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ЭтаКнига"/>
  <mc:AlternateContent xmlns:mc="http://schemas.openxmlformats.org/markup-compatibility/2006">
    <mc:Choice Requires="x15">
      <x15ac:absPath xmlns:x15ac="http://schemas.microsoft.com/office/spreadsheetml/2010/11/ac" url="https://healthreformsupport-my.sharepoint.com/personal/nkovalenko_hrs_net_ua/Documents/Kovalenko_N/03. E-tools/05. Pay&amp;Care/04. Pay&amp;Care 5.0/"/>
    </mc:Choice>
  </mc:AlternateContent>
  <xr:revisionPtr revIDLastSave="1" documentId="13_ncr:1_{4A67C737-DD4D-40B5-BDDF-0006E75E576A}" xr6:coauthVersionLast="47" xr6:coauthVersionMax="47" xr10:uidLastSave="{29537CE6-CAE1-4887-BC40-DBC79CE53F40}"/>
  <bookViews>
    <workbookView xWindow="-120" yWindow="-120" windowWidth="29040" windowHeight="15720" tabRatio="699" xr2:uid="{00000000-000D-0000-FFFF-FFFF00000000}"/>
  </bookViews>
  <sheets>
    <sheet name="Title" sheetId="1" r:id="rId1"/>
    <sheet name="Загальне" sheetId="2" r:id="rId2"/>
    <sheet name="Перелік_послуг" sheetId="35" r:id="rId3"/>
    <sheet name="Вхідні_дані" sheetId="12" r:id="rId4"/>
    <sheet name="РОЗРАХУНОК" sheetId="7" r:id="rId5"/>
    <sheet name="ПІДСУМОК" sheetId="34" r:id="rId6"/>
  </sheets>
  <definedNames>
    <definedName name="_xlnm._FilterDatabase" localSheetId="3" hidden="1">Вхідні_дані!$B$42:$J$44</definedName>
    <definedName name="витр_мат">#REF!</definedName>
    <definedName name="ЄСВ">Вхідні_дані!$H$2:$H$3</definedName>
    <definedName name="Лік_засоби">#REF!</definedName>
    <definedName name="мед_обл">#REF!</definedName>
    <definedName name="ПІБ">Вхідні_дані!$C$44:$C$44</definedName>
    <definedName name="участь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0" i="34" l="1"/>
  <c r="K293" i="7"/>
  <c r="C49" i="7"/>
  <c r="G1171" i="12"/>
  <c r="G963" i="12"/>
  <c r="J109" i="34"/>
  <c r="H109" i="34"/>
  <c r="D109" i="34"/>
  <c r="C109" i="34"/>
  <c r="J108" i="34"/>
  <c r="H108" i="34"/>
  <c r="D108" i="34"/>
  <c r="C108" i="34"/>
  <c r="J107" i="34"/>
  <c r="H107" i="34"/>
  <c r="D107" i="34"/>
  <c r="C107" i="34"/>
  <c r="J106" i="34"/>
  <c r="H106" i="34"/>
  <c r="D106" i="34"/>
  <c r="C106" i="34"/>
  <c r="J105" i="34"/>
  <c r="H105" i="34"/>
  <c r="D105" i="34"/>
  <c r="C105" i="34"/>
  <c r="J104" i="34"/>
  <c r="H104" i="34"/>
  <c r="D104" i="34"/>
  <c r="C104" i="34"/>
  <c r="J103" i="34"/>
  <c r="H103" i="34"/>
  <c r="D103" i="34"/>
  <c r="C103" i="34"/>
  <c r="J102" i="34"/>
  <c r="H102" i="34"/>
  <c r="D102" i="34"/>
  <c r="C102" i="34"/>
  <c r="J101" i="34"/>
  <c r="H101" i="34"/>
  <c r="D101" i="34"/>
  <c r="C101" i="34"/>
  <c r="J100" i="34"/>
  <c r="H100" i="34"/>
  <c r="D100" i="34"/>
  <c r="C100" i="34"/>
  <c r="J99" i="34"/>
  <c r="H99" i="34"/>
  <c r="D99" i="34"/>
  <c r="C99" i="34"/>
  <c r="J98" i="34"/>
  <c r="H98" i="34"/>
  <c r="D98" i="34"/>
  <c r="C98" i="34"/>
  <c r="J97" i="34"/>
  <c r="H97" i="34"/>
  <c r="D97" i="34"/>
  <c r="C97" i="34"/>
  <c r="J96" i="34"/>
  <c r="H96" i="34"/>
  <c r="D96" i="34"/>
  <c r="C96" i="34"/>
  <c r="J95" i="34"/>
  <c r="H95" i="34"/>
  <c r="D95" i="34"/>
  <c r="C95" i="34"/>
  <c r="J94" i="34"/>
  <c r="H94" i="34"/>
  <c r="D94" i="34"/>
  <c r="C94" i="34"/>
  <c r="J93" i="34"/>
  <c r="H93" i="34"/>
  <c r="D93" i="34"/>
  <c r="C93" i="34"/>
  <c r="J92" i="34"/>
  <c r="H92" i="34"/>
  <c r="D92" i="34"/>
  <c r="C92" i="34"/>
  <c r="J91" i="34"/>
  <c r="H91" i="34"/>
  <c r="D91" i="34"/>
  <c r="C91" i="34"/>
  <c r="J90" i="34"/>
  <c r="H90" i="34"/>
  <c r="D90" i="34"/>
  <c r="C90" i="34"/>
  <c r="J89" i="34"/>
  <c r="H89" i="34"/>
  <c r="D89" i="34"/>
  <c r="C89" i="34"/>
  <c r="J88" i="34"/>
  <c r="H88" i="34"/>
  <c r="D88" i="34"/>
  <c r="C88" i="34"/>
  <c r="J87" i="34"/>
  <c r="H87" i="34"/>
  <c r="D87" i="34"/>
  <c r="C87" i="34"/>
  <c r="J86" i="34"/>
  <c r="H86" i="34"/>
  <c r="D86" i="34"/>
  <c r="C86" i="34"/>
  <c r="J85" i="34"/>
  <c r="H85" i="34"/>
  <c r="D85" i="34"/>
  <c r="C85" i="34"/>
  <c r="J84" i="34"/>
  <c r="H84" i="34"/>
  <c r="D84" i="34"/>
  <c r="C84" i="34"/>
  <c r="J83" i="34"/>
  <c r="H83" i="34"/>
  <c r="D83" i="34"/>
  <c r="C83" i="34"/>
  <c r="J82" i="34"/>
  <c r="H82" i="34"/>
  <c r="D82" i="34"/>
  <c r="C82" i="34"/>
  <c r="J81" i="34"/>
  <c r="H81" i="34"/>
  <c r="D81" i="34"/>
  <c r="C81" i="34"/>
  <c r="J80" i="34"/>
  <c r="H80" i="34"/>
  <c r="D80" i="34"/>
  <c r="C80" i="34"/>
  <c r="J79" i="34"/>
  <c r="H79" i="34"/>
  <c r="D79" i="34"/>
  <c r="C79" i="34"/>
  <c r="J78" i="34"/>
  <c r="H78" i="34"/>
  <c r="D78" i="34"/>
  <c r="C78" i="34"/>
  <c r="J77" i="34"/>
  <c r="H77" i="34"/>
  <c r="D77" i="34"/>
  <c r="C77" i="34"/>
  <c r="J76" i="34"/>
  <c r="H76" i="34"/>
  <c r="D76" i="34"/>
  <c r="C76" i="34"/>
  <c r="J75" i="34"/>
  <c r="H75" i="34"/>
  <c r="D75" i="34"/>
  <c r="C75" i="34"/>
  <c r="J74" i="34"/>
  <c r="H74" i="34"/>
  <c r="D74" i="34"/>
  <c r="C74" i="34"/>
  <c r="J73" i="34"/>
  <c r="H73" i="34"/>
  <c r="D73" i="34"/>
  <c r="C73" i="34"/>
  <c r="J72" i="34"/>
  <c r="H72" i="34"/>
  <c r="D72" i="34"/>
  <c r="C72" i="34"/>
  <c r="J71" i="34"/>
  <c r="H71" i="34"/>
  <c r="D71" i="34"/>
  <c r="C71" i="34"/>
  <c r="J70" i="34"/>
  <c r="H70" i="34"/>
  <c r="D70" i="34"/>
  <c r="C70" i="34"/>
  <c r="J69" i="34"/>
  <c r="H69" i="34"/>
  <c r="D69" i="34"/>
  <c r="C69" i="34"/>
  <c r="J68" i="34"/>
  <c r="H68" i="34"/>
  <c r="D68" i="34"/>
  <c r="C68" i="34"/>
  <c r="J67" i="34"/>
  <c r="H67" i="34"/>
  <c r="D67" i="34"/>
  <c r="C67" i="34"/>
  <c r="J66" i="34"/>
  <c r="H66" i="34"/>
  <c r="D66" i="34"/>
  <c r="C66" i="34"/>
  <c r="J65" i="34"/>
  <c r="H65" i="34"/>
  <c r="D65" i="34"/>
  <c r="C65" i="34"/>
  <c r="J64" i="34"/>
  <c r="H64" i="34"/>
  <c r="D64" i="34"/>
  <c r="C64" i="34"/>
  <c r="J63" i="34"/>
  <c r="H63" i="34"/>
  <c r="D63" i="34"/>
  <c r="C63" i="34"/>
  <c r="J62" i="34"/>
  <c r="H62" i="34"/>
  <c r="D62" i="34"/>
  <c r="C62" i="34"/>
  <c r="J61" i="34"/>
  <c r="H61" i="34"/>
  <c r="D61" i="34"/>
  <c r="C61" i="34"/>
  <c r="J60" i="34"/>
  <c r="H60" i="34"/>
  <c r="D60" i="34"/>
  <c r="C60" i="34"/>
  <c r="J59" i="34"/>
  <c r="H59" i="34"/>
  <c r="D59" i="34"/>
  <c r="C59" i="34"/>
  <c r="J58" i="34"/>
  <c r="H58" i="34"/>
  <c r="D58" i="34"/>
  <c r="C58" i="34"/>
  <c r="J57" i="34"/>
  <c r="H57" i="34"/>
  <c r="D57" i="34"/>
  <c r="C57" i="34"/>
  <c r="J56" i="34"/>
  <c r="H56" i="34"/>
  <c r="D56" i="34"/>
  <c r="C56" i="34"/>
  <c r="J55" i="34"/>
  <c r="H55" i="34"/>
  <c r="D55" i="34"/>
  <c r="C55" i="34"/>
  <c r="J54" i="34"/>
  <c r="H54" i="34"/>
  <c r="D54" i="34"/>
  <c r="C54" i="34"/>
  <c r="J53" i="34"/>
  <c r="H53" i="34"/>
  <c r="D53" i="34"/>
  <c r="C53" i="34"/>
  <c r="J52" i="34"/>
  <c r="H52" i="34"/>
  <c r="D52" i="34"/>
  <c r="C52" i="34"/>
  <c r="J51" i="34"/>
  <c r="H51" i="34"/>
  <c r="D51" i="34"/>
  <c r="C51" i="34"/>
  <c r="J50" i="34"/>
  <c r="H50" i="34"/>
  <c r="D50" i="34"/>
  <c r="C50" i="34"/>
  <c r="J49" i="34"/>
  <c r="H49" i="34"/>
  <c r="D49" i="34"/>
  <c r="C49" i="34"/>
  <c r="J48" i="34"/>
  <c r="H48" i="34"/>
  <c r="D48" i="34"/>
  <c r="C48" i="34"/>
  <c r="J47" i="34"/>
  <c r="H47" i="34"/>
  <c r="D47" i="34"/>
  <c r="C47" i="34"/>
  <c r="J46" i="34"/>
  <c r="H46" i="34"/>
  <c r="D46" i="34"/>
  <c r="C46" i="34"/>
  <c r="J45" i="34"/>
  <c r="H45" i="34"/>
  <c r="D45" i="34"/>
  <c r="C45" i="34"/>
  <c r="J44" i="34"/>
  <c r="H44" i="34"/>
  <c r="D44" i="34"/>
  <c r="C44" i="34"/>
  <c r="J43" i="34"/>
  <c r="H43" i="34"/>
  <c r="D43" i="34"/>
  <c r="C43" i="34"/>
  <c r="J42" i="34"/>
  <c r="H42" i="34"/>
  <c r="D42" i="34"/>
  <c r="C42" i="34"/>
  <c r="J41" i="34"/>
  <c r="H41" i="34"/>
  <c r="D41" i="34"/>
  <c r="C41" i="34"/>
  <c r="J40" i="34"/>
  <c r="H40" i="34"/>
  <c r="D40" i="34"/>
  <c r="C40" i="34"/>
  <c r="J39" i="34"/>
  <c r="H39" i="34"/>
  <c r="D39" i="34"/>
  <c r="C39" i="34"/>
  <c r="J38" i="34"/>
  <c r="H38" i="34"/>
  <c r="D38" i="34"/>
  <c r="C38" i="34"/>
  <c r="J37" i="34"/>
  <c r="H37" i="34"/>
  <c r="D37" i="34"/>
  <c r="C37" i="34"/>
  <c r="J36" i="34"/>
  <c r="H36" i="34"/>
  <c r="D36" i="34"/>
  <c r="C36" i="34"/>
  <c r="J35" i="34"/>
  <c r="H35" i="34"/>
  <c r="D35" i="34"/>
  <c r="C35" i="34"/>
  <c r="J34" i="34"/>
  <c r="H34" i="34"/>
  <c r="D34" i="34"/>
  <c r="C34" i="34"/>
  <c r="J33" i="34"/>
  <c r="H33" i="34"/>
  <c r="D33" i="34"/>
  <c r="C33" i="34"/>
  <c r="J32" i="34"/>
  <c r="H32" i="34"/>
  <c r="D32" i="34"/>
  <c r="C32" i="34"/>
  <c r="J31" i="34"/>
  <c r="H31" i="34"/>
  <c r="D31" i="34"/>
  <c r="C31" i="34"/>
  <c r="J30" i="34"/>
  <c r="H30" i="34"/>
  <c r="D30" i="34"/>
  <c r="C30" i="34"/>
  <c r="J29" i="34"/>
  <c r="H29" i="34"/>
  <c r="D29" i="34"/>
  <c r="C29" i="34"/>
  <c r="J28" i="34"/>
  <c r="H28" i="34"/>
  <c r="D28" i="34"/>
  <c r="C28" i="34"/>
  <c r="J27" i="34"/>
  <c r="H27" i="34"/>
  <c r="D27" i="34"/>
  <c r="C27" i="34"/>
  <c r="J26" i="34"/>
  <c r="H26" i="34"/>
  <c r="D26" i="34"/>
  <c r="C26" i="34"/>
  <c r="J25" i="34"/>
  <c r="H25" i="34"/>
  <c r="D25" i="34"/>
  <c r="C25" i="34"/>
  <c r="J24" i="34"/>
  <c r="H24" i="34"/>
  <c r="D24" i="34"/>
  <c r="C24" i="34"/>
  <c r="J23" i="34"/>
  <c r="H23" i="34"/>
  <c r="D23" i="34"/>
  <c r="C23" i="34"/>
  <c r="J22" i="34"/>
  <c r="H22" i="34"/>
  <c r="D22" i="34"/>
  <c r="C22" i="34"/>
  <c r="J21" i="34"/>
  <c r="H21" i="34"/>
  <c r="D21" i="34"/>
  <c r="C21" i="34"/>
  <c r="J20" i="34"/>
  <c r="H20" i="34"/>
  <c r="D20" i="34"/>
  <c r="C20" i="34"/>
  <c r="J19" i="34"/>
  <c r="H19" i="34"/>
  <c r="D19" i="34"/>
  <c r="C19" i="34"/>
  <c r="J18" i="34"/>
  <c r="H18" i="34"/>
  <c r="D18" i="34"/>
  <c r="C18" i="34"/>
  <c r="J17" i="34"/>
  <c r="H17" i="34"/>
  <c r="D17" i="34"/>
  <c r="C17" i="34"/>
  <c r="J16" i="34"/>
  <c r="H16" i="34"/>
  <c r="D16" i="34"/>
  <c r="C16" i="34"/>
  <c r="J15" i="34"/>
  <c r="H15" i="34"/>
  <c r="D15" i="34"/>
  <c r="C15" i="34"/>
  <c r="J14" i="34"/>
  <c r="H14" i="34"/>
  <c r="D14" i="34"/>
  <c r="C14" i="34"/>
  <c r="D13" i="34"/>
  <c r="D12" i="34"/>
  <c r="D11" i="34"/>
  <c r="D10" i="34"/>
  <c r="J13" i="34"/>
  <c r="H13" i="34"/>
  <c r="C13" i="34"/>
  <c r="J12" i="34"/>
  <c r="H12" i="34"/>
  <c r="C12" i="34"/>
  <c r="J11" i="34"/>
  <c r="H11" i="34"/>
  <c r="C11" i="34"/>
  <c r="J10" i="34"/>
  <c r="H10" i="34"/>
  <c r="D3" i="34"/>
  <c r="D4" i="34"/>
  <c r="ADP474" i="7"/>
  <c r="ADQ474" i="7" s="1"/>
  <c r="ADO474" i="7"/>
  <c r="ADP473" i="7"/>
  <c r="ADQ473" i="7" s="1"/>
  <c r="ADO473" i="7"/>
  <c r="ADP472" i="7"/>
  <c r="ADQ472" i="7" s="1"/>
  <c r="ADO472" i="7"/>
  <c r="ADP471" i="7"/>
  <c r="ADQ471" i="7" s="1"/>
  <c r="ADO471" i="7"/>
  <c r="ADP470" i="7"/>
  <c r="ADQ470" i="7" s="1"/>
  <c r="ADO470" i="7"/>
  <c r="ADP469" i="7"/>
  <c r="ADQ469" i="7" s="1"/>
  <c r="ADO469" i="7"/>
  <c r="ADP468" i="7"/>
  <c r="ADQ468" i="7" s="1"/>
  <c r="ADO468" i="7"/>
  <c r="ADP467" i="7"/>
  <c r="ADQ467" i="7" s="1"/>
  <c r="ADO467" i="7"/>
  <c r="ADP466" i="7"/>
  <c r="ADQ466" i="7" s="1"/>
  <c r="ADO466" i="7"/>
  <c r="ADP465" i="7"/>
  <c r="ADQ465" i="7" s="1"/>
  <c r="ADO465" i="7"/>
  <c r="ADP460" i="7"/>
  <c r="ADQ460" i="7" s="1"/>
  <c r="ADO460" i="7"/>
  <c r="ADP459" i="7"/>
  <c r="ADQ459" i="7" s="1"/>
  <c r="ADO459" i="7"/>
  <c r="ADP458" i="7"/>
  <c r="ADQ458" i="7" s="1"/>
  <c r="ADO458" i="7"/>
  <c r="ADP457" i="7"/>
  <c r="ADQ457" i="7" s="1"/>
  <c r="ADO457" i="7"/>
  <c r="ADP456" i="7"/>
  <c r="ADQ456" i="7" s="1"/>
  <c r="ADO456" i="7"/>
  <c r="ADP455" i="7"/>
  <c r="ADQ455" i="7" s="1"/>
  <c r="ADO455" i="7"/>
  <c r="ADP454" i="7"/>
  <c r="ADQ454" i="7" s="1"/>
  <c r="ADO454" i="7"/>
  <c r="ADP453" i="7"/>
  <c r="ADQ453" i="7" s="1"/>
  <c r="ADO453" i="7"/>
  <c r="ADP452" i="7"/>
  <c r="ADQ452" i="7" s="1"/>
  <c r="ADO452" i="7"/>
  <c r="ADP451" i="7"/>
  <c r="ADQ451" i="7" s="1"/>
  <c r="ADO451" i="7"/>
  <c r="ADP446" i="7"/>
  <c r="ADQ446" i="7" s="1"/>
  <c r="ADO446" i="7"/>
  <c r="ADP445" i="7"/>
  <c r="ADQ445" i="7" s="1"/>
  <c r="ADO445" i="7"/>
  <c r="ADP444" i="7"/>
  <c r="ADQ444" i="7" s="1"/>
  <c r="ADO444" i="7"/>
  <c r="ADP443" i="7"/>
  <c r="ADQ443" i="7" s="1"/>
  <c r="ADO443" i="7"/>
  <c r="ADP442" i="7"/>
  <c r="ADQ442" i="7" s="1"/>
  <c r="ADO442" i="7"/>
  <c r="ADP441" i="7"/>
  <c r="ADQ441" i="7" s="1"/>
  <c r="ADO441" i="7"/>
  <c r="ADP440" i="7"/>
  <c r="ADQ440" i="7" s="1"/>
  <c r="ADO440" i="7"/>
  <c r="ADP439" i="7"/>
  <c r="ADQ439" i="7" s="1"/>
  <c r="ADO439" i="7"/>
  <c r="ADP438" i="7"/>
  <c r="ADQ438" i="7" s="1"/>
  <c r="ADO438" i="7"/>
  <c r="ADP437" i="7"/>
  <c r="ADQ437" i="7" s="1"/>
  <c r="ADO437" i="7"/>
  <c r="ADP432" i="7"/>
  <c r="ADQ432" i="7" s="1"/>
  <c r="ADO432" i="7"/>
  <c r="ADP431" i="7"/>
  <c r="ADQ431" i="7" s="1"/>
  <c r="ADO431" i="7"/>
  <c r="ADP430" i="7"/>
  <c r="ADQ430" i="7" s="1"/>
  <c r="ADO430" i="7"/>
  <c r="ADP429" i="7"/>
  <c r="ADQ429" i="7" s="1"/>
  <c r="ADO429" i="7"/>
  <c r="ADP428" i="7"/>
  <c r="ADQ428" i="7" s="1"/>
  <c r="ADO428" i="7"/>
  <c r="ADP427" i="7"/>
  <c r="ADQ427" i="7" s="1"/>
  <c r="ADO427" i="7"/>
  <c r="ADP426" i="7"/>
  <c r="ADQ426" i="7" s="1"/>
  <c r="ADO426" i="7"/>
  <c r="ADP425" i="7"/>
  <c r="ADQ425" i="7" s="1"/>
  <c r="ADO425" i="7"/>
  <c r="ADP424" i="7"/>
  <c r="ADQ424" i="7" s="1"/>
  <c r="ADO424" i="7"/>
  <c r="ADQ423" i="7"/>
  <c r="ADP423" i="7"/>
  <c r="ADO423" i="7"/>
  <c r="ADP418" i="7"/>
  <c r="ADQ418" i="7" s="1"/>
  <c r="ADO418" i="7"/>
  <c r="ADP417" i="7"/>
  <c r="ADQ417" i="7" s="1"/>
  <c r="ADO417" i="7"/>
  <c r="ADP416" i="7"/>
  <c r="ADQ416" i="7" s="1"/>
  <c r="ADO416" i="7"/>
  <c r="ADP415" i="7"/>
  <c r="ADQ415" i="7" s="1"/>
  <c r="ADO415" i="7"/>
  <c r="ADP414" i="7"/>
  <c r="ADQ414" i="7" s="1"/>
  <c r="ADO414" i="7"/>
  <c r="ADP413" i="7"/>
  <c r="ADQ413" i="7" s="1"/>
  <c r="ADO413" i="7"/>
  <c r="ADP412" i="7"/>
  <c r="ADQ412" i="7" s="1"/>
  <c r="ADO412" i="7"/>
  <c r="ADP411" i="7"/>
  <c r="ADQ411" i="7" s="1"/>
  <c r="ADO411" i="7"/>
  <c r="ADP410" i="7"/>
  <c r="ADQ410" i="7" s="1"/>
  <c r="ADO410" i="7"/>
  <c r="ADP409" i="7"/>
  <c r="ADQ409" i="7" s="1"/>
  <c r="ADO409" i="7"/>
  <c r="ADP404" i="7"/>
  <c r="ADQ404" i="7" s="1"/>
  <c r="ADO404" i="7"/>
  <c r="ADP403" i="7"/>
  <c r="ADQ403" i="7" s="1"/>
  <c r="ADO403" i="7"/>
  <c r="ADP402" i="7"/>
  <c r="ADQ402" i="7" s="1"/>
  <c r="ADO402" i="7"/>
  <c r="ADP401" i="7"/>
  <c r="ADQ401" i="7" s="1"/>
  <c r="ADO401" i="7"/>
  <c r="ADP400" i="7"/>
  <c r="ADQ400" i="7" s="1"/>
  <c r="ADO400" i="7"/>
  <c r="ADP399" i="7"/>
  <c r="ADQ399" i="7" s="1"/>
  <c r="ADO399" i="7"/>
  <c r="ADP398" i="7"/>
  <c r="ADQ398" i="7" s="1"/>
  <c r="ADO398" i="7"/>
  <c r="ADP397" i="7"/>
  <c r="ADQ397" i="7" s="1"/>
  <c r="ADO397" i="7"/>
  <c r="ADP396" i="7"/>
  <c r="ADQ396" i="7" s="1"/>
  <c r="ADO396" i="7"/>
  <c r="ADP395" i="7"/>
  <c r="ADQ395" i="7" s="1"/>
  <c r="ADO395" i="7"/>
  <c r="ADP390" i="7"/>
  <c r="ADQ390" i="7" s="1"/>
  <c r="ADO390" i="7"/>
  <c r="ADP389" i="7"/>
  <c r="ADQ389" i="7" s="1"/>
  <c r="ADO389" i="7"/>
  <c r="ADP388" i="7"/>
  <c r="ADQ388" i="7" s="1"/>
  <c r="ADO388" i="7"/>
  <c r="ADP387" i="7"/>
  <c r="ADQ387" i="7" s="1"/>
  <c r="ADO387" i="7"/>
  <c r="ADP386" i="7"/>
  <c r="ADQ386" i="7" s="1"/>
  <c r="ADO386" i="7"/>
  <c r="ADP385" i="7"/>
  <c r="ADQ385" i="7" s="1"/>
  <c r="ADO385" i="7"/>
  <c r="ADP384" i="7"/>
  <c r="ADQ384" i="7" s="1"/>
  <c r="ADO384" i="7"/>
  <c r="ADP383" i="7"/>
  <c r="ADQ383" i="7" s="1"/>
  <c r="ADO383" i="7"/>
  <c r="ADP382" i="7"/>
  <c r="ADQ382" i="7" s="1"/>
  <c r="ADO382" i="7"/>
  <c r="ADP381" i="7"/>
  <c r="ADQ381" i="7" s="1"/>
  <c r="ADO381" i="7"/>
  <c r="ADP376" i="7"/>
  <c r="ADQ376" i="7" s="1"/>
  <c r="ADO376" i="7"/>
  <c r="ADP375" i="7"/>
  <c r="ADQ375" i="7" s="1"/>
  <c r="ADO375" i="7"/>
  <c r="ADP374" i="7"/>
  <c r="ADQ374" i="7" s="1"/>
  <c r="ADO374" i="7"/>
  <c r="ADP373" i="7"/>
  <c r="ADQ373" i="7" s="1"/>
  <c r="ADO373" i="7"/>
  <c r="ADP372" i="7"/>
  <c r="ADQ372" i="7" s="1"/>
  <c r="ADO372" i="7"/>
  <c r="ADP371" i="7"/>
  <c r="ADQ371" i="7" s="1"/>
  <c r="ADO371" i="7"/>
  <c r="ADP370" i="7"/>
  <c r="ADQ370" i="7" s="1"/>
  <c r="ADO370" i="7"/>
  <c r="ADQ369" i="7"/>
  <c r="ADP369" i="7"/>
  <c r="ADO369" i="7"/>
  <c r="ADP368" i="7"/>
  <c r="ADQ368" i="7" s="1"/>
  <c r="ADO368" i="7"/>
  <c r="ADP367" i="7"/>
  <c r="ADQ367" i="7" s="1"/>
  <c r="ADO367" i="7"/>
  <c r="ADP362" i="7"/>
  <c r="ADQ362" i="7" s="1"/>
  <c r="ADO362" i="7"/>
  <c r="ADP361" i="7"/>
  <c r="ADQ361" i="7" s="1"/>
  <c r="ADO361" i="7"/>
  <c r="ADP360" i="7"/>
  <c r="ADQ360" i="7" s="1"/>
  <c r="ADO360" i="7"/>
  <c r="ADP359" i="7"/>
  <c r="ADQ359" i="7" s="1"/>
  <c r="ADO359" i="7"/>
  <c r="ADP358" i="7"/>
  <c r="ADQ358" i="7" s="1"/>
  <c r="ADO358" i="7"/>
  <c r="ADP357" i="7"/>
  <c r="ADQ357" i="7" s="1"/>
  <c r="ADO357" i="7"/>
  <c r="ADP356" i="7"/>
  <c r="ADQ356" i="7" s="1"/>
  <c r="ADO356" i="7"/>
  <c r="ADP355" i="7"/>
  <c r="ADQ355" i="7" s="1"/>
  <c r="ADO355" i="7"/>
  <c r="ADP354" i="7"/>
  <c r="ADQ354" i="7" s="1"/>
  <c r="ADO354" i="7"/>
  <c r="ADP353" i="7"/>
  <c r="ADQ353" i="7" s="1"/>
  <c r="ADO353" i="7"/>
  <c r="ADQ348" i="7"/>
  <c r="ADR348" i="7" s="1"/>
  <c r="ADO348" i="7"/>
  <c r="ADQ347" i="7"/>
  <c r="ADR347" i="7" s="1"/>
  <c r="ADO347" i="7"/>
  <c r="ADQ346" i="7"/>
  <c r="ADR346" i="7" s="1"/>
  <c r="ADO346" i="7"/>
  <c r="ADQ345" i="7"/>
  <c r="ADR345" i="7" s="1"/>
  <c r="ADO345" i="7"/>
  <c r="ADQ344" i="7"/>
  <c r="ADR344" i="7" s="1"/>
  <c r="ADO344" i="7"/>
  <c r="ADQ343" i="7"/>
  <c r="ADR343" i="7" s="1"/>
  <c r="ADO343" i="7"/>
  <c r="ADQ342" i="7"/>
  <c r="ADR342" i="7" s="1"/>
  <c r="ADO342" i="7"/>
  <c r="ADQ341" i="7"/>
  <c r="ADR341" i="7" s="1"/>
  <c r="ADO341" i="7"/>
  <c r="ADQ340" i="7"/>
  <c r="ADR340" i="7" s="1"/>
  <c r="ADO340" i="7"/>
  <c r="ADQ339" i="7"/>
  <c r="ADR339" i="7" s="1"/>
  <c r="ADO339" i="7"/>
  <c r="ADQ334" i="7"/>
  <c r="ADR334" i="7" s="1"/>
  <c r="ADO334" i="7"/>
  <c r="ADQ333" i="7"/>
  <c r="ADR333" i="7" s="1"/>
  <c r="ADO333" i="7"/>
  <c r="ADQ332" i="7"/>
  <c r="ADR332" i="7" s="1"/>
  <c r="ADO332" i="7"/>
  <c r="ADQ331" i="7"/>
  <c r="ADR331" i="7" s="1"/>
  <c r="ADO331" i="7"/>
  <c r="ADQ330" i="7"/>
  <c r="ADR330" i="7" s="1"/>
  <c r="ADO330" i="7"/>
  <c r="ADQ329" i="7"/>
  <c r="ADR329" i="7" s="1"/>
  <c r="ADO329" i="7"/>
  <c r="ADQ328" i="7"/>
  <c r="ADR328" i="7" s="1"/>
  <c r="ADO328" i="7"/>
  <c r="ADQ327" i="7"/>
  <c r="ADR327" i="7" s="1"/>
  <c r="ADO327" i="7"/>
  <c r="ADQ326" i="7"/>
  <c r="ADR326" i="7" s="1"/>
  <c r="ADO326" i="7"/>
  <c r="ADQ325" i="7"/>
  <c r="ADR325" i="7" s="1"/>
  <c r="ADO325" i="7"/>
  <c r="ADP320" i="7"/>
  <c r="ADO320" i="7"/>
  <c r="ADO319" i="7"/>
  <c r="ADP319" i="7" s="1"/>
  <c r="ADO318" i="7"/>
  <c r="ADP318" i="7" s="1"/>
  <c r="ADO317" i="7"/>
  <c r="ADP317" i="7" s="1"/>
  <c r="ADO316" i="7"/>
  <c r="ADP316" i="7" s="1"/>
  <c r="ADO315" i="7"/>
  <c r="ADP315" i="7" s="1"/>
  <c r="ADO314" i="7"/>
  <c r="ADP314" i="7" s="1"/>
  <c r="ADO313" i="7"/>
  <c r="ADP313" i="7" s="1"/>
  <c r="ADO312" i="7"/>
  <c r="ADP312" i="7" s="1"/>
  <c r="ADO311" i="7"/>
  <c r="ADP311" i="7" s="1"/>
  <c r="ADO309" i="7"/>
  <c r="ADP309" i="7" s="1"/>
  <c r="ADO308" i="7"/>
  <c r="ADP308" i="7" s="1"/>
  <c r="ADO307" i="7"/>
  <c r="ADP307" i="7" s="1"/>
  <c r="ADO306" i="7"/>
  <c r="ADP306" i="7" s="1"/>
  <c r="ADO305" i="7"/>
  <c r="ADP305" i="7" s="1"/>
  <c r="ADO304" i="7"/>
  <c r="ADP304" i="7" s="1"/>
  <c r="ADO303" i="7"/>
  <c r="ADP303" i="7" s="1"/>
  <c r="ADO302" i="7"/>
  <c r="ADP302" i="7" s="1"/>
  <c r="ADO301" i="7"/>
  <c r="ADP301" i="7" s="1"/>
  <c r="ADO300" i="7"/>
  <c r="ADP300" i="7" s="1"/>
  <c r="ADO293" i="7"/>
  <c r="ADQ286" i="7"/>
  <c r="ADO286" i="7"/>
  <c r="ADQ285" i="7"/>
  <c r="ADO285" i="7"/>
  <c r="ADQ284" i="7"/>
  <c r="ADO284" i="7"/>
  <c r="ADQ283" i="7"/>
  <c r="ADO283" i="7"/>
  <c r="ADQ282" i="7"/>
  <c r="ADO282" i="7"/>
  <c r="ADQ281" i="7"/>
  <c r="ADO281" i="7"/>
  <c r="ADQ280" i="7"/>
  <c r="ADO280" i="7"/>
  <c r="ADQ279" i="7"/>
  <c r="ADO279" i="7"/>
  <c r="ADQ278" i="7"/>
  <c r="ADO278" i="7"/>
  <c r="ADQ277" i="7"/>
  <c r="ADO277" i="7"/>
  <c r="ADQ272" i="7"/>
  <c r="ADP272" i="7"/>
  <c r="ADO272" i="7"/>
  <c r="ADQ271" i="7"/>
  <c r="ADP271" i="7"/>
  <c r="ADO271" i="7"/>
  <c r="ADQ270" i="7"/>
  <c r="ADP270" i="7"/>
  <c r="ADO270" i="7"/>
  <c r="ADQ269" i="7"/>
  <c r="ADP269" i="7"/>
  <c r="ADO269" i="7"/>
  <c r="ADQ268" i="7"/>
  <c r="ADP268" i="7"/>
  <c r="ADO268" i="7"/>
  <c r="ADQ267" i="7"/>
  <c r="ADP267" i="7"/>
  <c r="ADO267" i="7"/>
  <c r="ADQ266" i="7"/>
  <c r="ADP266" i="7"/>
  <c r="ADO266" i="7"/>
  <c r="ADQ265" i="7"/>
  <c r="ADP265" i="7"/>
  <c r="ADO265" i="7"/>
  <c r="ADQ264" i="7"/>
  <c r="ADP264" i="7"/>
  <c r="ADO264" i="7"/>
  <c r="ADQ263" i="7"/>
  <c r="ADP263" i="7"/>
  <c r="ADO263" i="7"/>
  <c r="ADQ258" i="7"/>
  <c r="ADO258" i="7"/>
  <c r="ADQ257" i="7"/>
  <c r="ADO257" i="7"/>
  <c r="ADQ256" i="7"/>
  <c r="ADO256" i="7"/>
  <c r="ADQ255" i="7"/>
  <c r="ADO255" i="7"/>
  <c r="ADQ254" i="7"/>
  <c r="ADO254" i="7"/>
  <c r="ADQ253" i="7"/>
  <c r="ADO253" i="7"/>
  <c r="ADQ252" i="7"/>
  <c r="ADO252" i="7"/>
  <c r="ADQ251" i="7"/>
  <c r="ADO251" i="7"/>
  <c r="ADQ250" i="7"/>
  <c r="ADO250" i="7"/>
  <c r="ADQ249" i="7"/>
  <c r="ADO249" i="7"/>
  <c r="ADQ244" i="7"/>
  <c r="ADO244" i="7"/>
  <c r="ADQ243" i="7"/>
  <c r="ADO243" i="7"/>
  <c r="ADQ242" i="7"/>
  <c r="ADO242" i="7"/>
  <c r="ADQ241" i="7"/>
  <c r="ADO241" i="7"/>
  <c r="ADQ240" i="7"/>
  <c r="ADO240" i="7"/>
  <c r="ADQ239" i="7"/>
  <c r="ADO239" i="7"/>
  <c r="ADQ238" i="7"/>
  <c r="ADO238" i="7"/>
  <c r="ADQ237" i="7"/>
  <c r="ADO237" i="7"/>
  <c r="ADQ236" i="7"/>
  <c r="ADO236" i="7"/>
  <c r="ADQ235" i="7"/>
  <c r="ADO235" i="7"/>
  <c r="ADQ230" i="7"/>
  <c r="ADO230" i="7"/>
  <c r="ADQ229" i="7"/>
  <c r="ADO229" i="7"/>
  <c r="ADQ228" i="7"/>
  <c r="ADO228" i="7"/>
  <c r="ADQ227" i="7"/>
  <c r="ADO227" i="7"/>
  <c r="ADQ226" i="7"/>
  <c r="ADO226" i="7"/>
  <c r="ADQ225" i="7"/>
  <c r="ADO225" i="7"/>
  <c r="ADQ224" i="7"/>
  <c r="ADO224" i="7"/>
  <c r="ADQ223" i="7"/>
  <c r="ADO223" i="7"/>
  <c r="ADQ222" i="7"/>
  <c r="ADO222" i="7"/>
  <c r="ADQ221" i="7"/>
  <c r="ADO221" i="7"/>
  <c r="ADQ216" i="7"/>
  <c r="ADO216" i="7"/>
  <c r="ADQ215" i="7"/>
  <c r="ADO215" i="7"/>
  <c r="ADQ214" i="7"/>
  <c r="ADO214" i="7"/>
  <c r="ADQ213" i="7"/>
  <c r="ADO213" i="7"/>
  <c r="ADQ212" i="7"/>
  <c r="ADO212" i="7"/>
  <c r="ADQ211" i="7"/>
  <c r="ADO211" i="7"/>
  <c r="ADQ210" i="7"/>
  <c r="ADO210" i="7"/>
  <c r="ADQ209" i="7"/>
  <c r="ADO209" i="7"/>
  <c r="ADQ208" i="7"/>
  <c r="ADO208" i="7"/>
  <c r="ADQ207" i="7"/>
  <c r="ADO207" i="7"/>
  <c r="ADQ206" i="7"/>
  <c r="ADO206" i="7"/>
  <c r="ADQ205" i="7"/>
  <c r="ADO205" i="7"/>
  <c r="ADQ204" i="7"/>
  <c r="ADO204" i="7"/>
  <c r="ADQ203" i="7"/>
  <c r="ADO203" i="7"/>
  <c r="ADQ202" i="7"/>
  <c r="ADO202" i="7"/>
  <c r="ADQ201" i="7"/>
  <c r="ADO201" i="7"/>
  <c r="ADQ200" i="7"/>
  <c r="ADO200" i="7"/>
  <c r="ADQ199" i="7"/>
  <c r="ADO199" i="7"/>
  <c r="ADQ198" i="7"/>
  <c r="ADO198" i="7"/>
  <c r="ADQ197" i="7"/>
  <c r="ADO197" i="7"/>
  <c r="ADQ191" i="7"/>
  <c r="ADP191" i="7"/>
  <c r="ADQ190" i="7"/>
  <c r="ADP190" i="7"/>
  <c r="ADQ189" i="7"/>
  <c r="ADP189" i="7"/>
  <c r="ADQ188" i="7"/>
  <c r="ADP188" i="7"/>
  <c r="ADQ187" i="7"/>
  <c r="ADP187" i="7"/>
  <c r="ADQ186" i="7"/>
  <c r="ADP186" i="7"/>
  <c r="ADQ185" i="7"/>
  <c r="ADP185" i="7"/>
  <c r="ADQ184" i="7"/>
  <c r="ADP184" i="7"/>
  <c r="ADQ183" i="7"/>
  <c r="ADP183" i="7"/>
  <c r="ADQ182" i="7"/>
  <c r="ADP182" i="7"/>
  <c r="ADQ181" i="7"/>
  <c r="ADP181" i="7"/>
  <c r="ADQ180" i="7"/>
  <c r="ADP180" i="7"/>
  <c r="ADQ179" i="7"/>
  <c r="ADP179" i="7"/>
  <c r="ADQ178" i="7"/>
  <c r="ADP178" i="7"/>
  <c r="ADQ177" i="7"/>
  <c r="ADP177" i="7"/>
  <c r="ADQ176" i="7"/>
  <c r="ADP176" i="7"/>
  <c r="ADQ175" i="7"/>
  <c r="ADP175" i="7"/>
  <c r="ADQ174" i="7"/>
  <c r="ADP174" i="7"/>
  <c r="ADQ173" i="7"/>
  <c r="ADP173" i="7"/>
  <c r="ADQ172" i="7"/>
  <c r="ADP172" i="7"/>
  <c r="ADQ167" i="7"/>
  <c r="ADP167" i="7"/>
  <c r="ADQ166" i="7"/>
  <c r="ADP166" i="7"/>
  <c r="ADQ165" i="7"/>
  <c r="ADP165" i="7"/>
  <c r="ADQ164" i="7"/>
  <c r="ADP164" i="7"/>
  <c r="ADQ163" i="7"/>
  <c r="ADP163" i="7"/>
  <c r="ADQ162" i="7"/>
  <c r="ADP162" i="7"/>
  <c r="ADQ161" i="7"/>
  <c r="ADP161" i="7"/>
  <c r="ADQ160" i="7"/>
  <c r="ADP160" i="7"/>
  <c r="ADQ159" i="7"/>
  <c r="ADP159" i="7"/>
  <c r="ADQ158" i="7"/>
  <c r="ADP158" i="7"/>
  <c r="ADQ157" i="7"/>
  <c r="ADP157" i="7"/>
  <c r="ADQ156" i="7"/>
  <c r="ADP156" i="7"/>
  <c r="ADQ155" i="7"/>
  <c r="ADP155" i="7"/>
  <c r="ADQ154" i="7"/>
  <c r="ADP154" i="7"/>
  <c r="ADQ153" i="7"/>
  <c r="ADP153" i="7"/>
  <c r="ADQ152" i="7"/>
  <c r="ADP152" i="7"/>
  <c r="ADQ151" i="7"/>
  <c r="ADP151" i="7"/>
  <c r="ADQ150" i="7"/>
  <c r="ADP150" i="7"/>
  <c r="ADQ149" i="7"/>
  <c r="ADP149" i="7"/>
  <c r="ADQ148" i="7"/>
  <c r="ADP148" i="7"/>
  <c r="ADT143" i="7"/>
  <c r="ADR143" i="7"/>
  <c r="ADO143" i="7"/>
  <c r="ADT142" i="7"/>
  <c r="ADR142" i="7"/>
  <c r="ADO142" i="7"/>
  <c r="ADT141" i="7"/>
  <c r="ADR141" i="7"/>
  <c r="ADO141" i="7"/>
  <c r="ADT140" i="7"/>
  <c r="ADR140" i="7"/>
  <c r="ADO140" i="7"/>
  <c r="ADT139" i="7"/>
  <c r="ADR139" i="7"/>
  <c r="ADO139" i="7"/>
  <c r="ADT138" i="7"/>
  <c r="ADR138" i="7"/>
  <c r="ADO138" i="7"/>
  <c r="ADT137" i="7"/>
  <c r="ADR137" i="7"/>
  <c r="ADO137" i="7"/>
  <c r="ADT136" i="7"/>
  <c r="ADR136" i="7"/>
  <c r="ADO136" i="7"/>
  <c r="ADT135" i="7"/>
  <c r="ADR135" i="7"/>
  <c r="ADO135" i="7"/>
  <c r="ADT134" i="7"/>
  <c r="ADR134" i="7"/>
  <c r="ADO134" i="7"/>
  <c r="ADT132" i="7"/>
  <c r="ADR132" i="7"/>
  <c r="ADO132" i="7"/>
  <c r="ADT131" i="7"/>
  <c r="ADR131" i="7"/>
  <c r="ADO131" i="7"/>
  <c r="ADT130" i="7"/>
  <c r="ADR130" i="7"/>
  <c r="ADO130" i="7"/>
  <c r="ADT129" i="7"/>
  <c r="ADR129" i="7"/>
  <c r="ADO129" i="7"/>
  <c r="ADT128" i="7"/>
  <c r="ADR128" i="7"/>
  <c r="ADO128" i="7"/>
  <c r="ADT127" i="7"/>
  <c r="ADR127" i="7"/>
  <c r="ADO127" i="7"/>
  <c r="ADT126" i="7"/>
  <c r="ADR126" i="7"/>
  <c r="ADO126" i="7"/>
  <c r="ADT125" i="7"/>
  <c r="ADR125" i="7"/>
  <c r="ADO125" i="7"/>
  <c r="ADT124" i="7"/>
  <c r="ADR124" i="7"/>
  <c r="ADO124" i="7"/>
  <c r="ADT123" i="7"/>
  <c r="ADR123" i="7"/>
  <c r="ADO123" i="7"/>
  <c r="ADT121" i="7"/>
  <c r="ADR121" i="7"/>
  <c r="ADO121" i="7"/>
  <c r="ADT120" i="7"/>
  <c r="ADR120" i="7"/>
  <c r="ADO120" i="7"/>
  <c r="ADT119" i="7"/>
  <c r="ADR119" i="7"/>
  <c r="ADO119" i="7"/>
  <c r="ADT118" i="7"/>
  <c r="ADR118" i="7"/>
  <c r="ADO118" i="7"/>
  <c r="ADT117" i="7"/>
  <c r="ADR117" i="7"/>
  <c r="ADO117" i="7"/>
  <c r="ADT116" i="7"/>
  <c r="ADR116" i="7"/>
  <c r="ADO116" i="7"/>
  <c r="ADT115" i="7"/>
  <c r="ADR115" i="7"/>
  <c r="ADO115" i="7"/>
  <c r="ADT114" i="7"/>
  <c r="ADR114" i="7"/>
  <c r="ADO114" i="7"/>
  <c r="ADT113" i="7"/>
  <c r="ADR113" i="7"/>
  <c r="ADO113" i="7"/>
  <c r="ADT112" i="7"/>
  <c r="ADR112" i="7"/>
  <c r="ADO112" i="7"/>
  <c r="ADT110" i="7"/>
  <c r="ADR110" i="7"/>
  <c r="ADO110" i="7"/>
  <c r="ADT109" i="7"/>
  <c r="ADR109" i="7"/>
  <c r="ADO109" i="7"/>
  <c r="ADT108" i="7"/>
  <c r="ADR108" i="7"/>
  <c r="ADO108" i="7"/>
  <c r="ADT107" i="7"/>
  <c r="ADR107" i="7"/>
  <c r="ADO107" i="7"/>
  <c r="ADT106" i="7"/>
  <c r="ADR106" i="7"/>
  <c r="ADO106" i="7"/>
  <c r="ADT105" i="7"/>
  <c r="ADR105" i="7"/>
  <c r="ADO105" i="7"/>
  <c r="ADT104" i="7"/>
  <c r="ADR104" i="7"/>
  <c r="ADO104" i="7"/>
  <c r="ADT103" i="7"/>
  <c r="ADR103" i="7"/>
  <c r="ADO103" i="7"/>
  <c r="ADT102" i="7"/>
  <c r="ADR102" i="7"/>
  <c r="ADO102" i="7"/>
  <c r="ADT101" i="7"/>
  <c r="ADR101" i="7"/>
  <c r="ADO101" i="7"/>
  <c r="ADT100" i="7"/>
  <c r="ADR100" i="7"/>
  <c r="ADO100" i="7"/>
  <c r="ADT99" i="7"/>
  <c r="ADR99" i="7"/>
  <c r="ADO99" i="7"/>
  <c r="ADT98" i="7"/>
  <c r="ADR98" i="7"/>
  <c r="ADO98" i="7"/>
  <c r="ADT97" i="7"/>
  <c r="ADR97" i="7"/>
  <c r="ADO97" i="7"/>
  <c r="ADT96" i="7"/>
  <c r="ADR96" i="7"/>
  <c r="ADO96" i="7"/>
  <c r="ADT95" i="7"/>
  <c r="ADR95" i="7"/>
  <c r="ADO95" i="7"/>
  <c r="ADT94" i="7"/>
  <c r="ADR94" i="7"/>
  <c r="ADO94" i="7"/>
  <c r="ADT93" i="7"/>
  <c r="ADR93" i="7"/>
  <c r="ADO93" i="7"/>
  <c r="ADT92" i="7"/>
  <c r="ADR92" i="7"/>
  <c r="ADO92" i="7"/>
  <c r="ADT91" i="7"/>
  <c r="ADR91" i="7"/>
  <c r="ADO91" i="7"/>
  <c r="ADT89" i="7"/>
  <c r="ADR89" i="7"/>
  <c r="ADO89" i="7"/>
  <c r="ADT88" i="7"/>
  <c r="ADR88" i="7"/>
  <c r="ADO88" i="7"/>
  <c r="ADT87" i="7"/>
  <c r="ADR87" i="7"/>
  <c r="ADO87" i="7"/>
  <c r="ADT86" i="7"/>
  <c r="ADR86" i="7"/>
  <c r="ADO86" i="7"/>
  <c r="ADT85" i="7"/>
  <c r="ADR85" i="7"/>
  <c r="ADO85" i="7"/>
  <c r="ADT84" i="7"/>
  <c r="ADR84" i="7"/>
  <c r="ADO84" i="7"/>
  <c r="ADT83" i="7"/>
  <c r="ADR83" i="7"/>
  <c r="ADO83" i="7"/>
  <c r="ADT82" i="7"/>
  <c r="ADR82" i="7"/>
  <c r="ADO82" i="7"/>
  <c r="ADT81" i="7"/>
  <c r="ADR81" i="7"/>
  <c r="ADO81" i="7"/>
  <c r="ADT80" i="7"/>
  <c r="ADR80" i="7"/>
  <c r="ADO80" i="7"/>
  <c r="ADT79" i="7"/>
  <c r="ADR79" i="7"/>
  <c r="ADO79" i="7"/>
  <c r="ADT78" i="7"/>
  <c r="ADR78" i="7"/>
  <c r="ADO78" i="7"/>
  <c r="ADT77" i="7"/>
  <c r="ADR77" i="7"/>
  <c r="ADO77" i="7"/>
  <c r="ADT76" i="7"/>
  <c r="ADR76" i="7"/>
  <c r="ADO76" i="7"/>
  <c r="ADT75" i="7"/>
  <c r="ADR75" i="7"/>
  <c r="ADO75" i="7"/>
  <c r="ADT74" i="7"/>
  <c r="ADR74" i="7"/>
  <c r="ADO74" i="7"/>
  <c r="ADT73" i="7"/>
  <c r="ADR73" i="7"/>
  <c r="ADO73" i="7"/>
  <c r="ADT72" i="7"/>
  <c r="ADR72" i="7"/>
  <c r="ADO72" i="7"/>
  <c r="ADT71" i="7"/>
  <c r="ADR71" i="7"/>
  <c r="ADO71" i="7"/>
  <c r="ADT70" i="7"/>
  <c r="ADR70" i="7"/>
  <c r="ADO70" i="7"/>
  <c r="ADT68" i="7"/>
  <c r="ADR68" i="7"/>
  <c r="ADO68" i="7"/>
  <c r="ADT67" i="7"/>
  <c r="ADR67" i="7"/>
  <c r="ADO67" i="7"/>
  <c r="ADT66" i="7"/>
  <c r="ADR66" i="7"/>
  <c r="ADO66" i="7"/>
  <c r="ADT65" i="7"/>
  <c r="ADR65" i="7"/>
  <c r="ADO65" i="7"/>
  <c r="ADT64" i="7"/>
  <c r="ADR64" i="7"/>
  <c r="ADO64" i="7"/>
  <c r="ADT63" i="7"/>
  <c r="ADR63" i="7"/>
  <c r="ADO63" i="7"/>
  <c r="ADT62" i="7"/>
  <c r="ADR62" i="7"/>
  <c r="ADO62" i="7"/>
  <c r="ADT61" i="7"/>
  <c r="ADR61" i="7"/>
  <c r="ADO61" i="7"/>
  <c r="ADT60" i="7"/>
  <c r="ADR60" i="7"/>
  <c r="ADO60" i="7"/>
  <c r="ADT59" i="7"/>
  <c r="ADR59" i="7"/>
  <c r="ADO59" i="7"/>
  <c r="ADT58" i="7"/>
  <c r="ADR58" i="7"/>
  <c r="ADO58" i="7"/>
  <c r="ADT57" i="7"/>
  <c r="ADR57" i="7"/>
  <c r="ADO57" i="7"/>
  <c r="ADT56" i="7"/>
  <c r="ADR56" i="7"/>
  <c r="ADO56" i="7"/>
  <c r="ADT55" i="7"/>
  <c r="ADR55" i="7"/>
  <c r="ADO55" i="7"/>
  <c r="ADT54" i="7"/>
  <c r="ADR54" i="7"/>
  <c r="ADO54" i="7"/>
  <c r="ADT53" i="7"/>
  <c r="ADR53" i="7"/>
  <c r="ADO53" i="7"/>
  <c r="ADT52" i="7"/>
  <c r="ADR52" i="7"/>
  <c r="ADO52" i="7"/>
  <c r="ADT51" i="7"/>
  <c r="ADR51" i="7"/>
  <c r="ADO51" i="7"/>
  <c r="ADT50" i="7"/>
  <c r="ADR50" i="7"/>
  <c r="ADO50" i="7"/>
  <c r="ADT49" i="7"/>
  <c r="ADR49" i="7"/>
  <c r="ADO49" i="7"/>
  <c r="ADP9" i="7"/>
  <c r="ADO4" i="7"/>
  <c r="ADO3" i="7"/>
  <c r="ADH474" i="7"/>
  <c r="ADI474" i="7" s="1"/>
  <c r="ADG474" i="7"/>
  <c r="ADH473" i="7"/>
  <c r="ADI473" i="7" s="1"/>
  <c r="ADG473" i="7"/>
  <c r="ADH472" i="7"/>
  <c r="ADI472" i="7" s="1"/>
  <c r="ADG472" i="7"/>
  <c r="ADH471" i="7"/>
  <c r="ADI471" i="7" s="1"/>
  <c r="ADG471" i="7"/>
  <c r="ADH470" i="7"/>
  <c r="ADI470" i="7" s="1"/>
  <c r="ADG470" i="7"/>
  <c r="ADH469" i="7"/>
  <c r="ADI469" i="7" s="1"/>
  <c r="ADG469" i="7"/>
  <c r="ADH468" i="7"/>
  <c r="ADI468" i="7" s="1"/>
  <c r="ADG468" i="7"/>
  <c r="ADH467" i="7"/>
  <c r="ADI467" i="7" s="1"/>
  <c r="ADG467" i="7"/>
  <c r="ADH466" i="7"/>
  <c r="ADI466" i="7" s="1"/>
  <c r="ADG466" i="7"/>
  <c r="ADH465" i="7"/>
  <c r="ADI465" i="7" s="1"/>
  <c r="ADG465" i="7"/>
  <c r="ADH460" i="7"/>
  <c r="ADI460" i="7" s="1"/>
  <c r="ADG460" i="7"/>
  <c r="ADH459" i="7"/>
  <c r="ADI459" i="7" s="1"/>
  <c r="ADG459" i="7"/>
  <c r="ADH458" i="7"/>
  <c r="ADI458" i="7" s="1"/>
  <c r="ADG458" i="7"/>
  <c r="ADH457" i="7"/>
  <c r="ADI457" i="7" s="1"/>
  <c r="ADG457" i="7"/>
  <c r="ADH456" i="7"/>
  <c r="ADI456" i="7" s="1"/>
  <c r="ADG456" i="7"/>
  <c r="ADH455" i="7"/>
  <c r="ADI455" i="7" s="1"/>
  <c r="ADG455" i="7"/>
  <c r="ADH454" i="7"/>
  <c r="ADI454" i="7" s="1"/>
  <c r="ADG454" i="7"/>
  <c r="ADH453" i="7"/>
  <c r="ADI453" i="7" s="1"/>
  <c r="ADG453" i="7"/>
  <c r="ADH452" i="7"/>
  <c r="ADI452" i="7" s="1"/>
  <c r="ADG452" i="7"/>
  <c r="ADH451" i="7"/>
  <c r="ADI451" i="7" s="1"/>
  <c r="ADG451" i="7"/>
  <c r="ADH446" i="7"/>
  <c r="ADI446" i="7" s="1"/>
  <c r="ADG446" i="7"/>
  <c r="ADH445" i="7"/>
  <c r="ADI445" i="7" s="1"/>
  <c r="ADG445" i="7"/>
  <c r="ADH444" i="7"/>
  <c r="ADI444" i="7" s="1"/>
  <c r="ADG444" i="7"/>
  <c r="ADH443" i="7"/>
  <c r="ADI443" i="7" s="1"/>
  <c r="ADG443" i="7"/>
  <c r="ADH442" i="7"/>
  <c r="ADI442" i="7" s="1"/>
  <c r="ADG442" i="7"/>
  <c r="ADH441" i="7"/>
  <c r="ADI441" i="7" s="1"/>
  <c r="ADG441" i="7"/>
  <c r="ADH440" i="7"/>
  <c r="ADI440" i="7" s="1"/>
  <c r="ADG440" i="7"/>
  <c r="ADH439" i="7"/>
  <c r="ADI439" i="7" s="1"/>
  <c r="ADG439" i="7"/>
  <c r="ADH438" i="7"/>
  <c r="ADI438" i="7" s="1"/>
  <c r="ADG438" i="7"/>
  <c r="ADH437" i="7"/>
  <c r="ADI437" i="7" s="1"/>
  <c r="ADG437" i="7"/>
  <c r="ADH432" i="7"/>
  <c r="ADI432" i="7" s="1"/>
  <c r="ADG432" i="7"/>
  <c r="ADH431" i="7"/>
  <c r="ADI431" i="7" s="1"/>
  <c r="ADG431" i="7"/>
  <c r="ADH430" i="7"/>
  <c r="ADI430" i="7" s="1"/>
  <c r="ADG430" i="7"/>
  <c r="ADH429" i="7"/>
  <c r="ADI429" i="7" s="1"/>
  <c r="ADG429" i="7"/>
  <c r="ADH428" i="7"/>
  <c r="ADI428" i="7" s="1"/>
  <c r="ADG428" i="7"/>
  <c r="ADH427" i="7"/>
  <c r="ADI427" i="7" s="1"/>
  <c r="ADG427" i="7"/>
  <c r="ADH426" i="7"/>
  <c r="ADI426" i="7" s="1"/>
  <c r="ADG426" i="7"/>
  <c r="ADH425" i="7"/>
  <c r="ADI425" i="7" s="1"/>
  <c r="ADG425" i="7"/>
  <c r="ADH424" i="7"/>
  <c r="ADI424" i="7" s="1"/>
  <c r="ADG424" i="7"/>
  <c r="ADH423" i="7"/>
  <c r="ADI423" i="7" s="1"/>
  <c r="ADG423" i="7"/>
  <c r="ADH418" i="7"/>
  <c r="ADI418" i="7" s="1"/>
  <c r="ADG418" i="7"/>
  <c r="ADH417" i="7"/>
  <c r="ADI417" i="7" s="1"/>
  <c r="ADG417" i="7"/>
  <c r="ADH416" i="7"/>
  <c r="ADI416" i="7" s="1"/>
  <c r="ADG416" i="7"/>
  <c r="ADH415" i="7"/>
  <c r="ADI415" i="7" s="1"/>
  <c r="ADG415" i="7"/>
  <c r="ADH414" i="7"/>
  <c r="ADI414" i="7" s="1"/>
  <c r="ADG414" i="7"/>
  <c r="ADH413" i="7"/>
  <c r="ADI413" i="7" s="1"/>
  <c r="ADG413" i="7"/>
  <c r="ADH412" i="7"/>
  <c r="ADI412" i="7" s="1"/>
  <c r="ADG412" i="7"/>
  <c r="ADH411" i="7"/>
  <c r="ADI411" i="7" s="1"/>
  <c r="ADG411" i="7"/>
  <c r="ADH410" i="7"/>
  <c r="ADI410" i="7" s="1"/>
  <c r="ADG410" i="7"/>
  <c r="ADH409" i="7"/>
  <c r="ADI409" i="7" s="1"/>
  <c r="ADG409" i="7"/>
  <c r="ADH404" i="7"/>
  <c r="ADI404" i="7" s="1"/>
  <c r="ADG404" i="7"/>
  <c r="ADH403" i="7"/>
  <c r="ADI403" i="7" s="1"/>
  <c r="ADG403" i="7"/>
  <c r="ADH402" i="7"/>
  <c r="ADI402" i="7" s="1"/>
  <c r="ADG402" i="7"/>
  <c r="ADH401" i="7"/>
  <c r="ADI401" i="7" s="1"/>
  <c r="ADG401" i="7"/>
  <c r="ADH400" i="7"/>
  <c r="ADI400" i="7" s="1"/>
  <c r="ADG400" i="7"/>
  <c r="ADH399" i="7"/>
  <c r="ADI399" i="7" s="1"/>
  <c r="ADG399" i="7"/>
  <c r="ADH398" i="7"/>
  <c r="ADI398" i="7" s="1"/>
  <c r="ADG398" i="7"/>
  <c r="ADH397" i="7"/>
  <c r="ADI397" i="7" s="1"/>
  <c r="ADG397" i="7"/>
  <c r="ADH396" i="7"/>
  <c r="ADI396" i="7" s="1"/>
  <c r="ADG396" i="7"/>
  <c r="ADH395" i="7"/>
  <c r="ADI395" i="7" s="1"/>
  <c r="ADG395" i="7"/>
  <c r="ADH390" i="7"/>
  <c r="ADI390" i="7" s="1"/>
  <c r="ADG390" i="7"/>
  <c r="ADH389" i="7"/>
  <c r="ADI389" i="7" s="1"/>
  <c r="ADG389" i="7"/>
  <c r="ADH388" i="7"/>
  <c r="ADI388" i="7" s="1"/>
  <c r="ADG388" i="7"/>
  <c r="ADH387" i="7"/>
  <c r="ADI387" i="7" s="1"/>
  <c r="ADG387" i="7"/>
  <c r="ADH386" i="7"/>
  <c r="ADI386" i="7" s="1"/>
  <c r="ADG386" i="7"/>
  <c r="ADH385" i="7"/>
  <c r="ADI385" i="7" s="1"/>
  <c r="ADG385" i="7"/>
  <c r="ADH384" i="7"/>
  <c r="ADI384" i="7" s="1"/>
  <c r="ADG384" i="7"/>
  <c r="ADH383" i="7"/>
  <c r="ADI383" i="7" s="1"/>
  <c r="ADG383" i="7"/>
  <c r="ADH382" i="7"/>
  <c r="ADI382" i="7" s="1"/>
  <c r="ADG382" i="7"/>
  <c r="ADH381" i="7"/>
  <c r="ADI381" i="7" s="1"/>
  <c r="ADG381" i="7"/>
  <c r="ADH376" i="7"/>
  <c r="ADI376" i="7" s="1"/>
  <c r="ADG376" i="7"/>
  <c r="ADH375" i="7"/>
  <c r="ADI375" i="7" s="1"/>
  <c r="ADG375" i="7"/>
  <c r="ADH374" i="7"/>
  <c r="ADI374" i="7" s="1"/>
  <c r="ADG374" i="7"/>
  <c r="ADH373" i="7"/>
  <c r="ADI373" i="7" s="1"/>
  <c r="ADG373" i="7"/>
  <c r="ADH372" i="7"/>
  <c r="ADI372" i="7" s="1"/>
  <c r="ADG372" i="7"/>
  <c r="ADH371" i="7"/>
  <c r="ADI371" i="7" s="1"/>
  <c r="ADG371" i="7"/>
  <c r="ADH370" i="7"/>
  <c r="ADI370" i="7" s="1"/>
  <c r="ADG370" i="7"/>
  <c r="ADH369" i="7"/>
  <c r="ADI369" i="7" s="1"/>
  <c r="ADG369" i="7"/>
  <c r="ADH368" i="7"/>
  <c r="ADI368" i="7" s="1"/>
  <c r="ADG368" i="7"/>
  <c r="ADH367" i="7"/>
  <c r="ADI367" i="7" s="1"/>
  <c r="ADG367" i="7"/>
  <c r="ADH362" i="7"/>
  <c r="ADI362" i="7" s="1"/>
  <c r="ADG362" i="7"/>
  <c r="ADH361" i="7"/>
  <c r="ADI361" i="7" s="1"/>
  <c r="ADG361" i="7"/>
  <c r="ADH360" i="7"/>
  <c r="ADI360" i="7" s="1"/>
  <c r="ADG360" i="7"/>
  <c r="ADH359" i="7"/>
  <c r="ADI359" i="7" s="1"/>
  <c r="ADG359" i="7"/>
  <c r="ADH358" i="7"/>
  <c r="ADI358" i="7" s="1"/>
  <c r="ADG358" i="7"/>
  <c r="ADH357" i="7"/>
  <c r="ADI357" i="7" s="1"/>
  <c r="ADG357" i="7"/>
  <c r="ADH356" i="7"/>
  <c r="ADI356" i="7" s="1"/>
  <c r="ADG356" i="7"/>
  <c r="ADH355" i="7"/>
  <c r="ADI355" i="7" s="1"/>
  <c r="ADG355" i="7"/>
  <c r="ADH354" i="7"/>
  <c r="ADI354" i="7" s="1"/>
  <c r="ADG354" i="7"/>
  <c r="ADH353" i="7"/>
  <c r="ADI353" i="7" s="1"/>
  <c r="ADG353" i="7"/>
  <c r="ADI348" i="7"/>
  <c r="ADJ348" i="7" s="1"/>
  <c r="ADG348" i="7"/>
  <c r="ADI347" i="7"/>
  <c r="ADJ347" i="7" s="1"/>
  <c r="ADG347" i="7"/>
  <c r="ADI346" i="7"/>
  <c r="ADJ346" i="7" s="1"/>
  <c r="ADG346" i="7"/>
  <c r="ADI345" i="7"/>
  <c r="ADJ345" i="7" s="1"/>
  <c r="ADG345" i="7"/>
  <c r="ADI344" i="7"/>
  <c r="ADJ344" i="7" s="1"/>
  <c r="ADG344" i="7"/>
  <c r="ADI343" i="7"/>
  <c r="ADJ343" i="7" s="1"/>
  <c r="ADG343" i="7"/>
  <c r="ADI342" i="7"/>
  <c r="ADJ342" i="7" s="1"/>
  <c r="ADG342" i="7"/>
  <c r="ADI341" i="7"/>
  <c r="ADJ341" i="7" s="1"/>
  <c r="ADG341" i="7"/>
  <c r="ADI340" i="7"/>
  <c r="ADJ340" i="7" s="1"/>
  <c r="ADG340" i="7"/>
  <c r="ADI339" i="7"/>
  <c r="ADJ339" i="7" s="1"/>
  <c r="ADG339" i="7"/>
  <c r="ADI334" i="7"/>
  <c r="ADJ334" i="7" s="1"/>
  <c r="ADG334" i="7"/>
  <c r="ADI333" i="7"/>
  <c r="ADJ333" i="7" s="1"/>
  <c r="ADG333" i="7"/>
  <c r="ADI332" i="7"/>
  <c r="ADJ332" i="7" s="1"/>
  <c r="ADG332" i="7"/>
  <c r="ADI331" i="7"/>
  <c r="ADJ331" i="7" s="1"/>
  <c r="ADG331" i="7"/>
  <c r="ADI330" i="7"/>
  <c r="ADJ330" i="7" s="1"/>
  <c r="ADG330" i="7"/>
  <c r="ADI329" i="7"/>
  <c r="ADJ329" i="7" s="1"/>
  <c r="ADG329" i="7"/>
  <c r="ADI328" i="7"/>
  <c r="ADJ328" i="7" s="1"/>
  <c r="ADG328" i="7"/>
  <c r="ADI327" i="7"/>
  <c r="ADJ327" i="7" s="1"/>
  <c r="ADG327" i="7"/>
  <c r="ADI326" i="7"/>
  <c r="ADJ326" i="7" s="1"/>
  <c r="ADG326" i="7"/>
  <c r="ADI325" i="7"/>
  <c r="ADJ325" i="7" s="1"/>
  <c r="ADG325" i="7"/>
  <c r="ADG320" i="7"/>
  <c r="ADH320" i="7" s="1"/>
  <c r="ADG319" i="7"/>
  <c r="ADH319" i="7" s="1"/>
  <c r="ADG318" i="7"/>
  <c r="ADH318" i="7" s="1"/>
  <c r="ADG317" i="7"/>
  <c r="ADH317" i="7" s="1"/>
  <c r="ADG316" i="7"/>
  <c r="ADH316" i="7" s="1"/>
  <c r="ADG315" i="7"/>
  <c r="ADH315" i="7" s="1"/>
  <c r="ADG314" i="7"/>
  <c r="ADH314" i="7" s="1"/>
  <c r="ADG313" i="7"/>
  <c r="ADH313" i="7" s="1"/>
  <c r="ADG312" i="7"/>
  <c r="ADH312" i="7" s="1"/>
  <c r="ADG311" i="7"/>
  <c r="ADH311" i="7" s="1"/>
  <c r="ADG309" i="7"/>
  <c r="ADH309" i="7" s="1"/>
  <c r="ADG308" i="7"/>
  <c r="ADH308" i="7" s="1"/>
  <c r="ADG307" i="7"/>
  <c r="ADH307" i="7" s="1"/>
  <c r="ADG306" i="7"/>
  <c r="ADH306" i="7" s="1"/>
  <c r="ADG305" i="7"/>
  <c r="ADH305" i="7" s="1"/>
  <c r="ADG304" i="7"/>
  <c r="ADH304" i="7" s="1"/>
  <c r="ADG303" i="7"/>
  <c r="ADH303" i="7" s="1"/>
  <c r="ADG302" i="7"/>
  <c r="ADH302" i="7" s="1"/>
  <c r="ADG301" i="7"/>
  <c r="ADH301" i="7" s="1"/>
  <c r="ADG300" i="7"/>
  <c r="ADH300" i="7" s="1"/>
  <c r="ADG293" i="7"/>
  <c r="ADI286" i="7"/>
  <c r="ADG286" i="7"/>
  <c r="ADI285" i="7"/>
  <c r="ADG285" i="7"/>
  <c r="ADI284" i="7"/>
  <c r="ADG284" i="7"/>
  <c r="ADI283" i="7"/>
  <c r="ADG283" i="7"/>
  <c r="ADI282" i="7"/>
  <c r="ADG282" i="7"/>
  <c r="ADI281" i="7"/>
  <c r="ADG281" i="7"/>
  <c r="ADI280" i="7"/>
  <c r="ADG280" i="7"/>
  <c r="ADI279" i="7"/>
  <c r="ADG279" i="7"/>
  <c r="ADI278" i="7"/>
  <c r="ADG278" i="7"/>
  <c r="ADI277" i="7"/>
  <c r="ADG277" i="7"/>
  <c r="ADI272" i="7"/>
  <c r="ADH272" i="7"/>
  <c r="ADG272" i="7"/>
  <c r="ADI271" i="7"/>
  <c r="ADH271" i="7"/>
  <c r="ADG271" i="7"/>
  <c r="ADI270" i="7"/>
  <c r="ADH270" i="7"/>
  <c r="ADG270" i="7"/>
  <c r="ADI269" i="7"/>
  <c r="ADH269" i="7"/>
  <c r="ADG269" i="7"/>
  <c r="ADI268" i="7"/>
  <c r="ADH268" i="7"/>
  <c r="ADG268" i="7"/>
  <c r="ADI267" i="7"/>
  <c r="ADH267" i="7"/>
  <c r="ADG267" i="7"/>
  <c r="ADI266" i="7"/>
  <c r="ADH266" i="7"/>
  <c r="ADG266" i="7"/>
  <c r="ADI265" i="7"/>
  <c r="ADH265" i="7"/>
  <c r="ADG265" i="7"/>
  <c r="ADI264" i="7"/>
  <c r="ADH264" i="7"/>
  <c r="ADG264" i="7"/>
  <c r="ADI263" i="7"/>
  <c r="ADH263" i="7"/>
  <c r="ADG263" i="7"/>
  <c r="ADI258" i="7"/>
  <c r="ADG258" i="7"/>
  <c r="ADI257" i="7"/>
  <c r="ADG257" i="7"/>
  <c r="ADI256" i="7"/>
  <c r="ADG256" i="7"/>
  <c r="ADI255" i="7"/>
  <c r="ADG255" i="7"/>
  <c r="ADI254" i="7"/>
  <c r="ADG254" i="7"/>
  <c r="ADI253" i="7"/>
  <c r="ADG253" i="7"/>
  <c r="ADI252" i="7"/>
  <c r="ADG252" i="7"/>
  <c r="ADI251" i="7"/>
  <c r="ADG251" i="7"/>
  <c r="ADI250" i="7"/>
  <c r="ADG250" i="7"/>
  <c r="ADI249" i="7"/>
  <c r="ADG249" i="7"/>
  <c r="ADI244" i="7"/>
  <c r="ADG244" i="7"/>
  <c r="ADI243" i="7"/>
  <c r="ADG243" i="7"/>
  <c r="ADI242" i="7"/>
  <c r="ADG242" i="7"/>
  <c r="ADI241" i="7"/>
  <c r="ADG241" i="7"/>
  <c r="ADI240" i="7"/>
  <c r="ADG240" i="7"/>
  <c r="ADI239" i="7"/>
  <c r="ADG239" i="7"/>
  <c r="ADI238" i="7"/>
  <c r="ADG238" i="7"/>
  <c r="ADI237" i="7"/>
  <c r="ADG237" i="7"/>
  <c r="ADI236" i="7"/>
  <c r="ADG236" i="7"/>
  <c r="ADI235" i="7"/>
  <c r="ADG235" i="7"/>
  <c r="ADI230" i="7"/>
  <c r="ADG230" i="7"/>
  <c r="ADI229" i="7"/>
  <c r="ADG229" i="7"/>
  <c r="ADI228" i="7"/>
  <c r="ADG228" i="7"/>
  <c r="ADI227" i="7"/>
  <c r="ADG227" i="7"/>
  <c r="ADI226" i="7"/>
  <c r="ADG226" i="7"/>
  <c r="ADI225" i="7"/>
  <c r="ADG225" i="7"/>
  <c r="ADI224" i="7"/>
  <c r="ADG224" i="7"/>
  <c r="ADI223" i="7"/>
  <c r="ADG223" i="7"/>
  <c r="ADI222" i="7"/>
  <c r="ADG222" i="7"/>
  <c r="ADI221" i="7"/>
  <c r="ADG221" i="7"/>
  <c r="ADI216" i="7"/>
  <c r="ADG216" i="7"/>
  <c r="ADI215" i="7"/>
  <c r="ADG215" i="7"/>
  <c r="ADI214" i="7"/>
  <c r="ADG214" i="7"/>
  <c r="ADI213" i="7"/>
  <c r="ADG213" i="7"/>
  <c r="ADI212" i="7"/>
  <c r="ADG212" i="7"/>
  <c r="ADI211" i="7"/>
  <c r="ADG211" i="7"/>
  <c r="ADI210" i="7"/>
  <c r="ADG210" i="7"/>
  <c r="ADI209" i="7"/>
  <c r="ADG209" i="7"/>
  <c r="ADI208" i="7"/>
  <c r="ADG208" i="7"/>
  <c r="ADI207" i="7"/>
  <c r="ADG207" i="7"/>
  <c r="ADI206" i="7"/>
  <c r="ADG206" i="7"/>
  <c r="ADI205" i="7"/>
  <c r="ADG205" i="7"/>
  <c r="ADI204" i="7"/>
  <c r="ADG204" i="7"/>
  <c r="ADI203" i="7"/>
  <c r="ADG203" i="7"/>
  <c r="ADI202" i="7"/>
  <c r="ADG202" i="7"/>
  <c r="ADI201" i="7"/>
  <c r="ADG201" i="7"/>
  <c r="ADI200" i="7"/>
  <c r="ADG200" i="7"/>
  <c r="ADI199" i="7"/>
  <c r="ADG199" i="7"/>
  <c r="ADI198" i="7"/>
  <c r="ADG198" i="7"/>
  <c r="ADI197" i="7"/>
  <c r="ADG197" i="7"/>
  <c r="ADI191" i="7"/>
  <c r="ADH191" i="7"/>
  <c r="ADI190" i="7"/>
  <c r="ADH190" i="7"/>
  <c r="ADI189" i="7"/>
  <c r="ADH189" i="7"/>
  <c r="ADI188" i="7"/>
  <c r="ADH188" i="7"/>
  <c r="ADI187" i="7"/>
  <c r="ADH187" i="7"/>
  <c r="ADI186" i="7"/>
  <c r="ADH186" i="7"/>
  <c r="ADI185" i="7"/>
  <c r="ADH185" i="7"/>
  <c r="ADI184" i="7"/>
  <c r="ADH184" i="7"/>
  <c r="ADI183" i="7"/>
  <c r="ADH183" i="7"/>
  <c r="ADI182" i="7"/>
  <c r="ADH182" i="7"/>
  <c r="ADI181" i="7"/>
  <c r="ADH181" i="7"/>
  <c r="ADI180" i="7"/>
  <c r="ADH180" i="7"/>
  <c r="ADI179" i="7"/>
  <c r="ADH179" i="7"/>
  <c r="ADI178" i="7"/>
  <c r="ADH178" i="7"/>
  <c r="ADI177" i="7"/>
  <c r="ADH177" i="7"/>
  <c r="ADI176" i="7"/>
  <c r="ADH176" i="7"/>
  <c r="ADI175" i="7"/>
  <c r="ADH175" i="7"/>
  <c r="ADI174" i="7"/>
  <c r="ADH174" i="7"/>
  <c r="ADI173" i="7"/>
  <c r="ADH173" i="7"/>
  <c r="ADI172" i="7"/>
  <c r="ADH172" i="7"/>
  <c r="ADI167" i="7"/>
  <c r="ADH167" i="7"/>
  <c r="ADI166" i="7"/>
  <c r="ADH166" i="7"/>
  <c r="ADI165" i="7"/>
  <c r="ADH165" i="7"/>
  <c r="ADI164" i="7"/>
  <c r="ADH164" i="7"/>
  <c r="ADI163" i="7"/>
  <c r="ADH163" i="7"/>
  <c r="ADI162" i="7"/>
  <c r="ADH162" i="7"/>
  <c r="ADI161" i="7"/>
  <c r="ADH161" i="7"/>
  <c r="ADI160" i="7"/>
  <c r="ADH160" i="7"/>
  <c r="ADI159" i="7"/>
  <c r="ADH159" i="7"/>
  <c r="ADI158" i="7"/>
  <c r="ADH158" i="7"/>
  <c r="ADI157" i="7"/>
  <c r="ADH157" i="7"/>
  <c r="ADI156" i="7"/>
  <c r="ADH156" i="7"/>
  <c r="ADI155" i="7"/>
  <c r="ADH155" i="7"/>
  <c r="ADI154" i="7"/>
  <c r="ADH154" i="7"/>
  <c r="ADI153" i="7"/>
  <c r="ADH153" i="7"/>
  <c r="ADI152" i="7"/>
  <c r="ADH152" i="7"/>
  <c r="ADI151" i="7"/>
  <c r="ADH151" i="7"/>
  <c r="ADI150" i="7"/>
  <c r="ADH150" i="7"/>
  <c r="ADI149" i="7"/>
  <c r="ADH149" i="7"/>
  <c r="ADI148" i="7"/>
  <c r="ADH148" i="7"/>
  <c r="ADL143" i="7"/>
  <c r="ADJ143" i="7"/>
  <c r="ADG143" i="7"/>
  <c r="ADL142" i="7"/>
  <c r="ADJ142" i="7"/>
  <c r="ADG142" i="7"/>
  <c r="ADL141" i="7"/>
  <c r="ADJ141" i="7"/>
  <c r="ADG141" i="7"/>
  <c r="ADL140" i="7"/>
  <c r="ADJ140" i="7"/>
  <c r="ADG140" i="7"/>
  <c r="ADL139" i="7"/>
  <c r="ADJ139" i="7"/>
  <c r="ADG139" i="7"/>
  <c r="ADL138" i="7"/>
  <c r="ADJ138" i="7"/>
  <c r="ADG138" i="7"/>
  <c r="ADL137" i="7"/>
  <c r="ADJ137" i="7"/>
  <c r="ADG137" i="7"/>
  <c r="ADL136" i="7"/>
  <c r="ADJ136" i="7"/>
  <c r="ADG136" i="7"/>
  <c r="ADL135" i="7"/>
  <c r="ADJ135" i="7"/>
  <c r="ADG135" i="7"/>
  <c r="ADL134" i="7"/>
  <c r="ADJ134" i="7"/>
  <c r="ADG134" i="7"/>
  <c r="ADL132" i="7"/>
  <c r="ADJ132" i="7"/>
  <c r="ADG132" i="7"/>
  <c r="ADL131" i="7"/>
  <c r="ADJ131" i="7"/>
  <c r="ADG131" i="7"/>
  <c r="ADL130" i="7"/>
  <c r="ADJ130" i="7"/>
  <c r="ADG130" i="7"/>
  <c r="ADL129" i="7"/>
  <c r="ADJ129" i="7"/>
  <c r="ADG129" i="7"/>
  <c r="ADL128" i="7"/>
  <c r="ADJ128" i="7"/>
  <c r="ADG128" i="7"/>
  <c r="ADL127" i="7"/>
  <c r="ADJ127" i="7"/>
  <c r="ADG127" i="7"/>
  <c r="ADL126" i="7"/>
  <c r="ADJ126" i="7"/>
  <c r="ADG126" i="7"/>
  <c r="ADL125" i="7"/>
  <c r="ADJ125" i="7"/>
  <c r="ADG125" i="7"/>
  <c r="ADL124" i="7"/>
  <c r="ADJ124" i="7"/>
  <c r="ADG124" i="7"/>
  <c r="ADL123" i="7"/>
  <c r="ADJ123" i="7"/>
  <c r="ADG123" i="7"/>
  <c r="ADL121" i="7"/>
  <c r="ADJ121" i="7"/>
  <c r="ADG121" i="7"/>
  <c r="ADL120" i="7"/>
  <c r="ADJ120" i="7"/>
  <c r="ADG120" i="7"/>
  <c r="ADL119" i="7"/>
  <c r="ADJ119" i="7"/>
  <c r="ADG119" i="7"/>
  <c r="ADL118" i="7"/>
  <c r="ADJ118" i="7"/>
  <c r="ADG118" i="7"/>
  <c r="ADL117" i="7"/>
  <c r="ADJ117" i="7"/>
  <c r="ADG117" i="7"/>
  <c r="ADL116" i="7"/>
  <c r="ADJ116" i="7"/>
  <c r="ADG116" i="7"/>
  <c r="ADL115" i="7"/>
  <c r="ADJ115" i="7"/>
  <c r="ADG115" i="7"/>
  <c r="ADL114" i="7"/>
  <c r="ADJ114" i="7"/>
  <c r="ADG114" i="7"/>
  <c r="ADL113" i="7"/>
  <c r="ADJ113" i="7"/>
  <c r="ADG113" i="7"/>
  <c r="ADL112" i="7"/>
  <c r="ADJ112" i="7"/>
  <c r="ADG112" i="7"/>
  <c r="ADL110" i="7"/>
  <c r="ADJ110" i="7"/>
  <c r="ADG110" i="7"/>
  <c r="ADL109" i="7"/>
  <c r="ADJ109" i="7"/>
  <c r="ADG109" i="7"/>
  <c r="ADL108" i="7"/>
  <c r="ADJ108" i="7"/>
  <c r="ADG108" i="7"/>
  <c r="ADL107" i="7"/>
  <c r="ADJ107" i="7"/>
  <c r="ADG107" i="7"/>
  <c r="ADL106" i="7"/>
  <c r="ADJ106" i="7"/>
  <c r="ADG106" i="7"/>
  <c r="ADL105" i="7"/>
  <c r="ADJ105" i="7"/>
  <c r="ADG105" i="7"/>
  <c r="ADL104" i="7"/>
  <c r="ADJ104" i="7"/>
  <c r="ADG104" i="7"/>
  <c r="ADL103" i="7"/>
  <c r="ADJ103" i="7"/>
  <c r="ADG103" i="7"/>
  <c r="ADL102" i="7"/>
  <c r="ADJ102" i="7"/>
  <c r="ADG102" i="7"/>
  <c r="ADL101" i="7"/>
  <c r="ADJ101" i="7"/>
  <c r="ADG101" i="7"/>
  <c r="ADL100" i="7"/>
  <c r="ADJ100" i="7"/>
  <c r="ADG100" i="7"/>
  <c r="ADL99" i="7"/>
  <c r="ADJ99" i="7"/>
  <c r="ADG99" i="7"/>
  <c r="ADL98" i="7"/>
  <c r="ADJ98" i="7"/>
  <c r="ADG98" i="7"/>
  <c r="ADL97" i="7"/>
  <c r="ADJ97" i="7"/>
  <c r="ADG97" i="7"/>
  <c r="ADL96" i="7"/>
  <c r="ADJ96" i="7"/>
  <c r="ADG96" i="7"/>
  <c r="ADL95" i="7"/>
  <c r="ADJ95" i="7"/>
  <c r="ADG95" i="7"/>
  <c r="ADL94" i="7"/>
  <c r="ADJ94" i="7"/>
  <c r="ADG94" i="7"/>
  <c r="ADL93" i="7"/>
  <c r="ADJ93" i="7"/>
  <c r="ADG93" i="7"/>
  <c r="ADL92" i="7"/>
  <c r="ADJ92" i="7"/>
  <c r="ADG92" i="7"/>
  <c r="ADL91" i="7"/>
  <c r="ADJ91" i="7"/>
  <c r="ADG91" i="7"/>
  <c r="ADL89" i="7"/>
  <c r="ADJ89" i="7"/>
  <c r="ADG89" i="7"/>
  <c r="ADL88" i="7"/>
  <c r="ADJ88" i="7"/>
  <c r="ADG88" i="7"/>
  <c r="ADL87" i="7"/>
  <c r="ADJ87" i="7"/>
  <c r="ADG87" i="7"/>
  <c r="ADL86" i="7"/>
  <c r="ADJ86" i="7"/>
  <c r="ADG86" i="7"/>
  <c r="ADL85" i="7"/>
  <c r="ADJ85" i="7"/>
  <c r="ADG85" i="7"/>
  <c r="ADL84" i="7"/>
  <c r="ADJ84" i="7"/>
  <c r="ADG84" i="7"/>
  <c r="ADL83" i="7"/>
  <c r="ADJ83" i="7"/>
  <c r="ADG83" i="7"/>
  <c r="ADL82" i="7"/>
  <c r="ADJ82" i="7"/>
  <c r="ADG82" i="7"/>
  <c r="ADL81" i="7"/>
  <c r="ADJ81" i="7"/>
  <c r="ADG81" i="7"/>
  <c r="ADL80" i="7"/>
  <c r="ADJ80" i="7"/>
  <c r="ADG80" i="7"/>
  <c r="ADL79" i="7"/>
  <c r="ADJ79" i="7"/>
  <c r="ADG79" i="7"/>
  <c r="ADL78" i="7"/>
  <c r="ADJ78" i="7"/>
  <c r="ADG78" i="7"/>
  <c r="ADL77" i="7"/>
  <c r="ADJ77" i="7"/>
  <c r="ADG77" i="7"/>
  <c r="ADL76" i="7"/>
  <c r="ADJ76" i="7"/>
  <c r="ADG76" i="7"/>
  <c r="ADL75" i="7"/>
  <c r="ADJ75" i="7"/>
  <c r="ADG75" i="7"/>
  <c r="ADL74" i="7"/>
  <c r="ADJ74" i="7"/>
  <c r="ADG74" i="7"/>
  <c r="ADL73" i="7"/>
  <c r="ADJ73" i="7"/>
  <c r="ADG73" i="7"/>
  <c r="ADL72" i="7"/>
  <c r="ADJ72" i="7"/>
  <c r="ADG72" i="7"/>
  <c r="ADL71" i="7"/>
  <c r="ADJ71" i="7"/>
  <c r="ADG71" i="7"/>
  <c r="ADL70" i="7"/>
  <c r="ADJ70" i="7"/>
  <c r="ADG70" i="7"/>
  <c r="ADL68" i="7"/>
  <c r="ADJ68" i="7"/>
  <c r="ADG68" i="7"/>
  <c r="ADL67" i="7"/>
  <c r="ADJ67" i="7"/>
  <c r="ADG67" i="7"/>
  <c r="ADL66" i="7"/>
  <c r="ADJ66" i="7"/>
  <c r="ADG66" i="7"/>
  <c r="ADL65" i="7"/>
  <c r="ADJ65" i="7"/>
  <c r="ADG65" i="7"/>
  <c r="ADL64" i="7"/>
  <c r="ADJ64" i="7"/>
  <c r="ADG64" i="7"/>
  <c r="ADL63" i="7"/>
  <c r="ADJ63" i="7"/>
  <c r="ADG63" i="7"/>
  <c r="ADL62" i="7"/>
  <c r="ADJ62" i="7"/>
  <c r="ADG62" i="7"/>
  <c r="ADL61" i="7"/>
  <c r="ADJ61" i="7"/>
  <c r="ADG61" i="7"/>
  <c r="ADL60" i="7"/>
  <c r="ADJ60" i="7"/>
  <c r="ADG60" i="7"/>
  <c r="ADL59" i="7"/>
  <c r="ADJ59" i="7"/>
  <c r="ADG59" i="7"/>
  <c r="ADL58" i="7"/>
  <c r="ADJ58" i="7"/>
  <c r="ADG58" i="7"/>
  <c r="ADL57" i="7"/>
  <c r="ADJ57" i="7"/>
  <c r="ADG57" i="7"/>
  <c r="ADL56" i="7"/>
  <c r="ADJ56" i="7"/>
  <c r="ADG56" i="7"/>
  <c r="ADL55" i="7"/>
  <c r="ADJ55" i="7"/>
  <c r="ADG55" i="7"/>
  <c r="ADL54" i="7"/>
  <c r="ADJ54" i="7"/>
  <c r="ADG54" i="7"/>
  <c r="ADL53" i="7"/>
  <c r="ADJ53" i="7"/>
  <c r="ADG53" i="7"/>
  <c r="ADL52" i="7"/>
  <c r="ADJ52" i="7"/>
  <c r="ADG52" i="7"/>
  <c r="ADL51" i="7"/>
  <c r="ADJ51" i="7"/>
  <c r="ADG51" i="7"/>
  <c r="ADL50" i="7"/>
  <c r="ADJ50" i="7"/>
  <c r="ADG50" i="7"/>
  <c r="ADL49" i="7"/>
  <c r="ADJ49" i="7"/>
  <c r="ADG49" i="7"/>
  <c r="ADH9" i="7"/>
  <c r="ADG4" i="7"/>
  <c r="ADG3" i="7"/>
  <c r="ACZ474" i="7"/>
  <c r="ADA474" i="7" s="1"/>
  <c r="ACY474" i="7"/>
  <c r="ACZ473" i="7"/>
  <c r="ADA473" i="7" s="1"/>
  <c r="ACY473" i="7"/>
  <c r="ACZ472" i="7"/>
  <c r="ADA472" i="7" s="1"/>
  <c r="ACY472" i="7"/>
  <c r="ACZ471" i="7"/>
  <c r="ADA471" i="7" s="1"/>
  <c r="ACY471" i="7"/>
  <c r="ACZ470" i="7"/>
  <c r="ADA470" i="7" s="1"/>
  <c r="ACY470" i="7"/>
  <c r="ACZ469" i="7"/>
  <c r="ADA469" i="7" s="1"/>
  <c r="ACY469" i="7"/>
  <c r="ACZ468" i="7"/>
  <c r="ADA468" i="7" s="1"/>
  <c r="ACY468" i="7"/>
  <c r="ACZ467" i="7"/>
  <c r="ADA467" i="7" s="1"/>
  <c r="ACY467" i="7"/>
  <c r="ACZ466" i="7"/>
  <c r="ADA466" i="7" s="1"/>
  <c r="ACY466" i="7"/>
  <c r="ACZ465" i="7"/>
  <c r="ADA465" i="7" s="1"/>
  <c r="ACY465" i="7"/>
  <c r="ACZ460" i="7"/>
  <c r="ADA460" i="7" s="1"/>
  <c r="ACY460" i="7"/>
  <c r="ACZ459" i="7"/>
  <c r="ADA459" i="7" s="1"/>
  <c r="ACY459" i="7"/>
  <c r="ACZ458" i="7"/>
  <c r="ADA458" i="7" s="1"/>
  <c r="ACY458" i="7"/>
  <c r="ACZ457" i="7"/>
  <c r="ADA457" i="7" s="1"/>
  <c r="ACY457" i="7"/>
  <c r="ACZ456" i="7"/>
  <c r="ADA456" i="7" s="1"/>
  <c r="ACY456" i="7"/>
  <c r="ACZ455" i="7"/>
  <c r="ADA455" i="7" s="1"/>
  <c r="ACY455" i="7"/>
  <c r="ACZ454" i="7"/>
  <c r="ADA454" i="7" s="1"/>
  <c r="ACY454" i="7"/>
  <c r="ACZ453" i="7"/>
  <c r="ADA453" i="7" s="1"/>
  <c r="ACY453" i="7"/>
  <c r="ACZ452" i="7"/>
  <c r="ADA452" i="7" s="1"/>
  <c r="ACY452" i="7"/>
  <c r="ACZ451" i="7"/>
  <c r="ADA451" i="7" s="1"/>
  <c r="ACY451" i="7"/>
  <c r="ACZ446" i="7"/>
  <c r="ADA446" i="7" s="1"/>
  <c r="ACY446" i="7"/>
  <c r="ACZ445" i="7"/>
  <c r="ADA445" i="7" s="1"/>
  <c r="ACY445" i="7"/>
  <c r="ACZ444" i="7"/>
  <c r="ADA444" i="7" s="1"/>
  <c r="ACY444" i="7"/>
  <c r="ACZ443" i="7"/>
  <c r="ADA443" i="7" s="1"/>
  <c r="ACY443" i="7"/>
  <c r="ACZ442" i="7"/>
  <c r="ADA442" i="7" s="1"/>
  <c r="ACY442" i="7"/>
  <c r="ACZ441" i="7"/>
  <c r="ADA441" i="7" s="1"/>
  <c r="ACY441" i="7"/>
  <c r="ACZ440" i="7"/>
  <c r="ADA440" i="7" s="1"/>
  <c r="ACY440" i="7"/>
  <c r="ACZ439" i="7"/>
  <c r="ADA439" i="7" s="1"/>
  <c r="ACY439" i="7"/>
  <c r="ACZ438" i="7"/>
  <c r="ADA438" i="7" s="1"/>
  <c r="ACY438" i="7"/>
  <c r="ACZ437" i="7"/>
  <c r="ADA437" i="7" s="1"/>
  <c r="ACY437" i="7"/>
  <c r="ACZ432" i="7"/>
  <c r="ADA432" i="7" s="1"/>
  <c r="ACY432" i="7"/>
  <c r="ACZ431" i="7"/>
  <c r="ADA431" i="7" s="1"/>
  <c r="ACY431" i="7"/>
  <c r="ACZ430" i="7"/>
  <c r="ADA430" i="7" s="1"/>
  <c r="ACY430" i="7"/>
  <c r="ACZ429" i="7"/>
  <c r="ADA429" i="7" s="1"/>
  <c r="ACY429" i="7"/>
  <c r="ACZ428" i="7"/>
  <c r="ADA428" i="7" s="1"/>
  <c r="ACY428" i="7"/>
  <c r="ACZ427" i="7"/>
  <c r="ADA427" i="7" s="1"/>
  <c r="ACY427" i="7"/>
  <c r="ACZ426" i="7"/>
  <c r="ADA426" i="7" s="1"/>
  <c r="ACY426" i="7"/>
  <c r="ACZ425" i="7"/>
  <c r="ADA425" i="7" s="1"/>
  <c r="ACY425" i="7"/>
  <c r="ACZ424" i="7"/>
  <c r="ADA424" i="7" s="1"/>
  <c r="ACY424" i="7"/>
  <c r="ACZ423" i="7"/>
  <c r="ADA423" i="7" s="1"/>
  <c r="ACY423" i="7"/>
  <c r="ACZ418" i="7"/>
  <c r="ADA418" i="7" s="1"/>
  <c r="ACY418" i="7"/>
  <c r="ACZ417" i="7"/>
  <c r="ADA417" i="7" s="1"/>
  <c r="ACY417" i="7"/>
  <c r="ACZ416" i="7"/>
  <c r="ADA416" i="7" s="1"/>
  <c r="ACY416" i="7"/>
  <c r="ACZ415" i="7"/>
  <c r="ADA415" i="7" s="1"/>
  <c r="ACY415" i="7"/>
  <c r="ACZ414" i="7"/>
  <c r="ADA414" i="7" s="1"/>
  <c r="ACY414" i="7"/>
  <c r="ACZ413" i="7"/>
  <c r="ADA413" i="7" s="1"/>
  <c r="ACY413" i="7"/>
  <c r="ACZ412" i="7"/>
  <c r="ADA412" i="7" s="1"/>
  <c r="ACY412" i="7"/>
  <c r="ACZ411" i="7"/>
  <c r="ADA411" i="7" s="1"/>
  <c r="ACY411" i="7"/>
  <c r="ACZ410" i="7"/>
  <c r="ADA410" i="7" s="1"/>
  <c r="ACY410" i="7"/>
  <c r="ACZ409" i="7"/>
  <c r="ADA409" i="7" s="1"/>
  <c r="ACY409" i="7"/>
  <c r="ACZ404" i="7"/>
  <c r="ADA404" i="7" s="1"/>
  <c r="ACY404" i="7"/>
  <c r="ACZ403" i="7"/>
  <c r="ADA403" i="7" s="1"/>
  <c r="ACY403" i="7"/>
  <c r="ACZ402" i="7"/>
  <c r="ADA402" i="7" s="1"/>
  <c r="ACY402" i="7"/>
  <c r="ACZ401" i="7"/>
  <c r="ADA401" i="7" s="1"/>
  <c r="ACY401" i="7"/>
  <c r="ACZ400" i="7"/>
  <c r="ADA400" i="7" s="1"/>
  <c r="ACY400" i="7"/>
  <c r="ACZ399" i="7"/>
  <c r="ADA399" i="7" s="1"/>
  <c r="ACY399" i="7"/>
  <c r="ACZ398" i="7"/>
  <c r="ADA398" i="7" s="1"/>
  <c r="ACY398" i="7"/>
  <c r="ACZ397" i="7"/>
  <c r="ADA397" i="7" s="1"/>
  <c r="ACY397" i="7"/>
  <c r="ACZ396" i="7"/>
  <c r="ADA396" i="7" s="1"/>
  <c r="ACY396" i="7"/>
  <c r="ACZ395" i="7"/>
  <c r="ADA395" i="7" s="1"/>
  <c r="ACY395" i="7"/>
  <c r="ACZ390" i="7"/>
  <c r="ADA390" i="7" s="1"/>
  <c r="ACY390" i="7"/>
  <c r="ACZ389" i="7"/>
  <c r="ADA389" i="7" s="1"/>
  <c r="ACY389" i="7"/>
  <c r="ACZ388" i="7"/>
  <c r="ADA388" i="7" s="1"/>
  <c r="ACY388" i="7"/>
  <c r="ACZ387" i="7"/>
  <c r="ADA387" i="7" s="1"/>
  <c r="ACY387" i="7"/>
  <c r="ACZ386" i="7"/>
  <c r="ADA386" i="7" s="1"/>
  <c r="ACY386" i="7"/>
  <c r="ACZ385" i="7"/>
  <c r="ADA385" i="7" s="1"/>
  <c r="ACY385" i="7"/>
  <c r="ACZ384" i="7"/>
  <c r="ADA384" i="7" s="1"/>
  <c r="ACY384" i="7"/>
  <c r="ACZ383" i="7"/>
  <c r="ADA383" i="7" s="1"/>
  <c r="ACY383" i="7"/>
  <c r="ACZ382" i="7"/>
  <c r="ADA382" i="7" s="1"/>
  <c r="ACY382" i="7"/>
  <c r="ACZ381" i="7"/>
  <c r="ADA381" i="7" s="1"/>
  <c r="ACY381" i="7"/>
  <c r="ACZ376" i="7"/>
  <c r="ADA376" i="7" s="1"/>
  <c r="ACY376" i="7"/>
  <c r="ACZ375" i="7"/>
  <c r="ADA375" i="7" s="1"/>
  <c r="ACY375" i="7"/>
  <c r="ACZ374" i="7"/>
  <c r="ADA374" i="7" s="1"/>
  <c r="ACY374" i="7"/>
  <c r="ACZ373" i="7"/>
  <c r="ADA373" i="7" s="1"/>
  <c r="ACY373" i="7"/>
  <c r="ACZ372" i="7"/>
  <c r="ADA372" i="7" s="1"/>
  <c r="ACY372" i="7"/>
  <c r="ACZ371" i="7"/>
  <c r="ADA371" i="7" s="1"/>
  <c r="ACY371" i="7"/>
  <c r="ACZ370" i="7"/>
  <c r="ADA370" i="7" s="1"/>
  <c r="ACY370" i="7"/>
  <c r="ACZ369" i="7"/>
  <c r="ADA369" i="7" s="1"/>
  <c r="ACY369" i="7"/>
  <c r="ACZ368" i="7"/>
  <c r="ADA368" i="7" s="1"/>
  <c r="ACY368" i="7"/>
  <c r="ACZ367" i="7"/>
  <c r="ADA367" i="7" s="1"/>
  <c r="ACY367" i="7"/>
  <c r="ACZ362" i="7"/>
  <c r="ADA362" i="7" s="1"/>
  <c r="ACY362" i="7"/>
  <c r="ACZ361" i="7"/>
  <c r="ADA361" i="7" s="1"/>
  <c r="ACY361" i="7"/>
  <c r="ACZ360" i="7"/>
  <c r="ADA360" i="7" s="1"/>
  <c r="ACY360" i="7"/>
  <c r="ACZ359" i="7"/>
  <c r="ADA359" i="7" s="1"/>
  <c r="ACY359" i="7"/>
  <c r="ACZ358" i="7"/>
  <c r="ADA358" i="7" s="1"/>
  <c r="ACY358" i="7"/>
  <c r="ACZ357" i="7"/>
  <c r="ADA357" i="7" s="1"/>
  <c r="ACY357" i="7"/>
  <c r="ACZ356" i="7"/>
  <c r="ADA356" i="7" s="1"/>
  <c r="ACY356" i="7"/>
  <c r="ACZ355" i="7"/>
  <c r="ADA355" i="7" s="1"/>
  <c r="ACY355" i="7"/>
  <c r="ACZ354" i="7"/>
  <c r="ADA354" i="7" s="1"/>
  <c r="ACY354" i="7"/>
  <c r="ACZ353" i="7"/>
  <c r="ADA353" i="7" s="1"/>
  <c r="ACY353" i="7"/>
  <c r="ADA348" i="7"/>
  <c r="ADB348" i="7" s="1"/>
  <c r="ACY348" i="7"/>
  <c r="ADA347" i="7"/>
  <c r="ADB347" i="7" s="1"/>
  <c r="ACY347" i="7"/>
  <c r="ADA346" i="7"/>
  <c r="ADB346" i="7" s="1"/>
  <c r="ACY346" i="7"/>
  <c r="ADA345" i="7"/>
  <c r="ADB345" i="7" s="1"/>
  <c r="ACY345" i="7"/>
  <c r="ADA344" i="7"/>
  <c r="ADB344" i="7" s="1"/>
  <c r="ACY344" i="7"/>
  <c r="ADA343" i="7"/>
  <c r="ADB343" i="7" s="1"/>
  <c r="ACY343" i="7"/>
  <c r="ADA342" i="7"/>
  <c r="ADB342" i="7" s="1"/>
  <c r="ACY342" i="7"/>
  <c r="ADA341" i="7"/>
  <c r="ADB341" i="7" s="1"/>
  <c r="ACY341" i="7"/>
  <c r="ADA340" i="7"/>
  <c r="ADB340" i="7" s="1"/>
  <c r="ACY340" i="7"/>
  <c r="ADA339" i="7"/>
  <c r="ADB339" i="7" s="1"/>
  <c r="ACY339" i="7"/>
  <c r="ADA334" i="7"/>
  <c r="ADB334" i="7" s="1"/>
  <c r="ACY334" i="7"/>
  <c r="ADA333" i="7"/>
  <c r="ADB333" i="7" s="1"/>
  <c r="ACY333" i="7"/>
  <c r="ADA332" i="7"/>
  <c r="ADB332" i="7" s="1"/>
  <c r="ACY332" i="7"/>
  <c r="ADA331" i="7"/>
  <c r="ADB331" i="7" s="1"/>
  <c r="ACY331" i="7"/>
  <c r="ADA330" i="7"/>
  <c r="ADB330" i="7" s="1"/>
  <c r="ACY330" i="7"/>
  <c r="ADA329" i="7"/>
  <c r="ADB329" i="7" s="1"/>
  <c r="ACY329" i="7"/>
  <c r="ADA328" i="7"/>
  <c r="ADB328" i="7" s="1"/>
  <c r="ACY328" i="7"/>
  <c r="ADA327" i="7"/>
  <c r="ADB327" i="7" s="1"/>
  <c r="ACY327" i="7"/>
  <c r="ADA326" i="7"/>
  <c r="ADB326" i="7" s="1"/>
  <c r="ACY326" i="7"/>
  <c r="ADA325" i="7"/>
  <c r="ADB325" i="7" s="1"/>
  <c r="ACY325" i="7"/>
  <c r="ACY320" i="7"/>
  <c r="ACZ320" i="7" s="1"/>
  <c r="ACY319" i="7"/>
  <c r="ACZ319" i="7" s="1"/>
  <c r="ACY318" i="7"/>
  <c r="ACZ318" i="7" s="1"/>
  <c r="ACY317" i="7"/>
  <c r="ACZ317" i="7" s="1"/>
  <c r="ACY316" i="7"/>
  <c r="ACZ316" i="7" s="1"/>
  <c r="ACY315" i="7"/>
  <c r="ACZ315" i="7" s="1"/>
  <c r="ACY314" i="7"/>
  <c r="ACZ314" i="7" s="1"/>
  <c r="ACY313" i="7"/>
  <c r="ACZ313" i="7" s="1"/>
  <c r="ACY312" i="7"/>
  <c r="ACZ312" i="7" s="1"/>
  <c r="ACY311" i="7"/>
  <c r="ACZ311" i="7" s="1"/>
  <c r="ACY309" i="7"/>
  <c r="ACZ309" i="7" s="1"/>
  <c r="ACY308" i="7"/>
  <c r="ACZ308" i="7" s="1"/>
  <c r="ACY307" i="7"/>
  <c r="ACZ307" i="7" s="1"/>
  <c r="ACY306" i="7"/>
  <c r="ACZ306" i="7" s="1"/>
  <c r="ACY305" i="7"/>
  <c r="ACZ305" i="7" s="1"/>
  <c r="ACY304" i="7"/>
  <c r="ACZ304" i="7" s="1"/>
  <c r="ACY303" i="7"/>
  <c r="ACZ303" i="7" s="1"/>
  <c r="ACY302" i="7"/>
  <c r="ACZ302" i="7" s="1"/>
  <c r="ACY301" i="7"/>
  <c r="ACZ301" i="7" s="1"/>
  <c r="ACY300" i="7"/>
  <c r="ACZ300" i="7" s="1"/>
  <c r="ACY293" i="7"/>
  <c r="ADA286" i="7"/>
  <c r="ACY286" i="7"/>
  <c r="ADA285" i="7"/>
  <c r="ACY285" i="7"/>
  <c r="ADA284" i="7"/>
  <c r="ACY284" i="7"/>
  <c r="ADA283" i="7"/>
  <c r="ACY283" i="7"/>
  <c r="ADA282" i="7"/>
  <c r="ACY282" i="7"/>
  <c r="ADA281" i="7"/>
  <c r="ACY281" i="7"/>
  <c r="ADA280" i="7"/>
  <c r="ACY280" i="7"/>
  <c r="ADA279" i="7"/>
  <c r="ACY279" i="7"/>
  <c r="ADA278" i="7"/>
  <c r="ACY278" i="7"/>
  <c r="ADA277" i="7"/>
  <c r="ACY277" i="7"/>
  <c r="ADA272" i="7"/>
  <c r="ACZ272" i="7"/>
  <c r="ACY272" i="7"/>
  <c r="ADA271" i="7"/>
  <c r="ACZ271" i="7"/>
  <c r="ACY271" i="7"/>
  <c r="ADA270" i="7"/>
  <c r="ACZ270" i="7"/>
  <c r="ACY270" i="7"/>
  <c r="ADA269" i="7"/>
  <c r="ACZ269" i="7"/>
  <c r="ACY269" i="7"/>
  <c r="ADA268" i="7"/>
  <c r="ACZ268" i="7"/>
  <c r="ACY268" i="7"/>
  <c r="ADA267" i="7"/>
  <c r="ACZ267" i="7"/>
  <c r="ACY267" i="7"/>
  <c r="ADA266" i="7"/>
  <c r="ACZ266" i="7"/>
  <c r="ACY266" i="7"/>
  <c r="ADA265" i="7"/>
  <c r="ACZ265" i="7"/>
  <c r="ACY265" i="7"/>
  <c r="ADA264" i="7"/>
  <c r="ACZ264" i="7"/>
  <c r="ACY264" i="7"/>
  <c r="ADA263" i="7"/>
  <c r="ACZ263" i="7"/>
  <c r="ACY263" i="7"/>
  <c r="ADA258" i="7"/>
  <c r="ACY258" i="7"/>
  <c r="ADA257" i="7"/>
  <c r="ACY257" i="7"/>
  <c r="ADA256" i="7"/>
  <c r="ACY256" i="7"/>
  <c r="ADA255" i="7"/>
  <c r="ACY255" i="7"/>
  <c r="ADA254" i="7"/>
  <c r="ACY254" i="7"/>
  <c r="ADA253" i="7"/>
  <c r="ACY253" i="7"/>
  <c r="ADA252" i="7"/>
  <c r="ACY252" i="7"/>
  <c r="ADA251" i="7"/>
  <c r="ACY251" i="7"/>
  <c r="ADA250" i="7"/>
  <c r="ACY250" i="7"/>
  <c r="ADA249" i="7"/>
  <c r="ACY249" i="7"/>
  <c r="ADA244" i="7"/>
  <c r="ACY244" i="7"/>
  <c r="ADA243" i="7"/>
  <c r="ACY243" i="7"/>
  <c r="ADA242" i="7"/>
  <c r="ACY242" i="7"/>
  <c r="ADA241" i="7"/>
  <c r="ACY241" i="7"/>
  <c r="ADA240" i="7"/>
  <c r="ACY240" i="7"/>
  <c r="ADA239" i="7"/>
  <c r="ACY239" i="7"/>
  <c r="ADA238" i="7"/>
  <c r="ACY238" i="7"/>
  <c r="ADA237" i="7"/>
  <c r="ACY237" i="7"/>
  <c r="ADA236" i="7"/>
  <c r="ACY236" i="7"/>
  <c r="ADA235" i="7"/>
  <c r="ACY235" i="7"/>
  <c r="ADA230" i="7"/>
  <c r="ACY230" i="7"/>
  <c r="ADA229" i="7"/>
  <c r="ACY229" i="7"/>
  <c r="ADA228" i="7"/>
  <c r="ACY228" i="7"/>
  <c r="ADA227" i="7"/>
  <c r="ACY227" i="7"/>
  <c r="ADA226" i="7"/>
  <c r="ACY226" i="7"/>
  <c r="ADA225" i="7"/>
  <c r="ACY225" i="7"/>
  <c r="ADA224" i="7"/>
  <c r="ACY224" i="7"/>
  <c r="ADA223" i="7"/>
  <c r="ACY223" i="7"/>
  <c r="ADA222" i="7"/>
  <c r="ACY222" i="7"/>
  <c r="ADA221" i="7"/>
  <c r="ACY221" i="7"/>
  <c r="ADA216" i="7"/>
  <c r="ACY216" i="7"/>
  <c r="ADA215" i="7"/>
  <c r="ACY215" i="7"/>
  <c r="ADA214" i="7"/>
  <c r="ACY214" i="7"/>
  <c r="ADA213" i="7"/>
  <c r="ACY213" i="7"/>
  <c r="ADA212" i="7"/>
  <c r="ACY212" i="7"/>
  <c r="ADA211" i="7"/>
  <c r="ACY211" i="7"/>
  <c r="ADA210" i="7"/>
  <c r="ACY210" i="7"/>
  <c r="ADA209" i="7"/>
  <c r="ACY209" i="7"/>
  <c r="ADA208" i="7"/>
  <c r="ACY208" i="7"/>
  <c r="ADA207" i="7"/>
  <c r="ACY207" i="7"/>
  <c r="ADA206" i="7"/>
  <c r="ACY206" i="7"/>
  <c r="ADA205" i="7"/>
  <c r="ACY205" i="7"/>
  <c r="ADA204" i="7"/>
  <c r="ACY204" i="7"/>
  <c r="ADA203" i="7"/>
  <c r="ACY203" i="7"/>
  <c r="ADA202" i="7"/>
  <c r="ACY202" i="7"/>
  <c r="ADA201" i="7"/>
  <c r="ACY201" i="7"/>
  <c r="ADA200" i="7"/>
  <c r="ACY200" i="7"/>
  <c r="ADA199" i="7"/>
  <c r="ACY199" i="7"/>
  <c r="ADA198" i="7"/>
  <c r="ACY198" i="7"/>
  <c r="ADA197" i="7"/>
  <c r="ACY197" i="7"/>
  <c r="ADA191" i="7"/>
  <c r="ACZ191" i="7"/>
  <c r="ADA190" i="7"/>
  <c r="ACZ190" i="7"/>
  <c r="ADA189" i="7"/>
  <c r="ACZ189" i="7"/>
  <c r="ADA188" i="7"/>
  <c r="ACZ188" i="7"/>
  <c r="ADA187" i="7"/>
  <c r="ACZ187" i="7"/>
  <c r="ADA186" i="7"/>
  <c r="ACZ186" i="7"/>
  <c r="ADA185" i="7"/>
  <c r="ACZ185" i="7"/>
  <c r="ADA184" i="7"/>
  <c r="ACZ184" i="7"/>
  <c r="ADA183" i="7"/>
  <c r="ACZ183" i="7"/>
  <c r="ADA182" i="7"/>
  <c r="ACZ182" i="7"/>
  <c r="ADA181" i="7"/>
  <c r="ACZ181" i="7"/>
  <c r="ADA180" i="7"/>
  <c r="ACZ180" i="7"/>
  <c r="ADA179" i="7"/>
  <c r="ACZ179" i="7"/>
  <c r="ADA178" i="7"/>
  <c r="ACZ178" i="7"/>
  <c r="ADA177" i="7"/>
  <c r="ACZ177" i="7"/>
  <c r="ADA176" i="7"/>
  <c r="ACZ176" i="7"/>
  <c r="ADA175" i="7"/>
  <c r="ACZ175" i="7"/>
  <c r="ADA174" i="7"/>
  <c r="ACZ174" i="7"/>
  <c r="ADA173" i="7"/>
  <c r="ACZ173" i="7"/>
  <c r="ADA172" i="7"/>
  <c r="ACZ172" i="7"/>
  <c r="ADA167" i="7"/>
  <c r="ACZ167" i="7"/>
  <c r="ADA166" i="7"/>
  <c r="ACZ166" i="7"/>
  <c r="ADA165" i="7"/>
  <c r="ACZ165" i="7"/>
  <c r="ADA164" i="7"/>
  <c r="ACZ164" i="7"/>
  <c r="ADA163" i="7"/>
  <c r="ACZ163" i="7"/>
  <c r="ADA162" i="7"/>
  <c r="ACZ162" i="7"/>
  <c r="ADA161" i="7"/>
  <c r="ACZ161" i="7"/>
  <c r="ADA160" i="7"/>
  <c r="ACZ160" i="7"/>
  <c r="ADA159" i="7"/>
  <c r="ACZ159" i="7"/>
  <c r="ADA158" i="7"/>
  <c r="ACZ158" i="7"/>
  <c r="ADA157" i="7"/>
  <c r="ACZ157" i="7"/>
  <c r="ADA156" i="7"/>
  <c r="ACZ156" i="7"/>
  <c r="ADA155" i="7"/>
  <c r="ACZ155" i="7"/>
  <c r="ADA154" i="7"/>
  <c r="ACZ154" i="7"/>
  <c r="ADA153" i="7"/>
  <c r="ACZ153" i="7"/>
  <c r="ADA152" i="7"/>
  <c r="ACZ152" i="7"/>
  <c r="ADA151" i="7"/>
  <c r="ACZ151" i="7"/>
  <c r="ADA150" i="7"/>
  <c r="ACZ150" i="7"/>
  <c r="ADA149" i="7"/>
  <c r="ACZ149" i="7"/>
  <c r="ADA148" i="7"/>
  <c r="ACZ148" i="7"/>
  <c r="ADD143" i="7"/>
  <c r="ADB143" i="7"/>
  <c r="ACY143" i="7"/>
  <c r="ADD142" i="7"/>
  <c r="ADB142" i="7"/>
  <c r="ACY142" i="7"/>
  <c r="ADD141" i="7"/>
  <c r="ADB141" i="7"/>
  <c r="ACY141" i="7"/>
  <c r="ADD140" i="7"/>
  <c r="ADB140" i="7"/>
  <c r="ACY140" i="7"/>
  <c r="ADD139" i="7"/>
  <c r="ADB139" i="7"/>
  <c r="ACY139" i="7"/>
  <c r="ADD138" i="7"/>
  <c r="ADB138" i="7"/>
  <c r="ACY138" i="7"/>
  <c r="ADD137" i="7"/>
  <c r="ADB137" i="7"/>
  <c r="ACY137" i="7"/>
  <c r="ADD136" i="7"/>
  <c r="ADB136" i="7"/>
  <c r="ACY136" i="7"/>
  <c r="ADD135" i="7"/>
  <c r="ADB135" i="7"/>
  <c r="ACY135" i="7"/>
  <c r="ADD134" i="7"/>
  <c r="ADB134" i="7"/>
  <c r="ACY134" i="7"/>
  <c r="ADD132" i="7"/>
  <c r="ADB132" i="7"/>
  <c r="ACY132" i="7"/>
  <c r="ADD131" i="7"/>
  <c r="ADB131" i="7"/>
  <c r="ACY131" i="7"/>
  <c r="ADD130" i="7"/>
  <c r="ADB130" i="7"/>
  <c r="ACY130" i="7"/>
  <c r="ADD129" i="7"/>
  <c r="ADB129" i="7"/>
  <c r="ACY129" i="7"/>
  <c r="ADD128" i="7"/>
  <c r="ADB128" i="7"/>
  <c r="ACY128" i="7"/>
  <c r="ADD127" i="7"/>
  <c r="ADB127" i="7"/>
  <c r="ACY127" i="7"/>
  <c r="ADD126" i="7"/>
  <c r="ADB126" i="7"/>
  <c r="ACY126" i="7"/>
  <c r="ADD125" i="7"/>
  <c r="ADB125" i="7"/>
  <c r="ACY125" i="7"/>
  <c r="ADD124" i="7"/>
  <c r="ADB124" i="7"/>
  <c r="ACY124" i="7"/>
  <c r="ADD123" i="7"/>
  <c r="ADB123" i="7"/>
  <c r="ACY123" i="7"/>
  <c r="ADD121" i="7"/>
  <c r="ADB121" i="7"/>
  <c r="ACY121" i="7"/>
  <c r="ADD120" i="7"/>
  <c r="ADB120" i="7"/>
  <c r="ACY120" i="7"/>
  <c r="ADD119" i="7"/>
  <c r="ADB119" i="7"/>
  <c r="ACY119" i="7"/>
  <c r="ADD118" i="7"/>
  <c r="ADB118" i="7"/>
  <c r="ACY118" i="7"/>
  <c r="ADD117" i="7"/>
  <c r="ADB117" i="7"/>
  <c r="ACY117" i="7"/>
  <c r="ADD116" i="7"/>
  <c r="ADB116" i="7"/>
  <c r="ACY116" i="7"/>
  <c r="ADD115" i="7"/>
  <c r="ADB115" i="7"/>
  <c r="ACY115" i="7"/>
  <c r="ADD114" i="7"/>
  <c r="ADB114" i="7"/>
  <c r="ACY114" i="7"/>
  <c r="ADD113" i="7"/>
  <c r="ADB113" i="7"/>
  <c r="ACY113" i="7"/>
  <c r="ADD112" i="7"/>
  <c r="ADB112" i="7"/>
  <c r="ACY112" i="7"/>
  <c r="ADD110" i="7"/>
  <c r="ADB110" i="7"/>
  <c r="ACY110" i="7"/>
  <c r="ADD109" i="7"/>
  <c r="ADB109" i="7"/>
  <c r="ACY109" i="7"/>
  <c r="ADD108" i="7"/>
  <c r="ADB108" i="7"/>
  <c r="ACY108" i="7"/>
  <c r="ADD107" i="7"/>
  <c r="ADB107" i="7"/>
  <c r="ACY107" i="7"/>
  <c r="ADD106" i="7"/>
  <c r="ADB106" i="7"/>
  <c r="ACY106" i="7"/>
  <c r="ADD105" i="7"/>
  <c r="ADB105" i="7"/>
  <c r="ACY105" i="7"/>
  <c r="ADD104" i="7"/>
  <c r="ADB104" i="7"/>
  <c r="ACY104" i="7"/>
  <c r="ADD103" i="7"/>
  <c r="ADB103" i="7"/>
  <c r="ACY103" i="7"/>
  <c r="ADD102" i="7"/>
  <c r="ADB102" i="7"/>
  <c r="ACY102" i="7"/>
  <c r="ADD101" i="7"/>
  <c r="ADB101" i="7"/>
  <c r="ACY101" i="7"/>
  <c r="ADD100" i="7"/>
  <c r="ADB100" i="7"/>
  <c r="ACY100" i="7"/>
  <c r="ADD99" i="7"/>
  <c r="ADB99" i="7"/>
  <c r="ACY99" i="7"/>
  <c r="ADD98" i="7"/>
  <c r="ADB98" i="7"/>
  <c r="ACY98" i="7"/>
  <c r="ADD97" i="7"/>
  <c r="ADB97" i="7"/>
  <c r="ACY97" i="7"/>
  <c r="ADD96" i="7"/>
  <c r="ADB96" i="7"/>
  <c r="ACY96" i="7"/>
  <c r="ADD95" i="7"/>
  <c r="ADB95" i="7"/>
  <c r="ACY95" i="7"/>
  <c r="ADD94" i="7"/>
  <c r="ADB94" i="7"/>
  <c r="ACY94" i="7"/>
  <c r="ADD93" i="7"/>
  <c r="ADB93" i="7"/>
  <c r="ACY93" i="7"/>
  <c r="ADD92" i="7"/>
  <c r="ADB92" i="7"/>
  <c r="ACY92" i="7"/>
  <c r="ADD91" i="7"/>
  <c r="ADB91" i="7"/>
  <c r="ACY91" i="7"/>
  <c r="ADD89" i="7"/>
  <c r="ADB89" i="7"/>
  <c r="ACY89" i="7"/>
  <c r="ADD88" i="7"/>
  <c r="ADB88" i="7"/>
  <c r="ACY88" i="7"/>
  <c r="ADD87" i="7"/>
  <c r="ADB87" i="7"/>
  <c r="ACY87" i="7"/>
  <c r="ADD86" i="7"/>
  <c r="ADB86" i="7"/>
  <c r="ACY86" i="7"/>
  <c r="ADD85" i="7"/>
  <c r="ADB85" i="7"/>
  <c r="ACY85" i="7"/>
  <c r="ADD84" i="7"/>
  <c r="ADB84" i="7"/>
  <c r="ACY84" i="7"/>
  <c r="ADD83" i="7"/>
  <c r="ADB83" i="7"/>
  <c r="ACY83" i="7"/>
  <c r="ADD82" i="7"/>
  <c r="ADB82" i="7"/>
  <c r="ACY82" i="7"/>
  <c r="ADD81" i="7"/>
  <c r="ADB81" i="7"/>
  <c r="ACY81" i="7"/>
  <c r="ADD80" i="7"/>
  <c r="ADB80" i="7"/>
  <c r="ACY80" i="7"/>
  <c r="ADD79" i="7"/>
  <c r="ADB79" i="7"/>
  <c r="ACY79" i="7"/>
  <c r="ADD78" i="7"/>
  <c r="ADB78" i="7"/>
  <c r="ACY78" i="7"/>
  <c r="ADD77" i="7"/>
  <c r="ADB77" i="7"/>
  <c r="ACY77" i="7"/>
  <c r="ADD76" i="7"/>
  <c r="ADB76" i="7"/>
  <c r="ACY76" i="7"/>
  <c r="ADD75" i="7"/>
  <c r="ADB75" i="7"/>
  <c r="ACY75" i="7"/>
  <c r="ADD74" i="7"/>
  <c r="ADB74" i="7"/>
  <c r="ACY74" i="7"/>
  <c r="ADD73" i="7"/>
  <c r="ADB73" i="7"/>
  <c r="ACY73" i="7"/>
  <c r="ADD72" i="7"/>
  <c r="ADB72" i="7"/>
  <c r="ACY72" i="7"/>
  <c r="ADD71" i="7"/>
  <c r="ADB71" i="7"/>
  <c r="ACY71" i="7"/>
  <c r="ADD70" i="7"/>
  <c r="ADB70" i="7"/>
  <c r="ACY70" i="7"/>
  <c r="ADD68" i="7"/>
  <c r="ADB68" i="7"/>
  <c r="ACY68" i="7"/>
  <c r="ADD67" i="7"/>
  <c r="ADB67" i="7"/>
  <c r="ACY67" i="7"/>
  <c r="ADD66" i="7"/>
  <c r="ADB66" i="7"/>
  <c r="ACY66" i="7"/>
  <c r="ADD65" i="7"/>
  <c r="ADB65" i="7"/>
  <c r="ACY65" i="7"/>
  <c r="ADD64" i="7"/>
  <c r="ADB64" i="7"/>
  <c r="ACY64" i="7"/>
  <c r="ADD63" i="7"/>
  <c r="ADB63" i="7"/>
  <c r="ACY63" i="7"/>
  <c r="ADD62" i="7"/>
  <c r="ADB62" i="7"/>
  <c r="ACY62" i="7"/>
  <c r="ADD61" i="7"/>
  <c r="ADB61" i="7"/>
  <c r="ACY61" i="7"/>
  <c r="ADD60" i="7"/>
  <c r="ADB60" i="7"/>
  <c r="ACY60" i="7"/>
  <c r="ADD59" i="7"/>
  <c r="ADB59" i="7"/>
  <c r="ACY59" i="7"/>
  <c r="ADD58" i="7"/>
  <c r="ADB58" i="7"/>
  <c r="ACY58" i="7"/>
  <c r="ADD57" i="7"/>
  <c r="ADB57" i="7"/>
  <c r="ACY57" i="7"/>
  <c r="ADD56" i="7"/>
  <c r="ADB56" i="7"/>
  <c r="ACY56" i="7"/>
  <c r="ADD55" i="7"/>
  <c r="ADB55" i="7"/>
  <c r="ACY55" i="7"/>
  <c r="ADD54" i="7"/>
  <c r="ADB54" i="7"/>
  <c r="ACY54" i="7"/>
  <c r="ADD53" i="7"/>
  <c r="ADB53" i="7"/>
  <c r="ACY53" i="7"/>
  <c r="ADD52" i="7"/>
  <c r="ADB52" i="7"/>
  <c r="ACY52" i="7"/>
  <c r="ADD51" i="7"/>
  <c r="ADB51" i="7"/>
  <c r="ACY51" i="7"/>
  <c r="ADD50" i="7"/>
  <c r="ADB50" i="7"/>
  <c r="ACY50" i="7"/>
  <c r="ADD49" i="7"/>
  <c r="ADB49" i="7"/>
  <c r="ACY49" i="7"/>
  <c r="ACZ9" i="7"/>
  <c r="ACY4" i="7"/>
  <c r="ACY3" i="7"/>
  <c r="ACS474" i="7"/>
  <c r="ACR474" i="7"/>
  <c r="ACQ474" i="7"/>
  <c r="ACR473" i="7"/>
  <c r="ACS473" i="7" s="1"/>
  <c r="ACQ473" i="7"/>
  <c r="ACR472" i="7"/>
  <c r="ACS472" i="7" s="1"/>
  <c r="ACQ472" i="7"/>
  <c r="ACR471" i="7"/>
  <c r="ACS471" i="7" s="1"/>
  <c r="ACQ471" i="7"/>
  <c r="ACR470" i="7"/>
  <c r="ACS470" i="7" s="1"/>
  <c r="ACQ470" i="7"/>
  <c r="ACR469" i="7"/>
  <c r="ACS469" i="7" s="1"/>
  <c r="ACQ469" i="7"/>
  <c r="ACR468" i="7"/>
  <c r="ACS468" i="7" s="1"/>
  <c r="ACQ468" i="7"/>
  <c r="ACR467" i="7"/>
  <c r="ACS467" i="7" s="1"/>
  <c r="ACQ467" i="7"/>
  <c r="ACR466" i="7"/>
  <c r="ACS466" i="7" s="1"/>
  <c r="ACQ466" i="7"/>
  <c r="ACR465" i="7"/>
  <c r="ACS465" i="7" s="1"/>
  <c r="ACQ465" i="7"/>
  <c r="ACR460" i="7"/>
  <c r="ACS460" i="7" s="1"/>
  <c r="ACQ460" i="7"/>
  <c r="ACR459" i="7"/>
  <c r="ACS459" i="7" s="1"/>
  <c r="ACQ459" i="7"/>
  <c r="ACR458" i="7"/>
  <c r="ACS458" i="7" s="1"/>
  <c r="ACQ458" i="7"/>
  <c r="ACR457" i="7"/>
  <c r="ACS457" i="7" s="1"/>
  <c r="ACQ457" i="7"/>
  <c r="ACR456" i="7"/>
  <c r="ACS456" i="7" s="1"/>
  <c r="ACQ456" i="7"/>
  <c r="ACR455" i="7"/>
  <c r="ACS455" i="7" s="1"/>
  <c r="ACQ455" i="7"/>
  <c r="ACR454" i="7"/>
  <c r="ACS454" i="7" s="1"/>
  <c r="ACQ454" i="7"/>
  <c r="ACR453" i="7"/>
  <c r="ACS453" i="7" s="1"/>
  <c r="ACQ453" i="7"/>
  <c r="ACR452" i="7"/>
  <c r="ACS452" i="7" s="1"/>
  <c r="ACQ452" i="7"/>
  <c r="ACR451" i="7"/>
  <c r="ACS451" i="7" s="1"/>
  <c r="ACQ451" i="7"/>
  <c r="ACR446" i="7"/>
  <c r="ACS446" i="7" s="1"/>
  <c r="ACQ446" i="7"/>
  <c r="ACR445" i="7"/>
  <c r="ACS445" i="7" s="1"/>
  <c r="ACQ445" i="7"/>
  <c r="ACR444" i="7"/>
  <c r="ACS444" i="7" s="1"/>
  <c r="ACQ444" i="7"/>
  <c r="ACR443" i="7"/>
  <c r="ACS443" i="7" s="1"/>
  <c r="ACQ443" i="7"/>
  <c r="ACR442" i="7"/>
  <c r="ACS442" i="7" s="1"/>
  <c r="ACQ442" i="7"/>
  <c r="ACR441" i="7"/>
  <c r="ACS441" i="7" s="1"/>
  <c r="ACQ441" i="7"/>
  <c r="ACR440" i="7"/>
  <c r="ACS440" i="7" s="1"/>
  <c r="ACQ440" i="7"/>
  <c r="ACR439" i="7"/>
  <c r="ACS439" i="7" s="1"/>
  <c r="ACQ439" i="7"/>
  <c r="ACR438" i="7"/>
  <c r="ACS438" i="7" s="1"/>
  <c r="ACQ438" i="7"/>
  <c r="ACR437" i="7"/>
  <c r="ACS437" i="7" s="1"/>
  <c r="ACQ437" i="7"/>
  <c r="ACR432" i="7"/>
  <c r="ACS432" i="7" s="1"/>
  <c r="ACQ432" i="7"/>
  <c r="ACR431" i="7"/>
  <c r="ACS431" i="7" s="1"/>
  <c r="ACQ431" i="7"/>
  <c r="ACR430" i="7"/>
  <c r="ACS430" i="7" s="1"/>
  <c r="ACQ430" i="7"/>
  <c r="ACR429" i="7"/>
  <c r="ACS429" i="7" s="1"/>
  <c r="ACQ429" i="7"/>
  <c r="ACR428" i="7"/>
  <c r="ACS428" i="7" s="1"/>
  <c r="ACQ428" i="7"/>
  <c r="ACR427" i="7"/>
  <c r="ACS427" i="7" s="1"/>
  <c r="ACQ427" i="7"/>
  <c r="ACR426" i="7"/>
  <c r="ACS426" i="7" s="1"/>
  <c r="ACQ426" i="7"/>
  <c r="ACR425" i="7"/>
  <c r="ACS425" i="7" s="1"/>
  <c r="ACQ425" i="7"/>
  <c r="ACR424" i="7"/>
  <c r="ACS424" i="7" s="1"/>
  <c r="ACQ424" i="7"/>
  <c r="ACR423" i="7"/>
  <c r="ACS423" i="7" s="1"/>
  <c r="ACQ423" i="7"/>
  <c r="ACR418" i="7"/>
  <c r="ACS418" i="7" s="1"/>
  <c r="ACQ418" i="7"/>
  <c r="ACR417" i="7"/>
  <c r="ACS417" i="7" s="1"/>
  <c r="ACQ417" i="7"/>
  <c r="ACR416" i="7"/>
  <c r="ACS416" i="7" s="1"/>
  <c r="ACQ416" i="7"/>
  <c r="ACR415" i="7"/>
  <c r="ACS415" i="7" s="1"/>
  <c r="ACQ415" i="7"/>
  <c r="ACR414" i="7"/>
  <c r="ACS414" i="7" s="1"/>
  <c r="ACQ414" i="7"/>
  <c r="ACR413" i="7"/>
  <c r="ACS413" i="7" s="1"/>
  <c r="ACQ413" i="7"/>
  <c r="ACR412" i="7"/>
  <c r="ACS412" i="7" s="1"/>
  <c r="ACQ412" i="7"/>
  <c r="ACR411" i="7"/>
  <c r="ACS411" i="7" s="1"/>
  <c r="ACQ411" i="7"/>
  <c r="ACR410" i="7"/>
  <c r="ACS410" i="7" s="1"/>
  <c r="ACQ410" i="7"/>
  <c r="ACR409" i="7"/>
  <c r="ACS409" i="7" s="1"/>
  <c r="ACQ409" i="7"/>
  <c r="ACR404" i="7"/>
  <c r="ACS404" i="7" s="1"/>
  <c r="ACQ404" i="7"/>
  <c r="ACR403" i="7"/>
  <c r="ACS403" i="7" s="1"/>
  <c r="ACQ403" i="7"/>
  <c r="ACR402" i="7"/>
  <c r="ACS402" i="7" s="1"/>
  <c r="ACQ402" i="7"/>
  <c r="ACR401" i="7"/>
  <c r="ACS401" i="7" s="1"/>
  <c r="ACQ401" i="7"/>
  <c r="ACR400" i="7"/>
  <c r="ACS400" i="7" s="1"/>
  <c r="ACQ400" i="7"/>
  <c r="ACR399" i="7"/>
  <c r="ACS399" i="7" s="1"/>
  <c r="ACQ399" i="7"/>
  <c r="ACR398" i="7"/>
  <c r="ACS398" i="7" s="1"/>
  <c r="ACQ398" i="7"/>
  <c r="ACR397" i="7"/>
  <c r="ACS397" i="7" s="1"/>
  <c r="ACQ397" i="7"/>
  <c r="ACR396" i="7"/>
  <c r="ACS396" i="7" s="1"/>
  <c r="ACQ396" i="7"/>
  <c r="ACR395" i="7"/>
  <c r="ACS395" i="7" s="1"/>
  <c r="ACQ395" i="7"/>
  <c r="ACR390" i="7"/>
  <c r="ACS390" i="7" s="1"/>
  <c r="ACQ390" i="7"/>
  <c r="ACR389" i="7"/>
  <c r="ACS389" i="7" s="1"/>
  <c r="ACQ389" i="7"/>
  <c r="ACR388" i="7"/>
  <c r="ACS388" i="7" s="1"/>
  <c r="ACQ388" i="7"/>
  <c r="ACR387" i="7"/>
  <c r="ACS387" i="7" s="1"/>
  <c r="ACQ387" i="7"/>
  <c r="ACR386" i="7"/>
  <c r="ACS386" i="7" s="1"/>
  <c r="ACQ386" i="7"/>
  <c r="ACR385" i="7"/>
  <c r="ACS385" i="7" s="1"/>
  <c r="ACQ385" i="7"/>
  <c r="ACR384" i="7"/>
  <c r="ACS384" i="7" s="1"/>
  <c r="ACQ384" i="7"/>
  <c r="ACR383" i="7"/>
  <c r="ACS383" i="7" s="1"/>
  <c r="ACQ383" i="7"/>
  <c r="ACR382" i="7"/>
  <c r="ACS382" i="7" s="1"/>
  <c r="ACQ382" i="7"/>
  <c r="ACR381" i="7"/>
  <c r="ACS381" i="7" s="1"/>
  <c r="ACQ381" i="7"/>
  <c r="ACR376" i="7"/>
  <c r="ACS376" i="7" s="1"/>
  <c r="ACQ376" i="7"/>
  <c r="ACR375" i="7"/>
  <c r="ACS375" i="7" s="1"/>
  <c r="ACQ375" i="7"/>
  <c r="ACR374" i="7"/>
  <c r="ACS374" i="7" s="1"/>
  <c r="ACQ374" i="7"/>
  <c r="ACR373" i="7"/>
  <c r="ACS373" i="7" s="1"/>
  <c r="ACQ373" i="7"/>
  <c r="ACR372" i="7"/>
  <c r="ACS372" i="7" s="1"/>
  <c r="ACQ372" i="7"/>
  <c r="ACR371" i="7"/>
  <c r="ACS371" i="7" s="1"/>
  <c r="ACQ371" i="7"/>
  <c r="ACR370" i="7"/>
  <c r="ACS370" i="7" s="1"/>
  <c r="ACQ370" i="7"/>
  <c r="ACR369" i="7"/>
  <c r="ACS369" i="7" s="1"/>
  <c r="ACQ369" i="7"/>
  <c r="ACR368" i="7"/>
  <c r="ACS368" i="7" s="1"/>
  <c r="ACQ368" i="7"/>
  <c r="ACR367" i="7"/>
  <c r="ACS367" i="7" s="1"/>
  <c r="ACQ367" i="7"/>
  <c r="ACR362" i="7"/>
  <c r="ACS362" i="7" s="1"/>
  <c r="ACQ362" i="7"/>
  <c r="ACR361" i="7"/>
  <c r="ACS361" i="7" s="1"/>
  <c r="ACQ361" i="7"/>
  <c r="ACR360" i="7"/>
  <c r="ACS360" i="7" s="1"/>
  <c r="ACQ360" i="7"/>
  <c r="ACR359" i="7"/>
  <c r="ACS359" i="7" s="1"/>
  <c r="ACQ359" i="7"/>
  <c r="ACR358" i="7"/>
  <c r="ACS358" i="7" s="1"/>
  <c r="ACQ358" i="7"/>
  <c r="ACR357" i="7"/>
  <c r="ACS357" i="7" s="1"/>
  <c r="ACQ357" i="7"/>
  <c r="ACR356" i="7"/>
  <c r="ACS356" i="7" s="1"/>
  <c r="ACQ356" i="7"/>
  <c r="ACR355" i="7"/>
  <c r="ACS355" i="7" s="1"/>
  <c r="ACQ355" i="7"/>
  <c r="ACR354" i="7"/>
  <c r="ACS354" i="7" s="1"/>
  <c r="ACQ354" i="7"/>
  <c r="ACR353" i="7"/>
  <c r="ACS353" i="7" s="1"/>
  <c r="ACQ353" i="7"/>
  <c r="ACS348" i="7"/>
  <c r="ACT348" i="7" s="1"/>
  <c r="ACQ348" i="7"/>
  <c r="ACS347" i="7"/>
  <c r="ACT347" i="7" s="1"/>
  <c r="ACQ347" i="7"/>
  <c r="ACS346" i="7"/>
  <c r="ACT346" i="7" s="1"/>
  <c r="ACQ346" i="7"/>
  <c r="ACS345" i="7"/>
  <c r="ACT345" i="7" s="1"/>
  <c r="ACQ345" i="7"/>
  <c r="ACS344" i="7"/>
  <c r="ACT344" i="7" s="1"/>
  <c r="ACQ344" i="7"/>
  <c r="ACS343" i="7"/>
  <c r="ACT343" i="7" s="1"/>
  <c r="ACQ343" i="7"/>
  <c r="ACS342" i="7"/>
  <c r="ACT342" i="7" s="1"/>
  <c r="ACQ342" i="7"/>
  <c r="ACS341" i="7"/>
  <c r="ACT341" i="7" s="1"/>
  <c r="ACQ341" i="7"/>
  <c r="ACS340" i="7"/>
  <c r="ACT340" i="7" s="1"/>
  <c r="ACQ340" i="7"/>
  <c r="ACS339" i="7"/>
  <c r="ACT339" i="7" s="1"/>
  <c r="ACQ339" i="7"/>
  <c r="ACS334" i="7"/>
  <c r="ACT334" i="7" s="1"/>
  <c r="ACQ334" i="7"/>
  <c r="ACS333" i="7"/>
  <c r="ACT333" i="7" s="1"/>
  <c r="ACQ333" i="7"/>
  <c r="ACS332" i="7"/>
  <c r="ACT332" i="7" s="1"/>
  <c r="ACQ332" i="7"/>
  <c r="ACS331" i="7"/>
  <c r="ACT331" i="7" s="1"/>
  <c r="ACQ331" i="7"/>
  <c r="ACS330" i="7"/>
  <c r="ACT330" i="7" s="1"/>
  <c r="ACQ330" i="7"/>
  <c r="ACS329" i="7"/>
  <c r="ACT329" i="7" s="1"/>
  <c r="ACQ329" i="7"/>
  <c r="ACS328" i="7"/>
  <c r="ACT328" i="7" s="1"/>
  <c r="ACQ328" i="7"/>
  <c r="ACS327" i="7"/>
  <c r="ACT327" i="7" s="1"/>
  <c r="ACQ327" i="7"/>
  <c r="ACS326" i="7"/>
  <c r="ACT326" i="7" s="1"/>
  <c r="ACQ326" i="7"/>
  <c r="ACS325" i="7"/>
  <c r="ACT325" i="7" s="1"/>
  <c r="ACQ325" i="7"/>
  <c r="ACQ320" i="7"/>
  <c r="ACR320" i="7" s="1"/>
  <c r="ACQ319" i="7"/>
  <c r="ACR319" i="7" s="1"/>
  <c r="ACQ318" i="7"/>
  <c r="ACR318" i="7" s="1"/>
  <c r="ACQ317" i="7"/>
  <c r="ACR317" i="7" s="1"/>
  <c r="ACQ316" i="7"/>
  <c r="ACR316" i="7" s="1"/>
  <c r="ACQ315" i="7"/>
  <c r="ACR315" i="7" s="1"/>
  <c r="ACQ314" i="7"/>
  <c r="ACR314" i="7" s="1"/>
  <c r="ACQ313" i="7"/>
  <c r="ACR313" i="7" s="1"/>
  <c r="ACR312" i="7"/>
  <c r="ACQ312" i="7"/>
  <c r="ACQ311" i="7"/>
  <c r="ACR311" i="7" s="1"/>
  <c r="ACQ309" i="7"/>
  <c r="ACR309" i="7" s="1"/>
  <c r="ACQ308" i="7"/>
  <c r="ACR308" i="7" s="1"/>
  <c r="ACQ307" i="7"/>
  <c r="ACR307" i="7" s="1"/>
  <c r="ACQ306" i="7"/>
  <c r="ACR306" i="7" s="1"/>
  <c r="ACQ305" i="7"/>
  <c r="ACR305" i="7" s="1"/>
  <c r="ACQ304" i="7"/>
  <c r="ACR304" i="7" s="1"/>
  <c r="ACQ303" i="7"/>
  <c r="ACR303" i="7" s="1"/>
  <c r="ACQ302" i="7"/>
  <c r="ACR302" i="7" s="1"/>
  <c r="ACQ301" i="7"/>
  <c r="ACR301" i="7" s="1"/>
  <c r="ACQ300" i="7"/>
  <c r="ACR300" i="7" s="1"/>
  <c r="ACQ293" i="7"/>
  <c r="ACS286" i="7"/>
  <c r="ACQ286" i="7"/>
  <c r="ACS285" i="7"/>
  <c r="ACQ285" i="7"/>
  <c r="ACS284" i="7"/>
  <c r="ACQ284" i="7"/>
  <c r="ACS283" i="7"/>
  <c r="ACQ283" i="7"/>
  <c r="ACS282" i="7"/>
  <c r="ACQ282" i="7"/>
  <c r="ACS281" i="7"/>
  <c r="ACQ281" i="7"/>
  <c r="ACS280" i="7"/>
  <c r="ACQ280" i="7"/>
  <c r="ACS279" i="7"/>
  <c r="ACQ279" i="7"/>
  <c r="ACS278" i="7"/>
  <c r="ACQ278" i="7"/>
  <c r="ACS277" i="7"/>
  <c r="ACQ277" i="7"/>
  <c r="ACS272" i="7"/>
  <c r="ACR272" i="7"/>
  <c r="ACQ272" i="7"/>
  <c r="ACS271" i="7"/>
  <c r="ACR271" i="7"/>
  <c r="ACQ271" i="7"/>
  <c r="ACS270" i="7"/>
  <c r="ACR270" i="7"/>
  <c r="ACQ270" i="7"/>
  <c r="ACS269" i="7"/>
  <c r="ACR269" i="7"/>
  <c r="ACQ269" i="7"/>
  <c r="ACS268" i="7"/>
  <c r="ACR268" i="7"/>
  <c r="ACQ268" i="7"/>
  <c r="ACS267" i="7"/>
  <c r="ACR267" i="7"/>
  <c r="ACQ267" i="7"/>
  <c r="ACS266" i="7"/>
  <c r="ACR266" i="7"/>
  <c r="ACQ266" i="7"/>
  <c r="ACS265" i="7"/>
  <c r="ACR265" i="7"/>
  <c r="ACQ265" i="7"/>
  <c r="ACS264" i="7"/>
  <c r="ACR264" i="7"/>
  <c r="ACQ264" i="7"/>
  <c r="ACS263" i="7"/>
  <c r="ACR263" i="7"/>
  <c r="ACQ263" i="7"/>
  <c r="ACS258" i="7"/>
  <c r="ACQ258" i="7"/>
  <c r="ACS257" i="7"/>
  <c r="ACQ257" i="7"/>
  <c r="ACS256" i="7"/>
  <c r="ACQ256" i="7"/>
  <c r="ACS255" i="7"/>
  <c r="ACQ255" i="7"/>
  <c r="ACS254" i="7"/>
  <c r="ACQ254" i="7"/>
  <c r="ACS253" i="7"/>
  <c r="ACQ253" i="7"/>
  <c r="ACS252" i="7"/>
  <c r="ACQ252" i="7"/>
  <c r="ACS251" i="7"/>
  <c r="ACQ251" i="7"/>
  <c r="ACS250" i="7"/>
  <c r="ACQ250" i="7"/>
  <c r="ACS249" i="7"/>
  <c r="ACQ249" i="7"/>
  <c r="ACS244" i="7"/>
  <c r="ACQ244" i="7"/>
  <c r="ACS243" i="7"/>
  <c r="ACQ243" i="7"/>
  <c r="ACS242" i="7"/>
  <c r="ACQ242" i="7"/>
  <c r="ACS241" i="7"/>
  <c r="ACQ241" i="7"/>
  <c r="ACS240" i="7"/>
  <c r="ACQ240" i="7"/>
  <c r="ACS239" i="7"/>
  <c r="ACQ239" i="7"/>
  <c r="ACS238" i="7"/>
  <c r="ACQ238" i="7"/>
  <c r="ACS237" i="7"/>
  <c r="ACQ237" i="7"/>
  <c r="ACS236" i="7"/>
  <c r="ACQ236" i="7"/>
  <c r="ACS235" i="7"/>
  <c r="ACQ235" i="7"/>
  <c r="ACS230" i="7"/>
  <c r="ACQ230" i="7"/>
  <c r="ACS229" i="7"/>
  <c r="ACQ229" i="7"/>
  <c r="ACS228" i="7"/>
  <c r="ACQ228" i="7"/>
  <c r="ACS227" i="7"/>
  <c r="ACQ227" i="7"/>
  <c r="ACS226" i="7"/>
  <c r="ACQ226" i="7"/>
  <c r="ACS225" i="7"/>
  <c r="ACQ225" i="7"/>
  <c r="ACS224" i="7"/>
  <c r="ACQ224" i="7"/>
  <c r="ACS223" i="7"/>
  <c r="ACQ223" i="7"/>
  <c r="ACS222" i="7"/>
  <c r="ACQ222" i="7"/>
  <c r="ACS221" i="7"/>
  <c r="ACQ221" i="7"/>
  <c r="ACS216" i="7"/>
  <c r="ACQ216" i="7"/>
  <c r="ACS215" i="7"/>
  <c r="ACQ215" i="7"/>
  <c r="ACS214" i="7"/>
  <c r="ACQ214" i="7"/>
  <c r="ACS213" i="7"/>
  <c r="ACQ213" i="7"/>
  <c r="ACS212" i="7"/>
  <c r="ACQ212" i="7"/>
  <c r="ACS211" i="7"/>
  <c r="ACQ211" i="7"/>
  <c r="ACS210" i="7"/>
  <c r="ACQ210" i="7"/>
  <c r="ACS209" i="7"/>
  <c r="ACQ209" i="7"/>
  <c r="ACS208" i="7"/>
  <c r="ACQ208" i="7"/>
  <c r="ACS207" i="7"/>
  <c r="ACQ207" i="7"/>
  <c r="ACS206" i="7"/>
  <c r="ACQ206" i="7"/>
  <c r="ACS205" i="7"/>
  <c r="ACQ205" i="7"/>
  <c r="ACS204" i="7"/>
  <c r="ACQ204" i="7"/>
  <c r="ACS203" i="7"/>
  <c r="ACQ203" i="7"/>
  <c r="ACS202" i="7"/>
  <c r="ACQ202" i="7"/>
  <c r="ACS201" i="7"/>
  <c r="ACQ201" i="7"/>
  <c r="ACS200" i="7"/>
  <c r="ACQ200" i="7"/>
  <c r="ACS199" i="7"/>
  <c r="ACQ199" i="7"/>
  <c r="ACS198" i="7"/>
  <c r="ACQ198" i="7"/>
  <c r="ACS197" i="7"/>
  <c r="ACQ197" i="7"/>
  <c r="ACS191" i="7"/>
  <c r="ACR191" i="7"/>
  <c r="ACS190" i="7"/>
  <c r="ACR190" i="7"/>
  <c r="ACS189" i="7"/>
  <c r="ACR189" i="7"/>
  <c r="ACS188" i="7"/>
  <c r="ACR188" i="7"/>
  <c r="ACS187" i="7"/>
  <c r="ACR187" i="7"/>
  <c r="ACS186" i="7"/>
  <c r="ACR186" i="7"/>
  <c r="ACS185" i="7"/>
  <c r="ACR185" i="7"/>
  <c r="ACS184" i="7"/>
  <c r="ACR184" i="7"/>
  <c r="ACS183" i="7"/>
  <c r="ACR183" i="7"/>
  <c r="ACS182" i="7"/>
  <c r="ACR182" i="7"/>
  <c r="ACS181" i="7"/>
  <c r="ACR181" i="7"/>
  <c r="ACS180" i="7"/>
  <c r="ACR180" i="7"/>
  <c r="ACS179" i="7"/>
  <c r="ACR179" i="7"/>
  <c r="ACS178" i="7"/>
  <c r="ACR178" i="7"/>
  <c r="ACS177" i="7"/>
  <c r="ACR177" i="7"/>
  <c r="ACS176" i="7"/>
  <c r="ACR176" i="7"/>
  <c r="ACS175" i="7"/>
  <c r="ACR175" i="7"/>
  <c r="ACS174" i="7"/>
  <c r="ACR174" i="7"/>
  <c r="ACS173" i="7"/>
  <c r="ACR173" i="7"/>
  <c r="ACS172" i="7"/>
  <c r="ACR172" i="7"/>
  <c r="ACS167" i="7"/>
  <c r="ACR167" i="7"/>
  <c r="ACS166" i="7"/>
  <c r="ACR166" i="7"/>
  <c r="ACS165" i="7"/>
  <c r="ACR165" i="7"/>
  <c r="ACS164" i="7"/>
  <c r="ACR164" i="7"/>
  <c r="ACS163" i="7"/>
  <c r="ACR163" i="7"/>
  <c r="ACS162" i="7"/>
  <c r="ACR162" i="7"/>
  <c r="ACS161" i="7"/>
  <c r="ACR161" i="7"/>
  <c r="ACS160" i="7"/>
  <c r="ACR160" i="7"/>
  <c r="ACS159" i="7"/>
  <c r="ACR159" i="7"/>
  <c r="ACS158" i="7"/>
  <c r="ACR158" i="7"/>
  <c r="ACS157" i="7"/>
  <c r="ACR157" i="7"/>
  <c r="ACS156" i="7"/>
  <c r="ACR156" i="7"/>
  <c r="ACS155" i="7"/>
  <c r="ACR155" i="7"/>
  <c r="ACS154" i="7"/>
  <c r="ACR154" i="7"/>
  <c r="ACS153" i="7"/>
  <c r="ACR153" i="7"/>
  <c r="ACS152" i="7"/>
  <c r="ACR152" i="7"/>
  <c r="ACS151" i="7"/>
  <c r="ACR151" i="7"/>
  <c r="ACS150" i="7"/>
  <c r="ACR150" i="7"/>
  <c r="ACS149" i="7"/>
  <c r="ACR149" i="7"/>
  <c r="ACS148" i="7"/>
  <c r="ACR148" i="7"/>
  <c r="ACV143" i="7"/>
  <c r="ACT143" i="7"/>
  <c r="ACQ143" i="7"/>
  <c r="ACV142" i="7"/>
  <c r="ACT142" i="7"/>
  <c r="ACQ142" i="7"/>
  <c r="ACV141" i="7"/>
  <c r="ACT141" i="7"/>
  <c r="ACQ141" i="7"/>
  <c r="ACV140" i="7"/>
  <c r="ACT140" i="7"/>
  <c r="ACQ140" i="7"/>
  <c r="ACV139" i="7"/>
  <c r="ACT139" i="7"/>
  <c r="ACQ139" i="7"/>
  <c r="ACV138" i="7"/>
  <c r="ACT138" i="7"/>
  <c r="ACQ138" i="7"/>
  <c r="ACV137" i="7"/>
  <c r="ACT137" i="7"/>
  <c r="ACQ137" i="7"/>
  <c r="ACV136" i="7"/>
  <c r="ACT136" i="7"/>
  <c r="ACQ136" i="7"/>
  <c r="ACV135" i="7"/>
  <c r="ACT135" i="7"/>
  <c r="ACQ135" i="7"/>
  <c r="ACV134" i="7"/>
  <c r="ACT134" i="7"/>
  <c r="ACQ134" i="7"/>
  <c r="ACV132" i="7"/>
  <c r="ACT132" i="7"/>
  <c r="ACQ132" i="7"/>
  <c r="ACV131" i="7"/>
  <c r="ACT131" i="7"/>
  <c r="ACQ131" i="7"/>
  <c r="ACV130" i="7"/>
  <c r="ACT130" i="7"/>
  <c r="ACQ130" i="7"/>
  <c r="ACV129" i="7"/>
  <c r="ACT129" i="7"/>
  <c r="ACQ129" i="7"/>
  <c r="ACV128" i="7"/>
  <c r="ACT128" i="7"/>
  <c r="ACQ128" i="7"/>
  <c r="ACV127" i="7"/>
  <c r="ACT127" i="7"/>
  <c r="ACQ127" i="7"/>
  <c r="ACV126" i="7"/>
  <c r="ACT126" i="7"/>
  <c r="ACQ126" i="7"/>
  <c r="ACV125" i="7"/>
  <c r="ACT125" i="7"/>
  <c r="ACQ125" i="7"/>
  <c r="ACV124" i="7"/>
  <c r="ACT124" i="7"/>
  <c r="ACQ124" i="7"/>
  <c r="ACV123" i="7"/>
  <c r="ACT123" i="7"/>
  <c r="ACQ123" i="7"/>
  <c r="ACV121" i="7"/>
  <c r="ACT121" i="7"/>
  <c r="ACQ121" i="7"/>
  <c r="ACV120" i="7"/>
  <c r="ACT120" i="7"/>
  <c r="ACQ120" i="7"/>
  <c r="ACV119" i="7"/>
  <c r="ACT119" i="7"/>
  <c r="ACQ119" i="7"/>
  <c r="ACV118" i="7"/>
  <c r="ACT118" i="7"/>
  <c r="ACQ118" i="7"/>
  <c r="ACV117" i="7"/>
  <c r="ACT117" i="7"/>
  <c r="ACQ117" i="7"/>
  <c r="ACV116" i="7"/>
  <c r="ACT116" i="7"/>
  <c r="ACQ116" i="7"/>
  <c r="ACV115" i="7"/>
  <c r="ACT115" i="7"/>
  <c r="ACQ115" i="7"/>
  <c r="ACV114" i="7"/>
  <c r="ACT114" i="7"/>
  <c r="ACQ114" i="7"/>
  <c r="ACV113" i="7"/>
  <c r="ACT113" i="7"/>
  <c r="ACQ113" i="7"/>
  <c r="ACV112" i="7"/>
  <c r="ACT112" i="7"/>
  <c r="ACQ112" i="7"/>
  <c r="ACV110" i="7"/>
  <c r="ACT110" i="7"/>
  <c r="ACQ110" i="7"/>
  <c r="ACV109" i="7"/>
  <c r="ACT109" i="7"/>
  <c r="ACQ109" i="7"/>
  <c r="ACV108" i="7"/>
  <c r="ACT108" i="7"/>
  <c r="ACQ108" i="7"/>
  <c r="ACV107" i="7"/>
  <c r="ACT107" i="7"/>
  <c r="ACQ107" i="7"/>
  <c r="ACV106" i="7"/>
  <c r="ACT106" i="7"/>
  <c r="ACQ106" i="7"/>
  <c r="ACV105" i="7"/>
  <c r="ACT105" i="7"/>
  <c r="ACQ105" i="7"/>
  <c r="ACV104" i="7"/>
  <c r="ACT104" i="7"/>
  <c r="ACQ104" i="7"/>
  <c r="ACV103" i="7"/>
  <c r="ACT103" i="7"/>
  <c r="ACQ103" i="7"/>
  <c r="ACV102" i="7"/>
  <c r="ACT102" i="7"/>
  <c r="ACQ102" i="7"/>
  <c r="ACV101" i="7"/>
  <c r="ACT101" i="7"/>
  <c r="ACQ101" i="7"/>
  <c r="ACV100" i="7"/>
  <c r="ACT100" i="7"/>
  <c r="ACQ100" i="7"/>
  <c r="ACV99" i="7"/>
  <c r="ACT99" i="7"/>
  <c r="ACQ99" i="7"/>
  <c r="ACV98" i="7"/>
  <c r="ACT98" i="7"/>
  <c r="ACQ98" i="7"/>
  <c r="ACV97" i="7"/>
  <c r="ACT97" i="7"/>
  <c r="ACQ97" i="7"/>
  <c r="ACV96" i="7"/>
  <c r="ACT96" i="7"/>
  <c r="ACQ96" i="7"/>
  <c r="ACV95" i="7"/>
  <c r="ACT95" i="7"/>
  <c r="ACQ95" i="7"/>
  <c r="ACV94" i="7"/>
  <c r="ACT94" i="7"/>
  <c r="ACQ94" i="7"/>
  <c r="ACV93" i="7"/>
  <c r="ACT93" i="7"/>
  <c r="ACQ93" i="7"/>
  <c r="ACV92" i="7"/>
  <c r="ACT92" i="7"/>
  <c r="ACQ92" i="7"/>
  <c r="ACV91" i="7"/>
  <c r="ACT91" i="7"/>
  <c r="ACQ91" i="7"/>
  <c r="ACV89" i="7"/>
  <c r="ACT89" i="7"/>
  <c r="ACQ89" i="7"/>
  <c r="ACV88" i="7"/>
  <c r="ACT88" i="7"/>
  <c r="ACQ88" i="7"/>
  <c r="ACV87" i="7"/>
  <c r="ACT87" i="7"/>
  <c r="ACQ87" i="7"/>
  <c r="ACV86" i="7"/>
  <c r="ACT86" i="7"/>
  <c r="ACQ86" i="7"/>
  <c r="ACV85" i="7"/>
  <c r="ACT85" i="7"/>
  <c r="ACQ85" i="7"/>
  <c r="ACV84" i="7"/>
  <c r="ACT84" i="7"/>
  <c r="ACQ84" i="7"/>
  <c r="ACV83" i="7"/>
  <c r="ACT83" i="7"/>
  <c r="ACQ83" i="7"/>
  <c r="ACV82" i="7"/>
  <c r="ACT82" i="7"/>
  <c r="ACQ82" i="7"/>
  <c r="ACV81" i="7"/>
  <c r="ACT81" i="7"/>
  <c r="ACQ81" i="7"/>
  <c r="ACV80" i="7"/>
  <c r="ACT80" i="7"/>
  <c r="ACQ80" i="7"/>
  <c r="ACV79" i="7"/>
  <c r="ACT79" i="7"/>
  <c r="ACQ79" i="7"/>
  <c r="ACV78" i="7"/>
  <c r="ACT78" i="7"/>
  <c r="ACQ78" i="7"/>
  <c r="ACV77" i="7"/>
  <c r="ACT77" i="7"/>
  <c r="ACQ77" i="7"/>
  <c r="ACV76" i="7"/>
  <c r="ACT76" i="7"/>
  <c r="ACQ76" i="7"/>
  <c r="ACV75" i="7"/>
  <c r="ACT75" i="7"/>
  <c r="ACQ75" i="7"/>
  <c r="ACV74" i="7"/>
  <c r="ACT74" i="7"/>
  <c r="ACQ74" i="7"/>
  <c r="ACV73" i="7"/>
  <c r="ACT73" i="7"/>
  <c r="ACQ73" i="7"/>
  <c r="ACV72" i="7"/>
  <c r="ACT72" i="7"/>
  <c r="ACQ72" i="7"/>
  <c r="ACV71" i="7"/>
  <c r="ACT71" i="7"/>
  <c r="ACQ71" i="7"/>
  <c r="ACV70" i="7"/>
  <c r="ACT70" i="7"/>
  <c r="ACQ70" i="7"/>
  <c r="ACV68" i="7"/>
  <c r="ACT68" i="7"/>
  <c r="ACQ68" i="7"/>
  <c r="ACV67" i="7"/>
  <c r="ACT67" i="7"/>
  <c r="ACQ67" i="7"/>
  <c r="ACV66" i="7"/>
  <c r="ACT66" i="7"/>
  <c r="ACQ66" i="7"/>
  <c r="ACV65" i="7"/>
  <c r="ACT65" i="7"/>
  <c r="ACQ65" i="7"/>
  <c r="ACV64" i="7"/>
  <c r="ACT64" i="7"/>
  <c r="ACQ64" i="7"/>
  <c r="ACV63" i="7"/>
  <c r="ACT63" i="7"/>
  <c r="ACQ63" i="7"/>
  <c r="ACV62" i="7"/>
  <c r="ACT62" i="7"/>
  <c r="ACQ62" i="7"/>
  <c r="ACV61" i="7"/>
  <c r="ACT61" i="7"/>
  <c r="ACQ61" i="7"/>
  <c r="ACV60" i="7"/>
  <c r="ACT60" i="7"/>
  <c r="ACQ60" i="7"/>
  <c r="ACV59" i="7"/>
  <c r="ACT59" i="7"/>
  <c r="ACQ59" i="7"/>
  <c r="ACV58" i="7"/>
  <c r="ACT58" i="7"/>
  <c r="ACQ58" i="7"/>
  <c r="ACV57" i="7"/>
  <c r="ACT57" i="7"/>
  <c r="ACQ57" i="7"/>
  <c r="ACV56" i="7"/>
  <c r="ACT56" i="7"/>
  <c r="ACQ56" i="7"/>
  <c r="ACV55" i="7"/>
  <c r="ACT55" i="7"/>
  <c r="ACQ55" i="7"/>
  <c r="ACV54" i="7"/>
  <c r="ACT54" i="7"/>
  <c r="ACQ54" i="7"/>
  <c r="ACV53" i="7"/>
  <c r="ACT53" i="7"/>
  <c r="ACQ53" i="7"/>
  <c r="ACV52" i="7"/>
  <c r="ACT52" i="7"/>
  <c r="ACQ52" i="7"/>
  <c r="ACV51" i="7"/>
  <c r="ACT51" i="7"/>
  <c r="ACQ51" i="7"/>
  <c r="ACV50" i="7"/>
  <c r="ACT50" i="7"/>
  <c r="ACQ50" i="7"/>
  <c r="ACV49" i="7"/>
  <c r="ACT49" i="7"/>
  <c r="ACQ49" i="7"/>
  <c r="ACR9" i="7"/>
  <c r="ACQ4" i="7"/>
  <c r="ACQ3" i="7"/>
  <c r="ACJ474" i="7"/>
  <c r="ACK474" i="7" s="1"/>
  <c r="ACI474" i="7"/>
  <c r="ACJ473" i="7"/>
  <c r="ACK473" i="7" s="1"/>
  <c r="ACI473" i="7"/>
  <c r="ACJ472" i="7"/>
  <c r="ACK472" i="7" s="1"/>
  <c r="ACI472" i="7"/>
  <c r="ACJ471" i="7"/>
  <c r="ACK471" i="7" s="1"/>
  <c r="ACI471" i="7"/>
  <c r="ACJ470" i="7"/>
  <c r="ACK470" i="7" s="1"/>
  <c r="ACI470" i="7"/>
  <c r="ACJ469" i="7"/>
  <c r="ACK469" i="7" s="1"/>
  <c r="ACI469" i="7"/>
  <c r="ACJ468" i="7"/>
  <c r="ACK468" i="7" s="1"/>
  <c r="ACI468" i="7"/>
  <c r="ACJ467" i="7"/>
  <c r="ACK467" i="7" s="1"/>
  <c r="ACI467" i="7"/>
  <c r="ACJ466" i="7"/>
  <c r="ACK466" i="7" s="1"/>
  <c r="ACI466" i="7"/>
  <c r="ACJ465" i="7"/>
  <c r="ACK465" i="7" s="1"/>
  <c r="ACI465" i="7"/>
  <c r="ACJ460" i="7"/>
  <c r="ACK460" i="7" s="1"/>
  <c r="ACI460" i="7"/>
  <c r="ACJ459" i="7"/>
  <c r="ACK459" i="7" s="1"/>
  <c r="ACI459" i="7"/>
  <c r="ACJ458" i="7"/>
  <c r="ACK458" i="7" s="1"/>
  <c r="ACI458" i="7"/>
  <c r="ACJ457" i="7"/>
  <c r="ACK457" i="7" s="1"/>
  <c r="ACI457" i="7"/>
  <c r="ACJ456" i="7"/>
  <c r="ACK456" i="7" s="1"/>
  <c r="ACI456" i="7"/>
  <c r="ACJ455" i="7"/>
  <c r="ACK455" i="7" s="1"/>
  <c r="ACI455" i="7"/>
  <c r="ACJ454" i="7"/>
  <c r="ACK454" i="7" s="1"/>
  <c r="ACI454" i="7"/>
  <c r="ACJ453" i="7"/>
  <c r="ACK453" i="7" s="1"/>
  <c r="ACI453" i="7"/>
  <c r="ACJ452" i="7"/>
  <c r="ACK452" i="7" s="1"/>
  <c r="ACI452" i="7"/>
  <c r="ACJ451" i="7"/>
  <c r="ACK451" i="7" s="1"/>
  <c r="ACI451" i="7"/>
  <c r="ACJ446" i="7"/>
  <c r="ACK446" i="7" s="1"/>
  <c r="ACI446" i="7"/>
  <c r="ACJ445" i="7"/>
  <c r="ACK445" i="7" s="1"/>
  <c r="ACI445" i="7"/>
  <c r="ACJ444" i="7"/>
  <c r="ACK444" i="7" s="1"/>
  <c r="ACI444" i="7"/>
  <c r="ACJ443" i="7"/>
  <c r="ACK443" i="7" s="1"/>
  <c r="ACI443" i="7"/>
  <c r="ACJ442" i="7"/>
  <c r="ACK442" i="7" s="1"/>
  <c r="ACI442" i="7"/>
  <c r="ACJ441" i="7"/>
  <c r="ACK441" i="7" s="1"/>
  <c r="ACI441" i="7"/>
  <c r="ACJ440" i="7"/>
  <c r="ACK440" i="7" s="1"/>
  <c r="ACI440" i="7"/>
  <c r="ACJ439" i="7"/>
  <c r="ACK439" i="7" s="1"/>
  <c r="ACI439" i="7"/>
  <c r="ACJ438" i="7"/>
  <c r="ACK438" i="7" s="1"/>
  <c r="ACI438" i="7"/>
  <c r="ACK437" i="7"/>
  <c r="ACJ437" i="7"/>
  <c r="ACI437" i="7"/>
  <c r="ACJ432" i="7"/>
  <c r="ACK432" i="7" s="1"/>
  <c r="ACI432" i="7"/>
  <c r="ACJ431" i="7"/>
  <c r="ACK431" i="7" s="1"/>
  <c r="ACI431" i="7"/>
  <c r="ACJ430" i="7"/>
  <c r="ACK430" i="7" s="1"/>
  <c r="ACI430" i="7"/>
  <c r="ACJ429" i="7"/>
  <c r="ACK429" i="7" s="1"/>
  <c r="ACI429" i="7"/>
  <c r="ACJ428" i="7"/>
  <c r="ACK428" i="7" s="1"/>
  <c r="ACI428" i="7"/>
  <c r="ACJ427" i="7"/>
  <c r="ACK427" i="7" s="1"/>
  <c r="ACI427" i="7"/>
  <c r="ACJ426" i="7"/>
  <c r="ACK426" i="7" s="1"/>
  <c r="ACI426" i="7"/>
  <c r="ACJ425" i="7"/>
  <c r="ACK425" i="7" s="1"/>
  <c r="ACI425" i="7"/>
  <c r="ACJ424" i="7"/>
  <c r="ACK424" i="7" s="1"/>
  <c r="ACI424" i="7"/>
  <c r="ACJ423" i="7"/>
  <c r="ACK423" i="7" s="1"/>
  <c r="ACI423" i="7"/>
  <c r="ACJ418" i="7"/>
  <c r="ACK418" i="7" s="1"/>
  <c r="ACI418" i="7"/>
  <c r="ACJ417" i="7"/>
  <c r="ACK417" i="7" s="1"/>
  <c r="ACI417" i="7"/>
  <c r="ACJ416" i="7"/>
  <c r="ACK416" i="7" s="1"/>
  <c r="ACI416" i="7"/>
  <c r="ACJ415" i="7"/>
  <c r="ACK415" i="7" s="1"/>
  <c r="ACI415" i="7"/>
  <c r="ACJ414" i="7"/>
  <c r="ACK414" i="7" s="1"/>
  <c r="ACI414" i="7"/>
  <c r="ACJ413" i="7"/>
  <c r="ACK413" i="7" s="1"/>
  <c r="ACI413" i="7"/>
  <c r="ACJ412" i="7"/>
  <c r="ACK412" i="7" s="1"/>
  <c r="ACI412" i="7"/>
  <c r="ACJ411" i="7"/>
  <c r="ACK411" i="7" s="1"/>
  <c r="ACI411" i="7"/>
  <c r="ACJ410" i="7"/>
  <c r="ACK410" i="7" s="1"/>
  <c r="ACI410" i="7"/>
  <c r="ACJ409" i="7"/>
  <c r="ACK409" i="7" s="1"/>
  <c r="ACI409" i="7"/>
  <c r="ACJ404" i="7"/>
  <c r="ACK404" i="7" s="1"/>
  <c r="ACI404" i="7"/>
  <c r="ACJ403" i="7"/>
  <c r="ACK403" i="7" s="1"/>
  <c r="ACI403" i="7"/>
  <c r="ACJ402" i="7"/>
  <c r="ACK402" i="7" s="1"/>
  <c r="ACI402" i="7"/>
  <c r="ACJ401" i="7"/>
  <c r="ACK401" i="7" s="1"/>
  <c r="ACI401" i="7"/>
  <c r="ACJ400" i="7"/>
  <c r="ACK400" i="7" s="1"/>
  <c r="ACI400" i="7"/>
  <c r="ACJ399" i="7"/>
  <c r="ACK399" i="7" s="1"/>
  <c r="ACI399" i="7"/>
  <c r="ACJ398" i="7"/>
  <c r="ACK398" i="7" s="1"/>
  <c r="ACI398" i="7"/>
  <c r="ACJ397" i="7"/>
  <c r="ACK397" i="7" s="1"/>
  <c r="ACI397" i="7"/>
  <c r="ACJ396" i="7"/>
  <c r="ACK396" i="7" s="1"/>
  <c r="ACI396" i="7"/>
  <c r="ACJ395" i="7"/>
  <c r="ACK395" i="7" s="1"/>
  <c r="ACI395" i="7"/>
  <c r="ACJ390" i="7"/>
  <c r="ACK390" i="7" s="1"/>
  <c r="ACI390" i="7"/>
  <c r="ACJ389" i="7"/>
  <c r="ACK389" i="7" s="1"/>
  <c r="ACI389" i="7"/>
  <c r="ACJ388" i="7"/>
  <c r="ACK388" i="7" s="1"/>
  <c r="ACI388" i="7"/>
  <c r="ACJ387" i="7"/>
  <c r="ACK387" i="7" s="1"/>
  <c r="ACI387" i="7"/>
  <c r="ACJ386" i="7"/>
  <c r="ACK386" i="7" s="1"/>
  <c r="ACI386" i="7"/>
  <c r="ACJ385" i="7"/>
  <c r="ACK385" i="7" s="1"/>
  <c r="ACI385" i="7"/>
  <c r="ACJ384" i="7"/>
  <c r="ACK384" i="7" s="1"/>
  <c r="ACI384" i="7"/>
  <c r="ACJ383" i="7"/>
  <c r="ACK383" i="7" s="1"/>
  <c r="ACI383" i="7"/>
  <c r="ACJ382" i="7"/>
  <c r="ACK382" i="7" s="1"/>
  <c r="ACI382" i="7"/>
  <c r="ACJ381" i="7"/>
  <c r="ACK381" i="7" s="1"/>
  <c r="ACI381" i="7"/>
  <c r="ACJ376" i="7"/>
  <c r="ACK376" i="7" s="1"/>
  <c r="ACI376" i="7"/>
  <c r="ACJ375" i="7"/>
  <c r="ACK375" i="7" s="1"/>
  <c r="ACI375" i="7"/>
  <c r="ACJ374" i="7"/>
  <c r="ACK374" i="7" s="1"/>
  <c r="ACI374" i="7"/>
  <c r="ACJ373" i="7"/>
  <c r="ACK373" i="7" s="1"/>
  <c r="ACI373" i="7"/>
  <c r="ACJ372" i="7"/>
  <c r="ACK372" i="7" s="1"/>
  <c r="ACI372" i="7"/>
  <c r="ACJ371" i="7"/>
  <c r="ACK371" i="7" s="1"/>
  <c r="ACI371" i="7"/>
  <c r="ACJ370" i="7"/>
  <c r="ACK370" i="7" s="1"/>
  <c r="ACI370" i="7"/>
  <c r="ACJ369" i="7"/>
  <c r="ACK369" i="7" s="1"/>
  <c r="ACI369" i="7"/>
  <c r="ACJ368" i="7"/>
  <c r="ACK368" i="7" s="1"/>
  <c r="ACI368" i="7"/>
  <c r="ACJ367" i="7"/>
  <c r="ACK367" i="7" s="1"/>
  <c r="ACI367" i="7"/>
  <c r="ACJ362" i="7"/>
  <c r="ACK362" i="7" s="1"/>
  <c r="ACI362" i="7"/>
  <c r="ACJ361" i="7"/>
  <c r="ACK361" i="7" s="1"/>
  <c r="ACI361" i="7"/>
  <c r="ACJ360" i="7"/>
  <c r="ACK360" i="7" s="1"/>
  <c r="ACI360" i="7"/>
  <c r="ACJ359" i="7"/>
  <c r="ACK359" i="7" s="1"/>
  <c r="ACI359" i="7"/>
  <c r="ACJ358" i="7"/>
  <c r="ACK358" i="7" s="1"/>
  <c r="ACI358" i="7"/>
  <c r="ACJ357" i="7"/>
  <c r="ACK357" i="7" s="1"/>
  <c r="ACI357" i="7"/>
  <c r="ACJ356" i="7"/>
  <c r="ACK356" i="7" s="1"/>
  <c r="ACI356" i="7"/>
  <c r="ACJ355" i="7"/>
  <c r="ACK355" i="7" s="1"/>
  <c r="ACI355" i="7"/>
  <c r="ACJ354" i="7"/>
  <c r="ACK354" i="7" s="1"/>
  <c r="ACI354" i="7"/>
  <c r="ACJ353" i="7"/>
  <c r="ACK353" i="7" s="1"/>
  <c r="ACI353" i="7"/>
  <c r="ACK348" i="7"/>
  <c r="ACL348" i="7" s="1"/>
  <c r="ACI348" i="7"/>
  <c r="ACK347" i="7"/>
  <c r="ACL347" i="7" s="1"/>
  <c r="ACI347" i="7"/>
  <c r="ACK346" i="7"/>
  <c r="ACL346" i="7" s="1"/>
  <c r="ACI346" i="7"/>
  <c r="ACK345" i="7"/>
  <c r="ACL345" i="7" s="1"/>
  <c r="ACI345" i="7"/>
  <c r="ACK344" i="7"/>
  <c r="ACL344" i="7" s="1"/>
  <c r="ACI344" i="7"/>
  <c r="ACK343" i="7"/>
  <c r="ACL343" i="7" s="1"/>
  <c r="ACI343" i="7"/>
  <c r="ACK342" i="7"/>
  <c r="ACL342" i="7" s="1"/>
  <c r="ACI342" i="7"/>
  <c r="ACK341" i="7"/>
  <c r="ACL341" i="7" s="1"/>
  <c r="ACI341" i="7"/>
  <c r="ACK340" i="7"/>
  <c r="ACL340" i="7" s="1"/>
  <c r="ACI340" i="7"/>
  <c r="ACK339" i="7"/>
  <c r="ACL339" i="7" s="1"/>
  <c r="ACI339" i="7"/>
  <c r="ACK334" i="7"/>
  <c r="ACL334" i="7" s="1"/>
  <c r="ACI334" i="7"/>
  <c r="ACK333" i="7"/>
  <c r="ACL333" i="7" s="1"/>
  <c r="ACI333" i="7"/>
  <c r="ACK332" i="7"/>
  <c r="ACL332" i="7" s="1"/>
  <c r="ACI332" i="7"/>
  <c r="ACK331" i="7"/>
  <c r="ACL331" i="7" s="1"/>
  <c r="ACI331" i="7"/>
  <c r="ACK330" i="7"/>
  <c r="ACL330" i="7" s="1"/>
  <c r="ACI330" i="7"/>
  <c r="ACK329" i="7"/>
  <c r="ACL329" i="7" s="1"/>
  <c r="ACI329" i="7"/>
  <c r="ACK328" i="7"/>
  <c r="ACL328" i="7" s="1"/>
  <c r="ACI328" i="7"/>
  <c r="ACK327" i="7"/>
  <c r="ACL327" i="7" s="1"/>
  <c r="ACI327" i="7"/>
  <c r="ACK326" i="7"/>
  <c r="ACL326" i="7" s="1"/>
  <c r="ACI326" i="7"/>
  <c r="ACK325" i="7"/>
  <c r="ACL325" i="7" s="1"/>
  <c r="ACI325" i="7"/>
  <c r="ACI320" i="7"/>
  <c r="ACJ320" i="7" s="1"/>
  <c r="ACI319" i="7"/>
  <c r="ACJ319" i="7" s="1"/>
  <c r="ACI318" i="7"/>
  <c r="ACJ318" i="7" s="1"/>
  <c r="ACI317" i="7"/>
  <c r="ACJ317" i="7" s="1"/>
  <c r="ACI316" i="7"/>
  <c r="ACJ316" i="7" s="1"/>
  <c r="ACI315" i="7"/>
  <c r="ACJ315" i="7" s="1"/>
  <c r="ACI314" i="7"/>
  <c r="ACJ314" i="7" s="1"/>
  <c r="ACI313" i="7"/>
  <c r="ACJ313" i="7" s="1"/>
  <c r="ACI312" i="7"/>
  <c r="ACJ312" i="7" s="1"/>
  <c r="ACI311" i="7"/>
  <c r="ACJ311" i="7" s="1"/>
  <c r="ACI309" i="7"/>
  <c r="ACJ309" i="7" s="1"/>
  <c r="ACI308" i="7"/>
  <c r="ACJ308" i="7" s="1"/>
  <c r="ACI307" i="7"/>
  <c r="ACJ307" i="7" s="1"/>
  <c r="ACI306" i="7"/>
  <c r="ACJ306" i="7" s="1"/>
  <c r="ACI305" i="7"/>
  <c r="ACJ305" i="7" s="1"/>
  <c r="ACI304" i="7"/>
  <c r="ACJ304" i="7" s="1"/>
  <c r="ACI303" i="7"/>
  <c r="ACJ303" i="7" s="1"/>
  <c r="ACI302" i="7"/>
  <c r="ACJ302" i="7" s="1"/>
  <c r="ACI301" i="7"/>
  <c r="ACJ301" i="7" s="1"/>
  <c r="ACI300" i="7"/>
  <c r="ACJ300" i="7" s="1"/>
  <c r="ACI293" i="7"/>
  <c r="ACK286" i="7"/>
  <c r="ACI286" i="7"/>
  <c r="ACK285" i="7"/>
  <c r="ACI285" i="7"/>
  <c r="ACK284" i="7"/>
  <c r="ACI284" i="7"/>
  <c r="ACK283" i="7"/>
  <c r="ACI283" i="7"/>
  <c r="ACK282" i="7"/>
  <c r="ACI282" i="7"/>
  <c r="ACK281" i="7"/>
  <c r="ACI281" i="7"/>
  <c r="ACK280" i="7"/>
  <c r="ACI280" i="7"/>
  <c r="ACK279" i="7"/>
  <c r="ACI279" i="7"/>
  <c r="ACK278" i="7"/>
  <c r="ACI278" i="7"/>
  <c r="ACK277" i="7"/>
  <c r="ACI277" i="7"/>
  <c r="ACK272" i="7"/>
  <c r="ACJ272" i="7"/>
  <c r="ACI272" i="7"/>
  <c r="ACK271" i="7"/>
  <c r="ACJ271" i="7"/>
  <c r="ACI271" i="7"/>
  <c r="ACK270" i="7"/>
  <c r="ACJ270" i="7"/>
  <c r="ACI270" i="7"/>
  <c r="ACK269" i="7"/>
  <c r="ACJ269" i="7"/>
  <c r="ACI269" i="7"/>
  <c r="ACK268" i="7"/>
  <c r="ACJ268" i="7"/>
  <c r="ACI268" i="7"/>
  <c r="ACK267" i="7"/>
  <c r="ACJ267" i="7"/>
  <c r="ACI267" i="7"/>
  <c r="ACK266" i="7"/>
  <c r="ACJ266" i="7"/>
  <c r="ACI266" i="7"/>
  <c r="ACK265" i="7"/>
  <c r="ACJ265" i="7"/>
  <c r="ACI265" i="7"/>
  <c r="ACK264" i="7"/>
  <c r="ACJ264" i="7"/>
  <c r="ACI264" i="7"/>
  <c r="ACK263" i="7"/>
  <c r="ACJ263" i="7"/>
  <c r="ACI263" i="7"/>
  <c r="ACK258" i="7"/>
  <c r="ACI258" i="7"/>
  <c r="ACK257" i="7"/>
  <c r="ACI257" i="7"/>
  <c r="ACK256" i="7"/>
  <c r="ACI256" i="7"/>
  <c r="ACK255" i="7"/>
  <c r="ACI255" i="7"/>
  <c r="ACK254" i="7"/>
  <c r="ACI254" i="7"/>
  <c r="ACK253" i="7"/>
  <c r="ACI253" i="7"/>
  <c r="ACK252" i="7"/>
  <c r="ACI252" i="7"/>
  <c r="ACK251" i="7"/>
  <c r="ACI251" i="7"/>
  <c r="ACK250" i="7"/>
  <c r="ACI250" i="7"/>
  <c r="ACK249" i="7"/>
  <c r="ACI249" i="7"/>
  <c r="ACK244" i="7"/>
  <c r="ACI244" i="7"/>
  <c r="ACK243" i="7"/>
  <c r="ACI243" i="7"/>
  <c r="ACK242" i="7"/>
  <c r="ACI242" i="7"/>
  <c r="ACK241" i="7"/>
  <c r="ACI241" i="7"/>
  <c r="ACK240" i="7"/>
  <c r="ACI240" i="7"/>
  <c r="ACK239" i="7"/>
  <c r="ACI239" i="7"/>
  <c r="ACK238" i="7"/>
  <c r="ACI238" i="7"/>
  <c r="ACK237" i="7"/>
  <c r="ACI237" i="7"/>
  <c r="ACK236" i="7"/>
  <c r="ACI236" i="7"/>
  <c r="ACK235" i="7"/>
  <c r="ACI235" i="7"/>
  <c r="ACK230" i="7"/>
  <c r="ACI230" i="7"/>
  <c r="ACK229" i="7"/>
  <c r="ACI229" i="7"/>
  <c r="ACK228" i="7"/>
  <c r="ACI228" i="7"/>
  <c r="ACK227" i="7"/>
  <c r="ACI227" i="7"/>
  <c r="ACK226" i="7"/>
  <c r="ACI226" i="7"/>
  <c r="ACK225" i="7"/>
  <c r="ACI225" i="7"/>
  <c r="ACK224" i="7"/>
  <c r="ACI224" i="7"/>
  <c r="ACK223" i="7"/>
  <c r="ACI223" i="7"/>
  <c r="ACK222" i="7"/>
  <c r="ACI222" i="7"/>
  <c r="ACK221" i="7"/>
  <c r="ACI221" i="7"/>
  <c r="ACK216" i="7"/>
  <c r="ACI216" i="7"/>
  <c r="ACK215" i="7"/>
  <c r="ACI215" i="7"/>
  <c r="ACK214" i="7"/>
  <c r="ACI214" i="7"/>
  <c r="ACK213" i="7"/>
  <c r="ACI213" i="7"/>
  <c r="ACK212" i="7"/>
  <c r="ACI212" i="7"/>
  <c r="ACK211" i="7"/>
  <c r="ACI211" i="7"/>
  <c r="ACK210" i="7"/>
  <c r="ACI210" i="7"/>
  <c r="ACK209" i="7"/>
  <c r="ACI209" i="7"/>
  <c r="ACK208" i="7"/>
  <c r="ACI208" i="7"/>
  <c r="ACK207" i="7"/>
  <c r="ACI207" i="7"/>
  <c r="ACK206" i="7"/>
  <c r="ACI206" i="7"/>
  <c r="ACK205" i="7"/>
  <c r="ACI205" i="7"/>
  <c r="ACK204" i="7"/>
  <c r="ACI204" i="7"/>
  <c r="ACK203" i="7"/>
  <c r="ACI203" i="7"/>
  <c r="ACK202" i="7"/>
  <c r="ACI202" i="7"/>
  <c r="ACK201" i="7"/>
  <c r="ACI201" i="7"/>
  <c r="ACK200" i="7"/>
  <c r="ACI200" i="7"/>
  <c r="ACK199" i="7"/>
  <c r="ACI199" i="7"/>
  <c r="ACK198" i="7"/>
  <c r="ACI198" i="7"/>
  <c r="ACK197" i="7"/>
  <c r="ACI197" i="7"/>
  <c r="ACK191" i="7"/>
  <c r="ACJ191" i="7"/>
  <c r="ACK190" i="7"/>
  <c r="ACJ190" i="7"/>
  <c r="ACK189" i="7"/>
  <c r="ACJ189" i="7"/>
  <c r="ACK188" i="7"/>
  <c r="ACJ188" i="7"/>
  <c r="ACK187" i="7"/>
  <c r="ACJ187" i="7"/>
  <c r="ACK186" i="7"/>
  <c r="ACJ186" i="7"/>
  <c r="ACK185" i="7"/>
  <c r="ACJ185" i="7"/>
  <c r="ACK184" i="7"/>
  <c r="ACJ184" i="7"/>
  <c r="ACK183" i="7"/>
  <c r="ACJ183" i="7"/>
  <c r="ACK182" i="7"/>
  <c r="ACJ182" i="7"/>
  <c r="ACK181" i="7"/>
  <c r="ACJ181" i="7"/>
  <c r="ACK180" i="7"/>
  <c r="ACJ180" i="7"/>
  <c r="ACK179" i="7"/>
  <c r="ACJ179" i="7"/>
  <c r="ACK178" i="7"/>
  <c r="ACJ178" i="7"/>
  <c r="ACK177" i="7"/>
  <c r="ACJ177" i="7"/>
  <c r="ACK176" i="7"/>
  <c r="ACJ176" i="7"/>
  <c r="ACK175" i="7"/>
  <c r="ACJ175" i="7"/>
  <c r="ACK174" i="7"/>
  <c r="ACJ174" i="7"/>
  <c r="ACK173" i="7"/>
  <c r="ACJ173" i="7"/>
  <c r="ACK172" i="7"/>
  <c r="ACJ172" i="7"/>
  <c r="ACK167" i="7"/>
  <c r="ACJ167" i="7"/>
  <c r="ACK166" i="7"/>
  <c r="ACJ166" i="7"/>
  <c r="ACK165" i="7"/>
  <c r="ACJ165" i="7"/>
  <c r="ACK164" i="7"/>
  <c r="ACJ164" i="7"/>
  <c r="ACK163" i="7"/>
  <c r="ACJ163" i="7"/>
  <c r="ACK162" i="7"/>
  <c r="ACJ162" i="7"/>
  <c r="ACK161" i="7"/>
  <c r="ACJ161" i="7"/>
  <c r="ACK160" i="7"/>
  <c r="ACJ160" i="7"/>
  <c r="ACK159" i="7"/>
  <c r="ACJ159" i="7"/>
  <c r="ACK158" i="7"/>
  <c r="ACJ158" i="7"/>
  <c r="ACK157" i="7"/>
  <c r="ACJ157" i="7"/>
  <c r="ACK156" i="7"/>
  <c r="ACJ156" i="7"/>
  <c r="ACK155" i="7"/>
  <c r="ACJ155" i="7"/>
  <c r="ACK154" i="7"/>
  <c r="ACJ154" i="7"/>
  <c r="ACK153" i="7"/>
  <c r="ACJ153" i="7"/>
  <c r="ACK152" i="7"/>
  <c r="ACJ152" i="7"/>
  <c r="ACK151" i="7"/>
  <c r="ACJ151" i="7"/>
  <c r="ACK150" i="7"/>
  <c r="ACJ150" i="7"/>
  <c r="ACK149" i="7"/>
  <c r="ACJ149" i="7"/>
  <c r="ACK148" i="7"/>
  <c r="ACJ148" i="7"/>
  <c r="ACN143" i="7"/>
  <c r="ACL143" i="7"/>
  <c r="ACI143" i="7"/>
  <c r="ACN142" i="7"/>
  <c r="ACL142" i="7"/>
  <c r="ACI142" i="7"/>
  <c r="ACN141" i="7"/>
  <c r="ACL141" i="7"/>
  <c r="ACI141" i="7"/>
  <c r="ACN140" i="7"/>
  <c r="ACL140" i="7"/>
  <c r="ACI140" i="7"/>
  <c r="ACN139" i="7"/>
  <c r="ACL139" i="7"/>
  <c r="ACI139" i="7"/>
  <c r="ACN138" i="7"/>
  <c r="ACL138" i="7"/>
  <c r="ACI138" i="7"/>
  <c r="ACN137" i="7"/>
  <c r="ACL137" i="7"/>
  <c r="ACI137" i="7"/>
  <c r="ACN136" i="7"/>
  <c r="ACL136" i="7"/>
  <c r="ACI136" i="7"/>
  <c r="ACN135" i="7"/>
  <c r="ACL135" i="7"/>
  <c r="ACI135" i="7"/>
  <c r="ACN134" i="7"/>
  <c r="ACL134" i="7"/>
  <c r="ACI134" i="7"/>
  <c r="ACN132" i="7"/>
  <c r="ACL132" i="7"/>
  <c r="ACI132" i="7"/>
  <c r="ACN131" i="7"/>
  <c r="ACL131" i="7"/>
  <c r="ACI131" i="7"/>
  <c r="ACN130" i="7"/>
  <c r="ACL130" i="7"/>
  <c r="ACI130" i="7"/>
  <c r="ACN129" i="7"/>
  <c r="ACL129" i="7"/>
  <c r="ACI129" i="7"/>
  <c r="ACN128" i="7"/>
  <c r="ACL128" i="7"/>
  <c r="ACI128" i="7"/>
  <c r="ACN127" i="7"/>
  <c r="ACL127" i="7"/>
  <c r="ACI127" i="7"/>
  <c r="ACN126" i="7"/>
  <c r="ACL126" i="7"/>
  <c r="ACI126" i="7"/>
  <c r="ACN125" i="7"/>
  <c r="ACL125" i="7"/>
  <c r="ACI125" i="7"/>
  <c r="ACN124" i="7"/>
  <c r="ACL124" i="7"/>
  <c r="ACI124" i="7"/>
  <c r="ACN123" i="7"/>
  <c r="ACL123" i="7"/>
  <c r="ACI123" i="7"/>
  <c r="ACN121" i="7"/>
  <c r="ACL121" i="7"/>
  <c r="ACI121" i="7"/>
  <c r="ACN120" i="7"/>
  <c r="ACL120" i="7"/>
  <c r="ACI120" i="7"/>
  <c r="ACN119" i="7"/>
  <c r="ACL119" i="7"/>
  <c r="ACI119" i="7"/>
  <c r="ACN118" i="7"/>
  <c r="ACL118" i="7"/>
  <c r="ACI118" i="7"/>
  <c r="ACN117" i="7"/>
  <c r="ACL117" i="7"/>
  <c r="ACI117" i="7"/>
  <c r="ACN116" i="7"/>
  <c r="ACL116" i="7"/>
  <c r="ACI116" i="7"/>
  <c r="ACN115" i="7"/>
  <c r="ACL115" i="7"/>
  <c r="ACI115" i="7"/>
  <c r="ACN114" i="7"/>
  <c r="ACL114" i="7"/>
  <c r="ACI114" i="7"/>
  <c r="ACN113" i="7"/>
  <c r="ACL113" i="7"/>
  <c r="ACI113" i="7"/>
  <c r="ACN112" i="7"/>
  <c r="ACL112" i="7"/>
  <c r="ACI112" i="7"/>
  <c r="ACN110" i="7"/>
  <c r="ACL110" i="7"/>
  <c r="ACI110" i="7"/>
  <c r="ACN109" i="7"/>
  <c r="ACL109" i="7"/>
  <c r="ACI109" i="7"/>
  <c r="ACN108" i="7"/>
  <c r="ACL108" i="7"/>
  <c r="ACI108" i="7"/>
  <c r="ACN107" i="7"/>
  <c r="ACL107" i="7"/>
  <c r="ACI107" i="7"/>
  <c r="ACN106" i="7"/>
  <c r="ACL106" i="7"/>
  <c r="ACI106" i="7"/>
  <c r="ACN105" i="7"/>
  <c r="ACL105" i="7"/>
  <c r="ACI105" i="7"/>
  <c r="ACN104" i="7"/>
  <c r="ACL104" i="7"/>
  <c r="ACI104" i="7"/>
  <c r="ACN103" i="7"/>
  <c r="ACL103" i="7"/>
  <c r="ACI103" i="7"/>
  <c r="ACN102" i="7"/>
  <c r="ACL102" i="7"/>
  <c r="ACI102" i="7"/>
  <c r="ACN101" i="7"/>
  <c r="ACL101" i="7"/>
  <c r="ACI101" i="7"/>
  <c r="ACN100" i="7"/>
  <c r="ACL100" i="7"/>
  <c r="ACI100" i="7"/>
  <c r="ACN99" i="7"/>
  <c r="ACL99" i="7"/>
  <c r="ACI99" i="7"/>
  <c r="ACN98" i="7"/>
  <c r="ACL98" i="7"/>
  <c r="ACI98" i="7"/>
  <c r="ACN97" i="7"/>
  <c r="ACL97" i="7"/>
  <c r="ACI97" i="7"/>
  <c r="ACN96" i="7"/>
  <c r="ACL96" i="7"/>
  <c r="ACI96" i="7"/>
  <c r="ACN95" i="7"/>
  <c r="ACL95" i="7"/>
  <c r="ACI95" i="7"/>
  <c r="ACN94" i="7"/>
  <c r="ACL94" i="7"/>
  <c r="ACI94" i="7"/>
  <c r="ACN93" i="7"/>
  <c r="ACL93" i="7"/>
  <c r="ACI93" i="7"/>
  <c r="ACN92" i="7"/>
  <c r="ACL92" i="7"/>
  <c r="ACI92" i="7"/>
  <c r="ACN91" i="7"/>
  <c r="ACL91" i="7"/>
  <c r="ACI91" i="7"/>
  <c r="ACN89" i="7"/>
  <c r="ACL89" i="7"/>
  <c r="ACI89" i="7"/>
  <c r="ACN88" i="7"/>
  <c r="ACL88" i="7"/>
  <c r="ACI88" i="7"/>
  <c r="ACN87" i="7"/>
  <c r="ACL87" i="7"/>
  <c r="ACI87" i="7"/>
  <c r="ACN86" i="7"/>
  <c r="ACL86" i="7"/>
  <c r="ACI86" i="7"/>
  <c r="ACN85" i="7"/>
  <c r="ACL85" i="7"/>
  <c r="ACI85" i="7"/>
  <c r="ACN84" i="7"/>
  <c r="ACL84" i="7"/>
  <c r="ACI84" i="7"/>
  <c r="ACN83" i="7"/>
  <c r="ACL83" i="7"/>
  <c r="ACI83" i="7"/>
  <c r="ACN82" i="7"/>
  <c r="ACL82" i="7"/>
  <c r="ACI82" i="7"/>
  <c r="ACN81" i="7"/>
  <c r="ACL81" i="7"/>
  <c r="ACI81" i="7"/>
  <c r="ACN80" i="7"/>
  <c r="ACL80" i="7"/>
  <c r="ACI80" i="7"/>
  <c r="ACN79" i="7"/>
  <c r="ACL79" i="7"/>
  <c r="ACI79" i="7"/>
  <c r="ACN78" i="7"/>
  <c r="ACL78" i="7"/>
  <c r="ACI78" i="7"/>
  <c r="ACN77" i="7"/>
  <c r="ACL77" i="7"/>
  <c r="ACI77" i="7"/>
  <c r="ACN76" i="7"/>
  <c r="ACL76" i="7"/>
  <c r="ACI76" i="7"/>
  <c r="ACN75" i="7"/>
  <c r="ACL75" i="7"/>
  <c r="ACI75" i="7"/>
  <c r="ACN74" i="7"/>
  <c r="ACL74" i="7"/>
  <c r="ACI74" i="7"/>
  <c r="ACN73" i="7"/>
  <c r="ACL73" i="7"/>
  <c r="ACI73" i="7"/>
  <c r="ACN72" i="7"/>
  <c r="ACL72" i="7"/>
  <c r="ACI72" i="7"/>
  <c r="ACN71" i="7"/>
  <c r="ACL71" i="7"/>
  <c r="ACI71" i="7"/>
  <c r="ACN70" i="7"/>
  <c r="ACL70" i="7"/>
  <c r="ACI70" i="7"/>
  <c r="ACN68" i="7"/>
  <c r="ACL68" i="7"/>
  <c r="ACI68" i="7"/>
  <c r="ACN67" i="7"/>
  <c r="ACL67" i="7"/>
  <c r="ACI67" i="7"/>
  <c r="ACN66" i="7"/>
  <c r="ACL66" i="7"/>
  <c r="ACI66" i="7"/>
  <c r="ACN65" i="7"/>
  <c r="ACL65" i="7"/>
  <c r="ACI65" i="7"/>
  <c r="ACN64" i="7"/>
  <c r="ACL64" i="7"/>
  <c r="ACI64" i="7"/>
  <c r="ACN63" i="7"/>
  <c r="ACL63" i="7"/>
  <c r="ACI63" i="7"/>
  <c r="ACN62" i="7"/>
  <c r="ACL62" i="7"/>
  <c r="ACI62" i="7"/>
  <c r="ACN61" i="7"/>
  <c r="ACL61" i="7"/>
  <c r="ACI61" i="7"/>
  <c r="ACN60" i="7"/>
  <c r="ACL60" i="7"/>
  <c r="ACI60" i="7"/>
  <c r="ACN59" i="7"/>
  <c r="ACL59" i="7"/>
  <c r="ACI59" i="7"/>
  <c r="ACN58" i="7"/>
  <c r="ACL58" i="7"/>
  <c r="ACI58" i="7"/>
  <c r="ACN57" i="7"/>
  <c r="ACL57" i="7"/>
  <c r="ACI57" i="7"/>
  <c r="ACN56" i="7"/>
  <c r="ACL56" i="7"/>
  <c r="ACI56" i="7"/>
  <c r="ACN55" i="7"/>
  <c r="ACL55" i="7"/>
  <c r="ACI55" i="7"/>
  <c r="ACN54" i="7"/>
  <c r="ACL54" i="7"/>
  <c r="ACI54" i="7"/>
  <c r="ACN53" i="7"/>
  <c r="ACL53" i="7"/>
  <c r="ACI53" i="7"/>
  <c r="ACN52" i="7"/>
  <c r="ACL52" i="7"/>
  <c r="ACI52" i="7"/>
  <c r="ACN51" i="7"/>
  <c r="ACL51" i="7"/>
  <c r="ACI51" i="7"/>
  <c r="ACN50" i="7"/>
  <c r="ACL50" i="7"/>
  <c r="ACI50" i="7"/>
  <c r="ACN49" i="7"/>
  <c r="ACL49" i="7"/>
  <c r="ACI49" i="7"/>
  <c r="ACJ9" i="7"/>
  <c r="ACI4" i="7"/>
  <c r="ACI3" i="7"/>
  <c r="ACB474" i="7"/>
  <c r="ACC474" i="7" s="1"/>
  <c r="ACA474" i="7"/>
  <c r="ACB473" i="7"/>
  <c r="ACC473" i="7" s="1"/>
  <c r="ACA473" i="7"/>
  <c r="ACB472" i="7"/>
  <c r="ACC472" i="7" s="1"/>
  <c r="ACA472" i="7"/>
  <c r="ACB471" i="7"/>
  <c r="ACC471" i="7" s="1"/>
  <c r="ACA471" i="7"/>
  <c r="ACB470" i="7"/>
  <c r="ACC470" i="7" s="1"/>
  <c r="ACA470" i="7"/>
  <c r="ACB469" i="7"/>
  <c r="ACC469" i="7" s="1"/>
  <c r="ACA469" i="7"/>
  <c r="ACB468" i="7"/>
  <c r="ACC468" i="7" s="1"/>
  <c r="ACA468" i="7"/>
  <c r="ACB467" i="7"/>
  <c r="ACC467" i="7" s="1"/>
  <c r="ACA467" i="7"/>
  <c r="ACB466" i="7"/>
  <c r="ACC466" i="7" s="1"/>
  <c r="ACA466" i="7"/>
  <c r="ACB465" i="7"/>
  <c r="ACC465" i="7" s="1"/>
  <c r="ACA465" i="7"/>
  <c r="ACB460" i="7"/>
  <c r="ACC460" i="7" s="1"/>
  <c r="ACA460" i="7"/>
  <c r="ACB459" i="7"/>
  <c r="ACC459" i="7" s="1"/>
  <c r="ACA459" i="7"/>
  <c r="ACB458" i="7"/>
  <c r="ACC458" i="7" s="1"/>
  <c r="ACA458" i="7"/>
  <c r="ACB457" i="7"/>
  <c r="ACC457" i="7" s="1"/>
  <c r="ACA457" i="7"/>
  <c r="ACB456" i="7"/>
  <c r="ACC456" i="7" s="1"/>
  <c r="ACA456" i="7"/>
  <c r="ACB455" i="7"/>
  <c r="ACC455" i="7" s="1"/>
  <c r="ACA455" i="7"/>
  <c r="ACB454" i="7"/>
  <c r="ACC454" i="7" s="1"/>
  <c r="ACA454" i="7"/>
  <c r="ACB453" i="7"/>
  <c r="ACC453" i="7" s="1"/>
  <c r="ACA453" i="7"/>
  <c r="ACB452" i="7"/>
  <c r="ACC452" i="7" s="1"/>
  <c r="ACA452" i="7"/>
  <c r="ACB451" i="7"/>
  <c r="ACC451" i="7" s="1"/>
  <c r="ACA451" i="7"/>
  <c r="ACB446" i="7"/>
  <c r="ACC446" i="7" s="1"/>
  <c r="ACA446" i="7"/>
  <c r="ACB445" i="7"/>
  <c r="ACC445" i="7" s="1"/>
  <c r="ACA445" i="7"/>
  <c r="ACB444" i="7"/>
  <c r="ACC444" i="7" s="1"/>
  <c r="ACA444" i="7"/>
  <c r="ACB443" i="7"/>
  <c r="ACC443" i="7" s="1"/>
  <c r="ACA443" i="7"/>
  <c r="ACB442" i="7"/>
  <c r="ACC442" i="7" s="1"/>
  <c r="ACA442" i="7"/>
  <c r="ACB441" i="7"/>
  <c r="ACC441" i="7" s="1"/>
  <c r="ACA441" i="7"/>
  <c r="ACB440" i="7"/>
  <c r="ACC440" i="7" s="1"/>
  <c r="ACA440" i="7"/>
  <c r="ACB439" i="7"/>
  <c r="ACC439" i="7" s="1"/>
  <c r="ACA439" i="7"/>
  <c r="ACB438" i="7"/>
  <c r="ACC438" i="7" s="1"/>
  <c r="ACA438" i="7"/>
  <c r="ACB437" i="7"/>
  <c r="ACC437" i="7" s="1"/>
  <c r="ACA437" i="7"/>
  <c r="ACB432" i="7"/>
  <c r="ACC432" i="7" s="1"/>
  <c r="ACA432" i="7"/>
  <c r="ACB431" i="7"/>
  <c r="ACC431" i="7" s="1"/>
  <c r="ACA431" i="7"/>
  <c r="ACB430" i="7"/>
  <c r="ACC430" i="7" s="1"/>
  <c r="ACA430" i="7"/>
  <c r="ACB429" i="7"/>
  <c r="ACC429" i="7" s="1"/>
  <c r="ACA429" i="7"/>
  <c r="ACB428" i="7"/>
  <c r="ACC428" i="7" s="1"/>
  <c r="ACA428" i="7"/>
  <c r="ACB427" i="7"/>
  <c r="ACC427" i="7" s="1"/>
  <c r="ACA427" i="7"/>
  <c r="ACB426" i="7"/>
  <c r="ACC426" i="7" s="1"/>
  <c r="ACA426" i="7"/>
  <c r="ACB425" i="7"/>
  <c r="ACC425" i="7" s="1"/>
  <c r="ACA425" i="7"/>
  <c r="ACB424" i="7"/>
  <c r="ACC424" i="7" s="1"/>
  <c r="ACA424" i="7"/>
  <c r="ACB423" i="7"/>
  <c r="ACC423" i="7" s="1"/>
  <c r="ACA423" i="7"/>
  <c r="ACB418" i="7"/>
  <c r="ACC418" i="7" s="1"/>
  <c r="ACA418" i="7"/>
  <c r="ACB417" i="7"/>
  <c r="ACC417" i="7" s="1"/>
  <c r="ACA417" i="7"/>
  <c r="ACB416" i="7"/>
  <c r="ACC416" i="7" s="1"/>
  <c r="ACA416" i="7"/>
  <c r="ACB415" i="7"/>
  <c r="ACC415" i="7" s="1"/>
  <c r="ACA415" i="7"/>
  <c r="ACB414" i="7"/>
  <c r="ACC414" i="7" s="1"/>
  <c r="ACA414" i="7"/>
  <c r="ACB413" i="7"/>
  <c r="ACC413" i="7" s="1"/>
  <c r="ACA413" i="7"/>
  <c r="ACB412" i="7"/>
  <c r="ACC412" i="7" s="1"/>
  <c r="ACA412" i="7"/>
  <c r="ACB411" i="7"/>
  <c r="ACC411" i="7" s="1"/>
  <c r="ACA411" i="7"/>
  <c r="ACB410" i="7"/>
  <c r="ACC410" i="7" s="1"/>
  <c r="ACA410" i="7"/>
  <c r="ACB409" i="7"/>
  <c r="ACC409" i="7" s="1"/>
  <c r="ACA409" i="7"/>
  <c r="ACB404" i="7"/>
  <c r="ACC404" i="7" s="1"/>
  <c r="ACA404" i="7"/>
  <c r="ACB403" i="7"/>
  <c r="ACC403" i="7" s="1"/>
  <c r="ACA403" i="7"/>
  <c r="ACB402" i="7"/>
  <c r="ACC402" i="7" s="1"/>
  <c r="ACA402" i="7"/>
  <c r="ACB401" i="7"/>
  <c r="ACC401" i="7" s="1"/>
  <c r="ACA401" i="7"/>
  <c r="ACB400" i="7"/>
  <c r="ACC400" i="7" s="1"/>
  <c r="ACA400" i="7"/>
  <c r="ACB399" i="7"/>
  <c r="ACC399" i="7" s="1"/>
  <c r="ACA399" i="7"/>
  <c r="ACB398" i="7"/>
  <c r="ACC398" i="7" s="1"/>
  <c r="ACA398" i="7"/>
  <c r="ACB397" i="7"/>
  <c r="ACC397" i="7" s="1"/>
  <c r="ACA397" i="7"/>
  <c r="ACB396" i="7"/>
  <c r="ACC396" i="7" s="1"/>
  <c r="ACA396" i="7"/>
  <c r="ACB395" i="7"/>
  <c r="ACC395" i="7" s="1"/>
  <c r="ACA395" i="7"/>
  <c r="ACB390" i="7"/>
  <c r="ACC390" i="7" s="1"/>
  <c r="ACA390" i="7"/>
  <c r="ACB389" i="7"/>
  <c r="ACC389" i="7" s="1"/>
  <c r="ACA389" i="7"/>
  <c r="ACB388" i="7"/>
  <c r="ACC388" i="7" s="1"/>
  <c r="ACA388" i="7"/>
  <c r="ACB387" i="7"/>
  <c r="ACC387" i="7" s="1"/>
  <c r="ACA387" i="7"/>
  <c r="ACB386" i="7"/>
  <c r="ACC386" i="7" s="1"/>
  <c r="ACA386" i="7"/>
  <c r="ACB385" i="7"/>
  <c r="ACC385" i="7" s="1"/>
  <c r="ACA385" i="7"/>
  <c r="ACB384" i="7"/>
  <c r="ACC384" i="7" s="1"/>
  <c r="ACA384" i="7"/>
  <c r="ACB383" i="7"/>
  <c r="ACC383" i="7" s="1"/>
  <c r="ACA383" i="7"/>
  <c r="ACB382" i="7"/>
  <c r="ACC382" i="7" s="1"/>
  <c r="ACA382" i="7"/>
  <c r="ACB381" i="7"/>
  <c r="ACC381" i="7" s="1"/>
  <c r="ACA381" i="7"/>
  <c r="ACB376" i="7"/>
  <c r="ACC376" i="7" s="1"/>
  <c r="ACA376" i="7"/>
  <c r="ACB375" i="7"/>
  <c r="ACC375" i="7" s="1"/>
  <c r="ACA375" i="7"/>
  <c r="ACB374" i="7"/>
  <c r="ACC374" i="7" s="1"/>
  <c r="ACA374" i="7"/>
  <c r="ACB373" i="7"/>
  <c r="ACC373" i="7" s="1"/>
  <c r="ACA373" i="7"/>
  <c r="ACB372" i="7"/>
  <c r="ACC372" i="7" s="1"/>
  <c r="ACA372" i="7"/>
  <c r="ACB371" i="7"/>
  <c r="ACC371" i="7" s="1"/>
  <c r="ACA371" i="7"/>
  <c r="ACB370" i="7"/>
  <c r="ACC370" i="7" s="1"/>
  <c r="ACA370" i="7"/>
  <c r="ACB369" i="7"/>
  <c r="ACC369" i="7" s="1"/>
  <c r="ACA369" i="7"/>
  <c r="ACB368" i="7"/>
  <c r="ACC368" i="7" s="1"/>
  <c r="ACA368" i="7"/>
  <c r="ACB367" i="7"/>
  <c r="ACC367" i="7" s="1"/>
  <c r="ACA367" i="7"/>
  <c r="ACB362" i="7"/>
  <c r="ACC362" i="7" s="1"/>
  <c r="ACA362" i="7"/>
  <c r="ACB361" i="7"/>
  <c r="ACC361" i="7" s="1"/>
  <c r="ACA361" i="7"/>
  <c r="ACB360" i="7"/>
  <c r="ACC360" i="7" s="1"/>
  <c r="ACA360" i="7"/>
  <c r="ACB359" i="7"/>
  <c r="ACC359" i="7" s="1"/>
  <c r="ACA359" i="7"/>
  <c r="ACB358" i="7"/>
  <c r="ACC358" i="7" s="1"/>
  <c r="ACA358" i="7"/>
  <c r="ACB357" i="7"/>
  <c r="ACC357" i="7" s="1"/>
  <c r="ACA357" i="7"/>
  <c r="ACB356" i="7"/>
  <c r="ACC356" i="7" s="1"/>
  <c r="ACA356" i="7"/>
  <c r="ACB355" i="7"/>
  <c r="ACC355" i="7" s="1"/>
  <c r="ACA355" i="7"/>
  <c r="ACB354" i="7"/>
  <c r="ACC354" i="7" s="1"/>
  <c r="ACA354" i="7"/>
  <c r="ACB353" i="7"/>
  <c r="ACC353" i="7" s="1"/>
  <c r="ACA353" i="7"/>
  <c r="ACC348" i="7"/>
  <c r="ACD348" i="7" s="1"/>
  <c r="ACA348" i="7"/>
  <c r="ACC347" i="7"/>
  <c r="ACD347" i="7" s="1"/>
  <c r="ACA347" i="7"/>
  <c r="ACC346" i="7"/>
  <c r="ACD346" i="7" s="1"/>
  <c r="ACA346" i="7"/>
  <c r="ACC345" i="7"/>
  <c r="ACD345" i="7" s="1"/>
  <c r="ACA345" i="7"/>
  <c r="ACC344" i="7"/>
  <c r="ACD344" i="7" s="1"/>
  <c r="ACA344" i="7"/>
  <c r="ACC343" i="7"/>
  <c r="ACD343" i="7" s="1"/>
  <c r="ACA343" i="7"/>
  <c r="ACC342" i="7"/>
  <c r="ACD342" i="7" s="1"/>
  <c r="ACA342" i="7"/>
  <c r="ACC341" i="7"/>
  <c r="ACD341" i="7" s="1"/>
  <c r="ACA341" i="7"/>
  <c r="ACC340" i="7"/>
  <c r="ACD340" i="7" s="1"/>
  <c r="ACA340" i="7"/>
  <c r="ACC339" i="7"/>
  <c r="ACD339" i="7" s="1"/>
  <c r="ACA339" i="7"/>
  <c r="ACC334" i="7"/>
  <c r="ACD334" i="7" s="1"/>
  <c r="ACA334" i="7"/>
  <c r="ACC333" i="7"/>
  <c r="ACD333" i="7" s="1"/>
  <c r="ACA333" i="7"/>
  <c r="ACC332" i="7"/>
  <c r="ACD332" i="7" s="1"/>
  <c r="ACA332" i="7"/>
  <c r="ACC331" i="7"/>
  <c r="ACD331" i="7" s="1"/>
  <c r="ACA331" i="7"/>
  <c r="ACC330" i="7"/>
  <c r="ACD330" i="7" s="1"/>
  <c r="ACA330" i="7"/>
  <c r="ACC329" i="7"/>
  <c r="ACD329" i="7" s="1"/>
  <c r="ACA329" i="7"/>
  <c r="ACC328" i="7"/>
  <c r="ACD328" i="7" s="1"/>
  <c r="ACA328" i="7"/>
  <c r="ACC327" i="7"/>
  <c r="ACD327" i="7" s="1"/>
  <c r="ACA327" i="7"/>
  <c r="ACC326" i="7"/>
  <c r="ACD326" i="7" s="1"/>
  <c r="ACA326" i="7"/>
  <c r="ACC325" i="7"/>
  <c r="ACD325" i="7" s="1"/>
  <c r="ACA325" i="7"/>
  <c r="ACA320" i="7"/>
  <c r="ACB320" i="7" s="1"/>
  <c r="ACA319" i="7"/>
  <c r="ACB319" i="7" s="1"/>
  <c r="ACA318" i="7"/>
  <c r="ACB318" i="7" s="1"/>
  <c r="ACA317" i="7"/>
  <c r="ACB317" i="7" s="1"/>
  <c r="ACA316" i="7"/>
  <c r="ACB316" i="7" s="1"/>
  <c r="ACA315" i="7"/>
  <c r="ACB315" i="7" s="1"/>
  <c r="ACA314" i="7"/>
  <c r="ACB314" i="7" s="1"/>
  <c r="ACB313" i="7"/>
  <c r="ACA313" i="7"/>
  <c r="ACA312" i="7"/>
  <c r="ACB312" i="7" s="1"/>
  <c r="ACB311" i="7"/>
  <c r="ACA311" i="7"/>
  <c r="ACA309" i="7"/>
  <c r="ACB309" i="7" s="1"/>
  <c r="ACA308" i="7"/>
  <c r="ACB308" i="7" s="1"/>
  <c r="ACA307" i="7"/>
  <c r="ACB307" i="7" s="1"/>
  <c r="ACA306" i="7"/>
  <c r="ACB306" i="7" s="1"/>
  <c r="ACA305" i="7"/>
  <c r="ACB305" i="7" s="1"/>
  <c r="ACA304" i="7"/>
  <c r="ACB304" i="7" s="1"/>
  <c r="ACA303" i="7"/>
  <c r="ACB303" i="7" s="1"/>
  <c r="ACA302" i="7"/>
  <c r="ACB302" i="7" s="1"/>
  <c r="ACA301" i="7"/>
  <c r="ACB301" i="7" s="1"/>
  <c r="ACA300" i="7"/>
  <c r="ACB300" i="7" s="1"/>
  <c r="ACA293" i="7"/>
  <c r="ACC286" i="7"/>
  <c r="ACA286" i="7"/>
  <c r="ACC285" i="7"/>
  <c r="ACA285" i="7"/>
  <c r="ACC284" i="7"/>
  <c r="ACA284" i="7"/>
  <c r="ACC283" i="7"/>
  <c r="ACA283" i="7"/>
  <c r="ACC282" i="7"/>
  <c r="ACA282" i="7"/>
  <c r="ACC281" i="7"/>
  <c r="ACA281" i="7"/>
  <c r="ACC280" i="7"/>
  <c r="ACA280" i="7"/>
  <c r="ACC279" i="7"/>
  <c r="ACA279" i="7"/>
  <c r="ACC278" i="7"/>
  <c r="ACA278" i="7"/>
  <c r="ACC277" i="7"/>
  <c r="ACA277" i="7"/>
  <c r="ACC272" i="7"/>
  <c r="ACB272" i="7"/>
  <c r="ACA272" i="7"/>
  <c r="ACC271" i="7"/>
  <c r="ACB271" i="7"/>
  <c r="ACA271" i="7"/>
  <c r="ACC270" i="7"/>
  <c r="ACB270" i="7"/>
  <c r="ACA270" i="7"/>
  <c r="ACC269" i="7"/>
  <c r="ACB269" i="7"/>
  <c r="ACA269" i="7"/>
  <c r="ACC268" i="7"/>
  <c r="ACB268" i="7"/>
  <c r="ACA268" i="7"/>
  <c r="ACC267" i="7"/>
  <c r="ACB267" i="7"/>
  <c r="ACA267" i="7"/>
  <c r="ACC266" i="7"/>
  <c r="ACB266" i="7"/>
  <c r="ACA266" i="7"/>
  <c r="ACC265" i="7"/>
  <c r="ACB265" i="7"/>
  <c r="ACA265" i="7"/>
  <c r="ACC264" i="7"/>
  <c r="ACB264" i="7"/>
  <c r="ACA264" i="7"/>
  <c r="ACC263" i="7"/>
  <c r="ACB263" i="7"/>
  <c r="ACA263" i="7"/>
  <c r="ACC258" i="7"/>
  <c r="ACA258" i="7"/>
  <c r="ACC257" i="7"/>
  <c r="ACA257" i="7"/>
  <c r="ACC256" i="7"/>
  <c r="ACA256" i="7"/>
  <c r="ACC255" i="7"/>
  <c r="ACA255" i="7"/>
  <c r="ACC254" i="7"/>
  <c r="ACA254" i="7"/>
  <c r="ACC253" i="7"/>
  <c r="ACA253" i="7"/>
  <c r="ACC252" i="7"/>
  <c r="ACA252" i="7"/>
  <c r="ACC251" i="7"/>
  <c r="ACA251" i="7"/>
  <c r="ACC250" i="7"/>
  <c r="ACA250" i="7"/>
  <c r="ACC249" i="7"/>
  <c r="ACA249" i="7"/>
  <c r="ACC244" i="7"/>
  <c r="ACA244" i="7"/>
  <c r="ACC243" i="7"/>
  <c r="ACA243" i="7"/>
  <c r="ACC242" i="7"/>
  <c r="ACA242" i="7"/>
  <c r="ACC241" i="7"/>
  <c r="ACA241" i="7"/>
  <c r="ACC240" i="7"/>
  <c r="ACA240" i="7"/>
  <c r="ACC239" i="7"/>
  <c r="ACA239" i="7"/>
  <c r="ACC238" i="7"/>
  <c r="ACA238" i="7"/>
  <c r="ACC237" i="7"/>
  <c r="ACA237" i="7"/>
  <c r="ACC236" i="7"/>
  <c r="ACA236" i="7"/>
  <c r="ACC235" i="7"/>
  <c r="ACA235" i="7"/>
  <c r="ACC230" i="7"/>
  <c r="ACA230" i="7"/>
  <c r="ACC229" i="7"/>
  <c r="ACA229" i="7"/>
  <c r="ACC228" i="7"/>
  <c r="ACA228" i="7"/>
  <c r="ACC227" i="7"/>
  <c r="ACA227" i="7"/>
  <c r="ACC226" i="7"/>
  <c r="ACA226" i="7"/>
  <c r="ACC225" i="7"/>
  <c r="ACA225" i="7"/>
  <c r="ACC224" i="7"/>
  <c r="ACA224" i="7"/>
  <c r="ACC223" i="7"/>
  <c r="ACA223" i="7"/>
  <c r="ACC222" i="7"/>
  <c r="ACA222" i="7"/>
  <c r="ACC221" i="7"/>
  <c r="ACA221" i="7"/>
  <c r="ACC216" i="7"/>
  <c r="ACA216" i="7"/>
  <c r="ACC215" i="7"/>
  <c r="ACA215" i="7"/>
  <c r="ACC214" i="7"/>
  <c r="ACA214" i="7"/>
  <c r="ACC213" i="7"/>
  <c r="ACA213" i="7"/>
  <c r="ACC212" i="7"/>
  <c r="ACA212" i="7"/>
  <c r="ACC211" i="7"/>
  <c r="ACA211" i="7"/>
  <c r="ACC210" i="7"/>
  <c r="ACA210" i="7"/>
  <c r="ACC209" i="7"/>
  <c r="ACA209" i="7"/>
  <c r="ACC208" i="7"/>
  <c r="ACA208" i="7"/>
  <c r="ACC207" i="7"/>
  <c r="ACA207" i="7"/>
  <c r="ACC206" i="7"/>
  <c r="ACA206" i="7"/>
  <c r="ACC205" i="7"/>
  <c r="ACA205" i="7"/>
  <c r="ACC204" i="7"/>
  <c r="ACA204" i="7"/>
  <c r="ACC203" i="7"/>
  <c r="ACA203" i="7"/>
  <c r="ACC202" i="7"/>
  <c r="ACA202" i="7"/>
  <c r="ACC201" i="7"/>
  <c r="ACA201" i="7"/>
  <c r="ACC200" i="7"/>
  <c r="ACA200" i="7"/>
  <c r="ACC199" i="7"/>
  <c r="ACA199" i="7"/>
  <c r="ACC198" i="7"/>
  <c r="ACA198" i="7"/>
  <c r="ACC197" i="7"/>
  <c r="ACA197" i="7"/>
  <c r="ACC191" i="7"/>
  <c r="ACB191" i="7"/>
  <c r="ACC190" i="7"/>
  <c r="ACB190" i="7"/>
  <c r="ACC189" i="7"/>
  <c r="ACB189" i="7"/>
  <c r="ACC188" i="7"/>
  <c r="ACB188" i="7"/>
  <c r="ACC187" i="7"/>
  <c r="ACB187" i="7"/>
  <c r="ACC186" i="7"/>
  <c r="ACB186" i="7"/>
  <c r="ACC185" i="7"/>
  <c r="ACB185" i="7"/>
  <c r="ACC184" i="7"/>
  <c r="ACB184" i="7"/>
  <c r="ACC183" i="7"/>
  <c r="ACB183" i="7"/>
  <c r="ACC182" i="7"/>
  <c r="ACB182" i="7"/>
  <c r="ACC181" i="7"/>
  <c r="ACB181" i="7"/>
  <c r="ACC180" i="7"/>
  <c r="ACB180" i="7"/>
  <c r="ACC179" i="7"/>
  <c r="ACB179" i="7"/>
  <c r="ACC178" i="7"/>
  <c r="ACB178" i="7"/>
  <c r="ACC177" i="7"/>
  <c r="ACB177" i="7"/>
  <c r="ACC176" i="7"/>
  <c r="ACB176" i="7"/>
  <c r="ACC175" i="7"/>
  <c r="ACB175" i="7"/>
  <c r="ACC174" i="7"/>
  <c r="ACB174" i="7"/>
  <c r="ACC173" i="7"/>
  <c r="ACB173" i="7"/>
  <c r="ACC172" i="7"/>
  <c r="ACB172" i="7"/>
  <c r="ACC167" i="7"/>
  <c r="ACB167" i="7"/>
  <c r="ACC166" i="7"/>
  <c r="ACB166" i="7"/>
  <c r="ACC165" i="7"/>
  <c r="ACB165" i="7"/>
  <c r="ACC164" i="7"/>
  <c r="ACB164" i="7"/>
  <c r="ACC163" i="7"/>
  <c r="ACB163" i="7"/>
  <c r="ACC162" i="7"/>
  <c r="ACB162" i="7"/>
  <c r="ACC161" i="7"/>
  <c r="ACB161" i="7"/>
  <c r="ACC160" i="7"/>
  <c r="ACB160" i="7"/>
  <c r="ACC159" i="7"/>
  <c r="ACB159" i="7"/>
  <c r="ACC158" i="7"/>
  <c r="ACB158" i="7"/>
  <c r="ACC157" i="7"/>
  <c r="ACB157" i="7"/>
  <c r="ACC156" i="7"/>
  <c r="ACB156" i="7"/>
  <c r="ACC155" i="7"/>
  <c r="ACB155" i="7"/>
  <c r="ACC154" i="7"/>
  <c r="ACB154" i="7"/>
  <c r="ACC153" i="7"/>
  <c r="ACB153" i="7"/>
  <c r="ACC152" i="7"/>
  <c r="ACB152" i="7"/>
  <c r="ACC151" i="7"/>
  <c r="ACB151" i="7"/>
  <c r="ACC150" i="7"/>
  <c r="ACB150" i="7"/>
  <c r="ACC149" i="7"/>
  <c r="ACB149" i="7"/>
  <c r="ACC148" i="7"/>
  <c r="ACB148" i="7"/>
  <c r="ACF143" i="7"/>
  <c r="ACD143" i="7"/>
  <c r="ACA143" i="7"/>
  <c r="ACF142" i="7"/>
  <c r="ACD142" i="7"/>
  <c r="ACA142" i="7"/>
  <c r="ACF141" i="7"/>
  <c r="ACD141" i="7"/>
  <c r="ACA141" i="7"/>
  <c r="ACF140" i="7"/>
  <c r="ACD140" i="7"/>
  <c r="ACA140" i="7"/>
  <c r="ACF139" i="7"/>
  <c r="ACD139" i="7"/>
  <c r="ACA139" i="7"/>
  <c r="ACF138" i="7"/>
  <c r="ACD138" i="7"/>
  <c r="ACA138" i="7"/>
  <c r="ACF137" i="7"/>
  <c r="ACD137" i="7"/>
  <c r="ACA137" i="7"/>
  <c r="ACF136" i="7"/>
  <c r="ACD136" i="7"/>
  <c r="ACA136" i="7"/>
  <c r="ACF135" i="7"/>
  <c r="ACD135" i="7"/>
  <c r="ACA135" i="7"/>
  <c r="ACF134" i="7"/>
  <c r="ACD134" i="7"/>
  <c r="ACA134" i="7"/>
  <c r="ACF132" i="7"/>
  <c r="ACD132" i="7"/>
  <c r="ACA132" i="7"/>
  <c r="ACF131" i="7"/>
  <c r="ACD131" i="7"/>
  <c r="ACA131" i="7"/>
  <c r="ACF130" i="7"/>
  <c r="ACD130" i="7"/>
  <c r="ACA130" i="7"/>
  <c r="ACF129" i="7"/>
  <c r="ACD129" i="7"/>
  <c r="ACA129" i="7"/>
  <c r="ACF128" i="7"/>
  <c r="ACD128" i="7"/>
  <c r="ACA128" i="7"/>
  <c r="ACF127" i="7"/>
  <c r="ACD127" i="7"/>
  <c r="ACA127" i="7"/>
  <c r="ACF126" i="7"/>
  <c r="ACD126" i="7"/>
  <c r="ACA126" i="7"/>
  <c r="ACF125" i="7"/>
  <c r="ACD125" i="7"/>
  <c r="ACA125" i="7"/>
  <c r="ACF124" i="7"/>
  <c r="ACD124" i="7"/>
  <c r="ACA124" i="7"/>
  <c r="ACF123" i="7"/>
  <c r="ACD123" i="7"/>
  <c r="ACA123" i="7"/>
  <c r="ACF121" i="7"/>
  <c r="ACD121" i="7"/>
  <c r="ACA121" i="7"/>
  <c r="ACF120" i="7"/>
  <c r="ACD120" i="7"/>
  <c r="ACA120" i="7"/>
  <c r="ACF119" i="7"/>
  <c r="ACD119" i="7"/>
  <c r="ACA119" i="7"/>
  <c r="ACF118" i="7"/>
  <c r="ACD118" i="7"/>
  <c r="ACA118" i="7"/>
  <c r="ACF117" i="7"/>
  <c r="ACD117" i="7"/>
  <c r="ACA117" i="7"/>
  <c r="ACF116" i="7"/>
  <c r="ACD116" i="7"/>
  <c r="ACA116" i="7"/>
  <c r="ACF115" i="7"/>
  <c r="ACD115" i="7"/>
  <c r="ACA115" i="7"/>
  <c r="ACF114" i="7"/>
  <c r="ACD114" i="7"/>
  <c r="ACA114" i="7"/>
  <c r="ACF113" i="7"/>
  <c r="ACD113" i="7"/>
  <c r="ACA113" i="7"/>
  <c r="ACF112" i="7"/>
  <c r="ACD112" i="7"/>
  <c r="ACA112" i="7"/>
  <c r="ACF110" i="7"/>
  <c r="ACD110" i="7"/>
  <c r="ACA110" i="7"/>
  <c r="ACF109" i="7"/>
  <c r="ACD109" i="7"/>
  <c r="ACA109" i="7"/>
  <c r="ACF108" i="7"/>
  <c r="ACD108" i="7"/>
  <c r="ACA108" i="7"/>
  <c r="ACF107" i="7"/>
  <c r="ACD107" i="7"/>
  <c r="ACA107" i="7"/>
  <c r="ACF106" i="7"/>
  <c r="ACD106" i="7"/>
  <c r="ACA106" i="7"/>
  <c r="ACF105" i="7"/>
  <c r="ACD105" i="7"/>
  <c r="ACA105" i="7"/>
  <c r="ACF104" i="7"/>
  <c r="ACD104" i="7"/>
  <c r="ACA104" i="7"/>
  <c r="ACF103" i="7"/>
  <c r="ACD103" i="7"/>
  <c r="ACA103" i="7"/>
  <c r="ACF102" i="7"/>
  <c r="ACD102" i="7"/>
  <c r="ACA102" i="7"/>
  <c r="ACF101" i="7"/>
  <c r="ACD101" i="7"/>
  <c r="ACA101" i="7"/>
  <c r="ACF100" i="7"/>
  <c r="ACD100" i="7"/>
  <c r="ACA100" i="7"/>
  <c r="ACF99" i="7"/>
  <c r="ACD99" i="7"/>
  <c r="ACA99" i="7"/>
  <c r="ACF98" i="7"/>
  <c r="ACD98" i="7"/>
  <c r="ACA98" i="7"/>
  <c r="ACF97" i="7"/>
  <c r="ACD97" i="7"/>
  <c r="ACA97" i="7"/>
  <c r="ACF96" i="7"/>
  <c r="ACD96" i="7"/>
  <c r="ACA96" i="7"/>
  <c r="ACF95" i="7"/>
  <c r="ACD95" i="7"/>
  <c r="ACA95" i="7"/>
  <c r="ACF94" i="7"/>
  <c r="ACD94" i="7"/>
  <c r="ACA94" i="7"/>
  <c r="ACF93" i="7"/>
  <c r="ACD93" i="7"/>
  <c r="ACA93" i="7"/>
  <c r="ACF92" i="7"/>
  <c r="ACD92" i="7"/>
  <c r="ACA92" i="7"/>
  <c r="ACF91" i="7"/>
  <c r="ACD91" i="7"/>
  <c r="ACA91" i="7"/>
  <c r="ACF89" i="7"/>
  <c r="ACD89" i="7"/>
  <c r="ACA89" i="7"/>
  <c r="ACF88" i="7"/>
  <c r="ACD88" i="7"/>
  <c r="ACA88" i="7"/>
  <c r="ACF87" i="7"/>
  <c r="ACD87" i="7"/>
  <c r="ACA87" i="7"/>
  <c r="ACF86" i="7"/>
  <c r="ACD86" i="7"/>
  <c r="ACA86" i="7"/>
  <c r="ACF85" i="7"/>
  <c r="ACD85" i="7"/>
  <c r="ACA85" i="7"/>
  <c r="ACF84" i="7"/>
  <c r="ACD84" i="7"/>
  <c r="ACA84" i="7"/>
  <c r="ACF83" i="7"/>
  <c r="ACD83" i="7"/>
  <c r="ACA83" i="7"/>
  <c r="ACF82" i="7"/>
  <c r="ACD82" i="7"/>
  <c r="ACA82" i="7"/>
  <c r="ACF81" i="7"/>
  <c r="ACD81" i="7"/>
  <c r="ACA81" i="7"/>
  <c r="ACF80" i="7"/>
  <c r="ACD80" i="7"/>
  <c r="ACA80" i="7"/>
  <c r="ACF79" i="7"/>
  <c r="ACD79" i="7"/>
  <c r="ACA79" i="7"/>
  <c r="ACF78" i="7"/>
  <c r="ACD78" i="7"/>
  <c r="ACA78" i="7"/>
  <c r="ACF77" i="7"/>
  <c r="ACD77" i="7"/>
  <c r="ACA77" i="7"/>
  <c r="ACF76" i="7"/>
  <c r="ACD76" i="7"/>
  <c r="ACA76" i="7"/>
  <c r="ACF75" i="7"/>
  <c r="ACD75" i="7"/>
  <c r="ACA75" i="7"/>
  <c r="ACF74" i="7"/>
  <c r="ACD74" i="7"/>
  <c r="ACA74" i="7"/>
  <c r="ACF73" i="7"/>
  <c r="ACD73" i="7"/>
  <c r="ACA73" i="7"/>
  <c r="ACF72" i="7"/>
  <c r="ACD72" i="7"/>
  <c r="ACA72" i="7"/>
  <c r="ACF71" i="7"/>
  <c r="ACD71" i="7"/>
  <c r="ACA71" i="7"/>
  <c r="ACF70" i="7"/>
  <c r="ACD70" i="7"/>
  <c r="ACA70" i="7"/>
  <c r="ACF68" i="7"/>
  <c r="ACD68" i="7"/>
  <c r="ACA68" i="7"/>
  <c r="ACF67" i="7"/>
  <c r="ACD67" i="7"/>
  <c r="ACA67" i="7"/>
  <c r="ACF66" i="7"/>
  <c r="ACD66" i="7"/>
  <c r="ACA66" i="7"/>
  <c r="ACF65" i="7"/>
  <c r="ACD65" i="7"/>
  <c r="ACA65" i="7"/>
  <c r="ACF64" i="7"/>
  <c r="ACD64" i="7"/>
  <c r="ACA64" i="7"/>
  <c r="ACF63" i="7"/>
  <c r="ACD63" i="7"/>
  <c r="ACA63" i="7"/>
  <c r="ACF62" i="7"/>
  <c r="ACD62" i="7"/>
  <c r="ACA62" i="7"/>
  <c r="ACF61" i="7"/>
  <c r="ACD61" i="7"/>
  <c r="ACA61" i="7"/>
  <c r="ACF60" i="7"/>
  <c r="ACD60" i="7"/>
  <c r="ACA60" i="7"/>
  <c r="ACF59" i="7"/>
  <c r="ACD59" i="7"/>
  <c r="ACA59" i="7"/>
  <c r="ACF58" i="7"/>
  <c r="ACD58" i="7"/>
  <c r="ACA58" i="7"/>
  <c r="ACF57" i="7"/>
  <c r="ACD57" i="7"/>
  <c r="ACA57" i="7"/>
  <c r="ACF56" i="7"/>
  <c r="ACD56" i="7"/>
  <c r="ACA56" i="7"/>
  <c r="ACF55" i="7"/>
  <c r="ACD55" i="7"/>
  <c r="ACA55" i="7"/>
  <c r="ACF54" i="7"/>
  <c r="ACD54" i="7"/>
  <c r="ACA54" i="7"/>
  <c r="ACF53" i="7"/>
  <c r="ACD53" i="7"/>
  <c r="ACA53" i="7"/>
  <c r="ACF52" i="7"/>
  <c r="ACD52" i="7"/>
  <c r="ACA52" i="7"/>
  <c r="ACF51" i="7"/>
  <c r="ACD51" i="7"/>
  <c r="ACA51" i="7"/>
  <c r="ACF50" i="7"/>
  <c r="ACD50" i="7"/>
  <c r="ACA50" i="7"/>
  <c r="ACF49" i="7"/>
  <c r="ACD49" i="7"/>
  <c r="ACA49" i="7"/>
  <c r="ACB9" i="7"/>
  <c r="ACA4" i="7"/>
  <c r="ACA3" i="7"/>
  <c r="ABT474" i="7"/>
  <c r="ABU474" i="7" s="1"/>
  <c r="ABS474" i="7"/>
  <c r="ABT473" i="7"/>
  <c r="ABU473" i="7" s="1"/>
  <c r="ABS473" i="7"/>
  <c r="ABT472" i="7"/>
  <c r="ABU472" i="7" s="1"/>
  <c r="ABS472" i="7"/>
  <c r="ABT471" i="7"/>
  <c r="ABU471" i="7" s="1"/>
  <c r="ABS471" i="7"/>
  <c r="ABT470" i="7"/>
  <c r="ABU470" i="7" s="1"/>
  <c r="ABS470" i="7"/>
  <c r="ABT469" i="7"/>
  <c r="ABU469" i="7" s="1"/>
  <c r="ABS469" i="7"/>
  <c r="ABT468" i="7"/>
  <c r="ABU468" i="7" s="1"/>
  <c r="ABS468" i="7"/>
  <c r="ABT467" i="7"/>
  <c r="ABU467" i="7" s="1"/>
  <c r="ABS467" i="7"/>
  <c r="ABT466" i="7"/>
  <c r="ABU466" i="7" s="1"/>
  <c r="ABS466" i="7"/>
  <c r="ABT465" i="7"/>
  <c r="ABU465" i="7" s="1"/>
  <c r="ABS465" i="7"/>
  <c r="ABT460" i="7"/>
  <c r="ABU460" i="7" s="1"/>
  <c r="ABS460" i="7"/>
  <c r="ABT459" i="7"/>
  <c r="ABU459" i="7" s="1"/>
  <c r="ABS459" i="7"/>
  <c r="ABT458" i="7"/>
  <c r="ABU458" i="7" s="1"/>
  <c r="ABS458" i="7"/>
  <c r="ABT457" i="7"/>
  <c r="ABU457" i="7" s="1"/>
  <c r="ABS457" i="7"/>
  <c r="ABT456" i="7"/>
  <c r="ABU456" i="7" s="1"/>
  <c r="ABS456" i="7"/>
  <c r="ABT455" i="7"/>
  <c r="ABU455" i="7" s="1"/>
  <c r="ABS455" i="7"/>
  <c r="ABT454" i="7"/>
  <c r="ABU454" i="7" s="1"/>
  <c r="ABS454" i="7"/>
  <c r="ABT453" i="7"/>
  <c r="ABU453" i="7" s="1"/>
  <c r="ABS453" i="7"/>
  <c r="ABT452" i="7"/>
  <c r="ABU452" i="7" s="1"/>
  <c r="ABS452" i="7"/>
  <c r="ABT451" i="7"/>
  <c r="ABU451" i="7" s="1"/>
  <c r="ABS451" i="7"/>
  <c r="ABT446" i="7"/>
  <c r="ABU446" i="7" s="1"/>
  <c r="ABS446" i="7"/>
  <c r="ABT445" i="7"/>
  <c r="ABU445" i="7" s="1"/>
  <c r="ABS445" i="7"/>
  <c r="ABT444" i="7"/>
  <c r="ABU444" i="7" s="1"/>
  <c r="ABS444" i="7"/>
  <c r="ABT443" i="7"/>
  <c r="ABU443" i="7" s="1"/>
  <c r="ABS443" i="7"/>
  <c r="ABT442" i="7"/>
  <c r="ABU442" i="7" s="1"/>
  <c r="ABS442" i="7"/>
  <c r="ABT441" i="7"/>
  <c r="ABU441" i="7" s="1"/>
  <c r="ABS441" i="7"/>
  <c r="ABT440" i="7"/>
  <c r="ABU440" i="7" s="1"/>
  <c r="ABS440" i="7"/>
  <c r="ABT439" i="7"/>
  <c r="ABU439" i="7" s="1"/>
  <c r="ABS439" i="7"/>
  <c r="ABT438" i="7"/>
  <c r="ABU438" i="7" s="1"/>
  <c r="ABS438" i="7"/>
  <c r="ABT437" i="7"/>
  <c r="ABU437" i="7" s="1"/>
  <c r="ABS437" i="7"/>
  <c r="ABT432" i="7"/>
  <c r="ABU432" i="7" s="1"/>
  <c r="ABS432" i="7"/>
  <c r="ABT431" i="7"/>
  <c r="ABU431" i="7" s="1"/>
  <c r="ABS431" i="7"/>
  <c r="ABT430" i="7"/>
  <c r="ABU430" i="7" s="1"/>
  <c r="ABS430" i="7"/>
  <c r="ABT429" i="7"/>
  <c r="ABU429" i="7" s="1"/>
  <c r="ABS429" i="7"/>
  <c r="ABT428" i="7"/>
  <c r="ABU428" i="7" s="1"/>
  <c r="ABS428" i="7"/>
  <c r="ABT427" i="7"/>
  <c r="ABU427" i="7" s="1"/>
  <c r="ABS427" i="7"/>
  <c r="ABT426" i="7"/>
  <c r="ABU426" i="7" s="1"/>
  <c r="ABS426" i="7"/>
  <c r="ABT425" i="7"/>
  <c r="ABU425" i="7" s="1"/>
  <c r="ABS425" i="7"/>
  <c r="ABT424" i="7"/>
  <c r="ABU424" i="7" s="1"/>
  <c r="ABS424" i="7"/>
  <c r="ABT423" i="7"/>
  <c r="ABU423" i="7" s="1"/>
  <c r="ABS423" i="7"/>
  <c r="ABT418" i="7"/>
  <c r="ABU418" i="7" s="1"/>
  <c r="ABS418" i="7"/>
  <c r="ABT417" i="7"/>
  <c r="ABU417" i="7" s="1"/>
  <c r="ABS417" i="7"/>
  <c r="ABT416" i="7"/>
  <c r="ABU416" i="7" s="1"/>
  <c r="ABS416" i="7"/>
  <c r="ABT415" i="7"/>
  <c r="ABU415" i="7" s="1"/>
  <c r="ABS415" i="7"/>
  <c r="ABT414" i="7"/>
  <c r="ABU414" i="7" s="1"/>
  <c r="ABS414" i="7"/>
  <c r="ABT413" i="7"/>
  <c r="ABU413" i="7" s="1"/>
  <c r="ABS413" i="7"/>
  <c r="ABT412" i="7"/>
  <c r="ABU412" i="7" s="1"/>
  <c r="ABS412" i="7"/>
  <c r="ABT411" i="7"/>
  <c r="ABU411" i="7" s="1"/>
  <c r="ABS411" i="7"/>
  <c r="ABT410" i="7"/>
  <c r="ABU410" i="7" s="1"/>
  <c r="ABS410" i="7"/>
  <c r="ABT409" i="7"/>
  <c r="ABU409" i="7" s="1"/>
  <c r="ABS409" i="7"/>
  <c r="ABT404" i="7"/>
  <c r="ABU404" i="7" s="1"/>
  <c r="ABS404" i="7"/>
  <c r="ABT403" i="7"/>
  <c r="ABU403" i="7" s="1"/>
  <c r="ABS403" i="7"/>
  <c r="ABT402" i="7"/>
  <c r="ABU402" i="7" s="1"/>
  <c r="ABS402" i="7"/>
  <c r="ABT401" i="7"/>
  <c r="ABU401" i="7" s="1"/>
  <c r="ABS401" i="7"/>
  <c r="ABT400" i="7"/>
  <c r="ABU400" i="7" s="1"/>
  <c r="ABS400" i="7"/>
  <c r="ABT399" i="7"/>
  <c r="ABU399" i="7" s="1"/>
  <c r="ABS399" i="7"/>
  <c r="ABT398" i="7"/>
  <c r="ABU398" i="7" s="1"/>
  <c r="ABS398" i="7"/>
  <c r="ABT397" i="7"/>
  <c r="ABU397" i="7" s="1"/>
  <c r="ABS397" i="7"/>
  <c r="ABT396" i="7"/>
  <c r="ABU396" i="7" s="1"/>
  <c r="ABS396" i="7"/>
  <c r="ABT395" i="7"/>
  <c r="ABU395" i="7" s="1"/>
  <c r="ABS395" i="7"/>
  <c r="ABT390" i="7"/>
  <c r="ABU390" i="7" s="1"/>
  <c r="ABS390" i="7"/>
  <c r="ABT389" i="7"/>
  <c r="ABU389" i="7" s="1"/>
  <c r="ABS389" i="7"/>
  <c r="ABT388" i="7"/>
  <c r="ABU388" i="7" s="1"/>
  <c r="ABS388" i="7"/>
  <c r="ABT387" i="7"/>
  <c r="ABU387" i="7" s="1"/>
  <c r="ABS387" i="7"/>
  <c r="ABT386" i="7"/>
  <c r="ABU386" i="7" s="1"/>
  <c r="ABS386" i="7"/>
  <c r="ABT385" i="7"/>
  <c r="ABU385" i="7" s="1"/>
  <c r="ABS385" i="7"/>
  <c r="ABT384" i="7"/>
  <c r="ABU384" i="7" s="1"/>
  <c r="ABS384" i="7"/>
  <c r="ABT383" i="7"/>
  <c r="ABU383" i="7" s="1"/>
  <c r="ABS383" i="7"/>
  <c r="ABT382" i="7"/>
  <c r="ABU382" i="7" s="1"/>
  <c r="ABS382" i="7"/>
  <c r="ABT381" i="7"/>
  <c r="ABU381" i="7" s="1"/>
  <c r="ABS381" i="7"/>
  <c r="ABT376" i="7"/>
  <c r="ABU376" i="7" s="1"/>
  <c r="ABS376" i="7"/>
  <c r="ABT375" i="7"/>
  <c r="ABU375" i="7" s="1"/>
  <c r="ABS375" i="7"/>
  <c r="ABT374" i="7"/>
  <c r="ABU374" i="7" s="1"/>
  <c r="ABS374" i="7"/>
  <c r="ABT373" i="7"/>
  <c r="ABU373" i="7" s="1"/>
  <c r="ABS373" i="7"/>
  <c r="ABT372" i="7"/>
  <c r="ABU372" i="7" s="1"/>
  <c r="ABS372" i="7"/>
  <c r="ABT371" i="7"/>
  <c r="ABU371" i="7" s="1"/>
  <c r="ABS371" i="7"/>
  <c r="ABT370" i="7"/>
  <c r="ABU370" i="7" s="1"/>
  <c r="ABS370" i="7"/>
  <c r="ABT369" i="7"/>
  <c r="ABU369" i="7" s="1"/>
  <c r="ABS369" i="7"/>
  <c r="ABT368" i="7"/>
  <c r="ABU368" i="7" s="1"/>
  <c r="ABS368" i="7"/>
  <c r="ABT367" i="7"/>
  <c r="ABU367" i="7" s="1"/>
  <c r="ABS367" i="7"/>
  <c r="ABT362" i="7"/>
  <c r="ABU362" i="7" s="1"/>
  <c r="ABS362" i="7"/>
  <c r="ABT361" i="7"/>
  <c r="ABU361" i="7" s="1"/>
  <c r="ABS361" i="7"/>
  <c r="ABT360" i="7"/>
  <c r="ABU360" i="7" s="1"/>
  <c r="ABS360" i="7"/>
  <c r="ABT359" i="7"/>
  <c r="ABU359" i="7" s="1"/>
  <c r="ABS359" i="7"/>
  <c r="ABT358" i="7"/>
  <c r="ABU358" i="7" s="1"/>
  <c r="ABS358" i="7"/>
  <c r="ABT357" i="7"/>
  <c r="ABU357" i="7" s="1"/>
  <c r="ABS357" i="7"/>
  <c r="ABT356" i="7"/>
  <c r="ABU356" i="7" s="1"/>
  <c r="ABS356" i="7"/>
  <c r="ABT355" i="7"/>
  <c r="ABU355" i="7" s="1"/>
  <c r="ABS355" i="7"/>
  <c r="ABT354" i="7"/>
  <c r="ABU354" i="7" s="1"/>
  <c r="ABS354" i="7"/>
  <c r="ABT353" i="7"/>
  <c r="ABU353" i="7" s="1"/>
  <c r="ABS353" i="7"/>
  <c r="ABU348" i="7"/>
  <c r="ABV348" i="7" s="1"/>
  <c r="ABS348" i="7"/>
  <c r="ABU347" i="7"/>
  <c r="ABV347" i="7" s="1"/>
  <c r="ABS347" i="7"/>
  <c r="ABU346" i="7"/>
  <c r="ABV346" i="7" s="1"/>
  <c r="ABS346" i="7"/>
  <c r="ABU345" i="7"/>
  <c r="ABV345" i="7" s="1"/>
  <c r="ABS345" i="7"/>
  <c r="ABU344" i="7"/>
  <c r="ABV344" i="7" s="1"/>
  <c r="ABS344" i="7"/>
  <c r="ABU343" i="7"/>
  <c r="ABV343" i="7" s="1"/>
  <c r="ABS343" i="7"/>
  <c r="ABU342" i="7"/>
  <c r="ABV342" i="7" s="1"/>
  <c r="ABS342" i="7"/>
  <c r="ABU341" i="7"/>
  <c r="ABV341" i="7" s="1"/>
  <c r="ABS341" i="7"/>
  <c r="ABU340" i="7"/>
  <c r="ABV340" i="7" s="1"/>
  <c r="ABS340" i="7"/>
  <c r="ABU339" i="7"/>
  <c r="ABV339" i="7" s="1"/>
  <c r="ABS339" i="7"/>
  <c r="ABU334" i="7"/>
  <c r="ABV334" i="7" s="1"/>
  <c r="ABS334" i="7"/>
  <c r="ABU333" i="7"/>
  <c r="ABV333" i="7" s="1"/>
  <c r="ABS333" i="7"/>
  <c r="ABU332" i="7"/>
  <c r="ABV332" i="7" s="1"/>
  <c r="ABS332" i="7"/>
  <c r="ABU331" i="7"/>
  <c r="ABV331" i="7" s="1"/>
  <c r="ABS331" i="7"/>
  <c r="ABU330" i="7"/>
  <c r="ABV330" i="7" s="1"/>
  <c r="ABS330" i="7"/>
  <c r="ABU329" i="7"/>
  <c r="ABV329" i="7" s="1"/>
  <c r="ABS329" i="7"/>
  <c r="ABU328" i="7"/>
  <c r="ABV328" i="7" s="1"/>
  <c r="ABS328" i="7"/>
  <c r="ABU327" i="7"/>
  <c r="ABV327" i="7" s="1"/>
  <c r="ABS327" i="7"/>
  <c r="ABU326" i="7"/>
  <c r="ABV326" i="7" s="1"/>
  <c r="ABS326" i="7"/>
  <c r="ABU325" i="7"/>
  <c r="ABV325" i="7" s="1"/>
  <c r="ABS325" i="7"/>
  <c r="ABS320" i="7"/>
  <c r="ABT320" i="7" s="1"/>
  <c r="ABS319" i="7"/>
  <c r="ABT319" i="7" s="1"/>
  <c r="ABS318" i="7"/>
  <c r="ABT318" i="7" s="1"/>
  <c r="ABS317" i="7"/>
  <c r="ABT317" i="7" s="1"/>
  <c r="ABS316" i="7"/>
  <c r="ABT316" i="7" s="1"/>
  <c r="ABS315" i="7"/>
  <c r="ABT315" i="7" s="1"/>
  <c r="ABS314" i="7"/>
  <c r="ABT314" i="7" s="1"/>
  <c r="ABS313" i="7"/>
  <c r="ABT313" i="7" s="1"/>
  <c r="ABS312" i="7"/>
  <c r="ABT312" i="7" s="1"/>
  <c r="ABS311" i="7"/>
  <c r="ABT311" i="7" s="1"/>
  <c r="ABS309" i="7"/>
  <c r="ABT309" i="7" s="1"/>
  <c r="ABS308" i="7"/>
  <c r="ABT308" i="7" s="1"/>
  <c r="ABS307" i="7"/>
  <c r="ABT307" i="7" s="1"/>
  <c r="ABS306" i="7"/>
  <c r="ABT306" i="7" s="1"/>
  <c r="ABS305" i="7"/>
  <c r="ABT305" i="7" s="1"/>
  <c r="ABS304" i="7"/>
  <c r="ABT304" i="7" s="1"/>
  <c r="ABS303" i="7"/>
  <c r="ABT303" i="7" s="1"/>
  <c r="ABS302" i="7"/>
  <c r="ABT302" i="7" s="1"/>
  <c r="ABS301" i="7"/>
  <c r="ABT301" i="7" s="1"/>
  <c r="ABS300" i="7"/>
  <c r="ABT300" i="7" s="1"/>
  <c r="ABS293" i="7"/>
  <c r="ABU286" i="7"/>
  <c r="ABS286" i="7"/>
  <c r="ABU285" i="7"/>
  <c r="ABS285" i="7"/>
  <c r="ABU284" i="7"/>
  <c r="ABS284" i="7"/>
  <c r="ABU283" i="7"/>
  <c r="ABS283" i="7"/>
  <c r="ABU282" i="7"/>
  <c r="ABS282" i="7"/>
  <c r="ABU281" i="7"/>
  <c r="ABS281" i="7"/>
  <c r="ABU280" i="7"/>
  <c r="ABS280" i="7"/>
  <c r="ABU279" i="7"/>
  <c r="ABS279" i="7"/>
  <c r="ABU278" i="7"/>
  <c r="ABS278" i="7"/>
  <c r="ABU277" i="7"/>
  <c r="ABS277" i="7"/>
  <c r="ABU272" i="7"/>
  <c r="ABT272" i="7"/>
  <c r="ABS272" i="7"/>
  <c r="ABU271" i="7"/>
  <c r="ABT271" i="7"/>
  <c r="ABS271" i="7"/>
  <c r="ABU270" i="7"/>
  <c r="ABT270" i="7"/>
  <c r="ABS270" i="7"/>
  <c r="ABU269" i="7"/>
  <c r="ABT269" i="7"/>
  <c r="ABS269" i="7"/>
  <c r="ABU268" i="7"/>
  <c r="ABT268" i="7"/>
  <c r="ABS268" i="7"/>
  <c r="ABU267" i="7"/>
  <c r="ABT267" i="7"/>
  <c r="ABS267" i="7"/>
  <c r="ABU266" i="7"/>
  <c r="ABT266" i="7"/>
  <c r="ABS266" i="7"/>
  <c r="ABU265" i="7"/>
  <c r="ABT265" i="7"/>
  <c r="ABS265" i="7"/>
  <c r="ABU264" i="7"/>
  <c r="ABT264" i="7"/>
  <c r="ABS264" i="7"/>
  <c r="ABU263" i="7"/>
  <c r="ABT263" i="7"/>
  <c r="ABS263" i="7"/>
  <c r="ABU258" i="7"/>
  <c r="ABS258" i="7"/>
  <c r="ABU257" i="7"/>
  <c r="ABS257" i="7"/>
  <c r="ABU256" i="7"/>
  <c r="ABS256" i="7"/>
  <c r="ABU255" i="7"/>
  <c r="ABS255" i="7"/>
  <c r="ABU254" i="7"/>
  <c r="ABS254" i="7"/>
  <c r="ABU253" i="7"/>
  <c r="ABS253" i="7"/>
  <c r="ABU252" i="7"/>
  <c r="ABS252" i="7"/>
  <c r="ABU251" i="7"/>
  <c r="ABS251" i="7"/>
  <c r="ABU250" i="7"/>
  <c r="ABS250" i="7"/>
  <c r="ABU249" i="7"/>
  <c r="ABS249" i="7"/>
  <c r="ABU244" i="7"/>
  <c r="ABS244" i="7"/>
  <c r="ABU243" i="7"/>
  <c r="ABS243" i="7"/>
  <c r="ABU242" i="7"/>
  <c r="ABS242" i="7"/>
  <c r="ABU241" i="7"/>
  <c r="ABS241" i="7"/>
  <c r="ABU240" i="7"/>
  <c r="ABS240" i="7"/>
  <c r="ABU239" i="7"/>
  <c r="ABS239" i="7"/>
  <c r="ABU238" i="7"/>
  <c r="ABS238" i="7"/>
  <c r="ABU237" i="7"/>
  <c r="ABS237" i="7"/>
  <c r="ABU236" i="7"/>
  <c r="ABS236" i="7"/>
  <c r="ABU235" i="7"/>
  <c r="ABS235" i="7"/>
  <c r="ABU230" i="7"/>
  <c r="ABS230" i="7"/>
  <c r="ABU229" i="7"/>
  <c r="ABS229" i="7"/>
  <c r="ABU228" i="7"/>
  <c r="ABS228" i="7"/>
  <c r="ABU227" i="7"/>
  <c r="ABS227" i="7"/>
  <c r="ABU226" i="7"/>
  <c r="ABS226" i="7"/>
  <c r="ABU225" i="7"/>
  <c r="ABS225" i="7"/>
  <c r="ABU224" i="7"/>
  <c r="ABS224" i="7"/>
  <c r="ABU223" i="7"/>
  <c r="ABS223" i="7"/>
  <c r="ABU222" i="7"/>
  <c r="ABS222" i="7"/>
  <c r="ABU221" i="7"/>
  <c r="ABS221" i="7"/>
  <c r="ABU216" i="7"/>
  <c r="ABS216" i="7"/>
  <c r="ABU215" i="7"/>
  <c r="ABS215" i="7"/>
  <c r="ABU214" i="7"/>
  <c r="ABS214" i="7"/>
  <c r="ABU213" i="7"/>
  <c r="ABS213" i="7"/>
  <c r="ABU212" i="7"/>
  <c r="ABS212" i="7"/>
  <c r="ABU211" i="7"/>
  <c r="ABS211" i="7"/>
  <c r="ABU210" i="7"/>
  <c r="ABS210" i="7"/>
  <c r="ABU209" i="7"/>
  <c r="ABS209" i="7"/>
  <c r="ABU208" i="7"/>
  <c r="ABS208" i="7"/>
  <c r="ABU207" i="7"/>
  <c r="ABS207" i="7"/>
  <c r="ABU206" i="7"/>
  <c r="ABS206" i="7"/>
  <c r="ABU205" i="7"/>
  <c r="ABS205" i="7"/>
  <c r="ABU204" i="7"/>
  <c r="ABS204" i="7"/>
  <c r="ABU203" i="7"/>
  <c r="ABS203" i="7"/>
  <c r="ABU202" i="7"/>
  <c r="ABS202" i="7"/>
  <c r="ABU201" i="7"/>
  <c r="ABS201" i="7"/>
  <c r="ABU200" i="7"/>
  <c r="ABS200" i="7"/>
  <c r="ABU199" i="7"/>
  <c r="ABS199" i="7"/>
  <c r="ABU198" i="7"/>
  <c r="ABS198" i="7"/>
  <c r="ABU197" i="7"/>
  <c r="ABS197" i="7"/>
  <c r="ABU191" i="7"/>
  <c r="ABT191" i="7"/>
  <c r="ABU190" i="7"/>
  <c r="ABT190" i="7"/>
  <c r="ABU189" i="7"/>
  <c r="ABT189" i="7"/>
  <c r="ABU188" i="7"/>
  <c r="ABT188" i="7"/>
  <c r="ABU187" i="7"/>
  <c r="ABT187" i="7"/>
  <c r="ABU186" i="7"/>
  <c r="ABT186" i="7"/>
  <c r="ABU185" i="7"/>
  <c r="ABT185" i="7"/>
  <c r="ABU184" i="7"/>
  <c r="ABT184" i="7"/>
  <c r="ABU183" i="7"/>
  <c r="ABT183" i="7"/>
  <c r="ABU182" i="7"/>
  <c r="ABT182" i="7"/>
  <c r="ABU181" i="7"/>
  <c r="ABT181" i="7"/>
  <c r="ABU180" i="7"/>
  <c r="ABT180" i="7"/>
  <c r="ABU179" i="7"/>
  <c r="ABT179" i="7"/>
  <c r="ABU178" i="7"/>
  <c r="ABT178" i="7"/>
  <c r="ABU177" i="7"/>
  <c r="ABT177" i="7"/>
  <c r="ABU176" i="7"/>
  <c r="ABT176" i="7"/>
  <c r="ABU175" i="7"/>
  <c r="ABT175" i="7"/>
  <c r="ABU174" i="7"/>
  <c r="ABT174" i="7"/>
  <c r="ABU173" i="7"/>
  <c r="ABT173" i="7"/>
  <c r="ABU172" i="7"/>
  <c r="ABT172" i="7"/>
  <c r="ABU167" i="7"/>
  <c r="ABT167" i="7"/>
  <c r="ABU166" i="7"/>
  <c r="ABT166" i="7"/>
  <c r="ABU165" i="7"/>
  <c r="ABT165" i="7"/>
  <c r="ABU164" i="7"/>
  <c r="ABT164" i="7"/>
  <c r="ABU163" i="7"/>
  <c r="ABT163" i="7"/>
  <c r="ABU162" i="7"/>
  <c r="ABT162" i="7"/>
  <c r="ABU161" i="7"/>
  <c r="ABT161" i="7"/>
  <c r="ABU160" i="7"/>
  <c r="ABT160" i="7"/>
  <c r="ABU159" i="7"/>
  <c r="ABT159" i="7"/>
  <c r="ABU158" i="7"/>
  <c r="ABT158" i="7"/>
  <c r="ABU157" i="7"/>
  <c r="ABT157" i="7"/>
  <c r="ABU156" i="7"/>
  <c r="ABT156" i="7"/>
  <c r="ABU155" i="7"/>
  <c r="ABT155" i="7"/>
  <c r="ABU154" i="7"/>
  <c r="ABT154" i="7"/>
  <c r="ABU153" i="7"/>
  <c r="ABT153" i="7"/>
  <c r="ABU152" i="7"/>
  <c r="ABT152" i="7"/>
  <c r="ABU151" i="7"/>
  <c r="ABT151" i="7"/>
  <c r="ABU150" i="7"/>
  <c r="ABT150" i="7"/>
  <c r="ABU149" i="7"/>
  <c r="ABT149" i="7"/>
  <c r="ABU148" i="7"/>
  <c r="ABT148" i="7"/>
  <c r="ABX143" i="7"/>
  <c r="ABV143" i="7"/>
  <c r="ABS143" i="7"/>
  <c r="ABX142" i="7"/>
  <c r="ABV142" i="7"/>
  <c r="ABS142" i="7"/>
  <c r="ABX141" i="7"/>
  <c r="ABV141" i="7"/>
  <c r="ABS141" i="7"/>
  <c r="ABX140" i="7"/>
  <c r="ABV140" i="7"/>
  <c r="ABS140" i="7"/>
  <c r="ABX139" i="7"/>
  <c r="ABV139" i="7"/>
  <c r="ABS139" i="7"/>
  <c r="ABX138" i="7"/>
  <c r="ABV138" i="7"/>
  <c r="ABS138" i="7"/>
  <c r="ABX137" i="7"/>
  <c r="ABV137" i="7"/>
  <c r="ABS137" i="7"/>
  <c r="ABX136" i="7"/>
  <c r="ABV136" i="7"/>
  <c r="ABS136" i="7"/>
  <c r="ABX135" i="7"/>
  <c r="ABV135" i="7"/>
  <c r="ABS135" i="7"/>
  <c r="ABX134" i="7"/>
  <c r="ABV134" i="7"/>
  <c r="ABS134" i="7"/>
  <c r="ABX132" i="7"/>
  <c r="ABV132" i="7"/>
  <c r="ABS132" i="7"/>
  <c r="ABX131" i="7"/>
  <c r="ABV131" i="7"/>
  <c r="ABS131" i="7"/>
  <c r="ABX130" i="7"/>
  <c r="ABV130" i="7"/>
  <c r="ABS130" i="7"/>
  <c r="ABX129" i="7"/>
  <c r="ABV129" i="7"/>
  <c r="ABS129" i="7"/>
  <c r="ABX128" i="7"/>
  <c r="ABV128" i="7"/>
  <c r="ABS128" i="7"/>
  <c r="ABX127" i="7"/>
  <c r="ABV127" i="7"/>
  <c r="ABS127" i="7"/>
  <c r="ABX126" i="7"/>
  <c r="ABV126" i="7"/>
  <c r="ABS126" i="7"/>
  <c r="ABX125" i="7"/>
  <c r="ABV125" i="7"/>
  <c r="ABS125" i="7"/>
  <c r="ABX124" i="7"/>
  <c r="ABV124" i="7"/>
  <c r="ABS124" i="7"/>
  <c r="ABX123" i="7"/>
  <c r="ABV123" i="7"/>
  <c r="ABS123" i="7"/>
  <c r="ABX121" i="7"/>
  <c r="ABV121" i="7"/>
  <c r="ABS121" i="7"/>
  <c r="ABX120" i="7"/>
  <c r="ABV120" i="7"/>
  <c r="ABS120" i="7"/>
  <c r="ABX119" i="7"/>
  <c r="ABV119" i="7"/>
  <c r="ABS119" i="7"/>
  <c r="ABX118" i="7"/>
  <c r="ABV118" i="7"/>
  <c r="ABS118" i="7"/>
  <c r="ABX117" i="7"/>
  <c r="ABV117" i="7"/>
  <c r="ABS117" i="7"/>
  <c r="ABX116" i="7"/>
  <c r="ABV116" i="7"/>
  <c r="ABS116" i="7"/>
  <c r="ABX115" i="7"/>
  <c r="ABV115" i="7"/>
  <c r="ABS115" i="7"/>
  <c r="ABX114" i="7"/>
  <c r="ABV114" i="7"/>
  <c r="ABS114" i="7"/>
  <c r="ABX113" i="7"/>
  <c r="ABV113" i="7"/>
  <c r="ABS113" i="7"/>
  <c r="ABX112" i="7"/>
  <c r="ABV112" i="7"/>
  <c r="ABS112" i="7"/>
  <c r="ABX110" i="7"/>
  <c r="ABV110" i="7"/>
  <c r="ABS110" i="7"/>
  <c r="ABX109" i="7"/>
  <c r="ABV109" i="7"/>
  <c r="ABS109" i="7"/>
  <c r="ABX108" i="7"/>
  <c r="ABV108" i="7"/>
  <c r="ABS108" i="7"/>
  <c r="ABX107" i="7"/>
  <c r="ABV107" i="7"/>
  <c r="ABS107" i="7"/>
  <c r="ABX106" i="7"/>
  <c r="ABV106" i="7"/>
  <c r="ABS106" i="7"/>
  <c r="ABX105" i="7"/>
  <c r="ABV105" i="7"/>
  <c r="ABS105" i="7"/>
  <c r="ABX104" i="7"/>
  <c r="ABV104" i="7"/>
  <c r="ABS104" i="7"/>
  <c r="ABX103" i="7"/>
  <c r="ABV103" i="7"/>
  <c r="ABS103" i="7"/>
  <c r="ABX102" i="7"/>
  <c r="ABV102" i="7"/>
  <c r="ABS102" i="7"/>
  <c r="ABX101" i="7"/>
  <c r="ABV101" i="7"/>
  <c r="ABS101" i="7"/>
  <c r="ABX100" i="7"/>
  <c r="ABV100" i="7"/>
  <c r="ABS100" i="7"/>
  <c r="ABX99" i="7"/>
  <c r="ABV99" i="7"/>
  <c r="ABS99" i="7"/>
  <c r="ABX98" i="7"/>
  <c r="ABV98" i="7"/>
  <c r="ABS98" i="7"/>
  <c r="ABX97" i="7"/>
  <c r="ABV97" i="7"/>
  <c r="ABS97" i="7"/>
  <c r="ABX96" i="7"/>
  <c r="ABV96" i="7"/>
  <c r="ABS96" i="7"/>
  <c r="ABX95" i="7"/>
  <c r="ABV95" i="7"/>
  <c r="ABS95" i="7"/>
  <c r="ABX94" i="7"/>
  <c r="ABV94" i="7"/>
  <c r="ABS94" i="7"/>
  <c r="ABX93" i="7"/>
  <c r="ABV93" i="7"/>
  <c r="ABS93" i="7"/>
  <c r="ABX92" i="7"/>
  <c r="ABV92" i="7"/>
  <c r="ABS92" i="7"/>
  <c r="ABX91" i="7"/>
  <c r="ABV91" i="7"/>
  <c r="ABS91" i="7"/>
  <c r="ABX89" i="7"/>
  <c r="ABV89" i="7"/>
  <c r="ABS89" i="7"/>
  <c r="ABX88" i="7"/>
  <c r="ABV88" i="7"/>
  <c r="ABS88" i="7"/>
  <c r="ABX87" i="7"/>
  <c r="ABV87" i="7"/>
  <c r="ABS87" i="7"/>
  <c r="ABX86" i="7"/>
  <c r="ABV86" i="7"/>
  <c r="ABS86" i="7"/>
  <c r="ABX85" i="7"/>
  <c r="ABV85" i="7"/>
  <c r="ABS85" i="7"/>
  <c r="ABX84" i="7"/>
  <c r="ABV84" i="7"/>
  <c r="ABS84" i="7"/>
  <c r="ABX83" i="7"/>
  <c r="ABV83" i="7"/>
  <c r="ABS83" i="7"/>
  <c r="ABX82" i="7"/>
  <c r="ABV82" i="7"/>
  <c r="ABS82" i="7"/>
  <c r="ABX81" i="7"/>
  <c r="ABV81" i="7"/>
  <c r="ABS81" i="7"/>
  <c r="ABX80" i="7"/>
  <c r="ABV80" i="7"/>
  <c r="ABS80" i="7"/>
  <c r="ABX79" i="7"/>
  <c r="ABV79" i="7"/>
  <c r="ABS79" i="7"/>
  <c r="ABX78" i="7"/>
  <c r="ABV78" i="7"/>
  <c r="ABS78" i="7"/>
  <c r="ABX77" i="7"/>
  <c r="ABV77" i="7"/>
  <c r="ABS77" i="7"/>
  <c r="ABX76" i="7"/>
  <c r="ABV76" i="7"/>
  <c r="ABS76" i="7"/>
  <c r="ABX75" i="7"/>
  <c r="ABV75" i="7"/>
  <c r="ABS75" i="7"/>
  <c r="ABX74" i="7"/>
  <c r="ABV74" i="7"/>
  <c r="ABS74" i="7"/>
  <c r="ABX73" i="7"/>
  <c r="ABV73" i="7"/>
  <c r="ABS73" i="7"/>
  <c r="ABX72" i="7"/>
  <c r="ABV72" i="7"/>
  <c r="ABS72" i="7"/>
  <c r="ABX71" i="7"/>
  <c r="ABV71" i="7"/>
  <c r="ABS71" i="7"/>
  <c r="ABX70" i="7"/>
  <c r="ABV70" i="7"/>
  <c r="ABS70" i="7"/>
  <c r="ABX68" i="7"/>
  <c r="ABV68" i="7"/>
  <c r="ABS68" i="7"/>
  <c r="ABX67" i="7"/>
  <c r="ABV67" i="7"/>
  <c r="ABS67" i="7"/>
  <c r="ABX66" i="7"/>
  <c r="ABV66" i="7"/>
  <c r="ABS66" i="7"/>
  <c r="ABX65" i="7"/>
  <c r="ABV65" i="7"/>
  <c r="ABS65" i="7"/>
  <c r="ABX64" i="7"/>
  <c r="ABV64" i="7"/>
  <c r="ABS64" i="7"/>
  <c r="ABX63" i="7"/>
  <c r="ABV63" i="7"/>
  <c r="ABS63" i="7"/>
  <c r="ABX62" i="7"/>
  <c r="ABV62" i="7"/>
  <c r="ABS62" i="7"/>
  <c r="ABX61" i="7"/>
  <c r="ABV61" i="7"/>
  <c r="ABS61" i="7"/>
  <c r="ABX60" i="7"/>
  <c r="ABV60" i="7"/>
  <c r="ABS60" i="7"/>
  <c r="ABX59" i="7"/>
  <c r="ABV59" i="7"/>
  <c r="ABS59" i="7"/>
  <c r="ABX58" i="7"/>
  <c r="ABV58" i="7"/>
  <c r="ABS58" i="7"/>
  <c r="ABX57" i="7"/>
  <c r="ABV57" i="7"/>
  <c r="ABS57" i="7"/>
  <c r="ABX56" i="7"/>
  <c r="ABV56" i="7"/>
  <c r="ABS56" i="7"/>
  <c r="ABX55" i="7"/>
  <c r="ABV55" i="7"/>
  <c r="ABS55" i="7"/>
  <c r="ABX54" i="7"/>
  <c r="ABV54" i="7"/>
  <c r="ABS54" i="7"/>
  <c r="ABX53" i="7"/>
  <c r="ABV53" i="7"/>
  <c r="ABS53" i="7"/>
  <c r="ABX52" i="7"/>
  <c r="ABV52" i="7"/>
  <c r="ABS52" i="7"/>
  <c r="ABX51" i="7"/>
  <c r="ABV51" i="7"/>
  <c r="ABS51" i="7"/>
  <c r="ABX50" i="7"/>
  <c r="ABV50" i="7"/>
  <c r="ABS50" i="7"/>
  <c r="ABX49" i="7"/>
  <c r="ABV49" i="7"/>
  <c r="ABS49" i="7"/>
  <c r="ABT9" i="7"/>
  <c r="ABS4" i="7"/>
  <c r="ABS3" i="7"/>
  <c r="ABL474" i="7"/>
  <c r="ABM474" i="7" s="1"/>
  <c r="ABK474" i="7"/>
  <c r="ABL473" i="7"/>
  <c r="ABM473" i="7" s="1"/>
  <c r="ABK473" i="7"/>
  <c r="ABL472" i="7"/>
  <c r="ABM472" i="7" s="1"/>
  <c r="ABK472" i="7"/>
  <c r="ABL471" i="7"/>
  <c r="ABM471" i="7" s="1"/>
  <c r="ABK471" i="7"/>
  <c r="ABL470" i="7"/>
  <c r="ABM470" i="7" s="1"/>
  <c r="ABK470" i="7"/>
  <c r="ABL469" i="7"/>
  <c r="ABM469" i="7" s="1"/>
  <c r="ABK469" i="7"/>
  <c r="ABL468" i="7"/>
  <c r="ABM468" i="7" s="1"/>
  <c r="ABK468" i="7"/>
  <c r="ABL467" i="7"/>
  <c r="ABM467" i="7" s="1"/>
  <c r="ABK467" i="7"/>
  <c r="ABL466" i="7"/>
  <c r="ABM466" i="7" s="1"/>
  <c r="ABK466" i="7"/>
  <c r="ABL465" i="7"/>
  <c r="ABM465" i="7" s="1"/>
  <c r="ABK465" i="7"/>
  <c r="ABL460" i="7"/>
  <c r="ABM460" i="7" s="1"/>
  <c r="ABK460" i="7"/>
  <c r="ABL459" i="7"/>
  <c r="ABM459" i="7" s="1"/>
  <c r="ABK459" i="7"/>
  <c r="ABL458" i="7"/>
  <c r="ABM458" i="7" s="1"/>
  <c r="ABK458" i="7"/>
  <c r="ABL457" i="7"/>
  <c r="ABM457" i="7" s="1"/>
  <c r="ABK457" i="7"/>
  <c r="ABL456" i="7"/>
  <c r="ABM456" i="7" s="1"/>
  <c r="ABK456" i="7"/>
  <c r="ABL455" i="7"/>
  <c r="ABM455" i="7" s="1"/>
  <c r="ABK455" i="7"/>
  <c r="ABL454" i="7"/>
  <c r="ABM454" i="7" s="1"/>
  <c r="ABK454" i="7"/>
  <c r="ABL453" i="7"/>
  <c r="ABM453" i="7" s="1"/>
  <c r="ABK453" i="7"/>
  <c r="ABL452" i="7"/>
  <c r="ABM452" i="7" s="1"/>
  <c r="ABK452" i="7"/>
  <c r="ABL451" i="7"/>
  <c r="ABM451" i="7" s="1"/>
  <c r="ABK451" i="7"/>
  <c r="ABL446" i="7"/>
  <c r="ABM446" i="7" s="1"/>
  <c r="ABK446" i="7"/>
  <c r="ABL445" i="7"/>
  <c r="ABM445" i="7" s="1"/>
  <c r="ABK445" i="7"/>
  <c r="ABL444" i="7"/>
  <c r="ABM444" i="7" s="1"/>
  <c r="ABK444" i="7"/>
  <c r="ABL443" i="7"/>
  <c r="ABM443" i="7" s="1"/>
  <c r="ABK443" i="7"/>
  <c r="ABL442" i="7"/>
  <c r="ABM442" i="7" s="1"/>
  <c r="ABK442" i="7"/>
  <c r="ABL441" i="7"/>
  <c r="ABM441" i="7" s="1"/>
  <c r="ABK441" i="7"/>
  <c r="ABL440" i="7"/>
  <c r="ABM440" i="7" s="1"/>
  <c r="ABK440" i="7"/>
  <c r="ABL439" i="7"/>
  <c r="ABM439" i="7" s="1"/>
  <c r="ABK439" i="7"/>
  <c r="ABL438" i="7"/>
  <c r="ABM438" i="7" s="1"/>
  <c r="ABK438" i="7"/>
  <c r="ABL437" i="7"/>
  <c r="ABM437" i="7" s="1"/>
  <c r="ABK437" i="7"/>
  <c r="ABL432" i="7"/>
  <c r="ABM432" i="7" s="1"/>
  <c r="ABK432" i="7"/>
  <c r="ABL431" i="7"/>
  <c r="ABM431" i="7" s="1"/>
  <c r="ABK431" i="7"/>
  <c r="ABL430" i="7"/>
  <c r="ABM430" i="7" s="1"/>
  <c r="ABK430" i="7"/>
  <c r="ABL429" i="7"/>
  <c r="ABM429" i="7" s="1"/>
  <c r="ABK429" i="7"/>
  <c r="ABL428" i="7"/>
  <c r="ABM428" i="7" s="1"/>
  <c r="ABK428" i="7"/>
  <c r="ABL427" i="7"/>
  <c r="ABM427" i="7" s="1"/>
  <c r="ABK427" i="7"/>
  <c r="ABL426" i="7"/>
  <c r="ABM426" i="7" s="1"/>
  <c r="ABK426" i="7"/>
  <c r="ABL425" i="7"/>
  <c r="ABM425" i="7" s="1"/>
  <c r="ABK425" i="7"/>
  <c r="ABL424" i="7"/>
  <c r="ABM424" i="7" s="1"/>
  <c r="ABK424" i="7"/>
  <c r="ABL423" i="7"/>
  <c r="ABM423" i="7" s="1"/>
  <c r="ABK423" i="7"/>
  <c r="ABL418" i="7"/>
  <c r="ABM418" i="7" s="1"/>
  <c r="ABK418" i="7"/>
  <c r="ABL417" i="7"/>
  <c r="ABM417" i="7" s="1"/>
  <c r="ABK417" i="7"/>
  <c r="ABL416" i="7"/>
  <c r="ABM416" i="7" s="1"/>
  <c r="ABK416" i="7"/>
  <c r="ABL415" i="7"/>
  <c r="ABM415" i="7" s="1"/>
  <c r="ABK415" i="7"/>
  <c r="ABL414" i="7"/>
  <c r="ABM414" i="7" s="1"/>
  <c r="ABK414" i="7"/>
  <c r="ABL413" i="7"/>
  <c r="ABM413" i="7" s="1"/>
  <c r="ABK413" i="7"/>
  <c r="ABL412" i="7"/>
  <c r="ABM412" i="7" s="1"/>
  <c r="ABK412" i="7"/>
  <c r="ABL411" i="7"/>
  <c r="ABM411" i="7" s="1"/>
  <c r="ABK411" i="7"/>
  <c r="ABL410" i="7"/>
  <c r="ABM410" i="7" s="1"/>
  <c r="ABK410" i="7"/>
  <c r="ABL409" i="7"/>
  <c r="ABM409" i="7" s="1"/>
  <c r="ABK409" i="7"/>
  <c r="ABL404" i="7"/>
  <c r="ABM404" i="7" s="1"/>
  <c r="ABK404" i="7"/>
  <c r="ABL403" i="7"/>
  <c r="ABM403" i="7" s="1"/>
  <c r="ABK403" i="7"/>
  <c r="ABL402" i="7"/>
  <c r="ABM402" i="7" s="1"/>
  <c r="ABK402" i="7"/>
  <c r="ABL401" i="7"/>
  <c r="ABM401" i="7" s="1"/>
  <c r="ABK401" i="7"/>
  <c r="ABL400" i="7"/>
  <c r="ABM400" i="7" s="1"/>
  <c r="ABK400" i="7"/>
  <c r="ABM399" i="7"/>
  <c r="ABL399" i="7"/>
  <c r="ABK399" i="7"/>
  <c r="ABL398" i="7"/>
  <c r="ABM398" i="7" s="1"/>
  <c r="ABK398" i="7"/>
  <c r="ABL397" i="7"/>
  <c r="ABM397" i="7" s="1"/>
  <c r="ABK397" i="7"/>
  <c r="ABL396" i="7"/>
  <c r="ABM396" i="7" s="1"/>
  <c r="ABK396" i="7"/>
  <c r="ABL395" i="7"/>
  <c r="ABM395" i="7" s="1"/>
  <c r="ABK395" i="7"/>
  <c r="ABL390" i="7"/>
  <c r="ABM390" i="7" s="1"/>
  <c r="ABK390" i="7"/>
  <c r="ABL389" i="7"/>
  <c r="ABM389" i="7" s="1"/>
  <c r="ABK389" i="7"/>
  <c r="ABL388" i="7"/>
  <c r="ABM388" i="7" s="1"/>
  <c r="ABK388" i="7"/>
  <c r="ABL387" i="7"/>
  <c r="ABM387" i="7" s="1"/>
  <c r="ABK387" i="7"/>
  <c r="ABL386" i="7"/>
  <c r="ABM386" i="7" s="1"/>
  <c r="ABK386" i="7"/>
  <c r="ABL385" i="7"/>
  <c r="ABM385" i="7" s="1"/>
  <c r="ABK385" i="7"/>
  <c r="ABL384" i="7"/>
  <c r="ABM384" i="7" s="1"/>
  <c r="ABK384" i="7"/>
  <c r="ABL383" i="7"/>
  <c r="ABM383" i="7" s="1"/>
  <c r="ABK383" i="7"/>
  <c r="ABL382" i="7"/>
  <c r="ABM382" i="7" s="1"/>
  <c r="ABK382" i="7"/>
  <c r="ABL381" i="7"/>
  <c r="ABM381" i="7" s="1"/>
  <c r="ABK381" i="7"/>
  <c r="ABL376" i="7"/>
  <c r="ABM376" i="7" s="1"/>
  <c r="ABK376" i="7"/>
  <c r="ABL375" i="7"/>
  <c r="ABM375" i="7" s="1"/>
  <c r="ABK375" i="7"/>
  <c r="ABL374" i="7"/>
  <c r="ABM374" i="7" s="1"/>
  <c r="ABK374" i="7"/>
  <c r="ABL373" i="7"/>
  <c r="ABM373" i="7" s="1"/>
  <c r="ABK373" i="7"/>
  <c r="ABL372" i="7"/>
  <c r="ABM372" i="7" s="1"/>
  <c r="ABK372" i="7"/>
  <c r="ABL371" i="7"/>
  <c r="ABM371" i="7" s="1"/>
  <c r="ABK371" i="7"/>
  <c r="ABL370" i="7"/>
  <c r="ABM370" i="7" s="1"/>
  <c r="ABK370" i="7"/>
  <c r="ABL369" i="7"/>
  <c r="ABM369" i="7" s="1"/>
  <c r="ABK369" i="7"/>
  <c r="ABL368" i="7"/>
  <c r="ABM368" i="7" s="1"/>
  <c r="ABK368" i="7"/>
  <c r="ABL367" i="7"/>
  <c r="ABM367" i="7" s="1"/>
  <c r="ABK367" i="7"/>
  <c r="ABL362" i="7"/>
  <c r="ABM362" i="7" s="1"/>
  <c r="ABK362" i="7"/>
  <c r="ABL361" i="7"/>
  <c r="ABM361" i="7" s="1"/>
  <c r="ABK361" i="7"/>
  <c r="ABL360" i="7"/>
  <c r="ABM360" i="7" s="1"/>
  <c r="ABK360" i="7"/>
  <c r="ABL359" i="7"/>
  <c r="ABM359" i="7" s="1"/>
  <c r="ABK359" i="7"/>
  <c r="ABL358" i="7"/>
  <c r="ABM358" i="7" s="1"/>
  <c r="ABK358" i="7"/>
  <c r="ABL357" i="7"/>
  <c r="ABM357" i="7" s="1"/>
  <c r="ABK357" i="7"/>
  <c r="ABL356" i="7"/>
  <c r="ABM356" i="7" s="1"/>
  <c r="ABK356" i="7"/>
  <c r="ABL355" i="7"/>
  <c r="ABM355" i="7" s="1"/>
  <c r="ABK355" i="7"/>
  <c r="ABL354" i="7"/>
  <c r="ABM354" i="7" s="1"/>
  <c r="ABK354" i="7"/>
  <c r="ABL353" i="7"/>
  <c r="ABM353" i="7" s="1"/>
  <c r="ABK353" i="7"/>
  <c r="ABM348" i="7"/>
  <c r="ABN348" i="7" s="1"/>
  <c r="ABK348" i="7"/>
  <c r="ABM347" i="7"/>
  <c r="ABN347" i="7" s="1"/>
  <c r="ABK347" i="7"/>
  <c r="ABM346" i="7"/>
  <c r="ABN346" i="7" s="1"/>
  <c r="ABK346" i="7"/>
  <c r="ABM345" i="7"/>
  <c r="ABN345" i="7" s="1"/>
  <c r="ABK345" i="7"/>
  <c r="ABM344" i="7"/>
  <c r="ABN344" i="7" s="1"/>
  <c r="ABK344" i="7"/>
  <c r="ABM343" i="7"/>
  <c r="ABN343" i="7" s="1"/>
  <c r="ABK343" i="7"/>
  <c r="ABM342" i="7"/>
  <c r="ABN342" i="7" s="1"/>
  <c r="ABK342" i="7"/>
  <c r="ABM341" i="7"/>
  <c r="ABN341" i="7" s="1"/>
  <c r="ABK341" i="7"/>
  <c r="ABM340" i="7"/>
  <c r="ABN340" i="7" s="1"/>
  <c r="ABK340" i="7"/>
  <c r="ABM339" i="7"/>
  <c r="ABN339" i="7" s="1"/>
  <c r="ABK339" i="7"/>
  <c r="ABM334" i="7"/>
  <c r="ABN334" i="7" s="1"/>
  <c r="ABK334" i="7"/>
  <c r="ABM333" i="7"/>
  <c r="ABN333" i="7" s="1"/>
  <c r="ABK333" i="7"/>
  <c r="ABM332" i="7"/>
  <c r="ABN332" i="7" s="1"/>
  <c r="ABK332" i="7"/>
  <c r="ABM331" i="7"/>
  <c r="ABN331" i="7" s="1"/>
  <c r="ABK331" i="7"/>
  <c r="ABM330" i="7"/>
  <c r="ABN330" i="7" s="1"/>
  <c r="ABK330" i="7"/>
  <c r="ABM329" i="7"/>
  <c r="ABN329" i="7" s="1"/>
  <c r="ABK329" i="7"/>
  <c r="ABM328" i="7"/>
  <c r="ABN328" i="7" s="1"/>
  <c r="ABK328" i="7"/>
  <c r="ABM327" i="7"/>
  <c r="ABN327" i="7" s="1"/>
  <c r="ABK327" i="7"/>
  <c r="ABM326" i="7"/>
  <c r="ABN326" i="7" s="1"/>
  <c r="ABK326" i="7"/>
  <c r="ABM325" i="7"/>
  <c r="ABN325" i="7" s="1"/>
  <c r="ABK325" i="7"/>
  <c r="ABK320" i="7"/>
  <c r="ABL320" i="7" s="1"/>
  <c r="ABK319" i="7"/>
  <c r="ABL319" i="7" s="1"/>
  <c r="ABK318" i="7"/>
  <c r="ABL318" i="7" s="1"/>
  <c r="ABK317" i="7"/>
  <c r="ABL317" i="7" s="1"/>
  <c r="ABK316" i="7"/>
  <c r="ABL316" i="7" s="1"/>
  <c r="ABK315" i="7"/>
  <c r="ABL315" i="7" s="1"/>
  <c r="ABK314" i="7"/>
  <c r="ABL314" i="7" s="1"/>
  <c r="ABK313" i="7"/>
  <c r="ABL313" i="7" s="1"/>
  <c r="ABK312" i="7"/>
  <c r="ABL312" i="7" s="1"/>
  <c r="ABK311" i="7"/>
  <c r="ABL311" i="7" s="1"/>
  <c r="ABK309" i="7"/>
  <c r="ABL309" i="7" s="1"/>
  <c r="ABK308" i="7"/>
  <c r="ABL308" i="7" s="1"/>
  <c r="ABK307" i="7"/>
  <c r="ABL307" i="7" s="1"/>
  <c r="ABK306" i="7"/>
  <c r="ABL306" i="7" s="1"/>
  <c r="ABK305" i="7"/>
  <c r="ABL305" i="7" s="1"/>
  <c r="ABK304" i="7"/>
  <c r="ABL304" i="7" s="1"/>
  <c r="ABK303" i="7"/>
  <c r="ABL303" i="7" s="1"/>
  <c r="ABK302" i="7"/>
  <c r="ABL302" i="7" s="1"/>
  <c r="ABK301" i="7"/>
  <c r="ABL301" i="7" s="1"/>
  <c r="ABK300" i="7"/>
  <c r="ABL300" i="7" s="1"/>
  <c r="ABK293" i="7"/>
  <c r="ABM286" i="7"/>
  <c r="ABK286" i="7"/>
  <c r="ABM285" i="7"/>
  <c r="ABK285" i="7"/>
  <c r="ABM284" i="7"/>
  <c r="ABK284" i="7"/>
  <c r="ABM283" i="7"/>
  <c r="ABK283" i="7"/>
  <c r="ABM282" i="7"/>
  <c r="ABK282" i="7"/>
  <c r="ABM281" i="7"/>
  <c r="ABK281" i="7"/>
  <c r="ABM280" i="7"/>
  <c r="ABK280" i="7"/>
  <c r="ABM279" i="7"/>
  <c r="ABK279" i="7"/>
  <c r="ABM278" i="7"/>
  <c r="ABK278" i="7"/>
  <c r="ABM277" i="7"/>
  <c r="ABK277" i="7"/>
  <c r="ABM272" i="7"/>
  <c r="ABL272" i="7"/>
  <c r="ABK272" i="7"/>
  <c r="ABM271" i="7"/>
  <c r="ABL271" i="7"/>
  <c r="ABK271" i="7"/>
  <c r="ABM270" i="7"/>
  <c r="ABL270" i="7"/>
  <c r="ABK270" i="7"/>
  <c r="ABM269" i="7"/>
  <c r="ABL269" i="7"/>
  <c r="ABK269" i="7"/>
  <c r="ABM268" i="7"/>
  <c r="ABL268" i="7"/>
  <c r="ABK268" i="7"/>
  <c r="ABM267" i="7"/>
  <c r="ABL267" i="7"/>
  <c r="ABK267" i="7"/>
  <c r="ABM266" i="7"/>
  <c r="ABL266" i="7"/>
  <c r="ABK266" i="7"/>
  <c r="ABM265" i="7"/>
  <c r="ABL265" i="7"/>
  <c r="ABK265" i="7"/>
  <c r="ABM264" i="7"/>
  <c r="ABL264" i="7"/>
  <c r="ABK264" i="7"/>
  <c r="ABM263" i="7"/>
  <c r="ABL263" i="7"/>
  <c r="ABK263" i="7"/>
  <c r="ABM258" i="7"/>
  <c r="ABK258" i="7"/>
  <c r="ABM257" i="7"/>
  <c r="ABK257" i="7"/>
  <c r="ABM256" i="7"/>
  <c r="ABK256" i="7"/>
  <c r="ABM255" i="7"/>
  <c r="ABK255" i="7"/>
  <c r="ABM254" i="7"/>
  <c r="ABK254" i="7"/>
  <c r="ABM253" i="7"/>
  <c r="ABK253" i="7"/>
  <c r="ABM252" i="7"/>
  <c r="ABK252" i="7"/>
  <c r="ABM251" i="7"/>
  <c r="ABK251" i="7"/>
  <c r="ABM250" i="7"/>
  <c r="ABK250" i="7"/>
  <c r="ABM249" i="7"/>
  <c r="ABK249" i="7"/>
  <c r="ABM244" i="7"/>
  <c r="ABK244" i="7"/>
  <c r="ABM243" i="7"/>
  <c r="ABK243" i="7"/>
  <c r="ABM242" i="7"/>
  <c r="ABK242" i="7"/>
  <c r="ABM241" i="7"/>
  <c r="ABK241" i="7"/>
  <c r="ABM240" i="7"/>
  <c r="ABK240" i="7"/>
  <c r="ABM239" i="7"/>
  <c r="ABK239" i="7"/>
  <c r="ABM238" i="7"/>
  <c r="ABK238" i="7"/>
  <c r="ABM237" i="7"/>
  <c r="ABK237" i="7"/>
  <c r="ABM236" i="7"/>
  <c r="ABK236" i="7"/>
  <c r="ABM235" i="7"/>
  <c r="ABK235" i="7"/>
  <c r="ABM230" i="7"/>
  <c r="ABK230" i="7"/>
  <c r="ABM229" i="7"/>
  <c r="ABK229" i="7"/>
  <c r="ABM228" i="7"/>
  <c r="ABK228" i="7"/>
  <c r="ABM227" i="7"/>
  <c r="ABK227" i="7"/>
  <c r="ABM226" i="7"/>
  <c r="ABK226" i="7"/>
  <c r="ABM225" i="7"/>
  <c r="ABK225" i="7"/>
  <c r="ABM224" i="7"/>
  <c r="ABK224" i="7"/>
  <c r="ABM223" i="7"/>
  <c r="ABK223" i="7"/>
  <c r="ABM222" i="7"/>
  <c r="ABK222" i="7"/>
  <c r="ABM221" i="7"/>
  <c r="ABK221" i="7"/>
  <c r="ABM216" i="7"/>
  <c r="ABK216" i="7"/>
  <c r="ABM215" i="7"/>
  <c r="ABK215" i="7"/>
  <c r="ABM214" i="7"/>
  <c r="ABK214" i="7"/>
  <c r="ABM213" i="7"/>
  <c r="ABK213" i="7"/>
  <c r="ABM212" i="7"/>
  <c r="ABK212" i="7"/>
  <c r="ABM211" i="7"/>
  <c r="ABK211" i="7"/>
  <c r="ABM210" i="7"/>
  <c r="ABK210" i="7"/>
  <c r="ABM209" i="7"/>
  <c r="ABK209" i="7"/>
  <c r="ABM208" i="7"/>
  <c r="ABK208" i="7"/>
  <c r="ABM207" i="7"/>
  <c r="ABK207" i="7"/>
  <c r="ABM206" i="7"/>
  <c r="ABK206" i="7"/>
  <c r="ABM205" i="7"/>
  <c r="ABK205" i="7"/>
  <c r="ABM204" i="7"/>
  <c r="ABK204" i="7"/>
  <c r="ABM203" i="7"/>
  <c r="ABK203" i="7"/>
  <c r="ABM202" i="7"/>
  <c r="ABK202" i="7"/>
  <c r="ABM201" i="7"/>
  <c r="ABK201" i="7"/>
  <c r="ABM200" i="7"/>
  <c r="ABK200" i="7"/>
  <c r="ABM199" i="7"/>
  <c r="ABK199" i="7"/>
  <c r="ABM198" i="7"/>
  <c r="ABK198" i="7"/>
  <c r="ABM197" i="7"/>
  <c r="ABK197" i="7"/>
  <c r="ABM191" i="7"/>
  <c r="ABL191" i="7"/>
  <c r="ABM190" i="7"/>
  <c r="ABL190" i="7"/>
  <c r="ABM189" i="7"/>
  <c r="ABL189" i="7"/>
  <c r="ABM188" i="7"/>
  <c r="ABL188" i="7"/>
  <c r="ABM187" i="7"/>
  <c r="ABL187" i="7"/>
  <c r="ABM186" i="7"/>
  <c r="ABL186" i="7"/>
  <c r="ABM185" i="7"/>
  <c r="ABL185" i="7"/>
  <c r="ABM184" i="7"/>
  <c r="ABL184" i="7"/>
  <c r="ABM183" i="7"/>
  <c r="ABL183" i="7"/>
  <c r="ABM182" i="7"/>
  <c r="ABL182" i="7"/>
  <c r="ABM181" i="7"/>
  <c r="ABL181" i="7"/>
  <c r="ABM180" i="7"/>
  <c r="ABL180" i="7"/>
  <c r="ABM179" i="7"/>
  <c r="ABL179" i="7"/>
  <c r="ABM178" i="7"/>
  <c r="ABL178" i="7"/>
  <c r="ABM177" i="7"/>
  <c r="ABL177" i="7"/>
  <c r="ABM176" i="7"/>
  <c r="ABL176" i="7"/>
  <c r="ABM175" i="7"/>
  <c r="ABL175" i="7"/>
  <c r="ABM174" i="7"/>
  <c r="ABL174" i="7"/>
  <c r="ABM173" i="7"/>
  <c r="ABL173" i="7"/>
  <c r="ABM172" i="7"/>
  <c r="ABL172" i="7"/>
  <c r="ABM167" i="7"/>
  <c r="ABL167" i="7"/>
  <c r="ABM166" i="7"/>
  <c r="ABL166" i="7"/>
  <c r="ABM165" i="7"/>
  <c r="ABL165" i="7"/>
  <c r="ABM164" i="7"/>
  <c r="ABL164" i="7"/>
  <c r="ABM163" i="7"/>
  <c r="ABL163" i="7"/>
  <c r="ABM162" i="7"/>
  <c r="ABL162" i="7"/>
  <c r="ABM161" i="7"/>
  <c r="ABL161" i="7"/>
  <c r="ABM160" i="7"/>
  <c r="ABL160" i="7"/>
  <c r="ABM159" i="7"/>
  <c r="ABL159" i="7"/>
  <c r="ABM158" i="7"/>
  <c r="ABL158" i="7"/>
  <c r="ABM157" i="7"/>
  <c r="ABL157" i="7"/>
  <c r="ABM156" i="7"/>
  <c r="ABL156" i="7"/>
  <c r="ABM155" i="7"/>
  <c r="ABL155" i="7"/>
  <c r="ABM154" i="7"/>
  <c r="ABL154" i="7"/>
  <c r="ABM153" i="7"/>
  <c r="ABL153" i="7"/>
  <c r="ABM152" i="7"/>
  <c r="ABL152" i="7"/>
  <c r="ABM151" i="7"/>
  <c r="ABL151" i="7"/>
  <c r="ABM150" i="7"/>
  <c r="ABL150" i="7"/>
  <c r="ABM149" i="7"/>
  <c r="ABL149" i="7"/>
  <c r="ABM148" i="7"/>
  <c r="ABL148" i="7"/>
  <c r="ABP143" i="7"/>
  <c r="ABN143" i="7"/>
  <c r="ABK143" i="7"/>
  <c r="ABP142" i="7"/>
  <c r="ABN142" i="7"/>
  <c r="ABK142" i="7"/>
  <c r="ABP141" i="7"/>
  <c r="ABN141" i="7"/>
  <c r="ABK141" i="7"/>
  <c r="ABP140" i="7"/>
  <c r="ABN140" i="7"/>
  <c r="ABK140" i="7"/>
  <c r="ABP139" i="7"/>
  <c r="ABN139" i="7"/>
  <c r="ABK139" i="7"/>
  <c r="ABP138" i="7"/>
  <c r="ABN138" i="7"/>
  <c r="ABK138" i="7"/>
  <c r="ABP137" i="7"/>
  <c r="ABN137" i="7"/>
  <c r="ABK137" i="7"/>
  <c r="ABP136" i="7"/>
  <c r="ABN136" i="7"/>
  <c r="ABK136" i="7"/>
  <c r="ABP135" i="7"/>
  <c r="ABN135" i="7"/>
  <c r="ABK135" i="7"/>
  <c r="ABP134" i="7"/>
  <c r="ABN134" i="7"/>
  <c r="ABK134" i="7"/>
  <c r="ABP132" i="7"/>
  <c r="ABN132" i="7"/>
  <c r="ABK132" i="7"/>
  <c r="ABP131" i="7"/>
  <c r="ABN131" i="7"/>
  <c r="ABK131" i="7"/>
  <c r="ABP130" i="7"/>
  <c r="ABN130" i="7"/>
  <c r="ABK130" i="7"/>
  <c r="ABP129" i="7"/>
  <c r="ABN129" i="7"/>
  <c r="ABK129" i="7"/>
  <c r="ABP128" i="7"/>
  <c r="ABN128" i="7"/>
  <c r="ABK128" i="7"/>
  <c r="ABP127" i="7"/>
  <c r="ABN127" i="7"/>
  <c r="ABK127" i="7"/>
  <c r="ABP126" i="7"/>
  <c r="ABN126" i="7"/>
  <c r="ABK126" i="7"/>
  <c r="ABP125" i="7"/>
  <c r="ABN125" i="7"/>
  <c r="ABK125" i="7"/>
  <c r="ABP124" i="7"/>
  <c r="ABN124" i="7"/>
  <c r="ABK124" i="7"/>
  <c r="ABP123" i="7"/>
  <c r="ABN123" i="7"/>
  <c r="ABK123" i="7"/>
  <c r="ABP121" i="7"/>
  <c r="ABN121" i="7"/>
  <c r="ABK121" i="7"/>
  <c r="ABP120" i="7"/>
  <c r="ABN120" i="7"/>
  <c r="ABK120" i="7"/>
  <c r="ABP119" i="7"/>
  <c r="ABN119" i="7"/>
  <c r="ABK119" i="7"/>
  <c r="ABP118" i="7"/>
  <c r="ABN118" i="7"/>
  <c r="ABK118" i="7"/>
  <c r="ABP117" i="7"/>
  <c r="ABN117" i="7"/>
  <c r="ABK117" i="7"/>
  <c r="ABP116" i="7"/>
  <c r="ABN116" i="7"/>
  <c r="ABK116" i="7"/>
  <c r="ABP115" i="7"/>
  <c r="ABN115" i="7"/>
  <c r="ABK115" i="7"/>
  <c r="ABP114" i="7"/>
  <c r="ABN114" i="7"/>
  <c r="ABK114" i="7"/>
  <c r="ABP113" i="7"/>
  <c r="ABN113" i="7"/>
  <c r="ABK113" i="7"/>
  <c r="ABP112" i="7"/>
  <c r="ABN112" i="7"/>
  <c r="ABK112" i="7"/>
  <c r="ABP110" i="7"/>
  <c r="ABN110" i="7"/>
  <c r="ABK110" i="7"/>
  <c r="ABP109" i="7"/>
  <c r="ABN109" i="7"/>
  <c r="ABK109" i="7"/>
  <c r="ABP108" i="7"/>
  <c r="ABN108" i="7"/>
  <c r="ABK108" i="7"/>
  <c r="ABP107" i="7"/>
  <c r="ABN107" i="7"/>
  <c r="ABK107" i="7"/>
  <c r="ABP106" i="7"/>
  <c r="ABN106" i="7"/>
  <c r="ABK106" i="7"/>
  <c r="ABP105" i="7"/>
  <c r="ABN105" i="7"/>
  <c r="ABK105" i="7"/>
  <c r="ABP104" i="7"/>
  <c r="ABN104" i="7"/>
  <c r="ABK104" i="7"/>
  <c r="ABP103" i="7"/>
  <c r="ABN103" i="7"/>
  <c r="ABK103" i="7"/>
  <c r="ABP102" i="7"/>
  <c r="ABN102" i="7"/>
  <c r="ABK102" i="7"/>
  <c r="ABP101" i="7"/>
  <c r="ABN101" i="7"/>
  <c r="ABK101" i="7"/>
  <c r="ABP100" i="7"/>
  <c r="ABN100" i="7"/>
  <c r="ABK100" i="7"/>
  <c r="ABP99" i="7"/>
  <c r="ABN99" i="7"/>
  <c r="ABK99" i="7"/>
  <c r="ABP98" i="7"/>
  <c r="ABN98" i="7"/>
  <c r="ABK98" i="7"/>
  <c r="ABP97" i="7"/>
  <c r="ABN97" i="7"/>
  <c r="ABK97" i="7"/>
  <c r="ABP96" i="7"/>
  <c r="ABN96" i="7"/>
  <c r="ABK96" i="7"/>
  <c r="ABP95" i="7"/>
  <c r="ABN95" i="7"/>
  <c r="ABK95" i="7"/>
  <c r="ABP94" i="7"/>
  <c r="ABN94" i="7"/>
  <c r="ABK94" i="7"/>
  <c r="ABP93" i="7"/>
  <c r="ABN93" i="7"/>
  <c r="ABK93" i="7"/>
  <c r="ABP92" i="7"/>
  <c r="ABN92" i="7"/>
  <c r="ABK92" i="7"/>
  <c r="ABP91" i="7"/>
  <c r="ABN91" i="7"/>
  <c r="ABK91" i="7"/>
  <c r="ABP89" i="7"/>
  <c r="ABN89" i="7"/>
  <c r="ABK89" i="7"/>
  <c r="ABP88" i="7"/>
  <c r="ABN88" i="7"/>
  <c r="ABK88" i="7"/>
  <c r="ABP87" i="7"/>
  <c r="ABN87" i="7"/>
  <c r="ABK87" i="7"/>
  <c r="ABP86" i="7"/>
  <c r="ABN86" i="7"/>
  <c r="ABK86" i="7"/>
  <c r="ABP85" i="7"/>
  <c r="ABN85" i="7"/>
  <c r="ABK85" i="7"/>
  <c r="ABP84" i="7"/>
  <c r="ABN84" i="7"/>
  <c r="ABK84" i="7"/>
  <c r="ABP83" i="7"/>
  <c r="ABN83" i="7"/>
  <c r="ABK83" i="7"/>
  <c r="ABP82" i="7"/>
  <c r="ABN82" i="7"/>
  <c r="ABK82" i="7"/>
  <c r="ABP81" i="7"/>
  <c r="ABN81" i="7"/>
  <c r="ABK81" i="7"/>
  <c r="ABP80" i="7"/>
  <c r="ABN80" i="7"/>
  <c r="ABK80" i="7"/>
  <c r="ABP79" i="7"/>
  <c r="ABN79" i="7"/>
  <c r="ABK79" i="7"/>
  <c r="ABP78" i="7"/>
  <c r="ABN78" i="7"/>
  <c r="ABK78" i="7"/>
  <c r="ABP77" i="7"/>
  <c r="ABN77" i="7"/>
  <c r="ABK77" i="7"/>
  <c r="ABP76" i="7"/>
  <c r="ABN76" i="7"/>
  <c r="ABK76" i="7"/>
  <c r="ABP75" i="7"/>
  <c r="ABN75" i="7"/>
  <c r="ABK75" i="7"/>
  <c r="ABP74" i="7"/>
  <c r="ABN74" i="7"/>
  <c r="ABK74" i="7"/>
  <c r="ABP73" i="7"/>
  <c r="ABN73" i="7"/>
  <c r="ABK73" i="7"/>
  <c r="ABP72" i="7"/>
  <c r="ABN72" i="7"/>
  <c r="ABK72" i="7"/>
  <c r="ABP71" i="7"/>
  <c r="ABN71" i="7"/>
  <c r="ABK71" i="7"/>
  <c r="ABP70" i="7"/>
  <c r="ABN70" i="7"/>
  <c r="ABK70" i="7"/>
  <c r="ABP68" i="7"/>
  <c r="ABN68" i="7"/>
  <c r="ABK68" i="7"/>
  <c r="ABP67" i="7"/>
  <c r="ABN67" i="7"/>
  <c r="ABK67" i="7"/>
  <c r="ABP66" i="7"/>
  <c r="ABN66" i="7"/>
  <c r="ABK66" i="7"/>
  <c r="ABP65" i="7"/>
  <c r="ABN65" i="7"/>
  <c r="ABK65" i="7"/>
  <c r="ABP64" i="7"/>
  <c r="ABN64" i="7"/>
  <c r="ABK64" i="7"/>
  <c r="ABP63" i="7"/>
  <c r="ABN63" i="7"/>
  <c r="ABK63" i="7"/>
  <c r="ABP62" i="7"/>
  <c r="ABN62" i="7"/>
  <c r="ABK62" i="7"/>
  <c r="ABP61" i="7"/>
  <c r="ABN61" i="7"/>
  <c r="ABK61" i="7"/>
  <c r="ABP60" i="7"/>
  <c r="ABN60" i="7"/>
  <c r="ABK60" i="7"/>
  <c r="ABP59" i="7"/>
  <c r="ABN59" i="7"/>
  <c r="ABK59" i="7"/>
  <c r="ABP58" i="7"/>
  <c r="ABN58" i="7"/>
  <c r="ABK58" i="7"/>
  <c r="ABP57" i="7"/>
  <c r="ABN57" i="7"/>
  <c r="ABK57" i="7"/>
  <c r="ABP56" i="7"/>
  <c r="ABN56" i="7"/>
  <c r="ABK56" i="7"/>
  <c r="ABP55" i="7"/>
  <c r="ABN55" i="7"/>
  <c r="ABK55" i="7"/>
  <c r="ABP54" i="7"/>
  <c r="ABN54" i="7"/>
  <c r="ABK54" i="7"/>
  <c r="ABP53" i="7"/>
  <c r="ABN53" i="7"/>
  <c r="ABK53" i="7"/>
  <c r="ABP52" i="7"/>
  <c r="ABN52" i="7"/>
  <c r="ABK52" i="7"/>
  <c r="ABP51" i="7"/>
  <c r="ABN51" i="7"/>
  <c r="ABK51" i="7"/>
  <c r="ABP50" i="7"/>
  <c r="ABN50" i="7"/>
  <c r="ABK50" i="7"/>
  <c r="ABP49" i="7"/>
  <c r="ABN49" i="7"/>
  <c r="ABK49" i="7"/>
  <c r="ABL9" i="7"/>
  <c r="ABK4" i="7"/>
  <c r="ABK3" i="7"/>
  <c r="ABD474" i="7"/>
  <c r="ABE474" i="7" s="1"/>
  <c r="ABC474" i="7"/>
  <c r="ABD473" i="7"/>
  <c r="ABE473" i="7" s="1"/>
  <c r="ABC473" i="7"/>
  <c r="ABD472" i="7"/>
  <c r="ABE472" i="7" s="1"/>
  <c r="ABC472" i="7"/>
  <c r="ABD471" i="7"/>
  <c r="ABE471" i="7" s="1"/>
  <c r="ABC471" i="7"/>
  <c r="ABD470" i="7"/>
  <c r="ABE470" i="7" s="1"/>
  <c r="ABC470" i="7"/>
  <c r="ABD469" i="7"/>
  <c r="ABE469" i="7" s="1"/>
  <c r="ABC469" i="7"/>
  <c r="ABD468" i="7"/>
  <c r="ABE468" i="7" s="1"/>
  <c r="ABC468" i="7"/>
  <c r="ABD467" i="7"/>
  <c r="ABE467" i="7" s="1"/>
  <c r="ABC467" i="7"/>
  <c r="ABD466" i="7"/>
  <c r="ABE466" i="7" s="1"/>
  <c r="ABC466" i="7"/>
  <c r="ABD465" i="7"/>
  <c r="ABE465" i="7" s="1"/>
  <c r="ABC465" i="7"/>
  <c r="ABD460" i="7"/>
  <c r="ABE460" i="7" s="1"/>
  <c r="ABC460" i="7"/>
  <c r="ABD459" i="7"/>
  <c r="ABE459" i="7" s="1"/>
  <c r="ABC459" i="7"/>
  <c r="ABD458" i="7"/>
  <c r="ABE458" i="7" s="1"/>
  <c r="ABC458" i="7"/>
  <c r="ABD457" i="7"/>
  <c r="ABE457" i="7" s="1"/>
  <c r="ABC457" i="7"/>
  <c r="ABD456" i="7"/>
  <c r="ABE456" i="7" s="1"/>
  <c r="ABC456" i="7"/>
  <c r="ABD455" i="7"/>
  <c r="ABE455" i="7" s="1"/>
  <c r="ABC455" i="7"/>
  <c r="ABD454" i="7"/>
  <c r="ABE454" i="7" s="1"/>
  <c r="ABC454" i="7"/>
  <c r="ABD453" i="7"/>
  <c r="ABE453" i="7" s="1"/>
  <c r="ABC453" i="7"/>
  <c r="ABD452" i="7"/>
  <c r="ABE452" i="7" s="1"/>
  <c r="ABC452" i="7"/>
  <c r="ABD451" i="7"/>
  <c r="ABE451" i="7" s="1"/>
  <c r="ABC451" i="7"/>
  <c r="ABD446" i="7"/>
  <c r="ABE446" i="7" s="1"/>
  <c r="ABC446" i="7"/>
  <c r="ABD445" i="7"/>
  <c r="ABE445" i="7" s="1"/>
  <c r="ABC445" i="7"/>
  <c r="ABD444" i="7"/>
  <c r="ABE444" i="7" s="1"/>
  <c r="ABC444" i="7"/>
  <c r="ABD443" i="7"/>
  <c r="ABE443" i="7" s="1"/>
  <c r="ABC443" i="7"/>
  <c r="ABD442" i="7"/>
  <c r="ABE442" i="7" s="1"/>
  <c r="ABC442" i="7"/>
  <c r="ABD441" i="7"/>
  <c r="ABE441" i="7" s="1"/>
  <c r="ABC441" i="7"/>
  <c r="ABD440" i="7"/>
  <c r="ABE440" i="7" s="1"/>
  <c r="ABC440" i="7"/>
  <c r="ABD439" i="7"/>
  <c r="ABE439" i="7" s="1"/>
  <c r="ABC439" i="7"/>
  <c r="ABD438" i="7"/>
  <c r="ABE438" i="7" s="1"/>
  <c r="ABC438" i="7"/>
  <c r="ABD437" i="7"/>
  <c r="ABE437" i="7" s="1"/>
  <c r="ABC437" i="7"/>
  <c r="ABD432" i="7"/>
  <c r="ABE432" i="7" s="1"/>
  <c r="ABC432" i="7"/>
  <c r="ABD431" i="7"/>
  <c r="ABE431" i="7" s="1"/>
  <c r="ABC431" i="7"/>
  <c r="ABD430" i="7"/>
  <c r="ABE430" i="7" s="1"/>
  <c r="ABC430" i="7"/>
  <c r="ABD429" i="7"/>
  <c r="ABE429" i="7" s="1"/>
  <c r="ABC429" i="7"/>
  <c r="ABD428" i="7"/>
  <c r="ABE428" i="7" s="1"/>
  <c r="ABC428" i="7"/>
  <c r="ABD427" i="7"/>
  <c r="ABE427" i="7" s="1"/>
  <c r="ABC427" i="7"/>
  <c r="ABD426" i="7"/>
  <c r="ABE426" i="7" s="1"/>
  <c r="ABC426" i="7"/>
  <c r="ABD425" i="7"/>
  <c r="ABE425" i="7" s="1"/>
  <c r="ABC425" i="7"/>
  <c r="ABD424" i="7"/>
  <c r="ABE424" i="7" s="1"/>
  <c r="ABC424" i="7"/>
  <c r="ABD423" i="7"/>
  <c r="ABE423" i="7" s="1"/>
  <c r="ABC423" i="7"/>
  <c r="ABD418" i="7"/>
  <c r="ABE418" i="7" s="1"/>
  <c r="ABC418" i="7"/>
  <c r="ABD417" i="7"/>
  <c r="ABE417" i="7" s="1"/>
  <c r="ABC417" i="7"/>
  <c r="ABD416" i="7"/>
  <c r="ABE416" i="7" s="1"/>
  <c r="ABC416" i="7"/>
  <c r="ABD415" i="7"/>
  <c r="ABE415" i="7" s="1"/>
  <c r="ABC415" i="7"/>
  <c r="ABD414" i="7"/>
  <c r="ABE414" i="7" s="1"/>
  <c r="ABC414" i="7"/>
  <c r="ABD413" i="7"/>
  <c r="ABE413" i="7" s="1"/>
  <c r="ABC413" i="7"/>
  <c r="ABD412" i="7"/>
  <c r="ABE412" i="7" s="1"/>
  <c r="ABC412" i="7"/>
  <c r="ABD411" i="7"/>
  <c r="ABE411" i="7" s="1"/>
  <c r="ABC411" i="7"/>
  <c r="ABD410" i="7"/>
  <c r="ABE410" i="7" s="1"/>
  <c r="ABC410" i="7"/>
  <c r="ABD409" i="7"/>
  <c r="ABE409" i="7" s="1"/>
  <c r="ABC409" i="7"/>
  <c r="ABD404" i="7"/>
  <c r="ABE404" i="7" s="1"/>
  <c r="ABC404" i="7"/>
  <c r="ABD403" i="7"/>
  <c r="ABE403" i="7" s="1"/>
  <c r="ABC403" i="7"/>
  <c r="ABD402" i="7"/>
  <c r="ABE402" i="7" s="1"/>
  <c r="ABC402" i="7"/>
  <c r="ABD401" i="7"/>
  <c r="ABE401" i="7" s="1"/>
  <c r="ABC401" i="7"/>
  <c r="ABD400" i="7"/>
  <c r="ABE400" i="7" s="1"/>
  <c r="ABC400" i="7"/>
  <c r="ABD399" i="7"/>
  <c r="ABE399" i="7" s="1"/>
  <c r="ABC399" i="7"/>
  <c r="ABD398" i="7"/>
  <c r="ABE398" i="7" s="1"/>
  <c r="ABC398" i="7"/>
  <c r="ABD397" i="7"/>
  <c r="ABE397" i="7" s="1"/>
  <c r="ABC397" i="7"/>
  <c r="ABD396" i="7"/>
  <c r="ABE396" i="7" s="1"/>
  <c r="ABC396" i="7"/>
  <c r="ABD395" i="7"/>
  <c r="ABE395" i="7" s="1"/>
  <c r="ABC395" i="7"/>
  <c r="ABD390" i="7"/>
  <c r="ABE390" i="7" s="1"/>
  <c r="ABC390" i="7"/>
  <c r="ABD389" i="7"/>
  <c r="ABE389" i="7" s="1"/>
  <c r="ABC389" i="7"/>
  <c r="ABD388" i="7"/>
  <c r="ABE388" i="7" s="1"/>
  <c r="ABC388" i="7"/>
  <c r="ABD387" i="7"/>
  <c r="ABE387" i="7" s="1"/>
  <c r="ABC387" i="7"/>
  <c r="ABD386" i="7"/>
  <c r="ABE386" i="7" s="1"/>
  <c r="ABC386" i="7"/>
  <c r="ABD385" i="7"/>
  <c r="ABE385" i="7" s="1"/>
  <c r="ABC385" i="7"/>
  <c r="ABD384" i="7"/>
  <c r="ABE384" i="7" s="1"/>
  <c r="ABC384" i="7"/>
  <c r="ABD383" i="7"/>
  <c r="ABE383" i="7" s="1"/>
  <c r="ABC383" i="7"/>
  <c r="ABD382" i="7"/>
  <c r="ABE382" i="7" s="1"/>
  <c r="ABC382" i="7"/>
  <c r="ABD381" i="7"/>
  <c r="ABE381" i="7" s="1"/>
  <c r="ABC381" i="7"/>
  <c r="ABD376" i="7"/>
  <c r="ABE376" i="7" s="1"/>
  <c r="ABC376" i="7"/>
  <c r="ABD375" i="7"/>
  <c r="ABE375" i="7" s="1"/>
  <c r="ABC375" i="7"/>
  <c r="ABD374" i="7"/>
  <c r="ABE374" i="7" s="1"/>
  <c r="ABC374" i="7"/>
  <c r="ABD373" i="7"/>
  <c r="ABE373" i="7" s="1"/>
  <c r="ABC373" i="7"/>
  <c r="ABD372" i="7"/>
  <c r="ABE372" i="7" s="1"/>
  <c r="ABC372" i="7"/>
  <c r="ABD371" i="7"/>
  <c r="ABE371" i="7" s="1"/>
  <c r="ABC371" i="7"/>
  <c r="ABD370" i="7"/>
  <c r="ABE370" i="7" s="1"/>
  <c r="ABC370" i="7"/>
  <c r="ABD369" i="7"/>
  <c r="ABE369" i="7" s="1"/>
  <c r="ABC369" i="7"/>
  <c r="ABD368" i="7"/>
  <c r="ABE368" i="7" s="1"/>
  <c r="ABC368" i="7"/>
  <c r="ABD367" i="7"/>
  <c r="ABE367" i="7" s="1"/>
  <c r="ABC367" i="7"/>
  <c r="ABD362" i="7"/>
  <c r="ABE362" i="7" s="1"/>
  <c r="ABC362" i="7"/>
  <c r="ABD361" i="7"/>
  <c r="ABE361" i="7" s="1"/>
  <c r="ABC361" i="7"/>
  <c r="ABD360" i="7"/>
  <c r="ABE360" i="7" s="1"/>
  <c r="ABC360" i="7"/>
  <c r="ABD359" i="7"/>
  <c r="ABE359" i="7" s="1"/>
  <c r="ABC359" i="7"/>
  <c r="ABD358" i="7"/>
  <c r="ABE358" i="7" s="1"/>
  <c r="ABC358" i="7"/>
  <c r="ABD357" i="7"/>
  <c r="ABE357" i="7" s="1"/>
  <c r="ABC357" i="7"/>
  <c r="ABD356" i="7"/>
  <c r="ABE356" i="7" s="1"/>
  <c r="ABC356" i="7"/>
  <c r="ABD355" i="7"/>
  <c r="ABE355" i="7" s="1"/>
  <c r="ABC355" i="7"/>
  <c r="ABD354" i="7"/>
  <c r="ABE354" i="7" s="1"/>
  <c r="ABC354" i="7"/>
  <c r="ABD353" i="7"/>
  <c r="ABE353" i="7" s="1"/>
  <c r="ABC353" i="7"/>
  <c r="ABE348" i="7"/>
  <c r="ABF348" i="7" s="1"/>
  <c r="ABC348" i="7"/>
  <c r="ABE347" i="7"/>
  <c r="ABF347" i="7" s="1"/>
  <c r="ABC347" i="7"/>
  <c r="ABE346" i="7"/>
  <c r="ABF346" i="7" s="1"/>
  <c r="ABC346" i="7"/>
  <c r="ABE345" i="7"/>
  <c r="ABF345" i="7" s="1"/>
  <c r="ABC345" i="7"/>
  <c r="ABE344" i="7"/>
  <c r="ABF344" i="7" s="1"/>
  <c r="ABC344" i="7"/>
  <c r="ABE343" i="7"/>
  <c r="ABF343" i="7" s="1"/>
  <c r="ABC343" i="7"/>
  <c r="ABE342" i="7"/>
  <c r="ABF342" i="7" s="1"/>
  <c r="ABC342" i="7"/>
  <c r="ABE341" i="7"/>
  <c r="ABF341" i="7" s="1"/>
  <c r="ABC341" i="7"/>
  <c r="ABE340" i="7"/>
  <c r="ABF340" i="7" s="1"/>
  <c r="ABC340" i="7"/>
  <c r="ABE339" i="7"/>
  <c r="ABF339" i="7" s="1"/>
  <c r="ABC339" i="7"/>
  <c r="ABE334" i="7"/>
  <c r="ABF334" i="7" s="1"/>
  <c r="ABC334" i="7"/>
  <c r="ABE333" i="7"/>
  <c r="ABF333" i="7" s="1"/>
  <c r="ABC333" i="7"/>
  <c r="ABE332" i="7"/>
  <c r="ABF332" i="7" s="1"/>
  <c r="ABC332" i="7"/>
  <c r="ABE331" i="7"/>
  <c r="ABF331" i="7" s="1"/>
  <c r="ABC331" i="7"/>
  <c r="ABE330" i="7"/>
  <c r="ABF330" i="7" s="1"/>
  <c r="ABC330" i="7"/>
  <c r="ABE329" i="7"/>
  <c r="ABF329" i="7" s="1"/>
  <c r="ABC329" i="7"/>
  <c r="ABE328" i="7"/>
  <c r="ABF328" i="7" s="1"/>
  <c r="ABC328" i="7"/>
  <c r="ABE327" i="7"/>
  <c r="ABF327" i="7" s="1"/>
  <c r="ABC327" i="7"/>
  <c r="ABE326" i="7"/>
  <c r="ABF326" i="7" s="1"/>
  <c r="ABC326" i="7"/>
  <c r="ABE325" i="7"/>
  <c r="ABF325" i="7" s="1"/>
  <c r="ABC325" i="7"/>
  <c r="ABC320" i="7"/>
  <c r="ABD320" i="7" s="1"/>
  <c r="ABC319" i="7"/>
  <c r="ABD319" i="7" s="1"/>
  <c r="ABC318" i="7"/>
  <c r="ABD318" i="7" s="1"/>
  <c r="ABC317" i="7"/>
  <c r="ABD317" i="7" s="1"/>
  <c r="ABC316" i="7"/>
  <c r="ABD316" i="7" s="1"/>
  <c r="ABC315" i="7"/>
  <c r="ABD315" i="7" s="1"/>
  <c r="ABC314" i="7"/>
  <c r="ABD314" i="7" s="1"/>
  <c r="ABC313" i="7"/>
  <c r="ABD313" i="7" s="1"/>
  <c r="ABD312" i="7"/>
  <c r="ABC312" i="7"/>
  <c r="ABC311" i="7"/>
  <c r="ABD311" i="7" s="1"/>
  <c r="ABC309" i="7"/>
  <c r="ABD309" i="7" s="1"/>
  <c r="ABC308" i="7"/>
  <c r="ABD308" i="7" s="1"/>
  <c r="ABC307" i="7"/>
  <c r="ABD307" i="7" s="1"/>
  <c r="ABC306" i="7"/>
  <c r="ABD306" i="7" s="1"/>
  <c r="ABC305" i="7"/>
  <c r="ABD305" i="7" s="1"/>
  <c r="ABC304" i="7"/>
  <c r="ABD304" i="7" s="1"/>
  <c r="ABC303" i="7"/>
  <c r="ABD303" i="7" s="1"/>
  <c r="ABC302" i="7"/>
  <c r="ABD302" i="7" s="1"/>
  <c r="ABC301" i="7"/>
  <c r="ABD301" i="7" s="1"/>
  <c r="ABC300" i="7"/>
  <c r="ABD300" i="7" s="1"/>
  <c r="ABC293" i="7"/>
  <c r="ABE286" i="7"/>
  <c r="ABC286" i="7"/>
  <c r="ABE285" i="7"/>
  <c r="ABC285" i="7"/>
  <c r="ABE284" i="7"/>
  <c r="ABC284" i="7"/>
  <c r="ABE283" i="7"/>
  <c r="ABC283" i="7"/>
  <c r="ABE282" i="7"/>
  <c r="ABC282" i="7"/>
  <c r="ABE281" i="7"/>
  <c r="ABC281" i="7"/>
  <c r="ABE280" i="7"/>
  <c r="ABC280" i="7"/>
  <c r="ABE279" i="7"/>
  <c r="ABC279" i="7"/>
  <c r="ABE278" i="7"/>
  <c r="ABC278" i="7"/>
  <c r="ABE277" i="7"/>
  <c r="ABC277" i="7"/>
  <c r="ABE272" i="7"/>
  <c r="ABD272" i="7"/>
  <c r="ABC272" i="7"/>
  <c r="ABE271" i="7"/>
  <c r="ABD271" i="7"/>
  <c r="ABC271" i="7"/>
  <c r="ABE270" i="7"/>
  <c r="ABD270" i="7"/>
  <c r="ABC270" i="7"/>
  <c r="ABE269" i="7"/>
  <c r="ABD269" i="7"/>
  <c r="ABC269" i="7"/>
  <c r="ABE268" i="7"/>
  <c r="ABD268" i="7"/>
  <c r="ABC268" i="7"/>
  <c r="ABE267" i="7"/>
  <c r="ABD267" i="7"/>
  <c r="ABC267" i="7"/>
  <c r="ABE266" i="7"/>
  <c r="ABD266" i="7"/>
  <c r="ABC266" i="7"/>
  <c r="ABE265" i="7"/>
  <c r="ABD265" i="7"/>
  <c r="ABC265" i="7"/>
  <c r="ABE264" i="7"/>
  <c r="ABD264" i="7"/>
  <c r="ABC264" i="7"/>
  <c r="ABE263" i="7"/>
  <c r="ABD263" i="7"/>
  <c r="ABC263" i="7"/>
  <c r="ABE258" i="7"/>
  <c r="ABC258" i="7"/>
  <c r="ABE257" i="7"/>
  <c r="ABC257" i="7"/>
  <c r="ABE256" i="7"/>
  <c r="ABC256" i="7"/>
  <c r="ABE255" i="7"/>
  <c r="ABC255" i="7"/>
  <c r="ABE254" i="7"/>
  <c r="ABC254" i="7"/>
  <c r="ABE253" i="7"/>
  <c r="ABC253" i="7"/>
  <c r="ABE252" i="7"/>
  <c r="ABC252" i="7"/>
  <c r="ABE251" i="7"/>
  <c r="ABC251" i="7"/>
  <c r="ABE250" i="7"/>
  <c r="ABC250" i="7"/>
  <c r="ABE249" i="7"/>
  <c r="ABC249" i="7"/>
  <c r="ABE244" i="7"/>
  <c r="ABC244" i="7"/>
  <c r="ABE243" i="7"/>
  <c r="ABC243" i="7"/>
  <c r="ABE242" i="7"/>
  <c r="ABC242" i="7"/>
  <c r="ABE241" i="7"/>
  <c r="ABC241" i="7"/>
  <c r="ABE240" i="7"/>
  <c r="ABC240" i="7"/>
  <c r="ABE239" i="7"/>
  <c r="ABC239" i="7"/>
  <c r="ABE238" i="7"/>
  <c r="ABC238" i="7"/>
  <c r="ABE237" i="7"/>
  <c r="ABC237" i="7"/>
  <c r="ABE236" i="7"/>
  <c r="ABC236" i="7"/>
  <c r="ABE235" i="7"/>
  <c r="ABC235" i="7"/>
  <c r="ABE230" i="7"/>
  <c r="ABC230" i="7"/>
  <c r="ABE229" i="7"/>
  <c r="ABC229" i="7"/>
  <c r="ABE228" i="7"/>
  <c r="ABC228" i="7"/>
  <c r="ABE227" i="7"/>
  <c r="ABC227" i="7"/>
  <c r="ABE226" i="7"/>
  <c r="ABC226" i="7"/>
  <c r="ABE225" i="7"/>
  <c r="ABC225" i="7"/>
  <c r="ABE224" i="7"/>
  <c r="ABC224" i="7"/>
  <c r="ABE223" i="7"/>
  <c r="ABC223" i="7"/>
  <c r="ABE222" i="7"/>
  <c r="ABC222" i="7"/>
  <c r="ABE221" i="7"/>
  <c r="ABC221" i="7"/>
  <c r="ABE216" i="7"/>
  <c r="ABC216" i="7"/>
  <c r="ABE215" i="7"/>
  <c r="ABC215" i="7"/>
  <c r="ABE214" i="7"/>
  <c r="ABC214" i="7"/>
  <c r="ABE213" i="7"/>
  <c r="ABC213" i="7"/>
  <c r="ABE212" i="7"/>
  <c r="ABC212" i="7"/>
  <c r="ABE211" i="7"/>
  <c r="ABC211" i="7"/>
  <c r="ABE210" i="7"/>
  <c r="ABC210" i="7"/>
  <c r="ABE209" i="7"/>
  <c r="ABC209" i="7"/>
  <c r="ABE208" i="7"/>
  <c r="ABC208" i="7"/>
  <c r="ABE207" i="7"/>
  <c r="ABC207" i="7"/>
  <c r="ABE206" i="7"/>
  <c r="ABC206" i="7"/>
  <c r="ABE205" i="7"/>
  <c r="ABC205" i="7"/>
  <c r="ABE204" i="7"/>
  <c r="ABC204" i="7"/>
  <c r="ABE203" i="7"/>
  <c r="ABC203" i="7"/>
  <c r="ABE202" i="7"/>
  <c r="ABC202" i="7"/>
  <c r="ABE201" i="7"/>
  <c r="ABC201" i="7"/>
  <c r="ABE200" i="7"/>
  <c r="ABC200" i="7"/>
  <c r="ABE199" i="7"/>
  <c r="ABC199" i="7"/>
  <c r="ABE198" i="7"/>
  <c r="ABC198" i="7"/>
  <c r="ABE197" i="7"/>
  <c r="ABC197" i="7"/>
  <c r="ABE191" i="7"/>
  <c r="ABD191" i="7"/>
  <c r="ABE190" i="7"/>
  <c r="ABD190" i="7"/>
  <c r="ABE189" i="7"/>
  <c r="ABD189" i="7"/>
  <c r="ABE188" i="7"/>
  <c r="ABD188" i="7"/>
  <c r="ABE187" i="7"/>
  <c r="ABD187" i="7"/>
  <c r="ABE186" i="7"/>
  <c r="ABD186" i="7"/>
  <c r="ABE185" i="7"/>
  <c r="ABD185" i="7"/>
  <c r="ABE184" i="7"/>
  <c r="ABD184" i="7"/>
  <c r="ABE183" i="7"/>
  <c r="ABD183" i="7"/>
  <c r="ABE182" i="7"/>
  <c r="ABD182" i="7"/>
  <c r="ABE181" i="7"/>
  <c r="ABD181" i="7"/>
  <c r="ABE180" i="7"/>
  <c r="ABD180" i="7"/>
  <c r="ABE179" i="7"/>
  <c r="ABD179" i="7"/>
  <c r="ABE178" i="7"/>
  <c r="ABD178" i="7"/>
  <c r="ABE177" i="7"/>
  <c r="ABD177" i="7"/>
  <c r="ABE176" i="7"/>
  <c r="ABD176" i="7"/>
  <c r="ABE175" i="7"/>
  <c r="ABD175" i="7"/>
  <c r="ABE174" i="7"/>
  <c r="ABD174" i="7"/>
  <c r="ABE173" i="7"/>
  <c r="ABD173" i="7"/>
  <c r="ABE172" i="7"/>
  <c r="ABD172" i="7"/>
  <c r="ABE167" i="7"/>
  <c r="ABD167" i="7"/>
  <c r="ABE166" i="7"/>
  <c r="ABD166" i="7"/>
  <c r="ABE165" i="7"/>
  <c r="ABD165" i="7"/>
  <c r="ABE164" i="7"/>
  <c r="ABD164" i="7"/>
  <c r="ABE163" i="7"/>
  <c r="ABD163" i="7"/>
  <c r="ABE162" i="7"/>
  <c r="ABD162" i="7"/>
  <c r="ABE161" i="7"/>
  <c r="ABD161" i="7"/>
  <c r="ABE160" i="7"/>
  <c r="ABD160" i="7"/>
  <c r="ABE159" i="7"/>
  <c r="ABD159" i="7"/>
  <c r="ABE158" i="7"/>
  <c r="ABD158" i="7"/>
  <c r="ABE157" i="7"/>
  <c r="ABD157" i="7"/>
  <c r="ABE156" i="7"/>
  <c r="ABD156" i="7"/>
  <c r="ABE155" i="7"/>
  <c r="ABD155" i="7"/>
  <c r="ABE154" i="7"/>
  <c r="ABD154" i="7"/>
  <c r="ABE153" i="7"/>
  <c r="ABD153" i="7"/>
  <c r="ABE152" i="7"/>
  <c r="ABD152" i="7"/>
  <c r="ABE151" i="7"/>
  <c r="ABD151" i="7"/>
  <c r="ABE150" i="7"/>
  <c r="ABD150" i="7"/>
  <c r="ABE149" i="7"/>
  <c r="ABD149" i="7"/>
  <c r="ABE148" i="7"/>
  <c r="ABD148" i="7"/>
  <c r="ABH143" i="7"/>
  <c r="ABF143" i="7"/>
  <c r="ABC143" i="7"/>
  <c r="ABH142" i="7"/>
  <c r="ABF142" i="7"/>
  <c r="ABC142" i="7"/>
  <c r="ABH141" i="7"/>
  <c r="ABF141" i="7"/>
  <c r="ABC141" i="7"/>
  <c r="ABH140" i="7"/>
  <c r="ABF140" i="7"/>
  <c r="ABC140" i="7"/>
  <c r="ABH139" i="7"/>
  <c r="ABF139" i="7"/>
  <c r="ABC139" i="7"/>
  <c r="ABH138" i="7"/>
  <c r="ABF138" i="7"/>
  <c r="ABC138" i="7"/>
  <c r="ABH137" i="7"/>
  <c r="ABF137" i="7"/>
  <c r="ABC137" i="7"/>
  <c r="ABH136" i="7"/>
  <c r="ABF136" i="7"/>
  <c r="ABC136" i="7"/>
  <c r="ABH135" i="7"/>
  <c r="ABF135" i="7"/>
  <c r="ABC135" i="7"/>
  <c r="ABH134" i="7"/>
  <c r="ABF134" i="7"/>
  <c r="ABC134" i="7"/>
  <c r="ABH132" i="7"/>
  <c r="ABF132" i="7"/>
  <c r="ABC132" i="7"/>
  <c r="ABH131" i="7"/>
  <c r="ABF131" i="7"/>
  <c r="ABC131" i="7"/>
  <c r="ABH130" i="7"/>
  <c r="ABF130" i="7"/>
  <c r="ABC130" i="7"/>
  <c r="ABH129" i="7"/>
  <c r="ABF129" i="7"/>
  <c r="ABC129" i="7"/>
  <c r="ABH128" i="7"/>
  <c r="ABF128" i="7"/>
  <c r="ABC128" i="7"/>
  <c r="ABH127" i="7"/>
  <c r="ABF127" i="7"/>
  <c r="ABC127" i="7"/>
  <c r="ABH126" i="7"/>
  <c r="ABF126" i="7"/>
  <c r="ABC126" i="7"/>
  <c r="ABH125" i="7"/>
  <c r="ABF125" i="7"/>
  <c r="ABC125" i="7"/>
  <c r="ABH124" i="7"/>
  <c r="ABF124" i="7"/>
  <c r="ABC124" i="7"/>
  <c r="ABH123" i="7"/>
  <c r="ABF123" i="7"/>
  <c r="ABC123" i="7"/>
  <c r="ABH121" i="7"/>
  <c r="ABF121" i="7"/>
  <c r="ABC121" i="7"/>
  <c r="ABH120" i="7"/>
  <c r="ABF120" i="7"/>
  <c r="ABC120" i="7"/>
  <c r="ABH119" i="7"/>
  <c r="ABF119" i="7"/>
  <c r="ABC119" i="7"/>
  <c r="ABH118" i="7"/>
  <c r="ABF118" i="7"/>
  <c r="ABC118" i="7"/>
  <c r="ABH117" i="7"/>
  <c r="ABF117" i="7"/>
  <c r="ABC117" i="7"/>
  <c r="ABH116" i="7"/>
  <c r="ABF116" i="7"/>
  <c r="ABC116" i="7"/>
  <c r="ABH115" i="7"/>
  <c r="ABF115" i="7"/>
  <c r="ABC115" i="7"/>
  <c r="ABH114" i="7"/>
  <c r="ABF114" i="7"/>
  <c r="ABC114" i="7"/>
  <c r="ABH113" i="7"/>
  <c r="ABF113" i="7"/>
  <c r="ABC113" i="7"/>
  <c r="ABH112" i="7"/>
  <c r="ABF112" i="7"/>
  <c r="ABC112" i="7"/>
  <c r="ABH110" i="7"/>
  <c r="ABF110" i="7"/>
  <c r="ABC110" i="7"/>
  <c r="ABH109" i="7"/>
  <c r="ABF109" i="7"/>
  <c r="ABC109" i="7"/>
  <c r="ABH108" i="7"/>
  <c r="ABF108" i="7"/>
  <c r="ABC108" i="7"/>
  <c r="ABH107" i="7"/>
  <c r="ABF107" i="7"/>
  <c r="ABC107" i="7"/>
  <c r="ABH106" i="7"/>
  <c r="ABF106" i="7"/>
  <c r="ABC106" i="7"/>
  <c r="ABH105" i="7"/>
  <c r="ABF105" i="7"/>
  <c r="ABC105" i="7"/>
  <c r="ABH104" i="7"/>
  <c r="ABF104" i="7"/>
  <c r="ABC104" i="7"/>
  <c r="ABH103" i="7"/>
  <c r="ABF103" i="7"/>
  <c r="ABC103" i="7"/>
  <c r="ABH102" i="7"/>
  <c r="ABF102" i="7"/>
  <c r="ABC102" i="7"/>
  <c r="ABH101" i="7"/>
  <c r="ABF101" i="7"/>
  <c r="ABC101" i="7"/>
  <c r="ABH100" i="7"/>
  <c r="ABF100" i="7"/>
  <c r="ABC100" i="7"/>
  <c r="ABH99" i="7"/>
  <c r="ABF99" i="7"/>
  <c r="ABC99" i="7"/>
  <c r="ABH98" i="7"/>
  <c r="ABF98" i="7"/>
  <c r="ABC98" i="7"/>
  <c r="ABH97" i="7"/>
  <c r="ABF97" i="7"/>
  <c r="ABC97" i="7"/>
  <c r="ABH96" i="7"/>
  <c r="ABF96" i="7"/>
  <c r="ABC96" i="7"/>
  <c r="ABH95" i="7"/>
  <c r="ABF95" i="7"/>
  <c r="ABC95" i="7"/>
  <c r="ABH94" i="7"/>
  <c r="ABF94" i="7"/>
  <c r="ABC94" i="7"/>
  <c r="ABH93" i="7"/>
  <c r="ABF93" i="7"/>
  <c r="ABC93" i="7"/>
  <c r="ABH92" i="7"/>
  <c r="ABF92" i="7"/>
  <c r="ABC92" i="7"/>
  <c r="ABH91" i="7"/>
  <c r="ABF91" i="7"/>
  <c r="ABC91" i="7"/>
  <c r="ABH89" i="7"/>
  <c r="ABF89" i="7"/>
  <c r="ABC89" i="7"/>
  <c r="ABH88" i="7"/>
  <c r="ABF88" i="7"/>
  <c r="ABC88" i="7"/>
  <c r="ABH87" i="7"/>
  <c r="ABF87" i="7"/>
  <c r="ABC87" i="7"/>
  <c r="ABH86" i="7"/>
  <c r="ABF86" i="7"/>
  <c r="ABC86" i="7"/>
  <c r="ABH85" i="7"/>
  <c r="ABF85" i="7"/>
  <c r="ABC85" i="7"/>
  <c r="ABH84" i="7"/>
  <c r="ABF84" i="7"/>
  <c r="ABC84" i="7"/>
  <c r="ABH83" i="7"/>
  <c r="ABF83" i="7"/>
  <c r="ABC83" i="7"/>
  <c r="ABH82" i="7"/>
  <c r="ABF82" i="7"/>
  <c r="ABC82" i="7"/>
  <c r="ABH81" i="7"/>
  <c r="ABF81" i="7"/>
  <c r="ABC81" i="7"/>
  <c r="ABH80" i="7"/>
  <c r="ABF80" i="7"/>
  <c r="ABC80" i="7"/>
  <c r="ABH79" i="7"/>
  <c r="ABF79" i="7"/>
  <c r="ABC79" i="7"/>
  <c r="ABH78" i="7"/>
  <c r="ABF78" i="7"/>
  <c r="ABC78" i="7"/>
  <c r="ABH77" i="7"/>
  <c r="ABF77" i="7"/>
  <c r="ABC77" i="7"/>
  <c r="ABH76" i="7"/>
  <c r="ABF76" i="7"/>
  <c r="ABC76" i="7"/>
  <c r="ABH75" i="7"/>
  <c r="ABF75" i="7"/>
  <c r="ABC75" i="7"/>
  <c r="ABH74" i="7"/>
  <c r="ABF74" i="7"/>
  <c r="ABC74" i="7"/>
  <c r="ABH73" i="7"/>
  <c r="ABF73" i="7"/>
  <c r="ABC73" i="7"/>
  <c r="ABH72" i="7"/>
  <c r="ABF72" i="7"/>
  <c r="ABC72" i="7"/>
  <c r="ABH71" i="7"/>
  <c r="ABF71" i="7"/>
  <c r="ABC71" i="7"/>
  <c r="ABH70" i="7"/>
  <c r="ABF70" i="7"/>
  <c r="ABC70" i="7"/>
  <c r="ABH68" i="7"/>
  <c r="ABF68" i="7"/>
  <c r="ABC68" i="7"/>
  <c r="ABH67" i="7"/>
  <c r="ABF67" i="7"/>
  <c r="ABC67" i="7"/>
  <c r="ABH66" i="7"/>
  <c r="ABF66" i="7"/>
  <c r="ABC66" i="7"/>
  <c r="ABH65" i="7"/>
  <c r="ABF65" i="7"/>
  <c r="ABC65" i="7"/>
  <c r="ABH64" i="7"/>
  <c r="ABF64" i="7"/>
  <c r="ABC64" i="7"/>
  <c r="ABH63" i="7"/>
  <c r="ABF63" i="7"/>
  <c r="ABC63" i="7"/>
  <c r="ABH62" i="7"/>
  <c r="ABF62" i="7"/>
  <c r="ABC62" i="7"/>
  <c r="ABH61" i="7"/>
  <c r="ABF61" i="7"/>
  <c r="ABC61" i="7"/>
  <c r="ABH60" i="7"/>
  <c r="ABF60" i="7"/>
  <c r="ABC60" i="7"/>
  <c r="ABH59" i="7"/>
  <c r="ABF59" i="7"/>
  <c r="ABC59" i="7"/>
  <c r="ABH58" i="7"/>
  <c r="ABF58" i="7"/>
  <c r="ABC58" i="7"/>
  <c r="ABH57" i="7"/>
  <c r="ABF57" i="7"/>
  <c r="ABC57" i="7"/>
  <c r="ABH56" i="7"/>
  <c r="ABF56" i="7"/>
  <c r="ABC56" i="7"/>
  <c r="ABH55" i="7"/>
  <c r="ABF55" i="7"/>
  <c r="ABC55" i="7"/>
  <c r="ABH54" i="7"/>
  <c r="ABF54" i="7"/>
  <c r="ABC54" i="7"/>
  <c r="ABH53" i="7"/>
  <c r="ABF53" i="7"/>
  <c r="ABC53" i="7"/>
  <c r="ABH52" i="7"/>
  <c r="ABF52" i="7"/>
  <c r="ABC52" i="7"/>
  <c r="ABH51" i="7"/>
  <c r="ABF51" i="7"/>
  <c r="ABC51" i="7"/>
  <c r="ABH50" i="7"/>
  <c r="ABF50" i="7"/>
  <c r="ABC50" i="7"/>
  <c r="ABH49" i="7"/>
  <c r="ABF49" i="7"/>
  <c r="ABC49" i="7"/>
  <c r="ABD9" i="7"/>
  <c r="ABC4" i="7"/>
  <c r="ABC3" i="7"/>
  <c r="AAV474" i="7"/>
  <c r="AAW474" i="7" s="1"/>
  <c r="AAU474" i="7"/>
  <c r="AAV473" i="7"/>
  <c r="AAW473" i="7" s="1"/>
  <c r="AAU473" i="7"/>
  <c r="AAV472" i="7"/>
  <c r="AAW472" i="7" s="1"/>
  <c r="AAU472" i="7"/>
  <c r="AAV471" i="7"/>
  <c r="AAW471" i="7" s="1"/>
  <c r="AAU471" i="7"/>
  <c r="AAV470" i="7"/>
  <c r="AAW470" i="7" s="1"/>
  <c r="AAU470" i="7"/>
  <c r="AAV469" i="7"/>
  <c r="AAW469" i="7" s="1"/>
  <c r="AAU469" i="7"/>
  <c r="AAV468" i="7"/>
  <c r="AAW468" i="7" s="1"/>
  <c r="AAU468" i="7"/>
  <c r="AAV467" i="7"/>
  <c r="AAW467" i="7" s="1"/>
  <c r="AAU467" i="7"/>
  <c r="AAV466" i="7"/>
  <c r="AAW466" i="7" s="1"/>
  <c r="AAU466" i="7"/>
  <c r="AAV465" i="7"/>
  <c r="AAW465" i="7" s="1"/>
  <c r="AAU465" i="7"/>
  <c r="AAV460" i="7"/>
  <c r="AAW460" i="7" s="1"/>
  <c r="AAU460" i="7"/>
  <c r="AAV459" i="7"/>
  <c r="AAW459" i="7" s="1"/>
  <c r="AAU459" i="7"/>
  <c r="AAV458" i="7"/>
  <c r="AAW458" i="7" s="1"/>
  <c r="AAU458" i="7"/>
  <c r="AAW457" i="7"/>
  <c r="AAV457" i="7"/>
  <c r="AAU457" i="7"/>
  <c r="AAV456" i="7"/>
  <c r="AAW456" i="7" s="1"/>
  <c r="AAU456" i="7"/>
  <c r="AAV455" i="7"/>
  <c r="AAW455" i="7" s="1"/>
  <c r="AAU455" i="7"/>
  <c r="AAV454" i="7"/>
  <c r="AAW454" i="7" s="1"/>
  <c r="AAU454" i="7"/>
  <c r="AAV453" i="7"/>
  <c r="AAW453" i="7" s="1"/>
  <c r="AAU453" i="7"/>
  <c r="AAV452" i="7"/>
  <c r="AAW452" i="7" s="1"/>
  <c r="AAU452" i="7"/>
  <c r="AAV451" i="7"/>
  <c r="AAW451" i="7" s="1"/>
  <c r="AAU451" i="7"/>
  <c r="AAV446" i="7"/>
  <c r="AAW446" i="7" s="1"/>
  <c r="AAU446" i="7"/>
  <c r="AAV445" i="7"/>
  <c r="AAW445" i="7" s="1"/>
  <c r="AAU445" i="7"/>
  <c r="AAV444" i="7"/>
  <c r="AAW444" i="7" s="1"/>
  <c r="AAU444" i="7"/>
  <c r="AAV443" i="7"/>
  <c r="AAW443" i="7" s="1"/>
  <c r="AAU443" i="7"/>
  <c r="AAV442" i="7"/>
  <c r="AAW442" i="7" s="1"/>
  <c r="AAU442" i="7"/>
  <c r="AAV441" i="7"/>
  <c r="AAW441" i="7" s="1"/>
  <c r="AAU441" i="7"/>
  <c r="AAV440" i="7"/>
  <c r="AAW440" i="7" s="1"/>
  <c r="AAU440" i="7"/>
  <c r="AAV439" i="7"/>
  <c r="AAW439" i="7" s="1"/>
  <c r="AAU439" i="7"/>
  <c r="AAV438" i="7"/>
  <c r="AAW438" i="7" s="1"/>
  <c r="AAU438" i="7"/>
  <c r="AAV437" i="7"/>
  <c r="AAW437" i="7" s="1"/>
  <c r="AAU437" i="7"/>
  <c r="AAV432" i="7"/>
  <c r="AAW432" i="7" s="1"/>
  <c r="AAU432" i="7"/>
  <c r="AAV431" i="7"/>
  <c r="AAW431" i="7" s="1"/>
  <c r="AAU431" i="7"/>
  <c r="AAV430" i="7"/>
  <c r="AAW430" i="7" s="1"/>
  <c r="AAU430" i="7"/>
  <c r="AAV429" i="7"/>
  <c r="AAW429" i="7" s="1"/>
  <c r="AAU429" i="7"/>
  <c r="AAV428" i="7"/>
  <c r="AAW428" i="7" s="1"/>
  <c r="AAU428" i="7"/>
  <c r="AAV427" i="7"/>
  <c r="AAW427" i="7" s="1"/>
  <c r="AAU427" i="7"/>
  <c r="AAV426" i="7"/>
  <c r="AAW426" i="7" s="1"/>
  <c r="AAU426" i="7"/>
  <c r="AAV425" i="7"/>
  <c r="AAW425" i="7" s="1"/>
  <c r="AAU425" i="7"/>
  <c r="AAV424" i="7"/>
  <c r="AAW424" i="7" s="1"/>
  <c r="AAU424" i="7"/>
  <c r="AAV423" i="7"/>
  <c r="AAW423" i="7" s="1"/>
  <c r="AAU423" i="7"/>
  <c r="AAV418" i="7"/>
  <c r="AAW418" i="7" s="1"/>
  <c r="AAU418" i="7"/>
  <c r="AAV417" i="7"/>
  <c r="AAW417" i="7" s="1"/>
  <c r="AAU417" i="7"/>
  <c r="AAV416" i="7"/>
  <c r="AAW416" i="7" s="1"/>
  <c r="AAU416" i="7"/>
  <c r="AAV415" i="7"/>
  <c r="AAW415" i="7" s="1"/>
  <c r="AAU415" i="7"/>
  <c r="AAV414" i="7"/>
  <c r="AAW414" i="7" s="1"/>
  <c r="AAU414" i="7"/>
  <c r="AAV413" i="7"/>
  <c r="AAW413" i="7" s="1"/>
  <c r="AAU413" i="7"/>
  <c r="AAV412" i="7"/>
  <c r="AAW412" i="7" s="1"/>
  <c r="AAU412" i="7"/>
  <c r="AAV411" i="7"/>
  <c r="AAW411" i="7" s="1"/>
  <c r="AAU411" i="7"/>
  <c r="AAV410" i="7"/>
  <c r="AAW410" i="7" s="1"/>
  <c r="AAU410" i="7"/>
  <c r="AAV409" i="7"/>
  <c r="AAW409" i="7" s="1"/>
  <c r="AAU409" i="7"/>
  <c r="AAV404" i="7"/>
  <c r="AAW404" i="7" s="1"/>
  <c r="AAU404" i="7"/>
  <c r="AAV403" i="7"/>
  <c r="AAW403" i="7" s="1"/>
  <c r="AAU403" i="7"/>
  <c r="AAV402" i="7"/>
  <c r="AAW402" i="7" s="1"/>
  <c r="AAU402" i="7"/>
  <c r="AAV401" i="7"/>
  <c r="AAW401" i="7" s="1"/>
  <c r="AAU401" i="7"/>
  <c r="AAV400" i="7"/>
  <c r="AAW400" i="7" s="1"/>
  <c r="AAU400" i="7"/>
  <c r="AAV399" i="7"/>
  <c r="AAW399" i="7" s="1"/>
  <c r="AAU399" i="7"/>
  <c r="AAV398" i="7"/>
  <c r="AAW398" i="7" s="1"/>
  <c r="AAU398" i="7"/>
  <c r="AAV397" i="7"/>
  <c r="AAW397" i="7" s="1"/>
  <c r="AAU397" i="7"/>
  <c r="AAV396" i="7"/>
  <c r="AAW396" i="7" s="1"/>
  <c r="AAU396" i="7"/>
  <c r="AAV395" i="7"/>
  <c r="AAW395" i="7" s="1"/>
  <c r="AAU395" i="7"/>
  <c r="AAV390" i="7"/>
  <c r="AAW390" i="7" s="1"/>
  <c r="AAU390" i="7"/>
  <c r="AAV389" i="7"/>
  <c r="AAW389" i="7" s="1"/>
  <c r="AAU389" i="7"/>
  <c r="AAV388" i="7"/>
  <c r="AAW388" i="7" s="1"/>
  <c r="AAU388" i="7"/>
  <c r="AAV387" i="7"/>
  <c r="AAW387" i="7" s="1"/>
  <c r="AAU387" i="7"/>
  <c r="AAV386" i="7"/>
  <c r="AAW386" i="7" s="1"/>
  <c r="AAU386" i="7"/>
  <c r="AAV385" i="7"/>
  <c r="AAW385" i="7" s="1"/>
  <c r="AAU385" i="7"/>
  <c r="AAV384" i="7"/>
  <c r="AAW384" i="7" s="1"/>
  <c r="AAU384" i="7"/>
  <c r="AAV383" i="7"/>
  <c r="AAW383" i="7" s="1"/>
  <c r="AAU383" i="7"/>
  <c r="AAV382" i="7"/>
  <c r="AAW382" i="7" s="1"/>
  <c r="AAU382" i="7"/>
  <c r="AAV381" i="7"/>
  <c r="AAW381" i="7" s="1"/>
  <c r="AAU381" i="7"/>
  <c r="AAV376" i="7"/>
  <c r="AAW376" i="7" s="1"/>
  <c r="AAU376" i="7"/>
  <c r="AAV375" i="7"/>
  <c r="AAW375" i="7" s="1"/>
  <c r="AAU375" i="7"/>
  <c r="AAV374" i="7"/>
  <c r="AAW374" i="7" s="1"/>
  <c r="AAU374" i="7"/>
  <c r="AAV373" i="7"/>
  <c r="AAW373" i="7" s="1"/>
  <c r="AAU373" i="7"/>
  <c r="AAV372" i="7"/>
  <c r="AAW372" i="7" s="1"/>
  <c r="AAU372" i="7"/>
  <c r="AAV371" i="7"/>
  <c r="AAW371" i="7" s="1"/>
  <c r="AAU371" i="7"/>
  <c r="AAV370" i="7"/>
  <c r="AAW370" i="7" s="1"/>
  <c r="AAU370" i="7"/>
  <c r="AAV369" i="7"/>
  <c r="AAW369" i="7" s="1"/>
  <c r="AAU369" i="7"/>
  <c r="AAV368" i="7"/>
  <c r="AAW368" i="7" s="1"/>
  <c r="AAU368" i="7"/>
  <c r="AAV367" i="7"/>
  <c r="AAW367" i="7" s="1"/>
  <c r="AAU367" i="7"/>
  <c r="AAV362" i="7"/>
  <c r="AAW362" i="7" s="1"/>
  <c r="AAU362" i="7"/>
  <c r="AAV361" i="7"/>
  <c r="AAW361" i="7" s="1"/>
  <c r="AAU361" i="7"/>
  <c r="AAV360" i="7"/>
  <c r="AAW360" i="7" s="1"/>
  <c r="AAU360" i="7"/>
  <c r="AAV359" i="7"/>
  <c r="AAW359" i="7" s="1"/>
  <c r="AAU359" i="7"/>
  <c r="AAV358" i="7"/>
  <c r="AAW358" i="7" s="1"/>
  <c r="AAU358" i="7"/>
  <c r="AAV357" i="7"/>
  <c r="AAW357" i="7" s="1"/>
  <c r="AAU357" i="7"/>
  <c r="AAV356" i="7"/>
  <c r="AAW356" i="7" s="1"/>
  <c r="AAU356" i="7"/>
  <c r="AAV355" i="7"/>
  <c r="AAW355" i="7" s="1"/>
  <c r="AAU355" i="7"/>
  <c r="AAV354" i="7"/>
  <c r="AAW354" i="7" s="1"/>
  <c r="AAU354" i="7"/>
  <c r="AAV353" i="7"/>
  <c r="AAW353" i="7" s="1"/>
  <c r="AAU353" i="7"/>
  <c r="AAW348" i="7"/>
  <c r="AAX348" i="7" s="1"/>
  <c r="AAU348" i="7"/>
  <c r="AAW347" i="7"/>
  <c r="AAX347" i="7" s="1"/>
  <c r="AAU347" i="7"/>
  <c r="AAW346" i="7"/>
  <c r="AAX346" i="7" s="1"/>
  <c r="AAU346" i="7"/>
  <c r="AAW345" i="7"/>
  <c r="AAX345" i="7" s="1"/>
  <c r="AAU345" i="7"/>
  <c r="AAW344" i="7"/>
  <c r="AAX344" i="7" s="1"/>
  <c r="AAU344" i="7"/>
  <c r="AAW343" i="7"/>
  <c r="AAX343" i="7" s="1"/>
  <c r="AAU343" i="7"/>
  <c r="AAW342" i="7"/>
  <c r="AAX342" i="7" s="1"/>
  <c r="AAU342" i="7"/>
  <c r="AAW341" i="7"/>
  <c r="AAX341" i="7" s="1"/>
  <c r="AAU341" i="7"/>
  <c r="AAW340" i="7"/>
  <c r="AAX340" i="7" s="1"/>
  <c r="AAU340" i="7"/>
  <c r="AAW339" i="7"/>
  <c r="AAX339" i="7" s="1"/>
  <c r="AAU339" i="7"/>
  <c r="AAW334" i="7"/>
  <c r="AAX334" i="7" s="1"/>
  <c r="AAU334" i="7"/>
  <c r="AAW333" i="7"/>
  <c r="AAX333" i="7" s="1"/>
  <c r="AAU333" i="7"/>
  <c r="AAW332" i="7"/>
  <c r="AAX332" i="7" s="1"/>
  <c r="AAU332" i="7"/>
  <c r="AAW331" i="7"/>
  <c r="AAX331" i="7" s="1"/>
  <c r="AAU331" i="7"/>
  <c r="AAW330" i="7"/>
  <c r="AAX330" i="7" s="1"/>
  <c r="AAU330" i="7"/>
  <c r="AAW329" i="7"/>
  <c r="AAX329" i="7" s="1"/>
  <c r="AAU329" i="7"/>
  <c r="AAW328" i="7"/>
  <c r="AAX328" i="7" s="1"/>
  <c r="AAU328" i="7"/>
  <c r="AAW327" i="7"/>
  <c r="AAX327" i="7" s="1"/>
  <c r="AAU327" i="7"/>
  <c r="AAW326" i="7"/>
  <c r="AAX326" i="7" s="1"/>
  <c r="AAU326" i="7"/>
  <c r="AAW325" i="7"/>
  <c r="AAX325" i="7" s="1"/>
  <c r="AAU325" i="7"/>
  <c r="AAU320" i="7"/>
  <c r="AAV320" i="7" s="1"/>
  <c r="AAU319" i="7"/>
  <c r="AAV319" i="7" s="1"/>
  <c r="AAU318" i="7"/>
  <c r="AAV318" i="7" s="1"/>
  <c r="AAU317" i="7"/>
  <c r="AAV317" i="7" s="1"/>
  <c r="AAV316" i="7"/>
  <c r="AAU316" i="7"/>
  <c r="AAU315" i="7"/>
  <c r="AAV315" i="7" s="1"/>
  <c r="AAU314" i="7"/>
  <c r="AAV314" i="7" s="1"/>
  <c r="AAU313" i="7"/>
  <c r="AAV313" i="7" s="1"/>
  <c r="AAV312" i="7"/>
  <c r="AAU312" i="7"/>
  <c r="AAU311" i="7"/>
  <c r="AAV311" i="7" s="1"/>
  <c r="AAU309" i="7"/>
  <c r="AAV309" i="7" s="1"/>
  <c r="AAU308" i="7"/>
  <c r="AAV308" i="7" s="1"/>
  <c r="AAU307" i="7"/>
  <c r="AAV307" i="7" s="1"/>
  <c r="AAU306" i="7"/>
  <c r="AAV306" i="7" s="1"/>
  <c r="AAU305" i="7"/>
  <c r="AAV305" i="7" s="1"/>
  <c r="AAU304" i="7"/>
  <c r="AAV304" i="7" s="1"/>
  <c r="AAU303" i="7"/>
  <c r="AAV303" i="7" s="1"/>
  <c r="AAU302" i="7"/>
  <c r="AAV302" i="7" s="1"/>
  <c r="AAU301" i="7"/>
  <c r="AAV301" i="7" s="1"/>
  <c r="AAU300" i="7"/>
  <c r="AAV300" i="7" s="1"/>
  <c r="AAU293" i="7"/>
  <c r="AAW286" i="7"/>
  <c r="AAU286" i="7"/>
  <c r="AAW285" i="7"/>
  <c r="AAU285" i="7"/>
  <c r="AAW284" i="7"/>
  <c r="AAU284" i="7"/>
  <c r="AAW283" i="7"/>
  <c r="AAU283" i="7"/>
  <c r="AAW282" i="7"/>
  <c r="AAU282" i="7"/>
  <c r="AAW281" i="7"/>
  <c r="AAU281" i="7"/>
  <c r="AAW280" i="7"/>
  <c r="AAU280" i="7"/>
  <c r="AAW279" i="7"/>
  <c r="AAU279" i="7"/>
  <c r="AAW278" i="7"/>
  <c r="AAU278" i="7"/>
  <c r="AAW277" i="7"/>
  <c r="AAU277" i="7"/>
  <c r="AAW272" i="7"/>
  <c r="AAV272" i="7"/>
  <c r="AAU272" i="7"/>
  <c r="AAW271" i="7"/>
  <c r="AAV271" i="7"/>
  <c r="AAU271" i="7"/>
  <c r="AAW270" i="7"/>
  <c r="AAV270" i="7"/>
  <c r="AAU270" i="7"/>
  <c r="AAW269" i="7"/>
  <c r="AAV269" i="7"/>
  <c r="AAU269" i="7"/>
  <c r="AAW268" i="7"/>
  <c r="AAV268" i="7"/>
  <c r="AAU268" i="7"/>
  <c r="AAW267" i="7"/>
  <c r="AAV267" i="7"/>
  <c r="AAU267" i="7"/>
  <c r="AAW266" i="7"/>
  <c r="AAV266" i="7"/>
  <c r="AAU266" i="7"/>
  <c r="AAW265" i="7"/>
  <c r="AAV265" i="7"/>
  <c r="AAU265" i="7"/>
  <c r="AAW264" i="7"/>
  <c r="AAV264" i="7"/>
  <c r="AAU264" i="7"/>
  <c r="AAW263" i="7"/>
  <c r="AAV263" i="7"/>
  <c r="AAU263" i="7"/>
  <c r="AAW258" i="7"/>
  <c r="AAU258" i="7"/>
  <c r="AAW257" i="7"/>
  <c r="AAU257" i="7"/>
  <c r="AAW256" i="7"/>
  <c r="AAU256" i="7"/>
  <c r="AAW255" i="7"/>
  <c r="AAU255" i="7"/>
  <c r="AAW254" i="7"/>
  <c r="AAU254" i="7"/>
  <c r="AAW253" i="7"/>
  <c r="AAU253" i="7"/>
  <c r="AAW252" i="7"/>
  <c r="AAU252" i="7"/>
  <c r="AAW251" i="7"/>
  <c r="AAU251" i="7"/>
  <c r="AAW250" i="7"/>
  <c r="AAU250" i="7"/>
  <c r="AAW249" i="7"/>
  <c r="AAU249" i="7"/>
  <c r="AAW244" i="7"/>
  <c r="AAU244" i="7"/>
  <c r="AAW243" i="7"/>
  <c r="AAU243" i="7"/>
  <c r="AAW242" i="7"/>
  <c r="AAU242" i="7"/>
  <c r="AAW241" i="7"/>
  <c r="AAU241" i="7"/>
  <c r="AAW240" i="7"/>
  <c r="AAU240" i="7"/>
  <c r="AAW239" i="7"/>
  <c r="AAU239" i="7"/>
  <c r="AAW238" i="7"/>
  <c r="AAU238" i="7"/>
  <c r="AAW237" i="7"/>
  <c r="AAU237" i="7"/>
  <c r="AAW236" i="7"/>
  <c r="AAU236" i="7"/>
  <c r="AAW235" i="7"/>
  <c r="AAU235" i="7"/>
  <c r="AAW230" i="7"/>
  <c r="AAU230" i="7"/>
  <c r="AAW229" i="7"/>
  <c r="AAU229" i="7"/>
  <c r="AAW228" i="7"/>
  <c r="AAU228" i="7"/>
  <c r="AAW227" i="7"/>
  <c r="AAU227" i="7"/>
  <c r="AAW226" i="7"/>
  <c r="AAU226" i="7"/>
  <c r="AAW225" i="7"/>
  <c r="AAU225" i="7"/>
  <c r="AAW224" i="7"/>
  <c r="AAU224" i="7"/>
  <c r="AAW223" i="7"/>
  <c r="AAU223" i="7"/>
  <c r="AAW222" i="7"/>
  <c r="AAU222" i="7"/>
  <c r="AAW221" i="7"/>
  <c r="AAU221" i="7"/>
  <c r="AAW216" i="7"/>
  <c r="AAU216" i="7"/>
  <c r="AAW215" i="7"/>
  <c r="AAU215" i="7"/>
  <c r="AAW214" i="7"/>
  <c r="AAU214" i="7"/>
  <c r="AAW213" i="7"/>
  <c r="AAU213" i="7"/>
  <c r="AAW212" i="7"/>
  <c r="AAU212" i="7"/>
  <c r="AAW211" i="7"/>
  <c r="AAU211" i="7"/>
  <c r="AAW210" i="7"/>
  <c r="AAU210" i="7"/>
  <c r="AAW209" i="7"/>
  <c r="AAU209" i="7"/>
  <c r="AAW208" i="7"/>
  <c r="AAU208" i="7"/>
  <c r="AAW207" i="7"/>
  <c r="AAU207" i="7"/>
  <c r="AAW206" i="7"/>
  <c r="AAU206" i="7"/>
  <c r="AAW205" i="7"/>
  <c r="AAU205" i="7"/>
  <c r="AAW204" i="7"/>
  <c r="AAU204" i="7"/>
  <c r="AAW203" i="7"/>
  <c r="AAU203" i="7"/>
  <c r="AAW202" i="7"/>
  <c r="AAU202" i="7"/>
  <c r="AAW201" i="7"/>
  <c r="AAU201" i="7"/>
  <c r="AAW200" i="7"/>
  <c r="AAU200" i="7"/>
  <c r="AAW199" i="7"/>
  <c r="AAU199" i="7"/>
  <c r="AAW198" i="7"/>
  <c r="AAU198" i="7"/>
  <c r="AAW197" i="7"/>
  <c r="AAU197" i="7"/>
  <c r="AAW191" i="7"/>
  <c r="AAV191" i="7"/>
  <c r="AAW190" i="7"/>
  <c r="AAV190" i="7"/>
  <c r="AAW189" i="7"/>
  <c r="AAV189" i="7"/>
  <c r="AAW188" i="7"/>
  <c r="AAV188" i="7"/>
  <c r="AAW187" i="7"/>
  <c r="AAV187" i="7"/>
  <c r="AAW186" i="7"/>
  <c r="AAV186" i="7"/>
  <c r="AAW185" i="7"/>
  <c r="AAV185" i="7"/>
  <c r="AAW184" i="7"/>
  <c r="AAV184" i="7"/>
  <c r="AAW183" i="7"/>
  <c r="AAV183" i="7"/>
  <c r="AAW182" i="7"/>
  <c r="AAV182" i="7"/>
  <c r="AAW181" i="7"/>
  <c r="AAV181" i="7"/>
  <c r="AAW180" i="7"/>
  <c r="AAV180" i="7"/>
  <c r="AAW179" i="7"/>
  <c r="AAV179" i="7"/>
  <c r="AAW178" i="7"/>
  <c r="AAV178" i="7"/>
  <c r="AAW177" i="7"/>
  <c r="AAV177" i="7"/>
  <c r="AAW176" i="7"/>
  <c r="AAV176" i="7"/>
  <c r="AAW175" i="7"/>
  <c r="AAV175" i="7"/>
  <c r="AAW174" i="7"/>
  <c r="AAV174" i="7"/>
  <c r="AAW173" i="7"/>
  <c r="AAV173" i="7"/>
  <c r="AAW172" i="7"/>
  <c r="AAV172" i="7"/>
  <c r="AAW167" i="7"/>
  <c r="AAV167" i="7"/>
  <c r="AAW166" i="7"/>
  <c r="AAV166" i="7"/>
  <c r="AAW165" i="7"/>
  <c r="AAV165" i="7"/>
  <c r="AAW164" i="7"/>
  <c r="AAV164" i="7"/>
  <c r="AAW163" i="7"/>
  <c r="AAV163" i="7"/>
  <c r="AAW162" i="7"/>
  <c r="AAV162" i="7"/>
  <c r="AAW161" i="7"/>
  <c r="AAV161" i="7"/>
  <c r="AAW160" i="7"/>
  <c r="AAV160" i="7"/>
  <c r="AAW159" i="7"/>
  <c r="AAV159" i="7"/>
  <c r="AAW158" i="7"/>
  <c r="AAV158" i="7"/>
  <c r="AAW157" i="7"/>
  <c r="AAV157" i="7"/>
  <c r="AAW156" i="7"/>
  <c r="AAV156" i="7"/>
  <c r="AAW155" i="7"/>
  <c r="AAV155" i="7"/>
  <c r="AAW154" i="7"/>
  <c r="AAV154" i="7"/>
  <c r="AAW153" i="7"/>
  <c r="AAV153" i="7"/>
  <c r="AAW152" i="7"/>
  <c r="AAV152" i="7"/>
  <c r="AAW151" i="7"/>
  <c r="AAV151" i="7"/>
  <c r="AAW150" i="7"/>
  <c r="AAV150" i="7"/>
  <c r="AAW149" i="7"/>
  <c r="AAV149" i="7"/>
  <c r="AAW148" i="7"/>
  <c r="AAV148" i="7"/>
  <c r="AAZ143" i="7"/>
  <c r="AAX143" i="7"/>
  <c r="AAU143" i="7"/>
  <c r="AAZ142" i="7"/>
  <c r="AAX142" i="7"/>
  <c r="AAU142" i="7"/>
  <c r="AAZ141" i="7"/>
  <c r="AAX141" i="7"/>
  <c r="AAU141" i="7"/>
  <c r="AAZ140" i="7"/>
  <c r="AAX140" i="7"/>
  <c r="AAU140" i="7"/>
  <c r="AAZ139" i="7"/>
  <c r="AAX139" i="7"/>
  <c r="AAU139" i="7"/>
  <c r="AAZ138" i="7"/>
  <c r="AAX138" i="7"/>
  <c r="AAU138" i="7"/>
  <c r="AAZ137" i="7"/>
  <c r="AAX137" i="7"/>
  <c r="AAU137" i="7"/>
  <c r="AAZ136" i="7"/>
  <c r="AAX136" i="7"/>
  <c r="AAU136" i="7"/>
  <c r="AAZ135" i="7"/>
  <c r="AAX135" i="7"/>
  <c r="AAU135" i="7"/>
  <c r="AAZ134" i="7"/>
  <c r="AAX134" i="7"/>
  <c r="AAU134" i="7"/>
  <c r="AAZ132" i="7"/>
  <c r="AAX132" i="7"/>
  <c r="AAU132" i="7"/>
  <c r="AAZ131" i="7"/>
  <c r="AAX131" i="7"/>
  <c r="AAU131" i="7"/>
  <c r="AAZ130" i="7"/>
  <c r="AAX130" i="7"/>
  <c r="AAU130" i="7"/>
  <c r="AAZ129" i="7"/>
  <c r="AAX129" i="7"/>
  <c r="AAU129" i="7"/>
  <c r="AAZ128" i="7"/>
  <c r="AAX128" i="7"/>
  <c r="AAU128" i="7"/>
  <c r="AAZ127" i="7"/>
  <c r="AAX127" i="7"/>
  <c r="AAU127" i="7"/>
  <c r="AAZ126" i="7"/>
  <c r="AAX126" i="7"/>
  <c r="AAU126" i="7"/>
  <c r="AAZ125" i="7"/>
  <c r="AAX125" i="7"/>
  <c r="AAU125" i="7"/>
  <c r="AAZ124" i="7"/>
  <c r="AAX124" i="7"/>
  <c r="AAU124" i="7"/>
  <c r="AAZ123" i="7"/>
  <c r="AAX123" i="7"/>
  <c r="AAU123" i="7"/>
  <c r="AAZ121" i="7"/>
  <c r="AAX121" i="7"/>
  <c r="AAU121" i="7"/>
  <c r="AAZ120" i="7"/>
  <c r="AAX120" i="7"/>
  <c r="AAU120" i="7"/>
  <c r="AAZ119" i="7"/>
  <c r="AAX119" i="7"/>
  <c r="AAU119" i="7"/>
  <c r="AAZ118" i="7"/>
  <c r="AAX118" i="7"/>
  <c r="AAU118" i="7"/>
  <c r="AAZ117" i="7"/>
  <c r="AAX117" i="7"/>
  <c r="AAU117" i="7"/>
  <c r="AAZ116" i="7"/>
  <c r="AAX116" i="7"/>
  <c r="AAU116" i="7"/>
  <c r="AAZ115" i="7"/>
  <c r="AAX115" i="7"/>
  <c r="AAU115" i="7"/>
  <c r="AAZ114" i="7"/>
  <c r="AAX114" i="7"/>
  <c r="AAU114" i="7"/>
  <c r="AAZ113" i="7"/>
  <c r="AAX113" i="7"/>
  <c r="AAU113" i="7"/>
  <c r="AAZ112" i="7"/>
  <c r="AAX112" i="7"/>
  <c r="AAU112" i="7"/>
  <c r="AAZ110" i="7"/>
  <c r="AAX110" i="7"/>
  <c r="AAU110" i="7"/>
  <c r="AAZ109" i="7"/>
  <c r="AAX109" i="7"/>
  <c r="AAU109" i="7"/>
  <c r="AAZ108" i="7"/>
  <c r="AAX108" i="7"/>
  <c r="AAU108" i="7"/>
  <c r="AAZ107" i="7"/>
  <c r="AAX107" i="7"/>
  <c r="AAU107" i="7"/>
  <c r="AAZ106" i="7"/>
  <c r="AAX106" i="7"/>
  <c r="AAU106" i="7"/>
  <c r="AAZ105" i="7"/>
  <c r="AAX105" i="7"/>
  <c r="AAU105" i="7"/>
  <c r="AAZ104" i="7"/>
  <c r="AAX104" i="7"/>
  <c r="AAU104" i="7"/>
  <c r="AAZ103" i="7"/>
  <c r="AAX103" i="7"/>
  <c r="AAU103" i="7"/>
  <c r="AAZ102" i="7"/>
  <c r="AAX102" i="7"/>
  <c r="AAU102" i="7"/>
  <c r="AAZ101" i="7"/>
  <c r="AAX101" i="7"/>
  <c r="AAU101" i="7"/>
  <c r="AAZ100" i="7"/>
  <c r="AAX100" i="7"/>
  <c r="AAU100" i="7"/>
  <c r="AAZ99" i="7"/>
  <c r="AAX99" i="7"/>
  <c r="AAU99" i="7"/>
  <c r="AAZ98" i="7"/>
  <c r="AAX98" i="7"/>
  <c r="AAU98" i="7"/>
  <c r="AAZ97" i="7"/>
  <c r="AAX97" i="7"/>
  <c r="AAU97" i="7"/>
  <c r="AAZ96" i="7"/>
  <c r="AAX96" i="7"/>
  <c r="AAU96" i="7"/>
  <c r="AAZ95" i="7"/>
  <c r="AAX95" i="7"/>
  <c r="AAU95" i="7"/>
  <c r="AAZ94" i="7"/>
  <c r="AAX94" i="7"/>
  <c r="AAU94" i="7"/>
  <c r="AAZ93" i="7"/>
  <c r="AAX93" i="7"/>
  <c r="AAU93" i="7"/>
  <c r="AAZ92" i="7"/>
  <c r="AAX92" i="7"/>
  <c r="AAU92" i="7"/>
  <c r="AAZ91" i="7"/>
  <c r="AAX91" i="7"/>
  <c r="AAU91" i="7"/>
  <c r="AAZ89" i="7"/>
  <c r="AAX89" i="7"/>
  <c r="AAU89" i="7"/>
  <c r="AAZ88" i="7"/>
  <c r="AAX88" i="7"/>
  <c r="AAU88" i="7"/>
  <c r="AAZ87" i="7"/>
  <c r="AAX87" i="7"/>
  <c r="AAU87" i="7"/>
  <c r="AAZ86" i="7"/>
  <c r="AAX86" i="7"/>
  <c r="AAU86" i="7"/>
  <c r="AAZ85" i="7"/>
  <c r="AAX85" i="7"/>
  <c r="AAU85" i="7"/>
  <c r="AAZ84" i="7"/>
  <c r="AAX84" i="7"/>
  <c r="AAU84" i="7"/>
  <c r="AAZ83" i="7"/>
  <c r="AAX83" i="7"/>
  <c r="AAU83" i="7"/>
  <c r="AAZ82" i="7"/>
  <c r="AAX82" i="7"/>
  <c r="AAU82" i="7"/>
  <c r="AAZ81" i="7"/>
  <c r="AAX81" i="7"/>
  <c r="AAU81" i="7"/>
  <c r="AAZ80" i="7"/>
  <c r="AAX80" i="7"/>
  <c r="AAU80" i="7"/>
  <c r="AAZ79" i="7"/>
  <c r="AAX79" i="7"/>
  <c r="AAU79" i="7"/>
  <c r="AAZ78" i="7"/>
  <c r="AAX78" i="7"/>
  <c r="AAU78" i="7"/>
  <c r="AAZ77" i="7"/>
  <c r="AAX77" i="7"/>
  <c r="AAU77" i="7"/>
  <c r="AAZ76" i="7"/>
  <c r="AAX76" i="7"/>
  <c r="AAU76" i="7"/>
  <c r="AAZ75" i="7"/>
  <c r="AAX75" i="7"/>
  <c r="AAU75" i="7"/>
  <c r="AAZ74" i="7"/>
  <c r="AAX74" i="7"/>
  <c r="AAU74" i="7"/>
  <c r="AAZ73" i="7"/>
  <c r="AAX73" i="7"/>
  <c r="AAU73" i="7"/>
  <c r="AAZ72" i="7"/>
  <c r="AAX72" i="7"/>
  <c r="AAU72" i="7"/>
  <c r="AAZ71" i="7"/>
  <c r="AAX71" i="7"/>
  <c r="AAU71" i="7"/>
  <c r="AAZ70" i="7"/>
  <c r="AAX70" i="7"/>
  <c r="AAU70" i="7"/>
  <c r="AAZ68" i="7"/>
  <c r="AAX68" i="7"/>
  <c r="AAU68" i="7"/>
  <c r="AAZ67" i="7"/>
  <c r="AAX67" i="7"/>
  <c r="AAU67" i="7"/>
  <c r="AAZ66" i="7"/>
  <c r="AAX66" i="7"/>
  <c r="AAU66" i="7"/>
  <c r="AAZ65" i="7"/>
  <c r="AAX65" i="7"/>
  <c r="AAU65" i="7"/>
  <c r="AAZ64" i="7"/>
  <c r="AAX64" i="7"/>
  <c r="AAU64" i="7"/>
  <c r="AAZ63" i="7"/>
  <c r="AAX63" i="7"/>
  <c r="AAU63" i="7"/>
  <c r="AAZ62" i="7"/>
  <c r="AAX62" i="7"/>
  <c r="AAU62" i="7"/>
  <c r="AAZ61" i="7"/>
  <c r="AAX61" i="7"/>
  <c r="AAU61" i="7"/>
  <c r="AAZ60" i="7"/>
  <c r="AAX60" i="7"/>
  <c r="AAU60" i="7"/>
  <c r="AAZ59" i="7"/>
  <c r="AAX59" i="7"/>
  <c r="AAU59" i="7"/>
  <c r="AAZ58" i="7"/>
  <c r="AAX58" i="7"/>
  <c r="AAU58" i="7"/>
  <c r="AAZ57" i="7"/>
  <c r="AAX57" i="7"/>
  <c r="AAU57" i="7"/>
  <c r="AAZ56" i="7"/>
  <c r="AAX56" i="7"/>
  <c r="AAU56" i="7"/>
  <c r="AAZ55" i="7"/>
  <c r="AAX55" i="7"/>
  <c r="AAU55" i="7"/>
  <c r="AAZ54" i="7"/>
  <c r="AAX54" i="7"/>
  <c r="AAU54" i="7"/>
  <c r="AAZ53" i="7"/>
  <c r="AAX53" i="7"/>
  <c r="AAU53" i="7"/>
  <c r="AAZ52" i="7"/>
  <c r="AAX52" i="7"/>
  <c r="AAU52" i="7"/>
  <c r="AAZ51" i="7"/>
  <c r="AAX51" i="7"/>
  <c r="AAU51" i="7"/>
  <c r="AAZ50" i="7"/>
  <c r="AAX50" i="7"/>
  <c r="AAU50" i="7"/>
  <c r="AAZ49" i="7"/>
  <c r="AAX49" i="7"/>
  <c r="AAU49" i="7"/>
  <c r="AAV9" i="7"/>
  <c r="AAU4" i="7"/>
  <c r="AAU3" i="7"/>
  <c r="AAN474" i="7"/>
  <c r="AAO474" i="7" s="1"/>
  <c r="AAM474" i="7"/>
  <c r="AAN473" i="7"/>
  <c r="AAO473" i="7" s="1"/>
  <c r="AAM473" i="7"/>
  <c r="AAN472" i="7"/>
  <c r="AAO472" i="7" s="1"/>
  <c r="AAM472" i="7"/>
  <c r="AAN471" i="7"/>
  <c r="AAO471" i="7" s="1"/>
  <c r="AAM471" i="7"/>
  <c r="AAN470" i="7"/>
  <c r="AAO470" i="7" s="1"/>
  <c r="AAM470" i="7"/>
  <c r="AAN469" i="7"/>
  <c r="AAO469" i="7" s="1"/>
  <c r="AAM469" i="7"/>
  <c r="AAN468" i="7"/>
  <c r="AAO468" i="7" s="1"/>
  <c r="AAM468" i="7"/>
  <c r="AAN467" i="7"/>
  <c r="AAO467" i="7" s="1"/>
  <c r="AAM467" i="7"/>
  <c r="AAN466" i="7"/>
  <c r="AAO466" i="7" s="1"/>
  <c r="AAM466" i="7"/>
  <c r="AAN465" i="7"/>
  <c r="AAO465" i="7" s="1"/>
  <c r="AAM465" i="7"/>
  <c r="AAN460" i="7"/>
  <c r="AAO460" i="7" s="1"/>
  <c r="AAM460" i="7"/>
  <c r="AAN459" i="7"/>
  <c r="AAO459" i="7" s="1"/>
  <c r="AAM459" i="7"/>
  <c r="AAN458" i="7"/>
  <c r="AAO458" i="7" s="1"/>
  <c r="AAM458" i="7"/>
  <c r="AAN457" i="7"/>
  <c r="AAO457" i="7" s="1"/>
  <c r="AAM457" i="7"/>
  <c r="AAN456" i="7"/>
  <c r="AAO456" i="7" s="1"/>
  <c r="AAM456" i="7"/>
  <c r="AAN455" i="7"/>
  <c r="AAO455" i="7" s="1"/>
  <c r="AAM455" i="7"/>
  <c r="AAN454" i="7"/>
  <c r="AAO454" i="7" s="1"/>
  <c r="AAM454" i="7"/>
  <c r="AAN453" i="7"/>
  <c r="AAO453" i="7" s="1"/>
  <c r="AAM453" i="7"/>
  <c r="AAN452" i="7"/>
  <c r="AAO452" i="7" s="1"/>
  <c r="AAM452" i="7"/>
  <c r="AAO451" i="7"/>
  <c r="AAN451" i="7"/>
  <c r="AAM451" i="7"/>
  <c r="AAN446" i="7"/>
  <c r="AAO446" i="7" s="1"/>
  <c r="AAM446" i="7"/>
  <c r="AAN445" i="7"/>
  <c r="AAO445" i="7" s="1"/>
  <c r="AAM445" i="7"/>
  <c r="AAN444" i="7"/>
  <c r="AAO444" i="7" s="1"/>
  <c r="AAM444" i="7"/>
  <c r="AAN443" i="7"/>
  <c r="AAO443" i="7" s="1"/>
  <c r="AAM443" i="7"/>
  <c r="AAN442" i="7"/>
  <c r="AAO442" i="7" s="1"/>
  <c r="AAM442" i="7"/>
  <c r="AAN441" i="7"/>
  <c r="AAO441" i="7" s="1"/>
  <c r="AAM441" i="7"/>
  <c r="AAN440" i="7"/>
  <c r="AAO440" i="7" s="1"/>
  <c r="AAM440" i="7"/>
  <c r="AAN439" i="7"/>
  <c r="AAO439" i="7" s="1"/>
  <c r="AAM439" i="7"/>
  <c r="AAN438" i="7"/>
  <c r="AAO438" i="7" s="1"/>
  <c r="AAM438" i="7"/>
  <c r="AAN437" i="7"/>
  <c r="AAO437" i="7" s="1"/>
  <c r="AAM437" i="7"/>
  <c r="AAN432" i="7"/>
  <c r="AAO432" i="7" s="1"/>
  <c r="AAM432" i="7"/>
  <c r="AAN431" i="7"/>
  <c r="AAO431" i="7" s="1"/>
  <c r="AAM431" i="7"/>
  <c r="AAN430" i="7"/>
  <c r="AAO430" i="7" s="1"/>
  <c r="AAM430" i="7"/>
  <c r="AAN429" i="7"/>
  <c r="AAO429" i="7" s="1"/>
  <c r="AAM429" i="7"/>
  <c r="AAN428" i="7"/>
  <c r="AAO428" i="7" s="1"/>
  <c r="AAM428" i="7"/>
  <c r="AAN427" i="7"/>
  <c r="AAO427" i="7" s="1"/>
  <c r="AAM427" i="7"/>
  <c r="AAN426" i="7"/>
  <c r="AAO426" i="7" s="1"/>
  <c r="AAM426" i="7"/>
  <c r="AAN425" i="7"/>
  <c r="AAO425" i="7" s="1"/>
  <c r="AAM425" i="7"/>
  <c r="AAN424" i="7"/>
  <c r="AAO424" i="7" s="1"/>
  <c r="AAM424" i="7"/>
  <c r="AAN423" i="7"/>
  <c r="AAO423" i="7" s="1"/>
  <c r="AAM423" i="7"/>
  <c r="AAN418" i="7"/>
  <c r="AAO418" i="7" s="1"/>
  <c r="AAM418" i="7"/>
  <c r="AAN417" i="7"/>
  <c r="AAO417" i="7" s="1"/>
  <c r="AAM417" i="7"/>
  <c r="AAN416" i="7"/>
  <c r="AAO416" i="7" s="1"/>
  <c r="AAM416" i="7"/>
  <c r="AAN415" i="7"/>
  <c r="AAO415" i="7" s="1"/>
  <c r="AAM415" i="7"/>
  <c r="AAN414" i="7"/>
  <c r="AAO414" i="7" s="1"/>
  <c r="AAM414" i="7"/>
  <c r="AAN413" i="7"/>
  <c r="AAO413" i="7" s="1"/>
  <c r="AAM413" i="7"/>
  <c r="AAN412" i="7"/>
  <c r="AAO412" i="7" s="1"/>
  <c r="AAM412" i="7"/>
  <c r="AAN411" i="7"/>
  <c r="AAO411" i="7" s="1"/>
  <c r="AAM411" i="7"/>
  <c r="AAN410" i="7"/>
  <c r="AAO410" i="7" s="1"/>
  <c r="AAM410" i="7"/>
  <c r="AAN409" i="7"/>
  <c r="AAO409" i="7" s="1"/>
  <c r="AAM409" i="7"/>
  <c r="AAN404" i="7"/>
  <c r="AAO404" i="7" s="1"/>
  <c r="AAM404" i="7"/>
  <c r="AAN403" i="7"/>
  <c r="AAO403" i="7" s="1"/>
  <c r="AAM403" i="7"/>
  <c r="AAN402" i="7"/>
  <c r="AAO402" i="7" s="1"/>
  <c r="AAM402" i="7"/>
  <c r="AAN401" i="7"/>
  <c r="AAO401" i="7" s="1"/>
  <c r="AAM401" i="7"/>
  <c r="AAN400" i="7"/>
  <c r="AAO400" i="7" s="1"/>
  <c r="AAM400" i="7"/>
  <c r="AAN399" i="7"/>
  <c r="AAO399" i="7" s="1"/>
  <c r="AAM399" i="7"/>
  <c r="AAN398" i="7"/>
  <c r="AAO398" i="7" s="1"/>
  <c r="AAM398" i="7"/>
  <c r="AAN397" i="7"/>
  <c r="AAO397" i="7" s="1"/>
  <c r="AAM397" i="7"/>
  <c r="AAN396" i="7"/>
  <c r="AAO396" i="7" s="1"/>
  <c r="AAM396" i="7"/>
  <c r="AAN395" i="7"/>
  <c r="AAO395" i="7" s="1"/>
  <c r="AAM395" i="7"/>
  <c r="AAN390" i="7"/>
  <c r="AAO390" i="7" s="1"/>
  <c r="AAM390" i="7"/>
  <c r="AAN389" i="7"/>
  <c r="AAO389" i="7" s="1"/>
  <c r="AAM389" i="7"/>
  <c r="AAN388" i="7"/>
  <c r="AAO388" i="7" s="1"/>
  <c r="AAM388" i="7"/>
  <c r="AAN387" i="7"/>
  <c r="AAO387" i="7" s="1"/>
  <c r="AAM387" i="7"/>
  <c r="AAN386" i="7"/>
  <c r="AAO386" i="7" s="1"/>
  <c r="AAM386" i="7"/>
  <c r="AAN385" i="7"/>
  <c r="AAO385" i="7" s="1"/>
  <c r="AAM385" i="7"/>
  <c r="AAN384" i="7"/>
  <c r="AAO384" i="7" s="1"/>
  <c r="AAM384" i="7"/>
  <c r="AAN383" i="7"/>
  <c r="AAO383" i="7" s="1"/>
  <c r="AAM383" i="7"/>
  <c r="AAN382" i="7"/>
  <c r="AAO382" i="7" s="1"/>
  <c r="AAM382" i="7"/>
  <c r="AAN381" i="7"/>
  <c r="AAO381" i="7" s="1"/>
  <c r="AAM381" i="7"/>
  <c r="AAN376" i="7"/>
  <c r="AAO376" i="7" s="1"/>
  <c r="AAM376" i="7"/>
  <c r="AAN375" i="7"/>
  <c r="AAO375" i="7" s="1"/>
  <c r="AAM375" i="7"/>
  <c r="AAN374" i="7"/>
  <c r="AAO374" i="7" s="1"/>
  <c r="AAM374" i="7"/>
  <c r="AAN373" i="7"/>
  <c r="AAO373" i="7" s="1"/>
  <c r="AAM373" i="7"/>
  <c r="AAN372" i="7"/>
  <c r="AAO372" i="7" s="1"/>
  <c r="AAM372" i="7"/>
  <c r="AAN371" i="7"/>
  <c r="AAO371" i="7" s="1"/>
  <c r="AAM371" i="7"/>
  <c r="AAN370" i="7"/>
  <c r="AAO370" i="7" s="1"/>
  <c r="AAM370" i="7"/>
  <c r="AAN369" i="7"/>
  <c r="AAO369" i="7" s="1"/>
  <c r="AAM369" i="7"/>
  <c r="AAN368" i="7"/>
  <c r="AAO368" i="7" s="1"/>
  <c r="AAM368" i="7"/>
  <c r="AAN367" i="7"/>
  <c r="AAO367" i="7" s="1"/>
  <c r="AAM367" i="7"/>
  <c r="AAN362" i="7"/>
  <c r="AAO362" i="7" s="1"/>
  <c r="AAM362" i="7"/>
  <c r="AAN361" i="7"/>
  <c r="AAO361" i="7" s="1"/>
  <c r="AAM361" i="7"/>
  <c r="AAN360" i="7"/>
  <c r="AAO360" i="7" s="1"/>
  <c r="AAM360" i="7"/>
  <c r="AAN359" i="7"/>
  <c r="AAO359" i="7" s="1"/>
  <c r="AAM359" i="7"/>
  <c r="AAN358" i="7"/>
  <c r="AAO358" i="7" s="1"/>
  <c r="AAM358" i="7"/>
  <c r="AAN357" i="7"/>
  <c r="AAO357" i="7" s="1"/>
  <c r="AAM357" i="7"/>
  <c r="AAN356" i="7"/>
  <c r="AAO356" i="7" s="1"/>
  <c r="AAM356" i="7"/>
  <c r="AAN355" i="7"/>
  <c r="AAO355" i="7" s="1"/>
  <c r="AAM355" i="7"/>
  <c r="AAN354" i="7"/>
  <c r="AAO354" i="7" s="1"/>
  <c r="AAM354" i="7"/>
  <c r="AAN353" i="7"/>
  <c r="AAO353" i="7" s="1"/>
  <c r="AAM353" i="7"/>
  <c r="AAO348" i="7"/>
  <c r="AAP348" i="7" s="1"/>
  <c r="AAM348" i="7"/>
  <c r="AAO347" i="7"/>
  <c r="AAP347" i="7" s="1"/>
  <c r="AAM347" i="7"/>
  <c r="AAO346" i="7"/>
  <c r="AAP346" i="7" s="1"/>
  <c r="AAM346" i="7"/>
  <c r="AAO345" i="7"/>
  <c r="AAP345" i="7" s="1"/>
  <c r="AAM345" i="7"/>
  <c r="AAO344" i="7"/>
  <c r="AAP344" i="7" s="1"/>
  <c r="AAM344" i="7"/>
  <c r="AAO343" i="7"/>
  <c r="AAP343" i="7" s="1"/>
  <c r="AAM343" i="7"/>
  <c r="AAO342" i="7"/>
  <c r="AAP342" i="7" s="1"/>
  <c r="AAM342" i="7"/>
  <c r="AAO341" i="7"/>
  <c r="AAP341" i="7" s="1"/>
  <c r="AAM341" i="7"/>
  <c r="AAO340" i="7"/>
  <c r="AAP340" i="7" s="1"/>
  <c r="AAM340" i="7"/>
  <c r="AAO339" i="7"/>
  <c r="AAP339" i="7" s="1"/>
  <c r="AAM339" i="7"/>
  <c r="AAO334" i="7"/>
  <c r="AAP334" i="7" s="1"/>
  <c r="AAM334" i="7"/>
  <c r="AAO333" i="7"/>
  <c r="AAP333" i="7" s="1"/>
  <c r="AAM333" i="7"/>
  <c r="AAO332" i="7"/>
  <c r="AAP332" i="7" s="1"/>
  <c r="AAM332" i="7"/>
  <c r="AAO331" i="7"/>
  <c r="AAP331" i="7" s="1"/>
  <c r="AAM331" i="7"/>
  <c r="AAO330" i="7"/>
  <c r="AAP330" i="7" s="1"/>
  <c r="AAM330" i="7"/>
  <c r="AAO329" i="7"/>
  <c r="AAP329" i="7" s="1"/>
  <c r="AAM329" i="7"/>
  <c r="AAO328" i="7"/>
  <c r="AAP328" i="7" s="1"/>
  <c r="AAM328" i="7"/>
  <c r="AAO327" i="7"/>
  <c r="AAP327" i="7" s="1"/>
  <c r="AAM327" i="7"/>
  <c r="AAO326" i="7"/>
  <c r="AAP326" i="7" s="1"/>
  <c r="AAM326" i="7"/>
  <c r="AAO325" i="7"/>
  <c r="AAP325" i="7" s="1"/>
  <c r="AAM325" i="7"/>
  <c r="AAM320" i="7"/>
  <c r="AAN320" i="7" s="1"/>
  <c r="AAM319" i="7"/>
  <c r="AAN319" i="7" s="1"/>
  <c r="AAM318" i="7"/>
  <c r="AAN318" i="7" s="1"/>
  <c r="AAM317" i="7"/>
  <c r="AAN317" i="7" s="1"/>
  <c r="AAM316" i="7"/>
  <c r="AAN316" i="7" s="1"/>
  <c r="AAM315" i="7"/>
  <c r="AAN315" i="7" s="1"/>
  <c r="AAM314" i="7"/>
  <c r="AAN314" i="7" s="1"/>
  <c r="AAM313" i="7"/>
  <c r="AAN313" i="7" s="1"/>
  <c r="AAM312" i="7"/>
  <c r="AAN312" i="7" s="1"/>
  <c r="AAM311" i="7"/>
  <c r="AAN311" i="7" s="1"/>
  <c r="AAM309" i="7"/>
  <c r="AAN309" i="7" s="1"/>
  <c r="AAM308" i="7"/>
  <c r="AAN308" i="7" s="1"/>
  <c r="AAM307" i="7"/>
  <c r="AAN307" i="7" s="1"/>
  <c r="AAM306" i="7"/>
  <c r="AAN306" i="7" s="1"/>
  <c r="AAM305" i="7"/>
  <c r="AAN305" i="7" s="1"/>
  <c r="AAM304" i="7"/>
  <c r="AAN304" i="7" s="1"/>
  <c r="AAM303" i="7"/>
  <c r="AAN303" i="7" s="1"/>
  <c r="AAM302" i="7"/>
  <c r="AAN302" i="7" s="1"/>
  <c r="AAM301" i="7"/>
  <c r="AAN301" i="7" s="1"/>
  <c r="AAM300" i="7"/>
  <c r="AAN300" i="7" s="1"/>
  <c r="AAM293" i="7"/>
  <c r="AAO286" i="7"/>
  <c r="AAM286" i="7"/>
  <c r="AAO285" i="7"/>
  <c r="AAM285" i="7"/>
  <c r="AAO284" i="7"/>
  <c r="AAM284" i="7"/>
  <c r="AAO283" i="7"/>
  <c r="AAM283" i="7"/>
  <c r="AAO282" i="7"/>
  <c r="AAM282" i="7"/>
  <c r="AAO281" i="7"/>
  <c r="AAM281" i="7"/>
  <c r="AAO280" i="7"/>
  <c r="AAM280" i="7"/>
  <c r="AAO279" i="7"/>
  <c r="AAM279" i="7"/>
  <c r="AAO278" i="7"/>
  <c r="AAM278" i="7"/>
  <c r="AAO277" i="7"/>
  <c r="AAM277" i="7"/>
  <c r="AAO272" i="7"/>
  <c r="AAN272" i="7"/>
  <c r="AAM272" i="7"/>
  <c r="AAO271" i="7"/>
  <c r="AAN271" i="7"/>
  <c r="AAM271" i="7"/>
  <c r="AAO270" i="7"/>
  <c r="AAN270" i="7"/>
  <c r="AAM270" i="7"/>
  <c r="AAO269" i="7"/>
  <c r="AAN269" i="7"/>
  <c r="AAM269" i="7"/>
  <c r="AAO268" i="7"/>
  <c r="AAN268" i="7"/>
  <c r="AAM268" i="7"/>
  <c r="AAO267" i="7"/>
  <c r="AAN267" i="7"/>
  <c r="AAM267" i="7"/>
  <c r="AAO266" i="7"/>
  <c r="AAN266" i="7"/>
  <c r="AAM266" i="7"/>
  <c r="AAO265" i="7"/>
  <c r="AAN265" i="7"/>
  <c r="AAM265" i="7"/>
  <c r="AAO264" i="7"/>
  <c r="AAN264" i="7"/>
  <c r="AAM264" i="7"/>
  <c r="AAO263" i="7"/>
  <c r="AAN263" i="7"/>
  <c r="AAM263" i="7"/>
  <c r="AAO258" i="7"/>
  <c r="AAM258" i="7"/>
  <c r="AAO257" i="7"/>
  <c r="AAM257" i="7"/>
  <c r="AAO256" i="7"/>
  <c r="AAM256" i="7"/>
  <c r="AAO255" i="7"/>
  <c r="AAM255" i="7"/>
  <c r="AAO254" i="7"/>
  <c r="AAM254" i="7"/>
  <c r="AAO253" i="7"/>
  <c r="AAM253" i="7"/>
  <c r="AAO252" i="7"/>
  <c r="AAM252" i="7"/>
  <c r="AAO251" i="7"/>
  <c r="AAM251" i="7"/>
  <c r="AAO250" i="7"/>
  <c r="AAM250" i="7"/>
  <c r="AAO249" i="7"/>
  <c r="AAM249" i="7"/>
  <c r="AAO244" i="7"/>
  <c r="AAM244" i="7"/>
  <c r="AAO243" i="7"/>
  <c r="AAM243" i="7"/>
  <c r="AAO242" i="7"/>
  <c r="AAM242" i="7"/>
  <c r="AAO241" i="7"/>
  <c r="AAM241" i="7"/>
  <c r="AAO240" i="7"/>
  <c r="AAM240" i="7"/>
  <c r="AAO239" i="7"/>
  <c r="AAM239" i="7"/>
  <c r="AAO238" i="7"/>
  <c r="AAM238" i="7"/>
  <c r="AAO237" i="7"/>
  <c r="AAM237" i="7"/>
  <c r="AAO236" i="7"/>
  <c r="AAM236" i="7"/>
  <c r="AAO235" i="7"/>
  <c r="AAM235" i="7"/>
  <c r="AAO230" i="7"/>
  <c r="AAM230" i="7"/>
  <c r="AAO229" i="7"/>
  <c r="AAM229" i="7"/>
  <c r="AAO228" i="7"/>
  <c r="AAM228" i="7"/>
  <c r="AAO227" i="7"/>
  <c r="AAM227" i="7"/>
  <c r="AAO226" i="7"/>
  <c r="AAM226" i="7"/>
  <c r="AAO225" i="7"/>
  <c r="AAM225" i="7"/>
  <c r="AAO224" i="7"/>
  <c r="AAM224" i="7"/>
  <c r="AAO223" i="7"/>
  <c r="AAM223" i="7"/>
  <c r="AAO222" i="7"/>
  <c r="AAM222" i="7"/>
  <c r="AAO221" i="7"/>
  <c r="AAM221" i="7"/>
  <c r="AAO216" i="7"/>
  <c r="AAM216" i="7"/>
  <c r="AAO215" i="7"/>
  <c r="AAM215" i="7"/>
  <c r="AAO214" i="7"/>
  <c r="AAM214" i="7"/>
  <c r="AAO213" i="7"/>
  <c r="AAM213" i="7"/>
  <c r="AAO212" i="7"/>
  <c r="AAM212" i="7"/>
  <c r="AAO211" i="7"/>
  <c r="AAM211" i="7"/>
  <c r="AAO210" i="7"/>
  <c r="AAM210" i="7"/>
  <c r="AAO209" i="7"/>
  <c r="AAM209" i="7"/>
  <c r="AAO208" i="7"/>
  <c r="AAM208" i="7"/>
  <c r="AAO207" i="7"/>
  <c r="AAM207" i="7"/>
  <c r="AAO206" i="7"/>
  <c r="AAM206" i="7"/>
  <c r="AAO205" i="7"/>
  <c r="AAM205" i="7"/>
  <c r="AAO204" i="7"/>
  <c r="AAM204" i="7"/>
  <c r="AAO203" i="7"/>
  <c r="AAM203" i="7"/>
  <c r="AAO202" i="7"/>
  <c r="AAM202" i="7"/>
  <c r="AAO201" i="7"/>
  <c r="AAM201" i="7"/>
  <c r="AAO200" i="7"/>
  <c r="AAM200" i="7"/>
  <c r="AAO199" i="7"/>
  <c r="AAM199" i="7"/>
  <c r="AAO198" i="7"/>
  <c r="AAM198" i="7"/>
  <c r="AAO197" i="7"/>
  <c r="AAM197" i="7"/>
  <c r="AAO191" i="7"/>
  <c r="AAN191" i="7"/>
  <c r="AAO190" i="7"/>
  <c r="AAN190" i="7"/>
  <c r="AAO189" i="7"/>
  <c r="AAN189" i="7"/>
  <c r="AAO188" i="7"/>
  <c r="AAN188" i="7"/>
  <c r="AAO187" i="7"/>
  <c r="AAN187" i="7"/>
  <c r="AAO186" i="7"/>
  <c r="AAN186" i="7"/>
  <c r="AAO185" i="7"/>
  <c r="AAN185" i="7"/>
  <c r="AAO184" i="7"/>
  <c r="AAN184" i="7"/>
  <c r="AAO183" i="7"/>
  <c r="AAN183" i="7"/>
  <c r="AAO182" i="7"/>
  <c r="AAN182" i="7"/>
  <c r="AAO181" i="7"/>
  <c r="AAN181" i="7"/>
  <c r="AAO180" i="7"/>
  <c r="AAN180" i="7"/>
  <c r="AAO179" i="7"/>
  <c r="AAN179" i="7"/>
  <c r="AAO178" i="7"/>
  <c r="AAN178" i="7"/>
  <c r="AAO177" i="7"/>
  <c r="AAN177" i="7"/>
  <c r="AAO176" i="7"/>
  <c r="AAN176" i="7"/>
  <c r="AAO175" i="7"/>
  <c r="AAN175" i="7"/>
  <c r="AAO174" i="7"/>
  <c r="AAN174" i="7"/>
  <c r="AAO173" i="7"/>
  <c r="AAN173" i="7"/>
  <c r="AAO172" i="7"/>
  <c r="AAN172" i="7"/>
  <c r="AAO167" i="7"/>
  <c r="AAN167" i="7"/>
  <c r="AAO166" i="7"/>
  <c r="AAN166" i="7"/>
  <c r="AAO165" i="7"/>
  <c r="AAN165" i="7"/>
  <c r="AAO164" i="7"/>
  <c r="AAN164" i="7"/>
  <c r="AAO163" i="7"/>
  <c r="AAN163" i="7"/>
  <c r="AAO162" i="7"/>
  <c r="AAN162" i="7"/>
  <c r="AAO161" i="7"/>
  <c r="AAN161" i="7"/>
  <c r="AAO160" i="7"/>
  <c r="AAN160" i="7"/>
  <c r="AAO159" i="7"/>
  <c r="AAN159" i="7"/>
  <c r="AAO158" i="7"/>
  <c r="AAN158" i="7"/>
  <c r="AAO157" i="7"/>
  <c r="AAN157" i="7"/>
  <c r="AAO156" i="7"/>
  <c r="AAN156" i="7"/>
  <c r="AAO155" i="7"/>
  <c r="AAN155" i="7"/>
  <c r="AAO154" i="7"/>
  <c r="AAN154" i="7"/>
  <c r="AAO153" i="7"/>
  <c r="AAN153" i="7"/>
  <c r="AAO152" i="7"/>
  <c r="AAN152" i="7"/>
  <c r="AAO151" i="7"/>
  <c r="AAN151" i="7"/>
  <c r="AAO150" i="7"/>
  <c r="AAN150" i="7"/>
  <c r="AAO149" i="7"/>
  <c r="AAN149" i="7"/>
  <c r="AAO148" i="7"/>
  <c r="AAN148" i="7"/>
  <c r="AAR143" i="7"/>
  <c r="AAP143" i="7"/>
  <c r="AAM143" i="7"/>
  <c r="AAR142" i="7"/>
  <c r="AAP142" i="7"/>
  <c r="AAM142" i="7"/>
  <c r="AAR141" i="7"/>
  <c r="AAP141" i="7"/>
  <c r="AAM141" i="7"/>
  <c r="AAR140" i="7"/>
  <c r="AAP140" i="7"/>
  <c r="AAM140" i="7"/>
  <c r="AAR139" i="7"/>
  <c r="AAP139" i="7"/>
  <c r="AAM139" i="7"/>
  <c r="AAR138" i="7"/>
  <c r="AAP138" i="7"/>
  <c r="AAM138" i="7"/>
  <c r="AAR137" i="7"/>
  <c r="AAP137" i="7"/>
  <c r="AAM137" i="7"/>
  <c r="AAR136" i="7"/>
  <c r="AAP136" i="7"/>
  <c r="AAM136" i="7"/>
  <c r="AAR135" i="7"/>
  <c r="AAP135" i="7"/>
  <c r="AAM135" i="7"/>
  <c r="AAR134" i="7"/>
  <c r="AAP134" i="7"/>
  <c r="AAM134" i="7"/>
  <c r="AAR132" i="7"/>
  <c r="AAP132" i="7"/>
  <c r="AAM132" i="7"/>
  <c r="AAR131" i="7"/>
  <c r="AAP131" i="7"/>
  <c r="AAM131" i="7"/>
  <c r="AAR130" i="7"/>
  <c r="AAP130" i="7"/>
  <c r="AAM130" i="7"/>
  <c r="AAR129" i="7"/>
  <c r="AAP129" i="7"/>
  <c r="AAM129" i="7"/>
  <c r="AAR128" i="7"/>
  <c r="AAP128" i="7"/>
  <c r="AAM128" i="7"/>
  <c r="AAR127" i="7"/>
  <c r="AAP127" i="7"/>
  <c r="AAM127" i="7"/>
  <c r="AAR126" i="7"/>
  <c r="AAP126" i="7"/>
  <c r="AAM126" i="7"/>
  <c r="AAR125" i="7"/>
  <c r="AAP125" i="7"/>
  <c r="AAM125" i="7"/>
  <c r="AAR124" i="7"/>
  <c r="AAP124" i="7"/>
  <c r="AAM124" i="7"/>
  <c r="AAR123" i="7"/>
  <c r="AAP123" i="7"/>
  <c r="AAM123" i="7"/>
  <c r="AAR121" i="7"/>
  <c r="AAP121" i="7"/>
  <c r="AAM121" i="7"/>
  <c r="AAR120" i="7"/>
  <c r="AAP120" i="7"/>
  <c r="AAM120" i="7"/>
  <c r="AAR119" i="7"/>
  <c r="AAP119" i="7"/>
  <c r="AAM119" i="7"/>
  <c r="AAR118" i="7"/>
  <c r="AAP118" i="7"/>
  <c r="AAM118" i="7"/>
  <c r="AAR117" i="7"/>
  <c r="AAP117" i="7"/>
  <c r="AAM117" i="7"/>
  <c r="AAR116" i="7"/>
  <c r="AAP116" i="7"/>
  <c r="AAM116" i="7"/>
  <c r="AAR115" i="7"/>
  <c r="AAP115" i="7"/>
  <c r="AAM115" i="7"/>
  <c r="AAR114" i="7"/>
  <c r="AAP114" i="7"/>
  <c r="AAM114" i="7"/>
  <c r="AAR113" i="7"/>
  <c r="AAP113" i="7"/>
  <c r="AAM113" i="7"/>
  <c r="AAR112" i="7"/>
  <c r="AAP112" i="7"/>
  <c r="AAM112" i="7"/>
  <c r="AAR110" i="7"/>
  <c r="AAP110" i="7"/>
  <c r="AAM110" i="7"/>
  <c r="AAR109" i="7"/>
  <c r="AAP109" i="7"/>
  <c r="AAM109" i="7"/>
  <c r="AAR108" i="7"/>
  <c r="AAP108" i="7"/>
  <c r="AAM108" i="7"/>
  <c r="AAR107" i="7"/>
  <c r="AAP107" i="7"/>
  <c r="AAM107" i="7"/>
  <c r="AAR106" i="7"/>
  <c r="AAP106" i="7"/>
  <c r="AAM106" i="7"/>
  <c r="AAR105" i="7"/>
  <c r="AAP105" i="7"/>
  <c r="AAM105" i="7"/>
  <c r="AAR104" i="7"/>
  <c r="AAP104" i="7"/>
  <c r="AAM104" i="7"/>
  <c r="AAR103" i="7"/>
  <c r="AAP103" i="7"/>
  <c r="AAM103" i="7"/>
  <c r="AAR102" i="7"/>
  <c r="AAP102" i="7"/>
  <c r="AAM102" i="7"/>
  <c r="AAR101" i="7"/>
  <c r="AAP101" i="7"/>
  <c r="AAM101" i="7"/>
  <c r="AAR100" i="7"/>
  <c r="AAP100" i="7"/>
  <c r="AAM100" i="7"/>
  <c r="AAR99" i="7"/>
  <c r="AAP99" i="7"/>
  <c r="AAM99" i="7"/>
  <c r="AAR98" i="7"/>
  <c r="AAP98" i="7"/>
  <c r="AAM98" i="7"/>
  <c r="AAR97" i="7"/>
  <c r="AAP97" i="7"/>
  <c r="AAM97" i="7"/>
  <c r="AAR96" i="7"/>
  <c r="AAP96" i="7"/>
  <c r="AAM96" i="7"/>
  <c r="AAR95" i="7"/>
  <c r="AAP95" i="7"/>
  <c r="AAM95" i="7"/>
  <c r="AAR94" i="7"/>
  <c r="AAP94" i="7"/>
  <c r="AAM94" i="7"/>
  <c r="AAR93" i="7"/>
  <c r="AAP93" i="7"/>
  <c r="AAM93" i="7"/>
  <c r="AAR92" i="7"/>
  <c r="AAP92" i="7"/>
  <c r="AAM92" i="7"/>
  <c r="AAR91" i="7"/>
  <c r="AAP91" i="7"/>
  <c r="AAM91" i="7"/>
  <c r="AAR89" i="7"/>
  <c r="AAP89" i="7"/>
  <c r="AAM89" i="7"/>
  <c r="AAR88" i="7"/>
  <c r="AAP88" i="7"/>
  <c r="AAM88" i="7"/>
  <c r="AAR87" i="7"/>
  <c r="AAP87" i="7"/>
  <c r="AAM87" i="7"/>
  <c r="AAR86" i="7"/>
  <c r="AAP86" i="7"/>
  <c r="AAM86" i="7"/>
  <c r="AAR85" i="7"/>
  <c r="AAP85" i="7"/>
  <c r="AAM85" i="7"/>
  <c r="AAR84" i="7"/>
  <c r="AAP84" i="7"/>
  <c r="AAM84" i="7"/>
  <c r="AAR83" i="7"/>
  <c r="AAP83" i="7"/>
  <c r="AAM83" i="7"/>
  <c r="AAR82" i="7"/>
  <c r="AAP82" i="7"/>
  <c r="AAM82" i="7"/>
  <c r="AAR81" i="7"/>
  <c r="AAP81" i="7"/>
  <c r="AAM81" i="7"/>
  <c r="AAR80" i="7"/>
  <c r="AAP80" i="7"/>
  <c r="AAM80" i="7"/>
  <c r="AAR79" i="7"/>
  <c r="AAP79" i="7"/>
  <c r="AAM79" i="7"/>
  <c r="AAR78" i="7"/>
  <c r="AAP78" i="7"/>
  <c r="AAM78" i="7"/>
  <c r="AAR77" i="7"/>
  <c r="AAP77" i="7"/>
  <c r="AAM77" i="7"/>
  <c r="AAR76" i="7"/>
  <c r="AAP76" i="7"/>
  <c r="AAM76" i="7"/>
  <c r="AAR75" i="7"/>
  <c r="AAP75" i="7"/>
  <c r="AAM75" i="7"/>
  <c r="AAR74" i="7"/>
  <c r="AAP74" i="7"/>
  <c r="AAM74" i="7"/>
  <c r="AAR73" i="7"/>
  <c r="AAP73" i="7"/>
  <c r="AAM73" i="7"/>
  <c r="AAR72" i="7"/>
  <c r="AAP72" i="7"/>
  <c r="AAM72" i="7"/>
  <c r="AAR71" i="7"/>
  <c r="AAP71" i="7"/>
  <c r="AAM71" i="7"/>
  <c r="AAR70" i="7"/>
  <c r="AAP70" i="7"/>
  <c r="AAM70" i="7"/>
  <c r="AAR68" i="7"/>
  <c r="AAP68" i="7"/>
  <c r="AAM68" i="7"/>
  <c r="AAR67" i="7"/>
  <c r="AAP67" i="7"/>
  <c r="AAM67" i="7"/>
  <c r="AAR66" i="7"/>
  <c r="AAP66" i="7"/>
  <c r="AAM66" i="7"/>
  <c r="AAR65" i="7"/>
  <c r="AAP65" i="7"/>
  <c r="AAM65" i="7"/>
  <c r="AAR64" i="7"/>
  <c r="AAP64" i="7"/>
  <c r="AAM64" i="7"/>
  <c r="AAR63" i="7"/>
  <c r="AAP63" i="7"/>
  <c r="AAM63" i="7"/>
  <c r="AAR62" i="7"/>
  <c r="AAP62" i="7"/>
  <c r="AAM62" i="7"/>
  <c r="AAR61" i="7"/>
  <c r="AAP61" i="7"/>
  <c r="AAM61" i="7"/>
  <c r="AAR60" i="7"/>
  <c r="AAP60" i="7"/>
  <c r="AAM60" i="7"/>
  <c r="AAR59" i="7"/>
  <c r="AAP59" i="7"/>
  <c r="AAM59" i="7"/>
  <c r="AAR58" i="7"/>
  <c r="AAP58" i="7"/>
  <c r="AAM58" i="7"/>
  <c r="AAR57" i="7"/>
  <c r="AAP57" i="7"/>
  <c r="AAM57" i="7"/>
  <c r="AAR56" i="7"/>
  <c r="AAP56" i="7"/>
  <c r="AAM56" i="7"/>
  <c r="AAR55" i="7"/>
  <c r="AAP55" i="7"/>
  <c r="AAM55" i="7"/>
  <c r="AAR54" i="7"/>
  <c r="AAP54" i="7"/>
  <c r="AAM54" i="7"/>
  <c r="AAR53" i="7"/>
  <c r="AAP53" i="7"/>
  <c r="AAM53" i="7"/>
  <c r="AAR52" i="7"/>
  <c r="AAP52" i="7"/>
  <c r="AAM52" i="7"/>
  <c r="AAR51" i="7"/>
  <c r="AAP51" i="7"/>
  <c r="AAM51" i="7"/>
  <c r="AAR50" i="7"/>
  <c r="AAP50" i="7"/>
  <c r="AAM50" i="7"/>
  <c r="AAR49" i="7"/>
  <c r="AAP49" i="7"/>
  <c r="AAM49" i="7"/>
  <c r="AAN9" i="7"/>
  <c r="AAM4" i="7"/>
  <c r="AAM3" i="7"/>
  <c r="AAF474" i="7"/>
  <c r="AAG474" i="7" s="1"/>
  <c r="AAE474" i="7"/>
  <c r="AAF473" i="7"/>
  <c r="AAG473" i="7" s="1"/>
  <c r="AAE473" i="7"/>
  <c r="AAF472" i="7"/>
  <c r="AAG472" i="7" s="1"/>
  <c r="AAE472" i="7"/>
  <c r="AAF471" i="7"/>
  <c r="AAG471" i="7" s="1"/>
  <c r="AAE471" i="7"/>
  <c r="AAF470" i="7"/>
  <c r="AAG470" i="7" s="1"/>
  <c r="AAE470" i="7"/>
  <c r="AAG469" i="7"/>
  <c r="AAF469" i="7"/>
  <c r="AAE469" i="7"/>
  <c r="AAF468" i="7"/>
  <c r="AAG468" i="7" s="1"/>
  <c r="AAE468" i="7"/>
  <c r="AAF467" i="7"/>
  <c r="AAG467" i="7" s="1"/>
  <c r="AAE467" i="7"/>
  <c r="AAF466" i="7"/>
  <c r="AAG466" i="7" s="1"/>
  <c r="AAE466" i="7"/>
  <c r="AAF465" i="7"/>
  <c r="AAG465" i="7" s="1"/>
  <c r="AAE465" i="7"/>
  <c r="AAF460" i="7"/>
  <c r="AAG460" i="7" s="1"/>
  <c r="AAE460" i="7"/>
  <c r="AAF459" i="7"/>
  <c r="AAG459" i="7" s="1"/>
  <c r="AAE459" i="7"/>
  <c r="AAF458" i="7"/>
  <c r="AAG458" i="7" s="1"/>
  <c r="AAE458" i="7"/>
  <c r="AAF457" i="7"/>
  <c r="AAG457" i="7" s="1"/>
  <c r="AAE457" i="7"/>
  <c r="AAF456" i="7"/>
  <c r="AAG456" i="7" s="1"/>
  <c r="AAE456" i="7"/>
  <c r="AAF455" i="7"/>
  <c r="AAG455" i="7" s="1"/>
  <c r="AAE455" i="7"/>
  <c r="AAF454" i="7"/>
  <c r="AAG454" i="7" s="1"/>
  <c r="AAE454" i="7"/>
  <c r="AAF453" i="7"/>
  <c r="AAG453" i="7" s="1"/>
  <c r="AAE453" i="7"/>
  <c r="AAF452" i="7"/>
  <c r="AAG452" i="7" s="1"/>
  <c r="AAE452" i="7"/>
  <c r="AAF451" i="7"/>
  <c r="AAG451" i="7" s="1"/>
  <c r="AAE451" i="7"/>
  <c r="AAF446" i="7"/>
  <c r="AAG446" i="7" s="1"/>
  <c r="AAE446" i="7"/>
  <c r="AAF445" i="7"/>
  <c r="AAG445" i="7" s="1"/>
  <c r="AAE445" i="7"/>
  <c r="AAF444" i="7"/>
  <c r="AAG444" i="7" s="1"/>
  <c r="AAE444" i="7"/>
  <c r="AAF443" i="7"/>
  <c r="AAG443" i="7" s="1"/>
  <c r="AAE443" i="7"/>
  <c r="AAF442" i="7"/>
  <c r="AAG442" i="7" s="1"/>
  <c r="AAE442" i="7"/>
  <c r="AAF441" i="7"/>
  <c r="AAG441" i="7" s="1"/>
  <c r="AAE441" i="7"/>
  <c r="AAF440" i="7"/>
  <c r="AAG440" i="7" s="1"/>
  <c r="AAE440" i="7"/>
  <c r="AAF439" i="7"/>
  <c r="AAG439" i="7" s="1"/>
  <c r="AAE439" i="7"/>
  <c r="AAF438" i="7"/>
  <c r="AAG438" i="7" s="1"/>
  <c r="AAE438" i="7"/>
  <c r="AAF437" i="7"/>
  <c r="AAG437" i="7" s="1"/>
  <c r="AAE437" i="7"/>
  <c r="AAF432" i="7"/>
  <c r="AAG432" i="7" s="1"/>
  <c r="AAE432" i="7"/>
  <c r="AAF431" i="7"/>
  <c r="AAG431" i="7" s="1"/>
  <c r="AAE431" i="7"/>
  <c r="AAF430" i="7"/>
  <c r="AAG430" i="7" s="1"/>
  <c r="AAE430" i="7"/>
  <c r="AAF429" i="7"/>
  <c r="AAG429" i="7" s="1"/>
  <c r="AAE429" i="7"/>
  <c r="AAF428" i="7"/>
  <c r="AAG428" i="7" s="1"/>
  <c r="AAE428" i="7"/>
  <c r="AAF427" i="7"/>
  <c r="AAG427" i="7" s="1"/>
  <c r="AAE427" i="7"/>
  <c r="AAF426" i="7"/>
  <c r="AAG426" i="7" s="1"/>
  <c r="AAE426" i="7"/>
  <c r="AAF425" i="7"/>
  <c r="AAG425" i="7" s="1"/>
  <c r="AAE425" i="7"/>
  <c r="AAF424" i="7"/>
  <c r="AAG424" i="7" s="1"/>
  <c r="AAE424" i="7"/>
  <c r="AAF423" i="7"/>
  <c r="AAG423" i="7" s="1"/>
  <c r="AAE423" i="7"/>
  <c r="AAF418" i="7"/>
  <c r="AAG418" i="7" s="1"/>
  <c r="AAE418" i="7"/>
  <c r="AAF417" i="7"/>
  <c r="AAG417" i="7" s="1"/>
  <c r="AAE417" i="7"/>
  <c r="AAF416" i="7"/>
  <c r="AAG416" i="7" s="1"/>
  <c r="AAE416" i="7"/>
  <c r="AAF415" i="7"/>
  <c r="AAG415" i="7" s="1"/>
  <c r="AAE415" i="7"/>
  <c r="AAF414" i="7"/>
  <c r="AAG414" i="7" s="1"/>
  <c r="AAE414" i="7"/>
  <c r="AAF413" i="7"/>
  <c r="AAG413" i="7" s="1"/>
  <c r="AAE413" i="7"/>
  <c r="AAF412" i="7"/>
  <c r="AAG412" i="7" s="1"/>
  <c r="AAE412" i="7"/>
  <c r="AAF411" i="7"/>
  <c r="AAG411" i="7" s="1"/>
  <c r="AAE411" i="7"/>
  <c r="AAF410" i="7"/>
  <c r="AAG410" i="7" s="1"/>
  <c r="AAE410" i="7"/>
  <c r="AAF409" i="7"/>
  <c r="AAG409" i="7" s="1"/>
  <c r="AAE409" i="7"/>
  <c r="AAF404" i="7"/>
  <c r="AAG404" i="7" s="1"/>
  <c r="AAE404" i="7"/>
  <c r="AAF403" i="7"/>
  <c r="AAG403" i="7" s="1"/>
  <c r="AAE403" i="7"/>
  <c r="AAF402" i="7"/>
  <c r="AAG402" i="7" s="1"/>
  <c r="AAE402" i="7"/>
  <c r="AAF401" i="7"/>
  <c r="AAG401" i="7" s="1"/>
  <c r="AAE401" i="7"/>
  <c r="AAF400" i="7"/>
  <c r="AAG400" i="7" s="1"/>
  <c r="AAE400" i="7"/>
  <c r="AAF399" i="7"/>
  <c r="AAG399" i="7" s="1"/>
  <c r="AAE399" i="7"/>
  <c r="AAF398" i="7"/>
  <c r="AAG398" i="7" s="1"/>
  <c r="AAE398" i="7"/>
  <c r="AAF397" i="7"/>
  <c r="AAG397" i="7" s="1"/>
  <c r="AAE397" i="7"/>
  <c r="AAF396" i="7"/>
  <c r="AAG396" i="7" s="1"/>
  <c r="AAE396" i="7"/>
  <c r="AAF395" i="7"/>
  <c r="AAG395" i="7" s="1"/>
  <c r="AAE395" i="7"/>
  <c r="AAF390" i="7"/>
  <c r="AAG390" i="7" s="1"/>
  <c r="AAE390" i="7"/>
  <c r="AAF389" i="7"/>
  <c r="AAG389" i="7" s="1"/>
  <c r="AAE389" i="7"/>
  <c r="AAF388" i="7"/>
  <c r="AAG388" i="7" s="1"/>
  <c r="AAE388" i="7"/>
  <c r="AAF387" i="7"/>
  <c r="AAG387" i="7" s="1"/>
  <c r="AAE387" i="7"/>
  <c r="AAF386" i="7"/>
  <c r="AAG386" i="7" s="1"/>
  <c r="AAE386" i="7"/>
  <c r="AAF385" i="7"/>
  <c r="AAG385" i="7" s="1"/>
  <c r="AAE385" i="7"/>
  <c r="AAF384" i="7"/>
  <c r="AAG384" i="7" s="1"/>
  <c r="AAE384" i="7"/>
  <c r="AAF383" i="7"/>
  <c r="AAG383" i="7" s="1"/>
  <c r="AAE383" i="7"/>
  <c r="AAF382" i="7"/>
  <c r="AAG382" i="7" s="1"/>
  <c r="AAE382" i="7"/>
  <c r="AAF381" i="7"/>
  <c r="AAG381" i="7" s="1"/>
  <c r="AAE381" i="7"/>
  <c r="AAF376" i="7"/>
  <c r="AAG376" i="7" s="1"/>
  <c r="AAE376" i="7"/>
  <c r="AAF375" i="7"/>
  <c r="AAG375" i="7" s="1"/>
  <c r="AAE375" i="7"/>
  <c r="AAF374" i="7"/>
  <c r="AAG374" i="7" s="1"/>
  <c r="AAE374" i="7"/>
  <c r="AAF373" i="7"/>
  <c r="AAG373" i="7" s="1"/>
  <c r="AAE373" i="7"/>
  <c r="AAF372" i="7"/>
  <c r="AAG372" i="7" s="1"/>
  <c r="AAE372" i="7"/>
  <c r="AAF371" i="7"/>
  <c r="AAG371" i="7" s="1"/>
  <c r="AAE371" i="7"/>
  <c r="AAF370" i="7"/>
  <c r="AAG370" i="7" s="1"/>
  <c r="AAE370" i="7"/>
  <c r="AAF369" i="7"/>
  <c r="AAG369" i="7" s="1"/>
  <c r="AAE369" i="7"/>
  <c r="AAF368" i="7"/>
  <c r="AAG368" i="7" s="1"/>
  <c r="AAE368" i="7"/>
  <c r="AAF367" i="7"/>
  <c r="AAG367" i="7" s="1"/>
  <c r="AAE367" i="7"/>
  <c r="AAF362" i="7"/>
  <c r="AAG362" i="7" s="1"/>
  <c r="AAE362" i="7"/>
  <c r="AAF361" i="7"/>
  <c r="AAG361" i="7" s="1"/>
  <c r="AAE361" i="7"/>
  <c r="AAF360" i="7"/>
  <c r="AAG360" i="7" s="1"/>
  <c r="AAE360" i="7"/>
  <c r="AAF359" i="7"/>
  <c r="AAG359" i="7" s="1"/>
  <c r="AAE359" i="7"/>
  <c r="AAF358" i="7"/>
  <c r="AAG358" i="7" s="1"/>
  <c r="AAE358" i="7"/>
  <c r="AAF357" i="7"/>
  <c r="AAG357" i="7" s="1"/>
  <c r="AAE357" i="7"/>
  <c r="AAF356" i="7"/>
  <c r="AAG356" i="7" s="1"/>
  <c r="AAE356" i="7"/>
  <c r="AAF355" i="7"/>
  <c r="AAG355" i="7" s="1"/>
  <c r="AAE355" i="7"/>
  <c r="AAF354" i="7"/>
  <c r="AAG354" i="7" s="1"/>
  <c r="AAE354" i="7"/>
  <c r="AAF353" i="7"/>
  <c r="AAG353" i="7" s="1"/>
  <c r="AAE353" i="7"/>
  <c r="AAG348" i="7"/>
  <c r="AAH348" i="7" s="1"/>
  <c r="AAE348" i="7"/>
  <c r="AAG347" i="7"/>
  <c r="AAH347" i="7" s="1"/>
  <c r="AAE347" i="7"/>
  <c r="AAG346" i="7"/>
  <c r="AAH346" i="7" s="1"/>
  <c r="AAE346" i="7"/>
  <c r="AAG345" i="7"/>
  <c r="AAH345" i="7" s="1"/>
  <c r="AAE345" i="7"/>
  <c r="AAG344" i="7"/>
  <c r="AAH344" i="7" s="1"/>
  <c r="AAE344" i="7"/>
  <c r="AAG343" i="7"/>
  <c r="AAH343" i="7" s="1"/>
  <c r="AAE343" i="7"/>
  <c r="AAG342" i="7"/>
  <c r="AAH342" i="7" s="1"/>
  <c r="AAE342" i="7"/>
  <c r="AAG341" i="7"/>
  <c r="AAH341" i="7" s="1"/>
  <c r="AAE341" i="7"/>
  <c r="AAG340" i="7"/>
  <c r="AAH340" i="7" s="1"/>
  <c r="AAE340" i="7"/>
  <c r="AAG339" i="7"/>
  <c r="AAH339" i="7" s="1"/>
  <c r="AAE339" i="7"/>
  <c r="AAG334" i="7"/>
  <c r="AAH334" i="7" s="1"/>
  <c r="AAE334" i="7"/>
  <c r="AAG333" i="7"/>
  <c r="AAH333" i="7" s="1"/>
  <c r="AAE333" i="7"/>
  <c r="AAG332" i="7"/>
  <c r="AAH332" i="7" s="1"/>
  <c r="AAE332" i="7"/>
  <c r="AAG331" i="7"/>
  <c r="AAH331" i="7" s="1"/>
  <c r="AAE331" i="7"/>
  <c r="AAG330" i="7"/>
  <c r="AAH330" i="7" s="1"/>
  <c r="AAE330" i="7"/>
  <c r="AAG329" i="7"/>
  <c r="AAH329" i="7" s="1"/>
  <c r="AAE329" i="7"/>
  <c r="AAG328" i="7"/>
  <c r="AAH328" i="7" s="1"/>
  <c r="AAE328" i="7"/>
  <c r="AAG327" i="7"/>
  <c r="AAH327" i="7" s="1"/>
  <c r="AAE327" i="7"/>
  <c r="AAG326" i="7"/>
  <c r="AAH326" i="7" s="1"/>
  <c r="AAE326" i="7"/>
  <c r="AAG325" i="7"/>
  <c r="AAH325" i="7" s="1"/>
  <c r="AAE325" i="7"/>
  <c r="AAE320" i="7"/>
  <c r="AAF320" i="7" s="1"/>
  <c r="AAE319" i="7"/>
  <c r="AAF319" i="7" s="1"/>
  <c r="AAE318" i="7"/>
  <c r="AAF318" i="7" s="1"/>
  <c r="AAF317" i="7"/>
  <c r="AAE317" i="7"/>
  <c r="AAE316" i="7"/>
  <c r="AAF316" i="7" s="1"/>
  <c r="AAE315" i="7"/>
  <c r="AAF315" i="7" s="1"/>
  <c r="AAE314" i="7"/>
  <c r="AAF314" i="7" s="1"/>
  <c r="AAE313" i="7"/>
  <c r="AAF313" i="7" s="1"/>
  <c r="AAE312" i="7"/>
  <c r="AAF312" i="7" s="1"/>
  <c r="AAE311" i="7"/>
  <c r="AAF311" i="7" s="1"/>
  <c r="AAE309" i="7"/>
  <c r="AAF309" i="7" s="1"/>
  <c r="AAE308" i="7"/>
  <c r="AAF308" i="7" s="1"/>
  <c r="AAE307" i="7"/>
  <c r="AAF307" i="7" s="1"/>
  <c r="AAE306" i="7"/>
  <c r="AAF306" i="7" s="1"/>
  <c r="AAE305" i="7"/>
  <c r="AAF305" i="7" s="1"/>
  <c r="AAE304" i="7"/>
  <c r="AAF304" i="7" s="1"/>
  <c r="AAE303" i="7"/>
  <c r="AAF303" i="7" s="1"/>
  <c r="AAE302" i="7"/>
  <c r="AAF302" i="7" s="1"/>
  <c r="AAE301" i="7"/>
  <c r="AAF301" i="7" s="1"/>
  <c r="AAE300" i="7"/>
  <c r="AAF300" i="7" s="1"/>
  <c r="AAE293" i="7"/>
  <c r="AAG286" i="7"/>
  <c r="AAE286" i="7"/>
  <c r="AAG285" i="7"/>
  <c r="AAE285" i="7"/>
  <c r="AAG284" i="7"/>
  <c r="AAE284" i="7"/>
  <c r="AAG283" i="7"/>
  <c r="AAE283" i="7"/>
  <c r="AAG282" i="7"/>
  <c r="AAE282" i="7"/>
  <c r="AAG281" i="7"/>
  <c r="AAE281" i="7"/>
  <c r="AAG280" i="7"/>
  <c r="AAE280" i="7"/>
  <c r="AAG279" i="7"/>
  <c r="AAE279" i="7"/>
  <c r="AAG278" i="7"/>
  <c r="AAE278" i="7"/>
  <c r="AAG277" i="7"/>
  <c r="AAE277" i="7"/>
  <c r="AAG272" i="7"/>
  <c r="AAF272" i="7"/>
  <c r="AAE272" i="7"/>
  <c r="AAG271" i="7"/>
  <c r="AAF271" i="7"/>
  <c r="AAE271" i="7"/>
  <c r="AAG270" i="7"/>
  <c r="AAF270" i="7"/>
  <c r="AAE270" i="7"/>
  <c r="AAG269" i="7"/>
  <c r="AAF269" i="7"/>
  <c r="AAE269" i="7"/>
  <c r="AAG268" i="7"/>
  <c r="AAF268" i="7"/>
  <c r="AAE268" i="7"/>
  <c r="AAG267" i="7"/>
  <c r="AAF267" i="7"/>
  <c r="AAE267" i="7"/>
  <c r="AAG266" i="7"/>
  <c r="AAF266" i="7"/>
  <c r="AAE266" i="7"/>
  <c r="AAG265" i="7"/>
  <c r="AAF265" i="7"/>
  <c r="AAE265" i="7"/>
  <c r="AAG264" i="7"/>
  <c r="AAF264" i="7"/>
  <c r="AAE264" i="7"/>
  <c r="AAG263" i="7"/>
  <c r="AAF263" i="7"/>
  <c r="AAE263" i="7"/>
  <c r="AAG258" i="7"/>
  <c r="AAE258" i="7"/>
  <c r="AAG257" i="7"/>
  <c r="AAE257" i="7"/>
  <c r="AAG256" i="7"/>
  <c r="AAE256" i="7"/>
  <c r="AAG255" i="7"/>
  <c r="AAE255" i="7"/>
  <c r="AAG254" i="7"/>
  <c r="AAE254" i="7"/>
  <c r="AAG253" i="7"/>
  <c r="AAE253" i="7"/>
  <c r="AAG252" i="7"/>
  <c r="AAE252" i="7"/>
  <c r="AAG251" i="7"/>
  <c r="AAE251" i="7"/>
  <c r="AAG250" i="7"/>
  <c r="AAE250" i="7"/>
  <c r="AAG249" i="7"/>
  <c r="AAE249" i="7"/>
  <c r="AAG244" i="7"/>
  <c r="AAE244" i="7"/>
  <c r="AAG243" i="7"/>
  <c r="AAE243" i="7"/>
  <c r="AAG242" i="7"/>
  <c r="AAE242" i="7"/>
  <c r="AAG241" i="7"/>
  <c r="AAE241" i="7"/>
  <c r="AAG240" i="7"/>
  <c r="AAE240" i="7"/>
  <c r="AAG239" i="7"/>
  <c r="AAE239" i="7"/>
  <c r="AAG238" i="7"/>
  <c r="AAE238" i="7"/>
  <c r="AAG237" i="7"/>
  <c r="AAE237" i="7"/>
  <c r="AAG236" i="7"/>
  <c r="AAE236" i="7"/>
  <c r="AAG235" i="7"/>
  <c r="AAE235" i="7"/>
  <c r="AAG230" i="7"/>
  <c r="AAE230" i="7"/>
  <c r="AAG229" i="7"/>
  <c r="AAE229" i="7"/>
  <c r="AAG228" i="7"/>
  <c r="AAE228" i="7"/>
  <c r="AAG227" i="7"/>
  <c r="AAE227" i="7"/>
  <c r="AAG226" i="7"/>
  <c r="AAE226" i="7"/>
  <c r="AAG225" i="7"/>
  <c r="AAE225" i="7"/>
  <c r="AAG224" i="7"/>
  <c r="AAE224" i="7"/>
  <c r="AAG223" i="7"/>
  <c r="AAE223" i="7"/>
  <c r="AAG222" i="7"/>
  <c r="AAE222" i="7"/>
  <c r="AAG221" i="7"/>
  <c r="AAE221" i="7"/>
  <c r="AAG216" i="7"/>
  <c r="AAE216" i="7"/>
  <c r="AAG215" i="7"/>
  <c r="AAE215" i="7"/>
  <c r="AAG214" i="7"/>
  <c r="AAE214" i="7"/>
  <c r="AAG213" i="7"/>
  <c r="AAE213" i="7"/>
  <c r="AAG212" i="7"/>
  <c r="AAE212" i="7"/>
  <c r="AAG211" i="7"/>
  <c r="AAE211" i="7"/>
  <c r="AAG210" i="7"/>
  <c r="AAE210" i="7"/>
  <c r="AAG209" i="7"/>
  <c r="AAE209" i="7"/>
  <c r="AAG208" i="7"/>
  <c r="AAE208" i="7"/>
  <c r="AAG207" i="7"/>
  <c r="AAE207" i="7"/>
  <c r="AAG206" i="7"/>
  <c r="AAE206" i="7"/>
  <c r="AAG205" i="7"/>
  <c r="AAE205" i="7"/>
  <c r="AAG204" i="7"/>
  <c r="AAE204" i="7"/>
  <c r="AAG203" i="7"/>
  <c r="AAE203" i="7"/>
  <c r="AAG202" i="7"/>
  <c r="AAE202" i="7"/>
  <c r="AAG201" i="7"/>
  <c r="AAE201" i="7"/>
  <c r="AAG200" i="7"/>
  <c r="AAE200" i="7"/>
  <c r="AAG199" i="7"/>
  <c r="AAE199" i="7"/>
  <c r="AAG198" i="7"/>
  <c r="AAE198" i="7"/>
  <c r="AAG197" i="7"/>
  <c r="AAE197" i="7"/>
  <c r="AAG191" i="7"/>
  <c r="AAF191" i="7"/>
  <c r="AAG190" i="7"/>
  <c r="AAF190" i="7"/>
  <c r="AAG189" i="7"/>
  <c r="AAF189" i="7"/>
  <c r="AAG188" i="7"/>
  <c r="AAF188" i="7"/>
  <c r="AAG187" i="7"/>
  <c r="AAF187" i="7"/>
  <c r="AAG186" i="7"/>
  <c r="AAF186" i="7"/>
  <c r="AAG185" i="7"/>
  <c r="AAF185" i="7"/>
  <c r="AAG184" i="7"/>
  <c r="AAF184" i="7"/>
  <c r="AAG183" i="7"/>
  <c r="AAF183" i="7"/>
  <c r="AAG182" i="7"/>
  <c r="AAF182" i="7"/>
  <c r="AAG181" i="7"/>
  <c r="AAF181" i="7"/>
  <c r="AAG180" i="7"/>
  <c r="AAF180" i="7"/>
  <c r="AAG179" i="7"/>
  <c r="AAF179" i="7"/>
  <c r="AAG178" i="7"/>
  <c r="AAF178" i="7"/>
  <c r="AAG177" i="7"/>
  <c r="AAF177" i="7"/>
  <c r="AAG176" i="7"/>
  <c r="AAF176" i="7"/>
  <c r="AAG175" i="7"/>
  <c r="AAF175" i="7"/>
  <c r="AAG174" i="7"/>
  <c r="AAF174" i="7"/>
  <c r="AAG173" i="7"/>
  <c r="AAF173" i="7"/>
  <c r="AAG172" i="7"/>
  <c r="AAF172" i="7"/>
  <c r="AAG167" i="7"/>
  <c r="AAF167" i="7"/>
  <c r="AAG166" i="7"/>
  <c r="AAF166" i="7"/>
  <c r="AAG165" i="7"/>
  <c r="AAF165" i="7"/>
  <c r="AAG164" i="7"/>
  <c r="AAF164" i="7"/>
  <c r="AAG163" i="7"/>
  <c r="AAF163" i="7"/>
  <c r="AAG162" i="7"/>
  <c r="AAF162" i="7"/>
  <c r="AAG161" i="7"/>
  <c r="AAF161" i="7"/>
  <c r="AAG160" i="7"/>
  <c r="AAF160" i="7"/>
  <c r="AAG159" i="7"/>
  <c r="AAF159" i="7"/>
  <c r="AAG158" i="7"/>
  <c r="AAF158" i="7"/>
  <c r="AAG157" i="7"/>
  <c r="AAF157" i="7"/>
  <c r="AAG156" i="7"/>
  <c r="AAF156" i="7"/>
  <c r="AAG155" i="7"/>
  <c r="AAF155" i="7"/>
  <c r="AAG154" i="7"/>
  <c r="AAF154" i="7"/>
  <c r="AAG153" i="7"/>
  <c r="AAF153" i="7"/>
  <c r="AAG152" i="7"/>
  <c r="AAF152" i="7"/>
  <c r="AAG151" i="7"/>
  <c r="AAF151" i="7"/>
  <c r="AAG150" i="7"/>
  <c r="AAF150" i="7"/>
  <c r="AAG149" i="7"/>
  <c r="AAF149" i="7"/>
  <c r="AAG148" i="7"/>
  <c r="AAF148" i="7"/>
  <c r="AAJ143" i="7"/>
  <c r="AAH143" i="7"/>
  <c r="AAE143" i="7"/>
  <c r="AAJ142" i="7"/>
  <c r="AAH142" i="7"/>
  <c r="AAE142" i="7"/>
  <c r="AAJ141" i="7"/>
  <c r="AAH141" i="7"/>
  <c r="AAE141" i="7"/>
  <c r="AAJ140" i="7"/>
  <c r="AAH140" i="7"/>
  <c r="AAE140" i="7"/>
  <c r="AAJ139" i="7"/>
  <c r="AAH139" i="7"/>
  <c r="AAE139" i="7"/>
  <c r="AAJ138" i="7"/>
  <c r="AAH138" i="7"/>
  <c r="AAE138" i="7"/>
  <c r="AAJ137" i="7"/>
  <c r="AAH137" i="7"/>
  <c r="AAE137" i="7"/>
  <c r="AAJ136" i="7"/>
  <c r="AAH136" i="7"/>
  <c r="AAE136" i="7"/>
  <c r="AAJ135" i="7"/>
  <c r="AAH135" i="7"/>
  <c r="AAE135" i="7"/>
  <c r="AAJ134" i="7"/>
  <c r="AAH134" i="7"/>
  <c r="AAE134" i="7"/>
  <c r="AAJ132" i="7"/>
  <c r="AAH132" i="7"/>
  <c r="AAE132" i="7"/>
  <c r="AAJ131" i="7"/>
  <c r="AAH131" i="7"/>
  <c r="AAE131" i="7"/>
  <c r="AAJ130" i="7"/>
  <c r="AAH130" i="7"/>
  <c r="AAE130" i="7"/>
  <c r="AAJ129" i="7"/>
  <c r="AAH129" i="7"/>
  <c r="AAE129" i="7"/>
  <c r="AAJ128" i="7"/>
  <c r="AAH128" i="7"/>
  <c r="AAE128" i="7"/>
  <c r="AAJ127" i="7"/>
  <c r="AAH127" i="7"/>
  <c r="AAE127" i="7"/>
  <c r="AAJ126" i="7"/>
  <c r="AAH126" i="7"/>
  <c r="AAE126" i="7"/>
  <c r="AAJ125" i="7"/>
  <c r="AAH125" i="7"/>
  <c r="AAE125" i="7"/>
  <c r="AAJ124" i="7"/>
  <c r="AAH124" i="7"/>
  <c r="AAE124" i="7"/>
  <c r="AAJ123" i="7"/>
  <c r="AAH123" i="7"/>
  <c r="AAE123" i="7"/>
  <c r="AAJ121" i="7"/>
  <c r="AAH121" i="7"/>
  <c r="AAE121" i="7"/>
  <c r="AAJ120" i="7"/>
  <c r="AAH120" i="7"/>
  <c r="AAE120" i="7"/>
  <c r="AAJ119" i="7"/>
  <c r="AAH119" i="7"/>
  <c r="AAE119" i="7"/>
  <c r="AAJ118" i="7"/>
  <c r="AAH118" i="7"/>
  <c r="AAE118" i="7"/>
  <c r="AAJ117" i="7"/>
  <c r="AAH117" i="7"/>
  <c r="AAE117" i="7"/>
  <c r="AAJ116" i="7"/>
  <c r="AAH116" i="7"/>
  <c r="AAE116" i="7"/>
  <c r="AAJ115" i="7"/>
  <c r="AAH115" i="7"/>
  <c r="AAE115" i="7"/>
  <c r="AAJ114" i="7"/>
  <c r="AAH114" i="7"/>
  <c r="AAE114" i="7"/>
  <c r="AAJ113" i="7"/>
  <c r="AAH113" i="7"/>
  <c r="AAE113" i="7"/>
  <c r="AAJ112" i="7"/>
  <c r="AAH112" i="7"/>
  <c r="AAE112" i="7"/>
  <c r="AAJ110" i="7"/>
  <c r="AAH110" i="7"/>
  <c r="AAE110" i="7"/>
  <c r="AAJ109" i="7"/>
  <c r="AAH109" i="7"/>
  <c r="AAE109" i="7"/>
  <c r="AAJ108" i="7"/>
  <c r="AAH108" i="7"/>
  <c r="AAE108" i="7"/>
  <c r="AAJ107" i="7"/>
  <c r="AAH107" i="7"/>
  <c r="AAE107" i="7"/>
  <c r="AAJ106" i="7"/>
  <c r="AAH106" i="7"/>
  <c r="AAE106" i="7"/>
  <c r="AAJ105" i="7"/>
  <c r="AAH105" i="7"/>
  <c r="AAE105" i="7"/>
  <c r="AAJ104" i="7"/>
  <c r="AAH104" i="7"/>
  <c r="AAE104" i="7"/>
  <c r="AAJ103" i="7"/>
  <c r="AAH103" i="7"/>
  <c r="AAE103" i="7"/>
  <c r="AAJ102" i="7"/>
  <c r="AAH102" i="7"/>
  <c r="AAE102" i="7"/>
  <c r="AAJ101" i="7"/>
  <c r="AAH101" i="7"/>
  <c r="AAE101" i="7"/>
  <c r="AAJ100" i="7"/>
  <c r="AAH100" i="7"/>
  <c r="AAE100" i="7"/>
  <c r="AAJ99" i="7"/>
  <c r="AAH99" i="7"/>
  <c r="AAE99" i="7"/>
  <c r="AAJ98" i="7"/>
  <c r="AAH98" i="7"/>
  <c r="AAE98" i="7"/>
  <c r="AAJ97" i="7"/>
  <c r="AAH97" i="7"/>
  <c r="AAE97" i="7"/>
  <c r="AAJ96" i="7"/>
  <c r="AAH96" i="7"/>
  <c r="AAE96" i="7"/>
  <c r="AAJ95" i="7"/>
  <c r="AAH95" i="7"/>
  <c r="AAE95" i="7"/>
  <c r="AAJ94" i="7"/>
  <c r="AAH94" i="7"/>
  <c r="AAE94" i="7"/>
  <c r="AAJ93" i="7"/>
  <c r="AAH93" i="7"/>
  <c r="AAE93" i="7"/>
  <c r="AAJ92" i="7"/>
  <c r="AAH92" i="7"/>
  <c r="AAE92" i="7"/>
  <c r="AAJ91" i="7"/>
  <c r="AAH91" i="7"/>
  <c r="AAE91" i="7"/>
  <c r="AAJ89" i="7"/>
  <c r="AAH89" i="7"/>
  <c r="AAE89" i="7"/>
  <c r="AAJ88" i="7"/>
  <c r="AAH88" i="7"/>
  <c r="AAE88" i="7"/>
  <c r="AAJ87" i="7"/>
  <c r="AAH87" i="7"/>
  <c r="AAE87" i="7"/>
  <c r="AAJ86" i="7"/>
  <c r="AAH86" i="7"/>
  <c r="AAE86" i="7"/>
  <c r="AAJ85" i="7"/>
  <c r="AAH85" i="7"/>
  <c r="AAE85" i="7"/>
  <c r="AAJ84" i="7"/>
  <c r="AAH84" i="7"/>
  <c r="AAE84" i="7"/>
  <c r="AAJ83" i="7"/>
  <c r="AAH83" i="7"/>
  <c r="AAE83" i="7"/>
  <c r="AAJ82" i="7"/>
  <c r="AAH82" i="7"/>
  <c r="AAE82" i="7"/>
  <c r="AAJ81" i="7"/>
  <c r="AAH81" i="7"/>
  <c r="AAE81" i="7"/>
  <c r="AAJ80" i="7"/>
  <c r="AAH80" i="7"/>
  <c r="AAE80" i="7"/>
  <c r="AAJ79" i="7"/>
  <c r="AAH79" i="7"/>
  <c r="AAE79" i="7"/>
  <c r="AAJ78" i="7"/>
  <c r="AAH78" i="7"/>
  <c r="AAE78" i="7"/>
  <c r="AAJ77" i="7"/>
  <c r="AAH77" i="7"/>
  <c r="AAE77" i="7"/>
  <c r="AAJ76" i="7"/>
  <c r="AAH76" i="7"/>
  <c r="AAE76" i="7"/>
  <c r="AAJ75" i="7"/>
  <c r="AAH75" i="7"/>
  <c r="AAE75" i="7"/>
  <c r="AAJ74" i="7"/>
  <c r="AAH74" i="7"/>
  <c r="AAE74" i="7"/>
  <c r="AAJ73" i="7"/>
  <c r="AAH73" i="7"/>
  <c r="AAE73" i="7"/>
  <c r="AAJ72" i="7"/>
  <c r="AAH72" i="7"/>
  <c r="AAE72" i="7"/>
  <c r="AAJ71" i="7"/>
  <c r="AAH71" i="7"/>
  <c r="AAE71" i="7"/>
  <c r="AAJ70" i="7"/>
  <c r="AAH70" i="7"/>
  <c r="AAE70" i="7"/>
  <c r="AAJ68" i="7"/>
  <c r="AAH68" i="7"/>
  <c r="AAE68" i="7"/>
  <c r="AAJ67" i="7"/>
  <c r="AAH67" i="7"/>
  <c r="AAE67" i="7"/>
  <c r="AAJ66" i="7"/>
  <c r="AAH66" i="7"/>
  <c r="AAE66" i="7"/>
  <c r="AAJ65" i="7"/>
  <c r="AAH65" i="7"/>
  <c r="AAE65" i="7"/>
  <c r="AAJ64" i="7"/>
  <c r="AAH64" i="7"/>
  <c r="AAE64" i="7"/>
  <c r="AAJ63" i="7"/>
  <c r="AAH63" i="7"/>
  <c r="AAE63" i="7"/>
  <c r="AAJ62" i="7"/>
  <c r="AAH62" i="7"/>
  <c r="AAE62" i="7"/>
  <c r="AAJ61" i="7"/>
  <c r="AAH61" i="7"/>
  <c r="AAE61" i="7"/>
  <c r="AAJ60" i="7"/>
  <c r="AAH60" i="7"/>
  <c r="AAE60" i="7"/>
  <c r="AAJ59" i="7"/>
  <c r="AAH59" i="7"/>
  <c r="AAE59" i="7"/>
  <c r="AAJ58" i="7"/>
  <c r="AAH58" i="7"/>
  <c r="AAE58" i="7"/>
  <c r="AAJ57" i="7"/>
  <c r="AAH57" i="7"/>
  <c r="AAE57" i="7"/>
  <c r="AAJ56" i="7"/>
  <c r="AAH56" i="7"/>
  <c r="AAE56" i="7"/>
  <c r="AAJ55" i="7"/>
  <c r="AAH55" i="7"/>
  <c r="AAE55" i="7"/>
  <c r="AAJ54" i="7"/>
  <c r="AAH54" i="7"/>
  <c r="AAE54" i="7"/>
  <c r="AAJ53" i="7"/>
  <c r="AAH53" i="7"/>
  <c r="AAE53" i="7"/>
  <c r="AAJ52" i="7"/>
  <c r="AAH52" i="7"/>
  <c r="AAE52" i="7"/>
  <c r="AAJ51" i="7"/>
  <c r="AAH51" i="7"/>
  <c r="AAE51" i="7"/>
  <c r="AAJ50" i="7"/>
  <c r="AAH50" i="7"/>
  <c r="AAE50" i="7"/>
  <c r="AAJ49" i="7"/>
  <c r="AAH49" i="7"/>
  <c r="AAE49" i="7"/>
  <c r="AAF9" i="7"/>
  <c r="AAE4" i="7"/>
  <c r="AAE3" i="7"/>
  <c r="ZX474" i="7"/>
  <c r="ZY474" i="7" s="1"/>
  <c r="ZW474" i="7"/>
  <c r="ZX473" i="7"/>
  <c r="ZY473" i="7" s="1"/>
  <c r="ZW473" i="7"/>
  <c r="ZX472" i="7"/>
  <c r="ZY472" i="7" s="1"/>
  <c r="ZW472" i="7"/>
  <c r="ZX471" i="7"/>
  <c r="ZY471" i="7" s="1"/>
  <c r="ZW471" i="7"/>
  <c r="ZX470" i="7"/>
  <c r="ZY470" i="7" s="1"/>
  <c r="ZW470" i="7"/>
  <c r="ZX469" i="7"/>
  <c r="ZY469" i="7" s="1"/>
  <c r="ZW469" i="7"/>
  <c r="ZX468" i="7"/>
  <c r="ZY468" i="7" s="1"/>
  <c r="ZW468" i="7"/>
  <c r="ZX467" i="7"/>
  <c r="ZY467" i="7" s="1"/>
  <c r="ZW467" i="7"/>
  <c r="ZX466" i="7"/>
  <c r="ZY466" i="7" s="1"/>
  <c r="ZW466" i="7"/>
  <c r="ZX465" i="7"/>
  <c r="ZY465" i="7" s="1"/>
  <c r="ZW465" i="7"/>
  <c r="ZX460" i="7"/>
  <c r="ZY460" i="7" s="1"/>
  <c r="ZW460" i="7"/>
  <c r="ZX459" i="7"/>
  <c r="ZY459" i="7" s="1"/>
  <c r="ZW459" i="7"/>
  <c r="ZX458" i="7"/>
  <c r="ZY458" i="7" s="1"/>
  <c r="ZW458" i="7"/>
  <c r="ZX457" i="7"/>
  <c r="ZY457" i="7" s="1"/>
  <c r="ZW457" i="7"/>
  <c r="ZX456" i="7"/>
  <c r="ZY456" i="7" s="1"/>
  <c r="ZW456" i="7"/>
  <c r="ZX455" i="7"/>
  <c r="ZY455" i="7" s="1"/>
  <c r="ZW455" i="7"/>
  <c r="ZX454" i="7"/>
  <c r="ZY454" i="7" s="1"/>
  <c r="ZW454" i="7"/>
  <c r="ZX453" i="7"/>
  <c r="ZY453" i="7" s="1"/>
  <c r="ZW453" i="7"/>
  <c r="ZX452" i="7"/>
  <c r="ZY452" i="7" s="1"/>
  <c r="ZW452" i="7"/>
  <c r="ZX451" i="7"/>
  <c r="ZY451" i="7" s="1"/>
  <c r="ZW451" i="7"/>
  <c r="ZX446" i="7"/>
  <c r="ZY446" i="7" s="1"/>
  <c r="ZW446" i="7"/>
  <c r="ZX445" i="7"/>
  <c r="ZY445" i="7" s="1"/>
  <c r="ZW445" i="7"/>
  <c r="ZX444" i="7"/>
  <c r="ZY444" i="7" s="1"/>
  <c r="ZW444" i="7"/>
  <c r="ZX443" i="7"/>
  <c r="ZY443" i="7" s="1"/>
  <c r="ZW443" i="7"/>
  <c r="ZX442" i="7"/>
  <c r="ZY442" i="7" s="1"/>
  <c r="ZW442" i="7"/>
  <c r="ZX441" i="7"/>
  <c r="ZY441" i="7" s="1"/>
  <c r="ZW441" i="7"/>
  <c r="ZX440" i="7"/>
  <c r="ZY440" i="7" s="1"/>
  <c r="ZW440" i="7"/>
  <c r="ZX439" i="7"/>
  <c r="ZY439" i="7" s="1"/>
  <c r="ZW439" i="7"/>
  <c r="ZX438" i="7"/>
  <c r="ZY438" i="7" s="1"/>
  <c r="ZW438" i="7"/>
  <c r="ZX437" i="7"/>
  <c r="ZY437" i="7" s="1"/>
  <c r="ZW437" i="7"/>
  <c r="ZX432" i="7"/>
  <c r="ZY432" i="7" s="1"/>
  <c r="ZW432" i="7"/>
  <c r="ZX431" i="7"/>
  <c r="ZY431" i="7" s="1"/>
  <c r="ZW431" i="7"/>
  <c r="ZX430" i="7"/>
  <c r="ZY430" i="7" s="1"/>
  <c r="ZW430" i="7"/>
  <c r="ZX429" i="7"/>
  <c r="ZY429" i="7" s="1"/>
  <c r="ZW429" i="7"/>
  <c r="ZX428" i="7"/>
  <c r="ZY428" i="7" s="1"/>
  <c r="ZW428" i="7"/>
  <c r="ZX427" i="7"/>
  <c r="ZY427" i="7" s="1"/>
  <c r="ZW427" i="7"/>
  <c r="ZX426" i="7"/>
  <c r="ZY426" i="7" s="1"/>
  <c r="ZW426" i="7"/>
  <c r="ZX425" i="7"/>
  <c r="ZY425" i="7" s="1"/>
  <c r="ZW425" i="7"/>
  <c r="ZX424" i="7"/>
  <c r="ZY424" i="7" s="1"/>
  <c r="ZW424" i="7"/>
  <c r="ZX423" i="7"/>
  <c r="ZY423" i="7" s="1"/>
  <c r="ZW423" i="7"/>
  <c r="ZX418" i="7"/>
  <c r="ZY418" i="7" s="1"/>
  <c r="ZW418" i="7"/>
  <c r="ZX417" i="7"/>
  <c r="ZY417" i="7" s="1"/>
  <c r="ZW417" i="7"/>
  <c r="ZX416" i="7"/>
  <c r="ZY416" i="7" s="1"/>
  <c r="ZW416" i="7"/>
  <c r="ZX415" i="7"/>
  <c r="ZY415" i="7" s="1"/>
  <c r="ZW415" i="7"/>
  <c r="ZX414" i="7"/>
  <c r="ZY414" i="7" s="1"/>
  <c r="ZW414" i="7"/>
  <c r="ZX413" i="7"/>
  <c r="ZY413" i="7" s="1"/>
  <c r="ZW413" i="7"/>
  <c r="ZX412" i="7"/>
  <c r="ZY412" i="7" s="1"/>
  <c r="ZW412" i="7"/>
  <c r="ZX411" i="7"/>
  <c r="ZY411" i="7" s="1"/>
  <c r="ZW411" i="7"/>
  <c r="ZX410" i="7"/>
  <c r="ZY410" i="7" s="1"/>
  <c r="ZW410" i="7"/>
  <c r="ZX409" i="7"/>
  <c r="ZY409" i="7" s="1"/>
  <c r="ZW409" i="7"/>
  <c r="ZX404" i="7"/>
  <c r="ZY404" i="7" s="1"/>
  <c r="ZW404" i="7"/>
  <c r="ZX403" i="7"/>
  <c r="ZY403" i="7" s="1"/>
  <c r="ZW403" i="7"/>
  <c r="ZX402" i="7"/>
  <c r="ZY402" i="7" s="1"/>
  <c r="ZW402" i="7"/>
  <c r="ZX401" i="7"/>
  <c r="ZY401" i="7" s="1"/>
  <c r="ZW401" i="7"/>
  <c r="ZX400" i="7"/>
  <c r="ZY400" i="7" s="1"/>
  <c r="ZW400" i="7"/>
  <c r="ZX399" i="7"/>
  <c r="ZY399" i="7" s="1"/>
  <c r="ZW399" i="7"/>
  <c r="ZX398" i="7"/>
  <c r="ZY398" i="7" s="1"/>
  <c r="ZW398" i="7"/>
  <c r="ZX397" i="7"/>
  <c r="ZY397" i="7" s="1"/>
  <c r="ZW397" i="7"/>
  <c r="ZX396" i="7"/>
  <c r="ZY396" i="7" s="1"/>
  <c r="ZW396" i="7"/>
  <c r="ZX395" i="7"/>
  <c r="ZY395" i="7" s="1"/>
  <c r="ZW395" i="7"/>
  <c r="ZX390" i="7"/>
  <c r="ZY390" i="7" s="1"/>
  <c r="ZW390" i="7"/>
  <c r="ZX389" i="7"/>
  <c r="ZY389" i="7" s="1"/>
  <c r="ZW389" i="7"/>
  <c r="ZX388" i="7"/>
  <c r="ZY388" i="7" s="1"/>
  <c r="ZW388" i="7"/>
  <c r="ZX387" i="7"/>
  <c r="ZY387" i="7" s="1"/>
  <c r="ZW387" i="7"/>
  <c r="ZX386" i="7"/>
  <c r="ZY386" i="7" s="1"/>
  <c r="ZW386" i="7"/>
  <c r="ZX385" i="7"/>
  <c r="ZY385" i="7" s="1"/>
  <c r="ZW385" i="7"/>
  <c r="ZX384" i="7"/>
  <c r="ZY384" i="7" s="1"/>
  <c r="ZW384" i="7"/>
  <c r="ZX383" i="7"/>
  <c r="ZY383" i="7" s="1"/>
  <c r="ZW383" i="7"/>
  <c r="ZX382" i="7"/>
  <c r="ZY382" i="7" s="1"/>
  <c r="ZW382" i="7"/>
  <c r="ZX381" i="7"/>
  <c r="ZY381" i="7" s="1"/>
  <c r="ZW381" i="7"/>
  <c r="ZX376" i="7"/>
  <c r="ZY376" i="7" s="1"/>
  <c r="ZW376" i="7"/>
  <c r="ZX375" i="7"/>
  <c r="ZY375" i="7" s="1"/>
  <c r="ZW375" i="7"/>
  <c r="ZX374" i="7"/>
  <c r="ZY374" i="7" s="1"/>
  <c r="ZW374" i="7"/>
  <c r="ZX373" i="7"/>
  <c r="ZY373" i="7" s="1"/>
  <c r="ZW373" i="7"/>
  <c r="ZX372" i="7"/>
  <c r="ZY372" i="7" s="1"/>
  <c r="ZW372" i="7"/>
  <c r="ZX371" i="7"/>
  <c r="ZY371" i="7" s="1"/>
  <c r="ZW371" i="7"/>
  <c r="ZX370" i="7"/>
  <c r="ZY370" i="7" s="1"/>
  <c r="ZW370" i="7"/>
  <c r="ZX369" i="7"/>
  <c r="ZY369" i="7" s="1"/>
  <c r="ZW369" i="7"/>
  <c r="ZX368" i="7"/>
  <c r="ZY368" i="7" s="1"/>
  <c r="ZW368" i="7"/>
  <c r="ZX367" i="7"/>
  <c r="ZY367" i="7" s="1"/>
  <c r="ZW367" i="7"/>
  <c r="ZX362" i="7"/>
  <c r="ZY362" i="7" s="1"/>
  <c r="ZW362" i="7"/>
  <c r="ZX361" i="7"/>
  <c r="ZY361" i="7" s="1"/>
  <c r="ZW361" i="7"/>
  <c r="ZX360" i="7"/>
  <c r="ZY360" i="7" s="1"/>
  <c r="ZW360" i="7"/>
  <c r="ZX359" i="7"/>
  <c r="ZY359" i="7" s="1"/>
  <c r="ZW359" i="7"/>
  <c r="ZX358" i="7"/>
  <c r="ZY358" i="7" s="1"/>
  <c r="ZW358" i="7"/>
  <c r="ZX357" i="7"/>
  <c r="ZY357" i="7" s="1"/>
  <c r="ZW357" i="7"/>
  <c r="ZX356" i="7"/>
  <c r="ZY356" i="7" s="1"/>
  <c r="ZW356" i="7"/>
  <c r="ZX355" i="7"/>
  <c r="ZY355" i="7" s="1"/>
  <c r="ZW355" i="7"/>
  <c r="ZX354" i="7"/>
  <c r="ZY354" i="7" s="1"/>
  <c r="ZW354" i="7"/>
  <c r="ZX353" i="7"/>
  <c r="ZY353" i="7" s="1"/>
  <c r="ZW353" i="7"/>
  <c r="ZY348" i="7"/>
  <c r="ZZ348" i="7" s="1"/>
  <c r="ZW348" i="7"/>
  <c r="ZY347" i="7"/>
  <c r="ZZ347" i="7" s="1"/>
  <c r="ZW347" i="7"/>
  <c r="ZY346" i="7"/>
  <c r="ZZ346" i="7" s="1"/>
  <c r="ZW346" i="7"/>
  <c r="ZY345" i="7"/>
  <c r="ZZ345" i="7" s="1"/>
  <c r="ZW345" i="7"/>
  <c r="ZY344" i="7"/>
  <c r="ZZ344" i="7" s="1"/>
  <c r="ZW344" i="7"/>
  <c r="ZY343" i="7"/>
  <c r="ZZ343" i="7" s="1"/>
  <c r="ZW343" i="7"/>
  <c r="ZY342" i="7"/>
  <c r="ZZ342" i="7" s="1"/>
  <c r="ZW342" i="7"/>
  <c r="ZY341" i="7"/>
  <c r="ZZ341" i="7" s="1"/>
  <c r="ZW341" i="7"/>
  <c r="ZY340" i="7"/>
  <c r="ZZ340" i="7" s="1"/>
  <c r="ZW340" i="7"/>
  <c r="ZY339" i="7"/>
  <c r="ZZ339" i="7" s="1"/>
  <c r="ZW339" i="7"/>
  <c r="ZY334" i="7"/>
  <c r="ZZ334" i="7" s="1"/>
  <c r="ZW334" i="7"/>
  <c r="ZY333" i="7"/>
  <c r="ZZ333" i="7" s="1"/>
  <c r="ZW333" i="7"/>
  <c r="ZY332" i="7"/>
  <c r="ZZ332" i="7" s="1"/>
  <c r="ZW332" i="7"/>
  <c r="ZY331" i="7"/>
  <c r="ZZ331" i="7" s="1"/>
  <c r="ZW331" i="7"/>
  <c r="ZY330" i="7"/>
  <c r="ZZ330" i="7" s="1"/>
  <c r="ZW330" i="7"/>
  <c r="ZY329" i="7"/>
  <c r="ZZ329" i="7" s="1"/>
  <c r="ZW329" i="7"/>
  <c r="ZY328" i="7"/>
  <c r="ZZ328" i="7" s="1"/>
  <c r="ZW328" i="7"/>
  <c r="ZY327" i="7"/>
  <c r="ZZ327" i="7" s="1"/>
  <c r="ZW327" i="7"/>
  <c r="ZY326" i="7"/>
  <c r="ZZ326" i="7" s="1"/>
  <c r="ZW326" i="7"/>
  <c r="ZY325" i="7"/>
  <c r="ZZ325" i="7" s="1"/>
  <c r="ZW325" i="7"/>
  <c r="ZW320" i="7"/>
  <c r="ZX320" i="7" s="1"/>
  <c r="ZW319" i="7"/>
  <c r="ZX319" i="7" s="1"/>
  <c r="ZW318" i="7"/>
  <c r="ZX318" i="7" s="1"/>
  <c r="ZW317" i="7"/>
  <c r="ZX317" i="7" s="1"/>
  <c r="ZW316" i="7"/>
  <c r="ZX316" i="7" s="1"/>
  <c r="ZW315" i="7"/>
  <c r="ZX315" i="7" s="1"/>
  <c r="ZW314" i="7"/>
  <c r="ZX314" i="7" s="1"/>
  <c r="ZW313" i="7"/>
  <c r="ZX313" i="7" s="1"/>
  <c r="ZW312" i="7"/>
  <c r="ZX312" i="7" s="1"/>
  <c r="ZW311" i="7"/>
  <c r="ZX311" i="7" s="1"/>
  <c r="ZW309" i="7"/>
  <c r="ZX309" i="7" s="1"/>
  <c r="ZW308" i="7"/>
  <c r="ZX308" i="7" s="1"/>
  <c r="ZW307" i="7"/>
  <c r="ZX307" i="7" s="1"/>
  <c r="ZW306" i="7"/>
  <c r="ZX306" i="7" s="1"/>
  <c r="ZW305" i="7"/>
  <c r="ZX305" i="7" s="1"/>
  <c r="ZW304" i="7"/>
  <c r="ZX304" i="7" s="1"/>
  <c r="ZW303" i="7"/>
  <c r="ZX303" i="7" s="1"/>
  <c r="ZW302" i="7"/>
  <c r="ZX302" i="7" s="1"/>
  <c r="ZW301" i="7"/>
  <c r="ZX301" i="7" s="1"/>
  <c r="ZW300" i="7"/>
  <c r="ZX300" i="7" s="1"/>
  <c r="ZW293" i="7"/>
  <c r="ZY286" i="7"/>
  <c r="ZW286" i="7"/>
  <c r="ZY285" i="7"/>
  <c r="ZW285" i="7"/>
  <c r="ZY284" i="7"/>
  <c r="ZW284" i="7"/>
  <c r="ZY283" i="7"/>
  <c r="ZW283" i="7"/>
  <c r="ZY282" i="7"/>
  <c r="ZW282" i="7"/>
  <c r="ZY281" i="7"/>
  <c r="ZW281" i="7"/>
  <c r="ZY280" i="7"/>
  <c r="ZW280" i="7"/>
  <c r="ZY279" i="7"/>
  <c r="ZW279" i="7"/>
  <c r="ZY278" i="7"/>
  <c r="ZW278" i="7"/>
  <c r="ZY277" i="7"/>
  <c r="ZW277" i="7"/>
  <c r="ZY272" i="7"/>
  <c r="ZX272" i="7"/>
  <c r="ZW272" i="7"/>
  <c r="ZY271" i="7"/>
  <c r="ZX271" i="7"/>
  <c r="ZW271" i="7"/>
  <c r="ZY270" i="7"/>
  <c r="ZX270" i="7"/>
  <c r="ZW270" i="7"/>
  <c r="ZY269" i="7"/>
  <c r="ZX269" i="7"/>
  <c r="ZW269" i="7"/>
  <c r="ZY268" i="7"/>
  <c r="ZX268" i="7"/>
  <c r="ZW268" i="7"/>
  <c r="ZY267" i="7"/>
  <c r="ZX267" i="7"/>
  <c r="ZW267" i="7"/>
  <c r="ZY266" i="7"/>
  <c r="ZX266" i="7"/>
  <c r="ZW266" i="7"/>
  <c r="ZY265" i="7"/>
  <c r="ZX265" i="7"/>
  <c r="ZW265" i="7"/>
  <c r="ZY264" i="7"/>
  <c r="ZX264" i="7"/>
  <c r="ZW264" i="7"/>
  <c r="ZY263" i="7"/>
  <c r="ZX263" i="7"/>
  <c r="ZW263" i="7"/>
  <c r="ZY258" i="7"/>
  <c r="ZW258" i="7"/>
  <c r="ZY257" i="7"/>
  <c r="ZW257" i="7"/>
  <c r="ZY256" i="7"/>
  <c r="ZW256" i="7"/>
  <c r="ZY255" i="7"/>
  <c r="ZW255" i="7"/>
  <c r="ZY254" i="7"/>
  <c r="ZW254" i="7"/>
  <c r="ZY253" i="7"/>
  <c r="ZW253" i="7"/>
  <c r="ZY252" i="7"/>
  <c r="ZW252" i="7"/>
  <c r="ZY251" i="7"/>
  <c r="ZW251" i="7"/>
  <c r="ZY250" i="7"/>
  <c r="ZW250" i="7"/>
  <c r="ZY249" i="7"/>
  <c r="ZW249" i="7"/>
  <c r="ZY244" i="7"/>
  <c r="ZW244" i="7"/>
  <c r="ZY243" i="7"/>
  <c r="ZW243" i="7"/>
  <c r="ZY242" i="7"/>
  <c r="ZW242" i="7"/>
  <c r="ZY241" i="7"/>
  <c r="ZW241" i="7"/>
  <c r="ZY240" i="7"/>
  <c r="ZW240" i="7"/>
  <c r="ZY239" i="7"/>
  <c r="ZW239" i="7"/>
  <c r="ZY238" i="7"/>
  <c r="ZW238" i="7"/>
  <c r="ZY237" i="7"/>
  <c r="ZW237" i="7"/>
  <c r="ZY236" i="7"/>
  <c r="ZW236" i="7"/>
  <c r="ZY235" i="7"/>
  <c r="ZW235" i="7"/>
  <c r="ZY230" i="7"/>
  <c r="ZW230" i="7"/>
  <c r="ZY229" i="7"/>
  <c r="ZW229" i="7"/>
  <c r="ZY228" i="7"/>
  <c r="ZW228" i="7"/>
  <c r="ZY227" i="7"/>
  <c r="ZW227" i="7"/>
  <c r="ZY226" i="7"/>
  <c r="ZW226" i="7"/>
  <c r="ZY225" i="7"/>
  <c r="ZW225" i="7"/>
  <c r="ZY224" i="7"/>
  <c r="ZW224" i="7"/>
  <c r="ZY223" i="7"/>
  <c r="ZW223" i="7"/>
  <c r="ZY222" i="7"/>
  <c r="ZW222" i="7"/>
  <c r="ZY221" i="7"/>
  <c r="ZW221" i="7"/>
  <c r="ZY216" i="7"/>
  <c r="ZW216" i="7"/>
  <c r="ZY215" i="7"/>
  <c r="ZW215" i="7"/>
  <c r="ZY214" i="7"/>
  <c r="ZW214" i="7"/>
  <c r="ZY213" i="7"/>
  <c r="ZW213" i="7"/>
  <c r="ZY212" i="7"/>
  <c r="ZW212" i="7"/>
  <c r="ZY211" i="7"/>
  <c r="ZW211" i="7"/>
  <c r="ZY210" i="7"/>
  <c r="ZW210" i="7"/>
  <c r="ZY209" i="7"/>
  <c r="ZW209" i="7"/>
  <c r="ZY208" i="7"/>
  <c r="ZW208" i="7"/>
  <c r="ZY207" i="7"/>
  <c r="ZW207" i="7"/>
  <c r="ZY206" i="7"/>
  <c r="ZW206" i="7"/>
  <c r="ZY205" i="7"/>
  <c r="ZW205" i="7"/>
  <c r="ZY204" i="7"/>
  <c r="ZW204" i="7"/>
  <c r="ZY203" i="7"/>
  <c r="ZW203" i="7"/>
  <c r="ZY202" i="7"/>
  <c r="ZW202" i="7"/>
  <c r="ZY201" i="7"/>
  <c r="ZW201" i="7"/>
  <c r="ZY200" i="7"/>
  <c r="ZW200" i="7"/>
  <c r="ZY199" i="7"/>
  <c r="ZW199" i="7"/>
  <c r="ZY198" i="7"/>
  <c r="ZW198" i="7"/>
  <c r="ZY197" i="7"/>
  <c r="ZW197" i="7"/>
  <c r="ZY191" i="7"/>
  <c r="ZX191" i="7"/>
  <c r="ZY190" i="7"/>
  <c r="ZX190" i="7"/>
  <c r="ZY189" i="7"/>
  <c r="ZX189" i="7"/>
  <c r="ZY188" i="7"/>
  <c r="ZX188" i="7"/>
  <c r="ZY187" i="7"/>
  <c r="ZX187" i="7"/>
  <c r="ZY186" i="7"/>
  <c r="ZX186" i="7"/>
  <c r="ZY185" i="7"/>
  <c r="ZX185" i="7"/>
  <c r="ZY184" i="7"/>
  <c r="ZX184" i="7"/>
  <c r="ZY183" i="7"/>
  <c r="ZX183" i="7"/>
  <c r="ZY182" i="7"/>
  <c r="ZX182" i="7"/>
  <c r="ZY181" i="7"/>
  <c r="ZX181" i="7"/>
  <c r="ZY180" i="7"/>
  <c r="ZX180" i="7"/>
  <c r="ZY179" i="7"/>
  <c r="ZX179" i="7"/>
  <c r="ZY178" i="7"/>
  <c r="ZX178" i="7"/>
  <c r="ZY177" i="7"/>
  <c r="ZX177" i="7"/>
  <c r="ZY176" i="7"/>
  <c r="ZX176" i="7"/>
  <c r="ZY175" i="7"/>
  <c r="ZX175" i="7"/>
  <c r="ZY174" i="7"/>
  <c r="ZX174" i="7"/>
  <c r="ZY173" i="7"/>
  <c r="ZX173" i="7"/>
  <c r="ZY172" i="7"/>
  <c r="ZX172" i="7"/>
  <c r="ZY167" i="7"/>
  <c r="ZX167" i="7"/>
  <c r="ZY166" i="7"/>
  <c r="ZX166" i="7"/>
  <c r="ZY165" i="7"/>
  <c r="ZX165" i="7"/>
  <c r="ZY164" i="7"/>
  <c r="ZX164" i="7"/>
  <c r="ZY163" i="7"/>
  <c r="ZX163" i="7"/>
  <c r="ZY162" i="7"/>
  <c r="ZX162" i="7"/>
  <c r="ZY161" i="7"/>
  <c r="ZX161" i="7"/>
  <c r="ZY160" i="7"/>
  <c r="ZX160" i="7"/>
  <c r="ZY159" i="7"/>
  <c r="ZX159" i="7"/>
  <c r="ZY158" i="7"/>
  <c r="ZX158" i="7"/>
  <c r="ZY157" i="7"/>
  <c r="ZX157" i="7"/>
  <c r="ZY156" i="7"/>
  <c r="ZX156" i="7"/>
  <c r="ZY155" i="7"/>
  <c r="ZX155" i="7"/>
  <c r="ZY154" i="7"/>
  <c r="ZX154" i="7"/>
  <c r="ZY153" i="7"/>
  <c r="ZX153" i="7"/>
  <c r="ZY152" i="7"/>
  <c r="ZX152" i="7"/>
  <c r="ZY151" i="7"/>
  <c r="ZX151" i="7"/>
  <c r="ZY150" i="7"/>
  <c r="ZX150" i="7"/>
  <c r="ZY149" i="7"/>
  <c r="ZX149" i="7"/>
  <c r="ZY148" i="7"/>
  <c r="ZX148" i="7"/>
  <c r="AAB143" i="7"/>
  <c r="ZZ143" i="7"/>
  <c r="ZW143" i="7"/>
  <c r="AAB142" i="7"/>
  <c r="ZZ142" i="7"/>
  <c r="ZW142" i="7"/>
  <c r="AAB141" i="7"/>
  <c r="ZZ141" i="7"/>
  <c r="ZW141" i="7"/>
  <c r="AAB140" i="7"/>
  <c r="ZZ140" i="7"/>
  <c r="ZW140" i="7"/>
  <c r="AAB139" i="7"/>
  <c r="ZZ139" i="7"/>
  <c r="ZW139" i="7"/>
  <c r="AAB138" i="7"/>
  <c r="ZZ138" i="7"/>
  <c r="ZW138" i="7"/>
  <c r="AAB137" i="7"/>
  <c r="ZZ137" i="7"/>
  <c r="ZW137" i="7"/>
  <c r="AAB136" i="7"/>
  <c r="ZZ136" i="7"/>
  <c r="ZW136" i="7"/>
  <c r="AAB135" i="7"/>
  <c r="ZZ135" i="7"/>
  <c r="ZW135" i="7"/>
  <c r="AAB134" i="7"/>
  <c r="ZZ134" i="7"/>
  <c r="ZW134" i="7"/>
  <c r="AAB132" i="7"/>
  <c r="ZZ132" i="7"/>
  <c r="ZW132" i="7"/>
  <c r="AAB131" i="7"/>
  <c r="ZZ131" i="7"/>
  <c r="ZW131" i="7"/>
  <c r="AAB130" i="7"/>
  <c r="ZZ130" i="7"/>
  <c r="ZW130" i="7"/>
  <c r="AAB129" i="7"/>
  <c r="ZZ129" i="7"/>
  <c r="ZW129" i="7"/>
  <c r="AAB128" i="7"/>
  <c r="ZZ128" i="7"/>
  <c r="ZW128" i="7"/>
  <c r="AAB127" i="7"/>
  <c r="ZZ127" i="7"/>
  <c r="ZW127" i="7"/>
  <c r="AAB126" i="7"/>
  <c r="ZZ126" i="7"/>
  <c r="ZW126" i="7"/>
  <c r="AAB125" i="7"/>
  <c r="ZZ125" i="7"/>
  <c r="ZW125" i="7"/>
  <c r="AAB124" i="7"/>
  <c r="ZZ124" i="7"/>
  <c r="ZW124" i="7"/>
  <c r="AAB123" i="7"/>
  <c r="ZZ123" i="7"/>
  <c r="ZW123" i="7"/>
  <c r="AAB121" i="7"/>
  <c r="ZZ121" i="7"/>
  <c r="ZW121" i="7"/>
  <c r="AAB120" i="7"/>
  <c r="ZZ120" i="7"/>
  <c r="ZW120" i="7"/>
  <c r="AAB119" i="7"/>
  <c r="ZZ119" i="7"/>
  <c r="ZW119" i="7"/>
  <c r="AAB118" i="7"/>
  <c r="ZZ118" i="7"/>
  <c r="ZW118" i="7"/>
  <c r="AAB117" i="7"/>
  <c r="ZZ117" i="7"/>
  <c r="ZW117" i="7"/>
  <c r="AAB116" i="7"/>
  <c r="ZZ116" i="7"/>
  <c r="ZW116" i="7"/>
  <c r="AAB115" i="7"/>
  <c r="ZZ115" i="7"/>
  <c r="ZW115" i="7"/>
  <c r="AAB114" i="7"/>
  <c r="ZZ114" i="7"/>
  <c r="ZW114" i="7"/>
  <c r="AAB113" i="7"/>
  <c r="ZZ113" i="7"/>
  <c r="ZW113" i="7"/>
  <c r="AAB112" i="7"/>
  <c r="ZZ112" i="7"/>
  <c r="ZW112" i="7"/>
  <c r="AAB110" i="7"/>
  <c r="ZZ110" i="7"/>
  <c r="ZW110" i="7"/>
  <c r="AAB109" i="7"/>
  <c r="ZZ109" i="7"/>
  <c r="ZW109" i="7"/>
  <c r="AAB108" i="7"/>
  <c r="ZZ108" i="7"/>
  <c r="ZW108" i="7"/>
  <c r="AAB107" i="7"/>
  <c r="ZZ107" i="7"/>
  <c r="ZW107" i="7"/>
  <c r="AAB106" i="7"/>
  <c r="ZZ106" i="7"/>
  <c r="ZW106" i="7"/>
  <c r="AAB105" i="7"/>
  <c r="ZZ105" i="7"/>
  <c r="ZW105" i="7"/>
  <c r="AAB104" i="7"/>
  <c r="ZZ104" i="7"/>
  <c r="ZW104" i="7"/>
  <c r="AAB103" i="7"/>
  <c r="ZZ103" i="7"/>
  <c r="ZW103" i="7"/>
  <c r="AAB102" i="7"/>
  <c r="ZZ102" i="7"/>
  <c r="ZW102" i="7"/>
  <c r="AAB101" i="7"/>
  <c r="ZZ101" i="7"/>
  <c r="ZW101" i="7"/>
  <c r="AAB100" i="7"/>
  <c r="ZZ100" i="7"/>
  <c r="ZW100" i="7"/>
  <c r="AAB99" i="7"/>
  <c r="ZZ99" i="7"/>
  <c r="ZW99" i="7"/>
  <c r="AAB98" i="7"/>
  <c r="ZZ98" i="7"/>
  <c r="ZW98" i="7"/>
  <c r="AAB97" i="7"/>
  <c r="ZZ97" i="7"/>
  <c r="ZW97" i="7"/>
  <c r="AAB96" i="7"/>
  <c r="ZZ96" i="7"/>
  <c r="ZW96" i="7"/>
  <c r="AAB95" i="7"/>
  <c r="ZZ95" i="7"/>
  <c r="ZW95" i="7"/>
  <c r="AAB94" i="7"/>
  <c r="ZZ94" i="7"/>
  <c r="ZW94" i="7"/>
  <c r="AAB93" i="7"/>
  <c r="ZZ93" i="7"/>
  <c r="ZW93" i="7"/>
  <c r="AAB92" i="7"/>
  <c r="ZZ92" i="7"/>
  <c r="ZW92" i="7"/>
  <c r="AAB91" i="7"/>
  <c r="ZZ91" i="7"/>
  <c r="ZW91" i="7"/>
  <c r="AAB89" i="7"/>
  <c r="ZZ89" i="7"/>
  <c r="ZW89" i="7"/>
  <c r="AAB88" i="7"/>
  <c r="ZZ88" i="7"/>
  <c r="ZW88" i="7"/>
  <c r="AAB87" i="7"/>
  <c r="ZZ87" i="7"/>
  <c r="ZW87" i="7"/>
  <c r="AAB86" i="7"/>
  <c r="ZZ86" i="7"/>
  <c r="ZW86" i="7"/>
  <c r="AAB85" i="7"/>
  <c r="ZZ85" i="7"/>
  <c r="ZW85" i="7"/>
  <c r="AAB84" i="7"/>
  <c r="ZZ84" i="7"/>
  <c r="ZW84" i="7"/>
  <c r="AAB83" i="7"/>
  <c r="ZZ83" i="7"/>
  <c r="ZW83" i="7"/>
  <c r="AAB82" i="7"/>
  <c r="ZZ82" i="7"/>
  <c r="ZW82" i="7"/>
  <c r="AAB81" i="7"/>
  <c r="ZZ81" i="7"/>
  <c r="ZW81" i="7"/>
  <c r="AAB80" i="7"/>
  <c r="ZZ80" i="7"/>
  <c r="ZW80" i="7"/>
  <c r="AAB79" i="7"/>
  <c r="ZZ79" i="7"/>
  <c r="ZW79" i="7"/>
  <c r="AAB78" i="7"/>
  <c r="ZZ78" i="7"/>
  <c r="ZW78" i="7"/>
  <c r="AAB77" i="7"/>
  <c r="ZZ77" i="7"/>
  <c r="ZW77" i="7"/>
  <c r="AAB76" i="7"/>
  <c r="ZZ76" i="7"/>
  <c r="ZW76" i="7"/>
  <c r="AAB75" i="7"/>
  <c r="ZZ75" i="7"/>
  <c r="ZW75" i="7"/>
  <c r="AAB74" i="7"/>
  <c r="ZZ74" i="7"/>
  <c r="ZW74" i="7"/>
  <c r="AAB73" i="7"/>
  <c r="ZZ73" i="7"/>
  <c r="ZW73" i="7"/>
  <c r="AAB72" i="7"/>
  <c r="ZZ72" i="7"/>
  <c r="ZW72" i="7"/>
  <c r="AAB71" i="7"/>
  <c r="ZZ71" i="7"/>
  <c r="ZW71" i="7"/>
  <c r="AAB70" i="7"/>
  <c r="ZZ70" i="7"/>
  <c r="ZW70" i="7"/>
  <c r="AAB68" i="7"/>
  <c r="ZZ68" i="7"/>
  <c r="ZW68" i="7"/>
  <c r="AAB67" i="7"/>
  <c r="ZZ67" i="7"/>
  <c r="ZW67" i="7"/>
  <c r="AAB66" i="7"/>
  <c r="ZZ66" i="7"/>
  <c r="ZW66" i="7"/>
  <c r="AAB65" i="7"/>
  <c r="ZZ65" i="7"/>
  <c r="ZW65" i="7"/>
  <c r="AAB64" i="7"/>
  <c r="ZZ64" i="7"/>
  <c r="ZW64" i="7"/>
  <c r="AAB63" i="7"/>
  <c r="ZZ63" i="7"/>
  <c r="ZW63" i="7"/>
  <c r="AAB62" i="7"/>
  <c r="ZZ62" i="7"/>
  <c r="ZW62" i="7"/>
  <c r="AAB61" i="7"/>
  <c r="ZZ61" i="7"/>
  <c r="ZW61" i="7"/>
  <c r="AAB60" i="7"/>
  <c r="ZZ60" i="7"/>
  <c r="ZW60" i="7"/>
  <c r="AAB59" i="7"/>
  <c r="ZZ59" i="7"/>
  <c r="ZW59" i="7"/>
  <c r="AAB58" i="7"/>
  <c r="ZZ58" i="7"/>
  <c r="ZW58" i="7"/>
  <c r="AAB57" i="7"/>
  <c r="ZZ57" i="7"/>
  <c r="ZW57" i="7"/>
  <c r="AAB56" i="7"/>
  <c r="ZZ56" i="7"/>
  <c r="ZW56" i="7"/>
  <c r="AAB55" i="7"/>
  <c r="ZZ55" i="7"/>
  <c r="ZW55" i="7"/>
  <c r="AAB54" i="7"/>
  <c r="ZZ54" i="7"/>
  <c r="ZW54" i="7"/>
  <c r="AAB53" i="7"/>
  <c r="ZZ53" i="7"/>
  <c r="ZW53" i="7"/>
  <c r="AAB52" i="7"/>
  <c r="ZZ52" i="7"/>
  <c r="ZW52" i="7"/>
  <c r="AAB51" i="7"/>
  <c r="ZZ51" i="7"/>
  <c r="ZW51" i="7"/>
  <c r="AAB50" i="7"/>
  <c r="ZZ50" i="7"/>
  <c r="ZW50" i="7"/>
  <c r="AAB49" i="7"/>
  <c r="ZZ49" i="7"/>
  <c r="ZW49" i="7"/>
  <c r="ZX9" i="7"/>
  <c r="ZW4" i="7"/>
  <c r="ZW3" i="7"/>
  <c r="ZP474" i="7"/>
  <c r="ZQ474" i="7" s="1"/>
  <c r="ZO474" i="7"/>
  <c r="ZP473" i="7"/>
  <c r="ZQ473" i="7" s="1"/>
  <c r="ZO473" i="7"/>
  <c r="ZP472" i="7"/>
  <c r="ZQ472" i="7" s="1"/>
  <c r="ZO472" i="7"/>
  <c r="ZP471" i="7"/>
  <c r="ZQ471" i="7" s="1"/>
  <c r="ZO471" i="7"/>
  <c r="ZP470" i="7"/>
  <c r="ZQ470" i="7" s="1"/>
  <c r="ZO470" i="7"/>
  <c r="ZP469" i="7"/>
  <c r="ZQ469" i="7" s="1"/>
  <c r="ZO469" i="7"/>
  <c r="ZP468" i="7"/>
  <c r="ZQ468" i="7" s="1"/>
  <c r="ZO468" i="7"/>
  <c r="ZP467" i="7"/>
  <c r="ZQ467" i="7" s="1"/>
  <c r="ZO467" i="7"/>
  <c r="ZP466" i="7"/>
  <c r="ZQ466" i="7" s="1"/>
  <c r="ZO466" i="7"/>
  <c r="ZP465" i="7"/>
  <c r="ZQ465" i="7" s="1"/>
  <c r="ZO465" i="7"/>
  <c r="ZP460" i="7"/>
  <c r="ZQ460" i="7" s="1"/>
  <c r="ZO460" i="7"/>
  <c r="ZP459" i="7"/>
  <c r="ZQ459" i="7" s="1"/>
  <c r="ZO459" i="7"/>
  <c r="ZP458" i="7"/>
  <c r="ZQ458" i="7" s="1"/>
  <c r="ZO458" i="7"/>
  <c r="ZP457" i="7"/>
  <c r="ZQ457" i="7" s="1"/>
  <c r="ZO457" i="7"/>
  <c r="ZP456" i="7"/>
  <c r="ZQ456" i="7" s="1"/>
  <c r="ZO456" i="7"/>
  <c r="ZP455" i="7"/>
  <c r="ZQ455" i="7" s="1"/>
  <c r="ZO455" i="7"/>
  <c r="ZP454" i="7"/>
  <c r="ZQ454" i="7" s="1"/>
  <c r="ZO454" i="7"/>
  <c r="ZP453" i="7"/>
  <c r="ZQ453" i="7" s="1"/>
  <c r="ZO453" i="7"/>
  <c r="ZP452" i="7"/>
  <c r="ZQ452" i="7" s="1"/>
  <c r="ZO452" i="7"/>
  <c r="ZP451" i="7"/>
  <c r="ZQ451" i="7" s="1"/>
  <c r="ZO451" i="7"/>
  <c r="ZP446" i="7"/>
  <c r="ZQ446" i="7" s="1"/>
  <c r="ZO446" i="7"/>
  <c r="ZP445" i="7"/>
  <c r="ZQ445" i="7" s="1"/>
  <c r="ZO445" i="7"/>
  <c r="ZP444" i="7"/>
  <c r="ZQ444" i="7" s="1"/>
  <c r="ZO444" i="7"/>
  <c r="ZP443" i="7"/>
  <c r="ZQ443" i="7" s="1"/>
  <c r="ZO443" i="7"/>
  <c r="ZP442" i="7"/>
  <c r="ZQ442" i="7" s="1"/>
  <c r="ZO442" i="7"/>
  <c r="ZP441" i="7"/>
  <c r="ZQ441" i="7" s="1"/>
  <c r="ZO441" i="7"/>
  <c r="ZP440" i="7"/>
  <c r="ZQ440" i="7" s="1"/>
  <c r="ZO440" i="7"/>
  <c r="ZP439" i="7"/>
  <c r="ZQ439" i="7" s="1"/>
  <c r="ZO439" i="7"/>
  <c r="ZP438" i="7"/>
  <c r="ZQ438" i="7" s="1"/>
  <c r="ZO438" i="7"/>
  <c r="ZP437" i="7"/>
  <c r="ZQ437" i="7" s="1"/>
  <c r="ZO437" i="7"/>
  <c r="ZP432" i="7"/>
  <c r="ZQ432" i="7" s="1"/>
  <c r="ZO432" i="7"/>
  <c r="ZP431" i="7"/>
  <c r="ZQ431" i="7" s="1"/>
  <c r="ZO431" i="7"/>
  <c r="ZP430" i="7"/>
  <c r="ZQ430" i="7" s="1"/>
  <c r="ZO430" i="7"/>
  <c r="ZP429" i="7"/>
  <c r="ZQ429" i="7" s="1"/>
  <c r="ZO429" i="7"/>
  <c r="ZP428" i="7"/>
  <c r="ZQ428" i="7" s="1"/>
  <c r="ZO428" i="7"/>
  <c r="ZP427" i="7"/>
  <c r="ZQ427" i="7" s="1"/>
  <c r="ZO427" i="7"/>
  <c r="ZP426" i="7"/>
  <c r="ZQ426" i="7" s="1"/>
  <c r="ZO426" i="7"/>
  <c r="ZP425" i="7"/>
  <c r="ZQ425" i="7" s="1"/>
  <c r="ZO425" i="7"/>
  <c r="ZP424" i="7"/>
  <c r="ZQ424" i="7" s="1"/>
  <c r="ZO424" i="7"/>
  <c r="ZP423" i="7"/>
  <c r="ZQ423" i="7" s="1"/>
  <c r="ZO423" i="7"/>
  <c r="ZP418" i="7"/>
  <c r="ZQ418" i="7" s="1"/>
  <c r="ZO418" i="7"/>
  <c r="ZP417" i="7"/>
  <c r="ZQ417" i="7" s="1"/>
  <c r="ZO417" i="7"/>
  <c r="ZP416" i="7"/>
  <c r="ZQ416" i="7" s="1"/>
  <c r="ZO416" i="7"/>
  <c r="ZP415" i="7"/>
  <c r="ZQ415" i="7" s="1"/>
  <c r="ZO415" i="7"/>
  <c r="ZP414" i="7"/>
  <c r="ZQ414" i="7" s="1"/>
  <c r="ZO414" i="7"/>
  <c r="ZP413" i="7"/>
  <c r="ZQ413" i="7" s="1"/>
  <c r="ZO413" i="7"/>
  <c r="ZP412" i="7"/>
  <c r="ZQ412" i="7" s="1"/>
  <c r="ZO412" i="7"/>
  <c r="ZP411" i="7"/>
  <c r="ZQ411" i="7" s="1"/>
  <c r="ZO411" i="7"/>
  <c r="ZP410" i="7"/>
  <c r="ZQ410" i="7" s="1"/>
  <c r="ZO410" i="7"/>
  <c r="ZP409" i="7"/>
  <c r="ZQ409" i="7" s="1"/>
  <c r="ZO409" i="7"/>
  <c r="ZP404" i="7"/>
  <c r="ZQ404" i="7" s="1"/>
  <c r="ZO404" i="7"/>
  <c r="ZP403" i="7"/>
  <c r="ZQ403" i="7" s="1"/>
  <c r="ZO403" i="7"/>
  <c r="ZP402" i="7"/>
  <c r="ZQ402" i="7" s="1"/>
  <c r="ZO402" i="7"/>
  <c r="ZP401" i="7"/>
  <c r="ZQ401" i="7" s="1"/>
  <c r="ZO401" i="7"/>
  <c r="ZP400" i="7"/>
  <c r="ZQ400" i="7" s="1"/>
  <c r="ZO400" i="7"/>
  <c r="ZP399" i="7"/>
  <c r="ZQ399" i="7" s="1"/>
  <c r="ZO399" i="7"/>
  <c r="ZP398" i="7"/>
  <c r="ZQ398" i="7" s="1"/>
  <c r="ZO398" i="7"/>
  <c r="ZP397" i="7"/>
  <c r="ZQ397" i="7" s="1"/>
  <c r="ZO397" i="7"/>
  <c r="ZP396" i="7"/>
  <c r="ZQ396" i="7" s="1"/>
  <c r="ZO396" i="7"/>
  <c r="ZP395" i="7"/>
  <c r="ZQ395" i="7" s="1"/>
  <c r="ZO395" i="7"/>
  <c r="ZP390" i="7"/>
  <c r="ZQ390" i="7" s="1"/>
  <c r="ZO390" i="7"/>
  <c r="ZP389" i="7"/>
  <c r="ZQ389" i="7" s="1"/>
  <c r="ZO389" i="7"/>
  <c r="ZP388" i="7"/>
  <c r="ZQ388" i="7" s="1"/>
  <c r="ZO388" i="7"/>
  <c r="ZP387" i="7"/>
  <c r="ZQ387" i="7" s="1"/>
  <c r="ZO387" i="7"/>
  <c r="ZP386" i="7"/>
  <c r="ZQ386" i="7" s="1"/>
  <c r="ZO386" i="7"/>
  <c r="ZP385" i="7"/>
  <c r="ZQ385" i="7" s="1"/>
  <c r="ZO385" i="7"/>
  <c r="ZP384" i="7"/>
  <c r="ZQ384" i="7" s="1"/>
  <c r="ZO384" i="7"/>
  <c r="ZP383" i="7"/>
  <c r="ZQ383" i="7" s="1"/>
  <c r="ZO383" i="7"/>
  <c r="ZP382" i="7"/>
  <c r="ZQ382" i="7" s="1"/>
  <c r="ZO382" i="7"/>
  <c r="ZP381" i="7"/>
  <c r="ZQ381" i="7" s="1"/>
  <c r="ZO381" i="7"/>
  <c r="ZP376" i="7"/>
  <c r="ZQ376" i="7" s="1"/>
  <c r="ZO376" i="7"/>
  <c r="ZP375" i="7"/>
  <c r="ZQ375" i="7" s="1"/>
  <c r="ZO375" i="7"/>
  <c r="ZP374" i="7"/>
  <c r="ZQ374" i="7" s="1"/>
  <c r="ZO374" i="7"/>
  <c r="ZP373" i="7"/>
  <c r="ZQ373" i="7" s="1"/>
  <c r="ZO373" i="7"/>
  <c r="ZP372" i="7"/>
  <c r="ZQ372" i="7" s="1"/>
  <c r="ZO372" i="7"/>
  <c r="ZP371" i="7"/>
  <c r="ZQ371" i="7" s="1"/>
  <c r="ZO371" i="7"/>
  <c r="ZP370" i="7"/>
  <c r="ZQ370" i="7" s="1"/>
  <c r="ZO370" i="7"/>
  <c r="ZP369" i="7"/>
  <c r="ZQ369" i="7" s="1"/>
  <c r="ZO369" i="7"/>
  <c r="ZP368" i="7"/>
  <c r="ZQ368" i="7" s="1"/>
  <c r="ZO368" i="7"/>
  <c r="ZP367" i="7"/>
  <c r="ZQ367" i="7" s="1"/>
  <c r="ZO367" i="7"/>
  <c r="ZP362" i="7"/>
  <c r="ZQ362" i="7" s="1"/>
  <c r="ZO362" i="7"/>
  <c r="ZP361" i="7"/>
  <c r="ZQ361" i="7" s="1"/>
  <c r="ZO361" i="7"/>
  <c r="ZP360" i="7"/>
  <c r="ZQ360" i="7" s="1"/>
  <c r="ZO360" i="7"/>
  <c r="ZP359" i="7"/>
  <c r="ZQ359" i="7" s="1"/>
  <c r="ZO359" i="7"/>
  <c r="ZP358" i="7"/>
  <c r="ZQ358" i="7" s="1"/>
  <c r="ZO358" i="7"/>
  <c r="ZP357" i="7"/>
  <c r="ZQ357" i="7" s="1"/>
  <c r="ZO357" i="7"/>
  <c r="ZP356" i="7"/>
  <c r="ZQ356" i="7" s="1"/>
  <c r="ZO356" i="7"/>
  <c r="ZP355" i="7"/>
  <c r="ZQ355" i="7" s="1"/>
  <c r="ZO355" i="7"/>
  <c r="ZP354" i="7"/>
  <c r="ZQ354" i="7" s="1"/>
  <c r="ZO354" i="7"/>
  <c r="ZP353" i="7"/>
  <c r="ZQ353" i="7" s="1"/>
  <c r="ZO353" i="7"/>
  <c r="ZQ348" i="7"/>
  <c r="ZR348" i="7" s="1"/>
  <c r="ZO348" i="7"/>
  <c r="ZQ347" i="7"/>
  <c r="ZR347" i="7" s="1"/>
  <c r="ZO347" i="7"/>
  <c r="ZQ346" i="7"/>
  <c r="ZR346" i="7" s="1"/>
  <c r="ZO346" i="7"/>
  <c r="ZQ345" i="7"/>
  <c r="ZR345" i="7" s="1"/>
  <c r="ZO345" i="7"/>
  <c r="ZQ344" i="7"/>
  <c r="ZR344" i="7" s="1"/>
  <c r="ZO344" i="7"/>
  <c r="ZQ343" i="7"/>
  <c r="ZR343" i="7" s="1"/>
  <c r="ZO343" i="7"/>
  <c r="ZQ342" i="7"/>
  <c r="ZR342" i="7" s="1"/>
  <c r="ZO342" i="7"/>
  <c r="ZQ341" i="7"/>
  <c r="ZR341" i="7" s="1"/>
  <c r="ZO341" i="7"/>
  <c r="ZQ340" i="7"/>
  <c r="ZR340" i="7" s="1"/>
  <c r="ZO340" i="7"/>
  <c r="ZQ339" i="7"/>
  <c r="ZR339" i="7" s="1"/>
  <c r="ZO339" i="7"/>
  <c r="ZQ334" i="7"/>
  <c r="ZR334" i="7" s="1"/>
  <c r="ZO334" i="7"/>
  <c r="ZQ333" i="7"/>
  <c r="ZR333" i="7" s="1"/>
  <c r="ZO333" i="7"/>
  <c r="ZQ332" i="7"/>
  <c r="ZR332" i="7" s="1"/>
  <c r="ZO332" i="7"/>
  <c r="ZQ331" i="7"/>
  <c r="ZR331" i="7" s="1"/>
  <c r="ZO331" i="7"/>
  <c r="ZQ330" i="7"/>
  <c r="ZR330" i="7" s="1"/>
  <c r="ZO330" i="7"/>
  <c r="ZQ329" i="7"/>
  <c r="ZR329" i="7" s="1"/>
  <c r="ZO329" i="7"/>
  <c r="ZQ328" i="7"/>
  <c r="ZR328" i="7" s="1"/>
  <c r="ZO328" i="7"/>
  <c r="ZQ327" i="7"/>
  <c r="ZR327" i="7" s="1"/>
  <c r="ZO327" i="7"/>
  <c r="ZQ326" i="7"/>
  <c r="ZR326" i="7" s="1"/>
  <c r="ZO326" i="7"/>
  <c r="ZQ325" i="7"/>
  <c r="ZR325" i="7" s="1"/>
  <c r="ZO325" i="7"/>
  <c r="ZO320" i="7"/>
  <c r="ZP320" i="7" s="1"/>
  <c r="ZO319" i="7"/>
  <c r="ZP319" i="7" s="1"/>
  <c r="ZO318" i="7"/>
  <c r="ZP318" i="7" s="1"/>
  <c r="ZO317" i="7"/>
  <c r="ZP317" i="7" s="1"/>
  <c r="ZO316" i="7"/>
  <c r="ZP316" i="7" s="1"/>
  <c r="ZO315" i="7"/>
  <c r="ZP315" i="7" s="1"/>
  <c r="ZO314" i="7"/>
  <c r="ZP314" i="7" s="1"/>
  <c r="ZO313" i="7"/>
  <c r="ZP313" i="7" s="1"/>
  <c r="ZO312" i="7"/>
  <c r="ZP312" i="7" s="1"/>
  <c r="ZO311" i="7"/>
  <c r="ZP311" i="7" s="1"/>
  <c r="ZO309" i="7"/>
  <c r="ZP309" i="7" s="1"/>
  <c r="ZO308" i="7"/>
  <c r="ZP308" i="7" s="1"/>
  <c r="ZO307" i="7"/>
  <c r="ZP307" i="7" s="1"/>
  <c r="ZO306" i="7"/>
  <c r="ZP306" i="7" s="1"/>
  <c r="ZO305" i="7"/>
  <c r="ZP305" i="7" s="1"/>
  <c r="ZO304" i="7"/>
  <c r="ZP304" i="7" s="1"/>
  <c r="ZO303" i="7"/>
  <c r="ZP303" i="7" s="1"/>
  <c r="ZO302" i="7"/>
  <c r="ZP302" i="7" s="1"/>
  <c r="ZO301" i="7"/>
  <c r="ZP301" i="7" s="1"/>
  <c r="ZO300" i="7"/>
  <c r="ZP300" i="7" s="1"/>
  <c r="ZO293" i="7"/>
  <c r="ZQ286" i="7"/>
  <c r="ZO286" i="7"/>
  <c r="ZQ285" i="7"/>
  <c r="ZO285" i="7"/>
  <c r="ZQ284" i="7"/>
  <c r="ZO284" i="7"/>
  <c r="ZQ283" i="7"/>
  <c r="ZO283" i="7"/>
  <c r="ZQ282" i="7"/>
  <c r="ZO282" i="7"/>
  <c r="ZQ281" i="7"/>
  <c r="ZO281" i="7"/>
  <c r="ZQ280" i="7"/>
  <c r="ZO280" i="7"/>
  <c r="ZQ279" i="7"/>
  <c r="ZO279" i="7"/>
  <c r="ZQ278" i="7"/>
  <c r="ZO278" i="7"/>
  <c r="ZQ277" i="7"/>
  <c r="ZO277" i="7"/>
  <c r="ZQ272" i="7"/>
  <c r="ZP272" i="7"/>
  <c r="ZO272" i="7"/>
  <c r="ZQ271" i="7"/>
  <c r="ZP271" i="7"/>
  <c r="ZO271" i="7"/>
  <c r="ZQ270" i="7"/>
  <c r="ZP270" i="7"/>
  <c r="ZO270" i="7"/>
  <c r="ZQ269" i="7"/>
  <c r="ZP269" i="7"/>
  <c r="ZO269" i="7"/>
  <c r="ZQ268" i="7"/>
  <c r="ZP268" i="7"/>
  <c r="ZO268" i="7"/>
  <c r="ZQ267" i="7"/>
  <c r="ZP267" i="7"/>
  <c r="ZO267" i="7"/>
  <c r="ZQ266" i="7"/>
  <c r="ZP266" i="7"/>
  <c r="ZO266" i="7"/>
  <c r="ZQ265" i="7"/>
  <c r="ZP265" i="7"/>
  <c r="ZO265" i="7"/>
  <c r="ZQ264" i="7"/>
  <c r="ZP264" i="7"/>
  <c r="ZO264" i="7"/>
  <c r="ZQ263" i="7"/>
  <c r="ZP263" i="7"/>
  <c r="ZO263" i="7"/>
  <c r="ZQ258" i="7"/>
  <c r="ZO258" i="7"/>
  <c r="ZQ257" i="7"/>
  <c r="ZO257" i="7"/>
  <c r="ZQ256" i="7"/>
  <c r="ZO256" i="7"/>
  <c r="ZQ255" i="7"/>
  <c r="ZO255" i="7"/>
  <c r="ZQ254" i="7"/>
  <c r="ZO254" i="7"/>
  <c r="ZQ253" i="7"/>
  <c r="ZO253" i="7"/>
  <c r="ZQ252" i="7"/>
  <c r="ZO252" i="7"/>
  <c r="ZQ251" i="7"/>
  <c r="ZO251" i="7"/>
  <c r="ZQ250" i="7"/>
  <c r="ZO250" i="7"/>
  <c r="ZQ249" i="7"/>
  <c r="ZO249" i="7"/>
  <c r="ZQ244" i="7"/>
  <c r="ZO244" i="7"/>
  <c r="ZQ243" i="7"/>
  <c r="ZO243" i="7"/>
  <c r="ZQ242" i="7"/>
  <c r="ZO242" i="7"/>
  <c r="ZQ241" i="7"/>
  <c r="ZO241" i="7"/>
  <c r="ZQ240" i="7"/>
  <c r="ZO240" i="7"/>
  <c r="ZQ239" i="7"/>
  <c r="ZO239" i="7"/>
  <c r="ZQ238" i="7"/>
  <c r="ZO238" i="7"/>
  <c r="ZQ237" i="7"/>
  <c r="ZO237" i="7"/>
  <c r="ZQ236" i="7"/>
  <c r="ZO236" i="7"/>
  <c r="ZQ235" i="7"/>
  <c r="ZO235" i="7"/>
  <c r="ZQ230" i="7"/>
  <c r="ZO230" i="7"/>
  <c r="ZQ229" i="7"/>
  <c r="ZO229" i="7"/>
  <c r="ZQ228" i="7"/>
  <c r="ZO228" i="7"/>
  <c r="ZQ227" i="7"/>
  <c r="ZO227" i="7"/>
  <c r="ZQ226" i="7"/>
  <c r="ZO226" i="7"/>
  <c r="ZQ225" i="7"/>
  <c r="ZO225" i="7"/>
  <c r="ZQ224" i="7"/>
  <c r="ZO224" i="7"/>
  <c r="ZQ223" i="7"/>
  <c r="ZO223" i="7"/>
  <c r="ZQ222" i="7"/>
  <c r="ZO222" i="7"/>
  <c r="ZQ221" i="7"/>
  <c r="ZO221" i="7"/>
  <c r="ZQ216" i="7"/>
  <c r="ZO216" i="7"/>
  <c r="ZQ215" i="7"/>
  <c r="ZO215" i="7"/>
  <c r="ZQ214" i="7"/>
  <c r="ZO214" i="7"/>
  <c r="ZQ213" i="7"/>
  <c r="ZO213" i="7"/>
  <c r="ZQ212" i="7"/>
  <c r="ZO212" i="7"/>
  <c r="ZQ211" i="7"/>
  <c r="ZO211" i="7"/>
  <c r="ZQ210" i="7"/>
  <c r="ZO210" i="7"/>
  <c r="ZQ209" i="7"/>
  <c r="ZO209" i="7"/>
  <c r="ZQ208" i="7"/>
  <c r="ZO208" i="7"/>
  <c r="ZQ207" i="7"/>
  <c r="ZO207" i="7"/>
  <c r="ZQ206" i="7"/>
  <c r="ZO206" i="7"/>
  <c r="ZQ205" i="7"/>
  <c r="ZO205" i="7"/>
  <c r="ZQ204" i="7"/>
  <c r="ZO204" i="7"/>
  <c r="ZQ203" i="7"/>
  <c r="ZO203" i="7"/>
  <c r="ZQ202" i="7"/>
  <c r="ZO202" i="7"/>
  <c r="ZQ201" i="7"/>
  <c r="ZO201" i="7"/>
  <c r="ZQ200" i="7"/>
  <c r="ZO200" i="7"/>
  <c r="ZQ199" i="7"/>
  <c r="ZO199" i="7"/>
  <c r="ZQ198" i="7"/>
  <c r="ZO198" i="7"/>
  <c r="ZQ197" i="7"/>
  <c r="ZO197" i="7"/>
  <c r="ZQ191" i="7"/>
  <c r="ZP191" i="7"/>
  <c r="ZQ190" i="7"/>
  <c r="ZP190" i="7"/>
  <c r="ZQ189" i="7"/>
  <c r="ZP189" i="7"/>
  <c r="ZQ188" i="7"/>
  <c r="ZP188" i="7"/>
  <c r="ZQ187" i="7"/>
  <c r="ZP187" i="7"/>
  <c r="ZQ186" i="7"/>
  <c r="ZP186" i="7"/>
  <c r="ZQ185" i="7"/>
  <c r="ZP185" i="7"/>
  <c r="ZQ184" i="7"/>
  <c r="ZP184" i="7"/>
  <c r="ZQ183" i="7"/>
  <c r="ZP183" i="7"/>
  <c r="ZQ182" i="7"/>
  <c r="ZP182" i="7"/>
  <c r="ZQ181" i="7"/>
  <c r="ZP181" i="7"/>
  <c r="ZQ180" i="7"/>
  <c r="ZP180" i="7"/>
  <c r="ZQ179" i="7"/>
  <c r="ZP179" i="7"/>
  <c r="ZQ178" i="7"/>
  <c r="ZP178" i="7"/>
  <c r="ZQ177" i="7"/>
  <c r="ZP177" i="7"/>
  <c r="ZQ176" i="7"/>
  <c r="ZP176" i="7"/>
  <c r="ZQ175" i="7"/>
  <c r="ZP175" i="7"/>
  <c r="ZQ174" i="7"/>
  <c r="ZP174" i="7"/>
  <c r="ZQ173" i="7"/>
  <c r="ZP173" i="7"/>
  <c r="ZQ172" i="7"/>
  <c r="ZP172" i="7"/>
  <c r="ZQ167" i="7"/>
  <c r="ZP167" i="7"/>
  <c r="ZQ166" i="7"/>
  <c r="ZP166" i="7"/>
  <c r="ZQ165" i="7"/>
  <c r="ZP165" i="7"/>
  <c r="ZQ164" i="7"/>
  <c r="ZP164" i="7"/>
  <c r="ZQ163" i="7"/>
  <c r="ZP163" i="7"/>
  <c r="ZQ162" i="7"/>
  <c r="ZP162" i="7"/>
  <c r="ZQ161" i="7"/>
  <c r="ZP161" i="7"/>
  <c r="ZQ160" i="7"/>
  <c r="ZP160" i="7"/>
  <c r="ZQ159" i="7"/>
  <c r="ZP159" i="7"/>
  <c r="ZQ158" i="7"/>
  <c r="ZP158" i="7"/>
  <c r="ZQ157" i="7"/>
  <c r="ZP157" i="7"/>
  <c r="ZQ156" i="7"/>
  <c r="ZP156" i="7"/>
  <c r="ZQ155" i="7"/>
  <c r="ZP155" i="7"/>
  <c r="ZQ154" i="7"/>
  <c r="ZP154" i="7"/>
  <c r="ZQ153" i="7"/>
  <c r="ZP153" i="7"/>
  <c r="ZQ152" i="7"/>
  <c r="ZP152" i="7"/>
  <c r="ZQ151" i="7"/>
  <c r="ZP151" i="7"/>
  <c r="ZQ150" i="7"/>
  <c r="ZP150" i="7"/>
  <c r="ZQ149" i="7"/>
  <c r="ZP149" i="7"/>
  <c r="ZQ148" i="7"/>
  <c r="ZP148" i="7"/>
  <c r="ZT143" i="7"/>
  <c r="ZR143" i="7"/>
  <c r="ZO143" i="7"/>
  <c r="ZT142" i="7"/>
  <c r="ZR142" i="7"/>
  <c r="ZO142" i="7"/>
  <c r="ZT141" i="7"/>
  <c r="ZR141" i="7"/>
  <c r="ZO141" i="7"/>
  <c r="ZT140" i="7"/>
  <c r="ZR140" i="7"/>
  <c r="ZO140" i="7"/>
  <c r="ZT139" i="7"/>
  <c r="ZR139" i="7"/>
  <c r="ZO139" i="7"/>
  <c r="ZT138" i="7"/>
  <c r="ZR138" i="7"/>
  <c r="ZO138" i="7"/>
  <c r="ZT137" i="7"/>
  <c r="ZR137" i="7"/>
  <c r="ZO137" i="7"/>
  <c r="ZT136" i="7"/>
  <c r="ZR136" i="7"/>
  <c r="ZO136" i="7"/>
  <c r="ZT135" i="7"/>
  <c r="ZR135" i="7"/>
  <c r="ZO135" i="7"/>
  <c r="ZT134" i="7"/>
  <c r="ZR134" i="7"/>
  <c r="ZO134" i="7"/>
  <c r="ZT132" i="7"/>
  <c r="ZR132" i="7"/>
  <c r="ZO132" i="7"/>
  <c r="ZT131" i="7"/>
  <c r="ZR131" i="7"/>
  <c r="ZO131" i="7"/>
  <c r="ZT130" i="7"/>
  <c r="ZR130" i="7"/>
  <c r="ZO130" i="7"/>
  <c r="ZT129" i="7"/>
  <c r="ZR129" i="7"/>
  <c r="ZO129" i="7"/>
  <c r="ZT128" i="7"/>
  <c r="ZR128" i="7"/>
  <c r="ZO128" i="7"/>
  <c r="ZT127" i="7"/>
  <c r="ZR127" i="7"/>
  <c r="ZO127" i="7"/>
  <c r="ZT126" i="7"/>
  <c r="ZR126" i="7"/>
  <c r="ZO126" i="7"/>
  <c r="ZT125" i="7"/>
  <c r="ZR125" i="7"/>
  <c r="ZO125" i="7"/>
  <c r="ZT124" i="7"/>
  <c r="ZR124" i="7"/>
  <c r="ZO124" i="7"/>
  <c r="ZT123" i="7"/>
  <c r="ZR123" i="7"/>
  <c r="ZO123" i="7"/>
  <c r="ZT121" i="7"/>
  <c r="ZR121" i="7"/>
  <c r="ZO121" i="7"/>
  <c r="ZT120" i="7"/>
  <c r="ZR120" i="7"/>
  <c r="ZO120" i="7"/>
  <c r="ZT119" i="7"/>
  <c r="ZR119" i="7"/>
  <c r="ZO119" i="7"/>
  <c r="ZT118" i="7"/>
  <c r="ZR118" i="7"/>
  <c r="ZO118" i="7"/>
  <c r="ZT117" i="7"/>
  <c r="ZR117" i="7"/>
  <c r="ZO117" i="7"/>
  <c r="ZT116" i="7"/>
  <c r="ZR116" i="7"/>
  <c r="ZO116" i="7"/>
  <c r="ZT115" i="7"/>
  <c r="ZR115" i="7"/>
  <c r="ZO115" i="7"/>
  <c r="ZT114" i="7"/>
  <c r="ZR114" i="7"/>
  <c r="ZO114" i="7"/>
  <c r="ZT113" i="7"/>
  <c r="ZR113" i="7"/>
  <c r="ZO113" i="7"/>
  <c r="ZT112" i="7"/>
  <c r="ZR112" i="7"/>
  <c r="ZO112" i="7"/>
  <c r="ZT110" i="7"/>
  <c r="ZR110" i="7"/>
  <c r="ZO110" i="7"/>
  <c r="ZT109" i="7"/>
  <c r="ZR109" i="7"/>
  <c r="ZO109" i="7"/>
  <c r="ZT108" i="7"/>
  <c r="ZR108" i="7"/>
  <c r="ZO108" i="7"/>
  <c r="ZT107" i="7"/>
  <c r="ZR107" i="7"/>
  <c r="ZO107" i="7"/>
  <c r="ZT106" i="7"/>
  <c r="ZR106" i="7"/>
  <c r="ZO106" i="7"/>
  <c r="ZT105" i="7"/>
  <c r="ZR105" i="7"/>
  <c r="ZO105" i="7"/>
  <c r="ZT104" i="7"/>
  <c r="ZR104" i="7"/>
  <c r="ZO104" i="7"/>
  <c r="ZT103" i="7"/>
  <c r="ZR103" i="7"/>
  <c r="ZO103" i="7"/>
  <c r="ZT102" i="7"/>
  <c r="ZR102" i="7"/>
  <c r="ZO102" i="7"/>
  <c r="ZT101" i="7"/>
  <c r="ZR101" i="7"/>
  <c r="ZO101" i="7"/>
  <c r="ZT100" i="7"/>
  <c r="ZR100" i="7"/>
  <c r="ZO100" i="7"/>
  <c r="ZT99" i="7"/>
  <c r="ZR99" i="7"/>
  <c r="ZO99" i="7"/>
  <c r="ZT98" i="7"/>
  <c r="ZR98" i="7"/>
  <c r="ZO98" i="7"/>
  <c r="ZT97" i="7"/>
  <c r="ZR97" i="7"/>
  <c r="ZO97" i="7"/>
  <c r="ZT96" i="7"/>
  <c r="ZR96" i="7"/>
  <c r="ZO96" i="7"/>
  <c r="ZT95" i="7"/>
  <c r="ZR95" i="7"/>
  <c r="ZO95" i="7"/>
  <c r="ZT94" i="7"/>
  <c r="ZR94" i="7"/>
  <c r="ZO94" i="7"/>
  <c r="ZT93" i="7"/>
  <c r="ZR93" i="7"/>
  <c r="ZO93" i="7"/>
  <c r="ZT92" i="7"/>
  <c r="ZR92" i="7"/>
  <c r="ZO92" i="7"/>
  <c r="ZT91" i="7"/>
  <c r="ZR91" i="7"/>
  <c r="ZO91" i="7"/>
  <c r="ZT89" i="7"/>
  <c r="ZR89" i="7"/>
  <c r="ZO89" i="7"/>
  <c r="ZT88" i="7"/>
  <c r="ZR88" i="7"/>
  <c r="ZO88" i="7"/>
  <c r="ZT87" i="7"/>
  <c r="ZR87" i="7"/>
  <c r="ZO87" i="7"/>
  <c r="ZT86" i="7"/>
  <c r="ZR86" i="7"/>
  <c r="ZO86" i="7"/>
  <c r="ZT85" i="7"/>
  <c r="ZR85" i="7"/>
  <c r="ZO85" i="7"/>
  <c r="ZT84" i="7"/>
  <c r="ZR84" i="7"/>
  <c r="ZO84" i="7"/>
  <c r="ZT83" i="7"/>
  <c r="ZR83" i="7"/>
  <c r="ZO83" i="7"/>
  <c r="ZT82" i="7"/>
  <c r="ZR82" i="7"/>
  <c r="ZO82" i="7"/>
  <c r="ZT81" i="7"/>
  <c r="ZR81" i="7"/>
  <c r="ZO81" i="7"/>
  <c r="ZT80" i="7"/>
  <c r="ZR80" i="7"/>
  <c r="ZO80" i="7"/>
  <c r="ZT79" i="7"/>
  <c r="ZR79" i="7"/>
  <c r="ZO79" i="7"/>
  <c r="ZT78" i="7"/>
  <c r="ZR78" i="7"/>
  <c r="ZO78" i="7"/>
  <c r="ZT77" i="7"/>
  <c r="ZR77" i="7"/>
  <c r="ZO77" i="7"/>
  <c r="ZT76" i="7"/>
  <c r="ZR76" i="7"/>
  <c r="ZO76" i="7"/>
  <c r="ZT75" i="7"/>
  <c r="ZR75" i="7"/>
  <c r="ZO75" i="7"/>
  <c r="ZT74" i="7"/>
  <c r="ZR74" i="7"/>
  <c r="ZO74" i="7"/>
  <c r="ZT73" i="7"/>
  <c r="ZR73" i="7"/>
  <c r="ZO73" i="7"/>
  <c r="ZT72" i="7"/>
  <c r="ZR72" i="7"/>
  <c r="ZO72" i="7"/>
  <c r="ZT71" i="7"/>
  <c r="ZR71" i="7"/>
  <c r="ZO71" i="7"/>
  <c r="ZT70" i="7"/>
  <c r="ZR70" i="7"/>
  <c r="ZO70" i="7"/>
  <c r="ZT68" i="7"/>
  <c r="ZR68" i="7"/>
  <c r="ZO68" i="7"/>
  <c r="ZT67" i="7"/>
  <c r="ZR67" i="7"/>
  <c r="ZO67" i="7"/>
  <c r="ZT66" i="7"/>
  <c r="ZR66" i="7"/>
  <c r="ZO66" i="7"/>
  <c r="ZT65" i="7"/>
  <c r="ZR65" i="7"/>
  <c r="ZO65" i="7"/>
  <c r="ZT64" i="7"/>
  <c r="ZR64" i="7"/>
  <c r="ZO64" i="7"/>
  <c r="ZT63" i="7"/>
  <c r="ZR63" i="7"/>
  <c r="ZO63" i="7"/>
  <c r="ZT62" i="7"/>
  <c r="ZR62" i="7"/>
  <c r="ZO62" i="7"/>
  <c r="ZT61" i="7"/>
  <c r="ZR61" i="7"/>
  <c r="ZO61" i="7"/>
  <c r="ZT60" i="7"/>
  <c r="ZR60" i="7"/>
  <c r="ZO60" i="7"/>
  <c r="ZT59" i="7"/>
  <c r="ZR59" i="7"/>
  <c r="ZO59" i="7"/>
  <c r="ZT58" i="7"/>
  <c r="ZR58" i="7"/>
  <c r="ZO58" i="7"/>
  <c r="ZT57" i="7"/>
  <c r="ZR57" i="7"/>
  <c r="ZO57" i="7"/>
  <c r="ZT56" i="7"/>
  <c r="ZR56" i="7"/>
  <c r="ZO56" i="7"/>
  <c r="ZT55" i="7"/>
  <c r="ZR55" i="7"/>
  <c r="ZO55" i="7"/>
  <c r="ZT54" i="7"/>
  <c r="ZR54" i="7"/>
  <c r="ZO54" i="7"/>
  <c r="ZT53" i="7"/>
  <c r="ZR53" i="7"/>
  <c r="ZO53" i="7"/>
  <c r="ZT52" i="7"/>
  <c r="ZR52" i="7"/>
  <c r="ZO52" i="7"/>
  <c r="ZT51" i="7"/>
  <c r="ZR51" i="7"/>
  <c r="ZO51" i="7"/>
  <c r="ZT50" i="7"/>
  <c r="ZR50" i="7"/>
  <c r="ZO50" i="7"/>
  <c r="ZT49" i="7"/>
  <c r="ZR49" i="7"/>
  <c r="ZO49" i="7"/>
  <c r="ZP9" i="7"/>
  <c r="ZO4" i="7"/>
  <c r="ZO3" i="7"/>
  <c r="ZH474" i="7"/>
  <c r="ZI474" i="7" s="1"/>
  <c r="ZG474" i="7"/>
  <c r="ZH473" i="7"/>
  <c r="ZI473" i="7" s="1"/>
  <c r="ZG473" i="7"/>
  <c r="ZH472" i="7"/>
  <c r="ZI472" i="7" s="1"/>
  <c r="ZG472" i="7"/>
  <c r="ZH471" i="7"/>
  <c r="ZI471" i="7" s="1"/>
  <c r="ZG471" i="7"/>
  <c r="ZH470" i="7"/>
  <c r="ZI470" i="7" s="1"/>
  <c r="ZG470" i="7"/>
  <c r="ZH469" i="7"/>
  <c r="ZI469" i="7" s="1"/>
  <c r="ZG469" i="7"/>
  <c r="ZH468" i="7"/>
  <c r="ZI468" i="7" s="1"/>
  <c r="ZG468" i="7"/>
  <c r="ZH467" i="7"/>
  <c r="ZI467" i="7" s="1"/>
  <c r="ZG467" i="7"/>
  <c r="ZH466" i="7"/>
  <c r="ZI466" i="7" s="1"/>
  <c r="ZG466" i="7"/>
  <c r="ZH465" i="7"/>
  <c r="ZI465" i="7" s="1"/>
  <c r="ZG465" i="7"/>
  <c r="ZH460" i="7"/>
  <c r="ZI460" i="7" s="1"/>
  <c r="ZG460" i="7"/>
  <c r="ZH459" i="7"/>
  <c r="ZI459" i="7" s="1"/>
  <c r="ZG459" i="7"/>
  <c r="ZH458" i="7"/>
  <c r="ZI458" i="7" s="1"/>
  <c r="ZG458" i="7"/>
  <c r="ZH457" i="7"/>
  <c r="ZI457" i="7" s="1"/>
  <c r="ZG457" i="7"/>
  <c r="ZH456" i="7"/>
  <c r="ZI456" i="7" s="1"/>
  <c r="ZG456" i="7"/>
  <c r="ZH455" i="7"/>
  <c r="ZI455" i="7" s="1"/>
  <c r="ZG455" i="7"/>
  <c r="ZH454" i="7"/>
  <c r="ZI454" i="7" s="1"/>
  <c r="ZG454" i="7"/>
  <c r="ZH453" i="7"/>
  <c r="ZI453" i="7" s="1"/>
  <c r="ZG453" i="7"/>
  <c r="ZH452" i="7"/>
  <c r="ZI452" i="7" s="1"/>
  <c r="ZG452" i="7"/>
  <c r="ZH451" i="7"/>
  <c r="ZI451" i="7" s="1"/>
  <c r="ZG451" i="7"/>
  <c r="ZH446" i="7"/>
  <c r="ZI446" i="7" s="1"/>
  <c r="ZG446" i="7"/>
  <c r="ZH445" i="7"/>
  <c r="ZI445" i="7" s="1"/>
  <c r="ZG445" i="7"/>
  <c r="ZH444" i="7"/>
  <c r="ZI444" i="7" s="1"/>
  <c r="ZG444" i="7"/>
  <c r="ZH443" i="7"/>
  <c r="ZI443" i="7" s="1"/>
  <c r="ZG443" i="7"/>
  <c r="ZH442" i="7"/>
  <c r="ZI442" i="7" s="1"/>
  <c r="ZG442" i="7"/>
  <c r="ZH441" i="7"/>
  <c r="ZI441" i="7" s="1"/>
  <c r="ZG441" i="7"/>
  <c r="ZH440" i="7"/>
  <c r="ZI440" i="7" s="1"/>
  <c r="ZG440" i="7"/>
  <c r="ZH439" i="7"/>
  <c r="ZI439" i="7" s="1"/>
  <c r="ZG439" i="7"/>
  <c r="ZH438" i="7"/>
  <c r="ZI438" i="7" s="1"/>
  <c r="ZG438" i="7"/>
  <c r="ZH437" i="7"/>
  <c r="ZI437" i="7" s="1"/>
  <c r="ZG437" i="7"/>
  <c r="ZH432" i="7"/>
  <c r="ZI432" i="7" s="1"/>
  <c r="ZG432" i="7"/>
  <c r="ZH431" i="7"/>
  <c r="ZI431" i="7" s="1"/>
  <c r="ZG431" i="7"/>
  <c r="ZH430" i="7"/>
  <c r="ZI430" i="7" s="1"/>
  <c r="ZG430" i="7"/>
  <c r="ZH429" i="7"/>
  <c r="ZI429" i="7" s="1"/>
  <c r="ZG429" i="7"/>
  <c r="ZH428" i="7"/>
  <c r="ZI428" i="7" s="1"/>
  <c r="ZG428" i="7"/>
  <c r="ZH427" i="7"/>
  <c r="ZI427" i="7" s="1"/>
  <c r="ZG427" i="7"/>
  <c r="ZH426" i="7"/>
  <c r="ZI426" i="7" s="1"/>
  <c r="ZG426" i="7"/>
  <c r="ZH425" i="7"/>
  <c r="ZI425" i="7" s="1"/>
  <c r="ZG425" i="7"/>
  <c r="ZH424" i="7"/>
  <c r="ZI424" i="7" s="1"/>
  <c r="ZG424" i="7"/>
  <c r="ZH423" i="7"/>
  <c r="ZI423" i="7" s="1"/>
  <c r="ZG423" i="7"/>
  <c r="ZH418" i="7"/>
  <c r="ZI418" i="7" s="1"/>
  <c r="ZG418" i="7"/>
  <c r="ZH417" i="7"/>
  <c r="ZI417" i="7" s="1"/>
  <c r="ZG417" i="7"/>
  <c r="ZH416" i="7"/>
  <c r="ZI416" i="7" s="1"/>
  <c r="ZG416" i="7"/>
  <c r="ZH415" i="7"/>
  <c r="ZI415" i="7" s="1"/>
  <c r="ZG415" i="7"/>
  <c r="ZH414" i="7"/>
  <c r="ZI414" i="7" s="1"/>
  <c r="ZG414" i="7"/>
  <c r="ZH413" i="7"/>
  <c r="ZI413" i="7" s="1"/>
  <c r="ZG413" i="7"/>
  <c r="ZH412" i="7"/>
  <c r="ZI412" i="7" s="1"/>
  <c r="ZG412" i="7"/>
  <c r="ZH411" i="7"/>
  <c r="ZI411" i="7" s="1"/>
  <c r="ZG411" i="7"/>
  <c r="ZH410" i="7"/>
  <c r="ZI410" i="7" s="1"/>
  <c r="ZG410" i="7"/>
  <c r="ZH409" i="7"/>
  <c r="ZI409" i="7" s="1"/>
  <c r="ZG409" i="7"/>
  <c r="ZH404" i="7"/>
  <c r="ZI404" i="7" s="1"/>
  <c r="ZG404" i="7"/>
  <c r="ZH403" i="7"/>
  <c r="ZI403" i="7" s="1"/>
  <c r="ZG403" i="7"/>
  <c r="ZH402" i="7"/>
  <c r="ZI402" i="7" s="1"/>
  <c r="ZG402" i="7"/>
  <c r="ZH401" i="7"/>
  <c r="ZI401" i="7" s="1"/>
  <c r="ZG401" i="7"/>
  <c r="ZH400" i="7"/>
  <c r="ZI400" i="7" s="1"/>
  <c r="ZG400" i="7"/>
  <c r="ZH399" i="7"/>
  <c r="ZI399" i="7" s="1"/>
  <c r="ZG399" i="7"/>
  <c r="ZH398" i="7"/>
  <c r="ZI398" i="7" s="1"/>
  <c r="ZG398" i="7"/>
  <c r="ZH397" i="7"/>
  <c r="ZI397" i="7" s="1"/>
  <c r="ZG397" i="7"/>
  <c r="ZH396" i="7"/>
  <c r="ZI396" i="7" s="1"/>
  <c r="ZG396" i="7"/>
  <c r="ZH395" i="7"/>
  <c r="ZI395" i="7" s="1"/>
  <c r="ZG395" i="7"/>
  <c r="ZH390" i="7"/>
  <c r="ZI390" i="7" s="1"/>
  <c r="ZG390" i="7"/>
  <c r="ZH389" i="7"/>
  <c r="ZI389" i="7" s="1"/>
  <c r="ZG389" i="7"/>
  <c r="ZH388" i="7"/>
  <c r="ZI388" i="7" s="1"/>
  <c r="ZG388" i="7"/>
  <c r="ZH387" i="7"/>
  <c r="ZI387" i="7" s="1"/>
  <c r="ZG387" i="7"/>
  <c r="ZH386" i="7"/>
  <c r="ZI386" i="7" s="1"/>
  <c r="ZG386" i="7"/>
  <c r="ZH385" i="7"/>
  <c r="ZI385" i="7" s="1"/>
  <c r="ZG385" i="7"/>
  <c r="ZH384" i="7"/>
  <c r="ZI384" i="7" s="1"/>
  <c r="ZG384" i="7"/>
  <c r="ZH383" i="7"/>
  <c r="ZI383" i="7" s="1"/>
  <c r="ZG383" i="7"/>
  <c r="ZH382" i="7"/>
  <c r="ZI382" i="7" s="1"/>
  <c r="ZG382" i="7"/>
  <c r="ZH381" i="7"/>
  <c r="ZI381" i="7" s="1"/>
  <c r="ZG381" i="7"/>
  <c r="ZH376" i="7"/>
  <c r="ZI376" i="7" s="1"/>
  <c r="ZG376" i="7"/>
  <c r="ZH375" i="7"/>
  <c r="ZI375" i="7" s="1"/>
  <c r="ZG375" i="7"/>
  <c r="ZH374" i="7"/>
  <c r="ZI374" i="7" s="1"/>
  <c r="ZG374" i="7"/>
  <c r="ZH373" i="7"/>
  <c r="ZI373" i="7" s="1"/>
  <c r="ZG373" i="7"/>
  <c r="ZH372" i="7"/>
  <c r="ZI372" i="7" s="1"/>
  <c r="ZG372" i="7"/>
  <c r="ZH371" i="7"/>
  <c r="ZI371" i="7" s="1"/>
  <c r="ZG371" i="7"/>
  <c r="ZH370" i="7"/>
  <c r="ZI370" i="7" s="1"/>
  <c r="ZG370" i="7"/>
  <c r="ZH369" i="7"/>
  <c r="ZI369" i="7" s="1"/>
  <c r="ZG369" i="7"/>
  <c r="ZH368" i="7"/>
  <c r="ZI368" i="7" s="1"/>
  <c r="ZG368" i="7"/>
  <c r="ZH367" i="7"/>
  <c r="ZI367" i="7" s="1"/>
  <c r="ZG367" i="7"/>
  <c r="ZH362" i="7"/>
  <c r="ZI362" i="7" s="1"/>
  <c r="ZG362" i="7"/>
  <c r="ZH361" i="7"/>
  <c r="ZI361" i="7" s="1"/>
  <c r="ZG361" i="7"/>
  <c r="ZH360" i="7"/>
  <c r="ZI360" i="7" s="1"/>
  <c r="ZG360" i="7"/>
  <c r="ZH359" i="7"/>
  <c r="ZI359" i="7" s="1"/>
  <c r="ZG359" i="7"/>
  <c r="ZH358" i="7"/>
  <c r="ZI358" i="7" s="1"/>
  <c r="ZG358" i="7"/>
  <c r="ZH357" i="7"/>
  <c r="ZI357" i="7" s="1"/>
  <c r="ZG357" i="7"/>
  <c r="ZH356" i="7"/>
  <c r="ZI356" i="7" s="1"/>
  <c r="ZG356" i="7"/>
  <c r="ZH355" i="7"/>
  <c r="ZI355" i="7" s="1"/>
  <c r="ZG355" i="7"/>
  <c r="ZH354" i="7"/>
  <c r="ZI354" i="7" s="1"/>
  <c r="ZG354" i="7"/>
  <c r="ZH353" i="7"/>
  <c r="ZI353" i="7" s="1"/>
  <c r="ZG353" i="7"/>
  <c r="ZI348" i="7"/>
  <c r="ZJ348" i="7" s="1"/>
  <c r="ZG348" i="7"/>
  <c r="ZI347" i="7"/>
  <c r="ZJ347" i="7" s="1"/>
  <c r="ZG347" i="7"/>
  <c r="ZI346" i="7"/>
  <c r="ZJ346" i="7" s="1"/>
  <c r="ZG346" i="7"/>
  <c r="ZI345" i="7"/>
  <c r="ZJ345" i="7" s="1"/>
  <c r="ZG345" i="7"/>
  <c r="ZI344" i="7"/>
  <c r="ZJ344" i="7" s="1"/>
  <c r="ZG344" i="7"/>
  <c r="ZI343" i="7"/>
  <c r="ZJ343" i="7" s="1"/>
  <c r="ZG343" i="7"/>
  <c r="ZI342" i="7"/>
  <c r="ZJ342" i="7" s="1"/>
  <c r="ZG342" i="7"/>
  <c r="ZI341" i="7"/>
  <c r="ZJ341" i="7" s="1"/>
  <c r="ZG341" i="7"/>
  <c r="ZI340" i="7"/>
  <c r="ZJ340" i="7" s="1"/>
  <c r="ZG340" i="7"/>
  <c r="ZI339" i="7"/>
  <c r="ZJ339" i="7" s="1"/>
  <c r="ZG339" i="7"/>
  <c r="ZI334" i="7"/>
  <c r="ZJ334" i="7" s="1"/>
  <c r="ZG334" i="7"/>
  <c r="ZI333" i="7"/>
  <c r="ZJ333" i="7" s="1"/>
  <c r="ZG333" i="7"/>
  <c r="ZI332" i="7"/>
  <c r="ZJ332" i="7" s="1"/>
  <c r="ZG332" i="7"/>
  <c r="ZI331" i="7"/>
  <c r="ZJ331" i="7" s="1"/>
  <c r="ZG331" i="7"/>
  <c r="ZI330" i="7"/>
  <c r="ZJ330" i="7" s="1"/>
  <c r="ZG330" i="7"/>
  <c r="ZI329" i="7"/>
  <c r="ZJ329" i="7" s="1"/>
  <c r="ZG329" i="7"/>
  <c r="ZI328" i="7"/>
  <c r="ZJ328" i="7" s="1"/>
  <c r="ZG328" i="7"/>
  <c r="ZI327" i="7"/>
  <c r="ZJ327" i="7" s="1"/>
  <c r="ZG327" i="7"/>
  <c r="ZI326" i="7"/>
  <c r="ZJ326" i="7" s="1"/>
  <c r="ZG326" i="7"/>
  <c r="ZI325" i="7"/>
  <c r="ZJ325" i="7" s="1"/>
  <c r="ZG325" i="7"/>
  <c r="ZG320" i="7"/>
  <c r="ZH320" i="7" s="1"/>
  <c r="ZG319" i="7"/>
  <c r="ZH319" i="7" s="1"/>
  <c r="ZG318" i="7"/>
  <c r="ZH318" i="7" s="1"/>
  <c r="ZG317" i="7"/>
  <c r="ZH317" i="7" s="1"/>
  <c r="ZG316" i="7"/>
  <c r="ZH316" i="7" s="1"/>
  <c r="ZG315" i="7"/>
  <c r="ZH315" i="7" s="1"/>
  <c r="ZG314" i="7"/>
  <c r="ZH314" i="7" s="1"/>
  <c r="ZG313" i="7"/>
  <c r="ZH313" i="7" s="1"/>
  <c r="ZH312" i="7"/>
  <c r="ZG312" i="7"/>
  <c r="ZG311" i="7"/>
  <c r="ZH311" i="7" s="1"/>
  <c r="ZG309" i="7"/>
  <c r="ZH309" i="7" s="1"/>
  <c r="ZG308" i="7"/>
  <c r="ZH308" i="7" s="1"/>
  <c r="ZG307" i="7"/>
  <c r="ZH307" i="7" s="1"/>
  <c r="ZG306" i="7"/>
  <c r="ZH306" i="7" s="1"/>
  <c r="ZG305" i="7"/>
  <c r="ZH305" i="7" s="1"/>
  <c r="ZG304" i="7"/>
  <c r="ZH304" i="7" s="1"/>
  <c r="ZG303" i="7"/>
  <c r="ZH303" i="7" s="1"/>
  <c r="ZG302" i="7"/>
  <c r="ZH302" i="7" s="1"/>
  <c r="ZG301" i="7"/>
  <c r="ZH301" i="7" s="1"/>
  <c r="ZG300" i="7"/>
  <c r="ZH300" i="7" s="1"/>
  <c r="ZG293" i="7"/>
  <c r="ZI286" i="7"/>
  <c r="ZG286" i="7"/>
  <c r="ZI285" i="7"/>
  <c r="ZG285" i="7"/>
  <c r="ZI284" i="7"/>
  <c r="ZG284" i="7"/>
  <c r="ZI283" i="7"/>
  <c r="ZG283" i="7"/>
  <c r="ZI282" i="7"/>
  <c r="ZG282" i="7"/>
  <c r="ZI281" i="7"/>
  <c r="ZG281" i="7"/>
  <c r="ZI280" i="7"/>
  <c r="ZG280" i="7"/>
  <c r="ZI279" i="7"/>
  <c r="ZG279" i="7"/>
  <c r="ZI278" i="7"/>
  <c r="ZG278" i="7"/>
  <c r="ZI277" i="7"/>
  <c r="ZG277" i="7"/>
  <c r="ZI272" i="7"/>
  <c r="ZH272" i="7"/>
  <c r="ZG272" i="7"/>
  <c r="ZI271" i="7"/>
  <c r="ZH271" i="7"/>
  <c r="ZG271" i="7"/>
  <c r="ZI270" i="7"/>
  <c r="ZH270" i="7"/>
  <c r="ZG270" i="7"/>
  <c r="ZI269" i="7"/>
  <c r="ZH269" i="7"/>
  <c r="ZG269" i="7"/>
  <c r="ZI268" i="7"/>
  <c r="ZH268" i="7"/>
  <c r="ZG268" i="7"/>
  <c r="ZI267" i="7"/>
  <c r="ZH267" i="7"/>
  <c r="ZG267" i="7"/>
  <c r="ZI266" i="7"/>
  <c r="ZH266" i="7"/>
  <c r="ZG266" i="7"/>
  <c r="ZI265" i="7"/>
  <c r="ZH265" i="7"/>
  <c r="ZG265" i="7"/>
  <c r="ZI264" i="7"/>
  <c r="ZH264" i="7"/>
  <c r="ZG264" i="7"/>
  <c r="ZI263" i="7"/>
  <c r="ZH263" i="7"/>
  <c r="ZG263" i="7"/>
  <c r="ZI258" i="7"/>
  <c r="ZG258" i="7"/>
  <c r="ZI257" i="7"/>
  <c r="ZG257" i="7"/>
  <c r="ZI256" i="7"/>
  <c r="ZG256" i="7"/>
  <c r="ZI255" i="7"/>
  <c r="ZG255" i="7"/>
  <c r="ZI254" i="7"/>
  <c r="ZG254" i="7"/>
  <c r="ZI253" i="7"/>
  <c r="ZG253" i="7"/>
  <c r="ZI252" i="7"/>
  <c r="ZG252" i="7"/>
  <c r="ZI251" i="7"/>
  <c r="ZG251" i="7"/>
  <c r="ZI250" i="7"/>
  <c r="ZG250" i="7"/>
  <c r="ZI249" i="7"/>
  <c r="ZG249" i="7"/>
  <c r="ZI244" i="7"/>
  <c r="ZG244" i="7"/>
  <c r="ZI243" i="7"/>
  <c r="ZG243" i="7"/>
  <c r="ZI242" i="7"/>
  <c r="ZG242" i="7"/>
  <c r="ZI241" i="7"/>
  <c r="ZG241" i="7"/>
  <c r="ZI240" i="7"/>
  <c r="ZG240" i="7"/>
  <c r="ZI239" i="7"/>
  <c r="ZG239" i="7"/>
  <c r="ZI238" i="7"/>
  <c r="ZG238" i="7"/>
  <c r="ZI237" i="7"/>
  <c r="ZG237" i="7"/>
  <c r="ZI236" i="7"/>
  <c r="ZG236" i="7"/>
  <c r="ZI235" i="7"/>
  <c r="ZG235" i="7"/>
  <c r="ZI230" i="7"/>
  <c r="ZG230" i="7"/>
  <c r="ZI229" i="7"/>
  <c r="ZG229" i="7"/>
  <c r="ZI228" i="7"/>
  <c r="ZG228" i="7"/>
  <c r="ZI227" i="7"/>
  <c r="ZG227" i="7"/>
  <c r="ZI226" i="7"/>
  <c r="ZG226" i="7"/>
  <c r="ZI225" i="7"/>
  <c r="ZG225" i="7"/>
  <c r="ZI224" i="7"/>
  <c r="ZG224" i="7"/>
  <c r="ZI223" i="7"/>
  <c r="ZG223" i="7"/>
  <c r="ZI222" i="7"/>
  <c r="ZG222" i="7"/>
  <c r="ZI221" i="7"/>
  <c r="ZG221" i="7"/>
  <c r="ZI216" i="7"/>
  <c r="ZG216" i="7"/>
  <c r="ZI215" i="7"/>
  <c r="ZG215" i="7"/>
  <c r="ZI214" i="7"/>
  <c r="ZG214" i="7"/>
  <c r="ZI213" i="7"/>
  <c r="ZG213" i="7"/>
  <c r="ZI212" i="7"/>
  <c r="ZG212" i="7"/>
  <c r="ZI211" i="7"/>
  <c r="ZG211" i="7"/>
  <c r="ZI210" i="7"/>
  <c r="ZG210" i="7"/>
  <c r="ZI209" i="7"/>
  <c r="ZG209" i="7"/>
  <c r="ZI208" i="7"/>
  <c r="ZG208" i="7"/>
  <c r="ZI207" i="7"/>
  <c r="ZG207" i="7"/>
  <c r="ZI206" i="7"/>
  <c r="ZG206" i="7"/>
  <c r="ZI205" i="7"/>
  <c r="ZG205" i="7"/>
  <c r="ZI204" i="7"/>
  <c r="ZG204" i="7"/>
  <c r="ZI203" i="7"/>
  <c r="ZG203" i="7"/>
  <c r="ZI202" i="7"/>
  <c r="ZG202" i="7"/>
  <c r="ZI201" i="7"/>
  <c r="ZG201" i="7"/>
  <c r="ZI200" i="7"/>
  <c r="ZG200" i="7"/>
  <c r="ZI199" i="7"/>
  <c r="ZG199" i="7"/>
  <c r="ZI198" i="7"/>
  <c r="ZG198" i="7"/>
  <c r="ZI197" i="7"/>
  <c r="ZG197" i="7"/>
  <c r="ZI191" i="7"/>
  <c r="ZH191" i="7"/>
  <c r="ZI190" i="7"/>
  <c r="ZH190" i="7"/>
  <c r="ZI189" i="7"/>
  <c r="ZH189" i="7"/>
  <c r="ZI188" i="7"/>
  <c r="ZH188" i="7"/>
  <c r="ZI187" i="7"/>
  <c r="ZH187" i="7"/>
  <c r="ZI186" i="7"/>
  <c r="ZH186" i="7"/>
  <c r="ZI185" i="7"/>
  <c r="ZH185" i="7"/>
  <c r="ZI184" i="7"/>
  <c r="ZH184" i="7"/>
  <c r="ZI183" i="7"/>
  <c r="ZH183" i="7"/>
  <c r="ZI182" i="7"/>
  <c r="ZH182" i="7"/>
  <c r="ZI181" i="7"/>
  <c r="ZH181" i="7"/>
  <c r="ZI180" i="7"/>
  <c r="ZH180" i="7"/>
  <c r="ZI179" i="7"/>
  <c r="ZH179" i="7"/>
  <c r="ZI178" i="7"/>
  <c r="ZH178" i="7"/>
  <c r="ZI177" i="7"/>
  <c r="ZH177" i="7"/>
  <c r="ZI176" i="7"/>
  <c r="ZH176" i="7"/>
  <c r="ZI175" i="7"/>
  <c r="ZH175" i="7"/>
  <c r="ZI174" i="7"/>
  <c r="ZH174" i="7"/>
  <c r="ZI173" i="7"/>
  <c r="ZH173" i="7"/>
  <c r="ZI172" i="7"/>
  <c r="ZH172" i="7"/>
  <c r="ZI167" i="7"/>
  <c r="ZH167" i="7"/>
  <c r="ZI166" i="7"/>
  <c r="ZH166" i="7"/>
  <c r="ZI165" i="7"/>
  <c r="ZH165" i="7"/>
  <c r="ZI164" i="7"/>
  <c r="ZH164" i="7"/>
  <c r="ZI163" i="7"/>
  <c r="ZH163" i="7"/>
  <c r="ZI162" i="7"/>
  <c r="ZH162" i="7"/>
  <c r="ZI161" i="7"/>
  <c r="ZH161" i="7"/>
  <c r="ZI160" i="7"/>
  <c r="ZH160" i="7"/>
  <c r="ZI159" i="7"/>
  <c r="ZH159" i="7"/>
  <c r="ZI158" i="7"/>
  <c r="ZH158" i="7"/>
  <c r="ZI157" i="7"/>
  <c r="ZH157" i="7"/>
  <c r="ZI156" i="7"/>
  <c r="ZH156" i="7"/>
  <c r="ZI155" i="7"/>
  <c r="ZH155" i="7"/>
  <c r="ZI154" i="7"/>
  <c r="ZH154" i="7"/>
  <c r="ZI153" i="7"/>
  <c r="ZH153" i="7"/>
  <c r="ZI152" i="7"/>
  <c r="ZH152" i="7"/>
  <c r="ZI151" i="7"/>
  <c r="ZH151" i="7"/>
  <c r="ZI150" i="7"/>
  <c r="ZH150" i="7"/>
  <c r="ZI149" i="7"/>
  <c r="ZH149" i="7"/>
  <c r="ZI148" i="7"/>
  <c r="ZH148" i="7"/>
  <c r="ZL143" i="7"/>
  <c r="ZJ143" i="7"/>
  <c r="ZG143" i="7"/>
  <c r="ZL142" i="7"/>
  <c r="ZJ142" i="7"/>
  <c r="ZG142" i="7"/>
  <c r="ZL141" i="7"/>
  <c r="ZJ141" i="7"/>
  <c r="ZG141" i="7"/>
  <c r="ZL140" i="7"/>
  <c r="ZJ140" i="7"/>
  <c r="ZG140" i="7"/>
  <c r="ZL139" i="7"/>
  <c r="ZJ139" i="7"/>
  <c r="ZG139" i="7"/>
  <c r="ZL138" i="7"/>
  <c r="ZJ138" i="7"/>
  <c r="ZG138" i="7"/>
  <c r="ZL137" i="7"/>
  <c r="ZJ137" i="7"/>
  <c r="ZG137" i="7"/>
  <c r="ZL136" i="7"/>
  <c r="ZJ136" i="7"/>
  <c r="ZG136" i="7"/>
  <c r="ZL135" i="7"/>
  <c r="ZJ135" i="7"/>
  <c r="ZG135" i="7"/>
  <c r="ZL134" i="7"/>
  <c r="ZJ134" i="7"/>
  <c r="ZG134" i="7"/>
  <c r="ZL132" i="7"/>
  <c r="ZJ132" i="7"/>
  <c r="ZG132" i="7"/>
  <c r="ZL131" i="7"/>
  <c r="ZJ131" i="7"/>
  <c r="ZG131" i="7"/>
  <c r="ZL130" i="7"/>
  <c r="ZJ130" i="7"/>
  <c r="ZG130" i="7"/>
  <c r="ZL129" i="7"/>
  <c r="ZJ129" i="7"/>
  <c r="ZG129" i="7"/>
  <c r="ZL128" i="7"/>
  <c r="ZJ128" i="7"/>
  <c r="ZG128" i="7"/>
  <c r="ZL127" i="7"/>
  <c r="ZJ127" i="7"/>
  <c r="ZG127" i="7"/>
  <c r="ZL126" i="7"/>
  <c r="ZJ126" i="7"/>
  <c r="ZG126" i="7"/>
  <c r="ZL125" i="7"/>
  <c r="ZJ125" i="7"/>
  <c r="ZG125" i="7"/>
  <c r="ZL124" i="7"/>
  <c r="ZJ124" i="7"/>
  <c r="ZG124" i="7"/>
  <c r="ZL123" i="7"/>
  <c r="ZJ123" i="7"/>
  <c r="ZG123" i="7"/>
  <c r="ZL121" i="7"/>
  <c r="ZJ121" i="7"/>
  <c r="ZG121" i="7"/>
  <c r="ZL120" i="7"/>
  <c r="ZJ120" i="7"/>
  <c r="ZG120" i="7"/>
  <c r="ZL119" i="7"/>
  <c r="ZJ119" i="7"/>
  <c r="ZG119" i="7"/>
  <c r="ZL118" i="7"/>
  <c r="ZJ118" i="7"/>
  <c r="ZG118" i="7"/>
  <c r="ZL117" i="7"/>
  <c r="ZJ117" i="7"/>
  <c r="ZG117" i="7"/>
  <c r="ZL116" i="7"/>
  <c r="ZJ116" i="7"/>
  <c r="ZG116" i="7"/>
  <c r="ZL115" i="7"/>
  <c r="ZJ115" i="7"/>
  <c r="ZG115" i="7"/>
  <c r="ZL114" i="7"/>
  <c r="ZJ114" i="7"/>
  <c r="ZG114" i="7"/>
  <c r="ZL113" i="7"/>
  <c r="ZJ113" i="7"/>
  <c r="ZG113" i="7"/>
  <c r="ZL112" i="7"/>
  <c r="ZJ112" i="7"/>
  <c r="ZG112" i="7"/>
  <c r="ZL110" i="7"/>
  <c r="ZJ110" i="7"/>
  <c r="ZG110" i="7"/>
  <c r="ZL109" i="7"/>
  <c r="ZJ109" i="7"/>
  <c r="ZG109" i="7"/>
  <c r="ZL108" i="7"/>
  <c r="ZJ108" i="7"/>
  <c r="ZG108" i="7"/>
  <c r="ZL107" i="7"/>
  <c r="ZJ107" i="7"/>
  <c r="ZG107" i="7"/>
  <c r="ZL106" i="7"/>
  <c r="ZJ106" i="7"/>
  <c r="ZG106" i="7"/>
  <c r="ZL105" i="7"/>
  <c r="ZJ105" i="7"/>
  <c r="ZG105" i="7"/>
  <c r="ZL104" i="7"/>
  <c r="ZJ104" i="7"/>
  <c r="ZG104" i="7"/>
  <c r="ZL103" i="7"/>
  <c r="ZJ103" i="7"/>
  <c r="ZG103" i="7"/>
  <c r="ZL102" i="7"/>
  <c r="ZJ102" i="7"/>
  <c r="ZG102" i="7"/>
  <c r="ZL101" i="7"/>
  <c r="ZJ101" i="7"/>
  <c r="ZG101" i="7"/>
  <c r="ZL100" i="7"/>
  <c r="ZJ100" i="7"/>
  <c r="ZG100" i="7"/>
  <c r="ZL99" i="7"/>
  <c r="ZJ99" i="7"/>
  <c r="ZG99" i="7"/>
  <c r="ZL98" i="7"/>
  <c r="ZJ98" i="7"/>
  <c r="ZG98" i="7"/>
  <c r="ZL97" i="7"/>
  <c r="ZJ97" i="7"/>
  <c r="ZG97" i="7"/>
  <c r="ZL96" i="7"/>
  <c r="ZJ96" i="7"/>
  <c r="ZG96" i="7"/>
  <c r="ZL95" i="7"/>
  <c r="ZJ95" i="7"/>
  <c r="ZG95" i="7"/>
  <c r="ZL94" i="7"/>
  <c r="ZJ94" i="7"/>
  <c r="ZG94" i="7"/>
  <c r="ZL93" i="7"/>
  <c r="ZJ93" i="7"/>
  <c r="ZG93" i="7"/>
  <c r="ZL92" i="7"/>
  <c r="ZJ92" i="7"/>
  <c r="ZG92" i="7"/>
  <c r="ZL91" i="7"/>
  <c r="ZJ91" i="7"/>
  <c r="ZG91" i="7"/>
  <c r="ZL89" i="7"/>
  <c r="ZJ89" i="7"/>
  <c r="ZG89" i="7"/>
  <c r="ZL88" i="7"/>
  <c r="ZJ88" i="7"/>
  <c r="ZG88" i="7"/>
  <c r="ZL87" i="7"/>
  <c r="ZJ87" i="7"/>
  <c r="ZG87" i="7"/>
  <c r="ZL86" i="7"/>
  <c r="ZJ86" i="7"/>
  <c r="ZG86" i="7"/>
  <c r="ZL85" i="7"/>
  <c r="ZJ85" i="7"/>
  <c r="ZG85" i="7"/>
  <c r="ZL84" i="7"/>
  <c r="ZJ84" i="7"/>
  <c r="ZG84" i="7"/>
  <c r="ZL83" i="7"/>
  <c r="ZJ83" i="7"/>
  <c r="ZG83" i="7"/>
  <c r="ZL82" i="7"/>
  <c r="ZJ82" i="7"/>
  <c r="ZG82" i="7"/>
  <c r="ZL81" i="7"/>
  <c r="ZJ81" i="7"/>
  <c r="ZG81" i="7"/>
  <c r="ZL80" i="7"/>
  <c r="ZJ80" i="7"/>
  <c r="ZG80" i="7"/>
  <c r="ZL79" i="7"/>
  <c r="ZJ79" i="7"/>
  <c r="ZG79" i="7"/>
  <c r="ZL78" i="7"/>
  <c r="ZJ78" i="7"/>
  <c r="ZG78" i="7"/>
  <c r="ZL77" i="7"/>
  <c r="ZJ77" i="7"/>
  <c r="ZG77" i="7"/>
  <c r="ZL76" i="7"/>
  <c r="ZJ76" i="7"/>
  <c r="ZG76" i="7"/>
  <c r="ZL75" i="7"/>
  <c r="ZJ75" i="7"/>
  <c r="ZG75" i="7"/>
  <c r="ZL74" i="7"/>
  <c r="ZJ74" i="7"/>
  <c r="ZG74" i="7"/>
  <c r="ZL73" i="7"/>
  <c r="ZJ73" i="7"/>
  <c r="ZG73" i="7"/>
  <c r="ZL72" i="7"/>
  <c r="ZJ72" i="7"/>
  <c r="ZG72" i="7"/>
  <c r="ZL71" i="7"/>
  <c r="ZJ71" i="7"/>
  <c r="ZG71" i="7"/>
  <c r="ZL70" i="7"/>
  <c r="ZJ70" i="7"/>
  <c r="ZG70" i="7"/>
  <c r="ZL68" i="7"/>
  <c r="ZJ68" i="7"/>
  <c r="ZG68" i="7"/>
  <c r="ZL67" i="7"/>
  <c r="ZJ67" i="7"/>
  <c r="ZG67" i="7"/>
  <c r="ZL66" i="7"/>
  <c r="ZJ66" i="7"/>
  <c r="ZG66" i="7"/>
  <c r="ZL65" i="7"/>
  <c r="ZJ65" i="7"/>
  <c r="ZG65" i="7"/>
  <c r="ZL64" i="7"/>
  <c r="ZJ64" i="7"/>
  <c r="ZG64" i="7"/>
  <c r="ZL63" i="7"/>
  <c r="ZJ63" i="7"/>
  <c r="ZG63" i="7"/>
  <c r="ZL62" i="7"/>
  <c r="ZJ62" i="7"/>
  <c r="ZG62" i="7"/>
  <c r="ZL61" i="7"/>
  <c r="ZJ61" i="7"/>
  <c r="ZG61" i="7"/>
  <c r="ZL60" i="7"/>
  <c r="ZJ60" i="7"/>
  <c r="ZG60" i="7"/>
  <c r="ZL59" i="7"/>
  <c r="ZJ59" i="7"/>
  <c r="ZG59" i="7"/>
  <c r="ZL58" i="7"/>
  <c r="ZJ58" i="7"/>
  <c r="ZG58" i="7"/>
  <c r="ZL57" i="7"/>
  <c r="ZJ57" i="7"/>
  <c r="ZG57" i="7"/>
  <c r="ZL56" i="7"/>
  <c r="ZJ56" i="7"/>
  <c r="ZG56" i="7"/>
  <c r="ZL55" i="7"/>
  <c r="ZJ55" i="7"/>
  <c r="ZG55" i="7"/>
  <c r="ZL54" i="7"/>
  <c r="ZJ54" i="7"/>
  <c r="ZG54" i="7"/>
  <c r="ZL53" i="7"/>
  <c r="ZJ53" i="7"/>
  <c r="ZG53" i="7"/>
  <c r="ZL52" i="7"/>
  <c r="ZJ52" i="7"/>
  <c r="ZG52" i="7"/>
  <c r="ZL51" i="7"/>
  <c r="ZJ51" i="7"/>
  <c r="ZG51" i="7"/>
  <c r="ZL50" i="7"/>
  <c r="ZJ50" i="7"/>
  <c r="ZG50" i="7"/>
  <c r="ZL49" i="7"/>
  <c r="ZJ49" i="7"/>
  <c r="ZG49" i="7"/>
  <c r="ZH9" i="7"/>
  <c r="ZG4" i="7"/>
  <c r="ZG3" i="7"/>
  <c r="YZ474" i="7"/>
  <c r="ZA474" i="7" s="1"/>
  <c r="YY474" i="7"/>
  <c r="YZ473" i="7"/>
  <c r="ZA473" i="7" s="1"/>
  <c r="YY473" i="7"/>
  <c r="YZ472" i="7"/>
  <c r="ZA472" i="7" s="1"/>
  <c r="YY472" i="7"/>
  <c r="YZ471" i="7"/>
  <c r="ZA471" i="7" s="1"/>
  <c r="YY471" i="7"/>
  <c r="YZ470" i="7"/>
  <c r="ZA470" i="7" s="1"/>
  <c r="YY470" i="7"/>
  <c r="YZ469" i="7"/>
  <c r="ZA469" i="7" s="1"/>
  <c r="YY469" i="7"/>
  <c r="YZ468" i="7"/>
  <c r="ZA468" i="7" s="1"/>
  <c r="YY468" i="7"/>
  <c r="YZ467" i="7"/>
  <c r="ZA467" i="7" s="1"/>
  <c r="YY467" i="7"/>
  <c r="YZ466" i="7"/>
  <c r="ZA466" i="7" s="1"/>
  <c r="YY466" i="7"/>
  <c r="YZ465" i="7"/>
  <c r="ZA465" i="7" s="1"/>
  <c r="YY465" i="7"/>
  <c r="YZ460" i="7"/>
  <c r="ZA460" i="7" s="1"/>
  <c r="YY460" i="7"/>
  <c r="YZ459" i="7"/>
  <c r="ZA459" i="7" s="1"/>
  <c r="YY459" i="7"/>
  <c r="YZ458" i="7"/>
  <c r="ZA458" i="7" s="1"/>
  <c r="YY458" i="7"/>
  <c r="YZ457" i="7"/>
  <c r="ZA457" i="7" s="1"/>
  <c r="YY457" i="7"/>
  <c r="YZ456" i="7"/>
  <c r="ZA456" i="7" s="1"/>
  <c r="YY456" i="7"/>
  <c r="YZ455" i="7"/>
  <c r="ZA455" i="7" s="1"/>
  <c r="YY455" i="7"/>
  <c r="YZ454" i="7"/>
  <c r="ZA454" i="7" s="1"/>
  <c r="YY454" i="7"/>
  <c r="YZ453" i="7"/>
  <c r="ZA453" i="7" s="1"/>
  <c r="YY453" i="7"/>
  <c r="YZ452" i="7"/>
  <c r="ZA452" i="7" s="1"/>
  <c r="YY452" i="7"/>
  <c r="YZ451" i="7"/>
  <c r="ZA451" i="7" s="1"/>
  <c r="YY451" i="7"/>
  <c r="YZ446" i="7"/>
  <c r="ZA446" i="7" s="1"/>
  <c r="YY446" i="7"/>
  <c r="YZ445" i="7"/>
  <c r="ZA445" i="7" s="1"/>
  <c r="YY445" i="7"/>
  <c r="YZ444" i="7"/>
  <c r="ZA444" i="7" s="1"/>
  <c r="YY444" i="7"/>
  <c r="YZ443" i="7"/>
  <c r="ZA443" i="7" s="1"/>
  <c r="YY443" i="7"/>
  <c r="YZ442" i="7"/>
  <c r="ZA442" i="7" s="1"/>
  <c r="YY442" i="7"/>
  <c r="YZ441" i="7"/>
  <c r="ZA441" i="7" s="1"/>
  <c r="YY441" i="7"/>
  <c r="YZ440" i="7"/>
  <c r="ZA440" i="7" s="1"/>
  <c r="YY440" i="7"/>
  <c r="YZ439" i="7"/>
  <c r="ZA439" i="7" s="1"/>
  <c r="YY439" i="7"/>
  <c r="YZ438" i="7"/>
  <c r="ZA438" i="7" s="1"/>
  <c r="YY438" i="7"/>
  <c r="YZ437" i="7"/>
  <c r="ZA437" i="7" s="1"/>
  <c r="YY437" i="7"/>
  <c r="YZ432" i="7"/>
  <c r="ZA432" i="7" s="1"/>
  <c r="YY432" i="7"/>
  <c r="YZ431" i="7"/>
  <c r="ZA431" i="7" s="1"/>
  <c r="YY431" i="7"/>
  <c r="YZ430" i="7"/>
  <c r="ZA430" i="7" s="1"/>
  <c r="YY430" i="7"/>
  <c r="YZ429" i="7"/>
  <c r="ZA429" i="7" s="1"/>
  <c r="YY429" i="7"/>
  <c r="YZ428" i="7"/>
  <c r="ZA428" i="7" s="1"/>
  <c r="YY428" i="7"/>
  <c r="YZ427" i="7"/>
  <c r="ZA427" i="7" s="1"/>
  <c r="YY427" i="7"/>
  <c r="YZ426" i="7"/>
  <c r="ZA426" i="7" s="1"/>
  <c r="YY426" i="7"/>
  <c r="YZ425" i="7"/>
  <c r="ZA425" i="7" s="1"/>
  <c r="YY425" i="7"/>
  <c r="YZ424" i="7"/>
  <c r="ZA424" i="7" s="1"/>
  <c r="YY424" i="7"/>
  <c r="YZ423" i="7"/>
  <c r="ZA423" i="7" s="1"/>
  <c r="YY423" i="7"/>
  <c r="YZ418" i="7"/>
  <c r="ZA418" i="7" s="1"/>
  <c r="YY418" i="7"/>
  <c r="YZ417" i="7"/>
  <c r="ZA417" i="7" s="1"/>
  <c r="YY417" i="7"/>
  <c r="YZ416" i="7"/>
  <c r="ZA416" i="7" s="1"/>
  <c r="YY416" i="7"/>
  <c r="YZ415" i="7"/>
  <c r="ZA415" i="7" s="1"/>
  <c r="YY415" i="7"/>
  <c r="YZ414" i="7"/>
  <c r="ZA414" i="7" s="1"/>
  <c r="YY414" i="7"/>
  <c r="YZ413" i="7"/>
  <c r="ZA413" i="7" s="1"/>
  <c r="YY413" i="7"/>
  <c r="YZ412" i="7"/>
  <c r="ZA412" i="7" s="1"/>
  <c r="YY412" i="7"/>
  <c r="YZ411" i="7"/>
  <c r="ZA411" i="7" s="1"/>
  <c r="YY411" i="7"/>
  <c r="YZ410" i="7"/>
  <c r="ZA410" i="7" s="1"/>
  <c r="YY410" i="7"/>
  <c r="YZ409" i="7"/>
  <c r="ZA409" i="7" s="1"/>
  <c r="YY409" i="7"/>
  <c r="YZ404" i="7"/>
  <c r="ZA404" i="7" s="1"/>
  <c r="YY404" i="7"/>
  <c r="YZ403" i="7"/>
  <c r="ZA403" i="7" s="1"/>
  <c r="YY403" i="7"/>
  <c r="YZ402" i="7"/>
  <c r="ZA402" i="7" s="1"/>
  <c r="YY402" i="7"/>
  <c r="YZ401" i="7"/>
  <c r="ZA401" i="7" s="1"/>
  <c r="YY401" i="7"/>
  <c r="YZ400" i="7"/>
  <c r="ZA400" i="7" s="1"/>
  <c r="YY400" i="7"/>
  <c r="YZ399" i="7"/>
  <c r="ZA399" i="7" s="1"/>
  <c r="YY399" i="7"/>
  <c r="YZ398" i="7"/>
  <c r="ZA398" i="7" s="1"/>
  <c r="YY398" i="7"/>
  <c r="YZ397" i="7"/>
  <c r="ZA397" i="7" s="1"/>
  <c r="YY397" i="7"/>
  <c r="YZ396" i="7"/>
  <c r="ZA396" i="7" s="1"/>
  <c r="YY396" i="7"/>
  <c r="YZ395" i="7"/>
  <c r="ZA395" i="7" s="1"/>
  <c r="YY395" i="7"/>
  <c r="YZ390" i="7"/>
  <c r="ZA390" i="7" s="1"/>
  <c r="YY390" i="7"/>
  <c r="YZ389" i="7"/>
  <c r="ZA389" i="7" s="1"/>
  <c r="YY389" i="7"/>
  <c r="YZ388" i="7"/>
  <c r="ZA388" i="7" s="1"/>
  <c r="YY388" i="7"/>
  <c r="YZ387" i="7"/>
  <c r="ZA387" i="7" s="1"/>
  <c r="YY387" i="7"/>
  <c r="YZ386" i="7"/>
  <c r="ZA386" i="7" s="1"/>
  <c r="YY386" i="7"/>
  <c r="YZ385" i="7"/>
  <c r="ZA385" i="7" s="1"/>
  <c r="YY385" i="7"/>
  <c r="YZ384" i="7"/>
  <c r="ZA384" i="7" s="1"/>
  <c r="YY384" i="7"/>
  <c r="YZ383" i="7"/>
  <c r="ZA383" i="7" s="1"/>
  <c r="YY383" i="7"/>
  <c r="YZ382" i="7"/>
  <c r="ZA382" i="7" s="1"/>
  <c r="YY382" i="7"/>
  <c r="YZ381" i="7"/>
  <c r="ZA381" i="7" s="1"/>
  <c r="YY381" i="7"/>
  <c r="YZ376" i="7"/>
  <c r="ZA376" i="7" s="1"/>
  <c r="YY376" i="7"/>
  <c r="YZ375" i="7"/>
  <c r="ZA375" i="7" s="1"/>
  <c r="YY375" i="7"/>
  <c r="YZ374" i="7"/>
  <c r="ZA374" i="7" s="1"/>
  <c r="YY374" i="7"/>
  <c r="YZ373" i="7"/>
  <c r="ZA373" i="7" s="1"/>
  <c r="YY373" i="7"/>
  <c r="YZ372" i="7"/>
  <c r="ZA372" i="7" s="1"/>
  <c r="YY372" i="7"/>
  <c r="YZ371" i="7"/>
  <c r="ZA371" i="7" s="1"/>
  <c r="YY371" i="7"/>
  <c r="YZ370" i="7"/>
  <c r="ZA370" i="7" s="1"/>
  <c r="YY370" i="7"/>
  <c r="YZ369" i="7"/>
  <c r="ZA369" i="7" s="1"/>
  <c r="YY369" i="7"/>
  <c r="YZ368" i="7"/>
  <c r="ZA368" i="7" s="1"/>
  <c r="YY368" i="7"/>
  <c r="YZ367" i="7"/>
  <c r="ZA367" i="7" s="1"/>
  <c r="YY367" i="7"/>
  <c r="YZ362" i="7"/>
  <c r="ZA362" i="7" s="1"/>
  <c r="YY362" i="7"/>
  <c r="YZ361" i="7"/>
  <c r="ZA361" i="7" s="1"/>
  <c r="YY361" i="7"/>
  <c r="YZ360" i="7"/>
  <c r="ZA360" i="7" s="1"/>
  <c r="YY360" i="7"/>
  <c r="YZ359" i="7"/>
  <c r="ZA359" i="7" s="1"/>
  <c r="YY359" i="7"/>
  <c r="YZ358" i="7"/>
  <c r="ZA358" i="7" s="1"/>
  <c r="YY358" i="7"/>
  <c r="YZ357" i="7"/>
  <c r="ZA357" i="7" s="1"/>
  <c r="YY357" i="7"/>
  <c r="YZ356" i="7"/>
  <c r="ZA356" i="7" s="1"/>
  <c r="YY356" i="7"/>
  <c r="YZ355" i="7"/>
  <c r="ZA355" i="7" s="1"/>
  <c r="YY355" i="7"/>
  <c r="YZ354" i="7"/>
  <c r="ZA354" i="7" s="1"/>
  <c r="YY354" i="7"/>
  <c r="YZ353" i="7"/>
  <c r="ZA353" i="7" s="1"/>
  <c r="YY353" i="7"/>
  <c r="ZA348" i="7"/>
  <c r="ZB348" i="7" s="1"/>
  <c r="YY348" i="7"/>
  <c r="ZA347" i="7"/>
  <c r="ZB347" i="7" s="1"/>
  <c r="YY347" i="7"/>
  <c r="ZA346" i="7"/>
  <c r="ZB346" i="7" s="1"/>
  <c r="YY346" i="7"/>
  <c r="ZA345" i="7"/>
  <c r="ZB345" i="7" s="1"/>
  <c r="YY345" i="7"/>
  <c r="ZA344" i="7"/>
  <c r="ZB344" i="7" s="1"/>
  <c r="YY344" i="7"/>
  <c r="ZA343" i="7"/>
  <c r="ZB343" i="7" s="1"/>
  <c r="YY343" i="7"/>
  <c r="ZA342" i="7"/>
  <c r="ZB342" i="7" s="1"/>
  <c r="YY342" i="7"/>
  <c r="ZA341" i="7"/>
  <c r="ZB341" i="7" s="1"/>
  <c r="YY341" i="7"/>
  <c r="ZA340" i="7"/>
  <c r="ZB340" i="7" s="1"/>
  <c r="YY340" i="7"/>
  <c r="ZA339" i="7"/>
  <c r="ZB339" i="7" s="1"/>
  <c r="YY339" i="7"/>
  <c r="ZA334" i="7"/>
  <c r="ZB334" i="7" s="1"/>
  <c r="YY334" i="7"/>
  <c r="ZA333" i="7"/>
  <c r="ZB333" i="7" s="1"/>
  <c r="YY333" i="7"/>
  <c r="ZA332" i="7"/>
  <c r="ZB332" i="7" s="1"/>
  <c r="YY332" i="7"/>
  <c r="ZA331" i="7"/>
  <c r="ZB331" i="7" s="1"/>
  <c r="YY331" i="7"/>
  <c r="ZA330" i="7"/>
  <c r="ZB330" i="7" s="1"/>
  <c r="YY330" i="7"/>
  <c r="ZA329" i="7"/>
  <c r="ZB329" i="7" s="1"/>
  <c r="YY329" i="7"/>
  <c r="ZA328" i="7"/>
  <c r="ZB328" i="7" s="1"/>
  <c r="YY328" i="7"/>
  <c r="ZA327" i="7"/>
  <c r="ZB327" i="7" s="1"/>
  <c r="YY327" i="7"/>
  <c r="ZA326" i="7"/>
  <c r="ZB326" i="7" s="1"/>
  <c r="YY326" i="7"/>
  <c r="ZA325" i="7"/>
  <c r="ZB325" i="7" s="1"/>
  <c r="YY325" i="7"/>
  <c r="YY320" i="7"/>
  <c r="YZ320" i="7" s="1"/>
  <c r="YY319" i="7"/>
  <c r="YZ319" i="7" s="1"/>
  <c r="YY318" i="7"/>
  <c r="YZ318" i="7" s="1"/>
  <c r="YY317" i="7"/>
  <c r="YZ317" i="7" s="1"/>
  <c r="YY316" i="7"/>
  <c r="YZ316" i="7" s="1"/>
  <c r="YY315" i="7"/>
  <c r="YZ315" i="7" s="1"/>
  <c r="YY314" i="7"/>
  <c r="YZ314" i="7" s="1"/>
  <c r="YY313" i="7"/>
  <c r="YZ313" i="7" s="1"/>
  <c r="YY312" i="7"/>
  <c r="YZ312" i="7" s="1"/>
  <c r="YY311" i="7"/>
  <c r="YZ311" i="7" s="1"/>
  <c r="YY309" i="7"/>
  <c r="YZ309" i="7" s="1"/>
  <c r="YY308" i="7"/>
  <c r="YZ308" i="7" s="1"/>
  <c r="YY307" i="7"/>
  <c r="YZ307" i="7" s="1"/>
  <c r="YY306" i="7"/>
  <c r="YZ306" i="7" s="1"/>
  <c r="YY305" i="7"/>
  <c r="YZ305" i="7" s="1"/>
  <c r="YY304" i="7"/>
  <c r="YZ304" i="7" s="1"/>
  <c r="YY303" i="7"/>
  <c r="YZ303" i="7" s="1"/>
  <c r="YY302" i="7"/>
  <c r="YZ302" i="7" s="1"/>
  <c r="YY301" i="7"/>
  <c r="YZ301" i="7" s="1"/>
  <c r="YY300" i="7"/>
  <c r="YZ300" i="7" s="1"/>
  <c r="YY293" i="7"/>
  <c r="ZA286" i="7"/>
  <c r="YY286" i="7"/>
  <c r="ZA285" i="7"/>
  <c r="YY285" i="7"/>
  <c r="ZA284" i="7"/>
  <c r="YY284" i="7"/>
  <c r="ZA283" i="7"/>
  <c r="YY283" i="7"/>
  <c r="ZA282" i="7"/>
  <c r="YY282" i="7"/>
  <c r="ZA281" i="7"/>
  <c r="YY281" i="7"/>
  <c r="ZA280" i="7"/>
  <c r="YY280" i="7"/>
  <c r="ZA279" i="7"/>
  <c r="YY279" i="7"/>
  <c r="ZA278" i="7"/>
  <c r="YY278" i="7"/>
  <c r="ZA277" i="7"/>
  <c r="YY277" i="7"/>
  <c r="ZA272" i="7"/>
  <c r="YZ272" i="7"/>
  <c r="YY272" i="7"/>
  <c r="ZA271" i="7"/>
  <c r="YZ271" i="7"/>
  <c r="YY271" i="7"/>
  <c r="ZA270" i="7"/>
  <c r="YZ270" i="7"/>
  <c r="YY270" i="7"/>
  <c r="ZA269" i="7"/>
  <c r="YZ269" i="7"/>
  <c r="YY269" i="7"/>
  <c r="ZA268" i="7"/>
  <c r="YZ268" i="7"/>
  <c r="YY268" i="7"/>
  <c r="ZA267" i="7"/>
  <c r="YZ267" i="7"/>
  <c r="YY267" i="7"/>
  <c r="ZA266" i="7"/>
  <c r="YZ266" i="7"/>
  <c r="YY266" i="7"/>
  <c r="ZA265" i="7"/>
  <c r="YZ265" i="7"/>
  <c r="YY265" i="7"/>
  <c r="ZA264" i="7"/>
  <c r="YZ264" i="7"/>
  <c r="YY264" i="7"/>
  <c r="ZA263" i="7"/>
  <c r="YZ263" i="7"/>
  <c r="YY263" i="7"/>
  <c r="ZA258" i="7"/>
  <c r="YY258" i="7"/>
  <c r="ZA257" i="7"/>
  <c r="YY257" i="7"/>
  <c r="ZA256" i="7"/>
  <c r="YY256" i="7"/>
  <c r="ZA255" i="7"/>
  <c r="YY255" i="7"/>
  <c r="ZA254" i="7"/>
  <c r="YY254" i="7"/>
  <c r="ZA253" i="7"/>
  <c r="YY253" i="7"/>
  <c r="ZA252" i="7"/>
  <c r="YY252" i="7"/>
  <c r="ZA251" i="7"/>
  <c r="YY251" i="7"/>
  <c r="ZA250" i="7"/>
  <c r="YY250" i="7"/>
  <c r="ZA249" i="7"/>
  <c r="YY249" i="7"/>
  <c r="ZA244" i="7"/>
  <c r="YY244" i="7"/>
  <c r="ZA243" i="7"/>
  <c r="YY243" i="7"/>
  <c r="ZA242" i="7"/>
  <c r="YY242" i="7"/>
  <c r="ZA241" i="7"/>
  <c r="YY241" i="7"/>
  <c r="ZA240" i="7"/>
  <c r="YY240" i="7"/>
  <c r="ZA239" i="7"/>
  <c r="YY239" i="7"/>
  <c r="ZA238" i="7"/>
  <c r="YY238" i="7"/>
  <c r="ZA237" i="7"/>
  <c r="YY237" i="7"/>
  <c r="ZA236" i="7"/>
  <c r="YY236" i="7"/>
  <c r="ZA235" i="7"/>
  <c r="YY235" i="7"/>
  <c r="ZA230" i="7"/>
  <c r="YY230" i="7"/>
  <c r="ZA229" i="7"/>
  <c r="YY229" i="7"/>
  <c r="ZA228" i="7"/>
  <c r="YY228" i="7"/>
  <c r="ZA227" i="7"/>
  <c r="YY227" i="7"/>
  <c r="ZA226" i="7"/>
  <c r="YY226" i="7"/>
  <c r="ZA225" i="7"/>
  <c r="YY225" i="7"/>
  <c r="ZA224" i="7"/>
  <c r="YY224" i="7"/>
  <c r="ZA223" i="7"/>
  <c r="YY223" i="7"/>
  <c r="ZA222" i="7"/>
  <c r="YY222" i="7"/>
  <c r="ZA221" i="7"/>
  <c r="YY221" i="7"/>
  <c r="ZA216" i="7"/>
  <c r="YY216" i="7"/>
  <c r="ZA215" i="7"/>
  <c r="YY215" i="7"/>
  <c r="ZA214" i="7"/>
  <c r="YY214" i="7"/>
  <c r="ZA213" i="7"/>
  <c r="YY213" i="7"/>
  <c r="ZA212" i="7"/>
  <c r="YY212" i="7"/>
  <c r="ZA211" i="7"/>
  <c r="YY211" i="7"/>
  <c r="ZA210" i="7"/>
  <c r="YY210" i="7"/>
  <c r="ZA209" i="7"/>
  <c r="YY209" i="7"/>
  <c r="ZA208" i="7"/>
  <c r="YY208" i="7"/>
  <c r="ZA207" i="7"/>
  <c r="YY207" i="7"/>
  <c r="ZA206" i="7"/>
  <c r="YY206" i="7"/>
  <c r="ZA205" i="7"/>
  <c r="YY205" i="7"/>
  <c r="ZA204" i="7"/>
  <c r="YY204" i="7"/>
  <c r="ZA203" i="7"/>
  <c r="YY203" i="7"/>
  <c r="ZA202" i="7"/>
  <c r="YY202" i="7"/>
  <c r="ZA201" i="7"/>
  <c r="YY201" i="7"/>
  <c r="ZA200" i="7"/>
  <c r="YY200" i="7"/>
  <c r="ZA199" i="7"/>
  <c r="YY199" i="7"/>
  <c r="ZA198" i="7"/>
  <c r="YY198" i="7"/>
  <c r="ZA197" i="7"/>
  <c r="YY197" i="7"/>
  <c r="ZA191" i="7"/>
  <c r="YZ191" i="7"/>
  <c r="ZA190" i="7"/>
  <c r="YZ190" i="7"/>
  <c r="ZA189" i="7"/>
  <c r="YZ189" i="7"/>
  <c r="ZA188" i="7"/>
  <c r="YZ188" i="7"/>
  <c r="ZA187" i="7"/>
  <c r="YZ187" i="7"/>
  <c r="ZA186" i="7"/>
  <c r="YZ186" i="7"/>
  <c r="ZA185" i="7"/>
  <c r="YZ185" i="7"/>
  <c r="ZA184" i="7"/>
  <c r="YZ184" i="7"/>
  <c r="ZA183" i="7"/>
  <c r="YZ183" i="7"/>
  <c r="ZA182" i="7"/>
  <c r="YZ182" i="7"/>
  <c r="ZA181" i="7"/>
  <c r="YZ181" i="7"/>
  <c r="ZA180" i="7"/>
  <c r="YZ180" i="7"/>
  <c r="ZA179" i="7"/>
  <c r="YZ179" i="7"/>
  <c r="ZA178" i="7"/>
  <c r="YZ178" i="7"/>
  <c r="ZA177" i="7"/>
  <c r="YZ177" i="7"/>
  <c r="ZA176" i="7"/>
  <c r="YZ176" i="7"/>
  <c r="ZA175" i="7"/>
  <c r="YZ175" i="7"/>
  <c r="ZA174" i="7"/>
  <c r="YZ174" i="7"/>
  <c r="ZA173" i="7"/>
  <c r="YZ173" i="7"/>
  <c r="ZA172" i="7"/>
  <c r="YZ172" i="7"/>
  <c r="ZA167" i="7"/>
  <c r="YZ167" i="7"/>
  <c r="ZA166" i="7"/>
  <c r="YZ166" i="7"/>
  <c r="ZA165" i="7"/>
  <c r="YZ165" i="7"/>
  <c r="ZA164" i="7"/>
  <c r="YZ164" i="7"/>
  <c r="ZA163" i="7"/>
  <c r="YZ163" i="7"/>
  <c r="ZA162" i="7"/>
  <c r="YZ162" i="7"/>
  <c r="ZA161" i="7"/>
  <c r="YZ161" i="7"/>
  <c r="ZA160" i="7"/>
  <c r="YZ160" i="7"/>
  <c r="ZA159" i="7"/>
  <c r="YZ159" i="7"/>
  <c r="ZA158" i="7"/>
  <c r="YZ158" i="7"/>
  <c r="ZA157" i="7"/>
  <c r="YZ157" i="7"/>
  <c r="ZA156" i="7"/>
  <c r="YZ156" i="7"/>
  <c r="ZA155" i="7"/>
  <c r="YZ155" i="7"/>
  <c r="ZA154" i="7"/>
  <c r="YZ154" i="7"/>
  <c r="ZA153" i="7"/>
  <c r="YZ153" i="7"/>
  <c r="ZA152" i="7"/>
  <c r="YZ152" i="7"/>
  <c r="ZA151" i="7"/>
  <c r="YZ151" i="7"/>
  <c r="ZA150" i="7"/>
  <c r="YZ150" i="7"/>
  <c r="ZA149" i="7"/>
  <c r="YZ149" i="7"/>
  <c r="ZA148" i="7"/>
  <c r="YZ148" i="7"/>
  <c r="ZD143" i="7"/>
  <c r="ZB143" i="7"/>
  <c r="YY143" i="7"/>
  <c r="ZD142" i="7"/>
  <c r="ZB142" i="7"/>
  <c r="YY142" i="7"/>
  <c r="ZD141" i="7"/>
  <c r="ZB141" i="7"/>
  <c r="YY141" i="7"/>
  <c r="ZD140" i="7"/>
  <c r="ZB140" i="7"/>
  <c r="YY140" i="7"/>
  <c r="ZD139" i="7"/>
  <c r="ZB139" i="7"/>
  <c r="YY139" i="7"/>
  <c r="ZD138" i="7"/>
  <c r="ZB138" i="7"/>
  <c r="YY138" i="7"/>
  <c r="ZD137" i="7"/>
  <c r="ZB137" i="7"/>
  <c r="YY137" i="7"/>
  <c r="ZD136" i="7"/>
  <c r="ZB136" i="7"/>
  <c r="YY136" i="7"/>
  <c r="ZD135" i="7"/>
  <c r="ZB135" i="7"/>
  <c r="YY135" i="7"/>
  <c r="ZD134" i="7"/>
  <c r="ZB134" i="7"/>
  <c r="YY134" i="7"/>
  <c r="ZD132" i="7"/>
  <c r="ZB132" i="7"/>
  <c r="YY132" i="7"/>
  <c r="ZD131" i="7"/>
  <c r="ZB131" i="7"/>
  <c r="YY131" i="7"/>
  <c r="ZD130" i="7"/>
  <c r="ZB130" i="7"/>
  <c r="YY130" i="7"/>
  <c r="ZD129" i="7"/>
  <c r="ZB129" i="7"/>
  <c r="YY129" i="7"/>
  <c r="ZD128" i="7"/>
  <c r="ZB128" i="7"/>
  <c r="YY128" i="7"/>
  <c r="ZD127" i="7"/>
  <c r="ZB127" i="7"/>
  <c r="YY127" i="7"/>
  <c r="ZD126" i="7"/>
  <c r="ZB126" i="7"/>
  <c r="YY126" i="7"/>
  <c r="ZD125" i="7"/>
  <c r="ZB125" i="7"/>
  <c r="YY125" i="7"/>
  <c r="ZD124" i="7"/>
  <c r="ZB124" i="7"/>
  <c r="YY124" i="7"/>
  <c r="ZD123" i="7"/>
  <c r="ZB123" i="7"/>
  <c r="YY123" i="7"/>
  <c r="ZD121" i="7"/>
  <c r="ZB121" i="7"/>
  <c r="YY121" i="7"/>
  <c r="ZD120" i="7"/>
  <c r="ZB120" i="7"/>
  <c r="YY120" i="7"/>
  <c r="ZD119" i="7"/>
  <c r="ZB119" i="7"/>
  <c r="YY119" i="7"/>
  <c r="ZD118" i="7"/>
  <c r="ZB118" i="7"/>
  <c r="YY118" i="7"/>
  <c r="ZD117" i="7"/>
  <c r="ZB117" i="7"/>
  <c r="YY117" i="7"/>
  <c r="ZD116" i="7"/>
  <c r="ZB116" i="7"/>
  <c r="YY116" i="7"/>
  <c r="ZD115" i="7"/>
  <c r="ZB115" i="7"/>
  <c r="YY115" i="7"/>
  <c r="ZD114" i="7"/>
  <c r="ZB114" i="7"/>
  <c r="YY114" i="7"/>
  <c r="ZD113" i="7"/>
  <c r="ZB113" i="7"/>
  <c r="YY113" i="7"/>
  <c r="ZD112" i="7"/>
  <c r="ZB112" i="7"/>
  <c r="YY112" i="7"/>
  <c r="ZD110" i="7"/>
  <c r="ZB110" i="7"/>
  <c r="YY110" i="7"/>
  <c r="ZD109" i="7"/>
  <c r="ZB109" i="7"/>
  <c r="YY109" i="7"/>
  <c r="ZD108" i="7"/>
  <c r="ZB108" i="7"/>
  <c r="YY108" i="7"/>
  <c r="ZD107" i="7"/>
  <c r="ZB107" i="7"/>
  <c r="YY107" i="7"/>
  <c r="ZD106" i="7"/>
  <c r="ZB106" i="7"/>
  <c r="YY106" i="7"/>
  <c r="ZD105" i="7"/>
  <c r="ZB105" i="7"/>
  <c r="YY105" i="7"/>
  <c r="ZD104" i="7"/>
  <c r="ZB104" i="7"/>
  <c r="YY104" i="7"/>
  <c r="ZD103" i="7"/>
  <c r="ZB103" i="7"/>
  <c r="YY103" i="7"/>
  <c r="ZD102" i="7"/>
  <c r="ZB102" i="7"/>
  <c r="YY102" i="7"/>
  <c r="ZD101" i="7"/>
  <c r="ZB101" i="7"/>
  <c r="YY101" i="7"/>
  <c r="ZD100" i="7"/>
  <c r="ZB100" i="7"/>
  <c r="YY100" i="7"/>
  <c r="ZD99" i="7"/>
  <c r="ZB99" i="7"/>
  <c r="YY99" i="7"/>
  <c r="ZD98" i="7"/>
  <c r="ZB98" i="7"/>
  <c r="YY98" i="7"/>
  <c r="ZD97" i="7"/>
  <c r="ZB97" i="7"/>
  <c r="YY97" i="7"/>
  <c r="ZD96" i="7"/>
  <c r="ZB96" i="7"/>
  <c r="YY96" i="7"/>
  <c r="ZD95" i="7"/>
  <c r="ZB95" i="7"/>
  <c r="YY95" i="7"/>
  <c r="ZD94" i="7"/>
  <c r="ZB94" i="7"/>
  <c r="YY94" i="7"/>
  <c r="ZD93" i="7"/>
  <c r="ZB93" i="7"/>
  <c r="YY93" i="7"/>
  <c r="ZD92" i="7"/>
  <c r="ZB92" i="7"/>
  <c r="YY92" i="7"/>
  <c r="ZD91" i="7"/>
  <c r="ZB91" i="7"/>
  <c r="YY91" i="7"/>
  <c r="ZD89" i="7"/>
  <c r="ZB89" i="7"/>
  <c r="YY89" i="7"/>
  <c r="ZD88" i="7"/>
  <c r="ZB88" i="7"/>
  <c r="YY88" i="7"/>
  <c r="ZD87" i="7"/>
  <c r="ZB87" i="7"/>
  <c r="YY87" i="7"/>
  <c r="ZD86" i="7"/>
  <c r="ZB86" i="7"/>
  <c r="YY86" i="7"/>
  <c r="ZD85" i="7"/>
  <c r="ZB85" i="7"/>
  <c r="YY85" i="7"/>
  <c r="ZD84" i="7"/>
  <c r="ZB84" i="7"/>
  <c r="YY84" i="7"/>
  <c r="ZD83" i="7"/>
  <c r="ZB83" i="7"/>
  <c r="YY83" i="7"/>
  <c r="ZD82" i="7"/>
  <c r="ZB82" i="7"/>
  <c r="YY82" i="7"/>
  <c r="ZD81" i="7"/>
  <c r="ZB81" i="7"/>
  <c r="YY81" i="7"/>
  <c r="ZD80" i="7"/>
  <c r="ZB80" i="7"/>
  <c r="YY80" i="7"/>
  <c r="ZD79" i="7"/>
  <c r="ZB79" i="7"/>
  <c r="YY79" i="7"/>
  <c r="ZD78" i="7"/>
  <c r="ZB78" i="7"/>
  <c r="YY78" i="7"/>
  <c r="ZD77" i="7"/>
  <c r="ZB77" i="7"/>
  <c r="YY77" i="7"/>
  <c r="ZD76" i="7"/>
  <c r="ZB76" i="7"/>
  <c r="YY76" i="7"/>
  <c r="ZD75" i="7"/>
  <c r="ZB75" i="7"/>
  <c r="YY75" i="7"/>
  <c r="ZD74" i="7"/>
  <c r="ZB74" i="7"/>
  <c r="YY74" i="7"/>
  <c r="ZD73" i="7"/>
  <c r="ZB73" i="7"/>
  <c r="YY73" i="7"/>
  <c r="ZD72" i="7"/>
  <c r="ZB72" i="7"/>
  <c r="YY72" i="7"/>
  <c r="ZD71" i="7"/>
  <c r="ZB71" i="7"/>
  <c r="YY71" i="7"/>
  <c r="ZD70" i="7"/>
  <c r="ZB70" i="7"/>
  <c r="YY70" i="7"/>
  <c r="ZD68" i="7"/>
  <c r="ZB68" i="7"/>
  <c r="YY68" i="7"/>
  <c r="ZD67" i="7"/>
  <c r="ZB67" i="7"/>
  <c r="YY67" i="7"/>
  <c r="ZD66" i="7"/>
  <c r="ZB66" i="7"/>
  <c r="YY66" i="7"/>
  <c r="ZD65" i="7"/>
  <c r="ZB65" i="7"/>
  <c r="YY65" i="7"/>
  <c r="ZD64" i="7"/>
  <c r="ZB64" i="7"/>
  <c r="YY64" i="7"/>
  <c r="ZD63" i="7"/>
  <c r="ZB63" i="7"/>
  <c r="YY63" i="7"/>
  <c r="ZD62" i="7"/>
  <c r="ZB62" i="7"/>
  <c r="YY62" i="7"/>
  <c r="ZD61" i="7"/>
  <c r="ZB61" i="7"/>
  <c r="YY61" i="7"/>
  <c r="ZD60" i="7"/>
  <c r="ZB60" i="7"/>
  <c r="YY60" i="7"/>
  <c r="ZD59" i="7"/>
  <c r="ZB59" i="7"/>
  <c r="YY59" i="7"/>
  <c r="ZD58" i="7"/>
  <c r="ZB58" i="7"/>
  <c r="YY58" i="7"/>
  <c r="ZD57" i="7"/>
  <c r="ZB57" i="7"/>
  <c r="YY57" i="7"/>
  <c r="ZD56" i="7"/>
  <c r="ZB56" i="7"/>
  <c r="YY56" i="7"/>
  <c r="ZD55" i="7"/>
  <c r="ZB55" i="7"/>
  <c r="YY55" i="7"/>
  <c r="ZD54" i="7"/>
  <c r="ZB54" i="7"/>
  <c r="YY54" i="7"/>
  <c r="ZD53" i="7"/>
  <c r="ZB53" i="7"/>
  <c r="YY53" i="7"/>
  <c r="ZD52" i="7"/>
  <c r="ZB52" i="7"/>
  <c r="YY52" i="7"/>
  <c r="ZD51" i="7"/>
  <c r="ZB51" i="7"/>
  <c r="YY51" i="7"/>
  <c r="ZD50" i="7"/>
  <c r="ZB50" i="7"/>
  <c r="YY50" i="7"/>
  <c r="ZD49" i="7"/>
  <c r="ZB49" i="7"/>
  <c r="YY49" i="7"/>
  <c r="YZ9" i="7"/>
  <c r="YY4" i="7"/>
  <c r="YY3" i="7"/>
  <c r="YR474" i="7"/>
  <c r="YS474" i="7" s="1"/>
  <c r="YQ474" i="7"/>
  <c r="YR473" i="7"/>
  <c r="YS473" i="7" s="1"/>
  <c r="YQ473" i="7"/>
  <c r="YR472" i="7"/>
  <c r="YS472" i="7" s="1"/>
  <c r="YQ472" i="7"/>
  <c r="YR471" i="7"/>
  <c r="YS471" i="7" s="1"/>
  <c r="YQ471" i="7"/>
  <c r="YR470" i="7"/>
  <c r="YS470" i="7" s="1"/>
  <c r="YQ470" i="7"/>
  <c r="YR469" i="7"/>
  <c r="YS469" i="7" s="1"/>
  <c r="YQ469" i="7"/>
  <c r="YR468" i="7"/>
  <c r="YS468" i="7" s="1"/>
  <c r="YQ468" i="7"/>
  <c r="YR467" i="7"/>
  <c r="YS467" i="7" s="1"/>
  <c r="YQ467" i="7"/>
  <c r="YR466" i="7"/>
  <c r="YS466" i="7" s="1"/>
  <c r="YQ466" i="7"/>
  <c r="YR465" i="7"/>
  <c r="YS465" i="7" s="1"/>
  <c r="YQ465" i="7"/>
  <c r="YR460" i="7"/>
  <c r="YS460" i="7" s="1"/>
  <c r="YQ460" i="7"/>
  <c r="YR459" i="7"/>
  <c r="YS459" i="7" s="1"/>
  <c r="YQ459" i="7"/>
  <c r="YR458" i="7"/>
  <c r="YS458" i="7" s="1"/>
  <c r="YQ458" i="7"/>
  <c r="YR457" i="7"/>
  <c r="YS457" i="7" s="1"/>
  <c r="YQ457" i="7"/>
  <c r="YR456" i="7"/>
  <c r="YS456" i="7" s="1"/>
  <c r="YQ456" i="7"/>
  <c r="YR455" i="7"/>
  <c r="YS455" i="7" s="1"/>
  <c r="YQ455" i="7"/>
  <c r="YR454" i="7"/>
  <c r="YS454" i="7" s="1"/>
  <c r="YQ454" i="7"/>
  <c r="YR453" i="7"/>
  <c r="YS453" i="7" s="1"/>
  <c r="YQ453" i="7"/>
  <c r="YR452" i="7"/>
  <c r="YS452" i="7" s="1"/>
  <c r="YQ452" i="7"/>
  <c r="YR451" i="7"/>
  <c r="YS451" i="7" s="1"/>
  <c r="YQ451" i="7"/>
  <c r="YR446" i="7"/>
  <c r="YS446" i="7" s="1"/>
  <c r="YQ446" i="7"/>
  <c r="YR445" i="7"/>
  <c r="YS445" i="7" s="1"/>
  <c r="YQ445" i="7"/>
  <c r="YR444" i="7"/>
  <c r="YS444" i="7" s="1"/>
  <c r="YQ444" i="7"/>
  <c r="YR443" i="7"/>
  <c r="YS443" i="7" s="1"/>
  <c r="YQ443" i="7"/>
  <c r="YR442" i="7"/>
  <c r="YS442" i="7" s="1"/>
  <c r="YQ442" i="7"/>
  <c r="YR441" i="7"/>
  <c r="YS441" i="7" s="1"/>
  <c r="YQ441" i="7"/>
  <c r="YR440" i="7"/>
  <c r="YS440" i="7" s="1"/>
  <c r="YQ440" i="7"/>
  <c r="YR439" i="7"/>
  <c r="YS439" i="7" s="1"/>
  <c r="YQ439" i="7"/>
  <c r="YR438" i="7"/>
  <c r="YS438" i="7" s="1"/>
  <c r="YQ438" i="7"/>
  <c r="YR437" i="7"/>
  <c r="YS437" i="7" s="1"/>
  <c r="YQ437" i="7"/>
  <c r="YR432" i="7"/>
  <c r="YS432" i="7" s="1"/>
  <c r="YQ432" i="7"/>
  <c r="YR431" i="7"/>
  <c r="YS431" i="7" s="1"/>
  <c r="YQ431" i="7"/>
  <c r="YR430" i="7"/>
  <c r="YS430" i="7" s="1"/>
  <c r="YQ430" i="7"/>
  <c r="YR429" i="7"/>
  <c r="YS429" i="7" s="1"/>
  <c r="YQ429" i="7"/>
  <c r="YR428" i="7"/>
  <c r="YS428" i="7" s="1"/>
  <c r="YQ428" i="7"/>
  <c r="YR427" i="7"/>
  <c r="YS427" i="7" s="1"/>
  <c r="YQ427" i="7"/>
  <c r="YR426" i="7"/>
  <c r="YS426" i="7" s="1"/>
  <c r="YQ426" i="7"/>
  <c r="YR425" i="7"/>
  <c r="YS425" i="7" s="1"/>
  <c r="YQ425" i="7"/>
  <c r="YR424" i="7"/>
  <c r="YS424" i="7" s="1"/>
  <c r="YQ424" i="7"/>
  <c r="YR423" i="7"/>
  <c r="YS423" i="7" s="1"/>
  <c r="YQ423" i="7"/>
  <c r="YR418" i="7"/>
  <c r="YS418" i="7" s="1"/>
  <c r="YQ418" i="7"/>
  <c r="YR417" i="7"/>
  <c r="YS417" i="7" s="1"/>
  <c r="YQ417" i="7"/>
  <c r="YR416" i="7"/>
  <c r="YS416" i="7" s="1"/>
  <c r="YQ416" i="7"/>
  <c r="YR415" i="7"/>
  <c r="YS415" i="7" s="1"/>
  <c r="YQ415" i="7"/>
  <c r="YR414" i="7"/>
  <c r="YS414" i="7" s="1"/>
  <c r="YQ414" i="7"/>
  <c r="YR413" i="7"/>
  <c r="YS413" i="7" s="1"/>
  <c r="YQ413" i="7"/>
  <c r="YR412" i="7"/>
  <c r="YS412" i="7" s="1"/>
  <c r="YQ412" i="7"/>
  <c r="YR411" i="7"/>
  <c r="YS411" i="7" s="1"/>
  <c r="YQ411" i="7"/>
  <c r="YR410" i="7"/>
  <c r="YS410" i="7" s="1"/>
  <c r="YQ410" i="7"/>
  <c r="YR409" i="7"/>
  <c r="YS409" i="7" s="1"/>
  <c r="YQ409" i="7"/>
  <c r="YR404" i="7"/>
  <c r="YS404" i="7" s="1"/>
  <c r="YQ404" i="7"/>
  <c r="YR403" i="7"/>
  <c r="YS403" i="7" s="1"/>
  <c r="YQ403" i="7"/>
  <c r="YR402" i="7"/>
  <c r="YS402" i="7" s="1"/>
  <c r="YQ402" i="7"/>
  <c r="YR401" i="7"/>
  <c r="YS401" i="7" s="1"/>
  <c r="YQ401" i="7"/>
  <c r="YR400" i="7"/>
  <c r="YS400" i="7" s="1"/>
  <c r="YQ400" i="7"/>
  <c r="YR399" i="7"/>
  <c r="YS399" i="7" s="1"/>
  <c r="YQ399" i="7"/>
  <c r="YR398" i="7"/>
  <c r="YS398" i="7" s="1"/>
  <c r="YQ398" i="7"/>
  <c r="YR397" i="7"/>
  <c r="YS397" i="7" s="1"/>
  <c r="YQ397" i="7"/>
  <c r="YR396" i="7"/>
  <c r="YS396" i="7" s="1"/>
  <c r="YQ396" i="7"/>
  <c r="YR395" i="7"/>
  <c r="YS395" i="7" s="1"/>
  <c r="YQ395" i="7"/>
  <c r="YR390" i="7"/>
  <c r="YS390" i="7" s="1"/>
  <c r="YQ390" i="7"/>
  <c r="YR389" i="7"/>
  <c r="YS389" i="7" s="1"/>
  <c r="YQ389" i="7"/>
  <c r="YR388" i="7"/>
  <c r="YS388" i="7" s="1"/>
  <c r="YQ388" i="7"/>
  <c r="YR387" i="7"/>
  <c r="YS387" i="7" s="1"/>
  <c r="YQ387" i="7"/>
  <c r="YR386" i="7"/>
  <c r="YS386" i="7" s="1"/>
  <c r="YQ386" i="7"/>
  <c r="YR385" i="7"/>
  <c r="YS385" i="7" s="1"/>
  <c r="YQ385" i="7"/>
  <c r="YR384" i="7"/>
  <c r="YS384" i="7" s="1"/>
  <c r="YQ384" i="7"/>
  <c r="YR383" i="7"/>
  <c r="YS383" i="7" s="1"/>
  <c r="YQ383" i="7"/>
  <c r="YR382" i="7"/>
  <c r="YS382" i="7" s="1"/>
  <c r="YQ382" i="7"/>
  <c r="YR381" i="7"/>
  <c r="YS381" i="7" s="1"/>
  <c r="YQ381" i="7"/>
  <c r="YR376" i="7"/>
  <c r="YS376" i="7" s="1"/>
  <c r="YQ376" i="7"/>
  <c r="YR375" i="7"/>
  <c r="YS375" i="7" s="1"/>
  <c r="YQ375" i="7"/>
  <c r="YR374" i="7"/>
  <c r="YS374" i="7" s="1"/>
  <c r="YQ374" i="7"/>
  <c r="YR373" i="7"/>
  <c r="YS373" i="7" s="1"/>
  <c r="YQ373" i="7"/>
  <c r="YR372" i="7"/>
  <c r="YS372" i="7" s="1"/>
  <c r="YQ372" i="7"/>
  <c r="YR371" i="7"/>
  <c r="YS371" i="7" s="1"/>
  <c r="YQ371" i="7"/>
  <c r="YR370" i="7"/>
  <c r="YS370" i="7" s="1"/>
  <c r="YQ370" i="7"/>
  <c r="YR369" i="7"/>
  <c r="YS369" i="7" s="1"/>
  <c r="YQ369" i="7"/>
  <c r="YR368" i="7"/>
  <c r="YS368" i="7" s="1"/>
  <c r="YQ368" i="7"/>
  <c r="YR367" i="7"/>
  <c r="YS367" i="7" s="1"/>
  <c r="YQ367" i="7"/>
  <c r="YR362" i="7"/>
  <c r="YS362" i="7" s="1"/>
  <c r="YQ362" i="7"/>
  <c r="YR361" i="7"/>
  <c r="YS361" i="7" s="1"/>
  <c r="YQ361" i="7"/>
  <c r="YR360" i="7"/>
  <c r="YS360" i="7" s="1"/>
  <c r="YQ360" i="7"/>
  <c r="YR359" i="7"/>
  <c r="YS359" i="7" s="1"/>
  <c r="YQ359" i="7"/>
  <c r="YR358" i="7"/>
  <c r="YS358" i="7" s="1"/>
  <c r="YQ358" i="7"/>
  <c r="YR357" i="7"/>
  <c r="YS357" i="7" s="1"/>
  <c r="YQ357" i="7"/>
  <c r="YR356" i="7"/>
  <c r="YS356" i="7" s="1"/>
  <c r="YQ356" i="7"/>
  <c r="YR355" i="7"/>
  <c r="YS355" i="7" s="1"/>
  <c r="YQ355" i="7"/>
  <c r="YR354" i="7"/>
  <c r="YS354" i="7" s="1"/>
  <c r="YQ354" i="7"/>
  <c r="YR353" i="7"/>
  <c r="YS353" i="7" s="1"/>
  <c r="YQ353" i="7"/>
  <c r="YS348" i="7"/>
  <c r="YT348" i="7" s="1"/>
  <c r="YQ348" i="7"/>
  <c r="YS347" i="7"/>
  <c r="YT347" i="7" s="1"/>
  <c r="YQ347" i="7"/>
  <c r="YS346" i="7"/>
  <c r="YT346" i="7" s="1"/>
  <c r="YQ346" i="7"/>
  <c r="YS345" i="7"/>
  <c r="YT345" i="7" s="1"/>
  <c r="YQ345" i="7"/>
  <c r="YS344" i="7"/>
  <c r="YT344" i="7" s="1"/>
  <c r="YQ344" i="7"/>
  <c r="YS343" i="7"/>
  <c r="YT343" i="7" s="1"/>
  <c r="YQ343" i="7"/>
  <c r="YS342" i="7"/>
  <c r="YT342" i="7" s="1"/>
  <c r="YQ342" i="7"/>
  <c r="YS341" i="7"/>
  <c r="YT341" i="7" s="1"/>
  <c r="YQ341" i="7"/>
  <c r="YS340" i="7"/>
  <c r="YT340" i="7" s="1"/>
  <c r="YQ340" i="7"/>
  <c r="YS339" i="7"/>
  <c r="YT339" i="7" s="1"/>
  <c r="YQ339" i="7"/>
  <c r="YS334" i="7"/>
  <c r="YT334" i="7" s="1"/>
  <c r="YQ334" i="7"/>
  <c r="YS333" i="7"/>
  <c r="YT333" i="7" s="1"/>
  <c r="YQ333" i="7"/>
  <c r="YS332" i="7"/>
  <c r="YT332" i="7" s="1"/>
  <c r="YQ332" i="7"/>
  <c r="YS331" i="7"/>
  <c r="YT331" i="7" s="1"/>
  <c r="YQ331" i="7"/>
  <c r="YS330" i="7"/>
  <c r="YT330" i="7" s="1"/>
  <c r="YQ330" i="7"/>
  <c r="YS329" i="7"/>
  <c r="YT329" i="7" s="1"/>
  <c r="YQ329" i="7"/>
  <c r="YS328" i="7"/>
  <c r="YT328" i="7" s="1"/>
  <c r="YQ328" i="7"/>
  <c r="YS327" i="7"/>
  <c r="YT327" i="7" s="1"/>
  <c r="YQ327" i="7"/>
  <c r="YS326" i="7"/>
  <c r="YT326" i="7" s="1"/>
  <c r="YQ326" i="7"/>
  <c r="YS325" i="7"/>
  <c r="YT325" i="7" s="1"/>
  <c r="YQ325" i="7"/>
  <c r="YQ320" i="7"/>
  <c r="YR320" i="7" s="1"/>
  <c r="YQ319" i="7"/>
  <c r="YR319" i="7" s="1"/>
  <c r="YQ318" i="7"/>
  <c r="YR318" i="7" s="1"/>
  <c r="YQ317" i="7"/>
  <c r="YR317" i="7" s="1"/>
  <c r="YQ316" i="7"/>
  <c r="YR316" i="7" s="1"/>
  <c r="YQ315" i="7"/>
  <c r="YR315" i="7" s="1"/>
  <c r="YQ314" i="7"/>
  <c r="YR314" i="7" s="1"/>
  <c r="YQ313" i="7"/>
  <c r="YR313" i="7" s="1"/>
  <c r="YQ312" i="7"/>
  <c r="YR312" i="7" s="1"/>
  <c r="YQ311" i="7"/>
  <c r="YR311" i="7" s="1"/>
  <c r="YQ309" i="7"/>
  <c r="YR309" i="7" s="1"/>
  <c r="YQ308" i="7"/>
  <c r="YR308" i="7" s="1"/>
  <c r="YQ307" i="7"/>
  <c r="YR307" i="7" s="1"/>
  <c r="YQ306" i="7"/>
  <c r="YR306" i="7" s="1"/>
  <c r="YQ305" i="7"/>
  <c r="YR305" i="7" s="1"/>
  <c r="YQ304" i="7"/>
  <c r="YR304" i="7" s="1"/>
  <c r="YQ303" i="7"/>
  <c r="YR303" i="7" s="1"/>
  <c r="YQ302" i="7"/>
  <c r="YR302" i="7" s="1"/>
  <c r="YQ301" i="7"/>
  <c r="YR301" i="7" s="1"/>
  <c r="YQ300" i="7"/>
  <c r="YR300" i="7" s="1"/>
  <c r="YQ293" i="7"/>
  <c r="YS286" i="7"/>
  <c r="YQ286" i="7"/>
  <c r="YS285" i="7"/>
  <c r="YQ285" i="7"/>
  <c r="YS284" i="7"/>
  <c r="YQ284" i="7"/>
  <c r="YS283" i="7"/>
  <c r="YQ283" i="7"/>
  <c r="YS282" i="7"/>
  <c r="YQ282" i="7"/>
  <c r="YS281" i="7"/>
  <c r="YQ281" i="7"/>
  <c r="YS280" i="7"/>
  <c r="YQ280" i="7"/>
  <c r="YS279" i="7"/>
  <c r="YQ279" i="7"/>
  <c r="YS278" i="7"/>
  <c r="YQ278" i="7"/>
  <c r="YS277" i="7"/>
  <c r="YQ277" i="7"/>
  <c r="YS272" i="7"/>
  <c r="YR272" i="7"/>
  <c r="YQ272" i="7"/>
  <c r="YS271" i="7"/>
  <c r="YR271" i="7"/>
  <c r="YQ271" i="7"/>
  <c r="YS270" i="7"/>
  <c r="YR270" i="7"/>
  <c r="YQ270" i="7"/>
  <c r="YS269" i="7"/>
  <c r="YR269" i="7"/>
  <c r="YQ269" i="7"/>
  <c r="YS268" i="7"/>
  <c r="YR268" i="7"/>
  <c r="YQ268" i="7"/>
  <c r="YS267" i="7"/>
  <c r="YR267" i="7"/>
  <c r="YQ267" i="7"/>
  <c r="YS266" i="7"/>
  <c r="YR266" i="7"/>
  <c r="YQ266" i="7"/>
  <c r="YS265" i="7"/>
  <c r="YR265" i="7"/>
  <c r="YQ265" i="7"/>
  <c r="YS264" i="7"/>
  <c r="YR264" i="7"/>
  <c r="YQ264" i="7"/>
  <c r="YS263" i="7"/>
  <c r="YR263" i="7"/>
  <c r="YQ263" i="7"/>
  <c r="YS258" i="7"/>
  <c r="YQ258" i="7"/>
  <c r="YS257" i="7"/>
  <c r="YQ257" i="7"/>
  <c r="YS256" i="7"/>
  <c r="YQ256" i="7"/>
  <c r="YS255" i="7"/>
  <c r="YQ255" i="7"/>
  <c r="YS254" i="7"/>
  <c r="YQ254" i="7"/>
  <c r="YS253" i="7"/>
  <c r="YQ253" i="7"/>
  <c r="YS252" i="7"/>
  <c r="YQ252" i="7"/>
  <c r="YS251" i="7"/>
  <c r="YQ251" i="7"/>
  <c r="YS250" i="7"/>
  <c r="YQ250" i="7"/>
  <c r="YS249" i="7"/>
  <c r="YQ249" i="7"/>
  <c r="YS244" i="7"/>
  <c r="YQ244" i="7"/>
  <c r="YS243" i="7"/>
  <c r="YQ243" i="7"/>
  <c r="YS242" i="7"/>
  <c r="YQ242" i="7"/>
  <c r="YS241" i="7"/>
  <c r="YQ241" i="7"/>
  <c r="YS240" i="7"/>
  <c r="YQ240" i="7"/>
  <c r="YS239" i="7"/>
  <c r="YQ239" i="7"/>
  <c r="YS238" i="7"/>
  <c r="YQ238" i="7"/>
  <c r="YS237" i="7"/>
  <c r="YQ237" i="7"/>
  <c r="YS236" i="7"/>
  <c r="YQ236" i="7"/>
  <c r="YS235" i="7"/>
  <c r="YQ235" i="7"/>
  <c r="YS230" i="7"/>
  <c r="YQ230" i="7"/>
  <c r="YS229" i="7"/>
  <c r="YQ229" i="7"/>
  <c r="YS228" i="7"/>
  <c r="YQ228" i="7"/>
  <c r="YS227" i="7"/>
  <c r="YQ227" i="7"/>
  <c r="YS226" i="7"/>
  <c r="YQ226" i="7"/>
  <c r="YS225" i="7"/>
  <c r="YQ225" i="7"/>
  <c r="YS224" i="7"/>
  <c r="YQ224" i="7"/>
  <c r="YS223" i="7"/>
  <c r="YQ223" i="7"/>
  <c r="YS222" i="7"/>
  <c r="YQ222" i="7"/>
  <c r="YS221" i="7"/>
  <c r="YQ221" i="7"/>
  <c r="YS216" i="7"/>
  <c r="YQ216" i="7"/>
  <c r="YS215" i="7"/>
  <c r="YQ215" i="7"/>
  <c r="YS214" i="7"/>
  <c r="YQ214" i="7"/>
  <c r="YS213" i="7"/>
  <c r="YQ213" i="7"/>
  <c r="YS212" i="7"/>
  <c r="YQ212" i="7"/>
  <c r="YS211" i="7"/>
  <c r="YQ211" i="7"/>
  <c r="YS210" i="7"/>
  <c r="YQ210" i="7"/>
  <c r="YS209" i="7"/>
  <c r="YQ209" i="7"/>
  <c r="YS208" i="7"/>
  <c r="YQ208" i="7"/>
  <c r="YS207" i="7"/>
  <c r="YQ207" i="7"/>
  <c r="YS206" i="7"/>
  <c r="YQ206" i="7"/>
  <c r="YS205" i="7"/>
  <c r="YQ205" i="7"/>
  <c r="YS204" i="7"/>
  <c r="YQ204" i="7"/>
  <c r="YS203" i="7"/>
  <c r="YQ203" i="7"/>
  <c r="YS202" i="7"/>
  <c r="YQ202" i="7"/>
  <c r="YS201" i="7"/>
  <c r="YQ201" i="7"/>
  <c r="YS200" i="7"/>
  <c r="YQ200" i="7"/>
  <c r="YS199" i="7"/>
  <c r="YQ199" i="7"/>
  <c r="YS198" i="7"/>
  <c r="YQ198" i="7"/>
  <c r="YS197" i="7"/>
  <c r="YQ197" i="7"/>
  <c r="YS191" i="7"/>
  <c r="YR191" i="7"/>
  <c r="YS190" i="7"/>
  <c r="YR190" i="7"/>
  <c r="YS189" i="7"/>
  <c r="YR189" i="7"/>
  <c r="YS188" i="7"/>
  <c r="YR188" i="7"/>
  <c r="YS187" i="7"/>
  <c r="YR187" i="7"/>
  <c r="YS186" i="7"/>
  <c r="YR186" i="7"/>
  <c r="YS185" i="7"/>
  <c r="YR185" i="7"/>
  <c r="YS184" i="7"/>
  <c r="YR184" i="7"/>
  <c r="YS183" i="7"/>
  <c r="YR183" i="7"/>
  <c r="YS182" i="7"/>
  <c r="YR182" i="7"/>
  <c r="YS181" i="7"/>
  <c r="YR181" i="7"/>
  <c r="YS180" i="7"/>
  <c r="YR180" i="7"/>
  <c r="YS179" i="7"/>
  <c r="YR179" i="7"/>
  <c r="YS178" i="7"/>
  <c r="YR178" i="7"/>
  <c r="YS177" i="7"/>
  <c r="YR177" i="7"/>
  <c r="YS176" i="7"/>
  <c r="YR176" i="7"/>
  <c r="YS175" i="7"/>
  <c r="YR175" i="7"/>
  <c r="YS174" i="7"/>
  <c r="YR174" i="7"/>
  <c r="YS173" i="7"/>
  <c r="YR173" i="7"/>
  <c r="YS172" i="7"/>
  <c r="YR172" i="7"/>
  <c r="YS167" i="7"/>
  <c r="YR167" i="7"/>
  <c r="YS166" i="7"/>
  <c r="YR166" i="7"/>
  <c r="YS165" i="7"/>
  <c r="YR165" i="7"/>
  <c r="YS164" i="7"/>
  <c r="YR164" i="7"/>
  <c r="YS163" i="7"/>
  <c r="YR163" i="7"/>
  <c r="YS162" i="7"/>
  <c r="YR162" i="7"/>
  <c r="YS161" i="7"/>
  <c r="YR161" i="7"/>
  <c r="YS160" i="7"/>
  <c r="YR160" i="7"/>
  <c r="YS159" i="7"/>
  <c r="YR159" i="7"/>
  <c r="YS158" i="7"/>
  <c r="YR158" i="7"/>
  <c r="YS157" i="7"/>
  <c r="YR157" i="7"/>
  <c r="YS156" i="7"/>
  <c r="YR156" i="7"/>
  <c r="YS155" i="7"/>
  <c r="YR155" i="7"/>
  <c r="YS154" i="7"/>
  <c r="YR154" i="7"/>
  <c r="YS153" i="7"/>
  <c r="YR153" i="7"/>
  <c r="YS152" i="7"/>
  <c r="YR152" i="7"/>
  <c r="YS151" i="7"/>
  <c r="YR151" i="7"/>
  <c r="YS150" i="7"/>
  <c r="YR150" i="7"/>
  <c r="YS149" i="7"/>
  <c r="YR149" i="7"/>
  <c r="YS148" i="7"/>
  <c r="YR148" i="7"/>
  <c r="YV143" i="7"/>
  <c r="YT143" i="7"/>
  <c r="YQ143" i="7"/>
  <c r="YV142" i="7"/>
  <c r="YT142" i="7"/>
  <c r="YQ142" i="7"/>
  <c r="YV141" i="7"/>
  <c r="YT141" i="7"/>
  <c r="YQ141" i="7"/>
  <c r="YV140" i="7"/>
  <c r="YT140" i="7"/>
  <c r="YQ140" i="7"/>
  <c r="YV139" i="7"/>
  <c r="YT139" i="7"/>
  <c r="YQ139" i="7"/>
  <c r="YV138" i="7"/>
  <c r="YT138" i="7"/>
  <c r="YQ138" i="7"/>
  <c r="YV137" i="7"/>
  <c r="YT137" i="7"/>
  <c r="YQ137" i="7"/>
  <c r="YV136" i="7"/>
  <c r="YT136" i="7"/>
  <c r="YQ136" i="7"/>
  <c r="YV135" i="7"/>
  <c r="YT135" i="7"/>
  <c r="YQ135" i="7"/>
  <c r="YV134" i="7"/>
  <c r="YT134" i="7"/>
  <c r="YQ134" i="7"/>
  <c r="YV132" i="7"/>
  <c r="YT132" i="7"/>
  <c r="YQ132" i="7"/>
  <c r="YV131" i="7"/>
  <c r="YT131" i="7"/>
  <c r="YQ131" i="7"/>
  <c r="YV130" i="7"/>
  <c r="YT130" i="7"/>
  <c r="YQ130" i="7"/>
  <c r="YV129" i="7"/>
  <c r="YT129" i="7"/>
  <c r="YQ129" i="7"/>
  <c r="YV128" i="7"/>
  <c r="YT128" i="7"/>
  <c r="YQ128" i="7"/>
  <c r="YV127" i="7"/>
  <c r="YT127" i="7"/>
  <c r="YQ127" i="7"/>
  <c r="YV126" i="7"/>
  <c r="YT126" i="7"/>
  <c r="YQ126" i="7"/>
  <c r="YV125" i="7"/>
  <c r="YT125" i="7"/>
  <c r="YQ125" i="7"/>
  <c r="YV124" i="7"/>
  <c r="YT124" i="7"/>
  <c r="YQ124" i="7"/>
  <c r="YV123" i="7"/>
  <c r="YT123" i="7"/>
  <c r="YQ123" i="7"/>
  <c r="YV121" i="7"/>
  <c r="YT121" i="7"/>
  <c r="YQ121" i="7"/>
  <c r="YV120" i="7"/>
  <c r="YT120" i="7"/>
  <c r="YQ120" i="7"/>
  <c r="YV119" i="7"/>
  <c r="YT119" i="7"/>
  <c r="YQ119" i="7"/>
  <c r="YV118" i="7"/>
  <c r="YT118" i="7"/>
  <c r="YQ118" i="7"/>
  <c r="YV117" i="7"/>
  <c r="YT117" i="7"/>
  <c r="YQ117" i="7"/>
  <c r="YV116" i="7"/>
  <c r="YT116" i="7"/>
  <c r="YQ116" i="7"/>
  <c r="YV115" i="7"/>
  <c r="YT115" i="7"/>
  <c r="YQ115" i="7"/>
  <c r="YV114" i="7"/>
  <c r="YT114" i="7"/>
  <c r="YQ114" i="7"/>
  <c r="YV113" i="7"/>
  <c r="YT113" i="7"/>
  <c r="YQ113" i="7"/>
  <c r="YV112" i="7"/>
  <c r="YT112" i="7"/>
  <c r="YQ112" i="7"/>
  <c r="YV110" i="7"/>
  <c r="YT110" i="7"/>
  <c r="YQ110" i="7"/>
  <c r="YV109" i="7"/>
  <c r="YT109" i="7"/>
  <c r="YQ109" i="7"/>
  <c r="YV108" i="7"/>
  <c r="YT108" i="7"/>
  <c r="YQ108" i="7"/>
  <c r="YV107" i="7"/>
  <c r="YT107" i="7"/>
  <c r="YQ107" i="7"/>
  <c r="YV106" i="7"/>
  <c r="YT106" i="7"/>
  <c r="YQ106" i="7"/>
  <c r="YV105" i="7"/>
  <c r="YT105" i="7"/>
  <c r="YQ105" i="7"/>
  <c r="YV104" i="7"/>
  <c r="YT104" i="7"/>
  <c r="YQ104" i="7"/>
  <c r="YV103" i="7"/>
  <c r="YT103" i="7"/>
  <c r="YQ103" i="7"/>
  <c r="YV102" i="7"/>
  <c r="YT102" i="7"/>
  <c r="YQ102" i="7"/>
  <c r="YV101" i="7"/>
  <c r="YT101" i="7"/>
  <c r="YQ101" i="7"/>
  <c r="YV100" i="7"/>
  <c r="YT100" i="7"/>
  <c r="YQ100" i="7"/>
  <c r="YV99" i="7"/>
  <c r="YT99" i="7"/>
  <c r="YQ99" i="7"/>
  <c r="YV98" i="7"/>
  <c r="YT98" i="7"/>
  <c r="YQ98" i="7"/>
  <c r="YV97" i="7"/>
  <c r="YT97" i="7"/>
  <c r="YQ97" i="7"/>
  <c r="YV96" i="7"/>
  <c r="YT96" i="7"/>
  <c r="YQ96" i="7"/>
  <c r="YV95" i="7"/>
  <c r="YT95" i="7"/>
  <c r="YQ95" i="7"/>
  <c r="YV94" i="7"/>
  <c r="YT94" i="7"/>
  <c r="YQ94" i="7"/>
  <c r="YV93" i="7"/>
  <c r="YT93" i="7"/>
  <c r="YQ93" i="7"/>
  <c r="YV92" i="7"/>
  <c r="YT92" i="7"/>
  <c r="YQ92" i="7"/>
  <c r="YV91" i="7"/>
  <c r="YT91" i="7"/>
  <c r="YQ91" i="7"/>
  <c r="YV89" i="7"/>
  <c r="YT89" i="7"/>
  <c r="YQ89" i="7"/>
  <c r="YV88" i="7"/>
  <c r="YT88" i="7"/>
  <c r="YQ88" i="7"/>
  <c r="YV87" i="7"/>
  <c r="YT87" i="7"/>
  <c r="YQ87" i="7"/>
  <c r="YV86" i="7"/>
  <c r="YT86" i="7"/>
  <c r="YQ86" i="7"/>
  <c r="YV85" i="7"/>
  <c r="YT85" i="7"/>
  <c r="YQ85" i="7"/>
  <c r="YV84" i="7"/>
  <c r="YT84" i="7"/>
  <c r="YQ84" i="7"/>
  <c r="YV83" i="7"/>
  <c r="YT83" i="7"/>
  <c r="YQ83" i="7"/>
  <c r="YV82" i="7"/>
  <c r="YT82" i="7"/>
  <c r="YQ82" i="7"/>
  <c r="YV81" i="7"/>
  <c r="YT81" i="7"/>
  <c r="YQ81" i="7"/>
  <c r="YV80" i="7"/>
  <c r="YT80" i="7"/>
  <c r="YQ80" i="7"/>
  <c r="YV79" i="7"/>
  <c r="YT79" i="7"/>
  <c r="YQ79" i="7"/>
  <c r="YV78" i="7"/>
  <c r="YT78" i="7"/>
  <c r="YQ78" i="7"/>
  <c r="YV77" i="7"/>
  <c r="YT77" i="7"/>
  <c r="YQ77" i="7"/>
  <c r="YV76" i="7"/>
  <c r="YT76" i="7"/>
  <c r="YQ76" i="7"/>
  <c r="YV75" i="7"/>
  <c r="YT75" i="7"/>
  <c r="YQ75" i="7"/>
  <c r="YV74" i="7"/>
  <c r="YT74" i="7"/>
  <c r="YQ74" i="7"/>
  <c r="YV73" i="7"/>
  <c r="YT73" i="7"/>
  <c r="YQ73" i="7"/>
  <c r="YV72" i="7"/>
  <c r="YT72" i="7"/>
  <c r="YQ72" i="7"/>
  <c r="YV71" i="7"/>
  <c r="YT71" i="7"/>
  <c r="YQ71" i="7"/>
  <c r="YV70" i="7"/>
  <c r="YT70" i="7"/>
  <c r="YQ70" i="7"/>
  <c r="YV68" i="7"/>
  <c r="YT68" i="7"/>
  <c r="YQ68" i="7"/>
  <c r="YV67" i="7"/>
  <c r="YT67" i="7"/>
  <c r="YQ67" i="7"/>
  <c r="YV66" i="7"/>
  <c r="YT66" i="7"/>
  <c r="YQ66" i="7"/>
  <c r="YV65" i="7"/>
  <c r="YT65" i="7"/>
  <c r="YQ65" i="7"/>
  <c r="YV64" i="7"/>
  <c r="YT64" i="7"/>
  <c r="YQ64" i="7"/>
  <c r="YV63" i="7"/>
  <c r="YT63" i="7"/>
  <c r="YQ63" i="7"/>
  <c r="YV62" i="7"/>
  <c r="YT62" i="7"/>
  <c r="YQ62" i="7"/>
  <c r="YV61" i="7"/>
  <c r="YT61" i="7"/>
  <c r="YQ61" i="7"/>
  <c r="YV60" i="7"/>
  <c r="YT60" i="7"/>
  <c r="YQ60" i="7"/>
  <c r="YV59" i="7"/>
  <c r="YT59" i="7"/>
  <c r="YQ59" i="7"/>
  <c r="YV58" i="7"/>
  <c r="YT58" i="7"/>
  <c r="YQ58" i="7"/>
  <c r="YV57" i="7"/>
  <c r="YT57" i="7"/>
  <c r="YQ57" i="7"/>
  <c r="YV56" i="7"/>
  <c r="YT56" i="7"/>
  <c r="YQ56" i="7"/>
  <c r="YV55" i="7"/>
  <c r="YT55" i="7"/>
  <c r="YQ55" i="7"/>
  <c r="YV54" i="7"/>
  <c r="YT54" i="7"/>
  <c r="YQ54" i="7"/>
  <c r="YV53" i="7"/>
  <c r="YT53" i="7"/>
  <c r="YQ53" i="7"/>
  <c r="YV52" i="7"/>
  <c r="YT52" i="7"/>
  <c r="YQ52" i="7"/>
  <c r="YV51" i="7"/>
  <c r="YT51" i="7"/>
  <c r="YQ51" i="7"/>
  <c r="YV50" i="7"/>
  <c r="YT50" i="7"/>
  <c r="YQ50" i="7"/>
  <c r="YV49" i="7"/>
  <c r="YT49" i="7"/>
  <c r="YQ49" i="7"/>
  <c r="YR9" i="7"/>
  <c r="YQ4" i="7"/>
  <c r="YQ3" i="7"/>
  <c r="YJ474" i="7"/>
  <c r="YK474" i="7" s="1"/>
  <c r="YI474" i="7"/>
  <c r="YJ473" i="7"/>
  <c r="YK473" i="7" s="1"/>
  <c r="YI473" i="7"/>
  <c r="YJ472" i="7"/>
  <c r="YK472" i="7" s="1"/>
  <c r="YI472" i="7"/>
  <c r="YJ471" i="7"/>
  <c r="YK471" i="7" s="1"/>
  <c r="YI471" i="7"/>
  <c r="YJ470" i="7"/>
  <c r="YK470" i="7" s="1"/>
  <c r="YI470" i="7"/>
  <c r="YJ469" i="7"/>
  <c r="YK469" i="7" s="1"/>
  <c r="YI469" i="7"/>
  <c r="YJ468" i="7"/>
  <c r="YK468" i="7" s="1"/>
  <c r="YI468" i="7"/>
  <c r="YJ467" i="7"/>
  <c r="YK467" i="7" s="1"/>
  <c r="YI467" i="7"/>
  <c r="YJ466" i="7"/>
  <c r="YK466" i="7" s="1"/>
  <c r="YI466" i="7"/>
  <c r="YJ465" i="7"/>
  <c r="YK465" i="7" s="1"/>
  <c r="YI465" i="7"/>
  <c r="YJ460" i="7"/>
  <c r="YK460" i="7" s="1"/>
  <c r="YI460" i="7"/>
  <c r="YJ459" i="7"/>
  <c r="YK459" i="7" s="1"/>
  <c r="YI459" i="7"/>
  <c r="YJ458" i="7"/>
  <c r="YK458" i="7" s="1"/>
  <c r="YI458" i="7"/>
  <c r="YJ457" i="7"/>
  <c r="YK457" i="7" s="1"/>
  <c r="YI457" i="7"/>
  <c r="YJ456" i="7"/>
  <c r="YK456" i="7" s="1"/>
  <c r="YI456" i="7"/>
  <c r="YJ455" i="7"/>
  <c r="YK455" i="7" s="1"/>
  <c r="YI455" i="7"/>
  <c r="YJ454" i="7"/>
  <c r="YK454" i="7" s="1"/>
  <c r="YI454" i="7"/>
  <c r="YJ453" i="7"/>
  <c r="YK453" i="7" s="1"/>
  <c r="YI453" i="7"/>
  <c r="YJ452" i="7"/>
  <c r="YK452" i="7" s="1"/>
  <c r="YI452" i="7"/>
  <c r="YJ451" i="7"/>
  <c r="YK451" i="7" s="1"/>
  <c r="YI451" i="7"/>
  <c r="YJ446" i="7"/>
  <c r="YK446" i="7" s="1"/>
  <c r="YI446" i="7"/>
  <c r="YJ445" i="7"/>
  <c r="YK445" i="7" s="1"/>
  <c r="YI445" i="7"/>
  <c r="YJ444" i="7"/>
  <c r="YK444" i="7" s="1"/>
  <c r="YI444" i="7"/>
  <c r="YJ443" i="7"/>
  <c r="YK443" i="7" s="1"/>
  <c r="YI443" i="7"/>
  <c r="YJ442" i="7"/>
  <c r="YK442" i="7" s="1"/>
  <c r="YI442" i="7"/>
  <c r="YJ441" i="7"/>
  <c r="YK441" i="7" s="1"/>
  <c r="YI441" i="7"/>
  <c r="YJ440" i="7"/>
  <c r="YK440" i="7" s="1"/>
  <c r="YI440" i="7"/>
  <c r="YJ439" i="7"/>
  <c r="YK439" i="7" s="1"/>
  <c r="YI439" i="7"/>
  <c r="YJ438" i="7"/>
  <c r="YK438" i="7" s="1"/>
  <c r="YI438" i="7"/>
  <c r="YJ437" i="7"/>
  <c r="YK437" i="7" s="1"/>
  <c r="YI437" i="7"/>
  <c r="YJ432" i="7"/>
  <c r="YK432" i="7" s="1"/>
  <c r="YI432" i="7"/>
  <c r="YJ431" i="7"/>
  <c r="YK431" i="7" s="1"/>
  <c r="YI431" i="7"/>
  <c r="YJ430" i="7"/>
  <c r="YK430" i="7" s="1"/>
  <c r="YI430" i="7"/>
  <c r="YJ429" i="7"/>
  <c r="YK429" i="7" s="1"/>
  <c r="YI429" i="7"/>
  <c r="YJ428" i="7"/>
  <c r="YK428" i="7" s="1"/>
  <c r="YI428" i="7"/>
  <c r="YJ427" i="7"/>
  <c r="YK427" i="7" s="1"/>
  <c r="YI427" i="7"/>
  <c r="YJ426" i="7"/>
  <c r="YK426" i="7" s="1"/>
  <c r="YI426" i="7"/>
  <c r="YJ425" i="7"/>
  <c r="YK425" i="7" s="1"/>
  <c r="YI425" i="7"/>
  <c r="YJ424" i="7"/>
  <c r="YK424" i="7" s="1"/>
  <c r="YI424" i="7"/>
  <c r="YJ423" i="7"/>
  <c r="YK423" i="7" s="1"/>
  <c r="YI423" i="7"/>
  <c r="YJ418" i="7"/>
  <c r="YK418" i="7" s="1"/>
  <c r="YI418" i="7"/>
  <c r="YJ417" i="7"/>
  <c r="YK417" i="7" s="1"/>
  <c r="YI417" i="7"/>
  <c r="YJ416" i="7"/>
  <c r="YK416" i="7" s="1"/>
  <c r="YI416" i="7"/>
  <c r="YJ415" i="7"/>
  <c r="YK415" i="7" s="1"/>
  <c r="YI415" i="7"/>
  <c r="YJ414" i="7"/>
  <c r="YK414" i="7" s="1"/>
  <c r="YI414" i="7"/>
  <c r="YJ413" i="7"/>
  <c r="YK413" i="7" s="1"/>
  <c r="YI413" i="7"/>
  <c r="YJ412" i="7"/>
  <c r="YK412" i="7" s="1"/>
  <c r="YI412" i="7"/>
  <c r="YJ411" i="7"/>
  <c r="YK411" i="7" s="1"/>
  <c r="YI411" i="7"/>
  <c r="YJ410" i="7"/>
  <c r="YK410" i="7" s="1"/>
  <c r="YI410" i="7"/>
  <c r="YJ409" i="7"/>
  <c r="YK409" i="7" s="1"/>
  <c r="YI409" i="7"/>
  <c r="YJ404" i="7"/>
  <c r="YK404" i="7" s="1"/>
  <c r="YI404" i="7"/>
  <c r="YJ403" i="7"/>
  <c r="YK403" i="7" s="1"/>
  <c r="YI403" i="7"/>
  <c r="YJ402" i="7"/>
  <c r="YK402" i="7" s="1"/>
  <c r="YI402" i="7"/>
  <c r="YJ401" i="7"/>
  <c r="YK401" i="7" s="1"/>
  <c r="YI401" i="7"/>
  <c r="YJ400" i="7"/>
  <c r="YK400" i="7" s="1"/>
  <c r="YI400" i="7"/>
  <c r="YJ399" i="7"/>
  <c r="YK399" i="7" s="1"/>
  <c r="YI399" i="7"/>
  <c r="YJ398" i="7"/>
  <c r="YK398" i="7" s="1"/>
  <c r="YI398" i="7"/>
  <c r="YJ397" i="7"/>
  <c r="YK397" i="7" s="1"/>
  <c r="YI397" i="7"/>
  <c r="YJ396" i="7"/>
  <c r="YK396" i="7" s="1"/>
  <c r="YI396" i="7"/>
  <c r="YJ395" i="7"/>
  <c r="YK395" i="7" s="1"/>
  <c r="YI395" i="7"/>
  <c r="YJ390" i="7"/>
  <c r="YK390" i="7" s="1"/>
  <c r="YI390" i="7"/>
  <c r="YJ389" i="7"/>
  <c r="YK389" i="7" s="1"/>
  <c r="YI389" i="7"/>
  <c r="YJ388" i="7"/>
  <c r="YK388" i="7" s="1"/>
  <c r="YI388" i="7"/>
  <c r="YJ387" i="7"/>
  <c r="YK387" i="7" s="1"/>
  <c r="YI387" i="7"/>
  <c r="YJ386" i="7"/>
  <c r="YK386" i="7" s="1"/>
  <c r="YI386" i="7"/>
  <c r="YJ385" i="7"/>
  <c r="YK385" i="7" s="1"/>
  <c r="YI385" i="7"/>
  <c r="YJ384" i="7"/>
  <c r="YK384" i="7" s="1"/>
  <c r="YI384" i="7"/>
  <c r="YJ383" i="7"/>
  <c r="YK383" i="7" s="1"/>
  <c r="YI383" i="7"/>
  <c r="YJ382" i="7"/>
  <c r="YK382" i="7" s="1"/>
  <c r="YI382" i="7"/>
  <c r="YJ381" i="7"/>
  <c r="YK381" i="7" s="1"/>
  <c r="YI381" i="7"/>
  <c r="YJ376" i="7"/>
  <c r="YK376" i="7" s="1"/>
  <c r="YI376" i="7"/>
  <c r="YJ375" i="7"/>
  <c r="YK375" i="7" s="1"/>
  <c r="YI375" i="7"/>
  <c r="YJ374" i="7"/>
  <c r="YK374" i="7" s="1"/>
  <c r="YI374" i="7"/>
  <c r="YJ373" i="7"/>
  <c r="YK373" i="7" s="1"/>
  <c r="YI373" i="7"/>
  <c r="YJ372" i="7"/>
  <c r="YK372" i="7" s="1"/>
  <c r="YI372" i="7"/>
  <c r="YJ371" i="7"/>
  <c r="YK371" i="7" s="1"/>
  <c r="YI371" i="7"/>
  <c r="YJ370" i="7"/>
  <c r="YK370" i="7" s="1"/>
  <c r="YI370" i="7"/>
  <c r="YJ369" i="7"/>
  <c r="YK369" i="7" s="1"/>
  <c r="YI369" i="7"/>
  <c r="YJ368" i="7"/>
  <c r="YK368" i="7" s="1"/>
  <c r="YI368" i="7"/>
  <c r="YJ367" i="7"/>
  <c r="YK367" i="7" s="1"/>
  <c r="YI367" i="7"/>
  <c r="YJ362" i="7"/>
  <c r="YK362" i="7" s="1"/>
  <c r="YI362" i="7"/>
  <c r="YJ361" i="7"/>
  <c r="YK361" i="7" s="1"/>
  <c r="YI361" i="7"/>
  <c r="YJ360" i="7"/>
  <c r="YK360" i="7" s="1"/>
  <c r="YI360" i="7"/>
  <c r="YJ359" i="7"/>
  <c r="YK359" i="7" s="1"/>
  <c r="YI359" i="7"/>
  <c r="YJ358" i="7"/>
  <c r="YK358" i="7" s="1"/>
  <c r="YI358" i="7"/>
  <c r="YJ357" i="7"/>
  <c r="YK357" i="7" s="1"/>
  <c r="YI357" i="7"/>
  <c r="YJ356" i="7"/>
  <c r="YK356" i="7" s="1"/>
  <c r="YI356" i="7"/>
  <c r="YJ355" i="7"/>
  <c r="YK355" i="7" s="1"/>
  <c r="YI355" i="7"/>
  <c r="YJ354" i="7"/>
  <c r="YK354" i="7" s="1"/>
  <c r="YI354" i="7"/>
  <c r="YJ353" i="7"/>
  <c r="YK353" i="7" s="1"/>
  <c r="YI353" i="7"/>
  <c r="YK348" i="7"/>
  <c r="YL348" i="7" s="1"/>
  <c r="YI348" i="7"/>
  <c r="YK347" i="7"/>
  <c r="YL347" i="7" s="1"/>
  <c r="YI347" i="7"/>
  <c r="YK346" i="7"/>
  <c r="YL346" i="7" s="1"/>
  <c r="YI346" i="7"/>
  <c r="YK345" i="7"/>
  <c r="YL345" i="7" s="1"/>
  <c r="YI345" i="7"/>
  <c r="YK344" i="7"/>
  <c r="YL344" i="7" s="1"/>
  <c r="YI344" i="7"/>
  <c r="YK343" i="7"/>
  <c r="YL343" i="7" s="1"/>
  <c r="YI343" i="7"/>
  <c r="YK342" i="7"/>
  <c r="YL342" i="7" s="1"/>
  <c r="YI342" i="7"/>
  <c r="YK341" i="7"/>
  <c r="YL341" i="7" s="1"/>
  <c r="YI341" i="7"/>
  <c r="YK340" i="7"/>
  <c r="YL340" i="7" s="1"/>
  <c r="YI340" i="7"/>
  <c r="YK339" i="7"/>
  <c r="YL339" i="7" s="1"/>
  <c r="YI339" i="7"/>
  <c r="YK334" i="7"/>
  <c r="YL334" i="7" s="1"/>
  <c r="YI334" i="7"/>
  <c r="YK333" i="7"/>
  <c r="YL333" i="7" s="1"/>
  <c r="YI333" i="7"/>
  <c r="YK332" i="7"/>
  <c r="YL332" i="7" s="1"/>
  <c r="YI332" i="7"/>
  <c r="YK331" i="7"/>
  <c r="YL331" i="7" s="1"/>
  <c r="YI331" i="7"/>
  <c r="YK330" i="7"/>
  <c r="YL330" i="7" s="1"/>
  <c r="YI330" i="7"/>
  <c r="YK329" i="7"/>
  <c r="YL329" i="7" s="1"/>
  <c r="YI329" i="7"/>
  <c r="YK328" i="7"/>
  <c r="YL328" i="7" s="1"/>
  <c r="YI328" i="7"/>
  <c r="YK327" i="7"/>
  <c r="YL327" i="7" s="1"/>
  <c r="YI327" i="7"/>
  <c r="YK326" i="7"/>
  <c r="YL326" i="7" s="1"/>
  <c r="YI326" i="7"/>
  <c r="YK325" i="7"/>
  <c r="YL325" i="7" s="1"/>
  <c r="YI325" i="7"/>
  <c r="YI320" i="7"/>
  <c r="YJ320" i="7" s="1"/>
  <c r="YI319" i="7"/>
  <c r="YJ319" i="7" s="1"/>
  <c r="YI318" i="7"/>
  <c r="YJ318" i="7" s="1"/>
  <c r="YI317" i="7"/>
  <c r="YJ317" i="7" s="1"/>
  <c r="YI316" i="7"/>
  <c r="YJ316" i="7" s="1"/>
  <c r="YI315" i="7"/>
  <c r="YJ315" i="7" s="1"/>
  <c r="YI314" i="7"/>
  <c r="YJ314" i="7" s="1"/>
  <c r="YI313" i="7"/>
  <c r="YJ313" i="7" s="1"/>
  <c r="YI312" i="7"/>
  <c r="YJ312" i="7" s="1"/>
  <c r="YI311" i="7"/>
  <c r="YJ311" i="7" s="1"/>
  <c r="YI309" i="7"/>
  <c r="YJ309" i="7" s="1"/>
  <c r="YI308" i="7"/>
  <c r="YJ308" i="7" s="1"/>
  <c r="YI307" i="7"/>
  <c r="YJ307" i="7" s="1"/>
  <c r="YI306" i="7"/>
  <c r="YJ306" i="7" s="1"/>
  <c r="YI305" i="7"/>
  <c r="YJ305" i="7" s="1"/>
  <c r="YI304" i="7"/>
  <c r="YJ304" i="7" s="1"/>
  <c r="YI303" i="7"/>
  <c r="YJ303" i="7" s="1"/>
  <c r="YI302" i="7"/>
  <c r="YJ302" i="7" s="1"/>
  <c r="YI301" i="7"/>
  <c r="YJ301" i="7" s="1"/>
  <c r="YI300" i="7"/>
  <c r="YJ300" i="7" s="1"/>
  <c r="YI293" i="7"/>
  <c r="YK286" i="7"/>
  <c r="YI286" i="7"/>
  <c r="YK285" i="7"/>
  <c r="YI285" i="7"/>
  <c r="YK284" i="7"/>
  <c r="YI284" i="7"/>
  <c r="YK283" i="7"/>
  <c r="YI283" i="7"/>
  <c r="YK282" i="7"/>
  <c r="YI282" i="7"/>
  <c r="YK281" i="7"/>
  <c r="YI281" i="7"/>
  <c r="YK280" i="7"/>
  <c r="YI280" i="7"/>
  <c r="YK279" i="7"/>
  <c r="YI279" i="7"/>
  <c r="YK278" i="7"/>
  <c r="YI278" i="7"/>
  <c r="YK277" i="7"/>
  <c r="YI277" i="7"/>
  <c r="YK272" i="7"/>
  <c r="YJ272" i="7"/>
  <c r="YI272" i="7"/>
  <c r="YK271" i="7"/>
  <c r="YJ271" i="7"/>
  <c r="YI271" i="7"/>
  <c r="YK270" i="7"/>
  <c r="YJ270" i="7"/>
  <c r="YI270" i="7"/>
  <c r="YK269" i="7"/>
  <c r="YJ269" i="7"/>
  <c r="YI269" i="7"/>
  <c r="YK268" i="7"/>
  <c r="YJ268" i="7"/>
  <c r="YI268" i="7"/>
  <c r="YK267" i="7"/>
  <c r="YJ267" i="7"/>
  <c r="YI267" i="7"/>
  <c r="YK266" i="7"/>
  <c r="YJ266" i="7"/>
  <c r="YI266" i="7"/>
  <c r="YK265" i="7"/>
  <c r="YJ265" i="7"/>
  <c r="YI265" i="7"/>
  <c r="YK264" i="7"/>
  <c r="YJ264" i="7"/>
  <c r="YI264" i="7"/>
  <c r="YK263" i="7"/>
  <c r="YJ263" i="7"/>
  <c r="YI263" i="7"/>
  <c r="YK258" i="7"/>
  <c r="YI258" i="7"/>
  <c r="YK257" i="7"/>
  <c r="YI257" i="7"/>
  <c r="YK256" i="7"/>
  <c r="YI256" i="7"/>
  <c r="YK255" i="7"/>
  <c r="YI255" i="7"/>
  <c r="YK254" i="7"/>
  <c r="YI254" i="7"/>
  <c r="YK253" i="7"/>
  <c r="YI253" i="7"/>
  <c r="YK252" i="7"/>
  <c r="YI252" i="7"/>
  <c r="YK251" i="7"/>
  <c r="YI251" i="7"/>
  <c r="YK250" i="7"/>
  <c r="YI250" i="7"/>
  <c r="YK249" i="7"/>
  <c r="YI249" i="7"/>
  <c r="YK244" i="7"/>
  <c r="YI244" i="7"/>
  <c r="YK243" i="7"/>
  <c r="YI243" i="7"/>
  <c r="YK242" i="7"/>
  <c r="YI242" i="7"/>
  <c r="YK241" i="7"/>
  <c r="YI241" i="7"/>
  <c r="YK240" i="7"/>
  <c r="YI240" i="7"/>
  <c r="YK239" i="7"/>
  <c r="YI239" i="7"/>
  <c r="YK238" i="7"/>
  <c r="YI238" i="7"/>
  <c r="YK237" i="7"/>
  <c r="YI237" i="7"/>
  <c r="YK236" i="7"/>
  <c r="YI236" i="7"/>
  <c r="YK235" i="7"/>
  <c r="YI235" i="7"/>
  <c r="YK230" i="7"/>
  <c r="YI230" i="7"/>
  <c r="YK229" i="7"/>
  <c r="YI229" i="7"/>
  <c r="YK228" i="7"/>
  <c r="YI228" i="7"/>
  <c r="YK227" i="7"/>
  <c r="YI227" i="7"/>
  <c r="YK226" i="7"/>
  <c r="YI226" i="7"/>
  <c r="YK225" i="7"/>
  <c r="YI225" i="7"/>
  <c r="YK224" i="7"/>
  <c r="YI224" i="7"/>
  <c r="YK223" i="7"/>
  <c r="YI223" i="7"/>
  <c r="YK222" i="7"/>
  <c r="YI222" i="7"/>
  <c r="YK221" i="7"/>
  <c r="YI221" i="7"/>
  <c r="YK216" i="7"/>
  <c r="YI216" i="7"/>
  <c r="YK215" i="7"/>
  <c r="YI215" i="7"/>
  <c r="YK214" i="7"/>
  <c r="YI214" i="7"/>
  <c r="YK213" i="7"/>
  <c r="YI213" i="7"/>
  <c r="YK212" i="7"/>
  <c r="YI212" i="7"/>
  <c r="YK211" i="7"/>
  <c r="YI211" i="7"/>
  <c r="YK210" i="7"/>
  <c r="YI210" i="7"/>
  <c r="YK209" i="7"/>
  <c r="YI209" i="7"/>
  <c r="YK208" i="7"/>
  <c r="YI208" i="7"/>
  <c r="YK207" i="7"/>
  <c r="YI207" i="7"/>
  <c r="YK206" i="7"/>
  <c r="YI206" i="7"/>
  <c r="YK205" i="7"/>
  <c r="YI205" i="7"/>
  <c r="YK204" i="7"/>
  <c r="YI204" i="7"/>
  <c r="YK203" i="7"/>
  <c r="YI203" i="7"/>
  <c r="YK202" i="7"/>
  <c r="YI202" i="7"/>
  <c r="YK201" i="7"/>
  <c r="YI201" i="7"/>
  <c r="YK200" i="7"/>
  <c r="YI200" i="7"/>
  <c r="YK199" i="7"/>
  <c r="YI199" i="7"/>
  <c r="YK198" i="7"/>
  <c r="YI198" i="7"/>
  <c r="YK197" i="7"/>
  <c r="YI197" i="7"/>
  <c r="YK191" i="7"/>
  <c r="YJ191" i="7"/>
  <c r="YK190" i="7"/>
  <c r="YJ190" i="7"/>
  <c r="YK189" i="7"/>
  <c r="YJ189" i="7"/>
  <c r="YK188" i="7"/>
  <c r="YJ188" i="7"/>
  <c r="YK187" i="7"/>
  <c r="YJ187" i="7"/>
  <c r="YK186" i="7"/>
  <c r="YJ186" i="7"/>
  <c r="YK185" i="7"/>
  <c r="YJ185" i="7"/>
  <c r="YK184" i="7"/>
  <c r="YJ184" i="7"/>
  <c r="YK183" i="7"/>
  <c r="YJ183" i="7"/>
  <c r="YK182" i="7"/>
  <c r="YJ182" i="7"/>
  <c r="YK181" i="7"/>
  <c r="YJ181" i="7"/>
  <c r="YK180" i="7"/>
  <c r="YJ180" i="7"/>
  <c r="YK179" i="7"/>
  <c r="YJ179" i="7"/>
  <c r="YK178" i="7"/>
  <c r="YJ178" i="7"/>
  <c r="YK177" i="7"/>
  <c r="YJ177" i="7"/>
  <c r="YK176" i="7"/>
  <c r="YJ176" i="7"/>
  <c r="YK175" i="7"/>
  <c r="YJ175" i="7"/>
  <c r="YK174" i="7"/>
  <c r="YJ174" i="7"/>
  <c r="YK173" i="7"/>
  <c r="YJ173" i="7"/>
  <c r="YK172" i="7"/>
  <c r="YJ172" i="7"/>
  <c r="YK167" i="7"/>
  <c r="YJ167" i="7"/>
  <c r="YK166" i="7"/>
  <c r="YJ166" i="7"/>
  <c r="YK165" i="7"/>
  <c r="YJ165" i="7"/>
  <c r="YK164" i="7"/>
  <c r="YJ164" i="7"/>
  <c r="YK163" i="7"/>
  <c r="YJ163" i="7"/>
  <c r="YK162" i="7"/>
  <c r="YJ162" i="7"/>
  <c r="YK161" i="7"/>
  <c r="YJ161" i="7"/>
  <c r="YK160" i="7"/>
  <c r="YJ160" i="7"/>
  <c r="YK159" i="7"/>
  <c r="YJ159" i="7"/>
  <c r="YK158" i="7"/>
  <c r="YJ158" i="7"/>
  <c r="YK157" i="7"/>
  <c r="YJ157" i="7"/>
  <c r="YK156" i="7"/>
  <c r="YJ156" i="7"/>
  <c r="YK155" i="7"/>
  <c r="YJ155" i="7"/>
  <c r="YK154" i="7"/>
  <c r="YJ154" i="7"/>
  <c r="YK153" i="7"/>
  <c r="YJ153" i="7"/>
  <c r="YK152" i="7"/>
  <c r="YJ152" i="7"/>
  <c r="YK151" i="7"/>
  <c r="YJ151" i="7"/>
  <c r="YK150" i="7"/>
  <c r="YJ150" i="7"/>
  <c r="YK149" i="7"/>
  <c r="YJ149" i="7"/>
  <c r="YK148" i="7"/>
  <c r="YJ148" i="7"/>
  <c r="YN143" i="7"/>
  <c r="YL143" i="7"/>
  <c r="YI143" i="7"/>
  <c r="YN142" i="7"/>
  <c r="YL142" i="7"/>
  <c r="YI142" i="7"/>
  <c r="YN141" i="7"/>
  <c r="YL141" i="7"/>
  <c r="YI141" i="7"/>
  <c r="YN140" i="7"/>
  <c r="YL140" i="7"/>
  <c r="YI140" i="7"/>
  <c r="YN139" i="7"/>
  <c r="YL139" i="7"/>
  <c r="YI139" i="7"/>
  <c r="YN138" i="7"/>
  <c r="YL138" i="7"/>
  <c r="YI138" i="7"/>
  <c r="YN137" i="7"/>
  <c r="YL137" i="7"/>
  <c r="YI137" i="7"/>
  <c r="YN136" i="7"/>
  <c r="YL136" i="7"/>
  <c r="YI136" i="7"/>
  <c r="YN135" i="7"/>
  <c r="YL135" i="7"/>
  <c r="YI135" i="7"/>
  <c r="YN134" i="7"/>
  <c r="YL134" i="7"/>
  <c r="YI134" i="7"/>
  <c r="YN132" i="7"/>
  <c r="YL132" i="7"/>
  <c r="YI132" i="7"/>
  <c r="YN131" i="7"/>
  <c r="YL131" i="7"/>
  <c r="YI131" i="7"/>
  <c r="YN130" i="7"/>
  <c r="YL130" i="7"/>
  <c r="YI130" i="7"/>
  <c r="YN129" i="7"/>
  <c r="YL129" i="7"/>
  <c r="YI129" i="7"/>
  <c r="YN128" i="7"/>
  <c r="YL128" i="7"/>
  <c r="YI128" i="7"/>
  <c r="YN127" i="7"/>
  <c r="YL127" i="7"/>
  <c r="YI127" i="7"/>
  <c r="YN126" i="7"/>
  <c r="YL126" i="7"/>
  <c r="YI126" i="7"/>
  <c r="YN125" i="7"/>
  <c r="YL125" i="7"/>
  <c r="YI125" i="7"/>
  <c r="YN124" i="7"/>
  <c r="YL124" i="7"/>
  <c r="YI124" i="7"/>
  <c r="YN123" i="7"/>
  <c r="YL123" i="7"/>
  <c r="YI123" i="7"/>
  <c r="YN121" i="7"/>
  <c r="YL121" i="7"/>
  <c r="YI121" i="7"/>
  <c r="YN120" i="7"/>
  <c r="YL120" i="7"/>
  <c r="YI120" i="7"/>
  <c r="YN119" i="7"/>
  <c r="YL119" i="7"/>
  <c r="YI119" i="7"/>
  <c r="YN118" i="7"/>
  <c r="YL118" i="7"/>
  <c r="YI118" i="7"/>
  <c r="YN117" i="7"/>
  <c r="YL117" i="7"/>
  <c r="YI117" i="7"/>
  <c r="YN116" i="7"/>
  <c r="YL116" i="7"/>
  <c r="YI116" i="7"/>
  <c r="YN115" i="7"/>
  <c r="YL115" i="7"/>
  <c r="YI115" i="7"/>
  <c r="YN114" i="7"/>
  <c r="YL114" i="7"/>
  <c r="YI114" i="7"/>
  <c r="YN113" i="7"/>
  <c r="YL113" i="7"/>
  <c r="YI113" i="7"/>
  <c r="YN112" i="7"/>
  <c r="YL112" i="7"/>
  <c r="YI112" i="7"/>
  <c r="YN110" i="7"/>
  <c r="YL110" i="7"/>
  <c r="YI110" i="7"/>
  <c r="YN109" i="7"/>
  <c r="YL109" i="7"/>
  <c r="YI109" i="7"/>
  <c r="YN108" i="7"/>
  <c r="YL108" i="7"/>
  <c r="YI108" i="7"/>
  <c r="YN107" i="7"/>
  <c r="YL107" i="7"/>
  <c r="YI107" i="7"/>
  <c r="YN106" i="7"/>
  <c r="YL106" i="7"/>
  <c r="YI106" i="7"/>
  <c r="YN105" i="7"/>
  <c r="YL105" i="7"/>
  <c r="YI105" i="7"/>
  <c r="YN104" i="7"/>
  <c r="YL104" i="7"/>
  <c r="YI104" i="7"/>
  <c r="YN103" i="7"/>
  <c r="YL103" i="7"/>
  <c r="YI103" i="7"/>
  <c r="YN102" i="7"/>
  <c r="YL102" i="7"/>
  <c r="YI102" i="7"/>
  <c r="YN101" i="7"/>
  <c r="YL101" i="7"/>
  <c r="YI101" i="7"/>
  <c r="YN100" i="7"/>
  <c r="YL100" i="7"/>
  <c r="YI100" i="7"/>
  <c r="YN99" i="7"/>
  <c r="YL99" i="7"/>
  <c r="YI99" i="7"/>
  <c r="YN98" i="7"/>
  <c r="YL98" i="7"/>
  <c r="YI98" i="7"/>
  <c r="YN97" i="7"/>
  <c r="YL97" i="7"/>
  <c r="YI97" i="7"/>
  <c r="YN96" i="7"/>
  <c r="YL96" i="7"/>
  <c r="YI96" i="7"/>
  <c r="YN95" i="7"/>
  <c r="YL95" i="7"/>
  <c r="YI95" i="7"/>
  <c r="YN94" i="7"/>
  <c r="YL94" i="7"/>
  <c r="YI94" i="7"/>
  <c r="YN93" i="7"/>
  <c r="YL93" i="7"/>
  <c r="YI93" i="7"/>
  <c r="YN92" i="7"/>
  <c r="YL92" i="7"/>
  <c r="YI92" i="7"/>
  <c r="YN91" i="7"/>
  <c r="YL91" i="7"/>
  <c r="YI91" i="7"/>
  <c r="YN89" i="7"/>
  <c r="YL89" i="7"/>
  <c r="YI89" i="7"/>
  <c r="YN88" i="7"/>
  <c r="YL88" i="7"/>
  <c r="YI88" i="7"/>
  <c r="YN87" i="7"/>
  <c r="YL87" i="7"/>
  <c r="YI87" i="7"/>
  <c r="YN86" i="7"/>
  <c r="YL86" i="7"/>
  <c r="YI86" i="7"/>
  <c r="YN85" i="7"/>
  <c r="YL85" i="7"/>
  <c r="YI85" i="7"/>
  <c r="YN84" i="7"/>
  <c r="YL84" i="7"/>
  <c r="YI84" i="7"/>
  <c r="YN83" i="7"/>
  <c r="YL83" i="7"/>
  <c r="YI83" i="7"/>
  <c r="YN82" i="7"/>
  <c r="YL82" i="7"/>
  <c r="YI82" i="7"/>
  <c r="YN81" i="7"/>
  <c r="YL81" i="7"/>
  <c r="YI81" i="7"/>
  <c r="YN80" i="7"/>
  <c r="YL80" i="7"/>
  <c r="YI80" i="7"/>
  <c r="YN79" i="7"/>
  <c r="YL79" i="7"/>
  <c r="YI79" i="7"/>
  <c r="YN78" i="7"/>
  <c r="YL78" i="7"/>
  <c r="YI78" i="7"/>
  <c r="YN77" i="7"/>
  <c r="YL77" i="7"/>
  <c r="YI77" i="7"/>
  <c r="YN76" i="7"/>
  <c r="YL76" i="7"/>
  <c r="YI76" i="7"/>
  <c r="YN75" i="7"/>
  <c r="YL75" i="7"/>
  <c r="YI75" i="7"/>
  <c r="YN74" i="7"/>
  <c r="YL74" i="7"/>
  <c r="YI74" i="7"/>
  <c r="YN73" i="7"/>
  <c r="YL73" i="7"/>
  <c r="YI73" i="7"/>
  <c r="YN72" i="7"/>
  <c r="YL72" i="7"/>
  <c r="YI72" i="7"/>
  <c r="YN71" i="7"/>
  <c r="YL71" i="7"/>
  <c r="YI71" i="7"/>
  <c r="YN70" i="7"/>
  <c r="YL70" i="7"/>
  <c r="YI70" i="7"/>
  <c r="YN68" i="7"/>
  <c r="YL68" i="7"/>
  <c r="YI68" i="7"/>
  <c r="YN67" i="7"/>
  <c r="YL67" i="7"/>
  <c r="YI67" i="7"/>
  <c r="YN66" i="7"/>
  <c r="YL66" i="7"/>
  <c r="YI66" i="7"/>
  <c r="YN65" i="7"/>
  <c r="YL65" i="7"/>
  <c r="YI65" i="7"/>
  <c r="YN64" i="7"/>
  <c r="YL64" i="7"/>
  <c r="YI64" i="7"/>
  <c r="YN63" i="7"/>
  <c r="YL63" i="7"/>
  <c r="YI63" i="7"/>
  <c r="YN62" i="7"/>
  <c r="YL62" i="7"/>
  <c r="YI62" i="7"/>
  <c r="YN61" i="7"/>
  <c r="YL61" i="7"/>
  <c r="YI61" i="7"/>
  <c r="YN60" i="7"/>
  <c r="YL60" i="7"/>
  <c r="YI60" i="7"/>
  <c r="YN59" i="7"/>
  <c r="YL59" i="7"/>
  <c r="YI59" i="7"/>
  <c r="YN58" i="7"/>
  <c r="YL58" i="7"/>
  <c r="YI58" i="7"/>
  <c r="YN57" i="7"/>
  <c r="YL57" i="7"/>
  <c r="YI57" i="7"/>
  <c r="YN56" i="7"/>
  <c r="YL56" i="7"/>
  <c r="YI56" i="7"/>
  <c r="YN55" i="7"/>
  <c r="YL55" i="7"/>
  <c r="YI55" i="7"/>
  <c r="YN54" i="7"/>
  <c r="YL54" i="7"/>
  <c r="YI54" i="7"/>
  <c r="YN53" i="7"/>
  <c r="YL53" i="7"/>
  <c r="YI53" i="7"/>
  <c r="YN52" i="7"/>
  <c r="YL52" i="7"/>
  <c r="YI52" i="7"/>
  <c r="YN51" i="7"/>
  <c r="YL51" i="7"/>
  <c r="YI51" i="7"/>
  <c r="YN50" i="7"/>
  <c r="YL50" i="7"/>
  <c r="YI50" i="7"/>
  <c r="YN49" i="7"/>
  <c r="YL49" i="7"/>
  <c r="YI49" i="7"/>
  <c r="YJ9" i="7"/>
  <c r="YI4" i="7"/>
  <c r="YI3" i="7"/>
  <c r="YB474" i="7"/>
  <c r="YC474" i="7" s="1"/>
  <c r="YA474" i="7"/>
  <c r="YB473" i="7"/>
  <c r="YC473" i="7" s="1"/>
  <c r="YA473" i="7"/>
  <c r="YB472" i="7"/>
  <c r="YC472" i="7" s="1"/>
  <c r="YA472" i="7"/>
  <c r="YB471" i="7"/>
  <c r="YC471" i="7" s="1"/>
  <c r="YA471" i="7"/>
  <c r="YB470" i="7"/>
  <c r="YC470" i="7" s="1"/>
  <c r="YA470" i="7"/>
  <c r="YB469" i="7"/>
  <c r="YC469" i="7" s="1"/>
  <c r="YA469" i="7"/>
  <c r="YB468" i="7"/>
  <c r="YC468" i="7" s="1"/>
  <c r="YA468" i="7"/>
  <c r="YB467" i="7"/>
  <c r="YC467" i="7" s="1"/>
  <c r="YA467" i="7"/>
  <c r="YB466" i="7"/>
  <c r="YC466" i="7" s="1"/>
  <c r="YA466" i="7"/>
  <c r="YB465" i="7"/>
  <c r="YC465" i="7" s="1"/>
  <c r="YA465" i="7"/>
  <c r="YB460" i="7"/>
  <c r="YC460" i="7" s="1"/>
  <c r="YA460" i="7"/>
  <c r="YB459" i="7"/>
  <c r="YC459" i="7" s="1"/>
  <c r="YA459" i="7"/>
  <c r="YB458" i="7"/>
  <c r="YC458" i="7" s="1"/>
  <c r="YA458" i="7"/>
  <c r="YB457" i="7"/>
  <c r="YC457" i="7" s="1"/>
  <c r="YA457" i="7"/>
  <c r="YB456" i="7"/>
  <c r="YC456" i="7" s="1"/>
  <c r="YA456" i="7"/>
  <c r="YB455" i="7"/>
  <c r="YC455" i="7" s="1"/>
  <c r="YA455" i="7"/>
  <c r="YB454" i="7"/>
  <c r="YC454" i="7" s="1"/>
  <c r="YA454" i="7"/>
  <c r="YB453" i="7"/>
  <c r="YC453" i="7" s="1"/>
  <c r="YA453" i="7"/>
  <c r="YB452" i="7"/>
  <c r="YC452" i="7" s="1"/>
  <c r="YA452" i="7"/>
  <c r="YB451" i="7"/>
  <c r="YC451" i="7" s="1"/>
  <c r="YA451" i="7"/>
  <c r="YB446" i="7"/>
  <c r="YC446" i="7" s="1"/>
  <c r="YA446" i="7"/>
  <c r="YB445" i="7"/>
  <c r="YC445" i="7" s="1"/>
  <c r="YA445" i="7"/>
  <c r="YB444" i="7"/>
  <c r="YC444" i="7" s="1"/>
  <c r="YA444" i="7"/>
  <c r="YB443" i="7"/>
  <c r="YC443" i="7" s="1"/>
  <c r="YA443" i="7"/>
  <c r="YB442" i="7"/>
  <c r="YC442" i="7" s="1"/>
  <c r="YA442" i="7"/>
  <c r="YB441" i="7"/>
  <c r="YC441" i="7" s="1"/>
  <c r="YA441" i="7"/>
  <c r="YB440" i="7"/>
  <c r="YC440" i="7" s="1"/>
  <c r="YA440" i="7"/>
  <c r="YB439" i="7"/>
  <c r="YC439" i="7" s="1"/>
  <c r="YA439" i="7"/>
  <c r="YB438" i="7"/>
  <c r="YC438" i="7" s="1"/>
  <c r="YA438" i="7"/>
  <c r="YB437" i="7"/>
  <c r="YC437" i="7" s="1"/>
  <c r="YA437" i="7"/>
  <c r="YB432" i="7"/>
  <c r="YC432" i="7" s="1"/>
  <c r="YA432" i="7"/>
  <c r="YB431" i="7"/>
  <c r="YC431" i="7" s="1"/>
  <c r="YA431" i="7"/>
  <c r="YB430" i="7"/>
  <c r="YC430" i="7" s="1"/>
  <c r="YA430" i="7"/>
  <c r="YB429" i="7"/>
  <c r="YC429" i="7" s="1"/>
  <c r="YA429" i="7"/>
  <c r="YB428" i="7"/>
  <c r="YC428" i="7" s="1"/>
  <c r="YA428" i="7"/>
  <c r="YB427" i="7"/>
  <c r="YC427" i="7" s="1"/>
  <c r="YA427" i="7"/>
  <c r="YB426" i="7"/>
  <c r="YC426" i="7" s="1"/>
  <c r="YA426" i="7"/>
  <c r="YB425" i="7"/>
  <c r="YC425" i="7" s="1"/>
  <c r="YA425" i="7"/>
  <c r="YB424" i="7"/>
  <c r="YC424" i="7" s="1"/>
  <c r="YA424" i="7"/>
  <c r="YB423" i="7"/>
  <c r="YC423" i="7" s="1"/>
  <c r="YA423" i="7"/>
  <c r="YB418" i="7"/>
  <c r="YC418" i="7" s="1"/>
  <c r="YA418" i="7"/>
  <c r="YB417" i="7"/>
  <c r="YC417" i="7" s="1"/>
  <c r="YA417" i="7"/>
  <c r="YB416" i="7"/>
  <c r="YC416" i="7" s="1"/>
  <c r="YA416" i="7"/>
  <c r="YB415" i="7"/>
  <c r="YC415" i="7" s="1"/>
  <c r="YA415" i="7"/>
  <c r="YB414" i="7"/>
  <c r="YC414" i="7" s="1"/>
  <c r="YA414" i="7"/>
  <c r="YB413" i="7"/>
  <c r="YC413" i="7" s="1"/>
  <c r="YA413" i="7"/>
  <c r="YB412" i="7"/>
  <c r="YC412" i="7" s="1"/>
  <c r="YA412" i="7"/>
  <c r="YB411" i="7"/>
  <c r="YC411" i="7" s="1"/>
  <c r="YA411" i="7"/>
  <c r="YB410" i="7"/>
  <c r="YC410" i="7" s="1"/>
  <c r="YA410" i="7"/>
  <c r="YB409" i="7"/>
  <c r="YC409" i="7" s="1"/>
  <c r="YA409" i="7"/>
  <c r="YB404" i="7"/>
  <c r="YC404" i="7" s="1"/>
  <c r="YA404" i="7"/>
  <c r="YB403" i="7"/>
  <c r="YC403" i="7" s="1"/>
  <c r="YA403" i="7"/>
  <c r="YB402" i="7"/>
  <c r="YC402" i="7" s="1"/>
  <c r="YA402" i="7"/>
  <c r="YB401" i="7"/>
  <c r="YC401" i="7" s="1"/>
  <c r="YA401" i="7"/>
  <c r="YB400" i="7"/>
  <c r="YC400" i="7" s="1"/>
  <c r="YA400" i="7"/>
  <c r="YB399" i="7"/>
  <c r="YC399" i="7" s="1"/>
  <c r="YA399" i="7"/>
  <c r="YB398" i="7"/>
  <c r="YC398" i="7" s="1"/>
  <c r="YA398" i="7"/>
  <c r="YB397" i="7"/>
  <c r="YC397" i="7" s="1"/>
  <c r="YA397" i="7"/>
  <c r="YB396" i="7"/>
  <c r="YC396" i="7" s="1"/>
  <c r="YA396" i="7"/>
  <c r="YB395" i="7"/>
  <c r="YC395" i="7" s="1"/>
  <c r="YA395" i="7"/>
  <c r="YB390" i="7"/>
  <c r="YC390" i="7" s="1"/>
  <c r="YA390" i="7"/>
  <c r="YB389" i="7"/>
  <c r="YC389" i="7" s="1"/>
  <c r="YA389" i="7"/>
  <c r="YB388" i="7"/>
  <c r="YC388" i="7" s="1"/>
  <c r="YA388" i="7"/>
  <c r="YB387" i="7"/>
  <c r="YC387" i="7" s="1"/>
  <c r="YA387" i="7"/>
  <c r="YB386" i="7"/>
  <c r="YC386" i="7" s="1"/>
  <c r="YA386" i="7"/>
  <c r="YB385" i="7"/>
  <c r="YC385" i="7" s="1"/>
  <c r="YA385" i="7"/>
  <c r="YB384" i="7"/>
  <c r="YC384" i="7" s="1"/>
  <c r="YA384" i="7"/>
  <c r="YB383" i="7"/>
  <c r="YC383" i="7" s="1"/>
  <c r="YA383" i="7"/>
  <c r="YB382" i="7"/>
  <c r="YC382" i="7" s="1"/>
  <c r="YA382" i="7"/>
  <c r="YB381" i="7"/>
  <c r="YC381" i="7" s="1"/>
  <c r="YA381" i="7"/>
  <c r="YB376" i="7"/>
  <c r="YC376" i="7" s="1"/>
  <c r="YA376" i="7"/>
  <c r="YB375" i="7"/>
  <c r="YC375" i="7" s="1"/>
  <c r="YA375" i="7"/>
  <c r="YB374" i="7"/>
  <c r="YC374" i="7" s="1"/>
  <c r="YA374" i="7"/>
  <c r="YB373" i="7"/>
  <c r="YC373" i="7" s="1"/>
  <c r="YA373" i="7"/>
  <c r="YB372" i="7"/>
  <c r="YC372" i="7" s="1"/>
  <c r="YA372" i="7"/>
  <c r="YB371" i="7"/>
  <c r="YC371" i="7" s="1"/>
  <c r="YA371" i="7"/>
  <c r="YB370" i="7"/>
  <c r="YC370" i="7" s="1"/>
  <c r="YA370" i="7"/>
  <c r="YB369" i="7"/>
  <c r="YC369" i="7" s="1"/>
  <c r="YA369" i="7"/>
  <c r="YB368" i="7"/>
  <c r="YC368" i="7" s="1"/>
  <c r="YA368" i="7"/>
  <c r="YB367" i="7"/>
  <c r="YC367" i="7" s="1"/>
  <c r="YA367" i="7"/>
  <c r="YB362" i="7"/>
  <c r="YC362" i="7" s="1"/>
  <c r="YA362" i="7"/>
  <c r="YB361" i="7"/>
  <c r="YC361" i="7" s="1"/>
  <c r="YA361" i="7"/>
  <c r="YB360" i="7"/>
  <c r="YC360" i="7" s="1"/>
  <c r="YA360" i="7"/>
  <c r="YB359" i="7"/>
  <c r="YC359" i="7" s="1"/>
  <c r="YA359" i="7"/>
  <c r="YB358" i="7"/>
  <c r="YC358" i="7" s="1"/>
  <c r="YA358" i="7"/>
  <c r="YB357" i="7"/>
  <c r="YC357" i="7" s="1"/>
  <c r="YA357" i="7"/>
  <c r="YB356" i="7"/>
  <c r="YC356" i="7" s="1"/>
  <c r="YA356" i="7"/>
  <c r="YB355" i="7"/>
  <c r="YC355" i="7" s="1"/>
  <c r="YA355" i="7"/>
  <c r="YB354" i="7"/>
  <c r="YC354" i="7" s="1"/>
  <c r="YA354" i="7"/>
  <c r="YB353" i="7"/>
  <c r="YC353" i="7" s="1"/>
  <c r="YA353" i="7"/>
  <c r="YC348" i="7"/>
  <c r="YD348" i="7" s="1"/>
  <c r="YA348" i="7"/>
  <c r="YC347" i="7"/>
  <c r="YD347" i="7" s="1"/>
  <c r="YA347" i="7"/>
  <c r="YC346" i="7"/>
  <c r="YD346" i="7" s="1"/>
  <c r="YA346" i="7"/>
  <c r="YC345" i="7"/>
  <c r="YD345" i="7" s="1"/>
  <c r="YA345" i="7"/>
  <c r="YC344" i="7"/>
  <c r="YD344" i="7" s="1"/>
  <c r="YA344" i="7"/>
  <c r="YC343" i="7"/>
  <c r="YD343" i="7" s="1"/>
  <c r="YA343" i="7"/>
  <c r="YC342" i="7"/>
  <c r="YD342" i="7" s="1"/>
  <c r="YA342" i="7"/>
  <c r="YC341" i="7"/>
  <c r="YD341" i="7" s="1"/>
  <c r="YA341" i="7"/>
  <c r="YC340" i="7"/>
  <c r="YD340" i="7" s="1"/>
  <c r="YA340" i="7"/>
  <c r="YC339" i="7"/>
  <c r="YD339" i="7" s="1"/>
  <c r="YA339" i="7"/>
  <c r="YC334" i="7"/>
  <c r="YD334" i="7" s="1"/>
  <c r="YA334" i="7"/>
  <c r="YC333" i="7"/>
  <c r="YD333" i="7" s="1"/>
  <c r="YA333" i="7"/>
  <c r="YC332" i="7"/>
  <c r="YD332" i="7" s="1"/>
  <c r="YA332" i="7"/>
  <c r="YC331" i="7"/>
  <c r="YD331" i="7" s="1"/>
  <c r="YA331" i="7"/>
  <c r="YC330" i="7"/>
  <c r="YD330" i="7" s="1"/>
  <c r="YA330" i="7"/>
  <c r="YC329" i="7"/>
  <c r="YD329" i="7" s="1"/>
  <c r="YA329" i="7"/>
  <c r="YC328" i="7"/>
  <c r="YD328" i="7" s="1"/>
  <c r="YA328" i="7"/>
  <c r="YC327" i="7"/>
  <c r="YD327" i="7" s="1"/>
  <c r="YA327" i="7"/>
  <c r="YC326" i="7"/>
  <c r="YD326" i="7" s="1"/>
  <c r="YA326" i="7"/>
  <c r="YC325" i="7"/>
  <c r="YD325" i="7" s="1"/>
  <c r="YA325" i="7"/>
  <c r="YA320" i="7"/>
  <c r="YB320" i="7" s="1"/>
  <c r="YA319" i="7"/>
  <c r="YB319" i="7" s="1"/>
  <c r="YA318" i="7"/>
  <c r="YB318" i="7" s="1"/>
  <c r="YA317" i="7"/>
  <c r="YB317" i="7" s="1"/>
  <c r="YA316" i="7"/>
  <c r="YB316" i="7" s="1"/>
  <c r="YA315" i="7"/>
  <c r="YB315" i="7" s="1"/>
  <c r="YA314" i="7"/>
  <c r="YB314" i="7" s="1"/>
  <c r="YA313" i="7"/>
  <c r="YB313" i="7" s="1"/>
  <c r="YA312" i="7"/>
  <c r="YB312" i="7" s="1"/>
  <c r="YA311" i="7"/>
  <c r="YB311" i="7" s="1"/>
  <c r="YA309" i="7"/>
  <c r="YB309" i="7" s="1"/>
  <c r="YA308" i="7"/>
  <c r="YB308" i="7" s="1"/>
  <c r="YA307" i="7"/>
  <c r="YB307" i="7" s="1"/>
  <c r="YA306" i="7"/>
  <c r="YB306" i="7" s="1"/>
  <c r="YA305" i="7"/>
  <c r="YB305" i="7" s="1"/>
  <c r="YA304" i="7"/>
  <c r="YB304" i="7" s="1"/>
  <c r="YA303" i="7"/>
  <c r="YB303" i="7" s="1"/>
  <c r="YA302" i="7"/>
  <c r="YB302" i="7" s="1"/>
  <c r="YA301" i="7"/>
  <c r="YB301" i="7" s="1"/>
  <c r="YA300" i="7"/>
  <c r="YB300" i="7" s="1"/>
  <c r="YA293" i="7"/>
  <c r="YC286" i="7"/>
  <c r="YA286" i="7"/>
  <c r="YC285" i="7"/>
  <c r="YA285" i="7"/>
  <c r="YC284" i="7"/>
  <c r="YA284" i="7"/>
  <c r="YC283" i="7"/>
  <c r="YA283" i="7"/>
  <c r="YC282" i="7"/>
  <c r="YA282" i="7"/>
  <c r="YC281" i="7"/>
  <c r="YA281" i="7"/>
  <c r="YC280" i="7"/>
  <c r="YA280" i="7"/>
  <c r="YC279" i="7"/>
  <c r="YA279" i="7"/>
  <c r="YC278" i="7"/>
  <c r="YA278" i="7"/>
  <c r="YC277" i="7"/>
  <c r="YA277" i="7"/>
  <c r="YC272" i="7"/>
  <c r="YB272" i="7"/>
  <c r="YA272" i="7"/>
  <c r="YC271" i="7"/>
  <c r="YB271" i="7"/>
  <c r="YA271" i="7"/>
  <c r="YC270" i="7"/>
  <c r="YB270" i="7"/>
  <c r="YA270" i="7"/>
  <c r="YC269" i="7"/>
  <c r="YB269" i="7"/>
  <c r="YA269" i="7"/>
  <c r="YC268" i="7"/>
  <c r="YB268" i="7"/>
  <c r="YA268" i="7"/>
  <c r="YC267" i="7"/>
  <c r="YB267" i="7"/>
  <c r="YA267" i="7"/>
  <c r="YC266" i="7"/>
  <c r="YB266" i="7"/>
  <c r="YA266" i="7"/>
  <c r="YC265" i="7"/>
  <c r="YB265" i="7"/>
  <c r="YA265" i="7"/>
  <c r="YC264" i="7"/>
  <c r="YB264" i="7"/>
  <c r="YA264" i="7"/>
  <c r="YC263" i="7"/>
  <c r="YB263" i="7"/>
  <c r="YA263" i="7"/>
  <c r="YC258" i="7"/>
  <c r="YA258" i="7"/>
  <c r="YC257" i="7"/>
  <c r="YA257" i="7"/>
  <c r="YC256" i="7"/>
  <c r="YA256" i="7"/>
  <c r="YC255" i="7"/>
  <c r="YA255" i="7"/>
  <c r="YC254" i="7"/>
  <c r="YA254" i="7"/>
  <c r="YC253" i="7"/>
  <c r="YA253" i="7"/>
  <c r="YC252" i="7"/>
  <c r="YA252" i="7"/>
  <c r="YC251" i="7"/>
  <c r="YA251" i="7"/>
  <c r="YC250" i="7"/>
  <c r="YA250" i="7"/>
  <c r="YC249" i="7"/>
  <c r="YA249" i="7"/>
  <c r="YC244" i="7"/>
  <c r="YA244" i="7"/>
  <c r="YC243" i="7"/>
  <c r="YA243" i="7"/>
  <c r="YC242" i="7"/>
  <c r="YA242" i="7"/>
  <c r="YC241" i="7"/>
  <c r="YA241" i="7"/>
  <c r="YC240" i="7"/>
  <c r="YA240" i="7"/>
  <c r="YC239" i="7"/>
  <c r="YA239" i="7"/>
  <c r="YC238" i="7"/>
  <c r="YA238" i="7"/>
  <c r="YC237" i="7"/>
  <c r="YA237" i="7"/>
  <c r="YC236" i="7"/>
  <c r="YA236" i="7"/>
  <c r="YC235" i="7"/>
  <c r="YA235" i="7"/>
  <c r="YC230" i="7"/>
  <c r="YA230" i="7"/>
  <c r="YC229" i="7"/>
  <c r="YA229" i="7"/>
  <c r="YC228" i="7"/>
  <c r="YA228" i="7"/>
  <c r="YC227" i="7"/>
  <c r="YA227" i="7"/>
  <c r="YC226" i="7"/>
  <c r="YA226" i="7"/>
  <c r="YC225" i="7"/>
  <c r="YA225" i="7"/>
  <c r="YC224" i="7"/>
  <c r="YA224" i="7"/>
  <c r="YC223" i="7"/>
  <c r="YA223" i="7"/>
  <c r="YC222" i="7"/>
  <c r="YA222" i="7"/>
  <c r="YC221" i="7"/>
  <c r="YA221" i="7"/>
  <c r="YC216" i="7"/>
  <c r="YA216" i="7"/>
  <c r="YC215" i="7"/>
  <c r="YA215" i="7"/>
  <c r="YC214" i="7"/>
  <c r="YA214" i="7"/>
  <c r="YC213" i="7"/>
  <c r="YA213" i="7"/>
  <c r="YC212" i="7"/>
  <c r="YA212" i="7"/>
  <c r="YC211" i="7"/>
  <c r="YA211" i="7"/>
  <c r="YC210" i="7"/>
  <c r="YA210" i="7"/>
  <c r="YC209" i="7"/>
  <c r="YA209" i="7"/>
  <c r="YC208" i="7"/>
  <c r="YA208" i="7"/>
  <c r="YC207" i="7"/>
  <c r="YA207" i="7"/>
  <c r="YC206" i="7"/>
  <c r="YA206" i="7"/>
  <c r="YC205" i="7"/>
  <c r="YA205" i="7"/>
  <c r="YC204" i="7"/>
  <c r="YA204" i="7"/>
  <c r="YC203" i="7"/>
  <c r="YA203" i="7"/>
  <c r="YC202" i="7"/>
  <c r="YA202" i="7"/>
  <c r="YC201" i="7"/>
  <c r="YA201" i="7"/>
  <c r="YC200" i="7"/>
  <c r="YA200" i="7"/>
  <c r="YC199" i="7"/>
  <c r="YA199" i="7"/>
  <c r="YC198" i="7"/>
  <c r="YA198" i="7"/>
  <c r="YC197" i="7"/>
  <c r="YA197" i="7"/>
  <c r="YC191" i="7"/>
  <c r="YB191" i="7"/>
  <c r="YC190" i="7"/>
  <c r="YB190" i="7"/>
  <c r="YC189" i="7"/>
  <c r="YB189" i="7"/>
  <c r="YC188" i="7"/>
  <c r="YB188" i="7"/>
  <c r="YC187" i="7"/>
  <c r="YB187" i="7"/>
  <c r="YC186" i="7"/>
  <c r="YB186" i="7"/>
  <c r="YC185" i="7"/>
  <c r="YB185" i="7"/>
  <c r="YC184" i="7"/>
  <c r="YB184" i="7"/>
  <c r="YC183" i="7"/>
  <c r="YB183" i="7"/>
  <c r="YC182" i="7"/>
  <c r="YB182" i="7"/>
  <c r="YC181" i="7"/>
  <c r="YB181" i="7"/>
  <c r="YC180" i="7"/>
  <c r="YB180" i="7"/>
  <c r="YC179" i="7"/>
  <c r="YB179" i="7"/>
  <c r="YC178" i="7"/>
  <c r="YB178" i="7"/>
  <c r="YC177" i="7"/>
  <c r="YB177" i="7"/>
  <c r="YC176" i="7"/>
  <c r="YB176" i="7"/>
  <c r="YC175" i="7"/>
  <c r="YB175" i="7"/>
  <c r="YC174" i="7"/>
  <c r="YB174" i="7"/>
  <c r="YC173" i="7"/>
  <c r="YB173" i="7"/>
  <c r="YC172" i="7"/>
  <c r="YB172" i="7"/>
  <c r="YC167" i="7"/>
  <c r="YB167" i="7"/>
  <c r="YC166" i="7"/>
  <c r="YB166" i="7"/>
  <c r="YC165" i="7"/>
  <c r="YB165" i="7"/>
  <c r="YC164" i="7"/>
  <c r="YB164" i="7"/>
  <c r="YC163" i="7"/>
  <c r="YB163" i="7"/>
  <c r="YC162" i="7"/>
  <c r="YB162" i="7"/>
  <c r="YC161" i="7"/>
  <c r="YB161" i="7"/>
  <c r="YC160" i="7"/>
  <c r="YB160" i="7"/>
  <c r="YC159" i="7"/>
  <c r="YB159" i="7"/>
  <c r="YC158" i="7"/>
  <c r="YB158" i="7"/>
  <c r="YC157" i="7"/>
  <c r="YB157" i="7"/>
  <c r="YC156" i="7"/>
  <c r="YB156" i="7"/>
  <c r="YC155" i="7"/>
  <c r="YB155" i="7"/>
  <c r="YC154" i="7"/>
  <c r="YB154" i="7"/>
  <c r="YC153" i="7"/>
  <c r="YB153" i="7"/>
  <c r="YC152" i="7"/>
  <c r="YB152" i="7"/>
  <c r="YC151" i="7"/>
  <c r="YB151" i="7"/>
  <c r="YC150" i="7"/>
  <c r="YB150" i="7"/>
  <c r="YC149" i="7"/>
  <c r="YB149" i="7"/>
  <c r="YC148" i="7"/>
  <c r="YB148" i="7"/>
  <c r="YF143" i="7"/>
  <c r="YD143" i="7"/>
  <c r="YA143" i="7"/>
  <c r="YF142" i="7"/>
  <c r="YD142" i="7"/>
  <c r="YA142" i="7"/>
  <c r="YF141" i="7"/>
  <c r="YD141" i="7"/>
  <c r="YA141" i="7"/>
  <c r="YF140" i="7"/>
  <c r="YD140" i="7"/>
  <c r="YA140" i="7"/>
  <c r="YF139" i="7"/>
  <c r="YD139" i="7"/>
  <c r="YA139" i="7"/>
  <c r="YF138" i="7"/>
  <c r="YD138" i="7"/>
  <c r="YA138" i="7"/>
  <c r="YF137" i="7"/>
  <c r="YD137" i="7"/>
  <c r="YA137" i="7"/>
  <c r="YF136" i="7"/>
  <c r="YD136" i="7"/>
  <c r="YA136" i="7"/>
  <c r="YF135" i="7"/>
  <c r="YD135" i="7"/>
  <c r="YA135" i="7"/>
  <c r="YF134" i="7"/>
  <c r="YD134" i="7"/>
  <c r="YA134" i="7"/>
  <c r="YF132" i="7"/>
  <c r="YD132" i="7"/>
  <c r="YA132" i="7"/>
  <c r="YF131" i="7"/>
  <c r="YD131" i="7"/>
  <c r="YA131" i="7"/>
  <c r="YF130" i="7"/>
  <c r="YD130" i="7"/>
  <c r="YA130" i="7"/>
  <c r="YF129" i="7"/>
  <c r="YD129" i="7"/>
  <c r="YA129" i="7"/>
  <c r="YF128" i="7"/>
  <c r="YD128" i="7"/>
  <c r="YA128" i="7"/>
  <c r="YF127" i="7"/>
  <c r="YD127" i="7"/>
  <c r="YA127" i="7"/>
  <c r="YF126" i="7"/>
  <c r="YD126" i="7"/>
  <c r="YA126" i="7"/>
  <c r="YF125" i="7"/>
  <c r="YD125" i="7"/>
  <c r="YA125" i="7"/>
  <c r="YF124" i="7"/>
  <c r="YD124" i="7"/>
  <c r="YA124" i="7"/>
  <c r="YF123" i="7"/>
  <c r="YD123" i="7"/>
  <c r="YA123" i="7"/>
  <c r="YF121" i="7"/>
  <c r="YD121" i="7"/>
  <c r="YA121" i="7"/>
  <c r="YF120" i="7"/>
  <c r="YD120" i="7"/>
  <c r="YA120" i="7"/>
  <c r="YF119" i="7"/>
  <c r="YD119" i="7"/>
  <c r="YA119" i="7"/>
  <c r="YF118" i="7"/>
  <c r="YD118" i="7"/>
  <c r="YA118" i="7"/>
  <c r="YF117" i="7"/>
  <c r="YD117" i="7"/>
  <c r="YA117" i="7"/>
  <c r="YF116" i="7"/>
  <c r="YD116" i="7"/>
  <c r="YA116" i="7"/>
  <c r="YF115" i="7"/>
  <c r="YD115" i="7"/>
  <c r="YA115" i="7"/>
  <c r="YF114" i="7"/>
  <c r="YD114" i="7"/>
  <c r="YA114" i="7"/>
  <c r="YF113" i="7"/>
  <c r="YD113" i="7"/>
  <c r="YA113" i="7"/>
  <c r="YF112" i="7"/>
  <c r="YD112" i="7"/>
  <c r="YA112" i="7"/>
  <c r="YF110" i="7"/>
  <c r="YD110" i="7"/>
  <c r="YA110" i="7"/>
  <c r="YF109" i="7"/>
  <c r="YD109" i="7"/>
  <c r="YA109" i="7"/>
  <c r="YF108" i="7"/>
  <c r="YD108" i="7"/>
  <c r="YA108" i="7"/>
  <c r="YF107" i="7"/>
  <c r="YD107" i="7"/>
  <c r="YA107" i="7"/>
  <c r="YF106" i="7"/>
  <c r="YD106" i="7"/>
  <c r="YA106" i="7"/>
  <c r="YF105" i="7"/>
  <c r="YD105" i="7"/>
  <c r="YA105" i="7"/>
  <c r="YF104" i="7"/>
  <c r="YD104" i="7"/>
  <c r="YA104" i="7"/>
  <c r="YF103" i="7"/>
  <c r="YD103" i="7"/>
  <c r="YA103" i="7"/>
  <c r="YF102" i="7"/>
  <c r="YD102" i="7"/>
  <c r="YA102" i="7"/>
  <c r="YF101" i="7"/>
  <c r="YD101" i="7"/>
  <c r="YA101" i="7"/>
  <c r="YF100" i="7"/>
  <c r="YD100" i="7"/>
  <c r="YA100" i="7"/>
  <c r="YF99" i="7"/>
  <c r="YD99" i="7"/>
  <c r="YA99" i="7"/>
  <c r="YF98" i="7"/>
  <c r="YD98" i="7"/>
  <c r="YA98" i="7"/>
  <c r="YF97" i="7"/>
  <c r="YD97" i="7"/>
  <c r="YA97" i="7"/>
  <c r="YF96" i="7"/>
  <c r="YD96" i="7"/>
  <c r="YA96" i="7"/>
  <c r="YF95" i="7"/>
  <c r="YD95" i="7"/>
  <c r="YA95" i="7"/>
  <c r="YF94" i="7"/>
  <c r="YD94" i="7"/>
  <c r="YA94" i="7"/>
  <c r="YF93" i="7"/>
  <c r="YD93" i="7"/>
  <c r="YA93" i="7"/>
  <c r="YF92" i="7"/>
  <c r="YD92" i="7"/>
  <c r="YA92" i="7"/>
  <c r="YF91" i="7"/>
  <c r="YD91" i="7"/>
  <c r="YA91" i="7"/>
  <c r="YF89" i="7"/>
  <c r="YD89" i="7"/>
  <c r="YA89" i="7"/>
  <c r="YF88" i="7"/>
  <c r="YD88" i="7"/>
  <c r="YA88" i="7"/>
  <c r="YF87" i="7"/>
  <c r="YD87" i="7"/>
  <c r="YA87" i="7"/>
  <c r="YF86" i="7"/>
  <c r="YD86" i="7"/>
  <c r="YA86" i="7"/>
  <c r="YF85" i="7"/>
  <c r="YD85" i="7"/>
  <c r="YA85" i="7"/>
  <c r="YF84" i="7"/>
  <c r="YD84" i="7"/>
  <c r="YA84" i="7"/>
  <c r="YF83" i="7"/>
  <c r="YD83" i="7"/>
  <c r="YA83" i="7"/>
  <c r="YF82" i="7"/>
  <c r="YD82" i="7"/>
  <c r="YA82" i="7"/>
  <c r="YF81" i="7"/>
  <c r="YD81" i="7"/>
  <c r="YA81" i="7"/>
  <c r="YF80" i="7"/>
  <c r="YD80" i="7"/>
  <c r="YA80" i="7"/>
  <c r="YF79" i="7"/>
  <c r="YD79" i="7"/>
  <c r="YA79" i="7"/>
  <c r="YF78" i="7"/>
  <c r="YD78" i="7"/>
  <c r="YA78" i="7"/>
  <c r="YF77" i="7"/>
  <c r="YD77" i="7"/>
  <c r="YA77" i="7"/>
  <c r="YF76" i="7"/>
  <c r="YD76" i="7"/>
  <c r="YA76" i="7"/>
  <c r="YF75" i="7"/>
  <c r="YD75" i="7"/>
  <c r="YA75" i="7"/>
  <c r="YF74" i="7"/>
  <c r="YD74" i="7"/>
  <c r="YA74" i="7"/>
  <c r="YF73" i="7"/>
  <c r="YD73" i="7"/>
  <c r="YA73" i="7"/>
  <c r="YF72" i="7"/>
  <c r="YD72" i="7"/>
  <c r="YA72" i="7"/>
  <c r="YF71" i="7"/>
  <c r="YD71" i="7"/>
  <c r="YA71" i="7"/>
  <c r="YF70" i="7"/>
  <c r="YD70" i="7"/>
  <c r="YA70" i="7"/>
  <c r="YF68" i="7"/>
  <c r="YD68" i="7"/>
  <c r="YA68" i="7"/>
  <c r="YF67" i="7"/>
  <c r="YD67" i="7"/>
  <c r="YA67" i="7"/>
  <c r="YF66" i="7"/>
  <c r="YD66" i="7"/>
  <c r="YA66" i="7"/>
  <c r="YF65" i="7"/>
  <c r="YD65" i="7"/>
  <c r="YA65" i="7"/>
  <c r="YF64" i="7"/>
  <c r="YD64" i="7"/>
  <c r="YA64" i="7"/>
  <c r="YF63" i="7"/>
  <c r="YD63" i="7"/>
  <c r="YA63" i="7"/>
  <c r="YF62" i="7"/>
  <c r="YD62" i="7"/>
  <c r="YA62" i="7"/>
  <c r="YF61" i="7"/>
  <c r="YD61" i="7"/>
  <c r="YA61" i="7"/>
  <c r="YF60" i="7"/>
  <c r="YD60" i="7"/>
  <c r="YA60" i="7"/>
  <c r="YF59" i="7"/>
  <c r="YD59" i="7"/>
  <c r="YA59" i="7"/>
  <c r="YF58" i="7"/>
  <c r="YD58" i="7"/>
  <c r="YA58" i="7"/>
  <c r="YF57" i="7"/>
  <c r="YD57" i="7"/>
  <c r="YA57" i="7"/>
  <c r="YF56" i="7"/>
  <c r="YD56" i="7"/>
  <c r="YA56" i="7"/>
  <c r="YF55" i="7"/>
  <c r="YD55" i="7"/>
  <c r="YA55" i="7"/>
  <c r="YF54" i="7"/>
  <c r="YD54" i="7"/>
  <c r="YA54" i="7"/>
  <c r="YF53" i="7"/>
  <c r="YD53" i="7"/>
  <c r="YA53" i="7"/>
  <c r="YF52" i="7"/>
  <c r="YD52" i="7"/>
  <c r="YA52" i="7"/>
  <c r="YF51" i="7"/>
  <c r="YD51" i="7"/>
  <c r="YA51" i="7"/>
  <c r="YF50" i="7"/>
  <c r="YD50" i="7"/>
  <c r="YA50" i="7"/>
  <c r="YF49" i="7"/>
  <c r="YD49" i="7"/>
  <c r="YA49" i="7"/>
  <c r="YB9" i="7"/>
  <c r="YA4" i="7"/>
  <c r="YA3" i="7"/>
  <c r="XT474" i="7"/>
  <c r="XU474" i="7" s="1"/>
  <c r="XS474" i="7"/>
  <c r="XT473" i="7"/>
  <c r="XU473" i="7" s="1"/>
  <c r="XS473" i="7"/>
  <c r="XT472" i="7"/>
  <c r="XU472" i="7" s="1"/>
  <c r="XS472" i="7"/>
  <c r="XT471" i="7"/>
  <c r="XU471" i="7" s="1"/>
  <c r="XS471" i="7"/>
  <c r="XT470" i="7"/>
  <c r="XU470" i="7" s="1"/>
  <c r="XS470" i="7"/>
  <c r="XT469" i="7"/>
  <c r="XU469" i="7" s="1"/>
  <c r="XS469" i="7"/>
  <c r="XT468" i="7"/>
  <c r="XU468" i="7" s="1"/>
  <c r="XS468" i="7"/>
  <c r="XT467" i="7"/>
  <c r="XU467" i="7" s="1"/>
  <c r="XS467" i="7"/>
  <c r="XT466" i="7"/>
  <c r="XU466" i="7" s="1"/>
  <c r="XS466" i="7"/>
  <c r="XT465" i="7"/>
  <c r="XU465" i="7" s="1"/>
  <c r="XS465" i="7"/>
  <c r="XT460" i="7"/>
  <c r="XU460" i="7" s="1"/>
  <c r="XS460" i="7"/>
  <c r="XT459" i="7"/>
  <c r="XU459" i="7" s="1"/>
  <c r="XS459" i="7"/>
  <c r="XT458" i="7"/>
  <c r="XU458" i="7" s="1"/>
  <c r="XS458" i="7"/>
  <c r="XT457" i="7"/>
  <c r="XU457" i="7" s="1"/>
  <c r="XS457" i="7"/>
  <c r="XT456" i="7"/>
  <c r="XU456" i="7" s="1"/>
  <c r="XS456" i="7"/>
  <c r="XT455" i="7"/>
  <c r="XU455" i="7" s="1"/>
  <c r="XS455" i="7"/>
  <c r="XT454" i="7"/>
  <c r="XU454" i="7" s="1"/>
  <c r="XS454" i="7"/>
  <c r="XT453" i="7"/>
  <c r="XU453" i="7" s="1"/>
  <c r="XS453" i="7"/>
  <c r="XT452" i="7"/>
  <c r="XU452" i="7" s="1"/>
  <c r="XS452" i="7"/>
  <c r="XT451" i="7"/>
  <c r="XU451" i="7" s="1"/>
  <c r="XS451" i="7"/>
  <c r="XT446" i="7"/>
  <c r="XU446" i="7" s="1"/>
  <c r="XS446" i="7"/>
  <c r="XT445" i="7"/>
  <c r="XU445" i="7" s="1"/>
  <c r="XS445" i="7"/>
  <c r="XT444" i="7"/>
  <c r="XU444" i="7" s="1"/>
  <c r="XS444" i="7"/>
  <c r="XT443" i="7"/>
  <c r="XU443" i="7" s="1"/>
  <c r="XS443" i="7"/>
  <c r="XT442" i="7"/>
  <c r="XU442" i="7" s="1"/>
  <c r="XS442" i="7"/>
  <c r="XT441" i="7"/>
  <c r="XU441" i="7" s="1"/>
  <c r="XS441" i="7"/>
  <c r="XT440" i="7"/>
  <c r="XU440" i="7" s="1"/>
  <c r="XS440" i="7"/>
  <c r="XT439" i="7"/>
  <c r="XU439" i="7" s="1"/>
  <c r="XS439" i="7"/>
  <c r="XT438" i="7"/>
  <c r="XU438" i="7" s="1"/>
  <c r="XS438" i="7"/>
  <c r="XT437" i="7"/>
  <c r="XU437" i="7" s="1"/>
  <c r="XS437" i="7"/>
  <c r="XT432" i="7"/>
  <c r="XU432" i="7" s="1"/>
  <c r="XS432" i="7"/>
  <c r="XT431" i="7"/>
  <c r="XU431" i="7" s="1"/>
  <c r="XS431" i="7"/>
  <c r="XT430" i="7"/>
  <c r="XU430" i="7" s="1"/>
  <c r="XS430" i="7"/>
  <c r="XT429" i="7"/>
  <c r="XU429" i="7" s="1"/>
  <c r="XS429" i="7"/>
  <c r="XT428" i="7"/>
  <c r="XU428" i="7" s="1"/>
  <c r="XS428" i="7"/>
  <c r="XT427" i="7"/>
  <c r="XU427" i="7" s="1"/>
  <c r="XS427" i="7"/>
  <c r="XT426" i="7"/>
  <c r="XU426" i="7" s="1"/>
  <c r="XS426" i="7"/>
  <c r="XT425" i="7"/>
  <c r="XU425" i="7" s="1"/>
  <c r="XS425" i="7"/>
  <c r="XT424" i="7"/>
  <c r="XU424" i="7" s="1"/>
  <c r="XS424" i="7"/>
  <c r="XT423" i="7"/>
  <c r="XU423" i="7" s="1"/>
  <c r="XS423" i="7"/>
  <c r="XT418" i="7"/>
  <c r="XU418" i="7" s="1"/>
  <c r="XS418" i="7"/>
  <c r="XT417" i="7"/>
  <c r="XU417" i="7" s="1"/>
  <c r="XS417" i="7"/>
  <c r="XT416" i="7"/>
  <c r="XU416" i="7" s="1"/>
  <c r="XS416" i="7"/>
  <c r="XT415" i="7"/>
  <c r="XU415" i="7" s="1"/>
  <c r="XS415" i="7"/>
  <c r="XT414" i="7"/>
  <c r="XU414" i="7" s="1"/>
  <c r="XS414" i="7"/>
  <c r="XT413" i="7"/>
  <c r="XU413" i="7" s="1"/>
  <c r="XS413" i="7"/>
  <c r="XT412" i="7"/>
  <c r="XU412" i="7" s="1"/>
  <c r="XS412" i="7"/>
  <c r="XT411" i="7"/>
  <c r="XU411" i="7" s="1"/>
  <c r="XS411" i="7"/>
  <c r="XT410" i="7"/>
  <c r="XU410" i="7" s="1"/>
  <c r="XS410" i="7"/>
  <c r="XT409" i="7"/>
  <c r="XU409" i="7" s="1"/>
  <c r="XS409" i="7"/>
  <c r="XT404" i="7"/>
  <c r="XU404" i="7" s="1"/>
  <c r="XS404" i="7"/>
  <c r="XT403" i="7"/>
  <c r="XU403" i="7" s="1"/>
  <c r="XS403" i="7"/>
  <c r="XT402" i="7"/>
  <c r="XU402" i="7" s="1"/>
  <c r="XS402" i="7"/>
  <c r="XT401" i="7"/>
  <c r="XU401" i="7" s="1"/>
  <c r="XS401" i="7"/>
  <c r="XT400" i="7"/>
  <c r="XU400" i="7" s="1"/>
  <c r="XS400" i="7"/>
  <c r="XT399" i="7"/>
  <c r="XU399" i="7" s="1"/>
  <c r="XS399" i="7"/>
  <c r="XT398" i="7"/>
  <c r="XU398" i="7" s="1"/>
  <c r="XS398" i="7"/>
  <c r="XT397" i="7"/>
  <c r="XU397" i="7" s="1"/>
  <c r="XS397" i="7"/>
  <c r="XT396" i="7"/>
  <c r="XU396" i="7" s="1"/>
  <c r="XS396" i="7"/>
  <c r="XT395" i="7"/>
  <c r="XU395" i="7" s="1"/>
  <c r="XS395" i="7"/>
  <c r="XT390" i="7"/>
  <c r="XU390" i="7" s="1"/>
  <c r="XS390" i="7"/>
  <c r="XT389" i="7"/>
  <c r="XU389" i="7" s="1"/>
  <c r="XS389" i="7"/>
  <c r="XT388" i="7"/>
  <c r="XU388" i="7" s="1"/>
  <c r="XS388" i="7"/>
  <c r="XT387" i="7"/>
  <c r="XU387" i="7" s="1"/>
  <c r="XS387" i="7"/>
  <c r="XT386" i="7"/>
  <c r="XU386" i="7" s="1"/>
  <c r="XS386" i="7"/>
  <c r="XT385" i="7"/>
  <c r="XU385" i="7" s="1"/>
  <c r="XS385" i="7"/>
  <c r="XT384" i="7"/>
  <c r="XU384" i="7" s="1"/>
  <c r="XS384" i="7"/>
  <c r="XT383" i="7"/>
  <c r="XU383" i="7" s="1"/>
  <c r="XS383" i="7"/>
  <c r="XT382" i="7"/>
  <c r="XU382" i="7" s="1"/>
  <c r="XS382" i="7"/>
  <c r="XT381" i="7"/>
  <c r="XU381" i="7" s="1"/>
  <c r="XS381" i="7"/>
  <c r="XT376" i="7"/>
  <c r="XU376" i="7" s="1"/>
  <c r="XS376" i="7"/>
  <c r="XT375" i="7"/>
  <c r="XU375" i="7" s="1"/>
  <c r="XS375" i="7"/>
  <c r="XT374" i="7"/>
  <c r="XU374" i="7" s="1"/>
  <c r="XS374" i="7"/>
  <c r="XT373" i="7"/>
  <c r="XU373" i="7" s="1"/>
  <c r="XS373" i="7"/>
  <c r="XT372" i="7"/>
  <c r="XU372" i="7" s="1"/>
  <c r="XS372" i="7"/>
  <c r="XT371" i="7"/>
  <c r="XU371" i="7" s="1"/>
  <c r="XS371" i="7"/>
  <c r="XT370" i="7"/>
  <c r="XU370" i="7" s="1"/>
  <c r="XS370" i="7"/>
  <c r="XT369" i="7"/>
  <c r="XU369" i="7" s="1"/>
  <c r="XS369" i="7"/>
  <c r="XT368" i="7"/>
  <c r="XU368" i="7" s="1"/>
  <c r="XS368" i="7"/>
  <c r="XT367" i="7"/>
  <c r="XU367" i="7" s="1"/>
  <c r="XS367" i="7"/>
  <c r="XT362" i="7"/>
  <c r="XU362" i="7" s="1"/>
  <c r="XS362" i="7"/>
  <c r="XT361" i="7"/>
  <c r="XU361" i="7" s="1"/>
  <c r="XS361" i="7"/>
  <c r="XT360" i="7"/>
  <c r="XU360" i="7" s="1"/>
  <c r="XS360" i="7"/>
  <c r="XT359" i="7"/>
  <c r="XU359" i="7" s="1"/>
  <c r="XS359" i="7"/>
  <c r="XT358" i="7"/>
  <c r="XU358" i="7" s="1"/>
  <c r="XS358" i="7"/>
  <c r="XT357" i="7"/>
  <c r="XU357" i="7" s="1"/>
  <c r="XS357" i="7"/>
  <c r="XT356" i="7"/>
  <c r="XU356" i="7" s="1"/>
  <c r="XS356" i="7"/>
  <c r="XT355" i="7"/>
  <c r="XU355" i="7" s="1"/>
  <c r="XS355" i="7"/>
  <c r="XT354" i="7"/>
  <c r="XU354" i="7" s="1"/>
  <c r="XS354" i="7"/>
  <c r="XT353" i="7"/>
  <c r="XU353" i="7" s="1"/>
  <c r="XS353" i="7"/>
  <c r="XU348" i="7"/>
  <c r="XV348" i="7" s="1"/>
  <c r="XS348" i="7"/>
  <c r="XU347" i="7"/>
  <c r="XV347" i="7" s="1"/>
  <c r="XS347" i="7"/>
  <c r="XU346" i="7"/>
  <c r="XV346" i="7" s="1"/>
  <c r="XS346" i="7"/>
  <c r="XU345" i="7"/>
  <c r="XV345" i="7" s="1"/>
  <c r="XS345" i="7"/>
  <c r="XU344" i="7"/>
  <c r="XV344" i="7" s="1"/>
  <c r="XS344" i="7"/>
  <c r="XU343" i="7"/>
  <c r="XV343" i="7" s="1"/>
  <c r="XS343" i="7"/>
  <c r="XU342" i="7"/>
  <c r="XV342" i="7" s="1"/>
  <c r="XS342" i="7"/>
  <c r="XU341" i="7"/>
  <c r="XV341" i="7" s="1"/>
  <c r="XS341" i="7"/>
  <c r="XU340" i="7"/>
  <c r="XV340" i="7" s="1"/>
  <c r="XS340" i="7"/>
  <c r="XU339" i="7"/>
  <c r="XV339" i="7" s="1"/>
  <c r="XS339" i="7"/>
  <c r="XU334" i="7"/>
  <c r="XV334" i="7" s="1"/>
  <c r="XS334" i="7"/>
  <c r="XU333" i="7"/>
  <c r="XV333" i="7" s="1"/>
  <c r="XS333" i="7"/>
  <c r="XU332" i="7"/>
  <c r="XV332" i="7" s="1"/>
  <c r="XS332" i="7"/>
  <c r="XU331" i="7"/>
  <c r="XV331" i="7" s="1"/>
  <c r="XS331" i="7"/>
  <c r="XU330" i="7"/>
  <c r="XV330" i="7" s="1"/>
  <c r="XS330" i="7"/>
  <c r="XU329" i="7"/>
  <c r="XV329" i="7" s="1"/>
  <c r="XS329" i="7"/>
  <c r="XU328" i="7"/>
  <c r="XV328" i="7" s="1"/>
  <c r="XS328" i="7"/>
  <c r="XU327" i="7"/>
  <c r="XV327" i="7" s="1"/>
  <c r="XS327" i="7"/>
  <c r="XU326" i="7"/>
  <c r="XV326" i="7" s="1"/>
  <c r="XS326" i="7"/>
  <c r="XU325" i="7"/>
  <c r="XV325" i="7" s="1"/>
  <c r="XS325" i="7"/>
  <c r="XS320" i="7"/>
  <c r="XT320" i="7" s="1"/>
  <c r="XS319" i="7"/>
  <c r="XT319" i="7" s="1"/>
  <c r="XS318" i="7"/>
  <c r="XT318" i="7" s="1"/>
  <c r="XS317" i="7"/>
  <c r="XT317" i="7" s="1"/>
  <c r="XS316" i="7"/>
  <c r="XT316" i="7" s="1"/>
  <c r="XS315" i="7"/>
  <c r="XT315" i="7" s="1"/>
  <c r="XS314" i="7"/>
  <c r="XT314" i="7" s="1"/>
  <c r="XS313" i="7"/>
  <c r="XT313" i="7" s="1"/>
  <c r="XS312" i="7"/>
  <c r="XT312" i="7" s="1"/>
  <c r="XS311" i="7"/>
  <c r="XT311" i="7" s="1"/>
  <c r="XS309" i="7"/>
  <c r="XT309" i="7" s="1"/>
  <c r="XS308" i="7"/>
  <c r="XT308" i="7" s="1"/>
  <c r="XS307" i="7"/>
  <c r="XT307" i="7" s="1"/>
  <c r="XS306" i="7"/>
  <c r="XT306" i="7" s="1"/>
  <c r="XS305" i="7"/>
  <c r="XT305" i="7" s="1"/>
  <c r="XS304" i="7"/>
  <c r="XT304" i="7" s="1"/>
  <c r="XS303" i="7"/>
  <c r="XT303" i="7" s="1"/>
  <c r="XS302" i="7"/>
  <c r="XT302" i="7" s="1"/>
  <c r="XS301" i="7"/>
  <c r="XT301" i="7" s="1"/>
  <c r="XS300" i="7"/>
  <c r="XT300" i="7" s="1"/>
  <c r="XS293" i="7"/>
  <c r="XU286" i="7"/>
  <c r="XS286" i="7"/>
  <c r="XU285" i="7"/>
  <c r="XS285" i="7"/>
  <c r="XU284" i="7"/>
  <c r="XS284" i="7"/>
  <c r="XU283" i="7"/>
  <c r="XS283" i="7"/>
  <c r="XU282" i="7"/>
  <c r="XS282" i="7"/>
  <c r="XU281" i="7"/>
  <c r="XS281" i="7"/>
  <c r="XU280" i="7"/>
  <c r="XS280" i="7"/>
  <c r="XU279" i="7"/>
  <c r="XS279" i="7"/>
  <c r="XU278" i="7"/>
  <c r="XS278" i="7"/>
  <c r="XU277" i="7"/>
  <c r="XS277" i="7"/>
  <c r="XU272" i="7"/>
  <c r="XT272" i="7"/>
  <c r="XS272" i="7"/>
  <c r="XU271" i="7"/>
  <c r="XT271" i="7"/>
  <c r="XS271" i="7"/>
  <c r="XU270" i="7"/>
  <c r="XT270" i="7"/>
  <c r="XS270" i="7"/>
  <c r="XU269" i="7"/>
  <c r="XT269" i="7"/>
  <c r="XS269" i="7"/>
  <c r="XU268" i="7"/>
  <c r="XT268" i="7"/>
  <c r="XS268" i="7"/>
  <c r="XU267" i="7"/>
  <c r="XT267" i="7"/>
  <c r="XS267" i="7"/>
  <c r="XU266" i="7"/>
  <c r="XT266" i="7"/>
  <c r="XS266" i="7"/>
  <c r="XU265" i="7"/>
  <c r="XT265" i="7"/>
  <c r="XS265" i="7"/>
  <c r="XU264" i="7"/>
  <c r="XT264" i="7"/>
  <c r="XS264" i="7"/>
  <c r="XU263" i="7"/>
  <c r="XT263" i="7"/>
  <c r="XS263" i="7"/>
  <c r="XU258" i="7"/>
  <c r="XS258" i="7"/>
  <c r="XU257" i="7"/>
  <c r="XS257" i="7"/>
  <c r="XU256" i="7"/>
  <c r="XS256" i="7"/>
  <c r="XU255" i="7"/>
  <c r="XS255" i="7"/>
  <c r="XU254" i="7"/>
  <c r="XS254" i="7"/>
  <c r="XU253" i="7"/>
  <c r="XS253" i="7"/>
  <c r="XU252" i="7"/>
  <c r="XS252" i="7"/>
  <c r="XU251" i="7"/>
  <c r="XS251" i="7"/>
  <c r="XU250" i="7"/>
  <c r="XS250" i="7"/>
  <c r="XU249" i="7"/>
  <c r="XS249" i="7"/>
  <c r="XU244" i="7"/>
  <c r="XS244" i="7"/>
  <c r="XU243" i="7"/>
  <c r="XS243" i="7"/>
  <c r="XU242" i="7"/>
  <c r="XS242" i="7"/>
  <c r="XU241" i="7"/>
  <c r="XS241" i="7"/>
  <c r="XU240" i="7"/>
  <c r="XS240" i="7"/>
  <c r="XU239" i="7"/>
  <c r="XS239" i="7"/>
  <c r="XU238" i="7"/>
  <c r="XS238" i="7"/>
  <c r="XU237" i="7"/>
  <c r="XS237" i="7"/>
  <c r="XU236" i="7"/>
  <c r="XS236" i="7"/>
  <c r="XU235" i="7"/>
  <c r="XS235" i="7"/>
  <c r="XU230" i="7"/>
  <c r="XS230" i="7"/>
  <c r="XU229" i="7"/>
  <c r="XS229" i="7"/>
  <c r="XU228" i="7"/>
  <c r="XS228" i="7"/>
  <c r="XU227" i="7"/>
  <c r="XS227" i="7"/>
  <c r="XU226" i="7"/>
  <c r="XS226" i="7"/>
  <c r="XU225" i="7"/>
  <c r="XS225" i="7"/>
  <c r="XU224" i="7"/>
  <c r="XS224" i="7"/>
  <c r="XU223" i="7"/>
  <c r="XS223" i="7"/>
  <c r="XU222" i="7"/>
  <c r="XS222" i="7"/>
  <c r="XU221" i="7"/>
  <c r="XS221" i="7"/>
  <c r="XU216" i="7"/>
  <c r="XS216" i="7"/>
  <c r="XU215" i="7"/>
  <c r="XS215" i="7"/>
  <c r="XU214" i="7"/>
  <c r="XS214" i="7"/>
  <c r="XU213" i="7"/>
  <c r="XS213" i="7"/>
  <c r="XU212" i="7"/>
  <c r="XS212" i="7"/>
  <c r="XU211" i="7"/>
  <c r="XS211" i="7"/>
  <c r="XU210" i="7"/>
  <c r="XS210" i="7"/>
  <c r="XU209" i="7"/>
  <c r="XS209" i="7"/>
  <c r="XU208" i="7"/>
  <c r="XS208" i="7"/>
  <c r="XU207" i="7"/>
  <c r="XS207" i="7"/>
  <c r="XU206" i="7"/>
  <c r="XS206" i="7"/>
  <c r="XU205" i="7"/>
  <c r="XS205" i="7"/>
  <c r="XU204" i="7"/>
  <c r="XS204" i="7"/>
  <c r="XU203" i="7"/>
  <c r="XS203" i="7"/>
  <c r="XU202" i="7"/>
  <c r="XS202" i="7"/>
  <c r="XU201" i="7"/>
  <c r="XS201" i="7"/>
  <c r="XU200" i="7"/>
  <c r="XS200" i="7"/>
  <c r="XU199" i="7"/>
  <c r="XS199" i="7"/>
  <c r="XU198" i="7"/>
  <c r="XS198" i="7"/>
  <c r="XU197" i="7"/>
  <c r="XS197" i="7"/>
  <c r="XU191" i="7"/>
  <c r="XT191" i="7"/>
  <c r="XU190" i="7"/>
  <c r="XT190" i="7"/>
  <c r="XU189" i="7"/>
  <c r="XT189" i="7"/>
  <c r="XU188" i="7"/>
  <c r="XT188" i="7"/>
  <c r="XU187" i="7"/>
  <c r="XT187" i="7"/>
  <c r="XU186" i="7"/>
  <c r="XT186" i="7"/>
  <c r="XU185" i="7"/>
  <c r="XT185" i="7"/>
  <c r="XU184" i="7"/>
  <c r="XT184" i="7"/>
  <c r="XU183" i="7"/>
  <c r="XT183" i="7"/>
  <c r="XU182" i="7"/>
  <c r="XT182" i="7"/>
  <c r="XU181" i="7"/>
  <c r="XT181" i="7"/>
  <c r="XU180" i="7"/>
  <c r="XT180" i="7"/>
  <c r="XU179" i="7"/>
  <c r="XT179" i="7"/>
  <c r="XU178" i="7"/>
  <c r="XT178" i="7"/>
  <c r="XU177" i="7"/>
  <c r="XT177" i="7"/>
  <c r="XU176" i="7"/>
  <c r="XT176" i="7"/>
  <c r="XU175" i="7"/>
  <c r="XT175" i="7"/>
  <c r="XU174" i="7"/>
  <c r="XT174" i="7"/>
  <c r="XU173" i="7"/>
  <c r="XT173" i="7"/>
  <c r="XU172" i="7"/>
  <c r="XT172" i="7"/>
  <c r="XU167" i="7"/>
  <c r="XT167" i="7"/>
  <c r="XU166" i="7"/>
  <c r="XT166" i="7"/>
  <c r="XU165" i="7"/>
  <c r="XT165" i="7"/>
  <c r="XU164" i="7"/>
  <c r="XT164" i="7"/>
  <c r="XU163" i="7"/>
  <c r="XT163" i="7"/>
  <c r="XU162" i="7"/>
  <c r="XT162" i="7"/>
  <c r="XU161" i="7"/>
  <c r="XT161" i="7"/>
  <c r="XU160" i="7"/>
  <c r="XT160" i="7"/>
  <c r="XU159" i="7"/>
  <c r="XT159" i="7"/>
  <c r="XU158" i="7"/>
  <c r="XT158" i="7"/>
  <c r="XU157" i="7"/>
  <c r="XT157" i="7"/>
  <c r="XU156" i="7"/>
  <c r="XT156" i="7"/>
  <c r="XU155" i="7"/>
  <c r="XT155" i="7"/>
  <c r="XU154" i="7"/>
  <c r="XT154" i="7"/>
  <c r="XU153" i="7"/>
  <c r="XT153" i="7"/>
  <c r="XU152" i="7"/>
  <c r="XT152" i="7"/>
  <c r="XU151" i="7"/>
  <c r="XT151" i="7"/>
  <c r="XU150" i="7"/>
  <c r="XT150" i="7"/>
  <c r="XU149" i="7"/>
  <c r="XT149" i="7"/>
  <c r="XU148" i="7"/>
  <c r="XT148" i="7"/>
  <c r="XX143" i="7"/>
  <c r="XV143" i="7"/>
  <c r="XS143" i="7"/>
  <c r="XX142" i="7"/>
  <c r="XV142" i="7"/>
  <c r="XS142" i="7"/>
  <c r="XX141" i="7"/>
  <c r="XV141" i="7"/>
  <c r="XS141" i="7"/>
  <c r="XX140" i="7"/>
  <c r="XV140" i="7"/>
  <c r="XS140" i="7"/>
  <c r="XX139" i="7"/>
  <c r="XV139" i="7"/>
  <c r="XS139" i="7"/>
  <c r="XX138" i="7"/>
  <c r="XV138" i="7"/>
  <c r="XS138" i="7"/>
  <c r="XX137" i="7"/>
  <c r="XV137" i="7"/>
  <c r="XS137" i="7"/>
  <c r="XX136" i="7"/>
  <c r="XV136" i="7"/>
  <c r="XS136" i="7"/>
  <c r="XX135" i="7"/>
  <c r="XV135" i="7"/>
  <c r="XS135" i="7"/>
  <c r="XX134" i="7"/>
  <c r="XV134" i="7"/>
  <c r="XS134" i="7"/>
  <c r="XX132" i="7"/>
  <c r="XV132" i="7"/>
  <c r="XS132" i="7"/>
  <c r="XX131" i="7"/>
  <c r="XV131" i="7"/>
  <c r="XS131" i="7"/>
  <c r="XX130" i="7"/>
  <c r="XV130" i="7"/>
  <c r="XS130" i="7"/>
  <c r="XX129" i="7"/>
  <c r="XV129" i="7"/>
  <c r="XS129" i="7"/>
  <c r="XX128" i="7"/>
  <c r="XV128" i="7"/>
  <c r="XS128" i="7"/>
  <c r="XX127" i="7"/>
  <c r="XV127" i="7"/>
  <c r="XS127" i="7"/>
  <c r="XX126" i="7"/>
  <c r="XV126" i="7"/>
  <c r="XS126" i="7"/>
  <c r="XX125" i="7"/>
  <c r="XV125" i="7"/>
  <c r="XS125" i="7"/>
  <c r="XX124" i="7"/>
  <c r="XV124" i="7"/>
  <c r="XS124" i="7"/>
  <c r="XX123" i="7"/>
  <c r="XV123" i="7"/>
  <c r="XS123" i="7"/>
  <c r="XX121" i="7"/>
  <c r="XV121" i="7"/>
  <c r="XS121" i="7"/>
  <c r="XX120" i="7"/>
  <c r="XV120" i="7"/>
  <c r="XS120" i="7"/>
  <c r="XX119" i="7"/>
  <c r="XV119" i="7"/>
  <c r="XS119" i="7"/>
  <c r="XX118" i="7"/>
  <c r="XV118" i="7"/>
  <c r="XS118" i="7"/>
  <c r="XX117" i="7"/>
  <c r="XV117" i="7"/>
  <c r="XS117" i="7"/>
  <c r="XX116" i="7"/>
  <c r="XV116" i="7"/>
  <c r="XS116" i="7"/>
  <c r="XX115" i="7"/>
  <c r="XV115" i="7"/>
  <c r="XS115" i="7"/>
  <c r="XX114" i="7"/>
  <c r="XV114" i="7"/>
  <c r="XS114" i="7"/>
  <c r="XX113" i="7"/>
  <c r="XV113" i="7"/>
  <c r="XS113" i="7"/>
  <c r="XX112" i="7"/>
  <c r="XV112" i="7"/>
  <c r="XS112" i="7"/>
  <c r="XX110" i="7"/>
  <c r="XV110" i="7"/>
  <c r="XS110" i="7"/>
  <c r="XX109" i="7"/>
  <c r="XV109" i="7"/>
  <c r="XS109" i="7"/>
  <c r="XX108" i="7"/>
  <c r="XV108" i="7"/>
  <c r="XS108" i="7"/>
  <c r="XX107" i="7"/>
  <c r="XV107" i="7"/>
  <c r="XS107" i="7"/>
  <c r="XX106" i="7"/>
  <c r="XV106" i="7"/>
  <c r="XS106" i="7"/>
  <c r="XX105" i="7"/>
  <c r="XV105" i="7"/>
  <c r="XS105" i="7"/>
  <c r="XX104" i="7"/>
  <c r="XV104" i="7"/>
  <c r="XS104" i="7"/>
  <c r="XX103" i="7"/>
  <c r="XV103" i="7"/>
  <c r="XS103" i="7"/>
  <c r="XX102" i="7"/>
  <c r="XV102" i="7"/>
  <c r="XS102" i="7"/>
  <c r="XX101" i="7"/>
  <c r="XV101" i="7"/>
  <c r="XS101" i="7"/>
  <c r="XX100" i="7"/>
  <c r="XV100" i="7"/>
  <c r="XS100" i="7"/>
  <c r="XX99" i="7"/>
  <c r="XV99" i="7"/>
  <c r="XS99" i="7"/>
  <c r="XX98" i="7"/>
  <c r="XV98" i="7"/>
  <c r="XS98" i="7"/>
  <c r="XX97" i="7"/>
  <c r="XV97" i="7"/>
  <c r="XS97" i="7"/>
  <c r="XX96" i="7"/>
  <c r="XV96" i="7"/>
  <c r="XS96" i="7"/>
  <c r="XX95" i="7"/>
  <c r="XV95" i="7"/>
  <c r="XS95" i="7"/>
  <c r="XX94" i="7"/>
  <c r="XV94" i="7"/>
  <c r="XS94" i="7"/>
  <c r="XX93" i="7"/>
  <c r="XV93" i="7"/>
  <c r="XS93" i="7"/>
  <c r="XX92" i="7"/>
  <c r="XV92" i="7"/>
  <c r="XS92" i="7"/>
  <c r="XX91" i="7"/>
  <c r="XV91" i="7"/>
  <c r="XS91" i="7"/>
  <c r="XX89" i="7"/>
  <c r="XV89" i="7"/>
  <c r="XS89" i="7"/>
  <c r="XX88" i="7"/>
  <c r="XV88" i="7"/>
  <c r="XS88" i="7"/>
  <c r="XX87" i="7"/>
  <c r="XV87" i="7"/>
  <c r="XS87" i="7"/>
  <c r="XX86" i="7"/>
  <c r="XV86" i="7"/>
  <c r="XS86" i="7"/>
  <c r="XX85" i="7"/>
  <c r="XV85" i="7"/>
  <c r="XS85" i="7"/>
  <c r="XX84" i="7"/>
  <c r="XV84" i="7"/>
  <c r="XS84" i="7"/>
  <c r="XX83" i="7"/>
  <c r="XV83" i="7"/>
  <c r="XS83" i="7"/>
  <c r="XX82" i="7"/>
  <c r="XV82" i="7"/>
  <c r="XS82" i="7"/>
  <c r="XX81" i="7"/>
  <c r="XV81" i="7"/>
  <c r="XS81" i="7"/>
  <c r="XX80" i="7"/>
  <c r="XV80" i="7"/>
  <c r="XS80" i="7"/>
  <c r="XX79" i="7"/>
  <c r="XV79" i="7"/>
  <c r="XS79" i="7"/>
  <c r="XX78" i="7"/>
  <c r="XV78" i="7"/>
  <c r="XS78" i="7"/>
  <c r="XX77" i="7"/>
  <c r="XV77" i="7"/>
  <c r="XS77" i="7"/>
  <c r="XX76" i="7"/>
  <c r="XV76" i="7"/>
  <c r="XS76" i="7"/>
  <c r="XX75" i="7"/>
  <c r="XV75" i="7"/>
  <c r="XS75" i="7"/>
  <c r="XX74" i="7"/>
  <c r="XV74" i="7"/>
  <c r="XS74" i="7"/>
  <c r="XX73" i="7"/>
  <c r="XV73" i="7"/>
  <c r="XS73" i="7"/>
  <c r="XX72" i="7"/>
  <c r="XV72" i="7"/>
  <c r="XS72" i="7"/>
  <c r="XX71" i="7"/>
  <c r="XV71" i="7"/>
  <c r="XS71" i="7"/>
  <c r="XX70" i="7"/>
  <c r="XV70" i="7"/>
  <c r="XS70" i="7"/>
  <c r="XX68" i="7"/>
  <c r="XV68" i="7"/>
  <c r="XS68" i="7"/>
  <c r="XX67" i="7"/>
  <c r="XV67" i="7"/>
  <c r="XS67" i="7"/>
  <c r="XX66" i="7"/>
  <c r="XV66" i="7"/>
  <c r="XS66" i="7"/>
  <c r="XX65" i="7"/>
  <c r="XV65" i="7"/>
  <c r="XS65" i="7"/>
  <c r="XX64" i="7"/>
  <c r="XV64" i="7"/>
  <c r="XS64" i="7"/>
  <c r="XX63" i="7"/>
  <c r="XV63" i="7"/>
  <c r="XS63" i="7"/>
  <c r="XX62" i="7"/>
  <c r="XV62" i="7"/>
  <c r="XS62" i="7"/>
  <c r="XX61" i="7"/>
  <c r="XV61" i="7"/>
  <c r="XS61" i="7"/>
  <c r="XX60" i="7"/>
  <c r="XV60" i="7"/>
  <c r="XS60" i="7"/>
  <c r="XX59" i="7"/>
  <c r="XV59" i="7"/>
  <c r="XS59" i="7"/>
  <c r="XX58" i="7"/>
  <c r="XV58" i="7"/>
  <c r="XS58" i="7"/>
  <c r="XX57" i="7"/>
  <c r="XV57" i="7"/>
  <c r="XS57" i="7"/>
  <c r="XX56" i="7"/>
  <c r="XV56" i="7"/>
  <c r="XS56" i="7"/>
  <c r="XX55" i="7"/>
  <c r="XV55" i="7"/>
  <c r="XS55" i="7"/>
  <c r="XX54" i="7"/>
  <c r="XV54" i="7"/>
  <c r="XS54" i="7"/>
  <c r="XX53" i="7"/>
  <c r="XV53" i="7"/>
  <c r="XS53" i="7"/>
  <c r="XX52" i="7"/>
  <c r="XV52" i="7"/>
  <c r="XS52" i="7"/>
  <c r="XX51" i="7"/>
  <c r="XV51" i="7"/>
  <c r="XS51" i="7"/>
  <c r="XX50" i="7"/>
  <c r="XV50" i="7"/>
  <c r="XS50" i="7"/>
  <c r="XX49" i="7"/>
  <c r="XV49" i="7"/>
  <c r="XS49" i="7"/>
  <c r="XT9" i="7"/>
  <c r="XS4" i="7"/>
  <c r="XS3" i="7"/>
  <c r="XL474" i="7"/>
  <c r="XM474" i="7" s="1"/>
  <c r="XK474" i="7"/>
  <c r="XL473" i="7"/>
  <c r="XM473" i="7" s="1"/>
  <c r="XK473" i="7"/>
  <c r="XL472" i="7"/>
  <c r="XM472" i="7" s="1"/>
  <c r="XK472" i="7"/>
  <c r="XL471" i="7"/>
  <c r="XM471" i="7" s="1"/>
  <c r="XK471" i="7"/>
  <c r="XL470" i="7"/>
  <c r="XM470" i="7" s="1"/>
  <c r="XK470" i="7"/>
  <c r="XL469" i="7"/>
  <c r="XM469" i="7" s="1"/>
  <c r="XK469" i="7"/>
  <c r="XL468" i="7"/>
  <c r="XM468" i="7" s="1"/>
  <c r="XK468" i="7"/>
  <c r="XL467" i="7"/>
  <c r="XM467" i="7" s="1"/>
  <c r="XK467" i="7"/>
  <c r="XL466" i="7"/>
  <c r="XM466" i="7" s="1"/>
  <c r="XK466" i="7"/>
  <c r="XL465" i="7"/>
  <c r="XM465" i="7" s="1"/>
  <c r="XK465" i="7"/>
  <c r="XL460" i="7"/>
  <c r="XM460" i="7" s="1"/>
  <c r="XK460" i="7"/>
  <c r="XL459" i="7"/>
  <c r="XM459" i="7" s="1"/>
  <c r="XK459" i="7"/>
  <c r="XL458" i="7"/>
  <c r="XM458" i="7" s="1"/>
  <c r="XK458" i="7"/>
  <c r="XL457" i="7"/>
  <c r="XM457" i="7" s="1"/>
  <c r="XK457" i="7"/>
  <c r="XL456" i="7"/>
  <c r="XM456" i="7" s="1"/>
  <c r="XK456" i="7"/>
  <c r="XL455" i="7"/>
  <c r="XM455" i="7" s="1"/>
  <c r="XK455" i="7"/>
  <c r="XL454" i="7"/>
  <c r="XM454" i="7" s="1"/>
  <c r="XK454" i="7"/>
  <c r="XL453" i="7"/>
  <c r="XM453" i="7" s="1"/>
  <c r="XK453" i="7"/>
  <c r="XL452" i="7"/>
  <c r="XM452" i="7" s="1"/>
  <c r="XK452" i="7"/>
  <c r="XL451" i="7"/>
  <c r="XM451" i="7" s="1"/>
  <c r="XK451" i="7"/>
  <c r="XL446" i="7"/>
  <c r="XM446" i="7" s="1"/>
  <c r="XK446" i="7"/>
  <c r="XL445" i="7"/>
  <c r="XM445" i="7" s="1"/>
  <c r="XK445" i="7"/>
  <c r="XL444" i="7"/>
  <c r="XM444" i="7" s="1"/>
  <c r="XK444" i="7"/>
  <c r="XL443" i="7"/>
  <c r="XM443" i="7" s="1"/>
  <c r="XK443" i="7"/>
  <c r="XL442" i="7"/>
  <c r="XM442" i="7" s="1"/>
  <c r="XK442" i="7"/>
  <c r="XL441" i="7"/>
  <c r="XM441" i="7" s="1"/>
  <c r="XK441" i="7"/>
  <c r="XL440" i="7"/>
  <c r="XM440" i="7" s="1"/>
  <c r="XK440" i="7"/>
  <c r="XL439" i="7"/>
  <c r="XM439" i="7" s="1"/>
  <c r="XK439" i="7"/>
  <c r="XL438" i="7"/>
  <c r="XM438" i="7" s="1"/>
  <c r="XK438" i="7"/>
  <c r="XL437" i="7"/>
  <c r="XM437" i="7" s="1"/>
  <c r="XK437" i="7"/>
  <c r="XL432" i="7"/>
  <c r="XM432" i="7" s="1"/>
  <c r="XK432" i="7"/>
  <c r="XL431" i="7"/>
  <c r="XM431" i="7" s="1"/>
  <c r="XK431" i="7"/>
  <c r="XL430" i="7"/>
  <c r="XM430" i="7" s="1"/>
  <c r="XK430" i="7"/>
  <c r="XL429" i="7"/>
  <c r="XM429" i="7" s="1"/>
  <c r="XK429" i="7"/>
  <c r="XL428" i="7"/>
  <c r="XM428" i="7" s="1"/>
  <c r="XK428" i="7"/>
  <c r="XL427" i="7"/>
  <c r="XM427" i="7" s="1"/>
  <c r="XK427" i="7"/>
  <c r="XL426" i="7"/>
  <c r="XM426" i="7" s="1"/>
  <c r="XK426" i="7"/>
  <c r="XL425" i="7"/>
  <c r="XM425" i="7" s="1"/>
  <c r="XK425" i="7"/>
  <c r="XL424" i="7"/>
  <c r="XM424" i="7" s="1"/>
  <c r="XK424" i="7"/>
  <c r="XL423" i="7"/>
  <c r="XM423" i="7" s="1"/>
  <c r="XK423" i="7"/>
  <c r="XL418" i="7"/>
  <c r="XM418" i="7" s="1"/>
  <c r="XK418" i="7"/>
  <c r="XL417" i="7"/>
  <c r="XM417" i="7" s="1"/>
  <c r="XK417" i="7"/>
  <c r="XL416" i="7"/>
  <c r="XM416" i="7" s="1"/>
  <c r="XK416" i="7"/>
  <c r="XL415" i="7"/>
  <c r="XM415" i="7" s="1"/>
  <c r="XK415" i="7"/>
  <c r="XL414" i="7"/>
  <c r="XM414" i="7" s="1"/>
  <c r="XK414" i="7"/>
  <c r="XL413" i="7"/>
  <c r="XM413" i="7" s="1"/>
  <c r="XK413" i="7"/>
  <c r="XL412" i="7"/>
  <c r="XM412" i="7" s="1"/>
  <c r="XK412" i="7"/>
  <c r="XL411" i="7"/>
  <c r="XM411" i="7" s="1"/>
  <c r="XK411" i="7"/>
  <c r="XL410" i="7"/>
  <c r="XM410" i="7" s="1"/>
  <c r="XK410" i="7"/>
  <c r="XL409" i="7"/>
  <c r="XM409" i="7" s="1"/>
  <c r="XK409" i="7"/>
  <c r="XL404" i="7"/>
  <c r="XM404" i="7" s="1"/>
  <c r="XK404" i="7"/>
  <c r="XL403" i="7"/>
  <c r="XM403" i="7" s="1"/>
  <c r="XK403" i="7"/>
  <c r="XL402" i="7"/>
  <c r="XM402" i="7" s="1"/>
  <c r="XK402" i="7"/>
  <c r="XL401" i="7"/>
  <c r="XM401" i="7" s="1"/>
  <c r="XK401" i="7"/>
  <c r="XL400" i="7"/>
  <c r="XM400" i="7" s="1"/>
  <c r="XK400" i="7"/>
  <c r="XL399" i="7"/>
  <c r="XM399" i="7" s="1"/>
  <c r="XK399" i="7"/>
  <c r="XL398" i="7"/>
  <c r="XM398" i="7" s="1"/>
  <c r="XK398" i="7"/>
  <c r="XL397" i="7"/>
  <c r="XM397" i="7" s="1"/>
  <c r="XK397" i="7"/>
  <c r="XL396" i="7"/>
  <c r="XM396" i="7" s="1"/>
  <c r="XK396" i="7"/>
  <c r="XL395" i="7"/>
  <c r="XM395" i="7" s="1"/>
  <c r="XK395" i="7"/>
  <c r="XL390" i="7"/>
  <c r="XM390" i="7" s="1"/>
  <c r="XK390" i="7"/>
  <c r="XL389" i="7"/>
  <c r="XM389" i="7" s="1"/>
  <c r="XK389" i="7"/>
  <c r="XL388" i="7"/>
  <c r="XM388" i="7" s="1"/>
  <c r="XK388" i="7"/>
  <c r="XL387" i="7"/>
  <c r="XM387" i="7" s="1"/>
  <c r="XK387" i="7"/>
  <c r="XL386" i="7"/>
  <c r="XM386" i="7" s="1"/>
  <c r="XK386" i="7"/>
  <c r="XL385" i="7"/>
  <c r="XM385" i="7" s="1"/>
  <c r="XK385" i="7"/>
  <c r="XL384" i="7"/>
  <c r="XM384" i="7" s="1"/>
  <c r="XK384" i="7"/>
  <c r="XL383" i="7"/>
  <c r="XM383" i="7" s="1"/>
  <c r="XK383" i="7"/>
  <c r="XL382" i="7"/>
  <c r="XM382" i="7" s="1"/>
  <c r="XK382" i="7"/>
  <c r="XL381" i="7"/>
  <c r="XM381" i="7" s="1"/>
  <c r="XK381" i="7"/>
  <c r="XL376" i="7"/>
  <c r="XM376" i="7" s="1"/>
  <c r="XK376" i="7"/>
  <c r="XL375" i="7"/>
  <c r="XM375" i="7" s="1"/>
  <c r="XK375" i="7"/>
  <c r="XL374" i="7"/>
  <c r="XM374" i="7" s="1"/>
  <c r="XK374" i="7"/>
  <c r="XL373" i="7"/>
  <c r="XM373" i="7" s="1"/>
  <c r="XK373" i="7"/>
  <c r="XL372" i="7"/>
  <c r="XM372" i="7" s="1"/>
  <c r="XK372" i="7"/>
  <c r="XL371" i="7"/>
  <c r="XM371" i="7" s="1"/>
  <c r="XK371" i="7"/>
  <c r="XL370" i="7"/>
  <c r="XM370" i="7" s="1"/>
  <c r="XK370" i="7"/>
  <c r="XL369" i="7"/>
  <c r="XM369" i="7" s="1"/>
  <c r="XK369" i="7"/>
  <c r="XL368" i="7"/>
  <c r="XM368" i="7" s="1"/>
  <c r="XK368" i="7"/>
  <c r="XL367" i="7"/>
  <c r="XM367" i="7" s="1"/>
  <c r="XK367" i="7"/>
  <c r="XL362" i="7"/>
  <c r="XM362" i="7" s="1"/>
  <c r="XK362" i="7"/>
  <c r="XL361" i="7"/>
  <c r="XM361" i="7" s="1"/>
  <c r="XK361" i="7"/>
  <c r="XL360" i="7"/>
  <c r="XM360" i="7" s="1"/>
  <c r="XK360" i="7"/>
  <c r="XL359" i="7"/>
  <c r="XM359" i="7" s="1"/>
  <c r="XK359" i="7"/>
  <c r="XL358" i="7"/>
  <c r="XM358" i="7" s="1"/>
  <c r="XK358" i="7"/>
  <c r="XL357" i="7"/>
  <c r="XM357" i="7" s="1"/>
  <c r="XK357" i="7"/>
  <c r="XL356" i="7"/>
  <c r="XM356" i="7" s="1"/>
  <c r="XK356" i="7"/>
  <c r="XL355" i="7"/>
  <c r="XM355" i="7" s="1"/>
  <c r="XK355" i="7"/>
  <c r="XL354" i="7"/>
  <c r="XM354" i="7" s="1"/>
  <c r="XK354" i="7"/>
  <c r="XL353" i="7"/>
  <c r="XM353" i="7" s="1"/>
  <c r="XK353" i="7"/>
  <c r="XM348" i="7"/>
  <c r="XN348" i="7" s="1"/>
  <c r="XK348" i="7"/>
  <c r="XM347" i="7"/>
  <c r="XN347" i="7" s="1"/>
  <c r="XK347" i="7"/>
  <c r="XM346" i="7"/>
  <c r="XN346" i="7" s="1"/>
  <c r="XK346" i="7"/>
  <c r="XM345" i="7"/>
  <c r="XN345" i="7" s="1"/>
  <c r="XK345" i="7"/>
  <c r="XM344" i="7"/>
  <c r="XN344" i="7" s="1"/>
  <c r="XK344" i="7"/>
  <c r="XM343" i="7"/>
  <c r="XN343" i="7" s="1"/>
  <c r="XK343" i="7"/>
  <c r="XM342" i="7"/>
  <c r="XN342" i="7" s="1"/>
  <c r="XK342" i="7"/>
  <c r="XM341" i="7"/>
  <c r="XN341" i="7" s="1"/>
  <c r="XK341" i="7"/>
  <c r="XM340" i="7"/>
  <c r="XN340" i="7" s="1"/>
  <c r="XK340" i="7"/>
  <c r="XM339" i="7"/>
  <c r="XN339" i="7" s="1"/>
  <c r="XK339" i="7"/>
  <c r="XM334" i="7"/>
  <c r="XN334" i="7" s="1"/>
  <c r="XK334" i="7"/>
  <c r="XM333" i="7"/>
  <c r="XN333" i="7" s="1"/>
  <c r="XK333" i="7"/>
  <c r="XM332" i="7"/>
  <c r="XN332" i="7" s="1"/>
  <c r="XK332" i="7"/>
  <c r="XM331" i="7"/>
  <c r="XN331" i="7" s="1"/>
  <c r="XK331" i="7"/>
  <c r="XM330" i="7"/>
  <c r="XN330" i="7" s="1"/>
  <c r="XK330" i="7"/>
  <c r="XM329" i="7"/>
  <c r="XN329" i="7" s="1"/>
  <c r="XK329" i="7"/>
  <c r="XM328" i="7"/>
  <c r="XN328" i="7" s="1"/>
  <c r="XK328" i="7"/>
  <c r="XM327" i="7"/>
  <c r="XN327" i="7" s="1"/>
  <c r="XK327" i="7"/>
  <c r="XM326" i="7"/>
  <c r="XN326" i="7" s="1"/>
  <c r="XK326" i="7"/>
  <c r="XM325" i="7"/>
  <c r="XN325" i="7" s="1"/>
  <c r="XK325" i="7"/>
  <c r="XK320" i="7"/>
  <c r="XL320" i="7" s="1"/>
  <c r="XK319" i="7"/>
  <c r="XL319" i="7" s="1"/>
  <c r="XK318" i="7"/>
  <c r="XL318" i="7" s="1"/>
  <c r="XK317" i="7"/>
  <c r="XL317" i="7" s="1"/>
  <c r="XK316" i="7"/>
  <c r="XL316" i="7" s="1"/>
  <c r="XK315" i="7"/>
  <c r="XL315" i="7" s="1"/>
  <c r="XK314" i="7"/>
  <c r="XL314" i="7" s="1"/>
  <c r="XK313" i="7"/>
  <c r="XL313" i="7" s="1"/>
  <c r="XK312" i="7"/>
  <c r="XL312" i="7" s="1"/>
  <c r="XK311" i="7"/>
  <c r="XL311" i="7" s="1"/>
  <c r="XK309" i="7"/>
  <c r="XL309" i="7" s="1"/>
  <c r="XK308" i="7"/>
  <c r="XL308" i="7" s="1"/>
  <c r="XK307" i="7"/>
  <c r="XL307" i="7" s="1"/>
  <c r="XK306" i="7"/>
  <c r="XL306" i="7" s="1"/>
  <c r="XK305" i="7"/>
  <c r="XL305" i="7" s="1"/>
  <c r="XK304" i="7"/>
  <c r="XL304" i="7" s="1"/>
  <c r="XK303" i="7"/>
  <c r="XL303" i="7" s="1"/>
  <c r="XK302" i="7"/>
  <c r="XL302" i="7" s="1"/>
  <c r="XK301" i="7"/>
  <c r="XL301" i="7" s="1"/>
  <c r="XK300" i="7"/>
  <c r="XL300" i="7" s="1"/>
  <c r="XK293" i="7"/>
  <c r="XM286" i="7"/>
  <c r="XK286" i="7"/>
  <c r="XM285" i="7"/>
  <c r="XK285" i="7"/>
  <c r="XM284" i="7"/>
  <c r="XK284" i="7"/>
  <c r="XM283" i="7"/>
  <c r="XK283" i="7"/>
  <c r="XM282" i="7"/>
  <c r="XK282" i="7"/>
  <c r="XM281" i="7"/>
  <c r="XK281" i="7"/>
  <c r="XM280" i="7"/>
  <c r="XK280" i="7"/>
  <c r="XM279" i="7"/>
  <c r="XK279" i="7"/>
  <c r="XM278" i="7"/>
  <c r="XK278" i="7"/>
  <c r="XM277" i="7"/>
  <c r="XK277" i="7"/>
  <c r="XM272" i="7"/>
  <c r="XL272" i="7"/>
  <c r="XK272" i="7"/>
  <c r="XM271" i="7"/>
  <c r="XL271" i="7"/>
  <c r="XK271" i="7"/>
  <c r="XM270" i="7"/>
  <c r="XL270" i="7"/>
  <c r="XK270" i="7"/>
  <c r="XM269" i="7"/>
  <c r="XL269" i="7"/>
  <c r="XK269" i="7"/>
  <c r="XM268" i="7"/>
  <c r="XL268" i="7"/>
  <c r="XK268" i="7"/>
  <c r="XM267" i="7"/>
  <c r="XL267" i="7"/>
  <c r="XK267" i="7"/>
  <c r="XM266" i="7"/>
  <c r="XL266" i="7"/>
  <c r="XK266" i="7"/>
  <c r="XM265" i="7"/>
  <c r="XL265" i="7"/>
  <c r="XK265" i="7"/>
  <c r="XM264" i="7"/>
  <c r="XL264" i="7"/>
  <c r="XK264" i="7"/>
  <c r="XM263" i="7"/>
  <c r="XL263" i="7"/>
  <c r="XK263" i="7"/>
  <c r="XM258" i="7"/>
  <c r="XK258" i="7"/>
  <c r="XM257" i="7"/>
  <c r="XK257" i="7"/>
  <c r="XM256" i="7"/>
  <c r="XK256" i="7"/>
  <c r="XM255" i="7"/>
  <c r="XK255" i="7"/>
  <c r="XM254" i="7"/>
  <c r="XK254" i="7"/>
  <c r="XM253" i="7"/>
  <c r="XK253" i="7"/>
  <c r="XM252" i="7"/>
  <c r="XK252" i="7"/>
  <c r="XM251" i="7"/>
  <c r="XK251" i="7"/>
  <c r="XM250" i="7"/>
  <c r="XK250" i="7"/>
  <c r="XM249" i="7"/>
  <c r="XK249" i="7"/>
  <c r="XM244" i="7"/>
  <c r="XK244" i="7"/>
  <c r="XM243" i="7"/>
  <c r="XK243" i="7"/>
  <c r="XM242" i="7"/>
  <c r="XK242" i="7"/>
  <c r="XM241" i="7"/>
  <c r="XK241" i="7"/>
  <c r="XM240" i="7"/>
  <c r="XK240" i="7"/>
  <c r="XM239" i="7"/>
  <c r="XK239" i="7"/>
  <c r="XM238" i="7"/>
  <c r="XK238" i="7"/>
  <c r="XM237" i="7"/>
  <c r="XK237" i="7"/>
  <c r="XM236" i="7"/>
  <c r="XK236" i="7"/>
  <c r="XM235" i="7"/>
  <c r="XK235" i="7"/>
  <c r="XM230" i="7"/>
  <c r="XK230" i="7"/>
  <c r="XM229" i="7"/>
  <c r="XK229" i="7"/>
  <c r="XM228" i="7"/>
  <c r="XK228" i="7"/>
  <c r="XM227" i="7"/>
  <c r="XK227" i="7"/>
  <c r="XM226" i="7"/>
  <c r="XK226" i="7"/>
  <c r="XM225" i="7"/>
  <c r="XK225" i="7"/>
  <c r="XM224" i="7"/>
  <c r="XK224" i="7"/>
  <c r="XM223" i="7"/>
  <c r="XK223" i="7"/>
  <c r="XM222" i="7"/>
  <c r="XK222" i="7"/>
  <c r="XM221" i="7"/>
  <c r="XK221" i="7"/>
  <c r="XM216" i="7"/>
  <c r="XK216" i="7"/>
  <c r="XM215" i="7"/>
  <c r="XK215" i="7"/>
  <c r="XM214" i="7"/>
  <c r="XK214" i="7"/>
  <c r="XM213" i="7"/>
  <c r="XK213" i="7"/>
  <c r="XM212" i="7"/>
  <c r="XK212" i="7"/>
  <c r="XM211" i="7"/>
  <c r="XK211" i="7"/>
  <c r="XM210" i="7"/>
  <c r="XK210" i="7"/>
  <c r="XM209" i="7"/>
  <c r="XK209" i="7"/>
  <c r="XM208" i="7"/>
  <c r="XK208" i="7"/>
  <c r="XM207" i="7"/>
  <c r="XK207" i="7"/>
  <c r="XM206" i="7"/>
  <c r="XK206" i="7"/>
  <c r="XM205" i="7"/>
  <c r="XK205" i="7"/>
  <c r="XM204" i="7"/>
  <c r="XK204" i="7"/>
  <c r="XM203" i="7"/>
  <c r="XK203" i="7"/>
  <c r="XM202" i="7"/>
  <c r="XK202" i="7"/>
  <c r="XM201" i="7"/>
  <c r="XK201" i="7"/>
  <c r="XM200" i="7"/>
  <c r="XK200" i="7"/>
  <c r="XM199" i="7"/>
  <c r="XK199" i="7"/>
  <c r="XM198" i="7"/>
  <c r="XK198" i="7"/>
  <c r="XM197" i="7"/>
  <c r="XK197" i="7"/>
  <c r="XM191" i="7"/>
  <c r="XL191" i="7"/>
  <c r="XM190" i="7"/>
  <c r="XL190" i="7"/>
  <c r="XM189" i="7"/>
  <c r="XL189" i="7"/>
  <c r="XM188" i="7"/>
  <c r="XL188" i="7"/>
  <c r="XM187" i="7"/>
  <c r="XL187" i="7"/>
  <c r="XM186" i="7"/>
  <c r="XL186" i="7"/>
  <c r="XM185" i="7"/>
  <c r="XL185" i="7"/>
  <c r="XM184" i="7"/>
  <c r="XL184" i="7"/>
  <c r="XM183" i="7"/>
  <c r="XL183" i="7"/>
  <c r="XM182" i="7"/>
  <c r="XL182" i="7"/>
  <c r="XM181" i="7"/>
  <c r="XL181" i="7"/>
  <c r="XM180" i="7"/>
  <c r="XL180" i="7"/>
  <c r="XM179" i="7"/>
  <c r="XL179" i="7"/>
  <c r="XM178" i="7"/>
  <c r="XL178" i="7"/>
  <c r="XM177" i="7"/>
  <c r="XL177" i="7"/>
  <c r="XM176" i="7"/>
  <c r="XL176" i="7"/>
  <c r="XM175" i="7"/>
  <c r="XL175" i="7"/>
  <c r="XM174" i="7"/>
  <c r="XL174" i="7"/>
  <c r="XM173" i="7"/>
  <c r="XL173" i="7"/>
  <c r="XM172" i="7"/>
  <c r="XL172" i="7"/>
  <c r="XM167" i="7"/>
  <c r="XL167" i="7"/>
  <c r="XM166" i="7"/>
  <c r="XL166" i="7"/>
  <c r="XM165" i="7"/>
  <c r="XL165" i="7"/>
  <c r="XM164" i="7"/>
  <c r="XL164" i="7"/>
  <c r="XM163" i="7"/>
  <c r="XL163" i="7"/>
  <c r="XM162" i="7"/>
  <c r="XL162" i="7"/>
  <c r="XM161" i="7"/>
  <c r="XL161" i="7"/>
  <c r="XM160" i="7"/>
  <c r="XL160" i="7"/>
  <c r="XM159" i="7"/>
  <c r="XL159" i="7"/>
  <c r="XM158" i="7"/>
  <c r="XL158" i="7"/>
  <c r="XM157" i="7"/>
  <c r="XL157" i="7"/>
  <c r="XM156" i="7"/>
  <c r="XL156" i="7"/>
  <c r="XM155" i="7"/>
  <c r="XL155" i="7"/>
  <c r="XM154" i="7"/>
  <c r="XL154" i="7"/>
  <c r="XM153" i="7"/>
  <c r="XL153" i="7"/>
  <c r="XM152" i="7"/>
  <c r="XL152" i="7"/>
  <c r="XM151" i="7"/>
  <c r="XL151" i="7"/>
  <c r="XM150" i="7"/>
  <c r="XL150" i="7"/>
  <c r="XM149" i="7"/>
  <c r="XL149" i="7"/>
  <c r="XM148" i="7"/>
  <c r="XL148" i="7"/>
  <c r="XP143" i="7"/>
  <c r="XN143" i="7"/>
  <c r="XK143" i="7"/>
  <c r="XP142" i="7"/>
  <c r="XN142" i="7"/>
  <c r="XK142" i="7"/>
  <c r="XP141" i="7"/>
  <c r="XN141" i="7"/>
  <c r="XK141" i="7"/>
  <c r="XP140" i="7"/>
  <c r="XN140" i="7"/>
  <c r="XK140" i="7"/>
  <c r="XP139" i="7"/>
  <c r="XN139" i="7"/>
  <c r="XK139" i="7"/>
  <c r="XP138" i="7"/>
  <c r="XN138" i="7"/>
  <c r="XK138" i="7"/>
  <c r="XP137" i="7"/>
  <c r="XN137" i="7"/>
  <c r="XK137" i="7"/>
  <c r="XP136" i="7"/>
  <c r="XN136" i="7"/>
  <c r="XK136" i="7"/>
  <c r="XP135" i="7"/>
  <c r="XN135" i="7"/>
  <c r="XK135" i="7"/>
  <c r="XP134" i="7"/>
  <c r="XN134" i="7"/>
  <c r="XK134" i="7"/>
  <c r="XP132" i="7"/>
  <c r="XN132" i="7"/>
  <c r="XK132" i="7"/>
  <c r="XP131" i="7"/>
  <c r="XN131" i="7"/>
  <c r="XK131" i="7"/>
  <c r="XP130" i="7"/>
  <c r="XN130" i="7"/>
  <c r="XK130" i="7"/>
  <c r="XP129" i="7"/>
  <c r="XN129" i="7"/>
  <c r="XK129" i="7"/>
  <c r="XP128" i="7"/>
  <c r="XN128" i="7"/>
  <c r="XK128" i="7"/>
  <c r="XP127" i="7"/>
  <c r="XN127" i="7"/>
  <c r="XK127" i="7"/>
  <c r="XP126" i="7"/>
  <c r="XN126" i="7"/>
  <c r="XK126" i="7"/>
  <c r="XP125" i="7"/>
  <c r="XN125" i="7"/>
  <c r="XK125" i="7"/>
  <c r="XP124" i="7"/>
  <c r="XN124" i="7"/>
  <c r="XK124" i="7"/>
  <c r="XP123" i="7"/>
  <c r="XN123" i="7"/>
  <c r="XK123" i="7"/>
  <c r="XP121" i="7"/>
  <c r="XN121" i="7"/>
  <c r="XK121" i="7"/>
  <c r="XP120" i="7"/>
  <c r="XN120" i="7"/>
  <c r="XK120" i="7"/>
  <c r="XP119" i="7"/>
  <c r="XN119" i="7"/>
  <c r="XK119" i="7"/>
  <c r="XP118" i="7"/>
  <c r="XN118" i="7"/>
  <c r="XK118" i="7"/>
  <c r="XP117" i="7"/>
  <c r="XN117" i="7"/>
  <c r="XK117" i="7"/>
  <c r="XP116" i="7"/>
  <c r="XN116" i="7"/>
  <c r="XK116" i="7"/>
  <c r="XP115" i="7"/>
  <c r="XN115" i="7"/>
  <c r="XK115" i="7"/>
  <c r="XP114" i="7"/>
  <c r="XN114" i="7"/>
  <c r="XK114" i="7"/>
  <c r="XP113" i="7"/>
  <c r="XN113" i="7"/>
  <c r="XK113" i="7"/>
  <c r="XP112" i="7"/>
  <c r="XN112" i="7"/>
  <c r="XK112" i="7"/>
  <c r="XP110" i="7"/>
  <c r="XN110" i="7"/>
  <c r="XK110" i="7"/>
  <c r="XP109" i="7"/>
  <c r="XN109" i="7"/>
  <c r="XK109" i="7"/>
  <c r="XP108" i="7"/>
  <c r="XN108" i="7"/>
  <c r="XK108" i="7"/>
  <c r="XP107" i="7"/>
  <c r="XN107" i="7"/>
  <c r="XK107" i="7"/>
  <c r="XP106" i="7"/>
  <c r="XN106" i="7"/>
  <c r="XK106" i="7"/>
  <c r="XP105" i="7"/>
  <c r="XN105" i="7"/>
  <c r="XK105" i="7"/>
  <c r="XP104" i="7"/>
  <c r="XN104" i="7"/>
  <c r="XK104" i="7"/>
  <c r="XP103" i="7"/>
  <c r="XN103" i="7"/>
  <c r="XK103" i="7"/>
  <c r="XP102" i="7"/>
  <c r="XN102" i="7"/>
  <c r="XK102" i="7"/>
  <c r="XP101" i="7"/>
  <c r="XN101" i="7"/>
  <c r="XK101" i="7"/>
  <c r="XP100" i="7"/>
  <c r="XN100" i="7"/>
  <c r="XK100" i="7"/>
  <c r="XP99" i="7"/>
  <c r="XN99" i="7"/>
  <c r="XK99" i="7"/>
  <c r="XP98" i="7"/>
  <c r="XN98" i="7"/>
  <c r="XK98" i="7"/>
  <c r="XP97" i="7"/>
  <c r="XN97" i="7"/>
  <c r="XK97" i="7"/>
  <c r="XP96" i="7"/>
  <c r="XN96" i="7"/>
  <c r="XK96" i="7"/>
  <c r="XP95" i="7"/>
  <c r="XN95" i="7"/>
  <c r="XK95" i="7"/>
  <c r="XP94" i="7"/>
  <c r="XN94" i="7"/>
  <c r="XK94" i="7"/>
  <c r="XP93" i="7"/>
  <c r="XN93" i="7"/>
  <c r="XK93" i="7"/>
  <c r="XP92" i="7"/>
  <c r="XN92" i="7"/>
  <c r="XK92" i="7"/>
  <c r="XP91" i="7"/>
  <c r="XN91" i="7"/>
  <c r="XK91" i="7"/>
  <c r="XP89" i="7"/>
  <c r="XN89" i="7"/>
  <c r="XK89" i="7"/>
  <c r="XP88" i="7"/>
  <c r="XN88" i="7"/>
  <c r="XK88" i="7"/>
  <c r="XP87" i="7"/>
  <c r="XN87" i="7"/>
  <c r="XK87" i="7"/>
  <c r="XP86" i="7"/>
  <c r="XN86" i="7"/>
  <c r="XK86" i="7"/>
  <c r="XP85" i="7"/>
  <c r="XN85" i="7"/>
  <c r="XK85" i="7"/>
  <c r="XP84" i="7"/>
  <c r="XN84" i="7"/>
  <c r="XK84" i="7"/>
  <c r="XP83" i="7"/>
  <c r="XN83" i="7"/>
  <c r="XK83" i="7"/>
  <c r="XP82" i="7"/>
  <c r="XN82" i="7"/>
  <c r="XK82" i="7"/>
  <c r="XP81" i="7"/>
  <c r="XN81" i="7"/>
  <c r="XK81" i="7"/>
  <c r="XP80" i="7"/>
  <c r="XN80" i="7"/>
  <c r="XK80" i="7"/>
  <c r="XP79" i="7"/>
  <c r="XN79" i="7"/>
  <c r="XK79" i="7"/>
  <c r="XP78" i="7"/>
  <c r="XN78" i="7"/>
  <c r="XK78" i="7"/>
  <c r="XP77" i="7"/>
  <c r="XN77" i="7"/>
  <c r="XK77" i="7"/>
  <c r="XP76" i="7"/>
  <c r="XN76" i="7"/>
  <c r="XK76" i="7"/>
  <c r="XP75" i="7"/>
  <c r="XN75" i="7"/>
  <c r="XK75" i="7"/>
  <c r="XP74" i="7"/>
  <c r="XN74" i="7"/>
  <c r="XK74" i="7"/>
  <c r="XP73" i="7"/>
  <c r="XN73" i="7"/>
  <c r="XK73" i="7"/>
  <c r="XP72" i="7"/>
  <c r="XN72" i="7"/>
  <c r="XK72" i="7"/>
  <c r="XP71" i="7"/>
  <c r="XN71" i="7"/>
  <c r="XK71" i="7"/>
  <c r="XP70" i="7"/>
  <c r="XN70" i="7"/>
  <c r="XK70" i="7"/>
  <c r="XP68" i="7"/>
  <c r="XN68" i="7"/>
  <c r="XK68" i="7"/>
  <c r="XP67" i="7"/>
  <c r="XN67" i="7"/>
  <c r="XK67" i="7"/>
  <c r="XP66" i="7"/>
  <c r="XN66" i="7"/>
  <c r="XK66" i="7"/>
  <c r="XP65" i="7"/>
  <c r="XN65" i="7"/>
  <c r="XK65" i="7"/>
  <c r="XP64" i="7"/>
  <c r="XN64" i="7"/>
  <c r="XK64" i="7"/>
  <c r="XP63" i="7"/>
  <c r="XN63" i="7"/>
  <c r="XK63" i="7"/>
  <c r="XP62" i="7"/>
  <c r="XN62" i="7"/>
  <c r="XK62" i="7"/>
  <c r="XP61" i="7"/>
  <c r="XN61" i="7"/>
  <c r="XK61" i="7"/>
  <c r="XP60" i="7"/>
  <c r="XN60" i="7"/>
  <c r="XK60" i="7"/>
  <c r="XP59" i="7"/>
  <c r="XN59" i="7"/>
  <c r="XK59" i="7"/>
  <c r="XP58" i="7"/>
  <c r="XN58" i="7"/>
  <c r="XK58" i="7"/>
  <c r="XP57" i="7"/>
  <c r="XN57" i="7"/>
  <c r="XK57" i="7"/>
  <c r="XP56" i="7"/>
  <c r="XN56" i="7"/>
  <c r="XK56" i="7"/>
  <c r="XP55" i="7"/>
  <c r="XN55" i="7"/>
  <c r="XK55" i="7"/>
  <c r="XP54" i="7"/>
  <c r="XN54" i="7"/>
  <c r="XK54" i="7"/>
  <c r="XP53" i="7"/>
  <c r="XN53" i="7"/>
  <c r="XK53" i="7"/>
  <c r="XP52" i="7"/>
  <c r="XN52" i="7"/>
  <c r="XK52" i="7"/>
  <c r="XP51" i="7"/>
  <c r="XN51" i="7"/>
  <c r="XK51" i="7"/>
  <c r="XP50" i="7"/>
  <c r="XN50" i="7"/>
  <c r="XK50" i="7"/>
  <c r="XP49" i="7"/>
  <c r="XN49" i="7"/>
  <c r="XK49" i="7"/>
  <c r="XL9" i="7"/>
  <c r="XK4" i="7"/>
  <c r="XK3" i="7"/>
  <c r="XD474" i="7"/>
  <c r="XE474" i="7" s="1"/>
  <c r="XC474" i="7"/>
  <c r="XD473" i="7"/>
  <c r="XE473" i="7" s="1"/>
  <c r="XC473" i="7"/>
  <c r="XD472" i="7"/>
  <c r="XE472" i="7" s="1"/>
  <c r="XC472" i="7"/>
  <c r="XD471" i="7"/>
  <c r="XE471" i="7" s="1"/>
  <c r="XC471" i="7"/>
  <c r="XD470" i="7"/>
  <c r="XE470" i="7" s="1"/>
  <c r="XC470" i="7"/>
  <c r="XD469" i="7"/>
  <c r="XE469" i="7" s="1"/>
  <c r="XC469" i="7"/>
  <c r="XD468" i="7"/>
  <c r="XE468" i="7" s="1"/>
  <c r="XC468" i="7"/>
  <c r="XD467" i="7"/>
  <c r="XE467" i="7" s="1"/>
  <c r="XC467" i="7"/>
  <c r="XD466" i="7"/>
  <c r="XE466" i="7" s="1"/>
  <c r="XC466" i="7"/>
  <c r="XD465" i="7"/>
  <c r="XE465" i="7" s="1"/>
  <c r="XC465" i="7"/>
  <c r="XD460" i="7"/>
  <c r="XE460" i="7" s="1"/>
  <c r="XC460" i="7"/>
  <c r="XD459" i="7"/>
  <c r="XE459" i="7" s="1"/>
  <c r="XC459" i="7"/>
  <c r="XD458" i="7"/>
  <c r="XE458" i="7" s="1"/>
  <c r="XC458" i="7"/>
  <c r="XD457" i="7"/>
  <c r="XE457" i="7" s="1"/>
  <c r="XC457" i="7"/>
  <c r="XD456" i="7"/>
  <c r="XE456" i="7" s="1"/>
  <c r="XC456" i="7"/>
  <c r="XD455" i="7"/>
  <c r="XE455" i="7" s="1"/>
  <c r="XC455" i="7"/>
  <c r="XD454" i="7"/>
  <c r="XE454" i="7" s="1"/>
  <c r="XC454" i="7"/>
  <c r="XD453" i="7"/>
  <c r="XE453" i="7" s="1"/>
  <c r="XC453" i="7"/>
  <c r="XD452" i="7"/>
  <c r="XE452" i="7" s="1"/>
  <c r="XC452" i="7"/>
  <c r="XD451" i="7"/>
  <c r="XE451" i="7" s="1"/>
  <c r="XC451" i="7"/>
  <c r="XD446" i="7"/>
  <c r="XE446" i="7" s="1"/>
  <c r="XC446" i="7"/>
  <c r="XD445" i="7"/>
  <c r="XE445" i="7" s="1"/>
  <c r="XC445" i="7"/>
  <c r="XD444" i="7"/>
  <c r="XE444" i="7" s="1"/>
  <c r="XC444" i="7"/>
  <c r="XD443" i="7"/>
  <c r="XE443" i="7" s="1"/>
  <c r="XC443" i="7"/>
  <c r="XD442" i="7"/>
  <c r="XE442" i="7" s="1"/>
  <c r="XC442" i="7"/>
  <c r="XD441" i="7"/>
  <c r="XE441" i="7" s="1"/>
  <c r="XC441" i="7"/>
  <c r="XD440" i="7"/>
  <c r="XE440" i="7" s="1"/>
  <c r="XC440" i="7"/>
  <c r="XD439" i="7"/>
  <c r="XE439" i="7" s="1"/>
  <c r="XC439" i="7"/>
  <c r="XD438" i="7"/>
  <c r="XE438" i="7" s="1"/>
  <c r="XC438" i="7"/>
  <c r="XD437" i="7"/>
  <c r="XE437" i="7" s="1"/>
  <c r="XC437" i="7"/>
  <c r="XD432" i="7"/>
  <c r="XE432" i="7" s="1"/>
  <c r="XC432" i="7"/>
  <c r="XD431" i="7"/>
  <c r="XE431" i="7" s="1"/>
  <c r="XC431" i="7"/>
  <c r="XD430" i="7"/>
  <c r="XE430" i="7" s="1"/>
  <c r="XC430" i="7"/>
  <c r="XD429" i="7"/>
  <c r="XE429" i="7" s="1"/>
  <c r="XC429" i="7"/>
  <c r="XD428" i="7"/>
  <c r="XE428" i="7" s="1"/>
  <c r="XC428" i="7"/>
  <c r="XD427" i="7"/>
  <c r="XE427" i="7" s="1"/>
  <c r="XC427" i="7"/>
  <c r="XD426" i="7"/>
  <c r="XE426" i="7" s="1"/>
  <c r="XC426" i="7"/>
  <c r="XD425" i="7"/>
  <c r="XE425" i="7" s="1"/>
  <c r="XC425" i="7"/>
  <c r="XD424" i="7"/>
  <c r="XE424" i="7" s="1"/>
  <c r="XC424" i="7"/>
  <c r="XD423" i="7"/>
  <c r="XE423" i="7" s="1"/>
  <c r="XC423" i="7"/>
  <c r="XD418" i="7"/>
  <c r="XE418" i="7" s="1"/>
  <c r="XC418" i="7"/>
  <c r="XD417" i="7"/>
  <c r="XE417" i="7" s="1"/>
  <c r="XC417" i="7"/>
  <c r="XD416" i="7"/>
  <c r="XE416" i="7" s="1"/>
  <c r="XC416" i="7"/>
  <c r="XD415" i="7"/>
  <c r="XE415" i="7" s="1"/>
  <c r="XC415" i="7"/>
  <c r="XD414" i="7"/>
  <c r="XE414" i="7" s="1"/>
  <c r="XC414" i="7"/>
  <c r="XD413" i="7"/>
  <c r="XE413" i="7" s="1"/>
  <c r="XC413" i="7"/>
  <c r="XD412" i="7"/>
  <c r="XE412" i="7" s="1"/>
  <c r="XC412" i="7"/>
  <c r="XD411" i="7"/>
  <c r="XE411" i="7" s="1"/>
  <c r="XC411" i="7"/>
  <c r="XD410" i="7"/>
  <c r="XE410" i="7" s="1"/>
  <c r="XC410" i="7"/>
  <c r="XD409" i="7"/>
  <c r="XE409" i="7" s="1"/>
  <c r="XC409" i="7"/>
  <c r="XD404" i="7"/>
  <c r="XE404" i="7" s="1"/>
  <c r="XC404" i="7"/>
  <c r="XD403" i="7"/>
  <c r="XE403" i="7" s="1"/>
  <c r="XC403" i="7"/>
  <c r="XD402" i="7"/>
  <c r="XE402" i="7" s="1"/>
  <c r="XC402" i="7"/>
  <c r="XD401" i="7"/>
  <c r="XE401" i="7" s="1"/>
  <c r="XC401" i="7"/>
  <c r="XD400" i="7"/>
  <c r="XE400" i="7" s="1"/>
  <c r="XC400" i="7"/>
  <c r="XD399" i="7"/>
  <c r="XE399" i="7" s="1"/>
  <c r="XC399" i="7"/>
  <c r="XD398" i="7"/>
  <c r="XE398" i="7" s="1"/>
  <c r="XC398" i="7"/>
  <c r="XD397" i="7"/>
  <c r="XE397" i="7" s="1"/>
  <c r="XC397" i="7"/>
  <c r="XD396" i="7"/>
  <c r="XE396" i="7" s="1"/>
  <c r="XC396" i="7"/>
  <c r="XD395" i="7"/>
  <c r="XE395" i="7" s="1"/>
  <c r="XC395" i="7"/>
  <c r="XD390" i="7"/>
  <c r="XE390" i="7" s="1"/>
  <c r="XC390" i="7"/>
  <c r="XD389" i="7"/>
  <c r="XE389" i="7" s="1"/>
  <c r="XC389" i="7"/>
  <c r="XD388" i="7"/>
  <c r="XE388" i="7" s="1"/>
  <c r="XC388" i="7"/>
  <c r="XD387" i="7"/>
  <c r="XE387" i="7" s="1"/>
  <c r="XC387" i="7"/>
  <c r="XD386" i="7"/>
  <c r="XE386" i="7" s="1"/>
  <c r="XC386" i="7"/>
  <c r="XD385" i="7"/>
  <c r="XE385" i="7" s="1"/>
  <c r="XC385" i="7"/>
  <c r="XD384" i="7"/>
  <c r="XE384" i="7" s="1"/>
  <c r="XC384" i="7"/>
  <c r="XD383" i="7"/>
  <c r="XE383" i="7" s="1"/>
  <c r="XC383" i="7"/>
  <c r="XD382" i="7"/>
  <c r="XE382" i="7" s="1"/>
  <c r="XC382" i="7"/>
  <c r="XD381" i="7"/>
  <c r="XE381" i="7" s="1"/>
  <c r="XC381" i="7"/>
  <c r="XD376" i="7"/>
  <c r="XE376" i="7" s="1"/>
  <c r="XC376" i="7"/>
  <c r="XD375" i="7"/>
  <c r="XE375" i="7" s="1"/>
  <c r="XC375" i="7"/>
  <c r="XD374" i="7"/>
  <c r="XE374" i="7" s="1"/>
  <c r="XC374" i="7"/>
  <c r="XD373" i="7"/>
  <c r="XE373" i="7" s="1"/>
  <c r="XC373" i="7"/>
  <c r="XD372" i="7"/>
  <c r="XE372" i="7" s="1"/>
  <c r="XC372" i="7"/>
  <c r="XD371" i="7"/>
  <c r="XE371" i="7" s="1"/>
  <c r="XC371" i="7"/>
  <c r="XD370" i="7"/>
  <c r="XE370" i="7" s="1"/>
  <c r="XC370" i="7"/>
  <c r="XD369" i="7"/>
  <c r="XE369" i="7" s="1"/>
  <c r="XC369" i="7"/>
  <c r="XE368" i="7"/>
  <c r="XD368" i="7"/>
  <c r="XC368" i="7"/>
  <c r="XD367" i="7"/>
  <c r="XE367" i="7" s="1"/>
  <c r="XC367" i="7"/>
  <c r="XD362" i="7"/>
  <c r="XE362" i="7" s="1"/>
  <c r="XC362" i="7"/>
  <c r="XD361" i="7"/>
  <c r="XE361" i="7" s="1"/>
  <c r="XC361" i="7"/>
  <c r="XD360" i="7"/>
  <c r="XE360" i="7" s="1"/>
  <c r="XC360" i="7"/>
  <c r="XD359" i="7"/>
  <c r="XE359" i="7" s="1"/>
  <c r="XC359" i="7"/>
  <c r="XD358" i="7"/>
  <c r="XE358" i="7" s="1"/>
  <c r="XC358" i="7"/>
  <c r="XD357" i="7"/>
  <c r="XE357" i="7" s="1"/>
  <c r="XC357" i="7"/>
  <c r="XD356" i="7"/>
  <c r="XE356" i="7" s="1"/>
  <c r="XC356" i="7"/>
  <c r="XD355" i="7"/>
  <c r="XE355" i="7" s="1"/>
  <c r="XC355" i="7"/>
  <c r="XD354" i="7"/>
  <c r="XE354" i="7" s="1"/>
  <c r="XC354" i="7"/>
  <c r="XD353" i="7"/>
  <c r="XE353" i="7" s="1"/>
  <c r="XC353" i="7"/>
  <c r="XE348" i="7"/>
  <c r="XF348" i="7" s="1"/>
  <c r="XC348" i="7"/>
  <c r="XE347" i="7"/>
  <c r="XF347" i="7" s="1"/>
  <c r="XC347" i="7"/>
  <c r="XE346" i="7"/>
  <c r="XF346" i="7" s="1"/>
  <c r="XC346" i="7"/>
  <c r="XE345" i="7"/>
  <c r="XF345" i="7" s="1"/>
  <c r="XC345" i="7"/>
  <c r="XE344" i="7"/>
  <c r="XF344" i="7" s="1"/>
  <c r="XC344" i="7"/>
  <c r="XE343" i="7"/>
  <c r="XF343" i="7" s="1"/>
  <c r="XC343" i="7"/>
  <c r="XE342" i="7"/>
  <c r="XF342" i="7" s="1"/>
  <c r="XC342" i="7"/>
  <c r="XE341" i="7"/>
  <c r="XF341" i="7" s="1"/>
  <c r="XC341" i="7"/>
  <c r="XE340" i="7"/>
  <c r="XF340" i="7" s="1"/>
  <c r="XC340" i="7"/>
  <c r="XE339" i="7"/>
  <c r="XF339" i="7" s="1"/>
  <c r="XC339" i="7"/>
  <c r="XE334" i="7"/>
  <c r="XF334" i="7" s="1"/>
  <c r="XC334" i="7"/>
  <c r="XE333" i="7"/>
  <c r="XF333" i="7" s="1"/>
  <c r="XC333" i="7"/>
  <c r="XE332" i="7"/>
  <c r="XF332" i="7" s="1"/>
  <c r="XC332" i="7"/>
  <c r="XE331" i="7"/>
  <c r="XF331" i="7" s="1"/>
  <c r="XC331" i="7"/>
  <c r="XE330" i="7"/>
  <c r="XF330" i="7" s="1"/>
  <c r="XC330" i="7"/>
  <c r="XE329" i="7"/>
  <c r="XF329" i="7" s="1"/>
  <c r="XC329" i="7"/>
  <c r="XE328" i="7"/>
  <c r="XF328" i="7" s="1"/>
  <c r="XC328" i="7"/>
  <c r="XE327" i="7"/>
  <c r="XF327" i="7" s="1"/>
  <c r="XC327" i="7"/>
  <c r="XE326" i="7"/>
  <c r="XF326" i="7" s="1"/>
  <c r="XC326" i="7"/>
  <c r="XE325" i="7"/>
  <c r="XF325" i="7" s="1"/>
  <c r="XC325" i="7"/>
  <c r="XC320" i="7"/>
  <c r="XD320" i="7" s="1"/>
  <c r="XC319" i="7"/>
  <c r="XD319" i="7" s="1"/>
  <c r="XC318" i="7"/>
  <c r="XD318" i="7" s="1"/>
  <c r="XD317" i="7"/>
  <c r="XC317" i="7"/>
  <c r="XC316" i="7"/>
  <c r="XD316" i="7" s="1"/>
  <c r="XC315" i="7"/>
  <c r="XD315" i="7" s="1"/>
  <c r="XC314" i="7"/>
  <c r="XD314" i="7" s="1"/>
  <c r="XC313" i="7"/>
  <c r="XD313" i="7" s="1"/>
  <c r="XC312" i="7"/>
  <c r="XD312" i="7" s="1"/>
  <c r="XC311" i="7"/>
  <c r="XD311" i="7" s="1"/>
  <c r="XC309" i="7"/>
  <c r="XD309" i="7" s="1"/>
  <c r="XC308" i="7"/>
  <c r="XD308" i="7" s="1"/>
  <c r="XC307" i="7"/>
  <c r="XD307" i="7" s="1"/>
  <c r="XC306" i="7"/>
  <c r="XD306" i="7" s="1"/>
  <c r="XC305" i="7"/>
  <c r="XD305" i="7" s="1"/>
  <c r="XC304" i="7"/>
  <c r="XD304" i="7" s="1"/>
  <c r="XC303" i="7"/>
  <c r="XD303" i="7" s="1"/>
  <c r="XC302" i="7"/>
  <c r="XD302" i="7" s="1"/>
  <c r="XC301" i="7"/>
  <c r="XD301" i="7" s="1"/>
  <c r="XC300" i="7"/>
  <c r="XD300" i="7" s="1"/>
  <c r="XC293" i="7"/>
  <c r="XE286" i="7"/>
  <c r="XC286" i="7"/>
  <c r="XE285" i="7"/>
  <c r="XC285" i="7"/>
  <c r="XE284" i="7"/>
  <c r="XC284" i="7"/>
  <c r="XE283" i="7"/>
  <c r="XC283" i="7"/>
  <c r="XE282" i="7"/>
  <c r="XC282" i="7"/>
  <c r="XE281" i="7"/>
  <c r="XC281" i="7"/>
  <c r="XE280" i="7"/>
  <c r="XC280" i="7"/>
  <c r="XE279" i="7"/>
  <c r="XC279" i="7"/>
  <c r="XE278" i="7"/>
  <c r="XC278" i="7"/>
  <c r="XE277" i="7"/>
  <c r="XC277" i="7"/>
  <c r="XE272" i="7"/>
  <c r="XD272" i="7"/>
  <c r="XC272" i="7"/>
  <c r="XE271" i="7"/>
  <c r="XD271" i="7"/>
  <c r="XC271" i="7"/>
  <c r="XE270" i="7"/>
  <c r="XD270" i="7"/>
  <c r="XC270" i="7"/>
  <c r="XE269" i="7"/>
  <c r="XD269" i="7"/>
  <c r="XC269" i="7"/>
  <c r="XE268" i="7"/>
  <c r="XD268" i="7"/>
  <c r="XC268" i="7"/>
  <c r="XE267" i="7"/>
  <c r="XD267" i="7"/>
  <c r="XC267" i="7"/>
  <c r="XE266" i="7"/>
  <c r="XD266" i="7"/>
  <c r="XC266" i="7"/>
  <c r="XE265" i="7"/>
  <c r="XD265" i="7"/>
  <c r="XC265" i="7"/>
  <c r="XE264" i="7"/>
  <c r="XD264" i="7"/>
  <c r="XC264" i="7"/>
  <c r="XE263" i="7"/>
  <c r="XD263" i="7"/>
  <c r="XC263" i="7"/>
  <c r="XE258" i="7"/>
  <c r="XC258" i="7"/>
  <c r="XE257" i="7"/>
  <c r="XC257" i="7"/>
  <c r="XE256" i="7"/>
  <c r="XC256" i="7"/>
  <c r="XE255" i="7"/>
  <c r="XC255" i="7"/>
  <c r="XE254" i="7"/>
  <c r="XC254" i="7"/>
  <c r="XE253" i="7"/>
  <c r="XC253" i="7"/>
  <c r="XE252" i="7"/>
  <c r="XC252" i="7"/>
  <c r="XE251" i="7"/>
  <c r="XC251" i="7"/>
  <c r="XE250" i="7"/>
  <c r="XC250" i="7"/>
  <c r="XE249" i="7"/>
  <c r="XC249" i="7"/>
  <c r="XE244" i="7"/>
  <c r="XC244" i="7"/>
  <c r="XE243" i="7"/>
  <c r="XC243" i="7"/>
  <c r="XE242" i="7"/>
  <c r="XC242" i="7"/>
  <c r="XE241" i="7"/>
  <c r="XC241" i="7"/>
  <c r="XE240" i="7"/>
  <c r="XC240" i="7"/>
  <c r="XE239" i="7"/>
  <c r="XC239" i="7"/>
  <c r="XE238" i="7"/>
  <c r="XC238" i="7"/>
  <c r="XE237" i="7"/>
  <c r="XC237" i="7"/>
  <c r="XE236" i="7"/>
  <c r="XC236" i="7"/>
  <c r="XE235" i="7"/>
  <c r="XC235" i="7"/>
  <c r="XE230" i="7"/>
  <c r="XC230" i="7"/>
  <c r="XE229" i="7"/>
  <c r="XC229" i="7"/>
  <c r="XE228" i="7"/>
  <c r="XC228" i="7"/>
  <c r="XE227" i="7"/>
  <c r="XC227" i="7"/>
  <c r="XE226" i="7"/>
  <c r="XC226" i="7"/>
  <c r="XE225" i="7"/>
  <c r="XC225" i="7"/>
  <c r="XE224" i="7"/>
  <c r="XC224" i="7"/>
  <c r="XE223" i="7"/>
  <c r="XC223" i="7"/>
  <c r="XE222" i="7"/>
  <c r="XC222" i="7"/>
  <c r="XE221" i="7"/>
  <c r="XC221" i="7"/>
  <c r="XE216" i="7"/>
  <c r="XC216" i="7"/>
  <c r="XE215" i="7"/>
  <c r="XC215" i="7"/>
  <c r="XE214" i="7"/>
  <c r="XC214" i="7"/>
  <c r="XE213" i="7"/>
  <c r="XC213" i="7"/>
  <c r="XE212" i="7"/>
  <c r="XC212" i="7"/>
  <c r="XE211" i="7"/>
  <c r="XC211" i="7"/>
  <c r="XE210" i="7"/>
  <c r="XC210" i="7"/>
  <c r="XE209" i="7"/>
  <c r="XC209" i="7"/>
  <c r="XE208" i="7"/>
  <c r="XC208" i="7"/>
  <c r="XE207" i="7"/>
  <c r="XC207" i="7"/>
  <c r="XE206" i="7"/>
  <c r="XC206" i="7"/>
  <c r="XE205" i="7"/>
  <c r="XC205" i="7"/>
  <c r="XE204" i="7"/>
  <c r="XC204" i="7"/>
  <c r="XE203" i="7"/>
  <c r="XC203" i="7"/>
  <c r="XE202" i="7"/>
  <c r="XC202" i="7"/>
  <c r="XE201" i="7"/>
  <c r="XC201" i="7"/>
  <c r="XE200" i="7"/>
  <c r="XC200" i="7"/>
  <c r="XE199" i="7"/>
  <c r="XC199" i="7"/>
  <c r="XE198" i="7"/>
  <c r="XC198" i="7"/>
  <c r="XE197" i="7"/>
  <c r="XC197" i="7"/>
  <c r="XE191" i="7"/>
  <c r="XD191" i="7"/>
  <c r="XE190" i="7"/>
  <c r="XD190" i="7"/>
  <c r="XE189" i="7"/>
  <c r="XD189" i="7"/>
  <c r="XE188" i="7"/>
  <c r="XD188" i="7"/>
  <c r="XE187" i="7"/>
  <c r="XD187" i="7"/>
  <c r="XE186" i="7"/>
  <c r="XD186" i="7"/>
  <c r="XE185" i="7"/>
  <c r="XD185" i="7"/>
  <c r="XE184" i="7"/>
  <c r="XD184" i="7"/>
  <c r="XE183" i="7"/>
  <c r="XD183" i="7"/>
  <c r="XE182" i="7"/>
  <c r="XD182" i="7"/>
  <c r="XE181" i="7"/>
  <c r="XD181" i="7"/>
  <c r="XE180" i="7"/>
  <c r="XD180" i="7"/>
  <c r="XE179" i="7"/>
  <c r="XD179" i="7"/>
  <c r="XE178" i="7"/>
  <c r="XD178" i="7"/>
  <c r="XE177" i="7"/>
  <c r="XD177" i="7"/>
  <c r="XE176" i="7"/>
  <c r="XD176" i="7"/>
  <c r="XE175" i="7"/>
  <c r="XD175" i="7"/>
  <c r="XE174" i="7"/>
  <c r="XD174" i="7"/>
  <c r="XE173" i="7"/>
  <c r="XD173" i="7"/>
  <c r="XE172" i="7"/>
  <c r="XD172" i="7"/>
  <c r="XE167" i="7"/>
  <c r="XD167" i="7"/>
  <c r="XE166" i="7"/>
  <c r="XD166" i="7"/>
  <c r="XE165" i="7"/>
  <c r="XD165" i="7"/>
  <c r="XE164" i="7"/>
  <c r="XD164" i="7"/>
  <c r="XE163" i="7"/>
  <c r="XD163" i="7"/>
  <c r="XE162" i="7"/>
  <c r="XD162" i="7"/>
  <c r="XE161" i="7"/>
  <c r="XD161" i="7"/>
  <c r="XE160" i="7"/>
  <c r="XD160" i="7"/>
  <c r="XE159" i="7"/>
  <c r="XD159" i="7"/>
  <c r="XE158" i="7"/>
  <c r="XD158" i="7"/>
  <c r="XE157" i="7"/>
  <c r="XD157" i="7"/>
  <c r="XE156" i="7"/>
  <c r="XD156" i="7"/>
  <c r="XE155" i="7"/>
  <c r="XD155" i="7"/>
  <c r="XE154" i="7"/>
  <c r="XD154" i="7"/>
  <c r="XE153" i="7"/>
  <c r="XD153" i="7"/>
  <c r="XE152" i="7"/>
  <c r="XD152" i="7"/>
  <c r="XE151" i="7"/>
  <c r="XD151" i="7"/>
  <c r="XE150" i="7"/>
  <c r="XD150" i="7"/>
  <c r="XE149" i="7"/>
  <c r="XD149" i="7"/>
  <c r="XE148" i="7"/>
  <c r="XD148" i="7"/>
  <c r="XH143" i="7"/>
  <c r="XF143" i="7"/>
  <c r="XC143" i="7"/>
  <c r="XH142" i="7"/>
  <c r="XF142" i="7"/>
  <c r="XC142" i="7"/>
  <c r="XH141" i="7"/>
  <c r="XF141" i="7"/>
  <c r="XC141" i="7"/>
  <c r="XH140" i="7"/>
  <c r="XF140" i="7"/>
  <c r="XC140" i="7"/>
  <c r="XH139" i="7"/>
  <c r="XF139" i="7"/>
  <c r="XC139" i="7"/>
  <c r="XH138" i="7"/>
  <c r="XF138" i="7"/>
  <c r="XC138" i="7"/>
  <c r="XH137" i="7"/>
  <c r="XF137" i="7"/>
  <c r="XC137" i="7"/>
  <c r="XH136" i="7"/>
  <c r="XF136" i="7"/>
  <c r="XC136" i="7"/>
  <c r="XH135" i="7"/>
  <c r="XF135" i="7"/>
  <c r="XC135" i="7"/>
  <c r="XH134" i="7"/>
  <c r="XF134" i="7"/>
  <c r="XC134" i="7"/>
  <c r="XH132" i="7"/>
  <c r="XF132" i="7"/>
  <c r="XC132" i="7"/>
  <c r="XH131" i="7"/>
  <c r="XF131" i="7"/>
  <c r="XC131" i="7"/>
  <c r="XH130" i="7"/>
  <c r="XF130" i="7"/>
  <c r="XC130" i="7"/>
  <c r="XH129" i="7"/>
  <c r="XF129" i="7"/>
  <c r="XC129" i="7"/>
  <c r="XH128" i="7"/>
  <c r="XF128" i="7"/>
  <c r="XC128" i="7"/>
  <c r="XH127" i="7"/>
  <c r="XF127" i="7"/>
  <c r="XC127" i="7"/>
  <c r="XH126" i="7"/>
  <c r="XF126" i="7"/>
  <c r="XC126" i="7"/>
  <c r="XH125" i="7"/>
  <c r="XF125" i="7"/>
  <c r="XC125" i="7"/>
  <c r="XH124" i="7"/>
  <c r="XF124" i="7"/>
  <c r="XC124" i="7"/>
  <c r="XH123" i="7"/>
  <c r="XF123" i="7"/>
  <c r="XC123" i="7"/>
  <c r="XH121" i="7"/>
  <c r="XF121" i="7"/>
  <c r="XC121" i="7"/>
  <c r="XH120" i="7"/>
  <c r="XF120" i="7"/>
  <c r="XC120" i="7"/>
  <c r="XH119" i="7"/>
  <c r="XF119" i="7"/>
  <c r="XC119" i="7"/>
  <c r="XH118" i="7"/>
  <c r="XF118" i="7"/>
  <c r="XC118" i="7"/>
  <c r="XH117" i="7"/>
  <c r="XF117" i="7"/>
  <c r="XC117" i="7"/>
  <c r="XH116" i="7"/>
  <c r="XF116" i="7"/>
  <c r="XC116" i="7"/>
  <c r="XH115" i="7"/>
  <c r="XF115" i="7"/>
  <c r="XC115" i="7"/>
  <c r="XH114" i="7"/>
  <c r="XF114" i="7"/>
  <c r="XC114" i="7"/>
  <c r="XH113" i="7"/>
  <c r="XF113" i="7"/>
  <c r="XC113" i="7"/>
  <c r="XH112" i="7"/>
  <c r="XF112" i="7"/>
  <c r="XC112" i="7"/>
  <c r="XH110" i="7"/>
  <c r="XF110" i="7"/>
  <c r="XC110" i="7"/>
  <c r="XH109" i="7"/>
  <c r="XF109" i="7"/>
  <c r="XC109" i="7"/>
  <c r="XH108" i="7"/>
  <c r="XF108" i="7"/>
  <c r="XC108" i="7"/>
  <c r="XH107" i="7"/>
  <c r="XF107" i="7"/>
  <c r="XC107" i="7"/>
  <c r="XH106" i="7"/>
  <c r="XF106" i="7"/>
  <c r="XC106" i="7"/>
  <c r="XH105" i="7"/>
  <c r="XF105" i="7"/>
  <c r="XC105" i="7"/>
  <c r="XH104" i="7"/>
  <c r="XF104" i="7"/>
  <c r="XC104" i="7"/>
  <c r="XH103" i="7"/>
  <c r="XF103" i="7"/>
  <c r="XC103" i="7"/>
  <c r="XH102" i="7"/>
  <c r="XF102" i="7"/>
  <c r="XC102" i="7"/>
  <c r="XH101" i="7"/>
  <c r="XF101" i="7"/>
  <c r="XC101" i="7"/>
  <c r="XH100" i="7"/>
  <c r="XF100" i="7"/>
  <c r="XC100" i="7"/>
  <c r="XH99" i="7"/>
  <c r="XF99" i="7"/>
  <c r="XC99" i="7"/>
  <c r="XH98" i="7"/>
  <c r="XF98" i="7"/>
  <c r="XC98" i="7"/>
  <c r="XH97" i="7"/>
  <c r="XF97" i="7"/>
  <c r="XC97" i="7"/>
  <c r="XH96" i="7"/>
  <c r="XF96" i="7"/>
  <c r="XC96" i="7"/>
  <c r="XH95" i="7"/>
  <c r="XF95" i="7"/>
  <c r="XC95" i="7"/>
  <c r="XH94" i="7"/>
  <c r="XF94" i="7"/>
  <c r="XC94" i="7"/>
  <c r="XH93" i="7"/>
  <c r="XF93" i="7"/>
  <c r="XC93" i="7"/>
  <c r="XH92" i="7"/>
  <c r="XF92" i="7"/>
  <c r="XC92" i="7"/>
  <c r="XH91" i="7"/>
  <c r="XF91" i="7"/>
  <c r="XC91" i="7"/>
  <c r="XH89" i="7"/>
  <c r="XF89" i="7"/>
  <c r="XC89" i="7"/>
  <c r="XH88" i="7"/>
  <c r="XF88" i="7"/>
  <c r="XC88" i="7"/>
  <c r="XH87" i="7"/>
  <c r="XF87" i="7"/>
  <c r="XC87" i="7"/>
  <c r="XH86" i="7"/>
  <c r="XF86" i="7"/>
  <c r="XC86" i="7"/>
  <c r="XH85" i="7"/>
  <c r="XF85" i="7"/>
  <c r="XC85" i="7"/>
  <c r="XH84" i="7"/>
  <c r="XF84" i="7"/>
  <c r="XC84" i="7"/>
  <c r="XH83" i="7"/>
  <c r="XF83" i="7"/>
  <c r="XC83" i="7"/>
  <c r="XH82" i="7"/>
  <c r="XF82" i="7"/>
  <c r="XC82" i="7"/>
  <c r="XH81" i="7"/>
  <c r="XF81" i="7"/>
  <c r="XC81" i="7"/>
  <c r="XH80" i="7"/>
  <c r="XF80" i="7"/>
  <c r="XC80" i="7"/>
  <c r="XH79" i="7"/>
  <c r="XF79" i="7"/>
  <c r="XC79" i="7"/>
  <c r="XH78" i="7"/>
  <c r="XF78" i="7"/>
  <c r="XC78" i="7"/>
  <c r="XH77" i="7"/>
  <c r="XF77" i="7"/>
  <c r="XC77" i="7"/>
  <c r="XH76" i="7"/>
  <c r="XF76" i="7"/>
  <c r="XC76" i="7"/>
  <c r="XH75" i="7"/>
  <c r="XF75" i="7"/>
  <c r="XC75" i="7"/>
  <c r="XH74" i="7"/>
  <c r="XF74" i="7"/>
  <c r="XC74" i="7"/>
  <c r="XH73" i="7"/>
  <c r="XF73" i="7"/>
  <c r="XC73" i="7"/>
  <c r="XH72" i="7"/>
  <c r="XF72" i="7"/>
  <c r="XC72" i="7"/>
  <c r="XH71" i="7"/>
  <c r="XF71" i="7"/>
  <c r="XC71" i="7"/>
  <c r="XH70" i="7"/>
  <c r="XF70" i="7"/>
  <c r="XC70" i="7"/>
  <c r="XH68" i="7"/>
  <c r="XF68" i="7"/>
  <c r="XC68" i="7"/>
  <c r="XH67" i="7"/>
  <c r="XF67" i="7"/>
  <c r="XC67" i="7"/>
  <c r="XH66" i="7"/>
  <c r="XF66" i="7"/>
  <c r="XC66" i="7"/>
  <c r="XH65" i="7"/>
  <c r="XF65" i="7"/>
  <c r="XC65" i="7"/>
  <c r="XH64" i="7"/>
  <c r="XF64" i="7"/>
  <c r="XC64" i="7"/>
  <c r="XH63" i="7"/>
  <c r="XF63" i="7"/>
  <c r="XC63" i="7"/>
  <c r="XH62" i="7"/>
  <c r="XF62" i="7"/>
  <c r="XC62" i="7"/>
  <c r="XH61" i="7"/>
  <c r="XF61" i="7"/>
  <c r="XC61" i="7"/>
  <c r="XH60" i="7"/>
  <c r="XF60" i="7"/>
  <c r="XC60" i="7"/>
  <c r="XH59" i="7"/>
  <c r="XF59" i="7"/>
  <c r="XC59" i="7"/>
  <c r="XH58" i="7"/>
  <c r="XF58" i="7"/>
  <c r="XC58" i="7"/>
  <c r="XH57" i="7"/>
  <c r="XF57" i="7"/>
  <c r="XC57" i="7"/>
  <c r="XH56" i="7"/>
  <c r="XF56" i="7"/>
  <c r="XC56" i="7"/>
  <c r="XH55" i="7"/>
  <c r="XF55" i="7"/>
  <c r="XC55" i="7"/>
  <c r="XH54" i="7"/>
  <c r="XF54" i="7"/>
  <c r="XC54" i="7"/>
  <c r="XH53" i="7"/>
  <c r="XF53" i="7"/>
  <c r="XC53" i="7"/>
  <c r="XH52" i="7"/>
  <c r="XF52" i="7"/>
  <c r="XC52" i="7"/>
  <c r="XH51" i="7"/>
  <c r="XF51" i="7"/>
  <c r="XC51" i="7"/>
  <c r="XH50" i="7"/>
  <c r="XF50" i="7"/>
  <c r="XC50" i="7"/>
  <c r="XH49" i="7"/>
  <c r="XF49" i="7"/>
  <c r="XC49" i="7"/>
  <c r="XD9" i="7"/>
  <c r="XC4" i="7"/>
  <c r="XC3" i="7"/>
  <c r="WV474" i="7"/>
  <c r="WW474" i="7" s="1"/>
  <c r="WU474" i="7"/>
  <c r="WV473" i="7"/>
  <c r="WW473" i="7" s="1"/>
  <c r="WU473" i="7"/>
  <c r="WV472" i="7"/>
  <c r="WW472" i="7" s="1"/>
  <c r="WU472" i="7"/>
  <c r="WV471" i="7"/>
  <c r="WW471" i="7" s="1"/>
  <c r="WU471" i="7"/>
  <c r="WV470" i="7"/>
  <c r="WW470" i="7" s="1"/>
  <c r="WU470" i="7"/>
  <c r="WV469" i="7"/>
  <c r="WW469" i="7" s="1"/>
  <c r="WU469" i="7"/>
  <c r="WV468" i="7"/>
  <c r="WW468" i="7" s="1"/>
  <c r="WU468" i="7"/>
  <c r="WV467" i="7"/>
  <c r="WW467" i="7" s="1"/>
  <c r="WU467" i="7"/>
  <c r="WV466" i="7"/>
  <c r="WW466" i="7" s="1"/>
  <c r="WU466" i="7"/>
  <c r="WV465" i="7"/>
  <c r="WW465" i="7" s="1"/>
  <c r="WU465" i="7"/>
  <c r="WV460" i="7"/>
  <c r="WW460" i="7" s="1"/>
  <c r="WU460" i="7"/>
  <c r="WV459" i="7"/>
  <c r="WW459" i="7" s="1"/>
  <c r="WU459" i="7"/>
  <c r="WV458" i="7"/>
  <c r="WW458" i="7" s="1"/>
  <c r="WU458" i="7"/>
  <c r="WV457" i="7"/>
  <c r="WW457" i="7" s="1"/>
  <c r="WU457" i="7"/>
  <c r="WV456" i="7"/>
  <c r="WW456" i="7" s="1"/>
  <c r="WU456" i="7"/>
  <c r="WV455" i="7"/>
  <c r="WW455" i="7" s="1"/>
  <c r="WU455" i="7"/>
  <c r="WV454" i="7"/>
  <c r="WW454" i="7" s="1"/>
  <c r="WU454" i="7"/>
  <c r="WV453" i="7"/>
  <c r="WW453" i="7" s="1"/>
  <c r="WU453" i="7"/>
  <c r="WV452" i="7"/>
  <c r="WW452" i="7" s="1"/>
  <c r="WU452" i="7"/>
  <c r="WV451" i="7"/>
  <c r="WW451" i="7" s="1"/>
  <c r="WU451" i="7"/>
  <c r="WV446" i="7"/>
  <c r="WW446" i="7" s="1"/>
  <c r="WU446" i="7"/>
  <c r="WV445" i="7"/>
  <c r="WW445" i="7" s="1"/>
  <c r="WU445" i="7"/>
  <c r="WV444" i="7"/>
  <c r="WW444" i="7" s="1"/>
  <c r="WU444" i="7"/>
  <c r="WV443" i="7"/>
  <c r="WW443" i="7" s="1"/>
  <c r="WU443" i="7"/>
  <c r="WV442" i="7"/>
  <c r="WW442" i="7" s="1"/>
  <c r="WU442" i="7"/>
  <c r="WV441" i="7"/>
  <c r="WW441" i="7" s="1"/>
  <c r="WU441" i="7"/>
  <c r="WV440" i="7"/>
  <c r="WW440" i="7" s="1"/>
  <c r="WU440" i="7"/>
  <c r="WV439" i="7"/>
  <c r="WW439" i="7" s="1"/>
  <c r="WU439" i="7"/>
  <c r="WV438" i="7"/>
  <c r="WW438" i="7" s="1"/>
  <c r="WU438" i="7"/>
  <c r="WV437" i="7"/>
  <c r="WW437" i="7" s="1"/>
  <c r="WU437" i="7"/>
  <c r="WV432" i="7"/>
  <c r="WW432" i="7" s="1"/>
  <c r="WU432" i="7"/>
  <c r="WV431" i="7"/>
  <c r="WW431" i="7" s="1"/>
  <c r="WU431" i="7"/>
  <c r="WV430" i="7"/>
  <c r="WW430" i="7" s="1"/>
  <c r="WU430" i="7"/>
  <c r="WV429" i="7"/>
  <c r="WW429" i="7" s="1"/>
  <c r="WU429" i="7"/>
  <c r="WV428" i="7"/>
  <c r="WW428" i="7" s="1"/>
  <c r="WU428" i="7"/>
  <c r="WV427" i="7"/>
  <c r="WW427" i="7" s="1"/>
  <c r="WU427" i="7"/>
  <c r="WV426" i="7"/>
  <c r="WW426" i="7" s="1"/>
  <c r="WU426" i="7"/>
  <c r="WV425" i="7"/>
  <c r="WW425" i="7" s="1"/>
  <c r="WU425" i="7"/>
  <c r="WV424" i="7"/>
  <c r="WW424" i="7" s="1"/>
  <c r="WU424" i="7"/>
  <c r="WV423" i="7"/>
  <c r="WW423" i="7" s="1"/>
  <c r="WU423" i="7"/>
  <c r="WV418" i="7"/>
  <c r="WW418" i="7" s="1"/>
  <c r="WU418" i="7"/>
  <c r="WV417" i="7"/>
  <c r="WW417" i="7" s="1"/>
  <c r="WU417" i="7"/>
  <c r="WV416" i="7"/>
  <c r="WW416" i="7" s="1"/>
  <c r="WU416" i="7"/>
  <c r="WV415" i="7"/>
  <c r="WW415" i="7" s="1"/>
  <c r="WU415" i="7"/>
  <c r="WV414" i="7"/>
  <c r="WW414" i="7" s="1"/>
  <c r="WU414" i="7"/>
  <c r="WV413" i="7"/>
  <c r="WW413" i="7" s="1"/>
  <c r="WU413" i="7"/>
  <c r="WV412" i="7"/>
  <c r="WW412" i="7" s="1"/>
  <c r="WU412" i="7"/>
  <c r="WV411" i="7"/>
  <c r="WW411" i="7" s="1"/>
  <c r="WU411" i="7"/>
  <c r="WV410" i="7"/>
  <c r="WW410" i="7" s="1"/>
  <c r="WU410" i="7"/>
  <c r="WV409" i="7"/>
  <c r="WW409" i="7" s="1"/>
  <c r="WU409" i="7"/>
  <c r="WV404" i="7"/>
  <c r="WW404" i="7" s="1"/>
  <c r="WU404" i="7"/>
  <c r="WV403" i="7"/>
  <c r="WW403" i="7" s="1"/>
  <c r="WU403" i="7"/>
  <c r="WV402" i="7"/>
  <c r="WW402" i="7" s="1"/>
  <c r="WU402" i="7"/>
  <c r="WV401" i="7"/>
  <c r="WW401" i="7" s="1"/>
  <c r="WU401" i="7"/>
  <c r="WV400" i="7"/>
  <c r="WW400" i="7" s="1"/>
  <c r="WU400" i="7"/>
  <c r="WV399" i="7"/>
  <c r="WW399" i="7" s="1"/>
  <c r="WU399" i="7"/>
  <c r="WV398" i="7"/>
  <c r="WW398" i="7" s="1"/>
  <c r="WU398" i="7"/>
  <c r="WV397" i="7"/>
  <c r="WW397" i="7" s="1"/>
  <c r="WU397" i="7"/>
  <c r="WV396" i="7"/>
  <c r="WW396" i="7" s="1"/>
  <c r="WU396" i="7"/>
  <c r="WV395" i="7"/>
  <c r="WW395" i="7" s="1"/>
  <c r="WU395" i="7"/>
  <c r="WV390" i="7"/>
  <c r="WW390" i="7" s="1"/>
  <c r="WU390" i="7"/>
  <c r="WV389" i="7"/>
  <c r="WW389" i="7" s="1"/>
  <c r="WU389" i="7"/>
  <c r="WV388" i="7"/>
  <c r="WW388" i="7" s="1"/>
  <c r="WU388" i="7"/>
  <c r="WV387" i="7"/>
  <c r="WW387" i="7" s="1"/>
  <c r="WU387" i="7"/>
  <c r="WV386" i="7"/>
  <c r="WW386" i="7" s="1"/>
  <c r="WU386" i="7"/>
  <c r="WV385" i="7"/>
  <c r="WW385" i="7" s="1"/>
  <c r="WU385" i="7"/>
  <c r="WV384" i="7"/>
  <c r="WW384" i="7" s="1"/>
  <c r="WU384" i="7"/>
  <c r="WV383" i="7"/>
  <c r="WW383" i="7" s="1"/>
  <c r="WU383" i="7"/>
  <c r="WV382" i="7"/>
  <c r="WW382" i="7" s="1"/>
  <c r="WU382" i="7"/>
  <c r="WV381" i="7"/>
  <c r="WW381" i="7" s="1"/>
  <c r="WU381" i="7"/>
  <c r="WV376" i="7"/>
  <c r="WW376" i="7" s="1"/>
  <c r="WU376" i="7"/>
  <c r="WV375" i="7"/>
  <c r="WW375" i="7" s="1"/>
  <c r="WU375" i="7"/>
  <c r="WV374" i="7"/>
  <c r="WW374" i="7" s="1"/>
  <c r="WU374" i="7"/>
  <c r="WV373" i="7"/>
  <c r="WW373" i="7" s="1"/>
  <c r="WU373" i="7"/>
  <c r="WV372" i="7"/>
  <c r="WW372" i="7" s="1"/>
  <c r="WU372" i="7"/>
  <c r="WV371" i="7"/>
  <c r="WW371" i="7" s="1"/>
  <c r="WU371" i="7"/>
  <c r="WV370" i="7"/>
  <c r="WW370" i="7" s="1"/>
  <c r="WU370" i="7"/>
  <c r="WV369" i="7"/>
  <c r="WW369" i="7" s="1"/>
  <c r="WU369" i="7"/>
  <c r="WV368" i="7"/>
  <c r="WW368" i="7" s="1"/>
  <c r="WU368" i="7"/>
  <c r="WV367" i="7"/>
  <c r="WW367" i="7" s="1"/>
  <c r="WU367" i="7"/>
  <c r="WV362" i="7"/>
  <c r="WW362" i="7" s="1"/>
  <c r="WU362" i="7"/>
  <c r="WV361" i="7"/>
  <c r="WW361" i="7" s="1"/>
  <c r="WU361" i="7"/>
  <c r="WV360" i="7"/>
  <c r="WW360" i="7" s="1"/>
  <c r="WU360" i="7"/>
  <c r="WV359" i="7"/>
  <c r="WW359" i="7" s="1"/>
  <c r="WU359" i="7"/>
  <c r="WV358" i="7"/>
  <c r="WW358" i="7" s="1"/>
  <c r="WU358" i="7"/>
  <c r="WV357" i="7"/>
  <c r="WW357" i="7" s="1"/>
  <c r="WU357" i="7"/>
  <c r="WV356" i="7"/>
  <c r="WW356" i="7" s="1"/>
  <c r="WU356" i="7"/>
  <c r="WV355" i="7"/>
  <c r="WW355" i="7" s="1"/>
  <c r="WU355" i="7"/>
  <c r="WV354" i="7"/>
  <c r="WW354" i="7" s="1"/>
  <c r="WU354" i="7"/>
  <c r="WV353" i="7"/>
  <c r="WW353" i="7" s="1"/>
  <c r="WU353" i="7"/>
  <c r="WW348" i="7"/>
  <c r="WX348" i="7" s="1"/>
  <c r="WU348" i="7"/>
  <c r="WW347" i="7"/>
  <c r="WX347" i="7" s="1"/>
  <c r="WU347" i="7"/>
  <c r="WW346" i="7"/>
  <c r="WX346" i="7" s="1"/>
  <c r="WU346" i="7"/>
  <c r="WW345" i="7"/>
  <c r="WX345" i="7" s="1"/>
  <c r="WU345" i="7"/>
  <c r="WW344" i="7"/>
  <c r="WX344" i="7" s="1"/>
  <c r="WU344" i="7"/>
  <c r="WW343" i="7"/>
  <c r="WX343" i="7" s="1"/>
  <c r="WU343" i="7"/>
  <c r="WW342" i="7"/>
  <c r="WX342" i="7" s="1"/>
  <c r="WU342" i="7"/>
  <c r="WW341" i="7"/>
  <c r="WX341" i="7" s="1"/>
  <c r="WU341" i="7"/>
  <c r="WW340" i="7"/>
  <c r="WX340" i="7" s="1"/>
  <c r="WU340" i="7"/>
  <c r="WW339" i="7"/>
  <c r="WX339" i="7" s="1"/>
  <c r="WU339" i="7"/>
  <c r="WW334" i="7"/>
  <c r="WX334" i="7" s="1"/>
  <c r="WU334" i="7"/>
  <c r="WW333" i="7"/>
  <c r="WX333" i="7" s="1"/>
  <c r="WU333" i="7"/>
  <c r="WW332" i="7"/>
  <c r="WX332" i="7" s="1"/>
  <c r="WU332" i="7"/>
  <c r="WW331" i="7"/>
  <c r="WX331" i="7" s="1"/>
  <c r="WU331" i="7"/>
  <c r="WW330" i="7"/>
  <c r="WX330" i="7" s="1"/>
  <c r="WU330" i="7"/>
  <c r="WW329" i="7"/>
  <c r="WX329" i="7" s="1"/>
  <c r="WU329" i="7"/>
  <c r="WW328" i="7"/>
  <c r="WX328" i="7" s="1"/>
  <c r="WU328" i="7"/>
  <c r="WW327" i="7"/>
  <c r="WX327" i="7" s="1"/>
  <c r="WU327" i="7"/>
  <c r="WW326" i="7"/>
  <c r="WX326" i="7" s="1"/>
  <c r="WU326" i="7"/>
  <c r="WW325" i="7"/>
  <c r="WX325" i="7" s="1"/>
  <c r="WU325" i="7"/>
  <c r="WU320" i="7"/>
  <c r="WV320" i="7" s="1"/>
  <c r="WU319" i="7"/>
  <c r="WV319" i="7" s="1"/>
  <c r="WU318" i="7"/>
  <c r="WV318" i="7" s="1"/>
  <c r="WU317" i="7"/>
  <c r="WV317" i="7" s="1"/>
  <c r="WU316" i="7"/>
  <c r="WV316" i="7" s="1"/>
  <c r="WU315" i="7"/>
  <c r="WV315" i="7" s="1"/>
  <c r="WU314" i="7"/>
  <c r="WV314" i="7" s="1"/>
  <c r="WU313" i="7"/>
  <c r="WV313" i="7" s="1"/>
  <c r="WU312" i="7"/>
  <c r="WV312" i="7" s="1"/>
  <c r="WU311" i="7"/>
  <c r="WV311" i="7" s="1"/>
  <c r="WU309" i="7"/>
  <c r="WV309" i="7" s="1"/>
  <c r="WU308" i="7"/>
  <c r="WV308" i="7" s="1"/>
  <c r="WU307" i="7"/>
  <c r="WV307" i="7" s="1"/>
  <c r="WU306" i="7"/>
  <c r="WV306" i="7" s="1"/>
  <c r="WU305" i="7"/>
  <c r="WV305" i="7" s="1"/>
  <c r="WU304" i="7"/>
  <c r="WV304" i="7" s="1"/>
  <c r="WU303" i="7"/>
  <c r="WV303" i="7" s="1"/>
  <c r="WU302" i="7"/>
  <c r="WV302" i="7" s="1"/>
  <c r="WU301" i="7"/>
  <c r="WV301" i="7" s="1"/>
  <c r="WU300" i="7"/>
  <c r="WV300" i="7" s="1"/>
  <c r="WU293" i="7"/>
  <c r="WW286" i="7"/>
  <c r="WU286" i="7"/>
  <c r="WW285" i="7"/>
  <c r="WU285" i="7"/>
  <c r="WW284" i="7"/>
  <c r="WU284" i="7"/>
  <c r="WW283" i="7"/>
  <c r="WU283" i="7"/>
  <c r="WW282" i="7"/>
  <c r="WU282" i="7"/>
  <c r="WW281" i="7"/>
  <c r="WU281" i="7"/>
  <c r="WW280" i="7"/>
  <c r="WU280" i="7"/>
  <c r="WW279" i="7"/>
  <c r="WU279" i="7"/>
  <c r="WW278" i="7"/>
  <c r="WU278" i="7"/>
  <c r="WW277" i="7"/>
  <c r="WU277" i="7"/>
  <c r="WW272" i="7"/>
  <c r="WV272" i="7"/>
  <c r="WU272" i="7"/>
  <c r="WW271" i="7"/>
  <c r="WV271" i="7"/>
  <c r="WU271" i="7"/>
  <c r="WW270" i="7"/>
  <c r="WV270" i="7"/>
  <c r="WU270" i="7"/>
  <c r="WW269" i="7"/>
  <c r="WV269" i="7"/>
  <c r="WU269" i="7"/>
  <c r="WW268" i="7"/>
  <c r="WV268" i="7"/>
  <c r="WU268" i="7"/>
  <c r="WW267" i="7"/>
  <c r="WV267" i="7"/>
  <c r="WU267" i="7"/>
  <c r="WW266" i="7"/>
  <c r="WV266" i="7"/>
  <c r="WU266" i="7"/>
  <c r="WW265" i="7"/>
  <c r="WV265" i="7"/>
  <c r="WU265" i="7"/>
  <c r="WW264" i="7"/>
  <c r="WV264" i="7"/>
  <c r="WU264" i="7"/>
  <c r="WW263" i="7"/>
  <c r="WV263" i="7"/>
  <c r="WU263" i="7"/>
  <c r="WW258" i="7"/>
  <c r="WU258" i="7"/>
  <c r="WW257" i="7"/>
  <c r="WU257" i="7"/>
  <c r="WW256" i="7"/>
  <c r="WU256" i="7"/>
  <c r="WW255" i="7"/>
  <c r="WU255" i="7"/>
  <c r="WW254" i="7"/>
  <c r="WU254" i="7"/>
  <c r="WW253" i="7"/>
  <c r="WU253" i="7"/>
  <c r="WW252" i="7"/>
  <c r="WU252" i="7"/>
  <c r="WW251" i="7"/>
  <c r="WU251" i="7"/>
  <c r="WW250" i="7"/>
  <c r="WU250" i="7"/>
  <c r="WW249" i="7"/>
  <c r="WU249" i="7"/>
  <c r="WW244" i="7"/>
  <c r="WU244" i="7"/>
  <c r="WW243" i="7"/>
  <c r="WU243" i="7"/>
  <c r="WW242" i="7"/>
  <c r="WU242" i="7"/>
  <c r="WW241" i="7"/>
  <c r="WU241" i="7"/>
  <c r="WW240" i="7"/>
  <c r="WU240" i="7"/>
  <c r="WW239" i="7"/>
  <c r="WU239" i="7"/>
  <c r="WW238" i="7"/>
  <c r="WU238" i="7"/>
  <c r="WW237" i="7"/>
  <c r="WU237" i="7"/>
  <c r="WW236" i="7"/>
  <c r="WU236" i="7"/>
  <c r="WW235" i="7"/>
  <c r="WU235" i="7"/>
  <c r="WW230" i="7"/>
  <c r="WU230" i="7"/>
  <c r="WW229" i="7"/>
  <c r="WU229" i="7"/>
  <c r="WW228" i="7"/>
  <c r="WU228" i="7"/>
  <c r="WW227" i="7"/>
  <c r="WU227" i="7"/>
  <c r="WW226" i="7"/>
  <c r="WU226" i="7"/>
  <c r="WW225" i="7"/>
  <c r="WU225" i="7"/>
  <c r="WW224" i="7"/>
  <c r="WU224" i="7"/>
  <c r="WW223" i="7"/>
  <c r="WU223" i="7"/>
  <c r="WW222" i="7"/>
  <c r="WU222" i="7"/>
  <c r="WW221" i="7"/>
  <c r="WU221" i="7"/>
  <c r="WW216" i="7"/>
  <c r="WU216" i="7"/>
  <c r="WW215" i="7"/>
  <c r="WU215" i="7"/>
  <c r="WW214" i="7"/>
  <c r="WU214" i="7"/>
  <c r="WW213" i="7"/>
  <c r="WU213" i="7"/>
  <c r="WW212" i="7"/>
  <c r="WU212" i="7"/>
  <c r="WW211" i="7"/>
  <c r="WU211" i="7"/>
  <c r="WW210" i="7"/>
  <c r="WU210" i="7"/>
  <c r="WW209" i="7"/>
  <c r="WU209" i="7"/>
  <c r="WW208" i="7"/>
  <c r="WU208" i="7"/>
  <c r="WW207" i="7"/>
  <c r="WU207" i="7"/>
  <c r="WW206" i="7"/>
  <c r="WU206" i="7"/>
  <c r="WW205" i="7"/>
  <c r="WU205" i="7"/>
  <c r="WW204" i="7"/>
  <c r="WU204" i="7"/>
  <c r="WW203" i="7"/>
  <c r="WU203" i="7"/>
  <c r="WW202" i="7"/>
  <c r="WU202" i="7"/>
  <c r="WW201" i="7"/>
  <c r="WU201" i="7"/>
  <c r="WW200" i="7"/>
  <c r="WU200" i="7"/>
  <c r="WW199" i="7"/>
  <c r="WU199" i="7"/>
  <c r="WW198" i="7"/>
  <c r="WU198" i="7"/>
  <c r="WW197" i="7"/>
  <c r="WU197" i="7"/>
  <c r="WW191" i="7"/>
  <c r="WV191" i="7"/>
  <c r="WW190" i="7"/>
  <c r="WV190" i="7"/>
  <c r="WW189" i="7"/>
  <c r="WV189" i="7"/>
  <c r="WW188" i="7"/>
  <c r="WV188" i="7"/>
  <c r="WW187" i="7"/>
  <c r="WV187" i="7"/>
  <c r="WW186" i="7"/>
  <c r="WV186" i="7"/>
  <c r="WW185" i="7"/>
  <c r="WV185" i="7"/>
  <c r="WW184" i="7"/>
  <c r="WV184" i="7"/>
  <c r="WW183" i="7"/>
  <c r="WV183" i="7"/>
  <c r="WW182" i="7"/>
  <c r="WV182" i="7"/>
  <c r="WW181" i="7"/>
  <c r="WV181" i="7"/>
  <c r="WW180" i="7"/>
  <c r="WV180" i="7"/>
  <c r="WW179" i="7"/>
  <c r="WV179" i="7"/>
  <c r="WW178" i="7"/>
  <c r="WV178" i="7"/>
  <c r="WW177" i="7"/>
  <c r="WV177" i="7"/>
  <c r="WW176" i="7"/>
  <c r="WV176" i="7"/>
  <c r="WW175" i="7"/>
  <c r="WV175" i="7"/>
  <c r="WW174" i="7"/>
  <c r="WV174" i="7"/>
  <c r="WW173" i="7"/>
  <c r="WV173" i="7"/>
  <c r="WW172" i="7"/>
  <c r="WV172" i="7"/>
  <c r="WW167" i="7"/>
  <c r="WV167" i="7"/>
  <c r="WW166" i="7"/>
  <c r="WV166" i="7"/>
  <c r="WW165" i="7"/>
  <c r="WV165" i="7"/>
  <c r="WW164" i="7"/>
  <c r="WV164" i="7"/>
  <c r="WW163" i="7"/>
  <c r="WV163" i="7"/>
  <c r="WW162" i="7"/>
  <c r="WV162" i="7"/>
  <c r="WW161" i="7"/>
  <c r="WV161" i="7"/>
  <c r="WW160" i="7"/>
  <c r="WV160" i="7"/>
  <c r="WW159" i="7"/>
  <c r="WV159" i="7"/>
  <c r="WW158" i="7"/>
  <c r="WV158" i="7"/>
  <c r="WW157" i="7"/>
  <c r="WV157" i="7"/>
  <c r="WW156" i="7"/>
  <c r="WV156" i="7"/>
  <c r="WW155" i="7"/>
  <c r="WV155" i="7"/>
  <c r="WW154" i="7"/>
  <c r="WV154" i="7"/>
  <c r="WW153" i="7"/>
  <c r="WV153" i="7"/>
  <c r="WW152" i="7"/>
  <c r="WV152" i="7"/>
  <c r="WW151" i="7"/>
  <c r="WV151" i="7"/>
  <c r="WW150" i="7"/>
  <c r="WV150" i="7"/>
  <c r="WW149" i="7"/>
  <c r="WV149" i="7"/>
  <c r="WW148" i="7"/>
  <c r="WV148" i="7"/>
  <c r="WZ143" i="7"/>
  <c r="WX143" i="7"/>
  <c r="WU143" i="7"/>
  <c r="WZ142" i="7"/>
  <c r="WX142" i="7"/>
  <c r="WU142" i="7"/>
  <c r="WZ141" i="7"/>
  <c r="WX141" i="7"/>
  <c r="WU141" i="7"/>
  <c r="WZ140" i="7"/>
  <c r="WX140" i="7"/>
  <c r="WU140" i="7"/>
  <c r="WZ139" i="7"/>
  <c r="WX139" i="7"/>
  <c r="WU139" i="7"/>
  <c r="WZ138" i="7"/>
  <c r="WX138" i="7"/>
  <c r="WU138" i="7"/>
  <c r="WZ137" i="7"/>
  <c r="WX137" i="7"/>
  <c r="WU137" i="7"/>
  <c r="WZ136" i="7"/>
  <c r="WX136" i="7"/>
  <c r="WU136" i="7"/>
  <c r="WZ135" i="7"/>
  <c r="WX135" i="7"/>
  <c r="WU135" i="7"/>
  <c r="WZ134" i="7"/>
  <c r="WX134" i="7"/>
  <c r="WU134" i="7"/>
  <c r="WZ132" i="7"/>
  <c r="WX132" i="7"/>
  <c r="WU132" i="7"/>
  <c r="WZ131" i="7"/>
  <c r="WX131" i="7"/>
  <c r="WU131" i="7"/>
  <c r="WZ130" i="7"/>
  <c r="WX130" i="7"/>
  <c r="WU130" i="7"/>
  <c r="WZ129" i="7"/>
  <c r="WX129" i="7"/>
  <c r="WU129" i="7"/>
  <c r="WZ128" i="7"/>
  <c r="WX128" i="7"/>
  <c r="WU128" i="7"/>
  <c r="WZ127" i="7"/>
  <c r="WX127" i="7"/>
  <c r="WU127" i="7"/>
  <c r="WZ126" i="7"/>
  <c r="WX126" i="7"/>
  <c r="WU126" i="7"/>
  <c r="WZ125" i="7"/>
  <c r="WX125" i="7"/>
  <c r="WU125" i="7"/>
  <c r="WZ124" i="7"/>
  <c r="WX124" i="7"/>
  <c r="WU124" i="7"/>
  <c r="WZ123" i="7"/>
  <c r="WX123" i="7"/>
  <c r="WU123" i="7"/>
  <c r="WZ121" i="7"/>
  <c r="WX121" i="7"/>
  <c r="WU121" i="7"/>
  <c r="WZ120" i="7"/>
  <c r="WX120" i="7"/>
  <c r="WU120" i="7"/>
  <c r="WZ119" i="7"/>
  <c r="WX119" i="7"/>
  <c r="WU119" i="7"/>
  <c r="WZ118" i="7"/>
  <c r="WX118" i="7"/>
  <c r="WU118" i="7"/>
  <c r="WZ117" i="7"/>
  <c r="WX117" i="7"/>
  <c r="WU117" i="7"/>
  <c r="WZ116" i="7"/>
  <c r="WX116" i="7"/>
  <c r="WU116" i="7"/>
  <c r="WZ115" i="7"/>
  <c r="WX115" i="7"/>
  <c r="WU115" i="7"/>
  <c r="WZ114" i="7"/>
  <c r="WX114" i="7"/>
  <c r="WU114" i="7"/>
  <c r="WZ113" i="7"/>
  <c r="WX113" i="7"/>
  <c r="WU113" i="7"/>
  <c r="WZ112" i="7"/>
  <c r="WX112" i="7"/>
  <c r="WU112" i="7"/>
  <c r="WZ110" i="7"/>
  <c r="WX110" i="7"/>
  <c r="WU110" i="7"/>
  <c r="WZ109" i="7"/>
  <c r="WX109" i="7"/>
  <c r="WU109" i="7"/>
  <c r="WZ108" i="7"/>
  <c r="WX108" i="7"/>
  <c r="WU108" i="7"/>
  <c r="WZ107" i="7"/>
  <c r="WX107" i="7"/>
  <c r="WU107" i="7"/>
  <c r="WZ106" i="7"/>
  <c r="WX106" i="7"/>
  <c r="WU106" i="7"/>
  <c r="WZ105" i="7"/>
  <c r="WX105" i="7"/>
  <c r="WU105" i="7"/>
  <c r="WZ104" i="7"/>
  <c r="WX104" i="7"/>
  <c r="WU104" i="7"/>
  <c r="WZ103" i="7"/>
  <c r="WX103" i="7"/>
  <c r="WU103" i="7"/>
  <c r="WZ102" i="7"/>
  <c r="WX102" i="7"/>
  <c r="WU102" i="7"/>
  <c r="WZ101" i="7"/>
  <c r="WX101" i="7"/>
  <c r="WU101" i="7"/>
  <c r="WZ100" i="7"/>
  <c r="WX100" i="7"/>
  <c r="WU100" i="7"/>
  <c r="WZ99" i="7"/>
  <c r="WX99" i="7"/>
  <c r="WU99" i="7"/>
  <c r="WZ98" i="7"/>
  <c r="WX98" i="7"/>
  <c r="WU98" i="7"/>
  <c r="WZ97" i="7"/>
  <c r="WX97" i="7"/>
  <c r="WU97" i="7"/>
  <c r="WZ96" i="7"/>
  <c r="WX96" i="7"/>
  <c r="WU96" i="7"/>
  <c r="WZ95" i="7"/>
  <c r="WX95" i="7"/>
  <c r="WU95" i="7"/>
  <c r="WZ94" i="7"/>
  <c r="WX94" i="7"/>
  <c r="WU94" i="7"/>
  <c r="WZ93" i="7"/>
  <c r="WX93" i="7"/>
  <c r="WU93" i="7"/>
  <c r="WZ92" i="7"/>
  <c r="WX92" i="7"/>
  <c r="WU92" i="7"/>
  <c r="WZ91" i="7"/>
  <c r="WX91" i="7"/>
  <c r="WU91" i="7"/>
  <c r="WZ89" i="7"/>
  <c r="WX89" i="7"/>
  <c r="WU89" i="7"/>
  <c r="WZ88" i="7"/>
  <c r="WX88" i="7"/>
  <c r="WU88" i="7"/>
  <c r="WZ87" i="7"/>
  <c r="WX87" i="7"/>
  <c r="WU87" i="7"/>
  <c r="WZ86" i="7"/>
  <c r="WX86" i="7"/>
  <c r="WU86" i="7"/>
  <c r="WZ85" i="7"/>
  <c r="WX85" i="7"/>
  <c r="WU85" i="7"/>
  <c r="WZ84" i="7"/>
  <c r="WX84" i="7"/>
  <c r="WU84" i="7"/>
  <c r="WZ83" i="7"/>
  <c r="WX83" i="7"/>
  <c r="WU83" i="7"/>
  <c r="WZ82" i="7"/>
  <c r="WX82" i="7"/>
  <c r="WU82" i="7"/>
  <c r="WZ81" i="7"/>
  <c r="WX81" i="7"/>
  <c r="WU81" i="7"/>
  <c r="WZ80" i="7"/>
  <c r="WX80" i="7"/>
  <c r="WU80" i="7"/>
  <c r="WZ79" i="7"/>
  <c r="WX79" i="7"/>
  <c r="WU79" i="7"/>
  <c r="WZ78" i="7"/>
  <c r="WX78" i="7"/>
  <c r="WU78" i="7"/>
  <c r="WZ77" i="7"/>
  <c r="WX77" i="7"/>
  <c r="WU77" i="7"/>
  <c r="WZ76" i="7"/>
  <c r="WX76" i="7"/>
  <c r="WU76" i="7"/>
  <c r="WZ75" i="7"/>
  <c r="WX75" i="7"/>
  <c r="WU75" i="7"/>
  <c r="WZ74" i="7"/>
  <c r="WX74" i="7"/>
  <c r="WU74" i="7"/>
  <c r="WZ73" i="7"/>
  <c r="WX73" i="7"/>
  <c r="WU73" i="7"/>
  <c r="WZ72" i="7"/>
  <c r="WX72" i="7"/>
  <c r="WU72" i="7"/>
  <c r="WZ71" i="7"/>
  <c r="WX71" i="7"/>
  <c r="WU71" i="7"/>
  <c r="WZ70" i="7"/>
  <c r="WX70" i="7"/>
  <c r="WU70" i="7"/>
  <c r="WZ68" i="7"/>
  <c r="WX68" i="7"/>
  <c r="WU68" i="7"/>
  <c r="WZ67" i="7"/>
  <c r="WX67" i="7"/>
  <c r="WU67" i="7"/>
  <c r="WZ66" i="7"/>
  <c r="WX66" i="7"/>
  <c r="WU66" i="7"/>
  <c r="WZ65" i="7"/>
  <c r="WX65" i="7"/>
  <c r="WU65" i="7"/>
  <c r="WZ64" i="7"/>
  <c r="WX64" i="7"/>
  <c r="WU64" i="7"/>
  <c r="WZ63" i="7"/>
  <c r="WX63" i="7"/>
  <c r="WU63" i="7"/>
  <c r="WZ62" i="7"/>
  <c r="WX62" i="7"/>
  <c r="WU62" i="7"/>
  <c r="WZ61" i="7"/>
  <c r="WX61" i="7"/>
  <c r="WU61" i="7"/>
  <c r="WZ60" i="7"/>
  <c r="WX60" i="7"/>
  <c r="WU60" i="7"/>
  <c r="WZ59" i="7"/>
  <c r="WX59" i="7"/>
  <c r="WU59" i="7"/>
  <c r="WZ58" i="7"/>
  <c r="WX58" i="7"/>
  <c r="WU58" i="7"/>
  <c r="WZ57" i="7"/>
  <c r="WX57" i="7"/>
  <c r="WU57" i="7"/>
  <c r="WZ56" i="7"/>
  <c r="WX56" i="7"/>
  <c r="WU56" i="7"/>
  <c r="WZ55" i="7"/>
  <c r="WX55" i="7"/>
  <c r="WU55" i="7"/>
  <c r="WZ54" i="7"/>
  <c r="WX54" i="7"/>
  <c r="WU54" i="7"/>
  <c r="WZ53" i="7"/>
  <c r="WX53" i="7"/>
  <c r="WU53" i="7"/>
  <c r="WZ52" i="7"/>
  <c r="WX52" i="7"/>
  <c r="WU52" i="7"/>
  <c r="WZ51" i="7"/>
  <c r="WX51" i="7"/>
  <c r="WU51" i="7"/>
  <c r="WZ50" i="7"/>
  <c r="WX50" i="7"/>
  <c r="WU50" i="7"/>
  <c r="WZ49" i="7"/>
  <c r="WX49" i="7"/>
  <c r="WU49" i="7"/>
  <c r="WV9" i="7"/>
  <c r="WU4" i="7"/>
  <c r="WU3" i="7"/>
  <c r="WN474" i="7"/>
  <c r="WO474" i="7" s="1"/>
  <c r="WM474" i="7"/>
  <c r="WN473" i="7"/>
  <c r="WO473" i="7" s="1"/>
  <c r="WM473" i="7"/>
  <c r="WN472" i="7"/>
  <c r="WO472" i="7" s="1"/>
  <c r="WM472" i="7"/>
  <c r="WN471" i="7"/>
  <c r="WO471" i="7" s="1"/>
  <c r="WM471" i="7"/>
  <c r="WN470" i="7"/>
  <c r="WO470" i="7" s="1"/>
  <c r="WM470" i="7"/>
  <c r="WN469" i="7"/>
  <c r="WO469" i="7" s="1"/>
  <c r="WM469" i="7"/>
  <c r="WN468" i="7"/>
  <c r="WO468" i="7" s="1"/>
  <c r="WM468" i="7"/>
  <c r="WN467" i="7"/>
  <c r="WO467" i="7" s="1"/>
  <c r="WM467" i="7"/>
  <c r="WN466" i="7"/>
  <c r="WO466" i="7" s="1"/>
  <c r="WM466" i="7"/>
  <c r="WN465" i="7"/>
  <c r="WO465" i="7" s="1"/>
  <c r="WM465" i="7"/>
  <c r="WN460" i="7"/>
  <c r="WO460" i="7" s="1"/>
  <c r="WM460" i="7"/>
  <c r="WN459" i="7"/>
  <c r="WO459" i="7" s="1"/>
  <c r="WM459" i="7"/>
  <c r="WN458" i="7"/>
  <c r="WO458" i="7" s="1"/>
  <c r="WM458" i="7"/>
  <c r="WN457" i="7"/>
  <c r="WO457" i="7" s="1"/>
  <c r="WM457" i="7"/>
  <c r="WN456" i="7"/>
  <c r="WO456" i="7" s="1"/>
  <c r="WM456" i="7"/>
  <c r="WN455" i="7"/>
  <c r="WO455" i="7" s="1"/>
  <c r="WM455" i="7"/>
  <c r="WN454" i="7"/>
  <c r="WO454" i="7" s="1"/>
  <c r="WM454" i="7"/>
  <c r="WN453" i="7"/>
  <c r="WO453" i="7" s="1"/>
  <c r="WM453" i="7"/>
  <c r="WN452" i="7"/>
  <c r="WO452" i="7" s="1"/>
  <c r="WM452" i="7"/>
  <c r="WN451" i="7"/>
  <c r="WO451" i="7" s="1"/>
  <c r="WM451" i="7"/>
  <c r="WN446" i="7"/>
  <c r="WO446" i="7" s="1"/>
  <c r="WM446" i="7"/>
  <c r="WN445" i="7"/>
  <c r="WO445" i="7" s="1"/>
  <c r="WM445" i="7"/>
  <c r="WN444" i="7"/>
  <c r="WO444" i="7" s="1"/>
  <c r="WM444" i="7"/>
  <c r="WN443" i="7"/>
  <c r="WO443" i="7" s="1"/>
  <c r="WM443" i="7"/>
  <c r="WN442" i="7"/>
  <c r="WO442" i="7" s="1"/>
  <c r="WM442" i="7"/>
  <c r="WN441" i="7"/>
  <c r="WO441" i="7" s="1"/>
  <c r="WM441" i="7"/>
  <c r="WN440" i="7"/>
  <c r="WO440" i="7" s="1"/>
  <c r="WM440" i="7"/>
  <c r="WN439" i="7"/>
  <c r="WO439" i="7" s="1"/>
  <c r="WM439" i="7"/>
  <c r="WN438" i="7"/>
  <c r="WO438" i="7" s="1"/>
  <c r="WM438" i="7"/>
  <c r="WN437" i="7"/>
  <c r="WO437" i="7" s="1"/>
  <c r="WM437" i="7"/>
  <c r="WN432" i="7"/>
  <c r="WO432" i="7" s="1"/>
  <c r="WM432" i="7"/>
  <c r="WN431" i="7"/>
  <c r="WO431" i="7" s="1"/>
  <c r="WM431" i="7"/>
  <c r="WN430" i="7"/>
  <c r="WO430" i="7" s="1"/>
  <c r="WM430" i="7"/>
  <c r="WN429" i="7"/>
  <c r="WO429" i="7" s="1"/>
  <c r="WM429" i="7"/>
  <c r="WN428" i="7"/>
  <c r="WO428" i="7" s="1"/>
  <c r="WM428" i="7"/>
  <c r="WN427" i="7"/>
  <c r="WO427" i="7" s="1"/>
  <c r="WM427" i="7"/>
  <c r="WN426" i="7"/>
  <c r="WO426" i="7" s="1"/>
  <c r="WM426" i="7"/>
  <c r="WN425" i="7"/>
  <c r="WO425" i="7" s="1"/>
  <c r="WM425" i="7"/>
  <c r="WN424" i="7"/>
  <c r="WO424" i="7" s="1"/>
  <c r="WM424" i="7"/>
  <c r="WN423" i="7"/>
  <c r="WO423" i="7" s="1"/>
  <c r="WM423" i="7"/>
  <c r="WN418" i="7"/>
  <c r="WO418" i="7" s="1"/>
  <c r="WM418" i="7"/>
  <c r="WN417" i="7"/>
  <c r="WO417" i="7" s="1"/>
  <c r="WM417" i="7"/>
  <c r="WN416" i="7"/>
  <c r="WO416" i="7" s="1"/>
  <c r="WM416" i="7"/>
  <c r="WN415" i="7"/>
  <c r="WO415" i="7" s="1"/>
  <c r="WM415" i="7"/>
  <c r="WN414" i="7"/>
  <c r="WO414" i="7" s="1"/>
  <c r="WM414" i="7"/>
  <c r="WN413" i="7"/>
  <c r="WO413" i="7" s="1"/>
  <c r="WM413" i="7"/>
  <c r="WN412" i="7"/>
  <c r="WO412" i="7" s="1"/>
  <c r="WM412" i="7"/>
  <c r="WN411" i="7"/>
  <c r="WO411" i="7" s="1"/>
  <c r="WM411" i="7"/>
  <c r="WN410" i="7"/>
  <c r="WO410" i="7" s="1"/>
  <c r="WM410" i="7"/>
  <c r="WN409" i="7"/>
  <c r="WO409" i="7" s="1"/>
  <c r="WM409" i="7"/>
  <c r="WN404" i="7"/>
  <c r="WO404" i="7" s="1"/>
  <c r="WM404" i="7"/>
  <c r="WN403" i="7"/>
  <c r="WO403" i="7" s="1"/>
  <c r="WM403" i="7"/>
  <c r="WN402" i="7"/>
  <c r="WO402" i="7" s="1"/>
  <c r="WM402" i="7"/>
  <c r="WN401" i="7"/>
  <c r="WO401" i="7" s="1"/>
  <c r="WM401" i="7"/>
  <c r="WN400" i="7"/>
  <c r="WO400" i="7" s="1"/>
  <c r="WM400" i="7"/>
  <c r="WN399" i="7"/>
  <c r="WO399" i="7" s="1"/>
  <c r="WM399" i="7"/>
  <c r="WN398" i="7"/>
  <c r="WO398" i="7" s="1"/>
  <c r="WM398" i="7"/>
  <c r="WN397" i="7"/>
  <c r="WO397" i="7" s="1"/>
  <c r="WM397" i="7"/>
  <c r="WN396" i="7"/>
  <c r="WO396" i="7" s="1"/>
  <c r="WM396" i="7"/>
  <c r="WN395" i="7"/>
  <c r="WO395" i="7" s="1"/>
  <c r="WM395" i="7"/>
  <c r="WN390" i="7"/>
  <c r="WO390" i="7" s="1"/>
  <c r="WM390" i="7"/>
  <c r="WN389" i="7"/>
  <c r="WO389" i="7" s="1"/>
  <c r="WM389" i="7"/>
  <c r="WN388" i="7"/>
  <c r="WO388" i="7" s="1"/>
  <c r="WM388" i="7"/>
  <c r="WN387" i="7"/>
  <c r="WO387" i="7" s="1"/>
  <c r="WM387" i="7"/>
  <c r="WN386" i="7"/>
  <c r="WO386" i="7" s="1"/>
  <c r="WM386" i="7"/>
  <c r="WN385" i="7"/>
  <c r="WO385" i="7" s="1"/>
  <c r="WM385" i="7"/>
  <c r="WN384" i="7"/>
  <c r="WO384" i="7" s="1"/>
  <c r="WM384" i="7"/>
  <c r="WN383" i="7"/>
  <c r="WO383" i="7" s="1"/>
  <c r="WM383" i="7"/>
  <c r="WN382" i="7"/>
  <c r="WO382" i="7" s="1"/>
  <c r="WM382" i="7"/>
  <c r="WN381" i="7"/>
  <c r="WO381" i="7" s="1"/>
  <c r="WM381" i="7"/>
  <c r="WN376" i="7"/>
  <c r="WO376" i="7" s="1"/>
  <c r="WM376" i="7"/>
  <c r="WN375" i="7"/>
  <c r="WO375" i="7" s="1"/>
  <c r="WM375" i="7"/>
  <c r="WN374" i="7"/>
  <c r="WO374" i="7" s="1"/>
  <c r="WM374" i="7"/>
  <c r="WN373" i="7"/>
  <c r="WO373" i="7" s="1"/>
  <c r="WM373" i="7"/>
  <c r="WN372" i="7"/>
  <c r="WO372" i="7" s="1"/>
  <c r="WM372" i="7"/>
  <c r="WN371" i="7"/>
  <c r="WO371" i="7" s="1"/>
  <c r="WM371" i="7"/>
  <c r="WN370" i="7"/>
  <c r="WO370" i="7" s="1"/>
  <c r="WM370" i="7"/>
  <c r="WN369" i="7"/>
  <c r="WO369" i="7" s="1"/>
  <c r="WM369" i="7"/>
  <c r="WN368" i="7"/>
  <c r="WO368" i="7" s="1"/>
  <c r="WM368" i="7"/>
  <c r="WN367" i="7"/>
  <c r="WO367" i="7" s="1"/>
  <c r="WM367" i="7"/>
  <c r="WN362" i="7"/>
  <c r="WO362" i="7" s="1"/>
  <c r="WM362" i="7"/>
  <c r="WN361" i="7"/>
  <c r="WO361" i="7" s="1"/>
  <c r="WM361" i="7"/>
  <c r="WN360" i="7"/>
  <c r="WO360" i="7" s="1"/>
  <c r="WM360" i="7"/>
  <c r="WN359" i="7"/>
  <c r="WO359" i="7" s="1"/>
  <c r="WM359" i="7"/>
  <c r="WN358" i="7"/>
  <c r="WO358" i="7" s="1"/>
  <c r="WM358" i="7"/>
  <c r="WN357" i="7"/>
  <c r="WO357" i="7" s="1"/>
  <c r="WM357" i="7"/>
  <c r="WN356" i="7"/>
  <c r="WO356" i="7" s="1"/>
  <c r="WM356" i="7"/>
  <c r="WN355" i="7"/>
  <c r="WO355" i="7" s="1"/>
  <c r="WM355" i="7"/>
  <c r="WN354" i="7"/>
  <c r="WO354" i="7" s="1"/>
  <c r="WM354" i="7"/>
  <c r="WN353" i="7"/>
  <c r="WO353" i="7" s="1"/>
  <c r="WM353" i="7"/>
  <c r="WO348" i="7"/>
  <c r="WP348" i="7" s="1"/>
  <c r="WM348" i="7"/>
  <c r="WO347" i="7"/>
  <c r="WP347" i="7" s="1"/>
  <c r="WM347" i="7"/>
  <c r="WO346" i="7"/>
  <c r="WP346" i="7" s="1"/>
  <c r="WM346" i="7"/>
  <c r="WO345" i="7"/>
  <c r="WP345" i="7" s="1"/>
  <c r="WM345" i="7"/>
  <c r="WO344" i="7"/>
  <c r="WP344" i="7" s="1"/>
  <c r="WM344" i="7"/>
  <c r="WO343" i="7"/>
  <c r="WP343" i="7" s="1"/>
  <c r="WM343" i="7"/>
  <c r="WO342" i="7"/>
  <c r="WP342" i="7" s="1"/>
  <c r="WM342" i="7"/>
  <c r="WO341" i="7"/>
  <c r="WP341" i="7" s="1"/>
  <c r="WM341" i="7"/>
  <c r="WO340" i="7"/>
  <c r="WP340" i="7" s="1"/>
  <c r="WM340" i="7"/>
  <c r="WO339" i="7"/>
  <c r="WP339" i="7" s="1"/>
  <c r="WM339" i="7"/>
  <c r="WO334" i="7"/>
  <c r="WP334" i="7" s="1"/>
  <c r="WM334" i="7"/>
  <c r="WO333" i="7"/>
  <c r="WP333" i="7" s="1"/>
  <c r="WM333" i="7"/>
  <c r="WO332" i="7"/>
  <c r="WP332" i="7" s="1"/>
  <c r="WM332" i="7"/>
  <c r="WO331" i="7"/>
  <c r="WP331" i="7" s="1"/>
  <c r="WM331" i="7"/>
  <c r="WO330" i="7"/>
  <c r="WP330" i="7" s="1"/>
  <c r="WM330" i="7"/>
  <c r="WO329" i="7"/>
  <c r="WP329" i="7" s="1"/>
  <c r="WM329" i="7"/>
  <c r="WO328" i="7"/>
  <c r="WP328" i="7" s="1"/>
  <c r="WM328" i="7"/>
  <c r="WO327" i="7"/>
  <c r="WP327" i="7" s="1"/>
  <c r="WM327" i="7"/>
  <c r="WO326" i="7"/>
  <c r="WP326" i="7" s="1"/>
  <c r="WM326" i="7"/>
  <c r="WO325" i="7"/>
  <c r="WP325" i="7" s="1"/>
  <c r="WM325" i="7"/>
  <c r="WM320" i="7"/>
  <c r="WN320" i="7" s="1"/>
  <c r="WM319" i="7"/>
  <c r="WN319" i="7" s="1"/>
  <c r="WM318" i="7"/>
  <c r="WN318" i="7" s="1"/>
  <c r="WM317" i="7"/>
  <c r="WN317" i="7" s="1"/>
  <c r="WM316" i="7"/>
  <c r="WN316" i="7" s="1"/>
  <c r="WM315" i="7"/>
  <c r="WN315" i="7" s="1"/>
  <c r="WM314" i="7"/>
  <c r="WN314" i="7" s="1"/>
  <c r="WM313" i="7"/>
  <c r="WN313" i="7" s="1"/>
  <c r="WN312" i="7"/>
  <c r="WM312" i="7"/>
  <c r="WM311" i="7"/>
  <c r="WN311" i="7" s="1"/>
  <c r="WM309" i="7"/>
  <c r="WN309" i="7" s="1"/>
  <c r="WM308" i="7"/>
  <c r="WN308" i="7" s="1"/>
  <c r="WM307" i="7"/>
  <c r="WN307" i="7" s="1"/>
  <c r="WM306" i="7"/>
  <c r="WN306" i="7" s="1"/>
  <c r="WM305" i="7"/>
  <c r="WN305" i="7" s="1"/>
  <c r="WM304" i="7"/>
  <c r="WN304" i="7" s="1"/>
  <c r="WM303" i="7"/>
  <c r="WN303" i="7" s="1"/>
  <c r="WM302" i="7"/>
  <c r="WN302" i="7" s="1"/>
  <c r="WM301" i="7"/>
  <c r="WN301" i="7" s="1"/>
  <c r="WM300" i="7"/>
  <c r="WN300" i="7" s="1"/>
  <c r="WM293" i="7"/>
  <c r="WO286" i="7"/>
  <c r="WM286" i="7"/>
  <c r="WO285" i="7"/>
  <c r="WM285" i="7"/>
  <c r="WO284" i="7"/>
  <c r="WM284" i="7"/>
  <c r="WO283" i="7"/>
  <c r="WM283" i="7"/>
  <c r="WO282" i="7"/>
  <c r="WM282" i="7"/>
  <c r="WO281" i="7"/>
  <c r="WM281" i="7"/>
  <c r="WO280" i="7"/>
  <c r="WM280" i="7"/>
  <c r="WO279" i="7"/>
  <c r="WM279" i="7"/>
  <c r="WO278" i="7"/>
  <c r="WM278" i="7"/>
  <c r="WO277" i="7"/>
  <c r="WM277" i="7"/>
  <c r="WO272" i="7"/>
  <c r="WN272" i="7"/>
  <c r="WM272" i="7"/>
  <c r="WO271" i="7"/>
  <c r="WN271" i="7"/>
  <c r="WM271" i="7"/>
  <c r="WO270" i="7"/>
  <c r="WN270" i="7"/>
  <c r="WM270" i="7"/>
  <c r="WO269" i="7"/>
  <c r="WN269" i="7"/>
  <c r="WM269" i="7"/>
  <c r="WO268" i="7"/>
  <c r="WN268" i="7"/>
  <c r="WM268" i="7"/>
  <c r="WO267" i="7"/>
  <c r="WN267" i="7"/>
  <c r="WM267" i="7"/>
  <c r="WO266" i="7"/>
  <c r="WN266" i="7"/>
  <c r="WM266" i="7"/>
  <c r="WO265" i="7"/>
  <c r="WN265" i="7"/>
  <c r="WM265" i="7"/>
  <c r="WO264" i="7"/>
  <c r="WN264" i="7"/>
  <c r="WM264" i="7"/>
  <c r="WO263" i="7"/>
  <c r="WN263" i="7"/>
  <c r="WM263" i="7"/>
  <c r="WO258" i="7"/>
  <c r="WM258" i="7"/>
  <c r="WO257" i="7"/>
  <c r="WM257" i="7"/>
  <c r="WO256" i="7"/>
  <c r="WM256" i="7"/>
  <c r="WO255" i="7"/>
  <c r="WM255" i="7"/>
  <c r="WO254" i="7"/>
  <c r="WM254" i="7"/>
  <c r="WO253" i="7"/>
  <c r="WM253" i="7"/>
  <c r="WO252" i="7"/>
  <c r="WM252" i="7"/>
  <c r="WO251" i="7"/>
  <c r="WM251" i="7"/>
  <c r="WO250" i="7"/>
  <c r="WM250" i="7"/>
  <c r="WO249" i="7"/>
  <c r="WM249" i="7"/>
  <c r="WO244" i="7"/>
  <c r="WM244" i="7"/>
  <c r="WO243" i="7"/>
  <c r="WM243" i="7"/>
  <c r="WO242" i="7"/>
  <c r="WM242" i="7"/>
  <c r="WO241" i="7"/>
  <c r="WM241" i="7"/>
  <c r="WO240" i="7"/>
  <c r="WM240" i="7"/>
  <c r="WO239" i="7"/>
  <c r="WM239" i="7"/>
  <c r="WO238" i="7"/>
  <c r="WM238" i="7"/>
  <c r="WO237" i="7"/>
  <c r="WM237" i="7"/>
  <c r="WO236" i="7"/>
  <c r="WM236" i="7"/>
  <c r="WO235" i="7"/>
  <c r="WM235" i="7"/>
  <c r="WO230" i="7"/>
  <c r="WM230" i="7"/>
  <c r="WO229" i="7"/>
  <c r="WM229" i="7"/>
  <c r="WO228" i="7"/>
  <c r="WM228" i="7"/>
  <c r="WO227" i="7"/>
  <c r="WM227" i="7"/>
  <c r="WO226" i="7"/>
  <c r="WM226" i="7"/>
  <c r="WO225" i="7"/>
  <c r="WM225" i="7"/>
  <c r="WO224" i="7"/>
  <c r="WM224" i="7"/>
  <c r="WO223" i="7"/>
  <c r="WM223" i="7"/>
  <c r="WO222" i="7"/>
  <c r="WM222" i="7"/>
  <c r="WO221" i="7"/>
  <c r="WM221" i="7"/>
  <c r="WO216" i="7"/>
  <c r="WM216" i="7"/>
  <c r="WO215" i="7"/>
  <c r="WM215" i="7"/>
  <c r="WO214" i="7"/>
  <c r="WM214" i="7"/>
  <c r="WO213" i="7"/>
  <c r="WM213" i="7"/>
  <c r="WO212" i="7"/>
  <c r="WM212" i="7"/>
  <c r="WO211" i="7"/>
  <c r="WM211" i="7"/>
  <c r="WO210" i="7"/>
  <c r="WM210" i="7"/>
  <c r="WO209" i="7"/>
  <c r="WM209" i="7"/>
  <c r="WO208" i="7"/>
  <c r="WM208" i="7"/>
  <c r="WO207" i="7"/>
  <c r="WM207" i="7"/>
  <c r="WO206" i="7"/>
  <c r="WM206" i="7"/>
  <c r="WO205" i="7"/>
  <c r="WM205" i="7"/>
  <c r="WO204" i="7"/>
  <c r="WM204" i="7"/>
  <c r="WO203" i="7"/>
  <c r="WM203" i="7"/>
  <c r="WO202" i="7"/>
  <c r="WM202" i="7"/>
  <c r="WO201" i="7"/>
  <c r="WM201" i="7"/>
  <c r="WO200" i="7"/>
  <c r="WM200" i="7"/>
  <c r="WO199" i="7"/>
  <c r="WM199" i="7"/>
  <c r="WO198" i="7"/>
  <c r="WM198" i="7"/>
  <c r="WO197" i="7"/>
  <c r="WM197" i="7"/>
  <c r="WO191" i="7"/>
  <c r="WN191" i="7"/>
  <c r="WO190" i="7"/>
  <c r="WN190" i="7"/>
  <c r="WO189" i="7"/>
  <c r="WN189" i="7"/>
  <c r="WO188" i="7"/>
  <c r="WN188" i="7"/>
  <c r="WO187" i="7"/>
  <c r="WN187" i="7"/>
  <c r="WO186" i="7"/>
  <c r="WN186" i="7"/>
  <c r="WO185" i="7"/>
  <c r="WN185" i="7"/>
  <c r="WO184" i="7"/>
  <c r="WN184" i="7"/>
  <c r="WO183" i="7"/>
  <c r="WN183" i="7"/>
  <c r="WO182" i="7"/>
  <c r="WN182" i="7"/>
  <c r="WO181" i="7"/>
  <c r="WN181" i="7"/>
  <c r="WO180" i="7"/>
  <c r="WN180" i="7"/>
  <c r="WO179" i="7"/>
  <c r="WN179" i="7"/>
  <c r="WO178" i="7"/>
  <c r="WN178" i="7"/>
  <c r="WO177" i="7"/>
  <c r="WN177" i="7"/>
  <c r="WO176" i="7"/>
  <c r="WN176" i="7"/>
  <c r="WO175" i="7"/>
  <c r="WN175" i="7"/>
  <c r="WO174" i="7"/>
  <c r="WN174" i="7"/>
  <c r="WO173" i="7"/>
  <c r="WN173" i="7"/>
  <c r="WO172" i="7"/>
  <c r="WN172" i="7"/>
  <c r="WO167" i="7"/>
  <c r="WN167" i="7"/>
  <c r="WO166" i="7"/>
  <c r="WN166" i="7"/>
  <c r="WO165" i="7"/>
  <c r="WN165" i="7"/>
  <c r="WO164" i="7"/>
  <c r="WN164" i="7"/>
  <c r="WO163" i="7"/>
  <c r="WN163" i="7"/>
  <c r="WO162" i="7"/>
  <c r="WN162" i="7"/>
  <c r="WO161" i="7"/>
  <c r="WN161" i="7"/>
  <c r="WO160" i="7"/>
  <c r="WN160" i="7"/>
  <c r="WO159" i="7"/>
  <c r="WN159" i="7"/>
  <c r="WO158" i="7"/>
  <c r="WN158" i="7"/>
  <c r="WO157" i="7"/>
  <c r="WN157" i="7"/>
  <c r="WO156" i="7"/>
  <c r="WN156" i="7"/>
  <c r="WO155" i="7"/>
  <c r="WN155" i="7"/>
  <c r="WO154" i="7"/>
  <c r="WN154" i="7"/>
  <c r="WO153" i="7"/>
  <c r="WN153" i="7"/>
  <c r="WO152" i="7"/>
  <c r="WN152" i="7"/>
  <c r="WO151" i="7"/>
  <c r="WN151" i="7"/>
  <c r="WO150" i="7"/>
  <c r="WN150" i="7"/>
  <c r="WO149" i="7"/>
  <c r="WN149" i="7"/>
  <c r="WO148" i="7"/>
  <c r="WN148" i="7"/>
  <c r="WR143" i="7"/>
  <c r="WP143" i="7"/>
  <c r="WM143" i="7"/>
  <c r="WR142" i="7"/>
  <c r="WP142" i="7"/>
  <c r="WM142" i="7"/>
  <c r="WR141" i="7"/>
  <c r="WP141" i="7"/>
  <c r="WM141" i="7"/>
  <c r="WR140" i="7"/>
  <c r="WP140" i="7"/>
  <c r="WM140" i="7"/>
  <c r="WR139" i="7"/>
  <c r="WP139" i="7"/>
  <c r="WM139" i="7"/>
  <c r="WR138" i="7"/>
  <c r="WP138" i="7"/>
  <c r="WM138" i="7"/>
  <c r="WR137" i="7"/>
  <c r="WP137" i="7"/>
  <c r="WM137" i="7"/>
  <c r="WR136" i="7"/>
  <c r="WP136" i="7"/>
  <c r="WM136" i="7"/>
  <c r="WR135" i="7"/>
  <c r="WP135" i="7"/>
  <c r="WM135" i="7"/>
  <c r="WR134" i="7"/>
  <c r="WP134" i="7"/>
  <c r="WM134" i="7"/>
  <c r="WR132" i="7"/>
  <c r="WP132" i="7"/>
  <c r="WM132" i="7"/>
  <c r="WR131" i="7"/>
  <c r="WP131" i="7"/>
  <c r="WM131" i="7"/>
  <c r="WR130" i="7"/>
  <c r="WP130" i="7"/>
  <c r="WM130" i="7"/>
  <c r="WR129" i="7"/>
  <c r="WP129" i="7"/>
  <c r="WM129" i="7"/>
  <c r="WR128" i="7"/>
  <c r="WP128" i="7"/>
  <c r="WM128" i="7"/>
  <c r="WR127" i="7"/>
  <c r="WP127" i="7"/>
  <c r="WM127" i="7"/>
  <c r="WR126" i="7"/>
  <c r="WP126" i="7"/>
  <c r="WM126" i="7"/>
  <c r="WR125" i="7"/>
  <c r="WP125" i="7"/>
  <c r="WM125" i="7"/>
  <c r="WR124" i="7"/>
  <c r="WP124" i="7"/>
  <c r="WM124" i="7"/>
  <c r="WR123" i="7"/>
  <c r="WP123" i="7"/>
  <c r="WM123" i="7"/>
  <c r="WR121" i="7"/>
  <c r="WP121" i="7"/>
  <c r="WM121" i="7"/>
  <c r="WR120" i="7"/>
  <c r="WP120" i="7"/>
  <c r="WM120" i="7"/>
  <c r="WR119" i="7"/>
  <c r="WP119" i="7"/>
  <c r="WM119" i="7"/>
  <c r="WR118" i="7"/>
  <c r="WP118" i="7"/>
  <c r="WM118" i="7"/>
  <c r="WR117" i="7"/>
  <c r="WP117" i="7"/>
  <c r="WM117" i="7"/>
  <c r="WR116" i="7"/>
  <c r="WP116" i="7"/>
  <c r="WM116" i="7"/>
  <c r="WR115" i="7"/>
  <c r="WP115" i="7"/>
  <c r="WM115" i="7"/>
  <c r="WR114" i="7"/>
  <c r="WP114" i="7"/>
  <c r="WM114" i="7"/>
  <c r="WR113" i="7"/>
  <c r="WP113" i="7"/>
  <c r="WM113" i="7"/>
  <c r="WR112" i="7"/>
  <c r="WP112" i="7"/>
  <c r="WM112" i="7"/>
  <c r="WR110" i="7"/>
  <c r="WP110" i="7"/>
  <c r="WM110" i="7"/>
  <c r="WR109" i="7"/>
  <c r="WP109" i="7"/>
  <c r="WM109" i="7"/>
  <c r="WR108" i="7"/>
  <c r="WP108" i="7"/>
  <c r="WM108" i="7"/>
  <c r="WR107" i="7"/>
  <c r="WP107" i="7"/>
  <c r="WM107" i="7"/>
  <c r="WR106" i="7"/>
  <c r="WP106" i="7"/>
  <c r="WM106" i="7"/>
  <c r="WR105" i="7"/>
  <c r="WP105" i="7"/>
  <c r="WM105" i="7"/>
  <c r="WR104" i="7"/>
  <c r="WP104" i="7"/>
  <c r="WM104" i="7"/>
  <c r="WR103" i="7"/>
  <c r="WP103" i="7"/>
  <c r="WM103" i="7"/>
  <c r="WR102" i="7"/>
  <c r="WP102" i="7"/>
  <c r="WM102" i="7"/>
  <c r="WR101" i="7"/>
  <c r="WP101" i="7"/>
  <c r="WM101" i="7"/>
  <c r="WR100" i="7"/>
  <c r="WP100" i="7"/>
  <c r="WM100" i="7"/>
  <c r="WR99" i="7"/>
  <c r="WP99" i="7"/>
  <c r="WM99" i="7"/>
  <c r="WR98" i="7"/>
  <c r="WP98" i="7"/>
  <c r="WM98" i="7"/>
  <c r="WR97" i="7"/>
  <c r="WP97" i="7"/>
  <c r="WM97" i="7"/>
  <c r="WR96" i="7"/>
  <c r="WP96" i="7"/>
  <c r="WM96" i="7"/>
  <c r="WR95" i="7"/>
  <c r="WP95" i="7"/>
  <c r="WM95" i="7"/>
  <c r="WR94" i="7"/>
  <c r="WP94" i="7"/>
  <c r="WM94" i="7"/>
  <c r="WR93" i="7"/>
  <c r="WP93" i="7"/>
  <c r="WM93" i="7"/>
  <c r="WR92" i="7"/>
  <c r="WP92" i="7"/>
  <c r="WM92" i="7"/>
  <c r="WR91" i="7"/>
  <c r="WP91" i="7"/>
  <c r="WM91" i="7"/>
  <c r="WR89" i="7"/>
  <c r="WP89" i="7"/>
  <c r="WM89" i="7"/>
  <c r="WR88" i="7"/>
  <c r="WP88" i="7"/>
  <c r="WM88" i="7"/>
  <c r="WR87" i="7"/>
  <c r="WP87" i="7"/>
  <c r="WM87" i="7"/>
  <c r="WR86" i="7"/>
  <c r="WP86" i="7"/>
  <c r="WM86" i="7"/>
  <c r="WR85" i="7"/>
  <c r="WP85" i="7"/>
  <c r="WM85" i="7"/>
  <c r="WR84" i="7"/>
  <c r="WP84" i="7"/>
  <c r="WM84" i="7"/>
  <c r="WR83" i="7"/>
  <c r="WP83" i="7"/>
  <c r="WM83" i="7"/>
  <c r="WR82" i="7"/>
  <c r="WP82" i="7"/>
  <c r="WM82" i="7"/>
  <c r="WR81" i="7"/>
  <c r="WP81" i="7"/>
  <c r="WM81" i="7"/>
  <c r="WR80" i="7"/>
  <c r="WP80" i="7"/>
  <c r="WM80" i="7"/>
  <c r="WR79" i="7"/>
  <c r="WP79" i="7"/>
  <c r="WM79" i="7"/>
  <c r="WR78" i="7"/>
  <c r="WP78" i="7"/>
  <c r="WM78" i="7"/>
  <c r="WR77" i="7"/>
  <c r="WP77" i="7"/>
  <c r="WM77" i="7"/>
  <c r="WR76" i="7"/>
  <c r="WP76" i="7"/>
  <c r="WM76" i="7"/>
  <c r="WR75" i="7"/>
  <c r="WP75" i="7"/>
  <c r="WM75" i="7"/>
  <c r="WR74" i="7"/>
  <c r="WP74" i="7"/>
  <c r="WM74" i="7"/>
  <c r="WR73" i="7"/>
  <c r="WP73" i="7"/>
  <c r="WM73" i="7"/>
  <c r="WR72" i="7"/>
  <c r="WP72" i="7"/>
  <c r="WM72" i="7"/>
  <c r="WR71" i="7"/>
  <c r="WP71" i="7"/>
  <c r="WM71" i="7"/>
  <c r="WR70" i="7"/>
  <c r="WP70" i="7"/>
  <c r="WM70" i="7"/>
  <c r="WR68" i="7"/>
  <c r="WP68" i="7"/>
  <c r="WM68" i="7"/>
  <c r="WR67" i="7"/>
  <c r="WP67" i="7"/>
  <c r="WM67" i="7"/>
  <c r="WR66" i="7"/>
  <c r="WP66" i="7"/>
  <c r="WM66" i="7"/>
  <c r="WR65" i="7"/>
  <c r="WP65" i="7"/>
  <c r="WM65" i="7"/>
  <c r="WR64" i="7"/>
  <c r="WP64" i="7"/>
  <c r="WM64" i="7"/>
  <c r="WR63" i="7"/>
  <c r="WP63" i="7"/>
  <c r="WM63" i="7"/>
  <c r="WR62" i="7"/>
  <c r="WP62" i="7"/>
  <c r="WM62" i="7"/>
  <c r="WR61" i="7"/>
  <c r="WP61" i="7"/>
  <c r="WM61" i="7"/>
  <c r="WR60" i="7"/>
  <c r="WP60" i="7"/>
  <c r="WM60" i="7"/>
  <c r="WR59" i="7"/>
  <c r="WP59" i="7"/>
  <c r="WM59" i="7"/>
  <c r="WR58" i="7"/>
  <c r="WP58" i="7"/>
  <c r="WM58" i="7"/>
  <c r="WR57" i="7"/>
  <c r="WP57" i="7"/>
  <c r="WM57" i="7"/>
  <c r="WR56" i="7"/>
  <c r="WP56" i="7"/>
  <c r="WM56" i="7"/>
  <c r="WR55" i="7"/>
  <c r="WP55" i="7"/>
  <c r="WM55" i="7"/>
  <c r="WR54" i="7"/>
  <c r="WP54" i="7"/>
  <c r="WM54" i="7"/>
  <c r="WR53" i="7"/>
  <c r="WP53" i="7"/>
  <c r="WM53" i="7"/>
  <c r="WR52" i="7"/>
  <c r="WP52" i="7"/>
  <c r="WM52" i="7"/>
  <c r="WR51" i="7"/>
  <c r="WP51" i="7"/>
  <c r="WM51" i="7"/>
  <c r="WR50" i="7"/>
  <c r="WP50" i="7"/>
  <c r="WM50" i="7"/>
  <c r="WR49" i="7"/>
  <c r="WP49" i="7"/>
  <c r="WM49" i="7"/>
  <c r="WN9" i="7"/>
  <c r="WM4" i="7"/>
  <c r="WM3" i="7"/>
  <c r="WF474" i="7"/>
  <c r="WG474" i="7" s="1"/>
  <c r="WE474" i="7"/>
  <c r="WF473" i="7"/>
  <c r="WG473" i="7" s="1"/>
  <c r="WE473" i="7"/>
  <c r="WF472" i="7"/>
  <c r="WG472" i="7" s="1"/>
  <c r="WE472" i="7"/>
  <c r="WF471" i="7"/>
  <c r="WG471" i="7" s="1"/>
  <c r="WE471" i="7"/>
  <c r="WF470" i="7"/>
  <c r="WG470" i="7" s="1"/>
  <c r="WE470" i="7"/>
  <c r="WF469" i="7"/>
  <c r="WG469" i="7" s="1"/>
  <c r="WE469" i="7"/>
  <c r="WF468" i="7"/>
  <c r="WG468" i="7" s="1"/>
  <c r="WE468" i="7"/>
  <c r="WF467" i="7"/>
  <c r="WG467" i="7" s="1"/>
  <c r="WE467" i="7"/>
  <c r="WF466" i="7"/>
  <c r="WG466" i="7" s="1"/>
  <c r="WE466" i="7"/>
  <c r="WF465" i="7"/>
  <c r="WG465" i="7" s="1"/>
  <c r="WE465" i="7"/>
  <c r="WF460" i="7"/>
  <c r="WG460" i="7" s="1"/>
  <c r="WE460" i="7"/>
  <c r="WF459" i="7"/>
  <c r="WG459" i="7" s="1"/>
  <c r="WE459" i="7"/>
  <c r="WF458" i="7"/>
  <c r="WG458" i="7" s="1"/>
  <c r="WE458" i="7"/>
  <c r="WF457" i="7"/>
  <c r="WG457" i="7" s="1"/>
  <c r="WE457" i="7"/>
  <c r="WF456" i="7"/>
  <c r="WG456" i="7" s="1"/>
  <c r="WE456" i="7"/>
  <c r="WF455" i="7"/>
  <c r="WG455" i="7" s="1"/>
  <c r="WE455" i="7"/>
  <c r="WF454" i="7"/>
  <c r="WG454" i="7" s="1"/>
  <c r="WE454" i="7"/>
  <c r="WF453" i="7"/>
  <c r="WG453" i="7" s="1"/>
  <c r="WE453" i="7"/>
  <c r="WF452" i="7"/>
  <c r="WG452" i="7" s="1"/>
  <c r="WE452" i="7"/>
  <c r="WF451" i="7"/>
  <c r="WG451" i="7" s="1"/>
  <c r="WE451" i="7"/>
  <c r="WF446" i="7"/>
  <c r="WG446" i="7" s="1"/>
  <c r="WE446" i="7"/>
  <c r="WF445" i="7"/>
  <c r="WG445" i="7" s="1"/>
  <c r="WE445" i="7"/>
  <c r="WF444" i="7"/>
  <c r="WG444" i="7" s="1"/>
  <c r="WE444" i="7"/>
  <c r="WF443" i="7"/>
  <c r="WG443" i="7" s="1"/>
  <c r="WE443" i="7"/>
  <c r="WF442" i="7"/>
  <c r="WG442" i="7" s="1"/>
  <c r="WE442" i="7"/>
  <c r="WF441" i="7"/>
  <c r="WG441" i="7" s="1"/>
  <c r="WE441" i="7"/>
  <c r="WF440" i="7"/>
  <c r="WG440" i="7" s="1"/>
  <c r="WE440" i="7"/>
  <c r="WF439" i="7"/>
  <c r="WG439" i="7" s="1"/>
  <c r="WE439" i="7"/>
  <c r="WF438" i="7"/>
  <c r="WG438" i="7" s="1"/>
  <c r="WE438" i="7"/>
  <c r="WF437" i="7"/>
  <c r="WG437" i="7" s="1"/>
  <c r="WE437" i="7"/>
  <c r="WF432" i="7"/>
  <c r="WG432" i="7" s="1"/>
  <c r="WE432" i="7"/>
  <c r="WF431" i="7"/>
  <c r="WG431" i="7" s="1"/>
  <c r="WE431" i="7"/>
  <c r="WF430" i="7"/>
  <c r="WG430" i="7" s="1"/>
  <c r="WE430" i="7"/>
  <c r="WF429" i="7"/>
  <c r="WG429" i="7" s="1"/>
  <c r="WE429" i="7"/>
  <c r="WF428" i="7"/>
  <c r="WG428" i="7" s="1"/>
  <c r="WE428" i="7"/>
  <c r="WF427" i="7"/>
  <c r="WG427" i="7" s="1"/>
  <c r="WE427" i="7"/>
  <c r="WF426" i="7"/>
  <c r="WG426" i="7" s="1"/>
  <c r="WE426" i="7"/>
  <c r="WF425" i="7"/>
  <c r="WG425" i="7" s="1"/>
  <c r="WE425" i="7"/>
  <c r="WF424" i="7"/>
  <c r="WG424" i="7" s="1"/>
  <c r="WE424" i="7"/>
  <c r="WF423" i="7"/>
  <c r="WG423" i="7" s="1"/>
  <c r="WE423" i="7"/>
  <c r="WF418" i="7"/>
  <c r="WG418" i="7" s="1"/>
  <c r="WE418" i="7"/>
  <c r="WF417" i="7"/>
  <c r="WG417" i="7" s="1"/>
  <c r="WE417" i="7"/>
  <c r="WF416" i="7"/>
  <c r="WG416" i="7" s="1"/>
  <c r="WE416" i="7"/>
  <c r="WF415" i="7"/>
  <c r="WG415" i="7" s="1"/>
  <c r="WE415" i="7"/>
  <c r="WF414" i="7"/>
  <c r="WG414" i="7" s="1"/>
  <c r="WE414" i="7"/>
  <c r="WF413" i="7"/>
  <c r="WG413" i="7" s="1"/>
  <c r="WE413" i="7"/>
  <c r="WF412" i="7"/>
  <c r="WG412" i="7" s="1"/>
  <c r="WE412" i="7"/>
  <c r="WF411" i="7"/>
  <c r="WG411" i="7" s="1"/>
  <c r="WE411" i="7"/>
  <c r="WF410" i="7"/>
  <c r="WG410" i="7" s="1"/>
  <c r="WE410" i="7"/>
  <c r="WF409" i="7"/>
  <c r="WG409" i="7" s="1"/>
  <c r="WE409" i="7"/>
  <c r="WF404" i="7"/>
  <c r="WG404" i="7" s="1"/>
  <c r="WE404" i="7"/>
  <c r="WF403" i="7"/>
  <c r="WG403" i="7" s="1"/>
  <c r="WE403" i="7"/>
  <c r="WF402" i="7"/>
  <c r="WG402" i="7" s="1"/>
  <c r="WE402" i="7"/>
  <c r="WF401" i="7"/>
  <c r="WG401" i="7" s="1"/>
  <c r="WE401" i="7"/>
  <c r="WF400" i="7"/>
  <c r="WG400" i="7" s="1"/>
  <c r="WE400" i="7"/>
  <c r="WF399" i="7"/>
  <c r="WG399" i="7" s="1"/>
  <c r="WE399" i="7"/>
  <c r="WF398" i="7"/>
  <c r="WG398" i="7" s="1"/>
  <c r="WE398" i="7"/>
  <c r="WF397" i="7"/>
  <c r="WG397" i="7" s="1"/>
  <c r="WE397" i="7"/>
  <c r="WF396" i="7"/>
  <c r="WG396" i="7" s="1"/>
  <c r="WE396" i="7"/>
  <c r="WF395" i="7"/>
  <c r="WG395" i="7" s="1"/>
  <c r="WE395" i="7"/>
  <c r="WF390" i="7"/>
  <c r="WG390" i="7" s="1"/>
  <c r="WE390" i="7"/>
  <c r="WF389" i="7"/>
  <c r="WG389" i="7" s="1"/>
  <c r="WE389" i="7"/>
  <c r="WF388" i="7"/>
  <c r="WG388" i="7" s="1"/>
  <c r="WE388" i="7"/>
  <c r="WF387" i="7"/>
  <c r="WG387" i="7" s="1"/>
  <c r="WE387" i="7"/>
  <c r="WF386" i="7"/>
  <c r="WG386" i="7" s="1"/>
  <c r="WE386" i="7"/>
  <c r="WF385" i="7"/>
  <c r="WG385" i="7" s="1"/>
  <c r="WE385" i="7"/>
  <c r="WF384" i="7"/>
  <c r="WG384" i="7" s="1"/>
  <c r="WE384" i="7"/>
  <c r="WF383" i="7"/>
  <c r="WG383" i="7" s="1"/>
  <c r="WE383" i="7"/>
  <c r="WF382" i="7"/>
  <c r="WG382" i="7" s="1"/>
  <c r="WE382" i="7"/>
  <c r="WF381" i="7"/>
  <c r="WG381" i="7" s="1"/>
  <c r="WE381" i="7"/>
  <c r="WF376" i="7"/>
  <c r="WG376" i="7" s="1"/>
  <c r="WE376" i="7"/>
  <c r="WF375" i="7"/>
  <c r="WG375" i="7" s="1"/>
  <c r="WE375" i="7"/>
  <c r="WF374" i="7"/>
  <c r="WG374" i="7" s="1"/>
  <c r="WE374" i="7"/>
  <c r="WF373" i="7"/>
  <c r="WG373" i="7" s="1"/>
  <c r="WE373" i="7"/>
  <c r="WF372" i="7"/>
  <c r="WG372" i="7" s="1"/>
  <c r="WE372" i="7"/>
  <c r="WF371" i="7"/>
  <c r="WG371" i="7" s="1"/>
  <c r="WE371" i="7"/>
  <c r="WF370" i="7"/>
  <c r="WG370" i="7" s="1"/>
  <c r="WE370" i="7"/>
  <c r="WF369" i="7"/>
  <c r="WG369" i="7" s="1"/>
  <c r="WE369" i="7"/>
  <c r="WF368" i="7"/>
  <c r="WG368" i="7" s="1"/>
  <c r="WE368" i="7"/>
  <c r="WF367" i="7"/>
  <c r="WG367" i="7" s="1"/>
  <c r="WE367" i="7"/>
  <c r="WF362" i="7"/>
  <c r="WG362" i="7" s="1"/>
  <c r="WE362" i="7"/>
  <c r="WF361" i="7"/>
  <c r="WG361" i="7" s="1"/>
  <c r="WE361" i="7"/>
  <c r="WF360" i="7"/>
  <c r="WG360" i="7" s="1"/>
  <c r="WE360" i="7"/>
  <c r="WF359" i="7"/>
  <c r="WG359" i="7" s="1"/>
  <c r="WE359" i="7"/>
  <c r="WF358" i="7"/>
  <c r="WG358" i="7" s="1"/>
  <c r="WE358" i="7"/>
  <c r="WF357" i="7"/>
  <c r="WG357" i="7" s="1"/>
  <c r="WE357" i="7"/>
  <c r="WF356" i="7"/>
  <c r="WG356" i="7" s="1"/>
  <c r="WE356" i="7"/>
  <c r="WF355" i="7"/>
  <c r="WG355" i="7" s="1"/>
  <c r="WE355" i="7"/>
  <c r="WF354" i="7"/>
  <c r="WG354" i="7" s="1"/>
  <c r="WE354" i="7"/>
  <c r="WF353" i="7"/>
  <c r="WG353" i="7" s="1"/>
  <c r="WE353" i="7"/>
  <c r="WG348" i="7"/>
  <c r="WH348" i="7" s="1"/>
  <c r="WE348" i="7"/>
  <c r="WG347" i="7"/>
  <c r="WH347" i="7" s="1"/>
  <c r="WE347" i="7"/>
  <c r="WG346" i="7"/>
  <c r="WH346" i="7" s="1"/>
  <c r="WE346" i="7"/>
  <c r="WG345" i="7"/>
  <c r="WH345" i="7" s="1"/>
  <c r="WE345" i="7"/>
  <c r="WG344" i="7"/>
  <c r="WH344" i="7" s="1"/>
  <c r="WE344" i="7"/>
  <c r="WG343" i="7"/>
  <c r="WH343" i="7" s="1"/>
  <c r="WE343" i="7"/>
  <c r="WG342" i="7"/>
  <c r="WH342" i="7" s="1"/>
  <c r="WE342" i="7"/>
  <c r="WG341" i="7"/>
  <c r="WH341" i="7" s="1"/>
  <c r="WE341" i="7"/>
  <c r="WG340" i="7"/>
  <c r="WH340" i="7" s="1"/>
  <c r="WE340" i="7"/>
  <c r="WG339" i="7"/>
  <c r="WH339" i="7" s="1"/>
  <c r="WE339" i="7"/>
  <c r="WG334" i="7"/>
  <c r="WH334" i="7" s="1"/>
  <c r="WE334" i="7"/>
  <c r="WG333" i="7"/>
  <c r="WH333" i="7" s="1"/>
  <c r="WE333" i="7"/>
  <c r="WG332" i="7"/>
  <c r="WH332" i="7" s="1"/>
  <c r="WE332" i="7"/>
  <c r="WG331" i="7"/>
  <c r="WH331" i="7" s="1"/>
  <c r="WE331" i="7"/>
  <c r="WG330" i="7"/>
  <c r="WH330" i="7" s="1"/>
  <c r="WE330" i="7"/>
  <c r="WG329" i="7"/>
  <c r="WH329" i="7" s="1"/>
  <c r="WE329" i="7"/>
  <c r="WG328" i="7"/>
  <c r="WH328" i="7" s="1"/>
  <c r="WE328" i="7"/>
  <c r="WG327" i="7"/>
  <c r="WH327" i="7" s="1"/>
  <c r="WE327" i="7"/>
  <c r="WG326" i="7"/>
  <c r="WH326" i="7" s="1"/>
  <c r="WE326" i="7"/>
  <c r="WG325" i="7"/>
  <c r="WH325" i="7" s="1"/>
  <c r="WE325" i="7"/>
  <c r="WE320" i="7"/>
  <c r="WF320" i="7" s="1"/>
  <c r="WE319" i="7"/>
  <c r="WF319" i="7" s="1"/>
  <c r="WE318" i="7"/>
  <c r="WF318" i="7" s="1"/>
  <c r="WE317" i="7"/>
  <c r="WF317" i="7" s="1"/>
  <c r="WE316" i="7"/>
  <c r="WF316" i="7" s="1"/>
  <c r="WE315" i="7"/>
  <c r="WF315" i="7" s="1"/>
  <c r="WE314" i="7"/>
  <c r="WF314" i="7" s="1"/>
  <c r="WE313" i="7"/>
  <c r="WF313" i="7" s="1"/>
  <c r="WE312" i="7"/>
  <c r="WF312" i="7" s="1"/>
  <c r="WE311" i="7"/>
  <c r="WF311" i="7" s="1"/>
  <c r="WE309" i="7"/>
  <c r="WF309" i="7" s="1"/>
  <c r="WE308" i="7"/>
  <c r="WF308" i="7" s="1"/>
  <c r="WE307" i="7"/>
  <c r="WF307" i="7" s="1"/>
  <c r="WE306" i="7"/>
  <c r="WF306" i="7" s="1"/>
  <c r="WE305" i="7"/>
  <c r="WF305" i="7" s="1"/>
  <c r="WE304" i="7"/>
  <c r="WF304" i="7" s="1"/>
  <c r="WE303" i="7"/>
  <c r="WF303" i="7" s="1"/>
  <c r="WE302" i="7"/>
  <c r="WF302" i="7" s="1"/>
  <c r="WE301" i="7"/>
  <c r="WF301" i="7" s="1"/>
  <c r="WE300" i="7"/>
  <c r="WF300" i="7" s="1"/>
  <c r="WE293" i="7"/>
  <c r="WG286" i="7"/>
  <c r="WE286" i="7"/>
  <c r="WG285" i="7"/>
  <c r="WE285" i="7"/>
  <c r="WG284" i="7"/>
  <c r="WE284" i="7"/>
  <c r="WG283" i="7"/>
  <c r="WE283" i="7"/>
  <c r="WG282" i="7"/>
  <c r="WE282" i="7"/>
  <c r="WG281" i="7"/>
  <c r="WE281" i="7"/>
  <c r="WG280" i="7"/>
  <c r="WE280" i="7"/>
  <c r="WG279" i="7"/>
  <c r="WE279" i="7"/>
  <c r="WG278" i="7"/>
  <c r="WE278" i="7"/>
  <c r="WG277" i="7"/>
  <c r="WE277" i="7"/>
  <c r="WG272" i="7"/>
  <c r="WF272" i="7"/>
  <c r="WE272" i="7"/>
  <c r="WG271" i="7"/>
  <c r="WF271" i="7"/>
  <c r="WE271" i="7"/>
  <c r="WG270" i="7"/>
  <c r="WF270" i="7"/>
  <c r="WE270" i="7"/>
  <c r="WG269" i="7"/>
  <c r="WF269" i="7"/>
  <c r="WE269" i="7"/>
  <c r="WG268" i="7"/>
  <c r="WF268" i="7"/>
  <c r="WE268" i="7"/>
  <c r="WG267" i="7"/>
  <c r="WF267" i="7"/>
  <c r="WE267" i="7"/>
  <c r="WG266" i="7"/>
  <c r="WF266" i="7"/>
  <c r="WE266" i="7"/>
  <c r="WG265" i="7"/>
  <c r="WF265" i="7"/>
  <c r="WE265" i="7"/>
  <c r="WG264" i="7"/>
  <c r="WF264" i="7"/>
  <c r="WE264" i="7"/>
  <c r="WG263" i="7"/>
  <c r="WF263" i="7"/>
  <c r="WE263" i="7"/>
  <c r="WG258" i="7"/>
  <c r="WE258" i="7"/>
  <c r="WG257" i="7"/>
  <c r="WE257" i="7"/>
  <c r="WG256" i="7"/>
  <c r="WE256" i="7"/>
  <c r="WG255" i="7"/>
  <c r="WE255" i="7"/>
  <c r="WG254" i="7"/>
  <c r="WE254" i="7"/>
  <c r="WG253" i="7"/>
  <c r="WE253" i="7"/>
  <c r="WG252" i="7"/>
  <c r="WE252" i="7"/>
  <c r="WG251" i="7"/>
  <c r="WE251" i="7"/>
  <c r="WG250" i="7"/>
  <c r="WE250" i="7"/>
  <c r="WG249" i="7"/>
  <c r="WE249" i="7"/>
  <c r="WG244" i="7"/>
  <c r="WE244" i="7"/>
  <c r="WG243" i="7"/>
  <c r="WE243" i="7"/>
  <c r="WG242" i="7"/>
  <c r="WE242" i="7"/>
  <c r="WG241" i="7"/>
  <c r="WE241" i="7"/>
  <c r="WG240" i="7"/>
  <c r="WE240" i="7"/>
  <c r="WG239" i="7"/>
  <c r="WE239" i="7"/>
  <c r="WG238" i="7"/>
  <c r="WE238" i="7"/>
  <c r="WG237" i="7"/>
  <c r="WE237" i="7"/>
  <c r="WG236" i="7"/>
  <c r="WE236" i="7"/>
  <c r="WG235" i="7"/>
  <c r="WE235" i="7"/>
  <c r="WG230" i="7"/>
  <c r="WE230" i="7"/>
  <c r="WG229" i="7"/>
  <c r="WE229" i="7"/>
  <c r="WG228" i="7"/>
  <c r="WE228" i="7"/>
  <c r="WG227" i="7"/>
  <c r="WE227" i="7"/>
  <c r="WG226" i="7"/>
  <c r="WE226" i="7"/>
  <c r="WG225" i="7"/>
  <c r="WE225" i="7"/>
  <c r="WG224" i="7"/>
  <c r="WE224" i="7"/>
  <c r="WG223" i="7"/>
  <c r="WE223" i="7"/>
  <c r="WG222" i="7"/>
  <c r="WE222" i="7"/>
  <c r="WG221" i="7"/>
  <c r="WE221" i="7"/>
  <c r="WG216" i="7"/>
  <c r="WE216" i="7"/>
  <c r="WG215" i="7"/>
  <c r="WE215" i="7"/>
  <c r="WG214" i="7"/>
  <c r="WE214" i="7"/>
  <c r="WG213" i="7"/>
  <c r="WE213" i="7"/>
  <c r="WG212" i="7"/>
  <c r="WE212" i="7"/>
  <c r="WG211" i="7"/>
  <c r="WE211" i="7"/>
  <c r="WG210" i="7"/>
  <c r="WE210" i="7"/>
  <c r="WG209" i="7"/>
  <c r="WE209" i="7"/>
  <c r="WG208" i="7"/>
  <c r="WE208" i="7"/>
  <c r="WG207" i="7"/>
  <c r="WE207" i="7"/>
  <c r="WG206" i="7"/>
  <c r="WE206" i="7"/>
  <c r="WG205" i="7"/>
  <c r="WE205" i="7"/>
  <c r="WG204" i="7"/>
  <c r="WE204" i="7"/>
  <c r="WG203" i="7"/>
  <c r="WE203" i="7"/>
  <c r="WG202" i="7"/>
  <c r="WE202" i="7"/>
  <c r="WG201" i="7"/>
  <c r="WE201" i="7"/>
  <c r="WG200" i="7"/>
  <c r="WE200" i="7"/>
  <c r="WG199" i="7"/>
  <c r="WE199" i="7"/>
  <c r="WG198" i="7"/>
  <c r="WE198" i="7"/>
  <c r="WG197" i="7"/>
  <c r="WE197" i="7"/>
  <c r="WG191" i="7"/>
  <c r="WF191" i="7"/>
  <c r="WG190" i="7"/>
  <c r="WF190" i="7"/>
  <c r="WG189" i="7"/>
  <c r="WF189" i="7"/>
  <c r="WG188" i="7"/>
  <c r="WF188" i="7"/>
  <c r="WG187" i="7"/>
  <c r="WF187" i="7"/>
  <c r="WG186" i="7"/>
  <c r="WF186" i="7"/>
  <c r="WG185" i="7"/>
  <c r="WF185" i="7"/>
  <c r="WG184" i="7"/>
  <c r="WF184" i="7"/>
  <c r="WG183" i="7"/>
  <c r="WF183" i="7"/>
  <c r="WG182" i="7"/>
  <c r="WF182" i="7"/>
  <c r="WG181" i="7"/>
  <c r="WF181" i="7"/>
  <c r="WG180" i="7"/>
  <c r="WF180" i="7"/>
  <c r="WG179" i="7"/>
  <c r="WF179" i="7"/>
  <c r="WG178" i="7"/>
  <c r="WF178" i="7"/>
  <c r="WG177" i="7"/>
  <c r="WF177" i="7"/>
  <c r="WG176" i="7"/>
  <c r="WF176" i="7"/>
  <c r="WG175" i="7"/>
  <c r="WF175" i="7"/>
  <c r="WG174" i="7"/>
  <c r="WF174" i="7"/>
  <c r="WG173" i="7"/>
  <c r="WF173" i="7"/>
  <c r="WG172" i="7"/>
  <c r="WF172" i="7"/>
  <c r="WG167" i="7"/>
  <c r="WF167" i="7"/>
  <c r="WG166" i="7"/>
  <c r="WF166" i="7"/>
  <c r="WG165" i="7"/>
  <c r="WF165" i="7"/>
  <c r="WG164" i="7"/>
  <c r="WF164" i="7"/>
  <c r="WG163" i="7"/>
  <c r="WF163" i="7"/>
  <c r="WG162" i="7"/>
  <c r="WF162" i="7"/>
  <c r="WG161" i="7"/>
  <c r="WF161" i="7"/>
  <c r="WG160" i="7"/>
  <c r="WF160" i="7"/>
  <c r="WG159" i="7"/>
  <c r="WF159" i="7"/>
  <c r="WG158" i="7"/>
  <c r="WF158" i="7"/>
  <c r="WG157" i="7"/>
  <c r="WF157" i="7"/>
  <c r="WG156" i="7"/>
  <c r="WF156" i="7"/>
  <c r="WG155" i="7"/>
  <c r="WF155" i="7"/>
  <c r="WG154" i="7"/>
  <c r="WF154" i="7"/>
  <c r="WG153" i="7"/>
  <c r="WF153" i="7"/>
  <c r="WG152" i="7"/>
  <c r="WF152" i="7"/>
  <c r="WG151" i="7"/>
  <c r="WF151" i="7"/>
  <c r="WG150" i="7"/>
  <c r="WF150" i="7"/>
  <c r="WG149" i="7"/>
  <c r="WF149" i="7"/>
  <c r="WG148" i="7"/>
  <c r="WF148" i="7"/>
  <c r="WJ143" i="7"/>
  <c r="WH143" i="7"/>
  <c r="WE143" i="7"/>
  <c r="WJ142" i="7"/>
  <c r="WH142" i="7"/>
  <c r="WE142" i="7"/>
  <c r="WJ141" i="7"/>
  <c r="WH141" i="7"/>
  <c r="WE141" i="7"/>
  <c r="WJ140" i="7"/>
  <c r="WH140" i="7"/>
  <c r="WE140" i="7"/>
  <c r="WJ139" i="7"/>
  <c r="WH139" i="7"/>
  <c r="WE139" i="7"/>
  <c r="WJ138" i="7"/>
  <c r="WH138" i="7"/>
  <c r="WE138" i="7"/>
  <c r="WJ137" i="7"/>
  <c r="WH137" i="7"/>
  <c r="WE137" i="7"/>
  <c r="WJ136" i="7"/>
  <c r="WH136" i="7"/>
  <c r="WE136" i="7"/>
  <c r="WJ135" i="7"/>
  <c r="WH135" i="7"/>
  <c r="WE135" i="7"/>
  <c r="WJ134" i="7"/>
  <c r="WH134" i="7"/>
  <c r="WE134" i="7"/>
  <c r="WJ132" i="7"/>
  <c r="WH132" i="7"/>
  <c r="WE132" i="7"/>
  <c r="WJ131" i="7"/>
  <c r="WH131" i="7"/>
  <c r="WE131" i="7"/>
  <c r="WJ130" i="7"/>
  <c r="WH130" i="7"/>
  <c r="WE130" i="7"/>
  <c r="WJ129" i="7"/>
  <c r="WH129" i="7"/>
  <c r="WE129" i="7"/>
  <c r="WJ128" i="7"/>
  <c r="WH128" i="7"/>
  <c r="WE128" i="7"/>
  <c r="WJ127" i="7"/>
  <c r="WH127" i="7"/>
  <c r="WE127" i="7"/>
  <c r="WJ126" i="7"/>
  <c r="WH126" i="7"/>
  <c r="WE126" i="7"/>
  <c r="WJ125" i="7"/>
  <c r="WH125" i="7"/>
  <c r="WE125" i="7"/>
  <c r="WJ124" i="7"/>
  <c r="WH124" i="7"/>
  <c r="WE124" i="7"/>
  <c r="WJ123" i="7"/>
  <c r="WH123" i="7"/>
  <c r="WE123" i="7"/>
  <c r="WJ121" i="7"/>
  <c r="WH121" i="7"/>
  <c r="WE121" i="7"/>
  <c r="WJ120" i="7"/>
  <c r="WH120" i="7"/>
  <c r="WE120" i="7"/>
  <c r="WJ119" i="7"/>
  <c r="WH119" i="7"/>
  <c r="WE119" i="7"/>
  <c r="WJ118" i="7"/>
  <c r="WH118" i="7"/>
  <c r="WE118" i="7"/>
  <c r="WJ117" i="7"/>
  <c r="WH117" i="7"/>
  <c r="WE117" i="7"/>
  <c r="WJ116" i="7"/>
  <c r="WH116" i="7"/>
  <c r="WE116" i="7"/>
  <c r="WJ115" i="7"/>
  <c r="WH115" i="7"/>
  <c r="WE115" i="7"/>
  <c r="WJ114" i="7"/>
  <c r="WH114" i="7"/>
  <c r="WE114" i="7"/>
  <c r="WJ113" i="7"/>
  <c r="WH113" i="7"/>
  <c r="WE113" i="7"/>
  <c r="WJ112" i="7"/>
  <c r="WH112" i="7"/>
  <c r="WE112" i="7"/>
  <c r="WJ110" i="7"/>
  <c r="WH110" i="7"/>
  <c r="WE110" i="7"/>
  <c r="WJ109" i="7"/>
  <c r="WH109" i="7"/>
  <c r="WE109" i="7"/>
  <c r="WJ108" i="7"/>
  <c r="WH108" i="7"/>
  <c r="WE108" i="7"/>
  <c r="WJ107" i="7"/>
  <c r="WH107" i="7"/>
  <c r="WE107" i="7"/>
  <c r="WJ106" i="7"/>
  <c r="WH106" i="7"/>
  <c r="WE106" i="7"/>
  <c r="WJ105" i="7"/>
  <c r="WH105" i="7"/>
  <c r="WE105" i="7"/>
  <c r="WJ104" i="7"/>
  <c r="WH104" i="7"/>
  <c r="WE104" i="7"/>
  <c r="WJ103" i="7"/>
  <c r="WH103" i="7"/>
  <c r="WE103" i="7"/>
  <c r="WJ102" i="7"/>
  <c r="WH102" i="7"/>
  <c r="WE102" i="7"/>
  <c r="WJ101" i="7"/>
  <c r="WH101" i="7"/>
  <c r="WE101" i="7"/>
  <c r="WJ100" i="7"/>
  <c r="WH100" i="7"/>
  <c r="WE100" i="7"/>
  <c r="WJ99" i="7"/>
  <c r="WH99" i="7"/>
  <c r="WE99" i="7"/>
  <c r="WJ98" i="7"/>
  <c r="WH98" i="7"/>
  <c r="WE98" i="7"/>
  <c r="WJ97" i="7"/>
  <c r="WH97" i="7"/>
  <c r="WE97" i="7"/>
  <c r="WJ96" i="7"/>
  <c r="WH96" i="7"/>
  <c r="WE96" i="7"/>
  <c r="WJ95" i="7"/>
  <c r="WH95" i="7"/>
  <c r="WE95" i="7"/>
  <c r="WJ94" i="7"/>
  <c r="WH94" i="7"/>
  <c r="WE94" i="7"/>
  <c r="WJ93" i="7"/>
  <c r="WH93" i="7"/>
  <c r="WE93" i="7"/>
  <c r="WJ92" i="7"/>
  <c r="WH92" i="7"/>
  <c r="WE92" i="7"/>
  <c r="WJ91" i="7"/>
  <c r="WH91" i="7"/>
  <c r="WE91" i="7"/>
  <c r="WJ89" i="7"/>
  <c r="WH89" i="7"/>
  <c r="WE89" i="7"/>
  <c r="WJ88" i="7"/>
  <c r="WH88" i="7"/>
  <c r="WE88" i="7"/>
  <c r="WJ87" i="7"/>
  <c r="WH87" i="7"/>
  <c r="WE87" i="7"/>
  <c r="WJ86" i="7"/>
  <c r="WH86" i="7"/>
  <c r="WE86" i="7"/>
  <c r="WJ85" i="7"/>
  <c r="WH85" i="7"/>
  <c r="WE85" i="7"/>
  <c r="WJ84" i="7"/>
  <c r="WH84" i="7"/>
  <c r="WE84" i="7"/>
  <c r="WJ83" i="7"/>
  <c r="WH83" i="7"/>
  <c r="WE83" i="7"/>
  <c r="WJ82" i="7"/>
  <c r="WH82" i="7"/>
  <c r="WE82" i="7"/>
  <c r="WJ81" i="7"/>
  <c r="WH81" i="7"/>
  <c r="WE81" i="7"/>
  <c r="WJ80" i="7"/>
  <c r="WH80" i="7"/>
  <c r="WE80" i="7"/>
  <c r="WJ79" i="7"/>
  <c r="WH79" i="7"/>
  <c r="WE79" i="7"/>
  <c r="WJ78" i="7"/>
  <c r="WH78" i="7"/>
  <c r="WE78" i="7"/>
  <c r="WJ77" i="7"/>
  <c r="WH77" i="7"/>
  <c r="WE77" i="7"/>
  <c r="WJ76" i="7"/>
  <c r="WH76" i="7"/>
  <c r="WE76" i="7"/>
  <c r="WJ75" i="7"/>
  <c r="WH75" i="7"/>
  <c r="WE75" i="7"/>
  <c r="WJ74" i="7"/>
  <c r="WH74" i="7"/>
  <c r="WE74" i="7"/>
  <c r="WJ73" i="7"/>
  <c r="WH73" i="7"/>
  <c r="WE73" i="7"/>
  <c r="WJ72" i="7"/>
  <c r="WH72" i="7"/>
  <c r="WE72" i="7"/>
  <c r="WJ71" i="7"/>
  <c r="WH71" i="7"/>
  <c r="WE71" i="7"/>
  <c r="WJ70" i="7"/>
  <c r="WH70" i="7"/>
  <c r="WE70" i="7"/>
  <c r="WJ68" i="7"/>
  <c r="WH68" i="7"/>
  <c r="WE68" i="7"/>
  <c r="WJ67" i="7"/>
  <c r="WH67" i="7"/>
  <c r="WE67" i="7"/>
  <c r="WJ66" i="7"/>
  <c r="WH66" i="7"/>
  <c r="WE66" i="7"/>
  <c r="WJ65" i="7"/>
  <c r="WH65" i="7"/>
  <c r="WE65" i="7"/>
  <c r="WJ64" i="7"/>
  <c r="WH64" i="7"/>
  <c r="WE64" i="7"/>
  <c r="WJ63" i="7"/>
  <c r="WH63" i="7"/>
  <c r="WE63" i="7"/>
  <c r="WJ62" i="7"/>
  <c r="WH62" i="7"/>
  <c r="WE62" i="7"/>
  <c r="WJ61" i="7"/>
  <c r="WH61" i="7"/>
  <c r="WE61" i="7"/>
  <c r="WJ60" i="7"/>
  <c r="WH60" i="7"/>
  <c r="WE60" i="7"/>
  <c r="WJ59" i="7"/>
  <c r="WH59" i="7"/>
  <c r="WE59" i="7"/>
  <c r="WJ58" i="7"/>
  <c r="WH58" i="7"/>
  <c r="WE58" i="7"/>
  <c r="WJ57" i="7"/>
  <c r="WH57" i="7"/>
  <c r="WE57" i="7"/>
  <c r="WJ56" i="7"/>
  <c r="WH56" i="7"/>
  <c r="WE56" i="7"/>
  <c r="WJ55" i="7"/>
  <c r="WH55" i="7"/>
  <c r="WE55" i="7"/>
  <c r="WJ54" i="7"/>
  <c r="WH54" i="7"/>
  <c r="WE54" i="7"/>
  <c r="WJ53" i="7"/>
  <c r="WH53" i="7"/>
  <c r="WE53" i="7"/>
  <c r="WJ52" i="7"/>
  <c r="WH52" i="7"/>
  <c r="WE52" i="7"/>
  <c r="WJ51" i="7"/>
  <c r="WH51" i="7"/>
  <c r="WE51" i="7"/>
  <c r="WJ50" i="7"/>
  <c r="WH50" i="7"/>
  <c r="WE50" i="7"/>
  <c r="WJ49" i="7"/>
  <c r="WH49" i="7"/>
  <c r="WE49" i="7"/>
  <c r="WF9" i="7"/>
  <c r="WE4" i="7"/>
  <c r="WE3" i="7"/>
  <c r="VX474" i="7"/>
  <c r="VY474" i="7" s="1"/>
  <c r="VW474" i="7"/>
  <c r="VX473" i="7"/>
  <c r="VY473" i="7" s="1"/>
  <c r="VW473" i="7"/>
  <c r="VX472" i="7"/>
  <c r="VY472" i="7" s="1"/>
  <c r="VW472" i="7"/>
  <c r="VX471" i="7"/>
  <c r="VY471" i="7" s="1"/>
  <c r="VW471" i="7"/>
  <c r="VX470" i="7"/>
  <c r="VY470" i="7" s="1"/>
  <c r="VW470" i="7"/>
  <c r="VX469" i="7"/>
  <c r="VY469" i="7" s="1"/>
  <c r="VW469" i="7"/>
  <c r="VX468" i="7"/>
  <c r="VY468" i="7" s="1"/>
  <c r="VW468" i="7"/>
  <c r="VX467" i="7"/>
  <c r="VY467" i="7" s="1"/>
  <c r="VW467" i="7"/>
  <c r="VX466" i="7"/>
  <c r="VY466" i="7" s="1"/>
  <c r="VW466" i="7"/>
  <c r="VX465" i="7"/>
  <c r="VY465" i="7" s="1"/>
  <c r="VW465" i="7"/>
  <c r="VX460" i="7"/>
  <c r="VY460" i="7" s="1"/>
  <c r="VW460" i="7"/>
  <c r="VX459" i="7"/>
  <c r="VY459" i="7" s="1"/>
  <c r="VW459" i="7"/>
  <c r="VX458" i="7"/>
  <c r="VY458" i="7" s="1"/>
  <c r="VW458" i="7"/>
  <c r="VX457" i="7"/>
  <c r="VY457" i="7" s="1"/>
  <c r="VW457" i="7"/>
  <c r="VX456" i="7"/>
  <c r="VY456" i="7" s="1"/>
  <c r="VW456" i="7"/>
  <c r="VX455" i="7"/>
  <c r="VY455" i="7" s="1"/>
  <c r="VW455" i="7"/>
  <c r="VX454" i="7"/>
  <c r="VY454" i="7" s="1"/>
  <c r="VW454" i="7"/>
  <c r="VX453" i="7"/>
  <c r="VY453" i="7" s="1"/>
  <c r="VW453" i="7"/>
  <c r="VX452" i="7"/>
  <c r="VY452" i="7" s="1"/>
  <c r="VW452" i="7"/>
  <c r="VX451" i="7"/>
  <c r="VY451" i="7" s="1"/>
  <c r="VW451" i="7"/>
  <c r="VX446" i="7"/>
  <c r="VY446" i="7" s="1"/>
  <c r="VW446" i="7"/>
  <c r="VX445" i="7"/>
  <c r="VY445" i="7" s="1"/>
  <c r="VW445" i="7"/>
  <c r="VX444" i="7"/>
  <c r="VY444" i="7" s="1"/>
  <c r="VW444" i="7"/>
  <c r="VX443" i="7"/>
  <c r="VY443" i="7" s="1"/>
  <c r="VW443" i="7"/>
  <c r="VX442" i="7"/>
  <c r="VY442" i="7" s="1"/>
  <c r="VW442" i="7"/>
  <c r="VX441" i="7"/>
  <c r="VY441" i="7" s="1"/>
  <c r="VW441" i="7"/>
  <c r="VX440" i="7"/>
  <c r="VY440" i="7" s="1"/>
  <c r="VW440" i="7"/>
  <c r="VX439" i="7"/>
  <c r="VY439" i="7" s="1"/>
  <c r="VW439" i="7"/>
  <c r="VX438" i="7"/>
  <c r="VY438" i="7" s="1"/>
  <c r="VW438" i="7"/>
  <c r="VX437" i="7"/>
  <c r="VY437" i="7" s="1"/>
  <c r="VW437" i="7"/>
  <c r="VX432" i="7"/>
  <c r="VY432" i="7" s="1"/>
  <c r="VW432" i="7"/>
  <c r="VX431" i="7"/>
  <c r="VY431" i="7" s="1"/>
  <c r="VW431" i="7"/>
  <c r="VX430" i="7"/>
  <c r="VY430" i="7" s="1"/>
  <c r="VW430" i="7"/>
  <c r="VX429" i="7"/>
  <c r="VY429" i="7" s="1"/>
  <c r="VW429" i="7"/>
  <c r="VX428" i="7"/>
  <c r="VY428" i="7" s="1"/>
  <c r="VW428" i="7"/>
  <c r="VX427" i="7"/>
  <c r="VY427" i="7" s="1"/>
  <c r="VW427" i="7"/>
  <c r="VX426" i="7"/>
  <c r="VY426" i="7" s="1"/>
  <c r="VW426" i="7"/>
  <c r="VX425" i="7"/>
  <c r="VY425" i="7" s="1"/>
  <c r="VW425" i="7"/>
  <c r="VX424" i="7"/>
  <c r="VY424" i="7" s="1"/>
  <c r="VW424" i="7"/>
  <c r="VX423" i="7"/>
  <c r="VY423" i="7" s="1"/>
  <c r="VW423" i="7"/>
  <c r="VX418" i="7"/>
  <c r="VY418" i="7" s="1"/>
  <c r="VW418" i="7"/>
  <c r="VX417" i="7"/>
  <c r="VY417" i="7" s="1"/>
  <c r="VW417" i="7"/>
  <c r="VX416" i="7"/>
  <c r="VY416" i="7" s="1"/>
  <c r="VW416" i="7"/>
  <c r="VX415" i="7"/>
  <c r="VY415" i="7" s="1"/>
  <c r="VW415" i="7"/>
  <c r="VX414" i="7"/>
  <c r="VY414" i="7" s="1"/>
  <c r="VW414" i="7"/>
  <c r="VX413" i="7"/>
  <c r="VY413" i="7" s="1"/>
  <c r="VW413" i="7"/>
  <c r="VX412" i="7"/>
  <c r="VY412" i="7" s="1"/>
  <c r="VW412" i="7"/>
  <c r="VX411" i="7"/>
  <c r="VY411" i="7" s="1"/>
  <c r="VW411" i="7"/>
  <c r="VX410" i="7"/>
  <c r="VY410" i="7" s="1"/>
  <c r="VW410" i="7"/>
  <c r="VX409" i="7"/>
  <c r="VY409" i="7" s="1"/>
  <c r="VW409" i="7"/>
  <c r="VX404" i="7"/>
  <c r="VY404" i="7" s="1"/>
  <c r="VW404" i="7"/>
  <c r="VX403" i="7"/>
  <c r="VY403" i="7" s="1"/>
  <c r="VW403" i="7"/>
  <c r="VX402" i="7"/>
  <c r="VY402" i="7" s="1"/>
  <c r="VW402" i="7"/>
  <c r="VX401" i="7"/>
  <c r="VY401" i="7" s="1"/>
  <c r="VW401" i="7"/>
  <c r="VX400" i="7"/>
  <c r="VY400" i="7" s="1"/>
  <c r="VW400" i="7"/>
  <c r="VX399" i="7"/>
  <c r="VY399" i="7" s="1"/>
  <c r="VW399" i="7"/>
  <c r="VX398" i="7"/>
  <c r="VY398" i="7" s="1"/>
  <c r="VW398" i="7"/>
  <c r="VX397" i="7"/>
  <c r="VY397" i="7" s="1"/>
  <c r="VW397" i="7"/>
  <c r="VX396" i="7"/>
  <c r="VY396" i="7" s="1"/>
  <c r="VW396" i="7"/>
  <c r="VX395" i="7"/>
  <c r="VY395" i="7" s="1"/>
  <c r="VW395" i="7"/>
  <c r="VX390" i="7"/>
  <c r="VY390" i="7" s="1"/>
  <c r="VW390" i="7"/>
  <c r="VX389" i="7"/>
  <c r="VY389" i="7" s="1"/>
  <c r="VW389" i="7"/>
  <c r="VX388" i="7"/>
  <c r="VY388" i="7" s="1"/>
  <c r="VW388" i="7"/>
  <c r="VX387" i="7"/>
  <c r="VY387" i="7" s="1"/>
  <c r="VW387" i="7"/>
  <c r="VX386" i="7"/>
  <c r="VY386" i="7" s="1"/>
  <c r="VW386" i="7"/>
  <c r="VX385" i="7"/>
  <c r="VY385" i="7" s="1"/>
  <c r="VW385" i="7"/>
  <c r="VX384" i="7"/>
  <c r="VY384" i="7" s="1"/>
  <c r="VW384" i="7"/>
  <c r="VX383" i="7"/>
  <c r="VY383" i="7" s="1"/>
  <c r="VW383" i="7"/>
  <c r="VX382" i="7"/>
  <c r="VY382" i="7" s="1"/>
  <c r="VW382" i="7"/>
  <c r="VX381" i="7"/>
  <c r="VY381" i="7" s="1"/>
  <c r="VW381" i="7"/>
  <c r="VX376" i="7"/>
  <c r="VY376" i="7" s="1"/>
  <c r="VW376" i="7"/>
  <c r="VX375" i="7"/>
  <c r="VY375" i="7" s="1"/>
  <c r="VW375" i="7"/>
  <c r="VX374" i="7"/>
  <c r="VY374" i="7" s="1"/>
  <c r="VW374" i="7"/>
  <c r="VX373" i="7"/>
  <c r="VY373" i="7" s="1"/>
  <c r="VW373" i="7"/>
  <c r="VX372" i="7"/>
  <c r="VY372" i="7" s="1"/>
  <c r="VW372" i="7"/>
  <c r="VX371" i="7"/>
  <c r="VY371" i="7" s="1"/>
  <c r="VW371" i="7"/>
  <c r="VX370" i="7"/>
  <c r="VY370" i="7" s="1"/>
  <c r="VW370" i="7"/>
  <c r="VX369" i="7"/>
  <c r="VY369" i="7" s="1"/>
  <c r="VW369" i="7"/>
  <c r="VX368" i="7"/>
  <c r="VY368" i="7" s="1"/>
  <c r="VW368" i="7"/>
  <c r="VX367" i="7"/>
  <c r="VY367" i="7" s="1"/>
  <c r="VW367" i="7"/>
  <c r="VX362" i="7"/>
  <c r="VY362" i="7" s="1"/>
  <c r="VW362" i="7"/>
  <c r="VX361" i="7"/>
  <c r="VY361" i="7" s="1"/>
  <c r="VW361" i="7"/>
  <c r="VX360" i="7"/>
  <c r="VY360" i="7" s="1"/>
  <c r="VW360" i="7"/>
  <c r="VX359" i="7"/>
  <c r="VY359" i="7" s="1"/>
  <c r="VW359" i="7"/>
  <c r="VX358" i="7"/>
  <c r="VY358" i="7" s="1"/>
  <c r="VW358" i="7"/>
  <c r="VX357" i="7"/>
  <c r="VY357" i="7" s="1"/>
  <c r="VW357" i="7"/>
  <c r="VX356" i="7"/>
  <c r="VY356" i="7" s="1"/>
  <c r="VW356" i="7"/>
  <c r="VX355" i="7"/>
  <c r="VY355" i="7" s="1"/>
  <c r="VW355" i="7"/>
  <c r="VX354" i="7"/>
  <c r="VY354" i="7" s="1"/>
  <c r="VW354" i="7"/>
  <c r="VX353" i="7"/>
  <c r="VY353" i="7" s="1"/>
  <c r="VW353" i="7"/>
  <c r="VY348" i="7"/>
  <c r="VZ348" i="7" s="1"/>
  <c r="VW348" i="7"/>
  <c r="VY347" i="7"/>
  <c r="VZ347" i="7" s="1"/>
  <c r="VW347" i="7"/>
  <c r="VY346" i="7"/>
  <c r="VZ346" i="7" s="1"/>
  <c r="VW346" i="7"/>
  <c r="VY345" i="7"/>
  <c r="VZ345" i="7" s="1"/>
  <c r="VW345" i="7"/>
  <c r="VY344" i="7"/>
  <c r="VZ344" i="7" s="1"/>
  <c r="VW344" i="7"/>
  <c r="VY343" i="7"/>
  <c r="VZ343" i="7" s="1"/>
  <c r="VW343" i="7"/>
  <c r="VY342" i="7"/>
  <c r="VZ342" i="7" s="1"/>
  <c r="VW342" i="7"/>
  <c r="VY341" i="7"/>
  <c r="VZ341" i="7" s="1"/>
  <c r="VW341" i="7"/>
  <c r="VY340" i="7"/>
  <c r="VZ340" i="7" s="1"/>
  <c r="VW340" i="7"/>
  <c r="VY339" i="7"/>
  <c r="VZ339" i="7" s="1"/>
  <c r="VW339" i="7"/>
  <c r="VY334" i="7"/>
  <c r="VZ334" i="7" s="1"/>
  <c r="VW334" i="7"/>
  <c r="VY333" i="7"/>
  <c r="VZ333" i="7" s="1"/>
  <c r="VW333" i="7"/>
  <c r="VY332" i="7"/>
  <c r="VZ332" i="7" s="1"/>
  <c r="VW332" i="7"/>
  <c r="VY331" i="7"/>
  <c r="VZ331" i="7" s="1"/>
  <c r="VW331" i="7"/>
  <c r="VY330" i="7"/>
  <c r="VZ330" i="7" s="1"/>
  <c r="VW330" i="7"/>
  <c r="VY329" i="7"/>
  <c r="VZ329" i="7" s="1"/>
  <c r="VW329" i="7"/>
  <c r="VY328" i="7"/>
  <c r="VZ328" i="7" s="1"/>
  <c r="VW328" i="7"/>
  <c r="VY327" i="7"/>
  <c r="VZ327" i="7" s="1"/>
  <c r="VW327" i="7"/>
  <c r="VY326" i="7"/>
  <c r="VZ326" i="7" s="1"/>
  <c r="VW326" i="7"/>
  <c r="VY325" i="7"/>
  <c r="VZ325" i="7" s="1"/>
  <c r="VW325" i="7"/>
  <c r="VW320" i="7"/>
  <c r="VX320" i="7" s="1"/>
  <c r="VW319" i="7"/>
  <c r="VX319" i="7" s="1"/>
  <c r="VW318" i="7"/>
  <c r="VX318" i="7" s="1"/>
  <c r="VW317" i="7"/>
  <c r="VX317" i="7" s="1"/>
  <c r="VW316" i="7"/>
  <c r="VX316" i="7" s="1"/>
  <c r="VW315" i="7"/>
  <c r="VX315" i="7" s="1"/>
  <c r="VW314" i="7"/>
  <c r="VX314" i="7" s="1"/>
  <c r="VW313" i="7"/>
  <c r="VX313" i="7" s="1"/>
  <c r="VW312" i="7"/>
  <c r="VX312" i="7" s="1"/>
  <c r="VW311" i="7"/>
  <c r="VX311" i="7" s="1"/>
  <c r="VW309" i="7"/>
  <c r="VX309" i="7" s="1"/>
  <c r="VW308" i="7"/>
  <c r="VX308" i="7" s="1"/>
  <c r="VW307" i="7"/>
  <c r="VX307" i="7" s="1"/>
  <c r="VW306" i="7"/>
  <c r="VX306" i="7" s="1"/>
  <c r="VW305" i="7"/>
  <c r="VX305" i="7" s="1"/>
  <c r="VW304" i="7"/>
  <c r="VX304" i="7" s="1"/>
  <c r="VW303" i="7"/>
  <c r="VX303" i="7" s="1"/>
  <c r="VW302" i="7"/>
  <c r="VX302" i="7" s="1"/>
  <c r="VW301" i="7"/>
  <c r="VX301" i="7" s="1"/>
  <c r="VW300" i="7"/>
  <c r="VX300" i="7" s="1"/>
  <c r="VW293" i="7"/>
  <c r="VY286" i="7"/>
  <c r="VW286" i="7"/>
  <c r="VY285" i="7"/>
  <c r="VW285" i="7"/>
  <c r="VY284" i="7"/>
  <c r="VW284" i="7"/>
  <c r="VY283" i="7"/>
  <c r="VW283" i="7"/>
  <c r="VY282" i="7"/>
  <c r="VW282" i="7"/>
  <c r="VY281" i="7"/>
  <c r="VW281" i="7"/>
  <c r="VY280" i="7"/>
  <c r="VW280" i="7"/>
  <c r="VY279" i="7"/>
  <c r="VW279" i="7"/>
  <c r="VY278" i="7"/>
  <c r="VW278" i="7"/>
  <c r="VY277" i="7"/>
  <c r="VW277" i="7"/>
  <c r="VY272" i="7"/>
  <c r="VX272" i="7"/>
  <c r="VW272" i="7"/>
  <c r="VY271" i="7"/>
  <c r="VX271" i="7"/>
  <c r="VW271" i="7"/>
  <c r="VY270" i="7"/>
  <c r="VX270" i="7"/>
  <c r="VW270" i="7"/>
  <c r="VY269" i="7"/>
  <c r="VX269" i="7"/>
  <c r="VW269" i="7"/>
  <c r="VY268" i="7"/>
  <c r="VX268" i="7"/>
  <c r="VW268" i="7"/>
  <c r="VY267" i="7"/>
  <c r="VX267" i="7"/>
  <c r="VW267" i="7"/>
  <c r="VY266" i="7"/>
  <c r="VX266" i="7"/>
  <c r="VW266" i="7"/>
  <c r="VY265" i="7"/>
  <c r="VX265" i="7"/>
  <c r="VW265" i="7"/>
  <c r="VY264" i="7"/>
  <c r="VX264" i="7"/>
  <c r="VW264" i="7"/>
  <c r="VY263" i="7"/>
  <c r="VX263" i="7"/>
  <c r="VW263" i="7"/>
  <c r="VY258" i="7"/>
  <c r="VW258" i="7"/>
  <c r="VY257" i="7"/>
  <c r="VW257" i="7"/>
  <c r="VY256" i="7"/>
  <c r="VW256" i="7"/>
  <c r="VY255" i="7"/>
  <c r="VW255" i="7"/>
  <c r="VY254" i="7"/>
  <c r="VW254" i="7"/>
  <c r="VY253" i="7"/>
  <c r="VW253" i="7"/>
  <c r="VY252" i="7"/>
  <c r="VW252" i="7"/>
  <c r="VY251" i="7"/>
  <c r="VW251" i="7"/>
  <c r="VY250" i="7"/>
  <c r="VW250" i="7"/>
  <c r="VY249" i="7"/>
  <c r="VW249" i="7"/>
  <c r="VY244" i="7"/>
  <c r="VW244" i="7"/>
  <c r="VY243" i="7"/>
  <c r="VW243" i="7"/>
  <c r="VY242" i="7"/>
  <c r="VW242" i="7"/>
  <c r="VY241" i="7"/>
  <c r="VW241" i="7"/>
  <c r="VY240" i="7"/>
  <c r="VW240" i="7"/>
  <c r="VY239" i="7"/>
  <c r="VW239" i="7"/>
  <c r="VY238" i="7"/>
  <c r="VW238" i="7"/>
  <c r="VY237" i="7"/>
  <c r="VW237" i="7"/>
  <c r="VY236" i="7"/>
  <c r="VW236" i="7"/>
  <c r="VY235" i="7"/>
  <c r="VW235" i="7"/>
  <c r="VY230" i="7"/>
  <c r="VW230" i="7"/>
  <c r="VY229" i="7"/>
  <c r="VW229" i="7"/>
  <c r="VY228" i="7"/>
  <c r="VW228" i="7"/>
  <c r="VY227" i="7"/>
  <c r="VW227" i="7"/>
  <c r="VY226" i="7"/>
  <c r="VW226" i="7"/>
  <c r="VY225" i="7"/>
  <c r="VW225" i="7"/>
  <c r="VY224" i="7"/>
  <c r="VW224" i="7"/>
  <c r="VY223" i="7"/>
  <c r="VW223" i="7"/>
  <c r="VY222" i="7"/>
  <c r="VW222" i="7"/>
  <c r="VY221" i="7"/>
  <c r="VW221" i="7"/>
  <c r="VY216" i="7"/>
  <c r="VW216" i="7"/>
  <c r="VY215" i="7"/>
  <c r="VW215" i="7"/>
  <c r="VY214" i="7"/>
  <c r="VW214" i="7"/>
  <c r="VY213" i="7"/>
  <c r="VW213" i="7"/>
  <c r="VY212" i="7"/>
  <c r="VW212" i="7"/>
  <c r="VY211" i="7"/>
  <c r="VW211" i="7"/>
  <c r="VY210" i="7"/>
  <c r="VW210" i="7"/>
  <c r="VY209" i="7"/>
  <c r="VW209" i="7"/>
  <c r="VY208" i="7"/>
  <c r="VW208" i="7"/>
  <c r="VY207" i="7"/>
  <c r="VW207" i="7"/>
  <c r="VY206" i="7"/>
  <c r="VW206" i="7"/>
  <c r="VY205" i="7"/>
  <c r="VW205" i="7"/>
  <c r="VY204" i="7"/>
  <c r="VW204" i="7"/>
  <c r="VY203" i="7"/>
  <c r="VW203" i="7"/>
  <c r="VY202" i="7"/>
  <c r="VW202" i="7"/>
  <c r="VY201" i="7"/>
  <c r="VW201" i="7"/>
  <c r="VY200" i="7"/>
  <c r="VW200" i="7"/>
  <c r="VY199" i="7"/>
  <c r="VW199" i="7"/>
  <c r="VY198" i="7"/>
  <c r="VW198" i="7"/>
  <c r="VY197" i="7"/>
  <c r="VW197" i="7"/>
  <c r="VY191" i="7"/>
  <c r="VX191" i="7"/>
  <c r="VY190" i="7"/>
  <c r="VX190" i="7"/>
  <c r="VY189" i="7"/>
  <c r="VX189" i="7"/>
  <c r="VY188" i="7"/>
  <c r="VX188" i="7"/>
  <c r="VY187" i="7"/>
  <c r="VX187" i="7"/>
  <c r="VY186" i="7"/>
  <c r="VX186" i="7"/>
  <c r="VY185" i="7"/>
  <c r="VX185" i="7"/>
  <c r="VY184" i="7"/>
  <c r="VX184" i="7"/>
  <c r="VY183" i="7"/>
  <c r="VX183" i="7"/>
  <c r="VY182" i="7"/>
  <c r="VX182" i="7"/>
  <c r="VY181" i="7"/>
  <c r="VX181" i="7"/>
  <c r="VY180" i="7"/>
  <c r="VX180" i="7"/>
  <c r="VY179" i="7"/>
  <c r="VX179" i="7"/>
  <c r="VY178" i="7"/>
  <c r="VX178" i="7"/>
  <c r="VY177" i="7"/>
  <c r="VX177" i="7"/>
  <c r="VY176" i="7"/>
  <c r="VX176" i="7"/>
  <c r="VY175" i="7"/>
  <c r="VX175" i="7"/>
  <c r="VY174" i="7"/>
  <c r="VX174" i="7"/>
  <c r="VY173" i="7"/>
  <c r="VX173" i="7"/>
  <c r="VY172" i="7"/>
  <c r="VX172" i="7"/>
  <c r="VY167" i="7"/>
  <c r="VX167" i="7"/>
  <c r="VY166" i="7"/>
  <c r="VX166" i="7"/>
  <c r="VY165" i="7"/>
  <c r="VX165" i="7"/>
  <c r="VY164" i="7"/>
  <c r="VX164" i="7"/>
  <c r="VY163" i="7"/>
  <c r="VX163" i="7"/>
  <c r="VY162" i="7"/>
  <c r="VX162" i="7"/>
  <c r="VY161" i="7"/>
  <c r="VX161" i="7"/>
  <c r="VY160" i="7"/>
  <c r="VX160" i="7"/>
  <c r="VY159" i="7"/>
  <c r="VX159" i="7"/>
  <c r="VY158" i="7"/>
  <c r="VX158" i="7"/>
  <c r="VY157" i="7"/>
  <c r="VX157" i="7"/>
  <c r="VY156" i="7"/>
  <c r="VX156" i="7"/>
  <c r="VY155" i="7"/>
  <c r="VX155" i="7"/>
  <c r="VY154" i="7"/>
  <c r="VX154" i="7"/>
  <c r="VY153" i="7"/>
  <c r="VX153" i="7"/>
  <c r="VY152" i="7"/>
  <c r="VX152" i="7"/>
  <c r="VY151" i="7"/>
  <c r="VX151" i="7"/>
  <c r="VY150" i="7"/>
  <c r="VX150" i="7"/>
  <c r="VY149" i="7"/>
  <c r="VX149" i="7"/>
  <c r="VY148" i="7"/>
  <c r="VX148" i="7"/>
  <c r="WB143" i="7"/>
  <c r="VZ143" i="7"/>
  <c r="VW143" i="7"/>
  <c r="WB142" i="7"/>
  <c r="VZ142" i="7"/>
  <c r="VW142" i="7"/>
  <c r="WB141" i="7"/>
  <c r="VZ141" i="7"/>
  <c r="VW141" i="7"/>
  <c r="WB140" i="7"/>
  <c r="VZ140" i="7"/>
  <c r="VW140" i="7"/>
  <c r="WB139" i="7"/>
  <c r="VZ139" i="7"/>
  <c r="VW139" i="7"/>
  <c r="WB138" i="7"/>
  <c r="VZ138" i="7"/>
  <c r="VW138" i="7"/>
  <c r="WB137" i="7"/>
  <c r="VZ137" i="7"/>
  <c r="VW137" i="7"/>
  <c r="WB136" i="7"/>
  <c r="VZ136" i="7"/>
  <c r="VW136" i="7"/>
  <c r="WB135" i="7"/>
  <c r="VZ135" i="7"/>
  <c r="VW135" i="7"/>
  <c r="WB134" i="7"/>
  <c r="VZ134" i="7"/>
  <c r="VW134" i="7"/>
  <c r="WB132" i="7"/>
  <c r="VZ132" i="7"/>
  <c r="VW132" i="7"/>
  <c r="WB131" i="7"/>
  <c r="VZ131" i="7"/>
  <c r="VW131" i="7"/>
  <c r="WB130" i="7"/>
  <c r="VZ130" i="7"/>
  <c r="VW130" i="7"/>
  <c r="WB129" i="7"/>
  <c r="VZ129" i="7"/>
  <c r="VW129" i="7"/>
  <c r="WB128" i="7"/>
  <c r="VZ128" i="7"/>
  <c r="VW128" i="7"/>
  <c r="WB127" i="7"/>
  <c r="VZ127" i="7"/>
  <c r="VW127" i="7"/>
  <c r="WB126" i="7"/>
  <c r="VZ126" i="7"/>
  <c r="VW126" i="7"/>
  <c r="WB125" i="7"/>
  <c r="VZ125" i="7"/>
  <c r="VW125" i="7"/>
  <c r="WB124" i="7"/>
  <c r="VZ124" i="7"/>
  <c r="VW124" i="7"/>
  <c r="WB123" i="7"/>
  <c r="VZ123" i="7"/>
  <c r="VW123" i="7"/>
  <c r="WB121" i="7"/>
  <c r="VZ121" i="7"/>
  <c r="VW121" i="7"/>
  <c r="WB120" i="7"/>
  <c r="VZ120" i="7"/>
  <c r="VW120" i="7"/>
  <c r="WB119" i="7"/>
  <c r="VZ119" i="7"/>
  <c r="VW119" i="7"/>
  <c r="WB118" i="7"/>
  <c r="VZ118" i="7"/>
  <c r="VW118" i="7"/>
  <c r="WB117" i="7"/>
  <c r="VZ117" i="7"/>
  <c r="VW117" i="7"/>
  <c r="WB116" i="7"/>
  <c r="VZ116" i="7"/>
  <c r="VW116" i="7"/>
  <c r="WB115" i="7"/>
  <c r="VZ115" i="7"/>
  <c r="VW115" i="7"/>
  <c r="WB114" i="7"/>
  <c r="VZ114" i="7"/>
  <c r="VW114" i="7"/>
  <c r="WB113" i="7"/>
  <c r="VZ113" i="7"/>
  <c r="VW113" i="7"/>
  <c r="WB112" i="7"/>
  <c r="VZ112" i="7"/>
  <c r="VW112" i="7"/>
  <c r="WB110" i="7"/>
  <c r="VZ110" i="7"/>
  <c r="VW110" i="7"/>
  <c r="WB109" i="7"/>
  <c r="VZ109" i="7"/>
  <c r="VW109" i="7"/>
  <c r="WB108" i="7"/>
  <c r="VZ108" i="7"/>
  <c r="VW108" i="7"/>
  <c r="WB107" i="7"/>
  <c r="VZ107" i="7"/>
  <c r="VW107" i="7"/>
  <c r="WB106" i="7"/>
  <c r="VZ106" i="7"/>
  <c r="VW106" i="7"/>
  <c r="WB105" i="7"/>
  <c r="VZ105" i="7"/>
  <c r="VW105" i="7"/>
  <c r="WB104" i="7"/>
  <c r="VZ104" i="7"/>
  <c r="VW104" i="7"/>
  <c r="WB103" i="7"/>
  <c r="VZ103" i="7"/>
  <c r="VW103" i="7"/>
  <c r="WB102" i="7"/>
  <c r="VZ102" i="7"/>
  <c r="VW102" i="7"/>
  <c r="WB101" i="7"/>
  <c r="VZ101" i="7"/>
  <c r="VW101" i="7"/>
  <c r="WB100" i="7"/>
  <c r="VZ100" i="7"/>
  <c r="VW100" i="7"/>
  <c r="WB99" i="7"/>
  <c r="VZ99" i="7"/>
  <c r="VW99" i="7"/>
  <c r="WB98" i="7"/>
  <c r="VZ98" i="7"/>
  <c r="VW98" i="7"/>
  <c r="WB97" i="7"/>
  <c r="VZ97" i="7"/>
  <c r="VW97" i="7"/>
  <c r="WB96" i="7"/>
  <c r="VZ96" i="7"/>
  <c r="VW96" i="7"/>
  <c r="WB95" i="7"/>
  <c r="VZ95" i="7"/>
  <c r="VW95" i="7"/>
  <c r="WB94" i="7"/>
  <c r="VZ94" i="7"/>
  <c r="VW94" i="7"/>
  <c r="WB93" i="7"/>
  <c r="VZ93" i="7"/>
  <c r="VW93" i="7"/>
  <c r="WB92" i="7"/>
  <c r="VZ92" i="7"/>
  <c r="VW92" i="7"/>
  <c r="WB91" i="7"/>
  <c r="VZ91" i="7"/>
  <c r="VW91" i="7"/>
  <c r="WB89" i="7"/>
  <c r="VZ89" i="7"/>
  <c r="VW89" i="7"/>
  <c r="WB88" i="7"/>
  <c r="VZ88" i="7"/>
  <c r="VW88" i="7"/>
  <c r="WB87" i="7"/>
  <c r="VZ87" i="7"/>
  <c r="VW87" i="7"/>
  <c r="WB86" i="7"/>
  <c r="VZ86" i="7"/>
  <c r="VW86" i="7"/>
  <c r="WB85" i="7"/>
  <c r="VZ85" i="7"/>
  <c r="VW85" i="7"/>
  <c r="WB84" i="7"/>
  <c r="VZ84" i="7"/>
  <c r="VW84" i="7"/>
  <c r="WB83" i="7"/>
  <c r="VZ83" i="7"/>
  <c r="VW83" i="7"/>
  <c r="WB82" i="7"/>
  <c r="VZ82" i="7"/>
  <c r="VW82" i="7"/>
  <c r="WB81" i="7"/>
  <c r="VZ81" i="7"/>
  <c r="VW81" i="7"/>
  <c r="WB80" i="7"/>
  <c r="VZ80" i="7"/>
  <c r="VW80" i="7"/>
  <c r="WB79" i="7"/>
  <c r="VZ79" i="7"/>
  <c r="VW79" i="7"/>
  <c r="WB78" i="7"/>
  <c r="VZ78" i="7"/>
  <c r="VW78" i="7"/>
  <c r="WB77" i="7"/>
  <c r="VZ77" i="7"/>
  <c r="VW77" i="7"/>
  <c r="WB76" i="7"/>
  <c r="VZ76" i="7"/>
  <c r="VW76" i="7"/>
  <c r="WB75" i="7"/>
  <c r="VZ75" i="7"/>
  <c r="VW75" i="7"/>
  <c r="WB74" i="7"/>
  <c r="VZ74" i="7"/>
  <c r="VW74" i="7"/>
  <c r="WB73" i="7"/>
  <c r="VZ73" i="7"/>
  <c r="VW73" i="7"/>
  <c r="WB72" i="7"/>
  <c r="VZ72" i="7"/>
  <c r="VW72" i="7"/>
  <c r="WB71" i="7"/>
  <c r="VZ71" i="7"/>
  <c r="VW71" i="7"/>
  <c r="WB70" i="7"/>
  <c r="VZ70" i="7"/>
  <c r="VW70" i="7"/>
  <c r="WB68" i="7"/>
  <c r="VZ68" i="7"/>
  <c r="VW68" i="7"/>
  <c r="WB67" i="7"/>
  <c r="VZ67" i="7"/>
  <c r="VW67" i="7"/>
  <c r="WB66" i="7"/>
  <c r="VZ66" i="7"/>
  <c r="VW66" i="7"/>
  <c r="WB65" i="7"/>
  <c r="VZ65" i="7"/>
  <c r="VW65" i="7"/>
  <c r="WB64" i="7"/>
  <c r="VZ64" i="7"/>
  <c r="VW64" i="7"/>
  <c r="WB63" i="7"/>
  <c r="VZ63" i="7"/>
  <c r="VW63" i="7"/>
  <c r="WB62" i="7"/>
  <c r="VZ62" i="7"/>
  <c r="VW62" i="7"/>
  <c r="WB61" i="7"/>
  <c r="VZ61" i="7"/>
  <c r="VW61" i="7"/>
  <c r="WB60" i="7"/>
  <c r="VZ60" i="7"/>
  <c r="VW60" i="7"/>
  <c r="WB59" i="7"/>
  <c r="VZ59" i="7"/>
  <c r="VW59" i="7"/>
  <c r="WB58" i="7"/>
  <c r="VZ58" i="7"/>
  <c r="VW58" i="7"/>
  <c r="WB57" i="7"/>
  <c r="VZ57" i="7"/>
  <c r="VW57" i="7"/>
  <c r="WB56" i="7"/>
  <c r="VZ56" i="7"/>
  <c r="VW56" i="7"/>
  <c r="WB55" i="7"/>
  <c r="VZ55" i="7"/>
  <c r="VW55" i="7"/>
  <c r="WB54" i="7"/>
  <c r="VZ54" i="7"/>
  <c r="VW54" i="7"/>
  <c r="WB53" i="7"/>
  <c r="VZ53" i="7"/>
  <c r="VW53" i="7"/>
  <c r="WB52" i="7"/>
  <c r="VZ52" i="7"/>
  <c r="VW52" i="7"/>
  <c r="WB51" i="7"/>
  <c r="VZ51" i="7"/>
  <c r="VW51" i="7"/>
  <c r="WB50" i="7"/>
  <c r="VZ50" i="7"/>
  <c r="VW50" i="7"/>
  <c r="WB49" i="7"/>
  <c r="VZ49" i="7"/>
  <c r="VW49" i="7"/>
  <c r="VX9" i="7"/>
  <c r="VW4" i="7"/>
  <c r="VW3" i="7"/>
  <c r="VP474" i="7"/>
  <c r="VQ474" i="7" s="1"/>
  <c r="VO474" i="7"/>
  <c r="VP473" i="7"/>
  <c r="VQ473" i="7" s="1"/>
  <c r="VO473" i="7"/>
  <c r="VP472" i="7"/>
  <c r="VQ472" i="7" s="1"/>
  <c r="VO472" i="7"/>
  <c r="VP471" i="7"/>
  <c r="VQ471" i="7" s="1"/>
  <c r="VO471" i="7"/>
  <c r="VP470" i="7"/>
  <c r="VQ470" i="7" s="1"/>
  <c r="VO470" i="7"/>
  <c r="VP469" i="7"/>
  <c r="VQ469" i="7" s="1"/>
  <c r="VO469" i="7"/>
  <c r="VQ468" i="7"/>
  <c r="VP468" i="7"/>
  <c r="VO468" i="7"/>
  <c r="VP467" i="7"/>
  <c r="VQ467" i="7" s="1"/>
  <c r="VO467" i="7"/>
  <c r="VP466" i="7"/>
  <c r="VQ466" i="7" s="1"/>
  <c r="VO466" i="7"/>
  <c r="VP465" i="7"/>
  <c r="VQ465" i="7" s="1"/>
  <c r="VO465" i="7"/>
  <c r="VP460" i="7"/>
  <c r="VQ460" i="7" s="1"/>
  <c r="VO460" i="7"/>
  <c r="VP459" i="7"/>
  <c r="VQ459" i="7" s="1"/>
  <c r="VO459" i="7"/>
  <c r="VP458" i="7"/>
  <c r="VQ458" i="7" s="1"/>
  <c r="VO458" i="7"/>
  <c r="VP457" i="7"/>
  <c r="VQ457" i="7" s="1"/>
  <c r="VO457" i="7"/>
  <c r="VP456" i="7"/>
  <c r="VQ456" i="7" s="1"/>
  <c r="VO456" i="7"/>
  <c r="VP455" i="7"/>
  <c r="VQ455" i="7" s="1"/>
  <c r="VO455" i="7"/>
  <c r="VP454" i="7"/>
  <c r="VQ454" i="7" s="1"/>
  <c r="VO454" i="7"/>
  <c r="VP453" i="7"/>
  <c r="VQ453" i="7" s="1"/>
  <c r="VO453" i="7"/>
  <c r="VP452" i="7"/>
  <c r="VQ452" i="7" s="1"/>
  <c r="VO452" i="7"/>
  <c r="VP451" i="7"/>
  <c r="VQ451" i="7" s="1"/>
  <c r="VO451" i="7"/>
  <c r="VP446" i="7"/>
  <c r="VQ446" i="7" s="1"/>
  <c r="VO446" i="7"/>
  <c r="VP445" i="7"/>
  <c r="VQ445" i="7" s="1"/>
  <c r="VO445" i="7"/>
  <c r="VP444" i="7"/>
  <c r="VQ444" i="7" s="1"/>
  <c r="VO444" i="7"/>
  <c r="VP443" i="7"/>
  <c r="VQ443" i="7" s="1"/>
  <c r="VO443" i="7"/>
  <c r="VP442" i="7"/>
  <c r="VQ442" i="7" s="1"/>
  <c r="VO442" i="7"/>
  <c r="VP441" i="7"/>
  <c r="VQ441" i="7" s="1"/>
  <c r="VO441" i="7"/>
  <c r="VP440" i="7"/>
  <c r="VQ440" i="7" s="1"/>
  <c r="VO440" i="7"/>
  <c r="VP439" i="7"/>
  <c r="VQ439" i="7" s="1"/>
  <c r="VO439" i="7"/>
  <c r="VP438" i="7"/>
  <c r="VQ438" i="7" s="1"/>
  <c r="VO438" i="7"/>
  <c r="VP437" i="7"/>
  <c r="VQ437" i="7" s="1"/>
  <c r="VO437" i="7"/>
  <c r="VP432" i="7"/>
  <c r="VQ432" i="7" s="1"/>
  <c r="VO432" i="7"/>
  <c r="VP431" i="7"/>
  <c r="VQ431" i="7" s="1"/>
  <c r="VO431" i="7"/>
  <c r="VP430" i="7"/>
  <c r="VQ430" i="7" s="1"/>
  <c r="VO430" i="7"/>
  <c r="VP429" i="7"/>
  <c r="VQ429" i="7" s="1"/>
  <c r="VO429" i="7"/>
  <c r="VP428" i="7"/>
  <c r="VQ428" i="7" s="1"/>
  <c r="VO428" i="7"/>
  <c r="VP427" i="7"/>
  <c r="VQ427" i="7" s="1"/>
  <c r="VO427" i="7"/>
  <c r="VP426" i="7"/>
  <c r="VQ426" i="7" s="1"/>
  <c r="VO426" i="7"/>
  <c r="VP425" i="7"/>
  <c r="VQ425" i="7" s="1"/>
  <c r="VO425" i="7"/>
  <c r="VP424" i="7"/>
  <c r="VQ424" i="7" s="1"/>
  <c r="VO424" i="7"/>
  <c r="VP423" i="7"/>
  <c r="VQ423" i="7" s="1"/>
  <c r="VO423" i="7"/>
  <c r="VP418" i="7"/>
  <c r="VQ418" i="7" s="1"/>
  <c r="VO418" i="7"/>
  <c r="VP417" i="7"/>
  <c r="VQ417" i="7" s="1"/>
  <c r="VO417" i="7"/>
  <c r="VP416" i="7"/>
  <c r="VQ416" i="7" s="1"/>
  <c r="VO416" i="7"/>
  <c r="VP415" i="7"/>
  <c r="VQ415" i="7" s="1"/>
  <c r="VO415" i="7"/>
  <c r="VP414" i="7"/>
  <c r="VQ414" i="7" s="1"/>
  <c r="VO414" i="7"/>
  <c r="VP413" i="7"/>
  <c r="VQ413" i="7" s="1"/>
  <c r="VO413" i="7"/>
  <c r="VP412" i="7"/>
  <c r="VQ412" i="7" s="1"/>
  <c r="VO412" i="7"/>
  <c r="VP411" i="7"/>
  <c r="VQ411" i="7" s="1"/>
  <c r="VO411" i="7"/>
  <c r="VP410" i="7"/>
  <c r="VQ410" i="7" s="1"/>
  <c r="VO410" i="7"/>
  <c r="VP409" i="7"/>
  <c r="VQ409" i="7" s="1"/>
  <c r="VO409" i="7"/>
  <c r="VP404" i="7"/>
  <c r="VQ404" i="7" s="1"/>
  <c r="VO404" i="7"/>
  <c r="VP403" i="7"/>
  <c r="VQ403" i="7" s="1"/>
  <c r="VO403" i="7"/>
  <c r="VP402" i="7"/>
  <c r="VQ402" i="7" s="1"/>
  <c r="VO402" i="7"/>
  <c r="VP401" i="7"/>
  <c r="VQ401" i="7" s="1"/>
  <c r="VO401" i="7"/>
  <c r="VP400" i="7"/>
  <c r="VQ400" i="7" s="1"/>
  <c r="VO400" i="7"/>
  <c r="VP399" i="7"/>
  <c r="VQ399" i="7" s="1"/>
  <c r="VO399" i="7"/>
  <c r="VP398" i="7"/>
  <c r="VQ398" i="7" s="1"/>
  <c r="VO398" i="7"/>
  <c r="VP397" i="7"/>
  <c r="VQ397" i="7" s="1"/>
  <c r="VO397" i="7"/>
  <c r="VP396" i="7"/>
  <c r="VQ396" i="7" s="1"/>
  <c r="VO396" i="7"/>
  <c r="VP395" i="7"/>
  <c r="VQ395" i="7" s="1"/>
  <c r="VO395" i="7"/>
  <c r="VP390" i="7"/>
  <c r="VQ390" i="7" s="1"/>
  <c r="VO390" i="7"/>
  <c r="VP389" i="7"/>
  <c r="VQ389" i="7" s="1"/>
  <c r="VO389" i="7"/>
  <c r="VP388" i="7"/>
  <c r="VQ388" i="7" s="1"/>
  <c r="VO388" i="7"/>
  <c r="VP387" i="7"/>
  <c r="VQ387" i="7" s="1"/>
  <c r="VO387" i="7"/>
  <c r="VP386" i="7"/>
  <c r="VQ386" i="7" s="1"/>
  <c r="VO386" i="7"/>
  <c r="VP385" i="7"/>
  <c r="VQ385" i="7" s="1"/>
  <c r="VO385" i="7"/>
  <c r="VP384" i="7"/>
  <c r="VQ384" i="7" s="1"/>
  <c r="VO384" i="7"/>
  <c r="VP383" i="7"/>
  <c r="VQ383" i="7" s="1"/>
  <c r="VO383" i="7"/>
  <c r="VP382" i="7"/>
  <c r="VQ382" i="7" s="1"/>
  <c r="VO382" i="7"/>
  <c r="VP381" i="7"/>
  <c r="VQ381" i="7" s="1"/>
  <c r="VO381" i="7"/>
  <c r="VP376" i="7"/>
  <c r="VQ376" i="7" s="1"/>
  <c r="VO376" i="7"/>
  <c r="VP375" i="7"/>
  <c r="VQ375" i="7" s="1"/>
  <c r="VO375" i="7"/>
  <c r="VP374" i="7"/>
  <c r="VQ374" i="7" s="1"/>
  <c r="VO374" i="7"/>
  <c r="VP373" i="7"/>
  <c r="VQ373" i="7" s="1"/>
  <c r="VO373" i="7"/>
  <c r="VP372" i="7"/>
  <c r="VQ372" i="7" s="1"/>
  <c r="VO372" i="7"/>
  <c r="VP371" i="7"/>
  <c r="VQ371" i="7" s="1"/>
  <c r="VO371" i="7"/>
  <c r="VP370" i="7"/>
  <c r="VQ370" i="7" s="1"/>
  <c r="VO370" i="7"/>
  <c r="VP369" i="7"/>
  <c r="VQ369" i="7" s="1"/>
  <c r="VO369" i="7"/>
  <c r="VP368" i="7"/>
  <c r="VQ368" i="7" s="1"/>
  <c r="VO368" i="7"/>
  <c r="VP367" i="7"/>
  <c r="VQ367" i="7" s="1"/>
  <c r="VO367" i="7"/>
  <c r="VP362" i="7"/>
  <c r="VQ362" i="7" s="1"/>
  <c r="VO362" i="7"/>
  <c r="VP361" i="7"/>
  <c r="VQ361" i="7" s="1"/>
  <c r="VO361" i="7"/>
  <c r="VP360" i="7"/>
  <c r="VQ360" i="7" s="1"/>
  <c r="VO360" i="7"/>
  <c r="VP359" i="7"/>
  <c r="VQ359" i="7" s="1"/>
  <c r="VO359" i="7"/>
  <c r="VP358" i="7"/>
  <c r="VQ358" i="7" s="1"/>
  <c r="VO358" i="7"/>
  <c r="VP357" i="7"/>
  <c r="VQ357" i="7" s="1"/>
  <c r="VO357" i="7"/>
  <c r="VP356" i="7"/>
  <c r="VQ356" i="7" s="1"/>
  <c r="VO356" i="7"/>
  <c r="VP355" i="7"/>
  <c r="VQ355" i="7" s="1"/>
  <c r="VO355" i="7"/>
  <c r="VP354" i="7"/>
  <c r="VQ354" i="7" s="1"/>
  <c r="VO354" i="7"/>
  <c r="VP353" i="7"/>
  <c r="VQ353" i="7" s="1"/>
  <c r="VO353" i="7"/>
  <c r="VQ348" i="7"/>
  <c r="VR348" i="7" s="1"/>
  <c r="VO348" i="7"/>
  <c r="VQ347" i="7"/>
  <c r="VR347" i="7" s="1"/>
  <c r="VO347" i="7"/>
  <c r="VQ346" i="7"/>
  <c r="VR346" i="7" s="1"/>
  <c r="VO346" i="7"/>
  <c r="VQ345" i="7"/>
  <c r="VR345" i="7" s="1"/>
  <c r="VO345" i="7"/>
  <c r="VQ344" i="7"/>
  <c r="VR344" i="7" s="1"/>
  <c r="VO344" i="7"/>
  <c r="VQ343" i="7"/>
  <c r="VR343" i="7" s="1"/>
  <c r="VO343" i="7"/>
  <c r="VQ342" i="7"/>
  <c r="VR342" i="7" s="1"/>
  <c r="VO342" i="7"/>
  <c r="VQ341" i="7"/>
  <c r="VR341" i="7" s="1"/>
  <c r="VO341" i="7"/>
  <c r="VQ340" i="7"/>
  <c r="VR340" i="7" s="1"/>
  <c r="VO340" i="7"/>
  <c r="VQ339" i="7"/>
  <c r="VR339" i="7" s="1"/>
  <c r="VO339" i="7"/>
  <c r="VQ334" i="7"/>
  <c r="VR334" i="7" s="1"/>
  <c r="VO334" i="7"/>
  <c r="VQ333" i="7"/>
  <c r="VR333" i="7" s="1"/>
  <c r="VO333" i="7"/>
  <c r="VQ332" i="7"/>
  <c r="VR332" i="7" s="1"/>
  <c r="VO332" i="7"/>
  <c r="VQ331" i="7"/>
  <c r="VR331" i="7" s="1"/>
  <c r="VO331" i="7"/>
  <c r="VQ330" i="7"/>
  <c r="VR330" i="7" s="1"/>
  <c r="VO330" i="7"/>
  <c r="VQ329" i="7"/>
  <c r="VR329" i="7" s="1"/>
  <c r="VO329" i="7"/>
  <c r="VQ328" i="7"/>
  <c r="VR328" i="7" s="1"/>
  <c r="VO328" i="7"/>
  <c r="VQ327" i="7"/>
  <c r="VR327" i="7" s="1"/>
  <c r="VO327" i="7"/>
  <c r="VQ326" i="7"/>
  <c r="VR326" i="7" s="1"/>
  <c r="VO326" i="7"/>
  <c r="VQ325" i="7"/>
  <c r="VR325" i="7" s="1"/>
  <c r="VO325" i="7"/>
  <c r="VO320" i="7"/>
  <c r="VP320" i="7" s="1"/>
  <c r="VO319" i="7"/>
  <c r="VP319" i="7" s="1"/>
  <c r="VO318" i="7"/>
  <c r="VP318" i="7" s="1"/>
  <c r="VO317" i="7"/>
  <c r="VP317" i="7" s="1"/>
  <c r="VO316" i="7"/>
  <c r="VP316" i="7" s="1"/>
  <c r="VO315" i="7"/>
  <c r="VP315" i="7" s="1"/>
  <c r="VO314" i="7"/>
  <c r="VP314" i="7" s="1"/>
  <c r="VO313" i="7"/>
  <c r="VP313" i="7" s="1"/>
  <c r="VO312" i="7"/>
  <c r="VP312" i="7" s="1"/>
  <c r="VO311" i="7"/>
  <c r="VP311" i="7" s="1"/>
  <c r="VO309" i="7"/>
  <c r="VP309" i="7" s="1"/>
  <c r="VO308" i="7"/>
  <c r="VP308" i="7" s="1"/>
  <c r="VO307" i="7"/>
  <c r="VP307" i="7" s="1"/>
  <c r="VO306" i="7"/>
  <c r="VP306" i="7" s="1"/>
  <c r="VO305" i="7"/>
  <c r="VP305" i="7" s="1"/>
  <c r="VO304" i="7"/>
  <c r="VP304" i="7" s="1"/>
  <c r="VO303" i="7"/>
  <c r="VP303" i="7" s="1"/>
  <c r="VO302" i="7"/>
  <c r="VP302" i="7" s="1"/>
  <c r="VO301" i="7"/>
  <c r="VP301" i="7" s="1"/>
  <c r="VO300" i="7"/>
  <c r="VP300" i="7" s="1"/>
  <c r="VO293" i="7"/>
  <c r="VQ286" i="7"/>
  <c r="VO286" i="7"/>
  <c r="VQ285" i="7"/>
  <c r="VO285" i="7"/>
  <c r="VQ284" i="7"/>
  <c r="VO284" i="7"/>
  <c r="VQ283" i="7"/>
  <c r="VO283" i="7"/>
  <c r="VQ282" i="7"/>
  <c r="VO282" i="7"/>
  <c r="VQ281" i="7"/>
  <c r="VO281" i="7"/>
  <c r="VQ280" i="7"/>
  <c r="VO280" i="7"/>
  <c r="VQ279" i="7"/>
  <c r="VO279" i="7"/>
  <c r="VQ278" i="7"/>
  <c r="VO278" i="7"/>
  <c r="VQ277" i="7"/>
  <c r="VO277" i="7"/>
  <c r="VQ272" i="7"/>
  <c r="VP272" i="7"/>
  <c r="VO272" i="7"/>
  <c r="VQ271" i="7"/>
  <c r="VP271" i="7"/>
  <c r="VO271" i="7"/>
  <c r="VQ270" i="7"/>
  <c r="VP270" i="7"/>
  <c r="VO270" i="7"/>
  <c r="VQ269" i="7"/>
  <c r="VP269" i="7"/>
  <c r="VO269" i="7"/>
  <c r="VQ268" i="7"/>
  <c r="VP268" i="7"/>
  <c r="VO268" i="7"/>
  <c r="VQ267" i="7"/>
  <c r="VP267" i="7"/>
  <c r="VO267" i="7"/>
  <c r="VQ266" i="7"/>
  <c r="VP266" i="7"/>
  <c r="VO266" i="7"/>
  <c r="VQ265" i="7"/>
  <c r="VP265" i="7"/>
  <c r="VO265" i="7"/>
  <c r="VQ264" i="7"/>
  <c r="VP264" i="7"/>
  <c r="VO264" i="7"/>
  <c r="VQ263" i="7"/>
  <c r="VP263" i="7"/>
  <c r="VO263" i="7"/>
  <c r="VQ258" i="7"/>
  <c r="VO258" i="7"/>
  <c r="VQ257" i="7"/>
  <c r="VO257" i="7"/>
  <c r="VQ256" i="7"/>
  <c r="VO256" i="7"/>
  <c r="VQ255" i="7"/>
  <c r="VO255" i="7"/>
  <c r="VQ254" i="7"/>
  <c r="VO254" i="7"/>
  <c r="VQ253" i="7"/>
  <c r="VO253" i="7"/>
  <c r="VQ252" i="7"/>
  <c r="VO252" i="7"/>
  <c r="VQ251" i="7"/>
  <c r="VO251" i="7"/>
  <c r="VQ250" i="7"/>
  <c r="VO250" i="7"/>
  <c r="VQ249" i="7"/>
  <c r="VO249" i="7"/>
  <c r="VQ244" i="7"/>
  <c r="VO244" i="7"/>
  <c r="VQ243" i="7"/>
  <c r="VO243" i="7"/>
  <c r="VQ242" i="7"/>
  <c r="VO242" i="7"/>
  <c r="VQ241" i="7"/>
  <c r="VO241" i="7"/>
  <c r="VQ240" i="7"/>
  <c r="VO240" i="7"/>
  <c r="VQ239" i="7"/>
  <c r="VO239" i="7"/>
  <c r="VQ238" i="7"/>
  <c r="VO238" i="7"/>
  <c r="VQ237" i="7"/>
  <c r="VO237" i="7"/>
  <c r="VQ236" i="7"/>
  <c r="VO236" i="7"/>
  <c r="VQ235" i="7"/>
  <c r="VO235" i="7"/>
  <c r="VQ230" i="7"/>
  <c r="VO230" i="7"/>
  <c r="VQ229" i="7"/>
  <c r="VO229" i="7"/>
  <c r="VQ228" i="7"/>
  <c r="VO228" i="7"/>
  <c r="VQ227" i="7"/>
  <c r="VO227" i="7"/>
  <c r="VQ226" i="7"/>
  <c r="VO226" i="7"/>
  <c r="VQ225" i="7"/>
  <c r="VO225" i="7"/>
  <c r="VQ224" i="7"/>
  <c r="VO224" i="7"/>
  <c r="VQ223" i="7"/>
  <c r="VO223" i="7"/>
  <c r="VQ222" i="7"/>
  <c r="VO222" i="7"/>
  <c r="VQ221" i="7"/>
  <c r="VO221" i="7"/>
  <c r="VQ216" i="7"/>
  <c r="VO216" i="7"/>
  <c r="VQ215" i="7"/>
  <c r="VO215" i="7"/>
  <c r="VQ214" i="7"/>
  <c r="VO214" i="7"/>
  <c r="VQ213" i="7"/>
  <c r="VO213" i="7"/>
  <c r="VQ212" i="7"/>
  <c r="VO212" i="7"/>
  <c r="VQ211" i="7"/>
  <c r="VO211" i="7"/>
  <c r="VQ210" i="7"/>
  <c r="VO210" i="7"/>
  <c r="VQ209" i="7"/>
  <c r="VO209" i="7"/>
  <c r="VQ208" i="7"/>
  <c r="VO208" i="7"/>
  <c r="VQ207" i="7"/>
  <c r="VO207" i="7"/>
  <c r="VQ206" i="7"/>
  <c r="VO206" i="7"/>
  <c r="VQ205" i="7"/>
  <c r="VO205" i="7"/>
  <c r="VQ204" i="7"/>
  <c r="VO204" i="7"/>
  <c r="VQ203" i="7"/>
  <c r="VO203" i="7"/>
  <c r="VQ202" i="7"/>
  <c r="VO202" i="7"/>
  <c r="VQ201" i="7"/>
  <c r="VO201" i="7"/>
  <c r="VQ200" i="7"/>
  <c r="VO200" i="7"/>
  <c r="VQ199" i="7"/>
  <c r="VO199" i="7"/>
  <c r="VQ198" i="7"/>
  <c r="VO198" i="7"/>
  <c r="VQ197" i="7"/>
  <c r="VO197" i="7"/>
  <c r="VQ191" i="7"/>
  <c r="VP191" i="7"/>
  <c r="VQ190" i="7"/>
  <c r="VP190" i="7"/>
  <c r="VQ189" i="7"/>
  <c r="VP189" i="7"/>
  <c r="VQ188" i="7"/>
  <c r="VP188" i="7"/>
  <c r="VQ187" i="7"/>
  <c r="VP187" i="7"/>
  <c r="VQ186" i="7"/>
  <c r="VP186" i="7"/>
  <c r="VQ185" i="7"/>
  <c r="VP185" i="7"/>
  <c r="VQ184" i="7"/>
  <c r="VP184" i="7"/>
  <c r="VQ183" i="7"/>
  <c r="VP183" i="7"/>
  <c r="VQ182" i="7"/>
  <c r="VP182" i="7"/>
  <c r="VQ181" i="7"/>
  <c r="VP181" i="7"/>
  <c r="VQ180" i="7"/>
  <c r="VP180" i="7"/>
  <c r="VQ179" i="7"/>
  <c r="VP179" i="7"/>
  <c r="VQ178" i="7"/>
  <c r="VP178" i="7"/>
  <c r="VQ177" i="7"/>
  <c r="VP177" i="7"/>
  <c r="VQ176" i="7"/>
  <c r="VP176" i="7"/>
  <c r="VQ175" i="7"/>
  <c r="VP175" i="7"/>
  <c r="VQ174" i="7"/>
  <c r="VP174" i="7"/>
  <c r="VQ173" i="7"/>
  <c r="VP173" i="7"/>
  <c r="VQ172" i="7"/>
  <c r="VP172" i="7"/>
  <c r="VQ167" i="7"/>
  <c r="VP167" i="7"/>
  <c r="VQ166" i="7"/>
  <c r="VP166" i="7"/>
  <c r="VQ165" i="7"/>
  <c r="VP165" i="7"/>
  <c r="VQ164" i="7"/>
  <c r="VP164" i="7"/>
  <c r="VQ163" i="7"/>
  <c r="VP163" i="7"/>
  <c r="VQ162" i="7"/>
  <c r="VP162" i="7"/>
  <c r="VQ161" i="7"/>
  <c r="VP161" i="7"/>
  <c r="VQ160" i="7"/>
  <c r="VP160" i="7"/>
  <c r="VQ159" i="7"/>
  <c r="VP159" i="7"/>
  <c r="VQ158" i="7"/>
  <c r="VP158" i="7"/>
  <c r="VQ157" i="7"/>
  <c r="VP157" i="7"/>
  <c r="VQ156" i="7"/>
  <c r="VP156" i="7"/>
  <c r="VQ155" i="7"/>
  <c r="VP155" i="7"/>
  <c r="VQ154" i="7"/>
  <c r="VP154" i="7"/>
  <c r="VQ153" i="7"/>
  <c r="VP153" i="7"/>
  <c r="VQ152" i="7"/>
  <c r="VP152" i="7"/>
  <c r="VQ151" i="7"/>
  <c r="VP151" i="7"/>
  <c r="VQ150" i="7"/>
  <c r="VP150" i="7"/>
  <c r="VQ149" i="7"/>
  <c r="VP149" i="7"/>
  <c r="VQ148" i="7"/>
  <c r="VP148" i="7"/>
  <c r="VT143" i="7"/>
  <c r="VR143" i="7"/>
  <c r="VO143" i="7"/>
  <c r="VT142" i="7"/>
  <c r="VR142" i="7"/>
  <c r="VO142" i="7"/>
  <c r="VT141" i="7"/>
  <c r="VR141" i="7"/>
  <c r="VO141" i="7"/>
  <c r="VT140" i="7"/>
  <c r="VR140" i="7"/>
  <c r="VO140" i="7"/>
  <c r="VT139" i="7"/>
  <c r="VR139" i="7"/>
  <c r="VO139" i="7"/>
  <c r="VT138" i="7"/>
  <c r="VR138" i="7"/>
  <c r="VO138" i="7"/>
  <c r="VT137" i="7"/>
  <c r="VR137" i="7"/>
  <c r="VO137" i="7"/>
  <c r="VT136" i="7"/>
  <c r="VR136" i="7"/>
  <c r="VO136" i="7"/>
  <c r="VT135" i="7"/>
  <c r="VR135" i="7"/>
  <c r="VO135" i="7"/>
  <c r="VT134" i="7"/>
  <c r="VR134" i="7"/>
  <c r="VO134" i="7"/>
  <c r="VT132" i="7"/>
  <c r="VR132" i="7"/>
  <c r="VO132" i="7"/>
  <c r="VT131" i="7"/>
  <c r="VR131" i="7"/>
  <c r="VO131" i="7"/>
  <c r="VT130" i="7"/>
  <c r="VR130" i="7"/>
  <c r="VO130" i="7"/>
  <c r="VT129" i="7"/>
  <c r="VR129" i="7"/>
  <c r="VO129" i="7"/>
  <c r="VT128" i="7"/>
  <c r="VR128" i="7"/>
  <c r="VO128" i="7"/>
  <c r="VT127" i="7"/>
  <c r="VR127" i="7"/>
  <c r="VO127" i="7"/>
  <c r="VT126" i="7"/>
  <c r="VR126" i="7"/>
  <c r="VO126" i="7"/>
  <c r="VT125" i="7"/>
  <c r="VR125" i="7"/>
  <c r="VO125" i="7"/>
  <c r="VT124" i="7"/>
  <c r="VR124" i="7"/>
  <c r="VO124" i="7"/>
  <c r="VT123" i="7"/>
  <c r="VR123" i="7"/>
  <c r="VO123" i="7"/>
  <c r="VT121" i="7"/>
  <c r="VR121" i="7"/>
  <c r="VO121" i="7"/>
  <c r="VT120" i="7"/>
  <c r="VR120" i="7"/>
  <c r="VO120" i="7"/>
  <c r="VT119" i="7"/>
  <c r="VR119" i="7"/>
  <c r="VO119" i="7"/>
  <c r="VT118" i="7"/>
  <c r="VR118" i="7"/>
  <c r="VO118" i="7"/>
  <c r="VT117" i="7"/>
  <c r="VR117" i="7"/>
  <c r="VO117" i="7"/>
  <c r="VT116" i="7"/>
  <c r="VR116" i="7"/>
  <c r="VO116" i="7"/>
  <c r="VT115" i="7"/>
  <c r="VR115" i="7"/>
  <c r="VO115" i="7"/>
  <c r="VT114" i="7"/>
  <c r="VR114" i="7"/>
  <c r="VO114" i="7"/>
  <c r="VT113" i="7"/>
  <c r="VR113" i="7"/>
  <c r="VO113" i="7"/>
  <c r="VT112" i="7"/>
  <c r="VR112" i="7"/>
  <c r="VO112" i="7"/>
  <c r="VT110" i="7"/>
  <c r="VR110" i="7"/>
  <c r="VO110" i="7"/>
  <c r="VT109" i="7"/>
  <c r="VR109" i="7"/>
  <c r="VO109" i="7"/>
  <c r="VT108" i="7"/>
  <c r="VR108" i="7"/>
  <c r="VO108" i="7"/>
  <c r="VT107" i="7"/>
  <c r="VR107" i="7"/>
  <c r="VO107" i="7"/>
  <c r="VT106" i="7"/>
  <c r="VR106" i="7"/>
  <c r="VO106" i="7"/>
  <c r="VT105" i="7"/>
  <c r="VR105" i="7"/>
  <c r="VO105" i="7"/>
  <c r="VT104" i="7"/>
  <c r="VR104" i="7"/>
  <c r="VO104" i="7"/>
  <c r="VT103" i="7"/>
  <c r="VR103" i="7"/>
  <c r="VO103" i="7"/>
  <c r="VT102" i="7"/>
  <c r="VR102" i="7"/>
  <c r="VO102" i="7"/>
  <c r="VT101" i="7"/>
  <c r="VR101" i="7"/>
  <c r="VO101" i="7"/>
  <c r="VT100" i="7"/>
  <c r="VR100" i="7"/>
  <c r="VO100" i="7"/>
  <c r="VT99" i="7"/>
  <c r="VR99" i="7"/>
  <c r="VO99" i="7"/>
  <c r="VT98" i="7"/>
  <c r="VR98" i="7"/>
  <c r="VO98" i="7"/>
  <c r="VT97" i="7"/>
  <c r="VR97" i="7"/>
  <c r="VO97" i="7"/>
  <c r="VT96" i="7"/>
  <c r="VR96" i="7"/>
  <c r="VO96" i="7"/>
  <c r="VT95" i="7"/>
  <c r="VR95" i="7"/>
  <c r="VO95" i="7"/>
  <c r="VT94" i="7"/>
  <c r="VR94" i="7"/>
  <c r="VO94" i="7"/>
  <c r="VT93" i="7"/>
  <c r="VR93" i="7"/>
  <c r="VO93" i="7"/>
  <c r="VT92" i="7"/>
  <c r="VR92" i="7"/>
  <c r="VO92" i="7"/>
  <c r="VT91" i="7"/>
  <c r="VR91" i="7"/>
  <c r="VO91" i="7"/>
  <c r="VT89" i="7"/>
  <c r="VR89" i="7"/>
  <c r="VO89" i="7"/>
  <c r="VT88" i="7"/>
  <c r="VR88" i="7"/>
  <c r="VO88" i="7"/>
  <c r="VT87" i="7"/>
  <c r="VR87" i="7"/>
  <c r="VO87" i="7"/>
  <c r="VT86" i="7"/>
  <c r="VR86" i="7"/>
  <c r="VO86" i="7"/>
  <c r="VT85" i="7"/>
  <c r="VR85" i="7"/>
  <c r="VO85" i="7"/>
  <c r="VT84" i="7"/>
  <c r="VR84" i="7"/>
  <c r="VO84" i="7"/>
  <c r="VT83" i="7"/>
  <c r="VR83" i="7"/>
  <c r="VO83" i="7"/>
  <c r="VT82" i="7"/>
  <c r="VR82" i="7"/>
  <c r="VO82" i="7"/>
  <c r="VT81" i="7"/>
  <c r="VR81" i="7"/>
  <c r="VO81" i="7"/>
  <c r="VT80" i="7"/>
  <c r="VR80" i="7"/>
  <c r="VO80" i="7"/>
  <c r="VT79" i="7"/>
  <c r="VR79" i="7"/>
  <c r="VO79" i="7"/>
  <c r="VT78" i="7"/>
  <c r="VR78" i="7"/>
  <c r="VO78" i="7"/>
  <c r="VT77" i="7"/>
  <c r="VR77" i="7"/>
  <c r="VO77" i="7"/>
  <c r="VT76" i="7"/>
  <c r="VR76" i="7"/>
  <c r="VO76" i="7"/>
  <c r="VT75" i="7"/>
  <c r="VR75" i="7"/>
  <c r="VO75" i="7"/>
  <c r="VT74" i="7"/>
  <c r="VR74" i="7"/>
  <c r="VO74" i="7"/>
  <c r="VT73" i="7"/>
  <c r="VR73" i="7"/>
  <c r="VO73" i="7"/>
  <c r="VT72" i="7"/>
  <c r="VR72" i="7"/>
  <c r="VO72" i="7"/>
  <c r="VT71" i="7"/>
  <c r="VR71" i="7"/>
  <c r="VO71" i="7"/>
  <c r="VT70" i="7"/>
  <c r="VR70" i="7"/>
  <c r="VO70" i="7"/>
  <c r="VT68" i="7"/>
  <c r="VR68" i="7"/>
  <c r="VO68" i="7"/>
  <c r="VT67" i="7"/>
  <c r="VR67" i="7"/>
  <c r="VO67" i="7"/>
  <c r="VT66" i="7"/>
  <c r="VR66" i="7"/>
  <c r="VO66" i="7"/>
  <c r="VT65" i="7"/>
  <c r="VR65" i="7"/>
  <c r="VO65" i="7"/>
  <c r="VT64" i="7"/>
  <c r="VR64" i="7"/>
  <c r="VO64" i="7"/>
  <c r="VT63" i="7"/>
  <c r="VR63" i="7"/>
  <c r="VO63" i="7"/>
  <c r="VT62" i="7"/>
  <c r="VR62" i="7"/>
  <c r="VO62" i="7"/>
  <c r="VT61" i="7"/>
  <c r="VR61" i="7"/>
  <c r="VO61" i="7"/>
  <c r="VT60" i="7"/>
  <c r="VR60" i="7"/>
  <c r="VO60" i="7"/>
  <c r="VT59" i="7"/>
  <c r="VR59" i="7"/>
  <c r="VO59" i="7"/>
  <c r="VT58" i="7"/>
  <c r="VR58" i="7"/>
  <c r="VO58" i="7"/>
  <c r="VT57" i="7"/>
  <c r="VR57" i="7"/>
  <c r="VO57" i="7"/>
  <c r="VT56" i="7"/>
  <c r="VR56" i="7"/>
  <c r="VO56" i="7"/>
  <c r="VT55" i="7"/>
  <c r="VR55" i="7"/>
  <c r="VO55" i="7"/>
  <c r="VT54" i="7"/>
  <c r="VR54" i="7"/>
  <c r="VO54" i="7"/>
  <c r="VT53" i="7"/>
  <c r="VR53" i="7"/>
  <c r="VO53" i="7"/>
  <c r="VT52" i="7"/>
  <c r="VR52" i="7"/>
  <c r="VO52" i="7"/>
  <c r="VT51" i="7"/>
  <c r="VR51" i="7"/>
  <c r="VO51" i="7"/>
  <c r="VT50" i="7"/>
  <c r="VR50" i="7"/>
  <c r="VO50" i="7"/>
  <c r="VT49" i="7"/>
  <c r="VR49" i="7"/>
  <c r="VO49" i="7"/>
  <c r="VP9" i="7"/>
  <c r="VO4" i="7"/>
  <c r="VO3" i="7"/>
  <c r="VH474" i="7"/>
  <c r="VI474" i="7" s="1"/>
  <c r="VG474" i="7"/>
  <c r="VH473" i="7"/>
  <c r="VI473" i="7" s="1"/>
  <c r="VG473" i="7"/>
  <c r="VH472" i="7"/>
  <c r="VI472" i="7" s="1"/>
  <c r="VG472" i="7"/>
  <c r="VH471" i="7"/>
  <c r="VI471" i="7" s="1"/>
  <c r="VG471" i="7"/>
  <c r="VH470" i="7"/>
  <c r="VI470" i="7" s="1"/>
  <c r="VG470" i="7"/>
  <c r="VH469" i="7"/>
  <c r="VI469" i="7" s="1"/>
  <c r="VG469" i="7"/>
  <c r="VH468" i="7"/>
  <c r="VI468" i="7" s="1"/>
  <c r="VG468" i="7"/>
  <c r="VH467" i="7"/>
  <c r="VI467" i="7" s="1"/>
  <c r="VG467" i="7"/>
  <c r="VH466" i="7"/>
  <c r="VI466" i="7" s="1"/>
  <c r="VG466" i="7"/>
  <c r="VH465" i="7"/>
  <c r="VI465" i="7" s="1"/>
  <c r="VG465" i="7"/>
  <c r="VH460" i="7"/>
  <c r="VI460" i="7" s="1"/>
  <c r="VG460" i="7"/>
  <c r="VH459" i="7"/>
  <c r="VI459" i="7" s="1"/>
  <c r="VG459" i="7"/>
  <c r="VH458" i="7"/>
  <c r="VI458" i="7" s="1"/>
  <c r="VG458" i="7"/>
  <c r="VH457" i="7"/>
  <c r="VI457" i="7" s="1"/>
  <c r="VG457" i="7"/>
  <c r="VH456" i="7"/>
  <c r="VI456" i="7" s="1"/>
  <c r="VG456" i="7"/>
  <c r="VH455" i="7"/>
  <c r="VI455" i="7" s="1"/>
  <c r="VG455" i="7"/>
  <c r="VH454" i="7"/>
  <c r="VI454" i="7" s="1"/>
  <c r="VG454" i="7"/>
  <c r="VH453" i="7"/>
  <c r="VI453" i="7" s="1"/>
  <c r="VG453" i="7"/>
  <c r="VH452" i="7"/>
  <c r="VI452" i="7" s="1"/>
  <c r="VG452" i="7"/>
  <c r="VH451" i="7"/>
  <c r="VI451" i="7" s="1"/>
  <c r="VG451" i="7"/>
  <c r="VH446" i="7"/>
  <c r="VI446" i="7" s="1"/>
  <c r="VG446" i="7"/>
  <c r="VH445" i="7"/>
  <c r="VI445" i="7" s="1"/>
  <c r="VG445" i="7"/>
  <c r="VH444" i="7"/>
  <c r="VI444" i="7" s="1"/>
  <c r="VG444" i="7"/>
  <c r="VH443" i="7"/>
  <c r="VI443" i="7" s="1"/>
  <c r="VG443" i="7"/>
  <c r="VH442" i="7"/>
  <c r="VI442" i="7" s="1"/>
  <c r="VG442" i="7"/>
  <c r="VH441" i="7"/>
  <c r="VI441" i="7" s="1"/>
  <c r="VG441" i="7"/>
  <c r="VH440" i="7"/>
  <c r="VI440" i="7" s="1"/>
  <c r="VG440" i="7"/>
  <c r="VH439" i="7"/>
  <c r="VI439" i="7" s="1"/>
  <c r="VG439" i="7"/>
  <c r="VH438" i="7"/>
  <c r="VI438" i="7" s="1"/>
  <c r="VG438" i="7"/>
  <c r="VH437" i="7"/>
  <c r="VI437" i="7" s="1"/>
  <c r="VG437" i="7"/>
  <c r="VH432" i="7"/>
  <c r="VI432" i="7" s="1"/>
  <c r="VG432" i="7"/>
  <c r="VH431" i="7"/>
  <c r="VI431" i="7" s="1"/>
  <c r="VG431" i="7"/>
  <c r="VH430" i="7"/>
  <c r="VI430" i="7" s="1"/>
  <c r="VG430" i="7"/>
  <c r="VH429" i="7"/>
  <c r="VI429" i="7" s="1"/>
  <c r="VG429" i="7"/>
  <c r="VH428" i="7"/>
  <c r="VI428" i="7" s="1"/>
  <c r="VG428" i="7"/>
  <c r="VH427" i="7"/>
  <c r="VI427" i="7" s="1"/>
  <c r="VG427" i="7"/>
  <c r="VH426" i="7"/>
  <c r="VI426" i="7" s="1"/>
  <c r="VG426" i="7"/>
  <c r="VH425" i="7"/>
  <c r="VI425" i="7" s="1"/>
  <c r="VG425" i="7"/>
  <c r="VH424" i="7"/>
  <c r="VI424" i="7" s="1"/>
  <c r="VG424" i="7"/>
  <c r="VH423" i="7"/>
  <c r="VI423" i="7" s="1"/>
  <c r="VG423" i="7"/>
  <c r="VH418" i="7"/>
  <c r="VI418" i="7" s="1"/>
  <c r="VG418" i="7"/>
  <c r="VH417" i="7"/>
  <c r="VI417" i="7" s="1"/>
  <c r="VG417" i="7"/>
  <c r="VH416" i="7"/>
  <c r="VI416" i="7" s="1"/>
  <c r="VG416" i="7"/>
  <c r="VH415" i="7"/>
  <c r="VI415" i="7" s="1"/>
  <c r="VG415" i="7"/>
  <c r="VH414" i="7"/>
  <c r="VI414" i="7" s="1"/>
  <c r="VG414" i="7"/>
  <c r="VH413" i="7"/>
  <c r="VI413" i="7" s="1"/>
  <c r="VG413" i="7"/>
  <c r="VH412" i="7"/>
  <c r="VI412" i="7" s="1"/>
  <c r="VG412" i="7"/>
  <c r="VH411" i="7"/>
  <c r="VI411" i="7" s="1"/>
  <c r="VG411" i="7"/>
  <c r="VH410" i="7"/>
  <c r="VI410" i="7" s="1"/>
  <c r="VG410" i="7"/>
  <c r="VH409" i="7"/>
  <c r="VI409" i="7" s="1"/>
  <c r="VG409" i="7"/>
  <c r="VH404" i="7"/>
  <c r="VI404" i="7" s="1"/>
  <c r="VG404" i="7"/>
  <c r="VH403" i="7"/>
  <c r="VI403" i="7" s="1"/>
  <c r="VG403" i="7"/>
  <c r="VH402" i="7"/>
  <c r="VI402" i="7" s="1"/>
  <c r="VG402" i="7"/>
  <c r="VH401" i="7"/>
  <c r="VI401" i="7" s="1"/>
  <c r="VG401" i="7"/>
  <c r="VH400" i="7"/>
  <c r="VI400" i="7" s="1"/>
  <c r="VG400" i="7"/>
  <c r="VH399" i="7"/>
  <c r="VI399" i="7" s="1"/>
  <c r="VG399" i="7"/>
  <c r="VI398" i="7"/>
  <c r="VH398" i="7"/>
  <c r="VG398" i="7"/>
  <c r="VH397" i="7"/>
  <c r="VI397" i="7" s="1"/>
  <c r="VG397" i="7"/>
  <c r="VH396" i="7"/>
  <c r="VI396" i="7" s="1"/>
  <c r="VG396" i="7"/>
  <c r="VH395" i="7"/>
  <c r="VI395" i="7" s="1"/>
  <c r="VG395" i="7"/>
  <c r="VH390" i="7"/>
  <c r="VI390" i="7" s="1"/>
  <c r="VG390" i="7"/>
  <c r="VH389" i="7"/>
  <c r="VI389" i="7" s="1"/>
  <c r="VG389" i="7"/>
  <c r="VH388" i="7"/>
  <c r="VI388" i="7" s="1"/>
  <c r="VG388" i="7"/>
  <c r="VH387" i="7"/>
  <c r="VI387" i="7" s="1"/>
  <c r="VG387" i="7"/>
  <c r="VH386" i="7"/>
  <c r="VI386" i="7" s="1"/>
  <c r="VG386" i="7"/>
  <c r="VH385" i="7"/>
  <c r="VI385" i="7" s="1"/>
  <c r="VG385" i="7"/>
  <c r="VH384" i="7"/>
  <c r="VI384" i="7" s="1"/>
  <c r="VG384" i="7"/>
  <c r="VH383" i="7"/>
  <c r="VI383" i="7" s="1"/>
  <c r="VG383" i="7"/>
  <c r="VH382" i="7"/>
  <c r="VI382" i="7" s="1"/>
  <c r="VG382" i="7"/>
  <c r="VH381" i="7"/>
  <c r="VI381" i="7" s="1"/>
  <c r="VG381" i="7"/>
  <c r="VH376" i="7"/>
  <c r="VI376" i="7" s="1"/>
  <c r="VG376" i="7"/>
  <c r="VH375" i="7"/>
  <c r="VI375" i="7" s="1"/>
  <c r="VG375" i="7"/>
  <c r="VH374" i="7"/>
  <c r="VI374" i="7" s="1"/>
  <c r="VG374" i="7"/>
  <c r="VH373" i="7"/>
  <c r="VI373" i="7" s="1"/>
  <c r="VG373" i="7"/>
  <c r="VH372" i="7"/>
  <c r="VI372" i="7" s="1"/>
  <c r="VG372" i="7"/>
  <c r="VH371" i="7"/>
  <c r="VI371" i="7" s="1"/>
  <c r="VG371" i="7"/>
  <c r="VH370" i="7"/>
  <c r="VI370" i="7" s="1"/>
  <c r="VG370" i="7"/>
  <c r="VH369" i="7"/>
  <c r="VI369" i="7" s="1"/>
  <c r="VG369" i="7"/>
  <c r="VH368" i="7"/>
  <c r="VI368" i="7" s="1"/>
  <c r="VG368" i="7"/>
  <c r="VH367" i="7"/>
  <c r="VI367" i="7" s="1"/>
  <c r="VG367" i="7"/>
  <c r="VH362" i="7"/>
  <c r="VI362" i="7" s="1"/>
  <c r="VG362" i="7"/>
  <c r="VH361" i="7"/>
  <c r="VI361" i="7" s="1"/>
  <c r="VG361" i="7"/>
  <c r="VH360" i="7"/>
  <c r="VI360" i="7" s="1"/>
  <c r="VG360" i="7"/>
  <c r="VH359" i="7"/>
  <c r="VI359" i="7" s="1"/>
  <c r="VG359" i="7"/>
  <c r="VH358" i="7"/>
  <c r="VI358" i="7" s="1"/>
  <c r="VG358" i="7"/>
  <c r="VH357" i="7"/>
  <c r="VI357" i="7" s="1"/>
  <c r="VG357" i="7"/>
  <c r="VH356" i="7"/>
  <c r="VI356" i="7" s="1"/>
  <c r="VG356" i="7"/>
  <c r="VH355" i="7"/>
  <c r="VI355" i="7" s="1"/>
  <c r="VG355" i="7"/>
  <c r="VH354" i="7"/>
  <c r="VI354" i="7" s="1"/>
  <c r="VG354" i="7"/>
  <c r="VH353" i="7"/>
  <c r="VI353" i="7" s="1"/>
  <c r="VG353" i="7"/>
  <c r="VI348" i="7"/>
  <c r="VJ348" i="7" s="1"/>
  <c r="VG348" i="7"/>
  <c r="VI347" i="7"/>
  <c r="VJ347" i="7" s="1"/>
  <c r="VG347" i="7"/>
  <c r="VI346" i="7"/>
  <c r="VJ346" i="7" s="1"/>
  <c r="VG346" i="7"/>
  <c r="VI345" i="7"/>
  <c r="VJ345" i="7" s="1"/>
  <c r="VG345" i="7"/>
  <c r="VI344" i="7"/>
  <c r="VJ344" i="7" s="1"/>
  <c r="VG344" i="7"/>
  <c r="VI343" i="7"/>
  <c r="VJ343" i="7" s="1"/>
  <c r="VG343" i="7"/>
  <c r="VI342" i="7"/>
  <c r="VJ342" i="7" s="1"/>
  <c r="VG342" i="7"/>
  <c r="VI341" i="7"/>
  <c r="VJ341" i="7" s="1"/>
  <c r="VG341" i="7"/>
  <c r="VI340" i="7"/>
  <c r="VJ340" i="7" s="1"/>
  <c r="VG340" i="7"/>
  <c r="VI339" i="7"/>
  <c r="VJ339" i="7" s="1"/>
  <c r="VG339" i="7"/>
  <c r="VI334" i="7"/>
  <c r="VJ334" i="7" s="1"/>
  <c r="VG334" i="7"/>
  <c r="VI333" i="7"/>
  <c r="VJ333" i="7" s="1"/>
  <c r="VG333" i="7"/>
  <c r="VI332" i="7"/>
  <c r="VJ332" i="7" s="1"/>
  <c r="VG332" i="7"/>
  <c r="VI331" i="7"/>
  <c r="VJ331" i="7" s="1"/>
  <c r="VG331" i="7"/>
  <c r="VI330" i="7"/>
  <c r="VJ330" i="7" s="1"/>
  <c r="VG330" i="7"/>
  <c r="VI329" i="7"/>
  <c r="VJ329" i="7" s="1"/>
  <c r="VG329" i="7"/>
  <c r="VI328" i="7"/>
  <c r="VJ328" i="7" s="1"/>
  <c r="VG328" i="7"/>
  <c r="VI327" i="7"/>
  <c r="VJ327" i="7" s="1"/>
  <c r="VG327" i="7"/>
  <c r="VI326" i="7"/>
  <c r="VJ326" i="7" s="1"/>
  <c r="VG326" i="7"/>
  <c r="VI325" i="7"/>
  <c r="VJ325" i="7" s="1"/>
  <c r="VG325" i="7"/>
  <c r="VG320" i="7"/>
  <c r="VH320" i="7" s="1"/>
  <c r="VG319" i="7"/>
  <c r="VH319" i="7" s="1"/>
  <c r="VG318" i="7"/>
  <c r="VH318" i="7" s="1"/>
  <c r="VG317" i="7"/>
  <c r="VH317" i="7" s="1"/>
  <c r="VG316" i="7"/>
  <c r="VH316" i="7" s="1"/>
  <c r="VG315" i="7"/>
  <c r="VH315" i="7" s="1"/>
  <c r="VG314" i="7"/>
  <c r="VH314" i="7" s="1"/>
  <c r="VG313" i="7"/>
  <c r="VH313" i="7" s="1"/>
  <c r="VG312" i="7"/>
  <c r="VH312" i="7" s="1"/>
  <c r="VG311" i="7"/>
  <c r="VH311" i="7" s="1"/>
  <c r="VG309" i="7"/>
  <c r="VH309" i="7" s="1"/>
  <c r="VG308" i="7"/>
  <c r="VH308" i="7" s="1"/>
  <c r="VG307" i="7"/>
  <c r="VH307" i="7" s="1"/>
  <c r="VG306" i="7"/>
  <c r="VH306" i="7" s="1"/>
  <c r="VG305" i="7"/>
  <c r="VH305" i="7" s="1"/>
  <c r="VG304" i="7"/>
  <c r="VH304" i="7" s="1"/>
  <c r="VG303" i="7"/>
  <c r="VH303" i="7" s="1"/>
  <c r="VG302" i="7"/>
  <c r="VH302" i="7" s="1"/>
  <c r="VG301" i="7"/>
  <c r="VH301" i="7" s="1"/>
  <c r="VG300" i="7"/>
  <c r="VH300" i="7" s="1"/>
  <c r="VG293" i="7"/>
  <c r="VI286" i="7"/>
  <c r="VG286" i="7"/>
  <c r="VI285" i="7"/>
  <c r="VG285" i="7"/>
  <c r="VI284" i="7"/>
  <c r="VG284" i="7"/>
  <c r="VI283" i="7"/>
  <c r="VG283" i="7"/>
  <c r="VI282" i="7"/>
  <c r="VG282" i="7"/>
  <c r="VI281" i="7"/>
  <c r="VG281" i="7"/>
  <c r="VI280" i="7"/>
  <c r="VG280" i="7"/>
  <c r="VI279" i="7"/>
  <c r="VG279" i="7"/>
  <c r="VI278" i="7"/>
  <c r="VG278" i="7"/>
  <c r="VI277" i="7"/>
  <c r="VG277" i="7"/>
  <c r="VI272" i="7"/>
  <c r="VH272" i="7"/>
  <c r="VG272" i="7"/>
  <c r="VI271" i="7"/>
  <c r="VH271" i="7"/>
  <c r="VG271" i="7"/>
  <c r="VI270" i="7"/>
  <c r="VH270" i="7"/>
  <c r="VG270" i="7"/>
  <c r="VI269" i="7"/>
  <c r="VH269" i="7"/>
  <c r="VG269" i="7"/>
  <c r="VI268" i="7"/>
  <c r="VH268" i="7"/>
  <c r="VG268" i="7"/>
  <c r="VI267" i="7"/>
  <c r="VH267" i="7"/>
  <c r="VG267" i="7"/>
  <c r="VI266" i="7"/>
  <c r="VH266" i="7"/>
  <c r="VG266" i="7"/>
  <c r="VI265" i="7"/>
  <c r="VH265" i="7"/>
  <c r="VG265" i="7"/>
  <c r="VI264" i="7"/>
  <c r="VH264" i="7"/>
  <c r="VG264" i="7"/>
  <c r="VI263" i="7"/>
  <c r="VH263" i="7"/>
  <c r="VG263" i="7"/>
  <c r="VI258" i="7"/>
  <c r="VG258" i="7"/>
  <c r="VI257" i="7"/>
  <c r="VG257" i="7"/>
  <c r="VI256" i="7"/>
  <c r="VG256" i="7"/>
  <c r="VI255" i="7"/>
  <c r="VG255" i="7"/>
  <c r="VI254" i="7"/>
  <c r="VG254" i="7"/>
  <c r="VI253" i="7"/>
  <c r="VG253" i="7"/>
  <c r="VI252" i="7"/>
  <c r="VG252" i="7"/>
  <c r="VI251" i="7"/>
  <c r="VG251" i="7"/>
  <c r="VI250" i="7"/>
  <c r="VG250" i="7"/>
  <c r="VI249" i="7"/>
  <c r="VG249" i="7"/>
  <c r="VI244" i="7"/>
  <c r="VG244" i="7"/>
  <c r="VI243" i="7"/>
  <c r="VG243" i="7"/>
  <c r="VI242" i="7"/>
  <c r="VG242" i="7"/>
  <c r="VI241" i="7"/>
  <c r="VG241" i="7"/>
  <c r="VI240" i="7"/>
  <c r="VG240" i="7"/>
  <c r="VI239" i="7"/>
  <c r="VG239" i="7"/>
  <c r="VI238" i="7"/>
  <c r="VG238" i="7"/>
  <c r="VI237" i="7"/>
  <c r="VG237" i="7"/>
  <c r="VI236" i="7"/>
  <c r="VG236" i="7"/>
  <c r="VI235" i="7"/>
  <c r="VG235" i="7"/>
  <c r="VI230" i="7"/>
  <c r="VG230" i="7"/>
  <c r="VI229" i="7"/>
  <c r="VG229" i="7"/>
  <c r="VI228" i="7"/>
  <c r="VG228" i="7"/>
  <c r="VI227" i="7"/>
  <c r="VG227" i="7"/>
  <c r="VI226" i="7"/>
  <c r="VG226" i="7"/>
  <c r="VI225" i="7"/>
  <c r="VG225" i="7"/>
  <c r="VI224" i="7"/>
  <c r="VG224" i="7"/>
  <c r="VI223" i="7"/>
  <c r="VG223" i="7"/>
  <c r="VI222" i="7"/>
  <c r="VG222" i="7"/>
  <c r="VI221" i="7"/>
  <c r="VG221" i="7"/>
  <c r="VI216" i="7"/>
  <c r="VG216" i="7"/>
  <c r="VI215" i="7"/>
  <c r="VG215" i="7"/>
  <c r="VI214" i="7"/>
  <c r="VG214" i="7"/>
  <c r="VI213" i="7"/>
  <c r="VG213" i="7"/>
  <c r="VI212" i="7"/>
  <c r="VG212" i="7"/>
  <c r="VI211" i="7"/>
  <c r="VG211" i="7"/>
  <c r="VI210" i="7"/>
  <c r="VG210" i="7"/>
  <c r="VI209" i="7"/>
  <c r="VG209" i="7"/>
  <c r="VI208" i="7"/>
  <c r="VG208" i="7"/>
  <c r="VI207" i="7"/>
  <c r="VG207" i="7"/>
  <c r="VI206" i="7"/>
  <c r="VG206" i="7"/>
  <c r="VI205" i="7"/>
  <c r="VG205" i="7"/>
  <c r="VI204" i="7"/>
  <c r="VG204" i="7"/>
  <c r="VI203" i="7"/>
  <c r="VG203" i="7"/>
  <c r="VI202" i="7"/>
  <c r="VG202" i="7"/>
  <c r="VI201" i="7"/>
  <c r="VG201" i="7"/>
  <c r="VI200" i="7"/>
  <c r="VG200" i="7"/>
  <c r="VI199" i="7"/>
  <c r="VG199" i="7"/>
  <c r="VI198" i="7"/>
  <c r="VG198" i="7"/>
  <c r="VI197" i="7"/>
  <c r="VG197" i="7"/>
  <c r="VI191" i="7"/>
  <c r="VH191" i="7"/>
  <c r="VI190" i="7"/>
  <c r="VH190" i="7"/>
  <c r="VI189" i="7"/>
  <c r="VH189" i="7"/>
  <c r="VI188" i="7"/>
  <c r="VH188" i="7"/>
  <c r="VI187" i="7"/>
  <c r="VH187" i="7"/>
  <c r="VI186" i="7"/>
  <c r="VH186" i="7"/>
  <c r="VI185" i="7"/>
  <c r="VH185" i="7"/>
  <c r="VI184" i="7"/>
  <c r="VH184" i="7"/>
  <c r="VI183" i="7"/>
  <c r="VH183" i="7"/>
  <c r="VI182" i="7"/>
  <c r="VH182" i="7"/>
  <c r="VI181" i="7"/>
  <c r="VH181" i="7"/>
  <c r="VI180" i="7"/>
  <c r="VH180" i="7"/>
  <c r="VI179" i="7"/>
  <c r="VH179" i="7"/>
  <c r="VI178" i="7"/>
  <c r="VH178" i="7"/>
  <c r="VI177" i="7"/>
  <c r="VH177" i="7"/>
  <c r="VI176" i="7"/>
  <c r="VH176" i="7"/>
  <c r="VI175" i="7"/>
  <c r="VH175" i="7"/>
  <c r="VI174" i="7"/>
  <c r="VH174" i="7"/>
  <c r="VI173" i="7"/>
  <c r="VH173" i="7"/>
  <c r="VI172" i="7"/>
  <c r="VH172" i="7"/>
  <c r="VI167" i="7"/>
  <c r="VH167" i="7"/>
  <c r="VI166" i="7"/>
  <c r="VH166" i="7"/>
  <c r="VI165" i="7"/>
  <c r="VH165" i="7"/>
  <c r="VI164" i="7"/>
  <c r="VH164" i="7"/>
  <c r="VI163" i="7"/>
  <c r="VH163" i="7"/>
  <c r="VI162" i="7"/>
  <c r="VH162" i="7"/>
  <c r="VI161" i="7"/>
  <c r="VH161" i="7"/>
  <c r="VI160" i="7"/>
  <c r="VH160" i="7"/>
  <c r="VI159" i="7"/>
  <c r="VH159" i="7"/>
  <c r="VI158" i="7"/>
  <c r="VH158" i="7"/>
  <c r="VI157" i="7"/>
  <c r="VH157" i="7"/>
  <c r="VI156" i="7"/>
  <c r="VH156" i="7"/>
  <c r="VI155" i="7"/>
  <c r="VH155" i="7"/>
  <c r="VI154" i="7"/>
  <c r="VH154" i="7"/>
  <c r="VI153" i="7"/>
  <c r="VH153" i="7"/>
  <c r="VI152" i="7"/>
  <c r="VH152" i="7"/>
  <c r="VI151" i="7"/>
  <c r="VH151" i="7"/>
  <c r="VI150" i="7"/>
  <c r="VH150" i="7"/>
  <c r="VI149" i="7"/>
  <c r="VH149" i="7"/>
  <c r="VI148" i="7"/>
  <c r="VH148" i="7"/>
  <c r="VL143" i="7"/>
  <c r="VJ143" i="7"/>
  <c r="VG143" i="7"/>
  <c r="VL142" i="7"/>
  <c r="VJ142" i="7"/>
  <c r="VG142" i="7"/>
  <c r="VL141" i="7"/>
  <c r="VJ141" i="7"/>
  <c r="VG141" i="7"/>
  <c r="VL140" i="7"/>
  <c r="VJ140" i="7"/>
  <c r="VG140" i="7"/>
  <c r="VL139" i="7"/>
  <c r="VJ139" i="7"/>
  <c r="VG139" i="7"/>
  <c r="VL138" i="7"/>
  <c r="VJ138" i="7"/>
  <c r="VG138" i="7"/>
  <c r="VL137" i="7"/>
  <c r="VJ137" i="7"/>
  <c r="VG137" i="7"/>
  <c r="VL136" i="7"/>
  <c r="VJ136" i="7"/>
  <c r="VG136" i="7"/>
  <c r="VL135" i="7"/>
  <c r="VJ135" i="7"/>
  <c r="VG135" i="7"/>
  <c r="VL134" i="7"/>
  <c r="VJ134" i="7"/>
  <c r="VG134" i="7"/>
  <c r="VL132" i="7"/>
  <c r="VJ132" i="7"/>
  <c r="VG132" i="7"/>
  <c r="VL131" i="7"/>
  <c r="VJ131" i="7"/>
  <c r="VG131" i="7"/>
  <c r="VL130" i="7"/>
  <c r="VJ130" i="7"/>
  <c r="VG130" i="7"/>
  <c r="VL129" i="7"/>
  <c r="VJ129" i="7"/>
  <c r="VG129" i="7"/>
  <c r="VL128" i="7"/>
  <c r="VJ128" i="7"/>
  <c r="VG128" i="7"/>
  <c r="VL127" i="7"/>
  <c r="VJ127" i="7"/>
  <c r="VG127" i="7"/>
  <c r="VL126" i="7"/>
  <c r="VJ126" i="7"/>
  <c r="VG126" i="7"/>
  <c r="VL125" i="7"/>
  <c r="VJ125" i="7"/>
  <c r="VG125" i="7"/>
  <c r="VL124" i="7"/>
  <c r="VJ124" i="7"/>
  <c r="VG124" i="7"/>
  <c r="VL123" i="7"/>
  <c r="VJ123" i="7"/>
  <c r="VG123" i="7"/>
  <c r="VL121" i="7"/>
  <c r="VJ121" i="7"/>
  <c r="VG121" i="7"/>
  <c r="VL120" i="7"/>
  <c r="VJ120" i="7"/>
  <c r="VG120" i="7"/>
  <c r="VL119" i="7"/>
  <c r="VJ119" i="7"/>
  <c r="VG119" i="7"/>
  <c r="VL118" i="7"/>
  <c r="VJ118" i="7"/>
  <c r="VG118" i="7"/>
  <c r="VL117" i="7"/>
  <c r="VJ117" i="7"/>
  <c r="VG117" i="7"/>
  <c r="VL116" i="7"/>
  <c r="VJ116" i="7"/>
  <c r="VG116" i="7"/>
  <c r="VL115" i="7"/>
  <c r="VJ115" i="7"/>
  <c r="VG115" i="7"/>
  <c r="VL114" i="7"/>
  <c r="VJ114" i="7"/>
  <c r="VG114" i="7"/>
  <c r="VL113" i="7"/>
  <c r="VJ113" i="7"/>
  <c r="VG113" i="7"/>
  <c r="VL112" i="7"/>
  <c r="VJ112" i="7"/>
  <c r="VG112" i="7"/>
  <c r="VL110" i="7"/>
  <c r="VJ110" i="7"/>
  <c r="VG110" i="7"/>
  <c r="VL109" i="7"/>
  <c r="VJ109" i="7"/>
  <c r="VG109" i="7"/>
  <c r="VL108" i="7"/>
  <c r="VJ108" i="7"/>
  <c r="VG108" i="7"/>
  <c r="VL107" i="7"/>
  <c r="VJ107" i="7"/>
  <c r="VG107" i="7"/>
  <c r="VL106" i="7"/>
  <c r="VJ106" i="7"/>
  <c r="VG106" i="7"/>
  <c r="VL105" i="7"/>
  <c r="VJ105" i="7"/>
  <c r="VG105" i="7"/>
  <c r="VL104" i="7"/>
  <c r="VJ104" i="7"/>
  <c r="VG104" i="7"/>
  <c r="VL103" i="7"/>
  <c r="VJ103" i="7"/>
  <c r="VG103" i="7"/>
  <c r="VL102" i="7"/>
  <c r="VJ102" i="7"/>
  <c r="VG102" i="7"/>
  <c r="VL101" i="7"/>
  <c r="VJ101" i="7"/>
  <c r="VG101" i="7"/>
  <c r="VL100" i="7"/>
  <c r="VJ100" i="7"/>
  <c r="VG100" i="7"/>
  <c r="VL99" i="7"/>
  <c r="VJ99" i="7"/>
  <c r="VG99" i="7"/>
  <c r="VL98" i="7"/>
  <c r="VJ98" i="7"/>
  <c r="VG98" i="7"/>
  <c r="VL97" i="7"/>
  <c r="VJ97" i="7"/>
  <c r="VG97" i="7"/>
  <c r="VL96" i="7"/>
  <c r="VJ96" i="7"/>
  <c r="VG96" i="7"/>
  <c r="VL95" i="7"/>
  <c r="VJ95" i="7"/>
  <c r="VG95" i="7"/>
  <c r="VL94" i="7"/>
  <c r="VJ94" i="7"/>
  <c r="VG94" i="7"/>
  <c r="VL93" i="7"/>
  <c r="VJ93" i="7"/>
  <c r="VG93" i="7"/>
  <c r="VL92" i="7"/>
  <c r="VJ92" i="7"/>
  <c r="VG92" i="7"/>
  <c r="VL91" i="7"/>
  <c r="VJ91" i="7"/>
  <c r="VG91" i="7"/>
  <c r="VL89" i="7"/>
  <c r="VJ89" i="7"/>
  <c r="VG89" i="7"/>
  <c r="VL88" i="7"/>
  <c r="VJ88" i="7"/>
  <c r="VG88" i="7"/>
  <c r="VL87" i="7"/>
  <c r="VJ87" i="7"/>
  <c r="VG87" i="7"/>
  <c r="VL86" i="7"/>
  <c r="VJ86" i="7"/>
  <c r="VG86" i="7"/>
  <c r="VL85" i="7"/>
  <c r="VJ85" i="7"/>
  <c r="VG85" i="7"/>
  <c r="VL84" i="7"/>
  <c r="VJ84" i="7"/>
  <c r="VG84" i="7"/>
  <c r="VL83" i="7"/>
  <c r="VJ83" i="7"/>
  <c r="VG83" i="7"/>
  <c r="VL82" i="7"/>
  <c r="VJ82" i="7"/>
  <c r="VG82" i="7"/>
  <c r="VL81" i="7"/>
  <c r="VJ81" i="7"/>
  <c r="VG81" i="7"/>
  <c r="VL80" i="7"/>
  <c r="VJ80" i="7"/>
  <c r="VG80" i="7"/>
  <c r="VL79" i="7"/>
  <c r="VJ79" i="7"/>
  <c r="VG79" i="7"/>
  <c r="VL78" i="7"/>
  <c r="VJ78" i="7"/>
  <c r="VG78" i="7"/>
  <c r="VL77" i="7"/>
  <c r="VJ77" i="7"/>
  <c r="VG77" i="7"/>
  <c r="VL76" i="7"/>
  <c r="VJ76" i="7"/>
  <c r="VG76" i="7"/>
  <c r="VL75" i="7"/>
  <c r="VJ75" i="7"/>
  <c r="VG75" i="7"/>
  <c r="VL74" i="7"/>
  <c r="VJ74" i="7"/>
  <c r="VG74" i="7"/>
  <c r="VL73" i="7"/>
  <c r="VJ73" i="7"/>
  <c r="VG73" i="7"/>
  <c r="VL72" i="7"/>
  <c r="VJ72" i="7"/>
  <c r="VG72" i="7"/>
  <c r="VL71" i="7"/>
  <c r="VJ71" i="7"/>
  <c r="VG71" i="7"/>
  <c r="VL70" i="7"/>
  <c r="VJ70" i="7"/>
  <c r="VG70" i="7"/>
  <c r="VL68" i="7"/>
  <c r="VJ68" i="7"/>
  <c r="VG68" i="7"/>
  <c r="VL67" i="7"/>
  <c r="VJ67" i="7"/>
  <c r="VG67" i="7"/>
  <c r="VL66" i="7"/>
  <c r="VJ66" i="7"/>
  <c r="VG66" i="7"/>
  <c r="VL65" i="7"/>
  <c r="VJ65" i="7"/>
  <c r="VG65" i="7"/>
  <c r="VL64" i="7"/>
  <c r="VJ64" i="7"/>
  <c r="VG64" i="7"/>
  <c r="VL63" i="7"/>
  <c r="VJ63" i="7"/>
  <c r="VG63" i="7"/>
  <c r="VL62" i="7"/>
  <c r="VJ62" i="7"/>
  <c r="VG62" i="7"/>
  <c r="VL61" i="7"/>
  <c r="VJ61" i="7"/>
  <c r="VG61" i="7"/>
  <c r="VL60" i="7"/>
  <c r="VJ60" i="7"/>
  <c r="VG60" i="7"/>
  <c r="VL59" i="7"/>
  <c r="VJ59" i="7"/>
  <c r="VG59" i="7"/>
  <c r="VL58" i="7"/>
  <c r="VJ58" i="7"/>
  <c r="VG58" i="7"/>
  <c r="VL57" i="7"/>
  <c r="VJ57" i="7"/>
  <c r="VG57" i="7"/>
  <c r="VL56" i="7"/>
  <c r="VJ56" i="7"/>
  <c r="VG56" i="7"/>
  <c r="VL55" i="7"/>
  <c r="VJ55" i="7"/>
  <c r="VG55" i="7"/>
  <c r="VL54" i="7"/>
  <c r="VJ54" i="7"/>
  <c r="VG54" i="7"/>
  <c r="VL53" i="7"/>
  <c r="VJ53" i="7"/>
  <c r="VG53" i="7"/>
  <c r="VL52" i="7"/>
  <c r="VJ52" i="7"/>
  <c r="VG52" i="7"/>
  <c r="VL51" i="7"/>
  <c r="VJ51" i="7"/>
  <c r="VG51" i="7"/>
  <c r="VL50" i="7"/>
  <c r="VJ50" i="7"/>
  <c r="VG50" i="7"/>
  <c r="VL49" i="7"/>
  <c r="VJ49" i="7"/>
  <c r="VG49" i="7"/>
  <c r="VH9" i="7"/>
  <c r="VG4" i="7"/>
  <c r="VG3" i="7"/>
  <c r="UZ474" i="7"/>
  <c r="VA474" i="7" s="1"/>
  <c r="UY474" i="7"/>
  <c r="UZ473" i="7"/>
  <c r="VA473" i="7" s="1"/>
  <c r="UY473" i="7"/>
  <c r="UZ472" i="7"/>
  <c r="VA472" i="7" s="1"/>
  <c r="UY472" i="7"/>
  <c r="UZ471" i="7"/>
  <c r="VA471" i="7" s="1"/>
  <c r="UY471" i="7"/>
  <c r="UZ470" i="7"/>
  <c r="VA470" i="7" s="1"/>
  <c r="UY470" i="7"/>
  <c r="UZ469" i="7"/>
  <c r="VA469" i="7" s="1"/>
  <c r="UY469" i="7"/>
  <c r="UZ468" i="7"/>
  <c r="VA468" i="7" s="1"/>
  <c r="UY468" i="7"/>
  <c r="UZ467" i="7"/>
  <c r="VA467" i="7" s="1"/>
  <c r="UY467" i="7"/>
  <c r="UZ466" i="7"/>
  <c r="VA466" i="7" s="1"/>
  <c r="UY466" i="7"/>
  <c r="UZ465" i="7"/>
  <c r="VA465" i="7" s="1"/>
  <c r="UY465" i="7"/>
  <c r="UZ460" i="7"/>
  <c r="VA460" i="7" s="1"/>
  <c r="UY460" i="7"/>
  <c r="UZ459" i="7"/>
  <c r="VA459" i="7" s="1"/>
  <c r="UY459" i="7"/>
  <c r="UZ458" i="7"/>
  <c r="VA458" i="7" s="1"/>
  <c r="UY458" i="7"/>
  <c r="UZ457" i="7"/>
  <c r="VA457" i="7" s="1"/>
  <c r="UY457" i="7"/>
  <c r="UZ456" i="7"/>
  <c r="VA456" i="7" s="1"/>
  <c r="UY456" i="7"/>
  <c r="UZ455" i="7"/>
  <c r="VA455" i="7" s="1"/>
  <c r="UY455" i="7"/>
  <c r="UZ454" i="7"/>
  <c r="VA454" i="7" s="1"/>
  <c r="UY454" i="7"/>
  <c r="UZ453" i="7"/>
  <c r="VA453" i="7" s="1"/>
  <c r="UY453" i="7"/>
  <c r="UZ452" i="7"/>
  <c r="VA452" i="7" s="1"/>
  <c r="UY452" i="7"/>
  <c r="UZ451" i="7"/>
  <c r="VA451" i="7" s="1"/>
  <c r="UY451" i="7"/>
  <c r="UZ446" i="7"/>
  <c r="VA446" i="7" s="1"/>
  <c r="UY446" i="7"/>
  <c r="UZ445" i="7"/>
  <c r="VA445" i="7" s="1"/>
  <c r="UY445" i="7"/>
  <c r="UZ444" i="7"/>
  <c r="VA444" i="7" s="1"/>
  <c r="UY444" i="7"/>
  <c r="UZ443" i="7"/>
  <c r="VA443" i="7" s="1"/>
  <c r="UY443" i="7"/>
  <c r="UZ442" i="7"/>
  <c r="VA442" i="7" s="1"/>
  <c r="UY442" i="7"/>
  <c r="UZ441" i="7"/>
  <c r="VA441" i="7" s="1"/>
  <c r="UY441" i="7"/>
  <c r="UZ440" i="7"/>
  <c r="VA440" i="7" s="1"/>
  <c r="UY440" i="7"/>
  <c r="UZ439" i="7"/>
  <c r="VA439" i="7" s="1"/>
  <c r="UY439" i="7"/>
  <c r="UZ438" i="7"/>
  <c r="VA438" i="7" s="1"/>
  <c r="UY438" i="7"/>
  <c r="UZ437" i="7"/>
  <c r="VA437" i="7" s="1"/>
  <c r="UY437" i="7"/>
  <c r="UZ432" i="7"/>
  <c r="VA432" i="7" s="1"/>
  <c r="UY432" i="7"/>
  <c r="UZ431" i="7"/>
  <c r="VA431" i="7" s="1"/>
  <c r="UY431" i="7"/>
  <c r="UZ430" i="7"/>
  <c r="VA430" i="7" s="1"/>
  <c r="UY430" i="7"/>
  <c r="UZ429" i="7"/>
  <c r="VA429" i="7" s="1"/>
  <c r="UY429" i="7"/>
  <c r="UZ428" i="7"/>
  <c r="VA428" i="7" s="1"/>
  <c r="UY428" i="7"/>
  <c r="UZ427" i="7"/>
  <c r="VA427" i="7" s="1"/>
  <c r="UY427" i="7"/>
  <c r="UZ426" i="7"/>
  <c r="VA426" i="7" s="1"/>
  <c r="UY426" i="7"/>
  <c r="VA425" i="7"/>
  <c r="UZ425" i="7"/>
  <c r="UY425" i="7"/>
  <c r="UZ424" i="7"/>
  <c r="VA424" i="7" s="1"/>
  <c r="UY424" i="7"/>
  <c r="UZ423" i="7"/>
  <c r="VA423" i="7" s="1"/>
  <c r="UY423" i="7"/>
  <c r="UZ418" i="7"/>
  <c r="VA418" i="7" s="1"/>
  <c r="UY418" i="7"/>
  <c r="UZ417" i="7"/>
  <c r="VA417" i="7" s="1"/>
  <c r="UY417" i="7"/>
  <c r="UZ416" i="7"/>
  <c r="VA416" i="7" s="1"/>
  <c r="UY416" i="7"/>
  <c r="UZ415" i="7"/>
  <c r="VA415" i="7" s="1"/>
  <c r="UY415" i="7"/>
  <c r="UZ414" i="7"/>
  <c r="VA414" i="7" s="1"/>
  <c r="UY414" i="7"/>
  <c r="UZ413" i="7"/>
  <c r="VA413" i="7" s="1"/>
  <c r="UY413" i="7"/>
  <c r="UZ412" i="7"/>
  <c r="VA412" i="7" s="1"/>
  <c r="UY412" i="7"/>
  <c r="UZ411" i="7"/>
  <c r="VA411" i="7" s="1"/>
  <c r="UY411" i="7"/>
  <c r="UZ410" i="7"/>
  <c r="VA410" i="7" s="1"/>
  <c r="UY410" i="7"/>
  <c r="UZ409" i="7"/>
  <c r="VA409" i="7" s="1"/>
  <c r="UY409" i="7"/>
  <c r="UZ404" i="7"/>
  <c r="VA404" i="7" s="1"/>
  <c r="UY404" i="7"/>
  <c r="UZ403" i="7"/>
  <c r="VA403" i="7" s="1"/>
  <c r="UY403" i="7"/>
  <c r="UZ402" i="7"/>
  <c r="VA402" i="7" s="1"/>
  <c r="UY402" i="7"/>
  <c r="UZ401" i="7"/>
  <c r="VA401" i="7" s="1"/>
  <c r="UY401" i="7"/>
  <c r="UZ400" i="7"/>
  <c r="VA400" i="7" s="1"/>
  <c r="UY400" i="7"/>
  <c r="UZ399" i="7"/>
  <c r="VA399" i="7" s="1"/>
  <c r="UY399" i="7"/>
  <c r="UZ398" i="7"/>
  <c r="VA398" i="7" s="1"/>
  <c r="UY398" i="7"/>
  <c r="UZ397" i="7"/>
  <c r="VA397" i="7" s="1"/>
  <c r="UY397" i="7"/>
  <c r="UZ396" i="7"/>
  <c r="VA396" i="7" s="1"/>
  <c r="UY396" i="7"/>
  <c r="UZ395" i="7"/>
  <c r="VA395" i="7" s="1"/>
  <c r="UY395" i="7"/>
  <c r="UZ390" i="7"/>
  <c r="VA390" i="7" s="1"/>
  <c r="UY390" i="7"/>
  <c r="UZ389" i="7"/>
  <c r="VA389" i="7" s="1"/>
  <c r="UY389" i="7"/>
  <c r="UZ388" i="7"/>
  <c r="VA388" i="7" s="1"/>
  <c r="UY388" i="7"/>
  <c r="UZ387" i="7"/>
  <c r="VA387" i="7" s="1"/>
  <c r="UY387" i="7"/>
  <c r="UZ386" i="7"/>
  <c r="VA386" i="7" s="1"/>
  <c r="UY386" i="7"/>
  <c r="UZ385" i="7"/>
  <c r="VA385" i="7" s="1"/>
  <c r="UY385" i="7"/>
  <c r="UZ384" i="7"/>
  <c r="VA384" i="7" s="1"/>
  <c r="UY384" i="7"/>
  <c r="UZ383" i="7"/>
  <c r="VA383" i="7" s="1"/>
  <c r="UY383" i="7"/>
  <c r="UZ382" i="7"/>
  <c r="VA382" i="7" s="1"/>
  <c r="UY382" i="7"/>
  <c r="UZ381" i="7"/>
  <c r="VA381" i="7" s="1"/>
  <c r="UY381" i="7"/>
  <c r="UZ376" i="7"/>
  <c r="VA376" i="7" s="1"/>
  <c r="UY376" i="7"/>
  <c r="UZ375" i="7"/>
  <c r="VA375" i="7" s="1"/>
  <c r="UY375" i="7"/>
  <c r="UZ374" i="7"/>
  <c r="VA374" i="7" s="1"/>
  <c r="UY374" i="7"/>
  <c r="UZ373" i="7"/>
  <c r="VA373" i="7" s="1"/>
  <c r="UY373" i="7"/>
  <c r="UZ372" i="7"/>
  <c r="VA372" i="7" s="1"/>
  <c r="UY372" i="7"/>
  <c r="UZ371" i="7"/>
  <c r="VA371" i="7" s="1"/>
  <c r="UY371" i="7"/>
  <c r="UZ370" i="7"/>
  <c r="VA370" i="7" s="1"/>
  <c r="UY370" i="7"/>
  <c r="UZ369" i="7"/>
  <c r="VA369" i="7" s="1"/>
  <c r="UY369" i="7"/>
  <c r="UZ368" i="7"/>
  <c r="VA368" i="7" s="1"/>
  <c r="UY368" i="7"/>
  <c r="UZ367" i="7"/>
  <c r="VA367" i="7" s="1"/>
  <c r="UY367" i="7"/>
  <c r="UZ362" i="7"/>
  <c r="VA362" i="7" s="1"/>
  <c r="UY362" i="7"/>
  <c r="UZ361" i="7"/>
  <c r="VA361" i="7" s="1"/>
  <c r="UY361" i="7"/>
  <c r="UZ360" i="7"/>
  <c r="VA360" i="7" s="1"/>
  <c r="UY360" i="7"/>
  <c r="UZ359" i="7"/>
  <c r="VA359" i="7" s="1"/>
  <c r="UY359" i="7"/>
  <c r="UZ358" i="7"/>
  <c r="VA358" i="7" s="1"/>
  <c r="UY358" i="7"/>
  <c r="UZ357" i="7"/>
  <c r="VA357" i="7" s="1"/>
  <c r="UY357" i="7"/>
  <c r="UZ356" i="7"/>
  <c r="VA356" i="7" s="1"/>
  <c r="UY356" i="7"/>
  <c r="UZ355" i="7"/>
  <c r="VA355" i="7" s="1"/>
  <c r="UY355" i="7"/>
  <c r="UZ354" i="7"/>
  <c r="VA354" i="7" s="1"/>
  <c r="UY354" i="7"/>
  <c r="UZ353" i="7"/>
  <c r="VA353" i="7" s="1"/>
  <c r="UY353" i="7"/>
  <c r="VA348" i="7"/>
  <c r="VB348" i="7" s="1"/>
  <c r="UY348" i="7"/>
  <c r="VA347" i="7"/>
  <c r="VB347" i="7" s="1"/>
  <c r="UY347" i="7"/>
  <c r="VA346" i="7"/>
  <c r="VB346" i="7" s="1"/>
  <c r="UY346" i="7"/>
  <c r="VA345" i="7"/>
  <c r="VB345" i="7" s="1"/>
  <c r="UY345" i="7"/>
  <c r="VA344" i="7"/>
  <c r="VB344" i="7" s="1"/>
  <c r="UY344" i="7"/>
  <c r="VA343" i="7"/>
  <c r="VB343" i="7" s="1"/>
  <c r="UY343" i="7"/>
  <c r="VA342" i="7"/>
  <c r="VB342" i="7" s="1"/>
  <c r="UY342" i="7"/>
  <c r="VA341" i="7"/>
  <c r="VB341" i="7" s="1"/>
  <c r="UY341" i="7"/>
  <c r="VA340" i="7"/>
  <c r="VB340" i="7" s="1"/>
  <c r="UY340" i="7"/>
  <c r="VA339" i="7"/>
  <c r="VB339" i="7" s="1"/>
  <c r="UY339" i="7"/>
  <c r="VA334" i="7"/>
  <c r="VB334" i="7" s="1"/>
  <c r="UY334" i="7"/>
  <c r="VA333" i="7"/>
  <c r="VB333" i="7" s="1"/>
  <c r="UY333" i="7"/>
  <c r="VA332" i="7"/>
  <c r="VB332" i="7" s="1"/>
  <c r="UY332" i="7"/>
  <c r="VA331" i="7"/>
  <c r="VB331" i="7" s="1"/>
  <c r="UY331" i="7"/>
  <c r="VA330" i="7"/>
  <c r="VB330" i="7" s="1"/>
  <c r="UY330" i="7"/>
  <c r="VA329" i="7"/>
  <c r="VB329" i="7" s="1"/>
  <c r="UY329" i="7"/>
  <c r="VA328" i="7"/>
  <c r="VB328" i="7" s="1"/>
  <c r="UY328" i="7"/>
  <c r="VA327" i="7"/>
  <c r="VB327" i="7" s="1"/>
  <c r="UY327" i="7"/>
  <c r="VA326" i="7"/>
  <c r="VB326" i="7" s="1"/>
  <c r="UY326" i="7"/>
  <c r="VA325" i="7"/>
  <c r="VB325" i="7" s="1"/>
  <c r="UY325" i="7"/>
  <c r="UY320" i="7"/>
  <c r="UZ320" i="7" s="1"/>
  <c r="UY319" i="7"/>
  <c r="UZ319" i="7" s="1"/>
  <c r="UY318" i="7"/>
  <c r="UZ318" i="7" s="1"/>
  <c r="UY317" i="7"/>
  <c r="UZ317" i="7" s="1"/>
  <c r="UY316" i="7"/>
  <c r="UZ316" i="7" s="1"/>
  <c r="UY315" i="7"/>
  <c r="UZ315" i="7" s="1"/>
  <c r="UY314" i="7"/>
  <c r="UZ314" i="7" s="1"/>
  <c r="UY313" i="7"/>
  <c r="UZ313" i="7" s="1"/>
  <c r="UY312" i="7"/>
  <c r="UZ312" i="7" s="1"/>
  <c r="UY311" i="7"/>
  <c r="UZ311" i="7" s="1"/>
  <c r="UY309" i="7"/>
  <c r="UZ309" i="7" s="1"/>
  <c r="UY308" i="7"/>
  <c r="UZ308" i="7" s="1"/>
  <c r="UY307" i="7"/>
  <c r="UZ307" i="7" s="1"/>
  <c r="UY306" i="7"/>
  <c r="UZ306" i="7" s="1"/>
  <c r="UY305" i="7"/>
  <c r="UZ305" i="7" s="1"/>
  <c r="UY304" i="7"/>
  <c r="UZ304" i="7" s="1"/>
  <c r="UY303" i="7"/>
  <c r="UZ303" i="7" s="1"/>
  <c r="UY302" i="7"/>
  <c r="UZ302" i="7" s="1"/>
  <c r="UY301" i="7"/>
  <c r="UZ301" i="7" s="1"/>
  <c r="UY300" i="7"/>
  <c r="UZ300" i="7" s="1"/>
  <c r="UY293" i="7"/>
  <c r="VA286" i="7"/>
  <c r="UY286" i="7"/>
  <c r="VA285" i="7"/>
  <c r="UY285" i="7"/>
  <c r="VA284" i="7"/>
  <c r="UY284" i="7"/>
  <c r="VA283" i="7"/>
  <c r="UY283" i="7"/>
  <c r="VA282" i="7"/>
  <c r="UY282" i="7"/>
  <c r="VA281" i="7"/>
  <c r="UY281" i="7"/>
  <c r="VA280" i="7"/>
  <c r="UY280" i="7"/>
  <c r="VA279" i="7"/>
  <c r="UY279" i="7"/>
  <c r="VA278" i="7"/>
  <c r="UY278" i="7"/>
  <c r="VA277" i="7"/>
  <c r="UY277" i="7"/>
  <c r="VA272" i="7"/>
  <c r="UZ272" i="7"/>
  <c r="UY272" i="7"/>
  <c r="VA271" i="7"/>
  <c r="UZ271" i="7"/>
  <c r="UY271" i="7"/>
  <c r="VA270" i="7"/>
  <c r="UZ270" i="7"/>
  <c r="UY270" i="7"/>
  <c r="VA269" i="7"/>
  <c r="UZ269" i="7"/>
  <c r="UY269" i="7"/>
  <c r="VA268" i="7"/>
  <c r="UZ268" i="7"/>
  <c r="UY268" i="7"/>
  <c r="VA267" i="7"/>
  <c r="UZ267" i="7"/>
  <c r="UY267" i="7"/>
  <c r="VA266" i="7"/>
  <c r="UZ266" i="7"/>
  <c r="UY266" i="7"/>
  <c r="VA265" i="7"/>
  <c r="UZ265" i="7"/>
  <c r="UY265" i="7"/>
  <c r="VA264" i="7"/>
  <c r="UZ264" i="7"/>
  <c r="UY264" i="7"/>
  <c r="VA263" i="7"/>
  <c r="UZ263" i="7"/>
  <c r="UY263" i="7"/>
  <c r="VA258" i="7"/>
  <c r="UY258" i="7"/>
  <c r="VA257" i="7"/>
  <c r="UY257" i="7"/>
  <c r="VA256" i="7"/>
  <c r="UY256" i="7"/>
  <c r="VA255" i="7"/>
  <c r="UY255" i="7"/>
  <c r="VA254" i="7"/>
  <c r="UY254" i="7"/>
  <c r="VA253" i="7"/>
  <c r="UY253" i="7"/>
  <c r="VA252" i="7"/>
  <c r="UY252" i="7"/>
  <c r="VA251" i="7"/>
  <c r="UY251" i="7"/>
  <c r="VA250" i="7"/>
  <c r="UY250" i="7"/>
  <c r="VA249" i="7"/>
  <c r="UY249" i="7"/>
  <c r="VA244" i="7"/>
  <c r="UY244" i="7"/>
  <c r="VA243" i="7"/>
  <c r="UY243" i="7"/>
  <c r="VA242" i="7"/>
  <c r="UY242" i="7"/>
  <c r="VA241" i="7"/>
  <c r="UY241" i="7"/>
  <c r="VA240" i="7"/>
  <c r="UY240" i="7"/>
  <c r="VA239" i="7"/>
  <c r="UY239" i="7"/>
  <c r="VA238" i="7"/>
  <c r="UY238" i="7"/>
  <c r="VA237" i="7"/>
  <c r="UY237" i="7"/>
  <c r="VA236" i="7"/>
  <c r="UY236" i="7"/>
  <c r="VA235" i="7"/>
  <c r="UY235" i="7"/>
  <c r="VA230" i="7"/>
  <c r="UY230" i="7"/>
  <c r="VA229" i="7"/>
  <c r="UY229" i="7"/>
  <c r="VA228" i="7"/>
  <c r="UY228" i="7"/>
  <c r="VA227" i="7"/>
  <c r="UY227" i="7"/>
  <c r="VA226" i="7"/>
  <c r="UY226" i="7"/>
  <c r="VA225" i="7"/>
  <c r="UY225" i="7"/>
  <c r="VA224" i="7"/>
  <c r="UY224" i="7"/>
  <c r="VA223" i="7"/>
  <c r="UY223" i="7"/>
  <c r="VA222" i="7"/>
  <c r="UY222" i="7"/>
  <c r="VA221" i="7"/>
  <c r="UY221" i="7"/>
  <c r="VA216" i="7"/>
  <c r="UY216" i="7"/>
  <c r="VA215" i="7"/>
  <c r="UY215" i="7"/>
  <c r="VA214" i="7"/>
  <c r="UY214" i="7"/>
  <c r="VA213" i="7"/>
  <c r="UY213" i="7"/>
  <c r="VA212" i="7"/>
  <c r="UY212" i="7"/>
  <c r="VA211" i="7"/>
  <c r="UY211" i="7"/>
  <c r="VA210" i="7"/>
  <c r="UY210" i="7"/>
  <c r="VA209" i="7"/>
  <c r="UY209" i="7"/>
  <c r="VA208" i="7"/>
  <c r="UY208" i="7"/>
  <c r="VA207" i="7"/>
  <c r="UY207" i="7"/>
  <c r="VA206" i="7"/>
  <c r="UY206" i="7"/>
  <c r="VA205" i="7"/>
  <c r="UY205" i="7"/>
  <c r="VA204" i="7"/>
  <c r="UY204" i="7"/>
  <c r="VA203" i="7"/>
  <c r="UY203" i="7"/>
  <c r="VA202" i="7"/>
  <c r="UY202" i="7"/>
  <c r="VA201" i="7"/>
  <c r="UY201" i="7"/>
  <c r="VA200" i="7"/>
  <c r="UY200" i="7"/>
  <c r="VA199" i="7"/>
  <c r="UY199" i="7"/>
  <c r="VA198" i="7"/>
  <c r="UY198" i="7"/>
  <c r="VA197" i="7"/>
  <c r="UY197" i="7"/>
  <c r="VA191" i="7"/>
  <c r="UZ191" i="7"/>
  <c r="VA190" i="7"/>
  <c r="UZ190" i="7"/>
  <c r="VA189" i="7"/>
  <c r="UZ189" i="7"/>
  <c r="VA188" i="7"/>
  <c r="UZ188" i="7"/>
  <c r="VA187" i="7"/>
  <c r="UZ187" i="7"/>
  <c r="VA186" i="7"/>
  <c r="UZ186" i="7"/>
  <c r="VA185" i="7"/>
  <c r="UZ185" i="7"/>
  <c r="VA184" i="7"/>
  <c r="UZ184" i="7"/>
  <c r="VA183" i="7"/>
  <c r="UZ183" i="7"/>
  <c r="VA182" i="7"/>
  <c r="UZ182" i="7"/>
  <c r="VA181" i="7"/>
  <c r="UZ181" i="7"/>
  <c r="VA180" i="7"/>
  <c r="UZ180" i="7"/>
  <c r="VA179" i="7"/>
  <c r="UZ179" i="7"/>
  <c r="VA178" i="7"/>
  <c r="UZ178" i="7"/>
  <c r="VA177" i="7"/>
  <c r="UZ177" i="7"/>
  <c r="VA176" i="7"/>
  <c r="UZ176" i="7"/>
  <c r="VA175" i="7"/>
  <c r="UZ175" i="7"/>
  <c r="VA174" i="7"/>
  <c r="UZ174" i="7"/>
  <c r="VA173" i="7"/>
  <c r="UZ173" i="7"/>
  <c r="VA172" i="7"/>
  <c r="UZ172" i="7"/>
  <c r="VA167" i="7"/>
  <c r="UZ167" i="7"/>
  <c r="VA166" i="7"/>
  <c r="UZ166" i="7"/>
  <c r="VA165" i="7"/>
  <c r="UZ165" i="7"/>
  <c r="VA164" i="7"/>
  <c r="UZ164" i="7"/>
  <c r="VA163" i="7"/>
  <c r="UZ163" i="7"/>
  <c r="VA162" i="7"/>
  <c r="UZ162" i="7"/>
  <c r="VA161" i="7"/>
  <c r="UZ161" i="7"/>
  <c r="VA160" i="7"/>
  <c r="UZ160" i="7"/>
  <c r="VA159" i="7"/>
  <c r="UZ159" i="7"/>
  <c r="VA158" i="7"/>
  <c r="UZ158" i="7"/>
  <c r="VA157" i="7"/>
  <c r="UZ157" i="7"/>
  <c r="VA156" i="7"/>
  <c r="UZ156" i="7"/>
  <c r="VA155" i="7"/>
  <c r="UZ155" i="7"/>
  <c r="VA154" i="7"/>
  <c r="UZ154" i="7"/>
  <c r="VA153" i="7"/>
  <c r="UZ153" i="7"/>
  <c r="VA152" i="7"/>
  <c r="UZ152" i="7"/>
  <c r="VA151" i="7"/>
  <c r="UZ151" i="7"/>
  <c r="VA150" i="7"/>
  <c r="UZ150" i="7"/>
  <c r="VA149" i="7"/>
  <c r="UZ149" i="7"/>
  <c r="VA148" i="7"/>
  <c r="UZ148" i="7"/>
  <c r="VD143" i="7"/>
  <c r="VB143" i="7"/>
  <c r="UY143" i="7"/>
  <c r="VD142" i="7"/>
  <c r="VB142" i="7"/>
  <c r="UY142" i="7"/>
  <c r="VD141" i="7"/>
  <c r="VB141" i="7"/>
  <c r="UY141" i="7"/>
  <c r="VD140" i="7"/>
  <c r="VB140" i="7"/>
  <c r="UY140" i="7"/>
  <c r="VD139" i="7"/>
  <c r="VB139" i="7"/>
  <c r="UY139" i="7"/>
  <c r="VD138" i="7"/>
  <c r="VB138" i="7"/>
  <c r="UY138" i="7"/>
  <c r="VD137" i="7"/>
  <c r="VB137" i="7"/>
  <c r="UY137" i="7"/>
  <c r="VD136" i="7"/>
  <c r="VB136" i="7"/>
  <c r="UY136" i="7"/>
  <c r="VD135" i="7"/>
  <c r="VB135" i="7"/>
  <c r="UY135" i="7"/>
  <c r="VD134" i="7"/>
  <c r="VB134" i="7"/>
  <c r="UY134" i="7"/>
  <c r="VD132" i="7"/>
  <c r="VB132" i="7"/>
  <c r="UY132" i="7"/>
  <c r="VD131" i="7"/>
  <c r="VB131" i="7"/>
  <c r="UY131" i="7"/>
  <c r="VD130" i="7"/>
  <c r="VB130" i="7"/>
  <c r="UY130" i="7"/>
  <c r="VD129" i="7"/>
  <c r="VB129" i="7"/>
  <c r="UY129" i="7"/>
  <c r="VD128" i="7"/>
  <c r="VB128" i="7"/>
  <c r="UY128" i="7"/>
  <c r="VD127" i="7"/>
  <c r="VB127" i="7"/>
  <c r="UY127" i="7"/>
  <c r="VD126" i="7"/>
  <c r="VB126" i="7"/>
  <c r="UY126" i="7"/>
  <c r="VD125" i="7"/>
  <c r="VB125" i="7"/>
  <c r="UY125" i="7"/>
  <c r="VD124" i="7"/>
  <c r="VB124" i="7"/>
  <c r="UY124" i="7"/>
  <c r="VD123" i="7"/>
  <c r="VB123" i="7"/>
  <c r="UY123" i="7"/>
  <c r="VD121" i="7"/>
  <c r="VB121" i="7"/>
  <c r="UY121" i="7"/>
  <c r="VD120" i="7"/>
  <c r="VB120" i="7"/>
  <c r="UY120" i="7"/>
  <c r="VD119" i="7"/>
  <c r="VB119" i="7"/>
  <c r="UY119" i="7"/>
  <c r="VD118" i="7"/>
  <c r="VB118" i="7"/>
  <c r="UY118" i="7"/>
  <c r="VD117" i="7"/>
  <c r="VB117" i="7"/>
  <c r="UY117" i="7"/>
  <c r="VD116" i="7"/>
  <c r="VB116" i="7"/>
  <c r="UY116" i="7"/>
  <c r="VD115" i="7"/>
  <c r="VB115" i="7"/>
  <c r="UY115" i="7"/>
  <c r="VD114" i="7"/>
  <c r="VB114" i="7"/>
  <c r="UY114" i="7"/>
  <c r="VD113" i="7"/>
  <c r="VB113" i="7"/>
  <c r="UY113" i="7"/>
  <c r="VD112" i="7"/>
  <c r="VB112" i="7"/>
  <c r="UY112" i="7"/>
  <c r="VD110" i="7"/>
  <c r="VB110" i="7"/>
  <c r="UY110" i="7"/>
  <c r="VD109" i="7"/>
  <c r="VB109" i="7"/>
  <c r="UY109" i="7"/>
  <c r="VD108" i="7"/>
  <c r="VB108" i="7"/>
  <c r="UY108" i="7"/>
  <c r="VD107" i="7"/>
  <c r="VB107" i="7"/>
  <c r="UY107" i="7"/>
  <c r="VD106" i="7"/>
  <c r="VB106" i="7"/>
  <c r="UY106" i="7"/>
  <c r="VD105" i="7"/>
  <c r="VB105" i="7"/>
  <c r="UY105" i="7"/>
  <c r="VD104" i="7"/>
  <c r="VB104" i="7"/>
  <c r="UY104" i="7"/>
  <c r="VD103" i="7"/>
  <c r="VB103" i="7"/>
  <c r="UY103" i="7"/>
  <c r="VD102" i="7"/>
  <c r="VB102" i="7"/>
  <c r="UY102" i="7"/>
  <c r="VD101" i="7"/>
  <c r="VB101" i="7"/>
  <c r="UY101" i="7"/>
  <c r="VD100" i="7"/>
  <c r="VB100" i="7"/>
  <c r="UY100" i="7"/>
  <c r="VD99" i="7"/>
  <c r="VB99" i="7"/>
  <c r="UY99" i="7"/>
  <c r="VD98" i="7"/>
  <c r="VB98" i="7"/>
  <c r="UY98" i="7"/>
  <c r="VD97" i="7"/>
  <c r="VB97" i="7"/>
  <c r="UY97" i="7"/>
  <c r="VD96" i="7"/>
  <c r="VB96" i="7"/>
  <c r="UY96" i="7"/>
  <c r="VD95" i="7"/>
  <c r="VB95" i="7"/>
  <c r="UY95" i="7"/>
  <c r="VD94" i="7"/>
  <c r="VB94" i="7"/>
  <c r="UY94" i="7"/>
  <c r="VD93" i="7"/>
  <c r="VB93" i="7"/>
  <c r="UY93" i="7"/>
  <c r="VD92" i="7"/>
  <c r="VB92" i="7"/>
  <c r="UY92" i="7"/>
  <c r="VD91" i="7"/>
  <c r="VB91" i="7"/>
  <c r="UY91" i="7"/>
  <c r="VD89" i="7"/>
  <c r="VB89" i="7"/>
  <c r="UY89" i="7"/>
  <c r="VD88" i="7"/>
  <c r="VB88" i="7"/>
  <c r="UY88" i="7"/>
  <c r="VD87" i="7"/>
  <c r="VB87" i="7"/>
  <c r="UY87" i="7"/>
  <c r="VD86" i="7"/>
  <c r="VB86" i="7"/>
  <c r="UY86" i="7"/>
  <c r="VD85" i="7"/>
  <c r="VB85" i="7"/>
  <c r="UY85" i="7"/>
  <c r="VD84" i="7"/>
  <c r="VB84" i="7"/>
  <c r="UY84" i="7"/>
  <c r="VD83" i="7"/>
  <c r="VB83" i="7"/>
  <c r="UY83" i="7"/>
  <c r="VD82" i="7"/>
  <c r="VB82" i="7"/>
  <c r="UY82" i="7"/>
  <c r="VD81" i="7"/>
  <c r="VB81" i="7"/>
  <c r="UY81" i="7"/>
  <c r="VD80" i="7"/>
  <c r="VB80" i="7"/>
  <c r="UY80" i="7"/>
  <c r="VD79" i="7"/>
  <c r="VB79" i="7"/>
  <c r="UY79" i="7"/>
  <c r="VD78" i="7"/>
  <c r="VB78" i="7"/>
  <c r="UY78" i="7"/>
  <c r="VD77" i="7"/>
  <c r="VB77" i="7"/>
  <c r="UY77" i="7"/>
  <c r="VD76" i="7"/>
  <c r="VB76" i="7"/>
  <c r="UY76" i="7"/>
  <c r="VD75" i="7"/>
  <c r="VB75" i="7"/>
  <c r="UY75" i="7"/>
  <c r="VD74" i="7"/>
  <c r="VB74" i="7"/>
  <c r="UY74" i="7"/>
  <c r="VD73" i="7"/>
  <c r="VB73" i="7"/>
  <c r="UY73" i="7"/>
  <c r="VD72" i="7"/>
  <c r="VB72" i="7"/>
  <c r="UY72" i="7"/>
  <c r="VD71" i="7"/>
  <c r="VB71" i="7"/>
  <c r="UY71" i="7"/>
  <c r="VD70" i="7"/>
  <c r="VB70" i="7"/>
  <c r="UY70" i="7"/>
  <c r="VD68" i="7"/>
  <c r="VB68" i="7"/>
  <c r="UY68" i="7"/>
  <c r="VD67" i="7"/>
  <c r="VB67" i="7"/>
  <c r="UY67" i="7"/>
  <c r="VD66" i="7"/>
  <c r="VB66" i="7"/>
  <c r="UY66" i="7"/>
  <c r="VD65" i="7"/>
  <c r="VB65" i="7"/>
  <c r="UY65" i="7"/>
  <c r="VD64" i="7"/>
  <c r="VB64" i="7"/>
  <c r="UY64" i="7"/>
  <c r="VD63" i="7"/>
  <c r="VB63" i="7"/>
  <c r="UY63" i="7"/>
  <c r="VD62" i="7"/>
  <c r="VB62" i="7"/>
  <c r="UY62" i="7"/>
  <c r="VD61" i="7"/>
  <c r="VB61" i="7"/>
  <c r="UY61" i="7"/>
  <c r="VD60" i="7"/>
  <c r="VB60" i="7"/>
  <c r="UY60" i="7"/>
  <c r="VD59" i="7"/>
  <c r="VB59" i="7"/>
  <c r="UY59" i="7"/>
  <c r="VD58" i="7"/>
  <c r="VB58" i="7"/>
  <c r="UY58" i="7"/>
  <c r="VD57" i="7"/>
  <c r="VB57" i="7"/>
  <c r="UY57" i="7"/>
  <c r="VD56" i="7"/>
  <c r="VB56" i="7"/>
  <c r="UY56" i="7"/>
  <c r="VD55" i="7"/>
  <c r="VB55" i="7"/>
  <c r="UY55" i="7"/>
  <c r="VD54" i="7"/>
  <c r="VB54" i="7"/>
  <c r="UY54" i="7"/>
  <c r="VD53" i="7"/>
  <c r="VB53" i="7"/>
  <c r="UY53" i="7"/>
  <c r="VD52" i="7"/>
  <c r="VB52" i="7"/>
  <c r="UY52" i="7"/>
  <c r="VD51" i="7"/>
  <c r="VB51" i="7"/>
  <c r="UY51" i="7"/>
  <c r="VD50" i="7"/>
  <c r="VB50" i="7"/>
  <c r="UY50" i="7"/>
  <c r="VD49" i="7"/>
  <c r="VB49" i="7"/>
  <c r="UY49" i="7"/>
  <c r="UZ9" i="7"/>
  <c r="UY4" i="7"/>
  <c r="UY3" i="7"/>
  <c r="UR474" i="7"/>
  <c r="US474" i="7" s="1"/>
  <c r="UQ474" i="7"/>
  <c r="UR473" i="7"/>
  <c r="US473" i="7" s="1"/>
  <c r="UQ473" i="7"/>
  <c r="UR472" i="7"/>
  <c r="US472" i="7" s="1"/>
  <c r="UQ472" i="7"/>
  <c r="UR471" i="7"/>
  <c r="US471" i="7" s="1"/>
  <c r="UQ471" i="7"/>
  <c r="UR470" i="7"/>
  <c r="US470" i="7" s="1"/>
  <c r="UQ470" i="7"/>
  <c r="UR469" i="7"/>
  <c r="US469" i="7" s="1"/>
  <c r="UQ469" i="7"/>
  <c r="UR468" i="7"/>
  <c r="US468" i="7" s="1"/>
  <c r="UQ468" i="7"/>
  <c r="UR467" i="7"/>
  <c r="US467" i="7" s="1"/>
  <c r="UQ467" i="7"/>
  <c r="UR466" i="7"/>
  <c r="US466" i="7" s="1"/>
  <c r="UQ466" i="7"/>
  <c r="UR465" i="7"/>
  <c r="US465" i="7" s="1"/>
  <c r="UQ465" i="7"/>
  <c r="UR460" i="7"/>
  <c r="US460" i="7" s="1"/>
  <c r="UQ460" i="7"/>
  <c r="UR459" i="7"/>
  <c r="US459" i="7" s="1"/>
  <c r="UQ459" i="7"/>
  <c r="UR458" i="7"/>
  <c r="US458" i="7" s="1"/>
  <c r="UQ458" i="7"/>
  <c r="UR457" i="7"/>
  <c r="US457" i="7" s="1"/>
  <c r="UQ457" i="7"/>
  <c r="UR456" i="7"/>
  <c r="US456" i="7" s="1"/>
  <c r="UQ456" i="7"/>
  <c r="UR455" i="7"/>
  <c r="US455" i="7" s="1"/>
  <c r="UQ455" i="7"/>
  <c r="UR454" i="7"/>
  <c r="US454" i="7" s="1"/>
  <c r="UQ454" i="7"/>
  <c r="UR453" i="7"/>
  <c r="US453" i="7" s="1"/>
  <c r="UQ453" i="7"/>
  <c r="UR452" i="7"/>
  <c r="US452" i="7" s="1"/>
  <c r="UQ452" i="7"/>
  <c r="UR451" i="7"/>
  <c r="US451" i="7" s="1"/>
  <c r="UQ451" i="7"/>
  <c r="UR446" i="7"/>
  <c r="US446" i="7" s="1"/>
  <c r="UQ446" i="7"/>
  <c r="UR445" i="7"/>
  <c r="US445" i="7" s="1"/>
  <c r="UQ445" i="7"/>
  <c r="UR444" i="7"/>
  <c r="US444" i="7" s="1"/>
  <c r="UQ444" i="7"/>
  <c r="UR443" i="7"/>
  <c r="US443" i="7" s="1"/>
  <c r="UQ443" i="7"/>
  <c r="UR442" i="7"/>
  <c r="US442" i="7" s="1"/>
  <c r="UQ442" i="7"/>
  <c r="UR441" i="7"/>
  <c r="US441" i="7" s="1"/>
  <c r="UQ441" i="7"/>
  <c r="UR440" i="7"/>
  <c r="US440" i="7" s="1"/>
  <c r="UQ440" i="7"/>
  <c r="UR439" i="7"/>
  <c r="US439" i="7" s="1"/>
  <c r="UQ439" i="7"/>
  <c r="UR438" i="7"/>
  <c r="US438" i="7" s="1"/>
  <c r="UQ438" i="7"/>
  <c r="UR437" i="7"/>
  <c r="US437" i="7" s="1"/>
  <c r="UQ437" i="7"/>
  <c r="UR432" i="7"/>
  <c r="US432" i="7" s="1"/>
  <c r="UQ432" i="7"/>
  <c r="UR431" i="7"/>
  <c r="US431" i="7" s="1"/>
  <c r="UQ431" i="7"/>
  <c r="UR430" i="7"/>
  <c r="US430" i="7" s="1"/>
  <c r="UQ430" i="7"/>
  <c r="UR429" i="7"/>
  <c r="US429" i="7" s="1"/>
  <c r="UQ429" i="7"/>
  <c r="UR428" i="7"/>
  <c r="US428" i="7" s="1"/>
  <c r="UQ428" i="7"/>
  <c r="UR427" i="7"/>
  <c r="US427" i="7" s="1"/>
  <c r="UQ427" i="7"/>
  <c r="UR426" i="7"/>
  <c r="US426" i="7" s="1"/>
  <c r="UQ426" i="7"/>
  <c r="UR425" i="7"/>
  <c r="US425" i="7" s="1"/>
  <c r="UQ425" i="7"/>
  <c r="UR424" i="7"/>
  <c r="US424" i="7" s="1"/>
  <c r="UQ424" i="7"/>
  <c r="UR423" i="7"/>
  <c r="US423" i="7" s="1"/>
  <c r="UQ423" i="7"/>
  <c r="UR418" i="7"/>
  <c r="US418" i="7" s="1"/>
  <c r="UQ418" i="7"/>
  <c r="UR417" i="7"/>
  <c r="US417" i="7" s="1"/>
  <c r="UQ417" i="7"/>
  <c r="UR416" i="7"/>
  <c r="US416" i="7" s="1"/>
  <c r="UQ416" i="7"/>
  <c r="UR415" i="7"/>
  <c r="US415" i="7" s="1"/>
  <c r="UQ415" i="7"/>
  <c r="UR414" i="7"/>
  <c r="US414" i="7" s="1"/>
  <c r="UQ414" i="7"/>
  <c r="UR413" i="7"/>
  <c r="US413" i="7" s="1"/>
  <c r="UQ413" i="7"/>
  <c r="UR412" i="7"/>
  <c r="US412" i="7" s="1"/>
  <c r="UQ412" i="7"/>
  <c r="UR411" i="7"/>
  <c r="US411" i="7" s="1"/>
  <c r="UQ411" i="7"/>
  <c r="UR410" i="7"/>
  <c r="US410" i="7" s="1"/>
  <c r="UQ410" i="7"/>
  <c r="UR409" i="7"/>
  <c r="US409" i="7" s="1"/>
  <c r="UQ409" i="7"/>
  <c r="UR404" i="7"/>
  <c r="US404" i="7" s="1"/>
  <c r="UQ404" i="7"/>
  <c r="UR403" i="7"/>
  <c r="US403" i="7" s="1"/>
  <c r="UQ403" i="7"/>
  <c r="UR402" i="7"/>
  <c r="US402" i="7" s="1"/>
  <c r="UQ402" i="7"/>
  <c r="UR401" i="7"/>
  <c r="US401" i="7" s="1"/>
  <c r="UQ401" i="7"/>
  <c r="UR400" i="7"/>
  <c r="US400" i="7" s="1"/>
  <c r="UQ400" i="7"/>
  <c r="UR399" i="7"/>
  <c r="US399" i="7" s="1"/>
  <c r="UQ399" i="7"/>
  <c r="UR398" i="7"/>
  <c r="US398" i="7" s="1"/>
  <c r="UQ398" i="7"/>
  <c r="UR397" i="7"/>
  <c r="US397" i="7" s="1"/>
  <c r="UQ397" i="7"/>
  <c r="UR396" i="7"/>
  <c r="US396" i="7" s="1"/>
  <c r="UQ396" i="7"/>
  <c r="UR395" i="7"/>
  <c r="US395" i="7" s="1"/>
  <c r="UQ395" i="7"/>
  <c r="UR390" i="7"/>
  <c r="US390" i="7" s="1"/>
  <c r="UQ390" i="7"/>
  <c r="UR389" i="7"/>
  <c r="US389" i="7" s="1"/>
  <c r="UQ389" i="7"/>
  <c r="UR388" i="7"/>
  <c r="US388" i="7" s="1"/>
  <c r="UQ388" i="7"/>
  <c r="UR387" i="7"/>
  <c r="US387" i="7" s="1"/>
  <c r="UQ387" i="7"/>
  <c r="UR386" i="7"/>
  <c r="US386" i="7" s="1"/>
  <c r="UQ386" i="7"/>
  <c r="UR385" i="7"/>
  <c r="US385" i="7" s="1"/>
  <c r="UQ385" i="7"/>
  <c r="UR384" i="7"/>
  <c r="US384" i="7" s="1"/>
  <c r="UQ384" i="7"/>
  <c r="UR383" i="7"/>
  <c r="US383" i="7" s="1"/>
  <c r="UQ383" i="7"/>
  <c r="UR382" i="7"/>
  <c r="US382" i="7" s="1"/>
  <c r="UQ382" i="7"/>
  <c r="UR381" i="7"/>
  <c r="US381" i="7" s="1"/>
  <c r="UQ381" i="7"/>
  <c r="UR376" i="7"/>
  <c r="US376" i="7" s="1"/>
  <c r="UQ376" i="7"/>
  <c r="UR375" i="7"/>
  <c r="US375" i="7" s="1"/>
  <c r="UQ375" i="7"/>
  <c r="UR374" i="7"/>
  <c r="US374" i="7" s="1"/>
  <c r="UQ374" i="7"/>
  <c r="UR373" i="7"/>
  <c r="US373" i="7" s="1"/>
  <c r="UQ373" i="7"/>
  <c r="UR372" i="7"/>
  <c r="US372" i="7" s="1"/>
  <c r="UQ372" i="7"/>
  <c r="UR371" i="7"/>
  <c r="US371" i="7" s="1"/>
  <c r="UQ371" i="7"/>
  <c r="UR370" i="7"/>
  <c r="US370" i="7" s="1"/>
  <c r="UQ370" i="7"/>
  <c r="UR369" i="7"/>
  <c r="US369" i="7" s="1"/>
  <c r="UQ369" i="7"/>
  <c r="UR368" i="7"/>
  <c r="US368" i="7" s="1"/>
  <c r="UQ368" i="7"/>
  <c r="UR367" i="7"/>
  <c r="US367" i="7" s="1"/>
  <c r="UQ367" i="7"/>
  <c r="UR362" i="7"/>
  <c r="US362" i="7" s="1"/>
  <c r="UQ362" i="7"/>
  <c r="UR361" i="7"/>
  <c r="US361" i="7" s="1"/>
  <c r="UQ361" i="7"/>
  <c r="UR360" i="7"/>
  <c r="US360" i="7" s="1"/>
  <c r="UQ360" i="7"/>
  <c r="UR359" i="7"/>
  <c r="US359" i="7" s="1"/>
  <c r="UQ359" i="7"/>
  <c r="UR358" i="7"/>
  <c r="US358" i="7" s="1"/>
  <c r="UQ358" i="7"/>
  <c r="UR357" i="7"/>
  <c r="US357" i="7" s="1"/>
  <c r="UQ357" i="7"/>
  <c r="UR356" i="7"/>
  <c r="US356" i="7" s="1"/>
  <c r="UQ356" i="7"/>
  <c r="UR355" i="7"/>
  <c r="US355" i="7" s="1"/>
  <c r="UQ355" i="7"/>
  <c r="UR354" i="7"/>
  <c r="US354" i="7" s="1"/>
  <c r="UQ354" i="7"/>
  <c r="UR353" i="7"/>
  <c r="US353" i="7" s="1"/>
  <c r="UQ353" i="7"/>
  <c r="US348" i="7"/>
  <c r="UT348" i="7" s="1"/>
  <c r="UQ348" i="7"/>
  <c r="US347" i="7"/>
  <c r="UT347" i="7" s="1"/>
  <c r="UQ347" i="7"/>
  <c r="US346" i="7"/>
  <c r="UT346" i="7" s="1"/>
  <c r="UQ346" i="7"/>
  <c r="US345" i="7"/>
  <c r="UT345" i="7" s="1"/>
  <c r="UQ345" i="7"/>
  <c r="US344" i="7"/>
  <c r="UT344" i="7" s="1"/>
  <c r="UQ344" i="7"/>
  <c r="US343" i="7"/>
  <c r="UT343" i="7" s="1"/>
  <c r="UQ343" i="7"/>
  <c r="US342" i="7"/>
  <c r="UT342" i="7" s="1"/>
  <c r="UQ342" i="7"/>
  <c r="US341" i="7"/>
  <c r="UT341" i="7" s="1"/>
  <c r="UQ341" i="7"/>
  <c r="US340" i="7"/>
  <c r="UT340" i="7" s="1"/>
  <c r="UQ340" i="7"/>
  <c r="US339" i="7"/>
  <c r="UT339" i="7" s="1"/>
  <c r="UQ339" i="7"/>
  <c r="US334" i="7"/>
  <c r="UT334" i="7" s="1"/>
  <c r="UQ334" i="7"/>
  <c r="US333" i="7"/>
  <c r="UT333" i="7" s="1"/>
  <c r="UQ333" i="7"/>
  <c r="US332" i="7"/>
  <c r="UT332" i="7" s="1"/>
  <c r="UQ332" i="7"/>
  <c r="US331" i="7"/>
  <c r="UT331" i="7" s="1"/>
  <c r="UQ331" i="7"/>
  <c r="US330" i="7"/>
  <c r="UT330" i="7" s="1"/>
  <c r="UQ330" i="7"/>
  <c r="US329" i="7"/>
  <c r="UT329" i="7" s="1"/>
  <c r="UQ329" i="7"/>
  <c r="US328" i="7"/>
  <c r="UT328" i="7" s="1"/>
  <c r="UQ328" i="7"/>
  <c r="US327" i="7"/>
  <c r="UT327" i="7" s="1"/>
  <c r="UQ327" i="7"/>
  <c r="US326" i="7"/>
  <c r="UT326" i="7" s="1"/>
  <c r="UQ326" i="7"/>
  <c r="US325" i="7"/>
  <c r="UT325" i="7" s="1"/>
  <c r="UQ325" i="7"/>
  <c r="UQ320" i="7"/>
  <c r="UR320" i="7" s="1"/>
  <c r="UQ319" i="7"/>
  <c r="UR319" i="7" s="1"/>
  <c r="UQ318" i="7"/>
  <c r="UR318" i="7" s="1"/>
  <c r="UR317" i="7"/>
  <c r="UQ317" i="7"/>
  <c r="UQ316" i="7"/>
  <c r="UR316" i="7" s="1"/>
  <c r="UQ315" i="7"/>
  <c r="UR315" i="7" s="1"/>
  <c r="UQ314" i="7"/>
  <c r="UR314" i="7" s="1"/>
  <c r="UQ313" i="7"/>
  <c r="UR313" i="7" s="1"/>
  <c r="UQ312" i="7"/>
  <c r="UR312" i="7" s="1"/>
  <c r="UQ311" i="7"/>
  <c r="UR311" i="7" s="1"/>
  <c r="UQ309" i="7"/>
  <c r="UR309" i="7" s="1"/>
  <c r="UQ308" i="7"/>
  <c r="UR308" i="7" s="1"/>
  <c r="UQ307" i="7"/>
  <c r="UR307" i="7" s="1"/>
  <c r="UQ306" i="7"/>
  <c r="UR306" i="7" s="1"/>
  <c r="UQ305" i="7"/>
  <c r="UR305" i="7" s="1"/>
  <c r="UQ304" i="7"/>
  <c r="UR304" i="7" s="1"/>
  <c r="UQ303" i="7"/>
  <c r="UR303" i="7" s="1"/>
  <c r="UQ302" i="7"/>
  <c r="UR302" i="7" s="1"/>
  <c r="UQ301" i="7"/>
  <c r="UR301" i="7" s="1"/>
  <c r="UQ300" i="7"/>
  <c r="UR300" i="7" s="1"/>
  <c r="UQ293" i="7"/>
  <c r="US286" i="7"/>
  <c r="UQ286" i="7"/>
  <c r="US285" i="7"/>
  <c r="UQ285" i="7"/>
  <c r="US284" i="7"/>
  <c r="UQ284" i="7"/>
  <c r="US283" i="7"/>
  <c r="UQ283" i="7"/>
  <c r="US282" i="7"/>
  <c r="UQ282" i="7"/>
  <c r="US281" i="7"/>
  <c r="UQ281" i="7"/>
  <c r="US280" i="7"/>
  <c r="UQ280" i="7"/>
  <c r="US279" i="7"/>
  <c r="UQ279" i="7"/>
  <c r="US278" i="7"/>
  <c r="UQ278" i="7"/>
  <c r="US277" i="7"/>
  <c r="UQ277" i="7"/>
  <c r="US272" i="7"/>
  <c r="UR272" i="7"/>
  <c r="UQ272" i="7"/>
  <c r="US271" i="7"/>
  <c r="UR271" i="7"/>
  <c r="UQ271" i="7"/>
  <c r="US270" i="7"/>
  <c r="UR270" i="7"/>
  <c r="UQ270" i="7"/>
  <c r="US269" i="7"/>
  <c r="UR269" i="7"/>
  <c r="UQ269" i="7"/>
  <c r="US268" i="7"/>
  <c r="UR268" i="7"/>
  <c r="UQ268" i="7"/>
  <c r="US267" i="7"/>
  <c r="UR267" i="7"/>
  <c r="UQ267" i="7"/>
  <c r="US266" i="7"/>
  <c r="UR266" i="7"/>
  <c r="UQ266" i="7"/>
  <c r="US265" i="7"/>
  <c r="UR265" i="7"/>
  <c r="UQ265" i="7"/>
  <c r="US264" i="7"/>
  <c r="UR264" i="7"/>
  <c r="UQ264" i="7"/>
  <c r="US263" i="7"/>
  <c r="UR263" i="7"/>
  <c r="UQ263" i="7"/>
  <c r="US258" i="7"/>
  <c r="UQ258" i="7"/>
  <c r="US257" i="7"/>
  <c r="UQ257" i="7"/>
  <c r="US256" i="7"/>
  <c r="UQ256" i="7"/>
  <c r="US255" i="7"/>
  <c r="UQ255" i="7"/>
  <c r="US254" i="7"/>
  <c r="UQ254" i="7"/>
  <c r="US253" i="7"/>
  <c r="UQ253" i="7"/>
  <c r="US252" i="7"/>
  <c r="UQ252" i="7"/>
  <c r="US251" i="7"/>
  <c r="UQ251" i="7"/>
  <c r="US250" i="7"/>
  <c r="UQ250" i="7"/>
  <c r="US249" i="7"/>
  <c r="UQ249" i="7"/>
  <c r="US244" i="7"/>
  <c r="UQ244" i="7"/>
  <c r="US243" i="7"/>
  <c r="UQ243" i="7"/>
  <c r="US242" i="7"/>
  <c r="UQ242" i="7"/>
  <c r="US241" i="7"/>
  <c r="UQ241" i="7"/>
  <c r="US240" i="7"/>
  <c r="UQ240" i="7"/>
  <c r="US239" i="7"/>
  <c r="UQ239" i="7"/>
  <c r="US238" i="7"/>
  <c r="UQ238" i="7"/>
  <c r="US237" i="7"/>
  <c r="UQ237" i="7"/>
  <c r="US236" i="7"/>
  <c r="UQ236" i="7"/>
  <c r="US235" i="7"/>
  <c r="UQ235" i="7"/>
  <c r="US230" i="7"/>
  <c r="UQ230" i="7"/>
  <c r="US229" i="7"/>
  <c r="UQ229" i="7"/>
  <c r="US228" i="7"/>
  <c r="UQ228" i="7"/>
  <c r="US227" i="7"/>
  <c r="UQ227" i="7"/>
  <c r="US226" i="7"/>
  <c r="UQ226" i="7"/>
  <c r="US225" i="7"/>
  <c r="UQ225" i="7"/>
  <c r="US224" i="7"/>
  <c r="UQ224" i="7"/>
  <c r="US223" i="7"/>
  <c r="UQ223" i="7"/>
  <c r="US222" i="7"/>
  <c r="UQ222" i="7"/>
  <c r="US221" i="7"/>
  <c r="UQ221" i="7"/>
  <c r="US216" i="7"/>
  <c r="UQ216" i="7"/>
  <c r="US215" i="7"/>
  <c r="UQ215" i="7"/>
  <c r="US214" i="7"/>
  <c r="UQ214" i="7"/>
  <c r="US213" i="7"/>
  <c r="UQ213" i="7"/>
  <c r="US212" i="7"/>
  <c r="UQ212" i="7"/>
  <c r="US211" i="7"/>
  <c r="UQ211" i="7"/>
  <c r="US210" i="7"/>
  <c r="UQ210" i="7"/>
  <c r="US209" i="7"/>
  <c r="UQ209" i="7"/>
  <c r="US208" i="7"/>
  <c r="UQ208" i="7"/>
  <c r="US207" i="7"/>
  <c r="UQ207" i="7"/>
  <c r="US206" i="7"/>
  <c r="UQ206" i="7"/>
  <c r="US205" i="7"/>
  <c r="UQ205" i="7"/>
  <c r="US204" i="7"/>
  <c r="UQ204" i="7"/>
  <c r="US203" i="7"/>
  <c r="UQ203" i="7"/>
  <c r="US202" i="7"/>
  <c r="UQ202" i="7"/>
  <c r="US201" i="7"/>
  <c r="UQ201" i="7"/>
  <c r="US200" i="7"/>
  <c r="UQ200" i="7"/>
  <c r="US199" i="7"/>
  <c r="UQ199" i="7"/>
  <c r="US198" i="7"/>
  <c r="UQ198" i="7"/>
  <c r="US197" i="7"/>
  <c r="UQ197" i="7"/>
  <c r="US191" i="7"/>
  <c r="UR191" i="7"/>
  <c r="US190" i="7"/>
  <c r="UR190" i="7"/>
  <c r="US189" i="7"/>
  <c r="UR189" i="7"/>
  <c r="US188" i="7"/>
  <c r="UR188" i="7"/>
  <c r="US187" i="7"/>
  <c r="UR187" i="7"/>
  <c r="US186" i="7"/>
  <c r="UR186" i="7"/>
  <c r="US185" i="7"/>
  <c r="UR185" i="7"/>
  <c r="US184" i="7"/>
  <c r="UR184" i="7"/>
  <c r="US183" i="7"/>
  <c r="UR183" i="7"/>
  <c r="US182" i="7"/>
  <c r="UR182" i="7"/>
  <c r="US181" i="7"/>
  <c r="UR181" i="7"/>
  <c r="US180" i="7"/>
  <c r="UR180" i="7"/>
  <c r="US179" i="7"/>
  <c r="UR179" i="7"/>
  <c r="US178" i="7"/>
  <c r="UR178" i="7"/>
  <c r="US177" i="7"/>
  <c r="UR177" i="7"/>
  <c r="US176" i="7"/>
  <c r="UR176" i="7"/>
  <c r="US175" i="7"/>
  <c r="UR175" i="7"/>
  <c r="US174" i="7"/>
  <c r="UR174" i="7"/>
  <c r="US173" i="7"/>
  <c r="UR173" i="7"/>
  <c r="US172" i="7"/>
  <c r="UR172" i="7"/>
  <c r="US167" i="7"/>
  <c r="UR167" i="7"/>
  <c r="US166" i="7"/>
  <c r="UR166" i="7"/>
  <c r="US165" i="7"/>
  <c r="UR165" i="7"/>
  <c r="US164" i="7"/>
  <c r="UR164" i="7"/>
  <c r="US163" i="7"/>
  <c r="UR163" i="7"/>
  <c r="US162" i="7"/>
  <c r="UR162" i="7"/>
  <c r="US161" i="7"/>
  <c r="UR161" i="7"/>
  <c r="US160" i="7"/>
  <c r="UR160" i="7"/>
  <c r="US159" i="7"/>
  <c r="UR159" i="7"/>
  <c r="US158" i="7"/>
  <c r="UR158" i="7"/>
  <c r="US157" i="7"/>
  <c r="UR157" i="7"/>
  <c r="US156" i="7"/>
  <c r="UR156" i="7"/>
  <c r="US155" i="7"/>
  <c r="UR155" i="7"/>
  <c r="US154" i="7"/>
  <c r="UR154" i="7"/>
  <c r="US153" i="7"/>
  <c r="UR153" i="7"/>
  <c r="US152" i="7"/>
  <c r="UR152" i="7"/>
  <c r="US151" i="7"/>
  <c r="UR151" i="7"/>
  <c r="US150" i="7"/>
  <c r="UR150" i="7"/>
  <c r="US149" i="7"/>
  <c r="UR149" i="7"/>
  <c r="US148" i="7"/>
  <c r="UR148" i="7"/>
  <c r="UV143" i="7"/>
  <c r="UT143" i="7"/>
  <c r="UQ143" i="7"/>
  <c r="UV142" i="7"/>
  <c r="UT142" i="7"/>
  <c r="UQ142" i="7"/>
  <c r="UV141" i="7"/>
  <c r="UT141" i="7"/>
  <c r="UQ141" i="7"/>
  <c r="UV140" i="7"/>
  <c r="UT140" i="7"/>
  <c r="UQ140" i="7"/>
  <c r="UV139" i="7"/>
  <c r="UT139" i="7"/>
  <c r="UQ139" i="7"/>
  <c r="UV138" i="7"/>
  <c r="UT138" i="7"/>
  <c r="UQ138" i="7"/>
  <c r="UV137" i="7"/>
  <c r="UT137" i="7"/>
  <c r="UQ137" i="7"/>
  <c r="UV136" i="7"/>
  <c r="UT136" i="7"/>
  <c r="UQ136" i="7"/>
  <c r="UV135" i="7"/>
  <c r="UT135" i="7"/>
  <c r="UQ135" i="7"/>
  <c r="UV134" i="7"/>
  <c r="UT134" i="7"/>
  <c r="UQ134" i="7"/>
  <c r="UV132" i="7"/>
  <c r="UT132" i="7"/>
  <c r="UQ132" i="7"/>
  <c r="UV131" i="7"/>
  <c r="UT131" i="7"/>
  <c r="UQ131" i="7"/>
  <c r="UV130" i="7"/>
  <c r="UT130" i="7"/>
  <c r="UQ130" i="7"/>
  <c r="UV129" i="7"/>
  <c r="UT129" i="7"/>
  <c r="UQ129" i="7"/>
  <c r="UV128" i="7"/>
  <c r="UT128" i="7"/>
  <c r="UQ128" i="7"/>
  <c r="UV127" i="7"/>
  <c r="UT127" i="7"/>
  <c r="UQ127" i="7"/>
  <c r="UV126" i="7"/>
  <c r="UT126" i="7"/>
  <c r="UQ126" i="7"/>
  <c r="UV125" i="7"/>
  <c r="UT125" i="7"/>
  <c r="UQ125" i="7"/>
  <c r="UV124" i="7"/>
  <c r="UT124" i="7"/>
  <c r="UQ124" i="7"/>
  <c r="UV123" i="7"/>
  <c r="UT123" i="7"/>
  <c r="UQ123" i="7"/>
  <c r="UV121" i="7"/>
  <c r="UT121" i="7"/>
  <c r="UQ121" i="7"/>
  <c r="UV120" i="7"/>
  <c r="UT120" i="7"/>
  <c r="UQ120" i="7"/>
  <c r="UV119" i="7"/>
  <c r="UT119" i="7"/>
  <c r="UQ119" i="7"/>
  <c r="UV118" i="7"/>
  <c r="UT118" i="7"/>
  <c r="UQ118" i="7"/>
  <c r="UV117" i="7"/>
  <c r="UT117" i="7"/>
  <c r="UQ117" i="7"/>
  <c r="UV116" i="7"/>
  <c r="UT116" i="7"/>
  <c r="UQ116" i="7"/>
  <c r="UV115" i="7"/>
  <c r="UT115" i="7"/>
  <c r="UQ115" i="7"/>
  <c r="UV114" i="7"/>
  <c r="UT114" i="7"/>
  <c r="UQ114" i="7"/>
  <c r="UV113" i="7"/>
  <c r="UT113" i="7"/>
  <c r="UQ113" i="7"/>
  <c r="UV112" i="7"/>
  <c r="UT112" i="7"/>
  <c r="UQ112" i="7"/>
  <c r="UV110" i="7"/>
  <c r="UT110" i="7"/>
  <c r="UQ110" i="7"/>
  <c r="UV109" i="7"/>
  <c r="UT109" i="7"/>
  <c r="UQ109" i="7"/>
  <c r="UV108" i="7"/>
  <c r="UT108" i="7"/>
  <c r="UQ108" i="7"/>
  <c r="UV107" i="7"/>
  <c r="UT107" i="7"/>
  <c r="UQ107" i="7"/>
  <c r="UV106" i="7"/>
  <c r="UT106" i="7"/>
  <c r="UQ106" i="7"/>
  <c r="UV105" i="7"/>
  <c r="UT105" i="7"/>
  <c r="UQ105" i="7"/>
  <c r="UV104" i="7"/>
  <c r="UT104" i="7"/>
  <c r="UQ104" i="7"/>
  <c r="UV103" i="7"/>
  <c r="UT103" i="7"/>
  <c r="UQ103" i="7"/>
  <c r="UV102" i="7"/>
  <c r="UT102" i="7"/>
  <c r="UQ102" i="7"/>
  <c r="UV101" i="7"/>
  <c r="UT101" i="7"/>
  <c r="UQ101" i="7"/>
  <c r="UV100" i="7"/>
  <c r="UT100" i="7"/>
  <c r="UQ100" i="7"/>
  <c r="UV99" i="7"/>
  <c r="UT99" i="7"/>
  <c r="UQ99" i="7"/>
  <c r="UV98" i="7"/>
  <c r="UT98" i="7"/>
  <c r="UQ98" i="7"/>
  <c r="UV97" i="7"/>
  <c r="UT97" i="7"/>
  <c r="UQ97" i="7"/>
  <c r="UV96" i="7"/>
  <c r="UT96" i="7"/>
  <c r="UQ96" i="7"/>
  <c r="UV95" i="7"/>
  <c r="UT95" i="7"/>
  <c r="UQ95" i="7"/>
  <c r="UV94" i="7"/>
  <c r="UT94" i="7"/>
  <c r="UQ94" i="7"/>
  <c r="UV93" i="7"/>
  <c r="UT93" i="7"/>
  <c r="UQ93" i="7"/>
  <c r="UV92" i="7"/>
  <c r="UT92" i="7"/>
  <c r="UQ92" i="7"/>
  <c r="UV91" i="7"/>
  <c r="UT91" i="7"/>
  <c r="UQ91" i="7"/>
  <c r="UV89" i="7"/>
  <c r="UT89" i="7"/>
  <c r="UQ89" i="7"/>
  <c r="UV88" i="7"/>
  <c r="UT88" i="7"/>
  <c r="UQ88" i="7"/>
  <c r="UV87" i="7"/>
  <c r="UT87" i="7"/>
  <c r="UQ87" i="7"/>
  <c r="UV86" i="7"/>
  <c r="UT86" i="7"/>
  <c r="UQ86" i="7"/>
  <c r="UV85" i="7"/>
  <c r="UT85" i="7"/>
  <c r="UQ85" i="7"/>
  <c r="UV84" i="7"/>
  <c r="UT84" i="7"/>
  <c r="UQ84" i="7"/>
  <c r="UV83" i="7"/>
  <c r="UT83" i="7"/>
  <c r="UQ83" i="7"/>
  <c r="UV82" i="7"/>
  <c r="UT82" i="7"/>
  <c r="UQ82" i="7"/>
  <c r="UV81" i="7"/>
  <c r="UT81" i="7"/>
  <c r="UQ81" i="7"/>
  <c r="UV80" i="7"/>
  <c r="UT80" i="7"/>
  <c r="UQ80" i="7"/>
  <c r="UV79" i="7"/>
  <c r="UT79" i="7"/>
  <c r="UQ79" i="7"/>
  <c r="UV78" i="7"/>
  <c r="UT78" i="7"/>
  <c r="UQ78" i="7"/>
  <c r="UV77" i="7"/>
  <c r="UT77" i="7"/>
  <c r="UQ77" i="7"/>
  <c r="UV76" i="7"/>
  <c r="UT76" i="7"/>
  <c r="UQ76" i="7"/>
  <c r="UV75" i="7"/>
  <c r="UT75" i="7"/>
  <c r="UQ75" i="7"/>
  <c r="UV74" i="7"/>
  <c r="UT74" i="7"/>
  <c r="UQ74" i="7"/>
  <c r="UV73" i="7"/>
  <c r="UT73" i="7"/>
  <c r="UQ73" i="7"/>
  <c r="UV72" i="7"/>
  <c r="UT72" i="7"/>
  <c r="UQ72" i="7"/>
  <c r="UV71" i="7"/>
  <c r="UT71" i="7"/>
  <c r="UQ71" i="7"/>
  <c r="UV70" i="7"/>
  <c r="UT70" i="7"/>
  <c r="UQ70" i="7"/>
  <c r="UV68" i="7"/>
  <c r="UT68" i="7"/>
  <c r="UQ68" i="7"/>
  <c r="UV67" i="7"/>
  <c r="UT67" i="7"/>
  <c r="UQ67" i="7"/>
  <c r="UV66" i="7"/>
  <c r="UT66" i="7"/>
  <c r="UQ66" i="7"/>
  <c r="UV65" i="7"/>
  <c r="UT65" i="7"/>
  <c r="UQ65" i="7"/>
  <c r="UV64" i="7"/>
  <c r="UT64" i="7"/>
  <c r="UQ64" i="7"/>
  <c r="UV63" i="7"/>
  <c r="UT63" i="7"/>
  <c r="UQ63" i="7"/>
  <c r="UV62" i="7"/>
  <c r="UT62" i="7"/>
  <c r="UQ62" i="7"/>
  <c r="UV61" i="7"/>
  <c r="UT61" i="7"/>
  <c r="UQ61" i="7"/>
  <c r="UV60" i="7"/>
  <c r="UT60" i="7"/>
  <c r="UQ60" i="7"/>
  <c r="UV59" i="7"/>
  <c r="UT59" i="7"/>
  <c r="UQ59" i="7"/>
  <c r="UV58" i="7"/>
  <c r="UT58" i="7"/>
  <c r="UQ58" i="7"/>
  <c r="UV57" i="7"/>
  <c r="UT57" i="7"/>
  <c r="UQ57" i="7"/>
  <c r="UV56" i="7"/>
  <c r="UT56" i="7"/>
  <c r="UQ56" i="7"/>
  <c r="UV55" i="7"/>
  <c r="UT55" i="7"/>
  <c r="UQ55" i="7"/>
  <c r="UV54" i="7"/>
  <c r="UT54" i="7"/>
  <c r="UQ54" i="7"/>
  <c r="UV53" i="7"/>
  <c r="UT53" i="7"/>
  <c r="UQ53" i="7"/>
  <c r="UV52" i="7"/>
  <c r="UT52" i="7"/>
  <c r="UQ52" i="7"/>
  <c r="UV51" i="7"/>
  <c r="UT51" i="7"/>
  <c r="UQ51" i="7"/>
  <c r="UV50" i="7"/>
  <c r="UT50" i="7"/>
  <c r="UQ50" i="7"/>
  <c r="UV49" i="7"/>
  <c r="UT49" i="7"/>
  <c r="UQ49" i="7"/>
  <c r="UR9" i="7"/>
  <c r="UQ4" i="7"/>
  <c r="UQ3" i="7"/>
  <c r="UJ474" i="7"/>
  <c r="UK474" i="7" s="1"/>
  <c r="UI474" i="7"/>
  <c r="UJ473" i="7"/>
  <c r="UK473" i="7" s="1"/>
  <c r="UI473" i="7"/>
  <c r="UJ472" i="7"/>
  <c r="UK472" i="7" s="1"/>
  <c r="UI472" i="7"/>
  <c r="UJ471" i="7"/>
  <c r="UK471" i="7" s="1"/>
  <c r="UI471" i="7"/>
  <c r="UJ470" i="7"/>
  <c r="UK470" i="7" s="1"/>
  <c r="UI470" i="7"/>
  <c r="UJ469" i="7"/>
  <c r="UK469" i="7" s="1"/>
  <c r="UI469" i="7"/>
  <c r="UJ468" i="7"/>
  <c r="UK468" i="7" s="1"/>
  <c r="UI468" i="7"/>
  <c r="UJ467" i="7"/>
  <c r="UK467" i="7" s="1"/>
  <c r="UI467" i="7"/>
  <c r="UJ466" i="7"/>
  <c r="UK466" i="7" s="1"/>
  <c r="UI466" i="7"/>
  <c r="UJ465" i="7"/>
  <c r="UK465" i="7" s="1"/>
  <c r="UI465" i="7"/>
  <c r="UJ460" i="7"/>
  <c r="UK460" i="7" s="1"/>
  <c r="UI460" i="7"/>
  <c r="UJ459" i="7"/>
  <c r="UK459" i="7" s="1"/>
  <c r="UI459" i="7"/>
  <c r="UJ458" i="7"/>
  <c r="UK458" i="7" s="1"/>
  <c r="UI458" i="7"/>
  <c r="UJ457" i="7"/>
  <c r="UK457" i="7" s="1"/>
  <c r="UI457" i="7"/>
  <c r="UJ456" i="7"/>
  <c r="UK456" i="7" s="1"/>
  <c r="UI456" i="7"/>
  <c r="UJ455" i="7"/>
  <c r="UK455" i="7" s="1"/>
  <c r="UI455" i="7"/>
  <c r="UJ454" i="7"/>
  <c r="UK454" i="7" s="1"/>
  <c r="UI454" i="7"/>
  <c r="UJ453" i="7"/>
  <c r="UK453" i="7" s="1"/>
  <c r="UI453" i="7"/>
  <c r="UJ452" i="7"/>
  <c r="UK452" i="7" s="1"/>
  <c r="UI452" i="7"/>
  <c r="UJ451" i="7"/>
  <c r="UK451" i="7" s="1"/>
  <c r="UI451" i="7"/>
  <c r="UJ446" i="7"/>
  <c r="UK446" i="7" s="1"/>
  <c r="UI446" i="7"/>
  <c r="UJ445" i="7"/>
  <c r="UK445" i="7" s="1"/>
  <c r="UI445" i="7"/>
  <c r="UJ444" i="7"/>
  <c r="UK444" i="7" s="1"/>
  <c r="UI444" i="7"/>
  <c r="UJ443" i="7"/>
  <c r="UK443" i="7" s="1"/>
  <c r="UI443" i="7"/>
  <c r="UJ442" i="7"/>
  <c r="UK442" i="7" s="1"/>
  <c r="UI442" i="7"/>
  <c r="UJ441" i="7"/>
  <c r="UK441" i="7" s="1"/>
  <c r="UI441" i="7"/>
  <c r="UJ440" i="7"/>
  <c r="UK440" i="7" s="1"/>
  <c r="UI440" i="7"/>
  <c r="UJ439" i="7"/>
  <c r="UK439" i="7" s="1"/>
  <c r="UI439" i="7"/>
  <c r="UJ438" i="7"/>
  <c r="UK438" i="7" s="1"/>
  <c r="UI438" i="7"/>
  <c r="UJ437" i="7"/>
  <c r="UK437" i="7" s="1"/>
  <c r="UI437" i="7"/>
  <c r="UJ432" i="7"/>
  <c r="UK432" i="7" s="1"/>
  <c r="UI432" i="7"/>
  <c r="UJ431" i="7"/>
  <c r="UK431" i="7" s="1"/>
  <c r="UI431" i="7"/>
  <c r="UJ430" i="7"/>
  <c r="UK430" i="7" s="1"/>
  <c r="UI430" i="7"/>
  <c r="UJ429" i="7"/>
  <c r="UK429" i="7" s="1"/>
  <c r="UI429" i="7"/>
  <c r="UJ428" i="7"/>
  <c r="UK428" i="7" s="1"/>
  <c r="UI428" i="7"/>
  <c r="UJ427" i="7"/>
  <c r="UK427" i="7" s="1"/>
  <c r="UI427" i="7"/>
  <c r="UJ426" i="7"/>
  <c r="UK426" i="7" s="1"/>
  <c r="UI426" i="7"/>
  <c r="UJ425" i="7"/>
  <c r="UK425" i="7" s="1"/>
  <c r="UI425" i="7"/>
  <c r="UJ424" i="7"/>
  <c r="UK424" i="7" s="1"/>
  <c r="UI424" i="7"/>
  <c r="UJ423" i="7"/>
  <c r="UK423" i="7" s="1"/>
  <c r="UI423" i="7"/>
  <c r="UJ418" i="7"/>
  <c r="UK418" i="7" s="1"/>
  <c r="UI418" i="7"/>
  <c r="UJ417" i="7"/>
  <c r="UK417" i="7" s="1"/>
  <c r="UI417" i="7"/>
  <c r="UJ416" i="7"/>
  <c r="UK416" i="7" s="1"/>
  <c r="UI416" i="7"/>
  <c r="UJ415" i="7"/>
  <c r="UK415" i="7" s="1"/>
  <c r="UI415" i="7"/>
  <c r="UJ414" i="7"/>
  <c r="UK414" i="7" s="1"/>
  <c r="UI414" i="7"/>
  <c r="UJ413" i="7"/>
  <c r="UK413" i="7" s="1"/>
  <c r="UI413" i="7"/>
  <c r="UJ412" i="7"/>
  <c r="UK412" i="7" s="1"/>
  <c r="UI412" i="7"/>
  <c r="UJ411" i="7"/>
  <c r="UK411" i="7" s="1"/>
  <c r="UI411" i="7"/>
  <c r="UJ410" i="7"/>
  <c r="UK410" i="7" s="1"/>
  <c r="UI410" i="7"/>
  <c r="UJ409" i="7"/>
  <c r="UK409" i="7" s="1"/>
  <c r="UI409" i="7"/>
  <c r="UJ404" i="7"/>
  <c r="UK404" i="7" s="1"/>
  <c r="UI404" i="7"/>
  <c r="UJ403" i="7"/>
  <c r="UK403" i="7" s="1"/>
  <c r="UI403" i="7"/>
  <c r="UJ402" i="7"/>
  <c r="UK402" i="7" s="1"/>
  <c r="UI402" i="7"/>
  <c r="UJ401" i="7"/>
  <c r="UK401" i="7" s="1"/>
  <c r="UI401" i="7"/>
  <c r="UJ400" i="7"/>
  <c r="UK400" i="7" s="1"/>
  <c r="UI400" i="7"/>
  <c r="UJ399" i="7"/>
  <c r="UK399" i="7" s="1"/>
  <c r="UI399" i="7"/>
  <c r="UJ398" i="7"/>
  <c r="UK398" i="7" s="1"/>
  <c r="UI398" i="7"/>
  <c r="UJ397" i="7"/>
  <c r="UK397" i="7" s="1"/>
  <c r="UI397" i="7"/>
  <c r="UJ396" i="7"/>
  <c r="UK396" i="7" s="1"/>
  <c r="UI396" i="7"/>
  <c r="UJ395" i="7"/>
  <c r="UK395" i="7" s="1"/>
  <c r="UI395" i="7"/>
  <c r="UJ390" i="7"/>
  <c r="UK390" i="7" s="1"/>
  <c r="UI390" i="7"/>
  <c r="UJ389" i="7"/>
  <c r="UK389" i="7" s="1"/>
  <c r="UI389" i="7"/>
  <c r="UJ388" i="7"/>
  <c r="UK388" i="7" s="1"/>
  <c r="UI388" i="7"/>
  <c r="UJ387" i="7"/>
  <c r="UK387" i="7" s="1"/>
  <c r="UI387" i="7"/>
  <c r="UJ386" i="7"/>
  <c r="UK386" i="7" s="1"/>
  <c r="UI386" i="7"/>
  <c r="UJ385" i="7"/>
  <c r="UK385" i="7" s="1"/>
  <c r="UI385" i="7"/>
  <c r="UJ384" i="7"/>
  <c r="UK384" i="7" s="1"/>
  <c r="UI384" i="7"/>
  <c r="UJ383" i="7"/>
  <c r="UK383" i="7" s="1"/>
  <c r="UI383" i="7"/>
  <c r="UJ382" i="7"/>
  <c r="UK382" i="7" s="1"/>
  <c r="UI382" i="7"/>
  <c r="UJ381" i="7"/>
  <c r="UK381" i="7" s="1"/>
  <c r="UI381" i="7"/>
  <c r="UJ376" i="7"/>
  <c r="UK376" i="7" s="1"/>
  <c r="UI376" i="7"/>
  <c r="UJ375" i="7"/>
  <c r="UK375" i="7" s="1"/>
  <c r="UI375" i="7"/>
  <c r="UJ374" i="7"/>
  <c r="UK374" i="7" s="1"/>
  <c r="UI374" i="7"/>
  <c r="UJ373" i="7"/>
  <c r="UK373" i="7" s="1"/>
  <c r="UI373" i="7"/>
  <c r="UJ372" i="7"/>
  <c r="UK372" i="7" s="1"/>
  <c r="UI372" i="7"/>
  <c r="UJ371" i="7"/>
  <c r="UK371" i="7" s="1"/>
  <c r="UI371" i="7"/>
  <c r="UJ370" i="7"/>
  <c r="UK370" i="7" s="1"/>
  <c r="UI370" i="7"/>
  <c r="UJ369" i="7"/>
  <c r="UK369" i="7" s="1"/>
  <c r="UI369" i="7"/>
  <c r="UJ368" i="7"/>
  <c r="UK368" i="7" s="1"/>
  <c r="UI368" i="7"/>
  <c r="UJ367" i="7"/>
  <c r="UK367" i="7" s="1"/>
  <c r="UI367" i="7"/>
  <c r="UJ362" i="7"/>
  <c r="UK362" i="7" s="1"/>
  <c r="UI362" i="7"/>
  <c r="UJ361" i="7"/>
  <c r="UK361" i="7" s="1"/>
  <c r="UI361" i="7"/>
  <c r="UJ360" i="7"/>
  <c r="UK360" i="7" s="1"/>
  <c r="UI360" i="7"/>
  <c r="UJ359" i="7"/>
  <c r="UK359" i="7" s="1"/>
  <c r="UI359" i="7"/>
  <c r="UJ358" i="7"/>
  <c r="UK358" i="7" s="1"/>
  <c r="UI358" i="7"/>
  <c r="UJ357" i="7"/>
  <c r="UK357" i="7" s="1"/>
  <c r="UI357" i="7"/>
  <c r="UJ356" i="7"/>
  <c r="UK356" i="7" s="1"/>
  <c r="UI356" i="7"/>
  <c r="UJ355" i="7"/>
  <c r="UK355" i="7" s="1"/>
  <c r="UI355" i="7"/>
  <c r="UJ354" i="7"/>
  <c r="UK354" i="7" s="1"/>
  <c r="UI354" i="7"/>
  <c r="UJ353" i="7"/>
  <c r="UK353" i="7" s="1"/>
  <c r="UI353" i="7"/>
  <c r="UK348" i="7"/>
  <c r="UL348" i="7" s="1"/>
  <c r="UI348" i="7"/>
  <c r="UK347" i="7"/>
  <c r="UL347" i="7" s="1"/>
  <c r="UI347" i="7"/>
  <c r="UK346" i="7"/>
  <c r="UL346" i="7" s="1"/>
  <c r="UI346" i="7"/>
  <c r="UK345" i="7"/>
  <c r="UL345" i="7" s="1"/>
  <c r="UI345" i="7"/>
  <c r="UK344" i="7"/>
  <c r="UL344" i="7" s="1"/>
  <c r="UI344" i="7"/>
  <c r="UK343" i="7"/>
  <c r="UL343" i="7" s="1"/>
  <c r="UI343" i="7"/>
  <c r="UK342" i="7"/>
  <c r="UL342" i="7" s="1"/>
  <c r="UI342" i="7"/>
  <c r="UK341" i="7"/>
  <c r="UL341" i="7" s="1"/>
  <c r="UI341" i="7"/>
  <c r="UK340" i="7"/>
  <c r="UL340" i="7" s="1"/>
  <c r="UI340" i="7"/>
  <c r="UK339" i="7"/>
  <c r="UL339" i="7" s="1"/>
  <c r="UI339" i="7"/>
  <c r="UK334" i="7"/>
  <c r="UL334" i="7" s="1"/>
  <c r="UI334" i="7"/>
  <c r="UK333" i="7"/>
  <c r="UL333" i="7" s="1"/>
  <c r="UI333" i="7"/>
  <c r="UK332" i="7"/>
  <c r="UL332" i="7" s="1"/>
  <c r="UI332" i="7"/>
  <c r="UK331" i="7"/>
  <c r="UL331" i="7" s="1"/>
  <c r="UI331" i="7"/>
  <c r="UK330" i="7"/>
  <c r="UL330" i="7" s="1"/>
  <c r="UI330" i="7"/>
  <c r="UK329" i="7"/>
  <c r="UL329" i="7" s="1"/>
  <c r="UI329" i="7"/>
  <c r="UK328" i="7"/>
  <c r="UL328" i="7" s="1"/>
  <c r="UI328" i="7"/>
  <c r="UK327" i="7"/>
  <c r="UL327" i="7" s="1"/>
  <c r="UI327" i="7"/>
  <c r="UK326" i="7"/>
  <c r="UL326" i="7" s="1"/>
  <c r="UI326" i="7"/>
  <c r="UK325" i="7"/>
  <c r="UL325" i="7" s="1"/>
  <c r="UI325" i="7"/>
  <c r="UI320" i="7"/>
  <c r="UJ320" i="7" s="1"/>
  <c r="UI319" i="7"/>
  <c r="UJ319" i="7" s="1"/>
  <c r="UI318" i="7"/>
  <c r="UJ318" i="7" s="1"/>
  <c r="UI317" i="7"/>
  <c r="UJ317" i="7" s="1"/>
  <c r="UI316" i="7"/>
  <c r="UJ316" i="7" s="1"/>
  <c r="UI315" i="7"/>
  <c r="UJ315" i="7" s="1"/>
  <c r="UI314" i="7"/>
  <c r="UJ314" i="7" s="1"/>
  <c r="UI313" i="7"/>
  <c r="UJ313" i="7" s="1"/>
  <c r="UI312" i="7"/>
  <c r="UJ312" i="7" s="1"/>
  <c r="UI311" i="7"/>
  <c r="UJ311" i="7" s="1"/>
  <c r="UI309" i="7"/>
  <c r="UJ309" i="7" s="1"/>
  <c r="UI308" i="7"/>
  <c r="UJ308" i="7" s="1"/>
  <c r="UI307" i="7"/>
  <c r="UJ307" i="7" s="1"/>
  <c r="UI306" i="7"/>
  <c r="UJ306" i="7" s="1"/>
  <c r="UI305" i="7"/>
  <c r="UJ305" i="7" s="1"/>
  <c r="UI304" i="7"/>
  <c r="UJ304" i="7" s="1"/>
  <c r="UI303" i="7"/>
  <c r="UJ303" i="7" s="1"/>
  <c r="UI302" i="7"/>
  <c r="UJ302" i="7" s="1"/>
  <c r="UI301" i="7"/>
  <c r="UJ301" i="7" s="1"/>
  <c r="UI300" i="7"/>
  <c r="UJ300" i="7" s="1"/>
  <c r="UI293" i="7"/>
  <c r="UK286" i="7"/>
  <c r="UI286" i="7"/>
  <c r="UK285" i="7"/>
  <c r="UI285" i="7"/>
  <c r="UK284" i="7"/>
  <c r="UI284" i="7"/>
  <c r="UK283" i="7"/>
  <c r="UI283" i="7"/>
  <c r="UK282" i="7"/>
  <c r="UI282" i="7"/>
  <c r="UK281" i="7"/>
  <c r="UI281" i="7"/>
  <c r="UK280" i="7"/>
  <c r="UI280" i="7"/>
  <c r="UK279" i="7"/>
  <c r="UI279" i="7"/>
  <c r="UK278" i="7"/>
  <c r="UI278" i="7"/>
  <c r="UK277" i="7"/>
  <c r="UI277" i="7"/>
  <c r="UK272" i="7"/>
  <c r="UJ272" i="7"/>
  <c r="UI272" i="7"/>
  <c r="UK271" i="7"/>
  <c r="UJ271" i="7"/>
  <c r="UI271" i="7"/>
  <c r="UK270" i="7"/>
  <c r="UJ270" i="7"/>
  <c r="UI270" i="7"/>
  <c r="UK269" i="7"/>
  <c r="UJ269" i="7"/>
  <c r="UI269" i="7"/>
  <c r="UK268" i="7"/>
  <c r="UJ268" i="7"/>
  <c r="UI268" i="7"/>
  <c r="UK267" i="7"/>
  <c r="UJ267" i="7"/>
  <c r="UI267" i="7"/>
  <c r="UK266" i="7"/>
  <c r="UJ266" i="7"/>
  <c r="UI266" i="7"/>
  <c r="UK265" i="7"/>
  <c r="UJ265" i="7"/>
  <c r="UI265" i="7"/>
  <c r="UK264" i="7"/>
  <c r="UJ264" i="7"/>
  <c r="UI264" i="7"/>
  <c r="UK263" i="7"/>
  <c r="UJ263" i="7"/>
  <c r="UI263" i="7"/>
  <c r="UK258" i="7"/>
  <c r="UI258" i="7"/>
  <c r="UK257" i="7"/>
  <c r="UI257" i="7"/>
  <c r="UK256" i="7"/>
  <c r="UI256" i="7"/>
  <c r="UK255" i="7"/>
  <c r="UI255" i="7"/>
  <c r="UK254" i="7"/>
  <c r="UI254" i="7"/>
  <c r="UK253" i="7"/>
  <c r="UI253" i="7"/>
  <c r="UK252" i="7"/>
  <c r="UI252" i="7"/>
  <c r="UK251" i="7"/>
  <c r="UI251" i="7"/>
  <c r="UK250" i="7"/>
  <c r="UI250" i="7"/>
  <c r="UK249" i="7"/>
  <c r="UI249" i="7"/>
  <c r="UK244" i="7"/>
  <c r="UI244" i="7"/>
  <c r="UK243" i="7"/>
  <c r="UI243" i="7"/>
  <c r="UK242" i="7"/>
  <c r="UI242" i="7"/>
  <c r="UK241" i="7"/>
  <c r="UI241" i="7"/>
  <c r="UK240" i="7"/>
  <c r="UI240" i="7"/>
  <c r="UK239" i="7"/>
  <c r="UI239" i="7"/>
  <c r="UK238" i="7"/>
  <c r="UI238" i="7"/>
  <c r="UK237" i="7"/>
  <c r="UI237" i="7"/>
  <c r="UK236" i="7"/>
  <c r="UI236" i="7"/>
  <c r="UK235" i="7"/>
  <c r="UI235" i="7"/>
  <c r="UK230" i="7"/>
  <c r="UI230" i="7"/>
  <c r="UK229" i="7"/>
  <c r="UI229" i="7"/>
  <c r="UK228" i="7"/>
  <c r="UI228" i="7"/>
  <c r="UK227" i="7"/>
  <c r="UI227" i="7"/>
  <c r="UK226" i="7"/>
  <c r="UI226" i="7"/>
  <c r="UK225" i="7"/>
  <c r="UI225" i="7"/>
  <c r="UK224" i="7"/>
  <c r="UI224" i="7"/>
  <c r="UK223" i="7"/>
  <c r="UI223" i="7"/>
  <c r="UK222" i="7"/>
  <c r="UI222" i="7"/>
  <c r="UK221" i="7"/>
  <c r="UI221" i="7"/>
  <c r="UK216" i="7"/>
  <c r="UI216" i="7"/>
  <c r="UK215" i="7"/>
  <c r="UI215" i="7"/>
  <c r="UK214" i="7"/>
  <c r="UI214" i="7"/>
  <c r="UK213" i="7"/>
  <c r="UI213" i="7"/>
  <c r="UK212" i="7"/>
  <c r="UI212" i="7"/>
  <c r="UK211" i="7"/>
  <c r="UI211" i="7"/>
  <c r="UK210" i="7"/>
  <c r="UI210" i="7"/>
  <c r="UK209" i="7"/>
  <c r="UI209" i="7"/>
  <c r="UK208" i="7"/>
  <c r="UI208" i="7"/>
  <c r="UK207" i="7"/>
  <c r="UI207" i="7"/>
  <c r="UK206" i="7"/>
  <c r="UI206" i="7"/>
  <c r="UK205" i="7"/>
  <c r="UI205" i="7"/>
  <c r="UK204" i="7"/>
  <c r="UI204" i="7"/>
  <c r="UK203" i="7"/>
  <c r="UI203" i="7"/>
  <c r="UK202" i="7"/>
  <c r="UI202" i="7"/>
  <c r="UK201" i="7"/>
  <c r="UI201" i="7"/>
  <c r="UK200" i="7"/>
  <c r="UI200" i="7"/>
  <c r="UK199" i="7"/>
  <c r="UI199" i="7"/>
  <c r="UK198" i="7"/>
  <c r="UI198" i="7"/>
  <c r="UK197" i="7"/>
  <c r="UI197" i="7"/>
  <c r="UK191" i="7"/>
  <c r="UJ191" i="7"/>
  <c r="UK190" i="7"/>
  <c r="UJ190" i="7"/>
  <c r="UK189" i="7"/>
  <c r="UJ189" i="7"/>
  <c r="UK188" i="7"/>
  <c r="UJ188" i="7"/>
  <c r="UK187" i="7"/>
  <c r="UJ187" i="7"/>
  <c r="UK186" i="7"/>
  <c r="UJ186" i="7"/>
  <c r="UK185" i="7"/>
  <c r="UJ185" i="7"/>
  <c r="UK184" i="7"/>
  <c r="UJ184" i="7"/>
  <c r="UK183" i="7"/>
  <c r="UJ183" i="7"/>
  <c r="UK182" i="7"/>
  <c r="UJ182" i="7"/>
  <c r="UK181" i="7"/>
  <c r="UJ181" i="7"/>
  <c r="UK180" i="7"/>
  <c r="UJ180" i="7"/>
  <c r="UK179" i="7"/>
  <c r="UJ179" i="7"/>
  <c r="UK178" i="7"/>
  <c r="UJ178" i="7"/>
  <c r="UK177" i="7"/>
  <c r="UJ177" i="7"/>
  <c r="UK176" i="7"/>
  <c r="UJ176" i="7"/>
  <c r="UK175" i="7"/>
  <c r="UJ175" i="7"/>
  <c r="UK174" i="7"/>
  <c r="UJ174" i="7"/>
  <c r="UK173" i="7"/>
  <c r="UJ173" i="7"/>
  <c r="UK172" i="7"/>
  <c r="UJ172" i="7"/>
  <c r="UK167" i="7"/>
  <c r="UJ167" i="7"/>
  <c r="UK166" i="7"/>
  <c r="UJ166" i="7"/>
  <c r="UK165" i="7"/>
  <c r="UJ165" i="7"/>
  <c r="UK164" i="7"/>
  <c r="UJ164" i="7"/>
  <c r="UK163" i="7"/>
  <c r="UJ163" i="7"/>
  <c r="UK162" i="7"/>
  <c r="UJ162" i="7"/>
  <c r="UK161" i="7"/>
  <c r="UJ161" i="7"/>
  <c r="UK160" i="7"/>
  <c r="UJ160" i="7"/>
  <c r="UK159" i="7"/>
  <c r="UJ159" i="7"/>
  <c r="UK158" i="7"/>
  <c r="UJ158" i="7"/>
  <c r="UK157" i="7"/>
  <c r="UJ157" i="7"/>
  <c r="UK156" i="7"/>
  <c r="UJ156" i="7"/>
  <c r="UK155" i="7"/>
  <c r="UJ155" i="7"/>
  <c r="UK154" i="7"/>
  <c r="UJ154" i="7"/>
  <c r="UK153" i="7"/>
  <c r="UJ153" i="7"/>
  <c r="UK152" i="7"/>
  <c r="UJ152" i="7"/>
  <c r="UK151" i="7"/>
  <c r="UJ151" i="7"/>
  <c r="UK150" i="7"/>
  <c r="UJ150" i="7"/>
  <c r="UK149" i="7"/>
  <c r="UJ149" i="7"/>
  <c r="UK148" i="7"/>
  <c r="UJ148" i="7"/>
  <c r="UN143" i="7"/>
  <c r="UL143" i="7"/>
  <c r="UI143" i="7"/>
  <c r="UN142" i="7"/>
  <c r="UL142" i="7"/>
  <c r="UI142" i="7"/>
  <c r="UN141" i="7"/>
  <c r="UL141" i="7"/>
  <c r="UI141" i="7"/>
  <c r="UN140" i="7"/>
  <c r="UL140" i="7"/>
  <c r="UI140" i="7"/>
  <c r="UN139" i="7"/>
  <c r="UL139" i="7"/>
  <c r="UI139" i="7"/>
  <c r="UN138" i="7"/>
  <c r="UL138" i="7"/>
  <c r="UI138" i="7"/>
  <c r="UN137" i="7"/>
  <c r="UL137" i="7"/>
  <c r="UI137" i="7"/>
  <c r="UN136" i="7"/>
  <c r="UL136" i="7"/>
  <c r="UI136" i="7"/>
  <c r="UN135" i="7"/>
  <c r="UL135" i="7"/>
  <c r="UI135" i="7"/>
  <c r="UN134" i="7"/>
  <c r="UL134" i="7"/>
  <c r="UI134" i="7"/>
  <c r="UN132" i="7"/>
  <c r="UL132" i="7"/>
  <c r="UI132" i="7"/>
  <c r="UN131" i="7"/>
  <c r="UL131" i="7"/>
  <c r="UI131" i="7"/>
  <c r="UN130" i="7"/>
  <c r="UL130" i="7"/>
  <c r="UI130" i="7"/>
  <c r="UN129" i="7"/>
  <c r="UL129" i="7"/>
  <c r="UI129" i="7"/>
  <c r="UN128" i="7"/>
  <c r="UL128" i="7"/>
  <c r="UI128" i="7"/>
  <c r="UN127" i="7"/>
  <c r="UL127" i="7"/>
  <c r="UI127" i="7"/>
  <c r="UN126" i="7"/>
  <c r="UL126" i="7"/>
  <c r="UI126" i="7"/>
  <c r="UN125" i="7"/>
  <c r="UL125" i="7"/>
  <c r="UI125" i="7"/>
  <c r="UN124" i="7"/>
  <c r="UL124" i="7"/>
  <c r="UI124" i="7"/>
  <c r="UN123" i="7"/>
  <c r="UL123" i="7"/>
  <c r="UI123" i="7"/>
  <c r="UN121" i="7"/>
  <c r="UL121" i="7"/>
  <c r="UI121" i="7"/>
  <c r="UN120" i="7"/>
  <c r="UL120" i="7"/>
  <c r="UI120" i="7"/>
  <c r="UN119" i="7"/>
  <c r="UL119" i="7"/>
  <c r="UI119" i="7"/>
  <c r="UN118" i="7"/>
  <c r="UL118" i="7"/>
  <c r="UI118" i="7"/>
  <c r="UN117" i="7"/>
  <c r="UL117" i="7"/>
  <c r="UI117" i="7"/>
  <c r="UN116" i="7"/>
  <c r="UL116" i="7"/>
  <c r="UI116" i="7"/>
  <c r="UN115" i="7"/>
  <c r="UL115" i="7"/>
  <c r="UI115" i="7"/>
  <c r="UN114" i="7"/>
  <c r="UL114" i="7"/>
  <c r="UI114" i="7"/>
  <c r="UN113" i="7"/>
  <c r="UL113" i="7"/>
  <c r="UI113" i="7"/>
  <c r="UN112" i="7"/>
  <c r="UL112" i="7"/>
  <c r="UI112" i="7"/>
  <c r="UN110" i="7"/>
  <c r="UL110" i="7"/>
  <c r="UI110" i="7"/>
  <c r="UN109" i="7"/>
  <c r="UL109" i="7"/>
  <c r="UI109" i="7"/>
  <c r="UN108" i="7"/>
  <c r="UL108" i="7"/>
  <c r="UI108" i="7"/>
  <c r="UN107" i="7"/>
  <c r="UL107" i="7"/>
  <c r="UI107" i="7"/>
  <c r="UN106" i="7"/>
  <c r="UL106" i="7"/>
  <c r="UI106" i="7"/>
  <c r="UN105" i="7"/>
  <c r="UL105" i="7"/>
  <c r="UI105" i="7"/>
  <c r="UN104" i="7"/>
  <c r="UL104" i="7"/>
  <c r="UI104" i="7"/>
  <c r="UN103" i="7"/>
  <c r="UL103" i="7"/>
  <c r="UI103" i="7"/>
  <c r="UN102" i="7"/>
  <c r="UL102" i="7"/>
  <c r="UI102" i="7"/>
  <c r="UN101" i="7"/>
  <c r="UL101" i="7"/>
  <c r="UI101" i="7"/>
  <c r="UN100" i="7"/>
  <c r="UL100" i="7"/>
  <c r="UI100" i="7"/>
  <c r="UN99" i="7"/>
  <c r="UL99" i="7"/>
  <c r="UI99" i="7"/>
  <c r="UN98" i="7"/>
  <c r="UL98" i="7"/>
  <c r="UI98" i="7"/>
  <c r="UN97" i="7"/>
  <c r="UL97" i="7"/>
  <c r="UI97" i="7"/>
  <c r="UN96" i="7"/>
  <c r="UL96" i="7"/>
  <c r="UI96" i="7"/>
  <c r="UN95" i="7"/>
  <c r="UL95" i="7"/>
  <c r="UI95" i="7"/>
  <c r="UN94" i="7"/>
  <c r="UL94" i="7"/>
  <c r="UI94" i="7"/>
  <c r="UN93" i="7"/>
  <c r="UL93" i="7"/>
  <c r="UI93" i="7"/>
  <c r="UN92" i="7"/>
  <c r="UL92" i="7"/>
  <c r="UI92" i="7"/>
  <c r="UN91" i="7"/>
  <c r="UL91" i="7"/>
  <c r="UI91" i="7"/>
  <c r="UN89" i="7"/>
  <c r="UL89" i="7"/>
  <c r="UI89" i="7"/>
  <c r="UN88" i="7"/>
  <c r="UL88" i="7"/>
  <c r="UI88" i="7"/>
  <c r="UN87" i="7"/>
  <c r="UL87" i="7"/>
  <c r="UI87" i="7"/>
  <c r="UN86" i="7"/>
  <c r="UL86" i="7"/>
  <c r="UI86" i="7"/>
  <c r="UN85" i="7"/>
  <c r="UL85" i="7"/>
  <c r="UI85" i="7"/>
  <c r="UN84" i="7"/>
  <c r="UL84" i="7"/>
  <c r="UI84" i="7"/>
  <c r="UN83" i="7"/>
  <c r="UL83" i="7"/>
  <c r="UI83" i="7"/>
  <c r="UN82" i="7"/>
  <c r="UL82" i="7"/>
  <c r="UI82" i="7"/>
  <c r="UN81" i="7"/>
  <c r="UL81" i="7"/>
  <c r="UI81" i="7"/>
  <c r="UN80" i="7"/>
  <c r="UL80" i="7"/>
  <c r="UI80" i="7"/>
  <c r="UN79" i="7"/>
  <c r="UL79" i="7"/>
  <c r="UI79" i="7"/>
  <c r="UN78" i="7"/>
  <c r="UL78" i="7"/>
  <c r="UI78" i="7"/>
  <c r="UN77" i="7"/>
  <c r="UL77" i="7"/>
  <c r="UI77" i="7"/>
  <c r="UN76" i="7"/>
  <c r="UL76" i="7"/>
  <c r="UI76" i="7"/>
  <c r="UN75" i="7"/>
  <c r="UL75" i="7"/>
  <c r="UI75" i="7"/>
  <c r="UN74" i="7"/>
  <c r="UL74" i="7"/>
  <c r="UI74" i="7"/>
  <c r="UN73" i="7"/>
  <c r="UL73" i="7"/>
  <c r="UI73" i="7"/>
  <c r="UN72" i="7"/>
  <c r="UL72" i="7"/>
  <c r="UI72" i="7"/>
  <c r="UN71" i="7"/>
  <c r="UL71" i="7"/>
  <c r="UI71" i="7"/>
  <c r="UN70" i="7"/>
  <c r="UL70" i="7"/>
  <c r="UI70" i="7"/>
  <c r="UN68" i="7"/>
  <c r="UL68" i="7"/>
  <c r="UI68" i="7"/>
  <c r="UN67" i="7"/>
  <c r="UL67" i="7"/>
  <c r="UI67" i="7"/>
  <c r="UN66" i="7"/>
  <c r="UL66" i="7"/>
  <c r="UI66" i="7"/>
  <c r="UN65" i="7"/>
  <c r="UL65" i="7"/>
  <c r="UI65" i="7"/>
  <c r="UN64" i="7"/>
  <c r="UL64" i="7"/>
  <c r="UI64" i="7"/>
  <c r="UN63" i="7"/>
  <c r="UL63" i="7"/>
  <c r="UI63" i="7"/>
  <c r="UN62" i="7"/>
  <c r="UL62" i="7"/>
  <c r="UI62" i="7"/>
  <c r="UN61" i="7"/>
  <c r="UL61" i="7"/>
  <c r="UI61" i="7"/>
  <c r="UN60" i="7"/>
  <c r="UL60" i="7"/>
  <c r="UI60" i="7"/>
  <c r="UN59" i="7"/>
  <c r="UL59" i="7"/>
  <c r="UI59" i="7"/>
  <c r="UN58" i="7"/>
  <c r="UL58" i="7"/>
  <c r="UI58" i="7"/>
  <c r="UN57" i="7"/>
  <c r="UL57" i="7"/>
  <c r="UI57" i="7"/>
  <c r="UN56" i="7"/>
  <c r="UL56" i="7"/>
  <c r="UI56" i="7"/>
  <c r="UN55" i="7"/>
  <c r="UL55" i="7"/>
  <c r="UI55" i="7"/>
  <c r="UN54" i="7"/>
  <c r="UL54" i="7"/>
  <c r="UI54" i="7"/>
  <c r="UN53" i="7"/>
  <c r="UL53" i="7"/>
  <c r="UI53" i="7"/>
  <c r="UN52" i="7"/>
  <c r="UL52" i="7"/>
  <c r="UI52" i="7"/>
  <c r="UN51" i="7"/>
  <c r="UL51" i="7"/>
  <c r="UI51" i="7"/>
  <c r="UN50" i="7"/>
  <c r="UL50" i="7"/>
  <c r="UI50" i="7"/>
  <c r="UN49" i="7"/>
  <c r="UL49" i="7"/>
  <c r="UI49" i="7"/>
  <c r="UJ9" i="7"/>
  <c r="UI4" i="7"/>
  <c r="UI3" i="7"/>
  <c r="UB474" i="7"/>
  <c r="UC474" i="7" s="1"/>
  <c r="UA474" i="7"/>
  <c r="UB473" i="7"/>
  <c r="UC473" i="7" s="1"/>
  <c r="UA473" i="7"/>
  <c r="UB472" i="7"/>
  <c r="UC472" i="7" s="1"/>
  <c r="UA472" i="7"/>
  <c r="UB471" i="7"/>
  <c r="UC471" i="7" s="1"/>
  <c r="UA471" i="7"/>
  <c r="UB470" i="7"/>
  <c r="UC470" i="7" s="1"/>
  <c r="UA470" i="7"/>
  <c r="UB469" i="7"/>
  <c r="UC469" i="7" s="1"/>
  <c r="UA469" i="7"/>
  <c r="UB468" i="7"/>
  <c r="UC468" i="7" s="1"/>
  <c r="UA468" i="7"/>
  <c r="UB467" i="7"/>
  <c r="UC467" i="7" s="1"/>
  <c r="UA467" i="7"/>
  <c r="UB466" i="7"/>
  <c r="UC466" i="7" s="1"/>
  <c r="UA466" i="7"/>
  <c r="UB465" i="7"/>
  <c r="UC465" i="7" s="1"/>
  <c r="UA465" i="7"/>
  <c r="UB460" i="7"/>
  <c r="UC460" i="7" s="1"/>
  <c r="UA460" i="7"/>
  <c r="UB459" i="7"/>
  <c r="UC459" i="7" s="1"/>
  <c r="UA459" i="7"/>
  <c r="UB458" i="7"/>
  <c r="UC458" i="7" s="1"/>
  <c r="UA458" i="7"/>
  <c r="UB457" i="7"/>
  <c r="UC457" i="7" s="1"/>
  <c r="UA457" i="7"/>
  <c r="UB456" i="7"/>
  <c r="UC456" i="7" s="1"/>
  <c r="UA456" i="7"/>
  <c r="UB455" i="7"/>
  <c r="UC455" i="7" s="1"/>
  <c r="UA455" i="7"/>
  <c r="UB454" i="7"/>
  <c r="UC454" i="7" s="1"/>
  <c r="UA454" i="7"/>
  <c r="UB453" i="7"/>
  <c r="UC453" i="7" s="1"/>
  <c r="UA453" i="7"/>
  <c r="UB452" i="7"/>
  <c r="UC452" i="7" s="1"/>
  <c r="UA452" i="7"/>
  <c r="UB451" i="7"/>
  <c r="UC451" i="7" s="1"/>
  <c r="UA451" i="7"/>
  <c r="UB446" i="7"/>
  <c r="UC446" i="7" s="1"/>
  <c r="UA446" i="7"/>
  <c r="UB445" i="7"/>
  <c r="UC445" i="7" s="1"/>
  <c r="UA445" i="7"/>
  <c r="UB444" i="7"/>
  <c r="UC444" i="7" s="1"/>
  <c r="UA444" i="7"/>
  <c r="UB443" i="7"/>
  <c r="UC443" i="7" s="1"/>
  <c r="UA443" i="7"/>
  <c r="UB442" i="7"/>
  <c r="UC442" i="7" s="1"/>
  <c r="UA442" i="7"/>
  <c r="UB441" i="7"/>
  <c r="UC441" i="7" s="1"/>
  <c r="UA441" i="7"/>
  <c r="UB440" i="7"/>
  <c r="UC440" i="7" s="1"/>
  <c r="UA440" i="7"/>
  <c r="UB439" i="7"/>
  <c r="UC439" i="7" s="1"/>
  <c r="UA439" i="7"/>
  <c r="UB438" i="7"/>
  <c r="UC438" i="7" s="1"/>
  <c r="UA438" i="7"/>
  <c r="UB437" i="7"/>
  <c r="UC437" i="7" s="1"/>
  <c r="UA437" i="7"/>
  <c r="UB432" i="7"/>
  <c r="UC432" i="7" s="1"/>
  <c r="UA432" i="7"/>
  <c r="UB431" i="7"/>
  <c r="UC431" i="7" s="1"/>
  <c r="UA431" i="7"/>
  <c r="UB430" i="7"/>
  <c r="UC430" i="7" s="1"/>
  <c r="UA430" i="7"/>
  <c r="UB429" i="7"/>
  <c r="UC429" i="7" s="1"/>
  <c r="UA429" i="7"/>
  <c r="UB428" i="7"/>
  <c r="UC428" i="7" s="1"/>
  <c r="UA428" i="7"/>
  <c r="UB427" i="7"/>
  <c r="UC427" i="7" s="1"/>
  <c r="UA427" i="7"/>
  <c r="UB426" i="7"/>
  <c r="UC426" i="7" s="1"/>
  <c r="UA426" i="7"/>
  <c r="UB425" i="7"/>
  <c r="UC425" i="7" s="1"/>
  <c r="UA425" i="7"/>
  <c r="UB424" i="7"/>
  <c r="UC424" i="7" s="1"/>
  <c r="UA424" i="7"/>
  <c r="UB423" i="7"/>
  <c r="UC423" i="7" s="1"/>
  <c r="UA423" i="7"/>
  <c r="UB418" i="7"/>
  <c r="UC418" i="7" s="1"/>
  <c r="UA418" i="7"/>
  <c r="UB417" i="7"/>
  <c r="UC417" i="7" s="1"/>
  <c r="UA417" i="7"/>
  <c r="UB416" i="7"/>
  <c r="UC416" i="7" s="1"/>
  <c r="UA416" i="7"/>
  <c r="UB415" i="7"/>
  <c r="UC415" i="7" s="1"/>
  <c r="UA415" i="7"/>
  <c r="UB414" i="7"/>
  <c r="UC414" i="7" s="1"/>
  <c r="UA414" i="7"/>
  <c r="UB413" i="7"/>
  <c r="UC413" i="7" s="1"/>
  <c r="UA413" i="7"/>
  <c r="UB412" i="7"/>
  <c r="UC412" i="7" s="1"/>
  <c r="UA412" i="7"/>
  <c r="UB411" i="7"/>
  <c r="UC411" i="7" s="1"/>
  <c r="UA411" i="7"/>
  <c r="UB410" i="7"/>
  <c r="UC410" i="7" s="1"/>
  <c r="UA410" i="7"/>
  <c r="UB409" i="7"/>
  <c r="UC409" i="7" s="1"/>
  <c r="UA409" i="7"/>
  <c r="UB404" i="7"/>
  <c r="UC404" i="7" s="1"/>
  <c r="UA404" i="7"/>
  <c r="UB403" i="7"/>
  <c r="UC403" i="7" s="1"/>
  <c r="UA403" i="7"/>
  <c r="UB402" i="7"/>
  <c r="UC402" i="7" s="1"/>
  <c r="UA402" i="7"/>
  <c r="UB401" i="7"/>
  <c r="UC401" i="7" s="1"/>
  <c r="UA401" i="7"/>
  <c r="UB400" i="7"/>
  <c r="UC400" i="7" s="1"/>
  <c r="UA400" i="7"/>
  <c r="UB399" i="7"/>
  <c r="UC399" i="7" s="1"/>
  <c r="UA399" i="7"/>
  <c r="UB398" i="7"/>
  <c r="UC398" i="7" s="1"/>
  <c r="UA398" i="7"/>
  <c r="UB397" i="7"/>
  <c r="UC397" i="7" s="1"/>
  <c r="UA397" i="7"/>
  <c r="UB396" i="7"/>
  <c r="UC396" i="7" s="1"/>
  <c r="UA396" i="7"/>
  <c r="UB395" i="7"/>
  <c r="UC395" i="7" s="1"/>
  <c r="UA395" i="7"/>
  <c r="UB390" i="7"/>
  <c r="UC390" i="7" s="1"/>
  <c r="UA390" i="7"/>
  <c r="UB389" i="7"/>
  <c r="UC389" i="7" s="1"/>
  <c r="UA389" i="7"/>
  <c r="UB388" i="7"/>
  <c r="UC388" i="7" s="1"/>
  <c r="UA388" i="7"/>
  <c r="UB387" i="7"/>
  <c r="UC387" i="7" s="1"/>
  <c r="UA387" i="7"/>
  <c r="UB386" i="7"/>
  <c r="UC386" i="7" s="1"/>
  <c r="UA386" i="7"/>
  <c r="UB385" i="7"/>
  <c r="UC385" i="7" s="1"/>
  <c r="UA385" i="7"/>
  <c r="UB384" i="7"/>
  <c r="UC384" i="7" s="1"/>
  <c r="UA384" i="7"/>
  <c r="UB383" i="7"/>
  <c r="UC383" i="7" s="1"/>
  <c r="UA383" i="7"/>
  <c r="UB382" i="7"/>
  <c r="UC382" i="7" s="1"/>
  <c r="UA382" i="7"/>
  <c r="UB381" i="7"/>
  <c r="UC381" i="7" s="1"/>
  <c r="UA381" i="7"/>
  <c r="UB376" i="7"/>
  <c r="UC376" i="7" s="1"/>
  <c r="UA376" i="7"/>
  <c r="UB375" i="7"/>
  <c r="UC375" i="7" s="1"/>
  <c r="UA375" i="7"/>
  <c r="UB374" i="7"/>
  <c r="UC374" i="7" s="1"/>
  <c r="UA374" i="7"/>
  <c r="UB373" i="7"/>
  <c r="UC373" i="7" s="1"/>
  <c r="UA373" i="7"/>
  <c r="UB372" i="7"/>
  <c r="UC372" i="7" s="1"/>
  <c r="UA372" i="7"/>
  <c r="UB371" i="7"/>
  <c r="UC371" i="7" s="1"/>
  <c r="UA371" i="7"/>
  <c r="UB370" i="7"/>
  <c r="UC370" i="7" s="1"/>
  <c r="UA370" i="7"/>
  <c r="UB369" i="7"/>
  <c r="UC369" i="7" s="1"/>
  <c r="UA369" i="7"/>
  <c r="UB368" i="7"/>
  <c r="UC368" i="7" s="1"/>
  <c r="UA368" i="7"/>
  <c r="UB367" i="7"/>
  <c r="UC367" i="7" s="1"/>
  <c r="UA367" i="7"/>
  <c r="UB362" i="7"/>
  <c r="UC362" i="7" s="1"/>
  <c r="UA362" i="7"/>
  <c r="UB361" i="7"/>
  <c r="UC361" i="7" s="1"/>
  <c r="UA361" i="7"/>
  <c r="UB360" i="7"/>
  <c r="UC360" i="7" s="1"/>
  <c r="UA360" i="7"/>
  <c r="UB359" i="7"/>
  <c r="UC359" i="7" s="1"/>
  <c r="UA359" i="7"/>
  <c r="UB358" i="7"/>
  <c r="UC358" i="7" s="1"/>
  <c r="UA358" i="7"/>
  <c r="UB357" i="7"/>
  <c r="UC357" i="7" s="1"/>
  <c r="UA357" i="7"/>
  <c r="UB356" i="7"/>
  <c r="UC356" i="7" s="1"/>
  <c r="UA356" i="7"/>
  <c r="UB355" i="7"/>
  <c r="UC355" i="7" s="1"/>
  <c r="UA355" i="7"/>
  <c r="UB354" i="7"/>
  <c r="UC354" i="7" s="1"/>
  <c r="UA354" i="7"/>
  <c r="UB353" i="7"/>
  <c r="UC353" i="7" s="1"/>
  <c r="UA353" i="7"/>
  <c r="UC348" i="7"/>
  <c r="UD348" i="7" s="1"/>
  <c r="UA348" i="7"/>
  <c r="UC347" i="7"/>
  <c r="UD347" i="7" s="1"/>
  <c r="UA347" i="7"/>
  <c r="UC346" i="7"/>
  <c r="UD346" i="7" s="1"/>
  <c r="UA346" i="7"/>
  <c r="UC345" i="7"/>
  <c r="UD345" i="7" s="1"/>
  <c r="UA345" i="7"/>
  <c r="UC344" i="7"/>
  <c r="UD344" i="7" s="1"/>
  <c r="UA344" i="7"/>
  <c r="UC343" i="7"/>
  <c r="UD343" i="7" s="1"/>
  <c r="UA343" i="7"/>
  <c r="UC342" i="7"/>
  <c r="UD342" i="7" s="1"/>
  <c r="UA342" i="7"/>
  <c r="UC341" i="7"/>
  <c r="UD341" i="7" s="1"/>
  <c r="UA341" i="7"/>
  <c r="UC340" i="7"/>
  <c r="UD340" i="7" s="1"/>
  <c r="UA340" i="7"/>
  <c r="UC339" i="7"/>
  <c r="UD339" i="7" s="1"/>
  <c r="UA339" i="7"/>
  <c r="UC334" i="7"/>
  <c r="UD334" i="7" s="1"/>
  <c r="UA334" i="7"/>
  <c r="UC333" i="7"/>
  <c r="UD333" i="7" s="1"/>
  <c r="UA333" i="7"/>
  <c r="UC332" i="7"/>
  <c r="UD332" i="7" s="1"/>
  <c r="UA332" i="7"/>
  <c r="UC331" i="7"/>
  <c r="UD331" i="7" s="1"/>
  <c r="UA331" i="7"/>
  <c r="UC330" i="7"/>
  <c r="UD330" i="7" s="1"/>
  <c r="UA330" i="7"/>
  <c r="UC329" i="7"/>
  <c r="UD329" i="7" s="1"/>
  <c r="UA329" i="7"/>
  <c r="UC328" i="7"/>
  <c r="UD328" i="7" s="1"/>
  <c r="UA328" i="7"/>
  <c r="UC327" i="7"/>
  <c r="UD327" i="7" s="1"/>
  <c r="UA327" i="7"/>
  <c r="UC326" i="7"/>
  <c r="UD326" i="7" s="1"/>
  <c r="UA326" i="7"/>
  <c r="UC325" i="7"/>
  <c r="UD325" i="7" s="1"/>
  <c r="UA325" i="7"/>
  <c r="UA320" i="7"/>
  <c r="UB320" i="7" s="1"/>
  <c r="UA319" i="7"/>
  <c r="UB319" i="7" s="1"/>
  <c r="UA318" i="7"/>
  <c r="UB318" i="7" s="1"/>
  <c r="UB317" i="7"/>
  <c r="UA317" i="7"/>
  <c r="UA316" i="7"/>
  <c r="UB316" i="7" s="1"/>
  <c r="UA315" i="7"/>
  <c r="UB315" i="7" s="1"/>
  <c r="UA314" i="7"/>
  <c r="UB314" i="7" s="1"/>
  <c r="UA313" i="7"/>
  <c r="UB313" i="7" s="1"/>
  <c r="UA312" i="7"/>
  <c r="UB312" i="7" s="1"/>
  <c r="UA311" i="7"/>
  <c r="UB311" i="7" s="1"/>
  <c r="UA309" i="7"/>
  <c r="UB309" i="7" s="1"/>
  <c r="UA308" i="7"/>
  <c r="UB308" i="7" s="1"/>
  <c r="UA307" i="7"/>
  <c r="UB307" i="7" s="1"/>
  <c r="UA306" i="7"/>
  <c r="UB306" i="7" s="1"/>
  <c r="UA305" i="7"/>
  <c r="UB305" i="7" s="1"/>
  <c r="UA304" i="7"/>
  <c r="UB304" i="7" s="1"/>
  <c r="UA303" i="7"/>
  <c r="UB303" i="7" s="1"/>
  <c r="UA302" i="7"/>
  <c r="UB302" i="7" s="1"/>
  <c r="UA301" i="7"/>
  <c r="UB301" i="7" s="1"/>
  <c r="UA300" i="7"/>
  <c r="UB300" i="7" s="1"/>
  <c r="UA293" i="7"/>
  <c r="UC286" i="7"/>
  <c r="UA286" i="7"/>
  <c r="UC285" i="7"/>
  <c r="UA285" i="7"/>
  <c r="UC284" i="7"/>
  <c r="UA284" i="7"/>
  <c r="UC283" i="7"/>
  <c r="UA283" i="7"/>
  <c r="UC282" i="7"/>
  <c r="UA282" i="7"/>
  <c r="UC281" i="7"/>
  <c r="UA281" i="7"/>
  <c r="UC280" i="7"/>
  <c r="UA280" i="7"/>
  <c r="UC279" i="7"/>
  <c r="UA279" i="7"/>
  <c r="UC278" i="7"/>
  <c r="UA278" i="7"/>
  <c r="UC277" i="7"/>
  <c r="UA277" i="7"/>
  <c r="UC272" i="7"/>
  <c r="UB272" i="7"/>
  <c r="UA272" i="7"/>
  <c r="UC271" i="7"/>
  <c r="UB271" i="7"/>
  <c r="UA271" i="7"/>
  <c r="UC270" i="7"/>
  <c r="UB270" i="7"/>
  <c r="UA270" i="7"/>
  <c r="UC269" i="7"/>
  <c r="UB269" i="7"/>
  <c r="UA269" i="7"/>
  <c r="UC268" i="7"/>
  <c r="UB268" i="7"/>
  <c r="UA268" i="7"/>
  <c r="UC267" i="7"/>
  <c r="UB267" i="7"/>
  <c r="UA267" i="7"/>
  <c r="UC266" i="7"/>
  <c r="UB266" i="7"/>
  <c r="UA266" i="7"/>
  <c r="UC265" i="7"/>
  <c r="UB265" i="7"/>
  <c r="UA265" i="7"/>
  <c r="UC264" i="7"/>
  <c r="UB264" i="7"/>
  <c r="UA264" i="7"/>
  <c r="UC263" i="7"/>
  <c r="UB263" i="7"/>
  <c r="UA263" i="7"/>
  <c r="UC258" i="7"/>
  <c r="UA258" i="7"/>
  <c r="UC257" i="7"/>
  <c r="UA257" i="7"/>
  <c r="UC256" i="7"/>
  <c r="UA256" i="7"/>
  <c r="UC255" i="7"/>
  <c r="UA255" i="7"/>
  <c r="UC254" i="7"/>
  <c r="UA254" i="7"/>
  <c r="UC253" i="7"/>
  <c r="UA253" i="7"/>
  <c r="UC252" i="7"/>
  <c r="UA252" i="7"/>
  <c r="UC251" i="7"/>
  <c r="UA251" i="7"/>
  <c r="UC250" i="7"/>
  <c r="UA250" i="7"/>
  <c r="UC249" i="7"/>
  <c r="UA249" i="7"/>
  <c r="UC244" i="7"/>
  <c r="UA244" i="7"/>
  <c r="UC243" i="7"/>
  <c r="UA243" i="7"/>
  <c r="UC242" i="7"/>
  <c r="UA242" i="7"/>
  <c r="UC241" i="7"/>
  <c r="UA241" i="7"/>
  <c r="UC240" i="7"/>
  <c r="UA240" i="7"/>
  <c r="UC239" i="7"/>
  <c r="UA239" i="7"/>
  <c r="UC238" i="7"/>
  <c r="UA238" i="7"/>
  <c r="UC237" i="7"/>
  <c r="UA237" i="7"/>
  <c r="UC236" i="7"/>
  <c r="UA236" i="7"/>
  <c r="UC235" i="7"/>
  <c r="UA235" i="7"/>
  <c r="UC230" i="7"/>
  <c r="UA230" i="7"/>
  <c r="UC229" i="7"/>
  <c r="UA229" i="7"/>
  <c r="UC228" i="7"/>
  <c r="UA228" i="7"/>
  <c r="UC227" i="7"/>
  <c r="UA227" i="7"/>
  <c r="UC226" i="7"/>
  <c r="UA226" i="7"/>
  <c r="UC225" i="7"/>
  <c r="UA225" i="7"/>
  <c r="UC224" i="7"/>
  <c r="UA224" i="7"/>
  <c r="UC223" i="7"/>
  <c r="UA223" i="7"/>
  <c r="UC222" i="7"/>
  <c r="UA222" i="7"/>
  <c r="UC221" i="7"/>
  <c r="UA221" i="7"/>
  <c r="UC216" i="7"/>
  <c r="UA216" i="7"/>
  <c r="UC215" i="7"/>
  <c r="UA215" i="7"/>
  <c r="UC214" i="7"/>
  <c r="UA214" i="7"/>
  <c r="UC213" i="7"/>
  <c r="UA213" i="7"/>
  <c r="UC212" i="7"/>
  <c r="UA212" i="7"/>
  <c r="UC211" i="7"/>
  <c r="UA211" i="7"/>
  <c r="UC210" i="7"/>
  <c r="UA210" i="7"/>
  <c r="UC209" i="7"/>
  <c r="UA209" i="7"/>
  <c r="UC208" i="7"/>
  <c r="UA208" i="7"/>
  <c r="UC207" i="7"/>
  <c r="UA207" i="7"/>
  <c r="UC206" i="7"/>
  <c r="UA206" i="7"/>
  <c r="UC205" i="7"/>
  <c r="UA205" i="7"/>
  <c r="UC204" i="7"/>
  <c r="UA204" i="7"/>
  <c r="UC203" i="7"/>
  <c r="UA203" i="7"/>
  <c r="UC202" i="7"/>
  <c r="UA202" i="7"/>
  <c r="UC201" i="7"/>
  <c r="UA201" i="7"/>
  <c r="UC200" i="7"/>
  <c r="UA200" i="7"/>
  <c r="UC199" i="7"/>
  <c r="UA199" i="7"/>
  <c r="UC198" i="7"/>
  <c r="UA198" i="7"/>
  <c r="UC197" i="7"/>
  <c r="UA197" i="7"/>
  <c r="UC191" i="7"/>
  <c r="UB191" i="7"/>
  <c r="UC190" i="7"/>
  <c r="UB190" i="7"/>
  <c r="UC189" i="7"/>
  <c r="UB189" i="7"/>
  <c r="UC188" i="7"/>
  <c r="UB188" i="7"/>
  <c r="UC187" i="7"/>
  <c r="UB187" i="7"/>
  <c r="UC186" i="7"/>
  <c r="UB186" i="7"/>
  <c r="UC185" i="7"/>
  <c r="UB185" i="7"/>
  <c r="UC184" i="7"/>
  <c r="UB184" i="7"/>
  <c r="UC183" i="7"/>
  <c r="UB183" i="7"/>
  <c r="UC182" i="7"/>
  <c r="UB182" i="7"/>
  <c r="UC181" i="7"/>
  <c r="UB181" i="7"/>
  <c r="UC180" i="7"/>
  <c r="UB180" i="7"/>
  <c r="UC179" i="7"/>
  <c r="UB179" i="7"/>
  <c r="UC178" i="7"/>
  <c r="UB178" i="7"/>
  <c r="UC177" i="7"/>
  <c r="UB177" i="7"/>
  <c r="UC176" i="7"/>
  <c r="UB176" i="7"/>
  <c r="UC175" i="7"/>
  <c r="UB175" i="7"/>
  <c r="UC174" i="7"/>
  <c r="UB174" i="7"/>
  <c r="UC173" i="7"/>
  <c r="UB173" i="7"/>
  <c r="UC172" i="7"/>
  <c r="UB172" i="7"/>
  <c r="UC167" i="7"/>
  <c r="UB167" i="7"/>
  <c r="UC166" i="7"/>
  <c r="UB166" i="7"/>
  <c r="UC165" i="7"/>
  <c r="UB165" i="7"/>
  <c r="UC164" i="7"/>
  <c r="UB164" i="7"/>
  <c r="UC163" i="7"/>
  <c r="UB163" i="7"/>
  <c r="UC162" i="7"/>
  <c r="UB162" i="7"/>
  <c r="UC161" i="7"/>
  <c r="UB161" i="7"/>
  <c r="UC160" i="7"/>
  <c r="UB160" i="7"/>
  <c r="UC159" i="7"/>
  <c r="UB159" i="7"/>
  <c r="UC158" i="7"/>
  <c r="UB158" i="7"/>
  <c r="UC157" i="7"/>
  <c r="UB157" i="7"/>
  <c r="UC156" i="7"/>
  <c r="UB156" i="7"/>
  <c r="UC155" i="7"/>
  <c r="UB155" i="7"/>
  <c r="UC154" i="7"/>
  <c r="UB154" i="7"/>
  <c r="UC153" i="7"/>
  <c r="UB153" i="7"/>
  <c r="UC152" i="7"/>
  <c r="UB152" i="7"/>
  <c r="UC151" i="7"/>
  <c r="UB151" i="7"/>
  <c r="UC150" i="7"/>
  <c r="UB150" i="7"/>
  <c r="UC149" i="7"/>
  <c r="UB149" i="7"/>
  <c r="UC148" i="7"/>
  <c r="UB148" i="7"/>
  <c r="UF143" i="7"/>
  <c r="UD143" i="7"/>
  <c r="UA143" i="7"/>
  <c r="UF142" i="7"/>
  <c r="UD142" i="7"/>
  <c r="UA142" i="7"/>
  <c r="UF141" i="7"/>
  <c r="UD141" i="7"/>
  <c r="UA141" i="7"/>
  <c r="UF140" i="7"/>
  <c r="UD140" i="7"/>
  <c r="UA140" i="7"/>
  <c r="UF139" i="7"/>
  <c r="UD139" i="7"/>
  <c r="UA139" i="7"/>
  <c r="UF138" i="7"/>
  <c r="UD138" i="7"/>
  <c r="UA138" i="7"/>
  <c r="UF137" i="7"/>
  <c r="UD137" i="7"/>
  <c r="UA137" i="7"/>
  <c r="UF136" i="7"/>
  <c r="UD136" i="7"/>
  <c r="UA136" i="7"/>
  <c r="UF135" i="7"/>
  <c r="UD135" i="7"/>
  <c r="UA135" i="7"/>
  <c r="UF134" i="7"/>
  <c r="UD134" i="7"/>
  <c r="UA134" i="7"/>
  <c r="UF132" i="7"/>
  <c r="UD132" i="7"/>
  <c r="UA132" i="7"/>
  <c r="UF131" i="7"/>
  <c r="UD131" i="7"/>
  <c r="UA131" i="7"/>
  <c r="UF130" i="7"/>
  <c r="UD130" i="7"/>
  <c r="UA130" i="7"/>
  <c r="UF129" i="7"/>
  <c r="UD129" i="7"/>
  <c r="UA129" i="7"/>
  <c r="UF128" i="7"/>
  <c r="UD128" i="7"/>
  <c r="UA128" i="7"/>
  <c r="UF127" i="7"/>
  <c r="UD127" i="7"/>
  <c r="UA127" i="7"/>
  <c r="UF126" i="7"/>
  <c r="UD126" i="7"/>
  <c r="UA126" i="7"/>
  <c r="UF125" i="7"/>
  <c r="UD125" i="7"/>
  <c r="UA125" i="7"/>
  <c r="UF124" i="7"/>
  <c r="UD124" i="7"/>
  <c r="UA124" i="7"/>
  <c r="UF123" i="7"/>
  <c r="UD123" i="7"/>
  <c r="UA123" i="7"/>
  <c r="UF121" i="7"/>
  <c r="UD121" i="7"/>
  <c r="UA121" i="7"/>
  <c r="UF120" i="7"/>
  <c r="UD120" i="7"/>
  <c r="UA120" i="7"/>
  <c r="UF119" i="7"/>
  <c r="UD119" i="7"/>
  <c r="UA119" i="7"/>
  <c r="UF118" i="7"/>
  <c r="UD118" i="7"/>
  <c r="UA118" i="7"/>
  <c r="UF117" i="7"/>
  <c r="UD117" i="7"/>
  <c r="UA117" i="7"/>
  <c r="UF116" i="7"/>
  <c r="UD116" i="7"/>
  <c r="UA116" i="7"/>
  <c r="UF115" i="7"/>
  <c r="UD115" i="7"/>
  <c r="UA115" i="7"/>
  <c r="UF114" i="7"/>
  <c r="UD114" i="7"/>
  <c r="UA114" i="7"/>
  <c r="UF113" i="7"/>
  <c r="UD113" i="7"/>
  <c r="UA113" i="7"/>
  <c r="UF112" i="7"/>
  <c r="UD112" i="7"/>
  <c r="UA112" i="7"/>
  <c r="UF110" i="7"/>
  <c r="UD110" i="7"/>
  <c r="UA110" i="7"/>
  <c r="UF109" i="7"/>
  <c r="UD109" i="7"/>
  <c r="UA109" i="7"/>
  <c r="UF108" i="7"/>
  <c r="UD108" i="7"/>
  <c r="UA108" i="7"/>
  <c r="UF107" i="7"/>
  <c r="UD107" i="7"/>
  <c r="UA107" i="7"/>
  <c r="UF106" i="7"/>
  <c r="UD106" i="7"/>
  <c r="UA106" i="7"/>
  <c r="UF105" i="7"/>
  <c r="UD105" i="7"/>
  <c r="UA105" i="7"/>
  <c r="UF104" i="7"/>
  <c r="UD104" i="7"/>
  <c r="UA104" i="7"/>
  <c r="UF103" i="7"/>
  <c r="UD103" i="7"/>
  <c r="UA103" i="7"/>
  <c r="UF102" i="7"/>
  <c r="UD102" i="7"/>
  <c r="UA102" i="7"/>
  <c r="UF101" i="7"/>
  <c r="UD101" i="7"/>
  <c r="UA101" i="7"/>
  <c r="UF100" i="7"/>
  <c r="UD100" i="7"/>
  <c r="UA100" i="7"/>
  <c r="UF99" i="7"/>
  <c r="UD99" i="7"/>
  <c r="UA99" i="7"/>
  <c r="UF98" i="7"/>
  <c r="UD98" i="7"/>
  <c r="UA98" i="7"/>
  <c r="UF97" i="7"/>
  <c r="UD97" i="7"/>
  <c r="UA97" i="7"/>
  <c r="UF96" i="7"/>
  <c r="UD96" i="7"/>
  <c r="UA96" i="7"/>
  <c r="UF95" i="7"/>
  <c r="UD95" i="7"/>
  <c r="UA95" i="7"/>
  <c r="UF94" i="7"/>
  <c r="UD94" i="7"/>
  <c r="UA94" i="7"/>
  <c r="UF93" i="7"/>
  <c r="UD93" i="7"/>
  <c r="UA93" i="7"/>
  <c r="UF92" i="7"/>
  <c r="UD92" i="7"/>
  <c r="UA92" i="7"/>
  <c r="UF91" i="7"/>
  <c r="UD91" i="7"/>
  <c r="UA91" i="7"/>
  <c r="UF89" i="7"/>
  <c r="UD89" i="7"/>
  <c r="UA89" i="7"/>
  <c r="UF88" i="7"/>
  <c r="UD88" i="7"/>
  <c r="UA88" i="7"/>
  <c r="UF87" i="7"/>
  <c r="UD87" i="7"/>
  <c r="UA87" i="7"/>
  <c r="UF86" i="7"/>
  <c r="UD86" i="7"/>
  <c r="UA86" i="7"/>
  <c r="UF85" i="7"/>
  <c r="UD85" i="7"/>
  <c r="UA85" i="7"/>
  <c r="UF84" i="7"/>
  <c r="UD84" i="7"/>
  <c r="UA84" i="7"/>
  <c r="UF83" i="7"/>
  <c r="UD83" i="7"/>
  <c r="UA83" i="7"/>
  <c r="UF82" i="7"/>
  <c r="UD82" i="7"/>
  <c r="UA82" i="7"/>
  <c r="UF81" i="7"/>
  <c r="UD81" i="7"/>
  <c r="UA81" i="7"/>
  <c r="UF80" i="7"/>
  <c r="UD80" i="7"/>
  <c r="UA80" i="7"/>
  <c r="UF79" i="7"/>
  <c r="UD79" i="7"/>
  <c r="UA79" i="7"/>
  <c r="UF78" i="7"/>
  <c r="UD78" i="7"/>
  <c r="UA78" i="7"/>
  <c r="UF77" i="7"/>
  <c r="UD77" i="7"/>
  <c r="UA77" i="7"/>
  <c r="UF76" i="7"/>
  <c r="UD76" i="7"/>
  <c r="UA76" i="7"/>
  <c r="UF75" i="7"/>
  <c r="UD75" i="7"/>
  <c r="UA75" i="7"/>
  <c r="UF74" i="7"/>
  <c r="UD74" i="7"/>
  <c r="UA74" i="7"/>
  <c r="UF73" i="7"/>
  <c r="UD73" i="7"/>
  <c r="UA73" i="7"/>
  <c r="UF72" i="7"/>
  <c r="UD72" i="7"/>
  <c r="UA72" i="7"/>
  <c r="UF71" i="7"/>
  <c r="UD71" i="7"/>
  <c r="UA71" i="7"/>
  <c r="UF70" i="7"/>
  <c r="UD70" i="7"/>
  <c r="UA70" i="7"/>
  <c r="UF68" i="7"/>
  <c r="UD68" i="7"/>
  <c r="UA68" i="7"/>
  <c r="UF67" i="7"/>
  <c r="UD67" i="7"/>
  <c r="UA67" i="7"/>
  <c r="UF66" i="7"/>
  <c r="UD66" i="7"/>
  <c r="UA66" i="7"/>
  <c r="UF65" i="7"/>
  <c r="UD65" i="7"/>
  <c r="UA65" i="7"/>
  <c r="UF64" i="7"/>
  <c r="UD64" i="7"/>
  <c r="UA64" i="7"/>
  <c r="UF63" i="7"/>
  <c r="UD63" i="7"/>
  <c r="UA63" i="7"/>
  <c r="UF62" i="7"/>
  <c r="UD62" i="7"/>
  <c r="UA62" i="7"/>
  <c r="UF61" i="7"/>
  <c r="UD61" i="7"/>
  <c r="UA61" i="7"/>
  <c r="UF60" i="7"/>
  <c r="UD60" i="7"/>
  <c r="UA60" i="7"/>
  <c r="UF59" i="7"/>
  <c r="UD59" i="7"/>
  <c r="UA59" i="7"/>
  <c r="UF58" i="7"/>
  <c r="UD58" i="7"/>
  <c r="UA58" i="7"/>
  <c r="UF57" i="7"/>
  <c r="UD57" i="7"/>
  <c r="UA57" i="7"/>
  <c r="UF56" i="7"/>
  <c r="UD56" i="7"/>
  <c r="UA56" i="7"/>
  <c r="UF55" i="7"/>
  <c r="UD55" i="7"/>
  <c r="UA55" i="7"/>
  <c r="UF54" i="7"/>
  <c r="UD54" i="7"/>
  <c r="UA54" i="7"/>
  <c r="UF53" i="7"/>
  <c r="UD53" i="7"/>
  <c r="UA53" i="7"/>
  <c r="UF52" i="7"/>
  <c r="UD52" i="7"/>
  <c r="UA52" i="7"/>
  <c r="UF51" i="7"/>
  <c r="UD51" i="7"/>
  <c r="UA51" i="7"/>
  <c r="UF50" i="7"/>
  <c r="UD50" i="7"/>
  <c r="UA50" i="7"/>
  <c r="UF49" i="7"/>
  <c r="UD49" i="7"/>
  <c r="UA49" i="7"/>
  <c r="UB9" i="7"/>
  <c r="UA4" i="7"/>
  <c r="UA3" i="7"/>
  <c r="TT474" i="7"/>
  <c r="TU474" i="7" s="1"/>
  <c r="TS474" i="7"/>
  <c r="TT473" i="7"/>
  <c r="TU473" i="7" s="1"/>
  <c r="TS473" i="7"/>
  <c r="TT472" i="7"/>
  <c r="TU472" i="7" s="1"/>
  <c r="TS472" i="7"/>
  <c r="TT471" i="7"/>
  <c r="TU471" i="7" s="1"/>
  <c r="TS471" i="7"/>
  <c r="TT470" i="7"/>
  <c r="TU470" i="7" s="1"/>
  <c r="TS470" i="7"/>
  <c r="TT469" i="7"/>
  <c r="TU469" i="7" s="1"/>
  <c r="TS469" i="7"/>
  <c r="TT468" i="7"/>
  <c r="TU468" i="7" s="1"/>
  <c r="TS468" i="7"/>
  <c r="TT467" i="7"/>
  <c r="TU467" i="7" s="1"/>
  <c r="TS467" i="7"/>
  <c r="TT466" i="7"/>
  <c r="TU466" i="7" s="1"/>
  <c r="TS466" i="7"/>
  <c r="TT465" i="7"/>
  <c r="TU465" i="7" s="1"/>
  <c r="TS465" i="7"/>
  <c r="TT460" i="7"/>
  <c r="TU460" i="7" s="1"/>
  <c r="TS460" i="7"/>
  <c r="TT459" i="7"/>
  <c r="TU459" i="7" s="1"/>
  <c r="TS459" i="7"/>
  <c r="TT458" i="7"/>
  <c r="TU458" i="7" s="1"/>
  <c r="TS458" i="7"/>
  <c r="TT457" i="7"/>
  <c r="TU457" i="7" s="1"/>
  <c r="TS457" i="7"/>
  <c r="TT456" i="7"/>
  <c r="TU456" i="7" s="1"/>
  <c r="TS456" i="7"/>
  <c r="TT455" i="7"/>
  <c r="TU455" i="7" s="1"/>
  <c r="TS455" i="7"/>
  <c r="TT454" i="7"/>
  <c r="TU454" i="7" s="1"/>
  <c r="TS454" i="7"/>
  <c r="TT453" i="7"/>
  <c r="TU453" i="7" s="1"/>
  <c r="TS453" i="7"/>
  <c r="TT452" i="7"/>
  <c r="TU452" i="7" s="1"/>
  <c r="TS452" i="7"/>
  <c r="TT451" i="7"/>
  <c r="TU451" i="7" s="1"/>
  <c r="TS451" i="7"/>
  <c r="TT446" i="7"/>
  <c r="TU446" i="7" s="1"/>
  <c r="TS446" i="7"/>
  <c r="TT445" i="7"/>
  <c r="TU445" i="7" s="1"/>
  <c r="TS445" i="7"/>
  <c r="TT444" i="7"/>
  <c r="TU444" i="7" s="1"/>
  <c r="TS444" i="7"/>
  <c r="TT443" i="7"/>
  <c r="TU443" i="7" s="1"/>
  <c r="TS443" i="7"/>
  <c r="TT442" i="7"/>
  <c r="TU442" i="7" s="1"/>
  <c r="TS442" i="7"/>
  <c r="TT441" i="7"/>
  <c r="TU441" i="7" s="1"/>
  <c r="TS441" i="7"/>
  <c r="TT440" i="7"/>
  <c r="TU440" i="7" s="1"/>
  <c r="TS440" i="7"/>
  <c r="TT439" i="7"/>
  <c r="TU439" i="7" s="1"/>
  <c r="TS439" i="7"/>
  <c r="TT438" i="7"/>
  <c r="TU438" i="7" s="1"/>
  <c r="TS438" i="7"/>
  <c r="TT437" i="7"/>
  <c r="TU437" i="7" s="1"/>
  <c r="TS437" i="7"/>
  <c r="TT432" i="7"/>
  <c r="TU432" i="7" s="1"/>
  <c r="TS432" i="7"/>
  <c r="TT431" i="7"/>
  <c r="TU431" i="7" s="1"/>
  <c r="TS431" i="7"/>
  <c r="TT430" i="7"/>
  <c r="TU430" i="7" s="1"/>
  <c r="TS430" i="7"/>
  <c r="TT429" i="7"/>
  <c r="TU429" i="7" s="1"/>
  <c r="TS429" i="7"/>
  <c r="TT428" i="7"/>
  <c r="TU428" i="7" s="1"/>
  <c r="TS428" i="7"/>
  <c r="TT427" i="7"/>
  <c r="TU427" i="7" s="1"/>
  <c r="TS427" i="7"/>
  <c r="TT426" i="7"/>
  <c r="TU426" i="7" s="1"/>
  <c r="TS426" i="7"/>
  <c r="TT425" i="7"/>
  <c r="TU425" i="7" s="1"/>
  <c r="TS425" i="7"/>
  <c r="TT424" i="7"/>
  <c r="TU424" i="7" s="1"/>
  <c r="TS424" i="7"/>
  <c r="TT423" i="7"/>
  <c r="TU423" i="7" s="1"/>
  <c r="TS423" i="7"/>
  <c r="TT418" i="7"/>
  <c r="TU418" i="7" s="1"/>
  <c r="TS418" i="7"/>
  <c r="TT417" i="7"/>
  <c r="TU417" i="7" s="1"/>
  <c r="TS417" i="7"/>
  <c r="TT416" i="7"/>
  <c r="TU416" i="7" s="1"/>
  <c r="TS416" i="7"/>
  <c r="TT415" i="7"/>
  <c r="TU415" i="7" s="1"/>
  <c r="TS415" i="7"/>
  <c r="TT414" i="7"/>
  <c r="TU414" i="7" s="1"/>
  <c r="TS414" i="7"/>
  <c r="TT413" i="7"/>
  <c r="TU413" i="7" s="1"/>
  <c r="TS413" i="7"/>
  <c r="TT412" i="7"/>
  <c r="TU412" i="7" s="1"/>
  <c r="TS412" i="7"/>
  <c r="TT411" i="7"/>
  <c r="TU411" i="7" s="1"/>
  <c r="TS411" i="7"/>
  <c r="TT410" i="7"/>
  <c r="TU410" i="7" s="1"/>
  <c r="TS410" i="7"/>
  <c r="TT409" i="7"/>
  <c r="TU409" i="7" s="1"/>
  <c r="TS409" i="7"/>
  <c r="TT404" i="7"/>
  <c r="TU404" i="7" s="1"/>
  <c r="TS404" i="7"/>
  <c r="TT403" i="7"/>
  <c r="TU403" i="7" s="1"/>
  <c r="TS403" i="7"/>
  <c r="TT402" i="7"/>
  <c r="TU402" i="7" s="1"/>
  <c r="TS402" i="7"/>
  <c r="TT401" i="7"/>
  <c r="TU401" i="7" s="1"/>
  <c r="TS401" i="7"/>
  <c r="TT400" i="7"/>
  <c r="TU400" i="7" s="1"/>
  <c r="TS400" i="7"/>
  <c r="TT399" i="7"/>
  <c r="TU399" i="7" s="1"/>
  <c r="TS399" i="7"/>
  <c r="TT398" i="7"/>
  <c r="TU398" i="7" s="1"/>
  <c r="TS398" i="7"/>
  <c r="TT397" i="7"/>
  <c r="TU397" i="7" s="1"/>
  <c r="TS397" i="7"/>
  <c r="TT396" i="7"/>
  <c r="TU396" i="7" s="1"/>
  <c r="TS396" i="7"/>
  <c r="TT395" i="7"/>
  <c r="TU395" i="7" s="1"/>
  <c r="TS395" i="7"/>
  <c r="TT390" i="7"/>
  <c r="TU390" i="7" s="1"/>
  <c r="TS390" i="7"/>
  <c r="TT389" i="7"/>
  <c r="TU389" i="7" s="1"/>
  <c r="TS389" i="7"/>
  <c r="TT388" i="7"/>
  <c r="TU388" i="7" s="1"/>
  <c r="TS388" i="7"/>
  <c r="TT387" i="7"/>
  <c r="TU387" i="7" s="1"/>
  <c r="TS387" i="7"/>
  <c r="TT386" i="7"/>
  <c r="TU386" i="7" s="1"/>
  <c r="TS386" i="7"/>
  <c r="TT385" i="7"/>
  <c r="TU385" i="7" s="1"/>
  <c r="TS385" i="7"/>
  <c r="TT384" i="7"/>
  <c r="TU384" i="7" s="1"/>
  <c r="TS384" i="7"/>
  <c r="TT383" i="7"/>
  <c r="TU383" i="7" s="1"/>
  <c r="TS383" i="7"/>
  <c r="TT382" i="7"/>
  <c r="TU382" i="7" s="1"/>
  <c r="TS382" i="7"/>
  <c r="TT381" i="7"/>
  <c r="TU381" i="7" s="1"/>
  <c r="TS381" i="7"/>
  <c r="TT376" i="7"/>
  <c r="TU376" i="7" s="1"/>
  <c r="TS376" i="7"/>
  <c r="TT375" i="7"/>
  <c r="TU375" i="7" s="1"/>
  <c r="TS375" i="7"/>
  <c r="TT374" i="7"/>
  <c r="TU374" i="7" s="1"/>
  <c r="TS374" i="7"/>
  <c r="TT373" i="7"/>
  <c r="TU373" i="7" s="1"/>
  <c r="TS373" i="7"/>
  <c r="TT372" i="7"/>
  <c r="TU372" i="7" s="1"/>
  <c r="TS372" i="7"/>
  <c r="TT371" i="7"/>
  <c r="TU371" i="7" s="1"/>
  <c r="TS371" i="7"/>
  <c r="TT370" i="7"/>
  <c r="TU370" i="7" s="1"/>
  <c r="TS370" i="7"/>
  <c r="TT369" i="7"/>
  <c r="TU369" i="7" s="1"/>
  <c r="TS369" i="7"/>
  <c r="TT368" i="7"/>
  <c r="TU368" i="7" s="1"/>
  <c r="TS368" i="7"/>
  <c r="TT367" i="7"/>
  <c r="TU367" i="7" s="1"/>
  <c r="TS367" i="7"/>
  <c r="TT362" i="7"/>
  <c r="TU362" i="7" s="1"/>
  <c r="TS362" i="7"/>
  <c r="TT361" i="7"/>
  <c r="TU361" i="7" s="1"/>
  <c r="TS361" i="7"/>
  <c r="TT360" i="7"/>
  <c r="TU360" i="7" s="1"/>
  <c r="TS360" i="7"/>
  <c r="TT359" i="7"/>
  <c r="TU359" i="7" s="1"/>
  <c r="TS359" i="7"/>
  <c r="TT358" i="7"/>
  <c r="TU358" i="7" s="1"/>
  <c r="TS358" i="7"/>
  <c r="TT357" i="7"/>
  <c r="TU357" i="7" s="1"/>
  <c r="TS357" i="7"/>
  <c r="TT356" i="7"/>
  <c r="TU356" i="7" s="1"/>
  <c r="TS356" i="7"/>
  <c r="TT355" i="7"/>
  <c r="TU355" i="7" s="1"/>
  <c r="TS355" i="7"/>
  <c r="TT354" i="7"/>
  <c r="TU354" i="7" s="1"/>
  <c r="TS354" i="7"/>
  <c r="TT353" i="7"/>
  <c r="TU353" i="7" s="1"/>
  <c r="TS353" i="7"/>
  <c r="TU348" i="7"/>
  <c r="TV348" i="7" s="1"/>
  <c r="TS348" i="7"/>
  <c r="TU347" i="7"/>
  <c r="TV347" i="7" s="1"/>
  <c r="TS347" i="7"/>
  <c r="TU346" i="7"/>
  <c r="TV346" i="7" s="1"/>
  <c r="TS346" i="7"/>
  <c r="TU345" i="7"/>
  <c r="TV345" i="7" s="1"/>
  <c r="TS345" i="7"/>
  <c r="TU344" i="7"/>
  <c r="TV344" i="7" s="1"/>
  <c r="TS344" i="7"/>
  <c r="TU343" i="7"/>
  <c r="TV343" i="7" s="1"/>
  <c r="TS343" i="7"/>
  <c r="TU342" i="7"/>
  <c r="TV342" i="7" s="1"/>
  <c r="TS342" i="7"/>
  <c r="TU341" i="7"/>
  <c r="TV341" i="7" s="1"/>
  <c r="TS341" i="7"/>
  <c r="TU340" i="7"/>
  <c r="TV340" i="7" s="1"/>
  <c r="TS340" i="7"/>
  <c r="TU339" i="7"/>
  <c r="TV339" i="7" s="1"/>
  <c r="TS339" i="7"/>
  <c r="TU334" i="7"/>
  <c r="TV334" i="7" s="1"/>
  <c r="TS334" i="7"/>
  <c r="TU333" i="7"/>
  <c r="TV333" i="7" s="1"/>
  <c r="TS333" i="7"/>
  <c r="TU332" i="7"/>
  <c r="TV332" i="7" s="1"/>
  <c r="TS332" i="7"/>
  <c r="TU331" i="7"/>
  <c r="TV331" i="7" s="1"/>
  <c r="TS331" i="7"/>
  <c r="TU330" i="7"/>
  <c r="TV330" i="7" s="1"/>
  <c r="TS330" i="7"/>
  <c r="TU329" i="7"/>
  <c r="TV329" i="7" s="1"/>
  <c r="TS329" i="7"/>
  <c r="TU328" i="7"/>
  <c r="TV328" i="7" s="1"/>
  <c r="TS328" i="7"/>
  <c r="TU327" i="7"/>
  <c r="TV327" i="7" s="1"/>
  <c r="TS327" i="7"/>
  <c r="TU326" i="7"/>
  <c r="TV326" i="7" s="1"/>
  <c r="TS326" i="7"/>
  <c r="TU325" i="7"/>
  <c r="TV325" i="7" s="1"/>
  <c r="TS325" i="7"/>
  <c r="TS320" i="7"/>
  <c r="TT320" i="7" s="1"/>
  <c r="TS319" i="7"/>
  <c r="TT319" i="7" s="1"/>
  <c r="TS318" i="7"/>
  <c r="TT318" i="7" s="1"/>
  <c r="TS317" i="7"/>
  <c r="TT317" i="7" s="1"/>
  <c r="TS316" i="7"/>
  <c r="TT316" i="7" s="1"/>
  <c r="TS315" i="7"/>
  <c r="TT315" i="7" s="1"/>
  <c r="TS314" i="7"/>
  <c r="TT314" i="7" s="1"/>
  <c r="TS313" i="7"/>
  <c r="TT313" i="7" s="1"/>
  <c r="TS312" i="7"/>
  <c r="TT312" i="7" s="1"/>
  <c r="TS311" i="7"/>
  <c r="TT311" i="7" s="1"/>
  <c r="TS309" i="7"/>
  <c r="TT309" i="7" s="1"/>
  <c r="TS308" i="7"/>
  <c r="TT308" i="7" s="1"/>
  <c r="TS307" i="7"/>
  <c r="TT307" i="7" s="1"/>
  <c r="TS306" i="7"/>
  <c r="TT306" i="7" s="1"/>
  <c r="TS305" i="7"/>
  <c r="TT305" i="7" s="1"/>
  <c r="TS304" i="7"/>
  <c r="TT304" i="7" s="1"/>
  <c r="TS303" i="7"/>
  <c r="TT303" i="7" s="1"/>
  <c r="TS302" i="7"/>
  <c r="TT302" i="7" s="1"/>
  <c r="TS301" i="7"/>
  <c r="TT301" i="7" s="1"/>
  <c r="TS300" i="7"/>
  <c r="TT300" i="7" s="1"/>
  <c r="TS293" i="7"/>
  <c r="TU286" i="7"/>
  <c r="TS286" i="7"/>
  <c r="TU285" i="7"/>
  <c r="TS285" i="7"/>
  <c r="TU284" i="7"/>
  <c r="TS284" i="7"/>
  <c r="TU283" i="7"/>
  <c r="TS283" i="7"/>
  <c r="TU282" i="7"/>
  <c r="TS282" i="7"/>
  <c r="TU281" i="7"/>
  <c r="TS281" i="7"/>
  <c r="TU280" i="7"/>
  <c r="TS280" i="7"/>
  <c r="TU279" i="7"/>
  <c r="TS279" i="7"/>
  <c r="TU278" i="7"/>
  <c r="TS278" i="7"/>
  <c r="TU277" i="7"/>
  <c r="TS277" i="7"/>
  <c r="TU272" i="7"/>
  <c r="TT272" i="7"/>
  <c r="TS272" i="7"/>
  <c r="TU271" i="7"/>
  <c r="TT271" i="7"/>
  <c r="TS271" i="7"/>
  <c r="TU270" i="7"/>
  <c r="TT270" i="7"/>
  <c r="TS270" i="7"/>
  <c r="TU269" i="7"/>
  <c r="TT269" i="7"/>
  <c r="TS269" i="7"/>
  <c r="TU268" i="7"/>
  <c r="TT268" i="7"/>
  <c r="TS268" i="7"/>
  <c r="TU267" i="7"/>
  <c r="TT267" i="7"/>
  <c r="TS267" i="7"/>
  <c r="TU266" i="7"/>
  <c r="TT266" i="7"/>
  <c r="TS266" i="7"/>
  <c r="TU265" i="7"/>
  <c r="TT265" i="7"/>
  <c r="TS265" i="7"/>
  <c r="TU264" i="7"/>
  <c r="TT264" i="7"/>
  <c r="TS264" i="7"/>
  <c r="TU263" i="7"/>
  <c r="TT263" i="7"/>
  <c r="TS263" i="7"/>
  <c r="TU258" i="7"/>
  <c r="TS258" i="7"/>
  <c r="TU257" i="7"/>
  <c r="TS257" i="7"/>
  <c r="TU256" i="7"/>
  <c r="TS256" i="7"/>
  <c r="TU255" i="7"/>
  <c r="TS255" i="7"/>
  <c r="TU254" i="7"/>
  <c r="TS254" i="7"/>
  <c r="TU253" i="7"/>
  <c r="TS253" i="7"/>
  <c r="TU252" i="7"/>
  <c r="TS252" i="7"/>
  <c r="TU251" i="7"/>
  <c r="TS251" i="7"/>
  <c r="TU250" i="7"/>
  <c r="TS250" i="7"/>
  <c r="TU249" i="7"/>
  <c r="TS249" i="7"/>
  <c r="TU244" i="7"/>
  <c r="TS244" i="7"/>
  <c r="TU243" i="7"/>
  <c r="TS243" i="7"/>
  <c r="TU242" i="7"/>
  <c r="TS242" i="7"/>
  <c r="TU241" i="7"/>
  <c r="TS241" i="7"/>
  <c r="TU240" i="7"/>
  <c r="TS240" i="7"/>
  <c r="TU239" i="7"/>
  <c r="TS239" i="7"/>
  <c r="TU238" i="7"/>
  <c r="TS238" i="7"/>
  <c r="TU237" i="7"/>
  <c r="TS237" i="7"/>
  <c r="TU236" i="7"/>
  <c r="TS236" i="7"/>
  <c r="TU235" i="7"/>
  <c r="TS235" i="7"/>
  <c r="TU230" i="7"/>
  <c r="TS230" i="7"/>
  <c r="TU229" i="7"/>
  <c r="TS229" i="7"/>
  <c r="TU228" i="7"/>
  <c r="TS228" i="7"/>
  <c r="TU227" i="7"/>
  <c r="TS227" i="7"/>
  <c r="TU226" i="7"/>
  <c r="TS226" i="7"/>
  <c r="TU225" i="7"/>
  <c r="TS225" i="7"/>
  <c r="TU224" i="7"/>
  <c r="TS224" i="7"/>
  <c r="TU223" i="7"/>
  <c r="TS223" i="7"/>
  <c r="TU222" i="7"/>
  <c r="TS222" i="7"/>
  <c r="TU221" i="7"/>
  <c r="TS221" i="7"/>
  <c r="TU216" i="7"/>
  <c r="TS216" i="7"/>
  <c r="TU215" i="7"/>
  <c r="TS215" i="7"/>
  <c r="TU214" i="7"/>
  <c r="TS214" i="7"/>
  <c r="TU213" i="7"/>
  <c r="TS213" i="7"/>
  <c r="TU212" i="7"/>
  <c r="TS212" i="7"/>
  <c r="TU211" i="7"/>
  <c r="TS211" i="7"/>
  <c r="TU210" i="7"/>
  <c r="TS210" i="7"/>
  <c r="TU209" i="7"/>
  <c r="TS209" i="7"/>
  <c r="TU208" i="7"/>
  <c r="TS208" i="7"/>
  <c r="TU207" i="7"/>
  <c r="TS207" i="7"/>
  <c r="TU206" i="7"/>
  <c r="TS206" i="7"/>
  <c r="TU205" i="7"/>
  <c r="TS205" i="7"/>
  <c r="TU204" i="7"/>
  <c r="TS204" i="7"/>
  <c r="TU203" i="7"/>
  <c r="TS203" i="7"/>
  <c r="TU202" i="7"/>
  <c r="TS202" i="7"/>
  <c r="TU201" i="7"/>
  <c r="TS201" i="7"/>
  <c r="TU200" i="7"/>
  <c r="TS200" i="7"/>
  <c r="TU199" i="7"/>
  <c r="TS199" i="7"/>
  <c r="TU198" i="7"/>
  <c r="TS198" i="7"/>
  <c r="TU197" i="7"/>
  <c r="TS197" i="7"/>
  <c r="TU191" i="7"/>
  <c r="TT191" i="7"/>
  <c r="TU190" i="7"/>
  <c r="TT190" i="7"/>
  <c r="TU189" i="7"/>
  <c r="TT189" i="7"/>
  <c r="TU188" i="7"/>
  <c r="TT188" i="7"/>
  <c r="TU187" i="7"/>
  <c r="TT187" i="7"/>
  <c r="TU186" i="7"/>
  <c r="TT186" i="7"/>
  <c r="TU185" i="7"/>
  <c r="TT185" i="7"/>
  <c r="TU184" i="7"/>
  <c r="TT184" i="7"/>
  <c r="TU183" i="7"/>
  <c r="TT183" i="7"/>
  <c r="TU182" i="7"/>
  <c r="TT182" i="7"/>
  <c r="TU181" i="7"/>
  <c r="TT181" i="7"/>
  <c r="TU180" i="7"/>
  <c r="TT180" i="7"/>
  <c r="TU179" i="7"/>
  <c r="TT179" i="7"/>
  <c r="TU178" i="7"/>
  <c r="TT178" i="7"/>
  <c r="TU177" i="7"/>
  <c r="TT177" i="7"/>
  <c r="TU176" i="7"/>
  <c r="TT176" i="7"/>
  <c r="TU175" i="7"/>
  <c r="TT175" i="7"/>
  <c r="TU174" i="7"/>
  <c r="TT174" i="7"/>
  <c r="TU173" i="7"/>
  <c r="TT173" i="7"/>
  <c r="TU172" i="7"/>
  <c r="TT172" i="7"/>
  <c r="TU167" i="7"/>
  <c r="TT167" i="7"/>
  <c r="TU166" i="7"/>
  <c r="TT166" i="7"/>
  <c r="TU165" i="7"/>
  <c r="TT165" i="7"/>
  <c r="TU164" i="7"/>
  <c r="TT164" i="7"/>
  <c r="TU163" i="7"/>
  <c r="TT163" i="7"/>
  <c r="TU162" i="7"/>
  <c r="TT162" i="7"/>
  <c r="TU161" i="7"/>
  <c r="TT161" i="7"/>
  <c r="TU160" i="7"/>
  <c r="TT160" i="7"/>
  <c r="TU159" i="7"/>
  <c r="TT159" i="7"/>
  <c r="TU158" i="7"/>
  <c r="TT158" i="7"/>
  <c r="TU157" i="7"/>
  <c r="TT157" i="7"/>
  <c r="TU156" i="7"/>
  <c r="TT156" i="7"/>
  <c r="TU155" i="7"/>
  <c r="TT155" i="7"/>
  <c r="TU154" i="7"/>
  <c r="TT154" i="7"/>
  <c r="TU153" i="7"/>
  <c r="TT153" i="7"/>
  <c r="TU152" i="7"/>
  <c r="TT152" i="7"/>
  <c r="TU151" i="7"/>
  <c r="TT151" i="7"/>
  <c r="TU150" i="7"/>
  <c r="TT150" i="7"/>
  <c r="TU149" i="7"/>
  <c r="TT149" i="7"/>
  <c r="TU148" i="7"/>
  <c r="TT148" i="7"/>
  <c r="TX143" i="7"/>
  <c r="TV143" i="7"/>
  <c r="TS143" i="7"/>
  <c r="TX142" i="7"/>
  <c r="TV142" i="7"/>
  <c r="TS142" i="7"/>
  <c r="TX141" i="7"/>
  <c r="TV141" i="7"/>
  <c r="TS141" i="7"/>
  <c r="TX140" i="7"/>
  <c r="TV140" i="7"/>
  <c r="TS140" i="7"/>
  <c r="TX139" i="7"/>
  <c r="TV139" i="7"/>
  <c r="TS139" i="7"/>
  <c r="TX138" i="7"/>
  <c r="TV138" i="7"/>
  <c r="TS138" i="7"/>
  <c r="TX137" i="7"/>
  <c r="TV137" i="7"/>
  <c r="TS137" i="7"/>
  <c r="TX136" i="7"/>
  <c r="TV136" i="7"/>
  <c r="TS136" i="7"/>
  <c r="TX135" i="7"/>
  <c r="TV135" i="7"/>
  <c r="TS135" i="7"/>
  <c r="TX134" i="7"/>
  <c r="TV134" i="7"/>
  <c r="TS134" i="7"/>
  <c r="TX132" i="7"/>
  <c r="TV132" i="7"/>
  <c r="TS132" i="7"/>
  <c r="TX131" i="7"/>
  <c r="TV131" i="7"/>
  <c r="TS131" i="7"/>
  <c r="TX130" i="7"/>
  <c r="TV130" i="7"/>
  <c r="TS130" i="7"/>
  <c r="TX129" i="7"/>
  <c r="TV129" i="7"/>
  <c r="TS129" i="7"/>
  <c r="TX128" i="7"/>
  <c r="TV128" i="7"/>
  <c r="TS128" i="7"/>
  <c r="TX127" i="7"/>
  <c r="TV127" i="7"/>
  <c r="TS127" i="7"/>
  <c r="TX126" i="7"/>
  <c r="TV126" i="7"/>
  <c r="TS126" i="7"/>
  <c r="TX125" i="7"/>
  <c r="TV125" i="7"/>
  <c r="TS125" i="7"/>
  <c r="TX124" i="7"/>
  <c r="TV124" i="7"/>
  <c r="TS124" i="7"/>
  <c r="TX123" i="7"/>
  <c r="TV123" i="7"/>
  <c r="TS123" i="7"/>
  <c r="TX121" i="7"/>
  <c r="TV121" i="7"/>
  <c r="TS121" i="7"/>
  <c r="TX120" i="7"/>
  <c r="TV120" i="7"/>
  <c r="TS120" i="7"/>
  <c r="TX119" i="7"/>
  <c r="TV119" i="7"/>
  <c r="TS119" i="7"/>
  <c r="TX118" i="7"/>
  <c r="TV118" i="7"/>
  <c r="TS118" i="7"/>
  <c r="TX117" i="7"/>
  <c r="TV117" i="7"/>
  <c r="TS117" i="7"/>
  <c r="TX116" i="7"/>
  <c r="TV116" i="7"/>
  <c r="TS116" i="7"/>
  <c r="TX115" i="7"/>
  <c r="TV115" i="7"/>
  <c r="TS115" i="7"/>
  <c r="TX114" i="7"/>
  <c r="TV114" i="7"/>
  <c r="TS114" i="7"/>
  <c r="TX113" i="7"/>
  <c r="TV113" i="7"/>
  <c r="TS113" i="7"/>
  <c r="TX112" i="7"/>
  <c r="TV112" i="7"/>
  <c r="TS112" i="7"/>
  <c r="TX110" i="7"/>
  <c r="TV110" i="7"/>
  <c r="TS110" i="7"/>
  <c r="TX109" i="7"/>
  <c r="TV109" i="7"/>
  <c r="TS109" i="7"/>
  <c r="TX108" i="7"/>
  <c r="TV108" i="7"/>
  <c r="TS108" i="7"/>
  <c r="TX107" i="7"/>
  <c r="TV107" i="7"/>
  <c r="TS107" i="7"/>
  <c r="TX106" i="7"/>
  <c r="TV106" i="7"/>
  <c r="TS106" i="7"/>
  <c r="TX105" i="7"/>
  <c r="TV105" i="7"/>
  <c r="TS105" i="7"/>
  <c r="TX104" i="7"/>
  <c r="TV104" i="7"/>
  <c r="TS104" i="7"/>
  <c r="TX103" i="7"/>
  <c r="TV103" i="7"/>
  <c r="TS103" i="7"/>
  <c r="TX102" i="7"/>
  <c r="TV102" i="7"/>
  <c r="TS102" i="7"/>
  <c r="TX101" i="7"/>
  <c r="TV101" i="7"/>
  <c r="TS101" i="7"/>
  <c r="TX100" i="7"/>
  <c r="TV100" i="7"/>
  <c r="TS100" i="7"/>
  <c r="TX99" i="7"/>
  <c r="TV99" i="7"/>
  <c r="TS99" i="7"/>
  <c r="TX98" i="7"/>
  <c r="TV98" i="7"/>
  <c r="TS98" i="7"/>
  <c r="TX97" i="7"/>
  <c r="TV97" i="7"/>
  <c r="TS97" i="7"/>
  <c r="TX96" i="7"/>
  <c r="TV96" i="7"/>
  <c r="TS96" i="7"/>
  <c r="TX95" i="7"/>
  <c r="TV95" i="7"/>
  <c r="TS95" i="7"/>
  <c r="TX94" i="7"/>
  <c r="TV94" i="7"/>
  <c r="TS94" i="7"/>
  <c r="TX93" i="7"/>
  <c r="TV93" i="7"/>
  <c r="TS93" i="7"/>
  <c r="TX92" i="7"/>
  <c r="TV92" i="7"/>
  <c r="TS92" i="7"/>
  <c r="TX91" i="7"/>
  <c r="TV91" i="7"/>
  <c r="TS91" i="7"/>
  <c r="TX89" i="7"/>
  <c r="TV89" i="7"/>
  <c r="TS89" i="7"/>
  <c r="TX88" i="7"/>
  <c r="TV88" i="7"/>
  <c r="TS88" i="7"/>
  <c r="TX87" i="7"/>
  <c r="TV87" i="7"/>
  <c r="TS87" i="7"/>
  <c r="TX86" i="7"/>
  <c r="TV86" i="7"/>
  <c r="TS86" i="7"/>
  <c r="TX85" i="7"/>
  <c r="TV85" i="7"/>
  <c r="TS85" i="7"/>
  <c r="TX84" i="7"/>
  <c r="TV84" i="7"/>
  <c r="TS84" i="7"/>
  <c r="TX83" i="7"/>
  <c r="TV83" i="7"/>
  <c r="TS83" i="7"/>
  <c r="TX82" i="7"/>
  <c r="TV82" i="7"/>
  <c r="TS82" i="7"/>
  <c r="TX81" i="7"/>
  <c r="TV81" i="7"/>
  <c r="TS81" i="7"/>
  <c r="TX80" i="7"/>
  <c r="TV80" i="7"/>
  <c r="TS80" i="7"/>
  <c r="TX79" i="7"/>
  <c r="TV79" i="7"/>
  <c r="TS79" i="7"/>
  <c r="TX78" i="7"/>
  <c r="TV78" i="7"/>
  <c r="TS78" i="7"/>
  <c r="TX77" i="7"/>
  <c r="TV77" i="7"/>
  <c r="TS77" i="7"/>
  <c r="TX76" i="7"/>
  <c r="TV76" i="7"/>
  <c r="TS76" i="7"/>
  <c r="TX75" i="7"/>
  <c r="TV75" i="7"/>
  <c r="TS75" i="7"/>
  <c r="TX74" i="7"/>
  <c r="TV74" i="7"/>
  <c r="TS74" i="7"/>
  <c r="TX73" i="7"/>
  <c r="TV73" i="7"/>
  <c r="TS73" i="7"/>
  <c r="TX72" i="7"/>
  <c r="TV72" i="7"/>
  <c r="TS72" i="7"/>
  <c r="TX71" i="7"/>
  <c r="TV71" i="7"/>
  <c r="TS71" i="7"/>
  <c r="TX70" i="7"/>
  <c r="TV70" i="7"/>
  <c r="TS70" i="7"/>
  <c r="TX68" i="7"/>
  <c r="TV68" i="7"/>
  <c r="TS68" i="7"/>
  <c r="TX67" i="7"/>
  <c r="TV67" i="7"/>
  <c r="TS67" i="7"/>
  <c r="TX66" i="7"/>
  <c r="TV66" i="7"/>
  <c r="TS66" i="7"/>
  <c r="TX65" i="7"/>
  <c r="TV65" i="7"/>
  <c r="TS65" i="7"/>
  <c r="TX64" i="7"/>
  <c r="TV64" i="7"/>
  <c r="TS64" i="7"/>
  <c r="TX63" i="7"/>
  <c r="TV63" i="7"/>
  <c r="TS63" i="7"/>
  <c r="TX62" i="7"/>
  <c r="TV62" i="7"/>
  <c r="TS62" i="7"/>
  <c r="TX61" i="7"/>
  <c r="TV61" i="7"/>
  <c r="TS61" i="7"/>
  <c r="TX60" i="7"/>
  <c r="TV60" i="7"/>
  <c r="TS60" i="7"/>
  <c r="TX59" i="7"/>
  <c r="TV59" i="7"/>
  <c r="TS59" i="7"/>
  <c r="TX58" i="7"/>
  <c r="TV58" i="7"/>
  <c r="TS58" i="7"/>
  <c r="TX57" i="7"/>
  <c r="TV57" i="7"/>
  <c r="TS57" i="7"/>
  <c r="TX56" i="7"/>
  <c r="TV56" i="7"/>
  <c r="TS56" i="7"/>
  <c r="TX55" i="7"/>
  <c r="TV55" i="7"/>
  <c r="TS55" i="7"/>
  <c r="TX54" i="7"/>
  <c r="TV54" i="7"/>
  <c r="TS54" i="7"/>
  <c r="TX53" i="7"/>
  <c r="TV53" i="7"/>
  <c r="TS53" i="7"/>
  <c r="TX52" i="7"/>
  <c r="TV52" i="7"/>
  <c r="TS52" i="7"/>
  <c r="TX51" i="7"/>
  <c r="TV51" i="7"/>
  <c r="TS51" i="7"/>
  <c r="TX50" i="7"/>
  <c r="TV50" i="7"/>
  <c r="TS50" i="7"/>
  <c r="TX49" i="7"/>
  <c r="TV49" i="7"/>
  <c r="TS49" i="7"/>
  <c r="TT9" i="7"/>
  <c r="TS4" i="7"/>
  <c r="TS3" i="7"/>
  <c r="TL474" i="7"/>
  <c r="TM474" i="7" s="1"/>
  <c r="TK474" i="7"/>
  <c r="TL473" i="7"/>
  <c r="TM473" i="7" s="1"/>
  <c r="TK473" i="7"/>
  <c r="TL472" i="7"/>
  <c r="TM472" i="7" s="1"/>
  <c r="TK472" i="7"/>
  <c r="TL471" i="7"/>
  <c r="TM471" i="7" s="1"/>
  <c r="TK471" i="7"/>
  <c r="TL470" i="7"/>
  <c r="TM470" i="7" s="1"/>
  <c r="TK470" i="7"/>
  <c r="TL469" i="7"/>
  <c r="TM469" i="7" s="1"/>
  <c r="TK469" i="7"/>
  <c r="TL468" i="7"/>
  <c r="TM468" i="7" s="1"/>
  <c r="TK468" i="7"/>
  <c r="TL467" i="7"/>
  <c r="TM467" i="7" s="1"/>
  <c r="TK467" i="7"/>
  <c r="TL466" i="7"/>
  <c r="TM466" i="7" s="1"/>
  <c r="TK466" i="7"/>
  <c r="TL465" i="7"/>
  <c r="TM465" i="7" s="1"/>
  <c r="TK465" i="7"/>
  <c r="TL460" i="7"/>
  <c r="TM460" i="7" s="1"/>
  <c r="TK460" i="7"/>
  <c r="TL459" i="7"/>
  <c r="TM459" i="7" s="1"/>
  <c r="TK459" i="7"/>
  <c r="TL458" i="7"/>
  <c r="TM458" i="7" s="1"/>
  <c r="TK458" i="7"/>
  <c r="TL457" i="7"/>
  <c r="TM457" i="7" s="1"/>
  <c r="TK457" i="7"/>
  <c r="TL456" i="7"/>
  <c r="TM456" i="7" s="1"/>
  <c r="TK456" i="7"/>
  <c r="TL455" i="7"/>
  <c r="TM455" i="7" s="1"/>
  <c r="TK455" i="7"/>
  <c r="TL454" i="7"/>
  <c r="TM454" i="7" s="1"/>
  <c r="TK454" i="7"/>
  <c r="TL453" i="7"/>
  <c r="TM453" i="7" s="1"/>
  <c r="TK453" i="7"/>
  <c r="TL452" i="7"/>
  <c r="TM452" i="7" s="1"/>
  <c r="TK452" i="7"/>
  <c r="TL451" i="7"/>
  <c r="TM451" i="7" s="1"/>
  <c r="TK451" i="7"/>
  <c r="TL446" i="7"/>
  <c r="TM446" i="7" s="1"/>
  <c r="TK446" i="7"/>
  <c r="TL445" i="7"/>
  <c r="TM445" i="7" s="1"/>
  <c r="TK445" i="7"/>
  <c r="TL444" i="7"/>
  <c r="TM444" i="7" s="1"/>
  <c r="TK444" i="7"/>
  <c r="TL443" i="7"/>
  <c r="TM443" i="7" s="1"/>
  <c r="TK443" i="7"/>
  <c r="TL442" i="7"/>
  <c r="TM442" i="7" s="1"/>
  <c r="TK442" i="7"/>
  <c r="TL441" i="7"/>
  <c r="TM441" i="7" s="1"/>
  <c r="TK441" i="7"/>
  <c r="TL440" i="7"/>
  <c r="TM440" i="7" s="1"/>
  <c r="TK440" i="7"/>
  <c r="TL439" i="7"/>
  <c r="TM439" i="7" s="1"/>
  <c r="TK439" i="7"/>
  <c r="TL438" i="7"/>
  <c r="TM438" i="7" s="1"/>
  <c r="TK438" i="7"/>
  <c r="TL437" i="7"/>
  <c r="TM437" i="7" s="1"/>
  <c r="TK437" i="7"/>
  <c r="TL432" i="7"/>
  <c r="TM432" i="7" s="1"/>
  <c r="TK432" i="7"/>
  <c r="TL431" i="7"/>
  <c r="TM431" i="7" s="1"/>
  <c r="TK431" i="7"/>
  <c r="TL430" i="7"/>
  <c r="TM430" i="7" s="1"/>
  <c r="TK430" i="7"/>
  <c r="TL429" i="7"/>
  <c r="TM429" i="7" s="1"/>
  <c r="TK429" i="7"/>
  <c r="TL428" i="7"/>
  <c r="TM428" i="7" s="1"/>
  <c r="TK428" i="7"/>
  <c r="TL427" i="7"/>
  <c r="TM427" i="7" s="1"/>
  <c r="TK427" i="7"/>
  <c r="TL426" i="7"/>
  <c r="TM426" i="7" s="1"/>
  <c r="TK426" i="7"/>
  <c r="TL425" i="7"/>
  <c r="TM425" i="7" s="1"/>
  <c r="TK425" i="7"/>
  <c r="TL424" i="7"/>
  <c r="TM424" i="7" s="1"/>
  <c r="TK424" i="7"/>
  <c r="TL423" i="7"/>
  <c r="TM423" i="7" s="1"/>
  <c r="TK423" i="7"/>
  <c r="TL418" i="7"/>
  <c r="TM418" i="7" s="1"/>
  <c r="TK418" i="7"/>
  <c r="TL417" i="7"/>
  <c r="TM417" i="7" s="1"/>
  <c r="TK417" i="7"/>
  <c r="TL416" i="7"/>
  <c r="TM416" i="7" s="1"/>
  <c r="TK416" i="7"/>
  <c r="TL415" i="7"/>
  <c r="TM415" i="7" s="1"/>
  <c r="TK415" i="7"/>
  <c r="TL414" i="7"/>
  <c r="TM414" i="7" s="1"/>
  <c r="TK414" i="7"/>
  <c r="TL413" i="7"/>
  <c r="TM413" i="7" s="1"/>
  <c r="TK413" i="7"/>
  <c r="TL412" i="7"/>
  <c r="TM412" i="7" s="1"/>
  <c r="TK412" i="7"/>
  <c r="TL411" i="7"/>
  <c r="TM411" i="7" s="1"/>
  <c r="TK411" i="7"/>
  <c r="TL410" i="7"/>
  <c r="TM410" i="7" s="1"/>
  <c r="TK410" i="7"/>
  <c r="TL409" i="7"/>
  <c r="TM409" i="7" s="1"/>
  <c r="TK409" i="7"/>
  <c r="TL404" i="7"/>
  <c r="TM404" i="7" s="1"/>
  <c r="TK404" i="7"/>
  <c r="TL403" i="7"/>
  <c r="TM403" i="7" s="1"/>
  <c r="TK403" i="7"/>
  <c r="TL402" i="7"/>
  <c r="TM402" i="7" s="1"/>
  <c r="TK402" i="7"/>
  <c r="TL401" i="7"/>
  <c r="TM401" i="7" s="1"/>
  <c r="TK401" i="7"/>
  <c r="TL400" i="7"/>
  <c r="TM400" i="7" s="1"/>
  <c r="TK400" i="7"/>
  <c r="TL399" i="7"/>
  <c r="TM399" i="7" s="1"/>
  <c r="TK399" i="7"/>
  <c r="TL398" i="7"/>
  <c r="TM398" i="7" s="1"/>
  <c r="TK398" i="7"/>
  <c r="TL397" i="7"/>
  <c r="TM397" i="7" s="1"/>
  <c r="TK397" i="7"/>
  <c r="TL396" i="7"/>
  <c r="TM396" i="7" s="1"/>
  <c r="TK396" i="7"/>
  <c r="TL395" i="7"/>
  <c r="TM395" i="7" s="1"/>
  <c r="TK395" i="7"/>
  <c r="TL390" i="7"/>
  <c r="TM390" i="7" s="1"/>
  <c r="TK390" i="7"/>
  <c r="TL389" i="7"/>
  <c r="TM389" i="7" s="1"/>
  <c r="TK389" i="7"/>
  <c r="TL388" i="7"/>
  <c r="TM388" i="7" s="1"/>
  <c r="TK388" i="7"/>
  <c r="TL387" i="7"/>
  <c r="TM387" i="7" s="1"/>
  <c r="TK387" i="7"/>
  <c r="TL386" i="7"/>
  <c r="TM386" i="7" s="1"/>
  <c r="TK386" i="7"/>
  <c r="TL385" i="7"/>
  <c r="TM385" i="7" s="1"/>
  <c r="TK385" i="7"/>
  <c r="TL384" i="7"/>
  <c r="TM384" i="7" s="1"/>
  <c r="TK384" i="7"/>
  <c r="TL383" i="7"/>
  <c r="TM383" i="7" s="1"/>
  <c r="TK383" i="7"/>
  <c r="TL382" i="7"/>
  <c r="TM382" i="7" s="1"/>
  <c r="TK382" i="7"/>
  <c r="TL381" i="7"/>
  <c r="TM381" i="7" s="1"/>
  <c r="TK381" i="7"/>
  <c r="TL376" i="7"/>
  <c r="TM376" i="7" s="1"/>
  <c r="TK376" i="7"/>
  <c r="TL375" i="7"/>
  <c r="TM375" i="7" s="1"/>
  <c r="TK375" i="7"/>
  <c r="TL374" i="7"/>
  <c r="TM374" i="7" s="1"/>
  <c r="TK374" i="7"/>
  <c r="TL373" i="7"/>
  <c r="TM373" i="7" s="1"/>
  <c r="TK373" i="7"/>
  <c r="TL372" i="7"/>
  <c r="TM372" i="7" s="1"/>
  <c r="TK372" i="7"/>
  <c r="TL371" i="7"/>
  <c r="TM371" i="7" s="1"/>
  <c r="TK371" i="7"/>
  <c r="TL370" i="7"/>
  <c r="TM370" i="7" s="1"/>
  <c r="TK370" i="7"/>
  <c r="TL369" i="7"/>
  <c r="TM369" i="7" s="1"/>
  <c r="TK369" i="7"/>
  <c r="TL368" i="7"/>
  <c r="TM368" i="7" s="1"/>
  <c r="TK368" i="7"/>
  <c r="TL367" i="7"/>
  <c r="TM367" i="7" s="1"/>
  <c r="TK367" i="7"/>
  <c r="TL362" i="7"/>
  <c r="TM362" i="7" s="1"/>
  <c r="TK362" i="7"/>
  <c r="TL361" i="7"/>
  <c r="TM361" i="7" s="1"/>
  <c r="TK361" i="7"/>
  <c r="TL360" i="7"/>
  <c r="TM360" i="7" s="1"/>
  <c r="TK360" i="7"/>
  <c r="TL359" i="7"/>
  <c r="TM359" i="7" s="1"/>
  <c r="TK359" i="7"/>
  <c r="TL358" i="7"/>
  <c r="TM358" i="7" s="1"/>
  <c r="TK358" i="7"/>
  <c r="TL357" i="7"/>
  <c r="TM357" i="7" s="1"/>
  <c r="TK357" i="7"/>
  <c r="TL356" i="7"/>
  <c r="TM356" i="7" s="1"/>
  <c r="TK356" i="7"/>
  <c r="TL355" i="7"/>
  <c r="TM355" i="7" s="1"/>
  <c r="TK355" i="7"/>
  <c r="TL354" i="7"/>
  <c r="TM354" i="7" s="1"/>
  <c r="TK354" i="7"/>
  <c r="TL353" i="7"/>
  <c r="TM353" i="7" s="1"/>
  <c r="TK353" i="7"/>
  <c r="TM348" i="7"/>
  <c r="TN348" i="7" s="1"/>
  <c r="TK348" i="7"/>
  <c r="TM347" i="7"/>
  <c r="TN347" i="7" s="1"/>
  <c r="TK347" i="7"/>
  <c r="TM346" i="7"/>
  <c r="TN346" i="7" s="1"/>
  <c r="TK346" i="7"/>
  <c r="TM345" i="7"/>
  <c r="TN345" i="7" s="1"/>
  <c r="TK345" i="7"/>
  <c r="TM344" i="7"/>
  <c r="TN344" i="7" s="1"/>
  <c r="TK344" i="7"/>
  <c r="TM343" i="7"/>
  <c r="TN343" i="7" s="1"/>
  <c r="TK343" i="7"/>
  <c r="TM342" i="7"/>
  <c r="TN342" i="7" s="1"/>
  <c r="TK342" i="7"/>
  <c r="TM341" i="7"/>
  <c r="TN341" i="7" s="1"/>
  <c r="TK341" i="7"/>
  <c r="TM340" i="7"/>
  <c r="TN340" i="7" s="1"/>
  <c r="TK340" i="7"/>
  <c r="TM339" i="7"/>
  <c r="TN339" i="7" s="1"/>
  <c r="TK339" i="7"/>
  <c r="TM334" i="7"/>
  <c r="TN334" i="7" s="1"/>
  <c r="TK334" i="7"/>
  <c r="TM333" i="7"/>
  <c r="TN333" i="7" s="1"/>
  <c r="TK333" i="7"/>
  <c r="TM332" i="7"/>
  <c r="TN332" i="7" s="1"/>
  <c r="TK332" i="7"/>
  <c r="TM331" i="7"/>
  <c r="TN331" i="7" s="1"/>
  <c r="TK331" i="7"/>
  <c r="TM330" i="7"/>
  <c r="TN330" i="7" s="1"/>
  <c r="TK330" i="7"/>
  <c r="TM329" i="7"/>
  <c r="TN329" i="7" s="1"/>
  <c r="TK329" i="7"/>
  <c r="TM328" i="7"/>
  <c r="TN328" i="7" s="1"/>
  <c r="TK328" i="7"/>
  <c r="TM327" i="7"/>
  <c r="TN327" i="7" s="1"/>
  <c r="TK327" i="7"/>
  <c r="TM326" i="7"/>
  <c r="TN326" i="7" s="1"/>
  <c r="TK326" i="7"/>
  <c r="TM325" i="7"/>
  <c r="TN325" i="7" s="1"/>
  <c r="TK325" i="7"/>
  <c r="TL320" i="7"/>
  <c r="TK320" i="7"/>
  <c r="TK319" i="7"/>
  <c r="TL319" i="7" s="1"/>
  <c r="TK318" i="7"/>
  <c r="TL318" i="7" s="1"/>
  <c r="TK317" i="7"/>
  <c r="TL317" i="7" s="1"/>
  <c r="TK316" i="7"/>
  <c r="TL316" i="7" s="1"/>
  <c r="TK315" i="7"/>
  <c r="TL315" i="7" s="1"/>
  <c r="TK314" i="7"/>
  <c r="TL314" i="7" s="1"/>
  <c r="TK313" i="7"/>
  <c r="TL313" i="7" s="1"/>
  <c r="TK312" i="7"/>
  <c r="TL312" i="7" s="1"/>
  <c r="TK311" i="7"/>
  <c r="TL311" i="7" s="1"/>
  <c r="TK309" i="7"/>
  <c r="TL309" i="7" s="1"/>
  <c r="TK308" i="7"/>
  <c r="TL308" i="7" s="1"/>
  <c r="TK307" i="7"/>
  <c r="TL307" i="7" s="1"/>
  <c r="TK306" i="7"/>
  <c r="TL306" i="7" s="1"/>
  <c r="TK305" i="7"/>
  <c r="TL305" i="7" s="1"/>
  <c r="TK304" i="7"/>
  <c r="TL304" i="7" s="1"/>
  <c r="TK303" i="7"/>
  <c r="TL303" i="7" s="1"/>
  <c r="TK302" i="7"/>
  <c r="TL302" i="7" s="1"/>
  <c r="TK301" i="7"/>
  <c r="TL301" i="7" s="1"/>
  <c r="TK300" i="7"/>
  <c r="TL300" i="7" s="1"/>
  <c r="TK293" i="7"/>
  <c r="TM286" i="7"/>
  <c r="TK286" i="7"/>
  <c r="TM285" i="7"/>
  <c r="TK285" i="7"/>
  <c r="TM284" i="7"/>
  <c r="TK284" i="7"/>
  <c r="TM283" i="7"/>
  <c r="TK283" i="7"/>
  <c r="TM282" i="7"/>
  <c r="TK282" i="7"/>
  <c r="TM281" i="7"/>
  <c r="TK281" i="7"/>
  <c r="TM280" i="7"/>
  <c r="TK280" i="7"/>
  <c r="TM279" i="7"/>
  <c r="TK279" i="7"/>
  <c r="TM278" i="7"/>
  <c r="TK278" i="7"/>
  <c r="TM277" i="7"/>
  <c r="TK277" i="7"/>
  <c r="TM272" i="7"/>
  <c r="TL272" i="7"/>
  <c r="TK272" i="7"/>
  <c r="TM271" i="7"/>
  <c r="TL271" i="7"/>
  <c r="TK271" i="7"/>
  <c r="TM270" i="7"/>
  <c r="TL270" i="7"/>
  <c r="TK270" i="7"/>
  <c r="TM269" i="7"/>
  <c r="TL269" i="7"/>
  <c r="TK269" i="7"/>
  <c r="TM268" i="7"/>
  <c r="TL268" i="7"/>
  <c r="TK268" i="7"/>
  <c r="TM267" i="7"/>
  <c r="TL267" i="7"/>
  <c r="TK267" i="7"/>
  <c r="TM266" i="7"/>
  <c r="TL266" i="7"/>
  <c r="TK266" i="7"/>
  <c r="TM265" i="7"/>
  <c r="TL265" i="7"/>
  <c r="TK265" i="7"/>
  <c r="TM264" i="7"/>
  <c r="TL264" i="7"/>
  <c r="TK264" i="7"/>
  <c r="TM263" i="7"/>
  <c r="TL263" i="7"/>
  <c r="TK263" i="7"/>
  <c r="TM258" i="7"/>
  <c r="TK258" i="7"/>
  <c r="TM257" i="7"/>
  <c r="TK257" i="7"/>
  <c r="TM256" i="7"/>
  <c r="TK256" i="7"/>
  <c r="TM255" i="7"/>
  <c r="TK255" i="7"/>
  <c r="TM254" i="7"/>
  <c r="TK254" i="7"/>
  <c r="TM253" i="7"/>
  <c r="TK253" i="7"/>
  <c r="TM252" i="7"/>
  <c r="TK252" i="7"/>
  <c r="TM251" i="7"/>
  <c r="TK251" i="7"/>
  <c r="TM250" i="7"/>
  <c r="TK250" i="7"/>
  <c r="TM249" i="7"/>
  <c r="TK249" i="7"/>
  <c r="TM244" i="7"/>
  <c r="TK244" i="7"/>
  <c r="TM243" i="7"/>
  <c r="TK243" i="7"/>
  <c r="TM242" i="7"/>
  <c r="TK242" i="7"/>
  <c r="TM241" i="7"/>
  <c r="TK241" i="7"/>
  <c r="TM240" i="7"/>
  <c r="TK240" i="7"/>
  <c r="TM239" i="7"/>
  <c r="TK239" i="7"/>
  <c r="TM238" i="7"/>
  <c r="TK238" i="7"/>
  <c r="TM237" i="7"/>
  <c r="TK237" i="7"/>
  <c r="TM236" i="7"/>
  <c r="TK236" i="7"/>
  <c r="TM235" i="7"/>
  <c r="TK235" i="7"/>
  <c r="TM230" i="7"/>
  <c r="TK230" i="7"/>
  <c r="TM229" i="7"/>
  <c r="TK229" i="7"/>
  <c r="TM228" i="7"/>
  <c r="TK228" i="7"/>
  <c r="TM227" i="7"/>
  <c r="TK227" i="7"/>
  <c r="TM226" i="7"/>
  <c r="TK226" i="7"/>
  <c r="TM225" i="7"/>
  <c r="TK225" i="7"/>
  <c r="TM224" i="7"/>
  <c r="TK224" i="7"/>
  <c r="TM223" i="7"/>
  <c r="TK223" i="7"/>
  <c r="TM222" i="7"/>
  <c r="TK222" i="7"/>
  <c r="TM221" i="7"/>
  <c r="TK221" i="7"/>
  <c r="TM216" i="7"/>
  <c r="TK216" i="7"/>
  <c r="TM215" i="7"/>
  <c r="TK215" i="7"/>
  <c r="TM214" i="7"/>
  <c r="TK214" i="7"/>
  <c r="TM213" i="7"/>
  <c r="TK213" i="7"/>
  <c r="TM212" i="7"/>
  <c r="TK212" i="7"/>
  <c r="TM211" i="7"/>
  <c r="TK211" i="7"/>
  <c r="TM210" i="7"/>
  <c r="TK210" i="7"/>
  <c r="TM209" i="7"/>
  <c r="TK209" i="7"/>
  <c r="TM208" i="7"/>
  <c r="TK208" i="7"/>
  <c r="TM207" i="7"/>
  <c r="TK207" i="7"/>
  <c r="TM206" i="7"/>
  <c r="TK206" i="7"/>
  <c r="TM205" i="7"/>
  <c r="TK205" i="7"/>
  <c r="TM204" i="7"/>
  <c r="TK204" i="7"/>
  <c r="TM203" i="7"/>
  <c r="TK203" i="7"/>
  <c r="TM202" i="7"/>
  <c r="TK202" i="7"/>
  <c r="TM201" i="7"/>
  <c r="TK201" i="7"/>
  <c r="TM200" i="7"/>
  <c r="TK200" i="7"/>
  <c r="TM199" i="7"/>
  <c r="TK199" i="7"/>
  <c r="TM198" i="7"/>
  <c r="TK198" i="7"/>
  <c r="TM197" i="7"/>
  <c r="TK197" i="7"/>
  <c r="TM191" i="7"/>
  <c r="TL191" i="7"/>
  <c r="TM190" i="7"/>
  <c r="TL190" i="7"/>
  <c r="TM189" i="7"/>
  <c r="TL189" i="7"/>
  <c r="TM188" i="7"/>
  <c r="TL188" i="7"/>
  <c r="TM187" i="7"/>
  <c r="TL187" i="7"/>
  <c r="TM186" i="7"/>
  <c r="TL186" i="7"/>
  <c r="TM185" i="7"/>
  <c r="TL185" i="7"/>
  <c r="TM184" i="7"/>
  <c r="TL184" i="7"/>
  <c r="TM183" i="7"/>
  <c r="TL183" i="7"/>
  <c r="TM182" i="7"/>
  <c r="TL182" i="7"/>
  <c r="TM181" i="7"/>
  <c r="TL181" i="7"/>
  <c r="TM180" i="7"/>
  <c r="TL180" i="7"/>
  <c r="TM179" i="7"/>
  <c r="TL179" i="7"/>
  <c r="TM178" i="7"/>
  <c r="TL178" i="7"/>
  <c r="TM177" i="7"/>
  <c r="TL177" i="7"/>
  <c r="TM176" i="7"/>
  <c r="TL176" i="7"/>
  <c r="TM175" i="7"/>
  <c r="TL175" i="7"/>
  <c r="TM174" i="7"/>
  <c r="TL174" i="7"/>
  <c r="TM173" i="7"/>
  <c r="TL173" i="7"/>
  <c r="TM172" i="7"/>
  <c r="TL172" i="7"/>
  <c r="TM167" i="7"/>
  <c r="TL167" i="7"/>
  <c r="TM166" i="7"/>
  <c r="TL166" i="7"/>
  <c r="TM165" i="7"/>
  <c r="TL165" i="7"/>
  <c r="TM164" i="7"/>
  <c r="TL164" i="7"/>
  <c r="TM163" i="7"/>
  <c r="TL163" i="7"/>
  <c r="TM162" i="7"/>
  <c r="TL162" i="7"/>
  <c r="TM161" i="7"/>
  <c r="TL161" i="7"/>
  <c r="TM160" i="7"/>
  <c r="TL160" i="7"/>
  <c r="TM159" i="7"/>
  <c r="TL159" i="7"/>
  <c r="TM158" i="7"/>
  <c r="TL158" i="7"/>
  <c r="TM157" i="7"/>
  <c r="TL157" i="7"/>
  <c r="TM156" i="7"/>
  <c r="TL156" i="7"/>
  <c r="TM155" i="7"/>
  <c r="TL155" i="7"/>
  <c r="TM154" i="7"/>
  <c r="TL154" i="7"/>
  <c r="TM153" i="7"/>
  <c r="TL153" i="7"/>
  <c r="TM152" i="7"/>
  <c r="TL152" i="7"/>
  <c r="TM151" i="7"/>
  <c r="TL151" i="7"/>
  <c r="TM150" i="7"/>
  <c r="TL150" i="7"/>
  <c r="TM149" i="7"/>
  <c r="TL149" i="7"/>
  <c r="TM148" i="7"/>
  <c r="TL148" i="7"/>
  <c r="TP143" i="7"/>
  <c r="TN143" i="7"/>
  <c r="TK143" i="7"/>
  <c r="TP142" i="7"/>
  <c r="TN142" i="7"/>
  <c r="TK142" i="7"/>
  <c r="TP141" i="7"/>
  <c r="TN141" i="7"/>
  <c r="TK141" i="7"/>
  <c r="TP140" i="7"/>
  <c r="TN140" i="7"/>
  <c r="TK140" i="7"/>
  <c r="TP139" i="7"/>
  <c r="TN139" i="7"/>
  <c r="TK139" i="7"/>
  <c r="TP138" i="7"/>
  <c r="TN138" i="7"/>
  <c r="TK138" i="7"/>
  <c r="TP137" i="7"/>
  <c r="TN137" i="7"/>
  <c r="TK137" i="7"/>
  <c r="TP136" i="7"/>
  <c r="TN136" i="7"/>
  <c r="TK136" i="7"/>
  <c r="TP135" i="7"/>
  <c r="TN135" i="7"/>
  <c r="TK135" i="7"/>
  <c r="TP134" i="7"/>
  <c r="TN134" i="7"/>
  <c r="TK134" i="7"/>
  <c r="TP132" i="7"/>
  <c r="TN132" i="7"/>
  <c r="TK132" i="7"/>
  <c r="TP131" i="7"/>
  <c r="TN131" i="7"/>
  <c r="TK131" i="7"/>
  <c r="TP130" i="7"/>
  <c r="TN130" i="7"/>
  <c r="TK130" i="7"/>
  <c r="TP129" i="7"/>
  <c r="TN129" i="7"/>
  <c r="TK129" i="7"/>
  <c r="TP128" i="7"/>
  <c r="TN128" i="7"/>
  <c r="TK128" i="7"/>
  <c r="TP127" i="7"/>
  <c r="TN127" i="7"/>
  <c r="TK127" i="7"/>
  <c r="TP126" i="7"/>
  <c r="TN126" i="7"/>
  <c r="TK126" i="7"/>
  <c r="TP125" i="7"/>
  <c r="TN125" i="7"/>
  <c r="TK125" i="7"/>
  <c r="TP124" i="7"/>
  <c r="TN124" i="7"/>
  <c r="TK124" i="7"/>
  <c r="TP123" i="7"/>
  <c r="TN123" i="7"/>
  <c r="TK123" i="7"/>
  <c r="TP121" i="7"/>
  <c r="TN121" i="7"/>
  <c r="TK121" i="7"/>
  <c r="TP120" i="7"/>
  <c r="TN120" i="7"/>
  <c r="TK120" i="7"/>
  <c r="TP119" i="7"/>
  <c r="TN119" i="7"/>
  <c r="TK119" i="7"/>
  <c r="TP118" i="7"/>
  <c r="TN118" i="7"/>
  <c r="TK118" i="7"/>
  <c r="TP117" i="7"/>
  <c r="TN117" i="7"/>
  <c r="TK117" i="7"/>
  <c r="TP116" i="7"/>
  <c r="TN116" i="7"/>
  <c r="TK116" i="7"/>
  <c r="TP115" i="7"/>
  <c r="TN115" i="7"/>
  <c r="TK115" i="7"/>
  <c r="TP114" i="7"/>
  <c r="TN114" i="7"/>
  <c r="TK114" i="7"/>
  <c r="TP113" i="7"/>
  <c r="TN113" i="7"/>
  <c r="TK113" i="7"/>
  <c r="TP112" i="7"/>
  <c r="TN112" i="7"/>
  <c r="TK112" i="7"/>
  <c r="TP110" i="7"/>
  <c r="TN110" i="7"/>
  <c r="TK110" i="7"/>
  <c r="TP109" i="7"/>
  <c r="TN109" i="7"/>
  <c r="TK109" i="7"/>
  <c r="TP108" i="7"/>
  <c r="TN108" i="7"/>
  <c r="TK108" i="7"/>
  <c r="TP107" i="7"/>
  <c r="TN107" i="7"/>
  <c r="TK107" i="7"/>
  <c r="TP106" i="7"/>
  <c r="TN106" i="7"/>
  <c r="TK106" i="7"/>
  <c r="TP105" i="7"/>
  <c r="TN105" i="7"/>
  <c r="TK105" i="7"/>
  <c r="TP104" i="7"/>
  <c r="TN104" i="7"/>
  <c r="TK104" i="7"/>
  <c r="TP103" i="7"/>
  <c r="TN103" i="7"/>
  <c r="TK103" i="7"/>
  <c r="TP102" i="7"/>
  <c r="TN102" i="7"/>
  <c r="TK102" i="7"/>
  <c r="TP101" i="7"/>
  <c r="TN101" i="7"/>
  <c r="TK101" i="7"/>
  <c r="TP100" i="7"/>
  <c r="TN100" i="7"/>
  <c r="TK100" i="7"/>
  <c r="TP99" i="7"/>
  <c r="TN99" i="7"/>
  <c r="TK99" i="7"/>
  <c r="TP98" i="7"/>
  <c r="TN98" i="7"/>
  <c r="TK98" i="7"/>
  <c r="TP97" i="7"/>
  <c r="TN97" i="7"/>
  <c r="TK97" i="7"/>
  <c r="TP96" i="7"/>
  <c r="TN96" i="7"/>
  <c r="TK96" i="7"/>
  <c r="TP95" i="7"/>
  <c r="TN95" i="7"/>
  <c r="TK95" i="7"/>
  <c r="TP94" i="7"/>
  <c r="TN94" i="7"/>
  <c r="TK94" i="7"/>
  <c r="TP93" i="7"/>
  <c r="TN93" i="7"/>
  <c r="TK93" i="7"/>
  <c r="TP92" i="7"/>
  <c r="TN92" i="7"/>
  <c r="TK92" i="7"/>
  <c r="TP91" i="7"/>
  <c r="TN91" i="7"/>
  <c r="TK91" i="7"/>
  <c r="TP89" i="7"/>
  <c r="TN89" i="7"/>
  <c r="TK89" i="7"/>
  <c r="TP88" i="7"/>
  <c r="TN88" i="7"/>
  <c r="TK88" i="7"/>
  <c r="TP87" i="7"/>
  <c r="TN87" i="7"/>
  <c r="TK87" i="7"/>
  <c r="TP86" i="7"/>
  <c r="TN86" i="7"/>
  <c r="TK86" i="7"/>
  <c r="TP85" i="7"/>
  <c r="TN85" i="7"/>
  <c r="TK85" i="7"/>
  <c r="TP84" i="7"/>
  <c r="TN84" i="7"/>
  <c r="TK84" i="7"/>
  <c r="TP83" i="7"/>
  <c r="TN83" i="7"/>
  <c r="TK83" i="7"/>
  <c r="TP82" i="7"/>
  <c r="TN82" i="7"/>
  <c r="TK82" i="7"/>
  <c r="TP81" i="7"/>
  <c r="TN81" i="7"/>
  <c r="TK81" i="7"/>
  <c r="TP80" i="7"/>
  <c r="TN80" i="7"/>
  <c r="TK80" i="7"/>
  <c r="TP79" i="7"/>
  <c r="TN79" i="7"/>
  <c r="TK79" i="7"/>
  <c r="TP78" i="7"/>
  <c r="TN78" i="7"/>
  <c r="TK78" i="7"/>
  <c r="TP77" i="7"/>
  <c r="TN77" i="7"/>
  <c r="TK77" i="7"/>
  <c r="TP76" i="7"/>
  <c r="TN76" i="7"/>
  <c r="TK76" i="7"/>
  <c r="TP75" i="7"/>
  <c r="TN75" i="7"/>
  <c r="TK75" i="7"/>
  <c r="TP74" i="7"/>
  <c r="TN74" i="7"/>
  <c r="TK74" i="7"/>
  <c r="TP73" i="7"/>
  <c r="TN73" i="7"/>
  <c r="TK73" i="7"/>
  <c r="TP72" i="7"/>
  <c r="TN72" i="7"/>
  <c r="TK72" i="7"/>
  <c r="TP71" i="7"/>
  <c r="TN71" i="7"/>
  <c r="TK71" i="7"/>
  <c r="TP70" i="7"/>
  <c r="TN70" i="7"/>
  <c r="TK70" i="7"/>
  <c r="TP68" i="7"/>
  <c r="TN68" i="7"/>
  <c r="TK68" i="7"/>
  <c r="TP67" i="7"/>
  <c r="TN67" i="7"/>
  <c r="TK67" i="7"/>
  <c r="TP66" i="7"/>
  <c r="TN66" i="7"/>
  <c r="TK66" i="7"/>
  <c r="TP65" i="7"/>
  <c r="TN65" i="7"/>
  <c r="TK65" i="7"/>
  <c r="TP64" i="7"/>
  <c r="TN64" i="7"/>
  <c r="TK64" i="7"/>
  <c r="TP63" i="7"/>
  <c r="TN63" i="7"/>
  <c r="TK63" i="7"/>
  <c r="TP62" i="7"/>
  <c r="TN62" i="7"/>
  <c r="TK62" i="7"/>
  <c r="TP61" i="7"/>
  <c r="TN61" i="7"/>
  <c r="TK61" i="7"/>
  <c r="TP60" i="7"/>
  <c r="TN60" i="7"/>
  <c r="TK60" i="7"/>
  <c r="TP59" i="7"/>
  <c r="TN59" i="7"/>
  <c r="TK59" i="7"/>
  <c r="TP58" i="7"/>
  <c r="TN58" i="7"/>
  <c r="TK58" i="7"/>
  <c r="TP57" i="7"/>
  <c r="TN57" i="7"/>
  <c r="TK57" i="7"/>
  <c r="TP56" i="7"/>
  <c r="TN56" i="7"/>
  <c r="TK56" i="7"/>
  <c r="TP55" i="7"/>
  <c r="TN55" i="7"/>
  <c r="TK55" i="7"/>
  <c r="TP54" i="7"/>
  <c r="TN54" i="7"/>
  <c r="TK54" i="7"/>
  <c r="TP53" i="7"/>
  <c r="TN53" i="7"/>
  <c r="TK53" i="7"/>
  <c r="TP52" i="7"/>
  <c r="TN52" i="7"/>
  <c r="TK52" i="7"/>
  <c r="TP51" i="7"/>
  <c r="TN51" i="7"/>
  <c r="TK51" i="7"/>
  <c r="TP50" i="7"/>
  <c r="TN50" i="7"/>
  <c r="TK50" i="7"/>
  <c r="TP49" i="7"/>
  <c r="TN49" i="7"/>
  <c r="TK49" i="7"/>
  <c r="TL9" i="7"/>
  <c r="TK4" i="7"/>
  <c r="TK3" i="7"/>
  <c r="TD474" i="7"/>
  <c r="TE474" i="7" s="1"/>
  <c r="TC474" i="7"/>
  <c r="TD473" i="7"/>
  <c r="TE473" i="7" s="1"/>
  <c r="TC473" i="7"/>
  <c r="TD472" i="7"/>
  <c r="TE472" i="7" s="1"/>
  <c r="TC472" i="7"/>
  <c r="TD471" i="7"/>
  <c r="TE471" i="7" s="1"/>
  <c r="TC471" i="7"/>
  <c r="TD470" i="7"/>
  <c r="TE470" i="7" s="1"/>
  <c r="TC470" i="7"/>
  <c r="TD469" i="7"/>
  <c r="TE469" i="7" s="1"/>
  <c r="TC469" i="7"/>
  <c r="TD468" i="7"/>
  <c r="TE468" i="7" s="1"/>
  <c r="TC468" i="7"/>
  <c r="TD467" i="7"/>
  <c r="TE467" i="7" s="1"/>
  <c r="TC467" i="7"/>
  <c r="TD466" i="7"/>
  <c r="TE466" i="7" s="1"/>
  <c r="TC466" i="7"/>
  <c r="TD465" i="7"/>
  <c r="TE465" i="7" s="1"/>
  <c r="TC465" i="7"/>
  <c r="TD460" i="7"/>
  <c r="TE460" i="7" s="1"/>
  <c r="TC460" i="7"/>
  <c r="TD459" i="7"/>
  <c r="TE459" i="7" s="1"/>
  <c r="TC459" i="7"/>
  <c r="TD458" i="7"/>
  <c r="TE458" i="7" s="1"/>
  <c r="TC458" i="7"/>
  <c r="TD457" i="7"/>
  <c r="TE457" i="7" s="1"/>
  <c r="TC457" i="7"/>
  <c r="TD456" i="7"/>
  <c r="TE456" i="7" s="1"/>
  <c r="TC456" i="7"/>
  <c r="TD455" i="7"/>
  <c r="TE455" i="7" s="1"/>
  <c r="TC455" i="7"/>
  <c r="TD454" i="7"/>
  <c r="TE454" i="7" s="1"/>
  <c r="TC454" i="7"/>
  <c r="TD453" i="7"/>
  <c r="TE453" i="7" s="1"/>
  <c r="TC453" i="7"/>
  <c r="TD452" i="7"/>
  <c r="TE452" i="7" s="1"/>
  <c r="TC452" i="7"/>
  <c r="TD451" i="7"/>
  <c r="TE451" i="7" s="1"/>
  <c r="TC451" i="7"/>
  <c r="TD446" i="7"/>
  <c r="TE446" i="7" s="1"/>
  <c r="TC446" i="7"/>
  <c r="TD445" i="7"/>
  <c r="TE445" i="7" s="1"/>
  <c r="TC445" i="7"/>
  <c r="TD444" i="7"/>
  <c r="TE444" i="7" s="1"/>
  <c r="TC444" i="7"/>
  <c r="TD443" i="7"/>
  <c r="TE443" i="7" s="1"/>
  <c r="TC443" i="7"/>
  <c r="TD442" i="7"/>
  <c r="TE442" i="7" s="1"/>
  <c r="TC442" i="7"/>
  <c r="TD441" i="7"/>
  <c r="TE441" i="7" s="1"/>
  <c r="TC441" i="7"/>
  <c r="TD440" i="7"/>
  <c r="TE440" i="7" s="1"/>
  <c r="TC440" i="7"/>
  <c r="TD439" i="7"/>
  <c r="TE439" i="7" s="1"/>
  <c r="TC439" i="7"/>
  <c r="TD438" i="7"/>
  <c r="TE438" i="7" s="1"/>
  <c r="TC438" i="7"/>
  <c r="TD437" i="7"/>
  <c r="TE437" i="7" s="1"/>
  <c r="TC437" i="7"/>
  <c r="TD432" i="7"/>
  <c r="TE432" i="7" s="1"/>
  <c r="TC432" i="7"/>
  <c r="TD431" i="7"/>
  <c r="TE431" i="7" s="1"/>
  <c r="TC431" i="7"/>
  <c r="TD430" i="7"/>
  <c r="TE430" i="7" s="1"/>
  <c r="TC430" i="7"/>
  <c r="TD429" i="7"/>
  <c r="TE429" i="7" s="1"/>
  <c r="TC429" i="7"/>
  <c r="TD428" i="7"/>
  <c r="TE428" i="7" s="1"/>
  <c r="TC428" i="7"/>
  <c r="TD427" i="7"/>
  <c r="TE427" i="7" s="1"/>
  <c r="TC427" i="7"/>
  <c r="TD426" i="7"/>
  <c r="TE426" i="7" s="1"/>
  <c r="TC426" i="7"/>
  <c r="TD425" i="7"/>
  <c r="TE425" i="7" s="1"/>
  <c r="TC425" i="7"/>
  <c r="TD424" i="7"/>
  <c r="TE424" i="7" s="1"/>
  <c r="TC424" i="7"/>
  <c r="TE423" i="7"/>
  <c r="TD423" i="7"/>
  <c r="TC423" i="7"/>
  <c r="TD418" i="7"/>
  <c r="TE418" i="7" s="1"/>
  <c r="TC418" i="7"/>
  <c r="TD417" i="7"/>
  <c r="TE417" i="7" s="1"/>
  <c r="TC417" i="7"/>
  <c r="TD416" i="7"/>
  <c r="TE416" i="7" s="1"/>
  <c r="TC416" i="7"/>
  <c r="TD415" i="7"/>
  <c r="TE415" i="7" s="1"/>
  <c r="TC415" i="7"/>
  <c r="TD414" i="7"/>
  <c r="TE414" i="7" s="1"/>
  <c r="TC414" i="7"/>
  <c r="TD413" i="7"/>
  <c r="TE413" i="7" s="1"/>
  <c r="TC413" i="7"/>
  <c r="TD412" i="7"/>
  <c r="TE412" i="7" s="1"/>
  <c r="TC412" i="7"/>
  <c r="TD411" i="7"/>
  <c r="TE411" i="7" s="1"/>
  <c r="TC411" i="7"/>
  <c r="TD410" i="7"/>
  <c r="TE410" i="7" s="1"/>
  <c r="TC410" i="7"/>
  <c r="TD409" i="7"/>
  <c r="TE409" i="7" s="1"/>
  <c r="TC409" i="7"/>
  <c r="TD404" i="7"/>
  <c r="TE404" i="7" s="1"/>
  <c r="TC404" i="7"/>
  <c r="TD403" i="7"/>
  <c r="TE403" i="7" s="1"/>
  <c r="TC403" i="7"/>
  <c r="TD402" i="7"/>
  <c r="TE402" i="7" s="1"/>
  <c r="TC402" i="7"/>
  <c r="TD401" i="7"/>
  <c r="TE401" i="7" s="1"/>
  <c r="TC401" i="7"/>
  <c r="TD400" i="7"/>
  <c r="TE400" i="7" s="1"/>
  <c r="TC400" i="7"/>
  <c r="TD399" i="7"/>
  <c r="TE399" i="7" s="1"/>
  <c r="TC399" i="7"/>
  <c r="TD398" i="7"/>
  <c r="TE398" i="7" s="1"/>
  <c r="TC398" i="7"/>
  <c r="TD397" i="7"/>
  <c r="TE397" i="7" s="1"/>
  <c r="TC397" i="7"/>
  <c r="TD396" i="7"/>
  <c r="TE396" i="7" s="1"/>
  <c r="TC396" i="7"/>
  <c r="TD395" i="7"/>
  <c r="TE395" i="7" s="1"/>
  <c r="TC395" i="7"/>
  <c r="TD390" i="7"/>
  <c r="TE390" i="7" s="1"/>
  <c r="TC390" i="7"/>
  <c r="TD389" i="7"/>
  <c r="TE389" i="7" s="1"/>
  <c r="TC389" i="7"/>
  <c r="TD388" i="7"/>
  <c r="TE388" i="7" s="1"/>
  <c r="TC388" i="7"/>
  <c r="TD387" i="7"/>
  <c r="TE387" i="7" s="1"/>
  <c r="TC387" i="7"/>
  <c r="TD386" i="7"/>
  <c r="TE386" i="7" s="1"/>
  <c r="TC386" i="7"/>
  <c r="TD385" i="7"/>
  <c r="TE385" i="7" s="1"/>
  <c r="TC385" i="7"/>
  <c r="TD384" i="7"/>
  <c r="TE384" i="7" s="1"/>
  <c r="TC384" i="7"/>
  <c r="TD383" i="7"/>
  <c r="TE383" i="7" s="1"/>
  <c r="TC383" i="7"/>
  <c r="TD382" i="7"/>
  <c r="TE382" i="7" s="1"/>
  <c r="TC382" i="7"/>
  <c r="TD381" i="7"/>
  <c r="TE381" i="7" s="1"/>
  <c r="TC381" i="7"/>
  <c r="TD376" i="7"/>
  <c r="TE376" i="7" s="1"/>
  <c r="TC376" i="7"/>
  <c r="TD375" i="7"/>
  <c r="TE375" i="7" s="1"/>
  <c r="TC375" i="7"/>
  <c r="TD374" i="7"/>
  <c r="TE374" i="7" s="1"/>
  <c r="TC374" i="7"/>
  <c r="TD373" i="7"/>
  <c r="TE373" i="7" s="1"/>
  <c r="TC373" i="7"/>
  <c r="TD372" i="7"/>
  <c r="TE372" i="7" s="1"/>
  <c r="TC372" i="7"/>
  <c r="TD371" i="7"/>
  <c r="TE371" i="7" s="1"/>
  <c r="TC371" i="7"/>
  <c r="TD370" i="7"/>
  <c r="TE370" i="7" s="1"/>
  <c r="TC370" i="7"/>
  <c r="TD369" i="7"/>
  <c r="TE369" i="7" s="1"/>
  <c r="TC369" i="7"/>
  <c r="TD368" i="7"/>
  <c r="TE368" i="7" s="1"/>
  <c r="TC368" i="7"/>
  <c r="TD367" i="7"/>
  <c r="TE367" i="7" s="1"/>
  <c r="TC367" i="7"/>
  <c r="TD362" i="7"/>
  <c r="TE362" i="7" s="1"/>
  <c r="TC362" i="7"/>
  <c r="TD361" i="7"/>
  <c r="TE361" i="7" s="1"/>
  <c r="TC361" i="7"/>
  <c r="TD360" i="7"/>
  <c r="TE360" i="7" s="1"/>
  <c r="TC360" i="7"/>
  <c r="TD359" i="7"/>
  <c r="TE359" i="7" s="1"/>
  <c r="TC359" i="7"/>
  <c r="TD358" i="7"/>
  <c r="TE358" i="7" s="1"/>
  <c r="TC358" i="7"/>
  <c r="TD357" i="7"/>
  <c r="TE357" i="7" s="1"/>
  <c r="TC357" i="7"/>
  <c r="TD356" i="7"/>
  <c r="TE356" i="7" s="1"/>
  <c r="TC356" i="7"/>
  <c r="TD355" i="7"/>
  <c r="TE355" i="7" s="1"/>
  <c r="TC355" i="7"/>
  <c r="TD354" i="7"/>
  <c r="TE354" i="7" s="1"/>
  <c r="TC354" i="7"/>
  <c r="TD353" i="7"/>
  <c r="TE353" i="7" s="1"/>
  <c r="TC353" i="7"/>
  <c r="TE348" i="7"/>
  <c r="TF348" i="7" s="1"/>
  <c r="TC348" i="7"/>
  <c r="TE347" i="7"/>
  <c r="TF347" i="7" s="1"/>
  <c r="TC347" i="7"/>
  <c r="TE346" i="7"/>
  <c r="TF346" i="7" s="1"/>
  <c r="TC346" i="7"/>
  <c r="TE345" i="7"/>
  <c r="TF345" i="7" s="1"/>
  <c r="TC345" i="7"/>
  <c r="TE344" i="7"/>
  <c r="TF344" i="7" s="1"/>
  <c r="TC344" i="7"/>
  <c r="TE343" i="7"/>
  <c r="TF343" i="7" s="1"/>
  <c r="TC343" i="7"/>
  <c r="TE342" i="7"/>
  <c r="TF342" i="7" s="1"/>
  <c r="TC342" i="7"/>
  <c r="TE341" i="7"/>
  <c r="TF341" i="7" s="1"/>
  <c r="TC341" i="7"/>
  <c r="TE340" i="7"/>
  <c r="TF340" i="7" s="1"/>
  <c r="TC340" i="7"/>
  <c r="TE339" i="7"/>
  <c r="TF339" i="7" s="1"/>
  <c r="TC339" i="7"/>
  <c r="TE334" i="7"/>
  <c r="TF334" i="7" s="1"/>
  <c r="TC334" i="7"/>
  <c r="TE333" i="7"/>
  <c r="TF333" i="7" s="1"/>
  <c r="TC333" i="7"/>
  <c r="TE332" i="7"/>
  <c r="TF332" i="7" s="1"/>
  <c r="TC332" i="7"/>
  <c r="TE331" i="7"/>
  <c r="TF331" i="7" s="1"/>
  <c r="TC331" i="7"/>
  <c r="TE330" i="7"/>
  <c r="TF330" i="7" s="1"/>
  <c r="TC330" i="7"/>
  <c r="TE329" i="7"/>
  <c r="TF329" i="7" s="1"/>
  <c r="TC329" i="7"/>
  <c r="TE328" i="7"/>
  <c r="TF328" i="7" s="1"/>
  <c r="TC328" i="7"/>
  <c r="TE327" i="7"/>
  <c r="TF327" i="7" s="1"/>
  <c r="TC327" i="7"/>
  <c r="TE326" i="7"/>
  <c r="TF326" i="7" s="1"/>
  <c r="TC326" i="7"/>
  <c r="TE325" i="7"/>
  <c r="TF325" i="7" s="1"/>
  <c r="TC325" i="7"/>
  <c r="TC320" i="7"/>
  <c r="TD320" i="7" s="1"/>
  <c r="TC319" i="7"/>
  <c r="TD319" i="7" s="1"/>
  <c r="TC318" i="7"/>
  <c r="TD318" i="7" s="1"/>
  <c r="TC317" i="7"/>
  <c r="TD317" i="7" s="1"/>
  <c r="TC316" i="7"/>
  <c r="TD316" i="7" s="1"/>
  <c r="TC315" i="7"/>
  <c r="TD315" i="7" s="1"/>
  <c r="TC314" i="7"/>
  <c r="TD314" i="7" s="1"/>
  <c r="TC313" i="7"/>
  <c r="TD313" i="7" s="1"/>
  <c r="TC312" i="7"/>
  <c r="TD312" i="7" s="1"/>
  <c r="TC311" i="7"/>
  <c r="TD311" i="7" s="1"/>
  <c r="TC309" i="7"/>
  <c r="TD309" i="7" s="1"/>
  <c r="TC308" i="7"/>
  <c r="TD308" i="7" s="1"/>
  <c r="TC307" i="7"/>
  <c r="TD307" i="7" s="1"/>
  <c r="TC306" i="7"/>
  <c r="TD306" i="7" s="1"/>
  <c r="TC305" i="7"/>
  <c r="TD305" i="7" s="1"/>
  <c r="TC304" i="7"/>
  <c r="TD304" i="7" s="1"/>
  <c r="TC303" i="7"/>
  <c r="TD303" i="7" s="1"/>
  <c r="TC302" i="7"/>
  <c r="TD302" i="7" s="1"/>
  <c r="TC301" i="7"/>
  <c r="TD301" i="7" s="1"/>
  <c r="TC300" i="7"/>
  <c r="TD300" i="7" s="1"/>
  <c r="TC293" i="7"/>
  <c r="TE286" i="7"/>
  <c r="TC286" i="7"/>
  <c r="TE285" i="7"/>
  <c r="TC285" i="7"/>
  <c r="TE284" i="7"/>
  <c r="TC284" i="7"/>
  <c r="TE283" i="7"/>
  <c r="TC283" i="7"/>
  <c r="TE282" i="7"/>
  <c r="TC282" i="7"/>
  <c r="TE281" i="7"/>
  <c r="TC281" i="7"/>
  <c r="TE280" i="7"/>
  <c r="TC280" i="7"/>
  <c r="TE279" i="7"/>
  <c r="TC279" i="7"/>
  <c r="TE278" i="7"/>
  <c r="TC278" i="7"/>
  <c r="TE277" i="7"/>
  <c r="TC277" i="7"/>
  <c r="TE272" i="7"/>
  <c r="TD272" i="7"/>
  <c r="TC272" i="7"/>
  <c r="TE271" i="7"/>
  <c r="TD271" i="7"/>
  <c r="TC271" i="7"/>
  <c r="TE270" i="7"/>
  <c r="TD270" i="7"/>
  <c r="TC270" i="7"/>
  <c r="TE269" i="7"/>
  <c r="TD269" i="7"/>
  <c r="TC269" i="7"/>
  <c r="TE268" i="7"/>
  <c r="TD268" i="7"/>
  <c r="TC268" i="7"/>
  <c r="TE267" i="7"/>
  <c r="TD267" i="7"/>
  <c r="TC267" i="7"/>
  <c r="TE266" i="7"/>
  <c r="TD266" i="7"/>
  <c r="TC266" i="7"/>
  <c r="TE265" i="7"/>
  <c r="TD265" i="7"/>
  <c r="TC265" i="7"/>
  <c r="TE264" i="7"/>
  <c r="TD264" i="7"/>
  <c r="TC264" i="7"/>
  <c r="TE263" i="7"/>
  <c r="TD263" i="7"/>
  <c r="TC263" i="7"/>
  <c r="TE258" i="7"/>
  <c r="TC258" i="7"/>
  <c r="TE257" i="7"/>
  <c r="TC257" i="7"/>
  <c r="TE256" i="7"/>
  <c r="TC256" i="7"/>
  <c r="TE255" i="7"/>
  <c r="TC255" i="7"/>
  <c r="TE254" i="7"/>
  <c r="TC254" i="7"/>
  <c r="TE253" i="7"/>
  <c r="TC253" i="7"/>
  <c r="TE252" i="7"/>
  <c r="TC252" i="7"/>
  <c r="TE251" i="7"/>
  <c r="TC251" i="7"/>
  <c r="TE250" i="7"/>
  <c r="TC250" i="7"/>
  <c r="TE249" i="7"/>
  <c r="TC249" i="7"/>
  <c r="TE244" i="7"/>
  <c r="TC244" i="7"/>
  <c r="TE243" i="7"/>
  <c r="TC243" i="7"/>
  <c r="TE242" i="7"/>
  <c r="TC242" i="7"/>
  <c r="TE241" i="7"/>
  <c r="TC241" i="7"/>
  <c r="TE240" i="7"/>
  <c r="TC240" i="7"/>
  <c r="TE239" i="7"/>
  <c r="TC239" i="7"/>
  <c r="TE238" i="7"/>
  <c r="TC238" i="7"/>
  <c r="TE237" i="7"/>
  <c r="TC237" i="7"/>
  <c r="TE236" i="7"/>
  <c r="TC236" i="7"/>
  <c r="TE235" i="7"/>
  <c r="TC235" i="7"/>
  <c r="TE230" i="7"/>
  <c r="TC230" i="7"/>
  <c r="TE229" i="7"/>
  <c r="TC229" i="7"/>
  <c r="TE228" i="7"/>
  <c r="TC228" i="7"/>
  <c r="TE227" i="7"/>
  <c r="TC227" i="7"/>
  <c r="TE226" i="7"/>
  <c r="TC226" i="7"/>
  <c r="TE225" i="7"/>
  <c r="TC225" i="7"/>
  <c r="TE224" i="7"/>
  <c r="TC224" i="7"/>
  <c r="TE223" i="7"/>
  <c r="TC223" i="7"/>
  <c r="TE222" i="7"/>
  <c r="TC222" i="7"/>
  <c r="TE221" i="7"/>
  <c r="TC221" i="7"/>
  <c r="TE216" i="7"/>
  <c r="TC216" i="7"/>
  <c r="TE215" i="7"/>
  <c r="TC215" i="7"/>
  <c r="TE214" i="7"/>
  <c r="TC214" i="7"/>
  <c r="TE213" i="7"/>
  <c r="TC213" i="7"/>
  <c r="TE212" i="7"/>
  <c r="TC212" i="7"/>
  <c r="TE211" i="7"/>
  <c r="TC211" i="7"/>
  <c r="TE210" i="7"/>
  <c r="TC210" i="7"/>
  <c r="TE209" i="7"/>
  <c r="TC209" i="7"/>
  <c r="TE208" i="7"/>
  <c r="TC208" i="7"/>
  <c r="TE207" i="7"/>
  <c r="TC207" i="7"/>
  <c r="TE206" i="7"/>
  <c r="TC206" i="7"/>
  <c r="TE205" i="7"/>
  <c r="TC205" i="7"/>
  <c r="TE204" i="7"/>
  <c r="TC204" i="7"/>
  <c r="TE203" i="7"/>
  <c r="TC203" i="7"/>
  <c r="TE202" i="7"/>
  <c r="TC202" i="7"/>
  <c r="TE201" i="7"/>
  <c r="TC201" i="7"/>
  <c r="TE200" i="7"/>
  <c r="TC200" i="7"/>
  <c r="TE199" i="7"/>
  <c r="TC199" i="7"/>
  <c r="TE198" i="7"/>
  <c r="TC198" i="7"/>
  <c r="TE197" i="7"/>
  <c r="TC197" i="7"/>
  <c r="TE191" i="7"/>
  <c r="TD191" i="7"/>
  <c r="TE190" i="7"/>
  <c r="TD190" i="7"/>
  <c r="TE189" i="7"/>
  <c r="TD189" i="7"/>
  <c r="TE188" i="7"/>
  <c r="TD188" i="7"/>
  <c r="TE187" i="7"/>
  <c r="TD187" i="7"/>
  <c r="TE186" i="7"/>
  <c r="TD186" i="7"/>
  <c r="TE185" i="7"/>
  <c r="TD185" i="7"/>
  <c r="TE184" i="7"/>
  <c r="TD184" i="7"/>
  <c r="TE183" i="7"/>
  <c r="TD183" i="7"/>
  <c r="TE182" i="7"/>
  <c r="TD182" i="7"/>
  <c r="TE181" i="7"/>
  <c r="TD181" i="7"/>
  <c r="TE180" i="7"/>
  <c r="TD180" i="7"/>
  <c r="TE179" i="7"/>
  <c r="TD179" i="7"/>
  <c r="TE178" i="7"/>
  <c r="TD178" i="7"/>
  <c r="TE177" i="7"/>
  <c r="TD177" i="7"/>
  <c r="TE176" i="7"/>
  <c r="TD176" i="7"/>
  <c r="TE175" i="7"/>
  <c r="TD175" i="7"/>
  <c r="TE174" i="7"/>
  <c r="TD174" i="7"/>
  <c r="TE173" i="7"/>
  <c r="TD173" i="7"/>
  <c r="TE172" i="7"/>
  <c r="TD172" i="7"/>
  <c r="TE167" i="7"/>
  <c r="TD167" i="7"/>
  <c r="TE166" i="7"/>
  <c r="TD166" i="7"/>
  <c r="TE165" i="7"/>
  <c r="TD165" i="7"/>
  <c r="TE164" i="7"/>
  <c r="TD164" i="7"/>
  <c r="TE163" i="7"/>
  <c r="TD163" i="7"/>
  <c r="TE162" i="7"/>
  <c r="TD162" i="7"/>
  <c r="TE161" i="7"/>
  <c r="TD161" i="7"/>
  <c r="TE160" i="7"/>
  <c r="TD160" i="7"/>
  <c r="TE159" i="7"/>
  <c r="TD159" i="7"/>
  <c r="TE158" i="7"/>
  <c r="TD158" i="7"/>
  <c r="TE157" i="7"/>
  <c r="TD157" i="7"/>
  <c r="TE156" i="7"/>
  <c r="TD156" i="7"/>
  <c r="TE155" i="7"/>
  <c r="TD155" i="7"/>
  <c r="TE154" i="7"/>
  <c r="TD154" i="7"/>
  <c r="TE153" i="7"/>
  <c r="TD153" i="7"/>
  <c r="TE152" i="7"/>
  <c r="TD152" i="7"/>
  <c r="TE151" i="7"/>
  <c r="TD151" i="7"/>
  <c r="TE150" i="7"/>
  <c r="TD150" i="7"/>
  <c r="TE149" i="7"/>
  <c r="TD149" i="7"/>
  <c r="TE148" i="7"/>
  <c r="TD148" i="7"/>
  <c r="TH143" i="7"/>
  <c r="TF143" i="7"/>
  <c r="TC143" i="7"/>
  <c r="TH142" i="7"/>
  <c r="TF142" i="7"/>
  <c r="TC142" i="7"/>
  <c r="TH141" i="7"/>
  <c r="TF141" i="7"/>
  <c r="TC141" i="7"/>
  <c r="TH140" i="7"/>
  <c r="TF140" i="7"/>
  <c r="TC140" i="7"/>
  <c r="TH139" i="7"/>
  <c r="TF139" i="7"/>
  <c r="TC139" i="7"/>
  <c r="TH138" i="7"/>
  <c r="TF138" i="7"/>
  <c r="TC138" i="7"/>
  <c r="TH137" i="7"/>
  <c r="TF137" i="7"/>
  <c r="TC137" i="7"/>
  <c r="TH136" i="7"/>
  <c r="TF136" i="7"/>
  <c r="TC136" i="7"/>
  <c r="TH135" i="7"/>
  <c r="TF135" i="7"/>
  <c r="TC135" i="7"/>
  <c r="TH134" i="7"/>
  <c r="TF134" i="7"/>
  <c r="TC134" i="7"/>
  <c r="TH132" i="7"/>
  <c r="TF132" i="7"/>
  <c r="TC132" i="7"/>
  <c r="TH131" i="7"/>
  <c r="TF131" i="7"/>
  <c r="TC131" i="7"/>
  <c r="TH130" i="7"/>
  <c r="TF130" i="7"/>
  <c r="TC130" i="7"/>
  <c r="TH129" i="7"/>
  <c r="TF129" i="7"/>
  <c r="TC129" i="7"/>
  <c r="TH128" i="7"/>
  <c r="TF128" i="7"/>
  <c r="TC128" i="7"/>
  <c r="TH127" i="7"/>
  <c r="TF127" i="7"/>
  <c r="TC127" i="7"/>
  <c r="TH126" i="7"/>
  <c r="TF126" i="7"/>
  <c r="TC126" i="7"/>
  <c r="TH125" i="7"/>
  <c r="TF125" i="7"/>
  <c r="TC125" i="7"/>
  <c r="TH124" i="7"/>
  <c r="TF124" i="7"/>
  <c r="TC124" i="7"/>
  <c r="TH123" i="7"/>
  <c r="TF123" i="7"/>
  <c r="TC123" i="7"/>
  <c r="TH121" i="7"/>
  <c r="TF121" i="7"/>
  <c r="TC121" i="7"/>
  <c r="TH120" i="7"/>
  <c r="TF120" i="7"/>
  <c r="TC120" i="7"/>
  <c r="TH119" i="7"/>
  <c r="TF119" i="7"/>
  <c r="TC119" i="7"/>
  <c r="TH118" i="7"/>
  <c r="TF118" i="7"/>
  <c r="TC118" i="7"/>
  <c r="TH117" i="7"/>
  <c r="TF117" i="7"/>
  <c r="TC117" i="7"/>
  <c r="TH116" i="7"/>
  <c r="TF116" i="7"/>
  <c r="TC116" i="7"/>
  <c r="TH115" i="7"/>
  <c r="TF115" i="7"/>
  <c r="TC115" i="7"/>
  <c r="TH114" i="7"/>
  <c r="TF114" i="7"/>
  <c r="TC114" i="7"/>
  <c r="TH113" i="7"/>
  <c r="TF113" i="7"/>
  <c r="TC113" i="7"/>
  <c r="TH112" i="7"/>
  <c r="TF112" i="7"/>
  <c r="TC112" i="7"/>
  <c r="TH110" i="7"/>
  <c r="TF110" i="7"/>
  <c r="TC110" i="7"/>
  <c r="TH109" i="7"/>
  <c r="TF109" i="7"/>
  <c r="TC109" i="7"/>
  <c r="TH108" i="7"/>
  <c r="TF108" i="7"/>
  <c r="TC108" i="7"/>
  <c r="TH107" i="7"/>
  <c r="TF107" i="7"/>
  <c r="TC107" i="7"/>
  <c r="TH106" i="7"/>
  <c r="TF106" i="7"/>
  <c r="TC106" i="7"/>
  <c r="TH105" i="7"/>
  <c r="TF105" i="7"/>
  <c r="TC105" i="7"/>
  <c r="TH104" i="7"/>
  <c r="TF104" i="7"/>
  <c r="TC104" i="7"/>
  <c r="TH103" i="7"/>
  <c r="TF103" i="7"/>
  <c r="TC103" i="7"/>
  <c r="TH102" i="7"/>
  <c r="TF102" i="7"/>
  <c r="TC102" i="7"/>
  <c r="TH101" i="7"/>
  <c r="TF101" i="7"/>
  <c r="TC101" i="7"/>
  <c r="TH100" i="7"/>
  <c r="TF100" i="7"/>
  <c r="TC100" i="7"/>
  <c r="TH99" i="7"/>
  <c r="TF99" i="7"/>
  <c r="TC99" i="7"/>
  <c r="TH98" i="7"/>
  <c r="TF98" i="7"/>
  <c r="TC98" i="7"/>
  <c r="TH97" i="7"/>
  <c r="TF97" i="7"/>
  <c r="TC97" i="7"/>
  <c r="TH96" i="7"/>
  <c r="TF96" i="7"/>
  <c r="TC96" i="7"/>
  <c r="TH95" i="7"/>
  <c r="TF95" i="7"/>
  <c r="TC95" i="7"/>
  <c r="TH94" i="7"/>
  <c r="TF94" i="7"/>
  <c r="TC94" i="7"/>
  <c r="TH93" i="7"/>
  <c r="TF93" i="7"/>
  <c r="TC93" i="7"/>
  <c r="TH92" i="7"/>
  <c r="TF92" i="7"/>
  <c r="TC92" i="7"/>
  <c r="TH91" i="7"/>
  <c r="TF91" i="7"/>
  <c r="TC91" i="7"/>
  <c r="TH89" i="7"/>
  <c r="TF89" i="7"/>
  <c r="TC89" i="7"/>
  <c r="TH88" i="7"/>
  <c r="TF88" i="7"/>
  <c r="TC88" i="7"/>
  <c r="TH87" i="7"/>
  <c r="TF87" i="7"/>
  <c r="TC87" i="7"/>
  <c r="TH86" i="7"/>
  <c r="TF86" i="7"/>
  <c r="TC86" i="7"/>
  <c r="TH85" i="7"/>
  <c r="TF85" i="7"/>
  <c r="TC85" i="7"/>
  <c r="TH84" i="7"/>
  <c r="TF84" i="7"/>
  <c r="TC84" i="7"/>
  <c r="TH83" i="7"/>
  <c r="TF83" i="7"/>
  <c r="TC83" i="7"/>
  <c r="TH82" i="7"/>
  <c r="TF82" i="7"/>
  <c r="TC82" i="7"/>
  <c r="TH81" i="7"/>
  <c r="TF81" i="7"/>
  <c r="TC81" i="7"/>
  <c r="TH80" i="7"/>
  <c r="TF80" i="7"/>
  <c r="TC80" i="7"/>
  <c r="TH79" i="7"/>
  <c r="TF79" i="7"/>
  <c r="TC79" i="7"/>
  <c r="TH78" i="7"/>
  <c r="TF78" i="7"/>
  <c r="TC78" i="7"/>
  <c r="TH77" i="7"/>
  <c r="TF77" i="7"/>
  <c r="TC77" i="7"/>
  <c r="TH76" i="7"/>
  <c r="TF76" i="7"/>
  <c r="TC76" i="7"/>
  <c r="TH75" i="7"/>
  <c r="TF75" i="7"/>
  <c r="TC75" i="7"/>
  <c r="TH74" i="7"/>
  <c r="TF74" i="7"/>
  <c r="TC74" i="7"/>
  <c r="TH73" i="7"/>
  <c r="TF73" i="7"/>
  <c r="TC73" i="7"/>
  <c r="TH72" i="7"/>
  <c r="TF72" i="7"/>
  <c r="TC72" i="7"/>
  <c r="TH71" i="7"/>
  <c r="TF71" i="7"/>
  <c r="TC71" i="7"/>
  <c r="TH70" i="7"/>
  <c r="TF70" i="7"/>
  <c r="TC70" i="7"/>
  <c r="TH68" i="7"/>
  <c r="TF68" i="7"/>
  <c r="TC68" i="7"/>
  <c r="TH67" i="7"/>
  <c r="TF67" i="7"/>
  <c r="TC67" i="7"/>
  <c r="TH66" i="7"/>
  <c r="TF66" i="7"/>
  <c r="TC66" i="7"/>
  <c r="TH65" i="7"/>
  <c r="TF65" i="7"/>
  <c r="TC65" i="7"/>
  <c r="TH64" i="7"/>
  <c r="TF64" i="7"/>
  <c r="TC64" i="7"/>
  <c r="TH63" i="7"/>
  <c r="TF63" i="7"/>
  <c r="TC63" i="7"/>
  <c r="TH62" i="7"/>
  <c r="TF62" i="7"/>
  <c r="TC62" i="7"/>
  <c r="TH61" i="7"/>
  <c r="TF61" i="7"/>
  <c r="TC61" i="7"/>
  <c r="TH60" i="7"/>
  <c r="TF60" i="7"/>
  <c r="TC60" i="7"/>
  <c r="TH59" i="7"/>
  <c r="TF59" i="7"/>
  <c r="TC59" i="7"/>
  <c r="TH58" i="7"/>
  <c r="TF58" i="7"/>
  <c r="TC58" i="7"/>
  <c r="TH57" i="7"/>
  <c r="TF57" i="7"/>
  <c r="TC57" i="7"/>
  <c r="TH56" i="7"/>
  <c r="TF56" i="7"/>
  <c r="TC56" i="7"/>
  <c r="TH55" i="7"/>
  <c r="TF55" i="7"/>
  <c r="TC55" i="7"/>
  <c r="TH54" i="7"/>
  <c r="TF54" i="7"/>
  <c r="TC54" i="7"/>
  <c r="TH53" i="7"/>
  <c r="TF53" i="7"/>
  <c r="TC53" i="7"/>
  <c r="TH52" i="7"/>
  <c r="TF52" i="7"/>
  <c r="TC52" i="7"/>
  <c r="TH51" i="7"/>
  <c r="TF51" i="7"/>
  <c r="TC51" i="7"/>
  <c r="TH50" i="7"/>
  <c r="TF50" i="7"/>
  <c r="TC50" i="7"/>
  <c r="TH49" i="7"/>
  <c r="TF49" i="7"/>
  <c r="TC49" i="7"/>
  <c r="TD9" i="7"/>
  <c r="TC4" i="7"/>
  <c r="TC3" i="7"/>
  <c r="SV474" i="7"/>
  <c r="SW474" i="7" s="1"/>
  <c r="SU474" i="7"/>
  <c r="SV473" i="7"/>
  <c r="SW473" i="7" s="1"/>
  <c r="SU473" i="7"/>
  <c r="SV472" i="7"/>
  <c r="SW472" i="7" s="1"/>
  <c r="SU472" i="7"/>
  <c r="SV471" i="7"/>
  <c r="SW471" i="7" s="1"/>
  <c r="SU471" i="7"/>
  <c r="SV470" i="7"/>
  <c r="SW470" i="7" s="1"/>
  <c r="SU470" i="7"/>
  <c r="SV469" i="7"/>
  <c r="SW469" i="7" s="1"/>
  <c r="SU469" i="7"/>
  <c r="SV468" i="7"/>
  <c r="SW468" i="7" s="1"/>
  <c r="SU468" i="7"/>
  <c r="SV467" i="7"/>
  <c r="SW467" i="7" s="1"/>
  <c r="SU467" i="7"/>
  <c r="SV466" i="7"/>
  <c r="SW466" i="7" s="1"/>
  <c r="SU466" i="7"/>
  <c r="SV465" i="7"/>
  <c r="SW465" i="7" s="1"/>
  <c r="SU465" i="7"/>
  <c r="SV460" i="7"/>
  <c r="SW460" i="7" s="1"/>
  <c r="SU460" i="7"/>
  <c r="SV459" i="7"/>
  <c r="SW459" i="7" s="1"/>
  <c r="SU459" i="7"/>
  <c r="SV458" i="7"/>
  <c r="SW458" i="7" s="1"/>
  <c r="SU458" i="7"/>
  <c r="SV457" i="7"/>
  <c r="SW457" i="7" s="1"/>
  <c r="SU457" i="7"/>
  <c r="SV456" i="7"/>
  <c r="SW456" i="7" s="1"/>
  <c r="SU456" i="7"/>
  <c r="SV455" i="7"/>
  <c r="SW455" i="7" s="1"/>
  <c r="SU455" i="7"/>
  <c r="SV454" i="7"/>
  <c r="SW454" i="7" s="1"/>
  <c r="SU454" i="7"/>
  <c r="SV453" i="7"/>
  <c r="SW453" i="7" s="1"/>
  <c r="SU453" i="7"/>
  <c r="SV452" i="7"/>
  <c r="SW452" i="7" s="1"/>
  <c r="SU452" i="7"/>
  <c r="SV451" i="7"/>
  <c r="SW451" i="7" s="1"/>
  <c r="SU451" i="7"/>
  <c r="SV446" i="7"/>
  <c r="SW446" i="7" s="1"/>
  <c r="SU446" i="7"/>
  <c r="SV445" i="7"/>
  <c r="SW445" i="7" s="1"/>
  <c r="SU445" i="7"/>
  <c r="SV444" i="7"/>
  <c r="SW444" i="7" s="1"/>
  <c r="SU444" i="7"/>
  <c r="SV443" i="7"/>
  <c r="SW443" i="7" s="1"/>
  <c r="SU443" i="7"/>
  <c r="SV442" i="7"/>
  <c r="SW442" i="7" s="1"/>
  <c r="SU442" i="7"/>
  <c r="SV441" i="7"/>
  <c r="SW441" i="7" s="1"/>
  <c r="SU441" i="7"/>
  <c r="SV440" i="7"/>
  <c r="SW440" i="7" s="1"/>
  <c r="SU440" i="7"/>
  <c r="SV439" i="7"/>
  <c r="SW439" i="7" s="1"/>
  <c r="SU439" i="7"/>
  <c r="SV438" i="7"/>
  <c r="SW438" i="7" s="1"/>
  <c r="SU438" i="7"/>
  <c r="SV437" i="7"/>
  <c r="SW437" i="7" s="1"/>
  <c r="SU437" i="7"/>
  <c r="SV432" i="7"/>
  <c r="SW432" i="7" s="1"/>
  <c r="SU432" i="7"/>
  <c r="SV431" i="7"/>
  <c r="SW431" i="7" s="1"/>
  <c r="SU431" i="7"/>
  <c r="SV430" i="7"/>
  <c r="SW430" i="7" s="1"/>
  <c r="SU430" i="7"/>
  <c r="SV429" i="7"/>
  <c r="SW429" i="7" s="1"/>
  <c r="SU429" i="7"/>
  <c r="SV428" i="7"/>
  <c r="SW428" i="7" s="1"/>
  <c r="SU428" i="7"/>
  <c r="SV427" i="7"/>
  <c r="SW427" i="7" s="1"/>
  <c r="SU427" i="7"/>
  <c r="SV426" i="7"/>
  <c r="SW426" i="7" s="1"/>
  <c r="SU426" i="7"/>
  <c r="SV425" i="7"/>
  <c r="SW425" i="7" s="1"/>
  <c r="SU425" i="7"/>
  <c r="SV424" i="7"/>
  <c r="SW424" i="7" s="1"/>
  <c r="SU424" i="7"/>
  <c r="SV423" i="7"/>
  <c r="SW423" i="7" s="1"/>
  <c r="SU423" i="7"/>
  <c r="SV418" i="7"/>
  <c r="SW418" i="7" s="1"/>
  <c r="SU418" i="7"/>
  <c r="SV417" i="7"/>
  <c r="SW417" i="7" s="1"/>
  <c r="SU417" i="7"/>
  <c r="SV416" i="7"/>
  <c r="SW416" i="7" s="1"/>
  <c r="SU416" i="7"/>
  <c r="SV415" i="7"/>
  <c r="SW415" i="7" s="1"/>
  <c r="SU415" i="7"/>
  <c r="SV414" i="7"/>
  <c r="SW414" i="7" s="1"/>
  <c r="SU414" i="7"/>
  <c r="SV413" i="7"/>
  <c r="SW413" i="7" s="1"/>
  <c r="SU413" i="7"/>
  <c r="SV412" i="7"/>
  <c r="SW412" i="7" s="1"/>
  <c r="SU412" i="7"/>
  <c r="SV411" i="7"/>
  <c r="SW411" i="7" s="1"/>
  <c r="SU411" i="7"/>
  <c r="SV410" i="7"/>
  <c r="SW410" i="7" s="1"/>
  <c r="SU410" i="7"/>
  <c r="SV409" i="7"/>
  <c r="SW409" i="7" s="1"/>
  <c r="SU409" i="7"/>
  <c r="SV404" i="7"/>
  <c r="SW404" i="7" s="1"/>
  <c r="SU404" i="7"/>
  <c r="SV403" i="7"/>
  <c r="SW403" i="7" s="1"/>
  <c r="SU403" i="7"/>
  <c r="SV402" i="7"/>
  <c r="SW402" i="7" s="1"/>
  <c r="SU402" i="7"/>
  <c r="SV401" i="7"/>
  <c r="SW401" i="7" s="1"/>
  <c r="SU401" i="7"/>
  <c r="SV400" i="7"/>
  <c r="SW400" i="7" s="1"/>
  <c r="SU400" i="7"/>
  <c r="SV399" i="7"/>
  <c r="SW399" i="7" s="1"/>
  <c r="SU399" i="7"/>
  <c r="SV398" i="7"/>
  <c r="SW398" i="7" s="1"/>
  <c r="SU398" i="7"/>
  <c r="SV397" i="7"/>
  <c r="SW397" i="7" s="1"/>
  <c r="SU397" i="7"/>
  <c r="SV396" i="7"/>
  <c r="SW396" i="7" s="1"/>
  <c r="SU396" i="7"/>
  <c r="SV395" i="7"/>
  <c r="SW395" i="7" s="1"/>
  <c r="SU395" i="7"/>
  <c r="SV390" i="7"/>
  <c r="SW390" i="7" s="1"/>
  <c r="SU390" i="7"/>
  <c r="SV389" i="7"/>
  <c r="SW389" i="7" s="1"/>
  <c r="SU389" i="7"/>
  <c r="SV388" i="7"/>
  <c r="SW388" i="7" s="1"/>
  <c r="SU388" i="7"/>
  <c r="SV387" i="7"/>
  <c r="SW387" i="7" s="1"/>
  <c r="SU387" i="7"/>
  <c r="SV386" i="7"/>
  <c r="SW386" i="7" s="1"/>
  <c r="SU386" i="7"/>
  <c r="SV385" i="7"/>
  <c r="SW385" i="7" s="1"/>
  <c r="SU385" i="7"/>
  <c r="SV384" i="7"/>
  <c r="SW384" i="7" s="1"/>
  <c r="SU384" i="7"/>
  <c r="SV383" i="7"/>
  <c r="SW383" i="7" s="1"/>
  <c r="SU383" i="7"/>
  <c r="SV382" i="7"/>
  <c r="SW382" i="7" s="1"/>
  <c r="SU382" i="7"/>
  <c r="SV381" i="7"/>
  <c r="SW381" i="7" s="1"/>
  <c r="SU381" i="7"/>
  <c r="SV376" i="7"/>
  <c r="SW376" i="7" s="1"/>
  <c r="SU376" i="7"/>
  <c r="SV375" i="7"/>
  <c r="SW375" i="7" s="1"/>
  <c r="SU375" i="7"/>
  <c r="SV374" i="7"/>
  <c r="SW374" i="7" s="1"/>
  <c r="SU374" i="7"/>
  <c r="SV373" i="7"/>
  <c r="SW373" i="7" s="1"/>
  <c r="SU373" i="7"/>
  <c r="SV372" i="7"/>
  <c r="SW372" i="7" s="1"/>
  <c r="SU372" i="7"/>
  <c r="SV371" i="7"/>
  <c r="SW371" i="7" s="1"/>
  <c r="SU371" i="7"/>
  <c r="SV370" i="7"/>
  <c r="SW370" i="7" s="1"/>
  <c r="SU370" i="7"/>
  <c r="SV369" i="7"/>
  <c r="SW369" i="7" s="1"/>
  <c r="SU369" i="7"/>
  <c r="SV368" i="7"/>
  <c r="SW368" i="7" s="1"/>
  <c r="SU368" i="7"/>
  <c r="SV367" i="7"/>
  <c r="SW367" i="7" s="1"/>
  <c r="SU367" i="7"/>
  <c r="SV362" i="7"/>
  <c r="SW362" i="7" s="1"/>
  <c r="SU362" i="7"/>
  <c r="SV361" i="7"/>
  <c r="SW361" i="7" s="1"/>
  <c r="SU361" i="7"/>
  <c r="SV360" i="7"/>
  <c r="SW360" i="7" s="1"/>
  <c r="SU360" i="7"/>
  <c r="SV359" i="7"/>
  <c r="SW359" i="7" s="1"/>
  <c r="SU359" i="7"/>
  <c r="SV358" i="7"/>
  <c r="SW358" i="7" s="1"/>
  <c r="SU358" i="7"/>
  <c r="SV357" i="7"/>
  <c r="SW357" i="7" s="1"/>
  <c r="SU357" i="7"/>
  <c r="SV356" i="7"/>
  <c r="SW356" i="7" s="1"/>
  <c r="SU356" i="7"/>
  <c r="SV355" i="7"/>
  <c r="SW355" i="7" s="1"/>
  <c r="SU355" i="7"/>
  <c r="SV354" i="7"/>
  <c r="SW354" i="7" s="1"/>
  <c r="SU354" i="7"/>
  <c r="SV353" i="7"/>
  <c r="SW353" i="7" s="1"/>
  <c r="SU353" i="7"/>
  <c r="SW348" i="7"/>
  <c r="SX348" i="7" s="1"/>
  <c r="SU348" i="7"/>
  <c r="SW347" i="7"/>
  <c r="SX347" i="7" s="1"/>
  <c r="SU347" i="7"/>
  <c r="SW346" i="7"/>
  <c r="SX346" i="7" s="1"/>
  <c r="SU346" i="7"/>
  <c r="SW345" i="7"/>
  <c r="SX345" i="7" s="1"/>
  <c r="SU345" i="7"/>
  <c r="SW344" i="7"/>
  <c r="SX344" i="7" s="1"/>
  <c r="SU344" i="7"/>
  <c r="SW343" i="7"/>
  <c r="SX343" i="7" s="1"/>
  <c r="SU343" i="7"/>
  <c r="SW342" i="7"/>
  <c r="SX342" i="7" s="1"/>
  <c r="SU342" i="7"/>
  <c r="SW341" i="7"/>
  <c r="SX341" i="7" s="1"/>
  <c r="SU341" i="7"/>
  <c r="SW340" i="7"/>
  <c r="SX340" i="7" s="1"/>
  <c r="SU340" i="7"/>
  <c r="SW339" i="7"/>
  <c r="SX339" i="7" s="1"/>
  <c r="SU339" i="7"/>
  <c r="SW334" i="7"/>
  <c r="SX334" i="7" s="1"/>
  <c r="SU334" i="7"/>
  <c r="SW333" i="7"/>
  <c r="SX333" i="7" s="1"/>
  <c r="SU333" i="7"/>
  <c r="SW332" i="7"/>
  <c r="SX332" i="7" s="1"/>
  <c r="SU332" i="7"/>
  <c r="SW331" i="7"/>
  <c r="SX331" i="7" s="1"/>
  <c r="SU331" i="7"/>
  <c r="SW330" i="7"/>
  <c r="SX330" i="7" s="1"/>
  <c r="SU330" i="7"/>
  <c r="SW329" i="7"/>
  <c r="SX329" i="7" s="1"/>
  <c r="SU329" i="7"/>
  <c r="SW328" i="7"/>
  <c r="SX328" i="7" s="1"/>
  <c r="SU328" i="7"/>
  <c r="SW327" i="7"/>
  <c r="SX327" i="7" s="1"/>
  <c r="SU327" i="7"/>
  <c r="SW326" i="7"/>
  <c r="SX326" i="7" s="1"/>
  <c r="SU326" i="7"/>
  <c r="SW325" i="7"/>
  <c r="SX325" i="7" s="1"/>
  <c r="SU325" i="7"/>
  <c r="SU320" i="7"/>
  <c r="SV320" i="7" s="1"/>
  <c r="SU319" i="7"/>
  <c r="SV319" i="7" s="1"/>
  <c r="SU318" i="7"/>
  <c r="SV318" i="7" s="1"/>
  <c r="SU317" i="7"/>
  <c r="SV317" i="7" s="1"/>
  <c r="SU316" i="7"/>
  <c r="SV316" i="7" s="1"/>
  <c r="SU315" i="7"/>
  <c r="SV315" i="7" s="1"/>
  <c r="SU314" i="7"/>
  <c r="SV314" i="7" s="1"/>
  <c r="SU313" i="7"/>
  <c r="SV313" i="7" s="1"/>
  <c r="SU312" i="7"/>
  <c r="SV312" i="7" s="1"/>
  <c r="SU311" i="7"/>
  <c r="SV311" i="7" s="1"/>
  <c r="SU309" i="7"/>
  <c r="SV309" i="7" s="1"/>
  <c r="SU308" i="7"/>
  <c r="SV308" i="7" s="1"/>
  <c r="SU307" i="7"/>
  <c r="SV307" i="7" s="1"/>
  <c r="SU306" i="7"/>
  <c r="SV306" i="7" s="1"/>
  <c r="SU305" i="7"/>
  <c r="SV305" i="7" s="1"/>
  <c r="SU304" i="7"/>
  <c r="SV304" i="7" s="1"/>
  <c r="SU303" i="7"/>
  <c r="SV303" i="7" s="1"/>
  <c r="SU302" i="7"/>
  <c r="SV302" i="7" s="1"/>
  <c r="SU301" i="7"/>
  <c r="SV301" i="7" s="1"/>
  <c r="SU300" i="7"/>
  <c r="SV300" i="7" s="1"/>
  <c r="SU293" i="7"/>
  <c r="SW286" i="7"/>
  <c r="SU286" i="7"/>
  <c r="SW285" i="7"/>
  <c r="SU285" i="7"/>
  <c r="SW284" i="7"/>
  <c r="SU284" i="7"/>
  <c r="SW283" i="7"/>
  <c r="SU283" i="7"/>
  <c r="SW282" i="7"/>
  <c r="SU282" i="7"/>
  <c r="SW281" i="7"/>
  <c r="SU281" i="7"/>
  <c r="SW280" i="7"/>
  <c r="SU280" i="7"/>
  <c r="SW279" i="7"/>
  <c r="SU279" i="7"/>
  <c r="SW278" i="7"/>
  <c r="SU278" i="7"/>
  <c r="SW277" i="7"/>
  <c r="SU277" i="7"/>
  <c r="SW272" i="7"/>
  <c r="SV272" i="7"/>
  <c r="SU272" i="7"/>
  <c r="SW271" i="7"/>
  <c r="SV271" i="7"/>
  <c r="SU271" i="7"/>
  <c r="SW270" i="7"/>
  <c r="SV270" i="7"/>
  <c r="SU270" i="7"/>
  <c r="SW269" i="7"/>
  <c r="SV269" i="7"/>
  <c r="SU269" i="7"/>
  <c r="SW268" i="7"/>
  <c r="SV268" i="7"/>
  <c r="SU268" i="7"/>
  <c r="SW267" i="7"/>
  <c r="SV267" i="7"/>
  <c r="SU267" i="7"/>
  <c r="SW266" i="7"/>
  <c r="SV266" i="7"/>
  <c r="SU266" i="7"/>
  <c r="SW265" i="7"/>
  <c r="SV265" i="7"/>
  <c r="SU265" i="7"/>
  <c r="SW264" i="7"/>
  <c r="SV264" i="7"/>
  <c r="SU264" i="7"/>
  <c r="SW263" i="7"/>
  <c r="SV263" i="7"/>
  <c r="SU263" i="7"/>
  <c r="SW258" i="7"/>
  <c r="SU258" i="7"/>
  <c r="SW257" i="7"/>
  <c r="SU257" i="7"/>
  <c r="SW256" i="7"/>
  <c r="SU256" i="7"/>
  <c r="SW255" i="7"/>
  <c r="SU255" i="7"/>
  <c r="SW254" i="7"/>
  <c r="SU254" i="7"/>
  <c r="SW253" i="7"/>
  <c r="SU253" i="7"/>
  <c r="SW252" i="7"/>
  <c r="SU252" i="7"/>
  <c r="SW251" i="7"/>
  <c r="SU251" i="7"/>
  <c r="SW250" i="7"/>
  <c r="SU250" i="7"/>
  <c r="SW249" i="7"/>
  <c r="SU249" i="7"/>
  <c r="SW244" i="7"/>
  <c r="SU244" i="7"/>
  <c r="SW243" i="7"/>
  <c r="SU243" i="7"/>
  <c r="SW242" i="7"/>
  <c r="SU242" i="7"/>
  <c r="SW241" i="7"/>
  <c r="SU241" i="7"/>
  <c r="SW240" i="7"/>
  <c r="SU240" i="7"/>
  <c r="SW239" i="7"/>
  <c r="SU239" i="7"/>
  <c r="SW238" i="7"/>
  <c r="SU238" i="7"/>
  <c r="SW237" i="7"/>
  <c r="SU237" i="7"/>
  <c r="SW236" i="7"/>
  <c r="SU236" i="7"/>
  <c r="SW235" i="7"/>
  <c r="SU235" i="7"/>
  <c r="SW230" i="7"/>
  <c r="SU230" i="7"/>
  <c r="SW229" i="7"/>
  <c r="SU229" i="7"/>
  <c r="SW228" i="7"/>
  <c r="SU228" i="7"/>
  <c r="SW227" i="7"/>
  <c r="SU227" i="7"/>
  <c r="SW226" i="7"/>
  <c r="SU226" i="7"/>
  <c r="SW225" i="7"/>
  <c r="SU225" i="7"/>
  <c r="SW224" i="7"/>
  <c r="SU224" i="7"/>
  <c r="SW223" i="7"/>
  <c r="SU223" i="7"/>
  <c r="SW222" i="7"/>
  <c r="SU222" i="7"/>
  <c r="SW221" i="7"/>
  <c r="SU221" i="7"/>
  <c r="SW216" i="7"/>
  <c r="SU216" i="7"/>
  <c r="SW215" i="7"/>
  <c r="SU215" i="7"/>
  <c r="SW214" i="7"/>
  <c r="SU214" i="7"/>
  <c r="SW213" i="7"/>
  <c r="SU213" i="7"/>
  <c r="SW212" i="7"/>
  <c r="SU212" i="7"/>
  <c r="SW211" i="7"/>
  <c r="SU211" i="7"/>
  <c r="SW210" i="7"/>
  <c r="SU210" i="7"/>
  <c r="SW209" i="7"/>
  <c r="SU209" i="7"/>
  <c r="SW208" i="7"/>
  <c r="SU208" i="7"/>
  <c r="SW207" i="7"/>
  <c r="SU207" i="7"/>
  <c r="SW206" i="7"/>
  <c r="SU206" i="7"/>
  <c r="SW205" i="7"/>
  <c r="SU205" i="7"/>
  <c r="SW204" i="7"/>
  <c r="SU204" i="7"/>
  <c r="SW203" i="7"/>
  <c r="SU203" i="7"/>
  <c r="SW202" i="7"/>
  <c r="SU202" i="7"/>
  <c r="SW201" i="7"/>
  <c r="SU201" i="7"/>
  <c r="SW200" i="7"/>
  <c r="SU200" i="7"/>
  <c r="SW199" i="7"/>
  <c r="SU199" i="7"/>
  <c r="SW198" i="7"/>
  <c r="SU198" i="7"/>
  <c r="SW197" i="7"/>
  <c r="SU197" i="7"/>
  <c r="SW191" i="7"/>
  <c r="SV191" i="7"/>
  <c r="SW190" i="7"/>
  <c r="SV190" i="7"/>
  <c r="SW189" i="7"/>
  <c r="SV189" i="7"/>
  <c r="SW188" i="7"/>
  <c r="SV188" i="7"/>
  <c r="SW187" i="7"/>
  <c r="SV187" i="7"/>
  <c r="SW186" i="7"/>
  <c r="SV186" i="7"/>
  <c r="SW185" i="7"/>
  <c r="SV185" i="7"/>
  <c r="SW184" i="7"/>
  <c r="SV184" i="7"/>
  <c r="SW183" i="7"/>
  <c r="SV183" i="7"/>
  <c r="SW182" i="7"/>
  <c r="SV182" i="7"/>
  <c r="SW181" i="7"/>
  <c r="SV181" i="7"/>
  <c r="SW180" i="7"/>
  <c r="SV180" i="7"/>
  <c r="SW179" i="7"/>
  <c r="SV179" i="7"/>
  <c r="SW178" i="7"/>
  <c r="SV178" i="7"/>
  <c r="SW177" i="7"/>
  <c r="SV177" i="7"/>
  <c r="SW176" i="7"/>
  <c r="SV176" i="7"/>
  <c r="SW175" i="7"/>
  <c r="SV175" i="7"/>
  <c r="SW174" i="7"/>
  <c r="SV174" i="7"/>
  <c r="SW173" i="7"/>
  <c r="SV173" i="7"/>
  <c r="SW172" i="7"/>
  <c r="SV172" i="7"/>
  <c r="SW167" i="7"/>
  <c r="SV167" i="7"/>
  <c r="SW166" i="7"/>
  <c r="SV166" i="7"/>
  <c r="SW165" i="7"/>
  <c r="SV165" i="7"/>
  <c r="SW164" i="7"/>
  <c r="SV164" i="7"/>
  <c r="SW163" i="7"/>
  <c r="SV163" i="7"/>
  <c r="SW162" i="7"/>
  <c r="SV162" i="7"/>
  <c r="SW161" i="7"/>
  <c r="SV161" i="7"/>
  <c r="SW160" i="7"/>
  <c r="SV160" i="7"/>
  <c r="SW159" i="7"/>
  <c r="SV159" i="7"/>
  <c r="SW158" i="7"/>
  <c r="SV158" i="7"/>
  <c r="SW157" i="7"/>
  <c r="SV157" i="7"/>
  <c r="SW156" i="7"/>
  <c r="SV156" i="7"/>
  <c r="SW155" i="7"/>
  <c r="SV155" i="7"/>
  <c r="SW154" i="7"/>
  <c r="SV154" i="7"/>
  <c r="SW153" i="7"/>
  <c r="SV153" i="7"/>
  <c r="SW152" i="7"/>
  <c r="SV152" i="7"/>
  <c r="SW151" i="7"/>
  <c r="SV151" i="7"/>
  <c r="SW150" i="7"/>
  <c r="SV150" i="7"/>
  <c r="SW149" i="7"/>
  <c r="SV149" i="7"/>
  <c r="SW148" i="7"/>
  <c r="SV148" i="7"/>
  <c r="SZ143" i="7"/>
  <c r="SX143" i="7"/>
  <c r="SU143" i="7"/>
  <c r="SZ142" i="7"/>
  <c r="SX142" i="7"/>
  <c r="SU142" i="7"/>
  <c r="SZ141" i="7"/>
  <c r="SX141" i="7"/>
  <c r="SU141" i="7"/>
  <c r="SZ140" i="7"/>
  <c r="SX140" i="7"/>
  <c r="SU140" i="7"/>
  <c r="SZ139" i="7"/>
  <c r="SX139" i="7"/>
  <c r="SU139" i="7"/>
  <c r="SZ138" i="7"/>
  <c r="SX138" i="7"/>
  <c r="SU138" i="7"/>
  <c r="SZ137" i="7"/>
  <c r="SX137" i="7"/>
  <c r="SU137" i="7"/>
  <c r="SZ136" i="7"/>
  <c r="SX136" i="7"/>
  <c r="SU136" i="7"/>
  <c r="SZ135" i="7"/>
  <c r="SX135" i="7"/>
  <c r="SU135" i="7"/>
  <c r="SZ134" i="7"/>
  <c r="SX134" i="7"/>
  <c r="SU134" i="7"/>
  <c r="SZ132" i="7"/>
  <c r="SX132" i="7"/>
  <c r="SU132" i="7"/>
  <c r="SZ131" i="7"/>
  <c r="SX131" i="7"/>
  <c r="SU131" i="7"/>
  <c r="SZ130" i="7"/>
  <c r="SX130" i="7"/>
  <c r="SU130" i="7"/>
  <c r="SZ129" i="7"/>
  <c r="SX129" i="7"/>
  <c r="SU129" i="7"/>
  <c r="SZ128" i="7"/>
  <c r="SX128" i="7"/>
  <c r="SU128" i="7"/>
  <c r="SZ127" i="7"/>
  <c r="SX127" i="7"/>
  <c r="SU127" i="7"/>
  <c r="SZ126" i="7"/>
  <c r="SX126" i="7"/>
  <c r="SU126" i="7"/>
  <c r="SZ125" i="7"/>
  <c r="SX125" i="7"/>
  <c r="SU125" i="7"/>
  <c r="SZ124" i="7"/>
  <c r="SX124" i="7"/>
  <c r="SU124" i="7"/>
  <c r="SZ123" i="7"/>
  <c r="SX123" i="7"/>
  <c r="SU123" i="7"/>
  <c r="SZ121" i="7"/>
  <c r="SX121" i="7"/>
  <c r="SU121" i="7"/>
  <c r="SZ120" i="7"/>
  <c r="SX120" i="7"/>
  <c r="SU120" i="7"/>
  <c r="SZ119" i="7"/>
  <c r="SX119" i="7"/>
  <c r="SU119" i="7"/>
  <c r="SZ118" i="7"/>
  <c r="SX118" i="7"/>
  <c r="SU118" i="7"/>
  <c r="SZ117" i="7"/>
  <c r="SX117" i="7"/>
  <c r="SU117" i="7"/>
  <c r="SZ116" i="7"/>
  <c r="SX116" i="7"/>
  <c r="SU116" i="7"/>
  <c r="SZ115" i="7"/>
  <c r="SX115" i="7"/>
  <c r="SU115" i="7"/>
  <c r="SZ114" i="7"/>
  <c r="SX114" i="7"/>
  <c r="SU114" i="7"/>
  <c r="SZ113" i="7"/>
  <c r="SX113" i="7"/>
  <c r="SU113" i="7"/>
  <c r="SZ112" i="7"/>
  <c r="SX112" i="7"/>
  <c r="SU112" i="7"/>
  <c r="SZ110" i="7"/>
  <c r="SX110" i="7"/>
  <c r="SU110" i="7"/>
  <c r="SZ109" i="7"/>
  <c r="SX109" i="7"/>
  <c r="SU109" i="7"/>
  <c r="SZ108" i="7"/>
  <c r="SX108" i="7"/>
  <c r="SU108" i="7"/>
  <c r="SZ107" i="7"/>
  <c r="SX107" i="7"/>
  <c r="SU107" i="7"/>
  <c r="SZ106" i="7"/>
  <c r="SX106" i="7"/>
  <c r="SU106" i="7"/>
  <c r="SZ105" i="7"/>
  <c r="SX105" i="7"/>
  <c r="SU105" i="7"/>
  <c r="SZ104" i="7"/>
  <c r="SX104" i="7"/>
  <c r="SU104" i="7"/>
  <c r="SZ103" i="7"/>
  <c r="SX103" i="7"/>
  <c r="SU103" i="7"/>
  <c r="SZ102" i="7"/>
  <c r="SX102" i="7"/>
  <c r="SU102" i="7"/>
  <c r="SZ101" i="7"/>
  <c r="SX101" i="7"/>
  <c r="SU101" i="7"/>
  <c r="SZ100" i="7"/>
  <c r="SX100" i="7"/>
  <c r="SU100" i="7"/>
  <c r="SZ99" i="7"/>
  <c r="SX99" i="7"/>
  <c r="SU99" i="7"/>
  <c r="SZ98" i="7"/>
  <c r="SX98" i="7"/>
  <c r="SU98" i="7"/>
  <c r="SZ97" i="7"/>
  <c r="SX97" i="7"/>
  <c r="SU97" i="7"/>
  <c r="SZ96" i="7"/>
  <c r="SX96" i="7"/>
  <c r="SU96" i="7"/>
  <c r="SZ95" i="7"/>
  <c r="SX95" i="7"/>
  <c r="SU95" i="7"/>
  <c r="SZ94" i="7"/>
  <c r="SX94" i="7"/>
  <c r="SU94" i="7"/>
  <c r="SZ93" i="7"/>
  <c r="SX93" i="7"/>
  <c r="SU93" i="7"/>
  <c r="SZ92" i="7"/>
  <c r="SX92" i="7"/>
  <c r="SU92" i="7"/>
  <c r="SZ91" i="7"/>
  <c r="SX91" i="7"/>
  <c r="SU91" i="7"/>
  <c r="SZ89" i="7"/>
  <c r="SX89" i="7"/>
  <c r="SU89" i="7"/>
  <c r="SZ88" i="7"/>
  <c r="SX88" i="7"/>
  <c r="SU88" i="7"/>
  <c r="SZ87" i="7"/>
  <c r="SX87" i="7"/>
  <c r="SU87" i="7"/>
  <c r="SZ86" i="7"/>
  <c r="SX86" i="7"/>
  <c r="SU86" i="7"/>
  <c r="SZ85" i="7"/>
  <c r="SX85" i="7"/>
  <c r="SU85" i="7"/>
  <c r="SZ84" i="7"/>
  <c r="SX84" i="7"/>
  <c r="SU84" i="7"/>
  <c r="SZ83" i="7"/>
  <c r="SX83" i="7"/>
  <c r="SU83" i="7"/>
  <c r="SZ82" i="7"/>
  <c r="SX82" i="7"/>
  <c r="SU82" i="7"/>
  <c r="SZ81" i="7"/>
  <c r="SX81" i="7"/>
  <c r="SU81" i="7"/>
  <c r="SZ80" i="7"/>
  <c r="SX80" i="7"/>
  <c r="SU80" i="7"/>
  <c r="SZ79" i="7"/>
  <c r="SX79" i="7"/>
  <c r="SU79" i="7"/>
  <c r="SZ78" i="7"/>
  <c r="SX78" i="7"/>
  <c r="SU78" i="7"/>
  <c r="SZ77" i="7"/>
  <c r="SX77" i="7"/>
  <c r="SU77" i="7"/>
  <c r="SZ76" i="7"/>
  <c r="SX76" i="7"/>
  <c r="SU76" i="7"/>
  <c r="SZ75" i="7"/>
  <c r="SX75" i="7"/>
  <c r="SU75" i="7"/>
  <c r="SZ74" i="7"/>
  <c r="SX74" i="7"/>
  <c r="SU74" i="7"/>
  <c r="SZ73" i="7"/>
  <c r="SX73" i="7"/>
  <c r="SU73" i="7"/>
  <c r="SZ72" i="7"/>
  <c r="SX72" i="7"/>
  <c r="SU72" i="7"/>
  <c r="SZ71" i="7"/>
  <c r="SX71" i="7"/>
  <c r="SU71" i="7"/>
  <c r="SZ70" i="7"/>
  <c r="SX70" i="7"/>
  <c r="SU70" i="7"/>
  <c r="SZ68" i="7"/>
  <c r="SX68" i="7"/>
  <c r="SU68" i="7"/>
  <c r="SZ67" i="7"/>
  <c r="SX67" i="7"/>
  <c r="SU67" i="7"/>
  <c r="SZ66" i="7"/>
  <c r="SX66" i="7"/>
  <c r="SU66" i="7"/>
  <c r="SZ65" i="7"/>
  <c r="SX65" i="7"/>
  <c r="SU65" i="7"/>
  <c r="SZ64" i="7"/>
  <c r="SX64" i="7"/>
  <c r="SU64" i="7"/>
  <c r="SZ63" i="7"/>
  <c r="SX63" i="7"/>
  <c r="SU63" i="7"/>
  <c r="SZ62" i="7"/>
  <c r="SX62" i="7"/>
  <c r="SU62" i="7"/>
  <c r="SZ61" i="7"/>
  <c r="SX61" i="7"/>
  <c r="SU61" i="7"/>
  <c r="SZ60" i="7"/>
  <c r="SX60" i="7"/>
  <c r="SU60" i="7"/>
  <c r="SZ59" i="7"/>
  <c r="SX59" i="7"/>
  <c r="SU59" i="7"/>
  <c r="SZ58" i="7"/>
  <c r="SX58" i="7"/>
  <c r="SU58" i="7"/>
  <c r="SZ57" i="7"/>
  <c r="SX57" i="7"/>
  <c r="SU57" i="7"/>
  <c r="SZ56" i="7"/>
  <c r="SX56" i="7"/>
  <c r="SU56" i="7"/>
  <c r="SZ55" i="7"/>
  <c r="SX55" i="7"/>
  <c r="SU55" i="7"/>
  <c r="SZ54" i="7"/>
  <c r="SX54" i="7"/>
  <c r="SU54" i="7"/>
  <c r="SZ53" i="7"/>
  <c r="SX53" i="7"/>
  <c r="SU53" i="7"/>
  <c r="SZ52" i="7"/>
  <c r="SX52" i="7"/>
  <c r="SU52" i="7"/>
  <c r="SZ51" i="7"/>
  <c r="SX51" i="7"/>
  <c r="SU51" i="7"/>
  <c r="SZ50" i="7"/>
  <c r="SX50" i="7"/>
  <c r="SU50" i="7"/>
  <c r="SZ49" i="7"/>
  <c r="SX49" i="7"/>
  <c r="SU49" i="7"/>
  <c r="SV9" i="7"/>
  <c r="SU4" i="7"/>
  <c r="SU3" i="7"/>
  <c r="SN474" i="7"/>
  <c r="SO474" i="7" s="1"/>
  <c r="SM474" i="7"/>
  <c r="SN473" i="7"/>
  <c r="SO473" i="7" s="1"/>
  <c r="SM473" i="7"/>
  <c r="SN472" i="7"/>
  <c r="SO472" i="7" s="1"/>
  <c r="SM472" i="7"/>
  <c r="SN471" i="7"/>
  <c r="SO471" i="7" s="1"/>
  <c r="SM471" i="7"/>
  <c r="SN470" i="7"/>
  <c r="SO470" i="7" s="1"/>
  <c r="SM470" i="7"/>
  <c r="SN469" i="7"/>
  <c r="SO469" i="7" s="1"/>
  <c r="SM469" i="7"/>
  <c r="SN468" i="7"/>
  <c r="SO468" i="7" s="1"/>
  <c r="SM468" i="7"/>
  <c r="SN467" i="7"/>
  <c r="SO467" i="7" s="1"/>
  <c r="SM467" i="7"/>
  <c r="SN466" i="7"/>
  <c r="SO466" i="7" s="1"/>
  <c r="SM466" i="7"/>
  <c r="SN465" i="7"/>
  <c r="SO465" i="7" s="1"/>
  <c r="SM465" i="7"/>
  <c r="SN460" i="7"/>
  <c r="SO460" i="7" s="1"/>
  <c r="SM460" i="7"/>
  <c r="SN459" i="7"/>
  <c r="SO459" i="7" s="1"/>
  <c r="SM459" i="7"/>
  <c r="SN458" i="7"/>
  <c r="SO458" i="7" s="1"/>
  <c r="SM458" i="7"/>
  <c r="SN457" i="7"/>
  <c r="SO457" i="7" s="1"/>
  <c r="SM457" i="7"/>
  <c r="SN456" i="7"/>
  <c r="SO456" i="7" s="1"/>
  <c r="SM456" i="7"/>
  <c r="SN455" i="7"/>
  <c r="SO455" i="7" s="1"/>
  <c r="SM455" i="7"/>
  <c r="SN454" i="7"/>
  <c r="SO454" i="7" s="1"/>
  <c r="SM454" i="7"/>
  <c r="SN453" i="7"/>
  <c r="SO453" i="7" s="1"/>
  <c r="SM453" i="7"/>
  <c r="SN452" i="7"/>
  <c r="SO452" i="7" s="1"/>
  <c r="SM452" i="7"/>
  <c r="SN451" i="7"/>
  <c r="SO451" i="7" s="1"/>
  <c r="SM451" i="7"/>
  <c r="SN446" i="7"/>
  <c r="SO446" i="7" s="1"/>
  <c r="SM446" i="7"/>
  <c r="SN445" i="7"/>
  <c r="SO445" i="7" s="1"/>
  <c r="SM445" i="7"/>
  <c r="SN444" i="7"/>
  <c r="SO444" i="7" s="1"/>
  <c r="SM444" i="7"/>
  <c r="SN443" i="7"/>
  <c r="SO443" i="7" s="1"/>
  <c r="SM443" i="7"/>
  <c r="SN442" i="7"/>
  <c r="SO442" i="7" s="1"/>
  <c r="SM442" i="7"/>
  <c r="SN441" i="7"/>
  <c r="SO441" i="7" s="1"/>
  <c r="SM441" i="7"/>
  <c r="SN440" i="7"/>
  <c r="SO440" i="7" s="1"/>
  <c r="SM440" i="7"/>
  <c r="SN439" i="7"/>
  <c r="SO439" i="7" s="1"/>
  <c r="SM439" i="7"/>
  <c r="SN438" i="7"/>
  <c r="SO438" i="7" s="1"/>
  <c r="SM438" i="7"/>
  <c r="SN437" i="7"/>
  <c r="SO437" i="7" s="1"/>
  <c r="SM437" i="7"/>
  <c r="SN432" i="7"/>
  <c r="SO432" i="7" s="1"/>
  <c r="SM432" i="7"/>
  <c r="SN431" i="7"/>
  <c r="SO431" i="7" s="1"/>
  <c r="SM431" i="7"/>
  <c r="SN430" i="7"/>
  <c r="SO430" i="7" s="1"/>
  <c r="SM430" i="7"/>
  <c r="SN429" i="7"/>
  <c r="SO429" i="7" s="1"/>
  <c r="SM429" i="7"/>
  <c r="SN428" i="7"/>
  <c r="SO428" i="7" s="1"/>
  <c r="SM428" i="7"/>
  <c r="SN427" i="7"/>
  <c r="SO427" i="7" s="1"/>
  <c r="SM427" i="7"/>
  <c r="SN426" i="7"/>
  <c r="SO426" i="7" s="1"/>
  <c r="SM426" i="7"/>
  <c r="SN425" i="7"/>
  <c r="SO425" i="7" s="1"/>
  <c r="SM425" i="7"/>
  <c r="SN424" i="7"/>
  <c r="SO424" i="7" s="1"/>
  <c r="SM424" i="7"/>
  <c r="SN423" i="7"/>
  <c r="SO423" i="7" s="1"/>
  <c r="SM423" i="7"/>
  <c r="SN418" i="7"/>
  <c r="SO418" i="7" s="1"/>
  <c r="SM418" i="7"/>
  <c r="SN417" i="7"/>
  <c r="SO417" i="7" s="1"/>
  <c r="SM417" i="7"/>
  <c r="SN416" i="7"/>
  <c r="SO416" i="7" s="1"/>
  <c r="SM416" i="7"/>
  <c r="SN415" i="7"/>
  <c r="SO415" i="7" s="1"/>
  <c r="SM415" i="7"/>
  <c r="SN414" i="7"/>
  <c r="SO414" i="7" s="1"/>
  <c r="SM414" i="7"/>
  <c r="SN413" i="7"/>
  <c r="SO413" i="7" s="1"/>
  <c r="SM413" i="7"/>
  <c r="SN412" i="7"/>
  <c r="SO412" i="7" s="1"/>
  <c r="SM412" i="7"/>
  <c r="SN411" i="7"/>
  <c r="SO411" i="7" s="1"/>
  <c r="SM411" i="7"/>
  <c r="SN410" i="7"/>
  <c r="SO410" i="7" s="1"/>
  <c r="SM410" i="7"/>
  <c r="SN409" i="7"/>
  <c r="SO409" i="7" s="1"/>
  <c r="SM409" i="7"/>
  <c r="SN404" i="7"/>
  <c r="SO404" i="7" s="1"/>
  <c r="SM404" i="7"/>
  <c r="SN403" i="7"/>
  <c r="SO403" i="7" s="1"/>
  <c r="SM403" i="7"/>
  <c r="SN402" i="7"/>
  <c r="SO402" i="7" s="1"/>
  <c r="SM402" i="7"/>
  <c r="SN401" i="7"/>
  <c r="SO401" i="7" s="1"/>
  <c r="SM401" i="7"/>
  <c r="SN400" i="7"/>
  <c r="SO400" i="7" s="1"/>
  <c r="SM400" i="7"/>
  <c r="SN399" i="7"/>
  <c r="SO399" i="7" s="1"/>
  <c r="SM399" i="7"/>
  <c r="SN398" i="7"/>
  <c r="SO398" i="7" s="1"/>
  <c r="SM398" i="7"/>
  <c r="SN397" i="7"/>
  <c r="SO397" i="7" s="1"/>
  <c r="SM397" i="7"/>
  <c r="SN396" i="7"/>
  <c r="SO396" i="7" s="1"/>
  <c r="SM396" i="7"/>
  <c r="SN395" i="7"/>
  <c r="SO395" i="7" s="1"/>
  <c r="SM395" i="7"/>
  <c r="SN390" i="7"/>
  <c r="SO390" i="7" s="1"/>
  <c r="SM390" i="7"/>
  <c r="SN389" i="7"/>
  <c r="SO389" i="7" s="1"/>
  <c r="SM389" i="7"/>
  <c r="SN388" i="7"/>
  <c r="SO388" i="7" s="1"/>
  <c r="SM388" i="7"/>
  <c r="SN387" i="7"/>
  <c r="SO387" i="7" s="1"/>
  <c r="SM387" i="7"/>
  <c r="SN386" i="7"/>
  <c r="SO386" i="7" s="1"/>
  <c r="SM386" i="7"/>
  <c r="SN385" i="7"/>
  <c r="SO385" i="7" s="1"/>
  <c r="SM385" i="7"/>
  <c r="SN384" i="7"/>
  <c r="SO384" i="7" s="1"/>
  <c r="SM384" i="7"/>
  <c r="SN383" i="7"/>
  <c r="SO383" i="7" s="1"/>
  <c r="SM383" i="7"/>
  <c r="SN382" i="7"/>
  <c r="SO382" i="7" s="1"/>
  <c r="SM382" i="7"/>
  <c r="SN381" i="7"/>
  <c r="SO381" i="7" s="1"/>
  <c r="SM381" i="7"/>
  <c r="SN376" i="7"/>
  <c r="SO376" i="7" s="1"/>
  <c r="SM376" i="7"/>
  <c r="SN375" i="7"/>
  <c r="SO375" i="7" s="1"/>
  <c r="SM375" i="7"/>
  <c r="SN374" i="7"/>
  <c r="SO374" i="7" s="1"/>
  <c r="SM374" i="7"/>
  <c r="SN373" i="7"/>
  <c r="SO373" i="7" s="1"/>
  <c r="SM373" i="7"/>
  <c r="SN372" i="7"/>
  <c r="SO372" i="7" s="1"/>
  <c r="SM372" i="7"/>
  <c r="SN371" i="7"/>
  <c r="SO371" i="7" s="1"/>
  <c r="SM371" i="7"/>
  <c r="SN370" i="7"/>
  <c r="SO370" i="7" s="1"/>
  <c r="SM370" i="7"/>
  <c r="SN369" i="7"/>
  <c r="SO369" i="7" s="1"/>
  <c r="SM369" i="7"/>
  <c r="SN368" i="7"/>
  <c r="SO368" i="7" s="1"/>
  <c r="SM368" i="7"/>
  <c r="SN367" i="7"/>
  <c r="SO367" i="7" s="1"/>
  <c r="SM367" i="7"/>
  <c r="SN362" i="7"/>
  <c r="SO362" i="7" s="1"/>
  <c r="SM362" i="7"/>
  <c r="SN361" i="7"/>
  <c r="SO361" i="7" s="1"/>
  <c r="SM361" i="7"/>
  <c r="SN360" i="7"/>
  <c r="SO360" i="7" s="1"/>
  <c r="SM360" i="7"/>
  <c r="SN359" i="7"/>
  <c r="SO359" i="7" s="1"/>
  <c r="SM359" i="7"/>
  <c r="SN358" i="7"/>
  <c r="SO358" i="7" s="1"/>
  <c r="SM358" i="7"/>
  <c r="SO357" i="7"/>
  <c r="SN357" i="7"/>
  <c r="SM357" i="7"/>
  <c r="SN356" i="7"/>
  <c r="SO356" i="7" s="1"/>
  <c r="SM356" i="7"/>
  <c r="SN355" i="7"/>
  <c r="SO355" i="7" s="1"/>
  <c r="SM355" i="7"/>
  <c r="SN354" i="7"/>
  <c r="SO354" i="7" s="1"/>
  <c r="SM354" i="7"/>
  <c r="SN353" i="7"/>
  <c r="SO353" i="7" s="1"/>
  <c r="SM353" i="7"/>
  <c r="SO348" i="7"/>
  <c r="SP348" i="7" s="1"/>
  <c r="SM348" i="7"/>
  <c r="SO347" i="7"/>
  <c r="SP347" i="7" s="1"/>
  <c r="SM347" i="7"/>
  <c r="SO346" i="7"/>
  <c r="SP346" i="7" s="1"/>
  <c r="SM346" i="7"/>
  <c r="SO345" i="7"/>
  <c r="SP345" i="7" s="1"/>
  <c r="SM345" i="7"/>
  <c r="SO344" i="7"/>
  <c r="SP344" i="7" s="1"/>
  <c r="SM344" i="7"/>
  <c r="SO343" i="7"/>
  <c r="SP343" i="7" s="1"/>
  <c r="SM343" i="7"/>
  <c r="SO342" i="7"/>
  <c r="SP342" i="7" s="1"/>
  <c r="SM342" i="7"/>
  <c r="SO341" i="7"/>
  <c r="SP341" i="7" s="1"/>
  <c r="SM341" i="7"/>
  <c r="SO340" i="7"/>
  <c r="SP340" i="7" s="1"/>
  <c r="SM340" i="7"/>
  <c r="SO339" i="7"/>
  <c r="SP339" i="7" s="1"/>
  <c r="SM339" i="7"/>
  <c r="SO334" i="7"/>
  <c r="SP334" i="7" s="1"/>
  <c r="SM334" i="7"/>
  <c r="SO333" i="7"/>
  <c r="SP333" i="7" s="1"/>
  <c r="SM333" i="7"/>
  <c r="SO332" i="7"/>
  <c r="SP332" i="7" s="1"/>
  <c r="SM332" i="7"/>
  <c r="SO331" i="7"/>
  <c r="SP331" i="7" s="1"/>
  <c r="SM331" i="7"/>
  <c r="SO330" i="7"/>
  <c r="SP330" i="7" s="1"/>
  <c r="SM330" i="7"/>
  <c r="SO329" i="7"/>
  <c r="SP329" i="7" s="1"/>
  <c r="SM329" i="7"/>
  <c r="SO328" i="7"/>
  <c r="SP328" i="7" s="1"/>
  <c r="SM328" i="7"/>
  <c r="SO327" i="7"/>
  <c r="SP327" i="7" s="1"/>
  <c r="SM327" i="7"/>
  <c r="SO326" i="7"/>
  <c r="SP326" i="7" s="1"/>
  <c r="SM326" i="7"/>
  <c r="SO325" i="7"/>
  <c r="SP325" i="7" s="1"/>
  <c r="SM325" i="7"/>
  <c r="SM320" i="7"/>
  <c r="SN320" i="7" s="1"/>
  <c r="SM319" i="7"/>
  <c r="SN319" i="7" s="1"/>
  <c r="SM318" i="7"/>
  <c r="SN318" i="7" s="1"/>
  <c r="SM317" i="7"/>
  <c r="SN317" i="7" s="1"/>
  <c r="SM316" i="7"/>
  <c r="SN316" i="7" s="1"/>
  <c r="SM315" i="7"/>
  <c r="SN315" i="7" s="1"/>
  <c r="SM314" i="7"/>
  <c r="SN314" i="7" s="1"/>
  <c r="SM313" i="7"/>
  <c r="SN313" i="7" s="1"/>
  <c r="SM312" i="7"/>
  <c r="SN312" i="7" s="1"/>
  <c r="SM311" i="7"/>
  <c r="SN311" i="7" s="1"/>
  <c r="SM309" i="7"/>
  <c r="SN309" i="7" s="1"/>
  <c r="SM308" i="7"/>
  <c r="SN308" i="7" s="1"/>
  <c r="SM307" i="7"/>
  <c r="SN307" i="7" s="1"/>
  <c r="SM306" i="7"/>
  <c r="SN306" i="7" s="1"/>
  <c r="SM305" i="7"/>
  <c r="SN305" i="7" s="1"/>
  <c r="SM304" i="7"/>
  <c r="SN304" i="7" s="1"/>
  <c r="SM303" i="7"/>
  <c r="SN303" i="7" s="1"/>
  <c r="SM302" i="7"/>
  <c r="SN302" i="7" s="1"/>
  <c r="SM301" i="7"/>
  <c r="SN301" i="7" s="1"/>
  <c r="SM300" i="7"/>
  <c r="SN300" i="7" s="1"/>
  <c r="SM293" i="7"/>
  <c r="SO286" i="7"/>
  <c r="SM286" i="7"/>
  <c r="SO285" i="7"/>
  <c r="SM285" i="7"/>
  <c r="SO284" i="7"/>
  <c r="SM284" i="7"/>
  <c r="SO283" i="7"/>
  <c r="SM283" i="7"/>
  <c r="SO282" i="7"/>
  <c r="SM282" i="7"/>
  <c r="SO281" i="7"/>
  <c r="SM281" i="7"/>
  <c r="SO280" i="7"/>
  <c r="SM280" i="7"/>
  <c r="SO279" i="7"/>
  <c r="SM279" i="7"/>
  <c r="SO278" i="7"/>
  <c r="SM278" i="7"/>
  <c r="SO277" i="7"/>
  <c r="SM277" i="7"/>
  <c r="SO272" i="7"/>
  <c r="SN272" i="7"/>
  <c r="SM272" i="7"/>
  <c r="SO271" i="7"/>
  <c r="SN271" i="7"/>
  <c r="SM271" i="7"/>
  <c r="SO270" i="7"/>
  <c r="SN270" i="7"/>
  <c r="SM270" i="7"/>
  <c r="SO269" i="7"/>
  <c r="SN269" i="7"/>
  <c r="SM269" i="7"/>
  <c r="SO268" i="7"/>
  <c r="SN268" i="7"/>
  <c r="SM268" i="7"/>
  <c r="SO267" i="7"/>
  <c r="SN267" i="7"/>
  <c r="SM267" i="7"/>
  <c r="SO266" i="7"/>
  <c r="SN266" i="7"/>
  <c r="SM266" i="7"/>
  <c r="SO265" i="7"/>
  <c r="SN265" i="7"/>
  <c r="SM265" i="7"/>
  <c r="SO264" i="7"/>
  <c r="SN264" i="7"/>
  <c r="SM264" i="7"/>
  <c r="SO263" i="7"/>
  <c r="SN263" i="7"/>
  <c r="SM263" i="7"/>
  <c r="SO258" i="7"/>
  <c r="SM258" i="7"/>
  <c r="SO257" i="7"/>
  <c r="SM257" i="7"/>
  <c r="SO256" i="7"/>
  <c r="SM256" i="7"/>
  <c r="SO255" i="7"/>
  <c r="SM255" i="7"/>
  <c r="SO254" i="7"/>
  <c r="SM254" i="7"/>
  <c r="SO253" i="7"/>
  <c r="SM253" i="7"/>
  <c r="SO252" i="7"/>
  <c r="SM252" i="7"/>
  <c r="SO251" i="7"/>
  <c r="SM251" i="7"/>
  <c r="SO250" i="7"/>
  <c r="SM250" i="7"/>
  <c r="SO249" i="7"/>
  <c r="SM249" i="7"/>
  <c r="SO244" i="7"/>
  <c r="SM244" i="7"/>
  <c r="SO243" i="7"/>
  <c r="SM243" i="7"/>
  <c r="SO242" i="7"/>
  <c r="SM242" i="7"/>
  <c r="SO241" i="7"/>
  <c r="SM241" i="7"/>
  <c r="SO240" i="7"/>
  <c r="SM240" i="7"/>
  <c r="SO239" i="7"/>
  <c r="SM239" i="7"/>
  <c r="SO238" i="7"/>
  <c r="SM238" i="7"/>
  <c r="SO237" i="7"/>
  <c r="SM237" i="7"/>
  <c r="SO236" i="7"/>
  <c r="SM236" i="7"/>
  <c r="SO235" i="7"/>
  <c r="SM235" i="7"/>
  <c r="SO230" i="7"/>
  <c r="SM230" i="7"/>
  <c r="SO229" i="7"/>
  <c r="SM229" i="7"/>
  <c r="SO228" i="7"/>
  <c r="SM228" i="7"/>
  <c r="SO227" i="7"/>
  <c r="SM227" i="7"/>
  <c r="SO226" i="7"/>
  <c r="SM226" i="7"/>
  <c r="SO225" i="7"/>
  <c r="SM225" i="7"/>
  <c r="SO224" i="7"/>
  <c r="SM224" i="7"/>
  <c r="SO223" i="7"/>
  <c r="SM223" i="7"/>
  <c r="SO222" i="7"/>
  <c r="SM222" i="7"/>
  <c r="SO221" i="7"/>
  <c r="SM221" i="7"/>
  <c r="SO216" i="7"/>
  <c r="SM216" i="7"/>
  <c r="SO215" i="7"/>
  <c r="SM215" i="7"/>
  <c r="SO214" i="7"/>
  <c r="SM214" i="7"/>
  <c r="SO213" i="7"/>
  <c r="SM213" i="7"/>
  <c r="SO212" i="7"/>
  <c r="SM212" i="7"/>
  <c r="SO211" i="7"/>
  <c r="SM211" i="7"/>
  <c r="SO210" i="7"/>
  <c r="SM210" i="7"/>
  <c r="SO209" i="7"/>
  <c r="SM209" i="7"/>
  <c r="SO208" i="7"/>
  <c r="SM208" i="7"/>
  <c r="SO207" i="7"/>
  <c r="SM207" i="7"/>
  <c r="SO206" i="7"/>
  <c r="SM206" i="7"/>
  <c r="SO205" i="7"/>
  <c r="SM205" i="7"/>
  <c r="SO204" i="7"/>
  <c r="SM204" i="7"/>
  <c r="SO203" i="7"/>
  <c r="SM203" i="7"/>
  <c r="SO202" i="7"/>
  <c r="SM202" i="7"/>
  <c r="SO201" i="7"/>
  <c r="SM201" i="7"/>
  <c r="SO200" i="7"/>
  <c r="SM200" i="7"/>
  <c r="SO199" i="7"/>
  <c r="SM199" i="7"/>
  <c r="SO198" i="7"/>
  <c r="SM198" i="7"/>
  <c r="SO197" i="7"/>
  <c r="SM197" i="7"/>
  <c r="SO191" i="7"/>
  <c r="SN191" i="7"/>
  <c r="SO190" i="7"/>
  <c r="SN190" i="7"/>
  <c r="SO189" i="7"/>
  <c r="SN189" i="7"/>
  <c r="SO188" i="7"/>
  <c r="SN188" i="7"/>
  <c r="SO187" i="7"/>
  <c r="SN187" i="7"/>
  <c r="SO186" i="7"/>
  <c r="SN186" i="7"/>
  <c r="SO185" i="7"/>
  <c r="SN185" i="7"/>
  <c r="SO184" i="7"/>
  <c r="SN184" i="7"/>
  <c r="SO183" i="7"/>
  <c r="SN183" i="7"/>
  <c r="SO182" i="7"/>
  <c r="SN182" i="7"/>
  <c r="SO181" i="7"/>
  <c r="SN181" i="7"/>
  <c r="SO180" i="7"/>
  <c r="SN180" i="7"/>
  <c r="SO179" i="7"/>
  <c r="SN179" i="7"/>
  <c r="SO178" i="7"/>
  <c r="SN178" i="7"/>
  <c r="SO177" i="7"/>
  <c r="SN177" i="7"/>
  <c r="SO176" i="7"/>
  <c r="SN176" i="7"/>
  <c r="SO175" i="7"/>
  <c r="SN175" i="7"/>
  <c r="SO174" i="7"/>
  <c r="SN174" i="7"/>
  <c r="SO173" i="7"/>
  <c r="SN173" i="7"/>
  <c r="SO172" i="7"/>
  <c r="SN172" i="7"/>
  <c r="SO167" i="7"/>
  <c r="SN167" i="7"/>
  <c r="SO166" i="7"/>
  <c r="SN166" i="7"/>
  <c r="SO165" i="7"/>
  <c r="SN165" i="7"/>
  <c r="SO164" i="7"/>
  <c r="SN164" i="7"/>
  <c r="SO163" i="7"/>
  <c r="SN163" i="7"/>
  <c r="SO162" i="7"/>
  <c r="SN162" i="7"/>
  <c r="SO161" i="7"/>
  <c r="SN161" i="7"/>
  <c r="SO160" i="7"/>
  <c r="SN160" i="7"/>
  <c r="SO159" i="7"/>
  <c r="SN159" i="7"/>
  <c r="SO158" i="7"/>
  <c r="SN158" i="7"/>
  <c r="SO157" i="7"/>
  <c r="SN157" i="7"/>
  <c r="SO156" i="7"/>
  <c r="SN156" i="7"/>
  <c r="SO155" i="7"/>
  <c r="SN155" i="7"/>
  <c r="SO154" i="7"/>
  <c r="SN154" i="7"/>
  <c r="SO153" i="7"/>
  <c r="SN153" i="7"/>
  <c r="SO152" i="7"/>
  <c r="SN152" i="7"/>
  <c r="SO151" i="7"/>
  <c r="SN151" i="7"/>
  <c r="SO150" i="7"/>
  <c r="SN150" i="7"/>
  <c r="SO149" i="7"/>
  <c r="SN149" i="7"/>
  <c r="SO148" i="7"/>
  <c r="SN148" i="7"/>
  <c r="SR143" i="7"/>
  <c r="SP143" i="7"/>
  <c r="SM143" i="7"/>
  <c r="SR142" i="7"/>
  <c r="SP142" i="7"/>
  <c r="SM142" i="7"/>
  <c r="SR141" i="7"/>
  <c r="SP141" i="7"/>
  <c r="SM141" i="7"/>
  <c r="SR140" i="7"/>
  <c r="SP140" i="7"/>
  <c r="SM140" i="7"/>
  <c r="SR139" i="7"/>
  <c r="SP139" i="7"/>
  <c r="SM139" i="7"/>
  <c r="SR138" i="7"/>
  <c r="SP138" i="7"/>
  <c r="SM138" i="7"/>
  <c r="SR137" i="7"/>
  <c r="SP137" i="7"/>
  <c r="SM137" i="7"/>
  <c r="SR136" i="7"/>
  <c r="SP136" i="7"/>
  <c r="SM136" i="7"/>
  <c r="SR135" i="7"/>
  <c r="SP135" i="7"/>
  <c r="SM135" i="7"/>
  <c r="SR134" i="7"/>
  <c r="SP134" i="7"/>
  <c r="SM134" i="7"/>
  <c r="SR132" i="7"/>
  <c r="SP132" i="7"/>
  <c r="SM132" i="7"/>
  <c r="SR131" i="7"/>
  <c r="SP131" i="7"/>
  <c r="SM131" i="7"/>
  <c r="SR130" i="7"/>
  <c r="SP130" i="7"/>
  <c r="SM130" i="7"/>
  <c r="SR129" i="7"/>
  <c r="SP129" i="7"/>
  <c r="SM129" i="7"/>
  <c r="SR128" i="7"/>
  <c r="SP128" i="7"/>
  <c r="SM128" i="7"/>
  <c r="SR127" i="7"/>
  <c r="SP127" i="7"/>
  <c r="SM127" i="7"/>
  <c r="SR126" i="7"/>
  <c r="SP126" i="7"/>
  <c r="SM126" i="7"/>
  <c r="SR125" i="7"/>
  <c r="SP125" i="7"/>
  <c r="SM125" i="7"/>
  <c r="SR124" i="7"/>
  <c r="SP124" i="7"/>
  <c r="SM124" i="7"/>
  <c r="SR123" i="7"/>
  <c r="SP123" i="7"/>
  <c r="SM123" i="7"/>
  <c r="SR121" i="7"/>
  <c r="SP121" i="7"/>
  <c r="SM121" i="7"/>
  <c r="SR120" i="7"/>
  <c r="SP120" i="7"/>
  <c r="SM120" i="7"/>
  <c r="SR119" i="7"/>
  <c r="SP119" i="7"/>
  <c r="SM119" i="7"/>
  <c r="SR118" i="7"/>
  <c r="SP118" i="7"/>
  <c r="SM118" i="7"/>
  <c r="SR117" i="7"/>
  <c r="SP117" i="7"/>
  <c r="SM117" i="7"/>
  <c r="SR116" i="7"/>
  <c r="SP116" i="7"/>
  <c r="SM116" i="7"/>
  <c r="SR115" i="7"/>
  <c r="SP115" i="7"/>
  <c r="SM115" i="7"/>
  <c r="SR114" i="7"/>
  <c r="SP114" i="7"/>
  <c r="SM114" i="7"/>
  <c r="SR113" i="7"/>
  <c r="SP113" i="7"/>
  <c r="SM113" i="7"/>
  <c r="SR112" i="7"/>
  <c r="SP112" i="7"/>
  <c r="SM112" i="7"/>
  <c r="SR110" i="7"/>
  <c r="SP110" i="7"/>
  <c r="SM110" i="7"/>
  <c r="SR109" i="7"/>
  <c r="SP109" i="7"/>
  <c r="SM109" i="7"/>
  <c r="SR108" i="7"/>
  <c r="SP108" i="7"/>
  <c r="SM108" i="7"/>
  <c r="SR107" i="7"/>
  <c r="SP107" i="7"/>
  <c r="SM107" i="7"/>
  <c r="SR106" i="7"/>
  <c r="SP106" i="7"/>
  <c r="SM106" i="7"/>
  <c r="SR105" i="7"/>
  <c r="SP105" i="7"/>
  <c r="SM105" i="7"/>
  <c r="SR104" i="7"/>
  <c r="SP104" i="7"/>
  <c r="SM104" i="7"/>
  <c r="SR103" i="7"/>
  <c r="SP103" i="7"/>
  <c r="SM103" i="7"/>
  <c r="SR102" i="7"/>
  <c r="SP102" i="7"/>
  <c r="SM102" i="7"/>
  <c r="SR101" i="7"/>
  <c r="SP101" i="7"/>
  <c r="SM101" i="7"/>
  <c r="SR100" i="7"/>
  <c r="SP100" i="7"/>
  <c r="SM100" i="7"/>
  <c r="SR99" i="7"/>
  <c r="SP99" i="7"/>
  <c r="SM99" i="7"/>
  <c r="SR98" i="7"/>
  <c r="SP98" i="7"/>
  <c r="SM98" i="7"/>
  <c r="SR97" i="7"/>
  <c r="SP97" i="7"/>
  <c r="SM97" i="7"/>
  <c r="SR96" i="7"/>
  <c r="SP96" i="7"/>
  <c r="SM96" i="7"/>
  <c r="SR95" i="7"/>
  <c r="SP95" i="7"/>
  <c r="SM95" i="7"/>
  <c r="SR94" i="7"/>
  <c r="SP94" i="7"/>
  <c r="SM94" i="7"/>
  <c r="SR93" i="7"/>
  <c r="SP93" i="7"/>
  <c r="SM93" i="7"/>
  <c r="SR92" i="7"/>
  <c r="SP92" i="7"/>
  <c r="SM92" i="7"/>
  <c r="SR91" i="7"/>
  <c r="SP91" i="7"/>
  <c r="SM91" i="7"/>
  <c r="SR89" i="7"/>
  <c r="SP89" i="7"/>
  <c r="SM89" i="7"/>
  <c r="SR88" i="7"/>
  <c r="SP88" i="7"/>
  <c r="SM88" i="7"/>
  <c r="SR87" i="7"/>
  <c r="SP87" i="7"/>
  <c r="SM87" i="7"/>
  <c r="SR86" i="7"/>
  <c r="SP86" i="7"/>
  <c r="SM86" i="7"/>
  <c r="SR85" i="7"/>
  <c r="SP85" i="7"/>
  <c r="SM85" i="7"/>
  <c r="SR84" i="7"/>
  <c r="SP84" i="7"/>
  <c r="SM84" i="7"/>
  <c r="SR83" i="7"/>
  <c r="SP83" i="7"/>
  <c r="SM83" i="7"/>
  <c r="SR82" i="7"/>
  <c r="SP82" i="7"/>
  <c r="SM82" i="7"/>
  <c r="SR81" i="7"/>
  <c r="SP81" i="7"/>
  <c r="SM81" i="7"/>
  <c r="SR80" i="7"/>
  <c r="SP80" i="7"/>
  <c r="SM80" i="7"/>
  <c r="SR79" i="7"/>
  <c r="SP79" i="7"/>
  <c r="SM79" i="7"/>
  <c r="SR78" i="7"/>
  <c r="SP78" i="7"/>
  <c r="SM78" i="7"/>
  <c r="SR77" i="7"/>
  <c r="SP77" i="7"/>
  <c r="SM77" i="7"/>
  <c r="SR76" i="7"/>
  <c r="SP76" i="7"/>
  <c r="SM76" i="7"/>
  <c r="SR75" i="7"/>
  <c r="SP75" i="7"/>
  <c r="SM75" i="7"/>
  <c r="SR74" i="7"/>
  <c r="SP74" i="7"/>
  <c r="SM74" i="7"/>
  <c r="SR73" i="7"/>
  <c r="SP73" i="7"/>
  <c r="SM73" i="7"/>
  <c r="SR72" i="7"/>
  <c r="SP72" i="7"/>
  <c r="SM72" i="7"/>
  <c r="SR71" i="7"/>
  <c r="SP71" i="7"/>
  <c r="SM71" i="7"/>
  <c r="SR70" i="7"/>
  <c r="SP70" i="7"/>
  <c r="SM70" i="7"/>
  <c r="SR68" i="7"/>
  <c r="SP68" i="7"/>
  <c r="SM68" i="7"/>
  <c r="SR67" i="7"/>
  <c r="SP67" i="7"/>
  <c r="SM67" i="7"/>
  <c r="SR66" i="7"/>
  <c r="SP66" i="7"/>
  <c r="SM66" i="7"/>
  <c r="SR65" i="7"/>
  <c r="SP65" i="7"/>
  <c r="SM65" i="7"/>
  <c r="SR64" i="7"/>
  <c r="SP64" i="7"/>
  <c r="SM64" i="7"/>
  <c r="SR63" i="7"/>
  <c r="SP63" i="7"/>
  <c r="SM63" i="7"/>
  <c r="SR62" i="7"/>
  <c r="SP62" i="7"/>
  <c r="SM62" i="7"/>
  <c r="SR61" i="7"/>
  <c r="SP61" i="7"/>
  <c r="SM61" i="7"/>
  <c r="SR60" i="7"/>
  <c r="SP60" i="7"/>
  <c r="SM60" i="7"/>
  <c r="SR59" i="7"/>
  <c r="SP59" i="7"/>
  <c r="SM59" i="7"/>
  <c r="SR58" i="7"/>
  <c r="SP58" i="7"/>
  <c r="SM58" i="7"/>
  <c r="SR57" i="7"/>
  <c r="SP57" i="7"/>
  <c r="SM57" i="7"/>
  <c r="SR56" i="7"/>
  <c r="SP56" i="7"/>
  <c r="SM56" i="7"/>
  <c r="SR55" i="7"/>
  <c r="SP55" i="7"/>
  <c r="SM55" i="7"/>
  <c r="SR54" i="7"/>
  <c r="SP54" i="7"/>
  <c r="SM54" i="7"/>
  <c r="SR53" i="7"/>
  <c r="SP53" i="7"/>
  <c r="SM53" i="7"/>
  <c r="SR52" i="7"/>
  <c r="SP52" i="7"/>
  <c r="SM52" i="7"/>
  <c r="SR51" i="7"/>
  <c r="SP51" i="7"/>
  <c r="SM51" i="7"/>
  <c r="SR50" i="7"/>
  <c r="SP50" i="7"/>
  <c r="SM50" i="7"/>
  <c r="SR49" i="7"/>
  <c r="SP49" i="7"/>
  <c r="SM49" i="7"/>
  <c r="SN9" i="7"/>
  <c r="SM4" i="7"/>
  <c r="SM3" i="7"/>
  <c r="SG474" i="7"/>
  <c r="SF474" i="7"/>
  <c r="SE474" i="7"/>
  <c r="SF473" i="7"/>
  <c r="SG473" i="7" s="1"/>
  <c r="SE473" i="7"/>
  <c r="SF472" i="7"/>
  <c r="SG472" i="7" s="1"/>
  <c r="SE472" i="7"/>
  <c r="SF471" i="7"/>
  <c r="SG471" i="7" s="1"/>
  <c r="SE471" i="7"/>
  <c r="SF470" i="7"/>
  <c r="SG470" i="7" s="1"/>
  <c r="SE470" i="7"/>
  <c r="SF469" i="7"/>
  <c r="SG469" i="7" s="1"/>
  <c r="SE469" i="7"/>
  <c r="SF468" i="7"/>
  <c r="SG468" i="7" s="1"/>
  <c r="SE468" i="7"/>
  <c r="SF467" i="7"/>
  <c r="SG467" i="7" s="1"/>
  <c r="SE467" i="7"/>
  <c r="SF466" i="7"/>
  <c r="SG466" i="7" s="1"/>
  <c r="SE466" i="7"/>
  <c r="SF465" i="7"/>
  <c r="SG465" i="7" s="1"/>
  <c r="SE465" i="7"/>
  <c r="SF460" i="7"/>
  <c r="SG460" i="7" s="1"/>
  <c r="SE460" i="7"/>
  <c r="SF459" i="7"/>
  <c r="SG459" i="7" s="1"/>
  <c r="SE459" i="7"/>
  <c r="SF458" i="7"/>
  <c r="SG458" i="7" s="1"/>
  <c r="SE458" i="7"/>
  <c r="SF457" i="7"/>
  <c r="SG457" i="7" s="1"/>
  <c r="SE457" i="7"/>
  <c r="SF456" i="7"/>
  <c r="SG456" i="7" s="1"/>
  <c r="SE456" i="7"/>
  <c r="SF455" i="7"/>
  <c r="SG455" i="7" s="1"/>
  <c r="SE455" i="7"/>
  <c r="SF454" i="7"/>
  <c r="SG454" i="7" s="1"/>
  <c r="SE454" i="7"/>
  <c r="SF453" i="7"/>
  <c r="SG453" i="7" s="1"/>
  <c r="SE453" i="7"/>
  <c r="SF452" i="7"/>
  <c r="SG452" i="7" s="1"/>
  <c r="SE452" i="7"/>
  <c r="SF451" i="7"/>
  <c r="SG451" i="7" s="1"/>
  <c r="SE451" i="7"/>
  <c r="SF446" i="7"/>
  <c r="SG446" i="7" s="1"/>
  <c r="SE446" i="7"/>
  <c r="SF445" i="7"/>
  <c r="SG445" i="7" s="1"/>
  <c r="SE445" i="7"/>
  <c r="SF444" i="7"/>
  <c r="SG444" i="7" s="1"/>
  <c r="SE444" i="7"/>
  <c r="SF443" i="7"/>
  <c r="SG443" i="7" s="1"/>
  <c r="SE443" i="7"/>
  <c r="SF442" i="7"/>
  <c r="SG442" i="7" s="1"/>
  <c r="SE442" i="7"/>
  <c r="SF441" i="7"/>
  <c r="SG441" i="7" s="1"/>
  <c r="SE441" i="7"/>
  <c r="SF440" i="7"/>
  <c r="SG440" i="7" s="1"/>
  <c r="SE440" i="7"/>
  <c r="SF439" i="7"/>
  <c r="SG439" i="7" s="1"/>
  <c r="SE439" i="7"/>
  <c r="SF438" i="7"/>
  <c r="SG438" i="7" s="1"/>
  <c r="SE438" i="7"/>
  <c r="SF437" i="7"/>
  <c r="SG437" i="7" s="1"/>
  <c r="SE437" i="7"/>
  <c r="SF432" i="7"/>
  <c r="SG432" i="7" s="1"/>
  <c r="SE432" i="7"/>
  <c r="SF431" i="7"/>
  <c r="SG431" i="7" s="1"/>
  <c r="SE431" i="7"/>
  <c r="SF430" i="7"/>
  <c r="SG430" i="7" s="1"/>
  <c r="SE430" i="7"/>
  <c r="SF429" i="7"/>
  <c r="SG429" i="7" s="1"/>
  <c r="SE429" i="7"/>
  <c r="SF428" i="7"/>
  <c r="SG428" i="7" s="1"/>
  <c r="SE428" i="7"/>
  <c r="SF427" i="7"/>
  <c r="SG427" i="7" s="1"/>
  <c r="SE427" i="7"/>
  <c r="SF426" i="7"/>
  <c r="SG426" i="7" s="1"/>
  <c r="SE426" i="7"/>
  <c r="SF425" i="7"/>
  <c r="SG425" i="7" s="1"/>
  <c r="SE425" i="7"/>
  <c r="SF424" i="7"/>
  <c r="SG424" i="7" s="1"/>
  <c r="SE424" i="7"/>
  <c r="SF423" i="7"/>
  <c r="SG423" i="7" s="1"/>
  <c r="SE423" i="7"/>
  <c r="SF418" i="7"/>
  <c r="SG418" i="7" s="1"/>
  <c r="SE418" i="7"/>
  <c r="SF417" i="7"/>
  <c r="SG417" i="7" s="1"/>
  <c r="SE417" i="7"/>
  <c r="SF416" i="7"/>
  <c r="SG416" i="7" s="1"/>
  <c r="SE416" i="7"/>
  <c r="SF415" i="7"/>
  <c r="SG415" i="7" s="1"/>
  <c r="SE415" i="7"/>
  <c r="SF414" i="7"/>
  <c r="SG414" i="7" s="1"/>
  <c r="SE414" i="7"/>
  <c r="SF413" i="7"/>
  <c r="SG413" i="7" s="1"/>
  <c r="SE413" i="7"/>
  <c r="SF412" i="7"/>
  <c r="SG412" i="7" s="1"/>
  <c r="SE412" i="7"/>
  <c r="SF411" i="7"/>
  <c r="SG411" i="7" s="1"/>
  <c r="SE411" i="7"/>
  <c r="SF410" i="7"/>
  <c r="SG410" i="7" s="1"/>
  <c r="SE410" i="7"/>
  <c r="SF409" i="7"/>
  <c r="SG409" i="7" s="1"/>
  <c r="SE409" i="7"/>
  <c r="SF404" i="7"/>
  <c r="SG404" i="7" s="1"/>
  <c r="SE404" i="7"/>
  <c r="SF403" i="7"/>
  <c r="SG403" i="7" s="1"/>
  <c r="SE403" i="7"/>
  <c r="SF402" i="7"/>
  <c r="SG402" i="7" s="1"/>
  <c r="SE402" i="7"/>
  <c r="SF401" i="7"/>
  <c r="SG401" i="7" s="1"/>
  <c r="SE401" i="7"/>
  <c r="SF400" i="7"/>
  <c r="SG400" i="7" s="1"/>
  <c r="SE400" i="7"/>
  <c r="SF399" i="7"/>
  <c r="SG399" i="7" s="1"/>
  <c r="SE399" i="7"/>
  <c r="SF398" i="7"/>
  <c r="SG398" i="7" s="1"/>
  <c r="SE398" i="7"/>
  <c r="SF397" i="7"/>
  <c r="SG397" i="7" s="1"/>
  <c r="SE397" i="7"/>
  <c r="SF396" i="7"/>
  <c r="SG396" i="7" s="1"/>
  <c r="SE396" i="7"/>
  <c r="SF395" i="7"/>
  <c r="SG395" i="7" s="1"/>
  <c r="SE395" i="7"/>
  <c r="SF390" i="7"/>
  <c r="SG390" i="7" s="1"/>
  <c r="SE390" i="7"/>
  <c r="SF389" i="7"/>
  <c r="SG389" i="7" s="1"/>
  <c r="SE389" i="7"/>
  <c r="SF388" i="7"/>
  <c r="SG388" i="7" s="1"/>
  <c r="SE388" i="7"/>
  <c r="SF387" i="7"/>
  <c r="SG387" i="7" s="1"/>
  <c r="SE387" i="7"/>
  <c r="SF386" i="7"/>
  <c r="SG386" i="7" s="1"/>
  <c r="SE386" i="7"/>
  <c r="SF385" i="7"/>
  <c r="SG385" i="7" s="1"/>
  <c r="SE385" i="7"/>
  <c r="SF384" i="7"/>
  <c r="SG384" i="7" s="1"/>
  <c r="SE384" i="7"/>
  <c r="SF383" i="7"/>
  <c r="SG383" i="7" s="1"/>
  <c r="SE383" i="7"/>
  <c r="SF382" i="7"/>
  <c r="SG382" i="7" s="1"/>
  <c r="SE382" i="7"/>
  <c r="SF381" i="7"/>
  <c r="SG381" i="7" s="1"/>
  <c r="SE381" i="7"/>
  <c r="SF376" i="7"/>
  <c r="SG376" i="7" s="1"/>
  <c r="SE376" i="7"/>
  <c r="SF375" i="7"/>
  <c r="SG375" i="7" s="1"/>
  <c r="SE375" i="7"/>
  <c r="SF374" i="7"/>
  <c r="SG374" i="7" s="1"/>
  <c r="SE374" i="7"/>
  <c r="SF373" i="7"/>
  <c r="SG373" i="7" s="1"/>
  <c r="SE373" i="7"/>
  <c r="SF372" i="7"/>
  <c r="SG372" i="7" s="1"/>
  <c r="SE372" i="7"/>
  <c r="SF371" i="7"/>
  <c r="SG371" i="7" s="1"/>
  <c r="SE371" i="7"/>
  <c r="SF370" i="7"/>
  <c r="SG370" i="7" s="1"/>
  <c r="SE370" i="7"/>
  <c r="SF369" i="7"/>
  <c r="SG369" i="7" s="1"/>
  <c r="SE369" i="7"/>
  <c r="SF368" i="7"/>
  <c r="SG368" i="7" s="1"/>
  <c r="SE368" i="7"/>
  <c r="SF367" i="7"/>
  <c r="SG367" i="7" s="1"/>
  <c r="SE367" i="7"/>
  <c r="SF362" i="7"/>
  <c r="SG362" i="7" s="1"/>
  <c r="SE362" i="7"/>
  <c r="SF361" i="7"/>
  <c r="SG361" i="7" s="1"/>
  <c r="SE361" i="7"/>
  <c r="SF360" i="7"/>
  <c r="SG360" i="7" s="1"/>
  <c r="SE360" i="7"/>
  <c r="SF359" i="7"/>
  <c r="SG359" i="7" s="1"/>
  <c r="SE359" i="7"/>
  <c r="SF358" i="7"/>
  <c r="SG358" i="7" s="1"/>
  <c r="SE358" i="7"/>
  <c r="SF357" i="7"/>
  <c r="SG357" i="7" s="1"/>
  <c r="SE357" i="7"/>
  <c r="SF356" i="7"/>
  <c r="SG356" i="7" s="1"/>
  <c r="SE356" i="7"/>
  <c r="SF355" i="7"/>
  <c r="SG355" i="7" s="1"/>
  <c r="SE355" i="7"/>
  <c r="SF354" i="7"/>
  <c r="SG354" i="7" s="1"/>
  <c r="SE354" i="7"/>
  <c r="SF353" i="7"/>
  <c r="SG353" i="7" s="1"/>
  <c r="SE353" i="7"/>
  <c r="SG348" i="7"/>
  <c r="SH348" i="7" s="1"/>
  <c r="SE348" i="7"/>
  <c r="SG347" i="7"/>
  <c r="SH347" i="7" s="1"/>
  <c r="SE347" i="7"/>
  <c r="SG346" i="7"/>
  <c r="SH346" i="7" s="1"/>
  <c r="SE346" i="7"/>
  <c r="SG345" i="7"/>
  <c r="SH345" i="7" s="1"/>
  <c r="SE345" i="7"/>
  <c r="SG344" i="7"/>
  <c r="SH344" i="7" s="1"/>
  <c r="SE344" i="7"/>
  <c r="SG343" i="7"/>
  <c r="SH343" i="7" s="1"/>
  <c r="SE343" i="7"/>
  <c r="SG342" i="7"/>
  <c r="SH342" i="7" s="1"/>
  <c r="SE342" i="7"/>
  <c r="SG341" i="7"/>
  <c r="SH341" i="7" s="1"/>
  <c r="SE341" i="7"/>
  <c r="SG340" i="7"/>
  <c r="SH340" i="7" s="1"/>
  <c r="SE340" i="7"/>
  <c r="SG339" i="7"/>
  <c r="SH339" i="7" s="1"/>
  <c r="SE339" i="7"/>
  <c r="SG334" i="7"/>
  <c r="SH334" i="7" s="1"/>
  <c r="SE334" i="7"/>
  <c r="SG333" i="7"/>
  <c r="SH333" i="7" s="1"/>
  <c r="SE333" i="7"/>
  <c r="SG332" i="7"/>
  <c r="SH332" i="7" s="1"/>
  <c r="SE332" i="7"/>
  <c r="SG331" i="7"/>
  <c r="SH331" i="7" s="1"/>
  <c r="SE331" i="7"/>
  <c r="SG330" i="7"/>
  <c r="SH330" i="7" s="1"/>
  <c r="SE330" i="7"/>
  <c r="SG329" i="7"/>
  <c r="SH329" i="7" s="1"/>
  <c r="SE329" i="7"/>
  <c r="SG328" i="7"/>
  <c r="SH328" i="7" s="1"/>
  <c r="SE328" i="7"/>
  <c r="SG327" i="7"/>
  <c r="SH327" i="7" s="1"/>
  <c r="SE327" i="7"/>
  <c r="SG326" i="7"/>
  <c r="SH326" i="7" s="1"/>
  <c r="SE326" i="7"/>
  <c r="SG325" i="7"/>
  <c r="SH325" i="7" s="1"/>
  <c r="SE325" i="7"/>
  <c r="SE320" i="7"/>
  <c r="SF320" i="7" s="1"/>
  <c r="SE319" i="7"/>
  <c r="SF319" i="7" s="1"/>
  <c r="SE318" i="7"/>
  <c r="SF318" i="7" s="1"/>
  <c r="SF317" i="7"/>
  <c r="SE317" i="7"/>
  <c r="SE316" i="7"/>
  <c r="SF316" i="7" s="1"/>
  <c r="SE315" i="7"/>
  <c r="SF315" i="7" s="1"/>
  <c r="SE314" i="7"/>
  <c r="SF314" i="7" s="1"/>
  <c r="SE313" i="7"/>
  <c r="SF313" i="7" s="1"/>
  <c r="SE312" i="7"/>
  <c r="SF312" i="7" s="1"/>
  <c r="SE311" i="7"/>
  <c r="SF311" i="7" s="1"/>
  <c r="SE309" i="7"/>
  <c r="SF309" i="7" s="1"/>
  <c r="SE308" i="7"/>
  <c r="SF308" i="7" s="1"/>
  <c r="SE307" i="7"/>
  <c r="SF307" i="7" s="1"/>
  <c r="SE306" i="7"/>
  <c r="SF306" i="7" s="1"/>
  <c r="SE305" i="7"/>
  <c r="SF305" i="7" s="1"/>
  <c r="SE304" i="7"/>
  <c r="SF304" i="7" s="1"/>
  <c r="SE303" i="7"/>
  <c r="SF303" i="7" s="1"/>
  <c r="SE302" i="7"/>
  <c r="SF302" i="7" s="1"/>
  <c r="SE301" i="7"/>
  <c r="SF301" i="7" s="1"/>
  <c r="SE300" i="7"/>
  <c r="SF300" i="7" s="1"/>
  <c r="SE293" i="7"/>
  <c r="SG286" i="7"/>
  <c r="SE286" i="7"/>
  <c r="SG285" i="7"/>
  <c r="SE285" i="7"/>
  <c r="SG284" i="7"/>
  <c r="SE284" i="7"/>
  <c r="SG283" i="7"/>
  <c r="SE283" i="7"/>
  <c r="SG282" i="7"/>
  <c r="SE282" i="7"/>
  <c r="SG281" i="7"/>
  <c r="SE281" i="7"/>
  <c r="SG280" i="7"/>
  <c r="SE280" i="7"/>
  <c r="SG279" i="7"/>
  <c r="SE279" i="7"/>
  <c r="SG278" i="7"/>
  <c r="SE278" i="7"/>
  <c r="SG277" i="7"/>
  <c r="SE277" i="7"/>
  <c r="SG272" i="7"/>
  <c r="SF272" i="7"/>
  <c r="SE272" i="7"/>
  <c r="SG271" i="7"/>
  <c r="SF271" i="7"/>
  <c r="SE271" i="7"/>
  <c r="SG270" i="7"/>
  <c r="SF270" i="7"/>
  <c r="SE270" i="7"/>
  <c r="SG269" i="7"/>
  <c r="SF269" i="7"/>
  <c r="SE269" i="7"/>
  <c r="SG268" i="7"/>
  <c r="SF268" i="7"/>
  <c r="SE268" i="7"/>
  <c r="SG267" i="7"/>
  <c r="SF267" i="7"/>
  <c r="SE267" i="7"/>
  <c r="SG266" i="7"/>
  <c r="SF266" i="7"/>
  <c r="SE266" i="7"/>
  <c r="SG265" i="7"/>
  <c r="SF265" i="7"/>
  <c r="SE265" i="7"/>
  <c r="SG264" i="7"/>
  <c r="SF264" i="7"/>
  <c r="SE264" i="7"/>
  <c r="SG263" i="7"/>
  <c r="SF263" i="7"/>
  <c r="SE263" i="7"/>
  <c r="SG258" i="7"/>
  <c r="SE258" i="7"/>
  <c r="SG257" i="7"/>
  <c r="SE257" i="7"/>
  <c r="SG256" i="7"/>
  <c r="SE256" i="7"/>
  <c r="SG255" i="7"/>
  <c r="SE255" i="7"/>
  <c r="SG254" i="7"/>
  <c r="SE254" i="7"/>
  <c r="SG253" i="7"/>
  <c r="SE253" i="7"/>
  <c r="SG252" i="7"/>
  <c r="SE252" i="7"/>
  <c r="SG251" i="7"/>
  <c r="SE251" i="7"/>
  <c r="SG250" i="7"/>
  <c r="SE250" i="7"/>
  <c r="SG249" i="7"/>
  <c r="SE249" i="7"/>
  <c r="SG244" i="7"/>
  <c r="SE244" i="7"/>
  <c r="SG243" i="7"/>
  <c r="SE243" i="7"/>
  <c r="SG242" i="7"/>
  <c r="SE242" i="7"/>
  <c r="SG241" i="7"/>
  <c r="SE241" i="7"/>
  <c r="SG240" i="7"/>
  <c r="SE240" i="7"/>
  <c r="SG239" i="7"/>
  <c r="SE239" i="7"/>
  <c r="SG238" i="7"/>
  <c r="SE238" i="7"/>
  <c r="SG237" i="7"/>
  <c r="SE237" i="7"/>
  <c r="SG236" i="7"/>
  <c r="SE236" i="7"/>
  <c r="SG235" i="7"/>
  <c r="SE235" i="7"/>
  <c r="SG230" i="7"/>
  <c r="SE230" i="7"/>
  <c r="SG229" i="7"/>
  <c r="SE229" i="7"/>
  <c r="SG228" i="7"/>
  <c r="SE228" i="7"/>
  <c r="SG227" i="7"/>
  <c r="SE227" i="7"/>
  <c r="SG226" i="7"/>
  <c r="SE226" i="7"/>
  <c r="SG225" i="7"/>
  <c r="SE225" i="7"/>
  <c r="SG224" i="7"/>
  <c r="SE224" i="7"/>
  <c r="SG223" i="7"/>
  <c r="SE223" i="7"/>
  <c r="SG222" i="7"/>
  <c r="SE222" i="7"/>
  <c r="SG221" i="7"/>
  <c r="SE221" i="7"/>
  <c r="SG216" i="7"/>
  <c r="SE216" i="7"/>
  <c r="SG215" i="7"/>
  <c r="SE215" i="7"/>
  <c r="SG214" i="7"/>
  <c r="SE214" i="7"/>
  <c r="SG213" i="7"/>
  <c r="SE213" i="7"/>
  <c r="SG212" i="7"/>
  <c r="SE212" i="7"/>
  <c r="SG211" i="7"/>
  <c r="SE211" i="7"/>
  <c r="SG210" i="7"/>
  <c r="SE210" i="7"/>
  <c r="SG209" i="7"/>
  <c r="SE209" i="7"/>
  <c r="SG208" i="7"/>
  <c r="SE208" i="7"/>
  <c r="SG207" i="7"/>
  <c r="SE207" i="7"/>
  <c r="SG206" i="7"/>
  <c r="SE206" i="7"/>
  <c r="SG205" i="7"/>
  <c r="SE205" i="7"/>
  <c r="SG204" i="7"/>
  <c r="SE204" i="7"/>
  <c r="SG203" i="7"/>
  <c r="SE203" i="7"/>
  <c r="SG202" i="7"/>
  <c r="SE202" i="7"/>
  <c r="SG201" i="7"/>
  <c r="SE201" i="7"/>
  <c r="SG200" i="7"/>
  <c r="SE200" i="7"/>
  <c r="SG199" i="7"/>
  <c r="SE199" i="7"/>
  <c r="SG198" i="7"/>
  <c r="SE198" i="7"/>
  <c r="SG197" i="7"/>
  <c r="SE197" i="7"/>
  <c r="SG191" i="7"/>
  <c r="SF191" i="7"/>
  <c r="SG190" i="7"/>
  <c r="SF190" i="7"/>
  <c r="SG189" i="7"/>
  <c r="SF189" i="7"/>
  <c r="SG188" i="7"/>
  <c r="SF188" i="7"/>
  <c r="SG187" i="7"/>
  <c r="SF187" i="7"/>
  <c r="SG186" i="7"/>
  <c r="SF186" i="7"/>
  <c r="SG185" i="7"/>
  <c r="SF185" i="7"/>
  <c r="SG184" i="7"/>
  <c r="SF184" i="7"/>
  <c r="SG183" i="7"/>
  <c r="SF183" i="7"/>
  <c r="SG182" i="7"/>
  <c r="SF182" i="7"/>
  <c r="SG181" i="7"/>
  <c r="SF181" i="7"/>
  <c r="SG180" i="7"/>
  <c r="SF180" i="7"/>
  <c r="SG179" i="7"/>
  <c r="SF179" i="7"/>
  <c r="SG178" i="7"/>
  <c r="SF178" i="7"/>
  <c r="SG177" i="7"/>
  <c r="SF177" i="7"/>
  <c r="SG176" i="7"/>
  <c r="SF176" i="7"/>
  <c r="SG175" i="7"/>
  <c r="SF175" i="7"/>
  <c r="SG174" i="7"/>
  <c r="SF174" i="7"/>
  <c r="SG173" i="7"/>
  <c r="SF173" i="7"/>
  <c r="SG172" i="7"/>
  <c r="SF172" i="7"/>
  <c r="SG167" i="7"/>
  <c r="SF167" i="7"/>
  <c r="SG166" i="7"/>
  <c r="SF166" i="7"/>
  <c r="SG165" i="7"/>
  <c r="SF165" i="7"/>
  <c r="SG164" i="7"/>
  <c r="SF164" i="7"/>
  <c r="SG163" i="7"/>
  <c r="SF163" i="7"/>
  <c r="SG162" i="7"/>
  <c r="SF162" i="7"/>
  <c r="SG161" i="7"/>
  <c r="SF161" i="7"/>
  <c r="SG160" i="7"/>
  <c r="SF160" i="7"/>
  <c r="SG159" i="7"/>
  <c r="SF159" i="7"/>
  <c r="SG158" i="7"/>
  <c r="SF158" i="7"/>
  <c r="SG157" i="7"/>
  <c r="SF157" i="7"/>
  <c r="SG156" i="7"/>
  <c r="SF156" i="7"/>
  <c r="SG155" i="7"/>
  <c r="SF155" i="7"/>
  <c r="SG154" i="7"/>
  <c r="SF154" i="7"/>
  <c r="SG153" i="7"/>
  <c r="SF153" i="7"/>
  <c r="SG152" i="7"/>
  <c r="SF152" i="7"/>
  <c r="SG151" i="7"/>
  <c r="SF151" i="7"/>
  <c r="SG150" i="7"/>
  <c r="SF150" i="7"/>
  <c r="SG149" i="7"/>
  <c r="SF149" i="7"/>
  <c r="SG148" i="7"/>
  <c r="SF148" i="7"/>
  <c r="SJ143" i="7"/>
  <c r="SH143" i="7"/>
  <c r="SE143" i="7"/>
  <c r="SJ142" i="7"/>
  <c r="SH142" i="7"/>
  <c r="SE142" i="7"/>
  <c r="SJ141" i="7"/>
  <c r="SH141" i="7"/>
  <c r="SE141" i="7"/>
  <c r="SJ140" i="7"/>
  <c r="SH140" i="7"/>
  <c r="SE140" i="7"/>
  <c r="SJ139" i="7"/>
  <c r="SH139" i="7"/>
  <c r="SE139" i="7"/>
  <c r="SJ138" i="7"/>
  <c r="SH138" i="7"/>
  <c r="SE138" i="7"/>
  <c r="SJ137" i="7"/>
  <c r="SH137" i="7"/>
  <c r="SE137" i="7"/>
  <c r="SJ136" i="7"/>
  <c r="SH136" i="7"/>
  <c r="SE136" i="7"/>
  <c r="SJ135" i="7"/>
  <c r="SH135" i="7"/>
  <c r="SE135" i="7"/>
  <c r="SJ134" i="7"/>
  <c r="SH134" i="7"/>
  <c r="SE134" i="7"/>
  <c r="SJ132" i="7"/>
  <c r="SH132" i="7"/>
  <c r="SE132" i="7"/>
  <c r="SJ131" i="7"/>
  <c r="SH131" i="7"/>
  <c r="SE131" i="7"/>
  <c r="SJ130" i="7"/>
  <c r="SH130" i="7"/>
  <c r="SE130" i="7"/>
  <c r="SJ129" i="7"/>
  <c r="SH129" i="7"/>
  <c r="SE129" i="7"/>
  <c r="SJ128" i="7"/>
  <c r="SH128" i="7"/>
  <c r="SE128" i="7"/>
  <c r="SJ127" i="7"/>
  <c r="SH127" i="7"/>
  <c r="SE127" i="7"/>
  <c r="SJ126" i="7"/>
  <c r="SH126" i="7"/>
  <c r="SE126" i="7"/>
  <c r="SJ125" i="7"/>
  <c r="SH125" i="7"/>
  <c r="SE125" i="7"/>
  <c r="SJ124" i="7"/>
  <c r="SH124" i="7"/>
  <c r="SE124" i="7"/>
  <c r="SJ123" i="7"/>
  <c r="SH123" i="7"/>
  <c r="SE123" i="7"/>
  <c r="SJ121" i="7"/>
  <c r="SH121" i="7"/>
  <c r="SE121" i="7"/>
  <c r="SJ120" i="7"/>
  <c r="SH120" i="7"/>
  <c r="SE120" i="7"/>
  <c r="SJ119" i="7"/>
  <c r="SH119" i="7"/>
  <c r="SE119" i="7"/>
  <c r="SJ118" i="7"/>
  <c r="SH118" i="7"/>
  <c r="SE118" i="7"/>
  <c r="SJ117" i="7"/>
  <c r="SH117" i="7"/>
  <c r="SE117" i="7"/>
  <c r="SJ116" i="7"/>
  <c r="SH116" i="7"/>
  <c r="SE116" i="7"/>
  <c r="SJ115" i="7"/>
  <c r="SH115" i="7"/>
  <c r="SE115" i="7"/>
  <c r="SJ114" i="7"/>
  <c r="SH114" i="7"/>
  <c r="SE114" i="7"/>
  <c r="SJ113" i="7"/>
  <c r="SH113" i="7"/>
  <c r="SE113" i="7"/>
  <c r="SJ112" i="7"/>
  <c r="SH112" i="7"/>
  <c r="SE112" i="7"/>
  <c r="SJ110" i="7"/>
  <c r="SH110" i="7"/>
  <c r="SE110" i="7"/>
  <c r="SJ109" i="7"/>
  <c r="SH109" i="7"/>
  <c r="SE109" i="7"/>
  <c r="SJ108" i="7"/>
  <c r="SH108" i="7"/>
  <c r="SE108" i="7"/>
  <c r="SJ107" i="7"/>
  <c r="SH107" i="7"/>
  <c r="SE107" i="7"/>
  <c r="SJ106" i="7"/>
  <c r="SH106" i="7"/>
  <c r="SE106" i="7"/>
  <c r="SJ105" i="7"/>
  <c r="SH105" i="7"/>
  <c r="SE105" i="7"/>
  <c r="SJ104" i="7"/>
  <c r="SH104" i="7"/>
  <c r="SE104" i="7"/>
  <c r="SJ103" i="7"/>
  <c r="SH103" i="7"/>
  <c r="SE103" i="7"/>
  <c r="SJ102" i="7"/>
  <c r="SH102" i="7"/>
  <c r="SE102" i="7"/>
  <c r="SJ101" i="7"/>
  <c r="SH101" i="7"/>
  <c r="SE101" i="7"/>
  <c r="SJ100" i="7"/>
  <c r="SH100" i="7"/>
  <c r="SE100" i="7"/>
  <c r="SJ99" i="7"/>
  <c r="SH99" i="7"/>
  <c r="SE99" i="7"/>
  <c r="SJ98" i="7"/>
  <c r="SH98" i="7"/>
  <c r="SE98" i="7"/>
  <c r="SJ97" i="7"/>
  <c r="SH97" i="7"/>
  <c r="SE97" i="7"/>
  <c r="SJ96" i="7"/>
  <c r="SH96" i="7"/>
  <c r="SE96" i="7"/>
  <c r="SJ95" i="7"/>
  <c r="SH95" i="7"/>
  <c r="SE95" i="7"/>
  <c r="SJ94" i="7"/>
  <c r="SH94" i="7"/>
  <c r="SE94" i="7"/>
  <c r="SJ93" i="7"/>
  <c r="SH93" i="7"/>
  <c r="SE93" i="7"/>
  <c r="SJ92" i="7"/>
  <c r="SH92" i="7"/>
  <c r="SE92" i="7"/>
  <c r="SJ91" i="7"/>
  <c r="SH91" i="7"/>
  <c r="SE91" i="7"/>
  <c r="SJ89" i="7"/>
  <c r="SH89" i="7"/>
  <c r="SE89" i="7"/>
  <c r="SJ88" i="7"/>
  <c r="SH88" i="7"/>
  <c r="SE88" i="7"/>
  <c r="SJ87" i="7"/>
  <c r="SH87" i="7"/>
  <c r="SE87" i="7"/>
  <c r="SJ86" i="7"/>
  <c r="SH86" i="7"/>
  <c r="SE86" i="7"/>
  <c r="SJ85" i="7"/>
  <c r="SH85" i="7"/>
  <c r="SE85" i="7"/>
  <c r="SJ84" i="7"/>
  <c r="SH84" i="7"/>
  <c r="SE84" i="7"/>
  <c r="SJ83" i="7"/>
  <c r="SH83" i="7"/>
  <c r="SE83" i="7"/>
  <c r="SJ82" i="7"/>
  <c r="SH82" i="7"/>
  <c r="SE82" i="7"/>
  <c r="SJ81" i="7"/>
  <c r="SH81" i="7"/>
  <c r="SE81" i="7"/>
  <c r="SJ80" i="7"/>
  <c r="SH80" i="7"/>
  <c r="SE80" i="7"/>
  <c r="SJ79" i="7"/>
  <c r="SH79" i="7"/>
  <c r="SE79" i="7"/>
  <c r="SJ78" i="7"/>
  <c r="SH78" i="7"/>
  <c r="SE78" i="7"/>
  <c r="SJ77" i="7"/>
  <c r="SH77" i="7"/>
  <c r="SE77" i="7"/>
  <c r="SJ76" i="7"/>
  <c r="SH76" i="7"/>
  <c r="SE76" i="7"/>
  <c r="SJ75" i="7"/>
  <c r="SH75" i="7"/>
  <c r="SE75" i="7"/>
  <c r="SJ74" i="7"/>
  <c r="SH74" i="7"/>
  <c r="SE74" i="7"/>
  <c r="SJ73" i="7"/>
  <c r="SH73" i="7"/>
  <c r="SE73" i="7"/>
  <c r="SJ72" i="7"/>
  <c r="SH72" i="7"/>
  <c r="SE72" i="7"/>
  <c r="SJ71" i="7"/>
  <c r="SH71" i="7"/>
  <c r="SE71" i="7"/>
  <c r="SJ70" i="7"/>
  <c r="SH70" i="7"/>
  <c r="SE70" i="7"/>
  <c r="SJ68" i="7"/>
  <c r="SH68" i="7"/>
  <c r="SE68" i="7"/>
  <c r="SJ67" i="7"/>
  <c r="SH67" i="7"/>
  <c r="SE67" i="7"/>
  <c r="SJ66" i="7"/>
  <c r="SH66" i="7"/>
  <c r="SE66" i="7"/>
  <c r="SJ65" i="7"/>
  <c r="SH65" i="7"/>
  <c r="SE65" i="7"/>
  <c r="SJ64" i="7"/>
  <c r="SH64" i="7"/>
  <c r="SE64" i="7"/>
  <c r="SJ63" i="7"/>
  <c r="SH63" i="7"/>
  <c r="SE63" i="7"/>
  <c r="SJ62" i="7"/>
  <c r="SH62" i="7"/>
  <c r="SE62" i="7"/>
  <c r="SJ61" i="7"/>
  <c r="SH61" i="7"/>
  <c r="SE61" i="7"/>
  <c r="SJ60" i="7"/>
  <c r="SH60" i="7"/>
  <c r="SE60" i="7"/>
  <c r="SJ59" i="7"/>
  <c r="SH59" i="7"/>
  <c r="SE59" i="7"/>
  <c r="SJ58" i="7"/>
  <c r="SH58" i="7"/>
  <c r="SE58" i="7"/>
  <c r="SJ57" i="7"/>
  <c r="SH57" i="7"/>
  <c r="SE57" i="7"/>
  <c r="SJ56" i="7"/>
  <c r="SH56" i="7"/>
  <c r="SE56" i="7"/>
  <c r="SJ55" i="7"/>
  <c r="SH55" i="7"/>
  <c r="SE55" i="7"/>
  <c r="SJ54" i="7"/>
  <c r="SH54" i="7"/>
  <c r="SE54" i="7"/>
  <c r="SJ53" i="7"/>
  <c r="SH53" i="7"/>
  <c r="SE53" i="7"/>
  <c r="SJ52" i="7"/>
  <c r="SH52" i="7"/>
  <c r="SE52" i="7"/>
  <c r="SJ51" i="7"/>
  <c r="SH51" i="7"/>
  <c r="SE51" i="7"/>
  <c r="SJ50" i="7"/>
  <c r="SH50" i="7"/>
  <c r="SE50" i="7"/>
  <c r="SJ49" i="7"/>
  <c r="SH49" i="7"/>
  <c r="SE49" i="7"/>
  <c r="SF9" i="7"/>
  <c r="SE4" i="7"/>
  <c r="SE3" i="7"/>
  <c r="RX474" i="7"/>
  <c r="RY474" i="7" s="1"/>
  <c r="RW474" i="7"/>
  <c r="RX473" i="7"/>
  <c r="RY473" i="7" s="1"/>
  <c r="RW473" i="7"/>
  <c r="RX472" i="7"/>
  <c r="RY472" i="7" s="1"/>
  <c r="RW472" i="7"/>
  <c r="RX471" i="7"/>
  <c r="RY471" i="7" s="1"/>
  <c r="RW471" i="7"/>
  <c r="RX470" i="7"/>
  <c r="RY470" i="7" s="1"/>
  <c r="RW470" i="7"/>
  <c r="RX469" i="7"/>
  <c r="RY469" i="7" s="1"/>
  <c r="RW469" i="7"/>
  <c r="RX468" i="7"/>
  <c r="RY468" i="7" s="1"/>
  <c r="RW468" i="7"/>
  <c r="RX467" i="7"/>
  <c r="RY467" i="7" s="1"/>
  <c r="RW467" i="7"/>
  <c r="RX466" i="7"/>
  <c r="RY466" i="7" s="1"/>
  <c r="RW466" i="7"/>
  <c r="RX465" i="7"/>
  <c r="RY465" i="7" s="1"/>
  <c r="RW465" i="7"/>
  <c r="RX460" i="7"/>
  <c r="RY460" i="7" s="1"/>
  <c r="RW460" i="7"/>
  <c r="RX459" i="7"/>
  <c r="RY459" i="7" s="1"/>
  <c r="RW459" i="7"/>
  <c r="RX458" i="7"/>
  <c r="RY458" i="7" s="1"/>
  <c r="RW458" i="7"/>
  <c r="RX457" i="7"/>
  <c r="RY457" i="7" s="1"/>
  <c r="RW457" i="7"/>
  <c r="RX456" i="7"/>
  <c r="RY456" i="7" s="1"/>
  <c r="RW456" i="7"/>
  <c r="RX455" i="7"/>
  <c r="RY455" i="7" s="1"/>
  <c r="RW455" i="7"/>
  <c r="RX454" i="7"/>
  <c r="RY454" i="7" s="1"/>
  <c r="RW454" i="7"/>
  <c r="RX453" i="7"/>
  <c r="RY453" i="7" s="1"/>
  <c r="RW453" i="7"/>
  <c r="RX452" i="7"/>
  <c r="RY452" i="7" s="1"/>
  <c r="RW452" i="7"/>
  <c r="RX451" i="7"/>
  <c r="RY451" i="7" s="1"/>
  <c r="RW451" i="7"/>
  <c r="RX446" i="7"/>
  <c r="RY446" i="7" s="1"/>
  <c r="RW446" i="7"/>
  <c r="RX445" i="7"/>
  <c r="RY445" i="7" s="1"/>
  <c r="RW445" i="7"/>
  <c r="RX444" i="7"/>
  <c r="RY444" i="7" s="1"/>
  <c r="RW444" i="7"/>
  <c r="RX443" i="7"/>
  <c r="RY443" i="7" s="1"/>
  <c r="RW443" i="7"/>
  <c r="RX442" i="7"/>
  <c r="RY442" i="7" s="1"/>
  <c r="RW442" i="7"/>
  <c r="RX441" i="7"/>
  <c r="RY441" i="7" s="1"/>
  <c r="RW441" i="7"/>
  <c r="RX440" i="7"/>
  <c r="RY440" i="7" s="1"/>
  <c r="RW440" i="7"/>
  <c r="RX439" i="7"/>
  <c r="RY439" i="7" s="1"/>
  <c r="RW439" i="7"/>
  <c r="RX438" i="7"/>
  <c r="RY438" i="7" s="1"/>
  <c r="RW438" i="7"/>
  <c r="RX437" i="7"/>
  <c r="RY437" i="7" s="1"/>
  <c r="RW437" i="7"/>
  <c r="RX432" i="7"/>
  <c r="RY432" i="7" s="1"/>
  <c r="RW432" i="7"/>
  <c r="RX431" i="7"/>
  <c r="RY431" i="7" s="1"/>
  <c r="RW431" i="7"/>
  <c r="RX430" i="7"/>
  <c r="RY430" i="7" s="1"/>
  <c r="RW430" i="7"/>
  <c r="RX429" i="7"/>
  <c r="RY429" i="7" s="1"/>
  <c r="RW429" i="7"/>
  <c r="RX428" i="7"/>
  <c r="RY428" i="7" s="1"/>
  <c r="RW428" i="7"/>
  <c r="RX427" i="7"/>
  <c r="RY427" i="7" s="1"/>
  <c r="RW427" i="7"/>
  <c r="RX426" i="7"/>
  <c r="RY426" i="7" s="1"/>
  <c r="RW426" i="7"/>
  <c r="RX425" i="7"/>
  <c r="RY425" i="7" s="1"/>
  <c r="RW425" i="7"/>
  <c r="RX424" i="7"/>
  <c r="RY424" i="7" s="1"/>
  <c r="RW424" i="7"/>
  <c r="RX423" i="7"/>
  <c r="RY423" i="7" s="1"/>
  <c r="RW423" i="7"/>
  <c r="RX418" i="7"/>
  <c r="RY418" i="7" s="1"/>
  <c r="RW418" i="7"/>
  <c r="RX417" i="7"/>
  <c r="RY417" i="7" s="1"/>
  <c r="RW417" i="7"/>
  <c r="RX416" i="7"/>
  <c r="RY416" i="7" s="1"/>
  <c r="RW416" i="7"/>
  <c r="RX415" i="7"/>
  <c r="RY415" i="7" s="1"/>
  <c r="RW415" i="7"/>
  <c r="RX414" i="7"/>
  <c r="RY414" i="7" s="1"/>
  <c r="RW414" i="7"/>
  <c r="RX413" i="7"/>
  <c r="RY413" i="7" s="1"/>
  <c r="RW413" i="7"/>
  <c r="RX412" i="7"/>
  <c r="RY412" i="7" s="1"/>
  <c r="RW412" i="7"/>
  <c r="RX411" i="7"/>
  <c r="RY411" i="7" s="1"/>
  <c r="RW411" i="7"/>
  <c r="RX410" i="7"/>
  <c r="RY410" i="7" s="1"/>
  <c r="RW410" i="7"/>
  <c r="RX409" i="7"/>
  <c r="RY409" i="7" s="1"/>
  <c r="RW409" i="7"/>
  <c r="RX404" i="7"/>
  <c r="RY404" i="7" s="1"/>
  <c r="RW404" i="7"/>
  <c r="RX403" i="7"/>
  <c r="RY403" i="7" s="1"/>
  <c r="RW403" i="7"/>
  <c r="RX402" i="7"/>
  <c r="RY402" i="7" s="1"/>
  <c r="RW402" i="7"/>
  <c r="RX401" i="7"/>
  <c r="RY401" i="7" s="1"/>
  <c r="RW401" i="7"/>
  <c r="RX400" i="7"/>
  <c r="RY400" i="7" s="1"/>
  <c r="RW400" i="7"/>
  <c r="RX399" i="7"/>
  <c r="RY399" i="7" s="1"/>
  <c r="RW399" i="7"/>
  <c r="RX398" i="7"/>
  <c r="RY398" i="7" s="1"/>
  <c r="RW398" i="7"/>
  <c r="RX397" i="7"/>
  <c r="RY397" i="7" s="1"/>
  <c r="RW397" i="7"/>
  <c r="RX396" i="7"/>
  <c r="RY396" i="7" s="1"/>
  <c r="RW396" i="7"/>
  <c r="RX395" i="7"/>
  <c r="RY395" i="7" s="1"/>
  <c r="RW395" i="7"/>
  <c r="RX390" i="7"/>
  <c r="RY390" i="7" s="1"/>
  <c r="RW390" i="7"/>
  <c r="RX389" i="7"/>
  <c r="RY389" i="7" s="1"/>
  <c r="RW389" i="7"/>
  <c r="RX388" i="7"/>
  <c r="RY388" i="7" s="1"/>
  <c r="RW388" i="7"/>
  <c r="RX387" i="7"/>
  <c r="RY387" i="7" s="1"/>
  <c r="RW387" i="7"/>
  <c r="RX386" i="7"/>
  <c r="RY386" i="7" s="1"/>
  <c r="RW386" i="7"/>
  <c r="RX385" i="7"/>
  <c r="RY385" i="7" s="1"/>
  <c r="RW385" i="7"/>
  <c r="RX384" i="7"/>
  <c r="RY384" i="7" s="1"/>
  <c r="RW384" i="7"/>
  <c r="RX383" i="7"/>
  <c r="RY383" i="7" s="1"/>
  <c r="RW383" i="7"/>
  <c r="RX382" i="7"/>
  <c r="RY382" i="7" s="1"/>
  <c r="RW382" i="7"/>
  <c r="RX381" i="7"/>
  <c r="RY381" i="7" s="1"/>
  <c r="RW381" i="7"/>
  <c r="RX376" i="7"/>
  <c r="RY376" i="7" s="1"/>
  <c r="RW376" i="7"/>
  <c r="RX375" i="7"/>
  <c r="RY375" i="7" s="1"/>
  <c r="RW375" i="7"/>
  <c r="RX374" i="7"/>
  <c r="RY374" i="7" s="1"/>
  <c r="RW374" i="7"/>
  <c r="RX373" i="7"/>
  <c r="RY373" i="7" s="1"/>
  <c r="RW373" i="7"/>
  <c r="RX372" i="7"/>
  <c r="RY372" i="7" s="1"/>
  <c r="RW372" i="7"/>
  <c r="RX371" i="7"/>
  <c r="RY371" i="7" s="1"/>
  <c r="RW371" i="7"/>
  <c r="RX370" i="7"/>
  <c r="RY370" i="7" s="1"/>
  <c r="RW370" i="7"/>
  <c r="RX369" i="7"/>
  <c r="RY369" i="7" s="1"/>
  <c r="RW369" i="7"/>
  <c r="RX368" i="7"/>
  <c r="RY368" i="7" s="1"/>
  <c r="RW368" i="7"/>
  <c r="RX367" i="7"/>
  <c r="RY367" i="7" s="1"/>
  <c r="RW367" i="7"/>
  <c r="RX362" i="7"/>
  <c r="RY362" i="7" s="1"/>
  <c r="RW362" i="7"/>
  <c r="RX361" i="7"/>
  <c r="RY361" i="7" s="1"/>
  <c r="RW361" i="7"/>
  <c r="RX360" i="7"/>
  <c r="RY360" i="7" s="1"/>
  <c r="RW360" i="7"/>
  <c r="RX359" i="7"/>
  <c r="RY359" i="7" s="1"/>
  <c r="RW359" i="7"/>
  <c r="RX358" i="7"/>
  <c r="RY358" i="7" s="1"/>
  <c r="RW358" i="7"/>
  <c r="RX357" i="7"/>
  <c r="RY357" i="7" s="1"/>
  <c r="RW357" i="7"/>
  <c r="RX356" i="7"/>
  <c r="RY356" i="7" s="1"/>
  <c r="RW356" i="7"/>
  <c r="RX355" i="7"/>
  <c r="RY355" i="7" s="1"/>
  <c r="RW355" i="7"/>
  <c r="RX354" i="7"/>
  <c r="RY354" i="7" s="1"/>
  <c r="RW354" i="7"/>
  <c r="RX353" i="7"/>
  <c r="RY353" i="7" s="1"/>
  <c r="RW353" i="7"/>
  <c r="RY348" i="7"/>
  <c r="RZ348" i="7" s="1"/>
  <c r="RW348" i="7"/>
  <c r="RY347" i="7"/>
  <c r="RZ347" i="7" s="1"/>
  <c r="RW347" i="7"/>
  <c r="RY346" i="7"/>
  <c r="RZ346" i="7" s="1"/>
  <c r="RW346" i="7"/>
  <c r="RY345" i="7"/>
  <c r="RZ345" i="7" s="1"/>
  <c r="RW345" i="7"/>
  <c r="RY344" i="7"/>
  <c r="RZ344" i="7" s="1"/>
  <c r="RW344" i="7"/>
  <c r="RY343" i="7"/>
  <c r="RZ343" i="7" s="1"/>
  <c r="RW343" i="7"/>
  <c r="RY342" i="7"/>
  <c r="RZ342" i="7" s="1"/>
  <c r="RW342" i="7"/>
  <c r="RY341" i="7"/>
  <c r="RZ341" i="7" s="1"/>
  <c r="RW341" i="7"/>
  <c r="RY340" i="7"/>
  <c r="RZ340" i="7" s="1"/>
  <c r="RW340" i="7"/>
  <c r="RY339" i="7"/>
  <c r="RZ339" i="7" s="1"/>
  <c r="RW339" i="7"/>
  <c r="RY334" i="7"/>
  <c r="RZ334" i="7" s="1"/>
  <c r="RW334" i="7"/>
  <c r="RY333" i="7"/>
  <c r="RZ333" i="7" s="1"/>
  <c r="RW333" i="7"/>
  <c r="RY332" i="7"/>
  <c r="RZ332" i="7" s="1"/>
  <c r="RW332" i="7"/>
  <c r="RY331" i="7"/>
  <c r="RZ331" i="7" s="1"/>
  <c r="RW331" i="7"/>
  <c r="RY330" i="7"/>
  <c r="RZ330" i="7" s="1"/>
  <c r="RW330" i="7"/>
  <c r="RY329" i="7"/>
  <c r="RZ329" i="7" s="1"/>
  <c r="RW329" i="7"/>
  <c r="RY328" i="7"/>
  <c r="RZ328" i="7" s="1"/>
  <c r="RW328" i="7"/>
  <c r="RY327" i="7"/>
  <c r="RZ327" i="7" s="1"/>
  <c r="RW327" i="7"/>
  <c r="RY326" i="7"/>
  <c r="RZ326" i="7" s="1"/>
  <c r="RW326" i="7"/>
  <c r="RY325" i="7"/>
  <c r="RZ325" i="7" s="1"/>
  <c r="RW325" i="7"/>
  <c r="RW320" i="7"/>
  <c r="RX320" i="7" s="1"/>
  <c r="RW319" i="7"/>
  <c r="RX319" i="7" s="1"/>
  <c r="RW318" i="7"/>
  <c r="RX318" i="7" s="1"/>
  <c r="RW317" i="7"/>
  <c r="RX317" i="7" s="1"/>
  <c r="RW316" i="7"/>
  <c r="RX316" i="7" s="1"/>
  <c r="RW315" i="7"/>
  <c r="RX315" i="7" s="1"/>
  <c r="RW314" i="7"/>
  <c r="RX314" i="7" s="1"/>
  <c r="RW313" i="7"/>
  <c r="RX313" i="7" s="1"/>
  <c r="RW312" i="7"/>
  <c r="RX312" i="7" s="1"/>
  <c r="RW311" i="7"/>
  <c r="RX311" i="7" s="1"/>
  <c r="RW309" i="7"/>
  <c r="RX309" i="7" s="1"/>
  <c r="RW308" i="7"/>
  <c r="RX308" i="7" s="1"/>
  <c r="RW307" i="7"/>
  <c r="RX307" i="7" s="1"/>
  <c r="RW306" i="7"/>
  <c r="RX306" i="7" s="1"/>
  <c r="RW305" i="7"/>
  <c r="RX305" i="7" s="1"/>
  <c r="RW304" i="7"/>
  <c r="RX304" i="7" s="1"/>
  <c r="RW303" i="7"/>
  <c r="RX303" i="7" s="1"/>
  <c r="RW302" i="7"/>
  <c r="RX302" i="7" s="1"/>
  <c r="RW301" i="7"/>
  <c r="RX301" i="7" s="1"/>
  <c r="RW300" i="7"/>
  <c r="RX300" i="7" s="1"/>
  <c r="RW293" i="7"/>
  <c r="RY286" i="7"/>
  <c r="RW286" i="7"/>
  <c r="RY285" i="7"/>
  <c r="RW285" i="7"/>
  <c r="RY284" i="7"/>
  <c r="RW284" i="7"/>
  <c r="RY283" i="7"/>
  <c r="RW283" i="7"/>
  <c r="RY282" i="7"/>
  <c r="RW282" i="7"/>
  <c r="RY281" i="7"/>
  <c r="RW281" i="7"/>
  <c r="RY280" i="7"/>
  <c r="RW280" i="7"/>
  <c r="RY279" i="7"/>
  <c r="RW279" i="7"/>
  <c r="RY278" i="7"/>
  <c r="RW278" i="7"/>
  <c r="RY277" i="7"/>
  <c r="RW277" i="7"/>
  <c r="RY272" i="7"/>
  <c r="RX272" i="7"/>
  <c r="RW272" i="7"/>
  <c r="RY271" i="7"/>
  <c r="RX271" i="7"/>
  <c r="RW271" i="7"/>
  <c r="RY270" i="7"/>
  <c r="RX270" i="7"/>
  <c r="RW270" i="7"/>
  <c r="RY269" i="7"/>
  <c r="RX269" i="7"/>
  <c r="RW269" i="7"/>
  <c r="RY268" i="7"/>
  <c r="RX268" i="7"/>
  <c r="RW268" i="7"/>
  <c r="RY267" i="7"/>
  <c r="RX267" i="7"/>
  <c r="RW267" i="7"/>
  <c r="RY266" i="7"/>
  <c r="RX266" i="7"/>
  <c r="RW266" i="7"/>
  <c r="RY265" i="7"/>
  <c r="RX265" i="7"/>
  <c r="RW265" i="7"/>
  <c r="RY264" i="7"/>
  <c r="RX264" i="7"/>
  <c r="RW264" i="7"/>
  <c r="RY263" i="7"/>
  <c r="RX263" i="7"/>
  <c r="RW263" i="7"/>
  <c r="RY258" i="7"/>
  <c r="RW258" i="7"/>
  <c r="RY257" i="7"/>
  <c r="RW257" i="7"/>
  <c r="RY256" i="7"/>
  <c r="RW256" i="7"/>
  <c r="RY255" i="7"/>
  <c r="RW255" i="7"/>
  <c r="RY254" i="7"/>
  <c r="RW254" i="7"/>
  <c r="RY253" i="7"/>
  <c r="RW253" i="7"/>
  <c r="RY252" i="7"/>
  <c r="RW252" i="7"/>
  <c r="RY251" i="7"/>
  <c r="RW251" i="7"/>
  <c r="RY250" i="7"/>
  <c r="RW250" i="7"/>
  <c r="RY249" i="7"/>
  <c r="RW249" i="7"/>
  <c r="RY244" i="7"/>
  <c r="RW244" i="7"/>
  <c r="RY243" i="7"/>
  <c r="RW243" i="7"/>
  <c r="RY242" i="7"/>
  <c r="RW242" i="7"/>
  <c r="RY241" i="7"/>
  <c r="RW241" i="7"/>
  <c r="RY240" i="7"/>
  <c r="RW240" i="7"/>
  <c r="RY239" i="7"/>
  <c r="RW239" i="7"/>
  <c r="RY238" i="7"/>
  <c r="RW238" i="7"/>
  <c r="RY237" i="7"/>
  <c r="RW237" i="7"/>
  <c r="RY236" i="7"/>
  <c r="RW236" i="7"/>
  <c r="RY235" i="7"/>
  <c r="RW235" i="7"/>
  <c r="RY230" i="7"/>
  <c r="RW230" i="7"/>
  <c r="RY229" i="7"/>
  <c r="RW229" i="7"/>
  <c r="RY228" i="7"/>
  <c r="RW228" i="7"/>
  <c r="RY227" i="7"/>
  <c r="RW227" i="7"/>
  <c r="RY226" i="7"/>
  <c r="RW226" i="7"/>
  <c r="RY225" i="7"/>
  <c r="RW225" i="7"/>
  <c r="RY224" i="7"/>
  <c r="RW224" i="7"/>
  <c r="RY223" i="7"/>
  <c r="RW223" i="7"/>
  <c r="RY222" i="7"/>
  <c r="RW222" i="7"/>
  <c r="RY221" i="7"/>
  <c r="RW221" i="7"/>
  <c r="RY216" i="7"/>
  <c r="RW216" i="7"/>
  <c r="RY215" i="7"/>
  <c r="RW215" i="7"/>
  <c r="RY214" i="7"/>
  <c r="RW214" i="7"/>
  <c r="RY213" i="7"/>
  <c r="RW213" i="7"/>
  <c r="RY212" i="7"/>
  <c r="RW212" i="7"/>
  <c r="RY211" i="7"/>
  <c r="RW211" i="7"/>
  <c r="RY210" i="7"/>
  <c r="RW210" i="7"/>
  <c r="RY209" i="7"/>
  <c r="RW209" i="7"/>
  <c r="RY208" i="7"/>
  <c r="RW208" i="7"/>
  <c r="RY207" i="7"/>
  <c r="RW207" i="7"/>
  <c r="RY206" i="7"/>
  <c r="RW206" i="7"/>
  <c r="RY205" i="7"/>
  <c r="RW205" i="7"/>
  <c r="RY204" i="7"/>
  <c r="RW204" i="7"/>
  <c r="RY203" i="7"/>
  <c r="RW203" i="7"/>
  <c r="RY202" i="7"/>
  <c r="RW202" i="7"/>
  <c r="RY201" i="7"/>
  <c r="RW201" i="7"/>
  <c r="RY200" i="7"/>
  <c r="RW200" i="7"/>
  <c r="RY199" i="7"/>
  <c r="RW199" i="7"/>
  <c r="RY198" i="7"/>
  <c r="RW198" i="7"/>
  <c r="RY197" i="7"/>
  <c r="RW197" i="7"/>
  <c r="RY191" i="7"/>
  <c r="RX191" i="7"/>
  <c r="RY190" i="7"/>
  <c r="RX190" i="7"/>
  <c r="RY189" i="7"/>
  <c r="RX189" i="7"/>
  <c r="RY188" i="7"/>
  <c r="RX188" i="7"/>
  <c r="RY187" i="7"/>
  <c r="RX187" i="7"/>
  <c r="RY186" i="7"/>
  <c r="RX186" i="7"/>
  <c r="RY185" i="7"/>
  <c r="RX185" i="7"/>
  <c r="RY184" i="7"/>
  <c r="RX184" i="7"/>
  <c r="RY183" i="7"/>
  <c r="RX183" i="7"/>
  <c r="RY182" i="7"/>
  <c r="RX182" i="7"/>
  <c r="RY181" i="7"/>
  <c r="RX181" i="7"/>
  <c r="RY180" i="7"/>
  <c r="RX180" i="7"/>
  <c r="RY179" i="7"/>
  <c r="RX179" i="7"/>
  <c r="RY178" i="7"/>
  <c r="RX178" i="7"/>
  <c r="RY177" i="7"/>
  <c r="RX177" i="7"/>
  <c r="RY176" i="7"/>
  <c r="RX176" i="7"/>
  <c r="RY175" i="7"/>
  <c r="RX175" i="7"/>
  <c r="RY174" i="7"/>
  <c r="RX174" i="7"/>
  <c r="RY173" i="7"/>
  <c r="RX173" i="7"/>
  <c r="RY172" i="7"/>
  <c r="RX172" i="7"/>
  <c r="RY167" i="7"/>
  <c r="RX167" i="7"/>
  <c r="RY166" i="7"/>
  <c r="RX166" i="7"/>
  <c r="RY165" i="7"/>
  <c r="RX165" i="7"/>
  <c r="RY164" i="7"/>
  <c r="RX164" i="7"/>
  <c r="RY163" i="7"/>
  <c r="RX163" i="7"/>
  <c r="RY162" i="7"/>
  <c r="RX162" i="7"/>
  <c r="RY161" i="7"/>
  <c r="RX161" i="7"/>
  <c r="RY160" i="7"/>
  <c r="RX160" i="7"/>
  <c r="RY159" i="7"/>
  <c r="RX159" i="7"/>
  <c r="RY158" i="7"/>
  <c r="RX158" i="7"/>
  <c r="RY157" i="7"/>
  <c r="RX157" i="7"/>
  <c r="RY156" i="7"/>
  <c r="RX156" i="7"/>
  <c r="RY155" i="7"/>
  <c r="RX155" i="7"/>
  <c r="RY154" i="7"/>
  <c r="RX154" i="7"/>
  <c r="RY153" i="7"/>
  <c r="RX153" i="7"/>
  <c r="RY152" i="7"/>
  <c r="RX152" i="7"/>
  <c r="RY151" i="7"/>
  <c r="RX151" i="7"/>
  <c r="RY150" i="7"/>
  <c r="RX150" i="7"/>
  <c r="RY149" i="7"/>
  <c r="RX149" i="7"/>
  <c r="RY148" i="7"/>
  <c r="RX148" i="7"/>
  <c r="SB143" i="7"/>
  <c r="RZ143" i="7"/>
  <c r="RW143" i="7"/>
  <c r="SB142" i="7"/>
  <c r="RZ142" i="7"/>
  <c r="RW142" i="7"/>
  <c r="SB141" i="7"/>
  <c r="RZ141" i="7"/>
  <c r="RW141" i="7"/>
  <c r="SB140" i="7"/>
  <c r="RZ140" i="7"/>
  <c r="RW140" i="7"/>
  <c r="SB139" i="7"/>
  <c r="RZ139" i="7"/>
  <c r="RW139" i="7"/>
  <c r="SB138" i="7"/>
  <c r="RZ138" i="7"/>
  <c r="RW138" i="7"/>
  <c r="SB137" i="7"/>
  <c r="RZ137" i="7"/>
  <c r="RW137" i="7"/>
  <c r="SB136" i="7"/>
  <c r="RZ136" i="7"/>
  <c r="RW136" i="7"/>
  <c r="SB135" i="7"/>
  <c r="RZ135" i="7"/>
  <c r="RW135" i="7"/>
  <c r="SB134" i="7"/>
  <c r="RZ134" i="7"/>
  <c r="RW134" i="7"/>
  <c r="SB132" i="7"/>
  <c r="RZ132" i="7"/>
  <c r="RW132" i="7"/>
  <c r="SB131" i="7"/>
  <c r="RZ131" i="7"/>
  <c r="RW131" i="7"/>
  <c r="SB130" i="7"/>
  <c r="RZ130" i="7"/>
  <c r="RW130" i="7"/>
  <c r="SB129" i="7"/>
  <c r="RZ129" i="7"/>
  <c r="RW129" i="7"/>
  <c r="SB128" i="7"/>
  <c r="RZ128" i="7"/>
  <c r="RW128" i="7"/>
  <c r="SB127" i="7"/>
  <c r="RZ127" i="7"/>
  <c r="RW127" i="7"/>
  <c r="SB126" i="7"/>
  <c r="RZ126" i="7"/>
  <c r="RW126" i="7"/>
  <c r="SB125" i="7"/>
  <c r="RZ125" i="7"/>
  <c r="RW125" i="7"/>
  <c r="SB124" i="7"/>
  <c r="RZ124" i="7"/>
  <c r="RW124" i="7"/>
  <c r="SB123" i="7"/>
  <c r="RZ123" i="7"/>
  <c r="RW123" i="7"/>
  <c r="SB121" i="7"/>
  <c r="RZ121" i="7"/>
  <c r="RW121" i="7"/>
  <c r="SB120" i="7"/>
  <c r="RZ120" i="7"/>
  <c r="RW120" i="7"/>
  <c r="SB119" i="7"/>
  <c r="RZ119" i="7"/>
  <c r="RW119" i="7"/>
  <c r="SB118" i="7"/>
  <c r="RZ118" i="7"/>
  <c r="RW118" i="7"/>
  <c r="SB117" i="7"/>
  <c r="RZ117" i="7"/>
  <c r="RW117" i="7"/>
  <c r="SB116" i="7"/>
  <c r="RZ116" i="7"/>
  <c r="RW116" i="7"/>
  <c r="SB115" i="7"/>
  <c r="RZ115" i="7"/>
  <c r="RW115" i="7"/>
  <c r="SB114" i="7"/>
  <c r="RZ114" i="7"/>
  <c r="RW114" i="7"/>
  <c r="SB113" i="7"/>
  <c r="RZ113" i="7"/>
  <c r="RW113" i="7"/>
  <c r="SB112" i="7"/>
  <c r="RZ112" i="7"/>
  <c r="RW112" i="7"/>
  <c r="SB110" i="7"/>
  <c r="RZ110" i="7"/>
  <c r="RW110" i="7"/>
  <c r="SB109" i="7"/>
  <c r="RZ109" i="7"/>
  <c r="RW109" i="7"/>
  <c r="SB108" i="7"/>
  <c r="RZ108" i="7"/>
  <c r="RW108" i="7"/>
  <c r="SB107" i="7"/>
  <c r="RZ107" i="7"/>
  <c r="RW107" i="7"/>
  <c r="SB106" i="7"/>
  <c r="RZ106" i="7"/>
  <c r="RW106" i="7"/>
  <c r="SB105" i="7"/>
  <c r="RZ105" i="7"/>
  <c r="RW105" i="7"/>
  <c r="SB104" i="7"/>
  <c r="RZ104" i="7"/>
  <c r="RW104" i="7"/>
  <c r="SB103" i="7"/>
  <c r="RZ103" i="7"/>
  <c r="RW103" i="7"/>
  <c r="SB102" i="7"/>
  <c r="RZ102" i="7"/>
  <c r="RW102" i="7"/>
  <c r="SB101" i="7"/>
  <c r="RZ101" i="7"/>
  <c r="RW101" i="7"/>
  <c r="SB100" i="7"/>
  <c r="RZ100" i="7"/>
  <c r="RW100" i="7"/>
  <c r="SB99" i="7"/>
  <c r="RZ99" i="7"/>
  <c r="RW99" i="7"/>
  <c r="SB98" i="7"/>
  <c r="RZ98" i="7"/>
  <c r="RW98" i="7"/>
  <c r="SB97" i="7"/>
  <c r="RZ97" i="7"/>
  <c r="RW97" i="7"/>
  <c r="SB96" i="7"/>
  <c r="RZ96" i="7"/>
  <c r="RW96" i="7"/>
  <c r="SB95" i="7"/>
  <c r="RZ95" i="7"/>
  <c r="RW95" i="7"/>
  <c r="SB94" i="7"/>
  <c r="RZ94" i="7"/>
  <c r="RW94" i="7"/>
  <c r="SB93" i="7"/>
  <c r="RZ93" i="7"/>
  <c r="RW93" i="7"/>
  <c r="SB92" i="7"/>
  <c r="RZ92" i="7"/>
  <c r="RW92" i="7"/>
  <c r="SB91" i="7"/>
  <c r="RZ91" i="7"/>
  <c r="RW91" i="7"/>
  <c r="SB89" i="7"/>
  <c r="RZ89" i="7"/>
  <c r="RW89" i="7"/>
  <c r="SB88" i="7"/>
  <c r="RZ88" i="7"/>
  <c r="RW88" i="7"/>
  <c r="SB87" i="7"/>
  <c r="RZ87" i="7"/>
  <c r="RW87" i="7"/>
  <c r="SB86" i="7"/>
  <c r="RZ86" i="7"/>
  <c r="RW86" i="7"/>
  <c r="SB85" i="7"/>
  <c r="RZ85" i="7"/>
  <c r="RW85" i="7"/>
  <c r="SB84" i="7"/>
  <c r="RZ84" i="7"/>
  <c r="RW84" i="7"/>
  <c r="SB83" i="7"/>
  <c r="RZ83" i="7"/>
  <c r="RW83" i="7"/>
  <c r="SB82" i="7"/>
  <c r="RZ82" i="7"/>
  <c r="RW82" i="7"/>
  <c r="SB81" i="7"/>
  <c r="RZ81" i="7"/>
  <c r="RW81" i="7"/>
  <c r="SB80" i="7"/>
  <c r="RZ80" i="7"/>
  <c r="RW80" i="7"/>
  <c r="SB79" i="7"/>
  <c r="RZ79" i="7"/>
  <c r="RW79" i="7"/>
  <c r="SB78" i="7"/>
  <c r="RZ78" i="7"/>
  <c r="RW78" i="7"/>
  <c r="SB77" i="7"/>
  <c r="RZ77" i="7"/>
  <c r="RW77" i="7"/>
  <c r="SB76" i="7"/>
  <c r="RZ76" i="7"/>
  <c r="RW76" i="7"/>
  <c r="SB75" i="7"/>
  <c r="RZ75" i="7"/>
  <c r="RW75" i="7"/>
  <c r="SB74" i="7"/>
  <c r="RZ74" i="7"/>
  <c r="RW74" i="7"/>
  <c r="SB73" i="7"/>
  <c r="RZ73" i="7"/>
  <c r="RW73" i="7"/>
  <c r="SB72" i="7"/>
  <c r="RZ72" i="7"/>
  <c r="RW72" i="7"/>
  <c r="SB71" i="7"/>
  <c r="RZ71" i="7"/>
  <c r="RW71" i="7"/>
  <c r="SB70" i="7"/>
  <c r="RZ70" i="7"/>
  <c r="RW70" i="7"/>
  <c r="SB68" i="7"/>
  <c r="RZ68" i="7"/>
  <c r="RW68" i="7"/>
  <c r="SB67" i="7"/>
  <c r="RZ67" i="7"/>
  <c r="RW67" i="7"/>
  <c r="SB66" i="7"/>
  <c r="RZ66" i="7"/>
  <c r="RW66" i="7"/>
  <c r="SB65" i="7"/>
  <c r="RZ65" i="7"/>
  <c r="RW65" i="7"/>
  <c r="SB64" i="7"/>
  <c r="RZ64" i="7"/>
  <c r="RW64" i="7"/>
  <c r="SB63" i="7"/>
  <c r="RZ63" i="7"/>
  <c r="RW63" i="7"/>
  <c r="SB62" i="7"/>
  <c r="RZ62" i="7"/>
  <c r="RW62" i="7"/>
  <c r="SB61" i="7"/>
  <c r="RZ61" i="7"/>
  <c r="RW61" i="7"/>
  <c r="SB60" i="7"/>
  <c r="RZ60" i="7"/>
  <c r="RW60" i="7"/>
  <c r="SB59" i="7"/>
  <c r="RZ59" i="7"/>
  <c r="RW59" i="7"/>
  <c r="SB58" i="7"/>
  <c r="RZ58" i="7"/>
  <c r="RW58" i="7"/>
  <c r="SB57" i="7"/>
  <c r="RZ57" i="7"/>
  <c r="RW57" i="7"/>
  <c r="SB56" i="7"/>
  <c r="RZ56" i="7"/>
  <c r="RW56" i="7"/>
  <c r="SB55" i="7"/>
  <c r="RZ55" i="7"/>
  <c r="RW55" i="7"/>
  <c r="SB54" i="7"/>
  <c r="RZ54" i="7"/>
  <c r="RW54" i="7"/>
  <c r="SB53" i="7"/>
  <c r="RZ53" i="7"/>
  <c r="RW53" i="7"/>
  <c r="SB52" i="7"/>
  <c r="RZ52" i="7"/>
  <c r="RW52" i="7"/>
  <c r="SB51" i="7"/>
  <c r="RZ51" i="7"/>
  <c r="RW51" i="7"/>
  <c r="SB50" i="7"/>
  <c r="RZ50" i="7"/>
  <c r="RW50" i="7"/>
  <c r="SB49" i="7"/>
  <c r="RZ49" i="7"/>
  <c r="RW49" i="7"/>
  <c r="RX9" i="7"/>
  <c r="RW4" i="7"/>
  <c r="RW3" i="7"/>
  <c r="RP474" i="7"/>
  <c r="RQ474" i="7" s="1"/>
  <c r="RO474" i="7"/>
  <c r="RP473" i="7"/>
  <c r="RQ473" i="7" s="1"/>
  <c r="RO473" i="7"/>
  <c r="RP472" i="7"/>
  <c r="RQ472" i="7" s="1"/>
  <c r="RO472" i="7"/>
  <c r="RP471" i="7"/>
  <c r="RQ471" i="7" s="1"/>
  <c r="RO471" i="7"/>
  <c r="RP470" i="7"/>
  <c r="RQ470" i="7" s="1"/>
  <c r="RO470" i="7"/>
  <c r="RP469" i="7"/>
  <c r="RQ469" i="7" s="1"/>
  <c r="RO469" i="7"/>
  <c r="RP468" i="7"/>
  <c r="RQ468" i="7" s="1"/>
  <c r="RO468" i="7"/>
  <c r="RP467" i="7"/>
  <c r="RQ467" i="7" s="1"/>
  <c r="RO467" i="7"/>
  <c r="RP466" i="7"/>
  <c r="RQ466" i="7" s="1"/>
  <c r="RO466" i="7"/>
  <c r="RP465" i="7"/>
  <c r="RQ465" i="7" s="1"/>
  <c r="RO465" i="7"/>
  <c r="RP460" i="7"/>
  <c r="RQ460" i="7" s="1"/>
  <c r="RO460" i="7"/>
  <c r="RP459" i="7"/>
  <c r="RQ459" i="7" s="1"/>
  <c r="RO459" i="7"/>
  <c r="RP458" i="7"/>
  <c r="RQ458" i="7" s="1"/>
  <c r="RO458" i="7"/>
  <c r="RP457" i="7"/>
  <c r="RQ457" i="7" s="1"/>
  <c r="RO457" i="7"/>
  <c r="RP456" i="7"/>
  <c r="RQ456" i="7" s="1"/>
  <c r="RO456" i="7"/>
  <c r="RP455" i="7"/>
  <c r="RQ455" i="7" s="1"/>
  <c r="RO455" i="7"/>
  <c r="RP454" i="7"/>
  <c r="RQ454" i="7" s="1"/>
  <c r="RO454" i="7"/>
  <c r="RP453" i="7"/>
  <c r="RQ453" i="7" s="1"/>
  <c r="RO453" i="7"/>
  <c r="RP452" i="7"/>
  <c r="RQ452" i="7" s="1"/>
  <c r="RO452" i="7"/>
  <c r="RP451" i="7"/>
  <c r="RQ451" i="7" s="1"/>
  <c r="RO451" i="7"/>
  <c r="RP446" i="7"/>
  <c r="RQ446" i="7" s="1"/>
  <c r="RO446" i="7"/>
  <c r="RP445" i="7"/>
  <c r="RQ445" i="7" s="1"/>
  <c r="RO445" i="7"/>
  <c r="RP444" i="7"/>
  <c r="RQ444" i="7" s="1"/>
  <c r="RO444" i="7"/>
  <c r="RP443" i="7"/>
  <c r="RQ443" i="7" s="1"/>
  <c r="RO443" i="7"/>
  <c r="RP442" i="7"/>
  <c r="RQ442" i="7" s="1"/>
  <c r="RO442" i="7"/>
  <c r="RP441" i="7"/>
  <c r="RQ441" i="7" s="1"/>
  <c r="RO441" i="7"/>
  <c r="RP440" i="7"/>
  <c r="RQ440" i="7" s="1"/>
  <c r="RO440" i="7"/>
  <c r="RP439" i="7"/>
  <c r="RQ439" i="7" s="1"/>
  <c r="RO439" i="7"/>
  <c r="RP438" i="7"/>
  <c r="RQ438" i="7" s="1"/>
  <c r="RO438" i="7"/>
  <c r="RP437" i="7"/>
  <c r="RQ437" i="7" s="1"/>
  <c r="RO437" i="7"/>
  <c r="RP432" i="7"/>
  <c r="RQ432" i="7" s="1"/>
  <c r="RO432" i="7"/>
  <c r="RP431" i="7"/>
  <c r="RQ431" i="7" s="1"/>
  <c r="RO431" i="7"/>
  <c r="RP430" i="7"/>
  <c r="RQ430" i="7" s="1"/>
  <c r="RO430" i="7"/>
  <c r="RP429" i="7"/>
  <c r="RQ429" i="7" s="1"/>
  <c r="RO429" i="7"/>
  <c r="RP428" i="7"/>
  <c r="RQ428" i="7" s="1"/>
  <c r="RO428" i="7"/>
  <c r="RP427" i="7"/>
  <c r="RQ427" i="7" s="1"/>
  <c r="RO427" i="7"/>
  <c r="RP426" i="7"/>
  <c r="RQ426" i="7" s="1"/>
  <c r="RO426" i="7"/>
  <c r="RP425" i="7"/>
  <c r="RQ425" i="7" s="1"/>
  <c r="RO425" i="7"/>
  <c r="RP424" i="7"/>
  <c r="RQ424" i="7" s="1"/>
  <c r="RO424" i="7"/>
  <c r="RP423" i="7"/>
  <c r="RQ423" i="7" s="1"/>
  <c r="RO423" i="7"/>
  <c r="RP418" i="7"/>
  <c r="RQ418" i="7" s="1"/>
  <c r="RO418" i="7"/>
  <c r="RP417" i="7"/>
  <c r="RQ417" i="7" s="1"/>
  <c r="RO417" i="7"/>
  <c r="RP416" i="7"/>
  <c r="RQ416" i="7" s="1"/>
  <c r="RO416" i="7"/>
  <c r="RP415" i="7"/>
  <c r="RQ415" i="7" s="1"/>
  <c r="RO415" i="7"/>
  <c r="RP414" i="7"/>
  <c r="RQ414" i="7" s="1"/>
  <c r="RO414" i="7"/>
  <c r="RP413" i="7"/>
  <c r="RQ413" i="7" s="1"/>
  <c r="RO413" i="7"/>
  <c r="RP412" i="7"/>
  <c r="RQ412" i="7" s="1"/>
  <c r="RO412" i="7"/>
  <c r="RP411" i="7"/>
  <c r="RQ411" i="7" s="1"/>
  <c r="RO411" i="7"/>
  <c r="RP410" i="7"/>
  <c r="RQ410" i="7" s="1"/>
  <c r="RO410" i="7"/>
  <c r="RP409" i="7"/>
  <c r="RQ409" i="7" s="1"/>
  <c r="RO409" i="7"/>
  <c r="RP404" i="7"/>
  <c r="RQ404" i="7" s="1"/>
  <c r="RO404" i="7"/>
  <c r="RP403" i="7"/>
  <c r="RQ403" i="7" s="1"/>
  <c r="RO403" i="7"/>
  <c r="RP402" i="7"/>
  <c r="RQ402" i="7" s="1"/>
  <c r="RO402" i="7"/>
  <c r="RP401" i="7"/>
  <c r="RQ401" i="7" s="1"/>
  <c r="RO401" i="7"/>
  <c r="RP400" i="7"/>
  <c r="RQ400" i="7" s="1"/>
  <c r="RO400" i="7"/>
  <c r="RP399" i="7"/>
  <c r="RQ399" i="7" s="1"/>
  <c r="RO399" i="7"/>
  <c r="RP398" i="7"/>
  <c r="RQ398" i="7" s="1"/>
  <c r="RO398" i="7"/>
  <c r="RP397" i="7"/>
  <c r="RQ397" i="7" s="1"/>
  <c r="RO397" i="7"/>
  <c r="RP396" i="7"/>
  <c r="RQ396" i="7" s="1"/>
  <c r="RO396" i="7"/>
  <c r="RP395" i="7"/>
  <c r="RQ395" i="7" s="1"/>
  <c r="RO395" i="7"/>
  <c r="RP390" i="7"/>
  <c r="RQ390" i="7" s="1"/>
  <c r="RO390" i="7"/>
  <c r="RP389" i="7"/>
  <c r="RQ389" i="7" s="1"/>
  <c r="RO389" i="7"/>
  <c r="RP388" i="7"/>
  <c r="RQ388" i="7" s="1"/>
  <c r="RO388" i="7"/>
  <c r="RP387" i="7"/>
  <c r="RQ387" i="7" s="1"/>
  <c r="RO387" i="7"/>
  <c r="RP386" i="7"/>
  <c r="RQ386" i="7" s="1"/>
  <c r="RO386" i="7"/>
  <c r="RP385" i="7"/>
  <c r="RQ385" i="7" s="1"/>
  <c r="RO385" i="7"/>
  <c r="RP384" i="7"/>
  <c r="RQ384" i="7" s="1"/>
  <c r="RO384" i="7"/>
  <c r="RP383" i="7"/>
  <c r="RQ383" i="7" s="1"/>
  <c r="RO383" i="7"/>
  <c r="RP382" i="7"/>
  <c r="RQ382" i="7" s="1"/>
  <c r="RO382" i="7"/>
  <c r="RP381" i="7"/>
  <c r="RQ381" i="7" s="1"/>
  <c r="RO381" i="7"/>
  <c r="RP376" i="7"/>
  <c r="RQ376" i="7" s="1"/>
  <c r="RO376" i="7"/>
  <c r="RP375" i="7"/>
  <c r="RQ375" i="7" s="1"/>
  <c r="RO375" i="7"/>
  <c r="RP374" i="7"/>
  <c r="RQ374" i="7" s="1"/>
  <c r="RO374" i="7"/>
  <c r="RP373" i="7"/>
  <c r="RQ373" i="7" s="1"/>
  <c r="RO373" i="7"/>
  <c r="RP372" i="7"/>
  <c r="RQ372" i="7" s="1"/>
  <c r="RO372" i="7"/>
  <c r="RP371" i="7"/>
  <c r="RQ371" i="7" s="1"/>
  <c r="RO371" i="7"/>
  <c r="RP370" i="7"/>
  <c r="RQ370" i="7" s="1"/>
  <c r="RO370" i="7"/>
  <c r="RP369" i="7"/>
  <c r="RQ369" i="7" s="1"/>
  <c r="RO369" i="7"/>
  <c r="RP368" i="7"/>
  <c r="RQ368" i="7" s="1"/>
  <c r="RO368" i="7"/>
  <c r="RP367" i="7"/>
  <c r="RQ367" i="7" s="1"/>
  <c r="RO367" i="7"/>
  <c r="RP362" i="7"/>
  <c r="RQ362" i="7" s="1"/>
  <c r="RO362" i="7"/>
  <c r="RP361" i="7"/>
  <c r="RQ361" i="7" s="1"/>
  <c r="RO361" i="7"/>
  <c r="RP360" i="7"/>
  <c r="RQ360" i="7" s="1"/>
  <c r="RO360" i="7"/>
  <c r="RP359" i="7"/>
  <c r="RQ359" i="7" s="1"/>
  <c r="RO359" i="7"/>
  <c r="RP358" i="7"/>
  <c r="RQ358" i="7" s="1"/>
  <c r="RO358" i="7"/>
  <c r="RP357" i="7"/>
  <c r="RQ357" i="7" s="1"/>
  <c r="RO357" i="7"/>
  <c r="RP356" i="7"/>
  <c r="RQ356" i="7" s="1"/>
  <c r="RO356" i="7"/>
  <c r="RP355" i="7"/>
  <c r="RQ355" i="7" s="1"/>
  <c r="RO355" i="7"/>
  <c r="RP354" i="7"/>
  <c r="RQ354" i="7" s="1"/>
  <c r="RO354" i="7"/>
  <c r="RP353" i="7"/>
  <c r="RQ353" i="7" s="1"/>
  <c r="RO353" i="7"/>
  <c r="RQ348" i="7"/>
  <c r="RR348" i="7" s="1"/>
  <c r="RO348" i="7"/>
  <c r="RQ347" i="7"/>
  <c r="RR347" i="7" s="1"/>
  <c r="RO347" i="7"/>
  <c r="RQ346" i="7"/>
  <c r="RR346" i="7" s="1"/>
  <c r="RO346" i="7"/>
  <c r="RQ345" i="7"/>
  <c r="RR345" i="7" s="1"/>
  <c r="RO345" i="7"/>
  <c r="RQ344" i="7"/>
  <c r="RR344" i="7" s="1"/>
  <c r="RO344" i="7"/>
  <c r="RQ343" i="7"/>
  <c r="RR343" i="7" s="1"/>
  <c r="RO343" i="7"/>
  <c r="RQ342" i="7"/>
  <c r="RR342" i="7" s="1"/>
  <c r="RO342" i="7"/>
  <c r="RQ341" i="7"/>
  <c r="RR341" i="7" s="1"/>
  <c r="RO341" i="7"/>
  <c r="RQ340" i="7"/>
  <c r="RR340" i="7" s="1"/>
  <c r="RO340" i="7"/>
  <c r="RQ339" i="7"/>
  <c r="RR339" i="7" s="1"/>
  <c r="RO339" i="7"/>
  <c r="RQ334" i="7"/>
  <c r="RR334" i="7" s="1"/>
  <c r="RO334" i="7"/>
  <c r="RQ333" i="7"/>
  <c r="RR333" i="7" s="1"/>
  <c r="RO333" i="7"/>
  <c r="RQ332" i="7"/>
  <c r="RR332" i="7" s="1"/>
  <c r="RO332" i="7"/>
  <c r="RQ331" i="7"/>
  <c r="RR331" i="7" s="1"/>
  <c r="RO331" i="7"/>
  <c r="RQ330" i="7"/>
  <c r="RR330" i="7" s="1"/>
  <c r="RO330" i="7"/>
  <c r="RQ329" i="7"/>
  <c r="RR329" i="7" s="1"/>
  <c r="RO329" i="7"/>
  <c r="RQ328" i="7"/>
  <c r="RR328" i="7" s="1"/>
  <c r="RO328" i="7"/>
  <c r="RQ327" i="7"/>
  <c r="RR327" i="7" s="1"/>
  <c r="RO327" i="7"/>
  <c r="RQ326" i="7"/>
  <c r="RR326" i="7" s="1"/>
  <c r="RO326" i="7"/>
  <c r="RQ325" i="7"/>
  <c r="RR325" i="7" s="1"/>
  <c r="RO325" i="7"/>
  <c r="RO320" i="7"/>
  <c r="RP320" i="7" s="1"/>
  <c r="RO319" i="7"/>
  <c r="RP319" i="7" s="1"/>
  <c r="RO318" i="7"/>
  <c r="RP318" i="7" s="1"/>
  <c r="RO317" i="7"/>
  <c r="RP317" i="7" s="1"/>
  <c r="RO316" i="7"/>
  <c r="RP316" i="7" s="1"/>
  <c r="RO315" i="7"/>
  <c r="RP315" i="7" s="1"/>
  <c r="RO314" i="7"/>
  <c r="RP314" i="7" s="1"/>
  <c r="RO313" i="7"/>
  <c r="RP313" i="7" s="1"/>
  <c r="RO312" i="7"/>
  <c r="RP312" i="7" s="1"/>
  <c r="RO311" i="7"/>
  <c r="RP311" i="7" s="1"/>
  <c r="RO309" i="7"/>
  <c r="RP309" i="7" s="1"/>
  <c r="RO308" i="7"/>
  <c r="RP308" i="7" s="1"/>
  <c r="RO307" i="7"/>
  <c r="RP307" i="7" s="1"/>
  <c r="RO306" i="7"/>
  <c r="RP306" i="7" s="1"/>
  <c r="RO305" i="7"/>
  <c r="RP305" i="7" s="1"/>
  <c r="RO304" i="7"/>
  <c r="RP304" i="7" s="1"/>
  <c r="RO303" i="7"/>
  <c r="RP303" i="7" s="1"/>
  <c r="RO302" i="7"/>
  <c r="RP302" i="7" s="1"/>
  <c r="RO301" i="7"/>
  <c r="RP301" i="7" s="1"/>
  <c r="RO300" i="7"/>
  <c r="RP300" i="7" s="1"/>
  <c r="RO293" i="7"/>
  <c r="RQ286" i="7"/>
  <c r="RO286" i="7"/>
  <c r="RQ285" i="7"/>
  <c r="RO285" i="7"/>
  <c r="RQ284" i="7"/>
  <c r="RO284" i="7"/>
  <c r="RQ283" i="7"/>
  <c r="RO283" i="7"/>
  <c r="RQ282" i="7"/>
  <c r="RO282" i="7"/>
  <c r="RQ281" i="7"/>
  <c r="RO281" i="7"/>
  <c r="RQ280" i="7"/>
  <c r="RO280" i="7"/>
  <c r="RQ279" i="7"/>
  <c r="RO279" i="7"/>
  <c r="RQ278" i="7"/>
  <c r="RO278" i="7"/>
  <c r="RQ277" i="7"/>
  <c r="RO277" i="7"/>
  <c r="RQ272" i="7"/>
  <c r="RP272" i="7"/>
  <c r="RO272" i="7"/>
  <c r="RQ271" i="7"/>
  <c r="RP271" i="7"/>
  <c r="RO271" i="7"/>
  <c r="RQ270" i="7"/>
  <c r="RP270" i="7"/>
  <c r="RO270" i="7"/>
  <c r="RQ269" i="7"/>
  <c r="RP269" i="7"/>
  <c r="RO269" i="7"/>
  <c r="RQ268" i="7"/>
  <c r="RP268" i="7"/>
  <c r="RO268" i="7"/>
  <c r="RQ267" i="7"/>
  <c r="RP267" i="7"/>
  <c r="RO267" i="7"/>
  <c r="RQ266" i="7"/>
  <c r="RP266" i="7"/>
  <c r="RO266" i="7"/>
  <c r="RQ265" i="7"/>
  <c r="RP265" i="7"/>
  <c r="RO265" i="7"/>
  <c r="RQ264" i="7"/>
  <c r="RP264" i="7"/>
  <c r="RO264" i="7"/>
  <c r="RQ263" i="7"/>
  <c r="RP263" i="7"/>
  <c r="RO263" i="7"/>
  <c r="RQ258" i="7"/>
  <c r="RO258" i="7"/>
  <c r="RQ257" i="7"/>
  <c r="RO257" i="7"/>
  <c r="RQ256" i="7"/>
  <c r="RO256" i="7"/>
  <c r="RQ255" i="7"/>
  <c r="RO255" i="7"/>
  <c r="RQ254" i="7"/>
  <c r="RO254" i="7"/>
  <c r="RQ253" i="7"/>
  <c r="RO253" i="7"/>
  <c r="RQ252" i="7"/>
  <c r="RO252" i="7"/>
  <c r="RQ251" i="7"/>
  <c r="RO251" i="7"/>
  <c r="RQ250" i="7"/>
  <c r="RO250" i="7"/>
  <c r="RQ249" i="7"/>
  <c r="RO249" i="7"/>
  <c r="RQ244" i="7"/>
  <c r="RO244" i="7"/>
  <c r="RQ243" i="7"/>
  <c r="RO243" i="7"/>
  <c r="RQ242" i="7"/>
  <c r="RO242" i="7"/>
  <c r="RQ241" i="7"/>
  <c r="RO241" i="7"/>
  <c r="RQ240" i="7"/>
  <c r="RO240" i="7"/>
  <c r="RQ239" i="7"/>
  <c r="RO239" i="7"/>
  <c r="RQ238" i="7"/>
  <c r="RO238" i="7"/>
  <c r="RQ237" i="7"/>
  <c r="RO237" i="7"/>
  <c r="RQ236" i="7"/>
  <c r="RO236" i="7"/>
  <c r="RQ235" i="7"/>
  <c r="RO235" i="7"/>
  <c r="RQ230" i="7"/>
  <c r="RO230" i="7"/>
  <c r="RQ229" i="7"/>
  <c r="RO229" i="7"/>
  <c r="RQ228" i="7"/>
  <c r="RO228" i="7"/>
  <c r="RQ227" i="7"/>
  <c r="RO227" i="7"/>
  <c r="RQ226" i="7"/>
  <c r="RO226" i="7"/>
  <c r="RQ225" i="7"/>
  <c r="RO225" i="7"/>
  <c r="RQ224" i="7"/>
  <c r="RO224" i="7"/>
  <c r="RQ223" i="7"/>
  <c r="RO223" i="7"/>
  <c r="RQ222" i="7"/>
  <c r="RO222" i="7"/>
  <c r="RQ221" i="7"/>
  <c r="RO221" i="7"/>
  <c r="RQ216" i="7"/>
  <c r="RO216" i="7"/>
  <c r="RQ215" i="7"/>
  <c r="RO215" i="7"/>
  <c r="RQ214" i="7"/>
  <c r="RO214" i="7"/>
  <c r="RQ213" i="7"/>
  <c r="RO213" i="7"/>
  <c r="RQ212" i="7"/>
  <c r="RO212" i="7"/>
  <c r="RQ211" i="7"/>
  <c r="RO211" i="7"/>
  <c r="RQ210" i="7"/>
  <c r="RO210" i="7"/>
  <c r="RQ209" i="7"/>
  <c r="RO209" i="7"/>
  <c r="RQ208" i="7"/>
  <c r="RO208" i="7"/>
  <c r="RQ207" i="7"/>
  <c r="RO207" i="7"/>
  <c r="RQ206" i="7"/>
  <c r="RO206" i="7"/>
  <c r="RQ205" i="7"/>
  <c r="RO205" i="7"/>
  <c r="RQ204" i="7"/>
  <c r="RO204" i="7"/>
  <c r="RQ203" i="7"/>
  <c r="RO203" i="7"/>
  <c r="RQ202" i="7"/>
  <c r="RO202" i="7"/>
  <c r="RQ201" i="7"/>
  <c r="RO201" i="7"/>
  <c r="RQ200" i="7"/>
  <c r="RO200" i="7"/>
  <c r="RQ199" i="7"/>
  <c r="RO199" i="7"/>
  <c r="RQ198" i="7"/>
  <c r="RO198" i="7"/>
  <c r="RQ197" i="7"/>
  <c r="RO197" i="7"/>
  <c r="RQ191" i="7"/>
  <c r="RP191" i="7"/>
  <c r="RQ190" i="7"/>
  <c r="RP190" i="7"/>
  <c r="RQ189" i="7"/>
  <c r="RP189" i="7"/>
  <c r="RQ188" i="7"/>
  <c r="RP188" i="7"/>
  <c r="RQ187" i="7"/>
  <c r="RP187" i="7"/>
  <c r="RQ186" i="7"/>
  <c r="RP186" i="7"/>
  <c r="RQ185" i="7"/>
  <c r="RP185" i="7"/>
  <c r="RQ184" i="7"/>
  <c r="RP184" i="7"/>
  <c r="RQ183" i="7"/>
  <c r="RP183" i="7"/>
  <c r="RQ182" i="7"/>
  <c r="RP182" i="7"/>
  <c r="RQ181" i="7"/>
  <c r="RP181" i="7"/>
  <c r="RQ180" i="7"/>
  <c r="RP180" i="7"/>
  <c r="RQ179" i="7"/>
  <c r="RP179" i="7"/>
  <c r="RQ178" i="7"/>
  <c r="RP178" i="7"/>
  <c r="RQ177" i="7"/>
  <c r="RP177" i="7"/>
  <c r="RQ176" i="7"/>
  <c r="RP176" i="7"/>
  <c r="RQ175" i="7"/>
  <c r="RP175" i="7"/>
  <c r="RQ174" i="7"/>
  <c r="RP174" i="7"/>
  <c r="RQ173" i="7"/>
  <c r="RP173" i="7"/>
  <c r="RQ172" i="7"/>
  <c r="RP172" i="7"/>
  <c r="RQ167" i="7"/>
  <c r="RP167" i="7"/>
  <c r="RQ166" i="7"/>
  <c r="RP166" i="7"/>
  <c r="RQ165" i="7"/>
  <c r="RP165" i="7"/>
  <c r="RQ164" i="7"/>
  <c r="RP164" i="7"/>
  <c r="RQ163" i="7"/>
  <c r="RP163" i="7"/>
  <c r="RQ162" i="7"/>
  <c r="RP162" i="7"/>
  <c r="RQ161" i="7"/>
  <c r="RP161" i="7"/>
  <c r="RQ160" i="7"/>
  <c r="RP160" i="7"/>
  <c r="RQ159" i="7"/>
  <c r="RP159" i="7"/>
  <c r="RQ158" i="7"/>
  <c r="RP158" i="7"/>
  <c r="RQ157" i="7"/>
  <c r="RP157" i="7"/>
  <c r="RQ156" i="7"/>
  <c r="RP156" i="7"/>
  <c r="RQ155" i="7"/>
  <c r="RP155" i="7"/>
  <c r="RQ154" i="7"/>
  <c r="RP154" i="7"/>
  <c r="RQ153" i="7"/>
  <c r="RP153" i="7"/>
  <c r="RQ152" i="7"/>
  <c r="RP152" i="7"/>
  <c r="RQ151" i="7"/>
  <c r="RP151" i="7"/>
  <c r="RQ150" i="7"/>
  <c r="RP150" i="7"/>
  <c r="RQ149" i="7"/>
  <c r="RP149" i="7"/>
  <c r="RQ148" i="7"/>
  <c r="RP148" i="7"/>
  <c r="RT143" i="7"/>
  <c r="RR143" i="7"/>
  <c r="RO143" i="7"/>
  <c r="RT142" i="7"/>
  <c r="RR142" i="7"/>
  <c r="RO142" i="7"/>
  <c r="RT141" i="7"/>
  <c r="RR141" i="7"/>
  <c r="RO141" i="7"/>
  <c r="RT140" i="7"/>
  <c r="RR140" i="7"/>
  <c r="RO140" i="7"/>
  <c r="RT139" i="7"/>
  <c r="RR139" i="7"/>
  <c r="RO139" i="7"/>
  <c r="RT138" i="7"/>
  <c r="RR138" i="7"/>
  <c r="RO138" i="7"/>
  <c r="RT137" i="7"/>
  <c r="RR137" i="7"/>
  <c r="RO137" i="7"/>
  <c r="RT136" i="7"/>
  <c r="RR136" i="7"/>
  <c r="RO136" i="7"/>
  <c r="RT135" i="7"/>
  <c r="RR135" i="7"/>
  <c r="RO135" i="7"/>
  <c r="RT134" i="7"/>
  <c r="RR134" i="7"/>
  <c r="RO134" i="7"/>
  <c r="RT132" i="7"/>
  <c r="RR132" i="7"/>
  <c r="RO132" i="7"/>
  <c r="RT131" i="7"/>
  <c r="RR131" i="7"/>
  <c r="RO131" i="7"/>
  <c r="RT130" i="7"/>
  <c r="RR130" i="7"/>
  <c r="RO130" i="7"/>
  <c r="RT129" i="7"/>
  <c r="RR129" i="7"/>
  <c r="RO129" i="7"/>
  <c r="RT128" i="7"/>
  <c r="RR128" i="7"/>
  <c r="RO128" i="7"/>
  <c r="RT127" i="7"/>
  <c r="RR127" i="7"/>
  <c r="RO127" i="7"/>
  <c r="RT126" i="7"/>
  <c r="RR126" i="7"/>
  <c r="RO126" i="7"/>
  <c r="RT125" i="7"/>
  <c r="RR125" i="7"/>
  <c r="RO125" i="7"/>
  <c r="RT124" i="7"/>
  <c r="RR124" i="7"/>
  <c r="RO124" i="7"/>
  <c r="RT123" i="7"/>
  <c r="RR123" i="7"/>
  <c r="RO123" i="7"/>
  <c r="RT121" i="7"/>
  <c r="RR121" i="7"/>
  <c r="RO121" i="7"/>
  <c r="RT120" i="7"/>
  <c r="RR120" i="7"/>
  <c r="RO120" i="7"/>
  <c r="RT119" i="7"/>
  <c r="RR119" i="7"/>
  <c r="RO119" i="7"/>
  <c r="RT118" i="7"/>
  <c r="RR118" i="7"/>
  <c r="RO118" i="7"/>
  <c r="RT117" i="7"/>
  <c r="RR117" i="7"/>
  <c r="RO117" i="7"/>
  <c r="RT116" i="7"/>
  <c r="RR116" i="7"/>
  <c r="RO116" i="7"/>
  <c r="RT115" i="7"/>
  <c r="RR115" i="7"/>
  <c r="RO115" i="7"/>
  <c r="RT114" i="7"/>
  <c r="RR114" i="7"/>
  <c r="RO114" i="7"/>
  <c r="RT113" i="7"/>
  <c r="RR113" i="7"/>
  <c r="RO113" i="7"/>
  <c r="RT112" i="7"/>
  <c r="RR112" i="7"/>
  <c r="RO112" i="7"/>
  <c r="RT110" i="7"/>
  <c r="RR110" i="7"/>
  <c r="RO110" i="7"/>
  <c r="RT109" i="7"/>
  <c r="RR109" i="7"/>
  <c r="RO109" i="7"/>
  <c r="RT108" i="7"/>
  <c r="RR108" i="7"/>
  <c r="RO108" i="7"/>
  <c r="RT107" i="7"/>
  <c r="RR107" i="7"/>
  <c r="RO107" i="7"/>
  <c r="RT106" i="7"/>
  <c r="RR106" i="7"/>
  <c r="RO106" i="7"/>
  <c r="RT105" i="7"/>
  <c r="RR105" i="7"/>
  <c r="RO105" i="7"/>
  <c r="RT104" i="7"/>
  <c r="RR104" i="7"/>
  <c r="RO104" i="7"/>
  <c r="RT103" i="7"/>
  <c r="RR103" i="7"/>
  <c r="RO103" i="7"/>
  <c r="RT102" i="7"/>
  <c r="RR102" i="7"/>
  <c r="RO102" i="7"/>
  <c r="RT101" i="7"/>
  <c r="RR101" i="7"/>
  <c r="RO101" i="7"/>
  <c r="RT100" i="7"/>
  <c r="RR100" i="7"/>
  <c r="RO100" i="7"/>
  <c r="RT99" i="7"/>
  <c r="RR99" i="7"/>
  <c r="RO99" i="7"/>
  <c r="RT98" i="7"/>
  <c r="RR98" i="7"/>
  <c r="RO98" i="7"/>
  <c r="RT97" i="7"/>
  <c r="RR97" i="7"/>
  <c r="RO97" i="7"/>
  <c r="RT96" i="7"/>
  <c r="RR96" i="7"/>
  <c r="RO96" i="7"/>
  <c r="RT95" i="7"/>
  <c r="RR95" i="7"/>
  <c r="RO95" i="7"/>
  <c r="RT94" i="7"/>
  <c r="RR94" i="7"/>
  <c r="RO94" i="7"/>
  <c r="RT93" i="7"/>
  <c r="RR93" i="7"/>
  <c r="RO93" i="7"/>
  <c r="RT92" i="7"/>
  <c r="RR92" i="7"/>
  <c r="RO92" i="7"/>
  <c r="RT91" i="7"/>
  <c r="RR91" i="7"/>
  <c r="RO91" i="7"/>
  <c r="RT89" i="7"/>
  <c r="RR89" i="7"/>
  <c r="RO89" i="7"/>
  <c r="RT88" i="7"/>
  <c r="RR88" i="7"/>
  <c r="RO88" i="7"/>
  <c r="RT87" i="7"/>
  <c r="RR87" i="7"/>
  <c r="RO87" i="7"/>
  <c r="RT86" i="7"/>
  <c r="RR86" i="7"/>
  <c r="RO86" i="7"/>
  <c r="RT85" i="7"/>
  <c r="RR85" i="7"/>
  <c r="RO85" i="7"/>
  <c r="RT84" i="7"/>
  <c r="RR84" i="7"/>
  <c r="RO84" i="7"/>
  <c r="RT83" i="7"/>
  <c r="RR83" i="7"/>
  <c r="RO83" i="7"/>
  <c r="RT82" i="7"/>
  <c r="RR82" i="7"/>
  <c r="RO82" i="7"/>
  <c r="RT81" i="7"/>
  <c r="RR81" i="7"/>
  <c r="RO81" i="7"/>
  <c r="RT80" i="7"/>
  <c r="RR80" i="7"/>
  <c r="RO80" i="7"/>
  <c r="RT79" i="7"/>
  <c r="RR79" i="7"/>
  <c r="RO79" i="7"/>
  <c r="RT78" i="7"/>
  <c r="RR78" i="7"/>
  <c r="RO78" i="7"/>
  <c r="RT77" i="7"/>
  <c r="RR77" i="7"/>
  <c r="RO77" i="7"/>
  <c r="RT76" i="7"/>
  <c r="RR76" i="7"/>
  <c r="RO76" i="7"/>
  <c r="RT75" i="7"/>
  <c r="RR75" i="7"/>
  <c r="RO75" i="7"/>
  <c r="RT74" i="7"/>
  <c r="RR74" i="7"/>
  <c r="RO74" i="7"/>
  <c r="RT73" i="7"/>
  <c r="RR73" i="7"/>
  <c r="RO73" i="7"/>
  <c r="RT72" i="7"/>
  <c r="RR72" i="7"/>
  <c r="RO72" i="7"/>
  <c r="RT71" i="7"/>
  <c r="RR71" i="7"/>
  <c r="RO71" i="7"/>
  <c r="RT70" i="7"/>
  <c r="RR70" i="7"/>
  <c r="RO70" i="7"/>
  <c r="RT68" i="7"/>
  <c r="RR68" i="7"/>
  <c r="RO68" i="7"/>
  <c r="RT67" i="7"/>
  <c r="RR67" i="7"/>
  <c r="RO67" i="7"/>
  <c r="RT66" i="7"/>
  <c r="RR66" i="7"/>
  <c r="RO66" i="7"/>
  <c r="RT65" i="7"/>
  <c r="RR65" i="7"/>
  <c r="RO65" i="7"/>
  <c r="RT64" i="7"/>
  <c r="RR64" i="7"/>
  <c r="RO64" i="7"/>
  <c r="RT63" i="7"/>
  <c r="RR63" i="7"/>
  <c r="RO63" i="7"/>
  <c r="RT62" i="7"/>
  <c r="RR62" i="7"/>
  <c r="RO62" i="7"/>
  <c r="RT61" i="7"/>
  <c r="RR61" i="7"/>
  <c r="RO61" i="7"/>
  <c r="RT60" i="7"/>
  <c r="RR60" i="7"/>
  <c r="RO60" i="7"/>
  <c r="RT59" i="7"/>
  <c r="RR59" i="7"/>
  <c r="RO59" i="7"/>
  <c r="RT58" i="7"/>
  <c r="RR58" i="7"/>
  <c r="RO58" i="7"/>
  <c r="RT57" i="7"/>
  <c r="RR57" i="7"/>
  <c r="RO57" i="7"/>
  <c r="RT56" i="7"/>
  <c r="RR56" i="7"/>
  <c r="RO56" i="7"/>
  <c r="RT55" i="7"/>
  <c r="RR55" i="7"/>
  <c r="RO55" i="7"/>
  <c r="RT54" i="7"/>
  <c r="RR54" i="7"/>
  <c r="RO54" i="7"/>
  <c r="RT53" i="7"/>
  <c r="RR53" i="7"/>
  <c r="RO53" i="7"/>
  <c r="RT52" i="7"/>
  <c r="RR52" i="7"/>
  <c r="RO52" i="7"/>
  <c r="RT51" i="7"/>
  <c r="RR51" i="7"/>
  <c r="RO51" i="7"/>
  <c r="RT50" i="7"/>
  <c r="RR50" i="7"/>
  <c r="RO50" i="7"/>
  <c r="RT49" i="7"/>
  <c r="RR49" i="7"/>
  <c r="RO49" i="7"/>
  <c r="RP9" i="7"/>
  <c r="RO4" i="7"/>
  <c r="RO3" i="7"/>
  <c r="RH474" i="7"/>
  <c r="RI474" i="7" s="1"/>
  <c r="RG474" i="7"/>
  <c r="RH473" i="7"/>
  <c r="RI473" i="7" s="1"/>
  <c r="RG473" i="7"/>
  <c r="RH472" i="7"/>
  <c r="RI472" i="7" s="1"/>
  <c r="RG472" i="7"/>
  <c r="RH471" i="7"/>
  <c r="RI471" i="7" s="1"/>
  <c r="RG471" i="7"/>
  <c r="RH470" i="7"/>
  <c r="RI470" i="7" s="1"/>
  <c r="RG470" i="7"/>
  <c r="RH469" i="7"/>
  <c r="RI469" i="7" s="1"/>
  <c r="RG469" i="7"/>
  <c r="RH468" i="7"/>
  <c r="RI468" i="7" s="1"/>
  <c r="RG468" i="7"/>
  <c r="RH467" i="7"/>
  <c r="RI467" i="7" s="1"/>
  <c r="RG467" i="7"/>
  <c r="RH466" i="7"/>
  <c r="RI466" i="7" s="1"/>
  <c r="RG466" i="7"/>
  <c r="RH465" i="7"/>
  <c r="RI465" i="7" s="1"/>
  <c r="RG465" i="7"/>
  <c r="RH460" i="7"/>
  <c r="RI460" i="7" s="1"/>
  <c r="RG460" i="7"/>
  <c r="RH459" i="7"/>
  <c r="RI459" i="7" s="1"/>
  <c r="RG459" i="7"/>
  <c r="RH458" i="7"/>
  <c r="RI458" i="7" s="1"/>
  <c r="RG458" i="7"/>
  <c r="RH457" i="7"/>
  <c r="RI457" i="7" s="1"/>
  <c r="RG457" i="7"/>
  <c r="RH456" i="7"/>
  <c r="RI456" i="7" s="1"/>
  <c r="RG456" i="7"/>
  <c r="RH455" i="7"/>
  <c r="RI455" i="7" s="1"/>
  <c r="RG455" i="7"/>
  <c r="RH454" i="7"/>
  <c r="RI454" i="7" s="1"/>
  <c r="RG454" i="7"/>
  <c r="RH453" i="7"/>
  <c r="RI453" i="7" s="1"/>
  <c r="RG453" i="7"/>
  <c r="RH452" i="7"/>
  <c r="RI452" i="7" s="1"/>
  <c r="RG452" i="7"/>
  <c r="RH451" i="7"/>
  <c r="RI451" i="7" s="1"/>
  <c r="RG451" i="7"/>
  <c r="RH446" i="7"/>
  <c r="RI446" i="7" s="1"/>
  <c r="RG446" i="7"/>
  <c r="RH445" i="7"/>
  <c r="RI445" i="7" s="1"/>
  <c r="RG445" i="7"/>
  <c r="RH444" i="7"/>
  <c r="RI444" i="7" s="1"/>
  <c r="RG444" i="7"/>
  <c r="RH443" i="7"/>
  <c r="RI443" i="7" s="1"/>
  <c r="RG443" i="7"/>
  <c r="RH442" i="7"/>
  <c r="RI442" i="7" s="1"/>
  <c r="RG442" i="7"/>
  <c r="RH441" i="7"/>
  <c r="RI441" i="7" s="1"/>
  <c r="RG441" i="7"/>
  <c r="RH440" i="7"/>
  <c r="RI440" i="7" s="1"/>
  <c r="RG440" i="7"/>
  <c r="RH439" i="7"/>
  <c r="RI439" i="7" s="1"/>
  <c r="RG439" i="7"/>
  <c r="RH438" i="7"/>
  <c r="RI438" i="7" s="1"/>
  <c r="RG438" i="7"/>
  <c r="RH437" i="7"/>
  <c r="RI437" i="7" s="1"/>
  <c r="RG437" i="7"/>
  <c r="RH432" i="7"/>
  <c r="RI432" i="7" s="1"/>
  <c r="RG432" i="7"/>
  <c r="RH431" i="7"/>
  <c r="RI431" i="7" s="1"/>
  <c r="RG431" i="7"/>
  <c r="RH430" i="7"/>
  <c r="RI430" i="7" s="1"/>
  <c r="RG430" i="7"/>
  <c r="RH429" i="7"/>
  <c r="RI429" i="7" s="1"/>
  <c r="RG429" i="7"/>
  <c r="RH428" i="7"/>
  <c r="RI428" i="7" s="1"/>
  <c r="RG428" i="7"/>
  <c r="RH427" i="7"/>
  <c r="RI427" i="7" s="1"/>
  <c r="RG427" i="7"/>
  <c r="RH426" i="7"/>
  <c r="RI426" i="7" s="1"/>
  <c r="RG426" i="7"/>
  <c r="RH425" i="7"/>
  <c r="RI425" i="7" s="1"/>
  <c r="RG425" i="7"/>
  <c r="RH424" i="7"/>
  <c r="RI424" i="7" s="1"/>
  <c r="RG424" i="7"/>
  <c r="RH423" i="7"/>
  <c r="RI423" i="7" s="1"/>
  <c r="RG423" i="7"/>
  <c r="RH418" i="7"/>
  <c r="RI418" i="7" s="1"/>
  <c r="RG418" i="7"/>
  <c r="RH417" i="7"/>
  <c r="RI417" i="7" s="1"/>
  <c r="RG417" i="7"/>
  <c r="RH416" i="7"/>
  <c r="RI416" i="7" s="1"/>
  <c r="RG416" i="7"/>
  <c r="RH415" i="7"/>
  <c r="RI415" i="7" s="1"/>
  <c r="RG415" i="7"/>
  <c r="RH414" i="7"/>
  <c r="RI414" i="7" s="1"/>
  <c r="RG414" i="7"/>
  <c r="RH413" i="7"/>
  <c r="RI413" i="7" s="1"/>
  <c r="RG413" i="7"/>
  <c r="RH412" i="7"/>
  <c r="RI412" i="7" s="1"/>
  <c r="RG412" i="7"/>
  <c r="RH411" i="7"/>
  <c r="RI411" i="7" s="1"/>
  <c r="RG411" i="7"/>
  <c r="RH410" i="7"/>
  <c r="RI410" i="7" s="1"/>
  <c r="RG410" i="7"/>
  <c r="RH409" i="7"/>
  <c r="RI409" i="7" s="1"/>
  <c r="RG409" i="7"/>
  <c r="RH404" i="7"/>
  <c r="RI404" i="7" s="1"/>
  <c r="RG404" i="7"/>
  <c r="RH403" i="7"/>
  <c r="RI403" i="7" s="1"/>
  <c r="RG403" i="7"/>
  <c r="RH402" i="7"/>
  <c r="RI402" i="7" s="1"/>
  <c r="RG402" i="7"/>
  <c r="RH401" i="7"/>
  <c r="RI401" i="7" s="1"/>
  <c r="RG401" i="7"/>
  <c r="RH400" i="7"/>
  <c r="RI400" i="7" s="1"/>
  <c r="RG400" i="7"/>
  <c r="RH399" i="7"/>
  <c r="RI399" i="7" s="1"/>
  <c r="RG399" i="7"/>
  <c r="RH398" i="7"/>
  <c r="RI398" i="7" s="1"/>
  <c r="RG398" i="7"/>
  <c r="RH397" i="7"/>
  <c r="RI397" i="7" s="1"/>
  <c r="RG397" i="7"/>
  <c r="RH396" i="7"/>
  <c r="RI396" i="7" s="1"/>
  <c r="RG396" i="7"/>
  <c r="RH395" i="7"/>
  <c r="RI395" i="7" s="1"/>
  <c r="RG395" i="7"/>
  <c r="RH390" i="7"/>
  <c r="RI390" i="7" s="1"/>
  <c r="RG390" i="7"/>
  <c r="RH389" i="7"/>
  <c r="RI389" i="7" s="1"/>
  <c r="RG389" i="7"/>
  <c r="RH388" i="7"/>
  <c r="RI388" i="7" s="1"/>
  <c r="RG388" i="7"/>
  <c r="RH387" i="7"/>
  <c r="RI387" i="7" s="1"/>
  <c r="RG387" i="7"/>
  <c r="RH386" i="7"/>
  <c r="RI386" i="7" s="1"/>
  <c r="RG386" i="7"/>
  <c r="RH385" i="7"/>
  <c r="RI385" i="7" s="1"/>
  <c r="RG385" i="7"/>
  <c r="RH384" i="7"/>
  <c r="RI384" i="7" s="1"/>
  <c r="RG384" i="7"/>
  <c r="RH383" i="7"/>
  <c r="RI383" i="7" s="1"/>
  <c r="RG383" i="7"/>
  <c r="RH382" i="7"/>
  <c r="RI382" i="7" s="1"/>
  <c r="RG382" i="7"/>
  <c r="RH381" i="7"/>
  <c r="RI381" i="7" s="1"/>
  <c r="RG381" i="7"/>
  <c r="RH376" i="7"/>
  <c r="RI376" i="7" s="1"/>
  <c r="RG376" i="7"/>
  <c r="RH375" i="7"/>
  <c r="RI375" i="7" s="1"/>
  <c r="RG375" i="7"/>
  <c r="RH374" i="7"/>
  <c r="RI374" i="7" s="1"/>
  <c r="RG374" i="7"/>
  <c r="RH373" i="7"/>
  <c r="RI373" i="7" s="1"/>
  <c r="RG373" i="7"/>
  <c r="RH372" i="7"/>
  <c r="RI372" i="7" s="1"/>
  <c r="RG372" i="7"/>
  <c r="RH371" i="7"/>
  <c r="RI371" i="7" s="1"/>
  <c r="RG371" i="7"/>
  <c r="RH370" i="7"/>
  <c r="RI370" i="7" s="1"/>
  <c r="RG370" i="7"/>
  <c r="RH369" i="7"/>
  <c r="RI369" i="7" s="1"/>
  <c r="RG369" i="7"/>
  <c r="RH368" i="7"/>
  <c r="RI368" i="7" s="1"/>
  <c r="RG368" i="7"/>
  <c r="RH367" i="7"/>
  <c r="RI367" i="7" s="1"/>
  <c r="RG367" i="7"/>
  <c r="RH362" i="7"/>
  <c r="RI362" i="7" s="1"/>
  <c r="RG362" i="7"/>
  <c r="RH361" i="7"/>
  <c r="RI361" i="7" s="1"/>
  <c r="RG361" i="7"/>
  <c r="RH360" i="7"/>
  <c r="RI360" i="7" s="1"/>
  <c r="RG360" i="7"/>
  <c r="RH359" i="7"/>
  <c r="RI359" i="7" s="1"/>
  <c r="RG359" i="7"/>
  <c r="RH358" i="7"/>
  <c r="RI358" i="7" s="1"/>
  <c r="RG358" i="7"/>
  <c r="RH357" i="7"/>
  <c r="RI357" i="7" s="1"/>
  <c r="RG357" i="7"/>
  <c r="RH356" i="7"/>
  <c r="RI356" i="7" s="1"/>
  <c r="RG356" i="7"/>
  <c r="RH355" i="7"/>
  <c r="RI355" i="7" s="1"/>
  <c r="RG355" i="7"/>
  <c r="RH354" i="7"/>
  <c r="RI354" i="7" s="1"/>
  <c r="RG354" i="7"/>
  <c r="RH353" i="7"/>
  <c r="RI353" i="7" s="1"/>
  <c r="RG353" i="7"/>
  <c r="RI348" i="7"/>
  <c r="RJ348" i="7" s="1"/>
  <c r="RG348" i="7"/>
  <c r="RI347" i="7"/>
  <c r="RJ347" i="7" s="1"/>
  <c r="RG347" i="7"/>
  <c r="RI346" i="7"/>
  <c r="RJ346" i="7" s="1"/>
  <c r="RG346" i="7"/>
  <c r="RI345" i="7"/>
  <c r="RJ345" i="7" s="1"/>
  <c r="RG345" i="7"/>
  <c r="RI344" i="7"/>
  <c r="RJ344" i="7" s="1"/>
  <c r="RG344" i="7"/>
  <c r="RI343" i="7"/>
  <c r="RJ343" i="7" s="1"/>
  <c r="RG343" i="7"/>
  <c r="RI342" i="7"/>
  <c r="RJ342" i="7" s="1"/>
  <c r="RG342" i="7"/>
  <c r="RI341" i="7"/>
  <c r="RJ341" i="7" s="1"/>
  <c r="RG341" i="7"/>
  <c r="RI340" i="7"/>
  <c r="RJ340" i="7" s="1"/>
  <c r="RG340" i="7"/>
  <c r="RI339" i="7"/>
  <c r="RJ339" i="7" s="1"/>
  <c r="RG339" i="7"/>
  <c r="RI334" i="7"/>
  <c r="RJ334" i="7" s="1"/>
  <c r="RG334" i="7"/>
  <c r="RI333" i="7"/>
  <c r="RJ333" i="7" s="1"/>
  <c r="RG333" i="7"/>
  <c r="RI332" i="7"/>
  <c r="RJ332" i="7" s="1"/>
  <c r="RG332" i="7"/>
  <c r="RI331" i="7"/>
  <c r="RJ331" i="7" s="1"/>
  <c r="RG331" i="7"/>
  <c r="RI330" i="7"/>
  <c r="RJ330" i="7" s="1"/>
  <c r="RG330" i="7"/>
  <c r="RI329" i="7"/>
  <c r="RJ329" i="7" s="1"/>
  <c r="RG329" i="7"/>
  <c r="RI328" i="7"/>
  <c r="RJ328" i="7" s="1"/>
  <c r="RG328" i="7"/>
  <c r="RI327" i="7"/>
  <c r="RJ327" i="7" s="1"/>
  <c r="RG327" i="7"/>
  <c r="RI326" i="7"/>
  <c r="RJ326" i="7" s="1"/>
  <c r="RG326" i="7"/>
  <c r="RI325" i="7"/>
  <c r="RJ325" i="7" s="1"/>
  <c r="RG325" i="7"/>
  <c r="RG320" i="7"/>
  <c r="RH320" i="7" s="1"/>
  <c r="RG319" i="7"/>
  <c r="RH319" i="7" s="1"/>
  <c r="RG318" i="7"/>
  <c r="RH318" i="7" s="1"/>
  <c r="RG317" i="7"/>
  <c r="RH317" i="7" s="1"/>
  <c r="RG316" i="7"/>
  <c r="RH316" i="7" s="1"/>
  <c r="RG315" i="7"/>
  <c r="RH315" i="7" s="1"/>
  <c r="RG314" i="7"/>
  <c r="RH314" i="7" s="1"/>
  <c r="RG313" i="7"/>
  <c r="RH313" i="7" s="1"/>
  <c r="RG312" i="7"/>
  <c r="RH312" i="7" s="1"/>
  <c r="RG311" i="7"/>
  <c r="RH311" i="7" s="1"/>
  <c r="RG309" i="7"/>
  <c r="RH309" i="7" s="1"/>
  <c r="RG308" i="7"/>
  <c r="RH308" i="7" s="1"/>
  <c r="RG307" i="7"/>
  <c r="RH307" i="7" s="1"/>
  <c r="RG306" i="7"/>
  <c r="RH306" i="7" s="1"/>
  <c r="RG305" i="7"/>
  <c r="RH305" i="7" s="1"/>
  <c r="RG304" i="7"/>
  <c r="RH304" i="7" s="1"/>
  <c r="RG303" i="7"/>
  <c r="RH303" i="7" s="1"/>
  <c r="RG302" i="7"/>
  <c r="RH302" i="7" s="1"/>
  <c r="RG301" i="7"/>
  <c r="RH301" i="7" s="1"/>
  <c r="RG300" i="7"/>
  <c r="RH300" i="7" s="1"/>
  <c r="RG293" i="7"/>
  <c r="RI286" i="7"/>
  <c r="RG286" i="7"/>
  <c r="RI285" i="7"/>
  <c r="RG285" i="7"/>
  <c r="RI284" i="7"/>
  <c r="RG284" i="7"/>
  <c r="RI283" i="7"/>
  <c r="RG283" i="7"/>
  <c r="RI282" i="7"/>
  <c r="RG282" i="7"/>
  <c r="RI281" i="7"/>
  <c r="RG281" i="7"/>
  <c r="RI280" i="7"/>
  <c r="RG280" i="7"/>
  <c r="RI279" i="7"/>
  <c r="RG279" i="7"/>
  <c r="RI278" i="7"/>
  <c r="RG278" i="7"/>
  <c r="RI277" i="7"/>
  <c r="RG277" i="7"/>
  <c r="RI272" i="7"/>
  <c r="RH272" i="7"/>
  <c r="RG272" i="7"/>
  <c r="RI271" i="7"/>
  <c r="RH271" i="7"/>
  <c r="RG271" i="7"/>
  <c r="RI270" i="7"/>
  <c r="RH270" i="7"/>
  <c r="RG270" i="7"/>
  <c r="RI269" i="7"/>
  <c r="RH269" i="7"/>
  <c r="RG269" i="7"/>
  <c r="RI268" i="7"/>
  <c r="RH268" i="7"/>
  <c r="RG268" i="7"/>
  <c r="RI267" i="7"/>
  <c r="RH267" i="7"/>
  <c r="RG267" i="7"/>
  <c r="RI266" i="7"/>
  <c r="RH266" i="7"/>
  <c r="RG266" i="7"/>
  <c r="RI265" i="7"/>
  <c r="RH265" i="7"/>
  <c r="RG265" i="7"/>
  <c r="RI264" i="7"/>
  <c r="RH264" i="7"/>
  <c r="RG264" i="7"/>
  <c r="RI263" i="7"/>
  <c r="RH263" i="7"/>
  <c r="RG263" i="7"/>
  <c r="RI258" i="7"/>
  <c r="RG258" i="7"/>
  <c r="RI257" i="7"/>
  <c r="RG257" i="7"/>
  <c r="RI256" i="7"/>
  <c r="RG256" i="7"/>
  <c r="RI255" i="7"/>
  <c r="RG255" i="7"/>
  <c r="RI254" i="7"/>
  <c r="RG254" i="7"/>
  <c r="RI253" i="7"/>
  <c r="RG253" i="7"/>
  <c r="RI252" i="7"/>
  <c r="RG252" i="7"/>
  <c r="RI251" i="7"/>
  <c r="RG251" i="7"/>
  <c r="RI250" i="7"/>
  <c r="RG250" i="7"/>
  <c r="RI249" i="7"/>
  <c r="RG249" i="7"/>
  <c r="RI244" i="7"/>
  <c r="RG244" i="7"/>
  <c r="RI243" i="7"/>
  <c r="RG243" i="7"/>
  <c r="RI242" i="7"/>
  <c r="RG242" i="7"/>
  <c r="RI241" i="7"/>
  <c r="RG241" i="7"/>
  <c r="RI240" i="7"/>
  <c r="RG240" i="7"/>
  <c r="RI239" i="7"/>
  <c r="RG239" i="7"/>
  <c r="RI238" i="7"/>
  <c r="RG238" i="7"/>
  <c r="RI237" i="7"/>
  <c r="RG237" i="7"/>
  <c r="RI236" i="7"/>
  <c r="RG236" i="7"/>
  <c r="RI235" i="7"/>
  <c r="RG235" i="7"/>
  <c r="RI230" i="7"/>
  <c r="RG230" i="7"/>
  <c r="RI229" i="7"/>
  <c r="RG229" i="7"/>
  <c r="RI228" i="7"/>
  <c r="RG228" i="7"/>
  <c r="RI227" i="7"/>
  <c r="RG227" i="7"/>
  <c r="RI226" i="7"/>
  <c r="RG226" i="7"/>
  <c r="RI225" i="7"/>
  <c r="RG225" i="7"/>
  <c r="RI224" i="7"/>
  <c r="RG224" i="7"/>
  <c r="RI223" i="7"/>
  <c r="RG223" i="7"/>
  <c r="RI222" i="7"/>
  <c r="RG222" i="7"/>
  <c r="RI221" i="7"/>
  <c r="RG221" i="7"/>
  <c r="RI216" i="7"/>
  <c r="RG216" i="7"/>
  <c r="RI215" i="7"/>
  <c r="RG215" i="7"/>
  <c r="RI214" i="7"/>
  <c r="RG214" i="7"/>
  <c r="RI213" i="7"/>
  <c r="RG213" i="7"/>
  <c r="RI212" i="7"/>
  <c r="RG212" i="7"/>
  <c r="RI211" i="7"/>
  <c r="RG211" i="7"/>
  <c r="RI210" i="7"/>
  <c r="RG210" i="7"/>
  <c r="RI209" i="7"/>
  <c r="RG209" i="7"/>
  <c r="RI208" i="7"/>
  <c r="RG208" i="7"/>
  <c r="RI207" i="7"/>
  <c r="RG207" i="7"/>
  <c r="RI206" i="7"/>
  <c r="RG206" i="7"/>
  <c r="RI205" i="7"/>
  <c r="RG205" i="7"/>
  <c r="RI204" i="7"/>
  <c r="RG204" i="7"/>
  <c r="RI203" i="7"/>
  <c r="RG203" i="7"/>
  <c r="RI202" i="7"/>
  <c r="RG202" i="7"/>
  <c r="RI201" i="7"/>
  <c r="RG201" i="7"/>
  <c r="RI200" i="7"/>
  <c r="RG200" i="7"/>
  <c r="RI199" i="7"/>
  <c r="RG199" i="7"/>
  <c r="RI198" i="7"/>
  <c r="RG198" i="7"/>
  <c r="RI197" i="7"/>
  <c r="RG197" i="7"/>
  <c r="RI191" i="7"/>
  <c r="RH191" i="7"/>
  <c r="RI190" i="7"/>
  <c r="RH190" i="7"/>
  <c r="RI189" i="7"/>
  <c r="RH189" i="7"/>
  <c r="RI188" i="7"/>
  <c r="RH188" i="7"/>
  <c r="RI187" i="7"/>
  <c r="RH187" i="7"/>
  <c r="RI186" i="7"/>
  <c r="RH186" i="7"/>
  <c r="RI185" i="7"/>
  <c r="RH185" i="7"/>
  <c r="RI184" i="7"/>
  <c r="RH184" i="7"/>
  <c r="RI183" i="7"/>
  <c r="RH183" i="7"/>
  <c r="RI182" i="7"/>
  <c r="RH182" i="7"/>
  <c r="RI181" i="7"/>
  <c r="RH181" i="7"/>
  <c r="RI180" i="7"/>
  <c r="RH180" i="7"/>
  <c r="RI179" i="7"/>
  <c r="RH179" i="7"/>
  <c r="RI178" i="7"/>
  <c r="RH178" i="7"/>
  <c r="RI177" i="7"/>
  <c r="RH177" i="7"/>
  <c r="RI176" i="7"/>
  <c r="RH176" i="7"/>
  <c r="RI175" i="7"/>
  <c r="RH175" i="7"/>
  <c r="RI174" i="7"/>
  <c r="RH174" i="7"/>
  <c r="RI173" i="7"/>
  <c r="RH173" i="7"/>
  <c r="RI172" i="7"/>
  <c r="RH172" i="7"/>
  <c r="RI167" i="7"/>
  <c r="RH167" i="7"/>
  <c r="RI166" i="7"/>
  <c r="RH166" i="7"/>
  <c r="RI165" i="7"/>
  <c r="RH165" i="7"/>
  <c r="RI164" i="7"/>
  <c r="RH164" i="7"/>
  <c r="RI163" i="7"/>
  <c r="RH163" i="7"/>
  <c r="RI162" i="7"/>
  <c r="RH162" i="7"/>
  <c r="RI161" i="7"/>
  <c r="RH161" i="7"/>
  <c r="RI160" i="7"/>
  <c r="RH160" i="7"/>
  <c r="RI159" i="7"/>
  <c r="RH159" i="7"/>
  <c r="RI158" i="7"/>
  <c r="RH158" i="7"/>
  <c r="RI157" i="7"/>
  <c r="RH157" i="7"/>
  <c r="RI156" i="7"/>
  <c r="RH156" i="7"/>
  <c r="RI155" i="7"/>
  <c r="RH155" i="7"/>
  <c r="RI154" i="7"/>
  <c r="RH154" i="7"/>
  <c r="RI153" i="7"/>
  <c r="RH153" i="7"/>
  <c r="RI152" i="7"/>
  <c r="RH152" i="7"/>
  <c r="RI151" i="7"/>
  <c r="RH151" i="7"/>
  <c r="RI150" i="7"/>
  <c r="RH150" i="7"/>
  <c r="RI149" i="7"/>
  <c r="RH149" i="7"/>
  <c r="RI148" i="7"/>
  <c r="RH148" i="7"/>
  <c r="RL143" i="7"/>
  <c r="RJ143" i="7"/>
  <c r="RG143" i="7"/>
  <c r="RL142" i="7"/>
  <c r="RJ142" i="7"/>
  <c r="RG142" i="7"/>
  <c r="RL141" i="7"/>
  <c r="RJ141" i="7"/>
  <c r="RG141" i="7"/>
  <c r="RL140" i="7"/>
  <c r="RJ140" i="7"/>
  <c r="RG140" i="7"/>
  <c r="RL139" i="7"/>
  <c r="RJ139" i="7"/>
  <c r="RG139" i="7"/>
  <c r="RL138" i="7"/>
  <c r="RJ138" i="7"/>
  <c r="RG138" i="7"/>
  <c r="RL137" i="7"/>
  <c r="RJ137" i="7"/>
  <c r="RG137" i="7"/>
  <c r="RL136" i="7"/>
  <c r="RJ136" i="7"/>
  <c r="RG136" i="7"/>
  <c r="RL135" i="7"/>
  <c r="RJ135" i="7"/>
  <c r="RG135" i="7"/>
  <c r="RL134" i="7"/>
  <c r="RJ134" i="7"/>
  <c r="RG134" i="7"/>
  <c r="RL132" i="7"/>
  <c r="RJ132" i="7"/>
  <c r="RG132" i="7"/>
  <c r="RL131" i="7"/>
  <c r="RJ131" i="7"/>
  <c r="RG131" i="7"/>
  <c r="RL130" i="7"/>
  <c r="RJ130" i="7"/>
  <c r="RG130" i="7"/>
  <c r="RL129" i="7"/>
  <c r="RJ129" i="7"/>
  <c r="RG129" i="7"/>
  <c r="RL128" i="7"/>
  <c r="RJ128" i="7"/>
  <c r="RG128" i="7"/>
  <c r="RL127" i="7"/>
  <c r="RJ127" i="7"/>
  <c r="RG127" i="7"/>
  <c r="RL126" i="7"/>
  <c r="RJ126" i="7"/>
  <c r="RG126" i="7"/>
  <c r="RL125" i="7"/>
  <c r="RJ125" i="7"/>
  <c r="RG125" i="7"/>
  <c r="RL124" i="7"/>
  <c r="RJ124" i="7"/>
  <c r="RG124" i="7"/>
  <c r="RL123" i="7"/>
  <c r="RJ123" i="7"/>
  <c r="RG123" i="7"/>
  <c r="RL121" i="7"/>
  <c r="RJ121" i="7"/>
  <c r="RG121" i="7"/>
  <c r="RL120" i="7"/>
  <c r="RJ120" i="7"/>
  <c r="RG120" i="7"/>
  <c r="RL119" i="7"/>
  <c r="RJ119" i="7"/>
  <c r="RG119" i="7"/>
  <c r="RL118" i="7"/>
  <c r="RJ118" i="7"/>
  <c r="RG118" i="7"/>
  <c r="RL117" i="7"/>
  <c r="RJ117" i="7"/>
  <c r="RG117" i="7"/>
  <c r="RL116" i="7"/>
  <c r="RJ116" i="7"/>
  <c r="RG116" i="7"/>
  <c r="RL115" i="7"/>
  <c r="RJ115" i="7"/>
  <c r="RG115" i="7"/>
  <c r="RL114" i="7"/>
  <c r="RJ114" i="7"/>
  <c r="RG114" i="7"/>
  <c r="RL113" i="7"/>
  <c r="RJ113" i="7"/>
  <c r="RG113" i="7"/>
  <c r="RL112" i="7"/>
  <c r="RJ112" i="7"/>
  <c r="RG112" i="7"/>
  <c r="RL110" i="7"/>
  <c r="RJ110" i="7"/>
  <c r="RG110" i="7"/>
  <c r="RL109" i="7"/>
  <c r="RJ109" i="7"/>
  <c r="RG109" i="7"/>
  <c r="RL108" i="7"/>
  <c r="RJ108" i="7"/>
  <c r="RG108" i="7"/>
  <c r="RL107" i="7"/>
  <c r="RJ107" i="7"/>
  <c r="RG107" i="7"/>
  <c r="RL106" i="7"/>
  <c r="RJ106" i="7"/>
  <c r="RG106" i="7"/>
  <c r="RL105" i="7"/>
  <c r="RJ105" i="7"/>
  <c r="RG105" i="7"/>
  <c r="RL104" i="7"/>
  <c r="RJ104" i="7"/>
  <c r="RG104" i="7"/>
  <c r="RL103" i="7"/>
  <c r="RJ103" i="7"/>
  <c r="RG103" i="7"/>
  <c r="RL102" i="7"/>
  <c r="RJ102" i="7"/>
  <c r="RG102" i="7"/>
  <c r="RL101" i="7"/>
  <c r="RJ101" i="7"/>
  <c r="RG101" i="7"/>
  <c r="RL100" i="7"/>
  <c r="RJ100" i="7"/>
  <c r="RG100" i="7"/>
  <c r="RL99" i="7"/>
  <c r="RJ99" i="7"/>
  <c r="RG99" i="7"/>
  <c r="RL98" i="7"/>
  <c r="RJ98" i="7"/>
  <c r="RG98" i="7"/>
  <c r="RL97" i="7"/>
  <c r="RJ97" i="7"/>
  <c r="RG97" i="7"/>
  <c r="RL96" i="7"/>
  <c r="RJ96" i="7"/>
  <c r="RG96" i="7"/>
  <c r="RL95" i="7"/>
  <c r="RJ95" i="7"/>
  <c r="RG95" i="7"/>
  <c r="RL94" i="7"/>
  <c r="RJ94" i="7"/>
  <c r="RG94" i="7"/>
  <c r="RL93" i="7"/>
  <c r="RJ93" i="7"/>
  <c r="RG93" i="7"/>
  <c r="RL92" i="7"/>
  <c r="RJ92" i="7"/>
  <c r="RG92" i="7"/>
  <c r="RL91" i="7"/>
  <c r="RJ91" i="7"/>
  <c r="RG91" i="7"/>
  <c r="RL89" i="7"/>
  <c r="RJ89" i="7"/>
  <c r="RG89" i="7"/>
  <c r="RL88" i="7"/>
  <c r="RJ88" i="7"/>
  <c r="RG88" i="7"/>
  <c r="RL87" i="7"/>
  <c r="RJ87" i="7"/>
  <c r="RG87" i="7"/>
  <c r="RL86" i="7"/>
  <c r="RJ86" i="7"/>
  <c r="RG86" i="7"/>
  <c r="RL85" i="7"/>
  <c r="RJ85" i="7"/>
  <c r="RG85" i="7"/>
  <c r="RL84" i="7"/>
  <c r="RJ84" i="7"/>
  <c r="RG84" i="7"/>
  <c r="RL83" i="7"/>
  <c r="RJ83" i="7"/>
  <c r="RG83" i="7"/>
  <c r="RL82" i="7"/>
  <c r="RJ82" i="7"/>
  <c r="RG82" i="7"/>
  <c r="RL81" i="7"/>
  <c r="RJ81" i="7"/>
  <c r="RG81" i="7"/>
  <c r="RL80" i="7"/>
  <c r="RJ80" i="7"/>
  <c r="RG80" i="7"/>
  <c r="RL79" i="7"/>
  <c r="RJ79" i="7"/>
  <c r="RG79" i="7"/>
  <c r="RL78" i="7"/>
  <c r="RJ78" i="7"/>
  <c r="RG78" i="7"/>
  <c r="RL77" i="7"/>
  <c r="RJ77" i="7"/>
  <c r="RG77" i="7"/>
  <c r="RL76" i="7"/>
  <c r="RJ76" i="7"/>
  <c r="RG76" i="7"/>
  <c r="RL75" i="7"/>
  <c r="RJ75" i="7"/>
  <c r="RG75" i="7"/>
  <c r="RL74" i="7"/>
  <c r="RJ74" i="7"/>
  <c r="RG74" i="7"/>
  <c r="RL73" i="7"/>
  <c r="RJ73" i="7"/>
  <c r="RG73" i="7"/>
  <c r="RL72" i="7"/>
  <c r="RJ72" i="7"/>
  <c r="RG72" i="7"/>
  <c r="RL71" i="7"/>
  <c r="RJ71" i="7"/>
  <c r="RG71" i="7"/>
  <c r="RL70" i="7"/>
  <c r="RJ70" i="7"/>
  <c r="RG70" i="7"/>
  <c r="RL68" i="7"/>
  <c r="RJ68" i="7"/>
  <c r="RG68" i="7"/>
  <c r="RL67" i="7"/>
  <c r="RJ67" i="7"/>
  <c r="RG67" i="7"/>
  <c r="RL66" i="7"/>
  <c r="RJ66" i="7"/>
  <c r="RG66" i="7"/>
  <c r="RL65" i="7"/>
  <c r="RJ65" i="7"/>
  <c r="RG65" i="7"/>
  <c r="RL64" i="7"/>
  <c r="RJ64" i="7"/>
  <c r="RG64" i="7"/>
  <c r="RL63" i="7"/>
  <c r="RJ63" i="7"/>
  <c r="RG63" i="7"/>
  <c r="RL62" i="7"/>
  <c r="RJ62" i="7"/>
  <c r="RG62" i="7"/>
  <c r="RL61" i="7"/>
  <c r="RJ61" i="7"/>
  <c r="RG61" i="7"/>
  <c r="RL60" i="7"/>
  <c r="RJ60" i="7"/>
  <c r="RG60" i="7"/>
  <c r="RL59" i="7"/>
  <c r="RJ59" i="7"/>
  <c r="RG59" i="7"/>
  <c r="RL58" i="7"/>
  <c r="RJ58" i="7"/>
  <c r="RG58" i="7"/>
  <c r="RL57" i="7"/>
  <c r="RJ57" i="7"/>
  <c r="RG57" i="7"/>
  <c r="RL56" i="7"/>
  <c r="RJ56" i="7"/>
  <c r="RG56" i="7"/>
  <c r="RL55" i="7"/>
  <c r="RJ55" i="7"/>
  <c r="RG55" i="7"/>
  <c r="RL54" i="7"/>
  <c r="RJ54" i="7"/>
  <c r="RG54" i="7"/>
  <c r="RL53" i="7"/>
  <c r="RJ53" i="7"/>
  <c r="RG53" i="7"/>
  <c r="RL52" i="7"/>
  <c r="RJ52" i="7"/>
  <c r="RG52" i="7"/>
  <c r="RL51" i="7"/>
  <c r="RJ51" i="7"/>
  <c r="RG51" i="7"/>
  <c r="RL50" i="7"/>
  <c r="RJ50" i="7"/>
  <c r="RG50" i="7"/>
  <c r="RL49" i="7"/>
  <c r="RJ49" i="7"/>
  <c r="RG49" i="7"/>
  <c r="RH9" i="7"/>
  <c r="RG4" i="7"/>
  <c r="RG3" i="7"/>
  <c r="QZ474" i="7"/>
  <c r="RA474" i="7" s="1"/>
  <c r="QY474" i="7"/>
  <c r="QZ473" i="7"/>
  <c r="RA473" i="7" s="1"/>
  <c r="QY473" i="7"/>
  <c r="QZ472" i="7"/>
  <c r="RA472" i="7" s="1"/>
  <c r="QY472" i="7"/>
  <c r="QZ471" i="7"/>
  <c r="RA471" i="7" s="1"/>
  <c r="QY471" i="7"/>
  <c r="QZ470" i="7"/>
  <c r="RA470" i="7" s="1"/>
  <c r="QY470" i="7"/>
  <c r="QZ469" i="7"/>
  <c r="RA469" i="7" s="1"/>
  <c r="QY469" i="7"/>
  <c r="QZ468" i="7"/>
  <c r="RA468" i="7" s="1"/>
  <c r="QY468" i="7"/>
  <c r="QZ467" i="7"/>
  <c r="RA467" i="7" s="1"/>
  <c r="QY467" i="7"/>
  <c r="QZ466" i="7"/>
  <c r="RA466" i="7" s="1"/>
  <c r="QY466" i="7"/>
  <c r="QZ465" i="7"/>
  <c r="RA465" i="7" s="1"/>
  <c r="QY465" i="7"/>
  <c r="QZ460" i="7"/>
  <c r="RA460" i="7" s="1"/>
  <c r="QY460" i="7"/>
  <c r="QZ459" i="7"/>
  <c r="RA459" i="7" s="1"/>
  <c r="QY459" i="7"/>
  <c r="QZ458" i="7"/>
  <c r="RA458" i="7" s="1"/>
  <c r="QY458" i="7"/>
  <c r="QZ457" i="7"/>
  <c r="RA457" i="7" s="1"/>
  <c r="QY457" i="7"/>
  <c r="QZ456" i="7"/>
  <c r="RA456" i="7" s="1"/>
  <c r="QY456" i="7"/>
  <c r="QZ455" i="7"/>
  <c r="RA455" i="7" s="1"/>
  <c r="QY455" i="7"/>
  <c r="QZ454" i="7"/>
  <c r="RA454" i="7" s="1"/>
  <c r="QY454" i="7"/>
  <c r="QZ453" i="7"/>
  <c r="RA453" i="7" s="1"/>
  <c r="QY453" i="7"/>
  <c r="QZ452" i="7"/>
  <c r="RA452" i="7" s="1"/>
  <c r="QY452" i="7"/>
  <c r="QZ451" i="7"/>
  <c r="RA451" i="7" s="1"/>
  <c r="QY451" i="7"/>
  <c r="QZ446" i="7"/>
  <c r="RA446" i="7" s="1"/>
  <c r="QY446" i="7"/>
  <c r="QZ445" i="7"/>
  <c r="RA445" i="7" s="1"/>
  <c r="QY445" i="7"/>
  <c r="QZ444" i="7"/>
  <c r="RA444" i="7" s="1"/>
  <c r="QY444" i="7"/>
  <c r="QZ443" i="7"/>
  <c r="RA443" i="7" s="1"/>
  <c r="QY443" i="7"/>
  <c r="QZ442" i="7"/>
  <c r="RA442" i="7" s="1"/>
  <c r="QY442" i="7"/>
  <c r="QZ441" i="7"/>
  <c r="RA441" i="7" s="1"/>
  <c r="QY441" i="7"/>
  <c r="QZ440" i="7"/>
  <c r="RA440" i="7" s="1"/>
  <c r="QY440" i="7"/>
  <c r="QZ439" i="7"/>
  <c r="RA439" i="7" s="1"/>
  <c r="QY439" i="7"/>
  <c r="QZ438" i="7"/>
  <c r="RA438" i="7" s="1"/>
  <c r="QY438" i="7"/>
  <c r="QZ437" i="7"/>
  <c r="RA437" i="7" s="1"/>
  <c r="QY437" i="7"/>
  <c r="QZ432" i="7"/>
  <c r="RA432" i="7" s="1"/>
  <c r="QY432" i="7"/>
  <c r="QZ431" i="7"/>
  <c r="RA431" i="7" s="1"/>
  <c r="QY431" i="7"/>
  <c r="QZ430" i="7"/>
  <c r="RA430" i="7" s="1"/>
  <c r="QY430" i="7"/>
  <c r="QZ429" i="7"/>
  <c r="RA429" i="7" s="1"/>
  <c r="QY429" i="7"/>
  <c r="QZ428" i="7"/>
  <c r="RA428" i="7" s="1"/>
  <c r="QY428" i="7"/>
  <c r="QZ427" i="7"/>
  <c r="RA427" i="7" s="1"/>
  <c r="QY427" i="7"/>
  <c r="QZ426" i="7"/>
  <c r="RA426" i="7" s="1"/>
  <c r="QY426" i="7"/>
  <c r="QZ425" i="7"/>
  <c r="RA425" i="7" s="1"/>
  <c r="QY425" i="7"/>
  <c r="QZ424" i="7"/>
  <c r="RA424" i="7" s="1"/>
  <c r="QY424" i="7"/>
  <c r="QZ423" i="7"/>
  <c r="RA423" i="7" s="1"/>
  <c r="QY423" i="7"/>
  <c r="QZ418" i="7"/>
  <c r="RA418" i="7" s="1"/>
  <c r="QY418" i="7"/>
  <c r="QZ417" i="7"/>
  <c r="RA417" i="7" s="1"/>
  <c r="QY417" i="7"/>
  <c r="QZ416" i="7"/>
  <c r="RA416" i="7" s="1"/>
  <c r="QY416" i="7"/>
  <c r="QZ415" i="7"/>
  <c r="RA415" i="7" s="1"/>
  <c r="QY415" i="7"/>
  <c r="QZ414" i="7"/>
  <c r="RA414" i="7" s="1"/>
  <c r="QY414" i="7"/>
  <c r="QZ413" i="7"/>
  <c r="RA413" i="7" s="1"/>
  <c r="QY413" i="7"/>
  <c r="QZ412" i="7"/>
  <c r="RA412" i="7" s="1"/>
  <c r="QY412" i="7"/>
  <c r="QZ411" i="7"/>
  <c r="RA411" i="7" s="1"/>
  <c r="QY411" i="7"/>
  <c r="QZ410" i="7"/>
  <c r="RA410" i="7" s="1"/>
  <c r="QY410" i="7"/>
  <c r="QZ409" i="7"/>
  <c r="RA409" i="7" s="1"/>
  <c r="QY409" i="7"/>
  <c r="QZ404" i="7"/>
  <c r="RA404" i="7" s="1"/>
  <c r="QY404" i="7"/>
  <c r="QZ403" i="7"/>
  <c r="RA403" i="7" s="1"/>
  <c r="QY403" i="7"/>
  <c r="QZ402" i="7"/>
  <c r="RA402" i="7" s="1"/>
  <c r="QY402" i="7"/>
  <c r="QZ401" i="7"/>
  <c r="RA401" i="7" s="1"/>
  <c r="QY401" i="7"/>
  <c r="QZ400" i="7"/>
  <c r="RA400" i="7" s="1"/>
  <c r="QY400" i="7"/>
  <c r="QZ399" i="7"/>
  <c r="RA399" i="7" s="1"/>
  <c r="QY399" i="7"/>
  <c r="QZ398" i="7"/>
  <c r="RA398" i="7" s="1"/>
  <c r="QY398" i="7"/>
  <c r="QZ397" i="7"/>
  <c r="RA397" i="7" s="1"/>
  <c r="QY397" i="7"/>
  <c r="QZ396" i="7"/>
  <c r="RA396" i="7" s="1"/>
  <c r="QY396" i="7"/>
  <c r="QZ395" i="7"/>
  <c r="RA395" i="7" s="1"/>
  <c r="QY395" i="7"/>
  <c r="QZ390" i="7"/>
  <c r="RA390" i="7" s="1"/>
  <c r="QY390" i="7"/>
  <c r="QZ389" i="7"/>
  <c r="RA389" i="7" s="1"/>
  <c r="QY389" i="7"/>
  <c r="QZ388" i="7"/>
  <c r="RA388" i="7" s="1"/>
  <c r="QY388" i="7"/>
  <c r="QZ387" i="7"/>
  <c r="RA387" i="7" s="1"/>
  <c r="QY387" i="7"/>
  <c r="QZ386" i="7"/>
  <c r="RA386" i="7" s="1"/>
  <c r="QY386" i="7"/>
  <c r="QZ385" i="7"/>
  <c r="RA385" i="7" s="1"/>
  <c r="QY385" i="7"/>
  <c r="QZ384" i="7"/>
  <c r="RA384" i="7" s="1"/>
  <c r="QY384" i="7"/>
  <c r="QZ383" i="7"/>
  <c r="RA383" i="7" s="1"/>
  <c r="QY383" i="7"/>
  <c r="QZ382" i="7"/>
  <c r="RA382" i="7" s="1"/>
  <c r="QY382" i="7"/>
  <c r="QZ381" i="7"/>
  <c r="RA381" i="7" s="1"/>
  <c r="QY381" i="7"/>
  <c r="QZ376" i="7"/>
  <c r="RA376" i="7" s="1"/>
  <c r="QY376" i="7"/>
  <c r="QZ375" i="7"/>
  <c r="RA375" i="7" s="1"/>
  <c r="QY375" i="7"/>
  <c r="QZ374" i="7"/>
  <c r="RA374" i="7" s="1"/>
  <c r="QY374" i="7"/>
  <c r="QZ373" i="7"/>
  <c r="RA373" i="7" s="1"/>
  <c r="QY373" i="7"/>
  <c r="QZ372" i="7"/>
  <c r="RA372" i="7" s="1"/>
  <c r="QY372" i="7"/>
  <c r="QZ371" i="7"/>
  <c r="RA371" i="7" s="1"/>
  <c r="QY371" i="7"/>
  <c r="QZ370" i="7"/>
  <c r="RA370" i="7" s="1"/>
  <c r="QY370" i="7"/>
  <c r="QZ369" i="7"/>
  <c r="RA369" i="7" s="1"/>
  <c r="QY369" i="7"/>
  <c r="QZ368" i="7"/>
  <c r="RA368" i="7" s="1"/>
  <c r="QY368" i="7"/>
  <c r="QZ367" i="7"/>
  <c r="RA367" i="7" s="1"/>
  <c r="QY367" i="7"/>
  <c r="QZ362" i="7"/>
  <c r="RA362" i="7" s="1"/>
  <c r="QY362" i="7"/>
  <c r="QZ361" i="7"/>
  <c r="RA361" i="7" s="1"/>
  <c r="QY361" i="7"/>
  <c r="QZ360" i="7"/>
  <c r="RA360" i="7" s="1"/>
  <c r="QY360" i="7"/>
  <c r="QZ359" i="7"/>
  <c r="RA359" i="7" s="1"/>
  <c r="QY359" i="7"/>
  <c r="QZ358" i="7"/>
  <c r="RA358" i="7" s="1"/>
  <c r="QY358" i="7"/>
  <c r="QZ357" i="7"/>
  <c r="RA357" i="7" s="1"/>
  <c r="QY357" i="7"/>
  <c r="QZ356" i="7"/>
  <c r="RA356" i="7" s="1"/>
  <c r="QY356" i="7"/>
  <c r="QZ355" i="7"/>
  <c r="RA355" i="7" s="1"/>
  <c r="QY355" i="7"/>
  <c r="QZ354" i="7"/>
  <c r="RA354" i="7" s="1"/>
  <c r="QY354" i="7"/>
  <c r="QZ353" i="7"/>
  <c r="RA353" i="7" s="1"/>
  <c r="QY353" i="7"/>
  <c r="RA348" i="7"/>
  <c r="RB348" i="7" s="1"/>
  <c r="QY348" i="7"/>
  <c r="RA347" i="7"/>
  <c r="RB347" i="7" s="1"/>
  <c r="QY347" i="7"/>
  <c r="RA346" i="7"/>
  <c r="RB346" i="7" s="1"/>
  <c r="QY346" i="7"/>
  <c r="RA345" i="7"/>
  <c r="RB345" i="7" s="1"/>
  <c r="QY345" i="7"/>
  <c r="RA344" i="7"/>
  <c r="RB344" i="7" s="1"/>
  <c r="QY344" i="7"/>
  <c r="RA343" i="7"/>
  <c r="RB343" i="7" s="1"/>
  <c r="QY343" i="7"/>
  <c r="RA342" i="7"/>
  <c r="RB342" i="7" s="1"/>
  <c r="QY342" i="7"/>
  <c r="RA341" i="7"/>
  <c r="RB341" i="7" s="1"/>
  <c r="QY341" i="7"/>
  <c r="RA340" i="7"/>
  <c r="RB340" i="7" s="1"/>
  <c r="QY340" i="7"/>
  <c r="RA339" i="7"/>
  <c r="RB339" i="7" s="1"/>
  <c r="QY339" i="7"/>
  <c r="RA334" i="7"/>
  <c r="RB334" i="7" s="1"/>
  <c r="QY334" i="7"/>
  <c r="RA333" i="7"/>
  <c r="RB333" i="7" s="1"/>
  <c r="QY333" i="7"/>
  <c r="RA332" i="7"/>
  <c r="RB332" i="7" s="1"/>
  <c r="QY332" i="7"/>
  <c r="RA331" i="7"/>
  <c r="RB331" i="7" s="1"/>
  <c r="QY331" i="7"/>
  <c r="RA330" i="7"/>
  <c r="RB330" i="7" s="1"/>
  <c r="QY330" i="7"/>
  <c r="RA329" i="7"/>
  <c r="RB329" i="7" s="1"/>
  <c r="QY329" i="7"/>
  <c r="RA328" i="7"/>
  <c r="RB328" i="7" s="1"/>
  <c r="QY328" i="7"/>
  <c r="RA327" i="7"/>
  <c r="RB327" i="7" s="1"/>
  <c r="QY327" i="7"/>
  <c r="RA326" i="7"/>
  <c r="RB326" i="7" s="1"/>
  <c r="QY326" i="7"/>
  <c r="RA325" i="7"/>
  <c r="RB325" i="7" s="1"/>
  <c r="QY325" i="7"/>
  <c r="QY320" i="7"/>
  <c r="QZ320" i="7" s="1"/>
  <c r="QY319" i="7"/>
  <c r="QZ319" i="7" s="1"/>
  <c r="QY318" i="7"/>
  <c r="QZ318" i="7" s="1"/>
  <c r="QY317" i="7"/>
  <c r="QZ317" i="7" s="1"/>
  <c r="QY316" i="7"/>
  <c r="QZ316" i="7" s="1"/>
  <c r="QY315" i="7"/>
  <c r="QZ315" i="7" s="1"/>
  <c r="QY314" i="7"/>
  <c r="QZ314" i="7" s="1"/>
  <c r="QY313" i="7"/>
  <c r="QZ313" i="7" s="1"/>
  <c r="QY312" i="7"/>
  <c r="QZ312" i="7" s="1"/>
  <c r="QY311" i="7"/>
  <c r="QZ311" i="7" s="1"/>
  <c r="QY309" i="7"/>
  <c r="QZ309" i="7" s="1"/>
  <c r="QY308" i="7"/>
  <c r="QZ308" i="7" s="1"/>
  <c r="QY307" i="7"/>
  <c r="QZ307" i="7" s="1"/>
  <c r="QY306" i="7"/>
  <c r="QZ306" i="7" s="1"/>
  <c r="QY305" i="7"/>
  <c r="QZ305" i="7" s="1"/>
  <c r="QY304" i="7"/>
  <c r="QZ304" i="7" s="1"/>
  <c r="QY303" i="7"/>
  <c r="QZ303" i="7" s="1"/>
  <c r="QY302" i="7"/>
  <c r="QZ302" i="7" s="1"/>
  <c r="QY301" i="7"/>
  <c r="QZ301" i="7" s="1"/>
  <c r="QY300" i="7"/>
  <c r="QZ300" i="7" s="1"/>
  <c r="QY293" i="7"/>
  <c r="RA286" i="7"/>
  <c r="QY286" i="7"/>
  <c r="RA285" i="7"/>
  <c r="QY285" i="7"/>
  <c r="RA284" i="7"/>
  <c r="QY284" i="7"/>
  <c r="RA283" i="7"/>
  <c r="QY283" i="7"/>
  <c r="RA282" i="7"/>
  <c r="QY282" i="7"/>
  <c r="RA281" i="7"/>
  <c r="QY281" i="7"/>
  <c r="RA280" i="7"/>
  <c r="QY280" i="7"/>
  <c r="RA279" i="7"/>
  <c r="QY279" i="7"/>
  <c r="RA278" i="7"/>
  <c r="QY278" i="7"/>
  <c r="RA277" i="7"/>
  <c r="QY277" i="7"/>
  <c r="RA272" i="7"/>
  <c r="QZ272" i="7"/>
  <c r="QY272" i="7"/>
  <c r="RA271" i="7"/>
  <c r="QZ271" i="7"/>
  <c r="QY271" i="7"/>
  <c r="RA270" i="7"/>
  <c r="QZ270" i="7"/>
  <c r="QY270" i="7"/>
  <c r="RA269" i="7"/>
  <c r="QZ269" i="7"/>
  <c r="QY269" i="7"/>
  <c r="RA268" i="7"/>
  <c r="QZ268" i="7"/>
  <c r="QY268" i="7"/>
  <c r="RA267" i="7"/>
  <c r="QZ267" i="7"/>
  <c r="QY267" i="7"/>
  <c r="RA266" i="7"/>
  <c r="QZ266" i="7"/>
  <c r="QY266" i="7"/>
  <c r="RA265" i="7"/>
  <c r="QZ265" i="7"/>
  <c r="QY265" i="7"/>
  <c r="RA264" i="7"/>
  <c r="QZ264" i="7"/>
  <c r="QY264" i="7"/>
  <c r="RA263" i="7"/>
  <c r="QZ263" i="7"/>
  <c r="QY263" i="7"/>
  <c r="RA258" i="7"/>
  <c r="QY258" i="7"/>
  <c r="RA257" i="7"/>
  <c r="QY257" i="7"/>
  <c r="RA256" i="7"/>
  <c r="QY256" i="7"/>
  <c r="RA255" i="7"/>
  <c r="QY255" i="7"/>
  <c r="RA254" i="7"/>
  <c r="QY254" i="7"/>
  <c r="RA253" i="7"/>
  <c r="QY253" i="7"/>
  <c r="RA252" i="7"/>
  <c r="QY252" i="7"/>
  <c r="RA251" i="7"/>
  <c r="QY251" i="7"/>
  <c r="RA250" i="7"/>
  <c r="QY250" i="7"/>
  <c r="RA249" i="7"/>
  <c r="QY249" i="7"/>
  <c r="RA244" i="7"/>
  <c r="QY244" i="7"/>
  <c r="RA243" i="7"/>
  <c r="QY243" i="7"/>
  <c r="RA242" i="7"/>
  <c r="QY242" i="7"/>
  <c r="RA241" i="7"/>
  <c r="QY241" i="7"/>
  <c r="RA240" i="7"/>
  <c r="QY240" i="7"/>
  <c r="RA239" i="7"/>
  <c r="QY239" i="7"/>
  <c r="RA238" i="7"/>
  <c r="QY238" i="7"/>
  <c r="RA237" i="7"/>
  <c r="QY237" i="7"/>
  <c r="RA236" i="7"/>
  <c r="QY236" i="7"/>
  <c r="RA235" i="7"/>
  <c r="QY235" i="7"/>
  <c r="RA230" i="7"/>
  <c r="QY230" i="7"/>
  <c r="RA229" i="7"/>
  <c r="QY229" i="7"/>
  <c r="RA228" i="7"/>
  <c r="QY228" i="7"/>
  <c r="RA227" i="7"/>
  <c r="QY227" i="7"/>
  <c r="RA226" i="7"/>
  <c r="QY226" i="7"/>
  <c r="RA225" i="7"/>
  <c r="QY225" i="7"/>
  <c r="RA224" i="7"/>
  <c r="QY224" i="7"/>
  <c r="RA223" i="7"/>
  <c r="QY223" i="7"/>
  <c r="RA222" i="7"/>
  <c r="QY222" i="7"/>
  <c r="RA221" i="7"/>
  <c r="QY221" i="7"/>
  <c r="RA216" i="7"/>
  <c r="QY216" i="7"/>
  <c r="RA215" i="7"/>
  <c r="QY215" i="7"/>
  <c r="RA214" i="7"/>
  <c r="QY214" i="7"/>
  <c r="RA213" i="7"/>
  <c r="QY213" i="7"/>
  <c r="RA212" i="7"/>
  <c r="QY212" i="7"/>
  <c r="RA211" i="7"/>
  <c r="QY211" i="7"/>
  <c r="RA210" i="7"/>
  <c r="QY210" i="7"/>
  <c r="RA209" i="7"/>
  <c r="QY209" i="7"/>
  <c r="RA208" i="7"/>
  <c r="QY208" i="7"/>
  <c r="RA207" i="7"/>
  <c r="QY207" i="7"/>
  <c r="RA206" i="7"/>
  <c r="QY206" i="7"/>
  <c r="RA205" i="7"/>
  <c r="QY205" i="7"/>
  <c r="RA204" i="7"/>
  <c r="QY204" i="7"/>
  <c r="RA203" i="7"/>
  <c r="QY203" i="7"/>
  <c r="RA202" i="7"/>
  <c r="QY202" i="7"/>
  <c r="RA201" i="7"/>
  <c r="QY201" i="7"/>
  <c r="RA200" i="7"/>
  <c r="QY200" i="7"/>
  <c r="RA199" i="7"/>
  <c r="QY199" i="7"/>
  <c r="RA198" i="7"/>
  <c r="QY198" i="7"/>
  <c r="RA197" i="7"/>
  <c r="QY197" i="7"/>
  <c r="RA191" i="7"/>
  <c r="QZ191" i="7"/>
  <c r="RA190" i="7"/>
  <c r="QZ190" i="7"/>
  <c r="RA189" i="7"/>
  <c r="QZ189" i="7"/>
  <c r="RA188" i="7"/>
  <c r="QZ188" i="7"/>
  <c r="RA187" i="7"/>
  <c r="QZ187" i="7"/>
  <c r="RA186" i="7"/>
  <c r="QZ186" i="7"/>
  <c r="RA185" i="7"/>
  <c r="QZ185" i="7"/>
  <c r="RA184" i="7"/>
  <c r="QZ184" i="7"/>
  <c r="RA183" i="7"/>
  <c r="QZ183" i="7"/>
  <c r="RA182" i="7"/>
  <c r="QZ182" i="7"/>
  <c r="RA181" i="7"/>
  <c r="QZ181" i="7"/>
  <c r="RA180" i="7"/>
  <c r="QZ180" i="7"/>
  <c r="RA179" i="7"/>
  <c r="QZ179" i="7"/>
  <c r="RA178" i="7"/>
  <c r="QZ178" i="7"/>
  <c r="RA177" i="7"/>
  <c r="QZ177" i="7"/>
  <c r="RA176" i="7"/>
  <c r="QZ176" i="7"/>
  <c r="RA175" i="7"/>
  <c r="QZ175" i="7"/>
  <c r="RA174" i="7"/>
  <c r="QZ174" i="7"/>
  <c r="RA173" i="7"/>
  <c r="QZ173" i="7"/>
  <c r="RA172" i="7"/>
  <c r="QZ172" i="7"/>
  <c r="RA167" i="7"/>
  <c r="QZ167" i="7"/>
  <c r="RA166" i="7"/>
  <c r="QZ166" i="7"/>
  <c r="RA165" i="7"/>
  <c r="QZ165" i="7"/>
  <c r="RA164" i="7"/>
  <c r="QZ164" i="7"/>
  <c r="RA163" i="7"/>
  <c r="QZ163" i="7"/>
  <c r="RA162" i="7"/>
  <c r="QZ162" i="7"/>
  <c r="RA161" i="7"/>
  <c r="QZ161" i="7"/>
  <c r="RA160" i="7"/>
  <c r="QZ160" i="7"/>
  <c r="RA159" i="7"/>
  <c r="QZ159" i="7"/>
  <c r="RA158" i="7"/>
  <c r="QZ158" i="7"/>
  <c r="RA157" i="7"/>
  <c r="QZ157" i="7"/>
  <c r="RA156" i="7"/>
  <c r="QZ156" i="7"/>
  <c r="RA155" i="7"/>
  <c r="QZ155" i="7"/>
  <c r="RA154" i="7"/>
  <c r="QZ154" i="7"/>
  <c r="RA153" i="7"/>
  <c r="QZ153" i="7"/>
  <c r="RA152" i="7"/>
  <c r="QZ152" i="7"/>
  <c r="RA151" i="7"/>
  <c r="QZ151" i="7"/>
  <c r="RA150" i="7"/>
  <c r="QZ150" i="7"/>
  <c r="RA149" i="7"/>
  <c r="QZ149" i="7"/>
  <c r="RA148" i="7"/>
  <c r="QZ148" i="7"/>
  <c r="RD143" i="7"/>
  <c r="RB143" i="7"/>
  <c r="QY143" i="7"/>
  <c r="RD142" i="7"/>
  <c r="RB142" i="7"/>
  <c r="QY142" i="7"/>
  <c r="RD141" i="7"/>
  <c r="RB141" i="7"/>
  <c r="QY141" i="7"/>
  <c r="RD140" i="7"/>
  <c r="RB140" i="7"/>
  <c r="QY140" i="7"/>
  <c r="RD139" i="7"/>
  <c r="RB139" i="7"/>
  <c r="QY139" i="7"/>
  <c r="RD138" i="7"/>
  <c r="RB138" i="7"/>
  <c r="QY138" i="7"/>
  <c r="RD137" i="7"/>
  <c r="RB137" i="7"/>
  <c r="QY137" i="7"/>
  <c r="RD136" i="7"/>
  <c r="RB136" i="7"/>
  <c r="QY136" i="7"/>
  <c r="RD135" i="7"/>
  <c r="RB135" i="7"/>
  <c r="QY135" i="7"/>
  <c r="RD134" i="7"/>
  <c r="RB134" i="7"/>
  <c r="QY134" i="7"/>
  <c r="RD132" i="7"/>
  <c r="RB132" i="7"/>
  <c r="QY132" i="7"/>
  <c r="RD131" i="7"/>
  <c r="RB131" i="7"/>
  <c r="QY131" i="7"/>
  <c r="RD130" i="7"/>
  <c r="RB130" i="7"/>
  <c r="QY130" i="7"/>
  <c r="RD129" i="7"/>
  <c r="RB129" i="7"/>
  <c r="QY129" i="7"/>
  <c r="RD128" i="7"/>
  <c r="RB128" i="7"/>
  <c r="QY128" i="7"/>
  <c r="RD127" i="7"/>
  <c r="RB127" i="7"/>
  <c r="QY127" i="7"/>
  <c r="RD126" i="7"/>
  <c r="RB126" i="7"/>
  <c r="QY126" i="7"/>
  <c r="RD125" i="7"/>
  <c r="RB125" i="7"/>
  <c r="QY125" i="7"/>
  <c r="RD124" i="7"/>
  <c r="RB124" i="7"/>
  <c r="QY124" i="7"/>
  <c r="RD123" i="7"/>
  <c r="RB123" i="7"/>
  <c r="QY123" i="7"/>
  <c r="RD121" i="7"/>
  <c r="RB121" i="7"/>
  <c r="QY121" i="7"/>
  <c r="RD120" i="7"/>
  <c r="RB120" i="7"/>
  <c r="QY120" i="7"/>
  <c r="RD119" i="7"/>
  <c r="RB119" i="7"/>
  <c r="QY119" i="7"/>
  <c r="RD118" i="7"/>
  <c r="RB118" i="7"/>
  <c r="QY118" i="7"/>
  <c r="RD117" i="7"/>
  <c r="RB117" i="7"/>
  <c r="QY117" i="7"/>
  <c r="RD116" i="7"/>
  <c r="RB116" i="7"/>
  <c r="QY116" i="7"/>
  <c r="RD115" i="7"/>
  <c r="RB115" i="7"/>
  <c r="QY115" i="7"/>
  <c r="RD114" i="7"/>
  <c r="RB114" i="7"/>
  <c r="QY114" i="7"/>
  <c r="RD113" i="7"/>
  <c r="RB113" i="7"/>
  <c r="QY113" i="7"/>
  <c r="RD112" i="7"/>
  <c r="RB112" i="7"/>
  <c r="QY112" i="7"/>
  <c r="RD110" i="7"/>
  <c r="RB110" i="7"/>
  <c r="QY110" i="7"/>
  <c r="RD109" i="7"/>
  <c r="RB109" i="7"/>
  <c r="QY109" i="7"/>
  <c r="RD108" i="7"/>
  <c r="RB108" i="7"/>
  <c r="QY108" i="7"/>
  <c r="RD107" i="7"/>
  <c r="RB107" i="7"/>
  <c r="QY107" i="7"/>
  <c r="RD106" i="7"/>
  <c r="RB106" i="7"/>
  <c r="QY106" i="7"/>
  <c r="RD105" i="7"/>
  <c r="RB105" i="7"/>
  <c r="QY105" i="7"/>
  <c r="RD104" i="7"/>
  <c r="RB104" i="7"/>
  <c r="QY104" i="7"/>
  <c r="RD103" i="7"/>
  <c r="RB103" i="7"/>
  <c r="QY103" i="7"/>
  <c r="RD102" i="7"/>
  <c r="RB102" i="7"/>
  <c r="QY102" i="7"/>
  <c r="RD101" i="7"/>
  <c r="RB101" i="7"/>
  <c r="QY101" i="7"/>
  <c r="RD100" i="7"/>
  <c r="RB100" i="7"/>
  <c r="QY100" i="7"/>
  <c r="RD99" i="7"/>
  <c r="RB99" i="7"/>
  <c r="QY99" i="7"/>
  <c r="RD98" i="7"/>
  <c r="RB98" i="7"/>
  <c r="QY98" i="7"/>
  <c r="RD97" i="7"/>
  <c r="RB97" i="7"/>
  <c r="QY97" i="7"/>
  <c r="RD96" i="7"/>
  <c r="RB96" i="7"/>
  <c r="QY96" i="7"/>
  <c r="RD95" i="7"/>
  <c r="RB95" i="7"/>
  <c r="QY95" i="7"/>
  <c r="RD94" i="7"/>
  <c r="RB94" i="7"/>
  <c r="QY94" i="7"/>
  <c r="RD93" i="7"/>
  <c r="RB93" i="7"/>
  <c r="QY93" i="7"/>
  <c r="RD92" i="7"/>
  <c r="RB92" i="7"/>
  <c r="QY92" i="7"/>
  <c r="RD91" i="7"/>
  <c r="RB91" i="7"/>
  <c r="QY91" i="7"/>
  <c r="RD89" i="7"/>
  <c r="RB89" i="7"/>
  <c r="QY89" i="7"/>
  <c r="RD88" i="7"/>
  <c r="RB88" i="7"/>
  <c r="QY88" i="7"/>
  <c r="RD87" i="7"/>
  <c r="RB87" i="7"/>
  <c r="QY87" i="7"/>
  <c r="RD86" i="7"/>
  <c r="RB86" i="7"/>
  <c r="QY86" i="7"/>
  <c r="RD85" i="7"/>
  <c r="RB85" i="7"/>
  <c r="QY85" i="7"/>
  <c r="RD84" i="7"/>
  <c r="RB84" i="7"/>
  <c r="QY84" i="7"/>
  <c r="RD83" i="7"/>
  <c r="RB83" i="7"/>
  <c r="QY83" i="7"/>
  <c r="RD82" i="7"/>
  <c r="RB82" i="7"/>
  <c r="QY82" i="7"/>
  <c r="RD81" i="7"/>
  <c r="RB81" i="7"/>
  <c r="QY81" i="7"/>
  <c r="RD80" i="7"/>
  <c r="RB80" i="7"/>
  <c r="QY80" i="7"/>
  <c r="RD79" i="7"/>
  <c r="RB79" i="7"/>
  <c r="QY79" i="7"/>
  <c r="RD78" i="7"/>
  <c r="RB78" i="7"/>
  <c r="QY78" i="7"/>
  <c r="RD77" i="7"/>
  <c r="RB77" i="7"/>
  <c r="QY77" i="7"/>
  <c r="RD76" i="7"/>
  <c r="RB76" i="7"/>
  <c r="QY76" i="7"/>
  <c r="RD75" i="7"/>
  <c r="RB75" i="7"/>
  <c r="QY75" i="7"/>
  <c r="RD74" i="7"/>
  <c r="RB74" i="7"/>
  <c r="QY74" i="7"/>
  <c r="RD73" i="7"/>
  <c r="RB73" i="7"/>
  <c r="QY73" i="7"/>
  <c r="RD72" i="7"/>
  <c r="RB72" i="7"/>
  <c r="QY72" i="7"/>
  <c r="RD71" i="7"/>
  <c r="RB71" i="7"/>
  <c r="QY71" i="7"/>
  <c r="RD70" i="7"/>
  <c r="RB70" i="7"/>
  <c r="QY70" i="7"/>
  <c r="RD68" i="7"/>
  <c r="RB68" i="7"/>
  <c r="QY68" i="7"/>
  <c r="RD67" i="7"/>
  <c r="RB67" i="7"/>
  <c r="QY67" i="7"/>
  <c r="RD66" i="7"/>
  <c r="RB66" i="7"/>
  <c r="QY66" i="7"/>
  <c r="RD65" i="7"/>
  <c r="RB65" i="7"/>
  <c r="QY65" i="7"/>
  <c r="RD64" i="7"/>
  <c r="RB64" i="7"/>
  <c r="QY64" i="7"/>
  <c r="RD63" i="7"/>
  <c r="RB63" i="7"/>
  <c r="QY63" i="7"/>
  <c r="RD62" i="7"/>
  <c r="RB62" i="7"/>
  <c r="QY62" i="7"/>
  <c r="RD61" i="7"/>
  <c r="RB61" i="7"/>
  <c r="QY61" i="7"/>
  <c r="RD60" i="7"/>
  <c r="RB60" i="7"/>
  <c r="QY60" i="7"/>
  <c r="RD59" i="7"/>
  <c r="RB59" i="7"/>
  <c r="QY59" i="7"/>
  <c r="RD58" i="7"/>
  <c r="RB58" i="7"/>
  <c r="QY58" i="7"/>
  <c r="RD57" i="7"/>
  <c r="RB57" i="7"/>
  <c r="QY57" i="7"/>
  <c r="RD56" i="7"/>
  <c r="RB56" i="7"/>
  <c r="QY56" i="7"/>
  <c r="RD55" i="7"/>
  <c r="RB55" i="7"/>
  <c r="QY55" i="7"/>
  <c r="RD54" i="7"/>
  <c r="RB54" i="7"/>
  <c r="QY54" i="7"/>
  <c r="RD53" i="7"/>
  <c r="RB53" i="7"/>
  <c r="QY53" i="7"/>
  <c r="RD52" i="7"/>
  <c r="RB52" i="7"/>
  <c r="QY52" i="7"/>
  <c r="RD51" i="7"/>
  <c r="RB51" i="7"/>
  <c r="QY51" i="7"/>
  <c r="RD50" i="7"/>
  <c r="RB50" i="7"/>
  <c r="QY50" i="7"/>
  <c r="RD49" i="7"/>
  <c r="RB49" i="7"/>
  <c r="QY49" i="7"/>
  <c r="QZ9" i="7"/>
  <c r="QY4" i="7"/>
  <c r="QY3" i="7"/>
  <c r="QR474" i="7"/>
  <c r="QS474" i="7" s="1"/>
  <c r="QQ474" i="7"/>
  <c r="QR473" i="7"/>
  <c r="QS473" i="7" s="1"/>
  <c r="QQ473" i="7"/>
  <c r="QR472" i="7"/>
  <c r="QS472" i="7" s="1"/>
  <c r="QQ472" i="7"/>
  <c r="QR471" i="7"/>
  <c r="QS471" i="7" s="1"/>
  <c r="QQ471" i="7"/>
  <c r="QR470" i="7"/>
  <c r="QS470" i="7" s="1"/>
  <c r="QQ470" i="7"/>
  <c r="QR469" i="7"/>
  <c r="QS469" i="7" s="1"/>
  <c r="QQ469" i="7"/>
  <c r="QR468" i="7"/>
  <c r="QS468" i="7" s="1"/>
  <c r="QQ468" i="7"/>
  <c r="QR467" i="7"/>
  <c r="QS467" i="7" s="1"/>
  <c r="QQ467" i="7"/>
  <c r="QR466" i="7"/>
  <c r="QS466" i="7" s="1"/>
  <c r="QQ466" i="7"/>
  <c r="QR465" i="7"/>
  <c r="QS465" i="7" s="1"/>
  <c r="QQ465" i="7"/>
  <c r="QR460" i="7"/>
  <c r="QS460" i="7" s="1"/>
  <c r="QQ460" i="7"/>
  <c r="QR459" i="7"/>
  <c r="QS459" i="7" s="1"/>
  <c r="QQ459" i="7"/>
  <c r="QR458" i="7"/>
  <c r="QS458" i="7" s="1"/>
  <c r="QQ458" i="7"/>
  <c r="QR457" i="7"/>
  <c r="QS457" i="7" s="1"/>
  <c r="QQ457" i="7"/>
  <c r="QR456" i="7"/>
  <c r="QS456" i="7" s="1"/>
  <c r="QQ456" i="7"/>
  <c r="QR455" i="7"/>
  <c r="QS455" i="7" s="1"/>
  <c r="QQ455" i="7"/>
  <c r="QR454" i="7"/>
  <c r="QS454" i="7" s="1"/>
  <c r="QQ454" i="7"/>
  <c r="QR453" i="7"/>
  <c r="QS453" i="7" s="1"/>
  <c r="QQ453" i="7"/>
  <c r="QR452" i="7"/>
  <c r="QS452" i="7" s="1"/>
  <c r="QQ452" i="7"/>
  <c r="QR451" i="7"/>
  <c r="QS451" i="7" s="1"/>
  <c r="QQ451" i="7"/>
  <c r="QR446" i="7"/>
  <c r="QS446" i="7" s="1"/>
  <c r="QQ446" i="7"/>
  <c r="QR445" i="7"/>
  <c r="QS445" i="7" s="1"/>
  <c r="QQ445" i="7"/>
  <c r="QR444" i="7"/>
  <c r="QS444" i="7" s="1"/>
  <c r="QQ444" i="7"/>
  <c r="QR443" i="7"/>
  <c r="QS443" i="7" s="1"/>
  <c r="QQ443" i="7"/>
  <c r="QR442" i="7"/>
  <c r="QS442" i="7" s="1"/>
  <c r="QQ442" i="7"/>
  <c r="QR441" i="7"/>
  <c r="QS441" i="7" s="1"/>
  <c r="QQ441" i="7"/>
  <c r="QR440" i="7"/>
  <c r="QS440" i="7" s="1"/>
  <c r="QQ440" i="7"/>
  <c r="QR439" i="7"/>
  <c r="QS439" i="7" s="1"/>
  <c r="QQ439" i="7"/>
  <c r="QR438" i="7"/>
  <c r="QS438" i="7" s="1"/>
  <c r="QQ438" i="7"/>
  <c r="QR437" i="7"/>
  <c r="QS437" i="7" s="1"/>
  <c r="QQ437" i="7"/>
  <c r="QR432" i="7"/>
  <c r="QS432" i="7" s="1"/>
  <c r="QQ432" i="7"/>
  <c r="QR431" i="7"/>
  <c r="QS431" i="7" s="1"/>
  <c r="QQ431" i="7"/>
  <c r="QR430" i="7"/>
  <c r="QS430" i="7" s="1"/>
  <c r="QQ430" i="7"/>
  <c r="QR429" i="7"/>
  <c r="QS429" i="7" s="1"/>
  <c r="QQ429" i="7"/>
  <c r="QR428" i="7"/>
  <c r="QS428" i="7" s="1"/>
  <c r="QQ428" i="7"/>
  <c r="QR427" i="7"/>
  <c r="QS427" i="7" s="1"/>
  <c r="QQ427" i="7"/>
  <c r="QR426" i="7"/>
  <c r="QS426" i="7" s="1"/>
  <c r="QQ426" i="7"/>
  <c r="QS425" i="7"/>
  <c r="QR425" i="7"/>
  <c r="QQ425" i="7"/>
  <c r="QR424" i="7"/>
  <c r="QS424" i="7" s="1"/>
  <c r="QQ424" i="7"/>
  <c r="QR423" i="7"/>
  <c r="QS423" i="7" s="1"/>
  <c r="QQ423" i="7"/>
  <c r="QR418" i="7"/>
  <c r="QS418" i="7" s="1"/>
  <c r="QQ418" i="7"/>
  <c r="QR417" i="7"/>
  <c r="QS417" i="7" s="1"/>
  <c r="QQ417" i="7"/>
  <c r="QR416" i="7"/>
  <c r="QS416" i="7" s="1"/>
  <c r="QQ416" i="7"/>
  <c r="QR415" i="7"/>
  <c r="QS415" i="7" s="1"/>
  <c r="QQ415" i="7"/>
  <c r="QR414" i="7"/>
  <c r="QS414" i="7" s="1"/>
  <c r="QQ414" i="7"/>
  <c r="QR413" i="7"/>
  <c r="QS413" i="7" s="1"/>
  <c r="QQ413" i="7"/>
  <c r="QR412" i="7"/>
  <c r="QS412" i="7" s="1"/>
  <c r="QQ412" i="7"/>
  <c r="QR411" i="7"/>
  <c r="QS411" i="7" s="1"/>
  <c r="QQ411" i="7"/>
  <c r="QR410" i="7"/>
  <c r="QS410" i="7" s="1"/>
  <c r="QQ410" i="7"/>
  <c r="QR409" i="7"/>
  <c r="QS409" i="7" s="1"/>
  <c r="QQ409" i="7"/>
  <c r="QR404" i="7"/>
  <c r="QS404" i="7" s="1"/>
  <c r="QQ404" i="7"/>
  <c r="QR403" i="7"/>
  <c r="QS403" i="7" s="1"/>
  <c r="QQ403" i="7"/>
  <c r="QR402" i="7"/>
  <c r="QS402" i="7" s="1"/>
  <c r="QQ402" i="7"/>
  <c r="QR401" i="7"/>
  <c r="QS401" i="7" s="1"/>
  <c r="QQ401" i="7"/>
  <c r="QR400" i="7"/>
  <c r="QS400" i="7" s="1"/>
  <c r="QQ400" i="7"/>
  <c r="QR399" i="7"/>
  <c r="QS399" i="7" s="1"/>
  <c r="QQ399" i="7"/>
  <c r="QR398" i="7"/>
  <c r="QS398" i="7" s="1"/>
  <c r="QQ398" i="7"/>
  <c r="QR397" i="7"/>
  <c r="QS397" i="7" s="1"/>
  <c r="QQ397" i="7"/>
  <c r="QR396" i="7"/>
  <c r="QS396" i="7" s="1"/>
  <c r="QQ396" i="7"/>
  <c r="QR395" i="7"/>
  <c r="QS395" i="7" s="1"/>
  <c r="QQ395" i="7"/>
  <c r="QR390" i="7"/>
  <c r="QS390" i="7" s="1"/>
  <c r="QQ390" i="7"/>
  <c r="QR389" i="7"/>
  <c r="QS389" i="7" s="1"/>
  <c r="QQ389" i="7"/>
  <c r="QR388" i="7"/>
  <c r="QS388" i="7" s="1"/>
  <c r="QQ388" i="7"/>
  <c r="QR387" i="7"/>
  <c r="QS387" i="7" s="1"/>
  <c r="QQ387" i="7"/>
  <c r="QR386" i="7"/>
  <c r="QS386" i="7" s="1"/>
  <c r="QQ386" i="7"/>
  <c r="QR385" i="7"/>
  <c r="QS385" i="7" s="1"/>
  <c r="QQ385" i="7"/>
  <c r="QR384" i="7"/>
  <c r="QS384" i="7" s="1"/>
  <c r="QQ384" i="7"/>
  <c r="QR383" i="7"/>
  <c r="QS383" i="7" s="1"/>
  <c r="QQ383" i="7"/>
  <c r="QR382" i="7"/>
  <c r="QS382" i="7" s="1"/>
  <c r="QQ382" i="7"/>
  <c r="QR381" i="7"/>
  <c r="QS381" i="7" s="1"/>
  <c r="QQ381" i="7"/>
  <c r="QR376" i="7"/>
  <c r="QS376" i="7" s="1"/>
  <c r="QQ376" i="7"/>
  <c r="QR375" i="7"/>
  <c r="QS375" i="7" s="1"/>
  <c r="QQ375" i="7"/>
  <c r="QR374" i="7"/>
  <c r="QS374" i="7" s="1"/>
  <c r="QQ374" i="7"/>
  <c r="QR373" i="7"/>
  <c r="QS373" i="7" s="1"/>
  <c r="QQ373" i="7"/>
  <c r="QR372" i="7"/>
  <c r="QS372" i="7" s="1"/>
  <c r="QQ372" i="7"/>
  <c r="QR371" i="7"/>
  <c r="QS371" i="7" s="1"/>
  <c r="QQ371" i="7"/>
  <c r="QR370" i="7"/>
  <c r="QS370" i="7" s="1"/>
  <c r="QQ370" i="7"/>
  <c r="QR369" i="7"/>
  <c r="QS369" i="7" s="1"/>
  <c r="QQ369" i="7"/>
  <c r="QR368" i="7"/>
  <c r="QS368" i="7" s="1"/>
  <c r="QQ368" i="7"/>
  <c r="QR367" i="7"/>
  <c r="QS367" i="7" s="1"/>
  <c r="QQ367" i="7"/>
  <c r="QR362" i="7"/>
  <c r="QS362" i="7" s="1"/>
  <c r="QQ362" i="7"/>
  <c r="QR361" i="7"/>
  <c r="QS361" i="7" s="1"/>
  <c r="QQ361" i="7"/>
  <c r="QR360" i="7"/>
  <c r="QS360" i="7" s="1"/>
  <c r="QQ360" i="7"/>
  <c r="QR359" i="7"/>
  <c r="QS359" i="7" s="1"/>
  <c r="QQ359" i="7"/>
  <c r="QR358" i="7"/>
  <c r="QS358" i="7" s="1"/>
  <c r="QQ358" i="7"/>
  <c r="QR357" i="7"/>
  <c r="QS357" i="7" s="1"/>
  <c r="QQ357" i="7"/>
  <c r="QR356" i="7"/>
  <c r="QS356" i="7" s="1"/>
  <c r="QQ356" i="7"/>
  <c r="QR355" i="7"/>
  <c r="QS355" i="7" s="1"/>
  <c r="QQ355" i="7"/>
  <c r="QR354" i="7"/>
  <c r="QS354" i="7" s="1"/>
  <c r="QQ354" i="7"/>
  <c r="QR353" i="7"/>
  <c r="QS353" i="7" s="1"/>
  <c r="QQ353" i="7"/>
  <c r="QS348" i="7"/>
  <c r="QT348" i="7" s="1"/>
  <c r="QQ348" i="7"/>
  <c r="QS347" i="7"/>
  <c r="QT347" i="7" s="1"/>
  <c r="QQ347" i="7"/>
  <c r="QS346" i="7"/>
  <c r="QT346" i="7" s="1"/>
  <c r="QQ346" i="7"/>
  <c r="QS345" i="7"/>
  <c r="QT345" i="7" s="1"/>
  <c r="QQ345" i="7"/>
  <c r="QS344" i="7"/>
  <c r="QT344" i="7" s="1"/>
  <c r="QQ344" i="7"/>
  <c r="QS343" i="7"/>
  <c r="QT343" i="7" s="1"/>
  <c r="QQ343" i="7"/>
  <c r="QS342" i="7"/>
  <c r="QT342" i="7" s="1"/>
  <c r="QQ342" i="7"/>
  <c r="QS341" i="7"/>
  <c r="QT341" i="7" s="1"/>
  <c r="QQ341" i="7"/>
  <c r="QS340" i="7"/>
  <c r="QT340" i="7" s="1"/>
  <c r="QQ340" i="7"/>
  <c r="QS339" i="7"/>
  <c r="QT339" i="7" s="1"/>
  <c r="QQ339" i="7"/>
  <c r="QS334" i="7"/>
  <c r="QT334" i="7" s="1"/>
  <c r="QQ334" i="7"/>
  <c r="QS333" i="7"/>
  <c r="QT333" i="7" s="1"/>
  <c r="QQ333" i="7"/>
  <c r="QS332" i="7"/>
  <c r="QT332" i="7" s="1"/>
  <c r="QQ332" i="7"/>
  <c r="QS331" i="7"/>
  <c r="QT331" i="7" s="1"/>
  <c r="QQ331" i="7"/>
  <c r="QS330" i="7"/>
  <c r="QT330" i="7" s="1"/>
  <c r="QQ330" i="7"/>
  <c r="QS329" i="7"/>
  <c r="QT329" i="7" s="1"/>
  <c r="QQ329" i="7"/>
  <c r="QS328" i="7"/>
  <c r="QT328" i="7" s="1"/>
  <c r="QQ328" i="7"/>
  <c r="QS327" i="7"/>
  <c r="QT327" i="7" s="1"/>
  <c r="QQ327" i="7"/>
  <c r="QS326" i="7"/>
  <c r="QT326" i="7" s="1"/>
  <c r="QQ326" i="7"/>
  <c r="QS325" i="7"/>
  <c r="QT325" i="7" s="1"/>
  <c r="QQ325" i="7"/>
  <c r="QQ320" i="7"/>
  <c r="QR320" i="7" s="1"/>
  <c r="QQ319" i="7"/>
  <c r="QR319" i="7" s="1"/>
  <c r="QQ318" i="7"/>
  <c r="QR318" i="7" s="1"/>
  <c r="QQ317" i="7"/>
  <c r="QR317" i="7" s="1"/>
  <c r="QR316" i="7"/>
  <c r="QQ316" i="7"/>
  <c r="QQ315" i="7"/>
  <c r="QR315" i="7" s="1"/>
  <c r="QQ314" i="7"/>
  <c r="QR314" i="7" s="1"/>
  <c r="QQ313" i="7"/>
  <c r="QR313" i="7" s="1"/>
  <c r="QQ312" i="7"/>
  <c r="QR312" i="7" s="1"/>
  <c r="QQ311" i="7"/>
  <c r="QR311" i="7" s="1"/>
  <c r="QQ309" i="7"/>
  <c r="QR309" i="7" s="1"/>
  <c r="QQ308" i="7"/>
  <c r="QR308" i="7" s="1"/>
  <c r="QQ307" i="7"/>
  <c r="QR307" i="7" s="1"/>
  <c r="QQ306" i="7"/>
  <c r="QR306" i="7" s="1"/>
  <c r="QQ305" i="7"/>
  <c r="QR305" i="7" s="1"/>
  <c r="QQ304" i="7"/>
  <c r="QR304" i="7" s="1"/>
  <c r="QQ303" i="7"/>
  <c r="QR303" i="7" s="1"/>
  <c r="QQ302" i="7"/>
  <c r="QR302" i="7" s="1"/>
  <c r="QQ301" i="7"/>
  <c r="QR301" i="7" s="1"/>
  <c r="QQ300" i="7"/>
  <c r="QR300" i="7" s="1"/>
  <c r="QQ293" i="7"/>
  <c r="QS286" i="7"/>
  <c r="QQ286" i="7"/>
  <c r="QS285" i="7"/>
  <c r="QQ285" i="7"/>
  <c r="QS284" i="7"/>
  <c r="QQ284" i="7"/>
  <c r="QS283" i="7"/>
  <c r="QQ283" i="7"/>
  <c r="QS282" i="7"/>
  <c r="QQ282" i="7"/>
  <c r="QS281" i="7"/>
  <c r="QQ281" i="7"/>
  <c r="QS280" i="7"/>
  <c r="QQ280" i="7"/>
  <c r="QS279" i="7"/>
  <c r="QQ279" i="7"/>
  <c r="QS278" i="7"/>
  <c r="QQ278" i="7"/>
  <c r="QS277" i="7"/>
  <c r="QQ277" i="7"/>
  <c r="QS272" i="7"/>
  <c r="QR272" i="7"/>
  <c r="QQ272" i="7"/>
  <c r="QS271" i="7"/>
  <c r="QR271" i="7"/>
  <c r="QQ271" i="7"/>
  <c r="QS270" i="7"/>
  <c r="QR270" i="7"/>
  <c r="QQ270" i="7"/>
  <c r="QS269" i="7"/>
  <c r="QR269" i="7"/>
  <c r="QQ269" i="7"/>
  <c r="QS268" i="7"/>
  <c r="QR268" i="7"/>
  <c r="QQ268" i="7"/>
  <c r="QS267" i="7"/>
  <c r="QR267" i="7"/>
  <c r="QQ267" i="7"/>
  <c r="QS266" i="7"/>
  <c r="QR266" i="7"/>
  <c r="QQ266" i="7"/>
  <c r="QS265" i="7"/>
  <c r="QR265" i="7"/>
  <c r="QQ265" i="7"/>
  <c r="QS264" i="7"/>
  <c r="QR264" i="7"/>
  <c r="QQ264" i="7"/>
  <c r="QS263" i="7"/>
  <c r="QR263" i="7"/>
  <c r="QQ263" i="7"/>
  <c r="QS258" i="7"/>
  <c r="QQ258" i="7"/>
  <c r="QS257" i="7"/>
  <c r="QQ257" i="7"/>
  <c r="QS256" i="7"/>
  <c r="QQ256" i="7"/>
  <c r="QS255" i="7"/>
  <c r="QQ255" i="7"/>
  <c r="QS254" i="7"/>
  <c r="QQ254" i="7"/>
  <c r="QS253" i="7"/>
  <c r="QQ253" i="7"/>
  <c r="QS252" i="7"/>
  <c r="QQ252" i="7"/>
  <c r="QS251" i="7"/>
  <c r="QQ251" i="7"/>
  <c r="QS250" i="7"/>
  <c r="QQ250" i="7"/>
  <c r="QS249" i="7"/>
  <c r="QQ249" i="7"/>
  <c r="QS244" i="7"/>
  <c r="QQ244" i="7"/>
  <c r="QS243" i="7"/>
  <c r="QQ243" i="7"/>
  <c r="QS242" i="7"/>
  <c r="QQ242" i="7"/>
  <c r="QS241" i="7"/>
  <c r="QQ241" i="7"/>
  <c r="QS240" i="7"/>
  <c r="QQ240" i="7"/>
  <c r="QS239" i="7"/>
  <c r="QQ239" i="7"/>
  <c r="QS238" i="7"/>
  <c r="QQ238" i="7"/>
  <c r="QS237" i="7"/>
  <c r="QQ237" i="7"/>
  <c r="QS236" i="7"/>
  <c r="QQ236" i="7"/>
  <c r="QS235" i="7"/>
  <c r="QQ235" i="7"/>
  <c r="QS230" i="7"/>
  <c r="QQ230" i="7"/>
  <c r="QS229" i="7"/>
  <c r="QQ229" i="7"/>
  <c r="QS228" i="7"/>
  <c r="QQ228" i="7"/>
  <c r="QS227" i="7"/>
  <c r="QQ227" i="7"/>
  <c r="QS226" i="7"/>
  <c r="QQ226" i="7"/>
  <c r="QS225" i="7"/>
  <c r="QQ225" i="7"/>
  <c r="QS224" i="7"/>
  <c r="QQ224" i="7"/>
  <c r="QS223" i="7"/>
  <c r="QQ223" i="7"/>
  <c r="QS222" i="7"/>
  <c r="QQ222" i="7"/>
  <c r="QS221" i="7"/>
  <c r="QQ221" i="7"/>
  <c r="QS216" i="7"/>
  <c r="QQ216" i="7"/>
  <c r="QS215" i="7"/>
  <c r="QQ215" i="7"/>
  <c r="QS214" i="7"/>
  <c r="QQ214" i="7"/>
  <c r="QS213" i="7"/>
  <c r="QQ213" i="7"/>
  <c r="QS212" i="7"/>
  <c r="QQ212" i="7"/>
  <c r="QS211" i="7"/>
  <c r="QQ211" i="7"/>
  <c r="QS210" i="7"/>
  <c r="QQ210" i="7"/>
  <c r="QS209" i="7"/>
  <c r="QQ209" i="7"/>
  <c r="QS208" i="7"/>
  <c r="QQ208" i="7"/>
  <c r="QS207" i="7"/>
  <c r="QQ207" i="7"/>
  <c r="QS206" i="7"/>
  <c r="QQ206" i="7"/>
  <c r="QS205" i="7"/>
  <c r="QQ205" i="7"/>
  <c r="QS204" i="7"/>
  <c r="QQ204" i="7"/>
  <c r="QS203" i="7"/>
  <c r="QQ203" i="7"/>
  <c r="QS202" i="7"/>
  <c r="QQ202" i="7"/>
  <c r="QS201" i="7"/>
  <c r="QQ201" i="7"/>
  <c r="QS200" i="7"/>
  <c r="QQ200" i="7"/>
  <c r="QS199" i="7"/>
  <c r="QQ199" i="7"/>
  <c r="QS198" i="7"/>
  <c r="QQ198" i="7"/>
  <c r="QS197" i="7"/>
  <c r="QQ197" i="7"/>
  <c r="QS191" i="7"/>
  <c r="QR191" i="7"/>
  <c r="QS190" i="7"/>
  <c r="QR190" i="7"/>
  <c r="QS189" i="7"/>
  <c r="QR189" i="7"/>
  <c r="QS188" i="7"/>
  <c r="QR188" i="7"/>
  <c r="QS187" i="7"/>
  <c r="QR187" i="7"/>
  <c r="QS186" i="7"/>
  <c r="QR186" i="7"/>
  <c r="QS185" i="7"/>
  <c r="QR185" i="7"/>
  <c r="QS184" i="7"/>
  <c r="QR184" i="7"/>
  <c r="QS183" i="7"/>
  <c r="QR183" i="7"/>
  <c r="QS182" i="7"/>
  <c r="QR182" i="7"/>
  <c r="QS181" i="7"/>
  <c r="QR181" i="7"/>
  <c r="QS180" i="7"/>
  <c r="QR180" i="7"/>
  <c r="QS179" i="7"/>
  <c r="QR179" i="7"/>
  <c r="QS178" i="7"/>
  <c r="QR178" i="7"/>
  <c r="QS177" i="7"/>
  <c r="QR177" i="7"/>
  <c r="QS176" i="7"/>
  <c r="QR176" i="7"/>
  <c r="QS175" i="7"/>
  <c r="QR175" i="7"/>
  <c r="QS174" i="7"/>
  <c r="QR174" i="7"/>
  <c r="QS173" i="7"/>
  <c r="QR173" i="7"/>
  <c r="QS172" i="7"/>
  <c r="QR172" i="7"/>
  <c r="QS167" i="7"/>
  <c r="QR167" i="7"/>
  <c r="QS166" i="7"/>
  <c r="QR166" i="7"/>
  <c r="QS165" i="7"/>
  <c r="QR165" i="7"/>
  <c r="QS164" i="7"/>
  <c r="QR164" i="7"/>
  <c r="QS163" i="7"/>
  <c r="QR163" i="7"/>
  <c r="QS162" i="7"/>
  <c r="QR162" i="7"/>
  <c r="QS161" i="7"/>
  <c r="QR161" i="7"/>
  <c r="QS160" i="7"/>
  <c r="QR160" i="7"/>
  <c r="QS159" i="7"/>
  <c r="QR159" i="7"/>
  <c r="QS158" i="7"/>
  <c r="QR158" i="7"/>
  <c r="QS157" i="7"/>
  <c r="QR157" i="7"/>
  <c r="QS156" i="7"/>
  <c r="QR156" i="7"/>
  <c r="QS155" i="7"/>
  <c r="QR155" i="7"/>
  <c r="QS154" i="7"/>
  <c r="QR154" i="7"/>
  <c r="QS153" i="7"/>
  <c r="QR153" i="7"/>
  <c r="QS152" i="7"/>
  <c r="QR152" i="7"/>
  <c r="QS151" i="7"/>
  <c r="QR151" i="7"/>
  <c r="QS150" i="7"/>
  <c r="QR150" i="7"/>
  <c r="QS149" i="7"/>
  <c r="QR149" i="7"/>
  <c r="QS148" i="7"/>
  <c r="QR148" i="7"/>
  <c r="QV143" i="7"/>
  <c r="QT143" i="7"/>
  <c r="QQ143" i="7"/>
  <c r="QV142" i="7"/>
  <c r="QT142" i="7"/>
  <c r="QQ142" i="7"/>
  <c r="QV141" i="7"/>
  <c r="QT141" i="7"/>
  <c r="QQ141" i="7"/>
  <c r="QV140" i="7"/>
  <c r="QT140" i="7"/>
  <c r="QQ140" i="7"/>
  <c r="QV139" i="7"/>
  <c r="QT139" i="7"/>
  <c r="QQ139" i="7"/>
  <c r="QV138" i="7"/>
  <c r="QT138" i="7"/>
  <c r="QQ138" i="7"/>
  <c r="QV137" i="7"/>
  <c r="QT137" i="7"/>
  <c r="QQ137" i="7"/>
  <c r="QV136" i="7"/>
  <c r="QT136" i="7"/>
  <c r="QQ136" i="7"/>
  <c r="QV135" i="7"/>
  <c r="QT135" i="7"/>
  <c r="QQ135" i="7"/>
  <c r="QV134" i="7"/>
  <c r="QT134" i="7"/>
  <c r="QQ134" i="7"/>
  <c r="QV132" i="7"/>
  <c r="QT132" i="7"/>
  <c r="QQ132" i="7"/>
  <c r="QV131" i="7"/>
  <c r="QT131" i="7"/>
  <c r="QQ131" i="7"/>
  <c r="QV130" i="7"/>
  <c r="QT130" i="7"/>
  <c r="QQ130" i="7"/>
  <c r="QV129" i="7"/>
  <c r="QT129" i="7"/>
  <c r="QQ129" i="7"/>
  <c r="QV128" i="7"/>
  <c r="QT128" i="7"/>
  <c r="QQ128" i="7"/>
  <c r="QV127" i="7"/>
  <c r="QT127" i="7"/>
  <c r="QQ127" i="7"/>
  <c r="QV126" i="7"/>
  <c r="QT126" i="7"/>
  <c r="QQ126" i="7"/>
  <c r="QV125" i="7"/>
  <c r="QT125" i="7"/>
  <c r="QQ125" i="7"/>
  <c r="QV124" i="7"/>
  <c r="QT124" i="7"/>
  <c r="QQ124" i="7"/>
  <c r="QV123" i="7"/>
  <c r="QT123" i="7"/>
  <c r="QQ123" i="7"/>
  <c r="QV121" i="7"/>
  <c r="QT121" i="7"/>
  <c r="QQ121" i="7"/>
  <c r="QV120" i="7"/>
  <c r="QT120" i="7"/>
  <c r="QQ120" i="7"/>
  <c r="QV119" i="7"/>
  <c r="QT119" i="7"/>
  <c r="QQ119" i="7"/>
  <c r="QV118" i="7"/>
  <c r="QT118" i="7"/>
  <c r="QQ118" i="7"/>
  <c r="QV117" i="7"/>
  <c r="QT117" i="7"/>
  <c r="QQ117" i="7"/>
  <c r="QV116" i="7"/>
  <c r="QT116" i="7"/>
  <c r="QQ116" i="7"/>
  <c r="QV115" i="7"/>
  <c r="QT115" i="7"/>
  <c r="QQ115" i="7"/>
  <c r="QV114" i="7"/>
  <c r="QT114" i="7"/>
  <c r="QQ114" i="7"/>
  <c r="QV113" i="7"/>
  <c r="QT113" i="7"/>
  <c r="QQ113" i="7"/>
  <c r="QV112" i="7"/>
  <c r="QT112" i="7"/>
  <c r="QQ112" i="7"/>
  <c r="QV110" i="7"/>
  <c r="QT110" i="7"/>
  <c r="QQ110" i="7"/>
  <c r="QV109" i="7"/>
  <c r="QT109" i="7"/>
  <c r="QQ109" i="7"/>
  <c r="QV108" i="7"/>
  <c r="QT108" i="7"/>
  <c r="QQ108" i="7"/>
  <c r="QV107" i="7"/>
  <c r="QT107" i="7"/>
  <c r="QQ107" i="7"/>
  <c r="QV106" i="7"/>
  <c r="QT106" i="7"/>
  <c r="QQ106" i="7"/>
  <c r="QV105" i="7"/>
  <c r="QT105" i="7"/>
  <c r="QQ105" i="7"/>
  <c r="QV104" i="7"/>
  <c r="QT104" i="7"/>
  <c r="QQ104" i="7"/>
  <c r="QV103" i="7"/>
  <c r="QT103" i="7"/>
  <c r="QQ103" i="7"/>
  <c r="QV102" i="7"/>
  <c r="QT102" i="7"/>
  <c r="QQ102" i="7"/>
  <c r="QV101" i="7"/>
  <c r="QT101" i="7"/>
  <c r="QQ101" i="7"/>
  <c r="QV100" i="7"/>
  <c r="QT100" i="7"/>
  <c r="QQ100" i="7"/>
  <c r="QV99" i="7"/>
  <c r="QT99" i="7"/>
  <c r="QQ99" i="7"/>
  <c r="QV98" i="7"/>
  <c r="QT98" i="7"/>
  <c r="QQ98" i="7"/>
  <c r="QV97" i="7"/>
  <c r="QT97" i="7"/>
  <c r="QQ97" i="7"/>
  <c r="QV96" i="7"/>
  <c r="QT96" i="7"/>
  <c r="QQ96" i="7"/>
  <c r="QV95" i="7"/>
  <c r="QT95" i="7"/>
  <c r="QQ95" i="7"/>
  <c r="QV94" i="7"/>
  <c r="QT94" i="7"/>
  <c r="QQ94" i="7"/>
  <c r="QV93" i="7"/>
  <c r="QT93" i="7"/>
  <c r="QQ93" i="7"/>
  <c r="QV92" i="7"/>
  <c r="QT92" i="7"/>
  <c r="QQ92" i="7"/>
  <c r="QV91" i="7"/>
  <c r="QT91" i="7"/>
  <c r="QQ91" i="7"/>
  <c r="QV89" i="7"/>
  <c r="QT89" i="7"/>
  <c r="QQ89" i="7"/>
  <c r="QV88" i="7"/>
  <c r="QT88" i="7"/>
  <c r="QQ88" i="7"/>
  <c r="QV87" i="7"/>
  <c r="QT87" i="7"/>
  <c r="QQ87" i="7"/>
  <c r="QV86" i="7"/>
  <c r="QT86" i="7"/>
  <c r="QQ86" i="7"/>
  <c r="QV85" i="7"/>
  <c r="QT85" i="7"/>
  <c r="QQ85" i="7"/>
  <c r="QV84" i="7"/>
  <c r="QT84" i="7"/>
  <c r="QQ84" i="7"/>
  <c r="QV83" i="7"/>
  <c r="QT83" i="7"/>
  <c r="QQ83" i="7"/>
  <c r="QV82" i="7"/>
  <c r="QT82" i="7"/>
  <c r="QQ82" i="7"/>
  <c r="QV81" i="7"/>
  <c r="QT81" i="7"/>
  <c r="QQ81" i="7"/>
  <c r="QV80" i="7"/>
  <c r="QT80" i="7"/>
  <c r="QQ80" i="7"/>
  <c r="QV79" i="7"/>
  <c r="QT79" i="7"/>
  <c r="QQ79" i="7"/>
  <c r="QV78" i="7"/>
  <c r="QT78" i="7"/>
  <c r="QQ78" i="7"/>
  <c r="QV77" i="7"/>
  <c r="QT77" i="7"/>
  <c r="QQ77" i="7"/>
  <c r="QV76" i="7"/>
  <c r="QT76" i="7"/>
  <c r="QQ76" i="7"/>
  <c r="QV75" i="7"/>
  <c r="QT75" i="7"/>
  <c r="QQ75" i="7"/>
  <c r="QV74" i="7"/>
  <c r="QT74" i="7"/>
  <c r="QQ74" i="7"/>
  <c r="QV73" i="7"/>
  <c r="QT73" i="7"/>
  <c r="QQ73" i="7"/>
  <c r="QV72" i="7"/>
  <c r="QT72" i="7"/>
  <c r="QQ72" i="7"/>
  <c r="QV71" i="7"/>
  <c r="QT71" i="7"/>
  <c r="QQ71" i="7"/>
  <c r="QV70" i="7"/>
  <c r="QT70" i="7"/>
  <c r="QQ70" i="7"/>
  <c r="QV68" i="7"/>
  <c r="QT68" i="7"/>
  <c r="QQ68" i="7"/>
  <c r="QV67" i="7"/>
  <c r="QT67" i="7"/>
  <c r="QQ67" i="7"/>
  <c r="QV66" i="7"/>
  <c r="QT66" i="7"/>
  <c r="QQ66" i="7"/>
  <c r="QV65" i="7"/>
  <c r="QT65" i="7"/>
  <c r="QQ65" i="7"/>
  <c r="QV64" i="7"/>
  <c r="QT64" i="7"/>
  <c r="QQ64" i="7"/>
  <c r="QV63" i="7"/>
  <c r="QT63" i="7"/>
  <c r="QQ63" i="7"/>
  <c r="QV62" i="7"/>
  <c r="QT62" i="7"/>
  <c r="QQ62" i="7"/>
  <c r="QV61" i="7"/>
  <c r="QT61" i="7"/>
  <c r="QQ61" i="7"/>
  <c r="QV60" i="7"/>
  <c r="QT60" i="7"/>
  <c r="QQ60" i="7"/>
  <c r="QV59" i="7"/>
  <c r="QT59" i="7"/>
  <c r="QQ59" i="7"/>
  <c r="QV58" i="7"/>
  <c r="QT58" i="7"/>
  <c r="QQ58" i="7"/>
  <c r="QV57" i="7"/>
  <c r="QT57" i="7"/>
  <c r="QQ57" i="7"/>
  <c r="QV56" i="7"/>
  <c r="QT56" i="7"/>
  <c r="QQ56" i="7"/>
  <c r="QV55" i="7"/>
  <c r="QT55" i="7"/>
  <c r="QQ55" i="7"/>
  <c r="QV54" i="7"/>
  <c r="QT54" i="7"/>
  <c r="QQ54" i="7"/>
  <c r="QV53" i="7"/>
  <c r="QT53" i="7"/>
  <c r="QQ53" i="7"/>
  <c r="QV52" i="7"/>
  <c r="QT52" i="7"/>
  <c r="QQ52" i="7"/>
  <c r="QV51" i="7"/>
  <c r="QT51" i="7"/>
  <c r="QQ51" i="7"/>
  <c r="QV50" i="7"/>
  <c r="QT50" i="7"/>
  <c r="QQ50" i="7"/>
  <c r="QV49" i="7"/>
  <c r="QT49" i="7"/>
  <c r="QQ49" i="7"/>
  <c r="QR9" i="7"/>
  <c r="QQ4" i="7"/>
  <c r="QQ3" i="7"/>
  <c r="QJ474" i="7"/>
  <c r="QK474" i="7" s="1"/>
  <c r="QI474" i="7"/>
  <c r="QJ473" i="7"/>
  <c r="QK473" i="7" s="1"/>
  <c r="QI473" i="7"/>
  <c r="QJ472" i="7"/>
  <c r="QK472" i="7" s="1"/>
  <c r="QI472" i="7"/>
  <c r="QJ471" i="7"/>
  <c r="QK471" i="7" s="1"/>
  <c r="QI471" i="7"/>
  <c r="QJ470" i="7"/>
  <c r="QK470" i="7" s="1"/>
  <c r="QI470" i="7"/>
  <c r="QJ469" i="7"/>
  <c r="QK469" i="7" s="1"/>
  <c r="QI469" i="7"/>
  <c r="QJ468" i="7"/>
  <c r="QK468" i="7" s="1"/>
  <c r="QI468" i="7"/>
  <c r="QJ467" i="7"/>
  <c r="QK467" i="7" s="1"/>
  <c r="QI467" i="7"/>
  <c r="QJ466" i="7"/>
  <c r="QK466" i="7" s="1"/>
  <c r="QI466" i="7"/>
  <c r="QJ465" i="7"/>
  <c r="QK465" i="7" s="1"/>
  <c r="QI465" i="7"/>
  <c r="QJ460" i="7"/>
  <c r="QK460" i="7" s="1"/>
  <c r="QI460" i="7"/>
  <c r="QJ459" i="7"/>
  <c r="QK459" i="7" s="1"/>
  <c r="QI459" i="7"/>
  <c r="QJ458" i="7"/>
  <c r="QK458" i="7" s="1"/>
  <c r="QI458" i="7"/>
  <c r="QJ457" i="7"/>
  <c r="QK457" i="7" s="1"/>
  <c r="QI457" i="7"/>
  <c r="QJ456" i="7"/>
  <c r="QK456" i="7" s="1"/>
  <c r="QI456" i="7"/>
  <c r="QJ455" i="7"/>
  <c r="QK455" i="7" s="1"/>
  <c r="QI455" i="7"/>
  <c r="QJ454" i="7"/>
  <c r="QK454" i="7" s="1"/>
  <c r="QI454" i="7"/>
  <c r="QJ453" i="7"/>
  <c r="QK453" i="7" s="1"/>
  <c r="QI453" i="7"/>
  <c r="QJ452" i="7"/>
  <c r="QK452" i="7" s="1"/>
  <c r="QI452" i="7"/>
  <c r="QJ451" i="7"/>
  <c r="QK451" i="7" s="1"/>
  <c r="QI451" i="7"/>
  <c r="QJ446" i="7"/>
  <c r="QK446" i="7" s="1"/>
  <c r="QI446" i="7"/>
  <c r="QJ445" i="7"/>
  <c r="QK445" i="7" s="1"/>
  <c r="QI445" i="7"/>
  <c r="QJ444" i="7"/>
  <c r="QK444" i="7" s="1"/>
  <c r="QI444" i="7"/>
  <c r="QJ443" i="7"/>
  <c r="QK443" i="7" s="1"/>
  <c r="QI443" i="7"/>
  <c r="QJ442" i="7"/>
  <c r="QK442" i="7" s="1"/>
  <c r="QI442" i="7"/>
  <c r="QJ441" i="7"/>
  <c r="QK441" i="7" s="1"/>
  <c r="QI441" i="7"/>
  <c r="QJ440" i="7"/>
  <c r="QK440" i="7" s="1"/>
  <c r="QI440" i="7"/>
  <c r="QJ439" i="7"/>
  <c r="QK439" i="7" s="1"/>
  <c r="QI439" i="7"/>
  <c r="QJ438" i="7"/>
  <c r="QK438" i="7" s="1"/>
  <c r="QI438" i="7"/>
  <c r="QK437" i="7"/>
  <c r="QJ437" i="7"/>
  <c r="QI437" i="7"/>
  <c r="QJ432" i="7"/>
  <c r="QK432" i="7" s="1"/>
  <c r="QI432" i="7"/>
  <c r="QJ431" i="7"/>
  <c r="QK431" i="7" s="1"/>
  <c r="QI431" i="7"/>
  <c r="QJ430" i="7"/>
  <c r="QK430" i="7" s="1"/>
  <c r="QI430" i="7"/>
  <c r="QJ429" i="7"/>
  <c r="QK429" i="7" s="1"/>
  <c r="QI429" i="7"/>
  <c r="QJ428" i="7"/>
  <c r="QK428" i="7" s="1"/>
  <c r="QI428" i="7"/>
  <c r="QJ427" i="7"/>
  <c r="QK427" i="7" s="1"/>
  <c r="QI427" i="7"/>
  <c r="QJ426" i="7"/>
  <c r="QK426" i="7" s="1"/>
  <c r="QI426" i="7"/>
  <c r="QJ425" i="7"/>
  <c r="QK425" i="7" s="1"/>
  <c r="QI425" i="7"/>
  <c r="QJ424" i="7"/>
  <c r="QK424" i="7" s="1"/>
  <c r="QI424" i="7"/>
  <c r="QJ423" i="7"/>
  <c r="QK423" i="7" s="1"/>
  <c r="QI423" i="7"/>
  <c r="QJ418" i="7"/>
  <c r="QK418" i="7" s="1"/>
  <c r="QI418" i="7"/>
  <c r="QJ417" i="7"/>
  <c r="QK417" i="7" s="1"/>
  <c r="QI417" i="7"/>
  <c r="QJ416" i="7"/>
  <c r="QK416" i="7" s="1"/>
  <c r="QI416" i="7"/>
  <c r="QJ415" i="7"/>
  <c r="QK415" i="7" s="1"/>
  <c r="QI415" i="7"/>
  <c r="QJ414" i="7"/>
  <c r="QK414" i="7" s="1"/>
  <c r="QI414" i="7"/>
  <c r="QJ413" i="7"/>
  <c r="QK413" i="7" s="1"/>
  <c r="QI413" i="7"/>
  <c r="QJ412" i="7"/>
  <c r="QK412" i="7" s="1"/>
  <c r="QI412" i="7"/>
  <c r="QJ411" i="7"/>
  <c r="QK411" i="7" s="1"/>
  <c r="QI411" i="7"/>
  <c r="QJ410" i="7"/>
  <c r="QK410" i="7" s="1"/>
  <c r="QI410" i="7"/>
  <c r="QJ409" i="7"/>
  <c r="QK409" i="7" s="1"/>
  <c r="QI409" i="7"/>
  <c r="QJ404" i="7"/>
  <c r="QK404" i="7" s="1"/>
  <c r="QI404" i="7"/>
  <c r="QJ403" i="7"/>
  <c r="QK403" i="7" s="1"/>
  <c r="QI403" i="7"/>
  <c r="QJ402" i="7"/>
  <c r="QK402" i="7" s="1"/>
  <c r="QI402" i="7"/>
  <c r="QJ401" i="7"/>
  <c r="QK401" i="7" s="1"/>
  <c r="QI401" i="7"/>
  <c r="QJ400" i="7"/>
  <c r="QK400" i="7" s="1"/>
  <c r="QI400" i="7"/>
  <c r="QJ399" i="7"/>
  <c r="QK399" i="7" s="1"/>
  <c r="QI399" i="7"/>
  <c r="QJ398" i="7"/>
  <c r="QK398" i="7" s="1"/>
  <c r="QI398" i="7"/>
  <c r="QJ397" i="7"/>
  <c r="QK397" i="7" s="1"/>
  <c r="QI397" i="7"/>
  <c r="QJ396" i="7"/>
  <c r="QK396" i="7" s="1"/>
  <c r="QI396" i="7"/>
  <c r="QJ395" i="7"/>
  <c r="QK395" i="7" s="1"/>
  <c r="QI395" i="7"/>
  <c r="QJ390" i="7"/>
  <c r="QK390" i="7" s="1"/>
  <c r="QI390" i="7"/>
  <c r="QJ389" i="7"/>
  <c r="QK389" i="7" s="1"/>
  <c r="QI389" i="7"/>
  <c r="QJ388" i="7"/>
  <c r="QK388" i="7" s="1"/>
  <c r="QI388" i="7"/>
  <c r="QJ387" i="7"/>
  <c r="QK387" i="7" s="1"/>
  <c r="QI387" i="7"/>
  <c r="QJ386" i="7"/>
  <c r="QK386" i="7" s="1"/>
  <c r="QI386" i="7"/>
  <c r="QJ385" i="7"/>
  <c r="QK385" i="7" s="1"/>
  <c r="QI385" i="7"/>
  <c r="QJ384" i="7"/>
  <c r="QK384" i="7" s="1"/>
  <c r="QI384" i="7"/>
  <c r="QJ383" i="7"/>
  <c r="QK383" i="7" s="1"/>
  <c r="QI383" i="7"/>
  <c r="QJ382" i="7"/>
  <c r="QK382" i="7" s="1"/>
  <c r="QI382" i="7"/>
  <c r="QJ381" i="7"/>
  <c r="QK381" i="7" s="1"/>
  <c r="QI381" i="7"/>
  <c r="QJ376" i="7"/>
  <c r="QK376" i="7" s="1"/>
  <c r="QI376" i="7"/>
  <c r="QJ375" i="7"/>
  <c r="QK375" i="7" s="1"/>
  <c r="QI375" i="7"/>
  <c r="QJ374" i="7"/>
  <c r="QK374" i="7" s="1"/>
  <c r="QI374" i="7"/>
  <c r="QJ373" i="7"/>
  <c r="QK373" i="7" s="1"/>
  <c r="QI373" i="7"/>
  <c r="QJ372" i="7"/>
  <c r="QK372" i="7" s="1"/>
  <c r="QI372" i="7"/>
  <c r="QJ371" i="7"/>
  <c r="QK371" i="7" s="1"/>
  <c r="QI371" i="7"/>
  <c r="QJ370" i="7"/>
  <c r="QK370" i="7" s="1"/>
  <c r="QI370" i="7"/>
  <c r="QJ369" i="7"/>
  <c r="QK369" i="7" s="1"/>
  <c r="QI369" i="7"/>
  <c r="QJ368" i="7"/>
  <c r="QK368" i="7" s="1"/>
  <c r="QI368" i="7"/>
  <c r="QJ367" i="7"/>
  <c r="QK367" i="7" s="1"/>
  <c r="QI367" i="7"/>
  <c r="QJ362" i="7"/>
  <c r="QK362" i="7" s="1"/>
  <c r="QI362" i="7"/>
  <c r="QJ361" i="7"/>
  <c r="QK361" i="7" s="1"/>
  <c r="QI361" i="7"/>
  <c r="QJ360" i="7"/>
  <c r="QK360" i="7" s="1"/>
  <c r="QI360" i="7"/>
  <c r="QJ359" i="7"/>
  <c r="QK359" i="7" s="1"/>
  <c r="QI359" i="7"/>
  <c r="QJ358" i="7"/>
  <c r="QK358" i="7" s="1"/>
  <c r="QI358" i="7"/>
  <c r="QJ357" i="7"/>
  <c r="QK357" i="7" s="1"/>
  <c r="QI357" i="7"/>
  <c r="QJ356" i="7"/>
  <c r="QK356" i="7" s="1"/>
  <c r="QI356" i="7"/>
  <c r="QJ355" i="7"/>
  <c r="QK355" i="7" s="1"/>
  <c r="QI355" i="7"/>
  <c r="QJ354" i="7"/>
  <c r="QK354" i="7" s="1"/>
  <c r="QI354" i="7"/>
  <c r="QJ353" i="7"/>
  <c r="QK353" i="7" s="1"/>
  <c r="QI353" i="7"/>
  <c r="QK348" i="7"/>
  <c r="QL348" i="7" s="1"/>
  <c r="QI348" i="7"/>
  <c r="QK347" i="7"/>
  <c r="QL347" i="7" s="1"/>
  <c r="QI347" i="7"/>
  <c r="QK346" i="7"/>
  <c r="QL346" i="7" s="1"/>
  <c r="QI346" i="7"/>
  <c r="QK345" i="7"/>
  <c r="QL345" i="7" s="1"/>
  <c r="QI345" i="7"/>
  <c r="QK344" i="7"/>
  <c r="QL344" i="7" s="1"/>
  <c r="QI344" i="7"/>
  <c r="QK343" i="7"/>
  <c r="QL343" i="7" s="1"/>
  <c r="QI343" i="7"/>
  <c r="QK342" i="7"/>
  <c r="QL342" i="7" s="1"/>
  <c r="QI342" i="7"/>
  <c r="QK341" i="7"/>
  <c r="QL341" i="7" s="1"/>
  <c r="QI341" i="7"/>
  <c r="QK340" i="7"/>
  <c r="QL340" i="7" s="1"/>
  <c r="QI340" i="7"/>
  <c r="QK339" i="7"/>
  <c r="QL339" i="7" s="1"/>
  <c r="QI339" i="7"/>
  <c r="QK334" i="7"/>
  <c r="QL334" i="7" s="1"/>
  <c r="QI334" i="7"/>
  <c r="QK333" i="7"/>
  <c r="QL333" i="7" s="1"/>
  <c r="QI333" i="7"/>
  <c r="QK332" i="7"/>
  <c r="QL332" i="7" s="1"/>
  <c r="QI332" i="7"/>
  <c r="QK331" i="7"/>
  <c r="QL331" i="7" s="1"/>
  <c r="QI331" i="7"/>
  <c r="QK330" i="7"/>
  <c r="QL330" i="7" s="1"/>
  <c r="QI330" i="7"/>
  <c r="QK329" i="7"/>
  <c r="QL329" i="7" s="1"/>
  <c r="QI329" i="7"/>
  <c r="QK328" i="7"/>
  <c r="QL328" i="7" s="1"/>
  <c r="QI328" i="7"/>
  <c r="QK327" i="7"/>
  <c r="QL327" i="7" s="1"/>
  <c r="QI327" i="7"/>
  <c r="QK326" i="7"/>
  <c r="QL326" i="7" s="1"/>
  <c r="QI326" i="7"/>
  <c r="QK325" i="7"/>
  <c r="QL325" i="7" s="1"/>
  <c r="QI325" i="7"/>
  <c r="QI320" i="7"/>
  <c r="QJ320" i="7" s="1"/>
  <c r="QI319" i="7"/>
  <c r="QJ319" i="7" s="1"/>
  <c r="QI318" i="7"/>
  <c r="QJ318" i="7" s="1"/>
  <c r="QI317" i="7"/>
  <c r="QJ317" i="7" s="1"/>
  <c r="QI316" i="7"/>
  <c r="QJ316" i="7" s="1"/>
  <c r="QI315" i="7"/>
  <c r="QJ315" i="7" s="1"/>
  <c r="QI314" i="7"/>
  <c r="QJ314" i="7" s="1"/>
  <c r="QI313" i="7"/>
  <c r="QJ313" i="7" s="1"/>
  <c r="QI312" i="7"/>
  <c r="QJ312" i="7" s="1"/>
  <c r="QI311" i="7"/>
  <c r="QJ311" i="7" s="1"/>
  <c r="QI309" i="7"/>
  <c r="QJ309" i="7" s="1"/>
  <c r="QI308" i="7"/>
  <c r="QJ308" i="7" s="1"/>
  <c r="QI307" i="7"/>
  <c r="QJ307" i="7" s="1"/>
  <c r="QI306" i="7"/>
  <c r="QJ306" i="7" s="1"/>
  <c r="QI305" i="7"/>
  <c r="QJ305" i="7" s="1"/>
  <c r="QI304" i="7"/>
  <c r="QJ304" i="7" s="1"/>
  <c r="QI303" i="7"/>
  <c r="QJ303" i="7" s="1"/>
  <c r="QI302" i="7"/>
  <c r="QJ302" i="7" s="1"/>
  <c r="QI301" i="7"/>
  <c r="QJ301" i="7" s="1"/>
  <c r="QI300" i="7"/>
  <c r="QJ300" i="7" s="1"/>
  <c r="QI293" i="7"/>
  <c r="QK286" i="7"/>
  <c r="QI286" i="7"/>
  <c r="QK285" i="7"/>
  <c r="QI285" i="7"/>
  <c r="QK284" i="7"/>
  <c r="QI284" i="7"/>
  <c r="QK283" i="7"/>
  <c r="QI283" i="7"/>
  <c r="QK282" i="7"/>
  <c r="QI282" i="7"/>
  <c r="QK281" i="7"/>
  <c r="QI281" i="7"/>
  <c r="QK280" i="7"/>
  <c r="QI280" i="7"/>
  <c r="QK279" i="7"/>
  <c r="QI279" i="7"/>
  <c r="QK278" i="7"/>
  <c r="QI278" i="7"/>
  <c r="QK277" i="7"/>
  <c r="QI277" i="7"/>
  <c r="QK272" i="7"/>
  <c r="QJ272" i="7"/>
  <c r="QI272" i="7"/>
  <c r="QK271" i="7"/>
  <c r="QJ271" i="7"/>
  <c r="QI271" i="7"/>
  <c r="QK270" i="7"/>
  <c r="QJ270" i="7"/>
  <c r="QI270" i="7"/>
  <c r="QK269" i="7"/>
  <c r="QJ269" i="7"/>
  <c r="QI269" i="7"/>
  <c r="QK268" i="7"/>
  <c r="QJ268" i="7"/>
  <c r="QI268" i="7"/>
  <c r="QK267" i="7"/>
  <c r="QJ267" i="7"/>
  <c r="QI267" i="7"/>
  <c r="QK266" i="7"/>
  <c r="QJ266" i="7"/>
  <c r="QI266" i="7"/>
  <c r="QK265" i="7"/>
  <c r="QJ265" i="7"/>
  <c r="QI265" i="7"/>
  <c r="QK264" i="7"/>
  <c r="QJ264" i="7"/>
  <c r="QI264" i="7"/>
  <c r="QK263" i="7"/>
  <c r="QJ263" i="7"/>
  <c r="QI263" i="7"/>
  <c r="QK258" i="7"/>
  <c r="QI258" i="7"/>
  <c r="QK257" i="7"/>
  <c r="QI257" i="7"/>
  <c r="QK256" i="7"/>
  <c r="QI256" i="7"/>
  <c r="QK255" i="7"/>
  <c r="QI255" i="7"/>
  <c r="QK254" i="7"/>
  <c r="QI254" i="7"/>
  <c r="QK253" i="7"/>
  <c r="QI253" i="7"/>
  <c r="QK252" i="7"/>
  <c r="QI252" i="7"/>
  <c r="QK251" i="7"/>
  <c r="QI251" i="7"/>
  <c r="QK250" i="7"/>
  <c r="QI250" i="7"/>
  <c r="QK249" i="7"/>
  <c r="QI249" i="7"/>
  <c r="QK244" i="7"/>
  <c r="QI244" i="7"/>
  <c r="QK243" i="7"/>
  <c r="QI243" i="7"/>
  <c r="QK242" i="7"/>
  <c r="QI242" i="7"/>
  <c r="QK241" i="7"/>
  <c r="QI241" i="7"/>
  <c r="QK240" i="7"/>
  <c r="QI240" i="7"/>
  <c r="QK239" i="7"/>
  <c r="QI239" i="7"/>
  <c r="QK238" i="7"/>
  <c r="QI238" i="7"/>
  <c r="QK237" i="7"/>
  <c r="QI237" i="7"/>
  <c r="QK236" i="7"/>
  <c r="QI236" i="7"/>
  <c r="QK235" i="7"/>
  <c r="QI235" i="7"/>
  <c r="QK230" i="7"/>
  <c r="QI230" i="7"/>
  <c r="QK229" i="7"/>
  <c r="QI229" i="7"/>
  <c r="QK228" i="7"/>
  <c r="QI228" i="7"/>
  <c r="QK227" i="7"/>
  <c r="QI227" i="7"/>
  <c r="QK226" i="7"/>
  <c r="QI226" i="7"/>
  <c r="QK225" i="7"/>
  <c r="QI225" i="7"/>
  <c r="QK224" i="7"/>
  <c r="QI224" i="7"/>
  <c r="QK223" i="7"/>
  <c r="QI223" i="7"/>
  <c r="QK222" i="7"/>
  <c r="QI222" i="7"/>
  <c r="QK221" i="7"/>
  <c r="QI221" i="7"/>
  <c r="QK216" i="7"/>
  <c r="QI216" i="7"/>
  <c r="QK215" i="7"/>
  <c r="QI215" i="7"/>
  <c r="QK214" i="7"/>
  <c r="QI214" i="7"/>
  <c r="QK213" i="7"/>
  <c r="QI213" i="7"/>
  <c r="QK212" i="7"/>
  <c r="QI212" i="7"/>
  <c r="QK211" i="7"/>
  <c r="QI211" i="7"/>
  <c r="QK210" i="7"/>
  <c r="QI210" i="7"/>
  <c r="QK209" i="7"/>
  <c r="QI209" i="7"/>
  <c r="QK208" i="7"/>
  <c r="QI208" i="7"/>
  <c r="QK207" i="7"/>
  <c r="QI207" i="7"/>
  <c r="QK206" i="7"/>
  <c r="QI206" i="7"/>
  <c r="QK205" i="7"/>
  <c r="QI205" i="7"/>
  <c r="QK204" i="7"/>
  <c r="QI204" i="7"/>
  <c r="QK203" i="7"/>
  <c r="QI203" i="7"/>
  <c r="QK202" i="7"/>
  <c r="QI202" i="7"/>
  <c r="QK201" i="7"/>
  <c r="QI201" i="7"/>
  <c r="QK200" i="7"/>
  <c r="QI200" i="7"/>
  <c r="QK199" i="7"/>
  <c r="QI199" i="7"/>
  <c r="QK198" i="7"/>
  <c r="QI198" i="7"/>
  <c r="QK197" i="7"/>
  <c r="QI197" i="7"/>
  <c r="QK191" i="7"/>
  <c r="QJ191" i="7"/>
  <c r="QK190" i="7"/>
  <c r="QJ190" i="7"/>
  <c r="QK189" i="7"/>
  <c r="QJ189" i="7"/>
  <c r="QK188" i="7"/>
  <c r="QJ188" i="7"/>
  <c r="QK187" i="7"/>
  <c r="QJ187" i="7"/>
  <c r="QK186" i="7"/>
  <c r="QJ186" i="7"/>
  <c r="QK185" i="7"/>
  <c r="QJ185" i="7"/>
  <c r="QK184" i="7"/>
  <c r="QJ184" i="7"/>
  <c r="QK183" i="7"/>
  <c r="QJ183" i="7"/>
  <c r="QK182" i="7"/>
  <c r="QJ182" i="7"/>
  <c r="QK181" i="7"/>
  <c r="QJ181" i="7"/>
  <c r="QK180" i="7"/>
  <c r="QJ180" i="7"/>
  <c r="QK179" i="7"/>
  <c r="QJ179" i="7"/>
  <c r="QK178" i="7"/>
  <c r="QJ178" i="7"/>
  <c r="QK177" i="7"/>
  <c r="QJ177" i="7"/>
  <c r="QK176" i="7"/>
  <c r="QJ176" i="7"/>
  <c r="QK175" i="7"/>
  <c r="QJ175" i="7"/>
  <c r="QK174" i="7"/>
  <c r="QJ174" i="7"/>
  <c r="QK173" i="7"/>
  <c r="QJ173" i="7"/>
  <c r="QK172" i="7"/>
  <c r="QJ172" i="7"/>
  <c r="QK167" i="7"/>
  <c r="QJ167" i="7"/>
  <c r="QK166" i="7"/>
  <c r="QJ166" i="7"/>
  <c r="QK165" i="7"/>
  <c r="QJ165" i="7"/>
  <c r="QK164" i="7"/>
  <c r="QJ164" i="7"/>
  <c r="QK163" i="7"/>
  <c r="QJ163" i="7"/>
  <c r="QK162" i="7"/>
  <c r="QJ162" i="7"/>
  <c r="QK161" i="7"/>
  <c r="QJ161" i="7"/>
  <c r="QK160" i="7"/>
  <c r="QJ160" i="7"/>
  <c r="QK159" i="7"/>
  <c r="QJ159" i="7"/>
  <c r="QK158" i="7"/>
  <c r="QJ158" i="7"/>
  <c r="QK157" i="7"/>
  <c r="QJ157" i="7"/>
  <c r="QK156" i="7"/>
  <c r="QJ156" i="7"/>
  <c r="QK155" i="7"/>
  <c r="QJ155" i="7"/>
  <c r="QK154" i="7"/>
  <c r="QJ154" i="7"/>
  <c r="QK153" i="7"/>
  <c r="QJ153" i="7"/>
  <c r="QK152" i="7"/>
  <c r="QJ152" i="7"/>
  <c r="QK151" i="7"/>
  <c r="QJ151" i="7"/>
  <c r="QK150" i="7"/>
  <c r="QJ150" i="7"/>
  <c r="QK149" i="7"/>
  <c r="QJ149" i="7"/>
  <c r="QK148" i="7"/>
  <c r="QJ148" i="7"/>
  <c r="QN143" i="7"/>
  <c r="QL143" i="7"/>
  <c r="QI143" i="7"/>
  <c r="QN142" i="7"/>
  <c r="QL142" i="7"/>
  <c r="QI142" i="7"/>
  <c r="QN141" i="7"/>
  <c r="QL141" i="7"/>
  <c r="QI141" i="7"/>
  <c r="QN140" i="7"/>
  <c r="QL140" i="7"/>
  <c r="QI140" i="7"/>
  <c r="QN139" i="7"/>
  <c r="QL139" i="7"/>
  <c r="QI139" i="7"/>
  <c r="QN138" i="7"/>
  <c r="QL138" i="7"/>
  <c r="QI138" i="7"/>
  <c r="QN137" i="7"/>
  <c r="QL137" i="7"/>
  <c r="QI137" i="7"/>
  <c r="QN136" i="7"/>
  <c r="QL136" i="7"/>
  <c r="QI136" i="7"/>
  <c r="QN135" i="7"/>
  <c r="QL135" i="7"/>
  <c r="QI135" i="7"/>
  <c r="QN134" i="7"/>
  <c r="QL134" i="7"/>
  <c r="QI134" i="7"/>
  <c r="QN132" i="7"/>
  <c r="QL132" i="7"/>
  <c r="QI132" i="7"/>
  <c r="QN131" i="7"/>
  <c r="QL131" i="7"/>
  <c r="QI131" i="7"/>
  <c r="QN130" i="7"/>
  <c r="QL130" i="7"/>
  <c r="QI130" i="7"/>
  <c r="QN129" i="7"/>
  <c r="QL129" i="7"/>
  <c r="QI129" i="7"/>
  <c r="QN128" i="7"/>
  <c r="QL128" i="7"/>
  <c r="QI128" i="7"/>
  <c r="QN127" i="7"/>
  <c r="QL127" i="7"/>
  <c r="QI127" i="7"/>
  <c r="QN126" i="7"/>
  <c r="QL126" i="7"/>
  <c r="QI126" i="7"/>
  <c r="QN125" i="7"/>
  <c r="QL125" i="7"/>
  <c r="QI125" i="7"/>
  <c r="QN124" i="7"/>
  <c r="QL124" i="7"/>
  <c r="QI124" i="7"/>
  <c r="QN123" i="7"/>
  <c r="QL123" i="7"/>
  <c r="QI123" i="7"/>
  <c r="QN121" i="7"/>
  <c r="QL121" i="7"/>
  <c r="QI121" i="7"/>
  <c r="QN120" i="7"/>
  <c r="QL120" i="7"/>
  <c r="QI120" i="7"/>
  <c r="QN119" i="7"/>
  <c r="QL119" i="7"/>
  <c r="QI119" i="7"/>
  <c r="QN118" i="7"/>
  <c r="QL118" i="7"/>
  <c r="QI118" i="7"/>
  <c r="QN117" i="7"/>
  <c r="QL117" i="7"/>
  <c r="QI117" i="7"/>
  <c r="QN116" i="7"/>
  <c r="QL116" i="7"/>
  <c r="QI116" i="7"/>
  <c r="QN115" i="7"/>
  <c r="QL115" i="7"/>
  <c r="QI115" i="7"/>
  <c r="QN114" i="7"/>
  <c r="QL114" i="7"/>
  <c r="QI114" i="7"/>
  <c r="QN113" i="7"/>
  <c r="QL113" i="7"/>
  <c r="QI113" i="7"/>
  <c r="QN112" i="7"/>
  <c r="QL112" i="7"/>
  <c r="QI112" i="7"/>
  <c r="QN110" i="7"/>
  <c r="QL110" i="7"/>
  <c r="QI110" i="7"/>
  <c r="QN109" i="7"/>
  <c r="QL109" i="7"/>
  <c r="QI109" i="7"/>
  <c r="QN108" i="7"/>
  <c r="QL108" i="7"/>
  <c r="QI108" i="7"/>
  <c r="QN107" i="7"/>
  <c r="QL107" i="7"/>
  <c r="QI107" i="7"/>
  <c r="QN106" i="7"/>
  <c r="QL106" i="7"/>
  <c r="QI106" i="7"/>
  <c r="QN105" i="7"/>
  <c r="QL105" i="7"/>
  <c r="QI105" i="7"/>
  <c r="QN104" i="7"/>
  <c r="QL104" i="7"/>
  <c r="QI104" i="7"/>
  <c r="QN103" i="7"/>
  <c r="QL103" i="7"/>
  <c r="QI103" i="7"/>
  <c r="QN102" i="7"/>
  <c r="QL102" i="7"/>
  <c r="QI102" i="7"/>
  <c r="QN101" i="7"/>
  <c r="QL101" i="7"/>
  <c r="QI101" i="7"/>
  <c r="QN100" i="7"/>
  <c r="QL100" i="7"/>
  <c r="QI100" i="7"/>
  <c r="QN99" i="7"/>
  <c r="QL99" i="7"/>
  <c r="QI99" i="7"/>
  <c r="QN98" i="7"/>
  <c r="QL98" i="7"/>
  <c r="QI98" i="7"/>
  <c r="QN97" i="7"/>
  <c r="QL97" i="7"/>
  <c r="QI97" i="7"/>
  <c r="QN96" i="7"/>
  <c r="QL96" i="7"/>
  <c r="QI96" i="7"/>
  <c r="QN95" i="7"/>
  <c r="QL95" i="7"/>
  <c r="QI95" i="7"/>
  <c r="QN94" i="7"/>
  <c r="QL94" i="7"/>
  <c r="QI94" i="7"/>
  <c r="QN93" i="7"/>
  <c r="QL93" i="7"/>
  <c r="QI93" i="7"/>
  <c r="QN92" i="7"/>
  <c r="QL92" i="7"/>
  <c r="QI92" i="7"/>
  <c r="QN91" i="7"/>
  <c r="QL91" i="7"/>
  <c r="QI91" i="7"/>
  <c r="QN89" i="7"/>
  <c r="QL89" i="7"/>
  <c r="QI89" i="7"/>
  <c r="QN88" i="7"/>
  <c r="QL88" i="7"/>
  <c r="QI88" i="7"/>
  <c r="QN87" i="7"/>
  <c r="QL87" i="7"/>
  <c r="QI87" i="7"/>
  <c r="QN86" i="7"/>
  <c r="QL86" i="7"/>
  <c r="QI86" i="7"/>
  <c r="QN85" i="7"/>
  <c r="QL85" i="7"/>
  <c r="QI85" i="7"/>
  <c r="QN84" i="7"/>
  <c r="QL84" i="7"/>
  <c r="QI84" i="7"/>
  <c r="QN83" i="7"/>
  <c r="QL83" i="7"/>
  <c r="QI83" i="7"/>
  <c r="QN82" i="7"/>
  <c r="QL82" i="7"/>
  <c r="QI82" i="7"/>
  <c r="QN81" i="7"/>
  <c r="QL81" i="7"/>
  <c r="QI81" i="7"/>
  <c r="QN80" i="7"/>
  <c r="QL80" i="7"/>
  <c r="QI80" i="7"/>
  <c r="QN79" i="7"/>
  <c r="QL79" i="7"/>
  <c r="QI79" i="7"/>
  <c r="QN78" i="7"/>
  <c r="QL78" i="7"/>
  <c r="QI78" i="7"/>
  <c r="QN77" i="7"/>
  <c r="QL77" i="7"/>
  <c r="QI77" i="7"/>
  <c r="QN76" i="7"/>
  <c r="QL76" i="7"/>
  <c r="QI76" i="7"/>
  <c r="QN75" i="7"/>
  <c r="QL75" i="7"/>
  <c r="QI75" i="7"/>
  <c r="QN74" i="7"/>
  <c r="QL74" i="7"/>
  <c r="QI74" i="7"/>
  <c r="QN73" i="7"/>
  <c r="QL73" i="7"/>
  <c r="QI73" i="7"/>
  <c r="QN72" i="7"/>
  <c r="QL72" i="7"/>
  <c r="QI72" i="7"/>
  <c r="QN71" i="7"/>
  <c r="QL71" i="7"/>
  <c r="QI71" i="7"/>
  <c r="QN70" i="7"/>
  <c r="QL70" i="7"/>
  <c r="QI70" i="7"/>
  <c r="QN68" i="7"/>
  <c r="QL68" i="7"/>
  <c r="QI68" i="7"/>
  <c r="QN67" i="7"/>
  <c r="QL67" i="7"/>
  <c r="QI67" i="7"/>
  <c r="QN66" i="7"/>
  <c r="QL66" i="7"/>
  <c r="QI66" i="7"/>
  <c r="QN65" i="7"/>
  <c r="QL65" i="7"/>
  <c r="QI65" i="7"/>
  <c r="QN64" i="7"/>
  <c r="QL64" i="7"/>
  <c r="QI64" i="7"/>
  <c r="QN63" i="7"/>
  <c r="QL63" i="7"/>
  <c r="QI63" i="7"/>
  <c r="QN62" i="7"/>
  <c r="QL62" i="7"/>
  <c r="QI62" i="7"/>
  <c r="QN61" i="7"/>
  <c r="QL61" i="7"/>
  <c r="QI61" i="7"/>
  <c r="QN60" i="7"/>
  <c r="QL60" i="7"/>
  <c r="QI60" i="7"/>
  <c r="QN59" i="7"/>
  <c r="QL59" i="7"/>
  <c r="QI59" i="7"/>
  <c r="QN58" i="7"/>
  <c r="QL58" i="7"/>
  <c r="QI58" i="7"/>
  <c r="QN57" i="7"/>
  <c r="QL57" i="7"/>
  <c r="QI57" i="7"/>
  <c r="QN56" i="7"/>
  <c r="QL56" i="7"/>
  <c r="QI56" i="7"/>
  <c r="QN55" i="7"/>
  <c r="QL55" i="7"/>
  <c r="QI55" i="7"/>
  <c r="QN54" i="7"/>
  <c r="QL54" i="7"/>
  <c r="QI54" i="7"/>
  <c r="QN53" i="7"/>
  <c r="QL53" i="7"/>
  <c r="QI53" i="7"/>
  <c r="QN52" i="7"/>
  <c r="QL52" i="7"/>
  <c r="QI52" i="7"/>
  <c r="QN51" i="7"/>
  <c r="QL51" i="7"/>
  <c r="QI51" i="7"/>
  <c r="QN50" i="7"/>
  <c r="QL50" i="7"/>
  <c r="QI50" i="7"/>
  <c r="QN49" i="7"/>
  <c r="QL49" i="7"/>
  <c r="QI49" i="7"/>
  <c r="QJ9" i="7"/>
  <c r="QI4" i="7"/>
  <c r="QI3" i="7"/>
  <c r="QB474" i="7"/>
  <c r="QC474" i="7" s="1"/>
  <c r="QA474" i="7"/>
  <c r="QB473" i="7"/>
  <c r="QC473" i="7" s="1"/>
  <c r="QA473" i="7"/>
  <c r="QB472" i="7"/>
  <c r="QC472" i="7" s="1"/>
  <c r="QA472" i="7"/>
  <c r="QB471" i="7"/>
  <c r="QC471" i="7" s="1"/>
  <c r="QA471" i="7"/>
  <c r="QB470" i="7"/>
  <c r="QC470" i="7" s="1"/>
  <c r="QA470" i="7"/>
  <c r="QB469" i="7"/>
  <c r="QC469" i="7" s="1"/>
  <c r="QA469" i="7"/>
  <c r="QB468" i="7"/>
  <c r="QC468" i="7" s="1"/>
  <c r="QA468" i="7"/>
  <c r="QB467" i="7"/>
  <c r="QC467" i="7" s="1"/>
  <c r="QA467" i="7"/>
  <c r="QB466" i="7"/>
  <c r="QC466" i="7" s="1"/>
  <c r="QA466" i="7"/>
  <c r="QB465" i="7"/>
  <c r="QC465" i="7" s="1"/>
  <c r="QA465" i="7"/>
  <c r="QB460" i="7"/>
  <c r="QC460" i="7" s="1"/>
  <c r="QA460" i="7"/>
  <c r="QB459" i="7"/>
  <c r="QC459" i="7" s="1"/>
  <c r="QA459" i="7"/>
  <c r="QB458" i="7"/>
  <c r="QC458" i="7" s="1"/>
  <c r="QA458" i="7"/>
  <c r="QB457" i="7"/>
  <c r="QC457" i="7" s="1"/>
  <c r="QA457" i="7"/>
  <c r="QB456" i="7"/>
  <c r="QC456" i="7" s="1"/>
  <c r="QA456" i="7"/>
  <c r="QB455" i="7"/>
  <c r="QC455" i="7" s="1"/>
  <c r="QA455" i="7"/>
  <c r="QB454" i="7"/>
  <c r="QC454" i="7" s="1"/>
  <c r="QA454" i="7"/>
  <c r="QB453" i="7"/>
  <c r="QC453" i="7" s="1"/>
  <c r="QA453" i="7"/>
  <c r="QB452" i="7"/>
  <c r="QC452" i="7" s="1"/>
  <c r="QA452" i="7"/>
  <c r="QB451" i="7"/>
  <c r="QC451" i="7" s="1"/>
  <c r="QA451" i="7"/>
  <c r="QB446" i="7"/>
  <c r="QC446" i="7" s="1"/>
  <c r="QA446" i="7"/>
  <c r="QB445" i="7"/>
  <c r="QC445" i="7" s="1"/>
  <c r="QA445" i="7"/>
  <c r="QB444" i="7"/>
  <c r="QC444" i="7" s="1"/>
  <c r="QA444" i="7"/>
  <c r="QB443" i="7"/>
  <c r="QC443" i="7" s="1"/>
  <c r="QA443" i="7"/>
  <c r="QB442" i="7"/>
  <c r="QC442" i="7" s="1"/>
  <c r="QA442" i="7"/>
  <c r="QB441" i="7"/>
  <c r="QC441" i="7" s="1"/>
  <c r="QA441" i="7"/>
  <c r="QB440" i="7"/>
  <c r="QC440" i="7" s="1"/>
  <c r="QA440" i="7"/>
  <c r="QB439" i="7"/>
  <c r="QC439" i="7" s="1"/>
  <c r="QA439" i="7"/>
  <c r="QB438" i="7"/>
  <c r="QC438" i="7" s="1"/>
  <c r="QA438" i="7"/>
  <c r="QB437" i="7"/>
  <c r="QC437" i="7" s="1"/>
  <c r="QA437" i="7"/>
  <c r="QB432" i="7"/>
  <c r="QC432" i="7" s="1"/>
  <c r="QA432" i="7"/>
  <c r="QB431" i="7"/>
  <c r="QC431" i="7" s="1"/>
  <c r="QA431" i="7"/>
  <c r="QB430" i="7"/>
  <c r="QC430" i="7" s="1"/>
  <c r="QA430" i="7"/>
  <c r="QB429" i="7"/>
  <c r="QC429" i="7" s="1"/>
  <c r="QA429" i="7"/>
  <c r="QB428" i="7"/>
  <c r="QC428" i="7" s="1"/>
  <c r="QA428" i="7"/>
  <c r="QB427" i="7"/>
  <c r="QC427" i="7" s="1"/>
  <c r="QA427" i="7"/>
  <c r="QB426" i="7"/>
  <c r="QC426" i="7" s="1"/>
  <c r="QA426" i="7"/>
  <c r="QB425" i="7"/>
  <c r="QC425" i="7" s="1"/>
  <c r="QA425" i="7"/>
  <c r="QB424" i="7"/>
  <c r="QC424" i="7" s="1"/>
  <c r="QA424" i="7"/>
  <c r="QB423" i="7"/>
  <c r="QC423" i="7" s="1"/>
  <c r="QA423" i="7"/>
  <c r="QB418" i="7"/>
  <c r="QC418" i="7" s="1"/>
  <c r="QA418" i="7"/>
  <c r="QB417" i="7"/>
  <c r="QC417" i="7" s="1"/>
  <c r="QA417" i="7"/>
  <c r="QB416" i="7"/>
  <c r="QC416" i="7" s="1"/>
  <c r="QA416" i="7"/>
  <c r="QB415" i="7"/>
  <c r="QC415" i="7" s="1"/>
  <c r="QA415" i="7"/>
  <c r="QB414" i="7"/>
  <c r="QC414" i="7" s="1"/>
  <c r="QA414" i="7"/>
  <c r="QB413" i="7"/>
  <c r="QC413" i="7" s="1"/>
  <c r="QA413" i="7"/>
  <c r="QB412" i="7"/>
  <c r="QC412" i="7" s="1"/>
  <c r="QA412" i="7"/>
  <c r="QB411" i="7"/>
  <c r="QC411" i="7" s="1"/>
  <c r="QA411" i="7"/>
  <c r="QB410" i="7"/>
  <c r="QC410" i="7" s="1"/>
  <c r="QA410" i="7"/>
  <c r="QB409" i="7"/>
  <c r="QC409" i="7" s="1"/>
  <c r="QA409" i="7"/>
  <c r="QB404" i="7"/>
  <c r="QC404" i="7" s="1"/>
  <c r="QA404" i="7"/>
  <c r="QB403" i="7"/>
  <c r="QC403" i="7" s="1"/>
  <c r="QA403" i="7"/>
  <c r="QB402" i="7"/>
  <c r="QC402" i="7" s="1"/>
  <c r="QA402" i="7"/>
  <c r="QB401" i="7"/>
  <c r="QC401" i="7" s="1"/>
  <c r="QA401" i="7"/>
  <c r="QB400" i="7"/>
  <c r="QC400" i="7" s="1"/>
  <c r="QA400" i="7"/>
  <c r="QB399" i="7"/>
  <c r="QC399" i="7" s="1"/>
  <c r="QA399" i="7"/>
  <c r="QB398" i="7"/>
  <c r="QC398" i="7" s="1"/>
  <c r="QA398" i="7"/>
  <c r="QB397" i="7"/>
  <c r="QC397" i="7" s="1"/>
  <c r="QA397" i="7"/>
  <c r="QB396" i="7"/>
  <c r="QC396" i="7" s="1"/>
  <c r="QA396" i="7"/>
  <c r="QB395" i="7"/>
  <c r="QC395" i="7" s="1"/>
  <c r="QA395" i="7"/>
  <c r="QB390" i="7"/>
  <c r="QC390" i="7" s="1"/>
  <c r="QA390" i="7"/>
  <c r="QB389" i="7"/>
  <c r="QC389" i="7" s="1"/>
  <c r="QA389" i="7"/>
  <c r="QB388" i="7"/>
  <c r="QC388" i="7" s="1"/>
  <c r="QA388" i="7"/>
  <c r="QB387" i="7"/>
  <c r="QC387" i="7" s="1"/>
  <c r="QA387" i="7"/>
  <c r="QB386" i="7"/>
  <c r="QC386" i="7" s="1"/>
  <c r="QA386" i="7"/>
  <c r="QB385" i="7"/>
  <c r="QC385" i="7" s="1"/>
  <c r="QA385" i="7"/>
  <c r="QB384" i="7"/>
  <c r="QC384" i="7" s="1"/>
  <c r="QA384" i="7"/>
  <c r="QB383" i="7"/>
  <c r="QC383" i="7" s="1"/>
  <c r="QA383" i="7"/>
  <c r="QB382" i="7"/>
  <c r="QC382" i="7" s="1"/>
  <c r="QA382" i="7"/>
  <c r="QB381" i="7"/>
  <c r="QC381" i="7" s="1"/>
  <c r="QA381" i="7"/>
  <c r="QB376" i="7"/>
  <c r="QC376" i="7" s="1"/>
  <c r="QA376" i="7"/>
  <c r="QB375" i="7"/>
  <c r="QC375" i="7" s="1"/>
  <c r="QA375" i="7"/>
  <c r="QB374" i="7"/>
  <c r="QC374" i="7" s="1"/>
  <c r="QA374" i="7"/>
  <c r="QB373" i="7"/>
  <c r="QC373" i="7" s="1"/>
  <c r="QA373" i="7"/>
  <c r="QB372" i="7"/>
  <c r="QC372" i="7" s="1"/>
  <c r="QA372" i="7"/>
  <c r="QB371" i="7"/>
  <c r="QC371" i="7" s="1"/>
  <c r="QA371" i="7"/>
  <c r="QB370" i="7"/>
  <c r="QC370" i="7" s="1"/>
  <c r="QA370" i="7"/>
  <c r="QB369" i="7"/>
  <c r="QC369" i="7" s="1"/>
  <c r="QA369" i="7"/>
  <c r="QB368" i="7"/>
  <c r="QC368" i="7" s="1"/>
  <c r="QA368" i="7"/>
  <c r="QB367" i="7"/>
  <c r="QC367" i="7" s="1"/>
  <c r="QA367" i="7"/>
  <c r="QB362" i="7"/>
  <c r="QC362" i="7" s="1"/>
  <c r="QA362" i="7"/>
  <c r="QB361" i="7"/>
  <c r="QC361" i="7" s="1"/>
  <c r="QA361" i="7"/>
  <c r="QB360" i="7"/>
  <c r="QC360" i="7" s="1"/>
  <c r="QA360" i="7"/>
  <c r="QB359" i="7"/>
  <c r="QC359" i="7" s="1"/>
  <c r="QA359" i="7"/>
  <c r="QB358" i="7"/>
  <c r="QC358" i="7" s="1"/>
  <c r="QA358" i="7"/>
  <c r="QB357" i="7"/>
  <c r="QC357" i="7" s="1"/>
  <c r="QA357" i="7"/>
  <c r="QB356" i="7"/>
  <c r="QC356" i="7" s="1"/>
  <c r="QA356" i="7"/>
  <c r="QB355" i="7"/>
  <c r="QC355" i="7" s="1"/>
  <c r="QA355" i="7"/>
  <c r="QB354" i="7"/>
  <c r="QC354" i="7" s="1"/>
  <c r="QA354" i="7"/>
  <c r="QB353" i="7"/>
  <c r="QC353" i="7" s="1"/>
  <c r="QA353" i="7"/>
  <c r="QC348" i="7"/>
  <c r="QD348" i="7" s="1"/>
  <c r="QA348" i="7"/>
  <c r="QC347" i="7"/>
  <c r="QD347" i="7" s="1"/>
  <c r="QA347" i="7"/>
  <c r="QC346" i="7"/>
  <c r="QD346" i="7" s="1"/>
  <c r="QA346" i="7"/>
  <c r="QC345" i="7"/>
  <c r="QD345" i="7" s="1"/>
  <c r="QA345" i="7"/>
  <c r="QC344" i="7"/>
  <c r="QD344" i="7" s="1"/>
  <c r="QA344" i="7"/>
  <c r="QC343" i="7"/>
  <c r="QD343" i="7" s="1"/>
  <c r="QA343" i="7"/>
  <c r="QC342" i="7"/>
  <c r="QD342" i="7" s="1"/>
  <c r="QA342" i="7"/>
  <c r="QC341" i="7"/>
  <c r="QD341" i="7" s="1"/>
  <c r="QA341" i="7"/>
  <c r="QC340" i="7"/>
  <c r="QD340" i="7" s="1"/>
  <c r="QA340" i="7"/>
  <c r="QC339" i="7"/>
  <c r="QD339" i="7" s="1"/>
  <c r="QA339" i="7"/>
  <c r="QC334" i="7"/>
  <c r="QD334" i="7" s="1"/>
  <c r="QA334" i="7"/>
  <c r="QC333" i="7"/>
  <c r="QD333" i="7" s="1"/>
  <c r="QA333" i="7"/>
  <c r="QC332" i="7"/>
  <c r="QD332" i="7" s="1"/>
  <c r="QA332" i="7"/>
  <c r="QC331" i="7"/>
  <c r="QD331" i="7" s="1"/>
  <c r="QA331" i="7"/>
  <c r="QC330" i="7"/>
  <c r="QD330" i="7" s="1"/>
  <c r="QA330" i="7"/>
  <c r="QC329" i="7"/>
  <c r="QD329" i="7" s="1"/>
  <c r="QA329" i="7"/>
  <c r="QC328" i="7"/>
  <c r="QD328" i="7" s="1"/>
  <c r="QA328" i="7"/>
  <c r="QC327" i="7"/>
  <c r="QD327" i="7" s="1"/>
  <c r="QA327" i="7"/>
  <c r="QC326" i="7"/>
  <c r="QD326" i="7" s="1"/>
  <c r="QA326" i="7"/>
  <c r="QC325" i="7"/>
  <c r="QD325" i="7" s="1"/>
  <c r="QA325" i="7"/>
  <c r="QA320" i="7"/>
  <c r="QB320" i="7" s="1"/>
  <c r="QA319" i="7"/>
  <c r="QB319" i="7" s="1"/>
  <c r="QA318" i="7"/>
  <c r="QB318" i="7" s="1"/>
  <c r="QA317" i="7"/>
  <c r="QB317" i="7" s="1"/>
  <c r="QA316" i="7"/>
  <c r="QB316" i="7" s="1"/>
  <c r="QA315" i="7"/>
  <c r="QB315" i="7" s="1"/>
  <c r="QA314" i="7"/>
  <c r="QB314" i="7" s="1"/>
  <c r="QA313" i="7"/>
  <c r="QB313" i="7" s="1"/>
  <c r="QA312" i="7"/>
  <c r="QB312" i="7" s="1"/>
  <c r="QA311" i="7"/>
  <c r="QB311" i="7" s="1"/>
  <c r="QA309" i="7"/>
  <c r="QB309" i="7" s="1"/>
  <c r="QA308" i="7"/>
  <c r="QB308" i="7" s="1"/>
  <c r="QA307" i="7"/>
  <c r="QB307" i="7" s="1"/>
  <c r="QA306" i="7"/>
  <c r="QB306" i="7" s="1"/>
  <c r="QA305" i="7"/>
  <c r="QB305" i="7" s="1"/>
  <c r="QA304" i="7"/>
  <c r="QB304" i="7" s="1"/>
  <c r="QA303" i="7"/>
  <c r="QB303" i="7" s="1"/>
  <c r="QA302" i="7"/>
  <c r="QB302" i="7" s="1"/>
  <c r="QA301" i="7"/>
  <c r="QB301" i="7" s="1"/>
  <c r="QA300" i="7"/>
  <c r="QB300" i="7" s="1"/>
  <c r="QA293" i="7"/>
  <c r="QC286" i="7"/>
  <c r="QA286" i="7"/>
  <c r="QC285" i="7"/>
  <c r="QA285" i="7"/>
  <c r="QC284" i="7"/>
  <c r="QA284" i="7"/>
  <c r="QC283" i="7"/>
  <c r="QA283" i="7"/>
  <c r="QC282" i="7"/>
  <c r="QA282" i="7"/>
  <c r="QC281" i="7"/>
  <c r="QA281" i="7"/>
  <c r="QC280" i="7"/>
  <c r="QA280" i="7"/>
  <c r="QC279" i="7"/>
  <c r="QA279" i="7"/>
  <c r="QC278" i="7"/>
  <c r="QA278" i="7"/>
  <c r="QC277" i="7"/>
  <c r="QA277" i="7"/>
  <c r="QC272" i="7"/>
  <c r="QB272" i="7"/>
  <c r="QA272" i="7"/>
  <c r="QC271" i="7"/>
  <c r="QB271" i="7"/>
  <c r="QA271" i="7"/>
  <c r="QC270" i="7"/>
  <c r="QB270" i="7"/>
  <c r="QA270" i="7"/>
  <c r="QC269" i="7"/>
  <c r="QB269" i="7"/>
  <c r="QA269" i="7"/>
  <c r="QC268" i="7"/>
  <c r="QB268" i="7"/>
  <c r="QA268" i="7"/>
  <c r="QC267" i="7"/>
  <c r="QB267" i="7"/>
  <c r="QA267" i="7"/>
  <c r="QC266" i="7"/>
  <c r="QB266" i="7"/>
  <c r="QA266" i="7"/>
  <c r="QC265" i="7"/>
  <c r="QB265" i="7"/>
  <c r="QA265" i="7"/>
  <c r="QC264" i="7"/>
  <c r="QB264" i="7"/>
  <c r="QA264" i="7"/>
  <c r="QC263" i="7"/>
  <c r="QB263" i="7"/>
  <c r="QA263" i="7"/>
  <c r="QC258" i="7"/>
  <c r="QA258" i="7"/>
  <c r="QC257" i="7"/>
  <c r="QA257" i="7"/>
  <c r="QC256" i="7"/>
  <c r="QA256" i="7"/>
  <c r="QC255" i="7"/>
  <c r="QA255" i="7"/>
  <c r="QC254" i="7"/>
  <c r="QA254" i="7"/>
  <c r="QC253" i="7"/>
  <c r="QA253" i="7"/>
  <c r="QC252" i="7"/>
  <c r="QA252" i="7"/>
  <c r="QC251" i="7"/>
  <c r="QA251" i="7"/>
  <c r="QC250" i="7"/>
  <c r="QA250" i="7"/>
  <c r="QC249" i="7"/>
  <c r="QA249" i="7"/>
  <c r="QC244" i="7"/>
  <c r="QA244" i="7"/>
  <c r="QC243" i="7"/>
  <c r="QA243" i="7"/>
  <c r="QC242" i="7"/>
  <c r="QA242" i="7"/>
  <c r="QC241" i="7"/>
  <c r="QA241" i="7"/>
  <c r="QC240" i="7"/>
  <c r="QA240" i="7"/>
  <c r="QC239" i="7"/>
  <c r="QA239" i="7"/>
  <c r="QC238" i="7"/>
  <c r="QA238" i="7"/>
  <c r="QC237" i="7"/>
  <c r="QA237" i="7"/>
  <c r="QC236" i="7"/>
  <c r="QA236" i="7"/>
  <c r="QC235" i="7"/>
  <c r="QA235" i="7"/>
  <c r="QC230" i="7"/>
  <c r="QA230" i="7"/>
  <c r="QC229" i="7"/>
  <c r="QA229" i="7"/>
  <c r="QC228" i="7"/>
  <c r="QA228" i="7"/>
  <c r="QC227" i="7"/>
  <c r="QA227" i="7"/>
  <c r="QC226" i="7"/>
  <c r="QA226" i="7"/>
  <c r="QC225" i="7"/>
  <c r="QA225" i="7"/>
  <c r="QC224" i="7"/>
  <c r="QA224" i="7"/>
  <c r="QC223" i="7"/>
  <c r="QA223" i="7"/>
  <c r="QC222" i="7"/>
  <c r="QA222" i="7"/>
  <c r="QC221" i="7"/>
  <c r="QA221" i="7"/>
  <c r="QC216" i="7"/>
  <c r="QA216" i="7"/>
  <c r="QC215" i="7"/>
  <c r="QA215" i="7"/>
  <c r="QC214" i="7"/>
  <c r="QA214" i="7"/>
  <c r="QC213" i="7"/>
  <c r="QA213" i="7"/>
  <c r="QC212" i="7"/>
  <c r="QA212" i="7"/>
  <c r="QC211" i="7"/>
  <c r="QA211" i="7"/>
  <c r="QC210" i="7"/>
  <c r="QA210" i="7"/>
  <c r="QC209" i="7"/>
  <c r="QA209" i="7"/>
  <c r="QC208" i="7"/>
  <c r="QA208" i="7"/>
  <c r="QC207" i="7"/>
  <c r="QA207" i="7"/>
  <c r="QC206" i="7"/>
  <c r="QA206" i="7"/>
  <c r="QC205" i="7"/>
  <c r="QA205" i="7"/>
  <c r="QC204" i="7"/>
  <c r="QA204" i="7"/>
  <c r="QC203" i="7"/>
  <c r="QA203" i="7"/>
  <c r="QC202" i="7"/>
  <c r="QA202" i="7"/>
  <c r="QC201" i="7"/>
  <c r="QA201" i="7"/>
  <c r="QC200" i="7"/>
  <c r="QA200" i="7"/>
  <c r="QC199" i="7"/>
  <c r="QA199" i="7"/>
  <c r="QC198" i="7"/>
  <c r="QA198" i="7"/>
  <c r="QC197" i="7"/>
  <c r="QA197" i="7"/>
  <c r="QC191" i="7"/>
  <c r="QB191" i="7"/>
  <c r="QC190" i="7"/>
  <c r="QB190" i="7"/>
  <c r="QC189" i="7"/>
  <c r="QB189" i="7"/>
  <c r="QC188" i="7"/>
  <c r="QB188" i="7"/>
  <c r="QC187" i="7"/>
  <c r="QB187" i="7"/>
  <c r="QC186" i="7"/>
  <c r="QB186" i="7"/>
  <c r="QC185" i="7"/>
  <c r="QB185" i="7"/>
  <c r="QC184" i="7"/>
  <c r="QB184" i="7"/>
  <c r="QC183" i="7"/>
  <c r="QB183" i="7"/>
  <c r="QC182" i="7"/>
  <c r="QB182" i="7"/>
  <c r="QC181" i="7"/>
  <c r="QB181" i="7"/>
  <c r="QC180" i="7"/>
  <c r="QB180" i="7"/>
  <c r="QC179" i="7"/>
  <c r="QB179" i="7"/>
  <c r="QC178" i="7"/>
  <c r="QB178" i="7"/>
  <c r="QC177" i="7"/>
  <c r="QB177" i="7"/>
  <c r="QC176" i="7"/>
  <c r="QB176" i="7"/>
  <c r="QC175" i="7"/>
  <c r="QB175" i="7"/>
  <c r="QC174" i="7"/>
  <c r="QB174" i="7"/>
  <c r="QC173" i="7"/>
  <c r="QB173" i="7"/>
  <c r="QC172" i="7"/>
  <c r="QB172" i="7"/>
  <c r="QC167" i="7"/>
  <c r="QB167" i="7"/>
  <c r="QC166" i="7"/>
  <c r="QB166" i="7"/>
  <c r="QC165" i="7"/>
  <c r="QB165" i="7"/>
  <c r="QC164" i="7"/>
  <c r="QB164" i="7"/>
  <c r="QC163" i="7"/>
  <c r="QB163" i="7"/>
  <c r="QC162" i="7"/>
  <c r="QB162" i="7"/>
  <c r="QC161" i="7"/>
  <c r="QB161" i="7"/>
  <c r="QC160" i="7"/>
  <c r="QB160" i="7"/>
  <c r="QC159" i="7"/>
  <c r="QB159" i="7"/>
  <c r="QC158" i="7"/>
  <c r="QB158" i="7"/>
  <c r="QC157" i="7"/>
  <c r="QB157" i="7"/>
  <c r="QC156" i="7"/>
  <c r="QB156" i="7"/>
  <c r="QC155" i="7"/>
  <c r="QB155" i="7"/>
  <c r="QC154" i="7"/>
  <c r="QB154" i="7"/>
  <c r="QC153" i="7"/>
  <c r="QB153" i="7"/>
  <c r="QC152" i="7"/>
  <c r="QB152" i="7"/>
  <c r="QC151" i="7"/>
  <c r="QB151" i="7"/>
  <c r="QC150" i="7"/>
  <c r="QB150" i="7"/>
  <c r="QC149" i="7"/>
  <c r="QB149" i="7"/>
  <c r="QC148" i="7"/>
  <c r="QB148" i="7"/>
  <c r="QF143" i="7"/>
  <c r="QD143" i="7"/>
  <c r="QA143" i="7"/>
  <c r="QF142" i="7"/>
  <c r="QD142" i="7"/>
  <c r="QA142" i="7"/>
  <c r="QF141" i="7"/>
  <c r="QD141" i="7"/>
  <c r="QA141" i="7"/>
  <c r="QF140" i="7"/>
  <c r="QD140" i="7"/>
  <c r="QA140" i="7"/>
  <c r="QF139" i="7"/>
  <c r="QD139" i="7"/>
  <c r="QA139" i="7"/>
  <c r="QF138" i="7"/>
  <c r="QD138" i="7"/>
  <c r="QA138" i="7"/>
  <c r="QF137" i="7"/>
  <c r="QD137" i="7"/>
  <c r="QA137" i="7"/>
  <c r="QF136" i="7"/>
  <c r="QD136" i="7"/>
  <c r="QA136" i="7"/>
  <c r="QF135" i="7"/>
  <c r="QD135" i="7"/>
  <c r="QA135" i="7"/>
  <c r="QF134" i="7"/>
  <c r="QD134" i="7"/>
  <c r="QA134" i="7"/>
  <c r="QF132" i="7"/>
  <c r="QD132" i="7"/>
  <c r="QA132" i="7"/>
  <c r="QF131" i="7"/>
  <c r="QD131" i="7"/>
  <c r="QA131" i="7"/>
  <c r="QF130" i="7"/>
  <c r="QD130" i="7"/>
  <c r="QA130" i="7"/>
  <c r="QF129" i="7"/>
  <c r="QD129" i="7"/>
  <c r="QA129" i="7"/>
  <c r="QF128" i="7"/>
  <c r="QD128" i="7"/>
  <c r="QA128" i="7"/>
  <c r="QF127" i="7"/>
  <c r="QD127" i="7"/>
  <c r="QA127" i="7"/>
  <c r="QF126" i="7"/>
  <c r="QD126" i="7"/>
  <c r="QA126" i="7"/>
  <c r="QF125" i="7"/>
  <c r="QD125" i="7"/>
  <c r="QA125" i="7"/>
  <c r="QF124" i="7"/>
  <c r="QD124" i="7"/>
  <c r="QA124" i="7"/>
  <c r="QF123" i="7"/>
  <c r="QD123" i="7"/>
  <c r="QA123" i="7"/>
  <c r="QF121" i="7"/>
  <c r="QD121" i="7"/>
  <c r="QA121" i="7"/>
  <c r="QF120" i="7"/>
  <c r="QD120" i="7"/>
  <c r="QA120" i="7"/>
  <c r="QF119" i="7"/>
  <c r="QD119" i="7"/>
  <c r="QA119" i="7"/>
  <c r="QF118" i="7"/>
  <c r="QD118" i="7"/>
  <c r="QA118" i="7"/>
  <c r="QF117" i="7"/>
  <c r="QD117" i="7"/>
  <c r="QA117" i="7"/>
  <c r="QF116" i="7"/>
  <c r="QD116" i="7"/>
  <c r="QA116" i="7"/>
  <c r="QF115" i="7"/>
  <c r="QD115" i="7"/>
  <c r="QA115" i="7"/>
  <c r="QF114" i="7"/>
  <c r="QD114" i="7"/>
  <c r="QA114" i="7"/>
  <c r="QF113" i="7"/>
  <c r="QD113" i="7"/>
  <c r="QA113" i="7"/>
  <c r="QF112" i="7"/>
  <c r="QD112" i="7"/>
  <c r="QA112" i="7"/>
  <c r="QF110" i="7"/>
  <c r="QD110" i="7"/>
  <c r="QA110" i="7"/>
  <c r="QF109" i="7"/>
  <c r="QD109" i="7"/>
  <c r="QA109" i="7"/>
  <c r="QF108" i="7"/>
  <c r="QD108" i="7"/>
  <c r="QA108" i="7"/>
  <c r="QF107" i="7"/>
  <c r="QD107" i="7"/>
  <c r="QA107" i="7"/>
  <c r="QF106" i="7"/>
  <c r="QD106" i="7"/>
  <c r="QA106" i="7"/>
  <c r="QF105" i="7"/>
  <c r="QD105" i="7"/>
  <c r="QA105" i="7"/>
  <c r="QF104" i="7"/>
  <c r="QD104" i="7"/>
  <c r="QA104" i="7"/>
  <c r="QF103" i="7"/>
  <c r="QD103" i="7"/>
  <c r="QA103" i="7"/>
  <c r="QF102" i="7"/>
  <c r="QD102" i="7"/>
  <c r="QA102" i="7"/>
  <c r="QF101" i="7"/>
  <c r="QD101" i="7"/>
  <c r="QA101" i="7"/>
  <c r="QF100" i="7"/>
  <c r="QD100" i="7"/>
  <c r="QA100" i="7"/>
  <c r="QF99" i="7"/>
  <c r="QD99" i="7"/>
  <c r="QA99" i="7"/>
  <c r="QF98" i="7"/>
  <c r="QD98" i="7"/>
  <c r="QA98" i="7"/>
  <c r="QF97" i="7"/>
  <c r="QD97" i="7"/>
  <c r="QA97" i="7"/>
  <c r="QF96" i="7"/>
  <c r="QD96" i="7"/>
  <c r="QA96" i="7"/>
  <c r="QF95" i="7"/>
  <c r="QD95" i="7"/>
  <c r="QA95" i="7"/>
  <c r="QF94" i="7"/>
  <c r="QD94" i="7"/>
  <c r="QA94" i="7"/>
  <c r="QF93" i="7"/>
  <c r="QD93" i="7"/>
  <c r="QA93" i="7"/>
  <c r="QF92" i="7"/>
  <c r="QD92" i="7"/>
  <c r="QA92" i="7"/>
  <c r="QF91" i="7"/>
  <c r="QD91" i="7"/>
  <c r="QA91" i="7"/>
  <c r="QF89" i="7"/>
  <c r="QD89" i="7"/>
  <c r="QA89" i="7"/>
  <c r="QF88" i="7"/>
  <c r="QD88" i="7"/>
  <c r="QA88" i="7"/>
  <c r="QF87" i="7"/>
  <c r="QD87" i="7"/>
  <c r="QA87" i="7"/>
  <c r="QF86" i="7"/>
  <c r="QD86" i="7"/>
  <c r="QA86" i="7"/>
  <c r="QF85" i="7"/>
  <c r="QD85" i="7"/>
  <c r="QA85" i="7"/>
  <c r="QF84" i="7"/>
  <c r="QD84" i="7"/>
  <c r="QA84" i="7"/>
  <c r="QF83" i="7"/>
  <c r="QD83" i="7"/>
  <c r="QA83" i="7"/>
  <c r="QF82" i="7"/>
  <c r="QD82" i="7"/>
  <c r="QA82" i="7"/>
  <c r="QF81" i="7"/>
  <c r="QD81" i="7"/>
  <c r="QA81" i="7"/>
  <c r="QF80" i="7"/>
  <c r="QD80" i="7"/>
  <c r="QA80" i="7"/>
  <c r="QF79" i="7"/>
  <c r="QD79" i="7"/>
  <c r="QA79" i="7"/>
  <c r="QF78" i="7"/>
  <c r="QD78" i="7"/>
  <c r="QA78" i="7"/>
  <c r="QF77" i="7"/>
  <c r="QD77" i="7"/>
  <c r="QA77" i="7"/>
  <c r="QF76" i="7"/>
  <c r="QD76" i="7"/>
  <c r="QA76" i="7"/>
  <c r="QF75" i="7"/>
  <c r="QD75" i="7"/>
  <c r="QA75" i="7"/>
  <c r="QF74" i="7"/>
  <c r="QD74" i="7"/>
  <c r="QA74" i="7"/>
  <c r="QF73" i="7"/>
  <c r="QD73" i="7"/>
  <c r="QA73" i="7"/>
  <c r="QF72" i="7"/>
  <c r="QD72" i="7"/>
  <c r="QA72" i="7"/>
  <c r="QF71" i="7"/>
  <c r="QD71" i="7"/>
  <c r="QA71" i="7"/>
  <c r="QF70" i="7"/>
  <c r="QD70" i="7"/>
  <c r="QA70" i="7"/>
  <c r="QF68" i="7"/>
  <c r="QD68" i="7"/>
  <c r="QA68" i="7"/>
  <c r="QF67" i="7"/>
  <c r="QD67" i="7"/>
  <c r="QA67" i="7"/>
  <c r="QF66" i="7"/>
  <c r="QD66" i="7"/>
  <c r="QA66" i="7"/>
  <c r="QF65" i="7"/>
  <c r="QD65" i="7"/>
  <c r="QA65" i="7"/>
  <c r="QF64" i="7"/>
  <c r="QD64" i="7"/>
  <c r="QA64" i="7"/>
  <c r="QF63" i="7"/>
  <c r="QD63" i="7"/>
  <c r="QA63" i="7"/>
  <c r="QF62" i="7"/>
  <c r="QD62" i="7"/>
  <c r="QA62" i="7"/>
  <c r="QF61" i="7"/>
  <c r="QD61" i="7"/>
  <c r="QA61" i="7"/>
  <c r="QF60" i="7"/>
  <c r="QD60" i="7"/>
  <c r="QA60" i="7"/>
  <c r="QF59" i="7"/>
  <c r="QD59" i="7"/>
  <c r="QA59" i="7"/>
  <c r="QF58" i="7"/>
  <c r="QD58" i="7"/>
  <c r="QA58" i="7"/>
  <c r="QF57" i="7"/>
  <c r="QD57" i="7"/>
  <c r="QA57" i="7"/>
  <c r="QF56" i="7"/>
  <c r="QD56" i="7"/>
  <c r="QA56" i="7"/>
  <c r="QF55" i="7"/>
  <c r="QD55" i="7"/>
  <c r="QA55" i="7"/>
  <c r="QF54" i="7"/>
  <c r="QD54" i="7"/>
  <c r="QA54" i="7"/>
  <c r="QF53" i="7"/>
  <c r="QD53" i="7"/>
  <c r="QA53" i="7"/>
  <c r="QF52" i="7"/>
  <c r="QD52" i="7"/>
  <c r="QA52" i="7"/>
  <c r="QF51" i="7"/>
  <c r="QD51" i="7"/>
  <c r="QA51" i="7"/>
  <c r="QF50" i="7"/>
  <c r="QD50" i="7"/>
  <c r="QA50" i="7"/>
  <c r="QF49" i="7"/>
  <c r="QD49" i="7"/>
  <c r="QA49" i="7"/>
  <c r="QB9" i="7"/>
  <c r="QA4" i="7"/>
  <c r="QA3" i="7"/>
  <c r="PT474" i="7"/>
  <c r="PU474" i="7" s="1"/>
  <c r="PS474" i="7"/>
  <c r="PT473" i="7"/>
  <c r="PU473" i="7" s="1"/>
  <c r="PS473" i="7"/>
  <c r="PT472" i="7"/>
  <c r="PU472" i="7" s="1"/>
  <c r="PS472" i="7"/>
  <c r="PT471" i="7"/>
  <c r="PU471" i="7" s="1"/>
  <c r="PS471" i="7"/>
  <c r="PT470" i="7"/>
  <c r="PU470" i="7" s="1"/>
  <c r="PS470" i="7"/>
  <c r="PT469" i="7"/>
  <c r="PU469" i="7" s="1"/>
  <c r="PS469" i="7"/>
  <c r="PT468" i="7"/>
  <c r="PU468" i="7" s="1"/>
  <c r="PS468" i="7"/>
  <c r="PT467" i="7"/>
  <c r="PU467" i="7" s="1"/>
  <c r="PS467" i="7"/>
  <c r="PT466" i="7"/>
  <c r="PU466" i="7" s="1"/>
  <c r="PS466" i="7"/>
  <c r="PT465" i="7"/>
  <c r="PU465" i="7" s="1"/>
  <c r="PS465" i="7"/>
  <c r="PT460" i="7"/>
  <c r="PU460" i="7" s="1"/>
  <c r="PS460" i="7"/>
  <c r="PT459" i="7"/>
  <c r="PU459" i="7" s="1"/>
  <c r="PS459" i="7"/>
  <c r="PT458" i="7"/>
  <c r="PU458" i="7" s="1"/>
  <c r="PS458" i="7"/>
  <c r="PT457" i="7"/>
  <c r="PU457" i="7" s="1"/>
  <c r="PS457" i="7"/>
  <c r="PT456" i="7"/>
  <c r="PU456" i="7" s="1"/>
  <c r="PS456" i="7"/>
  <c r="PT455" i="7"/>
  <c r="PU455" i="7" s="1"/>
  <c r="PS455" i="7"/>
  <c r="PT454" i="7"/>
  <c r="PU454" i="7" s="1"/>
  <c r="PS454" i="7"/>
  <c r="PT453" i="7"/>
  <c r="PU453" i="7" s="1"/>
  <c r="PS453" i="7"/>
  <c r="PT452" i="7"/>
  <c r="PU452" i="7" s="1"/>
  <c r="PS452" i="7"/>
  <c r="PT451" i="7"/>
  <c r="PU451" i="7" s="1"/>
  <c r="PS451" i="7"/>
  <c r="PT446" i="7"/>
  <c r="PU446" i="7" s="1"/>
  <c r="PS446" i="7"/>
  <c r="PT445" i="7"/>
  <c r="PU445" i="7" s="1"/>
  <c r="PS445" i="7"/>
  <c r="PT444" i="7"/>
  <c r="PU444" i="7" s="1"/>
  <c r="PS444" i="7"/>
  <c r="PT443" i="7"/>
  <c r="PU443" i="7" s="1"/>
  <c r="PS443" i="7"/>
  <c r="PT442" i="7"/>
  <c r="PU442" i="7" s="1"/>
  <c r="PS442" i="7"/>
  <c r="PT441" i="7"/>
  <c r="PU441" i="7" s="1"/>
  <c r="PS441" i="7"/>
  <c r="PT440" i="7"/>
  <c r="PU440" i="7" s="1"/>
  <c r="PS440" i="7"/>
  <c r="PT439" i="7"/>
  <c r="PU439" i="7" s="1"/>
  <c r="PS439" i="7"/>
  <c r="PT438" i="7"/>
  <c r="PU438" i="7" s="1"/>
  <c r="PS438" i="7"/>
  <c r="PT437" i="7"/>
  <c r="PU437" i="7" s="1"/>
  <c r="PS437" i="7"/>
  <c r="PT432" i="7"/>
  <c r="PU432" i="7" s="1"/>
  <c r="PS432" i="7"/>
  <c r="PT431" i="7"/>
  <c r="PU431" i="7" s="1"/>
  <c r="PS431" i="7"/>
  <c r="PT430" i="7"/>
  <c r="PU430" i="7" s="1"/>
  <c r="PS430" i="7"/>
  <c r="PT429" i="7"/>
  <c r="PU429" i="7" s="1"/>
  <c r="PS429" i="7"/>
  <c r="PT428" i="7"/>
  <c r="PU428" i="7" s="1"/>
  <c r="PS428" i="7"/>
  <c r="PT427" i="7"/>
  <c r="PU427" i="7" s="1"/>
  <c r="PS427" i="7"/>
  <c r="PT426" i="7"/>
  <c r="PU426" i="7" s="1"/>
  <c r="PS426" i="7"/>
  <c r="PT425" i="7"/>
  <c r="PU425" i="7" s="1"/>
  <c r="PS425" i="7"/>
  <c r="PT424" i="7"/>
  <c r="PU424" i="7" s="1"/>
  <c r="PS424" i="7"/>
  <c r="PT423" i="7"/>
  <c r="PU423" i="7" s="1"/>
  <c r="PS423" i="7"/>
  <c r="PT418" i="7"/>
  <c r="PU418" i="7" s="1"/>
  <c r="PS418" i="7"/>
  <c r="PT417" i="7"/>
  <c r="PU417" i="7" s="1"/>
  <c r="PS417" i="7"/>
  <c r="PT416" i="7"/>
  <c r="PU416" i="7" s="1"/>
  <c r="PS416" i="7"/>
  <c r="PT415" i="7"/>
  <c r="PU415" i="7" s="1"/>
  <c r="PS415" i="7"/>
  <c r="PT414" i="7"/>
  <c r="PU414" i="7" s="1"/>
  <c r="PS414" i="7"/>
  <c r="PT413" i="7"/>
  <c r="PU413" i="7" s="1"/>
  <c r="PS413" i="7"/>
  <c r="PT412" i="7"/>
  <c r="PU412" i="7" s="1"/>
  <c r="PS412" i="7"/>
  <c r="PT411" i="7"/>
  <c r="PU411" i="7" s="1"/>
  <c r="PS411" i="7"/>
  <c r="PT410" i="7"/>
  <c r="PU410" i="7" s="1"/>
  <c r="PS410" i="7"/>
  <c r="PT409" i="7"/>
  <c r="PU409" i="7" s="1"/>
  <c r="PS409" i="7"/>
  <c r="PT404" i="7"/>
  <c r="PU404" i="7" s="1"/>
  <c r="PS404" i="7"/>
  <c r="PT403" i="7"/>
  <c r="PU403" i="7" s="1"/>
  <c r="PS403" i="7"/>
  <c r="PT402" i="7"/>
  <c r="PU402" i="7" s="1"/>
  <c r="PS402" i="7"/>
  <c r="PT401" i="7"/>
  <c r="PU401" i="7" s="1"/>
  <c r="PS401" i="7"/>
  <c r="PT400" i="7"/>
  <c r="PU400" i="7" s="1"/>
  <c r="PS400" i="7"/>
  <c r="PT399" i="7"/>
  <c r="PU399" i="7" s="1"/>
  <c r="PS399" i="7"/>
  <c r="PT398" i="7"/>
  <c r="PU398" i="7" s="1"/>
  <c r="PS398" i="7"/>
  <c r="PT397" i="7"/>
  <c r="PU397" i="7" s="1"/>
  <c r="PS397" i="7"/>
  <c r="PT396" i="7"/>
  <c r="PU396" i="7" s="1"/>
  <c r="PS396" i="7"/>
  <c r="PT395" i="7"/>
  <c r="PU395" i="7" s="1"/>
  <c r="PS395" i="7"/>
  <c r="PT390" i="7"/>
  <c r="PU390" i="7" s="1"/>
  <c r="PS390" i="7"/>
  <c r="PT389" i="7"/>
  <c r="PU389" i="7" s="1"/>
  <c r="PS389" i="7"/>
  <c r="PT388" i="7"/>
  <c r="PU388" i="7" s="1"/>
  <c r="PS388" i="7"/>
  <c r="PT387" i="7"/>
  <c r="PU387" i="7" s="1"/>
  <c r="PS387" i="7"/>
  <c r="PT386" i="7"/>
  <c r="PU386" i="7" s="1"/>
  <c r="PS386" i="7"/>
  <c r="PT385" i="7"/>
  <c r="PU385" i="7" s="1"/>
  <c r="PS385" i="7"/>
  <c r="PT384" i="7"/>
  <c r="PU384" i="7" s="1"/>
  <c r="PS384" i="7"/>
  <c r="PT383" i="7"/>
  <c r="PU383" i="7" s="1"/>
  <c r="PS383" i="7"/>
  <c r="PT382" i="7"/>
  <c r="PU382" i="7" s="1"/>
  <c r="PS382" i="7"/>
  <c r="PT381" i="7"/>
  <c r="PU381" i="7" s="1"/>
  <c r="PS381" i="7"/>
  <c r="PT376" i="7"/>
  <c r="PU376" i="7" s="1"/>
  <c r="PS376" i="7"/>
  <c r="PT375" i="7"/>
  <c r="PU375" i="7" s="1"/>
  <c r="PS375" i="7"/>
  <c r="PT374" i="7"/>
  <c r="PU374" i="7" s="1"/>
  <c r="PS374" i="7"/>
  <c r="PT373" i="7"/>
  <c r="PU373" i="7" s="1"/>
  <c r="PS373" i="7"/>
  <c r="PT372" i="7"/>
  <c r="PU372" i="7" s="1"/>
  <c r="PS372" i="7"/>
  <c r="PT371" i="7"/>
  <c r="PU371" i="7" s="1"/>
  <c r="PS371" i="7"/>
  <c r="PT370" i="7"/>
  <c r="PU370" i="7" s="1"/>
  <c r="PS370" i="7"/>
  <c r="PT369" i="7"/>
  <c r="PU369" i="7" s="1"/>
  <c r="PS369" i="7"/>
  <c r="PT368" i="7"/>
  <c r="PU368" i="7" s="1"/>
  <c r="PS368" i="7"/>
  <c r="PT367" i="7"/>
  <c r="PU367" i="7" s="1"/>
  <c r="PS367" i="7"/>
  <c r="PT362" i="7"/>
  <c r="PU362" i="7" s="1"/>
  <c r="PS362" i="7"/>
  <c r="PT361" i="7"/>
  <c r="PU361" i="7" s="1"/>
  <c r="PS361" i="7"/>
  <c r="PT360" i="7"/>
  <c r="PU360" i="7" s="1"/>
  <c r="PS360" i="7"/>
  <c r="PT359" i="7"/>
  <c r="PU359" i="7" s="1"/>
  <c r="PS359" i="7"/>
  <c r="PT358" i="7"/>
  <c r="PU358" i="7" s="1"/>
  <c r="PS358" i="7"/>
  <c r="PT357" i="7"/>
  <c r="PU357" i="7" s="1"/>
  <c r="PS357" i="7"/>
  <c r="PT356" i="7"/>
  <c r="PU356" i="7" s="1"/>
  <c r="PS356" i="7"/>
  <c r="PT355" i="7"/>
  <c r="PU355" i="7" s="1"/>
  <c r="PS355" i="7"/>
  <c r="PT354" i="7"/>
  <c r="PU354" i="7" s="1"/>
  <c r="PS354" i="7"/>
  <c r="PT353" i="7"/>
  <c r="PU353" i="7" s="1"/>
  <c r="PS353" i="7"/>
  <c r="PU348" i="7"/>
  <c r="PV348" i="7" s="1"/>
  <c r="PS348" i="7"/>
  <c r="PU347" i="7"/>
  <c r="PV347" i="7" s="1"/>
  <c r="PS347" i="7"/>
  <c r="PU346" i="7"/>
  <c r="PV346" i="7" s="1"/>
  <c r="PS346" i="7"/>
  <c r="PU345" i="7"/>
  <c r="PV345" i="7" s="1"/>
  <c r="PS345" i="7"/>
  <c r="PU344" i="7"/>
  <c r="PV344" i="7" s="1"/>
  <c r="PS344" i="7"/>
  <c r="PU343" i="7"/>
  <c r="PV343" i="7" s="1"/>
  <c r="PS343" i="7"/>
  <c r="PU342" i="7"/>
  <c r="PV342" i="7" s="1"/>
  <c r="PS342" i="7"/>
  <c r="PU341" i="7"/>
  <c r="PV341" i="7" s="1"/>
  <c r="PS341" i="7"/>
  <c r="PU340" i="7"/>
  <c r="PV340" i="7" s="1"/>
  <c r="PS340" i="7"/>
  <c r="PU339" i="7"/>
  <c r="PV339" i="7" s="1"/>
  <c r="PS339" i="7"/>
  <c r="PU334" i="7"/>
  <c r="PV334" i="7" s="1"/>
  <c r="PS334" i="7"/>
  <c r="PU333" i="7"/>
  <c r="PV333" i="7" s="1"/>
  <c r="PS333" i="7"/>
  <c r="PU332" i="7"/>
  <c r="PV332" i="7" s="1"/>
  <c r="PS332" i="7"/>
  <c r="PU331" i="7"/>
  <c r="PV331" i="7" s="1"/>
  <c r="PS331" i="7"/>
  <c r="PU330" i="7"/>
  <c r="PV330" i="7" s="1"/>
  <c r="PS330" i="7"/>
  <c r="PU329" i="7"/>
  <c r="PV329" i="7" s="1"/>
  <c r="PS329" i="7"/>
  <c r="PU328" i="7"/>
  <c r="PV328" i="7" s="1"/>
  <c r="PS328" i="7"/>
  <c r="PU327" i="7"/>
  <c r="PV327" i="7" s="1"/>
  <c r="PS327" i="7"/>
  <c r="PU326" i="7"/>
  <c r="PV326" i="7" s="1"/>
  <c r="PS326" i="7"/>
  <c r="PU325" i="7"/>
  <c r="PV325" i="7" s="1"/>
  <c r="PS325" i="7"/>
  <c r="PS320" i="7"/>
  <c r="PT320" i="7" s="1"/>
  <c r="PS319" i="7"/>
  <c r="PT319" i="7" s="1"/>
  <c r="PS318" i="7"/>
  <c r="PT318" i="7" s="1"/>
  <c r="PS317" i="7"/>
  <c r="PT317" i="7" s="1"/>
  <c r="PS316" i="7"/>
  <c r="PT316" i="7" s="1"/>
  <c r="PS315" i="7"/>
  <c r="PT315" i="7" s="1"/>
  <c r="PS314" i="7"/>
  <c r="PT314" i="7" s="1"/>
  <c r="PS313" i="7"/>
  <c r="PT313" i="7" s="1"/>
  <c r="PS312" i="7"/>
  <c r="PT312" i="7" s="1"/>
  <c r="PS311" i="7"/>
  <c r="PT311" i="7" s="1"/>
  <c r="PS309" i="7"/>
  <c r="PT309" i="7" s="1"/>
  <c r="PS308" i="7"/>
  <c r="PT308" i="7" s="1"/>
  <c r="PS307" i="7"/>
  <c r="PT307" i="7" s="1"/>
  <c r="PS306" i="7"/>
  <c r="PT306" i="7" s="1"/>
  <c r="PS305" i="7"/>
  <c r="PT305" i="7" s="1"/>
  <c r="PS304" i="7"/>
  <c r="PT304" i="7" s="1"/>
  <c r="PS303" i="7"/>
  <c r="PT303" i="7" s="1"/>
  <c r="PS302" i="7"/>
  <c r="PT302" i="7" s="1"/>
  <c r="PS301" i="7"/>
  <c r="PT301" i="7" s="1"/>
  <c r="PS300" i="7"/>
  <c r="PT300" i="7" s="1"/>
  <c r="PS293" i="7"/>
  <c r="PU286" i="7"/>
  <c r="PS286" i="7"/>
  <c r="PU285" i="7"/>
  <c r="PS285" i="7"/>
  <c r="PU284" i="7"/>
  <c r="PS284" i="7"/>
  <c r="PU283" i="7"/>
  <c r="PS283" i="7"/>
  <c r="PU282" i="7"/>
  <c r="PS282" i="7"/>
  <c r="PU281" i="7"/>
  <c r="PS281" i="7"/>
  <c r="PU280" i="7"/>
  <c r="PS280" i="7"/>
  <c r="PU279" i="7"/>
  <c r="PS279" i="7"/>
  <c r="PU278" i="7"/>
  <c r="PS278" i="7"/>
  <c r="PU277" i="7"/>
  <c r="PS277" i="7"/>
  <c r="PU272" i="7"/>
  <c r="PT272" i="7"/>
  <c r="PS272" i="7"/>
  <c r="PU271" i="7"/>
  <c r="PT271" i="7"/>
  <c r="PS271" i="7"/>
  <c r="PU270" i="7"/>
  <c r="PT270" i="7"/>
  <c r="PS270" i="7"/>
  <c r="PU269" i="7"/>
  <c r="PT269" i="7"/>
  <c r="PS269" i="7"/>
  <c r="PU268" i="7"/>
  <c r="PT268" i="7"/>
  <c r="PS268" i="7"/>
  <c r="PU267" i="7"/>
  <c r="PT267" i="7"/>
  <c r="PS267" i="7"/>
  <c r="PU266" i="7"/>
  <c r="PT266" i="7"/>
  <c r="PS266" i="7"/>
  <c r="PU265" i="7"/>
  <c r="PT265" i="7"/>
  <c r="PS265" i="7"/>
  <c r="PU264" i="7"/>
  <c r="PT264" i="7"/>
  <c r="PS264" i="7"/>
  <c r="PU263" i="7"/>
  <c r="PT263" i="7"/>
  <c r="PS263" i="7"/>
  <c r="PU258" i="7"/>
  <c r="PS258" i="7"/>
  <c r="PU257" i="7"/>
  <c r="PS257" i="7"/>
  <c r="PU256" i="7"/>
  <c r="PS256" i="7"/>
  <c r="PU255" i="7"/>
  <c r="PS255" i="7"/>
  <c r="PU254" i="7"/>
  <c r="PS254" i="7"/>
  <c r="PU253" i="7"/>
  <c r="PS253" i="7"/>
  <c r="PU252" i="7"/>
  <c r="PS252" i="7"/>
  <c r="PU251" i="7"/>
  <c r="PS251" i="7"/>
  <c r="PU250" i="7"/>
  <c r="PS250" i="7"/>
  <c r="PU249" i="7"/>
  <c r="PS249" i="7"/>
  <c r="PU244" i="7"/>
  <c r="PS244" i="7"/>
  <c r="PU243" i="7"/>
  <c r="PS243" i="7"/>
  <c r="PU242" i="7"/>
  <c r="PS242" i="7"/>
  <c r="PU241" i="7"/>
  <c r="PS241" i="7"/>
  <c r="PU240" i="7"/>
  <c r="PS240" i="7"/>
  <c r="PU239" i="7"/>
  <c r="PS239" i="7"/>
  <c r="PU238" i="7"/>
  <c r="PS238" i="7"/>
  <c r="PU237" i="7"/>
  <c r="PS237" i="7"/>
  <c r="PU236" i="7"/>
  <c r="PS236" i="7"/>
  <c r="PU235" i="7"/>
  <c r="PS235" i="7"/>
  <c r="PU230" i="7"/>
  <c r="PS230" i="7"/>
  <c r="PU229" i="7"/>
  <c r="PS229" i="7"/>
  <c r="PU228" i="7"/>
  <c r="PS228" i="7"/>
  <c r="PU227" i="7"/>
  <c r="PS227" i="7"/>
  <c r="PU226" i="7"/>
  <c r="PS226" i="7"/>
  <c r="PU225" i="7"/>
  <c r="PS225" i="7"/>
  <c r="PU224" i="7"/>
  <c r="PS224" i="7"/>
  <c r="PU223" i="7"/>
  <c r="PS223" i="7"/>
  <c r="PU222" i="7"/>
  <c r="PS222" i="7"/>
  <c r="PU221" i="7"/>
  <c r="PS221" i="7"/>
  <c r="PU216" i="7"/>
  <c r="PS216" i="7"/>
  <c r="PU215" i="7"/>
  <c r="PS215" i="7"/>
  <c r="PU214" i="7"/>
  <c r="PS214" i="7"/>
  <c r="PU213" i="7"/>
  <c r="PS213" i="7"/>
  <c r="PU212" i="7"/>
  <c r="PS212" i="7"/>
  <c r="PU211" i="7"/>
  <c r="PS211" i="7"/>
  <c r="PU210" i="7"/>
  <c r="PS210" i="7"/>
  <c r="PU209" i="7"/>
  <c r="PS209" i="7"/>
  <c r="PU208" i="7"/>
  <c r="PS208" i="7"/>
  <c r="PU207" i="7"/>
  <c r="PS207" i="7"/>
  <c r="PU206" i="7"/>
  <c r="PS206" i="7"/>
  <c r="PU205" i="7"/>
  <c r="PS205" i="7"/>
  <c r="PU204" i="7"/>
  <c r="PS204" i="7"/>
  <c r="PU203" i="7"/>
  <c r="PS203" i="7"/>
  <c r="PU202" i="7"/>
  <c r="PS202" i="7"/>
  <c r="PU201" i="7"/>
  <c r="PS201" i="7"/>
  <c r="PU200" i="7"/>
  <c r="PS200" i="7"/>
  <c r="PU199" i="7"/>
  <c r="PS199" i="7"/>
  <c r="PU198" i="7"/>
  <c r="PS198" i="7"/>
  <c r="PU197" i="7"/>
  <c r="PS197" i="7"/>
  <c r="PU191" i="7"/>
  <c r="PT191" i="7"/>
  <c r="PU190" i="7"/>
  <c r="PT190" i="7"/>
  <c r="PU189" i="7"/>
  <c r="PT189" i="7"/>
  <c r="PU188" i="7"/>
  <c r="PT188" i="7"/>
  <c r="PU187" i="7"/>
  <c r="PT187" i="7"/>
  <c r="PU186" i="7"/>
  <c r="PT186" i="7"/>
  <c r="PU185" i="7"/>
  <c r="PT185" i="7"/>
  <c r="PU184" i="7"/>
  <c r="PT184" i="7"/>
  <c r="PU183" i="7"/>
  <c r="PT183" i="7"/>
  <c r="PU182" i="7"/>
  <c r="PT182" i="7"/>
  <c r="PU181" i="7"/>
  <c r="PT181" i="7"/>
  <c r="PU180" i="7"/>
  <c r="PT180" i="7"/>
  <c r="PU179" i="7"/>
  <c r="PT179" i="7"/>
  <c r="PU178" i="7"/>
  <c r="PT178" i="7"/>
  <c r="PU177" i="7"/>
  <c r="PT177" i="7"/>
  <c r="PU176" i="7"/>
  <c r="PT176" i="7"/>
  <c r="PU175" i="7"/>
  <c r="PT175" i="7"/>
  <c r="PU174" i="7"/>
  <c r="PT174" i="7"/>
  <c r="PU173" i="7"/>
  <c r="PT173" i="7"/>
  <c r="PU172" i="7"/>
  <c r="PT172" i="7"/>
  <c r="PU167" i="7"/>
  <c r="PT167" i="7"/>
  <c r="PU166" i="7"/>
  <c r="PT166" i="7"/>
  <c r="PU165" i="7"/>
  <c r="PT165" i="7"/>
  <c r="PU164" i="7"/>
  <c r="PT164" i="7"/>
  <c r="PU163" i="7"/>
  <c r="PT163" i="7"/>
  <c r="PU162" i="7"/>
  <c r="PT162" i="7"/>
  <c r="PU161" i="7"/>
  <c r="PT161" i="7"/>
  <c r="PU160" i="7"/>
  <c r="PT160" i="7"/>
  <c r="PU159" i="7"/>
  <c r="PT159" i="7"/>
  <c r="PU158" i="7"/>
  <c r="PT158" i="7"/>
  <c r="PU157" i="7"/>
  <c r="PT157" i="7"/>
  <c r="PU156" i="7"/>
  <c r="PT156" i="7"/>
  <c r="PU155" i="7"/>
  <c r="PT155" i="7"/>
  <c r="PU154" i="7"/>
  <c r="PT154" i="7"/>
  <c r="PU153" i="7"/>
  <c r="PT153" i="7"/>
  <c r="PU152" i="7"/>
  <c r="PT152" i="7"/>
  <c r="PU151" i="7"/>
  <c r="PT151" i="7"/>
  <c r="PU150" i="7"/>
  <c r="PT150" i="7"/>
  <c r="PU149" i="7"/>
  <c r="PT149" i="7"/>
  <c r="PU148" i="7"/>
  <c r="PT148" i="7"/>
  <c r="PX143" i="7"/>
  <c r="PV143" i="7"/>
  <c r="PS143" i="7"/>
  <c r="PX142" i="7"/>
  <c r="PV142" i="7"/>
  <c r="PS142" i="7"/>
  <c r="PX141" i="7"/>
  <c r="PV141" i="7"/>
  <c r="PS141" i="7"/>
  <c r="PX140" i="7"/>
  <c r="PV140" i="7"/>
  <c r="PS140" i="7"/>
  <c r="PX139" i="7"/>
  <c r="PV139" i="7"/>
  <c r="PS139" i="7"/>
  <c r="PX138" i="7"/>
  <c r="PV138" i="7"/>
  <c r="PS138" i="7"/>
  <c r="PX137" i="7"/>
  <c r="PV137" i="7"/>
  <c r="PS137" i="7"/>
  <c r="PX136" i="7"/>
  <c r="PV136" i="7"/>
  <c r="PS136" i="7"/>
  <c r="PX135" i="7"/>
  <c r="PV135" i="7"/>
  <c r="PS135" i="7"/>
  <c r="PX134" i="7"/>
  <c r="PV134" i="7"/>
  <c r="PS134" i="7"/>
  <c r="PX132" i="7"/>
  <c r="PV132" i="7"/>
  <c r="PS132" i="7"/>
  <c r="PX131" i="7"/>
  <c r="PV131" i="7"/>
  <c r="PS131" i="7"/>
  <c r="PX130" i="7"/>
  <c r="PV130" i="7"/>
  <c r="PS130" i="7"/>
  <c r="PX129" i="7"/>
  <c r="PV129" i="7"/>
  <c r="PS129" i="7"/>
  <c r="PX128" i="7"/>
  <c r="PV128" i="7"/>
  <c r="PS128" i="7"/>
  <c r="PX127" i="7"/>
  <c r="PV127" i="7"/>
  <c r="PS127" i="7"/>
  <c r="PX126" i="7"/>
  <c r="PV126" i="7"/>
  <c r="PS126" i="7"/>
  <c r="PX125" i="7"/>
  <c r="PV125" i="7"/>
  <c r="PS125" i="7"/>
  <c r="PX124" i="7"/>
  <c r="PV124" i="7"/>
  <c r="PS124" i="7"/>
  <c r="PX123" i="7"/>
  <c r="PV123" i="7"/>
  <c r="PS123" i="7"/>
  <c r="PX121" i="7"/>
  <c r="PV121" i="7"/>
  <c r="PS121" i="7"/>
  <c r="PX120" i="7"/>
  <c r="PV120" i="7"/>
  <c r="PS120" i="7"/>
  <c r="PX119" i="7"/>
  <c r="PV119" i="7"/>
  <c r="PS119" i="7"/>
  <c r="PX118" i="7"/>
  <c r="PV118" i="7"/>
  <c r="PS118" i="7"/>
  <c r="PX117" i="7"/>
  <c r="PV117" i="7"/>
  <c r="PS117" i="7"/>
  <c r="PX116" i="7"/>
  <c r="PV116" i="7"/>
  <c r="PS116" i="7"/>
  <c r="PX115" i="7"/>
  <c r="PV115" i="7"/>
  <c r="PS115" i="7"/>
  <c r="PX114" i="7"/>
  <c r="PV114" i="7"/>
  <c r="PS114" i="7"/>
  <c r="PX113" i="7"/>
  <c r="PV113" i="7"/>
  <c r="PS113" i="7"/>
  <c r="PX112" i="7"/>
  <c r="PV112" i="7"/>
  <c r="PS112" i="7"/>
  <c r="PX110" i="7"/>
  <c r="PV110" i="7"/>
  <c r="PS110" i="7"/>
  <c r="PX109" i="7"/>
  <c r="PV109" i="7"/>
  <c r="PS109" i="7"/>
  <c r="PX108" i="7"/>
  <c r="PV108" i="7"/>
  <c r="PS108" i="7"/>
  <c r="PX107" i="7"/>
  <c r="PV107" i="7"/>
  <c r="PS107" i="7"/>
  <c r="PX106" i="7"/>
  <c r="PV106" i="7"/>
  <c r="PS106" i="7"/>
  <c r="PX105" i="7"/>
  <c r="PV105" i="7"/>
  <c r="PS105" i="7"/>
  <c r="PX104" i="7"/>
  <c r="PV104" i="7"/>
  <c r="PS104" i="7"/>
  <c r="PX103" i="7"/>
  <c r="PV103" i="7"/>
  <c r="PS103" i="7"/>
  <c r="PX102" i="7"/>
  <c r="PV102" i="7"/>
  <c r="PS102" i="7"/>
  <c r="PX101" i="7"/>
  <c r="PV101" i="7"/>
  <c r="PS101" i="7"/>
  <c r="PX100" i="7"/>
  <c r="PV100" i="7"/>
  <c r="PS100" i="7"/>
  <c r="PX99" i="7"/>
  <c r="PV99" i="7"/>
  <c r="PS99" i="7"/>
  <c r="PX98" i="7"/>
  <c r="PV98" i="7"/>
  <c r="PS98" i="7"/>
  <c r="PX97" i="7"/>
  <c r="PV97" i="7"/>
  <c r="PS97" i="7"/>
  <c r="PX96" i="7"/>
  <c r="PV96" i="7"/>
  <c r="PS96" i="7"/>
  <c r="PX95" i="7"/>
  <c r="PV95" i="7"/>
  <c r="PS95" i="7"/>
  <c r="PX94" i="7"/>
  <c r="PV94" i="7"/>
  <c r="PS94" i="7"/>
  <c r="PX93" i="7"/>
  <c r="PV93" i="7"/>
  <c r="PS93" i="7"/>
  <c r="PX92" i="7"/>
  <c r="PV92" i="7"/>
  <c r="PS92" i="7"/>
  <c r="PX91" i="7"/>
  <c r="PV91" i="7"/>
  <c r="PS91" i="7"/>
  <c r="PX89" i="7"/>
  <c r="PV89" i="7"/>
  <c r="PS89" i="7"/>
  <c r="PX88" i="7"/>
  <c r="PV88" i="7"/>
  <c r="PS88" i="7"/>
  <c r="PX87" i="7"/>
  <c r="PV87" i="7"/>
  <c r="PS87" i="7"/>
  <c r="PX86" i="7"/>
  <c r="PV86" i="7"/>
  <c r="PS86" i="7"/>
  <c r="PX85" i="7"/>
  <c r="PV85" i="7"/>
  <c r="PS85" i="7"/>
  <c r="PX84" i="7"/>
  <c r="PV84" i="7"/>
  <c r="PS84" i="7"/>
  <c r="PX83" i="7"/>
  <c r="PV83" i="7"/>
  <c r="PS83" i="7"/>
  <c r="PX82" i="7"/>
  <c r="PV82" i="7"/>
  <c r="PS82" i="7"/>
  <c r="PX81" i="7"/>
  <c r="PV81" i="7"/>
  <c r="PS81" i="7"/>
  <c r="PX80" i="7"/>
  <c r="PV80" i="7"/>
  <c r="PS80" i="7"/>
  <c r="PX79" i="7"/>
  <c r="PV79" i="7"/>
  <c r="PS79" i="7"/>
  <c r="PX78" i="7"/>
  <c r="PV78" i="7"/>
  <c r="PS78" i="7"/>
  <c r="PX77" i="7"/>
  <c r="PV77" i="7"/>
  <c r="PS77" i="7"/>
  <c r="PX76" i="7"/>
  <c r="PV76" i="7"/>
  <c r="PS76" i="7"/>
  <c r="PX75" i="7"/>
  <c r="PV75" i="7"/>
  <c r="PS75" i="7"/>
  <c r="PX74" i="7"/>
  <c r="PV74" i="7"/>
  <c r="PS74" i="7"/>
  <c r="PX73" i="7"/>
  <c r="PV73" i="7"/>
  <c r="PS73" i="7"/>
  <c r="PX72" i="7"/>
  <c r="PV72" i="7"/>
  <c r="PS72" i="7"/>
  <c r="PX71" i="7"/>
  <c r="PV71" i="7"/>
  <c r="PS71" i="7"/>
  <c r="PX70" i="7"/>
  <c r="PV70" i="7"/>
  <c r="PS70" i="7"/>
  <c r="PX68" i="7"/>
  <c r="PV68" i="7"/>
  <c r="PS68" i="7"/>
  <c r="PX67" i="7"/>
  <c r="PV67" i="7"/>
  <c r="PS67" i="7"/>
  <c r="PX66" i="7"/>
  <c r="PV66" i="7"/>
  <c r="PS66" i="7"/>
  <c r="PX65" i="7"/>
  <c r="PV65" i="7"/>
  <c r="PS65" i="7"/>
  <c r="PX64" i="7"/>
  <c r="PV64" i="7"/>
  <c r="PS64" i="7"/>
  <c r="PX63" i="7"/>
  <c r="PV63" i="7"/>
  <c r="PS63" i="7"/>
  <c r="PX62" i="7"/>
  <c r="PV62" i="7"/>
  <c r="PS62" i="7"/>
  <c r="PX61" i="7"/>
  <c r="PV61" i="7"/>
  <c r="PS61" i="7"/>
  <c r="PX60" i="7"/>
  <c r="PV60" i="7"/>
  <c r="PS60" i="7"/>
  <c r="PX59" i="7"/>
  <c r="PV59" i="7"/>
  <c r="PS59" i="7"/>
  <c r="PX58" i="7"/>
  <c r="PV58" i="7"/>
  <c r="PS58" i="7"/>
  <c r="PX57" i="7"/>
  <c r="PV57" i="7"/>
  <c r="PS57" i="7"/>
  <c r="PX56" i="7"/>
  <c r="PV56" i="7"/>
  <c r="PS56" i="7"/>
  <c r="PX55" i="7"/>
  <c r="PV55" i="7"/>
  <c r="PS55" i="7"/>
  <c r="PX54" i="7"/>
  <c r="PV54" i="7"/>
  <c r="PS54" i="7"/>
  <c r="PX53" i="7"/>
  <c r="PV53" i="7"/>
  <c r="PS53" i="7"/>
  <c r="PX52" i="7"/>
  <c r="PV52" i="7"/>
  <c r="PS52" i="7"/>
  <c r="PX51" i="7"/>
  <c r="PV51" i="7"/>
  <c r="PS51" i="7"/>
  <c r="PX50" i="7"/>
  <c r="PV50" i="7"/>
  <c r="PS50" i="7"/>
  <c r="PX49" i="7"/>
  <c r="PV49" i="7"/>
  <c r="PS49" i="7"/>
  <c r="PT9" i="7"/>
  <c r="PS4" i="7"/>
  <c r="PS3" i="7"/>
  <c r="PL474" i="7"/>
  <c r="PM474" i="7" s="1"/>
  <c r="PK474" i="7"/>
  <c r="PL473" i="7"/>
  <c r="PM473" i="7" s="1"/>
  <c r="PK473" i="7"/>
  <c r="PL472" i="7"/>
  <c r="PM472" i="7" s="1"/>
  <c r="PK472" i="7"/>
  <c r="PL471" i="7"/>
  <c r="PM471" i="7" s="1"/>
  <c r="PK471" i="7"/>
  <c r="PL470" i="7"/>
  <c r="PM470" i="7" s="1"/>
  <c r="PK470" i="7"/>
  <c r="PL469" i="7"/>
  <c r="PM469" i="7" s="1"/>
  <c r="PK469" i="7"/>
  <c r="PL468" i="7"/>
  <c r="PM468" i="7" s="1"/>
  <c r="PK468" i="7"/>
  <c r="PL467" i="7"/>
  <c r="PM467" i="7" s="1"/>
  <c r="PK467" i="7"/>
  <c r="PL466" i="7"/>
  <c r="PM466" i="7" s="1"/>
  <c r="PK466" i="7"/>
  <c r="PL465" i="7"/>
  <c r="PM465" i="7" s="1"/>
  <c r="PK465" i="7"/>
  <c r="PL460" i="7"/>
  <c r="PM460" i="7" s="1"/>
  <c r="PK460" i="7"/>
  <c r="PL459" i="7"/>
  <c r="PM459" i="7" s="1"/>
  <c r="PK459" i="7"/>
  <c r="PL458" i="7"/>
  <c r="PM458" i="7" s="1"/>
  <c r="PK458" i="7"/>
  <c r="PL457" i="7"/>
  <c r="PM457" i="7" s="1"/>
  <c r="PK457" i="7"/>
  <c r="PL456" i="7"/>
  <c r="PM456" i="7" s="1"/>
  <c r="PK456" i="7"/>
  <c r="PL455" i="7"/>
  <c r="PM455" i="7" s="1"/>
  <c r="PK455" i="7"/>
  <c r="PL454" i="7"/>
  <c r="PM454" i="7" s="1"/>
  <c r="PK454" i="7"/>
  <c r="PL453" i="7"/>
  <c r="PM453" i="7" s="1"/>
  <c r="PK453" i="7"/>
  <c r="PL452" i="7"/>
  <c r="PM452" i="7" s="1"/>
  <c r="PK452" i="7"/>
  <c r="PL451" i="7"/>
  <c r="PM451" i="7" s="1"/>
  <c r="PK451" i="7"/>
  <c r="PL446" i="7"/>
  <c r="PM446" i="7" s="1"/>
  <c r="PK446" i="7"/>
  <c r="PL445" i="7"/>
  <c r="PM445" i="7" s="1"/>
  <c r="PK445" i="7"/>
  <c r="PL444" i="7"/>
  <c r="PM444" i="7" s="1"/>
  <c r="PK444" i="7"/>
  <c r="PL443" i="7"/>
  <c r="PM443" i="7" s="1"/>
  <c r="PK443" i="7"/>
  <c r="PL442" i="7"/>
  <c r="PM442" i="7" s="1"/>
  <c r="PK442" i="7"/>
  <c r="PL441" i="7"/>
  <c r="PM441" i="7" s="1"/>
  <c r="PK441" i="7"/>
  <c r="PL440" i="7"/>
  <c r="PM440" i="7" s="1"/>
  <c r="PK440" i="7"/>
  <c r="PL439" i="7"/>
  <c r="PM439" i="7" s="1"/>
  <c r="PK439" i="7"/>
  <c r="PL438" i="7"/>
  <c r="PM438" i="7" s="1"/>
  <c r="PK438" i="7"/>
  <c r="PL437" i="7"/>
  <c r="PM437" i="7" s="1"/>
  <c r="PK437" i="7"/>
  <c r="PL432" i="7"/>
  <c r="PM432" i="7" s="1"/>
  <c r="PK432" i="7"/>
  <c r="PL431" i="7"/>
  <c r="PM431" i="7" s="1"/>
  <c r="PK431" i="7"/>
  <c r="PL430" i="7"/>
  <c r="PM430" i="7" s="1"/>
  <c r="PK430" i="7"/>
  <c r="PL429" i="7"/>
  <c r="PM429" i="7" s="1"/>
  <c r="PK429" i="7"/>
  <c r="PL428" i="7"/>
  <c r="PM428" i="7" s="1"/>
  <c r="PK428" i="7"/>
  <c r="PL427" i="7"/>
  <c r="PM427" i="7" s="1"/>
  <c r="PK427" i="7"/>
  <c r="PL426" i="7"/>
  <c r="PM426" i="7" s="1"/>
  <c r="PK426" i="7"/>
  <c r="PL425" i="7"/>
  <c r="PM425" i="7" s="1"/>
  <c r="PK425" i="7"/>
  <c r="PL424" i="7"/>
  <c r="PM424" i="7" s="1"/>
  <c r="PK424" i="7"/>
  <c r="PL423" i="7"/>
  <c r="PM423" i="7" s="1"/>
  <c r="PK423" i="7"/>
  <c r="PL418" i="7"/>
  <c r="PM418" i="7" s="1"/>
  <c r="PK418" i="7"/>
  <c r="PL417" i="7"/>
  <c r="PM417" i="7" s="1"/>
  <c r="PK417" i="7"/>
  <c r="PL416" i="7"/>
  <c r="PM416" i="7" s="1"/>
  <c r="PK416" i="7"/>
  <c r="PL415" i="7"/>
  <c r="PM415" i="7" s="1"/>
  <c r="PK415" i="7"/>
  <c r="PL414" i="7"/>
  <c r="PM414" i="7" s="1"/>
  <c r="PK414" i="7"/>
  <c r="PL413" i="7"/>
  <c r="PM413" i="7" s="1"/>
  <c r="PK413" i="7"/>
  <c r="PL412" i="7"/>
  <c r="PM412" i="7" s="1"/>
  <c r="PK412" i="7"/>
  <c r="PL411" i="7"/>
  <c r="PM411" i="7" s="1"/>
  <c r="PK411" i="7"/>
  <c r="PL410" i="7"/>
  <c r="PM410" i="7" s="1"/>
  <c r="PK410" i="7"/>
  <c r="PL409" i="7"/>
  <c r="PM409" i="7" s="1"/>
  <c r="PK409" i="7"/>
  <c r="PL404" i="7"/>
  <c r="PM404" i="7" s="1"/>
  <c r="PK404" i="7"/>
  <c r="PL403" i="7"/>
  <c r="PM403" i="7" s="1"/>
  <c r="PK403" i="7"/>
  <c r="PL402" i="7"/>
  <c r="PM402" i="7" s="1"/>
  <c r="PK402" i="7"/>
  <c r="PL401" i="7"/>
  <c r="PM401" i="7" s="1"/>
  <c r="PK401" i="7"/>
  <c r="PL400" i="7"/>
  <c r="PM400" i="7" s="1"/>
  <c r="PK400" i="7"/>
  <c r="PL399" i="7"/>
  <c r="PM399" i="7" s="1"/>
  <c r="PK399" i="7"/>
  <c r="PL398" i="7"/>
  <c r="PM398" i="7" s="1"/>
  <c r="PK398" i="7"/>
  <c r="PL397" i="7"/>
  <c r="PM397" i="7" s="1"/>
  <c r="PK397" i="7"/>
  <c r="PL396" i="7"/>
  <c r="PM396" i="7" s="1"/>
  <c r="PK396" i="7"/>
  <c r="PL395" i="7"/>
  <c r="PM395" i="7" s="1"/>
  <c r="PK395" i="7"/>
  <c r="PL390" i="7"/>
  <c r="PM390" i="7" s="1"/>
  <c r="PK390" i="7"/>
  <c r="PL389" i="7"/>
  <c r="PM389" i="7" s="1"/>
  <c r="PK389" i="7"/>
  <c r="PL388" i="7"/>
  <c r="PM388" i="7" s="1"/>
  <c r="PK388" i="7"/>
  <c r="PL387" i="7"/>
  <c r="PM387" i="7" s="1"/>
  <c r="PK387" i="7"/>
  <c r="PL386" i="7"/>
  <c r="PM386" i="7" s="1"/>
  <c r="PK386" i="7"/>
  <c r="PL385" i="7"/>
  <c r="PM385" i="7" s="1"/>
  <c r="PK385" i="7"/>
  <c r="PL384" i="7"/>
  <c r="PM384" i="7" s="1"/>
  <c r="PK384" i="7"/>
  <c r="PL383" i="7"/>
  <c r="PM383" i="7" s="1"/>
  <c r="PK383" i="7"/>
  <c r="PL382" i="7"/>
  <c r="PM382" i="7" s="1"/>
  <c r="PK382" i="7"/>
  <c r="PL381" i="7"/>
  <c r="PM381" i="7" s="1"/>
  <c r="PK381" i="7"/>
  <c r="PL376" i="7"/>
  <c r="PM376" i="7" s="1"/>
  <c r="PK376" i="7"/>
  <c r="PL375" i="7"/>
  <c r="PM375" i="7" s="1"/>
  <c r="PK375" i="7"/>
  <c r="PL374" i="7"/>
  <c r="PM374" i="7" s="1"/>
  <c r="PK374" i="7"/>
  <c r="PL373" i="7"/>
  <c r="PM373" i="7" s="1"/>
  <c r="PK373" i="7"/>
  <c r="PL372" i="7"/>
  <c r="PM372" i="7" s="1"/>
  <c r="PK372" i="7"/>
  <c r="PL371" i="7"/>
  <c r="PM371" i="7" s="1"/>
  <c r="PK371" i="7"/>
  <c r="PL370" i="7"/>
  <c r="PM370" i="7" s="1"/>
  <c r="PK370" i="7"/>
  <c r="PL369" i="7"/>
  <c r="PM369" i="7" s="1"/>
  <c r="PK369" i="7"/>
  <c r="PL368" i="7"/>
  <c r="PM368" i="7" s="1"/>
  <c r="PK368" i="7"/>
  <c r="PL367" i="7"/>
  <c r="PM367" i="7" s="1"/>
  <c r="PK367" i="7"/>
  <c r="PL362" i="7"/>
  <c r="PM362" i="7" s="1"/>
  <c r="PK362" i="7"/>
  <c r="PL361" i="7"/>
  <c r="PM361" i="7" s="1"/>
  <c r="PK361" i="7"/>
  <c r="PL360" i="7"/>
  <c r="PM360" i="7" s="1"/>
  <c r="PK360" i="7"/>
  <c r="PL359" i="7"/>
  <c r="PM359" i="7" s="1"/>
  <c r="PK359" i="7"/>
  <c r="PL358" i="7"/>
  <c r="PM358" i="7" s="1"/>
  <c r="PK358" i="7"/>
  <c r="PL357" i="7"/>
  <c r="PM357" i="7" s="1"/>
  <c r="PK357" i="7"/>
  <c r="PL356" i="7"/>
  <c r="PM356" i="7" s="1"/>
  <c r="PK356" i="7"/>
  <c r="PL355" i="7"/>
  <c r="PM355" i="7" s="1"/>
  <c r="PK355" i="7"/>
  <c r="PL354" i="7"/>
  <c r="PM354" i="7" s="1"/>
  <c r="PK354" i="7"/>
  <c r="PL353" i="7"/>
  <c r="PM353" i="7" s="1"/>
  <c r="PK353" i="7"/>
  <c r="PM348" i="7"/>
  <c r="PN348" i="7" s="1"/>
  <c r="PK348" i="7"/>
  <c r="PM347" i="7"/>
  <c r="PN347" i="7" s="1"/>
  <c r="PK347" i="7"/>
  <c r="PM346" i="7"/>
  <c r="PN346" i="7" s="1"/>
  <c r="PK346" i="7"/>
  <c r="PM345" i="7"/>
  <c r="PN345" i="7" s="1"/>
  <c r="PK345" i="7"/>
  <c r="PM344" i="7"/>
  <c r="PN344" i="7" s="1"/>
  <c r="PK344" i="7"/>
  <c r="PM343" i="7"/>
  <c r="PN343" i="7" s="1"/>
  <c r="PK343" i="7"/>
  <c r="PM342" i="7"/>
  <c r="PN342" i="7" s="1"/>
  <c r="PK342" i="7"/>
  <c r="PM341" i="7"/>
  <c r="PN341" i="7" s="1"/>
  <c r="PK341" i="7"/>
  <c r="PM340" i="7"/>
  <c r="PN340" i="7" s="1"/>
  <c r="PK340" i="7"/>
  <c r="PM339" i="7"/>
  <c r="PN339" i="7" s="1"/>
  <c r="PK339" i="7"/>
  <c r="PM334" i="7"/>
  <c r="PN334" i="7" s="1"/>
  <c r="PK334" i="7"/>
  <c r="PM333" i="7"/>
  <c r="PN333" i="7" s="1"/>
  <c r="PK333" i="7"/>
  <c r="PM332" i="7"/>
  <c r="PN332" i="7" s="1"/>
  <c r="PK332" i="7"/>
  <c r="PM331" i="7"/>
  <c r="PN331" i="7" s="1"/>
  <c r="PK331" i="7"/>
  <c r="PM330" i="7"/>
  <c r="PN330" i="7" s="1"/>
  <c r="PK330" i="7"/>
  <c r="PM329" i="7"/>
  <c r="PN329" i="7" s="1"/>
  <c r="PK329" i="7"/>
  <c r="PM328" i="7"/>
  <c r="PN328" i="7" s="1"/>
  <c r="PK328" i="7"/>
  <c r="PM327" i="7"/>
  <c r="PN327" i="7" s="1"/>
  <c r="PK327" i="7"/>
  <c r="PM326" i="7"/>
  <c r="PN326" i="7" s="1"/>
  <c r="PK326" i="7"/>
  <c r="PM325" i="7"/>
  <c r="PN325" i="7" s="1"/>
  <c r="PK325" i="7"/>
  <c r="PK320" i="7"/>
  <c r="PL320" i="7" s="1"/>
  <c r="PK319" i="7"/>
  <c r="PL319" i="7" s="1"/>
  <c r="PK318" i="7"/>
  <c r="PL318" i="7" s="1"/>
  <c r="PK317" i="7"/>
  <c r="PL317" i="7" s="1"/>
  <c r="PK316" i="7"/>
  <c r="PL316" i="7" s="1"/>
  <c r="PK315" i="7"/>
  <c r="PL315" i="7" s="1"/>
  <c r="PK314" i="7"/>
  <c r="PL314" i="7" s="1"/>
  <c r="PK313" i="7"/>
  <c r="PL313" i="7" s="1"/>
  <c r="PK312" i="7"/>
  <c r="PL312" i="7" s="1"/>
  <c r="PK311" i="7"/>
  <c r="PL311" i="7" s="1"/>
  <c r="PK309" i="7"/>
  <c r="PL309" i="7" s="1"/>
  <c r="PK308" i="7"/>
  <c r="PL308" i="7" s="1"/>
  <c r="PK307" i="7"/>
  <c r="PL307" i="7" s="1"/>
  <c r="PK306" i="7"/>
  <c r="PL306" i="7" s="1"/>
  <c r="PK305" i="7"/>
  <c r="PL305" i="7" s="1"/>
  <c r="PK304" i="7"/>
  <c r="PL304" i="7" s="1"/>
  <c r="PK303" i="7"/>
  <c r="PL303" i="7" s="1"/>
  <c r="PK302" i="7"/>
  <c r="PL302" i="7" s="1"/>
  <c r="PK301" i="7"/>
  <c r="PL301" i="7" s="1"/>
  <c r="PK300" i="7"/>
  <c r="PL300" i="7" s="1"/>
  <c r="PK293" i="7"/>
  <c r="PM286" i="7"/>
  <c r="PK286" i="7"/>
  <c r="PM285" i="7"/>
  <c r="PK285" i="7"/>
  <c r="PM284" i="7"/>
  <c r="PK284" i="7"/>
  <c r="PM283" i="7"/>
  <c r="PK283" i="7"/>
  <c r="PM282" i="7"/>
  <c r="PK282" i="7"/>
  <c r="PM281" i="7"/>
  <c r="PK281" i="7"/>
  <c r="PM280" i="7"/>
  <c r="PK280" i="7"/>
  <c r="PM279" i="7"/>
  <c r="PK279" i="7"/>
  <c r="PM278" i="7"/>
  <c r="PK278" i="7"/>
  <c r="PM277" i="7"/>
  <c r="PK277" i="7"/>
  <c r="PM272" i="7"/>
  <c r="PL272" i="7"/>
  <c r="PK272" i="7"/>
  <c r="PM271" i="7"/>
  <c r="PL271" i="7"/>
  <c r="PK271" i="7"/>
  <c r="PM270" i="7"/>
  <c r="PL270" i="7"/>
  <c r="PK270" i="7"/>
  <c r="PM269" i="7"/>
  <c r="PL269" i="7"/>
  <c r="PK269" i="7"/>
  <c r="PM268" i="7"/>
  <c r="PL268" i="7"/>
  <c r="PK268" i="7"/>
  <c r="PM267" i="7"/>
  <c r="PL267" i="7"/>
  <c r="PK267" i="7"/>
  <c r="PM266" i="7"/>
  <c r="PL266" i="7"/>
  <c r="PK266" i="7"/>
  <c r="PM265" i="7"/>
  <c r="PL265" i="7"/>
  <c r="PK265" i="7"/>
  <c r="PM264" i="7"/>
  <c r="PL264" i="7"/>
  <c r="PK264" i="7"/>
  <c r="PM263" i="7"/>
  <c r="PL263" i="7"/>
  <c r="PK263" i="7"/>
  <c r="PM258" i="7"/>
  <c r="PK258" i="7"/>
  <c r="PM257" i="7"/>
  <c r="PK257" i="7"/>
  <c r="PM256" i="7"/>
  <c r="PK256" i="7"/>
  <c r="PM255" i="7"/>
  <c r="PK255" i="7"/>
  <c r="PM254" i="7"/>
  <c r="PK254" i="7"/>
  <c r="PM253" i="7"/>
  <c r="PK253" i="7"/>
  <c r="PM252" i="7"/>
  <c r="PK252" i="7"/>
  <c r="PM251" i="7"/>
  <c r="PK251" i="7"/>
  <c r="PM250" i="7"/>
  <c r="PK250" i="7"/>
  <c r="PM249" i="7"/>
  <c r="PK249" i="7"/>
  <c r="PM244" i="7"/>
  <c r="PK244" i="7"/>
  <c r="PM243" i="7"/>
  <c r="PK243" i="7"/>
  <c r="PM242" i="7"/>
  <c r="PK242" i="7"/>
  <c r="PM241" i="7"/>
  <c r="PK241" i="7"/>
  <c r="PM240" i="7"/>
  <c r="PK240" i="7"/>
  <c r="PM239" i="7"/>
  <c r="PK239" i="7"/>
  <c r="PM238" i="7"/>
  <c r="PK238" i="7"/>
  <c r="PM237" i="7"/>
  <c r="PK237" i="7"/>
  <c r="PM236" i="7"/>
  <c r="PK236" i="7"/>
  <c r="PM235" i="7"/>
  <c r="PK235" i="7"/>
  <c r="PM230" i="7"/>
  <c r="PK230" i="7"/>
  <c r="PM229" i="7"/>
  <c r="PK229" i="7"/>
  <c r="PM228" i="7"/>
  <c r="PK228" i="7"/>
  <c r="PM227" i="7"/>
  <c r="PK227" i="7"/>
  <c r="PM226" i="7"/>
  <c r="PK226" i="7"/>
  <c r="PM225" i="7"/>
  <c r="PK225" i="7"/>
  <c r="PM224" i="7"/>
  <c r="PK224" i="7"/>
  <c r="PM223" i="7"/>
  <c r="PK223" i="7"/>
  <c r="PM222" i="7"/>
  <c r="PK222" i="7"/>
  <c r="PM221" i="7"/>
  <c r="PK221" i="7"/>
  <c r="PM216" i="7"/>
  <c r="PK216" i="7"/>
  <c r="PM215" i="7"/>
  <c r="PK215" i="7"/>
  <c r="PM214" i="7"/>
  <c r="PK214" i="7"/>
  <c r="PM213" i="7"/>
  <c r="PK213" i="7"/>
  <c r="PM212" i="7"/>
  <c r="PK212" i="7"/>
  <c r="PM211" i="7"/>
  <c r="PK211" i="7"/>
  <c r="PM210" i="7"/>
  <c r="PK210" i="7"/>
  <c r="PM209" i="7"/>
  <c r="PK209" i="7"/>
  <c r="PM208" i="7"/>
  <c r="PK208" i="7"/>
  <c r="PM207" i="7"/>
  <c r="PK207" i="7"/>
  <c r="PM206" i="7"/>
  <c r="PK206" i="7"/>
  <c r="PM205" i="7"/>
  <c r="PK205" i="7"/>
  <c r="PM204" i="7"/>
  <c r="PK204" i="7"/>
  <c r="PM203" i="7"/>
  <c r="PK203" i="7"/>
  <c r="PM202" i="7"/>
  <c r="PK202" i="7"/>
  <c r="PM201" i="7"/>
  <c r="PK201" i="7"/>
  <c r="PM200" i="7"/>
  <c r="PK200" i="7"/>
  <c r="PM199" i="7"/>
  <c r="PK199" i="7"/>
  <c r="PM198" i="7"/>
  <c r="PK198" i="7"/>
  <c r="PM197" i="7"/>
  <c r="PK197" i="7"/>
  <c r="PM191" i="7"/>
  <c r="PL191" i="7"/>
  <c r="PM190" i="7"/>
  <c r="PL190" i="7"/>
  <c r="PM189" i="7"/>
  <c r="PL189" i="7"/>
  <c r="PM188" i="7"/>
  <c r="PL188" i="7"/>
  <c r="PM187" i="7"/>
  <c r="PL187" i="7"/>
  <c r="PM186" i="7"/>
  <c r="PL186" i="7"/>
  <c r="PM185" i="7"/>
  <c r="PL185" i="7"/>
  <c r="PM184" i="7"/>
  <c r="PL184" i="7"/>
  <c r="PM183" i="7"/>
  <c r="PL183" i="7"/>
  <c r="PM182" i="7"/>
  <c r="PL182" i="7"/>
  <c r="PM181" i="7"/>
  <c r="PL181" i="7"/>
  <c r="PM180" i="7"/>
  <c r="PL180" i="7"/>
  <c r="PM179" i="7"/>
  <c r="PL179" i="7"/>
  <c r="PM178" i="7"/>
  <c r="PL178" i="7"/>
  <c r="PM177" i="7"/>
  <c r="PL177" i="7"/>
  <c r="PM176" i="7"/>
  <c r="PL176" i="7"/>
  <c r="PM175" i="7"/>
  <c r="PL175" i="7"/>
  <c r="PM174" i="7"/>
  <c r="PL174" i="7"/>
  <c r="PM173" i="7"/>
  <c r="PL173" i="7"/>
  <c r="PM172" i="7"/>
  <c r="PL172" i="7"/>
  <c r="PM167" i="7"/>
  <c r="PL167" i="7"/>
  <c r="PM166" i="7"/>
  <c r="PL166" i="7"/>
  <c r="PM165" i="7"/>
  <c r="PL165" i="7"/>
  <c r="PM164" i="7"/>
  <c r="PL164" i="7"/>
  <c r="PM163" i="7"/>
  <c r="PL163" i="7"/>
  <c r="PM162" i="7"/>
  <c r="PL162" i="7"/>
  <c r="PM161" i="7"/>
  <c r="PL161" i="7"/>
  <c r="PM160" i="7"/>
  <c r="PL160" i="7"/>
  <c r="PM159" i="7"/>
  <c r="PL159" i="7"/>
  <c r="PM158" i="7"/>
  <c r="PL158" i="7"/>
  <c r="PM157" i="7"/>
  <c r="PL157" i="7"/>
  <c r="PM156" i="7"/>
  <c r="PL156" i="7"/>
  <c r="PM155" i="7"/>
  <c r="PL155" i="7"/>
  <c r="PM154" i="7"/>
  <c r="PL154" i="7"/>
  <c r="PM153" i="7"/>
  <c r="PL153" i="7"/>
  <c r="PM152" i="7"/>
  <c r="PL152" i="7"/>
  <c r="PM151" i="7"/>
  <c r="PL151" i="7"/>
  <c r="PM150" i="7"/>
  <c r="PL150" i="7"/>
  <c r="PM149" i="7"/>
  <c r="PL149" i="7"/>
  <c r="PM148" i="7"/>
  <c r="PL148" i="7"/>
  <c r="PP143" i="7"/>
  <c r="PN143" i="7"/>
  <c r="PK143" i="7"/>
  <c r="PP142" i="7"/>
  <c r="PN142" i="7"/>
  <c r="PK142" i="7"/>
  <c r="PP141" i="7"/>
  <c r="PN141" i="7"/>
  <c r="PK141" i="7"/>
  <c r="PP140" i="7"/>
  <c r="PN140" i="7"/>
  <c r="PK140" i="7"/>
  <c r="PP139" i="7"/>
  <c r="PN139" i="7"/>
  <c r="PK139" i="7"/>
  <c r="PP138" i="7"/>
  <c r="PN138" i="7"/>
  <c r="PK138" i="7"/>
  <c r="PP137" i="7"/>
  <c r="PN137" i="7"/>
  <c r="PK137" i="7"/>
  <c r="PP136" i="7"/>
  <c r="PN136" i="7"/>
  <c r="PK136" i="7"/>
  <c r="PP135" i="7"/>
  <c r="PN135" i="7"/>
  <c r="PK135" i="7"/>
  <c r="PP134" i="7"/>
  <c r="PN134" i="7"/>
  <c r="PK134" i="7"/>
  <c r="PP132" i="7"/>
  <c r="PN132" i="7"/>
  <c r="PK132" i="7"/>
  <c r="PP131" i="7"/>
  <c r="PN131" i="7"/>
  <c r="PK131" i="7"/>
  <c r="PP130" i="7"/>
  <c r="PN130" i="7"/>
  <c r="PK130" i="7"/>
  <c r="PP129" i="7"/>
  <c r="PN129" i="7"/>
  <c r="PK129" i="7"/>
  <c r="PP128" i="7"/>
  <c r="PN128" i="7"/>
  <c r="PK128" i="7"/>
  <c r="PP127" i="7"/>
  <c r="PN127" i="7"/>
  <c r="PK127" i="7"/>
  <c r="PP126" i="7"/>
  <c r="PN126" i="7"/>
  <c r="PK126" i="7"/>
  <c r="PP125" i="7"/>
  <c r="PN125" i="7"/>
  <c r="PK125" i="7"/>
  <c r="PP124" i="7"/>
  <c r="PN124" i="7"/>
  <c r="PK124" i="7"/>
  <c r="PP123" i="7"/>
  <c r="PN123" i="7"/>
  <c r="PK123" i="7"/>
  <c r="PP121" i="7"/>
  <c r="PN121" i="7"/>
  <c r="PK121" i="7"/>
  <c r="PP120" i="7"/>
  <c r="PN120" i="7"/>
  <c r="PK120" i="7"/>
  <c r="PP119" i="7"/>
  <c r="PN119" i="7"/>
  <c r="PK119" i="7"/>
  <c r="PP118" i="7"/>
  <c r="PN118" i="7"/>
  <c r="PK118" i="7"/>
  <c r="PP117" i="7"/>
  <c r="PN117" i="7"/>
  <c r="PK117" i="7"/>
  <c r="PP116" i="7"/>
  <c r="PN116" i="7"/>
  <c r="PK116" i="7"/>
  <c r="PP115" i="7"/>
  <c r="PN115" i="7"/>
  <c r="PK115" i="7"/>
  <c r="PP114" i="7"/>
  <c r="PN114" i="7"/>
  <c r="PK114" i="7"/>
  <c r="PP113" i="7"/>
  <c r="PN113" i="7"/>
  <c r="PK113" i="7"/>
  <c r="PP112" i="7"/>
  <c r="PN112" i="7"/>
  <c r="PK112" i="7"/>
  <c r="PP110" i="7"/>
  <c r="PN110" i="7"/>
  <c r="PK110" i="7"/>
  <c r="PP109" i="7"/>
  <c r="PN109" i="7"/>
  <c r="PK109" i="7"/>
  <c r="PP108" i="7"/>
  <c r="PN108" i="7"/>
  <c r="PK108" i="7"/>
  <c r="PP107" i="7"/>
  <c r="PN107" i="7"/>
  <c r="PK107" i="7"/>
  <c r="PP106" i="7"/>
  <c r="PN106" i="7"/>
  <c r="PK106" i="7"/>
  <c r="PP105" i="7"/>
  <c r="PN105" i="7"/>
  <c r="PK105" i="7"/>
  <c r="PP104" i="7"/>
  <c r="PN104" i="7"/>
  <c r="PK104" i="7"/>
  <c r="PP103" i="7"/>
  <c r="PN103" i="7"/>
  <c r="PK103" i="7"/>
  <c r="PP102" i="7"/>
  <c r="PN102" i="7"/>
  <c r="PK102" i="7"/>
  <c r="PP101" i="7"/>
  <c r="PN101" i="7"/>
  <c r="PK101" i="7"/>
  <c r="PP100" i="7"/>
  <c r="PN100" i="7"/>
  <c r="PK100" i="7"/>
  <c r="PP99" i="7"/>
  <c r="PN99" i="7"/>
  <c r="PK99" i="7"/>
  <c r="PP98" i="7"/>
  <c r="PN98" i="7"/>
  <c r="PK98" i="7"/>
  <c r="PP97" i="7"/>
  <c r="PN97" i="7"/>
  <c r="PK97" i="7"/>
  <c r="PP96" i="7"/>
  <c r="PN96" i="7"/>
  <c r="PK96" i="7"/>
  <c r="PP95" i="7"/>
  <c r="PN95" i="7"/>
  <c r="PK95" i="7"/>
  <c r="PP94" i="7"/>
  <c r="PN94" i="7"/>
  <c r="PK94" i="7"/>
  <c r="PP93" i="7"/>
  <c r="PN93" i="7"/>
  <c r="PK93" i="7"/>
  <c r="PP92" i="7"/>
  <c r="PN92" i="7"/>
  <c r="PK92" i="7"/>
  <c r="PP91" i="7"/>
  <c r="PN91" i="7"/>
  <c r="PK91" i="7"/>
  <c r="PP89" i="7"/>
  <c r="PN89" i="7"/>
  <c r="PK89" i="7"/>
  <c r="PP88" i="7"/>
  <c r="PN88" i="7"/>
  <c r="PK88" i="7"/>
  <c r="PP87" i="7"/>
  <c r="PN87" i="7"/>
  <c r="PK87" i="7"/>
  <c r="PP86" i="7"/>
  <c r="PN86" i="7"/>
  <c r="PK86" i="7"/>
  <c r="PP85" i="7"/>
  <c r="PN85" i="7"/>
  <c r="PK85" i="7"/>
  <c r="PP84" i="7"/>
  <c r="PN84" i="7"/>
  <c r="PK84" i="7"/>
  <c r="PP83" i="7"/>
  <c r="PN83" i="7"/>
  <c r="PK83" i="7"/>
  <c r="PP82" i="7"/>
  <c r="PN82" i="7"/>
  <c r="PK82" i="7"/>
  <c r="PP81" i="7"/>
  <c r="PN81" i="7"/>
  <c r="PK81" i="7"/>
  <c r="PP80" i="7"/>
  <c r="PN80" i="7"/>
  <c r="PK80" i="7"/>
  <c r="PP79" i="7"/>
  <c r="PN79" i="7"/>
  <c r="PK79" i="7"/>
  <c r="PP78" i="7"/>
  <c r="PN78" i="7"/>
  <c r="PK78" i="7"/>
  <c r="PP77" i="7"/>
  <c r="PN77" i="7"/>
  <c r="PK77" i="7"/>
  <c r="PP76" i="7"/>
  <c r="PN76" i="7"/>
  <c r="PK76" i="7"/>
  <c r="PP75" i="7"/>
  <c r="PN75" i="7"/>
  <c r="PK75" i="7"/>
  <c r="PP74" i="7"/>
  <c r="PN74" i="7"/>
  <c r="PK74" i="7"/>
  <c r="PP73" i="7"/>
  <c r="PN73" i="7"/>
  <c r="PK73" i="7"/>
  <c r="PP72" i="7"/>
  <c r="PN72" i="7"/>
  <c r="PK72" i="7"/>
  <c r="PP71" i="7"/>
  <c r="PN71" i="7"/>
  <c r="PK71" i="7"/>
  <c r="PP70" i="7"/>
  <c r="PN70" i="7"/>
  <c r="PK70" i="7"/>
  <c r="PP68" i="7"/>
  <c r="PN68" i="7"/>
  <c r="PK68" i="7"/>
  <c r="PP67" i="7"/>
  <c r="PN67" i="7"/>
  <c r="PK67" i="7"/>
  <c r="PP66" i="7"/>
  <c r="PN66" i="7"/>
  <c r="PK66" i="7"/>
  <c r="PP65" i="7"/>
  <c r="PN65" i="7"/>
  <c r="PK65" i="7"/>
  <c r="PP64" i="7"/>
  <c r="PN64" i="7"/>
  <c r="PK64" i="7"/>
  <c r="PP63" i="7"/>
  <c r="PN63" i="7"/>
  <c r="PK63" i="7"/>
  <c r="PP62" i="7"/>
  <c r="PN62" i="7"/>
  <c r="PK62" i="7"/>
  <c r="PP61" i="7"/>
  <c r="PN61" i="7"/>
  <c r="PK61" i="7"/>
  <c r="PP60" i="7"/>
  <c r="PN60" i="7"/>
  <c r="PK60" i="7"/>
  <c r="PP59" i="7"/>
  <c r="PN59" i="7"/>
  <c r="PK59" i="7"/>
  <c r="PP58" i="7"/>
  <c r="PN58" i="7"/>
  <c r="PK58" i="7"/>
  <c r="PP57" i="7"/>
  <c r="PN57" i="7"/>
  <c r="PK57" i="7"/>
  <c r="PP56" i="7"/>
  <c r="PN56" i="7"/>
  <c r="PK56" i="7"/>
  <c r="PP55" i="7"/>
  <c r="PN55" i="7"/>
  <c r="PK55" i="7"/>
  <c r="PP54" i="7"/>
  <c r="PN54" i="7"/>
  <c r="PK54" i="7"/>
  <c r="PP53" i="7"/>
  <c r="PN53" i="7"/>
  <c r="PK53" i="7"/>
  <c r="PP52" i="7"/>
  <c r="PN52" i="7"/>
  <c r="PK52" i="7"/>
  <c r="PP51" i="7"/>
  <c r="PN51" i="7"/>
  <c r="PK51" i="7"/>
  <c r="PP50" i="7"/>
  <c r="PN50" i="7"/>
  <c r="PK50" i="7"/>
  <c r="PP49" i="7"/>
  <c r="PN49" i="7"/>
  <c r="PK49" i="7"/>
  <c r="PL9" i="7"/>
  <c r="PK4" i="7"/>
  <c r="PK3" i="7"/>
  <c r="PD474" i="7"/>
  <c r="PE474" i="7" s="1"/>
  <c r="PC474" i="7"/>
  <c r="PD473" i="7"/>
  <c r="PE473" i="7" s="1"/>
  <c r="PC473" i="7"/>
  <c r="PD472" i="7"/>
  <c r="PE472" i="7" s="1"/>
  <c r="PC472" i="7"/>
  <c r="PD471" i="7"/>
  <c r="PE471" i="7" s="1"/>
  <c r="PC471" i="7"/>
  <c r="PD470" i="7"/>
  <c r="PE470" i="7" s="1"/>
  <c r="PC470" i="7"/>
  <c r="PD469" i="7"/>
  <c r="PE469" i="7" s="1"/>
  <c r="PC469" i="7"/>
  <c r="PD468" i="7"/>
  <c r="PE468" i="7" s="1"/>
  <c r="PC468" i="7"/>
  <c r="PD467" i="7"/>
  <c r="PE467" i="7" s="1"/>
  <c r="PC467" i="7"/>
  <c r="PD466" i="7"/>
  <c r="PE466" i="7" s="1"/>
  <c r="PC466" i="7"/>
  <c r="PD465" i="7"/>
  <c r="PE465" i="7" s="1"/>
  <c r="PC465" i="7"/>
  <c r="PD460" i="7"/>
  <c r="PE460" i="7" s="1"/>
  <c r="PC460" i="7"/>
  <c r="PD459" i="7"/>
  <c r="PE459" i="7" s="1"/>
  <c r="PC459" i="7"/>
  <c r="PD458" i="7"/>
  <c r="PE458" i="7" s="1"/>
  <c r="PC458" i="7"/>
  <c r="PD457" i="7"/>
  <c r="PE457" i="7" s="1"/>
  <c r="PC457" i="7"/>
  <c r="PD456" i="7"/>
  <c r="PE456" i="7" s="1"/>
  <c r="PC456" i="7"/>
  <c r="PD455" i="7"/>
  <c r="PE455" i="7" s="1"/>
  <c r="PC455" i="7"/>
  <c r="PD454" i="7"/>
  <c r="PE454" i="7" s="1"/>
  <c r="PC454" i="7"/>
  <c r="PD453" i="7"/>
  <c r="PE453" i="7" s="1"/>
  <c r="PC453" i="7"/>
  <c r="PD452" i="7"/>
  <c r="PE452" i="7" s="1"/>
  <c r="PC452" i="7"/>
  <c r="PD451" i="7"/>
  <c r="PE451" i="7" s="1"/>
  <c r="PC451" i="7"/>
  <c r="PD446" i="7"/>
  <c r="PE446" i="7" s="1"/>
  <c r="PC446" i="7"/>
  <c r="PD445" i="7"/>
  <c r="PE445" i="7" s="1"/>
  <c r="PC445" i="7"/>
  <c r="PD444" i="7"/>
  <c r="PE444" i="7" s="1"/>
  <c r="PC444" i="7"/>
  <c r="PD443" i="7"/>
  <c r="PE443" i="7" s="1"/>
  <c r="PC443" i="7"/>
  <c r="PD442" i="7"/>
  <c r="PE442" i="7" s="1"/>
  <c r="PC442" i="7"/>
  <c r="PD441" i="7"/>
  <c r="PE441" i="7" s="1"/>
  <c r="PC441" i="7"/>
  <c r="PD440" i="7"/>
  <c r="PE440" i="7" s="1"/>
  <c r="PC440" i="7"/>
  <c r="PD439" i="7"/>
  <c r="PE439" i="7" s="1"/>
  <c r="PC439" i="7"/>
  <c r="PD438" i="7"/>
  <c r="PE438" i="7" s="1"/>
  <c r="PC438" i="7"/>
  <c r="PD437" i="7"/>
  <c r="PE437" i="7" s="1"/>
  <c r="PC437" i="7"/>
  <c r="PD432" i="7"/>
  <c r="PE432" i="7" s="1"/>
  <c r="PC432" i="7"/>
  <c r="PD431" i="7"/>
  <c r="PE431" i="7" s="1"/>
  <c r="PC431" i="7"/>
  <c r="PD430" i="7"/>
  <c r="PE430" i="7" s="1"/>
  <c r="PC430" i="7"/>
  <c r="PD429" i="7"/>
  <c r="PE429" i="7" s="1"/>
  <c r="PC429" i="7"/>
  <c r="PD428" i="7"/>
  <c r="PE428" i="7" s="1"/>
  <c r="PC428" i="7"/>
  <c r="PD427" i="7"/>
  <c r="PE427" i="7" s="1"/>
  <c r="PC427" i="7"/>
  <c r="PD426" i="7"/>
  <c r="PE426" i="7" s="1"/>
  <c r="PC426" i="7"/>
  <c r="PD425" i="7"/>
  <c r="PE425" i="7" s="1"/>
  <c r="PC425" i="7"/>
  <c r="PD424" i="7"/>
  <c r="PE424" i="7" s="1"/>
  <c r="PC424" i="7"/>
  <c r="PD423" i="7"/>
  <c r="PE423" i="7" s="1"/>
  <c r="PC423" i="7"/>
  <c r="PD418" i="7"/>
  <c r="PE418" i="7" s="1"/>
  <c r="PC418" i="7"/>
  <c r="PD417" i="7"/>
  <c r="PE417" i="7" s="1"/>
  <c r="PC417" i="7"/>
  <c r="PD416" i="7"/>
  <c r="PE416" i="7" s="1"/>
  <c r="PC416" i="7"/>
  <c r="PD415" i="7"/>
  <c r="PE415" i="7" s="1"/>
  <c r="PC415" i="7"/>
  <c r="PD414" i="7"/>
  <c r="PE414" i="7" s="1"/>
  <c r="PC414" i="7"/>
  <c r="PD413" i="7"/>
  <c r="PE413" i="7" s="1"/>
  <c r="PC413" i="7"/>
  <c r="PD412" i="7"/>
  <c r="PE412" i="7" s="1"/>
  <c r="PC412" i="7"/>
  <c r="PD411" i="7"/>
  <c r="PE411" i="7" s="1"/>
  <c r="PC411" i="7"/>
  <c r="PD410" i="7"/>
  <c r="PE410" i="7" s="1"/>
  <c r="PC410" i="7"/>
  <c r="PD409" i="7"/>
  <c r="PE409" i="7" s="1"/>
  <c r="PC409" i="7"/>
  <c r="PD404" i="7"/>
  <c r="PE404" i="7" s="1"/>
  <c r="PC404" i="7"/>
  <c r="PD403" i="7"/>
  <c r="PE403" i="7" s="1"/>
  <c r="PC403" i="7"/>
  <c r="PD402" i="7"/>
  <c r="PE402" i="7" s="1"/>
  <c r="PC402" i="7"/>
  <c r="PD401" i="7"/>
  <c r="PE401" i="7" s="1"/>
  <c r="PC401" i="7"/>
  <c r="PD400" i="7"/>
  <c r="PE400" i="7" s="1"/>
  <c r="PC400" i="7"/>
  <c r="PD399" i="7"/>
  <c r="PE399" i="7" s="1"/>
  <c r="PC399" i="7"/>
  <c r="PD398" i="7"/>
  <c r="PE398" i="7" s="1"/>
  <c r="PC398" i="7"/>
  <c r="PD397" i="7"/>
  <c r="PE397" i="7" s="1"/>
  <c r="PC397" i="7"/>
  <c r="PD396" i="7"/>
  <c r="PE396" i="7" s="1"/>
  <c r="PC396" i="7"/>
  <c r="PD395" i="7"/>
  <c r="PE395" i="7" s="1"/>
  <c r="PC395" i="7"/>
  <c r="PD390" i="7"/>
  <c r="PE390" i="7" s="1"/>
  <c r="PC390" i="7"/>
  <c r="PD389" i="7"/>
  <c r="PE389" i="7" s="1"/>
  <c r="PC389" i="7"/>
  <c r="PD388" i="7"/>
  <c r="PE388" i="7" s="1"/>
  <c r="PC388" i="7"/>
  <c r="PD387" i="7"/>
  <c r="PE387" i="7" s="1"/>
  <c r="PC387" i="7"/>
  <c r="PD386" i="7"/>
  <c r="PE386" i="7" s="1"/>
  <c r="PC386" i="7"/>
  <c r="PD385" i="7"/>
  <c r="PE385" i="7" s="1"/>
  <c r="PC385" i="7"/>
  <c r="PD384" i="7"/>
  <c r="PE384" i="7" s="1"/>
  <c r="PC384" i="7"/>
  <c r="PD383" i="7"/>
  <c r="PE383" i="7" s="1"/>
  <c r="PC383" i="7"/>
  <c r="PD382" i="7"/>
  <c r="PE382" i="7" s="1"/>
  <c r="PC382" i="7"/>
  <c r="PD381" i="7"/>
  <c r="PE381" i="7" s="1"/>
  <c r="PC381" i="7"/>
  <c r="PD376" i="7"/>
  <c r="PE376" i="7" s="1"/>
  <c r="PC376" i="7"/>
  <c r="PD375" i="7"/>
  <c r="PE375" i="7" s="1"/>
  <c r="PC375" i="7"/>
  <c r="PD374" i="7"/>
  <c r="PE374" i="7" s="1"/>
  <c r="PC374" i="7"/>
  <c r="PD373" i="7"/>
  <c r="PE373" i="7" s="1"/>
  <c r="PC373" i="7"/>
  <c r="PD372" i="7"/>
  <c r="PE372" i="7" s="1"/>
  <c r="PC372" i="7"/>
  <c r="PD371" i="7"/>
  <c r="PE371" i="7" s="1"/>
  <c r="PC371" i="7"/>
  <c r="PD370" i="7"/>
  <c r="PE370" i="7" s="1"/>
  <c r="PC370" i="7"/>
  <c r="PD369" i="7"/>
  <c r="PE369" i="7" s="1"/>
  <c r="PC369" i="7"/>
  <c r="PD368" i="7"/>
  <c r="PE368" i="7" s="1"/>
  <c r="PC368" i="7"/>
  <c r="PD367" i="7"/>
  <c r="PE367" i="7" s="1"/>
  <c r="PC367" i="7"/>
  <c r="PD362" i="7"/>
  <c r="PE362" i="7" s="1"/>
  <c r="PC362" i="7"/>
  <c r="PD361" i="7"/>
  <c r="PE361" i="7" s="1"/>
  <c r="PC361" i="7"/>
  <c r="PD360" i="7"/>
  <c r="PE360" i="7" s="1"/>
  <c r="PC360" i="7"/>
  <c r="PD359" i="7"/>
  <c r="PE359" i="7" s="1"/>
  <c r="PC359" i="7"/>
  <c r="PD358" i="7"/>
  <c r="PE358" i="7" s="1"/>
  <c r="PC358" i="7"/>
  <c r="PD357" i="7"/>
  <c r="PE357" i="7" s="1"/>
  <c r="PC357" i="7"/>
  <c r="PD356" i="7"/>
  <c r="PE356" i="7" s="1"/>
  <c r="PC356" i="7"/>
  <c r="PD355" i="7"/>
  <c r="PE355" i="7" s="1"/>
  <c r="PC355" i="7"/>
  <c r="PD354" i="7"/>
  <c r="PE354" i="7" s="1"/>
  <c r="PC354" i="7"/>
  <c r="PD353" i="7"/>
  <c r="PE353" i="7" s="1"/>
  <c r="PC353" i="7"/>
  <c r="PE348" i="7"/>
  <c r="PF348" i="7" s="1"/>
  <c r="PC348" i="7"/>
  <c r="PE347" i="7"/>
  <c r="PF347" i="7" s="1"/>
  <c r="PC347" i="7"/>
  <c r="PE346" i="7"/>
  <c r="PF346" i="7" s="1"/>
  <c r="PC346" i="7"/>
  <c r="PE345" i="7"/>
  <c r="PF345" i="7" s="1"/>
  <c r="PC345" i="7"/>
  <c r="PE344" i="7"/>
  <c r="PF344" i="7" s="1"/>
  <c r="PC344" i="7"/>
  <c r="PE343" i="7"/>
  <c r="PF343" i="7" s="1"/>
  <c r="PC343" i="7"/>
  <c r="PE342" i="7"/>
  <c r="PF342" i="7" s="1"/>
  <c r="PC342" i="7"/>
  <c r="PE341" i="7"/>
  <c r="PF341" i="7" s="1"/>
  <c r="PC341" i="7"/>
  <c r="PE340" i="7"/>
  <c r="PF340" i="7" s="1"/>
  <c r="PC340" i="7"/>
  <c r="PE339" i="7"/>
  <c r="PF339" i="7" s="1"/>
  <c r="PC339" i="7"/>
  <c r="PE334" i="7"/>
  <c r="PF334" i="7" s="1"/>
  <c r="PC334" i="7"/>
  <c r="PE333" i="7"/>
  <c r="PF333" i="7" s="1"/>
  <c r="PC333" i="7"/>
  <c r="PE332" i="7"/>
  <c r="PF332" i="7" s="1"/>
  <c r="PC332" i="7"/>
  <c r="PE331" i="7"/>
  <c r="PF331" i="7" s="1"/>
  <c r="PC331" i="7"/>
  <c r="PE330" i="7"/>
  <c r="PF330" i="7" s="1"/>
  <c r="PC330" i="7"/>
  <c r="PE329" i="7"/>
  <c r="PF329" i="7" s="1"/>
  <c r="PC329" i="7"/>
  <c r="PE328" i="7"/>
  <c r="PF328" i="7" s="1"/>
  <c r="PC328" i="7"/>
  <c r="PE327" i="7"/>
  <c r="PF327" i="7" s="1"/>
  <c r="PC327" i="7"/>
  <c r="PE326" i="7"/>
  <c r="PF326" i="7" s="1"/>
  <c r="PC326" i="7"/>
  <c r="PE325" i="7"/>
  <c r="PF325" i="7" s="1"/>
  <c r="PC325" i="7"/>
  <c r="PC320" i="7"/>
  <c r="PD320" i="7" s="1"/>
  <c r="PC319" i="7"/>
  <c r="PD319" i="7" s="1"/>
  <c r="PC318" i="7"/>
  <c r="PD318" i="7" s="1"/>
  <c r="PC317" i="7"/>
  <c r="PD317" i="7" s="1"/>
  <c r="PC316" i="7"/>
  <c r="PD316" i="7" s="1"/>
  <c r="PC315" i="7"/>
  <c r="PD315" i="7" s="1"/>
  <c r="PC314" i="7"/>
  <c r="PD314" i="7" s="1"/>
  <c r="PC313" i="7"/>
  <c r="PD313" i="7" s="1"/>
  <c r="PC312" i="7"/>
  <c r="PD312" i="7" s="1"/>
  <c r="PC311" i="7"/>
  <c r="PD311" i="7" s="1"/>
  <c r="PC309" i="7"/>
  <c r="PD309" i="7" s="1"/>
  <c r="PC308" i="7"/>
  <c r="PD308" i="7" s="1"/>
  <c r="PC307" i="7"/>
  <c r="PD307" i="7" s="1"/>
  <c r="PC306" i="7"/>
  <c r="PD306" i="7" s="1"/>
  <c r="PC305" i="7"/>
  <c r="PD305" i="7" s="1"/>
  <c r="PC304" i="7"/>
  <c r="PD304" i="7" s="1"/>
  <c r="PC303" i="7"/>
  <c r="PD303" i="7" s="1"/>
  <c r="PC302" i="7"/>
  <c r="PD302" i="7" s="1"/>
  <c r="PC301" i="7"/>
  <c r="PD301" i="7" s="1"/>
  <c r="PC300" i="7"/>
  <c r="PD300" i="7" s="1"/>
  <c r="PC293" i="7"/>
  <c r="PE286" i="7"/>
  <c r="PC286" i="7"/>
  <c r="PE285" i="7"/>
  <c r="PC285" i="7"/>
  <c r="PE284" i="7"/>
  <c r="PC284" i="7"/>
  <c r="PE283" i="7"/>
  <c r="PC283" i="7"/>
  <c r="PE282" i="7"/>
  <c r="PC282" i="7"/>
  <c r="PE281" i="7"/>
  <c r="PC281" i="7"/>
  <c r="PE280" i="7"/>
  <c r="PC280" i="7"/>
  <c r="PE279" i="7"/>
  <c r="PC279" i="7"/>
  <c r="PE278" i="7"/>
  <c r="PC278" i="7"/>
  <c r="PE277" i="7"/>
  <c r="PC277" i="7"/>
  <c r="PE272" i="7"/>
  <c r="PD272" i="7"/>
  <c r="PC272" i="7"/>
  <c r="PE271" i="7"/>
  <c r="PD271" i="7"/>
  <c r="PC271" i="7"/>
  <c r="PE270" i="7"/>
  <c r="PD270" i="7"/>
  <c r="PC270" i="7"/>
  <c r="PE269" i="7"/>
  <c r="PD269" i="7"/>
  <c r="PC269" i="7"/>
  <c r="PE268" i="7"/>
  <c r="PD268" i="7"/>
  <c r="PC268" i="7"/>
  <c r="PE267" i="7"/>
  <c r="PD267" i="7"/>
  <c r="PC267" i="7"/>
  <c r="PE266" i="7"/>
  <c r="PD266" i="7"/>
  <c r="PC266" i="7"/>
  <c r="PE265" i="7"/>
  <c r="PD265" i="7"/>
  <c r="PC265" i="7"/>
  <c r="PE264" i="7"/>
  <c r="PD264" i="7"/>
  <c r="PC264" i="7"/>
  <c r="PE263" i="7"/>
  <c r="PD263" i="7"/>
  <c r="PC263" i="7"/>
  <c r="PE258" i="7"/>
  <c r="PC258" i="7"/>
  <c r="PE257" i="7"/>
  <c r="PC257" i="7"/>
  <c r="PE256" i="7"/>
  <c r="PC256" i="7"/>
  <c r="PE255" i="7"/>
  <c r="PC255" i="7"/>
  <c r="PE254" i="7"/>
  <c r="PC254" i="7"/>
  <c r="PE253" i="7"/>
  <c r="PC253" i="7"/>
  <c r="PE252" i="7"/>
  <c r="PC252" i="7"/>
  <c r="PE251" i="7"/>
  <c r="PC251" i="7"/>
  <c r="PE250" i="7"/>
  <c r="PC250" i="7"/>
  <c r="PE249" i="7"/>
  <c r="PC249" i="7"/>
  <c r="PE244" i="7"/>
  <c r="PC244" i="7"/>
  <c r="PE243" i="7"/>
  <c r="PC243" i="7"/>
  <c r="PE242" i="7"/>
  <c r="PC242" i="7"/>
  <c r="PE241" i="7"/>
  <c r="PC241" i="7"/>
  <c r="PE240" i="7"/>
  <c r="PC240" i="7"/>
  <c r="PE239" i="7"/>
  <c r="PC239" i="7"/>
  <c r="PE238" i="7"/>
  <c r="PC238" i="7"/>
  <c r="PE237" i="7"/>
  <c r="PC237" i="7"/>
  <c r="PE236" i="7"/>
  <c r="PC236" i="7"/>
  <c r="PE235" i="7"/>
  <c r="PC235" i="7"/>
  <c r="PE230" i="7"/>
  <c r="PC230" i="7"/>
  <c r="PE229" i="7"/>
  <c r="PC229" i="7"/>
  <c r="PE228" i="7"/>
  <c r="PC228" i="7"/>
  <c r="PE227" i="7"/>
  <c r="PC227" i="7"/>
  <c r="PE226" i="7"/>
  <c r="PC226" i="7"/>
  <c r="PE225" i="7"/>
  <c r="PC225" i="7"/>
  <c r="PE224" i="7"/>
  <c r="PC224" i="7"/>
  <c r="PE223" i="7"/>
  <c r="PC223" i="7"/>
  <c r="PE222" i="7"/>
  <c r="PC222" i="7"/>
  <c r="PE221" i="7"/>
  <c r="PC221" i="7"/>
  <c r="PE216" i="7"/>
  <c r="PC216" i="7"/>
  <c r="PE215" i="7"/>
  <c r="PC215" i="7"/>
  <c r="PE214" i="7"/>
  <c r="PC214" i="7"/>
  <c r="PE213" i="7"/>
  <c r="PC213" i="7"/>
  <c r="PE212" i="7"/>
  <c r="PC212" i="7"/>
  <c r="PE211" i="7"/>
  <c r="PC211" i="7"/>
  <c r="PE210" i="7"/>
  <c r="PC210" i="7"/>
  <c r="PE209" i="7"/>
  <c r="PC209" i="7"/>
  <c r="PE208" i="7"/>
  <c r="PC208" i="7"/>
  <c r="PE207" i="7"/>
  <c r="PC207" i="7"/>
  <c r="PE206" i="7"/>
  <c r="PC206" i="7"/>
  <c r="PE205" i="7"/>
  <c r="PC205" i="7"/>
  <c r="PE204" i="7"/>
  <c r="PC204" i="7"/>
  <c r="PE203" i="7"/>
  <c r="PC203" i="7"/>
  <c r="PE202" i="7"/>
  <c r="PC202" i="7"/>
  <c r="PE201" i="7"/>
  <c r="PC201" i="7"/>
  <c r="PE200" i="7"/>
  <c r="PC200" i="7"/>
  <c r="PE199" i="7"/>
  <c r="PC199" i="7"/>
  <c r="PE198" i="7"/>
  <c r="PC198" i="7"/>
  <c r="PE197" i="7"/>
  <c r="PC197" i="7"/>
  <c r="PE191" i="7"/>
  <c r="PD191" i="7"/>
  <c r="PE190" i="7"/>
  <c r="PD190" i="7"/>
  <c r="PE189" i="7"/>
  <c r="PD189" i="7"/>
  <c r="PE188" i="7"/>
  <c r="PD188" i="7"/>
  <c r="PE187" i="7"/>
  <c r="PD187" i="7"/>
  <c r="PE186" i="7"/>
  <c r="PD186" i="7"/>
  <c r="PE185" i="7"/>
  <c r="PD185" i="7"/>
  <c r="PE184" i="7"/>
  <c r="PD184" i="7"/>
  <c r="PE183" i="7"/>
  <c r="PD183" i="7"/>
  <c r="PE182" i="7"/>
  <c r="PD182" i="7"/>
  <c r="PE181" i="7"/>
  <c r="PD181" i="7"/>
  <c r="PE180" i="7"/>
  <c r="PD180" i="7"/>
  <c r="PE179" i="7"/>
  <c r="PD179" i="7"/>
  <c r="PE178" i="7"/>
  <c r="PD178" i="7"/>
  <c r="PE177" i="7"/>
  <c r="PD177" i="7"/>
  <c r="PE176" i="7"/>
  <c r="PD176" i="7"/>
  <c r="PE175" i="7"/>
  <c r="PD175" i="7"/>
  <c r="PE174" i="7"/>
  <c r="PD174" i="7"/>
  <c r="PE173" i="7"/>
  <c r="PD173" i="7"/>
  <c r="PE172" i="7"/>
  <c r="PD172" i="7"/>
  <c r="PE167" i="7"/>
  <c r="PD167" i="7"/>
  <c r="PE166" i="7"/>
  <c r="PD166" i="7"/>
  <c r="PE165" i="7"/>
  <c r="PD165" i="7"/>
  <c r="PE164" i="7"/>
  <c r="PD164" i="7"/>
  <c r="PE163" i="7"/>
  <c r="PD163" i="7"/>
  <c r="PE162" i="7"/>
  <c r="PD162" i="7"/>
  <c r="PE161" i="7"/>
  <c r="PD161" i="7"/>
  <c r="PE160" i="7"/>
  <c r="PD160" i="7"/>
  <c r="PE159" i="7"/>
  <c r="PD159" i="7"/>
  <c r="PE158" i="7"/>
  <c r="PD158" i="7"/>
  <c r="PE157" i="7"/>
  <c r="PD157" i="7"/>
  <c r="PE156" i="7"/>
  <c r="PD156" i="7"/>
  <c r="PE155" i="7"/>
  <c r="PD155" i="7"/>
  <c r="PE154" i="7"/>
  <c r="PD154" i="7"/>
  <c r="PE153" i="7"/>
  <c r="PD153" i="7"/>
  <c r="PE152" i="7"/>
  <c r="PD152" i="7"/>
  <c r="PE151" i="7"/>
  <c r="PD151" i="7"/>
  <c r="PE150" i="7"/>
  <c r="PD150" i="7"/>
  <c r="PE149" i="7"/>
  <c r="PD149" i="7"/>
  <c r="PE148" i="7"/>
  <c r="PD148" i="7"/>
  <c r="PH143" i="7"/>
  <c r="PF143" i="7"/>
  <c r="PC143" i="7"/>
  <c r="PH142" i="7"/>
  <c r="PF142" i="7"/>
  <c r="PC142" i="7"/>
  <c r="PH141" i="7"/>
  <c r="PF141" i="7"/>
  <c r="PC141" i="7"/>
  <c r="PH140" i="7"/>
  <c r="PF140" i="7"/>
  <c r="PC140" i="7"/>
  <c r="PH139" i="7"/>
  <c r="PF139" i="7"/>
  <c r="PC139" i="7"/>
  <c r="PH138" i="7"/>
  <c r="PF138" i="7"/>
  <c r="PC138" i="7"/>
  <c r="PH137" i="7"/>
  <c r="PF137" i="7"/>
  <c r="PC137" i="7"/>
  <c r="PH136" i="7"/>
  <c r="PF136" i="7"/>
  <c r="PC136" i="7"/>
  <c r="PH135" i="7"/>
  <c r="PF135" i="7"/>
  <c r="PC135" i="7"/>
  <c r="PH134" i="7"/>
  <c r="PF134" i="7"/>
  <c r="PC134" i="7"/>
  <c r="PH132" i="7"/>
  <c r="PF132" i="7"/>
  <c r="PC132" i="7"/>
  <c r="PH131" i="7"/>
  <c r="PF131" i="7"/>
  <c r="PC131" i="7"/>
  <c r="PH130" i="7"/>
  <c r="PF130" i="7"/>
  <c r="PC130" i="7"/>
  <c r="PH129" i="7"/>
  <c r="PF129" i="7"/>
  <c r="PC129" i="7"/>
  <c r="PH128" i="7"/>
  <c r="PF128" i="7"/>
  <c r="PC128" i="7"/>
  <c r="PH127" i="7"/>
  <c r="PF127" i="7"/>
  <c r="PC127" i="7"/>
  <c r="PH126" i="7"/>
  <c r="PF126" i="7"/>
  <c r="PC126" i="7"/>
  <c r="PH125" i="7"/>
  <c r="PF125" i="7"/>
  <c r="PC125" i="7"/>
  <c r="PH124" i="7"/>
  <c r="PF124" i="7"/>
  <c r="PC124" i="7"/>
  <c r="PH123" i="7"/>
  <c r="PF123" i="7"/>
  <c r="PC123" i="7"/>
  <c r="PH121" i="7"/>
  <c r="PF121" i="7"/>
  <c r="PC121" i="7"/>
  <c r="PH120" i="7"/>
  <c r="PF120" i="7"/>
  <c r="PC120" i="7"/>
  <c r="PH119" i="7"/>
  <c r="PF119" i="7"/>
  <c r="PC119" i="7"/>
  <c r="PH118" i="7"/>
  <c r="PF118" i="7"/>
  <c r="PC118" i="7"/>
  <c r="PH117" i="7"/>
  <c r="PF117" i="7"/>
  <c r="PC117" i="7"/>
  <c r="PH116" i="7"/>
  <c r="PF116" i="7"/>
  <c r="PC116" i="7"/>
  <c r="PH115" i="7"/>
  <c r="PF115" i="7"/>
  <c r="PC115" i="7"/>
  <c r="PH114" i="7"/>
  <c r="PF114" i="7"/>
  <c r="PC114" i="7"/>
  <c r="PH113" i="7"/>
  <c r="PF113" i="7"/>
  <c r="PC113" i="7"/>
  <c r="PH112" i="7"/>
  <c r="PF112" i="7"/>
  <c r="PC112" i="7"/>
  <c r="PH110" i="7"/>
  <c r="PF110" i="7"/>
  <c r="PC110" i="7"/>
  <c r="PH109" i="7"/>
  <c r="PF109" i="7"/>
  <c r="PC109" i="7"/>
  <c r="PH108" i="7"/>
  <c r="PF108" i="7"/>
  <c r="PC108" i="7"/>
  <c r="PH107" i="7"/>
  <c r="PF107" i="7"/>
  <c r="PC107" i="7"/>
  <c r="PH106" i="7"/>
  <c r="PF106" i="7"/>
  <c r="PC106" i="7"/>
  <c r="PH105" i="7"/>
  <c r="PF105" i="7"/>
  <c r="PC105" i="7"/>
  <c r="PH104" i="7"/>
  <c r="PF104" i="7"/>
  <c r="PC104" i="7"/>
  <c r="PH103" i="7"/>
  <c r="PF103" i="7"/>
  <c r="PC103" i="7"/>
  <c r="PH102" i="7"/>
  <c r="PF102" i="7"/>
  <c r="PC102" i="7"/>
  <c r="PH101" i="7"/>
  <c r="PF101" i="7"/>
  <c r="PC101" i="7"/>
  <c r="PH100" i="7"/>
  <c r="PF100" i="7"/>
  <c r="PC100" i="7"/>
  <c r="PH99" i="7"/>
  <c r="PF99" i="7"/>
  <c r="PC99" i="7"/>
  <c r="PH98" i="7"/>
  <c r="PF98" i="7"/>
  <c r="PC98" i="7"/>
  <c r="PH97" i="7"/>
  <c r="PF97" i="7"/>
  <c r="PC97" i="7"/>
  <c r="PH96" i="7"/>
  <c r="PF96" i="7"/>
  <c r="PC96" i="7"/>
  <c r="PH95" i="7"/>
  <c r="PF95" i="7"/>
  <c r="PC95" i="7"/>
  <c r="PH94" i="7"/>
  <c r="PF94" i="7"/>
  <c r="PC94" i="7"/>
  <c r="PH93" i="7"/>
  <c r="PF93" i="7"/>
  <c r="PC93" i="7"/>
  <c r="PH92" i="7"/>
  <c r="PF92" i="7"/>
  <c r="PC92" i="7"/>
  <c r="PH91" i="7"/>
  <c r="PF91" i="7"/>
  <c r="PC91" i="7"/>
  <c r="PH89" i="7"/>
  <c r="PF89" i="7"/>
  <c r="PC89" i="7"/>
  <c r="PH88" i="7"/>
  <c r="PF88" i="7"/>
  <c r="PC88" i="7"/>
  <c r="PH87" i="7"/>
  <c r="PF87" i="7"/>
  <c r="PC87" i="7"/>
  <c r="PH86" i="7"/>
  <c r="PF86" i="7"/>
  <c r="PC86" i="7"/>
  <c r="PH85" i="7"/>
  <c r="PF85" i="7"/>
  <c r="PC85" i="7"/>
  <c r="PH84" i="7"/>
  <c r="PF84" i="7"/>
  <c r="PC84" i="7"/>
  <c r="PH83" i="7"/>
  <c r="PF83" i="7"/>
  <c r="PC83" i="7"/>
  <c r="PH82" i="7"/>
  <c r="PF82" i="7"/>
  <c r="PC82" i="7"/>
  <c r="PH81" i="7"/>
  <c r="PF81" i="7"/>
  <c r="PC81" i="7"/>
  <c r="PH80" i="7"/>
  <c r="PF80" i="7"/>
  <c r="PC80" i="7"/>
  <c r="PH79" i="7"/>
  <c r="PF79" i="7"/>
  <c r="PC79" i="7"/>
  <c r="PH78" i="7"/>
  <c r="PF78" i="7"/>
  <c r="PC78" i="7"/>
  <c r="PH77" i="7"/>
  <c r="PF77" i="7"/>
  <c r="PC77" i="7"/>
  <c r="PH76" i="7"/>
  <c r="PF76" i="7"/>
  <c r="PC76" i="7"/>
  <c r="PH75" i="7"/>
  <c r="PF75" i="7"/>
  <c r="PC75" i="7"/>
  <c r="PH74" i="7"/>
  <c r="PF74" i="7"/>
  <c r="PC74" i="7"/>
  <c r="PH73" i="7"/>
  <c r="PF73" i="7"/>
  <c r="PC73" i="7"/>
  <c r="PH72" i="7"/>
  <c r="PF72" i="7"/>
  <c r="PC72" i="7"/>
  <c r="PH71" i="7"/>
  <c r="PF71" i="7"/>
  <c r="PC71" i="7"/>
  <c r="PH70" i="7"/>
  <c r="PF70" i="7"/>
  <c r="PC70" i="7"/>
  <c r="PH68" i="7"/>
  <c r="PF68" i="7"/>
  <c r="PC68" i="7"/>
  <c r="PH67" i="7"/>
  <c r="PF67" i="7"/>
  <c r="PC67" i="7"/>
  <c r="PH66" i="7"/>
  <c r="PF66" i="7"/>
  <c r="PC66" i="7"/>
  <c r="PH65" i="7"/>
  <c r="PF65" i="7"/>
  <c r="PC65" i="7"/>
  <c r="PH64" i="7"/>
  <c r="PF64" i="7"/>
  <c r="PC64" i="7"/>
  <c r="PH63" i="7"/>
  <c r="PF63" i="7"/>
  <c r="PC63" i="7"/>
  <c r="PH62" i="7"/>
  <c r="PF62" i="7"/>
  <c r="PC62" i="7"/>
  <c r="PH61" i="7"/>
  <c r="PF61" i="7"/>
  <c r="PC61" i="7"/>
  <c r="PH60" i="7"/>
  <c r="PF60" i="7"/>
  <c r="PC60" i="7"/>
  <c r="PH59" i="7"/>
  <c r="PF59" i="7"/>
  <c r="PC59" i="7"/>
  <c r="PH58" i="7"/>
  <c r="PF58" i="7"/>
  <c r="PC58" i="7"/>
  <c r="PH57" i="7"/>
  <c r="PF57" i="7"/>
  <c r="PC57" i="7"/>
  <c r="PH56" i="7"/>
  <c r="PF56" i="7"/>
  <c r="PC56" i="7"/>
  <c r="PH55" i="7"/>
  <c r="PF55" i="7"/>
  <c r="PC55" i="7"/>
  <c r="PH54" i="7"/>
  <c r="PF54" i="7"/>
  <c r="PC54" i="7"/>
  <c r="PH53" i="7"/>
  <c r="PF53" i="7"/>
  <c r="PC53" i="7"/>
  <c r="PH52" i="7"/>
  <c r="PF52" i="7"/>
  <c r="PC52" i="7"/>
  <c r="PH51" i="7"/>
  <c r="PF51" i="7"/>
  <c r="PC51" i="7"/>
  <c r="PH50" i="7"/>
  <c r="PF50" i="7"/>
  <c r="PC50" i="7"/>
  <c r="PH49" i="7"/>
  <c r="PF49" i="7"/>
  <c r="PC49" i="7"/>
  <c r="PD9" i="7"/>
  <c r="PC4" i="7"/>
  <c r="PC3" i="7"/>
  <c r="OV474" i="7"/>
  <c r="OW474" i="7" s="1"/>
  <c r="OU474" i="7"/>
  <c r="OV473" i="7"/>
  <c r="OW473" i="7" s="1"/>
  <c r="OU473" i="7"/>
  <c r="OV472" i="7"/>
  <c r="OW472" i="7" s="1"/>
  <c r="OU472" i="7"/>
  <c r="OV471" i="7"/>
  <c r="OW471" i="7" s="1"/>
  <c r="OU471" i="7"/>
  <c r="OV470" i="7"/>
  <c r="OW470" i="7" s="1"/>
  <c r="OU470" i="7"/>
  <c r="OV469" i="7"/>
  <c r="OW469" i="7" s="1"/>
  <c r="OU469" i="7"/>
  <c r="OV468" i="7"/>
  <c r="OW468" i="7" s="1"/>
  <c r="OU468" i="7"/>
  <c r="OV467" i="7"/>
  <c r="OW467" i="7" s="1"/>
  <c r="OU467" i="7"/>
  <c r="OV466" i="7"/>
  <c r="OW466" i="7" s="1"/>
  <c r="OU466" i="7"/>
  <c r="OV465" i="7"/>
  <c r="OW465" i="7" s="1"/>
  <c r="OU465" i="7"/>
  <c r="OV460" i="7"/>
  <c r="OW460" i="7" s="1"/>
  <c r="OU460" i="7"/>
  <c r="OV459" i="7"/>
  <c r="OW459" i="7" s="1"/>
  <c r="OU459" i="7"/>
  <c r="OV458" i="7"/>
  <c r="OW458" i="7" s="1"/>
  <c r="OU458" i="7"/>
  <c r="OV457" i="7"/>
  <c r="OW457" i="7" s="1"/>
  <c r="OU457" i="7"/>
  <c r="OV456" i="7"/>
  <c r="OW456" i="7" s="1"/>
  <c r="OU456" i="7"/>
  <c r="OV455" i="7"/>
  <c r="OW455" i="7" s="1"/>
  <c r="OU455" i="7"/>
  <c r="OV454" i="7"/>
  <c r="OW454" i="7" s="1"/>
  <c r="OU454" i="7"/>
  <c r="OV453" i="7"/>
  <c r="OW453" i="7" s="1"/>
  <c r="OU453" i="7"/>
  <c r="OV452" i="7"/>
  <c r="OW452" i="7" s="1"/>
  <c r="OU452" i="7"/>
  <c r="OV451" i="7"/>
  <c r="OW451" i="7" s="1"/>
  <c r="OU451" i="7"/>
  <c r="OV446" i="7"/>
  <c r="OW446" i="7" s="1"/>
  <c r="OU446" i="7"/>
  <c r="OV445" i="7"/>
  <c r="OW445" i="7" s="1"/>
  <c r="OU445" i="7"/>
  <c r="OV444" i="7"/>
  <c r="OW444" i="7" s="1"/>
  <c r="OU444" i="7"/>
  <c r="OV443" i="7"/>
  <c r="OW443" i="7" s="1"/>
  <c r="OU443" i="7"/>
  <c r="OV442" i="7"/>
  <c r="OW442" i="7" s="1"/>
  <c r="OU442" i="7"/>
  <c r="OV441" i="7"/>
  <c r="OW441" i="7" s="1"/>
  <c r="OU441" i="7"/>
  <c r="OV440" i="7"/>
  <c r="OW440" i="7" s="1"/>
  <c r="OU440" i="7"/>
  <c r="OV439" i="7"/>
  <c r="OW439" i="7" s="1"/>
  <c r="OU439" i="7"/>
  <c r="OV438" i="7"/>
  <c r="OW438" i="7" s="1"/>
  <c r="OU438" i="7"/>
  <c r="OV437" i="7"/>
  <c r="OW437" i="7" s="1"/>
  <c r="OU437" i="7"/>
  <c r="OV432" i="7"/>
  <c r="OW432" i="7" s="1"/>
  <c r="OU432" i="7"/>
  <c r="OV431" i="7"/>
  <c r="OW431" i="7" s="1"/>
  <c r="OU431" i="7"/>
  <c r="OV430" i="7"/>
  <c r="OW430" i="7" s="1"/>
  <c r="OU430" i="7"/>
  <c r="OV429" i="7"/>
  <c r="OW429" i="7" s="1"/>
  <c r="OU429" i="7"/>
  <c r="OV428" i="7"/>
  <c r="OW428" i="7" s="1"/>
  <c r="OU428" i="7"/>
  <c r="OV427" i="7"/>
  <c r="OW427" i="7" s="1"/>
  <c r="OU427" i="7"/>
  <c r="OV426" i="7"/>
  <c r="OW426" i="7" s="1"/>
  <c r="OU426" i="7"/>
  <c r="OV425" i="7"/>
  <c r="OW425" i="7" s="1"/>
  <c r="OU425" i="7"/>
  <c r="OV424" i="7"/>
  <c r="OW424" i="7" s="1"/>
  <c r="OU424" i="7"/>
  <c r="OV423" i="7"/>
  <c r="OW423" i="7" s="1"/>
  <c r="OU423" i="7"/>
  <c r="OV418" i="7"/>
  <c r="OW418" i="7" s="1"/>
  <c r="OU418" i="7"/>
  <c r="OV417" i="7"/>
  <c r="OW417" i="7" s="1"/>
  <c r="OU417" i="7"/>
  <c r="OV416" i="7"/>
  <c r="OW416" i="7" s="1"/>
  <c r="OU416" i="7"/>
  <c r="OV415" i="7"/>
  <c r="OW415" i="7" s="1"/>
  <c r="OU415" i="7"/>
  <c r="OV414" i="7"/>
  <c r="OW414" i="7" s="1"/>
  <c r="OU414" i="7"/>
  <c r="OV413" i="7"/>
  <c r="OW413" i="7" s="1"/>
  <c r="OU413" i="7"/>
  <c r="OV412" i="7"/>
  <c r="OW412" i="7" s="1"/>
  <c r="OU412" i="7"/>
  <c r="OV411" i="7"/>
  <c r="OW411" i="7" s="1"/>
  <c r="OU411" i="7"/>
  <c r="OV410" i="7"/>
  <c r="OW410" i="7" s="1"/>
  <c r="OU410" i="7"/>
  <c r="OV409" i="7"/>
  <c r="OW409" i="7" s="1"/>
  <c r="OU409" i="7"/>
  <c r="OV404" i="7"/>
  <c r="OW404" i="7" s="1"/>
  <c r="OU404" i="7"/>
  <c r="OV403" i="7"/>
  <c r="OW403" i="7" s="1"/>
  <c r="OU403" i="7"/>
  <c r="OV402" i="7"/>
  <c r="OW402" i="7" s="1"/>
  <c r="OU402" i="7"/>
  <c r="OV401" i="7"/>
  <c r="OW401" i="7" s="1"/>
  <c r="OU401" i="7"/>
  <c r="OV400" i="7"/>
  <c r="OW400" i="7" s="1"/>
  <c r="OU400" i="7"/>
  <c r="OV399" i="7"/>
  <c r="OW399" i="7" s="1"/>
  <c r="OU399" i="7"/>
  <c r="OV398" i="7"/>
  <c r="OW398" i="7" s="1"/>
  <c r="OU398" i="7"/>
  <c r="OV397" i="7"/>
  <c r="OW397" i="7" s="1"/>
  <c r="OU397" i="7"/>
  <c r="OV396" i="7"/>
  <c r="OW396" i="7" s="1"/>
  <c r="OU396" i="7"/>
  <c r="OV395" i="7"/>
  <c r="OW395" i="7" s="1"/>
  <c r="OU395" i="7"/>
  <c r="OV390" i="7"/>
  <c r="OW390" i="7" s="1"/>
  <c r="OU390" i="7"/>
  <c r="OV389" i="7"/>
  <c r="OW389" i="7" s="1"/>
  <c r="OU389" i="7"/>
  <c r="OV388" i="7"/>
  <c r="OW388" i="7" s="1"/>
  <c r="OU388" i="7"/>
  <c r="OV387" i="7"/>
  <c r="OW387" i="7" s="1"/>
  <c r="OU387" i="7"/>
  <c r="OV386" i="7"/>
  <c r="OW386" i="7" s="1"/>
  <c r="OU386" i="7"/>
  <c r="OV385" i="7"/>
  <c r="OW385" i="7" s="1"/>
  <c r="OU385" i="7"/>
  <c r="OV384" i="7"/>
  <c r="OW384" i="7" s="1"/>
  <c r="OU384" i="7"/>
  <c r="OV383" i="7"/>
  <c r="OW383" i="7" s="1"/>
  <c r="OU383" i="7"/>
  <c r="OV382" i="7"/>
  <c r="OW382" i="7" s="1"/>
  <c r="OU382" i="7"/>
  <c r="OV381" i="7"/>
  <c r="OW381" i="7" s="1"/>
  <c r="OU381" i="7"/>
  <c r="OV376" i="7"/>
  <c r="OW376" i="7" s="1"/>
  <c r="OU376" i="7"/>
  <c r="OV375" i="7"/>
  <c r="OW375" i="7" s="1"/>
  <c r="OU375" i="7"/>
  <c r="OV374" i="7"/>
  <c r="OW374" i="7" s="1"/>
  <c r="OU374" i="7"/>
  <c r="OV373" i="7"/>
  <c r="OW373" i="7" s="1"/>
  <c r="OU373" i="7"/>
  <c r="OV372" i="7"/>
  <c r="OW372" i="7" s="1"/>
  <c r="OU372" i="7"/>
  <c r="OV371" i="7"/>
  <c r="OW371" i="7" s="1"/>
  <c r="OU371" i="7"/>
  <c r="OV370" i="7"/>
  <c r="OW370" i="7" s="1"/>
  <c r="OU370" i="7"/>
  <c r="OV369" i="7"/>
  <c r="OW369" i="7" s="1"/>
  <c r="OU369" i="7"/>
  <c r="OV368" i="7"/>
  <c r="OW368" i="7" s="1"/>
  <c r="OU368" i="7"/>
  <c r="OV367" i="7"/>
  <c r="OW367" i="7" s="1"/>
  <c r="OU367" i="7"/>
  <c r="OV362" i="7"/>
  <c r="OW362" i="7" s="1"/>
  <c r="OU362" i="7"/>
  <c r="OV361" i="7"/>
  <c r="OW361" i="7" s="1"/>
  <c r="OU361" i="7"/>
  <c r="OV360" i="7"/>
  <c r="OW360" i="7" s="1"/>
  <c r="OU360" i="7"/>
  <c r="OV359" i="7"/>
  <c r="OW359" i="7" s="1"/>
  <c r="OU359" i="7"/>
  <c r="OV358" i="7"/>
  <c r="OW358" i="7" s="1"/>
  <c r="OU358" i="7"/>
  <c r="OV357" i="7"/>
  <c r="OW357" i="7" s="1"/>
  <c r="OU357" i="7"/>
  <c r="OV356" i="7"/>
  <c r="OW356" i="7" s="1"/>
  <c r="OU356" i="7"/>
  <c r="OV355" i="7"/>
  <c r="OW355" i="7" s="1"/>
  <c r="OU355" i="7"/>
  <c r="OV354" i="7"/>
  <c r="OW354" i="7" s="1"/>
  <c r="OU354" i="7"/>
  <c r="OV353" i="7"/>
  <c r="OW353" i="7" s="1"/>
  <c r="OU353" i="7"/>
  <c r="OW348" i="7"/>
  <c r="OX348" i="7" s="1"/>
  <c r="OU348" i="7"/>
  <c r="OW347" i="7"/>
  <c r="OX347" i="7" s="1"/>
  <c r="OU347" i="7"/>
  <c r="OW346" i="7"/>
  <c r="OX346" i="7" s="1"/>
  <c r="OU346" i="7"/>
  <c r="OW345" i="7"/>
  <c r="OX345" i="7" s="1"/>
  <c r="OU345" i="7"/>
  <c r="OW344" i="7"/>
  <c r="OX344" i="7" s="1"/>
  <c r="OU344" i="7"/>
  <c r="OW343" i="7"/>
  <c r="OX343" i="7" s="1"/>
  <c r="OU343" i="7"/>
  <c r="OW342" i="7"/>
  <c r="OX342" i="7" s="1"/>
  <c r="OU342" i="7"/>
  <c r="OW341" i="7"/>
  <c r="OX341" i="7" s="1"/>
  <c r="OU341" i="7"/>
  <c r="OW340" i="7"/>
  <c r="OX340" i="7" s="1"/>
  <c r="OU340" i="7"/>
  <c r="OW339" i="7"/>
  <c r="OX339" i="7" s="1"/>
  <c r="OU339" i="7"/>
  <c r="OW334" i="7"/>
  <c r="OX334" i="7" s="1"/>
  <c r="OU334" i="7"/>
  <c r="OW333" i="7"/>
  <c r="OX333" i="7" s="1"/>
  <c r="OU333" i="7"/>
  <c r="OW332" i="7"/>
  <c r="OX332" i="7" s="1"/>
  <c r="OU332" i="7"/>
  <c r="OW331" i="7"/>
  <c r="OX331" i="7" s="1"/>
  <c r="OU331" i="7"/>
  <c r="OW330" i="7"/>
  <c r="OX330" i="7" s="1"/>
  <c r="OU330" i="7"/>
  <c r="OW329" i="7"/>
  <c r="OX329" i="7" s="1"/>
  <c r="OU329" i="7"/>
  <c r="OW328" i="7"/>
  <c r="OX328" i="7" s="1"/>
  <c r="OU328" i="7"/>
  <c r="OW327" i="7"/>
  <c r="OX327" i="7" s="1"/>
  <c r="OU327" i="7"/>
  <c r="OW326" i="7"/>
  <c r="OX326" i="7" s="1"/>
  <c r="OU326" i="7"/>
  <c r="OW325" i="7"/>
  <c r="OX325" i="7" s="1"/>
  <c r="OU325" i="7"/>
  <c r="OU320" i="7"/>
  <c r="OV320" i="7" s="1"/>
  <c r="OU319" i="7"/>
  <c r="OV319" i="7" s="1"/>
  <c r="OU318" i="7"/>
  <c r="OV318" i="7" s="1"/>
  <c r="OU317" i="7"/>
  <c r="OV317" i="7" s="1"/>
  <c r="OU316" i="7"/>
  <c r="OV316" i="7" s="1"/>
  <c r="OU315" i="7"/>
  <c r="OV315" i="7" s="1"/>
  <c r="OU314" i="7"/>
  <c r="OV314" i="7" s="1"/>
  <c r="OU313" i="7"/>
  <c r="OV313" i="7" s="1"/>
  <c r="OU312" i="7"/>
  <c r="OV312" i="7" s="1"/>
  <c r="OU311" i="7"/>
  <c r="OV311" i="7" s="1"/>
  <c r="OU309" i="7"/>
  <c r="OV309" i="7" s="1"/>
  <c r="OU308" i="7"/>
  <c r="OV308" i="7" s="1"/>
  <c r="OU307" i="7"/>
  <c r="OV307" i="7" s="1"/>
  <c r="OU306" i="7"/>
  <c r="OV306" i="7" s="1"/>
  <c r="OU305" i="7"/>
  <c r="OV305" i="7" s="1"/>
  <c r="OU304" i="7"/>
  <c r="OV304" i="7" s="1"/>
  <c r="OU303" i="7"/>
  <c r="OV303" i="7" s="1"/>
  <c r="OU302" i="7"/>
  <c r="OV302" i="7" s="1"/>
  <c r="OU301" i="7"/>
  <c r="OV301" i="7" s="1"/>
  <c r="OU300" i="7"/>
  <c r="OV300" i="7" s="1"/>
  <c r="OU293" i="7"/>
  <c r="OW286" i="7"/>
  <c r="OU286" i="7"/>
  <c r="OW285" i="7"/>
  <c r="OU285" i="7"/>
  <c r="OW284" i="7"/>
  <c r="OU284" i="7"/>
  <c r="OW283" i="7"/>
  <c r="OU283" i="7"/>
  <c r="OW282" i="7"/>
  <c r="OU282" i="7"/>
  <c r="OW281" i="7"/>
  <c r="OU281" i="7"/>
  <c r="OW280" i="7"/>
  <c r="OU280" i="7"/>
  <c r="OW279" i="7"/>
  <c r="OU279" i="7"/>
  <c r="OW278" i="7"/>
  <c r="OU278" i="7"/>
  <c r="OW277" i="7"/>
  <c r="OU277" i="7"/>
  <c r="OW272" i="7"/>
  <c r="OV272" i="7"/>
  <c r="OU272" i="7"/>
  <c r="OW271" i="7"/>
  <c r="OV271" i="7"/>
  <c r="OU271" i="7"/>
  <c r="OW270" i="7"/>
  <c r="OV270" i="7"/>
  <c r="OU270" i="7"/>
  <c r="OW269" i="7"/>
  <c r="OV269" i="7"/>
  <c r="OU269" i="7"/>
  <c r="OW268" i="7"/>
  <c r="OV268" i="7"/>
  <c r="OU268" i="7"/>
  <c r="OW267" i="7"/>
  <c r="OV267" i="7"/>
  <c r="OU267" i="7"/>
  <c r="OW266" i="7"/>
  <c r="OV266" i="7"/>
  <c r="OU266" i="7"/>
  <c r="OW265" i="7"/>
  <c r="OV265" i="7"/>
  <c r="OU265" i="7"/>
  <c r="OW264" i="7"/>
  <c r="OV264" i="7"/>
  <c r="OU264" i="7"/>
  <c r="OW263" i="7"/>
  <c r="OV263" i="7"/>
  <c r="OU263" i="7"/>
  <c r="OW258" i="7"/>
  <c r="OU258" i="7"/>
  <c r="OW257" i="7"/>
  <c r="OU257" i="7"/>
  <c r="OW256" i="7"/>
  <c r="OU256" i="7"/>
  <c r="OW255" i="7"/>
  <c r="OU255" i="7"/>
  <c r="OW254" i="7"/>
  <c r="OU254" i="7"/>
  <c r="OW253" i="7"/>
  <c r="OU253" i="7"/>
  <c r="OW252" i="7"/>
  <c r="OU252" i="7"/>
  <c r="OW251" i="7"/>
  <c r="OU251" i="7"/>
  <c r="OW250" i="7"/>
  <c r="OU250" i="7"/>
  <c r="OW249" i="7"/>
  <c r="OU249" i="7"/>
  <c r="OW244" i="7"/>
  <c r="OU244" i="7"/>
  <c r="OW243" i="7"/>
  <c r="OU243" i="7"/>
  <c r="OW242" i="7"/>
  <c r="OU242" i="7"/>
  <c r="OW241" i="7"/>
  <c r="OU241" i="7"/>
  <c r="OW240" i="7"/>
  <c r="OU240" i="7"/>
  <c r="OW239" i="7"/>
  <c r="OU239" i="7"/>
  <c r="OW238" i="7"/>
  <c r="OU238" i="7"/>
  <c r="OW237" i="7"/>
  <c r="OU237" i="7"/>
  <c r="OW236" i="7"/>
  <c r="OU236" i="7"/>
  <c r="OW235" i="7"/>
  <c r="OU235" i="7"/>
  <c r="OW230" i="7"/>
  <c r="OU230" i="7"/>
  <c r="OW229" i="7"/>
  <c r="OU229" i="7"/>
  <c r="OW228" i="7"/>
  <c r="OU228" i="7"/>
  <c r="OW227" i="7"/>
  <c r="OU227" i="7"/>
  <c r="OW226" i="7"/>
  <c r="OU226" i="7"/>
  <c r="OW225" i="7"/>
  <c r="OU225" i="7"/>
  <c r="OW224" i="7"/>
  <c r="OU224" i="7"/>
  <c r="OW223" i="7"/>
  <c r="OU223" i="7"/>
  <c r="OW222" i="7"/>
  <c r="OU222" i="7"/>
  <c r="OW221" i="7"/>
  <c r="OU221" i="7"/>
  <c r="OW216" i="7"/>
  <c r="OU216" i="7"/>
  <c r="OW215" i="7"/>
  <c r="OU215" i="7"/>
  <c r="OW214" i="7"/>
  <c r="OU214" i="7"/>
  <c r="OW213" i="7"/>
  <c r="OU213" i="7"/>
  <c r="OW212" i="7"/>
  <c r="OU212" i="7"/>
  <c r="OW211" i="7"/>
  <c r="OU211" i="7"/>
  <c r="OW210" i="7"/>
  <c r="OU210" i="7"/>
  <c r="OW209" i="7"/>
  <c r="OU209" i="7"/>
  <c r="OW208" i="7"/>
  <c r="OU208" i="7"/>
  <c r="OW207" i="7"/>
  <c r="OU207" i="7"/>
  <c r="OW206" i="7"/>
  <c r="OU206" i="7"/>
  <c r="OW205" i="7"/>
  <c r="OU205" i="7"/>
  <c r="OW204" i="7"/>
  <c r="OU204" i="7"/>
  <c r="OW203" i="7"/>
  <c r="OU203" i="7"/>
  <c r="OW202" i="7"/>
  <c r="OU202" i="7"/>
  <c r="OW201" i="7"/>
  <c r="OU201" i="7"/>
  <c r="OW200" i="7"/>
  <c r="OU200" i="7"/>
  <c r="OW199" i="7"/>
  <c r="OU199" i="7"/>
  <c r="OW198" i="7"/>
  <c r="OU198" i="7"/>
  <c r="OW197" i="7"/>
  <c r="OU197" i="7"/>
  <c r="OW191" i="7"/>
  <c r="OV191" i="7"/>
  <c r="OW190" i="7"/>
  <c r="OV190" i="7"/>
  <c r="OW189" i="7"/>
  <c r="OV189" i="7"/>
  <c r="OW188" i="7"/>
  <c r="OV188" i="7"/>
  <c r="OW187" i="7"/>
  <c r="OV187" i="7"/>
  <c r="OW186" i="7"/>
  <c r="OV186" i="7"/>
  <c r="OW185" i="7"/>
  <c r="OV185" i="7"/>
  <c r="OW184" i="7"/>
  <c r="OV184" i="7"/>
  <c r="OW183" i="7"/>
  <c r="OV183" i="7"/>
  <c r="OW182" i="7"/>
  <c r="OV182" i="7"/>
  <c r="OW181" i="7"/>
  <c r="OV181" i="7"/>
  <c r="OW180" i="7"/>
  <c r="OV180" i="7"/>
  <c r="OW179" i="7"/>
  <c r="OV179" i="7"/>
  <c r="OW178" i="7"/>
  <c r="OV178" i="7"/>
  <c r="OW177" i="7"/>
  <c r="OV177" i="7"/>
  <c r="OW176" i="7"/>
  <c r="OV176" i="7"/>
  <c r="OW175" i="7"/>
  <c r="OV175" i="7"/>
  <c r="OW174" i="7"/>
  <c r="OV174" i="7"/>
  <c r="OW173" i="7"/>
  <c r="OV173" i="7"/>
  <c r="OW172" i="7"/>
  <c r="OV172" i="7"/>
  <c r="OW167" i="7"/>
  <c r="OV167" i="7"/>
  <c r="OW166" i="7"/>
  <c r="OV166" i="7"/>
  <c r="OW165" i="7"/>
  <c r="OV165" i="7"/>
  <c r="OW164" i="7"/>
  <c r="OV164" i="7"/>
  <c r="OW163" i="7"/>
  <c r="OV163" i="7"/>
  <c r="OW162" i="7"/>
  <c r="OV162" i="7"/>
  <c r="OW161" i="7"/>
  <c r="OV161" i="7"/>
  <c r="OW160" i="7"/>
  <c r="OV160" i="7"/>
  <c r="OW159" i="7"/>
  <c r="OV159" i="7"/>
  <c r="OW158" i="7"/>
  <c r="OV158" i="7"/>
  <c r="OW157" i="7"/>
  <c r="OV157" i="7"/>
  <c r="OW156" i="7"/>
  <c r="OV156" i="7"/>
  <c r="OW155" i="7"/>
  <c r="OV155" i="7"/>
  <c r="OW154" i="7"/>
  <c r="OV154" i="7"/>
  <c r="OW153" i="7"/>
  <c r="OV153" i="7"/>
  <c r="OW152" i="7"/>
  <c r="OV152" i="7"/>
  <c r="OW151" i="7"/>
  <c r="OV151" i="7"/>
  <c r="OW150" i="7"/>
  <c r="OV150" i="7"/>
  <c r="OW149" i="7"/>
  <c r="OV149" i="7"/>
  <c r="OW148" i="7"/>
  <c r="OV148" i="7"/>
  <c r="OZ143" i="7"/>
  <c r="OX143" i="7"/>
  <c r="OU143" i="7"/>
  <c r="OZ142" i="7"/>
  <c r="OX142" i="7"/>
  <c r="OU142" i="7"/>
  <c r="OZ141" i="7"/>
  <c r="OX141" i="7"/>
  <c r="OU141" i="7"/>
  <c r="OZ140" i="7"/>
  <c r="OX140" i="7"/>
  <c r="OU140" i="7"/>
  <c r="OZ139" i="7"/>
  <c r="OX139" i="7"/>
  <c r="OU139" i="7"/>
  <c r="OZ138" i="7"/>
  <c r="OX138" i="7"/>
  <c r="OU138" i="7"/>
  <c r="OZ137" i="7"/>
  <c r="OX137" i="7"/>
  <c r="OU137" i="7"/>
  <c r="OZ136" i="7"/>
  <c r="OX136" i="7"/>
  <c r="OU136" i="7"/>
  <c r="OZ135" i="7"/>
  <c r="OX135" i="7"/>
  <c r="OU135" i="7"/>
  <c r="OZ134" i="7"/>
  <c r="OX134" i="7"/>
  <c r="OU134" i="7"/>
  <c r="OZ132" i="7"/>
  <c r="OX132" i="7"/>
  <c r="OU132" i="7"/>
  <c r="OZ131" i="7"/>
  <c r="OX131" i="7"/>
  <c r="OU131" i="7"/>
  <c r="OZ130" i="7"/>
  <c r="OX130" i="7"/>
  <c r="OU130" i="7"/>
  <c r="OZ129" i="7"/>
  <c r="OX129" i="7"/>
  <c r="OU129" i="7"/>
  <c r="OZ128" i="7"/>
  <c r="OX128" i="7"/>
  <c r="OU128" i="7"/>
  <c r="OZ127" i="7"/>
  <c r="OX127" i="7"/>
  <c r="OU127" i="7"/>
  <c r="OZ126" i="7"/>
  <c r="OX126" i="7"/>
  <c r="OU126" i="7"/>
  <c r="OZ125" i="7"/>
  <c r="OX125" i="7"/>
  <c r="OU125" i="7"/>
  <c r="OZ124" i="7"/>
  <c r="OX124" i="7"/>
  <c r="OU124" i="7"/>
  <c r="OZ123" i="7"/>
  <c r="OX123" i="7"/>
  <c r="OU123" i="7"/>
  <c r="OZ121" i="7"/>
  <c r="OX121" i="7"/>
  <c r="OU121" i="7"/>
  <c r="OZ120" i="7"/>
  <c r="OX120" i="7"/>
  <c r="OU120" i="7"/>
  <c r="OZ119" i="7"/>
  <c r="OX119" i="7"/>
  <c r="OU119" i="7"/>
  <c r="OZ118" i="7"/>
  <c r="OX118" i="7"/>
  <c r="OU118" i="7"/>
  <c r="OZ117" i="7"/>
  <c r="OX117" i="7"/>
  <c r="OU117" i="7"/>
  <c r="OZ116" i="7"/>
  <c r="OX116" i="7"/>
  <c r="OU116" i="7"/>
  <c r="OZ115" i="7"/>
  <c r="OX115" i="7"/>
  <c r="OU115" i="7"/>
  <c r="OZ114" i="7"/>
  <c r="OX114" i="7"/>
  <c r="OU114" i="7"/>
  <c r="OZ113" i="7"/>
  <c r="OX113" i="7"/>
  <c r="OU113" i="7"/>
  <c r="OZ112" i="7"/>
  <c r="OX112" i="7"/>
  <c r="OU112" i="7"/>
  <c r="OZ110" i="7"/>
  <c r="OX110" i="7"/>
  <c r="OU110" i="7"/>
  <c r="OZ109" i="7"/>
  <c r="OX109" i="7"/>
  <c r="OU109" i="7"/>
  <c r="OZ108" i="7"/>
  <c r="OX108" i="7"/>
  <c r="OU108" i="7"/>
  <c r="OZ107" i="7"/>
  <c r="OX107" i="7"/>
  <c r="OU107" i="7"/>
  <c r="OZ106" i="7"/>
  <c r="OX106" i="7"/>
  <c r="OU106" i="7"/>
  <c r="OZ105" i="7"/>
  <c r="OX105" i="7"/>
  <c r="OU105" i="7"/>
  <c r="OZ104" i="7"/>
  <c r="OX104" i="7"/>
  <c r="OU104" i="7"/>
  <c r="OZ103" i="7"/>
  <c r="OX103" i="7"/>
  <c r="OU103" i="7"/>
  <c r="OZ102" i="7"/>
  <c r="OX102" i="7"/>
  <c r="OU102" i="7"/>
  <c r="OZ101" i="7"/>
  <c r="OX101" i="7"/>
  <c r="OU101" i="7"/>
  <c r="OZ100" i="7"/>
  <c r="OX100" i="7"/>
  <c r="OU100" i="7"/>
  <c r="OZ99" i="7"/>
  <c r="OX99" i="7"/>
  <c r="OU99" i="7"/>
  <c r="OZ98" i="7"/>
  <c r="OX98" i="7"/>
  <c r="OU98" i="7"/>
  <c r="OZ97" i="7"/>
  <c r="OX97" i="7"/>
  <c r="OU97" i="7"/>
  <c r="OZ96" i="7"/>
  <c r="OX96" i="7"/>
  <c r="OU96" i="7"/>
  <c r="OZ95" i="7"/>
  <c r="OX95" i="7"/>
  <c r="OU95" i="7"/>
  <c r="OZ94" i="7"/>
  <c r="OX94" i="7"/>
  <c r="OU94" i="7"/>
  <c r="OZ93" i="7"/>
  <c r="OX93" i="7"/>
  <c r="OU93" i="7"/>
  <c r="OZ92" i="7"/>
  <c r="OX92" i="7"/>
  <c r="OU92" i="7"/>
  <c r="OZ91" i="7"/>
  <c r="OX91" i="7"/>
  <c r="OU91" i="7"/>
  <c r="OZ89" i="7"/>
  <c r="OX89" i="7"/>
  <c r="OU89" i="7"/>
  <c r="OZ88" i="7"/>
  <c r="OX88" i="7"/>
  <c r="OU88" i="7"/>
  <c r="OZ87" i="7"/>
  <c r="OX87" i="7"/>
  <c r="OU87" i="7"/>
  <c r="OZ86" i="7"/>
  <c r="OX86" i="7"/>
  <c r="OU86" i="7"/>
  <c r="OZ85" i="7"/>
  <c r="OX85" i="7"/>
  <c r="OU85" i="7"/>
  <c r="OZ84" i="7"/>
  <c r="OX84" i="7"/>
  <c r="OU84" i="7"/>
  <c r="OZ83" i="7"/>
  <c r="OX83" i="7"/>
  <c r="OU83" i="7"/>
  <c r="OZ82" i="7"/>
  <c r="OX82" i="7"/>
  <c r="OU82" i="7"/>
  <c r="OZ81" i="7"/>
  <c r="OX81" i="7"/>
  <c r="OU81" i="7"/>
  <c r="OZ80" i="7"/>
  <c r="OX80" i="7"/>
  <c r="OU80" i="7"/>
  <c r="OZ79" i="7"/>
  <c r="OX79" i="7"/>
  <c r="OU79" i="7"/>
  <c r="OZ78" i="7"/>
  <c r="OX78" i="7"/>
  <c r="OU78" i="7"/>
  <c r="OZ77" i="7"/>
  <c r="OX77" i="7"/>
  <c r="OU77" i="7"/>
  <c r="OZ76" i="7"/>
  <c r="OX76" i="7"/>
  <c r="OU76" i="7"/>
  <c r="OZ75" i="7"/>
  <c r="OX75" i="7"/>
  <c r="OU75" i="7"/>
  <c r="OZ74" i="7"/>
  <c r="OX74" i="7"/>
  <c r="OU74" i="7"/>
  <c r="OZ73" i="7"/>
  <c r="OX73" i="7"/>
  <c r="OU73" i="7"/>
  <c r="OZ72" i="7"/>
  <c r="OX72" i="7"/>
  <c r="OU72" i="7"/>
  <c r="OZ71" i="7"/>
  <c r="OX71" i="7"/>
  <c r="OU71" i="7"/>
  <c r="OZ70" i="7"/>
  <c r="OX70" i="7"/>
  <c r="OU70" i="7"/>
  <c r="OZ68" i="7"/>
  <c r="OX68" i="7"/>
  <c r="OU68" i="7"/>
  <c r="OZ67" i="7"/>
  <c r="OX67" i="7"/>
  <c r="OU67" i="7"/>
  <c r="OZ66" i="7"/>
  <c r="OX66" i="7"/>
  <c r="OU66" i="7"/>
  <c r="OZ65" i="7"/>
  <c r="OX65" i="7"/>
  <c r="OU65" i="7"/>
  <c r="OZ64" i="7"/>
  <c r="OX64" i="7"/>
  <c r="OU64" i="7"/>
  <c r="OZ63" i="7"/>
  <c r="OX63" i="7"/>
  <c r="OU63" i="7"/>
  <c r="OZ62" i="7"/>
  <c r="OX62" i="7"/>
  <c r="OU62" i="7"/>
  <c r="OZ61" i="7"/>
  <c r="OX61" i="7"/>
  <c r="OU61" i="7"/>
  <c r="OZ60" i="7"/>
  <c r="OX60" i="7"/>
  <c r="OU60" i="7"/>
  <c r="OZ59" i="7"/>
  <c r="OX59" i="7"/>
  <c r="OU59" i="7"/>
  <c r="OZ58" i="7"/>
  <c r="OX58" i="7"/>
  <c r="OU58" i="7"/>
  <c r="OZ57" i="7"/>
  <c r="OX57" i="7"/>
  <c r="OU57" i="7"/>
  <c r="OZ56" i="7"/>
  <c r="OX56" i="7"/>
  <c r="OU56" i="7"/>
  <c r="OZ55" i="7"/>
  <c r="OX55" i="7"/>
  <c r="OU55" i="7"/>
  <c r="OZ54" i="7"/>
  <c r="OX54" i="7"/>
  <c r="OU54" i="7"/>
  <c r="OZ53" i="7"/>
  <c r="OX53" i="7"/>
  <c r="OU53" i="7"/>
  <c r="OZ52" i="7"/>
  <c r="OX52" i="7"/>
  <c r="OU52" i="7"/>
  <c r="OZ51" i="7"/>
  <c r="OX51" i="7"/>
  <c r="OU51" i="7"/>
  <c r="OZ50" i="7"/>
  <c r="OX50" i="7"/>
  <c r="OU50" i="7"/>
  <c r="OZ49" i="7"/>
  <c r="OX49" i="7"/>
  <c r="OU49" i="7"/>
  <c r="OV9" i="7"/>
  <c r="OU4" i="7"/>
  <c r="OU3" i="7"/>
  <c r="ON474" i="7"/>
  <c r="OO474" i="7" s="1"/>
  <c r="OM474" i="7"/>
  <c r="ON473" i="7"/>
  <c r="OO473" i="7" s="1"/>
  <c r="OM473" i="7"/>
  <c r="ON472" i="7"/>
  <c r="OO472" i="7" s="1"/>
  <c r="OM472" i="7"/>
  <c r="ON471" i="7"/>
  <c r="OO471" i="7" s="1"/>
  <c r="OM471" i="7"/>
  <c r="ON470" i="7"/>
  <c r="OO470" i="7" s="1"/>
  <c r="OM470" i="7"/>
  <c r="ON469" i="7"/>
  <c r="OO469" i="7" s="1"/>
  <c r="OM469" i="7"/>
  <c r="ON468" i="7"/>
  <c r="OO468" i="7" s="1"/>
  <c r="OM468" i="7"/>
  <c r="ON467" i="7"/>
  <c r="OO467" i="7" s="1"/>
  <c r="OM467" i="7"/>
  <c r="ON466" i="7"/>
  <c r="OO466" i="7" s="1"/>
  <c r="OM466" i="7"/>
  <c r="ON465" i="7"/>
  <c r="OO465" i="7" s="1"/>
  <c r="OM465" i="7"/>
  <c r="ON460" i="7"/>
  <c r="OO460" i="7" s="1"/>
  <c r="OM460" i="7"/>
  <c r="ON459" i="7"/>
  <c r="OO459" i="7" s="1"/>
  <c r="OM459" i="7"/>
  <c r="ON458" i="7"/>
  <c r="OO458" i="7" s="1"/>
  <c r="OM458" i="7"/>
  <c r="ON457" i="7"/>
  <c r="OO457" i="7" s="1"/>
  <c r="OM457" i="7"/>
  <c r="ON456" i="7"/>
  <c r="OO456" i="7" s="1"/>
  <c r="OM456" i="7"/>
  <c r="ON455" i="7"/>
  <c r="OO455" i="7" s="1"/>
  <c r="OM455" i="7"/>
  <c r="ON454" i="7"/>
  <c r="OO454" i="7" s="1"/>
  <c r="OM454" i="7"/>
  <c r="ON453" i="7"/>
  <c r="OO453" i="7" s="1"/>
  <c r="OM453" i="7"/>
  <c r="ON452" i="7"/>
  <c r="OO452" i="7" s="1"/>
  <c r="OM452" i="7"/>
  <c r="ON451" i="7"/>
  <c r="OO451" i="7" s="1"/>
  <c r="OM451" i="7"/>
  <c r="ON446" i="7"/>
  <c r="OO446" i="7" s="1"/>
  <c r="OM446" i="7"/>
  <c r="ON445" i="7"/>
  <c r="OO445" i="7" s="1"/>
  <c r="OM445" i="7"/>
  <c r="ON444" i="7"/>
  <c r="OO444" i="7" s="1"/>
  <c r="OM444" i="7"/>
  <c r="ON443" i="7"/>
  <c r="OO443" i="7" s="1"/>
  <c r="OM443" i="7"/>
  <c r="ON442" i="7"/>
  <c r="OO442" i="7" s="1"/>
  <c r="OM442" i="7"/>
  <c r="ON441" i="7"/>
  <c r="OO441" i="7" s="1"/>
  <c r="OM441" i="7"/>
  <c r="ON440" i="7"/>
  <c r="OO440" i="7" s="1"/>
  <c r="OM440" i="7"/>
  <c r="ON439" i="7"/>
  <c r="OO439" i="7" s="1"/>
  <c r="OM439" i="7"/>
  <c r="ON438" i="7"/>
  <c r="OO438" i="7" s="1"/>
  <c r="OM438" i="7"/>
  <c r="ON437" i="7"/>
  <c r="OO437" i="7" s="1"/>
  <c r="OM437" i="7"/>
  <c r="ON432" i="7"/>
  <c r="OO432" i="7" s="1"/>
  <c r="OM432" i="7"/>
  <c r="ON431" i="7"/>
  <c r="OO431" i="7" s="1"/>
  <c r="OM431" i="7"/>
  <c r="ON430" i="7"/>
  <c r="OO430" i="7" s="1"/>
  <c r="OM430" i="7"/>
  <c r="ON429" i="7"/>
  <c r="OO429" i="7" s="1"/>
  <c r="OM429" i="7"/>
  <c r="ON428" i="7"/>
  <c r="OO428" i="7" s="1"/>
  <c r="OM428" i="7"/>
  <c r="ON427" i="7"/>
  <c r="OO427" i="7" s="1"/>
  <c r="OM427" i="7"/>
  <c r="ON426" i="7"/>
  <c r="OO426" i="7" s="1"/>
  <c r="OM426" i="7"/>
  <c r="ON425" i="7"/>
  <c r="OO425" i="7" s="1"/>
  <c r="OM425" i="7"/>
  <c r="ON424" i="7"/>
  <c r="OO424" i="7" s="1"/>
  <c r="OM424" i="7"/>
  <c r="ON423" i="7"/>
  <c r="OO423" i="7" s="1"/>
  <c r="OM423" i="7"/>
  <c r="ON418" i="7"/>
  <c r="OO418" i="7" s="1"/>
  <c r="OM418" i="7"/>
  <c r="ON417" i="7"/>
  <c r="OO417" i="7" s="1"/>
  <c r="OM417" i="7"/>
  <c r="ON416" i="7"/>
  <c r="OO416" i="7" s="1"/>
  <c r="OM416" i="7"/>
  <c r="ON415" i="7"/>
  <c r="OO415" i="7" s="1"/>
  <c r="OM415" i="7"/>
  <c r="ON414" i="7"/>
  <c r="OO414" i="7" s="1"/>
  <c r="OM414" i="7"/>
  <c r="ON413" i="7"/>
  <c r="OO413" i="7" s="1"/>
  <c r="OM413" i="7"/>
  <c r="ON412" i="7"/>
  <c r="OO412" i="7" s="1"/>
  <c r="OM412" i="7"/>
  <c r="ON411" i="7"/>
  <c r="OO411" i="7" s="1"/>
  <c r="OM411" i="7"/>
  <c r="ON410" i="7"/>
  <c r="OO410" i="7" s="1"/>
  <c r="OM410" i="7"/>
  <c r="ON409" i="7"/>
  <c r="OO409" i="7" s="1"/>
  <c r="OM409" i="7"/>
  <c r="ON404" i="7"/>
  <c r="OO404" i="7" s="1"/>
  <c r="OM404" i="7"/>
  <c r="ON403" i="7"/>
  <c r="OO403" i="7" s="1"/>
  <c r="OM403" i="7"/>
  <c r="ON402" i="7"/>
  <c r="OO402" i="7" s="1"/>
  <c r="OM402" i="7"/>
  <c r="ON401" i="7"/>
  <c r="OO401" i="7" s="1"/>
  <c r="OM401" i="7"/>
  <c r="ON400" i="7"/>
  <c r="OO400" i="7" s="1"/>
  <c r="OM400" i="7"/>
  <c r="ON399" i="7"/>
  <c r="OO399" i="7" s="1"/>
  <c r="OM399" i="7"/>
  <c r="ON398" i="7"/>
  <c r="OO398" i="7" s="1"/>
  <c r="OM398" i="7"/>
  <c r="ON397" i="7"/>
  <c r="OO397" i="7" s="1"/>
  <c r="OM397" i="7"/>
  <c r="ON396" i="7"/>
  <c r="OO396" i="7" s="1"/>
  <c r="OM396" i="7"/>
  <c r="ON395" i="7"/>
  <c r="OO395" i="7" s="1"/>
  <c r="OM395" i="7"/>
  <c r="ON390" i="7"/>
  <c r="OO390" i="7" s="1"/>
  <c r="OM390" i="7"/>
  <c r="ON389" i="7"/>
  <c r="OO389" i="7" s="1"/>
  <c r="OM389" i="7"/>
  <c r="ON388" i="7"/>
  <c r="OO388" i="7" s="1"/>
  <c r="OM388" i="7"/>
  <c r="ON387" i="7"/>
  <c r="OO387" i="7" s="1"/>
  <c r="OM387" i="7"/>
  <c r="ON386" i="7"/>
  <c r="OO386" i="7" s="1"/>
  <c r="OM386" i="7"/>
  <c r="ON385" i="7"/>
  <c r="OO385" i="7" s="1"/>
  <c r="OM385" i="7"/>
  <c r="ON384" i="7"/>
  <c r="OO384" i="7" s="1"/>
  <c r="OM384" i="7"/>
  <c r="ON383" i="7"/>
  <c r="OO383" i="7" s="1"/>
  <c r="OM383" i="7"/>
  <c r="ON382" i="7"/>
  <c r="OO382" i="7" s="1"/>
  <c r="OM382" i="7"/>
  <c r="ON381" i="7"/>
  <c r="OO381" i="7" s="1"/>
  <c r="OM381" i="7"/>
  <c r="ON376" i="7"/>
  <c r="OO376" i="7" s="1"/>
  <c r="OM376" i="7"/>
  <c r="ON375" i="7"/>
  <c r="OO375" i="7" s="1"/>
  <c r="OM375" i="7"/>
  <c r="ON374" i="7"/>
  <c r="OO374" i="7" s="1"/>
  <c r="OM374" i="7"/>
  <c r="ON373" i="7"/>
  <c r="OO373" i="7" s="1"/>
  <c r="OM373" i="7"/>
  <c r="ON372" i="7"/>
  <c r="OO372" i="7" s="1"/>
  <c r="OM372" i="7"/>
  <c r="ON371" i="7"/>
  <c r="OO371" i="7" s="1"/>
  <c r="OM371" i="7"/>
  <c r="ON370" i="7"/>
  <c r="OO370" i="7" s="1"/>
  <c r="OM370" i="7"/>
  <c r="ON369" i="7"/>
  <c r="OO369" i="7" s="1"/>
  <c r="OM369" i="7"/>
  <c r="ON368" i="7"/>
  <c r="OO368" i="7" s="1"/>
  <c r="OM368" i="7"/>
  <c r="ON367" i="7"/>
  <c r="OO367" i="7" s="1"/>
  <c r="OM367" i="7"/>
  <c r="ON362" i="7"/>
  <c r="OO362" i="7" s="1"/>
  <c r="OM362" i="7"/>
  <c r="ON361" i="7"/>
  <c r="OO361" i="7" s="1"/>
  <c r="OM361" i="7"/>
  <c r="ON360" i="7"/>
  <c r="OO360" i="7" s="1"/>
  <c r="OM360" i="7"/>
  <c r="ON359" i="7"/>
  <c r="OO359" i="7" s="1"/>
  <c r="OM359" i="7"/>
  <c r="ON358" i="7"/>
  <c r="OO358" i="7" s="1"/>
  <c r="OM358" i="7"/>
  <c r="ON357" i="7"/>
  <c r="OO357" i="7" s="1"/>
  <c r="OM357" i="7"/>
  <c r="ON356" i="7"/>
  <c r="OO356" i="7" s="1"/>
  <c r="OM356" i="7"/>
  <c r="ON355" i="7"/>
  <c r="OO355" i="7" s="1"/>
  <c r="OM355" i="7"/>
  <c r="ON354" i="7"/>
  <c r="OO354" i="7" s="1"/>
  <c r="OM354" i="7"/>
  <c r="ON353" i="7"/>
  <c r="OO353" i="7" s="1"/>
  <c r="OM353" i="7"/>
  <c r="OO348" i="7"/>
  <c r="OP348" i="7" s="1"/>
  <c r="OM348" i="7"/>
  <c r="OO347" i="7"/>
  <c r="OP347" i="7" s="1"/>
  <c r="OM347" i="7"/>
  <c r="OO346" i="7"/>
  <c r="OP346" i="7" s="1"/>
  <c r="OM346" i="7"/>
  <c r="OO345" i="7"/>
  <c r="OP345" i="7" s="1"/>
  <c r="OM345" i="7"/>
  <c r="OO344" i="7"/>
  <c r="OP344" i="7" s="1"/>
  <c r="OM344" i="7"/>
  <c r="OO343" i="7"/>
  <c r="OP343" i="7" s="1"/>
  <c r="OM343" i="7"/>
  <c r="OO342" i="7"/>
  <c r="OP342" i="7" s="1"/>
  <c r="OM342" i="7"/>
  <c r="OO341" i="7"/>
  <c r="OP341" i="7" s="1"/>
  <c r="OM341" i="7"/>
  <c r="OO340" i="7"/>
  <c r="OP340" i="7" s="1"/>
  <c r="OM340" i="7"/>
  <c r="OO339" i="7"/>
  <c r="OP339" i="7" s="1"/>
  <c r="OM339" i="7"/>
  <c r="OO334" i="7"/>
  <c r="OP334" i="7" s="1"/>
  <c r="OM334" i="7"/>
  <c r="OO333" i="7"/>
  <c r="OP333" i="7" s="1"/>
  <c r="OM333" i="7"/>
  <c r="OO332" i="7"/>
  <c r="OP332" i="7" s="1"/>
  <c r="OM332" i="7"/>
  <c r="OO331" i="7"/>
  <c r="OP331" i="7" s="1"/>
  <c r="OM331" i="7"/>
  <c r="OO330" i="7"/>
  <c r="OP330" i="7" s="1"/>
  <c r="OM330" i="7"/>
  <c r="OO329" i="7"/>
  <c r="OP329" i="7" s="1"/>
  <c r="OM329" i="7"/>
  <c r="OO328" i="7"/>
  <c r="OP328" i="7" s="1"/>
  <c r="OM328" i="7"/>
  <c r="OO327" i="7"/>
  <c r="OP327" i="7" s="1"/>
  <c r="OM327" i="7"/>
  <c r="OO326" i="7"/>
  <c r="OP326" i="7" s="1"/>
  <c r="OM326" i="7"/>
  <c r="OO325" i="7"/>
  <c r="OP325" i="7" s="1"/>
  <c r="OM325" i="7"/>
  <c r="OM320" i="7"/>
  <c r="ON320" i="7" s="1"/>
  <c r="OM319" i="7"/>
  <c r="ON319" i="7" s="1"/>
  <c r="OM318" i="7"/>
  <c r="ON318" i="7" s="1"/>
  <c r="OM317" i="7"/>
  <c r="ON317" i="7" s="1"/>
  <c r="OM316" i="7"/>
  <c r="ON316" i="7" s="1"/>
  <c r="OM315" i="7"/>
  <c r="ON315" i="7" s="1"/>
  <c r="OM314" i="7"/>
  <c r="ON314" i="7" s="1"/>
  <c r="OM313" i="7"/>
  <c r="ON313" i="7" s="1"/>
  <c r="OM312" i="7"/>
  <c r="ON312" i="7" s="1"/>
  <c r="OM311" i="7"/>
  <c r="ON311" i="7" s="1"/>
  <c r="OM309" i="7"/>
  <c r="ON309" i="7" s="1"/>
  <c r="OM308" i="7"/>
  <c r="ON308" i="7" s="1"/>
  <c r="OM307" i="7"/>
  <c r="ON307" i="7" s="1"/>
  <c r="OM306" i="7"/>
  <c r="ON306" i="7" s="1"/>
  <c r="OM305" i="7"/>
  <c r="ON305" i="7" s="1"/>
  <c r="OM304" i="7"/>
  <c r="ON304" i="7" s="1"/>
  <c r="OM303" i="7"/>
  <c r="ON303" i="7" s="1"/>
  <c r="OM302" i="7"/>
  <c r="ON302" i="7" s="1"/>
  <c r="OM301" i="7"/>
  <c r="ON301" i="7" s="1"/>
  <c r="OM300" i="7"/>
  <c r="ON300" i="7" s="1"/>
  <c r="OM293" i="7"/>
  <c r="OO286" i="7"/>
  <c r="OM286" i="7"/>
  <c r="OO285" i="7"/>
  <c r="OM285" i="7"/>
  <c r="OO284" i="7"/>
  <c r="OM284" i="7"/>
  <c r="OO283" i="7"/>
  <c r="OM283" i="7"/>
  <c r="OO282" i="7"/>
  <c r="OM282" i="7"/>
  <c r="OO281" i="7"/>
  <c r="OM281" i="7"/>
  <c r="OO280" i="7"/>
  <c r="OM280" i="7"/>
  <c r="OO279" i="7"/>
  <c r="OM279" i="7"/>
  <c r="OO278" i="7"/>
  <c r="OM278" i="7"/>
  <c r="OO277" i="7"/>
  <c r="OM277" i="7"/>
  <c r="OO272" i="7"/>
  <c r="ON272" i="7"/>
  <c r="OM272" i="7"/>
  <c r="OO271" i="7"/>
  <c r="ON271" i="7"/>
  <c r="OM271" i="7"/>
  <c r="OO270" i="7"/>
  <c r="ON270" i="7"/>
  <c r="OM270" i="7"/>
  <c r="OO269" i="7"/>
  <c r="ON269" i="7"/>
  <c r="OM269" i="7"/>
  <c r="OO268" i="7"/>
  <c r="ON268" i="7"/>
  <c r="OM268" i="7"/>
  <c r="OO267" i="7"/>
  <c r="ON267" i="7"/>
  <c r="OM267" i="7"/>
  <c r="OO266" i="7"/>
  <c r="ON266" i="7"/>
  <c r="OM266" i="7"/>
  <c r="OO265" i="7"/>
  <c r="ON265" i="7"/>
  <c r="OM265" i="7"/>
  <c r="OO264" i="7"/>
  <c r="ON264" i="7"/>
  <c r="OM264" i="7"/>
  <c r="OO263" i="7"/>
  <c r="ON263" i="7"/>
  <c r="OM263" i="7"/>
  <c r="OO258" i="7"/>
  <c r="OM258" i="7"/>
  <c r="OO257" i="7"/>
  <c r="OM257" i="7"/>
  <c r="OO256" i="7"/>
  <c r="OM256" i="7"/>
  <c r="OO255" i="7"/>
  <c r="OM255" i="7"/>
  <c r="OO254" i="7"/>
  <c r="OM254" i="7"/>
  <c r="OO253" i="7"/>
  <c r="OM253" i="7"/>
  <c r="OO252" i="7"/>
  <c r="OM252" i="7"/>
  <c r="OO251" i="7"/>
  <c r="OM251" i="7"/>
  <c r="OO250" i="7"/>
  <c r="OM250" i="7"/>
  <c r="OO249" i="7"/>
  <c r="OM249" i="7"/>
  <c r="OO244" i="7"/>
  <c r="OM244" i="7"/>
  <c r="OO243" i="7"/>
  <c r="OM243" i="7"/>
  <c r="OO242" i="7"/>
  <c r="OM242" i="7"/>
  <c r="OO241" i="7"/>
  <c r="OM241" i="7"/>
  <c r="OO240" i="7"/>
  <c r="OM240" i="7"/>
  <c r="OO239" i="7"/>
  <c r="OM239" i="7"/>
  <c r="OO238" i="7"/>
  <c r="OM238" i="7"/>
  <c r="OO237" i="7"/>
  <c r="OM237" i="7"/>
  <c r="OO236" i="7"/>
  <c r="OM236" i="7"/>
  <c r="OO235" i="7"/>
  <c r="OM235" i="7"/>
  <c r="OO230" i="7"/>
  <c r="OM230" i="7"/>
  <c r="OO229" i="7"/>
  <c r="OM229" i="7"/>
  <c r="OO228" i="7"/>
  <c r="OM228" i="7"/>
  <c r="OO227" i="7"/>
  <c r="OM227" i="7"/>
  <c r="OO226" i="7"/>
  <c r="OM226" i="7"/>
  <c r="OO225" i="7"/>
  <c r="OM225" i="7"/>
  <c r="OO224" i="7"/>
  <c r="OM224" i="7"/>
  <c r="OO223" i="7"/>
  <c r="OM223" i="7"/>
  <c r="OO222" i="7"/>
  <c r="OM222" i="7"/>
  <c r="OO221" i="7"/>
  <c r="OM221" i="7"/>
  <c r="OO216" i="7"/>
  <c r="OM216" i="7"/>
  <c r="OO215" i="7"/>
  <c r="OM215" i="7"/>
  <c r="OO214" i="7"/>
  <c r="OM214" i="7"/>
  <c r="OO213" i="7"/>
  <c r="OM213" i="7"/>
  <c r="OO212" i="7"/>
  <c r="OM212" i="7"/>
  <c r="OO211" i="7"/>
  <c r="OM211" i="7"/>
  <c r="OO210" i="7"/>
  <c r="OM210" i="7"/>
  <c r="OO209" i="7"/>
  <c r="OM209" i="7"/>
  <c r="OO208" i="7"/>
  <c r="OM208" i="7"/>
  <c r="OO207" i="7"/>
  <c r="OM207" i="7"/>
  <c r="OO206" i="7"/>
  <c r="OM206" i="7"/>
  <c r="OO205" i="7"/>
  <c r="OM205" i="7"/>
  <c r="OO204" i="7"/>
  <c r="OM204" i="7"/>
  <c r="OO203" i="7"/>
  <c r="OM203" i="7"/>
  <c r="OO202" i="7"/>
  <c r="OM202" i="7"/>
  <c r="OO201" i="7"/>
  <c r="OM201" i="7"/>
  <c r="OO200" i="7"/>
  <c r="OM200" i="7"/>
  <c r="OO199" i="7"/>
  <c r="OM199" i="7"/>
  <c r="OO198" i="7"/>
  <c r="OM198" i="7"/>
  <c r="OO197" i="7"/>
  <c r="OM197" i="7"/>
  <c r="OO191" i="7"/>
  <c r="ON191" i="7"/>
  <c r="OO190" i="7"/>
  <c r="ON190" i="7"/>
  <c r="OO189" i="7"/>
  <c r="ON189" i="7"/>
  <c r="OO188" i="7"/>
  <c r="ON188" i="7"/>
  <c r="OO187" i="7"/>
  <c r="ON187" i="7"/>
  <c r="OO186" i="7"/>
  <c r="ON186" i="7"/>
  <c r="OO185" i="7"/>
  <c r="ON185" i="7"/>
  <c r="OO184" i="7"/>
  <c r="ON184" i="7"/>
  <c r="OO183" i="7"/>
  <c r="ON183" i="7"/>
  <c r="OO182" i="7"/>
  <c r="ON182" i="7"/>
  <c r="OO181" i="7"/>
  <c r="ON181" i="7"/>
  <c r="OO180" i="7"/>
  <c r="ON180" i="7"/>
  <c r="OO179" i="7"/>
  <c r="ON179" i="7"/>
  <c r="OO178" i="7"/>
  <c r="ON178" i="7"/>
  <c r="OO177" i="7"/>
  <c r="ON177" i="7"/>
  <c r="OO176" i="7"/>
  <c r="ON176" i="7"/>
  <c r="OO175" i="7"/>
  <c r="ON175" i="7"/>
  <c r="OO174" i="7"/>
  <c r="ON174" i="7"/>
  <c r="OO173" i="7"/>
  <c r="ON173" i="7"/>
  <c r="OO172" i="7"/>
  <c r="ON172" i="7"/>
  <c r="OO167" i="7"/>
  <c r="ON167" i="7"/>
  <c r="OO166" i="7"/>
  <c r="ON166" i="7"/>
  <c r="OO165" i="7"/>
  <c r="ON165" i="7"/>
  <c r="OO164" i="7"/>
  <c r="ON164" i="7"/>
  <c r="OO163" i="7"/>
  <c r="ON163" i="7"/>
  <c r="OO162" i="7"/>
  <c r="ON162" i="7"/>
  <c r="OO161" i="7"/>
  <c r="ON161" i="7"/>
  <c r="OO160" i="7"/>
  <c r="ON160" i="7"/>
  <c r="OO159" i="7"/>
  <c r="ON159" i="7"/>
  <c r="OO158" i="7"/>
  <c r="ON158" i="7"/>
  <c r="OO157" i="7"/>
  <c r="ON157" i="7"/>
  <c r="OO156" i="7"/>
  <c r="ON156" i="7"/>
  <c r="OO155" i="7"/>
  <c r="ON155" i="7"/>
  <c r="OO154" i="7"/>
  <c r="ON154" i="7"/>
  <c r="OO153" i="7"/>
  <c r="ON153" i="7"/>
  <c r="OO152" i="7"/>
  <c r="ON152" i="7"/>
  <c r="OO151" i="7"/>
  <c r="ON151" i="7"/>
  <c r="OO150" i="7"/>
  <c r="ON150" i="7"/>
  <c r="OO149" i="7"/>
  <c r="ON149" i="7"/>
  <c r="OO148" i="7"/>
  <c r="ON148" i="7"/>
  <c r="OR143" i="7"/>
  <c r="OP143" i="7"/>
  <c r="OM143" i="7"/>
  <c r="OR142" i="7"/>
  <c r="OP142" i="7"/>
  <c r="OM142" i="7"/>
  <c r="OR141" i="7"/>
  <c r="OP141" i="7"/>
  <c r="OM141" i="7"/>
  <c r="OR140" i="7"/>
  <c r="OP140" i="7"/>
  <c r="OM140" i="7"/>
  <c r="OR139" i="7"/>
  <c r="OP139" i="7"/>
  <c r="OM139" i="7"/>
  <c r="OR138" i="7"/>
  <c r="OP138" i="7"/>
  <c r="OM138" i="7"/>
  <c r="OR137" i="7"/>
  <c r="OP137" i="7"/>
  <c r="OM137" i="7"/>
  <c r="OR136" i="7"/>
  <c r="OP136" i="7"/>
  <c r="OM136" i="7"/>
  <c r="OR135" i="7"/>
  <c r="OP135" i="7"/>
  <c r="OM135" i="7"/>
  <c r="OR134" i="7"/>
  <c r="OP134" i="7"/>
  <c r="OM134" i="7"/>
  <c r="OR132" i="7"/>
  <c r="OP132" i="7"/>
  <c r="OM132" i="7"/>
  <c r="OR131" i="7"/>
  <c r="OP131" i="7"/>
  <c r="OM131" i="7"/>
  <c r="OR130" i="7"/>
  <c r="OP130" i="7"/>
  <c r="OM130" i="7"/>
  <c r="OR129" i="7"/>
  <c r="OP129" i="7"/>
  <c r="OM129" i="7"/>
  <c r="OR128" i="7"/>
  <c r="OP128" i="7"/>
  <c r="OM128" i="7"/>
  <c r="OR127" i="7"/>
  <c r="OP127" i="7"/>
  <c r="OM127" i="7"/>
  <c r="OR126" i="7"/>
  <c r="OP126" i="7"/>
  <c r="OM126" i="7"/>
  <c r="OR125" i="7"/>
  <c r="OP125" i="7"/>
  <c r="OM125" i="7"/>
  <c r="OR124" i="7"/>
  <c r="OP124" i="7"/>
  <c r="OM124" i="7"/>
  <c r="OR123" i="7"/>
  <c r="OP123" i="7"/>
  <c r="OM123" i="7"/>
  <c r="OR121" i="7"/>
  <c r="OP121" i="7"/>
  <c r="OM121" i="7"/>
  <c r="OR120" i="7"/>
  <c r="OP120" i="7"/>
  <c r="OM120" i="7"/>
  <c r="OR119" i="7"/>
  <c r="OP119" i="7"/>
  <c r="OM119" i="7"/>
  <c r="OR118" i="7"/>
  <c r="OP118" i="7"/>
  <c r="OM118" i="7"/>
  <c r="OR117" i="7"/>
  <c r="OP117" i="7"/>
  <c r="OM117" i="7"/>
  <c r="OR116" i="7"/>
  <c r="OP116" i="7"/>
  <c r="OM116" i="7"/>
  <c r="OR115" i="7"/>
  <c r="OP115" i="7"/>
  <c r="OM115" i="7"/>
  <c r="OR114" i="7"/>
  <c r="OP114" i="7"/>
  <c r="OM114" i="7"/>
  <c r="OR113" i="7"/>
  <c r="OP113" i="7"/>
  <c r="OM113" i="7"/>
  <c r="OR112" i="7"/>
  <c r="OP112" i="7"/>
  <c r="OM112" i="7"/>
  <c r="OR110" i="7"/>
  <c r="OP110" i="7"/>
  <c r="OM110" i="7"/>
  <c r="OR109" i="7"/>
  <c r="OP109" i="7"/>
  <c r="OM109" i="7"/>
  <c r="OR108" i="7"/>
  <c r="OP108" i="7"/>
  <c r="OM108" i="7"/>
  <c r="OR107" i="7"/>
  <c r="OP107" i="7"/>
  <c r="OM107" i="7"/>
  <c r="OR106" i="7"/>
  <c r="OP106" i="7"/>
  <c r="OM106" i="7"/>
  <c r="OR105" i="7"/>
  <c r="OP105" i="7"/>
  <c r="OM105" i="7"/>
  <c r="OR104" i="7"/>
  <c r="OP104" i="7"/>
  <c r="OM104" i="7"/>
  <c r="OR103" i="7"/>
  <c r="OP103" i="7"/>
  <c r="OM103" i="7"/>
  <c r="OR102" i="7"/>
  <c r="OP102" i="7"/>
  <c r="OM102" i="7"/>
  <c r="OR101" i="7"/>
  <c r="OP101" i="7"/>
  <c r="OM101" i="7"/>
  <c r="OR100" i="7"/>
  <c r="OP100" i="7"/>
  <c r="OM100" i="7"/>
  <c r="OR99" i="7"/>
  <c r="OP99" i="7"/>
  <c r="OM99" i="7"/>
  <c r="OR98" i="7"/>
  <c r="OP98" i="7"/>
  <c r="OM98" i="7"/>
  <c r="OR97" i="7"/>
  <c r="OP97" i="7"/>
  <c r="OM97" i="7"/>
  <c r="OR96" i="7"/>
  <c r="OP96" i="7"/>
  <c r="OM96" i="7"/>
  <c r="OR95" i="7"/>
  <c r="OP95" i="7"/>
  <c r="OM95" i="7"/>
  <c r="OR94" i="7"/>
  <c r="OP94" i="7"/>
  <c r="OM94" i="7"/>
  <c r="OR93" i="7"/>
  <c r="OP93" i="7"/>
  <c r="OM93" i="7"/>
  <c r="OR92" i="7"/>
  <c r="OP92" i="7"/>
  <c r="OM92" i="7"/>
  <c r="OR91" i="7"/>
  <c r="OP91" i="7"/>
  <c r="OM91" i="7"/>
  <c r="OR89" i="7"/>
  <c r="OP89" i="7"/>
  <c r="OM89" i="7"/>
  <c r="OR88" i="7"/>
  <c r="OP88" i="7"/>
  <c r="OM88" i="7"/>
  <c r="OR87" i="7"/>
  <c r="OP87" i="7"/>
  <c r="OM87" i="7"/>
  <c r="OR86" i="7"/>
  <c r="OP86" i="7"/>
  <c r="OM86" i="7"/>
  <c r="OR85" i="7"/>
  <c r="OP85" i="7"/>
  <c r="OM85" i="7"/>
  <c r="OR84" i="7"/>
  <c r="OP84" i="7"/>
  <c r="OM84" i="7"/>
  <c r="OR83" i="7"/>
  <c r="OP83" i="7"/>
  <c r="OM83" i="7"/>
  <c r="OR82" i="7"/>
  <c r="OP82" i="7"/>
  <c r="OM82" i="7"/>
  <c r="OR81" i="7"/>
  <c r="OP81" i="7"/>
  <c r="OM81" i="7"/>
  <c r="OR80" i="7"/>
  <c r="OP80" i="7"/>
  <c r="OM80" i="7"/>
  <c r="OR79" i="7"/>
  <c r="OP79" i="7"/>
  <c r="OM79" i="7"/>
  <c r="OR78" i="7"/>
  <c r="OP78" i="7"/>
  <c r="OM78" i="7"/>
  <c r="OR77" i="7"/>
  <c r="OP77" i="7"/>
  <c r="OM77" i="7"/>
  <c r="OR76" i="7"/>
  <c r="OP76" i="7"/>
  <c r="OM76" i="7"/>
  <c r="OR75" i="7"/>
  <c r="OP75" i="7"/>
  <c r="OM75" i="7"/>
  <c r="OR74" i="7"/>
  <c r="OP74" i="7"/>
  <c r="OM74" i="7"/>
  <c r="OR73" i="7"/>
  <c r="OP73" i="7"/>
  <c r="OM73" i="7"/>
  <c r="OR72" i="7"/>
  <c r="OP72" i="7"/>
  <c r="OM72" i="7"/>
  <c r="OR71" i="7"/>
  <c r="OP71" i="7"/>
  <c r="OM71" i="7"/>
  <c r="OR70" i="7"/>
  <c r="OP70" i="7"/>
  <c r="OM70" i="7"/>
  <c r="OR68" i="7"/>
  <c r="OP68" i="7"/>
  <c r="OM68" i="7"/>
  <c r="OR67" i="7"/>
  <c r="OP67" i="7"/>
  <c r="OM67" i="7"/>
  <c r="OR66" i="7"/>
  <c r="OP66" i="7"/>
  <c r="OM66" i="7"/>
  <c r="OR65" i="7"/>
  <c r="OP65" i="7"/>
  <c r="OM65" i="7"/>
  <c r="OR64" i="7"/>
  <c r="OP64" i="7"/>
  <c r="OM64" i="7"/>
  <c r="OR63" i="7"/>
  <c r="OP63" i="7"/>
  <c r="OM63" i="7"/>
  <c r="OR62" i="7"/>
  <c r="OP62" i="7"/>
  <c r="OM62" i="7"/>
  <c r="OR61" i="7"/>
  <c r="OP61" i="7"/>
  <c r="OM61" i="7"/>
  <c r="OR60" i="7"/>
  <c r="OP60" i="7"/>
  <c r="OM60" i="7"/>
  <c r="OR59" i="7"/>
  <c r="OP59" i="7"/>
  <c r="OM59" i="7"/>
  <c r="OR58" i="7"/>
  <c r="OP58" i="7"/>
  <c r="OM58" i="7"/>
  <c r="OR57" i="7"/>
  <c r="OP57" i="7"/>
  <c r="OM57" i="7"/>
  <c r="OR56" i="7"/>
  <c r="OP56" i="7"/>
  <c r="OM56" i="7"/>
  <c r="OR55" i="7"/>
  <c r="OP55" i="7"/>
  <c r="OM55" i="7"/>
  <c r="OR54" i="7"/>
  <c r="OP54" i="7"/>
  <c r="OM54" i="7"/>
  <c r="OR53" i="7"/>
  <c r="OP53" i="7"/>
  <c r="OM53" i="7"/>
  <c r="OR52" i="7"/>
  <c r="OP52" i="7"/>
  <c r="OM52" i="7"/>
  <c r="OR51" i="7"/>
  <c r="OP51" i="7"/>
  <c r="OM51" i="7"/>
  <c r="OR50" i="7"/>
  <c r="OP50" i="7"/>
  <c r="OM50" i="7"/>
  <c r="OR49" i="7"/>
  <c r="OP49" i="7"/>
  <c r="OM49" i="7"/>
  <c r="ON9" i="7"/>
  <c r="OM4" i="7"/>
  <c r="OM3" i="7"/>
  <c r="OF474" i="7"/>
  <c r="OG474" i="7" s="1"/>
  <c r="OE474" i="7"/>
  <c r="OF473" i="7"/>
  <c r="OG473" i="7" s="1"/>
  <c r="OE473" i="7"/>
  <c r="OF472" i="7"/>
  <c r="OG472" i="7" s="1"/>
  <c r="OE472" i="7"/>
  <c r="OF471" i="7"/>
  <c r="OG471" i="7" s="1"/>
  <c r="OE471" i="7"/>
  <c r="OF470" i="7"/>
  <c r="OG470" i="7" s="1"/>
  <c r="OE470" i="7"/>
  <c r="OF469" i="7"/>
  <c r="OG469" i="7" s="1"/>
  <c r="OE469" i="7"/>
  <c r="OF468" i="7"/>
  <c r="OG468" i="7" s="1"/>
  <c r="OE468" i="7"/>
  <c r="OF467" i="7"/>
  <c r="OG467" i="7" s="1"/>
  <c r="OE467" i="7"/>
  <c r="OF466" i="7"/>
  <c r="OG466" i="7" s="1"/>
  <c r="OE466" i="7"/>
  <c r="OF465" i="7"/>
  <c r="OG465" i="7" s="1"/>
  <c r="OE465" i="7"/>
  <c r="OF460" i="7"/>
  <c r="OG460" i="7" s="1"/>
  <c r="OE460" i="7"/>
  <c r="OF459" i="7"/>
  <c r="OG459" i="7" s="1"/>
  <c r="OE459" i="7"/>
  <c r="OF458" i="7"/>
  <c r="OG458" i="7" s="1"/>
  <c r="OE458" i="7"/>
  <c r="OF457" i="7"/>
  <c r="OG457" i="7" s="1"/>
  <c r="OE457" i="7"/>
  <c r="OF456" i="7"/>
  <c r="OG456" i="7" s="1"/>
  <c r="OE456" i="7"/>
  <c r="OF455" i="7"/>
  <c r="OG455" i="7" s="1"/>
  <c r="OE455" i="7"/>
  <c r="OF454" i="7"/>
  <c r="OG454" i="7" s="1"/>
  <c r="OE454" i="7"/>
  <c r="OF453" i="7"/>
  <c r="OG453" i="7" s="1"/>
  <c r="OE453" i="7"/>
  <c r="OF452" i="7"/>
  <c r="OG452" i="7" s="1"/>
  <c r="OE452" i="7"/>
  <c r="OF451" i="7"/>
  <c r="OG451" i="7" s="1"/>
  <c r="OE451" i="7"/>
  <c r="OF446" i="7"/>
  <c r="OG446" i="7" s="1"/>
  <c r="OE446" i="7"/>
  <c r="OF445" i="7"/>
  <c r="OG445" i="7" s="1"/>
  <c r="OE445" i="7"/>
  <c r="OF444" i="7"/>
  <c r="OG444" i="7" s="1"/>
  <c r="OE444" i="7"/>
  <c r="OF443" i="7"/>
  <c r="OG443" i="7" s="1"/>
  <c r="OE443" i="7"/>
  <c r="OF442" i="7"/>
  <c r="OG442" i="7" s="1"/>
  <c r="OE442" i="7"/>
  <c r="OF441" i="7"/>
  <c r="OG441" i="7" s="1"/>
  <c r="OE441" i="7"/>
  <c r="OF440" i="7"/>
  <c r="OG440" i="7" s="1"/>
  <c r="OE440" i="7"/>
  <c r="OF439" i="7"/>
  <c r="OG439" i="7" s="1"/>
  <c r="OE439" i="7"/>
  <c r="OF438" i="7"/>
  <c r="OG438" i="7" s="1"/>
  <c r="OE438" i="7"/>
  <c r="OF437" i="7"/>
  <c r="OG437" i="7" s="1"/>
  <c r="OE437" i="7"/>
  <c r="OF432" i="7"/>
  <c r="OG432" i="7" s="1"/>
  <c r="OE432" i="7"/>
  <c r="OF431" i="7"/>
  <c r="OG431" i="7" s="1"/>
  <c r="OE431" i="7"/>
  <c r="OF430" i="7"/>
  <c r="OG430" i="7" s="1"/>
  <c r="OE430" i="7"/>
  <c r="OF429" i="7"/>
  <c r="OG429" i="7" s="1"/>
  <c r="OE429" i="7"/>
  <c r="OF428" i="7"/>
  <c r="OG428" i="7" s="1"/>
  <c r="OE428" i="7"/>
  <c r="OF427" i="7"/>
  <c r="OG427" i="7" s="1"/>
  <c r="OE427" i="7"/>
  <c r="OF426" i="7"/>
  <c r="OG426" i="7" s="1"/>
  <c r="OE426" i="7"/>
  <c r="OF425" i="7"/>
  <c r="OG425" i="7" s="1"/>
  <c r="OE425" i="7"/>
  <c r="OF424" i="7"/>
  <c r="OG424" i="7" s="1"/>
  <c r="OE424" i="7"/>
  <c r="OF423" i="7"/>
  <c r="OG423" i="7" s="1"/>
  <c r="OE423" i="7"/>
  <c r="OF418" i="7"/>
  <c r="OG418" i="7" s="1"/>
  <c r="OE418" i="7"/>
  <c r="OF417" i="7"/>
  <c r="OG417" i="7" s="1"/>
  <c r="OE417" i="7"/>
  <c r="OF416" i="7"/>
  <c r="OG416" i="7" s="1"/>
  <c r="OE416" i="7"/>
  <c r="OF415" i="7"/>
  <c r="OG415" i="7" s="1"/>
  <c r="OE415" i="7"/>
  <c r="OF414" i="7"/>
  <c r="OG414" i="7" s="1"/>
  <c r="OE414" i="7"/>
  <c r="OF413" i="7"/>
  <c r="OG413" i="7" s="1"/>
  <c r="OE413" i="7"/>
  <c r="OF412" i="7"/>
  <c r="OG412" i="7" s="1"/>
  <c r="OE412" i="7"/>
  <c r="OF411" i="7"/>
  <c r="OG411" i="7" s="1"/>
  <c r="OE411" i="7"/>
  <c r="OF410" i="7"/>
  <c r="OG410" i="7" s="1"/>
  <c r="OE410" i="7"/>
  <c r="OF409" i="7"/>
  <c r="OG409" i="7" s="1"/>
  <c r="OE409" i="7"/>
  <c r="OF404" i="7"/>
  <c r="OG404" i="7" s="1"/>
  <c r="OE404" i="7"/>
  <c r="OF403" i="7"/>
  <c r="OG403" i="7" s="1"/>
  <c r="OE403" i="7"/>
  <c r="OF402" i="7"/>
  <c r="OG402" i="7" s="1"/>
  <c r="OE402" i="7"/>
  <c r="OF401" i="7"/>
  <c r="OG401" i="7" s="1"/>
  <c r="OE401" i="7"/>
  <c r="OF400" i="7"/>
  <c r="OG400" i="7" s="1"/>
  <c r="OE400" i="7"/>
  <c r="OF399" i="7"/>
  <c r="OG399" i="7" s="1"/>
  <c r="OE399" i="7"/>
  <c r="OF398" i="7"/>
  <c r="OG398" i="7" s="1"/>
  <c r="OE398" i="7"/>
  <c r="OF397" i="7"/>
  <c r="OG397" i="7" s="1"/>
  <c r="OE397" i="7"/>
  <c r="OF396" i="7"/>
  <c r="OG396" i="7" s="1"/>
  <c r="OE396" i="7"/>
  <c r="OF395" i="7"/>
  <c r="OG395" i="7" s="1"/>
  <c r="OE395" i="7"/>
  <c r="OF390" i="7"/>
  <c r="OG390" i="7" s="1"/>
  <c r="OE390" i="7"/>
  <c r="OF389" i="7"/>
  <c r="OG389" i="7" s="1"/>
  <c r="OE389" i="7"/>
  <c r="OF388" i="7"/>
  <c r="OG388" i="7" s="1"/>
  <c r="OE388" i="7"/>
  <c r="OF387" i="7"/>
  <c r="OG387" i="7" s="1"/>
  <c r="OE387" i="7"/>
  <c r="OF386" i="7"/>
  <c r="OG386" i="7" s="1"/>
  <c r="OE386" i="7"/>
  <c r="OF385" i="7"/>
  <c r="OG385" i="7" s="1"/>
  <c r="OE385" i="7"/>
  <c r="OF384" i="7"/>
  <c r="OG384" i="7" s="1"/>
  <c r="OE384" i="7"/>
  <c r="OF383" i="7"/>
  <c r="OG383" i="7" s="1"/>
  <c r="OE383" i="7"/>
  <c r="OF382" i="7"/>
  <c r="OG382" i="7" s="1"/>
  <c r="OE382" i="7"/>
  <c r="OF381" i="7"/>
  <c r="OG381" i="7" s="1"/>
  <c r="OE381" i="7"/>
  <c r="OF376" i="7"/>
  <c r="OG376" i="7" s="1"/>
  <c r="OE376" i="7"/>
  <c r="OF375" i="7"/>
  <c r="OG375" i="7" s="1"/>
  <c r="OE375" i="7"/>
  <c r="OF374" i="7"/>
  <c r="OG374" i="7" s="1"/>
  <c r="OE374" i="7"/>
  <c r="OF373" i="7"/>
  <c r="OG373" i="7" s="1"/>
  <c r="OE373" i="7"/>
  <c r="OF372" i="7"/>
  <c r="OG372" i="7" s="1"/>
  <c r="OE372" i="7"/>
  <c r="OF371" i="7"/>
  <c r="OG371" i="7" s="1"/>
  <c r="OE371" i="7"/>
  <c r="OF370" i="7"/>
  <c r="OG370" i="7" s="1"/>
  <c r="OE370" i="7"/>
  <c r="OF369" i="7"/>
  <c r="OG369" i="7" s="1"/>
  <c r="OE369" i="7"/>
  <c r="OF368" i="7"/>
  <c r="OG368" i="7" s="1"/>
  <c r="OE368" i="7"/>
  <c r="OF367" i="7"/>
  <c r="OG367" i="7" s="1"/>
  <c r="OE367" i="7"/>
  <c r="OF362" i="7"/>
  <c r="OG362" i="7" s="1"/>
  <c r="OE362" i="7"/>
  <c r="OF361" i="7"/>
  <c r="OG361" i="7" s="1"/>
  <c r="OE361" i="7"/>
  <c r="OF360" i="7"/>
  <c r="OG360" i="7" s="1"/>
  <c r="OE360" i="7"/>
  <c r="OF359" i="7"/>
  <c r="OG359" i="7" s="1"/>
  <c r="OE359" i="7"/>
  <c r="OF358" i="7"/>
  <c r="OG358" i="7" s="1"/>
  <c r="OE358" i="7"/>
  <c r="OF357" i="7"/>
  <c r="OG357" i="7" s="1"/>
  <c r="OE357" i="7"/>
  <c r="OF356" i="7"/>
  <c r="OG356" i="7" s="1"/>
  <c r="OE356" i="7"/>
  <c r="OF355" i="7"/>
  <c r="OG355" i="7" s="1"/>
  <c r="OE355" i="7"/>
  <c r="OF354" i="7"/>
  <c r="OG354" i="7" s="1"/>
  <c r="OE354" i="7"/>
  <c r="OF353" i="7"/>
  <c r="OG353" i="7" s="1"/>
  <c r="OE353" i="7"/>
  <c r="OG348" i="7"/>
  <c r="OH348" i="7" s="1"/>
  <c r="OE348" i="7"/>
  <c r="OG347" i="7"/>
  <c r="OH347" i="7" s="1"/>
  <c r="OE347" i="7"/>
  <c r="OG346" i="7"/>
  <c r="OH346" i="7" s="1"/>
  <c r="OE346" i="7"/>
  <c r="OG345" i="7"/>
  <c r="OH345" i="7" s="1"/>
  <c r="OE345" i="7"/>
  <c r="OG344" i="7"/>
  <c r="OH344" i="7" s="1"/>
  <c r="OE344" i="7"/>
  <c r="OG343" i="7"/>
  <c r="OH343" i="7" s="1"/>
  <c r="OE343" i="7"/>
  <c r="OG342" i="7"/>
  <c r="OH342" i="7" s="1"/>
  <c r="OE342" i="7"/>
  <c r="OG341" i="7"/>
  <c r="OH341" i="7" s="1"/>
  <c r="OE341" i="7"/>
  <c r="OG340" i="7"/>
  <c r="OH340" i="7" s="1"/>
  <c r="OE340" i="7"/>
  <c r="OG339" i="7"/>
  <c r="OH339" i="7" s="1"/>
  <c r="OE339" i="7"/>
  <c r="OG334" i="7"/>
  <c r="OH334" i="7" s="1"/>
  <c r="OE334" i="7"/>
  <c r="OG333" i="7"/>
  <c r="OH333" i="7" s="1"/>
  <c r="OE333" i="7"/>
  <c r="OG332" i="7"/>
  <c r="OH332" i="7" s="1"/>
  <c r="OE332" i="7"/>
  <c r="OG331" i="7"/>
  <c r="OH331" i="7" s="1"/>
  <c r="OE331" i="7"/>
  <c r="OG330" i="7"/>
  <c r="OH330" i="7" s="1"/>
  <c r="OE330" i="7"/>
  <c r="OG329" i="7"/>
  <c r="OH329" i="7" s="1"/>
  <c r="OE329" i="7"/>
  <c r="OG328" i="7"/>
  <c r="OH328" i="7" s="1"/>
  <c r="OE328" i="7"/>
  <c r="OG327" i="7"/>
  <c r="OH327" i="7" s="1"/>
  <c r="OE327" i="7"/>
  <c r="OG326" i="7"/>
  <c r="OH326" i="7" s="1"/>
  <c r="OE326" i="7"/>
  <c r="OG325" i="7"/>
  <c r="OH325" i="7" s="1"/>
  <c r="OE325" i="7"/>
  <c r="OE320" i="7"/>
  <c r="OF320" i="7" s="1"/>
  <c r="OE319" i="7"/>
  <c r="OF319" i="7" s="1"/>
  <c r="OE318" i="7"/>
  <c r="OF318" i="7" s="1"/>
  <c r="OE317" i="7"/>
  <c r="OF317" i="7" s="1"/>
  <c r="OE316" i="7"/>
  <c r="OF316" i="7" s="1"/>
  <c r="OE315" i="7"/>
  <c r="OF315" i="7" s="1"/>
  <c r="OE314" i="7"/>
  <c r="OF314" i="7" s="1"/>
  <c r="OE313" i="7"/>
  <c r="OF313" i="7" s="1"/>
  <c r="OE312" i="7"/>
  <c r="OF312" i="7" s="1"/>
  <c r="OE311" i="7"/>
  <c r="OF311" i="7" s="1"/>
  <c r="OE309" i="7"/>
  <c r="OF309" i="7" s="1"/>
  <c r="OE308" i="7"/>
  <c r="OF308" i="7" s="1"/>
  <c r="OE307" i="7"/>
  <c r="OF307" i="7" s="1"/>
  <c r="OE306" i="7"/>
  <c r="OF306" i="7" s="1"/>
  <c r="OE305" i="7"/>
  <c r="OF305" i="7" s="1"/>
  <c r="OE304" i="7"/>
  <c r="OF304" i="7" s="1"/>
  <c r="OE303" i="7"/>
  <c r="OF303" i="7" s="1"/>
  <c r="OE302" i="7"/>
  <c r="OF302" i="7" s="1"/>
  <c r="OE301" i="7"/>
  <c r="OF301" i="7" s="1"/>
  <c r="OE300" i="7"/>
  <c r="OF300" i="7" s="1"/>
  <c r="OE293" i="7"/>
  <c r="OG286" i="7"/>
  <c r="OE286" i="7"/>
  <c r="OG285" i="7"/>
  <c r="OE285" i="7"/>
  <c r="OG284" i="7"/>
  <c r="OE284" i="7"/>
  <c r="OG283" i="7"/>
  <c r="OE283" i="7"/>
  <c r="OG282" i="7"/>
  <c r="OE282" i="7"/>
  <c r="OG281" i="7"/>
  <c r="OE281" i="7"/>
  <c r="OG280" i="7"/>
  <c r="OE280" i="7"/>
  <c r="OG279" i="7"/>
  <c r="OE279" i="7"/>
  <c r="OG278" i="7"/>
  <c r="OE278" i="7"/>
  <c r="OG277" i="7"/>
  <c r="OE277" i="7"/>
  <c r="OG272" i="7"/>
  <c r="OF272" i="7"/>
  <c r="OE272" i="7"/>
  <c r="OG271" i="7"/>
  <c r="OF271" i="7"/>
  <c r="OE271" i="7"/>
  <c r="OG270" i="7"/>
  <c r="OF270" i="7"/>
  <c r="OE270" i="7"/>
  <c r="OG269" i="7"/>
  <c r="OF269" i="7"/>
  <c r="OE269" i="7"/>
  <c r="OG268" i="7"/>
  <c r="OF268" i="7"/>
  <c r="OE268" i="7"/>
  <c r="OG267" i="7"/>
  <c r="OF267" i="7"/>
  <c r="OE267" i="7"/>
  <c r="OG266" i="7"/>
  <c r="OF266" i="7"/>
  <c r="OE266" i="7"/>
  <c r="OG265" i="7"/>
  <c r="OF265" i="7"/>
  <c r="OE265" i="7"/>
  <c r="OG264" i="7"/>
  <c r="OF264" i="7"/>
  <c r="OE264" i="7"/>
  <c r="OG263" i="7"/>
  <c r="OF263" i="7"/>
  <c r="OE263" i="7"/>
  <c r="OG258" i="7"/>
  <c r="OE258" i="7"/>
  <c r="OG257" i="7"/>
  <c r="OE257" i="7"/>
  <c r="OG256" i="7"/>
  <c r="OE256" i="7"/>
  <c r="OG255" i="7"/>
  <c r="OE255" i="7"/>
  <c r="OG254" i="7"/>
  <c r="OE254" i="7"/>
  <c r="OG253" i="7"/>
  <c r="OE253" i="7"/>
  <c r="OG252" i="7"/>
  <c r="OE252" i="7"/>
  <c r="OG251" i="7"/>
  <c r="OE251" i="7"/>
  <c r="OG250" i="7"/>
  <c r="OE250" i="7"/>
  <c r="OG249" i="7"/>
  <c r="OE249" i="7"/>
  <c r="OG244" i="7"/>
  <c r="OE244" i="7"/>
  <c r="OG243" i="7"/>
  <c r="OE243" i="7"/>
  <c r="OG242" i="7"/>
  <c r="OE242" i="7"/>
  <c r="OG241" i="7"/>
  <c r="OE241" i="7"/>
  <c r="OG240" i="7"/>
  <c r="OE240" i="7"/>
  <c r="OG239" i="7"/>
  <c r="OE239" i="7"/>
  <c r="OG238" i="7"/>
  <c r="OE238" i="7"/>
  <c r="OG237" i="7"/>
  <c r="OE237" i="7"/>
  <c r="OG236" i="7"/>
  <c r="OE236" i="7"/>
  <c r="OG235" i="7"/>
  <c r="OE235" i="7"/>
  <c r="OG230" i="7"/>
  <c r="OE230" i="7"/>
  <c r="OG229" i="7"/>
  <c r="OE229" i="7"/>
  <c r="OG228" i="7"/>
  <c r="OE228" i="7"/>
  <c r="OG227" i="7"/>
  <c r="OE227" i="7"/>
  <c r="OG226" i="7"/>
  <c r="OE226" i="7"/>
  <c r="OG225" i="7"/>
  <c r="OE225" i="7"/>
  <c r="OG224" i="7"/>
  <c r="OE224" i="7"/>
  <c r="OG223" i="7"/>
  <c r="OE223" i="7"/>
  <c r="OG222" i="7"/>
  <c r="OE222" i="7"/>
  <c r="OG221" i="7"/>
  <c r="OE221" i="7"/>
  <c r="OG216" i="7"/>
  <c r="OE216" i="7"/>
  <c r="OG215" i="7"/>
  <c r="OE215" i="7"/>
  <c r="OG214" i="7"/>
  <c r="OE214" i="7"/>
  <c r="OG213" i="7"/>
  <c r="OE213" i="7"/>
  <c r="OG212" i="7"/>
  <c r="OE212" i="7"/>
  <c r="OG211" i="7"/>
  <c r="OE211" i="7"/>
  <c r="OG210" i="7"/>
  <c r="OE210" i="7"/>
  <c r="OG209" i="7"/>
  <c r="OE209" i="7"/>
  <c r="OG208" i="7"/>
  <c r="OE208" i="7"/>
  <c r="OG207" i="7"/>
  <c r="OE207" i="7"/>
  <c r="OG206" i="7"/>
  <c r="OE206" i="7"/>
  <c r="OG205" i="7"/>
  <c r="OE205" i="7"/>
  <c r="OG204" i="7"/>
  <c r="OE204" i="7"/>
  <c r="OG203" i="7"/>
  <c r="OE203" i="7"/>
  <c r="OG202" i="7"/>
  <c r="OE202" i="7"/>
  <c r="OG201" i="7"/>
  <c r="OE201" i="7"/>
  <c r="OG200" i="7"/>
  <c r="OE200" i="7"/>
  <c r="OG199" i="7"/>
  <c r="OE199" i="7"/>
  <c r="OG198" i="7"/>
  <c r="OE198" i="7"/>
  <c r="OG197" i="7"/>
  <c r="OE197" i="7"/>
  <c r="OG191" i="7"/>
  <c r="OF191" i="7"/>
  <c r="OG190" i="7"/>
  <c r="OF190" i="7"/>
  <c r="OG189" i="7"/>
  <c r="OF189" i="7"/>
  <c r="OG188" i="7"/>
  <c r="OF188" i="7"/>
  <c r="OG187" i="7"/>
  <c r="OF187" i="7"/>
  <c r="OG186" i="7"/>
  <c r="OF186" i="7"/>
  <c r="OG185" i="7"/>
  <c r="OF185" i="7"/>
  <c r="OG184" i="7"/>
  <c r="OF184" i="7"/>
  <c r="OG183" i="7"/>
  <c r="OF183" i="7"/>
  <c r="OG182" i="7"/>
  <c r="OF182" i="7"/>
  <c r="OG181" i="7"/>
  <c r="OF181" i="7"/>
  <c r="OG180" i="7"/>
  <c r="OF180" i="7"/>
  <c r="OG179" i="7"/>
  <c r="OF179" i="7"/>
  <c r="OG178" i="7"/>
  <c r="OF178" i="7"/>
  <c r="OG177" i="7"/>
  <c r="OF177" i="7"/>
  <c r="OG176" i="7"/>
  <c r="OF176" i="7"/>
  <c r="OG175" i="7"/>
  <c r="OF175" i="7"/>
  <c r="OG174" i="7"/>
  <c r="OF174" i="7"/>
  <c r="OG173" i="7"/>
  <c r="OF173" i="7"/>
  <c r="OG172" i="7"/>
  <c r="OF172" i="7"/>
  <c r="OG167" i="7"/>
  <c r="OF167" i="7"/>
  <c r="OG166" i="7"/>
  <c r="OF166" i="7"/>
  <c r="OG165" i="7"/>
  <c r="OF165" i="7"/>
  <c r="OG164" i="7"/>
  <c r="OF164" i="7"/>
  <c r="OG163" i="7"/>
  <c r="OF163" i="7"/>
  <c r="OG162" i="7"/>
  <c r="OF162" i="7"/>
  <c r="OG161" i="7"/>
  <c r="OF161" i="7"/>
  <c r="OG160" i="7"/>
  <c r="OF160" i="7"/>
  <c r="OG159" i="7"/>
  <c r="OF159" i="7"/>
  <c r="OG158" i="7"/>
  <c r="OF158" i="7"/>
  <c r="OG157" i="7"/>
  <c r="OF157" i="7"/>
  <c r="OG156" i="7"/>
  <c r="OF156" i="7"/>
  <c r="OG155" i="7"/>
  <c r="OF155" i="7"/>
  <c r="OG154" i="7"/>
  <c r="OF154" i="7"/>
  <c r="OG153" i="7"/>
  <c r="OF153" i="7"/>
  <c r="OG152" i="7"/>
  <c r="OF152" i="7"/>
  <c r="OG151" i="7"/>
  <c r="OF151" i="7"/>
  <c r="OG150" i="7"/>
  <c r="OF150" i="7"/>
  <c r="OG149" i="7"/>
  <c r="OF149" i="7"/>
  <c r="OG148" i="7"/>
  <c r="OF148" i="7"/>
  <c r="OJ143" i="7"/>
  <c r="OH143" i="7"/>
  <c r="OE143" i="7"/>
  <c r="OJ142" i="7"/>
  <c r="OH142" i="7"/>
  <c r="OE142" i="7"/>
  <c r="OJ141" i="7"/>
  <c r="OH141" i="7"/>
  <c r="OE141" i="7"/>
  <c r="OJ140" i="7"/>
  <c r="OH140" i="7"/>
  <c r="OE140" i="7"/>
  <c r="OJ139" i="7"/>
  <c r="OH139" i="7"/>
  <c r="OE139" i="7"/>
  <c r="OJ138" i="7"/>
  <c r="OH138" i="7"/>
  <c r="OE138" i="7"/>
  <c r="OJ137" i="7"/>
  <c r="OH137" i="7"/>
  <c r="OE137" i="7"/>
  <c r="OJ136" i="7"/>
  <c r="OH136" i="7"/>
  <c r="OE136" i="7"/>
  <c r="OJ135" i="7"/>
  <c r="OH135" i="7"/>
  <c r="OE135" i="7"/>
  <c r="OJ134" i="7"/>
  <c r="OH134" i="7"/>
  <c r="OE134" i="7"/>
  <c r="OJ132" i="7"/>
  <c r="OH132" i="7"/>
  <c r="OE132" i="7"/>
  <c r="OJ131" i="7"/>
  <c r="OH131" i="7"/>
  <c r="OE131" i="7"/>
  <c r="OJ130" i="7"/>
  <c r="OH130" i="7"/>
  <c r="OE130" i="7"/>
  <c r="OJ129" i="7"/>
  <c r="OH129" i="7"/>
  <c r="OE129" i="7"/>
  <c r="OJ128" i="7"/>
  <c r="OH128" i="7"/>
  <c r="OE128" i="7"/>
  <c r="OJ127" i="7"/>
  <c r="OH127" i="7"/>
  <c r="OE127" i="7"/>
  <c r="OJ126" i="7"/>
  <c r="OH126" i="7"/>
  <c r="OE126" i="7"/>
  <c r="OJ125" i="7"/>
  <c r="OH125" i="7"/>
  <c r="OE125" i="7"/>
  <c r="OJ124" i="7"/>
  <c r="OH124" i="7"/>
  <c r="OE124" i="7"/>
  <c r="OJ123" i="7"/>
  <c r="OH123" i="7"/>
  <c r="OE123" i="7"/>
  <c r="OJ121" i="7"/>
  <c r="OH121" i="7"/>
  <c r="OE121" i="7"/>
  <c r="OJ120" i="7"/>
  <c r="OH120" i="7"/>
  <c r="OE120" i="7"/>
  <c r="OJ119" i="7"/>
  <c r="OH119" i="7"/>
  <c r="OE119" i="7"/>
  <c r="OJ118" i="7"/>
  <c r="OH118" i="7"/>
  <c r="OE118" i="7"/>
  <c r="OJ117" i="7"/>
  <c r="OH117" i="7"/>
  <c r="OE117" i="7"/>
  <c r="OJ116" i="7"/>
  <c r="OH116" i="7"/>
  <c r="OE116" i="7"/>
  <c r="OJ115" i="7"/>
  <c r="OH115" i="7"/>
  <c r="OE115" i="7"/>
  <c r="OJ114" i="7"/>
  <c r="OH114" i="7"/>
  <c r="OE114" i="7"/>
  <c r="OJ113" i="7"/>
  <c r="OH113" i="7"/>
  <c r="OE113" i="7"/>
  <c r="OJ112" i="7"/>
  <c r="OH112" i="7"/>
  <c r="OE112" i="7"/>
  <c r="OJ110" i="7"/>
  <c r="OH110" i="7"/>
  <c r="OE110" i="7"/>
  <c r="OJ109" i="7"/>
  <c r="OH109" i="7"/>
  <c r="OE109" i="7"/>
  <c r="OJ108" i="7"/>
  <c r="OH108" i="7"/>
  <c r="OE108" i="7"/>
  <c r="OJ107" i="7"/>
  <c r="OH107" i="7"/>
  <c r="OE107" i="7"/>
  <c r="OJ106" i="7"/>
  <c r="OH106" i="7"/>
  <c r="OE106" i="7"/>
  <c r="OJ105" i="7"/>
  <c r="OH105" i="7"/>
  <c r="OE105" i="7"/>
  <c r="OJ104" i="7"/>
  <c r="OH104" i="7"/>
  <c r="OE104" i="7"/>
  <c r="OJ103" i="7"/>
  <c r="OH103" i="7"/>
  <c r="OE103" i="7"/>
  <c r="OJ102" i="7"/>
  <c r="OH102" i="7"/>
  <c r="OE102" i="7"/>
  <c r="OJ101" i="7"/>
  <c r="OH101" i="7"/>
  <c r="OE101" i="7"/>
  <c r="OJ100" i="7"/>
  <c r="OH100" i="7"/>
  <c r="OE100" i="7"/>
  <c r="OJ99" i="7"/>
  <c r="OH99" i="7"/>
  <c r="OE99" i="7"/>
  <c r="OJ98" i="7"/>
  <c r="OH98" i="7"/>
  <c r="OE98" i="7"/>
  <c r="OJ97" i="7"/>
  <c r="OH97" i="7"/>
  <c r="OE97" i="7"/>
  <c r="OJ96" i="7"/>
  <c r="OH96" i="7"/>
  <c r="OE96" i="7"/>
  <c r="OJ95" i="7"/>
  <c r="OH95" i="7"/>
  <c r="OE95" i="7"/>
  <c r="OJ94" i="7"/>
  <c r="OH94" i="7"/>
  <c r="OE94" i="7"/>
  <c r="OJ93" i="7"/>
  <c r="OH93" i="7"/>
  <c r="OE93" i="7"/>
  <c r="OJ92" i="7"/>
  <c r="OH92" i="7"/>
  <c r="OE92" i="7"/>
  <c r="OJ91" i="7"/>
  <c r="OH91" i="7"/>
  <c r="OE91" i="7"/>
  <c r="OJ89" i="7"/>
  <c r="OH89" i="7"/>
  <c r="OE89" i="7"/>
  <c r="OJ88" i="7"/>
  <c r="OH88" i="7"/>
  <c r="OE88" i="7"/>
  <c r="OJ87" i="7"/>
  <c r="OH87" i="7"/>
  <c r="OE87" i="7"/>
  <c r="OJ86" i="7"/>
  <c r="OH86" i="7"/>
  <c r="OE86" i="7"/>
  <c r="OJ85" i="7"/>
  <c r="OH85" i="7"/>
  <c r="OE85" i="7"/>
  <c r="OJ84" i="7"/>
  <c r="OH84" i="7"/>
  <c r="OE84" i="7"/>
  <c r="OJ83" i="7"/>
  <c r="OH83" i="7"/>
  <c r="OE83" i="7"/>
  <c r="OJ82" i="7"/>
  <c r="OH82" i="7"/>
  <c r="OE82" i="7"/>
  <c r="OJ81" i="7"/>
  <c r="OH81" i="7"/>
  <c r="OE81" i="7"/>
  <c r="OJ80" i="7"/>
  <c r="OH80" i="7"/>
  <c r="OE80" i="7"/>
  <c r="OJ79" i="7"/>
  <c r="OH79" i="7"/>
  <c r="OE79" i="7"/>
  <c r="OJ78" i="7"/>
  <c r="OH78" i="7"/>
  <c r="OE78" i="7"/>
  <c r="OJ77" i="7"/>
  <c r="OH77" i="7"/>
  <c r="OE77" i="7"/>
  <c r="OJ76" i="7"/>
  <c r="OH76" i="7"/>
  <c r="OE76" i="7"/>
  <c r="OJ75" i="7"/>
  <c r="OH75" i="7"/>
  <c r="OE75" i="7"/>
  <c r="OJ74" i="7"/>
  <c r="OH74" i="7"/>
  <c r="OE74" i="7"/>
  <c r="OJ73" i="7"/>
  <c r="OH73" i="7"/>
  <c r="OE73" i="7"/>
  <c r="OJ72" i="7"/>
  <c r="OH72" i="7"/>
  <c r="OE72" i="7"/>
  <c r="OJ71" i="7"/>
  <c r="OH71" i="7"/>
  <c r="OE71" i="7"/>
  <c r="OJ70" i="7"/>
  <c r="OH70" i="7"/>
  <c r="OE70" i="7"/>
  <c r="OJ68" i="7"/>
  <c r="OH68" i="7"/>
  <c r="OE68" i="7"/>
  <c r="OJ67" i="7"/>
  <c r="OH67" i="7"/>
  <c r="OE67" i="7"/>
  <c r="OJ66" i="7"/>
  <c r="OH66" i="7"/>
  <c r="OE66" i="7"/>
  <c r="OJ65" i="7"/>
  <c r="OH65" i="7"/>
  <c r="OE65" i="7"/>
  <c r="OJ64" i="7"/>
  <c r="OH64" i="7"/>
  <c r="OE64" i="7"/>
  <c r="OJ63" i="7"/>
  <c r="OH63" i="7"/>
  <c r="OE63" i="7"/>
  <c r="OJ62" i="7"/>
  <c r="OH62" i="7"/>
  <c r="OE62" i="7"/>
  <c r="OJ61" i="7"/>
  <c r="OH61" i="7"/>
  <c r="OE61" i="7"/>
  <c r="OJ60" i="7"/>
  <c r="OH60" i="7"/>
  <c r="OE60" i="7"/>
  <c r="OJ59" i="7"/>
  <c r="OH59" i="7"/>
  <c r="OE59" i="7"/>
  <c r="OJ58" i="7"/>
  <c r="OH58" i="7"/>
  <c r="OE58" i="7"/>
  <c r="OJ57" i="7"/>
  <c r="OH57" i="7"/>
  <c r="OE57" i="7"/>
  <c r="OJ56" i="7"/>
  <c r="OH56" i="7"/>
  <c r="OE56" i="7"/>
  <c r="OJ55" i="7"/>
  <c r="OH55" i="7"/>
  <c r="OE55" i="7"/>
  <c r="OJ54" i="7"/>
  <c r="OH54" i="7"/>
  <c r="OE54" i="7"/>
  <c r="OJ53" i="7"/>
  <c r="OH53" i="7"/>
  <c r="OE53" i="7"/>
  <c r="OJ52" i="7"/>
  <c r="OH52" i="7"/>
  <c r="OE52" i="7"/>
  <c r="OJ51" i="7"/>
  <c r="OH51" i="7"/>
  <c r="OE51" i="7"/>
  <c r="OJ50" i="7"/>
  <c r="OH50" i="7"/>
  <c r="OE50" i="7"/>
  <c r="OJ49" i="7"/>
  <c r="OH49" i="7"/>
  <c r="OE49" i="7"/>
  <c r="OF9" i="7"/>
  <c r="OE4" i="7"/>
  <c r="OE3" i="7"/>
  <c r="NX474" i="7"/>
  <c r="NY474" i="7" s="1"/>
  <c r="NW474" i="7"/>
  <c r="NX473" i="7"/>
  <c r="NY473" i="7" s="1"/>
  <c r="NW473" i="7"/>
  <c r="NX472" i="7"/>
  <c r="NY472" i="7" s="1"/>
  <c r="NW472" i="7"/>
  <c r="NX471" i="7"/>
  <c r="NY471" i="7" s="1"/>
  <c r="NW471" i="7"/>
  <c r="NX470" i="7"/>
  <c r="NY470" i="7" s="1"/>
  <c r="NW470" i="7"/>
  <c r="NX469" i="7"/>
  <c r="NY469" i="7" s="1"/>
  <c r="NW469" i="7"/>
  <c r="NX468" i="7"/>
  <c r="NY468" i="7" s="1"/>
  <c r="NW468" i="7"/>
  <c r="NX467" i="7"/>
  <c r="NY467" i="7" s="1"/>
  <c r="NW467" i="7"/>
  <c r="NX466" i="7"/>
  <c r="NY466" i="7" s="1"/>
  <c r="NW466" i="7"/>
  <c r="NX465" i="7"/>
  <c r="NY465" i="7" s="1"/>
  <c r="NW465" i="7"/>
  <c r="NX460" i="7"/>
  <c r="NY460" i="7" s="1"/>
  <c r="NW460" i="7"/>
  <c r="NX459" i="7"/>
  <c r="NY459" i="7" s="1"/>
  <c r="NW459" i="7"/>
  <c r="NX458" i="7"/>
  <c r="NY458" i="7" s="1"/>
  <c r="NW458" i="7"/>
  <c r="NX457" i="7"/>
  <c r="NY457" i="7" s="1"/>
  <c r="NW457" i="7"/>
  <c r="NX456" i="7"/>
  <c r="NY456" i="7" s="1"/>
  <c r="NW456" i="7"/>
  <c r="NX455" i="7"/>
  <c r="NY455" i="7" s="1"/>
  <c r="NW455" i="7"/>
  <c r="NX454" i="7"/>
  <c r="NY454" i="7" s="1"/>
  <c r="NW454" i="7"/>
  <c r="NX453" i="7"/>
  <c r="NY453" i="7" s="1"/>
  <c r="NW453" i="7"/>
  <c r="NX452" i="7"/>
  <c r="NY452" i="7" s="1"/>
  <c r="NW452" i="7"/>
  <c r="NX451" i="7"/>
  <c r="NY451" i="7" s="1"/>
  <c r="NW451" i="7"/>
  <c r="NX446" i="7"/>
  <c r="NY446" i="7" s="1"/>
  <c r="NW446" i="7"/>
  <c r="NX445" i="7"/>
  <c r="NY445" i="7" s="1"/>
  <c r="NW445" i="7"/>
  <c r="NX444" i="7"/>
  <c r="NY444" i="7" s="1"/>
  <c r="NW444" i="7"/>
  <c r="NX443" i="7"/>
  <c r="NY443" i="7" s="1"/>
  <c r="NW443" i="7"/>
  <c r="NX442" i="7"/>
  <c r="NY442" i="7" s="1"/>
  <c r="NW442" i="7"/>
  <c r="NX441" i="7"/>
  <c r="NY441" i="7" s="1"/>
  <c r="NW441" i="7"/>
  <c r="NX440" i="7"/>
  <c r="NY440" i="7" s="1"/>
  <c r="NW440" i="7"/>
  <c r="NX439" i="7"/>
  <c r="NY439" i="7" s="1"/>
  <c r="NW439" i="7"/>
  <c r="NX438" i="7"/>
  <c r="NY438" i="7" s="1"/>
  <c r="NW438" i="7"/>
  <c r="NX437" i="7"/>
  <c r="NY437" i="7" s="1"/>
  <c r="NW437" i="7"/>
  <c r="NX432" i="7"/>
  <c r="NY432" i="7" s="1"/>
  <c r="NW432" i="7"/>
  <c r="NX431" i="7"/>
  <c r="NY431" i="7" s="1"/>
  <c r="NW431" i="7"/>
  <c r="NX430" i="7"/>
  <c r="NY430" i="7" s="1"/>
  <c r="NW430" i="7"/>
  <c r="NX429" i="7"/>
  <c r="NY429" i="7" s="1"/>
  <c r="NW429" i="7"/>
  <c r="NX428" i="7"/>
  <c r="NY428" i="7" s="1"/>
  <c r="NW428" i="7"/>
  <c r="NX427" i="7"/>
  <c r="NY427" i="7" s="1"/>
  <c r="NW427" i="7"/>
  <c r="NX426" i="7"/>
  <c r="NY426" i="7" s="1"/>
  <c r="NW426" i="7"/>
  <c r="NX425" i="7"/>
  <c r="NY425" i="7" s="1"/>
  <c r="NW425" i="7"/>
  <c r="NX424" i="7"/>
  <c r="NY424" i="7" s="1"/>
  <c r="NW424" i="7"/>
  <c r="NX423" i="7"/>
  <c r="NY423" i="7" s="1"/>
  <c r="NW423" i="7"/>
  <c r="NX418" i="7"/>
  <c r="NY418" i="7" s="1"/>
  <c r="NW418" i="7"/>
  <c r="NX417" i="7"/>
  <c r="NY417" i="7" s="1"/>
  <c r="NW417" i="7"/>
  <c r="NX416" i="7"/>
  <c r="NY416" i="7" s="1"/>
  <c r="NW416" i="7"/>
  <c r="NX415" i="7"/>
  <c r="NY415" i="7" s="1"/>
  <c r="NW415" i="7"/>
  <c r="NX414" i="7"/>
  <c r="NY414" i="7" s="1"/>
  <c r="NW414" i="7"/>
  <c r="NX413" i="7"/>
  <c r="NY413" i="7" s="1"/>
  <c r="NW413" i="7"/>
  <c r="NX412" i="7"/>
  <c r="NY412" i="7" s="1"/>
  <c r="NW412" i="7"/>
  <c r="NX411" i="7"/>
  <c r="NY411" i="7" s="1"/>
  <c r="NW411" i="7"/>
  <c r="NX410" i="7"/>
  <c r="NY410" i="7" s="1"/>
  <c r="NW410" i="7"/>
  <c r="NX409" i="7"/>
  <c r="NY409" i="7" s="1"/>
  <c r="NW409" i="7"/>
  <c r="NX404" i="7"/>
  <c r="NY404" i="7" s="1"/>
  <c r="NW404" i="7"/>
  <c r="NX403" i="7"/>
  <c r="NY403" i="7" s="1"/>
  <c r="NW403" i="7"/>
  <c r="NX402" i="7"/>
  <c r="NY402" i="7" s="1"/>
  <c r="NW402" i="7"/>
  <c r="NX401" i="7"/>
  <c r="NY401" i="7" s="1"/>
  <c r="NW401" i="7"/>
  <c r="NX400" i="7"/>
  <c r="NY400" i="7" s="1"/>
  <c r="NW400" i="7"/>
  <c r="NX399" i="7"/>
  <c r="NY399" i="7" s="1"/>
  <c r="NW399" i="7"/>
  <c r="NX398" i="7"/>
  <c r="NY398" i="7" s="1"/>
  <c r="NW398" i="7"/>
  <c r="NX397" i="7"/>
  <c r="NY397" i="7" s="1"/>
  <c r="NW397" i="7"/>
  <c r="NX396" i="7"/>
  <c r="NY396" i="7" s="1"/>
  <c r="NW396" i="7"/>
  <c r="NX395" i="7"/>
  <c r="NY395" i="7" s="1"/>
  <c r="NW395" i="7"/>
  <c r="NX390" i="7"/>
  <c r="NY390" i="7" s="1"/>
  <c r="NW390" i="7"/>
  <c r="NX389" i="7"/>
  <c r="NY389" i="7" s="1"/>
  <c r="NW389" i="7"/>
  <c r="NX388" i="7"/>
  <c r="NY388" i="7" s="1"/>
  <c r="NW388" i="7"/>
  <c r="NX387" i="7"/>
  <c r="NY387" i="7" s="1"/>
  <c r="NW387" i="7"/>
  <c r="NX386" i="7"/>
  <c r="NY386" i="7" s="1"/>
  <c r="NW386" i="7"/>
  <c r="NX385" i="7"/>
  <c r="NY385" i="7" s="1"/>
  <c r="NW385" i="7"/>
  <c r="NX384" i="7"/>
  <c r="NY384" i="7" s="1"/>
  <c r="NW384" i="7"/>
  <c r="NX383" i="7"/>
  <c r="NY383" i="7" s="1"/>
  <c r="NW383" i="7"/>
  <c r="NX382" i="7"/>
  <c r="NY382" i="7" s="1"/>
  <c r="NW382" i="7"/>
  <c r="NX381" i="7"/>
  <c r="NY381" i="7" s="1"/>
  <c r="NW381" i="7"/>
  <c r="NX376" i="7"/>
  <c r="NY376" i="7" s="1"/>
  <c r="NW376" i="7"/>
  <c r="NX375" i="7"/>
  <c r="NY375" i="7" s="1"/>
  <c r="NW375" i="7"/>
  <c r="NX374" i="7"/>
  <c r="NY374" i="7" s="1"/>
  <c r="NW374" i="7"/>
  <c r="NX373" i="7"/>
  <c r="NY373" i="7" s="1"/>
  <c r="NW373" i="7"/>
  <c r="NX372" i="7"/>
  <c r="NY372" i="7" s="1"/>
  <c r="NW372" i="7"/>
  <c r="NX371" i="7"/>
  <c r="NY371" i="7" s="1"/>
  <c r="NW371" i="7"/>
  <c r="NX370" i="7"/>
  <c r="NY370" i="7" s="1"/>
  <c r="NW370" i="7"/>
  <c r="NX369" i="7"/>
  <c r="NY369" i="7" s="1"/>
  <c r="NW369" i="7"/>
  <c r="NX368" i="7"/>
  <c r="NY368" i="7" s="1"/>
  <c r="NW368" i="7"/>
  <c r="NX367" i="7"/>
  <c r="NY367" i="7" s="1"/>
  <c r="NW367" i="7"/>
  <c r="NX362" i="7"/>
  <c r="NY362" i="7" s="1"/>
  <c r="NW362" i="7"/>
  <c r="NX361" i="7"/>
  <c r="NY361" i="7" s="1"/>
  <c r="NW361" i="7"/>
  <c r="NX360" i="7"/>
  <c r="NY360" i="7" s="1"/>
  <c r="NW360" i="7"/>
  <c r="NX359" i="7"/>
  <c r="NY359" i="7" s="1"/>
  <c r="NW359" i="7"/>
  <c r="NX358" i="7"/>
  <c r="NY358" i="7" s="1"/>
  <c r="NW358" i="7"/>
  <c r="NX357" i="7"/>
  <c r="NY357" i="7" s="1"/>
  <c r="NW357" i="7"/>
  <c r="NX356" i="7"/>
  <c r="NY356" i="7" s="1"/>
  <c r="NW356" i="7"/>
  <c r="NX355" i="7"/>
  <c r="NY355" i="7" s="1"/>
  <c r="NW355" i="7"/>
  <c r="NX354" i="7"/>
  <c r="NY354" i="7" s="1"/>
  <c r="NW354" i="7"/>
  <c r="NX353" i="7"/>
  <c r="NY353" i="7" s="1"/>
  <c r="NW353" i="7"/>
  <c r="NY348" i="7"/>
  <c r="NZ348" i="7" s="1"/>
  <c r="NW348" i="7"/>
  <c r="NY347" i="7"/>
  <c r="NZ347" i="7" s="1"/>
  <c r="NW347" i="7"/>
  <c r="NY346" i="7"/>
  <c r="NZ346" i="7" s="1"/>
  <c r="NW346" i="7"/>
  <c r="NY345" i="7"/>
  <c r="NZ345" i="7" s="1"/>
  <c r="NW345" i="7"/>
  <c r="NY344" i="7"/>
  <c r="NZ344" i="7" s="1"/>
  <c r="NW344" i="7"/>
  <c r="NY343" i="7"/>
  <c r="NZ343" i="7" s="1"/>
  <c r="NW343" i="7"/>
  <c r="NY342" i="7"/>
  <c r="NZ342" i="7" s="1"/>
  <c r="NW342" i="7"/>
  <c r="NY341" i="7"/>
  <c r="NZ341" i="7" s="1"/>
  <c r="NW341" i="7"/>
  <c r="NY340" i="7"/>
  <c r="NZ340" i="7" s="1"/>
  <c r="NW340" i="7"/>
  <c r="NY339" i="7"/>
  <c r="NZ339" i="7" s="1"/>
  <c r="NW339" i="7"/>
  <c r="NY334" i="7"/>
  <c r="NZ334" i="7" s="1"/>
  <c r="NW334" i="7"/>
  <c r="NY333" i="7"/>
  <c r="NZ333" i="7" s="1"/>
  <c r="NW333" i="7"/>
  <c r="NY332" i="7"/>
  <c r="NZ332" i="7" s="1"/>
  <c r="NW332" i="7"/>
  <c r="NY331" i="7"/>
  <c r="NZ331" i="7" s="1"/>
  <c r="NW331" i="7"/>
  <c r="NY330" i="7"/>
  <c r="NZ330" i="7" s="1"/>
  <c r="NW330" i="7"/>
  <c r="NY329" i="7"/>
  <c r="NZ329" i="7" s="1"/>
  <c r="NW329" i="7"/>
  <c r="NY328" i="7"/>
  <c r="NZ328" i="7" s="1"/>
  <c r="NW328" i="7"/>
  <c r="NY327" i="7"/>
  <c r="NZ327" i="7" s="1"/>
  <c r="NW327" i="7"/>
  <c r="NY326" i="7"/>
  <c r="NZ326" i="7" s="1"/>
  <c r="NW326" i="7"/>
  <c r="NY325" i="7"/>
  <c r="NZ325" i="7" s="1"/>
  <c r="NW325" i="7"/>
  <c r="NW320" i="7"/>
  <c r="NX320" i="7" s="1"/>
  <c r="NW319" i="7"/>
  <c r="NX319" i="7" s="1"/>
  <c r="NW318" i="7"/>
  <c r="NX318" i="7" s="1"/>
  <c r="NW317" i="7"/>
  <c r="NX317" i="7" s="1"/>
  <c r="NW316" i="7"/>
  <c r="NX316" i="7" s="1"/>
  <c r="NW315" i="7"/>
  <c r="NX315" i="7" s="1"/>
  <c r="NW314" i="7"/>
  <c r="NX314" i="7" s="1"/>
  <c r="NW313" i="7"/>
  <c r="NX313" i="7" s="1"/>
  <c r="NW312" i="7"/>
  <c r="NX312" i="7" s="1"/>
  <c r="NW311" i="7"/>
  <c r="NX311" i="7" s="1"/>
  <c r="NW309" i="7"/>
  <c r="NX309" i="7" s="1"/>
  <c r="NW308" i="7"/>
  <c r="NX308" i="7" s="1"/>
  <c r="NW307" i="7"/>
  <c r="NX307" i="7" s="1"/>
  <c r="NW306" i="7"/>
  <c r="NX306" i="7" s="1"/>
  <c r="NW305" i="7"/>
  <c r="NX305" i="7" s="1"/>
  <c r="NW304" i="7"/>
  <c r="NX304" i="7" s="1"/>
  <c r="NW303" i="7"/>
  <c r="NX303" i="7" s="1"/>
  <c r="NW302" i="7"/>
  <c r="NX302" i="7" s="1"/>
  <c r="NW301" i="7"/>
  <c r="NX301" i="7" s="1"/>
  <c r="NW300" i="7"/>
  <c r="NX300" i="7" s="1"/>
  <c r="NW293" i="7"/>
  <c r="NY286" i="7"/>
  <c r="NW286" i="7"/>
  <c r="NY285" i="7"/>
  <c r="NW285" i="7"/>
  <c r="NY284" i="7"/>
  <c r="NW284" i="7"/>
  <c r="NY283" i="7"/>
  <c r="NW283" i="7"/>
  <c r="NY282" i="7"/>
  <c r="NW282" i="7"/>
  <c r="NY281" i="7"/>
  <c r="NW281" i="7"/>
  <c r="NY280" i="7"/>
  <c r="NW280" i="7"/>
  <c r="NY279" i="7"/>
  <c r="NW279" i="7"/>
  <c r="NY278" i="7"/>
  <c r="NW278" i="7"/>
  <c r="NY277" i="7"/>
  <c r="NW277" i="7"/>
  <c r="NY272" i="7"/>
  <c r="NX272" i="7"/>
  <c r="NW272" i="7"/>
  <c r="NY271" i="7"/>
  <c r="NX271" i="7"/>
  <c r="NW271" i="7"/>
  <c r="NY270" i="7"/>
  <c r="NX270" i="7"/>
  <c r="NW270" i="7"/>
  <c r="NY269" i="7"/>
  <c r="NX269" i="7"/>
  <c r="NW269" i="7"/>
  <c r="NY268" i="7"/>
  <c r="NX268" i="7"/>
  <c r="NW268" i="7"/>
  <c r="NY267" i="7"/>
  <c r="NX267" i="7"/>
  <c r="NW267" i="7"/>
  <c r="NY266" i="7"/>
  <c r="NX266" i="7"/>
  <c r="NW266" i="7"/>
  <c r="NY265" i="7"/>
  <c r="NX265" i="7"/>
  <c r="NW265" i="7"/>
  <c r="NY264" i="7"/>
  <c r="NX264" i="7"/>
  <c r="NW264" i="7"/>
  <c r="NY263" i="7"/>
  <c r="NX263" i="7"/>
  <c r="NW263" i="7"/>
  <c r="NY258" i="7"/>
  <c r="NW258" i="7"/>
  <c r="NY257" i="7"/>
  <c r="NW257" i="7"/>
  <c r="NY256" i="7"/>
  <c r="NW256" i="7"/>
  <c r="NY255" i="7"/>
  <c r="NW255" i="7"/>
  <c r="NY254" i="7"/>
  <c r="NW254" i="7"/>
  <c r="NY253" i="7"/>
  <c r="NW253" i="7"/>
  <c r="NY252" i="7"/>
  <c r="NW252" i="7"/>
  <c r="NY251" i="7"/>
  <c r="NW251" i="7"/>
  <c r="NY250" i="7"/>
  <c r="NW250" i="7"/>
  <c r="NY249" i="7"/>
  <c r="NW249" i="7"/>
  <c r="NY244" i="7"/>
  <c r="NW244" i="7"/>
  <c r="NY243" i="7"/>
  <c r="NW243" i="7"/>
  <c r="NY242" i="7"/>
  <c r="NW242" i="7"/>
  <c r="NY241" i="7"/>
  <c r="NW241" i="7"/>
  <c r="NY240" i="7"/>
  <c r="NW240" i="7"/>
  <c r="NY239" i="7"/>
  <c r="NW239" i="7"/>
  <c r="NY238" i="7"/>
  <c r="NW238" i="7"/>
  <c r="NY237" i="7"/>
  <c r="NW237" i="7"/>
  <c r="NY236" i="7"/>
  <c r="NW236" i="7"/>
  <c r="NY235" i="7"/>
  <c r="NW235" i="7"/>
  <c r="NY230" i="7"/>
  <c r="NW230" i="7"/>
  <c r="NY229" i="7"/>
  <c r="NW229" i="7"/>
  <c r="NY228" i="7"/>
  <c r="NW228" i="7"/>
  <c r="NY227" i="7"/>
  <c r="NW227" i="7"/>
  <c r="NY226" i="7"/>
  <c r="NW226" i="7"/>
  <c r="NY225" i="7"/>
  <c r="NW225" i="7"/>
  <c r="NY224" i="7"/>
  <c r="NW224" i="7"/>
  <c r="NY223" i="7"/>
  <c r="NW223" i="7"/>
  <c r="NY222" i="7"/>
  <c r="NW222" i="7"/>
  <c r="NY221" i="7"/>
  <c r="NW221" i="7"/>
  <c r="NY216" i="7"/>
  <c r="NW216" i="7"/>
  <c r="NY215" i="7"/>
  <c r="NW215" i="7"/>
  <c r="NY214" i="7"/>
  <c r="NW214" i="7"/>
  <c r="NY213" i="7"/>
  <c r="NW213" i="7"/>
  <c r="NY212" i="7"/>
  <c r="NW212" i="7"/>
  <c r="NY211" i="7"/>
  <c r="NW211" i="7"/>
  <c r="NY210" i="7"/>
  <c r="NW210" i="7"/>
  <c r="NY209" i="7"/>
  <c r="NW209" i="7"/>
  <c r="NY208" i="7"/>
  <c r="NW208" i="7"/>
  <c r="NY207" i="7"/>
  <c r="NW207" i="7"/>
  <c r="NY206" i="7"/>
  <c r="NW206" i="7"/>
  <c r="NY205" i="7"/>
  <c r="NW205" i="7"/>
  <c r="NY204" i="7"/>
  <c r="NW204" i="7"/>
  <c r="NY203" i="7"/>
  <c r="NW203" i="7"/>
  <c r="NY202" i="7"/>
  <c r="NW202" i="7"/>
  <c r="NY201" i="7"/>
  <c r="NW201" i="7"/>
  <c r="NY200" i="7"/>
  <c r="NW200" i="7"/>
  <c r="NY199" i="7"/>
  <c r="NW199" i="7"/>
  <c r="NY198" i="7"/>
  <c r="NW198" i="7"/>
  <c r="NY197" i="7"/>
  <c r="NW197" i="7"/>
  <c r="NY191" i="7"/>
  <c r="NX191" i="7"/>
  <c r="NY190" i="7"/>
  <c r="NX190" i="7"/>
  <c r="NY189" i="7"/>
  <c r="NX189" i="7"/>
  <c r="NY188" i="7"/>
  <c r="NX188" i="7"/>
  <c r="NY187" i="7"/>
  <c r="NX187" i="7"/>
  <c r="NY186" i="7"/>
  <c r="NX186" i="7"/>
  <c r="NY185" i="7"/>
  <c r="NX185" i="7"/>
  <c r="NY184" i="7"/>
  <c r="NX184" i="7"/>
  <c r="NY183" i="7"/>
  <c r="NX183" i="7"/>
  <c r="NY182" i="7"/>
  <c r="NX182" i="7"/>
  <c r="NY181" i="7"/>
  <c r="NX181" i="7"/>
  <c r="NY180" i="7"/>
  <c r="NX180" i="7"/>
  <c r="NY179" i="7"/>
  <c r="NX179" i="7"/>
  <c r="NY178" i="7"/>
  <c r="NX178" i="7"/>
  <c r="NY177" i="7"/>
  <c r="NX177" i="7"/>
  <c r="NY176" i="7"/>
  <c r="NX176" i="7"/>
  <c r="NY175" i="7"/>
  <c r="NX175" i="7"/>
  <c r="NY174" i="7"/>
  <c r="NX174" i="7"/>
  <c r="NY173" i="7"/>
  <c r="NX173" i="7"/>
  <c r="NY172" i="7"/>
  <c r="NX172" i="7"/>
  <c r="NY167" i="7"/>
  <c r="NX167" i="7"/>
  <c r="NY166" i="7"/>
  <c r="NX166" i="7"/>
  <c r="NY165" i="7"/>
  <c r="NX165" i="7"/>
  <c r="NY164" i="7"/>
  <c r="NX164" i="7"/>
  <c r="NY163" i="7"/>
  <c r="NX163" i="7"/>
  <c r="NY162" i="7"/>
  <c r="NX162" i="7"/>
  <c r="NY161" i="7"/>
  <c r="NX161" i="7"/>
  <c r="NY160" i="7"/>
  <c r="NX160" i="7"/>
  <c r="NY159" i="7"/>
  <c r="NX159" i="7"/>
  <c r="NY158" i="7"/>
  <c r="NX158" i="7"/>
  <c r="NY157" i="7"/>
  <c r="NX157" i="7"/>
  <c r="NY156" i="7"/>
  <c r="NX156" i="7"/>
  <c r="NY155" i="7"/>
  <c r="NX155" i="7"/>
  <c r="NY154" i="7"/>
  <c r="NX154" i="7"/>
  <c r="NY153" i="7"/>
  <c r="NX153" i="7"/>
  <c r="NY152" i="7"/>
  <c r="NX152" i="7"/>
  <c r="NY151" i="7"/>
  <c r="NX151" i="7"/>
  <c r="NY150" i="7"/>
  <c r="NX150" i="7"/>
  <c r="NY149" i="7"/>
  <c r="NX149" i="7"/>
  <c r="NY148" i="7"/>
  <c r="NX148" i="7"/>
  <c r="OB143" i="7"/>
  <c r="NZ143" i="7"/>
  <c r="NW143" i="7"/>
  <c r="OB142" i="7"/>
  <c r="NZ142" i="7"/>
  <c r="NW142" i="7"/>
  <c r="OB141" i="7"/>
  <c r="NZ141" i="7"/>
  <c r="NW141" i="7"/>
  <c r="OB140" i="7"/>
  <c r="NZ140" i="7"/>
  <c r="NW140" i="7"/>
  <c r="OB139" i="7"/>
  <c r="NZ139" i="7"/>
  <c r="NW139" i="7"/>
  <c r="OB138" i="7"/>
  <c r="NZ138" i="7"/>
  <c r="NW138" i="7"/>
  <c r="OB137" i="7"/>
  <c r="NZ137" i="7"/>
  <c r="NW137" i="7"/>
  <c r="OB136" i="7"/>
  <c r="NZ136" i="7"/>
  <c r="NW136" i="7"/>
  <c r="OB135" i="7"/>
  <c r="NZ135" i="7"/>
  <c r="NW135" i="7"/>
  <c r="OB134" i="7"/>
  <c r="NZ134" i="7"/>
  <c r="NW134" i="7"/>
  <c r="OB132" i="7"/>
  <c r="NZ132" i="7"/>
  <c r="NW132" i="7"/>
  <c r="OB131" i="7"/>
  <c r="NZ131" i="7"/>
  <c r="NW131" i="7"/>
  <c r="OB130" i="7"/>
  <c r="NZ130" i="7"/>
  <c r="NW130" i="7"/>
  <c r="OB129" i="7"/>
  <c r="NZ129" i="7"/>
  <c r="NW129" i="7"/>
  <c r="OB128" i="7"/>
  <c r="NZ128" i="7"/>
  <c r="NW128" i="7"/>
  <c r="OB127" i="7"/>
  <c r="NZ127" i="7"/>
  <c r="NW127" i="7"/>
  <c r="OB126" i="7"/>
  <c r="NZ126" i="7"/>
  <c r="NW126" i="7"/>
  <c r="OB125" i="7"/>
  <c r="NZ125" i="7"/>
  <c r="NW125" i="7"/>
  <c r="OB124" i="7"/>
  <c r="NZ124" i="7"/>
  <c r="NW124" i="7"/>
  <c r="OB123" i="7"/>
  <c r="NZ123" i="7"/>
  <c r="NW123" i="7"/>
  <c r="OB121" i="7"/>
  <c r="NZ121" i="7"/>
  <c r="NW121" i="7"/>
  <c r="OB120" i="7"/>
  <c r="NZ120" i="7"/>
  <c r="NW120" i="7"/>
  <c r="OB119" i="7"/>
  <c r="NZ119" i="7"/>
  <c r="NW119" i="7"/>
  <c r="OB118" i="7"/>
  <c r="NZ118" i="7"/>
  <c r="NW118" i="7"/>
  <c r="OB117" i="7"/>
  <c r="NZ117" i="7"/>
  <c r="NW117" i="7"/>
  <c r="OB116" i="7"/>
  <c r="NZ116" i="7"/>
  <c r="NW116" i="7"/>
  <c r="OB115" i="7"/>
  <c r="NZ115" i="7"/>
  <c r="NW115" i="7"/>
  <c r="OB114" i="7"/>
  <c r="NZ114" i="7"/>
  <c r="NW114" i="7"/>
  <c r="OB113" i="7"/>
  <c r="NZ113" i="7"/>
  <c r="NW113" i="7"/>
  <c r="OB112" i="7"/>
  <c r="NZ112" i="7"/>
  <c r="NW112" i="7"/>
  <c r="OB110" i="7"/>
  <c r="NZ110" i="7"/>
  <c r="NW110" i="7"/>
  <c r="OB109" i="7"/>
  <c r="NZ109" i="7"/>
  <c r="NW109" i="7"/>
  <c r="OB108" i="7"/>
  <c r="NZ108" i="7"/>
  <c r="NW108" i="7"/>
  <c r="OB107" i="7"/>
  <c r="NZ107" i="7"/>
  <c r="NW107" i="7"/>
  <c r="OB106" i="7"/>
  <c r="NZ106" i="7"/>
  <c r="NW106" i="7"/>
  <c r="OB105" i="7"/>
  <c r="NZ105" i="7"/>
  <c r="NW105" i="7"/>
  <c r="OB104" i="7"/>
  <c r="NZ104" i="7"/>
  <c r="NW104" i="7"/>
  <c r="OB103" i="7"/>
  <c r="NZ103" i="7"/>
  <c r="NW103" i="7"/>
  <c r="OB102" i="7"/>
  <c r="NZ102" i="7"/>
  <c r="NW102" i="7"/>
  <c r="OB101" i="7"/>
  <c r="NZ101" i="7"/>
  <c r="NW101" i="7"/>
  <c r="OB100" i="7"/>
  <c r="NZ100" i="7"/>
  <c r="NW100" i="7"/>
  <c r="OB99" i="7"/>
  <c r="NZ99" i="7"/>
  <c r="NW99" i="7"/>
  <c r="OB98" i="7"/>
  <c r="NZ98" i="7"/>
  <c r="NW98" i="7"/>
  <c r="OB97" i="7"/>
  <c r="NZ97" i="7"/>
  <c r="NW97" i="7"/>
  <c r="OB96" i="7"/>
  <c r="NZ96" i="7"/>
  <c r="NW96" i="7"/>
  <c r="OB95" i="7"/>
  <c r="NZ95" i="7"/>
  <c r="NW95" i="7"/>
  <c r="OB94" i="7"/>
  <c r="NZ94" i="7"/>
  <c r="NW94" i="7"/>
  <c r="OB93" i="7"/>
  <c r="NZ93" i="7"/>
  <c r="NW93" i="7"/>
  <c r="OB92" i="7"/>
  <c r="NZ92" i="7"/>
  <c r="NW92" i="7"/>
  <c r="OB91" i="7"/>
  <c r="NZ91" i="7"/>
  <c r="NW91" i="7"/>
  <c r="OB89" i="7"/>
  <c r="NZ89" i="7"/>
  <c r="NW89" i="7"/>
  <c r="OB88" i="7"/>
  <c r="NZ88" i="7"/>
  <c r="NW88" i="7"/>
  <c r="OB87" i="7"/>
  <c r="NZ87" i="7"/>
  <c r="NW87" i="7"/>
  <c r="OB86" i="7"/>
  <c r="NZ86" i="7"/>
  <c r="NW86" i="7"/>
  <c r="OB85" i="7"/>
  <c r="NZ85" i="7"/>
  <c r="NW85" i="7"/>
  <c r="OB84" i="7"/>
  <c r="NZ84" i="7"/>
  <c r="NW84" i="7"/>
  <c r="OB83" i="7"/>
  <c r="NZ83" i="7"/>
  <c r="NW83" i="7"/>
  <c r="OB82" i="7"/>
  <c r="NZ82" i="7"/>
  <c r="NW82" i="7"/>
  <c r="OB81" i="7"/>
  <c r="NZ81" i="7"/>
  <c r="NW81" i="7"/>
  <c r="OB80" i="7"/>
  <c r="NZ80" i="7"/>
  <c r="NW80" i="7"/>
  <c r="OB79" i="7"/>
  <c r="NZ79" i="7"/>
  <c r="NW79" i="7"/>
  <c r="OB78" i="7"/>
  <c r="NZ78" i="7"/>
  <c r="NW78" i="7"/>
  <c r="OB77" i="7"/>
  <c r="NZ77" i="7"/>
  <c r="NW77" i="7"/>
  <c r="OB76" i="7"/>
  <c r="NZ76" i="7"/>
  <c r="NW76" i="7"/>
  <c r="OB75" i="7"/>
  <c r="NZ75" i="7"/>
  <c r="NW75" i="7"/>
  <c r="OB74" i="7"/>
  <c r="NZ74" i="7"/>
  <c r="NW74" i="7"/>
  <c r="OB73" i="7"/>
  <c r="NZ73" i="7"/>
  <c r="NW73" i="7"/>
  <c r="OB72" i="7"/>
  <c r="NZ72" i="7"/>
  <c r="NW72" i="7"/>
  <c r="OB71" i="7"/>
  <c r="NZ71" i="7"/>
  <c r="NW71" i="7"/>
  <c r="OB70" i="7"/>
  <c r="NZ70" i="7"/>
  <c r="NW70" i="7"/>
  <c r="OB68" i="7"/>
  <c r="NZ68" i="7"/>
  <c r="NW68" i="7"/>
  <c r="OB67" i="7"/>
  <c r="NZ67" i="7"/>
  <c r="NW67" i="7"/>
  <c r="OB66" i="7"/>
  <c r="NZ66" i="7"/>
  <c r="NW66" i="7"/>
  <c r="OB65" i="7"/>
  <c r="NZ65" i="7"/>
  <c r="NW65" i="7"/>
  <c r="OB64" i="7"/>
  <c r="NZ64" i="7"/>
  <c r="NW64" i="7"/>
  <c r="OB63" i="7"/>
  <c r="NZ63" i="7"/>
  <c r="NW63" i="7"/>
  <c r="OB62" i="7"/>
  <c r="NZ62" i="7"/>
  <c r="NW62" i="7"/>
  <c r="OB61" i="7"/>
  <c r="NZ61" i="7"/>
  <c r="NW61" i="7"/>
  <c r="OB60" i="7"/>
  <c r="NZ60" i="7"/>
  <c r="NW60" i="7"/>
  <c r="OB59" i="7"/>
  <c r="NZ59" i="7"/>
  <c r="NW59" i="7"/>
  <c r="OB58" i="7"/>
  <c r="NZ58" i="7"/>
  <c r="NW58" i="7"/>
  <c r="OB57" i="7"/>
  <c r="NZ57" i="7"/>
  <c r="NW57" i="7"/>
  <c r="OB56" i="7"/>
  <c r="NZ56" i="7"/>
  <c r="NW56" i="7"/>
  <c r="OB55" i="7"/>
  <c r="NZ55" i="7"/>
  <c r="NW55" i="7"/>
  <c r="OB54" i="7"/>
  <c r="NZ54" i="7"/>
  <c r="NW54" i="7"/>
  <c r="OB53" i="7"/>
  <c r="NZ53" i="7"/>
  <c r="NW53" i="7"/>
  <c r="OB52" i="7"/>
  <c r="NZ52" i="7"/>
  <c r="NW52" i="7"/>
  <c r="OB51" i="7"/>
  <c r="NZ51" i="7"/>
  <c r="NW51" i="7"/>
  <c r="OB50" i="7"/>
  <c r="NZ50" i="7"/>
  <c r="NW50" i="7"/>
  <c r="OB49" i="7"/>
  <c r="NZ49" i="7"/>
  <c r="NW49" i="7"/>
  <c r="NX9" i="7"/>
  <c r="NW4" i="7"/>
  <c r="NW3" i="7"/>
  <c r="NP474" i="7"/>
  <c r="NQ474" i="7" s="1"/>
  <c r="NO474" i="7"/>
  <c r="NP473" i="7"/>
  <c r="NQ473" i="7" s="1"/>
  <c r="NO473" i="7"/>
  <c r="NP472" i="7"/>
  <c r="NQ472" i="7" s="1"/>
  <c r="NO472" i="7"/>
  <c r="NP471" i="7"/>
  <c r="NQ471" i="7" s="1"/>
  <c r="NO471" i="7"/>
  <c r="NP470" i="7"/>
  <c r="NQ470" i="7" s="1"/>
  <c r="NO470" i="7"/>
  <c r="NP469" i="7"/>
  <c r="NQ469" i="7" s="1"/>
  <c r="NO469" i="7"/>
  <c r="NP468" i="7"/>
  <c r="NQ468" i="7" s="1"/>
  <c r="NO468" i="7"/>
  <c r="NP467" i="7"/>
  <c r="NQ467" i="7" s="1"/>
  <c r="NO467" i="7"/>
  <c r="NP466" i="7"/>
  <c r="NQ466" i="7" s="1"/>
  <c r="NO466" i="7"/>
  <c r="NP465" i="7"/>
  <c r="NQ465" i="7" s="1"/>
  <c r="NO465" i="7"/>
  <c r="NP460" i="7"/>
  <c r="NQ460" i="7" s="1"/>
  <c r="NO460" i="7"/>
  <c r="NP459" i="7"/>
  <c r="NQ459" i="7" s="1"/>
  <c r="NO459" i="7"/>
  <c r="NP458" i="7"/>
  <c r="NQ458" i="7" s="1"/>
  <c r="NO458" i="7"/>
  <c r="NP457" i="7"/>
  <c r="NQ457" i="7" s="1"/>
  <c r="NO457" i="7"/>
  <c r="NP456" i="7"/>
  <c r="NQ456" i="7" s="1"/>
  <c r="NO456" i="7"/>
  <c r="NP455" i="7"/>
  <c r="NQ455" i="7" s="1"/>
  <c r="NO455" i="7"/>
  <c r="NP454" i="7"/>
  <c r="NQ454" i="7" s="1"/>
  <c r="NO454" i="7"/>
  <c r="NP453" i="7"/>
  <c r="NQ453" i="7" s="1"/>
  <c r="NO453" i="7"/>
  <c r="NP452" i="7"/>
  <c r="NQ452" i="7" s="1"/>
  <c r="NO452" i="7"/>
  <c r="NP451" i="7"/>
  <c r="NQ451" i="7" s="1"/>
  <c r="NO451" i="7"/>
  <c r="NP446" i="7"/>
  <c r="NQ446" i="7" s="1"/>
  <c r="NO446" i="7"/>
  <c r="NP445" i="7"/>
  <c r="NQ445" i="7" s="1"/>
  <c r="NO445" i="7"/>
  <c r="NP444" i="7"/>
  <c r="NQ444" i="7" s="1"/>
  <c r="NO444" i="7"/>
  <c r="NP443" i="7"/>
  <c r="NQ443" i="7" s="1"/>
  <c r="NO443" i="7"/>
  <c r="NP442" i="7"/>
  <c r="NQ442" i="7" s="1"/>
  <c r="NO442" i="7"/>
  <c r="NP441" i="7"/>
  <c r="NQ441" i="7" s="1"/>
  <c r="NO441" i="7"/>
  <c r="NP440" i="7"/>
  <c r="NQ440" i="7" s="1"/>
  <c r="NO440" i="7"/>
  <c r="NP439" i="7"/>
  <c r="NQ439" i="7" s="1"/>
  <c r="NO439" i="7"/>
  <c r="NP438" i="7"/>
  <c r="NQ438" i="7" s="1"/>
  <c r="NO438" i="7"/>
  <c r="NP437" i="7"/>
  <c r="NQ437" i="7" s="1"/>
  <c r="NO437" i="7"/>
  <c r="NP432" i="7"/>
  <c r="NQ432" i="7" s="1"/>
  <c r="NO432" i="7"/>
  <c r="NP431" i="7"/>
  <c r="NQ431" i="7" s="1"/>
  <c r="NO431" i="7"/>
  <c r="NP430" i="7"/>
  <c r="NQ430" i="7" s="1"/>
  <c r="NO430" i="7"/>
  <c r="NP429" i="7"/>
  <c r="NQ429" i="7" s="1"/>
  <c r="NO429" i="7"/>
  <c r="NP428" i="7"/>
  <c r="NQ428" i="7" s="1"/>
  <c r="NO428" i="7"/>
  <c r="NP427" i="7"/>
  <c r="NQ427" i="7" s="1"/>
  <c r="NO427" i="7"/>
  <c r="NP426" i="7"/>
  <c r="NQ426" i="7" s="1"/>
  <c r="NO426" i="7"/>
  <c r="NP425" i="7"/>
  <c r="NQ425" i="7" s="1"/>
  <c r="NO425" i="7"/>
  <c r="NP424" i="7"/>
  <c r="NQ424" i="7" s="1"/>
  <c r="NO424" i="7"/>
  <c r="NP423" i="7"/>
  <c r="NQ423" i="7" s="1"/>
  <c r="NO423" i="7"/>
  <c r="NP418" i="7"/>
  <c r="NQ418" i="7" s="1"/>
  <c r="NO418" i="7"/>
  <c r="NP417" i="7"/>
  <c r="NQ417" i="7" s="1"/>
  <c r="NO417" i="7"/>
  <c r="NP416" i="7"/>
  <c r="NQ416" i="7" s="1"/>
  <c r="NO416" i="7"/>
  <c r="NP415" i="7"/>
  <c r="NQ415" i="7" s="1"/>
  <c r="NO415" i="7"/>
  <c r="NP414" i="7"/>
  <c r="NQ414" i="7" s="1"/>
  <c r="NO414" i="7"/>
  <c r="NP413" i="7"/>
  <c r="NQ413" i="7" s="1"/>
  <c r="NO413" i="7"/>
  <c r="NP412" i="7"/>
  <c r="NQ412" i="7" s="1"/>
  <c r="NO412" i="7"/>
  <c r="NP411" i="7"/>
  <c r="NQ411" i="7" s="1"/>
  <c r="NO411" i="7"/>
  <c r="NP410" i="7"/>
  <c r="NQ410" i="7" s="1"/>
  <c r="NO410" i="7"/>
  <c r="NP409" i="7"/>
  <c r="NQ409" i="7" s="1"/>
  <c r="NO409" i="7"/>
  <c r="NP404" i="7"/>
  <c r="NQ404" i="7" s="1"/>
  <c r="NO404" i="7"/>
  <c r="NP403" i="7"/>
  <c r="NQ403" i="7" s="1"/>
  <c r="NO403" i="7"/>
  <c r="NP402" i="7"/>
  <c r="NQ402" i="7" s="1"/>
  <c r="NO402" i="7"/>
  <c r="NP401" i="7"/>
  <c r="NQ401" i="7" s="1"/>
  <c r="NO401" i="7"/>
  <c r="NP400" i="7"/>
  <c r="NQ400" i="7" s="1"/>
  <c r="NO400" i="7"/>
  <c r="NP399" i="7"/>
  <c r="NQ399" i="7" s="1"/>
  <c r="NO399" i="7"/>
  <c r="NP398" i="7"/>
  <c r="NQ398" i="7" s="1"/>
  <c r="NO398" i="7"/>
  <c r="NP397" i="7"/>
  <c r="NQ397" i="7" s="1"/>
  <c r="NO397" i="7"/>
  <c r="NP396" i="7"/>
  <c r="NQ396" i="7" s="1"/>
  <c r="NO396" i="7"/>
  <c r="NP395" i="7"/>
  <c r="NQ395" i="7" s="1"/>
  <c r="NO395" i="7"/>
  <c r="NP390" i="7"/>
  <c r="NQ390" i="7" s="1"/>
  <c r="NO390" i="7"/>
  <c r="NP389" i="7"/>
  <c r="NQ389" i="7" s="1"/>
  <c r="NO389" i="7"/>
  <c r="NP388" i="7"/>
  <c r="NQ388" i="7" s="1"/>
  <c r="NO388" i="7"/>
  <c r="NP387" i="7"/>
  <c r="NQ387" i="7" s="1"/>
  <c r="NO387" i="7"/>
  <c r="NP386" i="7"/>
  <c r="NQ386" i="7" s="1"/>
  <c r="NO386" i="7"/>
  <c r="NP385" i="7"/>
  <c r="NQ385" i="7" s="1"/>
  <c r="NO385" i="7"/>
  <c r="NP384" i="7"/>
  <c r="NQ384" i="7" s="1"/>
  <c r="NO384" i="7"/>
  <c r="NP383" i="7"/>
  <c r="NQ383" i="7" s="1"/>
  <c r="NO383" i="7"/>
  <c r="NP382" i="7"/>
  <c r="NQ382" i="7" s="1"/>
  <c r="NO382" i="7"/>
  <c r="NP381" i="7"/>
  <c r="NQ381" i="7" s="1"/>
  <c r="NO381" i="7"/>
  <c r="NP376" i="7"/>
  <c r="NQ376" i="7" s="1"/>
  <c r="NO376" i="7"/>
  <c r="NP375" i="7"/>
  <c r="NQ375" i="7" s="1"/>
  <c r="NO375" i="7"/>
  <c r="NP374" i="7"/>
  <c r="NQ374" i="7" s="1"/>
  <c r="NO374" i="7"/>
  <c r="NP373" i="7"/>
  <c r="NQ373" i="7" s="1"/>
  <c r="NO373" i="7"/>
  <c r="NP372" i="7"/>
  <c r="NQ372" i="7" s="1"/>
  <c r="NO372" i="7"/>
  <c r="NP371" i="7"/>
  <c r="NQ371" i="7" s="1"/>
  <c r="NO371" i="7"/>
  <c r="NP370" i="7"/>
  <c r="NQ370" i="7" s="1"/>
  <c r="NO370" i="7"/>
  <c r="NP369" i="7"/>
  <c r="NQ369" i="7" s="1"/>
  <c r="NO369" i="7"/>
  <c r="NP368" i="7"/>
  <c r="NQ368" i="7" s="1"/>
  <c r="NO368" i="7"/>
  <c r="NP367" i="7"/>
  <c r="NQ367" i="7" s="1"/>
  <c r="NO367" i="7"/>
  <c r="NP362" i="7"/>
  <c r="NQ362" i="7" s="1"/>
  <c r="NO362" i="7"/>
  <c r="NP361" i="7"/>
  <c r="NQ361" i="7" s="1"/>
  <c r="NO361" i="7"/>
  <c r="NP360" i="7"/>
  <c r="NQ360" i="7" s="1"/>
  <c r="NO360" i="7"/>
  <c r="NP359" i="7"/>
  <c r="NQ359" i="7" s="1"/>
  <c r="NO359" i="7"/>
  <c r="NP358" i="7"/>
  <c r="NQ358" i="7" s="1"/>
  <c r="NO358" i="7"/>
  <c r="NP357" i="7"/>
  <c r="NQ357" i="7" s="1"/>
  <c r="NO357" i="7"/>
  <c r="NP356" i="7"/>
  <c r="NQ356" i="7" s="1"/>
  <c r="NO356" i="7"/>
  <c r="NP355" i="7"/>
  <c r="NQ355" i="7" s="1"/>
  <c r="NO355" i="7"/>
  <c r="NP354" i="7"/>
  <c r="NQ354" i="7" s="1"/>
  <c r="NO354" i="7"/>
  <c r="NP353" i="7"/>
  <c r="NQ353" i="7" s="1"/>
  <c r="NO353" i="7"/>
  <c r="NQ348" i="7"/>
  <c r="NR348" i="7" s="1"/>
  <c r="NO348" i="7"/>
  <c r="NQ347" i="7"/>
  <c r="NR347" i="7" s="1"/>
  <c r="NO347" i="7"/>
  <c r="NQ346" i="7"/>
  <c r="NR346" i="7" s="1"/>
  <c r="NO346" i="7"/>
  <c r="NQ345" i="7"/>
  <c r="NR345" i="7" s="1"/>
  <c r="NO345" i="7"/>
  <c r="NQ344" i="7"/>
  <c r="NR344" i="7" s="1"/>
  <c r="NO344" i="7"/>
  <c r="NQ343" i="7"/>
  <c r="NR343" i="7" s="1"/>
  <c r="NO343" i="7"/>
  <c r="NQ342" i="7"/>
  <c r="NR342" i="7" s="1"/>
  <c r="NO342" i="7"/>
  <c r="NQ341" i="7"/>
  <c r="NR341" i="7" s="1"/>
  <c r="NO341" i="7"/>
  <c r="NQ340" i="7"/>
  <c r="NR340" i="7" s="1"/>
  <c r="NO340" i="7"/>
  <c r="NQ339" i="7"/>
  <c r="NR339" i="7" s="1"/>
  <c r="NO339" i="7"/>
  <c r="NQ334" i="7"/>
  <c r="NR334" i="7" s="1"/>
  <c r="NO334" i="7"/>
  <c r="NQ333" i="7"/>
  <c r="NR333" i="7" s="1"/>
  <c r="NO333" i="7"/>
  <c r="NQ332" i="7"/>
  <c r="NR332" i="7" s="1"/>
  <c r="NO332" i="7"/>
  <c r="NQ331" i="7"/>
  <c r="NR331" i="7" s="1"/>
  <c r="NO331" i="7"/>
  <c r="NQ330" i="7"/>
  <c r="NR330" i="7" s="1"/>
  <c r="NO330" i="7"/>
  <c r="NQ329" i="7"/>
  <c r="NR329" i="7" s="1"/>
  <c r="NO329" i="7"/>
  <c r="NQ328" i="7"/>
  <c r="NR328" i="7" s="1"/>
  <c r="NO328" i="7"/>
  <c r="NQ327" i="7"/>
  <c r="NR327" i="7" s="1"/>
  <c r="NO327" i="7"/>
  <c r="NQ326" i="7"/>
  <c r="NR326" i="7" s="1"/>
  <c r="NO326" i="7"/>
  <c r="NQ325" i="7"/>
  <c r="NR325" i="7" s="1"/>
  <c r="NO325" i="7"/>
  <c r="NO320" i="7"/>
  <c r="NP320" i="7" s="1"/>
  <c r="NO319" i="7"/>
  <c r="NP319" i="7" s="1"/>
  <c r="NO318" i="7"/>
  <c r="NP318" i="7" s="1"/>
  <c r="NO317" i="7"/>
  <c r="NP317" i="7" s="1"/>
  <c r="NO316" i="7"/>
  <c r="NP316" i="7" s="1"/>
  <c r="NO315" i="7"/>
  <c r="NP315" i="7" s="1"/>
  <c r="NO314" i="7"/>
  <c r="NP314" i="7" s="1"/>
  <c r="NO313" i="7"/>
  <c r="NP313" i="7" s="1"/>
  <c r="NO312" i="7"/>
  <c r="NP312" i="7" s="1"/>
  <c r="NO311" i="7"/>
  <c r="NP311" i="7" s="1"/>
  <c r="NO309" i="7"/>
  <c r="NP309" i="7" s="1"/>
  <c r="NO308" i="7"/>
  <c r="NP308" i="7" s="1"/>
  <c r="NO307" i="7"/>
  <c r="NP307" i="7" s="1"/>
  <c r="NO306" i="7"/>
  <c r="NP306" i="7" s="1"/>
  <c r="NO305" i="7"/>
  <c r="NP305" i="7" s="1"/>
  <c r="NO304" i="7"/>
  <c r="NP304" i="7" s="1"/>
  <c r="NO303" i="7"/>
  <c r="NP303" i="7" s="1"/>
  <c r="NO302" i="7"/>
  <c r="NP302" i="7" s="1"/>
  <c r="NO301" i="7"/>
  <c r="NP301" i="7" s="1"/>
  <c r="NO300" i="7"/>
  <c r="NP300" i="7" s="1"/>
  <c r="NO293" i="7"/>
  <c r="NQ286" i="7"/>
  <c r="NO286" i="7"/>
  <c r="NQ285" i="7"/>
  <c r="NO285" i="7"/>
  <c r="NQ284" i="7"/>
  <c r="NO284" i="7"/>
  <c r="NQ283" i="7"/>
  <c r="NO283" i="7"/>
  <c r="NQ282" i="7"/>
  <c r="NO282" i="7"/>
  <c r="NQ281" i="7"/>
  <c r="NO281" i="7"/>
  <c r="NQ280" i="7"/>
  <c r="NO280" i="7"/>
  <c r="NQ279" i="7"/>
  <c r="NO279" i="7"/>
  <c r="NQ278" i="7"/>
  <c r="NO278" i="7"/>
  <c r="NQ277" i="7"/>
  <c r="NO277" i="7"/>
  <c r="NQ272" i="7"/>
  <c r="NP272" i="7"/>
  <c r="NO272" i="7"/>
  <c r="NQ271" i="7"/>
  <c r="NP271" i="7"/>
  <c r="NO271" i="7"/>
  <c r="NQ270" i="7"/>
  <c r="NP270" i="7"/>
  <c r="NO270" i="7"/>
  <c r="NQ269" i="7"/>
  <c r="NP269" i="7"/>
  <c r="NO269" i="7"/>
  <c r="NQ268" i="7"/>
  <c r="NP268" i="7"/>
  <c r="NO268" i="7"/>
  <c r="NQ267" i="7"/>
  <c r="NP267" i="7"/>
  <c r="NO267" i="7"/>
  <c r="NQ266" i="7"/>
  <c r="NP266" i="7"/>
  <c r="NO266" i="7"/>
  <c r="NQ265" i="7"/>
  <c r="NP265" i="7"/>
  <c r="NO265" i="7"/>
  <c r="NQ264" i="7"/>
  <c r="NP264" i="7"/>
  <c r="NO264" i="7"/>
  <c r="NQ263" i="7"/>
  <c r="NP263" i="7"/>
  <c r="NO263" i="7"/>
  <c r="NQ258" i="7"/>
  <c r="NO258" i="7"/>
  <c r="NQ257" i="7"/>
  <c r="NO257" i="7"/>
  <c r="NQ256" i="7"/>
  <c r="NO256" i="7"/>
  <c r="NQ255" i="7"/>
  <c r="NO255" i="7"/>
  <c r="NQ254" i="7"/>
  <c r="NO254" i="7"/>
  <c r="NQ253" i="7"/>
  <c r="NO253" i="7"/>
  <c r="NQ252" i="7"/>
  <c r="NO252" i="7"/>
  <c r="NQ251" i="7"/>
  <c r="NO251" i="7"/>
  <c r="NQ250" i="7"/>
  <c r="NO250" i="7"/>
  <c r="NQ249" i="7"/>
  <c r="NO249" i="7"/>
  <c r="NQ244" i="7"/>
  <c r="NO244" i="7"/>
  <c r="NQ243" i="7"/>
  <c r="NO243" i="7"/>
  <c r="NQ242" i="7"/>
  <c r="NO242" i="7"/>
  <c r="NQ241" i="7"/>
  <c r="NO241" i="7"/>
  <c r="NQ240" i="7"/>
  <c r="NO240" i="7"/>
  <c r="NQ239" i="7"/>
  <c r="NO239" i="7"/>
  <c r="NQ238" i="7"/>
  <c r="NO238" i="7"/>
  <c r="NQ237" i="7"/>
  <c r="NO237" i="7"/>
  <c r="NQ236" i="7"/>
  <c r="NO236" i="7"/>
  <c r="NQ235" i="7"/>
  <c r="NO235" i="7"/>
  <c r="NQ230" i="7"/>
  <c r="NO230" i="7"/>
  <c r="NQ229" i="7"/>
  <c r="NO229" i="7"/>
  <c r="NQ228" i="7"/>
  <c r="NO228" i="7"/>
  <c r="NQ227" i="7"/>
  <c r="NO227" i="7"/>
  <c r="NQ226" i="7"/>
  <c r="NO226" i="7"/>
  <c r="NQ225" i="7"/>
  <c r="NO225" i="7"/>
  <c r="NQ224" i="7"/>
  <c r="NO224" i="7"/>
  <c r="NQ223" i="7"/>
  <c r="NO223" i="7"/>
  <c r="NQ222" i="7"/>
  <c r="NO222" i="7"/>
  <c r="NQ221" i="7"/>
  <c r="NO221" i="7"/>
  <c r="NQ216" i="7"/>
  <c r="NO216" i="7"/>
  <c r="NQ215" i="7"/>
  <c r="NO215" i="7"/>
  <c r="NQ214" i="7"/>
  <c r="NO214" i="7"/>
  <c r="NQ213" i="7"/>
  <c r="NO213" i="7"/>
  <c r="NQ212" i="7"/>
  <c r="NO212" i="7"/>
  <c r="NQ211" i="7"/>
  <c r="NO211" i="7"/>
  <c r="NQ210" i="7"/>
  <c r="NO210" i="7"/>
  <c r="NQ209" i="7"/>
  <c r="NO209" i="7"/>
  <c r="NQ208" i="7"/>
  <c r="NO208" i="7"/>
  <c r="NQ207" i="7"/>
  <c r="NO207" i="7"/>
  <c r="NQ206" i="7"/>
  <c r="NO206" i="7"/>
  <c r="NQ205" i="7"/>
  <c r="NO205" i="7"/>
  <c r="NQ204" i="7"/>
  <c r="NO204" i="7"/>
  <c r="NQ203" i="7"/>
  <c r="NO203" i="7"/>
  <c r="NQ202" i="7"/>
  <c r="NO202" i="7"/>
  <c r="NQ201" i="7"/>
  <c r="NO201" i="7"/>
  <c r="NQ200" i="7"/>
  <c r="NO200" i="7"/>
  <c r="NQ199" i="7"/>
  <c r="NO199" i="7"/>
  <c r="NQ198" i="7"/>
  <c r="NO198" i="7"/>
  <c r="NQ197" i="7"/>
  <c r="NO197" i="7"/>
  <c r="NQ191" i="7"/>
  <c r="NP191" i="7"/>
  <c r="NQ190" i="7"/>
  <c r="NP190" i="7"/>
  <c r="NQ189" i="7"/>
  <c r="NP189" i="7"/>
  <c r="NQ188" i="7"/>
  <c r="NP188" i="7"/>
  <c r="NQ187" i="7"/>
  <c r="NP187" i="7"/>
  <c r="NQ186" i="7"/>
  <c r="NP186" i="7"/>
  <c r="NQ185" i="7"/>
  <c r="NP185" i="7"/>
  <c r="NQ184" i="7"/>
  <c r="NP184" i="7"/>
  <c r="NQ183" i="7"/>
  <c r="NP183" i="7"/>
  <c r="NQ182" i="7"/>
  <c r="NP182" i="7"/>
  <c r="NQ181" i="7"/>
  <c r="NP181" i="7"/>
  <c r="NQ180" i="7"/>
  <c r="NP180" i="7"/>
  <c r="NQ179" i="7"/>
  <c r="NP179" i="7"/>
  <c r="NQ178" i="7"/>
  <c r="NP178" i="7"/>
  <c r="NQ177" i="7"/>
  <c r="NP177" i="7"/>
  <c r="NQ176" i="7"/>
  <c r="NP176" i="7"/>
  <c r="NQ175" i="7"/>
  <c r="NP175" i="7"/>
  <c r="NQ174" i="7"/>
  <c r="NP174" i="7"/>
  <c r="NQ173" i="7"/>
  <c r="NP173" i="7"/>
  <c r="NQ172" i="7"/>
  <c r="NP172" i="7"/>
  <c r="NQ167" i="7"/>
  <c r="NP167" i="7"/>
  <c r="NQ166" i="7"/>
  <c r="NP166" i="7"/>
  <c r="NQ165" i="7"/>
  <c r="NP165" i="7"/>
  <c r="NQ164" i="7"/>
  <c r="NP164" i="7"/>
  <c r="NQ163" i="7"/>
  <c r="NP163" i="7"/>
  <c r="NQ162" i="7"/>
  <c r="NP162" i="7"/>
  <c r="NQ161" i="7"/>
  <c r="NP161" i="7"/>
  <c r="NQ160" i="7"/>
  <c r="NP160" i="7"/>
  <c r="NQ159" i="7"/>
  <c r="NP159" i="7"/>
  <c r="NQ158" i="7"/>
  <c r="NP158" i="7"/>
  <c r="NQ157" i="7"/>
  <c r="NP157" i="7"/>
  <c r="NQ156" i="7"/>
  <c r="NP156" i="7"/>
  <c r="NQ155" i="7"/>
  <c r="NP155" i="7"/>
  <c r="NQ154" i="7"/>
  <c r="NP154" i="7"/>
  <c r="NQ153" i="7"/>
  <c r="NP153" i="7"/>
  <c r="NQ152" i="7"/>
  <c r="NP152" i="7"/>
  <c r="NQ151" i="7"/>
  <c r="NP151" i="7"/>
  <c r="NQ150" i="7"/>
  <c r="NP150" i="7"/>
  <c r="NQ149" i="7"/>
  <c r="NP149" i="7"/>
  <c r="NQ148" i="7"/>
  <c r="NP148" i="7"/>
  <c r="NT143" i="7"/>
  <c r="NR143" i="7"/>
  <c r="NO143" i="7"/>
  <c r="NT142" i="7"/>
  <c r="NR142" i="7"/>
  <c r="NO142" i="7"/>
  <c r="NT141" i="7"/>
  <c r="NR141" i="7"/>
  <c r="NO141" i="7"/>
  <c r="NT140" i="7"/>
  <c r="NR140" i="7"/>
  <c r="NO140" i="7"/>
  <c r="NT139" i="7"/>
  <c r="NR139" i="7"/>
  <c r="NO139" i="7"/>
  <c r="NT138" i="7"/>
  <c r="NR138" i="7"/>
  <c r="NO138" i="7"/>
  <c r="NT137" i="7"/>
  <c r="NR137" i="7"/>
  <c r="NO137" i="7"/>
  <c r="NT136" i="7"/>
  <c r="NR136" i="7"/>
  <c r="NO136" i="7"/>
  <c r="NT135" i="7"/>
  <c r="NR135" i="7"/>
  <c r="NO135" i="7"/>
  <c r="NT134" i="7"/>
  <c r="NR134" i="7"/>
  <c r="NO134" i="7"/>
  <c r="NT132" i="7"/>
  <c r="NR132" i="7"/>
  <c r="NO132" i="7"/>
  <c r="NT131" i="7"/>
  <c r="NR131" i="7"/>
  <c r="NO131" i="7"/>
  <c r="NT130" i="7"/>
  <c r="NR130" i="7"/>
  <c r="NO130" i="7"/>
  <c r="NT129" i="7"/>
  <c r="NR129" i="7"/>
  <c r="NO129" i="7"/>
  <c r="NT128" i="7"/>
  <c r="NR128" i="7"/>
  <c r="NO128" i="7"/>
  <c r="NT127" i="7"/>
  <c r="NR127" i="7"/>
  <c r="NO127" i="7"/>
  <c r="NT126" i="7"/>
  <c r="NR126" i="7"/>
  <c r="NO126" i="7"/>
  <c r="NT125" i="7"/>
  <c r="NR125" i="7"/>
  <c r="NO125" i="7"/>
  <c r="NT124" i="7"/>
  <c r="NR124" i="7"/>
  <c r="NO124" i="7"/>
  <c r="NT123" i="7"/>
  <c r="NR123" i="7"/>
  <c r="NO123" i="7"/>
  <c r="NT121" i="7"/>
  <c r="NR121" i="7"/>
  <c r="NO121" i="7"/>
  <c r="NT120" i="7"/>
  <c r="NR120" i="7"/>
  <c r="NO120" i="7"/>
  <c r="NT119" i="7"/>
  <c r="NR119" i="7"/>
  <c r="NO119" i="7"/>
  <c r="NT118" i="7"/>
  <c r="NR118" i="7"/>
  <c r="NO118" i="7"/>
  <c r="NT117" i="7"/>
  <c r="NR117" i="7"/>
  <c r="NO117" i="7"/>
  <c r="NT116" i="7"/>
  <c r="NR116" i="7"/>
  <c r="NO116" i="7"/>
  <c r="NT115" i="7"/>
  <c r="NR115" i="7"/>
  <c r="NO115" i="7"/>
  <c r="NT114" i="7"/>
  <c r="NR114" i="7"/>
  <c r="NO114" i="7"/>
  <c r="NT113" i="7"/>
  <c r="NR113" i="7"/>
  <c r="NO113" i="7"/>
  <c r="NT112" i="7"/>
  <c r="NR112" i="7"/>
  <c r="NO112" i="7"/>
  <c r="NT110" i="7"/>
  <c r="NR110" i="7"/>
  <c r="NO110" i="7"/>
  <c r="NT109" i="7"/>
  <c r="NR109" i="7"/>
  <c r="NO109" i="7"/>
  <c r="NT108" i="7"/>
  <c r="NR108" i="7"/>
  <c r="NO108" i="7"/>
  <c r="NT107" i="7"/>
  <c r="NR107" i="7"/>
  <c r="NO107" i="7"/>
  <c r="NT106" i="7"/>
  <c r="NR106" i="7"/>
  <c r="NO106" i="7"/>
  <c r="NT105" i="7"/>
  <c r="NR105" i="7"/>
  <c r="NO105" i="7"/>
  <c r="NT104" i="7"/>
  <c r="NR104" i="7"/>
  <c r="NO104" i="7"/>
  <c r="NT103" i="7"/>
  <c r="NR103" i="7"/>
  <c r="NO103" i="7"/>
  <c r="NT102" i="7"/>
  <c r="NR102" i="7"/>
  <c r="NO102" i="7"/>
  <c r="NT101" i="7"/>
  <c r="NR101" i="7"/>
  <c r="NO101" i="7"/>
  <c r="NT100" i="7"/>
  <c r="NR100" i="7"/>
  <c r="NO100" i="7"/>
  <c r="NT99" i="7"/>
  <c r="NR99" i="7"/>
  <c r="NO99" i="7"/>
  <c r="NT98" i="7"/>
  <c r="NR98" i="7"/>
  <c r="NO98" i="7"/>
  <c r="NT97" i="7"/>
  <c r="NR97" i="7"/>
  <c r="NO97" i="7"/>
  <c r="NT96" i="7"/>
  <c r="NR96" i="7"/>
  <c r="NO96" i="7"/>
  <c r="NT95" i="7"/>
  <c r="NR95" i="7"/>
  <c r="NO95" i="7"/>
  <c r="NT94" i="7"/>
  <c r="NR94" i="7"/>
  <c r="NO94" i="7"/>
  <c r="NT93" i="7"/>
  <c r="NR93" i="7"/>
  <c r="NO93" i="7"/>
  <c r="NT92" i="7"/>
  <c r="NR92" i="7"/>
  <c r="NO92" i="7"/>
  <c r="NT91" i="7"/>
  <c r="NR91" i="7"/>
  <c r="NO91" i="7"/>
  <c r="NT89" i="7"/>
  <c r="NR89" i="7"/>
  <c r="NO89" i="7"/>
  <c r="NT88" i="7"/>
  <c r="NR88" i="7"/>
  <c r="NO88" i="7"/>
  <c r="NT87" i="7"/>
  <c r="NR87" i="7"/>
  <c r="NO87" i="7"/>
  <c r="NT86" i="7"/>
  <c r="NR86" i="7"/>
  <c r="NO86" i="7"/>
  <c r="NT85" i="7"/>
  <c r="NR85" i="7"/>
  <c r="NO85" i="7"/>
  <c r="NT84" i="7"/>
  <c r="NR84" i="7"/>
  <c r="NO84" i="7"/>
  <c r="NT83" i="7"/>
  <c r="NR83" i="7"/>
  <c r="NO83" i="7"/>
  <c r="NT82" i="7"/>
  <c r="NR82" i="7"/>
  <c r="NO82" i="7"/>
  <c r="NT81" i="7"/>
  <c r="NR81" i="7"/>
  <c r="NO81" i="7"/>
  <c r="NT80" i="7"/>
  <c r="NR80" i="7"/>
  <c r="NO80" i="7"/>
  <c r="NT79" i="7"/>
  <c r="NR79" i="7"/>
  <c r="NO79" i="7"/>
  <c r="NT78" i="7"/>
  <c r="NR78" i="7"/>
  <c r="NO78" i="7"/>
  <c r="NT77" i="7"/>
  <c r="NR77" i="7"/>
  <c r="NO77" i="7"/>
  <c r="NT76" i="7"/>
  <c r="NR76" i="7"/>
  <c r="NO76" i="7"/>
  <c r="NT75" i="7"/>
  <c r="NR75" i="7"/>
  <c r="NO75" i="7"/>
  <c r="NT74" i="7"/>
  <c r="NR74" i="7"/>
  <c r="NO74" i="7"/>
  <c r="NT73" i="7"/>
  <c r="NR73" i="7"/>
  <c r="NO73" i="7"/>
  <c r="NT72" i="7"/>
  <c r="NR72" i="7"/>
  <c r="NO72" i="7"/>
  <c r="NT71" i="7"/>
  <c r="NR71" i="7"/>
  <c r="NO71" i="7"/>
  <c r="NT70" i="7"/>
  <c r="NR70" i="7"/>
  <c r="NO70" i="7"/>
  <c r="NT68" i="7"/>
  <c r="NR68" i="7"/>
  <c r="NO68" i="7"/>
  <c r="NT67" i="7"/>
  <c r="NR67" i="7"/>
  <c r="NO67" i="7"/>
  <c r="NT66" i="7"/>
  <c r="NR66" i="7"/>
  <c r="NO66" i="7"/>
  <c r="NT65" i="7"/>
  <c r="NR65" i="7"/>
  <c r="NO65" i="7"/>
  <c r="NT64" i="7"/>
  <c r="NR64" i="7"/>
  <c r="NO64" i="7"/>
  <c r="NT63" i="7"/>
  <c r="NR63" i="7"/>
  <c r="NO63" i="7"/>
  <c r="NT62" i="7"/>
  <c r="NR62" i="7"/>
  <c r="NO62" i="7"/>
  <c r="NT61" i="7"/>
  <c r="NR61" i="7"/>
  <c r="NO61" i="7"/>
  <c r="NT60" i="7"/>
  <c r="NR60" i="7"/>
  <c r="NO60" i="7"/>
  <c r="NT59" i="7"/>
  <c r="NR59" i="7"/>
  <c r="NO59" i="7"/>
  <c r="NT58" i="7"/>
  <c r="NR58" i="7"/>
  <c r="NO58" i="7"/>
  <c r="NT57" i="7"/>
  <c r="NR57" i="7"/>
  <c r="NO57" i="7"/>
  <c r="NT56" i="7"/>
  <c r="NR56" i="7"/>
  <c r="NO56" i="7"/>
  <c r="NT55" i="7"/>
  <c r="NR55" i="7"/>
  <c r="NO55" i="7"/>
  <c r="NT54" i="7"/>
  <c r="NR54" i="7"/>
  <c r="NO54" i="7"/>
  <c r="NT53" i="7"/>
  <c r="NR53" i="7"/>
  <c r="NO53" i="7"/>
  <c r="NT52" i="7"/>
  <c r="NR52" i="7"/>
  <c r="NO52" i="7"/>
  <c r="NT51" i="7"/>
  <c r="NR51" i="7"/>
  <c r="NO51" i="7"/>
  <c r="NT50" i="7"/>
  <c r="NR50" i="7"/>
  <c r="NO50" i="7"/>
  <c r="NT49" i="7"/>
  <c r="NR49" i="7"/>
  <c r="NO49" i="7"/>
  <c r="NP9" i="7"/>
  <c r="NO4" i="7"/>
  <c r="NO3" i="7"/>
  <c r="NH474" i="7"/>
  <c r="NI474" i="7" s="1"/>
  <c r="NG474" i="7"/>
  <c r="NH473" i="7"/>
  <c r="NI473" i="7" s="1"/>
  <c r="NG473" i="7"/>
  <c r="NH472" i="7"/>
  <c r="NI472" i="7" s="1"/>
  <c r="NG472" i="7"/>
  <c r="NH471" i="7"/>
  <c r="NI471" i="7" s="1"/>
  <c r="NG471" i="7"/>
  <c r="NH470" i="7"/>
  <c r="NI470" i="7" s="1"/>
  <c r="NG470" i="7"/>
  <c r="NH469" i="7"/>
  <c r="NI469" i="7" s="1"/>
  <c r="NG469" i="7"/>
  <c r="NH468" i="7"/>
  <c r="NI468" i="7" s="1"/>
  <c r="NG468" i="7"/>
  <c r="NH467" i="7"/>
  <c r="NI467" i="7" s="1"/>
  <c r="NG467" i="7"/>
  <c r="NH466" i="7"/>
  <c r="NI466" i="7" s="1"/>
  <c r="NG466" i="7"/>
  <c r="NH465" i="7"/>
  <c r="NI465" i="7" s="1"/>
  <c r="NG465" i="7"/>
  <c r="NH460" i="7"/>
  <c r="NI460" i="7" s="1"/>
  <c r="NG460" i="7"/>
  <c r="NH459" i="7"/>
  <c r="NI459" i="7" s="1"/>
  <c r="NG459" i="7"/>
  <c r="NH458" i="7"/>
  <c r="NI458" i="7" s="1"/>
  <c r="NG458" i="7"/>
  <c r="NH457" i="7"/>
  <c r="NI457" i="7" s="1"/>
  <c r="NG457" i="7"/>
  <c r="NH456" i="7"/>
  <c r="NI456" i="7" s="1"/>
  <c r="NG456" i="7"/>
  <c r="NH455" i="7"/>
  <c r="NI455" i="7" s="1"/>
  <c r="NG455" i="7"/>
  <c r="NH454" i="7"/>
  <c r="NI454" i="7" s="1"/>
  <c r="NG454" i="7"/>
  <c r="NH453" i="7"/>
  <c r="NI453" i="7" s="1"/>
  <c r="NG453" i="7"/>
  <c r="NH452" i="7"/>
  <c r="NI452" i="7" s="1"/>
  <c r="NG452" i="7"/>
  <c r="NH451" i="7"/>
  <c r="NI451" i="7" s="1"/>
  <c r="NG451" i="7"/>
  <c r="NH446" i="7"/>
  <c r="NI446" i="7" s="1"/>
  <c r="NG446" i="7"/>
  <c r="NH445" i="7"/>
  <c r="NI445" i="7" s="1"/>
  <c r="NG445" i="7"/>
  <c r="NH444" i="7"/>
  <c r="NI444" i="7" s="1"/>
  <c r="NG444" i="7"/>
  <c r="NH443" i="7"/>
  <c r="NI443" i="7" s="1"/>
  <c r="NG443" i="7"/>
  <c r="NH442" i="7"/>
  <c r="NI442" i="7" s="1"/>
  <c r="NG442" i="7"/>
  <c r="NH441" i="7"/>
  <c r="NI441" i="7" s="1"/>
  <c r="NG441" i="7"/>
  <c r="NH440" i="7"/>
  <c r="NI440" i="7" s="1"/>
  <c r="NG440" i="7"/>
  <c r="NH439" i="7"/>
  <c r="NI439" i="7" s="1"/>
  <c r="NG439" i="7"/>
  <c r="NH438" i="7"/>
  <c r="NI438" i="7" s="1"/>
  <c r="NG438" i="7"/>
  <c r="NH437" i="7"/>
  <c r="NI437" i="7" s="1"/>
  <c r="NG437" i="7"/>
  <c r="NH432" i="7"/>
  <c r="NI432" i="7" s="1"/>
  <c r="NG432" i="7"/>
  <c r="NH431" i="7"/>
  <c r="NI431" i="7" s="1"/>
  <c r="NG431" i="7"/>
  <c r="NH430" i="7"/>
  <c r="NI430" i="7" s="1"/>
  <c r="NG430" i="7"/>
  <c r="NH429" i="7"/>
  <c r="NI429" i="7" s="1"/>
  <c r="NG429" i="7"/>
  <c r="NH428" i="7"/>
  <c r="NI428" i="7" s="1"/>
  <c r="NG428" i="7"/>
  <c r="NH427" i="7"/>
  <c r="NI427" i="7" s="1"/>
  <c r="NG427" i="7"/>
  <c r="NH426" i="7"/>
  <c r="NI426" i="7" s="1"/>
  <c r="NG426" i="7"/>
  <c r="NH425" i="7"/>
  <c r="NI425" i="7" s="1"/>
  <c r="NG425" i="7"/>
  <c r="NH424" i="7"/>
  <c r="NI424" i="7" s="1"/>
  <c r="NG424" i="7"/>
  <c r="NH423" i="7"/>
  <c r="NI423" i="7" s="1"/>
  <c r="NG423" i="7"/>
  <c r="NH418" i="7"/>
  <c r="NI418" i="7" s="1"/>
  <c r="NG418" i="7"/>
  <c r="NH417" i="7"/>
  <c r="NI417" i="7" s="1"/>
  <c r="NG417" i="7"/>
  <c r="NH416" i="7"/>
  <c r="NI416" i="7" s="1"/>
  <c r="NG416" i="7"/>
  <c r="NH415" i="7"/>
  <c r="NI415" i="7" s="1"/>
  <c r="NG415" i="7"/>
  <c r="NH414" i="7"/>
  <c r="NI414" i="7" s="1"/>
  <c r="NG414" i="7"/>
  <c r="NH413" i="7"/>
  <c r="NI413" i="7" s="1"/>
  <c r="NG413" i="7"/>
  <c r="NH412" i="7"/>
  <c r="NI412" i="7" s="1"/>
  <c r="NG412" i="7"/>
  <c r="NH411" i="7"/>
  <c r="NI411" i="7" s="1"/>
  <c r="NG411" i="7"/>
  <c r="NH410" i="7"/>
  <c r="NI410" i="7" s="1"/>
  <c r="NG410" i="7"/>
  <c r="NH409" i="7"/>
  <c r="NI409" i="7" s="1"/>
  <c r="NG409" i="7"/>
  <c r="NH404" i="7"/>
  <c r="NI404" i="7" s="1"/>
  <c r="NG404" i="7"/>
  <c r="NH403" i="7"/>
  <c r="NI403" i="7" s="1"/>
  <c r="NG403" i="7"/>
  <c r="NH402" i="7"/>
  <c r="NI402" i="7" s="1"/>
  <c r="NG402" i="7"/>
  <c r="NH401" i="7"/>
  <c r="NI401" i="7" s="1"/>
  <c r="NG401" i="7"/>
  <c r="NH400" i="7"/>
  <c r="NI400" i="7" s="1"/>
  <c r="NG400" i="7"/>
  <c r="NH399" i="7"/>
  <c r="NI399" i="7" s="1"/>
  <c r="NG399" i="7"/>
  <c r="NH398" i="7"/>
  <c r="NI398" i="7" s="1"/>
  <c r="NG398" i="7"/>
  <c r="NH397" i="7"/>
  <c r="NI397" i="7" s="1"/>
  <c r="NG397" i="7"/>
  <c r="NH396" i="7"/>
  <c r="NI396" i="7" s="1"/>
  <c r="NG396" i="7"/>
  <c r="NH395" i="7"/>
  <c r="NI395" i="7" s="1"/>
  <c r="NG395" i="7"/>
  <c r="NH390" i="7"/>
  <c r="NI390" i="7" s="1"/>
  <c r="NG390" i="7"/>
  <c r="NH389" i="7"/>
  <c r="NI389" i="7" s="1"/>
  <c r="NG389" i="7"/>
  <c r="NH388" i="7"/>
  <c r="NI388" i="7" s="1"/>
  <c r="NG388" i="7"/>
  <c r="NH387" i="7"/>
  <c r="NI387" i="7" s="1"/>
  <c r="NG387" i="7"/>
  <c r="NH386" i="7"/>
  <c r="NI386" i="7" s="1"/>
  <c r="NG386" i="7"/>
  <c r="NH385" i="7"/>
  <c r="NI385" i="7" s="1"/>
  <c r="NG385" i="7"/>
  <c r="NH384" i="7"/>
  <c r="NI384" i="7" s="1"/>
  <c r="NG384" i="7"/>
  <c r="NH383" i="7"/>
  <c r="NI383" i="7" s="1"/>
  <c r="NG383" i="7"/>
  <c r="NH382" i="7"/>
  <c r="NI382" i="7" s="1"/>
  <c r="NG382" i="7"/>
  <c r="NH381" i="7"/>
  <c r="NI381" i="7" s="1"/>
  <c r="NG381" i="7"/>
  <c r="NH376" i="7"/>
  <c r="NI376" i="7" s="1"/>
  <c r="NG376" i="7"/>
  <c r="NH375" i="7"/>
  <c r="NI375" i="7" s="1"/>
  <c r="NG375" i="7"/>
  <c r="NH374" i="7"/>
  <c r="NI374" i="7" s="1"/>
  <c r="NG374" i="7"/>
  <c r="NH373" i="7"/>
  <c r="NI373" i="7" s="1"/>
  <c r="NG373" i="7"/>
  <c r="NH372" i="7"/>
  <c r="NI372" i="7" s="1"/>
  <c r="NG372" i="7"/>
  <c r="NH371" i="7"/>
  <c r="NI371" i="7" s="1"/>
  <c r="NG371" i="7"/>
  <c r="NH370" i="7"/>
  <c r="NI370" i="7" s="1"/>
  <c r="NG370" i="7"/>
  <c r="NH369" i="7"/>
  <c r="NI369" i="7" s="1"/>
  <c r="NG369" i="7"/>
  <c r="NH368" i="7"/>
  <c r="NI368" i="7" s="1"/>
  <c r="NG368" i="7"/>
  <c r="NH367" i="7"/>
  <c r="NI367" i="7" s="1"/>
  <c r="NG367" i="7"/>
  <c r="NH362" i="7"/>
  <c r="NI362" i="7" s="1"/>
  <c r="NG362" i="7"/>
  <c r="NH361" i="7"/>
  <c r="NI361" i="7" s="1"/>
  <c r="NG361" i="7"/>
  <c r="NH360" i="7"/>
  <c r="NI360" i="7" s="1"/>
  <c r="NG360" i="7"/>
  <c r="NH359" i="7"/>
  <c r="NI359" i="7" s="1"/>
  <c r="NG359" i="7"/>
  <c r="NH358" i="7"/>
  <c r="NI358" i="7" s="1"/>
  <c r="NG358" i="7"/>
  <c r="NH357" i="7"/>
  <c r="NI357" i="7" s="1"/>
  <c r="NG357" i="7"/>
  <c r="NH356" i="7"/>
  <c r="NI356" i="7" s="1"/>
  <c r="NG356" i="7"/>
  <c r="NH355" i="7"/>
  <c r="NI355" i="7" s="1"/>
  <c r="NG355" i="7"/>
  <c r="NH354" i="7"/>
  <c r="NI354" i="7" s="1"/>
  <c r="NG354" i="7"/>
  <c r="NH353" i="7"/>
  <c r="NI353" i="7" s="1"/>
  <c r="NG353" i="7"/>
  <c r="NI348" i="7"/>
  <c r="NJ348" i="7" s="1"/>
  <c r="NG348" i="7"/>
  <c r="NI347" i="7"/>
  <c r="NJ347" i="7" s="1"/>
  <c r="NG347" i="7"/>
  <c r="NI346" i="7"/>
  <c r="NJ346" i="7" s="1"/>
  <c r="NG346" i="7"/>
  <c r="NI345" i="7"/>
  <c r="NJ345" i="7" s="1"/>
  <c r="NG345" i="7"/>
  <c r="NI344" i="7"/>
  <c r="NJ344" i="7" s="1"/>
  <c r="NG344" i="7"/>
  <c r="NI343" i="7"/>
  <c r="NJ343" i="7" s="1"/>
  <c r="NG343" i="7"/>
  <c r="NI342" i="7"/>
  <c r="NJ342" i="7" s="1"/>
  <c r="NG342" i="7"/>
  <c r="NI341" i="7"/>
  <c r="NJ341" i="7" s="1"/>
  <c r="NG341" i="7"/>
  <c r="NI340" i="7"/>
  <c r="NJ340" i="7" s="1"/>
  <c r="NG340" i="7"/>
  <c r="NI339" i="7"/>
  <c r="NJ339" i="7" s="1"/>
  <c r="NG339" i="7"/>
  <c r="NI334" i="7"/>
  <c r="NJ334" i="7" s="1"/>
  <c r="NG334" i="7"/>
  <c r="NI333" i="7"/>
  <c r="NJ333" i="7" s="1"/>
  <c r="NG333" i="7"/>
  <c r="NI332" i="7"/>
  <c r="NJ332" i="7" s="1"/>
  <c r="NG332" i="7"/>
  <c r="NI331" i="7"/>
  <c r="NJ331" i="7" s="1"/>
  <c r="NG331" i="7"/>
  <c r="NI330" i="7"/>
  <c r="NJ330" i="7" s="1"/>
  <c r="NG330" i="7"/>
  <c r="NI329" i="7"/>
  <c r="NJ329" i="7" s="1"/>
  <c r="NG329" i="7"/>
  <c r="NI328" i="7"/>
  <c r="NJ328" i="7" s="1"/>
  <c r="NG328" i="7"/>
  <c r="NI327" i="7"/>
  <c r="NJ327" i="7" s="1"/>
  <c r="NG327" i="7"/>
  <c r="NI326" i="7"/>
  <c r="NJ326" i="7" s="1"/>
  <c r="NG326" i="7"/>
  <c r="NI325" i="7"/>
  <c r="NJ325" i="7" s="1"/>
  <c r="NG325" i="7"/>
  <c r="NG320" i="7"/>
  <c r="NH320" i="7" s="1"/>
  <c r="NG319" i="7"/>
  <c r="NH319" i="7" s="1"/>
  <c r="NG318" i="7"/>
  <c r="NH318" i="7" s="1"/>
  <c r="NG317" i="7"/>
  <c r="NH317" i="7" s="1"/>
  <c r="NG316" i="7"/>
  <c r="NH316" i="7" s="1"/>
  <c r="NG315" i="7"/>
  <c r="NH315" i="7" s="1"/>
  <c r="NG314" i="7"/>
  <c r="NH314" i="7" s="1"/>
  <c r="NG313" i="7"/>
  <c r="NH313" i="7" s="1"/>
  <c r="NG312" i="7"/>
  <c r="NH312" i="7" s="1"/>
  <c r="NG311" i="7"/>
  <c r="NH311" i="7" s="1"/>
  <c r="NG309" i="7"/>
  <c r="NH309" i="7" s="1"/>
  <c r="NG308" i="7"/>
  <c r="NH308" i="7" s="1"/>
  <c r="NG307" i="7"/>
  <c r="NH307" i="7" s="1"/>
  <c r="NG306" i="7"/>
  <c r="NH306" i="7" s="1"/>
  <c r="NG305" i="7"/>
  <c r="NH305" i="7" s="1"/>
  <c r="NG304" i="7"/>
  <c r="NH304" i="7" s="1"/>
  <c r="NG303" i="7"/>
  <c r="NH303" i="7" s="1"/>
  <c r="NG302" i="7"/>
  <c r="NH302" i="7" s="1"/>
  <c r="NG301" i="7"/>
  <c r="NH301" i="7" s="1"/>
  <c r="NG300" i="7"/>
  <c r="NH300" i="7" s="1"/>
  <c r="NG293" i="7"/>
  <c r="NI286" i="7"/>
  <c r="NG286" i="7"/>
  <c r="NI285" i="7"/>
  <c r="NG285" i="7"/>
  <c r="NI284" i="7"/>
  <c r="NG284" i="7"/>
  <c r="NI283" i="7"/>
  <c r="NG283" i="7"/>
  <c r="NI282" i="7"/>
  <c r="NG282" i="7"/>
  <c r="NI281" i="7"/>
  <c r="NG281" i="7"/>
  <c r="NI280" i="7"/>
  <c r="NG280" i="7"/>
  <c r="NI279" i="7"/>
  <c r="NG279" i="7"/>
  <c r="NI278" i="7"/>
  <c r="NG278" i="7"/>
  <c r="NI277" i="7"/>
  <c r="NG277" i="7"/>
  <c r="NI272" i="7"/>
  <c r="NH272" i="7"/>
  <c r="NG272" i="7"/>
  <c r="NI271" i="7"/>
  <c r="NH271" i="7"/>
  <c r="NG271" i="7"/>
  <c r="NI270" i="7"/>
  <c r="NH270" i="7"/>
  <c r="NG270" i="7"/>
  <c r="NI269" i="7"/>
  <c r="NH269" i="7"/>
  <c r="NG269" i="7"/>
  <c r="NI268" i="7"/>
  <c r="NH268" i="7"/>
  <c r="NG268" i="7"/>
  <c r="NI267" i="7"/>
  <c r="NH267" i="7"/>
  <c r="NG267" i="7"/>
  <c r="NI266" i="7"/>
  <c r="NH266" i="7"/>
  <c r="NG266" i="7"/>
  <c r="NI265" i="7"/>
  <c r="NH265" i="7"/>
  <c r="NG265" i="7"/>
  <c r="NI264" i="7"/>
  <c r="NH264" i="7"/>
  <c r="NG264" i="7"/>
  <c r="NI263" i="7"/>
  <c r="NH263" i="7"/>
  <c r="NG263" i="7"/>
  <c r="NI258" i="7"/>
  <c r="NG258" i="7"/>
  <c r="NI257" i="7"/>
  <c r="NG257" i="7"/>
  <c r="NI256" i="7"/>
  <c r="NG256" i="7"/>
  <c r="NI255" i="7"/>
  <c r="NG255" i="7"/>
  <c r="NI254" i="7"/>
  <c r="NG254" i="7"/>
  <c r="NI253" i="7"/>
  <c r="NG253" i="7"/>
  <c r="NI252" i="7"/>
  <c r="NG252" i="7"/>
  <c r="NI251" i="7"/>
  <c r="NG251" i="7"/>
  <c r="NI250" i="7"/>
  <c r="NG250" i="7"/>
  <c r="NI249" i="7"/>
  <c r="NG249" i="7"/>
  <c r="NI244" i="7"/>
  <c r="NG244" i="7"/>
  <c r="NI243" i="7"/>
  <c r="NG243" i="7"/>
  <c r="NI242" i="7"/>
  <c r="NG242" i="7"/>
  <c r="NI241" i="7"/>
  <c r="NG241" i="7"/>
  <c r="NI240" i="7"/>
  <c r="NG240" i="7"/>
  <c r="NI239" i="7"/>
  <c r="NG239" i="7"/>
  <c r="NI238" i="7"/>
  <c r="NG238" i="7"/>
  <c r="NI237" i="7"/>
  <c r="NG237" i="7"/>
  <c r="NI236" i="7"/>
  <c r="NG236" i="7"/>
  <c r="NI235" i="7"/>
  <c r="NG235" i="7"/>
  <c r="NI230" i="7"/>
  <c r="NG230" i="7"/>
  <c r="NI229" i="7"/>
  <c r="NG229" i="7"/>
  <c r="NI228" i="7"/>
  <c r="NG228" i="7"/>
  <c r="NI227" i="7"/>
  <c r="NG227" i="7"/>
  <c r="NI226" i="7"/>
  <c r="NG226" i="7"/>
  <c r="NI225" i="7"/>
  <c r="NG225" i="7"/>
  <c r="NI224" i="7"/>
  <c r="NG224" i="7"/>
  <c r="NI223" i="7"/>
  <c r="NG223" i="7"/>
  <c r="NI222" i="7"/>
  <c r="NG222" i="7"/>
  <c r="NI221" i="7"/>
  <c r="NG221" i="7"/>
  <c r="NI216" i="7"/>
  <c r="NG216" i="7"/>
  <c r="NI215" i="7"/>
  <c r="NG215" i="7"/>
  <c r="NI214" i="7"/>
  <c r="NG214" i="7"/>
  <c r="NI213" i="7"/>
  <c r="NG213" i="7"/>
  <c r="NI212" i="7"/>
  <c r="NG212" i="7"/>
  <c r="NI211" i="7"/>
  <c r="NG211" i="7"/>
  <c r="NI210" i="7"/>
  <c r="NG210" i="7"/>
  <c r="NI209" i="7"/>
  <c r="NG209" i="7"/>
  <c r="NI208" i="7"/>
  <c r="NG208" i="7"/>
  <c r="NI207" i="7"/>
  <c r="NG207" i="7"/>
  <c r="NI206" i="7"/>
  <c r="NG206" i="7"/>
  <c r="NI205" i="7"/>
  <c r="NG205" i="7"/>
  <c r="NI204" i="7"/>
  <c r="NG204" i="7"/>
  <c r="NI203" i="7"/>
  <c r="NG203" i="7"/>
  <c r="NI202" i="7"/>
  <c r="NG202" i="7"/>
  <c r="NI201" i="7"/>
  <c r="NG201" i="7"/>
  <c r="NI200" i="7"/>
  <c r="NG200" i="7"/>
  <c r="NI199" i="7"/>
  <c r="NG199" i="7"/>
  <c r="NI198" i="7"/>
  <c r="NG198" i="7"/>
  <c r="NI197" i="7"/>
  <c r="NG197" i="7"/>
  <c r="NI191" i="7"/>
  <c r="NH191" i="7"/>
  <c r="NI190" i="7"/>
  <c r="NH190" i="7"/>
  <c r="NI189" i="7"/>
  <c r="NH189" i="7"/>
  <c r="NI188" i="7"/>
  <c r="NH188" i="7"/>
  <c r="NI187" i="7"/>
  <c r="NH187" i="7"/>
  <c r="NI186" i="7"/>
  <c r="NH186" i="7"/>
  <c r="NI185" i="7"/>
  <c r="NH185" i="7"/>
  <c r="NI184" i="7"/>
  <c r="NH184" i="7"/>
  <c r="NI183" i="7"/>
  <c r="NH183" i="7"/>
  <c r="NI182" i="7"/>
  <c r="NH182" i="7"/>
  <c r="NI181" i="7"/>
  <c r="NH181" i="7"/>
  <c r="NI180" i="7"/>
  <c r="NH180" i="7"/>
  <c r="NI179" i="7"/>
  <c r="NH179" i="7"/>
  <c r="NI178" i="7"/>
  <c r="NH178" i="7"/>
  <c r="NI177" i="7"/>
  <c r="NH177" i="7"/>
  <c r="NI176" i="7"/>
  <c r="NH176" i="7"/>
  <c r="NI175" i="7"/>
  <c r="NH175" i="7"/>
  <c r="NI174" i="7"/>
  <c r="NH174" i="7"/>
  <c r="NI173" i="7"/>
  <c r="NH173" i="7"/>
  <c r="NI172" i="7"/>
  <c r="NH172" i="7"/>
  <c r="NI167" i="7"/>
  <c r="NH167" i="7"/>
  <c r="NI166" i="7"/>
  <c r="NH166" i="7"/>
  <c r="NI165" i="7"/>
  <c r="NH165" i="7"/>
  <c r="NI164" i="7"/>
  <c r="NH164" i="7"/>
  <c r="NI163" i="7"/>
  <c r="NH163" i="7"/>
  <c r="NI162" i="7"/>
  <c r="NH162" i="7"/>
  <c r="NI161" i="7"/>
  <c r="NH161" i="7"/>
  <c r="NI160" i="7"/>
  <c r="NH160" i="7"/>
  <c r="NI159" i="7"/>
  <c r="NH159" i="7"/>
  <c r="NI158" i="7"/>
  <c r="NH158" i="7"/>
  <c r="NI157" i="7"/>
  <c r="NH157" i="7"/>
  <c r="NI156" i="7"/>
  <c r="NH156" i="7"/>
  <c r="NI155" i="7"/>
  <c r="NH155" i="7"/>
  <c r="NI154" i="7"/>
  <c r="NH154" i="7"/>
  <c r="NI153" i="7"/>
  <c r="NH153" i="7"/>
  <c r="NI152" i="7"/>
  <c r="NH152" i="7"/>
  <c r="NI151" i="7"/>
  <c r="NH151" i="7"/>
  <c r="NI150" i="7"/>
  <c r="NH150" i="7"/>
  <c r="NI149" i="7"/>
  <c r="NH149" i="7"/>
  <c r="NI148" i="7"/>
  <c r="NH148" i="7"/>
  <c r="NL143" i="7"/>
  <c r="NJ143" i="7"/>
  <c r="NG143" i="7"/>
  <c r="NL142" i="7"/>
  <c r="NJ142" i="7"/>
  <c r="NG142" i="7"/>
  <c r="NL141" i="7"/>
  <c r="NJ141" i="7"/>
  <c r="NG141" i="7"/>
  <c r="NL140" i="7"/>
  <c r="NJ140" i="7"/>
  <c r="NG140" i="7"/>
  <c r="NL139" i="7"/>
  <c r="NJ139" i="7"/>
  <c r="NG139" i="7"/>
  <c r="NL138" i="7"/>
  <c r="NJ138" i="7"/>
  <c r="NG138" i="7"/>
  <c r="NL137" i="7"/>
  <c r="NJ137" i="7"/>
  <c r="NG137" i="7"/>
  <c r="NL136" i="7"/>
  <c r="NJ136" i="7"/>
  <c r="NG136" i="7"/>
  <c r="NL135" i="7"/>
  <c r="NJ135" i="7"/>
  <c r="NG135" i="7"/>
  <c r="NL134" i="7"/>
  <c r="NJ134" i="7"/>
  <c r="NG134" i="7"/>
  <c r="NL132" i="7"/>
  <c r="NJ132" i="7"/>
  <c r="NG132" i="7"/>
  <c r="NL131" i="7"/>
  <c r="NJ131" i="7"/>
  <c r="NG131" i="7"/>
  <c r="NL130" i="7"/>
  <c r="NJ130" i="7"/>
  <c r="NG130" i="7"/>
  <c r="NL129" i="7"/>
  <c r="NJ129" i="7"/>
  <c r="NG129" i="7"/>
  <c r="NL128" i="7"/>
  <c r="NJ128" i="7"/>
  <c r="NG128" i="7"/>
  <c r="NL127" i="7"/>
  <c r="NJ127" i="7"/>
  <c r="NG127" i="7"/>
  <c r="NL126" i="7"/>
  <c r="NJ126" i="7"/>
  <c r="NG126" i="7"/>
  <c r="NL125" i="7"/>
  <c r="NJ125" i="7"/>
  <c r="NG125" i="7"/>
  <c r="NL124" i="7"/>
  <c r="NJ124" i="7"/>
  <c r="NG124" i="7"/>
  <c r="NL123" i="7"/>
  <c r="NJ123" i="7"/>
  <c r="NG123" i="7"/>
  <c r="NL121" i="7"/>
  <c r="NJ121" i="7"/>
  <c r="NG121" i="7"/>
  <c r="NL120" i="7"/>
  <c r="NJ120" i="7"/>
  <c r="NG120" i="7"/>
  <c r="NL119" i="7"/>
  <c r="NJ119" i="7"/>
  <c r="NG119" i="7"/>
  <c r="NL118" i="7"/>
  <c r="NJ118" i="7"/>
  <c r="NG118" i="7"/>
  <c r="NL117" i="7"/>
  <c r="NJ117" i="7"/>
  <c r="NG117" i="7"/>
  <c r="NL116" i="7"/>
  <c r="NJ116" i="7"/>
  <c r="NG116" i="7"/>
  <c r="NL115" i="7"/>
  <c r="NJ115" i="7"/>
  <c r="NG115" i="7"/>
  <c r="NL114" i="7"/>
  <c r="NJ114" i="7"/>
  <c r="NG114" i="7"/>
  <c r="NL113" i="7"/>
  <c r="NJ113" i="7"/>
  <c r="NG113" i="7"/>
  <c r="NL112" i="7"/>
  <c r="NJ112" i="7"/>
  <c r="NG112" i="7"/>
  <c r="NL110" i="7"/>
  <c r="NJ110" i="7"/>
  <c r="NG110" i="7"/>
  <c r="NL109" i="7"/>
  <c r="NJ109" i="7"/>
  <c r="NG109" i="7"/>
  <c r="NL108" i="7"/>
  <c r="NJ108" i="7"/>
  <c r="NG108" i="7"/>
  <c r="NL107" i="7"/>
  <c r="NJ107" i="7"/>
  <c r="NG107" i="7"/>
  <c r="NL106" i="7"/>
  <c r="NJ106" i="7"/>
  <c r="NG106" i="7"/>
  <c r="NL105" i="7"/>
  <c r="NJ105" i="7"/>
  <c r="NG105" i="7"/>
  <c r="NL104" i="7"/>
  <c r="NJ104" i="7"/>
  <c r="NG104" i="7"/>
  <c r="NL103" i="7"/>
  <c r="NJ103" i="7"/>
  <c r="NG103" i="7"/>
  <c r="NL102" i="7"/>
  <c r="NJ102" i="7"/>
  <c r="NG102" i="7"/>
  <c r="NL101" i="7"/>
  <c r="NJ101" i="7"/>
  <c r="NG101" i="7"/>
  <c r="NL100" i="7"/>
  <c r="NJ100" i="7"/>
  <c r="NG100" i="7"/>
  <c r="NL99" i="7"/>
  <c r="NJ99" i="7"/>
  <c r="NG99" i="7"/>
  <c r="NL98" i="7"/>
  <c r="NJ98" i="7"/>
  <c r="NG98" i="7"/>
  <c r="NL97" i="7"/>
  <c r="NJ97" i="7"/>
  <c r="NG97" i="7"/>
  <c r="NL96" i="7"/>
  <c r="NJ96" i="7"/>
  <c r="NG96" i="7"/>
  <c r="NL95" i="7"/>
  <c r="NJ95" i="7"/>
  <c r="NG95" i="7"/>
  <c r="NL94" i="7"/>
  <c r="NJ94" i="7"/>
  <c r="NG94" i="7"/>
  <c r="NL93" i="7"/>
  <c r="NJ93" i="7"/>
  <c r="NG93" i="7"/>
  <c r="NL92" i="7"/>
  <c r="NJ92" i="7"/>
  <c r="NG92" i="7"/>
  <c r="NL91" i="7"/>
  <c r="NJ91" i="7"/>
  <c r="NG91" i="7"/>
  <c r="NL89" i="7"/>
  <c r="NJ89" i="7"/>
  <c r="NG89" i="7"/>
  <c r="NL88" i="7"/>
  <c r="NJ88" i="7"/>
  <c r="NG88" i="7"/>
  <c r="NL87" i="7"/>
  <c r="NJ87" i="7"/>
  <c r="NG87" i="7"/>
  <c r="NL86" i="7"/>
  <c r="NJ86" i="7"/>
  <c r="NG86" i="7"/>
  <c r="NL85" i="7"/>
  <c r="NJ85" i="7"/>
  <c r="NG85" i="7"/>
  <c r="NL84" i="7"/>
  <c r="NJ84" i="7"/>
  <c r="NG84" i="7"/>
  <c r="NL83" i="7"/>
  <c r="NJ83" i="7"/>
  <c r="NG83" i="7"/>
  <c r="NL82" i="7"/>
  <c r="NJ82" i="7"/>
  <c r="NG82" i="7"/>
  <c r="NL81" i="7"/>
  <c r="NJ81" i="7"/>
  <c r="NG81" i="7"/>
  <c r="NL80" i="7"/>
  <c r="NJ80" i="7"/>
  <c r="NG80" i="7"/>
  <c r="NL79" i="7"/>
  <c r="NJ79" i="7"/>
  <c r="NG79" i="7"/>
  <c r="NL78" i="7"/>
  <c r="NJ78" i="7"/>
  <c r="NG78" i="7"/>
  <c r="NL77" i="7"/>
  <c r="NJ77" i="7"/>
  <c r="NG77" i="7"/>
  <c r="NL76" i="7"/>
  <c r="NJ76" i="7"/>
  <c r="NG76" i="7"/>
  <c r="NL75" i="7"/>
  <c r="NJ75" i="7"/>
  <c r="NG75" i="7"/>
  <c r="NL74" i="7"/>
  <c r="NJ74" i="7"/>
  <c r="NG74" i="7"/>
  <c r="NL73" i="7"/>
  <c r="NJ73" i="7"/>
  <c r="NG73" i="7"/>
  <c r="NL72" i="7"/>
  <c r="NJ72" i="7"/>
  <c r="NG72" i="7"/>
  <c r="NL71" i="7"/>
  <c r="NJ71" i="7"/>
  <c r="NG71" i="7"/>
  <c r="NL70" i="7"/>
  <c r="NJ70" i="7"/>
  <c r="NG70" i="7"/>
  <c r="NL68" i="7"/>
  <c r="NJ68" i="7"/>
  <c r="NG68" i="7"/>
  <c r="NL67" i="7"/>
  <c r="NJ67" i="7"/>
  <c r="NG67" i="7"/>
  <c r="NL66" i="7"/>
  <c r="NJ66" i="7"/>
  <c r="NG66" i="7"/>
  <c r="NL65" i="7"/>
  <c r="NJ65" i="7"/>
  <c r="NG65" i="7"/>
  <c r="NL64" i="7"/>
  <c r="NJ64" i="7"/>
  <c r="NG64" i="7"/>
  <c r="NL63" i="7"/>
  <c r="NJ63" i="7"/>
  <c r="NG63" i="7"/>
  <c r="NL62" i="7"/>
  <c r="NJ62" i="7"/>
  <c r="NG62" i="7"/>
  <c r="NL61" i="7"/>
  <c r="NJ61" i="7"/>
  <c r="NG61" i="7"/>
  <c r="NL60" i="7"/>
  <c r="NJ60" i="7"/>
  <c r="NG60" i="7"/>
  <c r="NL59" i="7"/>
  <c r="NJ59" i="7"/>
  <c r="NG59" i="7"/>
  <c r="NL58" i="7"/>
  <c r="NJ58" i="7"/>
  <c r="NG58" i="7"/>
  <c r="NL57" i="7"/>
  <c r="NJ57" i="7"/>
  <c r="NG57" i="7"/>
  <c r="NL56" i="7"/>
  <c r="NJ56" i="7"/>
  <c r="NG56" i="7"/>
  <c r="NL55" i="7"/>
  <c r="NJ55" i="7"/>
  <c r="NG55" i="7"/>
  <c r="NL54" i="7"/>
  <c r="NJ54" i="7"/>
  <c r="NG54" i="7"/>
  <c r="NL53" i="7"/>
  <c r="NJ53" i="7"/>
  <c r="NG53" i="7"/>
  <c r="NL52" i="7"/>
  <c r="NJ52" i="7"/>
  <c r="NG52" i="7"/>
  <c r="NL51" i="7"/>
  <c r="NJ51" i="7"/>
  <c r="NG51" i="7"/>
  <c r="NL50" i="7"/>
  <c r="NJ50" i="7"/>
  <c r="NG50" i="7"/>
  <c r="NL49" i="7"/>
  <c r="NJ49" i="7"/>
  <c r="NG49" i="7"/>
  <c r="NH9" i="7"/>
  <c r="NG4" i="7"/>
  <c r="NG3" i="7"/>
  <c r="MZ474" i="7"/>
  <c r="NA474" i="7" s="1"/>
  <c r="MY474" i="7"/>
  <c r="MZ473" i="7"/>
  <c r="NA473" i="7" s="1"/>
  <c r="MY473" i="7"/>
  <c r="MZ472" i="7"/>
  <c r="NA472" i="7" s="1"/>
  <c r="MY472" i="7"/>
  <c r="MZ471" i="7"/>
  <c r="NA471" i="7" s="1"/>
  <c r="MY471" i="7"/>
  <c r="MZ470" i="7"/>
  <c r="NA470" i="7" s="1"/>
  <c r="MY470" i="7"/>
  <c r="MZ469" i="7"/>
  <c r="NA469" i="7" s="1"/>
  <c r="MY469" i="7"/>
  <c r="MZ468" i="7"/>
  <c r="NA468" i="7" s="1"/>
  <c r="MY468" i="7"/>
  <c r="MZ467" i="7"/>
  <c r="NA467" i="7" s="1"/>
  <c r="MY467" i="7"/>
  <c r="MZ466" i="7"/>
  <c r="NA466" i="7" s="1"/>
  <c r="MY466" i="7"/>
  <c r="MZ465" i="7"/>
  <c r="NA465" i="7" s="1"/>
  <c r="MY465" i="7"/>
  <c r="MZ460" i="7"/>
  <c r="NA460" i="7" s="1"/>
  <c r="MY460" i="7"/>
  <c r="MZ459" i="7"/>
  <c r="NA459" i="7" s="1"/>
  <c r="MY459" i="7"/>
  <c r="MZ458" i="7"/>
  <c r="NA458" i="7" s="1"/>
  <c r="MY458" i="7"/>
  <c r="MZ457" i="7"/>
  <c r="NA457" i="7" s="1"/>
  <c r="MY457" i="7"/>
  <c r="MZ456" i="7"/>
  <c r="NA456" i="7" s="1"/>
  <c r="MY456" i="7"/>
  <c r="MZ455" i="7"/>
  <c r="NA455" i="7" s="1"/>
  <c r="MY455" i="7"/>
  <c r="MZ454" i="7"/>
  <c r="NA454" i="7" s="1"/>
  <c r="MY454" i="7"/>
  <c r="MZ453" i="7"/>
  <c r="NA453" i="7" s="1"/>
  <c r="MY453" i="7"/>
  <c r="MZ452" i="7"/>
  <c r="NA452" i="7" s="1"/>
  <c r="MY452" i="7"/>
  <c r="MZ451" i="7"/>
  <c r="NA451" i="7" s="1"/>
  <c r="MY451" i="7"/>
  <c r="MZ446" i="7"/>
  <c r="NA446" i="7" s="1"/>
  <c r="MY446" i="7"/>
  <c r="MZ445" i="7"/>
  <c r="NA445" i="7" s="1"/>
  <c r="MY445" i="7"/>
  <c r="MZ444" i="7"/>
  <c r="NA444" i="7" s="1"/>
  <c r="MY444" i="7"/>
  <c r="MZ443" i="7"/>
  <c r="NA443" i="7" s="1"/>
  <c r="MY443" i="7"/>
  <c r="MZ442" i="7"/>
  <c r="NA442" i="7" s="1"/>
  <c r="MY442" i="7"/>
  <c r="MZ441" i="7"/>
  <c r="NA441" i="7" s="1"/>
  <c r="MY441" i="7"/>
  <c r="MZ440" i="7"/>
  <c r="NA440" i="7" s="1"/>
  <c r="MY440" i="7"/>
  <c r="MZ439" i="7"/>
  <c r="NA439" i="7" s="1"/>
  <c r="MY439" i="7"/>
  <c r="MZ438" i="7"/>
  <c r="NA438" i="7" s="1"/>
  <c r="MY438" i="7"/>
  <c r="MZ437" i="7"/>
  <c r="NA437" i="7" s="1"/>
  <c r="MY437" i="7"/>
  <c r="MZ432" i="7"/>
  <c r="NA432" i="7" s="1"/>
  <c r="MY432" i="7"/>
  <c r="MZ431" i="7"/>
  <c r="NA431" i="7" s="1"/>
  <c r="MY431" i="7"/>
  <c r="MZ430" i="7"/>
  <c r="NA430" i="7" s="1"/>
  <c r="MY430" i="7"/>
  <c r="MZ429" i="7"/>
  <c r="NA429" i="7" s="1"/>
  <c r="MY429" i="7"/>
  <c r="MZ428" i="7"/>
  <c r="NA428" i="7" s="1"/>
  <c r="MY428" i="7"/>
  <c r="MZ427" i="7"/>
  <c r="NA427" i="7" s="1"/>
  <c r="MY427" i="7"/>
  <c r="MZ426" i="7"/>
  <c r="NA426" i="7" s="1"/>
  <c r="MY426" i="7"/>
  <c r="MZ425" i="7"/>
  <c r="NA425" i="7" s="1"/>
  <c r="MY425" i="7"/>
  <c r="MZ424" i="7"/>
  <c r="NA424" i="7" s="1"/>
  <c r="MY424" i="7"/>
  <c r="MZ423" i="7"/>
  <c r="NA423" i="7" s="1"/>
  <c r="MY423" i="7"/>
  <c r="MZ418" i="7"/>
  <c r="NA418" i="7" s="1"/>
  <c r="MY418" i="7"/>
  <c r="MZ417" i="7"/>
  <c r="NA417" i="7" s="1"/>
  <c r="MY417" i="7"/>
  <c r="MZ416" i="7"/>
  <c r="NA416" i="7" s="1"/>
  <c r="MY416" i="7"/>
  <c r="MZ415" i="7"/>
  <c r="NA415" i="7" s="1"/>
  <c r="MY415" i="7"/>
  <c r="MZ414" i="7"/>
  <c r="NA414" i="7" s="1"/>
  <c r="MY414" i="7"/>
  <c r="MZ413" i="7"/>
  <c r="NA413" i="7" s="1"/>
  <c r="MY413" i="7"/>
  <c r="MZ412" i="7"/>
  <c r="NA412" i="7" s="1"/>
  <c r="MY412" i="7"/>
  <c r="MZ411" i="7"/>
  <c r="NA411" i="7" s="1"/>
  <c r="MY411" i="7"/>
  <c r="MZ410" i="7"/>
  <c r="NA410" i="7" s="1"/>
  <c r="MY410" i="7"/>
  <c r="MZ409" i="7"/>
  <c r="NA409" i="7" s="1"/>
  <c r="MY409" i="7"/>
  <c r="MZ404" i="7"/>
  <c r="NA404" i="7" s="1"/>
  <c r="MY404" i="7"/>
  <c r="MZ403" i="7"/>
  <c r="NA403" i="7" s="1"/>
  <c r="MY403" i="7"/>
  <c r="MZ402" i="7"/>
  <c r="NA402" i="7" s="1"/>
  <c r="MY402" i="7"/>
  <c r="MZ401" i="7"/>
  <c r="NA401" i="7" s="1"/>
  <c r="MY401" i="7"/>
  <c r="MZ400" i="7"/>
  <c r="NA400" i="7" s="1"/>
  <c r="MY400" i="7"/>
  <c r="MZ399" i="7"/>
  <c r="NA399" i="7" s="1"/>
  <c r="MY399" i="7"/>
  <c r="MZ398" i="7"/>
  <c r="NA398" i="7" s="1"/>
  <c r="MY398" i="7"/>
  <c r="MZ397" i="7"/>
  <c r="NA397" i="7" s="1"/>
  <c r="MY397" i="7"/>
  <c r="MZ396" i="7"/>
  <c r="NA396" i="7" s="1"/>
  <c r="MY396" i="7"/>
  <c r="MZ395" i="7"/>
  <c r="NA395" i="7" s="1"/>
  <c r="MY395" i="7"/>
  <c r="MZ390" i="7"/>
  <c r="NA390" i="7" s="1"/>
  <c r="MY390" i="7"/>
  <c r="MZ389" i="7"/>
  <c r="NA389" i="7" s="1"/>
  <c r="MY389" i="7"/>
  <c r="MZ388" i="7"/>
  <c r="NA388" i="7" s="1"/>
  <c r="MY388" i="7"/>
  <c r="MZ387" i="7"/>
  <c r="NA387" i="7" s="1"/>
  <c r="MY387" i="7"/>
  <c r="MZ386" i="7"/>
  <c r="NA386" i="7" s="1"/>
  <c r="MY386" i="7"/>
  <c r="MZ385" i="7"/>
  <c r="NA385" i="7" s="1"/>
  <c r="MY385" i="7"/>
  <c r="MZ384" i="7"/>
  <c r="NA384" i="7" s="1"/>
  <c r="MY384" i="7"/>
  <c r="MZ383" i="7"/>
  <c r="NA383" i="7" s="1"/>
  <c r="MY383" i="7"/>
  <c r="MZ382" i="7"/>
  <c r="NA382" i="7" s="1"/>
  <c r="MY382" i="7"/>
  <c r="MZ381" i="7"/>
  <c r="NA381" i="7" s="1"/>
  <c r="MY381" i="7"/>
  <c r="MZ376" i="7"/>
  <c r="NA376" i="7" s="1"/>
  <c r="MY376" i="7"/>
  <c r="MZ375" i="7"/>
  <c r="NA375" i="7" s="1"/>
  <c r="MY375" i="7"/>
  <c r="MZ374" i="7"/>
  <c r="NA374" i="7" s="1"/>
  <c r="MY374" i="7"/>
  <c r="MZ373" i="7"/>
  <c r="NA373" i="7" s="1"/>
  <c r="MY373" i="7"/>
  <c r="MZ372" i="7"/>
  <c r="NA372" i="7" s="1"/>
  <c r="MY372" i="7"/>
  <c r="MZ371" i="7"/>
  <c r="NA371" i="7" s="1"/>
  <c r="MY371" i="7"/>
  <c r="MZ370" i="7"/>
  <c r="NA370" i="7" s="1"/>
  <c r="MY370" i="7"/>
  <c r="MZ369" i="7"/>
  <c r="NA369" i="7" s="1"/>
  <c r="MY369" i="7"/>
  <c r="MZ368" i="7"/>
  <c r="NA368" i="7" s="1"/>
  <c r="MY368" i="7"/>
  <c r="MZ367" i="7"/>
  <c r="NA367" i="7" s="1"/>
  <c r="MY367" i="7"/>
  <c r="MZ362" i="7"/>
  <c r="NA362" i="7" s="1"/>
  <c r="MY362" i="7"/>
  <c r="MZ361" i="7"/>
  <c r="NA361" i="7" s="1"/>
  <c r="MY361" i="7"/>
  <c r="MZ360" i="7"/>
  <c r="NA360" i="7" s="1"/>
  <c r="MY360" i="7"/>
  <c r="MZ359" i="7"/>
  <c r="NA359" i="7" s="1"/>
  <c r="MY359" i="7"/>
  <c r="MZ358" i="7"/>
  <c r="NA358" i="7" s="1"/>
  <c r="MY358" i="7"/>
  <c r="MZ357" i="7"/>
  <c r="NA357" i="7" s="1"/>
  <c r="MY357" i="7"/>
  <c r="MZ356" i="7"/>
  <c r="NA356" i="7" s="1"/>
  <c r="MY356" i="7"/>
  <c r="MZ355" i="7"/>
  <c r="NA355" i="7" s="1"/>
  <c r="MY355" i="7"/>
  <c r="MZ354" i="7"/>
  <c r="NA354" i="7" s="1"/>
  <c r="MY354" i="7"/>
  <c r="MZ353" i="7"/>
  <c r="NA353" i="7" s="1"/>
  <c r="MY353" i="7"/>
  <c r="NA348" i="7"/>
  <c r="NB348" i="7" s="1"/>
  <c r="MY348" i="7"/>
  <c r="NA347" i="7"/>
  <c r="NB347" i="7" s="1"/>
  <c r="MY347" i="7"/>
  <c r="NA346" i="7"/>
  <c r="NB346" i="7" s="1"/>
  <c r="MY346" i="7"/>
  <c r="NA345" i="7"/>
  <c r="NB345" i="7" s="1"/>
  <c r="MY345" i="7"/>
  <c r="NA344" i="7"/>
  <c r="NB344" i="7" s="1"/>
  <c r="MY344" i="7"/>
  <c r="NA343" i="7"/>
  <c r="NB343" i="7" s="1"/>
  <c r="MY343" i="7"/>
  <c r="NA342" i="7"/>
  <c r="NB342" i="7" s="1"/>
  <c r="MY342" i="7"/>
  <c r="NA341" i="7"/>
  <c r="NB341" i="7" s="1"/>
  <c r="MY341" i="7"/>
  <c r="NA340" i="7"/>
  <c r="NB340" i="7" s="1"/>
  <c r="MY340" i="7"/>
  <c r="NA339" i="7"/>
  <c r="NB339" i="7" s="1"/>
  <c r="MY339" i="7"/>
  <c r="NA334" i="7"/>
  <c r="NB334" i="7" s="1"/>
  <c r="MY334" i="7"/>
  <c r="NA333" i="7"/>
  <c r="NB333" i="7" s="1"/>
  <c r="MY333" i="7"/>
  <c r="NA332" i="7"/>
  <c r="NB332" i="7" s="1"/>
  <c r="MY332" i="7"/>
  <c r="NA331" i="7"/>
  <c r="NB331" i="7" s="1"/>
  <c r="MY331" i="7"/>
  <c r="NA330" i="7"/>
  <c r="NB330" i="7" s="1"/>
  <c r="MY330" i="7"/>
  <c r="NA329" i="7"/>
  <c r="NB329" i="7" s="1"/>
  <c r="MY329" i="7"/>
  <c r="NA328" i="7"/>
  <c r="NB328" i="7" s="1"/>
  <c r="MY328" i="7"/>
  <c r="NA327" i="7"/>
  <c r="NB327" i="7" s="1"/>
  <c r="MY327" i="7"/>
  <c r="NA326" i="7"/>
  <c r="NB326" i="7" s="1"/>
  <c r="MY326" i="7"/>
  <c r="NA325" i="7"/>
  <c r="NB325" i="7" s="1"/>
  <c r="MY325" i="7"/>
  <c r="MY320" i="7"/>
  <c r="MZ320" i="7" s="1"/>
  <c r="MY319" i="7"/>
  <c r="MZ319" i="7" s="1"/>
  <c r="MY318" i="7"/>
  <c r="MZ318" i="7" s="1"/>
  <c r="MY317" i="7"/>
  <c r="MZ317" i="7" s="1"/>
  <c r="MY316" i="7"/>
  <c r="MZ316" i="7" s="1"/>
  <c r="MY315" i="7"/>
  <c r="MZ315" i="7" s="1"/>
  <c r="MY314" i="7"/>
  <c r="MZ314" i="7" s="1"/>
  <c r="MY313" i="7"/>
  <c r="MZ313" i="7" s="1"/>
  <c r="MY312" i="7"/>
  <c r="MZ312" i="7" s="1"/>
  <c r="MY311" i="7"/>
  <c r="MZ311" i="7" s="1"/>
  <c r="MY309" i="7"/>
  <c r="MZ309" i="7" s="1"/>
  <c r="MY308" i="7"/>
  <c r="MZ308" i="7" s="1"/>
  <c r="MY307" i="7"/>
  <c r="MZ307" i="7" s="1"/>
  <c r="MY306" i="7"/>
  <c r="MZ306" i="7" s="1"/>
  <c r="MY305" i="7"/>
  <c r="MZ305" i="7" s="1"/>
  <c r="MY304" i="7"/>
  <c r="MZ304" i="7" s="1"/>
  <c r="MY303" i="7"/>
  <c r="MZ303" i="7" s="1"/>
  <c r="MY302" i="7"/>
  <c r="MZ302" i="7" s="1"/>
  <c r="MY301" i="7"/>
  <c r="MZ301" i="7" s="1"/>
  <c r="MY300" i="7"/>
  <c r="MZ300" i="7" s="1"/>
  <c r="MY293" i="7"/>
  <c r="NA286" i="7"/>
  <c r="MY286" i="7"/>
  <c r="NA285" i="7"/>
  <c r="MY285" i="7"/>
  <c r="NA284" i="7"/>
  <c r="MY284" i="7"/>
  <c r="NA283" i="7"/>
  <c r="MY283" i="7"/>
  <c r="NA282" i="7"/>
  <c r="MY282" i="7"/>
  <c r="NA281" i="7"/>
  <c r="MY281" i="7"/>
  <c r="NA280" i="7"/>
  <c r="MY280" i="7"/>
  <c r="NA279" i="7"/>
  <c r="MY279" i="7"/>
  <c r="NA278" i="7"/>
  <c r="MY278" i="7"/>
  <c r="NA277" i="7"/>
  <c r="MY277" i="7"/>
  <c r="NA272" i="7"/>
  <c r="MZ272" i="7"/>
  <c r="MY272" i="7"/>
  <c r="NA271" i="7"/>
  <c r="MZ271" i="7"/>
  <c r="MY271" i="7"/>
  <c r="NA270" i="7"/>
  <c r="MZ270" i="7"/>
  <c r="MY270" i="7"/>
  <c r="NA269" i="7"/>
  <c r="MZ269" i="7"/>
  <c r="MY269" i="7"/>
  <c r="NA268" i="7"/>
  <c r="MZ268" i="7"/>
  <c r="MY268" i="7"/>
  <c r="NA267" i="7"/>
  <c r="MZ267" i="7"/>
  <c r="MY267" i="7"/>
  <c r="NA266" i="7"/>
  <c r="MZ266" i="7"/>
  <c r="MY266" i="7"/>
  <c r="NA265" i="7"/>
  <c r="MZ265" i="7"/>
  <c r="MY265" i="7"/>
  <c r="NA264" i="7"/>
  <c r="MZ264" i="7"/>
  <c r="MY264" i="7"/>
  <c r="NA263" i="7"/>
  <c r="MZ263" i="7"/>
  <c r="MY263" i="7"/>
  <c r="NA258" i="7"/>
  <c r="MY258" i="7"/>
  <c r="NA257" i="7"/>
  <c r="MY257" i="7"/>
  <c r="NA256" i="7"/>
  <c r="MY256" i="7"/>
  <c r="NA255" i="7"/>
  <c r="MY255" i="7"/>
  <c r="NA254" i="7"/>
  <c r="MY254" i="7"/>
  <c r="NA253" i="7"/>
  <c r="MY253" i="7"/>
  <c r="NA252" i="7"/>
  <c r="MY252" i="7"/>
  <c r="NA251" i="7"/>
  <c r="MY251" i="7"/>
  <c r="NA250" i="7"/>
  <c r="MY250" i="7"/>
  <c r="NA249" i="7"/>
  <c r="MY249" i="7"/>
  <c r="NA244" i="7"/>
  <c r="MY244" i="7"/>
  <c r="NA243" i="7"/>
  <c r="MY243" i="7"/>
  <c r="NA242" i="7"/>
  <c r="MY242" i="7"/>
  <c r="NA241" i="7"/>
  <c r="MY241" i="7"/>
  <c r="NA240" i="7"/>
  <c r="MY240" i="7"/>
  <c r="NA239" i="7"/>
  <c r="MY239" i="7"/>
  <c r="NA238" i="7"/>
  <c r="MY238" i="7"/>
  <c r="NA237" i="7"/>
  <c r="MY237" i="7"/>
  <c r="NA236" i="7"/>
  <c r="MY236" i="7"/>
  <c r="NA235" i="7"/>
  <c r="MY235" i="7"/>
  <c r="NA230" i="7"/>
  <c r="MY230" i="7"/>
  <c r="NA229" i="7"/>
  <c r="MY229" i="7"/>
  <c r="NA228" i="7"/>
  <c r="MY228" i="7"/>
  <c r="NA227" i="7"/>
  <c r="MY227" i="7"/>
  <c r="NA226" i="7"/>
  <c r="MY226" i="7"/>
  <c r="NA225" i="7"/>
  <c r="MY225" i="7"/>
  <c r="NA224" i="7"/>
  <c r="MY224" i="7"/>
  <c r="NA223" i="7"/>
  <c r="MY223" i="7"/>
  <c r="NA222" i="7"/>
  <c r="MY222" i="7"/>
  <c r="NA221" i="7"/>
  <c r="MY221" i="7"/>
  <c r="NA216" i="7"/>
  <c r="MY216" i="7"/>
  <c r="NA215" i="7"/>
  <c r="MY215" i="7"/>
  <c r="NA214" i="7"/>
  <c r="MY214" i="7"/>
  <c r="NA213" i="7"/>
  <c r="MY213" i="7"/>
  <c r="NA212" i="7"/>
  <c r="MY212" i="7"/>
  <c r="NA211" i="7"/>
  <c r="MY211" i="7"/>
  <c r="NA210" i="7"/>
  <c r="MY210" i="7"/>
  <c r="NA209" i="7"/>
  <c r="MY209" i="7"/>
  <c r="NA208" i="7"/>
  <c r="MY208" i="7"/>
  <c r="NA207" i="7"/>
  <c r="MY207" i="7"/>
  <c r="NA206" i="7"/>
  <c r="MY206" i="7"/>
  <c r="NA205" i="7"/>
  <c r="MY205" i="7"/>
  <c r="NA204" i="7"/>
  <c r="MY204" i="7"/>
  <c r="NA203" i="7"/>
  <c r="MY203" i="7"/>
  <c r="NA202" i="7"/>
  <c r="MY202" i="7"/>
  <c r="NA201" i="7"/>
  <c r="MY201" i="7"/>
  <c r="NA200" i="7"/>
  <c r="MY200" i="7"/>
  <c r="NA199" i="7"/>
  <c r="MY199" i="7"/>
  <c r="NA198" i="7"/>
  <c r="MY198" i="7"/>
  <c r="NA197" i="7"/>
  <c r="MY197" i="7"/>
  <c r="NA191" i="7"/>
  <c r="MZ191" i="7"/>
  <c r="NA190" i="7"/>
  <c r="MZ190" i="7"/>
  <c r="NA189" i="7"/>
  <c r="MZ189" i="7"/>
  <c r="NA188" i="7"/>
  <c r="MZ188" i="7"/>
  <c r="NA187" i="7"/>
  <c r="MZ187" i="7"/>
  <c r="NA186" i="7"/>
  <c r="MZ186" i="7"/>
  <c r="NA185" i="7"/>
  <c r="MZ185" i="7"/>
  <c r="NA184" i="7"/>
  <c r="MZ184" i="7"/>
  <c r="NA183" i="7"/>
  <c r="MZ183" i="7"/>
  <c r="NA182" i="7"/>
  <c r="MZ182" i="7"/>
  <c r="NA181" i="7"/>
  <c r="MZ181" i="7"/>
  <c r="NA180" i="7"/>
  <c r="MZ180" i="7"/>
  <c r="NA179" i="7"/>
  <c r="MZ179" i="7"/>
  <c r="NA178" i="7"/>
  <c r="MZ178" i="7"/>
  <c r="NA177" i="7"/>
  <c r="MZ177" i="7"/>
  <c r="NA176" i="7"/>
  <c r="MZ176" i="7"/>
  <c r="NA175" i="7"/>
  <c r="MZ175" i="7"/>
  <c r="NA174" i="7"/>
  <c r="MZ174" i="7"/>
  <c r="NA173" i="7"/>
  <c r="MZ173" i="7"/>
  <c r="NA172" i="7"/>
  <c r="MZ172" i="7"/>
  <c r="NA167" i="7"/>
  <c r="MZ167" i="7"/>
  <c r="NA166" i="7"/>
  <c r="MZ166" i="7"/>
  <c r="NA165" i="7"/>
  <c r="MZ165" i="7"/>
  <c r="NA164" i="7"/>
  <c r="MZ164" i="7"/>
  <c r="NA163" i="7"/>
  <c r="MZ163" i="7"/>
  <c r="NA162" i="7"/>
  <c r="MZ162" i="7"/>
  <c r="NA161" i="7"/>
  <c r="MZ161" i="7"/>
  <c r="NA160" i="7"/>
  <c r="MZ160" i="7"/>
  <c r="NA159" i="7"/>
  <c r="MZ159" i="7"/>
  <c r="NA158" i="7"/>
  <c r="MZ158" i="7"/>
  <c r="NA157" i="7"/>
  <c r="MZ157" i="7"/>
  <c r="NA156" i="7"/>
  <c r="MZ156" i="7"/>
  <c r="NA155" i="7"/>
  <c r="MZ155" i="7"/>
  <c r="NA154" i="7"/>
  <c r="MZ154" i="7"/>
  <c r="NA153" i="7"/>
  <c r="MZ153" i="7"/>
  <c r="NA152" i="7"/>
  <c r="MZ152" i="7"/>
  <c r="NA151" i="7"/>
  <c r="MZ151" i="7"/>
  <c r="NA150" i="7"/>
  <c r="MZ150" i="7"/>
  <c r="NA149" i="7"/>
  <c r="MZ149" i="7"/>
  <c r="NA148" i="7"/>
  <c r="MZ148" i="7"/>
  <c r="ND143" i="7"/>
  <c r="NB143" i="7"/>
  <c r="MY143" i="7"/>
  <c r="ND142" i="7"/>
  <c r="NB142" i="7"/>
  <c r="MY142" i="7"/>
  <c r="ND141" i="7"/>
  <c r="NB141" i="7"/>
  <c r="MY141" i="7"/>
  <c r="ND140" i="7"/>
  <c r="NB140" i="7"/>
  <c r="MY140" i="7"/>
  <c r="ND139" i="7"/>
  <c r="NB139" i="7"/>
  <c r="MY139" i="7"/>
  <c r="ND138" i="7"/>
  <c r="NB138" i="7"/>
  <c r="MY138" i="7"/>
  <c r="ND137" i="7"/>
  <c r="NB137" i="7"/>
  <c r="MY137" i="7"/>
  <c r="ND136" i="7"/>
  <c r="NB136" i="7"/>
  <c r="MY136" i="7"/>
  <c r="ND135" i="7"/>
  <c r="NB135" i="7"/>
  <c r="MY135" i="7"/>
  <c r="ND134" i="7"/>
  <c r="NB134" i="7"/>
  <c r="MY134" i="7"/>
  <c r="ND132" i="7"/>
  <c r="NB132" i="7"/>
  <c r="MY132" i="7"/>
  <c r="ND131" i="7"/>
  <c r="NB131" i="7"/>
  <c r="MY131" i="7"/>
  <c r="ND130" i="7"/>
  <c r="NB130" i="7"/>
  <c r="MY130" i="7"/>
  <c r="ND129" i="7"/>
  <c r="NB129" i="7"/>
  <c r="MY129" i="7"/>
  <c r="ND128" i="7"/>
  <c r="NB128" i="7"/>
  <c r="MY128" i="7"/>
  <c r="ND127" i="7"/>
  <c r="NB127" i="7"/>
  <c r="MY127" i="7"/>
  <c r="ND126" i="7"/>
  <c r="NB126" i="7"/>
  <c r="MY126" i="7"/>
  <c r="ND125" i="7"/>
  <c r="NB125" i="7"/>
  <c r="MY125" i="7"/>
  <c r="ND124" i="7"/>
  <c r="NB124" i="7"/>
  <c r="MY124" i="7"/>
  <c r="ND123" i="7"/>
  <c r="NB123" i="7"/>
  <c r="MY123" i="7"/>
  <c r="ND121" i="7"/>
  <c r="NB121" i="7"/>
  <c r="MY121" i="7"/>
  <c r="ND120" i="7"/>
  <c r="NB120" i="7"/>
  <c r="MY120" i="7"/>
  <c r="ND119" i="7"/>
  <c r="NB119" i="7"/>
  <c r="MY119" i="7"/>
  <c r="ND118" i="7"/>
  <c r="NB118" i="7"/>
  <c r="MY118" i="7"/>
  <c r="ND117" i="7"/>
  <c r="NB117" i="7"/>
  <c r="MY117" i="7"/>
  <c r="ND116" i="7"/>
  <c r="NB116" i="7"/>
  <c r="MY116" i="7"/>
  <c r="ND115" i="7"/>
  <c r="NB115" i="7"/>
  <c r="MY115" i="7"/>
  <c r="ND114" i="7"/>
  <c r="NB114" i="7"/>
  <c r="MY114" i="7"/>
  <c r="ND113" i="7"/>
  <c r="NB113" i="7"/>
  <c r="MY113" i="7"/>
  <c r="ND112" i="7"/>
  <c r="NB112" i="7"/>
  <c r="MY112" i="7"/>
  <c r="ND110" i="7"/>
  <c r="NB110" i="7"/>
  <c r="MY110" i="7"/>
  <c r="ND109" i="7"/>
  <c r="NB109" i="7"/>
  <c r="MY109" i="7"/>
  <c r="ND108" i="7"/>
  <c r="NB108" i="7"/>
  <c r="MY108" i="7"/>
  <c r="ND107" i="7"/>
  <c r="NB107" i="7"/>
  <c r="MY107" i="7"/>
  <c r="ND106" i="7"/>
  <c r="NB106" i="7"/>
  <c r="MY106" i="7"/>
  <c r="ND105" i="7"/>
  <c r="NB105" i="7"/>
  <c r="MY105" i="7"/>
  <c r="ND104" i="7"/>
  <c r="NB104" i="7"/>
  <c r="MY104" i="7"/>
  <c r="ND103" i="7"/>
  <c r="NB103" i="7"/>
  <c r="MY103" i="7"/>
  <c r="ND102" i="7"/>
  <c r="NB102" i="7"/>
  <c r="MY102" i="7"/>
  <c r="ND101" i="7"/>
  <c r="NB101" i="7"/>
  <c r="MY101" i="7"/>
  <c r="ND100" i="7"/>
  <c r="NB100" i="7"/>
  <c r="MY100" i="7"/>
  <c r="ND99" i="7"/>
  <c r="NB99" i="7"/>
  <c r="MY99" i="7"/>
  <c r="ND98" i="7"/>
  <c r="NB98" i="7"/>
  <c r="MY98" i="7"/>
  <c r="ND97" i="7"/>
  <c r="NB97" i="7"/>
  <c r="MY97" i="7"/>
  <c r="ND96" i="7"/>
  <c r="NB96" i="7"/>
  <c r="MY96" i="7"/>
  <c r="ND95" i="7"/>
  <c r="NB95" i="7"/>
  <c r="MY95" i="7"/>
  <c r="ND94" i="7"/>
  <c r="NB94" i="7"/>
  <c r="MY94" i="7"/>
  <c r="ND93" i="7"/>
  <c r="NB93" i="7"/>
  <c r="MY93" i="7"/>
  <c r="ND92" i="7"/>
  <c r="NB92" i="7"/>
  <c r="MY92" i="7"/>
  <c r="ND91" i="7"/>
  <c r="NB91" i="7"/>
  <c r="MY91" i="7"/>
  <c r="ND89" i="7"/>
  <c r="NB89" i="7"/>
  <c r="MY89" i="7"/>
  <c r="ND88" i="7"/>
  <c r="NB88" i="7"/>
  <c r="MY88" i="7"/>
  <c r="ND87" i="7"/>
  <c r="NB87" i="7"/>
  <c r="MY87" i="7"/>
  <c r="ND86" i="7"/>
  <c r="NB86" i="7"/>
  <c r="MY86" i="7"/>
  <c r="ND85" i="7"/>
  <c r="NB85" i="7"/>
  <c r="MY85" i="7"/>
  <c r="ND84" i="7"/>
  <c r="NB84" i="7"/>
  <c r="MY84" i="7"/>
  <c r="ND83" i="7"/>
  <c r="NB83" i="7"/>
  <c r="MY83" i="7"/>
  <c r="ND82" i="7"/>
  <c r="NB82" i="7"/>
  <c r="MY82" i="7"/>
  <c r="ND81" i="7"/>
  <c r="NB81" i="7"/>
  <c r="MY81" i="7"/>
  <c r="ND80" i="7"/>
  <c r="NB80" i="7"/>
  <c r="MY80" i="7"/>
  <c r="ND79" i="7"/>
  <c r="NB79" i="7"/>
  <c r="MY79" i="7"/>
  <c r="ND78" i="7"/>
  <c r="NB78" i="7"/>
  <c r="MY78" i="7"/>
  <c r="ND77" i="7"/>
  <c r="NB77" i="7"/>
  <c r="MY77" i="7"/>
  <c r="ND76" i="7"/>
  <c r="NB76" i="7"/>
  <c r="MY76" i="7"/>
  <c r="ND75" i="7"/>
  <c r="NB75" i="7"/>
  <c r="MY75" i="7"/>
  <c r="ND74" i="7"/>
  <c r="NB74" i="7"/>
  <c r="MY74" i="7"/>
  <c r="ND73" i="7"/>
  <c r="NB73" i="7"/>
  <c r="MY73" i="7"/>
  <c r="ND72" i="7"/>
  <c r="NB72" i="7"/>
  <c r="MY72" i="7"/>
  <c r="ND71" i="7"/>
  <c r="NB71" i="7"/>
  <c r="MY71" i="7"/>
  <c r="ND70" i="7"/>
  <c r="NB70" i="7"/>
  <c r="MY70" i="7"/>
  <c r="ND68" i="7"/>
  <c r="NB68" i="7"/>
  <c r="MY68" i="7"/>
  <c r="ND67" i="7"/>
  <c r="NB67" i="7"/>
  <c r="MY67" i="7"/>
  <c r="ND66" i="7"/>
  <c r="NB66" i="7"/>
  <c r="MY66" i="7"/>
  <c r="ND65" i="7"/>
  <c r="NB65" i="7"/>
  <c r="MY65" i="7"/>
  <c r="ND64" i="7"/>
  <c r="NB64" i="7"/>
  <c r="MY64" i="7"/>
  <c r="ND63" i="7"/>
  <c r="NB63" i="7"/>
  <c r="MY63" i="7"/>
  <c r="ND62" i="7"/>
  <c r="NB62" i="7"/>
  <c r="MY62" i="7"/>
  <c r="ND61" i="7"/>
  <c r="NB61" i="7"/>
  <c r="MY61" i="7"/>
  <c r="ND60" i="7"/>
  <c r="NB60" i="7"/>
  <c r="MY60" i="7"/>
  <c r="ND59" i="7"/>
  <c r="NB59" i="7"/>
  <c r="MY59" i="7"/>
  <c r="ND58" i="7"/>
  <c r="NB58" i="7"/>
  <c r="MY58" i="7"/>
  <c r="ND57" i="7"/>
  <c r="NB57" i="7"/>
  <c r="MY57" i="7"/>
  <c r="ND56" i="7"/>
  <c r="NB56" i="7"/>
  <c r="MY56" i="7"/>
  <c r="ND55" i="7"/>
  <c r="NB55" i="7"/>
  <c r="MY55" i="7"/>
  <c r="ND54" i="7"/>
  <c r="NB54" i="7"/>
  <c r="MY54" i="7"/>
  <c r="ND53" i="7"/>
  <c r="NB53" i="7"/>
  <c r="MY53" i="7"/>
  <c r="ND52" i="7"/>
  <c r="NB52" i="7"/>
  <c r="MY52" i="7"/>
  <c r="ND51" i="7"/>
  <c r="NB51" i="7"/>
  <c r="MY51" i="7"/>
  <c r="ND50" i="7"/>
  <c r="NB50" i="7"/>
  <c r="MY50" i="7"/>
  <c r="ND49" i="7"/>
  <c r="NB49" i="7"/>
  <c r="MY49" i="7"/>
  <c r="NB20" i="7"/>
  <c r="MZ9" i="7"/>
  <c r="MY4" i="7"/>
  <c r="MY3" i="7"/>
  <c r="MR474" i="7"/>
  <c r="MS474" i="7" s="1"/>
  <c r="MQ474" i="7"/>
  <c r="MR473" i="7"/>
  <c r="MS473" i="7" s="1"/>
  <c r="MQ473" i="7"/>
  <c r="MR472" i="7"/>
  <c r="MS472" i="7" s="1"/>
  <c r="MQ472" i="7"/>
  <c r="MR471" i="7"/>
  <c r="MS471" i="7" s="1"/>
  <c r="MQ471" i="7"/>
  <c r="MR470" i="7"/>
  <c r="MS470" i="7" s="1"/>
  <c r="MQ470" i="7"/>
  <c r="MR469" i="7"/>
  <c r="MS469" i="7" s="1"/>
  <c r="MQ469" i="7"/>
  <c r="MR468" i="7"/>
  <c r="MS468" i="7" s="1"/>
  <c r="MQ468" i="7"/>
  <c r="MR467" i="7"/>
  <c r="MS467" i="7" s="1"/>
  <c r="MQ467" i="7"/>
  <c r="MR466" i="7"/>
  <c r="MS466" i="7" s="1"/>
  <c r="MQ466" i="7"/>
  <c r="MR465" i="7"/>
  <c r="MS465" i="7" s="1"/>
  <c r="MQ465" i="7"/>
  <c r="MR460" i="7"/>
  <c r="MS460" i="7" s="1"/>
  <c r="MQ460" i="7"/>
  <c r="MR459" i="7"/>
  <c r="MS459" i="7" s="1"/>
  <c r="MQ459" i="7"/>
  <c r="MR458" i="7"/>
  <c r="MS458" i="7" s="1"/>
  <c r="MQ458" i="7"/>
  <c r="MR457" i="7"/>
  <c r="MS457" i="7" s="1"/>
  <c r="MQ457" i="7"/>
  <c r="MR456" i="7"/>
  <c r="MS456" i="7" s="1"/>
  <c r="MQ456" i="7"/>
  <c r="MR455" i="7"/>
  <c r="MS455" i="7" s="1"/>
  <c r="MQ455" i="7"/>
  <c r="MR454" i="7"/>
  <c r="MS454" i="7" s="1"/>
  <c r="MQ454" i="7"/>
  <c r="MR453" i="7"/>
  <c r="MS453" i="7" s="1"/>
  <c r="MQ453" i="7"/>
  <c r="MR452" i="7"/>
  <c r="MS452" i="7" s="1"/>
  <c r="MQ452" i="7"/>
  <c r="MR451" i="7"/>
  <c r="MS451" i="7" s="1"/>
  <c r="MQ451" i="7"/>
  <c r="MR446" i="7"/>
  <c r="MS446" i="7" s="1"/>
  <c r="MQ446" i="7"/>
  <c r="MR445" i="7"/>
  <c r="MS445" i="7" s="1"/>
  <c r="MQ445" i="7"/>
  <c r="MR444" i="7"/>
  <c r="MS444" i="7" s="1"/>
  <c r="MQ444" i="7"/>
  <c r="MR443" i="7"/>
  <c r="MS443" i="7" s="1"/>
  <c r="MQ443" i="7"/>
  <c r="MR442" i="7"/>
  <c r="MS442" i="7" s="1"/>
  <c r="MQ442" i="7"/>
  <c r="MR441" i="7"/>
  <c r="MS441" i="7" s="1"/>
  <c r="MQ441" i="7"/>
  <c r="MR440" i="7"/>
  <c r="MS440" i="7" s="1"/>
  <c r="MQ440" i="7"/>
  <c r="MR439" i="7"/>
  <c r="MS439" i="7" s="1"/>
  <c r="MQ439" i="7"/>
  <c r="MR438" i="7"/>
  <c r="MS438" i="7" s="1"/>
  <c r="MQ438" i="7"/>
  <c r="MR437" i="7"/>
  <c r="MS437" i="7" s="1"/>
  <c r="MQ437" i="7"/>
  <c r="MR432" i="7"/>
  <c r="MS432" i="7" s="1"/>
  <c r="MQ432" i="7"/>
  <c r="MR431" i="7"/>
  <c r="MS431" i="7" s="1"/>
  <c r="MQ431" i="7"/>
  <c r="MR430" i="7"/>
  <c r="MS430" i="7" s="1"/>
  <c r="MQ430" i="7"/>
  <c r="MR429" i="7"/>
  <c r="MS429" i="7" s="1"/>
  <c r="MQ429" i="7"/>
  <c r="MR428" i="7"/>
  <c r="MS428" i="7" s="1"/>
  <c r="MQ428" i="7"/>
  <c r="MR427" i="7"/>
  <c r="MS427" i="7" s="1"/>
  <c r="MQ427" i="7"/>
  <c r="MR426" i="7"/>
  <c r="MS426" i="7" s="1"/>
  <c r="MQ426" i="7"/>
  <c r="MR425" i="7"/>
  <c r="MS425" i="7" s="1"/>
  <c r="MQ425" i="7"/>
  <c r="MR424" i="7"/>
  <c r="MS424" i="7" s="1"/>
  <c r="MQ424" i="7"/>
  <c r="MR423" i="7"/>
  <c r="MS423" i="7" s="1"/>
  <c r="MQ423" i="7"/>
  <c r="MR418" i="7"/>
  <c r="MS418" i="7" s="1"/>
  <c r="MQ418" i="7"/>
  <c r="MR417" i="7"/>
  <c r="MS417" i="7" s="1"/>
  <c r="MQ417" i="7"/>
  <c r="MR416" i="7"/>
  <c r="MS416" i="7" s="1"/>
  <c r="MQ416" i="7"/>
  <c r="MR415" i="7"/>
  <c r="MS415" i="7" s="1"/>
  <c r="MQ415" i="7"/>
  <c r="MR414" i="7"/>
  <c r="MS414" i="7" s="1"/>
  <c r="MQ414" i="7"/>
  <c r="MR413" i="7"/>
  <c r="MS413" i="7" s="1"/>
  <c r="MQ413" i="7"/>
  <c r="MS412" i="7"/>
  <c r="MR412" i="7"/>
  <c r="MQ412" i="7"/>
  <c r="MR411" i="7"/>
  <c r="MS411" i="7" s="1"/>
  <c r="MQ411" i="7"/>
  <c r="MR410" i="7"/>
  <c r="MS410" i="7" s="1"/>
  <c r="MQ410" i="7"/>
  <c r="MR409" i="7"/>
  <c r="MS409" i="7" s="1"/>
  <c r="MQ409" i="7"/>
  <c r="MR404" i="7"/>
  <c r="MS404" i="7" s="1"/>
  <c r="MQ404" i="7"/>
  <c r="MR403" i="7"/>
  <c r="MS403" i="7" s="1"/>
  <c r="MQ403" i="7"/>
  <c r="MR402" i="7"/>
  <c r="MS402" i="7" s="1"/>
  <c r="MQ402" i="7"/>
  <c r="MR401" i="7"/>
  <c r="MS401" i="7" s="1"/>
  <c r="MQ401" i="7"/>
  <c r="MR400" i="7"/>
  <c r="MS400" i="7" s="1"/>
  <c r="MQ400" i="7"/>
  <c r="MR399" i="7"/>
  <c r="MS399" i="7" s="1"/>
  <c r="MQ399" i="7"/>
  <c r="MR398" i="7"/>
  <c r="MS398" i="7" s="1"/>
  <c r="MQ398" i="7"/>
  <c r="MR397" i="7"/>
  <c r="MS397" i="7" s="1"/>
  <c r="MQ397" i="7"/>
  <c r="MR396" i="7"/>
  <c r="MS396" i="7" s="1"/>
  <c r="MQ396" i="7"/>
  <c r="MR395" i="7"/>
  <c r="MS395" i="7" s="1"/>
  <c r="MQ395" i="7"/>
  <c r="MR390" i="7"/>
  <c r="MS390" i="7" s="1"/>
  <c r="MQ390" i="7"/>
  <c r="MR389" i="7"/>
  <c r="MS389" i="7" s="1"/>
  <c r="MQ389" i="7"/>
  <c r="MR388" i="7"/>
  <c r="MS388" i="7" s="1"/>
  <c r="MQ388" i="7"/>
  <c r="MR387" i="7"/>
  <c r="MS387" i="7" s="1"/>
  <c r="MQ387" i="7"/>
  <c r="MR386" i="7"/>
  <c r="MS386" i="7" s="1"/>
  <c r="MQ386" i="7"/>
  <c r="MR385" i="7"/>
  <c r="MS385" i="7" s="1"/>
  <c r="MQ385" i="7"/>
  <c r="MR384" i="7"/>
  <c r="MS384" i="7" s="1"/>
  <c r="MQ384" i="7"/>
  <c r="MR383" i="7"/>
  <c r="MS383" i="7" s="1"/>
  <c r="MQ383" i="7"/>
  <c r="MR382" i="7"/>
  <c r="MS382" i="7" s="1"/>
  <c r="MQ382" i="7"/>
  <c r="MR381" i="7"/>
  <c r="MS381" i="7" s="1"/>
  <c r="MQ381" i="7"/>
  <c r="MR376" i="7"/>
  <c r="MS376" i="7" s="1"/>
  <c r="MQ376" i="7"/>
  <c r="MR375" i="7"/>
  <c r="MS375" i="7" s="1"/>
  <c r="MQ375" i="7"/>
  <c r="MR374" i="7"/>
  <c r="MS374" i="7" s="1"/>
  <c r="MQ374" i="7"/>
  <c r="MR373" i="7"/>
  <c r="MS373" i="7" s="1"/>
  <c r="MQ373" i="7"/>
  <c r="MR372" i="7"/>
  <c r="MS372" i="7" s="1"/>
  <c r="MQ372" i="7"/>
  <c r="MR371" i="7"/>
  <c r="MS371" i="7" s="1"/>
  <c r="MQ371" i="7"/>
  <c r="MR370" i="7"/>
  <c r="MS370" i="7" s="1"/>
  <c r="MQ370" i="7"/>
  <c r="MR369" i="7"/>
  <c r="MS369" i="7" s="1"/>
  <c r="MQ369" i="7"/>
  <c r="MR368" i="7"/>
  <c r="MS368" i="7" s="1"/>
  <c r="MQ368" i="7"/>
  <c r="MR367" i="7"/>
  <c r="MS367" i="7" s="1"/>
  <c r="MQ367" i="7"/>
  <c r="MR362" i="7"/>
  <c r="MS362" i="7" s="1"/>
  <c r="MQ362" i="7"/>
  <c r="MR361" i="7"/>
  <c r="MS361" i="7" s="1"/>
  <c r="MQ361" i="7"/>
  <c r="MR360" i="7"/>
  <c r="MS360" i="7" s="1"/>
  <c r="MQ360" i="7"/>
  <c r="MR359" i="7"/>
  <c r="MS359" i="7" s="1"/>
  <c r="MQ359" i="7"/>
  <c r="MR358" i="7"/>
  <c r="MS358" i="7" s="1"/>
  <c r="MQ358" i="7"/>
  <c r="MR357" i="7"/>
  <c r="MS357" i="7" s="1"/>
  <c r="MQ357" i="7"/>
  <c r="MR356" i="7"/>
  <c r="MS356" i="7" s="1"/>
  <c r="MQ356" i="7"/>
  <c r="MR355" i="7"/>
  <c r="MS355" i="7" s="1"/>
  <c r="MQ355" i="7"/>
  <c r="MR354" i="7"/>
  <c r="MS354" i="7" s="1"/>
  <c r="MQ354" i="7"/>
  <c r="MR353" i="7"/>
  <c r="MS353" i="7" s="1"/>
  <c r="MQ353" i="7"/>
  <c r="MS348" i="7"/>
  <c r="MT348" i="7" s="1"/>
  <c r="MQ348" i="7"/>
  <c r="MS347" i="7"/>
  <c r="MT347" i="7" s="1"/>
  <c r="MQ347" i="7"/>
  <c r="MS346" i="7"/>
  <c r="MT346" i="7" s="1"/>
  <c r="MQ346" i="7"/>
  <c r="MS345" i="7"/>
  <c r="MT345" i="7" s="1"/>
  <c r="MQ345" i="7"/>
  <c r="MS344" i="7"/>
  <c r="MT344" i="7" s="1"/>
  <c r="MQ344" i="7"/>
  <c r="MS343" i="7"/>
  <c r="MT343" i="7" s="1"/>
  <c r="MQ343" i="7"/>
  <c r="MS342" i="7"/>
  <c r="MT342" i="7" s="1"/>
  <c r="MQ342" i="7"/>
  <c r="MS341" i="7"/>
  <c r="MT341" i="7" s="1"/>
  <c r="MQ341" i="7"/>
  <c r="MS340" i="7"/>
  <c r="MT340" i="7" s="1"/>
  <c r="MQ340" i="7"/>
  <c r="MS339" i="7"/>
  <c r="MT339" i="7" s="1"/>
  <c r="MQ339" i="7"/>
  <c r="MS334" i="7"/>
  <c r="MT334" i="7" s="1"/>
  <c r="MQ334" i="7"/>
  <c r="MS333" i="7"/>
  <c r="MT333" i="7" s="1"/>
  <c r="MQ333" i="7"/>
  <c r="MS332" i="7"/>
  <c r="MT332" i="7" s="1"/>
  <c r="MQ332" i="7"/>
  <c r="MS331" i="7"/>
  <c r="MT331" i="7" s="1"/>
  <c r="MQ331" i="7"/>
  <c r="MS330" i="7"/>
  <c r="MT330" i="7" s="1"/>
  <c r="MQ330" i="7"/>
  <c r="MS329" i="7"/>
  <c r="MT329" i="7" s="1"/>
  <c r="MQ329" i="7"/>
  <c r="MS328" i="7"/>
  <c r="MT328" i="7" s="1"/>
  <c r="MQ328" i="7"/>
  <c r="MS327" i="7"/>
  <c r="MT327" i="7" s="1"/>
  <c r="MQ327" i="7"/>
  <c r="MS326" i="7"/>
  <c r="MT326" i="7" s="1"/>
  <c r="MQ326" i="7"/>
  <c r="MS325" i="7"/>
  <c r="MT325" i="7" s="1"/>
  <c r="MQ325" i="7"/>
  <c r="MQ320" i="7"/>
  <c r="MR320" i="7" s="1"/>
  <c r="MQ319" i="7"/>
  <c r="MR319" i="7" s="1"/>
  <c r="MQ318" i="7"/>
  <c r="MR318" i="7" s="1"/>
  <c r="MQ317" i="7"/>
  <c r="MR317" i="7" s="1"/>
  <c r="MQ316" i="7"/>
  <c r="MR316" i="7" s="1"/>
  <c r="MQ315" i="7"/>
  <c r="MR315" i="7" s="1"/>
  <c r="MQ314" i="7"/>
  <c r="MR314" i="7" s="1"/>
  <c r="MR313" i="7"/>
  <c r="MQ313" i="7"/>
  <c r="MQ312" i="7"/>
  <c r="MR312" i="7" s="1"/>
  <c r="MQ311" i="7"/>
  <c r="MR311" i="7" s="1"/>
  <c r="MQ309" i="7"/>
  <c r="MR309" i="7" s="1"/>
  <c r="MQ308" i="7"/>
  <c r="MR308" i="7" s="1"/>
  <c r="MQ307" i="7"/>
  <c r="MR307" i="7" s="1"/>
  <c r="MQ306" i="7"/>
  <c r="MR306" i="7" s="1"/>
  <c r="MQ305" i="7"/>
  <c r="MR305" i="7" s="1"/>
  <c r="MQ304" i="7"/>
  <c r="MR304" i="7" s="1"/>
  <c r="MQ303" i="7"/>
  <c r="MR303" i="7" s="1"/>
  <c r="MQ302" i="7"/>
  <c r="MR302" i="7" s="1"/>
  <c r="MQ301" i="7"/>
  <c r="MR301" i="7" s="1"/>
  <c r="MQ300" i="7"/>
  <c r="MR300" i="7" s="1"/>
  <c r="MQ293" i="7"/>
  <c r="MS286" i="7"/>
  <c r="MQ286" i="7"/>
  <c r="MS285" i="7"/>
  <c r="MQ285" i="7"/>
  <c r="MS284" i="7"/>
  <c r="MQ284" i="7"/>
  <c r="MS283" i="7"/>
  <c r="MQ283" i="7"/>
  <c r="MS282" i="7"/>
  <c r="MQ282" i="7"/>
  <c r="MS281" i="7"/>
  <c r="MQ281" i="7"/>
  <c r="MS280" i="7"/>
  <c r="MQ280" i="7"/>
  <c r="MS279" i="7"/>
  <c r="MQ279" i="7"/>
  <c r="MS278" i="7"/>
  <c r="MQ278" i="7"/>
  <c r="MS277" i="7"/>
  <c r="MQ277" i="7"/>
  <c r="MS272" i="7"/>
  <c r="MR272" i="7"/>
  <c r="MQ272" i="7"/>
  <c r="MS271" i="7"/>
  <c r="MR271" i="7"/>
  <c r="MQ271" i="7"/>
  <c r="MS270" i="7"/>
  <c r="MR270" i="7"/>
  <c r="MQ270" i="7"/>
  <c r="MS269" i="7"/>
  <c r="MR269" i="7"/>
  <c r="MQ269" i="7"/>
  <c r="MS268" i="7"/>
  <c r="MR268" i="7"/>
  <c r="MQ268" i="7"/>
  <c r="MS267" i="7"/>
  <c r="MR267" i="7"/>
  <c r="MQ267" i="7"/>
  <c r="MS266" i="7"/>
  <c r="MR266" i="7"/>
  <c r="MQ266" i="7"/>
  <c r="MS265" i="7"/>
  <c r="MR265" i="7"/>
  <c r="MQ265" i="7"/>
  <c r="MS264" i="7"/>
  <c r="MR264" i="7"/>
  <c r="MQ264" i="7"/>
  <c r="MS263" i="7"/>
  <c r="MR263" i="7"/>
  <c r="MQ263" i="7"/>
  <c r="MS258" i="7"/>
  <c r="MQ258" i="7"/>
  <c r="MS257" i="7"/>
  <c r="MQ257" i="7"/>
  <c r="MS256" i="7"/>
  <c r="MQ256" i="7"/>
  <c r="MS255" i="7"/>
  <c r="MQ255" i="7"/>
  <c r="MS254" i="7"/>
  <c r="MQ254" i="7"/>
  <c r="MS253" i="7"/>
  <c r="MQ253" i="7"/>
  <c r="MS252" i="7"/>
  <c r="MQ252" i="7"/>
  <c r="MS251" i="7"/>
  <c r="MQ251" i="7"/>
  <c r="MS250" i="7"/>
  <c r="MQ250" i="7"/>
  <c r="MS249" i="7"/>
  <c r="MQ249" i="7"/>
  <c r="MS244" i="7"/>
  <c r="MQ244" i="7"/>
  <c r="MS243" i="7"/>
  <c r="MQ243" i="7"/>
  <c r="MS242" i="7"/>
  <c r="MQ242" i="7"/>
  <c r="MS241" i="7"/>
  <c r="MQ241" i="7"/>
  <c r="MS240" i="7"/>
  <c r="MQ240" i="7"/>
  <c r="MS239" i="7"/>
  <c r="MQ239" i="7"/>
  <c r="MS238" i="7"/>
  <c r="MQ238" i="7"/>
  <c r="MS237" i="7"/>
  <c r="MQ237" i="7"/>
  <c r="MS236" i="7"/>
  <c r="MQ236" i="7"/>
  <c r="MS235" i="7"/>
  <c r="MQ235" i="7"/>
  <c r="MS230" i="7"/>
  <c r="MQ230" i="7"/>
  <c r="MS229" i="7"/>
  <c r="MQ229" i="7"/>
  <c r="MS228" i="7"/>
  <c r="MQ228" i="7"/>
  <c r="MS227" i="7"/>
  <c r="MQ227" i="7"/>
  <c r="MS226" i="7"/>
  <c r="MQ226" i="7"/>
  <c r="MS225" i="7"/>
  <c r="MQ225" i="7"/>
  <c r="MS224" i="7"/>
  <c r="MQ224" i="7"/>
  <c r="MS223" i="7"/>
  <c r="MQ223" i="7"/>
  <c r="MS222" i="7"/>
  <c r="MQ222" i="7"/>
  <c r="MS221" i="7"/>
  <c r="MQ221" i="7"/>
  <c r="MS216" i="7"/>
  <c r="MQ216" i="7"/>
  <c r="MS215" i="7"/>
  <c r="MQ215" i="7"/>
  <c r="MS214" i="7"/>
  <c r="MQ214" i="7"/>
  <c r="MS213" i="7"/>
  <c r="MQ213" i="7"/>
  <c r="MS212" i="7"/>
  <c r="MQ212" i="7"/>
  <c r="MS211" i="7"/>
  <c r="MQ211" i="7"/>
  <c r="MS210" i="7"/>
  <c r="MQ210" i="7"/>
  <c r="MS209" i="7"/>
  <c r="MQ209" i="7"/>
  <c r="MS208" i="7"/>
  <c r="MQ208" i="7"/>
  <c r="MS207" i="7"/>
  <c r="MQ207" i="7"/>
  <c r="MS206" i="7"/>
  <c r="MQ206" i="7"/>
  <c r="MS205" i="7"/>
  <c r="MQ205" i="7"/>
  <c r="MS204" i="7"/>
  <c r="MQ204" i="7"/>
  <c r="MS203" i="7"/>
  <c r="MQ203" i="7"/>
  <c r="MS202" i="7"/>
  <c r="MQ202" i="7"/>
  <c r="MS201" i="7"/>
  <c r="MQ201" i="7"/>
  <c r="MS200" i="7"/>
  <c r="MQ200" i="7"/>
  <c r="MS199" i="7"/>
  <c r="MQ199" i="7"/>
  <c r="MS198" i="7"/>
  <c r="MQ198" i="7"/>
  <c r="MS197" i="7"/>
  <c r="MQ197" i="7"/>
  <c r="MS191" i="7"/>
  <c r="MR191" i="7"/>
  <c r="MS190" i="7"/>
  <c r="MR190" i="7"/>
  <c r="MS189" i="7"/>
  <c r="MR189" i="7"/>
  <c r="MS188" i="7"/>
  <c r="MR188" i="7"/>
  <c r="MS187" i="7"/>
  <c r="MR187" i="7"/>
  <c r="MS186" i="7"/>
  <c r="MR186" i="7"/>
  <c r="MS185" i="7"/>
  <c r="MR185" i="7"/>
  <c r="MS184" i="7"/>
  <c r="MR184" i="7"/>
  <c r="MS183" i="7"/>
  <c r="MR183" i="7"/>
  <c r="MS182" i="7"/>
  <c r="MR182" i="7"/>
  <c r="MS181" i="7"/>
  <c r="MR181" i="7"/>
  <c r="MS180" i="7"/>
  <c r="MR180" i="7"/>
  <c r="MS179" i="7"/>
  <c r="MR179" i="7"/>
  <c r="MS178" i="7"/>
  <c r="MR178" i="7"/>
  <c r="MS177" i="7"/>
  <c r="MR177" i="7"/>
  <c r="MS176" i="7"/>
  <c r="MR176" i="7"/>
  <c r="MS175" i="7"/>
  <c r="MR175" i="7"/>
  <c r="MS174" i="7"/>
  <c r="MR174" i="7"/>
  <c r="MS173" i="7"/>
  <c r="MR173" i="7"/>
  <c r="MS172" i="7"/>
  <c r="MR172" i="7"/>
  <c r="MS167" i="7"/>
  <c r="MR167" i="7"/>
  <c r="MS166" i="7"/>
  <c r="MR166" i="7"/>
  <c r="MS165" i="7"/>
  <c r="MR165" i="7"/>
  <c r="MS164" i="7"/>
  <c r="MR164" i="7"/>
  <c r="MS163" i="7"/>
  <c r="MR163" i="7"/>
  <c r="MS162" i="7"/>
  <c r="MR162" i="7"/>
  <c r="MS161" i="7"/>
  <c r="MR161" i="7"/>
  <c r="MS160" i="7"/>
  <c r="MR160" i="7"/>
  <c r="MS159" i="7"/>
  <c r="MR159" i="7"/>
  <c r="MS158" i="7"/>
  <c r="MR158" i="7"/>
  <c r="MS157" i="7"/>
  <c r="MR157" i="7"/>
  <c r="MS156" i="7"/>
  <c r="MR156" i="7"/>
  <c r="MS155" i="7"/>
  <c r="MR155" i="7"/>
  <c r="MS154" i="7"/>
  <c r="MR154" i="7"/>
  <c r="MS153" i="7"/>
  <c r="MR153" i="7"/>
  <c r="MS152" i="7"/>
  <c r="MR152" i="7"/>
  <c r="MS151" i="7"/>
  <c r="MR151" i="7"/>
  <c r="MS150" i="7"/>
  <c r="MR150" i="7"/>
  <c r="MS149" i="7"/>
  <c r="MR149" i="7"/>
  <c r="MS148" i="7"/>
  <c r="MR148" i="7"/>
  <c r="MV143" i="7"/>
  <c r="MT143" i="7"/>
  <c r="MQ143" i="7"/>
  <c r="MV142" i="7"/>
  <c r="MT142" i="7"/>
  <c r="MQ142" i="7"/>
  <c r="MV141" i="7"/>
  <c r="MT141" i="7"/>
  <c r="MQ141" i="7"/>
  <c r="MV140" i="7"/>
  <c r="MT140" i="7"/>
  <c r="MQ140" i="7"/>
  <c r="MV139" i="7"/>
  <c r="MT139" i="7"/>
  <c r="MQ139" i="7"/>
  <c r="MV138" i="7"/>
  <c r="MT138" i="7"/>
  <c r="MQ138" i="7"/>
  <c r="MV137" i="7"/>
  <c r="MT137" i="7"/>
  <c r="MQ137" i="7"/>
  <c r="MV136" i="7"/>
  <c r="MT136" i="7"/>
  <c r="MQ136" i="7"/>
  <c r="MV135" i="7"/>
  <c r="MT135" i="7"/>
  <c r="MQ135" i="7"/>
  <c r="MV134" i="7"/>
  <c r="MT134" i="7"/>
  <c r="MQ134" i="7"/>
  <c r="MV132" i="7"/>
  <c r="MT132" i="7"/>
  <c r="MQ132" i="7"/>
  <c r="MV131" i="7"/>
  <c r="MT131" i="7"/>
  <c r="MQ131" i="7"/>
  <c r="MV130" i="7"/>
  <c r="MT130" i="7"/>
  <c r="MQ130" i="7"/>
  <c r="MV129" i="7"/>
  <c r="MT129" i="7"/>
  <c r="MQ129" i="7"/>
  <c r="MV128" i="7"/>
  <c r="MT128" i="7"/>
  <c r="MQ128" i="7"/>
  <c r="MV127" i="7"/>
  <c r="MT127" i="7"/>
  <c r="MQ127" i="7"/>
  <c r="MV126" i="7"/>
  <c r="MT126" i="7"/>
  <c r="MQ126" i="7"/>
  <c r="MV125" i="7"/>
  <c r="MT125" i="7"/>
  <c r="MQ125" i="7"/>
  <c r="MV124" i="7"/>
  <c r="MT124" i="7"/>
  <c r="MQ124" i="7"/>
  <c r="MV123" i="7"/>
  <c r="MT123" i="7"/>
  <c r="MQ123" i="7"/>
  <c r="MV121" i="7"/>
  <c r="MT121" i="7"/>
  <c r="MQ121" i="7"/>
  <c r="MV120" i="7"/>
  <c r="MT120" i="7"/>
  <c r="MQ120" i="7"/>
  <c r="MV119" i="7"/>
  <c r="MT119" i="7"/>
  <c r="MQ119" i="7"/>
  <c r="MV118" i="7"/>
  <c r="MT118" i="7"/>
  <c r="MQ118" i="7"/>
  <c r="MV117" i="7"/>
  <c r="MT117" i="7"/>
  <c r="MQ117" i="7"/>
  <c r="MV116" i="7"/>
  <c r="MT116" i="7"/>
  <c r="MQ116" i="7"/>
  <c r="MV115" i="7"/>
  <c r="MT115" i="7"/>
  <c r="MQ115" i="7"/>
  <c r="MV114" i="7"/>
  <c r="MT114" i="7"/>
  <c r="MQ114" i="7"/>
  <c r="MV113" i="7"/>
  <c r="MT113" i="7"/>
  <c r="MQ113" i="7"/>
  <c r="MV112" i="7"/>
  <c r="MT112" i="7"/>
  <c r="MQ112" i="7"/>
  <c r="MV110" i="7"/>
  <c r="MT110" i="7"/>
  <c r="MQ110" i="7"/>
  <c r="MV109" i="7"/>
  <c r="MT109" i="7"/>
  <c r="MQ109" i="7"/>
  <c r="MV108" i="7"/>
  <c r="MT108" i="7"/>
  <c r="MQ108" i="7"/>
  <c r="MV107" i="7"/>
  <c r="MT107" i="7"/>
  <c r="MQ107" i="7"/>
  <c r="MV106" i="7"/>
  <c r="MT106" i="7"/>
  <c r="MQ106" i="7"/>
  <c r="MV105" i="7"/>
  <c r="MT105" i="7"/>
  <c r="MQ105" i="7"/>
  <c r="MV104" i="7"/>
  <c r="MT104" i="7"/>
  <c r="MQ104" i="7"/>
  <c r="MV103" i="7"/>
  <c r="MT103" i="7"/>
  <c r="MQ103" i="7"/>
  <c r="MV102" i="7"/>
  <c r="MT102" i="7"/>
  <c r="MQ102" i="7"/>
  <c r="MV101" i="7"/>
  <c r="MT101" i="7"/>
  <c r="MQ101" i="7"/>
  <c r="MV100" i="7"/>
  <c r="MT100" i="7"/>
  <c r="MQ100" i="7"/>
  <c r="MV99" i="7"/>
  <c r="MT99" i="7"/>
  <c r="MQ99" i="7"/>
  <c r="MV98" i="7"/>
  <c r="MT98" i="7"/>
  <c r="MQ98" i="7"/>
  <c r="MV97" i="7"/>
  <c r="MT97" i="7"/>
  <c r="MQ97" i="7"/>
  <c r="MV96" i="7"/>
  <c r="MT96" i="7"/>
  <c r="MQ96" i="7"/>
  <c r="MV95" i="7"/>
  <c r="MT95" i="7"/>
  <c r="MQ95" i="7"/>
  <c r="MV94" i="7"/>
  <c r="MT94" i="7"/>
  <c r="MQ94" i="7"/>
  <c r="MV93" i="7"/>
  <c r="MT93" i="7"/>
  <c r="MQ93" i="7"/>
  <c r="MV92" i="7"/>
  <c r="MT92" i="7"/>
  <c r="MQ92" i="7"/>
  <c r="MV91" i="7"/>
  <c r="MT91" i="7"/>
  <c r="MQ91" i="7"/>
  <c r="MV89" i="7"/>
  <c r="MT89" i="7"/>
  <c r="MQ89" i="7"/>
  <c r="MV88" i="7"/>
  <c r="MT88" i="7"/>
  <c r="MQ88" i="7"/>
  <c r="MV87" i="7"/>
  <c r="MT87" i="7"/>
  <c r="MQ87" i="7"/>
  <c r="MV86" i="7"/>
  <c r="MT86" i="7"/>
  <c r="MQ86" i="7"/>
  <c r="MV85" i="7"/>
  <c r="MT85" i="7"/>
  <c r="MQ85" i="7"/>
  <c r="MV84" i="7"/>
  <c r="MT84" i="7"/>
  <c r="MQ84" i="7"/>
  <c r="MV83" i="7"/>
  <c r="MT83" i="7"/>
  <c r="MQ83" i="7"/>
  <c r="MV82" i="7"/>
  <c r="MT82" i="7"/>
  <c r="MQ82" i="7"/>
  <c r="MV81" i="7"/>
  <c r="MT81" i="7"/>
  <c r="MQ81" i="7"/>
  <c r="MV80" i="7"/>
  <c r="MT80" i="7"/>
  <c r="MQ80" i="7"/>
  <c r="MV79" i="7"/>
  <c r="MT79" i="7"/>
  <c r="MQ79" i="7"/>
  <c r="MV78" i="7"/>
  <c r="MT78" i="7"/>
  <c r="MQ78" i="7"/>
  <c r="MV77" i="7"/>
  <c r="MT77" i="7"/>
  <c r="MQ77" i="7"/>
  <c r="MV76" i="7"/>
  <c r="MT76" i="7"/>
  <c r="MQ76" i="7"/>
  <c r="MV75" i="7"/>
  <c r="MT75" i="7"/>
  <c r="MQ75" i="7"/>
  <c r="MV74" i="7"/>
  <c r="MT74" i="7"/>
  <c r="MQ74" i="7"/>
  <c r="MV73" i="7"/>
  <c r="MT73" i="7"/>
  <c r="MQ73" i="7"/>
  <c r="MV72" i="7"/>
  <c r="MT72" i="7"/>
  <c r="MQ72" i="7"/>
  <c r="MV71" i="7"/>
  <c r="MT71" i="7"/>
  <c r="MQ71" i="7"/>
  <c r="MV70" i="7"/>
  <c r="MT70" i="7"/>
  <c r="MQ70" i="7"/>
  <c r="MV68" i="7"/>
  <c r="MT68" i="7"/>
  <c r="MQ68" i="7"/>
  <c r="MV67" i="7"/>
  <c r="MT67" i="7"/>
  <c r="MQ67" i="7"/>
  <c r="MV66" i="7"/>
  <c r="MT66" i="7"/>
  <c r="MQ66" i="7"/>
  <c r="MV65" i="7"/>
  <c r="MT65" i="7"/>
  <c r="MQ65" i="7"/>
  <c r="MV64" i="7"/>
  <c r="MT64" i="7"/>
  <c r="MQ64" i="7"/>
  <c r="MV63" i="7"/>
  <c r="MT63" i="7"/>
  <c r="MQ63" i="7"/>
  <c r="MV62" i="7"/>
  <c r="MT62" i="7"/>
  <c r="MQ62" i="7"/>
  <c r="MV61" i="7"/>
  <c r="MT61" i="7"/>
  <c r="MQ61" i="7"/>
  <c r="MV60" i="7"/>
  <c r="MT60" i="7"/>
  <c r="MQ60" i="7"/>
  <c r="MV59" i="7"/>
  <c r="MT59" i="7"/>
  <c r="MQ59" i="7"/>
  <c r="MV58" i="7"/>
  <c r="MT58" i="7"/>
  <c r="MQ58" i="7"/>
  <c r="MV57" i="7"/>
  <c r="MT57" i="7"/>
  <c r="MQ57" i="7"/>
  <c r="MV56" i="7"/>
  <c r="MT56" i="7"/>
  <c r="MQ56" i="7"/>
  <c r="MV55" i="7"/>
  <c r="MT55" i="7"/>
  <c r="MQ55" i="7"/>
  <c r="MV54" i="7"/>
  <c r="MT54" i="7"/>
  <c r="MQ54" i="7"/>
  <c r="MV53" i="7"/>
  <c r="MT53" i="7"/>
  <c r="MQ53" i="7"/>
  <c r="MV52" i="7"/>
  <c r="MT52" i="7"/>
  <c r="MQ52" i="7"/>
  <c r="MV51" i="7"/>
  <c r="MT51" i="7"/>
  <c r="MQ51" i="7"/>
  <c r="MV50" i="7"/>
  <c r="MT50" i="7"/>
  <c r="MQ50" i="7"/>
  <c r="MV49" i="7"/>
  <c r="MT49" i="7"/>
  <c r="MQ49" i="7"/>
  <c r="MR9" i="7"/>
  <c r="MQ4" i="7"/>
  <c r="MQ3" i="7"/>
  <c r="MJ474" i="7"/>
  <c r="MK474" i="7" s="1"/>
  <c r="MI474" i="7"/>
  <c r="MJ473" i="7"/>
  <c r="MK473" i="7" s="1"/>
  <c r="MI473" i="7"/>
  <c r="MJ472" i="7"/>
  <c r="MK472" i="7" s="1"/>
  <c r="MI472" i="7"/>
  <c r="MJ471" i="7"/>
  <c r="MK471" i="7" s="1"/>
  <c r="MI471" i="7"/>
  <c r="MJ470" i="7"/>
  <c r="MK470" i="7" s="1"/>
  <c r="MI470" i="7"/>
  <c r="MJ469" i="7"/>
  <c r="MK469" i="7" s="1"/>
  <c r="MI469" i="7"/>
  <c r="MJ468" i="7"/>
  <c r="MK468" i="7" s="1"/>
  <c r="MI468" i="7"/>
  <c r="MJ467" i="7"/>
  <c r="MK467" i="7" s="1"/>
  <c r="MI467" i="7"/>
  <c r="MJ466" i="7"/>
  <c r="MK466" i="7" s="1"/>
  <c r="MI466" i="7"/>
  <c r="MJ465" i="7"/>
  <c r="MK465" i="7" s="1"/>
  <c r="MI465" i="7"/>
  <c r="MJ460" i="7"/>
  <c r="MK460" i="7" s="1"/>
  <c r="MI460" i="7"/>
  <c r="MJ459" i="7"/>
  <c r="MK459" i="7" s="1"/>
  <c r="MI459" i="7"/>
  <c r="MJ458" i="7"/>
  <c r="MK458" i="7" s="1"/>
  <c r="MI458" i="7"/>
  <c r="MJ457" i="7"/>
  <c r="MK457" i="7" s="1"/>
  <c r="MI457" i="7"/>
  <c r="MJ456" i="7"/>
  <c r="MK456" i="7" s="1"/>
  <c r="MI456" i="7"/>
  <c r="MJ455" i="7"/>
  <c r="MK455" i="7" s="1"/>
  <c r="MI455" i="7"/>
  <c r="MJ454" i="7"/>
  <c r="MK454" i="7" s="1"/>
  <c r="MI454" i="7"/>
  <c r="MJ453" i="7"/>
  <c r="MK453" i="7" s="1"/>
  <c r="MI453" i="7"/>
  <c r="MJ452" i="7"/>
  <c r="MK452" i="7" s="1"/>
  <c r="MI452" i="7"/>
  <c r="MJ451" i="7"/>
  <c r="MK451" i="7" s="1"/>
  <c r="MI451" i="7"/>
  <c r="MJ446" i="7"/>
  <c r="MK446" i="7" s="1"/>
  <c r="MI446" i="7"/>
  <c r="MJ445" i="7"/>
  <c r="MK445" i="7" s="1"/>
  <c r="MI445" i="7"/>
  <c r="MJ444" i="7"/>
  <c r="MK444" i="7" s="1"/>
  <c r="MI444" i="7"/>
  <c r="MJ443" i="7"/>
  <c r="MK443" i="7" s="1"/>
  <c r="MI443" i="7"/>
  <c r="MJ442" i="7"/>
  <c r="MK442" i="7" s="1"/>
  <c r="MI442" i="7"/>
  <c r="MJ441" i="7"/>
  <c r="MK441" i="7" s="1"/>
  <c r="MI441" i="7"/>
  <c r="MJ440" i="7"/>
  <c r="MK440" i="7" s="1"/>
  <c r="MI440" i="7"/>
  <c r="MJ439" i="7"/>
  <c r="MK439" i="7" s="1"/>
  <c r="MI439" i="7"/>
  <c r="MJ438" i="7"/>
  <c r="MK438" i="7" s="1"/>
  <c r="MI438" i="7"/>
  <c r="MJ437" i="7"/>
  <c r="MK437" i="7" s="1"/>
  <c r="MI437" i="7"/>
  <c r="MJ432" i="7"/>
  <c r="MK432" i="7" s="1"/>
  <c r="MI432" i="7"/>
  <c r="MJ431" i="7"/>
  <c r="MK431" i="7" s="1"/>
  <c r="MI431" i="7"/>
  <c r="MJ430" i="7"/>
  <c r="MK430" i="7" s="1"/>
  <c r="MI430" i="7"/>
  <c r="MJ429" i="7"/>
  <c r="MK429" i="7" s="1"/>
  <c r="MI429" i="7"/>
  <c r="MJ428" i="7"/>
  <c r="MK428" i="7" s="1"/>
  <c r="MI428" i="7"/>
  <c r="MJ427" i="7"/>
  <c r="MK427" i="7" s="1"/>
  <c r="MI427" i="7"/>
  <c r="MJ426" i="7"/>
  <c r="MK426" i="7" s="1"/>
  <c r="MI426" i="7"/>
  <c r="MJ425" i="7"/>
  <c r="MK425" i="7" s="1"/>
  <c r="MI425" i="7"/>
  <c r="MJ424" i="7"/>
  <c r="MK424" i="7" s="1"/>
  <c r="MI424" i="7"/>
  <c r="MJ423" i="7"/>
  <c r="MK423" i="7" s="1"/>
  <c r="MI423" i="7"/>
  <c r="MJ418" i="7"/>
  <c r="MK418" i="7" s="1"/>
  <c r="MI418" i="7"/>
  <c r="MJ417" i="7"/>
  <c r="MK417" i="7" s="1"/>
  <c r="MI417" i="7"/>
  <c r="MJ416" i="7"/>
  <c r="MK416" i="7" s="1"/>
  <c r="MI416" i="7"/>
  <c r="MJ415" i="7"/>
  <c r="MK415" i="7" s="1"/>
  <c r="MI415" i="7"/>
  <c r="MJ414" i="7"/>
  <c r="MK414" i="7" s="1"/>
  <c r="MI414" i="7"/>
  <c r="MJ413" i="7"/>
  <c r="MK413" i="7" s="1"/>
  <c r="MI413" i="7"/>
  <c r="MJ412" i="7"/>
  <c r="MK412" i="7" s="1"/>
  <c r="MI412" i="7"/>
  <c r="MJ411" i="7"/>
  <c r="MK411" i="7" s="1"/>
  <c r="MI411" i="7"/>
  <c r="MJ410" i="7"/>
  <c r="MK410" i="7" s="1"/>
  <c r="MI410" i="7"/>
  <c r="MJ409" i="7"/>
  <c r="MK409" i="7" s="1"/>
  <c r="MI409" i="7"/>
  <c r="MJ404" i="7"/>
  <c r="MK404" i="7" s="1"/>
  <c r="MI404" i="7"/>
  <c r="MJ403" i="7"/>
  <c r="MK403" i="7" s="1"/>
  <c r="MI403" i="7"/>
  <c r="MJ402" i="7"/>
  <c r="MK402" i="7" s="1"/>
  <c r="MI402" i="7"/>
  <c r="MJ401" i="7"/>
  <c r="MK401" i="7" s="1"/>
  <c r="MI401" i="7"/>
  <c r="MJ400" i="7"/>
  <c r="MK400" i="7" s="1"/>
  <c r="MI400" i="7"/>
  <c r="MJ399" i="7"/>
  <c r="MK399" i="7" s="1"/>
  <c r="MI399" i="7"/>
  <c r="MJ398" i="7"/>
  <c r="MK398" i="7" s="1"/>
  <c r="MI398" i="7"/>
  <c r="MJ397" i="7"/>
  <c r="MK397" i="7" s="1"/>
  <c r="MI397" i="7"/>
  <c r="MJ396" i="7"/>
  <c r="MK396" i="7" s="1"/>
  <c r="MI396" i="7"/>
  <c r="MJ395" i="7"/>
  <c r="MK395" i="7" s="1"/>
  <c r="MI395" i="7"/>
  <c r="MJ390" i="7"/>
  <c r="MK390" i="7" s="1"/>
  <c r="MI390" i="7"/>
  <c r="MJ389" i="7"/>
  <c r="MK389" i="7" s="1"/>
  <c r="MI389" i="7"/>
  <c r="MJ388" i="7"/>
  <c r="MK388" i="7" s="1"/>
  <c r="MI388" i="7"/>
  <c r="MJ387" i="7"/>
  <c r="MK387" i="7" s="1"/>
  <c r="MI387" i="7"/>
  <c r="MJ386" i="7"/>
  <c r="MK386" i="7" s="1"/>
  <c r="MI386" i="7"/>
  <c r="MJ385" i="7"/>
  <c r="MK385" i="7" s="1"/>
  <c r="MI385" i="7"/>
  <c r="MJ384" i="7"/>
  <c r="MK384" i="7" s="1"/>
  <c r="MI384" i="7"/>
  <c r="MJ383" i="7"/>
  <c r="MK383" i="7" s="1"/>
  <c r="MI383" i="7"/>
  <c r="MJ382" i="7"/>
  <c r="MK382" i="7" s="1"/>
  <c r="MI382" i="7"/>
  <c r="MJ381" i="7"/>
  <c r="MK381" i="7" s="1"/>
  <c r="MI381" i="7"/>
  <c r="MJ376" i="7"/>
  <c r="MK376" i="7" s="1"/>
  <c r="MI376" i="7"/>
  <c r="MJ375" i="7"/>
  <c r="MK375" i="7" s="1"/>
  <c r="MI375" i="7"/>
  <c r="MJ374" i="7"/>
  <c r="MK374" i="7" s="1"/>
  <c r="MI374" i="7"/>
  <c r="MJ373" i="7"/>
  <c r="MK373" i="7" s="1"/>
  <c r="MI373" i="7"/>
  <c r="MJ372" i="7"/>
  <c r="MK372" i="7" s="1"/>
  <c r="MI372" i="7"/>
  <c r="MJ371" i="7"/>
  <c r="MK371" i="7" s="1"/>
  <c r="MI371" i="7"/>
  <c r="MJ370" i="7"/>
  <c r="MK370" i="7" s="1"/>
  <c r="MI370" i="7"/>
  <c r="MJ369" i="7"/>
  <c r="MK369" i="7" s="1"/>
  <c r="MI369" i="7"/>
  <c r="MJ368" i="7"/>
  <c r="MK368" i="7" s="1"/>
  <c r="MI368" i="7"/>
  <c r="MJ367" i="7"/>
  <c r="MK367" i="7" s="1"/>
  <c r="MI367" i="7"/>
  <c r="MJ362" i="7"/>
  <c r="MK362" i="7" s="1"/>
  <c r="MI362" i="7"/>
  <c r="MJ361" i="7"/>
  <c r="MK361" i="7" s="1"/>
  <c r="MI361" i="7"/>
  <c r="MJ360" i="7"/>
  <c r="MK360" i="7" s="1"/>
  <c r="MI360" i="7"/>
  <c r="MJ359" i="7"/>
  <c r="MK359" i="7" s="1"/>
  <c r="MI359" i="7"/>
  <c r="MJ358" i="7"/>
  <c r="MK358" i="7" s="1"/>
  <c r="MI358" i="7"/>
  <c r="MJ357" i="7"/>
  <c r="MK357" i="7" s="1"/>
  <c r="MI357" i="7"/>
  <c r="MJ356" i="7"/>
  <c r="MK356" i="7" s="1"/>
  <c r="MI356" i="7"/>
  <c r="MJ355" i="7"/>
  <c r="MK355" i="7" s="1"/>
  <c r="MI355" i="7"/>
  <c r="MJ354" i="7"/>
  <c r="MK354" i="7" s="1"/>
  <c r="MI354" i="7"/>
  <c r="MJ353" i="7"/>
  <c r="MK353" i="7" s="1"/>
  <c r="MI353" i="7"/>
  <c r="MK348" i="7"/>
  <c r="ML348" i="7" s="1"/>
  <c r="MI348" i="7"/>
  <c r="MK347" i="7"/>
  <c r="ML347" i="7" s="1"/>
  <c r="MI347" i="7"/>
  <c r="MK346" i="7"/>
  <c r="ML346" i="7" s="1"/>
  <c r="MI346" i="7"/>
  <c r="MK345" i="7"/>
  <c r="ML345" i="7" s="1"/>
  <c r="MI345" i="7"/>
  <c r="MK344" i="7"/>
  <c r="ML344" i="7" s="1"/>
  <c r="MI344" i="7"/>
  <c r="MK343" i="7"/>
  <c r="ML343" i="7" s="1"/>
  <c r="MI343" i="7"/>
  <c r="MK342" i="7"/>
  <c r="ML342" i="7" s="1"/>
  <c r="MI342" i="7"/>
  <c r="MK341" i="7"/>
  <c r="ML341" i="7" s="1"/>
  <c r="MI341" i="7"/>
  <c r="MK340" i="7"/>
  <c r="ML340" i="7" s="1"/>
  <c r="MI340" i="7"/>
  <c r="MK339" i="7"/>
  <c r="ML339" i="7" s="1"/>
  <c r="MI339" i="7"/>
  <c r="MK334" i="7"/>
  <c r="ML334" i="7" s="1"/>
  <c r="MI334" i="7"/>
  <c r="MK333" i="7"/>
  <c r="ML333" i="7" s="1"/>
  <c r="MI333" i="7"/>
  <c r="MK332" i="7"/>
  <c r="ML332" i="7" s="1"/>
  <c r="MI332" i="7"/>
  <c r="MK331" i="7"/>
  <c r="ML331" i="7" s="1"/>
  <c r="MI331" i="7"/>
  <c r="MK330" i="7"/>
  <c r="ML330" i="7" s="1"/>
  <c r="MI330" i="7"/>
  <c r="MK329" i="7"/>
  <c r="ML329" i="7" s="1"/>
  <c r="MI329" i="7"/>
  <c r="MK328" i="7"/>
  <c r="ML328" i="7" s="1"/>
  <c r="MI328" i="7"/>
  <c r="MK327" i="7"/>
  <c r="ML327" i="7" s="1"/>
  <c r="MI327" i="7"/>
  <c r="MK326" i="7"/>
  <c r="ML326" i="7" s="1"/>
  <c r="MI326" i="7"/>
  <c r="MK325" i="7"/>
  <c r="ML325" i="7" s="1"/>
  <c r="MI325" i="7"/>
  <c r="MI320" i="7"/>
  <c r="MJ320" i="7" s="1"/>
  <c r="MI319" i="7"/>
  <c r="MJ319" i="7" s="1"/>
  <c r="MI318" i="7"/>
  <c r="MJ318" i="7" s="1"/>
  <c r="MI317" i="7"/>
  <c r="MJ317" i="7" s="1"/>
  <c r="MI316" i="7"/>
  <c r="MJ316" i="7" s="1"/>
  <c r="MI315" i="7"/>
  <c r="MJ315" i="7" s="1"/>
  <c r="MI314" i="7"/>
  <c r="MJ314" i="7" s="1"/>
  <c r="MI313" i="7"/>
  <c r="MJ313" i="7" s="1"/>
  <c r="MI312" i="7"/>
  <c r="MJ312" i="7" s="1"/>
  <c r="MJ311" i="7"/>
  <c r="MI311" i="7"/>
  <c r="MI309" i="7"/>
  <c r="MJ309" i="7" s="1"/>
  <c r="MI308" i="7"/>
  <c r="MJ308" i="7" s="1"/>
  <c r="MI307" i="7"/>
  <c r="MJ307" i="7" s="1"/>
  <c r="MI306" i="7"/>
  <c r="MJ306" i="7" s="1"/>
  <c r="MI305" i="7"/>
  <c r="MJ305" i="7" s="1"/>
  <c r="MI304" i="7"/>
  <c r="MJ304" i="7" s="1"/>
  <c r="MI303" i="7"/>
  <c r="MJ303" i="7" s="1"/>
  <c r="MI302" i="7"/>
  <c r="MJ302" i="7" s="1"/>
  <c r="MI301" i="7"/>
  <c r="MJ301" i="7" s="1"/>
  <c r="MI300" i="7"/>
  <c r="MJ300" i="7" s="1"/>
  <c r="MI293" i="7"/>
  <c r="MK286" i="7"/>
  <c r="MI286" i="7"/>
  <c r="MK285" i="7"/>
  <c r="MI285" i="7"/>
  <c r="MK284" i="7"/>
  <c r="MI284" i="7"/>
  <c r="MK283" i="7"/>
  <c r="MI283" i="7"/>
  <c r="MK282" i="7"/>
  <c r="MI282" i="7"/>
  <c r="MK281" i="7"/>
  <c r="MI281" i="7"/>
  <c r="MK280" i="7"/>
  <c r="MI280" i="7"/>
  <c r="MK279" i="7"/>
  <c r="MI279" i="7"/>
  <c r="MK278" i="7"/>
  <c r="MI278" i="7"/>
  <c r="MK277" i="7"/>
  <c r="MI277" i="7"/>
  <c r="MK272" i="7"/>
  <c r="MJ272" i="7"/>
  <c r="MI272" i="7"/>
  <c r="MK271" i="7"/>
  <c r="MJ271" i="7"/>
  <c r="MI271" i="7"/>
  <c r="MK270" i="7"/>
  <c r="MJ270" i="7"/>
  <c r="MI270" i="7"/>
  <c r="MK269" i="7"/>
  <c r="MJ269" i="7"/>
  <c r="MI269" i="7"/>
  <c r="MK268" i="7"/>
  <c r="MJ268" i="7"/>
  <c r="MI268" i="7"/>
  <c r="MK267" i="7"/>
  <c r="MJ267" i="7"/>
  <c r="MI267" i="7"/>
  <c r="MK266" i="7"/>
  <c r="MJ266" i="7"/>
  <c r="MI266" i="7"/>
  <c r="MK265" i="7"/>
  <c r="MJ265" i="7"/>
  <c r="MI265" i="7"/>
  <c r="MK264" i="7"/>
  <c r="MJ264" i="7"/>
  <c r="MI264" i="7"/>
  <c r="MK263" i="7"/>
  <c r="MJ263" i="7"/>
  <c r="MI263" i="7"/>
  <c r="MK258" i="7"/>
  <c r="MI258" i="7"/>
  <c r="MK257" i="7"/>
  <c r="MI257" i="7"/>
  <c r="MK256" i="7"/>
  <c r="MI256" i="7"/>
  <c r="MK255" i="7"/>
  <c r="MI255" i="7"/>
  <c r="MK254" i="7"/>
  <c r="MI254" i="7"/>
  <c r="MK253" i="7"/>
  <c r="MI253" i="7"/>
  <c r="MK252" i="7"/>
  <c r="MI252" i="7"/>
  <c r="MK251" i="7"/>
  <c r="MI251" i="7"/>
  <c r="MK250" i="7"/>
  <c r="MI250" i="7"/>
  <c r="MK249" i="7"/>
  <c r="MI249" i="7"/>
  <c r="MK244" i="7"/>
  <c r="MI244" i="7"/>
  <c r="MK243" i="7"/>
  <c r="MI243" i="7"/>
  <c r="MK242" i="7"/>
  <c r="MI242" i="7"/>
  <c r="MK241" i="7"/>
  <c r="MI241" i="7"/>
  <c r="MK240" i="7"/>
  <c r="MI240" i="7"/>
  <c r="MK239" i="7"/>
  <c r="MI239" i="7"/>
  <c r="MK238" i="7"/>
  <c r="MI238" i="7"/>
  <c r="MK237" i="7"/>
  <c r="MI237" i="7"/>
  <c r="MK236" i="7"/>
  <c r="MI236" i="7"/>
  <c r="MK235" i="7"/>
  <c r="MI235" i="7"/>
  <c r="MK230" i="7"/>
  <c r="MI230" i="7"/>
  <c r="MK229" i="7"/>
  <c r="MI229" i="7"/>
  <c r="MK228" i="7"/>
  <c r="MI228" i="7"/>
  <c r="MK227" i="7"/>
  <c r="MI227" i="7"/>
  <c r="MK226" i="7"/>
  <c r="MI226" i="7"/>
  <c r="MK225" i="7"/>
  <c r="MI225" i="7"/>
  <c r="MK224" i="7"/>
  <c r="MI224" i="7"/>
  <c r="MK223" i="7"/>
  <c r="MI223" i="7"/>
  <c r="MK222" i="7"/>
  <c r="MI222" i="7"/>
  <c r="MK221" i="7"/>
  <c r="MI221" i="7"/>
  <c r="MK216" i="7"/>
  <c r="MI216" i="7"/>
  <c r="MK215" i="7"/>
  <c r="MI215" i="7"/>
  <c r="MK214" i="7"/>
  <c r="MI214" i="7"/>
  <c r="MK213" i="7"/>
  <c r="MI213" i="7"/>
  <c r="MK212" i="7"/>
  <c r="MI212" i="7"/>
  <c r="MK211" i="7"/>
  <c r="MI211" i="7"/>
  <c r="MK210" i="7"/>
  <c r="MI210" i="7"/>
  <c r="MK209" i="7"/>
  <c r="MI209" i="7"/>
  <c r="MK208" i="7"/>
  <c r="MI208" i="7"/>
  <c r="MK207" i="7"/>
  <c r="MI207" i="7"/>
  <c r="MK206" i="7"/>
  <c r="MI206" i="7"/>
  <c r="MK205" i="7"/>
  <c r="MI205" i="7"/>
  <c r="MK204" i="7"/>
  <c r="MI204" i="7"/>
  <c r="MK203" i="7"/>
  <c r="MI203" i="7"/>
  <c r="MK202" i="7"/>
  <c r="MI202" i="7"/>
  <c r="MK201" i="7"/>
  <c r="MI201" i="7"/>
  <c r="MK200" i="7"/>
  <c r="MI200" i="7"/>
  <c r="MK199" i="7"/>
  <c r="MI199" i="7"/>
  <c r="MK198" i="7"/>
  <c r="MI198" i="7"/>
  <c r="MK197" i="7"/>
  <c r="MI197" i="7"/>
  <c r="MK191" i="7"/>
  <c r="MJ191" i="7"/>
  <c r="MK190" i="7"/>
  <c r="MJ190" i="7"/>
  <c r="MK189" i="7"/>
  <c r="MJ189" i="7"/>
  <c r="MK188" i="7"/>
  <c r="MJ188" i="7"/>
  <c r="MK187" i="7"/>
  <c r="MJ187" i="7"/>
  <c r="MK186" i="7"/>
  <c r="MJ186" i="7"/>
  <c r="MK185" i="7"/>
  <c r="MJ185" i="7"/>
  <c r="MK184" i="7"/>
  <c r="MJ184" i="7"/>
  <c r="MK183" i="7"/>
  <c r="MJ183" i="7"/>
  <c r="MK182" i="7"/>
  <c r="MJ182" i="7"/>
  <c r="MK181" i="7"/>
  <c r="MJ181" i="7"/>
  <c r="MK180" i="7"/>
  <c r="MJ180" i="7"/>
  <c r="MK179" i="7"/>
  <c r="MJ179" i="7"/>
  <c r="MK178" i="7"/>
  <c r="MJ178" i="7"/>
  <c r="MK177" i="7"/>
  <c r="MJ177" i="7"/>
  <c r="MK176" i="7"/>
  <c r="MJ176" i="7"/>
  <c r="MK175" i="7"/>
  <c r="MJ175" i="7"/>
  <c r="MK174" i="7"/>
  <c r="MJ174" i="7"/>
  <c r="MK173" i="7"/>
  <c r="MJ173" i="7"/>
  <c r="MK172" i="7"/>
  <c r="MJ172" i="7"/>
  <c r="MK167" i="7"/>
  <c r="MJ167" i="7"/>
  <c r="MK166" i="7"/>
  <c r="MJ166" i="7"/>
  <c r="MK165" i="7"/>
  <c r="MJ165" i="7"/>
  <c r="MK164" i="7"/>
  <c r="MJ164" i="7"/>
  <c r="MK163" i="7"/>
  <c r="MJ163" i="7"/>
  <c r="MK162" i="7"/>
  <c r="MJ162" i="7"/>
  <c r="MK161" i="7"/>
  <c r="MJ161" i="7"/>
  <c r="MK160" i="7"/>
  <c r="MJ160" i="7"/>
  <c r="MK159" i="7"/>
  <c r="MJ159" i="7"/>
  <c r="MK158" i="7"/>
  <c r="MJ158" i="7"/>
  <c r="MK157" i="7"/>
  <c r="MJ157" i="7"/>
  <c r="MK156" i="7"/>
  <c r="MJ156" i="7"/>
  <c r="MK155" i="7"/>
  <c r="MJ155" i="7"/>
  <c r="MK154" i="7"/>
  <c r="MJ154" i="7"/>
  <c r="MK153" i="7"/>
  <c r="MJ153" i="7"/>
  <c r="MK152" i="7"/>
  <c r="MJ152" i="7"/>
  <c r="MK151" i="7"/>
  <c r="MJ151" i="7"/>
  <c r="MK150" i="7"/>
  <c r="MJ150" i="7"/>
  <c r="MK149" i="7"/>
  <c r="MJ149" i="7"/>
  <c r="MK148" i="7"/>
  <c r="MJ148" i="7"/>
  <c r="MN143" i="7"/>
  <c r="ML143" i="7"/>
  <c r="MI143" i="7"/>
  <c r="MN142" i="7"/>
  <c r="ML142" i="7"/>
  <c r="MI142" i="7"/>
  <c r="MN141" i="7"/>
  <c r="ML141" i="7"/>
  <c r="MI141" i="7"/>
  <c r="MN140" i="7"/>
  <c r="ML140" i="7"/>
  <c r="MI140" i="7"/>
  <c r="MN139" i="7"/>
  <c r="ML139" i="7"/>
  <c r="MI139" i="7"/>
  <c r="MN138" i="7"/>
  <c r="ML138" i="7"/>
  <c r="MI138" i="7"/>
  <c r="MN137" i="7"/>
  <c r="ML137" i="7"/>
  <c r="MI137" i="7"/>
  <c r="MN136" i="7"/>
  <c r="ML136" i="7"/>
  <c r="MI136" i="7"/>
  <c r="MN135" i="7"/>
  <c r="ML135" i="7"/>
  <c r="MI135" i="7"/>
  <c r="MN134" i="7"/>
  <c r="ML134" i="7"/>
  <c r="MI134" i="7"/>
  <c r="MN132" i="7"/>
  <c r="ML132" i="7"/>
  <c r="MI132" i="7"/>
  <c r="MN131" i="7"/>
  <c r="ML131" i="7"/>
  <c r="MI131" i="7"/>
  <c r="MN130" i="7"/>
  <c r="ML130" i="7"/>
  <c r="MI130" i="7"/>
  <c r="MN129" i="7"/>
  <c r="ML129" i="7"/>
  <c r="MI129" i="7"/>
  <c r="MN128" i="7"/>
  <c r="ML128" i="7"/>
  <c r="MI128" i="7"/>
  <c r="MN127" i="7"/>
  <c r="ML127" i="7"/>
  <c r="MI127" i="7"/>
  <c r="MN126" i="7"/>
  <c r="ML126" i="7"/>
  <c r="MI126" i="7"/>
  <c r="MN125" i="7"/>
  <c r="ML125" i="7"/>
  <c r="MI125" i="7"/>
  <c r="MN124" i="7"/>
  <c r="ML124" i="7"/>
  <c r="MI124" i="7"/>
  <c r="MN123" i="7"/>
  <c r="ML123" i="7"/>
  <c r="MI123" i="7"/>
  <c r="MN121" i="7"/>
  <c r="ML121" i="7"/>
  <c r="MI121" i="7"/>
  <c r="MN120" i="7"/>
  <c r="ML120" i="7"/>
  <c r="MI120" i="7"/>
  <c r="MN119" i="7"/>
  <c r="ML119" i="7"/>
  <c r="MI119" i="7"/>
  <c r="MN118" i="7"/>
  <c r="ML118" i="7"/>
  <c r="MI118" i="7"/>
  <c r="MN117" i="7"/>
  <c r="ML117" i="7"/>
  <c r="MI117" i="7"/>
  <c r="MN116" i="7"/>
  <c r="ML116" i="7"/>
  <c r="MI116" i="7"/>
  <c r="MN115" i="7"/>
  <c r="ML115" i="7"/>
  <c r="MI115" i="7"/>
  <c r="MN114" i="7"/>
  <c r="ML114" i="7"/>
  <c r="MI114" i="7"/>
  <c r="MN113" i="7"/>
  <c r="ML113" i="7"/>
  <c r="MI113" i="7"/>
  <c r="MN112" i="7"/>
  <c r="ML112" i="7"/>
  <c r="MI112" i="7"/>
  <c r="MN110" i="7"/>
  <c r="ML110" i="7"/>
  <c r="MI110" i="7"/>
  <c r="MN109" i="7"/>
  <c r="ML109" i="7"/>
  <c r="MI109" i="7"/>
  <c r="MN108" i="7"/>
  <c r="ML108" i="7"/>
  <c r="MI108" i="7"/>
  <c r="MN107" i="7"/>
  <c r="ML107" i="7"/>
  <c r="MI107" i="7"/>
  <c r="MN106" i="7"/>
  <c r="ML106" i="7"/>
  <c r="MI106" i="7"/>
  <c r="MN105" i="7"/>
  <c r="ML105" i="7"/>
  <c r="MI105" i="7"/>
  <c r="MN104" i="7"/>
  <c r="ML104" i="7"/>
  <c r="MI104" i="7"/>
  <c r="MN103" i="7"/>
  <c r="ML103" i="7"/>
  <c r="MI103" i="7"/>
  <c r="MN102" i="7"/>
  <c r="ML102" i="7"/>
  <c r="MI102" i="7"/>
  <c r="MN101" i="7"/>
  <c r="ML101" i="7"/>
  <c r="MI101" i="7"/>
  <c r="MN100" i="7"/>
  <c r="ML100" i="7"/>
  <c r="MI100" i="7"/>
  <c r="MN99" i="7"/>
  <c r="ML99" i="7"/>
  <c r="MI99" i="7"/>
  <c r="MN98" i="7"/>
  <c r="ML98" i="7"/>
  <c r="MI98" i="7"/>
  <c r="MN97" i="7"/>
  <c r="ML97" i="7"/>
  <c r="MI97" i="7"/>
  <c r="MN96" i="7"/>
  <c r="ML96" i="7"/>
  <c r="MI96" i="7"/>
  <c r="MN95" i="7"/>
  <c r="ML95" i="7"/>
  <c r="MI95" i="7"/>
  <c r="MN94" i="7"/>
  <c r="ML94" i="7"/>
  <c r="MI94" i="7"/>
  <c r="MN93" i="7"/>
  <c r="ML93" i="7"/>
  <c r="MI93" i="7"/>
  <c r="MN92" i="7"/>
  <c r="ML92" i="7"/>
  <c r="MI92" i="7"/>
  <c r="MN91" i="7"/>
  <c r="ML91" i="7"/>
  <c r="MI91" i="7"/>
  <c r="MN89" i="7"/>
  <c r="ML89" i="7"/>
  <c r="MI89" i="7"/>
  <c r="MN88" i="7"/>
  <c r="ML88" i="7"/>
  <c r="MI88" i="7"/>
  <c r="MN87" i="7"/>
  <c r="ML87" i="7"/>
  <c r="MI87" i="7"/>
  <c r="MN86" i="7"/>
  <c r="ML86" i="7"/>
  <c r="MI86" i="7"/>
  <c r="MN85" i="7"/>
  <c r="ML85" i="7"/>
  <c r="MI85" i="7"/>
  <c r="MN84" i="7"/>
  <c r="ML84" i="7"/>
  <c r="MI84" i="7"/>
  <c r="MN83" i="7"/>
  <c r="ML83" i="7"/>
  <c r="MI83" i="7"/>
  <c r="MN82" i="7"/>
  <c r="ML82" i="7"/>
  <c r="MI82" i="7"/>
  <c r="MN81" i="7"/>
  <c r="ML81" i="7"/>
  <c r="MI81" i="7"/>
  <c r="MN80" i="7"/>
  <c r="ML80" i="7"/>
  <c r="MI80" i="7"/>
  <c r="MN79" i="7"/>
  <c r="ML79" i="7"/>
  <c r="MI79" i="7"/>
  <c r="MN78" i="7"/>
  <c r="ML78" i="7"/>
  <c r="MI78" i="7"/>
  <c r="MN77" i="7"/>
  <c r="ML77" i="7"/>
  <c r="MI77" i="7"/>
  <c r="MN76" i="7"/>
  <c r="ML76" i="7"/>
  <c r="MI76" i="7"/>
  <c r="MN75" i="7"/>
  <c r="ML75" i="7"/>
  <c r="MI75" i="7"/>
  <c r="MN74" i="7"/>
  <c r="ML74" i="7"/>
  <c r="MI74" i="7"/>
  <c r="MN73" i="7"/>
  <c r="ML73" i="7"/>
  <c r="MI73" i="7"/>
  <c r="MN72" i="7"/>
  <c r="ML72" i="7"/>
  <c r="MI72" i="7"/>
  <c r="MN71" i="7"/>
  <c r="ML71" i="7"/>
  <c r="MI71" i="7"/>
  <c r="MN70" i="7"/>
  <c r="ML70" i="7"/>
  <c r="MI70" i="7"/>
  <c r="MN68" i="7"/>
  <c r="ML68" i="7"/>
  <c r="MI68" i="7"/>
  <c r="MN67" i="7"/>
  <c r="ML67" i="7"/>
  <c r="MI67" i="7"/>
  <c r="MN66" i="7"/>
  <c r="ML66" i="7"/>
  <c r="MI66" i="7"/>
  <c r="MN65" i="7"/>
  <c r="ML65" i="7"/>
  <c r="MI65" i="7"/>
  <c r="MN64" i="7"/>
  <c r="ML64" i="7"/>
  <c r="MI64" i="7"/>
  <c r="MN63" i="7"/>
  <c r="ML63" i="7"/>
  <c r="MI63" i="7"/>
  <c r="MN62" i="7"/>
  <c r="ML62" i="7"/>
  <c r="MI62" i="7"/>
  <c r="MN61" i="7"/>
  <c r="ML61" i="7"/>
  <c r="MI61" i="7"/>
  <c r="MN60" i="7"/>
  <c r="ML60" i="7"/>
  <c r="MI60" i="7"/>
  <c r="MN59" i="7"/>
  <c r="ML59" i="7"/>
  <c r="MI59" i="7"/>
  <c r="MN58" i="7"/>
  <c r="ML58" i="7"/>
  <c r="MI58" i="7"/>
  <c r="MN57" i="7"/>
  <c r="ML57" i="7"/>
  <c r="MI57" i="7"/>
  <c r="MN56" i="7"/>
  <c r="ML56" i="7"/>
  <c r="MI56" i="7"/>
  <c r="MN55" i="7"/>
  <c r="ML55" i="7"/>
  <c r="MI55" i="7"/>
  <c r="MN54" i="7"/>
  <c r="ML54" i="7"/>
  <c r="MI54" i="7"/>
  <c r="MN53" i="7"/>
  <c r="ML53" i="7"/>
  <c r="MI53" i="7"/>
  <c r="MN52" i="7"/>
  <c r="ML52" i="7"/>
  <c r="MI52" i="7"/>
  <c r="MN51" i="7"/>
  <c r="ML51" i="7"/>
  <c r="MI51" i="7"/>
  <c r="MN50" i="7"/>
  <c r="ML50" i="7"/>
  <c r="MI50" i="7"/>
  <c r="MN49" i="7"/>
  <c r="ML49" i="7"/>
  <c r="MI49" i="7"/>
  <c r="MJ9" i="7"/>
  <c r="MI4" i="7"/>
  <c r="MI3" i="7"/>
  <c r="MB474" i="7"/>
  <c r="MC474" i="7" s="1"/>
  <c r="MA474" i="7"/>
  <c r="MB473" i="7"/>
  <c r="MC473" i="7" s="1"/>
  <c r="MA473" i="7"/>
  <c r="MB472" i="7"/>
  <c r="MC472" i="7" s="1"/>
  <c r="MA472" i="7"/>
  <c r="MB471" i="7"/>
  <c r="MC471" i="7" s="1"/>
  <c r="MA471" i="7"/>
  <c r="MB470" i="7"/>
  <c r="MC470" i="7" s="1"/>
  <c r="MA470" i="7"/>
  <c r="MB469" i="7"/>
  <c r="MC469" i="7" s="1"/>
  <c r="MA469" i="7"/>
  <c r="MB468" i="7"/>
  <c r="MC468" i="7" s="1"/>
  <c r="MA468" i="7"/>
  <c r="MB467" i="7"/>
  <c r="MC467" i="7" s="1"/>
  <c r="MA467" i="7"/>
  <c r="MB466" i="7"/>
  <c r="MC466" i="7" s="1"/>
  <c r="MA466" i="7"/>
  <c r="MB465" i="7"/>
  <c r="MC465" i="7" s="1"/>
  <c r="MA465" i="7"/>
  <c r="MB460" i="7"/>
  <c r="MC460" i="7" s="1"/>
  <c r="MA460" i="7"/>
  <c r="MB459" i="7"/>
  <c r="MC459" i="7" s="1"/>
  <c r="MA459" i="7"/>
  <c r="MB458" i="7"/>
  <c r="MC458" i="7" s="1"/>
  <c r="MA458" i="7"/>
  <c r="MB457" i="7"/>
  <c r="MC457" i="7" s="1"/>
  <c r="MA457" i="7"/>
  <c r="MB456" i="7"/>
  <c r="MC456" i="7" s="1"/>
  <c r="MA456" i="7"/>
  <c r="MB455" i="7"/>
  <c r="MC455" i="7" s="1"/>
  <c r="MA455" i="7"/>
  <c r="MB454" i="7"/>
  <c r="MC454" i="7" s="1"/>
  <c r="MA454" i="7"/>
  <c r="MB453" i="7"/>
  <c r="MC453" i="7" s="1"/>
  <c r="MA453" i="7"/>
  <c r="MB452" i="7"/>
  <c r="MC452" i="7" s="1"/>
  <c r="MA452" i="7"/>
  <c r="MB451" i="7"/>
  <c r="MC451" i="7" s="1"/>
  <c r="MA451" i="7"/>
  <c r="MB446" i="7"/>
  <c r="MC446" i="7" s="1"/>
  <c r="MA446" i="7"/>
  <c r="MB445" i="7"/>
  <c r="MC445" i="7" s="1"/>
  <c r="MA445" i="7"/>
  <c r="MB444" i="7"/>
  <c r="MC444" i="7" s="1"/>
  <c r="MA444" i="7"/>
  <c r="MB443" i="7"/>
  <c r="MC443" i="7" s="1"/>
  <c r="MA443" i="7"/>
  <c r="MB442" i="7"/>
  <c r="MC442" i="7" s="1"/>
  <c r="MA442" i="7"/>
  <c r="MB441" i="7"/>
  <c r="MC441" i="7" s="1"/>
  <c r="MA441" i="7"/>
  <c r="MB440" i="7"/>
  <c r="MC440" i="7" s="1"/>
  <c r="MA440" i="7"/>
  <c r="MB439" i="7"/>
  <c r="MC439" i="7" s="1"/>
  <c r="MA439" i="7"/>
  <c r="MB438" i="7"/>
  <c r="MC438" i="7" s="1"/>
  <c r="MA438" i="7"/>
  <c r="MB437" i="7"/>
  <c r="MC437" i="7" s="1"/>
  <c r="MA437" i="7"/>
  <c r="MB432" i="7"/>
  <c r="MC432" i="7" s="1"/>
  <c r="MA432" i="7"/>
  <c r="MB431" i="7"/>
  <c r="MC431" i="7" s="1"/>
  <c r="MA431" i="7"/>
  <c r="MB430" i="7"/>
  <c r="MC430" i="7" s="1"/>
  <c r="MA430" i="7"/>
  <c r="MB429" i="7"/>
  <c r="MC429" i="7" s="1"/>
  <c r="MA429" i="7"/>
  <c r="MB428" i="7"/>
  <c r="MC428" i="7" s="1"/>
  <c r="MA428" i="7"/>
  <c r="MB427" i="7"/>
  <c r="MC427" i="7" s="1"/>
  <c r="MA427" i="7"/>
  <c r="MB426" i="7"/>
  <c r="MC426" i="7" s="1"/>
  <c r="MA426" i="7"/>
  <c r="MB425" i="7"/>
  <c r="MC425" i="7" s="1"/>
  <c r="MA425" i="7"/>
  <c r="MB424" i="7"/>
  <c r="MC424" i="7" s="1"/>
  <c r="MA424" i="7"/>
  <c r="MB423" i="7"/>
  <c r="MC423" i="7" s="1"/>
  <c r="MA423" i="7"/>
  <c r="MB418" i="7"/>
  <c r="MC418" i="7" s="1"/>
  <c r="MA418" i="7"/>
  <c r="MB417" i="7"/>
  <c r="MC417" i="7" s="1"/>
  <c r="MA417" i="7"/>
  <c r="MB416" i="7"/>
  <c r="MC416" i="7" s="1"/>
  <c r="MA416" i="7"/>
  <c r="MB415" i="7"/>
  <c r="MC415" i="7" s="1"/>
  <c r="MA415" i="7"/>
  <c r="MB414" i="7"/>
  <c r="MC414" i="7" s="1"/>
  <c r="MA414" i="7"/>
  <c r="MB413" i="7"/>
  <c r="MC413" i="7" s="1"/>
  <c r="MA413" i="7"/>
  <c r="MB412" i="7"/>
  <c r="MC412" i="7" s="1"/>
  <c r="MA412" i="7"/>
  <c r="MB411" i="7"/>
  <c r="MC411" i="7" s="1"/>
  <c r="MA411" i="7"/>
  <c r="MB410" i="7"/>
  <c r="MC410" i="7" s="1"/>
  <c r="MA410" i="7"/>
  <c r="MB409" i="7"/>
  <c r="MC409" i="7" s="1"/>
  <c r="MA409" i="7"/>
  <c r="MB404" i="7"/>
  <c r="MC404" i="7" s="1"/>
  <c r="MA404" i="7"/>
  <c r="MB403" i="7"/>
  <c r="MC403" i="7" s="1"/>
  <c r="MA403" i="7"/>
  <c r="MB402" i="7"/>
  <c r="MC402" i="7" s="1"/>
  <c r="MA402" i="7"/>
  <c r="MB401" i="7"/>
  <c r="MC401" i="7" s="1"/>
  <c r="MA401" i="7"/>
  <c r="MB400" i="7"/>
  <c r="MC400" i="7" s="1"/>
  <c r="MA400" i="7"/>
  <c r="MB399" i="7"/>
  <c r="MC399" i="7" s="1"/>
  <c r="MA399" i="7"/>
  <c r="MB398" i="7"/>
  <c r="MC398" i="7" s="1"/>
  <c r="MA398" i="7"/>
  <c r="MB397" i="7"/>
  <c r="MC397" i="7" s="1"/>
  <c r="MA397" i="7"/>
  <c r="MB396" i="7"/>
  <c r="MC396" i="7" s="1"/>
  <c r="MA396" i="7"/>
  <c r="MB395" i="7"/>
  <c r="MC395" i="7" s="1"/>
  <c r="MA395" i="7"/>
  <c r="MB390" i="7"/>
  <c r="MC390" i="7" s="1"/>
  <c r="MA390" i="7"/>
  <c r="MB389" i="7"/>
  <c r="MC389" i="7" s="1"/>
  <c r="MA389" i="7"/>
  <c r="MB388" i="7"/>
  <c r="MC388" i="7" s="1"/>
  <c r="MA388" i="7"/>
  <c r="MB387" i="7"/>
  <c r="MC387" i="7" s="1"/>
  <c r="MA387" i="7"/>
  <c r="MB386" i="7"/>
  <c r="MC386" i="7" s="1"/>
  <c r="MA386" i="7"/>
  <c r="MB385" i="7"/>
  <c r="MC385" i="7" s="1"/>
  <c r="MA385" i="7"/>
  <c r="MB384" i="7"/>
  <c r="MC384" i="7" s="1"/>
  <c r="MA384" i="7"/>
  <c r="MB383" i="7"/>
  <c r="MC383" i="7" s="1"/>
  <c r="MA383" i="7"/>
  <c r="MB382" i="7"/>
  <c r="MC382" i="7" s="1"/>
  <c r="MA382" i="7"/>
  <c r="MB381" i="7"/>
  <c r="MC381" i="7" s="1"/>
  <c r="MA381" i="7"/>
  <c r="MB376" i="7"/>
  <c r="MC376" i="7" s="1"/>
  <c r="MA376" i="7"/>
  <c r="MB375" i="7"/>
  <c r="MC375" i="7" s="1"/>
  <c r="MA375" i="7"/>
  <c r="MB374" i="7"/>
  <c r="MC374" i="7" s="1"/>
  <c r="MA374" i="7"/>
  <c r="MB373" i="7"/>
  <c r="MC373" i="7" s="1"/>
  <c r="MA373" i="7"/>
  <c r="MB372" i="7"/>
  <c r="MC372" i="7" s="1"/>
  <c r="MA372" i="7"/>
  <c r="MB371" i="7"/>
  <c r="MC371" i="7" s="1"/>
  <c r="MA371" i="7"/>
  <c r="MB370" i="7"/>
  <c r="MC370" i="7" s="1"/>
  <c r="MA370" i="7"/>
  <c r="MB369" i="7"/>
  <c r="MC369" i="7" s="1"/>
  <c r="MA369" i="7"/>
  <c r="MB368" i="7"/>
  <c r="MC368" i="7" s="1"/>
  <c r="MA368" i="7"/>
  <c r="MB367" i="7"/>
  <c r="MC367" i="7" s="1"/>
  <c r="MA367" i="7"/>
  <c r="MB362" i="7"/>
  <c r="MC362" i="7" s="1"/>
  <c r="MA362" i="7"/>
  <c r="MB361" i="7"/>
  <c r="MC361" i="7" s="1"/>
  <c r="MA361" i="7"/>
  <c r="MB360" i="7"/>
  <c r="MC360" i="7" s="1"/>
  <c r="MA360" i="7"/>
  <c r="MB359" i="7"/>
  <c r="MC359" i="7" s="1"/>
  <c r="MA359" i="7"/>
  <c r="MB358" i="7"/>
  <c r="MC358" i="7" s="1"/>
  <c r="MA358" i="7"/>
  <c r="MB357" i="7"/>
  <c r="MC357" i="7" s="1"/>
  <c r="MA357" i="7"/>
  <c r="MB356" i="7"/>
  <c r="MC356" i="7" s="1"/>
  <c r="MA356" i="7"/>
  <c r="MB355" i="7"/>
  <c r="MC355" i="7" s="1"/>
  <c r="MA355" i="7"/>
  <c r="MB354" i="7"/>
  <c r="MC354" i="7" s="1"/>
  <c r="MA354" i="7"/>
  <c r="MB353" i="7"/>
  <c r="MC353" i="7" s="1"/>
  <c r="MA353" i="7"/>
  <c r="MC348" i="7"/>
  <c r="MD348" i="7" s="1"/>
  <c r="MA348" i="7"/>
  <c r="MC347" i="7"/>
  <c r="MD347" i="7" s="1"/>
  <c r="MA347" i="7"/>
  <c r="MC346" i="7"/>
  <c r="MD346" i="7" s="1"/>
  <c r="MA346" i="7"/>
  <c r="MC345" i="7"/>
  <c r="MD345" i="7" s="1"/>
  <c r="MA345" i="7"/>
  <c r="MC344" i="7"/>
  <c r="MD344" i="7" s="1"/>
  <c r="MA344" i="7"/>
  <c r="MC343" i="7"/>
  <c r="MD343" i="7" s="1"/>
  <c r="MA343" i="7"/>
  <c r="MC342" i="7"/>
  <c r="MD342" i="7" s="1"/>
  <c r="MA342" i="7"/>
  <c r="MC341" i="7"/>
  <c r="MD341" i="7" s="1"/>
  <c r="MA341" i="7"/>
  <c r="MC340" i="7"/>
  <c r="MD340" i="7" s="1"/>
  <c r="MA340" i="7"/>
  <c r="MC339" i="7"/>
  <c r="MD339" i="7" s="1"/>
  <c r="MA339" i="7"/>
  <c r="MC334" i="7"/>
  <c r="MD334" i="7" s="1"/>
  <c r="MA334" i="7"/>
  <c r="MC333" i="7"/>
  <c r="MD333" i="7" s="1"/>
  <c r="MA333" i="7"/>
  <c r="MC332" i="7"/>
  <c r="MD332" i="7" s="1"/>
  <c r="MA332" i="7"/>
  <c r="MC331" i="7"/>
  <c r="MD331" i="7" s="1"/>
  <c r="MA331" i="7"/>
  <c r="MC330" i="7"/>
  <c r="MD330" i="7" s="1"/>
  <c r="MA330" i="7"/>
  <c r="MC329" i="7"/>
  <c r="MD329" i="7" s="1"/>
  <c r="MA329" i="7"/>
  <c r="MC328" i="7"/>
  <c r="MD328" i="7" s="1"/>
  <c r="MA328" i="7"/>
  <c r="MC327" i="7"/>
  <c r="MD327" i="7" s="1"/>
  <c r="MA327" i="7"/>
  <c r="MC326" i="7"/>
  <c r="MD326" i="7" s="1"/>
  <c r="MA326" i="7"/>
  <c r="MC325" i="7"/>
  <c r="MD325" i="7" s="1"/>
  <c r="MA325" i="7"/>
  <c r="MA320" i="7"/>
  <c r="MB320" i="7" s="1"/>
  <c r="MA319" i="7"/>
  <c r="MB319" i="7" s="1"/>
  <c r="MA318" i="7"/>
  <c r="MB318" i="7" s="1"/>
  <c r="MA317" i="7"/>
  <c r="MB317" i="7" s="1"/>
  <c r="MB316" i="7"/>
  <c r="MA316" i="7"/>
  <c r="MA315" i="7"/>
  <c r="MB315" i="7" s="1"/>
  <c r="MA314" i="7"/>
  <c r="MB314" i="7" s="1"/>
  <c r="MB313" i="7"/>
  <c r="MA313" i="7"/>
  <c r="MA312" i="7"/>
  <c r="MB312" i="7" s="1"/>
  <c r="MA311" i="7"/>
  <c r="MB311" i="7" s="1"/>
  <c r="MA309" i="7"/>
  <c r="MB309" i="7" s="1"/>
  <c r="MA308" i="7"/>
  <c r="MB308" i="7" s="1"/>
  <c r="MA307" i="7"/>
  <c r="MB307" i="7" s="1"/>
  <c r="MA306" i="7"/>
  <c r="MB306" i="7" s="1"/>
  <c r="MA305" i="7"/>
  <c r="MB305" i="7" s="1"/>
  <c r="MA304" i="7"/>
  <c r="MB304" i="7" s="1"/>
  <c r="MA303" i="7"/>
  <c r="MB303" i="7" s="1"/>
  <c r="MA302" i="7"/>
  <c r="MB302" i="7" s="1"/>
  <c r="MA301" i="7"/>
  <c r="MB301" i="7" s="1"/>
  <c r="MA300" i="7"/>
  <c r="MB300" i="7" s="1"/>
  <c r="MA293" i="7"/>
  <c r="MC286" i="7"/>
  <c r="MA286" i="7"/>
  <c r="MC285" i="7"/>
  <c r="MA285" i="7"/>
  <c r="MC284" i="7"/>
  <c r="MA284" i="7"/>
  <c r="MC283" i="7"/>
  <c r="MA283" i="7"/>
  <c r="MC282" i="7"/>
  <c r="MA282" i="7"/>
  <c r="MC281" i="7"/>
  <c r="MA281" i="7"/>
  <c r="MC280" i="7"/>
  <c r="MA280" i="7"/>
  <c r="MC279" i="7"/>
  <c r="MA279" i="7"/>
  <c r="MC278" i="7"/>
  <c r="MA278" i="7"/>
  <c r="MC277" i="7"/>
  <c r="MA277" i="7"/>
  <c r="MC272" i="7"/>
  <c r="MB272" i="7"/>
  <c r="MA272" i="7"/>
  <c r="MC271" i="7"/>
  <c r="MB271" i="7"/>
  <c r="MA271" i="7"/>
  <c r="MC270" i="7"/>
  <c r="MB270" i="7"/>
  <c r="MA270" i="7"/>
  <c r="MC269" i="7"/>
  <c r="MB269" i="7"/>
  <c r="MA269" i="7"/>
  <c r="MC268" i="7"/>
  <c r="MB268" i="7"/>
  <c r="MA268" i="7"/>
  <c r="MC267" i="7"/>
  <c r="MB267" i="7"/>
  <c r="MA267" i="7"/>
  <c r="MC266" i="7"/>
  <c r="MB266" i="7"/>
  <c r="MA266" i="7"/>
  <c r="MC265" i="7"/>
  <c r="MB265" i="7"/>
  <c r="MA265" i="7"/>
  <c r="MC264" i="7"/>
  <c r="MB264" i="7"/>
  <c r="MA264" i="7"/>
  <c r="MC263" i="7"/>
  <c r="MB263" i="7"/>
  <c r="MA263" i="7"/>
  <c r="MC258" i="7"/>
  <c r="MA258" i="7"/>
  <c r="MC257" i="7"/>
  <c r="MA257" i="7"/>
  <c r="MC256" i="7"/>
  <c r="MA256" i="7"/>
  <c r="MC255" i="7"/>
  <c r="MA255" i="7"/>
  <c r="MC254" i="7"/>
  <c r="MA254" i="7"/>
  <c r="MC253" i="7"/>
  <c r="MA253" i="7"/>
  <c r="MC252" i="7"/>
  <c r="MA252" i="7"/>
  <c r="MC251" i="7"/>
  <c r="MA251" i="7"/>
  <c r="MC250" i="7"/>
  <c r="MA250" i="7"/>
  <c r="MC249" i="7"/>
  <c r="MA249" i="7"/>
  <c r="MC244" i="7"/>
  <c r="MA244" i="7"/>
  <c r="MC243" i="7"/>
  <c r="MA243" i="7"/>
  <c r="MC242" i="7"/>
  <c r="MA242" i="7"/>
  <c r="MC241" i="7"/>
  <c r="MA241" i="7"/>
  <c r="MC240" i="7"/>
  <c r="MA240" i="7"/>
  <c r="MC239" i="7"/>
  <c r="MA239" i="7"/>
  <c r="MC238" i="7"/>
  <c r="MA238" i="7"/>
  <c r="MC237" i="7"/>
  <c r="MA237" i="7"/>
  <c r="MC236" i="7"/>
  <c r="MA236" i="7"/>
  <c r="MC235" i="7"/>
  <c r="MA235" i="7"/>
  <c r="MC230" i="7"/>
  <c r="MA230" i="7"/>
  <c r="MC229" i="7"/>
  <c r="MA229" i="7"/>
  <c r="MC228" i="7"/>
  <c r="MA228" i="7"/>
  <c r="MC227" i="7"/>
  <c r="MA227" i="7"/>
  <c r="MC226" i="7"/>
  <c r="MA226" i="7"/>
  <c r="MC225" i="7"/>
  <c r="MA225" i="7"/>
  <c r="MC224" i="7"/>
  <c r="MA224" i="7"/>
  <c r="MC223" i="7"/>
  <c r="MA223" i="7"/>
  <c r="MC222" i="7"/>
  <c r="MA222" i="7"/>
  <c r="MC221" i="7"/>
  <c r="MA221" i="7"/>
  <c r="MC216" i="7"/>
  <c r="MA216" i="7"/>
  <c r="MC215" i="7"/>
  <c r="MA215" i="7"/>
  <c r="MC214" i="7"/>
  <c r="MA214" i="7"/>
  <c r="MC213" i="7"/>
  <c r="MA213" i="7"/>
  <c r="MC212" i="7"/>
  <c r="MA212" i="7"/>
  <c r="MC211" i="7"/>
  <c r="MA211" i="7"/>
  <c r="MC210" i="7"/>
  <c r="MA210" i="7"/>
  <c r="MC209" i="7"/>
  <c r="MA209" i="7"/>
  <c r="MC208" i="7"/>
  <c r="MA208" i="7"/>
  <c r="MC207" i="7"/>
  <c r="MA207" i="7"/>
  <c r="MC206" i="7"/>
  <c r="MA206" i="7"/>
  <c r="MC205" i="7"/>
  <c r="MA205" i="7"/>
  <c r="MC204" i="7"/>
  <c r="MA204" i="7"/>
  <c r="MC203" i="7"/>
  <c r="MA203" i="7"/>
  <c r="MC202" i="7"/>
  <c r="MA202" i="7"/>
  <c r="MC201" i="7"/>
  <c r="MA201" i="7"/>
  <c r="MC200" i="7"/>
  <c r="MA200" i="7"/>
  <c r="MC199" i="7"/>
  <c r="MA199" i="7"/>
  <c r="MC198" i="7"/>
  <c r="MA198" i="7"/>
  <c r="MC197" i="7"/>
  <c r="MA197" i="7"/>
  <c r="MC191" i="7"/>
  <c r="MB191" i="7"/>
  <c r="MC190" i="7"/>
  <c r="MB190" i="7"/>
  <c r="MC189" i="7"/>
  <c r="MB189" i="7"/>
  <c r="MC188" i="7"/>
  <c r="MB188" i="7"/>
  <c r="MC187" i="7"/>
  <c r="MB187" i="7"/>
  <c r="MC186" i="7"/>
  <c r="MB186" i="7"/>
  <c r="MC185" i="7"/>
  <c r="MB185" i="7"/>
  <c r="MC184" i="7"/>
  <c r="MB184" i="7"/>
  <c r="MC183" i="7"/>
  <c r="MB183" i="7"/>
  <c r="MC182" i="7"/>
  <c r="MB182" i="7"/>
  <c r="MC181" i="7"/>
  <c r="MB181" i="7"/>
  <c r="MC180" i="7"/>
  <c r="MB180" i="7"/>
  <c r="MC179" i="7"/>
  <c r="MB179" i="7"/>
  <c r="MC178" i="7"/>
  <c r="MB178" i="7"/>
  <c r="MC177" i="7"/>
  <c r="MB177" i="7"/>
  <c r="MC176" i="7"/>
  <c r="MB176" i="7"/>
  <c r="MC175" i="7"/>
  <c r="MB175" i="7"/>
  <c r="MC174" i="7"/>
  <c r="MB174" i="7"/>
  <c r="MC173" i="7"/>
  <c r="MB173" i="7"/>
  <c r="MC172" i="7"/>
  <c r="MB172" i="7"/>
  <c r="MC167" i="7"/>
  <c r="MB167" i="7"/>
  <c r="MC166" i="7"/>
  <c r="MB166" i="7"/>
  <c r="MC165" i="7"/>
  <c r="MB165" i="7"/>
  <c r="MC164" i="7"/>
  <c r="MB164" i="7"/>
  <c r="MC163" i="7"/>
  <c r="MB163" i="7"/>
  <c r="MC162" i="7"/>
  <c r="MB162" i="7"/>
  <c r="MC161" i="7"/>
  <c r="MB161" i="7"/>
  <c r="MC160" i="7"/>
  <c r="MB160" i="7"/>
  <c r="MC159" i="7"/>
  <c r="MB159" i="7"/>
  <c r="MC158" i="7"/>
  <c r="MB158" i="7"/>
  <c r="MC157" i="7"/>
  <c r="MB157" i="7"/>
  <c r="MC156" i="7"/>
  <c r="MB156" i="7"/>
  <c r="MC155" i="7"/>
  <c r="MB155" i="7"/>
  <c r="MC154" i="7"/>
  <c r="MB154" i="7"/>
  <c r="MC153" i="7"/>
  <c r="MB153" i="7"/>
  <c r="MC152" i="7"/>
  <c r="MB152" i="7"/>
  <c r="MC151" i="7"/>
  <c r="MB151" i="7"/>
  <c r="MC150" i="7"/>
  <c r="MB150" i="7"/>
  <c r="MC149" i="7"/>
  <c r="MB149" i="7"/>
  <c r="MC148" i="7"/>
  <c r="MB148" i="7"/>
  <c r="MF143" i="7"/>
  <c r="MD143" i="7"/>
  <c r="MA143" i="7"/>
  <c r="MF142" i="7"/>
  <c r="MD142" i="7"/>
  <c r="MA142" i="7"/>
  <c r="MF141" i="7"/>
  <c r="MD141" i="7"/>
  <c r="MA141" i="7"/>
  <c r="MF140" i="7"/>
  <c r="MD140" i="7"/>
  <c r="MA140" i="7"/>
  <c r="MF139" i="7"/>
  <c r="MD139" i="7"/>
  <c r="MA139" i="7"/>
  <c r="MF138" i="7"/>
  <c r="MD138" i="7"/>
  <c r="MA138" i="7"/>
  <c r="MF137" i="7"/>
  <c r="MD137" i="7"/>
  <c r="MA137" i="7"/>
  <c r="MF136" i="7"/>
  <c r="MD136" i="7"/>
  <c r="MA136" i="7"/>
  <c r="MF135" i="7"/>
  <c r="MD135" i="7"/>
  <c r="MA135" i="7"/>
  <c r="MF134" i="7"/>
  <c r="MD134" i="7"/>
  <c r="MA134" i="7"/>
  <c r="MF132" i="7"/>
  <c r="MD132" i="7"/>
  <c r="MA132" i="7"/>
  <c r="MF131" i="7"/>
  <c r="MD131" i="7"/>
  <c r="MA131" i="7"/>
  <c r="MF130" i="7"/>
  <c r="MD130" i="7"/>
  <c r="MA130" i="7"/>
  <c r="MF129" i="7"/>
  <c r="MD129" i="7"/>
  <c r="MA129" i="7"/>
  <c r="MF128" i="7"/>
  <c r="MD128" i="7"/>
  <c r="MA128" i="7"/>
  <c r="MF127" i="7"/>
  <c r="MD127" i="7"/>
  <c r="MA127" i="7"/>
  <c r="MF126" i="7"/>
  <c r="MD126" i="7"/>
  <c r="MA126" i="7"/>
  <c r="MF125" i="7"/>
  <c r="MD125" i="7"/>
  <c r="MA125" i="7"/>
  <c r="MF124" i="7"/>
  <c r="MD124" i="7"/>
  <c r="MA124" i="7"/>
  <c r="MF123" i="7"/>
  <c r="MD123" i="7"/>
  <c r="MA123" i="7"/>
  <c r="MF121" i="7"/>
  <c r="MD121" i="7"/>
  <c r="MA121" i="7"/>
  <c r="MF120" i="7"/>
  <c r="MD120" i="7"/>
  <c r="MA120" i="7"/>
  <c r="MF119" i="7"/>
  <c r="MD119" i="7"/>
  <c r="MA119" i="7"/>
  <c r="MF118" i="7"/>
  <c r="MD118" i="7"/>
  <c r="MA118" i="7"/>
  <c r="MF117" i="7"/>
  <c r="MD117" i="7"/>
  <c r="MA117" i="7"/>
  <c r="MF116" i="7"/>
  <c r="MD116" i="7"/>
  <c r="MA116" i="7"/>
  <c r="MF115" i="7"/>
  <c r="MD115" i="7"/>
  <c r="MA115" i="7"/>
  <c r="MF114" i="7"/>
  <c r="MD114" i="7"/>
  <c r="MA114" i="7"/>
  <c r="MF113" i="7"/>
  <c r="MD113" i="7"/>
  <c r="MA113" i="7"/>
  <c r="MF112" i="7"/>
  <c r="MD112" i="7"/>
  <c r="MA112" i="7"/>
  <c r="MF110" i="7"/>
  <c r="MD110" i="7"/>
  <c r="MA110" i="7"/>
  <c r="MF109" i="7"/>
  <c r="MD109" i="7"/>
  <c r="MA109" i="7"/>
  <c r="MF108" i="7"/>
  <c r="MD108" i="7"/>
  <c r="MA108" i="7"/>
  <c r="MF107" i="7"/>
  <c r="MD107" i="7"/>
  <c r="MA107" i="7"/>
  <c r="MF106" i="7"/>
  <c r="MD106" i="7"/>
  <c r="MA106" i="7"/>
  <c r="MF105" i="7"/>
  <c r="MD105" i="7"/>
  <c r="MA105" i="7"/>
  <c r="MF104" i="7"/>
  <c r="MD104" i="7"/>
  <c r="MA104" i="7"/>
  <c r="MF103" i="7"/>
  <c r="MD103" i="7"/>
  <c r="MA103" i="7"/>
  <c r="MF102" i="7"/>
  <c r="MD102" i="7"/>
  <c r="MA102" i="7"/>
  <c r="MF101" i="7"/>
  <c r="MD101" i="7"/>
  <c r="MA101" i="7"/>
  <c r="MF100" i="7"/>
  <c r="MD100" i="7"/>
  <c r="MA100" i="7"/>
  <c r="MF99" i="7"/>
  <c r="MD99" i="7"/>
  <c r="MA99" i="7"/>
  <c r="MF98" i="7"/>
  <c r="MD98" i="7"/>
  <c r="MA98" i="7"/>
  <c r="MF97" i="7"/>
  <c r="MD97" i="7"/>
  <c r="MA97" i="7"/>
  <c r="MF96" i="7"/>
  <c r="MD96" i="7"/>
  <c r="MA96" i="7"/>
  <c r="MF95" i="7"/>
  <c r="MD95" i="7"/>
  <c r="MA95" i="7"/>
  <c r="MF94" i="7"/>
  <c r="MD94" i="7"/>
  <c r="MA94" i="7"/>
  <c r="MF93" i="7"/>
  <c r="MD93" i="7"/>
  <c r="MA93" i="7"/>
  <c r="MF92" i="7"/>
  <c r="MD92" i="7"/>
  <c r="MA92" i="7"/>
  <c r="MF91" i="7"/>
  <c r="MD91" i="7"/>
  <c r="MA91" i="7"/>
  <c r="MF89" i="7"/>
  <c r="MD89" i="7"/>
  <c r="MA89" i="7"/>
  <c r="MF88" i="7"/>
  <c r="MD88" i="7"/>
  <c r="MA88" i="7"/>
  <c r="MF87" i="7"/>
  <c r="MD87" i="7"/>
  <c r="MA87" i="7"/>
  <c r="MF86" i="7"/>
  <c r="MD86" i="7"/>
  <c r="MA86" i="7"/>
  <c r="MF85" i="7"/>
  <c r="MD85" i="7"/>
  <c r="MA85" i="7"/>
  <c r="MF84" i="7"/>
  <c r="MD84" i="7"/>
  <c r="MA84" i="7"/>
  <c r="MF83" i="7"/>
  <c r="MD83" i="7"/>
  <c r="MA83" i="7"/>
  <c r="MF82" i="7"/>
  <c r="MD82" i="7"/>
  <c r="MA82" i="7"/>
  <c r="MF81" i="7"/>
  <c r="MD81" i="7"/>
  <c r="MA81" i="7"/>
  <c r="MF80" i="7"/>
  <c r="MD80" i="7"/>
  <c r="MA80" i="7"/>
  <c r="MF79" i="7"/>
  <c r="MD79" i="7"/>
  <c r="MA79" i="7"/>
  <c r="MF78" i="7"/>
  <c r="MD78" i="7"/>
  <c r="MA78" i="7"/>
  <c r="MF77" i="7"/>
  <c r="MD77" i="7"/>
  <c r="MA77" i="7"/>
  <c r="MF76" i="7"/>
  <c r="MD76" i="7"/>
  <c r="MA76" i="7"/>
  <c r="MF75" i="7"/>
  <c r="MD75" i="7"/>
  <c r="MA75" i="7"/>
  <c r="MF74" i="7"/>
  <c r="MD74" i="7"/>
  <c r="MA74" i="7"/>
  <c r="MF73" i="7"/>
  <c r="MD73" i="7"/>
  <c r="MA73" i="7"/>
  <c r="MF72" i="7"/>
  <c r="MD72" i="7"/>
  <c r="MA72" i="7"/>
  <c r="MF71" i="7"/>
  <c r="MD71" i="7"/>
  <c r="MA71" i="7"/>
  <c r="MF70" i="7"/>
  <c r="MD70" i="7"/>
  <c r="MA70" i="7"/>
  <c r="MF68" i="7"/>
  <c r="MD68" i="7"/>
  <c r="MA68" i="7"/>
  <c r="MF67" i="7"/>
  <c r="MD67" i="7"/>
  <c r="MA67" i="7"/>
  <c r="MF66" i="7"/>
  <c r="MD66" i="7"/>
  <c r="MA66" i="7"/>
  <c r="MF65" i="7"/>
  <c r="MD65" i="7"/>
  <c r="MA65" i="7"/>
  <c r="MF64" i="7"/>
  <c r="MD64" i="7"/>
  <c r="MA64" i="7"/>
  <c r="MF63" i="7"/>
  <c r="MD63" i="7"/>
  <c r="MA63" i="7"/>
  <c r="MF62" i="7"/>
  <c r="MD62" i="7"/>
  <c r="MA62" i="7"/>
  <c r="MF61" i="7"/>
  <c r="MD61" i="7"/>
  <c r="MA61" i="7"/>
  <c r="MF60" i="7"/>
  <c r="MD60" i="7"/>
  <c r="MA60" i="7"/>
  <c r="MF59" i="7"/>
  <c r="MD59" i="7"/>
  <c r="MA59" i="7"/>
  <c r="MF58" i="7"/>
  <c r="MD58" i="7"/>
  <c r="MA58" i="7"/>
  <c r="MF57" i="7"/>
  <c r="MD57" i="7"/>
  <c r="MA57" i="7"/>
  <c r="MF56" i="7"/>
  <c r="MD56" i="7"/>
  <c r="MA56" i="7"/>
  <c r="MF55" i="7"/>
  <c r="MD55" i="7"/>
  <c r="MA55" i="7"/>
  <c r="MF54" i="7"/>
  <c r="MD54" i="7"/>
  <c r="MA54" i="7"/>
  <c r="MF53" i="7"/>
  <c r="MD53" i="7"/>
  <c r="MA53" i="7"/>
  <c r="MF52" i="7"/>
  <c r="MD52" i="7"/>
  <c r="MA52" i="7"/>
  <c r="MF51" i="7"/>
  <c r="MD51" i="7"/>
  <c r="MA51" i="7"/>
  <c r="MF50" i="7"/>
  <c r="MD50" i="7"/>
  <c r="MA50" i="7"/>
  <c r="MF49" i="7"/>
  <c r="MD49" i="7"/>
  <c r="MA49" i="7"/>
  <c r="MB9" i="7"/>
  <c r="MA4" i="7"/>
  <c r="MA3" i="7"/>
  <c r="LT474" i="7"/>
  <c r="LU474" i="7" s="1"/>
  <c r="LS474" i="7"/>
  <c r="LT473" i="7"/>
  <c r="LU473" i="7" s="1"/>
  <c r="LS473" i="7"/>
  <c r="LT472" i="7"/>
  <c r="LU472" i="7" s="1"/>
  <c r="LS472" i="7"/>
  <c r="LT471" i="7"/>
  <c r="LU471" i="7" s="1"/>
  <c r="LS471" i="7"/>
  <c r="LT470" i="7"/>
  <c r="LU470" i="7" s="1"/>
  <c r="LS470" i="7"/>
  <c r="LT469" i="7"/>
  <c r="LU469" i="7" s="1"/>
  <c r="LS469" i="7"/>
  <c r="LT468" i="7"/>
  <c r="LU468" i="7" s="1"/>
  <c r="LS468" i="7"/>
  <c r="LT467" i="7"/>
  <c r="LU467" i="7" s="1"/>
  <c r="LS467" i="7"/>
  <c r="LT466" i="7"/>
  <c r="LU466" i="7" s="1"/>
  <c r="LS466" i="7"/>
  <c r="LT465" i="7"/>
  <c r="LU465" i="7" s="1"/>
  <c r="LS465" i="7"/>
  <c r="LT460" i="7"/>
  <c r="LU460" i="7" s="1"/>
  <c r="LS460" i="7"/>
  <c r="LT459" i="7"/>
  <c r="LU459" i="7" s="1"/>
  <c r="LS459" i="7"/>
  <c r="LT458" i="7"/>
  <c r="LU458" i="7" s="1"/>
  <c r="LS458" i="7"/>
  <c r="LT457" i="7"/>
  <c r="LU457" i="7" s="1"/>
  <c r="LS457" i="7"/>
  <c r="LT456" i="7"/>
  <c r="LU456" i="7" s="1"/>
  <c r="LS456" i="7"/>
  <c r="LT455" i="7"/>
  <c r="LU455" i="7" s="1"/>
  <c r="LS455" i="7"/>
  <c r="LT454" i="7"/>
  <c r="LU454" i="7" s="1"/>
  <c r="LS454" i="7"/>
  <c r="LT453" i="7"/>
  <c r="LU453" i="7" s="1"/>
  <c r="LS453" i="7"/>
  <c r="LT452" i="7"/>
  <c r="LU452" i="7" s="1"/>
  <c r="LS452" i="7"/>
  <c r="LT451" i="7"/>
  <c r="LU451" i="7" s="1"/>
  <c r="LS451" i="7"/>
  <c r="LT446" i="7"/>
  <c r="LU446" i="7" s="1"/>
  <c r="LS446" i="7"/>
  <c r="LT445" i="7"/>
  <c r="LU445" i="7" s="1"/>
  <c r="LS445" i="7"/>
  <c r="LT444" i="7"/>
  <c r="LU444" i="7" s="1"/>
  <c r="LS444" i="7"/>
  <c r="LT443" i="7"/>
  <c r="LU443" i="7" s="1"/>
  <c r="LS443" i="7"/>
  <c r="LT442" i="7"/>
  <c r="LU442" i="7" s="1"/>
  <c r="LS442" i="7"/>
  <c r="LT441" i="7"/>
  <c r="LU441" i="7" s="1"/>
  <c r="LS441" i="7"/>
  <c r="LT440" i="7"/>
  <c r="LU440" i="7" s="1"/>
  <c r="LS440" i="7"/>
  <c r="LT439" i="7"/>
  <c r="LU439" i="7" s="1"/>
  <c r="LS439" i="7"/>
  <c r="LT438" i="7"/>
  <c r="LU438" i="7" s="1"/>
  <c r="LS438" i="7"/>
  <c r="LT437" i="7"/>
  <c r="LU437" i="7" s="1"/>
  <c r="LS437" i="7"/>
  <c r="LT432" i="7"/>
  <c r="LU432" i="7" s="1"/>
  <c r="LS432" i="7"/>
  <c r="LT431" i="7"/>
  <c r="LU431" i="7" s="1"/>
  <c r="LS431" i="7"/>
  <c r="LT430" i="7"/>
  <c r="LU430" i="7" s="1"/>
  <c r="LS430" i="7"/>
  <c r="LT429" i="7"/>
  <c r="LU429" i="7" s="1"/>
  <c r="LS429" i="7"/>
  <c r="LT428" i="7"/>
  <c r="LU428" i="7" s="1"/>
  <c r="LS428" i="7"/>
  <c r="LT427" i="7"/>
  <c r="LU427" i="7" s="1"/>
  <c r="LS427" i="7"/>
  <c r="LT426" i="7"/>
  <c r="LU426" i="7" s="1"/>
  <c r="LS426" i="7"/>
  <c r="LT425" i="7"/>
  <c r="LU425" i="7" s="1"/>
  <c r="LS425" i="7"/>
  <c r="LT424" i="7"/>
  <c r="LU424" i="7" s="1"/>
  <c r="LS424" i="7"/>
  <c r="LT423" i="7"/>
  <c r="LU423" i="7" s="1"/>
  <c r="LS423" i="7"/>
  <c r="LT418" i="7"/>
  <c r="LU418" i="7" s="1"/>
  <c r="LS418" i="7"/>
  <c r="LT417" i="7"/>
  <c r="LU417" i="7" s="1"/>
  <c r="LS417" i="7"/>
  <c r="LT416" i="7"/>
  <c r="LU416" i="7" s="1"/>
  <c r="LS416" i="7"/>
  <c r="LT415" i="7"/>
  <c r="LU415" i="7" s="1"/>
  <c r="LS415" i="7"/>
  <c r="LT414" i="7"/>
  <c r="LU414" i="7" s="1"/>
  <c r="LS414" i="7"/>
  <c r="LT413" i="7"/>
  <c r="LU413" i="7" s="1"/>
  <c r="LS413" i="7"/>
  <c r="LT412" i="7"/>
  <c r="LU412" i="7" s="1"/>
  <c r="LS412" i="7"/>
  <c r="LT411" i="7"/>
  <c r="LU411" i="7" s="1"/>
  <c r="LS411" i="7"/>
  <c r="LT410" i="7"/>
  <c r="LU410" i="7" s="1"/>
  <c r="LS410" i="7"/>
  <c r="LT409" i="7"/>
  <c r="LU409" i="7" s="1"/>
  <c r="LS409" i="7"/>
  <c r="LT404" i="7"/>
  <c r="LU404" i="7" s="1"/>
  <c r="LS404" i="7"/>
  <c r="LT403" i="7"/>
  <c r="LU403" i="7" s="1"/>
  <c r="LS403" i="7"/>
  <c r="LT402" i="7"/>
  <c r="LU402" i="7" s="1"/>
  <c r="LS402" i="7"/>
  <c r="LT401" i="7"/>
  <c r="LU401" i="7" s="1"/>
  <c r="LS401" i="7"/>
  <c r="LT400" i="7"/>
  <c r="LU400" i="7" s="1"/>
  <c r="LS400" i="7"/>
  <c r="LT399" i="7"/>
  <c r="LU399" i="7" s="1"/>
  <c r="LS399" i="7"/>
  <c r="LT398" i="7"/>
  <c r="LU398" i="7" s="1"/>
  <c r="LS398" i="7"/>
  <c r="LT397" i="7"/>
  <c r="LU397" i="7" s="1"/>
  <c r="LS397" i="7"/>
  <c r="LT396" i="7"/>
  <c r="LU396" i="7" s="1"/>
  <c r="LS396" i="7"/>
  <c r="LT395" i="7"/>
  <c r="LU395" i="7" s="1"/>
  <c r="LS395" i="7"/>
  <c r="LT390" i="7"/>
  <c r="LU390" i="7" s="1"/>
  <c r="LS390" i="7"/>
  <c r="LT389" i="7"/>
  <c r="LU389" i="7" s="1"/>
  <c r="LS389" i="7"/>
  <c r="LT388" i="7"/>
  <c r="LU388" i="7" s="1"/>
  <c r="LS388" i="7"/>
  <c r="LT387" i="7"/>
  <c r="LU387" i="7" s="1"/>
  <c r="LS387" i="7"/>
  <c r="LT386" i="7"/>
  <c r="LU386" i="7" s="1"/>
  <c r="LS386" i="7"/>
  <c r="LT385" i="7"/>
  <c r="LU385" i="7" s="1"/>
  <c r="LS385" i="7"/>
  <c r="LT384" i="7"/>
  <c r="LU384" i="7" s="1"/>
  <c r="LS384" i="7"/>
  <c r="LT383" i="7"/>
  <c r="LU383" i="7" s="1"/>
  <c r="LS383" i="7"/>
  <c r="LT382" i="7"/>
  <c r="LU382" i="7" s="1"/>
  <c r="LS382" i="7"/>
  <c r="LT381" i="7"/>
  <c r="LU381" i="7" s="1"/>
  <c r="LS381" i="7"/>
  <c r="LT376" i="7"/>
  <c r="LU376" i="7" s="1"/>
  <c r="LS376" i="7"/>
  <c r="LT375" i="7"/>
  <c r="LU375" i="7" s="1"/>
  <c r="LS375" i="7"/>
  <c r="LT374" i="7"/>
  <c r="LU374" i="7" s="1"/>
  <c r="LS374" i="7"/>
  <c r="LT373" i="7"/>
  <c r="LU373" i="7" s="1"/>
  <c r="LS373" i="7"/>
  <c r="LT372" i="7"/>
  <c r="LU372" i="7" s="1"/>
  <c r="LS372" i="7"/>
  <c r="LT371" i="7"/>
  <c r="LU371" i="7" s="1"/>
  <c r="LS371" i="7"/>
  <c r="LT370" i="7"/>
  <c r="LU370" i="7" s="1"/>
  <c r="LS370" i="7"/>
  <c r="LT369" i="7"/>
  <c r="LU369" i="7" s="1"/>
  <c r="LS369" i="7"/>
  <c r="LT368" i="7"/>
  <c r="LU368" i="7" s="1"/>
  <c r="LS368" i="7"/>
  <c r="LT367" i="7"/>
  <c r="LU367" i="7" s="1"/>
  <c r="LS367" i="7"/>
  <c r="LT362" i="7"/>
  <c r="LU362" i="7" s="1"/>
  <c r="LS362" i="7"/>
  <c r="LT361" i="7"/>
  <c r="LU361" i="7" s="1"/>
  <c r="LS361" i="7"/>
  <c r="LT360" i="7"/>
  <c r="LU360" i="7" s="1"/>
  <c r="LS360" i="7"/>
  <c r="LT359" i="7"/>
  <c r="LU359" i="7" s="1"/>
  <c r="LS359" i="7"/>
  <c r="LT358" i="7"/>
  <c r="LU358" i="7" s="1"/>
  <c r="LS358" i="7"/>
  <c r="LT357" i="7"/>
  <c r="LU357" i="7" s="1"/>
  <c r="LS357" i="7"/>
  <c r="LT356" i="7"/>
  <c r="LU356" i="7" s="1"/>
  <c r="LS356" i="7"/>
  <c r="LT355" i="7"/>
  <c r="LU355" i="7" s="1"/>
  <c r="LS355" i="7"/>
  <c r="LT354" i="7"/>
  <c r="LU354" i="7" s="1"/>
  <c r="LS354" i="7"/>
  <c r="LT353" i="7"/>
  <c r="LU353" i="7" s="1"/>
  <c r="LS353" i="7"/>
  <c r="LU348" i="7"/>
  <c r="LV348" i="7" s="1"/>
  <c r="LS348" i="7"/>
  <c r="LU347" i="7"/>
  <c r="LV347" i="7" s="1"/>
  <c r="LS347" i="7"/>
  <c r="LU346" i="7"/>
  <c r="LV346" i="7" s="1"/>
  <c r="LS346" i="7"/>
  <c r="LU345" i="7"/>
  <c r="LV345" i="7" s="1"/>
  <c r="LS345" i="7"/>
  <c r="LU344" i="7"/>
  <c r="LV344" i="7" s="1"/>
  <c r="LS344" i="7"/>
  <c r="LU343" i="7"/>
  <c r="LV343" i="7" s="1"/>
  <c r="LS343" i="7"/>
  <c r="LU342" i="7"/>
  <c r="LV342" i="7" s="1"/>
  <c r="LS342" i="7"/>
  <c r="LU341" i="7"/>
  <c r="LV341" i="7" s="1"/>
  <c r="LS341" i="7"/>
  <c r="LU340" i="7"/>
  <c r="LV340" i="7" s="1"/>
  <c r="LS340" i="7"/>
  <c r="LU339" i="7"/>
  <c r="LV339" i="7" s="1"/>
  <c r="LS339" i="7"/>
  <c r="LU334" i="7"/>
  <c r="LV334" i="7" s="1"/>
  <c r="LS334" i="7"/>
  <c r="LU333" i="7"/>
  <c r="LV333" i="7" s="1"/>
  <c r="LS333" i="7"/>
  <c r="LU332" i="7"/>
  <c r="LV332" i="7" s="1"/>
  <c r="LS332" i="7"/>
  <c r="LU331" i="7"/>
  <c r="LV331" i="7" s="1"/>
  <c r="LS331" i="7"/>
  <c r="LU330" i="7"/>
  <c r="LV330" i="7" s="1"/>
  <c r="LS330" i="7"/>
  <c r="LU329" i="7"/>
  <c r="LV329" i="7" s="1"/>
  <c r="LS329" i="7"/>
  <c r="LU328" i="7"/>
  <c r="LV328" i="7" s="1"/>
  <c r="LS328" i="7"/>
  <c r="LU327" i="7"/>
  <c r="LV327" i="7" s="1"/>
  <c r="LS327" i="7"/>
  <c r="LU326" i="7"/>
  <c r="LV326" i="7" s="1"/>
  <c r="LS326" i="7"/>
  <c r="LU325" i="7"/>
  <c r="LV325" i="7" s="1"/>
  <c r="LS325" i="7"/>
  <c r="LS320" i="7"/>
  <c r="LT320" i="7" s="1"/>
  <c r="LS319" i="7"/>
  <c r="LT319" i="7" s="1"/>
  <c r="LS318" i="7"/>
  <c r="LT318" i="7" s="1"/>
  <c r="LS317" i="7"/>
  <c r="LT317" i="7" s="1"/>
  <c r="LS316" i="7"/>
  <c r="LT316" i="7" s="1"/>
  <c r="LS315" i="7"/>
  <c r="LT315" i="7" s="1"/>
  <c r="LS314" i="7"/>
  <c r="LT314" i="7" s="1"/>
  <c r="LS313" i="7"/>
  <c r="LT313" i="7" s="1"/>
  <c r="LS312" i="7"/>
  <c r="LT312" i="7" s="1"/>
  <c r="LS311" i="7"/>
  <c r="LT311" i="7" s="1"/>
  <c r="LS309" i="7"/>
  <c r="LT309" i="7" s="1"/>
  <c r="LS308" i="7"/>
  <c r="LT308" i="7" s="1"/>
  <c r="LS307" i="7"/>
  <c r="LT307" i="7" s="1"/>
  <c r="LS306" i="7"/>
  <c r="LT306" i="7" s="1"/>
  <c r="LS305" i="7"/>
  <c r="LT305" i="7" s="1"/>
  <c r="LS304" i="7"/>
  <c r="LT304" i="7" s="1"/>
  <c r="LS303" i="7"/>
  <c r="LT303" i="7" s="1"/>
  <c r="LS302" i="7"/>
  <c r="LT302" i="7" s="1"/>
  <c r="LS301" i="7"/>
  <c r="LT301" i="7" s="1"/>
  <c r="LS300" i="7"/>
  <c r="LT300" i="7" s="1"/>
  <c r="LS293" i="7"/>
  <c r="LU286" i="7"/>
  <c r="LS286" i="7"/>
  <c r="LU285" i="7"/>
  <c r="LS285" i="7"/>
  <c r="LU284" i="7"/>
  <c r="LS284" i="7"/>
  <c r="LU283" i="7"/>
  <c r="LS283" i="7"/>
  <c r="LU282" i="7"/>
  <c r="LS282" i="7"/>
  <c r="LU281" i="7"/>
  <c r="LS281" i="7"/>
  <c r="LU280" i="7"/>
  <c r="LS280" i="7"/>
  <c r="LU279" i="7"/>
  <c r="LS279" i="7"/>
  <c r="LU278" i="7"/>
  <c r="LS278" i="7"/>
  <c r="LU277" i="7"/>
  <c r="LS277" i="7"/>
  <c r="LU272" i="7"/>
  <c r="LT272" i="7"/>
  <c r="LS272" i="7"/>
  <c r="LU271" i="7"/>
  <c r="LT271" i="7"/>
  <c r="LS271" i="7"/>
  <c r="LU270" i="7"/>
  <c r="LT270" i="7"/>
  <c r="LS270" i="7"/>
  <c r="LU269" i="7"/>
  <c r="LT269" i="7"/>
  <c r="LS269" i="7"/>
  <c r="LU268" i="7"/>
  <c r="LT268" i="7"/>
  <c r="LS268" i="7"/>
  <c r="LU267" i="7"/>
  <c r="LT267" i="7"/>
  <c r="LS267" i="7"/>
  <c r="LU266" i="7"/>
  <c r="LT266" i="7"/>
  <c r="LS266" i="7"/>
  <c r="LU265" i="7"/>
  <c r="LT265" i="7"/>
  <c r="LS265" i="7"/>
  <c r="LU264" i="7"/>
  <c r="LT264" i="7"/>
  <c r="LS264" i="7"/>
  <c r="LU263" i="7"/>
  <c r="LT263" i="7"/>
  <c r="LS263" i="7"/>
  <c r="LU258" i="7"/>
  <c r="LS258" i="7"/>
  <c r="LU257" i="7"/>
  <c r="LS257" i="7"/>
  <c r="LU256" i="7"/>
  <c r="LS256" i="7"/>
  <c r="LU255" i="7"/>
  <c r="LS255" i="7"/>
  <c r="LU254" i="7"/>
  <c r="LS254" i="7"/>
  <c r="LU253" i="7"/>
  <c r="LS253" i="7"/>
  <c r="LU252" i="7"/>
  <c r="LS252" i="7"/>
  <c r="LU251" i="7"/>
  <c r="LS251" i="7"/>
  <c r="LU250" i="7"/>
  <c r="LS250" i="7"/>
  <c r="LU249" i="7"/>
  <c r="LS249" i="7"/>
  <c r="LU244" i="7"/>
  <c r="LS244" i="7"/>
  <c r="LU243" i="7"/>
  <c r="LS243" i="7"/>
  <c r="LU242" i="7"/>
  <c r="LS242" i="7"/>
  <c r="LU241" i="7"/>
  <c r="LS241" i="7"/>
  <c r="LU240" i="7"/>
  <c r="LS240" i="7"/>
  <c r="LU239" i="7"/>
  <c r="LS239" i="7"/>
  <c r="LU238" i="7"/>
  <c r="LS238" i="7"/>
  <c r="LU237" i="7"/>
  <c r="LS237" i="7"/>
  <c r="LU236" i="7"/>
  <c r="LS236" i="7"/>
  <c r="LU235" i="7"/>
  <c r="LS235" i="7"/>
  <c r="LU230" i="7"/>
  <c r="LS230" i="7"/>
  <c r="LU229" i="7"/>
  <c r="LS229" i="7"/>
  <c r="LU228" i="7"/>
  <c r="LS228" i="7"/>
  <c r="LU227" i="7"/>
  <c r="LS227" i="7"/>
  <c r="LU226" i="7"/>
  <c r="LS226" i="7"/>
  <c r="LU225" i="7"/>
  <c r="LS225" i="7"/>
  <c r="LU224" i="7"/>
  <c r="LS224" i="7"/>
  <c r="LU223" i="7"/>
  <c r="LS223" i="7"/>
  <c r="LU222" i="7"/>
  <c r="LS222" i="7"/>
  <c r="LU221" i="7"/>
  <c r="LS221" i="7"/>
  <c r="LU216" i="7"/>
  <c r="LS216" i="7"/>
  <c r="LU215" i="7"/>
  <c r="LS215" i="7"/>
  <c r="LU214" i="7"/>
  <c r="LS214" i="7"/>
  <c r="LU213" i="7"/>
  <c r="LS213" i="7"/>
  <c r="LU212" i="7"/>
  <c r="LS212" i="7"/>
  <c r="LU211" i="7"/>
  <c r="LS211" i="7"/>
  <c r="LU210" i="7"/>
  <c r="LS210" i="7"/>
  <c r="LU209" i="7"/>
  <c r="LS209" i="7"/>
  <c r="LU208" i="7"/>
  <c r="LS208" i="7"/>
  <c r="LU207" i="7"/>
  <c r="LS207" i="7"/>
  <c r="LU206" i="7"/>
  <c r="LS206" i="7"/>
  <c r="LU205" i="7"/>
  <c r="LS205" i="7"/>
  <c r="LU204" i="7"/>
  <c r="LS204" i="7"/>
  <c r="LU203" i="7"/>
  <c r="LS203" i="7"/>
  <c r="LU202" i="7"/>
  <c r="LS202" i="7"/>
  <c r="LU201" i="7"/>
  <c r="LS201" i="7"/>
  <c r="LU200" i="7"/>
  <c r="LS200" i="7"/>
  <c r="LU199" i="7"/>
  <c r="LS199" i="7"/>
  <c r="LU198" i="7"/>
  <c r="LS198" i="7"/>
  <c r="LU197" i="7"/>
  <c r="LS197" i="7"/>
  <c r="LU191" i="7"/>
  <c r="LT191" i="7"/>
  <c r="LU190" i="7"/>
  <c r="LT190" i="7"/>
  <c r="LU189" i="7"/>
  <c r="LT189" i="7"/>
  <c r="LU188" i="7"/>
  <c r="LT188" i="7"/>
  <c r="LU187" i="7"/>
  <c r="LT187" i="7"/>
  <c r="LU186" i="7"/>
  <c r="LT186" i="7"/>
  <c r="LU185" i="7"/>
  <c r="LT185" i="7"/>
  <c r="LU184" i="7"/>
  <c r="LT184" i="7"/>
  <c r="LU183" i="7"/>
  <c r="LT183" i="7"/>
  <c r="LU182" i="7"/>
  <c r="LT182" i="7"/>
  <c r="LU181" i="7"/>
  <c r="LT181" i="7"/>
  <c r="LU180" i="7"/>
  <c r="LT180" i="7"/>
  <c r="LU179" i="7"/>
  <c r="LT179" i="7"/>
  <c r="LU178" i="7"/>
  <c r="LT178" i="7"/>
  <c r="LU177" i="7"/>
  <c r="LT177" i="7"/>
  <c r="LU176" i="7"/>
  <c r="LT176" i="7"/>
  <c r="LU175" i="7"/>
  <c r="LT175" i="7"/>
  <c r="LU174" i="7"/>
  <c r="LT174" i="7"/>
  <c r="LU173" i="7"/>
  <c r="LT173" i="7"/>
  <c r="LU172" i="7"/>
  <c r="LT172" i="7"/>
  <c r="LU167" i="7"/>
  <c r="LT167" i="7"/>
  <c r="LU166" i="7"/>
  <c r="LT166" i="7"/>
  <c r="LU165" i="7"/>
  <c r="LT165" i="7"/>
  <c r="LU164" i="7"/>
  <c r="LT164" i="7"/>
  <c r="LU163" i="7"/>
  <c r="LT163" i="7"/>
  <c r="LU162" i="7"/>
  <c r="LT162" i="7"/>
  <c r="LU161" i="7"/>
  <c r="LT161" i="7"/>
  <c r="LU160" i="7"/>
  <c r="LT160" i="7"/>
  <c r="LU159" i="7"/>
  <c r="LT159" i="7"/>
  <c r="LU158" i="7"/>
  <c r="LT158" i="7"/>
  <c r="LU157" i="7"/>
  <c r="LT157" i="7"/>
  <c r="LU156" i="7"/>
  <c r="LT156" i="7"/>
  <c r="LU155" i="7"/>
  <c r="LT155" i="7"/>
  <c r="LU154" i="7"/>
  <c r="LT154" i="7"/>
  <c r="LU153" i="7"/>
  <c r="LT153" i="7"/>
  <c r="LU152" i="7"/>
  <c r="LT152" i="7"/>
  <c r="LU151" i="7"/>
  <c r="LT151" i="7"/>
  <c r="LU150" i="7"/>
  <c r="LT150" i="7"/>
  <c r="LU149" i="7"/>
  <c r="LT149" i="7"/>
  <c r="LU148" i="7"/>
  <c r="LT148" i="7"/>
  <c r="LX143" i="7"/>
  <c r="LV143" i="7"/>
  <c r="LS143" i="7"/>
  <c r="LX142" i="7"/>
  <c r="LV142" i="7"/>
  <c r="LS142" i="7"/>
  <c r="LX141" i="7"/>
  <c r="LV141" i="7"/>
  <c r="LS141" i="7"/>
  <c r="LX140" i="7"/>
  <c r="LV140" i="7"/>
  <c r="LS140" i="7"/>
  <c r="LX139" i="7"/>
  <c r="LV139" i="7"/>
  <c r="LS139" i="7"/>
  <c r="LX138" i="7"/>
  <c r="LV138" i="7"/>
  <c r="LS138" i="7"/>
  <c r="LX137" i="7"/>
  <c r="LV137" i="7"/>
  <c r="LS137" i="7"/>
  <c r="LX136" i="7"/>
  <c r="LV136" i="7"/>
  <c r="LS136" i="7"/>
  <c r="LX135" i="7"/>
  <c r="LV135" i="7"/>
  <c r="LS135" i="7"/>
  <c r="LX134" i="7"/>
  <c r="LV134" i="7"/>
  <c r="LS134" i="7"/>
  <c r="LX132" i="7"/>
  <c r="LV132" i="7"/>
  <c r="LS132" i="7"/>
  <c r="LX131" i="7"/>
  <c r="LV131" i="7"/>
  <c r="LS131" i="7"/>
  <c r="LX130" i="7"/>
  <c r="LV130" i="7"/>
  <c r="LS130" i="7"/>
  <c r="LX129" i="7"/>
  <c r="LV129" i="7"/>
  <c r="LS129" i="7"/>
  <c r="LX128" i="7"/>
  <c r="LV128" i="7"/>
  <c r="LS128" i="7"/>
  <c r="LX127" i="7"/>
  <c r="LV127" i="7"/>
  <c r="LS127" i="7"/>
  <c r="LX126" i="7"/>
  <c r="LV126" i="7"/>
  <c r="LS126" i="7"/>
  <c r="LX125" i="7"/>
  <c r="LV125" i="7"/>
  <c r="LS125" i="7"/>
  <c r="LX124" i="7"/>
  <c r="LV124" i="7"/>
  <c r="LS124" i="7"/>
  <c r="LX123" i="7"/>
  <c r="LV123" i="7"/>
  <c r="LS123" i="7"/>
  <c r="LX121" i="7"/>
  <c r="LV121" i="7"/>
  <c r="LS121" i="7"/>
  <c r="LX120" i="7"/>
  <c r="LV120" i="7"/>
  <c r="LS120" i="7"/>
  <c r="LX119" i="7"/>
  <c r="LV119" i="7"/>
  <c r="LS119" i="7"/>
  <c r="LX118" i="7"/>
  <c r="LV118" i="7"/>
  <c r="LS118" i="7"/>
  <c r="LX117" i="7"/>
  <c r="LV117" i="7"/>
  <c r="LS117" i="7"/>
  <c r="LX116" i="7"/>
  <c r="LV116" i="7"/>
  <c r="LS116" i="7"/>
  <c r="LX115" i="7"/>
  <c r="LV115" i="7"/>
  <c r="LS115" i="7"/>
  <c r="LX114" i="7"/>
  <c r="LV114" i="7"/>
  <c r="LS114" i="7"/>
  <c r="LX113" i="7"/>
  <c r="LV113" i="7"/>
  <c r="LS113" i="7"/>
  <c r="LX112" i="7"/>
  <c r="LV112" i="7"/>
  <c r="LS112" i="7"/>
  <c r="LX110" i="7"/>
  <c r="LV110" i="7"/>
  <c r="LS110" i="7"/>
  <c r="LX109" i="7"/>
  <c r="LV109" i="7"/>
  <c r="LS109" i="7"/>
  <c r="LX108" i="7"/>
  <c r="LV108" i="7"/>
  <c r="LS108" i="7"/>
  <c r="LX107" i="7"/>
  <c r="LV107" i="7"/>
  <c r="LS107" i="7"/>
  <c r="LX106" i="7"/>
  <c r="LV106" i="7"/>
  <c r="LS106" i="7"/>
  <c r="LX105" i="7"/>
  <c r="LV105" i="7"/>
  <c r="LS105" i="7"/>
  <c r="LX104" i="7"/>
  <c r="LV104" i="7"/>
  <c r="LS104" i="7"/>
  <c r="LX103" i="7"/>
  <c r="LV103" i="7"/>
  <c r="LS103" i="7"/>
  <c r="LX102" i="7"/>
  <c r="LV102" i="7"/>
  <c r="LS102" i="7"/>
  <c r="LX101" i="7"/>
  <c r="LV101" i="7"/>
  <c r="LS101" i="7"/>
  <c r="LX100" i="7"/>
  <c r="LV100" i="7"/>
  <c r="LS100" i="7"/>
  <c r="LX99" i="7"/>
  <c r="LV99" i="7"/>
  <c r="LS99" i="7"/>
  <c r="LX98" i="7"/>
  <c r="LV98" i="7"/>
  <c r="LS98" i="7"/>
  <c r="LX97" i="7"/>
  <c r="LV97" i="7"/>
  <c r="LS97" i="7"/>
  <c r="LX96" i="7"/>
  <c r="LV96" i="7"/>
  <c r="LS96" i="7"/>
  <c r="LX95" i="7"/>
  <c r="LV95" i="7"/>
  <c r="LS95" i="7"/>
  <c r="LX94" i="7"/>
  <c r="LV94" i="7"/>
  <c r="LS94" i="7"/>
  <c r="LX93" i="7"/>
  <c r="LV93" i="7"/>
  <c r="LS93" i="7"/>
  <c r="LX92" i="7"/>
  <c r="LV92" i="7"/>
  <c r="LS92" i="7"/>
  <c r="LX91" i="7"/>
  <c r="LV91" i="7"/>
  <c r="LS91" i="7"/>
  <c r="LX89" i="7"/>
  <c r="LV89" i="7"/>
  <c r="LS89" i="7"/>
  <c r="LX88" i="7"/>
  <c r="LV88" i="7"/>
  <c r="LS88" i="7"/>
  <c r="LX87" i="7"/>
  <c r="LV87" i="7"/>
  <c r="LS87" i="7"/>
  <c r="LX86" i="7"/>
  <c r="LV86" i="7"/>
  <c r="LS86" i="7"/>
  <c r="LX85" i="7"/>
  <c r="LV85" i="7"/>
  <c r="LS85" i="7"/>
  <c r="LX84" i="7"/>
  <c r="LV84" i="7"/>
  <c r="LS84" i="7"/>
  <c r="LX83" i="7"/>
  <c r="LV83" i="7"/>
  <c r="LS83" i="7"/>
  <c r="LX82" i="7"/>
  <c r="LV82" i="7"/>
  <c r="LS82" i="7"/>
  <c r="LX81" i="7"/>
  <c r="LV81" i="7"/>
  <c r="LS81" i="7"/>
  <c r="LX80" i="7"/>
  <c r="LV80" i="7"/>
  <c r="LS80" i="7"/>
  <c r="LX79" i="7"/>
  <c r="LV79" i="7"/>
  <c r="LS79" i="7"/>
  <c r="LX78" i="7"/>
  <c r="LV78" i="7"/>
  <c r="LS78" i="7"/>
  <c r="LX77" i="7"/>
  <c r="LV77" i="7"/>
  <c r="LS77" i="7"/>
  <c r="LX76" i="7"/>
  <c r="LV76" i="7"/>
  <c r="LS76" i="7"/>
  <c r="LX75" i="7"/>
  <c r="LV75" i="7"/>
  <c r="LS75" i="7"/>
  <c r="LX74" i="7"/>
  <c r="LV74" i="7"/>
  <c r="LS74" i="7"/>
  <c r="LX73" i="7"/>
  <c r="LV73" i="7"/>
  <c r="LS73" i="7"/>
  <c r="LX72" i="7"/>
  <c r="LV72" i="7"/>
  <c r="LS72" i="7"/>
  <c r="LX71" i="7"/>
  <c r="LV71" i="7"/>
  <c r="LS71" i="7"/>
  <c r="LX70" i="7"/>
  <c r="LV70" i="7"/>
  <c r="LS70" i="7"/>
  <c r="LX68" i="7"/>
  <c r="LV68" i="7"/>
  <c r="LS68" i="7"/>
  <c r="LX67" i="7"/>
  <c r="LV67" i="7"/>
  <c r="LS67" i="7"/>
  <c r="LX66" i="7"/>
  <c r="LV66" i="7"/>
  <c r="LS66" i="7"/>
  <c r="LX65" i="7"/>
  <c r="LV65" i="7"/>
  <c r="LS65" i="7"/>
  <c r="LX64" i="7"/>
  <c r="LV64" i="7"/>
  <c r="LS64" i="7"/>
  <c r="LX63" i="7"/>
  <c r="LV63" i="7"/>
  <c r="LS63" i="7"/>
  <c r="LX62" i="7"/>
  <c r="LV62" i="7"/>
  <c r="LS62" i="7"/>
  <c r="LX61" i="7"/>
  <c r="LV61" i="7"/>
  <c r="LS61" i="7"/>
  <c r="LX60" i="7"/>
  <c r="LV60" i="7"/>
  <c r="LS60" i="7"/>
  <c r="LX59" i="7"/>
  <c r="LV59" i="7"/>
  <c r="LS59" i="7"/>
  <c r="LX58" i="7"/>
  <c r="LV58" i="7"/>
  <c r="LS58" i="7"/>
  <c r="LX57" i="7"/>
  <c r="LV57" i="7"/>
  <c r="LS57" i="7"/>
  <c r="LX56" i="7"/>
  <c r="LV56" i="7"/>
  <c r="LS56" i="7"/>
  <c r="LX55" i="7"/>
  <c r="LV55" i="7"/>
  <c r="LS55" i="7"/>
  <c r="LX54" i="7"/>
  <c r="LV54" i="7"/>
  <c r="LS54" i="7"/>
  <c r="LX53" i="7"/>
  <c r="LV53" i="7"/>
  <c r="LS53" i="7"/>
  <c r="LX52" i="7"/>
  <c r="LV52" i="7"/>
  <c r="LS52" i="7"/>
  <c r="LX51" i="7"/>
  <c r="LV51" i="7"/>
  <c r="LS51" i="7"/>
  <c r="LX50" i="7"/>
  <c r="LV50" i="7"/>
  <c r="LS50" i="7"/>
  <c r="LX49" i="7"/>
  <c r="LV49" i="7"/>
  <c r="LS49" i="7"/>
  <c r="LT9" i="7"/>
  <c r="LS4" i="7"/>
  <c r="LS3" i="7"/>
  <c r="LL474" i="7"/>
  <c r="LM474" i="7" s="1"/>
  <c r="LK474" i="7"/>
  <c r="LL473" i="7"/>
  <c r="LM473" i="7" s="1"/>
  <c r="LK473" i="7"/>
  <c r="LL472" i="7"/>
  <c r="LM472" i="7" s="1"/>
  <c r="LK472" i="7"/>
  <c r="LL471" i="7"/>
  <c r="LM471" i="7" s="1"/>
  <c r="LK471" i="7"/>
  <c r="LL470" i="7"/>
  <c r="LM470" i="7" s="1"/>
  <c r="LK470" i="7"/>
  <c r="LL469" i="7"/>
  <c r="LM469" i="7" s="1"/>
  <c r="LK469" i="7"/>
  <c r="LL468" i="7"/>
  <c r="LM468" i="7" s="1"/>
  <c r="LK468" i="7"/>
  <c r="LL467" i="7"/>
  <c r="LM467" i="7" s="1"/>
  <c r="LK467" i="7"/>
  <c r="LL466" i="7"/>
  <c r="LM466" i="7" s="1"/>
  <c r="LK466" i="7"/>
  <c r="LL465" i="7"/>
  <c r="LM465" i="7" s="1"/>
  <c r="LK465" i="7"/>
  <c r="LL460" i="7"/>
  <c r="LM460" i="7" s="1"/>
  <c r="LK460" i="7"/>
  <c r="LL459" i="7"/>
  <c r="LM459" i="7" s="1"/>
  <c r="LK459" i="7"/>
  <c r="LL458" i="7"/>
  <c r="LM458" i="7" s="1"/>
  <c r="LK458" i="7"/>
  <c r="LL457" i="7"/>
  <c r="LM457" i="7" s="1"/>
  <c r="LK457" i="7"/>
  <c r="LL456" i="7"/>
  <c r="LM456" i="7" s="1"/>
  <c r="LK456" i="7"/>
  <c r="LL455" i="7"/>
  <c r="LM455" i="7" s="1"/>
  <c r="LK455" i="7"/>
  <c r="LL454" i="7"/>
  <c r="LM454" i="7" s="1"/>
  <c r="LK454" i="7"/>
  <c r="LL453" i="7"/>
  <c r="LM453" i="7" s="1"/>
  <c r="LK453" i="7"/>
  <c r="LL452" i="7"/>
  <c r="LM452" i="7" s="1"/>
  <c r="LK452" i="7"/>
  <c r="LL451" i="7"/>
  <c r="LM451" i="7" s="1"/>
  <c r="LK451" i="7"/>
  <c r="LL446" i="7"/>
  <c r="LM446" i="7" s="1"/>
  <c r="LK446" i="7"/>
  <c r="LL445" i="7"/>
  <c r="LM445" i="7" s="1"/>
  <c r="LK445" i="7"/>
  <c r="LL444" i="7"/>
  <c r="LM444" i="7" s="1"/>
  <c r="LK444" i="7"/>
  <c r="LL443" i="7"/>
  <c r="LM443" i="7" s="1"/>
  <c r="LK443" i="7"/>
  <c r="LL442" i="7"/>
  <c r="LM442" i="7" s="1"/>
  <c r="LK442" i="7"/>
  <c r="LL441" i="7"/>
  <c r="LM441" i="7" s="1"/>
  <c r="LK441" i="7"/>
  <c r="LL440" i="7"/>
  <c r="LM440" i="7" s="1"/>
  <c r="LK440" i="7"/>
  <c r="LL439" i="7"/>
  <c r="LM439" i="7" s="1"/>
  <c r="LK439" i="7"/>
  <c r="LL438" i="7"/>
  <c r="LM438" i="7" s="1"/>
  <c r="LK438" i="7"/>
  <c r="LL437" i="7"/>
  <c r="LM437" i="7" s="1"/>
  <c r="LK437" i="7"/>
  <c r="LL432" i="7"/>
  <c r="LM432" i="7" s="1"/>
  <c r="LK432" i="7"/>
  <c r="LL431" i="7"/>
  <c r="LM431" i="7" s="1"/>
  <c r="LK431" i="7"/>
  <c r="LL430" i="7"/>
  <c r="LM430" i="7" s="1"/>
  <c r="LK430" i="7"/>
  <c r="LL429" i="7"/>
  <c r="LM429" i="7" s="1"/>
  <c r="LK429" i="7"/>
  <c r="LL428" i="7"/>
  <c r="LM428" i="7" s="1"/>
  <c r="LK428" i="7"/>
  <c r="LL427" i="7"/>
  <c r="LM427" i="7" s="1"/>
  <c r="LK427" i="7"/>
  <c r="LL426" i="7"/>
  <c r="LM426" i="7" s="1"/>
  <c r="LK426" i="7"/>
  <c r="LL425" i="7"/>
  <c r="LM425" i="7" s="1"/>
  <c r="LK425" i="7"/>
  <c r="LL424" i="7"/>
  <c r="LM424" i="7" s="1"/>
  <c r="LK424" i="7"/>
  <c r="LL423" i="7"/>
  <c r="LM423" i="7" s="1"/>
  <c r="LK423" i="7"/>
  <c r="LL418" i="7"/>
  <c r="LM418" i="7" s="1"/>
  <c r="LK418" i="7"/>
  <c r="LL417" i="7"/>
  <c r="LM417" i="7" s="1"/>
  <c r="LK417" i="7"/>
  <c r="LL416" i="7"/>
  <c r="LM416" i="7" s="1"/>
  <c r="LK416" i="7"/>
  <c r="LL415" i="7"/>
  <c r="LM415" i="7" s="1"/>
  <c r="LK415" i="7"/>
  <c r="LL414" i="7"/>
  <c r="LM414" i="7" s="1"/>
  <c r="LK414" i="7"/>
  <c r="LL413" i="7"/>
  <c r="LM413" i="7" s="1"/>
  <c r="LK413" i="7"/>
  <c r="LL412" i="7"/>
  <c r="LM412" i="7" s="1"/>
  <c r="LK412" i="7"/>
  <c r="LL411" i="7"/>
  <c r="LM411" i="7" s="1"/>
  <c r="LK411" i="7"/>
  <c r="LL410" i="7"/>
  <c r="LM410" i="7" s="1"/>
  <c r="LK410" i="7"/>
  <c r="LL409" i="7"/>
  <c r="LM409" i="7" s="1"/>
  <c r="LK409" i="7"/>
  <c r="LL404" i="7"/>
  <c r="LM404" i="7" s="1"/>
  <c r="LK404" i="7"/>
  <c r="LL403" i="7"/>
  <c r="LM403" i="7" s="1"/>
  <c r="LK403" i="7"/>
  <c r="LL402" i="7"/>
  <c r="LM402" i="7" s="1"/>
  <c r="LK402" i="7"/>
  <c r="LL401" i="7"/>
  <c r="LM401" i="7" s="1"/>
  <c r="LK401" i="7"/>
  <c r="LL400" i="7"/>
  <c r="LM400" i="7" s="1"/>
  <c r="LK400" i="7"/>
  <c r="LL399" i="7"/>
  <c r="LM399" i="7" s="1"/>
  <c r="LK399" i="7"/>
  <c r="LL398" i="7"/>
  <c r="LM398" i="7" s="1"/>
  <c r="LK398" i="7"/>
  <c r="LL397" i="7"/>
  <c r="LM397" i="7" s="1"/>
  <c r="LK397" i="7"/>
  <c r="LL396" i="7"/>
  <c r="LM396" i="7" s="1"/>
  <c r="LK396" i="7"/>
  <c r="LL395" i="7"/>
  <c r="LM395" i="7" s="1"/>
  <c r="LK395" i="7"/>
  <c r="LL390" i="7"/>
  <c r="LM390" i="7" s="1"/>
  <c r="LK390" i="7"/>
  <c r="LL389" i="7"/>
  <c r="LM389" i="7" s="1"/>
  <c r="LK389" i="7"/>
  <c r="LL388" i="7"/>
  <c r="LM388" i="7" s="1"/>
  <c r="LK388" i="7"/>
  <c r="LL387" i="7"/>
  <c r="LM387" i="7" s="1"/>
  <c r="LK387" i="7"/>
  <c r="LL386" i="7"/>
  <c r="LM386" i="7" s="1"/>
  <c r="LK386" i="7"/>
  <c r="LL385" i="7"/>
  <c r="LM385" i="7" s="1"/>
  <c r="LK385" i="7"/>
  <c r="LL384" i="7"/>
  <c r="LM384" i="7" s="1"/>
  <c r="LK384" i="7"/>
  <c r="LL383" i="7"/>
  <c r="LM383" i="7" s="1"/>
  <c r="LK383" i="7"/>
  <c r="LL382" i="7"/>
  <c r="LM382" i="7" s="1"/>
  <c r="LK382" i="7"/>
  <c r="LL381" i="7"/>
  <c r="LM381" i="7" s="1"/>
  <c r="LK381" i="7"/>
  <c r="LL376" i="7"/>
  <c r="LM376" i="7" s="1"/>
  <c r="LK376" i="7"/>
  <c r="LL375" i="7"/>
  <c r="LM375" i="7" s="1"/>
  <c r="LK375" i="7"/>
  <c r="LL374" i="7"/>
  <c r="LM374" i="7" s="1"/>
  <c r="LK374" i="7"/>
  <c r="LL373" i="7"/>
  <c r="LM373" i="7" s="1"/>
  <c r="LK373" i="7"/>
  <c r="LL372" i="7"/>
  <c r="LM372" i="7" s="1"/>
  <c r="LK372" i="7"/>
  <c r="LL371" i="7"/>
  <c r="LM371" i="7" s="1"/>
  <c r="LK371" i="7"/>
  <c r="LL370" i="7"/>
  <c r="LM370" i="7" s="1"/>
  <c r="LK370" i="7"/>
  <c r="LL369" i="7"/>
  <c r="LM369" i="7" s="1"/>
  <c r="LK369" i="7"/>
  <c r="LL368" i="7"/>
  <c r="LM368" i="7" s="1"/>
  <c r="LK368" i="7"/>
  <c r="LL367" i="7"/>
  <c r="LM367" i="7" s="1"/>
  <c r="LK367" i="7"/>
  <c r="LL362" i="7"/>
  <c r="LM362" i="7" s="1"/>
  <c r="LK362" i="7"/>
  <c r="LL361" i="7"/>
  <c r="LM361" i="7" s="1"/>
  <c r="LK361" i="7"/>
  <c r="LL360" i="7"/>
  <c r="LM360" i="7" s="1"/>
  <c r="LK360" i="7"/>
  <c r="LL359" i="7"/>
  <c r="LM359" i="7" s="1"/>
  <c r="LK359" i="7"/>
  <c r="LL358" i="7"/>
  <c r="LM358" i="7" s="1"/>
  <c r="LK358" i="7"/>
  <c r="LL357" i="7"/>
  <c r="LM357" i="7" s="1"/>
  <c r="LK357" i="7"/>
  <c r="LL356" i="7"/>
  <c r="LM356" i="7" s="1"/>
  <c r="LK356" i="7"/>
  <c r="LL355" i="7"/>
  <c r="LM355" i="7" s="1"/>
  <c r="LK355" i="7"/>
  <c r="LL354" i="7"/>
  <c r="LM354" i="7" s="1"/>
  <c r="LK354" i="7"/>
  <c r="LL353" i="7"/>
  <c r="LM353" i="7" s="1"/>
  <c r="LK353" i="7"/>
  <c r="LM348" i="7"/>
  <c r="LN348" i="7" s="1"/>
  <c r="LK348" i="7"/>
  <c r="LM347" i="7"/>
  <c r="LN347" i="7" s="1"/>
  <c r="LK347" i="7"/>
  <c r="LM346" i="7"/>
  <c r="LN346" i="7" s="1"/>
  <c r="LK346" i="7"/>
  <c r="LM345" i="7"/>
  <c r="LN345" i="7" s="1"/>
  <c r="LK345" i="7"/>
  <c r="LM344" i="7"/>
  <c r="LN344" i="7" s="1"/>
  <c r="LK344" i="7"/>
  <c r="LM343" i="7"/>
  <c r="LN343" i="7" s="1"/>
  <c r="LK343" i="7"/>
  <c r="LM342" i="7"/>
  <c r="LN342" i="7" s="1"/>
  <c r="LK342" i="7"/>
  <c r="LM341" i="7"/>
  <c r="LN341" i="7" s="1"/>
  <c r="LK341" i="7"/>
  <c r="LM340" i="7"/>
  <c r="LN340" i="7" s="1"/>
  <c r="LK340" i="7"/>
  <c r="LM339" i="7"/>
  <c r="LN339" i="7" s="1"/>
  <c r="LK339" i="7"/>
  <c r="LM334" i="7"/>
  <c r="LN334" i="7" s="1"/>
  <c r="LK334" i="7"/>
  <c r="LM333" i="7"/>
  <c r="LN333" i="7" s="1"/>
  <c r="LK333" i="7"/>
  <c r="LM332" i="7"/>
  <c r="LN332" i="7" s="1"/>
  <c r="LK332" i="7"/>
  <c r="LM331" i="7"/>
  <c r="LN331" i="7" s="1"/>
  <c r="LK331" i="7"/>
  <c r="LM330" i="7"/>
  <c r="LN330" i="7" s="1"/>
  <c r="LK330" i="7"/>
  <c r="LM329" i="7"/>
  <c r="LN329" i="7" s="1"/>
  <c r="LK329" i="7"/>
  <c r="LM328" i="7"/>
  <c r="LN328" i="7" s="1"/>
  <c r="LK328" i="7"/>
  <c r="LM327" i="7"/>
  <c r="LN327" i="7" s="1"/>
  <c r="LK327" i="7"/>
  <c r="LM326" i="7"/>
  <c r="LN326" i="7" s="1"/>
  <c r="LK326" i="7"/>
  <c r="LM325" i="7"/>
  <c r="LN325" i="7" s="1"/>
  <c r="LK325" i="7"/>
  <c r="LK320" i="7"/>
  <c r="LL320" i="7" s="1"/>
  <c r="LK319" i="7"/>
  <c r="LL319" i="7" s="1"/>
  <c r="LK318" i="7"/>
  <c r="LL318" i="7" s="1"/>
  <c r="LK317" i="7"/>
  <c r="LL317" i="7" s="1"/>
  <c r="LK316" i="7"/>
  <c r="LL316" i="7" s="1"/>
  <c r="LK315" i="7"/>
  <c r="LL315" i="7" s="1"/>
  <c r="LK314" i="7"/>
  <c r="LL314" i="7" s="1"/>
  <c r="LK313" i="7"/>
  <c r="LL313" i="7" s="1"/>
  <c r="LL312" i="7"/>
  <c r="LK312" i="7"/>
  <c r="LK311" i="7"/>
  <c r="LL311" i="7" s="1"/>
  <c r="LK309" i="7"/>
  <c r="LL309" i="7" s="1"/>
  <c r="LK308" i="7"/>
  <c r="LL308" i="7" s="1"/>
  <c r="LK307" i="7"/>
  <c r="LL307" i="7" s="1"/>
  <c r="LK306" i="7"/>
  <c r="LL306" i="7" s="1"/>
  <c r="LK305" i="7"/>
  <c r="LL305" i="7" s="1"/>
  <c r="LK304" i="7"/>
  <c r="LL304" i="7" s="1"/>
  <c r="LK303" i="7"/>
  <c r="LL303" i="7" s="1"/>
  <c r="LK302" i="7"/>
  <c r="LL302" i="7" s="1"/>
  <c r="LK301" i="7"/>
  <c r="LL301" i="7" s="1"/>
  <c r="LK300" i="7"/>
  <c r="LL300" i="7" s="1"/>
  <c r="LK293" i="7"/>
  <c r="LM286" i="7"/>
  <c r="LK286" i="7"/>
  <c r="LM285" i="7"/>
  <c r="LK285" i="7"/>
  <c r="LM284" i="7"/>
  <c r="LK284" i="7"/>
  <c r="LM283" i="7"/>
  <c r="LK283" i="7"/>
  <c r="LM282" i="7"/>
  <c r="LK282" i="7"/>
  <c r="LM281" i="7"/>
  <c r="LK281" i="7"/>
  <c r="LM280" i="7"/>
  <c r="LK280" i="7"/>
  <c r="LM279" i="7"/>
  <c r="LK279" i="7"/>
  <c r="LM278" i="7"/>
  <c r="LK278" i="7"/>
  <c r="LM277" i="7"/>
  <c r="LK277" i="7"/>
  <c r="LM272" i="7"/>
  <c r="LL272" i="7"/>
  <c r="LK272" i="7"/>
  <c r="LM271" i="7"/>
  <c r="LL271" i="7"/>
  <c r="LK271" i="7"/>
  <c r="LM270" i="7"/>
  <c r="LL270" i="7"/>
  <c r="LK270" i="7"/>
  <c r="LM269" i="7"/>
  <c r="LL269" i="7"/>
  <c r="LK269" i="7"/>
  <c r="LM268" i="7"/>
  <c r="LL268" i="7"/>
  <c r="LK268" i="7"/>
  <c r="LM267" i="7"/>
  <c r="LL267" i="7"/>
  <c r="LK267" i="7"/>
  <c r="LM266" i="7"/>
  <c r="LL266" i="7"/>
  <c r="LK266" i="7"/>
  <c r="LM265" i="7"/>
  <c r="LL265" i="7"/>
  <c r="LK265" i="7"/>
  <c r="LM264" i="7"/>
  <c r="LL264" i="7"/>
  <c r="LK264" i="7"/>
  <c r="LM263" i="7"/>
  <c r="LL263" i="7"/>
  <c r="LK263" i="7"/>
  <c r="LM258" i="7"/>
  <c r="LK258" i="7"/>
  <c r="LM257" i="7"/>
  <c r="LK257" i="7"/>
  <c r="LM256" i="7"/>
  <c r="LK256" i="7"/>
  <c r="LM255" i="7"/>
  <c r="LK255" i="7"/>
  <c r="LM254" i="7"/>
  <c r="LK254" i="7"/>
  <c r="LM253" i="7"/>
  <c r="LK253" i="7"/>
  <c r="LM252" i="7"/>
  <c r="LK252" i="7"/>
  <c r="LM251" i="7"/>
  <c r="LK251" i="7"/>
  <c r="LM250" i="7"/>
  <c r="LK250" i="7"/>
  <c r="LM249" i="7"/>
  <c r="LK249" i="7"/>
  <c r="LM244" i="7"/>
  <c r="LK244" i="7"/>
  <c r="LM243" i="7"/>
  <c r="LK243" i="7"/>
  <c r="LM242" i="7"/>
  <c r="LK242" i="7"/>
  <c r="LM241" i="7"/>
  <c r="LK241" i="7"/>
  <c r="LM240" i="7"/>
  <c r="LK240" i="7"/>
  <c r="LM239" i="7"/>
  <c r="LK239" i="7"/>
  <c r="LM238" i="7"/>
  <c r="LK238" i="7"/>
  <c r="LM237" i="7"/>
  <c r="LK237" i="7"/>
  <c r="LM236" i="7"/>
  <c r="LK236" i="7"/>
  <c r="LM235" i="7"/>
  <c r="LK235" i="7"/>
  <c r="LM230" i="7"/>
  <c r="LK230" i="7"/>
  <c r="LM229" i="7"/>
  <c r="LK229" i="7"/>
  <c r="LM228" i="7"/>
  <c r="LK228" i="7"/>
  <c r="LM227" i="7"/>
  <c r="LK227" i="7"/>
  <c r="LM226" i="7"/>
  <c r="LK226" i="7"/>
  <c r="LM225" i="7"/>
  <c r="LK225" i="7"/>
  <c r="LM224" i="7"/>
  <c r="LK224" i="7"/>
  <c r="LM223" i="7"/>
  <c r="LK223" i="7"/>
  <c r="LM222" i="7"/>
  <c r="LK222" i="7"/>
  <c r="LM221" i="7"/>
  <c r="LK221" i="7"/>
  <c r="LM216" i="7"/>
  <c r="LK216" i="7"/>
  <c r="LM215" i="7"/>
  <c r="LK215" i="7"/>
  <c r="LM214" i="7"/>
  <c r="LK214" i="7"/>
  <c r="LM213" i="7"/>
  <c r="LK213" i="7"/>
  <c r="LM212" i="7"/>
  <c r="LK212" i="7"/>
  <c r="LM211" i="7"/>
  <c r="LK211" i="7"/>
  <c r="LM210" i="7"/>
  <c r="LK210" i="7"/>
  <c r="LM209" i="7"/>
  <c r="LK209" i="7"/>
  <c r="LM208" i="7"/>
  <c r="LK208" i="7"/>
  <c r="LM207" i="7"/>
  <c r="LK207" i="7"/>
  <c r="LM206" i="7"/>
  <c r="LK206" i="7"/>
  <c r="LM205" i="7"/>
  <c r="LK205" i="7"/>
  <c r="LM204" i="7"/>
  <c r="LK204" i="7"/>
  <c r="LM203" i="7"/>
  <c r="LK203" i="7"/>
  <c r="LM202" i="7"/>
  <c r="LK202" i="7"/>
  <c r="LM201" i="7"/>
  <c r="LK201" i="7"/>
  <c r="LM200" i="7"/>
  <c r="LK200" i="7"/>
  <c r="LM199" i="7"/>
  <c r="LK199" i="7"/>
  <c r="LM198" i="7"/>
  <c r="LK198" i="7"/>
  <c r="LM197" i="7"/>
  <c r="LK197" i="7"/>
  <c r="LM191" i="7"/>
  <c r="LL191" i="7"/>
  <c r="LM190" i="7"/>
  <c r="LL190" i="7"/>
  <c r="LM189" i="7"/>
  <c r="LL189" i="7"/>
  <c r="LM188" i="7"/>
  <c r="LL188" i="7"/>
  <c r="LM187" i="7"/>
  <c r="LL187" i="7"/>
  <c r="LM186" i="7"/>
  <c r="LL186" i="7"/>
  <c r="LM185" i="7"/>
  <c r="LL185" i="7"/>
  <c r="LM184" i="7"/>
  <c r="LL184" i="7"/>
  <c r="LM183" i="7"/>
  <c r="LL183" i="7"/>
  <c r="LM182" i="7"/>
  <c r="LL182" i="7"/>
  <c r="LM181" i="7"/>
  <c r="LL181" i="7"/>
  <c r="LM180" i="7"/>
  <c r="LL180" i="7"/>
  <c r="LM179" i="7"/>
  <c r="LL179" i="7"/>
  <c r="LM178" i="7"/>
  <c r="LL178" i="7"/>
  <c r="LM177" i="7"/>
  <c r="LL177" i="7"/>
  <c r="LM176" i="7"/>
  <c r="LL176" i="7"/>
  <c r="LM175" i="7"/>
  <c r="LL175" i="7"/>
  <c r="LM174" i="7"/>
  <c r="LL174" i="7"/>
  <c r="LM173" i="7"/>
  <c r="LL173" i="7"/>
  <c r="LM172" i="7"/>
  <c r="LL172" i="7"/>
  <c r="LM167" i="7"/>
  <c r="LL167" i="7"/>
  <c r="LM166" i="7"/>
  <c r="LL166" i="7"/>
  <c r="LM165" i="7"/>
  <c r="LL165" i="7"/>
  <c r="LM164" i="7"/>
  <c r="LL164" i="7"/>
  <c r="LM163" i="7"/>
  <c r="LL163" i="7"/>
  <c r="LM162" i="7"/>
  <c r="LL162" i="7"/>
  <c r="LM161" i="7"/>
  <c r="LL161" i="7"/>
  <c r="LM160" i="7"/>
  <c r="LL160" i="7"/>
  <c r="LM159" i="7"/>
  <c r="LL159" i="7"/>
  <c r="LM158" i="7"/>
  <c r="LL158" i="7"/>
  <c r="LM157" i="7"/>
  <c r="LL157" i="7"/>
  <c r="LM156" i="7"/>
  <c r="LL156" i="7"/>
  <c r="LM155" i="7"/>
  <c r="LL155" i="7"/>
  <c r="LM154" i="7"/>
  <c r="LL154" i="7"/>
  <c r="LM153" i="7"/>
  <c r="LL153" i="7"/>
  <c r="LM152" i="7"/>
  <c r="LL152" i="7"/>
  <c r="LM151" i="7"/>
  <c r="LL151" i="7"/>
  <c r="LM150" i="7"/>
  <c r="LL150" i="7"/>
  <c r="LM149" i="7"/>
  <c r="LL149" i="7"/>
  <c r="LM148" i="7"/>
  <c r="LL148" i="7"/>
  <c r="LP143" i="7"/>
  <c r="LN143" i="7"/>
  <c r="LK143" i="7"/>
  <c r="LP142" i="7"/>
  <c r="LN142" i="7"/>
  <c r="LK142" i="7"/>
  <c r="LP141" i="7"/>
  <c r="LN141" i="7"/>
  <c r="LK141" i="7"/>
  <c r="LP140" i="7"/>
  <c r="LN140" i="7"/>
  <c r="LK140" i="7"/>
  <c r="LP139" i="7"/>
  <c r="LN139" i="7"/>
  <c r="LK139" i="7"/>
  <c r="LP138" i="7"/>
  <c r="LN138" i="7"/>
  <c r="LK138" i="7"/>
  <c r="LP137" i="7"/>
  <c r="LN137" i="7"/>
  <c r="LK137" i="7"/>
  <c r="LP136" i="7"/>
  <c r="LN136" i="7"/>
  <c r="LK136" i="7"/>
  <c r="LP135" i="7"/>
  <c r="LN135" i="7"/>
  <c r="LK135" i="7"/>
  <c r="LP134" i="7"/>
  <c r="LN134" i="7"/>
  <c r="LK134" i="7"/>
  <c r="LP132" i="7"/>
  <c r="LN132" i="7"/>
  <c r="LK132" i="7"/>
  <c r="LP131" i="7"/>
  <c r="LN131" i="7"/>
  <c r="LK131" i="7"/>
  <c r="LP130" i="7"/>
  <c r="LN130" i="7"/>
  <c r="LK130" i="7"/>
  <c r="LP129" i="7"/>
  <c r="LN129" i="7"/>
  <c r="LK129" i="7"/>
  <c r="LP128" i="7"/>
  <c r="LN128" i="7"/>
  <c r="LK128" i="7"/>
  <c r="LP127" i="7"/>
  <c r="LN127" i="7"/>
  <c r="LK127" i="7"/>
  <c r="LP126" i="7"/>
  <c r="LN126" i="7"/>
  <c r="LK126" i="7"/>
  <c r="LP125" i="7"/>
  <c r="LN125" i="7"/>
  <c r="LK125" i="7"/>
  <c r="LP124" i="7"/>
  <c r="LN124" i="7"/>
  <c r="LK124" i="7"/>
  <c r="LP123" i="7"/>
  <c r="LN123" i="7"/>
  <c r="LK123" i="7"/>
  <c r="LP121" i="7"/>
  <c r="LN121" i="7"/>
  <c r="LK121" i="7"/>
  <c r="LP120" i="7"/>
  <c r="LN120" i="7"/>
  <c r="LK120" i="7"/>
  <c r="LP119" i="7"/>
  <c r="LN119" i="7"/>
  <c r="LK119" i="7"/>
  <c r="LP118" i="7"/>
  <c r="LN118" i="7"/>
  <c r="LK118" i="7"/>
  <c r="LP117" i="7"/>
  <c r="LN117" i="7"/>
  <c r="LK117" i="7"/>
  <c r="LP116" i="7"/>
  <c r="LN116" i="7"/>
  <c r="LK116" i="7"/>
  <c r="LP115" i="7"/>
  <c r="LN115" i="7"/>
  <c r="LK115" i="7"/>
  <c r="LP114" i="7"/>
  <c r="LN114" i="7"/>
  <c r="LK114" i="7"/>
  <c r="LP113" i="7"/>
  <c r="LN113" i="7"/>
  <c r="LK113" i="7"/>
  <c r="LP112" i="7"/>
  <c r="LN112" i="7"/>
  <c r="LK112" i="7"/>
  <c r="LP110" i="7"/>
  <c r="LN110" i="7"/>
  <c r="LK110" i="7"/>
  <c r="LP109" i="7"/>
  <c r="LN109" i="7"/>
  <c r="LK109" i="7"/>
  <c r="LP108" i="7"/>
  <c r="LN108" i="7"/>
  <c r="LK108" i="7"/>
  <c r="LP107" i="7"/>
  <c r="LN107" i="7"/>
  <c r="LK107" i="7"/>
  <c r="LP106" i="7"/>
  <c r="LN106" i="7"/>
  <c r="LK106" i="7"/>
  <c r="LP105" i="7"/>
  <c r="LN105" i="7"/>
  <c r="LK105" i="7"/>
  <c r="LP104" i="7"/>
  <c r="LN104" i="7"/>
  <c r="LK104" i="7"/>
  <c r="LP103" i="7"/>
  <c r="LN103" i="7"/>
  <c r="LK103" i="7"/>
  <c r="LP102" i="7"/>
  <c r="LN102" i="7"/>
  <c r="LK102" i="7"/>
  <c r="LP101" i="7"/>
  <c r="LN101" i="7"/>
  <c r="LK101" i="7"/>
  <c r="LP100" i="7"/>
  <c r="LN100" i="7"/>
  <c r="LK100" i="7"/>
  <c r="LP99" i="7"/>
  <c r="LN99" i="7"/>
  <c r="LK99" i="7"/>
  <c r="LP98" i="7"/>
  <c r="LN98" i="7"/>
  <c r="LK98" i="7"/>
  <c r="LP97" i="7"/>
  <c r="LN97" i="7"/>
  <c r="LK97" i="7"/>
  <c r="LP96" i="7"/>
  <c r="LN96" i="7"/>
  <c r="LK96" i="7"/>
  <c r="LP95" i="7"/>
  <c r="LN95" i="7"/>
  <c r="LK95" i="7"/>
  <c r="LP94" i="7"/>
  <c r="LN94" i="7"/>
  <c r="LK94" i="7"/>
  <c r="LP93" i="7"/>
  <c r="LN93" i="7"/>
  <c r="LK93" i="7"/>
  <c r="LP92" i="7"/>
  <c r="LN92" i="7"/>
  <c r="LK92" i="7"/>
  <c r="LP91" i="7"/>
  <c r="LN91" i="7"/>
  <c r="LK91" i="7"/>
  <c r="LP89" i="7"/>
  <c r="LN89" i="7"/>
  <c r="LK89" i="7"/>
  <c r="LP88" i="7"/>
  <c r="LN88" i="7"/>
  <c r="LK88" i="7"/>
  <c r="LP87" i="7"/>
  <c r="LN87" i="7"/>
  <c r="LK87" i="7"/>
  <c r="LP86" i="7"/>
  <c r="LN86" i="7"/>
  <c r="LK86" i="7"/>
  <c r="LP85" i="7"/>
  <c r="LN85" i="7"/>
  <c r="LK85" i="7"/>
  <c r="LP84" i="7"/>
  <c r="LN84" i="7"/>
  <c r="LK84" i="7"/>
  <c r="LP83" i="7"/>
  <c r="LN83" i="7"/>
  <c r="LK83" i="7"/>
  <c r="LP82" i="7"/>
  <c r="LN82" i="7"/>
  <c r="LK82" i="7"/>
  <c r="LP81" i="7"/>
  <c r="LN81" i="7"/>
  <c r="LK81" i="7"/>
  <c r="LP80" i="7"/>
  <c r="LN80" i="7"/>
  <c r="LK80" i="7"/>
  <c r="LP79" i="7"/>
  <c r="LN79" i="7"/>
  <c r="LK79" i="7"/>
  <c r="LP78" i="7"/>
  <c r="LN78" i="7"/>
  <c r="LK78" i="7"/>
  <c r="LP77" i="7"/>
  <c r="LN77" i="7"/>
  <c r="LK77" i="7"/>
  <c r="LP76" i="7"/>
  <c r="LN76" i="7"/>
  <c r="LK76" i="7"/>
  <c r="LP75" i="7"/>
  <c r="LN75" i="7"/>
  <c r="LK75" i="7"/>
  <c r="LP74" i="7"/>
  <c r="LN74" i="7"/>
  <c r="LK74" i="7"/>
  <c r="LP73" i="7"/>
  <c r="LN73" i="7"/>
  <c r="LK73" i="7"/>
  <c r="LP72" i="7"/>
  <c r="LN72" i="7"/>
  <c r="LK72" i="7"/>
  <c r="LP71" i="7"/>
  <c r="LN71" i="7"/>
  <c r="LK71" i="7"/>
  <c r="LP70" i="7"/>
  <c r="LN70" i="7"/>
  <c r="LK70" i="7"/>
  <c r="LP68" i="7"/>
  <c r="LN68" i="7"/>
  <c r="LK68" i="7"/>
  <c r="LP67" i="7"/>
  <c r="LN67" i="7"/>
  <c r="LK67" i="7"/>
  <c r="LP66" i="7"/>
  <c r="LN66" i="7"/>
  <c r="LK66" i="7"/>
  <c r="LP65" i="7"/>
  <c r="LN65" i="7"/>
  <c r="LK65" i="7"/>
  <c r="LP64" i="7"/>
  <c r="LN64" i="7"/>
  <c r="LK64" i="7"/>
  <c r="LP63" i="7"/>
  <c r="LN63" i="7"/>
  <c r="LK63" i="7"/>
  <c r="LP62" i="7"/>
  <c r="LN62" i="7"/>
  <c r="LK62" i="7"/>
  <c r="LP61" i="7"/>
  <c r="LN61" i="7"/>
  <c r="LK61" i="7"/>
  <c r="LP60" i="7"/>
  <c r="LN60" i="7"/>
  <c r="LK60" i="7"/>
  <c r="LP59" i="7"/>
  <c r="LN59" i="7"/>
  <c r="LK59" i="7"/>
  <c r="LP58" i="7"/>
  <c r="LN58" i="7"/>
  <c r="LK58" i="7"/>
  <c r="LP57" i="7"/>
  <c r="LN57" i="7"/>
  <c r="LK57" i="7"/>
  <c r="LP56" i="7"/>
  <c r="LN56" i="7"/>
  <c r="LK56" i="7"/>
  <c r="LP55" i="7"/>
  <c r="LN55" i="7"/>
  <c r="LK55" i="7"/>
  <c r="LP54" i="7"/>
  <c r="LN54" i="7"/>
  <c r="LK54" i="7"/>
  <c r="LP53" i="7"/>
  <c r="LN53" i="7"/>
  <c r="LK53" i="7"/>
  <c r="LP52" i="7"/>
  <c r="LN52" i="7"/>
  <c r="LK52" i="7"/>
  <c r="LP51" i="7"/>
  <c r="LN51" i="7"/>
  <c r="LK51" i="7"/>
  <c r="LP50" i="7"/>
  <c r="LN50" i="7"/>
  <c r="LK50" i="7"/>
  <c r="LP49" i="7"/>
  <c r="LN49" i="7"/>
  <c r="LK49" i="7"/>
  <c r="LL9" i="7"/>
  <c r="LK4" i="7"/>
  <c r="LK3" i="7"/>
  <c r="LD474" i="7"/>
  <c r="LE474" i="7" s="1"/>
  <c r="LC474" i="7"/>
  <c r="LD473" i="7"/>
  <c r="LE473" i="7" s="1"/>
  <c r="LC473" i="7"/>
  <c r="LD472" i="7"/>
  <c r="LE472" i="7" s="1"/>
  <c r="LC472" i="7"/>
  <c r="LD471" i="7"/>
  <c r="LE471" i="7" s="1"/>
  <c r="LC471" i="7"/>
  <c r="LD470" i="7"/>
  <c r="LE470" i="7" s="1"/>
  <c r="LC470" i="7"/>
  <c r="LD469" i="7"/>
  <c r="LE469" i="7" s="1"/>
  <c r="LC469" i="7"/>
  <c r="LD468" i="7"/>
  <c r="LE468" i="7" s="1"/>
  <c r="LC468" i="7"/>
  <c r="LD467" i="7"/>
  <c r="LE467" i="7" s="1"/>
  <c r="LC467" i="7"/>
  <c r="LD466" i="7"/>
  <c r="LE466" i="7" s="1"/>
  <c r="LC466" i="7"/>
  <c r="LD465" i="7"/>
  <c r="LE465" i="7" s="1"/>
  <c r="LC465" i="7"/>
  <c r="LD460" i="7"/>
  <c r="LE460" i="7" s="1"/>
  <c r="LC460" i="7"/>
  <c r="LD459" i="7"/>
  <c r="LE459" i="7" s="1"/>
  <c r="LC459" i="7"/>
  <c r="LD458" i="7"/>
  <c r="LE458" i="7" s="1"/>
  <c r="LC458" i="7"/>
  <c r="LD457" i="7"/>
  <c r="LE457" i="7" s="1"/>
  <c r="LC457" i="7"/>
  <c r="LD456" i="7"/>
  <c r="LE456" i="7" s="1"/>
  <c r="LC456" i="7"/>
  <c r="LD455" i="7"/>
  <c r="LE455" i="7" s="1"/>
  <c r="LC455" i="7"/>
  <c r="LD454" i="7"/>
  <c r="LE454" i="7" s="1"/>
  <c r="LC454" i="7"/>
  <c r="LD453" i="7"/>
  <c r="LE453" i="7" s="1"/>
  <c r="LC453" i="7"/>
  <c r="LD452" i="7"/>
  <c r="LE452" i="7" s="1"/>
  <c r="LC452" i="7"/>
  <c r="LD451" i="7"/>
  <c r="LE451" i="7" s="1"/>
  <c r="LC451" i="7"/>
  <c r="LD446" i="7"/>
  <c r="LE446" i="7" s="1"/>
  <c r="LC446" i="7"/>
  <c r="LD445" i="7"/>
  <c r="LE445" i="7" s="1"/>
  <c r="LC445" i="7"/>
  <c r="LD444" i="7"/>
  <c r="LE444" i="7" s="1"/>
  <c r="LC444" i="7"/>
  <c r="LD443" i="7"/>
  <c r="LE443" i="7" s="1"/>
  <c r="LC443" i="7"/>
  <c r="LD442" i="7"/>
  <c r="LE442" i="7" s="1"/>
  <c r="LC442" i="7"/>
  <c r="LD441" i="7"/>
  <c r="LE441" i="7" s="1"/>
  <c r="LC441" i="7"/>
  <c r="LD440" i="7"/>
  <c r="LE440" i="7" s="1"/>
  <c r="LC440" i="7"/>
  <c r="LD439" i="7"/>
  <c r="LE439" i="7" s="1"/>
  <c r="LC439" i="7"/>
  <c r="LD438" i="7"/>
  <c r="LE438" i="7" s="1"/>
  <c r="LC438" i="7"/>
  <c r="LD437" i="7"/>
  <c r="LE437" i="7" s="1"/>
  <c r="LC437" i="7"/>
  <c r="LD432" i="7"/>
  <c r="LE432" i="7" s="1"/>
  <c r="LC432" i="7"/>
  <c r="LD431" i="7"/>
  <c r="LE431" i="7" s="1"/>
  <c r="LC431" i="7"/>
  <c r="LD430" i="7"/>
  <c r="LE430" i="7" s="1"/>
  <c r="LC430" i="7"/>
  <c r="LD429" i="7"/>
  <c r="LE429" i="7" s="1"/>
  <c r="LC429" i="7"/>
  <c r="LD428" i="7"/>
  <c r="LE428" i="7" s="1"/>
  <c r="LC428" i="7"/>
  <c r="LD427" i="7"/>
  <c r="LE427" i="7" s="1"/>
  <c r="LC427" i="7"/>
  <c r="LD426" i="7"/>
  <c r="LE426" i="7" s="1"/>
  <c r="LC426" i="7"/>
  <c r="LD425" i="7"/>
  <c r="LE425" i="7" s="1"/>
  <c r="LC425" i="7"/>
  <c r="LD424" i="7"/>
  <c r="LE424" i="7" s="1"/>
  <c r="LC424" i="7"/>
  <c r="LD423" i="7"/>
  <c r="LE423" i="7" s="1"/>
  <c r="LC423" i="7"/>
  <c r="LD418" i="7"/>
  <c r="LE418" i="7" s="1"/>
  <c r="LC418" i="7"/>
  <c r="LD417" i="7"/>
  <c r="LE417" i="7" s="1"/>
  <c r="LC417" i="7"/>
  <c r="LD416" i="7"/>
  <c r="LE416" i="7" s="1"/>
  <c r="LC416" i="7"/>
  <c r="LD415" i="7"/>
  <c r="LE415" i="7" s="1"/>
  <c r="LC415" i="7"/>
  <c r="LD414" i="7"/>
  <c r="LE414" i="7" s="1"/>
  <c r="LC414" i="7"/>
  <c r="LD413" i="7"/>
  <c r="LE413" i="7" s="1"/>
  <c r="LC413" i="7"/>
  <c r="LD412" i="7"/>
  <c r="LE412" i="7" s="1"/>
  <c r="LC412" i="7"/>
  <c r="LD411" i="7"/>
  <c r="LE411" i="7" s="1"/>
  <c r="LC411" i="7"/>
  <c r="LD410" i="7"/>
  <c r="LE410" i="7" s="1"/>
  <c r="LC410" i="7"/>
  <c r="LD409" i="7"/>
  <c r="LE409" i="7" s="1"/>
  <c r="LC409" i="7"/>
  <c r="LD404" i="7"/>
  <c r="LE404" i="7" s="1"/>
  <c r="LC404" i="7"/>
  <c r="LD403" i="7"/>
  <c r="LE403" i="7" s="1"/>
  <c r="LC403" i="7"/>
  <c r="LD402" i="7"/>
  <c r="LE402" i="7" s="1"/>
  <c r="LC402" i="7"/>
  <c r="LD401" i="7"/>
  <c r="LE401" i="7" s="1"/>
  <c r="LC401" i="7"/>
  <c r="LD400" i="7"/>
  <c r="LE400" i="7" s="1"/>
  <c r="LC400" i="7"/>
  <c r="LD399" i="7"/>
  <c r="LE399" i="7" s="1"/>
  <c r="LC399" i="7"/>
  <c r="LD398" i="7"/>
  <c r="LE398" i="7" s="1"/>
  <c r="LC398" i="7"/>
  <c r="LD397" i="7"/>
  <c r="LE397" i="7" s="1"/>
  <c r="LC397" i="7"/>
  <c r="LD396" i="7"/>
  <c r="LE396" i="7" s="1"/>
  <c r="LC396" i="7"/>
  <c r="LD395" i="7"/>
  <c r="LE395" i="7" s="1"/>
  <c r="LC395" i="7"/>
  <c r="LD390" i="7"/>
  <c r="LE390" i="7" s="1"/>
  <c r="LC390" i="7"/>
  <c r="LD389" i="7"/>
  <c r="LE389" i="7" s="1"/>
  <c r="LC389" i="7"/>
  <c r="LD388" i="7"/>
  <c r="LE388" i="7" s="1"/>
  <c r="LC388" i="7"/>
  <c r="LD387" i="7"/>
  <c r="LE387" i="7" s="1"/>
  <c r="LC387" i="7"/>
  <c r="LD386" i="7"/>
  <c r="LE386" i="7" s="1"/>
  <c r="LC386" i="7"/>
  <c r="LD385" i="7"/>
  <c r="LE385" i="7" s="1"/>
  <c r="LC385" i="7"/>
  <c r="LD384" i="7"/>
  <c r="LE384" i="7" s="1"/>
  <c r="LC384" i="7"/>
  <c r="LD383" i="7"/>
  <c r="LE383" i="7" s="1"/>
  <c r="LC383" i="7"/>
  <c r="LD382" i="7"/>
  <c r="LE382" i="7" s="1"/>
  <c r="LC382" i="7"/>
  <c r="LD381" i="7"/>
  <c r="LE381" i="7" s="1"/>
  <c r="LC381" i="7"/>
  <c r="LD376" i="7"/>
  <c r="LE376" i="7" s="1"/>
  <c r="LC376" i="7"/>
  <c r="LD375" i="7"/>
  <c r="LE375" i="7" s="1"/>
  <c r="LC375" i="7"/>
  <c r="LD374" i="7"/>
  <c r="LE374" i="7" s="1"/>
  <c r="LC374" i="7"/>
  <c r="LD373" i="7"/>
  <c r="LE373" i="7" s="1"/>
  <c r="LC373" i="7"/>
  <c r="LD372" i="7"/>
  <c r="LE372" i="7" s="1"/>
  <c r="LC372" i="7"/>
  <c r="LD371" i="7"/>
  <c r="LE371" i="7" s="1"/>
  <c r="LC371" i="7"/>
  <c r="LD370" i="7"/>
  <c r="LE370" i="7" s="1"/>
  <c r="LC370" i="7"/>
  <c r="LD369" i="7"/>
  <c r="LE369" i="7" s="1"/>
  <c r="LC369" i="7"/>
  <c r="LD368" i="7"/>
  <c r="LE368" i="7" s="1"/>
  <c r="LC368" i="7"/>
  <c r="LD367" i="7"/>
  <c r="LE367" i="7" s="1"/>
  <c r="LC367" i="7"/>
  <c r="LD362" i="7"/>
  <c r="LE362" i="7" s="1"/>
  <c r="LC362" i="7"/>
  <c r="LD361" i="7"/>
  <c r="LE361" i="7" s="1"/>
  <c r="LC361" i="7"/>
  <c r="LD360" i="7"/>
  <c r="LE360" i="7" s="1"/>
  <c r="LC360" i="7"/>
  <c r="LD359" i="7"/>
  <c r="LE359" i="7" s="1"/>
  <c r="LC359" i="7"/>
  <c r="LD358" i="7"/>
  <c r="LE358" i="7" s="1"/>
  <c r="LC358" i="7"/>
  <c r="LD357" i="7"/>
  <c r="LE357" i="7" s="1"/>
  <c r="LC357" i="7"/>
  <c r="LD356" i="7"/>
  <c r="LE356" i="7" s="1"/>
  <c r="LC356" i="7"/>
  <c r="LD355" i="7"/>
  <c r="LE355" i="7" s="1"/>
  <c r="LC355" i="7"/>
  <c r="LD354" i="7"/>
  <c r="LE354" i="7" s="1"/>
  <c r="LC354" i="7"/>
  <c r="LD353" i="7"/>
  <c r="LE353" i="7" s="1"/>
  <c r="LC353" i="7"/>
  <c r="LE348" i="7"/>
  <c r="LF348" i="7" s="1"/>
  <c r="LC348" i="7"/>
  <c r="LE347" i="7"/>
  <c r="LF347" i="7" s="1"/>
  <c r="LC347" i="7"/>
  <c r="LE346" i="7"/>
  <c r="LF346" i="7" s="1"/>
  <c r="LC346" i="7"/>
  <c r="LE345" i="7"/>
  <c r="LF345" i="7" s="1"/>
  <c r="LC345" i="7"/>
  <c r="LE344" i="7"/>
  <c r="LF344" i="7" s="1"/>
  <c r="LC344" i="7"/>
  <c r="LE343" i="7"/>
  <c r="LF343" i="7" s="1"/>
  <c r="LC343" i="7"/>
  <c r="LE342" i="7"/>
  <c r="LF342" i="7" s="1"/>
  <c r="LC342" i="7"/>
  <c r="LE341" i="7"/>
  <c r="LF341" i="7" s="1"/>
  <c r="LC341" i="7"/>
  <c r="LE340" i="7"/>
  <c r="LF340" i="7" s="1"/>
  <c r="LC340" i="7"/>
  <c r="LE339" i="7"/>
  <c r="LF339" i="7" s="1"/>
  <c r="LC339" i="7"/>
  <c r="LE334" i="7"/>
  <c r="LF334" i="7" s="1"/>
  <c r="LC334" i="7"/>
  <c r="LE333" i="7"/>
  <c r="LF333" i="7" s="1"/>
  <c r="LC333" i="7"/>
  <c r="LE332" i="7"/>
  <c r="LF332" i="7" s="1"/>
  <c r="LC332" i="7"/>
  <c r="LE331" i="7"/>
  <c r="LF331" i="7" s="1"/>
  <c r="LC331" i="7"/>
  <c r="LE330" i="7"/>
  <c r="LF330" i="7" s="1"/>
  <c r="LC330" i="7"/>
  <c r="LE329" i="7"/>
  <c r="LF329" i="7" s="1"/>
  <c r="LC329" i="7"/>
  <c r="LE328" i="7"/>
  <c r="LF328" i="7" s="1"/>
  <c r="LC328" i="7"/>
  <c r="LE327" i="7"/>
  <c r="LF327" i="7" s="1"/>
  <c r="LC327" i="7"/>
  <c r="LE326" i="7"/>
  <c r="LF326" i="7" s="1"/>
  <c r="LC326" i="7"/>
  <c r="LE325" i="7"/>
  <c r="LF325" i="7" s="1"/>
  <c r="LC325" i="7"/>
  <c r="LC320" i="7"/>
  <c r="LD320" i="7" s="1"/>
  <c r="LC319" i="7"/>
  <c r="LD319" i="7" s="1"/>
  <c r="LC318" i="7"/>
  <c r="LD318" i="7" s="1"/>
  <c r="LC317" i="7"/>
  <c r="LD317" i="7" s="1"/>
  <c r="LC316" i="7"/>
  <c r="LD316" i="7" s="1"/>
  <c r="LC315" i="7"/>
  <c r="LD315" i="7" s="1"/>
  <c r="LC314" i="7"/>
  <c r="LD314" i="7" s="1"/>
  <c r="LC313" i="7"/>
  <c r="LD313" i="7" s="1"/>
  <c r="LC312" i="7"/>
  <c r="LD312" i="7" s="1"/>
  <c r="LC311" i="7"/>
  <c r="LD311" i="7" s="1"/>
  <c r="LC309" i="7"/>
  <c r="LD309" i="7" s="1"/>
  <c r="LC308" i="7"/>
  <c r="LD308" i="7" s="1"/>
  <c r="LC307" i="7"/>
  <c r="LD307" i="7" s="1"/>
  <c r="LC306" i="7"/>
  <c r="LD306" i="7" s="1"/>
  <c r="LC305" i="7"/>
  <c r="LD305" i="7" s="1"/>
  <c r="LC304" i="7"/>
  <c r="LD304" i="7" s="1"/>
  <c r="LC303" i="7"/>
  <c r="LD303" i="7" s="1"/>
  <c r="LC302" i="7"/>
  <c r="LD302" i="7" s="1"/>
  <c r="LC301" i="7"/>
  <c r="LD301" i="7" s="1"/>
  <c r="LC300" i="7"/>
  <c r="LD300" i="7" s="1"/>
  <c r="LC293" i="7"/>
  <c r="LE286" i="7"/>
  <c r="LC286" i="7"/>
  <c r="LE285" i="7"/>
  <c r="LC285" i="7"/>
  <c r="LE284" i="7"/>
  <c r="LC284" i="7"/>
  <c r="LE283" i="7"/>
  <c r="LC283" i="7"/>
  <c r="LE282" i="7"/>
  <c r="LC282" i="7"/>
  <c r="LE281" i="7"/>
  <c r="LC281" i="7"/>
  <c r="LE280" i="7"/>
  <c r="LC280" i="7"/>
  <c r="LE279" i="7"/>
  <c r="LC279" i="7"/>
  <c r="LE278" i="7"/>
  <c r="LC278" i="7"/>
  <c r="LE277" i="7"/>
  <c r="LC277" i="7"/>
  <c r="LE272" i="7"/>
  <c r="LD272" i="7"/>
  <c r="LC272" i="7"/>
  <c r="LE271" i="7"/>
  <c r="LD271" i="7"/>
  <c r="LC271" i="7"/>
  <c r="LE270" i="7"/>
  <c r="LD270" i="7"/>
  <c r="LC270" i="7"/>
  <c r="LE269" i="7"/>
  <c r="LD269" i="7"/>
  <c r="LC269" i="7"/>
  <c r="LE268" i="7"/>
  <c r="LD268" i="7"/>
  <c r="LC268" i="7"/>
  <c r="LE267" i="7"/>
  <c r="LD267" i="7"/>
  <c r="LC267" i="7"/>
  <c r="LE266" i="7"/>
  <c r="LD266" i="7"/>
  <c r="LC266" i="7"/>
  <c r="LE265" i="7"/>
  <c r="LD265" i="7"/>
  <c r="LC265" i="7"/>
  <c r="LE264" i="7"/>
  <c r="LD264" i="7"/>
  <c r="LC264" i="7"/>
  <c r="LE263" i="7"/>
  <c r="LD263" i="7"/>
  <c r="LC263" i="7"/>
  <c r="LE258" i="7"/>
  <c r="LC258" i="7"/>
  <c r="LE257" i="7"/>
  <c r="LC257" i="7"/>
  <c r="LE256" i="7"/>
  <c r="LC256" i="7"/>
  <c r="LE255" i="7"/>
  <c r="LC255" i="7"/>
  <c r="LE254" i="7"/>
  <c r="LC254" i="7"/>
  <c r="LE253" i="7"/>
  <c r="LC253" i="7"/>
  <c r="LE252" i="7"/>
  <c r="LC252" i="7"/>
  <c r="LE251" i="7"/>
  <c r="LC251" i="7"/>
  <c r="LE250" i="7"/>
  <c r="LC250" i="7"/>
  <c r="LE249" i="7"/>
  <c r="LC249" i="7"/>
  <c r="LE244" i="7"/>
  <c r="LC244" i="7"/>
  <c r="LE243" i="7"/>
  <c r="LC243" i="7"/>
  <c r="LE242" i="7"/>
  <c r="LC242" i="7"/>
  <c r="LE241" i="7"/>
  <c r="LC241" i="7"/>
  <c r="LE240" i="7"/>
  <c r="LC240" i="7"/>
  <c r="LE239" i="7"/>
  <c r="LC239" i="7"/>
  <c r="LE238" i="7"/>
  <c r="LC238" i="7"/>
  <c r="LE237" i="7"/>
  <c r="LC237" i="7"/>
  <c r="LE236" i="7"/>
  <c r="LC236" i="7"/>
  <c r="LE235" i="7"/>
  <c r="LC235" i="7"/>
  <c r="LE230" i="7"/>
  <c r="LC230" i="7"/>
  <c r="LE229" i="7"/>
  <c r="LC229" i="7"/>
  <c r="LE228" i="7"/>
  <c r="LC228" i="7"/>
  <c r="LE227" i="7"/>
  <c r="LC227" i="7"/>
  <c r="LE226" i="7"/>
  <c r="LC226" i="7"/>
  <c r="LE225" i="7"/>
  <c r="LC225" i="7"/>
  <c r="LE224" i="7"/>
  <c r="LC224" i="7"/>
  <c r="LE223" i="7"/>
  <c r="LC223" i="7"/>
  <c r="LE222" i="7"/>
  <c r="LC222" i="7"/>
  <c r="LE221" i="7"/>
  <c r="LC221" i="7"/>
  <c r="LE216" i="7"/>
  <c r="LC216" i="7"/>
  <c r="LE215" i="7"/>
  <c r="LC215" i="7"/>
  <c r="LE214" i="7"/>
  <c r="LC214" i="7"/>
  <c r="LE213" i="7"/>
  <c r="LC213" i="7"/>
  <c r="LE212" i="7"/>
  <c r="LC212" i="7"/>
  <c r="LE211" i="7"/>
  <c r="LC211" i="7"/>
  <c r="LE210" i="7"/>
  <c r="LC210" i="7"/>
  <c r="LE209" i="7"/>
  <c r="LC209" i="7"/>
  <c r="LE208" i="7"/>
  <c r="LC208" i="7"/>
  <c r="LE207" i="7"/>
  <c r="LC207" i="7"/>
  <c r="LE206" i="7"/>
  <c r="LC206" i="7"/>
  <c r="LE205" i="7"/>
  <c r="LC205" i="7"/>
  <c r="LE204" i="7"/>
  <c r="LC204" i="7"/>
  <c r="LE203" i="7"/>
  <c r="LC203" i="7"/>
  <c r="LE202" i="7"/>
  <c r="LC202" i="7"/>
  <c r="LE201" i="7"/>
  <c r="LC201" i="7"/>
  <c r="LE200" i="7"/>
  <c r="LC200" i="7"/>
  <c r="LE199" i="7"/>
  <c r="LC199" i="7"/>
  <c r="LE198" i="7"/>
  <c r="LC198" i="7"/>
  <c r="LE197" i="7"/>
  <c r="LC197" i="7"/>
  <c r="LE191" i="7"/>
  <c r="LD191" i="7"/>
  <c r="LE190" i="7"/>
  <c r="LD190" i="7"/>
  <c r="LE189" i="7"/>
  <c r="LD189" i="7"/>
  <c r="LE188" i="7"/>
  <c r="LD188" i="7"/>
  <c r="LE187" i="7"/>
  <c r="LD187" i="7"/>
  <c r="LE186" i="7"/>
  <c r="LD186" i="7"/>
  <c r="LE185" i="7"/>
  <c r="LD185" i="7"/>
  <c r="LE184" i="7"/>
  <c r="LD184" i="7"/>
  <c r="LE183" i="7"/>
  <c r="LD183" i="7"/>
  <c r="LE182" i="7"/>
  <c r="LD182" i="7"/>
  <c r="LE181" i="7"/>
  <c r="LD181" i="7"/>
  <c r="LE180" i="7"/>
  <c r="LD180" i="7"/>
  <c r="LE179" i="7"/>
  <c r="LD179" i="7"/>
  <c r="LE178" i="7"/>
  <c r="LD178" i="7"/>
  <c r="LE177" i="7"/>
  <c r="LD177" i="7"/>
  <c r="LE176" i="7"/>
  <c r="LD176" i="7"/>
  <c r="LE175" i="7"/>
  <c r="LD175" i="7"/>
  <c r="LE174" i="7"/>
  <c r="LD174" i="7"/>
  <c r="LE173" i="7"/>
  <c r="LD173" i="7"/>
  <c r="LE172" i="7"/>
  <c r="LD172" i="7"/>
  <c r="LE167" i="7"/>
  <c r="LD167" i="7"/>
  <c r="LE166" i="7"/>
  <c r="LD166" i="7"/>
  <c r="LE165" i="7"/>
  <c r="LD165" i="7"/>
  <c r="LE164" i="7"/>
  <c r="LD164" i="7"/>
  <c r="LE163" i="7"/>
  <c r="LD163" i="7"/>
  <c r="LE162" i="7"/>
  <c r="LD162" i="7"/>
  <c r="LE161" i="7"/>
  <c r="LD161" i="7"/>
  <c r="LE160" i="7"/>
  <c r="LD160" i="7"/>
  <c r="LE159" i="7"/>
  <c r="LD159" i="7"/>
  <c r="LE158" i="7"/>
  <c r="LD158" i="7"/>
  <c r="LE157" i="7"/>
  <c r="LD157" i="7"/>
  <c r="LE156" i="7"/>
  <c r="LD156" i="7"/>
  <c r="LE155" i="7"/>
  <c r="LD155" i="7"/>
  <c r="LE154" i="7"/>
  <c r="LD154" i="7"/>
  <c r="LE153" i="7"/>
  <c r="LD153" i="7"/>
  <c r="LE152" i="7"/>
  <c r="LD152" i="7"/>
  <c r="LE151" i="7"/>
  <c r="LD151" i="7"/>
  <c r="LE150" i="7"/>
  <c r="LD150" i="7"/>
  <c r="LE149" i="7"/>
  <c r="LD149" i="7"/>
  <c r="LE148" i="7"/>
  <c r="LD148" i="7"/>
  <c r="LH143" i="7"/>
  <c r="LF143" i="7"/>
  <c r="LC143" i="7"/>
  <c r="LH142" i="7"/>
  <c r="LF142" i="7"/>
  <c r="LC142" i="7"/>
  <c r="LH141" i="7"/>
  <c r="LF141" i="7"/>
  <c r="LC141" i="7"/>
  <c r="LH140" i="7"/>
  <c r="LF140" i="7"/>
  <c r="LC140" i="7"/>
  <c r="LH139" i="7"/>
  <c r="LF139" i="7"/>
  <c r="LC139" i="7"/>
  <c r="LH138" i="7"/>
  <c r="LF138" i="7"/>
  <c r="LC138" i="7"/>
  <c r="LH137" i="7"/>
  <c r="LF137" i="7"/>
  <c r="LC137" i="7"/>
  <c r="LH136" i="7"/>
  <c r="LF136" i="7"/>
  <c r="LC136" i="7"/>
  <c r="LH135" i="7"/>
  <c r="LF135" i="7"/>
  <c r="LC135" i="7"/>
  <c r="LH134" i="7"/>
  <c r="LF134" i="7"/>
  <c r="LC134" i="7"/>
  <c r="LH132" i="7"/>
  <c r="LF132" i="7"/>
  <c r="LC132" i="7"/>
  <c r="LH131" i="7"/>
  <c r="LF131" i="7"/>
  <c r="LC131" i="7"/>
  <c r="LH130" i="7"/>
  <c r="LF130" i="7"/>
  <c r="LC130" i="7"/>
  <c r="LH129" i="7"/>
  <c r="LF129" i="7"/>
  <c r="LC129" i="7"/>
  <c r="LH128" i="7"/>
  <c r="LF128" i="7"/>
  <c r="LC128" i="7"/>
  <c r="LH127" i="7"/>
  <c r="LF127" i="7"/>
  <c r="LC127" i="7"/>
  <c r="LH126" i="7"/>
  <c r="LF126" i="7"/>
  <c r="LC126" i="7"/>
  <c r="LH125" i="7"/>
  <c r="LF125" i="7"/>
  <c r="LC125" i="7"/>
  <c r="LH124" i="7"/>
  <c r="LF124" i="7"/>
  <c r="LC124" i="7"/>
  <c r="LH123" i="7"/>
  <c r="LF123" i="7"/>
  <c r="LC123" i="7"/>
  <c r="LH121" i="7"/>
  <c r="LF121" i="7"/>
  <c r="LC121" i="7"/>
  <c r="LH120" i="7"/>
  <c r="LF120" i="7"/>
  <c r="LC120" i="7"/>
  <c r="LH119" i="7"/>
  <c r="LF119" i="7"/>
  <c r="LC119" i="7"/>
  <c r="LH118" i="7"/>
  <c r="LF118" i="7"/>
  <c r="LC118" i="7"/>
  <c r="LH117" i="7"/>
  <c r="LF117" i="7"/>
  <c r="LC117" i="7"/>
  <c r="LH116" i="7"/>
  <c r="LF116" i="7"/>
  <c r="LC116" i="7"/>
  <c r="LH115" i="7"/>
  <c r="LF115" i="7"/>
  <c r="LC115" i="7"/>
  <c r="LH114" i="7"/>
  <c r="LF114" i="7"/>
  <c r="LC114" i="7"/>
  <c r="LH113" i="7"/>
  <c r="LF113" i="7"/>
  <c r="LC113" i="7"/>
  <c r="LH112" i="7"/>
  <c r="LF112" i="7"/>
  <c r="LC112" i="7"/>
  <c r="LH110" i="7"/>
  <c r="LF110" i="7"/>
  <c r="LC110" i="7"/>
  <c r="LH109" i="7"/>
  <c r="LF109" i="7"/>
  <c r="LC109" i="7"/>
  <c r="LH108" i="7"/>
  <c r="LF108" i="7"/>
  <c r="LC108" i="7"/>
  <c r="LH107" i="7"/>
  <c r="LF107" i="7"/>
  <c r="LC107" i="7"/>
  <c r="LH106" i="7"/>
  <c r="LF106" i="7"/>
  <c r="LC106" i="7"/>
  <c r="LH105" i="7"/>
  <c r="LF105" i="7"/>
  <c r="LC105" i="7"/>
  <c r="LH104" i="7"/>
  <c r="LF104" i="7"/>
  <c r="LC104" i="7"/>
  <c r="LH103" i="7"/>
  <c r="LF103" i="7"/>
  <c r="LC103" i="7"/>
  <c r="LH102" i="7"/>
  <c r="LF102" i="7"/>
  <c r="LC102" i="7"/>
  <c r="LH101" i="7"/>
  <c r="LF101" i="7"/>
  <c r="LC101" i="7"/>
  <c r="LH100" i="7"/>
  <c r="LF100" i="7"/>
  <c r="LC100" i="7"/>
  <c r="LH99" i="7"/>
  <c r="LF99" i="7"/>
  <c r="LC99" i="7"/>
  <c r="LH98" i="7"/>
  <c r="LF98" i="7"/>
  <c r="LC98" i="7"/>
  <c r="LH97" i="7"/>
  <c r="LF97" i="7"/>
  <c r="LC97" i="7"/>
  <c r="LH96" i="7"/>
  <c r="LF96" i="7"/>
  <c r="LC96" i="7"/>
  <c r="LH95" i="7"/>
  <c r="LF95" i="7"/>
  <c r="LC95" i="7"/>
  <c r="LH94" i="7"/>
  <c r="LF94" i="7"/>
  <c r="LC94" i="7"/>
  <c r="LH93" i="7"/>
  <c r="LF93" i="7"/>
  <c r="LC93" i="7"/>
  <c r="LH92" i="7"/>
  <c r="LF92" i="7"/>
  <c r="LC92" i="7"/>
  <c r="LH91" i="7"/>
  <c r="LF91" i="7"/>
  <c r="LC91" i="7"/>
  <c r="LH89" i="7"/>
  <c r="LF89" i="7"/>
  <c r="LC89" i="7"/>
  <c r="LH88" i="7"/>
  <c r="LF88" i="7"/>
  <c r="LC88" i="7"/>
  <c r="LH87" i="7"/>
  <c r="LF87" i="7"/>
  <c r="LC87" i="7"/>
  <c r="LH86" i="7"/>
  <c r="LF86" i="7"/>
  <c r="LC86" i="7"/>
  <c r="LH85" i="7"/>
  <c r="LF85" i="7"/>
  <c r="LC85" i="7"/>
  <c r="LH84" i="7"/>
  <c r="LF84" i="7"/>
  <c r="LC84" i="7"/>
  <c r="LH83" i="7"/>
  <c r="LF83" i="7"/>
  <c r="LC83" i="7"/>
  <c r="LH82" i="7"/>
  <c r="LF82" i="7"/>
  <c r="LC82" i="7"/>
  <c r="LH81" i="7"/>
  <c r="LF81" i="7"/>
  <c r="LC81" i="7"/>
  <c r="LH80" i="7"/>
  <c r="LF80" i="7"/>
  <c r="LC80" i="7"/>
  <c r="LH79" i="7"/>
  <c r="LF79" i="7"/>
  <c r="LC79" i="7"/>
  <c r="LH78" i="7"/>
  <c r="LF78" i="7"/>
  <c r="LC78" i="7"/>
  <c r="LH77" i="7"/>
  <c r="LF77" i="7"/>
  <c r="LC77" i="7"/>
  <c r="LH76" i="7"/>
  <c r="LF76" i="7"/>
  <c r="LC76" i="7"/>
  <c r="LH75" i="7"/>
  <c r="LF75" i="7"/>
  <c r="LC75" i="7"/>
  <c r="LH74" i="7"/>
  <c r="LF74" i="7"/>
  <c r="LC74" i="7"/>
  <c r="LH73" i="7"/>
  <c r="LF73" i="7"/>
  <c r="LC73" i="7"/>
  <c r="LH72" i="7"/>
  <c r="LF72" i="7"/>
  <c r="LC72" i="7"/>
  <c r="LH71" i="7"/>
  <c r="LF71" i="7"/>
  <c r="LC71" i="7"/>
  <c r="LH70" i="7"/>
  <c r="LF70" i="7"/>
  <c r="LC70" i="7"/>
  <c r="LH68" i="7"/>
  <c r="LF68" i="7"/>
  <c r="LC68" i="7"/>
  <c r="LH67" i="7"/>
  <c r="LF67" i="7"/>
  <c r="LC67" i="7"/>
  <c r="LH66" i="7"/>
  <c r="LF66" i="7"/>
  <c r="LC66" i="7"/>
  <c r="LH65" i="7"/>
  <c r="LF65" i="7"/>
  <c r="LC65" i="7"/>
  <c r="LH64" i="7"/>
  <c r="LF64" i="7"/>
  <c r="LC64" i="7"/>
  <c r="LH63" i="7"/>
  <c r="LF63" i="7"/>
  <c r="LC63" i="7"/>
  <c r="LH62" i="7"/>
  <c r="LF62" i="7"/>
  <c r="LC62" i="7"/>
  <c r="LH61" i="7"/>
  <c r="LF61" i="7"/>
  <c r="LC61" i="7"/>
  <c r="LH60" i="7"/>
  <c r="LF60" i="7"/>
  <c r="LC60" i="7"/>
  <c r="LH59" i="7"/>
  <c r="LF59" i="7"/>
  <c r="LC59" i="7"/>
  <c r="LH58" i="7"/>
  <c r="LF58" i="7"/>
  <c r="LC58" i="7"/>
  <c r="LH57" i="7"/>
  <c r="LF57" i="7"/>
  <c r="LC57" i="7"/>
  <c r="LH56" i="7"/>
  <c r="LF56" i="7"/>
  <c r="LC56" i="7"/>
  <c r="LH55" i="7"/>
  <c r="LF55" i="7"/>
  <c r="LC55" i="7"/>
  <c r="LH54" i="7"/>
  <c r="LF54" i="7"/>
  <c r="LC54" i="7"/>
  <c r="LH53" i="7"/>
  <c r="LF53" i="7"/>
  <c r="LC53" i="7"/>
  <c r="LH52" i="7"/>
  <c r="LF52" i="7"/>
  <c r="LC52" i="7"/>
  <c r="LH51" i="7"/>
  <c r="LF51" i="7"/>
  <c r="LC51" i="7"/>
  <c r="LH50" i="7"/>
  <c r="LF50" i="7"/>
  <c r="LC50" i="7"/>
  <c r="LH49" i="7"/>
  <c r="LF49" i="7"/>
  <c r="LC49" i="7"/>
  <c r="LD9" i="7"/>
  <c r="LC4" i="7"/>
  <c r="LC3" i="7"/>
  <c r="KV474" i="7"/>
  <c r="KW474" i="7" s="1"/>
  <c r="KU474" i="7"/>
  <c r="KV473" i="7"/>
  <c r="KW473" i="7" s="1"/>
  <c r="KU473" i="7"/>
  <c r="KV472" i="7"/>
  <c r="KW472" i="7" s="1"/>
  <c r="KU472" i="7"/>
  <c r="KV471" i="7"/>
  <c r="KW471" i="7" s="1"/>
  <c r="KU471" i="7"/>
  <c r="KV470" i="7"/>
  <c r="KW470" i="7" s="1"/>
  <c r="KU470" i="7"/>
  <c r="KV469" i="7"/>
  <c r="KW469" i="7" s="1"/>
  <c r="KU469" i="7"/>
  <c r="KV468" i="7"/>
  <c r="KW468" i="7" s="1"/>
  <c r="KU468" i="7"/>
  <c r="KV467" i="7"/>
  <c r="KW467" i="7" s="1"/>
  <c r="KU467" i="7"/>
  <c r="KV466" i="7"/>
  <c r="KW466" i="7" s="1"/>
  <c r="KU466" i="7"/>
  <c r="KV465" i="7"/>
  <c r="KW465" i="7" s="1"/>
  <c r="KU465" i="7"/>
  <c r="KV460" i="7"/>
  <c r="KW460" i="7" s="1"/>
  <c r="KU460" i="7"/>
  <c r="KV459" i="7"/>
  <c r="KW459" i="7" s="1"/>
  <c r="KU459" i="7"/>
  <c r="KV458" i="7"/>
  <c r="KW458" i="7" s="1"/>
  <c r="KU458" i="7"/>
  <c r="KV457" i="7"/>
  <c r="KW457" i="7" s="1"/>
  <c r="KU457" i="7"/>
  <c r="KV456" i="7"/>
  <c r="KW456" i="7" s="1"/>
  <c r="KU456" i="7"/>
  <c r="KV455" i="7"/>
  <c r="KW455" i="7" s="1"/>
  <c r="KU455" i="7"/>
  <c r="KV454" i="7"/>
  <c r="KW454" i="7" s="1"/>
  <c r="KU454" i="7"/>
  <c r="KV453" i="7"/>
  <c r="KW453" i="7" s="1"/>
  <c r="KU453" i="7"/>
  <c r="KV452" i="7"/>
  <c r="KW452" i="7" s="1"/>
  <c r="KU452" i="7"/>
  <c r="KV451" i="7"/>
  <c r="KW451" i="7" s="1"/>
  <c r="KU451" i="7"/>
  <c r="KV446" i="7"/>
  <c r="KW446" i="7" s="1"/>
  <c r="KU446" i="7"/>
  <c r="KV445" i="7"/>
  <c r="KW445" i="7" s="1"/>
  <c r="KU445" i="7"/>
  <c r="KV444" i="7"/>
  <c r="KW444" i="7" s="1"/>
  <c r="KU444" i="7"/>
  <c r="KV443" i="7"/>
  <c r="KW443" i="7" s="1"/>
  <c r="KU443" i="7"/>
  <c r="KV442" i="7"/>
  <c r="KW442" i="7" s="1"/>
  <c r="KU442" i="7"/>
  <c r="KV441" i="7"/>
  <c r="KW441" i="7" s="1"/>
  <c r="KU441" i="7"/>
  <c r="KV440" i="7"/>
  <c r="KW440" i="7" s="1"/>
  <c r="KU440" i="7"/>
  <c r="KV439" i="7"/>
  <c r="KW439" i="7" s="1"/>
  <c r="KU439" i="7"/>
  <c r="KV438" i="7"/>
  <c r="KW438" i="7" s="1"/>
  <c r="KU438" i="7"/>
  <c r="KV437" i="7"/>
  <c r="KW437" i="7" s="1"/>
  <c r="KU437" i="7"/>
  <c r="KV432" i="7"/>
  <c r="KW432" i="7" s="1"/>
  <c r="KU432" i="7"/>
  <c r="KV431" i="7"/>
  <c r="KW431" i="7" s="1"/>
  <c r="KU431" i="7"/>
  <c r="KV430" i="7"/>
  <c r="KW430" i="7" s="1"/>
  <c r="KU430" i="7"/>
  <c r="KV429" i="7"/>
  <c r="KW429" i="7" s="1"/>
  <c r="KU429" i="7"/>
  <c r="KV428" i="7"/>
  <c r="KW428" i="7" s="1"/>
  <c r="KU428" i="7"/>
  <c r="KV427" i="7"/>
  <c r="KW427" i="7" s="1"/>
  <c r="KU427" i="7"/>
  <c r="KV426" i="7"/>
  <c r="KW426" i="7" s="1"/>
  <c r="KU426" i="7"/>
  <c r="KV425" i="7"/>
  <c r="KW425" i="7" s="1"/>
  <c r="KU425" i="7"/>
  <c r="KV424" i="7"/>
  <c r="KW424" i="7" s="1"/>
  <c r="KU424" i="7"/>
  <c r="KW423" i="7"/>
  <c r="KV423" i="7"/>
  <c r="KU423" i="7"/>
  <c r="KV418" i="7"/>
  <c r="KW418" i="7" s="1"/>
  <c r="KU418" i="7"/>
  <c r="KV417" i="7"/>
  <c r="KW417" i="7" s="1"/>
  <c r="KU417" i="7"/>
  <c r="KV416" i="7"/>
  <c r="KW416" i="7" s="1"/>
  <c r="KU416" i="7"/>
  <c r="KV415" i="7"/>
  <c r="KW415" i="7" s="1"/>
  <c r="KU415" i="7"/>
  <c r="KV414" i="7"/>
  <c r="KW414" i="7" s="1"/>
  <c r="KU414" i="7"/>
  <c r="KV413" i="7"/>
  <c r="KW413" i="7" s="1"/>
  <c r="KU413" i="7"/>
  <c r="KV412" i="7"/>
  <c r="KW412" i="7" s="1"/>
  <c r="KU412" i="7"/>
  <c r="KV411" i="7"/>
  <c r="KW411" i="7" s="1"/>
  <c r="KU411" i="7"/>
  <c r="KV410" i="7"/>
  <c r="KW410" i="7" s="1"/>
  <c r="KU410" i="7"/>
  <c r="KV409" i="7"/>
  <c r="KW409" i="7" s="1"/>
  <c r="KU409" i="7"/>
  <c r="KV404" i="7"/>
  <c r="KW404" i="7" s="1"/>
  <c r="KU404" i="7"/>
  <c r="KV403" i="7"/>
  <c r="KW403" i="7" s="1"/>
  <c r="KU403" i="7"/>
  <c r="KV402" i="7"/>
  <c r="KW402" i="7" s="1"/>
  <c r="KU402" i="7"/>
  <c r="KV401" i="7"/>
  <c r="KW401" i="7" s="1"/>
  <c r="KU401" i="7"/>
  <c r="KV400" i="7"/>
  <c r="KW400" i="7" s="1"/>
  <c r="KU400" i="7"/>
  <c r="KV399" i="7"/>
  <c r="KW399" i="7" s="1"/>
  <c r="KU399" i="7"/>
  <c r="KV398" i="7"/>
  <c r="KW398" i="7" s="1"/>
  <c r="KU398" i="7"/>
  <c r="KV397" i="7"/>
  <c r="KW397" i="7" s="1"/>
  <c r="KU397" i="7"/>
  <c r="KV396" i="7"/>
  <c r="KW396" i="7" s="1"/>
  <c r="KU396" i="7"/>
  <c r="KV395" i="7"/>
  <c r="KW395" i="7" s="1"/>
  <c r="KU395" i="7"/>
  <c r="KV390" i="7"/>
  <c r="KW390" i="7" s="1"/>
  <c r="KU390" i="7"/>
  <c r="KV389" i="7"/>
  <c r="KW389" i="7" s="1"/>
  <c r="KU389" i="7"/>
  <c r="KV388" i="7"/>
  <c r="KW388" i="7" s="1"/>
  <c r="KU388" i="7"/>
  <c r="KV387" i="7"/>
  <c r="KW387" i="7" s="1"/>
  <c r="KU387" i="7"/>
  <c r="KV386" i="7"/>
  <c r="KW386" i="7" s="1"/>
  <c r="KU386" i="7"/>
  <c r="KV385" i="7"/>
  <c r="KW385" i="7" s="1"/>
  <c r="KU385" i="7"/>
  <c r="KV384" i="7"/>
  <c r="KW384" i="7" s="1"/>
  <c r="KU384" i="7"/>
  <c r="KV383" i="7"/>
  <c r="KW383" i="7" s="1"/>
  <c r="KU383" i="7"/>
  <c r="KV382" i="7"/>
  <c r="KW382" i="7" s="1"/>
  <c r="KU382" i="7"/>
  <c r="KV381" i="7"/>
  <c r="KW381" i="7" s="1"/>
  <c r="KU381" i="7"/>
  <c r="KV376" i="7"/>
  <c r="KW376" i="7" s="1"/>
  <c r="KU376" i="7"/>
  <c r="KV375" i="7"/>
  <c r="KW375" i="7" s="1"/>
  <c r="KU375" i="7"/>
  <c r="KV374" i="7"/>
  <c r="KW374" i="7" s="1"/>
  <c r="KU374" i="7"/>
  <c r="KV373" i="7"/>
  <c r="KW373" i="7" s="1"/>
  <c r="KU373" i="7"/>
  <c r="KV372" i="7"/>
  <c r="KW372" i="7" s="1"/>
  <c r="KU372" i="7"/>
  <c r="KV371" i="7"/>
  <c r="KW371" i="7" s="1"/>
  <c r="KU371" i="7"/>
  <c r="KV370" i="7"/>
  <c r="KW370" i="7" s="1"/>
  <c r="KU370" i="7"/>
  <c r="KV369" i="7"/>
  <c r="KW369" i="7" s="1"/>
  <c r="KU369" i="7"/>
  <c r="KV368" i="7"/>
  <c r="KW368" i="7" s="1"/>
  <c r="KU368" i="7"/>
  <c r="KV367" i="7"/>
  <c r="KW367" i="7" s="1"/>
  <c r="KU367" i="7"/>
  <c r="KV362" i="7"/>
  <c r="KW362" i="7" s="1"/>
  <c r="KU362" i="7"/>
  <c r="KV361" i="7"/>
  <c r="KW361" i="7" s="1"/>
  <c r="KU361" i="7"/>
  <c r="KV360" i="7"/>
  <c r="KW360" i="7" s="1"/>
  <c r="KU360" i="7"/>
  <c r="KV359" i="7"/>
  <c r="KW359" i="7" s="1"/>
  <c r="KU359" i="7"/>
  <c r="KV358" i="7"/>
  <c r="KW358" i="7" s="1"/>
  <c r="KU358" i="7"/>
  <c r="KV357" i="7"/>
  <c r="KW357" i="7" s="1"/>
  <c r="KU357" i="7"/>
  <c r="KV356" i="7"/>
  <c r="KW356" i="7" s="1"/>
  <c r="KU356" i="7"/>
  <c r="KV355" i="7"/>
  <c r="KW355" i="7" s="1"/>
  <c r="KU355" i="7"/>
  <c r="KV354" i="7"/>
  <c r="KW354" i="7" s="1"/>
  <c r="KU354" i="7"/>
  <c r="KV353" i="7"/>
  <c r="KW353" i="7" s="1"/>
  <c r="KU353" i="7"/>
  <c r="KW348" i="7"/>
  <c r="KX348" i="7" s="1"/>
  <c r="KU348" i="7"/>
  <c r="KW347" i="7"/>
  <c r="KX347" i="7" s="1"/>
  <c r="KU347" i="7"/>
  <c r="KW346" i="7"/>
  <c r="KX346" i="7" s="1"/>
  <c r="KU346" i="7"/>
  <c r="KW345" i="7"/>
  <c r="KX345" i="7" s="1"/>
  <c r="KU345" i="7"/>
  <c r="KW344" i="7"/>
  <c r="KX344" i="7" s="1"/>
  <c r="KU344" i="7"/>
  <c r="KW343" i="7"/>
  <c r="KX343" i="7" s="1"/>
  <c r="KU343" i="7"/>
  <c r="KW342" i="7"/>
  <c r="KX342" i="7" s="1"/>
  <c r="KU342" i="7"/>
  <c r="KW341" i="7"/>
  <c r="KX341" i="7" s="1"/>
  <c r="KU341" i="7"/>
  <c r="KW340" i="7"/>
  <c r="KX340" i="7" s="1"/>
  <c r="KU340" i="7"/>
  <c r="KW339" i="7"/>
  <c r="KX339" i="7" s="1"/>
  <c r="KU339" i="7"/>
  <c r="KW334" i="7"/>
  <c r="KX334" i="7" s="1"/>
  <c r="KU334" i="7"/>
  <c r="KW333" i="7"/>
  <c r="KX333" i="7" s="1"/>
  <c r="KU333" i="7"/>
  <c r="KW332" i="7"/>
  <c r="KX332" i="7" s="1"/>
  <c r="KU332" i="7"/>
  <c r="KW331" i="7"/>
  <c r="KX331" i="7" s="1"/>
  <c r="KU331" i="7"/>
  <c r="KW330" i="7"/>
  <c r="KX330" i="7" s="1"/>
  <c r="KU330" i="7"/>
  <c r="KW329" i="7"/>
  <c r="KX329" i="7" s="1"/>
  <c r="KU329" i="7"/>
  <c r="KW328" i="7"/>
  <c r="KX328" i="7" s="1"/>
  <c r="KU328" i="7"/>
  <c r="KW327" i="7"/>
  <c r="KX327" i="7" s="1"/>
  <c r="KU327" i="7"/>
  <c r="KW326" i="7"/>
  <c r="KX326" i="7" s="1"/>
  <c r="KU326" i="7"/>
  <c r="KW325" i="7"/>
  <c r="KX325" i="7" s="1"/>
  <c r="KU325" i="7"/>
  <c r="KU320" i="7"/>
  <c r="KV320" i="7" s="1"/>
  <c r="KU319" i="7"/>
  <c r="KV319" i="7" s="1"/>
  <c r="KU318" i="7"/>
  <c r="KV318" i="7" s="1"/>
  <c r="KU317" i="7"/>
  <c r="KV317" i="7" s="1"/>
  <c r="KU316" i="7"/>
  <c r="KV316" i="7" s="1"/>
  <c r="KU315" i="7"/>
  <c r="KV315" i="7" s="1"/>
  <c r="KU314" i="7"/>
  <c r="KV314" i="7" s="1"/>
  <c r="KU313" i="7"/>
  <c r="KV313" i="7" s="1"/>
  <c r="KU312" i="7"/>
  <c r="KV312" i="7" s="1"/>
  <c r="KU311" i="7"/>
  <c r="KV311" i="7" s="1"/>
  <c r="KU309" i="7"/>
  <c r="KV309" i="7" s="1"/>
  <c r="KU308" i="7"/>
  <c r="KV308" i="7" s="1"/>
  <c r="KU307" i="7"/>
  <c r="KV307" i="7" s="1"/>
  <c r="KU306" i="7"/>
  <c r="KV306" i="7" s="1"/>
  <c r="KU305" i="7"/>
  <c r="KV305" i="7" s="1"/>
  <c r="KU304" i="7"/>
  <c r="KV304" i="7" s="1"/>
  <c r="KU303" i="7"/>
  <c r="KV303" i="7" s="1"/>
  <c r="KU302" i="7"/>
  <c r="KV302" i="7" s="1"/>
  <c r="KU301" i="7"/>
  <c r="KV301" i="7" s="1"/>
  <c r="KU300" i="7"/>
  <c r="KV300" i="7" s="1"/>
  <c r="KU293" i="7"/>
  <c r="KW286" i="7"/>
  <c r="KU286" i="7"/>
  <c r="KW285" i="7"/>
  <c r="KU285" i="7"/>
  <c r="KW284" i="7"/>
  <c r="KU284" i="7"/>
  <c r="KW283" i="7"/>
  <c r="KU283" i="7"/>
  <c r="KW282" i="7"/>
  <c r="KU282" i="7"/>
  <c r="KW281" i="7"/>
  <c r="KU281" i="7"/>
  <c r="KW280" i="7"/>
  <c r="KU280" i="7"/>
  <c r="KW279" i="7"/>
  <c r="KU279" i="7"/>
  <c r="KW278" i="7"/>
  <c r="KU278" i="7"/>
  <c r="KW277" i="7"/>
  <c r="KU277" i="7"/>
  <c r="KW272" i="7"/>
  <c r="KV272" i="7"/>
  <c r="KU272" i="7"/>
  <c r="KW271" i="7"/>
  <c r="KV271" i="7"/>
  <c r="KU271" i="7"/>
  <c r="KW270" i="7"/>
  <c r="KV270" i="7"/>
  <c r="KU270" i="7"/>
  <c r="KW269" i="7"/>
  <c r="KV269" i="7"/>
  <c r="KU269" i="7"/>
  <c r="KW268" i="7"/>
  <c r="KV268" i="7"/>
  <c r="KU268" i="7"/>
  <c r="KW267" i="7"/>
  <c r="KV267" i="7"/>
  <c r="KU267" i="7"/>
  <c r="KW266" i="7"/>
  <c r="KV266" i="7"/>
  <c r="KU266" i="7"/>
  <c r="KW265" i="7"/>
  <c r="KV265" i="7"/>
  <c r="KU265" i="7"/>
  <c r="KW264" i="7"/>
  <c r="KV264" i="7"/>
  <c r="KU264" i="7"/>
  <c r="KW263" i="7"/>
  <c r="KV263" i="7"/>
  <c r="KU263" i="7"/>
  <c r="KW258" i="7"/>
  <c r="KU258" i="7"/>
  <c r="KW257" i="7"/>
  <c r="KU257" i="7"/>
  <c r="KW256" i="7"/>
  <c r="KU256" i="7"/>
  <c r="KW255" i="7"/>
  <c r="KU255" i="7"/>
  <c r="KW254" i="7"/>
  <c r="KU254" i="7"/>
  <c r="KW253" i="7"/>
  <c r="KU253" i="7"/>
  <c r="KW252" i="7"/>
  <c r="KU252" i="7"/>
  <c r="KW251" i="7"/>
  <c r="KU251" i="7"/>
  <c r="KW250" i="7"/>
  <c r="KU250" i="7"/>
  <c r="KW249" i="7"/>
  <c r="KU249" i="7"/>
  <c r="KW244" i="7"/>
  <c r="KU244" i="7"/>
  <c r="KW243" i="7"/>
  <c r="KU243" i="7"/>
  <c r="KW242" i="7"/>
  <c r="KU242" i="7"/>
  <c r="KW241" i="7"/>
  <c r="KU241" i="7"/>
  <c r="KW240" i="7"/>
  <c r="KU240" i="7"/>
  <c r="KW239" i="7"/>
  <c r="KU239" i="7"/>
  <c r="KW238" i="7"/>
  <c r="KU238" i="7"/>
  <c r="KW237" i="7"/>
  <c r="KU237" i="7"/>
  <c r="KW236" i="7"/>
  <c r="KU236" i="7"/>
  <c r="KW235" i="7"/>
  <c r="KU235" i="7"/>
  <c r="KW230" i="7"/>
  <c r="KU230" i="7"/>
  <c r="KW229" i="7"/>
  <c r="KU229" i="7"/>
  <c r="KW228" i="7"/>
  <c r="KU228" i="7"/>
  <c r="KW227" i="7"/>
  <c r="KU227" i="7"/>
  <c r="KW226" i="7"/>
  <c r="KU226" i="7"/>
  <c r="KW225" i="7"/>
  <c r="KU225" i="7"/>
  <c r="KW224" i="7"/>
  <c r="KU224" i="7"/>
  <c r="KW223" i="7"/>
  <c r="KU223" i="7"/>
  <c r="KW222" i="7"/>
  <c r="KU222" i="7"/>
  <c r="KW221" i="7"/>
  <c r="KU221" i="7"/>
  <c r="KW216" i="7"/>
  <c r="KU216" i="7"/>
  <c r="KW215" i="7"/>
  <c r="KU215" i="7"/>
  <c r="KW214" i="7"/>
  <c r="KU214" i="7"/>
  <c r="KW213" i="7"/>
  <c r="KU213" i="7"/>
  <c r="KW212" i="7"/>
  <c r="KU212" i="7"/>
  <c r="KW211" i="7"/>
  <c r="KU211" i="7"/>
  <c r="KW210" i="7"/>
  <c r="KU210" i="7"/>
  <c r="KW209" i="7"/>
  <c r="KU209" i="7"/>
  <c r="KW208" i="7"/>
  <c r="KU208" i="7"/>
  <c r="KW207" i="7"/>
  <c r="KU207" i="7"/>
  <c r="KW206" i="7"/>
  <c r="KU206" i="7"/>
  <c r="KW205" i="7"/>
  <c r="KU205" i="7"/>
  <c r="KW204" i="7"/>
  <c r="KU204" i="7"/>
  <c r="KW203" i="7"/>
  <c r="KU203" i="7"/>
  <c r="KW202" i="7"/>
  <c r="KU202" i="7"/>
  <c r="KW201" i="7"/>
  <c r="KU201" i="7"/>
  <c r="KW200" i="7"/>
  <c r="KU200" i="7"/>
  <c r="KW199" i="7"/>
  <c r="KU199" i="7"/>
  <c r="KW198" i="7"/>
  <c r="KU198" i="7"/>
  <c r="KW197" i="7"/>
  <c r="KU197" i="7"/>
  <c r="KW191" i="7"/>
  <c r="KV191" i="7"/>
  <c r="KW190" i="7"/>
  <c r="KV190" i="7"/>
  <c r="KW189" i="7"/>
  <c r="KV189" i="7"/>
  <c r="KW188" i="7"/>
  <c r="KV188" i="7"/>
  <c r="KW187" i="7"/>
  <c r="KV187" i="7"/>
  <c r="KW186" i="7"/>
  <c r="KV186" i="7"/>
  <c r="KW185" i="7"/>
  <c r="KV185" i="7"/>
  <c r="KW184" i="7"/>
  <c r="KV184" i="7"/>
  <c r="KW183" i="7"/>
  <c r="KV183" i="7"/>
  <c r="KW182" i="7"/>
  <c r="KV182" i="7"/>
  <c r="KW181" i="7"/>
  <c r="KV181" i="7"/>
  <c r="KW180" i="7"/>
  <c r="KV180" i="7"/>
  <c r="KW179" i="7"/>
  <c r="KV179" i="7"/>
  <c r="KW178" i="7"/>
  <c r="KV178" i="7"/>
  <c r="KW177" i="7"/>
  <c r="KV177" i="7"/>
  <c r="KW176" i="7"/>
  <c r="KV176" i="7"/>
  <c r="KW175" i="7"/>
  <c r="KV175" i="7"/>
  <c r="KW174" i="7"/>
  <c r="KV174" i="7"/>
  <c r="KW173" i="7"/>
  <c r="KV173" i="7"/>
  <c r="KW172" i="7"/>
  <c r="KV172" i="7"/>
  <c r="KW167" i="7"/>
  <c r="KV167" i="7"/>
  <c r="KW166" i="7"/>
  <c r="KV166" i="7"/>
  <c r="KW165" i="7"/>
  <c r="KV165" i="7"/>
  <c r="KW164" i="7"/>
  <c r="KV164" i="7"/>
  <c r="KW163" i="7"/>
  <c r="KV163" i="7"/>
  <c r="KW162" i="7"/>
  <c r="KV162" i="7"/>
  <c r="KW161" i="7"/>
  <c r="KV161" i="7"/>
  <c r="KW160" i="7"/>
  <c r="KV160" i="7"/>
  <c r="KW159" i="7"/>
  <c r="KV159" i="7"/>
  <c r="KW158" i="7"/>
  <c r="KV158" i="7"/>
  <c r="KW157" i="7"/>
  <c r="KV157" i="7"/>
  <c r="KW156" i="7"/>
  <c r="KV156" i="7"/>
  <c r="KW155" i="7"/>
  <c r="KV155" i="7"/>
  <c r="KW154" i="7"/>
  <c r="KV154" i="7"/>
  <c r="KW153" i="7"/>
  <c r="KV153" i="7"/>
  <c r="KW152" i="7"/>
  <c r="KV152" i="7"/>
  <c r="KW151" i="7"/>
  <c r="KV151" i="7"/>
  <c r="KW150" i="7"/>
  <c r="KV150" i="7"/>
  <c r="KW149" i="7"/>
  <c r="KV149" i="7"/>
  <c r="KW148" i="7"/>
  <c r="KV148" i="7"/>
  <c r="KZ143" i="7"/>
  <c r="KX143" i="7"/>
  <c r="KU143" i="7"/>
  <c r="KZ142" i="7"/>
  <c r="KX142" i="7"/>
  <c r="KU142" i="7"/>
  <c r="KZ141" i="7"/>
  <c r="KX141" i="7"/>
  <c r="KU141" i="7"/>
  <c r="KZ140" i="7"/>
  <c r="KX140" i="7"/>
  <c r="KU140" i="7"/>
  <c r="KZ139" i="7"/>
  <c r="KX139" i="7"/>
  <c r="KU139" i="7"/>
  <c r="KZ138" i="7"/>
  <c r="KX138" i="7"/>
  <c r="KU138" i="7"/>
  <c r="KZ137" i="7"/>
  <c r="KX137" i="7"/>
  <c r="KU137" i="7"/>
  <c r="KZ136" i="7"/>
  <c r="KX136" i="7"/>
  <c r="KU136" i="7"/>
  <c r="KZ135" i="7"/>
  <c r="KX135" i="7"/>
  <c r="KU135" i="7"/>
  <c r="KZ134" i="7"/>
  <c r="KX134" i="7"/>
  <c r="KU134" i="7"/>
  <c r="KZ132" i="7"/>
  <c r="KX132" i="7"/>
  <c r="KU132" i="7"/>
  <c r="KZ131" i="7"/>
  <c r="KX131" i="7"/>
  <c r="KU131" i="7"/>
  <c r="KZ130" i="7"/>
  <c r="KX130" i="7"/>
  <c r="KU130" i="7"/>
  <c r="KZ129" i="7"/>
  <c r="KX129" i="7"/>
  <c r="KU129" i="7"/>
  <c r="KZ128" i="7"/>
  <c r="KX128" i="7"/>
  <c r="KU128" i="7"/>
  <c r="KZ127" i="7"/>
  <c r="KX127" i="7"/>
  <c r="KU127" i="7"/>
  <c r="KZ126" i="7"/>
  <c r="KX126" i="7"/>
  <c r="KU126" i="7"/>
  <c r="KZ125" i="7"/>
  <c r="KX125" i="7"/>
  <c r="KU125" i="7"/>
  <c r="KZ124" i="7"/>
  <c r="KX124" i="7"/>
  <c r="KU124" i="7"/>
  <c r="KZ123" i="7"/>
  <c r="KX123" i="7"/>
  <c r="KU123" i="7"/>
  <c r="KZ121" i="7"/>
  <c r="KX121" i="7"/>
  <c r="KU121" i="7"/>
  <c r="KZ120" i="7"/>
  <c r="KX120" i="7"/>
  <c r="KU120" i="7"/>
  <c r="KZ119" i="7"/>
  <c r="KX119" i="7"/>
  <c r="KU119" i="7"/>
  <c r="KZ118" i="7"/>
  <c r="KX118" i="7"/>
  <c r="KU118" i="7"/>
  <c r="KZ117" i="7"/>
  <c r="KX117" i="7"/>
  <c r="KU117" i="7"/>
  <c r="KZ116" i="7"/>
  <c r="KX116" i="7"/>
  <c r="KU116" i="7"/>
  <c r="KZ115" i="7"/>
  <c r="KX115" i="7"/>
  <c r="KU115" i="7"/>
  <c r="KZ114" i="7"/>
  <c r="KX114" i="7"/>
  <c r="KU114" i="7"/>
  <c r="KZ113" i="7"/>
  <c r="KX113" i="7"/>
  <c r="KU113" i="7"/>
  <c r="KZ112" i="7"/>
  <c r="KX112" i="7"/>
  <c r="KU112" i="7"/>
  <c r="KZ110" i="7"/>
  <c r="KX110" i="7"/>
  <c r="KU110" i="7"/>
  <c r="KZ109" i="7"/>
  <c r="KX109" i="7"/>
  <c r="KU109" i="7"/>
  <c r="KZ108" i="7"/>
  <c r="KX108" i="7"/>
  <c r="KU108" i="7"/>
  <c r="KZ107" i="7"/>
  <c r="KX107" i="7"/>
  <c r="KU107" i="7"/>
  <c r="KZ106" i="7"/>
  <c r="KX106" i="7"/>
  <c r="KU106" i="7"/>
  <c r="KZ105" i="7"/>
  <c r="KX105" i="7"/>
  <c r="KU105" i="7"/>
  <c r="KZ104" i="7"/>
  <c r="KX104" i="7"/>
  <c r="KU104" i="7"/>
  <c r="KZ103" i="7"/>
  <c r="KX103" i="7"/>
  <c r="KU103" i="7"/>
  <c r="KZ102" i="7"/>
  <c r="KX102" i="7"/>
  <c r="KU102" i="7"/>
  <c r="KZ101" i="7"/>
  <c r="KX101" i="7"/>
  <c r="KU101" i="7"/>
  <c r="KZ100" i="7"/>
  <c r="KX100" i="7"/>
  <c r="KU100" i="7"/>
  <c r="KZ99" i="7"/>
  <c r="KX99" i="7"/>
  <c r="KU99" i="7"/>
  <c r="KZ98" i="7"/>
  <c r="KX98" i="7"/>
  <c r="KU98" i="7"/>
  <c r="KZ97" i="7"/>
  <c r="KX97" i="7"/>
  <c r="KU97" i="7"/>
  <c r="KZ96" i="7"/>
  <c r="KX96" i="7"/>
  <c r="KU96" i="7"/>
  <c r="KZ95" i="7"/>
  <c r="KX95" i="7"/>
  <c r="KU95" i="7"/>
  <c r="KZ94" i="7"/>
  <c r="KX94" i="7"/>
  <c r="KU94" i="7"/>
  <c r="KZ93" i="7"/>
  <c r="KX93" i="7"/>
  <c r="KU93" i="7"/>
  <c r="KZ92" i="7"/>
  <c r="KX92" i="7"/>
  <c r="KU92" i="7"/>
  <c r="KZ91" i="7"/>
  <c r="KX91" i="7"/>
  <c r="KU91" i="7"/>
  <c r="KZ89" i="7"/>
  <c r="KX89" i="7"/>
  <c r="KU89" i="7"/>
  <c r="KZ88" i="7"/>
  <c r="KX88" i="7"/>
  <c r="KU88" i="7"/>
  <c r="KZ87" i="7"/>
  <c r="KX87" i="7"/>
  <c r="KU87" i="7"/>
  <c r="KZ86" i="7"/>
  <c r="KX86" i="7"/>
  <c r="KU86" i="7"/>
  <c r="KZ85" i="7"/>
  <c r="KX85" i="7"/>
  <c r="KU85" i="7"/>
  <c r="KZ84" i="7"/>
  <c r="KX84" i="7"/>
  <c r="KU84" i="7"/>
  <c r="KZ83" i="7"/>
  <c r="KX83" i="7"/>
  <c r="KU83" i="7"/>
  <c r="KZ82" i="7"/>
  <c r="KX82" i="7"/>
  <c r="KU82" i="7"/>
  <c r="KZ81" i="7"/>
  <c r="KX81" i="7"/>
  <c r="KU81" i="7"/>
  <c r="KZ80" i="7"/>
  <c r="KX80" i="7"/>
  <c r="KU80" i="7"/>
  <c r="KZ79" i="7"/>
  <c r="KX79" i="7"/>
  <c r="KU79" i="7"/>
  <c r="KZ78" i="7"/>
  <c r="KX78" i="7"/>
  <c r="KU78" i="7"/>
  <c r="KZ77" i="7"/>
  <c r="KX77" i="7"/>
  <c r="KU77" i="7"/>
  <c r="KZ76" i="7"/>
  <c r="KX76" i="7"/>
  <c r="KU76" i="7"/>
  <c r="KZ75" i="7"/>
  <c r="KX75" i="7"/>
  <c r="KU75" i="7"/>
  <c r="KZ74" i="7"/>
  <c r="KX74" i="7"/>
  <c r="KU74" i="7"/>
  <c r="KZ73" i="7"/>
  <c r="KX73" i="7"/>
  <c r="KU73" i="7"/>
  <c r="KZ72" i="7"/>
  <c r="KX72" i="7"/>
  <c r="KU72" i="7"/>
  <c r="KZ71" i="7"/>
  <c r="KX71" i="7"/>
  <c r="KU71" i="7"/>
  <c r="KZ70" i="7"/>
  <c r="KX70" i="7"/>
  <c r="KU70" i="7"/>
  <c r="KZ68" i="7"/>
  <c r="KX68" i="7"/>
  <c r="KU68" i="7"/>
  <c r="KZ67" i="7"/>
  <c r="KX67" i="7"/>
  <c r="KU67" i="7"/>
  <c r="KZ66" i="7"/>
  <c r="KX66" i="7"/>
  <c r="KU66" i="7"/>
  <c r="KZ65" i="7"/>
  <c r="KX65" i="7"/>
  <c r="KU65" i="7"/>
  <c r="KZ64" i="7"/>
  <c r="KX64" i="7"/>
  <c r="KU64" i="7"/>
  <c r="KZ63" i="7"/>
  <c r="KX63" i="7"/>
  <c r="KU63" i="7"/>
  <c r="KZ62" i="7"/>
  <c r="KX62" i="7"/>
  <c r="KU62" i="7"/>
  <c r="KZ61" i="7"/>
  <c r="KX61" i="7"/>
  <c r="KU61" i="7"/>
  <c r="KZ60" i="7"/>
  <c r="KX60" i="7"/>
  <c r="KU60" i="7"/>
  <c r="KZ59" i="7"/>
  <c r="KX59" i="7"/>
  <c r="KU59" i="7"/>
  <c r="KZ58" i="7"/>
  <c r="KX58" i="7"/>
  <c r="KU58" i="7"/>
  <c r="KZ57" i="7"/>
  <c r="KX57" i="7"/>
  <c r="KU57" i="7"/>
  <c r="KZ56" i="7"/>
  <c r="KX56" i="7"/>
  <c r="KU56" i="7"/>
  <c r="KZ55" i="7"/>
  <c r="KX55" i="7"/>
  <c r="KU55" i="7"/>
  <c r="KZ54" i="7"/>
  <c r="KX54" i="7"/>
  <c r="KU54" i="7"/>
  <c r="KZ53" i="7"/>
  <c r="KX53" i="7"/>
  <c r="KU53" i="7"/>
  <c r="KZ52" i="7"/>
  <c r="KX52" i="7"/>
  <c r="KU52" i="7"/>
  <c r="KZ51" i="7"/>
  <c r="KX51" i="7"/>
  <c r="KU51" i="7"/>
  <c r="KZ50" i="7"/>
  <c r="KX50" i="7"/>
  <c r="KU50" i="7"/>
  <c r="KZ49" i="7"/>
  <c r="KX49" i="7"/>
  <c r="KU49" i="7"/>
  <c r="KV9" i="7"/>
  <c r="KU4" i="7"/>
  <c r="KU3" i="7"/>
  <c r="KN474" i="7"/>
  <c r="KO474" i="7" s="1"/>
  <c r="KM474" i="7"/>
  <c r="KN473" i="7"/>
  <c r="KO473" i="7" s="1"/>
  <c r="KM473" i="7"/>
  <c r="KN472" i="7"/>
  <c r="KO472" i="7" s="1"/>
  <c r="KM472" i="7"/>
  <c r="KN471" i="7"/>
  <c r="KO471" i="7" s="1"/>
  <c r="KM471" i="7"/>
  <c r="KN470" i="7"/>
  <c r="KO470" i="7" s="1"/>
  <c r="KM470" i="7"/>
  <c r="KN469" i="7"/>
  <c r="KO469" i="7" s="1"/>
  <c r="KM469" i="7"/>
  <c r="KN468" i="7"/>
  <c r="KO468" i="7" s="1"/>
  <c r="KM468" i="7"/>
  <c r="KN467" i="7"/>
  <c r="KO467" i="7" s="1"/>
  <c r="KM467" i="7"/>
  <c r="KN466" i="7"/>
  <c r="KO466" i="7" s="1"/>
  <c r="KM466" i="7"/>
  <c r="KN465" i="7"/>
  <c r="KO465" i="7" s="1"/>
  <c r="KM465" i="7"/>
  <c r="KN460" i="7"/>
  <c r="KO460" i="7" s="1"/>
  <c r="KM460" i="7"/>
  <c r="KN459" i="7"/>
  <c r="KO459" i="7" s="1"/>
  <c r="KM459" i="7"/>
  <c r="KN458" i="7"/>
  <c r="KO458" i="7" s="1"/>
  <c r="KM458" i="7"/>
  <c r="KN457" i="7"/>
  <c r="KO457" i="7" s="1"/>
  <c r="KM457" i="7"/>
  <c r="KN456" i="7"/>
  <c r="KO456" i="7" s="1"/>
  <c r="KM456" i="7"/>
  <c r="KN455" i="7"/>
  <c r="KO455" i="7" s="1"/>
  <c r="KM455" i="7"/>
  <c r="KN454" i="7"/>
  <c r="KO454" i="7" s="1"/>
  <c r="KM454" i="7"/>
  <c r="KN453" i="7"/>
  <c r="KO453" i="7" s="1"/>
  <c r="KM453" i="7"/>
  <c r="KN452" i="7"/>
  <c r="KO452" i="7" s="1"/>
  <c r="KM452" i="7"/>
  <c r="KN451" i="7"/>
  <c r="KO451" i="7" s="1"/>
  <c r="KM451" i="7"/>
  <c r="KN446" i="7"/>
  <c r="KO446" i="7" s="1"/>
  <c r="KM446" i="7"/>
  <c r="KN445" i="7"/>
  <c r="KO445" i="7" s="1"/>
  <c r="KM445" i="7"/>
  <c r="KN444" i="7"/>
  <c r="KO444" i="7" s="1"/>
  <c r="KM444" i="7"/>
  <c r="KN443" i="7"/>
  <c r="KO443" i="7" s="1"/>
  <c r="KM443" i="7"/>
  <c r="KN442" i="7"/>
  <c r="KO442" i="7" s="1"/>
  <c r="KM442" i="7"/>
  <c r="KN441" i="7"/>
  <c r="KO441" i="7" s="1"/>
  <c r="KM441" i="7"/>
  <c r="KN440" i="7"/>
  <c r="KO440" i="7" s="1"/>
  <c r="KM440" i="7"/>
  <c r="KN439" i="7"/>
  <c r="KO439" i="7" s="1"/>
  <c r="KM439" i="7"/>
  <c r="KN438" i="7"/>
  <c r="KO438" i="7" s="1"/>
  <c r="KM438" i="7"/>
  <c r="KN437" i="7"/>
  <c r="KO437" i="7" s="1"/>
  <c r="KM437" i="7"/>
  <c r="KN432" i="7"/>
  <c r="KO432" i="7" s="1"/>
  <c r="KM432" i="7"/>
  <c r="KN431" i="7"/>
  <c r="KO431" i="7" s="1"/>
  <c r="KM431" i="7"/>
  <c r="KN430" i="7"/>
  <c r="KO430" i="7" s="1"/>
  <c r="KM430" i="7"/>
  <c r="KN429" i="7"/>
  <c r="KO429" i="7" s="1"/>
  <c r="KM429" i="7"/>
  <c r="KN428" i="7"/>
  <c r="KO428" i="7" s="1"/>
  <c r="KM428" i="7"/>
  <c r="KN427" i="7"/>
  <c r="KO427" i="7" s="1"/>
  <c r="KM427" i="7"/>
  <c r="KN426" i="7"/>
  <c r="KO426" i="7" s="1"/>
  <c r="KM426" i="7"/>
  <c r="KN425" i="7"/>
  <c r="KO425" i="7" s="1"/>
  <c r="KM425" i="7"/>
  <c r="KN424" i="7"/>
  <c r="KO424" i="7" s="1"/>
  <c r="KM424" i="7"/>
  <c r="KN423" i="7"/>
  <c r="KO423" i="7" s="1"/>
  <c r="KM423" i="7"/>
  <c r="KN418" i="7"/>
  <c r="KO418" i="7" s="1"/>
  <c r="KM418" i="7"/>
  <c r="KN417" i="7"/>
  <c r="KO417" i="7" s="1"/>
  <c r="KM417" i="7"/>
  <c r="KN416" i="7"/>
  <c r="KO416" i="7" s="1"/>
  <c r="KM416" i="7"/>
  <c r="KN415" i="7"/>
  <c r="KO415" i="7" s="1"/>
  <c r="KM415" i="7"/>
  <c r="KN414" i="7"/>
  <c r="KO414" i="7" s="1"/>
  <c r="KM414" i="7"/>
  <c r="KN413" i="7"/>
  <c r="KO413" i="7" s="1"/>
  <c r="KM413" i="7"/>
  <c r="KN412" i="7"/>
  <c r="KO412" i="7" s="1"/>
  <c r="KM412" i="7"/>
  <c r="KN411" i="7"/>
  <c r="KO411" i="7" s="1"/>
  <c r="KM411" i="7"/>
  <c r="KN410" i="7"/>
  <c r="KO410" i="7" s="1"/>
  <c r="KM410" i="7"/>
  <c r="KN409" i="7"/>
  <c r="KO409" i="7" s="1"/>
  <c r="KM409" i="7"/>
  <c r="KN404" i="7"/>
  <c r="KO404" i="7" s="1"/>
  <c r="KM404" i="7"/>
  <c r="KN403" i="7"/>
  <c r="KO403" i="7" s="1"/>
  <c r="KM403" i="7"/>
  <c r="KN402" i="7"/>
  <c r="KO402" i="7" s="1"/>
  <c r="KM402" i="7"/>
  <c r="KN401" i="7"/>
  <c r="KO401" i="7" s="1"/>
  <c r="KM401" i="7"/>
  <c r="KN400" i="7"/>
  <c r="KO400" i="7" s="1"/>
  <c r="KM400" i="7"/>
  <c r="KN399" i="7"/>
  <c r="KO399" i="7" s="1"/>
  <c r="KM399" i="7"/>
  <c r="KN398" i="7"/>
  <c r="KO398" i="7" s="1"/>
  <c r="KM398" i="7"/>
  <c r="KN397" i="7"/>
  <c r="KO397" i="7" s="1"/>
  <c r="KM397" i="7"/>
  <c r="KN396" i="7"/>
  <c r="KO396" i="7" s="1"/>
  <c r="KM396" i="7"/>
  <c r="KN395" i="7"/>
  <c r="KO395" i="7" s="1"/>
  <c r="KM395" i="7"/>
  <c r="KN390" i="7"/>
  <c r="KO390" i="7" s="1"/>
  <c r="KM390" i="7"/>
  <c r="KN389" i="7"/>
  <c r="KO389" i="7" s="1"/>
  <c r="KM389" i="7"/>
  <c r="KN388" i="7"/>
  <c r="KO388" i="7" s="1"/>
  <c r="KM388" i="7"/>
  <c r="KN387" i="7"/>
  <c r="KO387" i="7" s="1"/>
  <c r="KM387" i="7"/>
  <c r="KN386" i="7"/>
  <c r="KO386" i="7" s="1"/>
  <c r="KM386" i="7"/>
  <c r="KN385" i="7"/>
  <c r="KO385" i="7" s="1"/>
  <c r="KM385" i="7"/>
  <c r="KN384" i="7"/>
  <c r="KO384" i="7" s="1"/>
  <c r="KM384" i="7"/>
  <c r="KN383" i="7"/>
  <c r="KO383" i="7" s="1"/>
  <c r="KM383" i="7"/>
  <c r="KN382" i="7"/>
  <c r="KO382" i="7" s="1"/>
  <c r="KM382" i="7"/>
  <c r="KN381" i="7"/>
  <c r="KO381" i="7" s="1"/>
  <c r="KM381" i="7"/>
  <c r="KN376" i="7"/>
  <c r="KO376" i="7" s="1"/>
  <c r="KM376" i="7"/>
  <c r="KN375" i="7"/>
  <c r="KO375" i="7" s="1"/>
  <c r="KM375" i="7"/>
  <c r="KN374" i="7"/>
  <c r="KO374" i="7" s="1"/>
  <c r="KM374" i="7"/>
  <c r="KN373" i="7"/>
  <c r="KO373" i="7" s="1"/>
  <c r="KM373" i="7"/>
  <c r="KN372" i="7"/>
  <c r="KO372" i="7" s="1"/>
  <c r="KM372" i="7"/>
  <c r="KN371" i="7"/>
  <c r="KO371" i="7" s="1"/>
  <c r="KM371" i="7"/>
  <c r="KN370" i="7"/>
  <c r="KO370" i="7" s="1"/>
  <c r="KM370" i="7"/>
  <c r="KN369" i="7"/>
  <c r="KO369" i="7" s="1"/>
  <c r="KM369" i="7"/>
  <c r="KN368" i="7"/>
  <c r="KO368" i="7" s="1"/>
  <c r="KM368" i="7"/>
  <c r="KN367" i="7"/>
  <c r="KO367" i="7" s="1"/>
  <c r="KM367" i="7"/>
  <c r="KN362" i="7"/>
  <c r="KO362" i="7" s="1"/>
  <c r="KM362" i="7"/>
  <c r="KN361" i="7"/>
  <c r="KO361" i="7" s="1"/>
  <c r="KM361" i="7"/>
  <c r="KN360" i="7"/>
  <c r="KO360" i="7" s="1"/>
  <c r="KM360" i="7"/>
  <c r="KN359" i="7"/>
  <c r="KO359" i="7" s="1"/>
  <c r="KM359" i="7"/>
  <c r="KN358" i="7"/>
  <c r="KO358" i="7" s="1"/>
  <c r="KM358" i="7"/>
  <c r="KN357" i="7"/>
  <c r="KO357" i="7" s="1"/>
  <c r="KM357" i="7"/>
  <c r="KN356" i="7"/>
  <c r="KO356" i="7" s="1"/>
  <c r="KM356" i="7"/>
  <c r="KN355" i="7"/>
  <c r="KO355" i="7" s="1"/>
  <c r="KM355" i="7"/>
  <c r="KN354" i="7"/>
  <c r="KO354" i="7" s="1"/>
  <c r="KM354" i="7"/>
  <c r="KN353" i="7"/>
  <c r="KO353" i="7" s="1"/>
  <c r="KM353" i="7"/>
  <c r="KO348" i="7"/>
  <c r="KP348" i="7" s="1"/>
  <c r="KM348" i="7"/>
  <c r="KO347" i="7"/>
  <c r="KP347" i="7" s="1"/>
  <c r="KM347" i="7"/>
  <c r="KO346" i="7"/>
  <c r="KP346" i="7" s="1"/>
  <c r="KM346" i="7"/>
  <c r="KO345" i="7"/>
  <c r="KP345" i="7" s="1"/>
  <c r="KM345" i="7"/>
  <c r="KO344" i="7"/>
  <c r="KP344" i="7" s="1"/>
  <c r="KM344" i="7"/>
  <c r="KO343" i="7"/>
  <c r="KP343" i="7" s="1"/>
  <c r="KM343" i="7"/>
  <c r="KO342" i="7"/>
  <c r="KP342" i="7" s="1"/>
  <c r="KM342" i="7"/>
  <c r="KO341" i="7"/>
  <c r="KP341" i="7" s="1"/>
  <c r="KM341" i="7"/>
  <c r="KO340" i="7"/>
  <c r="KP340" i="7" s="1"/>
  <c r="KM340" i="7"/>
  <c r="KO339" i="7"/>
  <c r="KP339" i="7" s="1"/>
  <c r="KM339" i="7"/>
  <c r="KO334" i="7"/>
  <c r="KP334" i="7" s="1"/>
  <c r="KM334" i="7"/>
  <c r="KO333" i="7"/>
  <c r="KP333" i="7" s="1"/>
  <c r="KM333" i="7"/>
  <c r="KO332" i="7"/>
  <c r="KP332" i="7" s="1"/>
  <c r="KM332" i="7"/>
  <c r="KO331" i="7"/>
  <c r="KP331" i="7" s="1"/>
  <c r="KM331" i="7"/>
  <c r="KO330" i="7"/>
  <c r="KP330" i="7" s="1"/>
  <c r="KM330" i="7"/>
  <c r="KO329" i="7"/>
  <c r="KP329" i="7" s="1"/>
  <c r="KM329" i="7"/>
  <c r="KO328" i="7"/>
  <c r="KP328" i="7" s="1"/>
  <c r="KM328" i="7"/>
  <c r="KO327" i="7"/>
  <c r="KP327" i="7" s="1"/>
  <c r="KM327" i="7"/>
  <c r="KO326" i="7"/>
  <c r="KP326" i="7" s="1"/>
  <c r="KM326" i="7"/>
  <c r="KO325" i="7"/>
  <c r="KP325" i="7" s="1"/>
  <c r="KM325" i="7"/>
  <c r="KM320" i="7"/>
  <c r="KN320" i="7" s="1"/>
  <c r="KM319" i="7"/>
  <c r="KN319" i="7" s="1"/>
  <c r="KM318" i="7"/>
  <c r="KN318" i="7" s="1"/>
  <c r="KM317" i="7"/>
  <c r="KN317" i="7" s="1"/>
  <c r="KM316" i="7"/>
  <c r="KN316" i="7" s="1"/>
  <c r="KM315" i="7"/>
  <c r="KN315" i="7" s="1"/>
  <c r="KM314" i="7"/>
  <c r="KN314" i="7" s="1"/>
  <c r="KM313" i="7"/>
  <c r="KN313" i="7" s="1"/>
  <c r="KM312" i="7"/>
  <c r="KN312" i="7" s="1"/>
  <c r="KM311" i="7"/>
  <c r="KN311" i="7" s="1"/>
  <c r="KM309" i="7"/>
  <c r="KN309" i="7" s="1"/>
  <c r="KM308" i="7"/>
  <c r="KN308" i="7" s="1"/>
  <c r="KM307" i="7"/>
  <c r="KN307" i="7" s="1"/>
  <c r="KM306" i="7"/>
  <c r="KN306" i="7" s="1"/>
  <c r="KM305" i="7"/>
  <c r="KN305" i="7" s="1"/>
  <c r="KM304" i="7"/>
  <c r="KN304" i="7" s="1"/>
  <c r="KM303" i="7"/>
  <c r="KN303" i="7" s="1"/>
  <c r="KM302" i="7"/>
  <c r="KN302" i="7" s="1"/>
  <c r="KM301" i="7"/>
  <c r="KN301" i="7" s="1"/>
  <c r="KM300" i="7"/>
  <c r="KN300" i="7" s="1"/>
  <c r="KM293" i="7"/>
  <c r="KO286" i="7"/>
  <c r="KM286" i="7"/>
  <c r="KO285" i="7"/>
  <c r="KM285" i="7"/>
  <c r="KO284" i="7"/>
  <c r="KM284" i="7"/>
  <c r="KO283" i="7"/>
  <c r="KM283" i="7"/>
  <c r="KO282" i="7"/>
  <c r="KM282" i="7"/>
  <c r="KO281" i="7"/>
  <c r="KM281" i="7"/>
  <c r="KO280" i="7"/>
  <c r="KM280" i="7"/>
  <c r="KO279" i="7"/>
  <c r="KM279" i="7"/>
  <c r="KO278" i="7"/>
  <c r="KM278" i="7"/>
  <c r="KO277" i="7"/>
  <c r="KM277" i="7"/>
  <c r="KO272" i="7"/>
  <c r="KN272" i="7"/>
  <c r="KM272" i="7"/>
  <c r="KO271" i="7"/>
  <c r="KN271" i="7"/>
  <c r="KM271" i="7"/>
  <c r="KO270" i="7"/>
  <c r="KN270" i="7"/>
  <c r="KM270" i="7"/>
  <c r="KO269" i="7"/>
  <c r="KN269" i="7"/>
  <c r="KM269" i="7"/>
  <c r="KO268" i="7"/>
  <c r="KN268" i="7"/>
  <c r="KM268" i="7"/>
  <c r="KO267" i="7"/>
  <c r="KN267" i="7"/>
  <c r="KM267" i="7"/>
  <c r="KO266" i="7"/>
  <c r="KN266" i="7"/>
  <c r="KM266" i="7"/>
  <c r="KO265" i="7"/>
  <c r="KN265" i="7"/>
  <c r="KM265" i="7"/>
  <c r="KO264" i="7"/>
  <c r="KN264" i="7"/>
  <c r="KM264" i="7"/>
  <c r="KO263" i="7"/>
  <c r="KN263" i="7"/>
  <c r="KM263" i="7"/>
  <c r="KO258" i="7"/>
  <c r="KM258" i="7"/>
  <c r="KO257" i="7"/>
  <c r="KM257" i="7"/>
  <c r="KO256" i="7"/>
  <c r="KM256" i="7"/>
  <c r="KO255" i="7"/>
  <c r="KM255" i="7"/>
  <c r="KO254" i="7"/>
  <c r="KM254" i="7"/>
  <c r="KO253" i="7"/>
  <c r="KM253" i="7"/>
  <c r="KO252" i="7"/>
  <c r="KM252" i="7"/>
  <c r="KO251" i="7"/>
  <c r="KM251" i="7"/>
  <c r="KO250" i="7"/>
  <c r="KM250" i="7"/>
  <c r="KO249" i="7"/>
  <c r="KM249" i="7"/>
  <c r="KO244" i="7"/>
  <c r="KM244" i="7"/>
  <c r="KO243" i="7"/>
  <c r="KM243" i="7"/>
  <c r="KO242" i="7"/>
  <c r="KM242" i="7"/>
  <c r="KO241" i="7"/>
  <c r="KM241" i="7"/>
  <c r="KO240" i="7"/>
  <c r="KM240" i="7"/>
  <c r="KO239" i="7"/>
  <c r="KM239" i="7"/>
  <c r="KO238" i="7"/>
  <c r="KM238" i="7"/>
  <c r="KO237" i="7"/>
  <c r="KM237" i="7"/>
  <c r="KO236" i="7"/>
  <c r="KM236" i="7"/>
  <c r="KO235" i="7"/>
  <c r="KM235" i="7"/>
  <c r="KO230" i="7"/>
  <c r="KM230" i="7"/>
  <c r="KO229" i="7"/>
  <c r="KM229" i="7"/>
  <c r="KO228" i="7"/>
  <c r="KM228" i="7"/>
  <c r="KO227" i="7"/>
  <c r="KM227" i="7"/>
  <c r="KO226" i="7"/>
  <c r="KM226" i="7"/>
  <c r="KO225" i="7"/>
  <c r="KM225" i="7"/>
  <c r="KO224" i="7"/>
  <c r="KM224" i="7"/>
  <c r="KO223" i="7"/>
  <c r="KM223" i="7"/>
  <c r="KO222" i="7"/>
  <c r="KM222" i="7"/>
  <c r="KO221" i="7"/>
  <c r="KM221" i="7"/>
  <c r="KO216" i="7"/>
  <c r="KM216" i="7"/>
  <c r="KO215" i="7"/>
  <c r="KM215" i="7"/>
  <c r="KO214" i="7"/>
  <c r="KM214" i="7"/>
  <c r="KO213" i="7"/>
  <c r="KM213" i="7"/>
  <c r="KO212" i="7"/>
  <c r="KM212" i="7"/>
  <c r="KO211" i="7"/>
  <c r="KM211" i="7"/>
  <c r="KO210" i="7"/>
  <c r="KM210" i="7"/>
  <c r="KO209" i="7"/>
  <c r="KM209" i="7"/>
  <c r="KO208" i="7"/>
  <c r="KM208" i="7"/>
  <c r="KO207" i="7"/>
  <c r="KM207" i="7"/>
  <c r="KO206" i="7"/>
  <c r="KM206" i="7"/>
  <c r="KO205" i="7"/>
  <c r="KM205" i="7"/>
  <c r="KO204" i="7"/>
  <c r="KM204" i="7"/>
  <c r="KO203" i="7"/>
  <c r="KM203" i="7"/>
  <c r="KO202" i="7"/>
  <c r="KM202" i="7"/>
  <c r="KO201" i="7"/>
  <c r="KM201" i="7"/>
  <c r="KO200" i="7"/>
  <c r="KM200" i="7"/>
  <c r="KO199" i="7"/>
  <c r="KM199" i="7"/>
  <c r="KO198" i="7"/>
  <c r="KM198" i="7"/>
  <c r="KO197" i="7"/>
  <c r="KM197" i="7"/>
  <c r="KO191" i="7"/>
  <c r="KN191" i="7"/>
  <c r="KO190" i="7"/>
  <c r="KN190" i="7"/>
  <c r="KO189" i="7"/>
  <c r="KN189" i="7"/>
  <c r="KO188" i="7"/>
  <c r="KN188" i="7"/>
  <c r="KO187" i="7"/>
  <c r="KN187" i="7"/>
  <c r="KO186" i="7"/>
  <c r="KN186" i="7"/>
  <c r="KO185" i="7"/>
  <c r="KN185" i="7"/>
  <c r="KO184" i="7"/>
  <c r="KN184" i="7"/>
  <c r="KO183" i="7"/>
  <c r="KN183" i="7"/>
  <c r="KO182" i="7"/>
  <c r="KN182" i="7"/>
  <c r="KO181" i="7"/>
  <c r="KN181" i="7"/>
  <c r="KO180" i="7"/>
  <c r="KN180" i="7"/>
  <c r="KO179" i="7"/>
  <c r="KN179" i="7"/>
  <c r="KO178" i="7"/>
  <c r="KN178" i="7"/>
  <c r="KO177" i="7"/>
  <c r="KN177" i="7"/>
  <c r="KO176" i="7"/>
  <c r="KN176" i="7"/>
  <c r="KO175" i="7"/>
  <c r="KN175" i="7"/>
  <c r="KO174" i="7"/>
  <c r="KN174" i="7"/>
  <c r="KO173" i="7"/>
  <c r="KN173" i="7"/>
  <c r="KO172" i="7"/>
  <c r="KN172" i="7"/>
  <c r="KO167" i="7"/>
  <c r="KN167" i="7"/>
  <c r="KO166" i="7"/>
  <c r="KN166" i="7"/>
  <c r="KO165" i="7"/>
  <c r="KN165" i="7"/>
  <c r="KO164" i="7"/>
  <c r="KN164" i="7"/>
  <c r="KO163" i="7"/>
  <c r="KN163" i="7"/>
  <c r="KO162" i="7"/>
  <c r="KN162" i="7"/>
  <c r="KO161" i="7"/>
  <c r="KN161" i="7"/>
  <c r="KO160" i="7"/>
  <c r="KN160" i="7"/>
  <c r="KO159" i="7"/>
  <c r="KN159" i="7"/>
  <c r="KO158" i="7"/>
  <c r="KN158" i="7"/>
  <c r="KO157" i="7"/>
  <c r="KN157" i="7"/>
  <c r="KO156" i="7"/>
  <c r="KN156" i="7"/>
  <c r="KO155" i="7"/>
  <c r="KN155" i="7"/>
  <c r="KO154" i="7"/>
  <c r="KN154" i="7"/>
  <c r="KO153" i="7"/>
  <c r="KN153" i="7"/>
  <c r="KO152" i="7"/>
  <c r="KN152" i="7"/>
  <c r="KO151" i="7"/>
  <c r="KN151" i="7"/>
  <c r="KO150" i="7"/>
  <c r="KN150" i="7"/>
  <c r="KO149" i="7"/>
  <c r="KN149" i="7"/>
  <c r="KO148" i="7"/>
  <c r="KN148" i="7"/>
  <c r="KR143" i="7"/>
  <c r="KP143" i="7"/>
  <c r="KM143" i="7"/>
  <c r="KR142" i="7"/>
  <c r="KP142" i="7"/>
  <c r="KM142" i="7"/>
  <c r="KR141" i="7"/>
  <c r="KP141" i="7"/>
  <c r="KM141" i="7"/>
  <c r="KR140" i="7"/>
  <c r="KP140" i="7"/>
  <c r="KM140" i="7"/>
  <c r="KR139" i="7"/>
  <c r="KP139" i="7"/>
  <c r="KM139" i="7"/>
  <c r="KR138" i="7"/>
  <c r="KP138" i="7"/>
  <c r="KM138" i="7"/>
  <c r="KR137" i="7"/>
  <c r="KP137" i="7"/>
  <c r="KM137" i="7"/>
  <c r="KR136" i="7"/>
  <c r="KP136" i="7"/>
  <c r="KM136" i="7"/>
  <c r="KR135" i="7"/>
  <c r="KP135" i="7"/>
  <c r="KM135" i="7"/>
  <c r="KR134" i="7"/>
  <c r="KP134" i="7"/>
  <c r="KM134" i="7"/>
  <c r="KR132" i="7"/>
  <c r="KP132" i="7"/>
  <c r="KM132" i="7"/>
  <c r="KR131" i="7"/>
  <c r="KP131" i="7"/>
  <c r="KM131" i="7"/>
  <c r="KR130" i="7"/>
  <c r="KP130" i="7"/>
  <c r="KM130" i="7"/>
  <c r="KR129" i="7"/>
  <c r="KP129" i="7"/>
  <c r="KM129" i="7"/>
  <c r="KR128" i="7"/>
  <c r="KP128" i="7"/>
  <c r="KM128" i="7"/>
  <c r="KR127" i="7"/>
  <c r="KP127" i="7"/>
  <c r="KM127" i="7"/>
  <c r="KR126" i="7"/>
  <c r="KP126" i="7"/>
  <c r="KM126" i="7"/>
  <c r="KR125" i="7"/>
  <c r="KP125" i="7"/>
  <c r="KM125" i="7"/>
  <c r="KR124" i="7"/>
  <c r="KP124" i="7"/>
  <c r="KM124" i="7"/>
  <c r="KR123" i="7"/>
  <c r="KP123" i="7"/>
  <c r="KM123" i="7"/>
  <c r="KR121" i="7"/>
  <c r="KP121" i="7"/>
  <c r="KM121" i="7"/>
  <c r="KR120" i="7"/>
  <c r="KP120" i="7"/>
  <c r="KM120" i="7"/>
  <c r="KR119" i="7"/>
  <c r="KP119" i="7"/>
  <c r="KM119" i="7"/>
  <c r="KR118" i="7"/>
  <c r="KP118" i="7"/>
  <c r="KM118" i="7"/>
  <c r="KR117" i="7"/>
  <c r="KP117" i="7"/>
  <c r="KM117" i="7"/>
  <c r="KR116" i="7"/>
  <c r="KP116" i="7"/>
  <c r="KM116" i="7"/>
  <c r="KR115" i="7"/>
  <c r="KP115" i="7"/>
  <c r="KM115" i="7"/>
  <c r="KR114" i="7"/>
  <c r="KP114" i="7"/>
  <c r="KM114" i="7"/>
  <c r="KR113" i="7"/>
  <c r="KP113" i="7"/>
  <c r="KM113" i="7"/>
  <c r="KR112" i="7"/>
  <c r="KP112" i="7"/>
  <c r="KM112" i="7"/>
  <c r="KR110" i="7"/>
  <c r="KP110" i="7"/>
  <c r="KM110" i="7"/>
  <c r="KR109" i="7"/>
  <c r="KP109" i="7"/>
  <c r="KM109" i="7"/>
  <c r="KR108" i="7"/>
  <c r="KP108" i="7"/>
  <c r="KM108" i="7"/>
  <c r="KR107" i="7"/>
  <c r="KP107" i="7"/>
  <c r="KM107" i="7"/>
  <c r="KR106" i="7"/>
  <c r="KP106" i="7"/>
  <c r="KM106" i="7"/>
  <c r="KR105" i="7"/>
  <c r="KP105" i="7"/>
  <c r="KM105" i="7"/>
  <c r="KR104" i="7"/>
  <c r="KP104" i="7"/>
  <c r="KM104" i="7"/>
  <c r="KR103" i="7"/>
  <c r="KP103" i="7"/>
  <c r="KM103" i="7"/>
  <c r="KR102" i="7"/>
  <c r="KP102" i="7"/>
  <c r="KM102" i="7"/>
  <c r="KR101" i="7"/>
  <c r="KP101" i="7"/>
  <c r="KM101" i="7"/>
  <c r="KR100" i="7"/>
  <c r="KP100" i="7"/>
  <c r="KM100" i="7"/>
  <c r="KR99" i="7"/>
  <c r="KP99" i="7"/>
  <c r="KM99" i="7"/>
  <c r="KR98" i="7"/>
  <c r="KP98" i="7"/>
  <c r="KM98" i="7"/>
  <c r="KR97" i="7"/>
  <c r="KP97" i="7"/>
  <c r="KM97" i="7"/>
  <c r="KR96" i="7"/>
  <c r="KP96" i="7"/>
  <c r="KM96" i="7"/>
  <c r="KR95" i="7"/>
  <c r="KP95" i="7"/>
  <c r="KM95" i="7"/>
  <c r="KR94" i="7"/>
  <c r="KP94" i="7"/>
  <c r="KM94" i="7"/>
  <c r="KR93" i="7"/>
  <c r="KP93" i="7"/>
  <c r="KM93" i="7"/>
  <c r="KR92" i="7"/>
  <c r="KP92" i="7"/>
  <c r="KM92" i="7"/>
  <c r="KR91" i="7"/>
  <c r="KP91" i="7"/>
  <c r="KM91" i="7"/>
  <c r="KR89" i="7"/>
  <c r="KP89" i="7"/>
  <c r="KM89" i="7"/>
  <c r="KR88" i="7"/>
  <c r="KP88" i="7"/>
  <c r="KM88" i="7"/>
  <c r="KR87" i="7"/>
  <c r="KP87" i="7"/>
  <c r="KM87" i="7"/>
  <c r="KR86" i="7"/>
  <c r="KP86" i="7"/>
  <c r="KM86" i="7"/>
  <c r="KR85" i="7"/>
  <c r="KP85" i="7"/>
  <c r="KM85" i="7"/>
  <c r="KR84" i="7"/>
  <c r="KP84" i="7"/>
  <c r="KM84" i="7"/>
  <c r="KR83" i="7"/>
  <c r="KP83" i="7"/>
  <c r="KM83" i="7"/>
  <c r="KR82" i="7"/>
  <c r="KP82" i="7"/>
  <c r="KM82" i="7"/>
  <c r="KR81" i="7"/>
  <c r="KP81" i="7"/>
  <c r="KM81" i="7"/>
  <c r="KR80" i="7"/>
  <c r="KP80" i="7"/>
  <c r="KM80" i="7"/>
  <c r="KR79" i="7"/>
  <c r="KP79" i="7"/>
  <c r="KM79" i="7"/>
  <c r="KR78" i="7"/>
  <c r="KP78" i="7"/>
  <c r="KM78" i="7"/>
  <c r="KR77" i="7"/>
  <c r="KP77" i="7"/>
  <c r="KM77" i="7"/>
  <c r="KR76" i="7"/>
  <c r="KP76" i="7"/>
  <c r="KM76" i="7"/>
  <c r="KR75" i="7"/>
  <c r="KP75" i="7"/>
  <c r="KM75" i="7"/>
  <c r="KR74" i="7"/>
  <c r="KP74" i="7"/>
  <c r="KM74" i="7"/>
  <c r="KR73" i="7"/>
  <c r="KP73" i="7"/>
  <c r="KM73" i="7"/>
  <c r="KR72" i="7"/>
  <c r="KP72" i="7"/>
  <c r="KM72" i="7"/>
  <c r="KR71" i="7"/>
  <c r="KP71" i="7"/>
  <c r="KM71" i="7"/>
  <c r="KR70" i="7"/>
  <c r="KP70" i="7"/>
  <c r="KM70" i="7"/>
  <c r="KR68" i="7"/>
  <c r="KP68" i="7"/>
  <c r="KM68" i="7"/>
  <c r="KR67" i="7"/>
  <c r="KP67" i="7"/>
  <c r="KM67" i="7"/>
  <c r="KR66" i="7"/>
  <c r="KP66" i="7"/>
  <c r="KM66" i="7"/>
  <c r="KR65" i="7"/>
  <c r="KP65" i="7"/>
  <c r="KM65" i="7"/>
  <c r="KR64" i="7"/>
  <c r="KP64" i="7"/>
  <c r="KM64" i="7"/>
  <c r="KR63" i="7"/>
  <c r="KP63" i="7"/>
  <c r="KM63" i="7"/>
  <c r="KR62" i="7"/>
  <c r="KP62" i="7"/>
  <c r="KM62" i="7"/>
  <c r="KR61" i="7"/>
  <c r="KP61" i="7"/>
  <c r="KM61" i="7"/>
  <c r="KR60" i="7"/>
  <c r="KP60" i="7"/>
  <c r="KM60" i="7"/>
  <c r="KR59" i="7"/>
  <c r="KP59" i="7"/>
  <c r="KM59" i="7"/>
  <c r="KR58" i="7"/>
  <c r="KP58" i="7"/>
  <c r="KM58" i="7"/>
  <c r="KR57" i="7"/>
  <c r="KP57" i="7"/>
  <c r="KM57" i="7"/>
  <c r="KR56" i="7"/>
  <c r="KP56" i="7"/>
  <c r="KM56" i="7"/>
  <c r="KR55" i="7"/>
  <c r="KP55" i="7"/>
  <c r="KM55" i="7"/>
  <c r="KR54" i="7"/>
  <c r="KP54" i="7"/>
  <c r="KM54" i="7"/>
  <c r="KR53" i="7"/>
  <c r="KP53" i="7"/>
  <c r="KM53" i="7"/>
  <c r="KR52" i="7"/>
  <c r="KP52" i="7"/>
  <c r="KM52" i="7"/>
  <c r="KR51" i="7"/>
  <c r="KP51" i="7"/>
  <c r="KM51" i="7"/>
  <c r="KR50" i="7"/>
  <c r="KP50" i="7"/>
  <c r="KM50" i="7"/>
  <c r="KR49" i="7"/>
  <c r="KP49" i="7"/>
  <c r="KM49" i="7"/>
  <c r="KN9" i="7"/>
  <c r="KM4" i="7"/>
  <c r="KM3" i="7"/>
  <c r="KF474" i="7"/>
  <c r="KG474" i="7" s="1"/>
  <c r="KE474" i="7"/>
  <c r="KF473" i="7"/>
  <c r="KG473" i="7" s="1"/>
  <c r="KE473" i="7"/>
  <c r="KF472" i="7"/>
  <c r="KG472" i="7" s="1"/>
  <c r="KE472" i="7"/>
  <c r="KF471" i="7"/>
  <c r="KG471" i="7" s="1"/>
  <c r="KE471" i="7"/>
  <c r="KF470" i="7"/>
  <c r="KG470" i="7" s="1"/>
  <c r="KE470" i="7"/>
  <c r="KF469" i="7"/>
  <c r="KG469" i="7" s="1"/>
  <c r="KE469" i="7"/>
  <c r="KF468" i="7"/>
  <c r="KG468" i="7" s="1"/>
  <c r="KE468" i="7"/>
  <c r="KF467" i="7"/>
  <c r="KG467" i="7" s="1"/>
  <c r="KE467" i="7"/>
  <c r="KF466" i="7"/>
  <c r="KG466" i="7" s="1"/>
  <c r="KE466" i="7"/>
  <c r="KF465" i="7"/>
  <c r="KG465" i="7" s="1"/>
  <c r="KE465" i="7"/>
  <c r="KF460" i="7"/>
  <c r="KG460" i="7" s="1"/>
  <c r="KE460" i="7"/>
  <c r="KF459" i="7"/>
  <c r="KG459" i="7" s="1"/>
  <c r="KE459" i="7"/>
  <c r="KF458" i="7"/>
  <c r="KG458" i="7" s="1"/>
  <c r="KE458" i="7"/>
  <c r="KF457" i="7"/>
  <c r="KG457" i="7" s="1"/>
  <c r="KE457" i="7"/>
  <c r="KF456" i="7"/>
  <c r="KG456" i="7" s="1"/>
  <c r="KE456" i="7"/>
  <c r="KF455" i="7"/>
  <c r="KG455" i="7" s="1"/>
  <c r="KE455" i="7"/>
  <c r="KF454" i="7"/>
  <c r="KG454" i="7" s="1"/>
  <c r="KE454" i="7"/>
  <c r="KF453" i="7"/>
  <c r="KG453" i="7" s="1"/>
  <c r="KE453" i="7"/>
  <c r="KF452" i="7"/>
  <c r="KG452" i="7" s="1"/>
  <c r="KE452" i="7"/>
  <c r="KF451" i="7"/>
  <c r="KG451" i="7" s="1"/>
  <c r="KE451" i="7"/>
  <c r="KF446" i="7"/>
  <c r="KG446" i="7" s="1"/>
  <c r="KE446" i="7"/>
  <c r="KF445" i="7"/>
  <c r="KG445" i="7" s="1"/>
  <c r="KE445" i="7"/>
  <c r="KF444" i="7"/>
  <c r="KG444" i="7" s="1"/>
  <c r="KE444" i="7"/>
  <c r="KF443" i="7"/>
  <c r="KG443" i="7" s="1"/>
  <c r="KE443" i="7"/>
  <c r="KF442" i="7"/>
  <c r="KG442" i="7" s="1"/>
  <c r="KE442" i="7"/>
  <c r="KF441" i="7"/>
  <c r="KG441" i="7" s="1"/>
  <c r="KE441" i="7"/>
  <c r="KF440" i="7"/>
  <c r="KG440" i="7" s="1"/>
  <c r="KE440" i="7"/>
  <c r="KF439" i="7"/>
  <c r="KG439" i="7" s="1"/>
  <c r="KE439" i="7"/>
  <c r="KF438" i="7"/>
  <c r="KG438" i="7" s="1"/>
  <c r="KE438" i="7"/>
  <c r="KF437" i="7"/>
  <c r="KG437" i="7" s="1"/>
  <c r="KE437" i="7"/>
  <c r="KF432" i="7"/>
  <c r="KG432" i="7" s="1"/>
  <c r="KE432" i="7"/>
  <c r="KF431" i="7"/>
  <c r="KG431" i="7" s="1"/>
  <c r="KE431" i="7"/>
  <c r="KF430" i="7"/>
  <c r="KG430" i="7" s="1"/>
  <c r="KE430" i="7"/>
  <c r="KF429" i="7"/>
  <c r="KG429" i="7" s="1"/>
  <c r="KE429" i="7"/>
  <c r="KF428" i="7"/>
  <c r="KG428" i="7" s="1"/>
  <c r="KE428" i="7"/>
  <c r="KF427" i="7"/>
  <c r="KG427" i="7" s="1"/>
  <c r="KE427" i="7"/>
  <c r="KF426" i="7"/>
  <c r="KG426" i="7" s="1"/>
  <c r="KE426" i="7"/>
  <c r="KF425" i="7"/>
  <c r="KG425" i="7" s="1"/>
  <c r="KE425" i="7"/>
  <c r="KF424" i="7"/>
  <c r="KG424" i="7" s="1"/>
  <c r="KE424" i="7"/>
  <c r="KF423" i="7"/>
  <c r="KG423" i="7" s="1"/>
  <c r="KE423" i="7"/>
  <c r="KF418" i="7"/>
  <c r="KG418" i="7" s="1"/>
  <c r="KE418" i="7"/>
  <c r="KF417" i="7"/>
  <c r="KG417" i="7" s="1"/>
  <c r="KE417" i="7"/>
  <c r="KF416" i="7"/>
  <c r="KG416" i="7" s="1"/>
  <c r="KE416" i="7"/>
  <c r="KF415" i="7"/>
  <c r="KG415" i="7" s="1"/>
  <c r="KE415" i="7"/>
  <c r="KF414" i="7"/>
  <c r="KG414" i="7" s="1"/>
  <c r="KE414" i="7"/>
  <c r="KF413" i="7"/>
  <c r="KG413" i="7" s="1"/>
  <c r="KE413" i="7"/>
  <c r="KF412" i="7"/>
  <c r="KG412" i="7" s="1"/>
  <c r="KE412" i="7"/>
  <c r="KF411" i="7"/>
  <c r="KG411" i="7" s="1"/>
  <c r="KE411" i="7"/>
  <c r="KF410" i="7"/>
  <c r="KG410" i="7" s="1"/>
  <c r="KE410" i="7"/>
  <c r="KF409" i="7"/>
  <c r="KG409" i="7" s="1"/>
  <c r="KE409" i="7"/>
  <c r="KF404" i="7"/>
  <c r="KG404" i="7" s="1"/>
  <c r="KE404" i="7"/>
  <c r="KF403" i="7"/>
  <c r="KG403" i="7" s="1"/>
  <c r="KE403" i="7"/>
  <c r="KF402" i="7"/>
  <c r="KG402" i="7" s="1"/>
  <c r="KE402" i="7"/>
  <c r="KF401" i="7"/>
  <c r="KG401" i="7" s="1"/>
  <c r="KE401" i="7"/>
  <c r="KF400" i="7"/>
  <c r="KG400" i="7" s="1"/>
  <c r="KE400" i="7"/>
  <c r="KG399" i="7"/>
  <c r="KF399" i="7"/>
  <c r="KE399" i="7"/>
  <c r="KF398" i="7"/>
  <c r="KG398" i="7" s="1"/>
  <c r="KE398" i="7"/>
  <c r="KF397" i="7"/>
  <c r="KG397" i="7" s="1"/>
  <c r="KE397" i="7"/>
  <c r="KF396" i="7"/>
  <c r="KG396" i="7" s="1"/>
  <c r="KE396" i="7"/>
  <c r="KF395" i="7"/>
  <c r="KG395" i="7" s="1"/>
  <c r="KE395" i="7"/>
  <c r="KF390" i="7"/>
  <c r="KG390" i="7" s="1"/>
  <c r="KE390" i="7"/>
  <c r="KF389" i="7"/>
  <c r="KG389" i="7" s="1"/>
  <c r="KE389" i="7"/>
  <c r="KF388" i="7"/>
  <c r="KG388" i="7" s="1"/>
  <c r="KE388" i="7"/>
  <c r="KF387" i="7"/>
  <c r="KG387" i="7" s="1"/>
  <c r="KE387" i="7"/>
  <c r="KF386" i="7"/>
  <c r="KG386" i="7" s="1"/>
  <c r="KE386" i="7"/>
  <c r="KF385" i="7"/>
  <c r="KG385" i="7" s="1"/>
  <c r="KE385" i="7"/>
  <c r="KF384" i="7"/>
  <c r="KG384" i="7" s="1"/>
  <c r="KE384" i="7"/>
  <c r="KF383" i="7"/>
  <c r="KG383" i="7" s="1"/>
  <c r="KE383" i="7"/>
  <c r="KF382" i="7"/>
  <c r="KG382" i="7" s="1"/>
  <c r="KE382" i="7"/>
  <c r="KF381" i="7"/>
  <c r="KG381" i="7" s="1"/>
  <c r="KE381" i="7"/>
  <c r="KF376" i="7"/>
  <c r="KG376" i="7" s="1"/>
  <c r="KE376" i="7"/>
  <c r="KF375" i="7"/>
  <c r="KG375" i="7" s="1"/>
  <c r="KE375" i="7"/>
  <c r="KF374" i="7"/>
  <c r="KG374" i="7" s="1"/>
  <c r="KE374" i="7"/>
  <c r="KF373" i="7"/>
  <c r="KG373" i="7" s="1"/>
  <c r="KE373" i="7"/>
  <c r="KF372" i="7"/>
  <c r="KG372" i="7" s="1"/>
  <c r="KE372" i="7"/>
  <c r="KF371" i="7"/>
  <c r="KG371" i="7" s="1"/>
  <c r="KE371" i="7"/>
  <c r="KF370" i="7"/>
  <c r="KG370" i="7" s="1"/>
  <c r="KE370" i="7"/>
  <c r="KF369" i="7"/>
  <c r="KG369" i="7" s="1"/>
  <c r="KE369" i="7"/>
  <c r="KF368" i="7"/>
  <c r="KG368" i="7" s="1"/>
  <c r="KE368" i="7"/>
  <c r="KF367" i="7"/>
  <c r="KG367" i="7" s="1"/>
  <c r="KE367" i="7"/>
  <c r="KF362" i="7"/>
  <c r="KG362" i="7" s="1"/>
  <c r="KE362" i="7"/>
  <c r="KF361" i="7"/>
  <c r="KG361" i="7" s="1"/>
  <c r="KE361" i="7"/>
  <c r="KF360" i="7"/>
  <c r="KG360" i="7" s="1"/>
  <c r="KE360" i="7"/>
  <c r="KF359" i="7"/>
  <c r="KG359" i="7" s="1"/>
  <c r="KE359" i="7"/>
  <c r="KF358" i="7"/>
  <c r="KG358" i="7" s="1"/>
  <c r="KE358" i="7"/>
  <c r="KF357" i="7"/>
  <c r="KG357" i="7" s="1"/>
  <c r="KE357" i="7"/>
  <c r="KF356" i="7"/>
  <c r="KG356" i="7" s="1"/>
  <c r="KE356" i="7"/>
  <c r="KF355" i="7"/>
  <c r="KG355" i="7" s="1"/>
  <c r="KE355" i="7"/>
  <c r="KF354" i="7"/>
  <c r="KG354" i="7" s="1"/>
  <c r="KE354" i="7"/>
  <c r="KF353" i="7"/>
  <c r="KG353" i="7" s="1"/>
  <c r="KE353" i="7"/>
  <c r="KG348" i="7"/>
  <c r="KH348" i="7" s="1"/>
  <c r="KE348" i="7"/>
  <c r="KG347" i="7"/>
  <c r="KH347" i="7" s="1"/>
  <c r="KE347" i="7"/>
  <c r="KG346" i="7"/>
  <c r="KH346" i="7" s="1"/>
  <c r="KE346" i="7"/>
  <c r="KG345" i="7"/>
  <c r="KH345" i="7" s="1"/>
  <c r="KE345" i="7"/>
  <c r="KG344" i="7"/>
  <c r="KH344" i="7" s="1"/>
  <c r="KE344" i="7"/>
  <c r="KG343" i="7"/>
  <c r="KH343" i="7" s="1"/>
  <c r="KE343" i="7"/>
  <c r="KG342" i="7"/>
  <c r="KH342" i="7" s="1"/>
  <c r="KE342" i="7"/>
  <c r="KG341" i="7"/>
  <c r="KH341" i="7" s="1"/>
  <c r="KE341" i="7"/>
  <c r="KG340" i="7"/>
  <c r="KH340" i="7" s="1"/>
  <c r="KE340" i="7"/>
  <c r="KG339" i="7"/>
  <c r="KH339" i="7" s="1"/>
  <c r="KE339" i="7"/>
  <c r="KG334" i="7"/>
  <c r="KH334" i="7" s="1"/>
  <c r="KE334" i="7"/>
  <c r="KG333" i="7"/>
  <c r="KH333" i="7" s="1"/>
  <c r="KE333" i="7"/>
  <c r="KG332" i="7"/>
  <c r="KH332" i="7" s="1"/>
  <c r="KE332" i="7"/>
  <c r="KG331" i="7"/>
  <c r="KH331" i="7" s="1"/>
  <c r="KE331" i="7"/>
  <c r="KG330" i="7"/>
  <c r="KH330" i="7" s="1"/>
  <c r="KE330" i="7"/>
  <c r="KG329" i="7"/>
  <c r="KH329" i="7" s="1"/>
  <c r="KE329" i="7"/>
  <c r="KG328" i="7"/>
  <c r="KH328" i="7" s="1"/>
  <c r="KE328" i="7"/>
  <c r="KG327" i="7"/>
  <c r="KH327" i="7" s="1"/>
  <c r="KE327" i="7"/>
  <c r="KG326" i="7"/>
  <c r="KH326" i="7" s="1"/>
  <c r="KE326" i="7"/>
  <c r="KG325" i="7"/>
  <c r="KH325" i="7" s="1"/>
  <c r="KE325" i="7"/>
  <c r="KF320" i="7"/>
  <c r="KE320" i="7"/>
  <c r="KE319" i="7"/>
  <c r="KF319" i="7" s="1"/>
  <c r="KE318" i="7"/>
  <c r="KF318" i="7" s="1"/>
  <c r="KE317" i="7"/>
  <c r="KF317" i="7" s="1"/>
  <c r="KE316" i="7"/>
  <c r="KF316" i="7" s="1"/>
  <c r="KE315" i="7"/>
  <c r="KF315" i="7" s="1"/>
  <c r="KE314" i="7"/>
  <c r="KF314" i="7" s="1"/>
  <c r="KE313" i="7"/>
  <c r="KF313" i="7" s="1"/>
  <c r="KE312" i="7"/>
  <c r="KF312" i="7" s="1"/>
  <c r="KE311" i="7"/>
  <c r="KF311" i="7" s="1"/>
  <c r="KE309" i="7"/>
  <c r="KF309" i="7" s="1"/>
  <c r="KE308" i="7"/>
  <c r="KF308" i="7" s="1"/>
  <c r="KE307" i="7"/>
  <c r="KF307" i="7" s="1"/>
  <c r="KE306" i="7"/>
  <c r="KF306" i="7" s="1"/>
  <c r="KE305" i="7"/>
  <c r="KF305" i="7" s="1"/>
  <c r="KE304" i="7"/>
  <c r="KF304" i="7" s="1"/>
  <c r="KE303" i="7"/>
  <c r="KF303" i="7" s="1"/>
  <c r="KE302" i="7"/>
  <c r="KF302" i="7" s="1"/>
  <c r="KE301" i="7"/>
  <c r="KF301" i="7" s="1"/>
  <c r="KE300" i="7"/>
  <c r="KF300" i="7" s="1"/>
  <c r="KE293" i="7"/>
  <c r="KG286" i="7"/>
  <c r="KE286" i="7"/>
  <c r="KG285" i="7"/>
  <c r="KE285" i="7"/>
  <c r="KG284" i="7"/>
  <c r="KE284" i="7"/>
  <c r="KG283" i="7"/>
  <c r="KE283" i="7"/>
  <c r="KG282" i="7"/>
  <c r="KE282" i="7"/>
  <c r="KG281" i="7"/>
  <c r="KE281" i="7"/>
  <c r="KG280" i="7"/>
  <c r="KE280" i="7"/>
  <c r="KG279" i="7"/>
  <c r="KE279" i="7"/>
  <c r="KG278" i="7"/>
  <c r="KE278" i="7"/>
  <c r="KG277" i="7"/>
  <c r="KE277" i="7"/>
  <c r="KG272" i="7"/>
  <c r="KF272" i="7"/>
  <c r="KE272" i="7"/>
  <c r="KG271" i="7"/>
  <c r="KF271" i="7"/>
  <c r="KE271" i="7"/>
  <c r="KG270" i="7"/>
  <c r="KF270" i="7"/>
  <c r="KE270" i="7"/>
  <c r="KG269" i="7"/>
  <c r="KF269" i="7"/>
  <c r="KE269" i="7"/>
  <c r="KG268" i="7"/>
  <c r="KF268" i="7"/>
  <c r="KE268" i="7"/>
  <c r="KG267" i="7"/>
  <c r="KF267" i="7"/>
  <c r="KE267" i="7"/>
  <c r="KG266" i="7"/>
  <c r="KF266" i="7"/>
  <c r="KE266" i="7"/>
  <c r="KG265" i="7"/>
  <c r="KF265" i="7"/>
  <c r="KE265" i="7"/>
  <c r="KG264" i="7"/>
  <c r="KF264" i="7"/>
  <c r="KE264" i="7"/>
  <c r="KG263" i="7"/>
  <c r="KF263" i="7"/>
  <c r="KE263" i="7"/>
  <c r="KG258" i="7"/>
  <c r="KE258" i="7"/>
  <c r="KG257" i="7"/>
  <c r="KE257" i="7"/>
  <c r="KG256" i="7"/>
  <c r="KE256" i="7"/>
  <c r="KG255" i="7"/>
  <c r="KE255" i="7"/>
  <c r="KG254" i="7"/>
  <c r="KE254" i="7"/>
  <c r="KG253" i="7"/>
  <c r="KE253" i="7"/>
  <c r="KG252" i="7"/>
  <c r="KE252" i="7"/>
  <c r="KG251" i="7"/>
  <c r="KE251" i="7"/>
  <c r="KG250" i="7"/>
  <c r="KE250" i="7"/>
  <c r="KG249" i="7"/>
  <c r="KE249" i="7"/>
  <c r="KG244" i="7"/>
  <c r="KE244" i="7"/>
  <c r="KG243" i="7"/>
  <c r="KE243" i="7"/>
  <c r="KG242" i="7"/>
  <c r="KE242" i="7"/>
  <c r="KG241" i="7"/>
  <c r="KE241" i="7"/>
  <c r="KG240" i="7"/>
  <c r="KE240" i="7"/>
  <c r="KG239" i="7"/>
  <c r="KE239" i="7"/>
  <c r="KG238" i="7"/>
  <c r="KE238" i="7"/>
  <c r="KG237" i="7"/>
  <c r="KE237" i="7"/>
  <c r="KG236" i="7"/>
  <c r="KE236" i="7"/>
  <c r="KG235" i="7"/>
  <c r="KE235" i="7"/>
  <c r="KG230" i="7"/>
  <c r="KE230" i="7"/>
  <c r="KG229" i="7"/>
  <c r="KE229" i="7"/>
  <c r="KG228" i="7"/>
  <c r="KE228" i="7"/>
  <c r="KG227" i="7"/>
  <c r="KE227" i="7"/>
  <c r="KG226" i="7"/>
  <c r="KE226" i="7"/>
  <c r="KG225" i="7"/>
  <c r="KE225" i="7"/>
  <c r="KG224" i="7"/>
  <c r="KE224" i="7"/>
  <c r="KG223" i="7"/>
  <c r="KE223" i="7"/>
  <c r="KG222" i="7"/>
  <c r="KE222" i="7"/>
  <c r="KG221" i="7"/>
  <c r="KE221" i="7"/>
  <c r="KG216" i="7"/>
  <c r="KE216" i="7"/>
  <c r="KG215" i="7"/>
  <c r="KE215" i="7"/>
  <c r="KG214" i="7"/>
  <c r="KE214" i="7"/>
  <c r="KG213" i="7"/>
  <c r="KE213" i="7"/>
  <c r="KG212" i="7"/>
  <c r="KE212" i="7"/>
  <c r="KG211" i="7"/>
  <c r="KE211" i="7"/>
  <c r="KG210" i="7"/>
  <c r="KE210" i="7"/>
  <c r="KG209" i="7"/>
  <c r="KE209" i="7"/>
  <c r="KG208" i="7"/>
  <c r="KE208" i="7"/>
  <c r="KG207" i="7"/>
  <c r="KE207" i="7"/>
  <c r="KG206" i="7"/>
  <c r="KE206" i="7"/>
  <c r="KG205" i="7"/>
  <c r="KE205" i="7"/>
  <c r="KG204" i="7"/>
  <c r="KE204" i="7"/>
  <c r="KG203" i="7"/>
  <c r="KE203" i="7"/>
  <c r="KG202" i="7"/>
  <c r="KE202" i="7"/>
  <c r="KG201" i="7"/>
  <c r="KE201" i="7"/>
  <c r="KG200" i="7"/>
  <c r="KE200" i="7"/>
  <c r="KG199" i="7"/>
  <c r="KE199" i="7"/>
  <c r="KG198" i="7"/>
  <c r="KE198" i="7"/>
  <c r="KG197" i="7"/>
  <c r="KE197" i="7"/>
  <c r="KG191" i="7"/>
  <c r="KF191" i="7"/>
  <c r="KG190" i="7"/>
  <c r="KF190" i="7"/>
  <c r="KG189" i="7"/>
  <c r="KF189" i="7"/>
  <c r="KG188" i="7"/>
  <c r="KF188" i="7"/>
  <c r="KG187" i="7"/>
  <c r="KF187" i="7"/>
  <c r="KG186" i="7"/>
  <c r="KF186" i="7"/>
  <c r="KG185" i="7"/>
  <c r="KF185" i="7"/>
  <c r="KG184" i="7"/>
  <c r="KF184" i="7"/>
  <c r="KG183" i="7"/>
  <c r="KF183" i="7"/>
  <c r="KG182" i="7"/>
  <c r="KF182" i="7"/>
  <c r="KG181" i="7"/>
  <c r="KF181" i="7"/>
  <c r="KG180" i="7"/>
  <c r="KF180" i="7"/>
  <c r="KG179" i="7"/>
  <c r="KF179" i="7"/>
  <c r="KG178" i="7"/>
  <c r="KF178" i="7"/>
  <c r="KG177" i="7"/>
  <c r="KF177" i="7"/>
  <c r="KG176" i="7"/>
  <c r="KF176" i="7"/>
  <c r="KG175" i="7"/>
  <c r="KF175" i="7"/>
  <c r="KG174" i="7"/>
  <c r="KF174" i="7"/>
  <c r="KG173" i="7"/>
  <c r="KF173" i="7"/>
  <c r="KG172" i="7"/>
  <c r="KF172" i="7"/>
  <c r="KG167" i="7"/>
  <c r="KF167" i="7"/>
  <c r="KG166" i="7"/>
  <c r="KF166" i="7"/>
  <c r="KG165" i="7"/>
  <c r="KF165" i="7"/>
  <c r="KG164" i="7"/>
  <c r="KF164" i="7"/>
  <c r="KG163" i="7"/>
  <c r="KF163" i="7"/>
  <c r="KG162" i="7"/>
  <c r="KF162" i="7"/>
  <c r="KG161" i="7"/>
  <c r="KF161" i="7"/>
  <c r="KG160" i="7"/>
  <c r="KF160" i="7"/>
  <c r="KG159" i="7"/>
  <c r="KF159" i="7"/>
  <c r="KG158" i="7"/>
  <c r="KF158" i="7"/>
  <c r="KG157" i="7"/>
  <c r="KF157" i="7"/>
  <c r="KG156" i="7"/>
  <c r="KF156" i="7"/>
  <c r="KG155" i="7"/>
  <c r="KF155" i="7"/>
  <c r="KG154" i="7"/>
  <c r="KF154" i="7"/>
  <c r="KG153" i="7"/>
  <c r="KF153" i="7"/>
  <c r="KG152" i="7"/>
  <c r="KF152" i="7"/>
  <c r="KG151" i="7"/>
  <c r="KF151" i="7"/>
  <c r="KG150" i="7"/>
  <c r="KF150" i="7"/>
  <c r="KG149" i="7"/>
  <c r="KF149" i="7"/>
  <c r="KG148" i="7"/>
  <c r="KF148" i="7"/>
  <c r="KJ143" i="7"/>
  <c r="KH143" i="7"/>
  <c r="KE143" i="7"/>
  <c r="KJ142" i="7"/>
  <c r="KH142" i="7"/>
  <c r="KE142" i="7"/>
  <c r="KJ141" i="7"/>
  <c r="KH141" i="7"/>
  <c r="KE141" i="7"/>
  <c r="KJ140" i="7"/>
  <c r="KH140" i="7"/>
  <c r="KE140" i="7"/>
  <c r="KJ139" i="7"/>
  <c r="KH139" i="7"/>
  <c r="KE139" i="7"/>
  <c r="KJ138" i="7"/>
  <c r="KH138" i="7"/>
  <c r="KE138" i="7"/>
  <c r="KJ137" i="7"/>
  <c r="KH137" i="7"/>
  <c r="KE137" i="7"/>
  <c r="KJ136" i="7"/>
  <c r="KH136" i="7"/>
  <c r="KE136" i="7"/>
  <c r="KJ135" i="7"/>
  <c r="KH135" i="7"/>
  <c r="KE135" i="7"/>
  <c r="KJ134" i="7"/>
  <c r="KH134" i="7"/>
  <c r="KE134" i="7"/>
  <c r="KJ132" i="7"/>
  <c r="KH132" i="7"/>
  <c r="KE132" i="7"/>
  <c r="KJ131" i="7"/>
  <c r="KH131" i="7"/>
  <c r="KE131" i="7"/>
  <c r="KJ130" i="7"/>
  <c r="KH130" i="7"/>
  <c r="KE130" i="7"/>
  <c r="KJ129" i="7"/>
  <c r="KH129" i="7"/>
  <c r="KE129" i="7"/>
  <c r="KJ128" i="7"/>
  <c r="KH128" i="7"/>
  <c r="KE128" i="7"/>
  <c r="KJ127" i="7"/>
  <c r="KH127" i="7"/>
  <c r="KE127" i="7"/>
  <c r="KJ126" i="7"/>
  <c r="KH126" i="7"/>
  <c r="KE126" i="7"/>
  <c r="KJ125" i="7"/>
  <c r="KH125" i="7"/>
  <c r="KE125" i="7"/>
  <c r="KJ124" i="7"/>
  <c r="KH124" i="7"/>
  <c r="KE124" i="7"/>
  <c r="KJ123" i="7"/>
  <c r="KH123" i="7"/>
  <c r="KE123" i="7"/>
  <c r="KJ121" i="7"/>
  <c r="KH121" i="7"/>
  <c r="KE121" i="7"/>
  <c r="KJ120" i="7"/>
  <c r="KH120" i="7"/>
  <c r="KE120" i="7"/>
  <c r="KJ119" i="7"/>
  <c r="KH119" i="7"/>
  <c r="KE119" i="7"/>
  <c r="KJ118" i="7"/>
  <c r="KH118" i="7"/>
  <c r="KE118" i="7"/>
  <c r="KJ117" i="7"/>
  <c r="KH117" i="7"/>
  <c r="KE117" i="7"/>
  <c r="KJ116" i="7"/>
  <c r="KH116" i="7"/>
  <c r="KE116" i="7"/>
  <c r="KJ115" i="7"/>
  <c r="KH115" i="7"/>
  <c r="KE115" i="7"/>
  <c r="KJ114" i="7"/>
  <c r="KH114" i="7"/>
  <c r="KE114" i="7"/>
  <c r="KJ113" i="7"/>
  <c r="KH113" i="7"/>
  <c r="KE113" i="7"/>
  <c r="KJ112" i="7"/>
  <c r="KH112" i="7"/>
  <c r="KE112" i="7"/>
  <c r="KJ110" i="7"/>
  <c r="KH110" i="7"/>
  <c r="KE110" i="7"/>
  <c r="KJ109" i="7"/>
  <c r="KH109" i="7"/>
  <c r="KE109" i="7"/>
  <c r="KJ108" i="7"/>
  <c r="KH108" i="7"/>
  <c r="KE108" i="7"/>
  <c r="KJ107" i="7"/>
  <c r="KH107" i="7"/>
  <c r="KE107" i="7"/>
  <c r="KJ106" i="7"/>
  <c r="KH106" i="7"/>
  <c r="KE106" i="7"/>
  <c r="KJ105" i="7"/>
  <c r="KH105" i="7"/>
  <c r="KE105" i="7"/>
  <c r="KJ104" i="7"/>
  <c r="KH104" i="7"/>
  <c r="KE104" i="7"/>
  <c r="KJ103" i="7"/>
  <c r="KH103" i="7"/>
  <c r="KE103" i="7"/>
  <c r="KJ102" i="7"/>
  <c r="KH102" i="7"/>
  <c r="KE102" i="7"/>
  <c r="KJ101" i="7"/>
  <c r="KH101" i="7"/>
  <c r="KE101" i="7"/>
  <c r="KJ100" i="7"/>
  <c r="KH100" i="7"/>
  <c r="KE100" i="7"/>
  <c r="KJ99" i="7"/>
  <c r="KH99" i="7"/>
  <c r="KE99" i="7"/>
  <c r="KJ98" i="7"/>
  <c r="KH98" i="7"/>
  <c r="KE98" i="7"/>
  <c r="KJ97" i="7"/>
  <c r="KH97" i="7"/>
  <c r="KE97" i="7"/>
  <c r="KJ96" i="7"/>
  <c r="KH96" i="7"/>
  <c r="KE96" i="7"/>
  <c r="KJ95" i="7"/>
  <c r="KH95" i="7"/>
  <c r="KE95" i="7"/>
  <c r="KJ94" i="7"/>
  <c r="KH94" i="7"/>
  <c r="KE94" i="7"/>
  <c r="KJ93" i="7"/>
  <c r="KH93" i="7"/>
  <c r="KE93" i="7"/>
  <c r="KJ92" i="7"/>
  <c r="KH92" i="7"/>
  <c r="KE92" i="7"/>
  <c r="KJ91" i="7"/>
  <c r="KH91" i="7"/>
  <c r="KE91" i="7"/>
  <c r="KJ89" i="7"/>
  <c r="KH89" i="7"/>
  <c r="KE89" i="7"/>
  <c r="KJ88" i="7"/>
  <c r="KH88" i="7"/>
  <c r="KE88" i="7"/>
  <c r="KJ87" i="7"/>
  <c r="KH87" i="7"/>
  <c r="KE87" i="7"/>
  <c r="KJ86" i="7"/>
  <c r="KH86" i="7"/>
  <c r="KE86" i="7"/>
  <c r="KJ85" i="7"/>
  <c r="KH85" i="7"/>
  <c r="KE85" i="7"/>
  <c r="KJ84" i="7"/>
  <c r="KH84" i="7"/>
  <c r="KE84" i="7"/>
  <c r="KJ83" i="7"/>
  <c r="KH83" i="7"/>
  <c r="KE83" i="7"/>
  <c r="KJ82" i="7"/>
  <c r="KH82" i="7"/>
  <c r="KE82" i="7"/>
  <c r="KJ81" i="7"/>
  <c r="KH81" i="7"/>
  <c r="KE81" i="7"/>
  <c r="KJ80" i="7"/>
  <c r="KH80" i="7"/>
  <c r="KE80" i="7"/>
  <c r="KJ79" i="7"/>
  <c r="KH79" i="7"/>
  <c r="KE79" i="7"/>
  <c r="KJ78" i="7"/>
  <c r="KH78" i="7"/>
  <c r="KE78" i="7"/>
  <c r="KJ77" i="7"/>
  <c r="KH77" i="7"/>
  <c r="KE77" i="7"/>
  <c r="KJ76" i="7"/>
  <c r="KH76" i="7"/>
  <c r="KE76" i="7"/>
  <c r="KJ75" i="7"/>
  <c r="KH75" i="7"/>
  <c r="KE75" i="7"/>
  <c r="KJ74" i="7"/>
  <c r="KH74" i="7"/>
  <c r="KE74" i="7"/>
  <c r="KJ73" i="7"/>
  <c r="KH73" i="7"/>
  <c r="KE73" i="7"/>
  <c r="KJ72" i="7"/>
  <c r="KH72" i="7"/>
  <c r="KE72" i="7"/>
  <c r="KJ71" i="7"/>
  <c r="KH71" i="7"/>
  <c r="KE71" i="7"/>
  <c r="KJ70" i="7"/>
  <c r="KH70" i="7"/>
  <c r="KE70" i="7"/>
  <c r="KJ68" i="7"/>
  <c r="KH68" i="7"/>
  <c r="KE68" i="7"/>
  <c r="KJ67" i="7"/>
  <c r="KH67" i="7"/>
  <c r="KE67" i="7"/>
  <c r="KJ66" i="7"/>
  <c r="KH66" i="7"/>
  <c r="KE66" i="7"/>
  <c r="KJ65" i="7"/>
  <c r="KH65" i="7"/>
  <c r="KE65" i="7"/>
  <c r="KJ64" i="7"/>
  <c r="KH64" i="7"/>
  <c r="KE64" i="7"/>
  <c r="KJ63" i="7"/>
  <c r="KH63" i="7"/>
  <c r="KE63" i="7"/>
  <c r="KJ62" i="7"/>
  <c r="KH62" i="7"/>
  <c r="KE62" i="7"/>
  <c r="KJ61" i="7"/>
  <c r="KH61" i="7"/>
  <c r="KE61" i="7"/>
  <c r="KJ60" i="7"/>
  <c r="KH60" i="7"/>
  <c r="KE60" i="7"/>
  <c r="KJ59" i="7"/>
  <c r="KH59" i="7"/>
  <c r="KE59" i="7"/>
  <c r="KJ58" i="7"/>
  <c r="KH58" i="7"/>
  <c r="KE58" i="7"/>
  <c r="KJ57" i="7"/>
  <c r="KH57" i="7"/>
  <c r="KE57" i="7"/>
  <c r="KJ56" i="7"/>
  <c r="KH56" i="7"/>
  <c r="KE56" i="7"/>
  <c r="KJ55" i="7"/>
  <c r="KH55" i="7"/>
  <c r="KE55" i="7"/>
  <c r="KJ54" i="7"/>
  <c r="KH54" i="7"/>
  <c r="KE54" i="7"/>
  <c r="KJ53" i="7"/>
  <c r="KH53" i="7"/>
  <c r="KE53" i="7"/>
  <c r="KJ52" i="7"/>
  <c r="KH52" i="7"/>
  <c r="KE52" i="7"/>
  <c r="KJ51" i="7"/>
  <c r="KH51" i="7"/>
  <c r="KE51" i="7"/>
  <c r="KJ50" i="7"/>
  <c r="KH50" i="7"/>
  <c r="KE50" i="7"/>
  <c r="KJ49" i="7"/>
  <c r="KH49" i="7"/>
  <c r="KE49" i="7"/>
  <c r="KF9" i="7"/>
  <c r="KE4" i="7"/>
  <c r="KE3" i="7"/>
  <c r="JX474" i="7"/>
  <c r="JY474" i="7" s="1"/>
  <c r="JW474" i="7"/>
  <c r="JX473" i="7"/>
  <c r="JY473" i="7" s="1"/>
  <c r="JW473" i="7"/>
  <c r="JX472" i="7"/>
  <c r="JY472" i="7" s="1"/>
  <c r="JW472" i="7"/>
  <c r="JX471" i="7"/>
  <c r="JY471" i="7" s="1"/>
  <c r="JW471" i="7"/>
  <c r="JX470" i="7"/>
  <c r="JY470" i="7" s="1"/>
  <c r="JW470" i="7"/>
  <c r="JX469" i="7"/>
  <c r="JY469" i="7" s="1"/>
  <c r="JW469" i="7"/>
  <c r="JX468" i="7"/>
  <c r="JY468" i="7" s="1"/>
  <c r="JW468" i="7"/>
  <c r="JX467" i="7"/>
  <c r="JY467" i="7" s="1"/>
  <c r="JW467" i="7"/>
  <c r="JX466" i="7"/>
  <c r="JY466" i="7" s="1"/>
  <c r="JW466" i="7"/>
  <c r="JX465" i="7"/>
  <c r="JY465" i="7" s="1"/>
  <c r="JW465" i="7"/>
  <c r="JX460" i="7"/>
  <c r="JY460" i="7" s="1"/>
  <c r="JW460" i="7"/>
  <c r="JX459" i="7"/>
  <c r="JY459" i="7" s="1"/>
  <c r="JW459" i="7"/>
  <c r="JX458" i="7"/>
  <c r="JY458" i="7" s="1"/>
  <c r="JW458" i="7"/>
  <c r="JX457" i="7"/>
  <c r="JY457" i="7" s="1"/>
  <c r="JW457" i="7"/>
  <c r="JX456" i="7"/>
  <c r="JY456" i="7" s="1"/>
  <c r="JW456" i="7"/>
  <c r="JX455" i="7"/>
  <c r="JY455" i="7" s="1"/>
  <c r="JW455" i="7"/>
  <c r="JX454" i="7"/>
  <c r="JY454" i="7" s="1"/>
  <c r="JW454" i="7"/>
  <c r="JX453" i="7"/>
  <c r="JY453" i="7" s="1"/>
  <c r="JW453" i="7"/>
  <c r="JX452" i="7"/>
  <c r="JY452" i="7" s="1"/>
  <c r="JW452" i="7"/>
  <c r="JX451" i="7"/>
  <c r="JY451" i="7" s="1"/>
  <c r="JW451" i="7"/>
  <c r="JX446" i="7"/>
  <c r="JY446" i="7" s="1"/>
  <c r="JW446" i="7"/>
  <c r="JX445" i="7"/>
  <c r="JY445" i="7" s="1"/>
  <c r="JW445" i="7"/>
  <c r="JX444" i="7"/>
  <c r="JY444" i="7" s="1"/>
  <c r="JW444" i="7"/>
  <c r="JX443" i="7"/>
  <c r="JY443" i="7" s="1"/>
  <c r="JW443" i="7"/>
  <c r="JX442" i="7"/>
  <c r="JY442" i="7" s="1"/>
  <c r="JW442" i="7"/>
  <c r="JX441" i="7"/>
  <c r="JY441" i="7" s="1"/>
  <c r="JW441" i="7"/>
  <c r="JX440" i="7"/>
  <c r="JY440" i="7" s="1"/>
  <c r="JW440" i="7"/>
  <c r="JX439" i="7"/>
  <c r="JY439" i="7" s="1"/>
  <c r="JW439" i="7"/>
  <c r="JX438" i="7"/>
  <c r="JY438" i="7" s="1"/>
  <c r="JW438" i="7"/>
  <c r="JX437" i="7"/>
  <c r="JY437" i="7" s="1"/>
  <c r="JW437" i="7"/>
  <c r="JX432" i="7"/>
  <c r="JY432" i="7" s="1"/>
  <c r="JW432" i="7"/>
  <c r="JX431" i="7"/>
  <c r="JY431" i="7" s="1"/>
  <c r="JW431" i="7"/>
  <c r="JX430" i="7"/>
  <c r="JY430" i="7" s="1"/>
  <c r="JW430" i="7"/>
  <c r="JX429" i="7"/>
  <c r="JY429" i="7" s="1"/>
  <c r="JW429" i="7"/>
  <c r="JX428" i="7"/>
  <c r="JY428" i="7" s="1"/>
  <c r="JW428" i="7"/>
  <c r="JX427" i="7"/>
  <c r="JY427" i="7" s="1"/>
  <c r="JW427" i="7"/>
  <c r="JX426" i="7"/>
  <c r="JY426" i="7" s="1"/>
  <c r="JW426" i="7"/>
  <c r="JX425" i="7"/>
  <c r="JY425" i="7" s="1"/>
  <c r="JW425" i="7"/>
  <c r="JX424" i="7"/>
  <c r="JY424" i="7" s="1"/>
  <c r="JW424" i="7"/>
  <c r="JX423" i="7"/>
  <c r="JY423" i="7" s="1"/>
  <c r="JW423" i="7"/>
  <c r="JX418" i="7"/>
  <c r="JY418" i="7" s="1"/>
  <c r="JW418" i="7"/>
  <c r="JX417" i="7"/>
  <c r="JY417" i="7" s="1"/>
  <c r="JW417" i="7"/>
  <c r="JX416" i="7"/>
  <c r="JY416" i="7" s="1"/>
  <c r="JW416" i="7"/>
  <c r="JX415" i="7"/>
  <c r="JY415" i="7" s="1"/>
  <c r="JW415" i="7"/>
  <c r="JX414" i="7"/>
  <c r="JY414" i="7" s="1"/>
  <c r="JW414" i="7"/>
  <c r="JX413" i="7"/>
  <c r="JY413" i="7" s="1"/>
  <c r="JW413" i="7"/>
  <c r="JX412" i="7"/>
  <c r="JY412" i="7" s="1"/>
  <c r="JW412" i="7"/>
  <c r="JX411" i="7"/>
  <c r="JY411" i="7" s="1"/>
  <c r="JW411" i="7"/>
  <c r="JX410" i="7"/>
  <c r="JY410" i="7" s="1"/>
  <c r="JW410" i="7"/>
  <c r="JX409" i="7"/>
  <c r="JY409" i="7" s="1"/>
  <c r="JW409" i="7"/>
  <c r="JX404" i="7"/>
  <c r="JY404" i="7" s="1"/>
  <c r="JW404" i="7"/>
  <c r="JX403" i="7"/>
  <c r="JY403" i="7" s="1"/>
  <c r="JW403" i="7"/>
  <c r="JX402" i="7"/>
  <c r="JY402" i="7" s="1"/>
  <c r="JW402" i="7"/>
  <c r="JX401" i="7"/>
  <c r="JY401" i="7" s="1"/>
  <c r="JW401" i="7"/>
  <c r="JX400" i="7"/>
  <c r="JY400" i="7" s="1"/>
  <c r="JW400" i="7"/>
  <c r="JX399" i="7"/>
  <c r="JY399" i="7" s="1"/>
  <c r="JW399" i="7"/>
  <c r="JX398" i="7"/>
  <c r="JY398" i="7" s="1"/>
  <c r="JW398" i="7"/>
  <c r="JX397" i="7"/>
  <c r="JY397" i="7" s="1"/>
  <c r="JW397" i="7"/>
  <c r="JX396" i="7"/>
  <c r="JY396" i="7" s="1"/>
  <c r="JW396" i="7"/>
  <c r="JX395" i="7"/>
  <c r="JY395" i="7" s="1"/>
  <c r="JW395" i="7"/>
  <c r="JX390" i="7"/>
  <c r="JY390" i="7" s="1"/>
  <c r="JW390" i="7"/>
  <c r="JX389" i="7"/>
  <c r="JY389" i="7" s="1"/>
  <c r="JW389" i="7"/>
  <c r="JX388" i="7"/>
  <c r="JY388" i="7" s="1"/>
  <c r="JW388" i="7"/>
  <c r="JX387" i="7"/>
  <c r="JY387" i="7" s="1"/>
  <c r="JW387" i="7"/>
  <c r="JX386" i="7"/>
  <c r="JY386" i="7" s="1"/>
  <c r="JW386" i="7"/>
  <c r="JX385" i="7"/>
  <c r="JY385" i="7" s="1"/>
  <c r="JW385" i="7"/>
  <c r="JX384" i="7"/>
  <c r="JY384" i="7" s="1"/>
  <c r="JW384" i="7"/>
  <c r="JX383" i="7"/>
  <c r="JY383" i="7" s="1"/>
  <c r="JW383" i="7"/>
  <c r="JX382" i="7"/>
  <c r="JY382" i="7" s="1"/>
  <c r="JW382" i="7"/>
  <c r="JY381" i="7"/>
  <c r="JX381" i="7"/>
  <c r="JW381" i="7"/>
  <c r="JX376" i="7"/>
  <c r="JY376" i="7" s="1"/>
  <c r="JW376" i="7"/>
  <c r="JX375" i="7"/>
  <c r="JY375" i="7" s="1"/>
  <c r="JW375" i="7"/>
  <c r="JX374" i="7"/>
  <c r="JY374" i="7" s="1"/>
  <c r="JW374" i="7"/>
  <c r="JX373" i="7"/>
  <c r="JY373" i="7" s="1"/>
  <c r="JW373" i="7"/>
  <c r="JX372" i="7"/>
  <c r="JY372" i="7" s="1"/>
  <c r="JW372" i="7"/>
  <c r="JX371" i="7"/>
  <c r="JY371" i="7" s="1"/>
  <c r="JW371" i="7"/>
  <c r="JX370" i="7"/>
  <c r="JY370" i="7" s="1"/>
  <c r="JW370" i="7"/>
  <c r="JX369" i="7"/>
  <c r="JY369" i="7" s="1"/>
  <c r="JW369" i="7"/>
  <c r="JX368" i="7"/>
  <c r="JY368" i="7" s="1"/>
  <c r="JW368" i="7"/>
  <c r="JX367" i="7"/>
  <c r="JY367" i="7" s="1"/>
  <c r="JW367" i="7"/>
  <c r="JX362" i="7"/>
  <c r="JY362" i="7" s="1"/>
  <c r="JW362" i="7"/>
  <c r="JX361" i="7"/>
  <c r="JY361" i="7" s="1"/>
  <c r="JW361" i="7"/>
  <c r="JX360" i="7"/>
  <c r="JY360" i="7" s="1"/>
  <c r="JW360" i="7"/>
  <c r="JX359" i="7"/>
  <c r="JY359" i="7" s="1"/>
  <c r="JW359" i="7"/>
  <c r="JX358" i="7"/>
  <c r="JY358" i="7" s="1"/>
  <c r="JW358" i="7"/>
  <c r="JX357" i="7"/>
  <c r="JY357" i="7" s="1"/>
  <c r="JW357" i="7"/>
  <c r="JX356" i="7"/>
  <c r="JY356" i="7" s="1"/>
  <c r="JW356" i="7"/>
  <c r="JX355" i="7"/>
  <c r="JY355" i="7" s="1"/>
  <c r="JW355" i="7"/>
  <c r="JX354" i="7"/>
  <c r="JY354" i="7" s="1"/>
  <c r="JW354" i="7"/>
  <c r="JX353" i="7"/>
  <c r="JY353" i="7" s="1"/>
  <c r="JW353" i="7"/>
  <c r="JY348" i="7"/>
  <c r="JZ348" i="7" s="1"/>
  <c r="JW348" i="7"/>
  <c r="JY347" i="7"/>
  <c r="JZ347" i="7" s="1"/>
  <c r="JW347" i="7"/>
  <c r="JY346" i="7"/>
  <c r="JZ346" i="7" s="1"/>
  <c r="JW346" i="7"/>
  <c r="JY345" i="7"/>
  <c r="JZ345" i="7" s="1"/>
  <c r="JW345" i="7"/>
  <c r="JY344" i="7"/>
  <c r="JZ344" i="7" s="1"/>
  <c r="JW344" i="7"/>
  <c r="JY343" i="7"/>
  <c r="JZ343" i="7" s="1"/>
  <c r="JW343" i="7"/>
  <c r="JY342" i="7"/>
  <c r="JZ342" i="7" s="1"/>
  <c r="JW342" i="7"/>
  <c r="JY341" i="7"/>
  <c r="JZ341" i="7" s="1"/>
  <c r="JW341" i="7"/>
  <c r="JY340" i="7"/>
  <c r="JZ340" i="7" s="1"/>
  <c r="JW340" i="7"/>
  <c r="JY339" i="7"/>
  <c r="JZ339" i="7" s="1"/>
  <c r="JW339" i="7"/>
  <c r="JY334" i="7"/>
  <c r="JZ334" i="7" s="1"/>
  <c r="JW334" i="7"/>
  <c r="JY333" i="7"/>
  <c r="JZ333" i="7" s="1"/>
  <c r="JW333" i="7"/>
  <c r="JY332" i="7"/>
  <c r="JZ332" i="7" s="1"/>
  <c r="JW332" i="7"/>
  <c r="JY331" i="7"/>
  <c r="JZ331" i="7" s="1"/>
  <c r="JW331" i="7"/>
  <c r="JY330" i="7"/>
  <c r="JZ330" i="7" s="1"/>
  <c r="JW330" i="7"/>
  <c r="JY329" i="7"/>
  <c r="JZ329" i="7" s="1"/>
  <c r="JW329" i="7"/>
  <c r="JY328" i="7"/>
  <c r="JZ328" i="7" s="1"/>
  <c r="JW328" i="7"/>
  <c r="JY327" i="7"/>
  <c r="JZ327" i="7" s="1"/>
  <c r="JW327" i="7"/>
  <c r="JY326" i="7"/>
  <c r="JZ326" i="7" s="1"/>
  <c r="JW326" i="7"/>
  <c r="JY325" i="7"/>
  <c r="JZ325" i="7" s="1"/>
  <c r="JW325" i="7"/>
  <c r="JW320" i="7"/>
  <c r="JX320" i="7" s="1"/>
  <c r="JW319" i="7"/>
  <c r="JX319" i="7" s="1"/>
  <c r="JW318" i="7"/>
  <c r="JX318" i="7" s="1"/>
  <c r="JW317" i="7"/>
  <c r="JX317" i="7" s="1"/>
  <c r="JX316" i="7"/>
  <c r="JW316" i="7"/>
  <c r="JW315" i="7"/>
  <c r="JX315" i="7" s="1"/>
  <c r="JW314" i="7"/>
  <c r="JX314" i="7" s="1"/>
  <c r="JW313" i="7"/>
  <c r="JX313" i="7" s="1"/>
  <c r="JW312" i="7"/>
  <c r="JX312" i="7" s="1"/>
  <c r="JW311" i="7"/>
  <c r="JX311" i="7" s="1"/>
  <c r="JW309" i="7"/>
  <c r="JX309" i="7" s="1"/>
  <c r="JW308" i="7"/>
  <c r="JX308" i="7" s="1"/>
  <c r="JW307" i="7"/>
  <c r="JX307" i="7" s="1"/>
  <c r="JW306" i="7"/>
  <c r="JX306" i="7" s="1"/>
  <c r="JW305" i="7"/>
  <c r="JX305" i="7" s="1"/>
  <c r="JW304" i="7"/>
  <c r="JX304" i="7" s="1"/>
  <c r="JW303" i="7"/>
  <c r="JX303" i="7" s="1"/>
  <c r="JW302" i="7"/>
  <c r="JX302" i="7" s="1"/>
  <c r="JW301" i="7"/>
  <c r="JX301" i="7" s="1"/>
  <c r="JW300" i="7"/>
  <c r="JX300" i="7" s="1"/>
  <c r="JW293" i="7"/>
  <c r="JY286" i="7"/>
  <c r="JW286" i="7"/>
  <c r="JY285" i="7"/>
  <c r="JW285" i="7"/>
  <c r="JY284" i="7"/>
  <c r="JW284" i="7"/>
  <c r="JY283" i="7"/>
  <c r="JW283" i="7"/>
  <c r="JY282" i="7"/>
  <c r="JW282" i="7"/>
  <c r="JY281" i="7"/>
  <c r="JW281" i="7"/>
  <c r="JY280" i="7"/>
  <c r="JW280" i="7"/>
  <c r="JY279" i="7"/>
  <c r="JW279" i="7"/>
  <c r="JY278" i="7"/>
  <c r="JW278" i="7"/>
  <c r="JY277" i="7"/>
  <c r="JW277" i="7"/>
  <c r="JY272" i="7"/>
  <c r="JX272" i="7"/>
  <c r="JW272" i="7"/>
  <c r="JY271" i="7"/>
  <c r="JX271" i="7"/>
  <c r="JW271" i="7"/>
  <c r="JY270" i="7"/>
  <c r="JX270" i="7"/>
  <c r="JW270" i="7"/>
  <c r="JY269" i="7"/>
  <c r="JX269" i="7"/>
  <c r="JW269" i="7"/>
  <c r="JY268" i="7"/>
  <c r="JX268" i="7"/>
  <c r="JW268" i="7"/>
  <c r="JY267" i="7"/>
  <c r="JX267" i="7"/>
  <c r="JW267" i="7"/>
  <c r="JY266" i="7"/>
  <c r="JX266" i="7"/>
  <c r="JW266" i="7"/>
  <c r="JY265" i="7"/>
  <c r="JX265" i="7"/>
  <c r="JW265" i="7"/>
  <c r="JY264" i="7"/>
  <c r="JX264" i="7"/>
  <c r="JW264" i="7"/>
  <c r="JY263" i="7"/>
  <c r="JX263" i="7"/>
  <c r="JW263" i="7"/>
  <c r="JY258" i="7"/>
  <c r="JW258" i="7"/>
  <c r="JY257" i="7"/>
  <c r="JW257" i="7"/>
  <c r="JY256" i="7"/>
  <c r="JW256" i="7"/>
  <c r="JY255" i="7"/>
  <c r="JW255" i="7"/>
  <c r="JY254" i="7"/>
  <c r="JW254" i="7"/>
  <c r="JY253" i="7"/>
  <c r="JW253" i="7"/>
  <c r="JY252" i="7"/>
  <c r="JW252" i="7"/>
  <c r="JY251" i="7"/>
  <c r="JW251" i="7"/>
  <c r="JY250" i="7"/>
  <c r="JW250" i="7"/>
  <c r="JY249" i="7"/>
  <c r="JW249" i="7"/>
  <c r="JY244" i="7"/>
  <c r="JW244" i="7"/>
  <c r="JY243" i="7"/>
  <c r="JW243" i="7"/>
  <c r="JY242" i="7"/>
  <c r="JW242" i="7"/>
  <c r="JY241" i="7"/>
  <c r="JW241" i="7"/>
  <c r="JY240" i="7"/>
  <c r="JW240" i="7"/>
  <c r="JY239" i="7"/>
  <c r="JW239" i="7"/>
  <c r="JY238" i="7"/>
  <c r="JW238" i="7"/>
  <c r="JY237" i="7"/>
  <c r="JW237" i="7"/>
  <c r="JY236" i="7"/>
  <c r="JW236" i="7"/>
  <c r="JY235" i="7"/>
  <c r="JW235" i="7"/>
  <c r="JY230" i="7"/>
  <c r="JW230" i="7"/>
  <c r="JY229" i="7"/>
  <c r="JW229" i="7"/>
  <c r="JY228" i="7"/>
  <c r="JW228" i="7"/>
  <c r="JY227" i="7"/>
  <c r="JW227" i="7"/>
  <c r="JY226" i="7"/>
  <c r="JW226" i="7"/>
  <c r="JY225" i="7"/>
  <c r="JW225" i="7"/>
  <c r="JY224" i="7"/>
  <c r="JW224" i="7"/>
  <c r="JY223" i="7"/>
  <c r="JW223" i="7"/>
  <c r="JY222" i="7"/>
  <c r="JW222" i="7"/>
  <c r="JY221" i="7"/>
  <c r="JW221" i="7"/>
  <c r="JY216" i="7"/>
  <c r="JW216" i="7"/>
  <c r="JY215" i="7"/>
  <c r="JW215" i="7"/>
  <c r="JY214" i="7"/>
  <c r="JW214" i="7"/>
  <c r="JY213" i="7"/>
  <c r="JW213" i="7"/>
  <c r="JY212" i="7"/>
  <c r="JW212" i="7"/>
  <c r="JY211" i="7"/>
  <c r="JW211" i="7"/>
  <c r="JY210" i="7"/>
  <c r="JW210" i="7"/>
  <c r="JY209" i="7"/>
  <c r="JW209" i="7"/>
  <c r="JY208" i="7"/>
  <c r="JW208" i="7"/>
  <c r="JY207" i="7"/>
  <c r="JW207" i="7"/>
  <c r="JY206" i="7"/>
  <c r="JW206" i="7"/>
  <c r="JY205" i="7"/>
  <c r="JW205" i="7"/>
  <c r="JY204" i="7"/>
  <c r="JW204" i="7"/>
  <c r="JY203" i="7"/>
  <c r="JW203" i="7"/>
  <c r="JY202" i="7"/>
  <c r="JW202" i="7"/>
  <c r="JY201" i="7"/>
  <c r="JW201" i="7"/>
  <c r="JY200" i="7"/>
  <c r="JW200" i="7"/>
  <c r="JY199" i="7"/>
  <c r="JW199" i="7"/>
  <c r="JY198" i="7"/>
  <c r="JW198" i="7"/>
  <c r="JY197" i="7"/>
  <c r="JW197" i="7"/>
  <c r="JY191" i="7"/>
  <c r="JX191" i="7"/>
  <c r="JY190" i="7"/>
  <c r="JX190" i="7"/>
  <c r="JY189" i="7"/>
  <c r="JX189" i="7"/>
  <c r="JY188" i="7"/>
  <c r="JX188" i="7"/>
  <c r="JY187" i="7"/>
  <c r="JX187" i="7"/>
  <c r="JY186" i="7"/>
  <c r="JX186" i="7"/>
  <c r="JY185" i="7"/>
  <c r="JX185" i="7"/>
  <c r="JY184" i="7"/>
  <c r="JX184" i="7"/>
  <c r="JY183" i="7"/>
  <c r="JX183" i="7"/>
  <c r="JY182" i="7"/>
  <c r="JX182" i="7"/>
  <c r="JY181" i="7"/>
  <c r="JX181" i="7"/>
  <c r="JY180" i="7"/>
  <c r="JX180" i="7"/>
  <c r="JY179" i="7"/>
  <c r="JX179" i="7"/>
  <c r="JY178" i="7"/>
  <c r="JX178" i="7"/>
  <c r="JY177" i="7"/>
  <c r="JX177" i="7"/>
  <c r="JY176" i="7"/>
  <c r="JX176" i="7"/>
  <c r="JY175" i="7"/>
  <c r="JX175" i="7"/>
  <c r="JY174" i="7"/>
  <c r="JX174" i="7"/>
  <c r="JY173" i="7"/>
  <c r="JX173" i="7"/>
  <c r="JY172" i="7"/>
  <c r="JX172" i="7"/>
  <c r="JY167" i="7"/>
  <c r="JX167" i="7"/>
  <c r="JY166" i="7"/>
  <c r="JX166" i="7"/>
  <c r="JY165" i="7"/>
  <c r="JX165" i="7"/>
  <c r="JY164" i="7"/>
  <c r="JX164" i="7"/>
  <c r="JY163" i="7"/>
  <c r="JX163" i="7"/>
  <c r="JY162" i="7"/>
  <c r="JX162" i="7"/>
  <c r="JY161" i="7"/>
  <c r="JX161" i="7"/>
  <c r="JY160" i="7"/>
  <c r="JX160" i="7"/>
  <c r="JY159" i="7"/>
  <c r="JX159" i="7"/>
  <c r="JY158" i="7"/>
  <c r="JX158" i="7"/>
  <c r="JY157" i="7"/>
  <c r="JX157" i="7"/>
  <c r="JY156" i="7"/>
  <c r="JX156" i="7"/>
  <c r="JY155" i="7"/>
  <c r="JX155" i="7"/>
  <c r="JY154" i="7"/>
  <c r="JX154" i="7"/>
  <c r="JY153" i="7"/>
  <c r="JX153" i="7"/>
  <c r="JY152" i="7"/>
  <c r="JX152" i="7"/>
  <c r="JY151" i="7"/>
  <c r="JX151" i="7"/>
  <c r="JY150" i="7"/>
  <c r="JX150" i="7"/>
  <c r="JY149" i="7"/>
  <c r="JX149" i="7"/>
  <c r="JY148" i="7"/>
  <c r="JX148" i="7"/>
  <c r="KB143" i="7"/>
  <c r="JZ143" i="7"/>
  <c r="JW143" i="7"/>
  <c r="KB142" i="7"/>
  <c r="JZ142" i="7"/>
  <c r="JW142" i="7"/>
  <c r="KB141" i="7"/>
  <c r="JZ141" i="7"/>
  <c r="JW141" i="7"/>
  <c r="KB140" i="7"/>
  <c r="JZ140" i="7"/>
  <c r="JW140" i="7"/>
  <c r="KB139" i="7"/>
  <c r="JZ139" i="7"/>
  <c r="JW139" i="7"/>
  <c r="KB138" i="7"/>
  <c r="JZ138" i="7"/>
  <c r="JW138" i="7"/>
  <c r="KB137" i="7"/>
  <c r="JZ137" i="7"/>
  <c r="JW137" i="7"/>
  <c r="KB136" i="7"/>
  <c r="JZ136" i="7"/>
  <c r="JW136" i="7"/>
  <c r="KB135" i="7"/>
  <c r="JZ135" i="7"/>
  <c r="JW135" i="7"/>
  <c r="KB134" i="7"/>
  <c r="JZ134" i="7"/>
  <c r="JW134" i="7"/>
  <c r="KB132" i="7"/>
  <c r="JZ132" i="7"/>
  <c r="JW132" i="7"/>
  <c r="KB131" i="7"/>
  <c r="JZ131" i="7"/>
  <c r="JW131" i="7"/>
  <c r="KB130" i="7"/>
  <c r="JZ130" i="7"/>
  <c r="JW130" i="7"/>
  <c r="KB129" i="7"/>
  <c r="JZ129" i="7"/>
  <c r="JW129" i="7"/>
  <c r="KB128" i="7"/>
  <c r="JZ128" i="7"/>
  <c r="JW128" i="7"/>
  <c r="KB127" i="7"/>
  <c r="JZ127" i="7"/>
  <c r="JW127" i="7"/>
  <c r="KB126" i="7"/>
  <c r="JZ126" i="7"/>
  <c r="JW126" i="7"/>
  <c r="KB125" i="7"/>
  <c r="JZ125" i="7"/>
  <c r="JW125" i="7"/>
  <c r="KB124" i="7"/>
  <c r="JZ124" i="7"/>
  <c r="JW124" i="7"/>
  <c r="KB123" i="7"/>
  <c r="JZ123" i="7"/>
  <c r="JW123" i="7"/>
  <c r="KB121" i="7"/>
  <c r="JZ121" i="7"/>
  <c r="JW121" i="7"/>
  <c r="KB120" i="7"/>
  <c r="JZ120" i="7"/>
  <c r="JW120" i="7"/>
  <c r="KB119" i="7"/>
  <c r="JZ119" i="7"/>
  <c r="JW119" i="7"/>
  <c r="KB118" i="7"/>
  <c r="JZ118" i="7"/>
  <c r="JW118" i="7"/>
  <c r="KB117" i="7"/>
  <c r="JZ117" i="7"/>
  <c r="JW117" i="7"/>
  <c r="KB116" i="7"/>
  <c r="JZ116" i="7"/>
  <c r="JW116" i="7"/>
  <c r="KB115" i="7"/>
  <c r="JZ115" i="7"/>
  <c r="JW115" i="7"/>
  <c r="KB114" i="7"/>
  <c r="JZ114" i="7"/>
  <c r="JW114" i="7"/>
  <c r="KB113" i="7"/>
  <c r="JZ113" i="7"/>
  <c r="JW113" i="7"/>
  <c r="KB112" i="7"/>
  <c r="JZ112" i="7"/>
  <c r="JW112" i="7"/>
  <c r="KB110" i="7"/>
  <c r="JZ110" i="7"/>
  <c r="JW110" i="7"/>
  <c r="KB109" i="7"/>
  <c r="JZ109" i="7"/>
  <c r="JW109" i="7"/>
  <c r="KB108" i="7"/>
  <c r="JZ108" i="7"/>
  <c r="JW108" i="7"/>
  <c r="KB107" i="7"/>
  <c r="JZ107" i="7"/>
  <c r="JW107" i="7"/>
  <c r="KB106" i="7"/>
  <c r="JZ106" i="7"/>
  <c r="JW106" i="7"/>
  <c r="KB105" i="7"/>
  <c r="JZ105" i="7"/>
  <c r="JW105" i="7"/>
  <c r="KB104" i="7"/>
  <c r="JZ104" i="7"/>
  <c r="JW104" i="7"/>
  <c r="KB103" i="7"/>
  <c r="JZ103" i="7"/>
  <c r="JW103" i="7"/>
  <c r="KB102" i="7"/>
  <c r="JZ102" i="7"/>
  <c r="JW102" i="7"/>
  <c r="KB101" i="7"/>
  <c r="JZ101" i="7"/>
  <c r="JW101" i="7"/>
  <c r="KB100" i="7"/>
  <c r="JZ100" i="7"/>
  <c r="JW100" i="7"/>
  <c r="KB99" i="7"/>
  <c r="JZ99" i="7"/>
  <c r="JW99" i="7"/>
  <c r="KB98" i="7"/>
  <c r="JZ98" i="7"/>
  <c r="JW98" i="7"/>
  <c r="KB97" i="7"/>
  <c r="JZ97" i="7"/>
  <c r="JW97" i="7"/>
  <c r="KB96" i="7"/>
  <c r="JZ96" i="7"/>
  <c r="JW96" i="7"/>
  <c r="KB95" i="7"/>
  <c r="JZ95" i="7"/>
  <c r="JW95" i="7"/>
  <c r="KB94" i="7"/>
  <c r="JZ94" i="7"/>
  <c r="JW94" i="7"/>
  <c r="KB93" i="7"/>
  <c r="JZ93" i="7"/>
  <c r="JW93" i="7"/>
  <c r="KB92" i="7"/>
  <c r="JZ92" i="7"/>
  <c r="JW92" i="7"/>
  <c r="KB91" i="7"/>
  <c r="JZ91" i="7"/>
  <c r="JW91" i="7"/>
  <c r="KB89" i="7"/>
  <c r="JZ89" i="7"/>
  <c r="JW89" i="7"/>
  <c r="KB88" i="7"/>
  <c r="JZ88" i="7"/>
  <c r="JW88" i="7"/>
  <c r="KB87" i="7"/>
  <c r="JZ87" i="7"/>
  <c r="JW87" i="7"/>
  <c r="KB86" i="7"/>
  <c r="JZ86" i="7"/>
  <c r="JW86" i="7"/>
  <c r="KB85" i="7"/>
  <c r="JZ85" i="7"/>
  <c r="JW85" i="7"/>
  <c r="KB84" i="7"/>
  <c r="JZ84" i="7"/>
  <c r="JW84" i="7"/>
  <c r="KB83" i="7"/>
  <c r="JZ83" i="7"/>
  <c r="JW83" i="7"/>
  <c r="KB82" i="7"/>
  <c r="JZ82" i="7"/>
  <c r="JW82" i="7"/>
  <c r="KB81" i="7"/>
  <c r="JZ81" i="7"/>
  <c r="JW81" i="7"/>
  <c r="KB80" i="7"/>
  <c r="JZ80" i="7"/>
  <c r="JW80" i="7"/>
  <c r="KB79" i="7"/>
  <c r="JZ79" i="7"/>
  <c r="JW79" i="7"/>
  <c r="KB78" i="7"/>
  <c r="JZ78" i="7"/>
  <c r="JW78" i="7"/>
  <c r="KB77" i="7"/>
  <c r="JZ77" i="7"/>
  <c r="JW77" i="7"/>
  <c r="KB76" i="7"/>
  <c r="JZ76" i="7"/>
  <c r="JW76" i="7"/>
  <c r="KB75" i="7"/>
  <c r="JZ75" i="7"/>
  <c r="JW75" i="7"/>
  <c r="KB74" i="7"/>
  <c r="JZ74" i="7"/>
  <c r="JW74" i="7"/>
  <c r="KB73" i="7"/>
  <c r="JZ73" i="7"/>
  <c r="JW73" i="7"/>
  <c r="KB72" i="7"/>
  <c r="JZ72" i="7"/>
  <c r="JW72" i="7"/>
  <c r="KB71" i="7"/>
  <c r="JZ71" i="7"/>
  <c r="JW71" i="7"/>
  <c r="KB70" i="7"/>
  <c r="JZ70" i="7"/>
  <c r="JW70" i="7"/>
  <c r="KB68" i="7"/>
  <c r="JZ68" i="7"/>
  <c r="JW68" i="7"/>
  <c r="KB67" i="7"/>
  <c r="JZ67" i="7"/>
  <c r="JW67" i="7"/>
  <c r="KB66" i="7"/>
  <c r="JZ66" i="7"/>
  <c r="JW66" i="7"/>
  <c r="KB65" i="7"/>
  <c r="JZ65" i="7"/>
  <c r="JW65" i="7"/>
  <c r="KB64" i="7"/>
  <c r="JZ64" i="7"/>
  <c r="JW64" i="7"/>
  <c r="KB63" i="7"/>
  <c r="JZ63" i="7"/>
  <c r="JW63" i="7"/>
  <c r="KB62" i="7"/>
  <c r="JZ62" i="7"/>
  <c r="JW62" i="7"/>
  <c r="KB61" i="7"/>
  <c r="JZ61" i="7"/>
  <c r="JW61" i="7"/>
  <c r="KB60" i="7"/>
  <c r="JZ60" i="7"/>
  <c r="JW60" i="7"/>
  <c r="KB59" i="7"/>
  <c r="JZ59" i="7"/>
  <c r="JW59" i="7"/>
  <c r="KB58" i="7"/>
  <c r="JZ58" i="7"/>
  <c r="JW58" i="7"/>
  <c r="KB57" i="7"/>
  <c r="JZ57" i="7"/>
  <c r="JW57" i="7"/>
  <c r="KB56" i="7"/>
  <c r="JZ56" i="7"/>
  <c r="JW56" i="7"/>
  <c r="KB55" i="7"/>
  <c r="JZ55" i="7"/>
  <c r="JW55" i="7"/>
  <c r="KB54" i="7"/>
  <c r="JZ54" i="7"/>
  <c r="JW54" i="7"/>
  <c r="KB53" i="7"/>
  <c r="JZ53" i="7"/>
  <c r="JW53" i="7"/>
  <c r="KB52" i="7"/>
  <c r="JZ52" i="7"/>
  <c r="JW52" i="7"/>
  <c r="KB51" i="7"/>
  <c r="JZ51" i="7"/>
  <c r="JW51" i="7"/>
  <c r="KB50" i="7"/>
  <c r="JZ50" i="7"/>
  <c r="JW50" i="7"/>
  <c r="KB49" i="7"/>
  <c r="JZ49" i="7"/>
  <c r="JW49" i="7"/>
  <c r="JX9" i="7"/>
  <c r="JW4" i="7"/>
  <c r="JW3" i="7"/>
  <c r="JP474" i="7"/>
  <c r="JQ474" i="7" s="1"/>
  <c r="JO474" i="7"/>
  <c r="JP473" i="7"/>
  <c r="JQ473" i="7" s="1"/>
  <c r="JO473" i="7"/>
  <c r="JP472" i="7"/>
  <c r="JQ472" i="7" s="1"/>
  <c r="JO472" i="7"/>
  <c r="JP471" i="7"/>
  <c r="JQ471" i="7" s="1"/>
  <c r="JO471" i="7"/>
  <c r="JP470" i="7"/>
  <c r="JQ470" i="7" s="1"/>
  <c r="JO470" i="7"/>
  <c r="JP469" i="7"/>
  <c r="JQ469" i="7" s="1"/>
  <c r="JO469" i="7"/>
  <c r="JP468" i="7"/>
  <c r="JQ468" i="7" s="1"/>
  <c r="JO468" i="7"/>
  <c r="JP467" i="7"/>
  <c r="JQ467" i="7" s="1"/>
  <c r="JO467" i="7"/>
  <c r="JP466" i="7"/>
  <c r="JQ466" i="7" s="1"/>
  <c r="JO466" i="7"/>
  <c r="JP465" i="7"/>
  <c r="JQ465" i="7" s="1"/>
  <c r="JO465" i="7"/>
  <c r="JP460" i="7"/>
  <c r="JQ460" i="7" s="1"/>
  <c r="JO460" i="7"/>
  <c r="JP459" i="7"/>
  <c r="JQ459" i="7" s="1"/>
  <c r="JO459" i="7"/>
  <c r="JP458" i="7"/>
  <c r="JQ458" i="7" s="1"/>
  <c r="JO458" i="7"/>
  <c r="JP457" i="7"/>
  <c r="JQ457" i="7" s="1"/>
  <c r="JO457" i="7"/>
  <c r="JP456" i="7"/>
  <c r="JQ456" i="7" s="1"/>
  <c r="JO456" i="7"/>
  <c r="JP455" i="7"/>
  <c r="JQ455" i="7" s="1"/>
  <c r="JO455" i="7"/>
  <c r="JP454" i="7"/>
  <c r="JQ454" i="7" s="1"/>
  <c r="JO454" i="7"/>
  <c r="JP453" i="7"/>
  <c r="JQ453" i="7" s="1"/>
  <c r="JO453" i="7"/>
  <c r="JP452" i="7"/>
  <c r="JQ452" i="7" s="1"/>
  <c r="JO452" i="7"/>
  <c r="JP451" i="7"/>
  <c r="JQ451" i="7" s="1"/>
  <c r="JO451" i="7"/>
  <c r="JP446" i="7"/>
  <c r="JQ446" i="7" s="1"/>
  <c r="JO446" i="7"/>
  <c r="JP445" i="7"/>
  <c r="JQ445" i="7" s="1"/>
  <c r="JO445" i="7"/>
  <c r="JP444" i="7"/>
  <c r="JQ444" i="7" s="1"/>
  <c r="JO444" i="7"/>
  <c r="JP443" i="7"/>
  <c r="JQ443" i="7" s="1"/>
  <c r="JO443" i="7"/>
  <c r="JP442" i="7"/>
  <c r="JQ442" i="7" s="1"/>
  <c r="JO442" i="7"/>
  <c r="JP441" i="7"/>
  <c r="JQ441" i="7" s="1"/>
  <c r="JO441" i="7"/>
  <c r="JP440" i="7"/>
  <c r="JQ440" i="7" s="1"/>
  <c r="JO440" i="7"/>
  <c r="JP439" i="7"/>
  <c r="JQ439" i="7" s="1"/>
  <c r="JO439" i="7"/>
  <c r="JP438" i="7"/>
  <c r="JQ438" i="7" s="1"/>
  <c r="JO438" i="7"/>
  <c r="JP437" i="7"/>
  <c r="JQ437" i="7" s="1"/>
  <c r="JO437" i="7"/>
  <c r="JP432" i="7"/>
  <c r="JQ432" i="7" s="1"/>
  <c r="JO432" i="7"/>
  <c r="JP431" i="7"/>
  <c r="JQ431" i="7" s="1"/>
  <c r="JO431" i="7"/>
  <c r="JP430" i="7"/>
  <c r="JQ430" i="7" s="1"/>
  <c r="JO430" i="7"/>
  <c r="JP429" i="7"/>
  <c r="JQ429" i="7" s="1"/>
  <c r="JO429" i="7"/>
  <c r="JP428" i="7"/>
  <c r="JQ428" i="7" s="1"/>
  <c r="JO428" i="7"/>
  <c r="JP427" i="7"/>
  <c r="JQ427" i="7" s="1"/>
  <c r="JO427" i="7"/>
  <c r="JP426" i="7"/>
  <c r="JQ426" i="7" s="1"/>
  <c r="JO426" i="7"/>
  <c r="JP425" i="7"/>
  <c r="JQ425" i="7" s="1"/>
  <c r="JO425" i="7"/>
  <c r="JP424" i="7"/>
  <c r="JQ424" i="7" s="1"/>
  <c r="JO424" i="7"/>
  <c r="JP423" i="7"/>
  <c r="JQ423" i="7" s="1"/>
  <c r="JO423" i="7"/>
  <c r="JP418" i="7"/>
  <c r="JQ418" i="7" s="1"/>
  <c r="JO418" i="7"/>
  <c r="JP417" i="7"/>
  <c r="JQ417" i="7" s="1"/>
  <c r="JO417" i="7"/>
  <c r="JP416" i="7"/>
  <c r="JQ416" i="7" s="1"/>
  <c r="JO416" i="7"/>
  <c r="JP415" i="7"/>
  <c r="JQ415" i="7" s="1"/>
  <c r="JO415" i="7"/>
  <c r="JP414" i="7"/>
  <c r="JQ414" i="7" s="1"/>
  <c r="JO414" i="7"/>
  <c r="JP413" i="7"/>
  <c r="JQ413" i="7" s="1"/>
  <c r="JO413" i="7"/>
  <c r="JP412" i="7"/>
  <c r="JQ412" i="7" s="1"/>
  <c r="JO412" i="7"/>
  <c r="JP411" i="7"/>
  <c r="JQ411" i="7" s="1"/>
  <c r="JO411" i="7"/>
  <c r="JP410" i="7"/>
  <c r="JQ410" i="7" s="1"/>
  <c r="JO410" i="7"/>
  <c r="JP409" i="7"/>
  <c r="JQ409" i="7" s="1"/>
  <c r="JO409" i="7"/>
  <c r="JP404" i="7"/>
  <c r="JQ404" i="7" s="1"/>
  <c r="JO404" i="7"/>
  <c r="JP403" i="7"/>
  <c r="JQ403" i="7" s="1"/>
  <c r="JO403" i="7"/>
  <c r="JP402" i="7"/>
  <c r="JQ402" i="7" s="1"/>
  <c r="JO402" i="7"/>
  <c r="JP401" i="7"/>
  <c r="JQ401" i="7" s="1"/>
  <c r="JO401" i="7"/>
  <c r="JP400" i="7"/>
  <c r="JQ400" i="7" s="1"/>
  <c r="JO400" i="7"/>
  <c r="JP399" i="7"/>
  <c r="JQ399" i="7" s="1"/>
  <c r="JO399" i="7"/>
  <c r="JP398" i="7"/>
  <c r="JQ398" i="7" s="1"/>
  <c r="JO398" i="7"/>
  <c r="JP397" i="7"/>
  <c r="JQ397" i="7" s="1"/>
  <c r="JO397" i="7"/>
  <c r="JP396" i="7"/>
  <c r="JQ396" i="7" s="1"/>
  <c r="JO396" i="7"/>
  <c r="JP395" i="7"/>
  <c r="JQ395" i="7" s="1"/>
  <c r="JO395" i="7"/>
  <c r="JP390" i="7"/>
  <c r="JQ390" i="7" s="1"/>
  <c r="JO390" i="7"/>
  <c r="JP389" i="7"/>
  <c r="JQ389" i="7" s="1"/>
  <c r="JO389" i="7"/>
  <c r="JP388" i="7"/>
  <c r="JQ388" i="7" s="1"/>
  <c r="JO388" i="7"/>
  <c r="JP387" i="7"/>
  <c r="JQ387" i="7" s="1"/>
  <c r="JO387" i="7"/>
  <c r="JP386" i="7"/>
  <c r="JQ386" i="7" s="1"/>
  <c r="JO386" i="7"/>
  <c r="JP385" i="7"/>
  <c r="JQ385" i="7" s="1"/>
  <c r="JO385" i="7"/>
  <c r="JP384" i="7"/>
  <c r="JQ384" i="7" s="1"/>
  <c r="JO384" i="7"/>
  <c r="JP383" i="7"/>
  <c r="JQ383" i="7" s="1"/>
  <c r="JO383" i="7"/>
  <c r="JP382" i="7"/>
  <c r="JQ382" i="7" s="1"/>
  <c r="JO382" i="7"/>
  <c r="JP381" i="7"/>
  <c r="JQ381" i="7" s="1"/>
  <c r="JO381" i="7"/>
  <c r="JP376" i="7"/>
  <c r="JQ376" i="7" s="1"/>
  <c r="JO376" i="7"/>
  <c r="JP375" i="7"/>
  <c r="JQ375" i="7" s="1"/>
  <c r="JO375" i="7"/>
  <c r="JP374" i="7"/>
  <c r="JQ374" i="7" s="1"/>
  <c r="JO374" i="7"/>
  <c r="JP373" i="7"/>
  <c r="JQ373" i="7" s="1"/>
  <c r="JO373" i="7"/>
  <c r="JP372" i="7"/>
  <c r="JQ372" i="7" s="1"/>
  <c r="JO372" i="7"/>
  <c r="JP371" i="7"/>
  <c r="JQ371" i="7" s="1"/>
  <c r="JO371" i="7"/>
  <c r="JP370" i="7"/>
  <c r="JQ370" i="7" s="1"/>
  <c r="JO370" i="7"/>
  <c r="JP369" i="7"/>
  <c r="JQ369" i="7" s="1"/>
  <c r="JO369" i="7"/>
  <c r="JP368" i="7"/>
  <c r="JQ368" i="7" s="1"/>
  <c r="JO368" i="7"/>
  <c r="JP367" i="7"/>
  <c r="JQ367" i="7" s="1"/>
  <c r="JO367" i="7"/>
  <c r="JP362" i="7"/>
  <c r="JQ362" i="7" s="1"/>
  <c r="JO362" i="7"/>
  <c r="JP361" i="7"/>
  <c r="JQ361" i="7" s="1"/>
  <c r="JO361" i="7"/>
  <c r="JP360" i="7"/>
  <c r="JQ360" i="7" s="1"/>
  <c r="JO360" i="7"/>
  <c r="JP359" i="7"/>
  <c r="JQ359" i="7" s="1"/>
  <c r="JO359" i="7"/>
  <c r="JP358" i="7"/>
  <c r="JQ358" i="7" s="1"/>
  <c r="JO358" i="7"/>
  <c r="JP357" i="7"/>
  <c r="JQ357" i="7" s="1"/>
  <c r="JO357" i="7"/>
  <c r="JP356" i="7"/>
  <c r="JQ356" i="7" s="1"/>
  <c r="JO356" i="7"/>
  <c r="JP355" i="7"/>
  <c r="JQ355" i="7" s="1"/>
  <c r="JO355" i="7"/>
  <c r="JP354" i="7"/>
  <c r="JQ354" i="7" s="1"/>
  <c r="JO354" i="7"/>
  <c r="JP353" i="7"/>
  <c r="JQ353" i="7" s="1"/>
  <c r="JO353" i="7"/>
  <c r="JQ348" i="7"/>
  <c r="JR348" i="7" s="1"/>
  <c r="JO348" i="7"/>
  <c r="JQ347" i="7"/>
  <c r="JR347" i="7" s="1"/>
  <c r="JO347" i="7"/>
  <c r="JQ346" i="7"/>
  <c r="JR346" i="7" s="1"/>
  <c r="JO346" i="7"/>
  <c r="JQ345" i="7"/>
  <c r="JR345" i="7" s="1"/>
  <c r="JO345" i="7"/>
  <c r="JQ344" i="7"/>
  <c r="JR344" i="7" s="1"/>
  <c r="JO344" i="7"/>
  <c r="JQ343" i="7"/>
  <c r="JR343" i="7" s="1"/>
  <c r="JO343" i="7"/>
  <c r="JQ342" i="7"/>
  <c r="JR342" i="7" s="1"/>
  <c r="JO342" i="7"/>
  <c r="JQ341" i="7"/>
  <c r="JR341" i="7" s="1"/>
  <c r="JO341" i="7"/>
  <c r="JQ340" i="7"/>
  <c r="JR340" i="7" s="1"/>
  <c r="JO340" i="7"/>
  <c r="JQ339" i="7"/>
  <c r="JR339" i="7" s="1"/>
  <c r="JO339" i="7"/>
  <c r="JQ334" i="7"/>
  <c r="JR334" i="7" s="1"/>
  <c r="JO334" i="7"/>
  <c r="JQ333" i="7"/>
  <c r="JR333" i="7" s="1"/>
  <c r="JO333" i="7"/>
  <c r="JQ332" i="7"/>
  <c r="JR332" i="7" s="1"/>
  <c r="JO332" i="7"/>
  <c r="JQ331" i="7"/>
  <c r="JR331" i="7" s="1"/>
  <c r="JO331" i="7"/>
  <c r="JQ330" i="7"/>
  <c r="JR330" i="7" s="1"/>
  <c r="JO330" i="7"/>
  <c r="JQ329" i="7"/>
  <c r="JR329" i="7" s="1"/>
  <c r="JO329" i="7"/>
  <c r="JQ328" i="7"/>
  <c r="JR328" i="7" s="1"/>
  <c r="JO328" i="7"/>
  <c r="JQ327" i="7"/>
  <c r="JR327" i="7" s="1"/>
  <c r="JO327" i="7"/>
  <c r="JQ326" i="7"/>
  <c r="JR326" i="7" s="1"/>
  <c r="JO326" i="7"/>
  <c r="JQ325" i="7"/>
  <c r="JR325" i="7" s="1"/>
  <c r="JO325" i="7"/>
  <c r="JO320" i="7"/>
  <c r="JP320" i="7" s="1"/>
  <c r="JO319" i="7"/>
  <c r="JP319" i="7" s="1"/>
  <c r="JO318" i="7"/>
  <c r="JP318" i="7" s="1"/>
  <c r="JO317" i="7"/>
  <c r="JP317" i="7" s="1"/>
  <c r="JO316" i="7"/>
  <c r="JP316" i="7" s="1"/>
  <c r="JO315" i="7"/>
  <c r="JP315" i="7" s="1"/>
  <c r="JO314" i="7"/>
  <c r="JP314" i="7" s="1"/>
  <c r="JO313" i="7"/>
  <c r="JP313" i="7" s="1"/>
  <c r="JO312" i="7"/>
  <c r="JP312" i="7" s="1"/>
  <c r="JO311" i="7"/>
  <c r="JP311" i="7" s="1"/>
  <c r="JO309" i="7"/>
  <c r="JP309" i="7" s="1"/>
  <c r="JO308" i="7"/>
  <c r="JP308" i="7" s="1"/>
  <c r="JO307" i="7"/>
  <c r="JP307" i="7" s="1"/>
  <c r="JO306" i="7"/>
  <c r="JP306" i="7" s="1"/>
  <c r="JO305" i="7"/>
  <c r="JP305" i="7" s="1"/>
  <c r="JO304" i="7"/>
  <c r="JP304" i="7" s="1"/>
  <c r="JO303" i="7"/>
  <c r="JP303" i="7" s="1"/>
  <c r="JO302" i="7"/>
  <c r="JP302" i="7" s="1"/>
  <c r="JO301" i="7"/>
  <c r="JP301" i="7" s="1"/>
  <c r="JO300" i="7"/>
  <c r="JP300" i="7" s="1"/>
  <c r="JO293" i="7"/>
  <c r="JQ286" i="7"/>
  <c r="JO286" i="7"/>
  <c r="JQ285" i="7"/>
  <c r="JO285" i="7"/>
  <c r="JQ284" i="7"/>
  <c r="JO284" i="7"/>
  <c r="JQ283" i="7"/>
  <c r="JO283" i="7"/>
  <c r="JQ282" i="7"/>
  <c r="JO282" i="7"/>
  <c r="JQ281" i="7"/>
  <c r="JO281" i="7"/>
  <c r="JQ280" i="7"/>
  <c r="JO280" i="7"/>
  <c r="JQ279" i="7"/>
  <c r="JO279" i="7"/>
  <c r="JQ278" i="7"/>
  <c r="JO278" i="7"/>
  <c r="JQ277" i="7"/>
  <c r="JO277" i="7"/>
  <c r="JQ272" i="7"/>
  <c r="JP272" i="7"/>
  <c r="JO272" i="7"/>
  <c r="JQ271" i="7"/>
  <c r="JP271" i="7"/>
  <c r="JO271" i="7"/>
  <c r="JQ270" i="7"/>
  <c r="JP270" i="7"/>
  <c r="JO270" i="7"/>
  <c r="JQ269" i="7"/>
  <c r="JP269" i="7"/>
  <c r="JO269" i="7"/>
  <c r="JQ268" i="7"/>
  <c r="JP268" i="7"/>
  <c r="JO268" i="7"/>
  <c r="JQ267" i="7"/>
  <c r="JP267" i="7"/>
  <c r="JO267" i="7"/>
  <c r="JQ266" i="7"/>
  <c r="JP266" i="7"/>
  <c r="JO266" i="7"/>
  <c r="JQ265" i="7"/>
  <c r="JP265" i="7"/>
  <c r="JO265" i="7"/>
  <c r="JQ264" i="7"/>
  <c r="JP264" i="7"/>
  <c r="JO264" i="7"/>
  <c r="JQ263" i="7"/>
  <c r="JP263" i="7"/>
  <c r="JO263" i="7"/>
  <c r="JQ258" i="7"/>
  <c r="JO258" i="7"/>
  <c r="JQ257" i="7"/>
  <c r="JO257" i="7"/>
  <c r="JQ256" i="7"/>
  <c r="JO256" i="7"/>
  <c r="JQ255" i="7"/>
  <c r="JO255" i="7"/>
  <c r="JQ254" i="7"/>
  <c r="JO254" i="7"/>
  <c r="JQ253" i="7"/>
  <c r="JO253" i="7"/>
  <c r="JQ252" i="7"/>
  <c r="JO252" i="7"/>
  <c r="JQ251" i="7"/>
  <c r="JO251" i="7"/>
  <c r="JQ250" i="7"/>
  <c r="JO250" i="7"/>
  <c r="JQ249" i="7"/>
  <c r="JO249" i="7"/>
  <c r="JQ244" i="7"/>
  <c r="JO244" i="7"/>
  <c r="JQ243" i="7"/>
  <c r="JO243" i="7"/>
  <c r="JQ242" i="7"/>
  <c r="JO242" i="7"/>
  <c r="JQ241" i="7"/>
  <c r="JO241" i="7"/>
  <c r="JQ240" i="7"/>
  <c r="JO240" i="7"/>
  <c r="JQ239" i="7"/>
  <c r="JO239" i="7"/>
  <c r="JQ238" i="7"/>
  <c r="JO238" i="7"/>
  <c r="JQ237" i="7"/>
  <c r="JO237" i="7"/>
  <c r="JQ236" i="7"/>
  <c r="JO236" i="7"/>
  <c r="JQ235" i="7"/>
  <c r="JO235" i="7"/>
  <c r="JQ230" i="7"/>
  <c r="JO230" i="7"/>
  <c r="JQ229" i="7"/>
  <c r="JO229" i="7"/>
  <c r="JQ228" i="7"/>
  <c r="JO228" i="7"/>
  <c r="JQ227" i="7"/>
  <c r="JO227" i="7"/>
  <c r="JQ226" i="7"/>
  <c r="JO226" i="7"/>
  <c r="JQ225" i="7"/>
  <c r="JO225" i="7"/>
  <c r="JQ224" i="7"/>
  <c r="JO224" i="7"/>
  <c r="JQ223" i="7"/>
  <c r="JO223" i="7"/>
  <c r="JQ222" i="7"/>
  <c r="JO222" i="7"/>
  <c r="JQ221" i="7"/>
  <c r="JO221" i="7"/>
  <c r="JQ216" i="7"/>
  <c r="JO216" i="7"/>
  <c r="JQ215" i="7"/>
  <c r="JO215" i="7"/>
  <c r="JQ214" i="7"/>
  <c r="JO214" i="7"/>
  <c r="JQ213" i="7"/>
  <c r="JO213" i="7"/>
  <c r="JQ212" i="7"/>
  <c r="JO212" i="7"/>
  <c r="JQ211" i="7"/>
  <c r="JO211" i="7"/>
  <c r="JQ210" i="7"/>
  <c r="JO210" i="7"/>
  <c r="JQ209" i="7"/>
  <c r="JO209" i="7"/>
  <c r="JQ208" i="7"/>
  <c r="JO208" i="7"/>
  <c r="JQ207" i="7"/>
  <c r="JO207" i="7"/>
  <c r="JQ206" i="7"/>
  <c r="JO206" i="7"/>
  <c r="JQ205" i="7"/>
  <c r="JO205" i="7"/>
  <c r="JQ204" i="7"/>
  <c r="JO204" i="7"/>
  <c r="JQ203" i="7"/>
  <c r="JO203" i="7"/>
  <c r="JQ202" i="7"/>
  <c r="JO202" i="7"/>
  <c r="JQ201" i="7"/>
  <c r="JO201" i="7"/>
  <c r="JQ200" i="7"/>
  <c r="JO200" i="7"/>
  <c r="JQ199" i="7"/>
  <c r="JO199" i="7"/>
  <c r="JQ198" i="7"/>
  <c r="JO198" i="7"/>
  <c r="JQ197" i="7"/>
  <c r="JO197" i="7"/>
  <c r="JQ191" i="7"/>
  <c r="JP191" i="7"/>
  <c r="JQ190" i="7"/>
  <c r="JP190" i="7"/>
  <c r="JQ189" i="7"/>
  <c r="JP189" i="7"/>
  <c r="JQ188" i="7"/>
  <c r="JP188" i="7"/>
  <c r="JQ187" i="7"/>
  <c r="JP187" i="7"/>
  <c r="JQ186" i="7"/>
  <c r="JP186" i="7"/>
  <c r="JQ185" i="7"/>
  <c r="JP185" i="7"/>
  <c r="JQ184" i="7"/>
  <c r="JP184" i="7"/>
  <c r="JQ183" i="7"/>
  <c r="JP183" i="7"/>
  <c r="JQ182" i="7"/>
  <c r="JP182" i="7"/>
  <c r="JQ181" i="7"/>
  <c r="JP181" i="7"/>
  <c r="JQ180" i="7"/>
  <c r="JP180" i="7"/>
  <c r="JQ179" i="7"/>
  <c r="JP179" i="7"/>
  <c r="JQ178" i="7"/>
  <c r="JP178" i="7"/>
  <c r="JQ177" i="7"/>
  <c r="JP177" i="7"/>
  <c r="JQ176" i="7"/>
  <c r="JP176" i="7"/>
  <c r="JQ175" i="7"/>
  <c r="JP175" i="7"/>
  <c r="JQ174" i="7"/>
  <c r="JP174" i="7"/>
  <c r="JQ173" i="7"/>
  <c r="JP173" i="7"/>
  <c r="JQ172" i="7"/>
  <c r="JP172" i="7"/>
  <c r="JQ167" i="7"/>
  <c r="JP167" i="7"/>
  <c r="JQ166" i="7"/>
  <c r="JP166" i="7"/>
  <c r="JQ165" i="7"/>
  <c r="JP165" i="7"/>
  <c r="JQ164" i="7"/>
  <c r="JP164" i="7"/>
  <c r="JQ163" i="7"/>
  <c r="JP163" i="7"/>
  <c r="JQ162" i="7"/>
  <c r="JP162" i="7"/>
  <c r="JQ161" i="7"/>
  <c r="JP161" i="7"/>
  <c r="JQ160" i="7"/>
  <c r="JP160" i="7"/>
  <c r="JQ159" i="7"/>
  <c r="JP159" i="7"/>
  <c r="JQ158" i="7"/>
  <c r="JP158" i="7"/>
  <c r="JQ157" i="7"/>
  <c r="JP157" i="7"/>
  <c r="JQ156" i="7"/>
  <c r="JP156" i="7"/>
  <c r="JQ155" i="7"/>
  <c r="JP155" i="7"/>
  <c r="JQ154" i="7"/>
  <c r="JP154" i="7"/>
  <c r="JQ153" i="7"/>
  <c r="JP153" i="7"/>
  <c r="JQ152" i="7"/>
  <c r="JP152" i="7"/>
  <c r="JQ151" i="7"/>
  <c r="JP151" i="7"/>
  <c r="JQ150" i="7"/>
  <c r="JP150" i="7"/>
  <c r="JQ149" i="7"/>
  <c r="JP149" i="7"/>
  <c r="JQ148" i="7"/>
  <c r="JP148" i="7"/>
  <c r="JT143" i="7"/>
  <c r="JR143" i="7"/>
  <c r="JO143" i="7"/>
  <c r="JT142" i="7"/>
  <c r="JR142" i="7"/>
  <c r="JO142" i="7"/>
  <c r="JT141" i="7"/>
  <c r="JR141" i="7"/>
  <c r="JO141" i="7"/>
  <c r="JT140" i="7"/>
  <c r="JR140" i="7"/>
  <c r="JO140" i="7"/>
  <c r="JT139" i="7"/>
  <c r="JR139" i="7"/>
  <c r="JO139" i="7"/>
  <c r="JT138" i="7"/>
  <c r="JR138" i="7"/>
  <c r="JO138" i="7"/>
  <c r="JT137" i="7"/>
  <c r="JR137" i="7"/>
  <c r="JO137" i="7"/>
  <c r="JT136" i="7"/>
  <c r="JR136" i="7"/>
  <c r="JO136" i="7"/>
  <c r="JT135" i="7"/>
  <c r="JR135" i="7"/>
  <c r="JO135" i="7"/>
  <c r="JT134" i="7"/>
  <c r="JR134" i="7"/>
  <c r="JO134" i="7"/>
  <c r="JT132" i="7"/>
  <c r="JR132" i="7"/>
  <c r="JO132" i="7"/>
  <c r="JT131" i="7"/>
  <c r="JR131" i="7"/>
  <c r="JO131" i="7"/>
  <c r="JT130" i="7"/>
  <c r="JR130" i="7"/>
  <c r="JO130" i="7"/>
  <c r="JT129" i="7"/>
  <c r="JR129" i="7"/>
  <c r="JO129" i="7"/>
  <c r="JT128" i="7"/>
  <c r="JR128" i="7"/>
  <c r="JO128" i="7"/>
  <c r="JT127" i="7"/>
  <c r="JR127" i="7"/>
  <c r="JO127" i="7"/>
  <c r="JT126" i="7"/>
  <c r="JR126" i="7"/>
  <c r="JO126" i="7"/>
  <c r="JT125" i="7"/>
  <c r="JR125" i="7"/>
  <c r="JO125" i="7"/>
  <c r="JT124" i="7"/>
  <c r="JR124" i="7"/>
  <c r="JO124" i="7"/>
  <c r="JT123" i="7"/>
  <c r="JR123" i="7"/>
  <c r="JO123" i="7"/>
  <c r="JT121" i="7"/>
  <c r="JR121" i="7"/>
  <c r="JO121" i="7"/>
  <c r="JT120" i="7"/>
  <c r="JR120" i="7"/>
  <c r="JO120" i="7"/>
  <c r="JT119" i="7"/>
  <c r="JR119" i="7"/>
  <c r="JO119" i="7"/>
  <c r="JT118" i="7"/>
  <c r="JR118" i="7"/>
  <c r="JO118" i="7"/>
  <c r="JT117" i="7"/>
  <c r="JR117" i="7"/>
  <c r="JO117" i="7"/>
  <c r="JT116" i="7"/>
  <c r="JR116" i="7"/>
  <c r="JO116" i="7"/>
  <c r="JT115" i="7"/>
  <c r="JR115" i="7"/>
  <c r="JO115" i="7"/>
  <c r="JT114" i="7"/>
  <c r="JR114" i="7"/>
  <c r="JO114" i="7"/>
  <c r="JT113" i="7"/>
  <c r="JR113" i="7"/>
  <c r="JO113" i="7"/>
  <c r="JT112" i="7"/>
  <c r="JR112" i="7"/>
  <c r="JO112" i="7"/>
  <c r="JT110" i="7"/>
  <c r="JR110" i="7"/>
  <c r="JO110" i="7"/>
  <c r="JT109" i="7"/>
  <c r="JR109" i="7"/>
  <c r="JO109" i="7"/>
  <c r="JT108" i="7"/>
  <c r="JR108" i="7"/>
  <c r="JO108" i="7"/>
  <c r="JT107" i="7"/>
  <c r="JR107" i="7"/>
  <c r="JO107" i="7"/>
  <c r="JT106" i="7"/>
  <c r="JR106" i="7"/>
  <c r="JO106" i="7"/>
  <c r="JT105" i="7"/>
  <c r="JR105" i="7"/>
  <c r="JO105" i="7"/>
  <c r="JT104" i="7"/>
  <c r="JR104" i="7"/>
  <c r="JO104" i="7"/>
  <c r="JT103" i="7"/>
  <c r="JR103" i="7"/>
  <c r="JO103" i="7"/>
  <c r="JT102" i="7"/>
  <c r="JR102" i="7"/>
  <c r="JO102" i="7"/>
  <c r="JT101" i="7"/>
  <c r="JR101" i="7"/>
  <c r="JO101" i="7"/>
  <c r="JT100" i="7"/>
  <c r="JR100" i="7"/>
  <c r="JO100" i="7"/>
  <c r="JT99" i="7"/>
  <c r="JR99" i="7"/>
  <c r="JO99" i="7"/>
  <c r="JT98" i="7"/>
  <c r="JR98" i="7"/>
  <c r="JO98" i="7"/>
  <c r="JT97" i="7"/>
  <c r="JR97" i="7"/>
  <c r="JO97" i="7"/>
  <c r="JT96" i="7"/>
  <c r="JR96" i="7"/>
  <c r="JO96" i="7"/>
  <c r="JT95" i="7"/>
  <c r="JR95" i="7"/>
  <c r="JO95" i="7"/>
  <c r="JT94" i="7"/>
  <c r="JR94" i="7"/>
  <c r="JO94" i="7"/>
  <c r="JT93" i="7"/>
  <c r="JR93" i="7"/>
  <c r="JO93" i="7"/>
  <c r="JT92" i="7"/>
  <c r="JR92" i="7"/>
  <c r="JO92" i="7"/>
  <c r="JT91" i="7"/>
  <c r="JR91" i="7"/>
  <c r="JO91" i="7"/>
  <c r="JT89" i="7"/>
  <c r="JR89" i="7"/>
  <c r="JO89" i="7"/>
  <c r="JT88" i="7"/>
  <c r="JR88" i="7"/>
  <c r="JO88" i="7"/>
  <c r="JT87" i="7"/>
  <c r="JR87" i="7"/>
  <c r="JO87" i="7"/>
  <c r="JT86" i="7"/>
  <c r="JR86" i="7"/>
  <c r="JO86" i="7"/>
  <c r="JT85" i="7"/>
  <c r="JR85" i="7"/>
  <c r="JO85" i="7"/>
  <c r="JT84" i="7"/>
  <c r="JR84" i="7"/>
  <c r="JO84" i="7"/>
  <c r="JT83" i="7"/>
  <c r="JR83" i="7"/>
  <c r="JO83" i="7"/>
  <c r="JT82" i="7"/>
  <c r="JR82" i="7"/>
  <c r="JO82" i="7"/>
  <c r="JT81" i="7"/>
  <c r="JR81" i="7"/>
  <c r="JO81" i="7"/>
  <c r="JT80" i="7"/>
  <c r="JR80" i="7"/>
  <c r="JO80" i="7"/>
  <c r="JT79" i="7"/>
  <c r="JR79" i="7"/>
  <c r="JO79" i="7"/>
  <c r="JT78" i="7"/>
  <c r="JR78" i="7"/>
  <c r="JO78" i="7"/>
  <c r="JT77" i="7"/>
  <c r="JR77" i="7"/>
  <c r="JO77" i="7"/>
  <c r="JT76" i="7"/>
  <c r="JR76" i="7"/>
  <c r="JO76" i="7"/>
  <c r="JT75" i="7"/>
  <c r="JR75" i="7"/>
  <c r="JO75" i="7"/>
  <c r="JT74" i="7"/>
  <c r="JR74" i="7"/>
  <c r="JO74" i="7"/>
  <c r="JT73" i="7"/>
  <c r="JR73" i="7"/>
  <c r="JO73" i="7"/>
  <c r="JT72" i="7"/>
  <c r="JR72" i="7"/>
  <c r="JO72" i="7"/>
  <c r="JT71" i="7"/>
  <c r="JR71" i="7"/>
  <c r="JO71" i="7"/>
  <c r="JT70" i="7"/>
  <c r="JR70" i="7"/>
  <c r="JO70" i="7"/>
  <c r="JT68" i="7"/>
  <c r="JR68" i="7"/>
  <c r="JO68" i="7"/>
  <c r="JT67" i="7"/>
  <c r="JR67" i="7"/>
  <c r="JO67" i="7"/>
  <c r="JT66" i="7"/>
  <c r="JR66" i="7"/>
  <c r="JO66" i="7"/>
  <c r="JT65" i="7"/>
  <c r="JR65" i="7"/>
  <c r="JO65" i="7"/>
  <c r="JT64" i="7"/>
  <c r="JR64" i="7"/>
  <c r="JO64" i="7"/>
  <c r="JT63" i="7"/>
  <c r="JR63" i="7"/>
  <c r="JO63" i="7"/>
  <c r="JT62" i="7"/>
  <c r="JR62" i="7"/>
  <c r="JO62" i="7"/>
  <c r="JT61" i="7"/>
  <c r="JR61" i="7"/>
  <c r="JO61" i="7"/>
  <c r="JT60" i="7"/>
  <c r="JR60" i="7"/>
  <c r="JO60" i="7"/>
  <c r="JT59" i="7"/>
  <c r="JR59" i="7"/>
  <c r="JO59" i="7"/>
  <c r="JT58" i="7"/>
  <c r="JR58" i="7"/>
  <c r="JO58" i="7"/>
  <c r="JT57" i="7"/>
  <c r="JR57" i="7"/>
  <c r="JO57" i="7"/>
  <c r="JT56" i="7"/>
  <c r="JR56" i="7"/>
  <c r="JO56" i="7"/>
  <c r="JT55" i="7"/>
  <c r="JR55" i="7"/>
  <c r="JO55" i="7"/>
  <c r="JT54" i="7"/>
  <c r="JR54" i="7"/>
  <c r="JO54" i="7"/>
  <c r="JT53" i="7"/>
  <c r="JR53" i="7"/>
  <c r="JO53" i="7"/>
  <c r="JT52" i="7"/>
  <c r="JR52" i="7"/>
  <c r="JO52" i="7"/>
  <c r="JT51" i="7"/>
  <c r="JR51" i="7"/>
  <c r="JO51" i="7"/>
  <c r="JT50" i="7"/>
  <c r="JR50" i="7"/>
  <c r="JO50" i="7"/>
  <c r="JT49" i="7"/>
  <c r="JR49" i="7"/>
  <c r="JO49" i="7"/>
  <c r="JP9" i="7"/>
  <c r="JO4" i="7"/>
  <c r="JO3" i="7"/>
  <c r="JH474" i="7"/>
  <c r="JI474" i="7" s="1"/>
  <c r="JG474" i="7"/>
  <c r="JH473" i="7"/>
  <c r="JI473" i="7" s="1"/>
  <c r="JG473" i="7"/>
  <c r="JH472" i="7"/>
  <c r="JI472" i="7" s="1"/>
  <c r="JG472" i="7"/>
  <c r="JH471" i="7"/>
  <c r="JI471" i="7" s="1"/>
  <c r="JG471" i="7"/>
  <c r="JH470" i="7"/>
  <c r="JI470" i="7" s="1"/>
  <c r="JG470" i="7"/>
  <c r="JH469" i="7"/>
  <c r="JI469" i="7" s="1"/>
  <c r="JG469" i="7"/>
  <c r="JH468" i="7"/>
  <c r="JI468" i="7" s="1"/>
  <c r="JG468" i="7"/>
  <c r="JH467" i="7"/>
  <c r="JI467" i="7" s="1"/>
  <c r="JG467" i="7"/>
  <c r="JH466" i="7"/>
  <c r="JI466" i="7" s="1"/>
  <c r="JG466" i="7"/>
  <c r="JH465" i="7"/>
  <c r="JI465" i="7" s="1"/>
  <c r="JG465" i="7"/>
  <c r="JH460" i="7"/>
  <c r="JI460" i="7" s="1"/>
  <c r="JG460" i="7"/>
  <c r="JH459" i="7"/>
  <c r="JI459" i="7" s="1"/>
  <c r="JG459" i="7"/>
  <c r="JH458" i="7"/>
  <c r="JI458" i="7" s="1"/>
  <c r="JG458" i="7"/>
  <c r="JH457" i="7"/>
  <c r="JI457" i="7" s="1"/>
  <c r="JG457" i="7"/>
  <c r="JH456" i="7"/>
  <c r="JI456" i="7" s="1"/>
  <c r="JG456" i="7"/>
  <c r="JH455" i="7"/>
  <c r="JI455" i="7" s="1"/>
  <c r="JG455" i="7"/>
  <c r="JI454" i="7"/>
  <c r="JH454" i="7"/>
  <c r="JG454" i="7"/>
  <c r="JH453" i="7"/>
  <c r="JI453" i="7" s="1"/>
  <c r="JG453" i="7"/>
  <c r="JH452" i="7"/>
  <c r="JI452" i="7" s="1"/>
  <c r="JG452" i="7"/>
  <c r="JH451" i="7"/>
  <c r="JI451" i="7" s="1"/>
  <c r="JG451" i="7"/>
  <c r="JH446" i="7"/>
  <c r="JI446" i="7" s="1"/>
  <c r="JG446" i="7"/>
  <c r="JH445" i="7"/>
  <c r="JI445" i="7" s="1"/>
  <c r="JG445" i="7"/>
  <c r="JH444" i="7"/>
  <c r="JI444" i="7" s="1"/>
  <c r="JG444" i="7"/>
  <c r="JH443" i="7"/>
  <c r="JI443" i="7" s="1"/>
  <c r="JG443" i="7"/>
  <c r="JH442" i="7"/>
  <c r="JI442" i="7" s="1"/>
  <c r="JG442" i="7"/>
  <c r="JH441" i="7"/>
  <c r="JI441" i="7" s="1"/>
  <c r="JG441" i="7"/>
  <c r="JH440" i="7"/>
  <c r="JI440" i="7" s="1"/>
  <c r="JG440" i="7"/>
  <c r="JH439" i="7"/>
  <c r="JI439" i="7" s="1"/>
  <c r="JG439" i="7"/>
  <c r="JH438" i="7"/>
  <c r="JI438" i="7" s="1"/>
  <c r="JG438" i="7"/>
  <c r="JH437" i="7"/>
  <c r="JI437" i="7" s="1"/>
  <c r="JG437" i="7"/>
  <c r="JH432" i="7"/>
  <c r="JI432" i="7" s="1"/>
  <c r="JG432" i="7"/>
  <c r="JH431" i="7"/>
  <c r="JI431" i="7" s="1"/>
  <c r="JG431" i="7"/>
  <c r="JH430" i="7"/>
  <c r="JI430" i="7" s="1"/>
  <c r="JG430" i="7"/>
  <c r="JH429" i="7"/>
  <c r="JI429" i="7" s="1"/>
  <c r="JG429" i="7"/>
  <c r="JH428" i="7"/>
  <c r="JI428" i="7" s="1"/>
  <c r="JG428" i="7"/>
  <c r="JH427" i="7"/>
  <c r="JI427" i="7" s="1"/>
  <c r="JG427" i="7"/>
  <c r="JH426" i="7"/>
  <c r="JI426" i="7" s="1"/>
  <c r="JG426" i="7"/>
  <c r="JH425" i="7"/>
  <c r="JI425" i="7" s="1"/>
  <c r="JG425" i="7"/>
  <c r="JH424" i="7"/>
  <c r="JI424" i="7" s="1"/>
  <c r="JG424" i="7"/>
  <c r="JH423" i="7"/>
  <c r="JI423" i="7" s="1"/>
  <c r="JG423" i="7"/>
  <c r="JH418" i="7"/>
  <c r="JI418" i="7" s="1"/>
  <c r="JG418" i="7"/>
  <c r="JH417" i="7"/>
  <c r="JI417" i="7" s="1"/>
  <c r="JG417" i="7"/>
  <c r="JH416" i="7"/>
  <c r="JI416" i="7" s="1"/>
  <c r="JG416" i="7"/>
  <c r="JH415" i="7"/>
  <c r="JI415" i="7" s="1"/>
  <c r="JG415" i="7"/>
  <c r="JH414" i="7"/>
  <c r="JI414" i="7" s="1"/>
  <c r="JG414" i="7"/>
  <c r="JH413" i="7"/>
  <c r="JI413" i="7" s="1"/>
  <c r="JG413" i="7"/>
  <c r="JH412" i="7"/>
  <c r="JI412" i="7" s="1"/>
  <c r="JG412" i="7"/>
  <c r="JH411" i="7"/>
  <c r="JI411" i="7" s="1"/>
  <c r="JG411" i="7"/>
  <c r="JH410" i="7"/>
  <c r="JI410" i="7" s="1"/>
  <c r="JG410" i="7"/>
  <c r="JH409" i="7"/>
  <c r="JI409" i="7" s="1"/>
  <c r="JG409" i="7"/>
  <c r="JH404" i="7"/>
  <c r="JI404" i="7" s="1"/>
  <c r="JG404" i="7"/>
  <c r="JH403" i="7"/>
  <c r="JI403" i="7" s="1"/>
  <c r="JG403" i="7"/>
  <c r="JH402" i="7"/>
  <c r="JI402" i="7" s="1"/>
  <c r="JG402" i="7"/>
  <c r="JH401" i="7"/>
  <c r="JI401" i="7" s="1"/>
  <c r="JG401" i="7"/>
  <c r="JH400" i="7"/>
  <c r="JI400" i="7" s="1"/>
  <c r="JG400" i="7"/>
  <c r="JH399" i="7"/>
  <c r="JI399" i="7" s="1"/>
  <c r="JG399" i="7"/>
  <c r="JH398" i="7"/>
  <c r="JI398" i="7" s="1"/>
  <c r="JG398" i="7"/>
  <c r="JH397" i="7"/>
  <c r="JI397" i="7" s="1"/>
  <c r="JG397" i="7"/>
  <c r="JH396" i="7"/>
  <c r="JI396" i="7" s="1"/>
  <c r="JG396" i="7"/>
  <c r="JH395" i="7"/>
  <c r="JI395" i="7" s="1"/>
  <c r="JG395" i="7"/>
  <c r="JH390" i="7"/>
  <c r="JI390" i="7" s="1"/>
  <c r="JG390" i="7"/>
  <c r="JH389" i="7"/>
  <c r="JI389" i="7" s="1"/>
  <c r="JG389" i="7"/>
  <c r="JH388" i="7"/>
  <c r="JI388" i="7" s="1"/>
  <c r="JG388" i="7"/>
  <c r="JH387" i="7"/>
  <c r="JI387" i="7" s="1"/>
  <c r="JG387" i="7"/>
  <c r="JH386" i="7"/>
  <c r="JI386" i="7" s="1"/>
  <c r="JG386" i="7"/>
  <c r="JH385" i="7"/>
  <c r="JI385" i="7" s="1"/>
  <c r="JG385" i="7"/>
  <c r="JH384" i="7"/>
  <c r="JI384" i="7" s="1"/>
  <c r="JG384" i="7"/>
  <c r="JH383" i="7"/>
  <c r="JI383" i="7" s="1"/>
  <c r="JG383" i="7"/>
  <c r="JH382" i="7"/>
  <c r="JI382" i="7" s="1"/>
  <c r="JG382" i="7"/>
  <c r="JH381" i="7"/>
  <c r="JI381" i="7" s="1"/>
  <c r="JG381" i="7"/>
  <c r="JH376" i="7"/>
  <c r="JI376" i="7" s="1"/>
  <c r="JG376" i="7"/>
  <c r="JH375" i="7"/>
  <c r="JI375" i="7" s="1"/>
  <c r="JG375" i="7"/>
  <c r="JH374" i="7"/>
  <c r="JI374" i="7" s="1"/>
  <c r="JG374" i="7"/>
  <c r="JH373" i="7"/>
  <c r="JI373" i="7" s="1"/>
  <c r="JG373" i="7"/>
  <c r="JH372" i="7"/>
  <c r="JI372" i="7" s="1"/>
  <c r="JG372" i="7"/>
  <c r="JH371" i="7"/>
  <c r="JI371" i="7" s="1"/>
  <c r="JG371" i="7"/>
  <c r="JH370" i="7"/>
  <c r="JI370" i="7" s="1"/>
  <c r="JG370" i="7"/>
  <c r="JH369" i="7"/>
  <c r="JI369" i="7" s="1"/>
  <c r="JG369" i="7"/>
  <c r="JH368" i="7"/>
  <c r="JI368" i="7" s="1"/>
  <c r="JG368" i="7"/>
  <c r="JH367" i="7"/>
  <c r="JI367" i="7" s="1"/>
  <c r="JG367" i="7"/>
  <c r="JH362" i="7"/>
  <c r="JI362" i="7" s="1"/>
  <c r="JG362" i="7"/>
  <c r="JH361" i="7"/>
  <c r="JI361" i="7" s="1"/>
  <c r="JG361" i="7"/>
  <c r="JH360" i="7"/>
  <c r="JI360" i="7" s="1"/>
  <c r="JG360" i="7"/>
  <c r="JH359" i="7"/>
  <c r="JI359" i="7" s="1"/>
  <c r="JG359" i="7"/>
  <c r="JH358" i="7"/>
  <c r="JI358" i="7" s="1"/>
  <c r="JG358" i="7"/>
  <c r="JH357" i="7"/>
  <c r="JI357" i="7" s="1"/>
  <c r="JG357" i="7"/>
  <c r="JH356" i="7"/>
  <c r="JI356" i="7" s="1"/>
  <c r="JG356" i="7"/>
  <c r="JH355" i="7"/>
  <c r="JI355" i="7" s="1"/>
  <c r="JG355" i="7"/>
  <c r="JH354" i="7"/>
  <c r="JI354" i="7" s="1"/>
  <c r="JG354" i="7"/>
  <c r="JH353" i="7"/>
  <c r="JI353" i="7" s="1"/>
  <c r="JG353" i="7"/>
  <c r="JI348" i="7"/>
  <c r="JJ348" i="7" s="1"/>
  <c r="JG348" i="7"/>
  <c r="JI347" i="7"/>
  <c r="JJ347" i="7" s="1"/>
  <c r="JG347" i="7"/>
  <c r="JI346" i="7"/>
  <c r="JJ346" i="7" s="1"/>
  <c r="JG346" i="7"/>
  <c r="JI345" i="7"/>
  <c r="JJ345" i="7" s="1"/>
  <c r="JG345" i="7"/>
  <c r="JI344" i="7"/>
  <c r="JJ344" i="7" s="1"/>
  <c r="JG344" i="7"/>
  <c r="JI343" i="7"/>
  <c r="JJ343" i="7" s="1"/>
  <c r="JG343" i="7"/>
  <c r="JI342" i="7"/>
  <c r="JJ342" i="7" s="1"/>
  <c r="JG342" i="7"/>
  <c r="JI341" i="7"/>
  <c r="JJ341" i="7" s="1"/>
  <c r="JG341" i="7"/>
  <c r="JI340" i="7"/>
  <c r="JJ340" i="7" s="1"/>
  <c r="JG340" i="7"/>
  <c r="JI339" i="7"/>
  <c r="JJ339" i="7" s="1"/>
  <c r="JG339" i="7"/>
  <c r="JI334" i="7"/>
  <c r="JJ334" i="7" s="1"/>
  <c r="JG334" i="7"/>
  <c r="JI333" i="7"/>
  <c r="JJ333" i="7" s="1"/>
  <c r="JG333" i="7"/>
  <c r="JI332" i="7"/>
  <c r="JJ332" i="7" s="1"/>
  <c r="JG332" i="7"/>
  <c r="JI331" i="7"/>
  <c r="JJ331" i="7" s="1"/>
  <c r="JG331" i="7"/>
  <c r="JI330" i="7"/>
  <c r="JJ330" i="7" s="1"/>
  <c r="JG330" i="7"/>
  <c r="JI329" i="7"/>
  <c r="JJ329" i="7" s="1"/>
  <c r="JG329" i="7"/>
  <c r="JI328" i="7"/>
  <c r="JJ328" i="7" s="1"/>
  <c r="JG328" i="7"/>
  <c r="JI327" i="7"/>
  <c r="JJ327" i="7" s="1"/>
  <c r="JG327" i="7"/>
  <c r="JI326" i="7"/>
  <c r="JJ326" i="7" s="1"/>
  <c r="JG326" i="7"/>
  <c r="JI325" i="7"/>
  <c r="JJ325" i="7" s="1"/>
  <c r="JG325" i="7"/>
  <c r="JG320" i="7"/>
  <c r="JH320" i="7" s="1"/>
  <c r="JG319" i="7"/>
  <c r="JH319" i="7" s="1"/>
  <c r="JG318" i="7"/>
  <c r="JH318" i="7" s="1"/>
  <c r="JH317" i="7"/>
  <c r="JG317" i="7"/>
  <c r="JG316" i="7"/>
  <c r="JH316" i="7" s="1"/>
  <c r="JG315" i="7"/>
  <c r="JH315" i="7" s="1"/>
  <c r="JG314" i="7"/>
  <c r="JH314" i="7" s="1"/>
  <c r="JH313" i="7"/>
  <c r="JG313" i="7"/>
  <c r="JG312" i="7"/>
  <c r="JH312" i="7" s="1"/>
  <c r="JG311" i="7"/>
  <c r="JH311" i="7" s="1"/>
  <c r="JG309" i="7"/>
  <c r="JH309" i="7" s="1"/>
  <c r="JG308" i="7"/>
  <c r="JH308" i="7" s="1"/>
  <c r="JG307" i="7"/>
  <c r="JH307" i="7" s="1"/>
  <c r="JG306" i="7"/>
  <c r="JH306" i="7" s="1"/>
  <c r="JG305" i="7"/>
  <c r="JH305" i="7" s="1"/>
  <c r="JG304" i="7"/>
  <c r="JH304" i="7" s="1"/>
  <c r="JG303" i="7"/>
  <c r="JH303" i="7" s="1"/>
  <c r="JG302" i="7"/>
  <c r="JH302" i="7" s="1"/>
  <c r="JG301" i="7"/>
  <c r="JH301" i="7" s="1"/>
  <c r="JG300" i="7"/>
  <c r="JH300" i="7" s="1"/>
  <c r="JG293" i="7"/>
  <c r="JI286" i="7"/>
  <c r="JG286" i="7"/>
  <c r="JI285" i="7"/>
  <c r="JG285" i="7"/>
  <c r="JI284" i="7"/>
  <c r="JG284" i="7"/>
  <c r="JI283" i="7"/>
  <c r="JG283" i="7"/>
  <c r="JI282" i="7"/>
  <c r="JG282" i="7"/>
  <c r="JI281" i="7"/>
  <c r="JG281" i="7"/>
  <c r="JI280" i="7"/>
  <c r="JG280" i="7"/>
  <c r="JI279" i="7"/>
  <c r="JG279" i="7"/>
  <c r="JI278" i="7"/>
  <c r="JG278" i="7"/>
  <c r="JI277" i="7"/>
  <c r="JG277" i="7"/>
  <c r="JI272" i="7"/>
  <c r="JH272" i="7"/>
  <c r="JG272" i="7"/>
  <c r="JI271" i="7"/>
  <c r="JH271" i="7"/>
  <c r="JG271" i="7"/>
  <c r="JI270" i="7"/>
  <c r="JH270" i="7"/>
  <c r="JG270" i="7"/>
  <c r="JI269" i="7"/>
  <c r="JH269" i="7"/>
  <c r="JG269" i="7"/>
  <c r="JI268" i="7"/>
  <c r="JH268" i="7"/>
  <c r="JG268" i="7"/>
  <c r="JI267" i="7"/>
  <c r="JH267" i="7"/>
  <c r="JG267" i="7"/>
  <c r="JI266" i="7"/>
  <c r="JH266" i="7"/>
  <c r="JG266" i="7"/>
  <c r="JI265" i="7"/>
  <c r="JH265" i="7"/>
  <c r="JG265" i="7"/>
  <c r="JI264" i="7"/>
  <c r="JH264" i="7"/>
  <c r="JG264" i="7"/>
  <c r="JI263" i="7"/>
  <c r="JH263" i="7"/>
  <c r="JG263" i="7"/>
  <c r="JI258" i="7"/>
  <c r="JG258" i="7"/>
  <c r="JI257" i="7"/>
  <c r="JG257" i="7"/>
  <c r="JI256" i="7"/>
  <c r="JG256" i="7"/>
  <c r="JI255" i="7"/>
  <c r="JG255" i="7"/>
  <c r="JI254" i="7"/>
  <c r="JG254" i="7"/>
  <c r="JI253" i="7"/>
  <c r="JG253" i="7"/>
  <c r="JI252" i="7"/>
  <c r="JG252" i="7"/>
  <c r="JI251" i="7"/>
  <c r="JG251" i="7"/>
  <c r="JI250" i="7"/>
  <c r="JG250" i="7"/>
  <c r="JI249" i="7"/>
  <c r="JG249" i="7"/>
  <c r="JI244" i="7"/>
  <c r="JG244" i="7"/>
  <c r="JI243" i="7"/>
  <c r="JG243" i="7"/>
  <c r="JI242" i="7"/>
  <c r="JG242" i="7"/>
  <c r="JI241" i="7"/>
  <c r="JG241" i="7"/>
  <c r="JI240" i="7"/>
  <c r="JG240" i="7"/>
  <c r="JI239" i="7"/>
  <c r="JG239" i="7"/>
  <c r="JI238" i="7"/>
  <c r="JG238" i="7"/>
  <c r="JI237" i="7"/>
  <c r="JG237" i="7"/>
  <c r="JI236" i="7"/>
  <c r="JG236" i="7"/>
  <c r="JI235" i="7"/>
  <c r="JG235" i="7"/>
  <c r="JI230" i="7"/>
  <c r="JG230" i="7"/>
  <c r="JI229" i="7"/>
  <c r="JG229" i="7"/>
  <c r="JI228" i="7"/>
  <c r="JG228" i="7"/>
  <c r="JI227" i="7"/>
  <c r="JG227" i="7"/>
  <c r="JI226" i="7"/>
  <c r="JG226" i="7"/>
  <c r="JI225" i="7"/>
  <c r="JG225" i="7"/>
  <c r="JI224" i="7"/>
  <c r="JG224" i="7"/>
  <c r="JI223" i="7"/>
  <c r="JG223" i="7"/>
  <c r="JI222" i="7"/>
  <c r="JG222" i="7"/>
  <c r="JI221" i="7"/>
  <c r="JG221" i="7"/>
  <c r="JI216" i="7"/>
  <c r="JG216" i="7"/>
  <c r="JI215" i="7"/>
  <c r="JG215" i="7"/>
  <c r="JI214" i="7"/>
  <c r="JG214" i="7"/>
  <c r="JI213" i="7"/>
  <c r="JG213" i="7"/>
  <c r="JI212" i="7"/>
  <c r="JG212" i="7"/>
  <c r="JI211" i="7"/>
  <c r="JG211" i="7"/>
  <c r="JI210" i="7"/>
  <c r="JG210" i="7"/>
  <c r="JI209" i="7"/>
  <c r="JG209" i="7"/>
  <c r="JI208" i="7"/>
  <c r="JG208" i="7"/>
  <c r="JI207" i="7"/>
  <c r="JG207" i="7"/>
  <c r="JI206" i="7"/>
  <c r="JG206" i="7"/>
  <c r="JI205" i="7"/>
  <c r="JG205" i="7"/>
  <c r="JI204" i="7"/>
  <c r="JG204" i="7"/>
  <c r="JI203" i="7"/>
  <c r="JG203" i="7"/>
  <c r="JI202" i="7"/>
  <c r="JG202" i="7"/>
  <c r="JI201" i="7"/>
  <c r="JG201" i="7"/>
  <c r="JI200" i="7"/>
  <c r="JG200" i="7"/>
  <c r="JI199" i="7"/>
  <c r="JG199" i="7"/>
  <c r="JI198" i="7"/>
  <c r="JG198" i="7"/>
  <c r="JI197" i="7"/>
  <c r="JG197" i="7"/>
  <c r="JI191" i="7"/>
  <c r="JH191" i="7"/>
  <c r="JI190" i="7"/>
  <c r="JH190" i="7"/>
  <c r="JI189" i="7"/>
  <c r="JH189" i="7"/>
  <c r="JI188" i="7"/>
  <c r="JH188" i="7"/>
  <c r="JI187" i="7"/>
  <c r="JH187" i="7"/>
  <c r="JI186" i="7"/>
  <c r="JH186" i="7"/>
  <c r="JI185" i="7"/>
  <c r="JH185" i="7"/>
  <c r="JI184" i="7"/>
  <c r="JH184" i="7"/>
  <c r="JI183" i="7"/>
  <c r="JH183" i="7"/>
  <c r="JI182" i="7"/>
  <c r="JH182" i="7"/>
  <c r="JI181" i="7"/>
  <c r="JH181" i="7"/>
  <c r="JI180" i="7"/>
  <c r="JH180" i="7"/>
  <c r="JI179" i="7"/>
  <c r="JH179" i="7"/>
  <c r="JI178" i="7"/>
  <c r="JH178" i="7"/>
  <c r="JI177" i="7"/>
  <c r="JH177" i="7"/>
  <c r="JI176" i="7"/>
  <c r="JH176" i="7"/>
  <c r="JI175" i="7"/>
  <c r="JH175" i="7"/>
  <c r="JI174" i="7"/>
  <c r="JH174" i="7"/>
  <c r="JI173" i="7"/>
  <c r="JH173" i="7"/>
  <c r="JI172" i="7"/>
  <c r="JH172" i="7"/>
  <c r="JI167" i="7"/>
  <c r="JH167" i="7"/>
  <c r="JI166" i="7"/>
  <c r="JH166" i="7"/>
  <c r="JI165" i="7"/>
  <c r="JH165" i="7"/>
  <c r="JI164" i="7"/>
  <c r="JH164" i="7"/>
  <c r="JI163" i="7"/>
  <c r="JH163" i="7"/>
  <c r="JI162" i="7"/>
  <c r="JH162" i="7"/>
  <c r="JI161" i="7"/>
  <c r="JH161" i="7"/>
  <c r="JI160" i="7"/>
  <c r="JH160" i="7"/>
  <c r="JI159" i="7"/>
  <c r="JH159" i="7"/>
  <c r="JI158" i="7"/>
  <c r="JH158" i="7"/>
  <c r="JI157" i="7"/>
  <c r="JH157" i="7"/>
  <c r="JI156" i="7"/>
  <c r="JH156" i="7"/>
  <c r="JI155" i="7"/>
  <c r="JH155" i="7"/>
  <c r="JI154" i="7"/>
  <c r="JH154" i="7"/>
  <c r="JI153" i="7"/>
  <c r="JH153" i="7"/>
  <c r="JI152" i="7"/>
  <c r="JH152" i="7"/>
  <c r="JI151" i="7"/>
  <c r="JH151" i="7"/>
  <c r="JI150" i="7"/>
  <c r="JH150" i="7"/>
  <c r="JI149" i="7"/>
  <c r="JH149" i="7"/>
  <c r="JI148" i="7"/>
  <c r="JH148" i="7"/>
  <c r="JL143" i="7"/>
  <c r="JJ143" i="7"/>
  <c r="JG143" i="7"/>
  <c r="JL142" i="7"/>
  <c r="JJ142" i="7"/>
  <c r="JG142" i="7"/>
  <c r="JL141" i="7"/>
  <c r="JJ141" i="7"/>
  <c r="JG141" i="7"/>
  <c r="JL140" i="7"/>
  <c r="JJ140" i="7"/>
  <c r="JG140" i="7"/>
  <c r="JL139" i="7"/>
  <c r="JJ139" i="7"/>
  <c r="JG139" i="7"/>
  <c r="JL138" i="7"/>
  <c r="JJ138" i="7"/>
  <c r="JG138" i="7"/>
  <c r="JL137" i="7"/>
  <c r="JJ137" i="7"/>
  <c r="JG137" i="7"/>
  <c r="JL136" i="7"/>
  <c r="JJ136" i="7"/>
  <c r="JG136" i="7"/>
  <c r="JL135" i="7"/>
  <c r="JJ135" i="7"/>
  <c r="JG135" i="7"/>
  <c r="JL134" i="7"/>
  <c r="JJ134" i="7"/>
  <c r="JG134" i="7"/>
  <c r="JL132" i="7"/>
  <c r="JJ132" i="7"/>
  <c r="JG132" i="7"/>
  <c r="JL131" i="7"/>
  <c r="JJ131" i="7"/>
  <c r="JG131" i="7"/>
  <c r="JL130" i="7"/>
  <c r="JJ130" i="7"/>
  <c r="JG130" i="7"/>
  <c r="JL129" i="7"/>
  <c r="JJ129" i="7"/>
  <c r="JG129" i="7"/>
  <c r="JL128" i="7"/>
  <c r="JJ128" i="7"/>
  <c r="JG128" i="7"/>
  <c r="JL127" i="7"/>
  <c r="JJ127" i="7"/>
  <c r="JG127" i="7"/>
  <c r="JL126" i="7"/>
  <c r="JJ126" i="7"/>
  <c r="JG126" i="7"/>
  <c r="JL125" i="7"/>
  <c r="JJ125" i="7"/>
  <c r="JG125" i="7"/>
  <c r="JL124" i="7"/>
  <c r="JJ124" i="7"/>
  <c r="JG124" i="7"/>
  <c r="JL123" i="7"/>
  <c r="JJ123" i="7"/>
  <c r="JG123" i="7"/>
  <c r="JL121" i="7"/>
  <c r="JJ121" i="7"/>
  <c r="JG121" i="7"/>
  <c r="JL120" i="7"/>
  <c r="JJ120" i="7"/>
  <c r="JG120" i="7"/>
  <c r="JL119" i="7"/>
  <c r="JJ119" i="7"/>
  <c r="JG119" i="7"/>
  <c r="JL118" i="7"/>
  <c r="JJ118" i="7"/>
  <c r="JG118" i="7"/>
  <c r="JL117" i="7"/>
  <c r="JJ117" i="7"/>
  <c r="JG117" i="7"/>
  <c r="JL116" i="7"/>
  <c r="JJ116" i="7"/>
  <c r="JG116" i="7"/>
  <c r="JL115" i="7"/>
  <c r="JJ115" i="7"/>
  <c r="JG115" i="7"/>
  <c r="JL114" i="7"/>
  <c r="JJ114" i="7"/>
  <c r="JG114" i="7"/>
  <c r="JL113" i="7"/>
  <c r="JJ113" i="7"/>
  <c r="JG113" i="7"/>
  <c r="JL112" i="7"/>
  <c r="JJ112" i="7"/>
  <c r="JG112" i="7"/>
  <c r="JL110" i="7"/>
  <c r="JJ110" i="7"/>
  <c r="JG110" i="7"/>
  <c r="JL109" i="7"/>
  <c r="JJ109" i="7"/>
  <c r="JG109" i="7"/>
  <c r="JL108" i="7"/>
  <c r="JJ108" i="7"/>
  <c r="JG108" i="7"/>
  <c r="JL107" i="7"/>
  <c r="JJ107" i="7"/>
  <c r="JG107" i="7"/>
  <c r="JL106" i="7"/>
  <c r="JJ106" i="7"/>
  <c r="JG106" i="7"/>
  <c r="JL105" i="7"/>
  <c r="JJ105" i="7"/>
  <c r="JG105" i="7"/>
  <c r="JL104" i="7"/>
  <c r="JJ104" i="7"/>
  <c r="JG104" i="7"/>
  <c r="JL103" i="7"/>
  <c r="JJ103" i="7"/>
  <c r="JG103" i="7"/>
  <c r="JL102" i="7"/>
  <c r="JJ102" i="7"/>
  <c r="JG102" i="7"/>
  <c r="JL101" i="7"/>
  <c r="JJ101" i="7"/>
  <c r="JG101" i="7"/>
  <c r="JL100" i="7"/>
  <c r="JJ100" i="7"/>
  <c r="JG100" i="7"/>
  <c r="JL99" i="7"/>
  <c r="JJ99" i="7"/>
  <c r="JG99" i="7"/>
  <c r="JL98" i="7"/>
  <c r="JJ98" i="7"/>
  <c r="JG98" i="7"/>
  <c r="JL97" i="7"/>
  <c r="JJ97" i="7"/>
  <c r="JG97" i="7"/>
  <c r="JL96" i="7"/>
  <c r="JJ96" i="7"/>
  <c r="JG96" i="7"/>
  <c r="JL95" i="7"/>
  <c r="JJ95" i="7"/>
  <c r="JG95" i="7"/>
  <c r="JL94" i="7"/>
  <c r="JJ94" i="7"/>
  <c r="JG94" i="7"/>
  <c r="JL93" i="7"/>
  <c r="JJ93" i="7"/>
  <c r="JG93" i="7"/>
  <c r="JL92" i="7"/>
  <c r="JJ92" i="7"/>
  <c r="JG92" i="7"/>
  <c r="JL91" i="7"/>
  <c r="JJ91" i="7"/>
  <c r="JG91" i="7"/>
  <c r="JL89" i="7"/>
  <c r="JJ89" i="7"/>
  <c r="JG89" i="7"/>
  <c r="JL88" i="7"/>
  <c r="JJ88" i="7"/>
  <c r="JG88" i="7"/>
  <c r="JL87" i="7"/>
  <c r="JJ87" i="7"/>
  <c r="JG87" i="7"/>
  <c r="JL86" i="7"/>
  <c r="JJ86" i="7"/>
  <c r="JG86" i="7"/>
  <c r="JL85" i="7"/>
  <c r="JJ85" i="7"/>
  <c r="JG85" i="7"/>
  <c r="JL84" i="7"/>
  <c r="JJ84" i="7"/>
  <c r="JG84" i="7"/>
  <c r="JL83" i="7"/>
  <c r="JJ83" i="7"/>
  <c r="JG83" i="7"/>
  <c r="JL82" i="7"/>
  <c r="JJ82" i="7"/>
  <c r="JG82" i="7"/>
  <c r="JL81" i="7"/>
  <c r="JJ81" i="7"/>
  <c r="JG81" i="7"/>
  <c r="JL80" i="7"/>
  <c r="JJ80" i="7"/>
  <c r="JG80" i="7"/>
  <c r="JL79" i="7"/>
  <c r="JJ79" i="7"/>
  <c r="JG79" i="7"/>
  <c r="JL78" i="7"/>
  <c r="JJ78" i="7"/>
  <c r="JG78" i="7"/>
  <c r="JL77" i="7"/>
  <c r="JJ77" i="7"/>
  <c r="JG77" i="7"/>
  <c r="JL76" i="7"/>
  <c r="JJ76" i="7"/>
  <c r="JG76" i="7"/>
  <c r="JL75" i="7"/>
  <c r="JJ75" i="7"/>
  <c r="JG75" i="7"/>
  <c r="JL74" i="7"/>
  <c r="JJ74" i="7"/>
  <c r="JG74" i="7"/>
  <c r="JL73" i="7"/>
  <c r="JJ73" i="7"/>
  <c r="JG73" i="7"/>
  <c r="JL72" i="7"/>
  <c r="JJ72" i="7"/>
  <c r="JG72" i="7"/>
  <c r="JL71" i="7"/>
  <c r="JJ71" i="7"/>
  <c r="JG71" i="7"/>
  <c r="JL70" i="7"/>
  <c r="JJ70" i="7"/>
  <c r="JG70" i="7"/>
  <c r="JL68" i="7"/>
  <c r="JJ68" i="7"/>
  <c r="JG68" i="7"/>
  <c r="JL67" i="7"/>
  <c r="JJ67" i="7"/>
  <c r="JG67" i="7"/>
  <c r="JL66" i="7"/>
  <c r="JJ66" i="7"/>
  <c r="JG66" i="7"/>
  <c r="JL65" i="7"/>
  <c r="JJ65" i="7"/>
  <c r="JG65" i="7"/>
  <c r="JL64" i="7"/>
  <c r="JJ64" i="7"/>
  <c r="JG64" i="7"/>
  <c r="JL63" i="7"/>
  <c r="JJ63" i="7"/>
  <c r="JG63" i="7"/>
  <c r="JL62" i="7"/>
  <c r="JJ62" i="7"/>
  <c r="JG62" i="7"/>
  <c r="JL61" i="7"/>
  <c r="JJ61" i="7"/>
  <c r="JG61" i="7"/>
  <c r="JL60" i="7"/>
  <c r="JJ60" i="7"/>
  <c r="JG60" i="7"/>
  <c r="JL59" i="7"/>
  <c r="JJ59" i="7"/>
  <c r="JG59" i="7"/>
  <c r="JL58" i="7"/>
  <c r="JJ58" i="7"/>
  <c r="JG58" i="7"/>
  <c r="JL57" i="7"/>
  <c r="JJ57" i="7"/>
  <c r="JG57" i="7"/>
  <c r="JL56" i="7"/>
  <c r="JJ56" i="7"/>
  <c r="JG56" i="7"/>
  <c r="JL55" i="7"/>
  <c r="JJ55" i="7"/>
  <c r="JG55" i="7"/>
  <c r="JL54" i="7"/>
  <c r="JJ54" i="7"/>
  <c r="JG54" i="7"/>
  <c r="JL53" i="7"/>
  <c r="JJ53" i="7"/>
  <c r="JG53" i="7"/>
  <c r="JL52" i="7"/>
  <c r="JJ52" i="7"/>
  <c r="JG52" i="7"/>
  <c r="JL51" i="7"/>
  <c r="JJ51" i="7"/>
  <c r="JG51" i="7"/>
  <c r="JL50" i="7"/>
  <c r="JJ50" i="7"/>
  <c r="JG50" i="7"/>
  <c r="JL49" i="7"/>
  <c r="JJ49" i="7"/>
  <c r="JG49" i="7"/>
  <c r="JH9" i="7"/>
  <c r="JG4" i="7"/>
  <c r="JG3" i="7"/>
  <c r="IZ474" i="7"/>
  <c r="JA474" i="7" s="1"/>
  <c r="IY474" i="7"/>
  <c r="IZ473" i="7"/>
  <c r="JA473" i="7" s="1"/>
  <c r="IY473" i="7"/>
  <c r="IZ472" i="7"/>
  <c r="JA472" i="7" s="1"/>
  <c r="IY472" i="7"/>
  <c r="IZ471" i="7"/>
  <c r="JA471" i="7" s="1"/>
  <c r="IY471" i="7"/>
  <c r="IZ470" i="7"/>
  <c r="JA470" i="7" s="1"/>
  <c r="IY470" i="7"/>
  <c r="IZ469" i="7"/>
  <c r="JA469" i="7" s="1"/>
  <c r="IY469" i="7"/>
  <c r="IZ468" i="7"/>
  <c r="JA468" i="7" s="1"/>
  <c r="IY468" i="7"/>
  <c r="IZ467" i="7"/>
  <c r="JA467" i="7" s="1"/>
  <c r="IY467" i="7"/>
  <c r="IZ466" i="7"/>
  <c r="JA466" i="7" s="1"/>
  <c r="IY466" i="7"/>
  <c r="IZ465" i="7"/>
  <c r="JA465" i="7" s="1"/>
  <c r="IY465" i="7"/>
  <c r="IZ460" i="7"/>
  <c r="JA460" i="7" s="1"/>
  <c r="IY460" i="7"/>
  <c r="IZ459" i="7"/>
  <c r="JA459" i="7" s="1"/>
  <c r="IY459" i="7"/>
  <c r="IZ458" i="7"/>
  <c r="JA458" i="7" s="1"/>
  <c r="IY458" i="7"/>
  <c r="IZ457" i="7"/>
  <c r="JA457" i="7" s="1"/>
  <c r="IY457" i="7"/>
  <c r="IZ456" i="7"/>
  <c r="JA456" i="7" s="1"/>
  <c r="IY456" i="7"/>
  <c r="IZ455" i="7"/>
  <c r="JA455" i="7" s="1"/>
  <c r="IY455" i="7"/>
  <c r="IZ454" i="7"/>
  <c r="JA454" i="7" s="1"/>
  <c r="IY454" i="7"/>
  <c r="IZ453" i="7"/>
  <c r="JA453" i="7" s="1"/>
  <c r="IY453" i="7"/>
  <c r="IZ452" i="7"/>
  <c r="JA452" i="7" s="1"/>
  <c r="IY452" i="7"/>
  <c r="IZ451" i="7"/>
  <c r="JA451" i="7" s="1"/>
  <c r="IY451" i="7"/>
  <c r="IZ446" i="7"/>
  <c r="JA446" i="7" s="1"/>
  <c r="IY446" i="7"/>
  <c r="IZ445" i="7"/>
  <c r="JA445" i="7" s="1"/>
  <c r="IY445" i="7"/>
  <c r="IZ444" i="7"/>
  <c r="JA444" i="7" s="1"/>
  <c r="IY444" i="7"/>
  <c r="IZ443" i="7"/>
  <c r="JA443" i="7" s="1"/>
  <c r="IY443" i="7"/>
  <c r="IZ442" i="7"/>
  <c r="JA442" i="7" s="1"/>
  <c r="IY442" i="7"/>
  <c r="IZ441" i="7"/>
  <c r="JA441" i="7" s="1"/>
  <c r="IY441" i="7"/>
  <c r="IZ440" i="7"/>
  <c r="JA440" i="7" s="1"/>
  <c r="IY440" i="7"/>
  <c r="IZ439" i="7"/>
  <c r="JA439" i="7" s="1"/>
  <c r="IY439" i="7"/>
  <c r="IZ438" i="7"/>
  <c r="JA438" i="7" s="1"/>
  <c r="IY438" i="7"/>
  <c r="IZ437" i="7"/>
  <c r="JA437" i="7" s="1"/>
  <c r="IY437" i="7"/>
  <c r="IZ432" i="7"/>
  <c r="JA432" i="7" s="1"/>
  <c r="IY432" i="7"/>
  <c r="IZ431" i="7"/>
  <c r="JA431" i="7" s="1"/>
  <c r="IY431" i="7"/>
  <c r="IZ430" i="7"/>
  <c r="JA430" i="7" s="1"/>
  <c r="IY430" i="7"/>
  <c r="IZ429" i="7"/>
  <c r="JA429" i="7" s="1"/>
  <c r="IY429" i="7"/>
  <c r="IZ428" i="7"/>
  <c r="JA428" i="7" s="1"/>
  <c r="IY428" i="7"/>
  <c r="IZ427" i="7"/>
  <c r="JA427" i="7" s="1"/>
  <c r="IY427" i="7"/>
  <c r="IZ426" i="7"/>
  <c r="JA426" i="7" s="1"/>
  <c r="IY426" i="7"/>
  <c r="IZ425" i="7"/>
  <c r="JA425" i="7" s="1"/>
  <c r="IY425" i="7"/>
  <c r="IZ424" i="7"/>
  <c r="JA424" i="7" s="1"/>
  <c r="IY424" i="7"/>
  <c r="IZ423" i="7"/>
  <c r="JA423" i="7" s="1"/>
  <c r="IY423" i="7"/>
  <c r="IZ418" i="7"/>
  <c r="JA418" i="7" s="1"/>
  <c r="IY418" i="7"/>
  <c r="IZ417" i="7"/>
  <c r="JA417" i="7" s="1"/>
  <c r="IY417" i="7"/>
  <c r="IZ416" i="7"/>
  <c r="JA416" i="7" s="1"/>
  <c r="IY416" i="7"/>
  <c r="IZ415" i="7"/>
  <c r="JA415" i="7" s="1"/>
  <c r="IY415" i="7"/>
  <c r="IZ414" i="7"/>
  <c r="JA414" i="7" s="1"/>
  <c r="IY414" i="7"/>
  <c r="IZ413" i="7"/>
  <c r="JA413" i="7" s="1"/>
  <c r="IY413" i="7"/>
  <c r="IZ412" i="7"/>
  <c r="JA412" i="7" s="1"/>
  <c r="IY412" i="7"/>
  <c r="IZ411" i="7"/>
  <c r="JA411" i="7" s="1"/>
  <c r="IY411" i="7"/>
  <c r="IZ410" i="7"/>
  <c r="JA410" i="7" s="1"/>
  <c r="IY410" i="7"/>
  <c r="IZ409" i="7"/>
  <c r="JA409" i="7" s="1"/>
  <c r="IY409" i="7"/>
  <c r="IZ404" i="7"/>
  <c r="JA404" i="7" s="1"/>
  <c r="IY404" i="7"/>
  <c r="IZ403" i="7"/>
  <c r="JA403" i="7" s="1"/>
  <c r="IY403" i="7"/>
  <c r="IZ402" i="7"/>
  <c r="JA402" i="7" s="1"/>
  <c r="IY402" i="7"/>
  <c r="IZ401" i="7"/>
  <c r="JA401" i="7" s="1"/>
  <c r="IY401" i="7"/>
  <c r="IZ400" i="7"/>
  <c r="JA400" i="7" s="1"/>
  <c r="IY400" i="7"/>
  <c r="IZ399" i="7"/>
  <c r="JA399" i="7" s="1"/>
  <c r="IY399" i="7"/>
  <c r="IZ398" i="7"/>
  <c r="JA398" i="7" s="1"/>
  <c r="IY398" i="7"/>
  <c r="IZ397" i="7"/>
  <c r="JA397" i="7" s="1"/>
  <c r="IY397" i="7"/>
  <c r="IZ396" i="7"/>
  <c r="JA396" i="7" s="1"/>
  <c r="IY396" i="7"/>
  <c r="IZ395" i="7"/>
  <c r="JA395" i="7" s="1"/>
  <c r="IY395" i="7"/>
  <c r="IZ390" i="7"/>
  <c r="JA390" i="7" s="1"/>
  <c r="IY390" i="7"/>
  <c r="IZ389" i="7"/>
  <c r="JA389" i="7" s="1"/>
  <c r="IY389" i="7"/>
  <c r="IZ388" i="7"/>
  <c r="JA388" i="7" s="1"/>
  <c r="IY388" i="7"/>
  <c r="IZ387" i="7"/>
  <c r="JA387" i="7" s="1"/>
  <c r="IY387" i="7"/>
  <c r="IZ386" i="7"/>
  <c r="JA386" i="7" s="1"/>
  <c r="IY386" i="7"/>
  <c r="IZ385" i="7"/>
  <c r="JA385" i="7" s="1"/>
  <c r="IY385" i="7"/>
  <c r="IZ384" i="7"/>
  <c r="JA384" i="7" s="1"/>
  <c r="IY384" i="7"/>
  <c r="IZ383" i="7"/>
  <c r="JA383" i="7" s="1"/>
  <c r="IY383" i="7"/>
  <c r="IZ382" i="7"/>
  <c r="JA382" i="7" s="1"/>
  <c r="IY382" i="7"/>
  <c r="IZ381" i="7"/>
  <c r="JA381" i="7" s="1"/>
  <c r="IY381" i="7"/>
  <c r="IZ376" i="7"/>
  <c r="JA376" i="7" s="1"/>
  <c r="IY376" i="7"/>
  <c r="IZ375" i="7"/>
  <c r="JA375" i="7" s="1"/>
  <c r="IY375" i="7"/>
  <c r="IZ374" i="7"/>
  <c r="JA374" i="7" s="1"/>
  <c r="IY374" i="7"/>
  <c r="IZ373" i="7"/>
  <c r="JA373" i="7" s="1"/>
  <c r="IY373" i="7"/>
  <c r="IZ372" i="7"/>
  <c r="JA372" i="7" s="1"/>
  <c r="IY372" i="7"/>
  <c r="IZ371" i="7"/>
  <c r="JA371" i="7" s="1"/>
  <c r="IY371" i="7"/>
  <c r="IZ370" i="7"/>
  <c r="JA370" i="7" s="1"/>
  <c r="IY370" i="7"/>
  <c r="IZ369" i="7"/>
  <c r="JA369" i="7" s="1"/>
  <c r="IY369" i="7"/>
  <c r="IZ368" i="7"/>
  <c r="JA368" i="7" s="1"/>
  <c r="IY368" i="7"/>
  <c r="IZ367" i="7"/>
  <c r="JA367" i="7" s="1"/>
  <c r="IY367" i="7"/>
  <c r="IZ362" i="7"/>
  <c r="JA362" i="7" s="1"/>
  <c r="IY362" i="7"/>
  <c r="IZ361" i="7"/>
  <c r="JA361" i="7" s="1"/>
  <c r="IY361" i="7"/>
  <c r="IZ360" i="7"/>
  <c r="JA360" i="7" s="1"/>
  <c r="IY360" i="7"/>
  <c r="IZ359" i="7"/>
  <c r="JA359" i="7" s="1"/>
  <c r="IY359" i="7"/>
  <c r="IZ358" i="7"/>
  <c r="JA358" i="7" s="1"/>
  <c r="IY358" i="7"/>
  <c r="IZ357" i="7"/>
  <c r="JA357" i="7" s="1"/>
  <c r="IY357" i="7"/>
  <c r="IZ356" i="7"/>
  <c r="JA356" i="7" s="1"/>
  <c r="IY356" i="7"/>
  <c r="IZ355" i="7"/>
  <c r="JA355" i="7" s="1"/>
  <c r="IY355" i="7"/>
  <c r="IZ354" i="7"/>
  <c r="JA354" i="7" s="1"/>
  <c r="IY354" i="7"/>
  <c r="IZ353" i="7"/>
  <c r="JA353" i="7" s="1"/>
  <c r="IY353" i="7"/>
  <c r="JA348" i="7"/>
  <c r="JB348" i="7" s="1"/>
  <c r="IY348" i="7"/>
  <c r="JA347" i="7"/>
  <c r="JB347" i="7" s="1"/>
  <c r="IY347" i="7"/>
  <c r="JA346" i="7"/>
  <c r="JB346" i="7" s="1"/>
  <c r="IY346" i="7"/>
  <c r="JA345" i="7"/>
  <c r="JB345" i="7" s="1"/>
  <c r="IY345" i="7"/>
  <c r="JA344" i="7"/>
  <c r="JB344" i="7" s="1"/>
  <c r="IY344" i="7"/>
  <c r="JA343" i="7"/>
  <c r="JB343" i="7" s="1"/>
  <c r="IY343" i="7"/>
  <c r="JA342" i="7"/>
  <c r="JB342" i="7" s="1"/>
  <c r="IY342" i="7"/>
  <c r="JA341" i="7"/>
  <c r="JB341" i="7" s="1"/>
  <c r="IY341" i="7"/>
  <c r="JA340" i="7"/>
  <c r="JB340" i="7" s="1"/>
  <c r="IY340" i="7"/>
  <c r="JA339" i="7"/>
  <c r="JB339" i="7" s="1"/>
  <c r="IY339" i="7"/>
  <c r="JA334" i="7"/>
  <c r="JB334" i="7" s="1"/>
  <c r="IY334" i="7"/>
  <c r="JA333" i="7"/>
  <c r="JB333" i="7" s="1"/>
  <c r="IY333" i="7"/>
  <c r="JA332" i="7"/>
  <c r="JB332" i="7" s="1"/>
  <c r="IY332" i="7"/>
  <c r="JA331" i="7"/>
  <c r="JB331" i="7" s="1"/>
  <c r="IY331" i="7"/>
  <c r="JA330" i="7"/>
  <c r="JB330" i="7" s="1"/>
  <c r="IY330" i="7"/>
  <c r="JA329" i="7"/>
  <c r="JB329" i="7" s="1"/>
  <c r="IY329" i="7"/>
  <c r="JA328" i="7"/>
  <c r="JB328" i="7" s="1"/>
  <c r="IY328" i="7"/>
  <c r="JA327" i="7"/>
  <c r="JB327" i="7" s="1"/>
  <c r="IY327" i="7"/>
  <c r="JA326" i="7"/>
  <c r="JB326" i="7" s="1"/>
  <c r="IY326" i="7"/>
  <c r="JA325" i="7"/>
  <c r="JB325" i="7" s="1"/>
  <c r="IY325" i="7"/>
  <c r="IY320" i="7"/>
  <c r="IZ320" i="7" s="1"/>
  <c r="IY319" i="7"/>
  <c r="IZ319" i="7" s="1"/>
  <c r="IY318" i="7"/>
  <c r="IZ318" i="7" s="1"/>
  <c r="IY317" i="7"/>
  <c r="IZ317" i="7" s="1"/>
  <c r="IY316" i="7"/>
  <c r="IZ316" i="7" s="1"/>
  <c r="IY315" i="7"/>
  <c r="IZ315" i="7" s="1"/>
  <c r="IY314" i="7"/>
  <c r="IZ314" i="7" s="1"/>
  <c r="IY313" i="7"/>
  <c r="IZ313" i="7" s="1"/>
  <c r="IY312" i="7"/>
  <c r="IZ312" i="7" s="1"/>
  <c r="IY311" i="7"/>
  <c r="IZ311" i="7" s="1"/>
  <c r="IY309" i="7"/>
  <c r="IZ309" i="7" s="1"/>
  <c r="IY308" i="7"/>
  <c r="IZ308" i="7" s="1"/>
  <c r="IY307" i="7"/>
  <c r="IZ307" i="7" s="1"/>
  <c r="IY306" i="7"/>
  <c r="IZ306" i="7" s="1"/>
  <c r="IY305" i="7"/>
  <c r="IZ305" i="7" s="1"/>
  <c r="IY304" i="7"/>
  <c r="IZ304" i="7" s="1"/>
  <c r="IY303" i="7"/>
  <c r="IZ303" i="7" s="1"/>
  <c r="IY302" i="7"/>
  <c r="IZ302" i="7" s="1"/>
  <c r="IY301" i="7"/>
  <c r="IZ301" i="7" s="1"/>
  <c r="IY300" i="7"/>
  <c r="IZ300" i="7" s="1"/>
  <c r="IY293" i="7"/>
  <c r="JA286" i="7"/>
  <c r="IY286" i="7"/>
  <c r="JA285" i="7"/>
  <c r="IY285" i="7"/>
  <c r="JA284" i="7"/>
  <c r="IY284" i="7"/>
  <c r="JA283" i="7"/>
  <c r="IY283" i="7"/>
  <c r="JA282" i="7"/>
  <c r="IY282" i="7"/>
  <c r="JA281" i="7"/>
  <c r="IY281" i="7"/>
  <c r="JA280" i="7"/>
  <c r="IY280" i="7"/>
  <c r="JA279" i="7"/>
  <c r="IY279" i="7"/>
  <c r="JA278" i="7"/>
  <c r="IY278" i="7"/>
  <c r="JA277" i="7"/>
  <c r="IY277" i="7"/>
  <c r="JA272" i="7"/>
  <c r="IZ272" i="7"/>
  <c r="IY272" i="7"/>
  <c r="JA271" i="7"/>
  <c r="IZ271" i="7"/>
  <c r="IY271" i="7"/>
  <c r="JA270" i="7"/>
  <c r="IZ270" i="7"/>
  <c r="IY270" i="7"/>
  <c r="JA269" i="7"/>
  <c r="IZ269" i="7"/>
  <c r="IY269" i="7"/>
  <c r="JA268" i="7"/>
  <c r="IZ268" i="7"/>
  <c r="IY268" i="7"/>
  <c r="JA267" i="7"/>
  <c r="IZ267" i="7"/>
  <c r="IY267" i="7"/>
  <c r="JA266" i="7"/>
  <c r="IZ266" i="7"/>
  <c r="IY266" i="7"/>
  <c r="JA265" i="7"/>
  <c r="IZ265" i="7"/>
  <c r="IY265" i="7"/>
  <c r="JA264" i="7"/>
  <c r="IZ264" i="7"/>
  <c r="IY264" i="7"/>
  <c r="JA263" i="7"/>
  <c r="IZ263" i="7"/>
  <c r="IY263" i="7"/>
  <c r="JA258" i="7"/>
  <c r="IY258" i="7"/>
  <c r="JA257" i="7"/>
  <c r="IY257" i="7"/>
  <c r="JA256" i="7"/>
  <c r="IY256" i="7"/>
  <c r="JA255" i="7"/>
  <c r="IY255" i="7"/>
  <c r="JA254" i="7"/>
  <c r="IY254" i="7"/>
  <c r="JA253" i="7"/>
  <c r="IY253" i="7"/>
  <c r="JA252" i="7"/>
  <c r="IY252" i="7"/>
  <c r="JA251" i="7"/>
  <c r="IY251" i="7"/>
  <c r="JA250" i="7"/>
  <c r="IY250" i="7"/>
  <c r="JA249" i="7"/>
  <c r="IY249" i="7"/>
  <c r="JA244" i="7"/>
  <c r="IY244" i="7"/>
  <c r="JA243" i="7"/>
  <c r="IY243" i="7"/>
  <c r="JA242" i="7"/>
  <c r="IY242" i="7"/>
  <c r="JA241" i="7"/>
  <c r="IY241" i="7"/>
  <c r="JA240" i="7"/>
  <c r="IY240" i="7"/>
  <c r="JA239" i="7"/>
  <c r="IY239" i="7"/>
  <c r="JA238" i="7"/>
  <c r="IY238" i="7"/>
  <c r="JA237" i="7"/>
  <c r="IY237" i="7"/>
  <c r="JA236" i="7"/>
  <c r="IY236" i="7"/>
  <c r="JA235" i="7"/>
  <c r="IY235" i="7"/>
  <c r="JA230" i="7"/>
  <c r="IY230" i="7"/>
  <c r="JA229" i="7"/>
  <c r="IY229" i="7"/>
  <c r="JA228" i="7"/>
  <c r="IY228" i="7"/>
  <c r="JA227" i="7"/>
  <c r="IY227" i="7"/>
  <c r="JA226" i="7"/>
  <c r="IY226" i="7"/>
  <c r="JA225" i="7"/>
  <c r="IY225" i="7"/>
  <c r="JA224" i="7"/>
  <c r="IY224" i="7"/>
  <c r="JA223" i="7"/>
  <c r="IY223" i="7"/>
  <c r="JA222" i="7"/>
  <c r="IY222" i="7"/>
  <c r="JA221" i="7"/>
  <c r="IY221" i="7"/>
  <c r="JA216" i="7"/>
  <c r="IY216" i="7"/>
  <c r="JA215" i="7"/>
  <c r="IY215" i="7"/>
  <c r="JA214" i="7"/>
  <c r="IY214" i="7"/>
  <c r="JA213" i="7"/>
  <c r="IY213" i="7"/>
  <c r="JA212" i="7"/>
  <c r="IY212" i="7"/>
  <c r="JA211" i="7"/>
  <c r="IY211" i="7"/>
  <c r="JA210" i="7"/>
  <c r="IY210" i="7"/>
  <c r="JA209" i="7"/>
  <c r="IY209" i="7"/>
  <c r="JA208" i="7"/>
  <c r="IY208" i="7"/>
  <c r="JA207" i="7"/>
  <c r="IY207" i="7"/>
  <c r="JA206" i="7"/>
  <c r="IY206" i="7"/>
  <c r="JA205" i="7"/>
  <c r="IY205" i="7"/>
  <c r="JA204" i="7"/>
  <c r="IY204" i="7"/>
  <c r="JA203" i="7"/>
  <c r="IY203" i="7"/>
  <c r="JA202" i="7"/>
  <c r="IY202" i="7"/>
  <c r="JA201" i="7"/>
  <c r="IY201" i="7"/>
  <c r="JA200" i="7"/>
  <c r="IY200" i="7"/>
  <c r="JA199" i="7"/>
  <c r="IY199" i="7"/>
  <c r="JA198" i="7"/>
  <c r="IY198" i="7"/>
  <c r="JA197" i="7"/>
  <c r="IY197" i="7"/>
  <c r="JA191" i="7"/>
  <c r="IZ191" i="7"/>
  <c r="JA190" i="7"/>
  <c r="IZ190" i="7"/>
  <c r="JA189" i="7"/>
  <c r="IZ189" i="7"/>
  <c r="JA188" i="7"/>
  <c r="IZ188" i="7"/>
  <c r="JA187" i="7"/>
  <c r="IZ187" i="7"/>
  <c r="JA186" i="7"/>
  <c r="IZ186" i="7"/>
  <c r="JA185" i="7"/>
  <c r="IZ185" i="7"/>
  <c r="JA184" i="7"/>
  <c r="IZ184" i="7"/>
  <c r="JA183" i="7"/>
  <c r="IZ183" i="7"/>
  <c r="JA182" i="7"/>
  <c r="IZ182" i="7"/>
  <c r="JA181" i="7"/>
  <c r="IZ181" i="7"/>
  <c r="JA180" i="7"/>
  <c r="IZ180" i="7"/>
  <c r="JA179" i="7"/>
  <c r="IZ179" i="7"/>
  <c r="JA178" i="7"/>
  <c r="IZ178" i="7"/>
  <c r="JA177" i="7"/>
  <c r="IZ177" i="7"/>
  <c r="JA176" i="7"/>
  <c r="IZ176" i="7"/>
  <c r="JA175" i="7"/>
  <c r="IZ175" i="7"/>
  <c r="JA174" i="7"/>
  <c r="IZ174" i="7"/>
  <c r="JA173" i="7"/>
  <c r="IZ173" i="7"/>
  <c r="JA172" i="7"/>
  <c r="IZ172" i="7"/>
  <c r="JA167" i="7"/>
  <c r="IZ167" i="7"/>
  <c r="JA166" i="7"/>
  <c r="IZ166" i="7"/>
  <c r="JA165" i="7"/>
  <c r="IZ165" i="7"/>
  <c r="JA164" i="7"/>
  <c r="IZ164" i="7"/>
  <c r="JA163" i="7"/>
  <c r="IZ163" i="7"/>
  <c r="JA162" i="7"/>
  <c r="IZ162" i="7"/>
  <c r="JA161" i="7"/>
  <c r="IZ161" i="7"/>
  <c r="JA160" i="7"/>
  <c r="IZ160" i="7"/>
  <c r="JA159" i="7"/>
  <c r="IZ159" i="7"/>
  <c r="JA158" i="7"/>
  <c r="IZ158" i="7"/>
  <c r="JA157" i="7"/>
  <c r="IZ157" i="7"/>
  <c r="JA156" i="7"/>
  <c r="IZ156" i="7"/>
  <c r="JA155" i="7"/>
  <c r="IZ155" i="7"/>
  <c r="JA154" i="7"/>
  <c r="IZ154" i="7"/>
  <c r="JA153" i="7"/>
  <c r="IZ153" i="7"/>
  <c r="JA152" i="7"/>
  <c r="IZ152" i="7"/>
  <c r="JA151" i="7"/>
  <c r="IZ151" i="7"/>
  <c r="JA150" i="7"/>
  <c r="IZ150" i="7"/>
  <c r="JA149" i="7"/>
  <c r="IZ149" i="7"/>
  <c r="JA148" i="7"/>
  <c r="IZ148" i="7"/>
  <c r="JD143" i="7"/>
  <c r="JB143" i="7"/>
  <c r="IY143" i="7"/>
  <c r="JD142" i="7"/>
  <c r="JB142" i="7"/>
  <c r="IY142" i="7"/>
  <c r="JD141" i="7"/>
  <c r="JB141" i="7"/>
  <c r="IY141" i="7"/>
  <c r="JD140" i="7"/>
  <c r="JB140" i="7"/>
  <c r="IY140" i="7"/>
  <c r="JD139" i="7"/>
  <c r="JB139" i="7"/>
  <c r="IY139" i="7"/>
  <c r="JD138" i="7"/>
  <c r="JB138" i="7"/>
  <c r="IY138" i="7"/>
  <c r="JD137" i="7"/>
  <c r="JB137" i="7"/>
  <c r="IY137" i="7"/>
  <c r="JD136" i="7"/>
  <c r="JB136" i="7"/>
  <c r="IY136" i="7"/>
  <c r="JD135" i="7"/>
  <c r="JB135" i="7"/>
  <c r="IY135" i="7"/>
  <c r="JD134" i="7"/>
  <c r="JB134" i="7"/>
  <c r="IY134" i="7"/>
  <c r="JD132" i="7"/>
  <c r="JB132" i="7"/>
  <c r="IY132" i="7"/>
  <c r="JD131" i="7"/>
  <c r="JB131" i="7"/>
  <c r="IY131" i="7"/>
  <c r="JD130" i="7"/>
  <c r="JB130" i="7"/>
  <c r="IY130" i="7"/>
  <c r="JD129" i="7"/>
  <c r="JB129" i="7"/>
  <c r="IY129" i="7"/>
  <c r="JD128" i="7"/>
  <c r="JB128" i="7"/>
  <c r="IY128" i="7"/>
  <c r="JD127" i="7"/>
  <c r="JB127" i="7"/>
  <c r="IY127" i="7"/>
  <c r="JD126" i="7"/>
  <c r="JB126" i="7"/>
  <c r="IY126" i="7"/>
  <c r="JD125" i="7"/>
  <c r="JB125" i="7"/>
  <c r="IY125" i="7"/>
  <c r="JD124" i="7"/>
  <c r="JB124" i="7"/>
  <c r="IY124" i="7"/>
  <c r="JD123" i="7"/>
  <c r="JB123" i="7"/>
  <c r="IY123" i="7"/>
  <c r="JD121" i="7"/>
  <c r="JB121" i="7"/>
  <c r="IY121" i="7"/>
  <c r="JD120" i="7"/>
  <c r="JB120" i="7"/>
  <c r="IY120" i="7"/>
  <c r="JD119" i="7"/>
  <c r="JB119" i="7"/>
  <c r="IY119" i="7"/>
  <c r="JD118" i="7"/>
  <c r="JB118" i="7"/>
  <c r="IY118" i="7"/>
  <c r="JD117" i="7"/>
  <c r="JB117" i="7"/>
  <c r="IY117" i="7"/>
  <c r="JD116" i="7"/>
  <c r="JB116" i="7"/>
  <c r="IY116" i="7"/>
  <c r="JD115" i="7"/>
  <c r="JB115" i="7"/>
  <c r="IY115" i="7"/>
  <c r="JD114" i="7"/>
  <c r="JB114" i="7"/>
  <c r="IY114" i="7"/>
  <c r="JD113" i="7"/>
  <c r="JB113" i="7"/>
  <c r="IY113" i="7"/>
  <c r="JD112" i="7"/>
  <c r="JB112" i="7"/>
  <c r="IY112" i="7"/>
  <c r="JD110" i="7"/>
  <c r="JB110" i="7"/>
  <c r="IY110" i="7"/>
  <c r="JD109" i="7"/>
  <c r="JB109" i="7"/>
  <c r="IY109" i="7"/>
  <c r="JD108" i="7"/>
  <c r="JB108" i="7"/>
  <c r="IY108" i="7"/>
  <c r="JD107" i="7"/>
  <c r="JB107" i="7"/>
  <c r="IY107" i="7"/>
  <c r="JD106" i="7"/>
  <c r="JB106" i="7"/>
  <c r="IY106" i="7"/>
  <c r="JD105" i="7"/>
  <c r="JB105" i="7"/>
  <c r="IY105" i="7"/>
  <c r="JD104" i="7"/>
  <c r="JB104" i="7"/>
  <c r="IY104" i="7"/>
  <c r="JD103" i="7"/>
  <c r="JB103" i="7"/>
  <c r="IY103" i="7"/>
  <c r="JD102" i="7"/>
  <c r="JB102" i="7"/>
  <c r="IY102" i="7"/>
  <c r="JD101" i="7"/>
  <c r="JB101" i="7"/>
  <c r="IY101" i="7"/>
  <c r="JD100" i="7"/>
  <c r="JB100" i="7"/>
  <c r="IY100" i="7"/>
  <c r="JD99" i="7"/>
  <c r="JB99" i="7"/>
  <c r="IY99" i="7"/>
  <c r="JD98" i="7"/>
  <c r="JB98" i="7"/>
  <c r="IY98" i="7"/>
  <c r="JD97" i="7"/>
  <c r="JB97" i="7"/>
  <c r="IY97" i="7"/>
  <c r="JD96" i="7"/>
  <c r="JB96" i="7"/>
  <c r="IY96" i="7"/>
  <c r="JD95" i="7"/>
  <c r="JB95" i="7"/>
  <c r="IY95" i="7"/>
  <c r="JD94" i="7"/>
  <c r="JB94" i="7"/>
  <c r="IY94" i="7"/>
  <c r="JD93" i="7"/>
  <c r="JB93" i="7"/>
  <c r="IY93" i="7"/>
  <c r="JD92" i="7"/>
  <c r="JB92" i="7"/>
  <c r="IY92" i="7"/>
  <c r="JD91" i="7"/>
  <c r="JB91" i="7"/>
  <c r="IY91" i="7"/>
  <c r="JD89" i="7"/>
  <c r="JB89" i="7"/>
  <c r="IY89" i="7"/>
  <c r="JD88" i="7"/>
  <c r="JB88" i="7"/>
  <c r="IY88" i="7"/>
  <c r="JD87" i="7"/>
  <c r="JB87" i="7"/>
  <c r="IY87" i="7"/>
  <c r="JD86" i="7"/>
  <c r="JB86" i="7"/>
  <c r="IY86" i="7"/>
  <c r="JD85" i="7"/>
  <c r="JB85" i="7"/>
  <c r="IY85" i="7"/>
  <c r="JD84" i="7"/>
  <c r="JB84" i="7"/>
  <c r="IY84" i="7"/>
  <c r="JD83" i="7"/>
  <c r="JB83" i="7"/>
  <c r="IY83" i="7"/>
  <c r="JD82" i="7"/>
  <c r="JB82" i="7"/>
  <c r="IY82" i="7"/>
  <c r="JD81" i="7"/>
  <c r="JB81" i="7"/>
  <c r="IY81" i="7"/>
  <c r="JD80" i="7"/>
  <c r="JB80" i="7"/>
  <c r="IY80" i="7"/>
  <c r="JD79" i="7"/>
  <c r="JB79" i="7"/>
  <c r="IY79" i="7"/>
  <c r="JD78" i="7"/>
  <c r="JB78" i="7"/>
  <c r="IY78" i="7"/>
  <c r="JD77" i="7"/>
  <c r="JB77" i="7"/>
  <c r="IY77" i="7"/>
  <c r="JD76" i="7"/>
  <c r="JB76" i="7"/>
  <c r="IY76" i="7"/>
  <c r="JD75" i="7"/>
  <c r="JB75" i="7"/>
  <c r="IY75" i="7"/>
  <c r="JD74" i="7"/>
  <c r="JB74" i="7"/>
  <c r="IY74" i="7"/>
  <c r="JD73" i="7"/>
  <c r="JB73" i="7"/>
  <c r="IY73" i="7"/>
  <c r="JD72" i="7"/>
  <c r="JB72" i="7"/>
  <c r="IY72" i="7"/>
  <c r="JD71" i="7"/>
  <c r="JB71" i="7"/>
  <c r="IY71" i="7"/>
  <c r="JD70" i="7"/>
  <c r="JB70" i="7"/>
  <c r="IY70" i="7"/>
  <c r="JD68" i="7"/>
  <c r="JB68" i="7"/>
  <c r="IY68" i="7"/>
  <c r="JD67" i="7"/>
  <c r="JB67" i="7"/>
  <c r="IY67" i="7"/>
  <c r="JD66" i="7"/>
  <c r="JB66" i="7"/>
  <c r="IY66" i="7"/>
  <c r="JD65" i="7"/>
  <c r="JB65" i="7"/>
  <c r="IY65" i="7"/>
  <c r="JD64" i="7"/>
  <c r="JB64" i="7"/>
  <c r="IY64" i="7"/>
  <c r="JD63" i="7"/>
  <c r="JB63" i="7"/>
  <c r="IY63" i="7"/>
  <c r="JD62" i="7"/>
  <c r="JB62" i="7"/>
  <c r="IY62" i="7"/>
  <c r="JD61" i="7"/>
  <c r="JB61" i="7"/>
  <c r="IY61" i="7"/>
  <c r="JD60" i="7"/>
  <c r="JB60" i="7"/>
  <c r="IY60" i="7"/>
  <c r="JD59" i="7"/>
  <c r="JB59" i="7"/>
  <c r="IY59" i="7"/>
  <c r="JD58" i="7"/>
  <c r="JB58" i="7"/>
  <c r="IY58" i="7"/>
  <c r="JD57" i="7"/>
  <c r="JB57" i="7"/>
  <c r="IY57" i="7"/>
  <c r="JD56" i="7"/>
  <c r="JB56" i="7"/>
  <c r="IY56" i="7"/>
  <c r="JD55" i="7"/>
  <c r="JB55" i="7"/>
  <c r="IY55" i="7"/>
  <c r="JD54" i="7"/>
  <c r="JB54" i="7"/>
  <c r="IY54" i="7"/>
  <c r="JD53" i="7"/>
  <c r="JB53" i="7"/>
  <c r="IY53" i="7"/>
  <c r="JD52" i="7"/>
  <c r="JB52" i="7"/>
  <c r="IY52" i="7"/>
  <c r="JD51" i="7"/>
  <c r="JB51" i="7"/>
  <c r="IY51" i="7"/>
  <c r="JD50" i="7"/>
  <c r="JB50" i="7"/>
  <c r="IY50" i="7"/>
  <c r="JD49" i="7"/>
  <c r="JB49" i="7"/>
  <c r="IY49" i="7"/>
  <c r="IZ9" i="7"/>
  <c r="IY4" i="7"/>
  <c r="IY3" i="7"/>
  <c r="IR474" i="7"/>
  <c r="IS474" i="7" s="1"/>
  <c r="IQ474" i="7"/>
  <c r="IR473" i="7"/>
  <c r="IS473" i="7" s="1"/>
  <c r="IQ473" i="7"/>
  <c r="IR472" i="7"/>
  <c r="IS472" i="7" s="1"/>
  <c r="IQ472" i="7"/>
  <c r="IR471" i="7"/>
  <c r="IS471" i="7" s="1"/>
  <c r="IQ471" i="7"/>
  <c r="IR470" i="7"/>
  <c r="IS470" i="7" s="1"/>
  <c r="IQ470" i="7"/>
  <c r="IR469" i="7"/>
  <c r="IS469" i="7" s="1"/>
  <c r="IQ469" i="7"/>
  <c r="IR468" i="7"/>
  <c r="IS468" i="7" s="1"/>
  <c r="IQ468" i="7"/>
  <c r="IR467" i="7"/>
  <c r="IS467" i="7" s="1"/>
  <c r="IQ467" i="7"/>
  <c r="IR466" i="7"/>
  <c r="IS466" i="7" s="1"/>
  <c r="IQ466" i="7"/>
  <c r="IR465" i="7"/>
  <c r="IS465" i="7" s="1"/>
  <c r="IQ465" i="7"/>
  <c r="IR460" i="7"/>
  <c r="IS460" i="7" s="1"/>
  <c r="IQ460" i="7"/>
  <c r="IR459" i="7"/>
  <c r="IS459" i="7" s="1"/>
  <c r="IQ459" i="7"/>
  <c r="IR458" i="7"/>
  <c r="IS458" i="7" s="1"/>
  <c r="IQ458" i="7"/>
  <c r="IR457" i="7"/>
  <c r="IS457" i="7" s="1"/>
  <c r="IQ457" i="7"/>
  <c r="IR456" i="7"/>
  <c r="IS456" i="7" s="1"/>
  <c r="IQ456" i="7"/>
  <c r="IR455" i="7"/>
  <c r="IS455" i="7" s="1"/>
  <c r="IQ455" i="7"/>
  <c r="IR454" i="7"/>
  <c r="IS454" i="7" s="1"/>
  <c r="IQ454" i="7"/>
  <c r="IR453" i="7"/>
  <c r="IS453" i="7" s="1"/>
  <c r="IQ453" i="7"/>
  <c r="IR452" i="7"/>
  <c r="IS452" i="7" s="1"/>
  <c r="IQ452" i="7"/>
  <c r="IR451" i="7"/>
  <c r="IS451" i="7" s="1"/>
  <c r="IQ451" i="7"/>
  <c r="IR446" i="7"/>
  <c r="IS446" i="7" s="1"/>
  <c r="IQ446" i="7"/>
  <c r="IR445" i="7"/>
  <c r="IS445" i="7" s="1"/>
  <c r="IQ445" i="7"/>
  <c r="IR444" i="7"/>
  <c r="IS444" i="7" s="1"/>
  <c r="IQ444" i="7"/>
  <c r="IR443" i="7"/>
  <c r="IS443" i="7" s="1"/>
  <c r="IQ443" i="7"/>
  <c r="IR442" i="7"/>
  <c r="IS442" i="7" s="1"/>
  <c r="IQ442" i="7"/>
  <c r="IR441" i="7"/>
  <c r="IS441" i="7" s="1"/>
  <c r="IQ441" i="7"/>
  <c r="IR440" i="7"/>
  <c r="IS440" i="7" s="1"/>
  <c r="IQ440" i="7"/>
  <c r="IR439" i="7"/>
  <c r="IS439" i="7" s="1"/>
  <c r="IQ439" i="7"/>
  <c r="IR438" i="7"/>
  <c r="IS438" i="7" s="1"/>
  <c r="IQ438" i="7"/>
  <c r="IR437" i="7"/>
  <c r="IS437" i="7" s="1"/>
  <c r="IQ437" i="7"/>
  <c r="IR432" i="7"/>
  <c r="IS432" i="7" s="1"/>
  <c r="IQ432" i="7"/>
  <c r="IR431" i="7"/>
  <c r="IS431" i="7" s="1"/>
  <c r="IQ431" i="7"/>
  <c r="IR430" i="7"/>
  <c r="IS430" i="7" s="1"/>
  <c r="IQ430" i="7"/>
  <c r="IR429" i="7"/>
  <c r="IS429" i="7" s="1"/>
  <c r="IQ429" i="7"/>
  <c r="IR428" i="7"/>
  <c r="IS428" i="7" s="1"/>
  <c r="IQ428" i="7"/>
  <c r="IR427" i="7"/>
  <c r="IS427" i="7" s="1"/>
  <c r="IQ427" i="7"/>
  <c r="IR426" i="7"/>
  <c r="IS426" i="7" s="1"/>
  <c r="IQ426" i="7"/>
  <c r="IR425" i="7"/>
  <c r="IS425" i="7" s="1"/>
  <c r="IQ425" i="7"/>
  <c r="IR424" i="7"/>
  <c r="IS424" i="7" s="1"/>
  <c r="IQ424" i="7"/>
  <c r="IR423" i="7"/>
  <c r="IS423" i="7" s="1"/>
  <c r="IQ423" i="7"/>
  <c r="IR418" i="7"/>
  <c r="IS418" i="7" s="1"/>
  <c r="IQ418" i="7"/>
  <c r="IR417" i="7"/>
  <c r="IS417" i="7" s="1"/>
  <c r="IQ417" i="7"/>
  <c r="IR416" i="7"/>
  <c r="IS416" i="7" s="1"/>
  <c r="IQ416" i="7"/>
  <c r="IR415" i="7"/>
  <c r="IS415" i="7" s="1"/>
  <c r="IQ415" i="7"/>
  <c r="IR414" i="7"/>
  <c r="IS414" i="7" s="1"/>
  <c r="IQ414" i="7"/>
  <c r="IS413" i="7"/>
  <c r="IR413" i="7"/>
  <c r="IQ413" i="7"/>
  <c r="IR412" i="7"/>
  <c r="IS412" i="7" s="1"/>
  <c r="IQ412" i="7"/>
  <c r="IR411" i="7"/>
  <c r="IS411" i="7" s="1"/>
  <c r="IQ411" i="7"/>
  <c r="IR410" i="7"/>
  <c r="IS410" i="7" s="1"/>
  <c r="IQ410" i="7"/>
  <c r="IR409" i="7"/>
  <c r="IS409" i="7" s="1"/>
  <c r="IQ409" i="7"/>
  <c r="IR404" i="7"/>
  <c r="IS404" i="7" s="1"/>
  <c r="IQ404" i="7"/>
  <c r="IR403" i="7"/>
  <c r="IS403" i="7" s="1"/>
  <c r="IQ403" i="7"/>
  <c r="IR402" i="7"/>
  <c r="IS402" i="7" s="1"/>
  <c r="IQ402" i="7"/>
  <c r="IR401" i="7"/>
  <c r="IS401" i="7" s="1"/>
  <c r="IQ401" i="7"/>
  <c r="IR400" i="7"/>
  <c r="IS400" i="7" s="1"/>
  <c r="IQ400" i="7"/>
  <c r="IR399" i="7"/>
  <c r="IS399" i="7" s="1"/>
  <c r="IQ399" i="7"/>
  <c r="IR398" i="7"/>
  <c r="IS398" i="7" s="1"/>
  <c r="IQ398" i="7"/>
  <c r="IR397" i="7"/>
  <c r="IS397" i="7" s="1"/>
  <c r="IQ397" i="7"/>
  <c r="IR396" i="7"/>
  <c r="IS396" i="7" s="1"/>
  <c r="IQ396" i="7"/>
  <c r="IR395" i="7"/>
  <c r="IS395" i="7" s="1"/>
  <c r="IQ395" i="7"/>
  <c r="IR390" i="7"/>
  <c r="IS390" i="7" s="1"/>
  <c r="IQ390" i="7"/>
  <c r="IR389" i="7"/>
  <c r="IS389" i="7" s="1"/>
  <c r="IQ389" i="7"/>
  <c r="IR388" i="7"/>
  <c r="IS388" i="7" s="1"/>
  <c r="IQ388" i="7"/>
  <c r="IR387" i="7"/>
  <c r="IS387" i="7" s="1"/>
  <c r="IQ387" i="7"/>
  <c r="IR386" i="7"/>
  <c r="IS386" i="7" s="1"/>
  <c r="IQ386" i="7"/>
  <c r="IR385" i="7"/>
  <c r="IS385" i="7" s="1"/>
  <c r="IQ385" i="7"/>
  <c r="IR384" i="7"/>
  <c r="IS384" i="7" s="1"/>
  <c r="IQ384" i="7"/>
  <c r="IR383" i="7"/>
  <c r="IS383" i="7" s="1"/>
  <c r="IQ383" i="7"/>
  <c r="IR382" i="7"/>
  <c r="IS382" i="7" s="1"/>
  <c r="IQ382" i="7"/>
  <c r="IR381" i="7"/>
  <c r="IS381" i="7" s="1"/>
  <c r="IQ381" i="7"/>
  <c r="IR376" i="7"/>
  <c r="IS376" i="7" s="1"/>
  <c r="IQ376" i="7"/>
  <c r="IR375" i="7"/>
  <c r="IS375" i="7" s="1"/>
  <c r="IQ375" i="7"/>
  <c r="IR374" i="7"/>
  <c r="IS374" i="7" s="1"/>
  <c r="IQ374" i="7"/>
  <c r="IR373" i="7"/>
  <c r="IS373" i="7" s="1"/>
  <c r="IQ373" i="7"/>
  <c r="IR372" i="7"/>
  <c r="IS372" i="7" s="1"/>
  <c r="IQ372" i="7"/>
  <c r="IR371" i="7"/>
  <c r="IS371" i="7" s="1"/>
  <c r="IQ371" i="7"/>
  <c r="IR370" i="7"/>
  <c r="IS370" i="7" s="1"/>
  <c r="IQ370" i="7"/>
  <c r="IR369" i="7"/>
  <c r="IS369" i="7" s="1"/>
  <c r="IQ369" i="7"/>
  <c r="IR368" i="7"/>
  <c r="IS368" i="7" s="1"/>
  <c r="IQ368" i="7"/>
  <c r="IR367" i="7"/>
  <c r="IS367" i="7" s="1"/>
  <c r="IQ367" i="7"/>
  <c r="IR362" i="7"/>
  <c r="IS362" i="7" s="1"/>
  <c r="IQ362" i="7"/>
  <c r="IR361" i="7"/>
  <c r="IS361" i="7" s="1"/>
  <c r="IQ361" i="7"/>
  <c r="IR360" i="7"/>
  <c r="IS360" i="7" s="1"/>
  <c r="IQ360" i="7"/>
  <c r="IR359" i="7"/>
  <c r="IS359" i="7" s="1"/>
  <c r="IQ359" i="7"/>
  <c r="IR358" i="7"/>
  <c r="IS358" i="7" s="1"/>
  <c r="IQ358" i="7"/>
  <c r="IR357" i="7"/>
  <c r="IS357" i="7" s="1"/>
  <c r="IQ357" i="7"/>
  <c r="IR356" i="7"/>
  <c r="IS356" i="7" s="1"/>
  <c r="IQ356" i="7"/>
  <c r="IR355" i="7"/>
  <c r="IS355" i="7" s="1"/>
  <c r="IQ355" i="7"/>
  <c r="IR354" i="7"/>
  <c r="IS354" i="7" s="1"/>
  <c r="IQ354" i="7"/>
  <c r="IR353" i="7"/>
  <c r="IS353" i="7" s="1"/>
  <c r="IQ353" i="7"/>
  <c r="IS348" i="7"/>
  <c r="IT348" i="7" s="1"/>
  <c r="IQ348" i="7"/>
  <c r="IS347" i="7"/>
  <c r="IT347" i="7" s="1"/>
  <c r="IQ347" i="7"/>
  <c r="IS346" i="7"/>
  <c r="IT346" i="7" s="1"/>
  <c r="IQ346" i="7"/>
  <c r="IS345" i="7"/>
  <c r="IT345" i="7" s="1"/>
  <c r="IQ345" i="7"/>
  <c r="IS344" i="7"/>
  <c r="IT344" i="7" s="1"/>
  <c r="IQ344" i="7"/>
  <c r="IS343" i="7"/>
  <c r="IT343" i="7" s="1"/>
  <c r="IQ343" i="7"/>
  <c r="IS342" i="7"/>
  <c r="IT342" i="7" s="1"/>
  <c r="IQ342" i="7"/>
  <c r="IS341" i="7"/>
  <c r="IT341" i="7" s="1"/>
  <c r="IQ341" i="7"/>
  <c r="IS340" i="7"/>
  <c r="IT340" i="7" s="1"/>
  <c r="IQ340" i="7"/>
  <c r="IS339" i="7"/>
  <c r="IT339" i="7" s="1"/>
  <c r="IQ339" i="7"/>
  <c r="IS334" i="7"/>
  <c r="IT334" i="7" s="1"/>
  <c r="IQ334" i="7"/>
  <c r="IS333" i="7"/>
  <c r="IT333" i="7" s="1"/>
  <c r="IQ333" i="7"/>
  <c r="IS332" i="7"/>
  <c r="IT332" i="7" s="1"/>
  <c r="IQ332" i="7"/>
  <c r="IS331" i="7"/>
  <c r="IT331" i="7" s="1"/>
  <c r="IQ331" i="7"/>
  <c r="IS330" i="7"/>
  <c r="IT330" i="7" s="1"/>
  <c r="IQ330" i="7"/>
  <c r="IS329" i="7"/>
  <c r="IT329" i="7" s="1"/>
  <c r="IQ329" i="7"/>
  <c r="IS328" i="7"/>
  <c r="IT328" i="7" s="1"/>
  <c r="IQ328" i="7"/>
  <c r="IS327" i="7"/>
  <c r="IT327" i="7" s="1"/>
  <c r="IQ327" i="7"/>
  <c r="IS326" i="7"/>
  <c r="IT326" i="7" s="1"/>
  <c r="IQ326" i="7"/>
  <c r="IS325" i="7"/>
  <c r="IT325" i="7" s="1"/>
  <c r="IQ325" i="7"/>
  <c r="IQ320" i="7"/>
  <c r="IR320" i="7" s="1"/>
  <c r="IQ319" i="7"/>
  <c r="IR319" i="7" s="1"/>
  <c r="IQ318" i="7"/>
  <c r="IR318" i="7" s="1"/>
  <c r="IQ317" i="7"/>
  <c r="IR317" i="7" s="1"/>
  <c r="IQ316" i="7"/>
  <c r="IR316" i="7" s="1"/>
  <c r="IQ315" i="7"/>
  <c r="IR315" i="7" s="1"/>
  <c r="IQ314" i="7"/>
  <c r="IR314" i="7" s="1"/>
  <c r="IQ313" i="7"/>
  <c r="IR313" i="7" s="1"/>
  <c r="IQ312" i="7"/>
  <c r="IR312" i="7" s="1"/>
  <c r="IQ311" i="7"/>
  <c r="IR311" i="7" s="1"/>
  <c r="IQ309" i="7"/>
  <c r="IR309" i="7" s="1"/>
  <c r="IQ308" i="7"/>
  <c r="IR308" i="7" s="1"/>
  <c r="IQ307" i="7"/>
  <c r="IR307" i="7" s="1"/>
  <c r="IQ306" i="7"/>
  <c r="IR306" i="7" s="1"/>
  <c r="IQ305" i="7"/>
  <c r="IR305" i="7" s="1"/>
  <c r="IQ304" i="7"/>
  <c r="IR304" i="7" s="1"/>
  <c r="IQ303" i="7"/>
  <c r="IR303" i="7" s="1"/>
  <c r="IQ302" i="7"/>
  <c r="IR302" i="7" s="1"/>
  <c r="IQ301" i="7"/>
  <c r="IR301" i="7" s="1"/>
  <c r="IQ300" i="7"/>
  <c r="IR300" i="7" s="1"/>
  <c r="IQ293" i="7"/>
  <c r="IS286" i="7"/>
  <c r="IQ286" i="7"/>
  <c r="IS285" i="7"/>
  <c r="IQ285" i="7"/>
  <c r="IS284" i="7"/>
  <c r="IQ284" i="7"/>
  <c r="IS283" i="7"/>
  <c r="IQ283" i="7"/>
  <c r="IS282" i="7"/>
  <c r="IQ282" i="7"/>
  <c r="IS281" i="7"/>
  <c r="IQ281" i="7"/>
  <c r="IS280" i="7"/>
  <c r="IQ280" i="7"/>
  <c r="IS279" i="7"/>
  <c r="IQ279" i="7"/>
  <c r="IS278" i="7"/>
  <c r="IQ278" i="7"/>
  <c r="IS277" i="7"/>
  <c r="IQ277" i="7"/>
  <c r="IS272" i="7"/>
  <c r="IR272" i="7"/>
  <c r="IQ272" i="7"/>
  <c r="IS271" i="7"/>
  <c r="IR271" i="7"/>
  <c r="IQ271" i="7"/>
  <c r="IS270" i="7"/>
  <c r="IR270" i="7"/>
  <c r="IQ270" i="7"/>
  <c r="IS269" i="7"/>
  <c r="IR269" i="7"/>
  <c r="IQ269" i="7"/>
  <c r="IS268" i="7"/>
  <c r="IR268" i="7"/>
  <c r="IQ268" i="7"/>
  <c r="IS267" i="7"/>
  <c r="IR267" i="7"/>
  <c r="IQ267" i="7"/>
  <c r="IS266" i="7"/>
  <c r="IR266" i="7"/>
  <c r="IQ266" i="7"/>
  <c r="IS265" i="7"/>
  <c r="IR265" i="7"/>
  <c r="IQ265" i="7"/>
  <c r="IS264" i="7"/>
  <c r="IR264" i="7"/>
  <c r="IQ264" i="7"/>
  <c r="IS263" i="7"/>
  <c r="IR263" i="7"/>
  <c r="IQ263" i="7"/>
  <c r="IS258" i="7"/>
  <c r="IQ258" i="7"/>
  <c r="IS257" i="7"/>
  <c r="IQ257" i="7"/>
  <c r="IS256" i="7"/>
  <c r="IQ256" i="7"/>
  <c r="IS255" i="7"/>
  <c r="IQ255" i="7"/>
  <c r="IS254" i="7"/>
  <c r="IQ254" i="7"/>
  <c r="IS253" i="7"/>
  <c r="IQ253" i="7"/>
  <c r="IS252" i="7"/>
  <c r="IQ252" i="7"/>
  <c r="IS251" i="7"/>
  <c r="IQ251" i="7"/>
  <c r="IS250" i="7"/>
  <c r="IQ250" i="7"/>
  <c r="IS249" i="7"/>
  <c r="IQ249" i="7"/>
  <c r="IS244" i="7"/>
  <c r="IQ244" i="7"/>
  <c r="IS243" i="7"/>
  <c r="IQ243" i="7"/>
  <c r="IS242" i="7"/>
  <c r="IQ242" i="7"/>
  <c r="IS241" i="7"/>
  <c r="IQ241" i="7"/>
  <c r="IS240" i="7"/>
  <c r="IQ240" i="7"/>
  <c r="IS239" i="7"/>
  <c r="IQ239" i="7"/>
  <c r="IS238" i="7"/>
  <c r="IQ238" i="7"/>
  <c r="IS237" i="7"/>
  <c r="IQ237" i="7"/>
  <c r="IS236" i="7"/>
  <c r="IQ236" i="7"/>
  <c r="IS235" i="7"/>
  <c r="IQ235" i="7"/>
  <c r="IS230" i="7"/>
  <c r="IQ230" i="7"/>
  <c r="IS229" i="7"/>
  <c r="IQ229" i="7"/>
  <c r="IS228" i="7"/>
  <c r="IQ228" i="7"/>
  <c r="IS227" i="7"/>
  <c r="IQ227" i="7"/>
  <c r="IS226" i="7"/>
  <c r="IQ226" i="7"/>
  <c r="IS225" i="7"/>
  <c r="IQ225" i="7"/>
  <c r="IS224" i="7"/>
  <c r="IQ224" i="7"/>
  <c r="IS223" i="7"/>
  <c r="IQ223" i="7"/>
  <c r="IS222" i="7"/>
  <c r="IQ222" i="7"/>
  <c r="IS221" i="7"/>
  <c r="IQ221" i="7"/>
  <c r="IS216" i="7"/>
  <c r="IQ216" i="7"/>
  <c r="IS215" i="7"/>
  <c r="IQ215" i="7"/>
  <c r="IS214" i="7"/>
  <c r="IQ214" i="7"/>
  <c r="IS213" i="7"/>
  <c r="IQ213" i="7"/>
  <c r="IS212" i="7"/>
  <c r="IQ212" i="7"/>
  <c r="IS211" i="7"/>
  <c r="IQ211" i="7"/>
  <c r="IS210" i="7"/>
  <c r="IQ210" i="7"/>
  <c r="IS209" i="7"/>
  <c r="IQ209" i="7"/>
  <c r="IS208" i="7"/>
  <c r="IQ208" i="7"/>
  <c r="IS207" i="7"/>
  <c r="IQ207" i="7"/>
  <c r="IS206" i="7"/>
  <c r="IQ206" i="7"/>
  <c r="IS205" i="7"/>
  <c r="IQ205" i="7"/>
  <c r="IS204" i="7"/>
  <c r="IQ204" i="7"/>
  <c r="IS203" i="7"/>
  <c r="IQ203" i="7"/>
  <c r="IS202" i="7"/>
  <c r="IQ202" i="7"/>
  <c r="IS201" i="7"/>
  <c r="IQ201" i="7"/>
  <c r="IS200" i="7"/>
  <c r="IQ200" i="7"/>
  <c r="IS199" i="7"/>
  <c r="IQ199" i="7"/>
  <c r="IS198" i="7"/>
  <c r="IQ198" i="7"/>
  <c r="IS197" i="7"/>
  <c r="IQ197" i="7"/>
  <c r="IS191" i="7"/>
  <c r="IR191" i="7"/>
  <c r="IS190" i="7"/>
  <c r="IR190" i="7"/>
  <c r="IS189" i="7"/>
  <c r="IR189" i="7"/>
  <c r="IS188" i="7"/>
  <c r="IR188" i="7"/>
  <c r="IS187" i="7"/>
  <c r="IR187" i="7"/>
  <c r="IS186" i="7"/>
  <c r="IR186" i="7"/>
  <c r="IS185" i="7"/>
  <c r="IR185" i="7"/>
  <c r="IS184" i="7"/>
  <c r="IR184" i="7"/>
  <c r="IS183" i="7"/>
  <c r="IR183" i="7"/>
  <c r="IS182" i="7"/>
  <c r="IR182" i="7"/>
  <c r="IS181" i="7"/>
  <c r="IR181" i="7"/>
  <c r="IS180" i="7"/>
  <c r="IR180" i="7"/>
  <c r="IS179" i="7"/>
  <c r="IR179" i="7"/>
  <c r="IS178" i="7"/>
  <c r="IR178" i="7"/>
  <c r="IS177" i="7"/>
  <c r="IR177" i="7"/>
  <c r="IS176" i="7"/>
  <c r="IR176" i="7"/>
  <c r="IS175" i="7"/>
  <c r="IR175" i="7"/>
  <c r="IS174" i="7"/>
  <c r="IR174" i="7"/>
  <c r="IS173" i="7"/>
  <c r="IR173" i="7"/>
  <c r="IS172" i="7"/>
  <c r="IR172" i="7"/>
  <c r="IS167" i="7"/>
  <c r="IR167" i="7"/>
  <c r="IS166" i="7"/>
  <c r="IR166" i="7"/>
  <c r="IS165" i="7"/>
  <c r="IR165" i="7"/>
  <c r="IS164" i="7"/>
  <c r="IR164" i="7"/>
  <c r="IS163" i="7"/>
  <c r="IR163" i="7"/>
  <c r="IS162" i="7"/>
  <c r="IR162" i="7"/>
  <c r="IS161" i="7"/>
  <c r="IR161" i="7"/>
  <c r="IS160" i="7"/>
  <c r="IR160" i="7"/>
  <c r="IS159" i="7"/>
  <c r="IR159" i="7"/>
  <c r="IS158" i="7"/>
  <c r="IR158" i="7"/>
  <c r="IS157" i="7"/>
  <c r="IR157" i="7"/>
  <c r="IS156" i="7"/>
  <c r="IR156" i="7"/>
  <c r="IS155" i="7"/>
  <c r="IR155" i="7"/>
  <c r="IS154" i="7"/>
  <c r="IR154" i="7"/>
  <c r="IS153" i="7"/>
  <c r="IR153" i="7"/>
  <c r="IS152" i="7"/>
  <c r="IR152" i="7"/>
  <c r="IS151" i="7"/>
  <c r="IR151" i="7"/>
  <c r="IS150" i="7"/>
  <c r="IR150" i="7"/>
  <c r="IS149" i="7"/>
  <c r="IR149" i="7"/>
  <c r="IS148" i="7"/>
  <c r="IR148" i="7"/>
  <c r="IV143" i="7"/>
  <c r="IT143" i="7"/>
  <c r="IQ143" i="7"/>
  <c r="IV142" i="7"/>
  <c r="IT142" i="7"/>
  <c r="IQ142" i="7"/>
  <c r="IV141" i="7"/>
  <c r="IT141" i="7"/>
  <c r="IQ141" i="7"/>
  <c r="IV140" i="7"/>
  <c r="IT140" i="7"/>
  <c r="IQ140" i="7"/>
  <c r="IV139" i="7"/>
  <c r="IT139" i="7"/>
  <c r="IQ139" i="7"/>
  <c r="IV138" i="7"/>
  <c r="IT138" i="7"/>
  <c r="IQ138" i="7"/>
  <c r="IV137" i="7"/>
  <c r="IT137" i="7"/>
  <c r="IQ137" i="7"/>
  <c r="IV136" i="7"/>
  <c r="IT136" i="7"/>
  <c r="IQ136" i="7"/>
  <c r="IV135" i="7"/>
  <c r="IT135" i="7"/>
  <c r="IQ135" i="7"/>
  <c r="IV134" i="7"/>
  <c r="IT134" i="7"/>
  <c r="IQ134" i="7"/>
  <c r="IV132" i="7"/>
  <c r="IT132" i="7"/>
  <c r="IQ132" i="7"/>
  <c r="IV131" i="7"/>
  <c r="IT131" i="7"/>
  <c r="IQ131" i="7"/>
  <c r="IV130" i="7"/>
  <c r="IT130" i="7"/>
  <c r="IQ130" i="7"/>
  <c r="IV129" i="7"/>
  <c r="IT129" i="7"/>
  <c r="IQ129" i="7"/>
  <c r="IV128" i="7"/>
  <c r="IT128" i="7"/>
  <c r="IQ128" i="7"/>
  <c r="IV127" i="7"/>
  <c r="IT127" i="7"/>
  <c r="IQ127" i="7"/>
  <c r="IV126" i="7"/>
  <c r="IT126" i="7"/>
  <c r="IQ126" i="7"/>
  <c r="IV125" i="7"/>
  <c r="IT125" i="7"/>
  <c r="IQ125" i="7"/>
  <c r="IV124" i="7"/>
  <c r="IT124" i="7"/>
  <c r="IQ124" i="7"/>
  <c r="IV123" i="7"/>
  <c r="IT123" i="7"/>
  <c r="IQ123" i="7"/>
  <c r="IV121" i="7"/>
  <c r="IT121" i="7"/>
  <c r="IQ121" i="7"/>
  <c r="IV120" i="7"/>
  <c r="IT120" i="7"/>
  <c r="IQ120" i="7"/>
  <c r="IV119" i="7"/>
  <c r="IT119" i="7"/>
  <c r="IQ119" i="7"/>
  <c r="IV118" i="7"/>
  <c r="IT118" i="7"/>
  <c r="IQ118" i="7"/>
  <c r="IV117" i="7"/>
  <c r="IT117" i="7"/>
  <c r="IQ117" i="7"/>
  <c r="IV116" i="7"/>
  <c r="IT116" i="7"/>
  <c r="IQ116" i="7"/>
  <c r="IV115" i="7"/>
  <c r="IT115" i="7"/>
  <c r="IQ115" i="7"/>
  <c r="IV114" i="7"/>
  <c r="IT114" i="7"/>
  <c r="IQ114" i="7"/>
  <c r="IV113" i="7"/>
  <c r="IT113" i="7"/>
  <c r="IQ113" i="7"/>
  <c r="IV112" i="7"/>
  <c r="IT112" i="7"/>
  <c r="IQ112" i="7"/>
  <c r="IV110" i="7"/>
  <c r="IT110" i="7"/>
  <c r="IQ110" i="7"/>
  <c r="IV109" i="7"/>
  <c r="IT109" i="7"/>
  <c r="IQ109" i="7"/>
  <c r="IV108" i="7"/>
  <c r="IT108" i="7"/>
  <c r="IQ108" i="7"/>
  <c r="IV107" i="7"/>
  <c r="IT107" i="7"/>
  <c r="IQ107" i="7"/>
  <c r="IV106" i="7"/>
  <c r="IT106" i="7"/>
  <c r="IQ106" i="7"/>
  <c r="IV105" i="7"/>
  <c r="IT105" i="7"/>
  <c r="IQ105" i="7"/>
  <c r="IV104" i="7"/>
  <c r="IT104" i="7"/>
  <c r="IQ104" i="7"/>
  <c r="IV103" i="7"/>
  <c r="IT103" i="7"/>
  <c r="IQ103" i="7"/>
  <c r="IV102" i="7"/>
  <c r="IT102" i="7"/>
  <c r="IQ102" i="7"/>
  <c r="IV101" i="7"/>
  <c r="IT101" i="7"/>
  <c r="IQ101" i="7"/>
  <c r="IV100" i="7"/>
  <c r="IT100" i="7"/>
  <c r="IQ100" i="7"/>
  <c r="IV99" i="7"/>
  <c r="IT99" i="7"/>
  <c r="IQ99" i="7"/>
  <c r="IV98" i="7"/>
  <c r="IT98" i="7"/>
  <c r="IQ98" i="7"/>
  <c r="IV97" i="7"/>
  <c r="IT97" i="7"/>
  <c r="IQ97" i="7"/>
  <c r="IV96" i="7"/>
  <c r="IT96" i="7"/>
  <c r="IQ96" i="7"/>
  <c r="IV95" i="7"/>
  <c r="IT95" i="7"/>
  <c r="IQ95" i="7"/>
  <c r="IV94" i="7"/>
  <c r="IT94" i="7"/>
  <c r="IQ94" i="7"/>
  <c r="IV93" i="7"/>
  <c r="IT93" i="7"/>
  <c r="IQ93" i="7"/>
  <c r="IV92" i="7"/>
  <c r="IT92" i="7"/>
  <c r="IQ92" i="7"/>
  <c r="IV91" i="7"/>
  <c r="IT91" i="7"/>
  <c r="IQ91" i="7"/>
  <c r="IV89" i="7"/>
  <c r="IT89" i="7"/>
  <c r="IQ89" i="7"/>
  <c r="IV88" i="7"/>
  <c r="IT88" i="7"/>
  <c r="IQ88" i="7"/>
  <c r="IV87" i="7"/>
  <c r="IT87" i="7"/>
  <c r="IQ87" i="7"/>
  <c r="IV86" i="7"/>
  <c r="IT86" i="7"/>
  <c r="IQ86" i="7"/>
  <c r="IV85" i="7"/>
  <c r="IT85" i="7"/>
  <c r="IQ85" i="7"/>
  <c r="IV84" i="7"/>
  <c r="IT84" i="7"/>
  <c r="IQ84" i="7"/>
  <c r="IV83" i="7"/>
  <c r="IT83" i="7"/>
  <c r="IQ83" i="7"/>
  <c r="IV82" i="7"/>
  <c r="IT82" i="7"/>
  <c r="IQ82" i="7"/>
  <c r="IV81" i="7"/>
  <c r="IT81" i="7"/>
  <c r="IQ81" i="7"/>
  <c r="IV80" i="7"/>
  <c r="IT80" i="7"/>
  <c r="IQ80" i="7"/>
  <c r="IV79" i="7"/>
  <c r="IT79" i="7"/>
  <c r="IQ79" i="7"/>
  <c r="IV78" i="7"/>
  <c r="IT78" i="7"/>
  <c r="IQ78" i="7"/>
  <c r="IV77" i="7"/>
  <c r="IT77" i="7"/>
  <c r="IQ77" i="7"/>
  <c r="IV76" i="7"/>
  <c r="IT76" i="7"/>
  <c r="IQ76" i="7"/>
  <c r="IV75" i="7"/>
  <c r="IT75" i="7"/>
  <c r="IQ75" i="7"/>
  <c r="IV74" i="7"/>
  <c r="IT74" i="7"/>
  <c r="IQ74" i="7"/>
  <c r="IV73" i="7"/>
  <c r="IT73" i="7"/>
  <c r="IQ73" i="7"/>
  <c r="IV72" i="7"/>
  <c r="IT72" i="7"/>
  <c r="IQ72" i="7"/>
  <c r="IV71" i="7"/>
  <c r="IT71" i="7"/>
  <c r="IQ71" i="7"/>
  <c r="IV70" i="7"/>
  <c r="IT70" i="7"/>
  <c r="IQ70" i="7"/>
  <c r="IV68" i="7"/>
  <c r="IT68" i="7"/>
  <c r="IQ68" i="7"/>
  <c r="IV67" i="7"/>
  <c r="IT67" i="7"/>
  <c r="IQ67" i="7"/>
  <c r="IV66" i="7"/>
  <c r="IT66" i="7"/>
  <c r="IQ66" i="7"/>
  <c r="IV65" i="7"/>
  <c r="IT65" i="7"/>
  <c r="IQ65" i="7"/>
  <c r="IV64" i="7"/>
  <c r="IT64" i="7"/>
  <c r="IQ64" i="7"/>
  <c r="IV63" i="7"/>
  <c r="IT63" i="7"/>
  <c r="IQ63" i="7"/>
  <c r="IV62" i="7"/>
  <c r="IT62" i="7"/>
  <c r="IQ62" i="7"/>
  <c r="IV61" i="7"/>
  <c r="IT61" i="7"/>
  <c r="IQ61" i="7"/>
  <c r="IV60" i="7"/>
  <c r="IT60" i="7"/>
  <c r="IQ60" i="7"/>
  <c r="IV59" i="7"/>
  <c r="IT59" i="7"/>
  <c r="IQ59" i="7"/>
  <c r="IV58" i="7"/>
  <c r="IT58" i="7"/>
  <c r="IQ58" i="7"/>
  <c r="IV57" i="7"/>
  <c r="IT57" i="7"/>
  <c r="IQ57" i="7"/>
  <c r="IV56" i="7"/>
  <c r="IT56" i="7"/>
  <c r="IQ56" i="7"/>
  <c r="IV55" i="7"/>
  <c r="IT55" i="7"/>
  <c r="IQ55" i="7"/>
  <c r="IV54" i="7"/>
  <c r="IT54" i="7"/>
  <c r="IQ54" i="7"/>
  <c r="IV53" i="7"/>
  <c r="IT53" i="7"/>
  <c r="IQ53" i="7"/>
  <c r="IV52" i="7"/>
  <c r="IT52" i="7"/>
  <c r="IQ52" i="7"/>
  <c r="IV51" i="7"/>
  <c r="IT51" i="7"/>
  <c r="IQ51" i="7"/>
  <c r="IV50" i="7"/>
  <c r="IT50" i="7"/>
  <c r="IQ50" i="7"/>
  <c r="IV49" i="7"/>
  <c r="IT49" i="7"/>
  <c r="IQ49" i="7"/>
  <c r="IR9" i="7"/>
  <c r="IQ4" i="7"/>
  <c r="IQ3" i="7"/>
  <c r="IJ474" i="7"/>
  <c r="IK474" i="7" s="1"/>
  <c r="II474" i="7"/>
  <c r="IJ473" i="7"/>
  <c r="IK473" i="7" s="1"/>
  <c r="II473" i="7"/>
  <c r="IJ472" i="7"/>
  <c r="IK472" i="7" s="1"/>
  <c r="II472" i="7"/>
  <c r="IJ471" i="7"/>
  <c r="IK471" i="7" s="1"/>
  <c r="II471" i="7"/>
  <c r="IJ470" i="7"/>
  <c r="IK470" i="7" s="1"/>
  <c r="II470" i="7"/>
  <c r="IJ469" i="7"/>
  <c r="IK469" i="7" s="1"/>
  <c r="II469" i="7"/>
  <c r="IJ468" i="7"/>
  <c r="IK468" i="7" s="1"/>
  <c r="II468" i="7"/>
  <c r="IJ467" i="7"/>
  <c r="IK467" i="7" s="1"/>
  <c r="II467" i="7"/>
  <c r="IJ466" i="7"/>
  <c r="IK466" i="7" s="1"/>
  <c r="II466" i="7"/>
  <c r="IJ465" i="7"/>
  <c r="IK465" i="7" s="1"/>
  <c r="II465" i="7"/>
  <c r="IJ460" i="7"/>
  <c r="IK460" i="7" s="1"/>
  <c r="II460" i="7"/>
  <c r="IJ459" i="7"/>
  <c r="IK459" i="7" s="1"/>
  <c r="II459" i="7"/>
  <c r="IJ458" i="7"/>
  <c r="IK458" i="7" s="1"/>
  <c r="II458" i="7"/>
  <c r="IJ457" i="7"/>
  <c r="IK457" i="7" s="1"/>
  <c r="II457" i="7"/>
  <c r="IJ456" i="7"/>
  <c r="IK456" i="7" s="1"/>
  <c r="II456" i="7"/>
  <c r="IJ455" i="7"/>
  <c r="IK455" i="7" s="1"/>
  <c r="II455" i="7"/>
  <c r="IJ454" i="7"/>
  <c r="IK454" i="7" s="1"/>
  <c r="II454" i="7"/>
  <c r="IJ453" i="7"/>
  <c r="IK453" i="7" s="1"/>
  <c r="II453" i="7"/>
  <c r="IJ452" i="7"/>
  <c r="IK452" i="7" s="1"/>
  <c r="II452" i="7"/>
  <c r="IJ451" i="7"/>
  <c r="IK451" i="7" s="1"/>
  <c r="II451" i="7"/>
  <c r="IJ446" i="7"/>
  <c r="IK446" i="7" s="1"/>
  <c r="II446" i="7"/>
  <c r="IJ445" i="7"/>
  <c r="IK445" i="7" s="1"/>
  <c r="II445" i="7"/>
  <c r="IJ444" i="7"/>
  <c r="IK444" i="7" s="1"/>
  <c r="II444" i="7"/>
  <c r="IJ443" i="7"/>
  <c r="IK443" i="7" s="1"/>
  <c r="II443" i="7"/>
  <c r="IJ442" i="7"/>
  <c r="IK442" i="7" s="1"/>
  <c r="II442" i="7"/>
  <c r="IJ441" i="7"/>
  <c r="IK441" i="7" s="1"/>
  <c r="II441" i="7"/>
  <c r="IJ440" i="7"/>
  <c r="IK440" i="7" s="1"/>
  <c r="II440" i="7"/>
  <c r="IJ439" i="7"/>
  <c r="IK439" i="7" s="1"/>
  <c r="II439" i="7"/>
  <c r="IJ438" i="7"/>
  <c r="IK438" i="7" s="1"/>
  <c r="II438" i="7"/>
  <c r="IJ437" i="7"/>
  <c r="IK437" i="7" s="1"/>
  <c r="II437" i="7"/>
  <c r="IJ432" i="7"/>
  <c r="IK432" i="7" s="1"/>
  <c r="II432" i="7"/>
  <c r="IJ431" i="7"/>
  <c r="IK431" i="7" s="1"/>
  <c r="II431" i="7"/>
  <c r="IJ430" i="7"/>
  <c r="IK430" i="7" s="1"/>
  <c r="II430" i="7"/>
  <c r="IJ429" i="7"/>
  <c r="IK429" i="7" s="1"/>
  <c r="II429" i="7"/>
  <c r="IJ428" i="7"/>
  <c r="IK428" i="7" s="1"/>
  <c r="II428" i="7"/>
  <c r="IJ427" i="7"/>
  <c r="IK427" i="7" s="1"/>
  <c r="II427" i="7"/>
  <c r="IJ426" i="7"/>
  <c r="IK426" i="7" s="1"/>
  <c r="II426" i="7"/>
  <c r="IJ425" i="7"/>
  <c r="IK425" i="7" s="1"/>
  <c r="II425" i="7"/>
  <c r="IJ424" i="7"/>
  <c r="IK424" i="7" s="1"/>
  <c r="II424" i="7"/>
  <c r="IJ423" i="7"/>
  <c r="IK423" i="7" s="1"/>
  <c r="II423" i="7"/>
  <c r="IJ418" i="7"/>
  <c r="IK418" i="7" s="1"/>
  <c r="II418" i="7"/>
  <c r="IJ417" i="7"/>
  <c r="IK417" i="7" s="1"/>
  <c r="II417" i="7"/>
  <c r="IJ416" i="7"/>
  <c r="IK416" i="7" s="1"/>
  <c r="II416" i="7"/>
  <c r="IJ415" i="7"/>
  <c r="IK415" i="7" s="1"/>
  <c r="II415" i="7"/>
  <c r="IJ414" i="7"/>
  <c r="IK414" i="7" s="1"/>
  <c r="II414" i="7"/>
  <c r="IJ413" i="7"/>
  <c r="IK413" i="7" s="1"/>
  <c r="II413" i="7"/>
  <c r="IJ412" i="7"/>
  <c r="IK412" i="7" s="1"/>
  <c r="II412" i="7"/>
  <c r="IJ411" i="7"/>
  <c r="IK411" i="7" s="1"/>
  <c r="II411" i="7"/>
  <c r="IJ410" i="7"/>
  <c r="IK410" i="7" s="1"/>
  <c r="II410" i="7"/>
  <c r="IJ409" i="7"/>
  <c r="IK409" i="7" s="1"/>
  <c r="II409" i="7"/>
  <c r="IJ404" i="7"/>
  <c r="IK404" i="7" s="1"/>
  <c r="II404" i="7"/>
  <c r="IJ403" i="7"/>
  <c r="IK403" i="7" s="1"/>
  <c r="II403" i="7"/>
  <c r="IJ402" i="7"/>
  <c r="IK402" i="7" s="1"/>
  <c r="II402" i="7"/>
  <c r="IJ401" i="7"/>
  <c r="IK401" i="7" s="1"/>
  <c r="II401" i="7"/>
  <c r="IJ400" i="7"/>
  <c r="IK400" i="7" s="1"/>
  <c r="II400" i="7"/>
  <c r="IJ399" i="7"/>
  <c r="IK399" i="7" s="1"/>
  <c r="II399" i="7"/>
  <c r="IJ398" i="7"/>
  <c r="IK398" i="7" s="1"/>
  <c r="II398" i="7"/>
  <c r="IJ397" i="7"/>
  <c r="IK397" i="7" s="1"/>
  <c r="II397" i="7"/>
  <c r="IJ396" i="7"/>
  <c r="IK396" i="7" s="1"/>
  <c r="II396" i="7"/>
  <c r="IJ395" i="7"/>
  <c r="IK395" i="7" s="1"/>
  <c r="II395" i="7"/>
  <c r="IJ390" i="7"/>
  <c r="IK390" i="7" s="1"/>
  <c r="II390" i="7"/>
  <c r="IJ389" i="7"/>
  <c r="IK389" i="7" s="1"/>
  <c r="II389" i="7"/>
  <c r="IJ388" i="7"/>
  <c r="IK388" i="7" s="1"/>
  <c r="II388" i="7"/>
  <c r="IJ387" i="7"/>
  <c r="IK387" i="7" s="1"/>
  <c r="II387" i="7"/>
  <c r="IJ386" i="7"/>
  <c r="IK386" i="7" s="1"/>
  <c r="II386" i="7"/>
  <c r="IJ385" i="7"/>
  <c r="IK385" i="7" s="1"/>
  <c r="II385" i="7"/>
  <c r="IJ384" i="7"/>
  <c r="IK384" i="7" s="1"/>
  <c r="II384" i="7"/>
  <c r="IJ383" i="7"/>
  <c r="IK383" i="7" s="1"/>
  <c r="II383" i="7"/>
  <c r="IJ382" i="7"/>
  <c r="IK382" i="7" s="1"/>
  <c r="II382" i="7"/>
  <c r="IJ381" i="7"/>
  <c r="IK381" i="7" s="1"/>
  <c r="II381" i="7"/>
  <c r="IJ376" i="7"/>
  <c r="IK376" i="7" s="1"/>
  <c r="II376" i="7"/>
  <c r="IJ375" i="7"/>
  <c r="IK375" i="7" s="1"/>
  <c r="II375" i="7"/>
  <c r="IJ374" i="7"/>
  <c r="IK374" i="7" s="1"/>
  <c r="II374" i="7"/>
  <c r="IJ373" i="7"/>
  <c r="IK373" i="7" s="1"/>
  <c r="II373" i="7"/>
  <c r="IJ372" i="7"/>
  <c r="IK372" i="7" s="1"/>
  <c r="II372" i="7"/>
  <c r="IJ371" i="7"/>
  <c r="IK371" i="7" s="1"/>
  <c r="II371" i="7"/>
  <c r="IJ370" i="7"/>
  <c r="IK370" i="7" s="1"/>
  <c r="II370" i="7"/>
  <c r="IJ369" i="7"/>
  <c r="IK369" i="7" s="1"/>
  <c r="II369" i="7"/>
  <c r="IJ368" i="7"/>
  <c r="IK368" i="7" s="1"/>
  <c r="II368" i="7"/>
  <c r="IJ367" i="7"/>
  <c r="IK367" i="7" s="1"/>
  <c r="II367" i="7"/>
  <c r="IJ362" i="7"/>
  <c r="IK362" i="7" s="1"/>
  <c r="II362" i="7"/>
  <c r="IJ361" i="7"/>
  <c r="IK361" i="7" s="1"/>
  <c r="II361" i="7"/>
  <c r="IJ360" i="7"/>
  <c r="IK360" i="7" s="1"/>
  <c r="II360" i="7"/>
  <c r="IJ359" i="7"/>
  <c r="IK359" i="7" s="1"/>
  <c r="II359" i="7"/>
  <c r="IJ358" i="7"/>
  <c r="IK358" i="7" s="1"/>
  <c r="II358" i="7"/>
  <c r="IJ357" i="7"/>
  <c r="IK357" i="7" s="1"/>
  <c r="II357" i="7"/>
  <c r="IJ356" i="7"/>
  <c r="IK356" i="7" s="1"/>
  <c r="II356" i="7"/>
  <c r="IJ355" i="7"/>
  <c r="IK355" i="7" s="1"/>
  <c r="II355" i="7"/>
  <c r="IJ354" i="7"/>
  <c r="IK354" i="7" s="1"/>
  <c r="II354" i="7"/>
  <c r="IJ353" i="7"/>
  <c r="IK353" i="7" s="1"/>
  <c r="II353" i="7"/>
  <c r="IK348" i="7"/>
  <c r="IL348" i="7" s="1"/>
  <c r="II348" i="7"/>
  <c r="IK347" i="7"/>
  <c r="IL347" i="7" s="1"/>
  <c r="II347" i="7"/>
  <c r="IK346" i="7"/>
  <c r="IL346" i="7" s="1"/>
  <c r="II346" i="7"/>
  <c r="IK345" i="7"/>
  <c r="IL345" i="7" s="1"/>
  <c r="II345" i="7"/>
  <c r="IK344" i="7"/>
  <c r="IL344" i="7" s="1"/>
  <c r="II344" i="7"/>
  <c r="IK343" i="7"/>
  <c r="IL343" i="7" s="1"/>
  <c r="II343" i="7"/>
  <c r="IK342" i="7"/>
  <c r="IL342" i="7" s="1"/>
  <c r="II342" i="7"/>
  <c r="IK341" i="7"/>
  <c r="IL341" i="7" s="1"/>
  <c r="II341" i="7"/>
  <c r="IK340" i="7"/>
  <c r="IL340" i="7" s="1"/>
  <c r="II340" i="7"/>
  <c r="IK339" i="7"/>
  <c r="IL339" i="7" s="1"/>
  <c r="II339" i="7"/>
  <c r="IK334" i="7"/>
  <c r="IL334" i="7" s="1"/>
  <c r="II334" i="7"/>
  <c r="IK333" i="7"/>
  <c r="IL333" i="7" s="1"/>
  <c r="II333" i="7"/>
  <c r="IK332" i="7"/>
  <c r="IL332" i="7" s="1"/>
  <c r="II332" i="7"/>
  <c r="IK331" i="7"/>
  <c r="IL331" i="7" s="1"/>
  <c r="II331" i="7"/>
  <c r="IK330" i="7"/>
  <c r="IL330" i="7" s="1"/>
  <c r="II330" i="7"/>
  <c r="IK329" i="7"/>
  <c r="IL329" i="7" s="1"/>
  <c r="II329" i="7"/>
  <c r="IK328" i="7"/>
  <c r="IL328" i="7" s="1"/>
  <c r="II328" i="7"/>
  <c r="IK327" i="7"/>
  <c r="IL327" i="7" s="1"/>
  <c r="II327" i="7"/>
  <c r="IK326" i="7"/>
  <c r="IL326" i="7" s="1"/>
  <c r="II326" i="7"/>
  <c r="IK325" i="7"/>
  <c r="IL325" i="7" s="1"/>
  <c r="II325" i="7"/>
  <c r="II320" i="7"/>
  <c r="IJ320" i="7" s="1"/>
  <c r="II319" i="7"/>
  <c r="IJ319" i="7" s="1"/>
  <c r="II318" i="7"/>
  <c r="IJ318" i="7" s="1"/>
  <c r="II317" i="7"/>
  <c r="IJ317" i="7" s="1"/>
  <c r="II316" i="7"/>
  <c r="IJ316" i="7" s="1"/>
  <c r="II315" i="7"/>
  <c r="IJ315" i="7" s="1"/>
  <c r="II314" i="7"/>
  <c r="IJ314" i="7" s="1"/>
  <c r="II313" i="7"/>
  <c r="IJ313" i="7" s="1"/>
  <c r="II312" i="7"/>
  <c r="IJ312" i="7" s="1"/>
  <c r="II311" i="7"/>
  <c r="IJ311" i="7" s="1"/>
  <c r="II309" i="7"/>
  <c r="IJ309" i="7" s="1"/>
  <c r="II308" i="7"/>
  <c r="IJ308" i="7" s="1"/>
  <c r="II307" i="7"/>
  <c r="IJ307" i="7" s="1"/>
  <c r="II306" i="7"/>
  <c r="IJ306" i="7" s="1"/>
  <c r="II305" i="7"/>
  <c r="IJ305" i="7" s="1"/>
  <c r="II304" i="7"/>
  <c r="IJ304" i="7" s="1"/>
  <c r="II303" i="7"/>
  <c r="IJ303" i="7" s="1"/>
  <c r="II302" i="7"/>
  <c r="IJ302" i="7" s="1"/>
  <c r="II301" i="7"/>
  <c r="IJ301" i="7" s="1"/>
  <c r="II300" i="7"/>
  <c r="IJ300" i="7" s="1"/>
  <c r="II293" i="7"/>
  <c r="IK286" i="7"/>
  <c r="II286" i="7"/>
  <c r="IK285" i="7"/>
  <c r="II285" i="7"/>
  <c r="IK284" i="7"/>
  <c r="II284" i="7"/>
  <c r="IK283" i="7"/>
  <c r="II283" i="7"/>
  <c r="IK282" i="7"/>
  <c r="II282" i="7"/>
  <c r="IK281" i="7"/>
  <c r="II281" i="7"/>
  <c r="IK280" i="7"/>
  <c r="II280" i="7"/>
  <c r="IK279" i="7"/>
  <c r="II279" i="7"/>
  <c r="IK278" i="7"/>
  <c r="II278" i="7"/>
  <c r="IK277" i="7"/>
  <c r="II277" i="7"/>
  <c r="IK272" i="7"/>
  <c r="IJ272" i="7"/>
  <c r="II272" i="7"/>
  <c r="IK271" i="7"/>
  <c r="IJ271" i="7"/>
  <c r="II271" i="7"/>
  <c r="IK270" i="7"/>
  <c r="IJ270" i="7"/>
  <c r="II270" i="7"/>
  <c r="IK269" i="7"/>
  <c r="IJ269" i="7"/>
  <c r="II269" i="7"/>
  <c r="IK268" i="7"/>
  <c r="IJ268" i="7"/>
  <c r="II268" i="7"/>
  <c r="IK267" i="7"/>
  <c r="IJ267" i="7"/>
  <c r="II267" i="7"/>
  <c r="IK266" i="7"/>
  <c r="IJ266" i="7"/>
  <c r="II266" i="7"/>
  <c r="IK265" i="7"/>
  <c r="IJ265" i="7"/>
  <c r="II265" i="7"/>
  <c r="IK264" i="7"/>
  <c r="IJ264" i="7"/>
  <c r="II264" i="7"/>
  <c r="IK263" i="7"/>
  <c r="IJ263" i="7"/>
  <c r="II263" i="7"/>
  <c r="IK258" i="7"/>
  <c r="II258" i="7"/>
  <c r="IK257" i="7"/>
  <c r="II257" i="7"/>
  <c r="IK256" i="7"/>
  <c r="II256" i="7"/>
  <c r="IK255" i="7"/>
  <c r="II255" i="7"/>
  <c r="IK254" i="7"/>
  <c r="II254" i="7"/>
  <c r="IK253" i="7"/>
  <c r="II253" i="7"/>
  <c r="IK252" i="7"/>
  <c r="II252" i="7"/>
  <c r="IK251" i="7"/>
  <c r="II251" i="7"/>
  <c r="IK250" i="7"/>
  <c r="II250" i="7"/>
  <c r="IK249" i="7"/>
  <c r="II249" i="7"/>
  <c r="IK244" i="7"/>
  <c r="II244" i="7"/>
  <c r="IK243" i="7"/>
  <c r="II243" i="7"/>
  <c r="IK242" i="7"/>
  <c r="II242" i="7"/>
  <c r="IK241" i="7"/>
  <c r="II241" i="7"/>
  <c r="IK240" i="7"/>
  <c r="II240" i="7"/>
  <c r="IK239" i="7"/>
  <c r="II239" i="7"/>
  <c r="IK238" i="7"/>
  <c r="II238" i="7"/>
  <c r="IK237" i="7"/>
  <c r="II237" i="7"/>
  <c r="IK236" i="7"/>
  <c r="II236" i="7"/>
  <c r="IK235" i="7"/>
  <c r="II235" i="7"/>
  <c r="IK230" i="7"/>
  <c r="II230" i="7"/>
  <c r="IK229" i="7"/>
  <c r="II229" i="7"/>
  <c r="IK228" i="7"/>
  <c r="II228" i="7"/>
  <c r="IK227" i="7"/>
  <c r="II227" i="7"/>
  <c r="IK226" i="7"/>
  <c r="II226" i="7"/>
  <c r="IK225" i="7"/>
  <c r="II225" i="7"/>
  <c r="IK224" i="7"/>
  <c r="II224" i="7"/>
  <c r="IK223" i="7"/>
  <c r="II223" i="7"/>
  <c r="IK222" i="7"/>
  <c r="II222" i="7"/>
  <c r="IK221" i="7"/>
  <c r="II221" i="7"/>
  <c r="IK216" i="7"/>
  <c r="II216" i="7"/>
  <c r="IK215" i="7"/>
  <c r="II215" i="7"/>
  <c r="IK214" i="7"/>
  <c r="II214" i="7"/>
  <c r="IK213" i="7"/>
  <c r="II213" i="7"/>
  <c r="IK212" i="7"/>
  <c r="II212" i="7"/>
  <c r="IK211" i="7"/>
  <c r="II211" i="7"/>
  <c r="IK210" i="7"/>
  <c r="II210" i="7"/>
  <c r="IK209" i="7"/>
  <c r="II209" i="7"/>
  <c r="IK208" i="7"/>
  <c r="II208" i="7"/>
  <c r="IK207" i="7"/>
  <c r="II207" i="7"/>
  <c r="IK206" i="7"/>
  <c r="II206" i="7"/>
  <c r="IK205" i="7"/>
  <c r="II205" i="7"/>
  <c r="IK204" i="7"/>
  <c r="II204" i="7"/>
  <c r="IK203" i="7"/>
  <c r="II203" i="7"/>
  <c r="IK202" i="7"/>
  <c r="II202" i="7"/>
  <c r="IK201" i="7"/>
  <c r="II201" i="7"/>
  <c r="IK200" i="7"/>
  <c r="II200" i="7"/>
  <c r="IK199" i="7"/>
  <c r="II199" i="7"/>
  <c r="IK198" i="7"/>
  <c r="II198" i="7"/>
  <c r="IK197" i="7"/>
  <c r="II197" i="7"/>
  <c r="IK191" i="7"/>
  <c r="IJ191" i="7"/>
  <c r="IK190" i="7"/>
  <c r="IJ190" i="7"/>
  <c r="IK189" i="7"/>
  <c r="IJ189" i="7"/>
  <c r="IK188" i="7"/>
  <c r="IJ188" i="7"/>
  <c r="IK187" i="7"/>
  <c r="IJ187" i="7"/>
  <c r="IK186" i="7"/>
  <c r="IJ186" i="7"/>
  <c r="IK185" i="7"/>
  <c r="IJ185" i="7"/>
  <c r="IK184" i="7"/>
  <c r="IJ184" i="7"/>
  <c r="IK183" i="7"/>
  <c r="IJ183" i="7"/>
  <c r="IK182" i="7"/>
  <c r="IJ182" i="7"/>
  <c r="IK181" i="7"/>
  <c r="IJ181" i="7"/>
  <c r="IK180" i="7"/>
  <c r="IJ180" i="7"/>
  <c r="IK179" i="7"/>
  <c r="IJ179" i="7"/>
  <c r="IK178" i="7"/>
  <c r="IJ178" i="7"/>
  <c r="IK177" i="7"/>
  <c r="IJ177" i="7"/>
  <c r="IK176" i="7"/>
  <c r="IJ176" i="7"/>
  <c r="IK175" i="7"/>
  <c r="IJ175" i="7"/>
  <c r="IK174" i="7"/>
  <c r="IJ174" i="7"/>
  <c r="IK173" i="7"/>
  <c r="IJ173" i="7"/>
  <c r="IK172" i="7"/>
  <c r="IJ172" i="7"/>
  <c r="IK167" i="7"/>
  <c r="IJ167" i="7"/>
  <c r="IK166" i="7"/>
  <c r="IJ166" i="7"/>
  <c r="IK165" i="7"/>
  <c r="IJ165" i="7"/>
  <c r="IK164" i="7"/>
  <c r="IJ164" i="7"/>
  <c r="IK163" i="7"/>
  <c r="IJ163" i="7"/>
  <c r="IK162" i="7"/>
  <c r="IJ162" i="7"/>
  <c r="IK161" i="7"/>
  <c r="IJ161" i="7"/>
  <c r="IK160" i="7"/>
  <c r="IJ160" i="7"/>
  <c r="IK159" i="7"/>
  <c r="IJ159" i="7"/>
  <c r="IK158" i="7"/>
  <c r="IJ158" i="7"/>
  <c r="IK157" i="7"/>
  <c r="IJ157" i="7"/>
  <c r="IK156" i="7"/>
  <c r="IJ156" i="7"/>
  <c r="IK155" i="7"/>
  <c r="IJ155" i="7"/>
  <c r="IK154" i="7"/>
  <c r="IJ154" i="7"/>
  <c r="IK153" i="7"/>
  <c r="IJ153" i="7"/>
  <c r="IK152" i="7"/>
  <c r="IJ152" i="7"/>
  <c r="IK151" i="7"/>
  <c r="IJ151" i="7"/>
  <c r="IK150" i="7"/>
  <c r="IJ150" i="7"/>
  <c r="IK149" i="7"/>
  <c r="IJ149" i="7"/>
  <c r="IK148" i="7"/>
  <c r="IJ148" i="7"/>
  <c r="IN143" i="7"/>
  <c r="IL143" i="7"/>
  <c r="II143" i="7"/>
  <c r="IN142" i="7"/>
  <c r="IL142" i="7"/>
  <c r="II142" i="7"/>
  <c r="IN141" i="7"/>
  <c r="IL141" i="7"/>
  <c r="II141" i="7"/>
  <c r="IN140" i="7"/>
  <c r="IL140" i="7"/>
  <c r="II140" i="7"/>
  <c r="IN139" i="7"/>
  <c r="IL139" i="7"/>
  <c r="II139" i="7"/>
  <c r="IN138" i="7"/>
  <c r="IL138" i="7"/>
  <c r="II138" i="7"/>
  <c r="IN137" i="7"/>
  <c r="IL137" i="7"/>
  <c r="II137" i="7"/>
  <c r="IN136" i="7"/>
  <c r="IL136" i="7"/>
  <c r="II136" i="7"/>
  <c r="IN135" i="7"/>
  <c r="IL135" i="7"/>
  <c r="II135" i="7"/>
  <c r="IN134" i="7"/>
  <c r="IL134" i="7"/>
  <c r="II134" i="7"/>
  <c r="IN132" i="7"/>
  <c r="IL132" i="7"/>
  <c r="II132" i="7"/>
  <c r="IN131" i="7"/>
  <c r="IL131" i="7"/>
  <c r="II131" i="7"/>
  <c r="IN130" i="7"/>
  <c r="IL130" i="7"/>
  <c r="II130" i="7"/>
  <c r="IN129" i="7"/>
  <c r="IL129" i="7"/>
  <c r="II129" i="7"/>
  <c r="IN128" i="7"/>
  <c r="IL128" i="7"/>
  <c r="II128" i="7"/>
  <c r="IN127" i="7"/>
  <c r="IL127" i="7"/>
  <c r="II127" i="7"/>
  <c r="IN126" i="7"/>
  <c r="IL126" i="7"/>
  <c r="II126" i="7"/>
  <c r="IN125" i="7"/>
  <c r="IL125" i="7"/>
  <c r="II125" i="7"/>
  <c r="IN124" i="7"/>
  <c r="IL124" i="7"/>
  <c r="II124" i="7"/>
  <c r="IN123" i="7"/>
  <c r="IL123" i="7"/>
  <c r="II123" i="7"/>
  <c r="IN121" i="7"/>
  <c r="IL121" i="7"/>
  <c r="II121" i="7"/>
  <c r="IN120" i="7"/>
  <c r="IL120" i="7"/>
  <c r="II120" i="7"/>
  <c r="IN119" i="7"/>
  <c r="IL119" i="7"/>
  <c r="II119" i="7"/>
  <c r="IN118" i="7"/>
  <c r="IL118" i="7"/>
  <c r="II118" i="7"/>
  <c r="IN117" i="7"/>
  <c r="IL117" i="7"/>
  <c r="II117" i="7"/>
  <c r="IN116" i="7"/>
  <c r="IL116" i="7"/>
  <c r="II116" i="7"/>
  <c r="IN115" i="7"/>
  <c r="IL115" i="7"/>
  <c r="II115" i="7"/>
  <c r="IN114" i="7"/>
  <c r="IL114" i="7"/>
  <c r="II114" i="7"/>
  <c r="IN113" i="7"/>
  <c r="IL113" i="7"/>
  <c r="II113" i="7"/>
  <c r="IN112" i="7"/>
  <c r="IL112" i="7"/>
  <c r="II112" i="7"/>
  <c r="IN110" i="7"/>
  <c r="IL110" i="7"/>
  <c r="II110" i="7"/>
  <c r="IN109" i="7"/>
  <c r="IL109" i="7"/>
  <c r="II109" i="7"/>
  <c r="IN108" i="7"/>
  <c r="IL108" i="7"/>
  <c r="II108" i="7"/>
  <c r="IN107" i="7"/>
  <c r="IL107" i="7"/>
  <c r="II107" i="7"/>
  <c r="IN106" i="7"/>
  <c r="IL106" i="7"/>
  <c r="II106" i="7"/>
  <c r="IN105" i="7"/>
  <c r="IL105" i="7"/>
  <c r="II105" i="7"/>
  <c r="IN104" i="7"/>
  <c r="IL104" i="7"/>
  <c r="II104" i="7"/>
  <c r="IN103" i="7"/>
  <c r="IL103" i="7"/>
  <c r="II103" i="7"/>
  <c r="IN102" i="7"/>
  <c r="IL102" i="7"/>
  <c r="II102" i="7"/>
  <c r="IN101" i="7"/>
  <c r="IL101" i="7"/>
  <c r="II101" i="7"/>
  <c r="IN100" i="7"/>
  <c r="IL100" i="7"/>
  <c r="II100" i="7"/>
  <c r="IN99" i="7"/>
  <c r="IL99" i="7"/>
  <c r="II99" i="7"/>
  <c r="IN98" i="7"/>
  <c r="IL98" i="7"/>
  <c r="II98" i="7"/>
  <c r="IN97" i="7"/>
  <c r="IL97" i="7"/>
  <c r="II97" i="7"/>
  <c r="IN96" i="7"/>
  <c r="IL96" i="7"/>
  <c r="II96" i="7"/>
  <c r="IN95" i="7"/>
  <c r="IL95" i="7"/>
  <c r="II95" i="7"/>
  <c r="IN94" i="7"/>
  <c r="IL94" i="7"/>
  <c r="II94" i="7"/>
  <c r="IN93" i="7"/>
  <c r="IL93" i="7"/>
  <c r="II93" i="7"/>
  <c r="IN92" i="7"/>
  <c r="IL92" i="7"/>
  <c r="II92" i="7"/>
  <c r="IN91" i="7"/>
  <c r="IL91" i="7"/>
  <c r="II91" i="7"/>
  <c r="IN89" i="7"/>
  <c r="IL89" i="7"/>
  <c r="II89" i="7"/>
  <c r="IN88" i="7"/>
  <c r="IL88" i="7"/>
  <c r="II88" i="7"/>
  <c r="IN87" i="7"/>
  <c r="IL87" i="7"/>
  <c r="II87" i="7"/>
  <c r="IN86" i="7"/>
  <c r="IL86" i="7"/>
  <c r="II86" i="7"/>
  <c r="IN85" i="7"/>
  <c r="IL85" i="7"/>
  <c r="II85" i="7"/>
  <c r="IN84" i="7"/>
  <c r="IL84" i="7"/>
  <c r="II84" i="7"/>
  <c r="IN83" i="7"/>
  <c r="IL83" i="7"/>
  <c r="II83" i="7"/>
  <c r="IN82" i="7"/>
  <c r="IL82" i="7"/>
  <c r="II82" i="7"/>
  <c r="IN81" i="7"/>
  <c r="IL81" i="7"/>
  <c r="II81" i="7"/>
  <c r="IN80" i="7"/>
  <c r="IL80" i="7"/>
  <c r="II80" i="7"/>
  <c r="IN79" i="7"/>
  <c r="IL79" i="7"/>
  <c r="II79" i="7"/>
  <c r="IN78" i="7"/>
  <c r="IL78" i="7"/>
  <c r="II78" i="7"/>
  <c r="IN77" i="7"/>
  <c r="IL77" i="7"/>
  <c r="II77" i="7"/>
  <c r="IN76" i="7"/>
  <c r="IL76" i="7"/>
  <c r="II76" i="7"/>
  <c r="IN75" i="7"/>
  <c r="IL75" i="7"/>
  <c r="II75" i="7"/>
  <c r="IN74" i="7"/>
  <c r="IL74" i="7"/>
  <c r="II74" i="7"/>
  <c r="IN73" i="7"/>
  <c r="IL73" i="7"/>
  <c r="II73" i="7"/>
  <c r="IN72" i="7"/>
  <c r="IL72" i="7"/>
  <c r="II72" i="7"/>
  <c r="IN71" i="7"/>
  <c r="IL71" i="7"/>
  <c r="II71" i="7"/>
  <c r="IN70" i="7"/>
  <c r="IL70" i="7"/>
  <c r="II70" i="7"/>
  <c r="IN68" i="7"/>
  <c r="IL68" i="7"/>
  <c r="II68" i="7"/>
  <c r="IN67" i="7"/>
  <c r="IL67" i="7"/>
  <c r="II67" i="7"/>
  <c r="IN66" i="7"/>
  <c r="IL66" i="7"/>
  <c r="II66" i="7"/>
  <c r="IN65" i="7"/>
  <c r="IL65" i="7"/>
  <c r="II65" i="7"/>
  <c r="IN64" i="7"/>
  <c r="IL64" i="7"/>
  <c r="II64" i="7"/>
  <c r="IN63" i="7"/>
  <c r="IL63" i="7"/>
  <c r="II63" i="7"/>
  <c r="IN62" i="7"/>
  <c r="IL62" i="7"/>
  <c r="II62" i="7"/>
  <c r="IN61" i="7"/>
  <c r="IL61" i="7"/>
  <c r="II61" i="7"/>
  <c r="IN60" i="7"/>
  <c r="IL60" i="7"/>
  <c r="II60" i="7"/>
  <c r="IN59" i="7"/>
  <c r="IL59" i="7"/>
  <c r="II59" i="7"/>
  <c r="IN58" i="7"/>
  <c r="IL58" i="7"/>
  <c r="II58" i="7"/>
  <c r="IN57" i="7"/>
  <c r="IL57" i="7"/>
  <c r="II57" i="7"/>
  <c r="IN56" i="7"/>
  <c r="IL56" i="7"/>
  <c r="II56" i="7"/>
  <c r="IN55" i="7"/>
  <c r="IL55" i="7"/>
  <c r="II55" i="7"/>
  <c r="IN54" i="7"/>
  <c r="IL54" i="7"/>
  <c r="II54" i="7"/>
  <c r="IN53" i="7"/>
  <c r="IL53" i="7"/>
  <c r="II53" i="7"/>
  <c r="IN52" i="7"/>
  <c r="IL52" i="7"/>
  <c r="II52" i="7"/>
  <c r="IN51" i="7"/>
  <c r="IL51" i="7"/>
  <c r="II51" i="7"/>
  <c r="IN50" i="7"/>
  <c r="IL50" i="7"/>
  <c r="II50" i="7"/>
  <c r="IN49" i="7"/>
  <c r="IL49" i="7"/>
  <c r="II49" i="7"/>
  <c r="IJ9" i="7"/>
  <c r="II4" i="7"/>
  <c r="II3" i="7"/>
  <c r="IB474" i="7"/>
  <c r="IC474" i="7" s="1"/>
  <c r="IA474" i="7"/>
  <c r="IB473" i="7"/>
  <c r="IC473" i="7" s="1"/>
  <c r="IA473" i="7"/>
  <c r="IB472" i="7"/>
  <c r="IC472" i="7" s="1"/>
  <c r="IA472" i="7"/>
  <c r="IB471" i="7"/>
  <c r="IC471" i="7" s="1"/>
  <c r="IA471" i="7"/>
  <c r="IB470" i="7"/>
  <c r="IC470" i="7" s="1"/>
  <c r="IA470" i="7"/>
  <c r="IB469" i="7"/>
  <c r="IC469" i="7" s="1"/>
  <c r="IA469" i="7"/>
  <c r="IB468" i="7"/>
  <c r="IC468" i="7" s="1"/>
  <c r="IA468" i="7"/>
  <c r="IB467" i="7"/>
  <c r="IC467" i="7" s="1"/>
  <c r="IA467" i="7"/>
  <c r="IB466" i="7"/>
  <c r="IC466" i="7" s="1"/>
  <c r="IA466" i="7"/>
  <c r="IB465" i="7"/>
  <c r="IC465" i="7" s="1"/>
  <c r="IA465" i="7"/>
  <c r="IB460" i="7"/>
  <c r="IC460" i="7" s="1"/>
  <c r="IA460" i="7"/>
  <c r="IB459" i="7"/>
  <c r="IC459" i="7" s="1"/>
  <c r="IA459" i="7"/>
  <c r="IB458" i="7"/>
  <c r="IC458" i="7" s="1"/>
  <c r="IA458" i="7"/>
  <c r="IB457" i="7"/>
  <c r="IC457" i="7" s="1"/>
  <c r="IA457" i="7"/>
  <c r="IB456" i="7"/>
  <c r="IC456" i="7" s="1"/>
  <c r="IA456" i="7"/>
  <c r="IB455" i="7"/>
  <c r="IC455" i="7" s="1"/>
  <c r="IA455" i="7"/>
  <c r="IB454" i="7"/>
  <c r="IC454" i="7" s="1"/>
  <c r="IA454" i="7"/>
  <c r="IB453" i="7"/>
  <c r="IC453" i="7" s="1"/>
  <c r="IA453" i="7"/>
  <c r="IB452" i="7"/>
  <c r="IC452" i="7" s="1"/>
  <c r="IA452" i="7"/>
  <c r="IB451" i="7"/>
  <c r="IC451" i="7" s="1"/>
  <c r="IA451" i="7"/>
  <c r="IB446" i="7"/>
  <c r="IC446" i="7" s="1"/>
  <c r="IA446" i="7"/>
  <c r="IB445" i="7"/>
  <c r="IC445" i="7" s="1"/>
  <c r="IA445" i="7"/>
  <c r="IB444" i="7"/>
  <c r="IC444" i="7" s="1"/>
  <c r="IA444" i="7"/>
  <c r="IB443" i="7"/>
  <c r="IC443" i="7" s="1"/>
  <c r="IA443" i="7"/>
  <c r="IB442" i="7"/>
  <c r="IC442" i="7" s="1"/>
  <c r="IA442" i="7"/>
  <c r="IB441" i="7"/>
  <c r="IC441" i="7" s="1"/>
  <c r="IA441" i="7"/>
  <c r="IB440" i="7"/>
  <c r="IC440" i="7" s="1"/>
  <c r="IA440" i="7"/>
  <c r="IB439" i="7"/>
  <c r="IC439" i="7" s="1"/>
  <c r="IA439" i="7"/>
  <c r="IB438" i="7"/>
  <c r="IC438" i="7" s="1"/>
  <c r="IA438" i="7"/>
  <c r="IB437" i="7"/>
  <c r="IC437" i="7" s="1"/>
  <c r="IA437" i="7"/>
  <c r="IB432" i="7"/>
  <c r="IC432" i="7" s="1"/>
  <c r="IA432" i="7"/>
  <c r="IB431" i="7"/>
  <c r="IC431" i="7" s="1"/>
  <c r="IA431" i="7"/>
  <c r="IB430" i="7"/>
  <c r="IC430" i="7" s="1"/>
  <c r="IA430" i="7"/>
  <c r="IB429" i="7"/>
  <c r="IC429" i="7" s="1"/>
  <c r="IA429" i="7"/>
  <c r="IB428" i="7"/>
  <c r="IC428" i="7" s="1"/>
  <c r="IA428" i="7"/>
  <c r="IB427" i="7"/>
  <c r="IC427" i="7" s="1"/>
  <c r="IA427" i="7"/>
  <c r="IB426" i="7"/>
  <c r="IC426" i="7" s="1"/>
  <c r="IA426" i="7"/>
  <c r="IB425" i="7"/>
  <c r="IC425" i="7" s="1"/>
  <c r="IA425" i="7"/>
  <c r="IB424" i="7"/>
  <c r="IC424" i="7" s="1"/>
  <c r="IA424" i="7"/>
  <c r="IB423" i="7"/>
  <c r="IC423" i="7" s="1"/>
  <c r="IA423" i="7"/>
  <c r="IB418" i="7"/>
  <c r="IC418" i="7" s="1"/>
  <c r="IA418" i="7"/>
  <c r="IB417" i="7"/>
  <c r="IC417" i="7" s="1"/>
  <c r="IA417" i="7"/>
  <c r="IB416" i="7"/>
  <c r="IC416" i="7" s="1"/>
  <c r="IA416" i="7"/>
  <c r="IB415" i="7"/>
  <c r="IC415" i="7" s="1"/>
  <c r="IA415" i="7"/>
  <c r="IB414" i="7"/>
  <c r="IC414" i="7" s="1"/>
  <c r="IA414" i="7"/>
  <c r="IB413" i="7"/>
  <c r="IC413" i="7" s="1"/>
  <c r="IA413" i="7"/>
  <c r="IB412" i="7"/>
  <c r="IC412" i="7" s="1"/>
  <c r="IA412" i="7"/>
  <c r="IB411" i="7"/>
  <c r="IC411" i="7" s="1"/>
  <c r="IA411" i="7"/>
  <c r="IB410" i="7"/>
  <c r="IC410" i="7" s="1"/>
  <c r="IA410" i="7"/>
  <c r="IB409" i="7"/>
  <c r="IC409" i="7" s="1"/>
  <c r="IA409" i="7"/>
  <c r="IB404" i="7"/>
  <c r="IC404" i="7" s="1"/>
  <c r="IA404" i="7"/>
  <c r="IB403" i="7"/>
  <c r="IC403" i="7" s="1"/>
  <c r="IA403" i="7"/>
  <c r="IB402" i="7"/>
  <c r="IC402" i="7" s="1"/>
  <c r="IA402" i="7"/>
  <c r="IB401" i="7"/>
  <c r="IC401" i="7" s="1"/>
  <c r="IA401" i="7"/>
  <c r="IB400" i="7"/>
  <c r="IC400" i="7" s="1"/>
  <c r="IA400" i="7"/>
  <c r="IB399" i="7"/>
  <c r="IC399" i="7" s="1"/>
  <c r="IA399" i="7"/>
  <c r="IB398" i="7"/>
  <c r="IC398" i="7" s="1"/>
  <c r="IA398" i="7"/>
  <c r="IB397" i="7"/>
  <c r="IC397" i="7" s="1"/>
  <c r="IA397" i="7"/>
  <c r="IB396" i="7"/>
  <c r="IC396" i="7" s="1"/>
  <c r="IA396" i="7"/>
  <c r="IB395" i="7"/>
  <c r="IC395" i="7" s="1"/>
  <c r="IA395" i="7"/>
  <c r="IB390" i="7"/>
  <c r="IC390" i="7" s="1"/>
  <c r="IA390" i="7"/>
  <c r="IB389" i="7"/>
  <c r="IC389" i="7" s="1"/>
  <c r="IA389" i="7"/>
  <c r="IB388" i="7"/>
  <c r="IC388" i="7" s="1"/>
  <c r="IA388" i="7"/>
  <c r="IB387" i="7"/>
  <c r="IC387" i="7" s="1"/>
  <c r="IA387" i="7"/>
  <c r="IB386" i="7"/>
  <c r="IC386" i="7" s="1"/>
  <c r="IA386" i="7"/>
  <c r="IB385" i="7"/>
  <c r="IC385" i="7" s="1"/>
  <c r="IA385" i="7"/>
  <c r="IB384" i="7"/>
  <c r="IC384" i="7" s="1"/>
  <c r="IA384" i="7"/>
  <c r="IB383" i="7"/>
  <c r="IC383" i="7" s="1"/>
  <c r="IA383" i="7"/>
  <c r="IB382" i="7"/>
  <c r="IC382" i="7" s="1"/>
  <c r="IA382" i="7"/>
  <c r="IB381" i="7"/>
  <c r="IC381" i="7" s="1"/>
  <c r="IA381" i="7"/>
  <c r="IB376" i="7"/>
  <c r="IC376" i="7" s="1"/>
  <c r="IA376" i="7"/>
  <c r="IB375" i="7"/>
  <c r="IC375" i="7" s="1"/>
  <c r="IA375" i="7"/>
  <c r="IB374" i="7"/>
  <c r="IC374" i="7" s="1"/>
  <c r="IA374" i="7"/>
  <c r="IB373" i="7"/>
  <c r="IC373" i="7" s="1"/>
  <c r="IA373" i="7"/>
  <c r="IB372" i="7"/>
  <c r="IC372" i="7" s="1"/>
  <c r="IA372" i="7"/>
  <c r="IB371" i="7"/>
  <c r="IC371" i="7" s="1"/>
  <c r="IA371" i="7"/>
  <c r="IB370" i="7"/>
  <c r="IC370" i="7" s="1"/>
  <c r="IA370" i="7"/>
  <c r="IB369" i="7"/>
  <c r="IC369" i="7" s="1"/>
  <c r="IA369" i="7"/>
  <c r="IB368" i="7"/>
  <c r="IC368" i="7" s="1"/>
  <c r="IA368" i="7"/>
  <c r="IB367" i="7"/>
  <c r="IC367" i="7" s="1"/>
  <c r="IA367" i="7"/>
  <c r="IB362" i="7"/>
  <c r="IC362" i="7" s="1"/>
  <c r="IA362" i="7"/>
  <c r="IB361" i="7"/>
  <c r="IC361" i="7" s="1"/>
  <c r="IA361" i="7"/>
  <c r="IB360" i="7"/>
  <c r="IC360" i="7" s="1"/>
  <c r="IA360" i="7"/>
  <c r="IB359" i="7"/>
  <c r="IC359" i="7" s="1"/>
  <c r="IA359" i="7"/>
  <c r="IB358" i="7"/>
  <c r="IC358" i="7" s="1"/>
  <c r="IA358" i="7"/>
  <c r="IB357" i="7"/>
  <c r="IC357" i="7" s="1"/>
  <c r="IA357" i="7"/>
  <c r="IB356" i="7"/>
  <c r="IC356" i="7" s="1"/>
  <c r="IA356" i="7"/>
  <c r="IB355" i="7"/>
  <c r="IC355" i="7" s="1"/>
  <c r="IA355" i="7"/>
  <c r="IB354" i="7"/>
  <c r="IC354" i="7" s="1"/>
  <c r="IA354" i="7"/>
  <c r="IB353" i="7"/>
  <c r="IC353" i="7" s="1"/>
  <c r="IA353" i="7"/>
  <c r="IC348" i="7"/>
  <c r="ID348" i="7" s="1"/>
  <c r="IA348" i="7"/>
  <c r="IC347" i="7"/>
  <c r="ID347" i="7" s="1"/>
  <c r="IA347" i="7"/>
  <c r="IC346" i="7"/>
  <c r="ID346" i="7" s="1"/>
  <c r="IA346" i="7"/>
  <c r="IC345" i="7"/>
  <c r="ID345" i="7" s="1"/>
  <c r="IA345" i="7"/>
  <c r="IC344" i="7"/>
  <c r="ID344" i="7" s="1"/>
  <c r="IA344" i="7"/>
  <c r="IC343" i="7"/>
  <c r="ID343" i="7" s="1"/>
  <c r="IA343" i="7"/>
  <c r="IC342" i="7"/>
  <c r="ID342" i="7" s="1"/>
  <c r="IA342" i="7"/>
  <c r="IC341" i="7"/>
  <c r="ID341" i="7" s="1"/>
  <c r="IA341" i="7"/>
  <c r="IC340" i="7"/>
  <c r="ID340" i="7" s="1"/>
  <c r="IA340" i="7"/>
  <c r="IC339" i="7"/>
  <c r="ID339" i="7" s="1"/>
  <c r="IA339" i="7"/>
  <c r="IC334" i="7"/>
  <c r="ID334" i="7" s="1"/>
  <c r="IA334" i="7"/>
  <c r="IC333" i="7"/>
  <c r="ID333" i="7" s="1"/>
  <c r="IA333" i="7"/>
  <c r="IC332" i="7"/>
  <c r="ID332" i="7" s="1"/>
  <c r="IA332" i="7"/>
  <c r="IC331" i="7"/>
  <c r="ID331" i="7" s="1"/>
  <c r="IA331" i="7"/>
  <c r="IC330" i="7"/>
  <c r="ID330" i="7" s="1"/>
  <c r="IA330" i="7"/>
  <c r="IC329" i="7"/>
  <c r="ID329" i="7" s="1"/>
  <c r="IA329" i="7"/>
  <c r="IC328" i="7"/>
  <c r="ID328" i="7" s="1"/>
  <c r="IA328" i="7"/>
  <c r="IC327" i="7"/>
  <c r="ID327" i="7" s="1"/>
  <c r="IA327" i="7"/>
  <c r="IC326" i="7"/>
  <c r="ID326" i="7" s="1"/>
  <c r="IA326" i="7"/>
  <c r="IC325" i="7"/>
  <c r="ID325" i="7" s="1"/>
  <c r="IA325" i="7"/>
  <c r="IA320" i="7"/>
  <c r="IB320" i="7" s="1"/>
  <c r="IA319" i="7"/>
  <c r="IB319" i="7" s="1"/>
  <c r="IA318" i="7"/>
  <c r="IB318" i="7" s="1"/>
  <c r="IA317" i="7"/>
  <c r="IB317" i="7" s="1"/>
  <c r="IA316" i="7"/>
  <c r="IB316" i="7" s="1"/>
  <c r="IA315" i="7"/>
  <c r="IB315" i="7" s="1"/>
  <c r="IA314" i="7"/>
  <c r="IB314" i="7" s="1"/>
  <c r="IA313" i="7"/>
  <c r="IB313" i="7" s="1"/>
  <c r="IA312" i="7"/>
  <c r="IB312" i="7" s="1"/>
  <c r="IA311" i="7"/>
  <c r="IB311" i="7" s="1"/>
  <c r="IA309" i="7"/>
  <c r="IB309" i="7" s="1"/>
  <c r="IA308" i="7"/>
  <c r="IB308" i="7" s="1"/>
  <c r="IA307" i="7"/>
  <c r="IB307" i="7" s="1"/>
  <c r="IA306" i="7"/>
  <c r="IB306" i="7" s="1"/>
  <c r="IA305" i="7"/>
  <c r="IB305" i="7" s="1"/>
  <c r="IA304" i="7"/>
  <c r="IB304" i="7" s="1"/>
  <c r="IA303" i="7"/>
  <c r="IB303" i="7" s="1"/>
  <c r="IA302" i="7"/>
  <c r="IB302" i="7" s="1"/>
  <c r="IA301" i="7"/>
  <c r="IB301" i="7" s="1"/>
  <c r="IA300" i="7"/>
  <c r="IB300" i="7" s="1"/>
  <c r="IA293" i="7"/>
  <c r="IC286" i="7"/>
  <c r="IA286" i="7"/>
  <c r="IC285" i="7"/>
  <c r="IA285" i="7"/>
  <c r="IC284" i="7"/>
  <c r="IA284" i="7"/>
  <c r="IC283" i="7"/>
  <c r="IA283" i="7"/>
  <c r="IC282" i="7"/>
  <c r="IA282" i="7"/>
  <c r="IC281" i="7"/>
  <c r="IA281" i="7"/>
  <c r="IC280" i="7"/>
  <c r="IA280" i="7"/>
  <c r="IC279" i="7"/>
  <c r="IA279" i="7"/>
  <c r="IC278" i="7"/>
  <c r="IA278" i="7"/>
  <c r="IC277" i="7"/>
  <c r="IA277" i="7"/>
  <c r="IC272" i="7"/>
  <c r="IB272" i="7"/>
  <c r="IA272" i="7"/>
  <c r="IC271" i="7"/>
  <c r="IB271" i="7"/>
  <c r="IA271" i="7"/>
  <c r="IC270" i="7"/>
  <c r="IB270" i="7"/>
  <c r="IA270" i="7"/>
  <c r="IC269" i="7"/>
  <c r="IB269" i="7"/>
  <c r="IA269" i="7"/>
  <c r="IC268" i="7"/>
  <c r="IB268" i="7"/>
  <c r="IA268" i="7"/>
  <c r="IC267" i="7"/>
  <c r="IB267" i="7"/>
  <c r="IA267" i="7"/>
  <c r="IC266" i="7"/>
  <c r="IB266" i="7"/>
  <c r="IA266" i="7"/>
  <c r="IC265" i="7"/>
  <c r="IB265" i="7"/>
  <c r="IA265" i="7"/>
  <c r="IC264" i="7"/>
  <c r="IB264" i="7"/>
  <c r="IA264" i="7"/>
  <c r="IC263" i="7"/>
  <c r="IB263" i="7"/>
  <c r="IA263" i="7"/>
  <c r="IC258" i="7"/>
  <c r="IA258" i="7"/>
  <c r="IC257" i="7"/>
  <c r="IA257" i="7"/>
  <c r="IC256" i="7"/>
  <c r="IA256" i="7"/>
  <c r="IC255" i="7"/>
  <c r="IA255" i="7"/>
  <c r="IC254" i="7"/>
  <c r="IA254" i="7"/>
  <c r="IC253" i="7"/>
  <c r="IA253" i="7"/>
  <c r="IC252" i="7"/>
  <c r="IA252" i="7"/>
  <c r="IC251" i="7"/>
  <c r="IA251" i="7"/>
  <c r="IC250" i="7"/>
  <c r="IA250" i="7"/>
  <c r="IC249" i="7"/>
  <c r="IA249" i="7"/>
  <c r="IC244" i="7"/>
  <c r="IA244" i="7"/>
  <c r="IC243" i="7"/>
  <c r="IA243" i="7"/>
  <c r="IC242" i="7"/>
  <c r="IA242" i="7"/>
  <c r="IC241" i="7"/>
  <c r="IA241" i="7"/>
  <c r="IC240" i="7"/>
  <c r="IA240" i="7"/>
  <c r="IC239" i="7"/>
  <c r="IA239" i="7"/>
  <c r="IC238" i="7"/>
  <c r="IA238" i="7"/>
  <c r="IC237" i="7"/>
  <c r="IA237" i="7"/>
  <c r="IC236" i="7"/>
  <c r="IA236" i="7"/>
  <c r="IC235" i="7"/>
  <c r="IA235" i="7"/>
  <c r="IC230" i="7"/>
  <c r="IA230" i="7"/>
  <c r="IC229" i="7"/>
  <c r="IA229" i="7"/>
  <c r="IC228" i="7"/>
  <c r="IA228" i="7"/>
  <c r="IC227" i="7"/>
  <c r="IA227" i="7"/>
  <c r="IC226" i="7"/>
  <c r="IA226" i="7"/>
  <c r="IC225" i="7"/>
  <c r="IA225" i="7"/>
  <c r="IC224" i="7"/>
  <c r="IA224" i="7"/>
  <c r="IC223" i="7"/>
  <c r="IA223" i="7"/>
  <c r="IC222" i="7"/>
  <c r="IA222" i="7"/>
  <c r="IC221" i="7"/>
  <c r="IA221" i="7"/>
  <c r="IC216" i="7"/>
  <c r="IA216" i="7"/>
  <c r="IC215" i="7"/>
  <c r="IA215" i="7"/>
  <c r="IC214" i="7"/>
  <c r="IA214" i="7"/>
  <c r="IC213" i="7"/>
  <c r="IA213" i="7"/>
  <c r="IC212" i="7"/>
  <c r="IA212" i="7"/>
  <c r="IC211" i="7"/>
  <c r="IA211" i="7"/>
  <c r="IC210" i="7"/>
  <c r="IA210" i="7"/>
  <c r="IC209" i="7"/>
  <c r="IA209" i="7"/>
  <c r="IC208" i="7"/>
  <c r="IA208" i="7"/>
  <c r="IC207" i="7"/>
  <c r="IA207" i="7"/>
  <c r="IC206" i="7"/>
  <c r="IA206" i="7"/>
  <c r="IC205" i="7"/>
  <c r="IA205" i="7"/>
  <c r="IC204" i="7"/>
  <c r="IA204" i="7"/>
  <c r="IC203" i="7"/>
  <c r="IA203" i="7"/>
  <c r="IC202" i="7"/>
  <c r="IA202" i="7"/>
  <c r="IC201" i="7"/>
  <c r="IA201" i="7"/>
  <c r="IC200" i="7"/>
  <c r="IA200" i="7"/>
  <c r="IC199" i="7"/>
  <c r="IA199" i="7"/>
  <c r="IC198" i="7"/>
  <c r="IA198" i="7"/>
  <c r="IC197" i="7"/>
  <c r="IA197" i="7"/>
  <c r="IC191" i="7"/>
  <c r="IB191" i="7"/>
  <c r="IC190" i="7"/>
  <c r="IB190" i="7"/>
  <c r="IC189" i="7"/>
  <c r="IB189" i="7"/>
  <c r="IC188" i="7"/>
  <c r="IB188" i="7"/>
  <c r="IC187" i="7"/>
  <c r="IB187" i="7"/>
  <c r="IC186" i="7"/>
  <c r="IB186" i="7"/>
  <c r="IC185" i="7"/>
  <c r="IB185" i="7"/>
  <c r="IC184" i="7"/>
  <c r="IB184" i="7"/>
  <c r="IC183" i="7"/>
  <c r="IB183" i="7"/>
  <c r="IC182" i="7"/>
  <c r="IB182" i="7"/>
  <c r="IC181" i="7"/>
  <c r="IB181" i="7"/>
  <c r="IC180" i="7"/>
  <c r="IB180" i="7"/>
  <c r="IC179" i="7"/>
  <c r="IB179" i="7"/>
  <c r="IC178" i="7"/>
  <c r="IB178" i="7"/>
  <c r="IC177" i="7"/>
  <c r="IB177" i="7"/>
  <c r="IC176" i="7"/>
  <c r="IB176" i="7"/>
  <c r="IC175" i="7"/>
  <c r="IB175" i="7"/>
  <c r="IC174" i="7"/>
  <c r="IB174" i="7"/>
  <c r="IC173" i="7"/>
  <c r="IB173" i="7"/>
  <c r="IC172" i="7"/>
  <c r="IB172" i="7"/>
  <c r="IC167" i="7"/>
  <c r="IB167" i="7"/>
  <c r="IC166" i="7"/>
  <c r="IB166" i="7"/>
  <c r="IC165" i="7"/>
  <c r="IB165" i="7"/>
  <c r="IC164" i="7"/>
  <c r="IB164" i="7"/>
  <c r="IC163" i="7"/>
  <c r="IB163" i="7"/>
  <c r="IC162" i="7"/>
  <c r="IB162" i="7"/>
  <c r="IC161" i="7"/>
  <c r="IB161" i="7"/>
  <c r="IC160" i="7"/>
  <c r="IB160" i="7"/>
  <c r="IC159" i="7"/>
  <c r="IB159" i="7"/>
  <c r="IC158" i="7"/>
  <c r="IB158" i="7"/>
  <c r="IC157" i="7"/>
  <c r="IB157" i="7"/>
  <c r="IC156" i="7"/>
  <c r="IB156" i="7"/>
  <c r="IC155" i="7"/>
  <c r="IB155" i="7"/>
  <c r="IC154" i="7"/>
  <c r="IB154" i="7"/>
  <c r="IC153" i="7"/>
  <c r="IB153" i="7"/>
  <c r="IC152" i="7"/>
  <c r="IB152" i="7"/>
  <c r="IC151" i="7"/>
  <c r="IB151" i="7"/>
  <c r="IC150" i="7"/>
  <c r="IB150" i="7"/>
  <c r="IC149" i="7"/>
  <c r="IB149" i="7"/>
  <c r="IC148" i="7"/>
  <c r="IB148" i="7"/>
  <c r="IF143" i="7"/>
  <c r="ID143" i="7"/>
  <c r="IA143" i="7"/>
  <c r="IF142" i="7"/>
  <c r="ID142" i="7"/>
  <c r="IA142" i="7"/>
  <c r="IF141" i="7"/>
  <c r="ID141" i="7"/>
  <c r="IA141" i="7"/>
  <c r="IF140" i="7"/>
  <c r="ID140" i="7"/>
  <c r="IA140" i="7"/>
  <c r="IF139" i="7"/>
  <c r="ID139" i="7"/>
  <c r="IA139" i="7"/>
  <c r="IF138" i="7"/>
  <c r="ID138" i="7"/>
  <c r="IA138" i="7"/>
  <c r="IF137" i="7"/>
  <c r="ID137" i="7"/>
  <c r="IA137" i="7"/>
  <c r="IF136" i="7"/>
  <c r="ID136" i="7"/>
  <c r="IA136" i="7"/>
  <c r="IF135" i="7"/>
  <c r="ID135" i="7"/>
  <c r="IA135" i="7"/>
  <c r="IF134" i="7"/>
  <c r="ID134" i="7"/>
  <c r="IA134" i="7"/>
  <c r="IF132" i="7"/>
  <c r="ID132" i="7"/>
  <c r="IA132" i="7"/>
  <c r="IF131" i="7"/>
  <c r="ID131" i="7"/>
  <c r="IA131" i="7"/>
  <c r="IF130" i="7"/>
  <c r="ID130" i="7"/>
  <c r="IA130" i="7"/>
  <c r="IF129" i="7"/>
  <c r="ID129" i="7"/>
  <c r="IA129" i="7"/>
  <c r="IF128" i="7"/>
  <c r="ID128" i="7"/>
  <c r="IA128" i="7"/>
  <c r="IF127" i="7"/>
  <c r="ID127" i="7"/>
  <c r="IA127" i="7"/>
  <c r="IF126" i="7"/>
  <c r="ID126" i="7"/>
  <c r="IA126" i="7"/>
  <c r="IF125" i="7"/>
  <c r="ID125" i="7"/>
  <c r="IA125" i="7"/>
  <c r="IF124" i="7"/>
  <c r="ID124" i="7"/>
  <c r="IA124" i="7"/>
  <c r="IF123" i="7"/>
  <c r="ID123" i="7"/>
  <c r="IA123" i="7"/>
  <c r="IF121" i="7"/>
  <c r="ID121" i="7"/>
  <c r="IA121" i="7"/>
  <c r="IF120" i="7"/>
  <c r="ID120" i="7"/>
  <c r="IA120" i="7"/>
  <c r="IF119" i="7"/>
  <c r="ID119" i="7"/>
  <c r="IA119" i="7"/>
  <c r="IF118" i="7"/>
  <c r="ID118" i="7"/>
  <c r="IA118" i="7"/>
  <c r="IF117" i="7"/>
  <c r="ID117" i="7"/>
  <c r="IA117" i="7"/>
  <c r="IF116" i="7"/>
  <c r="ID116" i="7"/>
  <c r="IA116" i="7"/>
  <c r="IF115" i="7"/>
  <c r="ID115" i="7"/>
  <c r="IA115" i="7"/>
  <c r="IF114" i="7"/>
  <c r="ID114" i="7"/>
  <c r="IA114" i="7"/>
  <c r="IF113" i="7"/>
  <c r="ID113" i="7"/>
  <c r="IA113" i="7"/>
  <c r="IF112" i="7"/>
  <c r="ID112" i="7"/>
  <c r="IA112" i="7"/>
  <c r="IF110" i="7"/>
  <c r="ID110" i="7"/>
  <c r="IA110" i="7"/>
  <c r="IF109" i="7"/>
  <c r="ID109" i="7"/>
  <c r="IA109" i="7"/>
  <c r="IF108" i="7"/>
  <c r="ID108" i="7"/>
  <c r="IA108" i="7"/>
  <c r="IF107" i="7"/>
  <c r="ID107" i="7"/>
  <c r="IA107" i="7"/>
  <c r="IF106" i="7"/>
  <c r="ID106" i="7"/>
  <c r="IA106" i="7"/>
  <c r="IF105" i="7"/>
  <c r="ID105" i="7"/>
  <c r="IA105" i="7"/>
  <c r="IF104" i="7"/>
  <c r="ID104" i="7"/>
  <c r="IA104" i="7"/>
  <c r="IF103" i="7"/>
  <c r="ID103" i="7"/>
  <c r="IA103" i="7"/>
  <c r="IF102" i="7"/>
  <c r="ID102" i="7"/>
  <c r="IA102" i="7"/>
  <c r="IF101" i="7"/>
  <c r="ID101" i="7"/>
  <c r="IA101" i="7"/>
  <c r="IF100" i="7"/>
  <c r="ID100" i="7"/>
  <c r="IA100" i="7"/>
  <c r="IF99" i="7"/>
  <c r="ID99" i="7"/>
  <c r="IA99" i="7"/>
  <c r="IF98" i="7"/>
  <c r="ID98" i="7"/>
  <c r="IA98" i="7"/>
  <c r="IF97" i="7"/>
  <c r="ID97" i="7"/>
  <c r="IA97" i="7"/>
  <c r="IF96" i="7"/>
  <c r="ID96" i="7"/>
  <c r="IA96" i="7"/>
  <c r="IF95" i="7"/>
  <c r="ID95" i="7"/>
  <c r="IA95" i="7"/>
  <c r="IF94" i="7"/>
  <c r="ID94" i="7"/>
  <c r="IA94" i="7"/>
  <c r="IF93" i="7"/>
  <c r="ID93" i="7"/>
  <c r="IA93" i="7"/>
  <c r="IF92" i="7"/>
  <c r="ID92" i="7"/>
  <c r="IA92" i="7"/>
  <c r="IF91" i="7"/>
  <c r="ID91" i="7"/>
  <c r="IA91" i="7"/>
  <c r="IF89" i="7"/>
  <c r="ID89" i="7"/>
  <c r="IA89" i="7"/>
  <c r="IF88" i="7"/>
  <c r="ID88" i="7"/>
  <c r="IA88" i="7"/>
  <c r="IF87" i="7"/>
  <c r="ID87" i="7"/>
  <c r="IA87" i="7"/>
  <c r="IF86" i="7"/>
  <c r="ID86" i="7"/>
  <c r="IA86" i="7"/>
  <c r="IF85" i="7"/>
  <c r="ID85" i="7"/>
  <c r="IA85" i="7"/>
  <c r="IF84" i="7"/>
  <c r="ID84" i="7"/>
  <c r="IA84" i="7"/>
  <c r="IF83" i="7"/>
  <c r="ID83" i="7"/>
  <c r="IA83" i="7"/>
  <c r="IF82" i="7"/>
  <c r="ID82" i="7"/>
  <c r="IA82" i="7"/>
  <c r="IF81" i="7"/>
  <c r="ID81" i="7"/>
  <c r="IA81" i="7"/>
  <c r="IF80" i="7"/>
  <c r="ID80" i="7"/>
  <c r="IA80" i="7"/>
  <c r="IF79" i="7"/>
  <c r="ID79" i="7"/>
  <c r="IA79" i="7"/>
  <c r="IF78" i="7"/>
  <c r="ID78" i="7"/>
  <c r="IA78" i="7"/>
  <c r="IF77" i="7"/>
  <c r="ID77" i="7"/>
  <c r="IA77" i="7"/>
  <c r="IF76" i="7"/>
  <c r="ID76" i="7"/>
  <c r="IA76" i="7"/>
  <c r="IF75" i="7"/>
  <c r="ID75" i="7"/>
  <c r="IA75" i="7"/>
  <c r="IF74" i="7"/>
  <c r="ID74" i="7"/>
  <c r="IA74" i="7"/>
  <c r="IF73" i="7"/>
  <c r="ID73" i="7"/>
  <c r="IA73" i="7"/>
  <c r="IF72" i="7"/>
  <c r="ID72" i="7"/>
  <c r="IA72" i="7"/>
  <c r="IF71" i="7"/>
  <c r="ID71" i="7"/>
  <c r="IA71" i="7"/>
  <c r="IF70" i="7"/>
  <c r="ID70" i="7"/>
  <c r="IA70" i="7"/>
  <c r="IF68" i="7"/>
  <c r="ID68" i="7"/>
  <c r="IA68" i="7"/>
  <c r="IF67" i="7"/>
  <c r="ID67" i="7"/>
  <c r="IA67" i="7"/>
  <c r="IF66" i="7"/>
  <c r="ID66" i="7"/>
  <c r="IA66" i="7"/>
  <c r="IF65" i="7"/>
  <c r="ID65" i="7"/>
  <c r="IA65" i="7"/>
  <c r="IF64" i="7"/>
  <c r="ID64" i="7"/>
  <c r="IA64" i="7"/>
  <c r="IF63" i="7"/>
  <c r="ID63" i="7"/>
  <c r="IA63" i="7"/>
  <c r="IF62" i="7"/>
  <c r="ID62" i="7"/>
  <c r="IA62" i="7"/>
  <c r="IF61" i="7"/>
  <c r="ID61" i="7"/>
  <c r="IA61" i="7"/>
  <c r="IF60" i="7"/>
  <c r="ID60" i="7"/>
  <c r="IA60" i="7"/>
  <c r="IF59" i="7"/>
  <c r="ID59" i="7"/>
  <c r="IA59" i="7"/>
  <c r="IF58" i="7"/>
  <c r="ID58" i="7"/>
  <c r="IA58" i="7"/>
  <c r="IF57" i="7"/>
  <c r="ID57" i="7"/>
  <c r="IA57" i="7"/>
  <c r="IF56" i="7"/>
  <c r="ID56" i="7"/>
  <c r="IA56" i="7"/>
  <c r="IF55" i="7"/>
  <c r="ID55" i="7"/>
  <c r="IA55" i="7"/>
  <c r="IF54" i="7"/>
  <c r="ID54" i="7"/>
  <c r="IA54" i="7"/>
  <c r="IF53" i="7"/>
  <c r="ID53" i="7"/>
  <c r="IA53" i="7"/>
  <c r="IF52" i="7"/>
  <c r="ID52" i="7"/>
  <c r="IA52" i="7"/>
  <c r="IF51" i="7"/>
  <c r="ID51" i="7"/>
  <c r="IA51" i="7"/>
  <c r="IF50" i="7"/>
  <c r="ID50" i="7"/>
  <c r="IA50" i="7"/>
  <c r="IF49" i="7"/>
  <c r="ID49" i="7"/>
  <c r="IA49" i="7"/>
  <c r="IB9" i="7"/>
  <c r="IA4" i="7"/>
  <c r="IA3" i="7"/>
  <c r="HT474" i="7"/>
  <c r="HU474" i="7" s="1"/>
  <c r="HS474" i="7"/>
  <c r="HT473" i="7"/>
  <c r="HU473" i="7" s="1"/>
  <c r="HS473" i="7"/>
  <c r="HT472" i="7"/>
  <c r="HU472" i="7" s="1"/>
  <c r="HS472" i="7"/>
  <c r="HT471" i="7"/>
  <c r="HU471" i="7" s="1"/>
  <c r="HS471" i="7"/>
  <c r="HT470" i="7"/>
  <c r="HU470" i="7" s="1"/>
  <c r="HS470" i="7"/>
  <c r="HT469" i="7"/>
  <c r="HU469" i="7" s="1"/>
  <c r="HS469" i="7"/>
  <c r="HT468" i="7"/>
  <c r="HU468" i="7" s="1"/>
  <c r="HS468" i="7"/>
  <c r="HT467" i="7"/>
  <c r="HU467" i="7" s="1"/>
  <c r="HS467" i="7"/>
  <c r="HT466" i="7"/>
  <c r="HU466" i="7" s="1"/>
  <c r="HS466" i="7"/>
  <c r="HT465" i="7"/>
  <c r="HU465" i="7" s="1"/>
  <c r="HS465" i="7"/>
  <c r="HT460" i="7"/>
  <c r="HU460" i="7" s="1"/>
  <c r="HS460" i="7"/>
  <c r="HT459" i="7"/>
  <c r="HU459" i="7" s="1"/>
  <c r="HS459" i="7"/>
  <c r="HT458" i="7"/>
  <c r="HU458" i="7" s="1"/>
  <c r="HS458" i="7"/>
  <c r="HT457" i="7"/>
  <c r="HU457" i="7" s="1"/>
  <c r="HS457" i="7"/>
  <c r="HT456" i="7"/>
  <c r="HU456" i="7" s="1"/>
  <c r="HS456" i="7"/>
  <c r="HT455" i="7"/>
  <c r="HU455" i="7" s="1"/>
  <c r="HS455" i="7"/>
  <c r="HT454" i="7"/>
  <c r="HU454" i="7" s="1"/>
  <c r="HS454" i="7"/>
  <c r="HT453" i="7"/>
  <c r="HU453" i="7" s="1"/>
  <c r="HS453" i="7"/>
  <c r="HT452" i="7"/>
  <c r="HU452" i="7" s="1"/>
  <c r="HS452" i="7"/>
  <c r="HT451" i="7"/>
  <c r="HU451" i="7" s="1"/>
  <c r="HS451" i="7"/>
  <c r="HT446" i="7"/>
  <c r="HU446" i="7" s="1"/>
  <c r="HS446" i="7"/>
  <c r="HT445" i="7"/>
  <c r="HU445" i="7" s="1"/>
  <c r="HS445" i="7"/>
  <c r="HT444" i="7"/>
  <c r="HU444" i="7" s="1"/>
  <c r="HS444" i="7"/>
  <c r="HT443" i="7"/>
  <c r="HU443" i="7" s="1"/>
  <c r="HS443" i="7"/>
  <c r="HT442" i="7"/>
  <c r="HU442" i="7" s="1"/>
  <c r="HS442" i="7"/>
  <c r="HT441" i="7"/>
  <c r="HU441" i="7" s="1"/>
  <c r="HS441" i="7"/>
  <c r="HT440" i="7"/>
  <c r="HU440" i="7" s="1"/>
  <c r="HS440" i="7"/>
  <c r="HT439" i="7"/>
  <c r="HU439" i="7" s="1"/>
  <c r="HS439" i="7"/>
  <c r="HT438" i="7"/>
  <c r="HU438" i="7" s="1"/>
  <c r="HS438" i="7"/>
  <c r="HT437" i="7"/>
  <c r="HU437" i="7" s="1"/>
  <c r="HS437" i="7"/>
  <c r="HT432" i="7"/>
  <c r="HU432" i="7" s="1"/>
  <c r="HS432" i="7"/>
  <c r="HT431" i="7"/>
  <c r="HU431" i="7" s="1"/>
  <c r="HS431" i="7"/>
  <c r="HT430" i="7"/>
  <c r="HU430" i="7" s="1"/>
  <c r="HS430" i="7"/>
  <c r="HT429" i="7"/>
  <c r="HU429" i="7" s="1"/>
  <c r="HS429" i="7"/>
  <c r="HT428" i="7"/>
  <c r="HU428" i="7" s="1"/>
  <c r="HS428" i="7"/>
  <c r="HT427" i="7"/>
  <c r="HU427" i="7" s="1"/>
  <c r="HS427" i="7"/>
  <c r="HT426" i="7"/>
  <c r="HU426" i="7" s="1"/>
  <c r="HS426" i="7"/>
  <c r="HT425" i="7"/>
  <c r="HU425" i="7" s="1"/>
  <c r="HS425" i="7"/>
  <c r="HT424" i="7"/>
  <c r="HU424" i="7" s="1"/>
  <c r="HS424" i="7"/>
  <c r="HT423" i="7"/>
  <c r="HU423" i="7" s="1"/>
  <c r="HS423" i="7"/>
  <c r="HT418" i="7"/>
  <c r="HU418" i="7" s="1"/>
  <c r="HS418" i="7"/>
  <c r="HT417" i="7"/>
  <c r="HU417" i="7" s="1"/>
  <c r="HS417" i="7"/>
  <c r="HT416" i="7"/>
  <c r="HU416" i="7" s="1"/>
  <c r="HS416" i="7"/>
  <c r="HT415" i="7"/>
  <c r="HU415" i="7" s="1"/>
  <c r="HS415" i="7"/>
  <c r="HT414" i="7"/>
  <c r="HU414" i="7" s="1"/>
  <c r="HS414" i="7"/>
  <c r="HT413" i="7"/>
  <c r="HU413" i="7" s="1"/>
  <c r="HS413" i="7"/>
  <c r="HT412" i="7"/>
  <c r="HU412" i="7" s="1"/>
  <c r="HS412" i="7"/>
  <c r="HT411" i="7"/>
  <c r="HU411" i="7" s="1"/>
  <c r="HS411" i="7"/>
  <c r="HT410" i="7"/>
  <c r="HU410" i="7" s="1"/>
  <c r="HS410" i="7"/>
  <c r="HT409" i="7"/>
  <c r="HU409" i="7" s="1"/>
  <c r="HS409" i="7"/>
  <c r="HT404" i="7"/>
  <c r="HU404" i="7" s="1"/>
  <c r="HS404" i="7"/>
  <c r="HT403" i="7"/>
  <c r="HU403" i="7" s="1"/>
  <c r="HS403" i="7"/>
  <c r="HT402" i="7"/>
  <c r="HU402" i="7" s="1"/>
  <c r="HS402" i="7"/>
  <c r="HT401" i="7"/>
  <c r="HU401" i="7" s="1"/>
  <c r="HS401" i="7"/>
  <c r="HT400" i="7"/>
  <c r="HU400" i="7" s="1"/>
  <c r="HS400" i="7"/>
  <c r="HT399" i="7"/>
  <c r="HU399" i="7" s="1"/>
  <c r="HS399" i="7"/>
  <c r="HT398" i="7"/>
  <c r="HU398" i="7" s="1"/>
  <c r="HS398" i="7"/>
  <c r="HT397" i="7"/>
  <c r="HU397" i="7" s="1"/>
  <c r="HS397" i="7"/>
  <c r="HT396" i="7"/>
  <c r="HU396" i="7" s="1"/>
  <c r="HS396" i="7"/>
  <c r="HT395" i="7"/>
  <c r="HU395" i="7" s="1"/>
  <c r="HS395" i="7"/>
  <c r="HT390" i="7"/>
  <c r="HU390" i="7" s="1"/>
  <c r="HS390" i="7"/>
  <c r="HT389" i="7"/>
  <c r="HU389" i="7" s="1"/>
  <c r="HS389" i="7"/>
  <c r="HT388" i="7"/>
  <c r="HU388" i="7" s="1"/>
  <c r="HS388" i="7"/>
  <c r="HT387" i="7"/>
  <c r="HU387" i="7" s="1"/>
  <c r="HS387" i="7"/>
  <c r="HT386" i="7"/>
  <c r="HU386" i="7" s="1"/>
  <c r="HS386" i="7"/>
  <c r="HT385" i="7"/>
  <c r="HU385" i="7" s="1"/>
  <c r="HS385" i="7"/>
  <c r="HT384" i="7"/>
  <c r="HU384" i="7" s="1"/>
  <c r="HS384" i="7"/>
  <c r="HT383" i="7"/>
  <c r="HU383" i="7" s="1"/>
  <c r="HS383" i="7"/>
  <c r="HT382" i="7"/>
  <c r="HU382" i="7" s="1"/>
  <c r="HS382" i="7"/>
  <c r="HT381" i="7"/>
  <c r="HU381" i="7" s="1"/>
  <c r="HS381" i="7"/>
  <c r="HT376" i="7"/>
  <c r="HU376" i="7" s="1"/>
  <c r="HS376" i="7"/>
  <c r="HT375" i="7"/>
  <c r="HU375" i="7" s="1"/>
  <c r="HS375" i="7"/>
  <c r="HT374" i="7"/>
  <c r="HU374" i="7" s="1"/>
  <c r="HS374" i="7"/>
  <c r="HT373" i="7"/>
  <c r="HU373" i="7" s="1"/>
  <c r="HS373" i="7"/>
  <c r="HT372" i="7"/>
  <c r="HU372" i="7" s="1"/>
  <c r="HS372" i="7"/>
  <c r="HT371" i="7"/>
  <c r="HU371" i="7" s="1"/>
  <c r="HS371" i="7"/>
  <c r="HT370" i="7"/>
  <c r="HU370" i="7" s="1"/>
  <c r="HS370" i="7"/>
  <c r="HT369" i="7"/>
  <c r="HU369" i="7" s="1"/>
  <c r="HS369" i="7"/>
  <c r="HT368" i="7"/>
  <c r="HU368" i="7" s="1"/>
  <c r="HS368" i="7"/>
  <c r="HT367" i="7"/>
  <c r="HU367" i="7" s="1"/>
  <c r="HS367" i="7"/>
  <c r="HT362" i="7"/>
  <c r="HU362" i="7" s="1"/>
  <c r="HS362" i="7"/>
  <c r="HT361" i="7"/>
  <c r="HU361" i="7" s="1"/>
  <c r="HS361" i="7"/>
  <c r="HT360" i="7"/>
  <c r="HU360" i="7" s="1"/>
  <c r="HS360" i="7"/>
  <c r="HT359" i="7"/>
  <c r="HU359" i="7" s="1"/>
  <c r="HS359" i="7"/>
  <c r="HT358" i="7"/>
  <c r="HU358" i="7" s="1"/>
  <c r="HS358" i="7"/>
  <c r="HT357" i="7"/>
  <c r="HU357" i="7" s="1"/>
  <c r="HS357" i="7"/>
  <c r="HT356" i="7"/>
  <c r="HU356" i="7" s="1"/>
  <c r="HS356" i="7"/>
  <c r="HT355" i="7"/>
  <c r="HU355" i="7" s="1"/>
  <c r="HS355" i="7"/>
  <c r="HT354" i="7"/>
  <c r="HU354" i="7" s="1"/>
  <c r="HS354" i="7"/>
  <c r="HT353" i="7"/>
  <c r="HU353" i="7" s="1"/>
  <c r="HS353" i="7"/>
  <c r="HU348" i="7"/>
  <c r="HV348" i="7" s="1"/>
  <c r="HS348" i="7"/>
  <c r="HU347" i="7"/>
  <c r="HV347" i="7" s="1"/>
  <c r="HS347" i="7"/>
  <c r="HU346" i="7"/>
  <c r="HV346" i="7" s="1"/>
  <c r="HS346" i="7"/>
  <c r="HU345" i="7"/>
  <c r="HV345" i="7" s="1"/>
  <c r="HS345" i="7"/>
  <c r="HU344" i="7"/>
  <c r="HV344" i="7" s="1"/>
  <c r="HS344" i="7"/>
  <c r="HU343" i="7"/>
  <c r="HV343" i="7" s="1"/>
  <c r="HS343" i="7"/>
  <c r="HU342" i="7"/>
  <c r="HV342" i="7" s="1"/>
  <c r="HS342" i="7"/>
  <c r="HU341" i="7"/>
  <c r="HV341" i="7" s="1"/>
  <c r="HS341" i="7"/>
  <c r="HU340" i="7"/>
  <c r="HV340" i="7" s="1"/>
  <c r="HS340" i="7"/>
  <c r="HU339" i="7"/>
  <c r="HV339" i="7" s="1"/>
  <c r="HS339" i="7"/>
  <c r="HU334" i="7"/>
  <c r="HV334" i="7" s="1"/>
  <c r="HS334" i="7"/>
  <c r="HU333" i="7"/>
  <c r="HV333" i="7" s="1"/>
  <c r="HS333" i="7"/>
  <c r="HU332" i="7"/>
  <c r="HV332" i="7" s="1"/>
  <c r="HS332" i="7"/>
  <c r="HU331" i="7"/>
  <c r="HV331" i="7" s="1"/>
  <c r="HS331" i="7"/>
  <c r="HU330" i="7"/>
  <c r="HV330" i="7" s="1"/>
  <c r="HS330" i="7"/>
  <c r="HU329" i="7"/>
  <c r="HV329" i="7" s="1"/>
  <c r="HS329" i="7"/>
  <c r="HU328" i="7"/>
  <c r="HV328" i="7" s="1"/>
  <c r="HS328" i="7"/>
  <c r="HU327" i="7"/>
  <c r="HV327" i="7" s="1"/>
  <c r="HS327" i="7"/>
  <c r="HU326" i="7"/>
  <c r="HV326" i="7" s="1"/>
  <c r="HS326" i="7"/>
  <c r="HU325" i="7"/>
  <c r="HV325" i="7" s="1"/>
  <c r="HS325" i="7"/>
  <c r="HS320" i="7"/>
  <c r="HT320" i="7" s="1"/>
  <c r="HS319" i="7"/>
  <c r="HT319" i="7" s="1"/>
  <c r="HS318" i="7"/>
  <c r="HT318" i="7" s="1"/>
  <c r="HS317" i="7"/>
  <c r="HT317" i="7" s="1"/>
  <c r="HS316" i="7"/>
  <c r="HT316" i="7" s="1"/>
  <c r="HS315" i="7"/>
  <c r="HT315" i="7" s="1"/>
  <c r="HS314" i="7"/>
  <c r="HT314" i="7" s="1"/>
  <c r="HS313" i="7"/>
  <c r="HT313" i="7" s="1"/>
  <c r="HS312" i="7"/>
  <c r="HT312" i="7" s="1"/>
  <c r="HS311" i="7"/>
  <c r="HT311" i="7" s="1"/>
  <c r="HS309" i="7"/>
  <c r="HT309" i="7" s="1"/>
  <c r="HS308" i="7"/>
  <c r="HT308" i="7" s="1"/>
  <c r="HS307" i="7"/>
  <c r="HT307" i="7" s="1"/>
  <c r="HS306" i="7"/>
  <c r="HT306" i="7" s="1"/>
  <c r="HS305" i="7"/>
  <c r="HT305" i="7" s="1"/>
  <c r="HS304" i="7"/>
  <c r="HT304" i="7" s="1"/>
  <c r="HS303" i="7"/>
  <c r="HT303" i="7" s="1"/>
  <c r="HS302" i="7"/>
  <c r="HT302" i="7" s="1"/>
  <c r="HS301" i="7"/>
  <c r="HT301" i="7" s="1"/>
  <c r="HS300" i="7"/>
  <c r="HT300" i="7" s="1"/>
  <c r="HS293" i="7"/>
  <c r="HU286" i="7"/>
  <c r="HS286" i="7"/>
  <c r="HU285" i="7"/>
  <c r="HS285" i="7"/>
  <c r="HU284" i="7"/>
  <c r="HS284" i="7"/>
  <c r="HU283" i="7"/>
  <c r="HS283" i="7"/>
  <c r="HU282" i="7"/>
  <c r="HS282" i="7"/>
  <c r="HU281" i="7"/>
  <c r="HS281" i="7"/>
  <c r="HU280" i="7"/>
  <c r="HS280" i="7"/>
  <c r="HU279" i="7"/>
  <c r="HS279" i="7"/>
  <c r="HU278" i="7"/>
  <c r="HS278" i="7"/>
  <c r="HU277" i="7"/>
  <c r="HS277" i="7"/>
  <c r="HU272" i="7"/>
  <c r="HT272" i="7"/>
  <c r="HS272" i="7"/>
  <c r="HU271" i="7"/>
  <c r="HT271" i="7"/>
  <c r="HS271" i="7"/>
  <c r="HU270" i="7"/>
  <c r="HT270" i="7"/>
  <c r="HS270" i="7"/>
  <c r="HU269" i="7"/>
  <c r="HT269" i="7"/>
  <c r="HS269" i="7"/>
  <c r="HU268" i="7"/>
  <c r="HT268" i="7"/>
  <c r="HS268" i="7"/>
  <c r="HU267" i="7"/>
  <c r="HT267" i="7"/>
  <c r="HS267" i="7"/>
  <c r="HU266" i="7"/>
  <c r="HT266" i="7"/>
  <c r="HS266" i="7"/>
  <c r="HU265" i="7"/>
  <c r="HT265" i="7"/>
  <c r="HS265" i="7"/>
  <c r="HU264" i="7"/>
  <c r="HT264" i="7"/>
  <c r="HS264" i="7"/>
  <c r="HU263" i="7"/>
  <c r="HT263" i="7"/>
  <c r="HS263" i="7"/>
  <c r="HU258" i="7"/>
  <c r="HS258" i="7"/>
  <c r="HU257" i="7"/>
  <c r="HS257" i="7"/>
  <c r="HU256" i="7"/>
  <c r="HS256" i="7"/>
  <c r="HU255" i="7"/>
  <c r="HS255" i="7"/>
  <c r="HU254" i="7"/>
  <c r="HS254" i="7"/>
  <c r="HU253" i="7"/>
  <c r="HS253" i="7"/>
  <c r="HU252" i="7"/>
  <c r="HS252" i="7"/>
  <c r="HU251" i="7"/>
  <c r="HS251" i="7"/>
  <c r="HU250" i="7"/>
  <c r="HS250" i="7"/>
  <c r="HU249" i="7"/>
  <c r="HS249" i="7"/>
  <c r="HU244" i="7"/>
  <c r="HS244" i="7"/>
  <c r="HU243" i="7"/>
  <c r="HS243" i="7"/>
  <c r="HU242" i="7"/>
  <c r="HS242" i="7"/>
  <c r="HU241" i="7"/>
  <c r="HS241" i="7"/>
  <c r="HU240" i="7"/>
  <c r="HS240" i="7"/>
  <c r="HU239" i="7"/>
  <c r="HS239" i="7"/>
  <c r="HU238" i="7"/>
  <c r="HS238" i="7"/>
  <c r="HU237" i="7"/>
  <c r="HS237" i="7"/>
  <c r="HU236" i="7"/>
  <c r="HS236" i="7"/>
  <c r="HU235" i="7"/>
  <c r="HS235" i="7"/>
  <c r="HU230" i="7"/>
  <c r="HS230" i="7"/>
  <c r="HU229" i="7"/>
  <c r="HS229" i="7"/>
  <c r="HU228" i="7"/>
  <c r="HS228" i="7"/>
  <c r="HU227" i="7"/>
  <c r="HS227" i="7"/>
  <c r="HU226" i="7"/>
  <c r="HS226" i="7"/>
  <c r="HU225" i="7"/>
  <c r="HS225" i="7"/>
  <c r="HU224" i="7"/>
  <c r="HS224" i="7"/>
  <c r="HU223" i="7"/>
  <c r="HS223" i="7"/>
  <c r="HU222" i="7"/>
  <c r="HS222" i="7"/>
  <c r="HU221" i="7"/>
  <c r="HS221" i="7"/>
  <c r="HU216" i="7"/>
  <c r="HS216" i="7"/>
  <c r="HU215" i="7"/>
  <c r="HS215" i="7"/>
  <c r="HU214" i="7"/>
  <c r="HS214" i="7"/>
  <c r="HU213" i="7"/>
  <c r="HS213" i="7"/>
  <c r="HU212" i="7"/>
  <c r="HS212" i="7"/>
  <c r="HU211" i="7"/>
  <c r="HS211" i="7"/>
  <c r="HU210" i="7"/>
  <c r="HS210" i="7"/>
  <c r="HU209" i="7"/>
  <c r="HS209" i="7"/>
  <c r="HU208" i="7"/>
  <c r="HS208" i="7"/>
  <c r="HU207" i="7"/>
  <c r="HS207" i="7"/>
  <c r="HU206" i="7"/>
  <c r="HS206" i="7"/>
  <c r="HU205" i="7"/>
  <c r="HS205" i="7"/>
  <c r="HU204" i="7"/>
  <c r="HS204" i="7"/>
  <c r="HU203" i="7"/>
  <c r="HS203" i="7"/>
  <c r="HU202" i="7"/>
  <c r="HS202" i="7"/>
  <c r="HU201" i="7"/>
  <c r="HS201" i="7"/>
  <c r="HU200" i="7"/>
  <c r="HS200" i="7"/>
  <c r="HU199" i="7"/>
  <c r="HS199" i="7"/>
  <c r="HU198" i="7"/>
  <c r="HS198" i="7"/>
  <c r="HU197" i="7"/>
  <c r="HS197" i="7"/>
  <c r="HU191" i="7"/>
  <c r="HT191" i="7"/>
  <c r="HU190" i="7"/>
  <c r="HT190" i="7"/>
  <c r="HU189" i="7"/>
  <c r="HT189" i="7"/>
  <c r="HU188" i="7"/>
  <c r="HT188" i="7"/>
  <c r="HU187" i="7"/>
  <c r="HT187" i="7"/>
  <c r="HU186" i="7"/>
  <c r="HT186" i="7"/>
  <c r="HU185" i="7"/>
  <c r="HT185" i="7"/>
  <c r="HU184" i="7"/>
  <c r="HT184" i="7"/>
  <c r="HU183" i="7"/>
  <c r="HT183" i="7"/>
  <c r="HU182" i="7"/>
  <c r="HT182" i="7"/>
  <c r="HU181" i="7"/>
  <c r="HT181" i="7"/>
  <c r="HU180" i="7"/>
  <c r="HT180" i="7"/>
  <c r="HU179" i="7"/>
  <c r="HT179" i="7"/>
  <c r="HU178" i="7"/>
  <c r="HT178" i="7"/>
  <c r="HU177" i="7"/>
  <c r="HT177" i="7"/>
  <c r="HU176" i="7"/>
  <c r="HT176" i="7"/>
  <c r="HU175" i="7"/>
  <c r="HT175" i="7"/>
  <c r="HU174" i="7"/>
  <c r="HT174" i="7"/>
  <c r="HU173" i="7"/>
  <c r="HT173" i="7"/>
  <c r="HU172" i="7"/>
  <c r="HT172" i="7"/>
  <c r="HU167" i="7"/>
  <c r="HT167" i="7"/>
  <c r="HU166" i="7"/>
  <c r="HT166" i="7"/>
  <c r="HU165" i="7"/>
  <c r="HT165" i="7"/>
  <c r="HU164" i="7"/>
  <c r="HT164" i="7"/>
  <c r="HU163" i="7"/>
  <c r="HT163" i="7"/>
  <c r="HU162" i="7"/>
  <c r="HT162" i="7"/>
  <c r="HU161" i="7"/>
  <c r="HT161" i="7"/>
  <c r="HU160" i="7"/>
  <c r="HT160" i="7"/>
  <c r="HU159" i="7"/>
  <c r="HT159" i="7"/>
  <c r="HU158" i="7"/>
  <c r="HT158" i="7"/>
  <c r="HU157" i="7"/>
  <c r="HT157" i="7"/>
  <c r="HU156" i="7"/>
  <c r="HT156" i="7"/>
  <c r="HU155" i="7"/>
  <c r="HT155" i="7"/>
  <c r="HU154" i="7"/>
  <c r="HT154" i="7"/>
  <c r="HU153" i="7"/>
  <c r="HT153" i="7"/>
  <c r="HU152" i="7"/>
  <c r="HT152" i="7"/>
  <c r="HU151" i="7"/>
  <c r="HT151" i="7"/>
  <c r="HU150" i="7"/>
  <c r="HT150" i="7"/>
  <c r="HU149" i="7"/>
  <c r="HT149" i="7"/>
  <c r="HU148" i="7"/>
  <c r="HT148" i="7"/>
  <c r="HX143" i="7"/>
  <c r="HV143" i="7"/>
  <c r="HS143" i="7"/>
  <c r="HX142" i="7"/>
  <c r="HV142" i="7"/>
  <c r="HS142" i="7"/>
  <c r="HX141" i="7"/>
  <c r="HV141" i="7"/>
  <c r="HS141" i="7"/>
  <c r="HX140" i="7"/>
  <c r="HV140" i="7"/>
  <c r="HS140" i="7"/>
  <c r="HX139" i="7"/>
  <c r="HV139" i="7"/>
  <c r="HS139" i="7"/>
  <c r="HX138" i="7"/>
  <c r="HV138" i="7"/>
  <c r="HS138" i="7"/>
  <c r="HX137" i="7"/>
  <c r="HV137" i="7"/>
  <c r="HS137" i="7"/>
  <c r="HX136" i="7"/>
  <c r="HV136" i="7"/>
  <c r="HS136" i="7"/>
  <c r="HX135" i="7"/>
  <c r="HV135" i="7"/>
  <c r="HS135" i="7"/>
  <c r="HX134" i="7"/>
  <c r="HV134" i="7"/>
  <c r="HS134" i="7"/>
  <c r="HX132" i="7"/>
  <c r="HV132" i="7"/>
  <c r="HS132" i="7"/>
  <c r="HX131" i="7"/>
  <c r="HV131" i="7"/>
  <c r="HS131" i="7"/>
  <c r="HX130" i="7"/>
  <c r="HV130" i="7"/>
  <c r="HS130" i="7"/>
  <c r="HX129" i="7"/>
  <c r="HV129" i="7"/>
  <c r="HS129" i="7"/>
  <c r="HX128" i="7"/>
  <c r="HV128" i="7"/>
  <c r="HS128" i="7"/>
  <c r="HX127" i="7"/>
  <c r="HV127" i="7"/>
  <c r="HS127" i="7"/>
  <c r="HX126" i="7"/>
  <c r="HV126" i="7"/>
  <c r="HS126" i="7"/>
  <c r="HX125" i="7"/>
  <c r="HV125" i="7"/>
  <c r="HS125" i="7"/>
  <c r="HX124" i="7"/>
  <c r="HV124" i="7"/>
  <c r="HS124" i="7"/>
  <c r="HX123" i="7"/>
  <c r="HV123" i="7"/>
  <c r="HS123" i="7"/>
  <c r="HX121" i="7"/>
  <c r="HV121" i="7"/>
  <c r="HS121" i="7"/>
  <c r="HX120" i="7"/>
  <c r="HV120" i="7"/>
  <c r="HS120" i="7"/>
  <c r="HX119" i="7"/>
  <c r="HV119" i="7"/>
  <c r="HS119" i="7"/>
  <c r="HX118" i="7"/>
  <c r="HV118" i="7"/>
  <c r="HS118" i="7"/>
  <c r="HX117" i="7"/>
  <c r="HV117" i="7"/>
  <c r="HS117" i="7"/>
  <c r="HX116" i="7"/>
  <c r="HV116" i="7"/>
  <c r="HS116" i="7"/>
  <c r="HX115" i="7"/>
  <c r="HV115" i="7"/>
  <c r="HS115" i="7"/>
  <c r="HX114" i="7"/>
  <c r="HV114" i="7"/>
  <c r="HS114" i="7"/>
  <c r="HX113" i="7"/>
  <c r="HV113" i="7"/>
  <c r="HS113" i="7"/>
  <c r="HX112" i="7"/>
  <c r="HV112" i="7"/>
  <c r="HS112" i="7"/>
  <c r="HX110" i="7"/>
  <c r="HV110" i="7"/>
  <c r="HS110" i="7"/>
  <c r="HX109" i="7"/>
  <c r="HV109" i="7"/>
  <c r="HS109" i="7"/>
  <c r="HX108" i="7"/>
  <c r="HV108" i="7"/>
  <c r="HS108" i="7"/>
  <c r="HX107" i="7"/>
  <c r="HV107" i="7"/>
  <c r="HS107" i="7"/>
  <c r="HX106" i="7"/>
  <c r="HV106" i="7"/>
  <c r="HS106" i="7"/>
  <c r="HX105" i="7"/>
  <c r="HV105" i="7"/>
  <c r="HS105" i="7"/>
  <c r="HX104" i="7"/>
  <c r="HV104" i="7"/>
  <c r="HS104" i="7"/>
  <c r="HX103" i="7"/>
  <c r="HV103" i="7"/>
  <c r="HS103" i="7"/>
  <c r="HX102" i="7"/>
  <c r="HV102" i="7"/>
  <c r="HS102" i="7"/>
  <c r="HX101" i="7"/>
  <c r="HV101" i="7"/>
  <c r="HS101" i="7"/>
  <c r="HX100" i="7"/>
  <c r="HV100" i="7"/>
  <c r="HS100" i="7"/>
  <c r="HX99" i="7"/>
  <c r="HV99" i="7"/>
  <c r="HS99" i="7"/>
  <c r="HX98" i="7"/>
  <c r="HV98" i="7"/>
  <c r="HS98" i="7"/>
  <c r="HX97" i="7"/>
  <c r="HV97" i="7"/>
  <c r="HS97" i="7"/>
  <c r="HX96" i="7"/>
  <c r="HV96" i="7"/>
  <c r="HS96" i="7"/>
  <c r="HX95" i="7"/>
  <c r="HV95" i="7"/>
  <c r="HS95" i="7"/>
  <c r="HX94" i="7"/>
  <c r="HV94" i="7"/>
  <c r="HS94" i="7"/>
  <c r="HX93" i="7"/>
  <c r="HV93" i="7"/>
  <c r="HS93" i="7"/>
  <c r="HX92" i="7"/>
  <c r="HV92" i="7"/>
  <c r="HS92" i="7"/>
  <c r="HX91" i="7"/>
  <c r="HV91" i="7"/>
  <c r="HS91" i="7"/>
  <c r="HX89" i="7"/>
  <c r="HV89" i="7"/>
  <c r="HS89" i="7"/>
  <c r="HX88" i="7"/>
  <c r="HV88" i="7"/>
  <c r="HS88" i="7"/>
  <c r="HX87" i="7"/>
  <c r="HV87" i="7"/>
  <c r="HS87" i="7"/>
  <c r="HX86" i="7"/>
  <c r="HV86" i="7"/>
  <c r="HS86" i="7"/>
  <c r="HX85" i="7"/>
  <c r="HV85" i="7"/>
  <c r="HS85" i="7"/>
  <c r="HX84" i="7"/>
  <c r="HV84" i="7"/>
  <c r="HS84" i="7"/>
  <c r="HX83" i="7"/>
  <c r="HV83" i="7"/>
  <c r="HS83" i="7"/>
  <c r="HX82" i="7"/>
  <c r="HV82" i="7"/>
  <c r="HS82" i="7"/>
  <c r="HX81" i="7"/>
  <c r="HV81" i="7"/>
  <c r="HS81" i="7"/>
  <c r="HX80" i="7"/>
  <c r="HV80" i="7"/>
  <c r="HS80" i="7"/>
  <c r="HX79" i="7"/>
  <c r="HV79" i="7"/>
  <c r="HS79" i="7"/>
  <c r="HX78" i="7"/>
  <c r="HV78" i="7"/>
  <c r="HS78" i="7"/>
  <c r="HX77" i="7"/>
  <c r="HV77" i="7"/>
  <c r="HS77" i="7"/>
  <c r="HX76" i="7"/>
  <c r="HV76" i="7"/>
  <c r="HS76" i="7"/>
  <c r="HX75" i="7"/>
  <c r="HV75" i="7"/>
  <c r="HS75" i="7"/>
  <c r="HX74" i="7"/>
  <c r="HV74" i="7"/>
  <c r="HS74" i="7"/>
  <c r="HX73" i="7"/>
  <c r="HV73" i="7"/>
  <c r="HS73" i="7"/>
  <c r="HX72" i="7"/>
  <c r="HV72" i="7"/>
  <c r="HS72" i="7"/>
  <c r="HX71" i="7"/>
  <c r="HV71" i="7"/>
  <c r="HS71" i="7"/>
  <c r="HX70" i="7"/>
  <c r="HV70" i="7"/>
  <c r="HS70" i="7"/>
  <c r="HX68" i="7"/>
  <c r="HV68" i="7"/>
  <c r="HS68" i="7"/>
  <c r="HX67" i="7"/>
  <c r="HV67" i="7"/>
  <c r="HS67" i="7"/>
  <c r="HX66" i="7"/>
  <c r="HV66" i="7"/>
  <c r="HS66" i="7"/>
  <c r="HX65" i="7"/>
  <c r="HV65" i="7"/>
  <c r="HS65" i="7"/>
  <c r="HX64" i="7"/>
  <c r="HV64" i="7"/>
  <c r="HS64" i="7"/>
  <c r="HX63" i="7"/>
  <c r="HV63" i="7"/>
  <c r="HS63" i="7"/>
  <c r="HX62" i="7"/>
  <c r="HV62" i="7"/>
  <c r="HS62" i="7"/>
  <c r="HX61" i="7"/>
  <c r="HV61" i="7"/>
  <c r="HS61" i="7"/>
  <c r="HX60" i="7"/>
  <c r="HV60" i="7"/>
  <c r="HS60" i="7"/>
  <c r="HX59" i="7"/>
  <c r="HV59" i="7"/>
  <c r="HS59" i="7"/>
  <c r="HX58" i="7"/>
  <c r="HV58" i="7"/>
  <c r="HS58" i="7"/>
  <c r="HX57" i="7"/>
  <c r="HV57" i="7"/>
  <c r="HS57" i="7"/>
  <c r="HX56" i="7"/>
  <c r="HV56" i="7"/>
  <c r="HS56" i="7"/>
  <c r="HX55" i="7"/>
  <c r="HV55" i="7"/>
  <c r="HS55" i="7"/>
  <c r="HX54" i="7"/>
  <c r="HV54" i="7"/>
  <c r="HS54" i="7"/>
  <c r="HX53" i="7"/>
  <c r="HV53" i="7"/>
  <c r="HS53" i="7"/>
  <c r="HX52" i="7"/>
  <c r="HV52" i="7"/>
  <c r="HS52" i="7"/>
  <c r="HX51" i="7"/>
  <c r="HV51" i="7"/>
  <c r="HS51" i="7"/>
  <c r="HX50" i="7"/>
  <c r="HV50" i="7"/>
  <c r="HS50" i="7"/>
  <c r="HX49" i="7"/>
  <c r="HV49" i="7"/>
  <c r="HS49" i="7"/>
  <c r="HT9" i="7"/>
  <c r="HS4" i="7"/>
  <c r="HS3" i="7"/>
  <c r="HL474" i="7"/>
  <c r="HM474" i="7" s="1"/>
  <c r="HK474" i="7"/>
  <c r="HL473" i="7"/>
  <c r="HM473" i="7" s="1"/>
  <c r="HK473" i="7"/>
  <c r="HL472" i="7"/>
  <c r="HM472" i="7" s="1"/>
  <c r="HK472" i="7"/>
  <c r="HL471" i="7"/>
  <c r="HM471" i="7" s="1"/>
  <c r="HK471" i="7"/>
  <c r="HL470" i="7"/>
  <c r="HM470" i="7" s="1"/>
  <c r="HK470" i="7"/>
  <c r="HL469" i="7"/>
  <c r="HM469" i="7" s="1"/>
  <c r="HK469" i="7"/>
  <c r="HL468" i="7"/>
  <c r="HM468" i="7" s="1"/>
  <c r="HK468" i="7"/>
  <c r="HL467" i="7"/>
  <c r="HM467" i="7" s="1"/>
  <c r="HK467" i="7"/>
  <c r="HL466" i="7"/>
  <c r="HM466" i="7" s="1"/>
  <c r="HK466" i="7"/>
  <c r="HL465" i="7"/>
  <c r="HM465" i="7" s="1"/>
  <c r="HK465" i="7"/>
  <c r="HL460" i="7"/>
  <c r="HM460" i="7" s="1"/>
  <c r="HK460" i="7"/>
  <c r="HL459" i="7"/>
  <c r="HM459" i="7" s="1"/>
  <c r="HK459" i="7"/>
  <c r="HL458" i="7"/>
  <c r="HM458" i="7" s="1"/>
  <c r="HK458" i="7"/>
  <c r="HL457" i="7"/>
  <c r="HM457" i="7" s="1"/>
  <c r="HK457" i="7"/>
  <c r="HL456" i="7"/>
  <c r="HM456" i="7" s="1"/>
  <c r="HK456" i="7"/>
  <c r="HL455" i="7"/>
  <c r="HM455" i="7" s="1"/>
  <c r="HK455" i="7"/>
  <c r="HL454" i="7"/>
  <c r="HM454" i="7" s="1"/>
  <c r="HK454" i="7"/>
  <c r="HL453" i="7"/>
  <c r="HM453" i="7" s="1"/>
  <c r="HK453" i="7"/>
  <c r="HL452" i="7"/>
  <c r="HM452" i="7" s="1"/>
  <c r="HK452" i="7"/>
  <c r="HL451" i="7"/>
  <c r="HM451" i="7" s="1"/>
  <c r="HK451" i="7"/>
  <c r="HL446" i="7"/>
  <c r="HM446" i="7" s="1"/>
  <c r="HK446" i="7"/>
  <c r="HL445" i="7"/>
  <c r="HM445" i="7" s="1"/>
  <c r="HK445" i="7"/>
  <c r="HL444" i="7"/>
  <c r="HM444" i="7" s="1"/>
  <c r="HK444" i="7"/>
  <c r="HL443" i="7"/>
  <c r="HM443" i="7" s="1"/>
  <c r="HK443" i="7"/>
  <c r="HL442" i="7"/>
  <c r="HM442" i="7" s="1"/>
  <c r="HK442" i="7"/>
  <c r="HL441" i="7"/>
  <c r="HM441" i="7" s="1"/>
  <c r="HK441" i="7"/>
  <c r="HL440" i="7"/>
  <c r="HM440" i="7" s="1"/>
  <c r="HK440" i="7"/>
  <c r="HL439" i="7"/>
  <c r="HM439" i="7" s="1"/>
  <c r="HK439" i="7"/>
  <c r="HL438" i="7"/>
  <c r="HM438" i="7" s="1"/>
  <c r="HK438" i="7"/>
  <c r="HL437" i="7"/>
  <c r="HM437" i="7" s="1"/>
  <c r="HK437" i="7"/>
  <c r="HL432" i="7"/>
  <c r="HM432" i="7" s="1"/>
  <c r="HK432" i="7"/>
  <c r="HL431" i="7"/>
  <c r="HM431" i="7" s="1"/>
  <c r="HK431" i="7"/>
  <c r="HL430" i="7"/>
  <c r="HM430" i="7" s="1"/>
  <c r="HK430" i="7"/>
  <c r="HL429" i="7"/>
  <c r="HM429" i="7" s="1"/>
  <c r="HK429" i="7"/>
  <c r="HL428" i="7"/>
  <c r="HM428" i="7" s="1"/>
  <c r="HK428" i="7"/>
  <c r="HL427" i="7"/>
  <c r="HM427" i="7" s="1"/>
  <c r="HK427" i="7"/>
  <c r="HL426" i="7"/>
  <c r="HM426" i="7" s="1"/>
  <c r="HK426" i="7"/>
  <c r="HL425" i="7"/>
  <c r="HM425" i="7" s="1"/>
  <c r="HK425" i="7"/>
  <c r="HL424" i="7"/>
  <c r="HM424" i="7" s="1"/>
  <c r="HK424" i="7"/>
  <c r="HL423" i="7"/>
  <c r="HM423" i="7" s="1"/>
  <c r="HK423" i="7"/>
  <c r="HL418" i="7"/>
  <c r="HM418" i="7" s="1"/>
  <c r="HK418" i="7"/>
  <c r="HL417" i="7"/>
  <c r="HM417" i="7" s="1"/>
  <c r="HK417" i="7"/>
  <c r="HL416" i="7"/>
  <c r="HM416" i="7" s="1"/>
  <c r="HK416" i="7"/>
  <c r="HL415" i="7"/>
  <c r="HM415" i="7" s="1"/>
  <c r="HK415" i="7"/>
  <c r="HL414" i="7"/>
  <c r="HM414" i="7" s="1"/>
  <c r="HK414" i="7"/>
  <c r="HL413" i="7"/>
  <c r="HM413" i="7" s="1"/>
  <c r="HK413" i="7"/>
  <c r="HL412" i="7"/>
  <c r="HM412" i="7" s="1"/>
  <c r="HK412" i="7"/>
  <c r="HL411" i="7"/>
  <c r="HM411" i="7" s="1"/>
  <c r="HK411" i="7"/>
  <c r="HL410" i="7"/>
  <c r="HM410" i="7" s="1"/>
  <c r="HK410" i="7"/>
  <c r="HL409" i="7"/>
  <c r="HM409" i="7" s="1"/>
  <c r="HK409" i="7"/>
  <c r="HL404" i="7"/>
  <c r="HM404" i="7" s="1"/>
  <c r="HK404" i="7"/>
  <c r="HL403" i="7"/>
  <c r="HM403" i="7" s="1"/>
  <c r="HK403" i="7"/>
  <c r="HL402" i="7"/>
  <c r="HM402" i="7" s="1"/>
  <c r="HK402" i="7"/>
  <c r="HL401" i="7"/>
  <c r="HM401" i="7" s="1"/>
  <c r="HK401" i="7"/>
  <c r="HL400" i="7"/>
  <c r="HM400" i="7" s="1"/>
  <c r="HK400" i="7"/>
  <c r="HL399" i="7"/>
  <c r="HM399" i="7" s="1"/>
  <c r="HK399" i="7"/>
  <c r="HL398" i="7"/>
  <c r="HM398" i="7" s="1"/>
  <c r="HK398" i="7"/>
  <c r="HL397" i="7"/>
  <c r="HM397" i="7" s="1"/>
  <c r="HK397" i="7"/>
  <c r="HL396" i="7"/>
  <c r="HM396" i="7" s="1"/>
  <c r="HK396" i="7"/>
  <c r="HL395" i="7"/>
  <c r="HM395" i="7" s="1"/>
  <c r="HK395" i="7"/>
  <c r="HL390" i="7"/>
  <c r="HM390" i="7" s="1"/>
  <c r="HK390" i="7"/>
  <c r="HL389" i="7"/>
  <c r="HM389" i="7" s="1"/>
  <c r="HK389" i="7"/>
  <c r="HL388" i="7"/>
  <c r="HM388" i="7" s="1"/>
  <c r="HK388" i="7"/>
  <c r="HL387" i="7"/>
  <c r="HM387" i="7" s="1"/>
  <c r="HK387" i="7"/>
  <c r="HL386" i="7"/>
  <c r="HM386" i="7" s="1"/>
  <c r="HK386" i="7"/>
  <c r="HL385" i="7"/>
  <c r="HM385" i="7" s="1"/>
  <c r="HK385" i="7"/>
  <c r="HL384" i="7"/>
  <c r="HM384" i="7" s="1"/>
  <c r="HK384" i="7"/>
  <c r="HL383" i="7"/>
  <c r="HM383" i="7" s="1"/>
  <c r="HK383" i="7"/>
  <c r="HL382" i="7"/>
  <c r="HM382" i="7" s="1"/>
  <c r="HK382" i="7"/>
  <c r="HL381" i="7"/>
  <c r="HM381" i="7" s="1"/>
  <c r="HK381" i="7"/>
  <c r="HL376" i="7"/>
  <c r="HM376" i="7" s="1"/>
  <c r="HK376" i="7"/>
  <c r="HL375" i="7"/>
  <c r="HM375" i="7" s="1"/>
  <c r="HK375" i="7"/>
  <c r="HL374" i="7"/>
  <c r="HM374" i="7" s="1"/>
  <c r="HK374" i="7"/>
  <c r="HL373" i="7"/>
  <c r="HM373" i="7" s="1"/>
  <c r="HK373" i="7"/>
  <c r="HL372" i="7"/>
  <c r="HM372" i="7" s="1"/>
  <c r="HK372" i="7"/>
  <c r="HL371" i="7"/>
  <c r="HM371" i="7" s="1"/>
  <c r="HK371" i="7"/>
  <c r="HL370" i="7"/>
  <c r="HM370" i="7" s="1"/>
  <c r="HK370" i="7"/>
  <c r="HL369" i="7"/>
  <c r="HM369" i="7" s="1"/>
  <c r="HK369" i="7"/>
  <c r="HL368" i="7"/>
  <c r="HM368" i="7" s="1"/>
  <c r="HK368" i="7"/>
  <c r="HL367" i="7"/>
  <c r="HM367" i="7" s="1"/>
  <c r="HK367" i="7"/>
  <c r="HL362" i="7"/>
  <c r="HM362" i="7" s="1"/>
  <c r="HK362" i="7"/>
  <c r="HL361" i="7"/>
  <c r="HM361" i="7" s="1"/>
  <c r="HK361" i="7"/>
  <c r="HL360" i="7"/>
  <c r="HM360" i="7" s="1"/>
  <c r="HK360" i="7"/>
  <c r="HL359" i="7"/>
  <c r="HM359" i="7" s="1"/>
  <c r="HK359" i="7"/>
  <c r="HL358" i="7"/>
  <c r="HM358" i="7" s="1"/>
  <c r="HK358" i="7"/>
  <c r="HL357" i="7"/>
  <c r="HM357" i="7" s="1"/>
  <c r="HK357" i="7"/>
  <c r="HL356" i="7"/>
  <c r="HM356" i="7" s="1"/>
  <c r="HK356" i="7"/>
  <c r="HL355" i="7"/>
  <c r="HM355" i="7" s="1"/>
  <c r="HK355" i="7"/>
  <c r="HL354" i="7"/>
  <c r="HM354" i="7" s="1"/>
  <c r="HK354" i="7"/>
  <c r="HL353" i="7"/>
  <c r="HM353" i="7" s="1"/>
  <c r="HK353" i="7"/>
  <c r="HM348" i="7"/>
  <c r="HN348" i="7" s="1"/>
  <c r="HK348" i="7"/>
  <c r="HM347" i="7"/>
  <c r="HN347" i="7" s="1"/>
  <c r="HK347" i="7"/>
  <c r="HM346" i="7"/>
  <c r="HN346" i="7" s="1"/>
  <c r="HK346" i="7"/>
  <c r="HM345" i="7"/>
  <c r="HN345" i="7" s="1"/>
  <c r="HK345" i="7"/>
  <c r="HM344" i="7"/>
  <c r="HN344" i="7" s="1"/>
  <c r="HK344" i="7"/>
  <c r="HM343" i="7"/>
  <c r="HN343" i="7" s="1"/>
  <c r="HK343" i="7"/>
  <c r="HM342" i="7"/>
  <c r="HN342" i="7" s="1"/>
  <c r="HK342" i="7"/>
  <c r="HM341" i="7"/>
  <c r="HN341" i="7" s="1"/>
  <c r="HK341" i="7"/>
  <c r="HM340" i="7"/>
  <c r="HN340" i="7" s="1"/>
  <c r="HK340" i="7"/>
  <c r="HM339" i="7"/>
  <c r="HN339" i="7" s="1"/>
  <c r="HK339" i="7"/>
  <c r="HM334" i="7"/>
  <c r="HN334" i="7" s="1"/>
  <c r="HK334" i="7"/>
  <c r="HM333" i="7"/>
  <c r="HN333" i="7" s="1"/>
  <c r="HK333" i="7"/>
  <c r="HM332" i="7"/>
  <c r="HN332" i="7" s="1"/>
  <c r="HK332" i="7"/>
  <c r="HM331" i="7"/>
  <c r="HN331" i="7" s="1"/>
  <c r="HK331" i="7"/>
  <c r="HM330" i="7"/>
  <c r="HN330" i="7" s="1"/>
  <c r="HK330" i="7"/>
  <c r="HM329" i="7"/>
  <c r="HN329" i="7" s="1"/>
  <c r="HK329" i="7"/>
  <c r="HM328" i="7"/>
  <c r="HN328" i="7" s="1"/>
  <c r="HK328" i="7"/>
  <c r="HM327" i="7"/>
  <c r="HN327" i="7" s="1"/>
  <c r="HK327" i="7"/>
  <c r="HM326" i="7"/>
  <c r="HN326" i="7" s="1"/>
  <c r="HK326" i="7"/>
  <c r="HM325" i="7"/>
  <c r="HN325" i="7" s="1"/>
  <c r="HK325" i="7"/>
  <c r="HK320" i="7"/>
  <c r="HL320" i="7" s="1"/>
  <c r="HK319" i="7"/>
  <c r="HL319" i="7" s="1"/>
  <c r="HK318" i="7"/>
  <c r="HL318" i="7" s="1"/>
  <c r="HK317" i="7"/>
  <c r="HL317" i="7" s="1"/>
  <c r="HK316" i="7"/>
  <c r="HL316" i="7" s="1"/>
  <c r="HK315" i="7"/>
  <c r="HL315" i="7" s="1"/>
  <c r="HK314" i="7"/>
  <c r="HL314" i="7" s="1"/>
  <c r="HK313" i="7"/>
  <c r="HL313" i="7" s="1"/>
  <c r="HK312" i="7"/>
  <c r="HL312" i="7" s="1"/>
  <c r="HK311" i="7"/>
  <c r="HL311" i="7" s="1"/>
  <c r="HK309" i="7"/>
  <c r="HL309" i="7" s="1"/>
  <c r="HK308" i="7"/>
  <c r="HL308" i="7" s="1"/>
  <c r="HK307" i="7"/>
  <c r="HL307" i="7" s="1"/>
  <c r="HK306" i="7"/>
  <c r="HL306" i="7" s="1"/>
  <c r="HK305" i="7"/>
  <c r="HL305" i="7" s="1"/>
  <c r="HK304" i="7"/>
  <c r="HL304" i="7" s="1"/>
  <c r="HK303" i="7"/>
  <c r="HL303" i="7" s="1"/>
  <c r="HK302" i="7"/>
  <c r="HL302" i="7" s="1"/>
  <c r="HK301" i="7"/>
  <c r="HL301" i="7" s="1"/>
  <c r="HK300" i="7"/>
  <c r="HL300" i="7" s="1"/>
  <c r="HK293" i="7"/>
  <c r="HM286" i="7"/>
  <c r="HK286" i="7"/>
  <c r="HM285" i="7"/>
  <c r="HK285" i="7"/>
  <c r="HM284" i="7"/>
  <c r="HK284" i="7"/>
  <c r="HM283" i="7"/>
  <c r="HK283" i="7"/>
  <c r="HM282" i="7"/>
  <c r="HK282" i="7"/>
  <c r="HM281" i="7"/>
  <c r="HK281" i="7"/>
  <c r="HM280" i="7"/>
  <c r="HK280" i="7"/>
  <c r="HM279" i="7"/>
  <c r="HK279" i="7"/>
  <c r="HM278" i="7"/>
  <c r="HK278" i="7"/>
  <c r="HM277" i="7"/>
  <c r="HK277" i="7"/>
  <c r="HM272" i="7"/>
  <c r="HL272" i="7"/>
  <c r="HK272" i="7"/>
  <c r="HM271" i="7"/>
  <c r="HL271" i="7"/>
  <c r="HK271" i="7"/>
  <c r="HM270" i="7"/>
  <c r="HL270" i="7"/>
  <c r="HK270" i="7"/>
  <c r="HM269" i="7"/>
  <c r="HL269" i="7"/>
  <c r="HK269" i="7"/>
  <c r="HM268" i="7"/>
  <c r="HL268" i="7"/>
  <c r="HK268" i="7"/>
  <c r="HM267" i="7"/>
  <c r="HL267" i="7"/>
  <c r="HK267" i="7"/>
  <c r="HM266" i="7"/>
  <c r="HL266" i="7"/>
  <c r="HK266" i="7"/>
  <c r="HM265" i="7"/>
  <c r="HL265" i="7"/>
  <c r="HK265" i="7"/>
  <c r="HM264" i="7"/>
  <c r="HL264" i="7"/>
  <c r="HK264" i="7"/>
  <c r="HM263" i="7"/>
  <c r="HL263" i="7"/>
  <c r="HK263" i="7"/>
  <c r="HM258" i="7"/>
  <c r="HK258" i="7"/>
  <c r="HM257" i="7"/>
  <c r="HK257" i="7"/>
  <c r="HM256" i="7"/>
  <c r="HK256" i="7"/>
  <c r="HM255" i="7"/>
  <c r="HK255" i="7"/>
  <c r="HM254" i="7"/>
  <c r="HK254" i="7"/>
  <c r="HM253" i="7"/>
  <c r="HK253" i="7"/>
  <c r="HM252" i="7"/>
  <c r="HK252" i="7"/>
  <c r="HM251" i="7"/>
  <c r="HK251" i="7"/>
  <c r="HM250" i="7"/>
  <c r="HK250" i="7"/>
  <c r="HM249" i="7"/>
  <c r="HK249" i="7"/>
  <c r="HM244" i="7"/>
  <c r="HK244" i="7"/>
  <c r="HM243" i="7"/>
  <c r="HK243" i="7"/>
  <c r="HM242" i="7"/>
  <c r="HK242" i="7"/>
  <c r="HM241" i="7"/>
  <c r="HK241" i="7"/>
  <c r="HM240" i="7"/>
  <c r="HK240" i="7"/>
  <c r="HM239" i="7"/>
  <c r="HK239" i="7"/>
  <c r="HM238" i="7"/>
  <c r="HK238" i="7"/>
  <c r="HM237" i="7"/>
  <c r="HK237" i="7"/>
  <c r="HM236" i="7"/>
  <c r="HK236" i="7"/>
  <c r="HM235" i="7"/>
  <c r="HK235" i="7"/>
  <c r="HM230" i="7"/>
  <c r="HK230" i="7"/>
  <c r="HM229" i="7"/>
  <c r="HK229" i="7"/>
  <c r="HM228" i="7"/>
  <c r="HK228" i="7"/>
  <c r="HM227" i="7"/>
  <c r="HK227" i="7"/>
  <c r="HM226" i="7"/>
  <c r="HK226" i="7"/>
  <c r="HM225" i="7"/>
  <c r="HK225" i="7"/>
  <c r="HM224" i="7"/>
  <c r="HK224" i="7"/>
  <c r="HM223" i="7"/>
  <c r="HK223" i="7"/>
  <c r="HM222" i="7"/>
  <c r="HK222" i="7"/>
  <c r="HM221" i="7"/>
  <c r="HK221" i="7"/>
  <c r="HM216" i="7"/>
  <c r="HK216" i="7"/>
  <c r="HM215" i="7"/>
  <c r="HK215" i="7"/>
  <c r="HM214" i="7"/>
  <c r="HK214" i="7"/>
  <c r="HM213" i="7"/>
  <c r="HK213" i="7"/>
  <c r="HM212" i="7"/>
  <c r="HK212" i="7"/>
  <c r="HM211" i="7"/>
  <c r="HK211" i="7"/>
  <c r="HM210" i="7"/>
  <c r="HK210" i="7"/>
  <c r="HM209" i="7"/>
  <c r="HK209" i="7"/>
  <c r="HM208" i="7"/>
  <c r="HK208" i="7"/>
  <c r="HM207" i="7"/>
  <c r="HK207" i="7"/>
  <c r="HM206" i="7"/>
  <c r="HK206" i="7"/>
  <c r="HM205" i="7"/>
  <c r="HK205" i="7"/>
  <c r="HM204" i="7"/>
  <c r="HK204" i="7"/>
  <c r="HM203" i="7"/>
  <c r="HK203" i="7"/>
  <c r="HM202" i="7"/>
  <c r="HK202" i="7"/>
  <c r="HM201" i="7"/>
  <c r="HK201" i="7"/>
  <c r="HM200" i="7"/>
  <c r="HK200" i="7"/>
  <c r="HM199" i="7"/>
  <c r="HK199" i="7"/>
  <c r="HM198" i="7"/>
  <c r="HK198" i="7"/>
  <c r="HM197" i="7"/>
  <c r="HK197" i="7"/>
  <c r="HM191" i="7"/>
  <c r="HL191" i="7"/>
  <c r="HM190" i="7"/>
  <c r="HL190" i="7"/>
  <c r="HM189" i="7"/>
  <c r="HL189" i="7"/>
  <c r="HM188" i="7"/>
  <c r="HL188" i="7"/>
  <c r="HM187" i="7"/>
  <c r="HL187" i="7"/>
  <c r="HM186" i="7"/>
  <c r="HL186" i="7"/>
  <c r="HM185" i="7"/>
  <c r="HL185" i="7"/>
  <c r="HM184" i="7"/>
  <c r="HL184" i="7"/>
  <c r="HM183" i="7"/>
  <c r="HL183" i="7"/>
  <c r="HM182" i="7"/>
  <c r="HL182" i="7"/>
  <c r="HM181" i="7"/>
  <c r="HL181" i="7"/>
  <c r="HM180" i="7"/>
  <c r="HL180" i="7"/>
  <c r="HM179" i="7"/>
  <c r="HL179" i="7"/>
  <c r="HM178" i="7"/>
  <c r="HL178" i="7"/>
  <c r="HM177" i="7"/>
  <c r="HL177" i="7"/>
  <c r="HM176" i="7"/>
  <c r="HL176" i="7"/>
  <c r="HM175" i="7"/>
  <c r="HL175" i="7"/>
  <c r="HM174" i="7"/>
  <c r="HL174" i="7"/>
  <c r="HM173" i="7"/>
  <c r="HL173" i="7"/>
  <c r="HM172" i="7"/>
  <c r="HL172" i="7"/>
  <c r="HM167" i="7"/>
  <c r="HL167" i="7"/>
  <c r="HM166" i="7"/>
  <c r="HL166" i="7"/>
  <c r="HM165" i="7"/>
  <c r="HL165" i="7"/>
  <c r="HM164" i="7"/>
  <c r="HL164" i="7"/>
  <c r="HM163" i="7"/>
  <c r="HL163" i="7"/>
  <c r="HM162" i="7"/>
  <c r="HL162" i="7"/>
  <c r="HM161" i="7"/>
  <c r="HL161" i="7"/>
  <c r="HM160" i="7"/>
  <c r="HL160" i="7"/>
  <c r="HM159" i="7"/>
  <c r="HL159" i="7"/>
  <c r="HM158" i="7"/>
  <c r="HL158" i="7"/>
  <c r="HM157" i="7"/>
  <c r="HL157" i="7"/>
  <c r="HM156" i="7"/>
  <c r="HL156" i="7"/>
  <c r="HM155" i="7"/>
  <c r="HL155" i="7"/>
  <c r="HM154" i="7"/>
  <c r="HL154" i="7"/>
  <c r="HM153" i="7"/>
  <c r="HL153" i="7"/>
  <c r="HM152" i="7"/>
  <c r="HL152" i="7"/>
  <c r="HM151" i="7"/>
  <c r="HL151" i="7"/>
  <c r="HM150" i="7"/>
  <c r="HL150" i="7"/>
  <c r="HM149" i="7"/>
  <c r="HL149" i="7"/>
  <c r="HM148" i="7"/>
  <c r="HL148" i="7"/>
  <c r="HP143" i="7"/>
  <c r="HN143" i="7"/>
  <c r="HK143" i="7"/>
  <c r="HP142" i="7"/>
  <c r="HN142" i="7"/>
  <c r="HK142" i="7"/>
  <c r="HP141" i="7"/>
  <c r="HN141" i="7"/>
  <c r="HK141" i="7"/>
  <c r="HP140" i="7"/>
  <c r="HN140" i="7"/>
  <c r="HK140" i="7"/>
  <c r="HP139" i="7"/>
  <c r="HN139" i="7"/>
  <c r="HK139" i="7"/>
  <c r="HP138" i="7"/>
  <c r="HN138" i="7"/>
  <c r="HK138" i="7"/>
  <c r="HP137" i="7"/>
  <c r="HN137" i="7"/>
  <c r="HK137" i="7"/>
  <c r="HP136" i="7"/>
  <c r="HN136" i="7"/>
  <c r="HK136" i="7"/>
  <c r="HP135" i="7"/>
  <c r="HN135" i="7"/>
  <c r="HK135" i="7"/>
  <c r="HP134" i="7"/>
  <c r="HN134" i="7"/>
  <c r="HK134" i="7"/>
  <c r="HP132" i="7"/>
  <c r="HN132" i="7"/>
  <c r="HK132" i="7"/>
  <c r="HP131" i="7"/>
  <c r="HN131" i="7"/>
  <c r="HK131" i="7"/>
  <c r="HP130" i="7"/>
  <c r="HN130" i="7"/>
  <c r="HK130" i="7"/>
  <c r="HP129" i="7"/>
  <c r="HN129" i="7"/>
  <c r="HK129" i="7"/>
  <c r="HP128" i="7"/>
  <c r="HN128" i="7"/>
  <c r="HK128" i="7"/>
  <c r="HP127" i="7"/>
  <c r="HN127" i="7"/>
  <c r="HK127" i="7"/>
  <c r="HP126" i="7"/>
  <c r="HN126" i="7"/>
  <c r="HK126" i="7"/>
  <c r="HP125" i="7"/>
  <c r="HN125" i="7"/>
  <c r="HK125" i="7"/>
  <c r="HP124" i="7"/>
  <c r="HN124" i="7"/>
  <c r="HK124" i="7"/>
  <c r="HP123" i="7"/>
  <c r="HN123" i="7"/>
  <c r="HK123" i="7"/>
  <c r="HP121" i="7"/>
  <c r="HN121" i="7"/>
  <c r="HK121" i="7"/>
  <c r="HP120" i="7"/>
  <c r="HN120" i="7"/>
  <c r="HK120" i="7"/>
  <c r="HP119" i="7"/>
  <c r="HN119" i="7"/>
  <c r="HK119" i="7"/>
  <c r="HP118" i="7"/>
  <c r="HN118" i="7"/>
  <c r="HK118" i="7"/>
  <c r="HP117" i="7"/>
  <c r="HN117" i="7"/>
  <c r="HK117" i="7"/>
  <c r="HP116" i="7"/>
  <c r="HN116" i="7"/>
  <c r="HK116" i="7"/>
  <c r="HP115" i="7"/>
  <c r="HN115" i="7"/>
  <c r="HK115" i="7"/>
  <c r="HP114" i="7"/>
  <c r="HN114" i="7"/>
  <c r="HK114" i="7"/>
  <c r="HP113" i="7"/>
  <c r="HN113" i="7"/>
  <c r="HK113" i="7"/>
  <c r="HP112" i="7"/>
  <c r="HN112" i="7"/>
  <c r="HK112" i="7"/>
  <c r="HP110" i="7"/>
  <c r="HN110" i="7"/>
  <c r="HK110" i="7"/>
  <c r="HP109" i="7"/>
  <c r="HN109" i="7"/>
  <c r="HK109" i="7"/>
  <c r="HP108" i="7"/>
  <c r="HN108" i="7"/>
  <c r="HK108" i="7"/>
  <c r="HP107" i="7"/>
  <c r="HN107" i="7"/>
  <c r="HK107" i="7"/>
  <c r="HP106" i="7"/>
  <c r="HN106" i="7"/>
  <c r="HK106" i="7"/>
  <c r="HP105" i="7"/>
  <c r="HN105" i="7"/>
  <c r="HK105" i="7"/>
  <c r="HP104" i="7"/>
  <c r="HN104" i="7"/>
  <c r="HK104" i="7"/>
  <c r="HP103" i="7"/>
  <c r="HN103" i="7"/>
  <c r="HK103" i="7"/>
  <c r="HP102" i="7"/>
  <c r="HN102" i="7"/>
  <c r="HK102" i="7"/>
  <c r="HP101" i="7"/>
  <c r="HN101" i="7"/>
  <c r="HK101" i="7"/>
  <c r="HP100" i="7"/>
  <c r="HN100" i="7"/>
  <c r="HK100" i="7"/>
  <c r="HP99" i="7"/>
  <c r="HN99" i="7"/>
  <c r="HK99" i="7"/>
  <c r="HP98" i="7"/>
  <c r="HN98" i="7"/>
  <c r="HK98" i="7"/>
  <c r="HP97" i="7"/>
  <c r="HN97" i="7"/>
  <c r="HK97" i="7"/>
  <c r="HP96" i="7"/>
  <c r="HN96" i="7"/>
  <c r="HK96" i="7"/>
  <c r="HP95" i="7"/>
  <c r="HN95" i="7"/>
  <c r="HK95" i="7"/>
  <c r="HP94" i="7"/>
  <c r="HN94" i="7"/>
  <c r="HK94" i="7"/>
  <c r="HP93" i="7"/>
  <c r="HN93" i="7"/>
  <c r="HK93" i="7"/>
  <c r="HP92" i="7"/>
  <c r="HN92" i="7"/>
  <c r="HK92" i="7"/>
  <c r="HP91" i="7"/>
  <c r="HN91" i="7"/>
  <c r="HK91" i="7"/>
  <c r="HP89" i="7"/>
  <c r="HN89" i="7"/>
  <c r="HK89" i="7"/>
  <c r="HP88" i="7"/>
  <c r="HN88" i="7"/>
  <c r="HK88" i="7"/>
  <c r="HP87" i="7"/>
  <c r="HN87" i="7"/>
  <c r="HK87" i="7"/>
  <c r="HP86" i="7"/>
  <c r="HN86" i="7"/>
  <c r="HK86" i="7"/>
  <c r="HP85" i="7"/>
  <c r="HN85" i="7"/>
  <c r="HK85" i="7"/>
  <c r="HP84" i="7"/>
  <c r="HN84" i="7"/>
  <c r="HK84" i="7"/>
  <c r="HP83" i="7"/>
  <c r="HN83" i="7"/>
  <c r="HK83" i="7"/>
  <c r="HP82" i="7"/>
  <c r="HN82" i="7"/>
  <c r="HK82" i="7"/>
  <c r="HP81" i="7"/>
  <c r="HN81" i="7"/>
  <c r="HK81" i="7"/>
  <c r="HP80" i="7"/>
  <c r="HN80" i="7"/>
  <c r="HK80" i="7"/>
  <c r="HP79" i="7"/>
  <c r="HN79" i="7"/>
  <c r="HK79" i="7"/>
  <c r="HP78" i="7"/>
  <c r="HN78" i="7"/>
  <c r="HK78" i="7"/>
  <c r="HP77" i="7"/>
  <c r="HN77" i="7"/>
  <c r="HK77" i="7"/>
  <c r="HP76" i="7"/>
  <c r="HN76" i="7"/>
  <c r="HK76" i="7"/>
  <c r="HP75" i="7"/>
  <c r="HN75" i="7"/>
  <c r="HK75" i="7"/>
  <c r="HP74" i="7"/>
  <c r="HN74" i="7"/>
  <c r="HK74" i="7"/>
  <c r="HP73" i="7"/>
  <c r="HN73" i="7"/>
  <c r="HK73" i="7"/>
  <c r="HP72" i="7"/>
  <c r="HN72" i="7"/>
  <c r="HK72" i="7"/>
  <c r="HP71" i="7"/>
  <c r="HN71" i="7"/>
  <c r="HK71" i="7"/>
  <c r="HP70" i="7"/>
  <c r="HN70" i="7"/>
  <c r="HK70" i="7"/>
  <c r="HP68" i="7"/>
  <c r="HN68" i="7"/>
  <c r="HK68" i="7"/>
  <c r="HP67" i="7"/>
  <c r="HN67" i="7"/>
  <c r="HK67" i="7"/>
  <c r="HP66" i="7"/>
  <c r="HN66" i="7"/>
  <c r="HK66" i="7"/>
  <c r="HP65" i="7"/>
  <c r="HN65" i="7"/>
  <c r="HK65" i="7"/>
  <c r="HP64" i="7"/>
  <c r="HN64" i="7"/>
  <c r="HK64" i="7"/>
  <c r="HP63" i="7"/>
  <c r="HN63" i="7"/>
  <c r="HK63" i="7"/>
  <c r="HP62" i="7"/>
  <c r="HN62" i="7"/>
  <c r="HK62" i="7"/>
  <c r="HP61" i="7"/>
  <c r="HN61" i="7"/>
  <c r="HK61" i="7"/>
  <c r="HP60" i="7"/>
  <c r="HN60" i="7"/>
  <c r="HK60" i="7"/>
  <c r="HP59" i="7"/>
  <c r="HN59" i="7"/>
  <c r="HK59" i="7"/>
  <c r="HP58" i="7"/>
  <c r="HN58" i="7"/>
  <c r="HK58" i="7"/>
  <c r="HP57" i="7"/>
  <c r="HN57" i="7"/>
  <c r="HK57" i="7"/>
  <c r="HP56" i="7"/>
  <c r="HN56" i="7"/>
  <c r="HK56" i="7"/>
  <c r="HP55" i="7"/>
  <c r="HN55" i="7"/>
  <c r="HK55" i="7"/>
  <c r="HP54" i="7"/>
  <c r="HN54" i="7"/>
  <c r="HK54" i="7"/>
  <c r="HP53" i="7"/>
  <c r="HN53" i="7"/>
  <c r="HK53" i="7"/>
  <c r="HP52" i="7"/>
  <c r="HN52" i="7"/>
  <c r="HK52" i="7"/>
  <c r="HP51" i="7"/>
  <c r="HN51" i="7"/>
  <c r="HK51" i="7"/>
  <c r="HP50" i="7"/>
  <c r="HN50" i="7"/>
  <c r="HK50" i="7"/>
  <c r="HP49" i="7"/>
  <c r="HN49" i="7"/>
  <c r="HK49" i="7"/>
  <c r="HL9" i="7"/>
  <c r="HK4" i="7"/>
  <c r="HK3" i="7"/>
  <c r="HD474" i="7"/>
  <c r="HE474" i="7" s="1"/>
  <c r="HC474" i="7"/>
  <c r="HD473" i="7"/>
  <c r="HE473" i="7" s="1"/>
  <c r="HC473" i="7"/>
  <c r="HD472" i="7"/>
  <c r="HE472" i="7" s="1"/>
  <c r="HC472" i="7"/>
  <c r="HD471" i="7"/>
  <c r="HE471" i="7" s="1"/>
  <c r="HC471" i="7"/>
  <c r="HD470" i="7"/>
  <c r="HE470" i="7" s="1"/>
  <c r="HC470" i="7"/>
  <c r="HD469" i="7"/>
  <c r="HE469" i="7" s="1"/>
  <c r="HC469" i="7"/>
  <c r="HD468" i="7"/>
  <c r="HE468" i="7" s="1"/>
  <c r="HC468" i="7"/>
  <c r="HD467" i="7"/>
  <c r="HE467" i="7" s="1"/>
  <c r="HC467" i="7"/>
  <c r="HD466" i="7"/>
  <c r="HE466" i="7" s="1"/>
  <c r="HC466" i="7"/>
  <c r="HD465" i="7"/>
  <c r="HE465" i="7" s="1"/>
  <c r="HC465" i="7"/>
  <c r="HD460" i="7"/>
  <c r="HE460" i="7" s="1"/>
  <c r="HC460" i="7"/>
  <c r="HD459" i="7"/>
  <c r="HE459" i="7" s="1"/>
  <c r="HC459" i="7"/>
  <c r="HD458" i="7"/>
  <c r="HE458" i="7" s="1"/>
  <c r="HC458" i="7"/>
  <c r="HD457" i="7"/>
  <c r="HE457" i="7" s="1"/>
  <c r="HC457" i="7"/>
  <c r="HD456" i="7"/>
  <c r="HE456" i="7" s="1"/>
  <c r="HC456" i="7"/>
  <c r="HD455" i="7"/>
  <c r="HE455" i="7" s="1"/>
  <c r="HC455" i="7"/>
  <c r="HD454" i="7"/>
  <c r="HE454" i="7" s="1"/>
  <c r="HC454" i="7"/>
  <c r="HD453" i="7"/>
  <c r="HE453" i="7" s="1"/>
  <c r="HC453" i="7"/>
  <c r="HD452" i="7"/>
  <c r="HE452" i="7" s="1"/>
  <c r="HC452" i="7"/>
  <c r="HD451" i="7"/>
  <c r="HE451" i="7" s="1"/>
  <c r="HC451" i="7"/>
  <c r="HD446" i="7"/>
  <c r="HE446" i="7" s="1"/>
  <c r="HC446" i="7"/>
  <c r="HD445" i="7"/>
  <c r="HE445" i="7" s="1"/>
  <c r="HC445" i="7"/>
  <c r="HD444" i="7"/>
  <c r="HE444" i="7" s="1"/>
  <c r="HC444" i="7"/>
  <c r="HD443" i="7"/>
  <c r="HE443" i="7" s="1"/>
  <c r="HC443" i="7"/>
  <c r="HD442" i="7"/>
  <c r="HE442" i="7" s="1"/>
  <c r="HC442" i="7"/>
  <c r="HD441" i="7"/>
  <c r="HE441" i="7" s="1"/>
  <c r="HC441" i="7"/>
  <c r="HD440" i="7"/>
  <c r="HE440" i="7" s="1"/>
  <c r="HC440" i="7"/>
  <c r="HD439" i="7"/>
  <c r="HE439" i="7" s="1"/>
  <c r="HC439" i="7"/>
  <c r="HD438" i="7"/>
  <c r="HE438" i="7" s="1"/>
  <c r="HC438" i="7"/>
  <c r="HD437" i="7"/>
  <c r="HE437" i="7" s="1"/>
  <c r="HC437" i="7"/>
  <c r="HD432" i="7"/>
  <c r="HE432" i="7" s="1"/>
  <c r="HC432" i="7"/>
  <c r="HD431" i="7"/>
  <c r="HE431" i="7" s="1"/>
  <c r="HC431" i="7"/>
  <c r="HD430" i="7"/>
  <c r="HE430" i="7" s="1"/>
  <c r="HC430" i="7"/>
  <c r="HD429" i="7"/>
  <c r="HE429" i="7" s="1"/>
  <c r="HC429" i="7"/>
  <c r="HD428" i="7"/>
  <c r="HE428" i="7" s="1"/>
  <c r="HC428" i="7"/>
  <c r="HD427" i="7"/>
  <c r="HE427" i="7" s="1"/>
  <c r="HC427" i="7"/>
  <c r="HD426" i="7"/>
  <c r="HE426" i="7" s="1"/>
  <c r="HC426" i="7"/>
  <c r="HD425" i="7"/>
  <c r="HE425" i="7" s="1"/>
  <c r="HC425" i="7"/>
  <c r="HD424" i="7"/>
  <c r="HE424" i="7" s="1"/>
  <c r="HC424" i="7"/>
  <c r="HD423" i="7"/>
  <c r="HE423" i="7" s="1"/>
  <c r="HC423" i="7"/>
  <c r="HD418" i="7"/>
  <c r="HE418" i="7" s="1"/>
  <c r="HC418" i="7"/>
  <c r="HD417" i="7"/>
  <c r="HE417" i="7" s="1"/>
  <c r="HC417" i="7"/>
  <c r="HD416" i="7"/>
  <c r="HE416" i="7" s="1"/>
  <c r="HC416" i="7"/>
  <c r="HD415" i="7"/>
  <c r="HE415" i="7" s="1"/>
  <c r="HC415" i="7"/>
  <c r="HD414" i="7"/>
  <c r="HE414" i="7" s="1"/>
  <c r="HC414" i="7"/>
  <c r="HD413" i="7"/>
  <c r="HE413" i="7" s="1"/>
  <c r="HC413" i="7"/>
  <c r="HD412" i="7"/>
  <c r="HE412" i="7" s="1"/>
  <c r="HC412" i="7"/>
  <c r="HD411" i="7"/>
  <c r="HE411" i="7" s="1"/>
  <c r="HC411" i="7"/>
  <c r="HD410" i="7"/>
  <c r="HE410" i="7" s="1"/>
  <c r="HC410" i="7"/>
  <c r="HD409" i="7"/>
  <c r="HE409" i="7" s="1"/>
  <c r="HC409" i="7"/>
  <c r="HD404" i="7"/>
  <c r="HE404" i="7" s="1"/>
  <c r="HC404" i="7"/>
  <c r="HD403" i="7"/>
  <c r="HE403" i="7" s="1"/>
  <c r="HC403" i="7"/>
  <c r="HD402" i="7"/>
  <c r="HE402" i="7" s="1"/>
  <c r="HC402" i="7"/>
  <c r="HD401" i="7"/>
  <c r="HE401" i="7" s="1"/>
  <c r="HC401" i="7"/>
  <c r="HD400" i="7"/>
  <c r="HE400" i="7" s="1"/>
  <c r="HC400" i="7"/>
  <c r="HE399" i="7"/>
  <c r="HD399" i="7"/>
  <c r="HC399" i="7"/>
  <c r="HD398" i="7"/>
  <c r="HE398" i="7" s="1"/>
  <c r="HC398" i="7"/>
  <c r="HD397" i="7"/>
  <c r="HE397" i="7" s="1"/>
  <c r="HC397" i="7"/>
  <c r="HD396" i="7"/>
  <c r="HE396" i="7" s="1"/>
  <c r="HC396" i="7"/>
  <c r="HD395" i="7"/>
  <c r="HE395" i="7" s="1"/>
  <c r="HC395" i="7"/>
  <c r="HD390" i="7"/>
  <c r="HE390" i="7" s="1"/>
  <c r="HC390" i="7"/>
  <c r="HD389" i="7"/>
  <c r="HE389" i="7" s="1"/>
  <c r="HC389" i="7"/>
  <c r="HD388" i="7"/>
  <c r="HE388" i="7" s="1"/>
  <c r="HC388" i="7"/>
  <c r="HD387" i="7"/>
  <c r="HE387" i="7" s="1"/>
  <c r="HC387" i="7"/>
  <c r="HD386" i="7"/>
  <c r="HE386" i="7" s="1"/>
  <c r="HC386" i="7"/>
  <c r="HD385" i="7"/>
  <c r="HE385" i="7" s="1"/>
  <c r="HC385" i="7"/>
  <c r="HD384" i="7"/>
  <c r="HE384" i="7" s="1"/>
  <c r="HC384" i="7"/>
  <c r="HD383" i="7"/>
  <c r="HE383" i="7" s="1"/>
  <c r="HC383" i="7"/>
  <c r="HD382" i="7"/>
  <c r="HE382" i="7" s="1"/>
  <c r="HC382" i="7"/>
  <c r="HD381" i="7"/>
  <c r="HE381" i="7" s="1"/>
  <c r="HC381" i="7"/>
  <c r="HD376" i="7"/>
  <c r="HE376" i="7" s="1"/>
  <c r="HC376" i="7"/>
  <c r="HD375" i="7"/>
  <c r="HE375" i="7" s="1"/>
  <c r="HC375" i="7"/>
  <c r="HD374" i="7"/>
  <c r="HE374" i="7" s="1"/>
  <c r="HC374" i="7"/>
  <c r="HD373" i="7"/>
  <c r="HE373" i="7" s="1"/>
  <c r="HC373" i="7"/>
  <c r="HD372" i="7"/>
  <c r="HE372" i="7" s="1"/>
  <c r="HC372" i="7"/>
  <c r="HD371" i="7"/>
  <c r="HE371" i="7" s="1"/>
  <c r="HC371" i="7"/>
  <c r="HD370" i="7"/>
  <c r="HE370" i="7" s="1"/>
  <c r="HC370" i="7"/>
  <c r="HD369" i="7"/>
  <c r="HE369" i="7" s="1"/>
  <c r="HC369" i="7"/>
  <c r="HD368" i="7"/>
  <c r="HE368" i="7" s="1"/>
  <c r="HC368" i="7"/>
  <c r="HD367" i="7"/>
  <c r="HE367" i="7" s="1"/>
  <c r="HC367" i="7"/>
  <c r="HD362" i="7"/>
  <c r="HE362" i="7" s="1"/>
  <c r="HC362" i="7"/>
  <c r="HD361" i="7"/>
  <c r="HE361" i="7" s="1"/>
  <c r="HC361" i="7"/>
  <c r="HD360" i="7"/>
  <c r="HE360" i="7" s="1"/>
  <c r="HC360" i="7"/>
  <c r="HD359" i="7"/>
  <c r="HE359" i="7" s="1"/>
  <c r="HC359" i="7"/>
  <c r="HD358" i="7"/>
  <c r="HE358" i="7" s="1"/>
  <c r="HC358" i="7"/>
  <c r="HD357" i="7"/>
  <c r="HE357" i="7" s="1"/>
  <c r="HC357" i="7"/>
  <c r="HD356" i="7"/>
  <c r="HE356" i="7" s="1"/>
  <c r="HC356" i="7"/>
  <c r="HD355" i="7"/>
  <c r="HE355" i="7" s="1"/>
  <c r="HC355" i="7"/>
  <c r="HD354" i="7"/>
  <c r="HE354" i="7" s="1"/>
  <c r="HC354" i="7"/>
  <c r="HD353" i="7"/>
  <c r="HE353" i="7" s="1"/>
  <c r="HC353" i="7"/>
  <c r="HE348" i="7"/>
  <c r="HF348" i="7" s="1"/>
  <c r="HC348" i="7"/>
  <c r="HE347" i="7"/>
  <c r="HF347" i="7" s="1"/>
  <c r="HC347" i="7"/>
  <c r="HE346" i="7"/>
  <c r="HF346" i="7" s="1"/>
  <c r="HC346" i="7"/>
  <c r="HE345" i="7"/>
  <c r="HF345" i="7" s="1"/>
  <c r="HC345" i="7"/>
  <c r="HE344" i="7"/>
  <c r="HF344" i="7" s="1"/>
  <c r="HC344" i="7"/>
  <c r="HE343" i="7"/>
  <c r="HF343" i="7" s="1"/>
  <c r="HC343" i="7"/>
  <c r="HE342" i="7"/>
  <c r="HF342" i="7" s="1"/>
  <c r="HC342" i="7"/>
  <c r="HE341" i="7"/>
  <c r="HF341" i="7" s="1"/>
  <c r="HC341" i="7"/>
  <c r="HE340" i="7"/>
  <c r="HF340" i="7" s="1"/>
  <c r="HC340" i="7"/>
  <c r="HE339" i="7"/>
  <c r="HF339" i="7" s="1"/>
  <c r="HC339" i="7"/>
  <c r="HE334" i="7"/>
  <c r="HF334" i="7" s="1"/>
  <c r="HC334" i="7"/>
  <c r="HE333" i="7"/>
  <c r="HF333" i="7" s="1"/>
  <c r="HC333" i="7"/>
  <c r="HE332" i="7"/>
  <c r="HF332" i="7" s="1"/>
  <c r="HC332" i="7"/>
  <c r="HE331" i="7"/>
  <c r="HF331" i="7" s="1"/>
  <c r="HC331" i="7"/>
  <c r="HE330" i="7"/>
  <c r="HF330" i="7" s="1"/>
  <c r="HC330" i="7"/>
  <c r="HE329" i="7"/>
  <c r="HF329" i="7" s="1"/>
  <c r="HC329" i="7"/>
  <c r="HE328" i="7"/>
  <c r="HF328" i="7" s="1"/>
  <c r="HC328" i="7"/>
  <c r="HE327" i="7"/>
  <c r="HF327" i="7" s="1"/>
  <c r="HC327" i="7"/>
  <c r="HE326" i="7"/>
  <c r="HF326" i="7" s="1"/>
  <c r="HC326" i="7"/>
  <c r="HE325" i="7"/>
  <c r="HF325" i="7" s="1"/>
  <c r="HC325" i="7"/>
  <c r="HC320" i="7"/>
  <c r="HD320" i="7" s="1"/>
  <c r="HC319" i="7"/>
  <c r="HD319" i="7" s="1"/>
  <c r="HC318" i="7"/>
  <c r="HD318" i="7" s="1"/>
  <c r="HC317" i="7"/>
  <c r="HD317" i="7" s="1"/>
  <c r="HC316" i="7"/>
  <c r="HD316" i="7" s="1"/>
  <c r="HC315" i="7"/>
  <c r="HD315" i="7" s="1"/>
  <c r="HC314" i="7"/>
  <c r="HD314" i="7" s="1"/>
  <c r="HC313" i="7"/>
  <c r="HD313" i="7" s="1"/>
  <c r="HD312" i="7"/>
  <c r="HC312" i="7"/>
  <c r="HC311" i="7"/>
  <c r="HD311" i="7" s="1"/>
  <c r="HC309" i="7"/>
  <c r="HD309" i="7" s="1"/>
  <c r="HC308" i="7"/>
  <c r="HD308" i="7" s="1"/>
  <c r="HC307" i="7"/>
  <c r="HD307" i="7" s="1"/>
  <c r="HC306" i="7"/>
  <c r="HD306" i="7" s="1"/>
  <c r="HC305" i="7"/>
  <c r="HD305" i="7" s="1"/>
  <c r="HC304" i="7"/>
  <c r="HD304" i="7" s="1"/>
  <c r="HC303" i="7"/>
  <c r="HD303" i="7" s="1"/>
  <c r="HC302" i="7"/>
  <c r="HD302" i="7" s="1"/>
  <c r="HC301" i="7"/>
  <c r="HD301" i="7" s="1"/>
  <c r="HC300" i="7"/>
  <c r="HD300" i="7" s="1"/>
  <c r="HC293" i="7"/>
  <c r="HE286" i="7"/>
  <c r="HC286" i="7"/>
  <c r="HE285" i="7"/>
  <c r="HC285" i="7"/>
  <c r="HE284" i="7"/>
  <c r="HC284" i="7"/>
  <c r="HE283" i="7"/>
  <c r="HC283" i="7"/>
  <c r="HE282" i="7"/>
  <c r="HC282" i="7"/>
  <c r="HE281" i="7"/>
  <c r="HC281" i="7"/>
  <c r="HE280" i="7"/>
  <c r="HC280" i="7"/>
  <c r="HE279" i="7"/>
  <c r="HC279" i="7"/>
  <c r="HE278" i="7"/>
  <c r="HC278" i="7"/>
  <c r="HE277" i="7"/>
  <c r="HC277" i="7"/>
  <c r="HE272" i="7"/>
  <c r="HD272" i="7"/>
  <c r="HC272" i="7"/>
  <c r="HE271" i="7"/>
  <c r="HD271" i="7"/>
  <c r="HC271" i="7"/>
  <c r="HE270" i="7"/>
  <c r="HD270" i="7"/>
  <c r="HC270" i="7"/>
  <c r="HE269" i="7"/>
  <c r="HD269" i="7"/>
  <c r="HC269" i="7"/>
  <c r="HE268" i="7"/>
  <c r="HD268" i="7"/>
  <c r="HC268" i="7"/>
  <c r="HE267" i="7"/>
  <c r="HD267" i="7"/>
  <c r="HC267" i="7"/>
  <c r="HE266" i="7"/>
  <c r="HD266" i="7"/>
  <c r="HC266" i="7"/>
  <c r="HE265" i="7"/>
  <c r="HD265" i="7"/>
  <c r="HC265" i="7"/>
  <c r="HE264" i="7"/>
  <c r="HD264" i="7"/>
  <c r="HC264" i="7"/>
  <c r="HE263" i="7"/>
  <c r="HD263" i="7"/>
  <c r="HC263" i="7"/>
  <c r="HE258" i="7"/>
  <c r="HC258" i="7"/>
  <c r="HE257" i="7"/>
  <c r="HC257" i="7"/>
  <c r="HE256" i="7"/>
  <c r="HC256" i="7"/>
  <c r="HE255" i="7"/>
  <c r="HC255" i="7"/>
  <c r="HE254" i="7"/>
  <c r="HC254" i="7"/>
  <c r="HE253" i="7"/>
  <c r="HC253" i="7"/>
  <c r="HE252" i="7"/>
  <c r="HC252" i="7"/>
  <c r="HE251" i="7"/>
  <c r="HC251" i="7"/>
  <c r="HE250" i="7"/>
  <c r="HC250" i="7"/>
  <c r="HE249" i="7"/>
  <c r="HC249" i="7"/>
  <c r="HE244" i="7"/>
  <c r="HC244" i="7"/>
  <c r="HE243" i="7"/>
  <c r="HC243" i="7"/>
  <c r="HE242" i="7"/>
  <c r="HC242" i="7"/>
  <c r="HE241" i="7"/>
  <c r="HC241" i="7"/>
  <c r="HE240" i="7"/>
  <c r="HC240" i="7"/>
  <c r="HE239" i="7"/>
  <c r="HC239" i="7"/>
  <c r="HE238" i="7"/>
  <c r="HC238" i="7"/>
  <c r="HE237" i="7"/>
  <c r="HC237" i="7"/>
  <c r="HE236" i="7"/>
  <c r="HC236" i="7"/>
  <c r="HE235" i="7"/>
  <c r="HC235" i="7"/>
  <c r="HE230" i="7"/>
  <c r="HC230" i="7"/>
  <c r="HE229" i="7"/>
  <c r="HC229" i="7"/>
  <c r="HE228" i="7"/>
  <c r="HC228" i="7"/>
  <c r="HE227" i="7"/>
  <c r="HC227" i="7"/>
  <c r="HE226" i="7"/>
  <c r="HC226" i="7"/>
  <c r="HE225" i="7"/>
  <c r="HC225" i="7"/>
  <c r="HE224" i="7"/>
  <c r="HC224" i="7"/>
  <c r="HE223" i="7"/>
  <c r="HC223" i="7"/>
  <c r="HE222" i="7"/>
  <c r="HC222" i="7"/>
  <c r="HE221" i="7"/>
  <c r="HC221" i="7"/>
  <c r="HE216" i="7"/>
  <c r="HC216" i="7"/>
  <c r="HE215" i="7"/>
  <c r="HC215" i="7"/>
  <c r="HE214" i="7"/>
  <c r="HC214" i="7"/>
  <c r="HE213" i="7"/>
  <c r="HC213" i="7"/>
  <c r="HE212" i="7"/>
  <c r="HC212" i="7"/>
  <c r="HE211" i="7"/>
  <c r="HC211" i="7"/>
  <c r="HE210" i="7"/>
  <c r="HC210" i="7"/>
  <c r="HE209" i="7"/>
  <c r="HC209" i="7"/>
  <c r="HE208" i="7"/>
  <c r="HC208" i="7"/>
  <c r="HE207" i="7"/>
  <c r="HC207" i="7"/>
  <c r="HE206" i="7"/>
  <c r="HC206" i="7"/>
  <c r="HE205" i="7"/>
  <c r="HC205" i="7"/>
  <c r="HE204" i="7"/>
  <c r="HC204" i="7"/>
  <c r="HE203" i="7"/>
  <c r="HC203" i="7"/>
  <c r="HE202" i="7"/>
  <c r="HC202" i="7"/>
  <c r="HE201" i="7"/>
  <c r="HC201" i="7"/>
  <c r="HE200" i="7"/>
  <c r="HC200" i="7"/>
  <c r="HE199" i="7"/>
  <c r="HC199" i="7"/>
  <c r="HE198" i="7"/>
  <c r="HC198" i="7"/>
  <c r="HE197" i="7"/>
  <c r="HC197" i="7"/>
  <c r="HE191" i="7"/>
  <c r="HD191" i="7"/>
  <c r="HE190" i="7"/>
  <c r="HD190" i="7"/>
  <c r="HE189" i="7"/>
  <c r="HD189" i="7"/>
  <c r="HE188" i="7"/>
  <c r="HD188" i="7"/>
  <c r="HE187" i="7"/>
  <c r="HD187" i="7"/>
  <c r="HE186" i="7"/>
  <c r="HD186" i="7"/>
  <c r="HE185" i="7"/>
  <c r="HD185" i="7"/>
  <c r="HE184" i="7"/>
  <c r="HD184" i="7"/>
  <c r="HE183" i="7"/>
  <c r="HD183" i="7"/>
  <c r="HE182" i="7"/>
  <c r="HD182" i="7"/>
  <c r="HE181" i="7"/>
  <c r="HD181" i="7"/>
  <c r="HE180" i="7"/>
  <c r="HD180" i="7"/>
  <c r="HE179" i="7"/>
  <c r="HD179" i="7"/>
  <c r="HE178" i="7"/>
  <c r="HD178" i="7"/>
  <c r="HE177" i="7"/>
  <c r="HD177" i="7"/>
  <c r="HE176" i="7"/>
  <c r="HD176" i="7"/>
  <c r="HE175" i="7"/>
  <c r="HD175" i="7"/>
  <c r="HE174" i="7"/>
  <c r="HD174" i="7"/>
  <c r="HE173" i="7"/>
  <c r="HD173" i="7"/>
  <c r="HE172" i="7"/>
  <c r="HD172" i="7"/>
  <c r="HE167" i="7"/>
  <c r="HD167" i="7"/>
  <c r="HE166" i="7"/>
  <c r="HD166" i="7"/>
  <c r="HE165" i="7"/>
  <c r="HD165" i="7"/>
  <c r="HE164" i="7"/>
  <c r="HD164" i="7"/>
  <c r="HE163" i="7"/>
  <c r="HD163" i="7"/>
  <c r="HE162" i="7"/>
  <c r="HD162" i="7"/>
  <c r="HE161" i="7"/>
  <c r="HD161" i="7"/>
  <c r="HE160" i="7"/>
  <c r="HD160" i="7"/>
  <c r="HE159" i="7"/>
  <c r="HD159" i="7"/>
  <c r="HE158" i="7"/>
  <c r="HD158" i="7"/>
  <c r="HE157" i="7"/>
  <c r="HD157" i="7"/>
  <c r="HE156" i="7"/>
  <c r="HD156" i="7"/>
  <c r="HE155" i="7"/>
  <c r="HD155" i="7"/>
  <c r="HE154" i="7"/>
  <c r="HD154" i="7"/>
  <c r="HE153" i="7"/>
  <c r="HD153" i="7"/>
  <c r="HE152" i="7"/>
  <c r="HD152" i="7"/>
  <c r="HE151" i="7"/>
  <c r="HD151" i="7"/>
  <c r="HE150" i="7"/>
  <c r="HD150" i="7"/>
  <c r="HE149" i="7"/>
  <c r="HD149" i="7"/>
  <c r="HE148" i="7"/>
  <c r="HD148" i="7"/>
  <c r="HH143" i="7"/>
  <c r="HF143" i="7"/>
  <c r="HC143" i="7"/>
  <c r="HH142" i="7"/>
  <c r="HF142" i="7"/>
  <c r="HC142" i="7"/>
  <c r="HH141" i="7"/>
  <c r="HF141" i="7"/>
  <c r="HC141" i="7"/>
  <c r="HH140" i="7"/>
  <c r="HF140" i="7"/>
  <c r="HC140" i="7"/>
  <c r="HH139" i="7"/>
  <c r="HF139" i="7"/>
  <c r="HC139" i="7"/>
  <c r="HH138" i="7"/>
  <c r="HF138" i="7"/>
  <c r="HC138" i="7"/>
  <c r="HH137" i="7"/>
  <c r="HF137" i="7"/>
  <c r="HC137" i="7"/>
  <c r="HH136" i="7"/>
  <c r="HF136" i="7"/>
  <c r="HC136" i="7"/>
  <c r="HH135" i="7"/>
  <c r="HF135" i="7"/>
  <c r="HC135" i="7"/>
  <c r="HH134" i="7"/>
  <c r="HF134" i="7"/>
  <c r="HC134" i="7"/>
  <c r="HH132" i="7"/>
  <c r="HF132" i="7"/>
  <c r="HC132" i="7"/>
  <c r="HH131" i="7"/>
  <c r="HF131" i="7"/>
  <c r="HC131" i="7"/>
  <c r="HH130" i="7"/>
  <c r="HF130" i="7"/>
  <c r="HC130" i="7"/>
  <c r="HH129" i="7"/>
  <c r="HF129" i="7"/>
  <c r="HC129" i="7"/>
  <c r="HH128" i="7"/>
  <c r="HF128" i="7"/>
  <c r="HC128" i="7"/>
  <c r="HH127" i="7"/>
  <c r="HF127" i="7"/>
  <c r="HC127" i="7"/>
  <c r="HH126" i="7"/>
  <c r="HF126" i="7"/>
  <c r="HC126" i="7"/>
  <c r="HH125" i="7"/>
  <c r="HF125" i="7"/>
  <c r="HC125" i="7"/>
  <c r="HH124" i="7"/>
  <c r="HF124" i="7"/>
  <c r="HC124" i="7"/>
  <c r="HH123" i="7"/>
  <c r="HF123" i="7"/>
  <c r="HC123" i="7"/>
  <c r="HH121" i="7"/>
  <c r="HF121" i="7"/>
  <c r="HC121" i="7"/>
  <c r="HH120" i="7"/>
  <c r="HF120" i="7"/>
  <c r="HC120" i="7"/>
  <c r="HH119" i="7"/>
  <c r="HF119" i="7"/>
  <c r="HC119" i="7"/>
  <c r="HH118" i="7"/>
  <c r="HF118" i="7"/>
  <c r="HC118" i="7"/>
  <c r="HH117" i="7"/>
  <c r="HF117" i="7"/>
  <c r="HC117" i="7"/>
  <c r="HH116" i="7"/>
  <c r="HF116" i="7"/>
  <c r="HC116" i="7"/>
  <c r="HH115" i="7"/>
  <c r="HF115" i="7"/>
  <c r="HC115" i="7"/>
  <c r="HH114" i="7"/>
  <c r="HF114" i="7"/>
  <c r="HC114" i="7"/>
  <c r="HH113" i="7"/>
  <c r="HF113" i="7"/>
  <c r="HC113" i="7"/>
  <c r="HH112" i="7"/>
  <c r="HF112" i="7"/>
  <c r="HC112" i="7"/>
  <c r="HH110" i="7"/>
  <c r="HF110" i="7"/>
  <c r="HC110" i="7"/>
  <c r="HH109" i="7"/>
  <c r="HF109" i="7"/>
  <c r="HC109" i="7"/>
  <c r="HH108" i="7"/>
  <c r="HF108" i="7"/>
  <c r="HC108" i="7"/>
  <c r="HH107" i="7"/>
  <c r="HF107" i="7"/>
  <c r="HC107" i="7"/>
  <c r="HH106" i="7"/>
  <c r="HF106" i="7"/>
  <c r="HC106" i="7"/>
  <c r="HH105" i="7"/>
  <c r="HF105" i="7"/>
  <c r="HC105" i="7"/>
  <c r="HH104" i="7"/>
  <c r="HF104" i="7"/>
  <c r="HC104" i="7"/>
  <c r="HH103" i="7"/>
  <c r="HF103" i="7"/>
  <c r="HC103" i="7"/>
  <c r="HH102" i="7"/>
  <c r="HF102" i="7"/>
  <c r="HC102" i="7"/>
  <c r="HH101" i="7"/>
  <c r="HF101" i="7"/>
  <c r="HC101" i="7"/>
  <c r="HH100" i="7"/>
  <c r="HF100" i="7"/>
  <c r="HC100" i="7"/>
  <c r="HH99" i="7"/>
  <c r="HF99" i="7"/>
  <c r="HC99" i="7"/>
  <c r="HH98" i="7"/>
  <c r="HF98" i="7"/>
  <c r="HC98" i="7"/>
  <c r="HH97" i="7"/>
  <c r="HF97" i="7"/>
  <c r="HC97" i="7"/>
  <c r="HH96" i="7"/>
  <c r="HF96" i="7"/>
  <c r="HC96" i="7"/>
  <c r="HH95" i="7"/>
  <c r="HF95" i="7"/>
  <c r="HC95" i="7"/>
  <c r="HH94" i="7"/>
  <c r="HF94" i="7"/>
  <c r="HC94" i="7"/>
  <c r="HH93" i="7"/>
  <c r="HF93" i="7"/>
  <c r="HC93" i="7"/>
  <c r="HH92" i="7"/>
  <c r="HF92" i="7"/>
  <c r="HC92" i="7"/>
  <c r="HH91" i="7"/>
  <c r="HF91" i="7"/>
  <c r="HC91" i="7"/>
  <c r="HH89" i="7"/>
  <c r="HF89" i="7"/>
  <c r="HC89" i="7"/>
  <c r="HH88" i="7"/>
  <c r="HF88" i="7"/>
  <c r="HC88" i="7"/>
  <c r="HH87" i="7"/>
  <c r="HF87" i="7"/>
  <c r="HC87" i="7"/>
  <c r="HH86" i="7"/>
  <c r="HF86" i="7"/>
  <c r="HC86" i="7"/>
  <c r="HH85" i="7"/>
  <c r="HF85" i="7"/>
  <c r="HC85" i="7"/>
  <c r="HH84" i="7"/>
  <c r="HF84" i="7"/>
  <c r="HC84" i="7"/>
  <c r="HH83" i="7"/>
  <c r="HF83" i="7"/>
  <c r="HC83" i="7"/>
  <c r="HH82" i="7"/>
  <c r="HF82" i="7"/>
  <c r="HC82" i="7"/>
  <c r="HH81" i="7"/>
  <c r="HF81" i="7"/>
  <c r="HC81" i="7"/>
  <c r="HH80" i="7"/>
  <c r="HF80" i="7"/>
  <c r="HC80" i="7"/>
  <c r="HH79" i="7"/>
  <c r="HF79" i="7"/>
  <c r="HC79" i="7"/>
  <c r="HH78" i="7"/>
  <c r="HF78" i="7"/>
  <c r="HC78" i="7"/>
  <c r="HH77" i="7"/>
  <c r="HF77" i="7"/>
  <c r="HC77" i="7"/>
  <c r="HH76" i="7"/>
  <c r="HF76" i="7"/>
  <c r="HC76" i="7"/>
  <c r="HH75" i="7"/>
  <c r="HF75" i="7"/>
  <c r="HC75" i="7"/>
  <c r="HH74" i="7"/>
  <c r="HF74" i="7"/>
  <c r="HC74" i="7"/>
  <c r="HH73" i="7"/>
  <c r="HF73" i="7"/>
  <c r="HC73" i="7"/>
  <c r="HH72" i="7"/>
  <c r="HF72" i="7"/>
  <c r="HC72" i="7"/>
  <c r="HH71" i="7"/>
  <c r="HF71" i="7"/>
  <c r="HC71" i="7"/>
  <c r="HH70" i="7"/>
  <c r="HF70" i="7"/>
  <c r="HC70" i="7"/>
  <c r="HH68" i="7"/>
  <c r="HF68" i="7"/>
  <c r="HC68" i="7"/>
  <c r="HH67" i="7"/>
  <c r="HF67" i="7"/>
  <c r="HC67" i="7"/>
  <c r="HH66" i="7"/>
  <c r="HF66" i="7"/>
  <c r="HC66" i="7"/>
  <c r="HH65" i="7"/>
  <c r="HF65" i="7"/>
  <c r="HC65" i="7"/>
  <c r="HH64" i="7"/>
  <c r="HF64" i="7"/>
  <c r="HC64" i="7"/>
  <c r="HH63" i="7"/>
  <c r="HF63" i="7"/>
  <c r="HC63" i="7"/>
  <c r="HH62" i="7"/>
  <c r="HF62" i="7"/>
  <c r="HC62" i="7"/>
  <c r="HH61" i="7"/>
  <c r="HF61" i="7"/>
  <c r="HC61" i="7"/>
  <c r="HH60" i="7"/>
  <c r="HF60" i="7"/>
  <c r="HC60" i="7"/>
  <c r="HH59" i="7"/>
  <c r="HF59" i="7"/>
  <c r="HC59" i="7"/>
  <c r="HH58" i="7"/>
  <c r="HF58" i="7"/>
  <c r="HC58" i="7"/>
  <c r="HH57" i="7"/>
  <c r="HF57" i="7"/>
  <c r="HC57" i="7"/>
  <c r="HH56" i="7"/>
  <c r="HF56" i="7"/>
  <c r="HC56" i="7"/>
  <c r="HH55" i="7"/>
  <c r="HF55" i="7"/>
  <c r="HC55" i="7"/>
  <c r="HH54" i="7"/>
  <c r="HF54" i="7"/>
  <c r="HC54" i="7"/>
  <c r="HH53" i="7"/>
  <c r="HF53" i="7"/>
  <c r="HC53" i="7"/>
  <c r="HH52" i="7"/>
  <c r="HF52" i="7"/>
  <c r="HC52" i="7"/>
  <c r="HH51" i="7"/>
  <c r="HF51" i="7"/>
  <c r="HC51" i="7"/>
  <c r="HH50" i="7"/>
  <c r="HF50" i="7"/>
  <c r="HC50" i="7"/>
  <c r="HH49" i="7"/>
  <c r="HF49" i="7"/>
  <c r="HC49" i="7"/>
  <c r="HD9" i="7"/>
  <c r="HC4" i="7"/>
  <c r="HC3" i="7"/>
  <c r="GV474" i="7"/>
  <c r="GW474" i="7" s="1"/>
  <c r="GU474" i="7"/>
  <c r="GV473" i="7"/>
  <c r="GW473" i="7" s="1"/>
  <c r="GU473" i="7"/>
  <c r="GV472" i="7"/>
  <c r="GW472" i="7" s="1"/>
  <c r="GU472" i="7"/>
  <c r="GV471" i="7"/>
  <c r="GW471" i="7" s="1"/>
  <c r="GU471" i="7"/>
  <c r="GV470" i="7"/>
  <c r="GW470" i="7" s="1"/>
  <c r="GU470" i="7"/>
  <c r="GV469" i="7"/>
  <c r="GW469" i="7" s="1"/>
  <c r="GU469" i="7"/>
  <c r="GV468" i="7"/>
  <c r="GW468" i="7" s="1"/>
  <c r="GU468" i="7"/>
  <c r="GV467" i="7"/>
  <c r="GW467" i="7" s="1"/>
  <c r="GU467" i="7"/>
  <c r="GV466" i="7"/>
  <c r="GW466" i="7" s="1"/>
  <c r="GU466" i="7"/>
  <c r="GV465" i="7"/>
  <c r="GW465" i="7" s="1"/>
  <c r="GU465" i="7"/>
  <c r="GV460" i="7"/>
  <c r="GW460" i="7" s="1"/>
  <c r="GU460" i="7"/>
  <c r="GV459" i="7"/>
  <c r="GW459" i="7" s="1"/>
  <c r="GU459" i="7"/>
  <c r="GV458" i="7"/>
  <c r="GW458" i="7" s="1"/>
  <c r="GU458" i="7"/>
  <c r="GV457" i="7"/>
  <c r="GW457" i="7" s="1"/>
  <c r="GU457" i="7"/>
  <c r="GV456" i="7"/>
  <c r="GW456" i="7" s="1"/>
  <c r="GU456" i="7"/>
  <c r="GV455" i="7"/>
  <c r="GW455" i="7" s="1"/>
  <c r="GU455" i="7"/>
  <c r="GV454" i="7"/>
  <c r="GW454" i="7" s="1"/>
  <c r="GU454" i="7"/>
  <c r="GV453" i="7"/>
  <c r="GW453" i="7" s="1"/>
  <c r="GU453" i="7"/>
  <c r="GV452" i="7"/>
  <c r="GW452" i="7" s="1"/>
  <c r="GU452" i="7"/>
  <c r="GV451" i="7"/>
  <c r="GW451" i="7" s="1"/>
  <c r="GU451" i="7"/>
  <c r="GV446" i="7"/>
  <c r="GW446" i="7" s="1"/>
  <c r="GU446" i="7"/>
  <c r="GV445" i="7"/>
  <c r="GW445" i="7" s="1"/>
  <c r="GU445" i="7"/>
  <c r="GV444" i="7"/>
  <c r="GW444" i="7" s="1"/>
  <c r="GU444" i="7"/>
  <c r="GV443" i="7"/>
  <c r="GW443" i="7" s="1"/>
  <c r="GU443" i="7"/>
  <c r="GV442" i="7"/>
  <c r="GW442" i="7" s="1"/>
  <c r="GU442" i="7"/>
  <c r="GV441" i="7"/>
  <c r="GW441" i="7" s="1"/>
  <c r="GU441" i="7"/>
  <c r="GV440" i="7"/>
  <c r="GW440" i="7" s="1"/>
  <c r="GU440" i="7"/>
  <c r="GV439" i="7"/>
  <c r="GW439" i="7" s="1"/>
  <c r="GU439" i="7"/>
  <c r="GV438" i="7"/>
  <c r="GW438" i="7" s="1"/>
  <c r="GU438" i="7"/>
  <c r="GV437" i="7"/>
  <c r="GW437" i="7" s="1"/>
  <c r="GU437" i="7"/>
  <c r="GV432" i="7"/>
  <c r="GW432" i="7" s="1"/>
  <c r="GU432" i="7"/>
  <c r="GV431" i="7"/>
  <c r="GW431" i="7" s="1"/>
  <c r="GU431" i="7"/>
  <c r="GV430" i="7"/>
  <c r="GW430" i="7" s="1"/>
  <c r="GU430" i="7"/>
  <c r="GV429" i="7"/>
  <c r="GW429" i="7" s="1"/>
  <c r="GU429" i="7"/>
  <c r="GV428" i="7"/>
  <c r="GW428" i="7" s="1"/>
  <c r="GU428" i="7"/>
  <c r="GV427" i="7"/>
  <c r="GW427" i="7" s="1"/>
  <c r="GU427" i="7"/>
  <c r="GV426" i="7"/>
  <c r="GW426" i="7" s="1"/>
  <c r="GU426" i="7"/>
  <c r="GV425" i="7"/>
  <c r="GW425" i="7" s="1"/>
  <c r="GU425" i="7"/>
  <c r="GV424" i="7"/>
  <c r="GW424" i="7" s="1"/>
  <c r="GU424" i="7"/>
  <c r="GV423" i="7"/>
  <c r="GW423" i="7" s="1"/>
  <c r="GU423" i="7"/>
  <c r="GV418" i="7"/>
  <c r="GW418" i="7" s="1"/>
  <c r="GU418" i="7"/>
  <c r="GV417" i="7"/>
  <c r="GW417" i="7" s="1"/>
  <c r="GU417" i="7"/>
  <c r="GV416" i="7"/>
  <c r="GW416" i="7" s="1"/>
  <c r="GU416" i="7"/>
  <c r="GV415" i="7"/>
  <c r="GW415" i="7" s="1"/>
  <c r="GU415" i="7"/>
  <c r="GV414" i="7"/>
  <c r="GW414" i="7" s="1"/>
  <c r="GU414" i="7"/>
  <c r="GV413" i="7"/>
  <c r="GW413" i="7" s="1"/>
  <c r="GU413" i="7"/>
  <c r="GV412" i="7"/>
  <c r="GW412" i="7" s="1"/>
  <c r="GU412" i="7"/>
  <c r="GV411" i="7"/>
  <c r="GW411" i="7" s="1"/>
  <c r="GU411" i="7"/>
  <c r="GV410" i="7"/>
  <c r="GW410" i="7" s="1"/>
  <c r="GU410" i="7"/>
  <c r="GV409" i="7"/>
  <c r="GW409" i="7" s="1"/>
  <c r="GU409" i="7"/>
  <c r="GV404" i="7"/>
  <c r="GW404" i="7" s="1"/>
  <c r="GU404" i="7"/>
  <c r="GV403" i="7"/>
  <c r="GW403" i="7" s="1"/>
  <c r="GU403" i="7"/>
  <c r="GV402" i="7"/>
  <c r="GW402" i="7" s="1"/>
  <c r="GU402" i="7"/>
  <c r="GV401" i="7"/>
  <c r="GW401" i="7" s="1"/>
  <c r="GU401" i="7"/>
  <c r="GV400" i="7"/>
  <c r="GW400" i="7" s="1"/>
  <c r="GU400" i="7"/>
  <c r="GV399" i="7"/>
  <c r="GW399" i="7" s="1"/>
  <c r="GU399" i="7"/>
  <c r="GV398" i="7"/>
  <c r="GW398" i="7" s="1"/>
  <c r="GU398" i="7"/>
  <c r="GV397" i="7"/>
  <c r="GW397" i="7" s="1"/>
  <c r="GU397" i="7"/>
  <c r="GV396" i="7"/>
  <c r="GW396" i="7" s="1"/>
  <c r="GU396" i="7"/>
  <c r="GV395" i="7"/>
  <c r="GW395" i="7" s="1"/>
  <c r="GU395" i="7"/>
  <c r="GV390" i="7"/>
  <c r="GW390" i="7" s="1"/>
  <c r="GU390" i="7"/>
  <c r="GV389" i="7"/>
  <c r="GW389" i="7" s="1"/>
  <c r="GU389" i="7"/>
  <c r="GV388" i="7"/>
  <c r="GW388" i="7" s="1"/>
  <c r="GU388" i="7"/>
  <c r="GV387" i="7"/>
  <c r="GW387" i="7" s="1"/>
  <c r="GU387" i="7"/>
  <c r="GV386" i="7"/>
  <c r="GW386" i="7" s="1"/>
  <c r="GU386" i="7"/>
  <c r="GV385" i="7"/>
  <c r="GW385" i="7" s="1"/>
  <c r="GU385" i="7"/>
  <c r="GV384" i="7"/>
  <c r="GW384" i="7" s="1"/>
  <c r="GU384" i="7"/>
  <c r="GV383" i="7"/>
  <c r="GW383" i="7" s="1"/>
  <c r="GU383" i="7"/>
  <c r="GV382" i="7"/>
  <c r="GW382" i="7" s="1"/>
  <c r="GU382" i="7"/>
  <c r="GV381" i="7"/>
  <c r="GW381" i="7" s="1"/>
  <c r="GU381" i="7"/>
  <c r="GV376" i="7"/>
  <c r="GW376" i="7" s="1"/>
  <c r="GU376" i="7"/>
  <c r="GV375" i="7"/>
  <c r="GW375" i="7" s="1"/>
  <c r="GU375" i="7"/>
  <c r="GV374" i="7"/>
  <c r="GW374" i="7" s="1"/>
  <c r="GU374" i="7"/>
  <c r="GV373" i="7"/>
  <c r="GW373" i="7" s="1"/>
  <c r="GU373" i="7"/>
  <c r="GV372" i="7"/>
  <c r="GW372" i="7" s="1"/>
  <c r="GU372" i="7"/>
  <c r="GV371" i="7"/>
  <c r="GW371" i="7" s="1"/>
  <c r="GU371" i="7"/>
  <c r="GV370" i="7"/>
  <c r="GW370" i="7" s="1"/>
  <c r="GU370" i="7"/>
  <c r="GV369" i="7"/>
  <c r="GW369" i="7" s="1"/>
  <c r="GU369" i="7"/>
  <c r="GV368" i="7"/>
  <c r="GW368" i="7" s="1"/>
  <c r="GU368" i="7"/>
  <c r="GV367" i="7"/>
  <c r="GW367" i="7" s="1"/>
  <c r="GU367" i="7"/>
  <c r="GV362" i="7"/>
  <c r="GW362" i="7" s="1"/>
  <c r="GU362" i="7"/>
  <c r="GV361" i="7"/>
  <c r="GW361" i="7" s="1"/>
  <c r="GU361" i="7"/>
  <c r="GV360" i="7"/>
  <c r="GW360" i="7" s="1"/>
  <c r="GU360" i="7"/>
  <c r="GV359" i="7"/>
  <c r="GW359" i="7" s="1"/>
  <c r="GU359" i="7"/>
  <c r="GV358" i="7"/>
  <c r="GW358" i="7" s="1"/>
  <c r="GU358" i="7"/>
  <c r="GV357" i="7"/>
  <c r="GW357" i="7" s="1"/>
  <c r="GU357" i="7"/>
  <c r="GV356" i="7"/>
  <c r="GW356" i="7" s="1"/>
  <c r="GU356" i="7"/>
  <c r="GV355" i="7"/>
  <c r="GW355" i="7" s="1"/>
  <c r="GU355" i="7"/>
  <c r="GV354" i="7"/>
  <c r="GW354" i="7" s="1"/>
  <c r="GU354" i="7"/>
  <c r="GV353" i="7"/>
  <c r="GW353" i="7" s="1"/>
  <c r="GU353" i="7"/>
  <c r="GW348" i="7"/>
  <c r="GX348" i="7" s="1"/>
  <c r="GU348" i="7"/>
  <c r="GW347" i="7"/>
  <c r="GX347" i="7" s="1"/>
  <c r="GU347" i="7"/>
  <c r="GW346" i="7"/>
  <c r="GX346" i="7" s="1"/>
  <c r="GU346" i="7"/>
  <c r="GW345" i="7"/>
  <c r="GX345" i="7" s="1"/>
  <c r="GU345" i="7"/>
  <c r="GW344" i="7"/>
  <c r="GX344" i="7" s="1"/>
  <c r="GU344" i="7"/>
  <c r="GW343" i="7"/>
  <c r="GX343" i="7" s="1"/>
  <c r="GU343" i="7"/>
  <c r="GW342" i="7"/>
  <c r="GX342" i="7" s="1"/>
  <c r="GU342" i="7"/>
  <c r="GW341" i="7"/>
  <c r="GX341" i="7" s="1"/>
  <c r="GU341" i="7"/>
  <c r="GW340" i="7"/>
  <c r="GX340" i="7" s="1"/>
  <c r="GU340" i="7"/>
  <c r="GW339" i="7"/>
  <c r="GX339" i="7" s="1"/>
  <c r="GU339" i="7"/>
  <c r="GW334" i="7"/>
  <c r="GX334" i="7" s="1"/>
  <c r="GU334" i="7"/>
  <c r="GW333" i="7"/>
  <c r="GX333" i="7" s="1"/>
  <c r="GU333" i="7"/>
  <c r="GW332" i="7"/>
  <c r="GX332" i="7" s="1"/>
  <c r="GU332" i="7"/>
  <c r="GW331" i="7"/>
  <c r="GX331" i="7" s="1"/>
  <c r="GU331" i="7"/>
  <c r="GW330" i="7"/>
  <c r="GX330" i="7" s="1"/>
  <c r="GU330" i="7"/>
  <c r="GW329" i="7"/>
  <c r="GX329" i="7" s="1"/>
  <c r="GU329" i="7"/>
  <c r="GW328" i="7"/>
  <c r="GX328" i="7" s="1"/>
  <c r="GU328" i="7"/>
  <c r="GW327" i="7"/>
  <c r="GX327" i="7" s="1"/>
  <c r="GU327" i="7"/>
  <c r="GW326" i="7"/>
  <c r="GX326" i="7" s="1"/>
  <c r="GU326" i="7"/>
  <c r="GW325" i="7"/>
  <c r="GX325" i="7" s="1"/>
  <c r="GU325" i="7"/>
  <c r="GU320" i="7"/>
  <c r="GV320" i="7" s="1"/>
  <c r="GU319" i="7"/>
  <c r="GV319" i="7" s="1"/>
  <c r="GU318" i="7"/>
  <c r="GV318" i="7" s="1"/>
  <c r="GV317" i="7"/>
  <c r="GU317" i="7"/>
  <c r="GU316" i="7"/>
  <c r="GV316" i="7" s="1"/>
  <c r="GU315" i="7"/>
  <c r="GV315" i="7" s="1"/>
  <c r="GU314" i="7"/>
  <c r="GV314" i="7" s="1"/>
  <c r="GU313" i="7"/>
  <c r="GV313" i="7" s="1"/>
  <c r="GU312" i="7"/>
  <c r="GV312" i="7" s="1"/>
  <c r="GU311" i="7"/>
  <c r="GV311" i="7" s="1"/>
  <c r="GU309" i="7"/>
  <c r="GV309" i="7" s="1"/>
  <c r="GU308" i="7"/>
  <c r="GV308" i="7" s="1"/>
  <c r="GU307" i="7"/>
  <c r="GV307" i="7" s="1"/>
  <c r="GU306" i="7"/>
  <c r="GV306" i="7" s="1"/>
  <c r="GU305" i="7"/>
  <c r="GV305" i="7" s="1"/>
  <c r="GU304" i="7"/>
  <c r="GV304" i="7" s="1"/>
  <c r="GU303" i="7"/>
  <c r="GV303" i="7" s="1"/>
  <c r="GU302" i="7"/>
  <c r="GV302" i="7" s="1"/>
  <c r="GU301" i="7"/>
  <c r="GV301" i="7" s="1"/>
  <c r="GU300" i="7"/>
  <c r="GV300" i="7" s="1"/>
  <c r="GU293" i="7"/>
  <c r="GW286" i="7"/>
  <c r="GU286" i="7"/>
  <c r="GW285" i="7"/>
  <c r="GU285" i="7"/>
  <c r="GW284" i="7"/>
  <c r="GU284" i="7"/>
  <c r="GW283" i="7"/>
  <c r="GU283" i="7"/>
  <c r="GW282" i="7"/>
  <c r="GU282" i="7"/>
  <c r="GW281" i="7"/>
  <c r="GU281" i="7"/>
  <c r="GW280" i="7"/>
  <c r="GU280" i="7"/>
  <c r="GW279" i="7"/>
  <c r="GU279" i="7"/>
  <c r="GW278" i="7"/>
  <c r="GU278" i="7"/>
  <c r="GW277" i="7"/>
  <c r="GU277" i="7"/>
  <c r="GW272" i="7"/>
  <c r="GV272" i="7"/>
  <c r="GU272" i="7"/>
  <c r="GW271" i="7"/>
  <c r="GV271" i="7"/>
  <c r="GU271" i="7"/>
  <c r="GW270" i="7"/>
  <c r="GV270" i="7"/>
  <c r="GU270" i="7"/>
  <c r="GW269" i="7"/>
  <c r="GV269" i="7"/>
  <c r="GU269" i="7"/>
  <c r="GW268" i="7"/>
  <c r="GV268" i="7"/>
  <c r="GU268" i="7"/>
  <c r="GW267" i="7"/>
  <c r="GV267" i="7"/>
  <c r="GU267" i="7"/>
  <c r="GW266" i="7"/>
  <c r="GV266" i="7"/>
  <c r="GU266" i="7"/>
  <c r="GW265" i="7"/>
  <c r="GV265" i="7"/>
  <c r="GU265" i="7"/>
  <c r="GW264" i="7"/>
  <c r="GV264" i="7"/>
  <c r="GU264" i="7"/>
  <c r="GW263" i="7"/>
  <c r="GV263" i="7"/>
  <c r="GU263" i="7"/>
  <c r="GW258" i="7"/>
  <c r="GU258" i="7"/>
  <c r="GW257" i="7"/>
  <c r="GU257" i="7"/>
  <c r="GW256" i="7"/>
  <c r="GU256" i="7"/>
  <c r="GW255" i="7"/>
  <c r="GU255" i="7"/>
  <c r="GW254" i="7"/>
  <c r="GU254" i="7"/>
  <c r="GW253" i="7"/>
  <c r="GU253" i="7"/>
  <c r="GW252" i="7"/>
  <c r="GU252" i="7"/>
  <c r="GW251" i="7"/>
  <c r="GU251" i="7"/>
  <c r="GW250" i="7"/>
  <c r="GU250" i="7"/>
  <c r="GW249" i="7"/>
  <c r="GU249" i="7"/>
  <c r="GW244" i="7"/>
  <c r="GU244" i="7"/>
  <c r="GW243" i="7"/>
  <c r="GU243" i="7"/>
  <c r="GW242" i="7"/>
  <c r="GU242" i="7"/>
  <c r="GW241" i="7"/>
  <c r="GU241" i="7"/>
  <c r="GW240" i="7"/>
  <c r="GU240" i="7"/>
  <c r="GW239" i="7"/>
  <c r="GU239" i="7"/>
  <c r="GW238" i="7"/>
  <c r="GU238" i="7"/>
  <c r="GW237" i="7"/>
  <c r="GU237" i="7"/>
  <c r="GW236" i="7"/>
  <c r="GU236" i="7"/>
  <c r="GW235" i="7"/>
  <c r="GU235" i="7"/>
  <c r="GW230" i="7"/>
  <c r="GU230" i="7"/>
  <c r="GW229" i="7"/>
  <c r="GU229" i="7"/>
  <c r="GW228" i="7"/>
  <c r="GU228" i="7"/>
  <c r="GW227" i="7"/>
  <c r="GU227" i="7"/>
  <c r="GW226" i="7"/>
  <c r="GU226" i="7"/>
  <c r="GW225" i="7"/>
  <c r="GU225" i="7"/>
  <c r="GW224" i="7"/>
  <c r="GU224" i="7"/>
  <c r="GW223" i="7"/>
  <c r="GU223" i="7"/>
  <c r="GW222" i="7"/>
  <c r="GU222" i="7"/>
  <c r="GW221" i="7"/>
  <c r="GU221" i="7"/>
  <c r="GW216" i="7"/>
  <c r="GU216" i="7"/>
  <c r="GW215" i="7"/>
  <c r="GU215" i="7"/>
  <c r="GW214" i="7"/>
  <c r="GU214" i="7"/>
  <c r="GW213" i="7"/>
  <c r="GU213" i="7"/>
  <c r="GW212" i="7"/>
  <c r="GU212" i="7"/>
  <c r="GW211" i="7"/>
  <c r="GU211" i="7"/>
  <c r="GW210" i="7"/>
  <c r="GU210" i="7"/>
  <c r="GW209" i="7"/>
  <c r="GU209" i="7"/>
  <c r="GW208" i="7"/>
  <c r="GU208" i="7"/>
  <c r="GW207" i="7"/>
  <c r="GU207" i="7"/>
  <c r="GW206" i="7"/>
  <c r="GU206" i="7"/>
  <c r="GW205" i="7"/>
  <c r="GU205" i="7"/>
  <c r="GW204" i="7"/>
  <c r="GU204" i="7"/>
  <c r="GW203" i="7"/>
  <c r="GU203" i="7"/>
  <c r="GW202" i="7"/>
  <c r="GU202" i="7"/>
  <c r="GW201" i="7"/>
  <c r="GU201" i="7"/>
  <c r="GW200" i="7"/>
  <c r="GU200" i="7"/>
  <c r="GW199" i="7"/>
  <c r="GU199" i="7"/>
  <c r="GW198" i="7"/>
  <c r="GU198" i="7"/>
  <c r="GW197" i="7"/>
  <c r="GU197" i="7"/>
  <c r="GW191" i="7"/>
  <c r="GV191" i="7"/>
  <c r="GW190" i="7"/>
  <c r="GV190" i="7"/>
  <c r="GW189" i="7"/>
  <c r="GV189" i="7"/>
  <c r="GW188" i="7"/>
  <c r="GV188" i="7"/>
  <c r="GW187" i="7"/>
  <c r="GV187" i="7"/>
  <c r="GW186" i="7"/>
  <c r="GV186" i="7"/>
  <c r="GW185" i="7"/>
  <c r="GV185" i="7"/>
  <c r="GW184" i="7"/>
  <c r="GV184" i="7"/>
  <c r="GW183" i="7"/>
  <c r="GV183" i="7"/>
  <c r="GW182" i="7"/>
  <c r="GV182" i="7"/>
  <c r="GW181" i="7"/>
  <c r="GV181" i="7"/>
  <c r="GW180" i="7"/>
  <c r="GV180" i="7"/>
  <c r="GW179" i="7"/>
  <c r="GV179" i="7"/>
  <c r="GW178" i="7"/>
  <c r="GV178" i="7"/>
  <c r="GW177" i="7"/>
  <c r="GV177" i="7"/>
  <c r="GW176" i="7"/>
  <c r="GV176" i="7"/>
  <c r="GW175" i="7"/>
  <c r="GV175" i="7"/>
  <c r="GW174" i="7"/>
  <c r="GV174" i="7"/>
  <c r="GW173" i="7"/>
  <c r="GV173" i="7"/>
  <c r="GW172" i="7"/>
  <c r="GV172" i="7"/>
  <c r="GW167" i="7"/>
  <c r="GV167" i="7"/>
  <c r="GW166" i="7"/>
  <c r="GV166" i="7"/>
  <c r="GW165" i="7"/>
  <c r="GV165" i="7"/>
  <c r="GW164" i="7"/>
  <c r="GV164" i="7"/>
  <c r="GW163" i="7"/>
  <c r="GV163" i="7"/>
  <c r="GW162" i="7"/>
  <c r="GV162" i="7"/>
  <c r="GW161" i="7"/>
  <c r="GV161" i="7"/>
  <c r="GW160" i="7"/>
  <c r="GV160" i="7"/>
  <c r="GW159" i="7"/>
  <c r="GV159" i="7"/>
  <c r="GW158" i="7"/>
  <c r="GV158" i="7"/>
  <c r="GW157" i="7"/>
  <c r="GV157" i="7"/>
  <c r="GW156" i="7"/>
  <c r="GV156" i="7"/>
  <c r="GW155" i="7"/>
  <c r="GV155" i="7"/>
  <c r="GW154" i="7"/>
  <c r="GV154" i="7"/>
  <c r="GW153" i="7"/>
  <c r="GV153" i="7"/>
  <c r="GW152" i="7"/>
  <c r="GV152" i="7"/>
  <c r="GW151" i="7"/>
  <c r="GV151" i="7"/>
  <c r="GW150" i="7"/>
  <c r="GV150" i="7"/>
  <c r="GW149" i="7"/>
  <c r="GV149" i="7"/>
  <c r="GW148" i="7"/>
  <c r="GV148" i="7"/>
  <c r="GZ143" i="7"/>
  <c r="GX143" i="7"/>
  <c r="GU143" i="7"/>
  <c r="GZ142" i="7"/>
  <c r="GX142" i="7"/>
  <c r="GU142" i="7"/>
  <c r="GZ141" i="7"/>
  <c r="GX141" i="7"/>
  <c r="GU141" i="7"/>
  <c r="GZ140" i="7"/>
  <c r="GX140" i="7"/>
  <c r="GU140" i="7"/>
  <c r="GZ139" i="7"/>
  <c r="GX139" i="7"/>
  <c r="GU139" i="7"/>
  <c r="GZ138" i="7"/>
  <c r="GX138" i="7"/>
  <c r="GU138" i="7"/>
  <c r="GZ137" i="7"/>
  <c r="GX137" i="7"/>
  <c r="GU137" i="7"/>
  <c r="GZ136" i="7"/>
  <c r="GX136" i="7"/>
  <c r="GU136" i="7"/>
  <c r="GZ135" i="7"/>
  <c r="GX135" i="7"/>
  <c r="GU135" i="7"/>
  <c r="GZ134" i="7"/>
  <c r="GX134" i="7"/>
  <c r="GU134" i="7"/>
  <c r="GZ132" i="7"/>
  <c r="GX132" i="7"/>
  <c r="GU132" i="7"/>
  <c r="GZ131" i="7"/>
  <c r="GX131" i="7"/>
  <c r="GU131" i="7"/>
  <c r="GZ130" i="7"/>
  <c r="GX130" i="7"/>
  <c r="GU130" i="7"/>
  <c r="GZ129" i="7"/>
  <c r="GX129" i="7"/>
  <c r="GU129" i="7"/>
  <c r="GZ128" i="7"/>
  <c r="GX128" i="7"/>
  <c r="GU128" i="7"/>
  <c r="GZ127" i="7"/>
  <c r="GX127" i="7"/>
  <c r="GU127" i="7"/>
  <c r="GZ126" i="7"/>
  <c r="GX126" i="7"/>
  <c r="GU126" i="7"/>
  <c r="GZ125" i="7"/>
  <c r="GX125" i="7"/>
  <c r="GU125" i="7"/>
  <c r="GZ124" i="7"/>
  <c r="GX124" i="7"/>
  <c r="GU124" i="7"/>
  <c r="GZ123" i="7"/>
  <c r="GX123" i="7"/>
  <c r="GU123" i="7"/>
  <c r="GZ121" i="7"/>
  <c r="GX121" i="7"/>
  <c r="GU121" i="7"/>
  <c r="GZ120" i="7"/>
  <c r="GX120" i="7"/>
  <c r="GU120" i="7"/>
  <c r="GZ119" i="7"/>
  <c r="GX119" i="7"/>
  <c r="GU119" i="7"/>
  <c r="GZ118" i="7"/>
  <c r="GX118" i="7"/>
  <c r="GU118" i="7"/>
  <c r="GZ117" i="7"/>
  <c r="GX117" i="7"/>
  <c r="GU117" i="7"/>
  <c r="GZ116" i="7"/>
  <c r="GX116" i="7"/>
  <c r="GU116" i="7"/>
  <c r="GZ115" i="7"/>
  <c r="GX115" i="7"/>
  <c r="GU115" i="7"/>
  <c r="GZ114" i="7"/>
  <c r="GX114" i="7"/>
  <c r="GU114" i="7"/>
  <c r="GZ113" i="7"/>
  <c r="GX113" i="7"/>
  <c r="GU113" i="7"/>
  <c r="GZ112" i="7"/>
  <c r="GX112" i="7"/>
  <c r="GU112" i="7"/>
  <c r="GZ110" i="7"/>
  <c r="GX110" i="7"/>
  <c r="GU110" i="7"/>
  <c r="GZ109" i="7"/>
  <c r="GX109" i="7"/>
  <c r="GU109" i="7"/>
  <c r="GZ108" i="7"/>
  <c r="GX108" i="7"/>
  <c r="GU108" i="7"/>
  <c r="GZ107" i="7"/>
  <c r="GX107" i="7"/>
  <c r="GU107" i="7"/>
  <c r="GZ106" i="7"/>
  <c r="GX106" i="7"/>
  <c r="GU106" i="7"/>
  <c r="GZ105" i="7"/>
  <c r="GX105" i="7"/>
  <c r="GU105" i="7"/>
  <c r="GZ104" i="7"/>
  <c r="GX104" i="7"/>
  <c r="GU104" i="7"/>
  <c r="GZ103" i="7"/>
  <c r="GX103" i="7"/>
  <c r="GU103" i="7"/>
  <c r="GZ102" i="7"/>
  <c r="GX102" i="7"/>
  <c r="GU102" i="7"/>
  <c r="GZ101" i="7"/>
  <c r="GX101" i="7"/>
  <c r="GU101" i="7"/>
  <c r="GZ100" i="7"/>
  <c r="GX100" i="7"/>
  <c r="GU100" i="7"/>
  <c r="GZ99" i="7"/>
  <c r="GX99" i="7"/>
  <c r="GU99" i="7"/>
  <c r="GZ98" i="7"/>
  <c r="GX98" i="7"/>
  <c r="GU98" i="7"/>
  <c r="GZ97" i="7"/>
  <c r="GX97" i="7"/>
  <c r="GU97" i="7"/>
  <c r="GZ96" i="7"/>
  <c r="GX96" i="7"/>
  <c r="GU96" i="7"/>
  <c r="GZ95" i="7"/>
  <c r="GX95" i="7"/>
  <c r="GU95" i="7"/>
  <c r="GZ94" i="7"/>
  <c r="GX94" i="7"/>
  <c r="GU94" i="7"/>
  <c r="GZ93" i="7"/>
  <c r="GX93" i="7"/>
  <c r="GU93" i="7"/>
  <c r="GZ92" i="7"/>
  <c r="GX92" i="7"/>
  <c r="GU92" i="7"/>
  <c r="GZ91" i="7"/>
  <c r="GX91" i="7"/>
  <c r="GU91" i="7"/>
  <c r="GZ89" i="7"/>
  <c r="GX89" i="7"/>
  <c r="GU89" i="7"/>
  <c r="GZ88" i="7"/>
  <c r="GX88" i="7"/>
  <c r="GU88" i="7"/>
  <c r="GZ87" i="7"/>
  <c r="GX87" i="7"/>
  <c r="GU87" i="7"/>
  <c r="GZ86" i="7"/>
  <c r="GX86" i="7"/>
  <c r="GU86" i="7"/>
  <c r="GZ85" i="7"/>
  <c r="GX85" i="7"/>
  <c r="GU85" i="7"/>
  <c r="GZ84" i="7"/>
  <c r="GX84" i="7"/>
  <c r="GU84" i="7"/>
  <c r="GZ83" i="7"/>
  <c r="GX83" i="7"/>
  <c r="GU83" i="7"/>
  <c r="GZ82" i="7"/>
  <c r="GX82" i="7"/>
  <c r="GU82" i="7"/>
  <c r="GZ81" i="7"/>
  <c r="GX81" i="7"/>
  <c r="GU81" i="7"/>
  <c r="GZ80" i="7"/>
  <c r="GX80" i="7"/>
  <c r="GU80" i="7"/>
  <c r="GZ79" i="7"/>
  <c r="GX79" i="7"/>
  <c r="GU79" i="7"/>
  <c r="GZ78" i="7"/>
  <c r="GX78" i="7"/>
  <c r="GU78" i="7"/>
  <c r="GZ77" i="7"/>
  <c r="GX77" i="7"/>
  <c r="GU77" i="7"/>
  <c r="GZ76" i="7"/>
  <c r="GX76" i="7"/>
  <c r="GU76" i="7"/>
  <c r="GZ75" i="7"/>
  <c r="GX75" i="7"/>
  <c r="GU75" i="7"/>
  <c r="GZ74" i="7"/>
  <c r="GX74" i="7"/>
  <c r="GU74" i="7"/>
  <c r="GZ73" i="7"/>
  <c r="GX73" i="7"/>
  <c r="GU73" i="7"/>
  <c r="GZ72" i="7"/>
  <c r="GX72" i="7"/>
  <c r="GU72" i="7"/>
  <c r="GZ71" i="7"/>
  <c r="GX71" i="7"/>
  <c r="GU71" i="7"/>
  <c r="GZ70" i="7"/>
  <c r="GX70" i="7"/>
  <c r="GU70" i="7"/>
  <c r="GZ68" i="7"/>
  <c r="GX68" i="7"/>
  <c r="GU68" i="7"/>
  <c r="GZ67" i="7"/>
  <c r="GX67" i="7"/>
  <c r="GU67" i="7"/>
  <c r="GZ66" i="7"/>
  <c r="GX66" i="7"/>
  <c r="GU66" i="7"/>
  <c r="GZ65" i="7"/>
  <c r="GX65" i="7"/>
  <c r="GU65" i="7"/>
  <c r="GZ64" i="7"/>
  <c r="GX64" i="7"/>
  <c r="GU64" i="7"/>
  <c r="GZ63" i="7"/>
  <c r="GX63" i="7"/>
  <c r="GU63" i="7"/>
  <c r="GZ62" i="7"/>
  <c r="GX62" i="7"/>
  <c r="GU62" i="7"/>
  <c r="GZ61" i="7"/>
  <c r="GX61" i="7"/>
  <c r="GU61" i="7"/>
  <c r="GZ60" i="7"/>
  <c r="GX60" i="7"/>
  <c r="GU60" i="7"/>
  <c r="GZ59" i="7"/>
  <c r="GX59" i="7"/>
  <c r="GU59" i="7"/>
  <c r="GZ58" i="7"/>
  <c r="GX58" i="7"/>
  <c r="GU58" i="7"/>
  <c r="GZ57" i="7"/>
  <c r="GX57" i="7"/>
  <c r="GU57" i="7"/>
  <c r="GZ56" i="7"/>
  <c r="GX56" i="7"/>
  <c r="GU56" i="7"/>
  <c r="GZ55" i="7"/>
  <c r="GX55" i="7"/>
  <c r="GU55" i="7"/>
  <c r="GZ54" i="7"/>
  <c r="GX54" i="7"/>
  <c r="GU54" i="7"/>
  <c r="GZ53" i="7"/>
  <c r="GX53" i="7"/>
  <c r="GU53" i="7"/>
  <c r="GZ52" i="7"/>
  <c r="GX52" i="7"/>
  <c r="GU52" i="7"/>
  <c r="GZ51" i="7"/>
  <c r="GX51" i="7"/>
  <c r="GU51" i="7"/>
  <c r="GZ50" i="7"/>
  <c r="GX50" i="7"/>
  <c r="GU50" i="7"/>
  <c r="GZ49" i="7"/>
  <c r="GX49" i="7"/>
  <c r="GU49" i="7"/>
  <c r="GV9" i="7"/>
  <c r="GU4" i="7"/>
  <c r="GU3" i="7"/>
  <c r="GN474" i="7"/>
  <c r="GO474" i="7" s="1"/>
  <c r="GM474" i="7"/>
  <c r="GN473" i="7"/>
  <c r="GO473" i="7" s="1"/>
  <c r="GM473" i="7"/>
  <c r="GN472" i="7"/>
  <c r="GO472" i="7" s="1"/>
  <c r="GM472" i="7"/>
  <c r="GN471" i="7"/>
  <c r="GO471" i="7" s="1"/>
  <c r="GM471" i="7"/>
  <c r="GN470" i="7"/>
  <c r="GO470" i="7" s="1"/>
  <c r="GM470" i="7"/>
  <c r="GN469" i="7"/>
  <c r="GO469" i="7" s="1"/>
  <c r="GM469" i="7"/>
  <c r="GN468" i="7"/>
  <c r="GO468" i="7" s="1"/>
  <c r="GM468" i="7"/>
  <c r="GN467" i="7"/>
  <c r="GO467" i="7" s="1"/>
  <c r="GM467" i="7"/>
  <c r="GO466" i="7"/>
  <c r="GN466" i="7"/>
  <c r="GM466" i="7"/>
  <c r="GN465" i="7"/>
  <c r="GO465" i="7" s="1"/>
  <c r="GM465" i="7"/>
  <c r="GN460" i="7"/>
  <c r="GO460" i="7" s="1"/>
  <c r="GM460" i="7"/>
  <c r="GN459" i="7"/>
  <c r="GO459" i="7" s="1"/>
  <c r="GM459" i="7"/>
  <c r="GN458" i="7"/>
  <c r="GO458" i="7" s="1"/>
  <c r="GM458" i="7"/>
  <c r="GN457" i="7"/>
  <c r="GO457" i="7" s="1"/>
  <c r="GM457" i="7"/>
  <c r="GN456" i="7"/>
  <c r="GO456" i="7" s="1"/>
  <c r="GM456" i="7"/>
  <c r="GN455" i="7"/>
  <c r="GO455" i="7" s="1"/>
  <c r="GM455" i="7"/>
  <c r="GN454" i="7"/>
  <c r="GO454" i="7" s="1"/>
  <c r="GM454" i="7"/>
  <c r="GN453" i="7"/>
  <c r="GO453" i="7" s="1"/>
  <c r="GM453" i="7"/>
  <c r="GN452" i="7"/>
  <c r="GO452" i="7" s="1"/>
  <c r="GM452" i="7"/>
  <c r="GN451" i="7"/>
  <c r="GO451" i="7" s="1"/>
  <c r="GM451" i="7"/>
  <c r="GN446" i="7"/>
  <c r="GO446" i="7" s="1"/>
  <c r="GM446" i="7"/>
  <c r="GN445" i="7"/>
  <c r="GO445" i="7" s="1"/>
  <c r="GM445" i="7"/>
  <c r="GN444" i="7"/>
  <c r="GO444" i="7" s="1"/>
  <c r="GM444" i="7"/>
  <c r="GN443" i="7"/>
  <c r="GO443" i="7" s="1"/>
  <c r="GM443" i="7"/>
  <c r="GN442" i="7"/>
  <c r="GO442" i="7" s="1"/>
  <c r="GM442" i="7"/>
  <c r="GN441" i="7"/>
  <c r="GO441" i="7" s="1"/>
  <c r="GM441" i="7"/>
  <c r="GN440" i="7"/>
  <c r="GO440" i="7" s="1"/>
  <c r="GM440" i="7"/>
  <c r="GN439" i="7"/>
  <c r="GO439" i="7" s="1"/>
  <c r="GM439" i="7"/>
  <c r="GN438" i="7"/>
  <c r="GO438" i="7" s="1"/>
  <c r="GM438" i="7"/>
  <c r="GN437" i="7"/>
  <c r="GO437" i="7" s="1"/>
  <c r="GM437" i="7"/>
  <c r="GN432" i="7"/>
  <c r="GO432" i="7" s="1"/>
  <c r="GM432" i="7"/>
  <c r="GN431" i="7"/>
  <c r="GO431" i="7" s="1"/>
  <c r="GM431" i="7"/>
  <c r="GN430" i="7"/>
  <c r="GO430" i="7" s="1"/>
  <c r="GM430" i="7"/>
  <c r="GN429" i="7"/>
  <c r="GO429" i="7" s="1"/>
  <c r="GM429" i="7"/>
  <c r="GN428" i="7"/>
  <c r="GO428" i="7" s="1"/>
  <c r="GM428" i="7"/>
  <c r="GN427" i="7"/>
  <c r="GO427" i="7" s="1"/>
  <c r="GM427" i="7"/>
  <c r="GN426" i="7"/>
  <c r="GO426" i="7" s="1"/>
  <c r="GM426" i="7"/>
  <c r="GN425" i="7"/>
  <c r="GO425" i="7" s="1"/>
  <c r="GM425" i="7"/>
  <c r="GN424" i="7"/>
  <c r="GO424" i="7" s="1"/>
  <c r="GM424" i="7"/>
  <c r="GN423" i="7"/>
  <c r="GO423" i="7" s="1"/>
  <c r="GM423" i="7"/>
  <c r="GN418" i="7"/>
  <c r="GO418" i="7" s="1"/>
  <c r="GM418" i="7"/>
  <c r="GN417" i="7"/>
  <c r="GO417" i="7" s="1"/>
  <c r="GM417" i="7"/>
  <c r="GN416" i="7"/>
  <c r="GO416" i="7" s="1"/>
  <c r="GM416" i="7"/>
  <c r="GN415" i="7"/>
  <c r="GO415" i="7" s="1"/>
  <c r="GM415" i="7"/>
  <c r="GN414" i="7"/>
  <c r="GO414" i="7" s="1"/>
  <c r="GM414" i="7"/>
  <c r="GN413" i="7"/>
  <c r="GO413" i="7" s="1"/>
  <c r="GM413" i="7"/>
  <c r="GN412" i="7"/>
  <c r="GO412" i="7" s="1"/>
  <c r="GM412" i="7"/>
  <c r="GN411" i="7"/>
  <c r="GO411" i="7" s="1"/>
  <c r="GM411" i="7"/>
  <c r="GN410" i="7"/>
  <c r="GO410" i="7" s="1"/>
  <c r="GM410" i="7"/>
  <c r="GN409" i="7"/>
  <c r="GO409" i="7" s="1"/>
  <c r="GM409" i="7"/>
  <c r="GN404" i="7"/>
  <c r="GO404" i="7" s="1"/>
  <c r="GM404" i="7"/>
  <c r="GN403" i="7"/>
  <c r="GO403" i="7" s="1"/>
  <c r="GM403" i="7"/>
  <c r="GN402" i="7"/>
  <c r="GO402" i="7" s="1"/>
  <c r="GM402" i="7"/>
  <c r="GN401" i="7"/>
  <c r="GO401" i="7" s="1"/>
  <c r="GM401" i="7"/>
  <c r="GN400" i="7"/>
  <c r="GO400" i="7" s="1"/>
  <c r="GM400" i="7"/>
  <c r="GN399" i="7"/>
  <c r="GO399" i="7" s="1"/>
  <c r="GM399" i="7"/>
  <c r="GN398" i="7"/>
  <c r="GO398" i="7" s="1"/>
  <c r="GM398" i="7"/>
  <c r="GN397" i="7"/>
  <c r="GO397" i="7" s="1"/>
  <c r="GM397" i="7"/>
  <c r="GN396" i="7"/>
  <c r="GO396" i="7" s="1"/>
  <c r="GM396" i="7"/>
  <c r="GN395" i="7"/>
  <c r="GO395" i="7" s="1"/>
  <c r="GM395" i="7"/>
  <c r="GN390" i="7"/>
  <c r="GO390" i="7" s="1"/>
  <c r="GM390" i="7"/>
  <c r="GN389" i="7"/>
  <c r="GO389" i="7" s="1"/>
  <c r="GM389" i="7"/>
  <c r="GN388" i="7"/>
  <c r="GO388" i="7" s="1"/>
  <c r="GM388" i="7"/>
  <c r="GN387" i="7"/>
  <c r="GO387" i="7" s="1"/>
  <c r="GM387" i="7"/>
  <c r="GN386" i="7"/>
  <c r="GO386" i="7" s="1"/>
  <c r="GM386" i="7"/>
  <c r="GN385" i="7"/>
  <c r="GO385" i="7" s="1"/>
  <c r="GM385" i="7"/>
  <c r="GN384" i="7"/>
  <c r="GO384" i="7" s="1"/>
  <c r="GM384" i="7"/>
  <c r="GN383" i="7"/>
  <c r="GO383" i="7" s="1"/>
  <c r="GM383" i="7"/>
  <c r="GN382" i="7"/>
  <c r="GO382" i="7" s="1"/>
  <c r="GM382" i="7"/>
  <c r="GN381" i="7"/>
  <c r="GO381" i="7" s="1"/>
  <c r="GM381" i="7"/>
  <c r="GN376" i="7"/>
  <c r="GO376" i="7" s="1"/>
  <c r="GM376" i="7"/>
  <c r="GN375" i="7"/>
  <c r="GO375" i="7" s="1"/>
  <c r="GM375" i="7"/>
  <c r="GN374" i="7"/>
  <c r="GO374" i="7" s="1"/>
  <c r="GM374" i="7"/>
  <c r="GN373" i="7"/>
  <c r="GO373" i="7" s="1"/>
  <c r="GM373" i="7"/>
  <c r="GN372" i="7"/>
  <c r="GO372" i="7" s="1"/>
  <c r="GM372" i="7"/>
  <c r="GN371" i="7"/>
  <c r="GO371" i="7" s="1"/>
  <c r="GM371" i="7"/>
  <c r="GN370" i="7"/>
  <c r="GO370" i="7" s="1"/>
  <c r="GM370" i="7"/>
  <c r="GN369" i="7"/>
  <c r="GO369" i="7" s="1"/>
  <c r="GM369" i="7"/>
  <c r="GN368" i="7"/>
  <c r="GO368" i="7" s="1"/>
  <c r="GM368" i="7"/>
  <c r="GN367" i="7"/>
  <c r="GO367" i="7" s="1"/>
  <c r="GM367" i="7"/>
  <c r="GN362" i="7"/>
  <c r="GO362" i="7" s="1"/>
  <c r="GM362" i="7"/>
  <c r="GN361" i="7"/>
  <c r="GO361" i="7" s="1"/>
  <c r="GM361" i="7"/>
  <c r="GN360" i="7"/>
  <c r="GO360" i="7" s="1"/>
  <c r="GM360" i="7"/>
  <c r="GN359" i="7"/>
  <c r="GO359" i="7" s="1"/>
  <c r="GM359" i="7"/>
  <c r="GN358" i="7"/>
  <c r="GO358" i="7" s="1"/>
  <c r="GM358" i="7"/>
  <c r="GN357" i="7"/>
  <c r="GO357" i="7" s="1"/>
  <c r="GM357" i="7"/>
  <c r="GN356" i="7"/>
  <c r="GO356" i="7" s="1"/>
  <c r="GM356" i="7"/>
  <c r="GN355" i="7"/>
  <c r="GO355" i="7" s="1"/>
  <c r="GM355" i="7"/>
  <c r="GN354" i="7"/>
  <c r="GO354" i="7" s="1"/>
  <c r="GM354" i="7"/>
  <c r="GN353" i="7"/>
  <c r="GO353" i="7" s="1"/>
  <c r="GM353" i="7"/>
  <c r="GO348" i="7"/>
  <c r="GP348" i="7" s="1"/>
  <c r="GM348" i="7"/>
  <c r="GO347" i="7"/>
  <c r="GP347" i="7" s="1"/>
  <c r="GM347" i="7"/>
  <c r="GO346" i="7"/>
  <c r="GP346" i="7" s="1"/>
  <c r="GM346" i="7"/>
  <c r="GO345" i="7"/>
  <c r="GP345" i="7" s="1"/>
  <c r="GM345" i="7"/>
  <c r="GO344" i="7"/>
  <c r="GP344" i="7" s="1"/>
  <c r="GM344" i="7"/>
  <c r="GO343" i="7"/>
  <c r="GP343" i="7" s="1"/>
  <c r="GM343" i="7"/>
  <c r="GO342" i="7"/>
  <c r="GP342" i="7" s="1"/>
  <c r="GM342" i="7"/>
  <c r="GO341" i="7"/>
  <c r="GP341" i="7" s="1"/>
  <c r="GM341" i="7"/>
  <c r="GO340" i="7"/>
  <c r="GP340" i="7" s="1"/>
  <c r="GM340" i="7"/>
  <c r="GO339" i="7"/>
  <c r="GP339" i="7" s="1"/>
  <c r="GM339" i="7"/>
  <c r="GO334" i="7"/>
  <c r="GP334" i="7" s="1"/>
  <c r="GM334" i="7"/>
  <c r="GO333" i="7"/>
  <c r="GP333" i="7" s="1"/>
  <c r="GM333" i="7"/>
  <c r="GO332" i="7"/>
  <c r="GP332" i="7" s="1"/>
  <c r="GM332" i="7"/>
  <c r="GO331" i="7"/>
  <c r="GP331" i="7" s="1"/>
  <c r="GM331" i="7"/>
  <c r="GO330" i="7"/>
  <c r="GP330" i="7" s="1"/>
  <c r="GM330" i="7"/>
  <c r="GO329" i="7"/>
  <c r="GP329" i="7" s="1"/>
  <c r="GM329" i="7"/>
  <c r="GO328" i="7"/>
  <c r="GP328" i="7" s="1"/>
  <c r="GM328" i="7"/>
  <c r="GO327" i="7"/>
  <c r="GP327" i="7" s="1"/>
  <c r="GM327" i="7"/>
  <c r="GO326" i="7"/>
  <c r="GP326" i="7" s="1"/>
  <c r="GM326" i="7"/>
  <c r="GO325" i="7"/>
  <c r="GP325" i="7" s="1"/>
  <c r="GM325" i="7"/>
  <c r="GM320" i="7"/>
  <c r="GN320" i="7" s="1"/>
  <c r="GM319" i="7"/>
  <c r="GN319" i="7" s="1"/>
  <c r="GM318" i="7"/>
  <c r="GN318" i="7" s="1"/>
  <c r="GM317" i="7"/>
  <c r="GN317" i="7" s="1"/>
  <c r="GM316" i="7"/>
  <c r="GN316" i="7" s="1"/>
  <c r="GM315" i="7"/>
  <c r="GN315" i="7" s="1"/>
  <c r="GM314" i="7"/>
  <c r="GN314" i="7" s="1"/>
  <c r="GM313" i="7"/>
  <c r="GN313" i="7" s="1"/>
  <c r="GN312" i="7"/>
  <c r="GM312" i="7"/>
  <c r="GM311" i="7"/>
  <c r="GN311" i="7" s="1"/>
  <c r="GM309" i="7"/>
  <c r="GN309" i="7" s="1"/>
  <c r="GM308" i="7"/>
  <c r="GN308" i="7" s="1"/>
  <c r="GM307" i="7"/>
  <c r="GN307" i="7" s="1"/>
  <c r="GM306" i="7"/>
  <c r="GN306" i="7" s="1"/>
  <c r="GM305" i="7"/>
  <c r="GN305" i="7" s="1"/>
  <c r="GM304" i="7"/>
  <c r="GN304" i="7" s="1"/>
  <c r="GM303" i="7"/>
  <c r="GN303" i="7" s="1"/>
  <c r="GM302" i="7"/>
  <c r="GN302" i="7" s="1"/>
  <c r="GM301" i="7"/>
  <c r="GN301" i="7" s="1"/>
  <c r="GM300" i="7"/>
  <c r="GN300" i="7" s="1"/>
  <c r="GM293" i="7"/>
  <c r="GO286" i="7"/>
  <c r="GM286" i="7"/>
  <c r="GO285" i="7"/>
  <c r="GM285" i="7"/>
  <c r="GO284" i="7"/>
  <c r="GM284" i="7"/>
  <c r="GO283" i="7"/>
  <c r="GM283" i="7"/>
  <c r="GO282" i="7"/>
  <c r="GM282" i="7"/>
  <c r="GO281" i="7"/>
  <c r="GM281" i="7"/>
  <c r="GO280" i="7"/>
  <c r="GM280" i="7"/>
  <c r="GO279" i="7"/>
  <c r="GM279" i="7"/>
  <c r="GO278" i="7"/>
  <c r="GM278" i="7"/>
  <c r="GO277" i="7"/>
  <c r="GM277" i="7"/>
  <c r="GO272" i="7"/>
  <c r="GN272" i="7"/>
  <c r="GM272" i="7"/>
  <c r="GO271" i="7"/>
  <c r="GN271" i="7"/>
  <c r="GM271" i="7"/>
  <c r="GO270" i="7"/>
  <c r="GN270" i="7"/>
  <c r="GM270" i="7"/>
  <c r="GO269" i="7"/>
  <c r="GN269" i="7"/>
  <c r="GM269" i="7"/>
  <c r="GO268" i="7"/>
  <c r="GN268" i="7"/>
  <c r="GM268" i="7"/>
  <c r="GO267" i="7"/>
  <c r="GN267" i="7"/>
  <c r="GM267" i="7"/>
  <c r="GO266" i="7"/>
  <c r="GN266" i="7"/>
  <c r="GM266" i="7"/>
  <c r="GO265" i="7"/>
  <c r="GN265" i="7"/>
  <c r="GM265" i="7"/>
  <c r="GO264" i="7"/>
  <c r="GN264" i="7"/>
  <c r="GM264" i="7"/>
  <c r="GO263" i="7"/>
  <c r="GN263" i="7"/>
  <c r="GM263" i="7"/>
  <c r="GO258" i="7"/>
  <c r="GM258" i="7"/>
  <c r="GO257" i="7"/>
  <c r="GM257" i="7"/>
  <c r="GO256" i="7"/>
  <c r="GM256" i="7"/>
  <c r="GO255" i="7"/>
  <c r="GM255" i="7"/>
  <c r="GO254" i="7"/>
  <c r="GM254" i="7"/>
  <c r="GO253" i="7"/>
  <c r="GM253" i="7"/>
  <c r="GO252" i="7"/>
  <c r="GM252" i="7"/>
  <c r="GO251" i="7"/>
  <c r="GM251" i="7"/>
  <c r="GO250" i="7"/>
  <c r="GM250" i="7"/>
  <c r="GO249" i="7"/>
  <c r="GM249" i="7"/>
  <c r="GO244" i="7"/>
  <c r="GM244" i="7"/>
  <c r="GO243" i="7"/>
  <c r="GM243" i="7"/>
  <c r="GO242" i="7"/>
  <c r="GM242" i="7"/>
  <c r="GO241" i="7"/>
  <c r="GM241" i="7"/>
  <c r="GO240" i="7"/>
  <c r="GM240" i="7"/>
  <c r="GO239" i="7"/>
  <c r="GM239" i="7"/>
  <c r="GO238" i="7"/>
  <c r="GM238" i="7"/>
  <c r="GO237" i="7"/>
  <c r="GM237" i="7"/>
  <c r="GO236" i="7"/>
  <c r="GM236" i="7"/>
  <c r="GO235" i="7"/>
  <c r="GM235" i="7"/>
  <c r="GO230" i="7"/>
  <c r="GM230" i="7"/>
  <c r="GO229" i="7"/>
  <c r="GM229" i="7"/>
  <c r="GO228" i="7"/>
  <c r="GM228" i="7"/>
  <c r="GO227" i="7"/>
  <c r="GM227" i="7"/>
  <c r="GO226" i="7"/>
  <c r="GM226" i="7"/>
  <c r="GO225" i="7"/>
  <c r="GM225" i="7"/>
  <c r="GO224" i="7"/>
  <c r="GM224" i="7"/>
  <c r="GO223" i="7"/>
  <c r="GM223" i="7"/>
  <c r="GO222" i="7"/>
  <c r="GM222" i="7"/>
  <c r="GO221" i="7"/>
  <c r="GM221" i="7"/>
  <c r="GO216" i="7"/>
  <c r="GM216" i="7"/>
  <c r="GO215" i="7"/>
  <c r="GM215" i="7"/>
  <c r="GO214" i="7"/>
  <c r="GM214" i="7"/>
  <c r="GO213" i="7"/>
  <c r="GM213" i="7"/>
  <c r="GO212" i="7"/>
  <c r="GM212" i="7"/>
  <c r="GO211" i="7"/>
  <c r="GM211" i="7"/>
  <c r="GO210" i="7"/>
  <c r="GM210" i="7"/>
  <c r="GO209" i="7"/>
  <c r="GM209" i="7"/>
  <c r="GO208" i="7"/>
  <c r="GM208" i="7"/>
  <c r="GO207" i="7"/>
  <c r="GM207" i="7"/>
  <c r="GO206" i="7"/>
  <c r="GM206" i="7"/>
  <c r="GO205" i="7"/>
  <c r="GM205" i="7"/>
  <c r="GO204" i="7"/>
  <c r="GM204" i="7"/>
  <c r="GO203" i="7"/>
  <c r="GM203" i="7"/>
  <c r="GO202" i="7"/>
  <c r="GM202" i="7"/>
  <c r="GO201" i="7"/>
  <c r="GM201" i="7"/>
  <c r="GO200" i="7"/>
  <c r="GM200" i="7"/>
  <c r="GO199" i="7"/>
  <c r="GM199" i="7"/>
  <c r="GO198" i="7"/>
  <c r="GM198" i="7"/>
  <c r="GO197" i="7"/>
  <c r="GM197" i="7"/>
  <c r="GO191" i="7"/>
  <c r="GN191" i="7"/>
  <c r="GO190" i="7"/>
  <c r="GN190" i="7"/>
  <c r="GO189" i="7"/>
  <c r="GN189" i="7"/>
  <c r="GO188" i="7"/>
  <c r="GN188" i="7"/>
  <c r="GO187" i="7"/>
  <c r="GN187" i="7"/>
  <c r="GO186" i="7"/>
  <c r="GN186" i="7"/>
  <c r="GO185" i="7"/>
  <c r="GN185" i="7"/>
  <c r="GO184" i="7"/>
  <c r="GN184" i="7"/>
  <c r="GO183" i="7"/>
  <c r="GN183" i="7"/>
  <c r="GO182" i="7"/>
  <c r="GN182" i="7"/>
  <c r="GO181" i="7"/>
  <c r="GN181" i="7"/>
  <c r="GO180" i="7"/>
  <c r="GN180" i="7"/>
  <c r="GO179" i="7"/>
  <c r="GN179" i="7"/>
  <c r="GO178" i="7"/>
  <c r="GN178" i="7"/>
  <c r="GO177" i="7"/>
  <c r="GN177" i="7"/>
  <c r="GO176" i="7"/>
  <c r="GN176" i="7"/>
  <c r="GO175" i="7"/>
  <c r="GN175" i="7"/>
  <c r="GO174" i="7"/>
  <c r="GN174" i="7"/>
  <c r="GO173" i="7"/>
  <c r="GN173" i="7"/>
  <c r="GO172" i="7"/>
  <c r="GN172" i="7"/>
  <c r="GO167" i="7"/>
  <c r="GN167" i="7"/>
  <c r="GO166" i="7"/>
  <c r="GN166" i="7"/>
  <c r="GO165" i="7"/>
  <c r="GN165" i="7"/>
  <c r="GO164" i="7"/>
  <c r="GN164" i="7"/>
  <c r="GO163" i="7"/>
  <c r="GN163" i="7"/>
  <c r="GO162" i="7"/>
  <c r="GN162" i="7"/>
  <c r="GO161" i="7"/>
  <c r="GN161" i="7"/>
  <c r="GO160" i="7"/>
  <c r="GN160" i="7"/>
  <c r="GO159" i="7"/>
  <c r="GN159" i="7"/>
  <c r="GO158" i="7"/>
  <c r="GN158" i="7"/>
  <c r="GO157" i="7"/>
  <c r="GN157" i="7"/>
  <c r="GO156" i="7"/>
  <c r="GN156" i="7"/>
  <c r="GO155" i="7"/>
  <c r="GN155" i="7"/>
  <c r="GO154" i="7"/>
  <c r="GN154" i="7"/>
  <c r="GO153" i="7"/>
  <c r="GN153" i="7"/>
  <c r="GO152" i="7"/>
  <c r="GN152" i="7"/>
  <c r="GO151" i="7"/>
  <c r="GN151" i="7"/>
  <c r="GO150" i="7"/>
  <c r="GN150" i="7"/>
  <c r="GO149" i="7"/>
  <c r="GN149" i="7"/>
  <c r="GO148" i="7"/>
  <c r="GN148" i="7"/>
  <c r="GR143" i="7"/>
  <c r="GP143" i="7"/>
  <c r="GM143" i="7"/>
  <c r="GR142" i="7"/>
  <c r="GP142" i="7"/>
  <c r="GM142" i="7"/>
  <c r="GR141" i="7"/>
  <c r="GP141" i="7"/>
  <c r="GM141" i="7"/>
  <c r="GR140" i="7"/>
  <c r="GP140" i="7"/>
  <c r="GM140" i="7"/>
  <c r="GR139" i="7"/>
  <c r="GP139" i="7"/>
  <c r="GM139" i="7"/>
  <c r="GR138" i="7"/>
  <c r="GP138" i="7"/>
  <c r="GM138" i="7"/>
  <c r="GR137" i="7"/>
  <c r="GP137" i="7"/>
  <c r="GM137" i="7"/>
  <c r="GR136" i="7"/>
  <c r="GP136" i="7"/>
  <c r="GM136" i="7"/>
  <c r="GR135" i="7"/>
  <c r="GP135" i="7"/>
  <c r="GM135" i="7"/>
  <c r="GR134" i="7"/>
  <c r="GP134" i="7"/>
  <c r="GM134" i="7"/>
  <c r="GR132" i="7"/>
  <c r="GP132" i="7"/>
  <c r="GM132" i="7"/>
  <c r="GR131" i="7"/>
  <c r="GP131" i="7"/>
  <c r="GM131" i="7"/>
  <c r="GR130" i="7"/>
  <c r="GP130" i="7"/>
  <c r="GM130" i="7"/>
  <c r="GR129" i="7"/>
  <c r="GP129" i="7"/>
  <c r="GM129" i="7"/>
  <c r="GR128" i="7"/>
  <c r="GP128" i="7"/>
  <c r="GM128" i="7"/>
  <c r="GR127" i="7"/>
  <c r="GP127" i="7"/>
  <c r="GM127" i="7"/>
  <c r="GR126" i="7"/>
  <c r="GP126" i="7"/>
  <c r="GM126" i="7"/>
  <c r="GR125" i="7"/>
  <c r="GP125" i="7"/>
  <c r="GM125" i="7"/>
  <c r="GR124" i="7"/>
  <c r="GP124" i="7"/>
  <c r="GM124" i="7"/>
  <c r="GR123" i="7"/>
  <c r="GP123" i="7"/>
  <c r="GM123" i="7"/>
  <c r="GR121" i="7"/>
  <c r="GP121" i="7"/>
  <c r="GM121" i="7"/>
  <c r="GR120" i="7"/>
  <c r="GP120" i="7"/>
  <c r="GM120" i="7"/>
  <c r="GR119" i="7"/>
  <c r="GP119" i="7"/>
  <c r="GM119" i="7"/>
  <c r="GR118" i="7"/>
  <c r="GP118" i="7"/>
  <c r="GM118" i="7"/>
  <c r="GR117" i="7"/>
  <c r="GP117" i="7"/>
  <c r="GM117" i="7"/>
  <c r="GR116" i="7"/>
  <c r="GP116" i="7"/>
  <c r="GM116" i="7"/>
  <c r="GR115" i="7"/>
  <c r="GP115" i="7"/>
  <c r="GM115" i="7"/>
  <c r="GR114" i="7"/>
  <c r="GP114" i="7"/>
  <c r="GM114" i="7"/>
  <c r="GR113" i="7"/>
  <c r="GP113" i="7"/>
  <c r="GM113" i="7"/>
  <c r="GR112" i="7"/>
  <c r="GP112" i="7"/>
  <c r="GM112" i="7"/>
  <c r="GR110" i="7"/>
  <c r="GP110" i="7"/>
  <c r="GM110" i="7"/>
  <c r="GR109" i="7"/>
  <c r="GP109" i="7"/>
  <c r="GM109" i="7"/>
  <c r="GR108" i="7"/>
  <c r="GP108" i="7"/>
  <c r="GM108" i="7"/>
  <c r="GR107" i="7"/>
  <c r="GP107" i="7"/>
  <c r="GM107" i="7"/>
  <c r="GR106" i="7"/>
  <c r="GP106" i="7"/>
  <c r="GM106" i="7"/>
  <c r="GR105" i="7"/>
  <c r="GP105" i="7"/>
  <c r="GM105" i="7"/>
  <c r="GR104" i="7"/>
  <c r="GP104" i="7"/>
  <c r="GM104" i="7"/>
  <c r="GR103" i="7"/>
  <c r="GP103" i="7"/>
  <c r="GM103" i="7"/>
  <c r="GR102" i="7"/>
  <c r="GP102" i="7"/>
  <c r="GM102" i="7"/>
  <c r="GR101" i="7"/>
  <c r="GP101" i="7"/>
  <c r="GM101" i="7"/>
  <c r="GR100" i="7"/>
  <c r="GP100" i="7"/>
  <c r="GM100" i="7"/>
  <c r="GR99" i="7"/>
  <c r="GP99" i="7"/>
  <c r="GM99" i="7"/>
  <c r="GR98" i="7"/>
  <c r="GP98" i="7"/>
  <c r="GM98" i="7"/>
  <c r="GR97" i="7"/>
  <c r="GP97" i="7"/>
  <c r="GM97" i="7"/>
  <c r="GR96" i="7"/>
  <c r="GP96" i="7"/>
  <c r="GM96" i="7"/>
  <c r="GR95" i="7"/>
  <c r="GP95" i="7"/>
  <c r="GM95" i="7"/>
  <c r="GR94" i="7"/>
  <c r="GP94" i="7"/>
  <c r="GM94" i="7"/>
  <c r="GR93" i="7"/>
  <c r="GP93" i="7"/>
  <c r="GM93" i="7"/>
  <c r="GR92" i="7"/>
  <c r="GP92" i="7"/>
  <c r="GM92" i="7"/>
  <c r="GR91" i="7"/>
  <c r="GP91" i="7"/>
  <c r="GM91" i="7"/>
  <c r="GR89" i="7"/>
  <c r="GP89" i="7"/>
  <c r="GM89" i="7"/>
  <c r="GR88" i="7"/>
  <c r="GP88" i="7"/>
  <c r="GM88" i="7"/>
  <c r="GR87" i="7"/>
  <c r="GP87" i="7"/>
  <c r="GM87" i="7"/>
  <c r="GR86" i="7"/>
  <c r="GP86" i="7"/>
  <c r="GM86" i="7"/>
  <c r="GR85" i="7"/>
  <c r="GP85" i="7"/>
  <c r="GM85" i="7"/>
  <c r="GR84" i="7"/>
  <c r="GP84" i="7"/>
  <c r="GM84" i="7"/>
  <c r="GR83" i="7"/>
  <c r="GP83" i="7"/>
  <c r="GM83" i="7"/>
  <c r="GR82" i="7"/>
  <c r="GP82" i="7"/>
  <c r="GM82" i="7"/>
  <c r="GR81" i="7"/>
  <c r="GP81" i="7"/>
  <c r="GM81" i="7"/>
  <c r="GR80" i="7"/>
  <c r="GP80" i="7"/>
  <c r="GM80" i="7"/>
  <c r="GR79" i="7"/>
  <c r="GP79" i="7"/>
  <c r="GM79" i="7"/>
  <c r="GR78" i="7"/>
  <c r="GP78" i="7"/>
  <c r="GM78" i="7"/>
  <c r="GR77" i="7"/>
  <c r="GP77" i="7"/>
  <c r="GM77" i="7"/>
  <c r="GR76" i="7"/>
  <c r="GP76" i="7"/>
  <c r="GM76" i="7"/>
  <c r="GR75" i="7"/>
  <c r="GP75" i="7"/>
  <c r="GM75" i="7"/>
  <c r="GR74" i="7"/>
  <c r="GP74" i="7"/>
  <c r="GM74" i="7"/>
  <c r="GR73" i="7"/>
  <c r="GP73" i="7"/>
  <c r="GM73" i="7"/>
  <c r="GR72" i="7"/>
  <c r="GP72" i="7"/>
  <c r="GM72" i="7"/>
  <c r="GR71" i="7"/>
  <c r="GP71" i="7"/>
  <c r="GM71" i="7"/>
  <c r="GR70" i="7"/>
  <c r="GP70" i="7"/>
  <c r="GM70" i="7"/>
  <c r="GR68" i="7"/>
  <c r="GP68" i="7"/>
  <c r="GM68" i="7"/>
  <c r="GR67" i="7"/>
  <c r="GP67" i="7"/>
  <c r="GM67" i="7"/>
  <c r="GR66" i="7"/>
  <c r="GP66" i="7"/>
  <c r="GM66" i="7"/>
  <c r="GR65" i="7"/>
  <c r="GP65" i="7"/>
  <c r="GM65" i="7"/>
  <c r="GR64" i="7"/>
  <c r="GP64" i="7"/>
  <c r="GM64" i="7"/>
  <c r="GR63" i="7"/>
  <c r="GP63" i="7"/>
  <c r="GM63" i="7"/>
  <c r="GR62" i="7"/>
  <c r="GP62" i="7"/>
  <c r="GM62" i="7"/>
  <c r="GR61" i="7"/>
  <c r="GP61" i="7"/>
  <c r="GM61" i="7"/>
  <c r="GR60" i="7"/>
  <c r="GP60" i="7"/>
  <c r="GM60" i="7"/>
  <c r="GR59" i="7"/>
  <c r="GP59" i="7"/>
  <c r="GM59" i="7"/>
  <c r="GR58" i="7"/>
  <c r="GP58" i="7"/>
  <c r="GM58" i="7"/>
  <c r="GR57" i="7"/>
  <c r="GP57" i="7"/>
  <c r="GM57" i="7"/>
  <c r="GR56" i="7"/>
  <c r="GP56" i="7"/>
  <c r="GM56" i="7"/>
  <c r="GR55" i="7"/>
  <c r="GP55" i="7"/>
  <c r="GM55" i="7"/>
  <c r="GR54" i="7"/>
  <c r="GP54" i="7"/>
  <c r="GM54" i="7"/>
  <c r="GR53" i="7"/>
  <c r="GP53" i="7"/>
  <c r="GM53" i="7"/>
  <c r="GR52" i="7"/>
  <c r="GP52" i="7"/>
  <c r="GM52" i="7"/>
  <c r="GR51" i="7"/>
  <c r="GP51" i="7"/>
  <c r="GM51" i="7"/>
  <c r="GR50" i="7"/>
  <c r="GP50" i="7"/>
  <c r="GM50" i="7"/>
  <c r="GR49" i="7"/>
  <c r="GP49" i="7"/>
  <c r="GM49" i="7"/>
  <c r="GN9" i="7"/>
  <c r="GM4" i="7"/>
  <c r="GM3" i="7"/>
  <c r="GF474" i="7"/>
  <c r="GG474" i="7" s="1"/>
  <c r="GE474" i="7"/>
  <c r="GF473" i="7"/>
  <c r="GG473" i="7" s="1"/>
  <c r="GE473" i="7"/>
  <c r="GF472" i="7"/>
  <c r="GG472" i="7" s="1"/>
  <c r="GE472" i="7"/>
  <c r="GF471" i="7"/>
  <c r="GG471" i="7" s="1"/>
  <c r="GE471" i="7"/>
  <c r="GF470" i="7"/>
  <c r="GG470" i="7" s="1"/>
  <c r="GE470" i="7"/>
  <c r="GG469" i="7"/>
  <c r="GF469" i="7"/>
  <c r="GE469" i="7"/>
  <c r="GF468" i="7"/>
  <c r="GG468" i="7" s="1"/>
  <c r="GE468" i="7"/>
  <c r="GF467" i="7"/>
  <c r="GG467" i="7" s="1"/>
  <c r="GE467" i="7"/>
  <c r="GF466" i="7"/>
  <c r="GG466" i="7" s="1"/>
  <c r="GE466" i="7"/>
  <c r="GF465" i="7"/>
  <c r="GG465" i="7" s="1"/>
  <c r="GE465" i="7"/>
  <c r="GF460" i="7"/>
  <c r="GG460" i="7" s="1"/>
  <c r="GE460" i="7"/>
  <c r="GF459" i="7"/>
  <c r="GG459" i="7" s="1"/>
  <c r="GE459" i="7"/>
  <c r="GF458" i="7"/>
  <c r="GG458" i="7" s="1"/>
  <c r="GE458" i="7"/>
  <c r="GF457" i="7"/>
  <c r="GG457" i="7" s="1"/>
  <c r="GE457" i="7"/>
  <c r="GF456" i="7"/>
  <c r="GG456" i="7" s="1"/>
  <c r="GE456" i="7"/>
  <c r="GF455" i="7"/>
  <c r="GG455" i="7" s="1"/>
  <c r="GE455" i="7"/>
  <c r="GF454" i="7"/>
  <c r="GG454" i="7" s="1"/>
  <c r="GE454" i="7"/>
  <c r="GF453" i="7"/>
  <c r="GG453" i="7" s="1"/>
  <c r="GE453" i="7"/>
  <c r="GF452" i="7"/>
  <c r="GG452" i="7" s="1"/>
  <c r="GE452" i="7"/>
  <c r="GF451" i="7"/>
  <c r="GG451" i="7" s="1"/>
  <c r="GE451" i="7"/>
  <c r="GF446" i="7"/>
  <c r="GG446" i="7" s="1"/>
  <c r="GE446" i="7"/>
  <c r="GF445" i="7"/>
  <c r="GG445" i="7" s="1"/>
  <c r="GE445" i="7"/>
  <c r="GF444" i="7"/>
  <c r="GG444" i="7" s="1"/>
  <c r="GE444" i="7"/>
  <c r="GF443" i="7"/>
  <c r="GG443" i="7" s="1"/>
  <c r="GE443" i="7"/>
  <c r="GF442" i="7"/>
  <c r="GG442" i="7" s="1"/>
  <c r="GE442" i="7"/>
  <c r="GF441" i="7"/>
  <c r="GG441" i="7" s="1"/>
  <c r="GE441" i="7"/>
  <c r="GF440" i="7"/>
  <c r="GG440" i="7" s="1"/>
  <c r="GE440" i="7"/>
  <c r="GF439" i="7"/>
  <c r="GG439" i="7" s="1"/>
  <c r="GE439" i="7"/>
  <c r="GF438" i="7"/>
  <c r="GG438" i="7" s="1"/>
  <c r="GE438" i="7"/>
  <c r="GF437" i="7"/>
  <c r="GG437" i="7" s="1"/>
  <c r="GE437" i="7"/>
  <c r="GF432" i="7"/>
  <c r="GG432" i="7" s="1"/>
  <c r="GE432" i="7"/>
  <c r="GF431" i="7"/>
  <c r="GG431" i="7" s="1"/>
  <c r="GE431" i="7"/>
  <c r="GF430" i="7"/>
  <c r="GG430" i="7" s="1"/>
  <c r="GE430" i="7"/>
  <c r="GF429" i="7"/>
  <c r="GG429" i="7" s="1"/>
  <c r="GE429" i="7"/>
  <c r="GF428" i="7"/>
  <c r="GG428" i="7" s="1"/>
  <c r="GE428" i="7"/>
  <c r="GF427" i="7"/>
  <c r="GG427" i="7" s="1"/>
  <c r="GE427" i="7"/>
  <c r="GF426" i="7"/>
  <c r="GG426" i="7" s="1"/>
  <c r="GE426" i="7"/>
  <c r="GF425" i="7"/>
  <c r="GG425" i="7" s="1"/>
  <c r="GE425" i="7"/>
  <c r="GF424" i="7"/>
  <c r="GG424" i="7" s="1"/>
  <c r="GE424" i="7"/>
  <c r="GF423" i="7"/>
  <c r="GG423" i="7" s="1"/>
  <c r="GE423" i="7"/>
  <c r="GF418" i="7"/>
  <c r="GG418" i="7" s="1"/>
  <c r="GE418" i="7"/>
  <c r="GF417" i="7"/>
  <c r="GG417" i="7" s="1"/>
  <c r="GE417" i="7"/>
  <c r="GF416" i="7"/>
  <c r="GG416" i="7" s="1"/>
  <c r="GE416" i="7"/>
  <c r="GF415" i="7"/>
  <c r="GG415" i="7" s="1"/>
  <c r="GE415" i="7"/>
  <c r="GF414" i="7"/>
  <c r="GG414" i="7" s="1"/>
  <c r="GE414" i="7"/>
  <c r="GF413" i="7"/>
  <c r="GG413" i="7" s="1"/>
  <c r="GE413" i="7"/>
  <c r="GF412" i="7"/>
  <c r="GG412" i="7" s="1"/>
  <c r="GE412" i="7"/>
  <c r="GF411" i="7"/>
  <c r="GG411" i="7" s="1"/>
  <c r="GE411" i="7"/>
  <c r="GF410" i="7"/>
  <c r="GG410" i="7" s="1"/>
  <c r="GE410" i="7"/>
  <c r="GF409" i="7"/>
  <c r="GG409" i="7" s="1"/>
  <c r="GE409" i="7"/>
  <c r="GF404" i="7"/>
  <c r="GG404" i="7" s="1"/>
  <c r="GE404" i="7"/>
  <c r="GF403" i="7"/>
  <c r="GG403" i="7" s="1"/>
  <c r="GE403" i="7"/>
  <c r="GF402" i="7"/>
  <c r="GG402" i="7" s="1"/>
  <c r="GE402" i="7"/>
  <c r="GF401" i="7"/>
  <c r="GG401" i="7" s="1"/>
  <c r="GE401" i="7"/>
  <c r="GF400" i="7"/>
  <c r="GG400" i="7" s="1"/>
  <c r="GE400" i="7"/>
  <c r="GF399" i="7"/>
  <c r="GG399" i="7" s="1"/>
  <c r="GE399" i="7"/>
  <c r="GF398" i="7"/>
  <c r="GG398" i="7" s="1"/>
  <c r="GE398" i="7"/>
  <c r="GF397" i="7"/>
  <c r="GG397" i="7" s="1"/>
  <c r="GE397" i="7"/>
  <c r="GF396" i="7"/>
  <c r="GG396" i="7" s="1"/>
  <c r="GE396" i="7"/>
  <c r="GF395" i="7"/>
  <c r="GG395" i="7" s="1"/>
  <c r="GE395" i="7"/>
  <c r="GF390" i="7"/>
  <c r="GG390" i="7" s="1"/>
  <c r="GE390" i="7"/>
  <c r="GF389" i="7"/>
  <c r="GG389" i="7" s="1"/>
  <c r="GE389" i="7"/>
  <c r="GF388" i="7"/>
  <c r="GG388" i="7" s="1"/>
  <c r="GE388" i="7"/>
  <c r="GF387" i="7"/>
  <c r="GG387" i="7" s="1"/>
  <c r="GE387" i="7"/>
  <c r="GF386" i="7"/>
  <c r="GG386" i="7" s="1"/>
  <c r="GE386" i="7"/>
  <c r="GF385" i="7"/>
  <c r="GG385" i="7" s="1"/>
  <c r="GE385" i="7"/>
  <c r="GF384" i="7"/>
  <c r="GG384" i="7" s="1"/>
  <c r="GE384" i="7"/>
  <c r="GF383" i="7"/>
  <c r="GG383" i="7" s="1"/>
  <c r="GE383" i="7"/>
  <c r="GF382" i="7"/>
  <c r="GG382" i="7" s="1"/>
  <c r="GE382" i="7"/>
  <c r="GF381" i="7"/>
  <c r="GG381" i="7" s="1"/>
  <c r="GE381" i="7"/>
  <c r="GF376" i="7"/>
  <c r="GG376" i="7" s="1"/>
  <c r="GE376" i="7"/>
  <c r="GF375" i="7"/>
  <c r="GG375" i="7" s="1"/>
  <c r="GE375" i="7"/>
  <c r="GF374" i="7"/>
  <c r="GG374" i="7" s="1"/>
  <c r="GE374" i="7"/>
  <c r="GF373" i="7"/>
  <c r="GG373" i="7" s="1"/>
  <c r="GE373" i="7"/>
  <c r="GF372" i="7"/>
  <c r="GG372" i="7" s="1"/>
  <c r="GE372" i="7"/>
  <c r="GF371" i="7"/>
  <c r="GG371" i="7" s="1"/>
  <c r="GE371" i="7"/>
  <c r="GF370" i="7"/>
  <c r="GG370" i="7" s="1"/>
  <c r="GE370" i="7"/>
  <c r="GF369" i="7"/>
  <c r="GG369" i="7" s="1"/>
  <c r="GE369" i="7"/>
  <c r="GF368" i="7"/>
  <c r="GG368" i="7" s="1"/>
  <c r="GE368" i="7"/>
  <c r="GF367" i="7"/>
  <c r="GG367" i="7" s="1"/>
  <c r="GE367" i="7"/>
  <c r="GF362" i="7"/>
  <c r="GG362" i="7" s="1"/>
  <c r="GE362" i="7"/>
  <c r="GF361" i="7"/>
  <c r="GG361" i="7" s="1"/>
  <c r="GE361" i="7"/>
  <c r="GF360" i="7"/>
  <c r="GG360" i="7" s="1"/>
  <c r="GE360" i="7"/>
  <c r="GF359" i="7"/>
  <c r="GG359" i="7" s="1"/>
  <c r="GE359" i="7"/>
  <c r="GF358" i="7"/>
  <c r="GG358" i="7" s="1"/>
  <c r="GE358" i="7"/>
  <c r="GF357" i="7"/>
  <c r="GG357" i="7" s="1"/>
  <c r="GE357" i="7"/>
  <c r="GF356" i="7"/>
  <c r="GG356" i="7" s="1"/>
  <c r="GE356" i="7"/>
  <c r="GF355" i="7"/>
  <c r="GG355" i="7" s="1"/>
  <c r="GE355" i="7"/>
  <c r="GF354" i="7"/>
  <c r="GG354" i="7" s="1"/>
  <c r="GE354" i="7"/>
  <c r="GF353" i="7"/>
  <c r="GG353" i="7" s="1"/>
  <c r="GE353" i="7"/>
  <c r="GG348" i="7"/>
  <c r="GH348" i="7" s="1"/>
  <c r="GE348" i="7"/>
  <c r="GG347" i="7"/>
  <c r="GH347" i="7" s="1"/>
  <c r="GE347" i="7"/>
  <c r="GG346" i="7"/>
  <c r="GH346" i="7" s="1"/>
  <c r="GE346" i="7"/>
  <c r="GG345" i="7"/>
  <c r="GH345" i="7" s="1"/>
  <c r="GE345" i="7"/>
  <c r="GG344" i="7"/>
  <c r="GH344" i="7" s="1"/>
  <c r="GE344" i="7"/>
  <c r="GG343" i="7"/>
  <c r="GH343" i="7" s="1"/>
  <c r="GE343" i="7"/>
  <c r="GG342" i="7"/>
  <c r="GH342" i="7" s="1"/>
  <c r="GE342" i="7"/>
  <c r="GG341" i="7"/>
  <c r="GH341" i="7" s="1"/>
  <c r="GE341" i="7"/>
  <c r="GG340" i="7"/>
  <c r="GH340" i="7" s="1"/>
  <c r="GE340" i="7"/>
  <c r="GG339" i="7"/>
  <c r="GH339" i="7" s="1"/>
  <c r="GE339" i="7"/>
  <c r="GG334" i="7"/>
  <c r="GH334" i="7" s="1"/>
  <c r="GE334" i="7"/>
  <c r="GG333" i="7"/>
  <c r="GH333" i="7" s="1"/>
  <c r="GE333" i="7"/>
  <c r="GG332" i="7"/>
  <c r="GH332" i="7" s="1"/>
  <c r="GE332" i="7"/>
  <c r="GG331" i="7"/>
  <c r="GH331" i="7" s="1"/>
  <c r="GE331" i="7"/>
  <c r="GG330" i="7"/>
  <c r="GH330" i="7" s="1"/>
  <c r="GE330" i="7"/>
  <c r="GG329" i="7"/>
  <c r="GH329" i="7" s="1"/>
  <c r="GE329" i="7"/>
  <c r="GG328" i="7"/>
  <c r="GH328" i="7" s="1"/>
  <c r="GE328" i="7"/>
  <c r="GG327" i="7"/>
  <c r="GH327" i="7" s="1"/>
  <c r="GE327" i="7"/>
  <c r="GG326" i="7"/>
  <c r="GH326" i="7" s="1"/>
  <c r="GE326" i="7"/>
  <c r="GG325" i="7"/>
  <c r="GH325" i="7" s="1"/>
  <c r="GE325" i="7"/>
  <c r="GE320" i="7"/>
  <c r="GF320" i="7" s="1"/>
  <c r="GE319" i="7"/>
  <c r="GF319" i="7" s="1"/>
  <c r="GE318" i="7"/>
  <c r="GF318" i="7" s="1"/>
  <c r="GE317" i="7"/>
  <c r="GF317" i="7" s="1"/>
  <c r="GE316" i="7"/>
  <c r="GF316" i="7" s="1"/>
  <c r="GE315" i="7"/>
  <c r="GF315" i="7" s="1"/>
  <c r="GE314" i="7"/>
  <c r="GF314" i="7" s="1"/>
  <c r="GE313" i="7"/>
  <c r="GF313" i="7" s="1"/>
  <c r="GE312" i="7"/>
  <c r="GF312" i="7" s="1"/>
  <c r="GE311" i="7"/>
  <c r="GF311" i="7" s="1"/>
  <c r="GE309" i="7"/>
  <c r="GF309" i="7" s="1"/>
  <c r="GE308" i="7"/>
  <c r="GF308" i="7" s="1"/>
  <c r="GE307" i="7"/>
  <c r="GF307" i="7" s="1"/>
  <c r="GE306" i="7"/>
  <c r="GF306" i="7" s="1"/>
  <c r="GE305" i="7"/>
  <c r="GF305" i="7" s="1"/>
  <c r="GE304" i="7"/>
  <c r="GF304" i="7" s="1"/>
  <c r="GE303" i="7"/>
  <c r="GF303" i="7" s="1"/>
  <c r="GE302" i="7"/>
  <c r="GF302" i="7" s="1"/>
  <c r="GE301" i="7"/>
  <c r="GF301" i="7" s="1"/>
  <c r="GE300" i="7"/>
  <c r="GF300" i="7" s="1"/>
  <c r="GE293" i="7"/>
  <c r="GG286" i="7"/>
  <c r="GE286" i="7"/>
  <c r="GG285" i="7"/>
  <c r="GE285" i="7"/>
  <c r="GG284" i="7"/>
  <c r="GE284" i="7"/>
  <c r="GG283" i="7"/>
  <c r="GE283" i="7"/>
  <c r="GG282" i="7"/>
  <c r="GE282" i="7"/>
  <c r="GG281" i="7"/>
  <c r="GE281" i="7"/>
  <c r="GG280" i="7"/>
  <c r="GE280" i="7"/>
  <c r="GG279" i="7"/>
  <c r="GE279" i="7"/>
  <c r="GG278" i="7"/>
  <c r="GE278" i="7"/>
  <c r="GG277" i="7"/>
  <c r="GE277" i="7"/>
  <c r="GG272" i="7"/>
  <c r="GF272" i="7"/>
  <c r="GE272" i="7"/>
  <c r="GG271" i="7"/>
  <c r="GF271" i="7"/>
  <c r="GE271" i="7"/>
  <c r="GG270" i="7"/>
  <c r="GF270" i="7"/>
  <c r="GE270" i="7"/>
  <c r="GG269" i="7"/>
  <c r="GF269" i="7"/>
  <c r="GE269" i="7"/>
  <c r="GG268" i="7"/>
  <c r="GF268" i="7"/>
  <c r="GE268" i="7"/>
  <c r="GG267" i="7"/>
  <c r="GF267" i="7"/>
  <c r="GE267" i="7"/>
  <c r="GG266" i="7"/>
  <c r="GF266" i="7"/>
  <c r="GE266" i="7"/>
  <c r="GG265" i="7"/>
  <c r="GF265" i="7"/>
  <c r="GE265" i="7"/>
  <c r="GG264" i="7"/>
  <c r="GF264" i="7"/>
  <c r="GE264" i="7"/>
  <c r="GG263" i="7"/>
  <c r="GF263" i="7"/>
  <c r="GE263" i="7"/>
  <c r="GG258" i="7"/>
  <c r="GE258" i="7"/>
  <c r="GG257" i="7"/>
  <c r="GE257" i="7"/>
  <c r="GG256" i="7"/>
  <c r="GE256" i="7"/>
  <c r="GG255" i="7"/>
  <c r="GE255" i="7"/>
  <c r="GG254" i="7"/>
  <c r="GE254" i="7"/>
  <c r="GG253" i="7"/>
  <c r="GE253" i="7"/>
  <c r="GG252" i="7"/>
  <c r="GE252" i="7"/>
  <c r="GG251" i="7"/>
  <c r="GE251" i="7"/>
  <c r="GG250" i="7"/>
  <c r="GE250" i="7"/>
  <c r="GG249" i="7"/>
  <c r="GE249" i="7"/>
  <c r="GG244" i="7"/>
  <c r="GE244" i="7"/>
  <c r="GG243" i="7"/>
  <c r="GE243" i="7"/>
  <c r="GG242" i="7"/>
  <c r="GE242" i="7"/>
  <c r="GG241" i="7"/>
  <c r="GE241" i="7"/>
  <c r="GG240" i="7"/>
  <c r="GE240" i="7"/>
  <c r="GG239" i="7"/>
  <c r="GE239" i="7"/>
  <c r="GG238" i="7"/>
  <c r="GE238" i="7"/>
  <c r="GG237" i="7"/>
  <c r="GE237" i="7"/>
  <c r="GG236" i="7"/>
  <c r="GE236" i="7"/>
  <c r="GG235" i="7"/>
  <c r="GE235" i="7"/>
  <c r="GG230" i="7"/>
  <c r="GE230" i="7"/>
  <c r="GG229" i="7"/>
  <c r="GE229" i="7"/>
  <c r="GG228" i="7"/>
  <c r="GE228" i="7"/>
  <c r="GG227" i="7"/>
  <c r="GE227" i="7"/>
  <c r="GG226" i="7"/>
  <c r="GE226" i="7"/>
  <c r="GG225" i="7"/>
  <c r="GE225" i="7"/>
  <c r="GG224" i="7"/>
  <c r="GE224" i="7"/>
  <c r="GG223" i="7"/>
  <c r="GE223" i="7"/>
  <c r="GG222" i="7"/>
  <c r="GE222" i="7"/>
  <c r="GG221" i="7"/>
  <c r="GE221" i="7"/>
  <c r="GG216" i="7"/>
  <c r="GE216" i="7"/>
  <c r="GG215" i="7"/>
  <c r="GE215" i="7"/>
  <c r="GG214" i="7"/>
  <c r="GE214" i="7"/>
  <c r="GG213" i="7"/>
  <c r="GE213" i="7"/>
  <c r="GG212" i="7"/>
  <c r="GE212" i="7"/>
  <c r="GG211" i="7"/>
  <c r="GE211" i="7"/>
  <c r="GG210" i="7"/>
  <c r="GE210" i="7"/>
  <c r="GG209" i="7"/>
  <c r="GE209" i="7"/>
  <c r="GG208" i="7"/>
  <c r="GE208" i="7"/>
  <c r="GG207" i="7"/>
  <c r="GE207" i="7"/>
  <c r="GG206" i="7"/>
  <c r="GE206" i="7"/>
  <c r="GG205" i="7"/>
  <c r="GE205" i="7"/>
  <c r="GG204" i="7"/>
  <c r="GE204" i="7"/>
  <c r="GG203" i="7"/>
  <c r="GE203" i="7"/>
  <c r="GG202" i="7"/>
  <c r="GE202" i="7"/>
  <c r="GG201" i="7"/>
  <c r="GE201" i="7"/>
  <c r="GG200" i="7"/>
  <c r="GE200" i="7"/>
  <c r="GG199" i="7"/>
  <c r="GE199" i="7"/>
  <c r="GG198" i="7"/>
  <c r="GE198" i="7"/>
  <c r="GG197" i="7"/>
  <c r="GE197" i="7"/>
  <c r="GG191" i="7"/>
  <c r="GF191" i="7"/>
  <c r="GG190" i="7"/>
  <c r="GF190" i="7"/>
  <c r="GG189" i="7"/>
  <c r="GF189" i="7"/>
  <c r="GG188" i="7"/>
  <c r="GF188" i="7"/>
  <c r="GG187" i="7"/>
  <c r="GF187" i="7"/>
  <c r="GG186" i="7"/>
  <c r="GF186" i="7"/>
  <c r="GG185" i="7"/>
  <c r="GF185" i="7"/>
  <c r="GG184" i="7"/>
  <c r="GF184" i="7"/>
  <c r="GG183" i="7"/>
  <c r="GF183" i="7"/>
  <c r="GG182" i="7"/>
  <c r="GF182" i="7"/>
  <c r="GG181" i="7"/>
  <c r="GF181" i="7"/>
  <c r="GG180" i="7"/>
  <c r="GF180" i="7"/>
  <c r="GG179" i="7"/>
  <c r="GF179" i="7"/>
  <c r="GG178" i="7"/>
  <c r="GF178" i="7"/>
  <c r="GG177" i="7"/>
  <c r="GF177" i="7"/>
  <c r="GG176" i="7"/>
  <c r="GF176" i="7"/>
  <c r="GG175" i="7"/>
  <c r="GF175" i="7"/>
  <c r="GG174" i="7"/>
  <c r="GF174" i="7"/>
  <c r="GG173" i="7"/>
  <c r="GF173" i="7"/>
  <c r="GG172" i="7"/>
  <c r="GF172" i="7"/>
  <c r="GG167" i="7"/>
  <c r="GF167" i="7"/>
  <c r="GG166" i="7"/>
  <c r="GF166" i="7"/>
  <c r="GG165" i="7"/>
  <c r="GF165" i="7"/>
  <c r="GG164" i="7"/>
  <c r="GF164" i="7"/>
  <c r="GG163" i="7"/>
  <c r="GF163" i="7"/>
  <c r="GG162" i="7"/>
  <c r="GF162" i="7"/>
  <c r="GG161" i="7"/>
  <c r="GF161" i="7"/>
  <c r="GG160" i="7"/>
  <c r="GF160" i="7"/>
  <c r="GG159" i="7"/>
  <c r="GF159" i="7"/>
  <c r="GG158" i="7"/>
  <c r="GF158" i="7"/>
  <c r="GG157" i="7"/>
  <c r="GF157" i="7"/>
  <c r="GG156" i="7"/>
  <c r="GF156" i="7"/>
  <c r="GG155" i="7"/>
  <c r="GF155" i="7"/>
  <c r="GG154" i="7"/>
  <c r="GF154" i="7"/>
  <c r="GG153" i="7"/>
  <c r="GF153" i="7"/>
  <c r="GG152" i="7"/>
  <c r="GF152" i="7"/>
  <c r="GG151" i="7"/>
  <c r="GF151" i="7"/>
  <c r="GG150" i="7"/>
  <c r="GF150" i="7"/>
  <c r="GG149" i="7"/>
  <c r="GF149" i="7"/>
  <c r="GG148" i="7"/>
  <c r="GF148" i="7"/>
  <c r="GJ143" i="7"/>
  <c r="GH143" i="7"/>
  <c r="GE143" i="7"/>
  <c r="GJ142" i="7"/>
  <c r="GH142" i="7"/>
  <c r="GE142" i="7"/>
  <c r="GJ141" i="7"/>
  <c r="GH141" i="7"/>
  <c r="GE141" i="7"/>
  <c r="GJ140" i="7"/>
  <c r="GH140" i="7"/>
  <c r="GE140" i="7"/>
  <c r="GJ139" i="7"/>
  <c r="GH139" i="7"/>
  <c r="GE139" i="7"/>
  <c r="GJ138" i="7"/>
  <c r="GH138" i="7"/>
  <c r="GE138" i="7"/>
  <c r="GJ137" i="7"/>
  <c r="GH137" i="7"/>
  <c r="GE137" i="7"/>
  <c r="GJ136" i="7"/>
  <c r="GH136" i="7"/>
  <c r="GE136" i="7"/>
  <c r="GJ135" i="7"/>
  <c r="GH135" i="7"/>
  <c r="GE135" i="7"/>
  <c r="GJ134" i="7"/>
  <c r="GH134" i="7"/>
  <c r="GE134" i="7"/>
  <c r="GJ132" i="7"/>
  <c r="GH132" i="7"/>
  <c r="GE132" i="7"/>
  <c r="GJ131" i="7"/>
  <c r="GH131" i="7"/>
  <c r="GE131" i="7"/>
  <c r="GJ130" i="7"/>
  <c r="GH130" i="7"/>
  <c r="GE130" i="7"/>
  <c r="GJ129" i="7"/>
  <c r="GH129" i="7"/>
  <c r="GE129" i="7"/>
  <c r="GJ128" i="7"/>
  <c r="GH128" i="7"/>
  <c r="GE128" i="7"/>
  <c r="GJ127" i="7"/>
  <c r="GH127" i="7"/>
  <c r="GE127" i="7"/>
  <c r="GJ126" i="7"/>
  <c r="GH126" i="7"/>
  <c r="GE126" i="7"/>
  <c r="GJ125" i="7"/>
  <c r="GH125" i="7"/>
  <c r="GE125" i="7"/>
  <c r="GJ124" i="7"/>
  <c r="GH124" i="7"/>
  <c r="GE124" i="7"/>
  <c r="GJ123" i="7"/>
  <c r="GH123" i="7"/>
  <c r="GE123" i="7"/>
  <c r="GJ121" i="7"/>
  <c r="GH121" i="7"/>
  <c r="GE121" i="7"/>
  <c r="GJ120" i="7"/>
  <c r="GH120" i="7"/>
  <c r="GE120" i="7"/>
  <c r="GJ119" i="7"/>
  <c r="GH119" i="7"/>
  <c r="GE119" i="7"/>
  <c r="GJ118" i="7"/>
  <c r="GH118" i="7"/>
  <c r="GE118" i="7"/>
  <c r="GJ117" i="7"/>
  <c r="GH117" i="7"/>
  <c r="GE117" i="7"/>
  <c r="GJ116" i="7"/>
  <c r="GH116" i="7"/>
  <c r="GE116" i="7"/>
  <c r="GJ115" i="7"/>
  <c r="GH115" i="7"/>
  <c r="GE115" i="7"/>
  <c r="GJ114" i="7"/>
  <c r="GH114" i="7"/>
  <c r="GE114" i="7"/>
  <c r="GJ113" i="7"/>
  <c r="GH113" i="7"/>
  <c r="GE113" i="7"/>
  <c r="GJ112" i="7"/>
  <c r="GH112" i="7"/>
  <c r="GE112" i="7"/>
  <c r="GJ110" i="7"/>
  <c r="GH110" i="7"/>
  <c r="GE110" i="7"/>
  <c r="GJ109" i="7"/>
  <c r="GH109" i="7"/>
  <c r="GE109" i="7"/>
  <c r="GJ108" i="7"/>
  <c r="GH108" i="7"/>
  <c r="GE108" i="7"/>
  <c r="GJ107" i="7"/>
  <c r="GH107" i="7"/>
  <c r="GE107" i="7"/>
  <c r="GJ106" i="7"/>
  <c r="GH106" i="7"/>
  <c r="GE106" i="7"/>
  <c r="GJ105" i="7"/>
  <c r="GH105" i="7"/>
  <c r="GE105" i="7"/>
  <c r="GJ104" i="7"/>
  <c r="GH104" i="7"/>
  <c r="GE104" i="7"/>
  <c r="GJ103" i="7"/>
  <c r="GH103" i="7"/>
  <c r="GE103" i="7"/>
  <c r="GJ102" i="7"/>
  <c r="GH102" i="7"/>
  <c r="GE102" i="7"/>
  <c r="GJ101" i="7"/>
  <c r="GH101" i="7"/>
  <c r="GE101" i="7"/>
  <c r="GJ100" i="7"/>
  <c r="GH100" i="7"/>
  <c r="GE100" i="7"/>
  <c r="GJ99" i="7"/>
  <c r="GH99" i="7"/>
  <c r="GE99" i="7"/>
  <c r="GJ98" i="7"/>
  <c r="GH98" i="7"/>
  <c r="GE98" i="7"/>
  <c r="GJ97" i="7"/>
  <c r="GH97" i="7"/>
  <c r="GE97" i="7"/>
  <c r="GJ96" i="7"/>
  <c r="GH96" i="7"/>
  <c r="GE96" i="7"/>
  <c r="GJ95" i="7"/>
  <c r="GH95" i="7"/>
  <c r="GE95" i="7"/>
  <c r="GJ94" i="7"/>
  <c r="GH94" i="7"/>
  <c r="GE94" i="7"/>
  <c r="GJ93" i="7"/>
  <c r="GH93" i="7"/>
  <c r="GE93" i="7"/>
  <c r="GJ92" i="7"/>
  <c r="GH92" i="7"/>
  <c r="GE92" i="7"/>
  <c r="GJ91" i="7"/>
  <c r="GH91" i="7"/>
  <c r="GE91" i="7"/>
  <c r="GJ89" i="7"/>
  <c r="GH89" i="7"/>
  <c r="GE89" i="7"/>
  <c r="GJ88" i="7"/>
  <c r="GH88" i="7"/>
  <c r="GE88" i="7"/>
  <c r="GJ87" i="7"/>
  <c r="GH87" i="7"/>
  <c r="GE87" i="7"/>
  <c r="GJ86" i="7"/>
  <c r="GH86" i="7"/>
  <c r="GE86" i="7"/>
  <c r="GJ85" i="7"/>
  <c r="GH85" i="7"/>
  <c r="GE85" i="7"/>
  <c r="GJ84" i="7"/>
  <c r="GH84" i="7"/>
  <c r="GE84" i="7"/>
  <c r="GJ83" i="7"/>
  <c r="GH83" i="7"/>
  <c r="GE83" i="7"/>
  <c r="GJ82" i="7"/>
  <c r="GH82" i="7"/>
  <c r="GE82" i="7"/>
  <c r="GJ81" i="7"/>
  <c r="GH81" i="7"/>
  <c r="GE81" i="7"/>
  <c r="GJ80" i="7"/>
  <c r="GH80" i="7"/>
  <c r="GE80" i="7"/>
  <c r="GJ79" i="7"/>
  <c r="GH79" i="7"/>
  <c r="GE79" i="7"/>
  <c r="GJ78" i="7"/>
  <c r="GH78" i="7"/>
  <c r="GE78" i="7"/>
  <c r="GJ77" i="7"/>
  <c r="GH77" i="7"/>
  <c r="GE77" i="7"/>
  <c r="GJ76" i="7"/>
  <c r="GH76" i="7"/>
  <c r="GE76" i="7"/>
  <c r="GJ75" i="7"/>
  <c r="GH75" i="7"/>
  <c r="GE75" i="7"/>
  <c r="GJ74" i="7"/>
  <c r="GH74" i="7"/>
  <c r="GE74" i="7"/>
  <c r="GJ73" i="7"/>
  <c r="GH73" i="7"/>
  <c r="GE73" i="7"/>
  <c r="GJ72" i="7"/>
  <c r="GH72" i="7"/>
  <c r="GE72" i="7"/>
  <c r="GJ71" i="7"/>
  <c r="GH71" i="7"/>
  <c r="GE71" i="7"/>
  <c r="GJ70" i="7"/>
  <c r="GH70" i="7"/>
  <c r="GE70" i="7"/>
  <c r="GJ68" i="7"/>
  <c r="GH68" i="7"/>
  <c r="GE68" i="7"/>
  <c r="GJ67" i="7"/>
  <c r="GH67" i="7"/>
  <c r="GE67" i="7"/>
  <c r="GJ66" i="7"/>
  <c r="GH66" i="7"/>
  <c r="GE66" i="7"/>
  <c r="GJ65" i="7"/>
  <c r="GH65" i="7"/>
  <c r="GE65" i="7"/>
  <c r="GJ64" i="7"/>
  <c r="GH64" i="7"/>
  <c r="GE64" i="7"/>
  <c r="GJ63" i="7"/>
  <c r="GH63" i="7"/>
  <c r="GE63" i="7"/>
  <c r="GJ62" i="7"/>
  <c r="GH62" i="7"/>
  <c r="GE62" i="7"/>
  <c r="GJ61" i="7"/>
  <c r="GH61" i="7"/>
  <c r="GE61" i="7"/>
  <c r="GJ60" i="7"/>
  <c r="GH60" i="7"/>
  <c r="GE60" i="7"/>
  <c r="GJ59" i="7"/>
  <c r="GH59" i="7"/>
  <c r="GE59" i="7"/>
  <c r="GJ58" i="7"/>
  <c r="GH58" i="7"/>
  <c r="GE58" i="7"/>
  <c r="GJ57" i="7"/>
  <c r="GH57" i="7"/>
  <c r="GE57" i="7"/>
  <c r="GJ56" i="7"/>
  <c r="GH56" i="7"/>
  <c r="GE56" i="7"/>
  <c r="GJ55" i="7"/>
  <c r="GH55" i="7"/>
  <c r="GE55" i="7"/>
  <c r="GJ54" i="7"/>
  <c r="GH54" i="7"/>
  <c r="GE54" i="7"/>
  <c r="GJ53" i="7"/>
  <c r="GH53" i="7"/>
  <c r="GE53" i="7"/>
  <c r="GJ52" i="7"/>
  <c r="GH52" i="7"/>
  <c r="GE52" i="7"/>
  <c r="GJ51" i="7"/>
  <c r="GH51" i="7"/>
  <c r="GE51" i="7"/>
  <c r="GJ50" i="7"/>
  <c r="GH50" i="7"/>
  <c r="GE50" i="7"/>
  <c r="GJ49" i="7"/>
  <c r="GH49" i="7"/>
  <c r="GE49" i="7"/>
  <c r="GF9" i="7"/>
  <c r="GE4" i="7"/>
  <c r="GE3" i="7"/>
  <c r="FX474" i="7"/>
  <c r="FY474" i="7" s="1"/>
  <c r="FW474" i="7"/>
  <c r="FX473" i="7"/>
  <c r="FY473" i="7" s="1"/>
  <c r="FW473" i="7"/>
  <c r="FX472" i="7"/>
  <c r="FY472" i="7" s="1"/>
  <c r="FW472" i="7"/>
  <c r="FX471" i="7"/>
  <c r="FY471" i="7" s="1"/>
  <c r="FW471" i="7"/>
  <c r="FX470" i="7"/>
  <c r="FY470" i="7" s="1"/>
  <c r="FW470" i="7"/>
  <c r="FX469" i="7"/>
  <c r="FY469" i="7" s="1"/>
  <c r="FW469" i="7"/>
  <c r="FX468" i="7"/>
  <c r="FY468" i="7" s="1"/>
  <c r="FW468" i="7"/>
  <c r="FX467" i="7"/>
  <c r="FY467" i="7" s="1"/>
  <c r="FW467" i="7"/>
  <c r="FX466" i="7"/>
  <c r="FY466" i="7" s="1"/>
  <c r="FW466" i="7"/>
  <c r="FX465" i="7"/>
  <c r="FY465" i="7" s="1"/>
  <c r="FW465" i="7"/>
  <c r="FX460" i="7"/>
  <c r="FY460" i="7" s="1"/>
  <c r="FW460" i="7"/>
  <c r="FX459" i="7"/>
  <c r="FY459" i="7" s="1"/>
  <c r="FW459" i="7"/>
  <c r="FX458" i="7"/>
  <c r="FY458" i="7" s="1"/>
  <c r="FW458" i="7"/>
  <c r="FX457" i="7"/>
  <c r="FY457" i="7" s="1"/>
  <c r="FW457" i="7"/>
  <c r="FX456" i="7"/>
  <c r="FY456" i="7" s="1"/>
  <c r="FW456" i="7"/>
  <c r="FX455" i="7"/>
  <c r="FY455" i="7" s="1"/>
  <c r="FW455" i="7"/>
  <c r="FX454" i="7"/>
  <c r="FY454" i="7" s="1"/>
  <c r="FW454" i="7"/>
  <c r="FX453" i="7"/>
  <c r="FY453" i="7" s="1"/>
  <c r="FW453" i="7"/>
  <c r="FX452" i="7"/>
  <c r="FY452" i="7" s="1"/>
  <c r="FW452" i="7"/>
  <c r="FX451" i="7"/>
  <c r="FY451" i="7" s="1"/>
  <c r="FW451" i="7"/>
  <c r="FX446" i="7"/>
  <c r="FY446" i="7" s="1"/>
  <c r="FW446" i="7"/>
  <c r="FX445" i="7"/>
  <c r="FY445" i="7" s="1"/>
  <c r="FW445" i="7"/>
  <c r="FX444" i="7"/>
  <c r="FY444" i="7" s="1"/>
  <c r="FW444" i="7"/>
  <c r="FX443" i="7"/>
  <c r="FY443" i="7" s="1"/>
  <c r="FW443" i="7"/>
  <c r="FX442" i="7"/>
  <c r="FY442" i="7" s="1"/>
  <c r="FW442" i="7"/>
  <c r="FX441" i="7"/>
  <c r="FY441" i="7" s="1"/>
  <c r="FW441" i="7"/>
  <c r="FX440" i="7"/>
  <c r="FY440" i="7" s="1"/>
  <c r="FW440" i="7"/>
  <c r="FX439" i="7"/>
  <c r="FY439" i="7" s="1"/>
  <c r="FW439" i="7"/>
  <c r="FX438" i="7"/>
  <c r="FY438" i="7" s="1"/>
  <c r="FW438" i="7"/>
  <c r="FX437" i="7"/>
  <c r="FY437" i="7" s="1"/>
  <c r="FW437" i="7"/>
  <c r="FX432" i="7"/>
  <c r="FY432" i="7" s="1"/>
  <c r="FW432" i="7"/>
  <c r="FX431" i="7"/>
  <c r="FY431" i="7" s="1"/>
  <c r="FW431" i="7"/>
  <c r="FX430" i="7"/>
  <c r="FY430" i="7" s="1"/>
  <c r="FW430" i="7"/>
  <c r="FX429" i="7"/>
  <c r="FY429" i="7" s="1"/>
  <c r="FW429" i="7"/>
  <c r="FX428" i="7"/>
  <c r="FY428" i="7" s="1"/>
  <c r="FW428" i="7"/>
  <c r="FX427" i="7"/>
  <c r="FY427" i="7" s="1"/>
  <c r="FW427" i="7"/>
  <c r="FX426" i="7"/>
  <c r="FY426" i="7" s="1"/>
  <c r="FW426" i="7"/>
  <c r="FX425" i="7"/>
  <c r="FY425" i="7" s="1"/>
  <c r="FW425" i="7"/>
  <c r="FX424" i="7"/>
  <c r="FY424" i="7" s="1"/>
  <c r="FW424" i="7"/>
  <c r="FX423" i="7"/>
  <c r="FY423" i="7" s="1"/>
  <c r="FW423" i="7"/>
  <c r="FX418" i="7"/>
  <c r="FY418" i="7" s="1"/>
  <c r="FW418" i="7"/>
  <c r="FX417" i="7"/>
  <c r="FY417" i="7" s="1"/>
  <c r="FW417" i="7"/>
  <c r="FX416" i="7"/>
  <c r="FY416" i="7" s="1"/>
  <c r="FW416" i="7"/>
  <c r="FX415" i="7"/>
  <c r="FY415" i="7" s="1"/>
  <c r="FW415" i="7"/>
  <c r="FX414" i="7"/>
  <c r="FY414" i="7" s="1"/>
  <c r="FW414" i="7"/>
  <c r="FX413" i="7"/>
  <c r="FY413" i="7" s="1"/>
  <c r="FW413" i="7"/>
  <c r="FX412" i="7"/>
  <c r="FY412" i="7" s="1"/>
  <c r="FW412" i="7"/>
  <c r="FX411" i="7"/>
  <c r="FY411" i="7" s="1"/>
  <c r="FW411" i="7"/>
  <c r="FX410" i="7"/>
  <c r="FY410" i="7" s="1"/>
  <c r="FW410" i="7"/>
  <c r="FX409" i="7"/>
  <c r="FY409" i="7" s="1"/>
  <c r="FW409" i="7"/>
  <c r="FX404" i="7"/>
  <c r="FY404" i="7" s="1"/>
  <c r="FW404" i="7"/>
  <c r="FX403" i="7"/>
  <c r="FY403" i="7" s="1"/>
  <c r="FW403" i="7"/>
  <c r="FX402" i="7"/>
  <c r="FY402" i="7" s="1"/>
  <c r="FW402" i="7"/>
  <c r="FX401" i="7"/>
  <c r="FY401" i="7" s="1"/>
  <c r="FW401" i="7"/>
  <c r="FX400" i="7"/>
  <c r="FY400" i="7" s="1"/>
  <c r="FW400" i="7"/>
  <c r="FX399" i="7"/>
  <c r="FY399" i="7" s="1"/>
  <c r="FW399" i="7"/>
  <c r="FX398" i="7"/>
  <c r="FY398" i="7" s="1"/>
  <c r="FW398" i="7"/>
  <c r="FX397" i="7"/>
  <c r="FY397" i="7" s="1"/>
  <c r="FW397" i="7"/>
  <c r="FX396" i="7"/>
  <c r="FY396" i="7" s="1"/>
  <c r="FW396" i="7"/>
  <c r="FX395" i="7"/>
  <c r="FY395" i="7" s="1"/>
  <c r="FW395" i="7"/>
  <c r="FX390" i="7"/>
  <c r="FY390" i="7" s="1"/>
  <c r="FW390" i="7"/>
  <c r="FX389" i="7"/>
  <c r="FY389" i="7" s="1"/>
  <c r="FW389" i="7"/>
  <c r="FX388" i="7"/>
  <c r="FY388" i="7" s="1"/>
  <c r="FW388" i="7"/>
  <c r="FX387" i="7"/>
  <c r="FY387" i="7" s="1"/>
  <c r="FW387" i="7"/>
  <c r="FX386" i="7"/>
  <c r="FY386" i="7" s="1"/>
  <c r="FW386" i="7"/>
  <c r="FX385" i="7"/>
  <c r="FY385" i="7" s="1"/>
  <c r="FW385" i="7"/>
  <c r="FX384" i="7"/>
  <c r="FY384" i="7" s="1"/>
  <c r="FW384" i="7"/>
  <c r="FX383" i="7"/>
  <c r="FY383" i="7" s="1"/>
  <c r="FW383" i="7"/>
  <c r="FX382" i="7"/>
  <c r="FY382" i="7" s="1"/>
  <c r="FW382" i="7"/>
  <c r="FX381" i="7"/>
  <c r="FY381" i="7" s="1"/>
  <c r="FW381" i="7"/>
  <c r="FX376" i="7"/>
  <c r="FY376" i="7" s="1"/>
  <c r="FW376" i="7"/>
  <c r="FX375" i="7"/>
  <c r="FY375" i="7" s="1"/>
  <c r="FW375" i="7"/>
  <c r="FX374" i="7"/>
  <c r="FY374" i="7" s="1"/>
  <c r="FW374" i="7"/>
  <c r="FX373" i="7"/>
  <c r="FY373" i="7" s="1"/>
  <c r="FW373" i="7"/>
  <c r="FX372" i="7"/>
  <c r="FY372" i="7" s="1"/>
  <c r="FW372" i="7"/>
  <c r="FX371" i="7"/>
  <c r="FY371" i="7" s="1"/>
  <c r="FW371" i="7"/>
  <c r="FX370" i="7"/>
  <c r="FY370" i="7" s="1"/>
  <c r="FW370" i="7"/>
  <c r="FX369" i="7"/>
  <c r="FY369" i="7" s="1"/>
  <c r="FW369" i="7"/>
  <c r="FX368" i="7"/>
  <c r="FY368" i="7" s="1"/>
  <c r="FW368" i="7"/>
  <c r="FX367" i="7"/>
  <c r="FY367" i="7" s="1"/>
  <c r="FW367" i="7"/>
  <c r="FX362" i="7"/>
  <c r="FY362" i="7" s="1"/>
  <c r="FW362" i="7"/>
  <c r="FX361" i="7"/>
  <c r="FY361" i="7" s="1"/>
  <c r="FW361" i="7"/>
  <c r="FX360" i="7"/>
  <c r="FY360" i="7" s="1"/>
  <c r="FW360" i="7"/>
  <c r="FX359" i="7"/>
  <c r="FY359" i="7" s="1"/>
  <c r="FW359" i="7"/>
  <c r="FX358" i="7"/>
  <c r="FY358" i="7" s="1"/>
  <c r="FW358" i="7"/>
  <c r="FX357" i="7"/>
  <c r="FY357" i="7" s="1"/>
  <c r="FW357" i="7"/>
  <c r="FX356" i="7"/>
  <c r="FY356" i="7" s="1"/>
  <c r="FW356" i="7"/>
  <c r="FX355" i="7"/>
  <c r="FY355" i="7" s="1"/>
  <c r="FW355" i="7"/>
  <c r="FX354" i="7"/>
  <c r="FY354" i="7" s="1"/>
  <c r="FW354" i="7"/>
  <c r="FX353" i="7"/>
  <c r="FY353" i="7" s="1"/>
  <c r="FW353" i="7"/>
  <c r="FY348" i="7"/>
  <c r="FZ348" i="7" s="1"/>
  <c r="FW348" i="7"/>
  <c r="FY347" i="7"/>
  <c r="FZ347" i="7" s="1"/>
  <c r="FW347" i="7"/>
  <c r="FY346" i="7"/>
  <c r="FZ346" i="7" s="1"/>
  <c r="FW346" i="7"/>
  <c r="FY345" i="7"/>
  <c r="FZ345" i="7" s="1"/>
  <c r="FW345" i="7"/>
  <c r="FY344" i="7"/>
  <c r="FZ344" i="7" s="1"/>
  <c r="FW344" i="7"/>
  <c r="FY343" i="7"/>
  <c r="FZ343" i="7" s="1"/>
  <c r="FW343" i="7"/>
  <c r="FY342" i="7"/>
  <c r="FZ342" i="7" s="1"/>
  <c r="FW342" i="7"/>
  <c r="FY341" i="7"/>
  <c r="FZ341" i="7" s="1"/>
  <c r="FW341" i="7"/>
  <c r="FY340" i="7"/>
  <c r="FZ340" i="7" s="1"/>
  <c r="FW340" i="7"/>
  <c r="FY339" i="7"/>
  <c r="FZ339" i="7" s="1"/>
  <c r="FW339" i="7"/>
  <c r="FY334" i="7"/>
  <c r="FZ334" i="7" s="1"/>
  <c r="FW334" i="7"/>
  <c r="FY333" i="7"/>
  <c r="FZ333" i="7" s="1"/>
  <c r="FW333" i="7"/>
  <c r="FY332" i="7"/>
  <c r="FZ332" i="7" s="1"/>
  <c r="FW332" i="7"/>
  <c r="FY331" i="7"/>
  <c r="FZ331" i="7" s="1"/>
  <c r="FW331" i="7"/>
  <c r="FY330" i="7"/>
  <c r="FZ330" i="7" s="1"/>
  <c r="FW330" i="7"/>
  <c r="FY329" i="7"/>
  <c r="FZ329" i="7" s="1"/>
  <c r="FW329" i="7"/>
  <c r="FY328" i="7"/>
  <c r="FZ328" i="7" s="1"/>
  <c r="FW328" i="7"/>
  <c r="FY327" i="7"/>
  <c r="FZ327" i="7" s="1"/>
  <c r="FW327" i="7"/>
  <c r="FY326" i="7"/>
  <c r="FZ326" i="7" s="1"/>
  <c r="FW326" i="7"/>
  <c r="FY325" i="7"/>
  <c r="FZ325" i="7" s="1"/>
  <c r="FW325" i="7"/>
  <c r="FW320" i="7"/>
  <c r="FX320" i="7" s="1"/>
  <c r="FW319" i="7"/>
  <c r="FX319" i="7" s="1"/>
  <c r="FW318" i="7"/>
  <c r="FX318" i="7" s="1"/>
  <c r="FX317" i="7"/>
  <c r="FW317" i="7"/>
  <c r="FW316" i="7"/>
  <c r="FX316" i="7" s="1"/>
  <c r="FW315" i="7"/>
  <c r="FX315" i="7" s="1"/>
  <c r="FW314" i="7"/>
  <c r="FX314" i="7" s="1"/>
  <c r="FW313" i="7"/>
  <c r="FX313" i="7" s="1"/>
  <c r="FX312" i="7"/>
  <c r="FW312" i="7"/>
  <c r="FW311" i="7"/>
  <c r="FX311" i="7" s="1"/>
  <c r="FW309" i="7"/>
  <c r="FX309" i="7" s="1"/>
  <c r="FW308" i="7"/>
  <c r="FX308" i="7" s="1"/>
  <c r="FW307" i="7"/>
  <c r="FX307" i="7" s="1"/>
  <c r="FW306" i="7"/>
  <c r="FX306" i="7" s="1"/>
  <c r="FW305" i="7"/>
  <c r="FX305" i="7" s="1"/>
  <c r="FW304" i="7"/>
  <c r="FX304" i="7" s="1"/>
  <c r="FW303" i="7"/>
  <c r="FX303" i="7" s="1"/>
  <c r="FW302" i="7"/>
  <c r="FX302" i="7" s="1"/>
  <c r="FW301" i="7"/>
  <c r="FX301" i="7" s="1"/>
  <c r="FW300" i="7"/>
  <c r="FX300" i="7" s="1"/>
  <c r="FW293" i="7"/>
  <c r="FY286" i="7"/>
  <c r="FW286" i="7"/>
  <c r="FY285" i="7"/>
  <c r="FW285" i="7"/>
  <c r="FY284" i="7"/>
  <c r="FW284" i="7"/>
  <c r="FY283" i="7"/>
  <c r="FW283" i="7"/>
  <c r="FY282" i="7"/>
  <c r="FW282" i="7"/>
  <c r="FY281" i="7"/>
  <c r="FW281" i="7"/>
  <c r="FY280" i="7"/>
  <c r="FW280" i="7"/>
  <c r="FY279" i="7"/>
  <c r="FW279" i="7"/>
  <c r="FY278" i="7"/>
  <c r="FW278" i="7"/>
  <c r="FY277" i="7"/>
  <c r="FW277" i="7"/>
  <c r="FY272" i="7"/>
  <c r="FX272" i="7"/>
  <c r="FW272" i="7"/>
  <c r="FY271" i="7"/>
  <c r="FX271" i="7"/>
  <c r="FW271" i="7"/>
  <c r="FY270" i="7"/>
  <c r="FX270" i="7"/>
  <c r="FW270" i="7"/>
  <c r="FY269" i="7"/>
  <c r="FX269" i="7"/>
  <c r="FW269" i="7"/>
  <c r="FY268" i="7"/>
  <c r="FX268" i="7"/>
  <c r="FW268" i="7"/>
  <c r="FY267" i="7"/>
  <c r="FX267" i="7"/>
  <c r="FW267" i="7"/>
  <c r="FY266" i="7"/>
  <c r="FX266" i="7"/>
  <c r="FW266" i="7"/>
  <c r="FY265" i="7"/>
  <c r="FX265" i="7"/>
  <c r="FW265" i="7"/>
  <c r="FY264" i="7"/>
  <c r="FX264" i="7"/>
  <c r="FW264" i="7"/>
  <c r="FY263" i="7"/>
  <c r="FX263" i="7"/>
  <c r="FW263" i="7"/>
  <c r="FY258" i="7"/>
  <c r="FW258" i="7"/>
  <c r="FY257" i="7"/>
  <c r="FW257" i="7"/>
  <c r="FY256" i="7"/>
  <c r="FW256" i="7"/>
  <c r="FY255" i="7"/>
  <c r="FW255" i="7"/>
  <c r="FY254" i="7"/>
  <c r="FW254" i="7"/>
  <c r="FY253" i="7"/>
  <c r="FW253" i="7"/>
  <c r="FY252" i="7"/>
  <c r="FW252" i="7"/>
  <c r="FY251" i="7"/>
  <c r="FW251" i="7"/>
  <c r="FY250" i="7"/>
  <c r="FW250" i="7"/>
  <c r="FY249" i="7"/>
  <c r="FW249" i="7"/>
  <c r="FY244" i="7"/>
  <c r="FW244" i="7"/>
  <c r="FY243" i="7"/>
  <c r="FW243" i="7"/>
  <c r="FY242" i="7"/>
  <c r="FW242" i="7"/>
  <c r="FY241" i="7"/>
  <c r="FW241" i="7"/>
  <c r="FY240" i="7"/>
  <c r="FW240" i="7"/>
  <c r="FY239" i="7"/>
  <c r="FW239" i="7"/>
  <c r="FY238" i="7"/>
  <c r="FW238" i="7"/>
  <c r="FY237" i="7"/>
  <c r="FW237" i="7"/>
  <c r="FY236" i="7"/>
  <c r="FW236" i="7"/>
  <c r="FY235" i="7"/>
  <c r="FW235" i="7"/>
  <c r="FY230" i="7"/>
  <c r="FW230" i="7"/>
  <c r="FY229" i="7"/>
  <c r="FW229" i="7"/>
  <c r="FY228" i="7"/>
  <c r="FW228" i="7"/>
  <c r="FY227" i="7"/>
  <c r="FW227" i="7"/>
  <c r="FY226" i="7"/>
  <c r="FW226" i="7"/>
  <c r="FY225" i="7"/>
  <c r="FW225" i="7"/>
  <c r="FY224" i="7"/>
  <c r="FW224" i="7"/>
  <c r="FY223" i="7"/>
  <c r="FW223" i="7"/>
  <c r="FY222" i="7"/>
  <c r="FW222" i="7"/>
  <c r="FY221" i="7"/>
  <c r="FW221" i="7"/>
  <c r="FY216" i="7"/>
  <c r="FW216" i="7"/>
  <c r="FY215" i="7"/>
  <c r="FW215" i="7"/>
  <c r="FY214" i="7"/>
  <c r="FW214" i="7"/>
  <c r="FY213" i="7"/>
  <c r="FW213" i="7"/>
  <c r="FY212" i="7"/>
  <c r="FW212" i="7"/>
  <c r="FY211" i="7"/>
  <c r="FW211" i="7"/>
  <c r="FY210" i="7"/>
  <c r="FW210" i="7"/>
  <c r="FY209" i="7"/>
  <c r="FW209" i="7"/>
  <c r="FY208" i="7"/>
  <c r="FW208" i="7"/>
  <c r="FY207" i="7"/>
  <c r="FW207" i="7"/>
  <c r="FY206" i="7"/>
  <c r="FW206" i="7"/>
  <c r="FY205" i="7"/>
  <c r="FW205" i="7"/>
  <c r="FY204" i="7"/>
  <c r="FW204" i="7"/>
  <c r="FY203" i="7"/>
  <c r="FW203" i="7"/>
  <c r="FY202" i="7"/>
  <c r="FW202" i="7"/>
  <c r="FY201" i="7"/>
  <c r="FW201" i="7"/>
  <c r="FY200" i="7"/>
  <c r="FW200" i="7"/>
  <c r="FY199" i="7"/>
  <c r="FW199" i="7"/>
  <c r="FY198" i="7"/>
  <c r="FW198" i="7"/>
  <c r="FY197" i="7"/>
  <c r="FW197" i="7"/>
  <c r="FY191" i="7"/>
  <c r="FX191" i="7"/>
  <c r="FY190" i="7"/>
  <c r="FX190" i="7"/>
  <c r="FY189" i="7"/>
  <c r="FX189" i="7"/>
  <c r="FY188" i="7"/>
  <c r="FX188" i="7"/>
  <c r="FY187" i="7"/>
  <c r="FX187" i="7"/>
  <c r="FY186" i="7"/>
  <c r="FX186" i="7"/>
  <c r="FY185" i="7"/>
  <c r="FX185" i="7"/>
  <c r="FY184" i="7"/>
  <c r="FX184" i="7"/>
  <c r="FY183" i="7"/>
  <c r="FX183" i="7"/>
  <c r="FY182" i="7"/>
  <c r="FX182" i="7"/>
  <c r="FY181" i="7"/>
  <c r="FX181" i="7"/>
  <c r="FY180" i="7"/>
  <c r="FX180" i="7"/>
  <c r="FY179" i="7"/>
  <c r="FX179" i="7"/>
  <c r="FY178" i="7"/>
  <c r="FX178" i="7"/>
  <c r="FY177" i="7"/>
  <c r="FX177" i="7"/>
  <c r="FY176" i="7"/>
  <c r="FX176" i="7"/>
  <c r="FY175" i="7"/>
  <c r="FX175" i="7"/>
  <c r="FY174" i="7"/>
  <c r="FX174" i="7"/>
  <c r="FY173" i="7"/>
  <c r="FX173" i="7"/>
  <c r="FY172" i="7"/>
  <c r="FX172" i="7"/>
  <c r="FY167" i="7"/>
  <c r="FX167" i="7"/>
  <c r="FY166" i="7"/>
  <c r="FX166" i="7"/>
  <c r="FY165" i="7"/>
  <c r="FX165" i="7"/>
  <c r="FY164" i="7"/>
  <c r="FX164" i="7"/>
  <c r="FY163" i="7"/>
  <c r="FX163" i="7"/>
  <c r="FY162" i="7"/>
  <c r="FX162" i="7"/>
  <c r="FY161" i="7"/>
  <c r="FX161" i="7"/>
  <c r="FY160" i="7"/>
  <c r="FX160" i="7"/>
  <c r="FY159" i="7"/>
  <c r="FX159" i="7"/>
  <c r="FY158" i="7"/>
  <c r="FX158" i="7"/>
  <c r="FY157" i="7"/>
  <c r="FX157" i="7"/>
  <c r="FY156" i="7"/>
  <c r="FX156" i="7"/>
  <c r="FY155" i="7"/>
  <c r="FX155" i="7"/>
  <c r="FY154" i="7"/>
  <c r="FX154" i="7"/>
  <c r="FY153" i="7"/>
  <c r="FX153" i="7"/>
  <c r="FY152" i="7"/>
  <c r="FX152" i="7"/>
  <c r="FY151" i="7"/>
  <c r="FX151" i="7"/>
  <c r="FY150" i="7"/>
  <c r="FX150" i="7"/>
  <c r="FY149" i="7"/>
  <c r="FX149" i="7"/>
  <c r="FY148" i="7"/>
  <c r="FX148" i="7"/>
  <c r="GB143" i="7"/>
  <c r="FZ143" i="7"/>
  <c r="FW143" i="7"/>
  <c r="GB142" i="7"/>
  <c r="FZ142" i="7"/>
  <c r="FW142" i="7"/>
  <c r="GB141" i="7"/>
  <c r="FZ141" i="7"/>
  <c r="FW141" i="7"/>
  <c r="GB140" i="7"/>
  <c r="FZ140" i="7"/>
  <c r="FW140" i="7"/>
  <c r="GB139" i="7"/>
  <c r="FZ139" i="7"/>
  <c r="FW139" i="7"/>
  <c r="GB138" i="7"/>
  <c r="FZ138" i="7"/>
  <c r="FW138" i="7"/>
  <c r="GB137" i="7"/>
  <c r="FZ137" i="7"/>
  <c r="FW137" i="7"/>
  <c r="GB136" i="7"/>
  <c r="FZ136" i="7"/>
  <c r="FW136" i="7"/>
  <c r="GB135" i="7"/>
  <c r="FZ135" i="7"/>
  <c r="FW135" i="7"/>
  <c r="GB134" i="7"/>
  <c r="FZ134" i="7"/>
  <c r="FW134" i="7"/>
  <c r="GB132" i="7"/>
  <c r="FZ132" i="7"/>
  <c r="FW132" i="7"/>
  <c r="GB131" i="7"/>
  <c r="FZ131" i="7"/>
  <c r="FW131" i="7"/>
  <c r="GB130" i="7"/>
  <c r="FZ130" i="7"/>
  <c r="FW130" i="7"/>
  <c r="GB129" i="7"/>
  <c r="FZ129" i="7"/>
  <c r="FW129" i="7"/>
  <c r="GB128" i="7"/>
  <c r="FZ128" i="7"/>
  <c r="FW128" i="7"/>
  <c r="GB127" i="7"/>
  <c r="FZ127" i="7"/>
  <c r="FW127" i="7"/>
  <c r="GB126" i="7"/>
  <c r="FZ126" i="7"/>
  <c r="FW126" i="7"/>
  <c r="GB125" i="7"/>
  <c r="FZ125" i="7"/>
  <c r="FW125" i="7"/>
  <c r="GB124" i="7"/>
  <c r="FZ124" i="7"/>
  <c r="FW124" i="7"/>
  <c r="GB123" i="7"/>
  <c r="FZ123" i="7"/>
  <c r="FW123" i="7"/>
  <c r="GB121" i="7"/>
  <c r="FZ121" i="7"/>
  <c r="FW121" i="7"/>
  <c r="GB120" i="7"/>
  <c r="FZ120" i="7"/>
  <c r="FW120" i="7"/>
  <c r="GB119" i="7"/>
  <c r="FZ119" i="7"/>
  <c r="FW119" i="7"/>
  <c r="GB118" i="7"/>
  <c r="FZ118" i="7"/>
  <c r="FW118" i="7"/>
  <c r="GB117" i="7"/>
  <c r="FZ117" i="7"/>
  <c r="FW117" i="7"/>
  <c r="GB116" i="7"/>
  <c r="FZ116" i="7"/>
  <c r="FW116" i="7"/>
  <c r="GB115" i="7"/>
  <c r="FZ115" i="7"/>
  <c r="FW115" i="7"/>
  <c r="GB114" i="7"/>
  <c r="FZ114" i="7"/>
  <c r="FW114" i="7"/>
  <c r="GB113" i="7"/>
  <c r="FZ113" i="7"/>
  <c r="FW113" i="7"/>
  <c r="GB112" i="7"/>
  <c r="FZ112" i="7"/>
  <c r="FW112" i="7"/>
  <c r="GB110" i="7"/>
  <c r="FZ110" i="7"/>
  <c r="FW110" i="7"/>
  <c r="GB109" i="7"/>
  <c r="FZ109" i="7"/>
  <c r="FW109" i="7"/>
  <c r="GB108" i="7"/>
  <c r="FZ108" i="7"/>
  <c r="FW108" i="7"/>
  <c r="GB107" i="7"/>
  <c r="FZ107" i="7"/>
  <c r="FW107" i="7"/>
  <c r="GB106" i="7"/>
  <c r="FZ106" i="7"/>
  <c r="FW106" i="7"/>
  <c r="GB105" i="7"/>
  <c r="FZ105" i="7"/>
  <c r="FW105" i="7"/>
  <c r="GB104" i="7"/>
  <c r="FZ104" i="7"/>
  <c r="FW104" i="7"/>
  <c r="GB103" i="7"/>
  <c r="FZ103" i="7"/>
  <c r="FW103" i="7"/>
  <c r="GB102" i="7"/>
  <c r="FZ102" i="7"/>
  <c r="FW102" i="7"/>
  <c r="GB101" i="7"/>
  <c r="FZ101" i="7"/>
  <c r="FW101" i="7"/>
  <c r="GB100" i="7"/>
  <c r="FZ100" i="7"/>
  <c r="FW100" i="7"/>
  <c r="GB99" i="7"/>
  <c r="FZ99" i="7"/>
  <c r="FW99" i="7"/>
  <c r="GB98" i="7"/>
  <c r="FZ98" i="7"/>
  <c r="FW98" i="7"/>
  <c r="GB97" i="7"/>
  <c r="FZ97" i="7"/>
  <c r="FW97" i="7"/>
  <c r="GB96" i="7"/>
  <c r="FZ96" i="7"/>
  <c r="FW96" i="7"/>
  <c r="GB95" i="7"/>
  <c r="FZ95" i="7"/>
  <c r="FW95" i="7"/>
  <c r="GB94" i="7"/>
  <c r="FZ94" i="7"/>
  <c r="FW94" i="7"/>
  <c r="GB93" i="7"/>
  <c r="FZ93" i="7"/>
  <c r="FW93" i="7"/>
  <c r="GB92" i="7"/>
  <c r="FZ92" i="7"/>
  <c r="FW92" i="7"/>
  <c r="GB91" i="7"/>
  <c r="FZ91" i="7"/>
  <c r="FW91" i="7"/>
  <c r="GB89" i="7"/>
  <c r="FZ89" i="7"/>
  <c r="FW89" i="7"/>
  <c r="GB88" i="7"/>
  <c r="FZ88" i="7"/>
  <c r="FW88" i="7"/>
  <c r="GB87" i="7"/>
  <c r="FZ87" i="7"/>
  <c r="FW87" i="7"/>
  <c r="GB86" i="7"/>
  <c r="FZ86" i="7"/>
  <c r="FW86" i="7"/>
  <c r="GB85" i="7"/>
  <c r="FZ85" i="7"/>
  <c r="FW85" i="7"/>
  <c r="GB84" i="7"/>
  <c r="FZ84" i="7"/>
  <c r="FW84" i="7"/>
  <c r="GB83" i="7"/>
  <c r="FZ83" i="7"/>
  <c r="FW83" i="7"/>
  <c r="GB82" i="7"/>
  <c r="FZ82" i="7"/>
  <c r="FW82" i="7"/>
  <c r="GB81" i="7"/>
  <c r="FZ81" i="7"/>
  <c r="FW81" i="7"/>
  <c r="GB80" i="7"/>
  <c r="FZ80" i="7"/>
  <c r="FW80" i="7"/>
  <c r="GB79" i="7"/>
  <c r="FZ79" i="7"/>
  <c r="FW79" i="7"/>
  <c r="GB78" i="7"/>
  <c r="FZ78" i="7"/>
  <c r="FW78" i="7"/>
  <c r="GB77" i="7"/>
  <c r="FZ77" i="7"/>
  <c r="FW77" i="7"/>
  <c r="GB76" i="7"/>
  <c r="FZ76" i="7"/>
  <c r="FW76" i="7"/>
  <c r="GB75" i="7"/>
  <c r="FZ75" i="7"/>
  <c r="FW75" i="7"/>
  <c r="GB74" i="7"/>
  <c r="FZ74" i="7"/>
  <c r="FW74" i="7"/>
  <c r="GB73" i="7"/>
  <c r="FZ73" i="7"/>
  <c r="FW73" i="7"/>
  <c r="GB72" i="7"/>
  <c r="FZ72" i="7"/>
  <c r="FW72" i="7"/>
  <c r="GB71" i="7"/>
  <c r="FZ71" i="7"/>
  <c r="FW71" i="7"/>
  <c r="GB70" i="7"/>
  <c r="FZ70" i="7"/>
  <c r="FW70" i="7"/>
  <c r="GB68" i="7"/>
  <c r="FZ68" i="7"/>
  <c r="FW68" i="7"/>
  <c r="GB67" i="7"/>
  <c r="FZ67" i="7"/>
  <c r="FW67" i="7"/>
  <c r="GB66" i="7"/>
  <c r="FZ66" i="7"/>
  <c r="FW66" i="7"/>
  <c r="GB65" i="7"/>
  <c r="FZ65" i="7"/>
  <c r="FW65" i="7"/>
  <c r="GB64" i="7"/>
  <c r="FZ64" i="7"/>
  <c r="FW64" i="7"/>
  <c r="GB63" i="7"/>
  <c r="FZ63" i="7"/>
  <c r="FW63" i="7"/>
  <c r="GB62" i="7"/>
  <c r="FZ62" i="7"/>
  <c r="FW62" i="7"/>
  <c r="GB61" i="7"/>
  <c r="FZ61" i="7"/>
  <c r="FW61" i="7"/>
  <c r="GB60" i="7"/>
  <c r="FZ60" i="7"/>
  <c r="FW60" i="7"/>
  <c r="GB59" i="7"/>
  <c r="FZ59" i="7"/>
  <c r="FW59" i="7"/>
  <c r="GB58" i="7"/>
  <c r="FZ58" i="7"/>
  <c r="FW58" i="7"/>
  <c r="GB57" i="7"/>
  <c r="FZ57" i="7"/>
  <c r="FW57" i="7"/>
  <c r="GB56" i="7"/>
  <c r="FZ56" i="7"/>
  <c r="FW56" i="7"/>
  <c r="GB55" i="7"/>
  <c r="FZ55" i="7"/>
  <c r="FW55" i="7"/>
  <c r="GB54" i="7"/>
  <c r="FZ54" i="7"/>
  <c r="FW54" i="7"/>
  <c r="GB53" i="7"/>
  <c r="FZ53" i="7"/>
  <c r="FW53" i="7"/>
  <c r="GB52" i="7"/>
  <c r="FZ52" i="7"/>
  <c r="FW52" i="7"/>
  <c r="GB51" i="7"/>
  <c r="FZ51" i="7"/>
  <c r="FW51" i="7"/>
  <c r="GB50" i="7"/>
  <c r="FZ50" i="7"/>
  <c r="FW50" i="7"/>
  <c r="GB49" i="7"/>
  <c r="FZ49" i="7"/>
  <c r="FW49" i="7"/>
  <c r="FX9" i="7"/>
  <c r="FW4" i="7"/>
  <c r="FW3" i="7"/>
  <c r="FP474" i="7"/>
  <c r="FQ474" i="7" s="1"/>
  <c r="FO474" i="7"/>
  <c r="FP473" i="7"/>
  <c r="FQ473" i="7" s="1"/>
  <c r="FO473" i="7"/>
  <c r="FP472" i="7"/>
  <c r="FQ472" i="7" s="1"/>
  <c r="FO472" i="7"/>
  <c r="FP471" i="7"/>
  <c r="FQ471" i="7" s="1"/>
  <c r="FO471" i="7"/>
  <c r="FP470" i="7"/>
  <c r="FQ470" i="7" s="1"/>
  <c r="FO470" i="7"/>
  <c r="FP469" i="7"/>
  <c r="FQ469" i="7" s="1"/>
  <c r="FO469" i="7"/>
  <c r="FP468" i="7"/>
  <c r="FQ468" i="7" s="1"/>
  <c r="FO468" i="7"/>
  <c r="FP467" i="7"/>
  <c r="FQ467" i="7" s="1"/>
  <c r="FO467" i="7"/>
  <c r="FP466" i="7"/>
  <c r="FQ466" i="7" s="1"/>
  <c r="FO466" i="7"/>
  <c r="FP465" i="7"/>
  <c r="FQ465" i="7" s="1"/>
  <c r="FO465" i="7"/>
  <c r="FP460" i="7"/>
  <c r="FQ460" i="7" s="1"/>
  <c r="FO460" i="7"/>
  <c r="FP459" i="7"/>
  <c r="FQ459" i="7" s="1"/>
  <c r="FO459" i="7"/>
  <c r="FP458" i="7"/>
  <c r="FQ458" i="7" s="1"/>
  <c r="FO458" i="7"/>
  <c r="FP457" i="7"/>
  <c r="FQ457" i="7" s="1"/>
  <c r="FO457" i="7"/>
  <c r="FP456" i="7"/>
  <c r="FQ456" i="7" s="1"/>
  <c r="FO456" i="7"/>
  <c r="FP455" i="7"/>
  <c r="FQ455" i="7" s="1"/>
  <c r="FO455" i="7"/>
  <c r="FP454" i="7"/>
  <c r="FQ454" i="7" s="1"/>
  <c r="FO454" i="7"/>
  <c r="FP453" i="7"/>
  <c r="FQ453" i="7" s="1"/>
  <c r="FO453" i="7"/>
  <c r="FP452" i="7"/>
  <c r="FQ452" i="7" s="1"/>
  <c r="FO452" i="7"/>
  <c r="FP451" i="7"/>
  <c r="FQ451" i="7" s="1"/>
  <c r="FO451" i="7"/>
  <c r="FP446" i="7"/>
  <c r="FQ446" i="7" s="1"/>
  <c r="FO446" i="7"/>
  <c r="FP445" i="7"/>
  <c r="FQ445" i="7" s="1"/>
  <c r="FO445" i="7"/>
  <c r="FP444" i="7"/>
  <c r="FQ444" i="7" s="1"/>
  <c r="FO444" i="7"/>
  <c r="FP443" i="7"/>
  <c r="FQ443" i="7" s="1"/>
  <c r="FO443" i="7"/>
  <c r="FP442" i="7"/>
  <c r="FQ442" i="7" s="1"/>
  <c r="FO442" i="7"/>
  <c r="FP441" i="7"/>
  <c r="FQ441" i="7" s="1"/>
  <c r="FO441" i="7"/>
  <c r="FP440" i="7"/>
  <c r="FQ440" i="7" s="1"/>
  <c r="FO440" i="7"/>
  <c r="FP439" i="7"/>
  <c r="FQ439" i="7" s="1"/>
  <c r="FO439" i="7"/>
  <c r="FP438" i="7"/>
  <c r="FQ438" i="7" s="1"/>
  <c r="FO438" i="7"/>
  <c r="FP437" i="7"/>
  <c r="FQ437" i="7" s="1"/>
  <c r="FO437" i="7"/>
  <c r="FP432" i="7"/>
  <c r="FQ432" i="7" s="1"/>
  <c r="FO432" i="7"/>
  <c r="FP431" i="7"/>
  <c r="FQ431" i="7" s="1"/>
  <c r="FO431" i="7"/>
  <c r="FP430" i="7"/>
  <c r="FQ430" i="7" s="1"/>
  <c r="FO430" i="7"/>
  <c r="FP429" i="7"/>
  <c r="FQ429" i="7" s="1"/>
  <c r="FO429" i="7"/>
  <c r="FP428" i="7"/>
  <c r="FQ428" i="7" s="1"/>
  <c r="FO428" i="7"/>
  <c r="FP427" i="7"/>
  <c r="FQ427" i="7" s="1"/>
  <c r="FO427" i="7"/>
  <c r="FP426" i="7"/>
  <c r="FQ426" i="7" s="1"/>
  <c r="FO426" i="7"/>
  <c r="FP425" i="7"/>
  <c r="FQ425" i="7" s="1"/>
  <c r="FO425" i="7"/>
  <c r="FP424" i="7"/>
  <c r="FQ424" i="7" s="1"/>
  <c r="FO424" i="7"/>
  <c r="FP423" i="7"/>
  <c r="FQ423" i="7" s="1"/>
  <c r="FO423" i="7"/>
  <c r="FP418" i="7"/>
  <c r="FQ418" i="7" s="1"/>
  <c r="FO418" i="7"/>
  <c r="FP417" i="7"/>
  <c r="FQ417" i="7" s="1"/>
  <c r="FO417" i="7"/>
  <c r="FP416" i="7"/>
  <c r="FQ416" i="7" s="1"/>
  <c r="FO416" i="7"/>
  <c r="FP415" i="7"/>
  <c r="FQ415" i="7" s="1"/>
  <c r="FO415" i="7"/>
  <c r="FP414" i="7"/>
  <c r="FQ414" i="7" s="1"/>
  <c r="FO414" i="7"/>
  <c r="FP413" i="7"/>
  <c r="FQ413" i="7" s="1"/>
  <c r="FO413" i="7"/>
  <c r="FP412" i="7"/>
  <c r="FQ412" i="7" s="1"/>
  <c r="FO412" i="7"/>
  <c r="FP411" i="7"/>
  <c r="FQ411" i="7" s="1"/>
  <c r="FO411" i="7"/>
  <c r="FP410" i="7"/>
  <c r="FQ410" i="7" s="1"/>
  <c r="FO410" i="7"/>
  <c r="FP409" i="7"/>
  <c r="FQ409" i="7" s="1"/>
  <c r="FO409" i="7"/>
  <c r="FP404" i="7"/>
  <c r="FQ404" i="7" s="1"/>
  <c r="FO404" i="7"/>
  <c r="FP403" i="7"/>
  <c r="FQ403" i="7" s="1"/>
  <c r="FO403" i="7"/>
  <c r="FP402" i="7"/>
  <c r="FQ402" i="7" s="1"/>
  <c r="FO402" i="7"/>
  <c r="FP401" i="7"/>
  <c r="FQ401" i="7" s="1"/>
  <c r="FO401" i="7"/>
  <c r="FP400" i="7"/>
  <c r="FQ400" i="7" s="1"/>
  <c r="FO400" i="7"/>
  <c r="FP399" i="7"/>
  <c r="FQ399" i="7" s="1"/>
  <c r="FO399" i="7"/>
  <c r="FP398" i="7"/>
  <c r="FQ398" i="7" s="1"/>
  <c r="FO398" i="7"/>
  <c r="FP397" i="7"/>
  <c r="FQ397" i="7" s="1"/>
  <c r="FO397" i="7"/>
  <c r="FP396" i="7"/>
  <c r="FQ396" i="7" s="1"/>
  <c r="FO396" i="7"/>
  <c r="FP395" i="7"/>
  <c r="FQ395" i="7" s="1"/>
  <c r="FO395" i="7"/>
  <c r="FP390" i="7"/>
  <c r="FQ390" i="7" s="1"/>
  <c r="FO390" i="7"/>
  <c r="FP389" i="7"/>
  <c r="FQ389" i="7" s="1"/>
  <c r="FO389" i="7"/>
  <c r="FP388" i="7"/>
  <c r="FQ388" i="7" s="1"/>
  <c r="FO388" i="7"/>
  <c r="FP387" i="7"/>
  <c r="FQ387" i="7" s="1"/>
  <c r="FO387" i="7"/>
  <c r="FP386" i="7"/>
  <c r="FQ386" i="7" s="1"/>
  <c r="FO386" i="7"/>
  <c r="FP385" i="7"/>
  <c r="FQ385" i="7" s="1"/>
  <c r="FO385" i="7"/>
  <c r="FP384" i="7"/>
  <c r="FQ384" i="7" s="1"/>
  <c r="FO384" i="7"/>
  <c r="FP383" i="7"/>
  <c r="FQ383" i="7" s="1"/>
  <c r="FO383" i="7"/>
  <c r="FP382" i="7"/>
  <c r="FQ382" i="7" s="1"/>
  <c r="FO382" i="7"/>
  <c r="FP381" i="7"/>
  <c r="FQ381" i="7" s="1"/>
  <c r="FO381" i="7"/>
  <c r="FP376" i="7"/>
  <c r="FQ376" i="7" s="1"/>
  <c r="FO376" i="7"/>
  <c r="FP375" i="7"/>
  <c r="FQ375" i="7" s="1"/>
  <c r="FO375" i="7"/>
  <c r="FP374" i="7"/>
  <c r="FQ374" i="7" s="1"/>
  <c r="FO374" i="7"/>
  <c r="FP373" i="7"/>
  <c r="FQ373" i="7" s="1"/>
  <c r="FO373" i="7"/>
  <c r="FP372" i="7"/>
  <c r="FQ372" i="7" s="1"/>
  <c r="FO372" i="7"/>
  <c r="FP371" i="7"/>
  <c r="FQ371" i="7" s="1"/>
  <c r="FO371" i="7"/>
  <c r="FP370" i="7"/>
  <c r="FQ370" i="7" s="1"/>
  <c r="FO370" i="7"/>
  <c r="FP369" i="7"/>
  <c r="FQ369" i="7" s="1"/>
  <c r="FO369" i="7"/>
  <c r="FP368" i="7"/>
  <c r="FQ368" i="7" s="1"/>
  <c r="FO368" i="7"/>
  <c r="FP367" i="7"/>
  <c r="FQ367" i="7" s="1"/>
  <c r="FO367" i="7"/>
  <c r="FP362" i="7"/>
  <c r="FQ362" i="7" s="1"/>
  <c r="FO362" i="7"/>
  <c r="FP361" i="7"/>
  <c r="FQ361" i="7" s="1"/>
  <c r="FO361" i="7"/>
  <c r="FP360" i="7"/>
  <c r="FQ360" i="7" s="1"/>
  <c r="FO360" i="7"/>
  <c r="FP359" i="7"/>
  <c r="FQ359" i="7" s="1"/>
  <c r="FO359" i="7"/>
  <c r="FP358" i="7"/>
  <c r="FQ358" i="7" s="1"/>
  <c r="FO358" i="7"/>
  <c r="FP357" i="7"/>
  <c r="FQ357" i="7" s="1"/>
  <c r="FO357" i="7"/>
  <c r="FP356" i="7"/>
  <c r="FQ356" i="7" s="1"/>
  <c r="FO356" i="7"/>
  <c r="FP355" i="7"/>
  <c r="FQ355" i="7" s="1"/>
  <c r="FO355" i="7"/>
  <c r="FP354" i="7"/>
  <c r="FQ354" i="7" s="1"/>
  <c r="FO354" i="7"/>
  <c r="FP353" i="7"/>
  <c r="FQ353" i="7" s="1"/>
  <c r="FO353" i="7"/>
  <c r="FQ348" i="7"/>
  <c r="FR348" i="7" s="1"/>
  <c r="FO348" i="7"/>
  <c r="FQ347" i="7"/>
  <c r="FR347" i="7" s="1"/>
  <c r="FO347" i="7"/>
  <c r="FQ346" i="7"/>
  <c r="FR346" i="7" s="1"/>
  <c r="FO346" i="7"/>
  <c r="FQ345" i="7"/>
  <c r="FR345" i="7" s="1"/>
  <c r="FO345" i="7"/>
  <c r="FQ344" i="7"/>
  <c r="FR344" i="7" s="1"/>
  <c r="FO344" i="7"/>
  <c r="FQ343" i="7"/>
  <c r="FR343" i="7" s="1"/>
  <c r="FO343" i="7"/>
  <c r="FQ342" i="7"/>
  <c r="FR342" i="7" s="1"/>
  <c r="FO342" i="7"/>
  <c r="FQ341" i="7"/>
  <c r="FR341" i="7" s="1"/>
  <c r="FO341" i="7"/>
  <c r="FQ340" i="7"/>
  <c r="FR340" i="7" s="1"/>
  <c r="FO340" i="7"/>
  <c r="FQ339" i="7"/>
  <c r="FR339" i="7" s="1"/>
  <c r="FO339" i="7"/>
  <c r="FQ334" i="7"/>
  <c r="FR334" i="7" s="1"/>
  <c r="FO334" i="7"/>
  <c r="FQ333" i="7"/>
  <c r="FR333" i="7" s="1"/>
  <c r="FO333" i="7"/>
  <c r="FQ332" i="7"/>
  <c r="FR332" i="7" s="1"/>
  <c r="FO332" i="7"/>
  <c r="FQ331" i="7"/>
  <c r="FR331" i="7" s="1"/>
  <c r="FO331" i="7"/>
  <c r="FQ330" i="7"/>
  <c r="FR330" i="7" s="1"/>
  <c r="FO330" i="7"/>
  <c r="FQ329" i="7"/>
  <c r="FR329" i="7" s="1"/>
  <c r="FO329" i="7"/>
  <c r="FQ328" i="7"/>
  <c r="FR328" i="7" s="1"/>
  <c r="FO328" i="7"/>
  <c r="FQ327" i="7"/>
  <c r="FR327" i="7" s="1"/>
  <c r="FO327" i="7"/>
  <c r="FQ326" i="7"/>
  <c r="FR326" i="7" s="1"/>
  <c r="FO326" i="7"/>
  <c r="FQ325" i="7"/>
  <c r="FR325" i="7" s="1"/>
  <c r="FO325" i="7"/>
  <c r="FO320" i="7"/>
  <c r="FP320" i="7" s="1"/>
  <c r="FO319" i="7"/>
  <c r="FP319" i="7" s="1"/>
  <c r="FO318" i="7"/>
  <c r="FP318" i="7" s="1"/>
  <c r="FP317" i="7"/>
  <c r="FO317" i="7"/>
  <c r="FO316" i="7"/>
  <c r="FP316" i="7" s="1"/>
  <c r="FO315" i="7"/>
  <c r="FP315" i="7" s="1"/>
  <c r="FO314" i="7"/>
  <c r="FP314" i="7" s="1"/>
  <c r="FO313" i="7"/>
  <c r="FP313" i="7" s="1"/>
  <c r="FO312" i="7"/>
  <c r="FP312" i="7" s="1"/>
  <c r="FO311" i="7"/>
  <c r="FP311" i="7" s="1"/>
  <c r="FO309" i="7"/>
  <c r="FP309" i="7" s="1"/>
  <c r="FO308" i="7"/>
  <c r="FP308" i="7" s="1"/>
  <c r="FO307" i="7"/>
  <c r="FP307" i="7" s="1"/>
  <c r="FO306" i="7"/>
  <c r="FP306" i="7" s="1"/>
  <c r="FO305" i="7"/>
  <c r="FP305" i="7" s="1"/>
  <c r="FO304" i="7"/>
  <c r="FP304" i="7" s="1"/>
  <c r="FO303" i="7"/>
  <c r="FP303" i="7" s="1"/>
  <c r="FO302" i="7"/>
  <c r="FP302" i="7" s="1"/>
  <c r="FO301" i="7"/>
  <c r="FP301" i="7" s="1"/>
  <c r="FO300" i="7"/>
  <c r="FP300" i="7" s="1"/>
  <c r="FO293" i="7"/>
  <c r="FQ286" i="7"/>
  <c r="FO286" i="7"/>
  <c r="FQ285" i="7"/>
  <c r="FO285" i="7"/>
  <c r="FQ284" i="7"/>
  <c r="FO284" i="7"/>
  <c r="FQ283" i="7"/>
  <c r="FO283" i="7"/>
  <c r="FQ282" i="7"/>
  <c r="FO282" i="7"/>
  <c r="FQ281" i="7"/>
  <c r="FO281" i="7"/>
  <c r="FQ280" i="7"/>
  <c r="FO280" i="7"/>
  <c r="FQ279" i="7"/>
  <c r="FO279" i="7"/>
  <c r="FQ278" i="7"/>
  <c r="FO278" i="7"/>
  <c r="FQ277" i="7"/>
  <c r="FO277" i="7"/>
  <c r="FQ272" i="7"/>
  <c r="FP272" i="7"/>
  <c r="FO272" i="7"/>
  <c r="FQ271" i="7"/>
  <c r="FP271" i="7"/>
  <c r="FO271" i="7"/>
  <c r="FQ270" i="7"/>
  <c r="FP270" i="7"/>
  <c r="FO270" i="7"/>
  <c r="FQ269" i="7"/>
  <c r="FP269" i="7"/>
  <c r="FO269" i="7"/>
  <c r="FQ268" i="7"/>
  <c r="FP268" i="7"/>
  <c r="FO268" i="7"/>
  <c r="FQ267" i="7"/>
  <c r="FP267" i="7"/>
  <c r="FO267" i="7"/>
  <c r="FQ266" i="7"/>
  <c r="FP266" i="7"/>
  <c r="FO266" i="7"/>
  <c r="FQ265" i="7"/>
  <c r="FP265" i="7"/>
  <c r="FO265" i="7"/>
  <c r="FQ264" i="7"/>
  <c r="FP264" i="7"/>
  <c r="FO264" i="7"/>
  <c r="FQ263" i="7"/>
  <c r="FP263" i="7"/>
  <c r="FO263" i="7"/>
  <c r="FQ258" i="7"/>
  <c r="FO258" i="7"/>
  <c r="FQ257" i="7"/>
  <c r="FO257" i="7"/>
  <c r="FQ256" i="7"/>
  <c r="FO256" i="7"/>
  <c r="FQ255" i="7"/>
  <c r="FO255" i="7"/>
  <c r="FQ254" i="7"/>
  <c r="FO254" i="7"/>
  <c r="FQ253" i="7"/>
  <c r="FO253" i="7"/>
  <c r="FQ252" i="7"/>
  <c r="FO252" i="7"/>
  <c r="FQ251" i="7"/>
  <c r="FO251" i="7"/>
  <c r="FQ250" i="7"/>
  <c r="FO250" i="7"/>
  <c r="FQ249" i="7"/>
  <c r="FO249" i="7"/>
  <c r="FQ244" i="7"/>
  <c r="FO244" i="7"/>
  <c r="FQ243" i="7"/>
  <c r="FO243" i="7"/>
  <c r="FQ242" i="7"/>
  <c r="FO242" i="7"/>
  <c r="FQ241" i="7"/>
  <c r="FO241" i="7"/>
  <c r="FQ240" i="7"/>
  <c r="FO240" i="7"/>
  <c r="FQ239" i="7"/>
  <c r="FO239" i="7"/>
  <c r="FQ238" i="7"/>
  <c r="FO238" i="7"/>
  <c r="FQ237" i="7"/>
  <c r="FO237" i="7"/>
  <c r="FQ236" i="7"/>
  <c r="FO236" i="7"/>
  <c r="FQ235" i="7"/>
  <c r="FO235" i="7"/>
  <c r="FQ230" i="7"/>
  <c r="FO230" i="7"/>
  <c r="FQ229" i="7"/>
  <c r="FO229" i="7"/>
  <c r="FQ228" i="7"/>
  <c r="FO228" i="7"/>
  <c r="FQ227" i="7"/>
  <c r="FO227" i="7"/>
  <c r="FQ226" i="7"/>
  <c r="FO226" i="7"/>
  <c r="FQ225" i="7"/>
  <c r="FO225" i="7"/>
  <c r="FQ224" i="7"/>
  <c r="FO224" i="7"/>
  <c r="FQ223" i="7"/>
  <c r="FO223" i="7"/>
  <c r="FQ222" i="7"/>
  <c r="FO222" i="7"/>
  <c r="FQ221" i="7"/>
  <c r="FO221" i="7"/>
  <c r="FQ216" i="7"/>
  <c r="FO216" i="7"/>
  <c r="FQ215" i="7"/>
  <c r="FO215" i="7"/>
  <c r="FQ214" i="7"/>
  <c r="FO214" i="7"/>
  <c r="FQ213" i="7"/>
  <c r="FO213" i="7"/>
  <c r="FQ212" i="7"/>
  <c r="FO212" i="7"/>
  <c r="FQ211" i="7"/>
  <c r="FO211" i="7"/>
  <c r="FQ210" i="7"/>
  <c r="FO210" i="7"/>
  <c r="FQ209" i="7"/>
  <c r="FO209" i="7"/>
  <c r="FQ208" i="7"/>
  <c r="FO208" i="7"/>
  <c r="FQ207" i="7"/>
  <c r="FO207" i="7"/>
  <c r="FQ206" i="7"/>
  <c r="FO206" i="7"/>
  <c r="FQ205" i="7"/>
  <c r="FO205" i="7"/>
  <c r="FQ204" i="7"/>
  <c r="FO204" i="7"/>
  <c r="FQ203" i="7"/>
  <c r="FO203" i="7"/>
  <c r="FQ202" i="7"/>
  <c r="FO202" i="7"/>
  <c r="FQ201" i="7"/>
  <c r="FO201" i="7"/>
  <c r="FQ200" i="7"/>
  <c r="FO200" i="7"/>
  <c r="FQ199" i="7"/>
  <c r="FO199" i="7"/>
  <c r="FQ198" i="7"/>
  <c r="FO198" i="7"/>
  <c r="FQ197" i="7"/>
  <c r="FO197" i="7"/>
  <c r="FQ191" i="7"/>
  <c r="FP191" i="7"/>
  <c r="FQ190" i="7"/>
  <c r="FP190" i="7"/>
  <c r="FQ189" i="7"/>
  <c r="FP189" i="7"/>
  <c r="FQ188" i="7"/>
  <c r="FP188" i="7"/>
  <c r="FQ187" i="7"/>
  <c r="FP187" i="7"/>
  <c r="FQ186" i="7"/>
  <c r="FP186" i="7"/>
  <c r="FQ185" i="7"/>
  <c r="FP185" i="7"/>
  <c r="FQ184" i="7"/>
  <c r="FP184" i="7"/>
  <c r="FQ183" i="7"/>
  <c r="FP183" i="7"/>
  <c r="FQ182" i="7"/>
  <c r="FP182" i="7"/>
  <c r="FQ181" i="7"/>
  <c r="FP181" i="7"/>
  <c r="FQ180" i="7"/>
  <c r="FP180" i="7"/>
  <c r="FQ179" i="7"/>
  <c r="FP179" i="7"/>
  <c r="FQ178" i="7"/>
  <c r="FP178" i="7"/>
  <c r="FQ177" i="7"/>
  <c r="FP177" i="7"/>
  <c r="FQ176" i="7"/>
  <c r="FP176" i="7"/>
  <c r="FQ175" i="7"/>
  <c r="FP175" i="7"/>
  <c r="FQ174" i="7"/>
  <c r="FP174" i="7"/>
  <c r="FQ173" i="7"/>
  <c r="FP173" i="7"/>
  <c r="FQ172" i="7"/>
  <c r="FP172" i="7"/>
  <c r="FQ167" i="7"/>
  <c r="FP167" i="7"/>
  <c r="FQ166" i="7"/>
  <c r="FP166" i="7"/>
  <c r="FQ165" i="7"/>
  <c r="FP165" i="7"/>
  <c r="FQ164" i="7"/>
  <c r="FP164" i="7"/>
  <c r="FQ163" i="7"/>
  <c r="FP163" i="7"/>
  <c r="FQ162" i="7"/>
  <c r="FP162" i="7"/>
  <c r="FQ161" i="7"/>
  <c r="FP161" i="7"/>
  <c r="FQ160" i="7"/>
  <c r="FP160" i="7"/>
  <c r="FQ159" i="7"/>
  <c r="FP159" i="7"/>
  <c r="FQ158" i="7"/>
  <c r="FP158" i="7"/>
  <c r="FQ157" i="7"/>
  <c r="FP157" i="7"/>
  <c r="FQ156" i="7"/>
  <c r="FP156" i="7"/>
  <c r="FQ155" i="7"/>
  <c r="FP155" i="7"/>
  <c r="FQ154" i="7"/>
  <c r="FP154" i="7"/>
  <c r="FQ153" i="7"/>
  <c r="FP153" i="7"/>
  <c r="FQ152" i="7"/>
  <c r="FP152" i="7"/>
  <c r="FQ151" i="7"/>
  <c r="FP151" i="7"/>
  <c r="FQ150" i="7"/>
  <c r="FP150" i="7"/>
  <c r="FQ149" i="7"/>
  <c r="FP149" i="7"/>
  <c r="FQ148" i="7"/>
  <c r="FP148" i="7"/>
  <c r="FT143" i="7"/>
  <c r="FR143" i="7"/>
  <c r="FO143" i="7"/>
  <c r="FT142" i="7"/>
  <c r="FR142" i="7"/>
  <c r="FO142" i="7"/>
  <c r="FT141" i="7"/>
  <c r="FR141" i="7"/>
  <c r="FO141" i="7"/>
  <c r="FT140" i="7"/>
  <c r="FR140" i="7"/>
  <c r="FO140" i="7"/>
  <c r="FT139" i="7"/>
  <c r="FR139" i="7"/>
  <c r="FO139" i="7"/>
  <c r="FT138" i="7"/>
  <c r="FR138" i="7"/>
  <c r="FO138" i="7"/>
  <c r="FT137" i="7"/>
  <c r="FR137" i="7"/>
  <c r="FO137" i="7"/>
  <c r="FT136" i="7"/>
  <c r="FR136" i="7"/>
  <c r="FO136" i="7"/>
  <c r="FT135" i="7"/>
  <c r="FR135" i="7"/>
  <c r="FO135" i="7"/>
  <c r="FT134" i="7"/>
  <c r="FR134" i="7"/>
  <c r="FO134" i="7"/>
  <c r="FT132" i="7"/>
  <c r="FR132" i="7"/>
  <c r="FO132" i="7"/>
  <c r="FT131" i="7"/>
  <c r="FR131" i="7"/>
  <c r="FO131" i="7"/>
  <c r="FT130" i="7"/>
  <c r="FR130" i="7"/>
  <c r="FO130" i="7"/>
  <c r="FT129" i="7"/>
  <c r="FR129" i="7"/>
  <c r="FO129" i="7"/>
  <c r="FT128" i="7"/>
  <c r="FR128" i="7"/>
  <c r="FO128" i="7"/>
  <c r="FT127" i="7"/>
  <c r="FR127" i="7"/>
  <c r="FO127" i="7"/>
  <c r="FT126" i="7"/>
  <c r="FR126" i="7"/>
  <c r="FO126" i="7"/>
  <c r="FT125" i="7"/>
  <c r="FR125" i="7"/>
  <c r="FO125" i="7"/>
  <c r="FT124" i="7"/>
  <c r="FR124" i="7"/>
  <c r="FO124" i="7"/>
  <c r="FT123" i="7"/>
  <c r="FR123" i="7"/>
  <c r="FO123" i="7"/>
  <c r="FT121" i="7"/>
  <c r="FR121" i="7"/>
  <c r="FO121" i="7"/>
  <c r="FT120" i="7"/>
  <c r="FR120" i="7"/>
  <c r="FO120" i="7"/>
  <c r="FT119" i="7"/>
  <c r="FR119" i="7"/>
  <c r="FO119" i="7"/>
  <c r="FT118" i="7"/>
  <c r="FR118" i="7"/>
  <c r="FO118" i="7"/>
  <c r="FT117" i="7"/>
  <c r="FR117" i="7"/>
  <c r="FO117" i="7"/>
  <c r="FT116" i="7"/>
  <c r="FR116" i="7"/>
  <c r="FO116" i="7"/>
  <c r="FT115" i="7"/>
  <c r="FR115" i="7"/>
  <c r="FO115" i="7"/>
  <c r="FT114" i="7"/>
  <c r="FR114" i="7"/>
  <c r="FO114" i="7"/>
  <c r="FT113" i="7"/>
  <c r="FR113" i="7"/>
  <c r="FO113" i="7"/>
  <c r="FT112" i="7"/>
  <c r="FR112" i="7"/>
  <c r="FO112" i="7"/>
  <c r="FT110" i="7"/>
  <c r="FR110" i="7"/>
  <c r="FO110" i="7"/>
  <c r="FT109" i="7"/>
  <c r="FR109" i="7"/>
  <c r="FO109" i="7"/>
  <c r="FT108" i="7"/>
  <c r="FR108" i="7"/>
  <c r="FO108" i="7"/>
  <c r="FT107" i="7"/>
  <c r="FR107" i="7"/>
  <c r="FO107" i="7"/>
  <c r="FT106" i="7"/>
  <c r="FR106" i="7"/>
  <c r="FO106" i="7"/>
  <c r="FT105" i="7"/>
  <c r="FR105" i="7"/>
  <c r="FO105" i="7"/>
  <c r="FT104" i="7"/>
  <c r="FR104" i="7"/>
  <c r="FO104" i="7"/>
  <c r="FT103" i="7"/>
  <c r="FR103" i="7"/>
  <c r="FO103" i="7"/>
  <c r="FT102" i="7"/>
  <c r="FR102" i="7"/>
  <c r="FO102" i="7"/>
  <c r="FT101" i="7"/>
  <c r="FR101" i="7"/>
  <c r="FO101" i="7"/>
  <c r="FT100" i="7"/>
  <c r="FR100" i="7"/>
  <c r="FO100" i="7"/>
  <c r="FT99" i="7"/>
  <c r="FR99" i="7"/>
  <c r="FO99" i="7"/>
  <c r="FT98" i="7"/>
  <c r="FR98" i="7"/>
  <c r="FO98" i="7"/>
  <c r="FT97" i="7"/>
  <c r="FR97" i="7"/>
  <c r="FO97" i="7"/>
  <c r="FT96" i="7"/>
  <c r="FR96" i="7"/>
  <c r="FO96" i="7"/>
  <c r="FT95" i="7"/>
  <c r="FR95" i="7"/>
  <c r="FO95" i="7"/>
  <c r="FT94" i="7"/>
  <c r="FR94" i="7"/>
  <c r="FO94" i="7"/>
  <c r="FT93" i="7"/>
  <c r="FR93" i="7"/>
  <c r="FO93" i="7"/>
  <c r="FT92" i="7"/>
  <c r="FR92" i="7"/>
  <c r="FO92" i="7"/>
  <c r="FT91" i="7"/>
  <c r="FR91" i="7"/>
  <c r="FO91" i="7"/>
  <c r="FT89" i="7"/>
  <c r="FR89" i="7"/>
  <c r="FO89" i="7"/>
  <c r="FT88" i="7"/>
  <c r="FR88" i="7"/>
  <c r="FO88" i="7"/>
  <c r="FT87" i="7"/>
  <c r="FR87" i="7"/>
  <c r="FO87" i="7"/>
  <c r="FT86" i="7"/>
  <c r="FR86" i="7"/>
  <c r="FO86" i="7"/>
  <c r="FT85" i="7"/>
  <c r="FR85" i="7"/>
  <c r="FO85" i="7"/>
  <c r="FT84" i="7"/>
  <c r="FR84" i="7"/>
  <c r="FO84" i="7"/>
  <c r="FT83" i="7"/>
  <c r="FR83" i="7"/>
  <c r="FO83" i="7"/>
  <c r="FT82" i="7"/>
  <c r="FR82" i="7"/>
  <c r="FO82" i="7"/>
  <c r="FT81" i="7"/>
  <c r="FR81" i="7"/>
  <c r="FO81" i="7"/>
  <c r="FT80" i="7"/>
  <c r="FR80" i="7"/>
  <c r="FO80" i="7"/>
  <c r="FT79" i="7"/>
  <c r="FR79" i="7"/>
  <c r="FO79" i="7"/>
  <c r="FT78" i="7"/>
  <c r="FR78" i="7"/>
  <c r="FO78" i="7"/>
  <c r="FT77" i="7"/>
  <c r="FR77" i="7"/>
  <c r="FO77" i="7"/>
  <c r="FT76" i="7"/>
  <c r="FR76" i="7"/>
  <c r="FO76" i="7"/>
  <c r="FT75" i="7"/>
  <c r="FR75" i="7"/>
  <c r="FO75" i="7"/>
  <c r="FT74" i="7"/>
  <c r="FR74" i="7"/>
  <c r="FO74" i="7"/>
  <c r="FT73" i="7"/>
  <c r="FR73" i="7"/>
  <c r="FO73" i="7"/>
  <c r="FT72" i="7"/>
  <c r="FR72" i="7"/>
  <c r="FO72" i="7"/>
  <c r="FT71" i="7"/>
  <c r="FR71" i="7"/>
  <c r="FO71" i="7"/>
  <c r="FT70" i="7"/>
  <c r="FR70" i="7"/>
  <c r="FO70" i="7"/>
  <c r="FT68" i="7"/>
  <c r="FR68" i="7"/>
  <c r="FO68" i="7"/>
  <c r="FT67" i="7"/>
  <c r="FR67" i="7"/>
  <c r="FO67" i="7"/>
  <c r="FT66" i="7"/>
  <c r="FR66" i="7"/>
  <c r="FO66" i="7"/>
  <c r="FT65" i="7"/>
  <c r="FR65" i="7"/>
  <c r="FO65" i="7"/>
  <c r="FT64" i="7"/>
  <c r="FR64" i="7"/>
  <c r="FO64" i="7"/>
  <c r="FT63" i="7"/>
  <c r="FR63" i="7"/>
  <c r="FO63" i="7"/>
  <c r="FT62" i="7"/>
  <c r="FR62" i="7"/>
  <c r="FO62" i="7"/>
  <c r="FT61" i="7"/>
  <c r="FR61" i="7"/>
  <c r="FO61" i="7"/>
  <c r="FT60" i="7"/>
  <c r="FR60" i="7"/>
  <c r="FO60" i="7"/>
  <c r="FT59" i="7"/>
  <c r="FR59" i="7"/>
  <c r="FO59" i="7"/>
  <c r="FT58" i="7"/>
  <c r="FR58" i="7"/>
  <c r="FO58" i="7"/>
  <c r="FT57" i="7"/>
  <c r="FR57" i="7"/>
  <c r="FO57" i="7"/>
  <c r="FT56" i="7"/>
  <c r="FR56" i="7"/>
  <c r="FO56" i="7"/>
  <c r="FT55" i="7"/>
  <c r="FR55" i="7"/>
  <c r="FO55" i="7"/>
  <c r="FT54" i="7"/>
  <c r="FR54" i="7"/>
  <c r="FO54" i="7"/>
  <c r="FT53" i="7"/>
  <c r="FR53" i="7"/>
  <c r="FO53" i="7"/>
  <c r="FT52" i="7"/>
  <c r="FR52" i="7"/>
  <c r="FO52" i="7"/>
  <c r="FT51" i="7"/>
  <c r="FR51" i="7"/>
  <c r="FO51" i="7"/>
  <c r="FT50" i="7"/>
  <c r="FR50" i="7"/>
  <c r="FO50" i="7"/>
  <c r="FT49" i="7"/>
  <c r="FR49" i="7"/>
  <c r="FO49" i="7"/>
  <c r="FP9" i="7"/>
  <c r="FO4" i="7"/>
  <c r="FO3" i="7"/>
  <c r="FH474" i="7"/>
  <c r="FI474" i="7" s="1"/>
  <c r="FG474" i="7"/>
  <c r="FH473" i="7"/>
  <c r="FI473" i="7" s="1"/>
  <c r="FG473" i="7"/>
  <c r="FH472" i="7"/>
  <c r="FI472" i="7" s="1"/>
  <c r="FG472" i="7"/>
  <c r="FH471" i="7"/>
  <c r="FI471" i="7" s="1"/>
  <c r="FG471" i="7"/>
  <c r="FH470" i="7"/>
  <c r="FI470" i="7" s="1"/>
  <c r="FG470" i="7"/>
  <c r="FH469" i="7"/>
  <c r="FI469" i="7" s="1"/>
  <c r="FG469" i="7"/>
  <c r="FH468" i="7"/>
  <c r="FI468" i="7" s="1"/>
  <c r="FG468" i="7"/>
  <c r="FH467" i="7"/>
  <c r="FI467" i="7" s="1"/>
  <c r="FG467" i="7"/>
  <c r="FH466" i="7"/>
  <c r="FI466" i="7" s="1"/>
  <c r="FG466" i="7"/>
  <c r="FH465" i="7"/>
  <c r="FI465" i="7" s="1"/>
  <c r="FG465" i="7"/>
  <c r="FH460" i="7"/>
  <c r="FI460" i="7" s="1"/>
  <c r="FG460" i="7"/>
  <c r="FH459" i="7"/>
  <c r="FI459" i="7" s="1"/>
  <c r="FG459" i="7"/>
  <c r="FH458" i="7"/>
  <c r="FI458" i="7" s="1"/>
  <c r="FG458" i="7"/>
  <c r="FH457" i="7"/>
  <c r="FI457" i="7" s="1"/>
  <c r="FG457" i="7"/>
  <c r="FH456" i="7"/>
  <c r="FI456" i="7" s="1"/>
  <c r="FG456" i="7"/>
  <c r="FH455" i="7"/>
  <c r="FI455" i="7" s="1"/>
  <c r="FG455" i="7"/>
  <c r="FH454" i="7"/>
  <c r="FI454" i="7" s="1"/>
  <c r="FG454" i="7"/>
  <c r="FH453" i="7"/>
  <c r="FI453" i="7" s="1"/>
  <c r="FG453" i="7"/>
  <c r="FH452" i="7"/>
  <c r="FI452" i="7" s="1"/>
  <c r="FG452" i="7"/>
  <c r="FH451" i="7"/>
  <c r="FI451" i="7" s="1"/>
  <c r="FG451" i="7"/>
  <c r="FH446" i="7"/>
  <c r="FI446" i="7" s="1"/>
  <c r="FG446" i="7"/>
  <c r="FH445" i="7"/>
  <c r="FI445" i="7" s="1"/>
  <c r="FG445" i="7"/>
  <c r="FH444" i="7"/>
  <c r="FI444" i="7" s="1"/>
  <c r="FG444" i="7"/>
  <c r="FH443" i="7"/>
  <c r="FI443" i="7" s="1"/>
  <c r="FG443" i="7"/>
  <c r="FH442" i="7"/>
  <c r="FI442" i="7" s="1"/>
  <c r="FG442" i="7"/>
  <c r="FH441" i="7"/>
  <c r="FI441" i="7" s="1"/>
  <c r="FG441" i="7"/>
  <c r="FH440" i="7"/>
  <c r="FI440" i="7" s="1"/>
  <c r="FG440" i="7"/>
  <c r="FH439" i="7"/>
  <c r="FI439" i="7" s="1"/>
  <c r="FG439" i="7"/>
  <c r="FH438" i="7"/>
  <c r="FI438" i="7" s="1"/>
  <c r="FG438" i="7"/>
  <c r="FH437" i="7"/>
  <c r="FI437" i="7" s="1"/>
  <c r="FG437" i="7"/>
  <c r="FH432" i="7"/>
  <c r="FI432" i="7" s="1"/>
  <c r="FG432" i="7"/>
  <c r="FH431" i="7"/>
  <c r="FI431" i="7" s="1"/>
  <c r="FG431" i="7"/>
  <c r="FH430" i="7"/>
  <c r="FI430" i="7" s="1"/>
  <c r="FG430" i="7"/>
  <c r="FH429" i="7"/>
  <c r="FI429" i="7" s="1"/>
  <c r="FG429" i="7"/>
  <c r="FH428" i="7"/>
  <c r="FI428" i="7" s="1"/>
  <c r="FG428" i="7"/>
  <c r="FH427" i="7"/>
  <c r="FI427" i="7" s="1"/>
  <c r="FG427" i="7"/>
  <c r="FH426" i="7"/>
  <c r="FI426" i="7" s="1"/>
  <c r="FG426" i="7"/>
  <c r="FH425" i="7"/>
  <c r="FI425" i="7" s="1"/>
  <c r="FG425" i="7"/>
  <c r="FH424" i="7"/>
  <c r="FI424" i="7" s="1"/>
  <c r="FG424" i="7"/>
  <c r="FH423" i="7"/>
  <c r="FI423" i="7" s="1"/>
  <c r="FG423" i="7"/>
  <c r="FH418" i="7"/>
  <c r="FI418" i="7" s="1"/>
  <c r="FG418" i="7"/>
  <c r="FH417" i="7"/>
  <c r="FI417" i="7" s="1"/>
  <c r="FG417" i="7"/>
  <c r="FH416" i="7"/>
  <c r="FI416" i="7" s="1"/>
  <c r="FG416" i="7"/>
  <c r="FH415" i="7"/>
  <c r="FI415" i="7" s="1"/>
  <c r="FG415" i="7"/>
  <c r="FH414" i="7"/>
  <c r="FI414" i="7" s="1"/>
  <c r="FG414" i="7"/>
  <c r="FH413" i="7"/>
  <c r="FI413" i="7" s="1"/>
  <c r="FG413" i="7"/>
  <c r="FH412" i="7"/>
  <c r="FI412" i="7" s="1"/>
  <c r="FG412" i="7"/>
  <c r="FH411" i="7"/>
  <c r="FI411" i="7" s="1"/>
  <c r="FG411" i="7"/>
  <c r="FH410" i="7"/>
  <c r="FI410" i="7" s="1"/>
  <c r="FG410" i="7"/>
  <c r="FH409" i="7"/>
  <c r="FI409" i="7" s="1"/>
  <c r="FG409" i="7"/>
  <c r="FH404" i="7"/>
  <c r="FI404" i="7" s="1"/>
  <c r="FG404" i="7"/>
  <c r="FH403" i="7"/>
  <c r="FI403" i="7" s="1"/>
  <c r="FG403" i="7"/>
  <c r="FH402" i="7"/>
  <c r="FI402" i="7" s="1"/>
  <c r="FG402" i="7"/>
  <c r="FH401" i="7"/>
  <c r="FI401" i="7" s="1"/>
  <c r="FG401" i="7"/>
  <c r="FH400" i="7"/>
  <c r="FI400" i="7" s="1"/>
  <c r="FG400" i="7"/>
  <c r="FH399" i="7"/>
  <c r="FI399" i="7" s="1"/>
  <c r="FG399" i="7"/>
  <c r="FH398" i="7"/>
  <c r="FI398" i="7" s="1"/>
  <c r="FG398" i="7"/>
  <c r="FH397" i="7"/>
  <c r="FI397" i="7" s="1"/>
  <c r="FG397" i="7"/>
  <c r="FH396" i="7"/>
  <c r="FI396" i="7" s="1"/>
  <c r="FG396" i="7"/>
  <c r="FH395" i="7"/>
  <c r="FI395" i="7" s="1"/>
  <c r="FG395" i="7"/>
  <c r="FH390" i="7"/>
  <c r="FI390" i="7" s="1"/>
  <c r="FG390" i="7"/>
  <c r="FH389" i="7"/>
  <c r="FI389" i="7" s="1"/>
  <c r="FG389" i="7"/>
  <c r="FH388" i="7"/>
  <c r="FI388" i="7" s="1"/>
  <c r="FG388" i="7"/>
  <c r="FH387" i="7"/>
  <c r="FI387" i="7" s="1"/>
  <c r="FG387" i="7"/>
  <c r="FH386" i="7"/>
  <c r="FI386" i="7" s="1"/>
  <c r="FG386" i="7"/>
  <c r="FH385" i="7"/>
  <c r="FI385" i="7" s="1"/>
  <c r="FG385" i="7"/>
  <c r="FH384" i="7"/>
  <c r="FI384" i="7" s="1"/>
  <c r="FG384" i="7"/>
  <c r="FH383" i="7"/>
  <c r="FI383" i="7" s="1"/>
  <c r="FG383" i="7"/>
  <c r="FH382" i="7"/>
  <c r="FI382" i="7" s="1"/>
  <c r="FG382" i="7"/>
  <c r="FH381" i="7"/>
  <c r="FI381" i="7" s="1"/>
  <c r="FG381" i="7"/>
  <c r="FH376" i="7"/>
  <c r="FI376" i="7" s="1"/>
  <c r="FG376" i="7"/>
  <c r="FH375" i="7"/>
  <c r="FI375" i="7" s="1"/>
  <c r="FG375" i="7"/>
  <c r="FH374" i="7"/>
  <c r="FI374" i="7" s="1"/>
  <c r="FG374" i="7"/>
  <c r="FH373" i="7"/>
  <c r="FI373" i="7" s="1"/>
  <c r="FG373" i="7"/>
  <c r="FH372" i="7"/>
  <c r="FI372" i="7" s="1"/>
  <c r="FG372" i="7"/>
  <c r="FH371" i="7"/>
  <c r="FI371" i="7" s="1"/>
  <c r="FG371" i="7"/>
  <c r="FH370" i="7"/>
  <c r="FI370" i="7" s="1"/>
  <c r="FG370" i="7"/>
  <c r="FH369" i="7"/>
  <c r="FI369" i="7" s="1"/>
  <c r="FG369" i="7"/>
  <c r="FH368" i="7"/>
  <c r="FI368" i="7" s="1"/>
  <c r="FG368" i="7"/>
  <c r="FH367" i="7"/>
  <c r="FI367" i="7" s="1"/>
  <c r="FG367" i="7"/>
  <c r="FH362" i="7"/>
  <c r="FI362" i="7" s="1"/>
  <c r="FG362" i="7"/>
  <c r="FH361" i="7"/>
  <c r="FI361" i="7" s="1"/>
  <c r="FG361" i="7"/>
  <c r="FH360" i="7"/>
  <c r="FI360" i="7" s="1"/>
  <c r="FG360" i="7"/>
  <c r="FH359" i="7"/>
  <c r="FI359" i="7" s="1"/>
  <c r="FG359" i="7"/>
  <c r="FH358" i="7"/>
  <c r="FI358" i="7" s="1"/>
  <c r="FG358" i="7"/>
  <c r="FH357" i="7"/>
  <c r="FI357" i="7" s="1"/>
  <c r="FG357" i="7"/>
  <c r="FH356" i="7"/>
  <c r="FI356" i="7" s="1"/>
  <c r="FG356" i="7"/>
  <c r="FH355" i="7"/>
  <c r="FI355" i="7" s="1"/>
  <c r="FG355" i="7"/>
  <c r="FH354" i="7"/>
  <c r="FI354" i="7" s="1"/>
  <c r="FG354" i="7"/>
  <c r="FH353" i="7"/>
  <c r="FI353" i="7" s="1"/>
  <c r="FG353" i="7"/>
  <c r="FI348" i="7"/>
  <c r="FJ348" i="7" s="1"/>
  <c r="FG348" i="7"/>
  <c r="FI347" i="7"/>
  <c r="FJ347" i="7" s="1"/>
  <c r="FG347" i="7"/>
  <c r="FI346" i="7"/>
  <c r="FJ346" i="7" s="1"/>
  <c r="FG346" i="7"/>
  <c r="FI345" i="7"/>
  <c r="FJ345" i="7" s="1"/>
  <c r="FG345" i="7"/>
  <c r="FI344" i="7"/>
  <c r="FJ344" i="7" s="1"/>
  <c r="FG344" i="7"/>
  <c r="FI343" i="7"/>
  <c r="FJ343" i="7" s="1"/>
  <c r="FG343" i="7"/>
  <c r="FI342" i="7"/>
  <c r="FJ342" i="7" s="1"/>
  <c r="FG342" i="7"/>
  <c r="FI341" i="7"/>
  <c r="FJ341" i="7" s="1"/>
  <c r="FG341" i="7"/>
  <c r="FI340" i="7"/>
  <c r="FJ340" i="7" s="1"/>
  <c r="FG340" i="7"/>
  <c r="FI339" i="7"/>
  <c r="FJ339" i="7" s="1"/>
  <c r="FG339" i="7"/>
  <c r="FI334" i="7"/>
  <c r="FJ334" i="7" s="1"/>
  <c r="FG334" i="7"/>
  <c r="FI333" i="7"/>
  <c r="FJ333" i="7" s="1"/>
  <c r="FG333" i="7"/>
  <c r="FI332" i="7"/>
  <c r="FJ332" i="7" s="1"/>
  <c r="FG332" i="7"/>
  <c r="FI331" i="7"/>
  <c r="FJ331" i="7" s="1"/>
  <c r="FG331" i="7"/>
  <c r="FI330" i="7"/>
  <c r="FJ330" i="7" s="1"/>
  <c r="FG330" i="7"/>
  <c r="FI329" i="7"/>
  <c r="FJ329" i="7" s="1"/>
  <c r="FG329" i="7"/>
  <c r="FI328" i="7"/>
  <c r="FJ328" i="7" s="1"/>
  <c r="FG328" i="7"/>
  <c r="FI327" i="7"/>
  <c r="FJ327" i="7" s="1"/>
  <c r="FG327" i="7"/>
  <c r="FI326" i="7"/>
  <c r="FJ326" i="7" s="1"/>
  <c r="FG326" i="7"/>
  <c r="FI325" i="7"/>
  <c r="FJ325" i="7" s="1"/>
  <c r="FG325" i="7"/>
  <c r="FG320" i="7"/>
  <c r="FH320" i="7" s="1"/>
  <c r="FG319" i="7"/>
  <c r="FH319" i="7" s="1"/>
  <c r="FG318" i="7"/>
  <c r="FH318" i="7" s="1"/>
  <c r="FG317" i="7"/>
  <c r="FH317" i="7" s="1"/>
  <c r="FG316" i="7"/>
  <c r="FH316" i="7" s="1"/>
  <c r="FG315" i="7"/>
  <c r="FH315" i="7" s="1"/>
  <c r="FG314" i="7"/>
  <c r="FH314" i="7" s="1"/>
  <c r="FG313" i="7"/>
  <c r="FH313" i="7" s="1"/>
  <c r="FG312" i="7"/>
  <c r="FH312" i="7" s="1"/>
  <c r="FG311" i="7"/>
  <c r="FH311" i="7" s="1"/>
  <c r="FG309" i="7"/>
  <c r="FH309" i="7" s="1"/>
  <c r="FG308" i="7"/>
  <c r="FH308" i="7" s="1"/>
  <c r="FG307" i="7"/>
  <c r="FH307" i="7" s="1"/>
  <c r="FG306" i="7"/>
  <c r="FH306" i="7" s="1"/>
  <c r="FG305" i="7"/>
  <c r="FH305" i="7" s="1"/>
  <c r="FG304" i="7"/>
  <c r="FH304" i="7" s="1"/>
  <c r="FG303" i="7"/>
  <c r="FH303" i="7" s="1"/>
  <c r="FG302" i="7"/>
  <c r="FH302" i="7" s="1"/>
  <c r="FG301" i="7"/>
  <c r="FH301" i="7" s="1"/>
  <c r="FG300" i="7"/>
  <c r="FH300" i="7" s="1"/>
  <c r="FG293" i="7"/>
  <c r="FI286" i="7"/>
  <c r="FG286" i="7"/>
  <c r="FI285" i="7"/>
  <c r="FG285" i="7"/>
  <c r="FI284" i="7"/>
  <c r="FG284" i="7"/>
  <c r="FI283" i="7"/>
  <c r="FG283" i="7"/>
  <c r="FI282" i="7"/>
  <c r="FG282" i="7"/>
  <c r="FI281" i="7"/>
  <c r="FG281" i="7"/>
  <c r="FI280" i="7"/>
  <c r="FG280" i="7"/>
  <c r="FI279" i="7"/>
  <c r="FG279" i="7"/>
  <c r="FI278" i="7"/>
  <c r="FG278" i="7"/>
  <c r="FI277" i="7"/>
  <c r="FG277" i="7"/>
  <c r="FI272" i="7"/>
  <c r="FH272" i="7"/>
  <c r="FG272" i="7"/>
  <c r="FI271" i="7"/>
  <c r="FH271" i="7"/>
  <c r="FG271" i="7"/>
  <c r="FI270" i="7"/>
  <c r="FH270" i="7"/>
  <c r="FG270" i="7"/>
  <c r="FI269" i="7"/>
  <c r="FH269" i="7"/>
  <c r="FG269" i="7"/>
  <c r="FI268" i="7"/>
  <c r="FH268" i="7"/>
  <c r="FG268" i="7"/>
  <c r="FI267" i="7"/>
  <c r="FH267" i="7"/>
  <c r="FG267" i="7"/>
  <c r="FI266" i="7"/>
  <c r="FH266" i="7"/>
  <c r="FG266" i="7"/>
  <c r="FI265" i="7"/>
  <c r="FH265" i="7"/>
  <c r="FG265" i="7"/>
  <c r="FI264" i="7"/>
  <c r="FH264" i="7"/>
  <c r="FG264" i="7"/>
  <c r="FI263" i="7"/>
  <c r="FH263" i="7"/>
  <c r="FG263" i="7"/>
  <c r="FI258" i="7"/>
  <c r="FG258" i="7"/>
  <c r="FI257" i="7"/>
  <c r="FG257" i="7"/>
  <c r="FI256" i="7"/>
  <c r="FG256" i="7"/>
  <c r="FI255" i="7"/>
  <c r="FG255" i="7"/>
  <c r="FI254" i="7"/>
  <c r="FG254" i="7"/>
  <c r="FI253" i="7"/>
  <c r="FG253" i="7"/>
  <c r="FI252" i="7"/>
  <c r="FG252" i="7"/>
  <c r="FI251" i="7"/>
  <c r="FG251" i="7"/>
  <c r="FI250" i="7"/>
  <c r="FG250" i="7"/>
  <c r="FI249" i="7"/>
  <c r="FG249" i="7"/>
  <c r="FI244" i="7"/>
  <c r="FG244" i="7"/>
  <c r="FI243" i="7"/>
  <c r="FG243" i="7"/>
  <c r="FI242" i="7"/>
  <c r="FG242" i="7"/>
  <c r="FI241" i="7"/>
  <c r="FG241" i="7"/>
  <c r="FI240" i="7"/>
  <c r="FG240" i="7"/>
  <c r="FI239" i="7"/>
  <c r="FG239" i="7"/>
  <c r="FI238" i="7"/>
  <c r="FG238" i="7"/>
  <c r="FI237" i="7"/>
  <c r="FG237" i="7"/>
  <c r="FI236" i="7"/>
  <c r="FG236" i="7"/>
  <c r="FI235" i="7"/>
  <c r="FG235" i="7"/>
  <c r="FI230" i="7"/>
  <c r="FG230" i="7"/>
  <c r="FI229" i="7"/>
  <c r="FG229" i="7"/>
  <c r="FI228" i="7"/>
  <c r="FG228" i="7"/>
  <c r="FI227" i="7"/>
  <c r="FG227" i="7"/>
  <c r="FI226" i="7"/>
  <c r="FG226" i="7"/>
  <c r="FI225" i="7"/>
  <c r="FG225" i="7"/>
  <c r="FI224" i="7"/>
  <c r="FG224" i="7"/>
  <c r="FI223" i="7"/>
  <c r="FG223" i="7"/>
  <c r="FI222" i="7"/>
  <c r="FG222" i="7"/>
  <c r="FI221" i="7"/>
  <c r="FG221" i="7"/>
  <c r="FI216" i="7"/>
  <c r="FG216" i="7"/>
  <c r="FI215" i="7"/>
  <c r="FG215" i="7"/>
  <c r="FI214" i="7"/>
  <c r="FG214" i="7"/>
  <c r="FI213" i="7"/>
  <c r="FG213" i="7"/>
  <c r="FI212" i="7"/>
  <c r="FG212" i="7"/>
  <c r="FI211" i="7"/>
  <c r="FG211" i="7"/>
  <c r="FI210" i="7"/>
  <c r="FG210" i="7"/>
  <c r="FI209" i="7"/>
  <c r="FG209" i="7"/>
  <c r="FI208" i="7"/>
  <c r="FG208" i="7"/>
  <c r="FI207" i="7"/>
  <c r="FG207" i="7"/>
  <c r="FI206" i="7"/>
  <c r="FG206" i="7"/>
  <c r="FI205" i="7"/>
  <c r="FG205" i="7"/>
  <c r="FI204" i="7"/>
  <c r="FG204" i="7"/>
  <c r="FI203" i="7"/>
  <c r="FG203" i="7"/>
  <c r="FI202" i="7"/>
  <c r="FG202" i="7"/>
  <c r="FI201" i="7"/>
  <c r="FG201" i="7"/>
  <c r="FI200" i="7"/>
  <c r="FG200" i="7"/>
  <c r="FI199" i="7"/>
  <c r="FG199" i="7"/>
  <c r="FI198" i="7"/>
  <c r="FG198" i="7"/>
  <c r="FI197" i="7"/>
  <c r="FG197" i="7"/>
  <c r="FI191" i="7"/>
  <c r="FH191" i="7"/>
  <c r="FI190" i="7"/>
  <c r="FH190" i="7"/>
  <c r="FI189" i="7"/>
  <c r="FH189" i="7"/>
  <c r="FI188" i="7"/>
  <c r="FH188" i="7"/>
  <c r="FI187" i="7"/>
  <c r="FH187" i="7"/>
  <c r="FI186" i="7"/>
  <c r="FH186" i="7"/>
  <c r="FI185" i="7"/>
  <c r="FH185" i="7"/>
  <c r="FI184" i="7"/>
  <c r="FH184" i="7"/>
  <c r="FI183" i="7"/>
  <c r="FH183" i="7"/>
  <c r="FI182" i="7"/>
  <c r="FH182" i="7"/>
  <c r="FI181" i="7"/>
  <c r="FH181" i="7"/>
  <c r="FI180" i="7"/>
  <c r="FH180" i="7"/>
  <c r="FI179" i="7"/>
  <c r="FH179" i="7"/>
  <c r="FI178" i="7"/>
  <c r="FH178" i="7"/>
  <c r="FI177" i="7"/>
  <c r="FH177" i="7"/>
  <c r="FI176" i="7"/>
  <c r="FH176" i="7"/>
  <c r="FI175" i="7"/>
  <c r="FH175" i="7"/>
  <c r="FI174" i="7"/>
  <c r="FH174" i="7"/>
  <c r="FI173" i="7"/>
  <c r="FH173" i="7"/>
  <c r="FI172" i="7"/>
  <c r="FH172" i="7"/>
  <c r="FI167" i="7"/>
  <c r="FH167" i="7"/>
  <c r="FI166" i="7"/>
  <c r="FH166" i="7"/>
  <c r="FI165" i="7"/>
  <c r="FH165" i="7"/>
  <c r="FI164" i="7"/>
  <c r="FH164" i="7"/>
  <c r="FI163" i="7"/>
  <c r="FH163" i="7"/>
  <c r="FI162" i="7"/>
  <c r="FH162" i="7"/>
  <c r="FI161" i="7"/>
  <c r="FH161" i="7"/>
  <c r="FI160" i="7"/>
  <c r="FH160" i="7"/>
  <c r="FI159" i="7"/>
  <c r="FH159" i="7"/>
  <c r="FI158" i="7"/>
  <c r="FH158" i="7"/>
  <c r="FI157" i="7"/>
  <c r="FH157" i="7"/>
  <c r="FI156" i="7"/>
  <c r="FH156" i="7"/>
  <c r="FI155" i="7"/>
  <c r="FH155" i="7"/>
  <c r="FI154" i="7"/>
  <c r="FH154" i="7"/>
  <c r="FI153" i="7"/>
  <c r="FH153" i="7"/>
  <c r="FI152" i="7"/>
  <c r="FH152" i="7"/>
  <c r="FI151" i="7"/>
  <c r="FH151" i="7"/>
  <c r="FI150" i="7"/>
  <c r="FH150" i="7"/>
  <c r="FI149" i="7"/>
  <c r="FH149" i="7"/>
  <c r="FI148" i="7"/>
  <c r="FH148" i="7"/>
  <c r="FL143" i="7"/>
  <c r="FJ143" i="7"/>
  <c r="FG143" i="7"/>
  <c r="FL142" i="7"/>
  <c r="FJ142" i="7"/>
  <c r="FG142" i="7"/>
  <c r="FL141" i="7"/>
  <c r="FJ141" i="7"/>
  <c r="FG141" i="7"/>
  <c r="FL140" i="7"/>
  <c r="FJ140" i="7"/>
  <c r="FG140" i="7"/>
  <c r="FL139" i="7"/>
  <c r="FJ139" i="7"/>
  <c r="FG139" i="7"/>
  <c r="FL138" i="7"/>
  <c r="FJ138" i="7"/>
  <c r="FG138" i="7"/>
  <c r="FL137" i="7"/>
  <c r="FJ137" i="7"/>
  <c r="FG137" i="7"/>
  <c r="FL136" i="7"/>
  <c r="FJ136" i="7"/>
  <c r="FG136" i="7"/>
  <c r="FL135" i="7"/>
  <c r="FJ135" i="7"/>
  <c r="FG135" i="7"/>
  <c r="FL134" i="7"/>
  <c r="FJ134" i="7"/>
  <c r="FG134" i="7"/>
  <c r="FL132" i="7"/>
  <c r="FJ132" i="7"/>
  <c r="FG132" i="7"/>
  <c r="FL131" i="7"/>
  <c r="FJ131" i="7"/>
  <c r="FG131" i="7"/>
  <c r="FL130" i="7"/>
  <c r="FJ130" i="7"/>
  <c r="FG130" i="7"/>
  <c r="FL129" i="7"/>
  <c r="FJ129" i="7"/>
  <c r="FG129" i="7"/>
  <c r="FL128" i="7"/>
  <c r="FJ128" i="7"/>
  <c r="FG128" i="7"/>
  <c r="FL127" i="7"/>
  <c r="FJ127" i="7"/>
  <c r="FG127" i="7"/>
  <c r="FL126" i="7"/>
  <c r="FJ126" i="7"/>
  <c r="FG126" i="7"/>
  <c r="FL125" i="7"/>
  <c r="FJ125" i="7"/>
  <c r="FG125" i="7"/>
  <c r="FL124" i="7"/>
  <c r="FJ124" i="7"/>
  <c r="FG124" i="7"/>
  <c r="FL123" i="7"/>
  <c r="FJ123" i="7"/>
  <c r="FG123" i="7"/>
  <c r="FL121" i="7"/>
  <c r="FJ121" i="7"/>
  <c r="FG121" i="7"/>
  <c r="FL120" i="7"/>
  <c r="FJ120" i="7"/>
  <c r="FG120" i="7"/>
  <c r="FL119" i="7"/>
  <c r="FJ119" i="7"/>
  <c r="FG119" i="7"/>
  <c r="FL118" i="7"/>
  <c r="FJ118" i="7"/>
  <c r="FG118" i="7"/>
  <c r="FL117" i="7"/>
  <c r="FJ117" i="7"/>
  <c r="FG117" i="7"/>
  <c r="FL116" i="7"/>
  <c r="FJ116" i="7"/>
  <c r="FG116" i="7"/>
  <c r="FL115" i="7"/>
  <c r="FJ115" i="7"/>
  <c r="FG115" i="7"/>
  <c r="FL114" i="7"/>
  <c r="FJ114" i="7"/>
  <c r="FG114" i="7"/>
  <c r="FL113" i="7"/>
  <c r="FJ113" i="7"/>
  <c r="FG113" i="7"/>
  <c r="FL112" i="7"/>
  <c r="FJ112" i="7"/>
  <c r="FG112" i="7"/>
  <c r="FL110" i="7"/>
  <c r="FJ110" i="7"/>
  <c r="FG110" i="7"/>
  <c r="FL109" i="7"/>
  <c r="FJ109" i="7"/>
  <c r="FG109" i="7"/>
  <c r="FL108" i="7"/>
  <c r="FJ108" i="7"/>
  <c r="FG108" i="7"/>
  <c r="FL107" i="7"/>
  <c r="FJ107" i="7"/>
  <c r="FG107" i="7"/>
  <c r="FL106" i="7"/>
  <c r="FJ106" i="7"/>
  <c r="FG106" i="7"/>
  <c r="FL105" i="7"/>
  <c r="FJ105" i="7"/>
  <c r="FG105" i="7"/>
  <c r="FL104" i="7"/>
  <c r="FJ104" i="7"/>
  <c r="FG104" i="7"/>
  <c r="FL103" i="7"/>
  <c r="FJ103" i="7"/>
  <c r="FG103" i="7"/>
  <c r="FL102" i="7"/>
  <c r="FJ102" i="7"/>
  <c r="FG102" i="7"/>
  <c r="FL101" i="7"/>
  <c r="FJ101" i="7"/>
  <c r="FG101" i="7"/>
  <c r="FL100" i="7"/>
  <c r="FJ100" i="7"/>
  <c r="FG100" i="7"/>
  <c r="FL99" i="7"/>
  <c r="FJ99" i="7"/>
  <c r="FG99" i="7"/>
  <c r="FL98" i="7"/>
  <c r="FJ98" i="7"/>
  <c r="FG98" i="7"/>
  <c r="FL97" i="7"/>
  <c r="FJ97" i="7"/>
  <c r="FG97" i="7"/>
  <c r="FL96" i="7"/>
  <c r="FJ96" i="7"/>
  <c r="FG96" i="7"/>
  <c r="FL95" i="7"/>
  <c r="FJ95" i="7"/>
  <c r="FG95" i="7"/>
  <c r="FL94" i="7"/>
  <c r="FJ94" i="7"/>
  <c r="FG94" i="7"/>
  <c r="FL93" i="7"/>
  <c r="FJ93" i="7"/>
  <c r="FG93" i="7"/>
  <c r="FL92" i="7"/>
  <c r="FJ92" i="7"/>
  <c r="FG92" i="7"/>
  <c r="FL91" i="7"/>
  <c r="FJ91" i="7"/>
  <c r="FG91" i="7"/>
  <c r="FL89" i="7"/>
  <c r="FJ89" i="7"/>
  <c r="FG89" i="7"/>
  <c r="FL88" i="7"/>
  <c r="FJ88" i="7"/>
  <c r="FG88" i="7"/>
  <c r="FL87" i="7"/>
  <c r="FJ87" i="7"/>
  <c r="FG87" i="7"/>
  <c r="FL86" i="7"/>
  <c r="FJ86" i="7"/>
  <c r="FG86" i="7"/>
  <c r="FL85" i="7"/>
  <c r="FJ85" i="7"/>
  <c r="FG85" i="7"/>
  <c r="FL84" i="7"/>
  <c r="FJ84" i="7"/>
  <c r="FG84" i="7"/>
  <c r="FL83" i="7"/>
  <c r="FJ83" i="7"/>
  <c r="FG83" i="7"/>
  <c r="FL82" i="7"/>
  <c r="FJ82" i="7"/>
  <c r="FG82" i="7"/>
  <c r="FL81" i="7"/>
  <c r="FJ81" i="7"/>
  <c r="FG81" i="7"/>
  <c r="FL80" i="7"/>
  <c r="FJ80" i="7"/>
  <c r="FG80" i="7"/>
  <c r="FL79" i="7"/>
  <c r="FJ79" i="7"/>
  <c r="FG79" i="7"/>
  <c r="FL78" i="7"/>
  <c r="FJ78" i="7"/>
  <c r="FG78" i="7"/>
  <c r="FL77" i="7"/>
  <c r="FJ77" i="7"/>
  <c r="FG77" i="7"/>
  <c r="FL76" i="7"/>
  <c r="FJ76" i="7"/>
  <c r="FG76" i="7"/>
  <c r="FL75" i="7"/>
  <c r="FJ75" i="7"/>
  <c r="FG75" i="7"/>
  <c r="FL74" i="7"/>
  <c r="FJ74" i="7"/>
  <c r="FG74" i="7"/>
  <c r="FL73" i="7"/>
  <c r="FJ73" i="7"/>
  <c r="FG73" i="7"/>
  <c r="FL72" i="7"/>
  <c r="FJ72" i="7"/>
  <c r="FG72" i="7"/>
  <c r="FL71" i="7"/>
  <c r="FJ71" i="7"/>
  <c r="FG71" i="7"/>
  <c r="FL70" i="7"/>
  <c r="FJ70" i="7"/>
  <c r="FG70" i="7"/>
  <c r="FL68" i="7"/>
  <c r="FJ68" i="7"/>
  <c r="FG68" i="7"/>
  <c r="FL67" i="7"/>
  <c r="FJ67" i="7"/>
  <c r="FG67" i="7"/>
  <c r="FL66" i="7"/>
  <c r="FJ66" i="7"/>
  <c r="FG66" i="7"/>
  <c r="FL65" i="7"/>
  <c r="FJ65" i="7"/>
  <c r="FG65" i="7"/>
  <c r="FL64" i="7"/>
  <c r="FJ64" i="7"/>
  <c r="FG64" i="7"/>
  <c r="FL63" i="7"/>
  <c r="FJ63" i="7"/>
  <c r="FG63" i="7"/>
  <c r="FL62" i="7"/>
  <c r="FJ62" i="7"/>
  <c r="FG62" i="7"/>
  <c r="FL61" i="7"/>
  <c r="FJ61" i="7"/>
  <c r="FG61" i="7"/>
  <c r="FL60" i="7"/>
  <c r="FJ60" i="7"/>
  <c r="FG60" i="7"/>
  <c r="FL59" i="7"/>
  <c r="FJ59" i="7"/>
  <c r="FG59" i="7"/>
  <c r="FL58" i="7"/>
  <c r="FJ58" i="7"/>
  <c r="FG58" i="7"/>
  <c r="FL57" i="7"/>
  <c r="FJ57" i="7"/>
  <c r="FG57" i="7"/>
  <c r="FL56" i="7"/>
  <c r="FJ56" i="7"/>
  <c r="FG56" i="7"/>
  <c r="FL55" i="7"/>
  <c r="FJ55" i="7"/>
  <c r="FG55" i="7"/>
  <c r="FL54" i="7"/>
  <c r="FJ54" i="7"/>
  <c r="FG54" i="7"/>
  <c r="FL53" i="7"/>
  <c r="FJ53" i="7"/>
  <c r="FG53" i="7"/>
  <c r="FL52" i="7"/>
  <c r="FJ52" i="7"/>
  <c r="FG52" i="7"/>
  <c r="FL51" i="7"/>
  <c r="FJ51" i="7"/>
  <c r="FG51" i="7"/>
  <c r="FL50" i="7"/>
  <c r="FJ50" i="7"/>
  <c r="FG50" i="7"/>
  <c r="FL49" i="7"/>
  <c r="FJ49" i="7"/>
  <c r="FG49" i="7"/>
  <c r="FH9" i="7"/>
  <c r="FG4" i="7"/>
  <c r="FG3" i="7"/>
  <c r="EZ474" i="7"/>
  <c r="FA474" i="7" s="1"/>
  <c r="EY474" i="7"/>
  <c r="EZ473" i="7"/>
  <c r="FA473" i="7" s="1"/>
  <c r="EY473" i="7"/>
  <c r="EZ472" i="7"/>
  <c r="FA472" i="7" s="1"/>
  <c r="EY472" i="7"/>
  <c r="EZ471" i="7"/>
  <c r="FA471" i="7" s="1"/>
  <c r="EY471" i="7"/>
  <c r="EZ470" i="7"/>
  <c r="FA470" i="7" s="1"/>
  <c r="EY470" i="7"/>
  <c r="EZ469" i="7"/>
  <c r="FA469" i="7" s="1"/>
  <c r="EY469" i="7"/>
  <c r="EZ468" i="7"/>
  <c r="FA468" i="7" s="1"/>
  <c r="EY468" i="7"/>
  <c r="EZ467" i="7"/>
  <c r="FA467" i="7" s="1"/>
  <c r="EY467" i="7"/>
  <c r="EZ466" i="7"/>
  <c r="FA466" i="7" s="1"/>
  <c r="EY466" i="7"/>
  <c r="EZ465" i="7"/>
  <c r="FA465" i="7" s="1"/>
  <c r="EY465" i="7"/>
  <c r="EZ460" i="7"/>
  <c r="FA460" i="7" s="1"/>
  <c r="EY460" i="7"/>
  <c r="EZ459" i="7"/>
  <c r="FA459" i="7" s="1"/>
  <c r="EY459" i="7"/>
  <c r="EZ458" i="7"/>
  <c r="FA458" i="7" s="1"/>
  <c r="EY458" i="7"/>
  <c r="EZ457" i="7"/>
  <c r="FA457" i="7" s="1"/>
  <c r="EY457" i="7"/>
  <c r="EZ456" i="7"/>
  <c r="FA456" i="7" s="1"/>
  <c r="EY456" i="7"/>
  <c r="EZ455" i="7"/>
  <c r="FA455" i="7" s="1"/>
  <c r="EY455" i="7"/>
  <c r="EZ454" i="7"/>
  <c r="FA454" i="7" s="1"/>
  <c r="EY454" i="7"/>
  <c r="EZ453" i="7"/>
  <c r="FA453" i="7" s="1"/>
  <c r="EY453" i="7"/>
  <c r="EZ452" i="7"/>
  <c r="FA452" i="7" s="1"/>
  <c r="EY452" i="7"/>
  <c r="EZ451" i="7"/>
  <c r="FA451" i="7" s="1"/>
  <c r="EY451" i="7"/>
  <c r="EZ446" i="7"/>
  <c r="FA446" i="7" s="1"/>
  <c r="EY446" i="7"/>
  <c r="EZ445" i="7"/>
  <c r="FA445" i="7" s="1"/>
  <c r="EY445" i="7"/>
  <c r="EZ444" i="7"/>
  <c r="FA444" i="7" s="1"/>
  <c r="EY444" i="7"/>
  <c r="EZ443" i="7"/>
  <c r="FA443" i="7" s="1"/>
  <c r="EY443" i="7"/>
  <c r="EZ442" i="7"/>
  <c r="FA442" i="7" s="1"/>
  <c r="EY442" i="7"/>
  <c r="EZ441" i="7"/>
  <c r="FA441" i="7" s="1"/>
  <c r="EY441" i="7"/>
  <c r="EZ440" i="7"/>
  <c r="FA440" i="7" s="1"/>
  <c r="EY440" i="7"/>
  <c r="EZ439" i="7"/>
  <c r="FA439" i="7" s="1"/>
  <c r="EY439" i="7"/>
  <c r="EZ438" i="7"/>
  <c r="FA438" i="7" s="1"/>
  <c r="EY438" i="7"/>
  <c r="EZ437" i="7"/>
  <c r="FA437" i="7" s="1"/>
  <c r="EY437" i="7"/>
  <c r="EZ432" i="7"/>
  <c r="FA432" i="7" s="1"/>
  <c r="EY432" i="7"/>
  <c r="EZ431" i="7"/>
  <c r="FA431" i="7" s="1"/>
  <c r="EY431" i="7"/>
  <c r="EZ430" i="7"/>
  <c r="FA430" i="7" s="1"/>
  <c r="EY430" i="7"/>
  <c r="EZ429" i="7"/>
  <c r="FA429" i="7" s="1"/>
  <c r="EY429" i="7"/>
  <c r="EZ428" i="7"/>
  <c r="FA428" i="7" s="1"/>
  <c r="EY428" i="7"/>
  <c r="EZ427" i="7"/>
  <c r="FA427" i="7" s="1"/>
  <c r="EY427" i="7"/>
  <c r="EZ426" i="7"/>
  <c r="FA426" i="7" s="1"/>
  <c r="EY426" i="7"/>
  <c r="EZ425" i="7"/>
  <c r="FA425" i="7" s="1"/>
  <c r="EY425" i="7"/>
  <c r="EZ424" i="7"/>
  <c r="FA424" i="7" s="1"/>
  <c r="EY424" i="7"/>
  <c r="EZ423" i="7"/>
  <c r="FA423" i="7" s="1"/>
  <c r="EY423" i="7"/>
  <c r="EZ418" i="7"/>
  <c r="FA418" i="7" s="1"/>
  <c r="EY418" i="7"/>
  <c r="EZ417" i="7"/>
  <c r="FA417" i="7" s="1"/>
  <c r="EY417" i="7"/>
  <c r="EZ416" i="7"/>
  <c r="FA416" i="7" s="1"/>
  <c r="EY416" i="7"/>
  <c r="EZ415" i="7"/>
  <c r="FA415" i="7" s="1"/>
  <c r="EY415" i="7"/>
  <c r="EZ414" i="7"/>
  <c r="FA414" i="7" s="1"/>
  <c r="EY414" i="7"/>
  <c r="EZ413" i="7"/>
  <c r="FA413" i="7" s="1"/>
  <c r="EY413" i="7"/>
  <c r="EZ412" i="7"/>
  <c r="FA412" i="7" s="1"/>
  <c r="EY412" i="7"/>
  <c r="EZ411" i="7"/>
  <c r="FA411" i="7" s="1"/>
  <c r="EY411" i="7"/>
  <c r="EZ410" i="7"/>
  <c r="FA410" i="7" s="1"/>
  <c r="EY410" i="7"/>
  <c r="EZ409" i="7"/>
  <c r="FA409" i="7" s="1"/>
  <c r="EY409" i="7"/>
  <c r="EZ404" i="7"/>
  <c r="FA404" i="7" s="1"/>
  <c r="EY404" i="7"/>
  <c r="EZ403" i="7"/>
  <c r="FA403" i="7" s="1"/>
  <c r="EY403" i="7"/>
  <c r="EZ402" i="7"/>
  <c r="FA402" i="7" s="1"/>
  <c r="EY402" i="7"/>
  <c r="EZ401" i="7"/>
  <c r="FA401" i="7" s="1"/>
  <c r="EY401" i="7"/>
  <c r="EZ400" i="7"/>
  <c r="FA400" i="7" s="1"/>
  <c r="EY400" i="7"/>
  <c r="EZ399" i="7"/>
  <c r="FA399" i="7" s="1"/>
  <c r="EY399" i="7"/>
  <c r="EZ398" i="7"/>
  <c r="FA398" i="7" s="1"/>
  <c r="EY398" i="7"/>
  <c r="EZ397" i="7"/>
  <c r="FA397" i="7" s="1"/>
  <c r="EY397" i="7"/>
  <c r="EZ396" i="7"/>
  <c r="FA396" i="7" s="1"/>
  <c r="EY396" i="7"/>
  <c r="EZ395" i="7"/>
  <c r="FA395" i="7" s="1"/>
  <c r="EY395" i="7"/>
  <c r="EZ390" i="7"/>
  <c r="FA390" i="7" s="1"/>
  <c r="EY390" i="7"/>
  <c r="EZ389" i="7"/>
  <c r="FA389" i="7" s="1"/>
  <c r="EY389" i="7"/>
  <c r="EZ388" i="7"/>
  <c r="FA388" i="7" s="1"/>
  <c r="EY388" i="7"/>
  <c r="EZ387" i="7"/>
  <c r="FA387" i="7" s="1"/>
  <c r="EY387" i="7"/>
  <c r="EZ386" i="7"/>
  <c r="FA386" i="7" s="1"/>
  <c r="EY386" i="7"/>
  <c r="EZ385" i="7"/>
  <c r="FA385" i="7" s="1"/>
  <c r="EY385" i="7"/>
  <c r="EZ384" i="7"/>
  <c r="FA384" i="7" s="1"/>
  <c r="EY384" i="7"/>
  <c r="EZ383" i="7"/>
  <c r="FA383" i="7" s="1"/>
  <c r="EY383" i="7"/>
  <c r="EZ382" i="7"/>
  <c r="FA382" i="7" s="1"/>
  <c r="EY382" i="7"/>
  <c r="FA381" i="7"/>
  <c r="EZ381" i="7"/>
  <c r="EY381" i="7"/>
  <c r="EZ376" i="7"/>
  <c r="FA376" i="7" s="1"/>
  <c r="EY376" i="7"/>
  <c r="EZ375" i="7"/>
  <c r="FA375" i="7" s="1"/>
  <c r="EY375" i="7"/>
  <c r="EZ374" i="7"/>
  <c r="FA374" i="7" s="1"/>
  <c r="EY374" i="7"/>
  <c r="EZ373" i="7"/>
  <c r="FA373" i="7" s="1"/>
  <c r="EY373" i="7"/>
  <c r="EZ372" i="7"/>
  <c r="FA372" i="7" s="1"/>
  <c r="EY372" i="7"/>
  <c r="EZ371" i="7"/>
  <c r="FA371" i="7" s="1"/>
  <c r="EY371" i="7"/>
  <c r="EZ370" i="7"/>
  <c r="FA370" i="7" s="1"/>
  <c r="EY370" i="7"/>
  <c r="EZ369" i="7"/>
  <c r="FA369" i="7" s="1"/>
  <c r="EY369" i="7"/>
  <c r="EZ368" i="7"/>
  <c r="FA368" i="7" s="1"/>
  <c r="EY368" i="7"/>
  <c r="EZ367" i="7"/>
  <c r="FA367" i="7" s="1"/>
  <c r="EY367" i="7"/>
  <c r="EZ362" i="7"/>
  <c r="FA362" i="7" s="1"/>
  <c r="EY362" i="7"/>
  <c r="EZ361" i="7"/>
  <c r="FA361" i="7" s="1"/>
  <c r="EY361" i="7"/>
  <c r="EZ360" i="7"/>
  <c r="FA360" i="7" s="1"/>
  <c r="EY360" i="7"/>
  <c r="EZ359" i="7"/>
  <c r="FA359" i="7" s="1"/>
  <c r="EY359" i="7"/>
  <c r="EZ358" i="7"/>
  <c r="FA358" i="7" s="1"/>
  <c r="EY358" i="7"/>
  <c r="EZ357" i="7"/>
  <c r="FA357" i="7" s="1"/>
  <c r="EY357" i="7"/>
  <c r="EZ356" i="7"/>
  <c r="FA356" i="7" s="1"/>
  <c r="EY356" i="7"/>
  <c r="EZ355" i="7"/>
  <c r="FA355" i="7" s="1"/>
  <c r="EY355" i="7"/>
  <c r="EZ354" i="7"/>
  <c r="FA354" i="7" s="1"/>
  <c r="EY354" i="7"/>
  <c r="EZ353" i="7"/>
  <c r="FA353" i="7" s="1"/>
  <c r="EY353" i="7"/>
  <c r="FA348" i="7"/>
  <c r="FB348" i="7" s="1"/>
  <c r="EY348" i="7"/>
  <c r="FA347" i="7"/>
  <c r="FB347" i="7" s="1"/>
  <c r="EY347" i="7"/>
  <c r="FA346" i="7"/>
  <c r="FB346" i="7" s="1"/>
  <c r="EY346" i="7"/>
  <c r="FA345" i="7"/>
  <c r="FB345" i="7" s="1"/>
  <c r="EY345" i="7"/>
  <c r="FA344" i="7"/>
  <c r="FB344" i="7" s="1"/>
  <c r="EY344" i="7"/>
  <c r="FA343" i="7"/>
  <c r="FB343" i="7" s="1"/>
  <c r="EY343" i="7"/>
  <c r="FA342" i="7"/>
  <c r="FB342" i="7" s="1"/>
  <c r="EY342" i="7"/>
  <c r="FA341" i="7"/>
  <c r="FB341" i="7" s="1"/>
  <c r="EY341" i="7"/>
  <c r="FA340" i="7"/>
  <c r="FB340" i="7" s="1"/>
  <c r="EY340" i="7"/>
  <c r="FA339" i="7"/>
  <c r="FB339" i="7" s="1"/>
  <c r="EY339" i="7"/>
  <c r="FA334" i="7"/>
  <c r="FB334" i="7" s="1"/>
  <c r="EY334" i="7"/>
  <c r="FA333" i="7"/>
  <c r="FB333" i="7" s="1"/>
  <c r="EY333" i="7"/>
  <c r="FA332" i="7"/>
  <c r="FB332" i="7" s="1"/>
  <c r="EY332" i="7"/>
  <c r="FA331" i="7"/>
  <c r="FB331" i="7" s="1"/>
  <c r="EY331" i="7"/>
  <c r="FA330" i="7"/>
  <c r="FB330" i="7" s="1"/>
  <c r="EY330" i="7"/>
  <c r="FA329" i="7"/>
  <c r="FB329" i="7" s="1"/>
  <c r="EY329" i="7"/>
  <c r="FA328" i="7"/>
  <c r="FB328" i="7" s="1"/>
  <c r="EY328" i="7"/>
  <c r="FA327" i="7"/>
  <c r="FB327" i="7" s="1"/>
  <c r="EY327" i="7"/>
  <c r="FA326" i="7"/>
  <c r="FB326" i="7" s="1"/>
  <c r="EY326" i="7"/>
  <c r="FA325" i="7"/>
  <c r="FB325" i="7" s="1"/>
  <c r="EY325" i="7"/>
  <c r="EY320" i="7"/>
  <c r="EZ320" i="7" s="1"/>
  <c r="EY319" i="7"/>
  <c r="EZ319" i="7" s="1"/>
  <c r="EY318" i="7"/>
  <c r="EZ318" i="7" s="1"/>
  <c r="EY317" i="7"/>
  <c r="EZ317" i="7" s="1"/>
  <c r="EY316" i="7"/>
  <c r="EZ316" i="7" s="1"/>
  <c r="EY315" i="7"/>
  <c r="EZ315" i="7" s="1"/>
  <c r="EY314" i="7"/>
  <c r="EZ314" i="7" s="1"/>
  <c r="EY313" i="7"/>
  <c r="EZ313" i="7" s="1"/>
  <c r="EY312" i="7"/>
  <c r="EZ312" i="7" s="1"/>
  <c r="EY311" i="7"/>
  <c r="EZ311" i="7" s="1"/>
  <c r="EY309" i="7"/>
  <c r="EZ309" i="7" s="1"/>
  <c r="EY308" i="7"/>
  <c r="EZ308" i="7" s="1"/>
  <c r="EY307" i="7"/>
  <c r="EZ307" i="7" s="1"/>
  <c r="EY306" i="7"/>
  <c r="EZ306" i="7" s="1"/>
  <c r="EY305" i="7"/>
  <c r="EZ305" i="7" s="1"/>
  <c r="EY304" i="7"/>
  <c r="EZ304" i="7" s="1"/>
  <c r="EY303" i="7"/>
  <c r="EZ303" i="7" s="1"/>
  <c r="EY302" i="7"/>
  <c r="EZ302" i="7" s="1"/>
  <c r="EY301" i="7"/>
  <c r="EZ301" i="7" s="1"/>
  <c r="EY300" i="7"/>
  <c r="EZ300" i="7" s="1"/>
  <c r="EY293" i="7"/>
  <c r="FA286" i="7"/>
  <c r="EY286" i="7"/>
  <c r="FA285" i="7"/>
  <c r="EY285" i="7"/>
  <c r="FA284" i="7"/>
  <c r="EY284" i="7"/>
  <c r="FA283" i="7"/>
  <c r="EY283" i="7"/>
  <c r="FA282" i="7"/>
  <c r="EY282" i="7"/>
  <c r="FA281" i="7"/>
  <c r="EY281" i="7"/>
  <c r="FA280" i="7"/>
  <c r="EY280" i="7"/>
  <c r="FA279" i="7"/>
  <c r="EY279" i="7"/>
  <c r="FA278" i="7"/>
  <c r="EY278" i="7"/>
  <c r="FA277" i="7"/>
  <c r="EY277" i="7"/>
  <c r="FA272" i="7"/>
  <c r="EZ272" i="7"/>
  <c r="EY272" i="7"/>
  <c r="FA271" i="7"/>
  <c r="EZ271" i="7"/>
  <c r="EY271" i="7"/>
  <c r="FA270" i="7"/>
  <c r="EZ270" i="7"/>
  <c r="EY270" i="7"/>
  <c r="FA269" i="7"/>
  <c r="EZ269" i="7"/>
  <c r="EY269" i="7"/>
  <c r="FA268" i="7"/>
  <c r="EZ268" i="7"/>
  <c r="EY268" i="7"/>
  <c r="FA267" i="7"/>
  <c r="EZ267" i="7"/>
  <c r="EY267" i="7"/>
  <c r="FA266" i="7"/>
  <c r="EZ266" i="7"/>
  <c r="EY266" i="7"/>
  <c r="FA265" i="7"/>
  <c r="EZ265" i="7"/>
  <c r="EY265" i="7"/>
  <c r="FA264" i="7"/>
  <c r="EZ264" i="7"/>
  <c r="EY264" i="7"/>
  <c r="FA263" i="7"/>
  <c r="EZ263" i="7"/>
  <c r="EY263" i="7"/>
  <c r="FA258" i="7"/>
  <c r="EY258" i="7"/>
  <c r="FA257" i="7"/>
  <c r="EY257" i="7"/>
  <c r="FA256" i="7"/>
  <c r="EY256" i="7"/>
  <c r="FA255" i="7"/>
  <c r="EY255" i="7"/>
  <c r="FA254" i="7"/>
  <c r="EY254" i="7"/>
  <c r="FA253" i="7"/>
  <c r="EY253" i="7"/>
  <c r="FA252" i="7"/>
  <c r="EY252" i="7"/>
  <c r="FA251" i="7"/>
  <c r="EY251" i="7"/>
  <c r="FA250" i="7"/>
  <c r="EY250" i="7"/>
  <c r="FA249" i="7"/>
  <c r="EY249" i="7"/>
  <c r="FA244" i="7"/>
  <c r="EY244" i="7"/>
  <c r="FA243" i="7"/>
  <c r="EY243" i="7"/>
  <c r="FA242" i="7"/>
  <c r="EY242" i="7"/>
  <c r="FA241" i="7"/>
  <c r="EY241" i="7"/>
  <c r="FA240" i="7"/>
  <c r="EY240" i="7"/>
  <c r="FA239" i="7"/>
  <c r="EY239" i="7"/>
  <c r="FA238" i="7"/>
  <c r="EY238" i="7"/>
  <c r="FA237" i="7"/>
  <c r="EY237" i="7"/>
  <c r="FA236" i="7"/>
  <c r="EY236" i="7"/>
  <c r="FA235" i="7"/>
  <c r="EY235" i="7"/>
  <c r="FA230" i="7"/>
  <c r="EY230" i="7"/>
  <c r="FA229" i="7"/>
  <c r="EY229" i="7"/>
  <c r="FA228" i="7"/>
  <c r="EY228" i="7"/>
  <c r="FA227" i="7"/>
  <c r="EY227" i="7"/>
  <c r="FA226" i="7"/>
  <c r="EY226" i="7"/>
  <c r="FA225" i="7"/>
  <c r="EY225" i="7"/>
  <c r="FA224" i="7"/>
  <c r="EY224" i="7"/>
  <c r="FA223" i="7"/>
  <c r="EY223" i="7"/>
  <c r="FA222" i="7"/>
  <c r="EY222" i="7"/>
  <c r="FA221" i="7"/>
  <c r="EY221" i="7"/>
  <c r="FA216" i="7"/>
  <c r="EY216" i="7"/>
  <c r="FA215" i="7"/>
  <c r="EY215" i="7"/>
  <c r="FA214" i="7"/>
  <c r="EY214" i="7"/>
  <c r="FA213" i="7"/>
  <c r="EY213" i="7"/>
  <c r="FA212" i="7"/>
  <c r="EY212" i="7"/>
  <c r="FA211" i="7"/>
  <c r="EY211" i="7"/>
  <c r="FA210" i="7"/>
  <c r="EY210" i="7"/>
  <c r="FA209" i="7"/>
  <c r="EY209" i="7"/>
  <c r="FA208" i="7"/>
  <c r="EY208" i="7"/>
  <c r="FA207" i="7"/>
  <c r="EY207" i="7"/>
  <c r="FA206" i="7"/>
  <c r="EY206" i="7"/>
  <c r="FA205" i="7"/>
  <c r="EY205" i="7"/>
  <c r="FA204" i="7"/>
  <c r="EY204" i="7"/>
  <c r="FA203" i="7"/>
  <c r="EY203" i="7"/>
  <c r="FA202" i="7"/>
  <c r="EY202" i="7"/>
  <c r="FA201" i="7"/>
  <c r="EY201" i="7"/>
  <c r="FA200" i="7"/>
  <c r="EY200" i="7"/>
  <c r="FA199" i="7"/>
  <c r="EY199" i="7"/>
  <c r="FA198" i="7"/>
  <c r="EY198" i="7"/>
  <c r="FA197" i="7"/>
  <c r="EY197" i="7"/>
  <c r="FA191" i="7"/>
  <c r="EZ191" i="7"/>
  <c r="FA190" i="7"/>
  <c r="EZ190" i="7"/>
  <c r="FA189" i="7"/>
  <c r="EZ189" i="7"/>
  <c r="FA188" i="7"/>
  <c r="EZ188" i="7"/>
  <c r="FA187" i="7"/>
  <c r="EZ187" i="7"/>
  <c r="FA186" i="7"/>
  <c r="EZ186" i="7"/>
  <c r="FA185" i="7"/>
  <c r="EZ185" i="7"/>
  <c r="FA184" i="7"/>
  <c r="EZ184" i="7"/>
  <c r="FA183" i="7"/>
  <c r="EZ183" i="7"/>
  <c r="FA182" i="7"/>
  <c r="EZ182" i="7"/>
  <c r="FA181" i="7"/>
  <c r="EZ181" i="7"/>
  <c r="FA180" i="7"/>
  <c r="EZ180" i="7"/>
  <c r="FA179" i="7"/>
  <c r="EZ179" i="7"/>
  <c r="FA178" i="7"/>
  <c r="EZ178" i="7"/>
  <c r="FA177" i="7"/>
  <c r="EZ177" i="7"/>
  <c r="FA176" i="7"/>
  <c r="EZ176" i="7"/>
  <c r="FA175" i="7"/>
  <c r="EZ175" i="7"/>
  <c r="FA174" i="7"/>
  <c r="EZ174" i="7"/>
  <c r="FA173" i="7"/>
  <c r="EZ173" i="7"/>
  <c r="FA172" i="7"/>
  <c r="EZ172" i="7"/>
  <c r="FA167" i="7"/>
  <c r="EZ167" i="7"/>
  <c r="FA166" i="7"/>
  <c r="EZ166" i="7"/>
  <c r="FA165" i="7"/>
  <c r="EZ165" i="7"/>
  <c r="FA164" i="7"/>
  <c r="EZ164" i="7"/>
  <c r="FA163" i="7"/>
  <c r="EZ163" i="7"/>
  <c r="FA162" i="7"/>
  <c r="EZ162" i="7"/>
  <c r="FA161" i="7"/>
  <c r="EZ161" i="7"/>
  <c r="FA160" i="7"/>
  <c r="EZ160" i="7"/>
  <c r="FA159" i="7"/>
  <c r="EZ159" i="7"/>
  <c r="FA158" i="7"/>
  <c r="EZ158" i="7"/>
  <c r="FA157" i="7"/>
  <c r="EZ157" i="7"/>
  <c r="FA156" i="7"/>
  <c r="EZ156" i="7"/>
  <c r="FA155" i="7"/>
  <c r="EZ155" i="7"/>
  <c r="FA154" i="7"/>
  <c r="EZ154" i="7"/>
  <c r="FA153" i="7"/>
  <c r="EZ153" i="7"/>
  <c r="FA152" i="7"/>
  <c r="EZ152" i="7"/>
  <c r="FA151" i="7"/>
  <c r="EZ151" i="7"/>
  <c r="FA150" i="7"/>
  <c r="EZ150" i="7"/>
  <c r="FA149" i="7"/>
  <c r="EZ149" i="7"/>
  <c r="FA148" i="7"/>
  <c r="EZ148" i="7"/>
  <c r="FD143" i="7"/>
  <c r="FB143" i="7"/>
  <c r="EY143" i="7"/>
  <c r="FD142" i="7"/>
  <c r="FB142" i="7"/>
  <c r="EY142" i="7"/>
  <c r="FD141" i="7"/>
  <c r="FB141" i="7"/>
  <c r="EY141" i="7"/>
  <c r="FD140" i="7"/>
  <c r="FB140" i="7"/>
  <c r="EY140" i="7"/>
  <c r="FD139" i="7"/>
  <c r="FB139" i="7"/>
  <c r="EY139" i="7"/>
  <c r="FD138" i="7"/>
  <c r="FB138" i="7"/>
  <c r="EY138" i="7"/>
  <c r="FD137" i="7"/>
  <c r="FB137" i="7"/>
  <c r="EY137" i="7"/>
  <c r="FD136" i="7"/>
  <c r="FB136" i="7"/>
  <c r="EY136" i="7"/>
  <c r="FD135" i="7"/>
  <c r="FB135" i="7"/>
  <c r="EY135" i="7"/>
  <c r="FD134" i="7"/>
  <c r="FB134" i="7"/>
  <c r="EY134" i="7"/>
  <c r="FD132" i="7"/>
  <c r="FB132" i="7"/>
  <c r="EY132" i="7"/>
  <c r="FD131" i="7"/>
  <c r="FB131" i="7"/>
  <c r="EY131" i="7"/>
  <c r="FD130" i="7"/>
  <c r="FB130" i="7"/>
  <c r="EY130" i="7"/>
  <c r="FD129" i="7"/>
  <c r="FB129" i="7"/>
  <c r="EY129" i="7"/>
  <c r="FD128" i="7"/>
  <c r="FB128" i="7"/>
  <c r="EY128" i="7"/>
  <c r="FD127" i="7"/>
  <c r="FB127" i="7"/>
  <c r="EY127" i="7"/>
  <c r="FD126" i="7"/>
  <c r="FB126" i="7"/>
  <c r="EY126" i="7"/>
  <c r="FD125" i="7"/>
  <c r="FB125" i="7"/>
  <c r="EY125" i="7"/>
  <c r="FD124" i="7"/>
  <c r="FB124" i="7"/>
  <c r="EY124" i="7"/>
  <c r="FD123" i="7"/>
  <c r="FB123" i="7"/>
  <c r="EY123" i="7"/>
  <c r="FD121" i="7"/>
  <c r="FB121" i="7"/>
  <c r="EY121" i="7"/>
  <c r="FD120" i="7"/>
  <c r="FB120" i="7"/>
  <c r="EY120" i="7"/>
  <c r="FD119" i="7"/>
  <c r="FB119" i="7"/>
  <c r="EY119" i="7"/>
  <c r="FD118" i="7"/>
  <c r="FB118" i="7"/>
  <c r="EY118" i="7"/>
  <c r="FD117" i="7"/>
  <c r="FB117" i="7"/>
  <c r="EY117" i="7"/>
  <c r="FD116" i="7"/>
  <c r="FB116" i="7"/>
  <c r="EY116" i="7"/>
  <c r="FD115" i="7"/>
  <c r="FB115" i="7"/>
  <c r="EY115" i="7"/>
  <c r="FD114" i="7"/>
  <c r="FB114" i="7"/>
  <c r="EY114" i="7"/>
  <c r="FD113" i="7"/>
  <c r="FB113" i="7"/>
  <c r="EY113" i="7"/>
  <c r="FD112" i="7"/>
  <c r="FB112" i="7"/>
  <c r="EY112" i="7"/>
  <c r="FD110" i="7"/>
  <c r="FB110" i="7"/>
  <c r="EY110" i="7"/>
  <c r="FD109" i="7"/>
  <c r="FB109" i="7"/>
  <c r="EY109" i="7"/>
  <c r="FD108" i="7"/>
  <c r="FB108" i="7"/>
  <c r="EY108" i="7"/>
  <c r="FD107" i="7"/>
  <c r="FB107" i="7"/>
  <c r="EY107" i="7"/>
  <c r="FD106" i="7"/>
  <c r="FB106" i="7"/>
  <c r="EY106" i="7"/>
  <c r="FD105" i="7"/>
  <c r="FB105" i="7"/>
  <c r="EY105" i="7"/>
  <c r="FD104" i="7"/>
  <c r="FB104" i="7"/>
  <c r="EY104" i="7"/>
  <c r="FD103" i="7"/>
  <c r="FB103" i="7"/>
  <c r="EY103" i="7"/>
  <c r="FD102" i="7"/>
  <c r="FB102" i="7"/>
  <c r="EY102" i="7"/>
  <c r="FD101" i="7"/>
  <c r="FB101" i="7"/>
  <c r="EY101" i="7"/>
  <c r="FD100" i="7"/>
  <c r="FB100" i="7"/>
  <c r="EY100" i="7"/>
  <c r="FD99" i="7"/>
  <c r="FB99" i="7"/>
  <c r="EY99" i="7"/>
  <c r="FD98" i="7"/>
  <c r="FB98" i="7"/>
  <c r="EY98" i="7"/>
  <c r="FD97" i="7"/>
  <c r="FB97" i="7"/>
  <c r="EY97" i="7"/>
  <c r="FD96" i="7"/>
  <c r="FB96" i="7"/>
  <c r="EY96" i="7"/>
  <c r="FD95" i="7"/>
  <c r="FB95" i="7"/>
  <c r="EY95" i="7"/>
  <c r="FD94" i="7"/>
  <c r="FB94" i="7"/>
  <c r="EY94" i="7"/>
  <c r="FD93" i="7"/>
  <c r="FB93" i="7"/>
  <c r="EY93" i="7"/>
  <c r="FD92" i="7"/>
  <c r="FB92" i="7"/>
  <c r="EY92" i="7"/>
  <c r="FD91" i="7"/>
  <c r="FB91" i="7"/>
  <c r="EY91" i="7"/>
  <c r="FD89" i="7"/>
  <c r="FB89" i="7"/>
  <c r="EY89" i="7"/>
  <c r="FD88" i="7"/>
  <c r="FB88" i="7"/>
  <c r="EY88" i="7"/>
  <c r="FD87" i="7"/>
  <c r="FB87" i="7"/>
  <c r="EY87" i="7"/>
  <c r="FD86" i="7"/>
  <c r="FB86" i="7"/>
  <c r="EY86" i="7"/>
  <c r="FD85" i="7"/>
  <c r="FB85" i="7"/>
  <c r="EY85" i="7"/>
  <c r="FD84" i="7"/>
  <c r="FB84" i="7"/>
  <c r="EY84" i="7"/>
  <c r="FD83" i="7"/>
  <c r="FB83" i="7"/>
  <c r="EY83" i="7"/>
  <c r="FD82" i="7"/>
  <c r="FB82" i="7"/>
  <c r="EY82" i="7"/>
  <c r="FD81" i="7"/>
  <c r="FB81" i="7"/>
  <c r="EY81" i="7"/>
  <c r="FD80" i="7"/>
  <c r="FB80" i="7"/>
  <c r="EY80" i="7"/>
  <c r="FD79" i="7"/>
  <c r="FB79" i="7"/>
  <c r="EY79" i="7"/>
  <c r="FD78" i="7"/>
  <c r="FB78" i="7"/>
  <c r="EY78" i="7"/>
  <c r="FD77" i="7"/>
  <c r="FB77" i="7"/>
  <c r="EY77" i="7"/>
  <c r="FD76" i="7"/>
  <c r="FB76" i="7"/>
  <c r="EY76" i="7"/>
  <c r="FD75" i="7"/>
  <c r="FB75" i="7"/>
  <c r="EY75" i="7"/>
  <c r="FD74" i="7"/>
  <c r="FB74" i="7"/>
  <c r="EY74" i="7"/>
  <c r="FD73" i="7"/>
  <c r="FB73" i="7"/>
  <c r="EY73" i="7"/>
  <c r="FD72" i="7"/>
  <c r="FB72" i="7"/>
  <c r="EY72" i="7"/>
  <c r="FD71" i="7"/>
  <c r="FB71" i="7"/>
  <c r="EY71" i="7"/>
  <c r="FD70" i="7"/>
  <c r="FB70" i="7"/>
  <c r="EY70" i="7"/>
  <c r="FD68" i="7"/>
  <c r="FB68" i="7"/>
  <c r="EY68" i="7"/>
  <c r="FD67" i="7"/>
  <c r="FB67" i="7"/>
  <c r="EY67" i="7"/>
  <c r="FD66" i="7"/>
  <c r="FB66" i="7"/>
  <c r="EY66" i="7"/>
  <c r="FD65" i="7"/>
  <c r="FB65" i="7"/>
  <c r="EY65" i="7"/>
  <c r="FD64" i="7"/>
  <c r="FB64" i="7"/>
  <c r="EY64" i="7"/>
  <c r="FD63" i="7"/>
  <c r="FB63" i="7"/>
  <c r="EY63" i="7"/>
  <c r="FD62" i="7"/>
  <c r="FB62" i="7"/>
  <c r="EY62" i="7"/>
  <c r="FD61" i="7"/>
  <c r="FB61" i="7"/>
  <c r="EY61" i="7"/>
  <c r="FD60" i="7"/>
  <c r="FB60" i="7"/>
  <c r="EY60" i="7"/>
  <c r="FD59" i="7"/>
  <c r="FB59" i="7"/>
  <c r="EY59" i="7"/>
  <c r="FD58" i="7"/>
  <c r="FB58" i="7"/>
  <c r="EY58" i="7"/>
  <c r="FD57" i="7"/>
  <c r="FB57" i="7"/>
  <c r="EY57" i="7"/>
  <c r="FD56" i="7"/>
  <c r="FB56" i="7"/>
  <c r="EY56" i="7"/>
  <c r="FD55" i="7"/>
  <c r="FB55" i="7"/>
  <c r="EY55" i="7"/>
  <c r="FD54" i="7"/>
  <c r="FB54" i="7"/>
  <c r="EY54" i="7"/>
  <c r="FD53" i="7"/>
  <c r="FB53" i="7"/>
  <c r="EY53" i="7"/>
  <c r="FD52" i="7"/>
  <c r="FB52" i="7"/>
  <c r="EY52" i="7"/>
  <c r="FD51" i="7"/>
  <c r="FB51" i="7"/>
  <c r="EY51" i="7"/>
  <c r="FD50" i="7"/>
  <c r="FB50" i="7"/>
  <c r="EY50" i="7"/>
  <c r="FD49" i="7"/>
  <c r="FB49" i="7"/>
  <c r="EY49" i="7"/>
  <c r="EZ9" i="7"/>
  <c r="EY4" i="7"/>
  <c r="EY3" i="7"/>
  <c r="ER474" i="7"/>
  <c r="ES474" i="7" s="1"/>
  <c r="EQ474" i="7"/>
  <c r="ER473" i="7"/>
  <c r="ES473" i="7" s="1"/>
  <c r="EQ473" i="7"/>
  <c r="ER472" i="7"/>
  <c r="ES472" i="7" s="1"/>
  <c r="EQ472" i="7"/>
  <c r="ER471" i="7"/>
  <c r="ES471" i="7" s="1"/>
  <c r="EQ471" i="7"/>
  <c r="ER470" i="7"/>
  <c r="ES470" i="7" s="1"/>
  <c r="EQ470" i="7"/>
  <c r="ER469" i="7"/>
  <c r="ES469" i="7" s="1"/>
  <c r="EQ469" i="7"/>
  <c r="ER468" i="7"/>
  <c r="ES468" i="7" s="1"/>
  <c r="EQ468" i="7"/>
  <c r="ER467" i="7"/>
  <c r="ES467" i="7" s="1"/>
  <c r="EQ467" i="7"/>
  <c r="ER466" i="7"/>
  <c r="ES466" i="7" s="1"/>
  <c r="EQ466" i="7"/>
  <c r="ER465" i="7"/>
  <c r="ES465" i="7" s="1"/>
  <c r="EQ465" i="7"/>
  <c r="ER460" i="7"/>
  <c r="ES460" i="7" s="1"/>
  <c r="EQ460" i="7"/>
  <c r="ER459" i="7"/>
  <c r="ES459" i="7" s="1"/>
  <c r="EQ459" i="7"/>
  <c r="ER458" i="7"/>
  <c r="ES458" i="7" s="1"/>
  <c r="EQ458" i="7"/>
  <c r="ER457" i="7"/>
  <c r="ES457" i="7" s="1"/>
  <c r="EQ457" i="7"/>
  <c r="ER456" i="7"/>
  <c r="ES456" i="7" s="1"/>
  <c r="EQ456" i="7"/>
  <c r="ER455" i="7"/>
  <c r="ES455" i="7" s="1"/>
  <c r="EQ455" i="7"/>
  <c r="ER454" i="7"/>
  <c r="ES454" i="7" s="1"/>
  <c r="EQ454" i="7"/>
  <c r="ER453" i="7"/>
  <c r="ES453" i="7" s="1"/>
  <c r="EQ453" i="7"/>
  <c r="ER452" i="7"/>
  <c r="ES452" i="7" s="1"/>
  <c r="EQ452" i="7"/>
  <c r="ER451" i="7"/>
  <c r="ES451" i="7" s="1"/>
  <c r="EQ451" i="7"/>
  <c r="ER446" i="7"/>
  <c r="ES446" i="7" s="1"/>
  <c r="EQ446" i="7"/>
  <c r="ER445" i="7"/>
  <c r="ES445" i="7" s="1"/>
  <c r="EQ445" i="7"/>
  <c r="ER444" i="7"/>
  <c r="ES444" i="7" s="1"/>
  <c r="EQ444" i="7"/>
  <c r="ER443" i="7"/>
  <c r="ES443" i="7" s="1"/>
  <c r="EQ443" i="7"/>
  <c r="ER442" i="7"/>
  <c r="ES442" i="7" s="1"/>
  <c r="EQ442" i="7"/>
  <c r="ER441" i="7"/>
  <c r="ES441" i="7" s="1"/>
  <c r="EQ441" i="7"/>
  <c r="ER440" i="7"/>
  <c r="ES440" i="7" s="1"/>
  <c r="EQ440" i="7"/>
  <c r="ER439" i="7"/>
  <c r="ES439" i="7" s="1"/>
  <c r="EQ439" i="7"/>
  <c r="ER438" i="7"/>
  <c r="ES438" i="7" s="1"/>
  <c r="EQ438" i="7"/>
  <c r="ER437" i="7"/>
  <c r="ES437" i="7" s="1"/>
  <c r="EQ437" i="7"/>
  <c r="ER432" i="7"/>
  <c r="ES432" i="7" s="1"/>
  <c r="EQ432" i="7"/>
  <c r="ER431" i="7"/>
  <c r="ES431" i="7" s="1"/>
  <c r="EQ431" i="7"/>
  <c r="ER430" i="7"/>
  <c r="ES430" i="7" s="1"/>
  <c r="EQ430" i="7"/>
  <c r="ER429" i="7"/>
  <c r="ES429" i="7" s="1"/>
  <c r="EQ429" i="7"/>
  <c r="ER428" i="7"/>
  <c r="ES428" i="7" s="1"/>
  <c r="EQ428" i="7"/>
  <c r="ER427" i="7"/>
  <c r="ES427" i="7" s="1"/>
  <c r="EQ427" i="7"/>
  <c r="ER426" i="7"/>
  <c r="ES426" i="7" s="1"/>
  <c r="EQ426" i="7"/>
  <c r="ER425" i="7"/>
  <c r="ES425" i="7" s="1"/>
  <c r="EQ425" i="7"/>
  <c r="ER424" i="7"/>
  <c r="ES424" i="7" s="1"/>
  <c r="EQ424" i="7"/>
  <c r="ER423" i="7"/>
  <c r="ES423" i="7" s="1"/>
  <c r="EQ423" i="7"/>
  <c r="ER418" i="7"/>
  <c r="ES418" i="7" s="1"/>
  <c r="EQ418" i="7"/>
  <c r="ER417" i="7"/>
  <c r="ES417" i="7" s="1"/>
  <c r="EQ417" i="7"/>
  <c r="ER416" i="7"/>
  <c r="ES416" i="7" s="1"/>
  <c r="EQ416" i="7"/>
  <c r="ER415" i="7"/>
  <c r="ES415" i="7" s="1"/>
  <c r="EQ415" i="7"/>
  <c r="ER414" i="7"/>
  <c r="ES414" i="7" s="1"/>
  <c r="EQ414" i="7"/>
  <c r="ER413" i="7"/>
  <c r="ES413" i="7" s="1"/>
  <c r="EQ413" i="7"/>
  <c r="ER412" i="7"/>
  <c r="ES412" i="7" s="1"/>
  <c r="EQ412" i="7"/>
  <c r="ER411" i="7"/>
  <c r="ES411" i="7" s="1"/>
  <c r="EQ411" i="7"/>
  <c r="ER410" i="7"/>
  <c r="ES410" i="7" s="1"/>
  <c r="EQ410" i="7"/>
  <c r="ER409" i="7"/>
  <c r="ES409" i="7" s="1"/>
  <c r="EQ409" i="7"/>
  <c r="ER404" i="7"/>
  <c r="ES404" i="7" s="1"/>
  <c r="EQ404" i="7"/>
  <c r="ER403" i="7"/>
  <c r="ES403" i="7" s="1"/>
  <c r="EQ403" i="7"/>
  <c r="ER402" i="7"/>
  <c r="ES402" i="7" s="1"/>
  <c r="EQ402" i="7"/>
  <c r="ER401" i="7"/>
  <c r="ES401" i="7" s="1"/>
  <c r="EQ401" i="7"/>
  <c r="ER400" i="7"/>
  <c r="ES400" i="7" s="1"/>
  <c r="EQ400" i="7"/>
  <c r="ER399" i="7"/>
  <c r="ES399" i="7" s="1"/>
  <c r="EQ399" i="7"/>
  <c r="ER398" i="7"/>
  <c r="ES398" i="7" s="1"/>
  <c r="EQ398" i="7"/>
  <c r="ER397" i="7"/>
  <c r="ES397" i="7" s="1"/>
  <c r="EQ397" i="7"/>
  <c r="ER396" i="7"/>
  <c r="ES396" i="7" s="1"/>
  <c r="EQ396" i="7"/>
  <c r="ER395" i="7"/>
  <c r="ES395" i="7" s="1"/>
  <c r="EQ395" i="7"/>
  <c r="ER390" i="7"/>
  <c r="ES390" i="7" s="1"/>
  <c r="EQ390" i="7"/>
  <c r="ER389" i="7"/>
  <c r="ES389" i="7" s="1"/>
  <c r="EQ389" i="7"/>
  <c r="ER388" i="7"/>
  <c r="ES388" i="7" s="1"/>
  <c r="EQ388" i="7"/>
  <c r="ER387" i="7"/>
  <c r="ES387" i="7" s="1"/>
  <c r="EQ387" i="7"/>
  <c r="ER386" i="7"/>
  <c r="ES386" i="7" s="1"/>
  <c r="EQ386" i="7"/>
  <c r="ER385" i="7"/>
  <c r="ES385" i="7" s="1"/>
  <c r="EQ385" i="7"/>
  <c r="ER384" i="7"/>
  <c r="ES384" i="7" s="1"/>
  <c r="EQ384" i="7"/>
  <c r="ER383" i="7"/>
  <c r="ES383" i="7" s="1"/>
  <c r="EQ383" i="7"/>
  <c r="ER382" i="7"/>
  <c r="ES382" i="7" s="1"/>
  <c r="EQ382" i="7"/>
  <c r="ER381" i="7"/>
  <c r="ES381" i="7" s="1"/>
  <c r="EQ381" i="7"/>
  <c r="ER376" i="7"/>
  <c r="ES376" i="7" s="1"/>
  <c r="EQ376" i="7"/>
  <c r="ER375" i="7"/>
  <c r="ES375" i="7" s="1"/>
  <c r="EQ375" i="7"/>
  <c r="ER374" i="7"/>
  <c r="ES374" i="7" s="1"/>
  <c r="EQ374" i="7"/>
  <c r="ER373" i="7"/>
  <c r="ES373" i="7" s="1"/>
  <c r="EQ373" i="7"/>
  <c r="ER372" i="7"/>
  <c r="ES372" i="7" s="1"/>
  <c r="EQ372" i="7"/>
  <c r="ER371" i="7"/>
  <c r="ES371" i="7" s="1"/>
  <c r="EQ371" i="7"/>
  <c r="ER370" i="7"/>
  <c r="ES370" i="7" s="1"/>
  <c r="EQ370" i="7"/>
  <c r="ER369" i="7"/>
  <c r="ES369" i="7" s="1"/>
  <c r="EQ369" i="7"/>
  <c r="ER368" i="7"/>
  <c r="ES368" i="7" s="1"/>
  <c r="EQ368" i="7"/>
  <c r="ER367" i="7"/>
  <c r="ES367" i="7" s="1"/>
  <c r="EQ367" i="7"/>
  <c r="ER362" i="7"/>
  <c r="ES362" i="7" s="1"/>
  <c r="EQ362" i="7"/>
  <c r="ER361" i="7"/>
  <c r="ES361" i="7" s="1"/>
  <c r="EQ361" i="7"/>
  <c r="ER360" i="7"/>
  <c r="ES360" i="7" s="1"/>
  <c r="EQ360" i="7"/>
  <c r="ER359" i="7"/>
  <c r="ES359" i="7" s="1"/>
  <c r="EQ359" i="7"/>
  <c r="ER358" i="7"/>
  <c r="ES358" i="7" s="1"/>
  <c r="EQ358" i="7"/>
  <c r="ER357" i="7"/>
  <c r="ES357" i="7" s="1"/>
  <c r="EQ357" i="7"/>
  <c r="ER356" i="7"/>
  <c r="ES356" i="7" s="1"/>
  <c r="EQ356" i="7"/>
  <c r="ER355" i="7"/>
  <c r="ES355" i="7" s="1"/>
  <c r="EQ355" i="7"/>
  <c r="ER354" i="7"/>
  <c r="ES354" i="7" s="1"/>
  <c r="EQ354" i="7"/>
  <c r="ER353" i="7"/>
  <c r="ES353" i="7" s="1"/>
  <c r="EQ353" i="7"/>
  <c r="ES348" i="7"/>
  <c r="ET348" i="7" s="1"/>
  <c r="EQ348" i="7"/>
  <c r="ES347" i="7"/>
  <c r="ET347" i="7" s="1"/>
  <c r="EQ347" i="7"/>
  <c r="ES346" i="7"/>
  <c r="ET346" i="7" s="1"/>
  <c r="EQ346" i="7"/>
  <c r="ES345" i="7"/>
  <c r="ET345" i="7" s="1"/>
  <c r="EQ345" i="7"/>
  <c r="ES344" i="7"/>
  <c r="ET344" i="7" s="1"/>
  <c r="EQ344" i="7"/>
  <c r="ES343" i="7"/>
  <c r="ET343" i="7" s="1"/>
  <c r="EQ343" i="7"/>
  <c r="ES342" i="7"/>
  <c r="ET342" i="7" s="1"/>
  <c r="EQ342" i="7"/>
  <c r="ES341" i="7"/>
  <c r="ET341" i="7" s="1"/>
  <c r="EQ341" i="7"/>
  <c r="ES340" i="7"/>
  <c r="ET340" i="7" s="1"/>
  <c r="EQ340" i="7"/>
  <c r="ES339" i="7"/>
  <c r="ET339" i="7" s="1"/>
  <c r="EQ339" i="7"/>
  <c r="ES334" i="7"/>
  <c r="ET334" i="7" s="1"/>
  <c r="EQ334" i="7"/>
  <c r="ES333" i="7"/>
  <c r="ET333" i="7" s="1"/>
  <c r="EQ333" i="7"/>
  <c r="ES332" i="7"/>
  <c r="ET332" i="7" s="1"/>
  <c r="EQ332" i="7"/>
  <c r="ES331" i="7"/>
  <c r="ET331" i="7" s="1"/>
  <c r="EQ331" i="7"/>
  <c r="ES330" i="7"/>
  <c r="ET330" i="7" s="1"/>
  <c r="EQ330" i="7"/>
  <c r="ES329" i="7"/>
  <c r="ET329" i="7" s="1"/>
  <c r="EQ329" i="7"/>
  <c r="ES328" i="7"/>
  <c r="ET328" i="7" s="1"/>
  <c r="EQ328" i="7"/>
  <c r="ES327" i="7"/>
  <c r="ET327" i="7" s="1"/>
  <c r="EQ327" i="7"/>
  <c r="ES326" i="7"/>
  <c r="ET326" i="7" s="1"/>
  <c r="EQ326" i="7"/>
  <c r="ES325" i="7"/>
  <c r="ET325" i="7" s="1"/>
  <c r="EQ325" i="7"/>
  <c r="EQ320" i="7"/>
  <c r="ER320" i="7" s="1"/>
  <c r="EQ319" i="7"/>
  <c r="ER319" i="7" s="1"/>
  <c r="EQ318" i="7"/>
  <c r="ER318" i="7" s="1"/>
  <c r="EQ317" i="7"/>
  <c r="ER317" i="7" s="1"/>
  <c r="ER316" i="7"/>
  <c r="EQ316" i="7"/>
  <c r="EQ315" i="7"/>
  <c r="ER315" i="7" s="1"/>
  <c r="EQ314" i="7"/>
  <c r="ER314" i="7" s="1"/>
  <c r="EQ313" i="7"/>
  <c r="ER313" i="7" s="1"/>
  <c r="EQ312" i="7"/>
  <c r="ER312" i="7" s="1"/>
  <c r="EQ311" i="7"/>
  <c r="ER311" i="7" s="1"/>
  <c r="EQ309" i="7"/>
  <c r="ER309" i="7" s="1"/>
  <c r="EQ308" i="7"/>
  <c r="ER308" i="7" s="1"/>
  <c r="EQ307" i="7"/>
  <c r="ER307" i="7" s="1"/>
  <c r="EQ306" i="7"/>
  <c r="ER306" i="7" s="1"/>
  <c r="EQ305" i="7"/>
  <c r="ER305" i="7" s="1"/>
  <c r="EQ304" i="7"/>
  <c r="ER304" i="7" s="1"/>
  <c r="EQ303" i="7"/>
  <c r="ER303" i="7" s="1"/>
  <c r="EQ302" i="7"/>
  <c r="ER302" i="7" s="1"/>
  <c r="EQ301" i="7"/>
  <c r="ER301" i="7" s="1"/>
  <c r="EQ300" i="7"/>
  <c r="ER300" i="7" s="1"/>
  <c r="EQ293" i="7"/>
  <c r="ES286" i="7"/>
  <c r="EQ286" i="7"/>
  <c r="ES285" i="7"/>
  <c r="EQ285" i="7"/>
  <c r="ES284" i="7"/>
  <c r="EQ284" i="7"/>
  <c r="ES283" i="7"/>
  <c r="EQ283" i="7"/>
  <c r="ES282" i="7"/>
  <c r="EQ282" i="7"/>
  <c r="ES281" i="7"/>
  <c r="EQ281" i="7"/>
  <c r="ES280" i="7"/>
  <c r="EQ280" i="7"/>
  <c r="ES279" i="7"/>
  <c r="EQ279" i="7"/>
  <c r="ES278" i="7"/>
  <c r="EQ278" i="7"/>
  <c r="ES277" i="7"/>
  <c r="EQ277" i="7"/>
  <c r="ES272" i="7"/>
  <c r="ER272" i="7"/>
  <c r="EQ272" i="7"/>
  <c r="ES271" i="7"/>
  <c r="ER271" i="7"/>
  <c r="EQ271" i="7"/>
  <c r="ES270" i="7"/>
  <c r="ER270" i="7"/>
  <c r="EQ270" i="7"/>
  <c r="ES269" i="7"/>
  <c r="ER269" i="7"/>
  <c r="EQ269" i="7"/>
  <c r="ES268" i="7"/>
  <c r="ER268" i="7"/>
  <c r="EQ268" i="7"/>
  <c r="ES267" i="7"/>
  <c r="ER267" i="7"/>
  <c r="EQ267" i="7"/>
  <c r="ES266" i="7"/>
  <c r="ER266" i="7"/>
  <c r="EQ266" i="7"/>
  <c r="ES265" i="7"/>
  <c r="ER265" i="7"/>
  <c r="EQ265" i="7"/>
  <c r="ES264" i="7"/>
  <c r="ER264" i="7"/>
  <c r="EQ264" i="7"/>
  <c r="ES263" i="7"/>
  <c r="ER263" i="7"/>
  <c r="EQ263" i="7"/>
  <c r="ES258" i="7"/>
  <c r="EQ258" i="7"/>
  <c r="ES257" i="7"/>
  <c r="EQ257" i="7"/>
  <c r="ES256" i="7"/>
  <c r="EQ256" i="7"/>
  <c r="ES255" i="7"/>
  <c r="EQ255" i="7"/>
  <c r="ES254" i="7"/>
  <c r="EQ254" i="7"/>
  <c r="ES253" i="7"/>
  <c r="EQ253" i="7"/>
  <c r="ES252" i="7"/>
  <c r="EQ252" i="7"/>
  <c r="ES251" i="7"/>
  <c r="EQ251" i="7"/>
  <c r="ES250" i="7"/>
  <c r="EQ250" i="7"/>
  <c r="ES249" i="7"/>
  <c r="EQ249" i="7"/>
  <c r="ES244" i="7"/>
  <c r="EQ244" i="7"/>
  <c r="ES243" i="7"/>
  <c r="EQ243" i="7"/>
  <c r="ES242" i="7"/>
  <c r="EQ242" i="7"/>
  <c r="ES241" i="7"/>
  <c r="EQ241" i="7"/>
  <c r="ES240" i="7"/>
  <c r="EQ240" i="7"/>
  <c r="ES239" i="7"/>
  <c r="EQ239" i="7"/>
  <c r="ES238" i="7"/>
  <c r="EQ238" i="7"/>
  <c r="ES237" i="7"/>
  <c r="EQ237" i="7"/>
  <c r="ES236" i="7"/>
  <c r="EQ236" i="7"/>
  <c r="ES235" i="7"/>
  <c r="EQ235" i="7"/>
  <c r="ES230" i="7"/>
  <c r="EQ230" i="7"/>
  <c r="ES229" i="7"/>
  <c r="EQ229" i="7"/>
  <c r="ES228" i="7"/>
  <c r="EQ228" i="7"/>
  <c r="ES227" i="7"/>
  <c r="EQ227" i="7"/>
  <c r="ES226" i="7"/>
  <c r="EQ226" i="7"/>
  <c r="ES225" i="7"/>
  <c r="EQ225" i="7"/>
  <c r="ES224" i="7"/>
  <c r="EQ224" i="7"/>
  <c r="ES223" i="7"/>
  <c r="EQ223" i="7"/>
  <c r="ES222" i="7"/>
  <c r="EQ222" i="7"/>
  <c r="ES221" i="7"/>
  <c r="EQ221" i="7"/>
  <c r="ES216" i="7"/>
  <c r="EQ216" i="7"/>
  <c r="ES215" i="7"/>
  <c r="EQ215" i="7"/>
  <c r="ES214" i="7"/>
  <c r="EQ214" i="7"/>
  <c r="ES213" i="7"/>
  <c r="EQ213" i="7"/>
  <c r="ES212" i="7"/>
  <c r="EQ212" i="7"/>
  <c r="ES211" i="7"/>
  <c r="EQ211" i="7"/>
  <c r="ES210" i="7"/>
  <c r="EQ210" i="7"/>
  <c r="ES209" i="7"/>
  <c r="EQ209" i="7"/>
  <c r="ES208" i="7"/>
  <c r="EQ208" i="7"/>
  <c r="ES207" i="7"/>
  <c r="EQ207" i="7"/>
  <c r="ES206" i="7"/>
  <c r="EQ206" i="7"/>
  <c r="ES205" i="7"/>
  <c r="EQ205" i="7"/>
  <c r="ES204" i="7"/>
  <c r="EQ204" i="7"/>
  <c r="ES203" i="7"/>
  <c r="EQ203" i="7"/>
  <c r="ES202" i="7"/>
  <c r="EQ202" i="7"/>
  <c r="ES201" i="7"/>
  <c r="EQ201" i="7"/>
  <c r="ES200" i="7"/>
  <c r="EQ200" i="7"/>
  <c r="ES199" i="7"/>
  <c r="EQ199" i="7"/>
  <c r="ES198" i="7"/>
  <c r="EQ198" i="7"/>
  <c r="ES197" i="7"/>
  <c r="EQ197" i="7"/>
  <c r="ES191" i="7"/>
  <c r="ER191" i="7"/>
  <c r="ES190" i="7"/>
  <c r="ER190" i="7"/>
  <c r="ES189" i="7"/>
  <c r="ER189" i="7"/>
  <c r="ES188" i="7"/>
  <c r="ER188" i="7"/>
  <c r="ES187" i="7"/>
  <c r="ER187" i="7"/>
  <c r="ES186" i="7"/>
  <c r="ER186" i="7"/>
  <c r="ES185" i="7"/>
  <c r="ER185" i="7"/>
  <c r="ES184" i="7"/>
  <c r="ER184" i="7"/>
  <c r="ES183" i="7"/>
  <c r="ER183" i="7"/>
  <c r="ES182" i="7"/>
  <c r="ER182" i="7"/>
  <c r="ES181" i="7"/>
  <c r="ER181" i="7"/>
  <c r="ES180" i="7"/>
  <c r="ER180" i="7"/>
  <c r="ES179" i="7"/>
  <c r="ER179" i="7"/>
  <c r="ES178" i="7"/>
  <c r="ER178" i="7"/>
  <c r="ES177" i="7"/>
  <c r="ER177" i="7"/>
  <c r="ES176" i="7"/>
  <c r="ER176" i="7"/>
  <c r="ES175" i="7"/>
  <c r="ER175" i="7"/>
  <c r="ES174" i="7"/>
  <c r="ER174" i="7"/>
  <c r="ES173" i="7"/>
  <c r="ER173" i="7"/>
  <c r="ES172" i="7"/>
  <c r="ER172" i="7"/>
  <c r="ES167" i="7"/>
  <c r="ER167" i="7"/>
  <c r="ES166" i="7"/>
  <c r="ER166" i="7"/>
  <c r="ES165" i="7"/>
  <c r="ER165" i="7"/>
  <c r="ES164" i="7"/>
  <c r="ER164" i="7"/>
  <c r="ES163" i="7"/>
  <c r="ER163" i="7"/>
  <c r="ES162" i="7"/>
  <c r="ER162" i="7"/>
  <c r="ES161" i="7"/>
  <c r="ER161" i="7"/>
  <c r="ES160" i="7"/>
  <c r="ER160" i="7"/>
  <c r="ES159" i="7"/>
  <c r="ER159" i="7"/>
  <c r="ES158" i="7"/>
  <c r="ER158" i="7"/>
  <c r="ES157" i="7"/>
  <c r="ER157" i="7"/>
  <c r="ES156" i="7"/>
  <c r="ER156" i="7"/>
  <c r="ES155" i="7"/>
  <c r="ER155" i="7"/>
  <c r="ES154" i="7"/>
  <c r="ER154" i="7"/>
  <c r="ES153" i="7"/>
  <c r="ER153" i="7"/>
  <c r="ES152" i="7"/>
  <c r="ER152" i="7"/>
  <c r="ES151" i="7"/>
  <c r="ER151" i="7"/>
  <c r="ES150" i="7"/>
  <c r="ER150" i="7"/>
  <c r="ES149" i="7"/>
  <c r="ER149" i="7"/>
  <c r="ES148" i="7"/>
  <c r="ER148" i="7"/>
  <c r="EV143" i="7"/>
  <c r="ET143" i="7"/>
  <c r="EQ143" i="7"/>
  <c r="EV142" i="7"/>
  <c r="ET142" i="7"/>
  <c r="EQ142" i="7"/>
  <c r="EV141" i="7"/>
  <c r="ET141" i="7"/>
  <c r="EQ141" i="7"/>
  <c r="EV140" i="7"/>
  <c r="ET140" i="7"/>
  <c r="EQ140" i="7"/>
  <c r="EV139" i="7"/>
  <c r="ET139" i="7"/>
  <c r="EQ139" i="7"/>
  <c r="EV138" i="7"/>
  <c r="ET138" i="7"/>
  <c r="EQ138" i="7"/>
  <c r="EV137" i="7"/>
  <c r="ET137" i="7"/>
  <c r="EQ137" i="7"/>
  <c r="EV136" i="7"/>
  <c r="ET136" i="7"/>
  <c r="EQ136" i="7"/>
  <c r="EV135" i="7"/>
  <c r="ET135" i="7"/>
  <c r="EQ135" i="7"/>
  <c r="EV134" i="7"/>
  <c r="ET134" i="7"/>
  <c r="EQ134" i="7"/>
  <c r="EV132" i="7"/>
  <c r="ET132" i="7"/>
  <c r="EQ132" i="7"/>
  <c r="EV131" i="7"/>
  <c r="ET131" i="7"/>
  <c r="EQ131" i="7"/>
  <c r="EV130" i="7"/>
  <c r="ET130" i="7"/>
  <c r="EQ130" i="7"/>
  <c r="EV129" i="7"/>
  <c r="ET129" i="7"/>
  <c r="EQ129" i="7"/>
  <c r="EV128" i="7"/>
  <c r="ET128" i="7"/>
  <c r="EQ128" i="7"/>
  <c r="EV127" i="7"/>
  <c r="ET127" i="7"/>
  <c r="EQ127" i="7"/>
  <c r="EV126" i="7"/>
  <c r="ET126" i="7"/>
  <c r="EQ126" i="7"/>
  <c r="EV125" i="7"/>
  <c r="ET125" i="7"/>
  <c r="EQ125" i="7"/>
  <c r="EV124" i="7"/>
  <c r="ET124" i="7"/>
  <c r="EQ124" i="7"/>
  <c r="EV123" i="7"/>
  <c r="ET123" i="7"/>
  <c r="EQ123" i="7"/>
  <c r="EV121" i="7"/>
  <c r="ET121" i="7"/>
  <c r="EQ121" i="7"/>
  <c r="EV120" i="7"/>
  <c r="ET120" i="7"/>
  <c r="EQ120" i="7"/>
  <c r="EV119" i="7"/>
  <c r="ET119" i="7"/>
  <c r="EQ119" i="7"/>
  <c r="EV118" i="7"/>
  <c r="ET118" i="7"/>
  <c r="EQ118" i="7"/>
  <c r="EV117" i="7"/>
  <c r="ET117" i="7"/>
  <c r="EQ117" i="7"/>
  <c r="EV116" i="7"/>
  <c r="ET116" i="7"/>
  <c r="EQ116" i="7"/>
  <c r="EV115" i="7"/>
  <c r="ET115" i="7"/>
  <c r="EQ115" i="7"/>
  <c r="EV114" i="7"/>
  <c r="ET114" i="7"/>
  <c r="EQ114" i="7"/>
  <c r="EV113" i="7"/>
  <c r="ET113" i="7"/>
  <c r="EQ113" i="7"/>
  <c r="EV112" i="7"/>
  <c r="ET112" i="7"/>
  <c r="EQ112" i="7"/>
  <c r="EV110" i="7"/>
  <c r="ET110" i="7"/>
  <c r="EQ110" i="7"/>
  <c r="EV109" i="7"/>
  <c r="ET109" i="7"/>
  <c r="EQ109" i="7"/>
  <c r="EV108" i="7"/>
  <c r="ET108" i="7"/>
  <c r="EQ108" i="7"/>
  <c r="EV107" i="7"/>
  <c r="ET107" i="7"/>
  <c r="EQ107" i="7"/>
  <c r="EV106" i="7"/>
  <c r="ET106" i="7"/>
  <c r="EQ106" i="7"/>
  <c r="EV105" i="7"/>
  <c r="ET105" i="7"/>
  <c r="EQ105" i="7"/>
  <c r="EV104" i="7"/>
  <c r="ET104" i="7"/>
  <c r="EQ104" i="7"/>
  <c r="EV103" i="7"/>
  <c r="ET103" i="7"/>
  <c r="EQ103" i="7"/>
  <c r="EV102" i="7"/>
  <c r="ET102" i="7"/>
  <c r="EQ102" i="7"/>
  <c r="EV101" i="7"/>
  <c r="ET101" i="7"/>
  <c r="EQ101" i="7"/>
  <c r="EV100" i="7"/>
  <c r="ET100" i="7"/>
  <c r="EQ100" i="7"/>
  <c r="EV99" i="7"/>
  <c r="ET99" i="7"/>
  <c r="EQ99" i="7"/>
  <c r="EV98" i="7"/>
  <c r="ET98" i="7"/>
  <c r="EQ98" i="7"/>
  <c r="EV97" i="7"/>
  <c r="ET97" i="7"/>
  <c r="EQ97" i="7"/>
  <c r="EV96" i="7"/>
  <c r="ET96" i="7"/>
  <c r="EQ96" i="7"/>
  <c r="EV95" i="7"/>
  <c r="ET95" i="7"/>
  <c r="EQ95" i="7"/>
  <c r="EV94" i="7"/>
  <c r="ET94" i="7"/>
  <c r="EQ94" i="7"/>
  <c r="EV93" i="7"/>
  <c r="ET93" i="7"/>
  <c r="EQ93" i="7"/>
  <c r="EV92" i="7"/>
  <c r="ET92" i="7"/>
  <c r="EQ92" i="7"/>
  <c r="EV91" i="7"/>
  <c r="ET91" i="7"/>
  <c r="EQ91" i="7"/>
  <c r="EV89" i="7"/>
  <c r="ET89" i="7"/>
  <c r="EQ89" i="7"/>
  <c r="EV88" i="7"/>
  <c r="ET88" i="7"/>
  <c r="EQ88" i="7"/>
  <c r="EV87" i="7"/>
  <c r="ET87" i="7"/>
  <c r="EQ87" i="7"/>
  <c r="EV86" i="7"/>
  <c r="ET86" i="7"/>
  <c r="EQ86" i="7"/>
  <c r="EV85" i="7"/>
  <c r="ET85" i="7"/>
  <c r="EQ85" i="7"/>
  <c r="EV84" i="7"/>
  <c r="ET84" i="7"/>
  <c r="EQ84" i="7"/>
  <c r="EV83" i="7"/>
  <c r="ET83" i="7"/>
  <c r="EQ83" i="7"/>
  <c r="EV82" i="7"/>
  <c r="ET82" i="7"/>
  <c r="EQ82" i="7"/>
  <c r="EV81" i="7"/>
  <c r="ET81" i="7"/>
  <c r="EQ81" i="7"/>
  <c r="EV80" i="7"/>
  <c r="ET80" i="7"/>
  <c r="EQ80" i="7"/>
  <c r="EV79" i="7"/>
  <c r="ET79" i="7"/>
  <c r="EQ79" i="7"/>
  <c r="EV78" i="7"/>
  <c r="ET78" i="7"/>
  <c r="EQ78" i="7"/>
  <c r="EV77" i="7"/>
  <c r="ET77" i="7"/>
  <c r="EQ77" i="7"/>
  <c r="EV76" i="7"/>
  <c r="ET76" i="7"/>
  <c r="EQ76" i="7"/>
  <c r="EV75" i="7"/>
  <c r="ET75" i="7"/>
  <c r="EQ75" i="7"/>
  <c r="EV74" i="7"/>
  <c r="ET74" i="7"/>
  <c r="EQ74" i="7"/>
  <c r="EV73" i="7"/>
  <c r="ET73" i="7"/>
  <c r="EQ73" i="7"/>
  <c r="EV72" i="7"/>
  <c r="ET72" i="7"/>
  <c r="EQ72" i="7"/>
  <c r="EV71" i="7"/>
  <c r="ET71" i="7"/>
  <c r="EQ71" i="7"/>
  <c r="EV70" i="7"/>
  <c r="ET70" i="7"/>
  <c r="EQ70" i="7"/>
  <c r="EV68" i="7"/>
  <c r="ET68" i="7"/>
  <c r="EQ68" i="7"/>
  <c r="EV67" i="7"/>
  <c r="ET67" i="7"/>
  <c r="EQ67" i="7"/>
  <c r="EV66" i="7"/>
  <c r="ET66" i="7"/>
  <c r="EQ66" i="7"/>
  <c r="EV65" i="7"/>
  <c r="ET65" i="7"/>
  <c r="EQ65" i="7"/>
  <c r="EV64" i="7"/>
  <c r="ET64" i="7"/>
  <c r="EQ64" i="7"/>
  <c r="EV63" i="7"/>
  <c r="ET63" i="7"/>
  <c r="EQ63" i="7"/>
  <c r="EV62" i="7"/>
  <c r="ET62" i="7"/>
  <c r="EQ62" i="7"/>
  <c r="EV61" i="7"/>
  <c r="ET61" i="7"/>
  <c r="EQ61" i="7"/>
  <c r="EV60" i="7"/>
  <c r="ET60" i="7"/>
  <c r="EQ60" i="7"/>
  <c r="EV59" i="7"/>
  <c r="ET59" i="7"/>
  <c r="EQ59" i="7"/>
  <c r="EV58" i="7"/>
  <c r="ET58" i="7"/>
  <c r="EQ58" i="7"/>
  <c r="EV57" i="7"/>
  <c r="ET57" i="7"/>
  <c r="EQ57" i="7"/>
  <c r="EV56" i="7"/>
  <c r="ET56" i="7"/>
  <c r="EQ56" i="7"/>
  <c r="EV55" i="7"/>
  <c r="ET55" i="7"/>
  <c r="EQ55" i="7"/>
  <c r="EV54" i="7"/>
  <c r="ET54" i="7"/>
  <c r="EQ54" i="7"/>
  <c r="EV53" i="7"/>
  <c r="ET53" i="7"/>
  <c r="EQ53" i="7"/>
  <c r="EV52" i="7"/>
  <c r="ET52" i="7"/>
  <c r="EQ52" i="7"/>
  <c r="EV51" i="7"/>
  <c r="ET51" i="7"/>
  <c r="EQ51" i="7"/>
  <c r="EV50" i="7"/>
  <c r="ET50" i="7"/>
  <c r="EQ50" i="7"/>
  <c r="EV49" i="7"/>
  <c r="ET49" i="7"/>
  <c r="EQ49" i="7"/>
  <c r="ER9" i="7"/>
  <c r="EQ4" i="7"/>
  <c r="EQ3" i="7"/>
  <c r="EJ474" i="7"/>
  <c r="EK474" i="7" s="1"/>
  <c r="EI474" i="7"/>
  <c r="EJ473" i="7"/>
  <c r="EK473" i="7" s="1"/>
  <c r="EI473" i="7"/>
  <c r="EJ472" i="7"/>
  <c r="EK472" i="7" s="1"/>
  <c r="EI472" i="7"/>
  <c r="EJ471" i="7"/>
  <c r="EK471" i="7" s="1"/>
  <c r="EI471" i="7"/>
  <c r="EJ470" i="7"/>
  <c r="EK470" i="7" s="1"/>
  <c r="EI470" i="7"/>
  <c r="EJ469" i="7"/>
  <c r="EK469" i="7" s="1"/>
  <c r="EI469" i="7"/>
  <c r="EJ468" i="7"/>
  <c r="EK468" i="7" s="1"/>
  <c r="EI468" i="7"/>
  <c r="EJ467" i="7"/>
  <c r="EK467" i="7" s="1"/>
  <c r="EI467" i="7"/>
  <c r="EJ466" i="7"/>
  <c r="EK466" i="7" s="1"/>
  <c r="EI466" i="7"/>
  <c r="EJ465" i="7"/>
  <c r="EK465" i="7" s="1"/>
  <c r="EI465" i="7"/>
  <c r="EJ460" i="7"/>
  <c r="EK460" i="7" s="1"/>
  <c r="EI460" i="7"/>
  <c r="EJ459" i="7"/>
  <c r="EK459" i="7" s="1"/>
  <c r="EI459" i="7"/>
  <c r="EJ458" i="7"/>
  <c r="EK458" i="7" s="1"/>
  <c r="EI458" i="7"/>
  <c r="EJ457" i="7"/>
  <c r="EK457" i="7" s="1"/>
  <c r="EI457" i="7"/>
  <c r="EJ456" i="7"/>
  <c r="EK456" i="7" s="1"/>
  <c r="EI456" i="7"/>
  <c r="EJ455" i="7"/>
  <c r="EK455" i="7" s="1"/>
  <c r="EI455" i="7"/>
  <c r="EJ454" i="7"/>
  <c r="EK454" i="7" s="1"/>
  <c r="EI454" i="7"/>
  <c r="EJ453" i="7"/>
  <c r="EK453" i="7" s="1"/>
  <c r="EI453" i="7"/>
  <c r="EJ452" i="7"/>
  <c r="EK452" i="7" s="1"/>
  <c r="EI452" i="7"/>
  <c r="EJ451" i="7"/>
  <c r="EK451" i="7" s="1"/>
  <c r="EI451" i="7"/>
  <c r="EJ446" i="7"/>
  <c r="EK446" i="7" s="1"/>
  <c r="EI446" i="7"/>
  <c r="EJ445" i="7"/>
  <c r="EK445" i="7" s="1"/>
  <c r="EI445" i="7"/>
  <c r="EJ444" i="7"/>
  <c r="EK444" i="7" s="1"/>
  <c r="EI444" i="7"/>
  <c r="EJ443" i="7"/>
  <c r="EK443" i="7" s="1"/>
  <c r="EI443" i="7"/>
  <c r="EJ442" i="7"/>
  <c r="EK442" i="7" s="1"/>
  <c r="EI442" i="7"/>
  <c r="EJ441" i="7"/>
  <c r="EK441" i="7" s="1"/>
  <c r="EI441" i="7"/>
  <c r="EJ440" i="7"/>
  <c r="EK440" i="7" s="1"/>
  <c r="EI440" i="7"/>
  <c r="EJ439" i="7"/>
  <c r="EK439" i="7" s="1"/>
  <c r="EI439" i="7"/>
  <c r="EJ438" i="7"/>
  <c r="EK438" i="7" s="1"/>
  <c r="EI438" i="7"/>
  <c r="EJ437" i="7"/>
  <c r="EK437" i="7" s="1"/>
  <c r="EI437" i="7"/>
  <c r="EJ432" i="7"/>
  <c r="EK432" i="7" s="1"/>
  <c r="EI432" i="7"/>
  <c r="EJ431" i="7"/>
  <c r="EK431" i="7" s="1"/>
  <c r="EI431" i="7"/>
  <c r="EJ430" i="7"/>
  <c r="EK430" i="7" s="1"/>
  <c r="EI430" i="7"/>
  <c r="EJ429" i="7"/>
  <c r="EK429" i="7" s="1"/>
  <c r="EI429" i="7"/>
  <c r="EJ428" i="7"/>
  <c r="EK428" i="7" s="1"/>
  <c r="EI428" i="7"/>
  <c r="EJ427" i="7"/>
  <c r="EK427" i="7" s="1"/>
  <c r="EI427" i="7"/>
  <c r="EJ426" i="7"/>
  <c r="EK426" i="7" s="1"/>
  <c r="EI426" i="7"/>
  <c r="EJ425" i="7"/>
  <c r="EK425" i="7" s="1"/>
  <c r="EI425" i="7"/>
  <c r="EJ424" i="7"/>
  <c r="EK424" i="7" s="1"/>
  <c r="EI424" i="7"/>
  <c r="EJ423" i="7"/>
  <c r="EK423" i="7" s="1"/>
  <c r="EI423" i="7"/>
  <c r="EJ418" i="7"/>
  <c r="EK418" i="7" s="1"/>
  <c r="EI418" i="7"/>
  <c r="EJ417" i="7"/>
  <c r="EK417" i="7" s="1"/>
  <c r="EI417" i="7"/>
  <c r="EJ416" i="7"/>
  <c r="EK416" i="7" s="1"/>
  <c r="EI416" i="7"/>
  <c r="EJ415" i="7"/>
  <c r="EK415" i="7" s="1"/>
  <c r="EI415" i="7"/>
  <c r="EJ414" i="7"/>
  <c r="EK414" i="7" s="1"/>
  <c r="EI414" i="7"/>
  <c r="EJ413" i="7"/>
  <c r="EK413" i="7" s="1"/>
  <c r="EI413" i="7"/>
  <c r="EJ412" i="7"/>
  <c r="EK412" i="7" s="1"/>
  <c r="EI412" i="7"/>
  <c r="EJ411" i="7"/>
  <c r="EK411" i="7" s="1"/>
  <c r="EI411" i="7"/>
  <c r="EJ410" i="7"/>
  <c r="EK410" i="7" s="1"/>
  <c r="EI410" i="7"/>
  <c r="EJ409" i="7"/>
  <c r="EK409" i="7" s="1"/>
  <c r="EI409" i="7"/>
  <c r="EJ404" i="7"/>
  <c r="EK404" i="7" s="1"/>
  <c r="EI404" i="7"/>
  <c r="EJ403" i="7"/>
  <c r="EK403" i="7" s="1"/>
  <c r="EI403" i="7"/>
  <c r="EJ402" i="7"/>
  <c r="EK402" i="7" s="1"/>
  <c r="EI402" i="7"/>
  <c r="EJ401" i="7"/>
  <c r="EK401" i="7" s="1"/>
  <c r="EI401" i="7"/>
  <c r="EJ400" i="7"/>
  <c r="EK400" i="7" s="1"/>
  <c r="EI400" i="7"/>
  <c r="EJ399" i="7"/>
  <c r="EK399" i="7" s="1"/>
  <c r="EI399" i="7"/>
  <c r="EJ398" i="7"/>
  <c r="EK398" i="7" s="1"/>
  <c r="EI398" i="7"/>
  <c r="EJ397" i="7"/>
  <c r="EK397" i="7" s="1"/>
  <c r="EI397" i="7"/>
  <c r="EJ396" i="7"/>
  <c r="EK396" i="7" s="1"/>
  <c r="EI396" i="7"/>
  <c r="EJ395" i="7"/>
  <c r="EK395" i="7" s="1"/>
  <c r="EI395" i="7"/>
  <c r="EJ390" i="7"/>
  <c r="EK390" i="7" s="1"/>
  <c r="EI390" i="7"/>
  <c r="EJ389" i="7"/>
  <c r="EK389" i="7" s="1"/>
  <c r="EI389" i="7"/>
  <c r="EJ388" i="7"/>
  <c r="EK388" i="7" s="1"/>
  <c r="EI388" i="7"/>
  <c r="EJ387" i="7"/>
  <c r="EK387" i="7" s="1"/>
  <c r="EI387" i="7"/>
  <c r="EJ386" i="7"/>
  <c r="EK386" i="7" s="1"/>
  <c r="EI386" i="7"/>
  <c r="EJ385" i="7"/>
  <c r="EK385" i="7" s="1"/>
  <c r="EI385" i="7"/>
  <c r="EJ384" i="7"/>
  <c r="EK384" i="7" s="1"/>
  <c r="EI384" i="7"/>
  <c r="EJ383" i="7"/>
  <c r="EK383" i="7" s="1"/>
  <c r="EI383" i="7"/>
  <c r="EJ382" i="7"/>
  <c r="EK382" i="7" s="1"/>
  <c r="EI382" i="7"/>
  <c r="EJ381" i="7"/>
  <c r="EK381" i="7" s="1"/>
  <c r="EI381" i="7"/>
  <c r="EJ376" i="7"/>
  <c r="EK376" i="7" s="1"/>
  <c r="EI376" i="7"/>
  <c r="EJ375" i="7"/>
  <c r="EK375" i="7" s="1"/>
  <c r="EI375" i="7"/>
  <c r="EJ374" i="7"/>
  <c r="EK374" i="7" s="1"/>
  <c r="EI374" i="7"/>
  <c r="EJ373" i="7"/>
  <c r="EK373" i="7" s="1"/>
  <c r="EI373" i="7"/>
  <c r="EJ372" i="7"/>
  <c r="EK372" i="7" s="1"/>
  <c r="EI372" i="7"/>
  <c r="EJ371" i="7"/>
  <c r="EK371" i="7" s="1"/>
  <c r="EI371" i="7"/>
  <c r="EJ370" i="7"/>
  <c r="EK370" i="7" s="1"/>
  <c r="EI370" i="7"/>
  <c r="EJ369" i="7"/>
  <c r="EK369" i="7" s="1"/>
  <c r="EI369" i="7"/>
  <c r="EJ368" i="7"/>
  <c r="EK368" i="7" s="1"/>
  <c r="EI368" i="7"/>
  <c r="EJ367" i="7"/>
  <c r="EK367" i="7" s="1"/>
  <c r="EI367" i="7"/>
  <c r="EJ362" i="7"/>
  <c r="EK362" i="7" s="1"/>
  <c r="EI362" i="7"/>
  <c r="EJ361" i="7"/>
  <c r="EK361" i="7" s="1"/>
  <c r="EI361" i="7"/>
  <c r="EJ360" i="7"/>
  <c r="EK360" i="7" s="1"/>
  <c r="EI360" i="7"/>
  <c r="EJ359" i="7"/>
  <c r="EK359" i="7" s="1"/>
  <c r="EI359" i="7"/>
  <c r="EJ358" i="7"/>
  <c r="EK358" i="7" s="1"/>
  <c r="EI358" i="7"/>
  <c r="EJ357" i="7"/>
  <c r="EK357" i="7" s="1"/>
  <c r="EI357" i="7"/>
  <c r="EJ356" i="7"/>
  <c r="EK356" i="7" s="1"/>
  <c r="EI356" i="7"/>
  <c r="EJ355" i="7"/>
  <c r="EK355" i="7" s="1"/>
  <c r="EI355" i="7"/>
  <c r="EJ354" i="7"/>
  <c r="EK354" i="7" s="1"/>
  <c r="EI354" i="7"/>
  <c r="EJ353" i="7"/>
  <c r="EK353" i="7" s="1"/>
  <c r="EI353" i="7"/>
  <c r="EK348" i="7"/>
  <c r="EL348" i="7" s="1"/>
  <c r="EI348" i="7"/>
  <c r="EK347" i="7"/>
  <c r="EL347" i="7" s="1"/>
  <c r="EI347" i="7"/>
  <c r="EK346" i="7"/>
  <c r="EL346" i="7" s="1"/>
  <c r="EI346" i="7"/>
  <c r="EK345" i="7"/>
  <c r="EL345" i="7" s="1"/>
  <c r="EI345" i="7"/>
  <c r="EK344" i="7"/>
  <c r="EL344" i="7" s="1"/>
  <c r="EI344" i="7"/>
  <c r="EK343" i="7"/>
  <c r="EL343" i="7" s="1"/>
  <c r="EI343" i="7"/>
  <c r="EK342" i="7"/>
  <c r="EL342" i="7" s="1"/>
  <c r="EI342" i="7"/>
  <c r="EK341" i="7"/>
  <c r="EL341" i="7" s="1"/>
  <c r="EI341" i="7"/>
  <c r="EK340" i="7"/>
  <c r="EL340" i="7" s="1"/>
  <c r="EI340" i="7"/>
  <c r="EK339" i="7"/>
  <c r="EL339" i="7" s="1"/>
  <c r="EI339" i="7"/>
  <c r="EK334" i="7"/>
  <c r="EL334" i="7" s="1"/>
  <c r="EI334" i="7"/>
  <c r="EK333" i="7"/>
  <c r="EL333" i="7" s="1"/>
  <c r="EI333" i="7"/>
  <c r="EK332" i="7"/>
  <c r="EL332" i="7" s="1"/>
  <c r="EI332" i="7"/>
  <c r="EK331" i="7"/>
  <c r="EL331" i="7" s="1"/>
  <c r="EI331" i="7"/>
  <c r="EK330" i="7"/>
  <c r="EL330" i="7" s="1"/>
  <c r="EI330" i="7"/>
  <c r="EK329" i="7"/>
  <c r="EL329" i="7" s="1"/>
  <c r="EI329" i="7"/>
  <c r="EK328" i="7"/>
  <c r="EL328" i="7" s="1"/>
  <c r="EI328" i="7"/>
  <c r="EK327" i="7"/>
  <c r="EL327" i="7" s="1"/>
  <c r="EI327" i="7"/>
  <c r="EK326" i="7"/>
  <c r="EL326" i="7" s="1"/>
  <c r="EI326" i="7"/>
  <c r="EK325" i="7"/>
  <c r="EL325" i="7" s="1"/>
  <c r="EI325" i="7"/>
  <c r="EI320" i="7"/>
  <c r="EJ320" i="7" s="1"/>
  <c r="EI319" i="7"/>
  <c r="EJ319" i="7" s="1"/>
  <c r="EI318" i="7"/>
  <c r="EJ318" i="7" s="1"/>
  <c r="EI317" i="7"/>
  <c r="EJ317" i="7" s="1"/>
  <c r="EJ316" i="7"/>
  <c r="EI316" i="7"/>
  <c r="EI315" i="7"/>
  <c r="EJ315" i="7" s="1"/>
  <c r="EI314" i="7"/>
  <c r="EJ314" i="7" s="1"/>
  <c r="EI313" i="7"/>
  <c r="EJ313" i="7" s="1"/>
  <c r="EI312" i="7"/>
  <c r="EJ312" i="7" s="1"/>
  <c r="EI311" i="7"/>
  <c r="EJ311" i="7" s="1"/>
  <c r="EI309" i="7"/>
  <c r="EJ309" i="7" s="1"/>
  <c r="EI308" i="7"/>
  <c r="EJ308" i="7" s="1"/>
  <c r="EI307" i="7"/>
  <c r="EJ307" i="7" s="1"/>
  <c r="EI306" i="7"/>
  <c r="EJ306" i="7" s="1"/>
  <c r="EI305" i="7"/>
  <c r="EJ305" i="7" s="1"/>
  <c r="EI304" i="7"/>
  <c r="EJ304" i="7" s="1"/>
  <c r="EI303" i="7"/>
  <c r="EJ303" i="7" s="1"/>
  <c r="EI302" i="7"/>
  <c r="EJ302" i="7" s="1"/>
  <c r="EI301" i="7"/>
  <c r="EJ301" i="7" s="1"/>
  <c r="EI300" i="7"/>
  <c r="EJ300" i="7" s="1"/>
  <c r="EI293" i="7"/>
  <c r="EK286" i="7"/>
  <c r="EI286" i="7"/>
  <c r="EK285" i="7"/>
  <c r="EI285" i="7"/>
  <c r="EK284" i="7"/>
  <c r="EI284" i="7"/>
  <c r="EK283" i="7"/>
  <c r="EI283" i="7"/>
  <c r="EK282" i="7"/>
  <c r="EI282" i="7"/>
  <c r="EK281" i="7"/>
  <c r="EI281" i="7"/>
  <c r="EK280" i="7"/>
  <c r="EI280" i="7"/>
  <c r="EK279" i="7"/>
  <c r="EI279" i="7"/>
  <c r="EK278" i="7"/>
  <c r="EI278" i="7"/>
  <c r="EK277" i="7"/>
  <c r="EI277" i="7"/>
  <c r="EK272" i="7"/>
  <c r="EJ272" i="7"/>
  <c r="EI272" i="7"/>
  <c r="EK271" i="7"/>
  <c r="EJ271" i="7"/>
  <c r="EI271" i="7"/>
  <c r="EK270" i="7"/>
  <c r="EJ270" i="7"/>
  <c r="EI270" i="7"/>
  <c r="EK269" i="7"/>
  <c r="EJ269" i="7"/>
  <c r="EI269" i="7"/>
  <c r="EK268" i="7"/>
  <c r="EJ268" i="7"/>
  <c r="EI268" i="7"/>
  <c r="EK267" i="7"/>
  <c r="EJ267" i="7"/>
  <c r="EI267" i="7"/>
  <c r="EK266" i="7"/>
  <c r="EJ266" i="7"/>
  <c r="EI266" i="7"/>
  <c r="EK265" i="7"/>
  <c r="EJ265" i="7"/>
  <c r="EI265" i="7"/>
  <c r="EK264" i="7"/>
  <c r="EJ264" i="7"/>
  <c r="EI264" i="7"/>
  <c r="EK263" i="7"/>
  <c r="EJ263" i="7"/>
  <c r="EI263" i="7"/>
  <c r="EK258" i="7"/>
  <c r="EI258" i="7"/>
  <c r="EK257" i="7"/>
  <c r="EI257" i="7"/>
  <c r="EK256" i="7"/>
  <c r="EI256" i="7"/>
  <c r="EK255" i="7"/>
  <c r="EI255" i="7"/>
  <c r="EK254" i="7"/>
  <c r="EI254" i="7"/>
  <c r="EK253" i="7"/>
  <c r="EI253" i="7"/>
  <c r="EK252" i="7"/>
  <c r="EI252" i="7"/>
  <c r="EK251" i="7"/>
  <c r="EI251" i="7"/>
  <c r="EK250" i="7"/>
  <c r="EI250" i="7"/>
  <c r="EK249" i="7"/>
  <c r="EI249" i="7"/>
  <c r="EK244" i="7"/>
  <c r="EI244" i="7"/>
  <c r="EK243" i="7"/>
  <c r="EI243" i="7"/>
  <c r="EK242" i="7"/>
  <c r="EI242" i="7"/>
  <c r="EK241" i="7"/>
  <c r="EI241" i="7"/>
  <c r="EK240" i="7"/>
  <c r="EI240" i="7"/>
  <c r="EK239" i="7"/>
  <c r="EI239" i="7"/>
  <c r="EK238" i="7"/>
  <c r="EI238" i="7"/>
  <c r="EK237" i="7"/>
  <c r="EI237" i="7"/>
  <c r="EK236" i="7"/>
  <c r="EI236" i="7"/>
  <c r="EK235" i="7"/>
  <c r="EI235" i="7"/>
  <c r="EK230" i="7"/>
  <c r="EI230" i="7"/>
  <c r="EK229" i="7"/>
  <c r="EI229" i="7"/>
  <c r="EK228" i="7"/>
  <c r="EI228" i="7"/>
  <c r="EK227" i="7"/>
  <c r="EI227" i="7"/>
  <c r="EK226" i="7"/>
  <c r="EI226" i="7"/>
  <c r="EK225" i="7"/>
  <c r="EI225" i="7"/>
  <c r="EK224" i="7"/>
  <c r="EI224" i="7"/>
  <c r="EK223" i="7"/>
  <c r="EI223" i="7"/>
  <c r="EK222" i="7"/>
  <c r="EI222" i="7"/>
  <c r="EK221" i="7"/>
  <c r="EI221" i="7"/>
  <c r="EK216" i="7"/>
  <c r="EI216" i="7"/>
  <c r="EK215" i="7"/>
  <c r="EI215" i="7"/>
  <c r="EK214" i="7"/>
  <c r="EI214" i="7"/>
  <c r="EK213" i="7"/>
  <c r="EI213" i="7"/>
  <c r="EK212" i="7"/>
  <c r="EI212" i="7"/>
  <c r="EK211" i="7"/>
  <c r="EI211" i="7"/>
  <c r="EK210" i="7"/>
  <c r="EI210" i="7"/>
  <c r="EK209" i="7"/>
  <c r="EI209" i="7"/>
  <c r="EK208" i="7"/>
  <c r="EI208" i="7"/>
  <c r="EK207" i="7"/>
  <c r="EI207" i="7"/>
  <c r="EK206" i="7"/>
  <c r="EI206" i="7"/>
  <c r="EK205" i="7"/>
  <c r="EI205" i="7"/>
  <c r="EK204" i="7"/>
  <c r="EI204" i="7"/>
  <c r="EK203" i="7"/>
  <c r="EI203" i="7"/>
  <c r="EK202" i="7"/>
  <c r="EI202" i="7"/>
  <c r="EK201" i="7"/>
  <c r="EI201" i="7"/>
  <c r="EK200" i="7"/>
  <c r="EI200" i="7"/>
  <c r="EK199" i="7"/>
  <c r="EI199" i="7"/>
  <c r="EK198" i="7"/>
  <c r="EI198" i="7"/>
  <c r="EK197" i="7"/>
  <c r="EI197" i="7"/>
  <c r="EK191" i="7"/>
  <c r="EJ191" i="7"/>
  <c r="EK190" i="7"/>
  <c r="EJ190" i="7"/>
  <c r="EK189" i="7"/>
  <c r="EJ189" i="7"/>
  <c r="EK188" i="7"/>
  <c r="EJ188" i="7"/>
  <c r="EK187" i="7"/>
  <c r="EJ187" i="7"/>
  <c r="EK186" i="7"/>
  <c r="EJ186" i="7"/>
  <c r="EK185" i="7"/>
  <c r="EJ185" i="7"/>
  <c r="EK184" i="7"/>
  <c r="EJ184" i="7"/>
  <c r="EK183" i="7"/>
  <c r="EJ183" i="7"/>
  <c r="EK182" i="7"/>
  <c r="EJ182" i="7"/>
  <c r="EK181" i="7"/>
  <c r="EJ181" i="7"/>
  <c r="EK180" i="7"/>
  <c r="EJ180" i="7"/>
  <c r="EK179" i="7"/>
  <c r="EJ179" i="7"/>
  <c r="EK178" i="7"/>
  <c r="EJ178" i="7"/>
  <c r="EK177" i="7"/>
  <c r="EJ177" i="7"/>
  <c r="EK176" i="7"/>
  <c r="EJ176" i="7"/>
  <c r="EK175" i="7"/>
  <c r="EJ175" i="7"/>
  <c r="EK174" i="7"/>
  <c r="EJ174" i="7"/>
  <c r="EK173" i="7"/>
  <c r="EJ173" i="7"/>
  <c r="EK172" i="7"/>
  <c r="EJ172" i="7"/>
  <c r="EK167" i="7"/>
  <c r="EJ167" i="7"/>
  <c r="EK166" i="7"/>
  <c r="EJ166" i="7"/>
  <c r="EK165" i="7"/>
  <c r="EJ165" i="7"/>
  <c r="EK164" i="7"/>
  <c r="EJ164" i="7"/>
  <c r="EK163" i="7"/>
  <c r="EJ163" i="7"/>
  <c r="EK162" i="7"/>
  <c r="EJ162" i="7"/>
  <c r="EK161" i="7"/>
  <c r="EJ161" i="7"/>
  <c r="EK160" i="7"/>
  <c r="EJ160" i="7"/>
  <c r="EK159" i="7"/>
  <c r="EJ159" i="7"/>
  <c r="EK158" i="7"/>
  <c r="EJ158" i="7"/>
  <c r="EK157" i="7"/>
  <c r="EJ157" i="7"/>
  <c r="EK156" i="7"/>
  <c r="EJ156" i="7"/>
  <c r="EK155" i="7"/>
  <c r="EJ155" i="7"/>
  <c r="EK154" i="7"/>
  <c r="EJ154" i="7"/>
  <c r="EK153" i="7"/>
  <c r="EJ153" i="7"/>
  <c r="EK152" i="7"/>
  <c r="EJ152" i="7"/>
  <c r="EK151" i="7"/>
  <c r="EJ151" i="7"/>
  <c r="EK150" i="7"/>
  <c r="EJ150" i="7"/>
  <c r="EK149" i="7"/>
  <c r="EJ149" i="7"/>
  <c r="EK148" i="7"/>
  <c r="EJ148" i="7"/>
  <c r="EN143" i="7"/>
  <c r="EL143" i="7"/>
  <c r="EI143" i="7"/>
  <c r="EN142" i="7"/>
  <c r="EL142" i="7"/>
  <c r="EI142" i="7"/>
  <c r="EN141" i="7"/>
  <c r="EL141" i="7"/>
  <c r="EI141" i="7"/>
  <c r="EN140" i="7"/>
  <c r="EL140" i="7"/>
  <c r="EI140" i="7"/>
  <c r="EN139" i="7"/>
  <c r="EL139" i="7"/>
  <c r="EI139" i="7"/>
  <c r="EN138" i="7"/>
  <c r="EL138" i="7"/>
  <c r="EI138" i="7"/>
  <c r="EN137" i="7"/>
  <c r="EL137" i="7"/>
  <c r="EI137" i="7"/>
  <c r="EN136" i="7"/>
  <c r="EL136" i="7"/>
  <c r="EI136" i="7"/>
  <c r="EN135" i="7"/>
  <c r="EL135" i="7"/>
  <c r="EI135" i="7"/>
  <c r="EN134" i="7"/>
  <c r="EL134" i="7"/>
  <c r="EI134" i="7"/>
  <c r="EN132" i="7"/>
  <c r="EL132" i="7"/>
  <c r="EI132" i="7"/>
  <c r="EN131" i="7"/>
  <c r="EL131" i="7"/>
  <c r="EI131" i="7"/>
  <c r="EN130" i="7"/>
  <c r="EL130" i="7"/>
  <c r="EI130" i="7"/>
  <c r="EN129" i="7"/>
  <c r="EL129" i="7"/>
  <c r="EI129" i="7"/>
  <c r="EN128" i="7"/>
  <c r="EL128" i="7"/>
  <c r="EI128" i="7"/>
  <c r="EN127" i="7"/>
  <c r="EL127" i="7"/>
  <c r="EI127" i="7"/>
  <c r="EN126" i="7"/>
  <c r="EL126" i="7"/>
  <c r="EI126" i="7"/>
  <c r="EN125" i="7"/>
  <c r="EL125" i="7"/>
  <c r="EI125" i="7"/>
  <c r="EN124" i="7"/>
  <c r="EL124" i="7"/>
  <c r="EI124" i="7"/>
  <c r="EN123" i="7"/>
  <c r="EL123" i="7"/>
  <c r="EI123" i="7"/>
  <c r="EN121" i="7"/>
  <c r="EL121" i="7"/>
  <c r="EI121" i="7"/>
  <c r="EN120" i="7"/>
  <c r="EL120" i="7"/>
  <c r="EI120" i="7"/>
  <c r="EN119" i="7"/>
  <c r="EL119" i="7"/>
  <c r="EI119" i="7"/>
  <c r="EN118" i="7"/>
  <c r="EL118" i="7"/>
  <c r="EI118" i="7"/>
  <c r="EN117" i="7"/>
  <c r="EL117" i="7"/>
  <c r="EI117" i="7"/>
  <c r="EN116" i="7"/>
  <c r="EL116" i="7"/>
  <c r="EI116" i="7"/>
  <c r="EN115" i="7"/>
  <c r="EL115" i="7"/>
  <c r="EI115" i="7"/>
  <c r="EN114" i="7"/>
  <c r="EL114" i="7"/>
  <c r="EI114" i="7"/>
  <c r="EN113" i="7"/>
  <c r="EL113" i="7"/>
  <c r="EI113" i="7"/>
  <c r="EN112" i="7"/>
  <c r="EL112" i="7"/>
  <c r="EI112" i="7"/>
  <c r="EN110" i="7"/>
  <c r="EL110" i="7"/>
  <c r="EI110" i="7"/>
  <c r="EN109" i="7"/>
  <c r="EL109" i="7"/>
  <c r="EI109" i="7"/>
  <c r="EN108" i="7"/>
  <c r="EL108" i="7"/>
  <c r="EI108" i="7"/>
  <c r="EN107" i="7"/>
  <c r="EL107" i="7"/>
  <c r="EI107" i="7"/>
  <c r="EN106" i="7"/>
  <c r="EL106" i="7"/>
  <c r="EI106" i="7"/>
  <c r="EN105" i="7"/>
  <c r="EL105" i="7"/>
  <c r="EI105" i="7"/>
  <c r="EN104" i="7"/>
  <c r="EL104" i="7"/>
  <c r="EI104" i="7"/>
  <c r="EN103" i="7"/>
  <c r="EL103" i="7"/>
  <c r="EI103" i="7"/>
  <c r="EN102" i="7"/>
  <c r="EL102" i="7"/>
  <c r="EI102" i="7"/>
  <c r="EN101" i="7"/>
  <c r="EL101" i="7"/>
  <c r="EI101" i="7"/>
  <c r="EN100" i="7"/>
  <c r="EL100" i="7"/>
  <c r="EI100" i="7"/>
  <c r="EN99" i="7"/>
  <c r="EL99" i="7"/>
  <c r="EI99" i="7"/>
  <c r="EN98" i="7"/>
  <c r="EL98" i="7"/>
  <c r="EI98" i="7"/>
  <c r="EN97" i="7"/>
  <c r="EL97" i="7"/>
  <c r="EI97" i="7"/>
  <c r="EN96" i="7"/>
  <c r="EL96" i="7"/>
  <c r="EI96" i="7"/>
  <c r="EN95" i="7"/>
  <c r="EL95" i="7"/>
  <c r="EI95" i="7"/>
  <c r="EN94" i="7"/>
  <c r="EL94" i="7"/>
  <c r="EI94" i="7"/>
  <c r="EN93" i="7"/>
  <c r="EL93" i="7"/>
  <c r="EI93" i="7"/>
  <c r="EN92" i="7"/>
  <c r="EL92" i="7"/>
  <c r="EI92" i="7"/>
  <c r="EN91" i="7"/>
  <c r="EL91" i="7"/>
  <c r="EI91" i="7"/>
  <c r="EN89" i="7"/>
  <c r="EL89" i="7"/>
  <c r="EI89" i="7"/>
  <c r="EN88" i="7"/>
  <c r="EL88" i="7"/>
  <c r="EI88" i="7"/>
  <c r="EN87" i="7"/>
  <c r="EL87" i="7"/>
  <c r="EI87" i="7"/>
  <c r="EN86" i="7"/>
  <c r="EL86" i="7"/>
  <c r="EI86" i="7"/>
  <c r="EN85" i="7"/>
  <c r="EL85" i="7"/>
  <c r="EI85" i="7"/>
  <c r="EN84" i="7"/>
  <c r="EL84" i="7"/>
  <c r="EI84" i="7"/>
  <c r="EN83" i="7"/>
  <c r="EL83" i="7"/>
  <c r="EI83" i="7"/>
  <c r="EN82" i="7"/>
  <c r="EL82" i="7"/>
  <c r="EI82" i="7"/>
  <c r="EN81" i="7"/>
  <c r="EL81" i="7"/>
  <c r="EI81" i="7"/>
  <c r="EN80" i="7"/>
  <c r="EL80" i="7"/>
  <c r="EI80" i="7"/>
  <c r="EN79" i="7"/>
  <c r="EL79" i="7"/>
  <c r="EI79" i="7"/>
  <c r="EN78" i="7"/>
  <c r="EL78" i="7"/>
  <c r="EI78" i="7"/>
  <c r="EN77" i="7"/>
  <c r="EL77" i="7"/>
  <c r="EI77" i="7"/>
  <c r="EN76" i="7"/>
  <c r="EL76" i="7"/>
  <c r="EI76" i="7"/>
  <c r="EN75" i="7"/>
  <c r="EL75" i="7"/>
  <c r="EI75" i="7"/>
  <c r="EN74" i="7"/>
  <c r="EL74" i="7"/>
  <c r="EI74" i="7"/>
  <c r="EN73" i="7"/>
  <c r="EL73" i="7"/>
  <c r="EI73" i="7"/>
  <c r="EN72" i="7"/>
  <c r="EL72" i="7"/>
  <c r="EI72" i="7"/>
  <c r="EN71" i="7"/>
  <c r="EL71" i="7"/>
  <c r="EI71" i="7"/>
  <c r="EN70" i="7"/>
  <c r="EL70" i="7"/>
  <c r="EI70" i="7"/>
  <c r="EN68" i="7"/>
  <c r="EL68" i="7"/>
  <c r="EI68" i="7"/>
  <c r="EN67" i="7"/>
  <c r="EL67" i="7"/>
  <c r="EI67" i="7"/>
  <c r="EN66" i="7"/>
  <c r="EL66" i="7"/>
  <c r="EI66" i="7"/>
  <c r="EN65" i="7"/>
  <c r="EL65" i="7"/>
  <c r="EI65" i="7"/>
  <c r="EN64" i="7"/>
  <c r="EL64" i="7"/>
  <c r="EI64" i="7"/>
  <c r="EN63" i="7"/>
  <c r="EL63" i="7"/>
  <c r="EI63" i="7"/>
  <c r="EN62" i="7"/>
  <c r="EL62" i="7"/>
  <c r="EI62" i="7"/>
  <c r="EN61" i="7"/>
  <c r="EL61" i="7"/>
  <c r="EI61" i="7"/>
  <c r="EN60" i="7"/>
  <c r="EL60" i="7"/>
  <c r="EI60" i="7"/>
  <c r="EN59" i="7"/>
  <c r="EL59" i="7"/>
  <c r="EI59" i="7"/>
  <c r="EN58" i="7"/>
  <c r="EL58" i="7"/>
  <c r="EI58" i="7"/>
  <c r="EN57" i="7"/>
  <c r="EL57" i="7"/>
  <c r="EI57" i="7"/>
  <c r="EN56" i="7"/>
  <c r="EL56" i="7"/>
  <c r="EI56" i="7"/>
  <c r="EN55" i="7"/>
  <c r="EL55" i="7"/>
  <c r="EI55" i="7"/>
  <c r="EN54" i="7"/>
  <c r="EL54" i="7"/>
  <c r="EI54" i="7"/>
  <c r="EN53" i="7"/>
  <c r="EL53" i="7"/>
  <c r="EI53" i="7"/>
  <c r="EN52" i="7"/>
  <c r="EL52" i="7"/>
  <c r="EI52" i="7"/>
  <c r="EN51" i="7"/>
  <c r="EL51" i="7"/>
  <c r="EI51" i="7"/>
  <c r="EN50" i="7"/>
  <c r="EL50" i="7"/>
  <c r="EI50" i="7"/>
  <c r="EN49" i="7"/>
  <c r="EL49" i="7"/>
  <c r="EI49" i="7"/>
  <c r="EJ9" i="7"/>
  <c r="EI4" i="7"/>
  <c r="EI3" i="7"/>
  <c r="EB474" i="7"/>
  <c r="EC474" i="7" s="1"/>
  <c r="EA474" i="7"/>
  <c r="EB473" i="7"/>
  <c r="EC473" i="7" s="1"/>
  <c r="EA473" i="7"/>
  <c r="EB472" i="7"/>
  <c r="EC472" i="7" s="1"/>
  <c r="EA472" i="7"/>
  <c r="EB471" i="7"/>
  <c r="EC471" i="7" s="1"/>
  <c r="EA471" i="7"/>
  <c r="EB470" i="7"/>
  <c r="EC470" i="7" s="1"/>
  <c r="EA470" i="7"/>
  <c r="EB469" i="7"/>
  <c r="EC469" i="7" s="1"/>
  <c r="EA469" i="7"/>
  <c r="EC468" i="7"/>
  <c r="EB468" i="7"/>
  <c r="EA468" i="7"/>
  <c r="EB467" i="7"/>
  <c r="EC467" i="7" s="1"/>
  <c r="EA467" i="7"/>
  <c r="EB466" i="7"/>
  <c r="EC466" i="7" s="1"/>
  <c r="EA466" i="7"/>
  <c r="EB465" i="7"/>
  <c r="EC465" i="7" s="1"/>
  <c r="EA465" i="7"/>
  <c r="EB460" i="7"/>
  <c r="EC460" i="7" s="1"/>
  <c r="EA460" i="7"/>
  <c r="EB459" i="7"/>
  <c r="EC459" i="7" s="1"/>
  <c r="EA459" i="7"/>
  <c r="EB458" i="7"/>
  <c r="EC458" i="7" s="1"/>
  <c r="EA458" i="7"/>
  <c r="EB457" i="7"/>
  <c r="EC457" i="7" s="1"/>
  <c r="EA457" i="7"/>
  <c r="EB456" i="7"/>
  <c r="EC456" i="7" s="1"/>
  <c r="EA456" i="7"/>
  <c r="EB455" i="7"/>
  <c r="EC455" i="7" s="1"/>
  <c r="EA455" i="7"/>
  <c r="EB454" i="7"/>
  <c r="EC454" i="7" s="1"/>
  <c r="EA454" i="7"/>
  <c r="EB453" i="7"/>
  <c r="EC453" i="7" s="1"/>
  <c r="EA453" i="7"/>
  <c r="EB452" i="7"/>
  <c r="EC452" i="7" s="1"/>
  <c r="EA452" i="7"/>
  <c r="EB451" i="7"/>
  <c r="EC451" i="7" s="1"/>
  <c r="EA451" i="7"/>
  <c r="EB446" i="7"/>
  <c r="EC446" i="7" s="1"/>
  <c r="EA446" i="7"/>
  <c r="EB445" i="7"/>
  <c r="EC445" i="7" s="1"/>
  <c r="EA445" i="7"/>
  <c r="EB444" i="7"/>
  <c r="EC444" i="7" s="1"/>
  <c r="EA444" i="7"/>
  <c r="EB443" i="7"/>
  <c r="EC443" i="7" s="1"/>
  <c r="EA443" i="7"/>
  <c r="EB442" i="7"/>
  <c r="EC442" i="7" s="1"/>
  <c r="EA442" i="7"/>
  <c r="EB441" i="7"/>
  <c r="EC441" i="7" s="1"/>
  <c r="EA441" i="7"/>
  <c r="EB440" i="7"/>
  <c r="EC440" i="7" s="1"/>
  <c r="EA440" i="7"/>
  <c r="EB439" i="7"/>
  <c r="EC439" i="7" s="1"/>
  <c r="EA439" i="7"/>
  <c r="EB438" i="7"/>
  <c r="EC438" i="7" s="1"/>
  <c r="EA438" i="7"/>
  <c r="EB437" i="7"/>
  <c r="EC437" i="7" s="1"/>
  <c r="EA437" i="7"/>
  <c r="EB432" i="7"/>
  <c r="EC432" i="7" s="1"/>
  <c r="EA432" i="7"/>
  <c r="EB431" i="7"/>
  <c r="EC431" i="7" s="1"/>
  <c r="EA431" i="7"/>
  <c r="EB430" i="7"/>
  <c r="EC430" i="7" s="1"/>
  <c r="EA430" i="7"/>
  <c r="EB429" i="7"/>
  <c r="EC429" i="7" s="1"/>
  <c r="EA429" i="7"/>
  <c r="EB428" i="7"/>
  <c r="EC428" i="7" s="1"/>
  <c r="EA428" i="7"/>
  <c r="EB427" i="7"/>
  <c r="EC427" i="7" s="1"/>
  <c r="EA427" i="7"/>
  <c r="EB426" i="7"/>
  <c r="EC426" i="7" s="1"/>
  <c r="EA426" i="7"/>
  <c r="EB425" i="7"/>
  <c r="EC425" i="7" s="1"/>
  <c r="EA425" i="7"/>
  <c r="EB424" i="7"/>
  <c r="EC424" i="7" s="1"/>
  <c r="EA424" i="7"/>
  <c r="EB423" i="7"/>
  <c r="EC423" i="7" s="1"/>
  <c r="EA423" i="7"/>
  <c r="EB418" i="7"/>
  <c r="EC418" i="7" s="1"/>
  <c r="EA418" i="7"/>
  <c r="EB417" i="7"/>
  <c r="EC417" i="7" s="1"/>
  <c r="EA417" i="7"/>
  <c r="EB416" i="7"/>
  <c r="EC416" i="7" s="1"/>
  <c r="EA416" i="7"/>
  <c r="EB415" i="7"/>
  <c r="EC415" i="7" s="1"/>
  <c r="EA415" i="7"/>
  <c r="EB414" i="7"/>
  <c r="EC414" i="7" s="1"/>
  <c r="EA414" i="7"/>
  <c r="EB413" i="7"/>
  <c r="EC413" i="7" s="1"/>
  <c r="EA413" i="7"/>
  <c r="EB412" i="7"/>
  <c r="EC412" i="7" s="1"/>
  <c r="EA412" i="7"/>
  <c r="EB411" i="7"/>
  <c r="EC411" i="7" s="1"/>
  <c r="EA411" i="7"/>
  <c r="EB410" i="7"/>
  <c r="EC410" i="7" s="1"/>
  <c r="EA410" i="7"/>
  <c r="EB409" i="7"/>
  <c r="EC409" i="7" s="1"/>
  <c r="EA409" i="7"/>
  <c r="EB404" i="7"/>
  <c r="EC404" i="7" s="1"/>
  <c r="EA404" i="7"/>
  <c r="EB403" i="7"/>
  <c r="EC403" i="7" s="1"/>
  <c r="EA403" i="7"/>
  <c r="EB402" i="7"/>
  <c r="EC402" i="7" s="1"/>
  <c r="EA402" i="7"/>
  <c r="EB401" i="7"/>
  <c r="EC401" i="7" s="1"/>
  <c r="EA401" i="7"/>
  <c r="EB400" i="7"/>
  <c r="EC400" i="7" s="1"/>
  <c r="EA400" i="7"/>
  <c r="EB399" i="7"/>
  <c r="EC399" i="7" s="1"/>
  <c r="EA399" i="7"/>
  <c r="EB398" i="7"/>
  <c r="EC398" i="7" s="1"/>
  <c r="EA398" i="7"/>
  <c r="EB397" i="7"/>
  <c r="EC397" i="7" s="1"/>
  <c r="EA397" i="7"/>
  <c r="EB396" i="7"/>
  <c r="EC396" i="7" s="1"/>
  <c r="EA396" i="7"/>
  <c r="EB395" i="7"/>
  <c r="EC395" i="7" s="1"/>
  <c r="EA395" i="7"/>
  <c r="EB390" i="7"/>
  <c r="EC390" i="7" s="1"/>
  <c r="EA390" i="7"/>
  <c r="EB389" i="7"/>
  <c r="EC389" i="7" s="1"/>
  <c r="EA389" i="7"/>
  <c r="EB388" i="7"/>
  <c r="EC388" i="7" s="1"/>
  <c r="EA388" i="7"/>
  <c r="EB387" i="7"/>
  <c r="EC387" i="7" s="1"/>
  <c r="EA387" i="7"/>
  <c r="EB386" i="7"/>
  <c r="EC386" i="7" s="1"/>
  <c r="EA386" i="7"/>
  <c r="EB385" i="7"/>
  <c r="EC385" i="7" s="1"/>
  <c r="EA385" i="7"/>
  <c r="EB384" i="7"/>
  <c r="EC384" i="7" s="1"/>
  <c r="EA384" i="7"/>
  <c r="EB383" i="7"/>
  <c r="EC383" i="7" s="1"/>
  <c r="EA383" i="7"/>
  <c r="EB382" i="7"/>
  <c r="EC382" i="7" s="1"/>
  <c r="EA382" i="7"/>
  <c r="EB381" i="7"/>
  <c r="EC381" i="7" s="1"/>
  <c r="EA381" i="7"/>
  <c r="EB376" i="7"/>
  <c r="EC376" i="7" s="1"/>
  <c r="EA376" i="7"/>
  <c r="EB375" i="7"/>
  <c r="EC375" i="7" s="1"/>
  <c r="EA375" i="7"/>
  <c r="EB374" i="7"/>
  <c r="EC374" i="7" s="1"/>
  <c r="EA374" i="7"/>
  <c r="EB373" i="7"/>
  <c r="EC373" i="7" s="1"/>
  <c r="EA373" i="7"/>
  <c r="EB372" i="7"/>
  <c r="EC372" i="7" s="1"/>
  <c r="EA372" i="7"/>
  <c r="EB371" i="7"/>
  <c r="EC371" i="7" s="1"/>
  <c r="EA371" i="7"/>
  <c r="EB370" i="7"/>
  <c r="EC370" i="7" s="1"/>
  <c r="EA370" i="7"/>
  <c r="EB369" i="7"/>
  <c r="EC369" i="7" s="1"/>
  <c r="EA369" i="7"/>
  <c r="EB368" i="7"/>
  <c r="EC368" i="7" s="1"/>
  <c r="EA368" i="7"/>
  <c r="EB367" i="7"/>
  <c r="EC367" i="7" s="1"/>
  <c r="EA367" i="7"/>
  <c r="EB362" i="7"/>
  <c r="EC362" i="7" s="1"/>
  <c r="EA362" i="7"/>
  <c r="EB361" i="7"/>
  <c r="EC361" i="7" s="1"/>
  <c r="EA361" i="7"/>
  <c r="EB360" i="7"/>
  <c r="EC360" i="7" s="1"/>
  <c r="EA360" i="7"/>
  <c r="EB359" i="7"/>
  <c r="EC359" i="7" s="1"/>
  <c r="EA359" i="7"/>
  <c r="EB358" i="7"/>
  <c r="EC358" i="7" s="1"/>
  <c r="EA358" i="7"/>
  <c r="EB357" i="7"/>
  <c r="EC357" i="7" s="1"/>
  <c r="EA357" i="7"/>
  <c r="EB356" i="7"/>
  <c r="EC356" i="7" s="1"/>
  <c r="EA356" i="7"/>
  <c r="EB355" i="7"/>
  <c r="EC355" i="7" s="1"/>
  <c r="EA355" i="7"/>
  <c r="EB354" i="7"/>
  <c r="EC354" i="7" s="1"/>
  <c r="EA354" i="7"/>
  <c r="EB353" i="7"/>
  <c r="EC353" i="7" s="1"/>
  <c r="EA353" i="7"/>
  <c r="EC348" i="7"/>
  <c r="ED348" i="7" s="1"/>
  <c r="EA348" i="7"/>
  <c r="EC347" i="7"/>
  <c r="ED347" i="7" s="1"/>
  <c r="EA347" i="7"/>
  <c r="EC346" i="7"/>
  <c r="ED346" i="7" s="1"/>
  <c r="EA346" i="7"/>
  <c r="EC345" i="7"/>
  <c r="ED345" i="7" s="1"/>
  <c r="EA345" i="7"/>
  <c r="EC344" i="7"/>
  <c r="ED344" i="7" s="1"/>
  <c r="EA344" i="7"/>
  <c r="EC343" i="7"/>
  <c r="ED343" i="7" s="1"/>
  <c r="EA343" i="7"/>
  <c r="EC342" i="7"/>
  <c r="ED342" i="7" s="1"/>
  <c r="EA342" i="7"/>
  <c r="EC341" i="7"/>
  <c r="ED341" i="7" s="1"/>
  <c r="EA341" i="7"/>
  <c r="EC340" i="7"/>
  <c r="ED340" i="7" s="1"/>
  <c r="EA340" i="7"/>
  <c r="EC339" i="7"/>
  <c r="ED339" i="7" s="1"/>
  <c r="EA339" i="7"/>
  <c r="EC334" i="7"/>
  <c r="ED334" i="7" s="1"/>
  <c r="EA334" i="7"/>
  <c r="EC333" i="7"/>
  <c r="ED333" i="7" s="1"/>
  <c r="EA333" i="7"/>
  <c r="EC332" i="7"/>
  <c r="ED332" i="7" s="1"/>
  <c r="EA332" i="7"/>
  <c r="EC331" i="7"/>
  <c r="ED331" i="7" s="1"/>
  <c r="EA331" i="7"/>
  <c r="EC330" i="7"/>
  <c r="ED330" i="7" s="1"/>
  <c r="EA330" i="7"/>
  <c r="EC329" i="7"/>
  <c r="ED329" i="7" s="1"/>
  <c r="EA329" i="7"/>
  <c r="EC328" i="7"/>
  <c r="ED328" i="7" s="1"/>
  <c r="EA328" i="7"/>
  <c r="EC327" i="7"/>
  <c r="ED327" i="7" s="1"/>
  <c r="EA327" i="7"/>
  <c r="EC326" i="7"/>
  <c r="ED326" i="7" s="1"/>
  <c r="EA326" i="7"/>
  <c r="EC325" i="7"/>
  <c r="ED325" i="7" s="1"/>
  <c r="EA325" i="7"/>
  <c r="EA320" i="7"/>
  <c r="EB320" i="7" s="1"/>
  <c r="EA319" i="7"/>
  <c r="EB319" i="7" s="1"/>
  <c r="EA318" i="7"/>
  <c r="EB318" i="7" s="1"/>
  <c r="EA317" i="7"/>
  <c r="EB317" i="7" s="1"/>
  <c r="EA316" i="7"/>
  <c r="EB316" i="7" s="1"/>
  <c r="EA315" i="7"/>
  <c r="EB315" i="7" s="1"/>
  <c r="EA314" i="7"/>
  <c r="EB314" i="7" s="1"/>
  <c r="EA313" i="7"/>
  <c r="EB313" i="7" s="1"/>
  <c r="EA312" i="7"/>
  <c r="EB312" i="7" s="1"/>
  <c r="EA311" i="7"/>
  <c r="EB311" i="7" s="1"/>
  <c r="EA309" i="7"/>
  <c r="EB309" i="7" s="1"/>
  <c r="EA308" i="7"/>
  <c r="EB308" i="7" s="1"/>
  <c r="EA307" i="7"/>
  <c r="EB307" i="7" s="1"/>
  <c r="EA306" i="7"/>
  <c r="EB306" i="7" s="1"/>
  <c r="EA305" i="7"/>
  <c r="EB305" i="7" s="1"/>
  <c r="EA304" i="7"/>
  <c r="EB304" i="7" s="1"/>
  <c r="EA303" i="7"/>
  <c r="EB303" i="7" s="1"/>
  <c r="EA302" i="7"/>
  <c r="EB302" i="7" s="1"/>
  <c r="EA301" i="7"/>
  <c r="EB301" i="7" s="1"/>
  <c r="EA300" i="7"/>
  <c r="EB300" i="7" s="1"/>
  <c r="EA293" i="7"/>
  <c r="EC286" i="7"/>
  <c r="EA286" i="7"/>
  <c r="EC285" i="7"/>
  <c r="EA285" i="7"/>
  <c r="EC284" i="7"/>
  <c r="EA284" i="7"/>
  <c r="EC283" i="7"/>
  <c r="EA283" i="7"/>
  <c r="EC282" i="7"/>
  <c r="EA282" i="7"/>
  <c r="EC281" i="7"/>
  <c r="EA281" i="7"/>
  <c r="EC280" i="7"/>
  <c r="EA280" i="7"/>
  <c r="EC279" i="7"/>
  <c r="EA279" i="7"/>
  <c r="EC278" i="7"/>
  <c r="EA278" i="7"/>
  <c r="EC277" i="7"/>
  <c r="EA277" i="7"/>
  <c r="EC272" i="7"/>
  <c r="EB272" i="7"/>
  <c r="EA272" i="7"/>
  <c r="EC271" i="7"/>
  <c r="EB271" i="7"/>
  <c r="EA271" i="7"/>
  <c r="EC270" i="7"/>
  <c r="EB270" i="7"/>
  <c r="EA270" i="7"/>
  <c r="EC269" i="7"/>
  <c r="EB269" i="7"/>
  <c r="EA269" i="7"/>
  <c r="EC268" i="7"/>
  <c r="EB268" i="7"/>
  <c r="EA268" i="7"/>
  <c r="EC267" i="7"/>
  <c r="EB267" i="7"/>
  <c r="EA267" i="7"/>
  <c r="EC266" i="7"/>
  <c r="EB266" i="7"/>
  <c r="EA266" i="7"/>
  <c r="EC265" i="7"/>
  <c r="EB265" i="7"/>
  <c r="EA265" i="7"/>
  <c r="EC264" i="7"/>
  <c r="EB264" i="7"/>
  <c r="EA264" i="7"/>
  <c r="EC263" i="7"/>
  <c r="EB263" i="7"/>
  <c r="EA263" i="7"/>
  <c r="EC258" i="7"/>
  <c r="EA258" i="7"/>
  <c r="EC257" i="7"/>
  <c r="EA257" i="7"/>
  <c r="EC256" i="7"/>
  <c r="EA256" i="7"/>
  <c r="EC255" i="7"/>
  <c r="EA255" i="7"/>
  <c r="EC254" i="7"/>
  <c r="EA254" i="7"/>
  <c r="EC253" i="7"/>
  <c r="EA253" i="7"/>
  <c r="EC252" i="7"/>
  <c r="EA252" i="7"/>
  <c r="EC251" i="7"/>
  <c r="EA251" i="7"/>
  <c r="EC250" i="7"/>
  <c r="EA250" i="7"/>
  <c r="EC249" i="7"/>
  <c r="EA249" i="7"/>
  <c r="EC244" i="7"/>
  <c r="EA244" i="7"/>
  <c r="EC243" i="7"/>
  <c r="EA243" i="7"/>
  <c r="EC242" i="7"/>
  <c r="EA242" i="7"/>
  <c r="EC241" i="7"/>
  <c r="EA241" i="7"/>
  <c r="EC240" i="7"/>
  <c r="EA240" i="7"/>
  <c r="EC239" i="7"/>
  <c r="EA239" i="7"/>
  <c r="EC238" i="7"/>
  <c r="EA238" i="7"/>
  <c r="EC237" i="7"/>
  <c r="EA237" i="7"/>
  <c r="EC236" i="7"/>
  <c r="EA236" i="7"/>
  <c r="EC235" i="7"/>
  <c r="EA235" i="7"/>
  <c r="EC230" i="7"/>
  <c r="EA230" i="7"/>
  <c r="EC229" i="7"/>
  <c r="EA229" i="7"/>
  <c r="EC228" i="7"/>
  <c r="EA228" i="7"/>
  <c r="EC227" i="7"/>
  <c r="EA227" i="7"/>
  <c r="EC226" i="7"/>
  <c r="EA226" i="7"/>
  <c r="EC225" i="7"/>
  <c r="EA225" i="7"/>
  <c r="EC224" i="7"/>
  <c r="EA224" i="7"/>
  <c r="EC223" i="7"/>
  <c r="EA223" i="7"/>
  <c r="EC222" i="7"/>
  <c r="EA222" i="7"/>
  <c r="EC221" i="7"/>
  <c r="EA221" i="7"/>
  <c r="EC216" i="7"/>
  <c r="EA216" i="7"/>
  <c r="EC215" i="7"/>
  <c r="EA215" i="7"/>
  <c r="EC214" i="7"/>
  <c r="EA214" i="7"/>
  <c r="EC213" i="7"/>
  <c r="EA213" i="7"/>
  <c r="EC212" i="7"/>
  <c r="EA212" i="7"/>
  <c r="EC211" i="7"/>
  <c r="EA211" i="7"/>
  <c r="EC210" i="7"/>
  <c r="EA210" i="7"/>
  <c r="EC209" i="7"/>
  <c r="EA209" i="7"/>
  <c r="EC208" i="7"/>
  <c r="EA208" i="7"/>
  <c r="EC207" i="7"/>
  <c r="EA207" i="7"/>
  <c r="EC206" i="7"/>
  <c r="EA206" i="7"/>
  <c r="EC205" i="7"/>
  <c r="EA205" i="7"/>
  <c r="EC204" i="7"/>
  <c r="EA204" i="7"/>
  <c r="EC203" i="7"/>
  <c r="EA203" i="7"/>
  <c r="EC202" i="7"/>
  <c r="EA202" i="7"/>
  <c r="EC201" i="7"/>
  <c r="EA201" i="7"/>
  <c r="EC200" i="7"/>
  <c r="EA200" i="7"/>
  <c r="EC199" i="7"/>
  <c r="EA199" i="7"/>
  <c r="EC198" i="7"/>
  <c r="EA198" i="7"/>
  <c r="EC197" i="7"/>
  <c r="EA197" i="7"/>
  <c r="EC191" i="7"/>
  <c r="EB191" i="7"/>
  <c r="EC190" i="7"/>
  <c r="EB190" i="7"/>
  <c r="EC189" i="7"/>
  <c r="EB189" i="7"/>
  <c r="EC188" i="7"/>
  <c r="EB188" i="7"/>
  <c r="EC187" i="7"/>
  <c r="EB187" i="7"/>
  <c r="EC186" i="7"/>
  <c r="EB186" i="7"/>
  <c r="EC185" i="7"/>
  <c r="EB185" i="7"/>
  <c r="EC184" i="7"/>
  <c r="EB184" i="7"/>
  <c r="EC183" i="7"/>
  <c r="EB183" i="7"/>
  <c r="EC182" i="7"/>
  <c r="EB182" i="7"/>
  <c r="EC181" i="7"/>
  <c r="EB181" i="7"/>
  <c r="EC180" i="7"/>
  <c r="EB180" i="7"/>
  <c r="EC179" i="7"/>
  <c r="EB179" i="7"/>
  <c r="EC178" i="7"/>
  <c r="EB178" i="7"/>
  <c r="EC177" i="7"/>
  <c r="EB177" i="7"/>
  <c r="EC176" i="7"/>
  <c r="EB176" i="7"/>
  <c r="EC175" i="7"/>
  <c r="EB175" i="7"/>
  <c r="EC174" i="7"/>
  <c r="EB174" i="7"/>
  <c r="EC173" i="7"/>
  <c r="EB173" i="7"/>
  <c r="EC172" i="7"/>
  <c r="EB172" i="7"/>
  <c r="EC167" i="7"/>
  <c r="EB167" i="7"/>
  <c r="EC166" i="7"/>
  <c r="EB166" i="7"/>
  <c r="EC165" i="7"/>
  <c r="EB165" i="7"/>
  <c r="EC164" i="7"/>
  <c r="EB164" i="7"/>
  <c r="EC163" i="7"/>
  <c r="EB163" i="7"/>
  <c r="EC162" i="7"/>
  <c r="EB162" i="7"/>
  <c r="EC161" i="7"/>
  <c r="EB161" i="7"/>
  <c r="EC160" i="7"/>
  <c r="EB160" i="7"/>
  <c r="EC159" i="7"/>
  <c r="EB159" i="7"/>
  <c r="EC158" i="7"/>
  <c r="EB158" i="7"/>
  <c r="EC157" i="7"/>
  <c r="EB157" i="7"/>
  <c r="EC156" i="7"/>
  <c r="EB156" i="7"/>
  <c r="EC155" i="7"/>
  <c r="EB155" i="7"/>
  <c r="EC154" i="7"/>
  <c r="EB154" i="7"/>
  <c r="EC153" i="7"/>
  <c r="EB153" i="7"/>
  <c r="EC152" i="7"/>
  <c r="EB152" i="7"/>
  <c r="EC151" i="7"/>
  <c r="EB151" i="7"/>
  <c r="EC150" i="7"/>
  <c r="EB150" i="7"/>
  <c r="EC149" i="7"/>
  <c r="EB149" i="7"/>
  <c r="EC148" i="7"/>
  <c r="EB148" i="7"/>
  <c r="EF143" i="7"/>
  <c r="ED143" i="7"/>
  <c r="EA143" i="7"/>
  <c r="EF142" i="7"/>
  <c r="ED142" i="7"/>
  <c r="EA142" i="7"/>
  <c r="EF141" i="7"/>
  <c r="ED141" i="7"/>
  <c r="EA141" i="7"/>
  <c r="EF140" i="7"/>
  <c r="ED140" i="7"/>
  <c r="EA140" i="7"/>
  <c r="EF139" i="7"/>
  <c r="ED139" i="7"/>
  <c r="EA139" i="7"/>
  <c r="EF138" i="7"/>
  <c r="ED138" i="7"/>
  <c r="EA138" i="7"/>
  <c r="EF137" i="7"/>
  <c r="ED137" i="7"/>
  <c r="EA137" i="7"/>
  <c r="EF136" i="7"/>
  <c r="ED136" i="7"/>
  <c r="EA136" i="7"/>
  <c r="EF135" i="7"/>
  <c r="ED135" i="7"/>
  <c r="EA135" i="7"/>
  <c r="EF134" i="7"/>
  <c r="ED134" i="7"/>
  <c r="EA134" i="7"/>
  <c r="EF132" i="7"/>
  <c r="ED132" i="7"/>
  <c r="EA132" i="7"/>
  <c r="EF131" i="7"/>
  <c r="ED131" i="7"/>
  <c r="EA131" i="7"/>
  <c r="EF130" i="7"/>
  <c r="ED130" i="7"/>
  <c r="EA130" i="7"/>
  <c r="EF129" i="7"/>
  <c r="ED129" i="7"/>
  <c r="EA129" i="7"/>
  <c r="EF128" i="7"/>
  <c r="ED128" i="7"/>
  <c r="EA128" i="7"/>
  <c r="EF127" i="7"/>
  <c r="ED127" i="7"/>
  <c r="EA127" i="7"/>
  <c r="EF126" i="7"/>
  <c r="ED126" i="7"/>
  <c r="EA126" i="7"/>
  <c r="EF125" i="7"/>
  <c r="ED125" i="7"/>
  <c r="EA125" i="7"/>
  <c r="EF124" i="7"/>
  <c r="ED124" i="7"/>
  <c r="EA124" i="7"/>
  <c r="EF123" i="7"/>
  <c r="ED123" i="7"/>
  <c r="EA123" i="7"/>
  <c r="EF121" i="7"/>
  <c r="ED121" i="7"/>
  <c r="EA121" i="7"/>
  <c r="EF120" i="7"/>
  <c r="ED120" i="7"/>
  <c r="EA120" i="7"/>
  <c r="EF119" i="7"/>
  <c r="ED119" i="7"/>
  <c r="EA119" i="7"/>
  <c r="EF118" i="7"/>
  <c r="ED118" i="7"/>
  <c r="EA118" i="7"/>
  <c r="EF117" i="7"/>
  <c r="ED117" i="7"/>
  <c r="EA117" i="7"/>
  <c r="EF116" i="7"/>
  <c r="ED116" i="7"/>
  <c r="EA116" i="7"/>
  <c r="EF115" i="7"/>
  <c r="ED115" i="7"/>
  <c r="EA115" i="7"/>
  <c r="EF114" i="7"/>
  <c r="ED114" i="7"/>
  <c r="EA114" i="7"/>
  <c r="EF113" i="7"/>
  <c r="ED113" i="7"/>
  <c r="EA113" i="7"/>
  <c r="EF112" i="7"/>
  <c r="ED112" i="7"/>
  <c r="EA112" i="7"/>
  <c r="EF110" i="7"/>
  <c r="ED110" i="7"/>
  <c r="EA110" i="7"/>
  <c r="EF109" i="7"/>
  <c r="ED109" i="7"/>
  <c r="EA109" i="7"/>
  <c r="EF108" i="7"/>
  <c r="ED108" i="7"/>
  <c r="EA108" i="7"/>
  <c r="EF107" i="7"/>
  <c r="ED107" i="7"/>
  <c r="EA107" i="7"/>
  <c r="EF106" i="7"/>
  <c r="ED106" i="7"/>
  <c r="EA106" i="7"/>
  <c r="EF105" i="7"/>
  <c r="ED105" i="7"/>
  <c r="EA105" i="7"/>
  <c r="EF104" i="7"/>
  <c r="ED104" i="7"/>
  <c r="EA104" i="7"/>
  <c r="EF103" i="7"/>
  <c r="ED103" i="7"/>
  <c r="EA103" i="7"/>
  <c r="EF102" i="7"/>
  <c r="ED102" i="7"/>
  <c r="EA102" i="7"/>
  <c r="EF101" i="7"/>
  <c r="ED101" i="7"/>
  <c r="EA101" i="7"/>
  <c r="EF100" i="7"/>
  <c r="ED100" i="7"/>
  <c r="EA100" i="7"/>
  <c r="EF99" i="7"/>
  <c r="ED99" i="7"/>
  <c r="EA99" i="7"/>
  <c r="EF98" i="7"/>
  <c r="ED98" i="7"/>
  <c r="EA98" i="7"/>
  <c r="EF97" i="7"/>
  <c r="ED97" i="7"/>
  <c r="EA97" i="7"/>
  <c r="EF96" i="7"/>
  <c r="ED96" i="7"/>
  <c r="EA96" i="7"/>
  <c r="EF95" i="7"/>
  <c r="ED95" i="7"/>
  <c r="EA95" i="7"/>
  <c r="EF94" i="7"/>
  <c r="ED94" i="7"/>
  <c r="EA94" i="7"/>
  <c r="EF93" i="7"/>
  <c r="ED93" i="7"/>
  <c r="EA93" i="7"/>
  <c r="EF92" i="7"/>
  <c r="ED92" i="7"/>
  <c r="EA92" i="7"/>
  <c r="EF91" i="7"/>
  <c r="ED91" i="7"/>
  <c r="EA91" i="7"/>
  <c r="EF89" i="7"/>
  <c r="ED89" i="7"/>
  <c r="EA89" i="7"/>
  <c r="EF88" i="7"/>
  <c r="ED88" i="7"/>
  <c r="EA88" i="7"/>
  <c r="EF87" i="7"/>
  <c r="ED87" i="7"/>
  <c r="EA87" i="7"/>
  <c r="EF86" i="7"/>
  <c r="ED86" i="7"/>
  <c r="EA86" i="7"/>
  <c r="EF85" i="7"/>
  <c r="ED85" i="7"/>
  <c r="EA85" i="7"/>
  <c r="EF84" i="7"/>
  <c r="ED84" i="7"/>
  <c r="EA84" i="7"/>
  <c r="EF83" i="7"/>
  <c r="ED83" i="7"/>
  <c r="EA83" i="7"/>
  <c r="EF82" i="7"/>
  <c r="ED82" i="7"/>
  <c r="EA82" i="7"/>
  <c r="EF81" i="7"/>
  <c r="ED81" i="7"/>
  <c r="EA81" i="7"/>
  <c r="EF80" i="7"/>
  <c r="ED80" i="7"/>
  <c r="EA80" i="7"/>
  <c r="EF79" i="7"/>
  <c r="ED79" i="7"/>
  <c r="EA79" i="7"/>
  <c r="EF78" i="7"/>
  <c r="ED78" i="7"/>
  <c r="EA78" i="7"/>
  <c r="EF77" i="7"/>
  <c r="ED77" i="7"/>
  <c r="EA77" i="7"/>
  <c r="EF76" i="7"/>
  <c r="ED76" i="7"/>
  <c r="EA76" i="7"/>
  <c r="EF75" i="7"/>
  <c r="ED75" i="7"/>
  <c r="EA75" i="7"/>
  <c r="EF74" i="7"/>
  <c r="ED74" i="7"/>
  <c r="EA74" i="7"/>
  <c r="EF73" i="7"/>
  <c r="ED73" i="7"/>
  <c r="EA73" i="7"/>
  <c r="EF72" i="7"/>
  <c r="ED72" i="7"/>
  <c r="EA72" i="7"/>
  <c r="EF71" i="7"/>
  <c r="ED71" i="7"/>
  <c r="EA71" i="7"/>
  <c r="EF70" i="7"/>
  <c r="ED70" i="7"/>
  <c r="EA70" i="7"/>
  <c r="EF68" i="7"/>
  <c r="ED68" i="7"/>
  <c r="EA68" i="7"/>
  <c r="EF67" i="7"/>
  <c r="ED67" i="7"/>
  <c r="EA67" i="7"/>
  <c r="EF66" i="7"/>
  <c r="ED66" i="7"/>
  <c r="EA66" i="7"/>
  <c r="EF65" i="7"/>
  <c r="ED65" i="7"/>
  <c r="EA65" i="7"/>
  <c r="EF64" i="7"/>
  <c r="ED64" i="7"/>
  <c r="EA64" i="7"/>
  <c r="EF63" i="7"/>
  <c r="ED63" i="7"/>
  <c r="EA63" i="7"/>
  <c r="EF62" i="7"/>
  <c r="ED62" i="7"/>
  <c r="EA62" i="7"/>
  <c r="EF61" i="7"/>
  <c r="ED61" i="7"/>
  <c r="EA61" i="7"/>
  <c r="EF60" i="7"/>
  <c r="ED60" i="7"/>
  <c r="EA60" i="7"/>
  <c r="EF59" i="7"/>
  <c r="ED59" i="7"/>
  <c r="EA59" i="7"/>
  <c r="EF58" i="7"/>
  <c r="ED58" i="7"/>
  <c r="EA58" i="7"/>
  <c r="EF57" i="7"/>
  <c r="ED57" i="7"/>
  <c r="EA57" i="7"/>
  <c r="EF56" i="7"/>
  <c r="ED56" i="7"/>
  <c r="EA56" i="7"/>
  <c r="EF55" i="7"/>
  <c r="ED55" i="7"/>
  <c r="EA55" i="7"/>
  <c r="EF54" i="7"/>
  <c r="ED54" i="7"/>
  <c r="EA54" i="7"/>
  <c r="EF53" i="7"/>
  <c r="ED53" i="7"/>
  <c r="EA53" i="7"/>
  <c r="EF52" i="7"/>
  <c r="ED52" i="7"/>
  <c r="EA52" i="7"/>
  <c r="EF51" i="7"/>
  <c r="ED51" i="7"/>
  <c r="EA51" i="7"/>
  <c r="EF50" i="7"/>
  <c r="ED50" i="7"/>
  <c r="EA50" i="7"/>
  <c r="EF49" i="7"/>
  <c r="ED49" i="7"/>
  <c r="EA49" i="7"/>
  <c r="EB9" i="7"/>
  <c r="EA4" i="7"/>
  <c r="EA3" i="7"/>
  <c r="DT474" i="7"/>
  <c r="DU474" i="7" s="1"/>
  <c r="DS474" i="7"/>
  <c r="DT473" i="7"/>
  <c r="DU473" i="7" s="1"/>
  <c r="DS473" i="7"/>
  <c r="DT472" i="7"/>
  <c r="DU472" i="7" s="1"/>
  <c r="DS472" i="7"/>
  <c r="DT471" i="7"/>
  <c r="DU471" i="7" s="1"/>
  <c r="DS471" i="7"/>
  <c r="DT470" i="7"/>
  <c r="DU470" i="7" s="1"/>
  <c r="DS470" i="7"/>
  <c r="DT469" i="7"/>
  <c r="DU469" i="7" s="1"/>
  <c r="DS469" i="7"/>
  <c r="DT468" i="7"/>
  <c r="DU468" i="7" s="1"/>
  <c r="DS468" i="7"/>
  <c r="DT467" i="7"/>
  <c r="DU467" i="7" s="1"/>
  <c r="DS467" i="7"/>
  <c r="DT466" i="7"/>
  <c r="DU466" i="7" s="1"/>
  <c r="DS466" i="7"/>
  <c r="DT465" i="7"/>
  <c r="DU465" i="7" s="1"/>
  <c r="DS465" i="7"/>
  <c r="DT460" i="7"/>
  <c r="DU460" i="7" s="1"/>
  <c r="DS460" i="7"/>
  <c r="DT459" i="7"/>
  <c r="DU459" i="7" s="1"/>
  <c r="DS459" i="7"/>
  <c r="DT458" i="7"/>
  <c r="DU458" i="7" s="1"/>
  <c r="DS458" i="7"/>
  <c r="DT457" i="7"/>
  <c r="DU457" i="7" s="1"/>
  <c r="DS457" i="7"/>
  <c r="DT456" i="7"/>
  <c r="DU456" i="7" s="1"/>
  <c r="DS456" i="7"/>
  <c r="DT455" i="7"/>
  <c r="DU455" i="7" s="1"/>
  <c r="DS455" i="7"/>
  <c r="DT454" i="7"/>
  <c r="DU454" i="7" s="1"/>
  <c r="DS454" i="7"/>
  <c r="DT453" i="7"/>
  <c r="DU453" i="7" s="1"/>
  <c r="DS453" i="7"/>
  <c r="DT452" i="7"/>
  <c r="DU452" i="7" s="1"/>
  <c r="DS452" i="7"/>
  <c r="DT451" i="7"/>
  <c r="DU451" i="7" s="1"/>
  <c r="DS451" i="7"/>
  <c r="DT446" i="7"/>
  <c r="DU446" i="7" s="1"/>
  <c r="DS446" i="7"/>
  <c r="DT445" i="7"/>
  <c r="DU445" i="7" s="1"/>
  <c r="DS445" i="7"/>
  <c r="DT444" i="7"/>
  <c r="DU444" i="7" s="1"/>
  <c r="DS444" i="7"/>
  <c r="DT443" i="7"/>
  <c r="DU443" i="7" s="1"/>
  <c r="DS443" i="7"/>
  <c r="DT442" i="7"/>
  <c r="DU442" i="7" s="1"/>
  <c r="DS442" i="7"/>
  <c r="DT441" i="7"/>
  <c r="DU441" i="7" s="1"/>
  <c r="DS441" i="7"/>
  <c r="DT440" i="7"/>
  <c r="DU440" i="7" s="1"/>
  <c r="DS440" i="7"/>
  <c r="DT439" i="7"/>
  <c r="DU439" i="7" s="1"/>
  <c r="DS439" i="7"/>
  <c r="DT438" i="7"/>
  <c r="DU438" i="7" s="1"/>
  <c r="DS438" i="7"/>
  <c r="DT437" i="7"/>
  <c r="DU437" i="7" s="1"/>
  <c r="DS437" i="7"/>
  <c r="DT432" i="7"/>
  <c r="DU432" i="7" s="1"/>
  <c r="DS432" i="7"/>
  <c r="DT431" i="7"/>
  <c r="DU431" i="7" s="1"/>
  <c r="DS431" i="7"/>
  <c r="DT430" i="7"/>
  <c r="DU430" i="7" s="1"/>
  <c r="DS430" i="7"/>
  <c r="DT429" i="7"/>
  <c r="DU429" i="7" s="1"/>
  <c r="DS429" i="7"/>
  <c r="DT428" i="7"/>
  <c r="DU428" i="7" s="1"/>
  <c r="DS428" i="7"/>
  <c r="DT427" i="7"/>
  <c r="DU427" i="7" s="1"/>
  <c r="DS427" i="7"/>
  <c r="DT426" i="7"/>
  <c r="DU426" i="7" s="1"/>
  <c r="DS426" i="7"/>
  <c r="DT425" i="7"/>
  <c r="DU425" i="7" s="1"/>
  <c r="DS425" i="7"/>
  <c r="DT424" i="7"/>
  <c r="DU424" i="7" s="1"/>
  <c r="DS424" i="7"/>
  <c r="DT423" i="7"/>
  <c r="DU423" i="7" s="1"/>
  <c r="DS423" i="7"/>
  <c r="DT418" i="7"/>
  <c r="DU418" i="7" s="1"/>
  <c r="DS418" i="7"/>
  <c r="DT417" i="7"/>
  <c r="DU417" i="7" s="1"/>
  <c r="DS417" i="7"/>
  <c r="DT416" i="7"/>
  <c r="DU416" i="7" s="1"/>
  <c r="DS416" i="7"/>
  <c r="DT415" i="7"/>
  <c r="DU415" i="7" s="1"/>
  <c r="DS415" i="7"/>
  <c r="DT414" i="7"/>
  <c r="DU414" i="7" s="1"/>
  <c r="DS414" i="7"/>
  <c r="DT413" i="7"/>
  <c r="DU413" i="7" s="1"/>
  <c r="DS413" i="7"/>
  <c r="DT412" i="7"/>
  <c r="DU412" i="7" s="1"/>
  <c r="DS412" i="7"/>
  <c r="DT411" i="7"/>
  <c r="DU411" i="7" s="1"/>
  <c r="DS411" i="7"/>
  <c r="DT410" i="7"/>
  <c r="DU410" i="7" s="1"/>
  <c r="DS410" i="7"/>
  <c r="DU409" i="7"/>
  <c r="DT409" i="7"/>
  <c r="DS409" i="7"/>
  <c r="DT404" i="7"/>
  <c r="DU404" i="7" s="1"/>
  <c r="DS404" i="7"/>
  <c r="DT403" i="7"/>
  <c r="DU403" i="7" s="1"/>
  <c r="DS403" i="7"/>
  <c r="DT402" i="7"/>
  <c r="DU402" i="7" s="1"/>
  <c r="DS402" i="7"/>
  <c r="DT401" i="7"/>
  <c r="DU401" i="7" s="1"/>
  <c r="DS401" i="7"/>
  <c r="DT400" i="7"/>
  <c r="DU400" i="7" s="1"/>
  <c r="DS400" i="7"/>
  <c r="DT399" i="7"/>
  <c r="DU399" i="7" s="1"/>
  <c r="DS399" i="7"/>
  <c r="DT398" i="7"/>
  <c r="DU398" i="7" s="1"/>
  <c r="DS398" i="7"/>
  <c r="DT397" i="7"/>
  <c r="DU397" i="7" s="1"/>
  <c r="DS397" i="7"/>
  <c r="DT396" i="7"/>
  <c r="DU396" i="7" s="1"/>
  <c r="DS396" i="7"/>
  <c r="DT395" i="7"/>
  <c r="DU395" i="7" s="1"/>
  <c r="DS395" i="7"/>
  <c r="DT390" i="7"/>
  <c r="DU390" i="7" s="1"/>
  <c r="DS390" i="7"/>
  <c r="DT389" i="7"/>
  <c r="DU389" i="7" s="1"/>
  <c r="DS389" i="7"/>
  <c r="DT388" i="7"/>
  <c r="DU388" i="7" s="1"/>
  <c r="DS388" i="7"/>
  <c r="DT387" i="7"/>
  <c r="DU387" i="7" s="1"/>
  <c r="DS387" i="7"/>
  <c r="DT386" i="7"/>
  <c r="DU386" i="7" s="1"/>
  <c r="DS386" i="7"/>
  <c r="DT385" i="7"/>
  <c r="DU385" i="7" s="1"/>
  <c r="DS385" i="7"/>
  <c r="DT384" i="7"/>
  <c r="DU384" i="7" s="1"/>
  <c r="DS384" i="7"/>
  <c r="DT383" i="7"/>
  <c r="DU383" i="7" s="1"/>
  <c r="DS383" i="7"/>
  <c r="DT382" i="7"/>
  <c r="DU382" i="7" s="1"/>
  <c r="DS382" i="7"/>
  <c r="DT381" i="7"/>
  <c r="DU381" i="7" s="1"/>
  <c r="DS381" i="7"/>
  <c r="DT376" i="7"/>
  <c r="DU376" i="7" s="1"/>
  <c r="DS376" i="7"/>
  <c r="DT375" i="7"/>
  <c r="DU375" i="7" s="1"/>
  <c r="DS375" i="7"/>
  <c r="DT374" i="7"/>
  <c r="DU374" i="7" s="1"/>
  <c r="DS374" i="7"/>
  <c r="DT373" i="7"/>
  <c r="DU373" i="7" s="1"/>
  <c r="DS373" i="7"/>
  <c r="DT372" i="7"/>
  <c r="DU372" i="7" s="1"/>
  <c r="DS372" i="7"/>
  <c r="DT371" i="7"/>
  <c r="DU371" i="7" s="1"/>
  <c r="DS371" i="7"/>
  <c r="DT370" i="7"/>
  <c r="DU370" i="7" s="1"/>
  <c r="DS370" i="7"/>
  <c r="DT369" i="7"/>
  <c r="DU369" i="7" s="1"/>
  <c r="DS369" i="7"/>
  <c r="DT368" i="7"/>
  <c r="DU368" i="7" s="1"/>
  <c r="DS368" i="7"/>
  <c r="DT367" i="7"/>
  <c r="DU367" i="7" s="1"/>
  <c r="DS367" i="7"/>
  <c r="DT362" i="7"/>
  <c r="DU362" i="7" s="1"/>
  <c r="DS362" i="7"/>
  <c r="DT361" i="7"/>
  <c r="DU361" i="7" s="1"/>
  <c r="DS361" i="7"/>
  <c r="DT360" i="7"/>
  <c r="DU360" i="7" s="1"/>
  <c r="DS360" i="7"/>
  <c r="DT359" i="7"/>
  <c r="DU359" i="7" s="1"/>
  <c r="DS359" i="7"/>
  <c r="DT358" i="7"/>
  <c r="DU358" i="7" s="1"/>
  <c r="DS358" i="7"/>
  <c r="DT357" i="7"/>
  <c r="DU357" i="7" s="1"/>
  <c r="DS357" i="7"/>
  <c r="DT356" i="7"/>
  <c r="DU356" i="7" s="1"/>
  <c r="DS356" i="7"/>
  <c r="DT355" i="7"/>
  <c r="DU355" i="7" s="1"/>
  <c r="DS355" i="7"/>
  <c r="DT354" i="7"/>
  <c r="DU354" i="7" s="1"/>
  <c r="DS354" i="7"/>
  <c r="DT353" i="7"/>
  <c r="DU353" i="7" s="1"/>
  <c r="DS353" i="7"/>
  <c r="DU348" i="7"/>
  <c r="DV348" i="7" s="1"/>
  <c r="DS348" i="7"/>
  <c r="DU347" i="7"/>
  <c r="DV347" i="7" s="1"/>
  <c r="DS347" i="7"/>
  <c r="DU346" i="7"/>
  <c r="DV346" i="7" s="1"/>
  <c r="DS346" i="7"/>
  <c r="DU345" i="7"/>
  <c r="DV345" i="7" s="1"/>
  <c r="DS345" i="7"/>
  <c r="DU344" i="7"/>
  <c r="DV344" i="7" s="1"/>
  <c r="DS344" i="7"/>
  <c r="DU343" i="7"/>
  <c r="DV343" i="7" s="1"/>
  <c r="DS343" i="7"/>
  <c r="DU342" i="7"/>
  <c r="DV342" i="7" s="1"/>
  <c r="DS342" i="7"/>
  <c r="DU341" i="7"/>
  <c r="DV341" i="7" s="1"/>
  <c r="DS341" i="7"/>
  <c r="DU340" i="7"/>
  <c r="DV340" i="7" s="1"/>
  <c r="DS340" i="7"/>
  <c r="DU339" i="7"/>
  <c r="DV339" i="7" s="1"/>
  <c r="DS339" i="7"/>
  <c r="DU334" i="7"/>
  <c r="DV334" i="7" s="1"/>
  <c r="DS334" i="7"/>
  <c r="DU333" i="7"/>
  <c r="DV333" i="7" s="1"/>
  <c r="DS333" i="7"/>
  <c r="DU332" i="7"/>
  <c r="DV332" i="7" s="1"/>
  <c r="DS332" i="7"/>
  <c r="DU331" i="7"/>
  <c r="DV331" i="7" s="1"/>
  <c r="DS331" i="7"/>
  <c r="DU330" i="7"/>
  <c r="DV330" i="7" s="1"/>
  <c r="DS330" i="7"/>
  <c r="DU329" i="7"/>
  <c r="DV329" i="7" s="1"/>
  <c r="DS329" i="7"/>
  <c r="DU328" i="7"/>
  <c r="DV328" i="7" s="1"/>
  <c r="DS328" i="7"/>
  <c r="DU327" i="7"/>
  <c r="DV327" i="7" s="1"/>
  <c r="DS327" i="7"/>
  <c r="DU326" i="7"/>
  <c r="DV326" i="7" s="1"/>
  <c r="DS326" i="7"/>
  <c r="DU325" i="7"/>
  <c r="DV325" i="7" s="1"/>
  <c r="DS325" i="7"/>
  <c r="DS320" i="7"/>
  <c r="DT320" i="7" s="1"/>
  <c r="DS319" i="7"/>
  <c r="DT319" i="7" s="1"/>
  <c r="DS318" i="7"/>
  <c r="DT318" i="7" s="1"/>
  <c r="DS317" i="7"/>
  <c r="DT317" i="7" s="1"/>
  <c r="DS316" i="7"/>
  <c r="DT316" i="7" s="1"/>
  <c r="DS315" i="7"/>
  <c r="DT315" i="7" s="1"/>
  <c r="DS314" i="7"/>
  <c r="DT314" i="7" s="1"/>
  <c r="DS313" i="7"/>
  <c r="DT313" i="7" s="1"/>
  <c r="DS312" i="7"/>
  <c r="DT312" i="7" s="1"/>
  <c r="DS311" i="7"/>
  <c r="DT311" i="7" s="1"/>
  <c r="DS309" i="7"/>
  <c r="DT309" i="7" s="1"/>
  <c r="DS308" i="7"/>
  <c r="DT308" i="7" s="1"/>
  <c r="DS307" i="7"/>
  <c r="DT307" i="7" s="1"/>
  <c r="DS306" i="7"/>
  <c r="DT306" i="7" s="1"/>
  <c r="DS305" i="7"/>
  <c r="DT305" i="7" s="1"/>
  <c r="DS304" i="7"/>
  <c r="DT304" i="7" s="1"/>
  <c r="DS303" i="7"/>
  <c r="DT303" i="7" s="1"/>
  <c r="DS302" i="7"/>
  <c r="DT302" i="7" s="1"/>
  <c r="DS301" i="7"/>
  <c r="DT301" i="7" s="1"/>
  <c r="DS300" i="7"/>
  <c r="DT300" i="7" s="1"/>
  <c r="DS293" i="7"/>
  <c r="DU286" i="7"/>
  <c r="DS286" i="7"/>
  <c r="DU285" i="7"/>
  <c r="DS285" i="7"/>
  <c r="DU284" i="7"/>
  <c r="DS284" i="7"/>
  <c r="DU283" i="7"/>
  <c r="DS283" i="7"/>
  <c r="DU282" i="7"/>
  <c r="DS282" i="7"/>
  <c r="DU281" i="7"/>
  <c r="DS281" i="7"/>
  <c r="DU280" i="7"/>
  <c r="DS280" i="7"/>
  <c r="DU279" i="7"/>
  <c r="DS279" i="7"/>
  <c r="DU278" i="7"/>
  <c r="DS278" i="7"/>
  <c r="DU277" i="7"/>
  <c r="DS277" i="7"/>
  <c r="DU272" i="7"/>
  <c r="DT272" i="7"/>
  <c r="DS272" i="7"/>
  <c r="DU271" i="7"/>
  <c r="DT271" i="7"/>
  <c r="DS271" i="7"/>
  <c r="DU270" i="7"/>
  <c r="DT270" i="7"/>
  <c r="DS270" i="7"/>
  <c r="DU269" i="7"/>
  <c r="DT269" i="7"/>
  <c r="DS269" i="7"/>
  <c r="DU268" i="7"/>
  <c r="DT268" i="7"/>
  <c r="DS268" i="7"/>
  <c r="DU267" i="7"/>
  <c r="DT267" i="7"/>
  <c r="DS267" i="7"/>
  <c r="DU266" i="7"/>
  <c r="DT266" i="7"/>
  <c r="DS266" i="7"/>
  <c r="DU265" i="7"/>
  <c r="DT265" i="7"/>
  <c r="DS265" i="7"/>
  <c r="DU264" i="7"/>
  <c r="DT264" i="7"/>
  <c r="DS264" i="7"/>
  <c r="DU263" i="7"/>
  <c r="DT263" i="7"/>
  <c r="DS263" i="7"/>
  <c r="DU258" i="7"/>
  <c r="DS258" i="7"/>
  <c r="DU257" i="7"/>
  <c r="DS257" i="7"/>
  <c r="DU256" i="7"/>
  <c r="DS256" i="7"/>
  <c r="DU255" i="7"/>
  <c r="DS255" i="7"/>
  <c r="DU254" i="7"/>
  <c r="DS254" i="7"/>
  <c r="DU253" i="7"/>
  <c r="DS253" i="7"/>
  <c r="DU252" i="7"/>
  <c r="DS252" i="7"/>
  <c r="DU251" i="7"/>
  <c r="DS251" i="7"/>
  <c r="DU250" i="7"/>
  <c r="DS250" i="7"/>
  <c r="DU249" i="7"/>
  <c r="DS249" i="7"/>
  <c r="DU244" i="7"/>
  <c r="DS244" i="7"/>
  <c r="DU243" i="7"/>
  <c r="DS243" i="7"/>
  <c r="DU242" i="7"/>
  <c r="DS242" i="7"/>
  <c r="DU241" i="7"/>
  <c r="DS241" i="7"/>
  <c r="DU240" i="7"/>
  <c r="DS240" i="7"/>
  <c r="DU239" i="7"/>
  <c r="DS239" i="7"/>
  <c r="DU238" i="7"/>
  <c r="DS238" i="7"/>
  <c r="DU237" i="7"/>
  <c r="DS237" i="7"/>
  <c r="DU236" i="7"/>
  <c r="DS236" i="7"/>
  <c r="DU235" i="7"/>
  <c r="DS235" i="7"/>
  <c r="DU230" i="7"/>
  <c r="DS230" i="7"/>
  <c r="DU229" i="7"/>
  <c r="DS229" i="7"/>
  <c r="DU228" i="7"/>
  <c r="DS228" i="7"/>
  <c r="DU227" i="7"/>
  <c r="DS227" i="7"/>
  <c r="DU226" i="7"/>
  <c r="DS226" i="7"/>
  <c r="DU225" i="7"/>
  <c r="DS225" i="7"/>
  <c r="DU224" i="7"/>
  <c r="DS224" i="7"/>
  <c r="DU223" i="7"/>
  <c r="DS223" i="7"/>
  <c r="DU222" i="7"/>
  <c r="DS222" i="7"/>
  <c r="DU221" i="7"/>
  <c r="DS221" i="7"/>
  <c r="DU216" i="7"/>
  <c r="DS216" i="7"/>
  <c r="DU215" i="7"/>
  <c r="DS215" i="7"/>
  <c r="DU214" i="7"/>
  <c r="DS214" i="7"/>
  <c r="DU213" i="7"/>
  <c r="DS213" i="7"/>
  <c r="DU212" i="7"/>
  <c r="DS212" i="7"/>
  <c r="DU211" i="7"/>
  <c r="DS211" i="7"/>
  <c r="DU210" i="7"/>
  <c r="DS210" i="7"/>
  <c r="DU209" i="7"/>
  <c r="DS209" i="7"/>
  <c r="DU208" i="7"/>
  <c r="DS208" i="7"/>
  <c r="DU207" i="7"/>
  <c r="DS207" i="7"/>
  <c r="DU206" i="7"/>
  <c r="DS206" i="7"/>
  <c r="DU205" i="7"/>
  <c r="DS205" i="7"/>
  <c r="DU204" i="7"/>
  <c r="DS204" i="7"/>
  <c r="DU203" i="7"/>
  <c r="DS203" i="7"/>
  <c r="DU202" i="7"/>
  <c r="DS202" i="7"/>
  <c r="DU201" i="7"/>
  <c r="DS201" i="7"/>
  <c r="DU200" i="7"/>
  <c r="DS200" i="7"/>
  <c r="DU199" i="7"/>
  <c r="DS199" i="7"/>
  <c r="DU198" i="7"/>
  <c r="DS198" i="7"/>
  <c r="DU197" i="7"/>
  <c r="DS197" i="7"/>
  <c r="DU191" i="7"/>
  <c r="DT191" i="7"/>
  <c r="DU190" i="7"/>
  <c r="DT190" i="7"/>
  <c r="DU189" i="7"/>
  <c r="DT189" i="7"/>
  <c r="DU188" i="7"/>
  <c r="DT188" i="7"/>
  <c r="DU187" i="7"/>
  <c r="DT187" i="7"/>
  <c r="DU186" i="7"/>
  <c r="DT186" i="7"/>
  <c r="DU185" i="7"/>
  <c r="DT185" i="7"/>
  <c r="DU184" i="7"/>
  <c r="DT184" i="7"/>
  <c r="DU183" i="7"/>
  <c r="DT183" i="7"/>
  <c r="DU182" i="7"/>
  <c r="DT182" i="7"/>
  <c r="DU181" i="7"/>
  <c r="DT181" i="7"/>
  <c r="DU180" i="7"/>
  <c r="DT180" i="7"/>
  <c r="DU179" i="7"/>
  <c r="DT179" i="7"/>
  <c r="DU178" i="7"/>
  <c r="DT178" i="7"/>
  <c r="DU177" i="7"/>
  <c r="DT177" i="7"/>
  <c r="DU176" i="7"/>
  <c r="DT176" i="7"/>
  <c r="DU175" i="7"/>
  <c r="DT175" i="7"/>
  <c r="DU174" i="7"/>
  <c r="DT174" i="7"/>
  <c r="DU173" i="7"/>
  <c r="DT173" i="7"/>
  <c r="DU172" i="7"/>
  <c r="DT172" i="7"/>
  <c r="DU167" i="7"/>
  <c r="DT167" i="7"/>
  <c r="DU166" i="7"/>
  <c r="DT166" i="7"/>
  <c r="DU165" i="7"/>
  <c r="DT165" i="7"/>
  <c r="DU164" i="7"/>
  <c r="DT164" i="7"/>
  <c r="DU163" i="7"/>
  <c r="DT163" i="7"/>
  <c r="DU162" i="7"/>
  <c r="DT162" i="7"/>
  <c r="DU161" i="7"/>
  <c r="DT161" i="7"/>
  <c r="DU160" i="7"/>
  <c r="DT160" i="7"/>
  <c r="DU159" i="7"/>
  <c r="DT159" i="7"/>
  <c r="DU158" i="7"/>
  <c r="DT158" i="7"/>
  <c r="DU157" i="7"/>
  <c r="DT157" i="7"/>
  <c r="DU156" i="7"/>
  <c r="DT156" i="7"/>
  <c r="DU155" i="7"/>
  <c r="DT155" i="7"/>
  <c r="DU154" i="7"/>
  <c r="DT154" i="7"/>
  <c r="DU153" i="7"/>
  <c r="DT153" i="7"/>
  <c r="DU152" i="7"/>
  <c r="DT152" i="7"/>
  <c r="DU151" i="7"/>
  <c r="DT151" i="7"/>
  <c r="DU150" i="7"/>
  <c r="DT150" i="7"/>
  <c r="DU149" i="7"/>
  <c r="DT149" i="7"/>
  <c r="DU148" i="7"/>
  <c r="DT148" i="7"/>
  <c r="DX143" i="7"/>
  <c r="DV143" i="7"/>
  <c r="DS143" i="7"/>
  <c r="DX142" i="7"/>
  <c r="DV142" i="7"/>
  <c r="DS142" i="7"/>
  <c r="DX141" i="7"/>
  <c r="DV141" i="7"/>
  <c r="DS141" i="7"/>
  <c r="DX140" i="7"/>
  <c r="DV140" i="7"/>
  <c r="DS140" i="7"/>
  <c r="DX139" i="7"/>
  <c r="DV139" i="7"/>
  <c r="DS139" i="7"/>
  <c r="DX138" i="7"/>
  <c r="DV138" i="7"/>
  <c r="DS138" i="7"/>
  <c r="DX137" i="7"/>
  <c r="DV137" i="7"/>
  <c r="DS137" i="7"/>
  <c r="DX136" i="7"/>
  <c r="DV136" i="7"/>
  <c r="DS136" i="7"/>
  <c r="DX135" i="7"/>
  <c r="DV135" i="7"/>
  <c r="DS135" i="7"/>
  <c r="DX134" i="7"/>
  <c r="DV134" i="7"/>
  <c r="DS134" i="7"/>
  <c r="DX132" i="7"/>
  <c r="DV132" i="7"/>
  <c r="DS132" i="7"/>
  <c r="DX131" i="7"/>
  <c r="DV131" i="7"/>
  <c r="DS131" i="7"/>
  <c r="DX130" i="7"/>
  <c r="DV130" i="7"/>
  <c r="DS130" i="7"/>
  <c r="DX129" i="7"/>
  <c r="DV129" i="7"/>
  <c r="DS129" i="7"/>
  <c r="DX128" i="7"/>
  <c r="DV128" i="7"/>
  <c r="DS128" i="7"/>
  <c r="DX127" i="7"/>
  <c r="DV127" i="7"/>
  <c r="DS127" i="7"/>
  <c r="DX126" i="7"/>
  <c r="DV126" i="7"/>
  <c r="DS126" i="7"/>
  <c r="DX125" i="7"/>
  <c r="DV125" i="7"/>
  <c r="DS125" i="7"/>
  <c r="DX124" i="7"/>
  <c r="DV124" i="7"/>
  <c r="DS124" i="7"/>
  <c r="DX123" i="7"/>
  <c r="DV123" i="7"/>
  <c r="DS123" i="7"/>
  <c r="DX121" i="7"/>
  <c r="DV121" i="7"/>
  <c r="DS121" i="7"/>
  <c r="DX120" i="7"/>
  <c r="DV120" i="7"/>
  <c r="DS120" i="7"/>
  <c r="DX119" i="7"/>
  <c r="DV119" i="7"/>
  <c r="DS119" i="7"/>
  <c r="DX118" i="7"/>
  <c r="DV118" i="7"/>
  <c r="DS118" i="7"/>
  <c r="DX117" i="7"/>
  <c r="DV117" i="7"/>
  <c r="DS117" i="7"/>
  <c r="DX116" i="7"/>
  <c r="DV116" i="7"/>
  <c r="DS116" i="7"/>
  <c r="DX115" i="7"/>
  <c r="DV115" i="7"/>
  <c r="DS115" i="7"/>
  <c r="DX114" i="7"/>
  <c r="DV114" i="7"/>
  <c r="DS114" i="7"/>
  <c r="DX113" i="7"/>
  <c r="DV113" i="7"/>
  <c r="DS113" i="7"/>
  <c r="DX112" i="7"/>
  <c r="DV112" i="7"/>
  <c r="DS112" i="7"/>
  <c r="DX110" i="7"/>
  <c r="DV110" i="7"/>
  <c r="DS110" i="7"/>
  <c r="DX109" i="7"/>
  <c r="DV109" i="7"/>
  <c r="DS109" i="7"/>
  <c r="DX108" i="7"/>
  <c r="DV108" i="7"/>
  <c r="DS108" i="7"/>
  <c r="DX107" i="7"/>
  <c r="DV107" i="7"/>
  <c r="DS107" i="7"/>
  <c r="DX106" i="7"/>
  <c r="DV106" i="7"/>
  <c r="DS106" i="7"/>
  <c r="DX105" i="7"/>
  <c r="DV105" i="7"/>
  <c r="DS105" i="7"/>
  <c r="DX104" i="7"/>
  <c r="DV104" i="7"/>
  <c r="DS104" i="7"/>
  <c r="DX103" i="7"/>
  <c r="DV103" i="7"/>
  <c r="DS103" i="7"/>
  <c r="DX102" i="7"/>
  <c r="DV102" i="7"/>
  <c r="DS102" i="7"/>
  <c r="DX101" i="7"/>
  <c r="DV101" i="7"/>
  <c r="DS101" i="7"/>
  <c r="DX100" i="7"/>
  <c r="DV100" i="7"/>
  <c r="DS100" i="7"/>
  <c r="DX99" i="7"/>
  <c r="DV99" i="7"/>
  <c r="DS99" i="7"/>
  <c r="DX98" i="7"/>
  <c r="DV98" i="7"/>
  <c r="DS98" i="7"/>
  <c r="DX97" i="7"/>
  <c r="DV97" i="7"/>
  <c r="DS97" i="7"/>
  <c r="DX96" i="7"/>
  <c r="DV96" i="7"/>
  <c r="DS96" i="7"/>
  <c r="DX95" i="7"/>
  <c r="DV95" i="7"/>
  <c r="DS95" i="7"/>
  <c r="DX94" i="7"/>
  <c r="DV94" i="7"/>
  <c r="DS94" i="7"/>
  <c r="DX93" i="7"/>
  <c r="DV93" i="7"/>
  <c r="DS93" i="7"/>
  <c r="DX92" i="7"/>
  <c r="DV92" i="7"/>
  <c r="DS92" i="7"/>
  <c r="DX91" i="7"/>
  <c r="DV91" i="7"/>
  <c r="DS91" i="7"/>
  <c r="DX89" i="7"/>
  <c r="DV89" i="7"/>
  <c r="DS89" i="7"/>
  <c r="DX88" i="7"/>
  <c r="DV88" i="7"/>
  <c r="DS88" i="7"/>
  <c r="DX87" i="7"/>
  <c r="DV87" i="7"/>
  <c r="DS87" i="7"/>
  <c r="DX86" i="7"/>
  <c r="DV86" i="7"/>
  <c r="DS86" i="7"/>
  <c r="DX85" i="7"/>
  <c r="DV85" i="7"/>
  <c r="DS85" i="7"/>
  <c r="DX84" i="7"/>
  <c r="DV84" i="7"/>
  <c r="DS84" i="7"/>
  <c r="DX83" i="7"/>
  <c r="DV83" i="7"/>
  <c r="DS83" i="7"/>
  <c r="DX82" i="7"/>
  <c r="DV82" i="7"/>
  <c r="DS82" i="7"/>
  <c r="DX81" i="7"/>
  <c r="DV81" i="7"/>
  <c r="DS81" i="7"/>
  <c r="DX80" i="7"/>
  <c r="DV80" i="7"/>
  <c r="DS80" i="7"/>
  <c r="DX79" i="7"/>
  <c r="DV79" i="7"/>
  <c r="DS79" i="7"/>
  <c r="DX78" i="7"/>
  <c r="DV78" i="7"/>
  <c r="DS78" i="7"/>
  <c r="DX77" i="7"/>
  <c r="DV77" i="7"/>
  <c r="DS77" i="7"/>
  <c r="DX76" i="7"/>
  <c r="DV76" i="7"/>
  <c r="DS76" i="7"/>
  <c r="DX75" i="7"/>
  <c r="DV75" i="7"/>
  <c r="DS75" i="7"/>
  <c r="DX74" i="7"/>
  <c r="DV74" i="7"/>
  <c r="DS74" i="7"/>
  <c r="DX73" i="7"/>
  <c r="DV73" i="7"/>
  <c r="DS73" i="7"/>
  <c r="DX72" i="7"/>
  <c r="DV72" i="7"/>
  <c r="DS72" i="7"/>
  <c r="DX71" i="7"/>
  <c r="DV71" i="7"/>
  <c r="DS71" i="7"/>
  <c r="DX70" i="7"/>
  <c r="DV70" i="7"/>
  <c r="DS70" i="7"/>
  <c r="DX68" i="7"/>
  <c r="DV68" i="7"/>
  <c r="DS68" i="7"/>
  <c r="DX67" i="7"/>
  <c r="DV67" i="7"/>
  <c r="DS67" i="7"/>
  <c r="DX66" i="7"/>
  <c r="DV66" i="7"/>
  <c r="DS66" i="7"/>
  <c r="DX65" i="7"/>
  <c r="DV65" i="7"/>
  <c r="DS65" i="7"/>
  <c r="DX64" i="7"/>
  <c r="DV64" i="7"/>
  <c r="DS64" i="7"/>
  <c r="DX63" i="7"/>
  <c r="DV63" i="7"/>
  <c r="DS63" i="7"/>
  <c r="DX62" i="7"/>
  <c r="DV62" i="7"/>
  <c r="DS62" i="7"/>
  <c r="DX61" i="7"/>
  <c r="DV61" i="7"/>
  <c r="DS61" i="7"/>
  <c r="DX60" i="7"/>
  <c r="DV60" i="7"/>
  <c r="DS60" i="7"/>
  <c r="DX59" i="7"/>
  <c r="DV59" i="7"/>
  <c r="DS59" i="7"/>
  <c r="DX58" i="7"/>
  <c r="DV58" i="7"/>
  <c r="DS58" i="7"/>
  <c r="DX57" i="7"/>
  <c r="DV57" i="7"/>
  <c r="DS57" i="7"/>
  <c r="DX56" i="7"/>
  <c r="DV56" i="7"/>
  <c r="DS56" i="7"/>
  <c r="DX55" i="7"/>
  <c r="DV55" i="7"/>
  <c r="DS55" i="7"/>
  <c r="DX54" i="7"/>
  <c r="DV54" i="7"/>
  <c r="DS54" i="7"/>
  <c r="DX53" i="7"/>
  <c r="DV53" i="7"/>
  <c r="DS53" i="7"/>
  <c r="DX52" i="7"/>
  <c r="DV52" i="7"/>
  <c r="DS52" i="7"/>
  <c r="DX51" i="7"/>
  <c r="DV51" i="7"/>
  <c r="DS51" i="7"/>
  <c r="DX50" i="7"/>
  <c r="DV50" i="7"/>
  <c r="DS50" i="7"/>
  <c r="DX49" i="7"/>
  <c r="DV49" i="7"/>
  <c r="DS49" i="7"/>
  <c r="DT9" i="7"/>
  <c r="DS4" i="7"/>
  <c r="DS3" i="7"/>
  <c r="DL474" i="7"/>
  <c r="DM474" i="7" s="1"/>
  <c r="DK474" i="7"/>
  <c r="DL473" i="7"/>
  <c r="DM473" i="7" s="1"/>
  <c r="DK473" i="7"/>
  <c r="DL472" i="7"/>
  <c r="DM472" i="7" s="1"/>
  <c r="DK472" i="7"/>
  <c r="DL471" i="7"/>
  <c r="DM471" i="7" s="1"/>
  <c r="DK471" i="7"/>
  <c r="DL470" i="7"/>
  <c r="DM470" i="7" s="1"/>
  <c r="DK470" i="7"/>
  <c r="DL469" i="7"/>
  <c r="DM469" i="7" s="1"/>
  <c r="DK469" i="7"/>
  <c r="DL468" i="7"/>
  <c r="DM468" i="7" s="1"/>
  <c r="DK468" i="7"/>
  <c r="DL467" i="7"/>
  <c r="DM467" i="7" s="1"/>
  <c r="DK467" i="7"/>
  <c r="DL466" i="7"/>
  <c r="DM466" i="7" s="1"/>
  <c r="DK466" i="7"/>
  <c r="DL465" i="7"/>
  <c r="DM465" i="7" s="1"/>
  <c r="DK465" i="7"/>
  <c r="DL460" i="7"/>
  <c r="DM460" i="7" s="1"/>
  <c r="DK460" i="7"/>
  <c r="DL459" i="7"/>
  <c r="DM459" i="7" s="1"/>
  <c r="DK459" i="7"/>
  <c r="DL458" i="7"/>
  <c r="DM458" i="7" s="1"/>
  <c r="DK458" i="7"/>
  <c r="DL457" i="7"/>
  <c r="DM457" i="7" s="1"/>
  <c r="DK457" i="7"/>
  <c r="DL456" i="7"/>
  <c r="DM456" i="7" s="1"/>
  <c r="DK456" i="7"/>
  <c r="DL455" i="7"/>
  <c r="DM455" i="7" s="1"/>
  <c r="DK455" i="7"/>
  <c r="DL454" i="7"/>
  <c r="DM454" i="7" s="1"/>
  <c r="DK454" i="7"/>
  <c r="DL453" i="7"/>
  <c r="DM453" i="7" s="1"/>
  <c r="DK453" i="7"/>
  <c r="DL452" i="7"/>
  <c r="DM452" i="7" s="1"/>
  <c r="DK452" i="7"/>
  <c r="DL451" i="7"/>
  <c r="DM451" i="7" s="1"/>
  <c r="DK451" i="7"/>
  <c r="DL446" i="7"/>
  <c r="DM446" i="7" s="1"/>
  <c r="DK446" i="7"/>
  <c r="DL445" i="7"/>
  <c r="DM445" i="7" s="1"/>
  <c r="DK445" i="7"/>
  <c r="DL444" i="7"/>
  <c r="DM444" i="7" s="1"/>
  <c r="DK444" i="7"/>
  <c r="DL443" i="7"/>
  <c r="DM443" i="7" s="1"/>
  <c r="DK443" i="7"/>
  <c r="DL442" i="7"/>
  <c r="DM442" i="7" s="1"/>
  <c r="DK442" i="7"/>
  <c r="DL441" i="7"/>
  <c r="DM441" i="7" s="1"/>
  <c r="DK441" i="7"/>
  <c r="DL440" i="7"/>
  <c r="DM440" i="7" s="1"/>
  <c r="DK440" i="7"/>
  <c r="DL439" i="7"/>
  <c r="DM439" i="7" s="1"/>
  <c r="DK439" i="7"/>
  <c r="DL438" i="7"/>
  <c r="DM438" i="7" s="1"/>
  <c r="DK438" i="7"/>
  <c r="DL437" i="7"/>
  <c r="DM437" i="7" s="1"/>
  <c r="DK437" i="7"/>
  <c r="DL432" i="7"/>
  <c r="DM432" i="7" s="1"/>
  <c r="DK432" i="7"/>
  <c r="DL431" i="7"/>
  <c r="DM431" i="7" s="1"/>
  <c r="DK431" i="7"/>
  <c r="DL430" i="7"/>
  <c r="DM430" i="7" s="1"/>
  <c r="DK430" i="7"/>
  <c r="DL429" i="7"/>
  <c r="DM429" i="7" s="1"/>
  <c r="DK429" i="7"/>
  <c r="DL428" i="7"/>
  <c r="DM428" i="7" s="1"/>
  <c r="DK428" i="7"/>
  <c r="DL427" i="7"/>
  <c r="DM427" i="7" s="1"/>
  <c r="DK427" i="7"/>
  <c r="DL426" i="7"/>
  <c r="DM426" i="7" s="1"/>
  <c r="DK426" i="7"/>
  <c r="DL425" i="7"/>
  <c r="DM425" i="7" s="1"/>
  <c r="DK425" i="7"/>
  <c r="DL424" i="7"/>
  <c r="DM424" i="7" s="1"/>
  <c r="DK424" i="7"/>
  <c r="DL423" i="7"/>
  <c r="DM423" i="7" s="1"/>
  <c r="DK423" i="7"/>
  <c r="DL418" i="7"/>
  <c r="DM418" i="7" s="1"/>
  <c r="DK418" i="7"/>
  <c r="DL417" i="7"/>
  <c r="DM417" i="7" s="1"/>
  <c r="DK417" i="7"/>
  <c r="DL416" i="7"/>
  <c r="DM416" i="7" s="1"/>
  <c r="DK416" i="7"/>
  <c r="DL415" i="7"/>
  <c r="DM415" i="7" s="1"/>
  <c r="DK415" i="7"/>
  <c r="DL414" i="7"/>
  <c r="DM414" i="7" s="1"/>
  <c r="DK414" i="7"/>
  <c r="DL413" i="7"/>
  <c r="DM413" i="7" s="1"/>
  <c r="DK413" i="7"/>
  <c r="DL412" i="7"/>
  <c r="DM412" i="7" s="1"/>
  <c r="DK412" i="7"/>
  <c r="DL411" i="7"/>
  <c r="DM411" i="7" s="1"/>
  <c r="DK411" i="7"/>
  <c r="DL410" i="7"/>
  <c r="DM410" i="7" s="1"/>
  <c r="DK410" i="7"/>
  <c r="DL409" i="7"/>
  <c r="DM409" i="7" s="1"/>
  <c r="DK409" i="7"/>
  <c r="DL404" i="7"/>
  <c r="DM404" i="7" s="1"/>
  <c r="DK404" i="7"/>
  <c r="DL403" i="7"/>
  <c r="DM403" i="7" s="1"/>
  <c r="DK403" i="7"/>
  <c r="DL402" i="7"/>
  <c r="DM402" i="7" s="1"/>
  <c r="DK402" i="7"/>
  <c r="DL401" i="7"/>
  <c r="DM401" i="7" s="1"/>
  <c r="DK401" i="7"/>
  <c r="DL400" i="7"/>
  <c r="DM400" i="7" s="1"/>
  <c r="DK400" i="7"/>
  <c r="DL399" i="7"/>
  <c r="DM399" i="7" s="1"/>
  <c r="DK399" i="7"/>
  <c r="DL398" i="7"/>
  <c r="DM398" i="7" s="1"/>
  <c r="DK398" i="7"/>
  <c r="DL397" i="7"/>
  <c r="DM397" i="7" s="1"/>
  <c r="DK397" i="7"/>
  <c r="DL396" i="7"/>
  <c r="DM396" i="7" s="1"/>
  <c r="DK396" i="7"/>
  <c r="DL395" i="7"/>
  <c r="DM395" i="7" s="1"/>
  <c r="DK395" i="7"/>
  <c r="DL390" i="7"/>
  <c r="DM390" i="7" s="1"/>
  <c r="DK390" i="7"/>
  <c r="DL389" i="7"/>
  <c r="DM389" i="7" s="1"/>
  <c r="DK389" i="7"/>
  <c r="DL388" i="7"/>
  <c r="DM388" i="7" s="1"/>
  <c r="DK388" i="7"/>
  <c r="DL387" i="7"/>
  <c r="DM387" i="7" s="1"/>
  <c r="DK387" i="7"/>
  <c r="DL386" i="7"/>
  <c r="DM386" i="7" s="1"/>
  <c r="DK386" i="7"/>
  <c r="DL385" i="7"/>
  <c r="DM385" i="7" s="1"/>
  <c r="DK385" i="7"/>
  <c r="DL384" i="7"/>
  <c r="DM384" i="7" s="1"/>
  <c r="DK384" i="7"/>
  <c r="DL383" i="7"/>
  <c r="DM383" i="7" s="1"/>
  <c r="DK383" i="7"/>
  <c r="DL382" i="7"/>
  <c r="DM382" i="7" s="1"/>
  <c r="DK382" i="7"/>
  <c r="DL381" i="7"/>
  <c r="DM381" i="7" s="1"/>
  <c r="DK381" i="7"/>
  <c r="DL376" i="7"/>
  <c r="DM376" i="7" s="1"/>
  <c r="DK376" i="7"/>
  <c r="DL375" i="7"/>
  <c r="DM375" i="7" s="1"/>
  <c r="DK375" i="7"/>
  <c r="DL374" i="7"/>
  <c r="DM374" i="7" s="1"/>
  <c r="DK374" i="7"/>
  <c r="DL373" i="7"/>
  <c r="DM373" i="7" s="1"/>
  <c r="DK373" i="7"/>
  <c r="DL372" i="7"/>
  <c r="DM372" i="7" s="1"/>
  <c r="DK372" i="7"/>
  <c r="DL371" i="7"/>
  <c r="DM371" i="7" s="1"/>
  <c r="DK371" i="7"/>
  <c r="DL370" i="7"/>
  <c r="DM370" i="7" s="1"/>
  <c r="DK370" i="7"/>
  <c r="DL369" i="7"/>
  <c r="DM369" i="7" s="1"/>
  <c r="DK369" i="7"/>
  <c r="DL368" i="7"/>
  <c r="DM368" i="7" s="1"/>
  <c r="DK368" i="7"/>
  <c r="DL367" i="7"/>
  <c r="DM367" i="7" s="1"/>
  <c r="DK367" i="7"/>
  <c r="DL362" i="7"/>
  <c r="DM362" i="7" s="1"/>
  <c r="DK362" i="7"/>
  <c r="DL361" i="7"/>
  <c r="DM361" i="7" s="1"/>
  <c r="DK361" i="7"/>
  <c r="DL360" i="7"/>
  <c r="DM360" i="7" s="1"/>
  <c r="DK360" i="7"/>
  <c r="DL359" i="7"/>
  <c r="DM359" i="7" s="1"/>
  <c r="DK359" i="7"/>
  <c r="DL358" i="7"/>
  <c r="DM358" i="7" s="1"/>
  <c r="DK358" i="7"/>
  <c r="DL357" i="7"/>
  <c r="DM357" i="7" s="1"/>
  <c r="DK357" i="7"/>
  <c r="DL356" i="7"/>
  <c r="DM356" i="7" s="1"/>
  <c r="DK356" i="7"/>
  <c r="DL355" i="7"/>
  <c r="DM355" i="7" s="1"/>
  <c r="DK355" i="7"/>
  <c r="DL354" i="7"/>
  <c r="DM354" i="7" s="1"/>
  <c r="DK354" i="7"/>
  <c r="DL353" i="7"/>
  <c r="DM353" i="7" s="1"/>
  <c r="DK353" i="7"/>
  <c r="DM348" i="7"/>
  <c r="DN348" i="7" s="1"/>
  <c r="DK348" i="7"/>
  <c r="DM347" i="7"/>
  <c r="DN347" i="7" s="1"/>
  <c r="DK347" i="7"/>
  <c r="DM346" i="7"/>
  <c r="DN346" i="7" s="1"/>
  <c r="DK346" i="7"/>
  <c r="DM345" i="7"/>
  <c r="DN345" i="7" s="1"/>
  <c r="DK345" i="7"/>
  <c r="DM344" i="7"/>
  <c r="DN344" i="7" s="1"/>
  <c r="DK344" i="7"/>
  <c r="DM343" i="7"/>
  <c r="DN343" i="7" s="1"/>
  <c r="DK343" i="7"/>
  <c r="DM342" i="7"/>
  <c r="DN342" i="7" s="1"/>
  <c r="DK342" i="7"/>
  <c r="DM341" i="7"/>
  <c r="DN341" i="7" s="1"/>
  <c r="DK341" i="7"/>
  <c r="DM340" i="7"/>
  <c r="DN340" i="7" s="1"/>
  <c r="DK340" i="7"/>
  <c r="DM339" i="7"/>
  <c r="DN339" i="7" s="1"/>
  <c r="DK339" i="7"/>
  <c r="DM334" i="7"/>
  <c r="DN334" i="7" s="1"/>
  <c r="DK334" i="7"/>
  <c r="DM333" i="7"/>
  <c r="DN333" i="7" s="1"/>
  <c r="DK333" i="7"/>
  <c r="DM332" i="7"/>
  <c r="DN332" i="7" s="1"/>
  <c r="DK332" i="7"/>
  <c r="DM331" i="7"/>
  <c r="DN331" i="7" s="1"/>
  <c r="DK331" i="7"/>
  <c r="DM330" i="7"/>
  <c r="DN330" i="7" s="1"/>
  <c r="DK330" i="7"/>
  <c r="DM329" i="7"/>
  <c r="DN329" i="7" s="1"/>
  <c r="DK329" i="7"/>
  <c r="DM328" i="7"/>
  <c r="DN328" i="7" s="1"/>
  <c r="DK328" i="7"/>
  <c r="DM327" i="7"/>
  <c r="DN327" i="7" s="1"/>
  <c r="DK327" i="7"/>
  <c r="DM326" i="7"/>
  <c r="DN326" i="7" s="1"/>
  <c r="DK326" i="7"/>
  <c r="DM325" i="7"/>
  <c r="DN325" i="7" s="1"/>
  <c r="DK325" i="7"/>
  <c r="DK320" i="7"/>
  <c r="DL320" i="7" s="1"/>
  <c r="DK319" i="7"/>
  <c r="DL319" i="7" s="1"/>
  <c r="DK318" i="7"/>
  <c r="DL318" i="7" s="1"/>
  <c r="DK317" i="7"/>
  <c r="DL317" i="7" s="1"/>
  <c r="DK316" i="7"/>
  <c r="DL316" i="7" s="1"/>
  <c r="DK315" i="7"/>
  <c r="DL315" i="7" s="1"/>
  <c r="DK314" i="7"/>
  <c r="DL314" i="7" s="1"/>
  <c r="DK313" i="7"/>
  <c r="DL313" i="7" s="1"/>
  <c r="DK312" i="7"/>
  <c r="DL312" i="7" s="1"/>
  <c r="DK311" i="7"/>
  <c r="DL311" i="7" s="1"/>
  <c r="DK309" i="7"/>
  <c r="DL309" i="7" s="1"/>
  <c r="DK308" i="7"/>
  <c r="DL308" i="7" s="1"/>
  <c r="DK307" i="7"/>
  <c r="DL307" i="7" s="1"/>
  <c r="DK306" i="7"/>
  <c r="DL306" i="7" s="1"/>
  <c r="DK305" i="7"/>
  <c r="DL305" i="7" s="1"/>
  <c r="DK304" i="7"/>
  <c r="DL304" i="7" s="1"/>
  <c r="DK303" i="7"/>
  <c r="DL303" i="7" s="1"/>
  <c r="DK302" i="7"/>
  <c r="DL302" i="7" s="1"/>
  <c r="DK301" i="7"/>
  <c r="DL301" i="7" s="1"/>
  <c r="DK300" i="7"/>
  <c r="DL300" i="7" s="1"/>
  <c r="DK293" i="7"/>
  <c r="DM286" i="7"/>
  <c r="DK286" i="7"/>
  <c r="DM285" i="7"/>
  <c r="DK285" i="7"/>
  <c r="DM284" i="7"/>
  <c r="DK284" i="7"/>
  <c r="DM283" i="7"/>
  <c r="DK283" i="7"/>
  <c r="DM282" i="7"/>
  <c r="DK282" i="7"/>
  <c r="DM281" i="7"/>
  <c r="DK281" i="7"/>
  <c r="DM280" i="7"/>
  <c r="DK280" i="7"/>
  <c r="DM279" i="7"/>
  <c r="DK279" i="7"/>
  <c r="DM278" i="7"/>
  <c r="DK278" i="7"/>
  <c r="DM277" i="7"/>
  <c r="DK277" i="7"/>
  <c r="DM272" i="7"/>
  <c r="DL272" i="7"/>
  <c r="DK272" i="7"/>
  <c r="DM271" i="7"/>
  <c r="DL271" i="7"/>
  <c r="DK271" i="7"/>
  <c r="DM270" i="7"/>
  <c r="DL270" i="7"/>
  <c r="DK270" i="7"/>
  <c r="DM269" i="7"/>
  <c r="DL269" i="7"/>
  <c r="DK269" i="7"/>
  <c r="DM268" i="7"/>
  <c r="DL268" i="7"/>
  <c r="DK268" i="7"/>
  <c r="DM267" i="7"/>
  <c r="DL267" i="7"/>
  <c r="DK267" i="7"/>
  <c r="DM266" i="7"/>
  <c r="DL266" i="7"/>
  <c r="DK266" i="7"/>
  <c r="DM265" i="7"/>
  <c r="DL265" i="7"/>
  <c r="DK265" i="7"/>
  <c r="DM264" i="7"/>
  <c r="DL264" i="7"/>
  <c r="DK264" i="7"/>
  <c r="DM263" i="7"/>
  <c r="DL263" i="7"/>
  <c r="DK263" i="7"/>
  <c r="DM258" i="7"/>
  <c r="DK258" i="7"/>
  <c r="DM257" i="7"/>
  <c r="DK257" i="7"/>
  <c r="DM256" i="7"/>
  <c r="DK256" i="7"/>
  <c r="DM255" i="7"/>
  <c r="DK255" i="7"/>
  <c r="DM254" i="7"/>
  <c r="DK254" i="7"/>
  <c r="DM253" i="7"/>
  <c r="DK253" i="7"/>
  <c r="DM252" i="7"/>
  <c r="DK252" i="7"/>
  <c r="DM251" i="7"/>
  <c r="DK251" i="7"/>
  <c r="DM250" i="7"/>
  <c r="DK250" i="7"/>
  <c r="DM249" i="7"/>
  <c r="DK249" i="7"/>
  <c r="DM244" i="7"/>
  <c r="DK244" i="7"/>
  <c r="DM243" i="7"/>
  <c r="DK243" i="7"/>
  <c r="DM242" i="7"/>
  <c r="DK242" i="7"/>
  <c r="DM241" i="7"/>
  <c r="DK241" i="7"/>
  <c r="DM240" i="7"/>
  <c r="DK240" i="7"/>
  <c r="DM239" i="7"/>
  <c r="DK239" i="7"/>
  <c r="DM238" i="7"/>
  <c r="DK238" i="7"/>
  <c r="DM237" i="7"/>
  <c r="DK237" i="7"/>
  <c r="DM236" i="7"/>
  <c r="DK236" i="7"/>
  <c r="DM235" i="7"/>
  <c r="DK235" i="7"/>
  <c r="DM230" i="7"/>
  <c r="DK230" i="7"/>
  <c r="DM229" i="7"/>
  <c r="DK229" i="7"/>
  <c r="DM228" i="7"/>
  <c r="DK228" i="7"/>
  <c r="DM227" i="7"/>
  <c r="DK227" i="7"/>
  <c r="DM226" i="7"/>
  <c r="DK226" i="7"/>
  <c r="DM225" i="7"/>
  <c r="DK225" i="7"/>
  <c r="DM224" i="7"/>
  <c r="DK224" i="7"/>
  <c r="DM223" i="7"/>
  <c r="DK223" i="7"/>
  <c r="DM222" i="7"/>
  <c r="DK222" i="7"/>
  <c r="DM221" i="7"/>
  <c r="DK221" i="7"/>
  <c r="DM216" i="7"/>
  <c r="DK216" i="7"/>
  <c r="DM215" i="7"/>
  <c r="DK215" i="7"/>
  <c r="DM214" i="7"/>
  <c r="DK214" i="7"/>
  <c r="DM213" i="7"/>
  <c r="DK213" i="7"/>
  <c r="DM212" i="7"/>
  <c r="DK212" i="7"/>
  <c r="DM211" i="7"/>
  <c r="DK211" i="7"/>
  <c r="DM210" i="7"/>
  <c r="DK210" i="7"/>
  <c r="DM209" i="7"/>
  <c r="DK209" i="7"/>
  <c r="DM208" i="7"/>
  <c r="DK208" i="7"/>
  <c r="DM207" i="7"/>
  <c r="DK207" i="7"/>
  <c r="DM206" i="7"/>
  <c r="DK206" i="7"/>
  <c r="DM205" i="7"/>
  <c r="DK205" i="7"/>
  <c r="DM204" i="7"/>
  <c r="DK204" i="7"/>
  <c r="DM203" i="7"/>
  <c r="DK203" i="7"/>
  <c r="DM202" i="7"/>
  <c r="DK202" i="7"/>
  <c r="DM201" i="7"/>
  <c r="DK201" i="7"/>
  <c r="DM200" i="7"/>
  <c r="DK200" i="7"/>
  <c r="DM199" i="7"/>
  <c r="DK199" i="7"/>
  <c r="DM198" i="7"/>
  <c r="DK198" i="7"/>
  <c r="DM197" i="7"/>
  <c r="DK197" i="7"/>
  <c r="DM191" i="7"/>
  <c r="DL191" i="7"/>
  <c r="DM190" i="7"/>
  <c r="DL190" i="7"/>
  <c r="DM189" i="7"/>
  <c r="DL189" i="7"/>
  <c r="DM188" i="7"/>
  <c r="DL188" i="7"/>
  <c r="DM187" i="7"/>
  <c r="DL187" i="7"/>
  <c r="DM186" i="7"/>
  <c r="DL186" i="7"/>
  <c r="DM185" i="7"/>
  <c r="DL185" i="7"/>
  <c r="DM184" i="7"/>
  <c r="DL184" i="7"/>
  <c r="DM183" i="7"/>
  <c r="DL183" i="7"/>
  <c r="DM182" i="7"/>
  <c r="DL182" i="7"/>
  <c r="DM181" i="7"/>
  <c r="DL181" i="7"/>
  <c r="DM180" i="7"/>
  <c r="DL180" i="7"/>
  <c r="DM179" i="7"/>
  <c r="DL179" i="7"/>
  <c r="DM178" i="7"/>
  <c r="DL178" i="7"/>
  <c r="DM177" i="7"/>
  <c r="DL177" i="7"/>
  <c r="DM176" i="7"/>
  <c r="DL176" i="7"/>
  <c r="DM175" i="7"/>
  <c r="DL175" i="7"/>
  <c r="DM174" i="7"/>
  <c r="DL174" i="7"/>
  <c r="DM173" i="7"/>
  <c r="DL173" i="7"/>
  <c r="DM172" i="7"/>
  <c r="DL172" i="7"/>
  <c r="DM167" i="7"/>
  <c r="DL167" i="7"/>
  <c r="DM166" i="7"/>
  <c r="DL166" i="7"/>
  <c r="DM165" i="7"/>
  <c r="DL165" i="7"/>
  <c r="DM164" i="7"/>
  <c r="DL164" i="7"/>
  <c r="DM163" i="7"/>
  <c r="DL163" i="7"/>
  <c r="DM162" i="7"/>
  <c r="DL162" i="7"/>
  <c r="DM161" i="7"/>
  <c r="DL161" i="7"/>
  <c r="DM160" i="7"/>
  <c r="DL160" i="7"/>
  <c r="DM159" i="7"/>
  <c r="DL159" i="7"/>
  <c r="DM158" i="7"/>
  <c r="DL158" i="7"/>
  <c r="DM157" i="7"/>
  <c r="DL157" i="7"/>
  <c r="DM156" i="7"/>
  <c r="DL156" i="7"/>
  <c r="DM155" i="7"/>
  <c r="DL155" i="7"/>
  <c r="DM154" i="7"/>
  <c r="DL154" i="7"/>
  <c r="DM153" i="7"/>
  <c r="DL153" i="7"/>
  <c r="DM152" i="7"/>
  <c r="DL152" i="7"/>
  <c r="DM151" i="7"/>
  <c r="DL151" i="7"/>
  <c r="DM150" i="7"/>
  <c r="DL150" i="7"/>
  <c r="DM149" i="7"/>
  <c r="DL149" i="7"/>
  <c r="DM148" i="7"/>
  <c r="DL148" i="7"/>
  <c r="DP143" i="7"/>
  <c r="DN143" i="7"/>
  <c r="DK143" i="7"/>
  <c r="DP142" i="7"/>
  <c r="DN142" i="7"/>
  <c r="DK142" i="7"/>
  <c r="DP141" i="7"/>
  <c r="DN141" i="7"/>
  <c r="DK141" i="7"/>
  <c r="DP140" i="7"/>
  <c r="DN140" i="7"/>
  <c r="DK140" i="7"/>
  <c r="DP139" i="7"/>
  <c r="DN139" i="7"/>
  <c r="DK139" i="7"/>
  <c r="DP138" i="7"/>
  <c r="DN138" i="7"/>
  <c r="DK138" i="7"/>
  <c r="DP137" i="7"/>
  <c r="DN137" i="7"/>
  <c r="DK137" i="7"/>
  <c r="DP136" i="7"/>
  <c r="DN136" i="7"/>
  <c r="DK136" i="7"/>
  <c r="DP135" i="7"/>
  <c r="DN135" i="7"/>
  <c r="DK135" i="7"/>
  <c r="DP134" i="7"/>
  <c r="DN134" i="7"/>
  <c r="DK134" i="7"/>
  <c r="DP132" i="7"/>
  <c r="DN132" i="7"/>
  <c r="DK132" i="7"/>
  <c r="DP131" i="7"/>
  <c r="DN131" i="7"/>
  <c r="DK131" i="7"/>
  <c r="DP130" i="7"/>
  <c r="DN130" i="7"/>
  <c r="DK130" i="7"/>
  <c r="DP129" i="7"/>
  <c r="DN129" i="7"/>
  <c r="DK129" i="7"/>
  <c r="DP128" i="7"/>
  <c r="DN128" i="7"/>
  <c r="DK128" i="7"/>
  <c r="DP127" i="7"/>
  <c r="DN127" i="7"/>
  <c r="DK127" i="7"/>
  <c r="DP126" i="7"/>
  <c r="DN126" i="7"/>
  <c r="DK126" i="7"/>
  <c r="DP125" i="7"/>
  <c r="DN125" i="7"/>
  <c r="DK125" i="7"/>
  <c r="DP124" i="7"/>
  <c r="DN124" i="7"/>
  <c r="DK124" i="7"/>
  <c r="DP123" i="7"/>
  <c r="DN123" i="7"/>
  <c r="DK123" i="7"/>
  <c r="DP121" i="7"/>
  <c r="DN121" i="7"/>
  <c r="DK121" i="7"/>
  <c r="DP120" i="7"/>
  <c r="DN120" i="7"/>
  <c r="DK120" i="7"/>
  <c r="DP119" i="7"/>
  <c r="DN119" i="7"/>
  <c r="DK119" i="7"/>
  <c r="DP118" i="7"/>
  <c r="DN118" i="7"/>
  <c r="DK118" i="7"/>
  <c r="DP117" i="7"/>
  <c r="DN117" i="7"/>
  <c r="DK117" i="7"/>
  <c r="DP116" i="7"/>
  <c r="DN116" i="7"/>
  <c r="DK116" i="7"/>
  <c r="DP115" i="7"/>
  <c r="DN115" i="7"/>
  <c r="DK115" i="7"/>
  <c r="DP114" i="7"/>
  <c r="DN114" i="7"/>
  <c r="DK114" i="7"/>
  <c r="DP113" i="7"/>
  <c r="DN113" i="7"/>
  <c r="DK113" i="7"/>
  <c r="DP112" i="7"/>
  <c r="DN112" i="7"/>
  <c r="DK112" i="7"/>
  <c r="DP110" i="7"/>
  <c r="DN110" i="7"/>
  <c r="DK110" i="7"/>
  <c r="DP109" i="7"/>
  <c r="DN109" i="7"/>
  <c r="DK109" i="7"/>
  <c r="DP108" i="7"/>
  <c r="DN108" i="7"/>
  <c r="DK108" i="7"/>
  <c r="DP107" i="7"/>
  <c r="DN107" i="7"/>
  <c r="DK107" i="7"/>
  <c r="DP106" i="7"/>
  <c r="DN106" i="7"/>
  <c r="DK106" i="7"/>
  <c r="DP105" i="7"/>
  <c r="DN105" i="7"/>
  <c r="DK105" i="7"/>
  <c r="DP104" i="7"/>
  <c r="DN104" i="7"/>
  <c r="DK104" i="7"/>
  <c r="DP103" i="7"/>
  <c r="DN103" i="7"/>
  <c r="DK103" i="7"/>
  <c r="DP102" i="7"/>
  <c r="DN102" i="7"/>
  <c r="DK102" i="7"/>
  <c r="DP101" i="7"/>
  <c r="DN101" i="7"/>
  <c r="DK101" i="7"/>
  <c r="DP100" i="7"/>
  <c r="DN100" i="7"/>
  <c r="DK100" i="7"/>
  <c r="DP99" i="7"/>
  <c r="DN99" i="7"/>
  <c r="DK99" i="7"/>
  <c r="DP98" i="7"/>
  <c r="DN98" i="7"/>
  <c r="DK98" i="7"/>
  <c r="DP97" i="7"/>
  <c r="DN97" i="7"/>
  <c r="DK97" i="7"/>
  <c r="DP96" i="7"/>
  <c r="DN96" i="7"/>
  <c r="DK96" i="7"/>
  <c r="DP95" i="7"/>
  <c r="DN95" i="7"/>
  <c r="DK95" i="7"/>
  <c r="DP94" i="7"/>
  <c r="DN94" i="7"/>
  <c r="DK94" i="7"/>
  <c r="DP93" i="7"/>
  <c r="DN93" i="7"/>
  <c r="DK93" i="7"/>
  <c r="DP92" i="7"/>
  <c r="DN92" i="7"/>
  <c r="DK92" i="7"/>
  <c r="DP91" i="7"/>
  <c r="DN91" i="7"/>
  <c r="DK91" i="7"/>
  <c r="DP89" i="7"/>
  <c r="DN89" i="7"/>
  <c r="DK89" i="7"/>
  <c r="DP88" i="7"/>
  <c r="DN88" i="7"/>
  <c r="DK88" i="7"/>
  <c r="DP87" i="7"/>
  <c r="DN87" i="7"/>
  <c r="DK87" i="7"/>
  <c r="DP86" i="7"/>
  <c r="DN86" i="7"/>
  <c r="DK86" i="7"/>
  <c r="DP85" i="7"/>
  <c r="DN85" i="7"/>
  <c r="DK85" i="7"/>
  <c r="DP84" i="7"/>
  <c r="DN84" i="7"/>
  <c r="DK84" i="7"/>
  <c r="DP83" i="7"/>
  <c r="DN83" i="7"/>
  <c r="DK83" i="7"/>
  <c r="DP82" i="7"/>
  <c r="DN82" i="7"/>
  <c r="DK82" i="7"/>
  <c r="DP81" i="7"/>
  <c r="DN81" i="7"/>
  <c r="DK81" i="7"/>
  <c r="DP80" i="7"/>
  <c r="DN80" i="7"/>
  <c r="DK80" i="7"/>
  <c r="DP79" i="7"/>
  <c r="DN79" i="7"/>
  <c r="DK79" i="7"/>
  <c r="DP78" i="7"/>
  <c r="DN78" i="7"/>
  <c r="DK78" i="7"/>
  <c r="DP77" i="7"/>
  <c r="DN77" i="7"/>
  <c r="DK77" i="7"/>
  <c r="DP76" i="7"/>
  <c r="DN76" i="7"/>
  <c r="DK76" i="7"/>
  <c r="DP75" i="7"/>
  <c r="DN75" i="7"/>
  <c r="DK75" i="7"/>
  <c r="DP74" i="7"/>
  <c r="DN74" i="7"/>
  <c r="DK74" i="7"/>
  <c r="DP73" i="7"/>
  <c r="DN73" i="7"/>
  <c r="DK73" i="7"/>
  <c r="DP72" i="7"/>
  <c r="DN72" i="7"/>
  <c r="DK72" i="7"/>
  <c r="DP71" i="7"/>
  <c r="DN71" i="7"/>
  <c r="DK71" i="7"/>
  <c r="DP70" i="7"/>
  <c r="DN70" i="7"/>
  <c r="DK70" i="7"/>
  <c r="DP68" i="7"/>
  <c r="DN68" i="7"/>
  <c r="DK68" i="7"/>
  <c r="DP67" i="7"/>
  <c r="DN67" i="7"/>
  <c r="DK67" i="7"/>
  <c r="DP66" i="7"/>
  <c r="DN66" i="7"/>
  <c r="DK66" i="7"/>
  <c r="DP65" i="7"/>
  <c r="DN65" i="7"/>
  <c r="DK65" i="7"/>
  <c r="DP64" i="7"/>
  <c r="DN64" i="7"/>
  <c r="DK64" i="7"/>
  <c r="DP63" i="7"/>
  <c r="DN63" i="7"/>
  <c r="DK63" i="7"/>
  <c r="DP62" i="7"/>
  <c r="DN62" i="7"/>
  <c r="DK62" i="7"/>
  <c r="DP61" i="7"/>
  <c r="DN61" i="7"/>
  <c r="DK61" i="7"/>
  <c r="DP60" i="7"/>
  <c r="DN60" i="7"/>
  <c r="DK60" i="7"/>
  <c r="DP59" i="7"/>
  <c r="DN59" i="7"/>
  <c r="DK59" i="7"/>
  <c r="DP58" i="7"/>
  <c r="DN58" i="7"/>
  <c r="DK58" i="7"/>
  <c r="DP57" i="7"/>
  <c r="DN57" i="7"/>
  <c r="DK57" i="7"/>
  <c r="DP56" i="7"/>
  <c r="DN56" i="7"/>
  <c r="DK56" i="7"/>
  <c r="DP55" i="7"/>
  <c r="DN55" i="7"/>
  <c r="DK55" i="7"/>
  <c r="DP54" i="7"/>
  <c r="DN54" i="7"/>
  <c r="DK54" i="7"/>
  <c r="DP53" i="7"/>
  <c r="DN53" i="7"/>
  <c r="DK53" i="7"/>
  <c r="DP52" i="7"/>
  <c r="DN52" i="7"/>
  <c r="DK52" i="7"/>
  <c r="DP51" i="7"/>
  <c r="DN51" i="7"/>
  <c r="DK51" i="7"/>
  <c r="DP50" i="7"/>
  <c r="DN50" i="7"/>
  <c r="DK50" i="7"/>
  <c r="DP49" i="7"/>
  <c r="DN49" i="7"/>
  <c r="DK49" i="7"/>
  <c r="DL9" i="7"/>
  <c r="DK4" i="7"/>
  <c r="DK3" i="7"/>
  <c r="DD474" i="7"/>
  <c r="DE474" i="7" s="1"/>
  <c r="DC474" i="7"/>
  <c r="DD473" i="7"/>
  <c r="DE473" i="7" s="1"/>
  <c r="DC473" i="7"/>
  <c r="DD472" i="7"/>
  <c r="DE472" i="7" s="1"/>
  <c r="DC472" i="7"/>
  <c r="DD471" i="7"/>
  <c r="DE471" i="7" s="1"/>
  <c r="DC471" i="7"/>
  <c r="DD470" i="7"/>
  <c r="DE470" i="7" s="1"/>
  <c r="DC470" i="7"/>
  <c r="DD469" i="7"/>
  <c r="DE469" i="7" s="1"/>
  <c r="DC469" i="7"/>
  <c r="DD468" i="7"/>
  <c r="DE468" i="7" s="1"/>
  <c r="DC468" i="7"/>
  <c r="DD467" i="7"/>
  <c r="DE467" i="7" s="1"/>
  <c r="DC467" i="7"/>
  <c r="DD466" i="7"/>
  <c r="DE466" i="7" s="1"/>
  <c r="DC466" i="7"/>
  <c r="DD465" i="7"/>
  <c r="DE465" i="7" s="1"/>
  <c r="DC465" i="7"/>
  <c r="DD460" i="7"/>
  <c r="DE460" i="7" s="1"/>
  <c r="DC460" i="7"/>
  <c r="DD459" i="7"/>
  <c r="DE459" i="7" s="1"/>
  <c r="DC459" i="7"/>
  <c r="DD458" i="7"/>
  <c r="DE458" i="7" s="1"/>
  <c r="DC458" i="7"/>
  <c r="DD457" i="7"/>
  <c r="DE457" i="7" s="1"/>
  <c r="DC457" i="7"/>
  <c r="DD456" i="7"/>
  <c r="DE456" i="7" s="1"/>
  <c r="DC456" i="7"/>
  <c r="DD455" i="7"/>
  <c r="DE455" i="7" s="1"/>
  <c r="DC455" i="7"/>
  <c r="DD454" i="7"/>
  <c r="DE454" i="7" s="1"/>
  <c r="DC454" i="7"/>
  <c r="DD453" i="7"/>
  <c r="DE453" i="7" s="1"/>
  <c r="DC453" i="7"/>
  <c r="DD452" i="7"/>
  <c r="DE452" i="7" s="1"/>
  <c r="DC452" i="7"/>
  <c r="DD451" i="7"/>
  <c r="DE451" i="7" s="1"/>
  <c r="DC451" i="7"/>
  <c r="DD446" i="7"/>
  <c r="DE446" i="7" s="1"/>
  <c r="DC446" i="7"/>
  <c r="DD445" i="7"/>
  <c r="DE445" i="7" s="1"/>
  <c r="DC445" i="7"/>
  <c r="DD444" i="7"/>
  <c r="DE444" i="7" s="1"/>
  <c r="DC444" i="7"/>
  <c r="DD443" i="7"/>
  <c r="DE443" i="7" s="1"/>
  <c r="DC443" i="7"/>
  <c r="DD442" i="7"/>
  <c r="DE442" i="7" s="1"/>
  <c r="DC442" i="7"/>
  <c r="DD441" i="7"/>
  <c r="DE441" i="7" s="1"/>
  <c r="DC441" i="7"/>
  <c r="DD440" i="7"/>
  <c r="DE440" i="7" s="1"/>
  <c r="DC440" i="7"/>
  <c r="DD439" i="7"/>
  <c r="DE439" i="7" s="1"/>
  <c r="DC439" i="7"/>
  <c r="DD438" i="7"/>
  <c r="DE438" i="7" s="1"/>
  <c r="DC438" i="7"/>
  <c r="DD437" i="7"/>
  <c r="DE437" i="7" s="1"/>
  <c r="DC437" i="7"/>
  <c r="DD432" i="7"/>
  <c r="DE432" i="7" s="1"/>
  <c r="DC432" i="7"/>
  <c r="DD431" i="7"/>
  <c r="DE431" i="7" s="1"/>
  <c r="DC431" i="7"/>
  <c r="DD430" i="7"/>
  <c r="DE430" i="7" s="1"/>
  <c r="DC430" i="7"/>
  <c r="DD429" i="7"/>
  <c r="DE429" i="7" s="1"/>
  <c r="DC429" i="7"/>
  <c r="DD428" i="7"/>
  <c r="DE428" i="7" s="1"/>
  <c r="DC428" i="7"/>
  <c r="DD427" i="7"/>
  <c r="DE427" i="7" s="1"/>
  <c r="DC427" i="7"/>
  <c r="DD426" i="7"/>
  <c r="DE426" i="7" s="1"/>
  <c r="DC426" i="7"/>
  <c r="DD425" i="7"/>
  <c r="DE425" i="7" s="1"/>
  <c r="DC425" i="7"/>
  <c r="DD424" i="7"/>
  <c r="DE424" i="7" s="1"/>
  <c r="DC424" i="7"/>
  <c r="DD423" i="7"/>
  <c r="DE423" i="7" s="1"/>
  <c r="DC423" i="7"/>
  <c r="DD418" i="7"/>
  <c r="DE418" i="7" s="1"/>
  <c r="DC418" i="7"/>
  <c r="DD417" i="7"/>
  <c r="DE417" i="7" s="1"/>
  <c r="DC417" i="7"/>
  <c r="DD416" i="7"/>
  <c r="DE416" i="7" s="1"/>
  <c r="DC416" i="7"/>
  <c r="DD415" i="7"/>
  <c r="DE415" i="7" s="1"/>
  <c r="DC415" i="7"/>
  <c r="DD414" i="7"/>
  <c r="DE414" i="7" s="1"/>
  <c r="DC414" i="7"/>
  <c r="DD413" i="7"/>
  <c r="DE413" i="7" s="1"/>
  <c r="DC413" i="7"/>
  <c r="DD412" i="7"/>
  <c r="DE412" i="7" s="1"/>
  <c r="DC412" i="7"/>
  <c r="DD411" i="7"/>
  <c r="DE411" i="7" s="1"/>
  <c r="DC411" i="7"/>
  <c r="DD410" i="7"/>
  <c r="DE410" i="7" s="1"/>
  <c r="DC410" i="7"/>
  <c r="DD409" i="7"/>
  <c r="DE409" i="7" s="1"/>
  <c r="DC409" i="7"/>
  <c r="DD404" i="7"/>
  <c r="DE404" i="7" s="1"/>
  <c r="DC404" i="7"/>
  <c r="DD403" i="7"/>
  <c r="DE403" i="7" s="1"/>
  <c r="DC403" i="7"/>
  <c r="DD402" i="7"/>
  <c r="DE402" i="7" s="1"/>
  <c r="DC402" i="7"/>
  <c r="DD401" i="7"/>
  <c r="DE401" i="7" s="1"/>
  <c r="DC401" i="7"/>
  <c r="DD400" i="7"/>
  <c r="DE400" i="7" s="1"/>
  <c r="DC400" i="7"/>
  <c r="DD399" i="7"/>
  <c r="DE399" i="7" s="1"/>
  <c r="DC399" i="7"/>
  <c r="DD398" i="7"/>
  <c r="DE398" i="7" s="1"/>
  <c r="DC398" i="7"/>
  <c r="DD397" i="7"/>
  <c r="DE397" i="7" s="1"/>
  <c r="DC397" i="7"/>
  <c r="DD396" i="7"/>
  <c r="DE396" i="7" s="1"/>
  <c r="DC396" i="7"/>
  <c r="DD395" i="7"/>
  <c r="DE395" i="7" s="1"/>
  <c r="DC395" i="7"/>
  <c r="DD390" i="7"/>
  <c r="DE390" i="7" s="1"/>
  <c r="DC390" i="7"/>
  <c r="DD389" i="7"/>
  <c r="DE389" i="7" s="1"/>
  <c r="DC389" i="7"/>
  <c r="DD388" i="7"/>
  <c r="DE388" i="7" s="1"/>
  <c r="DC388" i="7"/>
  <c r="DD387" i="7"/>
  <c r="DE387" i="7" s="1"/>
  <c r="DC387" i="7"/>
  <c r="DD386" i="7"/>
  <c r="DE386" i="7" s="1"/>
  <c r="DC386" i="7"/>
  <c r="DD385" i="7"/>
  <c r="DE385" i="7" s="1"/>
  <c r="DC385" i="7"/>
  <c r="DD384" i="7"/>
  <c r="DE384" i="7" s="1"/>
  <c r="DC384" i="7"/>
  <c r="DD383" i="7"/>
  <c r="DE383" i="7" s="1"/>
  <c r="DC383" i="7"/>
  <c r="DD382" i="7"/>
  <c r="DE382" i="7" s="1"/>
  <c r="DC382" i="7"/>
  <c r="DD381" i="7"/>
  <c r="DE381" i="7" s="1"/>
  <c r="DC381" i="7"/>
  <c r="DD376" i="7"/>
  <c r="DE376" i="7" s="1"/>
  <c r="DC376" i="7"/>
  <c r="DD375" i="7"/>
  <c r="DE375" i="7" s="1"/>
  <c r="DC375" i="7"/>
  <c r="DD374" i="7"/>
  <c r="DE374" i="7" s="1"/>
  <c r="DC374" i="7"/>
  <c r="DD373" i="7"/>
  <c r="DE373" i="7" s="1"/>
  <c r="DC373" i="7"/>
  <c r="DD372" i="7"/>
  <c r="DE372" i="7" s="1"/>
  <c r="DC372" i="7"/>
  <c r="DD371" i="7"/>
  <c r="DE371" i="7" s="1"/>
  <c r="DC371" i="7"/>
  <c r="DD370" i="7"/>
  <c r="DE370" i="7" s="1"/>
  <c r="DC370" i="7"/>
  <c r="DD369" i="7"/>
  <c r="DE369" i="7" s="1"/>
  <c r="DC369" i="7"/>
  <c r="DD368" i="7"/>
  <c r="DE368" i="7" s="1"/>
  <c r="DC368" i="7"/>
  <c r="DD367" i="7"/>
  <c r="DE367" i="7" s="1"/>
  <c r="DC367" i="7"/>
  <c r="DD362" i="7"/>
  <c r="DE362" i="7" s="1"/>
  <c r="DC362" i="7"/>
  <c r="DD361" i="7"/>
  <c r="DE361" i="7" s="1"/>
  <c r="DC361" i="7"/>
  <c r="DD360" i="7"/>
  <c r="DE360" i="7" s="1"/>
  <c r="DC360" i="7"/>
  <c r="DD359" i="7"/>
  <c r="DE359" i="7" s="1"/>
  <c r="DC359" i="7"/>
  <c r="DD358" i="7"/>
  <c r="DE358" i="7" s="1"/>
  <c r="DC358" i="7"/>
  <c r="DD357" i="7"/>
  <c r="DE357" i="7" s="1"/>
  <c r="DC357" i="7"/>
  <c r="DD356" i="7"/>
  <c r="DE356" i="7" s="1"/>
  <c r="DC356" i="7"/>
  <c r="DD355" i="7"/>
  <c r="DE355" i="7" s="1"/>
  <c r="DC355" i="7"/>
  <c r="DD354" i="7"/>
  <c r="DE354" i="7" s="1"/>
  <c r="DC354" i="7"/>
  <c r="DD353" i="7"/>
  <c r="DE353" i="7" s="1"/>
  <c r="DC353" i="7"/>
  <c r="DE348" i="7"/>
  <c r="DF348" i="7" s="1"/>
  <c r="DC348" i="7"/>
  <c r="DE347" i="7"/>
  <c r="DF347" i="7" s="1"/>
  <c r="DC347" i="7"/>
  <c r="DE346" i="7"/>
  <c r="DF346" i="7" s="1"/>
  <c r="DC346" i="7"/>
  <c r="DE345" i="7"/>
  <c r="DF345" i="7" s="1"/>
  <c r="DC345" i="7"/>
  <c r="DE344" i="7"/>
  <c r="DF344" i="7" s="1"/>
  <c r="DC344" i="7"/>
  <c r="DE343" i="7"/>
  <c r="DF343" i="7" s="1"/>
  <c r="DC343" i="7"/>
  <c r="DE342" i="7"/>
  <c r="DF342" i="7" s="1"/>
  <c r="DC342" i="7"/>
  <c r="DE341" i="7"/>
  <c r="DF341" i="7" s="1"/>
  <c r="DC341" i="7"/>
  <c r="DE340" i="7"/>
  <c r="DF340" i="7" s="1"/>
  <c r="DC340" i="7"/>
  <c r="DE339" i="7"/>
  <c r="DF339" i="7" s="1"/>
  <c r="DC339" i="7"/>
  <c r="DE334" i="7"/>
  <c r="DF334" i="7" s="1"/>
  <c r="DC334" i="7"/>
  <c r="DE333" i="7"/>
  <c r="DF333" i="7" s="1"/>
  <c r="DC333" i="7"/>
  <c r="DE332" i="7"/>
  <c r="DF332" i="7" s="1"/>
  <c r="DC332" i="7"/>
  <c r="DE331" i="7"/>
  <c r="DF331" i="7" s="1"/>
  <c r="DC331" i="7"/>
  <c r="DE330" i="7"/>
  <c r="DF330" i="7" s="1"/>
  <c r="DC330" i="7"/>
  <c r="DE329" i="7"/>
  <c r="DF329" i="7" s="1"/>
  <c r="DC329" i="7"/>
  <c r="DE328" i="7"/>
  <c r="DF328" i="7" s="1"/>
  <c r="DC328" i="7"/>
  <c r="DE327" i="7"/>
  <c r="DF327" i="7" s="1"/>
  <c r="DC327" i="7"/>
  <c r="DE326" i="7"/>
  <c r="DF326" i="7" s="1"/>
  <c r="DC326" i="7"/>
  <c r="DE325" i="7"/>
  <c r="DF325" i="7" s="1"/>
  <c r="DC325" i="7"/>
  <c r="DC320" i="7"/>
  <c r="DD320" i="7" s="1"/>
  <c r="DC319" i="7"/>
  <c r="DD319" i="7" s="1"/>
  <c r="DC318" i="7"/>
  <c r="DD318" i="7" s="1"/>
  <c r="DC317" i="7"/>
  <c r="DD317" i="7" s="1"/>
  <c r="DC316" i="7"/>
  <c r="DD316" i="7" s="1"/>
  <c r="DC315" i="7"/>
  <c r="DD315" i="7" s="1"/>
  <c r="DC314" i="7"/>
  <c r="DD314" i="7" s="1"/>
  <c r="DC313" i="7"/>
  <c r="DD313" i="7" s="1"/>
  <c r="DC312" i="7"/>
  <c r="DD312" i="7" s="1"/>
  <c r="DC311" i="7"/>
  <c r="DD311" i="7" s="1"/>
  <c r="DC309" i="7"/>
  <c r="DD309" i="7" s="1"/>
  <c r="DC308" i="7"/>
  <c r="DD308" i="7" s="1"/>
  <c r="DC307" i="7"/>
  <c r="DD307" i="7" s="1"/>
  <c r="DC306" i="7"/>
  <c r="DD306" i="7" s="1"/>
  <c r="DC305" i="7"/>
  <c r="DD305" i="7" s="1"/>
  <c r="DC304" i="7"/>
  <c r="DD304" i="7" s="1"/>
  <c r="DC303" i="7"/>
  <c r="DD303" i="7" s="1"/>
  <c r="DC302" i="7"/>
  <c r="DD302" i="7" s="1"/>
  <c r="DC301" i="7"/>
  <c r="DD301" i="7" s="1"/>
  <c r="DC300" i="7"/>
  <c r="DD300" i="7" s="1"/>
  <c r="DC293" i="7"/>
  <c r="DE286" i="7"/>
  <c r="DC286" i="7"/>
  <c r="DE285" i="7"/>
  <c r="DC285" i="7"/>
  <c r="DE284" i="7"/>
  <c r="DC284" i="7"/>
  <c r="DE283" i="7"/>
  <c r="DC283" i="7"/>
  <c r="DE282" i="7"/>
  <c r="DC282" i="7"/>
  <c r="DE281" i="7"/>
  <c r="DC281" i="7"/>
  <c r="DE280" i="7"/>
  <c r="DC280" i="7"/>
  <c r="DE279" i="7"/>
  <c r="DC279" i="7"/>
  <c r="DE278" i="7"/>
  <c r="DC278" i="7"/>
  <c r="DE277" i="7"/>
  <c r="DC277" i="7"/>
  <c r="DE272" i="7"/>
  <c r="DD272" i="7"/>
  <c r="DC272" i="7"/>
  <c r="DE271" i="7"/>
  <c r="DD271" i="7"/>
  <c r="DC271" i="7"/>
  <c r="DE270" i="7"/>
  <c r="DD270" i="7"/>
  <c r="DC270" i="7"/>
  <c r="DE269" i="7"/>
  <c r="DD269" i="7"/>
  <c r="DC269" i="7"/>
  <c r="DE268" i="7"/>
  <c r="DD268" i="7"/>
  <c r="DC268" i="7"/>
  <c r="DE267" i="7"/>
  <c r="DD267" i="7"/>
  <c r="DC267" i="7"/>
  <c r="DE266" i="7"/>
  <c r="DD266" i="7"/>
  <c r="DC266" i="7"/>
  <c r="DE265" i="7"/>
  <c r="DD265" i="7"/>
  <c r="DC265" i="7"/>
  <c r="DE264" i="7"/>
  <c r="DD264" i="7"/>
  <c r="DC264" i="7"/>
  <c r="DE263" i="7"/>
  <c r="DD263" i="7"/>
  <c r="DC263" i="7"/>
  <c r="DE258" i="7"/>
  <c r="DC258" i="7"/>
  <c r="DE257" i="7"/>
  <c r="DC257" i="7"/>
  <c r="DE256" i="7"/>
  <c r="DC256" i="7"/>
  <c r="DE255" i="7"/>
  <c r="DC255" i="7"/>
  <c r="DE254" i="7"/>
  <c r="DC254" i="7"/>
  <c r="DE253" i="7"/>
  <c r="DC253" i="7"/>
  <c r="DE252" i="7"/>
  <c r="DC252" i="7"/>
  <c r="DE251" i="7"/>
  <c r="DC251" i="7"/>
  <c r="DE250" i="7"/>
  <c r="DC250" i="7"/>
  <c r="DE249" i="7"/>
  <c r="DC249" i="7"/>
  <c r="DE244" i="7"/>
  <c r="DC244" i="7"/>
  <c r="DE243" i="7"/>
  <c r="DC243" i="7"/>
  <c r="DE242" i="7"/>
  <c r="DC242" i="7"/>
  <c r="DE241" i="7"/>
  <c r="DC241" i="7"/>
  <c r="DE240" i="7"/>
  <c r="DC240" i="7"/>
  <c r="DE239" i="7"/>
  <c r="DC239" i="7"/>
  <c r="DE238" i="7"/>
  <c r="DC238" i="7"/>
  <c r="DE237" i="7"/>
  <c r="DC237" i="7"/>
  <c r="DE236" i="7"/>
  <c r="DC236" i="7"/>
  <c r="DE235" i="7"/>
  <c r="DC235" i="7"/>
  <c r="DE230" i="7"/>
  <c r="DC230" i="7"/>
  <c r="DE229" i="7"/>
  <c r="DC229" i="7"/>
  <c r="DE228" i="7"/>
  <c r="DC228" i="7"/>
  <c r="DE227" i="7"/>
  <c r="DC227" i="7"/>
  <c r="DE226" i="7"/>
  <c r="DC226" i="7"/>
  <c r="DE225" i="7"/>
  <c r="DC225" i="7"/>
  <c r="DE224" i="7"/>
  <c r="DC224" i="7"/>
  <c r="DE223" i="7"/>
  <c r="DC223" i="7"/>
  <c r="DE222" i="7"/>
  <c r="DC222" i="7"/>
  <c r="DE221" i="7"/>
  <c r="DC221" i="7"/>
  <c r="DE216" i="7"/>
  <c r="DC216" i="7"/>
  <c r="DE215" i="7"/>
  <c r="DC215" i="7"/>
  <c r="DE214" i="7"/>
  <c r="DC214" i="7"/>
  <c r="DE213" i="7"/>
  <c r="DC213" i="7"/>
  <c r="DE212" i="7"/>
  <c r="DC212" i="7"/>
  <c r="DE211" i="7"/>
  <c r="DC211" i="7"/>
  <c r="DE210" i="7"/>
  <c r="DC210" i="7"/>
  <c r="DE209" i="7"/>
  <c r="DC209" i="7"/>
  <c r="DE208" i="7"/>
  <c r="DC208" i="7"/>
  <c r="DE207" i="7"/>
  <c r="DC207" i="7"/>
  <c r="DE206" i="7"/>
  <c r="DC206" i="7"/>
  <c r="DE205" i="7"/>
  <c r="DC205" i="7"/>
  <c r="DE204" i="7"/>
  <c r="DC204" i="7"/>
  <c r="DE203" i="7"/>
  <c r="DC203" i="7"/>
  <c r="DE202" i="7"/>
  <c r="DC202" i="7"/>
  <c r="DE201" i="7"/>
  <c r="DC201" i="7"/>
  <c r="DE200" i="7"/>
  <c r="DC200" i="7"/>
  <c r="DE199" i="7"/>
  <c r="DC199" i="7"/>
  <c r="DE198" i="7"/>
  <c r="DC198" i="7"/>
  <c r="DE197" i="7"/>
  <c r="DC197" i="7"/>
  <c r="DE191" i="7"/>
  <c r="DD191" i="7"/>
  <c r="DE190" i="7"/>
  <c r="DD190" i="7"/>
  <c r="DE189" i="7"/>
  <c r="DD189" i="7"/>
  <c r="DE188" i="7"/>
  <c r="DD188" i="7"/>
  <c r="DE187" i="7"/>
  <c r="DD187" i="7"/>
  <c r="DE186" i="7"/>
  <c r="DD186" i="7"/>
  <c r="DE185" i="7"/>
  <c r="DD185" i="7"/>
  <c r="DE184" i="7"/>
  <c r="DD184" i="7"/>
  <c r="DE183" i="7"/>
  <c r="DD183" i="7"/>
  <c r="DE182" i="7"/>
  <c r="DD182" i="7"/>
  <c r="DE181" i="7"/>
  <c r="DD181" i="7"/>
  <c r="DE180" i="7"/>
  <c r="DD180" i="7"/>
  <c r="DE179" i="7"/>
  <c r="DD179" i="7"/>
  <c r="DE178" i="7"/>
  <c r="DD178" i="7"/>
  <c r="DE177" i="7"/>
  <c r="DD177" i="7"/>
  <c r="DE176" i="7"/>
  <c r="DD176" i="7"/>
  <c r="DE175" i="7"/>
  <c r="DD175" i="7"/>
  <c r="DE174" i="7"/>
  <c r="DD174" i="7"/>
  <c r="DE173" i="7"/>
  <c r="DD173" i="7"/>
  <c r="DE172" i="7"/>
  <c r="DD172" i="7"/>
  <c r="DE167" i="7"/>
  <c r="DD167" i="7"/>
  <c r="DE166" i="7"/>
  <c r="DD166" i="7"/>
  <c r="DE165" i="7"/>
  <c r="DD165" i="7"/>
  <c r="DE164" i="7"/>
  <c r="DD164" i="7"/>
  <c r="DE163" i="7"/>
  <c r="DD163" i="7"/>
  <c r="DE162" i="7"/>
  <c r="DD162" i="7"/>
  <c r="DE161" i="7"/>
  <c r="DD161" i="7"/>
  <c r="DE160" i="7"/>
  <c r="DD160" i="7"/>
  <c r="DE159" i="7"/>
  <c r="DD159" i="7"/>
  <c r="DE158" i="7"/>
  <c r="DD158" i="7"/>
  <c r="DE157" i="7"/>
  <c r="DD157" i="7"/>
  <c r="DE156" i="7"/>
  <c r="DD156" i="7"/>
  <c r="DE155" i="7"/>
  <c r="DD155" i="7"/>
  <c r="DE154" i="7"/>
  <c r="DD154" i="7"/>
  <c r="DE153" i="7"/>
  <c r="DD153" i="7"/>
  <c r="DE152" i="7"/>
  <c r="DD152" i="7"/>
  <c r="DE151" i="7"/>
  <c r="DD151" i="7"/>
  <c r="DE150" i="7"/>
  <c r="DD150" i="7"/>
  <c r="DE149" i="7"/>
  <c r="DD149" i="7"/>
  <c r="DE148" i="7"/>
  <c r="DD148" i="7"/>
  <c r="DH143" i="7"/>
  <c r="DF143" i="7"/>
  <c r="DC143" i="7"/>
  <c r="DH142" i="7"/>
  <c r="DF142" i="7"/>
  <c r="DC142" i="7"/>
  <c r="DH141" i="7"/>
  <c r="DF141" i="7"/>
  <c r="DC141" i="7"/>
  <c r="DH140" i="7"/>
  <c r="DF140" i="7"/>
  <c r="DC140" i="7"/>
  <c r="DH139" i="7"/>
  <c r="DF139" i="7"/>
  <c r="DC139" i="7"/>
  <c r="DH138" i="7"/>
  <c r="DF138" i="7"/>
  <c r="DC138" i="7"/>
  <c r="DH137" i="7"/>
  <c r="DF137" i="7"/>
  <c r="DC137" i="7"/>
  <c r="DH136" i="7"/>
  <c r="DF136" i="7"/>
  <c r="DC136" i="7"/>
  <c r="DH135" i="7"/>
  <c r="DF135" i="7"/>
  <c r="DC135" i="7"/>
  <c r="DH134" i="7"/>
  <c r="DF134" i="7"/>
  <c r="DC134" i="7"/>
  <c r="DH132" i="7"/>
  <c r="DF132" i="7"/>
  <c r="DC132" i="7"/>
  <c r="DH131" i="7"/>
  <c r="DF131" i="7"/>
  <c r="DC131" i="7"/>
  <c r="DH130" i="7"/>
  <c r="DF130" i="7"/>
  <c r="DC130" i="7"/>
  <c r="DH129" i="7"/>
  <c r="DF129" i="7"/>
  <c r="DC129" i="7"/>
  <c r="DH128" i="7"/>
  <c r="DF128" i="7"/>
  <c r="DC128" i="7"/>
  <c r="DH127" i="7"/>
  <c r="DF127" i="7"/>
  <c r="DC127" i="7"/>
  <c r="DH126" i="7"/>
  <c r="DF126" i="7"/>
  <c r="DC126" i="7"/>
  <c r="DH125" i="7"/>
  <c r="DF125" i="7"/>
  <c r="DC125" i="7"/>
  <c r="DH124" i="7"/>
  <c r="DF124" i="7"/>
  <c r="DC124" i="7"/>
  <c r="DH123" i="7"/>
  <c r="DF123" i="7"/>
  <c r="DC123" i="7"/>
  <c r="DH121" i="7"/>
  <c r="DF121" i="7"/>
  <c r="DC121" i="7"/>
  <c r="DH120" i="7"/>
  <c r="DF120" i="7"/>
  <c r="DC120" i="7"/>
  <c r="DH119" i="7"/>
  <c r="DF119" i="7"/>
  <c r="DC119" i="7"/>
  <c r="DH118" i="7"/>
  <c r="DF118" i="7"/>
  <c r="DC118" i="7"/>
  <c r="DH117" i="7"/>
  <c r="DF117" i="7"/>
  <c r="DC117" i="7"/>
  <c r="DH116" i="7"/>
  <c r="DF116" i="7"/>
  <c r="DC116" i="7"/>
  <c r="DH115" i="7"/>
  <c r="DF115" i="7"/>
  <c r="DC115" i="7"/>
  <c r="DH114" i="7"/>
  <c r="DF114" i="7"/>
  <c r="DC114" i="7"/>
  <c r="DH113" i="7"/>
  <c r="DF113" i="7"/>
  <c r="DC113" i="7"/>
  <c r="DH112" i="7"/>
  <c r="DF112" i="7"/>
  <c r="DC112" i="7"/>
  <c r="DH110" i="7"/>
  <c r="DF110" i="7"/>
  <c r="DC110" i="7"/>
  <c r="DH109" i="7"/>
  <c r="DF109" i="7"/>
  <c r="DC109" i="7"/>
  <c r="DH108" i="7"/>
  <c r="DF108" i="7"/>
  <c r="DC108" i="7"/>
  <c r="DH107" i="7"/>
  <c r="DF107" i="7"/>
  <c r="DC107" i="7"/>
  <c r="DH106" i="7"/>
  <c r="DF106" i="7"/>
  <c r="DC106" i="7"/>
  <c r="DH105" i="7"/>
  <c r="DF105" i="7"/>
  <c r="DC105" i="7"/>
  <c r="DH104" i="7"/>
  <c r="DF104" i="7"/>
  <c r="DC104" i="7"/>
  <c r="DH103" i="7"/>
  <c r="DF103" i="7"/>
  <c r="DC103" i="7"/>
  <c r="DH102" i="7"/>
  <c r="DF102" i="7"/>
  <c r="DC102" i="7"/>
  <c r="DH101" i="7"/>
  <c r="DF101" i="7"/>
  <c r="DC101" i="7"/>
  <c r="DH100" i="7"/>
  <c r="DF100" i="7"/>
  <c r="DC100" i="7"/>
  <c r="DH99" i="7"/>
  <c r="DF99" i="7"/>
  <c r="DC99" i="7"/>
  <c r="DH98" i="7"/>
  <c r="DF98" i="7"/>
  <c r="DC98" i="7"/>
  <c r="DH97" i="7"/>
  <c r="DF97" i="7"/>
  <c r="DC97" i="7"/>
  <c r="DH96" i="7"/>
  <c r="DF96" i="7"/>
  <c r="DC96" i="7"/>
  <c r="DH95" i="7"/>
  <c r="DF95" i="7"/>
  <c r="DC95" i="7"/>
  <c r="DH94" i="7"/>
  <c r="DF94" i="7"/>
  <c r="DC94" i="7"/>
  <c r="DH93" i="7"/>
  <c r="DF93" i="7"/>
  <c r="DC93" i="7"/>
  <c r="DH92" i="7"/>
  <c r="DF92" i="7"/>
  <c r="DC92" i="7"/>
  <c r="DH91" i="7"/>
  <c r="DF91" i="7"/>
  <c r="DC91" i="7"/>
  <c r="DH89" i="7"/>
  <c r="DF89" i="7"/>
  <c r="DC89" i="7"/>
  <c r="DH88" i="7"/>
  <c r="DF88" i="7"/>
  <c r="DC88" i="7"/>
  <c r="DH87" i="7"/>
  <c r="DF87" i="7"/>
  <c r="DC87" i="7"/>
  <c r="DH86" i="7"/>
  <c r="DF86" i="7"/>
  <c r="DC86" i="7"/>
  <c r="DH85" i="7"/>
  <c r="DF85" i="7"/>
  <c r="DC85" i="7"/>
  <c r="DH84" i="7"/>
  <c r="DF84" i="7"/>
  <c r="DC84" i="7"/>
  <c r="DH83" i="7"/>
  <c r="DF83" i="7"/>
  <c r="DC83" i="7"/>
  <c r="DH82" i="7"/>
  <c r="DF82" i="7"/>
  <c r="DC82" i="7"/>
  <c r="DH81" i="7"/>
  <c r="DF81" i="7"/>
  <c r="DC81" i="7"/>
  <c r="DH80" i="7"/>
  <c r="DF80" i="7"/>
  <c r="DC80" i="7"/>
  <c r="DH79" i="7"/>
  <c r="DF79" i="7"/>
  <c r="DC79" i="7"/>
  <c r="DH78" i="7"/>
  <c r="DF78" i="7"/>
  <c r="DC78" i="7"/>
  <c r="DH77" i="7"/>
  <c r="DF77" i="7"/>
  <c r="DC77" i="7"/>
  <c r="DH76" i="7"/>
  <c r="DF76" i="7"/>
  <c r="DC76" i="7"/>
  <c r="DH75" i="7"/>
  <c r="DF75" i="7"/>
  <c r="DC75" i="7"/>
  <c r="DH74" i="7"/>
  <c r="DF74" i="7"/>
  <c r="DC74" i="7"/>
  <c r="DH73" i="7"/>
  <c r="DF73" i="7"/>
  <c r="DC73" i="7"/>
  <c r="DH72" i="7"/>
  <c r="DF72" i="7"/>
  <c r="DC72" i="7"/>
  <c r="DH71" i="7"/>
  <c r="DF71" i="7"/>
  <c r="DC71" i="7"/>
  <c r="DH70" i="7"/>
  <c r="DF70" i="7"/>
  <c r="DC70" i="7"/>
  <c r="DH68" i="7"/>
  <c r="DF68" i="7"/>
  <c r="DC68" i="7"/>
  <c r="DH67" i="7"/>
  <c r="DF67" i="7"/>
  <c r="DC67" i="7"/>
  <c r="DH66" i="7"/>
  <c r="DF66" i="7"/>
  <c r="DC66" i="7"/>
  <c r="DH65" i="7"/>
  <c r="DF65" i="7"/>
  <c r="DC65" i="7"/>
  <c r="DH64" i="7"/>
  <c r="DF64" i="7"/>
  <c r="DC64" i="7"/>
  <c r="DH63" i="7"/>
  <c r="DF63" i="7"/>
  <c r="DC63" i="7"/>
  <c r="DH62" i="7"/>
  <c r="DF62" i="7"/>
  <c r="DC62" i="7"/>
  <c r="DH61" i="7"/>
  <c r="DF61" i="7"/>
  <c r="DC61" i="7"/>
  <c r="DH60" i="7"/>
  <c r="DF60" i="7"/>
  <c r="DC60" i="7"/>
  <c r="DH59" i="7"/>
  <c r="DF59" i="7"/>
  <c r="DC59" i="7"/>
  <c r="DH58" i="7"/>
  <c r="DF58" i="7"/>
  <c r="DC58" i="7"/>
  <c r="DH57" i="7"/>
  <c r="DF57" i="7"/>
  <c r="DC57" i="7"/>
  <c r="DH56" i="7"/>
  <c r="DF56" i="7"/>
  <c r="DC56" i="7"/>
  <c r="DH55" i="7"/>
  <c r="DF55" i="7"/>
  <c r="DC55" i="7"/>
  <c r="DH54" i="7"/>
  <c r="DF54" i="7"/>
  <c r="DC54" i="7"/>
  <c r="DH53" i="7"/>
  <c r="DF53" i="7"/>
  <c r="DC53" i="7"/>
  <c r="DH52" i="7"/>
  <c r="DF52" i="7"/>
  <c r="DC52" i="7"/>
  <c r="DH51" i="7"/>
  <c r="DF51" i="7"/>
  <c r="DC51" i="7"/>
  <c r="DH50" i="7"/>
  <c r="DF50" i="7"/>
  <c r="DC50" i="7"/>
  <c r="DH49" i="7"/>
  <c r="DF49" i="7"/>
  <c r="DC49" i="7"/>
  <c r="DD9" i="7"/>
  <c r="DC4" i="7"/>
  <c r="DC3" i="7"/>
  <c r="CV474" i="7"/>
  <c r="CW474" i="7" s="1"/>
  <c r="CU474" i="7"/>
  <c r="CV473" i="7"/>
  <c r="CW473" i="7" s="1"/>
  <c r="CU473" i="7"/>
  <c r="CV472" i="7"/>
  <c r="CW472" i="7" s="1"/>
  <c r="CU472" i="7"/>
  <c r="CV471" i="7"/>
  <c r="CW471" i="7" s="1"/>
  <c r="CU471" i="7"/>
  <c r="CV470" i="7"/>
  <c r="CW470" i="7" s="1"/>
  <c r="CU470" i="7"/>
  <c r="CV469" i="7"/>
  <c r="CW469" i="7" s="1"/>
  <c r="CU469" i="7"/>
  <c r="CV468" i="7"/>
  <c r="CW468" i="7" s="1"/>
  <c r="CU468" i="7"/>
  <c r="CV467" i="7"/>
  <c r="CW467" i="7" s="1"/>
  <c r="CU467" i="7"/>
  <c r="CV466" i="7"/>
  <c r="CW466" i="7" s="1"/>
  <c r="CU466" i="7"/>
  <c r="CV465" i="7"/>
  <c r="CW465" i="7" s="1"/>
  <c r="CU465" i="7"/>
  <c r="CV460" i="7"/>
  <c r="CW460" i="7" s="1"/>
  <c r="CU460" i="7"/>
  <c r="CV459" i="7"/>
  <c r="CW459" i="7" s="1"/>
  <c r="CU459" i="7"/>
  <c r="CV458" i="7"/>
  <c r="CW458" i="7" s="1"/>
  <c r="CU458" i="7"/>
  <c r="CV457" i="7"/>
  <c r="CW457" i="7" s="1"/>
  <c r="CU457" i="7"/>
  <c r="CV456" i="7"/>
  <c r="CW456" i="7" s="1"/>
  <c r="CU456" i="7"/>
  <c r="CV455" i="7"/>
  <c r="CW455" i="7" s="1"/>
  <c r="CU455" i="7"/>
  <c r="CV454" i="7"/>
  <c r="CW454" i="7" s="1"/>
  <c r="CU454" i="7"/>
  <c r="CV453" i="7"/>
  <c r="CW453" i="7" s="1"/>
  <c r="CU453" i="7"/>
  <c r="CV452" i="7"/>
  <c r="CW452" i="7" s="1"/>
  <c r="CU452" i="7"/>
  <c r="CV451" i="7"/>
  <c r="CW451" i="7" s="1"/>
  <c r="CU451" i="7"/>
  <c r="CV446" i="7"/>
  <c r="CW446" i="7" s="1"/>
  <c r="CU446" i="7"/>
  <c r="CV445" i="7"/>
  <c r="CW445" i="7" s="1"/>
  <c r="CU445" i="7"/>
  <c r="CV444" i="7"/>
  <c r="CW444" i="7" s="1"/>
  <c r="CU444" i="7"/>
  <c r="CV443" i="7"/>
  <c r="CW443" i="7" s="1"/>
  <c r="CU443" i="7"/>
  <c r="CV442" i="7"/>
  <c r="CW442" i="7" s="1"/>
  <c r="CU442" i="7"/>
  <c r="CV441" i="7"/>
  <c r="CW441" i="7" s="1"/>
  <c r="CU441" i="7"/>
  <c r="CV440" i="7"/>
  <c r="CW440" i="7" s="1"/>
  <c r="CU440" i="7"/>
  <c r="CV439" i="7"/>
  <c r="CW439" i="7" s="1"/>
  <c r="CU439" i="7"/>
  <c r="CV438" i="7"/>
  <c r="CW438" i="7" s="1"/>
  <c r="CU438" i="7"/>
  <c r="CV437" i="7"/>
  <c r="CW437" i="7" s="1"/>
  <c r="CU437" i="7"/>
  <c r="CV432" i="7"/>
  <c r="CW432" i="7" s="1"/>
  <c r="CU432" i="7"/>
  <c r="CV431" i="7"/>
  <c r="CW431" i="7" s="1"/>
  <c r="CU431" i="7"/>
  <c r="CV430" i="7"/>
  <c r="CW430" i="7" s="1"/>
  <c r="CU430" i="7"/>
  <c r="CV429" i="7"/>
  <c r="CW429" i="7" s="1"/>
  <c r="CU429" i="7"/>
  <c r="CV428" i="7"/>
  <c r="CW428" i="7" s="1"/>
  <c r="CU428" i="7"/>
  <c r="CV427" i="7"/>
  <c r="CW427" i="7" s="1"/>
  <c r="CU427" i="7"/>
  <c r="CV426" i="7"/>
  <c r="CW426" i="7" s="1"/>
  <c r="CU426" i="7"/>
  <c r="CV425" i="7"/>
  <c r="CW425" i="7" s="1"/>
  <c r="CU425" i="7"/>
  <c r="CV424" i="7"/>
  <c r="CW424" i="7" s="1"/>
  <c r="CU424" i="7"/>
  <c r="CV423" i="7"/>
  <c r="CW423" i="7" s="1"/>
  <c r="CU423" i="7"/>
  <c r="CV418" i="7"/>
  <c r="CW418" i="7" s="1"/>
  <c r="CU418" i="7"/>
  <c r="CV417" i="7"/>
  <c r="CW417" i="7" s="1"/>
  <c r="CU417" i="7"/>
  <c r="CV416" i="7"/>
  <c r="CW416" i="7" s="1"/>
  <c r="CU416" i="7"/>
  <c r="CV415" i="7"/>
  <c r="CW415" i="7" s="1"/>
  <c r="CU415" i="7"/>
  <c r="CV414" i="7"/>
  <c r="CW414" i="7" s="1"/>
  <c r="CU414" i="7"/>
  <c r="CV413" i="7"/>
  <c r="CW413" i="7" s="1"/>
  <c r="CU413" i="7"/>
  <c r="CV412" i="7"/>
  <c r="CW412" i="7" s="1"/>
  <c r="CU412" i="7"/>
  <c r="CV411" i="7"/>
  <c r="CW411" i="7" s="1"/>
  <c r="CU411" i="7"/>
  <c r="CV410" i="7"/>
  <c r="CW410" i="7" s="1"/>
  <c r="CU410" i="7"/>
  <c r="CV409" i="7"/>
  <c r="CW409" i="7" s="1"/>
  <c r="CU409" i="7"/>
  <c r="CV404" i="7"/>
  <c r="CW404" i="7" s="1"/>
  <c r="CU404" i="7"/>
  <c r="CV403" i="7"/>
  <c r="CW403" i="7" s="1"/>
  <c r="CU403" i="7"/>
  <c r="CV402" i="7"/>
  <c r="CW402" i="7" s="1"/>
  <c r="CU402" i="7"/>
  <c r="CV401" i="7"/>
  <c r="CW401" i="7" s="1"/>
  <c r="CU401" i="7"/>
  <c r="CV400" i="7"/>
  <c r="CW400" i="7" s="1"/>
  <c r="CU400" i="7"/>
  <c r="CV399" i="7"/>
  <c r="CW399" i="7" s="1"/>
  <c r="CU399" i="7"/>
  <c r="CV398" i="7"/>
  <c r="CW398" i="7" s="1"/>
  <c r="CU398" i="7"/>
  <c r="CV397" i="7"/>
  <c r="CW397" i="7" s="1"/>
  <c r="CU397" i="7"/>
  <c r="CV396" i="7"/>
  <c r="CW396" i="7" s="1"/>
  <c r="CU396" i="7"/>
  <c r="CV395" i="7"/>
  <c r="CW395" i="7" s="1"/>
  <c r="CU395" i="7"/>
  <c r="CV390" i="7"/>
  <c r="CW390" i="7" s="1"/>
  <c r="CU390" i="7"/>
  <c r="CV389" i="7"/>
  <c r="CW389" i="7" s="1"/>
  <c r="CU389" i="7"/>
  <c r="CV388" i="7"/>
  <c r="CW388" i="7" s="1"/>
  <c r="CU388" i="7"/>
  <c r="CV387" i="7"/>
  <c r="CW387" i="7" s="1"/>
  <c r="CU387" i="7"/>
  <c r="CV386" i="7"/>
  <c r="CW386" i="7" s="1"/>
  <c r="CU386" i="7"/>
  <c r="CV385" i="7"/>
  <c r="CW385" i="7" s="1"/>
  <c r="CU385" i="7"/>
  <c r="CV384" i="7"/>
  <c r="CW384" i="7" s="1"/>
  <c r="CU384" i="7"/>
  <c r="CV383" i="7"/>
  <c r="CW383" i="7" s="1"/>
  <c r="CU383" i="7"/>
  <c r="CV382" i="7"/>
  <c r="CW382" i="7" s="1"/>
  <c r="CU382" i="7"/>
  <c r="CV381" i="7"/>
  <c r="CW381" i="7" s="1"/>
  <c r="CU381" i="7"/>
  <c r="CV376" i="7"/>
  <c r="CW376" i="7" s="1"/>
  <c r="CU376" i="7"/>
  <c r="CV375" i="7"/>
  <c r="CW375" i="7" s="1"/>
  <c r="CU375" i="7"/>
  <c r="CV374" i="7"/>
  <c r="CW374" i="7" s="1"/>
  <c r="CU374" i="7"/>
  <c r="CV373" i="7"/>
  <c r="CW373" i="7" s="1"/>
  <c r="CU373" i="7"/>
  <c r="CV372" i="7"/>
  <c r="CW372" i="7" s="1"/>
  <c r="CU372" i="7"/>
  <c r="CV371" i="7"/>
  <c r="CW371" i="7" s="1"/>
  <c r="CU371" i="7"/>
  <c r="CV370" i="7"/>
  <c r="CW370" i="7" s="1"/>
  <c r="CU370" i="7"/>
  <c r="CV369" i="7"/>
  <c r="CW369" i="7" s="1"/>
  <c r="CU369" i="7"/>
  <c r="CV368" i="7"/>
  <c r="CW368" i="7" s="1"/>
  <c r="CU368" i="7"/>
  <c r="CV367" i="7"/>
  <c r="CW367" i="7" s="1"/>
  <c r="CU367" i="7"/>
  <c r="CV362" i="7"/>
  <c r="CW362" i="7" s="1"/>
  <c r="CU362" i="7"/>
  <c r="CV361" i="7"/>
  <c r="CW361" i="7" s="1"/>
  <c r="CU361" i="7"/>
  <c r="CV360" i="7"/>
  <c r="CW360" i="7" s="1"/>
  <c r="CU360" i="7"/>
  <c r="CV359" i="7"/>
  <c r="CW359" i="7" s="1"/>
  <c r="CU359" i="7"/>
  <c r="CV358" i="7"/>
  <c r="CW358" i="7" s="1"/>
  <c r="CU358" i="7"/>
  <c r="CV357" i="7"/>
  <c r="CW357" i="7" s="1"/>
  <c r="CU357" i="7"/>
  <c r="CV356" i="7"/>
  <c r="CW356" i="7" s="1"/>
  <c r="CU356" i="7"/>
  <c r="CV355" i="7"/>
  <c r="CW355" i="7" s="1"/>
  <c r="CU355" i="7"/>
  <c r="CV354" i="7"/>
  <c r="CW354" i="7" s="1"/>
  <c r="CU354" i="7"/>
  <c r="CV353" i="7"/>
  <c r="CW353" i="7" s="1"/>
  <c r="CU353" i="7"/>
  <c r="CW348" i="7"/>
  <c r="CX348" i="7" s="1"/>
  <c r="CU348" i="7"/>
  <c r="CW347" i="7"/>
  <c r="CX347" i="7" s="1"/>
  <c r="CU347" i="7"/>
  <c r="CW346" i="7"/>
  <c r="CX346" i="7" s="1"/>
  <c r="CU346" i="7"/>
  <c r="CW345" i="7"/>
  <c r="CX345" i="7" s="1"/>
  <c r="CU345" i="7"/>
  <c r="CW344" i="7"/>
  <c r="CX344" i="7" s="1"/>
  <c r="CU344" i="7"/>
  <c r="CW343" i="7"/>
  <c r="CX343" i="7" s="1"/>
  <c r="CU343" i="7"/>
  <c r="CW342" i="7"/>
  <c r="CX342" i="7" s="1"/>
  <c r="CU342" i="7"/>
  <c r="CW341" i="7"/>
  <c r="CX341" i="7" s="1"/>
  <c r="CU341" i="7"/>
  <c r="CW340" i="7"/>
  <c r="CX340" i="7" s="1"/>
  <c r="CU340" i="7"/>
  <c r="CW339" i="7"/>
  <c r="CX339" i="7" s="1"/>
  <c r="CU339" i="7"/>
  <c r="CW334" i="7"/>
  <c r="CX334" i="7" s="1"/>
  <c r="CU334" i="7"/>
  <c r="CW333" i="7"/>
  <c r="CX333" i="7" s="1"/>
  <c r="CU333" i="7"/>
  <c r="CW332" i="7"/>
  <c r="CX332" i="7" s="1"/>
  <c r="CU332" i="7"/>
  <c r="CW331" i="7"/>
  <c r="CX331" i="7" s="1"/>
  <c r="CU331" i="7"/>
  <c r="CW330" i="7"/>
  <c r="CX330" i="7" s="1"/>
  <c r="CU330" i="7"/>
  <c r="CW329" i="7"/>
  <c r="CX329" i="7" s="1"/>
  <c r="CU329" i="7"/>
  <c r="CW328" i="7"/>
  <c r="CX328" i="7" s="1"/>
  <c r="CU328" i="7"/>
  <c r="CW327" i="7"/>
  <c r="CX327" i="7" s="1"/>
  <c r="CU327" i="7"/>
  <c r="CX326" i="7"/>
  <c r="CW326" i="7"/>
  <c r="CU326" i="7"/>
  <c r="CW325" i="7"/>
  <c r="CX325" i="7" s="1"/>
  <c r="CU325" i="7"/>
  <c r="CU320" i="7"/>
  <c r="CV320" i="7" s="1"/>
  <c r="CU319" i="7"/>
  <c r="CV319" i="7" s="1"/>
  <c r="CU318" i="7"/>
  <c r="CV318" i="7" s="1"/>
  <c r="CU317" i="7"/>
  <c r="CV317" i="7" s="1"/>
  <c r="CU316" i="7"/>
  <c r="CV316" i="7" s="1"/>
  <c r="CU315" i="7"/>
  <c r="CV315" i="7" s="1"/>
  <c r="CU314" i="7"/>
  <c r="CV314" i="7" s="1"/>
  <c r="CV313" i="7"/>
  <c r="CU313" i="7"/>
  <c r="CU312" i="7"/>
  <c r="CV312" i="7" s="1"/>
  <c r="CU311" i="7"/>
  <c r="CV311" i="7" s="1"/>
  <c r="CU309" i="7"/>
  <c r="CV309" i="7" s="1"/>
  <c r="CU308" i="7"/>
  <c r="CV308" i="7" s="1"/>
  <c r="CU307" i="7"/>
  <c r="CV307" i="7" s="1"/>
  <c r="CU306" i="7"/>
  <c r="CV306" i="7" s="1"/>
  <c r="CU305" i="7"/>
  <c r="CV305" i="7" s="1"/>
  <c r="CU304" i="7"/>
  <c r="CV304" i="7" s="1"/>
  <c r="CU303" i="7"/>
  <c r="CV303" i="7" s="1"/>
  <c r="CU302" i="7"/>
  <c r="CV302" i="7" s="1"/>
  <c r="CU301" i="7"/>
  <c r="CV301" i="7" s="1"/>
  <c r="CU300" i="7"/>
  <c r="CV300" i="7" s="1"/>
  <c r="CU293" i="7"/>
  <c r="CW286" i="7"/>
  <c r="CU286" i="7"/>
  <c r="CW285" i="7"/>
  <c r="CU285" i="7"/>
  <c r="CW284" i="7"/>
  <c r="CU284" i="7"/>
  <c r="CW283" i="7"/>
  <c r="CU283" i="7"/>
  <c r="CW282" i="7"/>
  <c r="CU282" i="7"/>
  <c r="CW281" i="7"/>
  <c r="CU281" i="7"/>
  <c r="CW280" i="7"/>
  <c r="CU280" i="7"/>
  <c r="CW279" i="7"/>
  <c r="CU279" i="7"/>
  <c r="CW278" i="7"/>
  <c r="CU278" i="7"/>
  <c r="CW277" i="7"/>
  <c r="CU277" i="7"/>
  <c r="CW272" i="7"/>
  <c r="CV272" i="7"/>
  <c r="CU272" i="7"/>
  <c r="CW271" i="7"/>
  <c r="CV271" i="7"/>
  <c r="CU271" i="7"/>
  <c r="CW270" i="7"/>
  <c r="CV270" i="7"/>
  <c r="CU270" i="7"/>
  <c r="CW269" i="7"/>
  <c r="CV269" i="7"/>
  <c r="CU269" i="7"/>
  <c r="CW268" i="7"/>
  <c r="CV268" i="7"/>
  <c r="CU268" i="7"/>
  <c r="CW267" i="7"/>
  <c r="CV267" i="7"/>
  <c r="CU267" i="7"/>
  <c r="CW266" i="7"/>
  <c r="CV266" i="7"/>
  <c r="CU266" i="7"/>
  <c r="CW265" i="7"/>
  <c r="CV265" i="7"/>
  <c r="CU265" i="7"/>
  <c r="CW264" i="7"/>
  <c r="CV264" i="7"/>
  <c r="CU264" i="7"/>
  <c r="CW263" i="7"/>
  <c r="CV263" i="7"/>
  <c r="CU263" i="7"/>
  <c r="CW258" i="7"/>
  <c r="CU258" i="7"/>
  <c r="CW257" i="7"/>
  <c r="CU257" i="7"/>
  <c r="CW256" i="7"/>
  <c r="CU256" i="7"/>
  <c r="CW255" i="7"/>
  <c r="CU255" i="7"/>
  <c r="CW254" i="7"/>
  <c r="CU254" i="7"/>
  <c r="CW253" i="7"/>
  <c r="CU253" i="7"/>
  <c r="CW252" i="7"/>
  <c r="CU252" i="7"/>
  <c r="CW251" i="7"/>
  <c r="CU251" i="7"/>
  <c r="CW250" i="7"/>
  <c r="CU250" i="7"/>
  <c r="CW249" i="7"/>
  <c r="CU249" i="7"/>
  <c r="CW244" i="7"/>
  <c r="CU244" i="7"/>
  <c r="CW243" i="7"/>
  <c r="CU243" i="7"/>
  <c r="CW242" i="7"/>
  <c r="CU242" i="7"/>
  <c r="CW241" i="7"/>
  <c r="CU241" i="7"/>
  <c r="CW240" i="7"/>
  <c r="CU240" i="7"/>
  <c r="CW239" i="7"/>
  <c r="CU239" i="7"/>
  <c r="CW238" i="7"/>
  <c r="CU238" i="7"/>
  <c r="CW237" i="7"/>
  <c r="CU237" i="7"/>
  <c r="CW236" i="7"/>
  <c r="CU236" i="7"/>
  <c r="CW235" i="7"/>
  <c r="CU235" i="7"/>
  <c r="CW230" i="7"/>
  <c r="CU230" i="7"/>
  <c r="CW229" i="7"/>
  <c r="CU229" i="7"/>
  <c r="CW228" i="7"/>
  <c r="CU228" i="7"/>
  <c r="CW227" i="7"/>
  <c r="CU227" i="7"/>
  <c r="CW226" i="7"/>
  <c r="CU226" i="7"/>
  <c r="CW225" i="7"/>
  <c r="CU225" i="7"/>
  <c r="CW224" i="7"/>
  <c r="CU224" i="7"/>
  <c r="CW223" i="7"/>
  <c r="CU223" i="7"/>
  <c r="CW222" i="7"/>
  <c r="CU222" i="7"/>
  <c r="CW221" i="7"/>
  <c r="CU221" i="7"/>
  <c r="CW216" i="7"/>
  <c r="CU216" i="7"/>
  <c r="CW215" i="7"/>
  <c r="CU215" i="7"/>
  <c r="CW214" i="7"/>
  <c r="CU214" i="7"/>
  <c r="CW213" i="7"/>
  <c r="CU213" i="7"/>
  <c r="CW212" i="7"/>
  <c r="CU212" i="7"/>
  <c r="CW211" i="7"/>
  <c r="CU211" i="7"/>
  <c r="CW210" i="7"/>
  <c r="CU210" i="7"/>
  <c r="CW209" i="7"/>
  <c r="CU209" i="7"/>
  <c r="CW208" i="7"/>
  <c r="CU208" i="7"/>
  <c r="CW207" i="7"/>
  <c r="CU207" i="7"/>
  <c r="CW206" i="7"/>
  <c r="CU206" i="7"/>
  <c r="CW205" i="7"/>
  <c r="CU205" i="7"/>
  <c r="CW204" i="7"/>
  <c r="CU204" i="7"/>
  <c r="CW203" i="7"/>
  <c r="CU203" i="7"/>
  <c r="CW202" i="7"/>
  <c r="CU202" i="7"/>
  <c r="CW201" i="7"/>
  <c r="CU201" i="7"/>
  <c r="CW200" i="7"/>
  <c r="CU200" i="7"/>
  <c r="CW199" i="7"/>
  <c r="CU199" i="7"/>
  <c r="CW198" i="7"/>
  <c r="CU198" i="7"/>
  <c r="CW197" i="7"/>
  <c r="CU197" i="7"/>
  <c r="CW191" i="7"/>
  <c r="CV191" i="7"/>
  <c r="CW190" i="7"/>
  <c r="CV190" i="7"/>
  <c r="CW189" i="7"/>
  <c r="CV189" i="7"/>
  <c r="CW188" i="7"/>
  <c r="CV188" i="7"/>
  <c r="CW187" i="7"/>
  <c r="CV187" i="7"/>
  <c r="CW186" i="7"/>
  <c r="CV186" i="7"/>
  <c r="CW185" i="7"/>
  <c r="CV185" i="7"/>
  <c r="CW184" i="7"/>
  <c r="CV184" i="7"/>
  <c r="CW183" i="7"/>
  <c r="CV183" i="7"/>
  <c r="CW182" i="7"/>
  <c r="CV182" i="7"/>
  <c r="CW181" i="7"/>
  <c r="CV181" i="7"/>
  <c r="CW180" i="7"/>
  <c r="CV180" i="7"/>
  <c r="CW179" i="7"/>
  <c r="CV179" i="7"/>
  <c r="CW178" i="7"/>
  <c r="CV178" i="7"/>
  <c r="CW177" i="7"/>
  <c r="CV177" i="7"/>
  <c r="CW176" i="7"/>
  <c r="CV176" i="7"/>
  <c r="CW175" i="7"/>
  <c r="CV175" i="7"/>
  <c r="CW174" i="7"/>
  <c r="CV174" i="7"/>
  <c r="CW173" i="7"/>
  <c r="CV173" i="7"/>
  <c r="CW172" i="7"/>
  <c r="CV172" i="7"/>
  <c r="CW167" i="7"/>
  <c r="CV167" i="7"/>
  <c r="CW166" i="7"/>
  <c r="CV166" i="7"/>
  <c r="CW165" i="7"/>
  <c r="CV165" i="7"/>
  <c r="CW164" i="7"/>
  <c r="CV164" i="7"/>
  <c r="CW163" i="7"/>
  <c r="CV163" i="7"/>
  <c r="CW162" i="7"/>
  <c r="CV162" i="7"/>
  <c r="CW161" i="7"/>
  <c r="CV161" i="7"/>
  <c r="CW160" i="7"/>
  <c r="CV160" i="7"/>
  <c r="CW159" i="7"/>
  <c r="CV159" i="7"/>
  <c r="CW158" i="7"/>
  <c r="CV158" i="7"/>
  <c r="CW157" i="7"/>
  <c r="CV157" i="7"/>
  <c r="CW156" i="7"/>
  <c r="CV156" i="7"/>
  <c r="CW155" i="7"/>
  <c r="CV155" i="7"/>
  <c r="CW154" i="7"/>
  <c r="CV154" i="7"/>
  <c r="CW153" i="7"/>
  <c r="CV153" i="7"/>
  <c r="CW152" i="7"/>
  <c r="CV152" i="7"/>
  <c r="CW151" i="7"/>
  <c r="CV151" i="7"/>
  <c r="CW150" i="7"/>
  <c r="CV150" i="7"/>
  <c r="CW149" i="7"/>
  <c r="CV149" i="7"/>
  <c r="CW148" i="7"/>
  <c r="CV148" i="7"/>
  <c r="CZ143" i="7"/>
  <c r="CX143" i="7"/>
  <c r="CU143" i="7"/>
  <c r="CZ142" i="7"/>
  <c r="CX142" i="7"/>
  <c r="CU142" i="7"/>
  <c r="CZ141" i="7"/>
  <c r="CX141" i="7"/>
  <c r="CU141" i="7"/>
  <c r="CZ140" i="7"/>
  <c r="CX140" i="7"/>
  <c r="CU140" i="7"/>
  <c r="CZ139" i="7"/>
  <c r="CX139" i="7"/>
  <c r="CU139" i="7"/>
  <c r="CZ138" i="7"/>
  <c r="CX138" i="7"/>
  <c r="CU138" i="7"/>
  <c r="CZ137" i="7"/>
  <c r="CX137" i="7"/>
  <c r="CU137" i="7"/>
  <c r="CZ136" i="7"/>
  <c r="CX136" i="7"/>
  <c r="CU136" i="7"/>
  <c r="CZ135" i="7"/>
  <c r="CX135" i="7"/>
  <c r="CU135" i="7"/>
  <c r="CZ134" i="7"/>
  <c r="CX134" i="7"/>
  <c r="CU134" i="7"/>
  <c r="CZ132" i="7"/>
  <c r="CX132" i="7"/>
  <c r="CU132" i="7"/>
  <c r="CZ131" i="7"/>
  <c r="CX131" i="7"/>
  <c r="CU131" i="7"/>
  <c r="CZ130" i="7"/>
  <c r="CX130" i="7"/>
  <c r="CU130" i="7"/>
  <c r="CZ129" i="7"/>
  <c r="CX129" i="7"/>
  <c r="CU129" i="7"/>
  <c r="CZ128" i="7"/>
  <c r="CX128" i="7"/>
  <c r="CU128" i="7"/>
  <c r="CZ127" i="7"/>
  <c r="CX127" i="7"/>
  <c r="CU127" i="7"/>
  <c r="CZ126" i="7"/>
  <c r="CX126" i="7"/>
  <c r="CU126" i="7"/>
  <c r="CZ125" i="7"/>
  <c r="CX125" i="7"/>
  <c r="CU125" i="7"/>
  <c r="CZ124" i="7"/>
  <c r="CX124" i="7"/>
  <c r="CU124" i="7"/>
  <c r="CZ123" i="7"/>
  <c r="CX123" i="7"/>
  <c r="CU123" i="7"/>
  <c r="CZ121" i="7"/>
  <c r="CX121" i="7"/>
  <c r="CU121" i="7"/>
  <c r="CZ120" i="7"/>
  <c r="CX120" i="7"/>
  <c r="CU120" i="7"/>
  <c r="CZ119" i="7"/>
  <c r="CX119" i="7"/>
  <c r="CU119" i="7"/>
  <c r="CZ118" i="7"/>
  <c r="CX118" i="7"/>
  <c r="CU118" i="7"/>
  <c r="CZ117" i="7"/>
  <c r="CX117" i="7"/>
  <c r="CU117" i="7"/>
  <c r="CZ116" i="7"/>
  <c r="CX116" i="7"/>
  <c r="CU116" i="7"/>
  <c r="CZ115" i="7"/>
  <c r="CX115" i="7"/>
  <c r="CU115" i="7"/>
  <c r="CZ114" i="7"/>
  <c r="CX114" i="7"/>
  <c r="CU114" i="7"/>
  <c r="CZ113" i="7"/>
  <c r="CX113" i="7"/>
  <c r="CU113" i="7"/>
  <c r="CZ112" i="7"/>
  <c r="CX112" i="7"/>
  <c r="CU112" i="7"/>
  <c r="CZ110" i="7"/>
  <c r="CX110" i="7"/>
  <c r="CU110" i="7"/>
  <c r="CZ109" i="7"/>
  <c r="CX109" i="7"/>
  <c r="CU109" i="7"/>
  <c r="CZ108" i="7"/>
  <c r="CX108" i="7"/>
  <c r="CU108" i="7"/>
  <c r="CZ107" i="7"/>
  <c r="CX107" i="7"/>
  <c r="CU107" i="7"/>
  <c r="CZ106" i="7"/>
  <c r="CX106" i="7"/>
  <c r="CU106" i="7"/>
  <c r="CZ105" i="7"/>
  <c r="CX105" i="7"/>
  <c r="CU105" i="7"/>
  <c r="CZ104" i="7"/>
  <c r="CX104" i="7"/>
  <c r="CU104" i="7"/>
  <c r="CZ103" i="7"/>
  <c r="CX103" i="7"/>
  <c r="CU103" i="7"/>
  <c r="CZ102" i="7"/>
  <c r="CX102" i="7"/>
  <c r="CU102" i="7"/>
  <c r="CZ101" i="7"/>
  <c r="CX101" i="7"/>
  <c r="CU101" i="7"/>
  <c r="CZ100" i="7"/>
  <c r="CX100" i="7"/>
  <c r="CU100" i="7"/>
  <c r="CZ99" i="7"/>
  <c r="CX99" i="7"/>
  <c r="CU99" i="7"/>
  <c r="CZ98" i="7"/>
  <c r="CX98" i="7"/>
  <c r="CU98" i="7"/>
  <c r="CZ97" i="7"/>
  <c r="CX97" i="7"/>
  <c r="CU97" i="7"/>
  <c r="CZ96" i="7"/>
  <c r="CX96" i="7"/>
  <c r="CU96" i="7"/>
  <c r="CZ95" i="7"/>
  <c r="CX95" i="7"/>
  <c r="CU95" i="7"/>
  <c r="CZ94" i="7"/>
  <c r="CX94" i="7"/>
  <c r="CU94" i="7"/>
  <c r="CZ93" i="7"/>
  <c r="CX93" i="7"/>
  <c r="CU93" i="7"/>
  <c r="CZ92" i="7"/>
  <c r="CX92" i="7"/>
  <c r="CU92" i="7"/>
  <c r="CZ91" i="7"/>
  <c r="CX91" i="7"/>
  <c r="CU91" i="7"/>
  <c r="CZ89" i="7"/>
  <c r="CX89" i="7"/>
  <c r="CU89" i="7"/>
  <c r="CZ88" i="7"/>
  <c r="CX88" i="7"/>
  <c r="CU88" i="7"/>
  <c r="CZ87" i="7"/>
  <c r="CX87" i="7"/>
  <c r="CU87" i="7"/>
  <c r="CZ86" i="7"/>
  <c r="CX86" i="7"/>
  <c r="CU86" i="7"/>
  <c r="CZ85" i="7"/>
  <c r="CX85" i="7"/>
  <c r="CU85" i="7"/>
  <c r="CZ84" i="7"/>
  <c r="CX84" i="7"/>
  <c r="CU84" i="7"/>
  <c r="CZ83" i="7"/>
  <c r="CX83" i="7"/>
  <c r="CU83" i="7"/>
  <c r="CZ82" i="7"/>
  <c r="CX82" i="7"/>
  <c r="CU82" i="7"/>
  <c r="CZ81" i="7"/>
  <c r="CX81" i="7"/>
  <c r="CU81" i="7"/>
  <c r="CZ80" i="7"/>
  <c r="CX80" i="7"/>
  <c r="CU80" i="7"/>
  <c r="CZ79" i="7"/>
  <c r="CX79" i="7"/>
  <c r="CU79" i="7"/>
  <c r="CZ78" i="7"/>
  <c r="CX78" i="7"/>
  <c r="CU78" i="7"/>
  <c r="CZ77" i="7"/>
  <c r="CX77" i="7"/>
  <c r="CU77" i="7"/>
  <c r="CZ76" i="7"/>
  <c r="CX76" i="7"/>
  <c r="CU76" i="7"/>
  <c r="CZ75" i="7"/>
  <c r="CX75" i="7"/>
  <c r="CU75" i="7"/>
  <c r="CZ74" i="7"/>
  <c r="CX74" i="7"/>
  <c r="CU74" i="7"/>
  <c r="CZ73" i="7"/>
  <c r="CX73" i="7"/>
  <c r="CU73" i="7"/>
  <c r="CZ72" i="7"/>
  <c r="CX72" i="7"/>
  <c r="CU72" i="7"/>
  <c r="CZ71" i="7"/>
  <c r="CX71" i="7"/>
  <c r="CU71" i="7"/>
  <c r="CZ70" i="7"/>
  <c r="CX70" i="7"/>
  <c r="CU70" i="7"/>
  <c r="CZ68" i="7"/>
  <c r="CX68" i="7"/>
  <c r="CU68" i="7"/>
  <c r="CZ67" i="7"/>
  <c r="CX67" i="7"/>
  <c r="CU67" i="7"/>
  <c r="CZ66" i="7"/>
  <c r="CX66" i="7"/>
  <c r="CU66" i="7"/>
  <c r="CZ65" i="7"/>
  <c r="CX65" i="7"/>
  <c r="CU65" i="7"/>
  <c r="CZ64" i="7"/>
  <c r="CX64" i="7"/>
  <c r="CU64" i="7"/>
  <c r="CZ63" i="7"/>
  <c r="CX63" i="7"/>
  <c r="CU63" i="7"/>
  <c r="CZ62" i="7"/>
  <c r="CX62" i="7"/>
  <c r="CU62" i="7"/>
  <c r="CZ61" i="7"/>
  <c r="CX61" i="7"/>
  <c r="CU61" i="7"/>
  <c r="CZ60" i="7"/>
  <c r="CX60" i="7"/>
  <c r="CU60" i="7"/>
  <c r="CZ59" i="7"/>
  <c r="CX59" i="7"/>
  <c r="CU59" i="7"/>
  <c r="CZ58" i="7"/>
  <c r="CX58" i="7"/>
  <c r="CU58" i="7"/>
  <c r="CZ57" i="7"/>
  <c r="CX57" i="7"/>
  <c r="CU57" i="7"/>
  <c r="CZ56" i="7"/>
  <c r="CX56" i="7"/>
  <c r="CU56" i="7"/>
  <c r="CZ55" i="7"/>
  <c r="CX55" i="7"/>
  <c r="CU55" i="7"/>
  <c r="CZ54" i="7"/>
  <c r="CX54" i="7"/>
  <c r="CU54" i="7"/>
  <c r="CZ53" i="7"/>
  <c r="CX53" i="7"/>
  <c r="CU53" i="7"/>
  <c r="CZ52" i="7"/>
  <c r="CX52" i="7"/>
  <c r="CU52" i="7"/>
  <c r="CZ51" i="7"/>
  <c r="CX51" i="7"/>
  <c r="CU51" i="7"/>
  <c r="CZ50" i="7"/>
  <c r="CX50" i="7"/>
  <c r="CU50" i="7"/>
  <c r="CZ49" i="7"/>
  <c r="CX49" i="7"/>
  <c r="CU49" i="7"/>
  <c r="CV9" i="7"/>
  <c r="CU4" i="7"/>
  <c r="CU3" i="7"/>
  <c r="CN474" i="7"/>
  <c r="CO474" i="7" s="1"/>
  <c r="CM474" i="7"/>
  <c r="CN473" i="7"/>
  <c r="CO473" i="7" s="1"/>
  <c r="CM473" i="7"/>
  <c r="CN472" i="7"/>
  <c r="CO472" i="7" s="1"/>
  <c r="CM472" i="7"/>
  <c r="CN471" i="7"/>
  <c r="CO471" i="7" s="1"/>
  <c r="CM471" i="7"/>
  <c r="CN470" i="7"/>
  <c r="CO470" i="7" s="1"/>
  <c r="CM470" i="7"/>
  <c r="CN469" i="7"/>
  <c r="CO469" i="7" s="1"/>
  <c r="CM469" i="7"/>
  <c r="CN468" i="7"/>
  <c r="CO468" i="7" s="1"/>
  <c r="CM468" i="7"/>
  <c r="CN467" i="7"/>
  <c r="CO467" i="7" s="1"/>
  <c r="CM467" i="7"/>
  <c r="CN466" i="7"/>
  <c r="CO466" i="7" s="1"/>
  <c r="CM466" i="7"/>
  <c r="CN465" i="7"/>
  <c r="CO465" i="7" s="1"/>
  <c r="CM465" i="7"/>
  <c r="CN460" i="7"/>
  <c r="CO460" i="7" s="1"/>
  <c r="CM460" i="7"/>
  <c r="CN459" i="7"/>
  <c r="CO459" i="7" s="1"/>
  <c r="CM459" i="7"/>
  <c r="CN458" i="7"/>
  <c r="CO458" i="7" s="1"/>
  <c r="CM458" i="7"/>
  <c r="CN457" i="7"/>
  <c r="CO457" i="7" s="1"/>
  <c r="CM457" i="7"/>
  <c r="CN456" i="7"/>
  <c r="CO456" i="7" s="1"/>
  <c r="CM456" i="7"/>
  <c r="CN455" i="7"/>
  <c r="CO455" i="7" s="1"/>
  <c r="CM455" i="7"/>
  <c r="CN454" i="7"/>
  <c r="CO454" i="7" s="1"/>
  <c r="CM454" i="7"/>
  <c r="CN453" i="7"/>
  <c r="CO453" i="7" s="1"/>
  <c r="CM453" i="7"/>
  <c r="CN452" i="7"/>
  <c r="CO452" i="7" s="1"/>
  <c r="CM452" i="7"/>
  <c r="CN451" i="7"/>
  <c r="CO451" i="7" s="1"/>
  <c r="CM451" i="7"/>
  <c r="CN446" i="7"/>
  <c r="CO446" i="7" s="1"/>
  <c r="CM446" i="7"/>
  <c r="CN445" i="7"/>
  <c r="CO445" i="7" s="1"/>
  <c r="CM445" i="7"/>
  <c r="CN444" i="7"/>
  <c r="CO444" i="7" s="1"/>
  <c r="CM444" i="7"/>
  <c r="CN443" i="7"/>
  <c r="CO443" i="7" s="1"/>
  <c r="CM443" i="7"/>
  <c r="CN442" i="7"/>
  <c r="CO442" i="7" s="1"/>
  <c r="CM442" i="7"/>
  <c r="CN441" i="7"/>
  <c r="CO441" i="7" s="1"/>
  <c r="CM441" i="7"/>
  <c r="CN440" i="7"/>
  <c r="CO440" i="7" s="1"/>
  <c r="CM440" i="7"/>
  <c r="CN439" i="7"/>
  <c r="CO439" i="7" s="1"/>
  <c r="CM439" i="7"/>
  <c r="CN438" i="7"/>
  <c r="CO438" i="7" s="1"/>
  <c r="CM438" i="7"/>
  <c r="CN437" i="7"/>
  <c r="CO437" i="7" s="1"/>
  <c r="CM437" i="7"/>
  <c r="CN432" i="7"/>
  <c r="CO432" i="7" s="1"/>
  <c r="CM432" i="7"/>
  <c r="CN431" i="7"/>
  <c r="CO431" i="7" s="1"/>
  <c r="CM431" i="7"/>
  <c r="CN430" i="7"/>
  <c r="CO430" i="7" s="1"/>
  <c r="CM430" i="7"/>
  <c r="CN429" i="7"/>
  <c r="CO429" i="7" s="1"/>
  <c r="CM429" i="7"/>
  <c r="CN428" i="7"/>
  <c r="CO428" i="7" s="1"/>
  <c r="CM428" i="7"/>
  <c r="CN427" i="7"/>
  <c r="CO427" i="7" s="1"/>
  <c r="CM427" i="7"/>
  <c r="CN426" i="7"/>
  <c r="CO426" i="7" s="1"/>
  <c r="CM426" i="7"/>
  <c r="CN425" i="7"/>
  <c r="CO425" i="7" s="1"/>
  <c r="CM425" i="7"/>
  <c r="CN424" i="7"/>
  <c r="CO424" i="7" s="1"/>
  <c r="CM424" i="7"/>
  <c r="CN423" i="7"/>
  <c r="CO423" i="7" s="1"/>
  <c r="CM423" i="7"/>
  <c r="CN418" i="7"/>
  <c r="CO418" i="7" s="1"/>
  <c r="CM418" i="7"/>
  <c r="CN417" i="7"/>
  <c r="CO417" i="7" s="1"/>
  <c r="CM417" i="7"/>
  <c r="CN416" i="7"/>
  <c r="CO416" i="7" s="1"/>
  <c r="CM416" i="7"/>
  <c r="CN415" i="7"/>
  <c r="CO415" i="7" s="1"/>
  <c r="CM415" i="7"/>
  <c r="CN414" i="7"/>
  <c r="CO414" i="7" s="1"/>
  <c r="CM414" i="7"/>
  <c r="CN413" i="7"/>
  <c r="CO413" i="7" s="1"/>
  <c r="CM413" i="7"/>
  <c r="CN412" i="7"/>
  <c r="CO412" i="7" s="1"/>
  <c r="CM412" i="7"/>
  <c r="CN411" i="7"/>
  <c r="CO411" i="7" s="1"/>
  <c r="CM411" i="7"/>
  <c r="CN410" i="7"/>
  <c r="CO410" i="7" s="1"/>
  <c r="CM410" i="7"/>
  <c r="CN409" i="7"/>
  <c r="CO409" i="7" s="1"/>
  <c r="CM409" i="7"/>
  <c r="CN404" i="7"/>
  <c r="CO404" i="7" s="1"/>
  <c r="CM404" i="7"/>
  <c r="CN403" i="7"/>
  <c r="CO403" i="7" s="1"/>
  <c r="CM403" i="7"/>
  <c r="CN402" i="7"/>
  <c r="CO402" i="7" s="1"/>
  <c r="CM402" i="7"/>
  <c r="CN401" i="7"/>
  <c r="CO401" i="7" s="1"/>
  <c r="CM401" i="7"/>
  <c r="CN400" i="7"/>
  <c r="CO400" i="7" s="1"/>
  <c r="CM400" i="7"/>
  <c r="CN399" i="7"/>
  <c r="CO399" i="7" s="1"/>
  <c r="CM399" i="7"/>
  <c r="CN398" i="7"/>
  <c r="CO398" i="7" s="1"/>
  <c r="CM398" i="7"/>
  <c r="CN397" i="7"/>
  <c r="CO397" i="7" s="1"/>
  <c r="CM397" i="7"/>
  <c r="CN396" i="7"/>
  <c r="CO396" i="7" s="1"/>
  <c r="CM396" i="7"/>
  <c r="CN395" i="7"/>
  <c r="CO395" i="7" s="1"/>
  <c r="CM395" i="7"/>
  <c r="CN390" i="7"/>
  <c r="CO390" i="7" s="1"/>
  <c r="CM390" i="7"/>
  <c r="CN389" i="7"/>
  <c r="CO389" i="7" s="1"/>
  <c r="CM389" i="7"/>
  <c r="CN388" i="7"/>
  <c r="CO388" i="7" s="1"/>
  <c r="CM388" i="7"/>
  <c r="CN387" i="7"/>
  <c r="CO387" i="7" s="1"/>
  <c r="CM387" i="7"/>
  <c r="CN386" i="7"/>
  <c r="CO386" i="7" s="1"/>
  <c r="CM386" i="7"/>
  <c r="CN385" i="7"/>
  <c r="CO385" i="7" s="1"/>
  <c r="CM385" i="7"/>
  <c r="CN384" i="7"/>
  <c r="CO384" i="7" s="1"/>
  <c r="CM384" i="7"/>
  <c r="CN383" i="7"/>
  <c r="CO383" i="7" s="1"/>
  <c r="CM383" i="7"/>
  <c r="CN382" i="7"/>
  <c r="CO382" i="7" s="1"/>
  <c r="CM382" i="7"/>
  <c r="CN381" i="7"/>
  <c r="CO381" i="7" s="1"/>
  <c r="CM381" i="7"/>
  <c r="CN376" i="7"/>
  <c r="CO376" i="7" s="1"/>
  <c r="CM376" i="7"/>
  <c r="CN375" i="7"/>
  <c r="CO375" i="7" s="1"/>
  <c r="CM375" i="7"/>
  <c r="CN374" i="7"/>
  <c r="CO374" i="7" s="1"/>
  <c r="CM374" i="7"/>
  <c r="CN373" i="7"/>
  <c r="CO373" i="7" s="1"/>
  <c r="CM373" i="7"/>
  <c r="CN372" i="7"/>
  <c r="CO372" i="7" s="1"/>
  <c r="CM372" i="7"/>
  <c r="CN371" i="7"/>
  <c r="CO371" i="7" s="1"/>
  <c r="CM371" i="7"/>
  <c r="CN370" i="7"/>
  <c r="CO370" i="7" s="1"/>
  <c r="CM370" i="7"/>
  <c r="CN369" i="7"/>
  <c r="CO369" i="7" s="1"/>
  <c r="CM369" i="7"/>
  <c r="CN368" i="7"/>
  <c r="CO368" i="7" s="1"/>
  <c r="CM368" i="7"/>
  <c r="CN367" i="7"/>
  <c r="CO367" i="7" s="1"/>
  <c r="CM367" i="7"/>
  <c r="CN362" i="7"/>
  <c r="CO362" i="7" s="1"/>
  <c r="CM362" i="7"/>
  <c r="CN361" i="7"/>
  <c r="CO361" i="7" s="1"/>
  <c r="CM361" i="7"/>
  <c r="CN360" i="7"/>
  <c r="CO360" i="7" s="1"/>
  <c r="CM360" i="7"/>
  <c r="CN359" i="7"/>
  <c r="CO359" i="7" s="1"/>
  <c r="CM359" i="7"/>
  <c r="CN358" i="7"/>
  <c r="CO358" i="7" s="1"/>
  <c r="CM358" i="7"/>
  <c r="CN357" i="7"/>
  <c r="CO357" i="7" s="1"/>
  <c r="CM357" i="7"/>
  <c r="CN356" i="7"/>
  <c r="CO356" i="7" s="1"/>
  <c r="CM356" i="7"/>
  <c r="CN355" i="7"/>
  <c r="CO355" i="7" s="1"/>
  <c r="CM355" i="7"/>
  <c r="CN354" i="7"/>
  <c r="CO354" i="7" s="1"/>
  <c r="CM354" i="7"/>
  <c r="CN353" i="7"/>
  <c r="CO353" i="7" s="1"/>
  <c r="CM353" i="7"/>
  <c r="CO348" i="7"/>
  <c r="CP348" i="7" s="1"/>
  <c r="CM348" i="7"/>
  <c r="CO347" i="7"/>
  <c r="CP347" i="7" s="1"/>
  <c r="CM347" i="7"/>
  <c r="CO346" i="7"/>
  <c r="CP346" i="7" s="1"/>
  <c r="CM346" i="7"/>
  <c r="CO345" i="7"/>
  <c r="CP345" i="7" s="1"/>
  <c r="CM345" i="7"/>
  <c r="CO344" i="7"/>
  <c r="CP344" i="7" s="1"/>
  <c r="CM344" i="7"/>
  <c r="CO343" i="7"/>
  <c r="CP343" i="7" s="1"/>
  <c r="CM343" i="7"/>
  <c r="CO342" i="7"/>
  <c r="CP342" i="7" s="1"/>
  <c r="CM342" i="7"/>
  <c r="CO341" i="7"/>
  <c r="CP341" i="7" s="1"/>
  <c r="CM341" i="7"/>
  <c r="CO340" i="7"/>
  <c r="CP340" i="7" s="1"/>
  <c r="CM340" i="7"/>
  <c r="CO339" i="7"/>
  <c r="CP339" i="7" s="1"/>
  <c r="CM339" i="7"/>
  <c r="CO334" i="7"/>
  <c r="CP334" i="7" s="1"/>
  <c r="CM334" i="7"/>
  <c r="CO333" i="7"/>
  <c r="CP333" i="7" s="1"/>
  <c r="CM333" i="7"/>
  <c r="CO332" i="7"/>
  <c r="CP332" i="7" s="1"/>
  <c r="CM332" i="7"/>
  <c r="CO331" i="7"/>
  <c r="CP331" i="7" s="1"/>
  <c r="CM331" i="7"/>
  <c r="CO330" i="7"/>
  <c r="CP330" i="7" s="1"/>
  <c r="CM330" i="7"/>
  <c r="CO329" i="7"/>
  <c r="CP329" i="7" s="1"/>
  <c r="CM329" i="7"/>
  <c r="CO328" i="7"/>
  <c r="CP328" i="7" s="1"/>
  <c r="CM328" i="7"/>
  <c r="CO327" i="7"/>
  <c r="CP327" i="7" s="1"/>
  <c r="CM327" i="7"/>
  <c r="CO326" i="7"/>
  <c r="CP326" i="7" s="1"/>
  <c r="CM326" i="7"/>
  <c r="CO325" i="7"/>
  <c r="CP325" i="7" s="1"/>
  <c r="CM325" i="7"/>
  <c r="CM320" i="7"/>
  <c r="CN320" i="7" s="1"/>
  <c r="CM319" i="7"/>
  <c r="CN319" i="7" s="1"/>
  <c r="CM318" i="7"/>
  <c r="CN318" i="7" s="1"/>
  <c r="CM317" i="7"/>
  <c r="CN317" i="7" s="1"/>
  <c r="CM316" i="7"/>
  <c r="CN316" i="7" s="1"/>
  <c r="CM315" i="7"/>
  <c r="CN315" i="7" s="1"/>
  <c r="CM314" i="7"/>
  <c r="CN314" i="7" s="1"/>
  <c r="CM313" i="7"/>
  <c r="CN313" i="7" s="1"/>
  <c r="CM312" i="7"/>
  <c r="CN312" i="7" s="1"/>
  <c r="CM311" i="7"/>
  <c r="CN311" i="7" s="1"/>
  <c r="CM309" i="7"/>
  <c r="CN309" i="7" s="1"/>
  <c r="CM308" i="7"/>
  <c r="CN308" i="7" s="1"/>
  <c r="CM307" i="7"/>
  <c r="CN307" i="7" s="1"/>
  <c r="CM306" i="7"/>
  <c r="CN306" i="7" s="1"/>
  <c r="CM305" i="7"/>
  <c r="CN305" i="7" s="1"/>
  <c r="CM304" i="7"/>
  <c r="CN304" i="7" s="1"/>
  <c r="CM303" i="7"/>
  <c r="CN303" i="7" s="1"/>
  <c r="CM302" i="7"/>
  <c r="CN302" i="7" s="1"/>
  <c r="CM301" i="7"/>
  <c r="CN301" i="7" s="1"/>
  <c r="CM300" i="7"/>
  <c r="CN300" i="7" s="1"/>
  <c r="CM293" i="7"/>
  <c r="CO286" i="7"/>
  <c r="CM286" i="7"/>
  <c r="CO285" i="7"/>
  <c r="CM285" i="7"/>
  <c r="CO284" i="7"/>
  <c r="CM284" i="7"/>
  <c r="CO283" i="7"/>
  <c r="CM283" i="7"/>
  <c r="CO282" i="7"/>
  <c r="CM282" i="7"/>
  <c r="CO281" i="7"/>
  <c r="CM281" i="7"/>
  <c r="CO280" i="7"/>
  <c r="CM280" i="7"/>
  <c r="CO279" i="7"/>
  <c r="CM279" i="7"/>
  <c r="CO278" i="7"/>
  <c r="CM278" i="7"/>
  <c r="CO277" i="7"/>
  <c r="CM277" i="7"/>
  <c r="CO272" i="7"/>
  <c r="CN272" i="7"/>
  <c r="CM272" i="7"/>
  <c r="CO271" i="7"/>
  <c r="CN271" i="7"/>
  <c r="CM271" i="7"/>
  <c r="CO270" i="7"/>
  <c r="CN270" i="7"/>
  <c r="CM270" i="7"/>
  <c r="CO269" i="7"/>
  <c r="CN269" i="7"/>
  <c r="CM269" i="7"/>
  <c r="CO268" i="7"/>
  <c r="CN268" i="7"/>
  <c r="CM268" i="7"/>
  <c r="CO267" i="7"/>
  <c r="CN267" i="7"/>
  <c r="CM267" i="7"/>
  <c r="CO266" i="7"/>
  <c r="CN266" i="7"/>
  <c r="CM266" i="7"/>
  <c r="CO265" i="7"/>
  <c r="CN265" i="7"/>
  <c r="CM265" i="7"/>
  <c r="CO264" i="7"/>
  <c r="CN264" i="7"/>
  <c r="CM264" i="7"/>
  <c r="CO263" i="7"/>
  <c r="CN263" i="7"/>
  <c r="CM263" i="7"/>
  <c r="CO258" i="7"/>
  <c r="CM258" i="7"/>
  <c r="CO257" i="7"/>
  <c r="CM257" i="7"/>
  <c r="CO256" i="7"/>
  <c r="CM256" i="7"/>
  <c r="CO255" i="7"/>
  <c r="CM255" i="7"/>
  <c r="CO254" i="7"/>
  <c r="CM254" i="7"/>
  <c r="CO253" i="7"/>
  <c r="CM253" i="7"/>
  <c r="CO252" i="7"/>
  <c r="CM252" i="7"/>
  <c r="CO251" i="7"/>
  <c r="CM251" i="7"/>
  <c r="CO250" i="7"/>
  <c r="CM250" i="7"/>
  <c r="CO249" i="7"/>
  <c r="CM249" i="7"/>
  <c r="CO244" i="7"/>
  <c r="CM244" i="7"/>
  <c r="CO243" i="7"/>
  <c r="CM243" i="7"/>
  <c r="CO242" i="7"/>
  <c r="CM242" i="7"/>
  <c r="CO241" i="7"/>
  <c r="CM241" i="7"/>
  <c r="CO240" i="7"/>
  <c r="CM240" i="7"/>
  <c r="CO239" i="7"/>
  <c r="CM239" i="7"/>
  <c r="CO238" i="7"/>
  <c r="CM238" i="7"/>
  <c r="CO237" i="7"/>
  <c r="CM237" i="7"/>
  <c r="CO236" i="7"/>
  <c r="CM236" i="7"/>
  <c r="CO235" i="7"/>
  <c r="CM235" i="7"/>
  <c r="CO230" i="7"/>
  <c r="CM230" i="7"/>
  <c r="CO229" i="7"/>
  <c r="CM229" i="7"/>
  <c r="CO228" i="7"/>
  <c r="CM228" i="7"/>
  <c r="CO227" i="7"/>
  <c r="CM227" i="7"/>
  <c r="CO226" i="7"/>
  <c r="CM226" i="7"/>
  <c r="CO225" i="7"/>
  <c r="CM225" i="7"/>
  <c r="CO224" i="7"/>
  <c r="CM224" i="7"/>
  <c r="CO223" i="7"/>
  <c r="CM223" i="7"/>
  <c r="CO222" i="7"/>
  <c r="CM222" i="7"/>
  <c r="CO221" i="7"/>
  <c r="CM221" i="7"/>
  <c r="CO216" i="7"/>
  <c r="CM216" i="7"/>
  <c r="CO215" i="7"/>
  <c r="CM215" i="7"/>
  <c r="CO214" i="7"/>
  <c r="CM214" i="7"/>
  <c r="CO213" i="7"/>
  <c r="CM213" i="7"/>
  <c r="CO212" i="7"/>
  <c r="CM212" i="7"/>
  <c r="CO211" i="7"/>
  <c r="CM211" i="7"/>
  <c r="CO210" i="7"/>
  <c r="CM210" i="7"/>
  <c r="CO209" i="7"/>
  <c r="CM209" i="7"/>
  <c r="CO208" i="7"/>
  <c r="CM208" i="7"/>
  <c r="CO207" i="7"/>
  <c r="CM207" i="7"/>
  <c r="CO206" i="7"/>
  <c r="CM206" i="7"/>
  <c r="CO205" i="7"/>
  <c r="CM205" i="7"/>
  <c r="CO204" i="7"/>
  <c r="CM204" i="7"/>
  <c r="CO203" i="7"/>
  <c r="CM203" i="7"/>
  <c r="CO202" i="7"/>
  <c r="CM202" i="7"/>
  <c r="CO201" i="7"/>
  <c r="CM201" i="7"/>
  <c r="CO200" i="7"/>
  <c r="CM200" i="7"/>
  <c r="CO199" i="7"/>
  <c r="CM199" i="7"/>
  <c r="CO198" i="7"/>
  <c r="CM198" i="7"/>
  <c r="CO197" i="7"/>
  <c r="CM197" i="7"/>
  <c r="CO191" i="7"/>
  <c r="CN191" i="7"/>
  <c r="CO190" i="7"/>
  <c r="CN190" i="7"/>
  <c r="CO189" i="7"/>
  <c r="CN189" i="7"/>
  <c r="CO188" i="7"/>
  <c r="CN188" i="7"/>
  <c r="CO187" i="7"/>
  <c r="CN187" i="7"/>
  <c r="CO186" i="7"/>
  <c r="CN186" i="7"/>
  <c r="CO185" i="7"/>
  <c r="CN185" i="7"/>
  <c r="CO184" i="7"/>
  <c r="CN184" i="7"/>
  <c r="CO183" i="7"/>
  <c r="CN183" i="7"/>
  <c r="CO182" i="7"/>
  <c r="CN182" i="7"/>
  <c r="CO181" i="7"/>
  <c r="CN181" i="7"/>
  <c r="CO180" i="7"/>
  <c r="CN180" i="7"/>
  <c r="CO179" i="7"/>
  <c r="CN179" i="7"/>
  <c r="CO178" i="7"/>
  <c r="CN178" i="7"/>
  <c r="CO177" i="7"/>
  <c r="CN177" i="7"/>
  <c r="CO176" i="7"/>
  <c r="CN176" i="7"/>
  <c r="CO175" i="7"/>
  <c r="CN175" i="7"/>
  <c r="CO174" i="7"/>
  <c r="CN174" i="7"/>
  <c r="CO173" i="7"/>
  <c r="CN173" i="7"/>
  <c r="CO172" i="7"/>
  <c r="CN172" i="7"/>
  <c r="CO167" i="7"/>
  <c r="CN167" i="7"/>
  <c r="CO166" i="7"/>
  <c r="CN166" i="7"/>
  <c r="CO165" i="7"/>
  <c r="CN165" i="7"/>
  <c r="CO164" i="7"/>
  <c r="CN164" i="7"/>
  <c r="CO163" i="7"/>
  <c r="CN163" i="7"/>
  <c r="CO162" i="7"/>
  <c r="CN162" i="7"/>
  <c r="CO161" i="7"/>
  <c r="CN161" i="7"/>
  <c r="CO160" i="7"/>
  <c r="CN160" i="7"/>
  <c r="CO159" i="7"/>
  <c r="CN159" i="7"/>
  <c r="CO158" i="7"/>
  <c r="CN158" i="7"/>
  <c r="CO157" i="7"/>
  <c r="CN157" i="7"/>
  <c r="CO156" i="7"/>
  <c r="CN156" i="7"/>
  <c r="CO155" i="7"/>
  <c r="CN155" i="7"/>
  <c r="CO154" i="7"/>
  <c r="CN154" i="7"/>
  <c r="CO153" i="7"/>
  <c r="CN153" i="7"/>
  <c r="CO152" i="7"/>
  <c r="CN152" i="7"/>
  <c r="CO151" i="7"/>
  <c r="CN151" i="7"/>
  <c r="CO150" i="7"/>
  <c r="CN150" i="7"/>
  <c r="CO149" i="7"/>
  <c r="CN149" i="7"/>
  <c r="CO148" i="7"/>
  <c r="CN148" i="7"/>
  <c r="CR143" i="7"/>
  <c r="CP143" i="7"/>
  <c r="CM143" i="7"/>
  <c r="CR142" i="7"/>
  <c r="CP142" i="7"/>
  <c r="CM142" i="7"/>
  <c r="CR141" i="7"/>
  <c r="CP141" i="7"/>
  <c r="CM141" i="7"/>
  <c r="CR140" i="7"/>
  <c r="CP140" i="7"/>
  <c r="CM140" i="7"/>
  <c r="CR139" i="7"/>
  <c r="CP139" i="7"/>
  <c r="CM139" i="7"/>
  <c r="CR138" i="7"/>
  <c r="CP138" i="7"/>
  <c r="CM138" i="7"/>
  <c r="CR137" i="7"/>
  <c r="CP137" i="7"/>
  <c r="CM137" i="7"/>
  <c r="CR136" i="7"/>
  <c r="CP136" i="7"/>
  <c r="CM136" i="7"/>
  <c r="CR135" i="7"/>
  <c r="CP135" i="7"/>
  <c r="CM135" i="7"/>
  <c r="CR134" i="7"/>
  <c r="CP134" i="7"/>
  <c r="CM134" i="7"/>
  <c r="CR132" i="7"/>
  <c r="CP132" i="7"/>
  <c r="CM132" i="7"/>
  <c r="CR131" i="7"/>
  <c r="CP131" i="7"/>
  <c r="CM131" i="7"/>
  <c r="CR130" i="7"/>
  <c r="CP130" i="7"/>
  <c r="CM130" i="7"/>
  <c r="CR129" i="7"/>
  <c r="CP129" i="7"/>
  <c r="CM129" i="7"/>
  <c r="CR128" i="7"/>
  <c r="CP128" i="7"/>
  <c r="CM128" i="7"/>
  <c r="CR127" i="7"/>
  <c r="CP127" i="7"/>
  <c r="CM127" i="7"/>
  <c r="CR126" i="7"/>
  <c r="CP126" i="7"/>
  <c r="CM126" i="7"/>
  <c r="CR125" i="7"/>
  <c r="CP125" i="7"/>
  <c r="CM125" i="7"/>
  <c r="CR124" i="7"/>
  <c r="CP124" i="7"/>
  <c r="CM124" i="7"/>
  <c r="CR123" i="7"/>
  <c r="CP123" i="7"/>
  <c r="CM123" i="7"/>
  <c r="CR121" i="7"/>
  <c r="CP121" i="7"/>
  <c r="CM121" i="7"/>
  <c r="CR120" i="7"/>
  <c r="CP120" i="7"/>
  <c r="CM120" i="7"/>
  <c r="CR119" i="7"/>
  <c r="CP119" i="7"/>
  <c r="CM119" i="7"/>
  <c r="CR118" i="7"/>
  <c r="CP118" i="7"/>
  <c r="CM118" i="7"/>
  <c r="CR117" i="7"/>
  <c r="CP117" i="7"/>
  <c r="CM117" i="7"/>
  <c r="CR116" i="7"/>
  <c r="CP116" i="7"/>
  <c r="CM116" i="7"/>
  <c r="CR115" i="7"/>
  <c r="CP115" i="7"/>
  <c r="CM115" i="7"/>
  <c r="CR114" i="7"/>
  <c r="CP114" i="7"/>
  <c r="CM114" i="7"/>
  <c r="CR113" i="7"/>
  <c r="CP113" i="7"/>
  <c r="CM113" i="7"/>
  <c r="CR112" i="7"/>
  <c r="CP112" i="7"/>
  <c r="CM112" i="7"/>
  <c r="CR110" i="7"/>
  <c r="CP110" i="7"/>
  <c r="CM110" i="7"/>
  <c r="CR109" i="7"/>
  <c r="CP109" i="7"/>
  <c r="CM109" i="7"/>
  <c r="CR108" i="7"/>
  <c r="CP108" i="7"/>
  <c r="CM108" i="7"/>
  <c r="CR107" i="7"/>
  <c r="CP107" i="7"/>
  <c r="CM107" i="7"/>
  <c r="CR106" i="7"/>
  <c r="CP106" i="7"/>
  <c r="CM106" i="7"/>
  <c r="CR105" i="7"/>
  <c r="CP105" i="7"/>
  <c r="CM105" i="7"/>
  <c r="CR104" i="7"/>
  <c r="CP104" i="7"/>
  <c r="CM104" i="7"/>
  <c r="CR103" i="7"/>
  <c r="CP103" i="7"/>
  <c r="CM103" i="7"/>
  <c r="CR102" i="7"/>
  <c r="CP102" i="7"/>
  <c r="CM102" i="7"/>
  <c r="CR101" i="7"/>
  <c r="CP101" i="7"/>
  <c r="CM101" i="7"/>
  <c r="CR100" i="7"/>
  <c r="CP100" i="7"/>
  <c r="CM100" i="7"/>
  <c r="CR99" i="7"/>
  <c r="CP99" i="7"/>
  <c r="CM99" i="7"/>
  <c r="CR98" i="7"/>
  <c r="CP98" i="7"/>
  <c r="CM98" i="7"/>
  <c r="CR97" i="7"/>
  <c r="CP97" i="7"/>
  <c r="CM97" i="7"/>
  <c r="CR96" i="7"/>
  <c r="CP96" i="7"/>
  <c r="CM96" i="7"/>
  <c r="CR95" i="7"/>
  <c r="CP95" i="7"/>
  <c r="CM95" i="7"/>
  <c r="CR94" i="7"/>
  <c r="CP94" i="7"/>
  <c r="CM94" i="7"/>
  <c r="CR93" i="7"/>
  <c r="CP93" i="7"/>
  <c r="CM93" i="7"/>
  <c r="CR92" i="7"/>
  <c r="CP92" i="7"/>
  <c r="CM92" i="7"/>
  <c r="CR91" i="7"/>
  <c r="CP91" i="7"/>
  <c r="CM91" i="7"/>
  <c r="CR89" i="7"/>
  <c r="CP89" i="7"/>
  <c r="CM89" i="7"/>
  <c r="CR88" i="7"/>
  <c r="CP88" i="7"/>
  <c r="CM88" i="7"/>
  <c r="CR87" i="7"/>
  <c r="CP87" i="7"/>
  <c r="CM87" i="7"/>
  <c r="CR86" i="7"/>
  <c r="CP86" i="7"/>
  <c r="CM86" i="7"/>
  <c r="CR85" i="7"/>
  <c r="CP85" i="7"/>
  <c r="CM85" i="7"/>
  <c r="CR84" i="7"/>
  <c r="CP84" i="7"/>
  <c r="CM84" i="7"/>
  <c r="CR83" i="7"/>
  <c r="CP83" i="7"/>
  <c r="CM83" i="7"/>
  <c r="CR82" i="7"/>
  <c r="CP82" i="7"/>
  <c r="CM82" i="7"/>
  <c r="CR81" i="7"/>
  <c r="CP81" i="7"/>
  <c r="CM81" i="7"/>
  <c r="CR80" i="7"/>
  <c r="CP80" i="7"/>
  <c r="CM80" i="7"/>
  <c r="CR79" i="7"/>
  <c r="CP79" i="7"/>
  <c r="CM79" i="7"/>
  <c r="CR78" i="7"/>
  <c r="CP78" i="7"/>
  <c r="CM78" i="7"/>
  <c r="CR77" i="7"/>
  <c r="CP77" i="7"/>
  <c r="CM77" i="7"/>
  <c r="CR76" i="7"/>
  <c r="CP76" i="7"/>
  <c r="CM76" i="7"/>
  <c r="CR75" i="7"/>
  <c r="CP75" i="7"/>
  <c r="CM75" i="7"/>
  <c r="CR74" i="7"/>
  <c r="CP74" i="7"/>
  <c r="CM74" i="7"/>
  <c r="CR73" i="7"/>
  <c r="CP73" i="7"/>
  <c r="CM73" i="7"/>
  <c r="CR72" i="7"/>
  <c r="CP72" i="7"/>
  <c r="CM72" i="7"/>
  <c r="CR71" i="7"/>
  <c r="CP71" i="7"/>
  <c r="CM71" i="7"/>
  <c r="CR70" i="7"/>
  <c r="CP70" i="7"/>
  <c r="CM70" i="7"/>
  <c r="CR68" i="7"/>
  <c r="CP68" i="7"/>
  <c r="CM68" i="7"/>
  <c r="CR67" i="7"/>
  <c r="CP67" i="7"/>
  <c r="CM67" i="7"/>
  <c r="CR66" i="7"/>
  <c r="CP66" i="7"/>
  <c r="CM66" i="7"/>
  <c r="CR65" i="7"/>
  <c r="CP65" i="7"/>
  <c r="CM65" i="7"/>
  <c r="CR64" i="7"/>
  <c r="CP64" i="7"/>
  <c r="CM64" i="7"/>
  <c r="CR63" i="7"/>
  <c r="CP63" i="7"/>
  <c r="CM63" i="7"/>
  <c r="CR62" i="7"/>
  <c r="CP62" i="7"/>
  <c r="CM62" i="7"/>
  <c r="CR61" i="7"/>
  <c r="CP61" i="7"/>
  <c r="CM61" i="7"/>
  <c r="CR60" i="7"/>
  <c r="CP60" i="7"/>
  <c r="CM60" i="7"/>
  <c r="CR59" i="7"/>
  <c r="CP59" i="7"/>
  <c r="CM59" i="7"/>
  <c r="CR58" i="7"/>
  <c r="CP58" i="7"/>
  <c r="CM58" i="7"/>
  <c r="CR57" i="7"/>
  <c r="CP57" i="7"/>
  <c r="CM57" i="7"/>
  <c r="CR56" i="7"/>
  <c r="CP56" i="7"/>
  <c r="CM56" i="7"/>
  <c r="CR55" i="7"/>
  <c r="CP55" i="7"/>
  <c r="CM55" i="7"/>
  <c r="CR54" i="7"/>
  <c r="CP54" i="7"/>
  <c r="CM54" i="7"/>
  <c r="CR53" i="7"/>
  <c r="CP53" i="7"/>
  <c r="CM53" i="7"/>
  <c r="CR52" i="7"/>
  <c r="CP52" i="7"/>
  <c r="CM52" i="7"/>
  <c r="CR51" i="7"/>
  <c r="CP51" i="7"/>
  <c r="CM51" i="7"/>
  <c r="CR50" i="7"/>
  <c r="CP50" i="7"/>
  <c r="CM50" i="7"/>
  <c r="CR49" i="7"/>
  <c r="CP49" i="7"/>
  <c r="CM49" i="7"/>
  <c r="CN9" i="7"/>
  <c r="CM4" i="7"/>
  <c r="CM3" i="7"/>
  <c r="CF474" i="7"/>
  <c r="CG474" i="7" s="1"/>
  <c r="CE474" i="7"/>
  <c r="CF473" i="7"/>
  <c r="CG473" i="7" s="1"/>
  <c r="CE473" i="7"/>
  <c r="CF472" i="7"/>
  <c r="CG472" i="7" s="1"/>
  <c r="CE472" i="7"/>
  <c r="CF471" i="7"/>
  <c r="CG471" i="7" s="1"/>
  <c r="CE471" i="7"/>
  <c r="CF470" i="7"/>
  <c r="CG470" i="7" s="1"/>
  <c r="CE470" i="7"/>
  <c r="CF469" i="7"/>
  <c r="CG469" i="7" s="1"/>
  <c r="CE469" i="7"/>
  <c r="CF468" i="7"/>
  <c r="CG468" i="7" s="1"/>
  <c r="CE468" i="7"/>
  <c r="CF467" i="7"/>
  <c r="CG467" i="7" s="1"/>
  <c r="CE467" i="7"/>
  <c r="CF466" i="7"/>
  <c r="CG466" i="7" s="1"/>
  <c r="CE466" i="7"/>
  <c r="CF465" i="7"/>
  <c r="CG465" i="7" s="1"/>
  <c r="CE465" i="7"/>
  <c r="CF460" i="7"/>
  <c r="CG460" i="7" s="1"/>
  <c r="CE460" i="7"/>
  <c r="CF459" i="7"/>
  <c r="CG459" i="7" s="1"/>
  <c r="CE459" i="7"/>
  <c r="CF458" i="7"/>
  <c r="CG458" i="7" s="1"/>
  <c r="CE458" i="7"/>
  <c r="CF457" i="7"/>
  <c r="CG457" i="7" s="1"/>
  <c r="CE457" i="7"/>
  <c r="CF456" i="7"/>
  <c r="CG456" i="7" s="1"/>
  <c r="CE456" i="7"/>
  <c r="CF455" i="7"/>
  <c r="CG455" i="7" s="1"/>
  <c r="CE455" i="7"/>
  <c r="CF454" i="7"/>
  <c r="CG454" i="7" s="1"/>
  <c r="CE454" i="7"/>
  <c r="CF453" i="7"/>
  <c r="CG453" i="7" s="1"/>
  <c r="CE453" i="7"/>
  <c r="CF452" i="7"/>
  <c r="CG452" i="7" s="1"/>
  <c r="CE452" i="7"/>
  <c r="CF451" i="7"/>
  <c r="CG451" i="7" s="1"/>
  <c r="CE451" i="7"/>
  <c r="CF446" i="7"/>
  <c r="CG446" i="7" s="1"/>
  <c r="CE446" i="7"/>
  <c r="CF445" i="7"/>
  <c r="CG445" i="7" s="1"/>
  <c r="CE445" i="7"/>
  <c r="CF444" i="7"/>
  <c r="CG444" i="7" s="1"/>
  <c r="CE444" i="7"/>
  <c r="CF443" i="7"/>
  <c r="CG443" i="7" s="1"/>
  <c r="CE443" i="7"/>
  <c r="CF442" i="7"/>
  <c r="CG442" i="7" s="1"/>
  <c r="CE442" i="7"/>
  <c r="CF441" i="7"/>
  <c r="CG441" i="7" s="1"/>
  <c r="CE441" i="7"/>
  <c r="CF440" i="7"/>
  <c r="CG440" i="7" s="1"/>
  <c r="CE440" i="7"/>
  <c r="CF439" i="7"/>
  <c r="CG439" i="7" s="1"/>
  <c r="CE439" i="7"/>
  <c r="CF438" i="7"/>
  <c r="CG438" i="7" s="1"/>
  <c r="CE438" i="7"/>
  <c r="CF437" i="7"/>
  <c r="CG437" i="7" s="1"/>
  <c r="CE437" i="7"/>
  <c r="CF432" i="7"/>
  <c r="CG432" i="7" s="1"/>
  <c r="CE432" i="7"/>
  <c r="CF431" i="7"/>
  <c r="CG431" i="7" s="1"/>
  <c r="CE431" i="7"/>
  <c r="CF430" i="7"/>
  <c r="CG430" i="7" s="1"/>
  <c r="CE430" i="7"/>
  <c r="CF429" i="7"/>
  <c r="CG429" i="7" s="1"/>
  <c r="CE429" i="7"/>
  <c r="CF428" i="7"/>
  <c r="CG428" i="7" s="1"/>
  <c r="CE428" i="7"/>
  <c r="CF427" i="7"/>
  <c r="CG427" i="7" s="1"/>
  <c r="CE427" i="7"/>
  <c r="CF426" i="7"/>
  <c r="CG426" i="7" s="1"/>
  <c r="CE426" i="7"/>
  <c r="CF425" i="7"/>
  <c r="CG425" i="7" s="1"/>
  <c r="CE425" i="7"/>
  <c r="CF424" i="7"/>
  <c r="CG424" i="7" s="1"/>
  <c r="CE424" i="7"/>
  <c r="CF423" i="7"/>
  <c r="CG423" i="7" s="1"/>
  <c r="CE423" i="7"/>
  <c r="CF418" i="7"/>
  <c r="CG418" i="7" s="1"/>
  <c r="CE418" i="7"/>
  <c r="CF417" i="7"/>
  <c r="CG417" i="7" s="1"/>
  <c r="CE417" i="7"/>
  <c r="CF416" i="7"/>
  <c r="CG416" i="7" s="1"/>
  <c r="CE416" i="7"/>
  <c r="CF415" i="7"/>
  <c r="CG415" i="7" s="1"/>
  <c r="CE415" i="7"/>
  <c r="CF414" i="7"/>
  <c r="CG414" i="7" s="1"/>
  <c r="CE414" i="7"/>
  <c r="CF413" i="7"/>
  <c r="CG413" i="7" s="1"/>
  <c r="CE413" i="7"/>
  <c r="CF412" i="7"/>
  <c r="CG412" i="7" s="1"/>
  <c r="CE412" i="7"/>
  <c r="CG411" i="7"/>
  <c r="CF411" i="7"/>
  <c r="CE411" i="7"/>
  <c r="CF410" i="7"/>
  <c r="CG410" i="7" s="1"/>
  <c r="CE410" i="7"/>
  <c r="CF409" i="7"/>
  <c r="CG409" i="7" s="1"/>
  <c r="CE409" i="7"/>
  <c r="CF404" i="7"/>
  <c r="CG404" i="7" s="1"/>
  <c r="CE404" i="7"/>
  <c r="CF403" i="7"/>
  <c r="CG403" i="7" s="1"/>
  <c r="CE403" i="7"/>
  <c r="CF402" i="7"/>
  <c r="CG402" i="7" s="1"/>
  <c r="CE402" i="7"/>
  <c r="CF401" i="7"/>
  <c r="CG401" i="7" s="1"/>
  <c r="CE401" i="7"/>
  <c r="CF400" i="7"/>
  <c r="CG400" i="7" s="1"/>
  <c r="CE400" i="7"/>
  <c r="CF399" i="7"/>
  <c r="CG399" i="7" s="1"/>
  <c r="CE399" i="7"/>
  <c r="CF398" i="7"/>
  <c r="CG398" i="7" s="1"/>
  <c r="CE398" i="7"/>
  <c r="CF397" i="7"/>
  <c r="CG397" i="7" s="1"/>
  <c r="CE397" i="7"/>
  <c r="CF396" i="7"/>
  <c r="CG396" i="7" s="1"/>
  <c r="CE396" i="7"/>
  <c r="CF395" i="7"/>
  <c r="CG395" i="7" s="1"/>
  <c r="CE395" i="7"/>
  <c r="CF390" i="7"/>
  <c r="CG390" i="7" s="1"/>
  <c r="CE390" i="7"/>
  <c r="CF389" i="7"/>
  <c r="CG389" i="7" s="1"/>
  <c r="CE389" i="7"/>
  <c r="CF388" i="7"/>
  <c r="CG388" i="7" s="1"/>
  <c r="CE388" i="7"/>
  <c r="CF387" i="7"/>
  <c r="CG387" i="7" s="1"/>
  <c r="CE387" i="7"/>
  <c r="CF386" i="7"/>
  <c r="CG386" i="7" s="1"/>
  <c r="CE386" i="7"/>
  <c r="CF385" i="7"/>
  <c r="CG385" i="7" s="1"/>
  <c r="CE385" i="7"/>
  <c r="CF384" i="7"/>
  <c r="CG384" i="7" s="1"/>
  <c r="CE384" i="7"/>
  <c r="CF383" i="7"/>
  <c r="CG383" i="7" s="1"/>
  <c r="CE383" i="7"/>
  <c r="CF382" i="7"/>
  <c r="CG382" i="7" s="1"/>
  <c r="CE382" i="7"/>
  <c r="CF381" i="7"/>
  <c r="CG381" i="7" s="1"/>
  <c r="CE381" i="7"/>
  <c r="CF376" i="7"/>
  <c r="CG376" i="7" s="1"/>
  <c r="CE376" i="7"/>
  <c r="CF375" i="7"/>
  <c r="CG375" i="7" s="1"/>
  <c r="CE375" i="7"/>
  <c r="CF374" i="7"/>
  <c r="CG374" i="7" s="1"/>
  <c r="CE374" i="7"/>
  <c r="CF373" i="7"/>
  <c r="CG373" i="7" s="1"/>
  <c r="CE373" i="7"/>
  <c r="CF372" i="7"/>
  <c r="CG372" i="7" s="1"/>
  <c r="CE372" i="7"/>
  <c r="CF371" i="7"/>
  <c r="CG371" i="7" s="1"/>
  <c r="CE371" i="7"/>
  <c r="CF370" i="7"/>
  <c r="CG370" i="7" s="1"/>
  <c r="CE370" i="7"/>
  <c r="CF369" i="7"/>
  <c r="CG369" i="7" s="1"/>
  <c r="CE369" i="7"/>
  <c r="CF368" i="7"/>
  <c r="CG368" i="7" s="1"/>
  <c r="CE368" i="7"/>
  <c r="CF367" i="7"/>
  <c r="CG367" i="7" s="1"/>
  <c r="CE367" i="7"/>
  <c r="CF362" i="7"/>
  <c r="CG362" i="7" s="1"/>
  <c r="CE362" i="7"/>
  <c r="CF361" i="7"/>
  <c r="CG361" i="7" s="1"/>
  <c r="CE361" i="7"/>
  <c r="CF360" i="7"/>
  <c r="CG360" i="7" s="1"/>
  <c r="CE360" i="7"/>
  <c r="CF359" i="7"/>
  <c r="CG359" i="7" s="1"/>
  <c r="CE359" i="7"/>
  <c r="CF358" i="7"/>
  <c r="CG358" i="7" s="1"/>
  <c r="CE358" i="7"/>
  <c r="CF357" i="7"/>
  <c r="CG357" i="7" s="1"/>
  <c r="CE357" i="7"/>
  <c r="CF356" i="7"/>
  <c r="CG356" i="7" s="1"/>
  <c r="CE356" i="7"/>
  <c r="CF355" i="7"/>
  <c r="CG355" i="7" s="1"/>
  <c r="CE355" i="7"/>
  <c r="CF354" i="7"/>
  <c r="CG354" i="7" s="1"/>
  <c r="CE354" i="7"/>
  <c r="CF353" i="7"/>
  <c r="CG353" i="7" s="1"/>
  <c r="CE353" i="7"/>
  <c r="CG348" i="7"/>
  <c r="CH348" i="7" s="1"/>
  <c r="CE348" i="7"/>
  <c r="CG347" i="7"/>
  <c r="CH347" i="7" s="1"/>
  <c r="CE347" i="7"/>
  <c r="CG346" i="7"/>
  <c r="CH346" i="7" s="1"/>
  <c r="CE346" i="7"/>
  <c r="CG345" i="7"/>
  <c r="CH345" i="7" s="1"/>
  <c r="CE345" i="7"/>
  <c r="CG344" i="7"/>
  <c r="CH344" i="7" s="1"/>
  <c r="CE344" i="7"/>
  <c r="CG343" i="7"/>
  <c r="CH343" i="7" s="1"/>
  <c r="CE343" i="7"/>
  <c r="CG342" i="7"/>
  <c r="CH342" i="7" s="1"/>
  <c r="CE342" i="7"/>
  <c r="CG341" i="7"/>
  <c r="CH341" i="7" s="1"/>
  <c r="CE341" i="7"/>
  <c r="CG340" i="7"/>
  <c r="CH340" i="7" s="1"/>
  <c r="CE340" i="7"/>
  <c r="CG339" i="7"/>
  <c r="CH339" i="7" s="1"/>
  <c r="CE339" i="7"/>
  <c r="CG334" i="7"/>
  <c r="CH334" i="7" s="1"/>
  <c r="CE334" i="7"/>
  <c r="CG333" i="7"/>
  <c r="CH333" i="7" s="1"/>
  <c r="CE333" i="7"/>
  <c r="CG332" i="7"/>
  <c r="CH332" i="7" s="1"/>
  <c r="CE332" i="7"/>
  <c r="CG331" i="7"/>
  <c r="CH331" i="7" s="1"/>
  <c r="CE331" i="7"/>
  <c r="CG330" i="7"/>
  <c r="CH330" i="7" s="1"/>
  <c r="CE330" i="7"/>
  <c r="CG329" i="7"/>
  <c r="CH329" i="7" s="1"/>
  <c r="CE329" i="7"/>
  <c r="CG328" i="7"/>
  <c r="CH328" i="7" s="1"/>
  <c r="CE328" i="7"/>
  <c r="CG327" i="7"/>
  <c r="CH327" i="7" s="1"/>
  <c r="CE327" i="7"/>
  <c r="CG326" i="7"/>
  <c r="CH326" i="7" s="1"/>
  <c r="CE326" i="7"/>
  <c r="CG325" i="7"/>
  <c r="CH325" i="7" s="1"/>
  <c r="CE325" i="7"/>
  <c r="CE320" i="7"/>
  <c r="CF320" i="7" s="1"/>
  <c r="CE319" i="7"/>
  <c r="CF319" i="7" s="1"/>
  <c r="CE318" i="7"/>
  <c r="CF318" i="7" s="1"/>
  <c r="CE317" i="7"/>
  <c r="CF317" i="7" s="1"/>
  <c r="CF316" i="7"/>
  <c r="CE316" i="7"/>
  <c r="CE315" i="7"/>
  <c r="CF315" i="7" s="1"/>
  <c r="CE314" i="7"/>
  <c r="CF314" i="7" s="1"/>
  <c r="CE313" i="7"/>
  <c r="CF313" i="7" s="1"/>
  <c r="CE312" i="7"/>
  <c r="CF312" i="7" s="1"/>
  <c r="CE311" i="7"/>
  <c r="CF311" i="7" s="1"/>
  <c r="CE309" i="7"/>
  <c r="CF309" i="7" s="1"/>
  <c r="CE308" i="7"/>
  <c r="CF308" i="7" s="1"/>
  <c r="CE307" i="7"/>
  <c r="CF307" i="7" s="1"/>
  <c r="CE306" i="7"/>
  <c r="CF306" i="7" s="1"/>
  <c r="CE305" i="7"/>
  <c r="CF305" i="7" s="1"/>
  <c r="CE304" i="7"/>
  <c r="CF304" i="7" s="1"/>
  <c r="CE303" i="7"/>
  <c r="CF303" i="7" s="1"/>
  <c r="CE302" i="7"/>
  <c r="CF302" i="7" s="1"/>
  <c r="CE301" i="7"/>
  <c r="CF301" i="7" s="1"/>
  <c r="CE300" i="7"/>
  <c r="CF300" i="7" s="1"/>
  <c r="CE293" i="7"/>
  <c r="CG286" i="7"/>
  <c r="CE286" i="7"/>
  <c r="CG285" i="7"/>
  <c r="CE285" i="7"/>
  <c r="CG284" i="7"/>
  <c r="CE284" i="7"/>
  <c r="CG283" i="7"/>
  <c r="CE283" i="7"/>
  <c r="CG282" i="7"/>
  <c r="CE282" i="7"/>
  <c r="CG281" i="7"/>
  <c r="CE281" i="7"/>
  <c r="CG280" i="7"/>
  <c r="CE280" i="7"/>
  <c r="CG279" i="7"/>
  <c r="CE279" i="7"/>
  <c r="CG278" i="7"/>
  <c r="CE278" i="7"/>
  <c r="CG277" i="7"/>
  <c r="CE277" i="7"/>
  <c r="CG272" i="7"/>
  <c r="CF272" i="7"/>
  <c r="CE272" i="7"/>
  <c r="CG271" i="7"/>
  <c r="CF271" i="7"/>
  <c r="CE271" i="7"/>
  <c r="CG270" i="7"/>
  <c r="CF270" i="7"/>
  <c r="CE270" i="7"/>
  <c r="CG269" i="7"/>
  <c r="CF269" i="7"/>
  <c r="CE269" i="7"/>
  <c r="CG268" i="7"/>
  <c r="CF268" i="7"/>
  <c r="CE268" i="7"/>
  <c r="CG267" i="7"/>
  <c r="CF267" i="7"/>
  <c r="CE267" i="7"/>
  <c r="CG266" i="7"/>
  <c r="CF266" i="7"/>
  <c r="CE266" i="7"/>
  <c r="CG265" i="7"/>
  <c r="CF265" i="7"/>
  <c r="CE265" i="7"/>
  <c r="CG264" i="7"/>
  <c r="CF264" i="7"/>
  <c r="CE264" i="7"/>
  <c r="CG263" i="7"/>
  <c r="CF263" i="7"/>
  <c r="CE263" i="7"/>
  <c r="CG258" i="7"/>
  <c r="CE258" i="7"/>
  <c r="CG257" i="7"/>
  <c r="CE257" i="7"/>
  <c r="CG256" i="7"/>
  <c r="CE256" i="7"/>
  <c r="CG255" i="7"/>
  <c r="CE255" i="7"/>
  <c r="CG254" i="7"/>
  <c r="CE254" i="7"/>
  <c r="CG253" i="7"/>
  <c r="CE253" i="7"/>
  <c r="CG252" i="7"/>
  <c r="CE252" i="7"/>
  <c r="CG251" i="7"/>
  <c r="CE251" i="7"/>
  <c r="CG250" i="7"/>
  <c r="CE250" i="7"/>
  <c r="CG249" i="7"/>
  <c r="CE249" i="7"/>
  <c r="CG244" i="7"/>
  <c r="CE244" i="7"/>
  <c r="CG243" i="7"/>
  <c r="CE243" i="7"/>
  <c r="CG242" i="7"/>
  <c r="CE242" i="7"/>
  <c r="CG241" i="7"/>
  <c r="CE241" i="7"/>
  <c r="CG240" i="7"/>
  <c r="CE240" i="7"/>
  <c r="CG239" i="7"/>
  <c r="CE239" i="7"/>
  <c r="CG238" i="7"/>
  <c r="CE238" i="7"/>
  <c r="CG237" i="7"/>
  <c r="CE237" i="7"/>
  <c r="CG236" i="7"/>
  <c r="CE236" i="7"/>
  <c r="CG235" i="7"/>
  <c r="CE235" i="7"/>
  <c r="CG230" i="7"/>
  <c r="CE230" i="7"/>
  <c r="CG229" i="7"/>
  <c r="CE229" i="7"/>
  <c r="CG228" i="7"/>
  <c r="CE228" i="7"/>
  <c r="CG227" i="7"/>
  <c r="CE227" i="7"/>
  <c r="CG226" i="7"/>
  <c r="CE226" i="7"/>
  <c r="CG225" i="7"/>
  <c r="CE225" i="7"/>
  <c r="CG224" i="7"/>
  <c r="CE224" i="7"/>
  <c r="CG223" i="7"/>
  <c r="CE223" i="7"/>
  <c r="CG222" i="7"/>
  <c r="CE222" i="7"/>
  <c r="CG221" i="7"/>
  <c r="CE221" i="7"/>
  <c r="CG216" i="7"/>
  <c r="CE216" i="7"/>
  <c r="CG215" i="7"/>
  <c r="CE215" i="7"/>
  <c r="CG214" i="7"/>
  <c r="CE214" i="7"/>
  <c r="CG213" i="7"/>
  <c r="CE213" i="7"/>
  <c r="CG212" i="7"/>
  <c r="CE212" i="7"/>
  <c r="CG211" i="7"/>
  <c r="CE211" i="7"/>
  <c r="CG210" i="7"/>
  <c r="CE210" i="7"/>
  <c r="CG209" i="7"/>
  <c r="CE209" i="7"/>
  <c r="CG208" i="7"/>
  <c r="CE208" i="7"/>
  <c r="CG207" i="7"/>
  <c r="CE207" i="7"/>
  <c r="CG206" i="7"/>
  <c r="CE206" i="7"/>
  <c r="CG205" i="7"/>
  <c r="CE205" i="7"/>
  <c r="CG204" i="7"/>
  <c r="CE204" i="7"/>
  <c r="CG203" i="7"/>
  <c r="CE203" i="7"/>
  <c r="CG202" i="7"/>
  <c r="CE202" i="7"/>
  <c r="CG201" i="7"/>
  <c r="CE201" i="7"/>
  <c r="CG200" i="7"/>
  <c r="CE200" i="7"/>
  <c r="CG199" i="7"/>
  <c r="CE199" i="7"/>
  <c r="CG198" i="7"/>
  <c r="CE198" i="7"/>
  <c r="CG197" i="7"/>
  <c r="CE197" i="7"/>
  <c r="CG191" i="7"/>
  <c r="CF191" i="7"/>
  <c r="CG190" i="7"/>
  <c r="CF190" i="7"/>
  <c r="CG189" i="7"/>
  <c r="CF189" i="7"/>
  <c r="CG188" i="7"/>
  <c r="CF188" i="7"/>
  <c r="CG187" i="7"/>
  <c r="CF187" i="7"/>
  <c r="CG186" i="7"/>
  <c r="CF186" i="7"/>
  <c r="CG185" i="7"/>
  <c r="CF185" i="7"/>
  <c r="CG184" i="7"/>
  <c r="CF184" i="7"/>
  <c r="CG183" i="7"/>
  <c r="CF183" i="7"/>
  <c r="CG182" i="7"/>
  <c r="CF182" i="7"/>
  <c r="CG181" i="7"/>
  <c r="CF181" i="7"/>
  <c r="CG180" i="7"/>
  <c r="CF180" i="7"/>
  <c r="CG179" i="7"/>
  <c r="CF179" i="7"/>
  <c r="CG178" i="7"/>
  <c r="CF178" i="7"/>
  <c r="CG177" i="7"/>
  <c r="CF177" i="7"/>
  <c r="CG176" i="7"/>
  <c r="CF176" i="7"/>
  <c r="CG175" i="7"/>
  <c r="CF175" i="7"/>
  <c r="CG174" i="7"/>
  <c r="CF174" i="7"/>
  <c r="CG173" i="7"/>
  <c r="CF173" i="7"/>
  <c r="CG172" i="7"/>
  <c r="CF172" i="7"/>
  <c r="CG167" i="7"/>
  <c r="CF167" i="7"/>
  <c r="CG166" i="7"/>
  <c r="CF166" i="7"/>
  <c r="CG165" i="7"/>
  <c r="CF165" i="7"/>
  <c r="CG164" i="7"/>
  <c r="CF164" i="7"/>
  <c r="CG163" i="7"/>
  <c r="CF163" i="7"/>
  <c r="CG162" i="7"/>
  <c r="CF162" i="7"/>
  <c r="CG161" i="7"/>
  <c r="CF161" i="7"/>
  <c r="CG160" i="7"/>
  <c r="CF160" i="7"/>
  <c r="CG159" i="7"/>
  <c r="CF159" i="7"/>
  <c r="CG158" i="7"/>
  <c r="CF158" i="7"/>
  <c r="CG157" i="7"/>
  <c r="CF157" i="7"/>
  <c r="CG156" i="7"/>
  <c r="CF156" i="7"/>
  <c r="CG155" i="7"/>
  <c r="CF155" i="7"/>
  <c r="CG154" i="7"/>
  <c r="CF154" i="7"/>
  <c r="CG153" i="7"/>
  <c r="CF153" i="7"/>
  <c r="CG152" i="7"/>
  <c r="CF152" i="7"/>
  <c r="CG151" i="7"/>
  <c r="CF151" i="7"/>
  <c r="CG150" i="7"/>
  <c r="CF150" i="7"/>
  <c r="CG149" i="7"/>
  <c r="CF149" i="7"/>
  <c r="CG148" i="7"/>
  <c r="CF148" i="7"/>
  <c r="CJ143" i="7"/>
  <c r="CH143" i="7"/>
  <c r="CE143" i="7"/>
  <c r="CJ142" i="7"/>
  <c r="CH142" i="7"/>
  <c r="CE142" i="7"/>
  <c r="CJ141" i="7"/>
  <c r="CH141" i="7"/>
  <c r="CE141" i="7"/>
  <c r="CJ140" i="7"/>
  <c r="CH140" i="7"/>
  <c r="CE140" i="7"/>
  <c r="CJ139" i="7"/>
  <c r="CH139" i="7"/>
  <c r="CE139" i="7"/>
  <c r="CJ138" i="7"/>
  <c r="CH138" i="7"/>
  <c r="CE138" i="7"/>
  <c r="CJ137" i="7"/>
  <c r="CH137" i="7"/>
  <c r="CE137" i="7"/>
  <c r="CJ136" i="7"/>
  <c r="CH136" i="7"/>
  <c r="CE136" i="7"/>
  <c r="CJ135" i="7"/>
  <c r="CH135" i="7"/>
  <c r="CE135" i="7"/>
  <c r="CJ134" i="7"/>
  <c r="CH134" i="7"/>
  <c r="CE134" i="7"/>
  <c r="CJ132" i="7"/>
  <c r="CH132" i="7"/>
  <c r="CE132" i="7"/>
  <c r="CJ131" i="7"/>
  <c r="CH131" i="7"/>
  <c r="CE131" i="7"/>
  <c r="CJ130" i="7"/>
  <c r="CH130" i="7"/>
  <c r="CE130" i="7"/>
  <c r="CJ129" i="7"/>
  <c r="CH129" i="7"/>
  <c r="CE129" i="7"/>
  <c r="CJ128" i="7"/>
  <c r="CH128" i="7"/>
  <c r="CE128" i="7"/>
  <c r="CJ127" i="7"/>
  <c r="CH127" i="7"/>
  <c r="CE127" i="7"/>
  <c r="CJ126" i="7"/>
  <c r="CH126" i="7"/>
  <c r="CE126" i="7"/>
  <c r="CJ125" i="7"/>
  <c r="CH125" i="7"/>
  <c r="CE125" i="7"/>
  <c r="CJ124" i="7"/>
  <c r="CH124" i="7"/>
  <c r="CE124" i="7"/>
  <c r="CJ123" i="7"/>
  <c r="CH123" i="7"/>
  <c r="CE123" i="7"/>
  <c r="CJ121" i="7"/>
  <c r="CH121" i="7"/>
  <c r="CE121" i="7"/>
  <c r="CJ120" i="7"/>
  <c r="CH120" i="7"/>
  <c r="CE120" i="7"/>
  <c r="CJ119" i="7"/>
  <c r="CH119" i="7"/>
  <c r="CE119" i="7"/>
  <c r="CJ118" i="7"/>
  <c r="CH118" i="7"/>
  <c r="CE118" i="7"/>
  <c r="CJ117" i="7"/>
  <c r="CH117" i="7"/>
  <c r="CE117" i="7"/>
  <c r="CJ116" i="7"/>
  <c r="CH116" i="7"/>
  <c r="CE116" i="7"/>
  <c r="CJ115" i="7"/>
  <c r="CH115" i="7"/>
  <c r="CE115" i="7"/>
  <c r="CJ114" i="7"/>
  <c r="CH114" i="7"/>
  <c r="CE114" i="7"/>
  <c r="CJ113" i="7"/>
  <c r="CH113" i="7"/>
  <c r="CE113" i="7"/>
  <c r="CJ112" i="7"/>
  <c r="CH112" i="7"/>
  <c r="CE112" i="7"/>
  <c r="CJ110" i="7"/>
  <c r="CH110" i="7"/>
  <c r="CE110" i="7"/>
  <c r="CJ109" i="7"/>
  <c r="CH109" i="7"/>
  <c r="CE109" i="7"/>
  <c r="CJ108" i="7"/>
  <c r="CH108" i="7"/>
  <c r="CE108" i="7"/>
  <c r="CJ107" i="7"/>
  <c r="CH107" i="7"/>
  <c r="CE107" i="7"/>
  <c r="CJ106" i="7"/>
  <c r="CH106" i="7"/>
  <c r="CE106" i="7"/>
  <c r="CJ105" i="7"/>
  <c r="CH105" i="7"/>
  <c r="CE105" i="7"/>
  <c r="CJ104" i="7"/>
  <c r="CH104" i="7"/>
  <c r="CE104" i="7"/>
  <c r="CJ103" i="7"/>
  <c r="CH103" i="7"/>
  <c r="CE103" i="7"/>
  <c r="CJ102" i="7"/>
  <c r="CH102" i="7"/>
  <c r="CE102" i="7"/>
  <c r="CJ101" i="7"/>
  <c r="CH101" i="7"/>
  <c r="CE101" i="7"/>
  <c r="CJ100" i="7"/>
  <c r="CH100" i="7"/>
  <c r="CE100" i="7"/>
  <c r="CJ99" i="7"/>
  <c r="CH99" i="7"/>
  <c r="CE99" i="7"/>
  <c r="CJ98" i="7"/>
  <c r="CH98" i="7"/>
  <c r="CE98" i="7"/>
  <c r="CJ97" i="7"/>
  <c r="CH97" i="7"/>
  <c r="CE97" i="7"/>
  <c r="CJ96" i="7"/>
  <c r="CH96" i="7"/>
  <c r="CE96" i="7"/>
  <c r="CJ95" i="7"/>
  <c r="CH95" i="7"/>
  <c r="CE95" i="7"/>
  <c r="CJ94" i="7"/>
  <c r="CH94" i="7"/>
  <c r="CE94" i="7"/>
  <c r="CJ93" i="7"/>
  <c r="CH93" i="7"/>
  <c r="CE93" i="7"/>
  <c r="CJ92" i="7"/>
  <c r="CH92" i="7"/>
  <c r="CE92" i="7"/>
  <c r="CJ91" i="7"/>
  <c r="CH91" i="7"/>
  <c r="CE91" i="7"/>
  <c r="CJ89" i="7"/>
  <c r="CH89" i="7"/>
  <c r="CE89" i="7"/>
  <c r="CJ88" i="7"/>
  <c r="CH88" i="7"/>
  <c r="CE88" i="7"/>
  <c r="CJ87" i="7"/>
  <c r="CH87" i="7"/>
  <c r="CE87" i="7"/>
  <c r="CJ86" i="7"/>
  <c r="CH86" i="7"/>
  <c r="CE86" i="7"/>
  <c r="CJ85" i="7"/>
  <c r="CH85" i="7"/>
  <c r="CE85" i="7"/>
  <c r="CJ84" i="7"/>
  <c r="CH84" i="7"/>
  <c r="CE84" i="7"/>
  <c r="CJ83" i="7"/>
  <c r="CH83" i="7"/>
  <c r="CE83" i="7"/>
  <c r="CJ82" i="7"/>
  <c r="CH82" i="7"/>
  <c r="CE82" i="7"/>
  <c r="CJ81" i="7"/>
  <c r="CH81" i="7"/>
  <c r="CE81" i="7"/>
  <c r="CJ80" i="7"/>
  <c r="CH80" i="7"/>
  <c r="CE80" i="7"/>
  <c r="CJ79" i="7"/>
  <c r="CH79" i="7"/>
  <c r="CE79" i="7"/>
  <c r="CJ78" i="7"/>
  <c r="CH78" i="7"/>
  <c r="CE78" i="7"/>
  <c r="CJ77" i="7"/>
  <c r="CH77" i="7"/>
  <c r="CE77" i="7"/>
  <c r="CJ76" i="7"/>
  <c r="CH76" i="7"/>
  <c r="CE76" i="7"/>
  <c r="CJ75" i="7"/>
  <c r="CH75" i="7"/>
  <c r="CE75" i="7"/>
  <c r="CJ74" i="7"/>
  <c r="CH74" i="7"/>
  <c r="CE74" i="7"/>
  <c r="CJ73" i="7"/>
  <c r="CH73" i="7"/>
  <c r="CE73" i="7"/>
  <c r="CJ72" i="7"/>
  <c r="CH72" i="7"/>
  <c r="CE72" i="7"/>
  <c r="CJ71" i="7"/>
  <c r="CH71" i="7"/>
  <c r="CE71" i="7"/>
  <c r="CJ70" i="7"/>
  <c r="CH70" i="7"/>
  <c r="CE70" i="7"/>
  <c r="CJ68" i="7"/>
  <c r="CH68" i="7"/>
  <c r="CE68" i="7"/>
  <c r="CJ67" i="7"/>
  <c r="CH67" i="7"/>
  <c r="CE67" i="7"/>
  <c r="CJ66" i="7"/>
  <c r="CH66" i="7"/>
  <c r="CE66" i="7"/>
  <c r="CJ65" i="7"/>
  <c r="CH65" i="7"/>
  <c r="CE65" i="7"/>
  <c r="CJ64" i="7"/>
  <c r="CH64" i="7"/>
  <c r="CE64" i="7"/>
  <c r="CJ63" i="7"/>
  <c r="CH63" i="7"/>
  <c r="CE63" i="7"/>
  <c r="CJ62" i="7"/>
  <c r="CH62" i="7"/>
  <c r="CE62" i="7"/>
  <c r="CJ61" i="7"/>
  <c r="CH61" i="7"/>
  <c r="CE61" i="7"/>
  <c r="CJ60" i="7"/>
  <c r="CH60" i="7"/>
  <c r="CE60" i="7"/>
  <c r="CJ59" i="7"/>
  <c r="CH59" i="7"/>
  <c r="CE59" i="7"/>
  <c r="CJ58" i="7"/>
  <c r="CH58" i="7"/>
  <c r="CE58" i="7"/>
  <c r="CJ57" i="7"/>
  <c r="CH57" i="7"/>
  <c r="CE57" i="7"/>
  <c r="CJ56" i="7"/>
  <c r="CH56" i="7"/>
  <c r="CE56" i="7"/>
  <c r="CJ55" i="7"/>
  <c r="CH55" i="7"/>
  <c r="CE55" i="7"/>
  <c r="CJ54" i="7"/>
  <c r="CH54" i="7"/>
  <c r="CE54" i="7"/>
  <c r="CJ53" i="7"/>
  <c r="CH53" i="7"/>
  <c r="CE53" i="7"/>
  <c r="CJ52" i="7"/>
  <c r="CH52" i="7"/>
  <c r="CE52" i="7"/>
  <c r="CJ51" i="7"/>
  <c r="CH51" i="7"/>
  <c r="CE51" i="7"/>
  <c r="CJ50" i="7"/>
  <c r="CH50" i="7"/>
  <c r="CE50" i="7"/>
  <c r="CJ49" i="7"/>
  <c r="CH49" i="7"/>
  <c r="CE49" i="7"/>
  <c r="CF9" i="7"/>
  <c r="CE4" i="7"/>
  <c r="CE3" i="7"/>
  <c r="BX474" i="7"/>
  <c r="BY474" i="7" s="1"/>
  <c r="BW474" i="7"/>
  <c r="BX473" i="7"/>
  <c r="BY473" i="7" s="1"/>
  <c r="BW473" i="7"/>
  <c r="BX472" i="7"/>
  <c r="BY472" i="7" s="1"/>
  <c r="BW472" i="7"/>
  <c r="BX471" i="7"/>
  <c r="BY471" i="7" s="1"/>
  <c r="BW471" i="7"/>
  <c r="BX470" i="7"/>
  <c r="BY470" i="7" s="1"/>
  <c r="BW470" i="7"/>
  <c r="BX469" i="7"/>
  <c r="BY469" i="7" s="1"/>
  <c r="BW469" i="7"/>
  <c r="BX468" i="7"/>
  <c r="BY468" i="7" s="1"/>
  <c r="BW468" i="7"/>
  <c r="BX467" i="7"/>
  <c r="BY467" i="7" s="1"/>
  <c r="BW467" i="7"/>
  <c r="BX466" i="7"/>
  <c r="BY466" i="7" s="1"/>
  <c r="BW466" i="7"/>
  <c r="BX465" i="7"/>
  <c r="BY465" i="7" s="1"/>
  <c r="BW465" i="7"/>
  <c r="BX460" i="7"/>
  <c r="BY460" i="7" s="1"/>
  <c r="BW460" i="7"/>
  <c r="BX459" i="7"/>
  <c r="BY459" i="7" s="1"/>
  <c r="BW459" i="7"/>
  <c r="BX458" i="7"/>
  <c r="BY458" i="7" s="1"/>
  <c r="BW458" i="7"/>
  <c r="BX457" i="7"/>
  <c r="BY457" i="7" s="1"/>
  <c r="BW457" i="7"/>
  <c r="BX456" i="7"/>
  <c r="BY456" i="7" s="1"/>
  <c r="BW456" i="7"/>
  <c r="BX455" i="7"/>
  <c r="BY455" i="7" s="1"/>
  <c r="BW455" i="7"/>
  <c r="BX454" i="7"/>
  <c r="BY454" i="7" s="1"/>
  <c r="BW454" i="7"/>
  <c r="BX453" i="7"/>
  <c r="BY453" i="7" s="1"/>
  <c r="BW453" i="7"/>
  <c r="BX452" i="7"/>
  <c r="BY452" i="7" s="1"/>
  <c r="BW452" i="7"/>
  <c r="BX451" i="7"/>
  <c r="BY451" i="7" s="1"/>
  <c r="BW451" i="7"/>
  <c r="BX446" i="7"/>
  <c r="BY446" i="7" s="1"/>
  <c r="BW446" i="7"/>
  <c r="BX445" i="7"/>
  <c r="BY445" i="7" s="1"/>
  <c r="BW445" i="7"/>
  <c r="BX444" i="7"/>
  <c r="BY444" i="7" s="1"/>
  <c r="BW444" i="7"/>
  <c r="BX443" i="7"/>
  <c r="BY443" i="7" s="1"/>
  <c r="BW443" i="7"/>
  <c r="BX442" i="7"/>
  <c r="BY442" i="7" s="1"/>
  <c r="BW442" i="7"/>
  <c r="BX441" i="7"/>
  <c r="BY441" i="7" s="1"/>
  <c r="BW441" i="7"/>
  <c r="BX440" i="7"/>
  <c r="BY440" i="7" s="1"/>
  <c r="BW440" i="7"/>
  <c r="BX439" i="7"/>
  <c r="BY439" i="7" s="1"/>
  <c r="BW439" i="7"/>
  <c r="BX438" i="7"/>
  <c r="BY438" i="7" s="1"/>
  <c r="BW438" i="7"/>
  <c r="BX437" i="7"/>
  <c r="BY437" i="7" s="1"/>
  <c r="BW437" i="7"/>
  <c r="BX432" i="7"/>
  <c r="BY432" i="7" s="1"/>
  <c r="BW432" i="7"/>
  <c r="BX431" i="7"/>
  <c r="BY431" i="7" s="1"/>
  <c r="BW431" i="7"/>
  <c r="BX430" i="7"/>
  <c r="BY430" i="7" s="1"/>
  <c r="BW430" i="7"/>
  <c r="BX429" i="7"/>
  <c r="BY429" i="7" s="1"/>
  <c r="BW429" i="7"/>
  <c r="BX428" i="7"/>
  <c r="BY428" i="7" s="1"/>
  <c r="BW428" i="7"/>
  <c r="BX427" i="7"/>
  <c r="BY427" i="7" s="1"/>
  <c r="BW427" i="7"/>
  <c r="BX426" i="7"/>
  <c r="BY426" i="7" s="1"/>
  <c r="BW426" i="7"/>
  <c r="BX425" i="7"/>
  <c r="BY425" i="7" s="1"/>
  <c r="BW425" i="7"/>
  <c r="BX424" i="7"/>
  <c r="BY424" i="7" s="1"/>
  <c r="BW424" i="7"/>
  <c r="BX423" i="7"/>
  <c r="BY423" i="7" s="1"/>
  <c r="BW423" i="7"/>
  <c r="BX418" i="7"/>
  <c r="BY418" i="7" s="1"/>
  <c r="BW418" i="7"/>
  <c r="BX417" i="7"/>
  <c r="BY417" i="7" s="1"/>
  <c r="BW417" i="7"/>
  <c r="BX416" i="7"/>
  <c r="BY416" i="7" s="1"/>
  <c r="BW416" i="7"/>
  <c r="BX415" i="7"/>
  <c r="BY415" i="7" s="1"/>
  <c r="BW415" i="7"/>
  <c r="BX414" i="7"/>
  <c r="BY414" i="7" s="1"/>
  <c r="BW414" i="7"/>
  <c r="BX413" i="7"/>
  <c r="BY413" i="7" s="1"/>
  <c r="BW413" i="7"/>
  <c r="BX412" i="7"/>
  <c r="BY412" i="7" s="1"/>
  <c r="BW412" i="7"/>
  <c r="BX411" i="7"/>
  <c r="BY411" i="7" s="1"/>
  <c r="BW411" i="7"/>
  <c r="BX410" i="7"/>
  <c r="BY410" i="7" s="1"/>
  <c r="BW410" i="7"/>
  <c r="BX409" i="7"/>
  <c r="BY409" i="7" s="1"/>
  <c r="BW409" i="7"/>
  <c r="BX404" i="7"/>
  <c r="BY404" i="7" s="1"/>
  <c r="BW404" i="7"/>
  <c r="BX403" i="7"/>
  <c r="BY403" i="7" s="1"/>
  <c r="BW403" i="7"/>
  <c r="BX402" i="7"/>
  <c r="BY402" i="7" s="1"/>
  <c r="BW402" i="7"/>
  <c r="BX401" i="7"/>
  <c r="BY401" i="7" s="1"/>
  <c r="BW401" i="7"/>
  <c r="BX400" i="7"/>
  <c r="BY400" i="7" s="1"/>
  <c r="BW400" i="7"/>
  <c r="BX399" i="7"/>
  <c r="BY399" i="7" s="1"/>
  <c r="BW399" i="7"/>
  <c r="BX398" i="7"/>
  <c r="BY398" i="7" s="1"/>
  <c r="BW398" i="7"/>
  <c r="BX397" i="7"/>
  <c r="BY397" i="7" s="1"/>
  <c r="BW397" i="7"/>
  <c r="BX396" i="7"/>
  <c r="BY396" i="7" s="1"/>
  <c r="BW396" i="7"/>
  <c r="BX395" i="7"/>
  <c r="BY395" i="7" s="1"/>
  <c r="BW395" i="7"/>
  <c r="BX390" i="7"/>
  <c r="BY390" i="7" s="1"/>
  <c r="BW390" i="7"/>
  <c r="BX389" i="7"/>
  <c r="BY389" i="7" s="1"/>
  <c r="BW389" i="7"/>
  <c r="BX388" i="7"/>
  <c r="BY388" i="7" s="1"/>
  <c r="BW388" i="7"/>
  <c r="BX387" i="7"/>
  <c r="BY387" i="7" s="1"/>
  <c r="BW387" i="7"/>
  <c r="BX386" i="7"/>
  <c r="BY386" i="7" s="1"/>
  <c r="BW386" i="7"/>
  <c r="BX385" i="7"/>
  <c r="BY385" i="7" s="1"/>
  <c r="BW385" i="7"/>
  <c r="BX384" i="7"/>
  <c r="BY384" i="7" s="1"/>
  <c r="BW384" i="7"/>
  <c r="BX383" i="7"/>
  <c r="BY383" i="7" s="1"/>
  <c r="BW383" i="7"/>
  <c r="BX382" i="7"/>
  <c r="BY382" i="7" s="1"/>
  <c r="BW382" i="7"/>
  <c r="BX381" i="7"/>
  <c r="BY381" i="7" s="1"/>
  <c r="BW381" i="7"/>
  <c r="BX376" i="7"/>
  <c r="BY376" i="7" s="1"/>
  <c r="BW376" i="7"/>
  <c r="BX375" i="7"/>
  <c r="BY375" i="7" s="1"/>
  <c r="BW375" i="7"/>
  <c r="BX374" i="7"/>
  <c r="BY374" i="7" s="1"/>
  <c r="BW374" i="7"/>
  <c r="BX373" i="7"/>
  <c r="BY373" i="7" s="1"/>
  <c r="BW373" i="7"/>
  <c r="BX372" i="7"/>
  <c r="BY372" i="7" s="1"/>
  <c r="BW372" i="7"/>
  <c r="BX371" i="7"/>
  <c r="BY371" i="7" s="1"/>
  <c r="BW371" i="7"/>
  <c r="BX370" i="7"/>
  <c r="BY370" i="7" s="1"/>
  <c r="BW370" i="7"/>
  <c r="BX369" i="7"/>
  <c r="BY369" i="7" s="1"/>
  <c r="BW369" i="7"/>
  <c r="BX368" i="7"/>
  <c r="BY368" i="7" s="1"/>
  <c r="BW368" i="7"/>
  <c r="BX367" i="7"/>
  <c r="BY367" i="7" s="1"/>
  <c r="BW367" i="7"/>
  <c r="BX362" i="7"/>
  <c r="BY362" i="7" s="1"/>
  <c r="BW362" i="7"/>
  <c r="BX361" i="7"/>
  <c r="BY361" i="7" s="1"/>
  <c r="BW361" i="7"/>
  <c r="BX360" i="7"/>
  <c r="BY360" i="7" s="1"/>
  <c r="BW360" i="7"/>
  <c r="BX359" i="7"/>
  <c r="BY359" i="7" s="1"/>
  <c r="BW359" i="7"/>
  <c r="BX358" i="7"/>
  <c r="BY358" i="7" s="1"/>
  <c r="BW358" i="7"/>
  <c r="BX357" i="7"/>
  <c r="BY357" i="7" s="1"/>
  <c r="BW357" i="7"/>
  <c r="BX356" i="7"/>
  <c r="BY356" i="7" s="1"/>
  <c r="BW356" i="7"/>
  <c r="BX355" i="7"/>
  <c r="BY355" i="7" s="1"/>
  <c r="BW355" i="7"/>
  <c r="BX354" i="7"/>
  <c r="BY354" i="7" s="1"/>
  <c r="BW354" i="7"/>
  <c r="BX353" i="7"/>
  <c r="BY353" i="7" s="1"/>
  <c r="BW353" i="7"/>
  <c r="BY348" i="7"/>
  <c r="BZ348" i="7" s="1"/>
  <c r="BW348" i="7"/>
  <c r="BY347" i="7"/>
  <c r="BZ347" i="7" s="1"/>
  <c r="BW347" i="7"/>
  <c r="BY346" i="7"/>
  <c r="BZ346" i="7" s="1"/>
  <c r="BW346" i="7"/>
  <c r="BY345" i="7"/>
  <c r="BZ345" i="7" s="1"/>
  <c r="BW345" i="7"/>
  <c r="BY344" i="7"/>
  <c r="BZ344" i="7" s="1"/>
  <c r="BW344" i="7"/>
  <c r="BY343" i="7"/>
  <c r="BZ343" i="7" s="1"/>
  <c r="BW343" i="7"/>
  <c r="BY342" i="7"/>
  <c r="BZ342" i="7" s="1"/>
  <c r="BW342" i="7"/>
  <c r="BY341" i="7"/>
  <c r="BZ341" i="7" s="1"/>
  <c r="BW341" i="7"/>
  <c r="BY340" i="7"/>
  <c r="BZ340" i="7" s="1"/>
  <c r="BW340" i="7"/>
  <c r="BY339" i="7"/>
  <c r="BZ339" i="7" s="1"/>
  <c r="BW339" i="7"/>
  <c r="BY334" i="7"/>
  <c r="BZ334" i="7" s="1"/>
  <c r="BW334" i="7"/>
  <c r="BY333" i="7"/>
  <c r="BZ333" i="7" s="1"/>
  <c r="BW333" i="7"/>
  <c r="BY332" i="7"/>
  <c r="BZ332" i="7" s="1"/>
  <c r="BW332" i="7"/>
  <c r="BY331" i="7"/>
  <c r="BZ331" i="7" s="1"/>
  <c r="BW331" i="7"/>
  <c r="BY330" i="7"/>
  <c r="BZ330" i="7" s="1"/>
  <c r="BW330" i="7"/>
  <c r="BY329" i="7"/>
  <c r="BZ329" i="7" s="1"/>
  <c r="BW329" i="7"/>
  <c r="BY328" i="7"/>
  <c r="BZ328" i="7" s="1"/>
  <c r="BW328" i="7"/>
  <c r="BY327" i="7"/>
  <c r="BZ327" i="7" s="1"/>
  <c r="BW327" i="7"/>
  <c r="BY326" i="7"/>
  <c r="BZ326" i="7" s="1"/>
  <c r="BW326" i="7"/>
  <c r="BY325" i="7"/>
  <c r="BZ325" i="7" s="1"/>
  <c r="BW325" i="7"/>
  <c r="BW320" i="7"/>
  <c r="BX320" i="7" s="1"/>
  <c r="BW319" i="7"/>
  <c r="BX319" i="7" s="1"/>
  <c r="BW318" i="7"/>
  <c r="BX318" i="7" s="1"/>
  <c r="BW317" i="7"/>
  <c r="BX317" i="7" s="1"/>
  <c r="BW316" i="7"/>
  <c r="BX316" i="7" s="1"/>
  <c r="BW315" i="7"/>
  <c r="BX315" i="7" s="1"/>
  <c r="BW314" i="7"/>
  <c r="BX314" i="7" s="1"/>
  <c r="BW313" i="7"/>
  <c r="BX313" i="7" s="1"/>
  <c r="BW312" i="7"/>
  <c r="BX312" i="7" s="1"/>
  <c r="BW311" i="7"/>
  <c r="BX311" i="7" s="1"/>
  <c r="BW309" i="7"/>
  <c r="BX309" i="7" s="1"/>
  <c r="BW308" i="7"/>
  <c r="BX308" i="7" s="1"/>
  <c r="BW307" i="7"/>
  <c r="BX307" i="7" s="1"/>
  <c r="BW306" i="7"/>
  <c r="BX306" i="7" s="1"/>
  <c r="BW305" i="7"/>
  <c r="BX305" i="7" s="1"/>
  <c r="BW304" i="7"/>
  <c r="BX304" i="7" s="1"/>
  <c r="BW303" i="7"/>
  <c r="BX303" i="7" s="1"/>
  <c r="BW302" i="7"/>
  <c r="BX302" i="7" s="1"/>
  <c r="BW301" i="7"/>
  <c r="BX301" i="7" s="1"/>
  <c r="BW300" i="7"/>
  <c r="BX300" i="7" s="1"/>
  <c r="BW293" i="7"/>
  <c r="BY286" i="7"/>
  <c r="BW286" i="7"/>
  <c r="BY285" i="7"/>
  <c r="BW285" i="7"/>
  <c r="BY284" i="7"/>
  <c r="BW284" i="7"/>
  <c r="BY283" i="7"/>
  <c r="BW283" i="7"/>
  <c r="BY282" i="7"/>
  <c r="BW282" i="7"/>
  <c r="BY281" i="7"/>
  <c r="BW281" i="7"/>
  <c r="BY280" i="7"/>
  <c r="BW280" i="7"/>
  <c r="BY279" i="7"/>
  <c r="BW279" i="7"/>
  <c r="BY278" i="7"/>
  <c r="BW278" i="7"/>
  <c r="BY277" i="7"/>
  <c r="BW277" i="7"/>
  <c r="BY272" i="7"/>
  <c r="BX272" i="7"/>
  <c r="BW272" i="7"/>
  <c r="BY271" i="7"/>
  <c r="BX271" i="7"/>
  <c r="BW271" i="7"/>
  <c r="BY270" i="7"/>
  <c r="BX270" i="7"/>
  <c r="BW270" i="7"/>
  <c r="BY269" i="7"/>
  <c r="BX269" i="7"/>
  <c r="BW269" i="7"/>
  <c r="BY268" i="7"/>
  <c r="BX268" i="7"/>
  <c r="BW268" i="7"/>
  <c r="BY267" i="7"/>
  <c r="BX267" i="7"/>
  <c r="BW267" i="7"/>
  <c r="BY266" i="7"/>
  <c r="BX266" i="7"/>
  <c r="BW266" i="7"/>
  <c r="BY265" i="7"/>
  <c r="BX265" i="7"/>
  <c r="BW265" i="7"/>
  <c r="BY264" i="7"/>
  <c r="BX264" i="7"/>
  <c r="BW264" i="7"/>
  <c r="BY263" i="7"/>
  <c r="BX263" i="7"/>
  <c r="BW263" i="7"/>
  <c r="BY258" i="7"/>
  <c r="BW258" i="7"/>
  <c r="BY257" i="7"/>
  <c r="BW257" i="7"/>
  <c r="BY256" i="7"/>
  <c r="BW256" i="7"/>
  <c r="BY255" i="7"/>
  <c r="BW255" i="7"/>
  <c r="BY254" i="7"/>
  <c r="BW254" i="7"/>
  <c r="BY253" i="7"/>
  <c r="BW253" i="7"/>
  <c r="BY252" i="7"/>
  <c r="BW252" i="7"/>
  <c r="BY251" i="7"/>
  <c r="BW251" i="7"/>
  <c r="BY250" i="7"/>
  <c r="BW250" i="7"/>
  <c r="BY249" i="7"/>
  <c r="BW249" i="7"/>
  <c r="BY244" i="7"/>
  <c r="BW244" i="7"/>
  <c r="BY243" i="7"/>
  <c r="BW243" i="7"/>
  <c r="BY242" i="7"/>
  <c r="BW242" i="7"/>
  <c r="BY241" i="7"/>
  <c r="BW241" i="7"/>
  <c r="BY240" i="7"/>
  <c r="BW240" i="7"/>
  <c r="BY239" i="7"/>
  <c r="BW239" i="7"/>
  <c r="BY238" i="7"/>
  <c r="BW238" i="7"/>
  <c r="BY237" i="7"/>
  <c r="BW237" i="7"/>
  <c r="BY236" i="7"/>
  <c r="BW236" i="7"/>
  <c r="BY235" i="7"/>
  <c r="BW235" i="7"/>
  <c r="BY230" i="7"/>
  <c r="BW230" i="7"/>
  <c r="BY229" i="7"/>
  <c r="BW229" i="7"/>
  <c r="BY228" i="7"/>
  <c r="BW228" i="7"/>
  <c r="BY227" i="7"/>
  <c r="BW227" i="7"/>
  <c r="BY226" i="7"/>
  <c r="BW226" i="7"/>
  <c r="BY225" i="7"/>
  <c r="BW225" i="7"/>
  <c r="BY224" i="7"/>
  <c r="BW224" i="7"/>
  <c r="BY223" i="7"/>
  <c r="BW223" i="7"/>
  <c r="BY222" i="7"/>
  <c r="BW222" i="7"/>
  <c r="BY221" i="7"/>
  <c r="BW221" i="7"/>
  <c r="BY216" i="7"/>
  <c r="BW216" i="7"/>
  <c r="BY215" i="7"/>
  <c r="BW215" i="7"/>
  <c r="BY214" i="7"/>
  <c r="BW214" i="7"/>
  <c r="BY213" i="7"/>
  <c r="BW213" i="7"/>
  <c r="BY212" i="7"/>
  <c r="BW212" i="7"/>
  <c r="BY211" i="7"/>
  <c r="BW211" i="7"/>
  <c r="BY210" i="7"/>
  <c r="BW210" i="7"/>
  <c r="BY209" i="7"/>
  <c r="BW209" i="7"/>
  <c r="BY208" i="7"/>
  <c r="BW208" i="7"/>
  <c r="BY207" i="7"/>
  <c r="BW207" i="7"/>
  <c r="BY206" i="7"/>
  <c r="BW206" i="7"/>
  <c r="BY205" i="7"/>
  <c r="BW205" i="7"/>
  <c r="BY204" i="7"/>
  <c r="BW204" i="7"/>
  <c r="BY203" i="7"/>
  <c r="BW203" i="7"/>
  <c r="BY202" i="7"/>
  <c r="BW202" i="7"/>
  <c r="BY201" i="7"/>
  <c r="BW201" i="7"/>
  <c r="BY200" i="7"/>
  <c r="BW200" i="7"/>
  <c r="BY199" i="7"/>
  <c r="BW199" i="7"/>
  <c r="BY198" i="7"/>
  <c r="BW198" i="7"/>
  <c r="BY197" i="7"/>
  <c r="BW197" i="7"/>
  <c r="BY191" i="7"/>
  <c r="BX191" i="7"/>
  <c r="BY190" i="7"/>
  <c r="BX190" i="7"/>
  <c r="BY189" i="7"/>
  <c r="BX189" i="7"/>
  <c r="BY188" i="7"/>
  <c r="BX188" i="7"/>
  <c r="BY187" i="7"/>
  <c r="BX187" i="7"/>
  <c r="BY186" i="7"/>
  <c r="BX186" i="7"/>
  <c r="BY185" i="7"/>
  <c r="BX185" i="7"/>
  <c r="BY184" i="7"/>
  <c r="BX184" i="7"/>
  <c r="BY183" i="7"/>
  <c r="BX183" i="7"/>
  <c r="BY182" i="7"/>
  <c r="BX182" i="7"/>
  <c r="BY181" i="7"/>
  <c r="BX181" i="7"/>
  <c r="BY180" i="7"/>
  <c r="BX180" i="7"/>
  <c r="BY179" i="7"/>
  <c r="BX179" i="7"/>
  <c r="BY178" i="7"/>
  <c r="BX178" i="7"/>
  <c r="BY177" i="7"/>
  <c r="BX177" i="7"/>
  <c r="BY176" i="7"/>
  <c r="BX176" i="7"/>
  <c r="BY175" i="7"/>
  <c r="BX175" i="7"/>
  <c r="BY174" i="7"/>
  <c r="BX174" i="7"/>
  <c r="BY173" i="7"/>
  <c r="BX173" i="7"/>
  <c r="BY172" i="7"/>
  <c r="BX172" i="7"/>
  <c r="BY167" i="7"/>
  <c r="BX167" i="7"/>
  <c r="BY166" i="7"/>
  <c r="BX166" i="7"/>
  <c r="BY165" i="7"/>
  <c r="BX165" i="7"/>
  <c r="BY164" i="7"/>
  <c r="BX164" i="7"/>
  <c r="BY163" i="7"/>
  <c r="BX163" i="7"/>
  <c r="BY162" i="7"/>
  <c r="BX162" i="7"/>
  <c r="BY161" i="7"/>
  <c r="BX161" i="7"/>
  <c r="BY160" i="7"/>
  <c r="BX160" i="7"/>
  <c r="BY159" i="7"/>
  <c r="BX159" i="7"/>
  <c r="BY158" i="7"/>
  <c r="BX158" i="7"/>
  <c r="BY157" i="7"/>
  <c r="BX157" i="7"/>
  <c r="BY156" i="7"/>
  <c r="BX156" i="7"/>
  <c r="BY155" i="7"/>
  <c r="BX155" i="7"/>
  <c r="BY154" i="7"/>
  <c r="BX154" i="7"/>
  <c r="BY153" i="7"/>
  <c r="BX153" i="7"/>
  <c r="BY152" i="7"/>
  <c r="BX152" i="7"/>
  <c r="BY151" i="7"/>
  <c r="BX151" i="7"/>
  <c r="BY150" i="7"/>
  <c r="BX150" i="7"/>
  <c r="BY149" i="7"/>
  <c r="BX149" i="7"/>
  <c r="BY148" i="7"/>
  <c r="BX148" i="7"/>
  <c r="CB143" i="7"/>
  <c r="BZ143" i="7"/>
  <c r="BW143" i="7"/>
  <c r="CB142" i="7"/>
  <c r="BZ142" i="7"/>
  <c r="BW142" i="7"/>
  <c r="CB141" i="7"/>
  <c r="BZ141" i="7"/>
  <c r="BW141" i="7"/>
  <c r="CB140" i="7"/>
  <c r="BZ140" i="7"/>
  <c r="BW140" i="7"/>
  <c r="CB139" i="7"/>
  <c r="BZ139" i="7"/>
  <c r="BW139" i="7"/>
  <c r="CB138" i="7"/>
  <c r="BZ138" i="7"/>
  <c r="BW138" i="7"/>
  <c r="CB137" i="7"/>
  <c r="BZ137" i="7"/>
  <c r="BW137" i="7"/>
  <c r="CB136" i="7"/>
  <c r="BZ136" i="7"/>
  <c r="BW136" i="7"/>
  <c r="CB135" i="7"/>
  <c r="BZ135" i="7"/>
  <c r="BW135" i="7"/>
  <c r="CB134" i="7"/>
  <c r="BZ134" i="7"/>
  <c r="BW134" i="7"/>
  <c r="CB132" i="7"/>
  <c r="BZ132" i="7"/>
  <c r="BW132" i="7"/>
  <c r="CB131" i="7"/>
  <c r="BZ131" i="7"/>
  <c r="BW131" i="7"/>
  <c r="CB130" i="7"/>
  <c r="BZ130" i="7"/>
  <c r="BW130" i="7"/>
  <c r="CB129" i="7"/>
  <c r="BZ129" i="7"/>
  <c r="BW129" i="7"/>
  <c r="CB128" i="7"/>
  <c r="BZ128" i="7"/>
  <c r="BW128" i="7"/>
  <c r="CB127" i="7"/>
  <c r="BZ127" i="7"/>
  <c r="BW127" i="7"/>
  <c r="CB126" i="7"/>
  <c r="BZ126" i="7"/>
  <c r="BW126" i="7"/>
  <c r="CB125" i="7"/>
  <c r="BZ125" i="7"/>
  <c r="BW125" i="7"/>
  <c r="CB124" i="7"/>
  <c r="BZ124" i="7"/>
  <c r="BW124" i="7"/>
  <c r="CB123" i="7"/>
  <c r="BZ123" i="7"/>
  <c r="BW123" i="7"/>
  <c r="CB121" i="7"/>
  <c r="BZ121" i="7"/>
  <c r="BW121" i="7"/>
  <c r="CB120" i="7"/>
  <c r="BZ120" i="7"/>
  <c r="BW120" i="7"/>
  <c r="CB119" i="7"/>
  <c r="BZ119" i="7"/>
  <c r="BW119" i="7"/>
  <c r="CB118" i="7"/>
  <c r="BZ118" i="7"/>
  <c r="BW118" i="7"/>
  <c r="CB117" i="7"/>
  <c r="BZ117" i="7"/>
  <c r="BW117" i="7"/>
  <c r="CB116" i="7"/>
  <c r="BZ116" i="7"/>
  <c r="BW116" i="7"/>
  <c r="CB115" i="7"/>
  <c r="BZ115" i="7"/>
  <c r="BW115" i="7"/>
  <c r="CB114" i="7"/>
  <c r="BZ114" i="7"/>
  <c r="BW114" i="7"/>
  <c r="CB113" i="7"/>
  <c r="BZ113" i="7"/>
  <c r="BW113" i="7"/>
  <c r="CB112" i="7"/>
  <c r="BZ112" i="7"/>
  <c r="BW112" i="7"/>
  <c r="CB110" i="7"/>
  <c r="BZ110" i="7"/>
  <c r="BW110" i="7"/>
  <c r="CB109" i="7"/>
  <c r="BZ109" i="7"/>
  <c r="BW109" i="7"/>
  <c r="CB108" i="7"/>
  <c r="BZ108" i="7"/>
  <c r="BW108" i="7"/>
  <c r="CB107" i="7"/>
  <c r="BZ107" i="7"/>
  <c r="BW107" i="7"/>
  <c r="CB106" i="7"/>
  <c r="BZ106" i="7"/>
  <c r="BW106" i="7"/>
  <c r="CB105" i="7"/>
  <c r="BZ105" i="7"/>
  <c r="BW105" i="7"/>
  <c r="CB104" i="7"/>
  <c r="BZ104" i="7"/>
  <c r="BW104" i="7"/>
  <c r="CB103" i="7"/>
  <c r="BZ103" i="7"/>
  <c r="BW103" i="7"/>
  <c r="CB102" i="7"/>
  <c r="BZ102" i="7"/>
  <c r="BW102" i="7"/>
  <c r="CB101" i="7"/>
  <c r="BZ101" i="7"/>
  <c r="BW101" i="7"/>
  <c r="CB100" i="7"/>
  <c r="BZ100" i="7"/>
  <c r="BW100" i="7"/>
  <c r="CB99" i="7"/>
  <c r="BZ99" i="7"/>
  <c r="BW99" i="7"/>
  <c r="CB98" i="7"/>
  <c r="BZ98" i="7"/>
  <c r="BW98" i="7"/>
  <c r="CB97" i="7"/>
  <c r="BZ97" i="7"/>
  <c r="BW97" i="7"/>
  <c r="CB96" i="7"/>
  <c r="BZ96" i="7"/>
  <c r="BW96" i="7"/>
  <c r="CB95" i="7"/>
  <c r="BZ95" i="7"/>
  <c r="BW95" i="7"/>
  <c r="CB94" i="7"/>
  <c r="BZ94" i="7"/>
  <c r="BW94" i="7"/>
  <c r="CB93" i="7"/>
  <c r="BZ93" i="7"/>
  <c r="BW93" i="7"/>
  <c r="CB92" i="7"/>
  <c r="BZ92" i="7"/>
  <c r="BW92" i="7"/>
  <c r="CB91" i="7"/>
  <c r="BZ91" i="7"/>
  <c r="BW91" i="7"/>
  <c r="CB89" i="7"/>
  <c r="BZ89" i="7"/>
  <c r="BW89" i="7"/>
  <c r="CB88" i="7"/>
  <c r="BZ88" i="7"/>
  <c r="BW88" i="7"/>
  <c r="CB87" i="7"/>
  <c r="BZ87" i="7"/>
  <c r="BW87" i="7"/>
  <c r="CB86" i="7"/>
  <c r="BZ86" i="7"/>
  <c r="BW86" i="7"/>
  <c r="CB85" i="7"/>
  <c r="BZ85" i="7"/>
  <c r="BW85" i="7"/>
  <c r="CB84" i="7"/>
  <c r="BZ84" i="7"/>
  <c r="BW84" i="7"/>
  <c r="CB83" i="7"/>
  <c r="BZ83" i="7"/>
  <c r="BW83" i="7"/>
  <c r="CB82" i="7"/>
  <c r="BZ82" i="7"/>
  <c r="BW82" i="7"/>
  <c r="CB81" i="7"/>
  <c r="BZ81" i="7"/>
  <c r="BW81" i="7"/>
  <c r="CB80" i="7"/>
  <c r="BZ80" i="7"/>
  <c r="BW80" i="7"/>
  <c r="CB79" i="7"/>
  <c r="BZ79" i="7"/>
  <c r="BW79" i="7"/>
  <c r="CB78" i="7"/>
  <c r="BZ78" i="7"/>
  <c r="BW78" i="7"/>
  <c r="CB77" i="7"/>
  <c r="BZ77" i="7"/>
  <c r="BW77" i="7"/>
  <c r="CB76" i="7"/>
  <c r="BZ76" i="7"/>
  <c r="BW76" i="7"/>
  <c r="CB75" i="7"/>
  <c r="BZ75" i="7"/>
  <c r="BW75" i="7"/>
  <c r="CB74" i="7"/>
  <c r="BZ74" i="7"/>
  <c r="BW74" i="7"/>
  <c r="CB73" i="7"/>
  <c r="BZ73" i="7"/>
  <c r="BW73" i="7"/>
  <c r="CB72" i="7"/>
  <c r="BZ72" i="7"/>
  <c r="BW72" i="7"/>
  <c r="CB71" i="7"/>
  <c r="BZ71" i="7"/>
  <c r="BW71" i="7"/>
  <c r="CB70" i="7"/>
  <c r="BZ70" i="7"/>
  <c r="BW70" i="7"/>
  <c r="CB68" i="7"/>
  <c r="BZ68" i="7"/>
  <c r="BW68" i="7"/>
  <c r="CB67" i="7"/>
  <c r="BZ67" i="7"/>
  <c r="BW67" i="7"/>
  <c r="CB66" i="7"/>
  <c r="BZ66" i="7"/>
  <c r="BW66" i="7"/>
  <c r="CB65" i="7"/>
  <c r="BZ65" i="7"/>
  <c r="BW65" i="7"/>
  <c r="CB64" i="7"/>
  <c r="BZ64" i="7"/>
  <c r="BW64" i="7"/>
  <c r="CB63" i="7"/>
  <c r="BZ63" i="7"/>
  <c r="BW63" i="7"/>
  <c r="CB62" i="7"/>
  <c r="BZ62" i="7"/>
  <c r="BW62" i="7"/>
  <c r="CB61" i="7"/>
  <c r="BZ61" i="7"/>
  <c r="BW61" i="7"/>
  <c r="CB60" i="7"/>
  <c r="BZ60" i="7"/>
  <c r="BW60" i="7"/>
  <c r="CB59" i="7"/>
  <c r="BZ59" i="7"/>
  <c r="BW59" i="7"/>
  <c r="CB58" i="7"/>
  <c r="BZ58" i="7"/>
  <c r="BW58" i="7"/>
  <c r="CB57" i="7"/>
  <c r="BZ57" i="7"/>
  <c r="BW57" i="7"/>
  <c r="CB56" i="7"/>
  <c r="BZ56" i="7"/>
  <c r="BW56" i="7"/>
  <c r="CB55" i="7"/>
  <c r="BZ55" i="7"/>
  <c r="BW55" i="7"/>
  <c r="CB54" i="7"/>
  <c r="BZ54" i="7"/>
  <c r="BW54" i="7"/>
  <c r="CB53" i="7"/>
  <c r="BZ53" i="7"/>
  <c r="BW53" i="7"/>
  <c r="CB52" i="7"/>
  <c r="BZ52" i="7"/>
  <c r="BW52" i="7"/>
  <c r="CB51" i="7"/>
  <c r="BZ51" i="7"/>
  <c r="BW51" i="7"/>
  <c r="CB50" i="7"/>
  <c r="BZ50" i="7"/>
  <c r="BW50" i="7"/>
  <c r="CB49" i="7"/>
  <c r="BZ49" i="7"/>
  <c r="BW49" i="7"/>
  <c r="BX9" i="7"/>
  <c r="BW4" i="7"/>
  <c r="BW3" i="7"/>
  <c r="BP474" i="7"/>
  <c r="BQ474" i="7" s="1"/>
  <c r="BO474" i="7"/>
  <c r="BP473" i="7"/>
  <c r="BQ473" i="7" s="1"/>
  <c r="BO473" i="7"/>
  <c r="BP472" i="7"/>
  <c r="BQ472" i="7" s="1"/>
  <c r="BO472" i="7"/>
  <c r="BP471" i="7"/>
  <c r="BQ471" i="7" s="1"/>
  <c r="BO471" i="7"/>
  <c r="BP470" i="7"/>
  <c r="BQ470" i="7" s="1"/>
  <c r="BO470" i="7"/>
  <c r="BP469" i="7"/>
  <c r="BQ469" i="7" s="1"/>
  <c r="BO469" i="7"/>
  <c r="BP468" i="7"/>
  <c r="BQ468" i="7" s="1"/>
  <c r="BO468" i="7"/>
  <c r="BP467" i="7"/>
  <c r="BQ467" i="7" s="1"/>
  <c r="BO467" i="7"/>
  <c r="BP466" i="7"/>
  <c r="BQ466" i="7" s="1"/>
  <c r="BO466" i="7"/>
  <c r="BP465" i="7"/>
  <c r="BQ465" i="7" s="1"/>
  <c r="BO465" i="7"/>
  <c r="BP460" i="7"/>
  <c r="BQ460" i="7" s="1"/>
  <c r="BO460" i="7"/>
  <c r="BP459" i="7"/>
  <c r="BQ459" i="7" s="1"/>
  <c r="BO459" i="7"/>
  <c r="BP458" i="7"/>
  <c r="BQ458" i="7" s="1"/>
  <c r="BO458" i="7"/>
  <c r="BP457" i="7"/>
  <c r="BQ457" i="7" s="1"/>
  <c r="BO457" i="7"/>
  <c r="BP456" i="7"/>
  <c r="BQ456" i="7" s="1"/>
  <c r="BO456" i="7"/>
  <c r="BP455" i="7"/>
  <c r="BQ455" i="7" s="1"/>
  <c r="BO455" i="7"/>
  <c r="BP454" i="7"/>
  <c r="BQ454" i="7" s="1"/>
  <c r="BO454" i="7"/>
  <c r="BP453" i="7"/>
  <c r="BQ453" i="7" s="1"/>
  <c r="BO453" i="7"/>
  <c r="BP452" i="7"/>
  <c r="BQ452" i="7" s="1"/>
  <c r="BO452" i="7"/>
  <c r="BP451" i="7"/>
  <c r="BQ451" i="7" s="1"/>
  <c r="BO451" i="7"/>
  <c r="BP446" i="7"/>
  <c r="BQ446" i="7" s="1"/>
  <c r="BO446" i="7"/>
  <c r="BP445" i="7"/>
  <c r="BQ445" i="7" s="1"/>
  <c r="BO445" i="7"/>
  <c r="BP444" i="7"/>
  <c r="BQ444" i="7" s="1"/>
  <c r="BO444" i="7"/>
  <c r="BP443" i="7"/>
  <c r="BQ443" i="7" s="1"/>
  <c r="BO443" i="7"/>
  <c r="BP442" i="7"/>
  <c r="BQ442" i="7" s="1"/>
  <c r="BO442" i="7"/>
  <c r="BP441" i="7"/>
  <c r="BQ441" i="7" s="1"/>
  <c r="BO441" i="7"/>
  <c r="BP440" i="7"/>
  <c r="BQ440" i="7" s="1"/>
  <c r="BO440" i="7"/>
  <c r="BP439" i="7"/>
  <c r="BQ439" i="7" s="1"/>
  <c r="BO439" i="7"/>
  <c r="BP438" i="7"/>
  <c r="BQ438" i="7" s="1"/>
  <c r="BO438" i="7"/>
  <c r="BP437" i="7"/>
  <c r="BQ437" i="7" s="1"/>
  <c r="BO437" i="7"/>
  <c r="BP432" i="7"/>
  <c r="BQ432" i="7" s="1"/>
  <c r="BO432" i="7"/>
  <c r="BP431" i="7"/>
  <c r="BQ431" i="7" s="1"/>
  <c r="BO431" i="7"/>
  <c r="BP430" i="7"/>
  <c r="BQ430" i="7" s="1"/>
  <c r="BO430" i="7"/>
  <c r="BP429" i="7"/>
  <c r="BQ429" i="7" s="1"/>
  <c r="BO429" i="7"/>
  <c r="BP428" i="7"/>
  <c r="BQ428" i="7" s="1"/>
  <c r="BO428" i="7"/>
  <c r="BP427" i="7"/>
  <c r="BQ427" i="7" s="1"/>
  <c r="BO427" i="7"/>
  <c r="BP426" i="7"/>
  <c r="BQ426" i="7" s="1"/>
  <c r="BO426" i="7"/>
  <c r="BP425" i="7"/>
  <c r="BQ425" i="7" s="1"/>
  <c r="BO425" i="7"/>
  <c r="BP424" i="7"/>
  <c r="BQ424" i="7" s="1"/>
  <c r="BO424" i="7"/>
  <c r="BP423" i="7"/>
  <c r="BQ423" i="7" s="1"/>
  <c r="BO423" i="7"/>
  <c r="BP418" i="7"/>
  <c r="BQ418" i="7" s="1"/>
  <c r="BO418" i="7"/>
  <c r="BP417" i="7"/>
  <c r="BQ417" i="7" s="1"/>
  <c r="BO417" i="7"/>
  <c r="BP416" i="7"/>
  <c r="BQ416" i="7" s="1"/>
  <c r="BO416" i="7"/>
  <c r="BP415" i="7"/>
  <c r="BQ415" i="7" s="1"/>
  <c r="BO415" i="7"/>
  <c r="BP414" i="7"/>
  <c r="BQ414" i="7" s="1"/>
  <c r="BO414" i="7"/>
  <c r="BP413" i="7"/>
  <c r="BQ413" i="7" s="1"/>
  <c r="BO413" i="7"/>
  <c r="BP412" i="7"/>
  <c r="BQ412" i="7" s="1"/>
  <c r="BO412" i="7"/>
  <c r="BP411" i="7"/>
  <c r="BQ411" i="7" s="1"/>
  <c r="BO411" i="7"/>
  <c r="BP410" i="7"/>
  <c r="BQ410" i="7" s="1"/>
  <c r="BO410" i="7"/>
  <c r="BP409" i="7"/>
  <c r="BQ409" i="7" s="1"/>
  <c r="BO409" i="7"/>
  <c r="BP404" i="7"/>
  <c r="BQ404" i="7" s="1"/>
  <c r="BO404" i="7"/>
  <c r="BP403" i="7"/>
  <c r="BQ403" i="7" s="1"/>
  <c r="BO403" i="7"/>
  <c r="BP402" i="7"/>
  <c r="BQ402" i="7" s="1"/>
  <c r="BO402" i="7"/>
  <c r="BP401" i="7"/>
  <c r="BQ401" i="7" s="1"/>
  <c r="BO401" i="7"/>
  <c r="BP400" i="7"/>
  <c r="BQ400" i="7" s="1"/>
  <c r="BO400" i="7"/>
  <c r="BP399" i="7"/>
  <c r="BQ399" i="7" s="1"/>
  <c r="BO399" i="7"/>
  <c r="BP398" i="7"/>
  <c r="BQ398" i="7" s="1"/>
  <c r="BO398" i="7"/>
  <c r="BP397" i="7"/>
  <c r="BQ397" i="7" s="1"/>
  <c r="BO397" i="7"/>
  <c r="BP396" i="7"/>
  <c r="BQ396" i="7" s="1"/>
  <c r="BO396" i="7"/>
  <c r="BP395" i="7"/>
  <c r="BQ395" i="7" s="1"/>
  <c r="BO395" i="7"/>
  <c r="BP390" i="7"/>
  <c r="BQ390" i="7" s="1"/>
  <c r="BO390" i="7"/>
  <c r="BP389" i="7"/>
  <c r="BQ389" i="7" s="1"/>
  <c r="BO389" i="7"/>
  <c r="BP388" i="7"/>
  <c r="BQ388" i="7" s="1"/>
  <c r="BO388" i="7"/>
  <c r="BP387" i="7"/>
  <c r="BQ387" i="7" s="1"/>
  <c r="BO387" i="7"/>
  <c r="BP386" i="7"/>
  <c r="BQ386" i="7" s="1"/>
  <c r="BO386" i="7"/>
  <c r="BP385" i="7"/>
  <c r="BQ385" i="7" s="1"/>
  <c r="BO385" i="7"/>
  <c r="BP384" i="7"/>
  <c r="BQ384" i="7" s="1"/>
  <c r="BO384" i="7"/>
  <c r="BP383" i="7"/>
  <c r="BQ383" i="7" s="1"/>
  <c r="BO383" i="7"/>
  <c r="BP382" i="7"/>
  <c r="BQ382" i="7" s="1"/>
  <c r="BO382" i="7"/>
  <c r="BP381" i="7"/>
  <c r="BQ381" i="7" s="1"/>
  <c r="BO381" i="7"/>
  <c r="BP376" i="7"/>
  <c r="BQ376" i="7" s="1"/>
  <c r="BO376" i="7"/>
  <c r="BP375" i="7"/>
  <c r="BQ375" i="7" s="1"/>
  <c r="BO375" i="7"/>
  <c r="BP374" i="7"/>
  <c r="BQ374" i="7" s="1"/>
  <c r="BO374" i="7"/>
  <c r="BP373" i="7"/>
  <c r="BQ373" i="7" s="1"/>
  <c r="BO373" i="7"/>
  <c r="BP372" i="7"/>
  <c r="BQ372" i="7" s="1"/>
  <c r="BO372" i="7"/>
  <c r="BP371" i="7"/>
  <c r="BQ371" i="7" s="1"/>
  <c r="BO371" i="7"/>
  <c r="BP370" i="7"/>
  <c r="BQ370" i="7" s="1"/>
  <c r="BO370" i="7"/>
  <c r="BP369" i="7"/>
  <c r="BQ369" i="7" s="1"/>
  <c r="BO369" i="7"/>
  <c r="BP368" i="7"/>
  <c r="BQ368" i="7" s="1"/>
  <c r="BO368" i="7"/>
  <c r="BP367" i="7"/>
  <c r="BQ367" i="7" s="1"/>
  <c r="BO367" i="7"/>
  <c r="BP362" i="7"/>
  <c r="BQ362" i="7" s="1"/>
  <c r="BO362" i="7"/>
  <c r="BP361" i="7"/>
  <c r="BQ361" i="7" s="1"/>
  <c r="BO361" i="7"/>
  <c r="BP360" i="7"/>
  <c r="BQ360" i="7" s="1"/>
  <c r="BO360" i="7"/>
  <c r="BP359" i="7"/>
  <c r="BQ359" i="7" s="1"/>
  <c r="BO359" i="7"/>
  <c r="BP358" i="7"/>
  <c r="BQ358" i="7" s="1"/>
  <c r="BO358" i="7"/>
  <c r="BP357" i="7"/>
  <c r="BQ357" i="7" s="1"/>
  <c r="BO357" i="7"/>
  <c r="BP356" i="7"/>
  <c r="BQ356" i="7" s="1"/>
  <c r="BO356" i="7"/>
  <c r="BP355" i="7"/>
  <c r="BQ355" i="7" s="1"/>
  <c r="BO355" i="7"/>
  <c r="BP354" i="7"/>
  <c r="BQ354" i="7" s="1"/>
  <c r="BO354" i="7"/>
  <c r="BP353" i="7"/>
  <c r="BQ353" i="7" s="1"/>
  <c r="BO353" i="7"/>
  <c r="BQ348" i="7"/>
  <c r="BR348" i="7" s="1"/>
  <c r="BO348" i="7"/>
  <c r="BQ347" i="7"/>
  <c r="BR347" i="7" s="1"/>
  <c r="BO347" i="7"/>
  <c r="BQ346" i="7"/>
  <c r="BR346" i="7" s="1"/>
  <c r="BO346" i="7"/>
  <c r="BQ345" i="7"/>
  <c r="BR345" i="7" s="1"/>
  <c r="BO345" i="7"/>
  <c r="BQ344" i="7"/>
  <c r="BR344" i="7" s="1"/>
  <c r="BO344" i="7"/>
  <c r="BQ343" i="7"/>
  <c r="BR343" i="7" s="1"/>
  <c r="BO343" i="7"/>
  <c r="BQ342" i="7"/>
  <c r="BR342" i="7" s="1"/>
  <c r="BO342" i="7"/>
  <c r="BQ341" i="7"/>
  <c r="BR341" i="7" s="1"/>
  <c r="BO341" i="7"/>
  <c r="BQ340" i="7"/>
  <c r="BR340" i="7" s="1"/>
  <c r="BO340" i="7"/>
  <c r="BQ339" i="7"/>
  <c r="BR339" i="7" s="1"/>
  <c r="BO339" i="7"/>
  <c r="BQ334" i="7"/>
  <c r="BR334" i="7" s="1"/>
  <c r="BO334" i="7"/>
  <c r="BQ333" i="7"/>
  <c r="BR333" i="7" s="1"/>
  <c r="BO333" i="7"/>
  <c r="BQ332" i="7"/>
  <c r="BR332" i="7" s="1"/>
  <c r="BO332" i="7"/>
  <c r="BQ331" i="7"/>
  <c r="BR331" i="7" s="1"/>
  <c r="BO331" i="7"/>
  <c r="BQ330" i="7"/>
  <c r="BR330" i="7" s="1"/>
  <c r="BO330" i="7"/>
  <c r="BQ329" i="7"/>
  <c r="BR329" i="7" s="1"/>
  <c r="BO329" i="7"/>
  <c r="BQ328" i="7"/>
  <c r="BR328" i="7" s="1"/>
  <c r="BO328" i="7"/>
  <c r="BQ327" i="7"/>
  <c r="BR327" i="7" s="1"/>
  <c r="BO327" i="7"/>
  <c r="BQ326" i="7"/>
  <c r="BR326" i="7" s="1"/>
  <c r="BO326" i="7"/>
  <c r="BQ325" i="7"/>
  <c r="BR325" i="7" s="1"/>
  <c r="BO325" i="7"/>
  <c r="BO320" i="7"/>
  <c r="BP320" i="7" s="1"/>
  <c r="BO319" i="7"/>
  <c r="BP319" i="7" s="1"/>
  <c r="BO318" i="7"/>
  <c r="BP318" i="7" s="1"/>
  <c r="BO317" i="7"/>
  <c r="BP317" i="7" s="1"/>
  <c r="BO316" i="7"/>
  <c r="BP316" i="7" s="1"/>
  <c r="BO315" i="7"/>
  <c r="BP315" i="7" s="1"/>
  <c r="BO314" i="7"/>
  <c r="BP314" i="7" s="1"/>
  <c r="BO313" i="7"/>
  <c r="BP313" i="7" s="1"/>
  <c r="BO312" i="7"/>
  <c r="BP312" i="7" s="1"/>
  <c r="BO311" i="7"/>
  <c r="BP311" i="7" s="1"/>
  <c r="BO309" i="7"/>
  <c r="BP309" i="7" s="1"/>
  <c r="BO308" i="7"/>
  <c r="BP308" i="7" s="1"/>
  <c r="BO307" i="7"/>
  <c r="BP307" i="7" s="1"/>
  <c r="BO306" i="7"/>
  <c r="BP306" i="7" s="1"/>
  <c r="BO305" i="7"/>
  <c r="BP305" i="7" s="1"/>
  <c r="BO304" i="7"/>
  <c r="BP304" i="7" s="1"/>
  <c r="BO303" i="7"/>
  <c r="BP303" i="7" s="1"/>
  <c r="BO302" i="7"/>
  <c r="BP302" i="7" s="1"/>
  <c r="BO301" i="7"/>
  <c r="BP301" i="7" s="1"/>
  <c r="BO300" i="7"/>
  <c r="BP300" i="7" s="1"/>
  <c r="BO293" i="7"/>
  <c r="BQ286" i="7"/>
  <c r="BO286" i="7"/>
  <c r="BQ285" i="7"/>
  <c r="BO285" i="7"/>
  <c r="BQ284" i="7"/>
  <c r="BO284" i="7"/>
  <c r="BQ283" i="7"/>
  <c r="BO283" i="7"/>
  <c r="BQ282" i="7"/>
  <c r="BO282" i="7"/>
  <c r="BQ281" i="7"/>
  <c r="BO281" i="7"/>
  <c r="BQ280" i="7"/>
  <c r="BO280" i="7"/>
  <c r="BQ279" i="7"/>
  <c r="BO279" i="7"/>
  <c r="BQ278" i="7"/>
  <c r="BO278" i="7"/>
  <c r="BQ277" i="7"/>
  <c r="BO277" i="7"/>
  <c r="BQ272" i="7"/>
  <c r="BP272" i="7"/>
  <c r="BO272" i="7"/>
  <c r="BQ271" i="7"/>
  <c r="BP271" i="7"/>
  <c r="BO271" i="7"/>
  <c r="BQ270" i="7"/>
  <c r="BP270" i="7"/>
  <c r="BO270" i="7"/>
  <c r="BQ269" i="7"/>
  <c r="BP269" i="7"/>
  <c r="BO269" i="7"/>
  <c r="BQ268" i="7"/>
  <c r="BP268" i="7"/>
  <c r="BO268" i="7"/>
  <c r="BQ267" i="7"/>
  <c r="BP267" i="7"/>
  <c r="BO267" i="7"/>
  <c r="BQ266" i="7"/>
  <c r="BP266" i="7"/>
  <c r="BO266" i="7"/>
  <c r="BQ265" i="7"/>
  <c r="BP265" i="7"/>
  <c r="BO265" i="7"/>
  <c r="BQ264" i="7"/>
  <c r="BP264" i="7"/>
  <c r="BO264" i="7"/>
  <c r="BQ263" i="7"/>
  <c r="BP263" i="7"/>
  <c r="BO263" i="7"/>
  <c r="BQ258" i="7"/>
  <c r="BO258" i="7"/>
  <c r="BQ257" i="7"/>
  <c r="BO257" i="7"/>
  <c r="BQ256" i="7"/>
  <c r="BO256" i="7"/>
  <c r="BQ255" i="7"/>
  <c r="BO255" i="7"/>
  <c r="BQ254" i="7"/>
  <c r="BO254" i="7"/>
  <c r="BQ253" i="7"/>
  <c r="BO253" i="7"/>
  <c r="BQ252" i="7"/>
  <c r="BO252" i="7"/>
  <c r="BQ251" i="7"/>
  <c r="BO251" i="7"/>
  <c r="BQ250" i="7"/>
  <c r="BO250" i="7"/>
  <c r="BQ249" i="7"/>
  <c r="BO249" i="7"/>
  <c r="BQ244" i="7"/>
  <c r="BO244" i="7"/>
  <c r="BQ243" i="7"/>
  <c r="BO243" i="7"/>
  <c r="BQ242" i="7"/>
  <c r="BO242" i="7"/>
  <c r="BQ241" i="7"/>
  <c r="BO241" i="7"/>
  <c r="BQ240" i="7"/>
  <c r="BO240" i="7"/>
  <c r="BQ239" i="7"/>
  <c r="BO239" i="7"/>
  <c r="BQ238" i="7"/>
  <c r="BO238" i="7"/>
  <c r="BQ237" i="7"/>
  <c r="BO237" i="7"/>
  <c r="BQ236" i="7"/>
  <c r="BO236" i="7"/>
  <c r="BQ235" i="7"/>
  <c r="BO235" i="7"/>
  <c r="BQ230" i="7"/>
  <c r="BO230" i="7"/>
  <c r="BQ229" i="7"/>
  <c r="BO229" i="7"/>
  <c r="BQ228" i="7"/>
  <c r="BO228" i="7"/>
  <c r="BQ227" i="7"/>
  <c r="BO227" i="7"/>
  <c r="BQ226" i="7"/>
  <c r="BO226" i="7"/>
  <c r="BQ225" i="7"/>
  <c r="BO225" i="7"/>
  <c r="BQ224" i="7"/>
  <c r="BO224" i="7"/>
  <c r="BQ223" i="7"/>
  <c r="BO223" i="7"/>
  <c r="BQ222" i="7"/>
  <c r="BO222" i="7"/>
  <c r="BQ221" i="7"/>
  <c r="BO221" i="7"/>
  <c r="BQ216" i="7"/>
  <c r="BO216" i="7"/>
  <c r="BQ215" i="7"/>
  <c r="BO215" i="7"/>
  <c r="BQ214" i="7"/>
  <c r="BO214" i="7"/>
  <c r="BQ213" i="7"/>
  <c r="BO213" i="7"/>
  <c r="BQ212" i="7"/>
  <c r="BO212" i="7"/>
  <c r="BQ211" i="7"/>
  <c r="BO211" i="7"/>
  <c r="BQ210" i="7"/>
  <c r="BO210" i="7"/>
  <c r="BQ209" i="7"/>
  <c r="BO209" i="7"/>
  <c r="BQ208" i="7"/>
  <c r="BO208" i="7"/>
  <c r="BQ207" i="7"/>
  <c r="BO207" i="7"/>
  <c r="BQ206" i="7"/>
  <c r="BO206" i="7"/>
  <c r="BQ205" i="7"/>
  <c r="BO205" i="7"/>
  <c r="BQ204" i="7"/>
  <c r="BO204" i="7"/>
  <c r="BQ203" i="7"/>
  <c r="BO203" i="7"/>
  <c r="BQ202" i="7"/>
  <c r="BO202" i="7"/>
  <c r="BQ201" i="7"/>
  <c r="BO201" i="7"/>
  <c r="BQ200" i="7"/>
  <c r="BO200" i="7"/>
  <c r="BQ199" i="7"/>
  <c r="BO199" i="7"/>
  <c r="BQ198" i="7"/>
  <c r="BO198" i="7"/>
  <c r="BQ197" i="7"/>
  <c r="BO197" i="7"/>
  <c r="BQ191" i="7"/>
  <c r="BP191" i="7"/>
  <c r="BQ190" i="7"/>
  <c r="BP190" i="7"/>
  <c r="BQ189" i="7"/>
  <c r="BP189" i="7"/>
  <c r="BQ188" i="7"/>
  <c r="BP188" i="7"/>
  <c r="BQ187" i="7"/>
  <c r="BP187" i="7"/>
  <c r="BQ186" i="7"/>
  <c r="BP186" i="7"/>
  <c r="BQ185" i="7"/>
  <c r="BP185" i="7"/>
  <c r="BQ184" i="7"/>
  <c r="BP184" i="7"/>
  <c r="BQ183" i="7"/>
  <c r="BP183" i="7"/>
  <c r="BQ182" i="7"/>
  <c r="BP182" i="7"/>
  <c r="BQ181" i="7"/>
  <c r="BP181" i="7"/>
  <c r="BQ180" i="7"/>
  <c r="BP180" i="7"/>
  <c r="BQ179" i="7"/>
  <c r="BP179" i="7"/>
  <c r="BQ178" i="7"/>
  <c r="BP178" i="7"/>
  <c r="BQ177" i="7"/>
  <c r="BP177" i="7"/>
  <c r="BQ176" i="7"/>
  <c r="BP176" i="7"/>
  <c r="BQ175" i="7"/>
  <c r="BP175" i="7"/>
  <c r="BQ174" i="7"/>
  <c r="BP174" i="7"/>
  <c r="BQ173" i="7"/>
  <c r="BP173" i="7"/>
  <c r="BQ172" i="7"/>
  <c r="BP172" i="7"/>
  <c r="BQ167" i="7"/>
  <c r="BP167" i="7"/>
  <c r="BQ166" i="7"/>
  <c r="BP166" i="7"/>
  <c r="BQ165" i="7"/>
  <c r="BP165" i="7"/>
  <c r="BQ164" i="7"/>
  <c r="BP164" i="7"/>
  <c r="BQ163" i="7"/>
  <c r="BP163" i="7"/>
  <c r="BQ162" i="7"/>
  <c r="BP162" i="7"/>
  <c r="BQ161" i="7"/>
  <c r="BP161" i="7"/>
  <c r="BQ160" i="7"/>
  <c r="BP160" i="7"/>
  <c r="BQ159" i="7"/>
  <c r="BP159" i="7"/>
  <c r="BQ158" i="7"/>
  <c r="BP158" i="7"/>
  <c r="BQ157" i="7"/>
  <c r="BP157" i="7"/>
  <c r="BQ156" i="7"/>
  <c r="BP156" i="7"/>
  <c r="BQ155" i="7"/>
  <c r="BP155" i="7"/>
  <c r="BQ154" i="7"/>
  <c r="BP154" i="7"/>
  <c r="BQ153" i="7"/>
  <c r="BP153" i="7"/>
  <c r="BQ152" i="7"/>
  <c r="BP152" i="7"/>
  <c r="BQ151" i="7"/>
  <c r="BP151" i="7"/>
  <c r="BQ150" i="7"/>
  <c r="BP150" i="7"/>
  <c r="BQ149" i="7"/>
  <c r="BP149" i="7"/>
  <c r="BQ148" i="7"/>
  <c r="BP148" i="7"/>
  <c r="BT143" i="7"/>
  <c r="BR143" i="7"/>
  <c r="BO143" i="7"/>
  <c r="BT142" i="7"/>
  <c r="BR142" i="7"/>
  <c r="BO142" i="7"/>
  <c r="BT141" i="7"/>
  <c r="BR141" i="7"/>
  <c r="BO141" i="7"/>
  <c r="BT140" i="7"/>
  <c r="BR140" i="7"/>
  <c r="BO140" i="7"/>
  <c r="BT139" i="7"/>
  <c r="BR139" i="7"/>
  <c r="BO139" i="7"/>
  <c r="BT138" i="7"/>
  <c r="BR138" i="7"/>
  <c r="BO138" i="7"/>
  <c r="BT137" i="7"/>
  <c r="BR137" i="7"/>
  <c r="BO137" i="7"/>
  <c r="BT136" i="7"/>
  <c r="BR136" i="7"/>
  <c r="BO136" i="7"/>
  <c r="BT135" i="7"/>
  <c r="BR135" i="7"/>
  <c r="BO135" i="7"/>
  <c r="BT134" i="7"/>
  <c r="BR134" i="7"/>
  <c r="BO134" i="7"/>
  <c r="BT132" i="7"/>
  <c r="BR132" i="7"/>
  <c r="BO132" i="7"/>
  <c r="BT131" i="7"/>
  <c r="BR131" i="7"/>
  <c r="BO131" i="7"/>
  <c r="BT130" i="7"/>
  <c r="BR130" i="7"/>
  <c r="BO130" i="7"/>
  <c r="BT129" i="7"/>
  <c r="BR129" i="7"/>
  <c r="BO129" i="7"/>
  <c r="BT128" i="7"/>
  <c r="BR128" i="7"/>
  <c r="BO128" i="7"/>
  <c r="BT127" i="7"/>
  <c r="BR127" i="7"/>
  <c r="BO127" i="7"/>
  <c r="BT126" i="7"/>
  <c r="BR126" i="7"/>
  <c r="BO126" i="7"/>
  <c r="BT125" i="7"/>
  <c r="BR125" i="7"/>
  <c r="BO125" i="7"/>
  <c r="BT124" i="7"/>
  <c r="BR124" i="7"/>
  <c r="BO124" i="7"/>
  <c r="BT123" i="7"/>
  <c r="BR123" i="7"/>
  <c r="BO123" i="7"/>
  <c r="BT121" i="7"/>
  <c r="BR121" i="7"/>
  <c r="BO121" i="7"/>
  <c r="BT120" i="7"/>
  <c r="BR120" i="7"/>
  <c r="BO120" i="7"/>
  <c r="BT119" i="7"/>
  <c r="BR119" i="7"/>
  <c r="BO119" i="7"/>
  <c r="BT118" i="7"/>
  <c r="BR118" i="7"/>
  <c r="BO118" i="7"/>
  <c r="BT117" i="7"/>
  <c r="BR117" i="7"/>
  <c r="BO117" i="7"/>
  <c r="BT116" i="7"/>
  <c r="BR116" i="7"/>
  <c r="BO116" i="7"/>
  <c r="BT115" i="7"/>
  <c r="BR115" i="7"/>
  <c r="BO115" i="7"/>
  <c r="BT114" i="7"/>
  <c r="BR114" i="7"/>
  <c r="BO114" i="7"/>
  <c r="BT113" i="7"/>
  <c r="BR113" i="7"/>
  <c r="BO113" i="7"/>
  <c r="BT112" i="7"/>
  <c r="BR112" i="7"/>
  <c r="BO112" i="7"/>
  <c r="BT110" i="7"/>
  <c r="BR110" i="7"/>
  <c r="BO110" i="7"/>
  <c r="BT109" i="7"/>
  <c r="BR109" i="7"/>
  <c r="BO109" i="7"/>
  <c r="BT108" i="7"/>
  <c r="BR108" i="7"/>
  <c r="BO108" i="7"/>
  <c r="BT107" i="7"/>
  <c r="BR107" i="7"/>
  <c r="BO107" i="7"/>
  <c r="BT106" i="7"/>
  <c r="BR106" i="7"/>
  <c r="BO106" i="7"/>
  <c r="BT105" i="7"/>
  <c r="BR105" i="7"/>
  <c r="BO105" i="7"/>
  <c r="BT104" i="7"/>
  <c r="BR104" i="7"/>
  <c r="BO104" i="7"/>
  <c r="BT103" i="7"/>
  <c r="BR103" i="7"/>
  <c r="BO103" i="7"/>
  <c r="BT102" i="7"/>
  <c r="BR102" i="7"/>
  <c r="BO102" i="7"/>
  <c r="BT101" i="7"/>
  <c r="BR101" i="7"/>
  <c r="BO101" i="7"/>
  <c r="BT100" i="7"/>
  <c r="BR100" i="7"/>
  <c r="BO100" i="7"/>
  <c r="BT99" i="7"/>
  <c r="BR99" i="7"/>
  <c r="BO99" i="7"/>
  <c r="BT98" i="7"/>
  <c r="BR98" i="7"/>
  <c r="BO98" i="7"/>
  <c r="BT97" i="7"/>
  <c r="BR97" i="7"/>
  <c r="BO97" i="7"/>
  <c r="BT96" i="7"/>
  <c r="BR96" i="7"/>
  <c r="BO96" i="7"/>
  <c r="BT95" i="7"/>
  <c r="BR95" i="7"/>
  <c r="BO95" i="7"/>
  <c r="BT94" i="7"/>
  <c r="BR94" i="7"/>
  <c r="BO94" i="7"/>
  <c r="BT93" i="7"/>
  <c r="BR93" i="7"/>
  <c r="BO93" i="7"/>
  <c r="BT92" i="7"/>
  <c r="BR92" i="7"/>
  <c r="BO92" i="7"/>
  <c r="BT91" i="7"/>
  <c r="BR91" i="7"/>
  <c r="BO91" i="7"/>
  <c r="BT89" i="7"/>
  <c r="BR89" i="7"/>
  <c r="BO89" i="7"/>
  <c r="BT88" i="7"/>
  <c r="BR88" i="7"/>
  <c r="BO88" i="7"/>
  <c r="BT87" i="7"/>
  <c r="BR87" i="7"/>
  <c r="BO87" i="7"/>
  <c r="BT86" i="7"/>
  <c r="BR86" i="7"/>
  <c r="BO86" i="7"/>
  <c r="BT85" i="7"/>
  <c r="BR85" i="7"/>
  <c r="BO85" i="7"/>
  <c r="BT84" i="7"/>
  <c r="BR84" i="7"/>
  <c r="BO84" i="7"/>
  <c r="BT83" i="7"/>
  <c r="BR83" i="7"/>
  <c r="BO83" i="7"/>
  <c r="BT82" i="7"/>
  <c r="BR82" i="7"/>
  <c r="BO82" i="7"/>
  <c r="BT81" i="7"/>
  <c r="BR81" i="7"/>
  <c r="BO81" i="7"/>
  <c r="BT80" i="7"/>
  <c r="BR80" i="7"/>
  <c r="BO80" i="7"/>
  <c r="BT79" i="7"/>
  <c r="BR79" i="7"/>
  <c r="BO79" i="7"/>
  <c r="BT78" i="7"/>
  <c r="BR78" i="7"/>
  <c r="BO78" i="7"/>
  <c r="BT77" i="7"/>
  <c r="BR77" i="7"/>
  <c r="BO77" i="7"/>
  <c r="BT76" i="7"/>
  <c r="BR76" i="7"/>
  <c r="BO76" i="7"/>
  <c r="BT75" i="7"/>
  <c r="BR75" i="7"/>
  <c r="BO75" i="7"/>
  <c r="BT74" i="7"/>
  <c r="BR74" i="7"/>
  <c r="BO74" i="7"/>
  <c r="BT73" i="7"/>
  <c r="BR73" i="7"/>
  <c r="BO73" i="7"/>
  <c r="BT72" i="7"/>
  <c r="BR72" i="7"/>
  <c r="BO72" i="7"/>
  <c r="BT71" i="7"/>
  <c r="BR71" i="7"/>
  <c r="BO71" i="7"/>
  <c r="BT70" i="7"/>
  <c r="BR70" i="7"/>
  <c r="BO70" i="7"/>
  <c r="BT68" i="7"/>
  <c r="BR68" i="7"/>
  <c r="BO68" i="7"/>
  <c r="BT67" i="7"/>
  <c r="BR67" i="7"/>
  <c r="BO67" i="7"/>
  <c r="BT66" i="7"/>
  <c r="BR66" i="7"/>
  <c r="BO66" i="7"/>
  <c r="BT65" i="7"/>
  <c r="BR65" i="7"/>
  <c r="BO65" i="7"/>
  <c r="BT64" i="7"/>
  <c r="BR64" i="7"/>
  <c r="BO64" i="7"/>
  <c r="BT63" i="7"/>
  <c r="BR63" i="7"/>
  <c r="BO63" i="7"/>
  <c r="BT62" i="7"/>
  <c r="BR62" i="7"/>
  <c r="BO62" i="7"/>
  <c r="BT61" i="7"/>
  <c r="BR61" i="7"/>
  <c r="BO61" i="7"/>
  <c r="BT60" i="7"/>
  <c r="BR60" i="7"/>
  <c r="BO60" i="7"/>
  <c r="BT59" i="7"/>
  <c r="BR59" i="7"/>
  <c r="BO59" i="7"/>
  <c r="BT58" i="7"/>
  <c r="BR58" i="7"/>
  <c r="BO58" i="7"/>
  <c r="BT57" i="7"/>
  <c r="BR57" i="7"/>
  <c r="BO57" i="7"/>
  <c r="BT56" i="7"/>
  <c r="BR56" i="7"/>
  <c r="BO56" i="7"/>
  <c r="BT55" i="7"/>
  <c r="BR55" i="7"/>
  <c r="BO55" i="7"/>
  <c r="BT54" i="7"/>
  <c r="BR54" i="7"/>
  <c r="BO54" i="7"/>
  <c r="BT53" i="7"/>
  <c r="BR53" i="7"/>
  <c r="BO53" i="7"/>
  <c r="BT52" i="7"/>
  <c r="BR52" i="7"/>
  <c r="BO52" i="7"/>
  <c r="BT51" i="7"/>
  <c r="BR51" i="7"/>
  <c r="BO51" i="7"/>
  <c r="BT50" i="7"/>
  <c r="BR50" i="7"/>
  <c r="BO50" i="7"/>
  <c r="BT49" i="7"/>
  <c r="BR49" i="7"/>
  <c r="BO49" i="7"/>
  <c r="BP9" i="7"/>
  <c r="BO4" i="7"/>
  <c r="BO3" i="7"/>
  <c r="BH474" i="7"/>
  <c r="BI474" i="7" s="1"/>
  <c r="BG474" i="7"/>
  <c r="BH473" i="7"/>
  <c r="BI473" i="7" s="1"/>
  <c r="BG473" i="7"/>
  <c r="BH472" i="7"/>
  <c r="BI472" i="7" s="1"/>
  <c r="BG472" i="7"/>
  <c r="BH471" i="7"/>
  <c r="BI471" i="7" s="1"/>
  <c r="BG471" i="7"/>
  <c r="BH470" i="7"/>
  <c r="BI470" i="7" s="1"/>
  <c r="BG470" i="7"/>
  <c r="BH469" i="7"/>
  <c r="BI469" i="7" s="1"/>
  <c r="BG469" i="7"/>
  <c r="BH468" i="7"/>
  <c r="BI468" i="7" s="1"/>
  <c r="BG468" i="7"/>
  <c r="BH467" i="7"/>
  <c r="BI467" i="7" s="1"/>
  <c r="BG467" i="7"/>
  <c r="BH466" i="7"/>
  <c r="BI466" i="7" s="1"/>
  <c r="BG466" i="7"/>
  <c r="BH465" i="7"/>
  <c r="BI465" i="7" s="1"/>
  <c r="BG465" i="7"/>
  <c r="BH460" i="7"/>
  <c r="BI460" i="7" s="1"/>
  <c r="BG460" i="7"/>
  <c r="BH459" i="7"/>
  <c r="BI459" i="7" s="1"/>
  <c r="BG459" i="7"/>
  <c r="BH458" i="7"/>
  <c r="BI458" i="7" s="1"/>
  <c r="BG458" i="7"/>
  <c r="BH457" i="7"/>
  <c r="BI457" i="7" s="1"/>
  <c r="BG457" i="7"/>
  <c r="BH456" i="7"/>
  <c r="BI456" i="7" s="1"/>
  <c r="BG456" i="7"/>
  <c r="BH455" i="7"/>
  <c r="BI455" i="7" s="1"/>
  <c r="BG455" i="7"/>
  <c r="BH454" i="7"/>
  <c r="BI454" i="7" s="1"/>
  <c r="BG454" i="7"/>
  <c r="BH453" i="7"/>
  <c r="BI453" i="7" s="1"/>
  <c r="BG453" i="7"/>
  <c r="BH452" i="7"/>
  <c r="BI452" i="7" s="1"/>
  <c r="BG452" i="7"/>
  <c r="BH451" i="7"/>
  <c r="BI451" i="7" s="1"/>
  <c r="BG451" i="7"/>
  <c r="BH446" i="7"/>
  <c r="BI446" i="7" s="1"/>
  <c r="BG446" i="7"/>
  <c r="BH445" i="7"/>
  <c r="BI445" i="7" s="1"/>
  <c r="BG445" i="7"/>
  <c r="BH444" i="7"/>
  <c r="BI444" i="7" s="1"/>
  <c r="BG444" i="7"/>
  <c r="BH443" i="7"/>
  <c r="BI443" i="7" s="1"/>
  <c r="BG443" i="7"/>
  <c r="BH442" i="7"/>
  <c r="BI442" i="7" s="1"/>
  <c r="BG442" i="7"/>
  <c r="BH441" i="7"/>
  <c r="BI441" i="7" s="1"/>
  <c r="BG441" i="7"/>
  <c r="BH440" i="7"/>
  <c r="BI440" i="7" s="1"/>
  <c r="BG440" i="7"/>
  <c r="BH439" i="7"/>
  <c r="BI439" i="7" s="1"/>
  <c r="BG439" i="7"/>
  <c r="BH438" i="7"/>
  <c r="BI438" i="7" s="1"/>
  <c r="BG438" i="7"/>
  <c r="BH437" i="7"/>
  <c r="BI437" i="7" s="1"/>
  <c r="BG437" i="7"/>
  <c r="BH432" i="7"/>
  <c r="BI432" i="7" s="1"/>
  <c r="BG432" i="7"/>
  <c r="BH431" i="7"/>
  <c r="BI431" i="7" s="1"/>
  <c r="BG431" i="7"/>
  <c r="BH430" i="7"/>
  <c r="BI430" i="7" s="1"/>
  <c r="BG430" i="7"/>
  <c r="BH429" i="7"/>
  <c r="BI429" i="7" s="1"/>
  <c r="BG429" i="7"/>
  <c r="BH428" i="7"/>
  <c r="BI428" i="7" s="1"/>
  <c r="BG428" i="7"/>
  <c r="BH427" i="7"/>
  <c r="BI427" i="7" s="1"/>
  <c r="BG427" i="7"/>
  <c r="BH426" i="7"/>
  <c r="BI426" i="7" s="1"/>
  <c r="BG426" i="7"/>
  <c r="BH425" i="7"/>
  <c r="BI425" i="7" s="1"/>
  <c r="BG425" i="7"/>
  <c r="BH424" i="7"/>
  <c r="BI424" i="7" s="1"/>
  <c r="BG424" i="7"/>
  <c r="BH423" i="7"/>
  <c r="BI423" i="7" s="1"/>
  <c r="BG423" i="7"/>
  <c r="BH418" i="7"/>
  <c r="BI418" i="7" s="1"/>
  <c r="BG418" i="7"/>
  <c r="BH417" i="7"/>
  <c r="BI417" i="7" s="1"/>
  <c r="BG417" i="7"/>
  <c r="BH416" i="7"/>
  <c r="BI416" i="7" s="1"/>
  <c r="BG416" i="7"/>
  <c r="BH415" i="7"/>
  <c r="BI415" i="7" s="1"/>
  <c r="BG415" i="7"/>
  <c r="BH414" i="7"/>
  <c r="BI414" i="7" s="1"/>
  <c r="BG414" i="7"/>
  <c r="BH413" i="7"/>
  <c r="BI413" i="7" s="1"/>
  <c r="BG413" i="7"/>
  <c r="BH412" i="7"/>
  <c r="BI412" i="7" s="1"/>
  <c r="BG412" i="7"/>
  <c r="BH411" i="7"/>
  <c r="BI411" i="7" s="1"/>
  <c r="BG411" i="7"/>
  <c r="BH410" i="7"/>
  <c r="BI410" i="7" s="1"/>
  <c r="BG410" i="7"/>
  <c r="BH409" i="7"/>
  <c r="BI409" i="7" s="1"/>
  <c r="BG409" i="7"/>
  <c r="BH404" i="7"/>
  <c r="BI404" i="7" s="1"/>
  <c r="BG404" i="7"/>
  <c r="BH403" i="7"/>
  <c r="BI403" i="7" s="1"/>
  <c r="BG403" i="7"/>
  <c r="BH402" i="7"/>
  <c r="BI402" i="7" s="1"/>
  <c r="BG402" i="7"/>
  <c r="BH401" i="7"/>
  <c r="BI401" i="7" s="1"/>
  <c r="BG401" i="7"/>
  <c r="BH400" i="7"/>
  <c r="BI400" i="7" s="1"/>
  <c r="BG400" i="7"/>
  <c r="BH399" i="7"/>
  <c r="BI399" i="7" s="1"/>
  <c r="BG399" i="7"/>
  <c r="BH398" i="7"/>
  <c r="BI398" i="7" s="1"/>
  <c r="BG398" i="7"/>
  <c r="BH397" i="7"/>
  <c r="BI397" i="7" s="1"/>
  <c r="BG397" i="7"/>
  <c r="BH396" i="7"/>
  <c r="BI396" i="7" s="1"/>
  <c r="BG396" i="7"/>
  <c r="BH395" i="7"/>
  <c r="BI395" i="7" s="1"/>
  <c r="BG395" i="7"/>
  <c r="BH390" i="7"/>
  <c r="BI390" i="7" s="1"/>
  <c r="BG390" i="7"/>
  <c r="BH389" i="7"/>
  <c r="BI389" i="7" s="1"/>
  <c r="BG389" i="7"/>
  <c r="BH388" i="7"/>
  <c r="BI388" i="7" s="1"/>
  <c r="BG388" i="7"/>
  <c r="BH387" i="7"/>
  <c r="BI387" i="7" s="1"/>
  <c r="BG387" i="7"/>
  <c r="BH386" i="7"/>
  <c r="BI386" i="7" s="1"/>
  <c r="BG386" i="7"/>
  <c r="BH385" i="7"/>
  <c r="BI385" i="7" s="1"/>
  <c r="BG385" i="7"/>
  <c r="BH384" i="7"/>
  <c r="BI384" i="7" s="1"/>
  <c r="BG384" i="7"/>
  <c r="BH383" i="7"/>
  <c r="BI383" i="7" s="1"/>
  <c r="BG383" i="7"/>
  <c r="BH382" i="7"/>
  <c r="BI382" i="7" s="1"/>
  <c r="BG382" i="7"/>
  <c r="BH381" i="7"/>
  <c r="BI381" i="7" s="1"/>
  <c r="BG381" i="7"/>
  <c r="BH376" i="7"/>
  <c r="BI376" i="7" s="1"/>
  <c r="BG376" i="7"/>
  <c r="BH375" i="7"/>
  <c r="BI375" i="7" s="1"/>
  <c r="BG375" i="7"/>
  <c r="BH374" i="7"/>
  <c r="BI374" i="7" s="1"/>
  <c r="BG374" i="7"/>
  <c r="BH373" i="7"/>
  <c r="BI373" i="7" s="1"/>
  <c r="BG373" i="7"/>
  <c r="BH372" i="7"/>
  <c r="BI372" i="7" s="1"/>
  <c r="BG372" i="7"/>
  <c r="BH371" i="7"/>
  <c r="BI371" i="7" s="1"/>
  <c r="BG371" i="7"/>
  <c r="BH370" i="7"/>
  <c r="BI370" i="7" s="1"/>
  <c r="BG370" i="7"/>
  <c r="BH369" i="7"/>
  <c r="BI369" i="7" s="1"/>
  <c r="BG369" i="7"/>
  <c r="BH368" i="7"/>
  <c r="BI368" i="7" s="1"/>
  <c r="BG368" i="7"/>
  <c r="BH367" i="7"/>
  <c r="BI367" i="7" s="1"/>
  <c r="BG367" i="7"/>
  <c r="BH362" i="7"/>
  <c r="BI362" i="7" s="1"/>
  <c r="BG362" i="7"/>
  <c r="BH361" i="7"/>
  <c r="BI361" i="7" s="1"/>
  <c r="BG361" i="7"/>
  <c r="BH360" i="7"/>
  <c r="BI360" i="7" s="1"/>
  <c r="BG360" i="7"/>
  <c r="BH359" i="7"/>
  <c r="BI359" i="7" s="1"/>
  <c r="BG359" i="7"/>
  <c r="BH358" i="7"/>
  <c r="BI358" i="7" s="1"/>
  <c r="BG358" i="7"/>
  <c r="BH357" i="7"/>
  <c r="BI357" i="7" s="1"/>
  <c r="BG357" i="7"/>
  <c r="BH356" i="7"/>
  <c r="BI356" i="7" s="1"/>
  <c r="BG356" i="7"/>
  <c r="BH355" i="7"/>
  <c r="BI355" i="7" s="1"/>
  <c r="BG355" i="7"/>
  <c r="BH354" i="7"/>
  <c r="BI354" i="7" s="1"/>
  <c r="BG354" i="7"/>
  <c r="BH353" i="7"/>
  <c r="BI353" i="7" s="1"/>
  <c r="BG353" i="7"/>
  <c r="BI348" i="7"/>
  <c r="BJ348" i="7" s="1"/>
  <c r="BG348" i="7"/>
  <c r="BI347" i="7"/>
  <c r="BJ347" i="7" s="1"/>
  <c r="BG347" i="7"/>
  <c r="BI346" i="7"/>
  <c r="BJ346" i="7" s="1"/>
  <c r="BG346" i="7"/>
  <c r="BI345" i="7"/>
  <c r="BJ345" i="7" s="1"/>
  <c r="BG345" i="7"/>
  <c r="BI344" i="7"/>
  <c r="BJ344" i="7" s="1"/>
  <c r="BG344" i="7"/>
  <c r="BI343" i="7"/>
  <c r="BJ343" i="7" s="1"/>
  <c r="BG343" i="7"/>
  <c r="BI342" i="7"/>
  <c r="BJ342" i="7" s="1"/>
  <c r="BG342" i="7"/>
  <c r="BI341" i="7"/>
  <c r="BJ341" i="7" s="1"/>
  <c r="BG341" i="7"/>
  <c r="BI340" i="7"/>
  <c r="BJ340" i="7" s="1"/>
  <c r="BG340" i="7"/>
  <c r="BI339" i="7"/>
  <c r="BJ339" i="7" s="1"/>
  <c r="BG339" i="7"/>
  <c r="BI334" i="7"/>
  <c r="BJ334" i="7" s="1"/>
  <c r="BG334" i="7"/>
  <c r="BI333" i="7"/>
  <c r="BJ333" i="7" s="1"/>
  <c r="BG333" i="7"/>
  <c r="BI332" i="7"/>
  <c r="BJ332" i="7" s="1"/>
  <c r="BG332" i="7"/>
  <c r="BI331" i="7"/>
  <c r="BJ331" i="7" s="1"/>
  <c r="BG331" i="7"/>
  <c r="BI330" i="7"/>
  <c r="BJ330" i="7" s="1"/>
  <c r="BG330" i="7"/>
  <c r="BI329" i="7"/>
  <c r="BJ329" i="7" s="1"/>
  <c r="BG329" i="7"/>
  <c r="BI328" i="7"/>
  <c r="BJ328" i="7" s="1"/>
  <c r="BG328" i="7"/>
  <c r="BI327" i="7"/>
  <c r="BJ327" i="7" s="1"/>
  <c r="BG327" i="7"/>
  <c r="BI326" i="7"/>
  <c r="BJ326" i="7" s="1"/>
  <c r="BG326" i="7"/>
  <c r="BI325" i="7"/>
  <c r="BJ325" i="7" s="1"/>
  <c r="BG325" i="7"/>
  <c r="BG320" i="7"/>
  <c r="BH320" i="7" s="1"/>
  <c r="BH319" i="7"/>
  <c r="BG319" i="7"/>
  <c r="BG318" i="7"/>
  <c r="BH318" i="7" s="1"/>
  <c r="BG317" i="7"/>
  <c r="BH317" i="7" s="1"/>
  <c r="BG316" i="7"/>
  <c r="BH316" i="7" s="1"/>
  <c r="BH315" i="7"/>
  <c r="BG315" i="7"/>
  <c r="BG314" i="7"/>
  <c r="BH314" i="7" s="1"/>
  <c r="BH313" i="7"/>
  <c r="BG313" i="7"/>
  <c r="BG312" i="7"/>
  <c r="BH312" i="7" s="1"/>
  <c r="BG311" i="7"/>
  <c r="BH311" i="7" s="1"/>
  <c r="BG309" i="7"/>
  <c r="BH309" i="7" s="1"/>
  <c r="BG308" i="7"/>
  <c r="BH308" i="7" s="1"/>
  <c r="BG307" i="7"/>
  <c r="BH307" i="7" s="1"/>
  <c r="BG306" i="7"/>
  <c r="BH306" i="7" s="1"/>
  <c r="BG305" i="7"/>
  <c r="BH305" i="7" s="1"/>
  <c r="BG304" i="7"/>
  <c r="BH304" i="7" s="1"/>
  <c r="BG303" i="7"/>
  <c r="BH303" i="7" s="1"/>
  <c r="BG302" i="7"/>
  <c r="BH302" i="7" s="1"/>
  <c r="BG301" i="7"/>
  <c r="BH301" i="7" s="1"/>
  <c r="BG300" i="7"/>
  <c r="BH300" i="7" s="1"/>
  <c r="BG293" i="7"/>
  <c r="BI286" i="7"/>
  <c r="BG286" i="7"/>
  <c r="BI285" i="7"/>
  <c r="BG285" i="7"/>
  <c r="BI284" i="7"/>
  <c r="BG284" i="7"/>
  <c r="BI283" i="7"/>
  <c r="BG283" i="7"/>
  <c r="BI282" i="7"/>
  <c r="BG282" i="7"/>
  <c r="BI281" i="7"/>
  <c r="BG281" i="7"/>
  <c r="BI280" i="7"/>
  <c r="BG280" i="7"/>
  <c r="BI279" i="7"/>
  <c r="BG279" i="7"/>
  <c r="BI278" i="7"/>
  <c r="BG278" i="7"/>
  <c r="BI277" i="7"/>
  <c r="BG277" i="7"/>
  <c r="BI272" i="7"/>
  <c r="BH272" i="7"/>
  <c r="BG272" i="7"/>
  <c r="BI271" i="7"/>
  <c r="BH271" i="7"/>
  <c r="BG271" i="7"/>
  <c r="BI270" i="7"/>
  <c r="BH270" i="7"/>
  <c r="BG270" i="7"/>
  <c r="BI269" i="7"/>
  <c r="BH269" i="7"/>
  <c r="BG269" i="7"/>
  <c r="BI268" i="7"/>
  <c r="BH268" i="7"/>
  <c r="BG268" i="7"/>
  <c r="BI267" i="7"/>
  <c r="BH267" i="7"/>
  <c r="BG267" i="7"/>
  <c r="BI266" i="7"/>
  <c r="BH266" i="7"/>
  <c r="BG266" i="7"/>
  <c r="BI265" i="7"/>
  <c r="BH265" i="7"/>
  <c r="BG265" i="7"/>
  <c r="BI264" i="7"/>
  <c r="BH264" i="7"/>
  <c r="BG264" i="7"/>
  <c r="BI263" i="7"/>
  <c r="BH263" i="7"/>
  <c r="BG263" i="7"/>
  <c r="BI258" i="7"/>
  <c r="BG258" i="7"/>
  <c r="BI257" i="7"/>
  <c r="BG257" i="7"/>
  <c r="BI256" i="7"/>
  <c r="BG256" i="7"/>
  <c r="BI255" i="7"/>
  <c r="BG255" i="7"/>
  <c r="BI254" i="7"/>
  <c r="BG254" i="7"/>
  <c r="BI253" i="7"/>
  <c r="BG253" i="7"/>
  <c r="BI252" i="7"/>
  <c r="BG252" i="7"/>
  <c r="BI251" i="7"/>
  <c r="BG251" i="7"/>
  <c r="BI250" i="7"/>
  <c r="BG250" i="7"/>
  <c r="BI249" i="7"/>
  <c r="BG249" i="7"/>
  <c r="BI244" i="7"/>
  <c r="BG244" i="7"/>
  <c r="BI243" i="7"/>
  <c r="BG243" i="7"/>
  <c r="BI242" i="7"/>
  <c r="BG242" i="7"/>
  <c r="BI241" i="7"/>
  <c r="BG241" i="7"/>
  <c r="BI240" i="7"/>
  <c r="BG240" i="7"/>
  <c r="BI239" i="7"/>
  <c r="BG239" i="7"/>
  <c r="BI238" i="7"/>
  <c r="BG238" i="7"/>
  <c r="BI237" i="7"/>
  <c r="BG237" i="7"/>
  <c r="BI236" i="7"/>
  <c r="BG236" i="7"/>
  <c r="BI235" i="7"/>
  <c r="BG235" i="7"/>
  <c r="BI230" i="7"/>
  <c r="BG230" i="7"/>
  <c r="BI229" i="7"/>
  <c r="BG229" i="7"/>
  <c r="BI228" i="7"/>
  <c r="BG228" i="7"/>
  <c r="BI227" i="7"/>
  <c r="BG227" i="7"/>
  <c r="BI226" i="7"/>
  <c r="BG226" i="7"/>
  <c r="BI225" i="7"/>
  <c r="BG225" i="7"/>
  <c r="BI224" i="7"/>
  <c r="BG224" i="7"/>
  <c r="BI223" i="7"/>
  <c r="BG223" i="7"/>
  <c r="BI222" i="7"/>
  <c r="BG222" i="7"/>
  <c r="BI221" i="7"/>
  <c r="BG221" i="7"/>
  <c r="BI216" i="7"/>
  <c r="BG216" i="7"/>
  <c r="BI215" i="7"/>
  <c r="BG215" i="7"/>
  <c r="BI214" i="7"/>
  <c r="BG214" i="7"/>
  <c r="BI213" i="7"/>
  <c r="BG213" i="7"/>
  <c r="BI212" i="7"/>
  <c r="BG212" i="7"/>
  <c r="BI211" i="7"/>
  <c r="BG211" i="7"/>
  <c r="BI210" i="7"/>
  <c r="BG210" i="7"/>
  <c r="BI209" i="7"/>
  <c r="BG209" i="7"/>
  <c r="BI208" i="7"/>
  <c r="BG208" i="7"/>
  <c r="BI207" i="7"/>
  <c r="BG207" i="7"/>
  <c r="BI206" i="7"/>
  <c r="BG206" i="7"/>
  <c r="BI205" i="7"/>
  <c r="BG205" i="7"/>
  <c r="BI204" i="7"/>
  <c r="BG204" i="7"/>
  <c r="BI203" i="7"/>
  <c r="BG203" i="7"/>
  <c r="BI202" i="7"/>
  <c r="BG202" i="7"/>
  <c r="BI201" i="7"/>
  <c r="BG201" i="7"/>
  <c r="BI200" i="7"/>
  <c r="BG200" i="7"/>
  <c r="BI199" i="7"/>
  <c r="BG199" i="7"/>
  <c r="BI198" i="7"/>
  <c r="BG198" i="7"/>
  <c r="BI197" i="7"/>
  <c r="BG197" i="7"/>
  <c r="BI191" i="7"/>
  <c r="BH191" i="7"/>
  <c r="BI190" i="7"/>
  <c r="BH190" i="7"/>
  <c r="BI189" i="7"/>
  <c r="BH189" i="7"/>
  <c r="BI188" i="7"/>
  <c r="BH188" i="7"/>
  <c r="BI187" i="7"/>
  <c r="BH187" i="7"/>
  <c r="BI186" i="7"/>
  <c r="BH186" i="7"/>
  <c r="BI185" i="7"/>
  <c r="BH185" i="7"/>
  <c r="BI184" i="7"/>
  <c r="BH184" i="7"/>
  <c r="BI183" i="7"/>
  <c r="BH183" i="7"/>
  <c r="BI182" i="7"/>
  <c r="BH182" i="7"/>
  <c r="BI181" i="7"/>
  <c r="BH181" i="7"/>
  <c r="BI180" i="7"/>
  <c r="BH180" i="7"/>
  <c r="BI179" i="7"/>
  <c r="BH179" i="7"/>
  <c r="BI178" i="7"/>
  <c r="BH178" i="7"/>
  <c r="BI177" i="7"/>
  <c r="BH177" i="7"/>
  <c r="BI176" i="7"/>
  <c r="BH176" i="7"/>
  <c r="BI175" i="7"/>
  <c r="BH175" i="7"/>
  <c r="BI174" i="7"/>
  <c r="BH174" i="7"/>
  <c r="BI173" i="7"/>
  <c r="BH173" i="7"/>
  <c r="BI172" i="7"/>
  <c r="BH172" i="7"/>
  <c r="BI167" i="7"/>
  <c r="BH167" i="7"/>
  <c r="BI166" i="7"/>
  <c r="BH166" i="7"/>
  <c r="BI165" i="7"/>
  <c r="BH165" i="7"/>
  <c r="BI164" i="7"/>
  <c r="BH164" i="7"/>
  <c r="BI163" i="7"/>
  <c r="BH163" i="7"/>
  <c r="BI162" i="7"/>
  <c r="BH162" i="7"/>
  <c r="BI161" i="7"/>
  <c r="BH161" i="7"/>
  <c r="BI160" i="7"/>
  <c r="BH160" i="7"/>
  <c r="BI159" i="7"/>
  <c r="BH159" i="7"/>
  <c r="BI158" i="7"/>
  <c r="BH158" i="7"/>
  <c r="BI157" i="7"/>
  <c r="BH157" i="7"/>
  <c r="BI156" i="7"/>
  <c r="BH156" i="7"/>
  <c r="BI155" i="7"/>
  <c r="BH155" i="7"/>
  <c r="BI154" i="7"/>
  <c r="BH154" i="7"/>
  <c r="BI153" i="7"/>
  <c r="BH153" i="7"/>
  <c r="BI152" i="7"/>
  <c r="BH152" i="7"/>
  <c r="BI151" i="7"/>
  <c r="BH151" i="7"/>
  <c r="BI150" i="7"/>
  <c r="BH150" i="7"/>
  <c r="BI149" i="7"/>
  <c r="BH149" i="7"/>
  <c r="BI148" i="7"/>
  <c r="BH148" i="7"/>
  <c r="BL143" i="7"/>
  <c r="BJ143" i="7"/>
  <c r="BG143" i="7"/>
  <c r="BL142" i="7"/>
  <c r="BJ142" i="7"/>
  <c r="BG142" i="7"/>
  <c r="BL141" i="7"/>
  <c r="BJ141" i="7"/>
  <c r="BG141" i="7"/>
  <c r="BL140" i="7"/>
  <c r="BJ140" i="7"/>
  <c r="BG140" i="7"/>
  <c r="BL139" i="7"/>
  <c r="BJ139" i="7"/>
  <c r="BG139" i="7"/>
  <c r="BL138" i="7"/>
  <c r="BJ138" i="7"/>
  <c r="BG138" i="7"/>
  <c r="BL137" i="7"/>
  <c r="BJ137" i="7"/>
  <c r="BG137" i="7"/>
  <c r="BL136" i="7"/>
  <c r="BJ136" i="7"/>
  <c r="BG136" i="7"/>
  <c r="BL135" i="7"/>
  <c r="BJ135" i="7"/>
  <c r="BG135" i="7"/>
  <c r="BL134" i="7"/>
  <c r="BJ134" i="7"/>
  <c r="BG134" i="7"/>
  <c r="BL132" i="7"/>
  <c r="BJ132" i="7"/>
  <c r="BG132" i="7"/>
  <c r="BL131" i="7"/>
  <c r="BJ131" i="7"/>
  <c r="BG131" i="7"/>
  <c r="BL130" i="7"/>
  <c r="BJ130" i="7"/>
  <c r="BG130" i="7"/>
  <c r="BL129" i="7"/>
  <c r="BJ129" i="7"/>
  <c r="BG129" i="7"/>
  <c r="BL128" i="7"/>
  <c r="BJ128" i="7"/>
  <c r="BG128" i="7"/>
  <c r="BL127" i="7"/>
  <c r="BJ127" i="7"/>
  <c r="BG127" i="7"/>
  <c r="BL126" i="7"/>
  <c r="BJ126" i="7"/>
  <c r="BG126" i="7"/>
  <c r="BL125" i="7"/>
  <c r="BJ125" i="7"/>
  <c r="BG125" i="7"/>
  <c r="BL124" i="7"/>
  <c r="BJ124" i="7"/>
  <c r="BG124" i="7"/>
  <c r="BL123" i="7"/>
  <c r="BJ123" i="7"/>
  <c r="BG123" i="7"/>
  <c r="BL121" i="7"/>
  <c r="BJ121" i="7"/>
  <c r="BG121" i="7"/>
  <c r="BL120" i="7"/>
  <c r="BJ120" i="7"/>
  <c r="BG120" i="7"/>
  <c r="BL119" i="7"/>
  <c r="BJ119" i="7"/>
  <c r="BG119" i="7"/>
  <c r="BL118" i="7"/>
  <c r="BJ118" i="7"/>
  <c r="BG118" i="7"/>
  <c r="BL117" i="7"/>
  <c r="BJ117" i="7"/>
  <c r="BG117" i="7"/>
  <c r="BL116" i="7"/>
  <c r="BJ116" i="7"/>
  <c r="BG116" i="7"/>
  <c r="BL115" i="7"/>
  <c r="BJ115" i="7"/>
  <c r="BG115" i="7"/>
  <c r="BL114" i="7"/>
  <c r="BJ114" i="7"/>
  <c r="BG114" i="7"/>
  <c r="BL113" i="7"/>
  <c r="BJ113" i="7"/>
  <c r="BG113" i="7"/>
  <c r="BL112" i="7"/>
  <c r="BJ112" i="7"/>
  <c r="BG112" i="7"/>
  <c r="BL110" i="7"/>
  <c r="BJ110" i="7"/>
  <c r="BG110" i="7"/>
  <c r="BL109" i="7"/>
  <c r="BJ109" i="7"/>
  <c r="BG109" i="7"/>
  <c r="BL108" i="7"/>
  <c r="BJ108" i="7"/>
  <c r="BG108" i="7"/>
  <c r="BL107" i="7"/>
  <c r="BJ107" i="7"/>
  <c r="BG107" i="7"/>
  <c r="BL106" i="7"/>
  <c r="BJ106" i="7"/>
  <c r="BG106" i="7"/>
  <c r="BL105" i="7"/>
  <c r="BJ105" i="7"/>
  <c r="BG105" i="7"/>
  <c r="BL104" i="7"/>
  <c r="BJ104" i="7"/>
  <c r="BG104" i="7"/>
  <c r="BL103" i="7"/>
  <c r="BJ103" i="7"/>
  <c r="BG103" i="7"/>
  <c r="BL102" i="7"/>
  <c r="BJ102" i="7"/>
  <c r="BG102" i="7"/>
  <c r="BL101" i="7"/>
  <c r="BJ101" i="7"/>
  <c r="BG101" i="7"/>
  <c r="BL100" i="7"/>
  <c r="BJ100" i="7"/>
  <c r="BG100" i="7"/>
  <c r="BL99" i="7"/>
  <c r="BJ99" i="7"/>
  <c r="BG99" i="7"/>
  <c r="BL98" i="7"/>
  <c r="BJ98" i="7"/>
  <c r="BG98" i="7"/>
  <c r="BL97" i="7"/>
  <c r="BJ97" i="7"/>
  <c r="BG97" i="7"/>
  <c r="BL96" i="7"/>
  <c r="BJ96" i="7"/>
  <c r="BG96" i="7"/>
  <c r="BL95" i="7"/>
  <c r="BJ95" i="7"/>
  <c r="BG95" i="7"/>
  <c r="BL94" i="7"/>
  <c r="BJ94" i="7"/>
  <c r="BG94" i="7"/>
  <c r="BL93" i="7"/>
  <c r="BJ93" i="7"/>
  <c r="BG93" i="7"/>
  <c r="BL92" i="7"/>
  <c r="BJ92" i="7"/>
  <c r="BG92" i="7"/>
  <c r="BL91" i="7"/>
  <c r="BJ91" i="7"/>
  <c r="BG91" i="7"/>
  <c r="BL89" i="7"/>
  <c r="BJ89" i="7"/>
  <c r="BG89" i="7"/>
  <c r="BL88" i="7"/>
  <c r="BJ88" i="7"/>
  <c r="BG88" i="7"/>
  <c r="BL87" i="7"/>
  <c r="BJ87" i="7"/>
  <c r="BG87" i="7"/>
  <c r="BL86" i="7"/>
  <c r="BJ86" i="7"/>
  <c r="BG86" i="7"/>
  <c r="BL85" i="7"/>
  <c r="BJ85" i="7"/>
  <c r="BG85" i="7"/>
  <c r="BL84" i="7"/>
  <c r="BJ84" i="7"/>
  <c r="BG84" i="7"/>
  <c r="BL83" i="7"/>
  <c r="BJ83" i="7"/>
  <c r="BG83" i="7"/>
  <c r="BL82" i="7"/>
  <c r="BJ82" i="7"/>
  <c r="BG82" i="7"/>
  <c r="BL81" i="7"/>
  <c r="BJ81" i="7"/>
  <c r="BG81" i="7"/>
  <c r="BL80" i="7"/>
  <c r="BJ80" i="7"/>
  <c r="BG80" i="7"/>
  <c r="BL79" i="7"/>
  <c r="BJ79" i="7"/>
  <c r="BG79" i="7"/>
  <c r="BL78" i="7"/>
  <c r="BJ78" i="7"/>
  <c r="BG78" i="7"/>
  <c r="BL77" i="7"/>
  <c r="BJ77" i="7"/>
  <c r="BG77" i="7"/>
  <c r="BL76" i="7"/>
  <c r="BJ76" i="7"/>
  <c r="BG76" i="7"/>
  <c r="BL75" i="7"/>
  <c r="BJ75" i="7"/>
  <c r="BG75" i="7"/>
  <c r="BL74" i="7"/>
  <c r="BJ74" i="7"/>
  <c r="BG74" i="7"/>
  <c r="BL73" i="7"/>
  <c r="BJ73" i="7"/>
  <c r="BG73" i="7"/>
  <c r="BL72" i="7"/>
  <c r="BJ72" i="7"/>
  <c r="BG72" i="7"/>
  <c r="BL71" i="7"/>
  <c r="BJ71" i="7"/>
  <c r="BG71" i="7"/>
  <c r="BL70" i="7"/>
  <c r="BJ70" i="7"/>
  <c r="BG70" i="7"/>
  <c r="BL68" i="7"/>
  <c r="BJ68" i="7"/>
  <c r="BG68" i="7"/>
  <c r="BL67" i="7"/>
  <c r="BJ67" i="7"/>
  <c r="BG67" i="7"/>
  <c r="BL66" i="7"/>
  <c r="BJ66" i="7"/>
  <c r="BG66" i="7"/>
  <c r="BL65" i="7"/>
  <c r="BJ65" i="7"/>
  <c r="BG65" i="7"/>
  <c r="BL64" i="7"/>
  <c r="BJ64" i="7"/>
  <c r="BG64" i="7"/>
  <c r="BL63" i="7"/>
  <c r="BJ63" i="7"/>
  <c r="BG63" i="7"/>
  <c r="BL62" i="7"/>
  <c r="BJ62" i="7"/>
  <c r="BG62" i="7"/>
  <c r="BL61" i="7"/>
  <c r="BJ61" i="7"/>
  <c r="BG61" i="7"/>
  <c r="BL60" i="7"/>
  <c r="BJ60" i="7"/>
  <c r="BG60" i="7"/>
  <c r="BL59" i="7"/>
  <c r="BJ59" i="7"/>
  <c r="BG59" i="7"/>
  <c r="BL58" i="7"/>
  <c r="BJ58" i="7"/>
  <c r="BG58" i="7"/>
  <c r="BL57" i="7"/>
  <c r="BJ57" i="7"/>
  <c r="BG57" i="7"/>
  <c r="BL56" i="7"/>
  <c r="BJ56" i="7"/>
  <c r="BG56" i="7"/>
  <c r="BL55" i="7"/>
  <c r="BJ55" i="7"/>
  <c r="BG55" i="7"/>
  <c r="BL54" i="7"/>
  <c r="BJ54" i="7"/>
  <c r="BG54" i="7"/>
  <c r="BL53" i="7"/>
  <c r="BJ53" i="7"/>
  <c r="BG53" i="7"/>
  <c r="BL52" i="7"/>
  <c r="BJ52" i="7"/>
  <c r="BG52" i="7"/>
  <c r="BL51" i="7"/>
  <c r="BJ51" i="7"/>
  <c r="BG51" i="7"/>
  <c r="BL50" i="7"/>
  <c r="BJ50" i="7"/>
  <c r="BG50" i="7"/>
  <c r="BL49" i="7"/>
  <c r="BJ49" i="7"/>
  <c r="BG49" i="7"/>
  <c r="BH9" i="7"/>
  <c r="BG4" i="7"/>
  <c r="BG3" i="7"/>
  <c r="AZ474" i="7"/>
  <c r="BA474" i="7" s="1"/>
  <c r="AY474" i="7"/>
  <c r="AZ473" i="7"/>
  <c r="BA473" i="7" s="1"/>
  <c r="AY473" i="7"/>
  <c r="AZ472" i="7"/>
  <c r="BA472" i="7" s="1"/>
  <c r="AY472" i="7"/>
  <c r="AZ471" i="7"/>
  <c r="BA471" i="7" s="1"/>
  <c r="AY471" i="7"/>
  <c r="AZ470" i="7"/>
  <c r="BA470" i="7" s="1"/>
  <c r="AY470" i="7"/>
  <c r="AZ469" i="7"/>
  <c r="BA469" i="7" s="1"/>
  <c r="AY469" i="7"/>
  <c r="AZ468" i="7"/>
  <c r="BA468" i="7" s="1"/>
  <c r="AY468" i="7"/>
  <c r="AZ467" i="7"/>
  <c r="BA467" i="7" s="1"/>
  <c r="AY467" i="7"/>
  <c r="AZ466" i="7"/>
  <c r="BA466" i="7" s="1"/>
  <c r="AY466" i="7"/>
  <c r="AZ465" i="7"/>
  <c r="BA465" i="7" s="1"/>
  <c r="AY465" i="7"/>
  <c r="AZ460" i="7"/>
  <c r="BA460" i="7" s="1"/>
  <c r="AY460" i="7"/>
  <c r="AZ459" i="7"/>
  <c r="BA459" i="7" s="1"/>
  <c r="AY459" i="7"/>
  <c r="AZ458" i="7"/>
  <c r="BA458" i="7" s="1"/>
  <c r="AY458" i="7"/>
  <c r="AZ457" i="7"/>
  <c r="BA457" i="7" s="1"/>
  <c r="AY457" i="7"/>
  <c r="AZ456" i="7"/>
  <c r="BA456" i="7" s="1"/>
  <c r="AY456" i="7"/>
  <c r="AZ455" i="7"/>
  <c r="BA455" i="7" s="1"/>
  <c r="AY455" i="7"/>
  <c r="AZ454" i="7"/>
  <c r="BA454" i="7" s="1"/>
  <c r="AY454" i="7"/>
  <c r="AZ453" i="7"/>
  <c r="BA453" i="7" s="1"/>
  <c r="AY453" i="7"/>
  <c r="AZ452" i="7"/>
  <c r="BA452" i="7" s="1"/>
  <c r="AY452" i="7"/>
  <c r="AZ451" i="7"/>
  <c r="BA451" i="7" s="1"/>
  <c r="AY451" i="7"/>
  <c r="AZ446" i="7"/>
  <c r="BA446" i="7" s="1"/>
  <c r="AY446" i="7"/>
  <c r="AZ445" i="7"/>
  <c r="BA445" i="7" s="1"/>
  <c r="AY445" i="7"/>
  <c r="AZ444" i="7"/>
  <c r="BA444" i="7" s="1"/>
  <c r="AY444" i="7"/>
  <c r="AZ443" i="7"/>
  <c r="BA443" i="7" s="1"/>
  <c r="AY443" i="7"/>
  <c r="AZ442" i="7"/>
  <c r="BA442" i="7" s="1"/>
  <c r="AY442" i="7"/>
  <c r="AZ441" i="7"/>
  <c r="BA441" i="7" s="1"/>
  <c r="AY441" i="7"/>
  <c r="AZ440" i="7"/>
  <c r="BA440" i="7" s="1"/>
  <c r="AY440" i="7"/>
  <c r="AZ439" i="7"/>
  <c r="BA439" i="7" s="1"/>
  <c r="AY439" i="7"/>
  <c r="AZ438" i="7"/>
  <c r="BA438" i="7" s="1"/>
  <c r="AY438" i="7"/>
  <c r="AZ437" i="7"/>
  <c r="BA437" i="7" s="1"/>
  <c r="AY437" i="7"/>
  <c r="AZ432" i="7"/>
  <c r="BA432" i="7" s="1"/>
  <c r="AY432" i="7"/>
  <c r="AZ431" i="7"/>
  <c r="BA431" i="7" s="1"/>
  <c r="AY431" i="7"/>
  <c r="AZ430" i="7"/>
  <c r="BA430" i="7" s="1"/>
  <c r="AY430" i="7"/>
  <c r="AZ429" i="7"/>
  <c r="BA429" i="7" s="1"/>
  <c r="AY429" i="7"/>
  <c r="AZ428" i="7"/>
  <c r="BA428" i="7" s="1"/>
  <c r="AY428" i="7"/>
  <c r="AZ427" i="7"/>
  <c r="BA427" i="7" s="1"/>
  <c r="AY427" i="7"/>
  <c r="AZ426" i="7"/>
  <c r="BA426" i="7" s="1"/>
  <c r="AY426" i="7"/>
  <c r="AZ425" i="7"/>
  <c r="BA425" i="7" s="1"/>
  <c r="AY425" i="7"/>
  <c r="AZ424" i="7"/>
  <c r="BA424" i="7" s="1"/>
  <c r="AY424" i="7"/>
  <c r="AZ423" i="7"/>
  <c r="BA423" i="7" s="1"/>
  <c r="AY423" i="7"/>
  <c r="AZ418" i="7"/>
  <c r="BA418" i="7" s="1"/>
  <c r="AY418" i="7"/>
  <c r="AZ417" i="7"/>
  <c r="BA417" i="7" s="1"/>
  <c r="AY417" i="7"/>
  <c r="AZ416" i="7"/>
  <c r="BA416" i="7" s="1"/>
  <c r="AY416" i="7"/>
  <c r="AZ415" i="7"/>
  <c r="BA415" i="7" s="1"/>
  <c r="AY415" i="7"/>
  <c r="AZ414" i="7"/>
  <c r="BA414" i="7" s="1"/>
  <c r="AY414" i="7"/>
  <c r="AZ413" i="7"/>
  <c r="BA413" i="7" s="1"/>
  <c r="AY413" i="7"/>
  <c r="AZ412" i="7"/>
  <c r="BA412" i="7" s="1"/>
  <c r="AY412" i="7"/>
  <c r="AZ411" i="7"/>
  <c r="BA411" i="7" s="1"/>
  <c r="AY411" i="7"/>
  <c r="AZ410" i="7"/>
  <c r="BA410" i="7" s="1"/>
  <c r="AY410" i="7"/>
  <c r="AZ409" i="7"/>
  <c r="BA409" i="7" s="1"/>
  <c r="AY409" i="7"/>
  <c r="AZ404" i="7"/>
  <c r="BA404" i="7" s="1"/>
  <c r="AY404" i="7"/>
  <c r="AZ403" i="7"/>
  <c r="BA403" i="7" s="1"/>
  <c r="AY403" i="7"/>
  <c r="AZ402" i="7"/>
  <c r="BA402" i="7" s="1"/>
  <c r="AY402" i="7"/>
  <c r="AZ401" i="7"/>
  <c r="BA401" i="7" s="1"/>
  <c r="AY401" i="7"/>
  <c r="AZ400" i="7"/>
  <c r="BA400" i="7" s="1"/>
  <c r="AY400" i="7"/>
  <c r="AZ399" i="7"/>
  <c r="BA399" i="7" s="1"/>
  <c r="AY399" i="7"/>
  <c r="AZ398" i="7"/>
  <c r="BA398" i="7" s="1"/>
  <c r="AY398" i="7"/>
  <c r="AZ397" i="7"/>
  <c r="BA397" i="7" s="1"/>
  <c r="AY397" i="7"/>
  <c r="AZ396" i="7"/>
  <c r="BA396" i="7" s="1"/>
  <c r="AY396" i="7"/>
  <c r="AZ395" i="7"/>
  <c r="BA395" i="7" s="1"/>
  <c r="AY395" i="7"/>
  <c r="AZ390" i="7"/>
  <c r="BA390" i="7" s="1"/>
  <c r="AY390" i="7"/>
  <c r="AZ389" i="7"/>
  <c r="BA389" i="7" s="1"/>
  <c r="AY389" i="7"/>
  <c r="AZ388" i="7"/>
  <c r="BA388" i="7" s="1"/>
  <c r="AY388" i="7"/>
  <c r="AZ387" i="7"/>
  <c r="BA387" i="7" s="1"/>
  <c r="AY387" i="7"/>
  <c r="AZ386" i="7"/>
  <c r="BA386" i="7" s="1"/>
  <c r="AY386" i="7"/>
  <c r="AZ385" i="7"/>
  <c r="BA385" i="7" s="1"/>
  <c r="AY385" i="7"/>
  <c r="AZ384" i="7"/>
  <c r="BA384" i="7" s="1"/>
  <c r="AY384" i="7"/>
  <c r="AZ383" i="7"/>
  <c r="BA383" i="7" s="1"/>
  <c r="AY383" i="7"/>
  <c r="AZ382" i="7"/>
  <c r="BA382" i="7" s="1"/>
  <c r="AY382" i="7"/>
  <c r="AZ381" i="7"/>
  <c r="BA381" i="7" s="1"/>
  <c r="AY381" i="7"/>
  <c r="AZ376" i="7"/>
  <c r="BA376" i="7" s="1"/>
  <c r="AY376" i="7"/>
  <c r="AZ375" i="7"/>
  <c r="BA375" i="7" s="1"/>
  <c r="AY375" i="7"/>
  <c r="AZ374" i="7"/>
  <c r="BA374" i="7" s="1"/>
  <c r="AY374" i="7"/>
  <c r="AZ373" i="7"/>
  <c r="BA373" i="7" s="1"/>
  <c r="AY373" i="7"/>
  <c r="AZ372" i="7"/>
  <c r="BA372" i="7" s="1"/>
  <c r="AY372" i="7"/>
  <c r="AZ371" i="7"/>
  <c r="BA371" i="7" s="1"/>
  <c r="AY371" i="7"/>
  <c r="AZ370" i="7"/>
  <c r="BA370" i="7" s="1"/>
  <c r="AY370" i="7"/>
  <c r="AZ369" i="7"/>
  <c r="BA369" i="7" s="1"/>
  <c r="AY369" i="7"/>
  <c r="AZ368" i="7"/>
  <c r="BA368" i="7" s="1"/>
  <c r="AY368" i="7"/>
  <c r="AZ367" i="7"/>
  <c r="BA367" i="7" s="1"/>
  <c r="AY367" i="7"/>
  <c r="AZ362" i="7"/>
  <c r="BA362" i="7" s="1"/>
  <c r="AY362" i="7"/>
  <c r="AZ361" i="7"/>
  <c r="BA361" i="7" s="1"/>
  <c r="AY361" i="7"/>
  <c r="AZ360" i="7"/>
  <c r="BA360" i="7" s="1"/>
  <c r="AY360" i="7"/>
  <c r="AZ359" i="7"/>
  <c r="BA359" i="7" s="1"/>
  <c r="AY359" i="7"/>
  <c r="AZ358" i="7"/>
  <c r="BA358" i="7" s="1"/>
  <c r="AY358" i="7"/>
  <c r="AZ357" i="7"/>
  <c r="BA357" i="7" s="1"/>
  <c r="AY357" i="7"/>
  <c r="AZ356" i="7"/>
  <c r="BA356" i="7" s="1"/>
  <c r="AY356" i="7"/>
  <c r="AZ355" i="7"/>
  <c r="BA355" i="7" s="1"/>
  <c r="AY355" i="7"/>
  <c r="AZ354" i="7"/>
  <c r="BA354" i="7" s="1"/>
  <c r="AY354" i="7"/>
  <c r="AZ353" i="7"/>
  <c r="BA353" i="7" s="1"/>
  <c r="AY353" i="7"/>
  <c r="BA348" i="7"/>
  <c r="BB348" i="7" s="1"/>
  <c r="AY348" i="7"/>
  <c r="BA347" i="7"/>
  <c r="BB347" i="7" s="1"/>
  <c r="AY347" i="7"/>
  <c r="BA346" i="7"/>
  <c r="BB346" i="7" s="1"/>
  <c r="AY346" i="7"/>
  <c r="BA345" i="7"/>
  <c r="BB345" i="7" s="1"/>
  <c r="AY345" i="7"/>
  <c r="BA344" i="7"/>
  <c r="BB344" i="7" s="1"/>
  <c r="AY344" i="7"/>
  <c r="BA343" i="7"/>
  <c r="BB343" i="7" s="1"/>
  <c r="AY343" i="7"/>
  <c r="BA342" i="7"/>
  <c r="BB342" i="7" s="1"/>
  <c r="AY342" i="7"/>
  <c r="BA341" i="7"/>
  <c r="BB341" i="7" s="1"/>
  <c r="AY341" i="7"/>
  <c r="BA340" i="7"/>
  <c r="BB340" i="7" s="1"/>
  <c r="AY340" i="7"/>
  <c r="BA339" i="7"/>
  <c r="BB339" i="7" s="1"/>
  <c r="AY339" i="7"/>
  <c r="BA334" i="7"/>
  <c r="BB334" i="7" s="1"/>
  <c r="AY334" i="7"/>
  <c r="BA333" i="7"/>
  <c r="BB333" i="7" s="1"/>
  <c r="AY333" i="7"/>
  <c r="BA332" i="7"/>
  <c r="BB332" i="7" s="1"/>
  <c r="AY332" i="7"/>
  <c r="BA331" i="7"/>
  <c r="BB331" i="7" s="1"/>
  <c r="AY331" i="7"/>
  <c r="BA330" i="7"/>
  <c r="BB330" i="7" s="1"/>
  <c r="AY330" i="7"/>
  <c r="BA329" i="7"/>
  <c r="BB329" i="7" s="1"/>
  <c r="AY329" i="7"/>
  <c r="BA328" i="7"/>
  <c r="BB328" i="7" s="1"/>
  <c r="AY328" i="7"/>
  <c r="BA327" i="7"/>
  <c r="BB327" i="7" s="1"/>
  <c r="AY327" i="7"/>
  <c r="BA326" i="7"/>
  <c r="BB326" i="7" s="1"/>
  <c r="AY326" i="7"/>
  <c r="BA325" i="7"/>
  <c r="BB325" i="7" s="1"/>
  <c r="AY325" i="7"/>
  <c r="AY320" i="7"/>
  <c r="AZ320" i="7" s="1"/>
  <c r="AY319" i="7"/>
  <c r="AZ319" i="7" s="1"/>
  <c r="AY318" i="7"/>
  <c r="AZ318" i="7" s="1"/>
  <c r="AY317" i="7"/>
  <c r="AZ317" i="7" s="1"/>
  <c r="AY316" i="7"/>
  <c r="AZ316" i="7" s="1"/>
  <c r="AY315" i="7"/>
  <c r="AZ315" i="7" s="1"/>
  <c r="AY314" i="7"/>
  <c r="AZ314" i="7" s="1"/>
  <c r="AY313" i="7"/>
  <c r="AZ313" i="7" s="1"/>
  <c r="AY312" i="7"/>
  <c r="AZ312" i="7" s="1"/>
  <c r="AY311" i="7"/>
  <c r="AZ311" i="7" s="1"/>
  <c r="AY309" i="7"/>
  <c r="AZ309" i="7" s="1"/>
  <c r="AY308" i="7"/>
  <c r="AZ308" i="7" s="1"/>
  <c r="AY307" i="7"/>
  <c r="AZ307" i="7" s="1"/>
  <c r="AY306" i="7"/>
  <c r="AZ306" i="7" s="1"/>
  <c r="AY305" i="7"/>
  <c r="AZ305" i="7" s="1"/>
  <c r="AY304" i="7"/>
  <c r="AZ304" i="7" s="1"/>
  <c r="AY303" i="7"/>
  <c r="AZ303" i="7" s="1"/>
  <c r="AY302" i="7"/>
  <c r="AZ302" i="7" s="1"/>
  <c r="AY301" i="7"/>
  <c r="AZ301" i="7" s="1"/>
  <c r="AY300" i="7"/>
  <c r="AZ300" i="7" s="1"/>
  <c r="AY293" i="7"/>
  <c r="BA286" i="7"/>
  <c r="AY286" i="7"/>
  <c r="BA285" i="7"/>
  <c r="AY285" i="7"/>
  <c r="BA284" i="7"/>
  <c r="AY284" i="7"/>
  <c r="BA283" i="7"/>
  <c r="AY283" i="7"/>
  <c r="BA282" i="7"/>
  <c r="AY282" i="7"/>
  <c r="BA281" i="7"/>
  <c r="AY281" i="7"/>
  <c r="BA280" i="7"/>
  <c r="AY280" i="7"/>
  <c r="BA279" i="7"/>
  <c r="AY279" i="7"/>
  <c r="BA278" i="7"/>
  <c r="AY278" i="7"/>
  <c r="BA277" i="7"/>
  <c r="AY277" i="7"/>
  <c r="BA272" i="7"/>
  <c r="AZ272" i="7"/>
  <c r="AY272" i="7"/>
  <c r="BA271" i="7"/>
  <c r="AZ271" i="7"/>
  <c r="AY271" i="7"/>
  <c r="BA270" i="7"/>
  <c r="AZ270" i="7"/>
  <c r="AY270" i="7"/>
  <c r="BA269" i="7"/>
  <c r="AZ269" i="7"/>
  <c r="AY269" i="7"/>
  <c r="BA268" i="7"/>
  <c r="AZ268" i="7"/>
  <c r="AY268" i="7"/>
  <c r="BA267" i="7"/>
  <c r="AZ267" i="7"/>
  <c r="AY267" i="7"/>
  <c r="BA266" i="7"/>
  <c r="AZ266" i="7"/>
  <c r="AY266" i="7"/>
  <c r="BA265" i="7"/>
  <c r="AZ265" i="7"/>
  <c r="AY265" i="7"/>
  <c r="BA264" i="7"/>
  <c r="AZ264" i="7"/>
  <c r="AY264" i="7"/>
  <c r="BA263" i="7"/>
  <c r="AZ263" i="7"/>
  <c r="AY263" i="7"/>
  <c r="BA258" i="7"/>
  <c r="AY258" i="7"/>
  <c r="BA257" i="7"/>
  <c r="AY257" i="7"/>
  <c r="BA256" i="7"/>
  <c r="AY256" i="7"/>
  <c r="BA255" i="7"/>
  <c r="AY255" i="7"/>
  <c r="BA254" i="7"/>
  <c r="AY254" i="7"/>
  <c r="BA253" i="7"/>
  <c r="AY253" i="7"/>
  <c r="BA252" i="7"/>
  <c r="AY252" i="7"/>
  <c r="BA251" i="7"/>
  <c r="AY251" i="7"/>
  <c r="BA250" i="7"/>
  <c r="AY250" i="7"/>
  <c r="BA249" i="7"/>
  <c r="AY249" i="7"/>
  <c r="BA244" i="7"/>
  <c r="AY244" i="7"/>
  <c r="BA243" i="7"/>
  <c r="AY243" i="7"/>
  <c r="BA242" i="7"/>
  <c r="AY242" i="7"/>
  <c r="BA241" i="7"/>
  <c r="AY241" i="7"/>
  <c r="BA240" i="7"/>
  <c r="AY240" i="7"/>
  <c r="BA239" i="7"/>
  <c r="AY239" i="7"/>
  <c r="BA238" i="7"/>
  <c r="AY238" i="7"/>
  <c r="BA237" i="7"/>
  <c r="AY237" i="7"/>
  <c r="BA236" i="7"/>
  <c r="AY236" i="7"/>
  <c r="BA235" i="7"/>
  <c r="AY235" i="7"/>
  <c r="BA230" i="7"/>
  <c r="AY230" i="7"/>
  <c r="BA229" i="7"/>
  <c r="AY229" i="7"/>
  <c r="BA228" i="7"/>
  <c r="AY228" i="7"/>
  <c r="BA227" i="7"/>
  <c r="AY227" i="7"/>
  <c r="BA226" i="7"/>
  <c r="AY226" i="7"/>
  <c r="BA225" i="7"/>
  <c r="AY225" i="7"/>
  <c r="BA224" i="7"/>
  <c r="AY224" i="7"/>
  <c r="BA223" i="7"/>
  <c r="AY223" i="7"/>
  <c r="BA222" i="7"/>
  <c r="AY222" i="7"/>
  <c r="BA221" i="7"/>
  <c r="AY221" i="7"/>
  <c r="BA216" i="7"/>
  <c r="AY216" i="7"/>
  <c r="BA215" i="7"/>
  <c r="AY215" i="7"/>
  <c r="BA214" i="7"/>
  <c r="AY214" i="7"/>
  <c r="BA213" i="7"/>
  <c r="AY213" i="7"/>
  <c r="BA212" i="7"/>
  <c r="AY212" i="7"/>
  <c r="BA211" i="7"/>
  <c r="AY211" i="7"/>
  <c r="BA210" i="7"/>
  <c r="AY210" i="7"/>
  <c r="BA209" i="7"/>
  <c r="AY209" i="7"/>
  <c r="BA208" i="7"/>
  <c r="AY208" i="7"/>
  <c r="BA207" i="7"/>
  <c r="AY207" i="7"/>
  <c r="BA206" i="7"/>
  <c r="AY206" i="7"/>
  <c r="BA205" i="7"/>
  <c r="AY205" i="7"/>
  <c r="BA204" i="7"/>
  <c r="AY204" i="7"/>
  <c r="BA203" i="7"/>
  <c r="AY203" i="7"/>
  <c r="BA202" i="7"/>
  <c r="AY202" i="7"/>
  <c r="BA201" i="7"/>
  <c r="AY201" i="7"/>
  <c r="BA200" i="7"/>
  <c r="AY200" i="7"/>
  <c r="BA199" i="7"/>
  <c r="AY199" i="7"/>
  <c r="BA198" i="7"/>
  <c r="AY198" i="7"/>
  <c r="BA197" i="7"/>
  <c r="AY197" i="7"/>
  <c r="BA191" i="7"/>
  <c r="AZ191" i="7"/>
  <c r="BA190" i="7"/>
  <c r="AZ190" i="7"/>
  <c r="BA189" i="7"/>
  <c r="AZ189" i="7"/>
  <c r="BA188" i="7"/>
  <c r="AZ188" i="7"/>
  <c r="BA187" i="7"/>
  <c r="AZ187" i="7"/>
  <c r="BA186" i="7"/>
  <c r="AZ186" i="7"/>
  <c r="BA185" i="7"/>
  <c r="AZ185" i="7"/>
  <c r="BA184" i="7"/>
  <c r="AZ184" i="7"/>
  <c r="BA183" i="7"/>
  <c r="AZ183" i="7"/>
  <c r="BA182" i="7"/>
  <c r="AZ182" i="7"/>
  <c r="BA181" i="7"/>
  <c r="AZ181" i="7"/>
  <c r="BA180" i="7"/>
  <c r="AZ180" i="7"/>
  <c r="BA179" i="7"/>
  <c r="AZ179" i="7"/>
  <c r="BA178" i="7"/>
  <c r="AZ178" i="7"/>
  <c r="BA177" i="7"/>
  <c r="AZ177" i="7"/>
  <c r="BA176" i="7"/>
  <c r="AZ176" i="7"/>
  <c r="BA175" i="7"/>
  <c r="AZ175" i="7"/>
  <c r="BA174" i="7"/>
  <c r="AZ174" i="7"/>
  <c r="BA173" i="7"/>
  <c r="AZ173" i="7"/>
  <c r="BA172" i="7"/>
  <c r="AZ172" i="7"/>
  <c r="BA167" i="7"/>
  <c r="AZ167" i="7"/>
  <c r="BA166" i="7"/>
  <c r="AZ166" i="7"/>
  <c r="BA165" i="7"/>
  <c r="AZ165" i="7"/>
  <c r="BA164" i="7"/>
  <c r="AZ164" i="7"/>
  <c r="BA163" i="7"/>
  <c r="AZ163" i="7"/>
  <c r="BA162" i="7"/>
  <c r="AZ162" i="7"/>
  <c r="BA161" i="7"/>
  <c r="AZ161" i="7"/>
  <c r="BA160" i="7"/>
  <c r="AZ160" i="7"/>
  <c r="BA159" i="7"/>
  <c r="AZ159" i="7"/>
  <c r="BA158" i="7"/>
  <c r="AZ158" i="7"/>
  <c r="BA157" i="7"/>
  <c r="AZ157" i="7"/>
  <c r="BA156" i="7"/>
  <c r="AZ156" i="7"/>
  <c r="BA155" i="7"/>
  <c r="AZ155" i="7"/>
  <c r="BA154" i="7"/>
  <c r="AZ154" i="7"/>
  <c r="BA153" i="7"/>
  <c r="AZ153" i="7"/>
  <c r="BA152" i="7"/>
  <c r="AZ152" i="7"/>
  <c r="BA151" i="7"/>
  <c r="AZ151" i="7"/>
  <c r="BA150" i="7"/>
  <c r="AZ150" i="7"/>
  <c r="BA149" i="7"/>
  <c r="AZ149" i="7"/>
  <c r="BA148" i="7"/>
  <c r="AZ148" i="7"/>
  <c r="BD143" i="7"/>
  <c r="BB143" i="7"/>
  <c r="AY143" i="7"/>
  <c r="BD142" i="7"/>
  <c r="BB142" i="7"/>
  <c r="AY142" i="7"/>
  <c r="BD141" i="7"/>
  <c r="BB141" i="7"/>
  <c r="AY141" i="7"/>
  <c r="BD140" i="7"/>
  <c r="BB140" i="7"/>
  <c r="AY140" i="7"/>
  <c r="BD139" i="7"/>
  <c r="BB139" i="7"/>
  <c r="AY139" i="7"/>
  <c r="BD138" i="7"/>
  <c r="BB138" i="7"/>
  <c r="AY138" i="7"/>
  <c r="BD137" i="7"/>
  <c r="BB137" i="7"/>
  <c r="AY137" i="7"/>
  <c r="BD136" i="7"/>
  <c r="BB136" i="7"/>
  <c r="AY136" i="7"/>
  <c r="BD135" i="7"/>
  <c r="BB135" i="7"/>
  <c r="AY135" i="7"/>
  <c r="BD134" i="7"/>
  <c r="BB134" i="7"/>
  <c r="AY134" i="7"/>
  <c r="BD132" i="7"/>
  <c r="BB132" i="7"/>
  <c r="AY132" i="7"/>
  <c r="BD131" i="7"/>
  <c r="BB131" i="7"/>
  <c r="AY131" i="7"/>
  <c r="BD130" i="7"/>
  <c r="BB130" i="7"/>
  <c r="AY130" i="7"/>
  <c r="BD129" i="7"/>
  <c r="BB129" i="7"/>
  <c r="AY129" i="7"/>
  <c r="BD128" i="7"/>
  <c r="BB128" i="7"/>
  <c r="AY128" i="7"/>
  <c r="BD127" i="7"/>
  <c r="BB127" i="7"/>
  <c r="AY127" i="7"/>
  <c r="BD126" i="7"/>
  <c r="BB126" i="7"/>
  <c r="AY126" i="7"/>
  <c r="BD125" i="7"/>
  <c r="BB125" i="7"/>
  <c r="AY125" i="7"/>
  <c r="BD124" i="7"/>
  <c r="BB124" i="7"/>
  <c r="AY124" i="7"/>
  <c r="BD123" i="7"/>
  <c r="BB123" i="7"/>
  <c r="AY123" i="7"/>
  <c r="BD121" i="7"/>
  <c r="BB121" i="7"/>
  <c r="AY121" i="7"/>
  <c r="BD120" i="7"/>
  <c r="BB120" i="7"/>
  <c r="AY120" i="7"/>
  <c r="BD119" i="7"/>
  <c r="BB119" i="7"/>
  <c r="AY119" i="7"/>
  <c r="BD118" i="7"/>
  <c r="BB118" i="7"/>
  <c r="AY118" i="7"/>
  <c r="BD117" i="7"/>
  <c r="BB117" i="7"/>
  <c r="AY117" i="7"/>
  <c r="BD116" i="7"/>
  <c r="BB116" i="7"/>
  <c r="AY116" i="7"/>
  <c r="BD115" i="7"/>
  <c r="BB115" i="7"/>
  <c r="AY115" i="7"/>
  <c r="BD114" i="7"/>
  <c r="BB114" i="7"/>
  <c r="AY114" i="7"/>
  <c r="BD113" i="7"/>
  <c r="BB113" i="7"/>
  <c r="AY113" i="7"/>
  <c r="BD112" i="7"/>
  <c r="BB112" i="7"/>
  <c r="AY112" i="7"/>
  <c r="BD110" i="7"/>
  <c r="BB110" i="7"/>
  <c r="AY110" i="7"/>
  <c r="BD109" i="7"/>
  <c r="BB109" i="7"/>
  <c r="AY109" i="7"/>
  <c r="BD108" i="7"/>
  <c r="BB108" i="7"/>
  <c r="AY108" i="7"/>
  <c r="BD107" i="7"/>
  <c r="BB107" i="7"/>
  <c r="AY107" i="7"/>
  <c r="BD106" i="7"/>
  <c r="BB106" i="7"/>
  <c r="AY106" i="7"/>
  <c r="BD105" i="7"/>
  <c r="BB105" i="7"/>
  <c r="AY105" i="7"/>
  <c r="BD104" i="7"/>
  <c r="BB104" i="7"/>
  <c r="AY104" i="7"/>
  <c r="BD103" i="7"/>
  <c r="BB103" i="7"/>
  <c r="AY103" i="7"/>
  <c r="BD102" i="7"/>
  <c r="BB102" i="7"/>
  <c r="AY102" i="7"/>
  <c r="BD101" i="7"/>
  <c r="BB101" i="7"/>
  <c r="AY101" i="7"/>
  <c r="BD100" i="7"/>
  <c r="BB100" i="7"/>
  <c r="AY100" i="7"/>
  <c r="BD99" i="7"/>
  <c r="BB99" i="7"/>
  <c r="AY99" i="7"/>
  <c r="BD98" i="7"/>
  <c r="BB98" i="7"/>
  <c r="AY98" i="7"/>
  <c r="BD97" i="7"/>
  <c r="BB97" i="7"/>
  <c r="AY97" i="7"/>
  <c r="BD96" i="7"/>
  <c r="BB96" i="7"/>
  <c r="AY96" i="7"/>
  <c r="BD95" i="7"/>
  <c r="BB95" i="7"/>
  <c r="AY95" i="7"/>
  <c r="BD94" i="7"/>
  <c r="BB94" i="7"/>
  <c r="AY94" i="7"/>
  <c r="BD93" i="7"/>
  <c r="BB93" i="7"/>
  <c r="AY93" i="7"/>
  <c r="BD92" i="7"/>
  <c r="BB92" i="7"/>
  <c r="AY92" i="7"/>
  <c r="BD91" i="7"/>
  <c r="BB91" i="7"/>
  <c r="AY91" i="7"/>
  <c r="BD89" i="7"/>
  <c r="BB89" i="7"/>
  <c r="AY89" i="7"/>
  <c r="BD88" i="7"/>
  <c r="BB88" i="7"/>
  <c r="AY88" i="7"/>
  <c r="BD87" i="7"/>
  <c r="BB87" i="7"/>
  <c r="AY87" i="7"/>
  <c r="BD86" i="7"/>
  <c r="BB86" i="7"/>
  <c r="AY86" i="7"/>
  <c r="BD85" i="7"/>
  <c r="BB85" i="7"/>
  <c r="AY85" i="7"/>
  <c r="BD84" i="7"/>
  <c r="BB84" i="7"/>
  <c r="AY84" i="7"/>
  <c r="BD83" i="7"/>
  <c r="BB83" i="7"/>
  <c r="AY83" i="7"/>
  <c r="BD82" i="7"/>
  <c r="BB82" i="7"/>
  <c r="AY82" i="7"/>
  <c r="BD81" i="7"/>
  <c r="BB81" i="7"/>
  <c r="AY81" i="7"/>
  <c r="BD80" i="7"/>
  <c r="BB80" i="7"/>
  <c r="AY80" i="7"/>
  <c r="BD79" i="7"/>
  <c r="BB79" i="7"/>
  <c r="AY79" i="7"/>
  <c r="BD78" i="7"/>
  <c r="BB78" i="7"/>
  <c r="AY78" i="7"/>
  <c r="BD77" i="7"/>
  <c r="BB77" i="7"/>
  <c r="AY77" i="7"/>
  <c r="BD76" i="7"/>
  <c r="BB76" i="7"/>
  <c r="AY76" i="7"/>
  <c r="BD75" i="7"/>
  <c r="BB75" i="7"/>
  <c r="AY75" i="7"/>
  <c r="BD74" i="7"/>
  <c r="BB74" i="7"/>
  <c r="AY74" i="7"/>
  <c r="BD73" i="7"/>
  <c r="BB73" i="7"/>
  <c r="AY73" i="7"/>
  <c r="BD72" i="7"/>
  <c r="BB72" i="7"/>
  <c r="AY72" i="7"/>
  <c r="BD71" i="7"/>
  <c r="BB71" i="7"/>
  <c r="AY71" i="7"/>
  <c r="BD70" i="7"/>
  <c r="BB70" i="7"/>
  <c r="AY70" i="7"/>
  <c r="BD68" i="7"/>
  <c r="BB68" i="7"/>
  <c r="AY68" i="7"/>
  <c r="BD67" i="7"/>
  <c r="BB67" i="7"/>
  <c r="AY67" i="7"/>
  <c r="BD66" i="7"/>
  <c r="BB66" i="7"/>
  <c r="AY66" i="7"/>
  <c r="BD65" i="7"/>
  <c r="BB65" i="7"/>
  <c r="AY65" i="7"/>
  <c r="BD64" i="7"/>
  <c r="BB64" i="7"/>
  <c r="AY64" i="7"/>
  <c r="BD63" i="7"/>
  <c r="BB63" i="7"/>
  <c r="AY63" i="7"/>
  <c r="BD62" i="7"/>
  <c r="BB62" i="7"/>
  <c r="AY62" i="7"/>
  <c r="BD61" i="7"/>
  <c r="BB61" i="7"/>
  <c r="AY61" i="7"/>
  <c r="BD60" i="7"/>
  <c r="BB60" i="7"/>
  <c r="AY60" i="7"/>
  <c r="BD59" i="7"/>
  <c r="BB59" i="7"/>
  <c r="AY59" i="7"/>
  <c r="BD58" i="7"/>
  <c r="BB58" i="7"/>
  <c r="AY58" i="7"/>
  <c r="BD57" i="7"/>
  <c r="BB57" i="7"/>
  <c r="AY57" i="7"/>
  <c r="BD56" i="7"/>
  <c r="BB56" i="7"/>
  <c r="AY56" i="7"/>
  <c r="BD55" i="7"/>
  <c r="BB55" i="7"/>
  <c r="AY55" i="7"/>
  <c r="BD54" i="7"/>
  <c r="BB54" i="7"/>
  <c r="AY54" i="7"/>
  <c r="BD53" i="7"/>
  <c r="BB53" i="7"/>
  <c r="AY53" i="7"/>
  <c r="BD52" i="7"/>
  <c r="BB52" i="7"/>
  <c r="AY52" i="7"/>
  <c r="BD51" i="7"/>
  <c r="BB51" i="7"/>
  <c r="AY51" i="7"/>
  <c r="BD50" i="7"/>
  <c r="BB50" i="7"/>
  <c r="AY50" i="7"/>
  <c r="BD49" i="7"/>
  <c r="BB49" i="7"/>
  <c r="AY49" i="7"/>
  <c r="AZ9" i="7"/>
  <c r="AY4" i="7"/>
  <c r="AY3" i="7"/>
  <c r="AR474" i="7"/>
  <c r="AS474" i="7" s="1"/>
  <c r="AQ474" i="7"/>
  <c r="AR473" i="7"/>
  <c r="AS473" i="7" s="1"/>
  <c r="AQ473" i="7"/>
  <c r="AR472" i="7"/>
  <c r="AS472" i="7" s="1"/>
  <c r="AQ472" i="7"/>
  <c r="AR471" i="7"/>
  <c r="AS471" i="7" s="1"/>
  <c r="AQ471" i="7"/>
  <c r="AR470" i="7"/>
  <c r="AS470" i="7" s="1"/>
  <c r="AQ470" i="7"/>
  <c r="AR469" i="7"/>
  <c r="AS469" i="7" s="1"/>
  <c r="AQ469" i="7"/>
  <c r="AR468" i="7"/>
  <c r="AS468" i="7" s="1"/>
  <c r="AQ468" i="7"/>
  <c r="AR467" i="7"/>
  <c r="AS467" i="7" s="1"/>
  <c r="AQ467" i="7"/>
  <c r="AR466" i="7"/>
  <c r="AS466" i="7" s="1"/>
  <c r="AQ466" i="7"/>
  <c r="AR465" i="7"/>
  <c r="AS465" i="7" s="1"/>
  <c r="AQ465" i="7"/>
  <c r="AR460" i="7"/>
  <c r="AS460" i="7" s="1"/>
  <c r="AQ460" i="7"/>
  <c r="AR459" i="7"/>
  <c r="AS459" i="7" s="1"/>
  <c r="AQ459" i="7"/>
  <c r="AR458" i="7"/>
  <c r="AS458" i="7" s="1"/>
  <c r="AQ458" i="7"/>
  <c r="AR457" i="7"/>
  <c r="AS457" i="7" s="1"/>
  <c r="AQ457" i="7"/>
  <c r="AR456" i="7"/>
  <c r="AS456" i="7" s="1"/>
  <c r="AQ456" i="7"/>
  <c r="AR455" i="7"/>
  <c r="AS455" i="7" s="1"/>
  <c r="AQ455" i="7"/>
  <c r="AR454" i="7"/>
  <c r="AS454" i="7" s="1"/>
  <c r="AQ454" i="7"/>
  <c r="AR453" i="7"/>
  <c r="AS453" i="7" s="1"/>
  <c r="AQ453" i="7"/>
  <c r="AR452" i="7"/>
  <c r="AS452" i="7" s="1"/>
  <c r="AQ452" i="7"/>
  <c r="AR451" i="7"/>
  <c r="AS451" i="7" s="1"/>
  <c r="AQ451" i="7"/>
  <c r="AR446" i="7"/>
  <c r="AS446" i="7" s="1"/>
  <c r="AQ446" i="7"/>
  <c r="AR445" i="7"/>
  <c r="AS445" i="7" s="1"/>
  <c r="AQ445" i="7"/>
  <c r="AR444" i="7"/>
  <c r="AS444" i="7" s="1"/>
  <c r="AQ444" i="7"/>
  <c r="AR443" i="7"/>
  <c r="AS443" i="7" s="1"/>
  <c r="AQ443" i="7"/>
  <c r="AR442" i="7"/>
  <c r="AS442" i="7" s="1"/>
  <c r="AQ442" i="7"/>
  <c r="AR441" i="7"/>
  <c r="AS441" i="7" s="1"/>
  <c r="AQ441" i="7"/>
  <c r="AR440" i="7"/>
  <c r="AS440" i="7" s="1"/>
  <c r="AQ440" i="7"/>
  <c r="AR439" i="7"/>
  <c r="AS439" i="7" s="1"/>
  <c r="AQ439" i="7"/>
  <c r="AR438" i="7"/>
  <c r="AS438" i="7" s="1"/>
  <c r="AQ438" i="7"/>
  <c r="AR437" i="7"/>
  <c r="AS437" i="7" s="1"/>
  <c r="AQ437" i="7"/>
  <c r="AR432" i="7"/>
  <c r="AS432" i="7" s="1"/>
  <c r="AQ432" i="7"/>
  <c r="AR431" i="7"/>
  <c r="AS431" i="7" s="1"/>
  <c r="AQ431" i="7"/>
  <c r="AR430" i="7"/>
  <c r="AS430" i="7" s="1"/>
  <c r="AQ430" i="7"/>
  <c r="AR429" i="7"/>
  <c r="AS429" i="7" s="1"/>
  <c r="AQ429" i="7"/>
  <c r="AR428" i="7"/>
  <c r="AS428" i="7" s="1"/>
  <c r="AQ428" i="7"/>
  <c r="AR427" i="7"/>
  <c r="AS427" i="7" s="1"/>
  <c r="AQ427" i="7"/>
  <c r="AR426" i="7"/>
  <c r="AS426" i="7" s="1"/>
  <c r="AQ426" i="7"/>
  <c r="AR425" i="7"/>
  <c r="AS425" i="7" s="1"/>
  <c r="AQ425" i="7"/>
  <c r="AR424" i="7"/>
  <c r="AS424" i="7" s="1"/>
  <c r="AQ424" i="7"/>
  <c r="AR423" i="7"/>
  <c r="AS423" i="7" s="1"/>
  <c r="AQ423" i="7"/>
  <c r="AR418" i="7"/>
  <c r="AS418" i="7" s="1"/>
  <c r="AQ418" i="7"/>
  <c r="AR417" i="7"/>
  <c r="AS417" i="7" s="1"/>
  <c r="AQ417" i="7"/>
  <c r="AR416" i="7"/>
  <c r="AS416" i="7" s="1"/>
  <c r="AQ416" i="7"/>
  <c r="AR415" i="7"/>
  <c r="AS415" i="7" s="1"/>
  <c r="AQ415" i="7"/>
  <c r="AR414" i="7"/>
  <c r="AS414" i="7" s="1"/>
  <c r="AQ414" i="7"/>
  <c r="AR413" i="7"/>
  <c r="AS413" i="7" s="1"/>
  <c r="AQ413" i="7"/>
  <c r="AR412" i="7"/>
  <c r="AS412" i="7" s="1"/>
  <c r="AQ412" i="7"/>
  <c r="AR411" i="7"/>
  <c r="AS411" i="7" s="1"/>
  <c r="AQ411" i="7"/>
  <c r="AR410" i="7"/>
  <c r="AS410" i="7" s="1"/>
  <c r="AQ410" i="7"/>
  <c r="AR409" i="7"/>
  <c r="AS409" i="7" s="1"/>
  <c r="AQ409" i="7"/>
  <c r="AR404" i="7"/>
  <c r="AS404" i="7" s="1"/>
  <c r="AQ404" i="7"/>
  <c r="AR403" i="7"/>
  <c r="AS403" i="7" s="1"/>
  <c r="AQ403" i="7"/>
  <c r="AR402" i="7"/>
  <c r="AS402" i="7" s="1"/>
  <c r="AQ402" i="7"/>
  <c r="AR401" i="7"/>
  <c r="AS401" i="7" s="1"/>
  <c r="AQ401" i="7"/>
  <c r="AR400" i="7"/>
  <c r="AS400" i="7" s="1"/>
  <c r="AQ400" i="7"/>
  <c r="AR399" i="7"/>
  <c r="AS399" i="7" s="1"/>
  <c r="AQ399" i="7"/>
  <c r="AR398" i="7"/>
  <c r="AS398" i="7" s="1"/>
  <c r="AQ398" i="7"/>
  <c r="AR397" i="7"/>
  <c r="AS397" i="7" s="1"/>
  <c r="AQ397" i="7"/>
  <c r="AR396" i="7"/>
  <c r="AS396" i="7" s="1"/>
  <c r="AQ396" i="7"/>
  <c r="AR395" i="7"/>
  <c r="AS395" i="7" s="1"/>
  <c r="AQ395" i="7"/>
  <c r="AR390" i="7"/>
  <c r="AS390" i="7" s="1"/>
  <c r="AQ390" i="7"/>
  <c r="AR389" i="7"/>
  <c r="AS389" i="7" s="1"/>
  <c r="AQ389" i="7"/>
  <c r="AR388" i="7"/>
  <c r="AS388" i="7" s="1"/>
  <c r="AQ388" i="7"/>
  <c r="AR387" i="7"/>
  <c r="AS387" i="7" s="1"/>
  <c r="AQ387" i="7"/>
  <c r="AR386" i="7"/>
  <c r="AS386" i="7" s="1"/>
  <c r="AQ386" i="7"/>
  <c r="AR385" i="7"/>
  <c r="AS385" i="7" s="1"/>
  <c r="AQ385" i="7"/>
  <c r="AR384" i="7"/>
  <c r="AS384" i="7" s="1"/>
  <c r="AQ384" i="7"/>
  <c r="AR383" i="7"/>
  <c r="AS383" i="7" s="1"/>
  <c r="AQ383" i="7"/>
  <c r="AR382" i="7"/>
  <c r="AS382" i="7" s="1"/>
  <c r="AQ382" i="7"/>
  <c r="AR381" i="7"/>
  <c r="AS381" i="7" s="1"/>
  <c r="AQ381" i="7"/>
  <c r="AR376" i="7"/>
  <c r="AS376" i="7" s="1"/>
  <c r="AQ376" i="7"/>
  <c r="AR375" i="7"/>
  <c r="AS375" i="7" s="1"/>
  <c r="AQ375" i="7"/>
  <c r="AR374" i="7"/>
  <c r="AS374" i="7" s="1"/>
  <c r="AQ374" i="7"/>
  <c r="AR373" i="7"/>
  <c r="AS373" i="7" s="1"/>
  <c r="AQ373" i="7"/>
  <c r="AR372" i="7"/>
  <c r="AS372" i="7" s="1"/>
  <c r="AQ372" i="7"/>
  <c r="AR371" i="7"/>
  <c r="AS371" i="7" s="1"/>
  <c r="AQ371" i="7"/>
  <c r="AR370" i="7"/>
  <c r="AS370" i="7" s="1"/>
  <c r="AQ370" i="7"/>
  <c r="AR369" i="7"/>
  <c r="AS369" i="7" s="1"/>
  <c r="AQ369" i="7"/>
  <c r="AR368" i="7"/>
  <c r="AS368" i="7" s="1"/>
  <c r="AQ368" i="7"/>
  <c r="AR367" i="7"/>
  <c r="AS367" i="7" s="1"/>
  <c r="AQ367" i="7"/>
  <c r="AR362" i="7"/>
  <c r="AS362" i="7" s="1"/>
  <c r="AQ362" i="7"/>
  <c r="AR361" i="7"/>
  <c r="AS361" i="7" s="1"/>
  <c r="AQ361" i="7"/>
  <c r="AR360" i="7"/>
  <c r="AS360" i="7" s="1"/>
  <c r="AQ360" i="7"/>
  <c r="AR359" i="7"/>
  <c r="AS359" i="7" s="1"/>
  <c r="AQ359" i="7"/>
  <c r="AR358" i="7"/>
  <c r="AS358" i="7" s="1"/>
  <c r="AQ358" i="7"/>
  <c r="AR357" i="7"/>
  <c r="AS357" i="7" s="1"/>
  <c r="AQ357" i="7"/>
  <c r="AR356" i="7"/>
  <c r="AS356" i="7" s="1"/>
  <c r="AQ356" i="7"/>
  <c r="AR355" i="7"/>
  <c r="AS355" i="7" s="1"/>
  <c r="AQ355" i="7"/>
  <c r="AR354" i="7"/>
  <c r="AS354" i="7" s="1"/>
  <c r="AQ354" i="7"/>
  <c r="AR353" i="7"/>
  <c r="AS353" i="7" s="1"/>
  <c r="AQ353" i="7"/>
  <c r="AS348" i="7"/>
  <c r="AT348" i="7" s="1"/>
  <c r="AQ348" i="7"/>
  <c r="AS347" i="7"/>
  <c r="AT347" i="7" s="1"/>
  <c r="AQ347" i="7"/>
  <c r="AS346" i="7"/>
  <c r="AT346" i="7" s="1"/>
  <c r="AQ346" i="7"/>
  <c r="AS345" i="7"/>
  <c r="AT345" i="7" s="1"/>
  <c r="AQ345" i="7"/>
  <c r="AS344" i="7"/>
  <c r="AT344" i="7" s="1"/>
  <c r="AQ344" i="7"/>
  <c r="AS343" i="7"/>
  <c r="AT343" i="7" s="1"/>
  <c r="AQ343" i="7"/>
  <c r="AS342" i="7"/>
  <c r="AT342" i="7" s="1"/>
  <c r="AQ342" i="7"/>
  <c r="AS341" i="7"/>
  <c r="AT341" i="7" s="1"/>
  <c r="AQ341" i="7"/>
  <c r="AS340" i="7"/>
  <c r="AT340" i="7" s="1"/>
  <c r="AQ340" i="7"/>
  <c r="AS339" i="7"/>
  <c r="AT339" i="7" s="1"/>
  <c r="AQ339" i="7"/>
  <c r="AS334" i="7"/>
  <c r="AT334" i="7" s="1"/>
  <c r="AQ334" i="7"/>
  <c r="AS333" i="7"/>
  <c r="AT333" i="7" s="1"/>
  <c r="AQ333" i="7"/>
  <c r="AS332" i="7"/>
  <c r="AT332" i="7" s="1"/>
  <c r="AQ332" i="7"/>
  <c r="AS331" i="7"/>
  <c r="AT331" i="7" s="1"/>
  <c r="AQ331" i="7"/>
  <c r="AS330" i="7"/>
  <c r="AT330" i="7" s="1"/>
  <c r="AQ330" i="7"/>
  <c r="AS329" i="7"/>
  <c r="AT329" i="7" s="1"/>
  <c r="AQ329" i="7"/>
  <c r="AS328" i="7"/>
  <c r="AT328" i="7" s="1"/>
  <c r="AQ328" i="7"/>
  <c r="AS327" i="7"/>
  <c r="AT327" i="7" s="1"/>
  <c r="AQ327" i="7"/>
  <c r="AS326" i="7"/>
  <c r="AT326" i="7" s="1"/>
  <c r="AQ326" i="7"/>
  <c r="AS325" i="7"/>
  <c r="AT325" i="7" s="1"/>
  <c r="AQ325" i="7"/>
  <c r="AR320" i="7"/>
  <c r="AQ320" i="7"/>
  <c r="AQ319" i="7"/>
  <c r="AR319" i="7" s="1"/>
  <c r="AQ318" i="7"/>
  <c r="AR318" i="7" s="1"/>
  <c r="AQ317" i="7"/>
  <c r="AR317" i="7" s="1"/>
  <c r="AQ316" i="7"/>
  <c r="AR316" i="7" s="1"/>
  <c r="AQ315" i="7"/>
  <c r="AR315" i="7" s="1"/>
  <c r="AQ314" i="7"/>
  <c r="AR314" i="7" s="1"/>
  <c r="AQ313" i="7"/>
  <c r="AR313" i="7" s="1"/>
  <c r="AR312" i="7"/>
  <c r="AQ312" i="7"/>
  <c r="AQ311" i="7"/>
  <c r="AR311" i="7" s="1"/>
  <c r="AQ309" i="7"/>
  <c r="AR309" i="7" s="1"/>
  <c r="AQ308" i="7"/>
  <c r="AR308" i="7" s="1"/>
  <c r="AQ307" i="7"/>
  <c r="AR307" i="7" s="1"/>
  <c r="AQ306" i="7"/>
  <c r="AR306" i="7" s="1"/>
  <c r="AQ305" i="7"/>
  <c r="AR305" i="7" s="1"/>
  <c r="AQ304" i="7"/>
  <c r="AR304" i="7" s="1"/>
  <c r="AQ303" i="7"/>
  <c r="AR303" i="7" s="1"/>
  <c r="AQ302" i="7"/>
  <c r="AR302" i="7" s="1"/>
  <c r="AQ301" i="7"/>
  <c r="AR301" i="7" s="1"/>
  <c r="AQ300" i="7"/>
  <c r="AR300" i="7" s="1"/>
  <c r="AQ293" i="7"/>
  <c r="AS286" i="7"/>
  <c r="AQ286" i="7"/>
  <c r="AS285" i="7"/>
  <c r="AQ285" i="7"/>
  <c r="AS284" i="7"/>
  <c r="AQ284" i="7"/>
  <c r="AS283" i="7"/>
  <c r="AQ283" i="7"/>
  <c r="AS282" i="7"/>
  <c r="AQ282" i="7"/>
  <c r="AS281" i="7"/>
  <c r="AQ281" i="7"/>
  <c r="AS280" i="7"/>
  <c r="AQ280" i="7"/>
  <c r="AS279" i="7"/>
  <c r="AQ279" i="7"/>
  <c r="AS278" i="7"/>
  <c r="AQ278" i="7"/>
  <c r="AS277" i="7"/>
  <c r="AQ277" i="7"/>
  <c r="AS272" i="7"/>
  <c r="AR272" i="7"/>
  <c r="AQ272" i="7"/>
  <c r="AS271" i="7"/>
  <c r="AR271" i="7"/>
  <c r="AQ271" i="7"/>
  <c r="AS270" i="7"/>
  <c r="AR270" i="7"/>
  <c r="AQ270" i="7"/>
  <c r="AS269" i="7"/>
  <c r="AR269" i="7"/>
  <c r="AQ269" i="7"/>
  <c r="AS268" i="7"/>
  <c r="AR268" i="7"/>
  <c r="AQ268" i="7"/>
  <c r="AS267" i="7"/>
  <c r="AR267" i="7"/>
  <c r="AQ267" i="7"/>
  <c r="AS266" i="7"/>
  <c r="AR266" i="7"/>
  <c r="AQ266" i="7"/>
  <c r="AS265" i="7"/>
  <c r="AR265" i="7"/>
  <c r="AQ265" i="7"/>
  <c r="AS264" i="7"/>
  <c r="AR264" i="7"/>
  <c r="AQ264" i="7"/>
  <c r="AS263" i="7"/>
  <c r="AR263" i="7"/>
  <c r="AQ263" i="7"/>
  <c r="AS258" i="7"/>
  <c r="AQ258" i="7"/>
  <c r="AS257" i="7"/>
  <c r="AQ257" i="7"/>
  <c r="AS256" i="7"/>
  <c r="AQ256" i="7"/>
  <c r="AS255" i="7"/>
  <c r="AQ255" i="7"/>
  <c r="AS254" i="7"/>
  <c r="AQ254" i="7"/>
  <c r="AS253" i="7"/>
  <c r="AQ253" i="7"/>
  <c r="AS252" i="7"/>
  <c r="AQ252" i="7"/>
  <c r="AS251" i="7"/>
  <c r="AQ251" i="7"/>
  <c r="AS250" i="7"/>
  <c r="AQ250" i="7"/>
  <c r="AS249" i="7"/>
  <c r="AQ249" i="7"/>
  <c r="AS244" i="7"/>
  <c r="AQ244" i="7"/>
  <c r="AS243" i="7"/>
  <c r="AQ243" i="7"/>
  <c r="AS242" i="7"/>
  <c r="AQ242" i="7"/>
  <c r="AS241" i="7"/>
  <c r="AQ241" i="7"/>
  <c r="AS240" i="7"/>
  <c r="AQ240" i="7"/>
  <c r="AS239" i="7"/>
  <c r="AQ239" i="7"/>
  <c r="AS238" i="7"/>
  <c r="AQ238" i="7"/>
  <c r="AS237" i="7"/>
  <c r="AQ237" i="7"/>
  <c r="AS236" i="7"/>
  <c r="AQ236" i="7"/>
  <c r="AS235" i="7"/>
  <c r="AQ235" i="7"/>
  <c r="AS230" i="7"/>
  <c r="AQ230" i="7"/>
  <c r="AS229" i="7"/>
  <c r="AQ229" i="7"/>
  <c r="AS228" i="7"/>
  <c r="AQ228" i="7"/>
  <c r="AS227" i="7"/>
  <c r="AQ227" i="7"/>
  <c r="AS226" i="7"/>
  <c r="AQ226" i="7"/>
  <c r="AS225" i="7"/>
  <c r="AQ225" i="7"/>
  <c r="AS224" i="7"/>
  <c r="AQ224" i="7"/>
  <c r="AS223" i="7"/>
  <c r="AQ223" i="7"/>
  <c r="AS222" i="7"/>
  <c r="AQ222" i="7"/>
  <c r="AS221" i="7"/>
  <c r="AQ221" i="7"/>
  <c r="AS216" i="7"/>
  <c r="AQ216" i="7"/>
  <c r="AS215" i="7"/>
  <c r="AQ215" i="7"/>
  <c r="AS214" i="7"/>
  <c r="AQ214" i="7"/>
  <c r="AS213" i="7"/>
  <c r="AQ213" i="7"/>
  <c r="AS212" i="7"/>
  <c r="AQ212" i="7"/>
  <c r="AS211" i="7"/>
  <c r="AQ211" i="7"/>
  <c r="AS210" i="7"/>
  <c r="AQ210" i="7"/>
  <c r="AS209" i="7"/>
  <c r="AQ209" i="7"/>
  <c r="AS208" i="7"/>
  <c r="AQ208" i="7"/>
  <c r="AS207" i="7"/>
  <c r="AQ207" i="7"/>
  <c r="AS206" i="7"/>
  <c r="AQ206" i="7"/>
  <c r="AS205" i="7"/>
  <c r="AQ205" i="7"/>
  <c r="AS204" i="7"/>
  <c r="AQ204" i="7"/>
  <c r="AS203" i="7"/>
  <c r="AQ203" i="7"/>
  <c r="AS202" i="7"/>
  <c r="AQ202" i="7"/>
  <c r="AS201" i="7"/>
  <c r="AQ201" i="7"/>
  <c r="AS200" i="7"/>
  <c r="AQ200" i="7"/>
  <c r="AS199" i="7"/>
  <c r="AQ199" i="7"/>
  <c r="AS198" i="7"/>
  <c r="AQ198" i="7"/>
  <c r="AS197" i="7"/>
  <c r="AQ197" i="7"/>
  <c r="AS191" i="7"/>
  <c r="AR191" i="7"/>
  <c r="AS190" i="7"/>
  <c r="AR190" i="7"/>
  <c r="AS189" i="7"/>
  <c r="AR189" i="7"/>
  <c r="AS188" i="7"/>
  <c r="AR188" i="7"/>
  <c r="AS187" i="7"/>
  <c r="AR187" i="7"/>
  <c r="AS186" i="7"/>
  <c r="AR186" i="7"/>
  <c r="AS185" i="7"/>
  <c r="AR185" i="7"/>
  <c r="AS184" i="7"/>
  <c r="AR184" i="7"/>
  <c r="AS183" i="7"/>
  <c r="AR183" i="7"/>
  <c r="AS182" i="7"/>
  <c r="AR182" i="7"/>
  <c r="AS181" i="7"/>
  <c r="AR181" i="7"/>
  <c r="AS180" i="7"/>
  <c r="AR180" i="7"/>
  <c r="AS179" i="7"/>
  <c r="AR179" i="7"/>
  <c r="AS178" i="7"/>
  <c r="AR178" i="7"/>
  <c r="AS177" i="7"/>
  <c r="AR177" i="7"/>
  <c r="AS176" i="7"/>
  <c r="AR176" i="7"/>
  <c r="AS175" i="7"/>
  <c r="AR175" i="7"/>
  <c r="AS174" i="7"/>
  <c r="AR174" i="7"/>
  <c r="AS173" i="7"/>
  <c r="AR173" i="7"/>
  <c r="AS172" i="7"/>
  <c r="AR172" i="7"/>
  <c r="AS167" i="7"/>
  <c r="AR167" i="7"/>
  <c r="AS166" i="7"/>
  <c r="AR166" i="7"/>
  <c r="AS165" i="7"/>
  <c r="AR165" i="7"/>
  <c r="AS164" i="7"/>
  <c r="AR164" i="7"/>
  <c r="AS163" i="7"/>
  <c r="AR163" i="7"/>
  <c r="AS162" i="7"/>
  <c r="AR162" i="7"/>
  <c r="AS161" i="7"/>
  <c r="AR161" i="7"/>
  <c r="AS160" i="7"/>
  <c r="AR160" i="7"/>
  <c r="AS159" i="7"/>
  <c r="AR159" i="7"/>
  <c r="AS158" i="7"/>
  <c r="AR158" i="7"/>
  <c r="AS157" i="7"/>
  <c r="AR157" i="7"/>
  <c r="AS156" i="7"/>
  <c r="AR156" i="7"/>
  <c r="AS155" i="7"/>
  <c r="AR155" i="7"/>
  <c r="AS154" i="7"/>
  <c r="AR154" i="7"/>
  <c r="AS153" i="7"/>
  <c r="AR153" i="7"/>
  <c r="AS152" i="7"/>
  <c r="AR152" i="7"/>
  <c r="AS151" i="7"/>
  <c r="AR151" i="7"/>
  <c r="AS150" i="7"/>
  <c r="AR150" i="7"/>
  <c r="AS149" i="7"/>
  <c r="AR149" i="7"/>
  <c r="AS148" i="7"/>
  <c r="AR148" i="7"/>
  <c r="AV143" i="7"/>
  <c r="AT143" i="7"/>
  <c r="AQ143" i="7"/>
  <c r="AV142" i="7"/>
  <c r="AT142" i="7"/>
  <c r="AQ142" i="7"/>
  <c r="AV141" i="7"/>
  <c r="AT141" i="7"/>
  <c r="AQ141" i="7"/>
  <c r="AV140" i="7"/>
  <c r="AT140" i="7"/>
  <c r="AQ140" i="7"/>
  <c r="AV139" i="7"/>
  <c r="AT139" i="7"/>
  <c r="AQ139" i="7"/>
  <c r="AV138" i="7"/>
  <c r="AT138" i="7"/>
  <c r="AQ138" i="7"/>
  <c r="AV137" i="7"/>
  <c r="AT137" i="7"/>
  <c r="AQ137" i="7"/>
  <c r="AV136" i="7"/>
  <c r="AT136" i="7"/>
  <c r="AQ136" i="7"/>
  <c r="AV135" i="7"/>
  <c r="AT135" i="7"/>
  <c r="AQ135" i="7"/>
  <c r="AV134" i="7"/>
  <c r="AT134" i="7"/>
  <c r="AQ134" i="7"/>
  <c r="AV132" i="7"/>
  <c r="AT132" i="7"/>
  <c r="AQ132" i="7"/>
  <c r="AV131" i="7"/>
  <c r="AT131" i="7"/>
  <c r="AQ131" i="7"/>
  <c r="AV130" i="7"/>
  <c r="AT130" i="7"/>
  <c r="AQ130" i="7"/>
  <c r="AV129" i="7"/>
  <c r="AT129" i="7"/>
  <c r="AQ129" i="7"/>
  <c r="AV128" i="7"/>
  <c r="AT128" i="7"/>
  <c r="AQ128" i="7"/>
  <c r="AV127" i="7"/>
  <c r="AT127" i="7"/>
  <c r="AQ127" i="7"/>
  <c r="AV126" i="7"/>
  <c r="AT126" i="7"/>
  <c r="AQ126" i="7"/>
  <c r="AV125" i="7"/>
  <c r="AT125" i="7"/>
  <c r="AQ125" i="7"/>
  <c r="AV124" i="7"/>
  <c r="AT124" i="7"/>
  <c r="AQ124" i="7"/>
  <c r="AV123" i="7"/>
  <c r="AT123" i="7"/>
  <c r="AQ123" i="7"/>
  <c r="AV121" i="7"/>
  <c r="AT121" i="7"/>
  <c r="AQ121" i="7"/>
  <c r="AV120" i="7"/>
  <c r="AT120" i="7"/>
  <c r="AQ120" i="7"/>
  <c r="AV119" i="7"/>
  <c r="AT119" i="7"/>
  <c r="AQ119" i="7"/>
  <c r="AV118" i="7"/>
  <c r="AT118" i="7"/>
  <c r="AQ118" i="7"/>
  <c r="AV117" i="7"/>
  <c r="AT117" i="7"/>
  <c r="AQ117" i="7"/>
  <c r="AV116" i="7"/>
  <c r="AT116" i="7"/>
  <c r="AQ116" i="7"/>
  <c r="AV115" i="7"/>
  <c r="AT115" i="7"/>
  <c r="AQ115" i="7"/>
  <c r="AV114" i="7"/>
  <c r="AT114" i="7"/>
  <c r="AQ114" i="7"/>
  <c r="AV113" i="7"/>
  <c r="AT113" i="7"/>
  <c r="AQ113" i="7"/>
  <c r="AV112" i="7"/>
  <c r="AT112" i="7"/>
  <c r="AQ112" i="7"/>
  <c r="AV110" i="7"/>
  <c r="AT110" i="7"/>
  <c r="AQ110" i="7"/>
  <c r="AV109" i="7"/>
  <c r="AT109" i="7"/>
  <c r="AQ109" i="7"/>
  <c r="AV108" i="7"/>
  <c r="AT108" i="7"/>
  <c r="AQ108" i="7"/>
  <c r="AV107" i="7"/>
  <c r="AT107" i="7"/>
  <c r="AQ107" i="7"/>
  <c r="AV106" i="7"/>
  <c r="AT106" i="7"/>
  <c r="AQ106" i="7"/>
  <c r="AV105" i="7"/>
  <c r="AT105" i="7"/>
  <c r="AQ105" i="7"/>
  <c r="AV104" i="7"/>
  <c r="AT104" i="7"/>
  <c r="AQ104" i="7"/>
  <c r="AV103" i="7"/>
  <c r="AT103" i="7"/>
  <c r="AQ103" i="7"/>
  <c r="AV102" i="7"/>
  <c r="AT102" i="7"/>
  <c r="AQ102" i="7"/>
  <c r="AV101" i="7"/>
  <c r="AT101" i="7"/>
  <c r="AQ101" i="7"/>
  <c r="AV100" i="7"/>
  <c r="AT100" i="7"/>
  <c r="AQ100" i="7"/>
  <c r="AV99" i="7"/>
  <c r="AT99" i="7"/>
  <c r="AQ99" i="7"/>
  <c r="AV98" i="7"/>
  <c r="AT98" i="7"/>
  <c r="AQ98" i="7"/>
  <c r="AV97" i="7"/>
  <c r="AT97" i="7"/>
  <c r="AQ97" i="7"/>
  <c r="AV96" i="7"/>
  <c r="AT96" i="7"/>
  <c r="AQ96" i="7"/>
  <c r="AV95" i="7"/>
  <c r="AT95" i="7"/>
  <c r="AQ95" i="7"/>
  <c r="AV94" i="7"/>
  <c r="AT94" i="7"/>
  <c r="AQ94" i="7"/>
  <c r="AV93" i="7"/>
  <c r="AT93" i="7"/>
  <c r="AQ93" i="7"/>
  <c r="AV92" i="7"/>
  <c r="AT92" i="7"/>
  <c r="AQ92" i="7"/>
  <c r="AV91" i="7"/>
  <c r="AT91" i="7"/>
  <c r="AQ91" i="7"/>
  <c r="AV89" i="7"/>
  <c r="AT89" i="7"/>
  <c r="AQ89" i="7"/>
  <c r="AV88" i="7"/>
  <c r="AT88" i="7"/>
  <c r="AQ88" i="7"/>
  <c r="AV87" i="7"/>
  <c r="AT87" i="7"/>
  <c r="AQ87" i="7"/>
  <c r="AV86" i="7"/>
  <c r="AT86" i="7"/>
  <c r="AQ86" i="7"/>
  <c r="AV85" i="7"/>
  <c r="AT85" i="7"/>
  <c r="AQ85" i="7"/>
  <c r="AV84" i="7"/>
  <c r="AT84" i="7"/>
  <c r="AQ84" i="7"/>
  <c r="AV83" i="7"/>
  <c r="AT83" i="7"/>
  <c r="AQ83" i="7"/>
  <c r="AV82" i="7"/>
  <c r="AT82" i="7"/>
  <c r="AQ82" i="7"/>
  <c r="AV81" i="7"/>
  <c r="AT81" i="7"/>
  <c r="AQ81" i="7"/>
  <c r="AV80" i="7"/>
  <c r="AT80" i="7"/>
  <c r="AQ80" i="7"/>
  <c r="AV79" i="7"/>
  <c r="AT79" i="7"/>
  <c r="AQ79" i="7"/>
  <c r="AV78" i="7"/>
  <c r="AT78" i="7"/>
  <c r="AQ78" i="7"/>
  <c r="AV77" i="7"/>
  <c r="AT77" i="7"/>
  <c r="AQ77" i="7"/>
  <c r="AV76" i="7"/>
  <c r="AT76" i="7"/>
  <c r="AQ76" i="7"/>
  <c r="AV75" i="7"/>
  <c r="AT75" i="7"/>
  <c r="AQ75" i="7"/>
  <c r="AV74" i="7"/>
  <c r="AT74" i="7"/>
  <c r="AQ74" i="7"/>
  <c r="AV73" i="7"/>
  <c r="AT73" i="7"/>
  <c r="AQ73" i="7"/>
  <c r="AV72" i="7"/>
  <c r="AT72" i="7"/>
  <c r="AQ72" i="7"/>
  <c r="AV71" i="7"/>
  <c r="AT71" i="7"/>
  <c r="AQ71" i="7"/>
  <c r="AV70" i="7"/>
  <c r="AT70" i="7"/>
  <c r="AQ70" i="7"/>
  <c r="AV68" i="7"/>
  <c r="AT68" i="7"/>
  <c r="AQ68" i="7"/>
  <c r="AV67" i="7"/>
  <c r="AT67" i="7"/>
  <c r="AQ67" i="7"/>
  <c r="AV66" i="7"/>
  <c r="AT66" i="7"/>
  <c r="AQ66" i="7"/>
  <c r="AV65" i="7"/>
  <c r="AT65" i="7"/>
  <c r="AQ65" i="7"/>
  <c r="AV64" i="7"/>
  <c r="AT64" i="7"/>
  <c r="AQ64" i="7"/>
  <c r="AV63" i="7"/>
  <c r="AT63" i="7"/>
  <c r="AQ63" i="7"/>
  <c r="AV62" i="7"/>
  <c r="AT62" i="7"/>
  <c r="AQ62" i="7"/>
  <c r="AV61" i="7"/>
  <c r="AT61" i="7"/>
  <c r="AQ61" i="7"/>
  <c r="AV60" i="7"/>
  <c r="AT60" i="7"/>
  <c r="AQ60" i="7"/>
  <c r="AV59" i="7"/>
  <c r="AT59" i="7"/>
  <c r="AQ59" i="7"/>
  <c r="AV58" i="7"/>
  <c r="AT58" i="7"/>
  <c r="AQ58" i="7"/>
  <c r="AV57" i="7"/>
  <c r="AT57" i="7"/>
  <c r="AQ57" i="7"/>
  <c r="AV56" i="7"/>
  <c r="AT56" i="7"/>
  <c r="AQ56" i="7"/>
  <c r="AV55" i="7"/>
  <c r="AT55" i="7"/>
  <c r="AQ55" i="7"/>
  <c r="AV54" i="7"/>
  <c r="AT54" i="7"/>
  <c r="AQ54" i="7"/>
  <c r="AV53" i="7"/>
  <c r="AT53" i="7"/>
  <c r="AQ53" i="7"/>
  <c r="AV52" i="7"/>
  <c r="AT52" i="7"/>
  <c r="AQ52" i="7"/>
  <c r="AV51" i="7"/>
  <c r="AT51" i="7"/>
  <c r="AQ51" i="7"/>
  <c r="AV50" i="7"/>
  <c r="AT50" i="7"/>
  <c r="AQ50" i="7"/>
  <c r="AV49" i="7"/>
  <c r="AT49" i="7"/>
  <c r="AQ49" i="7"/>
  <c r="AR9" i="7"/>
  <c r="AQ4" i="7"/>
  <c r="AQ3" i="7"/>
  <c r="AJ474" i="7"/>
  <c r="AK474" i="7" s="1"/>
  <c r="AI474" i="7"/>
  <c r="AJ473" i="7"/>
  <c r="AK473" i="7" s="1"/>
  <c r="AI473" i="7"/>
  <c r="AJ472" i="7"/>
  <c r="AK472" i="7" s="1"/>
  <c r="AI472" i="7"/>
  <c r="AJ471" i="7"/>
  <c r="AK471" i="7" s="1"/>
  <c r="AI471" i="7"/>
  <c r="AJ470" i="7"/>
  <c r="AK470" i="7" s="1"/>
  <c r="AI470" i="7"/>
  <c r="AJ469" i="7"/>
  <c r="AK469" i="7" s="1"/>
  <c r="AI469" i="7"/>
  <c r="AJ468" i="7"/>
  <c r="AK468" i="7" s="1"/>
  <c r="AI468" i="7"/>
  <c r="AJ467" i="7"/>
  <c r="AK467" i="7" s="1"/>
  <c r="AI467" i="7"/>
  <c r="AJ466" i="7"/>
  <c r="AK466" i="7" s="1"/>
  <c r="AI466" i="7"/>
  <c r="AJ465" i="7"/>
  <c r="AK465" i="7" s="1"/>
  <c r="AI465" i="7"/>
  <c r="AJ460" i="7"/>
  <c r="AK460" i="7" s="1"/>
  <c r="AI460" i="7"/>
  <c r="AJ459" i="7"/>
  <c r="AK459" i="7" s="1"/>
  <c r="AI459" i="7"/>
  <c r="AJ458" i="7"/>
  <c r="AK458" i="7" s="1"/>
  <c r="AI458" i="7"/>
  <c r="AJ457" i="7"/>
  <c r="AK457" i="7" s="1"/>
  <c r="AI457" i="7"/>
  <c r="AJ456" i="7"/>
  <c r="AK456" i="7" s="1"/>
  <c r="AI456" i="7"/>
  <c r="AJ455" i="7"/>
  <c r="AK455" i="7" s="1"/>
  <c r="AI455" i="7"/>
  <c r="AJ454" i="7"/>
  <c r="AK454" i="7" s="1"/>
  <c r="AI454" i="7"/>
  <c r="AJ453" i="7"/>
  <c r="AK453" i="7" s="1"/>
  <c r="AI453" i="7"/>
  <c r="AJ452" i="7"/>
  <c r="AK452" i="7" s="1"/>
  <c r="AI452" i="7"/>
  <c r="AJ451" i="7"/>
  <c r="AK451" i="7" s="1"/>
  <c r="AI451" i="7"/>
  <c r="AJ446" i="7"/>
  <c r="AK446" i="7" s="1"/>
  <c r="AI446" i="7"/>
  <c r="AJ445" i="7"/>
  <c r="AK445" i="7" s="1"/>
  <c r="AI445" i="7"/>
  <c r="AJ444" i="7"/>
  <c r="AK444" i="7" s="1"/>
  <c r="AI444" i="7"/>
  <c r="AJ443" i="7"/>
  <c r="AK443" i="7" s="1"/>
  <c r="AI443" i="7"/>
  <c r="AJ442" i="7"/>
  <c r="AK442" i="7" s="1"/>
  <c r="AI442" i="7"/>
  <c r="AJ441" i="7"/>
  <c r="AK441" i="7" s="1"/>
  <c r="AI441" i="7"/>
  <c r="AJ440" i="7"/>
  <c r="AK440" i="7" s="1"/>
  <c r="AI440" i="7"/>
  <c r="AJ439" i="7"/>
  <c r="AK439" i="7" s="1"/>
  <c r="AI439" i="7"/>
  <c r="AJ438" i="7"/>
  <c r="AK438" i="7" s="1"/>
  <c r="AI438" i="7"/>
  <c r="AJ437" i="7"/>
  <c r="AK437" i="7" s="1"/>
  <c r="AI437" i="7"/>
  <c r="AJ432" i="7"/>
  <c r="AK432" i="7" s="1"/>
  <c r="AI432" i="7"/>
  <c r="AJ431" i="7"/>
  <c r="AK431" i="7" s="1"/>
  <c r="AI431" i="7"/>
  <c r="AJ430" i="7"/>
  <c r="AK430" i="7" s="1"/>
  <c r="AI430" i="7"/>
  <c r="AJ429" i="7"/>
  <c r="AK429" i="7" s="1"/>
  <c r="AI429" i="7"/>
  <c r="AJ428" i="7"/>
  <c r="AK428" i="7" s="1"/>
  <c r="AI428" i="7"/>
  <c r="AJ427" i="7"/>
  <c r="AK427" i="7" s="1"/>
  <c r="AI427" i="7"/>
  <c r="AJ426" i="7"/>
  <c r="AK426" i="7" s="1"/>
  <c r="AI426" i="7"/>
  <c r="AJ425" i="7"/>
  <c r="AK425" i="7" s="1"/>
  <c r="AI425" i="7"/>
  <c r="AJ424" i="7"/>
  <c r="AK424" i="7" s="1"/>
  <c r="AI424" i="7"/>
  <c r="AJ423" i="7"/>
  <c r="AK423" i="7" s="1"/>
  <c r="AI423" i="7"/>
  <c r="AJ418" i="7"/>
  <c r="AK418" i="7" s="1"/>
  <c r="AI418" i="7"/>
  <c r="AJ417" i="7"/>
  <c r="AK417" i="7" s="1"/>
  <c r="AI417" i="7"/>
  <c r="AJ416" i="7"/>
  <c r="AK416" i="7" s="1"/>
  <c r="AI416" i="7"/>
  <c r="AJ415" i="7"/>
  <c r="AK415" i="7" s="1"/>
  <c r="AI415" i="7"/>
  <c r="AJ414" i="7"/>
  <c r="AK414" i="7" s="1"/>
  <c r="AI414" i="7"/>
  <c r="AJ413" i="7"/>
  <c r="AK413" i="7" s="1"/>
  <c r="AI413" i="7"/>
  <c r="AJ412" i="7"/>
  <c r="AK412" i="7" s="1"/>
  <c r="AI412" i="7"/>
  <c r="AJ411" i="7"/>
  <c r="AK411" i="7" s="1"/>
  <c r="AI411" i="7"/>
  <c r="AJ410" i="7"/>
  <c r="AK410" i="7" s="1"/>
  <c r="AI410" i="7"/>
  <c r="AJ409" i="7"/>
  <c r="AK409" i="7" s="1"/>
  <c r="AI409" i="7"/>
  <c r="AJ404" i="7"/>
  <c r="AK404" i="7" s="1"/>
  <c r="AI404" i="7"/>
  <c r="AJ403" i="7"/>
  <c r="AK403" i="7" s="1"/>
  <c r="AI403" i="7"/>
  <c r="AJ402" i="7"/>
  <c r="AK402" i="7" s="1"/>
  <c r="AI402" i="7"/>
  <c r="AJ401" i="7"/>
  <c r="AK401" i="7" s="1"/>
  <c r="AI401" i="7"/>
  <c r="AJ400" i="7"/>
  <c r="AK400" i="7" s="1"/>
  <c r="AI400" i="7"/>
  <c r="AJ399" i="7"/>
  <c r="AK399" i="7" s="1"/>
  <c r="AI399" i="7"/>
  <c r="AJ398" i="7"/>
  <c r="AK398" i="7" s="1"/>
  <c r="AI398" i="7"/>
  <c r="AJ397" i="7"/>
  <c r="AK397" i="7" s="1"/>
  <c r="AI397" i="7"/>
  <c r="AJ396" i="7"/>
  <c r="AK396" i="7" s="1"/>
  <c r="AI396" i="7"/>
  <c r="AJ395" i="7"/>
  <c r="AK395" i="7" s="1"/>
  <c r="AI395" i="7"/>
  <c r="AJ390" i="7"/>
  <c r="AK390" i="7" s="1"/>
  <c r="AI390" i="7"/>
  <c r="AJ389" i="7"/>
  <c r="AK389" i="7" s="1"/>
  <c r="AI389" i="7"/>
  <c r="AJ388" i="7"/>
  <c r="AK388" i="7" s="1"/>
  <c r="AI388" i="7"/>
  <c r="AJ387" i="7"/>
  <c r="AK387" i="7" s="1"/>
  <c r="AI387" i="7"/>
  <c r="AJ386" i="7"/>
  <c r="AK386" i="7" s="1"/>
  <c r="AI386" i="7"/>
  <c r="AJ385" i="7"/>
  <c r="AK385" i="7" s="1"/>
  <c r="AI385" i="7"/>
  <c r="AJ384" i="7"/>
  <c r="AK384" i="7" s="1"/>
  <c r="AI384" i="7"/>
  <c r="AJ383" i="7"/>
  <c r="AK383" i="7" s="1"/>
  <c r="AI383" i="7"/>
  <c r="AJ382" i="7"/>
  <c r="AK382" i="7" s="1"/>
  <c r="AI382" i="7"/>
  <c r="AJ381" i="7"/>
  <c r="AK381" i="7" s="1"/>
  <c r="AI381" i="7"/>
  <c r="AJ376" i="7"/>
  <c r="AK376" i="7" s="1"/>
  <c r="AI376" i="7"/>
  <c r="AJ375" i="7"/>
  <c r="AK375" i="7" s="1"/>
  <c r="AI375" i="7"/>
  <c r="AJ374" i="7"/>
  <c r="AK374" i="7" s="1"/>
  <c r="AI374" i="7"/>
  <c r="AJ373" i="7"/>
  <c r="AK373" i="7" s="1"/>
  <c r="AI373" i="7"/>
  <c r="AJ372" i="7"/>
  <c r="AK372" i="7" s="1"/>
  <c r="AI372" i="7"/>
  <c r="AJ371" i="7"/>
  <c r="AK371" i="7" s="1"/>
  <c r="AI371" i="7"/>
  <c r="AJ370" i="7"/>
  <c r="AK370" i="7" s="1"/>
  <c r="AI370" i="7"/>
  <c r="AJ369" i="7"/>
  <c r="AK369" i="7" s="1"/>
  <c r="AI369" i="7"/>
  <c r="AJ368" i="7"/>
  <c r="AK368" i="7" s="1"/>
  <c r="AI368" i="7"/>
  <c r="AJ367" i="7"/>
  <c r="AK367" i="7" s="1"/>
  <c r="AI367" i="7"/>
  <c r="AJ362" i="7"/>
  <c r="AK362" i="7" s="1"/>
  <c r="AI362" i="7"/>
  <c r="AJ361" i="7"/>
  <c r="AK361" i="7" s="1"/>
  <c r="AI361" i="7"/>
  <c r="AJ360" i="7"/>
  <c r="AK360" i="7" s="1"/>
  <c r="AI360" i="7"/>
  <c r="AJ359" i="7"/>
  <c r="AK359" i="7" s="1"/>
  <c r="AI359" i="7"/>
  <c r="AJ358" i="7"/>
  <c r="AK358" i="7" s="1"/>
  <c r="AI358" i="7"/>
  <c r="AJ357" i="7"/>
  <c r="AK357" i="7" s="1"/>
  <c r="AI357" i="7"/>
  <c r="AJ356" i="7"/>
  <c r="AK356" i="7" s="1"/>
  <c r="AI356" i="7"/>
  <c r="AJ355" i="7"/>
  <c r="AK355" i="7" s="1"/>
  <c r="AI355" i="7"/>
  <c r="AJ354" i="7"/>
  <c r="AK354" i="7" s="1"/>
  <c r="AI354" i="7"/>
  <c r="AJ353" i="7"/>
  <c r="AK353" i="7" s="1"/>
  <c r="AI353" i="7"/>
  <c r="AK348" i="7"/>
  <c r="AL348" i="7" s="1"/>
  <c r="AI348" i="7"/>
  <c r="AK347" i="7"/>
  <c r="AL347" i="7" s="1"/>
  <c r="AI347" i="7"/>
  <c r="AK346" i="7"/>
  <c r="AL346" i="7" s="1"/>
  <c r="AI346" i="7"/>
  <c r="AK345" i="7"/>
  <c r="AL345" i="7" s="1"/>
  <c r="AI345" i="7"/>
  <c r="AK344" i="7"/>
  <c r="AL344" i="7" s="1"/>
  <c r="AI344" i="7"/>
  <c r="AK343" i="7"/>
  <c r="AL343" i="7" s="1"/>
  <c r="AI343" i="7"/>
  <c r="AK342" i="7"/>
  <c r="AL342" i="7" s="1"/>
  <c r="AI342" i="7"/>
  <c r="AK341" i="7"/>
  <c r="AL341" i="7" s="1"/>
  <c r="AI341" i="7"/>
  <c r="AK340" i="7"/>
  <c r="AL340" i="7" s="1"/>
  <c r="AI340" i="7"/>
  <c r="AK339" i="7"/>
  <c r="AL339" i="7" s="1"/>
  <c r="AI339" i="7"/>
  <c r="AK334" i="7"/>
  <c r="AL334" i="7" s="1"/>
  <c r="AI334" i="7"/>
  <c r="AK333" i="7"/>
  <c r="AL333" i="7" s="1"/>
  <c r="AI333" i="7"/>
  <c r="AK332" i="7"/>
  <c r="AL332" i="7" s="1"/>
  <c r="AI332" i="7"/>
  <c r="AK331" i="7"/>
  <c r="AL331" i="7" s="1"/>
  <c r="AI331" i="7"/>
  <c r="AK330" i="7"/>
  <c r="AL330" i="7" s="1"/>
  <c r="AI330" i="7"/>
  <c r="AK329" i="7"/>
  <c r="AL329" i="7" s="1"/>
  <c r="AI329" i="7"/>
  <c r="AK328" i="7"/>
  <c r="AL328" i="7" s="1"/>
  <c r="AI328" i="7"/>
  <c r="AK327" i="7"/>
  <c r="AL327" i="7" s="1"/>
  <c r="AI327" i="7"/>
  <c r="AK326" i="7"/>
  <c r="AL326" i="7" s="1"/>
  <c r="AI326" i="7"/>
  <c r="AK325" i="7"/>
  <c r="AL325" i="7" s="1"/>
  <c r="AI325" i="7"/>
  <c r="AI320" i="7"/>
  <c r="AJ320" i="7" s="1"/>
  <c r="AI319" i="7"/>
  <c r="AJ319" i="7" s="1"/>
  <c r="AI318" i="7"/>
  <c r="AJ318" i="7" s="1"/>
  <c r="AJ317" i="7"/>
  <c r="AI317" i="7"/>
  <c r="AI316" i="7"/>
  <c r="AJ316" i="7" s="1"/>
  <c r="AI315" i="7"/>
  <c r="AJ315" i="7" s="1"/>
  <c r="AI314" i="7"/>
  <c r="AJ314" i="7" s="1"/>
  <c r="AI313" i="7"/>
  <c r="AJ313" i="7" s="1"/>
  <c r="AI312" i="7"/>
  <c r="AJ312" i="7" s="1"/>
  <c r="AI311" i="7"/>
  <c r="AJ311" i="7" s="1"/>
  <c r="AI309" i="7"/>
  <c r="AJ309" i="7" s="1"/>
  <c r="AI308" i="7"/>
  <c r="AJ308" i="7" s="1"/>
  <c r="AI307" i="7"/>
  <c r="AJ307" i="7" s="1"/>
  <c r="AI306" i="7"/>
  <c r="AJ306" i="7" s="1"/>
  <c r="AI305" i="7"/>
  <c r="AJ305" i="7" s="1"/>
  <c r="AI304" i="7"/>
  <c r="AJ304" i="7" s="1"/>
  <c r="AI303" i="7"/>
  <c r="AJ303" i="7" s="1"/>
  <c r="AI302" i="7"/>
  <c r="AJ302" i="7" s="1"/>
  <c r="AI301" i="7"/>
  <c r="AJ301" i="7" s="1"/>
  <c r="AI300" i="7"/>
  <c r="AJ300" i="7" s="1"/>
  <c r="AI293" i="7"/>
  <c r="AK286" i="7"/>
  <c r="AI286" i="7"/>
  <c r="AK285" i="7"/>
  <c r="AI285" i="7"/>
  <c r="AK284" i="7"/>
  <c r="AI284" i="7"/>
  <c r="AK283" i="7"/>
  <c r="AI283" i="7"/>
  <c r="AK282" i="7"/>
  <c r="AI282" i="7"/>
  <c r="AK281" i="7"/>
  <c r="AI281" i="7"/>
  <c r="AK280" i="7"/>
  <c r="AI280" i="7"/>
  <c r="AK279" i="7"/>
  <c r="AI279" i="7"/>
  <c r="AK278" i="7"/>
  <c r="AI278" i="7"/>
  <c r="AK277" i="7"/>
  <c r="AI277" i="7"/>
  <c r="AK272" i="7"/>
  <c r="AJ272" i="7"/>
  <c r="AI272" i="7"/>
  <c r="AK271" i="7"/>
  <c r="AJ271" i="7"/>
  <c r="AI271" i="7"/>
  <c r="AK270" i="7"/>
  <c r="AJ270" i="7"/>
  <c r="AI270" i="7"/>
  <c r="AK269" i="7"/>
  <c r="AJ269" i="7"/>
  <c r="AI269" i="7"/>
  <c r="AK268" i="7"/>
  <c r="AJ268" i="7"/>
  <c r="AI268" i="7"/>
  <c r="AK267" i="7"/>
  <c r="AJ267" i="7"/>
  <c r="AI267" i="7"/>
  <c r="AK266" i="7"/>
  <c r="AJ266" i="7"/>
  <c r="AI266" i="7"/>
  <c r="AK265" i="7"/>
  <c r="AJ265" i="7"/>
  <c r="AI265" i="7"/>
  <c r="AK264" i="7"/>
  <c r="AJ264" i="7"/>
  <c r="AI264" i="7"/>
  <c r="AK263" i="7"/>
  <c r="AJ263" i="7"/>
  <c r="AI263" i="7"/>
  <c r="AK258" i="7"/>
  <c r="AI258" i="7"/>
  <c r="AK257" i="7"/>
  <c r="AI257" i="7"/>
  <c r="AK256" i="7"/>
  <c r="AI256" i="7"/>
  <c r="AK255" i="7"/>
  <c r="AI255" i="7"/>
  <c r="AK254" i="7"/>
  <c r="AI254" i="7"/>
  <c r="AK253" i="7"/>
  <c r="AI253" i="7"/>
  <c r="AK252" i="7"/>
  <c r="AI252" i="7"/>
  <c r="AK251" i="7"/>
  <c r="AI251" i="7"/>
  <c r="AK250" i="7"/>
  <c r="AI250" i="7"/>
  <c r="AK249" i="7"/>
  <c r="AI249" i="7"/>
  <c r="AK244" i="7"/>
  <c r="AI244" i="7"/>
  <c r="AK243" i="7"/>
  <c r="AI243" i="7"/>
  <c r="AK242" i="7"/>
  <c r="AI242" i="7"/>
  <c r="AK241" i="7"/>
  <c r="AI241" i="7"/>
  <c r="AK240" i="7"/>
  <c r="AI240" i="7"/>
  <c r="AK239" i="7"/>
  <c r="AI239" i="7"/>
  <c r="AK238" i="7"/>
  <c r="AI238" i="7"/>
  <c r="AK237" i="7"/>
  <c r="AI237" i="7"/>
  <c r="AK236" i="7"/>
  <c r="AI236" i="7"/>
  <c r="AK235" i="7"/>
  <c r="AI235" i="7"/>
  <c r="AK230" i="7"/>
  <c r="AI230" i="7"/>
  <c r="AK229" i="7"/>
  <c r="AI229" i="7"/>
  <c r="AK228" i="7"/>
  <c r="AI228" i="7"/>
  <c r="AK227" i="7"/>
  <c r="AI227" i="7"/>
  <c r="AK226" i="7"/>
  <c r="AI226" i="7"/>
  <c r="AK225" i="7"/>
  <c r="AI225" i="7"/>
  <c r="AK224" i="7"/>
  <c r="AI224" i="7"/>
  <c r="AK223" i="7"/>
  <c r="AI223" i="7"/>
  <c r="AK222" i="7"/>
  <c r="AI222" i="7"/>
  <c r="AK221" i="7"/>
  <c r="AI221" i="7"/>
  <c r="AK216" i="7"/>
  <c r="AI216" i="7"/>
  <c r="AK215" i="7"/>
  <c r="AI215" i="7"/>
  <c r="AK214" i="7"/>
  <c r="AI214" i="7"/>
  <c r="AK213" i="7"/>
  <c r="AI213" i="7"/>
  <c r="AK212" i="7"/>
  <c r="AI212" i="7"/>
  <c r="AK211" i="7"/>
  <c r="AI211" i="7"/>
  <c r="AK210" i="7"/>
  <c r="AI210" i="7"/>
  <c r="AK209" i="7"/>
  <c r="AI209" i="7"/>
  <c r="AK208" i="7"/>
  <c r="AI208" i="7"/>
  <c r="AK207" i="7"/>
  <c r="AI207" i="7"/>
  <c r="AK206" i="7"/>
  <c r="AI206" i="7"/>
  <c r="AK205" i="7"/>
  <c r="AI205" i="7"/>
  <c r="AK204" i="7"/>
  <c r="AI204" i="7"/>
  <c r="AK203" i="7"/>
  <c r="AI203" i="7"/>
  <c r="AK202" i="7"/>
  <c r="AI202" i="7"/>
  <c r="AK201" i="7"/>
  <c r="AI201" i="7"/>
  <c r="AK200" i="7"/>
  <c r="AI200" i="7"/>
  <c r="AK199" i="7"/>
  <c r="AI199" i="7"/>
  <c r="AK198" i="7"/>
  <c r="AI198" i="7"/>
  <c r="AK197" i="7"/>
  <c r="AI197" i="7"/>
  <c r="AK191" i="7"/>
  <c r="AJ191" i="7"/>
  <c r="AK190" i="7"/>
  <c r="AJ190" i="7"/>
  <c r="AK189" i="7"/>
  <c r="AJ189" i="7"/>
  <c r="AK188" i="7"/>
  <c r="AJ188" i="7"/>
  <c r="AK187" i="7"/>
  <c r="AJ187" i="7"/>
  <c r="AK186" i="7"/>
  <c r="AJ186" i="7"/>
  <c r="AK185" i="7"/>
  <c r="AJ185" i="7"/>
  <c r="AK184" i="7"/>
  <c r="AJ184" i="7"/>
  <c r="AK183" i="7"/>
  <c r="AJ183" i="7"/>
  <c r="AK182" i="7"/>
  <c r="AJ182" i="7"/>
  <c r="AK181" i="7"/>
  <c r="AJ181" i="7"/>
  <c r="AK180" i="7"/>
  <c r="AJ180" i="7"/>
  <c r="AK179" i="7"/>
  <c r="AJ179" i="7"/>
  <c r="AK178" i="7"/>
  <c r="AJ178" i="7"/>
  <c r="AK177" i="7"/>
  <c r="AJ177" i="7"/>
  <c r="AK176" i="7"/>
  <c r="AJ176" i="7"/>
  <c r="AK175" i="7"/>
  <c r="AJ175" i="7"/>
  <c r="AK174" i="7"/>
  <c r="AJ174" i="7"/>
  <c r="AK173" i="7"/>
  <c r="AJ173" i="7"/>
  <c r="AK172" i="7"/>
  <c r="AJ172" i="7"/>
  <c r="AK167" i="7"/>
  <c r="AJ167" i="7"/>
  <c r="AK166" i="7"/>
  <c r="AJ166" i="7"/>
  <c r="AK165" i="7"/>
  <c r="AJ165" i="7"/>
  <c r="AK164" i="7"/>
  <c r="AJ164" i="7"/>
  <c r="AK163" i="7"/>
  <c r="AJ163" i="7"/>
  <c r="AK162" i="7"/>
  <c r="AJ162" i="7"/>
  <c r="AK161" i="7"/>
  <c r="AJ161" i="7"/>
  <c r="AK160" i="7"/>
  <c r="AJ160" i="7"/>
  <c r="AK159" i="7"/>
  <c r="AJ159" i="7"/>
  <c r="AK158" i="7"/>
  <c r="AJ158" i="7"/>
  <c r="AK157" i="7"/>
  <c r="AJ157" i="7"/>
  <c r="AK156" i="7"/>
  <c r="AJ156" i="7"/>
  <c r="AK155" i="7"/>
  <c r="AJ155" i="7"/>
  <c r="AK154" i="7"/>
  <c r="AJ154" i="7"/>
  <c r="AK153" i="7"/>
  <c r="AJ153" i="7"/>
  <c r="AK152" i="7"/>
  <c r="AJ152" i="7"/>
  <c r="AK151" i="7"/>
  <c r="AJ151" i="7"/>
  <c r="AK150" i="7"/>
  <c r="AJ150" i="7"/>
  <c r="AK149" i="7"/>
  <c r="AJ149" i="7"/>
  <c r="AK148" i="7"/>
  <c r="AJ148" i="7"/>
  <c r="AN143" i="7"/>
  <c r="AL143" i="7"/>
  <c r="AI143" i="7"/>
  <c r="AN142" i="7"/>
  <c r="AL142" i="7"/>
  <c r="AI142" i="7"/>
  <c r="AN141" i="7"/>
  <c r="AL141" i="7"/>
  <c r="AI141" i="7"/>
  <c r="AN140" i="7"/>
  <c r="AL140" i="7"/>
  <c r="AI140" i="7"/>
  <c r="AN139" i="7"/>
  <c r="AL139" i="7"/>
  <c r="AI139" i="7"/>
  <c r="AN138" i="7"/>
  <c r="AL138" i="7"/>
  <c r="AI138" i="7"/>
  <c r="AN137" i="7"/>
  <c r="AL137" i="7"/>
  <c r="AI137" i="7"/>
  <c r="AN136" i="7"/>
  <c r="AL136" i="7"/>
  <c r="AI136" i="7"/>
  <c r="AN135" i="7"/>
  <c r="AL135" i="7"/>
  <c r="AI135" i="7"/>
  <c r="AN134" i="7"/>
  <c r="AL134" i="7"/>
  <c r="AI134" i="7"/>
  <c r="AN132" i="7"/>
  <c r="AL132" i="7"/>
  <c r="AI132" i="7"/>
  <c r="AN131" i="7"/>
  <c r="AL131" i="7"/>
  <c r="AI131" i="7"/>
  <c r="AN130" i="7"/>
  <c r="AL130" i="7"/>
  <c r="AI130" i="7"/>
  <c r="AN129" i="7"/>
  <c r="AL129" i="7"/>
  <c r="AI129" i="7"/>
  <c r="AN128" i="7"/>
  <c r="AL128" i="7"/>
  <c r="AI128" i="7"/>
  <c r="AN127" i="7"/>
  <c r="AL127" i="7"/>
  <c r="AI127" i="7"/>
  <c r="AN126" i="7"/>
  <c r="AL126" i="7"/>
  <c r="AI126" i="7"/>
  <c r="AN125" i="7"/>
  <c r="AL125" i="7"/>
  <c r="AI125" i="7"/>
  <c r="AN124" i="7"/>
  <c r="AL124" i="7"/>
  <c r="AI124" i="7"/>
  <c r="AN123" i="7"/>
  <c r="AL123" i="7"/>
  <c r="AI123" i="7"/>
  <c r="AN121" i="7"/>
  <c r="AL121" i="7"/>
  <c r="AI121" i="7"/>
  <c r="AN120" i="7"/>
  <c r="AL120" i="7"/>
  <c r="AI120" i="7"/>
  <c r="AN119" i="7"/>
  <c r="AL119" i="7"/>
  <c r="AI119" i="7"/>
  <c r="AN118" i="7"/>
  <c r="AL118" i="7"/>
  <c r="AI118" i="7"/>
  <c r="AN117" i="7"/>
  <c r="AL117" i="7"/>
  <c r="AI117" i="7"/>
  <c r="AN116" i="7"/>
  <c r="AL116" i="7"/>
  <c r="AI116" i="7"/>
  <c r="AN115" i="7"/>
  <c r="AL115" i="7"/>
  <c r="AI115" i="7"/>
  <c r="AN114" i="7"/>
  <c r="AL114" i="7"/>
  <c r="AI114" i="7"/>
  <c r="AN113" i="7"/>
  <c r="AL113" i="7"/>
  <c r="AI113" i="7"/>
  <c r="AN112" i="7"/>
  <c r="AL112" i="7"/>
  <c r="AI112" i="7"/>
  <c r="AN110" i="7"/>
  <c r="AL110" i="7"/>
  <c r="AI110" i="7"/>
  <c r="AN109" i="7"/>
  <c r="AL109" i="7"/>
  <c r="AI109" i="7"/>
  <c r="AN108" i="7"/>
  <c r="AL108" i="7"/>
  <c r="AI108" i="7"/>
  <c r="AN107" i="7"/>
  <c r="AL107" i="7"/>
  <c r="AI107" i="7"/>
  <c r="AN106" i="7"/>
  <c r="AL106" i="7"/>
  <c r="AI106" i="7"/>
  <c r="AN105" i="7"/>
  <c r="AL105" i="7"/>
  <c r="AI105" i="7"/>
  <c r="AN104" i="7"/>
  <c r="AL104" i="7"/>
  <c r="AI104" i="7"/>
  <c r="AN103" i="7"/>
  <c r="AL103" i="7"/>
  <c r="AI103" i="7"/>
  <c r="AN102" i="7"/>
  <c r="AL102" i="7"/>
  <c r="AI102" i="7"/>
  <c r="AN101" i="7"/>
  <c r="AL101" i="7"/>
  <c r="AI101" i="7"/>
  <c r="AN100" i="7"/>
  <c r="AL100" i="7"/>
  <c r="AI100" i="7"/>
  <c r="AN99" i="7"/>
  <c r="AL99" i="7"/>
  <c r="AI99" i="7"/>
  <c r="AN98" i="7"/>
  <c r="AL98" i="7"/>
  <c r="AI98" i="7"/>
  <c r="AN97" i="7"/>
  <c r="AL97" i="7"/>
  <c r="AI97" i="7"/>
  <c r="AN96" i="7"/>
  <c r="AL96" i="7"/>
  <c r="AI96" i="7"/>
  <c r="AN95" i="7"/>
  <c r="AL95" i="7"/>
  <c r="AI95" i="7"/>
  <c r="AN94" i="7"/>
  <c r="AL94" i="7"/>
  <c r="AI94" i="7"/>
  <c r="AN93" i="7"/>
  <c r="AL93" i="7"/>
  <c r="AI93" i="7"/>
  <c r="AN92" i="7"/>
  <c r="AL92" i="7"/>
  <c r="AI92" i="7"/>
  <c r="AN91" i="7"/>
  <c r="AL91" i="7"/>
  <c r="AI91" i="7"/>
  <c r="AN89" i="7"/>
  <c r="AL89" i="7"/>
  <c r="AI89" i="7"/>
  <c r="AN88" i="7"/>
  <c r="AL88" i="7"/>
  <c r="AI88" i="7"/>
  <c r="AN87" i="7"/>
  <c r="AL87" i="7"/>
  <c r="AI87" i="7"/>
  <c r="AN86" i="7"/>
  <c r="AL86" i="7"/>
  <c r="AI86" i="7"/>
  <c r="AN85" i="7"/>
  <c r="AL85" i="7"/>
  <c r="AI85" i="7"/>
  <c r="AN84" i="7"/>
  <c r="AL84" i="7"/>
  <c r="AI84" i="7"/>
  <c r="AN83" i="7"/>
  <c r="AL83" i="7"/>
  <c r="AI83" i="7"/>
  <c r="AN82" i="7"/>
  <c r="AL82" i="7"/>
  <c r="AI82" i="7"/>
  <c r="AN81" i="7"/>
  <c r="AL81" i="7"/>
  <c r="AI81" i="7"/>
  <c r="AN80" i="7"/>
  <c r="AL80" i="7"/>
  <c r="AI80" i="7"/>
  <c r="AN79" i="7"/>
  <c r="AL79" i="7"/>
  <c r="AI79" i="7"/>
  <c r="AN78" i="7"/>
  <c r="AL78" i="7"/>
  <c r="AI78" i="7"/>
  <c r="AN77" i="7"/>
  <c r="AL77" i="7"/>
  <c r="AI77" i="7"/>
  <c r="AN76" i="7"/>
  <c r="AL76" i="7"/>
  <c r="AI76" i="7"/>
  <c r="AN75" i="7"/>
  <c r="AL75" i="7"/>
  <c r="AI75" i="7"/>
  <c r="AN74" i="7"/>
  <c r="AL74" i="7"/>
  <c r="AI74" i="7"/>
  <c r="AN73" i="7"/>
  <c r="AL73" i="7"/>
  <c r="AI73" i="7"/>
  <c r="AN72" i="7"/>
  <c r="AL72" i="7"/>
  <c r="AI72" i="7"/>
  <c r="AN71" i="7"/>
  <c r="AL71" i="7"/>
  <c r="AI71" i="7"/>
  <c r="AN70" i="7"/>
  <c r="AL70" i="7"/>
  <c r="AI70" i="7"/>
  <c r="AN68" i="7"/>
  <c r="AL68" i="7"/>
  <c r="AI68" i="7"/>
  <c r="AN67" i="7"/>
  <c r="AL67" i="7"/>
  <c r="AI67" i="7"/>
  <c r="AN66" i="7"/>
  <c r="AL66" i="7"/>
  <c r="AI66" i="7"/>
  <c r="AN65" i="7"/>
  <c r="AL65" i="7"/>
  <c r="AI65" i="7"/>
  <c r="AN64" i="7"/>
  <c r="AL64" i="7"/>
  <c r="AI64" i="7"/>
  <c r="AN63" i="7"/>
  <c r="AL63" i="7"/>
  <c r="AI63" i="7"/>
  <c r="AN62" i="7"/>
  <c r="AL62" i="7"/>
  <c r="AI62" i="7"/>
  <c r="AN61" i="7"/>
  <c r="AL61" i="7"/>
  <c r="AI61" i="7"/>
  <c r="AN60" i="7"/>
  <c r="AL60" i="7"/>
  <c r="AI60" i="7"/>
  <c r="AN59" i="7"/>
  <c r="AL59" i="7"/>
  <c r="AI59" i="7"/>
  <c r="AN58" i="7"/>
  <c r="AL58" i="7"/>
  <c r="AI58" i="7"/>
  <c r="AN57" i="7"/>
  <c r="AL57" i="7"/>
  <c r="AI57" i="7"/>
  <c r="AN56" i="7"/>
  <c r="AL56" i="7"/>
  <c r="AI56" i="7"/>
  <c r="AN55" i="7"/>
  <c r="AL55" i="7"/>
  <c r="AI55" i="7"/>
  <c r="AN54" i="7"/>
  <c r="AL54" i="7"/>
  <c r="AI54" i="7"/>
  <c r="AN53" i="7"/>
  <c r="AL53" i="7"/>
  <c r="AI53" i="7"/>
  <c r="AN52" i="7"/>
  <c r="AL52" i="7"/>
  <c r="AI52" i="7"/>
  <c r="AN51" i="7"/>
  <c r="AL51" i="7"/>
  <c r="AI51" i="7"/>
  <c r="AN50" i="7"/>
  <c r="AL50" i="7"/>
  <c r="AI50" i="7"/>
  <c r="AN49" i="7"/>
  <c r="AL49" i="7"/>
  <c r="AI49" i="7"/>
  <c r="AJ9" i="7"/>
  <c r="AI4" i="7"/>
  <c r="AI3" i="7"/>
  <c r="AB474" i="7"/>
  <c r="AC474" i="7" s="1"/>
  <c r="AA474" i="7"/>
  <c r="AB473" i="7"/>
  <c r="AC473" i="7" s="1"/>
  <c r="AA473" i="7"/>
  <c r="AB472" i="7"/>
  <c r="AC472" i="7" s="1"/>
  <c r="AA472" i="7"/>
  <c r="AB471" i="7"/>
  <c r="AC471" i="7" s="1"/>
  <c r="AA471" i="7"/>
  <c r="AB470" i="7"/>
  <c r="AC470" i="7" s="1"/>
  <c r="AA470" i="7"/>
  <c r="AB469" i="7"/>
  <c r="AC469" i="7" s="1"/>
  <c r="AA469" i="7"/>
  <c r="AB468" i="7"/>
  <c r="AC468" i="7" s="1"/>
  <c r="AA468" i="7"/>
  <c r="AB467" i="7"/>
  <c r="AC467" i="7" s="1"/>
  <c r="AA467" i="7"/>
  <c r="AB466" i="7"/>
  <c r="AC466" i="7" s="1"/>
  <c r="AA466" i="7"/>
  <c r="AB465" i="7"/>
  <c r="AC465" i="7" s="1"/>
  <c r="AA465" i="7"/>
  <c r="AB460" i="7"/>
  <c r="AC460" i="7" s="1"/>
  <c r="AA460" i="7"/>
  <c r="AB459" i="7"/>
  <c r="AC459" i="7" s="1"/>
  <c r="AA459" i="7"/>
  <c r="AB458" i="7"/>
  <c r="AC458" i="7" s="1"/>
  <c r="AA458" i="7"/>
  <c r="AB457" i="7"/>
  <c r="AC457" i="7" s="1"/>
  <c r="AA457" i="7"/>
  <c r="AB456" i="7"/>
  <c r="AC456" i="7" s="1"/>
  <c r="AA456" i="7"/>
  <c r="AB455" i="7"/>
  <c r="AC455" i="7" s="1"/>
  <c r="AA455" i="7"/>
  <c r="AB454" i="7"/>
  <c r="AC454" i="7" s="1"/>
  <c r="AA454" i="7"/>
  <c r="AB453" i="7"/>
  <c r="AC453" i="7" s="1"/>
  <c r="AA453" i="7"/>
  <c r="AB452" i="7"/>
  <c r="AC452" i="7" s="1"/>
  <c r="AA452" i="7"/>
  <c r="AB451" i="7"/>
  <c r="AC451" i="7" s="1"/>
  <c r="AA451" i="7"/>
  <c r="AB446" i="7"/>
  <c r="AC446" i="7" s="1"/>
  <c r="AA446" i="7"/>
  <c r="AB445" i="7"/>
  <c r="AC445" i="7" s="1"/>
  <c r="AA445" i="7"/>
  <c r="AB444" i="7"/>
  <c r="AC444" i="7" s="1"/>
  <c r="AA444" i="7"/>
  <c r="AB443" i="7"/>
  <c r="AC443" i="7" s="1"/>
  <c r="AA443" i="7"/>
  <c r="AB442" i="7"/>
  <c r="AC442" i="7" s="1"/>
  <c r="AA442" i="7"/>
  <c r="AB441" i="7"/>
  <c r="AC441" i="7" s="1"/>
  <c r="AA441" i="7"/>
  <c r="AB440" i="7"/>
  <c r="AC440" i="7" s="1"/>
  <c r="AA440" i="7"/>
  <c r="AB439" i="7"/>
  <c r="AC439" i="7" s="1"/>
  <c r="AA439" i="7"/>
  <c r="AB438" i="7"/>
  <c r="AC438" i="7" s="1"/>
  <c r="AA438" i="7"/>
  <c r="AB437" i="7"/>
  <c r="AC437" i="7" s="1"/>
  <c r="AA437" i="7"/>
  <c r="AB432" i="7"/>
  <c r="AC432" i="7" s="1"/>
  <c r="AA432" i="7"/>
  <c r="AB431" i="7"/>
  <c r="AC431" i="7" s="1"/>
  <c r="AA431" i="7"/>
  <c r="AB430" i="7"/>
  <c r="AC430" i="7" s="1"/>
  <c r="AA430" i="7"/>
  <c r="AB429" i="7"/>
  <c r="AC429" i="7" s="1"/>
  <c r="AA429" i="7"/>
  <c r="AB428" i="7"/>
  <c r="AC428" i="7" s="1"/>
  <c r="AA428" i="7"/>
  <c r="AB427" i="7"/>
  <c r="AC427" i="7" s="1"/>
  <c r="AA427" i="7"/>
  <c r="AB426" i="7"/>
  <c r="AC426" i="7" s="1"/>
  <c r="AA426" i="7"/>
  <c r="AB425" i="7"/>
  <c r="AC425" i="7" s="1"/>
  <c r="AA425" i="7"/>
  <c r="AB424" i="7"/>
  <c r="AC424" i="7" s="1"/>
  <c r="AA424" i="7"/>
  <c r="AB423" i="7"/>
  <c r="AC423" i="7" s="1"/>
  <c r="AA423" i="7"/>
  <c r="AB418" i="7"/>
  <c r="AC418" i="7" s="1"/>
  <c r="AA418" i="7"/>
  <c r="AB417" i="7"/>
  <c r="AC417" i="7" s="1"/>
  <c r="AA417" i="7"/>
  <c r="AB416" i="7"/>
  <c r="AC416" i="7" s="1"/>
  <c r="AA416" i="7"/>
  <c r="AB415" i="7"/>
  <c r="AC415" i="7" s="1"/>
  <c r="AA415" i="7"/>
  <c r="AB414" i="7"/>
  <c r="AC414" i="7" s="1"/>
  <c r="AA414" i="7"/>
  <c r="AB413" i="7"/>
  <c r="AC413" i="7" s="1"/>
  <c r="AA413" i="7"/>
  <c r="AB412" i="7"/>
  <c r="AC412" i="7" s="1"/>
  <c r="AA412" i="7"/>
  <c r="AB411" i="7"/>
  <c r="AC411" i="7" s="1"/>
  <c r="AA411" i="7"/>
  <c r="AB410" i="7"/>
  <c r="AC410" i="7" s="1"/>
  <c r="AA410" i="7"/>
  <c r="AB409" i="7"/>
  <c r="AC409" i="7" s="1"/>
  <c r="AA409" i="7"/>
  <c r="AB404" i="7"/>
  <c r="AC404" i="7" s="1"/>
  <c r="AA404" i="7"/>
  <c r="AB403" i="7"/>
  <c r="AC403" i="7" s="1"/>
  <c r="AA403" i="7"/>
  <c r="AB402" i="7"/>
  <c r="AC402" i="7" s="1"/>
  <c r="AA402" i="7"/>
  <c r="AB401" i="7"/>
  <c r="AC401" i="7" s="1"/>
  <c r="AA401" i="7"/>
  <c r="AB400" i="7"/>
  <c r="AC400" i="7" s="1"/>
  <c r="AA400" i="7"/>
  <c r="AB399" i="7"/>
  <c r="AC399" i="7" s="1"/>
  <c r="AA399" i="7"/>
  <c r="AB398" i="7"/>
  <c r="AC398" i="7" s="1"/>
  <c r="AA398" i="7"/>
  <c r="AB397" i="7"/>
  <c r="AC397" i="7" s="1"/>
  <c r="AA397" i="7"/>
  <c r="AB396" i="7"/>
  <c r="AC396" i="7" s="1"/>
  <c r="AA396" i="7"/>
  <c r="AB395" i="7"/>
  <c r="AC395" i="7" s="1"/>
  <c r="AA395" i="7"/>
  <c r="AB390" i="7"/>
  <c r="AC390" i="7" s="1"/>
  <c r="AA390" i="7"/>
  <c r="AB389" i="7"/>
  <c r="AC389" i="7" s="1"/>
  <c r="AA389" i="7"/>
  <c r="AB388" i="7"/>
  <c r="AC388" i="7" s="1"/>
  <c r="AA388" i="7"/>
  <c r="AB387" i="7"/>
  <c r="AC387" i="7" s="1"/>
  <c r="AA387" i="7"/>
  <c r="AB386" i="7"/>
  <c r="AC386" i="7" s="1"/>
  <c r="AA386" i="7"/>
  <c r="AB385" i="7"/>
  <c r="AC385" i="7" s="1"/>
  <c r="AA385" i="7"/>
  <c r="AB384" i="7"/>
  <c r="AC384" i="7" s="1"/>
  <c r="AA384" i="7"/>
  <c r="AB383" i="7"/>
  <c r="AC383" i="7" s="1"/>
  <c r="AA383" i="7"/>
  <c r="AB382" i="7"/>
  <c r="AC382" i="7" s="1"/>
  <c r="AA382" i="7"/>
  <c r="AB381" i="7"/>
  <c r="AC381" i="7" s="1"/>
  <c r="AA381" i="7"/>
  <c r="AB376" i="7"/>
  <c r="AC376" i="7" s="1"/>
  <c r="AA376" i="7"/>
  <c r="AB375" i="7"/>
  <c r="AC375" i="7" s="1"/>
  <c r="AA375" i="7"/>
  <c r="AB374" i="7"/>
  <c r="AC374" i="7" s="1"/>
  <c r="AA374" i="7"/>
  <c r="AB373" i="7"/>
  <c r="AC373" i="7" s="1"/>
  <c r="AA373" i="7"/>
  <c r="AB372" i="7"/>
  <c r="AC372" i="7" s="1"/>
  <c r="AA372" i="7"/>
  <c r="AB371" i="7"/>
  <c r="AC371" i="7" s="1"/>
  <c r="AA371" i="7"/>
  <c r="AB370" i="7"/>
  <c r="AC370" i="7" s="1"/>
  <c r="AA370" i="7"/>
  <c r="AB369" i="7"/>
  <c r="AC369" i="7" s="1"/>
  <c r="AA369" i="7"/>
  <c r="AB368" i="7"/>
  <c r="AC368" i="7" s="1"/>
  <c r="AA368" i="7"/>
  <c r="AB367" i="7"/>
  <c r="AC367" i="7" s="1"/>
  <c r="AA367" i="7"/>
  <c r="AB362" i="7"/>
  <c r="AC362" i="7" s="1"/>
  <c r="AA362" i="7"/>
  <c r="AB361" i="7"/>
  <c r="AC361" i="7" s="1"/>
  <c r="AA361" i="7"/>
  <c r="AB360" i="7"/>
  <c r="AC360" i="7" s="1"/>
  <c r="AA360" i="7"/>
  <c r="AB359" i="7"/>
  <c r="AC359" i="7" s="1"/>
  <c r="AA359" i="7"/>
  <c r="AB358" i="7"/>
  <c r="AC358" i="7" s="1"/>
  <c r="AA358" i="7"/>
  <c r="AB357" i="7"/>
  <c r="AC357" i="7" s="1"/>
  <c r="AA357" i="7"/>
  <c r="AB356" i="7"/>
  <c r="AC356" i="7" s="1"/>
  <c r="AA356" i="7"/>
  <c r="AB355" i="7"/>
  <c r="AC355" i="7" s="1"/>
  <c r="AA355" i="7"/>
  <c r="AB354" i="7"/>
  <c r="AC354" i="7" s="1"/>
  <c r="AA354" i="7"/>
  <c r="AB353" i="7"/>
  <c r="AC353" i="7" s="1"/>
  <c r="AA353" i="7"/>
  <c r="AC348" i="7"/>
  <c r="AD348" i="7" s="1"/>
  <c r="AA348" i="7"/>
  <c r="AC347" i="7"/>
  <c r="AD347" i="7" s="1"/>
  <c r="AA347" i="7"/>
  <c r="AC346" i="7"/>
  <c r="AD346" i="7" s="1"/>
  <c r="AA346" i="7"/>
  <c r="AC345" i="7"/>
  <c r="AD345" i="7" s="1"/>
  <c r="AA345" i="7"/>
  <c r="AC344" i="7"/>
  <c r="AD344" i="7" s="1"/>
  <c r="AA344" i="7"/>
  <c r="AC343" i="7"/>
  <c r="AD343" i="7" s="1"/>
  <c r="AA343" i="7"/>
  <c r="AC342" i="7"/>
  <c r="AD342" i="7" s="1"/>
  <c r="AA342" i="7"/>
  <c r="AC341" i="7"/>
  <c r="AD341" i="7" s="1"/>
  <c r="AA341" i="7"/>
  <c r="AC340" i="7"/>
  <c r="AD340" i="7" s="1"/>
  <c r="AA340" i="7"/>
  <c r="AC339" i="7"/>
  <c r="AD339" i="7" s="1"/>
  <c r="AA339" i="7"/>
  <c r="AC334" i="7"/>
  <c r="AD334" i="7" s="1"/>
  <c r="AA334" i="7"/>
  <c r="AC333" i="7"/>
  <c r="AD333" i="7" s="1"/>
  <c r="AA333" i="7"/>
  <c r="AC332" i="7"/>
  <c r="AD332" i="7" s="1"/>
  <c r="AA332" i="7"/>
  <c r="AC331" i="7"/>
  <c r="AD331" i="7" s="1"/>
  <c r="AA331" i="7"/>
  <c r="AC330" i="7"/>
  <c r="AD330" i="7" s="1"/>
  <c r="AA330" i="7"/>
  <c r="AC329" i="7"/>
  <c r="AD329" i="7" s="1"/>
  <c r="AA329" i="7"/>
  <c r="AC328" i="7"/>
  <c r="AD328" i="7" s="1"/>
  <c r="AA328" i="7"/>
  <c r="AC327" i="7"/>
  <c r="AD327" i="7" s="1"/>
  <c r="AA327" i="7"/>
  <c r="AC326" i="7"/>
  <c r="AD326" i="7" s="1"/>
  <c r="AA326" i="7"/>
  <c r="AC325" i="7"/>
  <c r="AD325" i="7" s="1"/>
  <c r="AA325" i="7"/>
  <c r="AA320" i="7"/>
  <c r="AB320" i="7" s="1"/>
  <c r="AA319" i="7"/>
  <c r="AB319" i="7" s="1"/>
  <c r="AA318" i="7"/>
  <c r="AB318" i="7" s="1"/>
  <c r="AA317" i="7"/>
  <c r="AB317" i="7" s="1"/>
  <c r="AA316" i="7"/>
  <c r="AB316" i="7" s="1"/>
  <c r="AA315" i="7"/>
  <c r="AB315" i="7" s="1"/>
  <c r="AA314" i="7"/>
  <c r="AB314" i="7" s="1"/>
  <c r="AA313" i="7"/>
  <c r="AB313" i="7" s="1"/>
  <c r="AA312" i="7"/>
  <c r="AB312" i="7" s="1"/>
  <c r="AA311" i="7"/>
  <c r="AB311" i="7" s="1"/>
  <c r="AA309" i="7"/>
  <c r="AB309" i="7" s="1"/>
  <c r="AA308" i="7"/>
  <c r="AB308" i="7" s="1"/>
  <c r="AA307" i="7"/>
  <c r="AB307" i="7" s="1"/>
  <c r="AA306" i="7"/>
  <c r="AB306" i="7" s="1"/>
  <c r="AA305" i="7"/>
  <c r="AB305" i="7" s="1"/>
  <c r="AA304" i="7"/>
  <c r="AB304" i="7" s="1"/>
  <c r="AA303" i="7"/>
  <c r="AB303" i="7" s="1"/>
  <c r="AA302" i="7"/>
  <c r="AB302" i="7" s="1"/>
  <c r="AA301" i="7"/>
  <c r="AB301" i="7" s="1"/>
  <c r="AA300" i="7"/>
  <c r="AB300" i="7" s="1"/>
  <c r="AA293" i="7"/>
  <c r="AC286" i="7"/>
  <c r="AA286" i="7"/>
  <c r="AC285" i="7"/>
  <c r="AA285" i="7"/>
  <c r="AC284" i="7"/>
  <c r="AA284" i="7"/>
  <c r="AC283" i="7"/>
  <c r="AA283" i="7"/>
  <c r="AC282" i="7"/>
  <c r="AA282" i="7"/>
  <c r="AC281" i="7"/>
  <c r="AA281" i="7"/>
  <c r="AC280" i="7"/>
  <c r="AA280" i="7"/>
  <c r="AC279" i="7"/>
  <c r="AA279" i="7"/>
  <c r="AC278" i="7"/>
  <c r="AA278" i="7"/>
  <c r="AC277" i="7"/>
  <c r="AA277" i="7"/>
  <c r="AC272" i="7"/>
  <c r="AB272" i="7"/>
  <c r="AA272" i="7"/>
  <c r="AC271" i="7"/>
  <c r="AB271" i="7"/>
  <c r="AA271" i="7"/>
  <c r="AC270" i="7"/>
  <c r="AB270" i="7"/>
  <c r="AA270" i="7"/>
  <c r="AC269" i="7"/>
  <c r="AB269" i="7"/>
  <c r="AA269" i="7"/>
  <c r="AC268" i="7"/>
  <c r="AB268" i="7"/>
  <c r="AA268" i="7"/>
  <c r="AC267" i="7"/>
  <c r="AB267" i="7"/>
  <c r="AA267" i="7"/>
  <c r="AC266" i="7"/>
  <c r="AB266" i="7"/>
  <c r="AA266" i="7"/>
  <c r="AC265" i="7"/>
  <c r="AB265" i="7"/>
  <c r="AA265" i="7"/>
  <c r="AC264" i="7"/>
  <c r="AB264" i="7"/>
  <c r="AA264" i="7"/>
  <c r="AC263" i="7"/>
  <c r="AB263" i="7"/>
  <c r="AA263" i="7"/>
  <c r="AC258" i="7"/>
  <c r="AA258" i="7"/>
  <c r="AC257" i="7"/>
  <c r="AA257" i="7"/>
  <c r="AC256" i="7"/>
  <c r="AA256" i="7"/>
  <c r="AC255" i="7"/>
  <c r="AA255" i="7"/>
  <c r="AC254" i="7"/>
  <c r="AA254" i="7"/>
  <c r="AC253" i="7"/>
  <c r="AA253" i="7"/>
  <c r="AC252" i="7"/>
  <c r="AA252" i="7"/>
  <c r="AC251" i="7"/>
  <c r="AA251" i="7"/>
  <c r="AC250" i="7"/>
  <c r="AA250" i="7"/>
  <c r="AC249" i="7"/>
  <c r="AA249" i="7"/>
  <c r="AC244" i="7"/>
  <c r="AA244" i="7"/>
  <c r="AC243" i="7"/>
  <c r="AA243" i="7"/>
  <c r="AC242" i="7"/>
  <c r="AA242" i="7"/>
  <c r="AC241" i="7"/>
  <c r="AA241" i="7"/>
  <c r="AC240" i="7"/>
  <c r="AA240" i="7"/>
  <c r="AC239" i="7"/>
  <c r="AA239" i="7"/>
  <c r="AC238" i="7"/>
  <c r="AA238" i="7"/>
  <c r="AC237" i="7"/>
  <c r="AA237" i="7"/>
  <c r="AC236" i="7"/>
  <c r="AA236" i="7"/>
  <c r="AC235" i="7"/>
  <c r="AA235" i="7"/>
  <c r="AC230" i="7"/>
  <c r="AA230" i="7"/>
  <c r="AC229" i="7"/>
  <c r="AA229" i="7"/>
  <c r="AC228" i="7"/>
  <c r="AA228" i="7"/>
  <c r="AC227" i="7"/>
  <c r="AA227" i="7"/>
  <c r="AC226" i="7"/>
  <c r="AA226" i="7"/>
  <c r="AC225" i="7"/>
  <c r="AA225" i="7"/>
  <c r="AC224" i="7"/>
  <c r="AA224" i="7"/>
  <c r="AC223" i="7"/>
  <c r="AA223" i="7"/>
  <c r="AC222" i="7"/>
  <c r="AA222" i="7"/>
  <c r="AC221" i="7"/>
  <c r="AA221" i="7"/>
  <c r="AC216" i="7"/>
  <c r="AA216" i="7"/>
  <c r="AC215" i="7"/>
  <c r="AA215" i="7"/>
  <c r="AC214" i="7"/>
  <c r="AA214" i="7"/>
  <c r="AC213" i="7"/>
  <c r="AA213" i="7"/>
  <c r="AC212" i="7"/>
  <c r="AA212" i="7"/>
  <c r="AC211" i="7"/>
  <c r="AA211" i="7"/>
  <c r="AC210" i="7"/>
  <c r="AA210" i="7"/>
  <c r="AC209" i="7"/>
  <c r="AA209" i="7"/>
  <c r="AC208" i="7"/>
  <c r="AA208" i="7"/>
  <c r="AC207" i="7"/>
  <c r="AA207" i="7"/>
  <c r="AC206" i="7"/>
  <c r="AA206" i="7"/>
  <c r="AC205" i="7"/>
  <c r="AA205" i="7"/>
  <c r="AC204" i="7"/>
  <c r="AA204" i="7"/>
  <c r="AC203" i="7"/>
  <c r="AA203" i="7"/>
  <c r="AC202" i="7"/>
  <c r="AA202" i="7"/>
  <c r="AC201" i="7"/>
  <c r="AA201" i="7"/>
  <c r="AC200" i="7"/>
  <c r="AA200" i="7"/>
  <c r="AC199" i="7"/>
  <c r="AA199" i="7"/>
  <c r="AC198" i="7"/>
  <c r="AA198" i="7"/>
  <c r="AC197" i="7"/>
  <c r="AA197" i="7"/>
  <c r="AC191" i="7"/>
  <c r="AB191" i="7"/>
  <c r="AC190" i="7"/>
  <c r="AB190" i="7"/>
  <c r="AC189" i="7"/>
  <c r="AB189" i="7"/>
  <c r="AC188" i="7"/>
  <c r="AB188" i="7"/>
  <c r="AC187" i="7"/>
  <c r="AB187" i="7"/>
  <c r="AC186" i="7"/>
  <c r="AB186" i="7"/>
  <c r="AC185" i="7"/>
  <c r="AB185" i="7"/>
  <c r="AC184" i="7"/>
  <c r="AB184" i="7"/>
  <c r="AC183" i="7"/>
  <c r="AB183" i="7"/>
  <c r="AC182" i="7"/>
  <c r="AB182" i="7"/>
  <c r="AC181" i="7"/>
  <c r="AB181" i="7"/>
  <c r="AC180" i="7"/>
  <c r="AB180" i="7"/>
  <c r="AC179" i="7"/>
  <c r="AB179" i="7"/>
  <c r="AC178" i="7"/>
  <c r="AB178" i="7"/>
  <c r="AC177" i="7"/>
  <c r="AB177" i="7"/>
  <c r="AC176" i="7"/>
  <c r="AB176" i="7"/>
  <c r="AC175" i="7"/>
  <c r="AB175" i="7"/>
  <c r="AC174" i="7"/>
  <c r="AB174" i="7"/>
  <c r="AC173" i="7"/>
  <c r="AB173" i="7"/>
  <c r="AC172" i="7"/>
  <c r="AB172" i="7"/>
  <c r="AC167" i="7"/>
  <c r="AB167" i="7"/>
  <c r="AC166" i="7"/>
  <c r="AB166" i="7"/>
  <c r="AC165" i="7"/>
  <c r="AB165" i="7"/>
  <c r="AC164" i="7"/>
  <c r="AB164" i="7"/>
  <c r="AC163" i="7"/>
  <c r="AB163" i="7"/>
  <c r="AC162" i="7"/>
  <c r="AB162" i="7"/>
  <c r="AC161" i="7"/>
  <c r="AB161" i="7"/>
  <c r="AC160" i="7"/>
  <c r="AB160" i="7"/>
  <c r="AC159" i="7"/>
  <c r="AB159" i="7"/>
  <c r="AC158" i="7"/>
  <c r="AB158" i="7"/>
  <c r="AC157" i="7"/>
  <c r="AB157" i="7"/>
  <c r="AC156" i="7"/>
  <c r="AB156" i="7"/>
  <c r="AC155" i="7"/>
  <c r="AB155" i="7"/>
  <c r="AC154" i="7"/>
  <c r="AB154" i="7"/>
  <c r="AC153" i="7"/>
  <c r="AB153" i="7"/>
  <c r="AC152" i="7"/>
  <c r="AB152" i="7"/>
  <c r="AC151" i="7"/>
  <c r="AB151" i="7"/>
  <c r="AC150" i="7"/>
  <c r="AB150" i="7"/>
  <c r="AC149" i="7"/>
  <c r="AB149" i="7"/>
  <c r="AC148" i="7"/>
  <c r="AB148" i="7"/>
  <c r="AF143" i="7"/>
  <c r="AD143" i="7"/>
  <c r="AA143" i="7"/>
  <c r="AF142" i="7"/>
  <c r="AD142" i="7"/>
  <c r="AA142" i="7"/>
  <c r="AF141" i="7"/>
  <c r="AD141" i="7"/>
  <c r="AA141" i="7"/>
  <c r="AF140" i="7"/>
  <c r="AD140" i="7"/>
  <c r="AA140" i="7"/>
  <c r="AF139" i="7"/>
  <c r="AD139" i="7"/>
  <c r="AA139" i="7"/>
  <c r="AF138" i="7"/>
  <c r="AD138" i="7"/>
  <c r="AA138" i="7"/>
  <c r="AF137" i="7"/>
  <c r="AD137" i="7"/>
  <c r="AA137" i="7"/>
  <c r="AF136" i="7"/>
  <c r="AD136" i="7"/>
  <c r="AA136" i="7"/>
  <c r="AF135" i="7"/>
  <c r="AD135" i="7"/>
  <c r="AA135" i="7"/>
  <c r="AF134" i="7"/>
  <c r="AD134" i="7"/>
  <c r="AA134" i="7"/>
  <c r="AF132" i="7"/>
  <c r="AD132" i="7"/>
  <c r="AA132" i="7"/>
  <c r="AF131" i="7"/>
  <c r="AD131" i="7"/>
  <c r="AA131" i="7"/>
  <c r="AF130" i="7"/>
  <c r="AD130" i="7"/>
  <c r="AA130" i="7"/>
  <c r="AF129" i="7"/>
  <c r="AD129" i="7"/>
  <c r="AA129" i="7"/>
  <c r="AF128" i="7"/>
  <c r="AD128" i="7"/>
  <c r="AA128" i="7"/>
  <c r="AF127" i="7"/>
  <c r="AD127" i="7"/>
  <c r="AA127" i="7"/>
  <c r="AF126" i="7"/>
  <c r="AD126" i="7"/>
  <c r="AA126" i="7"/>
  <c r="AF125" i="7"/>
  <c r="AD125" i="7"/>
  <c r="AA125" i="7"/>
  <c r="AF124" i="7"/>
  <c r="AD124" i="7"/>
  <c r="AA124" i="7"/>
  <c r="AF123" i="7"/>
  <c r="AD123" i="7"/>
  <c r="AA123" i="7"/>
  <c r="AF121" i="7"/>
  <c r="AD121" i="7"/>
  <c r="AA121" i="7"/>
  <c r="AF120" i="7"/>
  <c r="AD120" i="7"/>
  <c r="AA120" i="7"/>
  <c r="AF119" i="7"/>
  <c r="AD119" i="7"/>
  <c r="AA119" i="7"/>
  <c r="AF118" i="7"/>
  <c r="AD118" i="7"/>
  <c r="AA118" i="7"/>
  <c r="AF117" i="7"/>
  <c r="AD117" i="7"/>
  <c r="AA117" i="7"/>
  <c r="AF116" i="7"/>
  <c r="AD116" i="7"/>
  <c r="AA116" i="7"/>
  <c r="AF115" i="7"/>
  <c r="AD115" i="7"/>
  <c r="AA115" i="7"/>
  <c r="AF114" i="7"/>
  <c r="AD114" i="7"/>
  <c r="AA114" i="7"/>
  <c r="AF113" i="7"/>
  <c r="AD113" i="7"/>
  <c r="AA113" i="7"/>
  <c r="AF112" i="7"/>
  <c r="AD112" i="7"/>
  <c r="AA112" i="7"/>
  <c r="AF110" i="7"/>
  <c r="AD110" i="7"/>
  <c r="AA110" i="7"/>
  <c r="AF109" i="7"/>
  <c r="AD109" i="7"/>
  <c r="AA109" i="7"/>
  <c r="AF108" i="7"/>
  <c r="AD108" i="7"/>
  <c r="AA108" i="7"/>
  <c r="AF107" i="7"/>
  <c r="AD107" i="7"/>
  <c r="AA107" i="7"/>
  <c r="AF106" i="7"/>
  <c r="AD106" i="7"/>
  <c r="AA106" i="7"/>
  <c r="AF105" i="7"/>
  <c r="AD105" i="7"/>
  <c r="AA105" i="7"/>
  <c r="AF104" i="7"/>
  <c r="AD104" i="7"/>
  <c r="AA104" i="7"/>
  <c r="AF103" i="7"/>
  <c r="AD103" i="7"/>
  <c r="AA103" i="7"/>
  <c r="AF102" i="7"/>
  <c r="AD102" i="7"/>
  <c r="AA102" i="7"/>
  <c r="AF101" i="7"/>
  <c r="AD101" i="7"/>
  <c r="AA101" i="7"/>
  <c r="AF100" i="7"/>
  <c r="AD100" i="7"/>
  <c r="AA100" i="7"/>
  <c r="AF99" i="7"/>
  <c r="AD99" i="7"/>
  <c r="AA99" i="7"/>
  <c r="AF98" i="7"/>
  <c r="AD98" i="7"/>
  <c r="AA98" i="7"/>
  <c r="AF97" i="7"/>
  <c r="AD97" i="7"/>
  <c r="AA97" i="7"/>
  <c r="AF96" i="7"/>
  <c r="AD96" i="7"/>
  <c r="AA96" i="7"/>
  <c r="AF95" i="7"/>
  <c r="AD95" i="7"/>
  <c r="AA95" i="7"/>
  <c r="AF94" i="7"/>
  <c r="AD94" i="7"/>
  <c r="AA94" i="7"/>
  <c r="AF93" i="7"/>
  <c r="AD93" i="7"/>
  <c r="AA93" i="7"/>
  <c r="AF92" i="7"/>
  <c r="AD92" i="7"/>
  <c r="AA92" i="7"/>
  <c r="AF91" i="7"/>
  <c r="AD91" i="7"/>
  <c r="AA91" i="7"/>
  <c r="AF89" i="7"/>
  <c r="AD89" i="7"/>
  <c r="AA89" i="7"/>
  <c r="AF88" i="7"/>
  <c r="AD88" i="7"/>
  <c r="AA88" i="7"/>
  <c r="AF87" i="7"/>
  <c r="AD87" i="7"/>
  <c r="AA87" i="7"/>
  <c r="AF86" i="7"/>
  <c r="AD86" i="7"/>
  <c r="AA86" i="7"/>
  <c r="AF85" i="7"/>
  <c r="AD85" i="7"/>
  <c r="AA85" i="7"/>
  <c r="AF84" i="7"/>
  <c r="AD84" i="7"/>
  <c r="AA84" i="7"/>
  <c r="AF83" i="7"/>
  <c r="AD83" i="7"/>
  <c r="AA83" i="7"/>
  <c r="AF82" i="7"/>
  <c r="AD82" i="7"/>
  <c r="AA82" i="7"/>
  <c r="AF81" i="7"/>
  <c r="AD81" i="7"/>
  <c r="AA81" i="7"/>
  <c r="AF80" i="7"/>
  <c r="AD80" i="7"/>
  <c r="AA80" i="7"/>
  <c r="AF79" i="7"/>
  <c r="AD79" i="7"/>
  <c r="AA79" i="7"/>
  <c r="AF78" i="7"/>
  <c r="AD78" i="7"/>
  <c r="AA78" i="7"/>
  <c r="AF77" i="7"/>
  <c r="AD77" i="7"/>
  <c r="AA77" i="7"/>
  <c r="AF76" i="7"/>
  <c r="AD76" i="7"/>
  <c r="AA76" i="7"/>
  <c r="AF75" i="7"/>
  <c r="AD75" i="7"/>
  <c r="AA75" i="7"/>
  <c r="AF74" i="7"/>
  <c r="AD74" i="7"/>
  <c r="AA74" i="7"/>
  <c r="AF73" i="7"/>
  <c r="AD73" i="7"/>
  <c r="AA73" i="7"/>
  <c r="AF72" i="7"/>
  <c r="AD72" i="7"/>
  <c r="AA72" i="7"/>
  <c r="AF71" i="7"/>
  <c r="AD71" i="7"/>
  <c r="AA71" i="7"/>
  <c r="AF70" i="7"/>
  <c r="AD70" i="7"/>
  <c r="AA70" i="7"/>
  <c r="AF68" i="7"/>
  <c r="AD68" i="7"/>
  <c r="AA68" i="7"/>
  <c r="AF67" i="7"/>
  <c r="AD67" i="7"/>
  <c r="AA67" i="7"/>
  <c r="AF66" i="7"/>
  <c r="AD66" i="7"/>
  <c r="AA66" i="7"/>
  <c r="AF65" i="7"/>
  <c r="AD65" i="7"/>
  <c r="AA65" i="7"/>
  <c r="AF64" i="7"/>
  <c r="AD64" i="7"/>
  <c r="AA64" i="7"/>
  <c r="AF63" i="7"/>
  <c r="AD63" i="7"/>
  <c r="AA63" i="7"/>
  <c r="AF62" i="7"/>
  <c r="AD62" i="7"/>
  <c r="AA62" i="7"/>
  <c r="AF61" i="7"/>
  <c r="AD61" i="7"/>
  <c r="AA61" i="7"/>
  <c r="AF60" i="7"/>
  <c r="AD60" i="7"/>
  <c r="AA60" i="7"/>
  <c r="AF59" i="7"/>
  <c r="AD59" i="7"/>
  <c r="AA59" i="7"/>
  <c r="AF58" i="7"/>
  <c r="AD58" i="7"/>
  <c r="AA58" i="7"/>
  <c r="AF57" i="7"/>
  <c r="AD57" i="7"/>
  <c r="AA57" i="7"/>
  <c r="AF56" i="7"/>
  <c r="AD56" i="7"/>
  <c r="AA56" i="7"/>
  <c r="AF55" i="7"/>
  <c r="AD55" i="7"/>
  <c r="AA55" i="7"/>
  <c r="AF54" i="7"/>
  <c r="AD54" i="7"/>
  <c r="AA54" i="7"/>
  <c r="AF53" i="7"/>
  <c r="AD53" i="7"/>
  <c r="AA53" i="7"/>
  <c r="AF52" i="7"/>
  <c r="AD52" i="7"/>
  <c r="AA52" i="7"/>
  <c r="AF51" i="7"/>
  <c r="AD51" i="7"/>
  <c r="AA51" i="7"/>
  <c r="AF50" i="7"/>
  <c r="AD50" i="7"/>
  <c r="AA50" i="7"/>
  <c r="AF49" i="7"/>
  <c r="AD49" i="7"/>
  <c r="AA49" i="7"/>
  <c r="AB9" i="7"/>
  <c r="AA4" i="7"/>
  <c r="AA3" i="7"/>
  <c r="T474" i="7"/>
  <c r="U474" i="7" s="1"/>
  <c r="S474" i="7"/>
  <c r="T473" i="7"/>
  <c r="U473" i="7" s="1"/>
  <c r="S473" i="7"/>
  <c r="T472" i="7"/>
  <c r="U472" i="7" s="1"/>
  <c r="S472" i="7"/>
  <c r="T471" i="7"/>
  <c r="U471" i="7" s="1"/>
  <c r="S471" i="7"/>
  <c r="T470" i="7"/>
  <c r="U470" i="7" s="1"/>
  <c r="S470" i="7"/>
  <c r="T469" i="7"/>
  <c r="U469" i="7" s="1"/>
  <c r="S469" i="7"/>
  <c r="T468" i="7"/>
  <c r="U468" i="7" s="1"/>
  <c r="S468" i="7"/>
  <c r="T467" i="7"/>
  <c r="U467" i="7" s="1"/>
  <c r="S467" i="7"/>
  <c r="T466" i="7"/>
  <c r="U466" i="7" s="1"/>
  <c r="S466" i="7"/>
  <c r="T465" i="7"/>
  <c r="U465" i="7" s="1"/>
  <c r="S465" i="7"/>
  <c r="T460" i="7"/>
  <c r="U460" i="7" s="1"/>
  <c r="S460" i="7"/>
  <c r="T459" i="7"/>
  <c r="U459" i="7" s="1"/>
  <c r="S459" i="7"/>
  <c r="T458" i="7"/>
  <c r="U458" i="7" s="1"/>
  <c r="S458" i="7"/>
  <c r="T457" i="7"/>
  <c r="U457" i="7" s="1"/>
  <c r="S457" i="7"/>
  <c r="T456" i="7"/>
  <c r="U456" i="7" s="1"/>
  <c r="S456" i="7"/>
  <c r="T455" i="7"/>
  <c r="U455" i="7" s="1"/>
  <c r="S455" i="7"/>
  <c r="T454" i="7"/>
  <c r="U454" i="7" s="1"/>
  <c r="S454" i="7"/>
  <c r="T453" i="7"/>
  <c r="U453" i="7" s="1"/>
  <c r="S453" i="7"/>
  <c r="T452" i="7"/>
  <c r="U452" i="7" s="1"/>
  <c r="S452" i="7"/>
  <c r="T451" i="7"/>
  <c r="U451" i="7" s="1"/>
  <c r="S451" i="7"/>
  <c r="T446" i="7"/>
  <c r="U446" i="7" s="1"/>
  <c r="S446" i="7"/>
  <c r="T445" i="7"/>
  <c r="U445" i="7" s="1"/>
  <c r="S445" i="7"/>
  <c r="T444" i="7"/>
  <c r="U444" i="7" s="1"/>
  <c r="S444" i="7"/>
  <c r="T443" i="7"/>
  <c r="U443" i="7" s="1"/>
  <c r="S443" i="7"/>
  <c r="T442" i="7"/>
  <c r="U442" i="7" s="1"/>
  <c r="S442" i="7"/>
  <c r="T441" i="7"/>
  <c r="U441" i="7" s="1"/>
  <c r="S441" i="7"/>
  <c r="T440" i="7"/>
  <c r="U440" i="7" s="1"/>
  <c r="S440" i="7"/>
  <c r="T439" i="7"/>
  <c r="U439" i="7" s="1"/>
  <c r="S439" i="7"/>
  <c r="T438" i="7"/>
  <c r="U438" i="7" s="1"/>
  <c r="S438" i="7"/>
  <c r="T437" i="7"/>
  <c r="U437" i="7" s="1"/>
  <c r="S437" i="7"/>
  <c r="T432" i="7"/>
  <c r="U432" i="7" s="1"/>
  <c r="S432" i="7"/>
  <c r="T431" i="7"/>
  <c r="U431" i="7" s="1"/>
  <c r="S431" i="7"/>
  <c r="T430" i="7"/>
  <c r="U430" i="7" s="1"/>
  <c r="S430" i="7"/>
  <c r="T429" i="7"/>
  <c r="U429" i="7" s="1"/>
  <c r="S429" i="7"/>
  <c r="T428" i="7"/>
  <c r="U428" i="7" s="1"/>
  <c r="S428" i="7"/>
  <c r="T427" i="7"/>
  <c r="U427" i="7" s="1"/>
  <c r="S427" i="7"/>
  <c r="T426" i="7"/>
  <c r="U426" i="7" s="1"/>
  <c r="S426" i="7"/>
  <c r="T425" i="7"/>
  <c r="U425" i="7" s="1"/>
  <c r="S425" i="7"/>
  <c r="T424" i="7"/>
  <c r="U424" i="7" s="1"/>
  <c r="S424" i="7"/>
  <c r="T423" i="7"/>
  <c r="U423" i="7" s="1"/>
  <c r="S423" i="7"/>
  <c r="T418" i="7"/>
  <c r="U418" i="7" s="1"/>
  <c r="S418" i="7"/>
  <c r="T417" i="7"/>
  <c r="U417" i="7" s="1"/>
  <c r="S417" i="7"/>
  <c r="T416" i="7"/>
  <c r="U416" i="7" s="1"/>
  <c r="S416" i="7"/>
  <c r="T415" i="7"/>
  <c r="U415" i="7" s="1"/>
  <c r="S415" i="7"/>
  <c r="T414" i="7"/>
  <c r="U414" i="7" s="1"/>
  <c r="S414" i="7"/>
  <c r="T413" i="7"/>
  <c r="U413" i="7" s="1"/>
  <c r="S413" i="7"/>
  <c r="T412" i="7"/>
  <c r="U412" i="7" s="1"/>
  <c r="S412" i="7"/>
  <c r="T411" i="7"/>
  <c r="U411" i="7" s="1"/>
  <c r="S411" i="7"/>
  <c r="T410" i="7"/>
  <c r="U410" i="7" s="1"/>
  <c r="S410" i="7"/>
  <c r="T409" i="7"/>
  <c r="U409" i="7" s="1"/>
  <c r="S409" i="7"/>
  <c r="T404" i="7"/>
  <c r="U404" i="7" s="1"/>
  <c r="S404" i="7"/>
  <c r="T403" i="7"/>
  <c r="U403" i="7" s="1"/>
  <c r="S403" i="7"/>
  <c r="T402" i="7"/>
  <c r="U402" i="7" s="1"/>
  <c r="S402" i="7"/>
  <c r="T401" i="7"/>
  <c r="U401" i="7" s="1"/>
  <c r="S401" i="7"/>
  <c r="T400" i="7"/>
  <c r="U400" i="7" s="1"/>
  <c r="S400" i="7"/>
  <c r="T399" i="7"/>
  <c r="U399" i="7" s="1"/>
  <c r="S399" i="7"/>
  <c r="T398" i="7"/>
  <c r="U398" i="7" s="1"/>
  <c r="S398" i="7"/>
  <c r="T397" i="7"/>
  <c r="U397" i="7" s="1"/>
  <c r="S397" i="7"/>
  <c r="T396" i="7"/>
  <c r="U396" i="7" s="1"/>
  <c r="S396" i="7"/>
  <c r="T395" i="7"/>
  <c r="U395" i="7" s="1"/>
  <c r="S395" i="7"/>
  <c r="T390" i="7"/>
  <c r="U390" i="7" s="1"/>
  <c r="S390" i="7"/>
  <c r="T389" i="7"/>
  <c r="U389" i="7" s="1"/>
  <c r="S389" i="7"/>
  <c r="T388" i="7"/>
  <c r="U388" i="7" s="1"/>
  <c r="S388" i="7"/>
  <c r="T387" i="7"/>
  <c r="U387" i="7" s="1"/>
  <c r="S387" i="7"/>
  <c r="T386" i="7"/>
  <c r="U386" i="7" s="1"/>
  <c r="S386" i="7"/>
  <c r="T385" i="7"/>
  <c r="U385" i="7" s="1"/>
  <c r="S385" i="7"/>
  <c r="T384" i="7"/>
  <c r="U384" i="7" s="1"/>
  <c r="S384" i="7"/>
  <c r="T383" i="7"/>
  <c r="U383" i="7" s="1"/>
  <c r="S383" i="7"/>
  <c r="T382" i="7"/>
  <c r="U382" i="7" s="1"/>
  <c r="S382" i="7"/>
  <c r="T381" i="7"/>
  <c r="U381" i="7" s="1"/>
  <c r="S381" i="7"/>
  <c r="T376" i="7"/>
  <c r="U376" i="7" s="1"/>
  <c r="S376" i="7"/>
  <c r="T375" i="7"/>
  <c r="U375" i="7" s="1"/>
  <c r="S375" i="7"/>
  <c r="T374" i="7"/>
  <c r="U374" i="7" s="1"/>
  <c r="S374" i="7"/>
  <c r="T373" i="7"/>
  <c r="U373" i="7" s="1"/>
  <c r="S373" i="7"/>
  <c r="T372" i="7"/>
  <c r="U372" i="7" s="1"/>
  <c r="S372" i="7"/>
  <c r="T371" i="7"/>
  <c r="U371" i="7" s="1"/>
  <c r="S371" i="7"/>
  <c r="T370" i="7"/>
  <c r="U370" i="7" s="1"/>
  <c r="S370" i="7"/>
  <c r="T369" i="7"/>
  <c r="U369" i="7" s="1"/>
  <c r="S369" i="7"/>
  <c r="T368" i="7"/>
  <c r="U368" i="7" s="1"/>
  <c r="S368" i="7"/>
  <c r="T367" i="7"/>
  <c r="U367" i="7" s="1"/>
  <c r="S367" i="7"/>
  <c r="T362" i="7"/>
  <c r="U362" i="7" s="1"/>
  <c r="S362" i="7"/>
  <c r="T361" i="7"/>
  <c r="U361" i="7" s="1"/>
  <c r="S361" i="7"/>
  <c r="T360" i="7"/>
  <c r="U360" i="7" s="1"/>
  <c r="S360" i="7"/>
  <c r="T359" i="7"/>
  <c r="U359" i="7" s="1"/>
  <c r="S359" i="7"/>
  <c r="T358" i="7"/>
  <c r="U358" i="7" s="1"/>
  <c r="S358" i="7"/>
  <c r="T357" i="7"/>
  <c r="U357" i="7" s="1"/>
  <c r="S357" i="7"/>
  <c r="T356" i="7"/>
  <c r="U356" i="7" s="1"/>
  <c r="S356" i="7"/>
  <c r="T355" i="7"/>
  <c r="U355" i="7" s="1"/>
  <c r="S355" i="7"/>
  <c r="T354" i="7"/>
  <c r="U354" i="7" s="1"/>
  <c r="S354" i="7"/>
  <c r="T353" i="7"/>
  <c r="U353" i="7" s="1"/>
  <c r="S353" i="7"/>
  <c r="U348" i="7"/>
  <c r="V348" i="7" s="1"/>
  <c r="S348" i="7"/>
  <c r="U347" i="7"/>
  <c r="V347" i="7" s="1"/>
  <c r="S347" i="7"/>
  <c r="U346" i="7"/>
  <c r="V346" i="7" s="1"/>
  <c r="S346" i="7"/>
  <c r="U345" i="7"/>
  <c r="V345" i="7" s="1"/>
  <c r="S345" i="7"/>
  <c r="U344" i="7"/>
  <c r="V344" i="7" s="1"/>
  <c r="S344" i="7"/>
  <c r="U343" i="7"/>
  <c r="V343" i="7" s="1"/>
  <c r="S343" i="7"/>
  <c r="U342" i="7"/>
  <c r="V342" i="7" s="1"/>
  <c r="S342" i="7"/>
  <c r="U341" i="7"/>
  <c r="V341" i="7" s="1"/>
  <c r="S341" i="7"/>
  <c r="U340" i="7"/>
  <c r="V340" i="7" s="1"/>
  <c r="S340" i="7"/>
  <c r="U339" i="7"/>
  <c r="V339" i="7" s="1"/>
  <c r="S339" i="7"/>
  <c r="U334" i="7"/>
  <c r="V334" i="7" s="1"/>
  <c r="S334" i="7"/>
  <c r="U333" i="7"/>
  <c r="V333" i="7" s="1"/>
  <c r="S333" i="7"/>
  <c r="U332" i="7"/>
  <c r="V332" i="7" s="1"/>
  <c r="S332" i="7"/>
  <c r="U331" i="7"/>
  <c r="V331" i="7" s="1"/>
  <c r="S331" i="7"/>
  <c r="U330" i="7"/>
  <c r="V330" i="7" s="1"/>
  <c r="S330" i="7"/>
  <c r="U329" i="7"/>
  <c r="V329" i="7" s="1"/>
  <c r="S329" i="7"/>
  <c r="U328" i="7"/>
  <c r="V328" i="7" s="1"/>
  <c r="S328" i="7"/>
  <c r="U327" i="7"/>
  <c r="V327" i="7" s="1"/>
  <c r="S327" i="7"/>
  <c r="U326" i="7"/>
  <c r="V326" i="7" s="1"/>
  <c r="S326" i="7"/>
  <c r="U325" i="7"/>
  <c r="V325" i="7" s="1"/>
  <c r="S325" i="7"/>
  <c r="S320" i="7"/>
  <c r="T320" i="7" s="1"/>
  <c r="S319" i="7"/>
  <c r="T319" i="7" s="1"/>
  <c r="S318" i="7"/>
  <c r="T318" i="7" s="1"/>
  <c r="S317" i="7"/>
  <c r="T317" i="7" s="1"/>
  <c r="T316" i="7"/>
  <c r="S316" i="7"/>
  <c r="S315" i="7"/>
  <c r="T315" i="7" s="1"/>
  <c r="S314" i="7"/>
  <c r="T314" i="7" s="1"/>
  <c r="S313" i="7"/>
  <c r="T313" i="7" s="1"/>
  <c r="S312" i="7"/>
  <c r="T312" i="7" s="1"/>
  <c r="S311" i="7"/>
  <c r="T311" i="7" s="1"/>
  <c r="S309" i="7"/>
  <c r="T309" i="7" s="1"/>
  <c r="S308" i="7"/>
  <c r="T308" i="7" s="1"/>
  <c r="S307" i="7"/>
  <c r="T307" i="7" s="1"/>
  <c r="S306" i="7"/>
  <c r="T306" i="7" s="1"/>
  <c r="S305" i="7"/>
  <c r="T305" i="7" s="1"/>
  <c r="S304" i="7"/>
  <c r="T304" i="7" s="1"/>
  <c r="S303" i="7"/>
  <c r="T303" i="7" s="1"/>
  <c r="S302" i="7"/>
  <c r="T302" i="7" s="1"/>
  <c r="S301" i="7"/>
  <c r="T301" i="7" s="1"/>
  <c r="S300" i="7"/>
  <c r="T300" i="7" s="1"/>
  <c r="S293" i="7"/>
  <c r="U286" i="7"/>
  <c r="S286" i="7"/>
  <c r="U285" i="7"/>
  <c r="S285" i="7"/>
  <c r="U284" i="7"/>
  <c r="S284" i="7"/>
  <c r="U283" i="7"/>
  <c r="S283" i="7"/>
  <c r="U282" i="7"/>
  <c r="S282" i="7"/>
  <c r="U281" i="7"/>
  <c r="S281" i="7"/>
  <c r="U280" i="7"/>
  <c r="S280" i="7"/>
  <c r="U279" i="7"/>
  <c r="S279" i="7"/>
  <c r="U278" i="7"/>
  <c r="S278" i="7"/>
  <c r="U277" i="7"/>
  <c r="S277" i="7"/>
  <c r="U272" i="7"/>
  <c r="T272" i="7"/>
  <c r="S272" i="7"/>
  <c r="U271" i="7"/>
  <c r="T271" i="7"/>
  <c r="S271" i="7"/>
  <c r="U270" i="7"/>
  <c r="T270" i="7"/>
  <c r="S270" i="7"/>
  <c r="U269" i="7"/>
  <c r="T269" i="7"/>
  <c r="S269" i="7"/>
  <c r="U268" i="7"/>
  <c r="T268" i="7"/>
  <c r="S268" i="7"/>
  <c r="U267" i="7"/>
  <c r="T267" i="7"/>
  <c r="S267" i="7"/>
  <c r="U266" i="7"/>
  <c r="T266" i="7"/>
  <c r="S266" i="7"/>
  <c r="U265" i="7"/>
  <c r="T265" i="7"/>
  <c r="S265" i="7"/>
  <c r="U264" i="7"/>
  <c r="T264" i="7"/>
  <c r="S264" i="7"/>
  <c r="U263" i="7"/>
  <c r="T263" i="7"/>
  <c r="S263" i="7"/>
  <c r="U258" i="7"/>
  <c r="S258" i="7"/>
  <c r="U257" i="7"/>
  <c r="S257" i="7"/>
  <c r="U256" i="7"/>
  <c r="S256" i="7"/>
  <c r="U255" i="7"/>
  <c r="S255" i="7"/>
  <c r="U254" i="7"/>
  <c r="S254" i="7"/>
  <c r="U253" i="7"/>
  <c r="S253" i="7"/>
  <c r="U252" i="7"/>
  <c r="S252" i="7"/>
  <c r="U251" i="7"/>
  <c r="S251" i="7"/>
  <c r="U250" i="7"/>
  <c r="S250" i="7"/>
  <c r="U249" i="7"/>
  <c r="S249" i="7"/>
  <c r="U244" i="7"/>
  <c r="S244" i="7"/>
  <c r="U243" i="7"/>
  <c r="S243" i="7"/>
  <c r="U242" i="7"/>
  <c r="S242" i="7"/>
  <c r="U241" i="7"/>
  <c r="S241" i="7"/>
  <c r="U240" i="7"/>
  <c r="S240" i="7"/>
  <c r="U239" i="7"/>
  <c r="S239" i="7"/>
  <c r="U238" i="7"/>
  <c r="S238" i="7"/>
  <c r="U237" i="7"/>
  <c r="S237" i="7"/>
  <c r="U236" i="7"/>
  <c r="S236" i="7"/>
  <c r="U235" i="7"/>
  <c r="S235" i="7"/>
  <c r="U230" i="7"/>
  <c r="S230" i="7"/>
  <c r="U229" i="7"/>
  <c r="S229" i="7"/>
  <c r="U228" i="7"/>
  <c r="S228" i="7"/>
  <c r="U227" i="7"/>
  <c r="S227" i="7"/>
  <c r="U226" i="7"/>
  <c r="S226" i="7"/>
  <c r="U225" i="7"/>
  <c r="S225" i="7"/>
  <c r="U224" i="7"/>
  <c r="S224" i="7"/>
  <c r="U223" i="7"/>
  <c r="S223" i="7"/>
  <c r="U222" i="7"/>
  <c r="S222" i="7"/>
  <c r="U221" i="7"/>
  <c r="S221" i="7"/>
  <c r="U216" i="7"/>
  <c r="S216" i="7"/>
  <c r="U215" i="7"/>
  <c r="S215" i="7"/>
  <c r="U214" i="7"/>
  <c r="S214" i="7"/>
  <c r="U213" i="7"/>
  <c r="S213" i="7"/>
  <c r="U212" i="7"/>
  <c r="S212" i="7"/>
  <c r="U211" i="7"/>
  <c r="S211" i="7"/>
  <c r="U210" i="7"/>
  <c r="S210" i="7"/>
  <c r="U209" i="7"/>
  <c r="S209" i="7"/>
  <c r="U208" i="7"/>
  <c r="S208" i="7"/>
  <c r="U207" i="7"/>
  <c r="S207" i="7"/>
  <c r="U206" i="7"/>
  <c r="S206" i="7"/>
  <c r="U205" i="7"/>
  <c r="S205" i="7"/>
  <c r="U204" i="7"/>
  <c r="S204" i="7"/>
  <c r="U203" i="7"/>
  <c r="S203" i="7"/>
  <c r="U202" i="7"/>
  <c r="S202" i="7"/>
  <c r="U201" i="7"/>
  <c r="S201" i="7"/>
  <c r="U200" i="7"/>
  <c r="S200" i="7"/>
  <c r="U199" i="7"/>
  <c r="S199" i="7"/>
  <c r="U198" i="7"/>
  <c r="S198" i="7"/>
  <c r="U197" i="7"/>
  <c r="S197" i="7"/>
  <c r="U191" i="7"/>
  <c r="T191" i="7"/>
  <c r="U190" i="7"/>
  <c r="T190" i="7"/>
  <c r="U189" i="7"/>
  <c r="T189" i="7"/>
  <c r="U188" i="7"/>
  <c r="T188" i="7"/>
  <c r="U187" i="7"/>
  <c r="T187" i="7"/>
  <c r="U186" i="7"/>
  <c r="T186" i="7"/>
  <c r="U185" i="7"/>
  <c r="T185" i="7"/>
  <c r="U184" i="7"/>
  <c r="T184" i="7"/>
  <c r="U183" i="7"/>
  <c r="T183" i="7"/>
  <c r="U182" i="7"/>
  <c r="T182" i="7"/>
  <c r="U181" i="7"/>
  <c r="T181" i="7"/>
  <c r="U180" i="7"/>
  <c r="T180" i="7"/>
  <c r="U179" i="7"/>
  <c r="T179" i="7"/>
  <c r="U178" i="7"/>
  <c r="T178" i="7"/>
  <c r="U177" i="7"/>
  <c r="T177" i="7"/>
  <c r="U176" i="7"/>
  <c r="T176" i="7"/>
  <c r="U175" i="7"/>
  <c r="T175" i="7"/>
  <c r="U174" i="7"/>
  <c r="T174" i="7"/>
  <c r="U173" i="7"/>
  <c r="T173" i="7"/>
  <c r="U172" i="7"/>
  <c r="T172" i="7"/>
  <c r="U167" i="7"/>
  <c r="T167" i="7"/>
  <c r="U166" i="7"/>
  <c r="T166" i="7"/>
  <c r="U165" i="7"/>
  <c r="T165" i="7"/>
  <c r="U164" i="7"/>
  <c r="T164" i="7"/>
  <c r="U163" i="7"/>
  <c r="T163" i="7"/>
  <c r="U162" i="7"/>
  <c r="T162" i="7"/>
  <c r="U161" i="7"/>
  <c r="T161" i="7"/>
  <c r="U160" i="7"/>
  <c r="T160" i="7"/>
  <c r="U159" i="7"/>
  <c r="T159" i="7"/>
  <c r="U158" i="7"/>
  <c r="T158" i="7"/>
  <c r="U157" i="7"/>
  <c r="T157" i="7"/>
  <c r="U156" i="7"/>
  <c r="T156" i="7"/>
  <c r="U155" i="7"/>
  <c r="T155" i="7"/>
  <c r="U154" i="7"/>
  <c r="T154" i="7"/>
  <c r="U153" i="7"/>
  <c r="T153" i="7"/>
  <c r="U152" i="7"/>
  <c r="T152" i="7"/>
  <c r="U151" i="7"/>
  <c r="T151" i="7"/>
  <c r="U150" i="7"/>
  <c r="T150" i="7"/>
  <c r="U149" i="7"/>
  <c r="T149" i="7"/>
  <c r="U148" i="7"/>
  <c r="T148" i="7"/>
  <c r="X143" i="7"/>
  <c r="V143" i="7"/>
  <c r="S143" i="7"/>
  <c r="X142" i="7"/>
  <c r="V142" i="7"/>
  <c r="S142" i="7"/>
  <c r="X141" i="7"/>
  <c r="V141" i="7"/>
  <c r="S141" i="7"/>
  <c r="X140" i="7"/>
  <c r="V140" i="7"/>
  <c r="S140" i="7"/>
  <c r="X139" i="7"/>
  <c r="V139" i="7"/>
  <c r="S139" i="7"/>
  <c r="X138" i="7"/>
  <c r="V138" i="7"/>
  <c r="S138" i="7"/>
  <c r="X137" i="7"/>
  <c r="V137" i="7"/>
  <c r="S137" i="7"/>
  <c r="X136" i="7"/>
  <c r="V136" i="7"/>
  <c r="S136" i="7"/>
  <c r="X135" i="7"/>
  <c r="V135" i="7"/>
  <c r="S135" i="7"/>
  <c r="X134" i="7"/>
  <c r="V134" i="7"/>
  <c r="S134" i="7"/>
  <c r="X132" i="7"/>
  <c r="V132" i="7"/>
  <c r="S132" i="7"/>
  <c r="X131" i="7"/>
  <c r="V131" i="7"/>
  <c r="S131" i="7"/>
  <c r="X130" i="7"/>
  <c r="V130" i="7"/>
  <c r="S130" i="7"/>
  <c r="X129" i="7"/>
  <c r="V129" i="7"/>
  <c r="S129" i="7"/>
  <c r="X128" i="7"/>
  <c r="V128" i="7"/>
  <c r="S128" i="7"/>
  <c r="X127" i="7"/>
  <c r="V127" i="7"/>
  <c r="S127" i="7"/>
  <c r="X126" i="7"/>
  <c r="V126" i="7"/>
  <c r="S126" i="7"/>
  <c r="X125" i="7"/>
  <c r="V125" i="7"/>
  <c r="S125" i="7"/>
  <c r="X124" i="7"/>
  <c r="V124" i="7"/>
  <c r="S124" i="7"/>
  <c r="X123" i="7"/>
  <c r="V123" i="7"/>
  <c r="S123" i="7"/>
  <c r="X121" i="7"/>
  <c r="V121" i="7"/>
  <c r="S121" i="7"/>
  <c r="X120" i="7"/>
  <c r="V120" i="7"/>
  <c r="S120" i="7"/>
  <c r="X119" i="7"/>
  <c r="V119" i="7"/>
  <c r="S119" i="7"/>
  <c r="X118" i="7"/>
  <c r="V118" i="7"/>
  <c r="S118" i="7"/>
  <c r="X117" i="7"/>
  <c r="V117" i="7"/>
  <c r="S117" i="7"/>
  <c r="X116" i="7"/>
  <c r="V116" i="7"/>
  <c r="S116" i="7"/>
  <c r="X115" i="7"/>
  <c r="V115" i="7"/>
  <c r="S115" i="7"/>
  <c r="X114" i="7"/>
  <c r="V114" i="7"/>
  <c r="S114" i="7"/>
  <c r="X113" i="7"/>
  <c r="V113" i="7"/>
  <c r="S113" i="7"/>
  <c r="X112" i="7"/>
  <c r="V112" i="7"/>
  <c r="S112" i="7"/>
  <c r="X110" i="7"/>
  <c r="V110" i="7"/>
  <c r="S110" i="7"/>
  <c r="X109" i="7"/>
  <c r="V109" i="7"/>
  <c r="S109" i="7"/>
  <c r="X108" i="7"/>
  <c r="V108" i="7"/>
  <c r="S108" i="7"/>
  <c r="X107" i="7"/>
  <c r="V107" i="7"/>
  <c r="S107" i="7"/>
  <c r="X106" i="7"/>
  <c r="V106" i="7"/>
  <c r="S106" i="7"/>
  <c r="X105" i="7"/>
  <c r="V105" i="7"/>
  <c r="S105" i="7"/>
  <c r="X104" i="7"/>
  <c r="V104" i="7"/>
  <c r="S104" i="7"/>
  <c r="X103" i="7"/>
  <c r="V103" i="7"/>
  <c r="S103" i="7"/>
  <c r="X102" i="7"/>
  <c r="V102" i="7"/>
  <c r="S102" i="7"/>
  <c r="X101" i="7"/>
  <c r="V101" i="7"/>
  <c r="S101" i="7"/>
  <c r="X100" i="7"/>
  <c r="V100" i="7"/>
  <c r="S100" i="7"/>
  <c r="X99" i="7"/>
  <c r="V99" i="7"/>
  <c r="S99" i="7"/>
  <c r="X98" i="7"/>
  <c r="V98" i="7"/>
  <c r="S98" i="7"/>
  <c r="X97" i="7"/>
  <c r="V97" i="7"/>
  <c r="S97" i="7"/>
  <c r="X96" i="7"/>
  <c r="V96" i="7"/>
  <c r="S96" i="7"/>
  <c r="X95" i="7"/>
  <c r="V95" i="7"/>
  <c r="S95" i="7"/>
  <c r="X94" i="7"/>
  <c r="V94" i="7"/>
  <c r="S94" i="7"/>
  <c r="X93" i="7"/>
  <c r="V93" i="7"/>
  <c r="S93" i="7"/>
  <c r="X92" i="7"/>
  <c r="V92" i="7"/>
  <c r="S92" i="7"/>
  <c r="X91" i="7"/>
  <c r="V91" i="7"/>
  <c r="S91" i="7"/>
  <c r="X89" i="7"/>
  <c r="V89" i="7"/>
  <c r="S89" i="7"/>
  <c r="X88" i="7"/>
  <c r="V88" i="7"/>
  <c r="S88" i="7"/>
  <c r="X87" i="7"/>
  <c r="V87" i="7"/>
  <c r="S87" i="7"/>
  <c r="X86" i="7"/>
  <c r="V86" i="7"/>
  <c r="S86" i="7"/>
  <c r="X85" i="7"/>
  <c r="V85" i="7"/>
  <c r="S85" i="7"/>
  <c r="X84" i="7"/>
  <c r="V84" i="7"/>
  <c r="S84" i="7"/>
  <c r="X83" i="7"/>
  <c r="V83" i="7"/>
  <c r="S83" i="7"/>
  <c r="X82" i="7"/>
  <c r="V82" i="7"/>
  <c r="S82" i="7"/>
  <c r="X81" i="7"/>
  <c r="V81" i="7"/>
  <c r="S81" i="7"/>
  <c r="X80" i="7"/>
  <c r="V80" i="7"/>
  <c r="S80" i="7"/>
  <c r="X79" i="7"/>
  <c r="V79" i="7"/>
  <c r="S79" i="7"/>
  <c r="X78" i="7"/>
  <c r="V78" i="7"/>
  <c r="S78" i="7"/>
  <c r="X77" i="7"/>
  <c r="V77" i="7"/>
  <c r="S77" i="7"/>
  <c r="X76" i="7"/>
  <c r="V76" i="7"/>
  <c r="S76" i="7"/>
  <c r="X75" i="7"/>
  <c r="V75" i="7"/>
  <c r="S75" i="7"/>
  <c r="X74" i="7"/>
  <c r="V74" i="7"/>
  <c r="S74" i="7"/>
  <c r="X73" i="7"/>
  <c r="V73" i="7"/>
  <c r="S73" i="7"/>
  <c r="X72" i="7"/>
  <c r="V72" i="7"/>
  <c r="S72" i="7"/>
  <c r="X71" i="7"/>
  <c r="V71" i="7"/>
  <c r="S71" i="7"/>
  <c r="X70" i="7"/>
  <c r="V70" i="7"/>
  <c r="S70" i="7"/>
  <c r="X68" i="7"/>
  <c r="V68" i="7"/>
  <c r="S68" i="7"/>
  <c r="X67" i="7"/>
  <c r="V67" i="7"/>
  <c r="S67" i="7"/>
  <c r="X66" i="7"/>
  <c r="V66" i="7"/>
  <c r="S66" i="7"/>
  <c r="X65" i="7"/>
  <c r="V65" i="7"/>
  <c r="S65" i="7"/>
  <c r="X64" i="7"/>
  <c r="V64" i="7"/>
  <c r="S64" i="7"/>
  <c r="X63" i="7"/>
  <c r="V63" i="7"/>
  <c r="S63" i="7"/>
  <c r="X62" i="7"/>
  <c r="V62" i="7"/>
  <c r="S62" i="7"/>
  <c r="X61" i="7"/>
  <c r="V61" i="7"/>
  <c r="S61" i="7"/>
  <c r="X60" i="7"/>
  <c r="V60" i="7"/>
  <c r="S60" i="7"/>
  <c r="X59" i="7"/>
  <c r="V59" i="7"/>
  <c r="S59" i="7"/>
  <c r="X58" i="7"/>
  <c r="V58" i="7"/>
  <c r="S58" i="7"/>
  <c r="X57" i="7"/>
  <c r="V57" i="7"/>
  <c r="S57" i="7"/>
  <c r="X56" i="7"/>
  <c r="V56" i="7"/>
  <c r="S56" i="7"/>
  <c r="X55" i="7"/>
  <c r="V55" i="7"/>
  <c r="S55" i="7"/>
  <c r="X54" i="7"/>
  <c r="V54" i="7"/>
  <c r="S54" i="7"/>
  <c r="X53" i="7"/>
  <c r="V53" i="7"/>
  <c r="S53" i="7"/>
  <c r="X52" i="7"/>
  <c r="V52" i="7"/>
  <c r="S52" i="7"/>
  <c r="X51" i="7"/>
  <c r="V51" i="7"/>
  <c r="S51" i="7"/>
  <c r="X50" i="7"/>
  <c r="V50" i="7"/>
  <c r="S50" i="7"/>
  <c r="X49" i="7"/>
  <c r="V49" i="7"/>
  <c r="S49" i="7"/>
  <c r="T9" i="7"/>
  <c r="S4" i="7"/>
  <c r="S3" i="7"/>
  <c r="L474" i="7"/>
  <c r="M474" i="7" s="1"/>
  <c r="K474" i="7"/>
  <c r="L473" i="7"/>
  <c r="M473" i="7" s="1"/>
  <c r="K473" i="7"/>
  <c r="L472" i="7"/>
  <c r="M472" i="7" s="1"/>
  <c r="K472" i="7"/>
  <c r="L471" i="7"/>
  <c r="M471" i="7" s="1"/>
  <c r="K471" i="7"/>
  <c r="L470" i="7"/>
  <c r="M470" i="7" s="1"/>
  <c r="K470" i="7"/>
  <c r="L469" i="7"/>
  <c r="M469" i="7" s="1"/>
  <c r="K469" i="7"/>
  <c r="L468" i="7"/>
  <c r="M468" i="7" s="1"/>
  <c r="K468" i="7"/>
  <c r="L467" i="7"/>
  <c r="M467" i="7" s="1"/>
  <c r="K467" i="7"/>
  <c r="L466" i="7"/>
  <c r="M466" i="7" s="1"/>
  <c r="K466" i="7"/>
  <c r="L465" i="7"/>
  <c r="M465" i="7" s="1"/>
  <c r="K465" i="7"/>
  <c r="L460" i="7"/>
  <c r="M460" i="7" s="1"/>
  <c r="K460" i="7"/>
  <c r="L459" i="7"/>
  <c r="M459" i="7" s="1"/>
  <c r="K459" i="7"/>
  <c r="L458" i="7"/>
  <c r="M458" i="7" s="1"/>
  <c r="K458" i="7"/>
  <c r="L457" i="7"/>
  <c r="M457" i="7" s="1"/>
  <c r="K457" i="7"/>
  <c r="L456" i="7"/>
  <c r="M456" i="7" s="1"/>
  <c r="K456" i="7"/>
  <c r="L455" i="7"/>
  <c r="M455" i="7" s="1"/>
  <c r="K455" i="7"/>
  <c r="L454" i="7"/>
  <c r="M454" i="7" s="1"/>
  <c r="K454" i="7"/>
  <c r="L453" i="7"/>
  <c r="M453" i="7" s="1"/>
  <c r="K453" i="7"/>
  <c r="L452" i="7"/>
  <c r="M452" i="7" s="1"/>
  <c r="K452" i="7"/>
  <c r="L451" i="7"/>
  <c r="M451" i="7" s="1"/>
  <c r="K451" i="7"/>
  <c r="L446" i="7"/>
  <c r="M446" i="7" s="1"/>
  <c r="K446" i="7"/>
  <c r="L445" i="7"/>
  <c r="M445" i="7" s="1"/>
  <c r="K445" i="7"/>
  <c r="L444" i="7"/>
  <c r="M444" i="7" s="1"/>
  <c r="K444" i="7"/>
  <c r="L443" i="7"/>
  <c r="M443" i="7" s="1"/>
  <c r="K443" i="7"/>
  <c r="L442" i="7"/>
  <c r="M442" i="7" s="1"/>
  <c r="K442" i="7"/>
  <c r="L441" i="7"/>
  <c r="M441" i="7" s="1"/>
  <c r="K441" i="7"/>
  <c r="L440" i="7"/>
  <c r="M440" i="7" s="1"/>
  <c r="K440" i="7"/>
  <c r="L439" i="7"/>
  <c r="M439" i="7" s="1"/>
  <c r="K439" i="7"/>
  <c r="L438" i="7"/>
  <c r="M438" i="7" s="1"/>
  <c r="K438" i="7"/>
  <c r="L437" i="7"/>
  <c r="M437" i="7" s="1"/>
  <c r="K437" i="7"/>
  <c r="L432" i="7"/>
  <c r="M432" i="7" s="1"/>
  <c r="K432" i="7"/>
  <c r="L431" i="7"/>
  <c r="M431" i="7" s="1"/>
  <c r="K431" i="7"/>
  <c r="L430" i="7"/>
  <c r="M430" i="7" s="1"/>
  <c r="K430" i="7"/>
  <c r="L429" i="7"/>
  <c r="M429" i="7" s="1"/>
  <c r="K429" i="7"/>
  <c r="L428" i="7"/>
  <c r="M428" i="7" s="1"/>
  <c r="K428" i="7"/>
  <c r="L427" i="7"/>
  <c r="M427" i="7" s="1"/>
  <c r="K427" i="7"/>
  <c r="L426" i="7"/>
  <c r="M426" i="7" s="1"/>
  <c r="K426" i="7"/>
  <c r="L425" i="7"/>
  <c r="M425" i="7" s="1"/>
  <c r="K425" i="7"/>
  <c r="L424" i="7"/>
  <c r="M424" i="7" s="1"/>
  <c r="K424" i="7"/>
  <c r="L423" i="7"/>
  <c r="M423" i="7" s="1"/>
  <c r="K423" i="7"/>
  <c r="L418" i="7"/>
  <c r="M418" i="7" s="1"/>
  <c r="K418" i="7"/>
  <c r="L417" i="7"/>
  <c r="M417" i="7" s="1"/>
  <c r="K417" i="7"/>
  <c r="L416" i="7"/>
  <c r="M416" i="7" s="1"/>
  <c r="K416" i="7"/>
  <c r="L415" i="7"/>
  <c r="M415" i="7" s="1"/>
  <c r="K415" i="7"/>
  <c r="L414" i="7"/>
  <c r="M414" i="7" s="1"/>
  <c r="K414" i="7"/>
  <c r="L413" i="7"/>
  <c r="M413" i="7" s="1"/>
  <c r="K413" i="7"/>
  <c r="L412" i="7"/>
  <c r="M412" i="7" s="1"/>
  <c r="K412" i="7"/>
  <c r="L411" i="7"/>
  <c r="M411" i="7" s="1"/>
  <c r="K411" i="7"/>
  <c r="L410" i="7"/>
  <c r="M410" i="7" s="1"/>
  <c r="K410" i="7"/>
  <c r="L409" i="7"/>
  <c r="M409" i="7" s="1"/>
  <c r="K409" i="7"/>
  <c r="L404" i="7"/>
  <c r="M404" i="7" s="1"/>
  <c r="K404" i="7"/>
  <c r="L403" i="7"/>
  <c r="M403" i="7" s="1"/>
  <c r="K403" i="7"/>
  <c r="L402" i="7"/>
  <c r="M402" i="7" s="1"/>
  <c r="K402" i="7"/>
  <c r="L401" i="7"/>
  <c r="M401" i="7" s="1"/>
  <c r="K401" i="7"/>
  <c r="L400" i="7"/>
  <c r="M400" i="7" s="1"/>
  <c r="K400" i="7"/>
  <c r="L399" i="7"/>
  <c r="M399" i="7" s="1"/>
  <c r="K399" i="7"/>
  <c r="L398" i="7"/>
  <c r="M398" i="7" s="1"/>
  <c r="K398" i="7"/>
  <c r="L397" i="7"/>
  <c r="M397" i="7" s="1"/>
  <c r="K397" i="7"/>
  <c r="L396" i="7"/>
  <c r="M396" i="7" s="1"/>
  <c r="K396" i="7"/>
  <c r="L395" i="7"/>
  <c r="M395" i="7" s="1"/>
  <c r="K395" i="7"/>
  <c r="L390" i="7"/>
  <c r="M390" i="7" s="1"/>
  <c r="K390" i="7"/>
  <c r="L389" i="7"/>
  <c r="M389" i="7" s="1"/>
  <c r="K389" i="7"/>
  <c r="L388" i="7"/>
  <c r="M388" i="7" s="1"/>
  <c r="K388" i="7"/>
  <c r="L387" i="7"/>
  <c r="M387" i="7" s="1"/>
  <c r="K387" i="7"/>
  <c r="L386" i="7"/>
  <c r="M386" i="7" s="1"/>
  <c r="K386" i="7"/>
  <c r="L385" i="7"/>
  <c r="M385" i="7" s="1"/>
  <c r="K385" i="7"/>
  <c r="L384" i="7"/>
  <c r="M384" i="7" s="1"/>
  <c r="K384" i="7"/>
  <c r="L383" i="7"/>
  <c r="M383" i="7" s="1"/>
  <c r="K383" i="7"/>
  <c r="L382" i="7"/>
  <c r="M382" i="7" s="1"/>
  <c r="K382" i="7"/>
  <c r="L381" i="7"/>
  <c r="M381" i="7" s="1"/>
  <c r="K381" i="7"/>
  <c r="L376" i="7"/>
  <c r="M376" i="7" s="1"/>
  <c r="K376" i="7"/>
  <c r="L375" i="7"/>
  <c r="M375" i="7" s="1"/>
  <c r="K375" i="7"/>
  <c r="L374" i="7"/>
  <c r="M374" i="7" s="1"/>
  <c r="K374" i="7"/>
  <c r="L373" i="7"/>
  <c r="M373" i="7" s="1"/>
  <c r="K373" i="7"/>
  <c r="L372" i="7"/>
  <c r="M372" i="7" s="1"/>
  <c r="K372" i="7"/>
  <c r="L371" i="7"/>
  <c r="M371" i="7" s="1"/>
  <c r="K371" i="7"/>
  <c r="L370" i="7"/>
  <c r="M370" i="7" s="1"/>
  <c r="K370" i="7"/>
  <c r="L369" i="7"/>
  <c r="M369" i="7" s="1"/>
  <c r="K369" i="7"/>
  <c r="L368" i="7"/>
  <c r="M368" i="7" s="1"/>
  <c r="K368" i="7"/>
  <c r="L367" i="7"/>
  <c r="M367" i="7" s="1"/>
  <c r="K367" i="7"/>
  <c r="L362" i="7"/>
  <c r="M362" i="7" s="1"/>
  <c r="K362" i="7"/>
  <c r="L361" i="7"/>
  <c r="M361" i="7" s="1"/>
  <c r="K361" i="7"/>
  <c r="L360" i="7"/>
  <c r="M360" i="7" s="1"/>
  <c r="K360" i="7"/>
  <c r="L359" i="7"/>
  <c r="M359" i="7" s="1"/>
  <c r="K359" i="7"/>
  <c r="L358" i="7"/>
  <c r="M358" i="7" s="1"/>
  <c r="K358" i="7"/>
  <c r="L357" i="7"/>
  <c r="M357" i="7" s="1"/>
  <c r="K357" i="7"/>
  <c r="L356" i="7"/>
  <c r="M356" i="7" s="1"/>
  <c r="K356" i="7"/>
  <c r="L355" i="7"/>
  <c r="M355" i="7" s="1"/>
  <c r="K355" i="7"/>
  <c r="L354" i="7"/>
  <c r="M354" i="7" s="1"/>
  <c r="K354" i="7"/>
  <c r="L353" i="7"/>
  <c r="M353" i="7" s="1"/>
  <c r="K353" i="7"/>
  <c r="M348" i="7"/>
  <c r="N348" i="7" s="1"/>
  <c r="K348" i="7"/>
  <c r="M347" i="7"/>
  <c r="N347" i="7" s="1"/>
  <c r="K347" i="7"/>
  <c r="M346" i="7"/>
  <c r="N346" i="7" s="1"/>
  <c r="K346" i="7"/>
  <c r="M345" i="7"/>
  <c r="N345" i="7" s="1"/>
  <c r="K345" i="7"/>
  <c r="M344" i="7"/>
  <c r="N344" i="7" s="1"/>
  <c r="K344" i="7"/>
  <c r="M343" i="7"/>
  <c r="N343" i="7" s="1"/>
  <c r="K343" i="7"/>
  <c r="M342" i="7"/>
  <c r="N342" i="7" s="1"/>
  <c r="K342" i="7"/>
  <c r="M341" i="7"/>
  <c r="N341" i="7" s="1"/>
  <c r="K341" i="7"/>
  <c r="M340" i="7"/>
  <c r="N340" i="7" s="1"/>
  <c r="K340" i="7"/>
  <c r="M339" i="7"/>
  <c r="N339" i="7" s="1"/>
  <c r="K339" i="7"/>
  <c r="M334" i="7"/>
  <c r="N334" i="7" s="1"/>
  <c r="K334" i="7"/>
  <c r="M333" i="7"/>
  <c r="N333" i="7" s="1"/>
  <c r="K333" i="7"/>
  <c r="M332" i="7"/>
  <c r="N332" i="7" s="1"/>
  <c r="K332" i="7"/>
  <c r="M331" i="7"/>
  <c r="N331" i="7" s="1"/>
  <c r="K331" i="7"/>
  <c r="M330" i="7"/>
  <c r="N330" i="7" s="1"/>
  <c r="K330" i="7"/>
  <c r="M329" i="7"/>
  <c r="N329" i="7" s="1"/>
  <c r="K329" i="7"/>
  <c r="M328" i="7"/>
  <c r="N328" i="7" s="1"/>
  <c r="K328" i="7"/>
  <c r="M327" i="7"/>
  <c r="N327" i="7" s="1"/>
  <c r="K327" i="7"/>
  <c r="M326" i="7"/>
  <c r="N326" i="7" s="1"/>
  <c r="K326" i="7"/>
  <c r="M325" i="7"/>
  <c r="N325" i="7" s="1"/>
  <c r="K325" i="7"/>
  <c r="K320" i="7"/>
  <c r="L320" i="7" s="1"/>
  <c r="K319" i="7"/>
  <c r="L319" i="7" s="1"/>
  <c r="K318" i="7"/>
  <c r="L318" i="7" s="1"/>
  <c r="K317" i="7"/>
  <c r="L317" i="7" s="1"/>
  <c r="K316" i="7"/>
  <c r="L316" i="7" s="1"/>
  <c r="K315" i="7"/>
  <c r="L315" i="7" s="1"/>
  <c r="K314" i="7"/>
  <c r="L314" i="7" s="1"/>
  <c r="K313" i="7"/>
  <c r="L313" i="7" s="1"/>
  <c r="K312" i="7"/>
  <c r="L312" i="7" s="1"/>
  <c r="K311" i="7"/>
  <c r="L311" i="7" s="1"/>
  <c r="K309" i="7"/>
  <c r="L309" i="7" s="1"/>
  <c r="K308" i="7"/>
  <c r="L308" i="7" s="1"/>
  <c r="K307" i="7"/>
  <c r="L307" i="7" s="1"/>
  <c r="K306" i="7"/>
  <c r="L306" i="7" s="1"/>
  <c r="K305" i="7"/>
  <c r="L305" i="7" s="1"/>
  <c r="K304" i="7"/>
  <c r="L304" i="7" s="1"/>
  <c r="K303" i="7"/>
  <c r="L303" i="7" s="1"/>
  <c r="K302" i="7"/>
  <c r="L302" i="7" s="1"/>
  <c r="K301" i="7"/>
  <c r="L301" i="7" s="1"/>
  <c r="K300" i="7"/>
  <c r="L300" i="7" s="1"/>
  <c r="M286" i="7"/>
  <c r="K286" i="7"/>
  <c r="M285" i="7"/>
  <c r="K285" i="7"/>
  <c r="M284" i="7"/>
  <c r="K284" i="7"/>
  <c r="M283" i="7"/>
  <c r="K283" i="7"/>
  <c r="M282" i="7"/>
  <c r="K282" i="7"/>
  <c r="M281" i="7"/>
  <c r="K281" i="7"/>
  <c r="M280" i="7"/>
  <c r="K280" i="7"/>
  <c r="M279" i="7"/>
  <c r="K279" i="7"/>
  <c r="M278" i="7"/>
  <c r="K278" i="7"/>
  <c r="M277" i="7"/>
  <c r="K277" i="7"/>
  <c r="M272" i="7"/>
  <c r="L272" i="7"/>
  <c r="K272" i="7"/>
  <c r="M271" i="7"/>
  <c r="L271" i="7"/>
  <c r="K271" i="7"/>
  <c r="M270" i="7"/>
  <c r="L270" i="7"/>
  <c r="K270" i="7"/>
  <c r="M269" i="7"/>
  <c r="L269" i="7"/>
  <c r="K269" i="7"/>
  <c r="M268" i="7"/>
  <c r="L268" i="7"/>
  <c r="K268" i="7"/>
  <c r="M267" i="7"/>
  <c r="L267" i="7"/>
  <c r="K267" i="7"/>
  <c r="M266" i="7"/>
  <c r="L266" i="7"/>
  <c r="K266" i="7"/>
  <c r="M265" i="7"/>
  <c r="L265" i="7"/>
  <c r="K265" i="7"/>
  <c r="M264" i="7"/>
  <c r="L264" i="7"/>
  <c r="K264" i="7"/>
  <c r="M263" i="7"/>
  <c r="L263" i="7"/>
  <c r="K263" i="7"/>
  <c r="M258" i="7"/>
  <c r="K258" i="7"/>
  <c r="M257" i="7"/>
  <c r="K257" i="7"/>
  <c r="M256" i="7"/>
  <c r="K256" i="7"/>
  <c r="M255" i="7"/>
  <c r="K255" i="7"/>
  <c r="M254" i="7"/>
  <c r="K254" i="7"/>
  <c r="M253" i="7"/>
  <c r="K253" i="7"/>
  <c r="M252" i="7"/>
  <c r="K252" i="7"/>
  <c r="M251" i="7"/>
  <c r="K251" i="7"/>
  <c r="M250" i="7"/>
  <c r="K250" i="7"/>
  <c r="M249" i="7"/>
  <c r="K249" i="7"/>
  <c r="M244" i="7"/>
  <c r="K244" i="7"/>
  <c r="M243" i="7"/>
  <c r="K243" i="7"/>
  <c r="M242" i="7"/>
  <c r="K242" i="7"/>
  <c r="M241" i="7"/>
  <c r="K241" i="7"/>
  <c r="M240" i="7"/>
  <c r="K240" i="7"/>
  <c r="M239" i="7"/>
  <c r="K239" i="7"/>
  <c r="M238" i="7"/>
  <c r="K238" i="7"/>
  <c r="M237" i="7"/>
  <c r="K237" i="7"/>
  <c r="M236" i="7"/>
  <c r="K236" i="7"/>
  <c r="M235" i="7"/>
  <c r="K235" i="7"/>
  <c r="M230" i="7"/>
  <c r="K230" i="7"/>
  <c r="M229" i="7"/>
  <c r="K229" i="7"/>
  <c r="M228" i="7"/>
  <c r="K228" i="7"/>
  <c r="M227" i="7"/>
  <c r="K227" i="7"/>
  <c r="M226" i="7"/>
  <c r="K226" i="7"/>
  <c r="M225" i="7"/>
  <c r="K225" i="7"/>
  <c r="M224" i="7"/>
  <c r="K224" i="7"/>
  <c r="M223" i="7"/>
  <c r="K223" i="7"/>
  <c r="M222" i="7"/>
  <c r="K222" i="7"/>
  <c r="M221" i="7"/>
  <c r="K221" i="7"/>
  <c r="M216" i="7"/>
  <c r="K216" i="7"/>
  <c r="M215" i="7"/>
  <c r="K215" i="7"/>
  <c r="M214" i="7"/>
  <c r="K214" i="7"/>
  <c r="M213" i="7"/>
  <c r="K213" i="7"/>
  <c r="M212" i="7"/>
  <c r="K212" i="7"/>
  <c r="M211" i="7"/>
  <c r="K211" i="7"/>
  <c r="M210" i="7"/>
  <c r="K210" i="7"/>
  <c r="M209" i="7"/>
  <c r="K209" i="7"/>
  <c r="M208" i="7"/>
  <c r="K208" i="7"/>
  <c r="M207" i="7"/>
  <c r="K207" i="7"/>
  <c r="M206" i="7"/>
  <c r="K206" i="7"/>
  <c r="M205" i="7"/>
  <c r="K205" i="7"/>
  <c r="M204" i="7"/>
  <c r="K204" i="7"/>
  <c r="M203" i="7"/>
  <c r="K203" i="7"/>
  <c r="M202" i="7"/>
  <c r="K202" i="7"/>
  <c r="M201" i="7"/>
  <c r="K201" i="7"/>
  <c r="M200" i="7"/>
  <c r="K200" i="7"/>
  <c r="M199" i="7"/>
  <c r="K199" i="7"/>
  <c r="M198" i="7"/>
  <c r="K198" i="7"/>
  <c r="M197" i="7"/>
  <c r="K197" i="7"/>
  <c r="M191" i="7"/>
  <c r="L191" i="7"/>
  <c r="M190" i="7"/>
  <c r="L190" i="7"/>
  <c r="M189" i="7"/>
  <c r="L189" i="7"/>
  <c r="M188" i="7"/>
  <c r="L188" i="7"/>
  <c r="M187" i="7"/>
  <c r="L187" i="7"/>
  <c r="M186" i="7"/>
  <c r="L186" i="7"/>
  <c r="M185" i="7"/>
  <c r="L185" i="7"/>
  <c r="M184" i="7"/>
  <c r="L184" i="7"/>
  <c r="M183" i="7"/>
  <c r="L183" i="7"/>
  <c r="M182" i="7"/>
  <c r="L182" i="7"/>
  <c r="M181" i="7"/>
  <c r="L181" i="7"/>
  <c r="M180" i="7"/>
  <c r="L180" i="7"/>
  <c r="M179" i="7"/>
  <c r="L179" i="7"/>
  <c r="M178" i="7"/>
  <c r="L178" i="7"/>
  <c r="M177" i="7"/>
  <c r="L177" i="7"/>
  <c r="M176" i="7"/>
  <c r="L176" i="7"/>
  <c r="M175" i="7"/>
  <c r="L175" i="7"/>
  <c r="M174" i="7"/>
  <c r="L174" i="7"/>
  <c r="M173" i="7"/>
  <c r="L173" i="7"/>
  <c r="M172" i="7"/>
  <c r="L172" i="7"/>
  <c r="M167" i="7"/>
  <c r="L167" i="7"/>
  <c r="M166" i="7"/>
  <c r="L166" i="7"/>
  <c r="M165" i="7"/>
  <c r="L165" i="7"/>
  <c r="M164" i="7"/>
  <c r="L164" i="7"/>
  <c r="M163" i="7"/>
  <c r="L163" i="7"/>
  <c r="M162" i="7"/>
  <c r="L162" i="7"/>
  <c r="M161" i="7"/>
  <c r="L161" i="7"/>
  <c r="M160" i="7"/>
  <c r="L160" i="7"/>
  <c r="M159" i="7"/>
  <c r="L159" i="7"/>
  <c r="M158" i="7"/>
  <c r="L158" i="7"/>
  <c r="M157" i="7"/>
  <c r="L157" i="7"/>
  <c r="M156" i="7"/>
  <c r="L156" i="7"/>
  <c r="M155" i="7"/>
  <c r="L155" i="7"/>
  <c r="M154" i="7"/>
  <c r="L154" i="7"/>
  <c r="M153" i="7"/>
  <c r="L153" i="7"/>
  <c r="M152" i="7"/>
  <c r="L152" i="7"/>
  <c r="M151" i="7"/>
  <c r="L151" i="7"/>
  <c r="M150" i="7"/>
  <c r="L150" i="7"/>
  <c r="M149" i="7"/>
  <c r="L149" i="7"/>
  <c r="M148" i="7"/>
  <c r="L148" i="7"/>
  <c r="P143" i="7"/>
  <c r="N143" i="7"/>
  <c r="K143" i="7"/>
  <c r="P142" i="7"/>
  <c r="N142" i="7"/>
  <c r="K142" i="7"/>
  <c r="P141" i="7"/>
  <c r="N141" i="7"/>
  <c r="K141" i="7"/>
  <c r="P140" i="7"/>
  <c r="N140" i="7"/>
  <c r="K140" i="7"/>
  <c r="P139" i="7"/>
  <c r="N139" i="7"/>
  <c r="K139" i="7"/>
  <c r="P138" i="7"/>
  <c r="N138" i="7"/>
  <c r="K138" i="7"/>
  <c r="P137" i="7"/>
  <c r="N137" i="7"/>
  <c r="K137" i="7"/>
  <c r="P136" i="7"/>
  <c r="N136" i="7"/>
  <c r="K136" i="7"/>
  <c r="P135" i="7"/>
  <c r="N135" i="7"/>
  <c r="K135" i="7"/>
  <c r="P134" i="7"/>
  <c r="N134" i="7"/>
  <c r="K134" i="7"/>
  <c r="P132" i="7"/>
  <c r="N132" i="7"/>
  <c r="K132" i="7"/>
  <c r="P131" i="7"/>
  <c r="N131" i="7"/>
  <c r="K131" i="7"/>
  <c r="P130" i="7"/>
  <c r="N130" i="7"/>
  <c r="K130" i="7"/>
  <c r="P129" i="7"/>
  <c r="N129" i="7"/>
  <c r="K129" i="7"/>
  <c r="P128" i="7"/>
  <c r="N128" i="7"/>
  <c r="K128" i="7"/>
  <c r="P127" i="7"/>
  <c r="N127" i="7"/>
  <c r="K127" i="7"/>
  <c r="P126" i="7"/>
  <c r="N126" i="7"/>
  <c r="K126" i="7"/>
  <c r="P125" i="7"/>
  <c r="N125" i="7"/>
  <c r="K125" i="7"/>
  <c r="P124" i="7"/>
  <c r="N124" i="7"/>
  <c r="K124" i="7"/>
  <c r="P123" i="7"/>
  <c r="N123" i="7"/>
  <c r="K123" i="7"/>
  <c r="P121" i="7"/>
  <c r="N121" i="7"/>
  <c r="K121" i="7"/>
  <c r="P120" i="7"/>
  <c r="N120" i="7"/>
  <c r="K120" i="7"/>
  <c r="P119" i="7"/>
  <c r="N119" i="7"/>
  <c r="K119" i="7"/>
  <c r="P118" i="7"/>
  <c r="N118" i="7"/>
  <c r="K118" i="7"/>
  <c r="P117" i="7"/>
  <c r="N117" i="7"/>
  <c r="K117" i="7"/>
  <c r="P116" i="7"/>
  <c r="N116" i="7"/>
  <c r="K116" i="7"/>
  <c r="P115" i="7"/>
  <c r="N115" i="7"/>
  <c r="K115" i="7"/>
  <c r="P114" i="7"/>
  <c r="N114" i="7"/>
  <c r="K114" i="7"/>
  <c r="P113" i="7"/>
  <c r="N113" i="7"/>
  <c r="K113" i="7"/>
  <c r="P112" i="7"/>
  <c r="N112" i="7"/>
  <c r="K112" i="7"/>
  <c r="P110" i="7"/>
  <c r="N110" i="7"/>
  <c r="K110" i="7"/>
  <c r="P109" i="7"/>
  <c r="N109" i="7"/>
  <c r="K109" i="7"/>
  <c r="P108" i="7"/>
  <c r="N108" i="7"/>
  <c r="K108" i="7"/>
  <c r="P107" i="7"/>
  <c r="N107" i="7"/>
  <c r="K107" i="7"/>
  <c r="P106" i="7"/>
  <c r="N106" i="7"/>
  <c r="K106" i="7"/>
  <c r="P105" i="7"/>
  <c r="N105" i="7"/>
  <c r="K105" i="7"/>
  <c r="P104" i="7"/>
  <c r="N104" i="7"/>
  <c r="K104" i="7"/>
  <c r="P103" i="7"/>
  <c r="N103" i="7"/>
  <c r="K103" i="7"/>
  <c r="P102" i="7"/>
  <c r="N102" i="7"/>
  <c r="K102" i="7"/>
  <c r="P101" i="7"/>
  <c r="N101" i="7"/>
  <c r="K101" i="7"/>
  <c r="P100" i="7"/>
  <c r="N100" i="7"/>
  <c r="K100" i="7"/>
  <c r="P99" i="7"/>
  <c r="N99" i="7"/>
  <c r="K99" i="7"/>
  <c r="P98" i="7"/>
  <c r="N98" i="7"/>
  <c r="K98" i="7"/>
  <c r="P97" i="7"/>
  <c r="N97" i="7"/>
  <c r="K97" i="7"/>
  <c r="P96" i="7"/>
  <c r="N96" i="7"/>
  <c r="K96" i="7"/>
  <c r="P95" i="7"/>
  <c r="N95" i="7"/>
  <c r="K95" i="7"/>
  <c r="P94" i="7"/>
  <c r="N94" i="7"/>
  <c r="K94" i="7"/>
  <c r="P93" i="7"/>
  <c r="N93" i="7"/>
  <c r="K93" i="7"/>
  <c r="P92" i="7"/>
  <c r="N92" i="7"/>
  <c r="K92" i="7"/>
  <c r="P91" i="7"/>
  <c r="N91" i="7"/>
  <c r="K91" i="7"/>
  <c r="P89" i="7"/>
  <c r="N89" i="7"/>
  <c r="K89" i="7"/>
  <c r="P88" i="7"/>
  <c r="N88" i="7"/>
  <c r="K88" i="7"/>
  <c r="P87" i="7"/>
  <c r="N87" i="7"/>
  <c r="K87" i="7"/>
  <c r="P86" i="7"/>
  <c r="N86" i="7"/>
  <c r="K86" i="7"/>
  <c r="P85" i="7"/>
  <c r="N85" i="7"/>
  <c r="K85" i="7"/>
  <c r="P84" i="7"/>
  <c r="N84" i="7"/>
  <c r="K84" i="7"/>
  <c r="P83" i="7"/>
  <c r="N83" i="7"/>
  <c r="K83" i="7"/>
  <c r="P82" i="7"/>
  <c r="N82" i="7"/>
  <c r="K82" i="7"/>
  <c r="P81" i="7"/>
  <c r="N81" i="7"/>
  <c r="K81" i="7"/>
  <c r="P80" i="7"/>
  <c r="N80" i="7"/>
  <c r="K80" i="7"/>
  <c r="P79" i="7"/>
  <c r="N79" i="7"/>
  <c r="K79" i="7"/>
  <c r="P78" i="7"/>
  <c r="N78" i="7"/>
  <c r="K78" i="7"/>
  <c r="P77" i="7"/>
  <c r="N77" i="7"/>
  <c r="K77" i="7"/>
  <c r="P76" i="7"/>
  <c r="N76" i="7"/>
  <c r="K76" i="7"/>
  <c r="P75" i="7"/>
  <c r="N75" i="7"/>
  <c r="K75" i="7"/>
  <c r="P74" i="7"/>
  <c r="N74" i="7"/>
  <c r="K74" i="7"/>
  <c r="P73" i="7"/>
  <c r="N73" i="7"/>
  <c r="K73" i="7"/>
  <c r="P72" i="7"/>
  <c r="N72" i="7"/>
  <c r="K72" i="7"/>
  <c r="P71" i="7"/>
  <c r="N71" i="7"/>
  <c r="K71" i="7"/>
  <c r="P70" i="7"/>
  <c r="N70" i="7"/>
  <c r="K70" i="7"/>
  <c r="P68" i="7"/>
  <c r="N68" i="7"/>
  <c r="K68" i="7"/>
  <c r="P67" i="7"/>
  <c r="N67" i="7"/>
  <c r="K67" i="7"/>
  <c r="P66" i="7"/>
  <c r="N66" i="7"/>
  <c r="K66" i="7"/>
  <c r="P65" i="7"/>
  <c r="N65" i="7"/>
  <c r="K65" i="7"/>
  <c r="P64" i="7"/>
  <c r="N64" i="7"/>
  <c r="K64" i="7"/>
  <c r="P63" i="7"/>
  <c r="N63" i="7"/>
  <c r="K63" i="7"/>
  <c r="P62" i="7"/>
  <c r="N62" i="7"/>
  <c r="K62" i="7"/>
  <c r="P61" i="7"/>
  <c r="N61" i="7"/>
  <c r="K61" i="7"/>
  <c r="P60" i="7"/>
  <c r="N60" i="7"/>
  <c r="K60" i="7"/>
  <c r="P59" i="7"/>
  <c r="N59" i="7"/>
  <c r="K59" i="7"/>
  <c r="P58" i="7"/>
  <c r="N58" i="7"/>
  <c r="K58" i="7"/>
  <c r="P57" i="7"/>
  <c r="N57" i="7"/>
  <c r="K57" i="7"/>
  <c r="P56" i="7"/>
  <c r="N56" i="7"/>
  <c r="K56" i="7"/>
  <c r="P55" i="7"/>
  <c r="N55" i="7"/>
  <c r="K55" i="7"/>
  <c r="P54" i="7"/>
  <c r="N54" i="7"/>
  <c r="K54" i="7"/>
  <c r="P53" i="7"/>
  <c r="N53" i="7"/>
  <c r="K53" i="7"/>
  <c r="P52" i="7"/>
  <c r="N52" i="7"/>
  <c r="K52" i="7"/>
  <c r="P51" i="7"/>
  <c r="N51" i="7"/>
  <c r="K51" i="7"/>
  <c r="P50" i="7"/>
  <c r="N50" i="7"/>
  <c r="K50" i="7"/>
  <c r="P49" i="7"/>
  <c r="N49" i="7"/>
  <c r="K49" i="7"/>
  <c r="L9" i="7"/>
  <c r="K4" i="7"/>
  <c r="K3" i="7"/>
  <c r="ET20" i="7" l="1"/>
  <c r="ADR20" i="7"/>
  <c r="GH20" i="7"/>
  <c r="NZ20" i="7"/>
  <c r="TF22" i="7"/>
  <c r="CX20" i="7"/>
  <c r="PN20" i="7"/>
  <c r="FB20" i="7"/>
  <c r="HN20" i="7"/>
  <c r="JZ20" i="7"/>
  <c r="JZ22" i="7"/>
  <c r="UD20" i="7"/>
  <c r="AD22" i="7"/>
  <c r="HV22" i="7"/>
  <c r="OP20" i="7"/>
  <c r="OP22" i="7"/>
  <c r="AD19" i="7"/>
  <c r="BR19" i="7"/>
  <c r="DV22" i="7"/>
  <c r="GX20" i="7"/>
  <c r="AL19" i="7"/>
  <c r="IL22" i="7"/>
  <c r="ED20" i="7"/>
  <c r="VB22" i="7"/>
  <c r="WH22" i="7"/>
  <c r="ACD22" i="7"/>
  <c r="WX20" i="7"/>
  <c r="ADB22" i="7"/>
  <c r="ID22" i="7"/>
  <c r="IT22" i="7"/>
  <c r="LV20" i="7"/>
  <c r="LV22" i="7"/>
  <c r="OX20" i="7"/>
  <c r="QL22" i="7"/>
  <c r="SP20" i="7"/>
  <c r="TN20" i="7"/>
  <c r="WP20" i="7"/>
  <c r="WP22" i="7"/>
  <c r="AAP22" i="7"/>
  <c r="ZZ22" i="7"/>
  <c r="PV22" i="7"/>
  <c r="XF22" i="7"/>
  <c r="XN20" i="7"/>
  <c r="XN22" i="7"/>
  <c r="ABF22" i="7"/>
  <c r="AT22" i="7"/>
  <c r="BR22" i="7"/>
  <c r="FZ22" i="7"/>
  <c r="HN22" i="7"/>
  <c r="OH22" i="7"/>
  <c r="PF22" i="7"/>
  <c r="QD22" i="7"/>
  <c r="SH22" i="7"/>
  <c r="TV22" i="7"/>
  <c r="RB22" i="7"/>
  <c r="VZ22" i="7"/>
  <c r="CH22" i="7"/>
  <c r="EL22" i="7"/>
  <c r="ET22" i="7"/>
  <c r="FB22" i="7"/>
  <c r="FJ22" i="7"/>
  <c r="GH22" i="7"/>
  <c r="PN22" i="7"/>
  <c r="RJ22" i="7"/>
  <c r="SP22" i="7"/>
  <c r="TN22" i="7"/>
  <c r="AL22" i="7"/>
  <c r="BJ22" i="7"/>
  <c r="LN22" i="7"/>
  <c r="NZ22" i="7"/>
  <c r="GP22" i="7"/>
  <c r="KH22" i="7"/>
  <c r="KX22" i="7"/>
  <c r="LF22" i="7"/>
  <c r="MD22" i="7"/>
  <c r="ML22" i="7"/>
  <c r="DF22" i="7"/>
  <c r="DN22" i="7"/>
  <c r="GX22" i="7"/>
  <c r="HF22" i="7"/>
  <c r="JB22" i="7"/>
  <c r="NB22" i="7"/>
  <c r="NR22" i="7"/>
  <c r="QT22" i="7"/>
  <c r="SX22" i="7"/>
  <c r="VR22" i="7"/>
  <c r="YD22" i="7"/>
  <c r="ZJ22" i="7"/>
  <c r="ACL22" i="7"/>
  <c r="ACT22" i="7"/>
  <c r="OX22" i="7"/>
  <c r="WX22" i="7"/>
  <c r="AAX22" i="7"/>
  <c r="ADJ22" i="7"/>
  <c r="N22" i="7"/>
  <c r="BB22" i="7"/>
  <c r="BZ22" i="7"/>
  <c r="CP22" i="7"/>
  <c r="CX22" i="7"/>
  <c r="FR22" i="7"/>
  <c r="RR22" i="7"/>
  <c r="VJ22" i="7"/>
  <c r="ZB22" i="7"/>
  <c r="AAH22" i="7"/>
  <c r="ABN22" i="7"/>
  <c r="XV22" i="7"/>
  <c r="YL22" i="7"/>
  <c r="ABV22" i="7"/>
  <c r="JJ22" i="7"/>
  <c r="V22" i="7"/>
  <c r="ED22" i="7"/>
  <c r="MT22" i="7"/>
  <c r="NJ22" i="7"/>
  <c r="RZ22" i="7"/>
  <c r="UT22" i="7"/>
  <c r="YT22" i="7"/>
  <c r="ADR22" i="7"/>
  <c r="JR22" i="7"/>
  <c r="KP22" i="7"/>
  <c r="UD22" i="7"/>
  <c r="UL22" i="7"/>
  <c r="ZR22" i="7"/>
  <c r="JZ21" i="7"/>
  <c r="LF21" i="7"/>
  <c r="LN21" i="7"/>
  <c r="ML21" i="7"/>
  <c r="NZ21" i="7"/>
  <c r="TF21" i="7"/>
  <c r="YD21" i="7"/>
  <c r="ABF21" i="7"/>
  <c r="GH21" i="7"/>
  <c r="HV21" i="7"/>
  <c r="JJ21" i="7"/>
  <c r="JR21" i="7"/>
  <c r="KP21" i="7"/>
  <c r="OP21" i="7"/>
  <c r="SP21" i="7"/>
  <c r="UL21" i="7"/>
  <c r="YL21" i="7"/>
  <c r="ZR21" i="7"/>
  <c r="ABV21" i="7"/>
  <c r="AL21" i="7"/>
  <c r="BJ21" i="7"/>
  <c r="CH21" i="7"/>
  <c r="V21" i="7"/>
  <c r="AD21" i="7"/>
  <c r="DV21" i="7"/>
  <c r="ED21" i="7"/>
  <c r="ID21" i="7"/>
  <c r="IL21" i="7"/>
  <c r="LV21" i="7"/>
  <c r="PV21" i="7"/>
  <c r="RB21" i="7"/>
  <c r="UD21" i="7"/>
  <c r="UT21" i="7"/>
  <c r="VZ21" i="7"/>
  <c r="XN21" i="7"/>
  <c r="YT21" i="7"/>
  <c r="ZZ21" i="7"/>
  <c r="ACD21" i="7"/>
  <c r="ACT21" i="7"/>
  <c r="ADR21" i="7"/>
  <c r="CX21" i="7"/>
  <c r="DF21" i="7"/>
  <c r="DN21" i="7"/>
  <c r="GP21" i="7"/>
  <c r="JB21" i="7"/>
  <c r="KH21" i="7"/>
  <c r="KX21" i="7"/>
  <c r="MD21" i="7"/>
  <c r="NR21" i="7"/>
  <c r="OH21" i="7"/>
  <c r="QL21" i="7"/>
  <c r="SX21" i="7"/>
  <c r="VB21" i="7"/>
  <c r="WH21" i="7"/>
  <c r="XV21" i="7"/>
  <c r="ZJ21" i="7"/>
  <c r="ADB21" i="7"/>
  <c r="AT21" i="7"/>
  <c r="BB21" i="7"/>
  <c r="BR21" i="7"/>
  <c r="HF21" i="7"/>
  <c r="SH21" i="7"/>
  <c r="TV21" i="7"/>
  <c r="VR21" i="7"/>
  <c r="WP21" i="7"/>
  <c r="AAP21" i="7"/>
  <c r="AAX21" i="7"/>
  <c r="ACL21" i="7"/>
  <c r="CP21" i="7"/>
  <c r="FR21" i="7"/>
  <c r="GX21" i="7"/>
  <c r="HN21" i="7"/>
  <c r="NB21" i="7"/>
  <c r="OX21" i="7"/>
  <c r="QD21" i="7"/>
  <c r="QT21" i="7"/>
  <c r="RR21" i="7"/>
  <c r="VJ21" i="7"/>
  <c r="ZB21" i="7"/>
  <c r="AAH21" i="7"/>
  <c r="ADJ21" i="7"/>
  <c r="N21" i="7"/>
  <c r="EL21" i="7"/>
  <c r="FJ21" i="7"/>
  <c r="FZ21" i="7"/>
  <c r="PF21" i="7"/>
  <c r="PN21" i="7"/>
  <c r="RJ21" i="7"/>
  <c r="TN21" i="7"/>
  <c r="WX21" i="7"/>
  <c r="ABN21" i="7"/>
  <c r="BZ21" i="7"/>
  <c r="ET21" i="7"/>
  <c r="FB21" i="7"/>
  <c r="IT21" i="7"/>
  <c r="MT21" i="7"/>
  <c r="NJ21" i="7"/>
  <c r="RZ21" i="7"/>
  <c r="XF21" i="7"/>
  <c r="KX20" i="7"/>
  <c r="LF20" i="7"/>
  <c r="LN20" i="7"/>
  <c r="ZZ20" i="7"/>
  <c r="HF20" i="7"/>
  <c r="JB20" i="7"/>
  <c r="YT20" i="7"/>
  <c r="ZJ20" i="7"/>
  <c r="GP20" i="7"/>
  <c r="CH20" i="7"/>
  <c r="FR20" i="7"/>
  <c r="VB20" i="7"/>
  <c r="AAH20" i="7"/>
  <c r="ABN20" i="7"/>
  <c r="V20" i="7"/>
  <c r="IT20" i="7"/>
  <c r="QT20" i="7"/>
  <c r="KP20" i="7"/>
  <c r="QD20" i="7"/>
  <c r="AL20" i="7"/>
  <c r="UL20" i="7"/>
  <c r="ADJ20" i="7"/>
  <c r="AAP20" i="7"/>
  <c r="UT20" i="7"/>
  <c r="VZ20" i="7"/>
  <c r="ABV20" i="7"/>
  <c r="ID20" i="7"/>
  <c r="VR20" i="7"/>
  <c r="KH20" i="7"/>
  <c r="ADB20" i="7"/>
  <c r="ML20" i="7"/>
  <c r="VJ20" i="7"/>
  <c r="ABF20" i="7"/>
  <c r="BJ20" i="7"/>
  <c r="AD20" i="7"/>
  <c r="RB20" i="7"/>
  <c r="ACT20" i="7"/>
  <c r="DV20" i="7"/>
  <c r="TF20" i="7"/>
  <c r="XV20" i="7"/>
  <c r="N20" i="7"/>
  <c r="AT20" i="7"/>
  <c r="DF20" i="7"/>
  <c r="DN20" i="7"/>
  <c r="BB20" i="7"/>
  <c r="MT20" i="7"/>
  <c r="RR20" i="7"/>
  <c r="TV20" i="7"/>
  <c r="XF20" i="7"/>
  <c r="EL20" i="7"/>
  <c r="FJ20" i="7"/>
  <c r="MD20" i="7"/>
  <c r="NR20" i="7"/>
  <c r="QL20" i="7"/>
  <c r="ACL20" i="7"/>
  <c r="OH20" i="7"/>
  <c r="PF20" i="7"/>
  <c r="YL20" i="7"/>
  <c r="ZB20" i="7"/>
  <c r="AAX20" i="7"/>
  <c r="BR20" i="7"/>
  <c r="JR20" i="7"/>
  <c r="SH20" i="7"/>
  <c r="SX20" i="7"/>
  <c r="BZ20" i="7"/>
  <c r="HV20" i="7"/>
  <c r="IL20" i="7"/>
  <c r="JJ20" i="7"/>
  <c r="NJ20" i="7"/>
  <c r="WH20" i="7"/>
  <c r="ZR20" i="7"/>
  <c r="CP20" i="7"/>
  <c r="FZ20" i="7"/>
  <c r="RJ20" i="7"/>
  <c r="PV20" i="7"/>
  <c r="RZ20" i="7"/>
  <c r="YD20" i="7"/>
  <c r="ACD20" i="7"/>
  <c r="BJ19" i="7"/>
  <c r="HV19" i="7"/>
  <c r="NJ19" i="7"/>
  <c r="XF19" i="7"/>
  <c r="XN19" i="7"/>
  <c r="GH19" i="7"/>
  <c r="IT19" i="7"/>
  <c r="KX19" i="7"/>
  <c r="JR19" i="7"/>
  <c r="KP19" i="7"/>
  <c r="ADJ19" i="7"/>
  <c r="ET19" i="7"/>
  <c r="OH19" i="7"/>
  <c r="OX19" i="7"/>
  <c r="ML19" i="7"/>
  <c r="NR19" i="7"/>
  <c r="KH19" i="7"/>
  <c r="ID19" i="7"/>
  <c r="JJ19" i="7"/>
  <c r="SH19" i="7"/>
  <c r="SX19" i="7"/>
  <c r="VZ19" i="7"/>
  <c r="AT19" i="7"/>
  <c r="ACL19" i="7"/>
  <c r="ADB19" i="7"/>
  <c r="ADR19" i="7"/>
  <c r="IL19" i="7"/>
  <c r="ZJ19" i="7"/>
  <c r="AAX19" i="7"/>
  <c r="ABF19" i="7"/>
  <c r="BB19" i="7"/>
  <c r="HN19" i="7"/>
  <c r="V19" i="7"/>
  <c r="DF19" i="7"/>
  <c r="LF19" i="7"/>
  <c r="WH19" i="7"/>
  <c r="WP19" i="7"/>
  <c r="YL19" i="7"/>
  <c r="CP19" i="7"/>
  <c r="MD19" i="7"/>
  <c r="PV19" i="7"/>
  <c r="RZ19" i="7"/>
  <c r="TV19" i="7"/>
  <c r="N19" i="7"/>
  <c r="ACT19" i="7"/>
  <c r="OP19" i="7"/>
  <c r="RR19" i="7"/>
  <c r="VJ19" i="7"/>
  <c r="VR19" i="7"/>
  <c r="BZ19" i="7"/>
  <c r="CH19" i="7"/>
  <c r="LN19" i="7"/>
  <c r="LV19" i="7"/>
  <c r="MT19" i="7"/>
  <c r="RJ19" i="7"/>
  <c r="UL19" i="7"/>
  <c r="ZB19" i="7"/>
  <c r="ZR19" i="7"/>
  <c r="DV19" i="7"/>
  <c r="FB19" i="7"/>
  <c r="QL19" i="7"/>
  <c r="RB19" i="7"/>
  <c r="TN19" i="7"/>
  <c r="JZ19" i="7"/>
  <c r="TF19" i="7"/>
  <c r="UD19" i="7"/>
  <c r="YD19" i="7"/>
  <c r="AAH19" i="7"/>
  <c r="JB19" i="7"/>
  <c r="PF19" i="7"/>
  <c r="PN19" i="7"/>
  <c r="XV19" i="7"/>
  <c r="QT19" i="7"/>
  <c r="ACD19" i="7"/>
  <c r="SP19" i="7"/>
  <c r="ABV19" i="7"/>
  <c r="ABN19" i="7"/>
  <c r="QD19" i="7"/>
  <c r="EL19" i="7"/>
  <c r="GP19" i="7"/>
  <c r="HF19" i="7"/>
  <c r="AAP19" i="7"/>
  <c r="DN19" i="7"/>
  <c r="FZ19" i="7"/>
  <c r="NZ19" i="7"/>
  <c r="WX19" i="7"/>
  <c r="CX19" i="7"/>
  <c r="FR19" i="7"/>
  <c r="NB19" i="7"/>
  <c r="FJ19" i="7"/>
  <c r="YT19" i="7"/>
  <c r="ED19" i="7"/>
  <c r="UT19" i="7"/>
  <c r="GX19" i="7"/>
  <c r="ZZ19" i="7"/>
  <c r="VB19" i="7"/>
  <c r="N18" i="7"/>
  <c r="YD18" i="7"/>
  <c r="BB18" i="7"/>
  <c r="SX18" i="7"/>
  <c r="FJ18" i="7"/>
  <c r="FZ18" i="7"/>
  <c r="GP18" i="7"/>
  <c r="JB18" i="7"/>
  <c r="EL18" i="7"/>
  <c r="KX18" i="7"/>
  <c r="LN18" i="7"/>
  <c r="QL18" i="7"/>
  <c r="SH18" i="7"/>
  <c r="TF18" i="7"/>
  <c r="AAP18" i="7"/>
  <c r="ABV18" i="7"/>
  <c r="ACT18" i="7"/>
  <c r="FR18" i="7"/>
  <c r="JZ18" i="7"/>
  <c r="MT18" i="7"/>
  <c r="OH18" i="7"/>
  <c r="SP18" i="7"/>
  <c r="WP18" i="7"/>
  <c r="XV18" i="7"/>
  <c r="ZR18" i="7"/>
  <c r="ADJ18" i="7"/>
  <c r="TV18" i="7"/>
  <c r="VB18" i="7"/>
  <c r="XN18" i="7"/>
  <c r="YL18" i="7"/>
  <c r="ZJ18" i="7"/>
  <c r="YT18" i="7"/>
  <c r="V18" i="7"/>
  <c r="AT18" i="7"/>
  <c r="CH18" i="7"/>
  <c r="CP18" i="7"/>
  <c r="DF18" i="7"/>
  <c r="DV18" i="7"/>
  <c r="ET18" i="7"/>
  <c r="LF18" i="7"/>
  <c r="NR18" i="7"/>
  <c r="OP18" i="7"/>
  <c r="PN18" i="7"/>
  <c r="QD18" i="7"/>
  <c r="RB18" i="7"/>
  <c r="UD18" i="7"/>
  <c r="VR18" i="7"/>
  <c r="CX18" i="7"/>
  <c r="DN18" i="7"/>
  <c r="FB18" i="7"/>
  <c r="JJ18" i="7"/>
  <c r="JR18" i="7"/>
  <c r="LV18" i="7"/>
  <c r="QT18" i="7"/>
  <c r="RZ18" i="7"/>
  <c r="UL18" i="7"/>
  <c r="UT18" i="7"/>
  <c r="VJ18" i="7"/>
  <c r="WH18" i="7"/>
  <c r="AAH18" i="7"/>
  <c r="ABF18" i="7"/>
  <c r="AAX18" i="7"/>
  <c r="ED18" i="7"/>
  <c r="VZ18" i="7"/>
  <c r="AD18" i="7"/>
  <c r="AL18" i="7"/>
  <c r="BR18" i="7"/>
  <c r="GX18" i="7"/>
  <c r="MD18" i="7"/>
  <c r="NJ18" i="7"/>
  <c r="XF18" i="7"/>
  <c r="ACD18" i="7"/>
  <c r="GH18" i="7"/>
  <c r="HF18" i="7"/>
  <c r="HV18" i="7"/>
  <c r="IT18" i="7"/>
  <c r="KP18" i="7"/>
  <c r="ML18" i="7"/>
  <c r="OX18" i="7"/>
  <c r="PV18" i="7"/>
  <c r="BZ18" i="7"/>
  <c r="ID18" i="7"/>
  <c r="KH18" i="7"/>
  <c r="NZ18" i="7"/>
  <c r="PF18" i="7"/>
  <c r="TN18" i="7"/>
  <c r="WX18" i="7"/>
  <c r="ZB18" i="7"/>
  <c r="ZZ18" i="7"/>
  <c r="ABN18" i="7"/>
  <c r="BJ18" i="7"/>
  <c r="HN18" i="7"/>
  <c r="IL18" i="7"/>
  <c r="NB18" i="7"/>
  <c r="RJ18" i="7"/>
  <c r="RR18" i="7"/>
  <c r="ACL18" i="7"/>
  <c r="ADB18" i="7"/>
  <c r="ADR18" i="7"/>
  <c r="ABF17" i="7"/>
  <c r="BJ17" i="7"/>
  <c r="NB17" i="7"/>
  <c r="RJ17" i="7"/>
  <c r="RR17" i="7"/>
  <c r="XF17" i="7"/>
  <c r="ABN17" i="7"/>
  <c r="HN17" i="7"/>
  <c r="IL17" i="7"/>
  <c r="YT17" i="7"/>
  <c r="ACL17" i="7"/>
  <c r="ADB17" i="7"/>
  <c r="ADR17" i="7"/>
  <c r="AAH17" i="7"/>
  <c r="QT17" i="7"/>
  <c r="BZ17" i="7"/>
  <c r="KH17" i="7"/>
  <c r="PF17" i="7"/>
  <c r="ID17" i="7"/>
  <c r="NZ17" i="7"/>
  <c r="TN17" i="7"/>
  <c r="WX17" i="7"/>
  <c r="ZB17" i="7"/>
  <c r="ZZ17" i="7"/>
  <c r="ED17" i="7"/>
  <c r="EL17" i="7"/>
  <c r="KX17" i="7"/>
  <c r="LN17" i="7"/>
  <c r="QL17" i="7"/>
  <c r="SH17" i="7"/>
  <c r="TF17" i="7"/>
  <c r="VZ17" i="7"/>
  <c r="AAP17" i="7"/>
  <c r="ABV17" i="7"/>
  <c r="ACT17" i="7"/>
  <c r="V17" i="7"/>
  <c r="AT17" i="7"/>
  <c r="CH17" i="7"/>
  <c r="CP17" i="7"/>
  <c r="DF17" i="7"/>
  <c r="DV17" i="7"/>
  <c r="ET17" i="7"/>
  <c r="LF17" i="7"/>
  <c r="NR17" i="7"/>
  <c r="OP17" i="7"/>
  <c r="PN17" i="7"/>
  <c r="QD17" i="7"/>
  <c r="RB17" i="7"/>
  <c r="SX17" i="7"/>
  <c r="UD17" i="7"/>
  <c r="VR17" i="7"/>
  <c r="XV17" i="7"/>
  <c r="YD17" i="7"/>
  <c r="CX17" i="7"/>
  <c r="DN17" i="7"/>
  <c r="FB17" i="7"/>
  <c r="JJ17" i="7"/>
  <c r="JR17" i="7"/>
  <c r="LV17" i="7"/>
  <c r="RZ17" i="7"/>
  <c r="UL17" i="7"/>
  <c r="UT17" i="7"/>
  <c r="VJ17" i="7"/>
  <c r="WH17" i="7"/>
  <c r="BB17" i="7"/>
  <c r="FJ17" i="7"/>
  <c r="FR17" i="7"/>
  <c r="FZ17" i="7"/>
  <c r="GP17" i="7"/>
  <c r="JB17" i="7"/>
  <c r="JZ17" i="7"/>
  <c r="MT17" i="7"/>
  <c r="OH17" i="7"/>
  <c r="SP17" i="7"/>
  <c r="WP17" i="7"/>
  <c r="ZR17" i="7"/>
  <c r="AAX17" i="7"/>
  <c r="ADJ17" i="7"/>
  <c r="AD17" i="7"/>
  <c r="AL17" i="7"/>
  <c r="BR17" i="7"/>
  <c r="GX17" i="7"/>
  <c r="MD17" i="7"/>
  <c r="NJ17" i="7"/>
  <c r="ACD17" i="7"/>
  <c r="N17" i="7"/>
  <c r="GH17" i="7"/>
  <c r="HF17" i="7"/>
  <c r="HV17" i="7"/>
  <c r="IT17" i="7"/>
  <c r="KP17" i="7"/>
  <c r="ML17" i="7"/>
  <c r="OX17" i="7"/>
  <c r="PV17" i="7"/>
  <c r="TV17" i="7"/>
  <c r="VB17" i="7"/>
  <c r="XN17" i="7"/>
  <c r="YL17" i="7"/>
  <c r="ZJ17" i="7"/>
  <c r="ABV16" i="7"/>
  <c r="ACT16" i="7"/>
  <c r="WX16" i="7"/>
  <c r="QT16" i="7"/>
  <c r="RZ16" i="7"/>
  <c r="ET16" i="7"/>
  <c r="MT16" i="7"/>
  <c r="TN16" i="7"/>
  <c r="GP16" i="7"/>
  <c r="ZZ16" i="7"/>
  <c r="LV16" i="7"/>
  <c r="V16" i="7"/>
  <c r="SP16" i="7"/>
  <c r="SX16" i="7"/>
  <c r="YT16" i="7"/>
  <c r="LN16" i="7"/>
  <c r="GH16" i="7"/>
  <c r="UT16" i="7"/>
  <c r="ED16" i="7"/>
  <c r="NB16" i="7"/>
  <c r="VZ16" i="7"/>
  <c r="QL16" i="7"/>
  <c r="RJ16" i="7"/>
  <c r="RR16" i="7"/>
  <c r="ADR16" i="7"/>
  <c r="QD16" i="7"/>
  <c r="AAP16" i="7"/>
  <c r="HF16" i="7"/>
  <c r="HV16" i="7"/>
  <c r="IT16" i="7"/>
  <c r="KP16" i="7"/>
  <c r="GX16" i="7"/>
  <c r="VB16" i="7"/>
  <c r="WP16" i="7"/>
  <c r="AAX16" i="7"/>
  <c r="OX16" i="7"/>
  <c r="PV16" i="7"/>
  <c r="AL16" i="7"/>
  <c r="BR16" i="7"/>
  <c r="FB16" i="7"/>
  <c r="KX16" i="7"/>
  <c r="UD16" i="7"/>
  <c r="XN16" i="7"/>
  <c r="YL16" i="7"/>
  <c r="ML15" i="7"/>
  <c r="QL15" i="7"/>
  <c r="ACT15" i="7"/>
  <c r="FJ15" i="7"/>
  <c r="FZ15" i="7"/>
  <c r="DV15" i="7"/>
  <c r="AL15" i="7"/>
  <c r="UL15" i="7"/>
  <c r="RR15" i="7"/>
  <c r="TV15" i="7"/>
  <c r="MT15" i="7"/>
  <c r="OX15" i="7"/>
  <c r="AAX15" i="7"/>
  <c r="JZ15" i="7"/>
  <c r="DN15" i="7"/>
  <c r="ACL15" i="7"/>
  <c r="ID16" i="7"/>
  <c r="KH16" i="7"/>
  <c r="MD16" i="7"/>
  <c r="OH16" i="7"/>
  <c r="SH16" i="7"/>
  <c r="XV16" i="7"/>
  <c r="BZ16" i="7"/>
  <c r="FJ16" i="7"/>
  <c r="FR16" i="7"/>
  <c r="FZ16" i="7"/>
  <c r="IL16" i="7"/>
  <c r="ML16" i="7"/>
  <c r="NJ16" i="7"/>
  <c r="RB16" i="7"/>
  <c r="TF16" i="7"/>
  <c r="XF16" i="7"/>
  <c r="ZR16" i="7"/>
  <c r="AAH16" i="7"/>
  <c r="ABF16" i="7"/>
  <c r="ADJ16" i="7"/>
  <c r="HN16" i="7"/>
  <c r="LF16" i="7"/>
  <c r="PF16" i="7"/>
  <c r="ZJ16" i="7"/>
  <c r="ACD16" i="7"/>
  <c r="AT16" i="7"/>
  <c r="CH16" i="7"/>
  <c r="CP16" i="7"/>
  <c r="DF16" i="7"/>
  <c r="DV16" i="7"/>
  <c r="EL16" i="7"/>
  <c r="JJ16" i="7"/>
  <c r="JR16" i="7"/>
  <c r="UL16" i="7"/>
  <c r="ZB16" i="7"/>
  <c r="CX16" i="7"/>
  <c r="DN16" i="7"/>
  <c r="JB16" i="7"/>
  <c r="JZ16" i="7"/>
  <c r="NZ16" i="7"/>
  <c r="VR16" i="7"/>
  <c r="ABN16" i="7"/>
  <c r="BJ16" i="7"/>
  <c r="N16" i="7"/>
  <c r="AD16" i="7"/>
  <c r="BB16" i="7"/>
  <c r="NR16" i="7"/>
  <c r="OP16" i="7"/>
  <c r="PN16" i="7"/>
  <c r="TV16" i="7"/>
  <c r="VJ16" i="7"/>
  <c r="WH16" i="7"/>
  <c r="YD16" i="7"/>
  <c r="ACL16" i="7"/>
  <c r="ADB16" i="7"/>
  <c r="BZ15" i="7"/>
  <c r="RB15" i="7"/>
  <c r="LV15" i="7"/>
  <c r="MD15" i="7"/>
  <c r="PN15" i="7"/>
  <c r="PV15" i="7"/>
  <c r="QT15" i="7"/>
  <c r="AT15" i="7"/>
  <c r="DF15" i="7"/>
  <c r="ID15" i="7"/>
  <c r="KH15" i="7"/>
  <c r="SH15" i="7"/>
  <c r="SP15" i="7"/>
  <c r="WP15" i="7"/>
  <c r="WX15" i="7"/>
  <c r="ZZ15" i="7"/>
  <c r="AAP15" i="7"/>
  <c r="ABN15" i="7"/>
  <c r="ACD15" i="7"/>
  <c r="EL15" i="7"/>
  <c r="V15" i="7"/>
  <c r="GP15" i="7"/>
  <c r="HV15" i="7"/>
  <c r="OP15" i="7"/>
  <c r="RJ15" i="7"/>
  <c r="ET15" i="7"/>
  <c r="CH15" i="7"/>
  <c r="CP15" i="7"/>
  <c r="RZ15" i="7"/>
  <c r="ABV15" i="7"/>
  <c r="TN15" i="7"/>
  <c r="ADB15" i="7"/>
  <c r="BB15" i="7"/>
  <c r="BJ15" i="7"/>
  <c r="IL15" i="7"/>
  <c r="KP15" i="7"/>
  <c r="OH15" i="7"/>
  <c r="TF15" i="7"/>
  <c r="VR15" i="7"/>
  <c r="ZJ15" i="7"/>
  <c r="ADJ15" i="7"/>
  <c r="KX15" i="7"/>
  <c r="SX15" i="7"/>
  <c r="VZ15" i="7"/>
  <c r="ZB15" i="7"/>
  <c r="ADR15" i="7"/>
  <c r="CX15" i="7"/>
  <c r="N15" i="7"/>
  <c r="AD15" i="7"/>
  <c r="JJ15" i="7"/>
  <c r="JR15" i="7"/>
  <c r="VJ15" i="7"/>
  <c r="WH15" i="7"/>
  <c r="YD15" i="7"/>
  <c r="FR15" i="7"/>
  <c r="HN15" i="7"/>
  <c r="JB15" i="7"/>
  <c r="NR15" i="7"/>
  <c r="ZR15" i="7"/>
  <c r="NJ15" i="7"/>
  <c r="XN15" i="7"/>
  <c r="XV15" i="7"/>
  <c r="YL15" i="7"/>
  <c r="BR15" i="7"/>
  <c r="FB15" i="7"/>
  <c r="IT15" i="7"/>
  <c r="LF15" i="7"/>
  <c r="PF15" i="7"/>
  <c r="XF15" i="7"/>
  <c r="AAH15" i="7"/>
  <c r="ABF15" i="7"/>
  <c r="HF15" i="7"/>
  <c r="LN15" i="7"/>
  <c r="YT15" i="7"/>
  <c r="VB15" i="7"/>
  <c r="GH15" i="7"/>
  <c r="NB15" i="7"/>
  <c r="UD15" i="7"/>
  <c r="NZ15" i="7"/>
  <c r="GX15" i="7"/>
  <c r="ED15" i="7"/>
  <c r="QD15" i="7"/>
  <c r="UT15" i="7"/>
  <c r="AI292" i="7"/>
  <c r="AI294" i="7" s="1"/>
  <c r="AL25" i="7"/>
  <c r="AL33" i="7"/>
  <c r="BC18" i="7"/>
  <c r="CP30" i="7"/>
  <c r="DK292" i="7"/>
  <c r="DK294" i="7" s="1"/>
  <c r="DS292" i="7"/>
  <c r="DS294" i="7" s="1"/>
  <c r="EM18" i="7"/>
  <c r="EL33" i="7"/>
  <c r="EL34" i="7"/>
  <c r="FG292" i="7"/>
  <c r="FG294" i="7" s="1"/>
  <c r="FS18" i="7"/>
  <c r="FZ35" i="7"/>
  <c r="GH31" i="7"/>
  <c r="GP26" i="7"/>
  <c r="GP27" i="7"/>
  <c r="GP34" i="7"/>
  <c r="GP35" i="7"/>
  <c r="GU292" i="7"/>
  <c r="GU294" i="7" s="1"/>
  <c r="HG18" i="7"/>
  <c r="JJ30" i="7"/>
  <c r="JR26" i="7"/>
  <c r="BR35" i="7"/>
  <c r="DN26" i="7"/>
  <c r="PO15" i="7"/>
  <c r="QD35" i="7"/>
  <c r="UL35" i="7"/>
  <c r="OH35" i="7"/>
  <c r="TN34" i="7"/>
  <c r="ADB32" i="7"/>
  <c r="ADB34" i="7"/>
  <c r="QE18" i="7"/>
  <c r="QM18" i="7"/>
  <c r="RW292" i="7"/>
  <c r="RW294" i="7" s="1"/>
  <c r="RZ25" i="7"/>
  <c r="TO18" i="7"/>
  <c r="TW18" i="7"/>
  <c r="UI292" i="7"/>
  <c r="UI294" i="7" s="1"/>
  <c r="UU18" i="7"/>
  <c r="VB26" i="7"/>
  <c r="VB27" i="7"/>
  <c r="WM292" i="7"/>
  <c r="WM294" i="7" s="1"/>
  <c r="XV27" i="7"/>
  <c r="YI292" i="7"/>
  <c r="YI294" i="7" s="1"/>
  <c r="AAH24" i="7"/>
  <c r="AAH25" i="7"/>
  <c r="AAH28" i="7"/>
  <c r="AAH31" i="7"/>
  <c r="AAP27" i="7"/>
  <c r="AAP32" i="7"/>
  <c r="ACU18" i="7"/>
  <c r="ADC18" i="7"/>
  <c r="JR34" i="7"/>
  <c r="LG18" i="7"/>
  <c r="LO18" i="7"/>
  <c r="MM18" i="7"/>
  <c r="MQ292" i="7"/>
  <c r="MQ294" i="7" s="1"/>
  <c r="NS18" i="7"/>
  <c r="OU292" i="7"/>
  <c r="OU294" i="7" s="1"/>
  <c r="PF27" i="7"/>
  <c r="PF32" i="7"/>
  <c r="YL28" i="7"/>
  <c r="ABF28" i="7"/>
  <c r="ABF34" i="7"/>
  <c r="YD26" i="7"/>
  <c r="ZR28" i="7"/>
  <c r="NZ30" i="7"/>
  <c r="N24" i="7"/>
  <c r="N30" i="7"/>
  <c r="AQ292" i="7"/>
  <c r="AQ294" i="7" s="1"/>
  <c r="BG292" i="7"/>
  <c r="BG294" i="7" s="1"/>
  <c r="CA18" i="7"/>
  <c r="AA292" i="7"/>
  <c r="AA294" i="7" s="1"/>
  <c r="AM18" i="7"/>
  <c r="AL32" i="7"/>
  <c r="AT29" i="7"/>
  <c r="BJ27" i="7"/>
  <c r="BJ31" i="7"/>
  <c r="BJ33" i="7"/>
  <c r="CP33" i="7"/>
  <c r="DO18" i="7"/>
  <c r="DW18" i="7"/>
  <c r="EE18" i="7"/>
  <c r="FK18" i="7"/>
  <c r="HN27" i="7"/>
  <c r="ID24" i="7"/>
  <c r="ID25" i="7"/>
  <c r="ID26" i="7"/>
  <c r="ID27" i="7"/>
  <c r="IL31" i="7"/>
  <c r="IL33" i="7"/>
  <c r="JJ34" i="7"/>
  <c r="JW292" i="7"/>
  <c r="JW294" i="7" s="1"/>
  <c r="KP32" i="7"/>
  <c r="KU292" i="7"/>
  <c r="KU294" i="7" s="1"/>
  <c r="MA292" i="7"/>
  <c r="MA294" i="7" s="1"/>
  <c r="MU18" i="7"/>
  <c r="NB31" i="7"/>
  <c r="NW292" i="7"/>
  <c r="NW294" i="7" s="1"/>
  <c r="OY18" i="7"/>
  <c r="PK292" i="7"/>
  <c r="PK294" i="7" s="1"/>
  <c r="RJ35" i="7"/>
  <c r="SA18" i="7"/>
  <c r="SE292" i="7"/>
  <c r="SE294" i="7" s="1"/>
  <c r="UM18" i="7"/>
  <c r="VB32" i="7"/>
  <c r="VZ31" i="7"/>
  <c r="WQ18" i="7"/>
  <c r="WX31" i="7"/>
  <c r="WX32" i="7"/>
  <c r="XV32" i="7"/>
  <c r="YM18" i="7"/>
  <c r="ZZ30" i="7"/>
  <c r="ACI292" i="7"/>
  <c r="ACI294" i="7" s="1"/>
  <c r="ADB27" i="7"/>
  <c r="AD27" i="7"/>
  <c r="AY292" i="7"/>
  <c r="AY294" i="7" s="1"/>
  <c r="BB31" i="7"/>
  <c r="BB34" i="7"/>
  <c r="CP26" i="7"/>
  <c r="DN27" i="7"/>
  <c r="DN28" i="7"/>
  <c r="DN30" i="7"/>
  <c r="DV33" i="7"/>
  <c r="EA292" i="7"/>
  <c r="EA294" i="7" s="1"/>
  <c r="EE20" i="7"/>
  <c r="EI292" i="7"/>
  <c r="EI294" i="7" s="1"/>
  <c r="ET25" i="7"/>
  <c r="ET28" i="7"/>
  <c r="ET33" i="7"/>
  <c r="FB26" i="7"/>
  <c r="FB27" i="7"/>
  <c r="FB34" i="7"/>
  <c r="FB35" i="7"/>
  <c r="FO292" i="7"/>
  <c r="FO294" i="7" s="1"/>
  <c r="GA18" i="7"/>
  <c r="FZ29" i="7"/>
  <c r="FZ30" i="7"/>
  <c r="FZ32" i="7"/>
  <c r="HC292" i="7"/>
  <c r="HC294" i="7" s="1"/>
  <c r="HW18" i="7"/>
  <c r="LC292" i="7"/>
  <c r="LC294" i="7" s="1"/>
  <c r="MI292" i="7"/>
  <c r="MI294" i="7" s="1"/>
  <c r="MT26" i="7"/>
  <c r="NO292" i="7"/>
  <c r="NO294" i="7" s="1"/>
  <c r="PG18" i="7"/>
  <c r="PF33" i="7"/>
  <c r="PN35" i="7"/>
  <c r="QA292" i="7"/>
  <c r="QA294" i="7" s="1"/>
  <c r="QI292" i="7"/>
  <c r="QI294" i="7" s="1"/>
  <c r="SH35" i="7"/>
  <c r="SY18" i="7"/>
  <c r="TG18" i="7"/>
  <c r="TK292" i="7"/>
  <c r="TK294" i="7" s="1"/>
  <c r="TS292" i="7"/>
  <c r="TS294" i="7" s="1"/>
  <c r="UD26" i="7"/>
  <c r="UD27" i="7"/>
  <c r="UD34" i="7"/>
  <c r="UD35" i="7"/>
  <c r="VJ33" i="7"/>
  <c r="WH26" i="7"/>
  <c r="WH27" i="7"/>
  <c r="WH34" i="7"/>
  <c r="WH35" i="7"/>
  <c r="YD30" i="7"/>
  <c r="YD33" i="7"/>
  <c r="YL27" i="7"/>
  <c r="YL34" i="7"/>
  <c r="ZJ32" i="7"/>
  <c r="ZS18" i="7"/>
  <c r="AAQ18" i="7"/>
  <c r="AAP33" i="7"/>
  <c r="ABF24" i="7"/>
  <c r="ABF29" i="7"/>
  <c r="ACQ292" i="7"/>
  <c r="ACQ294" i="7" s="1"/>
  <c r="ACY292" i="7"/>
  <c r="ACY294" i="7" s="1"/>
  <c r="IT26" i="7"/>
  <c r="IT29" i="7"/>
  <c r="KI18" i="7"/>
  <c r="KQ18" i="7"/>
  <c r="KX26" i="7"/>
  <c r="KX27" i="7"/>
  <c r="KX34" i="7"/>
  <c r="KX35" i="7"/>
  <c r="LF31" i="7"/>
  <c r="LK292" i="7"/>
  <c r="LK294" i="7" s="1"/>
  <c r="LO20" i="7"/>
  <c r="LV35" i="7"/>
  <c r="MD26" i="7"/>
  <c r="MD27" i="7"/>
  <c r="MD34" i="7"/>
  <c r="MD35" i="7"/>
  <c r="ML27" i="7"/>
  <c r="ML31" i="7"/>
  <c r="ML33" i="7"/>
  <c r="NK18" i="7"/>
  <c r="NJ29" i="7"/>
  <c r="NJ30" i="7"/>
  <c r="OQ18" i="7"/>
  <c r="PC292" i="7"/>
  <c r="PC294" i="7" s="1"/>
  <c r="PN31" i="7"/>
  <c r="PN34" i="7"/>
  <c r="PV33" i="7"/>
  <c r="QL33" i="7"/>
  <c r="RK18" i="7"/>
  <c r="SQ18" i="7"/>
  <c r="SU292" i="7"/>
  <c r="SU294" i="7" s="1"/>
  <c r="TC292" i="7"/>
  <c r="TC294" i="7" s="1"/>
  <c r="TF25" i="7"/>
  <c r="UQ292" i="7"/>
  <c r="UQ294" i="7" s="1"/>
  <c r="UU16" i="7"/>
  <c r="VK18" i="7"/>
  <c r="VS18" i="7"/>
  <c r="WA18" i="7"/>
  <c r="XG18" i="7"/>
  <c r="XN33" i="7"/>
  <c r="XN34" i="7"/>
  <c r="YE18" i="7"/>
  <c r="YD29" i="7"/>
  <c r="YU18" i="7"/>
  <c r="ZC18" i="7"/>
  <c r="ZK18" i="7"/>
  <c r="ZO292" i="7"/>
  <c r="ZO294" i="7" s="1"/>
  <c r="ZR29" i="7"/>
  <c r="ZR35" i="7"/>
  <c r="AAI18" i="7"/>
  <c r="AAM292" i="7"/>
  <c r="AAM294" i="7" s="1"/>
  <c r="ABO18" i="7"/>
  <c r="ABN27" i="7"/>
  <c r="ACE18" i="7"/>
  <c r="ACL26" i="7"/>
  <c r="ACL27" i="7"/>
  <c r="ACL34" i="7"/>
  <c r="ACL35" i="7"/>
  <c r="ACT32" i="7"/>
  <c r="ADS18" i="7"/>
  <c r="N27" i="7"/>
  <c r="CI18" i="7"/>
  <c r="DF33" i="7"/>
  <c r="DN29" i="7"/>
  <c r="FJ33" i="7"/>
  <c r="GX27" i="7"/>
  <c r="HO18" i="7"/>
  <c r="HS292" i="7"/>
  <c r="HS294" i="7" s="1"/>
  <c r="AD26" i="7"/>
  <c r="AT25" i="7"/>
  <c r="BS18" i="7"/>
  <c r="CH33" i="7"/>
  <c r="CQ18" i="7"/>
  <c r="ED26" i="7"/>
  <c r="ED27" i="7"/>
  <c r="ED34" i="7"/>
  <c r="EL27" i="7"/>
  <c r="EL29" i="7"/>
  <c r="EU18" i="7"/>
  <c r="FJ26" i="7"/>
  <c r="FJ30" i="7"/>
  <c r="FR27" i="7"/>
  <c r="FR33" i="7"/>
  <c r="FW292" i="7"/>
  <c r="FW294" i="7" s="1"/>
  <c r="HK292" i="7"/>
  <c r="HK294" i="7" s="1"/>
  <c r="HN25" i="7"/>
  <c r="IE18" i="7"/>
  <c r="JC18" i="7"/>
  <c r="JK18" i="7"/>
  <c r="KE292" i="7"/>
  <c r="KE294" i="7" s="1"/>
  <c r="KM292" i="7"/>
  <c r="KM294" i="7" s="1"/>
  <c r="LS292" i="7"/>
  <c r="LS294" i="7" s="1"/>
  <c r="LW16" i="7"/>
  <c r="NG292" i="7"/>
  <c r="NG294" i="7" s="1"/>
  <c r="NR35" i="7"/>
  <c r="OI18" i="7"/>
  <c r="OM292" i="7"/>
  <c r="OM294" i="7" s="1"/>
  <c r="OP35" i="7"/>
  <c r="OX26" i="7"/>
  <c r="OX27" i="7"/>
  <c r="OX34" i="7"/>
  <c r="OX35" i="7"/>
  <c r="PW18" i="7"/>
  <c r="QU18" i="7"/>
  <c r="RC18" i="7"/>
  <c r="RG292" i="7"/>
  <c r="RG294" i="7" s="1"/>
  <c r="RS18" i="7"/>
  <c r="SX33" i="7"/>
  <c r="VG292" i="7"/>
  <c r="VG294" i="7" s="1"/>
  <c r="VO292" i="7"/>
  <c r="VO294" i="7" s="1"/>
  <c r="VW292" i="7"/>
  <c r="VW294" i="7" s="1"/>
  <c r="WY18" i="7"/>
  <c r="XC292" i="7"/>
  <c r="XC294" i="7" s="1"/>
  <c r="XW18" i="7"/>
  <c r="YA292" i="7"/>
  <c r="YA294" i="7" s="1"/>
  <c r="YY292" i="7"/>
  <c r="YY294" i="7" s="1"/>
  <c r="ZG292" i="7"/>
  <c r="ZG294" i="7" s="1"/>
  <c r="AAE292" i="7"/>
  <c r="AAE294" i="7" s="1"/>
  <c r="ABK292" i="7"/>
  <c r="ABK294" i="7" s="1"/>
  <c r="ACA292" i="7"/>
  <c r="ACA294" i="7" s="1"/>
  <c r="ADJ30" i="7"/>
  <c r="W18" i="7"/>
  <c r="BR32" i="7"/>
  <c r="CH29" i="7"/>
  <c r="DF26" i="7"/>
  <c r="DF31" i="7"/>
  <c r="DN33" i="7"/>
  <c r="DV31" i="7"/>
  <c r="GX26" i="7"/>
  <c r="BO292" i="7"/>
  <c r="BO294" i="7" s="1"/>
  <c r="CE292" i="7"/>
  <c r="CE294" i="7" s="1"/>
  <c r="CM292" i="7"/>
  <c r="CM294" i="7" s="1"/>
  <c r="CY18" i="7"/>
  <c r="EQ292" i="7"/>
  <c r="EQ294" i="7" s="1"/>
  <c r="GI18" i="7"/>
  <c r="GQ18" i="7"/>
  <c r="HF26" i="7"/>
  <c r="HF27" i="7"/>
  <c r="HF34" i="7"/>
  <c r="HF35" i="7"/>
  <c r="IA292" i="7"/>
  <c r="IA294" i="7" s="1"/>
  <c r="IU18" i="7"/>
  <c r="IY292" i="7"/>
  <c r="IY294" i="7" s="1"/>
  <c r="JG292" i="7"/>
  <c r="JG294" i="7" s="1"/>
  <c r="JS18" i="7"/>
  <c r="JZ24" i="7"/>
  <c r="JZ25" i="7"/>
  <c r="KH31" i="7"/>
  <c r="LF25" i="7"/>
  <c r="LF33" i="7"/>
  <c r="LW18" i="7"/>
  <c r="NC18" i="7"/>
  <c r="NJ27" i="7"/>
  <c r="NJ34" i="7"/>
  <c r="OE292" i="7"/>
  <c r="OE294" i="7" s="1"/>
  <c r="PS292" i="7"/>
  <c r="PS294" i="7" s="1"/>
  <c r="QY292" i="7"/>
  <c r="QY294" i="7" s="1"/>
  <c r="RB25" i="7"/>
  <c r="RB28" i="7"/>
  <c r="RJ30" i="7"/>
  <c r="RO292" i="7"/>
  <c r="RO294" i="7" s="1"/>
  <c r="SH25" i="7"/>
  <c r="SH28" i="7"/>
  <c r="SH31" i="7"/>
  <c r="SH33" i="7"/>
  <c r="SM292" i="7"/>
  <c r="SM294" i="7" s="1"/>
  <c r="SP32" i="7"/>
  <c r="SX27" i="7"/>
  <c r="VC18" i="7"/>
  <c r="VJ27" i="7"/>
  <c r="VJ31" i="7"/>
  <c r="VR30" i="7"/>
  <c r="VZ26" i="7"/>
  <c r="XO18" i="7"/>
  <c r="XS292" i="7"/>
  <c r="XS294" i="7" s="1"/>
  <c r="XV25" i="7"/>
  <c r="YQ292" i="7"/>
  <c r="YQ294" i="7" s="1"/>
  <c r="YU20" i="7"/>
  <c r="ZW292" i="7"/>
  <c r="ZW294" i="7" s="1"/>
  <c r="AAH27" i="7"/>
  <c r="AAH32" i="7"/>
  <c r="AAH35" i="7"/>
  <c r="AAX33" i="7"/>
  <c r="AAX34" i="7"/>
  <c r="ABN31" i="7"/>
  <c r="ABN35" i="7"/>
  <c r="ABV27" i="7"/>
  <c r="ABV32" i="7"/>
  <c r="ABV34" i="7"/>
  <c r="ADO292" i="7"/>
  <c r="ADO294" i="7" s="1"/>
  <c r="ADS20" i="7"/>
  <c r="ADR28" i="7"/>
  <c r="N32" i="7"/>
  <c r="O18" i="7"/>
  <c r="S292" i="7"/>
  <c r="S294" i="7" s="1"/>
  <c r="K292" i="7"/>
  <c r="K294" i="7" s="1"/>
  <c r="AU18" i="7"/>
  <c r="BK18" i="7"/>
  <c r="BJ34" i="7"/>
  <c r="BW292" i="7"/>
  <c r="BW294" i="7" s="1"/>
  <c r="BZ32" i="7"/>
  <c r="CY17" i="7"/>
  <c r="DG18" i="7"/>
  <c r="FC18" i="7"/>
  <c r="FJ25" i="7"/>
  <c r="GH25" i="7"/>
  <c r="GM292" i="7"/>
  <c r="GM294" i="7" s="1"/>
  <c r="HV24" i="7"/>
  <c r="HV25" i="7"/>
  <c r="HV26" i="7"/>
  <c r="IM18" i="7"/>
  <c r="IQ292" i="7"/>
  <c r="IQ294" i="7" s="1"/>
  <c r="IT25" i="7"/>
  <c r="JB27" i="7"/>
  <c r="JB32" i="7"/>
  <c r="JO292" i="7"/>
  <c r="JO294" i="7" s="1"/>
  <c r="KP34" i="7"/>
  <c r="LN35" i="7"/>
  <c r="LV26" i="7"/>
  <c r="MT24" i="7"/>
  <c r="OA18" i="7"/>
  <c r="PF24" i="7"/>
  <c r="PF25" i="7"/>
  <c r="QD32" i="7"/>
  <c r="QQ292" i="7"/>
  <c r="QQ294" i="7" s="1"/>
  <c r="QU20" i="7"/>
  <c r="RB31" i="7"/>
  <c r="RB33" i="7"/>
  <c r="RJ29" i="7"/>
  <c r="TF32" i="7"/>
  <c r="TN28" i="7"/>
  <c r="TV28" i="7"/>
  <c r="TV35" i="7"/>
  <c r="UE18" i="7"/>
  <c r="UL32" i="7"/>
  <c r="WI18" i="7"/>
  <c r="WP26" i="7"/>
  <c r="WP33" i="7"/>
  <c r="WU292" i="7"/>
  <c r="WU294" i="7" s="1"/>
  <c r="WY20" i="7"/>
  <c r="XK292" i="7"/>
  <c r="XK294" i="7" s="1"/>
  <c r="YL24" i="7"/>
  <c r="YL33" i="7"/>
  <c r="YT35" i="7"/>
  <c r="AAA18" i="7"/>
  <c r="ZZ29" i="7"/>
  <c r="AAY18" i="7"/>
  <c r="ABG18" i="7"/>
  <c r="ABW18" i="7"/>
  <c r="ACD28" i="7"/>
  <c r="ACD34" i="7"/>
  <c r="ADK18" i="7"/>
  <c r="ADR26" i="7"/>
  <c r="ADR29" i="7"/>
  <c r="AE18" i="7"/>
  <c r="BZ30" i="7"/>
  <c r="CU292" i="7"/>
  <c r="CU294" i="7" s="1"/>
  <c r="DC292" i="7"/>
  <c r="DC294" i="7" s="1"/>
  <c r="EY292" i="7"/>
  <c r="EY294" i="7" s="1"/>
  <c r="GE292" i="7"/>
  <c r="GE294" i="7" s="1"/>
  <c r="GY18" i="7"/>
  <c r="HF24" i="7"/>
  <c r="II292" i="7"/>
  <c r="II294" i="7" s="1"/>
  <c r="IL25" i="7"/>
  <c r="JB34" i="7"/>
  <c r="KA18" i="7"/>
  <c r="KH30" i="7"/>
  <c r="KY18" i="7"/>
  <c r="LN24" i="7"/>
  <c r="LN25" i="7"/>
  <c r="LN28" i="7"/>
  <c r="LN31" i="7"/>
  <c r="LN32" i="7"/>
  <c r="ME18" i="7"/>
  <c r="ML25" i="7"/>
  <c r="MT32" i="7"/>
  <c r="MY292" i="7"/>
  <c r="MY294" i="7" s="1"/>
  <c r="NR24" i="7"/>
  <c r="PO18" i="7"/>
  <c r="PN32" i="7"/>
  <c r="PN33" i="7"/>
  <c r="QT34" i="7"/>
  <c r="QT35" i="7"/>
  <c r="RR30" i="7"/>
  <c r="RR31" i="7"/>
  <c r="SI18" i="7"/>
  <c r="SP26" i="7"/>
  <c r="UA292" i="7"/>
  <c r="UA294" i="7" s="1"/>
  <c r="UL27" i="7"/>
  <c r="UT24" i="7"/>
  <c r="UT25" i="7"/>
  <c r="UT28" i="7"/>
  <c r="UY292" i="7"/>
  <c r="UY294" i="7" s="1"/>
  <c r="VB35" i="7"/>
  <c r="WE292" i="7"/>
  <c r="WE294" i="7" s="1"/>
  <c r="WX35" i="7"/>
  <c r="XF26" i="7"/>
  <c r="XF27" i="7"/>
  <c r="XF34" i="7"/>
  <c r="XF35" i="7"/>
  <c r="XV35" i="7"/>
  <c r="YT24" i="7"/>
  <c r="YT25" i="7"/>
  <c r="YT26" i="7"/>
  <c r="YT33" i="7"/>
  <c r="ZB35" i="7"/>
  <c r="ZZ26" i="7"/>
  <c r="ZZ27" i="7"/>
  <c r="AAU292" i="7"/>
  <c r="AAU294" i="7" s="1"/>
  <c r="ABC292" i="7"/>
  <c r="ABC294" i="7" s="1"/>
  <c r="ABS292" i="7"/>
  <c r="ABS294" i="7" s="1"/>
  <c r="ACM18" i="7"/>
  <c r="ADG292" i="7"/>
  <c r="ADG294" i="7" s="1"/>
  <c r="ADR24" i="7"/>
  <c r="ADR25" i="7"/>
  <c r="ADR35" i="7"/>
  <c r="ADR31" i="7"/>
  <c r="ADR32" i="7"/>
  <c r="ADR34" i="7"/>
  <c r="ADR27" i="7"/>
  <c r="ADR30" i="7"/>
  <c r="ADR33" i="7"/>
  <c r="ADS15" i="7"/>
  <c r="ADS19" i="7"/>
  <c r="ADS16" i="7"/>
  <c r="ADS17" i="7"/>
  <c r="ADJ27" i="7"/>
  <c r="ADJ35" i="7"/>
  <c r="ADJ25" i="7"/>
  <c r="ADJ28" i="7"/>
  <c r="ADJ33" i="7"/>
  <c r="ADJ26" i="7"/>
  <c r="ADJ34" i="7"/>
  <c r="ADJ29" i="7"/>
  <c r="ADJ24" i="7"/>
  <c r="ADJ31" i="7"/>
  <c r="ADJ32" i="7"/>
  <c r="ADK15" i="7"/>
  <c r="ADK19" i="7"/>
  <c r="ADK16" i="7"/>
  <c r="ADK20" i="7"/>
  <c r="ADK17" i="7"/>
  <c r="ADB33" i="7"/>
  <c r="ADB31" i="7"/>
  <c r="ADB26" i="7"/>
  <c r="ADB35" i="7"/>
  <c r="ADB24" i="7"/>
  <c r="ADB25" i="7"/>
  <c r="ADB29" i="7"/>
  <c r="ADB28" i="7"/>
  <c r="ADB30" i="7"/>
  <c r="ADC15" i="7"/>
  <c r="ADC16" i="7"/>
  <c r="ADC20" i="7"/>
  <c r="ADC19" i="7"/>
  <c r="ADC17" i="7"/>
  <c r="ACT35" i="7"/>
  <c r="ACT26" i="7"/>
  <c r="ACT31" i="7"/>
  <c r="ACT34" i="7"/>
  <c r="ACT24" i="7"/>
  <c r="ACT25" i="7"/>
  <c r="ACT28" i="7"/>
  <c r="ACT33" i="7"/>
  <c r="ACT27" i="7"/>
  <c r="ACT29" i="7"/>
  <c r="ACT30" i="7"/>
  <c r="ACU15" i="7"/>
  <c r="ACU19" i="7"/>
  <c r="ACU16" i="7"/>
  <c r="ACU20" i="7"/>
  <c r="ACU17" i="7"/>
  <c r="ACL24" i="7"/>
  <c r="ACL25" i="7"/>
  <c r="ACL28" i="7"/>
  <c r="ACL33" i="7"/>
  <c r="ACL29" i="7"/>
  <c r="ACL30" i="7"/>
  <c r="ACL31" i="7"/>
  <c r="ACL32" i="7"/>
  <c r="ACM15" i="7"/>
  <c r="ACM19" i="7"/>
  <c r="ACM16" i="7"/>
  <c r="ACM20" i="7"/>
  <c r="ACM17" i="7"/>
  <c r="ACD24" i="7"/>
  <c r="ACD25" i="7"/>
  <c r="ACD30" i="7"/>
  <c r="ACD33" i="7"/>
  <c r="ACD35" i="7"/>
  <c r="ACD26" i="7"/>
  <c r="ACD27" i="7"/>
  <c r="ACD29" i="7"/>
  <c r="ACD31" i="7"/>
  <c r="ACD32" i="7"/>
  <c r="ACE15" i="7"/>
  <c r="ACE19" i="7"/>
  <c r="ACE16" i="7"/>
  <c r="ACE20" i="7"/>
  <c r="ACE17" i="7"/>
  <c r="ABV33" i="7"/>
  <c r="ABV31" i="7"/>
  <c r="ABV26" i="7"/>
  <c r="ABV35" i="7"/>
  <c r="ABV24" i="7"/>
  <c r="ABV25" i="7"/>
  <c r="ABV29" i="7"/>
  <c r="ABV28" i="7"/>
  <c r="ABV30" i="7"/>
  <c r="ABW19" i="7"/>
  <c r="ABW16" i="7"/>
  <c r="ABW20" i="7"/>
  <c r="ABW17" i="7"/>
  <c r="ABW15" i="7"/>
  <c r="ABN24" i="7"/>
  <c r="ABN32" i="7"/>
  <c r="ABN26" i="7"/>
  <c r="ABN34" i="7"/>
  <c r="ABN25" i="7"/>
  <c r="ABN33" i="7"/>
  <c r="ABN28" i="7"/>
  <c r="ABN29" i="7"/>
  <c r="ABN30" i="7"/>
  <c r="ABO15" i="7"/>
  <c r="ABO19" i="7"/>
  <c r="ABO16" i="7"/>
  <c r="ABO20" i="7"/>
  <c r="ABO17" i="7"/>
  <c r="ABF27" i="7"/>
  <c r="ABF31" i="7"/>
  <c r="ABF33" i="7"/>
  <c r="ABF25" i="7"/>
  <c r="ABF30" i="7"/>
  <c r="ABF35" i="7"/>
  <c r="ABF26" i="7"/>
  <c r="ABF32" i="7"/>
  <c r="ABG16" i="7"/>
  <c r="ABG20" i="7"/>
  <c r="ABG19" i="7"/>
  <c r="ABG17" i="7"/>
  <c r="ABG15" i="7"/>
  <c r="AAX24" i="7"/>
  <c r="AAX32" i="7"/>
  <c r="AAX35" i="7"/>
  <c r="AAX28" i="7"/>
  <c r="AAX31" i="7"/>
  <c r="AAX27" i="7"/>
  <c r="AAX29" i="7"/>
  <c r="AAX30" i="7"/>
  <c r="AAX25" i="7"/>
  <c r="AAX26" i="7"/>
  <c r="AAY16" i="7"/>
  <c r="AAY20" i="7"/>
  <c r="AAY17" i="7"/>
  <c r="AAY15" i="7"/>
  <c r="AAY19" i="7"/>
  <c r="AAP34" i="7"/>
  <c r="AAP31" i="7"/>
  <c r="AAP35" i="7"/>
  <c r="AAP26" i="7"/>
  <c r="AAP24" i="7"/>
  <c r="AAP25" i="7"/>
  <c r="AAP29" i="7"/>
  <c r="AAP28" i="7"/>
  <c r="AAP30" i="7"/>
  <c r="AAQ16" i="7"/>
  <c r="AAQ20" i="7"/>
  <c r="AAQ19" i="7"/>
  <c r="AAQ17" i="7"/>
  <c r="AAQ15" i="7"/>
  <c r="AAH34" i="7"/>
  <c r="AAH26" i="7"/>
  <c r="AAH33" i="7"/>
  <c r="AAH29" i="7"/>
  <c r="AAH30" i="7"/>
  <c r="AAI15" i="7"/>
  <c r="AAI19" i="7"/>
  <c r="AAI16" i="7"/>
  <c r="AAI20" i="7"/>
  <c r="AAI17" i="7"/>
  <c r="ZZ25" i="7"/>
  <c r="ZZ31" i="7"/>
  <c r="ZZ34" i="7"/>
  <c r="ZZ32" i="7"/>
  <c r="ZZ24" i="7"/>
  <c r="ZZ28" i="7"/>
  <c r="ZZ35" i="7"/>
  <c r="ZZ33" i="7"/>
  <c r="AAA15" i="7"/>
  <c r="AAA19" i="7"/>
  <c r="AAA16" i="7"/>
  <c r="AAA20" i="7"/>
  <c r="AAA17" i="7"/>
  <c r="ZR24" i="7"/>
  <c r="ZR25" i="7"/>
  <c r="ZR26" i="7"/>
  <c r="ZR27" i="7"/>
  <c r="ZR32" i="7"/>
  <c r="ZR33" i="7"/>
  <c r="ZR34" i="7"/>
  <c r="ZR30" i="7"/>
  <c r="ZR31" i="7"/>
  <c r="ZS16" i="7"/>
  <c r="ZS20" i="7"/>
  <c r="ZS15" i="7"/>
  <c r="ZS19" i="7"/>
  <c r="ZS17" i="7"/>
  <c r="ZJ26" i="7"/>
  <c r="ZJ27" i="7"/>
  <c r="ZJ34" i="7"/>
  <c r="ZJ35" i="7"/>
  <c r="ZJ28" i="7"/>
  <c r="ZJ29" i="7"/>
  <c r="ZJ24" i="7"/>
  <c r="ZJ25" i="7"/>
  <c r="ZJ30" i="7"/>
  <c r="ZJ31" i="7"/>
  <c r="ZJ33" i="7"/>
  <c r="ZK15" i="7"/>
  <c r="ZK19" i="7"/>
  <c r="ZK16" i="7"/>
  <c r="ZK20" i="7"/>
  <c r="ZK17" i="7"/>
  <c r="ZB24" i="7"/>
  <c r="ZB32" i="7"/>
  <c r="ZB28" i="7"/>
  <c r="ZB31" i="7"/>
  <c r="ZB27" i="7"/>
  <c r="ZB29" i="7"/>
  <c r="ZB33" i="7"/>
  <c r="ZB34" i="7"/>
  <c r="ZB30" i="7"/>
  <c r="ZB25" i="7"/>
  <c r="ZB26" i="7"/>
  <c r="ZC15" i="7"/>
  <c r="ZC16" i="7"/>
  <c r="ZC20" i="7"/>
  <c r="ZC17" i="7"/>
  <c r="ZC19" i="7"/>
  <c r="YT30" i="7"/>
  <c r="YT34" i="7"/>
  <c r="YT31" i="7"/>
  <c r="YT32" i="7"/>
  <c r="YT27" i="7"/>
  <c r="YT28" i="7"/>
  <c r="YT29" i="7"/>
  <c r="YU15" i="7"/>
  <c r="YU19" i="7"/>
  <c r="YU16" i="7"/>
  <c r="YU17" i="7"/>
  <c r="YL25" i="7"/>
  <c r="YL31" i="7"/>
  <c r="YL30" i="7"/>
  <c r="YL35" i="7"/>
  <c r="YL29" i="7"/>
  <c r="YL26" i="7"/>
  <c r="YL32" i="7"/>
  <c r="YM16" i="7"/>
  <c r="YM20" i="7"/>
  <c r="YM15" i="7"/>
  <c r="YM17" i="7"/>
  <c r="YM19" i="7"/>
  <c r="YD27" i="7"/>
  <c r="YD28" i="7"/>
  <c r="YD35" i="7"/>
  <c r="YD34" i="7"/>
  <c r="YD24" i="7"/>
  <c r="YD25" i="7"/>
  <c r="YD31" i="7"/>
  <c r="YD32" i="7"/>
  <c r="YE15" i="7"/>
  <c r="YE19" i="7"/>
  <c r="YE16" i="7"/>
  <c r="YE20" i="7"/>
  <c r="YE17" i="7"/>
  <c r="XV24" i="7"/>
  <c r="XV31" i="7"/>
  <c r="XV34" i="7"/>
  <c r="XV28" i="7"/>
  <c r="XV30" i="7"/>
  <c r="XV26" i="7"/>
  <c r="XV29" i="7"/>
  <c r="XV33" i="7"/>
  <c r="XW15" i="7"/>
  <c r="XW19" i="7"/>
  <c r="XW16" i="7"/>
  <c r="XW20" i="7"/>
  <c r="XW17" i="7"/>
  <c r="XN28" i="7"/>
  <c r="XN35" i="7"/>
  <c r="XN24" i="7"/>
  <c r="XN25" i="7"/>
  <c r="XN26" i="7"/>
  <c r="XN29" i="7"/>
  <c r="XN32" i="7"/>
  <c r="XN27" i="7"/>
  <c r="XN30" i="7"/>
  <c r="XN31" i="7"/>
  <c r="XO15" i="7"/>
  <c r="XO19" i="7"/>
  <c r="XO16" i="7"/>
  <c r="XO20" i="7"/>
  <c r="XO17" i="7"/>
  <c r="XF24" i="7"/>
  <c r="XF25" i="7"/>
  <c r="XF28" i="7"/>
  <c r="XF33" i="7"/>
  <c r="XF29" i="7"/>
  <c r="XF30" i="7"/>
  <c r="XF31" i="7"/>
  <c r="XF32" i="7"/>
  <c r="XG15" i="7"/>
  <c r="XG19" i="7"/>
  <c r="XG16" i="7"/>
  <c r="XG20" i="7"/>
  <c r="XG17" i="7"/>
  <c r="WX25" i="7"/>
  <c r="WX24" i="7"/>
  <c r="WX34" i="7"/>
  <c r="WX27" i="7"/>
  <c r="WX28" i="7"/>
  <c r="WX30" i="7"/>
  <c r="WX26" i="7"/>
  <c r="WX29" i="7"/>
  <c r="WX33" i="7"/>
  <c r="WY15" i="7"/>
  <c r="WY19" i="7"/>
  <c r="WY16" i="7"/>
  <c r="WY17" i="7"/>
  <c r="WP30" i="7"/>
  <c r="WP25" i="7"/>
  <c r="WP35" i="7"/>
  <c r="WP34" i="7"/>
  <c r="WP24" i="7"/>
  <c r="WP31" i="7"/>
  <c r="WP32" i="7"/>
  <c r="WP27" i="7"/>
  <c r="WP28" i="7"/>
  <c r="WP29" i="7"/>
  <c r="WQ15" i="7"/>
  <c r="WQ19" i="7"/>
  <c r="WQ20" i="7"/>
  <c r="WQ17" i="7"/>
  <c r="WQ16" i="7"/>
  <c r="WH24" i="7"/>
  <c r="WH25" i="7"/>
  <c r="WH28" i="7"/>
  <c r="WH33" i="7"/>
  <c r="WH29" i="7"/>
  <c r="WH30" i="7"/>
  <c r="WH31" i="7"/>
  <c r="WH32" i="7"/>
  <c r="WI15" i="7"/>
  <c r="WI19" i="7"/>
  <c r="WI16" i="7"/>
  <c r="WI20" i="7"/>
  <c r="WI17" i="7"/>
  <c r="VZ30" i="7"/>
  <c r="VZ35" i="7"/>
  <c r="VZ33" i="7"/>
  <c r="VZ34" i="7"/>
  <c r="VZ25" i="7"/>
  <c r="VZ28" i="7"/>
  <c r="VZ27" i="7"/>
  <c r="VZ29" i="7"/>
  <c r="VZ32" i="7"/>
  <c r="VZ24" i="7"/>
  <c r="WA15" i="7"/>
  <c r="WA19" i="7"/>
  <c r="WA16" i="7"/>
  <c r="WA20" i="7"/>
  <c r="WA17" i="7"/>
  <c r="VR24" i="7"/>
  <c r="VR27" i="7"/>
  <c r="VR35" i="7"/>
  <c r="VR25" i="7"/>
  <c r="VR28" i="7"/>
  <c r="VR33" i="7"/>
  <c r="VR26" i="7"/>
  <c r="VR34" i="7"/>
  <c r="VR29" i="7"/>
  <c r="VR31" i="7"/>
  <c r="VR32" i="7"/>
  <c r="VS15" i="7"/>
  <c r="VS19" i="7"/>
  <c r="VS16" i="7"/>
  <c r="VS20" i="7"/>
  <c r="VS17" i="7"/>
  <c r="VJ26" i="7"/>
  <c r="VJ34" i="7"/>
  <c r="VJ30" i="7"/>
  <c r="VJ32" i="7"/>
  <c r="VJ24" i="7"/>
  <c r="VJ25" i="7"/>
  <c r="VJ28" i="7"/>
  <c r="VJ29" i="7"/>
  <c r="VJ35" i="7"/>
  <c r="VK15" i="7"/>
  <c r="VK19" i="7"/>
  <c r="VK16" i="7"/>
  <c r="VK20" i="7"/>
  <c r="VK17" i="7"/>
  <c r="VB31" i="7"/>
  <c r="VB34" i="7"/>
  <c r="VB28" i="7"/>
  <c r="VB30" i="7"/>
  <c r="VB29" i="7"/>
  <c r="VB24" i="7"/>
  <c r="VB25" i="7"/>
  <c r="VB33" i="7"/>
  <c r="VC15" i="7"/>
  <c r="VC19" i="7"/>
  <c r="VC16" i="7"/>
  <c r="VC20" i="7"/>
  <c r="VC17" i="7"/>
  <c r="UT35" i="7"/>
  <c r="UT29" i="7"/>
  <c r="UT30" i="7"/>
  <c r="UT31" i="7"/>
  <c r="UT34" i="7"/>
  <c r="UT32" i="7"/>
  <c r="UT33" i="7"/>
  <c r="UT26" i="7"/>
  <c r="UT27" i="7"/>
  <c r="UU15" i="7"/>
  <c r="UU19" i="7"/>
  <c r="UU20" i="7"/>
  <c r="UU17" i="7"/>
  <c r="UL24" i="7"/>
  <c r="UL31" i="7"/>
  <c r="UL34" i="7"/>
  <c r="UL26" i="7"/>
  <c r="UL28" i="7"/>
  <c r="UL30" i="7"/>
  <c r="UL29" i="7"/>
  <c r="UL25" i="7"/>
  <c r="UL33" i="7"/>
  <c r="UM15" i="7"/>
  <c r="UM19" i="7"/>
  <c r="UM16" i="7"/>
  <c r="UM20" i="7"/>
  <c r="UM17" i="7"/>
  <c r="UD24" i="7"/>
  <c r="UD25" i="7"/>
  <c r="UD28" i="7"/>
  <c r="UD33" i="7"/>
  <c r="UD29" i="7"/>
  <c r="UD30" i="7"/>
  <c r="UD31" i="7"/>
  <c r="UD32" i="7"/>
  <c r="UE15" i="7"/>
  <c r="UE19" i="7"/>
  <c r="UE16" i="7"/>
  <c r="UE20" i="7"/>
  <c r="UE17" i="7"/>
  <c r="TV32" i="7"/>
  <c r="TV26" i="7"/>
  <c r="TV33" i="7"/>
  <c r="TV27" i="7"/>
  <c r="TV30" i="7"/>
  <c r="TV31" i="7"/>
  <c r="TV24" i="7"/>
  <c r="TV25" i="7"/>
  <c r="TV29" i="7"/>
  <c r="TV34" i="7"/>
  <c r="TW15" i="7"/>
  <c r="TW19" i="7"/>
  <c r="TW16" i="7"/>
  <c r="TW20" i="7"/>
  <c r="TW17" i="7"/>
  <c r="TN31" i="7"/>
  <c r="TN33" i="7"/>
  <c r="TN24" i="7"/>
  <c r="TN30" i="7"/>
  <c r="TN35" i="7"/>
  <c r="TN26" i="7"/>
  <c r="TN29" i="7"/>
  <c r="TN27" i="7"/>
  <c r="TN25" i="7"/>
  <c r="TN32" i="7"/>
  <c r="TO15" i="7"/>
  <c r="TO19" i="7"/>
  <c r="TO16" i="7"/>
  <c r="TO20" i="7"/>
  <c r="TO17" i="7"/>
  <c r="TF35" i="7"/>
  <c r="TF24" i="7"/>
  <c r="TF31" i="7"/>
  <c r="TF34" i="7"/>
  <c r="TF27" i="7"/>
  <c r="TF28" i="7"/>
  <c r="TF30" i="7"/>
  <c r="TF26" i="7"/>
  <c r="TF29" i="7"/>
  <c r="TF33" i="7"/>
  <c r="TG15" i="7"/>
  <c r="TG19" i="7"/>
  <c r="TG16" i="7"/>
  <c r="TG20" i="7"/>
  <c r="TG17" i="7"/>
  <c r="SX31" i="7"/>
  <c r="SX24" i="7"/>
  <c r="SX25" i="7"/>
  <c r="SX26" i="7"/>
  <c r="SX30" i="7"/>
  <c r="SX29" i="7"/>
  <c r="SX34" i="7"/>
  <c r="SX28" i="7"/>
  <c r="SX35" i="7"/>
  <c r="SX32" i="7"/>
  <c r="SY19" i="7"/>
  <c r="SY15" i="7"/>
  <c r="SY16" i="7"/>
  <c r="SY20" i="7"/>
  <c r="SY17" i="7"/>
  <c r="SP35" i="7"/>
  <c r="SP27" i="7"/>
  <c r="SP34" i="7"/>
  <c r="SP24" i="7"/>
  <c r="SP25" i="7"/>
  <c r="SP28" i="7"/>
  <c r="SP33" i="7"/>
  <c r="SP29" i="7"/>
  <c r="SP30" i="7"/>
  <c r="SP31" i="7"/>
  <c r="SQ15" i="7"/>
  <c r="SQ19" i="7"/>
  <c r="SQ16" i="7"/>
  <c r="SQ17" i="7"/>
  <c r="SQ20" i="7"/>
  <c r="SH24" i="7"/>
  <c r="SH29" i="7"/>
  <c r="SH30" i="7"/>
  <c r="SH27" i="7"/>
  <c r="SH32" i="7"/>
  <c r="SH26" i="7"/>
  <c r="SH34" i="7"/>
  <c r="SI19" i="7"/>
  <c r="SI15" i="7"/>
  <c r="SI16" i="7"/>
  <c r="SI20" i="7"/>
  <c r="SI17" i="7"/>
  <c r="RZ35" i="7"/>
  <c r="RZ31" i="7"/>
  <c r="RZ32" i="7"/>
  <c r="RZ34" i="7"/>
  <c r="RZ27" i="7"/>
  <c r="RZ28" i="7"/>
  <c r="RZ30" i="7"/>
  <c r="RZ24" i="7"/>
  <c r="RZ26" i="7"/>
  <c r="RZ29" i="7"/>
  <c r="RZ33" i="7"/>
  <c r="SA19" i="7"/>
  <c r="SA16" i="7"/>
  <c r="SA20" i="7"/>
  <c r="SA15" i="7"/>
  <c r="SA17" i="7"/>
  <c r="RR32" i="7"/>
  <c r="RR28" i="7"/>
  <c r="RR29" i="7"/>
  <c r="RR33" i="7"/>
  <c r="RR34" i="7"/>
  <c r="RR35" i="7"/>
  <c r="RR24" i="7"/>
  <c r="RR25" i="7"/>
  <c r="RR26" i="7"/>
  <c r="RR27" i="7"/>
  <c r="RS15" i="7"/>
  <c r="RS19" i="7"/>
  <c r="RS16" i="7"/>
  <c r="RS20" i="7"/>
  <c r="RS17" i="7"/>
  <c r="RJ33" i="7"/>
  <c r="RJ28" i="7"/>
  <c r="RJ24" i="7"/>
  <c r="RJ25" i="7"/>
  <c r="RJ27" i="7"/>
  <c r="RJ32" i="7"/>
  <c r="RJ34" i="7"/>
  <c r="RJ26" i="7"/>
  <c r="RJ31" i="7"/>
  <c r="RK19" i="7"/>
  <c r="RK16" i="7"/>
  <c r="RK20" i="7"/>
  <c r="RK15" i="7"/>
  <c r="RK17" i="7"/>
  <c r="RB26" i="7"/>
  <c r="RB27" i="7"/>
  <c r="RB29" i="7"/>
  <c r="RB24" i="7"/>
  <c r="RB35" i="7"/>
  <c r="RB30" i="7"/>
  <c r="RB34" i="7"/>
  <c r="RB32" i="7"/>
  <c r="RC16" i="7"/>
  <c r="RC20" i="7"/>
  <c r="RC19" i="7"/>
  <c r="RC17" i="7"/>
  <c r="RC15" i="7"/>
  <c r="QT24" i="7"/>
  <c r="QT27" i="7"/>
  <c r="QT28" i="7"/>
  <c r="QT33" i="7"/>
  <c r="QT26" i="7"/>
  <c r="QT29" i="7"/>
  <c r="QT30" i="7"/>
  <c r="QT31" i="7"/>
  <c r="QT25" i="7"/>
  <c r="QT32" i="7"/>
  <c r="QU15" i="7"/>
  <c r="QU19" i="7"/>
  <c r="QU17" i="7"/>
  <c r="QU16" i="7"/>
  <c r="QL34" i="7"/>
  <c r="QL30" i="7"/>
  <c r="QL31" i="7"/>
  <c r="QL32" i="7"/>
  <c r="QL26" i="7"/>
  <c r="QL28" i="7"/>
  <c r="QL29" i="7"/>
  <c r="QL35" i="7"/>
  <c r="QL27" i="7"/>
  <c r="QL24" i="7"/>
  <c r="QL25" i="7"/>
  <c r="QM15" i="7"/>
  <c r="QM19" i="7"/>
  <c r="QM16" i="7"/>
  <c r="QM20" i="7"/>
  <c r="QM17" i="7"/>
  <c r="QD27" i="7"/>
  <c r="QD29" i="7"/>
  <c r="QD30" i="7"/>
  <c r="QD24" i="7"/>
  <c r="QD34" i="7"/>
  <c r="QD31" i="7"/>
  <c r="QD26" i="7"/>
  <c r="QD33" i="7"/>
  <c r="QD25" i="7"/>
  <c r="QD28" i="7"/>
  <c r="QE15" i="7"/>
  <c r="QE19" i="7"/>
  <c r="QE16" i="7"/>
  <c r="QE20" i="7"/>
  <c r="QE17" i="7"/>
  <c r="PV31" i="7"/>
  <c r="PV25" i="7"/>
  <c r="PV30" i="7"/>
  <c r="PV29" i="7"/>
  <c r="PV34" i="7"/>
  <c r="PV28" i="7"/>
  <c r="PV35" i="7"/>
  <c r="PV24" i="7"/>
  <c r="PV26" i="7"/>
  <c r="PV27" i="7"/>
  <c r="PV32" i="7"/>
  <c r="PW19" i="7"/>
  <c r="PW15" i="7"/>
  <c r="PW16" i="7"/>
  <c r="PW20" i="7"/>
  <c r="PW17" i="7"/>
  <c r="PN26" i="7"/>
  <c r="PN27" i="7"/>
  <c r="PN28" i="7"/>
  <c r="PN29" i="7"/>
  <c r="PN24" i="7"/>
  <c r="PN25" i="7"/>
  <c r="PN30" i="7"/>
  <c r="PO19" i="7"/>
  <c r="PO16" i="7"/>
  <c r="PO20" i="7"/>
  <c r="PO17" i="7"/>
  <c r="PF34" i="7"/>
  <c r="PF31" i="7"/>
  <c r="PF35" i="7"/>
  <c r="PF26" i="7"/>
  <c r="PF29" i="7"/>
  <c r="PF28" i="7"/>
  <c r="PF30" i="7"/>
  <c r="PG19" i="7"/>
  <c r="PG16" i="7"/>
  <c r="PG20" i="7"/>
  <c r="PG17" i="7"/>
  <c r="PG15" i="7"/>
  <c r="OX24" i="7"/>
  <c r="OX25" i="7"/>
  <c r="OX28" i="7"/>
  <c r="OX33" i="7"/>
  <c r="OX29" i="7"/>
  <c r="OX30" i="7"/>
  <c r="OX31" i="7"/>
  <c r="OX32" i="7"/>
  <c r="OY15" i="7"/>
  <c r="OY19" i="7"/>
  <c r="OY16" i="7"/>
  <c r="OY20" i="7"/>
  <c r="OY17" i="7"/>
  <c r="OP32" i="7"/>
  <c r="OP28" i="7"/>
  <c r="OP31" i="7"/>
  <c r="OP34" i="7"/>
  <c r="OP27" i="7"/>
  <c r="OP30" i="7"/>
  <c r="OP26" i="7"/>
  <c r="OP29" i="7"/>
  <c r="OP33" i="7"/>
  <c r="OP24" i="7"/>
  <c r="OP25" i="7"/>
  <c r="OQ15" i="7"/>
  <c r="OQ19" i="7"/>
  <c r="OQ16" i="7"/>
  <c r="OQ20" i="7"/>
  <c r="OQ17" i="7"/>
  <c r="OH29" i="7"/>
  <c r="OH32" i="7"/>
  <c r="OH24" i="7"/>
  <c r="OH25" i="7"/>
  <c r="OH30" i="7"/>
  <c r="OH31" i="7"/>
  <c r="OH33" i="7"/>
  <c r="OH28" i="7"/>
  <c r="OH26" i="7"/>
  <c r="OH27" i="7"/>
  <c r="OH34" i="7"/>
  <c r="OI15" i="7"/>
  <c r="OI19" i="7"/>
  <c r="OI16" i="7"/>
  <c r="OI20" i="7"/>
  <c r="OI17" i="7"/>
  <c r="NZ32" i="7"/>
  <c r="NZ26" i="7"/>
  <c r="NZ31" i="7"/>
  <c r="NZ33" i="7"/>
  <c r="NZ35" i="7"/>
  <c r="NZ24" i="7"/>
  <c r="NZ25" i="7"/>
  <c r="NZ29" i="7"/>
  <c r="NZ34" i="7"/>
  <c r="NZ28" i="7"/>
  <c r="NZ27" i="7"/>
  <c r="OA15" i="7"/>
  <c r="OA19" i="7"/>
  <c r="OA16" i="7"/>
  <c r="OA17" i="7"/>
  <c r="OA20" i="7"/>
  <c r="NR27" i="7"/>
  <c r="NR26" i="7"/>
  <c r="NR31" i="7"/>
  <c r="NR32" i="7"/>
  <c r="NR34" i="7"/>
  <c r="NR28" i="7"/>
  <c r="NR30" i="7"/>
  <c r="NR25" i="7"/>
  <c r="NR29" i="7"/>
  <c r="NR33" i="7"/>
  <c r="NS16" i="7"/>
  <c r="NS20" i="7"/>
  <c r="NS19" i="7"/>
  <c r="NS15" i="7"/>
  <c r="NS17" i="7"/>
  <c r="NJ35" i="7"/>
  <c r="NJ32" i="7"/>
  <c r="NJ26" i="7"/>
  <c r="NJ33" i="7"/>
  <c r="NJ24" i="7"/>
  <c r="NJ25" i="7"/>
  <c r="NJ28" i="7"/>
  <c r="NJ31" i="7"/>
  <c r="NK19" i="7"/>
  <c r="NK16" i="7"/>
  <c r="NK20" i="7"/>
  <c r="NK15" i="7"/>
  <c r="NK17" i="7"/>
  <c r="NB26" i="7"/>
  <c r="NB35" i="7"/>
  <c r="NB32" i="7"/>
  <c r="NB34" i="7"/>
  <c r="NB24" i="7"/>
  <c r="NB25" i="7"/>
  <c r="NB30" i="7"/>
  <c r="NB29" i="7"/>
  <c r="NB28" i="7"/>
  <c r="NB33" i="7"/>
  <c r="NB27" i="7"/>
  <c r="NC15" i="7"/>
  <c r="NC19" i="7"/>
  <c r="NC16" i="7"/>
  <c r="NC20" i="7"/>
  <c r="NC17" i="7"/>
  <c r="MT35" i="7"/>
  <c r="MT34" i="7"/>
  <c r="MT27" i="7"/>
  <c r="MT28" i="7"/>
  <c r="MT29" i="7"/>
  <c r="MT25" i="7"/>
  <c r="MT30" i="7"/>
  <c r="MT31" i="7"/>
  <c r="MT33" i="7"/>
  <c r="MU19" i="7"/>
  <c r="MU16" i="7"/>
  <c r="MU20" i="7"/>
  <c r="MU17" i="7"/>
  <c r="MU15" i="7"/>
  <c r="ML29" i="7"/>
  <c r="ML26" i="7"/>
  <c r="ML30" i="7"/>
  <c r="ML24" i="7"/>
  <c r="ML32" i="7"/>
  <c r="ML35" i="7"/>
  <c r="ML28" i="7"/>
  <c r="ML34" i="7"/>
  <c r="MM16" i="7"/>
  <c r="MM20" i="7"/>
  <c r="MM15" i="7"/>
  <c r="MM17" i="7"/>
  <c r="MM19" i="7"/>
  <c r="MD24" i="7"/>
  <c r="MD25" i="7"/>
  <c r="MD28" i="7"/>
  <c r="MD33" i="7"/>
  <c r="MD29" i="7"/>
  <c r="MD30" i="7"/>
  <c r="MD31" i="7"/>
  <c r="MD32" i="7"/>
  <c r="ME15" i="7"/>
  <c r="ME19" i="7"/>
  <c r="ME16" i="7"/>
  <c r="ME20" i="7"/>
  <c r="ME17" i="7"/>
  <c r="LV24" i="7"/>
  <c r="LV25" i="7"/>
  <c r="LV27" i="7"/>
  <c r="LV31" i="7"/>
  <c r="LV34" i="7"/>
  <c r="LV30" i="7"/>
  <c r="LV32" i="7"/>
  <c r="LV28" i="7"/>
  <c r="LV29" i="7"/>
  <c r="LV33" i="7"/>
  <c r="LW15" i="7"/>
  <c r="LW19" i="7"/>
  <c r="LW20" i="7"/>
  <c r="LW17" i="7"/>
  <c r="LN26" i="7"/>
  <c r="LN27" i="7"/>
  <c r="LN34" i="7"/>
  <c r="LN30" i="7"/>
  <c r="LN29" i="7"/>
  <c r="LN33" i="7"/>
  <c r="LO15" i="7"/>
  <c r="LO19" i="7"/>
  <c r="LO16" i="7"/>
  <c r="LO17" i="7"/>
  <c r="LF24" i="7"/>
  <c r="LF26" i="7"/>
  <c r="LF28" i="7"/>
  <c r="LF34" i="7"/>
  <c r="LF27" i="7"/>
  <c r="LF29" i="7"/>
  <c r="LF35" i="7"/>
  <c r="LF30" i="7"/>
  <c r="LF32" i="7"/>
  <c r="LG15" i="7"/>
  <c r="LG19" i="7"/>
  <c r="LG16" i="7"/>
  <c r="LG20" i="7"/>
  <c r="LG17" i="7"/>
  <c r="KX24" i="7"/>
  <c r="KX25" i="7"/>
  <c r="KX28" i="7"/>
  <c r="KX33" i="7"/>
  <c r="KX29" i="7"/>
  <c r="KX30" i="7"/>
  <c r="KX31" i="7"/>
  <c r="KX32" i="7"/>
  <c r="KY15" i="7"/>
  <c r="KY19" i="7"/>
  <c r="KY16" i="7"/>
  <c r="KY20" i="7"/>
  <c r="KY17" i="7"/>
  <c r="KP28" i="7"/>
  <c r="KP30" i="7"/>
  <c r="KP29" i="7"/>
  <c r="KP33" i="7"/>
  <c r="KP26" i="7"/>
  <c r="KP31" i="7"/>
  <c r="KP27" i="7"/>
  <c r="KP35" i="7"/>
  <c r="KP24" i="7"/>
  <c r="KP25" i="7"/>
  <c r="KQ16" i="7"/>
  <c r="KQ20" i="7"/>
  <c r="KQ17" i="7"/>
  <c r="KQ15" i="7"/>
  <c r="KQ19" i="7"/>
  <c r="KH32" i="7"/>
  <c r="KH24" i="7"/>
  <c r="KH35" i="7"/>
  <c r="KH26" i="7"/>
  <c r="KH27" i="7"/>
  <c r="KH28" i="7"/>
  <c r="KH33" i="7"/>
  <c r="KH34" i="7"/>
  <c r="KH25" i="7"/>
  <c r="KH29" i="7"/>
  <c r="KI15" i="7"/>
  <c r="KI19" i="7"/>
  <c r="KI16" i="7"/>
  <c r="KI20" i="7"/>
  <c r="KI17" i="7"/>
  <c r="JZ30" i="7"/>
  <c r="JZ27" i="7"/>
  <c r="JZ28" i="7"/>
  <c r="JZ32" i="7"/>
  <c r="JZ33" i="7"/>
  <c r="JZ35" i="7"/>
  <c r="JZ26" i="7"/>
  <c r="JZ29" i="7"/>
  <c r="JZ31" i="7"/>
  <c r="JZ34" i="7"/>
  <c r="KA16" i="7"/>
  <c r="KA20" i="7"/>
  <c r="KA15" i="7"/>
  <c r="KA17" i="7"/>
  <c r="KA19" i="7"/>
  <c r="JR24" i="7"/>
  <c r="JR25" i="7"/>
  <c r="JR28" i="7"/>
  <c r="JR31" i="7"/>
  <c r="JR33" i="7"/>
  <c r="JR29" i="7"/>
  <c r="JR30" i="7"/>
  <c r="JR27" i="7"/>
  <c r="JR32" i="7"/>
  <c r="JR35" i="7"/>
  <c r="JS16" i="7"/>
  <c r="JS20" i="7"/>
  <c r="JS19" i="7"/>
  <c r="JS17" i="7"/>
  <c r="JS15" i="7"/>
  <c r="JJ35" i="7"/>
  <c r="JJ31" i="7"/>
  <c r="JJ32" i="7"/>
  <c r="JJ24" i="7"/>
  <c r="JJ26" i="7"/>
  <c r="JJ27" i="7"/>
  <c r="JJ28" i="7"/>
  <c r="JJ29" i="7"/>
  <c r="JJ33" i="7"/>
  <c r="JJ25" i="7"/>
  <c r="JK19" i="7"/>
  <c r="JK15" i="7"/>
  <c r="JK16" i="7"/>
  <c r="JK20" i="7"/>
  <c r="JK17" i="7"/>
  <c r="JB35" i="7"/>
  <c r="JB26" i="7"/>
  <c r="JB24" i="7"/>
  <c r="JB25" i="7"/>
  <c r="JB28" i="7"/>
  <c r="JB31" i="7"/>
  <c r="JB33" i="7"/>
  <c r="JB29" i="7"/>
  <c r="JB30" i="7"/>
  <c r="JC15" i="7"/>
  <c r="JC16" i="7"/>
  <c r="JC20" i="7"/>
  <c r="JC17" i="7"/>
  <c r="JC19" i="7"/>
  <c r="IT35" i="7"/>
  <c r="IT24" i="7"/>
  <c r="IT31" i="7"/>
  <c r="IT32" i="7"/>
  <c r="IT34" i="7"/>
  <c r="IT27" i="7"/>
  <c r="IT28" i="7"/>
  <c r="IT30" i="7"/>
  <c r="IT33" i="7"/>
  <c r="IU15" i="7"/>
  <c r="IU19" i="7"/>
  <c r="IU16" i="7"/>
  <c r="IU20" i="7"/>
  <c r="IU17" i="7"/>
  <c r="IL24" i="7"/>
  <c r="IL30" i="7"/>
  <c r="IL35" i="7"/>
  <c r="IL28" i="7"/>
  <c r="IL26" i="7"/>
  <c r="IL29" i="7"/>
  <c r="IL34" i="7"/>
  <c r="IL27" i="7"/>
  <c r="IL32" i="7"/>
  <c r="IM16" i="7"/>
  <c r="IM20" i="7"/>
  <c r="IM19" i="7"/>
  <c r="IM17" i="7"/>
  <c r="IM15" i="7"/>
  <c r="ID32" i="7"/>
  <c r="ID28" i="7"/>
  <c r="ID29" i="7"/>
  <c r="ID35" i="7"/>
  <c r="ID33" i="7"/>
  <c r="ID34" i="7"/>
  <c r="ID30" i="7"/>
  <c r="ID31" i="7"/>
  <c r="IE15" i="7"/>
  <c r="IE16" i="7"/>
  <c r="IE20" i="7"/>
  <c r="IE17" i="7"/>
  <c r="IE19" i="7"/>
  <c r="HV35" i="7"/>
  <c r="HV32" i="7"/>
  <c r="HV28" i="7"/>
  <c r="HV29" i="7"/>
  <c r="HV31" i="7"/>
  <c r="HV27" i="7"/>
  <c r="HV33" i="7"/>
  <c r="HV34" i="7"/>
  <c r="HV30" i="7"/>
  <c r="HW19" i="7"/>
  <c r="HW15" i="7"/>
  <c r="HW16" i="7"/>
  <c r="HW20" i="7"/>
  <c r="HW17" i="7"/>
  <c r="HN35" i="7"/>
  <c r="HN24" i="7"/>
  <c r="HN31" i="7"/>
  <c r="HN32" i="7"/>
  <c r="HN34" i="7"/>
  <c r="HN28" i="7"/>
  <c r="HN30" i="7"/>
  <c r="HN26" i="7"/>
  <c r="HN29" i="7"/>
  <c r="HN33" i="7"/>
  <c r="HO15" i="7"/>
  <c r="HO19" i="7"/>
  <c r="HO16" i="7"/>
  <c r="HO20" i="7"/>
  <c r="HO17" i="7"/>
  <c r="HF25" i="7"/>
  <c r="HF28" i="7"/>
  <c r="HF33" i="7"/>
  <c r="HF29" i="7"/>
  <c r="HF30" i="7"/>
  <c r="HF31" i="7"/>
  <c r="HF32" i="7"/>
  <c r="HG15" i="7"/>
  <c r="HG19" i="7"/>
  <c r="HG16" i="7"/>
  <c r="HG20" i="7"/>
  <c r="HG17" i="7"/>
  <c r="GX24" i="7"/>
  <c r="GX25" i="7"/>
  <c r="GX28" i="7"/>
  <c r="GX35" i="7"/>
  <c r="GX31" i="7"/>
  <c r="GX32" i="7"/>
  <c r="GX34" i="7"/>
  <c r="GX29" i="7"/>
  <c r="GX30" i="7"/>
  <c r="GX33" i="7"/>
  <c r="GY15" i="7"/>
  <c r="GY19" i="7"/>
  <c r="GY17" i="7"/>
  <c r="GY16" i="7"/>
  <c r="GY20" i="7"/>
  <c r="GP24" i="7"/>
  <c r="GP25" i="7"/>
  <c r="GP28" i="7"/>
  <c r="GP33" i="7"/>
  <c r="GP29" i="7"/>
  <c r="GP30" i="7"/>
  <c r="GP31" i="7"/>
  <c r="GP32" i="7"/>
  <c r="GQ15" i="7"/>
  <c r="GQ19" i="7"/>
  <c r="GQ16" i="7"/>
  <c r="GQ20" i="7"/>
  <c r="GQ17" i="7"/>
  <c r="GH35" i="7"/>
  <c r="GH24" i="7"/>
  <c r="GH32" i="7"/>
  <c r="GH34" i="7"/>
  <c r="GH27" i="7"/>
  <c r="GH28" i="7"/>
  <c r="GH30" i="7"/>
  <c r="GH26" i="7"/>
  <c r="GH29" i="7"/>
  <c r="GH33" i="7"/>
  <c r="GI15" i="7"/>
  <c r="GI19" i="7"/>
  <c r="GI16" i="7"/>
  <c r="GI17" i="7"/>
  <c r="GI20" i="7"/>
  <c r="FZ24" i="7"/>
  <c r="FZ25" i="7"/>
  <c r="FZ31" i="7"/>
  <c r="FZ34" i="7"/>
  <c r="FZ33" i="7"/>
  <c r="FZ26" i="7"/>
  <c r="FZ27" i="7"/>
  <c r="FZ28" i="7"/>
  <c r="GA15" i="7"/>
  <c r="GA19" i="7"/>
  <c r="GA16" i="7"/>
  <c r="GA20" i="7"/>
  <c r="GA17" i="7"/>
  <c r="FR30" i="7"/>
  <c r="FR24" i="7"/>
  <c r="FR26" i="7"/>
  <c r="FR28" i="7"/>
  <c r="FR29" i="7"/>
  <c r="FR31" i="7"/>
  <c r="FR34" i="7"/>
  <c r="FR35" i="7"/>
  <c r="FR25" i="7"/>
  <c r="FR32" i="7"/>
  <c r="FS19" i="7"/>
  <c r="FS15" i="7"/>
  <c r="FS16" i="7"/>
  <c r="FS20" i="7"/>
  <c r="FS17" i="7"/>
  <c r="FJ28" i="7"/>
  <c r="FJ29" i="7"/>
  <c r="FJ24" i="7"/>
  <c r="FJ31" i="7"/>
  <c r="FJ34" i="7"/>
  <c r="FJ35" i="7"/>
  <c r="FJ27" i="7"/>
  <c r="FJ32" i="7"/>
  <c r="FK16" i="7"/>
  <c r="FK20" i="7"/>
  <c r="FK17" i="7"/>
  <c r="FK15" i="7"/>
  <c r="FK19" i="7"/>
  <c r="FB24" i="7"/>
  <c r="FB25" i="7"/>
  <c r="FB28" i="7"/>
  <c r="FB33" i="7"/>
  <c r="FB29" i="7"/>
  <c r="FB30" i="7"/>
  <c r="FB31" i="7"/>
  <c r="FB32" i="7"/>
  <c r="FC15" i="7"/>
  <c r="FC19" i="7"/>
  <c r="FC16" i="7"/>
  <c r="FC20" i="7"/>
  <c r="FC17" i="7"/>
  <c r="ET26" i="7"/>
  <c r="ET27" i="7"/>
  <c r="ET34" i="7"/>
  <c r="ET35" i="7"/>
  <c r="ET24" i="7"/>
  <c r="ET29" i="7"/>
  <c r="ET30" i="7"/>
  <c r="ET31" i="7"/>
  <c r="ET32" i="7"/>
  <c r="EU15" i="7"/>
  <c r="EU19" i="7"/>
  <c r="EU16" i="7"/>
  <c r="EU20" i="7"/>
  <c r="EU17" i="7"/>
  <c r="EL24" i="7"/>
  <c r="EL32" i="7"/>
  <c r="EL35" i="7"/>
  <c r="EL30" i="7"/>
  <c r="EL31" i="7"/>
  <c r="EL25" i="7"/>
  <c r="EL28" i="7"/>
  <c r="EL26" i="7"/>
  <c r="EM15" i="7"/>
  <c r="EM16" i="7"/>
  <c r="EM20" i="7"/>
  <c r="EM19" i="7"/>
  <c r="EM17" i="7"/>
  <c r="ED35" i="7"/>
  <c r="ED24" i="7"/>
  <c r="ED25" i="7"/>
  <c r="ED28" i="7"/>
  <c r="ED33" i="7"/>
  <c r="ED29" i="7"/>
  <c r="ED30" i="7"/>
  <c r="ED31" i="7"/>
  <c r="ED32" i="7"/>
  <c r="EE15" i="7"/>
  <c r="EE19" i="7"/>
  <c r="EE16" i="7"/>
  <c r="EE17" i="7"/>
  <c r="DV24" i="7"/>
  <c r="DV25" i="7"/>
  <c r="DV26" i="7"/>
  <c r="DV27" i="7"/>
  <c r="DV30" i="7"/>
  <c r="DV34" i="7"/>
  <c r="DV35" i="7"/>
  <c r="DV32" i="7"/>
  <c r="DV28" i="7"/>
  <c r="DV29" i="7"/>
  <c r="DW16" i="7"/>
  <c r="DW20" i="7"/>
  <c r="DW15" i="7"/>
  <c r="DW19" i="7"/>
  <c r="DW17" i="7"/>
  <c r="DN35" i="7"/>
  <c r="DN24" i="7"/>
  <c r="DN25" i="7"/>
  <c r="DN34" i="7"/>
  <c r="DN31" i="7"/>
  <c r="DN32" i="7"/>
  <c r="DO15" i="7"/>
  <c r="DO16" i="7"/>
  <c r="DO20" i="7"/>
  <c r="DO17" i="7"/>
  <c r="DO19" i="7"/>
  <c r="DF24" i="7"/>
  <c r="DF30" i="7"/>
  <c r="DF35" i="7"/>
  <c r="DF25" i="7"/>
  <c r="DF28" i="7"/>
  <c r="DF29" i="7"/>
  <c r="DF34" i="7"/>
  <c r="DF27" i="7"/>
  <c r="DF32" i="7"/>
  <c r="DG16" i="7"/>
  <c r="DG20" i="7"/>
  <c r="DG15" i="7"/>
  <c r="DG17" i="7"/>
  <c r="DG19" i="7"/>
  <c r="CX35" i="7"/>
  <c r="CX24" i="7"/>
  <c r="CX31" i="7"/>
  <c r="CX32" i="7"/>
  <c r="CX33" i="7"/>
  <c r="CX34" i="7"/>
  <c r="CX27" i="7"/>
  <c r="CX28" i="7"/>
  <c r="CX29" i="7"/>
  <c r="CX30" i="7"/>
  <c r="CX25" i="7"/>
  <c r="CX26" i="7"/>
  <c r="CY19" i="7"/>
  <c r="CY16" i="7"/>
  <c r="CY20" i="7"/>
  <c r="CY15" i="7"/>
  <c r="CP24" i="7"/>
  <c r="CP28" i="7"/>
  <c r="CP29" i="7"/>
  <c r="CP31" i="7"/>
  <c r="CP34" i="7"/>
  <c r="CP25" i="7"/>
  <c r="CP35" i="7"/>
  <c r="CP27" i="7"/>
  <c r="CP32" i="7"/>
  <c r="CQ15" i="7"/>
  <c r="CQ16" i="7"/>
  <c r="CQ20" i="7"/>
  <c r="CQ19" i="7"/>
  <c r="CQ17" i="7"/>
  <c r="CH26" i="7"/>
  <c r="CH27" i="7"/>
  <c r="CH35" i="7"/>
  <c r="CH24" i="7"/>
  <c r="CH25" i="7"/>
  <c r="CH28" i="7"/>
  <c r="CH31" i="7"/>
  <c r="CH32" i="7"/>
  <c r="CH34" i="7"/>
  <c r="CH30" i="7"/>
  <c r="CI15" i="7"/>
  <c r="CI19" i="7"/>
  <c r="CI16" i="7"/>
  <c r="CI20" i="7"/>
  <c r="CI17" i="7"/>
  <c r="BZ31" i="7"/>
  <c r="BZ33" i="7"/>
  <c r="BZ35" i="7"/>
  <c r="BZ27" i="7"/>
  <c r="BZ28" i="7"/>
  <c r="BZ29" i="7"/>
  <c r="BZ34" i="7"/>
  <c r="BZ24" i="7"/>
  <c r="BZ25" i="7"/>
  <c r="BZ26" i="7"/>
  <c r="CA15" i="7"/>
  <c r="CA19" i="7"/>
  <c r="CA20" i="7"/>
  <c r="CA16" i="7"/>
  <c r="CA17" i="7"/>
  <c r="BR28" i="7"/>
  <c r="BR31" i="7"/>
  <c r="BR27" i="7"/>
  <c r="BR29" i="7"/>
  <c r="BR33" i="7"/>
  <c r="BR34" i="7"/>
  <c r="BR30" i="7"/>
  <c r="BR24" i="7"/>
  <c r="BR25" i="7"/>
  <c r="BR26" i="7"/>
  <c r="BS16" i="7"/>
  <c r="BS20" i="7"/>
  <c r="BS15" i="7"/>
  <c r="BS17" i="7"/>
  <c r="BS19" i="7"/>
  <c r="BJ29" i="7"/>
  <c r="BJ26" i="7"/>
  <c r="BJ30" i="7"/>
  <c r="BJ24" i="7"/>
  <c r="BJ25" i="7"/>
  <c r="BJ32" i="7"/>
  <c r="BJ35" i="7"/>
  <c r="BJ28" i="7"/>
  <c r="BK15" i="7"/>
  <c r="BK16" i="7"/>
  <c r="BK20" i="7"/>
  <c r="BK19" i="7"/>
  <c r="BK17" i="7"/>
  <c r="BB35" i="7"/>
  <c r="BB32" i="7"/>
  <c r="BB27" i="7"/>
  <c r="BB28" i="7"/>
  <c r="BB30" i="7"/>
  <c r="BB26" i="7"/>
  <c r="BB29" i="7"/>
  <c r="BB33" i="7"/>
  <c r="BB24" i="7"/>
  <c r="BB25" i="7"/>
  <c r="BC15" i="7"/>
  <c r="BC19" i="7"/>
  <c r="BC16" i="7"/>
  <c r="BC20" i="7"/>
  <c r="BC17" i="7"/>
  <c r="AT24" i="7"/>
  <c r="AT28" i="7"/>
  <c r="AT32" i="7"/>
  <c r="AT33" i="7"/>
  <c r="AT27" i="7"/>
  <c r="AT35" i="7"/>
  <c r="AT26" i="7"/>
  <c r="AT31" i="7"/>
  <c r="AT30" i="7"/>
  <c r="AT34" i="7"/>
  <c r="AU19" i="7"/>
  <c r="AU16" i="7"/>
  <c r="AU20" i="7"/>
  <c r="AU15" i="7"/>
  <c r="AU17" i="7"/>
  <c r="AL30" i="7"/>
  <c r="AL27" i="7"/>
  <c r="AL28" i="7"/>
  <c r="AL29" i="7"/>
  <c r="AL26" i="7"/>
  <c r="AL31" i="7"/>
  <c r="AL34" i="7"/>
  <c r="AL24" i="7"/>
  <c r="AL35" i="7"/>
  <c r="AM16" i="7"/>
  <c r="AM20" i="7"/>
  <c r="AM19" i="7"/>
  <c r="AM17" i="7"/>
  <c r="AM15" i="7"/>
  <c r="AD32" i="7"/>
  <c r="AD31" i="7"/>
  <c r="AD33" i="7"/>
  <c r="AD24" i="7"/>
  <c r="AD30" i="7"/>
  <c r="AD35" i="7"/>
  <c r="AD25" i="7"/>
  <c r="AD29" i="7"/>
  <c r="AD34" i="7"/>
  <c r="AD28" i="7"/>
  <c r="AE19" i="7"/>
  <c r="AE20" i="7"/>
  <c r="AE15" i="7"/>
  <c r="AE16" i="7"/>
  <c r="AE17" i="7"/>
  <c r="V30" i="7"/>
  <c r="V33" i="7"/>
  <c r="V27" i="7"/>
  <c r="V25" i="7"/>
  <c r="V28" i="7"/>
  <c r="V35" i="7"/>
  <c r="V26" i="7"/>
  <c r="V29" i="7"/>
  <c r="V34" i="7"/>
  <c r="V24" i="7"/>
  <c r="V31" i="7"/>
  <c r="V32" i="7"/>
  <c r="W15" i="7"/>
  <c r="W19" i="7"/>
  <c r="W20" i="7"/>
  <c r="W17" i="7"/>
  <c r="W16" i="7"/>
  <c r="N25" i="7"/>
  <c r="N33" i="7"/>
  <c r="N28" i="7"/>
  <c r="N31" i="7"/>
  <c r="N34" i="7"/>
  <c r="N26" i="7"/>
  <c r="N29" i="7"/>
  <c r="N35" i="7"/>
  <c r="O20" i="7"/>
  <c r="O15" i="7"/>
  <c r="O16" i="7"/>
  <c r="O17" i="7"/>
  <c r="O19" i="7"/>
  <c r="C293" i="7"/>
  <c r="NR23" i="7" l="1"/>
  <c r="G57" i="34" s="1"/>
  <c r="UT23" i="7"/>
  <c r="G80" i="34" s="1"/>
  <c r="PV23" i="7"/>
  <c r="G64" i="34" s="1"/>
  <c r="RR23" i="7"/>
  <c r="G70" i="34" s="1"/>
  <c r="LN23" i="7"/>
  <c r="G50" i="34" s="1"/>
  <c r="MT23" i="7"/>
  <c r="G54" i="34" s="1"/>
  <c r="SH23" i="7"/>
  <c r="G72" i="34" s="1"/>
  <c r="YT23" i="7"/>
  <c r="G93" i="34" s="1"/>
  <c r="AAH23" i="7"/>
  <c r="G98" i="34" s="1"/>
  <c r="XN23" i="7"/>
  <c r="G89" i="34" s="1"/>
  <c r="YL23" i="7"/>
  <c r="G92" i="34" s="1"/>
  <c r="ABF23" i="7"/>
  <c r="G101" i="34" s="1"/>
  <c r="HF23" i="7"/>
  <c r="G36" i="34" s="1"/>
  <c r="HV23" i="7"/>
  <c r="G38" i="34" s="1"/>
  <c r="ID23" i="7"/>
  <c r="G39" i="34" s="1"/>
  <c r="N23" i="7"/>
  <c r="G11" i="34" s="1"/>
  <c r="NZ23" i="7"/>
  <c r="G58" i="34" s="1"/>
  <c r="JZ23" i="7"/>
  <c r="G45" i="34" s="1"/>
  <c r="PF23" i="7"/>
  <c r="G62" i="34" s="1"/>
  <c r="RZ23" i="7"/>
  <c r="G71" i="34" s="1"/>
  <c r="TV23" i="7"/>
  <c r="G77" i="34" s="1"/>
  <c r="ADS14" i="7"/>
  <c r="ADR14" i="7" s="1"/>
  <c r="ADR13" i="7" s="1"/>
  <c r="F109" i="34" s="1"/>
  <c r="ADK14" i="7"/>
  <c r="ADJ14" i="7" s="1"/>
  <c r="ADJ13" i="7" s="1"/>
  <c r="F108" i="34" s="1"/>
  <c r="ADR23" i="7"/>
  <c r="G109" i="34" s="1"/>
  <c r="ADJ23" i="7"/>
  <c r="G108" i="34" s="1"/>
  <c r="ADB23" i="7"/>
  <c r="G107" i="34" s="1"/>
  <c r="ADC14" i="7"/>
  <c r="ADB14" i="7" s="1"/>
  <c r="ADB13" i="7" s="1"/>
  <c r="F107" i="34" s="1"/>
  <c r="ACT23" i="7"/>
  <c r="G106" i="34" s="1"/>
  <c r="ACU14" i="7"/>
  <c r="ACT14" i="7" s="1"/>
  <c r="ACT13" i="7" s="1"/>
  <c r="F106" i="34" s="1"/>
  <c r="ACM14" i="7"/>
  <c r="ACL14" i="7" s="1"/>
  <c r="ACL13" i="7" s="1"/>
  <c r="F105" i="34" s="1"/>
  <c r="ACL23" i="7"/>
  <c r="G105" i="34" s="1"/>
  <c r="ABO14" i="7"/>
  <c r="ABN14" i="7" s="1"/>
  <c r="ABN13" i="7" s="1"/>
  <c r="F102" i="34" s="1"/>
  <c r="ACE14" i="7"/>
  <c r="ACD14" i="7" s="1"/>
  <c r="ACD13" i="7" s="1"/>
  <c r="F104" i="34" s="1"/>
  <c r="ACD23" i="7"/>
  <c r="G104" i="34" s="1"/>
  <c r="ABW14" i="7"/>
  <c r="ABV14" i="7" s="1"/>
  <c r="ABV13" i="7" s="1"/>
  <c r="F103" i="34" s="1"/>
  <c r="ABV23" i="7"/>
  <c r="G103" i="34" s="1"/>
  <c r="YU14" i="7"/>
  <c r="YT14" i="7" s="1"/>
  <c r="YT13" i="7" s="1"/>
  <c r="ABN23" i="7"/>
  <c r="G102" i="34" s="1"/>
  <c r="ABG14" i="7"/>
  <c r="ABF14" i="7" s="1"/>
  <c r="ABF13" i="7" s="1"/>
  <c r="AAY14" i="7"/>
  <c r="AAX14" i="7" s="1"/>
  <c r="AAX13" i="7" s="1"/>
  <c r="F100" i="34" s="1"/>
  <c r="AAX23" i="7"/>
  <c r="G100" i="34" s="1"/>
  <c r="AAQ14" i="7"/>
  <c r="AAP14" i="7" s="1"/>
  <c r="AAP13" i="7" s="1"/>
  <c r="F99" i="34" s="1"/>
  <c r="AAP23" i="7"/>
  <c r="G99" i="34" s="1"/>
  <c r="AAI14" i="7"/>
  <c r="AAH14" i="7" s="1"/>
  <c r="AAH13" i="7" s="1"/>
  <c r="ZZ23" i="7"/>
  <c r="G97" i="34" s="1"/>
  <c r="AAA14" i="7"/>
  <c r="ZZ14" i="7" s="1"/>
  <c r="ZZ13" i="7" s="1"/>
  <c r="F97" i="34" s="1"/>
  <c r="ZS14" i="7"/>
  <c r="ZR14" i="7" s="1"/>
  <c r="ZR13" i="7" s="1"/>
  <c r="F96" i="34" s="1"/>
  <c r="ZR23" i="7"/>
  <c r="G96" i="34" s="1"/>
  <c r="ZJ23" i="7"/>
  <c r="G95" i="34" s="1"/>
  <c r="ZK14" i="7"/>
  <c r="ZJ14" i="7" s="1"/>
  <c r="ZJ13" i="7" s="1"/>
  <c r="F95" i="34" s="1"/>
  <c r="ZC14" i="7"/>
  <c r="ZB14" i="7" s="1"/>
  <c r="ZB13" i="7" s="1"/>
  <c r="F94" i="34" s="1"/>
  <c r="ZB23" i="7"/>
  <c r="G94" i="34" s="1"/>
  <c r="YM14" i="7"/>
  <c r="YL14" i="7" s="1"/>
  <c r="YL13" i="7" s="1"/>
  <c r="YD23" i="7"/>
  <c r="G91" i="34" s="1"/>
  <c r="YE14" i="7"/>
  <c r="YD14" i="7" s="1"/>
  <c r="YD13" i="7" s="1"/>
  <c r="F91" i="34" s="1"/>
  <c r="XW14" i="7"/>
  <c r="XV14" i="7" s="1"/>
  <c r="XV13" i="7" s="1"/>
  <c r="F90" i="34" s="1"/>
  <c r="XV23" i="7"/>
  <c r="G90" i="34" s="1"/>
  <c r="XO14" i="7"/>
  <c r="XN14" i="7" s="1"/>
  <c r="XN13" i="7" s="1"/>
  <c r="XG14" i="7"/>
  <c r="XF14" i="7" s="1"/>
  <c r="XF13" i="7" s="1"/>
  <c r="F88" i="34" s="1"/>
  <c r="XF23" i="7"/>
  <c r="G88" i="34" s="1"/>
  <c r="WQ14" i="7"/>
  <c r="WP14" i="7" s="1"/>
  <c r="WP13" i="7" s="1"/>
  <c r="F86" i="34" s="1"/>
  <c r="WY14" i="7"/>
  <c r="WX14" i="7" s="1"/>
  <c r="WX13" i="7" s="1"/>
  <c r="F87" i="34" s="1"/>
  <c r="WX23" i="7"/>
  <c r="G87" i="34" s="1"/>
  <c r="WP23" i="7"/>
  <c r="G86" i="34" s="1"/>
  <c r="WA14" i="7"/>
  <c r="VZ14" i="7" s="1"/>
  <c r="VZ13" i="7" s="1"/>
  <c r="F84" i="34" s="1"/>
  <c r="WI14" i="7"/>
  <c r="WH14" i="7" s="1"/>
  <c r="WH13" i="7" s="1"/>
  <c r="F85" i="34" s="1"/>
  <c r="WH23" i="7"/>
  <c r="G85" i="34" s="1"/>
  <c r="VS14" i="7"/>
  <c r="VR14" i="7" s="1"/>
  <c r="VR13" i="7" s="1"/>
  <c r="F83" i="34" s="1"/>
  <c r="VZ23" i="7"/>
  <c r="G84" i="34" s="1"/>
  <c r="VR23" i="7"/>
  <c r="G83" i="34" s="1"/>
  <c r="VJ23" i="7"/>
  <c r="G82" i="34" s="1"/>
  <c r="VK14" i="7"/>
  <c r="VJ14" i="7" s="1"/>
  <c r="VJ13" i="7" s="1"/>
  <c r="F82" i="34" s="1"/>
  <c r="VB23" i="7"/>
  <c r="G81" i="34" s="1"/>
  <c r="VC14" i="7"/>
  <c r="VB14" i="7" s="1"/>
  <c r="VB13" i="7" s="1"/>
  <c r="F81" i="34" s="1"/>
  <c r="UU14" i="7"/>
  <c r="UT14" i="7" s="1"/>
  <c r="UT13" i="7" s="1"/>
  <c r="UE14" i="7"/>
  <c r="UD14" i="7" s="1"/>
  <c r="UD13" i="7" s="1"/>
  <c r="F78" i="34" s="1"/>
  <c r="UM14" i="7"/>
  <c r="UL14" i="7" s="1"/>
  <c r="UL13" i="7" s="1"/>
  <c r="F79" i="34" s="1"/>
  <c r="UL23" i="7"/>
  <c r="G79" i="34" s="1"/>
  <c r="UD23" i="7"/>
  <c r="G78" i="34" s="1"/>
  <c r="TW14" i="7"/>
  <c r="TV14" i="7" s="1"/>
  <c r="TV13" i="7" s="1"/>
  <c r="TO14" i="7"/>
  <c r="TN14" i="7" s="1"/>
  <c r="TN13" i="7" s="1"/>
  <c r="F76" i="34" s="1"/>
  <c r="TN23" i="7"/>
  <c r="G76" i="34" s="1"/>
  <c r="TG14" i="7"/>
  <c r="TF14" i="7" s="1"/>
  <c r="TF13" i="7" s="1"/>
  <c r="TF23" i="7"/>
  <c r="G75" i="34" s="1"/>
  <c r="SY14" i="7"/>
  <c r="SX14" i="7" s="1"/>
  <c r="SX13" i="7" s="1"/>
  <c r="F74" i="34" s="1"/>
  <c r="SX23" i="7"/>
  <c r="G74" i="34" s="1"/>
  <c r="SP23" i="7"/>
  <c r="G73" i="34" s="1"/>
  <c r="SQ14" i="7"/>
  <c r="SP14" i="7" s="1"/>
  <c r="SP13" i="7" s="1"/>
  <c r="F73" i="34" s="1"/>
  <c r="SI14" i="7"/>
  <c r="SH14" i="7" s="1"/>
  <c r="SH13" i="7" s="1"/>
  <c r="SA14" i="7"/>
  <c r="RZ14" i="7" s="1"/>
  <c r="RZ13" i="7" s="1"/>
  <c r="RS14" i="7"/>
  <c r="RR14" i="7" s="1"/>
  <c r="RR13" i="7" s="1"/>
  <c r="RK14" i="7"/>
  <c r="RJ14" i="7" s="1"/>
  <c r="RJ13" i="7" s="1"/>
  <c r="F69" i="34" s="1"/>
  <c r="RJ23" i="7"/>
  <c r="G69" i="34" s="1"/>
  <c r="RC14" i="7"/>
  <c r="RB14" i="7" s="1"/>
  <c r="RB13" i="7" s="1"/>
  <c r="F68" i="34" s="1"/>
  <c r="RB23" i="7"/>
  <c r="G68" i="34" s="1"/>
  <c r="QU14" i="7"/>
  <c r="QT14" i="7" s="1"/>
  <c r="QT13" i="7" s="1"/>
  <c r="F67" i="34" s="1"/>
  <c r="QT23" i="7"/>
  <c r="G67" i="34" s="1"/>
  <c r="QM14" i="7"/>
  <c r="QL14" i="7" s="1"/>
  <c r="QL13" i="7" s="1"/>
  <c r="F66" i="34" s="1"/>
  <c r="QL23" i="7"/>
  <c r="G66" i="34" s="1"/>
  <c r="QD23" i="7"/>
  <c r="G65" i="34" s="1"/>
  <c r="QE14" i="7"/>
  <c r="QD14" i="7" s="1"/>
  <c r="QD13" i="7" s="1"/>
  <c r="F65" i="34" s="1"/>
  <c r="PW14" i="7"/>
  <c r="PV14" i="7" s="1"/>
  <c r="PV13" i="7" s="1"/>
  <c r="PO14" i="7"/>
  <c r="PN14" i="7" s="1"/>
  <c r="PN13" i="7" s="1"/>
  <c r="F63" i="34" s="1"/>
  <c r="PN23" i="7"/>
  <c r="G63" i="34" s="1"/>
  <c r="OY14" i="7"/>
  <c r="OX14" i="7" s="1"/>
  <c r="OX13" i="7" s="1"/>
  <c r="F61" i="34" s="1"/>
  <c r="PG14" i="7"/>
  <c r="PF14" i="7" s="1"/>
  <c r="PF13" i="7" s="1"/>
  <c r="OX23" i="7"/>
  <c r="G61" i="34" s="1"/>
  <c r="OQ14" i="7"/>
  <c r="OP14" i="7" s="1"/>
  <c r="OP13" i="7" s="1"/>
  <c r="F60" i="34" s="1"/>
  <c r="OP23" i="7"/>
  <c r="G60" i="34" s="1"/>
  <c r="OI14" i="7"/>
  <c r="OH14" i="7" s="1"/>
  <c r="OH13" i="7" s="1"/>
  <c r="F59" i="34" s="1"/>
  <c r="OH23" i="7"/>
  <c r="G59" i="34" s="1"/>
  <c r="OA14" i="7"/>
  <c r="NZ14" i="7" s="1"/>
  <c r="NZ13" i="7" s="1"/>
  <c r="NS14" i="7"/>
  <c r="NR14" i="7" s="1"/>
  <c r="NR13" i="7" s="1"/>
  <c r="NJ23" i="7"/>
  <c r="G56" i="34" s="1"/>
  <c r="NK14" i="7"/>
  <c r="NJ14" i="7" s="1"/>
  <c r="NJ13" i="7" s="1"/>
  <c r="F56" i="34" s="1"/>
  <c r="NB23" i="7"/>
  <c r="G55" i="34" s="1"/>
  <c r="NC14" i="7"/>
  <c r="NB14" i="7" s="1"/>
  <c r="NB13" i="7" s="1"/>
  <c r="F55" i="34" s="1"/>
  <c r="MU14" i="7"/>
  <c r="MT14" i="7" s="1"/>
  <c r="MT13" i="7" s="1"/>
  <c r="LW14" i="7"/>
  <c r="LV14" i="7" s="1"/>
  <c r="LV13" i="7" s="1"/>
  <c r="F51" i="34" s="1"/>
  <c r="ML23" i="7"/>
  <c r="G53" i="34" s="1"/>
  <c r="MM14" i="7"/>
  <c r="ML14" i="7" s="1"/>
  <c r="ML13" i="7" s="1"/>
  <c r="F53" i="34" s="1"/>
  <c r="ME14" i="7"/>
  <c r="MD14" i="7" s="1"/>
  <c r="MD13" i="7" s="1"/>
  <c r="F52" i="34" s="1"/>
  <c r="MD23" i="7"/>
  <c r="G52" i="34" s="1"/>
  <c r="LV23" i="7"/>
  <c r="G51" i="34" s="1"/>
  <c r="LO14" i="7"/>
  <c r="LN14" i="7" s="1"/>
  <c r="LN13" i="7" s="1"/>
  <c r="LG14" i="7"/>
  <c r="LF14" i="7" s="1"/>
  <c r="LF13" i="7" s="1"/>
  <c r="F49" i="34" s="1"/>
  <c r="LF23" i="7"/>
  <c r="G49" i="34" s="1"/>
  <c r="KQ14" i="7"/>
  <c r="KP14" i="7" s="1"/>
  <c r="KP13" i="7" s="1"/>
  <c r="F47" i="34" s="1"/>
  <c r="KY14" i="7"/>
  <c r="KX14" i="7" s="1"/>
  <c r="KX13" i="7" s="1"/>
  <c r="F48" i="34" s="1"/>
  <c r="KX23" i="7"/>
  <c r="G48" i="34" s="1"/>
  <c r="KP23" i="7"/>
  <c r="G47" i="34" s="1"/>
  <c r="KI14" i="7"/>
  <c r="KH14" i="7" s="1"/>
  <c r="KH13" i="7" s="1"/>
  <c r="F46" i="34" s="1"/>
  <c r="KH23" i="7"/>
  <c r="G46" i="34" s="1"/>
  <c r="KA14" i="7"/>
  <c r="JZ14" i="7" s="1"/>
  <c r="JZ13" i="7" s="1"/>
  <c r="JS14" i="7"/>
  <c r="JR14" i="7" s="1"/>
  <c r="JR13" i="7" s="1"/>
  <c r="F44" i="34" s="1"/>
  <c r="JR23" i="7"/>
  <c r="G44" i="34" s="1"/>
  <c r="JK14" i="7"/>
  <c r="JJ14" i="7" s="1"/>
  <c r="JJ13" i="7" s="1"/>
  <c r="F43" i="34" s="1"/>
  <c r="JJ23" i="7"/>
  <c r="G43" i="34" s="1"/>
  <c r="JB23" i="7"/>
  <c r="G42" i="34" s="1"/>
  <c r="JC14" i="7"/>
  <c r="JB14" i="7" s="1"/>
  <c r="JB13" i="7" s="1"/>
  <c r="F42" i="34" s="1"/>
  <c r="IU14" i="7"/>
  <c r="IT14" i="7" s="1"/>
  <c r="IT13" i="7" s="1"/>
  <c r="F41" i="34" s="1"/>
  <c r="IT23" i="7"/>
  <c r="G41" i="34" s="1"/>
  <c r="IM14" i="7"/>
  <c r="IL14" i="7" s="1"/>
  <c r="IL13" i="7" s="1"/>
  <c r="F40" i="34" s="1"/>
  <c r="IL23" i="7"/>
  <c r="G40" i="34" s="1"/>
  <c r="IE14" i="7"/>
  <c r="ID14" i="7" s="1"/>
  <c r="ID13" i="7" s="1"/>
  <c r="HW14" i="7"/>
  <c r="HV14" i="7" s="1"/>
  <c r="HV13" i="7" s="1"/>
  <c r="HO14" i="7"/>
  <c r="HN14" i="7" s="1"/>
  <c r="HN13" i="7" s="1"/>
  <c r="F37" i="34" s="1"/>
  <c r="HN23" i="7"/>
  <c r="G37" i="34" s="1"/>
  <c r="HG14" i="7"/>
  <c r="HF14" i="7" s="1"/>
  <c r="HF13" i="7" s="1"/>
  <c r="GY14" i="7"/>
  <c r="GX14" i="7" s="1"/>
  <c r="GX13" i="7" s="1"/>
  <c r="F35" i="34" s="1"/>
  <c r="GX23" i="7"/>
  <c r="G35" i="34" s="1"/>
  <c r="GQ14" i="7"/>
  <c r="GP14" i="7" s="1"/>
  <c r="GP13" i="7" s="1"/>
  <c r="F34" i="34" s="1"/>
  <c r="GP23" i="7"/>
  <c r="G34" i="34" s="1"/>
  <c r="GI14" i="7"/>
  <c r="GH14" i="7" s="1"/>
  <c r="GH13" i="7" s="1"/>
  <c r="F33" i="34" s="1"/>
  <c r="GH23" i="7"/>
  <c r="G33" i="34" s="1"/>
  <c r="GA14" i="7"/>
  <c r="FZ14" i="7" s="1"/>
  <c r="FZ13" i="7" s="1"/>
  <c r="F32" i="34" s="1"/>
  <c r="FZ23" i="7"/>
  <c r="G32" i="34" s="1"/>
  <c r="FS14" i="7"/>
  <c r="FR14" i="7" s="1"/>
  <c r="FR13" i="7" s="1"/>
  <c r="F31" i="34" s="1"/>
  <c r="FR23" i="7"/>
  <c r="G31" i="34" s="1"/>
  <c r="FK14" i="7"/>
  <c r="FJ14" i="7" s="1"/>
  <c r="FJ13" i="7" s="1"/>
  <c r="F30" i="34" s="1"/>
  <c r="FJ23" i="7"/>
  <c r="G30" i="34" s="1"/>
  <c r="EU14" i="7"/>
  <c r="ET14" i="7" s="1"/>
  <c r="ET13" i="7" s="1"/>
  <c r="F28" i="34" s="1"/>
  <c r="FC14" i="7"/>
  <c r="FB14" i="7" s="1"/>
  <c r="FB13" i="7" s="1"/>
  <c r="F29" i="34" s="1"/>
  <c r="FB23" i="7"/>
  <c r="G29" i="34" s="1"/>
  <c r="ET23" i="7"/>
  <c r="G28" i="34" s="1"/>
  <c r="EM14" i="7"/>
  <c r="EL14" i="7" s="1"/>
  <c r="EL13" i="7" s="1"/>
  <c r="F27" i="34" s="1"/>
  <c r="EL23" i="7"/>
  <c r="G27" i="34" s="1"/>
  <c r="EE14" i="7"/>
  <c r="ED14" i="7" s="1"/>
  <c r="ED13" i="7" s="1"/>
  <c r="F26" i="34" s="1"/>
  <c r="ED23" i="7"/>
  <c r="G26" i="34" s="1"/>
  <c r="DW14" i="7"/>
  <c r="DV14" i="7" s="1"/>
  <c r="DV13" i="7" s="1"/>
  <c r="F25" i="34" s="1"/>
  <c r="DV23" i="7"/>
  <c r="G25" i="34" s="1"/>
  <c r="DO14" i="7"/>
  <c r="DN14" i="7" s="1"/>
  <c r="DN13" i="7" s="1"/>
  <c r="F24" i="34" s="1"/>
  <c r="DN23" i="7"/>
  <c r="G24" i="34" s="1"/>
  <c r="CY14" i="7"/>
  <c r="CX14" i="7" s="1"/>
  <c r="CX13" i="7" s="1"/>
  <c r="F22" i="34" s="1"/>
  <c r="DG14" i="7"/>
  <c r="DF14" i="7" s="1"/>
  <c r="DF13" i="7" s="1"/>
  <c r="F23" i="34" s="1"/>
  <c r="DF23" i="7"/>
  <c r="G23" i="34" s="1"/>
  <c r="CX23" i="7"/>
  <c r="G22" i="34" s="1"/>
  <c r="CQ14" i="7"/>
  <c r="CP14" i="7" s="1"/>
  <c r="CP13" i="7" s="1"/>
  <c r="F21" i="34" s="1"/>
  <c r="CI14" i="7"/>
  <c r="CH14" i="7" s="1"/>
  <c r="CH13" i="7" s="1"/>
  <c r="F20" i="34" s="1"/>
  <c r="CP23" i="7"/>
  <c r="G21" i="34" s="1"/>
  <c r="CH23" i="7"/>
  <c r="G20" i="34" s="1"/>
  <c r="BZ23" i="7"/>
  <c r="G19" i="34" s="1"/>
  <c r="CA14" i="7"/>
  <c r="BZ14" i="7" s="1"/>
  <c r="BZ13" i="7" s="1"/>
  <c r="F19" i="34" s="1"/>
  <c r="BR23" i="7"/>
  <c r="G18" i="34" s="1"/>
  <c r="BS14" i="7"/>
  <c r="BR14" i="7" s="1"/>
  <c r="BR13" i="7" s="1"/>
  <c r="F18" i="34" s="1"/>
  <c r="BJ23" i="7"/>
  <c r="G17" i="34" s="1"/>
  <c r="BK14" i="7"/>
  <c r="BJ14" i="7" s="1"/>
  <c r="BJ13" i="7" s="1"/>
  <c r="F17" i="34" s="1"/>
  <c r="BC14" i="7"/>
  <c r="BB14" i="7" s="1"/>
  <c r="BB13" i="7" s="1"/>
  <c r="F16" i="34" s="1"/>
  <c r="BB23" i="7"/>
  <c r="G16" i="34" s="1"/>
  <c r="AU14" i="7"/>
  <c r="AT14" i="7" s="1"/>
  <c r="AT13" i="7" s="1"/>
  <c r="F15" i="34" s="1"/>
  <c r="AM14" i="7"/>
  <c r="AL14" i="7" s="1"/>
  <c r="AL13" i="7" s="1"/>
  <c r="F14" i="34" s="1"/>
  <c r="AT23" i="7"/>
  <c r="G15" i="34" s="1"/>
  <c r="AL23" i="7"/>
  <c r="G14" i="34" s="1"/>
  <c r="AE14" i="7"/>
  <c r="AD14" i="7" s="1"/>
  <c r="AD13" i="7" s="1"/>
  <c r="F13" i="34" s="1"/>
  <c r="AD23" i="7"/>
  <c r="G13" i="34" s="1"/>
  <c r="W14" i="7"/>
  <c r="V14" i="7" s="1"/>
  <c r="V13" i="7" s="1"/>
  <c r="F12" i="34" s="1"/>
  <c r="V23" i="7"/>
  <c r="G12" i="34" s="1"/>
  <c r="O14" i="7"/>
  <c r="N14" i="7" s="1"/>
  <c r="N13" i="7" s="1"/>
  <c r="D474" i="7"/>
  <c r="E474" i="7" s="1"/>
  <c r="D473" i="7"/>
  <c r="E473" i="7" s="1"/>
  <c r="D472" i="7"/>
  <c r="E472" i="7" s="1"/>
  <c r="D471" i="7"/>
  <c r="E471" i="7" s="1"/>
  <c r="D470" i="7"/>
  <c r="E470" i="7" s="1"/>
  <c r="D469" i="7"/>
  <c r="E469" i="7" s="1"/>
  <c r="D468" i="7"/>
  <c r="E468" i="7" s="1"/>
  <c r="D467" i="7"/>
  <c r="E467" i="7" s="1"/>
  <c r="D466" i="7"/>
  <c r="E466" i="7" s="1"/>
  <c r="D465" i="7"/>
  <c r="E465" i="7" s="1"/>
  <c r="C466" i="7"/>
  <c r="C467" i="7"/>
  <c r="C468" i="7"/>
  <c r="C469" i="7"/>
  <c r="C470" i="7"/>
  <c r="C471" i="7"/>
  <c r="C472" i="7"/>
  <c r="C473" i="7"/>
  <c r="C474" i="7"/>
  <c r="C465" i="7"/>
  <c r="D460" i="7"/>
  <c r="E460" i="7" s="1"/>
  <c r="D459" i="7"/>
  <c r="E459" i="7" s="1"/>
  <c r="D458" i="7"/>
  <c r="E458" i="7" s="1"/>
  <c r="D457" i="7"/>
  <c r="E457" i="7" s="1"/>
  <c r="D456" i="7"/>
  <c r="E456" i="7" s="1"/>
  <c r="D455" i="7"/>
  <c r="E455" i="7" s="1"/>
  <c r="D454" i="7"/>
  <c r="E454" i="7" s="1"/>
  <c r="D453" i="7"/>
  <c r="E453" i="7" s="1"/>
  <c r="D452" i="7"/>
  <c r="E452" i="7" s="1"/>
  <c r="D451" i="7"/>
  <c r="E451" i="7" s="1"/>
  <c r="C452" i="7"/>
  <c r="C453" i="7"/>
  <c r="C454" i="7"/>
  <c r="C455" i="7"/>
  <c r="C456" i="7"/>
  <c r="C457" i="7"/>
  <c r="C458" i="7"/>
  <c r="C459" i="7"/>
  <c r="C460" i="7"/>
  <c r="C451" i="7"/>
  <c r="D446" i="7"/>
  <c r="E446" i="7" s="1"/>
  <c r="D445" i="7"/>
  <c r="E445" i="7" s="1"/>
  <c r="D444" i="7"/>
  <c r="E444" i="7" s="1"/>
  <c r="D443" i="7"/>
  <c r="E443" i="7" s="1"/>
  <c r="D442" i="7"/>
  <c r="E442" i="7" s="1"/>
  <c r="D441" i="7"/>
  <c r="E441" i="7" s="1"/>
  <c r="D440" i="7"/>
  <c r="E440" i="7" s="1"/>
  <c r="D439" i="7"/>
  <c r="E439" i="7" s="1"/>
  <c r="D438" i="7"/>
  <c r="E438" i="7" s="1"/>
  <c r="D437" i="7"/>
  <c r="E437" i="7" s="1"/>
  <c r="C438" i="7"/>
  <c r="C439" i="7"/>
  <c r="C440" i="7"/>
  <c r="C441" i="7"/>
  <c r="C442" i="7"/>
  <c r="C443" i="7"/>
  <c r="C444" i="7"/>
  <c r="C445" i="7"/>
  <c r="C446" i="7"/>
  <c r="C437" i="7"/>
  <c r="C423" i="7"/>
  <c r="D423" i="7"/>
  <c r="E423" i="7" s="1"/>
  <c r="C424" i="7"/>
  <c r="D424" i="7"/>
  <c r="E424" i="7" s="1"/>
  <c r="C425" i="7"/>
  <c r="D425" i="7"/>
  <c r="E425" i="7" s="1"/>
  <c r="C426" i="7"/>
  <c r="D426" i="7"/>
  <c r="E426" i="7" s="1"/>
  <c r="C427" i="7"/>
  <c r="D427" i="7"/>
  <c r="E427" i="7" s="1"/>
  <c r="C428" i="7"/>
  <c r="D428" i="7"/>
  <c r="E428" i="7" s="1"/>
  <c r="C429" i="7"/>
  <c r="D429" i="7"/>
  <c r="E429" i="7" s="1"/>
  <c r="C430" i="7"/>
  <c r="D430" i="7"/>
  <c r="E430" i="7" s="1"/>
  <c r="C431" i="7"/>
  <c r="D431" i="7"/>
  <c r="E431" i="7" s="1"/>
  <c r="C432" i="7"/>
  <c r="D432" i="7"/>
  <c r="E432" i="7" s="1"/>
  <c r="D418" i="7"/>
  <c r="E418" i="7" s="1"/>
  <c r="D417" i="7"/>
  <c r="E417" i="7" s="1"/>
  <c r="D416" i="7"/>
  <c r="E416" i="7" s="1"/>
  <c r="D415" i="7"/>
  <c r="E415" i="7" s="1"/>
  <c r="D414" i="7"/>
  <c r="E414" i="7" s="1"/>
  <c r="D413" i="7"/>
  <c r="E413" i="7" s="1"/>
  <c r="D412" i="7"/>
  <c r="E412" i="7" s="1"/>
  <c r="D411" i="7"/>
  <c r="E411" i="7" s="1"/>
  <c r="D410" i="7"/>
  <c r="E410" i="7" s="1"/>
  <c r="D409" i="7"/>
  <c r="E409" i="7" s="1"/>
  <c r="C410" i="7"/>
  <c r="C411" i="7"/>
  <c r="C412" i="7"/>
  <c r="C413" i="7"/>
  <c r="C414" i="7"/>
  <c r="C415" i="7"/>
  <c r="C416" i="7"/>
  <c r="C417" i="7"/>
  <c r="C418" i="7"/>
  <c r="C409" i="7"/>
  <c r="D404" i="7"/>
  <c r="E404" i="7" s="1"/>
  <c r="D403" i="7"/>
  <c r="E403" i="7" s="1"/>
  <c r="D402" i="7"/>
  <c r="E402" i="7" s="1"/>
  <c r="D401" i="7"/>
  <c r="E401" i="7" s="1"/>
  <c r="D400" i="7"/>
  <c r="E400" i="7" s="1"/>
  <c r="D399" i="7"/>
  <c r="E399" i="7" s="1"/>
  <c r="D398" i="7"/>
  <c r="E398" i="7" s="1"/>
  <c r="D397" i="7"/>
  <c r="E397" i="7" s="1"/>
  <c r="D396" i="7"/>
  <c r="E396" i="7" s="1"/>
  <c r="D395" i="7"/>
  <c r="E395" i="7" s="1"/>
  <c r="C396" i="7"/>
  <c r="C397" i="7"/>
  <c r="C398" i="7"/>
  <c r="C399" i="7"/>
  <c r="C400" i="7"/>
  <c r="C401" i="7"/>
  <c r="C402" i="7"/>
  <c r="C403" i="7"/>
  <c r="C404" i="7"/>
  <c r="C395" i="7"/>
  <c r="D390" i="7"/>
  <c r="E390" i="7" s="1"/>
  <c r="D389" i="7"/>
  <c r="E389" i="7" s="1"/>
  <c r="D388" i="7"/>
  <c r="E388" i="7" s="1"/>
  <c r="D387" i="7"/>
  <c r="E387" i="7" s="1"/>
  <c r="D386" i="7"/>
  <c r="E386" i="7" s="1"/>
  <c r="D385" i="7"/>
  <c r="E385" i="7" s="1"/>
  <c r="D384" i="7"/>
  <c r="E384" i="7" s="1"/>
  <c r="D383" i="7"/>
  <c r="E383" i="7" s="1"/>
  <c r="D382" i="7"/>
  <c r="E382" i="7" s="1"/>
  <c r="D381" i="7"/>
  <c r="E381" i="7" s="1"/>
  <c r="C382" i="7"/>
  <c r="C383" i="7"/>
  <c r="C384" i="7"/>
  <c r="C385" i="7"/>
  <c r="C386" i="7"/>
  <c r="C387" i="7"/>
  <c r="C388" i="7"/>
  <c r="C389" i="7"/>
  <c r="C390" i="7"/>
  <c r="C381" i="7"/>
  <c r="D376" i="7"/>
  <c r="E376" i="7" s="1"/>
  <c r="D375" i="7"/>
  <c r="E375" i="7" s="1"/>
  <c r="D374" i="7"/>
  <c r="E374" i="7" s="1"/>
  <c r="D373" i="7"/>
  <c r="E373" i="7" s="1"/>
  <c r="D372" i="7"/>
  <c r="E372" i="7" s="1"/>
  <c r="D371" i="7"/>
  <c r="E371" i="7" s="1"/>
  <c r="D370" i="7"/>
  <c r="E370" i="7" s="1"/>
  <c r="D369" i="7"/>
  <c r="E369" i="7" s="1"/>
  <c r="D368" i="7"/>
  <c r="E368" i="7" s="1"/>
  <c r="D367" i="7"/>
  <c r="E367" i="7" s="1"/>
  <c r="C368" i="7"/>
  <c r="C369" i="7"/>
  <c r="C370" i="7"/>
  <c r="C371" i="7"/>
  <c r="C372" i="7"/>
  <c r="C373" i="7"/>
  <c r="C374" i="7"/>
  <c r="C375" i="7"/>
  <c r="C376" i="7"/>
  <c r="C367" i="7"/>
  <c r="D362" i="7"/>
  <c r="E362" i="7" s="1"/>
  <c r="D361" i="7"/>
  <c r="E361" i="7" s="1"/>
  <c r="D360" i="7"/>
  <c r="E360" i="7" s="1"/>
  <c r="D359" i="7"/>
  <c r="E359" i="7" s="1"/>
  <c r="D358" i="7"/>
  <c r="E358" i="7" s="1"/>
  <c r="D357" i="7"/>
  <c r="E357" i="7" s="1"/>
  <c r="D356" i="7"/>
  <c r="E356" i="7" s="1"/>
  <c r="D355" i="7"/>
  <c r="E355" i="7" s="1"/>
  <c r="D354" i="7"/>
  <c r="E354" i="7" s="1"/>
  <c r="D353" i="7"/>
  <c r="E353" i="7" s="1"/>
  <c r="C354" i="7"/>
  <c r="C355" i="7"/>
  <c r="C356" i="7"/>
  <c r="C357" i="7"/>
  <c r="C358" i="7"/>
  <c r="C359" i="7"/>
  <c r="C360" i="7"/>
  <c r="C361" i="7"/>
  <c r="C362" i="7"/>
  <c r="C353" i="7"/>
  <c r="E348" i="7"/>
  <c r="F348" i="7" s="1"/>
  <c r="E347" i="7"/>
  <c r="F347" i="7" s="1"/>
  <c r="E346" i="7"/>
  <c r="F346" i="7" s="1"/>
  <c r="E345" i="7"/>
  <c r="F345" i="7" s="1"/>
  <c r="E344" i="7"/>
  <c r="F344" i="7" s="1"/>
  <c r="E343" i="7"/>
  <c r="F343" i="7" s="1"/>
  <c r="E342" i="7"/>
  <c r="F342" i="7" s="1"/>
  <c r="E341" i="7"/>
  <c r="F341" i="7" s="1"/>
  <c r="E340" i="7"/>
  <c r="F340" i="7" s="1"/>
  <c r="E339" i="7"/>
  <c r="F339" i="7" s="1"/>
  <c r="C340" i="7"/>
  <c r="C341" i="7"/>
  <c r="C342" i="7"/>
  <c r="C343" i="7"/>
  <c r="C344" i="7"/>
  <c r="C345" i="7"/>
  <c r="C346" i="7"/>
  <c r="C347" i="7"/>
  <c r="C348" i="7"/>
  <c r="C339" i="7"/>
  <c r="E334" i="7"/>
  <c r="F334" i="7" s="1"/>
  <c r="E333" i="7"/>
  <c r="F333" i="7" s="1"/>
  <c r="E332" i="7"/>
  <c r="F332" i="7" s="1"/>
  <c r="E331" i="7"/>
  <c r="F331" i="7" s="1"/>
  <c r="E330" i="7"/>
  <c r="F330" i="7" s="1"/>
  <c r="E329" i="7"/>
  <c r="F329" i="7" s="1"/>
  <c r="E328" i="7"/>
  <c r="F328" i="7" s="1"/>
  <c r="E327" i="7"/>
  <c r="F327" i="7" s="1"/>
  <c r="E326" i="7"/>
  <c r="F326" i="7" s="1"/>
  <c r="C326" i="7"/>
  <c r="C327" i="7"/>
  <c r="C328" i="7"/>
  <c r="C329" i="7"/>
  <c r="C330" i="7"/>
  <c r="C331" i="7"/>
  <c r="C332" i="7"/>
  <c r="C333" i="7"/>
  <c r="C334" i="7"/>
  <c r="C325" i="7"/>
  <c r="C312" i="7"/>
  <c r="D312" i="7" s="1"/>
  <c r="C313" i="7"/>
  <c r="D313" i="7" s="1"/>
  <c r="C314" i="7"/>
  <c r="D314" i="7" s="1"/>
  <c r="C315" i="7"/>
  <c r="D315" i="7" s="1"/>
  <c r="C316" i="7"/>
  <c r="D316" i="7" s="1"/>
  <c r="C317" i="7"/>
  <c r="D317" i="7" s="1"/>
  <c r="C318" i="7"/>
  <c r="D318" i="7" s="1"/>
  <c r="C319" i="7"/>
  <c r="D319" i="7" s="1"/>
  <c r="C320" i="7"/>
  <c r="D320" i="7" s="1"/>
  <c r="C311" i="7"/>
  <c r="D311" i="7" s="1"/>
  <c r="C301" i="7"/>
  <c r="D301" i="7" s="1"/>
  <c r="C302" i="7"/>
  <c r="D302" i="7" s="1"/>
  <c r="C303" i="7"/>
  <c r="D303" i="7" s="1"/>
  <c r="C304" i="7"/>
  <c r="D304" i="7" s="1"/>
  <c r="C305" i="7"/>
  <c r="D305" i="7" s="1"/>
  <c r="C306" i="7"/>
  <c r="D306" i="7" s="1"/>
  <c r="C307" i="7"/>
  <c r="D307" i="7" s="1"/>
  <c r="C308" i="7"/>
  <c r="D308" i="7" s="1"/>
  <c r="C309" i="7"/>
  <c r="D309" i="7" s="1"/>
  <c r="C300" i="7"/>
  <c r="H135" i="7"/>
  <c r="H136" i="7"/>
  <c r="H137" i="7"/>
  <c r="H138" i="7"/>
  <c r="H139" i="7"/>
  <c r="H140" i="7"/>
  <c r="H141" i="7"/>
  <c r="H142" i="7"/>
  <c r="H143" i="7"/>
  <c r="H134" i="7"/>
  <c r="H124" i="7"/>
  <c r="H125" i="7"/>
  <c r="H126" i="7"/>
  <c r="H127" i="7"/>
  <c r="H128" i="7"/>
  <c r="H129" i="7"/>
  <c r="H130" i="7"/>
  <c r="H131" i="7"/>
  <c r="H132" i="7"/>
  <c r="H123" i="7"/>
  <c r="H113" i="7"/>
  <c r="H114" i="7"/>
  <c r="H115" i="7"/>
  <c r="H116" i="7"/>
  <c r="H117" i="7"/>
  <c r="H118" i="7"/>
  <c r="H119" i="7"/>
  <c r="H120" i="7"/>
  <c r="H121" i="7"/>
  <c r="H112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91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70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49" i="7"/>
  <c r="E286" i="7"/>
  <c r="E285" i="7"/>
  <c r="E284" i="7"/>
  <c r="E283" i="7"/>
  <c r="E282" i="7"/>
  <c r="E281" i="7"/>
  <c r="E280" i="7"/>
  <c r="E279" i="7"/>
  <c r="E278" i="7"/>
  <c r="E277" i="7"/>
  <c r="C278" i="7"/>
  <c r="C279" i="7"/>
  <c r="C280" i="7"/>
  <c r="C281" i="7"/>
  <c r="C282" i="7"/>
  <c r="C283" i="7"/>
  <c r="C284" i="7"/>
  <c r="C285" i="7"/>
  <c r="C286" i="7"/>
  <c r="C277" i="7"/>
  <c r="E272" i="7"/>
  <c r="E271" i="7"/>
  <c r="E270" i="7"/>
  <c r="E269" i="7"/>
  <c r="E268" i="7"/>
  <c r="E267" i="7"/>
  <c r="E266" i="7"/>
  <c r="E265" i="7"/>
  <c r="E264" i="7"/>
  <c r="E263" i="7"/>
  <c r="C264" i="7"/>
  <c r="D264" i="7"/>
  <c r="C265" i="7"/>
  <c r="D265" i="7"/>
  <c r="C266" i="7"/>
  <c r="D266" i="7"/>
  <c r="C267" i="7"/>
  <c r="D267" i="7"/>
  <c r="C268" i="7"/>
  <c r="D268" i="7"/>
  <c r="C269" i="7"/>
  <c r="D269" i="7"/>
  <c r="C270" i="7"/>
  <c r="D270" i="7"/>
  <c r="C271" i="7"/>
  <c r="D271" i="7"/>
  <c r="C272" i="7"/>
  <c r="D272" i="7"/>
  <c r="D263" i="7"/>
  <c r="C263" i="7"/>
  <c r="E258" i="7"/>
  <c r="E257" i="7"/>
  <c r="E256" i="7"/>
  <c r="E255" i="7"/>
  <c r="E254" i="7"/>
  <c r="E253" i="7"/>
  <c r="E252" i="7"/>
  <c r="E251" i="7"/>
  <c r="E250" i="7"/>
  <c r="E249" i="7"/>
  <c r="C250" i="7"/>
  <c r="C251" i="7"/>
  <c r="C252" i="7"/>
  <c r="C253" i="7"/>
  <c r="C254" i="7"/>
  <c r="C255" i="7"/>
  <c r="C256" i="7"/>
  <c r="C257" i="7"/>
  <c r="C258" i="7"/>
  <c r="C249" i="7"/>
  <c r="E244" i="7"/>
  <c r="E243" i="7"/>
  <c r="E242" i="7"/>
  <c r="E241" i="7"/>
  <c r="E240" i="7"/>
  <c r="E239" i="7"/>
  <c r="E238" i="7"/>
  <c r="E237" i="7"/>
  <c r="E236" i="7"/>
  <c r="E235" i="7"/>
  <c r="E230" i="7"/>
  <c r="E229" i="7"/>
  <c r="E228" i="7"/>
  <c r="E227" i="7"/>
  <c r="E226" i="7"/>
  <c r="E225" i="7"/>
  <c r="E224" i="7"/>
  <c r="E223" i="7"/>
  <c r="E222" i="7"/>
  <c r="E221" i="7"/>
  <c r="C236" i="7"/>
  <c r="C237" i="7"/>
  <c r="C238" i="7"/>
  <c r="C239" i="7"/>
  <c r="C240" i="7"/>
  <c r="C241" i="7"/>
  <c r="C242" i="7"/>
  <c r="C243" i="7"/>
  <c r="C244" i="7"/>
  <c r="C235" i="7"/>
  <c r="C222" i="7"/>
  <c r="C223" i="7"/>
  <c r="C224" i="7"/>
  <c r="C225" i="7"/>
  <c r="C226" i="7"/>
  <c r="C227" i="7"/>
  <c r="C228" i="7"/>
  <c r="C229" i="7"/>
  <c r="C230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E197" i="7"/>
  <c r="C197" i="7"/>
  <c r="C221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D9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48" i="7"/>
  <c r="C135" i="7"/>
  <c r="F135" i="7"/>
  <c r="C136" i="7"/>
  <c r="F136" i="7"/>
  <c r="C137" i="7"/>
  <c r="F137" i="7"/>
  <c r="C138" i="7"/>
  <c r="F138" i="7"/>
  <c r="C139" i="7"/>
  <c r="F139" i="7"/>
  <c r="C140" i="7"/>
  <c r="F140" i="7"/>
  <c r="C141" i="7"/>
  <c r="F141" i="7"/>
  <c r="C142" i="7"/>
  <c r="F142" i="7"/>
  <c r="C143" i="7"/>
  <c r="F143" i="7"/>
  <c r="C134" i="7"/>
  <c r="G501" i="12"/>
  <c r="J501" i="12" s="1"/>
  <c r="G502" i="12"/>
  <c r="J502" i="12" s="1"/>
  <c r="G503" i="12"/>
  <c r="J503" i="12" s="1"/>
  <c r="G504" i="12"/>
  <c r="J504" i="12" s="1"/>
  <c r="G505" i="12"/>
  <c r="J505" i="12" s="1"/>
  <c r="G506" i="12"/>
  <c r="J506" i="12" s="1"/>
  <c r="G507" i="12"/>
  <c r="J507" i="12" s="1"/>
  <c r="G508" i="12"/>
  <c r="J508" i="12" s="1"/>
  <c r="G509" i="12"/>
  <c r="J509" i="12" s="1"/>
  <c r="G510" i="12"/>
  <c r="J510" i="12" s="1"/>
  <c r="G511" i="12"/>
  <c r="J511" i="12" s="1"/>
  <c r="G512" i="12"/>
  <c r="J512" i="12" s="1"/>
  <c r="G513" i="12"/>
  <c r="J513" i="12" s="1"/>
  <c r="G514" i="12"/>
  <c r="J514" i="12" s="1"/>
  <c r="G515" i="12"/>
  <c r="J515" i="12" s="1"/>
  <c r="G516" i="12"/>
  <c r="J516" i="12" s="1"/>
  <c r="G517" i="12"/>
  <c r="J517" i="12" s="1"/>
  <c r="G518" i="12"/>
  <c r="J518" i="12" s="1"/>
  <c r="G519" i="12"/>
  <c r="J519" i="12" s="1"/>
  <c r="G520" i="12"/>
  <c r="J520" i="12" s="1"/>
  <c r="G521" i="12"/>
  <c r="J521" i="12" s="1"/>
  <c r="G522" i="12"/>
  <c r="J522" i="12" s="1"/>
  <c r="G523" i="12"/>
  <c r="J523" i="12" s="1"/>
  <c r="G524" i="12"/>
  <c r="J524" i="12" s="1"/>
  <c r="G525" i="12"/>
  <c r="J525" i="12" s="1"/>
  <c r="G526" i="12"/>
  <c r="J526" i="12" s="1"/>
  <c r="G527" i="12"/>
  <c r="J527" i="12" s="1"/>
  <c r="G528" i="12"/>
  <c r="J528" i="12" s="1"/>
  <c r="G529" i="12"/>
  <c r="J529" i="12" s="1"/>
  <c r="G530" i="12"/>
  <c r="J530" i="12" s="1"/>
  <c r="G531" i="12"/>
  <c r="J531" i="12" s="1"/>
  <c r="G532" i="12"/>
  <c r="J532" i="12" s="1"/>
  <c r="G533" i="12"/>
  <c r="J533" i="12" s="1"/>
  <c r="G534" i="12"/>
  <c r="J534" i="12" s="1"/>
  <c r="G535" i="12"/>
  <c r="J535" i="12" s="1"/>
  <c r="G536" i="12"/>
  <c r="J536" i="12" s="1"/>
  <c r="G537" i="12"/>
  <c r="J537" i="12" s="1"/>
  <c r="G538" i="12"/>
  <c r="J538" i="12" s="1"/>
  <c r="G539" i="12"/>
  <c r="J539" i="12" s="1"/>
  <c r="G540" i="12"/>
  <c r="J540" i="12" s="1"/>
  <c r="G541" i="12"/>
  <c r="J541" i="12" s="1"/>
  <c r="G542" i="12"/>
  <c r="J542" i="12" s="1"/>
  <c r="G543" i="12"/>
  <c r="J543" i="12" s="1"/>
  <c r="G544" i="12"/>
  <c r="J544" i="12" s="1"/>
  <c r="G545" i="12"/>
  <c r="J545" i="12" s="1"/>
  <c r="G546" i="12"/>
  <c r="J546" i="12" s="1"/>
  <c r="G547" i="12"/>
  <c r="J547" i="12" s="1"/>
  <c r="G548" i="12"/>
  <c r="J548" i="12" s="1"/>
  <c r="G549" i="12"/>
  <c r="J549" i="12" s="1"/>
  <c r="G500" i="12"/>
  <c r="J500" i="12" s="1"/>
  <c r="G483" i="12"/>
  <c r="J483" i="12" s="1"/>
  <c r="G484" i="12"/>
  <c r="J484" i="12" s="1"/>
  <c r="G485" i="12"/>
  <c r="J485" i="12" s="1"/>
  <c r="G486" i="12"/>
  <c r="J486" i="12" s="1"/>
  <c r="G487" i="12"/>
  <c r="J487" i="12" s="1"/>
  <c r="G488" i="12"/>
  <c r="J488" i="12" s="1"/>
  <c r="G489" i="12"/>
  <c r="J489" i="12" s="1"/>
  <c r="G490" i="12"/>
  <c r="J490" i="12" s="1"/>
  <c r="G491" i="12"/>
  <c r="J491" i="12" s="1"/>
  <c r="G492" i="12"/>
  <c r="J492" i="12" s="1"/>
  <c r="G493" i="12"/>
  <c r="J493" i="12" s="1"/>
  <c r="G494" i="12"/>
  <c r="J494" i="12" s="1"/>
  <c r="G495" i="12"/>
  <c r="J495" i="12" s="1"/>
  <c r="G496" i="12"/>
  <c r="J496" i="12" s="1"/>
  <c r="G497" i="12"/>
  <c r="J497" i="12" s="1"/>
  <c r="G498" i="12"/>
  <c r="J498" i="12" s="1"/>
  <c r="G450" i="12"/>
  <c r="J450" i="12" s="1"/>
  <c r="G451" i="12"/>
  <c r="J451" i="12" s="1"/>
  <c r="G452" i="12"/>
  <c r="J452" i="12" s="1"/>
  <c r="G453" i="12"/>
  <c r="J453" i="12" s="1"/>
  <c r="G454" i="12"/>
  <c r="J454" i="12" s="1"/>
  <c r="G455" i="12"/>
  <c r="J455" i="12" s="1"/>
  <c r="G456" i="12"/>
  <c r="J456" i="12" s="1"/>
  <c r="G457" i="12"/>
  <c r="J457" i="12" s="1"/>
  <c r="G458" i="12"/>
  <c r="J458" i="12" s="1"/>
  <c r="G459" i="12"/>
  <c r="J459" i="12" s="1"/>
  <c r="G460" i="12"/>
  <c r="J460" i="12" s="1"/>
  <c r="G461" i="12"/>
  <c r="J461" i="12" s="1"/>
  <c r="G462" i="12"/>
  <c r="J462" i="12" s="1"/>
  <c r="G463" i="12"/>
  <c r="J463" i="12" s="1"/>
  <c r="G464" i="12"/>
  <c r="J464" i="12" s="1"/>
  <c r="G465" i="12"/>
  <c r="J465" i="12" s="1"/>
  <c r="G466" i="12"/>
  <c r="J466" i="12" s="1"/>
  <c r="G467" i="12"/>
  <c r="J467" i="12" s="1"/>
  <c r="G468" i="12"/>
  <c r="J468" i="12" s="1"/>
  <c r="G469" i="12"/>
  <c r="J469" i="12" s="1"/>
  <c r="G470" i="12"/>
  <c r="J470" i="12" s="1"/>
  <c r="G471" i="12"/>
  <c r="J471" i="12" s="1"/>
  <c r="G472" i="12"/>
  <c r="J472" i="12" s="1"/>
  <c r="G473" i="12"/>
  <c r="J473" i="12" s="1"/>
  <c r="G474" i="12"/>
  <c r="J474" i="12" s="1"/>
  <c r="G475" i="12"/>
  <c r="J475" i="12" s="1"/>
  <c r="G476" i="12"/>
  <c r="J476" i="12" s="1"/>
  <c r="G477" i="12"/>
  <c r="J477" i="12" s="1"/>
  <c r="G478" i="12"/>
  <c r="J478" i="12" s="1"/>
  <c r="G479" i="12"/>
  <c r="J479" i="12" s="1"/>
  <c r="G480" i="12"/>
  <c r="J480" i="12" s="1"/>
  <c r="G481" i="12"/>
  <c r="J481" i="12" s="1"/>
  <c r="G482" i="12"/>
  <c r="J482" i="12" s="1"/>
  <c r="G449" i="12"/>
  <c r="J449" i="12" s="1"/>
  <c r="F134" i="7"/>
  <c r="C124" i="7"/>
  <c r="F124" i="7"/>
  <c r="C125" i="7"/>
  <c r="F125" i="7"/>
  <c r="C126" i="7"/>
  <c r="F126" i="7"/>
  <c r="C127" i="7"/>
  <c r="F127" i="7"/>
  <c r="C128" i="7"/>
  <c r="F128" i="7"/>
  <c r="C129" i="7"/>
  <c r="F129" i="7"/>
  <c r="C130" i="7"/>
  <c r="F130" i="7"/>
  <c r="C131" i="7"/>
  <c r="F131" i="7"/>
  <c r="C132" i="7"/>
  <c r="F132" i="7"/>
  <c r="C123" i="7"/>
  <c r="F123" i="7"/>
  <c r="C113" i="7"/>
  <c r="F113" i="7"/>
  <c r="C114" i="7"/>
  <c r="F114" i="7"/>
  <c r="C115" i="7"/>
  <c r="F115" i="7"/>
  <c r="C116" i="7"/>
  <c r="F116" i="7"/>
  <c r="C117" i="7"/>
  <c r="F117" i="7"/>
  <c r="C118" i="7"/>
  <c r="F118" i="7"/>
  <c r="C119" i="7"/>
  <c r="F119" i="7"/>
  <c r="C120" i="7"/>
  <c r="F120" i="7"/>
  <c r="C121" i="7"/>
  <c r="F121" i="7"/>
  <c r="C112" i="7"/>
  <c r="F112" i="7"/>
  <c r="C92" i="7"/>
  <c r="F92" i="7"/>
  <c r="C93" i="7"/>
  <c r="F93" i="7"/>
  <c r="C94" i="7"/>
  <c r="F94" i="7"/>
  <c r="C95" i="7"/>
  <c r="F95" i="7"/>
  <c r="C96" i="7"/>
  <c r="F96" i="7"/>
  <c r="C97" i="7"/>
  <c r="F97" i="7"/>
  <c r="C98" i="7"/>
  <c r="F98" i="7"/>
  <c r="C99" i="7"/>
  <c r="F99" i="7"/>
  <c r="C100" i="7"/>
  <c r="F100" i="7"/>
  <c r="C101" i="7"/>
  <c r="F101" i="7"/>
  <c r="C102" i="7"/>
  <c r="F102" i="7"/>
  <c r="C103" i="7"/>
  <c r="F103" i="7"/>
  <c r="C104" i="7"/>
  <c r="F104" i="7"/>
  <c r="C105" i="7"/>
  <c r="F105" i="7"/>
  <c r="C106" i="7"/>
  <c r="F106" i="7"/>
  <c r="C107" i="7"/>
  <c r="F107" i="7"/>
  <c r="C108" i="7"/>
  <c r="F108" i="7"/>
  <c r="C109" i="7"/>
  <c r="F109" i="7"/>
  <c r="C110" i="7"/>
  <c r="F110" i="7"/>
  <c r="C91" i="7"/>
  <c r="F91" i="7"/>
  <c r="C71" i="7"/>
  <c r="F71" i="7"/>
  <c r="C72" i="7"/>
  <c r="F72" i="7"/>
  <c r="C73" i="7"/>
  <c r="F73" i="7"/>
  <c r="C74" i="7"/>
  <c r="F74" i="7"/>
  <c r="C75" i="7"/>
  <c r="F75" i="7"/>
  <c r="C76" i="7"/>
  <c r="F76" i="7"/>
  <c r="C77" i="7"/>
  <c r="F77" i="7"/>
  <c r="C78" i="7"/>
  <c r="F78" i="7"/>
  <c r="C79" i="7"/>
  <c r="F79" i="7"/>
  <c r="C80" i="7"/>
  <c r="F80" i="7"/>
  <c r="C81" i="7"/>
  <c r="F81" i="7"/>
  <c r="C82" i="7"/>
  <c r="F82" i="7"/>
  <c r="C83" i="7"/>
  <c r="F83" i="7"/>
  <c r="C84" i="7"/>
  <c r="F84" i="7"/>
  <c r="C85" i="7"/>
  <c r="F85" i="7"/>
  <c r="C86" i="7"/>
  <c r="F86" i="7"/>
  <c r="C87" i="7"/>
  <c r="F87" i="7"/>
  <c r="C88" i="7"/>
  <c r="F88" i="7"/>
  <c r="C89" i="7"/>
  <c r="F89" i="7"/>
  <c r="C70" i="7"/>
  <c r="F70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E325" i="7" l="1"/>
  <c r="F325" i="7" s="1"/>
  <c r="F25" i="7" s="1"/>
  <c r="ABF36" i="7"/>
  <c r="E101" i="34" s="1"/>
  <c r="F101" i="34"/>
  <c r="AAH36" i="7"/>
  <c r="E98" i="34" s="1"/>
  <c r="F98" i="34"/>
  <c r="YT36" i="7"/>
  <c r="YT40" i="7" s="1"/>
  <c r="K93" i="34" s="1"/>
  <c r="F93" i="34"/>
  <c r="YL36" i="7"/>
  <c r="E92" i="34" s="1"/>
  <c r="F92" i="34"/>
  <c r="XN36" i="7"/>
  <c r="E89" i="34" s="1"/>
  <c r="F89" i="34"/>
  <c r="UT36" i="7"/>
  <c r="E80" i="34" s="1"/>
  <c r="F80" i="34"/>
  <c r="TV36" i="7"/>
  <c r="E77" i="34" s="1"/>
  <c r="F77" i="34"/>
  <c r="F75" i="34"/>
  <c r="SH36" i="7"/>
  <c r="E72" i="34" s="1"/>
  <c r="F72" i="34"/>
  <c r="RZ36" i="7"/>
  <c r="E71" i="34" s="1"/>
  <c r="F71" i="34"/>
  <c r="RR36" i="7"/>
  <c r="E70" i="34" s="1"/>
  <c r="F70" i="34"/>
  <c r="PV36" i="7"/>
  <c r="E64" i="34" s="1"/>
  <c r="F64" i="34"/>
  <c r="PF36" i="7"/>
  <c r="E62" i="34" s="1"/>
  <c r="F62" i="34"/>
  <c r="NZ36" i="7"/>
  <c r="NZ38" i="7" s="1"/>
  <c r="F58" i="34"/>
  <c r="NR36" i="7"/>
  <c r="E57" i="34" s="1"/>
  <c r="F57" i="34"/>
  <c r="MT36" i="7"/>
  <c r="E54" i="34" s="1"/>
  <c r="F54" i="34"/>
  <c r="LN36" i="7"/>
  <c r="E50" i="34" s="1"/>
  <c r="F50" i="34"/>
  <c r="JZ36" i="7"/>
  <c r="E45" i="34" s="1"/>
  <c r="F45" i="34"/>
  <c r="ID36" i="7"/>
  <c r="E39" i="34" s="1"/>
  <c r="F39" i="34"/>
  <c r="HV36" i="7"/>
  <c r="E38" i="34" s="1"/>
  <c r="F38" i="34"/>
  <c r="HF36" i="7"/>
  <c r="E36" i="34" s="1"/>
  <c r="F36" i="34"/>
  <c r="N36" i="7"/>
  <c r="E11" i="34" s="1"/>
  <c r="F11" i="34"/>
  <c r="ADJ36" i="7"/>
  <c r="ADR36" i="7"/>
  <c r="E109" i="34" s="1"/>
  <c r="ADB36" i="7"/>
  <c r="ABN36" i="7"/>
  <c r="ACT36" i="7"/>
  <c r="E106" i="34" s="1"/>
  <c r="ACL36" i="7"/>
  <c r="E105" i="34" s="1"/>
  <c r="ACD36" i="7"/>
  <c r="E104" i="34" s="1"/>
  <c r="ABV36" i="7"/>
  <c r="E103" i="34" s="1"/>
  <c r="AAX36" i="7"/>
  <c r="ZZ36" i="7"/>
  <c r="AAP36" i="7"/>
  <c r="E99" i="34" s="1"/>
  <c r="ZJ36" i="7"/>
  <c r="ZR36" i="7"/>
  <c r="E96" i="34" s="1"/>
  <c r="ZB36" i="7"/>
  <c r="E94" i="34" s="1"/>
  <c r="XV36" i="7"/>
  <c r="YD36" i="7"/>
  <c r="E91" i="34" s="1"/>
  <c r="XF36" i="7"/>
  <c r="E88" i="34" s="1"/>
  <c r="WP36" i="7"/>
  <c r="WX36" i="7"/>
  <c r="E87" i="34" s="1"/>
  <c r="VZ36" i="7"/>
  <c r="WH36" i="7"/>
  <c r="E85" i="34" s="1"/>
  <c r="VR36" i="7"/>
  <c r="VJ36" i="7"/>
  <c r="E82" i="34" s="1"/>
  <c r="VB36" i="7"/>
  <c r="E81" i="34" s="1"/>
  <c r="UD36" i="7"/>
  <c r="UL36" i="7"/>
  <c r="E79" i="34" s="1"/>
  <c r="TN36" i="7"/>
  <c r="E76" i="34" s="1"/>
  <c r="TF36" i="7"/>
  <c r="SX36" i="7"/>
  <c r="E74" i="34" s="1"/>
  <c r="SP36" i="7"/>
  <c r="E73" i="34" s="1"/>
  <c r="RJ36" i="7"/>
  <c r="E69" i="34" s="1"/>
  <c r="RB36" i="7"/>
  <c r="E68" i="34" s="1"/>
  <c r="QT36" i="7"/>
  <c r="E67" i="34" s="1"/>
  <c r="QL36" i="7"/>
  <c r="E66" i="34" s="1"/>
  <c r="QD36" i="7"/>
  <c r="E65" i="34" s="1"/>
  <c r="PN36" i="7"/>
  <c r="OX36" i="7"/>
  <c r="OP36" i="7"/>
  <c r="OH36" i="7"/>
  <c r="E59" i="34" s="1"/>
  <c r="NJ36" i="7"/>
  <c r="E56" i="34" s="1"/>
  <c r="NB36" i="7"/>
  <c r="E55" i="34" s="1"/>
  <c r="LV36" i="7"/>
  <c r="MD36" i="7"/>
  <c r="ML36" i="7"/>
  <c r="E53" i="34" s="1"/>
  <c r="LF36" i="7"/>
  <c r="E49" i="34" s="1"/>
  <c r="KP36" i="7"/>
  <c r="KX36" i="7"/>
  <c r="E48" i="34" s="1"/>
  <c r="JJ36" i="7"/>
  <c r="KH36" i="7"/>
  <c r="E46" i="34" s="1"/>
  <c r="JR36" i="7"/>
  <c r="JB36" i="7"/>
  <c r="IT36" i="7"/>
  <c r="IL36" i="7"/>
  <c r="HN36" i="7"/>
  <c r="GX36" i="7"/>
  <c r="GP36" i="7"/>
  <c r="E34" i="34" s="1"/>
  <c r="GH36" i="7"/>
  <c r="E33" i="34" s="1"/>
  <c r="FZ36" i="7"/>
  <c r="E32" i="34" s="1"/>
  <c r="FR36" i="7"/>
  <c r="E31" i="34" s="1"/>
  <c r="FJ36" i="7"/>
  <c r="E30" i="34" s="1"/>
  <c r="EL36" i="7"/>
  <c r="ET36" i="7"/>
  <c r="FB36" i="7"/>
  <c r="E29" i="34" s="1"/>
  <c r="CX36" i="7"/>
  <c r="ED36" i="7"/>
  <c r="E26" i="34" s="1"/>
  <c r="DV36" i="7"/>
  <c r="E25" i="34" s="1"/>
  <c r="DN36" i="7"/>
  <c r="E24" i="34" s="1"/>
  <c r="DF36" i="7"/>
  <c r="E23" i="34" s="1"/>
  <c r="CH36" i="7"/>
  <c r="CP36" i="7"/>
  <c r="E21" i="34" s="1"/>
  <c r="BZ36" i="7"/>
  <c r="BR36" i="7"/>
  <c r="E18" i="34" s="1"/>
  <c r="BJ36" i="7"/>
  <c r="BB36" i="7"/>
  <c r="E16" i="34" s="1"/>
  <c r="AL36" i="7"/>
  <c r="AT36" i="7"/>
  <c r="E15" i="34" s="1"/>
  <c r="AD36" i="7"/>
  <c r="E13" i="34" s="1"/>
  <c r="V36" i="7"/>
  <c r="E12" i="34" s="1"/>
  <c r="E148" i="7"/>
  <c r="F15" i="7" s="1"/>
  <c r="F29" i="7"/>
  <c r="F26" i="7"/>
  <c r="F28" i="7"/>
  <c r="F30" i="7"/>
  <c r="F31" i="7"/>
  <c r="F32" i="7"/>
  <c r="F34" i="7"/>
  <c r="F27" i="7"/>
  <c r="F33" i="7"/>
  <c r="F35" i="7"/>
  <c r="F20" i="7"/>
  <c r="F18" i="7"/>
  <c r="F22" i="7"/>
  <c r="F19" i="7"/>
  <c r="F21" i="7"/>
  <c r="C292" i="7"/>
  <c r="C294" i="7" s="1"/>
  <c r="D300" i="7" s="1"/>
  <c r="F24" i="7" s="1"/>
  <c r="F17" i="7"/>
  <c r="F23" i="7" l="1"/>
  <c r="G10" i="34" s="1"/>
  <c r="ADJ40" i="7"/>
  <c r="K108" i="34" s="1"/>
  <c r="E108" i="34"/>
  <c r="ADB40" i="7"/>
  <c r="K107" i="34" s="1"/>
  <c r="E107" i="34"/>
  <c r="ABF40" i="7"/>
  <c r="K101" i="34" s="1"/>
  <c r="ABN40" i="7"/>
  <c r="K102" i="34" s="1"/>
  <c r="E102" i="34"/>
  <c r="ABF38" i="7"/>
  <c r="I101" i="34" s="1"/>
  <c r="AAX40" i="7"/>
  <c r="K100" i="34" s="1"/>
  <c r="E100" i="34"/>
  <c r="AAH40" i="7"/>
  <c r="K98" i="34" s="1"/>
  <c r="AAH38" i="7"/>
  <c r="ZZ38" i="7"/>
  <c r="E97" i="34"/>
  <c r="ZJ40" i="7"/>
  <c r="K95" i="34" s="1"/>
  <c r="E95" i="34"/>
  <c r="YL40" i="7"/>
  <c r="K92" i="34" s="1"/>
  <c r="YT38" i="7"/>
  <c r="YT41" i="7" s="1"/>
  <c r="L93" i="34" s="1"/>
  <c r="E93" i="34"/>
  <c r="YL38" i="7"/>
  <c r="XV38" i="7"/>
  <c r="E90" i="34"/>
  <c r="XN38" i="7"/>
  <c r="XN40" i="7"/>
  <c r="K89" i="34" s="1"/>
  <c r="WP40" i="7"/>
  <c r="K86" i="34" s="1"/>
  <c r="E86" i="34"/>
  <c r="VZ40" i="7"/>
  <c r="K84" i="34" s="1"/>
  <c r="E84" i="34"/>
  <c r="VR40" i="7"/>
  <c r="K83" i="34" s="1"/>
  <c r="E83" i="34"/>
  <c r="UT40" i="7"/>
  <c r="K80" i="34" s="1"/>
  <c r="UT38" i="7"/>
  <c r="UD40" i="7"/>
  <c r="K78" i="34" s="1"/>
  <c r="E78" i="34"/>
  <c r="TV38" i="7"/>
  <c r="TV40" i="7"/>
  <c r="K77" i="34" s="1"/>
  <c r="E75" i="34"/>
  <c r="SH38" i="7"/>
  <c r="SH41" i="7" s="1"/>
  <c r="L72" i="34" s="1"/>
  <c r="SH40" i="7"/>
  <c r="K72" i="34" s="1"/>
  <c r="RZ38" i="7"/>
  <c r="RZ41" i="7" s="1"/>
  <c r="L71" i="34" s="1"/>
  <c r="RZ40" i="7"/>
  <c r="K71" i="34" s="1"/>
  <c r="RR38" i="7"/>
  <c r="RR40" i="7"/>
  <c r="K70" i="34" s="1"/>
  <c r="PV38" i="7"/>
  <c r="PV40" i="7"/>
  <c r="K64" i="34" s="1"/>
  <c r="NZ40" i="7"/>
  <c r="K58" i="34" s="1"/>
  <c r="PN40" i="7"/>
  <c r="K63" i="34" s="1"/>
  <c r="E63" i="34"/>
  <c r="PF38" i="7"/>
  <c r="PF40" i="7"/>
  <c r="K62" i="34" s="1"/>
  <c r="OX40" i="7"/>
  <c r="K61" i="34" s="1"/>
  <c r="E61" i="34"/>
  <c r="OP40" i="7"/>
  <c r="K60" i="34" s="1"/>
  <c r="E60" i="34"/>
  <c r="NR40" i="7"/>
  <c r="K57" i="34" s="1"/>
  <c r="NZ41" i="7"/>
  <c r="L58" i="34" s="1"/>
  <c r="I58" i="34"/>
  <c r="E58" i="34"/>
  <c r="NR38" i="7"/>
  <c r="MT40" i="7"/>
  <c r="K54" i="34" s="1"/>
  <c r="MT38" i="7"/>
  <c r="MD38" i="7"/>
  <c r="E52" i="34"/>
  <c r="LV38" i="7"/>
  <c r="E51" i="34"/>
  <c r="LN38" i="7"/>
  <c r="LN40" i="7"/>
  <c r="K50" i="34" s="1"/>
  <c r="KP38" i="7"/>
  <c r="E47" i="34"/>
  <c r="JZ38" i="7"/>
  <c r="JZ40" i="7"/>
  <c r="K45" i="34" s="1"/>
  <c r="JR40" i="7"/>
  <c r="K44" i="34" s="1"/>
  <c r="E44" i="34"/>
  <c r="JJ40" i="7"/>
  <c r="K43" i="34" s="1"/>
  <c r="E43" i="34"/>
  <c r="JB40" i="7"/>
  <c r="K42" i="34" s="1"/>
  <c r="E42" i="34"/>
  <c r="IT38" i="7"/>
  <c r="E41" i="34"/>
  <c r="IL38" i="7"/>
  <c r="E40" i="34"/>
  <c r="ID40" i="7"/>
  <c r="K39" i="34" s="1"/>
  <c r="ID38" i="7"/>
  <c r="HV38" i="7"/>
  <c r="HV41" i="7" s="1"/>
  <c r="L38" i="34" s="1"/>
  <c r="HV40" i="7"/>
  <c r="K38" i="34" s="1"/>
  <c r="E37" i="34"/>
  <c r="HF38" i="7"/>
  <c r="HF41" i="7" s="1"/>
  <c r="L36" i="34" s="1"/>
  <c r="HF40" i="7"/>
  <c r="K36" i="34" s="1"/>
  <c r="GX40" i="7"/>
  <c r="K35" i="34" s="1"/>
  <c r="E35" i="34"/>
  <c r="ET40" i="7"/>
  <c r="K28" i="34" s="1"/>
  <c r="E28" i="34"/>
  <c r="EL38" i="7"/>
  <c r="E27" i="34"/>
  <c r="CX38" i="7"/>
  <c r="E22" i="34"/>
  <c r="CH38" i="7"/>
  <c r="E20" i="34"/>
  <c r="BZ38" i="7"/>
  <c r="E19" i="34"/>
  <c r="E17" i="34"/>
  <c r="AL38" i="7"/>
  <c r="E14" i="34"/>
  <c r="N38" i="7"/>
  <c r="N41" i="7" s="1"/>
  <c r="L11" i="34" s="1"/>
  <c r="N40" i="7"/>
  <c r="K11" i="34" s="1"/>
  <c r="ADJ38" i="7"/>
  <c r="ADR40" i="7"/>
  <c r="K109" i="34" s="1"/>
  <c r="ADR38" i="7"/>
  <c r="ADB38" i="7"/>
  <c r="ABN38" i="7"/>
  <c r="ACT40" i="7"/>
  <c r="K106" i="34" s="1"/>
  <c r="ACT38" i="7"/>
  <c r="ACL40" i="7"/>
  <c r="K105" i="34" s="1"/>
  <c r="ACL38" i="7"/>
  <c r="ACD40" i="7"/>
  <c r="K104" i="34" s="1"/>
  <c r="ACD38" i="7"/>
  <c r="ABV40" i="7"/>
  <c r="K103" i="34" s="1"/>
  <c r="ABV38" i="7"/>
  <c r="AAX38" i="7"/>
  <c r="ZZ40" i="7"/>
  <c r="K97" i="34" s="1"/>
  <c r="AAP40" i="7"/>
  <c r="K99" i="34" s="1"/>
  <c r="AAP38" i="7"/>
  <c r="ZJ38" i="7"/>
  <c r="ZR40" i="7"/>
  <c r="K96" i="34" s="1"/>
  <c r="ZR38" i="7"/>
  <c r="ZB40" i="7"/>
  <c r="K94" i="34" s="1"/>
  <c r="ZB38" i="7"/>
  <c r="XV40" i="7"/>
  <c r="K90" i="34" s="1"/>
  <c r="YD40" i="7"/>
  <c r="K91" i="34" s="1"/>
  <c r="YD38" i="7"/>
  <c r="WP38" i="7"/>
  <c r="XF40" i="7"/>
  <c r="K88" i="34" s="1"/>
  <c r="XF38" i="7"/>
  <c r="WX40" i="7"/>
  <c r="K87" i="34" s="1"/>
  <c r="WX38" i="7"/>
  <c r="VZ38" i="7"/>
  <c r="WH40" i="7"/>
  <c r="K85" i="34" s="1"/>
  <c r="WH38" i="7"/>
  <c r="VR38" i="7"/>
  <c r="UD38" i="7"/>
  <c r="VJ40" i="7"/>
  <c r="K82" i="34" s="1"/>
  <c r="VJ38" i="7"/>
  <c r="VB40" i="7"/>
  <c r="K81" i="34" s="1"/>
  <c r="VB38" i="7"/>
  <c r="UL40" i="7"/>
  <c r="K79" i="34" s="1"/>
  <c r="UL38" i="7"/>
  <c r="TN40" i="7"/>
  <c r="K76" i="34" s="1"/>
  <c r="TN38" i="7"/>
  <c r="TF40" i="7"/>
  <c r="TF38" i="7"/>
  <c r="SX40" i="7"/>
  <c r="K74" i="34" s="1"/>
  <c r="SX38" i="7"/>
  <c r="SP40" i="7"/>
  <c r="K73" i="34" s="1"/>
  <c r="SP38" i="7"/>
  <c r="RJ40" i="7"/>
  <c r="K69" i="34" s="1"/>
  <c r="RJ38" i="7"/>
  <c r="RB40" i="7"/>
  <c r="K68" i="34" s="1"/>
  <c r="RB38" i="7"/>
  <c r="QT40" i="7"/>
  <c r="K67" i="34" s="1"/>
  <c r="QT38" i="7"/>
  <c r="QL40" i="7"/>
  <c r="K66" i="34" s="1"/>
  <c r="QL38" i="7"/>
  <c r="I66" i="34" s="1"/>
  <c r="QD40" i="7"/>
  <c r="K65" i="34" s="1"/>
  <c r="QD38" i="7"/>
  <c r="PN38" i="7"/>
  <c r="OP38" i="7"/>
  <c r="OX38" i="7"/>
  <c r="OH40" i="7"/>
  <c r="K59" i="34" s="1"/>
  <c r="OH38" i="7"/>
  <c r="MD40" i="7"/>
  <c r="K52" i="34" s="1"/>
  <c r="NJ40" i="7"/>
  <c r="K56" i="34" s="1"/>
  <c r="NJ38" i="7"/>
  <c r="NB40" i="7"/>
  <c r="K55" i="34" s="1"/>
  <c r="NB38" i="7"/>
  <c r="LV40" i="7"/>
  <c r="K51" i="34" s="1"/>
  <c r="ML40" i="7"/>
  <c r="K53" i="34" s="1"/>
  <c r="ML38" i="7"/>
  <c r="KP40" i="7"/>
  <c r="K47" i="34" s="1"/>
  <c r="JR38" i="7"/>
  <c r="LF40" i="7"/>
  <c r="K49" i="34" s="1"/>
  <c r="LF38" i="7"/>
  <c r="KX40" i="7"/>
  <c r="K48" i="34" s="1"/>
  <c r="KX38" i="7"/>
  <c r="JJ38" i="7"/>
  <c r="JB38" i="7"/>
  <c r="KH40" i="7"/>
  <c r="K46" i="34" s="1"/>
  <c r="KH38" i="7"/>
  <c r="IT40" i="7"/>
  <c r="K41" i="34" s="1"/>
  <c r="IL40" i="7"/>
  <c r="K40" i="34" s="1"/>
  <c r="GX38" i="7"/>
  <c r="HN40" i="7"/>
  <c r="K37" i="34" s="1"/>
  <c r="HN38" i="7"/>
  <c r="GP40" i="7"/>
  <c r="K34" i="34" s="1"/>
  <c r="GP38" i="7"/>
  <c r="GH40" i="7"/>
  <c r="K33" i="34" s="1"/>
  <c r="GH38" i="7"/>
  <c r="FZ40" i="7"/>
  <c r="K32" i="34" s="1"/>
  <c r="FZ38" i="7"/>
  <c r="FR40" i="7"/>
  <c r="K31" i="34" s="1"/>
  <c r="FR38" i="7"/>
  <c r="ET38" i="7"/>
  <c r="FJ40" i="7"/>
  <c r="K30" i="34" s="1"/>
  <c r="FJ38" i="7"/>
  <c r="EL40" i="7"/>
  <c r="K27" i="34" s="1"/>
  <c r="CX40" i="7"/>
  <c r="K22" i="34" s="1"/>
  <c r="FB40" i="7"/>
  <c r="K29" i="34" s="1"/>
  <c r="FB38" i="7"/>
  <c r="CH40" i="7"/>
  <c r="K20" i="34" s="1"/>
  <c r="ED40" i="7"/>
  <c r="K26" i="34" s="1"/>
  <c r="ED38" i="7"/>
  <c r="AL40" i="7"/>
  <c r="K14" i="34" s="1"/>
  <c r="DV40" i="7"/>
  <c r="K25" i="34" s="1"/>
  <c r="DV38" i="7"/>
  <c r="BZ40" i="7"/>
  <c r="K19" i="34" s="1"/>
  <c r="DN40" i="7"/>
  <c r="K24" i="34" s="1"/>
  <c r="DN38" i="7"/>
  <c r="DF40" i="7"/>
  <c r="K23" i="34" s="1"/>
  <c r="DF38" i="7"/>
  <c r="CP40" i="7"/>
  <c r="K21" i="34" s="1"/>
  <c r="CP38" i="7"/>
  <c r="BR40" i="7"/>
  <c r="K18" i="34" s="1"/>
  <c r="BR38" i="7"/>
  <c r="BJ40" i="7"/>
  <c r="K17" i="34" s="1"/>
  <c r="BJ38" i="7"/>
  <c r="BB40" i="7"/>
  <c r="K16" i="34" s="1"/>
  <c r="BB38" i="7"/>
  <c r="AT40" i="7"/>
  <c r="K15" i="34" s="1"/>
  <c r="AT38" i="7"/>
  <c r="AD40" i="7"/>
  <c r="K13" i="34" s="1"/>
  <c r="AD38" i="7"/>
  <c r="V40" i="7"/>
  <c r="K12" i="34" s="1"/>
  <c r="V38" i="7"/>
  <c r="ADR41" i="7" l="1"/>
  <c r="L109" i="34" s="1"/>
  <c r="I109" i="34"/>
  <c r="ADJ41" i="7"/>
  <c r="L108" i="34" s="1"/>
  <c r="I108" i="34"/>
  <c r="ADB41" i="7"/>
  <c r="L107" i="34" s="1"/>
  <c r="I107" i="34"/>
  <c r="ACT41" i="7"/>
  <c r="L106" i="34" s="1"/>
  <c r="I106" i="34"/>
  <c r="ACL41" i="7"/>
  <c r="L105" i="34" s="1"/>
  <c r="I105" i="34"/>
  <c r="ACD41" i="7"/>
  <c r="L104" i="34" s="1"/>
  <c r="I104" i="34"/>
  <c r="ABV41" i="7"/>
  <c r="L103" i="34" s="1"/>
  <c r="I103" i="34"/>
  <c r="ABN41" i="7"/>
  <c r="L102" i="34" s="1"/>
  <c r="I102" i="34"/>
  <c r="ABF41" i="7"/>
  <c r="L101" i="34" s="1"/>
  <c r="AAX41" i="7"/>
  <c r="L100" i="34" s="1"/>
  <c r="I100" i="34"/>
  <c r="AAP41" i="7"/>
  <c r="L99" i="34" s="1"/>
  <c r="I99" i="34"/>
  <c r="AAH41" i="7"/>
  <c r="L98" i="34" s="1"/>
  <c r="I98" i="34"/>
  <c r="ZZ41" i="7"/>
  <c r="L97" i="34" s="1"/>
  <c r="I97" i="34"/>
  <c r="ZR41" i="7"/>
  <c r="L96" i="34" s="1"/>
  <c r="I96" i="34"/>
  <c r="ZJ41" i="7"/>
  <c r="L95" i="34" s="1"/>
  <c r="I95" i="34"/>
  <c r="ZB41" i="7"/>
  <c r="L94" i="34" s="1"/>
  <c r="I94" i="34"/>
  <c r="I93" i="34"/>
  <c r="YL41" i="7"/>
  <c r="L92" i="34" s="1"/>
  <c r="I92" i="34"/>
  <c r="YD41" i="7"/>
  <c r="L91" i="34" s="1"/>
  <c r="I91" i="34"/>
  <c r="XV41" i="7"/>
  <c r="L90" i="34" s="1"/>
  <c r="I90" i="34"/>
  <c r="XN41" i="7"/>
  <c r="L89" i="34" s="1"/>
  <c r="I89" i="34"/>
  <c r="XF41" i="7"/>
  <c r="L88" i="34" s="1"/>
  <c r="I88" i="34"/>
  <c r="WX41" i="7"/>
  <c r="L87" i="34" s="1"/>
  <c r="I87" i="34"/>
  <c r="WP41" i="7"/>
  <c r="L86" i="34" s="1"/>
  <c r="I86" i="34"/>
  <c r="WH41" i="7"/>
  <c r="L85" i="34" s="1"/>
  <c r="I85" i="34"/>
  <c r="VZ41" i="7"/>
  <c r="L84" i="34" s="1"/>
  <c r="I84" i="34"/>
  <c r="VR41" i="7"/>
  <c r="L83" i="34" s="1"/>
  <c r="I83" i="34"/>
  <c r="VJ41" i="7"/>
  <c r="L82" i="34" s="1"/>
  <c r="I82" i="34"/>
  <c r="VB41" i="7"/>
  <c r="L81" i="34" s="1"/>
  <c r="I81" i="34"/>
  <c r="UT41" i="7"/>
  <c r="L80" i="34" s="1"/>
  <c r="I80" i="34"/>
  <c r="UL41" i="7"/>
  <c r="L79" i="34" s="1"/>
  <c r="I79" i="34"/>
  <c r="UD41" i="7"/>
  <c r="L78" i="34" s="1"/>
  <c r="I78" i="34"/>
  <c r="TV41" i="7"/>
  <c r="L77" i="34" s="1"/>
  <c r="I77" i="34"/>
  <c r="TN41" i="7"/>
  <c r="L76" i="34" s="1"/>
  <c r="I76" i="34"/>
  <c r="K75" i="34"/>
  <c r="TF41" i="7"/>
  <c r="I75" i="34"/>
  <c r="SX41" i="7"/>
  <c r="L74" i="34" s="1"/>
  <c r="I74" i="34"/>
  <c r="I71" i="34"/>
  <c r="SP41" i="7"/>
  <c r="L73" i="34" s="1"/>
  <c r="I73" i="34"/>
  <c r="I72" i="34"/>
  <c r="RR41" i="7"/>
  <c r="L70" i="34" s="1"/>
  <c r="I70" i="34"/>
  <c r="RJ41" i="7"/>
  <c r="L69" i="34" s="1"/>
  <c r="I69" i="34"/>
  <c r="RB41" i="7"/>
  <c r="L68" i="34" s="1"/>
  <c r="I68" i="34"/>
  <c r="QT41" i="7"/>
  <c r="L67" i="34" s="1"/>
  <c r="I67" i="34"/>
  <c r="QL41" i="7"/>
  <c r="L66" i="34" s="1"/>
  <c r="QD41" i="7"/>
  <c r="L65" i="34" s="1"/>
  <c r="I65" i="34"/>
  <c r="PV41" i="7"/>
  <c r="L64" i="34" s="1"/>
  <c r="I64" i="34"/>
  <c r="PN41" i="7"/>
  <c r="L63" i="34" s="1"/>
  <c r="I63" i="34"/>
  <c r="PF41" i="7"/>
  <c r="L62" i="34" s="1"/>
  <c r="I62" i="34"/>
  <c r="OX41" i="7"/>
  <c r="L61" i="34" s="1"/>
  <c r="I61" i="34"/>
  <c r="OP41" i="7"/>
  <c r="L60" i="34" s="1"/>
  <c r="I60" i="34"/>
  <c r="OH41" i="7"/>
  <c r="L59" i="34" s="1"/>
  <c r="I59" i="34"/>
  <c r="NR41" i="7"/>
  <c r="L57" i="34" s="1"/>
  <c r="I57" i="34"/>
  <c r="NJ41" i="7"/>
  <c r="L56" i="34" s="1"/>
  <c r="I56" i="34"/>
  <c r="NB41" i="7"/>
  <c r="L55" i="34" s="1"/>
  <c r="I55" i="34"/>
  <c r="MT41" i="7"/>
  <c r="L54" i="34" s="1"/>
  <c r="I54" i="34"/>
  <c r="ML41" i="7"/>
  <c r="L53" i="34" s="1"/>
  <c r="I53" i="34"/>
  <c r="MD41" i="7"/>
  <c r="L52" i="34" s="1"/>
  <c r="I52" i="34"/>
  <c r="LV41" i="7"/>
  <c r="L51" i="34" s="1"/>
  <c r="I51" i="34"/>
  <c r="LN41" i="7"/>
  <c r="L50" i="34" s="1"/>
  <c r="I50" i="34"/>
  <c r="LF41" i="7"/>
  <c r="L49" i="34" s="1"/>
  <c r="I49" i="34"/>
  <c r="KX41" i="7"/>
  <c r="L48" i="34" s="1"/>
  <c r="I48" i="34"/>
  <c r="KP41" i="7"/>
  <c r="L47" i="34" s="1"/>
  <c r="I47" i="34"/>
  <c r="KH41" i="7"/>
  <c r="L46" i="34" s="1"/>
  <c r="I46" i="34"/>
  <c r="JZ41" i="7"/>
  <c r="L45" i="34" s="1"/>
  <c r="I45" i="34"/>
  <c r="JR41" i="7"/>
  <c r="L44" i="34" s="1"/>
  <c r="I44" i="34"/>
  <c r="JJ41" i="7"/>
  <c r="L43" i="34" s="1"/>
  <c r="I43" i="34"/>
  <c r="JB41" i="7"/>
  <c r="L42" i="34" s="1"/>
  <c r="I42" i="34"/>
  <c r="IT41" i="7"/>
  <c r="L41" i="34" s="1"/>
  <c r="I41" i="34"/>
  <c r="IL41" i="7"/>
  <c r="L40" i="34" s="1"/>
  <c r="I40" i="34"/>
  <c r="ID41" i="7"/>
  <c r="L39" i="34" s="1"/>
  <c r="I39" i="34"/>
  <c r="I38" i="34"/>
  <c r="HN41" i="7"/>
  <c r="L37" i="34" s="1"/>
  <c r="I37" i="34"/>
  <c r="I36" i="34"/>
  <c r="GX41" i="7"/>
  <c r="L35" i="34" s="1"/>
  <c r="I35" i="34"/>
  <c r="GP41" i="7"/>
  <c r="L34" i="34" s="1"/>
  <c r="I34" i="34"/>
  <c r="GH41" i="7"/>
  <c r="L33" i="34" s="1"/>
  <c r="I33" i="34"/>
  <c r="FZ41" i="7"/>
  <c r="L32" i="34" s="1"/>
  <c r="I32" i="34"/>
  <c r="FR41" i="7"/>
  <c r="L31" i="34" s="1"/>
  <c r="I31" i="34"/>
  <c r="FJ41" i="7"/>
  <c r="L30" i="34" s="1"/>
  <c r="I30" i="34"/>
  <c r="FB41" i="7"/>
  <c r="L29" i="34" s="1"/>
  <c r="I29" i="34"/>
  <c r="ET41" i="7"/>
  <c r="L28" i="34" s="1"/>
  <c r="I28" i="34"/>
  <c r="EL41" i="7"/>
  <c r="L27" i="34" s="1"/>
  <c r="I27" i="34"/>
  <c r="ED41" i="7"/>
  <c r="L26" i="34" s="1"/>
  <c r="I26" i="34"/>
  <c r="DV41" i="7"/>
  <c r="L25" i="34" s="1"/>
  <c r="I25" i="34"/>
  <c r="DN41" i="7"/>
  <c r="L24" i="34" s="1"/>
  <c r="I24" i="34"/>
  <c r="DF41" i="7"/>
  <c r="L23" i="34" s="1"/>
  <c r="I23" i="34"/>
  <c r="CX41" i="7"/>
  <c r="L22" i="34" s="1"/>
  <c r="I22" i="34"/>
  <c r="CP41" i="7"/>
  <c r="L21" i="34" s="1"/>
  <c r="I21" i="34"/>
  <c r="CH41" i="7"/>
  <c r="L20" i="34" s="1"/>
  <c r="I20" i="34"/>
  <c r="BZ41" i="7"/>
  <c r="L19" i="34" s="1"/>
  <c r="I19" i="34"/>
  <c r="BR41" i="7"/>
  <c r="L18" i="34" s="1"/>
  <c r="I18" i="34"/>
  <c r="BJ41" i="7"/>
  <c r="L17" i="34" s="1"/>
  <c r="I17" i="34"/>
  <c r="BB41" i="7"/>
  <c r="L16" i="34" s="1"/>
  <c r="I16" i="34"/>
  <c r="AT41" i="7"/>
  <c r="L15" i="34" s="1"/>
  <c r="I15" i="34"/>
  <c r="AL41" i="7"/>
  <c r="L14" i="34" s="1"/>
  <c r="I14" i="34"/>
  <c r="AD41" i="7"/>
  <c r="L13" i="34" s="1"/>
  <c r="I13" i="34"/>
  <c r="V41" i="7"/>
  <c r="L12" i="34" s="1"/>
  <c r="I12" i="34"/>
  <c r="I11" i="34"/>
  <c r="G1472" i="12"/>
  <c r="G1473" i="12"/>
  <c r="G1474" i="12"/>
  <c r="G1475" i="12"/>
  <c r="G1476" i="12"/>
  <c r="G1477" i="12"/>
  <c r="G1478" i="12"/>
  <c r="G1479" i="12"/>
  <c r="G1480" i="12"/>
  <c r="G1481" i="12"/>
  <c r="G1482" i="12"/>
  <c r="G1483" i="12"/>
  <c r="G1484" i="12"/>
  <c r="G1485" i="12"/>
  <c r="G1486" i="12"/>
  <c r="G1487" i="12"/>
  <c r="G1488" i="12"/>
  <c r="G1489" i="12"/>
  <c r="G1490" i="12"/>
  <c r="G1491" i="12"/>
  <c r="G1492" i="12"/>
  <c r="G1493" i="12"/>
  <c r="G1494" i="12"/>
  <c r="G1495" i="12"/>
  <c r="G1496" i="12"/>
  <c r="G1497" i="12"/>
  <c r="G1498" i="12"/>
  <c r="G1499" i="12"/>
  <c r="G1500" i="12"/>
  <c r="G1501" i="12"/>
  <c r="G1502" i="12"/>
  <c r="G1503" i="12"/>
  <c r="G1504" i="12"/>
  <c r="G1505" i="12"/>
  <c r="G1506" i="12"/>
  <c r="G1507" i="12"/>
  <c r="G1508" i="12"/>
  <c r="G1509" i="12"/>
  <c r="G1510" i="12"/>
  <c r="G1511" i="12"/>
  <c r="G1512" i="12"/>
  <c r="G1513" i="12"/>
  <c r="G1514" i="12"/>
  <c r="G1515" i="12"/>
  <c r="G1516" i="12"/>
  <c r="G1517" i="12"/>
  <c r="G1518" i="12"/>
  <c r="G1519" i="12"/>
  <c r="G1520" i="12"/>
  <c r="G1471" i="12"/>
  <c r="F1418" i="12"/>
  <c r="F1419" i="12"/>
  <c r="F1420" i="12"/>
  <c r="F1421" i="12"/>
  <c r="F1422" i="12"/>
  <c r="F1423" i="12"/>
  <c r="F1424" i="12"/>
  <c r="F1425" i="12"/>
  <c r="F1426" i="12"/>
  <c r="F1427" i="12"/>
  <c r="F1428" i="12"/>
  <c r="F1429" i="12"/>
  <c r="F1430" i="12"/>
  <c r="F1431" i="12"/>
  <c r="F1432" i="12"/>
  <c r="F1433" i="12"/>
  <c r="F1434" i="12"/>
  <c r="F1435" i="12"/>
  <c r="F1436" i="12"/>
  <c r="F1437" i="12"/>
  <c r="F1438" i="12"/>
  <c r="F1439" i="12"/>
  <c r="F1440" i="12"/>
  <c r="F1441" i="12"/>
  <c r="F1442" i="12"/>
  <c r="F1443" i="12"/>
  <c r="F1444" i="12"/>
  <c r="F1445" i="12"/>
  <c r="F1446" i="12"/>
  <c r="F1447" i="12"/>
  <c r="F1448" i="12"/>
  <c r="F1449" i="12"/>
  <c r="F1450" i="12"/>
  <c r="F1451" i="12"/>
  <c r="F1452" i="12"/>
  <c r="F1453" i="12"/>
  <c r="F1454" i="12"/>
  <c r="F1455" i="12"/>
  <c r="F1456" i="12"/>
  <c r="F1457" i="12"/>
  <c r="F1458" i="12"/>
  <c r="F1459" i="12"/>
  <c r="F1460" i="12"/>
  <c r="F1461" i="12"/>
  <c r="F1462" i="12"/>
  <c r="F1463" i="12"/>
  <c r="F1464" i="12"/>
  <c r="F1465" i="12"/>
  <c r="F1466" i="12"/>
  <c r="F1417" i="12"/>
  <c r="G1314" i="12"/>
  <c r="G1315" i="12"/>
  <c r="G1316" i="12"/>
  <c r="G1317" i="12"/>
  <c r="G1318" i="12"/>
  <c r="G1319" i="12"/>
  <c r="G1320" i="12"/>
  <c r="G1321" i="12"/>
  <c r="G1322" i="12"/>
  <c r="G1323" i="12"/>
  <c r="G1324" i="12"/>
  <c r="G1325" i="12"/>
  <c r="G1326" i="12"/>
  <c r="G1327" i="12"/>
  <c r="G1328" i="12"/>
  <c r="G1329" i="12"/>
  <c r="G1330" i="12"/>
  <c r="G1331" i="12"/>
  <c r="G1332" i="12"/>
  <c r="G1333" i="12"/>
  <c r="G1334" i="12"/>
  <c r="G1335" i="12"/>
  <c r="G1336" i="12"/>
  <c r="G1337" i="12"/>
  <c r="G1338" i="12"/>
  <c r="G1339" i="12"/>
  <c r="G1340" i="12"/>
  <c r="G1341" i="12"/>
  <c r="G1342" i="12"/>
  <c r="G1343" i="12"/>
  <c r="G1344" i="12"/>
  <c r="G1345" i="12"/>
  <c r="G1346" i="12"/>
  <c r="G1347" i="12"/>
  <c r="G1348" i="12"/>
  <c r="G1349" i="12"/>
  <c r="G1350" i="12"/>
  <c r="G1351" i="12"/>
  <c r="G1352" i="12"/>
  <c r="G1353" i="12"/>
  <c r="G1354" i="12"/>
  <c r="G1355" i="12"/>
  <c r="G1356" i="12"/>
  <c r="G1357" i="12"/>
  <c r="G1358" i="12"/>
  <c r="G1359" i="12"/>
  <c r="G1360" i="12"/>
  <c r="G1361" i="12"/>
  <c r="G1362" i="12"/>
  <c r="G1363" i="12"/>
  <c r="G1364" i="12"/>
  <c r="G1365" i="12"/>
  <c r="G1366" i="12"/>
  <c r="G1367" i="12"/>
  <c r="G1368" i="12"/>
  <c r="G1369" i="12"/>
  <c r="G1370" i="12"/>
  <c r="G1371" i="12"/>
  <c r="G1372" i="12"/>
  <c r="G1373" i="12"/>
  <c r="G1374" i="12"/>
  <c r="G1375" i="12"/>
  <c r="G1376" i="12"/>
  <c r="G1377" i="12"/>
  <c r="G1378" i="12"/>
  <c r="G1379" i="12"/>
  <c r="G1380" i="12"/>
  <c r="G1381" i="12"/>
  <c r="G1382" i="12"/>
  <c r="G1383" i="12"/>
  <c r="G1384" i="12"/>
  <c r="G1385" i="12"/>
  <c r="G1386" i="12"/>
  <c r="G1387" i="12"/>
  <c r="G1388" i="12"/>
  <c r="G1389" i="12"/>
  <c r="G1390" i="12"/>
  <c r="G1391" i="12"/>
  <c r="G1392" i="12"/>
  <c r="G1393" i="12"/>
  <c r="G1394" i="12"/>
  <c r="G1395" i="12"/>
  <c r="G1396" i="12"/>
  <c r="G1397" i="12"/>
  <c r="G1398" i="12"/>
  <c r="G1399" i="12"/>
  <c r="G1400" i="12"/>
  <c r="G1401" i="12"/>
  <c r="G1402" i="12"/>
  <c r="G1403" i="12"/>
  <c r="G1404" i="12"/>
  <c r="G1405" i="12"/>
  <c r="G1406" i="12"/>
  <c r="G1407" i="12"/>
  <c r="G1408" i="12"/>
  <c r="G1409" i="12"/>
  <c r="G1410" i="12"/>
  <c r="G1411" i="12"/>
  <c r="G1412" i="12"/>
  <c r="G1313" i="12"/>
  <c r="G1226" i="12"/>
  <c r="G1227" i="12"/>
  <c r="G1228" i="12"/>
  <c r="G1229" i="12"/>
  <c r="G1230" i="12"/>
  <c r="G1231" i="12"/>
  <c r="G1232" i="12"/>
  <c r="G1233" i="12"/>
  <c r="G1234" i="12"/>
  <c r="G1235" i="12"/>
  <c r="G1236" i="12"/>
  <c r="G1237" i="12"/>
  <c r="G1238" i="12"/>
  <c r="G1239" i="12"/>
  <c r="G1240" i="12"/>
  <c r="G1241" i="12"/>
  <c r="G1242" i="12"/>
  <c r="G1243" i="12"/>
  <c r="G1244" i="12"/>
  <c r="G1245" i="12"/>
  <c r="G1246" i="12"/>
  <c r="G1247" i="12"/>
  <c r="G1248" i="12"/>
  <c r="G1249" i="12"/>
  <c r="G1250" i="12"/>
  <c r="G1251" i="12"/>
  <c r="G1252" i="12"/>
  <c r="G1253" i="12"/>
  <c r="G1254" i="12"/>
  <c r="G1225" i="12"/>
  <c r="G1190" i="12"/>
  <c r="G1191" i="12"/>
  <c r="G1192" i="12"/>
  <c r="G1193" i="12"/>
  <c r="G1194" i="12"/>
  <c r="G1195" i="12"/>
  <c r="G1196" i="12"/>
  <c r="G1197" i="12"/>
  <c r="G1198" i="12"/>
  <c r="G1199" i="12"/>
  <c r="G1200" i="12"/>
  <c r="G1201" i="12"/>
  <c r="G1202" i="12"/>
  <c r="G1203" i="12"/>
  <c r="G1204" i="12"/>
  <c r="G1205" i="12"/>
  <c r="G1206" i="12"/>
  <c r="G1207" i="12"/>
  <c r="G1208" i="12"/>
  <c r="G1209" i="12"/>
  <c r="G1210" i="12"/>
  <c r="G1211" i="12"/>
  <c r="G1212" i="12"/>
  <c r="G1213" i="12"/>
  <c r="G1214" i="12"/>
  <c r="G1215" i="12"/>
  <c r="G1216" i="12"/>
  <c r="G1217" i="12"/>
  <c r="G1218" i="12"/>
  <c r="G1219" i="12"/>
  <c r="G1220" i="12"/>
  <c r="G1172" i="12"/>
  <c r="G1173" i="12"/>
  <c r="G1174" i="12"/>
  <c r="G1175" i="12"/>
  <c r="G1176" i="12"/>
  <c r="G1177" i="12"/>
  <c r="G1178" i="12"/>
  <c r="G1179" i="12"/>
  <c r="G1180" i="12"/>
  <c r="G1181" i="12"/>
  <c r="G1182" i="12"/>
  <c r="G1183" i="12"/>
  <c r="G1184" i="12"/>
  <c r="G1185" i="12"/>
  <c r="G1186" i="12"/>
  <c r="G1187" i="12"/>
  <c r="G1188" i="12"/>
  <c r="G1189" i="12"/>
  <c r="G964" i="12"/>
  <c r="G965" i="12"/>
  <c r="G966" i="12"/>
  <c r="G967" i="12"/>
  <c r="G968" i="12"/>
  <c r="G969" i="12"/>
  <c r="G970" i="12"/>
  <c r="G971" i="12"/>
  <c r="G972" i="12"/>
  <c r="G973" i="12"/>
  <c r="G974" i="12"/>
  <c r="G975" i="12"/>
  <c r="G976" i="12"/>
  <c r="G977" i="12"/>
  <c r="G978" i="12"/>
  <c r="G979" i="12"/>
  <c r="G980" i="12"/>
  <c r="G981" i="12"/>
  <c r="G982" i="12"/>
  <c r="G983" i="12"/>
  <c r="G984" i="12"/>
  <c r="G985" i="12"/>
  <c r="G986" i="12"/>
  <c r="G987" i="12"/>
  <c r="G988" i="12"/>
  <c r="G989" i="12"/>
  <c r="G990" i="12"/>
  <c r="G991" i="12"/>
  <c r="G992" i="12"/>
  <c r="G993" i="12"/>
  <c r="G994" i="12"/>
  <c r="G995" i="12"/>
  <c r="G996" i="12"/>
  <c r="G997" i="12"/>
  <c r="G998" i="12"/>
  <c r="G999" i="12"/>
  <c r="G1000" i="12"/>
  <c r="G1001" i="12"/>
  <c r="G1002" i="12"/>
  <c r="G1003" i="12"/>
  <c r="G1004" i="12"/>
  <c r="G1005" i="12"/>
  <c r="G1006" i="12"/>
  <c r="G1007" i="12"/>
  <c r="G1008" i="12"/>
  <c r="G1009" i="12"/>
  <c r="G1010" i="12"/>
  <c r="G1011" i="12"/>
  <c r="G1012" i="12"/>
  <c r="G1013" i="12"/>
  <c r="G1014" i="12"/>
  <c r="G1015" i="12"/>
  <c r="G1016" i="12"/>
  <c r="G1017" i="12"/>
  <c r="G1018" i="12"/>
  <c r="G1019" i="12"/>
  <c r="G1020" i="12"/>
  <c r="G1021" i="12"/>
  <c r="G1022" i="12"/>
  <c r="G1023" i="12"/>
  <c r="G1024" i="12"/>
  <c r="G1025" i="12"/>
  <c r="G1026" i="12"/>
  <c r="G1027" i="12"/>
  <c r="G1028" i="12"/>
  <c r="G1029" i="12"/>
  <c r="G1030" i="12"/>
  <c r="G1031" i="12"/>
  <c r="G1032" i="12"/>
  <c r="G1033" i="12"/>
  <c r="G1034" i="12"/>
  <c r="G1035" i="12"/>
  <c r="G1036" i="12"/>
  <c r="G1037" i="12"/>
  <c r="G1038" i="12"/>
  <c r="G1039" i="12"/>
  <c r="G1040" i="12"/>
  <c r="G1041" i="12"/>
  <c r="G1042" i="12"/>
  <c r="G1043" i="12"/>
  <c r="G1044" i="12"/>
  <c r="G1045" i="12"/>
  <c r="G1046" i="12"/>
  <c r="G1047" i="12"/>
  <c r="G1048" i="12"/>
  <c r="G1049" i="12"/>
  <c r="G1050" i="12"/>
  <c r="G1051" i="12"/>
  <c r="G1052" i="12"/>
  <c r="G1053" i="12"/>
  <c r="G1054" i="12"/>
  <c r="G1055" i="12"/>
  <c r="G1056" i="12"/>
  <c r="G1057" i="12"/>
  <c r="G1058" i="12"/>
  <c r="G1059" i="12"/>
  <c r="G1060" i="12"/>
  <c r="G1061" i="12"/>
  <c r="G1062" i="12"/>
  <c r="C4" i="12"/>
  <c r="C3" i="12"/>
  <c r="F1068" i="12"/>
  <c r="F1069" i="12"/>
  <c r="F1070" i="12"/>
  <c r="F1071" i="12"/>
  <c r="F1072" i="12"/>
  <c r="F1073" i="12"/>
  <c r="F1074" i="12"/>
  <c r="F1075" i="12"/>
  <c r="F1076" i="12"/>
  <c r="F1077" i="12"/>
  <c r="F1078" i="12"/>
  <c r="F1079" i="12"/>
  <c r="F1080" i="12"/>
  <c r="F1081" i="12"/>
  <c r="F1082" i="12"/>
  <c r="F1083" i="12"/>
  <c r="F1084" i="12"/>
  <c r="F1085" i="12"/>
  <c r="F1086" i="12"/>
  <c r="F1087" i="12"/>
  <c r="F1088" i="12"/>
  <c r="F1089" i="12"/>
  <c r="F1090" i="12"/>
  <c r="F1091" i="12"/>
  <c r="F1092" i="12"/>
  <c r="F1093" i="12"/>
  <c r="F1094" i="12"/>
  <c r="F1095" i="12"/>
  <c r="F1096" i="12"/>
  <c r="F1097" i="12"/>
  <c r="F1098" i="12"/>
  <c r="F1099" i="12"/>
  <c r="F1100" i="12"/>
  <c r="F1101" i="12"/>
  <c r="F1102" i="12"/>
  <c r="F1103" i="12"/>
  <c r="F1104" i="12"/>
  <c r="F1105" i="12"/>
  <c r="F1106" i="12"/>
  <c r="F1107" i="12"/>
  <c r="F1108" i="12"/>
  <c r="F1109" i="12"/>
  <c r="F1110" i="12"/>
  <c r="F1111" i="12"/>
  <c r="F1112" i="12"/>
  <c r="F1113" i="12"/>
  <c r="F1114" i="12"/>
  <c r="F1115" i="12"/>
  <c r="F1116" i="12"/>
  <c r="F1117" i="12"/>
  <c r="F1118" i="12"/>
  <c r="F1119" i="12"/>
  <c r="F1120" i="12"/>
  <c r="F1121" i="12"/>
  <c r="F1122" i="12"/>
  <c r="F1123" i="12"/>
  <c r="F1124" i="12"/>
  <c r="F1125" i="12"/>
  <c r="F1126" i="12"/>
  <c r="F1127" i="12"/>
  <c r="F1128" i="12"/>
  <c r="F1129" i="12"/>
  <c r="F1130" i="12"/>
  <c r="F1131" i="12"/>
  <c r="F1132" i="12"/>
  <c r="F1133" i="12"/>
  <c r="F1134" i="12"/>
  <c r="F1135" i="12"/>
  <c r="F1136" i="12"/>
  <c r="F1137" i="12"/>
  <c r="F1138" i="12"/>
  <c r="F1139" i="12"/>
  <c r="F1140" i="12"/>
  <c r="F1141" i="12"/>
  <c r="F1142" i="12"/>
  <c r="F1143" i="12"/>
  <c r="F1144" i="12"/>
  <c r="F1145" i="12"/>
  <c r="F1146" i="12"/>
  <c r="F1147" i="12"/>
  <c r="F1148" i="12"/>
  <c r="F1149" i="12"/>
  <c r="F1150" i="12"/>
  <c r="F1151" i="12"/>
  <c r="F1152" i="12"/>
  <c r="F1153" i="12"/>
  <c r="F1154" i="12"/>
  <c r="F1155" i="12"/>
  <c r="F1156" i="12"/>
  <c r="F1157" i="12"/>
  <c r="F1158" i="12"/>
  <c r="F1159" i="12"/>
  <c r="F1160" i="12"/>
  <c r="F1161" i="12"/>
  <c r="F1162" i="12"/>
  <c r="F1163" i="12"/>
  <c r="F1164" i="12"/>
  <c r="F1165" i="12"/>
  <c r="F1166" i="12"/>
  <c r="F1067" i="12"/>
  <c r="F555" i="12"/>
  <c r="G399" i="12"/>
  <c r="J399" i="12" s="1"/>
  <c r="G400" i="12"/>
  <c r="J400" i="12" s="1"/>
  <c r="G401" i="12"/>
  <c r="J401" i="12" s="1"/>
  <c r="G402" i="12"/>
  <c r="J402" i="12" s="1"/>
  <c r="G403" i="12"/>
  <c r="J403" i="12" s="1"/>
  <c r="G404" i="12"/>
  <c r="J404" i="12" s="1"/>
  <c r="G405" i="12"/>
  <c r="J405" i="12" s="1"/>
  <c r="G406" i="12"/>
  <c r="J406" i="12" s="1"/>
  <c r="G407" i="12"/>
  <c r="J407" i="12" s="1"/>
  <c r="G408" i="12"/>
  <c r="J408" i="12" s="1"/>
  <c r="G409" i="12"/>
  <c r="J409" i="12" s="1"/>
  <c r="G410" i="12"/>
  <c r="J410" i="12" s="1"/>
  <c r="G411" i="12"/>
  <c r="J411" i="12" s="1"/>
  <c r="G412" i="12"/>
  <c r="J412" i="12" s="1"/>
  <c r="G413" i="12"/>
  <c r="J413" i="12" s="1"/>
  <c r="G414" i="12"/>
  <c r="J414" i="12" s="1"/>
  <c r="G415" i="12"/>
  <c r="J415" i="12" s="1"/>
  <c r="G416" i="12"/>
  <c r="J416" i="12" s="1"/>
  <c r="G417" i="12"/>
  <c r="J417" i="12" s="1"/>
  <c r="G418" i="12"/>
  <c r="J418" i="12" s="1"/>
  <c r="G419" i="12"/>
  <c r="J419" i="12" s="1"/>
  <c r="G420" i="12"/>
  <c r="J420" i="12" s="1"/>
  <c r="G421" i="12"/>
  <c r="J421" i="12" s="1"/>
  <c r="G422" i="12"/>
  <c r="J422" i="12" s="1"/>
  <c r="G423" i="12"/>
  <c r="J423" i="12" s="1"/>
  <c r="G424" i="12"/>
  <c r="J424" i="12" s="1"/>
  <c r="G425" i="12"/>
  <c r="J425" i="12" s="1"/>
  <c r="G426" i="12"/>
  <c r="J426" i="12" s="1"/>
  <c r="G427" i="12"/>
  <c r="J427" i="12" s="1"/>
  <c r="G428" i="12"/>
  <c r="J428" i="12" s="1"/>
  <c r="G429" i="12"/>
  <c r="J429" i="12" s="1"/>
  <c r="G430" i="12"/>
  <c r="J430" i="12" s="1"/>
  <c r="G431" i="12"/>
  <c r="J431" i="12" s="1"/>
  <c r="G432" i="12"/>
  <c r="J432" i="12" s="1"/>
  <c r="G433" i="12"/>
  <c r="J433" i="12" s="1"/>
  <c r="G434" i="12"/>
  <c r="J434" i="12" s="1"/>
  <c r="G435" i="12"/>
  <c r="J435" i="12" s="1"/>
  <c r="G436" i="12"/>
  <c r="J436" i="12" s="1"/>
  <c r="G437" i="12"/>
  <c r="J437" i="12" s="1"/>
  <c r="G438" i="12"/>
  <c r="J438" i="12" s="1"/>
  <c r="G439" i="12"/>
  <c r="J439" i="12" s="1"/>
  <c r="G440" i="12"/>
  <c r="J440" i="12" s="1"/>
  <c r="G441" i="12"/>
  <c r="J441" i="12" s="1"/>
  <c r="G442" i="12"/>
  <c r="J442" i="12" s="1"/>
  <c r="G443" i="12"/>
  <c r="J443" i="12" s="1"/>
  <c r="G444" i="12"/>
  <c r="J444" i="12" s="1"/>
  <c r="G445" i="12"/>
  <c r="J445" i="12" s="1"/>
  <c r="G446" i="12"/>
  <c r="J446" i="12" s="1"/>
  <c r="G447" i="12"/>
  <c r="J447" i="12" s="1"/>
  <c r="G398" i="12"/>
  <c r="J398" i="12" s="1"/>
  <c r="G348" i="12"/>
  <c r="J348" i="12" s="1"/>
  <c r="G349" i="12"/>
  <c r="J349" i="12" s="1"/>
  <c r="G350" i="12"/>
  <c r="J350" i="12" s="1"/>
  <c r="G351" i="12"/>
  <c r="J351" i="12" s="1"/>
  <c r="G352" i="12"/>
  <c r="J352" i="12" s="1"/>
  <c r="G353" i="12"/>
  <c r="J353" i="12" s="1"/>
  <c r="G354" i="12"/>
  <c r="J354" i="12" s="1"/>
  <c r="G355" i="12"/>
  <c r="J355" i="12" s="1"/>
  <c r="G356" i="12"/>
  <c r="J356" i="12" s="1"/>
  <c r="G357" i="12"/>
  <c r="J357" i="12" s="1"/>
  <c r="G358" i="12"/>
  <c r="J358" i="12" s="1"/>
  <c r="G359" i="12"/>
  <c r="J359" i="12" s="1"/>
  <c r="G360" i="12"/>
  <c r="J360" i="12" s="1"/>
  <c r="G361" i="12"/>
  <c r="J361" i="12" s="1"/>
  <c r="G362" i="12"/>
  <c r="J362" i="12" s="1"/>
  <c r="G363" i="12"/>
  <c r="J363" i="12" s="1"/>
  <c r="G364" i="12"/>
  <c r="J364" i="12" s="1"/>
  <c r="G365" i="12"/>
  <c r="J365" i="12" s="1"/>
  <c r="G366" i="12"/>
  <c r="J366" i="12" s="1"/>
  <c r="G367" i="12"/>
  <c r="J367" i="12" s="1"/>
  <c r="G368" i="12"/>
  <c r="J368" i="12" s="1"/>
  <c r="G369" i="12"/>
  <c r="J369" i="12" s="1"/>
  <c r="G370" i="12"/>
  <c r="J370" i="12" s="1"/>
  <c r="G371" i="12"/>
  <c r="J371" i="12" s="1"/>
  <c r="G372" i="12"/>
  <c r="J372" i="12" s="1"/>
  <c r="G373" i="12"/>
  <c r="J373" i="12" s="1"/>
  <c r="G374" i="12"/>
  <c r="J374" i="12" s="1"/>
  <c r="G375" i="12"/>
  <c r="J375" i="12" s="1"/>
  <c r="G376" i="12"/>
  <c r="J376" i="12" s="1"/>
  <c r="G377" i="12"/>
  <c r="J377" i="12" s="1"/>
  <c r="G378" i="12"/>
  <c r="J378" i="12" s="1"/>
  <c r="G379" i="12"/>
  <c r="J379" i="12" s="1"/>
  <c r="G380" i="12"/>
  <c r="J380" i="12" s="1"/>
  <c r="G381" i="12"/>
  <c r="J381" i="12" s="1"/>
  <c r="G382" i="12"/>
  <c r="J382" i="12" s="1"/>
  <c r="G383" i="12"/>
  <c r="J383" i="12" s="1"/>
  <c r="G384" i="12"/>
  <c r="J384" i="12" s="1"/>
  <c r="G385" i="12"/>
  <c r="J385" i="12" s="1"/>
  <c r="G386" i="12"/>
  <c r="J386" i="12" s="1"/>
  <c r="G387" i="12"/>
  <c r="J387" i="12" s="1"/>
  <c r="G388" i="12"/>
  <c r="J388" i="12" s="1"/>
  <c r="G389" i="12"/>
  <c r="J389" i="12" s="1"/>
  <c r="G390" i="12"/>
  <c r="J390" i="12" s="1"/>
  <c r="G391" i="12"/>
  <c r="J391" i="12" s="1"/>
  <c r="G392" i="12"/>
  <c r="J392" i="12" s="1"/>
  <c r="G393" i="12"/>
  <c r="J393" i="12" s="1"/>
  <c r="G394" i="12"/>
  <c r="J394" i="12" s="1"/>
  <c r="G395" i="12"/>
  <c r="J395" i="12" s="1"/>
  <c r="G396" i="12"/>
  <c r="J396" i="12" s="1"/>
  <c r="G347" i="12"/>
  <c r="J347" i="12" s="1"/>
  <c r="G297" i="12"/>
  <c r="J297" i="12" s="1"/>
  <c r="G298" i="12"/>
  <c r="J298" i="12" s="1"/>
  <c r="G299" i="12"/>
  <c r="J299" i="12" s="1"/>
  <c r="G300" i="12"/>
  <c r="J300" i="12" s="1"/>
  <c r="G301" i="12"/>
  <c r="J301" i="12" s="1"/>
  <c r="G302" i="12"/>
  <c r="J302" i="12" s="1"/>
  <c r="G303" i="12"/>
  <c r="J303" i="12" s="1"/>
  <c r="G304" i="12"/>
  <c r="J304" i="12" s="1"/>
  <c r="G305" i="12"/>
  <c r="J305" i="12" s="1"/>
  <c r="G306" i="12"/>
  <c r="J306" i="12" s="1"/>
  <c r="G307" i="12"/>
  <c r="J307" i="12" s="1"/>
  <c r="G308" i="12"/>
  <c r="J308" i="12" s="1"/>
  <c r="G309" i="12"/>
  <c r="J309" i="12" s="1"/>
  <c r="G310" i="12"/>
  <c r="J310" i="12" s="1"/>
  <c r="G311" i="12"/>
  <c r="J311" i="12" s="1"/>
  <c r="G312" i="12"/>
  <c r="J312" i="12" s="1"/>
  <c r="G313" i="12"/>
  <c r="J313" i="12" s="1"/>
  <c r="G314" i="12"/>
  <c r="J314" i="12" s="1"/>
  <c r="G315" i="12"/>
  <c r="J315" i="12" s="1"/>
  <c r="G316" i="12"/>
  <c r="J316" i="12" s="1"/>
  <c r="G317" i="12"/>
  <c r="J317" i="12" s="1"/>
  <c r="G318" i="12"/>
  <c r="J318" i="12" s="1"/>
  <c r="G319" i="12"/>
  <c r="J319" i="12" s="1"/>
  <c r="G320" i="12"/>
  <c r="J320" i="12" s="1"/>
  <c r="G321" i="12"/>
  <c r="J321" i="12" s="1"/>
  <c r="G322" i="12"/>
  <c r="J322" i="12" s="1"/>
  <c r="G323" i="12"/>
  <c r="J323" i="12" s="1"/>
  <c r="G324" i="12"/>
  <c r="J324" i="12" s="1"/>
  <c r="G325" i="12"/>
  <c r="J325" i="12" s="1"/>
  <c r="G326" i="12"/>
  <c r="J326" i="12" s="1"/>
  <c r="G327" i="12"/>
  <c r="J327" i="12" s="1"/>
  <c r="G328" i="12"/>
  <c r="J328" i="12" s="1"/>
  <c r="G329" i="12"/>
  <c r="J329" i="12" s="1"/>
  <c r="G330" i="12"/>
  <c r="J330" i="12" s="1"/>
  <c r="G331" i="12"/>
  <c r="J331" i="12" s="1"/>
  <c r="G332" i="12"/>
  <c r="J332" i="12" s="1"/>
  <c r="G333" i="12"/>
  <c r="J333" i="12" s="1"/>
  <c r="G334" i="12"/>
  <c r="J334" i="12" s="1"/>
  <c r="G335" i="12"/>
  <c r="J335" i="12" s="1"/>
  <c r="G336" i="12"/>
  <c r="J336" i="12" s="1"/>
  <c r="G337" i="12"/>
  <c r="J337" i="12" s="1"/>
  <c r="G338" i="12"/>
  <c r="J338" i="12" s="1"/>
  <c r="G339" i="12"/>
  <c r="J339" i="12" s="1"/>
  <c r="G340" i="12"/>
  <c r="J340" i="12" s="1"/>
  <c r="G341" i="12"/>
  <c r="J341" i="12" s="1"/>
  <c r="G342" i="12"/>
  <c r="J342" i="12" s="1"/>
  <c r="G343" i="12"/>
  <c r="J343" i="12" s="1"/>
  <c r="G344" i="12"/>
  <c r="J344" i="12" s="1"/>
  <c r="G345" i="12"/>
  <c r="J345" i="12" s="1"/>
  <c r="G296" i="12"/>
  <c r="J296" i="12" s="1"/>
  <c r="G246" i="12"/>
  <c r="J246" i="12" s="1"/>
  <c r="G247" i="12"/>
  <c r="J247" i="12" s="1"/>
  <c r="G248" i="12"/>
  <c r="J248" i="12" s="1"/>
  <c r="G249" i="12"/>
  <c r="J249" i="12" s="1"/>
  <c r="G250" i="12"/>
  <c r="J250" i="12" s="1"/>
  <c r="G251" i="12"/>
  <c r="J251" i="12" s="1"/>
  <c r="G252" i="12"/>
  <c r="J252" i="12" s="1"/>
  <c r="G253" i="12"/>
  <c r="J253" i="12" s="1"/>
  <c r="G254" i="12"/>
  <c r="J254" i="12" s="1"/>
  <c r="G255" i="12"/>
  <c r="J255" i="12" s="1"/>
  <c r="G256" i="12"/>
  <c r="J256" i="12" s="1"/>
  <c r="G257" i="12"/>
  <c r="J257" i="12" s="1"/>
  <c r="G258" i="12"/>
  <c r="J258" i="12" s="1"/>
  <c r="G259" i="12"/>
  <c r="J259" i="12" s="1"/>
  <c r="G260" i="12"/>
  <c r="J260" i="12" s="1"/>
  <c r="G261" i="12"/>
  <c r="J261" i="12" s="1"/>
  <c r="G262" i="12"/>
  <c r="J262" i="12" s="1"/>
  <c r="G263" i="12"/>
  <c r="J263" i="12" s="1"/>
  <c r="G264" i="12"/>
  <c r="J264" i="12" s="1"/>
  <c r="G265" i="12"/>
  <c r="J265" i="12" s="1"/>
  <c r="G266" i="12"/>
  <c r="J266" i="12" s="1"/>
  <c r="G267" i="12"/>
  <c r="J267" i="12" s="1"/>
  <c r="G268" i="12"/>
  <c r="J268" i="12" s="1"/>
  <c r="G269" i="12"/>
  <c r="J269" i="12" s="1"/>
  <c r="G270" i="12"/>
  <c r="J270" i="12" s="1"/>
  <c r="G271" i="12"/>
  <c r="J271" i="12" s="1"/>
  <c r="G272" i="12"/>
  <c r="J272" i="12" s="1"/>
  <c r="G273" i="12"/>
  <c r="J273" i="12" s="1"/>
  <c r="G274" i="12"/>
  <c r="J274" i="12" s="1"/>
  <c r="G275" i="12"/>
  <c r="J275" i="12" s="1"/>
  <c r="G276" i="12"/>
  <c r="J276" i="12" s="1"/>
  <c r="G277" i="12"/>
  <c r="J277" i="12" s="1"/>
  <c r="G278" i="12"/>
  <c r="J278" i="12" s="1"/>
  <c r="G279" i="12"/>
  <c r="J279" i="12" s="1"/>
  <c r="G280" i="12"/>
  <c r="J280" i="12" s="1"/>
  <c r="G281" i="12"/>
  <c r="J281" i="12" s="1"/>
  <c r="G282" i="12"/>
  <c r="J282" i="12" s="1"/>
  <c r="G283" i="12"/>
  <c r="J283" i="12" s="1"/>
  <c r="G284" i="12"/>
  <c r="J284" i="12" s="1"/>
  <c r="G285" i="12"/>
  <c r="J285" i="12" s="1"/>
  <c r="G286" i="12"/>
  <c r="J286" i="12" s="1"/>
  <c r="G287" i="12"/>
  <c r="J287" i="12" s="1"/>
  <c r="G288" i="12"/>
  <c r="J288" i="12" s="1"/>
  <c r="G289" i="12"/>
  <c r="J289" i="12" s="1"/>
  <c r="G290" i="12"/>
  <c r="J290" i="12" s="1"/>
  <c r="G291" i="12"/>
  <c r="J291" i="12" s="1"/>
  <c r="G292" i="12"/>
  <c r="J292" i="12" s="1"/>
  <c r="G293" i="12"/>
  <c r="J293" i="12" s="1"/>
  <c r="G294" i="12"/>
  <c r="J294" i="12" s="1"/>
  <c r="G245" i="12"/>
  <c r="J245" i="12" s="1"/>
  <c r="G45" i="12"/>
  <c r="J45" i="12" s="1"/>
  <c r="G46" i="12"/>
  <c r="J46" i="12" s="1"/>
  <c r="G47" i="12"/>
  <c r="J47" i="12" s="1"/>
  <c r="G48" i="12"/>
  <c r="J48" i="12" s="1"/>
  <c r="G49" i="12"/>
  <c r="J49" i="12" s="1"/>
  <c r="G50" i="12"/>
  <c r="J50" i="12" s="1"/>
  <c r="G51" i="12"/>
  <c r="J51" i="12" s="1"/>
  <c r="G52" i="12"/>
  <c r="J52" i="12" s="1"/>
  <c r="G53" i="12"/>
  <c r="J53" i="12" s="1"/>
  <c r="G54" i="12"/>
  <c r="J54" i="12" s="1"/>
  <c r="G55" i="12"/>
  <c r="J55" i="12" s="1"/>
  <c r="G56" i="12"/>
  <c r="J56" i="12" s="1"/>
  <c r="G57" i="12"/>
  <c r="J57" i="12" s="1"/>
  <c r="G58" i="12"/>
  <c r="J58" i="12" s="1"/>
  <c r="G59" i="12"/>
  <c r="J59" i="12" s="1"/>
  <c r="G60" i="12"/>
  <c r="J60" i="12" s="1"/>
  <c r="G61" i="12"/>
  <c r="J61" i="12" s="1"/>
  <c r="G62" i="12"/>
  <c r="J62" i="12" s="1"/>
  <c r="G63" i="12"/>
  <c r="J63" i="12" s="1"/>
  <c r="G64" i="12"/>
  <c r="J64" i="12" s="1"/>
  <c r="G65" i="12"/>
  <c r="J65" i="12" s="1"/>
  <c r="G66" i="12"/>
  <c r="J66" i="12" s="1"/>
  <c r="G67" i="12"/>
  <c r="J67" i="12" s="1"/>
  <c r="G68" i="12"/>
  <c r="J68" i="12" s="1"/>
  <c r="G69" i="12"/>
  <c r="J69" i="12" s="1"/>
  <c r="G70" i="12"/>
  <c r="J70" i="12" s="1"/>
  <c r="G71" i="12"/>
  <c r="J71" i="12" s="1"/>
  <c r="G72" i="12"/>
  <c r="J72" i="12" s="1"/>
  <c r="G73" i="12"/>
  <c r="J73" i="12" s="1"/>
  <c r="G74" i="12"/>
  <c r="J74" i="12" s="1"/>
  <c r="G75" i="12"/>
  <c r="J75" i="12" s="1"/>
  <c r="G76" i="12"/>
  <c r="J76" i="12" s="1"/>
  <c r="G77" i="12"/>
  <c r="J77" i="12" s="1"/>
  <c r="G78" i="12"/>
  <c r="J78" i="12" s="1"/>
  <c r="G79" i="12"/>
  <c r="J79" i="12" s="1"/>
  <c r="G80" i="12"/>
  <c r="J80" i="12" s="1"/>
  <c r="G81" i="12"/>
  <c r="J81" i="12" s="1"/>
  <c r="G82" i="12"/>
  <c r="J82" i="12" s="1"/>
  <c r="G83" i="12"/>
  <c r="J83" i="12" s="1"/>
  <c r="G84" i="12"/>
  <c r="J84" i="12" s="1"/>
  <c r="G85" i="12"/>
  <c r="J85" i="12" s="1"/>
  <c r="G86" i="12"/>
  <c r="J86" i="12" s="1"/>
  <c r="G87" i="12"/>
  <c r="J87" i="12" s="1"/>
  <c r="G88" i="12"/>
  <c r="J88" i="12" s="1"/>
  <c r="G89" i="12"/>
  <c r="J89" i="12" s="1"/>
  <c r="G90" i="12"/>
  <c r="J90" i="12" s="1"/>
  <c r="G91" i="12"/>
  <c r="J91" i="12" s="1"/>
  <c r="G92" i="12"/>
  <c r="J92" i="12" s="1"/>
  <c r="G93" i="12"/>
  <c r="J93" i="12" s="1"/>
  <c r="G94" i="12"/>
  <c r="J94" i="12" s="1"/>
  <c r="G95" i="12"/>
  <c r="J95" i="12" s="1"/>
  <c r="G96" i="12"/>
  <c r="J96" i="12" s="1"/>
  <c r="G97" i="12"/>
  <c r="J97" i="12" s="1"/>
  <c r="G98" i="12"/>
  <c r="J98" i="12" s="1"/>
  <c r="G99" i="12"/>
  <c r="J99" i="12" s="1"/>
  <c r="G100" i="12"/>
  <c r="J100" i="12" s="1"/>
  <c r="G101" i="12"/>
  <c r="J101" i="12" s="1"/>
  <c r="G102" i="12"/>
  <c r="J102" i="12" s="1"/>
  <c r="G103" i="12"/>
  <c r="J103" i="12" s="1"/>
  <c r="G104" i="12"/>
  <c r="J104" i="12" s="1"/>
  <c r="G105" i="12"/>
  <c r="J105" i="12" s="1"/>
  <c r="G106" i="12"/>
  <c r="J106" i="12" s="1"/>
  <c r="G107" i="12"/>
  <c r="J107" i="12" s="1"/>
  <c r="G108" i="12"/>
  <c r="J108" i="12" s="1"/>
  <c r="G109" i="12"/>
  <c r="J109" i="12" s="1"/>
  <c r="G110" i="12"/>
  <c r="J110" i="12" s="1"/>
  <c r="G111" i="12"/>
  <c r="J111" i="12" s="1"/>
  <c r="G112" i="12"/>
  <c r="J112" i="12" s="1"/>
  <c r="G113" i="12"/>
  <c r="J113" i="12" s="1"/>
  <c r="G114" i="12"/>
  <c r="J114" i="12" s="1"/>
  <c r="G115" i="12"/>
  <c r="J115" i="12" s="1"/>
  <c r="G116" i="12"/>
  <c r="J116" i="12" s="1"/>
  <c r="G117" i="12"/>
  <c r="J117" i="12" s="1"/>
  <c r="G118" i="12"/>
  <c r="J118" i="12" s="1"/>
  <c r="G119" i="12"/>
  <c r="J119" i="12" s="1"/>
  <c r="G120" i="12"/>
  <c r="J120" i="12" s="1"/>
  <c r="G121" i="12"/>
  <c r="J121" i="12" s="1"/>
  <c r="G122" i="12"/>
  <c r="J122" i="12" s="1"/>
  <c r="G123" i="12"/>
  <c r="J123" i="12" s="1"/>
  <c r="G124" i="12"/>
  <c r="J124" i="12" s="1"/>
  <c r="G125" i="12"/>
  <c r="J125" i="12" s="1"/>
  <c r="G126" i="12"/>
  <c r="J126" i="12" s="1"/>
  <c r="G127" i="12"/>
  <c r="J127" i="12" s="1"/>
  <c r="G128" i="12"/>
  <c r="J128" i="12" s="1"/>
  <c r="G129" i="12"/>
  <c r="J129" i="12" s="1"/>
  <c r="G130" i="12"/>
  <c r="J130" i="12" s="1"/>
  <c r="G131" i="12"/>
  <c r="J131" i="12" s="1"/>
  <c r="G132" i="12"/>
  <c r="J132" i="12" s="1"/>
  <c r="G133" i="12"/>
  <c r="J133" i="12" s="1"/>
  <c r="G134" i="12"/>
  <c r="J134" i="12" s="1"/>
  <c r="G135" i="12"/>
  <c r="J135" i="12" s="1"/>
  <c r="G136" i="12"/>
  <c r="J136" i="12" s="1"/>
  <c r="G137" i="12"/>
  <c r="J137" i="12" s="1"/>
  <c r="G138" i="12"/>
  <c r="J138" i="12" s="1"/>
  <c r="G139" i="12"/>
  <c r="J139" i="12" s="1"/>
  <c r="G140" i="12"/>
  <c r="J140" i="12" s="1"/>
  <c r="G141" i="12"/>
  <c r="J141" i="12" s="1"/>
  <c r="G142" i="12"/>
  <c r="J142" i="12" s="1"/>
  <c r="G143" i="12"/>
  <c r="J143" i="12" s="1"/>
  <c r="G144" i="12"/>
  <c r="J144" i="12" s="1"/>
  <c r="G145" i="12"/>
  <c r="J145" i="12" s="1"/>
  <c r="G146" i="12"/>
  <c r="J146" i="12" s="1"/>
  <c r="G147" i="12"/>
  <c r="J147" i="12" s="1"/>
  <c r="G148" i="12"/>
  <c r="J148" i="12" s="1"/>
  <c r="G149" i="12"/>
  <c r="J149" i="12" s="1"/>
  <c r="G150" i="12"/>
  <c r="J150" i="12" s="1"/>
  <c r="G151" i="12"/>
  <c r="J151" i="12" s="1"/>
  <c r="G152" i="12"/>
  <c r="J152" i="12" s="1"/>
  <c r="G153" i="12"/>
  <c r="J153" i="12" s="1"/>
  <c r="G154" i="12"/>
  <c r="J154" i="12" s="1"/>
  <c r="G155" i="12"/>
  <c r="J155" i="12" s="1"/>
  <c r="G156" i="12"/>
  <c r="J156" i="12" s="1"/>
  <c r="G157" i="12"/>
  <c r="J157" i="12" s="1"/>
  <c r="G158" i="12"/>
  <c r="J158" i="12" s="1"/>
  <c r="G159" i="12"/>
  <c r="J159" i="12" s="1"/>
  <c r="G160" i="12"/>
  <c r="J160" i="12" s="1"/>
  <c r="G161" i="12"/>
  <c r="J161" i="12" s="1"/>
  <c r="G162" i="12"/>
  <c r="J162" i="12" s="1"/>
  <c r="G163" i="12"/>
  <c r="J163" i="12" s="1"/>
  <c r="G164" i="12"/>
  <c r="J164" i="12" s="1"/>
  <c r="G165" i="12"/>
  <c r="J165" i="12" s="1"/>
  <c r="G166" i="12"/>
  <c r="J166" i="12" s="1"/>
  <c r="G167" i="12"/>
  <c r="J167" i="12" s="1"/>
  <c r="G168" i="12"/>
  <c r="J168" i="12" s="1"/>
  <c r="G169" i="12"/>
  <c r="J169" i="12" s="1"/>
  <c r="G170" i="12"/>
  <c r="J170" i="12" s="1"/>
  <c r="G171" i="12"/>
  <c r="J171" i="12" s="1"/>
  <c r="G172" i="12"/>
  <c r="J172" i="12" s="1"/>
  <c r="G173" i="12"/>
  <c r="J173" i="12" s="1"/>
  <c r="G174" i="12"/>
  <c r="J174" i="12" s="1"/>
  <c r="G175" i="12"/>
  <c r="J175" i="12" s="1"/>
  <c r="G176" i="12"/>
  <c r="J176" i="12" s="1"/>
  <c r="G177" i="12"/>
  <c r="J177" i="12" s="1"/>
  <c r="G178" i="12"/>
  <c r="J178" i="12" s="1"/>
  <c r="G179" i="12"/>
  <c r="J179" i="12" s="1"/>
  <c r="G180" i="12"/>
  <c r="J180" i="12" s="1"/>
  <c r="G181" i="12"/>
  <c r="J181" i="12" s="1"/>
  <c r="G182" i="12"/>
  <c r="J182" i="12" s="1"/>
  <c r="G183" i="12"/>
  <c r="J183" i="12" s="1"/>
  <c r="G184" i="12"/>
  <c r="J184" i="12" s="1"/>
  <c r="G185" i="12"/>
  <c r="J185" i="12" s="1"/>
  <c r="G186" i="12"/>
  <c r="J186" i="12" s="1"/>
  <c r="G187" i="12"/>
  <c r="J187" i="12" s="1"/>
  <c r="G188" i="12"/>
  <c r="J188" i="12" s="1"/>
  <c r="G189" i="12"/>
  <c r="J189" i="12" s="1"/>
  <c r="G190" i="12"/>
  <c r="J190" i="12" s="1"/>
  <c r="G191" i="12"/>
  <c r="J191" i="12" s="1"/>
  <c r="G192" i="12"/>
  <c r="J192" i="12" s="1"/>
  <c r="G193" i="12"/>
  <c r="J193" i="12" s="1"/>
  <c r="G194" i="12"/>
  <c r="J194" i="12" s="1"/>
  <c r="G195" i="12"/>
  <c r="J195" i="12" s="1"/>
  <c r="G196" i="12"/>
  <c r="J196" i="12" s="1"/>
  <c r="G197" i="12"/>
  <c r="J197" i="12" s="1"/>
  <c r="G198" i="12"/>
  <c r="J198" i="12" s="1"/>
  <c r="G199" i="12"/>
  <c r="J199" i="12" s="1"/>
  <c r="G200" i="12"/>
  <c r="J200" i="12" s="1"/>
  <c r="G201" i="12"/>
  <c r="J201" i="12" s="1"/>
  <c r="G202" i="12"/>
  <c r="J202" i="12" s="1"/>
  <c r="G203" i="12"/>
  <c r="J203" i="12" s="1"/>
  <c r="G204" i="12"/>
  <c r="J204" i="12" s="1"/>
  <c r="G205" i="12"/>
  <c r="J205" i="12" s="1"/>
  <c r="G206" i="12"/>
  <c r="J206" i="12" s="1"/>
  <c r="G207" i="12"/>
  <c r="J207" i="12" s="1"/>
  <c r="G208" i="12"/>
  <c r="J208" i="12" s="1"/>
  <c r="G209" i="12"/>
  <c r="J209" i="12" s="1"/>
  <c r="G210" i="12"/>
  <c r="J210" i="12" s="1"/>
  <c r="G211" i="12"/>
  <c r="J211" i="12" s="1"/>
  <c r="G212" i="12"/>
  <c r="J212" i="12" s="1"/>
  <c r="G213" i="12"/>
  <c r="J213" i="12" s="1"/>
  <c r="G214" i="12"/>
  <c r="J214" i="12" s="1"/>
  <c r="G215" i="12"/>
  <c r="J215" i="12" s="1"/>
  <c r="G216" i="12"/>
  <c r="J216" i="12" s="1"/>
  <c r="G217" i="12"/>
  <c r="J217" i="12" s="1"/>
  <c r="G218" i="12"/>
  <c r="J218" i="12" s="1"/>
  <c r="G219" i="12"/>
  <c r="J219" i="12" s="1"/>
  <c r="G220" i="12"/>
  <c r="J220" i="12" s="1"/>
  <c r="G221" i="12"/>
  <c r="J221" i="12" s="1"/>
  <c r="G222" i="12"/>
  <c r="J222" i="12" s="1"/>
  <c r="G223" i="12"/>
  <c r="J223" i="12" s="1"/>
  <c r="G224" i="12"/>
  <c r="J224" i="12" s="1"/>
  <c r="G225" i="12"/>
  <c r="J225" i="12" s="1"/>
  <c r="G226" i="12"/>
  <c r="J226" i="12" s="1"/>
  <c r="G227" i="12"/>
  <c r="J227" i="12" s="1"/>
  <c r="G228" i="12"/>
  <c r="J228" i="12" s="1"/>
  <c r="G229" i="12"/>
  <c r="J229" i="12" s="1"/>
  <c r="G230" i="12"/>
  <c r="J230" i="12" s="1"/>
  <c r="G231" i="12"/>
  <c r="J231" i="12" s="1"/>
  <c r="G232" i="12"/>
  <c r="J232" i="12" s="1"/>
  <c r="G233" i="12"/>
  <c r="J233" i="12" s="1"/>
  <c r="G234" i="12"/>
  <c r="J234" i="12" s="1"/>
  <c r="G235" i="12"/>
  <c r="J235" i="12" s="1"/>
  <c r="G236" i="12"/>
  <c r="J236" i="12" s="1"/>
  <c r="G237" i="12"/>
  <c r="J237" i="12" s="1"/>
  <c r="G238" i="12"/>
  <c r="J238" i="12" s="1"/>
  <c r="G239" i="12"/>
  <c r="J239" i="12" s="1"/>
  <c r="G240" i="12"/>
  <c r="J240" i="12" s="1"/>
  <c r="G241" i="12"/>
  <c r="J241" i="12" s="1"/>
  <c r="G242" i="12"/>
  <c r="J242" i="12" s="1"/>
  <c r="G243" i="12"/>
  <c r="J243" i="12" s="1"/>
  <c r="G44" i="12"/>
  <c r="J44" i="12" s="1"/>
  <c r="F49" i="7" s="1"/>
  <c r="L75" i="34" l="1"/>
  <c r="G15" i="7"/>
  <c r="G19" i="7"/>
  <c r="G16" i="7"/>
  <c r="G20" i="7"/>
  <c r="G17" i="7"/>
  <c r="G18" i="7"/>
  <c r="G14" i="7" l="1"/>
  <c r="F14" i="7" s="1"/>
  <c r="C4" i="7"/>
  <c r="C3" i="7"/>
  <c r="C4" i="34" l="1"/>
  <c r="C3" i="34"/>
  <c r="F958" i="12"/>
  <c r="F957" i="12"/>
  <c r="F956" i="12"/>
  <c r="F955" i="12"/>
  <c r="F954" i="12"/>
  <c r="F953" i="12"/>
  <c r="F952" i="12"/>
  <c r="F951" i="12"/>
  <c r="F950" i="12"/>
  <c r="F949" i="12"/>
  <c r="F948" i="12"/>
  <c r="F947" i="12"/>
  <c r="F946" i="12"/>
  <c r="F945" i="12"/>
  <c r="F944" i="12"/>
  <c r="F943" i="12"/>
  <c r="F942" i="12"/>
  <c r="F941" i="12"/>
  <c r="F940" i="12"/>
  <c r="F939" i="12"/>
  <c r="F938" i="12"/>
  <c r="F937" i="12"/>
  <c r="F936" i="12"/>
  <c r="F935" i="12"/>
  <c r="F934" i="12"/>
  <c r="F933" i="12"/>
  <c r="F932" i="12"/>
  <c r="F931" i="12"/>
  <c r="F930" i="12"/>
  <c r="F929" i="12"/>
  <c r="F928" i="12"/>
  <c r="F927" i="12"/>
  <c r="F926" i="12"/>
  <c r="F925" i="12"/>
  <c r="F924" i="12"/>
  <c r="F923" i="12"/>
  <c r="F922" i="12"/>
  <c r="F921" i="12"/>
  <c r="F920" i="12"/>
  <c r="F919" i="12"/>
  <c r="F918" i="12"/>
  <c r="F917" i="12"/>
  <c r="F916" i="12"/>
  <c r="F915" i="12"/>
  <c r="F914" i="12"/>
  <c r="F913" i="12"/>
  <c r="F912" i="12"/>
  <c r="F911" i="12"/>
  <c r="F910" i="12"/>
  <c r="F909" i="12"/>
  <c r="F908" i="12"/>
  <c r="F907" i="12"/>
  <c r="F906" i="12"/>
  <c r="F905" i="12"/>
  <c r="F904" i="12"/>
  <c r="F903" i="12"/>
  <c r="F902" i="12"/>
  <c r="F901" i="12"/>
  <c r="F900" i="12"/>
  <c r="F899" i="12"/>
  <c r="F898" i="12"/>
  <c r="F897" i="12"/>
  <c r="F896" i="12"/>
  <c r="F895" i="12"/>
  <c r="F894" i="12"/>
  <c r="F893" i="12"/>
  <c r="F892" i="12"/>
  <c r="F891" i="12"/>
  <c r="F890" i="12"/>
  <c r="F889" i="12"/>
  <c r="F888" i="12"/>
  <c r="F887" i="12"/>
  <c r="F886" i="12"/>
  <c r="F885" i="12"/>
  <c r="F884" i="12"/>
  <c r="F883" i="12"/>
  <c r="F882" i="12"/>
  <c r="F881" i="12"/>
  <c r="F880" i="12"/>
  <c r="F879" i="12"/>
  <c r="F878" i="12"/>
  <c r="F877" i="12"/>
  <c r="F876" i="12"/>
  <c r="F875" i="12"/>
  <c r="F874" i="12"/>
  <c r="F873" i="12"/>
  <c r="F872" i="12"/>
  <c r="F871" i="12"/>
  <c r="F870" i="12"/>
  <c r="F869" i="12"/>
  <c r="F868" i="12"/>
  <c r="F867" i="12"/>
  <c r="F866" i="12"/>
  <c r="F865" i="12"/>
  <c r="F864" i="12"/>
  <c r="F863" i="12"/>
  <c r="F862" i="12"/>
  <c r="F861" i="12"/>
  <c r="F860" i="12"/>
  <c r="F859" i="12"/>
  <c r="F858" i="12"/>
  <c r="F857" i="12"/>
  <c r="F856" i="12"/>
  <c r="F855" i="12"/>
  <c r="F854" i="12"/>
  <c r="F853" i="12"/>
  <c r="F852" i="12"/>
  <c r="F851" i="12"/>
  <c r="F850" i="12"/>
  <c r="F849" i="12"/>
  <c r="F848" i="12"/>
  <c r="F847" i="12"/>
  <c r="F846" i="12"/>
  <c r="F845" i="12"/>
  <c r="F844" i="12"/>
  <c r="F843" i="12"/>
  <c r="F842" i="12"/>
  <c r="F841" i="12"/>
  <c r="F840" i="12"/>
  <c r="F839" i="12"/>
  <c r="F838" i="12"/>
  <c r="F837" i="12"/>
  <c r="F836" i="12"/>
  <c r="F835" i="12"/>
  <c r="F834" i="12"/>
  <c r="F833" i="12"/>
  <c r="F832" i="12"/>
  <c r="F831" i="12"/>
  <c r="F830" i="12"/>
  <c r="F829" i="12"/>
  <c r="F828" i="12"/>
  <c r="F827" i="12"/>
  <c r="F826" i="12"/>
  <c r="F825" i="12"/>
  <c r="F824" i="12"/>
  <c r="F823" i="12"/>
  <c r="F822" i="12"/>
  <c r="F821" i="12"/>
  <c r="F820" i="12"/>
  <c r="F819" i="12"/>
  <c r="F818" i="12"/>
  <c r="F817" i="12"/>
  <c r="F816" i="12"/>
  <c r="F815" i="12"/>
  <c r="F814" i="12"/>
  <c r="F813" i="12"/>
  <c r="F812" i="12"/>
  <c r="F811" i="12"/>
  <c r="F810" i="12"/>
  <c r="F809" i="12"/>
  <c r="F808" i="12"/>
  <c r="F807" i="12"/>
  <c r="F806" i="12"/>
  <c r="F805" i="12"/>
  <c r="F804" i="12"/>
  <c r="F803" i="12"/>
  <c r="F802" i="12"/>
  <c r="F801" i="12"/>
  <c r="F800" i="12"/>
  <c r="F799" i="12"/>
  <c r="F798" i="12"/>
  <c r="F797" i="12"/>
  <c r="F796" i="12"/>
  <c r="F795" i="12"/>
  <c r="F794" i="12"/>
  <c r="F793" i="12"/>
  <c r="F792" i="12"/>
  <c r="F791" i="12"/>
  <c r="F790" i="12"/>
  <c r="F789" i="12"/>
  <c r="F788" i="12"/>
  <c r="F787" i="12"/>
  <c r="F786" i="12"/>
  <c r="F785" i="12"/>
  <c r="F784" i="12"/>
  <c r="F783" i="12"/>
  <c r="F782" i="12"/>
  <c r="F781" i="12"/>
  <c r="F780" i="12"/>
  <c r="F779" i="12"/>
  <c r="F778" i="12"/>
  <c r="F777" i="12"/>
  <c r="F776" i="12"/>
  <c r="F775" i="12"/>
  <c r="F774" i="12"/>
  <c r="F773" i="12"/>
  <c r="F772" i="12"/>
  <c r="F771" i="12"/>
  <c r="F770" i="12"/>
  <c r="F769" i="12"/>
  <c r="F768" i="12"/>
  <c r="F767" i="12"/>
  <c r="F766" i="12"/>
  <c r="F765" i="12"/>
  <c r="F764" i="12"/>
  <c r="F763" i="12"/>
  <c r="F762" i="12"/>
  <c r="F761" i="12"/>
  <c r="F760" i="12"/>
  <c r="F759" i="12"/>
  <c r="D172" i="7" s="1"/>
  <c r="E172" i="7" s="1"/>
  <c r="F754" i="12"/>
  <c r="F753" i="12"/>
  <c r="F752" i="12"/>
  <c r="F751" i="12"/>
  <c r="F750" i="12"/>
  <c r="F749" i="12"/>
  <c r="F748" i="12"/>
  <c r="F747" i="12"/>
  <c r="F746" i="12"/>
  <c r="F745" i="12"/>
  <c r="F744" i="12"/>
  <c r="F743" i="12"/>
  <c r="F742" i="12"/>
  <c r="F741" i="12"/>
  <c r="F740" i="12"/>
  <c r="F739" i="12"/>
  <c r="F738" i="12"/>
  <c r="F737" i="12"/>
  <c r="F736" i="12"/>
  <c r="F735" i="12"/>
  <c r="F734" i="12"/>
  <c r="F733" i="12"/>
  <c r="F732" i="12"/>
  <c r="F731" i="12"/>
  <c r="F730" i="12"/>
  <c r="F729" i="12"/>
  <c r="F728" i="12"/>
  <c r="F727" i="12"/>
  <c r="F726" i="12"/>
  <c r="F725" i="12"/>
  <c r="F724" i="12"/>
  <c r="F723" i="12"/>
  <c r="F722" i="12"/>
  <c r="F721" i="12"/>
  <c r="F720" i="12"/>
  <c r="F719" i="12"/>
  <c r="F718" i="12"/>
  <c r="F717" i="12"/>
  <c r="F716" i="12"/>
  <c r="F715" i="12"/>
  <c r="F714" i="12"/>
  <c r="F713" i="12"/>
  <c r="F712" i="12"/>
  <c r="F711" i="12"/>
  <c r="F710" i="12"/>
  <c r="F709" i="12"/>
  <c r="F708" i="12"/>
  <c r="F707" i="12"/>
  <c r="F706" i="12"/>
  <c r="F705" i="12"/>
  <c r="F704" i="12"/>
  <c r="F703" i="12"/>
  <c r="F702" i="12"/>
  <c r="F701" i="12"/>
  <c r="F700" i="12"/>
  <c r="F699" i="12"/>
  <c r="F698" i="12"/>
  <c r="F697" i="12"/>
  <c r="F696" i="12"/>
  <c r="F695" i="12"/>
  <c r="F694" i="12"/>
  <c r="F693" i="12"/>
  <c r="F692" i="12"/>
  <c r="F691" i="12"/>
  <c r="F690" i="12"/>
  <c r="F689" i="12"/>
  <c r="F688" i="12"/>
  <c r="F687" i="12"/>
  <c r="F686" i="12"/>
  <c r="F685" i="12"/>
  <c r="F684" i="12"/>
  <c r="F683" i="12"/>
  <c r="F682" i="12"/>
  <c r="F681" i="12"/>
  <c r="F680" i="12"/>
  <c r="F679" i="12"/>
  <c r="F678" i="12"/>
  <c r="F677" i="12"/>
  <c r="F676" i="12"/>
  <c r="F675" i="12"/>
  <c r="F674" i="12"/>
  <c r="F673" i="12"/>
  <c r="F672" i="12"/>
  <c r="F671" i="12"/>
  <c r="F670" i="12"/>
  <c r="F669" i="12"/>
  <c r="F668" i="12"/>
  <c r="F667" i="12"/>
  <c r="F666" i="12"/>
  <c r="F665" i="12"/>
  <c r="F664" i="12"/>
  <c r="F663" i="12"/>
  <c r="F662" i="12"/>
  <c r="F661" i="12"/>
  <c r="F660" i="12"/>
  <c r="F659" i="12"/>
  <c r="F658" i="12"/>
  <c r="F657" i="12"/>
  <c r="F656" i="12"/>
  <c r="F655" i="12"/>
  <c r="F654" i="12"/>
  <c r="F653" i="12"/>
  <c r="F652" i="12"/>
  <c r="F651" i="12"/>
  <c r="F650" i="12"/>
  <c r="F649" i="12"/>
  <c r="F648" i="12"/>
  <c r="F647" i="12"/>
  <c r="F646" i="12"/>
  <c r="F645" i="12"/>
  <c r="F644" i="12"/>
  <c r="F643" i="12"/>
  <c r="F642" i="12"/>
  <c r="F641" i="12"/>
  <c r="F640" i="12"/>
  <c r="F639" i="12"/>
  <c r="F638" i="12"/>
  <c r="F637" i="12"/>
  <c r="F636" i="12"/>
  <c r="F635" i="12"/>
  <c r="F634" i="12"/>
  <c r="F633" i="12"/>
  <c r="F632" i="12"/>
  <c r="F631" i="12"/>
  <c r="F630" i="12"/>
  <c r="F629" i="12"/>
  <c r="F628" i="12"/>
  <c r="F627" i="12"/>
  <c r="F626" i="12"/>
  <c r="F625" i="12"/>
  <c r="F624" i="12"/>
  <c r="F623" i="12"/>
  <c r="F622" i="12"/>
  <c r="F621" i="12"/>
  <c r="F620" i="12"/>
  <c r="F619" i="12"/>
  <c r="F618" i="12"/>
  <c r="F617" i="12"/>
  <c r="F616" i="12"/>
  <c r="F615" i="12"/>
  <c r="F614" i="12"/>
  <c r="F613" i="12"/>
  <c r="F612" i="12"/>
  <c r="F611" i="12"/>
  <c r="F610" i="12"/>
  <c r="F609" i="12"/>
  <c r="F608" i="12"/>
  <c r="F607" i="12"/>
  <c r="F606" i="12"/>
  <c r="F605" i="12"/>
  <c r="F604" i="12"/>
  <c r="F603" i="12"/>
  <c r="F602" i="12"/>
  <c r="F601" i="12"/>
  <c r="F600" i="12"/>
  <c r="F599" i="12"/>
  <c r="F598" i="12"/>
  <c r="F597" i="12"/>
  <c r="F596" i="12"/>
  <c r="F595" i="12"/>
  <c r="F594" i="12"/>
  <c r="F593" i="12"/>
  <c r="F592" i="12"/>
  <c r="F591" i="12"/>
  <c r="F590" i="12"/>
  <c r="F589" i="12"/>
  <c r="F588" i="12"/>
  <c r="F587" i="12"/>
  <c r="F586" i="12"/>
  <c r="F585" i="12"/>
  <c r="F584" i="12"/>
  <c r="F583" i="12"/>
  <c r="F582" i="12"/>
  <c r="F581" i="12"/>
  <c r="F580" i="12"/>
  <c r="F579" i="12"/>
  <c r="F578" i="12"/>
  <c r="F577" i="12"/>
  <c r="F576" i="12"/>
  <c r="F575" i="12"/>
  <c r="F574" i="12"/>
  <c r="F573" i="12"/>
  <c r="F572" i="12"/>
  <c r="F571" i="12"/>
  <c r="F570" i="12"/>
  <c r="F569" i="12"/>
  <c r="F568" i="12"/>
  <c r="F567" i="12"/>
  <c r="F566" i="12"/>
  <c r="F565" i="12"/>
  <c r="F564" i="12"/>
  <c r="F563" i="12"/>
  <c r="F562" i="12"/>
  <c r="F561" i="12"/>
  <c r="F560" i="12"/>
  <c r="F559" i="12"/>
  <c r="F558" i="12"/>
  <c r="F557" i="12"/>
  <c r="F556" i="12"/>
  <c r="C4" i="35"/>
  <c r="C3" i="35"/>
  <c r="F16" i="7" l="1"/>
  <c r="F13" i="7" s="1"/>
  <c r="F36" i="7" l="1"/>
  <c r="E10" i="34" s="1"/>
  <c r="F10" i="34"/>
  <c r="F38" i="7" l="1"/>
  <c r="I10" i="34" s="1"/>
  <c r="F40" i="7"/>
  <c r="K10" i="34" s="1"/>
  <c r="F41" i="7" l="1"/>
  <c r="L10" i="34" s="1"/>
</calcChain>
</file>

<file path=xl/sharedStrings.xml><?xml version="1.0" encoding="utf-8"?>
<sst xmlns="http://schemas.openxmlformats.org/spreadsheetml/2006/main" count="18466" uniqueCount="317">
  <si>
    <t>Код ЄДРПОУ:</t>
  </si>
  <si>
    <t>Дата проведення розрахунків (день, місяць, рік):</t>
  </si>
  <si>
    <t>зазначте вид послуги…</t>
  </si>
  <si>
    <t>дані потребують заповнення</t>
  </si>
  <si>
    <t>показник розраховується автоматично</t>
  </si>
  <si>
    <t>дані переносяться автоматично з іншої вкладки</t>
  </si>
  <si>
    <t>[назва лікарського засобу]</t>
  </si>
  <si>
    <t>[назва витратного матеріалу]</t>
  </si>
  <si>
    <r>
      <rPr>
        <b/>
        <sz val="12"/>
        <rFont val="Times New Roman"/>
        <family val="1"/>
        <charset val="204"/>
      </rPr>
      <t xml:space="preserve">ПІБ
працівника відповідної посади 
</t>
    </r>
    <r>
      <rPr>
        <sz val="12"/>
        <color rgb="FFC00000"/>
        <rFont val="Times New Roman"/>
        <family val="1"/>
        <charset val="204"/>
      </rPr>
      <t>(обрати з випадаючого списку)</t>
    </r>
  </si>
  <si>
    <r>
      <t xml:space="preserve">Найменування витратних матеріалів для надання послуги
</t>
    </r>
    <r>
      <rPr>
        <sz val="11"/>
        <color rgb="FFC00000"/>
        <rFont val="Times New Roman"/>
        <family val="1"/>
        <charset val="204"/>
      </rPr>
      <t>(обрати з випадаючого списку)</t>
    </r>
  </si>
  <si>
    <r>
      <t xml:space="preserve">Найменування лікарських засобів для надання послуги
</t>
    </r>
    <r>
      <rPr>
        <sz val="11"/>
        <color rgb="FFC00000"/>
        <rFont val="Times New Roman"/>
        <family val="1"/>
        <charset val="204"/>
      </rPr>
      <t>(обрати з випадаючого списку)</t>
    </r>
  </si>
  <si>
    <t>№</t>
  </si>
  <si>
    <t>Офіційна повна назва закладу охорони здоров'я:</t>
  </si>
  <si>
    <t>Організаційно-правова форма:</t>
  </si>
  <si>
    <t>Код КОПФГ:</t>
  </si>
  <si>
    <t>Область:</t>
  </si>
  <si>
    <t>Територія обслуговування:</t>
  </si>
  <si>
    <t>Код КОАТУУ:</t>
  </si>
  <si>
    <t>Орган державного управління:</t>
  </si>
  <si>
    <t>Код СПОДУ:</t>
  </si>
  <si>
    <t>Вид економічної діяльності:</t>
  </si>
  <si>
    <t>Код КВЕД:</t>
  </si>
  <si>
    <t>Форма власності:</t>
  </si>
  <si>
    <t>Місцезнаходження:</t>
  </si>
  <si>
    <t>Прізвище та ініціали керівника:</t>
  </si>
  <si>
    <t>ПІБ відповідальної особи, яка вносила дані:</t>
  </si>
  <si>
    <t>Електронна пошта відповідальної особи:</t>
  </si>
  <si>
    <t>Контактний номер телефону відповідальної особи:</t>
  </si>
  <si>
    <t>ЛІКАРІ</t>
  </si>
  <si>
    <t>СЕРЕДНІЙ МЕДИЧНИЙ ПЕРСОНАЛ</t>
  </si>
  <si>
    <t>МОЛОДШИЙ МЕДИЧНИЙ ПЕРСОНАЛ</t>
  </si>
  <si>
    <t>Найменування лікарських засобів із зазначенням дозування, ваги, об'єму тощо</t>
  </si>
  <si>
    <t xml:space="preserve"> Дозування, вага, об'єм одного лікарського засобу</t>
  </si>
  <si>
    <t>Найменування витратних матеріалів із зазначенням дозування, ваги, об'єму тощо</t>
  </si>
  <si>
    <t xml:space="preserve"> Дозування, вага, об'єм одного витратного матеріалу</t>
  </si>
  <si>
    <t>Умовні позначення</t>
  </si>
  <si>
    <t>(1) ОПЛАТА ПРАЦІ</t>
  </si>
  <si>
    <t>ІНШИЙ МЕДИЧНИЙ ПЕРСОНАЛ</t>
  </si>
  <si>
    <t>ІНШИЙ НЕМЕДИЧНИЙ ПЕРСОНАЛ</t>
  </si>
  <si>
    <r>
      <rPr>
        <b/>
        <sz val="12"/>
        <rFont val="Times New Roman"/>
        <family val="1"/>
        <charset val="204"/>
      </rPr>
      <t>Формат надання послуги</t>
    </r>
    <r>
      <rPr>
        <sz val="12"/>
        <rFont val="Times New Roman"/>
        <family val="1"/>
        <charset val="204"/>
      </rPr>
      <t xml:space="preserve">
</t>
    </r>
    <r>
      <rPr>
        <sz val="12"/>
        <color rgb="FFC00000"/>
        <rFont val="Times New Roman"/>
        <family val="1"/>
        <charset val="204"/>
      </rPr>
      <t>(обрати з випадаючого списку "одноосібно" чи відповідна "група №1…")</t>
    </r>
  </si>
  <si>
    <t>одноосібно</t>
  </si>
  <si>
    <t>група №1</t>
  </si>
  <si>
    <t>група №2</t>
  </si>
  <si>
    <t>група №3</t>
  </si>
  <si>
    <t>група №4</t>
  </si>
  <si>
    <t>група №5</t>
  </si>
  <si>
    <t>Рентабельність, %</t>
  </si>
  <si>
    <t>ПДВ, %</t>
  </si>
  <si>
    <r>
      <t xml:space="preserve">Розрахункова вартість лікарського засобу, </t>
    </r>
    <r>
      <rPr>
        <i/>
        <sz val="14"/>
        <rFont val="Times New Roman"/>
        <family val="1"/>
        <charset val="204"/>
      </rPr>
      <t xml:space="preserve">грн
</t>
    </r>
    <r>
      <rPr>
        <sz val="12"/>
        <color rgb="FFC00000"/>
        <rFont val="Times New Roman"/>
        <family val="1"/>
        <charset val="204"/>
      </rPr>
      <t>(переноситься автоматично)</t>
    </r>
  </si>
  <si>
    <r>
      <t xml:space="preserve">Розрахункова вартість витратного матеріалу, </t>
    </r>
    <r>
      <rPr>
        <i/>
        <sz val="14"/>
        <rFont val="Times New Roman"/>
        <family val="1"/>
        <charset val="204"/>
      </rPr>
      <t xml:space="preserve">грн
</t>
    </r>
    <r>
      <rPr>
        <sz val="12"/>
        <color rgb="FFC00000"/>
        <rFont val="Times New Roman"/>
        <family val="1"/>
        <charset val="204"/>
      </rPr>
      <t>(переноситься автоматично)</t>
    </r>
  </si>
  <si>
    <r>
      <t xml:space="preserve">Ставка єдиного соціального внеску відповідного працівника, </t>
    </r>
    <r>
      <rPr>
        <i/>
        <sz val="12"/>
        <rFont val="Times New Roman"/>
        <family val="1"/>
        <charset val="204"/>
      </rPr>
      <t>%</t>
    </r>
    <r>
      <rPr>
        <b/>
        <sz val="12"/>
        <rFont val="Times New Roman"/>
        <family val="1"/>
        <charset val="204"/>
      </rPr>
      <t xml:space="preserve">
</t>
    </r>
    <r>
      <rPr>
        <sz val="12"/>
        <color rgb="FFC00000"/>
        <rFont val="Times New Roman"/>
        <family val="1"/>
        <charset val="204"/>
      </rPr>
      <t>(оберіть з випадаючого списку)</t>
    </r>
  </si>
  <si>
    <r>
      <t xml:space="preserve">Розрахункові витрати на оплату праці медичного персоналу за 1 хв роботи, </t>
    </r>
    <r>
      <rPr>
        <i/>
        <sz val="12"/>
        <color theme="1"/>
        <rFont val="Times New Roman"/>
        <family val="1"/>
        <charset val="204"/>
      </rPr>
      <t>грн.</t>
    </r>
  </si>
  <si>
    <r>
      <t xml:space="preserve">Ціна за одну одиницю лікарських засобів, </t>
    </r>
    <r>
      <rPr>
        <i/>
        <sz val="12"/>
        <rFont val="Times New Roman"/>
        <family val="1"/>
        <charset val="204"/>
      </rPr>
      <t>грн.</t>
    </r>
  </si>
  <si>
    <r>
      <t xml:space="preserve">Розрахункова вартість, </t>
    </r>
    <r>
      <rPr>
        <i/>
        <sz val="12"/>
        <rFont val="Times New Roman"/>
        <family val="1"/>
        <charset val="204"/>
      </rPr>
      <t>грн</t>
    </r>
  </si>
  <si>
    <r>
      <t xml:space="preserve">Ціна за один витратний матеріал, </t>
    </r>
    <r>
      <rPr>
        <i/>
        <sz val="12"/>
        <rFont val="Times New Roman"/>
        <family val="1"/>
        <charset val="204"/>
      </rPr>
      <t>грн.</t>
    </r>
  </si>
  <si>
    <t>(1) ОПЛАТА ПРАЦІ:</t>
  </si>
  <si>
    <t>ЗАГАЛЬНА ІНФОРМАЦІЯ
ПРО НАДАВАЧА МЕДИЧНОЇ ДОПОМОГИ</t>
  </si>
  <si>
    <r>
      <rPr>
        <b/>
        <sz val="12"/>
        <rFont val="Times New Roman"/>
        <family val="1"/>
        <charset val="204"/>
      </rPr>
      <t>Розрахункові витрати на оплату праці медичного персоналу за 1 хв роботи,</t>
    </r>
    <r>
      <rPr>
        <sz val="12"/>
        <rFont val="Times New Roman"/>
        <family val="1"/>
        <charset val="204"/>
      </rPr>
      <t xml:space="preserve"> </t>
    </r>
    <r>
      <rPr>
        <i/>
        <sz val="12"/>
        <color theme="1"/>
        <rFont val="Times New Roman"/>
        <family val="1"/>
        <charset val="204"/>
      </rPr>
      <t>грн.</t>
    </r>
    <r>
      <rPr>
        <sz val="12"/>
        <rFont val="Times New Roman"/>
        <family val="1"/>
        <charset val="204"/>
      </rPr>
      <t xml:space="preserve">
</t>
    </r>
    <r>
      <rPr>
        <sz val="12"/>
        <color rgb="FFC00000"/>
        <rFont val="Times New Roman"/>
        <family val="1"/>
        <charset val="204"/>
      </rPr>
      <t>(переноситься автоматично)</t>
    </r>
  </si>
  <si>
    <r>
      <t xml:space="preserve">Дозування, вага, об'єм одного лікарського засобу </t>
    </r>
    <r>
      <rPr>
        <b/>
        <u/>
        <sz val="11"/>
        <rFont val="Times New Roman"/>
        <family val="1"/>
        <charset val="204"/>
      </rPr>
      <t>для надання однієї послуги</t>
    </r>
    <r>
      <rPr>
        <b/>
        <sz val="11"/>
        <rFont val="Times New Roman"/>
        <family val="1"/>
        <charset val="204"/>
      </rPr>
      <t xml:space="preserve">
</t>
    </r>
    <r>
      <rPr>
        <sz val="11"/>
        <color rgb="FFC00000"/>
        <rFont val="Times New Roman"/>
        <family val="1"/>
        <charset val="204"/>
      </rPr>
      <t>(зазначити)</t>
    </r>
  </si>
  <si>
    <r>
      <t xml:space="preserve">Дозування, вага, об'єм одног витратного матеріалу </t>
    </r>
    <r>
      <rPr>
        <b/>
        <u/>
        <sz val="11"/>
        <rFont val="Times New Roman"/>
        <family val="1"/>
        <charset val="204"/>
      </rPr>
      <t>для надання однієї послуги</t>
    </r>
    <r>
      <rPr>
        <b/>
        <sz val="11"/>
        <rFont val="Times New Roman"/>
        <family val="1"/>
        <charset val="204"/>
      </rPr>
      <t xml:space="preserve">
</t>
    </r>
    <r>
      <rPr>
        <sz val="11"/>
        <color rgb="FFC00000"/>
        <rFont val="Times New Roman"/>
        <family val="1"/>
        <charset val="204"/>
      </rPr>
      <t>(зазначити)</t>
    </r>
  </si>
  <si>
    <r>
      <t xml:space="preserve">Середні витрати на оплату праці для надання однієї послуги, </t>
    </r>
    <r>
      <rPr>
        <i/>
        <sz val="12"/>
        <rFont val="Times New Roman"/>
        <family val="1"/>
        <charset val="204"/>
      </rPr>
      <t>грн.</t>
    </r>
    <r>
      <rPr>
        <b/>
        <sz val="12"/>
        <rFont val="Times New Roman"/>
        <family val="1"/>
        <charset val="204"/>
      </rPr>
      <t xml:space="preserve">
</t>
    </r>
    <r>
      <rPr>
        <sz val="12"/>
        <color rgb="FFC00000"/>
        <rFont val="Times New Roman"/>
        <family val="1"/>
        <charset val="204"/>
      </rPr>
      <t>(розраховується автоматично)</t>
    </r>
  </si>
  <si>
    <t>380…</t>
  </si>
  <si>
    <t>ПІБ персоналу</t>
  </si>
  <si>
    <r>
      <t>Cередньомісячна заробітна плата відповідного працівника  (сума окладу та премій, надбавок, доплат та ін.),</t>
    </r>
    <r>
      <rPr>
        <i/>
        <sz val="12"/>
        <color theme="1"/>
        <rFont val="Times New Roman"/>
        <family val="1"/>
        <charset val="204"/>
      </rPr>
      <t xml:space="preserve"> грн.</t>
    </r>
  </si>
  <si>
    <r>
      <t xml:space="preserve">Заробітна плата та ЄСВ, </t>
    </r>
    <r>
      <rPr>
        <i/>
        <sz val="12"/>
        <rFont val="Times New Roman"/>
        <family val="1"/>
        <charset val="204"/>
      </rPr>
      <t>грн</t>
    </r>
  </si>
  <si>
    <r>
      <t xml:space="preserve">Кількість робочих годин в день відповідного працівника, </t>
    </r>
    <r>
      <rPr>
        <i/>
        <sz val="12"/>
        <rFont val="Times New Roman"/>
        <family val="1"/>
        <charset val="204"/>
      </rPr>
      <t>год.</t>
    </r>
  </si>
  <si>
    <r>
      <t xml:space="preserve">Кількість робочих днів у місяці відповідного працівника, </t>
    </r>
    <r>
      <rPr>
        <i/>
        <sz val="12"/>
        <rFont val="Times New Roman"/>
        <family val="1"/>
        <charset val="204"/>
      </rPr>
      <t>дн.</t>
    </r>
  </si>
  <si>
    <t>Назва</t>
  </si>
  <si>
    <r>
      <t xml:space="preserve">Вартість за 1 одиницю, </t>
    </r>
    <r>
      <rPr>
        <i/>
        <sz val="14"/>
        <rFont val="Times New Roman"/>
        <family val="1"/>
        <charset val="204"/>
      </rPr>
      <t>грн</t>
    </r>
  </si>
  <si>
    <r>
      <t xml:space="preserve">Очікувана тривалість експлуатації, </t>
    </r>
    <r>
      <rPr>
        <i/>
        <sz val="14"/>
        <rFont val="Times New Roman"/>
        <family val="1"/>
        <charset val="204"/>
      </rPr>
      <t>місяців</t>
    </r>
  </si>
  <si>
    <r>
      <t xml:space="preserve">Розрахункова вартість, </t>
    </r>
    <r>
      <rPr>
        <i/>
        <sz val="14"/>
        <rFont val="Times New Roman"/>
        <family val="1"/>
        <charset val="204"/>
      </rPr>
      <t>грн</t>
    </r>
  </si>
  <si>
    <r>
      <t xml:space="preserve">Ціна за одну одиницю медикаменту або перев'язувального матеріалу, </t>
    </r>
    <r>
      <rPr>
        <i/>
        <sz val="14"/>
        <rFont val="Times New Roman"/>
        <family val="1"/>
        <charset val="204"/>
      </rPr>
      <t>грн.</t>
    </r>
  </si>
  <si>
    <t>Одиниці виміру</t>
  </si>
  <si>
    <t xml:space="preserve"> Дозування, вага, об'єм одного медикаменту або перев'язувального матеріалу</t>
  </si>
  <si>
    <t>[назва медикаменту або перев'язувального матеріалу]</t>
  </si>
  <si>
    <t>Найменування медикаменту або перев'язувального матеріалу</t>
  </si>
  <si>
    <t>Найменування предмету/обладнання/інвентарю (із зазначенням серійного/інвентарного номеру)</t>
  </si>
  <si>
    <t>[найменування предмету/обладнання/інвентарю]</t>
  </si>
  <si>
    <r>
      <t xml:space="preserve">Вартість, </t>
    </r>
    <r>
      <rPr>
        <i/>
        <sz val="14"/>
        <rFont val="Times New Roman"/>
        <family val="1"/>
        <charset val="204"/>
      </rPr>
      <t>грн</t>
    </r>
  </si>
  <si>
    <t>Кількість одиниць</t>
  </si>
  <si>
    <t>Назва продукту харчування</t>
  </si>
  <si>
    <t>[найменування продукту харчування]</t>
  </si>
  <si>
    <r>
      <t xml:space="preserve">Витрати за рік, </t>
    </r>
    <r>
      <rPr>
        <i/>
        <sz val="14"/>
        <rFont val="Times New Roman"/>
        <family val="1"/>
        <charset val="204"/>
      </rPr>
      <t>грн</t>
    </r>
  </si>
  <si>
    <t>[найменування робіт або послуг]</t>
  </si>
  <si>
    <t>Назва робіт або послуг</t>
  </si>
  <si>
    <r>
      <t xml:space="preserve">Витрати на амортизацію спеціального обладнання та інших спеціальних засобів за рік, </t>
    </r>
    <r>
      <rPr>
        <i/>
        <sz val="14"/>
        <rFont val="Times New Roman"/>
        <family val="1"/>
        <charset val="204"/>
      </rPr>
      <t>грн</t>
    </r>
  </si>
  <si>
    <r>
      <t xml:space="preserve">Витрати на ремонт та обслуговування спеціального обладнання та інших спеціальних засобів за рік, </t>
    </r>
    <r>
      <rPr>
        <i/>
        <sz val="14"/>
        <rFont val="Times New Roman"/>
        <family val="1"/>
        <charset val="204"/>
      </rPr>
      <t>грн</t>
    </r>
  </si>
  <si>
    <t>[назва обладнання або інших спеціальних засобів]</t>
  </si>
  <si>
    <t>[назва інших витрат]</t>
  </si>
  <si>
    <t>(2.1.) ЛІКАРСЬКІ ЗАСОБИ (прямі витрати)</t>
  </si>
  <si>
    <t>(2.3.) МЕДИКАМЕНТИ ТА ПЕРЕВ'ЯЗУВАЛЬНІ МАТЕРІАЛИ (прямі витрати)</t>
  </si>
  <si>
    <t>(2.4.) ПРЕДМЕТИ, МАТЕРІАЛИ, ОБЛАДНАННЯ ТА ІНВЕНТАР (прямі витрати)</t>
  </si>
  <si>
    <t>(2.5.) ПРОДУКТИ ХАРЧУВАННЯ (прямі витрати)</t>
  </si>
  <si>
    <t>(2.6.) СУПУТНІ РОБОТИ ТА ПОСЛУГИ (прямі витрати)</t>
  </si>
  <si>
    <t>(2.8.) ІНШІ ПРЯМІ ВИТРАТИ (прямі витрати)</t>
  </si>
  <si>
    <t>(3.1.) ПРЕДМЕТИ, МАТЕРІАЛИ, ОБЛАДНАННЯ ТА ІНВЕНТАР (адміністративні витрати)</t>
  </si>
  <si>
    <t>(3.3.) ВІДРЯДЖЕННЯ (адміністративні витрати)</t>
  </si>
  <si>
    <t>[витрати на відрядження]</t>
  </si>
  <si>
    <t>[назва витрат]</t>
  </si>
  <si>
    <t>(3.5.) КОМУНАЛЬНІ ПОСЛУГИ ТА ЕНЕРГОНОСІЇ (адміністративні витрати)</t>
  </si>
  <si>
    <t>[назва нематеріального активу]</t>
  </si>
  <si>
    <t>(3.6.) АМОРТИЗАЦІЯ НЕМАТЕРІАЛЬНИХ АКТИВІВ АДМІНІСТРАТИВНОГО ПРИЗНАЧЕННЯ (адміністративні витрати)</t>
  </si>
  <si>
    <t>(3.7.) АМОРТИЗАЦІЯ ОСНОВНИХ ЗАСОБІВ АДМІНІСТРАТИВНОГО ПРИЗНАЧЕННЯ (адміністративні витрати)</t>
  </si>
  <si>
    <t>[назва основного засобу]</t>
  </si>
  <si>
    <t>[назва активу]</t>
  </si>
  <si>
    <t>(3.10.) ВИТРАТИ НА ЗВ'ЯЗОК (адміністративні витрати)</t>
  </si>
  <si>
    <t>(3.8.) АМОРТИЗАЦІЯ ІНШИХ НЕОБОРОТНИХ МАТЕРІАЛЬНИХ АКТИВІВ АДМІНІСТРАТИВНОГО ПРИЗНАЧЕННЯ (адміністративні витрати)</t>
  </si>
  <si>
    <t>(3.9.) РЕМОНТ ТА ОБСЛУГОВУВАННЯ ОБЛАДНАННЯ АДМІНІСТРАТИВНОГО ПРИЗНАЧЕННЯ (адміністративні витрати)</t>
  </si>
  <si>
    <t>(3.11.) ІНШІ АДМІНІСТРАТИВНІ ВИТРАТИ</t>
  </si>
  <si>
    <t>(3.3.) ВІДРЯДЖЕННЯ</t>
  </si>
  <si>
    <t>(3.4.) ОРЕНДА ТА ОБСЛУГОВУВАННЯ ПРИМІЩЕНЬ, БУДІВЕЛЬ І СПОРУД</t>
  </si>
  <si>
    <t>(3.5.) КОМУНАЛЬНІ ПОСЛУГИ ТА ЕНЕРГОНОСІЇ</t>
  </si>
  <si>
    <t xml:space="preserve">(3.6.) АМОРТИЗАЦІЯ НЕМАТЕРІАЛЬНИХ АКТИВІВ АДМІНІСТРАТИВНОГО ПРИЗНАЧЕННЯ </t>
  </si>
  <si>
    <t>(3.7.) АМОРТИЗАЦІЯ ОСНОВНИХ ЗАСОБІВ АДМІНІСТРАТИВНОГО ПРИЗНАЧЕННЯ</t>
  </si>
  <si>
    <t>(3.8.) АМОРТИЗАЦІЯ ІНШИХ НЕОБОРОТНИХ МАТЕРІАЛЬНИХ АКТИВІВ АДМІНІСТРАТИВНОГО ПРИЗНАЧЕННЯ</t>
  </si>
  <si>
    <t>(3.9.) РЕМОНТ ТА ОБСЛУГОВУВАННЯ ОБЛАДНАННЯ АДМІНІСТРАТИВНОГО ПРИЗНАЧЕННЯ</t>
  </si>
  <si>
    <t>(3.10.) ВИТРАТИ НА ЗВ'ЯЗОК</t>
  </si>
  <si>
    <t>(2) ПРЯМІ ВИТРАТИ:</t>
  </si>
  <si>
    <t>(3) АДМІНІСТРАТИВНІ ВИТРАТИ:</t>
  </si>
  <si>
    <t>(2.2.) ВИТРАТНІ МАТЕРІАЛИ (прямі витрати)</t>
  </si>
  <si>
    <t>1.1. Оплата праці</t>
  </si>
  <si>
    <t>1.2. Лікарські засоби</t>
  </si>
  <si>
    <t>1. ПРЯМІ ВИТРАТИ</t>
  </si>
  <si>
    <t>2. АДМІНІСТРАТИВНІ ВИТРАТИ</t>
  </si>
  <si>
    <t>2.1. Оплата праці</t>
  </si>
  <si>
    <t>2.4. Відрядження</t>
  </si>
  <si>
    <t>2.5. Оренда та обслуговування приміщень, будівель і споруд</t>
  </si>
  <si>
    <t>2.6. Комунальні послуги та енергоносії</t>
  </si>
  <si>
    <t>2.8. Амортизація основних засобів адміністративного призначення</t>
  </si>
  <si>
    <t xml:space="preserve">2.7. Амортизація нематеріальних активів адміністративного призначення </t>
  </si>
  <si>
    <t>2.9. Амортизація інших необоротних матеріальних активів адміністративного призначення</t>
  </si>
  <si>
    <t>2.10. Ремонт та обслуговування обладнання адміністративного призначення</t>
  </si>
  <si>
    <t>2.11. Витрати на зв'язок</t>
  </si>
  <si>
    <t>2.12. Інші адміністративні витрати</t>
  </si>
  <si>
    <t>2.2. Предмети, матеріали, обладнання та інвентар</t>
  </si>
  <si>
    <t>Лікарі</t>
  </si>
  <si>
    <t>Cередній медичний персонал</t>
  </si>
  <si>
    <t>Молодший медичний персонал</t>
  </si>
  <si>
    <t>Інший медичний персонал</t>
  </si>
  <si>
    <t>Інший немедичний персонал</t>
  </si>
  <si>
    <t>АДМІНІСТРАТИВНИЙ ТА УПРАВЛІНСЬКИЙ ПЕРСОНАЛ</t>
  </si>
  <si>
    <t>ГОСПОДАРСЬКИЙ ТА ОБСЛУГОВУЮЧИЙ ПЕРСОНАЛ</t>
  </si>
  <si>
    <t>Інший персонал</t>
  </si>
  <si>
    <t>(2.8.) ІНШІ ПРЯМІ ВИТРАТИ</t>
  </si>
  <si>
    <t>(2.1.) ЛІКАРСЬКІ ЗАСОБИ</t>
  </si>
  <si>
    <t>(2.2.) ВИТРАТНІ МАТЕРІАЛИ</t>
  </si>
  <si>
    <t>(2.3.) МЕДИКАМЕНТИ ТА ПЕРЕВ'ЯЗУВАЛЬНІ МАТЕРІАЛИ</t>
  </si>
  <si>
    <t>(2.4.) ПРЕДМЕТИ, МАТЕРІАЛИ, ОБЛАДНАННЯ ТА ІНВЕНТАР</t>
  </si>
  <si>
    <t xml:space="preserve">(2.5.) ПРОДУКТИ ХАРЧУВАННЯ </t>
  </si>
  <si>
    <t>(2.6.) СУПУТНІ РОБОТИ ТА ПОСЛУГИ</t>
  </si>
  <si>
    <t>(3.1.) ПРЕДМЕТИ, МАТЕРІАЛИ, ОБЛАДНАННЯ ТА ІНВЕНТАР</t>
  </si>
  <si>
    <t>оберіть назву послуги з випадаючого списку</t>
  </si>
  <si>
    <t>1.3. Витратні матеріали</t>
  </si>
  <si>
    <t>1.4. Медикаменти та перев'язувальні матеріали</t>
  </si>
  <si>
    <t>1.5. Предмети, матеріали, обладнання та інвентар</t>
  </si>
  <si>
    <t>1.6. Продукти харчування</t>
  </si>
  <si>
    <t>1.7. Супутні роботи та послуги</t>
  </si>
  <si>
    <t>1.9. Інші прямі витрати</t>
  </si>
  <si>
    <r>
      <t xml:space="preserve">Назва
</t>
    </r>
    <r>
      <rPr>
        <sz val="11"/>
        <color rgb="FFC00000"/>
        <rFont val="Times New Roman"/>
        <family val="1"/>
        <charset val="204"/>
      </rPr>
      <t>(обрати з випадаючого списку)</t>
    </r>
  </si>
  <si>
    <r>
      <t xml:space="preserve">Розрахункова вартість за 1 одиницю, </t>
    </r>
    <r>
      <rPr>
        <i/>
        <sz val="11"/>
        <rFont val="Times New Roman"/>
        <family val="1"/>
        <charset val="204"/>
      </rPr>
      <t>грн</t>
    </r>
    <r>
      <rPr>
        <b/>
        <sz val="11"/>
        <color theme="1"/>
        <rFont val="Times New Roman"/>
        <family val="1"/>
        <charset val="204"/>
      </rPr>
      <t xml:space="preserve">
</t>
    </r>
    <r>
      <rPr>
        <sz val="11"/>
        <color rgb="FFC00000"/>
        <rFont val="Times New Roman"/>
        <family val="1"/>
        <charset val="204"/>
      </rPr>
      <t>(переноситься автоматично)</t>
    </r>
  </si>
  <si>
    <r>
      <t xml:space="preserve">Кількість на 1 послугу, </t>
    </r>
    <r>
      <rPr>
        <i/>
        <sz val="11"/>
        <color theme="1"/>
        <rFont val="Times New Roman"/>
        <family val="1"/>
        <charset val="204"/>
      </rPr>
      <t>од. виміру</t>
    </r>
    <r>
      <rPr>
        <b/>
        <sz val="11"/>
        <color theme="1"/>
        <rFont val="Times New Roman"/>
        <family val="1"/>
        <charset val="204"/>
      </rPr>
      <t xml:space="preserve">
</t>
    </r>
    <r>
      <rPr>
        <sz val="11"/>
        <color rgb="FFC00000"/>
        <rFont val="Times New Roman"/>
        <family val="1"/>
        <charset val="204"/>
      </rPr>
      <t>(внести необхідні дані)</t>
    </r>
  </si>
  <si>
    <r>
      <t xml:space="preserve">Розрахункові витрати за 1 людино-хвилину, </t>
    </r>
    <r>
      <rPr>
        <i/>
        <sz val="11"/>
        <color theme="1"/>
        <rFont val="Times New Roman"/>
        <family val="1"/>
        <charset val="204"/>
      </rPr>
      <t>грн</t>
    </r>
    <r>
      <rPr>
        <sz val="11"/>
        <color rgb="FF0070C0"/>
        <rFont val="Times New Roman"/>
        <family val="1"/>
        <charset val="204"/>
      </rPr>
      <t xml:space="preserve">
</t>
    </r>
    <r>
      <rPr>
        <sz val="11"/>
        <color rgb="FFC00000"/>
        <rFont val="Times New Roman"/>
        <family val="1"/>
        <charset val="204"/>
      </rPr>
      <t>(розраховується автоматично)</t>
    </r>
  </si>
  <si>
    <r>
      <t>Кількість робочих днів на рік,</t>
    </r>
    <r>
      <rPr>
        <i/>
        <sz val="12"/>
        <color theme="1"/>
        <rFont val="Times New Roman"/>
        <family val="1"/>
        <charset val="204"/>
      </rPr>
      <t xml:space="preserve"> дн.</t>
    </r>
  </si>
  <si>
    <r>
      <t>Кількість робочих годин на день,</t>
    </r>
    <r>
      <rPr>
        <i/>
        <sz val="12"/>
        <color theme="1"/>
        <rFont val="Times New Roman"/>
        <family val="1"/>
        <charset val="204"/>
      </rPr>
      <t xml:space="preserve"> год.</t>
    </r>
  </si>
  <si>
    <r>
      <t xml:space="preserve">Кількість робочих днів на місяць, </t>
    </r>
    <r>
      <rPr>
        <i/>
        <sz val="12"/>
        <color theme="1"/>
        <rFont val="Times New Roman"/>
        <family val="1"/>
        <charset val="204"/>
      </rPr>
      <t>дн.</t>
    </r>
    <r>
      <rPr>
        <b/>
        <sz val="12"/>
        <color theme="1"/>
        <rFont val="Times New Roman"/>
        <family val="1"/>
        <charset val="204"/>
      </rPr>
      <t xml:space="preserve"> </t>
    </r>
    <r>
      <rPr>
        <b/>
        <sz val="12"/>
        <color rgb="FFC00000"/>
        <rFont val="Times New Roman"/>
        <family val="1"/>
        <charset val="204"/>
      </rPr>
      <t xml:space="preserve">
</t>
    </r>
    <r>
      <rPr>
        <sz val="12"/>
        <color rgb="FFC00000"/>
        <rFont val="Times New Roman"/>
        <family val="1"/>
        <charset val="204"/>
      </rPr>
      <t>(розраховується автоматично)</t>
    </r>
  </si>
  <si>
    <r>
      <t>Витрати за 1 людино-хвилину,</t>
    </r>
    <r>
      <rPr>
        <i/>
        <sz val="11"/>
        <rFont val="Times New Roman"/>
        <family val="1"/>
        <charset val="204"/>
      </rPr>
      <t xml:space="preserve"> грн.</t>
    </r>
    <r>
      <rPr>
        <b/>
        <sz val="11"/>
        <rFont val="Times New Roman"/>
        <family val="1"/>
        <charset val="204"/>
      </rPr>
      <t xml:space="preserve">
</t>
    </r>
    <r>
      <rPr>
        <sz val="11"/>
        <color rgb="FFC00000"/>
        <rFont val="Times New Roman"/>
        <family val="1"/>
        <charset val="204"/>
      </rPr>
      <t>(розраховується автоматично)</t>
    </r>
  </si>
  <si>
    <r>
      <t xml:space="preserve">Витрати на амортизацію за рік, </t>
    </r>
    <r>
      <rPr>
        <i/>
        <sz val="11"/>
        <rFont val="Times New Roman"/>
        <family val="1"/>
        <charset val="204"/>
      </rPr>
      <t>грн</t>
    </r>
    <r>
      <rPr>
        <b/>
        <sz val="11"/>
        <color theme="1"/>
        <rFont val="Times New Roman"/>
        <family val="1"/>
        <charset val="204"/>
      </rPr>
      <t xml:space="preserve">
</t>
    </r>
    <r>
      <rPr>
        <sz val="11"/>
        <color rgb="FFC00000"/>
        <rFont val="Times New Roman"/>
        <family val="1"/>
        <charset val="204"/>
      </rPr>
      <t>(переноситься автоматично)</t>
    </r>
  </si>
  <si>
    <r>
      <t xml:space="preserve">Витрати на ремонт та обслуговування за рік, </t>
    </r>
    <r>
      <rPr>
        <i/>
        <sz val="11"/>
        <rFont val="Times New Roman"/>
        <family val="1"/>
        <charset val="204"/>
      </rPr>
      <t>грн</t>
    </r>
    <r>
      <rPr>
        <b/>
        <sz val="11"/>
        <color theme="1"/>
        <rFont val="Times New Roman"/>
        <family val="1"/>
        <charset val="204"/>
      </rPr>
      <t xml:space="preserve">
</t>
    </r>
    <r>
      <rPr>
        <sz val="11"/>
        <color rgb="FFC00000"/>
        <rFont val="Times New Roman"/>
        <family val="1"/>
        <charset val="204"/>
      </rPr>
      <t>(переноситься автоматично)</t>
    </r>
  </si>
  <si>
    <t>Коефіцієнт розподілу адміністративних витрат</t>
  </si>
  <si>
    <r>
      <t xml:space="preserve">Коефіцієнт розподілу адміністративних витрат, </t>
    </r>
    <r>
      <rPr>
        <i/>
        <sz val="11"/>
        <color theme="1"/>
        <rFont val="Times New Roman"/>
        <family val="1"/>
        <charset val="204"/>
      </rPr>
      <t>%</t>
    </r>
    <r>
      <rPr>
        <b/>
        <sz val="11"/>
        <color theme="1"/>
        <rFont val="Times New Roman"/>
        <family val="1"/>
        <charset val="204"/>
      </rPr>
      <t xml:space="preserve">
</t>
    </r>
    <r>
      <rPr>
        <sz val="11"/>
        <color rgb="FFC00000"/>
        <rFont val="Times New Roman"/>
        <family val="1"/>
        <charset val="204"/>
      </rPr>
      <t>(розраховується автоматично)</t>
    </r>
  </si>
  <si>
    <r>
      <t xml:space="preserve">Загальні витрати на заробітну плату основного та допоміжного персоналу, який здійснює надання всіх послуг, </t>
    </r>
    <r>
      <rPr>
        <i/>
        <sz val="11"/>
        <color theme="1"/>
        <rFont val="Times New Roman"/>
        <family val="1"/>
        <charset val="204"/>
      </rPr>
      <t>грн</t>
    </r>
    <r>
      <rPr>
        <b/>
        <sz val="11"/>
        <color theme="1"/>
        <rFont val="Times New Roman"/>
        <family val="1"/>
        <charset val="204"/>
      </rPr>
      <t xml:space="preserve">
</t>
    </r>
    <r>
      <rPr>
        <sz val="11"/>
        <color rgb="FFC00000"/>
        <rFont val="Times New Roman"/>
        <family val="1"/>
        <charset val="204"/>
      </rPr>
      <t>(розраховується автоматично)</t>
    </r>
  </si>
  <si>
    <t>Адміністративний та управлінський персонал</t>
  </si>
  <si>
    <t>2.3. Роботи та послуги для забезпечення адміністративних потреби</t>
  </si>
  <si>
    <t>Господарський та обслуговуючий персонал</t>
  </si>
  <si>
    <r>
      <t xml:space="preserve">Розрахункові витрати за 1 людино-хвилину з урахуванням коефіцієнту розподілу адміністративних витрат, </t>
    </r>
    <r>
      <rPr>
        <i/>
        <sz val="11"/>
        <color theme="1"/>
        <rFont val="Times New Roman"/>
        <family val="1"/>
        <charset val="204"/>
      </rPr>
      <t xml:space="preserve">грн
</t>
    </r>
    <r>
      <rPr>
        <sz val="11"/>
        <color rgb="FFC00000"/>
        <rFont val="Times New Roman"/>
        <family val="1"/>
        <charset val="204"/>
      </rPr>
      <t>(автоматично переноситься)</t>
    </r>
  </si>
  <si>
    <t>2.5.  Оренда та обслуговування приміщень, будівель і споруд</t>
  </si>
  <si>
    <t>2.6.  Комунальні послуги та енергоносії</t>
  </si>
  <si>
    <t>прямі витрати</t>
  </si>
  <si>
    <t>адміністративні витрати</t>
  </si>
  <si>
    <t>ВСЬОГО, у т.ч.:</t>
  </si>
  <si>
    <t>РЕЗУЛЬТАТИ РОЗРАХУНКІВ</t>
  </si>
  <si>
    <t>№1</t>
  </si>
  <si>
    <t>№2</t>
  </si>
  <si>
    <t>№3</t>
  </si>
  <si>
    <t>№4</t>
  </si>
  <si>
    <t>№5</t>
  </si>
  <si>
    <t>№6</t>
  </si>
  <si>
    <t>№7</t>
  </si>
  <si>
    <t>№8</t>
  </si>
  <si>
    <t>№9</t>
  </si>
  <si>
    <t>№10</t>
  </si>
  <si>
    <t>№11</t>
  </si>
  <si>
    <t>№12</t>
  </si>
  <si>
    <t>№13</t>
  </si>
  <si>
    <t>№14</t>
  </si>
  <si>
    <t>№15</t>
  </si>
  <si>
    <t>№16</t>
  </si>
  <si>
    <t>№17</t>
  </si>
  <si>
    <t>№18</t>
  </si>
  <si>
    <t>№19</t>
  </si>
  <si>
    <t>№20</t>
  </si>
  <si>
    <t>№21</t>
  </si>
  <si>
    <t>№22</t>
  </si>
  <si>
    <t>№23</t>
  </si>
  <si>
    <t>№24</t>
  </si>
  <si>
    <t>№25</t>
  </si>
  <si>
    <t>№26</t>
  </si>
  <si>
    <t>№27</t>
  </si>
  <si>
    <t>№28</t>
  </si>
  <si>
    <t>№29</t>
  </si>
  <si>
    <t>№30</t>
  </si>
  <si>
    <t>№31</t>
  </si>
  <si>
    <t>№32</t>
  </si>
  <si>
    <t>№33</t>
  </si>
  <si>
    <t>№34</t>
  </si>
  <si>
    <t>№35</t>
  </si>
  <si>
    <t>№36</t>
  </si>
  <si>
    <t>№37</t>
  </si>
  <si>
    <t>№38</t>
  </si>
  <si>
    <t>№39</t>
  </si>
  <si>
    <t>№40</t>
  </si>
  <si>
    <t>№41</t>
  </si>
  <si>
    <t>№42</t>
  </si>
  <si>
    <t>№43</t>
  </si>
  <si>
    <t>№44</t>
  </si>
  <si>
    <t>№45</t>
  </si>
  <si>
    <t>№46</t>
  </si>
  <si>
    <t>№47</t>
  </si>
  <si>
    <t>№48</t>
  </si>
  <si>
    <t>№49</t>
  </si>
  <si>
    <t>№50</t>
  </si>
  <si>
    <t>№51</t>
  </si>
  <si>
    <t>№52</t>
  </si>
  <si>
    <t>№53</t>
  </si>
  <si>
    <t>№54</t>
  </si>
  <si>
    <t>№55</t>
  </si>
  <si>
    <t>№56</t>
  </si>
  <si>
    <t>№57</t>
  </si>
  <si>
    <t>№58</t>
  </si>
  <si>
    <t>№59</t>
  </si>
  <si>
    <t>№60</t>
  </si>
  <si>
    <t>№61</t>
  </si>
  <si>
    <t>№62</t>
  </si>
  <si>
    <t>№63</t>
  </si>
  <si>
    <t>№64</t>
  </si>
  <si>
    <t>№65</t>
  </si>
  <si>
    <t>№66</t>
  </si>
  <si>
    <t>№67</t>
  </si>
  <si>
    <t>№68</t>
  </si>
  <si>
    <t>№69</t>
  </si>
  <si>
    <t>№70</t>
  </si>
  <si>
    <t>№71</t>
  </si>
  <si>
    <t>№72</t>
  </si>
  <si>
    <t>№73</t>
  </si>
  <si>
    <t>№74</t>
  </si>
  <si>
    <t>№75</t>
  </si>
  <si>
    <t>№76</t>
  </si>
  <si>
    <t>№77</t>
  </si>
  <si>
    <t>№78</t>
  </si>
  <si>
    <t>№79</t>
  </si>
  <si>
    <t>№80</t>
  </si>
  <si>
    <t>№81</t>
  </si>
  <si>
    <t>№82</t>
  </si>
  <si>
    <t>№83</t>
  </si>
  <si>
    <t>№84</t>
  </si>
  <si>
    <t>№85</t>
  </si>
  <si>
    <t>№86</t>
  </si>
  <si>
    <t>№87</t>
  </si>
  <si>
    <t>№88</t>
  </si>
  <si>
    <t>№89</t>
  </si>
  <si>
    <t>№90</t>
  </si>
  <si>
    <t>№91</t>
  </si>
  <si>
    <t>№92</t>
  </si>
  <si>
    <t>№93</t>
  </si>
  <si>
    <t>№94</t>
  </si>
  <si>
    <t>№95</t>
  </si>
  <si>
    <t>№96</t>
  </si>
  <si>
    <t>№97</t>
  </si>
  <si>
    <t>№98</t>
  </si>
  <si>
    <t>№99</t>
  </si>
  <si>
    <t>№100</t>
  </si>
  <si>
    <r>
      <t xml:space="preserve">Загальний час надання послуги, </t>
    </r>
    <r>
      <rPr>
        <b/>
        <i/>
        <sz val="16"/>
        <color theme="1"/>
        <rFont val="Times New Roman"/>
        <family val="1"/>
        <charset val="204"/>
      </rPr>
      <t>хв</t>
    </r>
  </si>
  <si>
    <t>(3.2.) РОБОТИ ТА ПОСЛУГИ ДЛЯ ЗАБЕЗПЕЧЕННЯ АДМІНІСТРАТИВНИХ ПОТРЕБ</t>
  </si>
  <si>
    <t>«Pay&amp;Care 5.0»
Базовий електронний інструмент iз визначення вартості послуг з медичного обслуговування населення за плату від юридичних і фізичних осіб</t>
  </si>
  <si>
    <t>«Pay&amp;Care 5.0» - Базовий електронний інструмент iз визначення вартості послуг з медичного обслуговування населення за плату від юридичних і фізичних осіб</t>
  </si>
  <si>
    <r>
      <t xml:space="preserve">СОБІВАРТІСТЬ ПОСЛУГИ, </t>
    </r>
    <r>
      <rPr>
        <i/>
        <sz val="16"/>
        <color theme="1"/>
        <rFont val="Times New Roman"/>
        <family val="1"/>
        <charset val="204"/>
      </rPr>
      <t>ГРН.</t>
    </r>
  </si>
  <si>
    <r>
      <t xml:space="preserve">3. РЕНТАБЕЛЬНІСТЬ, </t>
    </r>
    <r>
      <rPr>
        <i/>
        <sz val="16"/>
        <color theme="1"/>
        <rFont val="Times New Roman"/>
        <family val="1"/>
        <charset val="204"/>
      </rPr>
      <t>%</t>
    </r>
  </si>
  <si>
    <r>
      <t xml:space="preserve">4. ПДВ, </t>
    </r>
    <r>
      <rPr>
        <i/>
        <sz val="16"/>
        <color theme="1"/>
        <rFont val="Times New Roman"/>
        <family val="1"/>
        <charset val="204"/>
      </rPr>
      <t>%</t>
    </r>
  </si>
  <si>
    <r>
      <t xml:space="preserve">ВАРТІСТЬ ПОСЛУГИ з урахуванням </t>
    </r>
    <r>
      <rPr>
        <b/>
        <u/>
        <sz val="16"/>
        <color theme="1"/>
        <rFont val="Times New Roman"/>
        <family val="1"/>
        <charset val="204"/>
      </rPr>
      <t>рентабельності</t>
    </r>
    <r>
      <rPr>
        <b/>
        <sz val="16"/>
        <color theme="1"/>
        <rFont val="Times New Roman"/>
        <family val="1"/>
        <charset val="204"/>
      </rPr>
      <t xml:space="preserve">, </t>
    </r>
    <r>
      <rPr>
        <i/>
        <sz val="16"/>
        <color theme="1"/>
        <rFont val="Times New Roman"/>
        <family val="1"/>
        <charset val="204"/>
      </rPr>
      <t>ГРН.</t>
    </r>
  </si>
  <si>
    <r>
      <t xml:space="preserve">ВАРТІСТЬ ПОСЛУГИ з урахуванням </t>
    </r>
    <r>
      <rPr>
        <b/>
        <u/>
        <sz val="16"/>
        <color theme="1"/>
        <rFont val="Times New Roman"/>
        <family val="1"/>
        <charset val="204"/>
      </rPr>
      <t>рентабельності та ПДВ</t>
    </r>
    <r>
      <rPr>
        <b/>
        <sz val="16"/>
        <color theme="1"/>
        <rFont val="Times New Roman"/>
        <family val="1"/>
        <charset val="204"/>
      </rPr>
      <t xml:space="preserve">, </t>
    </r>
    <r>
      <rPr>
        <i/>
        <sz val="16"/>
        <color theme="1"/>
        <rFont val="Times New Roman"/>
        <family val="1"/>
        <charset val="204"/>
      </rPr>
      <t>ГРН.</t>
    </r>
  </si>
  <si>
    <r>
      <t xml:space="preserve">ВАРТІСТЬ ПОСЛУГИ з урахуванням </t>
    </r>
    <r>
      <rPr>
        <b/>
        <u/>
        <sz val="16"/>
        <color theme="1"/>
        <rFont val="Times New Roman"/>
        <family val="1"/>
        <charset val="204"/>
      </rPr>
      <t>ПДВ</t>
    </r>
    <r>
      <rPr>
        <b/>
        <sz val="16"/>
        <color theme="1"/>
        <rFont val="Times New Roman"/>
        <family val="1"/>
        <charset val="204"/>
      </rPr>
      <t xml:space="preserve">, </t>
    </r>
    <r>
      <rPr>
        <i/>
        <sz val="16"/>
        <color theme="1"/>
        <rFont val="Times New Roman"/>
        <family val="1"/>
        <charset val="204"/>
      </rPr>
      <t>ГРН.</t>
    </r>
  </si>
  <si>
    <t>ПЕРЕЛІК ПОСЛУГ З МЕДИЧНОГО ОБСЛУГОВУВАННЯ НАСЕЛЕННЯ
ЗА ПЛАТУ ВІД ЮРИДИЧНИХ І ФІЗИЧНИХ ОСІБ</t>
  </si>
  <si>
    <r>
      <t xml:space="preserve">Зазначте </t>
    </r>
    <r>
      <rPr>
        <b/>
        <u/>
        <sz val="16"/>
        <color theme="1"/>
        <rFont val="Times New Roman"/>
        <family val="1"/>
        <charset val="204"/>
      </rPr>
      <t>НАЗВИ послуги</t>
    </r>
    <r>
      <rPr>
        <sz val="16"/>
        <color theme="1"/>
        <rFont val="Times New Roman"/>
        <family val="1"/>
        <charset val="204"/>
      </rPr>
      <t>:</t>
    </r>
  </si>
  <si>
    <t xml:space="preserve">ВХІДНІ ДАНІ ДЛЯ ВИЗНАЧЕННЯ ВАРТОСТІ ПОСЛУГ З МЕДИЧНОГО ОБСЛУГОВУВАННЯ НАСЕЛЕННЯ
ЗА ПЛАТУ ВІД ЮРИДИЧНИХ І ФІЗИЧНИХ ОСІБ </t>
  </si>
  <si>
    <r>
      <t xml:space="preserve">Вартість послуги з урахуванням </t>
    </r>
    <r>
      <rPr>
        <b/>
        <u/>
        <sz val="16"/>
        <color theme="1"/>
        <rFont val="Times New Roman"/>
        <family val="1"/>
        <charset val="204"/>
      </rPr>
      <t>рентабельності</t>
    </r>
    <r>
      <rPr>
        <b/>
        <sz val="16"/>
        <color theme="1"/>
        <rFont val="Times New Roman"/>
        <family val="1"/>
        <charset val="204"/>
      </rPr>
      <t xml:space="preserve">, </t>
    </r>
    <r>
      <rPr>
        <b/>
        <i/>
        <sz val="16"/>
        <color theme="1"/>
        <rFont val="Times New Roman"/>
        <family val="1"/>
        <charset val="204"/>
      </rPr>
      <t>грн</t>
    </r>
  </si>
  <si>
    <r>
      <t xml:space="preserve">Вартість послуги з урахуванням </t>
    </r>
    <r>
      <rPr>
        <b/>
        <u/>
        <sz val="16"/>
        <color theme="1"/>
        <rFont val="Times New Roman"/>
        <family val="1"/>
        <charset val="204"/>
      </rPr>
      <t>ПДВ</t>
    </r>
    <r>
      <rPr>
        <b/>
        <sz val="16"/>
        <color theme="1"/>
        <rFont val="Times New Roman"/>
        <family val="1"/>
        <charset val="204"/>
      </rPr>
      <t xml:space="preserve">, </t>
    </r>
    <r>
      <rPr>
        <b/>
        <i/>
        <sz val="16"/>
        <color theme="1"/>
        <rFont val="Times New Roman"/>
        <family val="1"/>
        <charset val="204"/>
      </rPr>
      <t>грн</t>
    </r>
  </si>
  <si>
    <r>
      <t xml:space="preserve">Вартість послуги з урахуванням </t>
    </r>
    <r>
      <rPr>
        <b/>
        <u/>
        <sz val="16"/>
        <color theme="1"/>
        <rFont val="Times New Roman"/>
        <family val="1"/>
        <charset val="204"/>
      </rPr>
      <t>рентабельності та ПДВ</t>
    </r>
    <r>
      <rPr>
        <b/>
        <sz val="16"/>
        <color theme="1"/>
        <rFont val="Times New Roman"/>
        <family val="1"/>
        <charset val="204"/>
      </rPr>
      <t xml:space="preserve">, </t>
    </r>
    <r>
      <rPr>
        <b/>
        <i/>
        <sz val="16"/>
        <color theme="1"/>
        <rFont val="Times New Roman"/>
        <family val="1"/>
        <charset val="204"/>
      </rPr>
      <t>грн</t>
    </r>
  </si>
  <si>
    <t>Назва послуги</t>
  </si>
  <si>
    <t>(2.7.) АМОРТИЗАЦІЯ, РЕМОНТ ТА ОБСЛУГОВУВАННЯ СПЕЦІАЛЬНОГО ОБЛАДНАННЯ ТА ІНШИХ СПЕЦІАЛЬНИХ ЗАСОБІВ</t>
  </si>
  <si>
    <t>(2.7.) АМОРТИЗАЦІЯ, РЕМОНТ ТА ОБСЛУГОВУВАННЯ СПЕЦІАЛЬНОГО ОБЛАДНАННЯ ТА ІНШИХ СПЕЦІАЛЬНИХ ЗАСОБІВ (прямі витрати)</t>
  </si>
  <si>
    <r>
      <t xml:space="preserve">Персонал, який </t>
    </r>
    <r>
      <rPr>
        <b/>
        <u/>
        <sz val="18"/>
        <color theme="1" tint="4.9989318521683403E-2"/>
        <rFont val="Times New Roman"/>
        <family val="1"/>
        <charset val="204"/>
      </rPr>
      <t>безпосередньо</t>
    </r>
    <r>
      <rPr>
        <b/>
        <sz val="18"/>
        <color theme="1" tint="4.9989318521683403E-2"/>
        <rFont val="Times New Roman"/>
        <family val="1"/>
        <charset val="204"/>
      </rPr>
      <t xml:space="preserve"> залучений до надання </t>
    </r>
    <r>
      <rPr>
        <b/>
        <u/>
        <sz val="18"/>
        <color theme="1" tint="4.9989318521683403E-2"/>
        <rFont val="Times New Roman"/>
        <family val="1"/>
        <charset val="204"/>
      </rPr>
      <t>послуг</t>
    </r>
  </si>
  <si>
    <t>перехід на початок</t>
  </si>
  <si>
    <t>перехід до наступного блоку</t>
  </si>
  <si>
    <t>(3.2.) РОБОТИ ТА ПОСЛУГИ ДЛЯ ЗАБЕЗПЕЧЕННЯ АДМІНІСТРАТИВНИХ ПОТРЕБ (адміністративні витрати)</t>
  </si>
  <si>
    <t>(3.4.) ОРЕНДА ТА ОБСЛУГОВУВАННЯ ПРИМІЩЕНЬ, БУДІВЕЛЬ І СПОРУД
(адміністративні витрати)</t>
  </si>
  <si>
    <t>Назва спеціальності медичного персоналу, який залучений до надання послуг</t>
  </si>
  <si>
    <r>
      <rPr>
        <b/>
        <sz val="12"/>
        <color theme="1"/>
        <rFont val="Times New Roman"/>
        <family val="1"/>
        <charset val="204"/>
      </rPr>
      <t>Час на надання послуги,</t>
    </r>
    <r>
      <rPr>
        <i/>
        <sz val="12"/>
        <color theme="1"/>
        <rFont val="Times New Roman"/>
        <family val="1"/>
        <charset val="204"/>
      </rPr>
      <t xml:space="preserve"> хв.</t>
    </r>
    <r>
      <rPr>
        <sz val="12"/>
        <color theme="1"/>
        <rFont val="Times New Roman"/>
        <family val="1"/>
        <charset val="204"/>
      </rPr>
      <t xml:space="preserve">
</t>
    </r>
    <r>
      <rPr>
        <sz val="12"/>
        <color rgb="FF0070C0"/>
        <rFont val="Times New Roman"/>
        <family val="1"/>
        <charset val="204"/>
      </rPr>
      <t>(зазначити у разі потреби)</t>
    </r>
  </si>
  <si>
    <r>
      <rPr>
        <b/>
        <sz val="12"/>
        <rFont val="Times New Roman"/>
        <family val="1"/>
        <charset val="204"/>
      </rPr>
      <t>Час надання послуги відповідним працівником</t>
    </r>
    <r>
      <rPr>
        <sz val="12"/>
        <rFont val="Times New Roman"/>
        <family val="1"/>
        <charset val="204"/>
      </rPr>
      <t>,</t>
    </r>
    <r>
      <rPr>
        <i/>
        <sz val="12"/>
        <rFont val="Times New Roman"/>
        <family val="1"/>
        <charset val="204"/>
      </rPr>
      <t xml:space="preserve"> хв.</t>
    </r>
    <r>
      <rPr>
        <sz val="12"/>
        <rFont val="Times New Roman"/>
        <family val="1"/>
        <charset val="204"/>
      </rPr>
      <t xml:space="preserve">
</t>
    </r>
    <r>
      <rPr>
        <sz val="12"/>
        <color rgb="FFC00000"/>
        <rFont val="Times New Roman"/>
        <family val="1"/>
        <charset val="204"/>
      </rPr>
      <t>(зазначити)</t>
    </r>
  </si>
  <si>
    <r>
      <t xml:space="preserve">Заробітна плата основного та допоміжного персоналу, що залучається до даної надання послуг, </t>
    </r>
    <r>
      <rPr>
        <i/>
        <sz val="11"/>
        <color theme="1"/>
        <rFont val="Times New Roman"/>
        <family val="1"/>
        <charset val="204"/>
      </rPr>
      <t xml:space="preserve">грн
</t>
    </r>
    <r>
      <rPr>
        <sz val="11"/>
        <color rgb="FFC00000"/>
        <rFont val="Times New Roman"/>
        <family val="1"/>
        <charset val="204"/>
      </rPr>
      <t>(розраховується автоматично)</t>
    </r>
  </si>
  <si>
    <r>
      <rPr>
        <b/>
        <sz val="12"/>
        <rFont val="Times New Roman"/>
        <family val="1"/>
        <charset val="204"/>
      </rPr>
      <t>Розрахункові витрати на оплату праці персоналу за 1 хв роботи,</t>
    </r>
    <r>
      <rPr>
        <sz val="12"/>
        <rFont val="Times New Roman"/>
        <family val="1"/>
        <charset val="204"/>
      </rPr>
      <t xml:space="preserve"> </t>
    </r>
    <r>
      <rPr>
        <i/>
        <sz val="12"/>
        <color theme="1"/>
        <rFont val="Times New Roman"/>
        <family val="1"/>
        <charset val="204"/>
      </rPr>
      <t>грн.</t>
    </r>
    <r>
      <rPr>
        <sz val="12"/>
        <rFont val="Times New Roman"/>
        <family val="1"/>
        <charset val="204"/>
      </rPr>
      <t xml:space="preserve">
</t>
    </r>
    <r>
      <rPr>
        <sz val="12"/>
        <color rgb="FFC00000"/>
        <rFont val="Times New Roman"/>
        <family val="1"/>
        <charset val="204"/>
      </rPr>
      <t>(переноситься автоматично)</t>
    </r>
  </si>
  <si>
    <t>Халат на зав'язка</t>
  </si>
  <si>
    <t>Аналіз АБВ</t>
  </si>
  <si>
    <t>1.8. Амортизація, ремонт та обслуговування спеціального обладнання та інших спеціальних засобів</t>
  </si>
  <si>
    <r>
      <t xml:space="preserve">Розрахована собівартість послуги, </t>
    </r>
    <r>
      <rPr>
        <b/>
        <i/>
        <sz val="16"/>
        <color theme="1"/>
        <rFont val="Times New Roman"/>
        <family val="1"/>
        <charset val="204"/>
      </rPr>
      <t>грн</t>
    </r>
  </si>
  <si>
    <t>Проєкт USAID «Підтримка реформи охорони здоров’я»</t>
  </si>
  <si>
    <t>Цей документ підготовлено за підтримки Агентства США з міжнародного розвитку (USAID), наданої від імені народу Сполучених Штатів Америки. Відповідальність за зміст цього документу, який необов'язково відображає погляди USAID, Уряду Сполучених Штатів Америки, несе виключно компанія ТОВ «Делойт Консалтинг» у межах контракту №72012118C00001.</t>
  </si>
  <si>
    <t xml:space="preserve">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</si>
</sst>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0.0%"/>
    <numFmt numFmtId="166" formatCode="0.000"/>
  </numFmts>
  <fonts count="69" x14ac:knownFonts="1">
    <font>
      <sz val="11"/>
      <color theme="1"/>
      <name val="Calibri"/>
      <family val="2"/>
      <scheme val="minor"/>
    </font>
    <font>
      <sz val="13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36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20"/>
      <color theme="1" tint="4.9989318521683403E-2"/>
      <name val="Times New Roman"/>
      <family val="1"/>
      <charset val="204"/>
    </font>
    <font>
      <i/>
      <sz val="14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sz val="12"/>
      <color rgb="FFC00000"/>
      <name val="Times New Roman"/>
      <family val="1"/>
      <charset val="204"/>
    </font>
    <font>
      <sz val="11"/>
      <color rgb="FFC00000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22"/>
      <color theme="1" tint="4.9989318521683403E-2"/>
      <name val="Times New Roman"/>
      <family val="1"/>
      <charset val="204"/>
    </font>
    <font>
      <sz val="12"/>
      <color rgb="FF00B050"/>
      <name val="Times New Roman"/>
      <family val="1"/>
      <charset val="204"/>
    </font>
    <font>
      <sz val="14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b/>
      <i/>
      <sz val="26"/>
      <color rgb="FF00B050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u/>
      <sz val="12"/>
      <color rgb="FF0070C0"/>
      <name val="Times New Roman"/>
      <family val="1"/>
      <charset val="204"/>
    </font>
    <font>
      <sz val="8"/>
      <name val="Calibri"/>
      <family val="2"/>
      <scheme val="minor"/>
    </font>
    <font>
      <b/>
      <u/>
      <sz val="11"/>
      <name val="Times New Roman"/>
      <family val="1"/>
      <charset val="204"/>
    </font>
    <font>
      <sz val="12"/>
      <color theme="0"/>
      <name val="Times New Roman"/>
      <family val="1"/>
      <charset val="204"/>
    </font>
    <font>
      <b/>
      <sz val="18"/>
      <color theme="1" tint="4.9989318521683403E-2"/>
      <name val="Times New Roman"/>
      <family val="1"/>
      <charset val="204"/>
    </font>
    <font>
      <b/>
      <u/>
      <sz val="18"/>
      <color theme="1" tint="4.9989318521683403E-2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sz val="16"/>
      <color rgb="FF0070C0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u/>
      <sz val="16"/>
      <color theme="1"/>
      <name val="Times New Roman"/>
      <family val="1"/>
      <charset val="204"/>
    </font>
    <font>
      <b/>
      <sz val="12"/>
      <color rgb="FFC00000"/>
      <name val="Times New Roman"/>
      <family val="1"/>
      <charset val="204"/>
    </font>
    <font>
      <b/>
      <sz val="14"/>
      <color rgb="FFC00000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sz val="72"/>
      <color theme="1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b/>
      <sz val="26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20"/>
      <color rgb="FF6C6463"/>
      <name val="Arial"/>
      <family val="2"/>
    </font>
    <font>
      <sz val="12"/>
      <color theme="0" tint="-0.499984740745262"/>
      <name val="Arial"/>
      <family val="2"/>
    </font>
    <font>
      <sz val="11"/>
      <color theme="1"/>
      <name val="Arial"/>
      <family val="2"/>
    </font>
    <font>
      <b/>
      <sz val="16"/>
      <color theme="1"/>
      <name val="Arial"/>
      <family val="2"/>
    </font>
    <font>
      <sz val="13"/>
      <color theme="1"/>
      <name val="Arial"/>
      <family val="2"/>
    </font>
    <font>
      <sz val="13"/>
      <color rgb="FF0070C0"/>
      <name val="Arial"/>
      <family val="2"/>
    </font>
    <font>
      <sz val="13"/>
      <color rgb="FF00B05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6">
    <xf numFmtId="0" fontId="0" fillId="0" borderId="0"/>
    <xf numFmtId="0" fontId="3" fillId="0" borderId="0" applyNumberFormat="0" applyFill="0" applyBorder="0" applyAlignment="0" applyProtection="0"/>
    <xf numFmtId="9" fontId="6" fillId="0" borderId="0" applyFont="0" applyFill="0" applyBorder="0" applyAlignment="0" applyProtection="0"/>
    <xf numFmtId="0" fontId="7" fillId="0" borderId="0"/>
    <xf numFmtId="0" fontId="8" fillId="0" borderId="0"/>
    <xf numFmtId="0" fontId="7" fillId="0" borderId="0"/>
  </cellStyleXfs>
  <cellXfs count="214">
    <xf numFmtId="0" fontId="0" fillId="0" borderId="0" xfId="0"/>
    <xf numFmtId="0" fontId="11" fillId="0" borderId="0" xfId="0" applyFont="1"/>
    <xf numFmtId="0" fontId="11" fillId="2" borderId="0" xfId="0" applyFont="1" applyFill="1"/>
    <xf numFmtId="0" fontId="5" fillId="0" borderId="0" xfId="0" applyFont="1" applyAlignment="1">
      <alignment vertical="center" wrapText="1"/>
    </xf>
    <xf numFmtId="0" fontId="24" fillId="3" borderId="1" xfId="0" applyFont="1" applyFill="1" applyBorder="1" applyAlignment="1">
      <alignment horizontal="left" vertical="center" wrapText="1"/>
    </xf>
    <xf numFmtId="0" fontId="37" fillId="0" borderId="0" xfId="0" applyFont="1" applyAlignment="1">
      <alignment vertical="center"/>
    </xf>
    <xf numFmtId="0" fontId="31" fillId="0" borderId="0" xfId="0" applyFont="1"/>
    <xf numFmtId="3" fontId="4" fillId="3" borderId="1" xfId="0" applyNumberFormat="1" applyFont="1" applyFill="1" applyBorder="1" applyAlignment="1">
      <alignment horizontal="center" vertical="center"/>
    </xf>
    <xf numFmtId="164" fontId="4" fillId="3" borderId="5" xfId="0" applyNumberFormat="1" applyFont="1" applyFill="1" applyBorder="1" applyAlignment="1">
      <alignment horizontal="left" vertical="center"/>
    </xf>
    <xf numFmtId="164" fontId="4" fillId="3" borderId="5" xfId="0" applyNumberFormat="1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/>
    </xf>
    <xf numFmtId="3" fontId="4" fillId="3" borderId="5" xfId="0" applyNumberFormat="1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left" vertical="center" wrapText="1"/>
    </xf>
    <xf numFmtId="49" fontId="4" fillId="3" borderId="1" xfId="0" applyNumberFormat="1" applyFont="1" applyFill="1" applyBorder="1" applyAlignment="1">
      <alignment horizontal="left" vertical="center"/>
    </xf>
    <xf numFmtId="3" fontId="18" fillId="3" borderId="1" xfId="0" applyNumberFormat="1" applyFont="1" applyFill="1" applyBorder="1" applyAlignment="1">
      <alignment horizontal="center" vertical="center" wrapText="1"/>
    </xf>
    <xf numFmtId="10" fontId="4" fillId="3" borderId="1" xfId="2" applyNumberFormat="1" applyFont="1" applyFill="1" applyBorder="1" applyAlignment="1">
      <alignment horizontal="center" vertical="center"/>
    </xf>
    <xf numFmtId="49" fontId="4" fillId="3" borderId="5" xfId="0" applyNumberFormat="1" applyFont="1" applyFill="1" applyBorder="1" applyAlignment="1">
      <alignment horizontal="left" vertical="center"/>
    </xf>
    <xf numFmtId="10" fontId="4" fillId="3" borderId="5" xfId="2" applyNumberFormat="1" applyFont="1" applyFill="1" applyBorder="1" applyAlignment="1">
      <alignment horizontal="center" vertical="center"/>
    </xf>
    <xf numFmtId="0" fontId="20" fillId="2" borderId="0" xfId="0" applyFont="1" applyFill="1"/>
    <xf numFmtId="49" fontId="4" fillId="3" borderId="1" xfId="0" applyNumberFormat="1" applyFont="1" applyFill="1" applyBorder="1" applyAlignment="1">
      <alignment horizontal="left" vertical="center" wrapText="1"/>
    </xf>
    <xf numFmtId="1" fontId="18" fillId="3" borderId="1" xfId="0" applyNumberFormat="1" applyFont="1" applyFill="1" applyBorder="1" applyAlignment="1">
      <alignment horizontal="center" vertical="center" wrapText="1"/>
    </xf>
    <xf numFmtId="0" fontId="48" fillId="2" borderId="0" xfId="0" applyFont="1" applyFill="1" applyAlignment="1">
      <alignment vertical="center"/>
    </xf>
    <xf numFmtId="4" fontId="18" fillId="5" borderId="1" xfId="3" applyNumberFormat="1" applyFont="1" applyFill="1" applyBorder="1" applyAlignment="1">
      <alignment horizontal="center" vertical="center"/>
    </xf>
    <xf numFmtId="0" fontId="21" fillId="5" borderId="1" xfId="3" applyFont="1" applyFill="1" applyBorder="1" applyAlignment="1">
      <alignment horizontal="center" vertical="center" wrapText="1"/>
    </xf>
    <xf numFmtId="4" fontId="30" fillId="5" borderId="1" xfId="3" applyNumberFormat="1" applyFont="1" applyFill="1" applyBorder="1" applyAlignment="1">
      <alignment horizontal="center" vertical="center"/>
    </xf>
    <xf numFmtId="49" fontId="4" fillId="3" borderId="19" xfId="0" applyNumberFormat="1" applyFont="1" applyFill="1" applyBorder="1" applyAlignment="1">
      <alignment horizontal="left" vertical="center" wrapText="1"/>
    </xf>
    <xf numFmtId="49" fontId="4" fillId="3" borderId="19" xfId="0" applyNumberFormat="1" applyFont="1" applyFill="1" applyBorder="1" applyAlignment="1">
      <alignment horizontal="left" vertical="center"/>
    </xf>
    <xf numFmtId="3" fontId="4" fillId="3" borderId="19" xfId="0" applyNumberFormat="1" applyFont="1" applyFill="1" applyBorder="1" applyAlignment="1">
      <alignment horizontal="center" vertical="center"/>
    </xf>
    <xf numFmtId="10" fontId="4" fillId="3" borderId="19" xfId="2" applyNumberFormat="1" applyFont="1" applyFill="1" applyBorder="1" applyAlignment="1">
      <alignment horizontal="center" vertical="center"/>
    </xf>
    <xf numFmtId="49" fontId="4" fillId="3" borderId="5" xfId="0" applyNumberFormat="1" applyFont="1" applyFill="1" applyBorder="1" applyAlignment="1">
      <alignment horizontal="left" vertical="center" wrapText="1"/>
    </xf>
    <xf numFmtId="0" fontId="16" fillId="3" borderId="1" xfId="0" applyFont="1" applyFill="1" applyBorder="1" applyAlignment="1">
      <alignment vertical="center" wrapText="1"/>
    </xf>
    <xf numFmtId="0" fontId="14" fillId="5" borderId="1" xfId="0" applyFont="1" applyFill="1" applyBorder="1" applyAlignment="1">
      <alignment horizontal="center" vertical="center" wrapText="1"/>
    </xf>
    <xf numFmtId="4" fontId="57" fillId="5" borderId="1" xfId="0" applyNumberFormat="1" applyFont="1" applyFill="1" applyBorder="1" applyAlignment="1">
      <alignment horizontal="center" vertical="center" wrapText="1"/>
    </xf>
    <xf numFmtId="3" fontId="20" fillId="3" borderId="1" xfId="3" applyNumberFormat="1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left" vertical="center" wrapText="1"/>
    </xf>
    <xf numFmtId="9" fontId="12" fillId="5" borderId="1" xfId="2" applyFont="1" applyFill="1" applyBorder="1" applyAlignment="1">
      <alignment horizontal="center" vertical="center"/>
    </xf>
    <xf numFmtId="165" fontId="17" fillId="3" borderId="31" xfId="2" applyNumberFormat="1" applyFont="1" applyFill="1" applyBorder="1" applyAlignment="1">
      <alignment horizontal="center" vertical="center"/>
    </xf>
    <xf numFmtId="0" fontId="11" fillId="5" borderId="0" xfId="0" applyFont="1" applyFill="1"/>
    <xf numFmtId="0" fontId="1" fillId="5" borderId="0" xfId="0" applyFont="1" applyFill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center" vertical="center"/>
    </xf>
    <xf numFmtId="0" fontId="22" fillId="5" borderId="0" xfId="0" applyFont="1" applyFill="1" applyAlignment="1">
      <alignment vertical="center"/>
    </xf>
    <xf numFmtId="0" fontId="13" fillId="5" borderId="0" xfId="0" applyFont="1" applyFill="1" applyAlignment="1">
      <alignment horizontal="center" vertical="center"/>
    </xf>
    <xf numFmtId="0" fontId="9" fillId="5" borderId="1" xfId="0" applyFont="1" applyFill="1" applyBorder="1" applyAlignment="1">
      <alignment horizontal="left" vertical="center" wrapText="1"/>
    </xf>
    <xf numFmtId="0" fontId="12" fillId="5" borderId="0" xfId="0" applyFont="1" applyFill="1" applyAlignment="1">
      <alignment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0" xfId="0" applyFont="1" applyFill="1"/>
    <xf numFmtId="0" fontId="4" fillId="5" borderId="0" xfId="0" applyFont="1" applyFill="1" applyAlignment="1">
      <alignment horizontal="center" vertical="center"/>
    </xf>
    <xf numFmtId="9" fontId="42" fillId="5" borderId="0" xfId="0" applyNumberFormat="1" applyFont="1" applyFill="1"/>
    <xf numFmtId="10" fontId="42" fillId="5" borderId="0" xfId="0" applyNumberFormat="1" applyFont="1" applyFill="1"/>
    <xf numFmtId="10" fontId="4" fillId="5" borderId="0" xfId="0" applyNumberFormat="1" applyFont="1" applyFill="1"/>
    <xf numFmtId="49" fontId="4" fillId="5" borderId="0" xfId="0" applyNumberFormat="1" applyFont="1" applyFill="1" applyAlignment="1">
      <alignment horizontal="left" vertical="center" wrapText="1"/>
    </xf>
    <xf numFmtId="0" fontId="9" fillId="5" borderId="0" xfId="0" applyFont="1" applyFill="1" applyAlignment="1">
      <alignment horizontal="center" vertical="center"/>
    </xf>
    <xf numFmtId="0" fontId="27" fillId="5" borderId="1" xfId="0" applyFont="1" applyFill="1" applyBorder="1" applyAlignment="1">
      <alignment horizontal="left" vertical="center"/>
    </xf>
    <xf numFmtId="0" fontId="9" fillId="5" borderId="0" xfId="0" applyFont="1" applyFill="1"/>
    <xf numFmtId="10" fontId="9" fillId="5" borderId="0" xfId="0" applyNumberFormat="1" applyFont="1" applyFill="1"/>
    <xf numFmtId="0" fontId="39" fillId="5" borderId="1" xfId="0" applyFont="1" applyFill="1" applyBorder="1" applyAlignment="1">
      <alignment horizontal="left" vertical="center" indent="4"/>
    </xf>
    <xf numFmtId="0" fontId="39" fillId="5" borderId="1" xfId="0" applyFont="1" applyFill="1" applyBorder="1" applyAlignment="1">
      <alignment horizontal="left" vertical="center" wrapText="1" indent="4"/>
    </xf>
    <xf numFmtId="0" fontId="4" fillId="5" borderId="0" xfId="0" applyFont="1" applyFill="1" applyAlignment="1">
      <alignment horizontal="center"/>
    </xf>
    <xf numFmtId="0" fontId="10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4" fontId="30" fillId="5" borderId="1" xfId="0" applyNumberFormat="1" applyFont="1" applyFill="1" applyBorder="1" applyAlignment="1">
      <alignment horizontal="center" vertical="center"/>
    </xf>
    <xf numFmtId="4" fontId="30" fillId="5" borderId="13" xfId="2" applyNumberFormat="1" applyFont="1" applyFill="1" applyBorder="1" applyAlignment="1">
      <alignment horizontal="center" vertical="center"/>
    </xf>
    <xf numFmtId="0" fontId="36" fillId="5" borderId="0" xfId="1" applyFont="1" applyFill="1" applyBorder="1" applyAlignment="1">
      <alignment horizontal="center" vertical="center" wrapText="1"/>
    </xf>
    <xf numFmtId="4" fontId="30" fillId="5" borderId="19" xfId="0" applyNumberFormat="1" applyFont="1" applyFill="1" applyBorder="1" applyAlignment="1">
      <alignment horizontal="center" vertical="center"/>
    </xf>
    <xf numFmtId="4" fontId="30" fillId="5" borderId="20" xfId="2" applyNumberFormat="1" applyFont="1" applyFill="1" applyBorder="1" applyAlignment="1">
      <alignment horizontal="center" vertical="center"/>
    </xf>
    <xf numFmtId="4" fontId="30" fillId="5" borderId="5" xfId="0" applyNumberFormat="1" applyFont="1" applyFill="1" applyBorder="1" applyAlignment="1">
      <alignment horizontal="center" vertical="center"/>
    </xf>
    <xf numFmtId="49" fontId="4" fillId="5" borderId="0" xfId="0" applyNumberFormat="1" applyFont="1" applyFill="1" applyAlignment="1">
      <alignment horizontal="left" vertical="center"/>
    </xf>
    <xf numFmtId="3" fontId="4" fillId="5" borderId="0" xfId="0" applyNumberFormat="1" applyFont="1" applyFill="1" applyAlignment="1">
      <alignment horizontal="center" vertical="center"/>
    </xf>
    <xf numFmtId="10" fontId="4" fillId="5" borderId="0" xfId="2" applyNumberFormat="1" applyFont="1" applyFill="1" applyBorder="1" applyAlignment="1">
      <alignment horizontal="center" vertical="center"/>
    </xf>
    <xf numFmtId="4" fontId="30" fillId="5" borderId="0" xfId="0" applyNumberFormat="1" applyFont="1" applyFill="1" applyAlignment="1">
      <alignment horizontal="center" vertical="center"/>
    </xf>
    <xf numFmtId="4" fontId="30" fillId="5" borderId="0" xfId="2" applyNumberFormat="1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 wrapText="1"/>
    </xf>
    <xf numFmtId="164" fontId="30" fillId="5" borderId="1" xfId="0" applyNumberFormat="1" applyFont="1" applyFill="1" applyBorder="1" applyAlignment="1">
      <alignment horizontal="center" vertical="center"/>
    </xf>
    <xf numFmtId="164" fontId="30" fillId="5" borderId="0" xfId="0" applyNumberFormat="1" applyFont="1" applyFill="1" applyAlignment="1">
      <alignment horizontal="center" vertical="center"/>
    </xf>
    <xf numFmtId="0" fontId="21" fillId="5" borderId="1" xfId="0" applyFont="1" applyFill="1" applyBorder="1" applyAlignment="1">
      <alignment horizontal="center" vertical="center" wrapText="1"/>
    </xf>
    <xf numFmtId="164" fontId="18" fillId="5" borderId="1" xfId="0" applyNumberFormat="1" applyFont="1" applyFill="1" applyBorder="1" applyAlignment="1">
      <alignment horizontal="center" vertical="center"/>
    </xf>
    <xf numFmtId="4" fontId="30" fillId="5" borderId="1" xfId="2" applyNumberFormat="1" applyFont="1" applyFill="1" applyBorder="1" applyAlignment="1">
      <alignment horizontal="center" vertical="center"/>
    </xf>
    <xf numFmtId="0" fontId="45" fillId="7" borderId="3" xfId="0" applyFont="1" applyFill="1" applyBorder="1" applyAlignment="1">
      <alignment vertical="center" wrapText="1"/>
    </xf>
    <xf numFmtId="0" fontId="45" fillId="7" borderId="4" xfId="0" applyFont="1" applyFill="1" applyBorder="1" applyAlignment="1">
      <alignment vertical="center" wrapText="1"/>
    </xf>
    <xf numFmtId="0" fontId="45" fillId="7" borderId="2" xfId="0" applyFont="1" applyFill="1" applyBorder="1" applyAlignment="1">
      <alignment vertical="center" wrapText="1"/>
    </xf>
    <xf numFmtId="0" fontId="45" fillId="7" borderId="3" xfId="0" applyFont="1" applyFill="1" applyBorder="1" applyAlignment="1">
      <alignment horizontal="center" vertical="center" wrapText="1"/>
    </xf>
    <xf numFmtId="0" fontId="24" fillId="5" borderId="0" xfId="0" applyFont="1" applyFill="1"/>
    <xf numFmtId="0" fontId="2" fillId="5" borderId="0" xfId="0" applyFont="1" applyFill="1" applyAlignment="1">
      <alignment vertical="center" wrapText="1"/>
    </xf>
    <xf numFmtId="3" fontId="20" fillId="5" borderId="1" xfId="3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vertical="center" wrapText="1"/>
    </xf>
    <xf numFmtId="4" fontId="49" fillId="5" borderId="23" xfId="0" applyNumberFormat="1" applyFont="1" applyFill="1" applyBorder="1" applyAlignment="1">
      <alignment horizontal="center" vertical="center"/>
    </xf>
    <xf numFmtId="0" fontId="47" fillId="5" borderId="0" xfId="0" applyFont="1" applyFill="1"/>
    <xf numFmtId="4" fontId="49" fillId="5" borderId="25" xfId="0" applyNumberFormat="1" applyFont="1" applyFill="1" applyBorder="1" applyAlignment="1">
      <alignment horizontal="center" vertical="center"/>
    </xf>
    <xf numFmtId="2" fontId="45" fillId="5" borderId="0" xfId="0" applyNumberFormat="1" applyFont="1" applyFill="1" applyAlignment="1">
      <alignment horizontal="center" vertical="center"/>
    </xf>
    <xf numFmtId="0" fontId="42" fillId="5" borderId="0" xfId="0" applyFont="1" applyFill="1"/>
    <xf numFmtId="0" fontId="42" fillId="5" borderId="0" xfId="0" applyFont="1" applyFill="1" applyAlignment="1">
      <alignment horizontal="left" vertical="center"/>
    </xf>
    <xf numFmtId="166" fontId="45" fillId="5" borderId="0" xfId="0" applyNumberFormat="1" applyFont="1" applyFill="1" applyAlignment="1">
      <alignment horizontal="center" vertical="center"/>
    </xf>
    <xf numFmtId="4" fontId="49" fillId="5" borderId="28" xfId="0" applyNumberFormat="1" applyFont="1" applyFill="1" applyBorder="1" applyAlignment="1">
      <alignment horizontal="center" vertical="center"/>
    </xf>
    <xf numFmtId="0" fontId="24" fillId="5" borderId="0" xfId="0" applyFont="1" applyFill="1" applyAlignment="1">
      <alignment horizontal="left" vertical="center" wrapText="1"/>
    </xf>
    <xf numFmtId="4" fontId="24" fillId="5" borderId="0" xfId="0" applyNumberFormat="1" applyFont="1" applyFill="1" applyAlignment="1">
      <alignment horizontal="left" vertical="center"/>
    </xf>
    <xf numFmtId="0" fontId="2" fillId="5" borderId="0" xfId="0" applyFont="1" applyFill="1" applyAlignment="1">
      <alignment horizontal="left" vertical="center" wrapText="1"/>
    </xf>
    <xf numFmtId="4" fontId="14" fillId="5" borderId="0" xfId="0" applyNumberFormat="1" applyFont="1" applyFill="1" applyAlignment="1">
      <alignment horizontal="center" vertical="center"/>
    </xf>
    <xf numFmtId="4" fontId="25" fillId="5" borderId="0" xfId="0" applyNumberFormat="1" applyFont="1" applyFill="1" applyAlignment="1">
      <alignment horizontal="center" vertical="center"/>
    </xf>
    <xf numFmtId="0" fontId="17" fillId="5" borderId="0" xfId="0" applyFont="1" applyFill="1"/>
    <xf numFmtId="0" fontId="18" fillId="5" borderId="1" xfId="0" applyFont="1" applyFill="1" applyBorder="1" applyAlignment="1">
      <alignment horizontal="center" vertical="center" wrapText="1"/>
    </xf>
    <xf numFmtId="2" fontId="33" fillId="5" borderId="5" xfId="0" applyNumberFormat="1" applyFont="1" applyFill="1" applyBorder="1" applyAlignment="1">
      <alignment horizontal="center" vertical="center"/>
    </xf>
    <xf numFmtId="4" fontId="27" fillId="5" borderId="13" xfId="0" applyNumberFormat="1" applyFont="1" applyFill="1" applyBorder="1" applyAlignment="1">
      <alignment horizontal="center" vertical="center"/>
    </xf>
    <xf numFmtId="2" fontId="42" fillId="5" borderId="0" xfId="0" applyNumberFormat="1" applyFont="1" applyFill="1" applyAlignment="1">
      <alignment horizontal="center" vertical="center"/>
    </xf>
    <xf numFmtId="0" fontId="25" fillId="5" borderId="1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Alignment="1">
      <alignment horizontal="center" vertical="center" wrapText="1"/>
    </xf>
    <xf numFmtId="4" fontId="27" fillId="5" borderId="1" xfId="0" applyNumberFormat="1" applyFont="1" applyFill="1" applyBorder="1" applyAlignment="1">
      <alignment horizontal="center" vertical="center" wrapText="1"/>
    </xf>
    <xf numFmtId="0" fontId="24" fillId="5" borderId="1" xfId="0" applyFont="1" applyFill="1" applyBorder="1" applyAlignment="1">
      <alignment horizontal="center" vertical="center" wrapText="1"/>
    </xf>
    <xf numFmtId="2" fontId="4" fillId="5" borderId="1" xfId="0" applyNumberFormat="1" applyFont="1" applyFill="1" applyBorder="1" applyAlignment="1">
      <alignment horizontal="center" vertical="center"/>
    </xf>
    <xf numFmtId="3" fontId="20" fillId="5" borderId="1" xfId="0" applyNumberFormat="1" applyFont="1" applyFill="1" applyBorder="1" applyAlignment="1">
      <alignment horizontal="center" vertical="center"/>
    </xf>
    <xf numFmtId="2" fontId="4" fillId="5" borderId="0" xfId="0" applyNumberFormat="1" applyFont="1" applyFill="1" applyAlignment="1">
      <alignment horizontal="center" vertical="center"/>
    </xf>
    <xf numFmtId="4" fontId="27" fillId="5" borderId="0" xfId="0" applyNumberFormat="1" applyFont="1" applyFill="1" applyAlignment="1">
      <alignment horizontal="center" vertical="center"/>
    </xf>
    <xf numFmtId="0" fontId="11" fillId="5" borderId="1" xfId="0" applyFont="1" applyFill="1" applyBorder="1"/>
    <xf numFmtId="4" fontId="2" fillId="4" borderId="31" xfId="2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left" vertical="center"/>
    </xf>
    <xf numFmtId="0" fontId="20" fillId="5" borderId="0" xfId="0" applyFont="1" applyFill="1"/>
    <xf numFmtId="0" fontId="48" fillId="5" borderId="0" xfId="0" applyFont="1" applyFill="1" applyAlignment="1">
      <alignment horizontal="left" vertical="center"/>
    </xf>
    <xf numFmtId="0" fontId="48" fillId="5" borderId="0" xfId="0" applyFont="1" applyFill="1" applyAlignment="1">
      <alignment vertical="center"/>
    </xf>
    <xf numFmtId="0" fontId="11" fillId="5" borderId="0" xfId="0" applyFont="1" applyFill="1" applyAlignment="1">
      <alignment horizontal="center" vertical="center"/>
    </xf>
    <xf numFmtId="49" fontId="12" fillId="5" borderId="0" xfId="0" applyNumberFormat="1" applyFont="1" applyFill="1" applyAlignment="1">
      <alignment horizontal="left" vertical="center" wrapText="1"/>
    </xf>
    <xf numFmtId="0" fontId="12" fillId="5" borderId="0" xfId="0" applyFont="1" applyFill="1" applyAlignment="1">
      <alignment horizontal="left" vertical="center" wrapText="1"/>
    </xf>
    <xf numFmtId="0" fontId="11" fillId="5" borderId="0" xfId="0" applyFont="1" applyFill="1" applyAlignment="1">
      <alignment horizontal="center" vertical="center" wrapText="1"/>
    </xf>
    <xf numFmtId="0" fontId="20" fillId="5" borderId="1" xfId="0" applyFont="1" applyFill="1" applyBorder="1" applyAlignment="1">
      <alignment horizontal="center" vertical="center" wrapText="1"/>
    </xf>
    <xf numFmtId="1" fontId="20" fillId="5" borderId="2" xfId="0" applyNumberFormat="1" applyFont="1" applyFill="1" applyBorder="1" applyAlignment="1">
      <alignment horizontal="center" vertical="center" wrapText="1"/>
    </xf>
    <xf numFmtId="4" fontId="34" fillId="5" borderId="1" xfId="0" applyNumberFormat="1" applyFont="1" applyFill="1" applyBorder="1" applyAlignment="1">
      <alignment horizontal="center" vertical="center" wrapText="1"/>
    </xf>
    <xf numFmtId="0" fontId="20" fillId="5" borderId="0" xfId="0" applyFont="1" applyFill="1" applyAlignment="1">
      <alignment horizontal="center" vertical="center" wrapText="1"/>
    </xf>
    <xf numFmtId="0" fontId="12" fillId="5" borderId="1" xfId="0" applyFont="1" applyFill="1" applyBorder="1" applyAlignment="1">
      <alignment vertical="center" wrapText="1"/>
    </xf>
    <xf numFmtId="0" fontId="2" fillId="5" borderId="1" xfId="0" applyFont="1" applyFill="1" applyBorder="1" applyAlignment="1">
      <alignment horizontal="left" wrapText="1"/>
    </xf>
    <xf numFmtId="4" fontId="34" fillId="4" borderId="1" xfId="0" applyNumberFormat="1" applyFont="1" applyFill="1" applyBorder="1" applyAlignment="1">
      <alignment horizontal="center" vertical="center" wrapText="1"/>
    </xf>
    <xf numFmtId="10" fontId="34" fillId="5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20" fillId="2" borderId="0" xfId="0" applyFont="1" applyFill="1" applyAlignment="1">
      <alignment vertical="center" wrapText="1"/>
    </xf>
    <xf numFmtId="0" fontId="4" fillId="5" borderId="0" xfId="0" applyFont="1" applyFill="1" applyAlignment="1">
      <alignment vertical="center" wrapText="1"/>
    </xf>
    <xf numFmtId="0" fontId="51" fillId="5" borderId="0" xfId="0" applyFont="1" applyFill="1" applyAlignment="1">
      <alignment vertical="center" wrapText="1"/>
    </xf>
    <xf numFmtId="0" fontId="4" fillId="5" borderId="0" xfId="0" applyFont="1" applyFill="1" applyAlignment="1">
      <alignment horizontal="center" vertical="center" wrapText="1"/>
    </xf>
    <xf numFmtId="0" fontId="61" fillId="5" borderId="0" xfId="1" applyFont="1" applyFill="1" applyAlignment="1">
      <alignment vertical="center" wrapText="1"/>
    </xf>
    <xf numFmtId="0" fontId="4" fillId="3" borderId="1" xfId="3" applyFont="1" applyFill="1" applyBorder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62" fillId="0" borderId="0" xfId="0" applyFont="1"/>
    <xf numFmtId="0" fontId="64" fillId="0" borderId="0" xfId="0" applyFont="1"/>
    <xf numFmtId="0" fontId="63" fillId="0" borderId="0" xfId="0" applyFont="1" applyAlignment="1">
      <alignment horizontal="left" vertical="center" wrapText="1"/>
    </xf>
    <xf numFmtId="0" fontId="68" fillId="5" borderId="16" xfId="0" applyFont="1" applyFill="1" applyBorder="1" applyAlignment="1">
      <alignment horizontal="center" vertical="center"/>
    </xf>
    <xf numFmtId="0" fontId="68" fillId="5" borderId="17" xfId="0" applyFont="1" applyFill="1" applyBorder="1" applyAlignment="1">
      <alignment horizontal="center" vertical="center"/>
    </xf>
    <xf numFmtId="0" fontId="68" fillId="5" borderId="18" xfId="0" applyFont="1" applyFill="1" applyBorder="1" applyAlignment="1">
      <alignment horizontal="center" vertical="center"/>
    </xf>
    <xf numFmtId="0" fontId="65" fillId="5" borderId="10" xfId="0" applyFont="1" applyFill="1" applyBorder="1" applyAlignment="1">
      <alignment horizontal="center" vertical="center" wrapText="1"/>
    </xf>
    <xf numFmtId="0" fontId="65" fillId="5" borderId="11" xfId="0" applyFont="1" applyFill="1" applyBorder="1" applyAlignment="1">
      <alignment horizontal="center" vertical="center" wrapText="1"/>
    </xf>
    <xf numFmtId="0" fontId="65" fillId="5" borderId="12" xfId="0" applyFont="1" applyFill="1" applyBorder="1" applyAlignment="1">
      <alignment horizontal="center" vertical="center" wrapText="1"/>
    </xf>
    <xf numFmtId="0" fontId="66" fillId="3" borderId="14" xfId="0" applyFont="1" applyFill="1" applyBorder="1" applyAlignment="1">
      <alignment horizontal="center" vertical="center"/>
    </xf>
    <xf numFmtId="0" fontId="66" fillId="3" borderId="4" xfId="0" applyFont="1" applyFill="1" applyBorder="1" applyAlignment="1">
      <alignment horizontal="center" vertical="center"/>
    </xf>
    <xf numFmtId="0" fontId="66" fillId="3" borderId="15" xfId="0" applyFont="1" applyFill="1" applyBorder="1" applyAlignment="1">
      <alignment horizontal="center" vertical="center"/>
    </xf>
    <xf numFmtId="0" fontId="67" fillId="5" borderId="14" xfId="0" applyFont="1" applyFill="1" applyBorder="1" applyAlignment="1">
      <alignment horizontal="center" vertical="center"/>
    </xf>
    <xf numFmtId="0" fontId="67" fillId="5" borderId="4" xfId="0" applyFont="1" applyFill="1" applyBorder="1" applyAlignment="1">
      <alignment horizontal="center" vertical="center"/>
    </xf>
    <xf numFmtId="0" fontId="67" fillId="5" borderId="15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0" fontId="22" fillId="5" borderId="0" xfId="0" applyFont="1" applyFill="1" applyAlignment="1">
      <alignment horizontal="center" vertical="center" wrapText="1"/>
    </xf>
    <xf numFmtId="0" fontId="9" fillId="5" borderId="1" xfId="0" applyFont="1" applyFill="1" applyBorder="1" applyAlignment="1">
      <alignment horizontal="left" vertical="center" wrapText="1"/>
    </xf>
    <xf numFmtId="0" fontId="1" fillId="5" borderId="0" xfId="0" applyFont="1" applyFill="1" applyAlignment="1">
      <alignment horizontal="center"/>
    </xf>
    <xf numFmtId="0" fontId="15" fillId="2" borderId="0" xfId="0" applyFont="1" applyFill="1" applyAlignment="1">
      <alignment horizontal="left" vertical="center"/>
    </xf>
    <xf numFmtId="0" fontId="9" fillId="5" borderId="3" xfId="0" applyFont="1" applyFill="1" applyBorder="1" applyAlignment="1">
      <alignment horizontal="left" vertical="center" wrapText="1"/>
    </xf>
    <xf numFmtId="0" fontId="9" fillId="5" borderId="4" xfId="0" applyFont="1" applyFill="1" applyBorder="1" applyAlignment="1">
      <alignment horizontal="left" vertical="center" wrapText="1"/>
    </xf>
    <xf numFmtId="0" fontId="9" fillId="5" borderId="2" xfId="0" applyFont="1" applyFill="1" applyBorder="1" applyAlignment="1">
      <alignment horizontal="left" vertical="center" wrapText="1"/>
    </xf>
    <xf numFmtId="0" fontId="13" fillId="5" borderId="7" xfId="0" applyFont="1" applyFill="1" applyBorder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17" fillId="5" borderId="3" xfId="0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 wrapText="1"/>
    </xf>
    <xf numFmtId="0" fontId="32" fillId="5" borderId="0" xfId="0" applyFont="1" applyFill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/>
    </xf>
    <xf numFmtId="0" fontId="46" fillId="7" borderId="8" xfId="0" applyFont="1" applyFill="1" applyBorder="1" applyAlignment="1">
      <alignment horizontal="left" vertical="center" wrapText="1"/>
    </xf>
    <xf numFmtId="0" fontId="46" fillId="7" borderId="6" xfId="0" applyFont="1" applyFill="1" applyBorder="1" applyAlignment="1">
      <alignment horizontal="left" vertical="center" wrapText="1"/>
    </xf>
    <xf numFmtId="0" fontId="46" fillId="7" borderId="9" xfId="0" applyFont="1" applyFill="1" applyBorder="1" applyAlignment="1">
      <alignment horizontal="left" vertical="center" wrapText="1"/>
    </xf>
    <xf numFmtId="0" fontId="43" fillId="6" borderId="1" xfId="0" applyFont="1" applyFill="1" applyBorder="1" applyAlignment="1">
      <alignment horizontal="center" vertical="center" wrapText="1"/>
    </xf>
    <xf numFmtId="49" fontId="35" fillId="5" borderId="0" xfId="0" applyNumberFormat="1" applyFont="1" applyFill="1" applyAlignment="1">
      <alignment horizontal="center" vertical="center" wrapText="1"/>
    </xf>
    <xf numFmtId="49" fontId="4" fillId="5" borderId="1" xfId="0" applyNumberFormat="1" applyFont="1" applyFill="1" applyBorder="1" applyAlignment="1">
      <alignment horizontal="left" vertical="center" wrapText="1"/>
    </xf>
    <xf numFmtId="0" fontId="4" fillId="5" borderId="1" xfId="0" applyFont="1" applyFill="1" applyBorder="1" applyAlignment="1">
      <alignment horizontal="left" vertical="center" wrapText="1"/>
    </xf>
    <xf numFmtId="0" fontId="2" fillId="5" borderId="24" xfId="0" applyFont="1" applyFill="1" applyBorder="1" applyAlignment="1">
      <alignment horizontal="left" vertical="center" wrapText="1" indent="4"/>
    </xf>
    <xf numFmtId="0" fontId="2" fillId="5" borderId="1" xfId="0" applyFont="1" applyFill="1" applyBorder="1" applyAlignment="1">
      <alignment horizontal="left" vertical="center" wrapText="1" indent="4"/>
    </xf>
    <xf numFmtId="0" fontId="2" fillId="5" borderId="26" xfId="0" applyFont="1" applyFill="1" applyBorder="1" applyAlignment="1">
      <alignment horizontal="left" vertical="center" wrapText="1" indent="4"/>
    </xf>
    <xf numFmtId="0" fontId="2" fillId="5" borderId="27" xfId="0" applyFont="1" applyFill="1" applyBorder="1" applyAlignment="1">
      <alignment horizontal="left" vertical="center" wrapText="1" indent="4"/>
    </xf>
    <xf numFmtId="0" fontId="2" fillId="4" borderId="29" xfId="0" applyFont="1" applyFill="1" applyBorder="1" applyAlignment="1">
      <alignment horizontal="left" vertical="center" wrapText="1"/>
    </xf>
    <xf numFmtId="0" fontId="2" fillId="4" borderId="30" xfId="0" applyFont="1" applyFill="1" applyBorder="1" applyAlignment="1">
      <alignment horizontal="left" vertical="center" wrapText="1"/>
    </xf>
    <xf numFmtId="0" fontId="2" fillId="5" borderId="29" xfId="0" applyFont="1" applyFill="1" applyBorder="1" applyAlignment="1">
      <alignment horizontal="left" vertical="center" wrapText="1"/>
    </xf>
    <xf numFmtId="0" fontId="2" fillId="5" borderId="30" xfId="0" applyFont="1" applyFill="1" applyBorder="1" applyAlignment="1">
      <alignment horizontal="left" vertical="center" wrapText="1"/>
    </xf>
    <xf numFmtId="0" fontId="38" fillId="8" borderId="1" xfId="0" applyFont="1" applyFill="1" applyBorder="1" applyAlignment="1">
      <alignment horizontal="center" vertical="center"/>
    </xf>
    <xf numFmtId="0" fontId="38" fillId="8" borderId="4" xfId="0" applyFont="1" applyFill="1" applyBorder="1" applyAlignment="1">
      <alignment horizontal="center" vertical="center"/>
    </xf>
    <xf numFmtId="0" fontId="38" fillId="8" borderId="2" xfId="0" applyFont="1" applyFill="1" applyBorder="1" applyAlignment="1">
      <alignment horizontal="center" vertical="center"/>
    </xf>
    <xf numFmtId="0" fontId="38" fillId="8" borderId="3" xfId="0" applyFont="1" applyFill="1" applyBorder="1" applyAlignment="1">
      <alignment horizontal="center" vertical="center"/>
    </xf>
    <xf numFmtId="0" fontId="18" fillId="5" borderId="3" xfId="0" applyFont="1" applyFill="1" applyBorder="1" applyAlignment="1">
      <alignment horizontal="left" vertical="center" wrapText="1"/>
    </xf>
    <xf numFmtId="0" fontId="18" fillId="5" borderId="4" xfId="0" applyFont="1" applyFill="1" applyBorder="1" applyAlignment="1">
      <alignment horizontal="left" vertical="center" wrapText="1"/>
    </xf>
    <xf numFmtId="0" fontId="18" fillId="5" borderId="2" xfId="0" applyFont="1" applyFill="1" applyBorder="1" applyAlignment="1">
      <alignment horizontal="left" vertical="center" wrapText="1"/>
    </xf>
    <xf numFmtId="0" fontId="38" fillId="2" borderId="1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left" vertical="center" wrapText="1"/>
    </xf>
    <xf numFmtId="49" fontId="20" fillId="5" borderId="1" xfId="0" applyNumberFormat="1" applyFont="1" applyFill="1" applyBorder="1" applyAlignment="1">
      <alignment horizontal="left" vertical="center" wrapText="1"/>
    </xf>
    <xf numFmtId="0" fontId="20" fillId="5" borderId="1" xfId="0" applyFont="1" applyFill="1" applyBorder="1" applyAlignment="1">
      <alignment horizontal="left" vertical="center" wrapText="1"/>
    </xf>
    <xf numFmtId="0" fontId="54" fillId="5" borderId="7" xfId="0" applyFont="1" applyFill="1" applyBorder="1" applyAlignment="1">
      <alignment horizontal="center" vertical="center"/>
    </xf>
    <xf numFmtId="2" fontId="60" fillId="3" borderId="1" xfId="0" applyNumberFormat="1" applyFont="1" applyFill="1" applyBorder="1" applyAlignment="1">
      <alignment horizontal="center" vertical="center" wrapText="1"/>
    </xf>
    <xf numFmtId="0" fontId="2" fillId="5" borderId="21" xfId="0" applyFont="1" applyFill="1" applyBorder="1" applyAlignment="1">
      <alignment horizontal="left" vertical="center" wrapText="1"/>
    </xf>
    <xf numFmtId="0" fontId="2" fillId="5" borderId="22" xfId="0" applyFont="1" applyFill="1" applyBorder="1" applyAlignment="1">
      <alignment horizontal="left" vertical="center" wrapText="1"/>
    </xf>
    <xf numFmtId="0" fontId="38" fillId="8" borderId="1" xfId="0" applyFont="1" applyFill="1" applyBorder="1" applyAlignment="1">
      <alignment horizontal="center" vertical="center" wrapText="1"/>
    </xf>
    <xf numFmtId="0" fontId="38" fillId="8" borderId="4" xfId="0" applyFont="1" applyFill="1" applyBorder="1" applyAlignment="1">
      <alignment horizontal="center" vertical="center" wrapText="1"/>
    </xf>
    <xf numFmtId="0" fontId="38" fillId="8" borderId="2" xfId="0" applyFont="1" applyFill="1" applyBorder="1" applyAlignment="1">
      <alignment horizontal="center" vertical="center" wrapText="1"/>
    </xf>
    <xf numFmtId="0" fontId="58" fillId="5" borderId="32" xfId="0" applyFont="1" applyFill="1" applyBorder="1" applyAlignment="1">
      <alignment horizontal="left" vertical="center"/>
    </xf>
    <xf numFmtId="0" fontId="35" fillId="5" borderId="0" xfId="0" applyFont="1" applyFill="1" applyAlignment="1">
      <alignment horizontal="center" vertical="center"/>
    </xf>
    <xf numFmtId="0" fontId="2" fillId="5" borderId="19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left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17" fillId="5" borderId="19" xfId="0" applyFont="1" applyFill="1" applyBorder="1" applyAlignment="1">
      <alignment horizontal="center" vertical="center" wrapText="1"/>
    </xf>
    <xf numFmtId="0" fontId="17" fillId="5" borderId="5" xfId="0" applyFont="1" applyFill="1" applyBorder="1" applyAlignment="1">
      <alignment horizontal="center" vertical="center" wrapText="1"/>
    </xf>
    <xf numFmtId="49" fontId="12" fillId="5" borderId="1" xfId="0" applyNumberFormat="1" applyFont="1" applyFill="1" applyBorder="1" applyAlignment="1">
      <alignment horizontal="left" vertical="center" wrapText="1"/>
    </xf>
    <xf numFmtId="0" fontId="12" fillId="5" borderId="1" xfId="0" applyFont="1" applyFill="1" applyBorder="1" applyAlignment="1">
      <alignment horizontal="left" vertical="center" wrapText="1"/>
    </xf>
  </cellXfs>
  <cellStyles count="6">
    <cellStyle name="Excel Built-in Normal" xfId="4" xr:uid="{F6C5D579-C7FB-4770-A9A0-F8C0B44376BE}"/>
    <cellStyle name="Normal 2" xfId="5" xr:uid="{AF5B82E7-BF9D-49A7-B7CD-04448141DF83}"/>
    <cellStyle name="Відсотковий" xfId="2" builtinId="5"/>
    <cellStyle name="Гіперпосилання" xfId="1" builtinId="8"/>
    <cellStyle name="Звичайний" xfId="0" builtinId="0"/>
    <cellStyle name="Обычный 2" xfId="3" xr:uid="{D48F07A6-D69B-46A6-8085-A2A35CF3EAB2}"/>
  </cellStyles>
  <dxfs count="5749"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ont>
        <color theme="0"/>
      </font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hyperlink" Target="#&#1056;&#1054;&#1047;&#1056;&#1040;&#1061;&#1059;&#1053;&#1054;&#1050;!GT15"/><Relationship Id="rId21" Type="http://schemas.openxmlformats.org/officeDocument/2006/relationships/hyperlink" Target="#&#1056;&#1054;&#1047;&#1056;&#1040;&#1061;&#1059;&#1053;&#1054;&#1050;!FF15"/><Relationship Id="rId34" Type="http://schemas.openxmlformats.org/officeDocument/2006/relationships/hyperlink" Target="#&#1056;&#1054;&#1047;&#1056;&#1040;&#1061;&#1059;&#1053;&#1054;&#1050;!JF15"/><Relationship Id="rId42" Type="http://schemas.openxmlformats.org/officeDocument/2006/relationships/hyperlink" Target="#&#1056;&#1054;&#1047;&#1056;&#1040;&#1061;&#1059;&#1053;&#1054;&#1050;!LR15"/><Relationship Id="rId47" Type="http://schemas.openxmlformats.org/officeDocument/2006/relationships/hyperlink" Target="#&#1056;&#1054;&#1047;&#1056;&#1040;&#1061;&#1059;&#1053;&#1054;&#1050;!NF15"/><Relationship Id="rId50" Type="http://schemas.openxmlformats.org/officeDocument/2006/relationships/hyperlink" Target="#&#1056;&#1054;&#1047;&#1056;&#1040;&#1061;&#1059;&#1053;&#1054;&#1050;!OD15"/><Relationship Id="rId55" Type="http://schemas.openxmlformats.org/officeDocument/2006/relationships/hyperlink" Target="#&#1056;&#1054;&#1047;&#1056;&#1040;&#1061;&#1059;&#1053;&#1054;&#1050;!PR15"/><Relationship Id="rId63" Type="http://schemas.openxmlformats.org/officeDocument/2006/relationships/hyperlink" Target="#&#1056;&#1054;&#1047;&#1056;&#1040;&#1061;&#1059;&#1053;&#1054;&#1050;!SD15"/><Relationship Id="rId68" Type="http://schemas.openxmlformats.org/officeDocument/2006/relationships/hyperlink" Target="#&#1056;&#1054;&#1047;&#1056;&#1040;&#1061;&#1059;&#1053;&#1054;&#1050;!TR15"/><Relationship Id="rId76" Type="http://schemas.openxmlformats.org/officeDocument/2006/relationships/hyperlink" Target="#&#1056;&#1054;&#1047;&#1056;&#1040;&#1061;&#1059;&#1053;&#1054;&#1050;!WD15"/><Relationship Id="rId84" Type="http://schemas.openxmlformats.org/officeDocument/2006/relationships/hyperlink" Target="#&#1056;&#1054;&#1047;&#1056;&#1040;&#1061;&#1059;&#1053;&#1054;&#1050;!YP15"/><Relationship Id="rId89" Type="http://schemas.openxmlformats.org/officeDocument/2006/relationships/hyperlink" Target="#&#1056;&#1054;&#1047;&#1056;&#1040;&#1061;&#1059;&#1053;&#1054;&#1050;!AAD15"/><Relationship Id="rId97" Type="http://schemas.openxmlformats.org/officeDocument/2006/relationships/hyperlink" Target="#&#1056;&#1054;&#1047;&#1056;&#1040;&#1061;&#1059;&#1053;&#1054;&#1050;!ACP15"/><Relationship Id="rId7" Type="http://schemas.openxmlformats.org/officeDocument/2006/relationships/hyperlink" Target="#&#1056;&#1054;&#1047;&#1056;&#1040;&#1061;&#1059;&#1053;&#1054;&#1050;!AX15"/><Relationship Id="rId71" Type="http://schemas.openxmlformats.org/officeDocument/2006/relationships/hyperlink" Target="#&#1056;&#1054;&#1047;&#1056;&#1040;&#1061;&#1059;&#1053;&#1054;&#1050;!UP15"/><Relationship Id="rId92" Type="http://schemas.openxmlformats.org/officeDocument/2006/relationships/hyperlink" Target="#&#1056;&#1054;&#1047;&#1056;&#1040;&#1061;&#1059;&#1053;&#1054;&#1050;!ABB15"/><Relationship Id="rId2" Type="http://schemas.openxmlformats.org/officeDocument/2006/relationships/hyperlink" Target="#&#1056;&#1054;&#1047;&#1056;&#1040;&#1061;&#1059;&#1053;&#1054;&#1050;!J15"/><Relationship Id="rId16" Type="http://schemas.openxmlformats.org/officeDocument/2006/relationships/hyperlink" Target="#&#1056;&#1054;&#1047;&#1056;&#1040;&#1061;&#1059;&#1053;&#1054;&#1050;!DR15"/><Relationship Id="rId29" Type="http://schemas.openxmlformats.org/officeDocument/2006/relationships/hyperlink" Target="#&#1056;&#1054;&#1047;&#1056;&#1040;&#1061;&#1059;&#1053;&#1054;&#1050;!HR15"/><Relationship Id="rId11" Type="http://schemas.openxmlformats.org/officeDocument/2006/relationships/hyperlink" Target="#&#1056;&#1054;&#1047;&#1056;&#1040;&#1061;&#1059;&#1053;&#1054;&#1050;!CD15"/><Relationship Id="rId24" Type="http://schemas.openxmlformats.org/officeDocument/2006/relationships/hyperlink" Target="#&#1056;&#1054;&#1047;&#1056;&#1040;&#1061;&#1059;&#1053;&#1054;&#1050;!GD15"/><Relationship Id="rId32" Type="http://schemas.openxmlformats.org/officeDocument/2006/relationships/hyperlink" Target="#&#1056;&#1054;&#1047;&#1056;&#1040;&#1061;&#1059;&#1053;&#1054;&#1050;!IP15"/><Relationship Id="rId37" Type="http://schemas.openxmlformats.org/officeDocument/2006/relationships/hyperlink" Target="#&#1056;&#1054;&#1047;&#1056;&#1040;&#1061;&#1059;&#1053;&#1054;&#1050;!KD15"/><Relationship Id="rId40" Type="http://schemas.openxmlformats.org/officeDocument/2006/relationships/hyperlink" Target="#&#1056;&#1054;&#1047;&#1056;&#1040;&#1061;&#1059;&#1053;&#1054;&#1050;!LB15"/><Relationship Id="rId45" Type="http://schemas.openxmlformats.org/officeDocument/2006/relationships/hyperlink" Target="#&#1056;&#1054;&#1047;&#1056;&#1040;&#1061;&#1059;&#1053;&#1054;&#1050;!MP15"/><Relationship Id="rId53" Type="http://schemas.openxmlformats.org/officeDocument/2006/relationships/hyperlink" Target="#&#1056;&#1054;&#1047;&#1056;&#1040;&#1061;&#1059;&#1053;&#1054;&#1050;!PB15"/><Relationship Id="rId58" Type="http://schemas.openxmlformats.org/officeDocument/2006/relationships/hyperlink" Target="#&#1056;&#1054;&#1047;&#1056;&#1040;&#1061;&#1059;&#1053;&#1054;&#1050;!QP15"/><Relationship Id="rId66" Type="http://schemas.openxmlformats.org/officeDocument/2006/relationships/hyperlink" Target="#&#1056;&#1054;&#1047;&#1056;&#1040;&#1061;&#1059;&#1053;&#1054;&#1050;!TB15"/><Relationship Id="rId74" Type="http://schemas.openxmlformats.org/officeDocument/2006/relationships/hyperlink" Target="#&#1056;&#1054;&#1047;&#1056;&#1040;&#1061;&#1059;&#1053;&#1054;&#1050;!VN15"/><Relationship Id="rId79" Type="http://schemas.openxmlformats.org/officeDocument/2006/relationships/hyperlink" Target="#&#1056;&#1054;&#1047;&#1056;&#1040;&#1061;&#1059;&#1053;&#1054;&#1050;!XB15"/><Relationship Id="rId87" Type="http://schemas.openxmlformats.org/officeDocument/2006/relationships/hyperlink" Target="#&#1056;&#1054;&#1047;&#1056;&#1040;&#1061;&#1059;&#1053;&#1054;&#1050;!ZN15"/><Relationship Id="rId5" Type="http://schemas.openxmlformats.org/officeDocument/2006/relationships/hyperlink" Target="#&#1056;&#1054;&#1047;&#1056;&#1040;&#1061;&#1059;&#1053;&#1054;&#1050;!AH15"/><Relationship Id="rId61" Type="http://schemas.openxmlformats.org/officeDocument/2006/relationships/hyperlink" Target="#&#1056;&#1054;&#1047;&#1056;&#1040;&#1061;&#1059;&#1053;&#1054;&#1050;!RN15"/><Relationship Id="rId82" Type="http://schemas.openxmlformats.org/officeDocument/2006/relationships/hyperlink" Target="#&#1056;&#1054;&#1047;&#1056;&#1040;&#1061;&#1059;&#1053;&#1054;&#1050;!XZ15"/><Relationship Id="rId90" Type="http://schemas.openxmlformats.org/officeDocument/2006/relationships/hyperlink" Target="#&#1056;&#1054;&#1047;&#1056;&#1040;&#1061;&#1059;&#1053;&#1054;&#1050;!AAL15"/><Relationship Id="rId95" Type="http://schemas.openxmlformats.org/officeDocument/2006/relationships/hyperlink" Target="#&#1056;&#1054;&#1047;&#1056;&#1040;&#1061;&#1059;&#1053;&#1054;&#1050;!ABZ15"/><Relationship Id="rId19" Type="http://schemas.openxmlformats.org/officeDocument/2006/relationships/hyperlink" Target="#&#1056;&#1054;&#1047;&#1056;&#1040;&#1061;&#1059;&#1053;&#1054;&#1050;!EP15"/><Relationship Id="rId14" Type="http://schemas.openxmlformats.org/officeDocument/2006/relationships/hyperlink" Target="#&#1056;&#1054;&#1047;&#1056;&#1040;&#1061;&#1059;&#1053;&#1054;&#1050;!DB15"/><Relationship Id="rId22" Type="http://schemas.openxmlformats.org/officeDocument/2006/relationships/hyperlink" Target="#&#1056;&#1054;&#1047;&#1056;&#1040;&#1061;&#1059;&#1053;&#1054;&#1050;!FN15"/><Relationship Id="rId27" Type="http://schemas.openxmlformats.org/officeDocument/2006/relationships/hyperlink" Target="#&#1056;&#1054;&#1047;&#1056;&#1040;&#1061;&#1059;&#1053;&#1054;&#1050;!HB15"/><Relationship Id="rId30" Type="http://schemas.openxmlformats.org/officeDocument/2006/relationships/hyperlink" Target="#&#1056;&#1054;&#1047;&#1056;&#1040;&#1061;&#1059;&#1053;&#1054;&#1050;!HZ15"/><Relationship Id="rId35" Type="http://schemas.openxmlformats.org/officeDocument/2006/relationships/hyperlink" Target="#&#1056;&#1054;&#1047;&#1056;&#1040;&#1061;&#1059;&#1053;&#1054;&#1050;!JN15"/><Relationship Id="rId43" Type="http://schemas.openxmlformats.org/officeDocument/2006/relationships/hyperlink" Target="#&#1056;&#1054;&#1047;&#1056;&#1040;&#1061;&#1059;&#1053;&#1054;&#1050;!LZ15"/><Relationship Id="rId48" Type="http://schemas.openxmlformats.org/officeDocument/2006/relationships/hyperlink" Target="#&#1056;&#1054;&#1047;&#1056;&#1040;&#1061;&#1059;&#1053;&#1054;&#1050;!NN15"/><Relationship Id="rId56" Type="http://schemas.openxmlformats.org/officeDocument/2006/relationships/hyperlink" Target="#&#1056;&#1054;&#1047;&#1056;&#1040;&#1061;&#1059;&#1053;&#1054;&#1050;!PZ15"/><Relationship Id="rId64" Type="http://schemas.openxmlformats.org/officeDocument/2006/relationships/hyperlink" Target="#&#1056;&#1054;&#1047;&#1056;&#1040;&#1061;&#1059;&#1053;&#1054;&#1050;!SL15"/><Relationship Id="rId69" Type="http://schemas.openxmlformats.org/officeDocument/2006/relationships/hyperlink" Target="#&#1056;&#1054;&#1047;&#1056;&#1040;&#1061;&#1059;&#1053;&#1054;&#1050;!TZ15"/><Relationship Id="rId77" Type="http://schemas.openxmlformats.org/officeDocument/2006/relationships/hyperlink" Target="#&#1056;&#1054;&#1047;&#1056;&#1040;&#1061;&#1059;&#1053;&#1054;&#1050;!WL15"/><Relationship Id="rId100" Type="http://schemas.openxmlformats.org/officeDocument/2006/relationships/hyperlink" Target="#&#1056;&#1054;&#1047;&#1056;&#1040;&#1061;&#1059;&#1053;&#1054;&#1050;!ADN15"/><Relationship Id="rId8" Type="http://schemas.openxmlformats.org/officeDocument/2006/relationships/hyperlink" Target="#&#1056;&#1054;&#1047;&#1056;&#1040;&#1061;&#1059;&#1053;&#1054;&#1050;!BF15"/><Relationship Id="rId51" Type="http://schemas.openxmlformats.org/officeDocument/2006/relationships/hyperlink" Target="#&#1056;&#1054;&#1047;&#1056;&#1040;&#1061;&#1059;&#1053;&#1054;&#1050;!OL15"/><Relationship Id="rId72" Type="http://schemas.openxmlformats.org/officeDocument/2006/relationships/hyperlink" Target="#&#1056;&#1054;&#1047;&#1056;&#1040;&#1061;&#1059;&#1053;&#1054;&#1050;!UX15"/><Relationship Id="rId80" Type="http://schemas.openxmlformats.org/officeDocument/2006/relationships/hyperlink" Target="#&#1056;&#1054;&#1047;&#1056;&#1040;&#1061;&#1059;&#1053;&#1054;&#1050;!XJ15"/><Relationship Id="rId85" Type="http://schemas.openxmlformats.org/officeDocument/2006/relationships/hyperlink" Target="#&#1056;&#1054;&#1047;&#1056;&#1040;&#1061;&#1059;&#1053;&#1054;&#1050;!YX15"/><Relationship Id="rId93" Type="http://schemas.openxmlformats.org/officeDocument/2006/relationships/hyperlink" Target="#&#1056;&#1054;&#1047;&#1056;&#1040;&#1061;&#1059;&#1053;&#1054;&#1050;!ABJ15"/><Relationship Id="rId98" Type="http://schemas.openxmlformats.org/officeDocument/2006/relationships/hyperlink" Target="#&#1056;&#1054;&#1047;&#1056;&#1040;&#1061;&#1059;&#1053;&#1054;&#1050;!ACX15"/><Relationship Id="rId3" Type="http://schemas.openxmlformats.org/officeDocument/2006/relationships/hyperlink" Target="#&#1056;&#1054;&#1047;&#1056;&#1040;&#1061;&#1059;&#1053;&#1054;&#1050;!R15"/><Relationship Id="rId12" Type="http://schemas.openxmlformats.org/officeDocument/2006/relationships/hyperlink" Target="#&#1056;&#1054;&#1047;&#1056;&#1040;&#1061;&#1059;&#1053;&#1054;&#1050;!CL15"/><Relationship Id="rId17" Type="http://schemas.openxmlformats.org/officeDocument/2006/relationships/hyperlink" Target="#&#1056;&#1054;&#1047;&#1056;&#1040;&#1061;&#1059;&#1053;&#1054;&#1050;!DZ15"/><Relationship Id="rId25" Type="http://schemas.openxmlformats.org/officeDocument/2006/relationships/hyperlink" Target="#&#1056;&#1054;&#1047;&#1056;&#1040;&#1061;&#1059;&#1053;&#1054;&#1050;!GL15"/><Relationship Id="rId33" Type="http://schemas.openxmlformats.org/officeDocument/2006/relationships/hyperlink" Target="#&#1056;&#1054;&#1047;&#1056;&#1040;&#1061;&#1059;&#1053;&#1054;&#1050;!IX15"/><Relationship Id="rId38" Type="http://schemas.openxmlformats.org/officeDocument/2006/relationships/hyperlink" Target="#&#1056;&#1054;&#1047;&#1056;&#1040;&#1061;&#1059;&#1053;&#1054;&#1050;!KL15"/><Relationship Id="rId46" Type="http://schemas.openxmlformats.org/officeDocument/2006/relationships/hyperlink" Target="#&#1056;&#1054;&#1047;&#1056;&#1040;&#1061;&#1059;&#1053;&#1054;&#1050;!MX15"/><Relationship Id="rId59" Type="http://schemas.openxmlformats.org/officeDocument/2006/relationships/hyperlink" Target="#&#1056;&#1054;&#1047;&#1056;&#1040;&#1061;&#1059;&#1053;&#1054;&#1050;!QX15"/><Relationship Id="rId67" Type="http://schemas.openxmlformats.org/officeDocument/2006/relationships/hyperlink" Target="#&#1056;&#1054;&#1047;&#1056;&#1040;&#1061;&#1059;&#1053;&#1054;&#1050;!TJ15"/><Relationship Id="rId20" Type="http://schemas.openxmlformats.org/officeDocument/2006/relationships/hyperlink" Target="#&#1056;&#1054;&#1047;&#1056;&#1040;&#1061;&#1059;&#1053;&#1054;&#1050;!EX15"/><Relationship Id="rId41" Type="http://schemas.openxmlformats.org/officeDocument/2006/relationships/hyperlink" Target="#&#1056;&#1054;&#1047;&#1056;&#1040;&#1061;&#1059;&#1053;&#1054;&#1050;!LJ15"/><Relationship Id="rId54" Type="http://schemas.openxmlformats.org/officeDocument/2006/relationships/hyperlink" Target="#&#1056;&#1054;&#1047;&#1056;&#1040;&#1061;&#1059;&#1053;&#1054;&#1050;!PJ15"/><Relationship Id="rId62" Type="http://schemas.openxmlformats.org/officeDocument/2006/relationships/hyperlink" Target="#&#1056;&#1054;&#1047;&#1056;&#1040;&#1061;&#1059;&#1053;&#1054;&#1050;!RV15"/><Relationship Id="rId70" Type="http://schemas.openxmlformats.org/officeDocument/2006/relationships/hyperlink" Target="#&#1056;&#1054;&#1047;&#1056;&#1040;&#1061;&#1059;&#1053;&#1054;&#1050;!UH15"/><Relationship Id="rId75" Type="http://schemas.openxmlformats.org/officeDocument/2006/relationships/hyperlink" Target="#&#1056;&#1054;&#1047;&#1056;&#1040;&#1061;&#1059;&#1053;&#1054;&#1050;!VV15"/><Relationship Id="rId83" Type="http://schemas.openxmlformats.org/officeDocument/2006/relationships/hyperlink" Target="#&#1056;&#1054;&#1047;&#1056;&#1040;&#1061;&#1059;&#1053;&#1054;&#1050;!YH15"/><Relationship Id="rId88" Type="http://schemas.openxmlformats.org/officeDocument/2006/relationships/hyperlink" Target="#&#1056;&#1054;&#1047;&#1056;&#1040;&#1061;&#1059;&#1053;&#1054;&#1050;!ZV15"/><Relationship Id="rId91" Type="http://schemas.openxmlformats.org/officeDocument/2006/relationships/hyperlink" Target="#&#1056;&#1054;&#1047;&#1056;&#1040;&#1061;&#1059;&#1053;&#1054;&#1050;!AAT15"/><Relationship Id="rId96" Type="http://schemas.openxmlformats.org/officeDocument/2006/relationships/hyperlink" Target="#&#1056;&#1054;&#1047;&#1056;&#1040;&#1061;&#1059;&#1053;&#1054;&#1050;!ACH15"/><Relationship Id="rId1" Type="http://schemas.openxmlformats.org/officeDocument/2006/relationships/hyperlink" Target="#&#1056;&#1054;&#1047;&#1056;&#1040;&#1061;&#1059;&#1053;&#1054;&#1050;!A15"/><Relationship Id="rId6" Type="http://schemas.openxmlformats.org/officeDocument/2006/relationships/hyperlink" Target="#&#1056;&#1054;&#1047;&#1056;&#1040;&#1061;&#1059;&#1053;&#1054;&#1050;!AP15"/><Relationship Id="rId15" Type="http://schemas.openxmlformats.org/officeDocument/2006/relationships/hyperlink" Target="#&#1056;&#1054;&#1047;&#1056;&#1040;&#1061;&#1059;&#1053;&#1054;&#1050;!DJ15"/><Relationship Id="rId23" Type="http://schemas.openxmlformats.org/officeDocument/2006/relationships/hyperlink" Target="#&#1056;&#1054;&#1047;&#1056;&#1040;&#1061;&#1059;&#1053;&#1054;&#1050;!FV15"/><Relationship Id="rId28" Type="http://schemas.openxmlformats.org/officeDocument/2006/relationships/hyperlink" Target="#&#1056;&#1054;&#1047;&#1056;&#1040;&#1061;&#1059;&#1053;&#1054;&#1050;!HJ15"/><Relationship Id="rId36" Type="http://schemas.openxmlformats.org/officeDocument/2006/relationships/hyperlink" Target="#&#1056;&#1054;&#1047;&#1056;&#1040;&#1061;&#1059;&#1053;&#1054;&#1050;!JV15"/><Relationship Id="rId49" Type="http://schemas.openxmlformats.org/officeDocument/2006/relationships/hyperlink" Target="#&#1056;&#1054;&#1047;&#1056;&#1040;&#1061;&#1059;&#1053;&#1054;&#1050;!NV15"/><Relationship Id="rId57" Type="http://schemas.openxmlformats.org/officeDocument/2006/relationships/hyperlink" Target="#&#1056;&#1054;&#1047;&#1056;&#1040;&#1061;&#1059;&#1053;&#1054;&#1050;!QH15"/><Relationship Id="rId10" Type="http://schemas.openxmlformats.org/officeDocument/2006/relationships/hyperlink" Target="#&#1056;&#1054;&#1047;&#1056;&#1040;&#1061;&#1059;&#1053;&#1054;&#1050;!BV15"/><Relationship Id="rId31" Type="http://schemas.openxmlformats.org/officeDocument/2006/relationships/hyperlink" Target="#&#1056;&#1054;&#1047;&#1056;&#1040;&#1061;&#1059;&#1053;&#1054;&#1050;!IH15"/><Relationship Id="rId44" Type="http://schemas.openxmlformats.org/officeDocument/2006/relationships/hyperlink" Target="#&#1056;&#1054;&#1047;&#1056;&#1040;&#1061;&#1059;&#1053;&#1054;&#1050;!MH15"/><Relationship Id="rId52" Type="http://schemas.openxmlformats.org/officeDocument/2006/relationships/hyperlink" Target="#&#1056;&#1054;&#1047;&#1056;&#1040;&#1061;&#1059;&#1053;&#1054;&#1050;!OT15"/><Relationship Id="rId60" Type="http://schemas.openxmlformats.org/officeDocument/2006/relationships/hyperlink" Target="#&#1056;&#1054;&#1047;&#1056;&#1040;&#1061;&#1059;&#1053;&#1054;&#1050;!RF15"/><Relationship Id="rId65" Type="http://schemas.openxmlformats.org/officeDocument/2006/relationships/hyperlink" Target="#&#1056;&#1054;&#1047;&#1056;&#1040;&#1061;&#1059;&#1053;&#1054;&#1050;!ST15"/><Relationship Id="rId73" Type="http://schemas.openxmlformats.org/officeDocument/2006/relationships/hyperlink" Target="#&#1056;&#1054;&#1047;&#1056;&#1040;&#1061;&#1059;&#1053;&#1054;&#1050;!VF15"/><Relationship Id="rId78" Type="http://schemas.openxmlformats.org/officeDocument/2006/relationships/hyperlink" Target="#&#1056;&#1054;&#1047;&#1056;&#1040;&#1061;&#1059;&#1053;&#1054;&#1050;!WT15"/><Relationship Id="rId81" Type="http://schemas.openxmlformats.org/officeDocument/2006/relationships/hyperlink" Target="#&#1056;&#1054;&#1047;&#1056;&#1040;&#1061;&#1059;&#1053;&#1054;&#1050;!XR15"/><Relationship Id="rId86" Type="http://schemas.openxmlformats.org/officeDocument/2006/relationships/hyperlink" Target="#&#1056;&#1054;&#1047;&#1056;&#1040;&#1061;&#1059;&#1053;&#1054;&#1050;!ZF15"/><Relationship Id="rId94" Type="http://schemas.openxmlformats.org/officeDocument/2006/relationships/hyperlink" Target="#&#1056;&#1054;&#1047;&#1056;&#1040;&#1061;&#1059;&#1053;&#1054;&#1050;!ABR15"/><Relationship Id="rId99" Type="http://schemas.openxmlformats.org/officeDocument/2006/relationships/hyperlink" Target="#&#1056;&#1054;&#1047;&#1056;&#1040;&#1061;&#1059;&#1053;&#1054;&#1050;!ADF15"/><Relationship Id="rId4" Type="http://schemas.openxmlformats.org/officeDocument/2006/relationships/hyperlink" Target="#&#1056;&#1054;&#1047;&#1056;&#1040;&#1061;&#1059;&#1053;&#1054;&#1050;!Z15"/><Relationship Id="rId9" Type="http://schemas.openxmlformats.org/officeDocument/2006/relationships/hyperlink" Target="#&#1056;&#1054;&#1047;&#1056;&#1040;&#1061;&#1059;&#1053;&#1054;&#1050;!BN15"/><Relationship Id="rId13" Type="http://schemas.openxmlformats.org/officeDocument/2006/relationships/hyperlink" Target="#&#1056;&#1054;&#1047;&#1056;&#1040;&#1061;&#1059;&#1053;&#1054;&#1050;!CT15"/><Relationship Id="rId18" Type="http://schemas.openxmlformats.org/officeDocument/2006/relationships/hyperlink" Target="#&#1056;&#1054;&#1047;&#1056;&#1040;&#1061;&#1059;&#1053;&#1054;&#1050;!EH15"/><Relationship Id="rId39" Type="http://schemas.openxmlformats.org/officeDocument/2006/relationships/hyperlink" Target="#&#1056;&#1054;&#1047;&#1056;&#1040;&#1061;&#1059;&#1053;&#1054;&#1050;!KT15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103910</xdr:colOff>
      <xdr:row>0</xdr:row>
      <xdr:rowOff>77932</xdr:rowOff>
    </xdr:from>
    <xdr:to>
      <xdr:col>3</xdr:col>
      <xdr:colOff>36286</xdr:colOff>
      <xdr:row>1</xdr:row>
      <xdr:rowOff>179644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921D1C2-9015-846B-5D8C-E5499C8DE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1" b="261"/>
        <a:stretch/>
      </xdr:blipFill>
      <xdr:spPr>
        <a:xfrm>
          <a:off x="103910" y="77932"/>
          <a:ext cx="1900876" cy="1643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721178</xdr:colOff>
      <xdr:row>476</xdr:row>
      <xdr:rowOff>122463</xdr:rowOff>
    </xdr:from>
    <xdr:to>
      <xdr:col>4</xdr:col>
      <xdr:colOff>13606</xdr:colOff>
      <xdr:row>480</xdr:row>
      <xdr:rowOff>81642</xdr:rowOff>
    </xdr:to>
    <xdr:sp macro="" textlink="">
      <xdr:nvSpPr>
        <xdr:cNvPr id="2" name="Прямокутник: округлені кути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52D410-E819-3B0C-A2DA-2ACCF8665CAE}"/>
            </a:ext>
          </a:extLst>
        </xdr:cNvPr>
        <xdr:cNvSpPr/>
      </xdr:nvSpPr>
      <xdr:spPr>
        <a:xfrm>
          <a:off x="1006928" y="200065820"/>
          <a:ext cx="6926035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9</xdr:col>
      <xdr:colOff>459441</xdr:colOff>
      <xdr:row>476</xdr:row>
      <xdr:rowOff>0</xdr:rowOff>
    </xdr:from>
    <xdr:to>
      <xdr:col>11</xdr:col>
      <xdr:colOff>2161134</xdr:colOff>
      <xdr:row>479</xdr:row>
      <xdr:rowOff>149679</xdr:rowOff>
    </xdr:to>
    <xdr:sp macro="" textlink="">
      <xdr:nvSpPr>
        <xdr:cNvPr id="3" name="Прямокутник: округлені кути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032E1D4-3075-4734-B4BA-3FA7543905E1}"/>
            </a:ext>
          </a:extLst>
        </xdr:cNvPr>
        <xdr:cNvSpPr/>
      </xdr:nvSpPr>
      <xdr:spPr>
        <a:xfrm>
          <a:off x="18086294" y="2006301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17</xdr:col>
      <xdr:colOff>33618</xdr:colOff>
      <xdr:row>475</xdr:row>
      <xdr:rowOff>156882</xdr:rowOff>
    </xdr:from>
    <xdr:to>
      <xdr:col>19</xdr:col>
      <xdr:colOff>1735311</xdr:colOff>
      <xdr:row>479</xdr:row>
      <xdr:rowOff>116061</xdr:rowOff>
    </xdr:to>
    <xdr:sp macro="" textlink="">
      <xdr:nvSpPr>
        <xdr:cNvPr id="4" name="Прямокутник: округлені кути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C12B5F-23DC-455C-8BA8-008952E68B9C}"/>
            </a:ext>
          </a:extLst>
        </xdr:cNvPr>
        <xdr:cNvSpPr/>
      </xdr:nvSpPr>
      <xdr:spPr>
        <a:xfrm>
          <a:off x="34995971" y="200596500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25</xdr:col>
      <xdr:colOff>22412</xdr:colOff>
      <xdr:row>475</xdr:row>
      <xdr:rowOff>89647</xdr:rowOff>
    </xdr:from>
    <xdr:to>
      <xdr:col>27</xdr:col>
      <xdr:colOff>1724105</xdr:colOff>
      <xdr:row>479</xdr:row>
      <xdr:rowOff>48826</xdr:rowOff>
    </xdr:to>
    <xdr:sp macro="" textlink="">
      <xdr:nvSpPr>
        <xdr:cNvPr id="5" name="Прямокутник: округлені кути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5897615-9A50-4203-B1EE-CAFD8594B786}"/>
            </a:ext>
          </a:extLst>
        </xdr:cNvPr>
        <xdr:cNvSpPr/>
      </xdr:nvSpPr>
      <xdr:spPr>
        <a:xfrm>
          <a:off x="52320265" y="200529265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33</xdr:col>
      <xdr:colOff>0</xdr:colOff>
      <xdr:row>475</xdr:row>
      <xdr:rowOff>0</xdr:rowOff>
    </xdr:from>
    <xdr:to>
      <xdr:col>35</xdr:col>
      <xdr:colOff>1701693</xdr:colOff>
      <xdr:row>478</xdr:row>
      <xdr:rowOff>149679</xdr:rowOff>
    </xdr:to>
    <xdr:sp macro="" textlink="">
      <xdr:nvSpPr>
        <xdr:cNvPr id="6" name="Прямокутник: округлені кути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FA96D03-F7F0-4D07-A920-0BD473E38588}"/>
            </a:ext>
          </a:extLst>
        </xdr:cNvPr>
        <xdr:cNvSpPr/>
      </xdr:nvSpPr>
      <xdr:spPr>
        <a:xfrm>
          <a:off x="69633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41</xdr:col>
      <xdr:colOff>22412</xdr:colOff>
      <xdr:row>475</xdr:row>
      <xdr:rowOff>33618</xdr:rowOff>
    </xdr:from>
    <xdr:to>
      <xdr:col>43</xdr:col>
      <xdr:colOff>1724105</xdr:colOff>
      <xdr:row>478</xdr:row>
      <xdr:rowOff>183297</xdr:rowOff>
    </xdr:to>
    <xdr:sp macro="" textlink="">
      <xdr:nvSpPr>
        <xdr:cNvPr id="7" name="Прямокутник: округлені кути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D3C041C-E4B2-4FF2-85FC-E0A51E07D3EE}"/>
            </a:ext>
          </a:extLst>
        </xdr:cNvPr>
        <xdr:cNvSpPr/>
      </xdr:nvSpPr>
      <xdr:spPr>
        <a:xfrm>
          <a:off x="86991265" y="200473236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49</xdr:col>
      <xdr:colOff>0</xdr:colOff>
      <xdr:row>476</xdr:row>
      <xdr:rowOff>0</xdr:rowOff>
    </xdr:from>
    <xdr:to>
      <xdr:col>51</xdr:col>
      <xdr:colOff>1701693</xdr:colOff>
      <xdr:row>479</xdr:row>
      <xdr:rowOff>149679</xdr:rowOff>
    </xdr:to>
    <xdr:sp macro="" textlink="">
      <xdr:nvSpPr>
        <xdr:cNvPr id="8" name="Прямокутник: округлені кути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FC15E03-F986-4953-81CD-D352555C09A9}"/>
            </a:ext>
          </a:extLst>
        </xdr:cNvPr>
        <xdr:cNvSpPr/>
      </xdr:nvSpPr>
      <xdr:spPr>
        <a:xfrm>
          <a:off x="104304353" y="2006301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57</xdr:col>
      <xdr:colOff>212912</xdr:colOff>
      <xdr:row>475</xdr:row>
      <xdr:rowOff>44824</xdr:rowOff>
    </xdr:from>
    <xdr:to>
      <xdr:col>59</xdr:col>
      <xdr:colOff>1914605</xdr:colOff>
      <xdr:row>479</xdr:row>
      <xdr:rowOff>4003</xdr:rowOff>
    </xdr:to>
    <xdr:sp macro="" textlink="">
      <xdr:nvSpPr>
        <xdr:cNvPr id="10" name="Прямокутник: округлені кути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EBDBAC4-B418-4F21-B1F1-D86AAE72F1A0}"/>
            </a:ext>
          </a:extLst>
        </xdr:cNvPr>
        <xdr:cNvSpPr/>
      </xdr:nvSpPr>
      <xdr:spPr>
        <a:xfrm>
          <a:off x="121852765" y="200484442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65</xdr:col>
      <xdr:colOff>67236</xdr:colOff>
      <xdr:row>475</xdr:row>
      <xdr:rowOff>33618</xdr:rowOff>
    </xdr:from>
    <xdr:to>
      <xdr:col>67</xdr:col>
      <xdr:colOff>1768929</xdr:colOff>
      <xdr:row>478</xdr:row>
      <xdr:rowOff>183297</xdr:rowOff>
    </xdr:to>
    <xdr:sp macro="" textlink="">
      <xdr:nvSpPr>
        <xdr:cNvPr id="11" name="Прямокутник: округлені кути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C3385FC-AAF5-4A02-B87A-9EC9C9337F7A}"/>
            </a:ext>
          </a:extLst>
        </xdr:cNvPr>
        <xdr:cNvSpPr/>
      </xdr:nvSpPr>
      <xdr:spPr>
        <a:xfrm>
          <a:off x="139042589" y="200473236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73</xdr:col>
      <xdr:colOff>67236</xdr:colOff>
      <xdr:row>475</xdr:row>
      <xdr:rowOff>22412</xdr:rowOff>
    </xdr:from>
    <xdr:to>
      <xdr:col>75</xdr:col>
      <xdr:colOff>1768929</xdr:colOff>
      <xdr:row>478</xdr:row>
      <xdr:rowOff>172091</xdr:rowOff>
    </xdr:to>
    <xdr:sp macro="" textlink="">
      <xdr:nvSpPr>
        <xdr:cNvPr id="12" name="Прямокутник: округлені кути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FC5AB8F-C96D-4397-A9EC-98914024532D}"/>
            </a:ext>
          </a:extLst>
        </xdr:cNvPr>
        <xdr:cNvSpPr/>
      </xdr:nvSpPr>
      <xdr:spPr>
        <a:xfrm>
          <a:off x="156378089" y="200462030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81</xdr:col>
      <xdr:colOff>78441</xdr:colOff>
      <xdr:row>474</xdr:row>
      <xdr:rowOff>179294</xdr:rowOff>
    </xdr:from>
    <xdr:to>
      <xdr:col>83</xdr:col>
      <xdr:colOff>1780134</xdr:colOff>
      <xdr:row>478</xdr:row>
      <xdr:rowOff>138473</xdr:rowOff>
    </xdr:to>
    <xdr:sp macro="" textlink="">
      <xdr:nvSpPr>
        <xdr:cNvPr id="13" name="Прямокутник: округлені кути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7CD7E16-B71D-45B9-8B33-DD785B7E61A0}"/>
            </a:ext>
          </a:extLst>
        </xdr:cNvPr>
        <xdr:cNvSpPr/>
      </xdr:nvSpPr>
      <xdr:spPr>
        <a:xfrm>
          <a:off x="173724794" y="200428412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89</xdr:col>
      <xdr:colOff>145676</xdr:colOff>
      <xdr:row>475</xdr:row>
      <xdr:rowOff>33618</xdr:rowOff>
    </xdr:from>
    <xdr:to>
      <xdr:col>91</xdr:col>
      <xdr:colOff>1847369</xdr:colOff>
      <xdr:row>478</xdr:row>
      <xdr:rowOff>183297</xdr:rowOff>
    </xdr:to>
    <xdr:sp macro="" textlink="">
      <xdr:nvSpPr>
        <xdr:cNvPr id="14" name="Прямокутник: округлені кути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FFEA7EE-EA8D-431F-96C5-AB8EF2B0EA9A}"/>
            </a:ext>
          </a:extLst>
        </xdr:cNvPr>
        <xdr:cNvSpPr/>
      </xdr:nvSpPr>
      <xdr:spPr>
        <a:xfrm>
          <a:off x="191127529" y="200473236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97</xdr:col>
      <xdr:colOff>0</xdr:colOff>
      <xdr:row>475</xdr:row>
      <xdr:rowOff>67235</xdr:rowOff>
    </xdr:from>
    <xdr:to>
      <xdr:col>99</xdr:col>
      <xdr:colOff>1701693</xdr:colOff>
      <xdr:row>479</xdr:row>
      <xdr:rowOff>26414</xdr:rowOff>
    </xdr:to>
    <xdr:sp macro="" textlink="">
      <xdr:nvSpPr>
        <xdr:cNvPr id="15" name="Прямокутник: округлені кути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8FECF02-F3B9-47FD-939B-EC14AB87C966}"/>
            </a:ext>
          </a:extLst>
        </xdr:cNvPr>
        <xdr:cNvSpPr/>
      </xdr:nvSpPr>
      <xdr:spPr>
        <a:xfrm>
          <a:off x="208317353" y="200506853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105</xdr:col>
      <xdr:colOff>0</xdr:colOff>
      <xdr:row>475</xdr:row>
      <xdr:rowOff>0</xdr:rowOff>
    </xdr:from>
    <xdr:to>
      <xdr:col>107</xdr:col>
      <xdr:colOff>1701693</xdr:colOff>
      <xdr:row>478</xdr:row>
      <xdr:rowOff>149679</xdr:rowOff>
    </xdr:to>
    <xdr:sp macro="" textlink="">
      <xdr:nvSpPr>
        <xdr:cNvPr id="16" name="Прямокутник: округлені кути 1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903E165A-0C52-465B-B45D-DA7D2C5D1220}"/>
            </a:ext>
          </a:extLst>
        </xdr:cNvPr>
        <xdr:cNvSpPr/>
      </xdr:nvSpPr>
      <xdr:spPr>
        <a:xfrm>
          <a:off x="225652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113</xdr:col>
      <xdr:colOff>0</xdr:colOff>
      <xdr:row>475</xdr:row>
      <xdr:rowOff>0</xdr:rowOff>
    </xdr:from>
    <xdr:to>
      <xdr:col>115</xdr:col>
      <xdr:colOff>1701693</xdr:colOff>
      <xdr:row>478</xdr:row>
      <xdr:rowOff>149679</xdr:rowOff>
    </xdr:to>
    <xdr:sp macro="" textlink="">
      <xdr:nvSpPr>
        <xdr:cNvPr id="17" name="Прямокутник: округлені кути 1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C84ACC4D-4CF0-488A-AE60-34C8D21D2496}"/>
            </a:ext>
          </a:extLst>
        </xdr:cNvPr>
        <xdr:cNvSpPr/>
      </xdr:nvSpPr>
      <xdr:spPr>
        <a:xfrm>
          <a:off x="242988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121</xdr:col>
      <xdr:colOff>156882</xdr:colOff>
      <xdr:row>475</xdr:row>
      <xdr:rowOff>134470</xdr:rowOff>
    </xdr:from>
    <xdr:to>
      <xdr:col>123</xdr:col>
      <xdr:colOff>1858575</xdr:colOff>
      <xdr:row>479</xdr:row>
      <xdr:rowOff>93649</xdr:rowOff>
    </xdr:to>
    <xdr:sp macro="" textlink="">
      <xdr:nvSpPr>
        <xdr:cNvPr id="18" name="Прямокутник: округлені кути 1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C90833D-F6D8-435E-88E3-B33ACC97030C}"/>
            </a:ext>
          </a:extLst>
        </xdr:cNvPr>
        <xdr:cNvSpPr/>
      </xdr:nvSpPr>
      <xdr:spPr>
        <a:xfrm>
          <a:off x="260480735" y="20057408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129</xdr:col>
      <xdr:colOff>112059</xdr:colOff>
      <xdr:row>475</xdr:row>
      <xdr:rowOff>33618</xdr:rowOff>
    </xdr:from>
    <xdr:to>
      <xdr:col>131</xdr:col>
      <xdr:colOff>1813752</xdr:colOff>
      <xdr:row>478</xdr:row>
      <xdr:rowOff>183297</xdr:rowOff>
    </xdr:to>
    <xdr:sp macro="" textlink="">
      <xdr:nvSpPr>
        <xdr:cNvPr id="19" name="Прямокутник: округлені кути 1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7D27683-22BF-4AF1-A997-A5300F40D988}"/>
            </a:ext>
          </a:extLst>
        </xdr:cNvPr>
        <xdr:cNvSpPr/>
      </xdr:nvSpPr>
      <xdr:spPr>
        <a:xfrm>
          <a:off x="277771412" y="200473236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137</xdr:col>
      <xdr:colOff>67235</xdr:colOff>
      <xdr:row>474</xdr:row>
      <xdr:rowOff>179294</xdr:rowOff>
    </xdr:from>
    <xdr:to>
      <xdr:col>139</xdr:col>
      <xdr:colOff>1768928</xdr:colOff>
      <xdr:row>478</xdr:row>
      <xdr:rowOff>138473</xdr:rowOff>
    </xdr:to>
    <xdr:sp macro="" textlink="">
      <xdr:nvSpPr>
        <xdr:cNvPr id="20" name="Прямокутник: округлені кути 1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B89C6C0-9316-4D5D-8ED5-23663473A4DF}"/>
            </a:ext>
          </a:extLst>
        </xdr:cNvPr>
        <xdr:cNvSpPr/>
      </xdr:nvSpPr>
      <xdr:spPr>
        <a:xfrm>
          <a:off x="295062088" y="200428412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145</xdr:col>
      <xdr:colOff>0</xdr:colOff>
      <xdr:row>475</xdr:row>
      <xdr:rowOff>0</xdr:rowOff>
    </xdr:from>
    <xdr:to>
      <xdr:col>147</xdr:col>
      <xdr:colOff>1701693</xdr:colOff>
      <xdr:row>478</xdr:row>
      <xdr:rowOff>149679</xdr:rowOff>
    </xdr:to>
    <xdr:sp macro="" textlink="">
      <xdr:nvSpPr>
        <xdr:cNvPr id="21" name="Прямокутник: округлені кути 2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3D19DF01-0CB4-4DAA-8145-0DE19972DAA1}"/>
            </a:ext>
          </a:extLst>
        </xdr:cNvPr>
        <xdr:cNvSpPr/>
      </xdr:nvSpPr>
      <xdr:spPr>
        <a:xfrm>
          <a:off x="312330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153</xdr:col>
      <xdr:colOff>134471</xdr:colOff>
      <xdr:row>475</xdr:row>
      <xdr:rowOff>11206</xdr:rowOff>
    </xdr:from>
    <xdr:to>
      <xdr:col>155</xdr:col>
      <xdr:colOff>1836164</xdr:colOff>
      <xdr:row>478</xdr:row>
      <xdr:rowOff>160885</xdr:rowOff>
    </xdr:to>
    <xdr:sp macro="" textlink="">
      <xdr:nvSpPr>
        <xdr:cNvPr id="22" name="Прямокутник: округлені кути 2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319717F6-81B4-4301-AC71-7019CB023767}"/>
            </a:ext>
          </a:extLst>
        </xdr:cNvPr>
        <xdr:cNvSpPr/>
      </xdr:nvSpPr>
      <xdr:spPr>
        <a:xfrm>
          <a:off x="329800324" y="200450824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161</xdr:col>
      <xdr:colOff>145676</xdr:colOff>
      <xdr:row>475</xdr:row>
      <xdr:rowOff>0</xdr:rowOff>
    </xdr:from>
    <xdr:to>
      <xdr:col>163</xdr:col>
      <xdr:colOff>1847369</xdr:colOff>
      <xdr:row>478</xdr:row>
      <xdr:rowOff>149679</xdr:rowOff>
    </xdr:to>
    <xdr:sp macro="" textlink="">
      <xdr:nvSpPr>
        <xdr:cNvPr id="23" name="Прямокутник: округлені кути 2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3B01CEE-09CB-455B-9249-3A1676EEFDA4}"/>
            </a:ext>
          </a:extLst>
        </xdr:cNvPr>
        <xdr:cNvSpPr/>
      </xdr:nvSpPr>
      <xdr:spPr>
        <a:xfrm>
          <a:off x="347147029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169</xdr:col>
      <xdr:colOff>78442</xdr:colOff>
      <xdr:row>475</xdr:row>
      <xdr:rowOff>100853</xdr:rowOff>
    </xdr:from>
    <xdr:to>
      <xdr:col>171</xdr:col>
      <xdr:colOff>1780135</xdr:colOff>
      <xdr:row>479</xdr:row>
      <xdr:rowOff>60032</xdr:rowOff>
    </xdr:to>
    <xdr:sp macro="" textlink="">
      <xdr:nvSpPr>
        <xdr:cNvPr id="24" name="Прямокутник: округлені кути 23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5C42A1D5-8BDB-4315-8EE4-EC58408E1EAE}"/>
            </a:ext>
          </a:extLst>
        </xdr:cNvPr>
        <xdr:cNvSpPr/>
      </xdr:nvSpPr>
      <xdr:spPr>
        <a:xfrm>
          <a:off x="364415295" y="200540471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177</xdr:col>
      <xdr:colOff>78441</xdr:colOff>
      <xdr:row>475</xdr:row>
      <xdr:rowOff>11206</xdr:rowOff>
    </xdr:from>
    <xdr:to>
      <xdr:col>179</xdr:col>
      <xdr:colOff>1780134</xdr:colOff>
      <xdr:row>478</xdr:row>
      <xdr:rowOff>160885</xdr:rowOff>
    </xdr:to>
    <xdr:sp macro="" textlink="">
      <xdr:nvSpPr>
        <xdr:cNvPr id="25" name="Прямокутник: округлені кути 24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ABABA53B-EB5F-478F-8321-A3EAD7F2960A}"/>
            </a:ext>
          </a:extLst>
        </xdr:cNvPr>
        <xdr:cNvSpPr/>
      </xdr:nvSpPr>
      <xdr:spPr>
        <a:xfrm>
          <a:off x="381750794" y="200450824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185</xdr:col>
      <xdr:colOff>22411</xdr:colOff>
      <xdr:row>475</xdr:row>
      <xdr:rowOff>22412</xdr:rowOff>
    </xdr:from>
    <xdr:to>
      <xdr:col>187</xdr:col>
      <xdr:colOff>1724104</xdr:colOff>
      <xdr:row>478</xdr:row>
      <xdr:rowOff>172091</xdr:rowOff>
    </xdr:to>
    <xdr:sp macro="" textlink="">
      <xdr:nvSpPr>
        <xdr:cNvPr id="26" name="Прямокутник: округлені кути 2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747A551A-139B-49EF-B224-2B90CA761CF8}"/>
            </a:ext>
          </a:extLst>
        </xdr:cNvPr>
        <xdr:cNvSpPr/>
      </xdr:nvSpPr>
      <xdr:spPr>
        <a:xfrm>
          <a:off x="399030264" y="200462030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193</xdr:col>
      <xdr:colOff>0</xdr:colOff>
      <xdr:row>475</xdr:row>
      <xdr:rowOff>0</xdr:rowOff>
    </xdr:from>
    <xdr:to>
      <xdr:col>195</xdr:col>
      <xdr:colOff>1701693</xdr:colOff>
      <xdr:row>478</xdr:row>
      <xdr:rowOff>149679</xdr:rowOff>
    </xdr:to>
    <xdr:sp macro="" textlink="">
      <xdr:nvSpPr>
        <xdr:cNvPr id="27" name="Прямокутник: округлені кути 2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9846B2F-57FA-43A5-B072-F650B06AC489}"/>
            </a:ext>
          </a:extLst>
        </xdr:cNvPr>
        <xdr:cNvSpPr/>
      </xdr:nvSpPr>
      <xdr:spPr>
        <a:xfrm>
          <a:off x="416343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201</xdr:col>
      <xdr:colOff>78441</xdr:colOff>
      <xdr:row>474</xdr:row>
      <xdr:rowOff>179294</xdr:rowOff>
    </xdr:from>
    <xdr:to>
      <xdr:col>203</xdr:col>
      <xdr:colOff>1780134</xdr:colOff>
      <xdr:row>478</xdr:row>
      <xdr:rowOff>138473</xdr:rowOff>
    </xdr:to>
    <xdr:sp macro="" textlink="">
      <xdr:nvSpPr>
        <xdr:cNvPr id="28" name="Прямокутник: округлені кути 27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1A9C0E7D-37CD-417B-8AA5-DDF600AEA2D7}"/>
            </a:ext>
          </a:extLst>
        </xdr:cNvPr>
        <xdr:cNvSpPr/>
      </xdr:nvSpPr>
      <xdr:spPr>
        <a:xfrm>
          <a:off x="433757294" y="200428412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209</xdr:col>
      <xdr:colOff>67236</xdr:colOff>
      <xdr:row>475</xdr:row>
      <xdr:rowOff>56029</xdr:rowOff>
    </xdr:from>
    <xdr:to>
      <xdr:col>211</xdr:col>
      <xdr:colOff>1768929</xdr:colOff>
      <xdr:row>479</xdr:row>
      <xdr:rowOff>15208</xdr:rowOff>
    </xdr:to>
    <xdr:sp macro="" textlink="">
      <xdr:nvSpPr>
        <xdr:cNvPr id="29" name="Прямокутник: округлені кути 28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3A369297-628F-4A9B-9394-56D96D1E9E67}"/>
            </a:ext>
          </a:extLst>
        </xdr:cNvPr>
        <xdr:cNvSpPr/>
      </xdr:nvSpPr>
      <xdr:spPr>
        <a:xfrm>
          <a:off x="451081589" y="200495647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217</xdr:col>
      <xdr:colOff>0</xdr:colOff>
      <xdr:row>475</xdr:row>
      <xdr:rowOff>0</xdr:rowOff>
    </xdr:from>
    <xdr:to>
      <xdr:col>219</xdr:col>
      <xdr:colOff>1701693</xdr:colOff>
      <xdr:row>478</xdr:row>
      <xdr:rowOff>149679</xdr:rowOff>
    </xdr:to>
    <xdr:sp macro="" textlink="">
      <xdr:nvSpPr>
        <xdr:cNvPr id="30" name="Прямокутник: округлені кути 29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7C7F8A11-7227-4775-80E2-F7459824ACC9}"/>
            </a:ext>
          </a:extLst>
        </xdr:cNvPr>
        <xdr:cNvSpPr/>
      </xdr:nvSpPr>
      <xdr:spPr>
        <a:xfrm>
          <a:off x="468349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225</xdr:col>
      <xdr:colOff>0</xdr:colOff>
      <xdr:row>475</xdr:row>
      <xdr:rowOff>78442</xdr:rowOff>
    </xdr:from>
    <xdr:to>
      <xdr:col>227</xdr:col>
      <xdr:colOff>1701693</xdr:colOff>
      <xdr:row>479</xdr:row>
      <xdr:rowOff>37621</xdr:rowOff>
    </xdr:to>
    <xdr:sp macro="" textlink="">
      <xdr:nvSpPr>
        <xdr:cNvPr id="31" name="Прямокутник: округлені кути 30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F8D7BD7B-193A-4A64-A0ED-F5588574E217}"/>
            </a:ext>
          </a:extLst>
        </xdr:cNvPr>
        <xdr:cNvSpPr/>
      </xdr:nvSpPr>
      <xdr:spPr>
        <a:xfrm>
          <a:off x="485685353" y="200518060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233</xdr:col>
      <xdr:colOff>0</xdr:colOff>
      <xdr:row>475</xdr:row>
      <xdr:rowOff>0</xdr:rowOff>
    </xdr:from>
    <xdr:to>
      <xdr:col>235</xdr:col>
      <xdr:colOff>1701693</xdr:colOff>
      <xdr:row>478</xdr:row>
      <xdr:rowOff>149679</xdr:rowOff>
    </xdr:to>
    <xdr:sp macro="" textlink="">
      <xdr:nvSpPr>
        <xdr:cNvPr id="32" name="Прямокутник: округлені кути 31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333E9476-09A8-4B69-81E0-CA5A65F963EC}"/>
            </a:ext>
          </a:extLst>
        </xdr:cNvPr>
        <xdr:cNvSpPr/>
      </xdr:nvSpPr>
      <xdr:spPr>
        <a:xfrm>
          <a:off x="503020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241</xdr:col>
      <xdr:colOff>0</xdr:colOff>
      <xdr:row>475</xdr:row>
      <xdr:rowOff>0</xdr:rowOff>
    </xdr:from>
    <xdr:to>
      <xdr:col>243</xdr:col>
      <xdr:colOff>1701693</xdr:colOff>
      <xdr:row>478</xdr:row>
      <xdr:rowOff>149679</xdr:rowOff>
    </xdr:to>
    <xdr:sp macro="" textlink="">
      <xdr:nvSpPr>
        <xdr:cNvPr id="33" name="Прямокутник: округлені кути 32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188504DB-D8BF-45C4-8760-43D2562262D0}"/>
            </a:ext>
          </a:extLst>
        </xdr:cNvPr>
        <xdr:cNvSpPr/>
      </xdr:nvSpPr>
      <xdr:spPr>
        <a:xfrm>
          <a:off x="520356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249</xdr:col>
      <xdr:colOff>0</xdr:colOff>
      <xdr:row>475</xdr:row>
      <xdr:rowOff>0</xdr:rowOff>
    </xdr:from>
    <xdr:to>
      <xdr:col>251</xdr:col>
      <xdr:colOff>1701693</xdr:colOff>
      <xdr:row>478</xdr:row>
      <xdr:rowOff>149679</xdr:rowOff>
    </xdr:to>
    <xdr:sp macro="" textlink="">
      <xdr:nvSpPr>
        <xdr:cNvPr id="34" name="Прямокутник: округлені кути 3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F3CE5910-EC70-4409-96D6-20C2D11A0792}"/>
            </a:ext>
          </a:extLst>
        </xdr:cNvPr>
        <xdr:cNvSpPr/>
      </xdr:nvSpPr>
      <xdr:spPr>
        <a:xfrm>
          <a:off x="537691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257</xdr:col>
      <xdr:colOff>0</xdr:colOff>
      <xdr:row>475</xdr:row>
      <xdr:rowOff>0</xdr:rowOff>
    </xdr:from>
    <xdr:to>
      <xdr:col>259</xdr:col>
      <xdr:colOff>1701693</xdr:colOff>
      <xdr:row>478</xdr:row>
      <xdr:rowOff>149679</xdr:rowOff>
    </xdr:to>
    <xdr:sp macro="" textlink="">
      <xdr:nvSpPr>
        <xdr:cNvPr id="35" name="Прямокутник: округлені кути 34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446FCCC2-068C-4D48-935C-5A6CAEC1DC89}"/>
            </a:ext>
          </a:extLst>
        </xdr:cNvPr>
        <xdr:cNvSpPr/>
      </xdr:nvSpPr>
      <xdr:spPr>
        <a:xfrm>
          <a:off x="555027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265</xdr:col>
      <xdr:colOff>0</xdr:colOff>
      <xdr:row>475</xdr:row>
      <xdr:rowOff>0</xdr:rowOff>
    </xdr:from>
    <xdr:to>
      <xdr:col>267</xdr:col>
      <xdr:colOff>1701693</xdr:colOff>
      <xdr:row>478</xdr:row>
      <xdr:rowOff>149679</xdr:rowOff>
    </xdr:to>
    <xdr:sp macro="" textlink="">
      <xdr:nvSpPr>
        <xdr:cNvPr id="36" name="Прямокутник: округлені кути 35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89D2B4F8-F029-46F7-AC53-D1EEB22EF323}"/>
            </a:ext>
          </a:extLst>
        </xdr:cNvPr>
        <xdr:cNvSpPr/>
      </xdr:nvSpPr>
      <xdr:spPr>
        <a:xfrm>
          <a:off x="572362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273</xdr:col>
      <xdr:colOff>0</xdr:colOff>
      <xdr:row>475</xdr:row>
      <xdr:rowOff>0</xdr:rowOff>
    </xdr:from>
    <xdr:to>
      <xdr:col>275</xdr:col>
      <xdr:colOff>1701693</xdr:colOff>
      <xdr:row>478</xdr:row>
      <xdr:rowOff>149679</xdr:rowOff>
    </xdr:to>
    <xdr:sp macro="" textlink="">
      <xdr:nvSpPr>
        <xdr:cNvPr id="37" name="Прямокутник: округлені кути 36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A37DD7B4-924B-4D98-9BF0-3C0153DE0518}"/>
            </a:ext>
          </a:extLst>
        </xdr:cNvPr>
        <xdr:cNvSpPr/>
      </xdr:nvSpPr>
      <xdr:spPr>
        <a:xfrm>
          <a:off x="589698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281</xdr:col>
      <xdr:colOff>0</xdr:colOff>
      <xdr:row>475</xdr:row>
      <xdr:rowOff>100853</xdr:rowOff>
    </xdr:from>
    <xdr:to>
      <xdr:col>283</xdr:col>
      <xdr:colOff>1701693</xdr:colOff>
      <xdr:row>479</xdr:row>
      <xdr:rowOff>60032</xdr:rowOff>
    </xdr:to>
    <xdr:sp macro="" textlink="">
      <xdr:nvSpPr>
        <xdr:cNvPr id="38" name="Прямокутник: округлені кути 37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19FDB5E1-B5DC-4EBE-83D3-A715BFFF7BFE}"/>
            </a:ext>
          </a:extLst>
        </xdr:cNvPr>
        <xdr:cNvSpPr/>
      </xdr:nvSpPr>
      <xdr:spPr>
        <a:xfrm>
          <a:off x="607033853" y="200540471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289</xdr:col>
      <xdr:colOff>0</xdr:colOff>
      <xdr:row>475</xdr:row>
      <xdr:rowOff>0</xdr:rowOff>
    </xdr:from>
    <xdr:to>
      <xdr:col>291</xdr:col>
      <xdr:colOff>1701693</xdr:colOff>
      <xdr:row>478</xdr:row>
      <xdr:rowOff>149679</xdr:rowOff>
    </xdr:to>
    <xdr:sp macro="" textlink="">
      <xdr:nvSpPr>
        <xdr:cNvPr id="39" name="Прямокутник: округлені кути 38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77432420-1DB1-44EE-89CC-8CBDD72C7014}"/>
            </a:ext>
          </a:extLst>
        </xdr:cNvPr>
        <xdr:cNvSpPr/>
      </xdr:nvSpPr>
      <xdr:spPr>
        <a:xfrm>
          <a:off x="624369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297</xdr:col>
      <xdr:colOff>0</xdr:colOff>
      <xdr:row>475</xdr:row>
      <xdr:rowOff>0</xdr:rowOff>
    </xdr:from>
    <xdr:to>
      <xdr:col>299</xdr:col>
      <xdr:colOff>1701693</xdr:colOff>
      <xdr:row>478</xdr:row>
      <xdr:rowOff>149679</xdr:rowOff>
    </xdr:to>
    <xdr:sp macro="" textlink="">
      <xdr:nvSpPr>
        <xdr:cNvPr id="40" name="Прямокутник: округлені кути 39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211877BB-E5B6-4C91-A517-D141490D70E0}"/>
            </a:ext>
          </a:extLst>
        </xdr:cNvPr>
        <xdr:cNvSpPr/>
      </xdr:nvSpPr>
      <xdr:spPr>
        <a:xfrm>
          <a:off x="641704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305</xdr:col>
      <xdr:colOff>0</xdr:colOff>
      <xdr:row>475</xdr:row>
      <xdr:rowOff>0</xdr:rowOff>
    </xdr:from>
    <xdr:to>
      <xdr:col>307</xdr:col>
      <xdr:colOff>1701693</xdr:colOff>
      <xdr:row>478</xdr:row>
      <xdr:rowOff>149679</xdr:rowOff>
    </xdr:to>
    <xdr:sp macro="" textlink="">
      <xdr:nvSpPr>
        <xdr:cNvPr id="41" name="Прямокутник: округлені кути 40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9F426AC7-2735-48D6-ABC3-82EE8EBCC003}"/>
            </a:ext>
          </a:extLst>
        </xdr:cNvPr>
        <xdr:cNvSpPr/>
      </xdr:nvSpPr>
      <xdr:spPr>
        <a:xfrm>
          <a:off x="659040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313</xdr:col>
      <xdr:colOff>0</xdr:colOff>
      <xdr:row>475</xdr:row>
      <xdr:rowOff>0</xdr:rowOff>
    </xdr:from>
    <xdr:to>
      <xdr:col>315</xdr:col>
      <xdr:colOff>1701693</xdr:colOff>
      <xdr:row>478</xdr:row>
      <xdr:rowOff>149679</xdr:rowOff>
    </xdr:to>
    <xdr:sp macro="" textlink="">
      <xdr:nvSpPr>
        <xdr:cNvPr id="42" name="Прямокутник: округлені кути 41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E3B0828E-E6B4-404E-A7FD-CA584DC52A7D}"/>
            </a:ext>
          </a:extLst>
        </xdr:cNvPr>
        <xdr:cNvSpPr/>
      </xdr:nvSpPr>
      <xdr:spPr>
        <a:xfrm>
          <a:off x="676375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321</xdr:col>
      <xdr:colOff>0</xdr:colOff>
      <xdr:row>475</xdr:row>
      <xdr:rowOff>0</xdr:rowOff>
    </xdr:from>
    <xdr:to>
      <xdr:col>323</xdr:col>
      <xdr:colOff>1701693</xdr:colOff>
      <xdr:row>478</xdr:row>
      <xdr:rowOff>149679</xdr:rowOff>
    </xdr:to>
    <xdr:sp macro="" textlink="">
      <xdr:nvSpPr>
        <xdr:cNvPr id="43" name="Прямокутник: округлені кути 42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7FC8A69E-37CE-4F6B-9594-6DDC4CA1655F}"/>
            </a:ext>
          </a:extLst>
        </xdr:cNvPr>
        <xdr:cNvSpPr/>
      </xdr:nvSpPr>
      <xdr:spPr>
        <a:xfrm>
          <a:off x="693711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329</xdr:col>
      <xdr:colOff>0</xdr:colOff>
      <xdr:row>475</xdr:row>
      <xdr:rowOff>0</xdr:rowOff>
    </xdr:from>
    <xdr:to>
      <xdr:col>331</xdr:col>
      <xdr:colOff>1701693</xdr:colOff>
      <xdr:row>478</xdr:row>
      <xdr:rowOff>149679</xdr:rowOff>
    </xdr:to>
    <xdr:sp macro="" textlink="">
      <xdr:nvSpPr>
        <xdr:cNvPr id="44" name="Прямокутник: округлені кути 43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35B9A7B4-3902-4F96-BBE1-25719F4CD0B5}"/>
            </a:ext>
          </a:extLst>
        </xdr:cNvPr>
        <xdr:cNvSpPr/>
      </xdr:nvSpPr>
      <xdr:spPr>
        <a:xfrm>
          <a:off x="711046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337</xdr:col>
      <xdr:colOff>0</xdr:colOff>
      <xdr:row>476</xdr:row>
      <xdr:rowOff>0</xdr:rowOff>
    </xdr:from>
    <xdr:to>
      <xdr:col>339</xdr:col>
      <xdr:colOff>1701693</xdr:colOff>
      <xdr:row>479</xdr:row>
      <xdr:rowOff>149679</xdr:rowOff>
    </xdr:to>
    <xdr:sp macro="" textlink="">
      <xdr:nvSpPr>
        <xdr:cNvPr id="45" name="Прямокутник: округлені кути 44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71F64C89-1EDE-43B4-93F8-386484214D99}"/>
            </a:ext>
          </a:extLst>
        </xdr:cNvPr>
        <xdr:cNvSpPr/>
      </xdr:nvSpPr>
      <xdr:spPr>
        <a:xfrm>
          <a:off x="728382353" y="2006301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345</xdr:col>
      <xdr:colOff>0</xdr:colOff>
      <xdr:row>475</xdr:row>
      <xdr:rowOff>0</xdr:rowOff>
    </xdr:from>
    <xdr:to>
      <xdr:col>347</xdr:col>
      <xdr:colOff>1701693</xdr:colOff>
      <xdr:row>478</xdr:row>
      <xdr:rowOff>149679</xdr:rowOff>
    </xdr:to>
    <xdr:sp macro="" textlink="">
      <xdr:nvSpPr>
        <xdr:cNvPr id="46" name="Прямокутник: округлені кути 45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C5C58DFA-0241-4925-8646-2ED24F3B16A7}"/>
            </a:ext>
          </a:extLst>
        </xdr:cNvPr>
        <xdr:cNvSpPr/>
      </xdr:nvSpPr>
      <xdr:spPr>
        <a:xfrm>
          <a:off x="745717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353</xdr:col>
      <xdr:colOff>0</xdr:colOff>
      <xdr:row>475</xdr:row>
      <xdr:rowOff>0</xdr:rowOff>
    </xdr:from>
    <xdr:to>
      <xdr:col>355</xdr:col>
      <xdr:colOff>1701693</xdr:colOff>
      <xdr:row>478</xdr:row>
      <xdr:rowOff>149679</xdr:rowOff>
    </xdr:to>
    <xdr:sp macro="" textlink="">
      <xdr:nvSpPr>
        <xdr:cNvPr id="47" name="Прямокутник: округлені кути 46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39B1625F-84E8-483A-8D00-492DDE7F603F}"/>
            </a:ext>
          </a:extLst>
        </xdr:cNvPr>
        <xdr:cNvSpPr/>
      </xdr:nvSpPr>
      <xdr:spPr>
        <a:xfrm>
          <a:off x="763053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361</xdr:col>
      <xdr:colOff>0</xdr:colOff>
      <xdr:row>475</xdr:row>
      <xdr:rowOff>0</xdr:rowOff>
    </xdr:from>
    <xdr:to>
      <xdr:col>363</xdr:col>
      <xdr:colOff>1701693</xdr:colOff>
      <xdr:row>478</xdr:row>
      <xdr:rowOff>149679</xdr:rowOff>
    </xdr:to>
    <xdr:sp macro="" textlink="">
      <xdr:nvSpPr>
        <xdr:cNvPr id="48" name="Прямокутник: округлені кути 47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7D40F7F6-86A1-41D4-BC87-6632CEA11233}"/>
            </a:ext>
          </a:extLst>
        </xdr:cNvPr>
        <xdr:cNvSpPr/>
      </xdr:nvSpPr>
      <xdr:spPr>
        <a:xfrm>
          <a:off x="780388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369</xdr:col>
      <xdr:colOff>0</xdr:colOff>
      <xdr:row>475</xdr:row>
      <xdr:rowOff>123265</xdr:rowOff>
    </xdr:from>
    <xdr:to>
      <xdr:col>371</xdr:col>
      <xdr:colOff>1701693</xdr:colOff>
      <xdr:row>479</xdr:row>
      <xdr:rowOff>82444</xdr:rowOff>
    </xdr:to>
    <xdr:sp macro="" textlink="">
      <xdr:nvSpPr>
        <xdr:cNvPr id="49" name="Прямокутник: округлені кути 48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37A4B270-ED82-45D0-A54D-E825635AD73A}"/>
            </a:ext>
          </a:extLst>
        </xdr:cNvPr>
        <xdr:cNvSpPr/>
      </xdr:nvSpPr>
      <xdr:spPr>
        <a:xfrm>
          <a:off x="797724353" y="200562883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377</xdr:col>
      <xdr:colOff>0</xdr:colOff>
      <xdr:row>475</xdr:row>
      <xdr:rowOff>0</xdr:rowOff>
    </xdr:from>
    <xdr:to>
      <xdr:col>379</xdr:col>
      <xdr:colOff>1701693</xdr:colOff>
      <xdr:row>478</xdr:row>
      <xdr:rowOff>149679</xdr:rowOff>
    </xdr:to>
    <xdr:sp macro="" textlink="">
      <xdr:nvSpPr>
        <xdr:cNvPr id="50" name="Прямокутник: округлені кути 49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AA82A37C-5045-424F-98D0-EDB26DFFA642}"/>
            </a:ext>
          </a:extLst>
        </xdr:cNvPr>
        <xdr:cNvSpPr/>
      </xdr:nvSpPr>
      <xdr:spPr>
        <a:xfrm>
          <a:off x="815059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385</xdr:col>
      <xdr:colOff>0</xdr:colOff>
      <xdr:row>475</xdr:row>
      <xdr:rowOff>67235</xdr:rowOff>
    </xdr:from>
    <xdr:to>
      <xdr:col>387</xdr:col>
      <xdr:colOff>1701693</xdr:colOff>
      <xdr:row>479</xdr:row>
      <xdr:rowOff>26414</xdr:rowOff>
    </xdr:to>
    <xdr:sp macro="" textlink="">
      <xdr:nvSpPr>
        <xdr:cNvPr id="51" name="Прямокутник: округлені кути 50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CB32D566-D444-46E2-A7CD-139CC3F4C358}"/>
            </a:ext>
          </a:extLst>
        </xdr:cNvPr>
        <xdr:cNvSpPr/>
      </xdr:nvSpPr>
      <xdr:spPr>
        <a:xfrm>
          <a:off x="832395353" y="200506853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393</xdr:col>
      <xdr:colOff>0</xdr:colOff>
      <xdr:row>475</xdr:row>
      <xdr:rowOff>0</xdr:rowOff>
    </xdr:from>
    <xdr:to>
      <xdr:col>395</xdr:col>
      <xdr:colOff>1701693</xdr:colOff>
      <xdr:row>478</xdr:row>
      <xdr:rowOff>149679</xdr:rowOff>
    </xdr:to>
    <xdr:sp macro="" textlink="">
      <xdr:nvSpPr>
        <xdr:cNvPr id="52" name="Прямокутник: округлені кути 51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2201688D-F219-454E-8A29-8E0C2EB75972}"/>
            </a:ext>
          </a:extLst>
        </xdr:cNvPr>
        <xdr:cNvSpPr/>
      </xdr:nvSpPr>
      <xdr:spPr>
        <a:xfrm>
          <a:off x="849730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401</xdr:col>
      <xdr:colOff>0</xdr:colOff>
      <xdr:row>476</xdr:row>
      <xdr:rowOff>0</xdr:rowOff>
    </xdr:from>
    <xdr:to>
      <xdr:col>403</xdr:col>
      <xdr:colOff>1701693</xdr:colOff>
      <xdr:row>479</xdr:row>
      <xdr:rowOff>149679</xdr:rowOff>
    </xdr:to>
    <xdr:sp macro="" textlink="">
      <xdr:nvSpPr>
        <xdr:cNvPr id="53" name="Прямокутник: округлені кути 52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640534E1-4C53-49FC-B399-84870F1DA8DA}"/>
            </a:ext>
          </a:extLst>
        </xdr:cNvPr>
        <xdr:cNvSpPr/>
      </xdr:nvSpPr>
      <xdr:spPr>
        <a:xfrm>
          <a:off x="867066353" y="2006301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409</xdr:col>
      <xdr:colOff>0</xdr:colOff>
      <xdr:row>475</xdr:row>
      <xdr:rowOff>100853</xdr:rowOff>
    </xdr:from>
    <xdr:to>
      <xdr:col>411</xdr:col>
      <xdr:colOff>1701693</xdr:colOff>
      <xdr:row>479</xdr:row>
      <xdr:rowOff>60032</xdr:rowOff>
    </xdr:to>
    <xdr:sp macro="" textlink="">
      <xdr:nvSpPr>
        <xdr:cNvPr id="54" name="Прямокутник: округлені кути 53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3F42EA44-2372-4CA5-8BD9-F9426A09E148}"/>
            </a:ext>
          </a:extLst>
        </xdr:cNvPr>
        <xdr:cNvSpPr/>
      </xdr:nvSpPr>
      <xdr:spPr>
        <a:xfrm>
          <a:off x="884401853" y="200540471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417</xdr:col>
      <xdr:colOff>0</xdr:colOff>
      <xdr:row>475</xdr:row>
      <xdr:rowOff>0</xdr:rowOff>
    </xdr:from>
    <xdr:to>
      <xdr:col>419</xdr:col>
      <xdr:colOff>1701693</xdr:colOff>
      <xdr:row>478</xdr:row>
      <xdr:rowOff>149679</xdr:rowOff>
    </xdr:to>
    <xdr:sp macro="" textlink="">
      <xdr:nvSpPr>
        <xdr:cNvPr id="55" name="Прямокутник: округлені кути 54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8FA332BD-9BC9-47F0-9CD4-A3CE2014E5F2}"/>
            </a:ext>
          </a:extLst>
        </xdr:cNvPr>
        <xdr:cNvSpPr/>
      </xdr:nvSpPr>
      <xdr:spPr>
        <a:xfrm>
          <a:off x="901737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425</xdr:col>
      <xdr:colOff>0</xdr:colOff>
      <xdr:row>475</xdr:row>
      <xdr:rowOff>0</xdr:rowOff>
    </xdr:from>
    <xdr:to>
      <xdr:col>427</xdr:col>
      <xdr:colOff>1701693</xdr:colOff>
      <xdr:row>478</xdr:row>
      <xdr:rowOff>149679</xdr:rowOff>
    </xdr:to>
    <xdr:sp macro="" textlink="">
      <xdr:nvSpPr>
        <xdr:cNvPr id="56" name="Прямокутник: округлені кути 55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F8C79E39-52A4-49EF-98D5-23B018E3FA1A}"/>
            </a:ext>
          </a:extLst>
        </xdr:cNvPr>
        <xdr:cNvSpPr/>
      </xdr:nvSpPr>
      <xdr:spPr>
        <a:xfrm>
          <a:off x="919072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433</xdr:col>
      <xdr:colOff>0</xdr:colOff>
      <xdr:row>475</xdr:row>
      <xdr:rowOff>0</xdr:rowOff>
    </xdr:from>
    <xdr:to>
      <xdr:col>435</xdr:col>
      <xdr:colOff>1701693</xdr:colOff>
      <xdr:row>478</xdr:row>
      <xdr:rowOff>149679</xdr:rowOff>
    </xdr:to>
    <xdr:sp macro="" textlink="">
      <xdr:nvSpPr>
        <xdr:cNvPr id="57" name="Прямокутник: округлені кути 56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3165FA4C-0907-4556-9710-0291CDC325A0}"/>
            </a:ext>
          </a:extLst>
        </xdr:cNvPr>
        <xdr:cNvSpPr/>
      </xdr:nvSpPr>
      <xdr:spPr>
        <a:xfrm>
          <a:off x="936408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441</xdr:col>
      <xdr:colOff>0</xdr:colOff>
      <xdr:row>475</xdr:row>
      <xdr:rowOff>0</xdr:rowOff>
    </xdr:from>
    <xdr:to>
      <xdr:col>443</xdr:col>
      <xdr:colOff>1701693</xdr:colOff>
      <xdr:row>478</xdr:row>
      <xdr:rowOff>149679</xdr:rowOff>
    </xdr:to>
    <xdr:sp macro="" textlink="">
      <xdr:nvSpPr>
        <xdr:cNvPr id="58" name="Прямокутник: округлені кути 57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299AE539-6E36-48C4-8D76-DA058BB7B1AA}"/>
            </a:ext>
          </a:extLst>
        </xdr:cNvPr>
        <xdr:cNvSpPr/>
      </xdr:nvSpPr>
      <xdr:spPr>
        <a:xfrm>
          <a:off x="953743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449</xdr:col>
      <xdr:colOff>0</xdr:colOff>
      <xdr:row>475</xdr:row>
      <xdr:rowOff>0</xdr:rowOff>
    </xdr:from>
    <xdr:to>
      <xdr:col>451</xdr:col>
      <xdr:colOff>1701693</xdr:colOff>
      <xdr:row>478</xdr:row>
      <xdr:rowOff>149679</xdr:rowOff>
    </xdr:to>
    <xdr:sp macro="" textlink="">
      <xdr:nvSpPr>
        <xdr:cNvPr id="59" name="Прямокутник: округлені кути 58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A48EB6B2-B57F-421E-9854-49E3250159CA}"/>
            </a:ext>
          </a:extLst>
        </xdr:cNvPr>
        <xdr:cNvSpPr/>
      </xdr:nvSpPr>
      <xdr:spPr>
        <a:xfrm>
          <a:off x="971079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457</xdr:col>
      <xdr:colOff>0</xdr:colOff>
      <xdr:row>475</xdr:row>
      <xdr:rowOff>0</xdr:rowOff>
    </xdr:from>
    <xdr:to>
      <xdr:col>459</xdr:col>
      <xdr:colOff>1701693</xdr:colOff>
      <xdr:row>478</xdr:row>
      <xdr:rowOff>149679</xdr:rowOff>
    </xdr:to>
    <xdr:sp macro="" textlink="">
      <xdr:nvSpPr>
        <xdr:cNvPr id="60" name="Прямокутник: округлені кути 59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6178A237-AF5F-4491-902D-A50D514AA539}"/>
            </a:ext>
          </a:extLst>
        </xdr:cNvPr>
        <xdr:cNvSpPr/>
      </xdr:nvSpPr>
      <xdr:spPr>
        <a:xfrm>
          <a:off x="988414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465</xdr:col>
      <xdr:colOff>0</xdr:colOff>
      <xdr:row>475</xdr:row>
      <xdr:rowOff>0</xdr:rowOff>
    </xdr:from>
    <xdr:to>
      <xdr:col>467</xdr:col>
      <xdr:colOff>1701693</xdr:colOff>
      <xdr:row>478</xdr:row>
      <xdr:rowOff>149679</xdr:rowOff>
    </xdr:to>
    <xdr:sp macro="" textlink="">
      <xdr:nvSpPr>
        <xdr:cNvPr id="61" name="Прямокутник: округлені кути 60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A08875E5-8954-4EA3-BAA5-3D14D76DAC46}"/>
            </a:ext>
          </a:extLst>
        </xdr:cNvPr>
        <xdr:cNvSpPr/>
      </xdr:nvSpPr>
      <xdr:spPr>
        <a:xfrm>
          <a:off x="1005750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473</xdr:col>
      <xdr:colOff>0</xdr:colOff>
      <xdr:row>475</xdr:row>
      <xdr:rowOff>0</xdr:rowOff>
    </xdr:from>
    <xdr:to>
      <xdr:col>475</xdr:col>
      <xdr:colOff>1701693</xdr:colOff>
      <xdr:row>478</xdr:row>
      <xdr:rowOff>149679</xdr:rowOff>
    </xdr:to>
    <xdr:sp macro="" textlink="">
      <xdr:nvSpPr>
        <xdr:cNvPr id="62" name="Прямокутник: округлені кути 61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D27DCFEC-BCDB-4EA1-BF09-D766E4A36825}"/>
            </a:ext>
          </a:extLst>
        </xdr:cNvPr>
        <xdr:cNvSpPr/>
      </xdr:nvSpPr>
      <xdr:spPr>
        <a:xfrm>
          <a:off x="1023085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481</xdr:col>
      <xdr:colOff>0</xdr:colOff>
      <xdr:row>475</xdr:row>
      <xdr:rowOff>0</xdr:rowOff>
    </xdr:from>
    <xdr:to>
      <xdr:col>483</xdr:col>
      <xdr:colOff>1701693</xdr:colOff>
      <xdr:row>478</xdr:row>
      <xdr:rowOff>149679</xdr:rowOff>
    </xdr:to>
    <xdr:sp macro="" textlink="">
      <xdr:nvSpPr>
        <xdr:cNvPr id="63" name="Прямокутник: округлені кути 62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A56F2EAF-E0E8-45CD-8CC0-24A83BE7268D}"/>
            </a:ext>
          </a:extLst>
        </xdr:cNvPr>
        <xdr:cNvSpPr/>
      </xdr:nvSpPr>
      <xdr:spPr>
        <a:xfrm>
          <a:off x="1040421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489</xdr:col>
      <xdr:colOff>0</xdr:colOff>
      <xdr:row>475</xdr:row>
      <xdr:rowOff>0</xdr:rowOff>
    </xdr:from>
    <xdr:to>
      <xdr:col>491</xdr:col>
      <xdr:colOff>1701693</xdr:colOff>
      <xdr:row>478</xdr:row>
      <xdr:rowOff>149679</xdr:rowOff>
    </xdr:to>
    <xdr:sp macro="" textlink="">
      <xdr:nvSpPr>
        <xdr:cNvPr id="64" name="Прямокутник: округлені кути 63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B08FEF96-0358-454C-A860-EEFF0E7F9633}"/>
            </a:ext>
          </a:extLst>
        </xdr:cNvPr>
        <xdr:cNvSpPr/>
      </xdr:nvSpPr>
      <xdr:spPr>
        <a:xfrm>
          <a:off x="1057756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497</xdr:col>
      <xdr:colOff>0</xdr:colOff>
      <xdr:row>475</xdr:row>
      <xdr:rowOff>0</xdr:rowOff>
    </xdr:from>
    <xdr:to>
      <xdr:col>499</xdr:col>
      <xdr:colOff>1701693</xdr:colOff>
      <xdr:row>478</xdr:row>
      <xdr:rowOff>149679</xdr:rowOff>
    </xdr:to>
    <xdr:sp macro="" textlink="">
      <xdr:nvSpPr>
        <xdr:cNvPr id="65" name="Прямокутник: округлені кути 64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67F4B3CF-E6B4-4C28-A5D8-3B05E22D654D}"/>
            </a:ext>
          </a:extLst>
        </xdr:cNvPr>
        <xdr:cNvSpPr/>
      </xdr:nvSpPr>
      <xdr:spPr>
        <a:xfrm>
          <a:off x="1075092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505</xdr:col>
      <xdr:colOff>0</xdr:colOff>
      <xdr:row>475</xdr:row>
      <xdr:rowOff>0</xdr:rowOff>
    </xdr:from>
    <xdr:to>
      <xdr:col>507</xdr:col>
      <xdr:colOff>1701693</xdr:colOff>
      <xdr:row>478</xdr:row>
      <xdr:rowOff>149679</xdr:rowOff>
    </xdr:to>
    <xdr:sp macro="" textlink="">
      <xdr:nvSpPr>
        <xdr:cNvPr id="66" name="Прямокутник: округлені кути 65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E2EE1F44-C9D2-4C5D-A04F-5601C6C5BDE0}"/>
            </a:ext>
          </a:extLst>
        </xdr:cNvPr>
        <xdr:cNvSpPr/>
      </xdr:nvSpPr>
      <xdr:spPr>
        <a:xfrm>
          <a:off x="1092427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513</xdr:col>
      <xdr:colOff>0</xdr:colOff>
      <xdr:row>475</xdr:row>
      <xdr:rowOff>0</xdr:rowOff>
    </xdr:from>
    <xdr:to>
      <xdr:col>515</xdr:col>
      <xdr:colOff>1701693</xdr:colOff>
      <xdr:row>478</xdr:row>
      <xdr:rowOff>149679</xdr:rowOff>
    </xdr:to>
    <xdr:sp macro="" textlink="">
      <xdr:nvSpPr>
        <xdr:cNvPr id="67" name="Прямокутник: округлені кути 66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DEDC39BE-3526-4E60-9A8D-FF8C3A759271}"/>
            </a:ext>
          </a:extLst>
        </xdr:cNvPr>
        <xdr:cNvSpPr/>
      </xdr:nvSpPr>
      <xdr:spPr>
        <a:xfrm>
          <a:off x="1109763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521</xdr:col>
      <xdr:colOff>0</xdr:colOff>
      <xdr:row>475</xdr:row>
      <xdr:rowOff>0</xdr:rowOff>
    </xdr:from>
    <xdr:to>
      <xdr:col>523</xdr:col>
      <xdr:colOff>1701693</xdr:colOff>
      <xdr:row>478</xdr:row>
      <xdr:rowOff>149679</xdr:rowOff>
    </xdr:to>
    <xdr:sp macro="" textlink="">
      <xdr:nvSpPr>
        <xdr:cNvPr id="68" name="Прямокутник: округлені кути 67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CC4958AB-93DC-4686-B01A-6F00DDBB04C3}"/>
            </a:ext>
          </a:extLst>
        </xdr:cNvPr>
        <xdr:cNvSpPr/>
      </xdr:nvSpPr>
      <xdr:spPr>
        <a:xfrm>
          <a:off x="1127098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529</xdr:col>
      <xdr:colOff>0</xdr:colOff>
      <xdr:row>475</xdr:row>
      <xdr:rowOff>0</xdr:rowOff>
    </xdr:from>
    <xdr:to>
      <xdr:col>531</xdr:col>
      <xdr:colOff>1701693</xdr:colOff>
      <xdr:row>478</xdr:row>
      <xdr:rowOff>149679</xdr:rowOff>
    </xdr:to>
    <xdr:sp macro="" textlink="">
      <xdr:nvSpPr>
        <xdr:cNvPr id="69" name="Прямокутник: округлені кути 68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A287E9CF-4939-4249-8BB7-7F95AB864702}"/>
            </a:ext>
          </a:extLst>
        </xdr:cNvPr>
        <xdr:cNvSpPr/>
      </xdr:nvSpPr>
      <xdr:spPr>
        <a:xfrm>
          <a:off x="1144434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537</xdr:col>
      <xdr:colOff>0</xdr:colOff>
      <xdr:row>475</xdr:row>
      <xdr:rowOff>0</xdr:rowOff>
    </xdr:from>
    <xdr:to>
      <xdr:col>539</xdr:col>
      <xdr:colOff>1701693</xdr:colOff>
      <xdr:row>478</xdr:row>
      <xdr:rowOff>149679</xdr:rowOff>
    </xdr:to>
    <xdr:sp macro="" textlink="">
      <xdr:nvSpPr>
        <xdr:cNvPr id="70" name="Прямокутник: округлені кути 69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7A9568F2-C36E-458B-96A6-5FC01D38C0B9}"/>
            </a:ext>
          </a:extLst>
        </xdr:cNvPr>
        <xdr:cNvSpPr/>
      </xdr:nvSpPr>
      <xdr:spPr>
        <a:xfrm>
          <a:off x="1161769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545</xdr:col>
      <xdr:colOff>0</xdr:colOff>
      <xdr:row>475</xdr:row>
      <xdr:rowOff>0</xdr:rowOff>
    </xdr:from>
    <xdr:to>
      <xdr:col>547</xdr:col>
      <xdr:colOff>1701693</xdr:colOff>
      <xdr:row>478</xdr:row>
      <xdr:rowOff>149679</xdr:rowOff>
    </xdr:to>
    <xdr:sp macro="" textlink="">
      <xdr:nvSpPr>
        <xdr:cNvPr id="71" name="Прямокутник: округлені кути 70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D4E2B005-7B3B-4427-A10A-A19126491BF0}"/>
            </a:ext>
          </a:extLst>
        </xdr:cNvPr>
        <xdr:cNvSpPr/>
      </xdr:nvSpPr>
      <xdr:spPr>
        <a:xfrm>
          <a:off x="1179105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553</xdr:col>
      <xdr:colOff>0</xdr:colOff>
      <xdr:row>475</xdr:row>
      <xdr:rowOff>0</xdr:rowOff>
    </xdr:from>
    <xdr:to>
      <xdr:col>555</xdr:col>
      <xdr:colOff>1701693</xdr:colOff>
      <xdr:row>478</xdr:row>
      <xdr:rowOff>149679</xdr:rowOff>
    </xdr:to>
    <xdr:sp macro="" textlink="">
      <xdr:nvSpPr>
        <xdr:cNvPr id="72" name="Прямокутник: округлені кути 71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45C81E60-3772-4FE3-94C8-C982FD9CD1B7}"/>
            </a:ext>
          </a:extLst>
        </xdr:cNvPr>
        <xdr:cNvSpPr/>
      </xdr:nvSpPr>
      <xdr:spPr>
        <a:xfrm>
          <a:off x="1196440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561</xdr:col>
      <xdr:colOff>0</xdr:colOff>
      <xdr:row>475</xdr:row>
      <xdr:rowOff>0</xdr:rowOff>
    </xdr:from>
    <xdr:to>
      <xdr:col>563</xdr:col>
      <xdr:colOff>1701693</xdr:colOff>
      <xdr:row>478</xdr:row>
      <xdr:rowOff>149679</xdr:rowOff>
    </xdr:to>
    <xdr:sp macro="" textlink="">
      <xdr:nvSpPr>
        <xdr:cNvPr id="73" name="Прямокутник: округлені кути 72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584F4999-956B-45EF-9DBF-F6614226BB88}"/>
            </a:ext>
          </a:extLst>
        </xdr:cNvPr>
        <xdr:cNvSpPr/>
      </xdr:nvSpPr>
      <xdr:spPr>
        <a:xfrm>
          <a:off x="1213776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569</xdr:col>
      <xdr:colOff>0</xdr:colOff>
      <xdr:row>475</xdr:row>
      <xdr:rowOff>0</xdr:rowOff>
    </xdr:from>
    <xdr:to>
      <xdr:col>571</xdr:col>
      <xdr:colOff>1701693</xdr:colOff>
      <xdr:row>478</xdr:row>
      <xdr:rowOff>149679</xdr:rowOff>
    </xdr:to>
    <xdr:sp macro="" textlink="">
      <xdr:nvSpPr>
        <xdr:cNvPr id="74" name="Прямокутник: округлені кути 73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0E1C482E-EC33-4B7A-85DE-F272A67B8FE2}"/>
            </a:ext>
          </a:extLst>
        </xdr:cNvPr>
        <xdr:cNvSpPr/>
      </xdr:nvSpPr>
      <xdr:spPr>
        <a:xfrm>
          <a:off x="1231111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577</xdr:col>
      <xdr:colOff>0</xdr:colOff>
      <xdr:row>475</xdr:row>
      <xdr:rowOff>0</xdr:rowOff>
    </xdr:from>
    <xdr:to>
      <xdr:col>579</xdr:col>
      <xdr:colOff>1701693</xdr:colOff>
      <xdr:row>478</xdr:row>
      <xdr:rowOff>149679</xdr:rowOff>
    </xdr:to>
    <xdr:sp macro="" textlink="">
      <xdr:nvSpPr>
        <xdr:cNvPr id="75" name="Прямокутник: округлені кути 74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20D01FFF-D2EB-47E3-BD00-5F9C514DAEA7}"/>
            </a:ext>
          </a:extLst>
        </xdr:cNvPr>
        <xdr:cNvSpPr/>
      </xdr:nvSpPr>
      <xdr:spPr>
        <a:xfrm>
          <a:off x="1248447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585</xdr:col>
      <xdr:colOff>0</xdr:colOff>
      <xdr:row>475</xdr:row>
      <xdr:rowOff>0</xdr:rowOff>
    </xdr:from>
    <xdr:to>
      <xdr:col>587</xdr:col>
      <xdr:colOff>1701693</xdr:colOff>
      <xdr:row>478</xdr:row>
      <xdr:rowOff>149679</xdr:rowOff>
    </xdr:to>
    <xdr:sp macro="" textlink="">
      <xdr:nvSpPr>
        <xdr:cNvPr id="76" name="Прямокутник: округлені кути 75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BB6AE7A7-5C60-4C56-98B0-C9A5903FF811}"/>
            </a:ext>
          </a:extLst>
        </xdr:cNvPr>
        <xdr:cNvSpPr/>
      </xdr:nvSpPr>
      <xdr:spPr>
        <a:xfrm>
          <a:off x="1265782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593</xdr:col>
      <xdr:colOff>0</xdr:colOff>
      <xdr:row>475</xdr:row>
      <xdr:rowOff>78441</xdr:rowOff>
    </xdr:from>
    <xdr:to>
      <xdr:col>595</xdr:col>
      <xdr:colOff>1701693</xdr:colOff>
      <xdr:row>479</xdr:row>
      <xdr:rowOff>37620</xdr:rowOff>
    </xdr:to>
    <xdr:sp macro="" textlink="">
      <xdr:nvSpPr>
        <xdr:cNvPr id="77" name="Прямокутник: округлені кути 76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00E10FA5-9946-443B-9C0E-00BE9C1826BD}"/>
            </a:ext>
          </a:extLst>
        </xdr:cNvPr>
        <xdr:cNvSpPr/>
      </xdr:nvSpPr>
      <xdr:spPr>
        <a:xfrm>
          <a:off x="1283118353" y="200518059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601</xdr:col>
      <xdr:colOff>0</xdr:colOff>
      <xdr:row>475</xdr:row>
      <xdr:rowOff>0</xdr:rowOff>
    </xdr:from>
    <xdr:to>
      <xdr:col>603</xdr:col>
      <xdr:colOff>1701693</xdr:colOff>
      <xdr:row>478</xdr:row>
      <xdr:rowOff>149679</xdr:rowOff>
    </xdr:to>
    <xdr:sp macro="" textlink="">
      <xdr:nvSpPr>
        <xdr:cNvPr id="78" name="Прямокутник: округлені кути 77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F350C2DA-9349-48FF-A3A2-D0334032156F}"/>
            </a:ext>
          </a:extLst>
        </xdr:cNvPr>
        <xdr:cNvSpPr/>
      </xdr:nvSpPr>
      <xdr:spPr>
        <a:xfrm>
          <a:off x="1300453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609</xdr:col>
      <xdr:colOff>0</xdr:colOff>
      <xdr:row>475</xdr:row>
      <xdr:rowOff>0</xdr:rowOff>
    </xdr:from>
    <xdr:to>
      <xdr:col>611</xdr:col>
      <xdr:colOff>1701693</xdr:colOff>
      <xdr:row>478</xdr:row>
      <xdr:rowOff>149679</xdr:rowOff>
    </xdr:to>
    <xdr:sp macro="" textlink="">
      <xdr:nvSpPr>
        <xdr:cNvPr id="79" name="Прямокутник: округлені кути 78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A045BC1C-520C-4DD2-BFDC-1BD6ED02D1D4}"/>
            </a:ext>
          </a:extLst>
        </xdr:cNvPr>
        <xdr:cNvSpPr/>
      </xdr:nvSpPr>
      <xdr:spPr>
        <a:xfrm>
          <a:off x="1317789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617</xdr:col>
      <xdr:colOff>0</xdr:colOff>
      <xdr:row>475</xdr:row>
      <xdr:rowOff>0</xdr:rowOff>
    </xdr:from>
    <xdr:to>
      <xdr:col>619</xdr:col>
      <xdr:colOff>1701693</xdr:colOff>
      <xdr:row>478</xdr:row>
      <xdr:rowOff>149679</xdr:rowOff>
    </xdr:to>
    <xdr:sp macro="" textlink="">
      <xdr:nvSpPr>
        <xdr:cNvPr id="80" name="Прямокутник: округлені кути 79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83A8F5D2-ECF4-4A80-A268-2FBF0C7A8981}"/>
            </a:ext>
          </a:extLst>
        </xdr:cNvPr>
        <xdr:cNvSpPr/>
      </xdr:nvSpPr>
      <xdr:spPr>
        <a:xfrm>
          <a:off x="1335124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625</xdr:col>
      <xdr:colOff>0</xdr:colOff>
      <xdr:row>475</xdr:row>
      <xdr:rowOff>0</xdr:rowOff>
    </xdr:from>
    <xdr:to>
      <xdr:col>627</xdr:col>
      <xdr:colOff>1701693</xdr:colOff>
      <xdr:row>478</xdr:row>
      <xdr:rowOff>149679</xdr:rowOff>
    </xdr:to>
    <xdr:sp macro="" textlink="">
      <xdr:nvSpPr>
        <xdr:cNvPr id="81" name="Прямокутник: округлені кути 80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827412A7-D4BC-497D-B577-54FCF9B5F1BA}"/>
            </a:ext>
          </a:extLst>
        </xdr:cNvPr>
        <xdr:cNvSpPr/>
      </xdr:nvSpPr>
      <xdr:spPr>
        <a:xfrm>
          <a:off x="1352460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633</xdr:col>
      <xdr:colOff>0</xdr:colOff>
      <xdr:row>475</xdr:row>
      <xdr:rowOff>0</xdr:rowOff>
    </xdr:from>
    <xdr:to>
      <xdr:col>635</xdr:col>
      <xdr:colOff>1701693</xdr:colOff>
      <xdr:row>478</xdr:row>
      <xdr:rowOff>149679</xdr:rowOff>
    </xdr:to>
    <xdr:sp macro="" textlink="">
      <xdr:nvSpPr>
        <xdr:cNvPr id="82" name="Прямокутник: округлені кути 81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875BBBD5-7F52-4A41-90D4-2E84ACC8833B}"/>
            </a:ext>
          </a:extLst>
        </xdr:cNvPr>
        <xdr:cNvSpPr/>
      </xdr:nvSpPr>
      <xdr:spPr>
        <a:xfrm>
          <a:off x="1369795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641</xdr:col>
      <xdr:colOff>0</xdr:colOff>
      <xdr:row>475</xdr:row>
      <xdr:rowOff>0</xdr:rowOff>
    </xdr:from>
    <xdr:to>
      <xdr:col>643</xdr:col>
      <xdr:colOff>1701693</xdr:colOff>
      <xdr:row>478</xdr:row>
      <xdr:rowOff>149679</xdr:rowOff>
    </xdr:to>
    <xdr:sp macro="" textlink="">
      <xdr:nvSpPr>
        <xdr:cNvPr id="83" name="Прямокутник: округлені кути 82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EDD680A3-8267-4462-9794-F63F7842F2CF}"/>
            </a:ext>
          </a:extLst>
        </xdr:cNvPr>
        <xdr:cNvSpPr/>
      </xdr:nvSpPr>
      <xdr:spPr>
        <a:xfrm>
          <a:off x="1387131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649</xdr:col>
      <xdr:colOff>0</xdr:colOff>
      <xdr:row>475</xdr:row>
      <xdr:rowOff>0</xdr:rowOff>
    </xdr:from>
    <xdr:to>
      <xdr:col>651</xdr:col>
      <xdr:colOff>1701693</xdr:colOff>
      <xdr:row>478</xdr:row>
      <xdr:rowOff>149679</xdr:rowOff>
    </xdr:to>
    <xdr:sp macro="" textlink="">
      <xdr:nvSpPr>
        <xdr:cNvPr id="84" name="Прямокутник: округлені кути 83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id="{0636502A-E01A-48F7-923E-B37A95DEB6D8}"/>
            </a:ext>
          </a:extLst>
        </xdr:cNvPr>
        <xdr:cNvSpPr/>
      </xdr:nvSpPr>
      <xdr:spPr>
        <a:xfrm>
          <a:off x="1404466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657</xdr:col>
      <xdr:colOff>0</xdr:colOff>
      <xdr:row>475</xdr:row>
      <xdr:rowOff>0</xdr:rowOff>
    </xdr:from>
    <xdr:to>
      <xdr:col>659</xdr:col>
      <xdr:colOff>1701693</xdr:colOff>
      <xdr:row>478</xdr:row>
      <xdr:rowOff>149679</xdr:rowOff>
    </xdr:to>
    <xdr:sp macro="" textlink="">
      <xdr:nvSpPr>
        <xdr:cNvPr id="85" name="Прямокутник: округлені кути 84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42A2435F-FAE4-44E6-AB40-6589BF39C4C2}"/>
            </a:ext>
          </a:extLst>
        </xdr:cNvPr>
        <xdr:cNvSpPr/>
      </xdr:nvSpPr>
      <xdr:spPr>
        <a:xfrm>
          <a:off x="1421802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665</xdr:col>
      <xdr:colOff>0</xdr:colOff>
      <xdr:row>475</xdr:row>
      <xdr:rowOff>0</xdr:rowOff>
    </xdr:from>
    <xdr:to>
      <xdr:col>667</xdr:col>
      <xdr:colOff>1701693</xdr:colOff>
      <xdr:row>478</xdr:row>
      <xdr:rowOff>149679</xdr:rowOff>
    </xdr:to>
    <xdr:sp macro="" textlink="">
      <xdr:nvSpPr>
        <xdr:cNvPr id="86" name="Прямокутник: округлені кути 85">
          <a:hlinkClick xmlns:r="http://schemas.openxmlformats.org/officeDocument/2006/relationships" r:id="rId84"/>
          <a:extLst>
            <a:ext uri="{FF2B5EF4-FFF2-40B4-BE49-F238E27FC236}">
              <a16:creationId xmlns:a16="http://schemas.microsoft.com/office/drawing/2014/main" id="{E97BD793-37FE-453E-A493-AFD21FFD6B93}"/>
            </a:ext>
          </a:extLst>
        </xdr:cNvPr>
        <xdr:cNvSpPr/>
      </xdr:nvSpPr>
      <xdr:spPr>
        <a:xfrm>
          <a:off x="1439137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673</xdr:col>
      <xdr:colOff>0</xdr:colOff>
      <xdr:row>475</xdr:row>
      <xdr:rowOff>0</xdr:rowOff>
    </xdr:from>
    <xdr:to>
      <xdr:col>675</xdr:col>
      <xdr:colOff>1701693</xdr:colOff>
      <xdr:row>478</xdr:row>
      <xdr:rowOff>149679</xdr:rowOff>
    </xdr:to>
    <xdr:sp macro="" textlink="">
      <xdr:nvSpPr>
        <xdr:cNvPr id="87" name="Прямокутник: округлені кути 86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89DE00EC-BB87-4911-A60F-2FE3822C4E32}"/>
            </a:ext>
          </a:extLst>
        </xdr:cNvPr>
        <xdr:cNvSpPr/>
      </xdr:nvSpPr>
      <xdr:spPr>
        <a:xfrm>
          <a:off x="1456473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681</xdr:col>
      <xdr:colOff>0</xdr:colOff>
      <xdr:row>475</xdr:row>
      <xdr:rowOff>0</xdr:rowOff>
    </xdr:from>
    <xdr:to>
      <xdr:col>683</xdr:col>
      <xdr:colOff>1701693</xdr:colOff>
      <xdr:row>478</xdr:row>
      <xdr:rowOff>149679</xdr:rowOff>
    </xdr:to>
    <xdr:sp macro="" textlink="">
      <xdr:nvSpPr>
        <xdr:cNvPr id="88" name="Прямокутник: округлені кути 87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id="{A5A749A5-5669-44B8-B536-2B8D4929B358}"/>
            </a:ext>
          </a:extLst>
        </xdr:cNvPr>
        <xdr:cNvSpPr/>
      </xdr:nvSpPr>
      <xdr:spPr>
        <a:xfrm>
          <a:off x="1473808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689</xdr:col>
      <xdr:colOff>0</xdr:colOff>
      <xdr:row>475</xdr:row>
      <xdr:rowOff>0</xdr:rowOff>
    </xdr:from>
    <xdr:to>
      <xdr:col>691</xdr:col>
      <xdr:colOff>1701693</xdr:colOff>
      <xdr:row>478</xdr:row>
      <xdr:rowOff>149679</xdr:rowOff>
    </xdr:to>
    <xdr:sp macro="" textlink="">
      <xdr:nvSpPr>
        <xdr:cNvPr id="89" name="Прямокутник: округлені кути 88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8FB18210-1BFC-4F38-8418-A3EECF92BCB2}"/>
            </a:ext>
          </a:extLst>
        </xdr:cNvPr>
        <xdr:cNvSpPr/>
      </xdr:nvSpPr>
      <xdr:spPr>
        <a:xfrm>
          <a:off x="1491144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697</xdr:col>
      <xdr:colOff>0</xdr:colOff>
      <xdr:row>475</xdr:row>
      <xdr:rowOff>0</xdr:rowOff>
    </xdr:from>
    <xdr:to>
      <xdr:col>699</xdr:col>
      <xdr:colOff>1701693</xdr:colOff>
      <xdr:row>478</xdr:row>
      <xdr:rowOff>149679</xdr:rowOff>
    </xdr:to>
    <xdr:sp macro="" textlink="">
      <xdr:nvSpPr>
        <xdr:cNvPr id="90" name="Прямокутник: округлені кути 89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36B26521-E9F0-4A2C-9A8A-1E0BC468584F}"/>
            </a:ext>
          </a:extLst>
        </xdr:cNvPr>
        <xdr:cNvSpPr/>
      </xdr:nvSpPr>
      <xdr:spPr>
        <a:xfrm>
          <a:off x="1508479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705</xdr:col>
      <xdr:colOff>0</xdr:colOff>
      <xdr:row>475</xdr:row>
      <xdr:rowOff>0</xdr:rowOff>
    </xdr:from>
    <xdr:to>
      <xdr:col>707</xdr:col>
      <xdr:colOff>1701693</xdr:colOff>
      <xdr:row>478</xdr:row>
      <xdr:rowOff>149679</xdr:rowOff>
    </xdr:to>
    <xdr:sp macro="" textlink="">
      <xdr:nvSpPr>
        <xdr:cNvPr id="91" name="Прямокутник: округлені кути 90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128024C8-3AE3-4973-86AF-6875810E99FD}"/>
            </a:ext>
          </a:extLst>
        </xdr:cNvPr>
        <xdr:cNvSpPr/>
      </xdr:nvSpPr>
      <xdr:spPr>
        <a:xfrm>
          <a:off x="1525815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713</xdr:col>
      <xdr:colOff>0</xdr:colOff>
      <xdr:row>475</xdr:row>
      <xdr:rowOff>0</xdr:rowOff>
    </xdr:from>
    <xdr:to>
      <xdr:col>715</xdr:col>
      <xdr:colOff>1701693</xdr:colOff>
      <xdr:row>478</xdr:row>
      <xdr:rowOff>149679</xdr:rowOff>
    </xdr:to>
    <xdr:sp macro="" textlink="">
      <xdr:nvSpPr>
        <xdr:cNvPr id="92" name="Прямокутник: округлені кути 91">
          <a:hlinkClick xmlns:r="http://schemas.openxmlformats.org/officeDocument/2006/relationships" r:id="rId90"/>
          <a:extLst>
            <a:ext uri="{FF2B5EF4-FFF2-40B4-BE49-F238E27FC236}">
              <a16:creationId xmlns:a16="http://schemas.microsoft.com/office/drawing/2014/main" id="{ADB4E383-C010-442B-81B4-78A96630A687}"/>
            </a:ext>
          </a:extLst>
        </xdr:cNvPr>
        <xdr:cNvSpPr/>
      </xdr:nvSpPr>
      <xdr:spPr>
        <a:xfrm>
          <a:off x="1543150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721</xdr:col>
      <xdr:colOff>0</xdr:colOff>
      <xdr:row>475</xdr:row>
      <xdr:rowOff>0</xdr:rowOff>
    </xdr:from>
    <xdr:to>
      <xdr:col>723</xdr:col>
      <xdr:colOff>1701693</xdr:colOff>
      <xdr:row>478</xdr:row>
      <xdr:rowOff>149679</xdr:rowOff>
    </xdr:to>
    <xdr:sp macro="" textlink="">
      <xdr:nvSpPr>
        <xdr:cNvPr id="93" name="Прямокутник: округлені кути 92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366151EB-A2C1-4EFB-A855-0232DA2964A4}"/>
            </a:ext>
          </a:extLst>
        </xdr:cNvPr>
        <xdr:cNvSpPr/>
      </xdr:nvSpPr>
      <xdr:spPr>
        <a:xfrm>
          <a:off x="1560486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729</xdr:col>
      <xdr:colOff>0</xdr:colOff>
      <xdr:row>475</xdr:row>
      <xdr:rowOff>0</xdr:rowOff>
    </xdr:from>
    <xdr:to>
      <xdr:col>731</xdr:col>
      <xdr:colOff>1701693</xdr:colOff>
      <xdr:row>478</xdr:row>
      <xdr:rowOff>149679</xdr:rowOff>
    </xdr:to>
    <xdr:sp macro="" textlink="">
      <xdr:nvSpPr>
        <xdr:cNvPr id="94" name="Прямокутник: округлені кути 93">
          <a:hlinkClick xmlns:r="http://schemas.openxmlformats.org/officeDocument/2006/relationships" r:id="rId92"/>
          <a:extLst>
            <a:ext uri="{FF2B5EF4-FFF2-40B4-BE49-F238E27FC236}">
              <a16:creationId xmlns:a16="http://schemas.microsoft.com/office/drawing/2014/main" id="{F4C79C8F-92E9-4995-A2B7-A20B127AF8DF}"/>
            </a:ext>
          </a:extLst>
        </xdr:cNvPr>
        <xdr:cNvSpPr/>
      </xdr:nvSpPr>
      <xdr:spPr>
        <a:xfrm>
          <a:off x="1577821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737</xdr:col>
      <xdr:colOff>0</xdr:colOff>
      <xdr:row>475</xdr:row>
      <xdr:rowOff>0</xdr:rowOff>
    </xdr:from>
    <xdr:to>
      <xdr:col>739</xdr:col>
      <xdr:colOff>1701693</xdr:colOff>
      <xdr:row>478</xdr:row>
      <xdr:rowOff>149679</xdr:rowOff>
    </xdr:to>
    <xdr:sp macro="" textlink="">
      <xdr:nvSpPr>
        <xdr:cNvPr id="95" name="Прямокутник: округлені кути 94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373A23E1-A235-4322-9A12-91E31B87924C}"/>
            </a:ext>
          </a:extLst>
        </xdr:cNvPr>
        <xdr:cNvSpPr/>
      </xdr:nvSpPr>
      <xdr:spPr>
        <a:xfrm>
          <a:off x="1595157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745</xdr:col>
      <xdr:colOff>0</xdr:colOff>
      <xdr:row>475</xdr:row>
      <xdr:rowOff>0</xdr:rowOff>
    </xdr:from>
    <xdr:to>
      <xdr:col>747</xdr:col>
      <xdr:colOff>1701693</xdr:colOff>
      <xdr:row>478</xdr:row>
      <xdr:rowOff>149679</xdr:rowOff>
    </xdr:to>
    <xdr:sp macro="" textlink="">
      <xdr:nvSpPr>
        <xdr:cNvPr id="96" name="Прямокутник: округлені кути 95">
          <a:hlinkClick xmlns:r="http://schemas.openxmlformats.org/officeDocument/2006/relationships" r:id="rId94"/>
          <a:extLst>
            <a:ext uri="{FF2B5EF4-FFF2-40B4-BE49-F238E27FC236}">
              <a16:creationId xmlns:a16="http://schemas.microsoft.com/office/drawing/2014/main" id="{7AF14C01-D99C-4B44-83F3-5016DFB05D26}"/>
            </a:ext>
          </a:extLst>
        </xdr:cNvPr>
        <xdr:cNvSpPr/>
      </xdr:nvSpPr>
      <xdr:spPr>
        <a:xfrm>
          <a:off x="1612492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753</xdr:col>
      <xdr:colOff>0</xdr:colOff>
      <xdr:row>475</xdr:row>
      <xdr:rowOff>0</xdr:rowOff>
    </xdr:from>
    <xdr:to>
      <xdr:col>755</xdr:col>
      <xdr:colOff>1701693</xdr:colOff>
      <xdr:row>478</xdr:row>
      <xdr:rowOff>149679</xdr:rowOff>
    </xdr:to>
    <xdr:sp macro="" textlink="">
      <xdr:nvSpPr>
        <xdr:cNvPr id="97" name="Прямокутник: округлені кути 96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FB69EB99-3106-4229-BB39-E07198B61146}"/>
            </a:ext>
          </a:extLst>
        </xdr:cNvPr>
        <xdr:cNvSpPr/>
      </xdr:nvSpPr>
      <xdr:spPr>
        <a:xfrm>
          <a:off x="1629828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761</xdr:col>
      <xdr:colOff>0</xdr:colOff>
      <xdr:row>475</xdr:row>
      <xdr:rowOff>0</xdr:rowOff>
    </xdr:from>
    <xdr:to>
      <xdr:col>763</xdr:col>
      <xdr:colOff>1701693</xdr:colOff>
      <xdr:row>478</xdr:row>
      <xdr:rowOff>149679</xdr:rowOff>
    </xdr:to>
    <xdr:sp macro="" textlink="">
      <xdr:nvSpPr>
        <xdr:cNvPr id="98" name="Прямокутник: округлені кути 97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id="{ECFE8BFA-325D-47A7-8EDE-2D93D997E99D}"/>
            </a:ext>
          </a:extLst>
        </xdr:cNvPr>
        <xdr:cNvSpPr/>
      </xdr:nvSpPr>
      <xdr:spPr>
        <a:xfrm>
          <a:off x="1647163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769</xdr:col>
      <xdr:colOff>0</xdr:colOff>
      <xdr:row>475</xdr:row>
      <xdr:rowOff>0</xdr:rowOff>
    </xdr:from>
    <xdr:to>
      <xdr:col>771</xdr:col>
      <xdr:colOff>1701693</xdr:colOff>
      <xdr:row>478</xdr:row>
      <xdr:rowOff>149679</xdr:rowOff>
    </xdr:to>
    <xdr:sp macro="" textlink="">
      <xdr:nvSpPr>
        <xdr:cNvPr id="99" name="Прямокутник: округлені кути 98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77B85249-3A38-4CF0-AE49-11C1417E11E3}"/>
            </a:ext>
          </a:extLst>
        </xdr:cNvPr>
        <xdr:cNvSpPr/>
      </xdr:nvSpPr>
      <xdr:spPr>
        <a:xfrm>
          <a:off x="16644993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777</xdr:col>
      <xdr:colOff>0</xdr:colOff>
      <xdr:row>475</xdr:row>
      <xdr:rowOff>0</xdr:rowOff>
    </xdr:from>
    <xdr:to>
      <xdr:col>779</xdr:col>
      <xdr:colOff>1701693</xdr:colOff>
      <xdr:row>478</xdr:row>
      <xdr:rowOff>149679</xdr:rowOff>
    </xdr:to>
    <xdr:sp macro="" textlink="">
      <xdr:nvSpPr>
        <xdr:cNvPr id="100" name="Прямокутник: округлені кути 99">
          <a:hlinkClick xmlns:r="http://schemas.openxmlformats.org/officeDocument/2006/relationships" r:id="rId98"/>
          <a:extLst>
            <a:ext uri="{FF2B5EF4-FFF2-40B4-BE49-F238E27FC236}">
              <a16:creationId xmlns:a16="http://schemas.microsoft.com/office/drawing/2014/main" id="{F7C3BA5A-3B47-441F-94E3-90241A514ED5}"/>
            </a:ext>
          </a:extLst>
        </xdr:cNvPr>
        <xdr:cNvSpPr/>
      </xdr:nvSpPr>
      <xdr:spPr>
        <a:xfrm>
          <a:off x="1681834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785</xdr:col>
      <xdr:colOff>0</xdr:colOff>
      <xdr:row>476</xdr:row>
      <xdr:rowOff>0</xdr:rowOff>
    </xdr:from>
    <xdr:to>
      <xdr:col>787</xdr:col>
      <xdr:colOff>1701693</xdr:colOff>
      <xdr:row>479</xdr:row>
      <xdr:rowOff>149679</xdr:rowOff>
    </xdr:to>
    <xdr:sp macro="" textlink="">
      <xdr:nvSpPr>
        <xdr:cNvPr id="101" name="Прямокутник: округлені кути 100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id="{AF2B6F52-740B-40C2-A164-6B4506F50B87}"/>
            </a:ext>
          </a:extLst>
        </xdr:cNvPr>
        <xdr:cNvSpPr/>
      </xdr:nvSpPr>
      <xdr:spPr>
        <a:xfrm>
          <a:off x="1699170353" y="2006301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  <xdr:twoCellAnchor>
    <xdr:from>
      <xdr:col>793</xdr:col>
      <xdr:colOff>0</xdr:colOff>
      <xdr:row>475</xdr:row>
      <xdr:rowOff>0</xdr:rowOff>
    </xdr:from>
    <xdr:to>
      <xdr:col>795</xdr:col>
      <xdr:colOff>1466369</xdr:colOff>
      <xdr:row>478</xdr:row>
      <xdr:rowOff>149679</xdr:rowOff>
    </xdr:to>
    <xdr:sp macro="" textlink="">
      <xdr:nvSpPr>
        <xdr:cNvPr id="102" name="Прямокутник: округлені кути 101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id="{541FC928-B89C-40DD-83DE-B5BD90988F28}"/>
            </a:ext>
          </a:extLst>
        </xdr:cNvPr>
        <xdr:cNvSpPr/>
      </xdr:nvSpPr>
      <xdr:spPr>
        <a:xfrm>
          <a:off x="1716505853" y="200439618"/>
          <a:ext cx="6934840" cy="72117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початку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theme="4" tint="0.79998168889431442"/>
  </sheetPr>
  <dimension ref="A1:V30"/>
  <sheetViews>
    <sheetView showGridLines="0" tabSelected="1" zoomScaleNormal="100" workbookViewId="0">
      <selection activeCell="G21" sqref="G21"/>
    </sheetView>
  </sheetViews>
  <sheetFormatPr defaultColWidth="8.85546875" defaultRowHeight="15" x14ac:dyDescent="0.25"/>
  <cols>
    <col min="1" max="1" width="8.85546875" style="1"/>
    <col min="2" max="2" width="10.5703125" style="1" customWidth="1"/>
    <col min="3" max="5" width="8.85546875" style="1"/>
    <col min="6" max="6" width="11" style="1" customWidth="1"/>
    <col min="7" max="16384" width="8.85546875" style="1"/>
  </cols>
  <sheetData>
    <row r="1" spans="1:22" ht="121.9" customHeight="1" x14ac:dyDescent="0.25">
      <c r="L1" s="5"/>
      <c r="M1" s="5"/>
      <c r="N1" s="5"/>
      <c r="O1" s="5"/>
      <c r="P1" s="5"/>
    </row>
    <row r="2" spans="1:22" ht="14.45" customHeight="1" x14ac:dyDescent="0.25">
      <c r="A2" s="154" t="s">
        <v>283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3"/>
    </row>
    <row r="3" spans="1:22" ht="14.45" customHeight="1" x14ac:dyDescent="0.25">
      <c r="A3" s="154"/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3"/>
    </row>
    <row r="4" spans="1:22" ht="14.45" customHeight="1" x14ac:dyDescent="0.25">
      <c r="A4" s="154"/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</row>
    <row r="5" spans="1:22" ht="14.45" customHeight="1" x14ac:dyDescent="0.25">
      <c r="A5" s="154"/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3"/>
    </row>
    <row r="6" spans="1:22" ht="14.45" customHeight="1" x14ac:dyDescent="0.25">
      <c r="A6" s="154"/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3"/>
      <c r="P6" s="140"/>
      <c r="Q6" s="140"/>
      <c r="R6" s="140"/>
      <c r="S6" s="140"/>
      <c r="T6" s="140"/>
      <c r="U6" s="140"/>
      <c r="V6" s="140"/>
    </row>
    <row r="7" spans="1:22" ht="14.45" customHeight="1" thickBot="1" x14ac:dyDescent="0.3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3"/>
      <c r="P7" s="140"/>
      <c r="Q7" s="140"/>
      <c r="R7" s="140"/>
      <c r="S7" s="140"/>
      <c r="T7" s="140"/>
      <c r="U7" s="140"/>
      <c r="V7" s="140"/>
    </row>
    <row r="8" spans="1:22" ht="21.6" customHeight="1" x14ac:dyDescent="0.25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3"/>
      <c r="P8" s="140"/>
      <c r="Q8" s="145" t="s">
        <v>35</v>
      </c>
      <c r="R8" s="146"/>
      <c r="S8" s="146"/>
      <c r="T8" s="146"/>
      <c r="U8" s="146"/>
      <c r="V8" s="147"/>
    </row>
    <row r="9" spans="1:22" ht="21.6" customHeight="1" x14ac:dyDescent="0.25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P9" s="140"/>
      <c r="Q9" s="148" t="s">
        <v>3</v>
      </c>
      <c r="R9" s="149"/>
      <c r="S9" s="149"/>
      <c r="T9" s="149"/>
      <c r="U9" s="149"/>
      <c r="V9" s="150"/>
    </row>
    <row r="10" spans="1:22" ht="21.6" customHeight="1" x14ac:dyDescent="0.25">
      <c r="A10" s="154"/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P10" s="140"/>
      <c r="Q10" s="151" t="s">
        <v>4</v>
      </c>
      <c r="R10" s="152"/>
      <c r="S10" s="152"/>
      <c r="T10" s="152"/>
      <c r="U10" s="152"/>
      <c r="V10" s="153"/>
    </row>
    <row r="11" spans="1:22" ht="21.6" customHeight="1" thickBot="1" x14ac:dyDescent="0.3">
      <c r="A11" s="154"/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P11" s="140"/>
      <c r="Q11" s="142" t="s">
        <v>5</v>
      </c>
      <c r="R11" s="143"/>
      <c r="S11" s="143"/>
      <c r="T11" s="143"/>
      <c r="U11" s="143"/>
      <c r="V11" s="144"/>
    </row>
    <row r="12" spans="1:22" ht="33" customHeight="1" x14ac:dyDescent="0.25">
      <c r="A12" s="154"/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P12" s="140"/>
      <c r="Q12" s="140"/>
      <c r="R12" s="140"/>
      <c r="S12" s="140"/>
      <c r="T12" s="140"/>
      <c r="U12" s="140"/>
      <c r="V12" s="140"/>
    </row>
    <row r="13" spans="1:22" ht="24" customHeight="1" x14ac:dyDescent="0.25">
      <c r="A13" s="154"/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3"/>
    </row>
    <row r="14" spans="1:22" ht="36" customHeight="1" x14ac:dyDescent="0.25">
      <c r="A14" s="154"/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3"/>
    </row>
    <row r="15" spans="1:22" ht="36" customHeight="1" x14ac:dyDescent="0.25">
      <c r="A15" s="138"/>
      <c r="B15" s="138"/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3"/>
    </row>
    <row r="16" spans="1:22" ht="36" customHeight="1" x14ac:dyDescent="0.35">
      <c r="A16" s="138"/>
      <c r="C16" s="139" t="s">
        <v>314</v>
      </c>
      <c r="D16" s="138"/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3"/>
    </row>
    <row r="17" spans="1:15" ht="87" customHeight="1" x14ac:dyDescent="0.25">
      <c r="A17" s="141" t="s">
        <v>315</v>
      </c>
      <c r="B17" s="141"/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</row>
    <row r="20" spans="1:15" x14ac:dyDescent="0.25">
      <c r="F20" s="1" t="s">
        <v>316</v>
      </c>
    </row>
    <row r="22" spans="1:15" x14ac:dyDescent="0.25">
      <c r="B22" s="6"/>
    </row>
    <row r="23" spans="1:15" ht="17.45" customHeight="1" x14ac:dyDescent="0.25">
      <c r="B23" s="6"/>
    </row>
    <row r="24" spans="1:15" ht="17.45" customHeight="1" x14ac:dyDescent="0.25">
      <c r="B24" s="6"/>
    </row>
    <row r="25" spans="1:15" ht="17.45" customHeight="1" x14ac:dyDescent="0.25">
      <c r="B25" s="6"/>
    </row>
    <row r="26" spans="1:15" ht="17.45" customHeight="1" x14ac:dyDescent="0.25">
      <c r="B26" s="6"/>
    </row>
    <row r="27" spans="1:15" ht="17.45" customHeight="1" x14ac:dyDescent="0.25">
      <c r="B27" s="6"/>
    </row>
    <row r="28" spans="1:15" ht="17.45" customHeight="1" x14ac:dyDescent="0.25">
      <c r="B28" s="6"/>
    </row>
    <row r="29" spans="1:15" ht="17.45" customHeight="1" x14ac:dyDescent="0.25">
      <c r="B29" s="6"/>
    </row>
    <row r="30" spans="1:15" ht="17.45" customHeight="1" x14ac:dyDescent="0.25">
      <c r="B30" s="6"/>
    </row>
  </sheetData>
  <mergeCells count="6">
    <mergeCell ref="A17:O17"/>
    <mergeCell ref="Q11:V11"/>
    <mergeCell ref="Q8:V8"/>
    <mergeCell ref="Q9:V9"/>
    <mergeCell ref="Q10:V10"/>
    <mergeCell ref="A2:N1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001C4-DDA6-4E41-ABB6-BE553BB3438B}">
  <sheetPr codeName="Лист2">
    <tabColor rgb="FFFFFF00"/>
  </sheetPr>
  <dimension ref="B1:AA22"/>
  <sheetViews>
    <sheetView zoomScale="85" zoomScaleNormal="85" workbookViewId="0">
      <selection activeCell="A5" sqref="A5"/>
    </sheetView>
  </sheetViews>
  <sheetFormatPr defaultColWidth="8.85546875" defaultRowHeight="16.5" x14ac:dyDescent="0.25"/>
  <cols>
    <col min="1" max="1" width="8.85546875" style="39"/>
    <col min="2" max="2" width="11.7109375" style="39" customWidth="1"/>
    <col min="3" max="3" width="3.85546875" style="40" customWidth="1"/>
    <col min="4" max="4" width="19.140625" style="38" customWidth="1"/>
    <col min="5" max="5" width="36.140625" style="38" customWidth="1"/>
    <col min="6" max="6" width="31.7109375" style="38" customWidth="1"/>
    <col min="7" max="8" width="8.85546875" style="38"/>
    <col min="9" max="9" width="8.85546875" style="40"/>
    <col min="10" max="16" width="8.85546875" style="38"/>
    <col min="17" max="16384" width="8.85546875" style="39"/>
  </cols>
  <sheetData>
    <row r="1" spans="2:27" s="2" customFormat="1" ht="19.899999999999999" customHeight="1" x14ac:dyDescent="0.25">
      <c r="B1" s="159" t="s">
        <v>284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</row>
    <row r="2" spans="2:27" ht="19.899999999999999" customHeight="1" x14ac:dyDescent="0.25">
      <c r="B2" s="158"/>
      <c r="C2" s="158"/>
      <c r="D2" s="158"/>
      <c r="E2" s="39"/>
      <c r="F2" s="39"/>
    </row>
    <row r="3" spans="2:27" ht="52.15" customHeight="1" x14ac:dyDescent="0.25">
      <c r="B3" s="156" t="s">
        <v>56</v>
      </c>
      <c r="C3" s="156"/>
      <c r="D3" s="156"/>
      <c r="E3" s="156"/>
      <c r="F3" s="156"/>
      <c r="G3" s="41"/>
      <c r="H3" s="41"/>
      <c r="O3" s="41"/>
      <c r="P3" s="41"/>
    </row>
    <row r="4" spans="2:27" ht="22.5" x14ac:dyDescent="0.25">
      <c r="B4" s="163"/>
      <c r="C4" s="163"/>
      <c r="D4" s="163"/>
      <c r="E4" s="42"/>
      <c r="F4" s="42"/>
      <c r="G4" s="42"/>
      <c r="H4" s="42"/>
      <c r="O4" s="42"/>
      <c r="P4" s="42"/>
    </row>
    <row r="5" spans="2:27" ht="46.15" customHeight="1" x14ac:dyDescent="0.25">
      <c r="B5" s="160" t="s">
        <v>12</v>
      </c>
      <c r="C5" s="161"/>
      <c r="D5" s="162"/>
      <c r="E5" s="155"/>
      <c r="F5" s="155"/>
      <c r="O5" s="42"/>
      <c r="P5" s="42"/>
    </row>
    <row r="6" spans="2:27" ht="31.9" customHeight="1" x14ac:dyDescent="0.25">
      <c r="B6" s="157" t="s">
        <v>0</v>
      </c>
      <c r="C6" s="157"/>
      <c r="D6" s="157"/>
      <c r="E6" s="155"/>
      <c r="F6" s="155"/>
      <c r="O6" s="42"/>
      <c r="P6" s="42"/>
    </row>
    <row r="7" spans="2:27" ht="31.9" customHeight="1" x14ac:dyDescent="0.25">
      <c r="B7" s="157" t="s">
        <v>13</v>
      </c>
      <c r="C7" s="157"/>
      <c r="D7" s="157"/>
      <c r="E7" s="155"/>
      <c r="F7" s="155"/>
      <c r="O7" s="42"/>
      <c r="P7" s="42"/>
    </row>
    <row r="8" spans="2:27" ht="31.9" customHeight="1" x14ac:dyDescent="0.25">
      <c r="B8" s="157" t="s">
        <v>14</v>
      </c>
      <c r="C8" s="157"/>
      <c r="D8" s="157"/>
      <c r="E8" s="155"/>
      <c r="F8" s="155"/>
      <c r="M8" s="42"/>
      <c r="N8" s="42"/>
      <c r="O8" s="42"/>
      <c r="P8" s="42"/>
    </row>
    <row r="9" spans="2:27" ht="31.9" customHeight="1" x14ac:dyDescent="0.25">
      <c r="B9" s="157" t="s">
        <v>15</v>
      </c>
      <c r="C9" s="157"/>
      <c r="D9" s="157"/>
      <c r="E9" s="155"/>
      <c r="F9" s="155"/>
      <c r="M9" s="42"/>
      <c r="N9" s="42"/>
      <c r="O9" s="42"/>
      <c r="P9" s="42"/>
    </row>
    <row r="10" spans="2:27" ht="31.9" customHeight="1" x14ac:dyDescent="0.25">
      <c r="B10" s="157" t="s">
        <v>16</v>
      </c>
      <c r="C10" s="157"/>
      <c r="D10" s="157"/>
      <c r="E10" s="155"/>
      <c r="F10" s="155"/>
      <c r="M10" s="42"/>
      <c r="N10" s="42"/>
      <c r="O10" s="42"/>
      <c r="P10" s="42"/>
    </row>
    <row r="11" spans="2:27" ht="29.45" customHeight="1" x14ac:dyDescent="0.25">
      <c r="B11" s="157" t="s">
        <v>17</v>
      </c>
      <c r="C11" s="157"/>
      <c r="D11" s="157"/>
      <c r="E11" s="155"/>
      <c r="F11" s="155"/>
      <c r="G11" s="42"/>
      <c r="H11" s="42"/>
      <c r="I11" s="42"/>
      <c r="J11" s="42"/>
      <c r="K11" s="42"/>
      <c r="L11" s="42"/>
      <c r="M11" s="42"/>
      <c r="N11" s="42"/>
      <c r="O11" s="42"/>
      <c r="P11" s="42"/>
    </row>
    <row r="12" spans="2:27" ht="42.6" customHeight="1" x14ac:dyDescent="0.25">
      <c r="B12" s="157" t="s">
        <v>18</v>
      </c>
      <c r="C12" s="157"/>
      <c r="D12" s="157"/>
      <c r="E12" s="155"/>
      <c r="F12" s="155"/>
      <c r="G12" s="42"/>
      <c r="H12" s="42"/>
      <c r="I12" s="42"/>
      <c r="J12" s="42"/>
      <c r="K12" s="42"/>
      <c r="L12" s="42"/>
      <c r="M12" s="42"/>
      <c r="N12" s="42"/>
      <c r="O12" s="42"/>
      <c r="P12" s="42"/>
    </row>
    <row r="13" spans="2:27" ht="36.6" customHeight="1" x14ac:dyDescent="0.25">
      <c r="B13" s="157" t="s">
        <v>19</v>
      </c>
      <c r="C13" s="157"/>
      <c r="D13" s="157"/>
      <c r="E13" s="155"/>
      <c r="F13" s="155"/>
      <c r="G13" s="42"/>
      <c r="H13" s="42"/>
      <c r="I13" s="42"/>
      <c r="J13" s="42"/>
      <c r="K13" s="42"/>
      <c r="L13" s="42"/>
      <c r="M13" s="42"/>
      <c r="N13" s="42"/>
      <c r="O13" s="42"/>
      <c r="P13" s="42"/>
    </row>
    <row r="14" spans="2:27" ht="42.6" customHeight="1" x14ac:dyDescent="0.25">
      <c r="B14" s="157" t="s">
        <v>20</v>
      </c>
      <c r="C14" s="157"/>
      <c r="D14" s="157"/>
      <c r="E14" s="155"/>
      <c r="F14" s="155"/>
      <c r="G14" s="42"/>
      <c r="H14" s="42"/>
      <c r="I14" s="42"/>
      <c r="J14" s="42"/>
      <c r="K14" s="42"/>
      <c r="L14" s="42"/>
      <c r="M14" s="42"/>
      <c r="N14" s="42"/>
      <c r="O14" s="42"/>
      <c r="P14" s="42"/>
    </row>
    <row r="15" spans="2:27" ht="42.6" customHeight="1" x14ac:dyDescent="0.25">
      <c r="B15" s="157" t="s">
        <v>21</v>
      </c>
      <c r="C15" s="157"/>
      <c r="D15" s="157"/>
      <c r="E15" s="155"/>
      <c r="F15" s="155"/>
      <c r="G15" s="42"/>
      <c r="H15" s="42"/>
      <c r="I15" s="42"/>
      <c r="J15" s="42"/>
      <c r="K15" s="42"/>
      <c r="L15" s="42"/>
      <c r="M15" s="42"/>
      <c r="N15" s="42"/>
      <c r="O15" s="42"/>
      <c r="P15" s="42"/>
    </row>
    <row r="16" spans="2:27" ht="42.6" customHeight="1" x14ac:dyDescent="0.25">
      <c r="B16" s="157" t="s">
        <v>22</v>
      </c>
      <c r="C16" s="157"/>
      <c r="D16" s="157"/>
      <c r="E16" s="155"/>
      <c r="F16" s="155"/>
      <c r="G16" s="42"/>
      <c r="H16" s="42"/>
      <c r="I16" s="42"/>
      <c r="J16" s="42"/>
      <c r="K16" s="42"/>
      <c r="L16" s="42"/>
      <c r="M16" s="42"/>
      <c r="N16" s="42"/>
      <c r="O16" s="42"/>
      <c r="P16" s="42"/>
    </row>
    <row r="17" spans="2:16" ht="42.6" customHeight="1" x14ac:dyDescent="0.25">
      <c r="B17" s="157" t="s">
        <v>23</v>
      </c>
      <c r="C17" s="157"/>
      <c r="D17" s="157"/>
      <c r="E17" s="155"/>
      <c r="F17" s="155"/>
      <c r="G17" s="42"/>
      <c r="H17" s="42"/>
      <c r="I17" s="42"/>
      <c r="J17" s="42"/>
      <c r="K17" s="42"/>
      <c r="L17" s="42"/>
      <c r="M17" s="42"/>
      <c r="N17" s="42"/>
      <c r="O17" s="42"/>
      <c r="P17" s="42"/>
    </row>
    <row r="18" spans="2:16" ht="43.15" customHeight="1" x14ac:dyDescent="0.25">
      <c r="B18" s="157" t="s">
        <v>1</v>
      </c>
      <c r="C18" s="157"/>
      <c r="D18" s="157"/>
      <c r="E18" s="155"/>
      <c r="F18" s="155"/>
      <c r="G18" s="42"/>
      <c r="H18" s="42"/>
      <c r="I18" s="42"/>
      <c r="J18" s="42"/>
      <c r="K18" s="42"/>
      <c r="L18" s="42"/>
      <c r="M18" s="42"/>
      <c r="N18" s="42"/>
      <c r="O18" s="42"/>
      <c r="P18" s="42"/>
    </row>
    <row r="19" spans="2:16" ht="39" customHeight="1" x14ac:dyDescent="0.25">
      <c r="B19" s="157" t="s">
        <v>24</v>
      </c>
      <c r="C19" s="157"/>
      <c r="D19" s="157"/>
      <c r="E19" s="155"/>
      <c r="F19" s="155"/>
      <c r="G19" s="42"/>
      <c r="H19" s="42"/>
      <c r="I19" s="42"/>
      <c r="J19" s="42"/>
      <c r="K19" s="42"/>
      <c r="L19" s="42"/>
      <c r="M19" s="42"/>
      <c r="N19" s="42"/>
      <c r="O19" s="42"/>
      <c r="P19" s="42"/>
    </row>
    <row r="20" spans="2:16" ht="45" customHeight="1" x14ac:dyDescent="0.25">
      <c r="B20" s="157" t="s">
        <v>25</v>
      </c>
      <c r="C20" s="157"/>
      <c r="D20" s="157"/>
      <c r="E20" s="155"/>
      <c r="F20" s="155"/>
      <c r="G20" s="42"/>
      <c r="H20" s="42"/>
      <c r="I20" s="42"/>
      <c r="J20" s="42"/>
      <c r="K20" s="42"/>
      <c r="L20" s="42"/>
      <c r="M20" s="42"/>
      <c r="N20" s="42"/>
      <c r="O20" s="42"/>
      <c r="P20" s="42"/>
    </row>
    <row r="21" spans="2:16" ht="43.9" customHeight="1" x14ac:dyDescent="0.25">
      <c r="B21" s="157" t="s">
        <v>26</v>
      </c>
      <c r="C21" s="157"/>
      <c r="D21" s="157"/>
      <c r="E21" s="155"/>
      <c r="F21" s="155"/>
      <c r="G21" s="42"/>
      <c r="H21" s="42"/>
      <c r="I21" s="42"/>
      <c r="J21" s="42"/>
      <c r="K21" s="42"/>
      <c r="L21" s="42"/>
      <c r="M21" s="42"/>
      <c r="N21" s="42"/>
      <c r="O21" s="42"/>
      <c r="P21" s="42"/>
    </row>
    <row r="22" spans="2:16" ht="45.6" customHeight="1" x14ac:dyDescent="0.25">
      <c r="B22" s="157" t="s">
        <v>27</v>
      </c>
      <c r="C22" s="157"/>
      <c r="D22" s="157"/>
      <c r="E22" s="155" t="s">
        <v>61</v>
      </c>
      <c r="F22" s="155"/>
      <c r="G22" s="42"/>
      <c r="H22" s="42"/>
      <c r="I22" s="42"/>
      <c r="J22" s="42"/>
      <c r="K22" s="42"/>
      <c r="L22" s="42"/>
      <c r="M22" s="42"/>
      <c r="N22" s="42"/>
      <c r="O22" s="42"/>
      <c r="P22" s="42"/>
    </row>
  </sheetData>
  <mergeCells count="40">
    <mergeCell ref="B1:AA1"/>
    <mergeCell ref="B18:D18"/>
    <mergeCell ref="B19:D19"/>
    <mergeCell ref="B6:D6"/>
    <mergeCell ref="B11:D11"/>
    <mergeCell ref="B12:D12"/>
    <mergeCell ref="B5:D5"/>
    <mergeCell ref="B7:D7"/>
    <mergeCell ref="B8:D8"/>
    <mergeCell ref="B9:D9"/>
    <mergeCell ref="B10:D10"/>
    <mergeCell ref="B13:D13"/>
    <mergeCell ref="B14:D14"/>
    <mergeCell ref="B15:D15"/>
    <mergeCell ref="B4:D4"/>
    <mergeCell ref="B16:D16"/>
    <mergeCell ref="B2:D2"/>
    <mergeCell ref="B20:D20"/>
    <mergeCell ref="B21:D21"/>
    <mergeCell ref="E5:F5"/>
    <mergeCell ref="E6:F6"/>
    <mergeCell ref="E7:F7"/>
    <mergeCell ref="E8:F8"/>
    <mergeCell ref="E9:F9"/>
    <mergeCell ref="E10:F10"/>
    <mergeCell ref="E11:F11"/>
    <mergeCell ref="E12:F12"/>
    <mergeCell ref="E13:F13"/>
    <mergeCell ref="E19:F19"/>
    <mergeCell ref="E20:F20"/>
    <mergeCell ref="E21:F21"/>
    <mergeCell ref="E22:F22"/>
    <mergeCell ref="B3:F3"/>
    <mergeCell ref="E14:F14"/>
    <mergeCell ref="E15:F15"/>
    <mergeCell ref="E16:F16"/>
    <mergeCell ref="E17:F17"/>
    <mergeCell ref="E18:F18"/>
    <mergeCell ref="B22:D22"/>
    <mergeCell ref="B17:D17"/>
  </mergeCells>
  <conditionalFormatting sqref="E5:E21">
    <cfRule type="notContainsBlanks" dxfId="5748" priority="3">
      <formula>LEN(TRIM(E5))&gt;0</formula>
    </cfRule>
  </conditionalFormatting>
  <conditionalFormatting sqref="E22:F22">
    <cfRule type="notContainsText" dxfId="5747" priority="1" operator="notContains" text="380…">
      <formula>ISERROR(SEARCH("380…",E22))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7803B-B70F-4C76-8B14-08FC6E17F8F6}">
  <sheetPr>
    <tabColor theme="4" tint="0.79998168889431442"/>
  </sheetPr>
  <dimension ref="A1:V107"/>
  <sheetViews>
    <sheetView zoomScale="60" zoomScaleNormal="60" workbookViewId="0">
      <selection activeCell="A5" sqref="A5"/>
    </sheetView>
  </sheetViews>
  <sheetFormatPr defaultColWidth="8.85546875" defaultRowHeight="16.5" x14ac:dyDescent="0.25"/>
  <cols>
    <col min="1" max="1" width="13.85546875" style="39" customWidth="1"/>
    <col min="2" max="2" width="9.28515625" style="39" customWidth="1"/>
    <col min="3" max="3" width="182.85546875" style="38" customWidth="1"/>
    <col min="4" max="10" width="8.85546875" style="38"/>
    <col min="11" max="16384" width="8.85546875" style="39"/>
  </cols>
  <sheetData>
    <row r="1" spans="1:22" s="18" customFormat="1" ht="19.899999999999999" customHeight="1" x14ac:dyDescent="0.3">
      <c r="B1" s="164" t="s">
        <v>284</v>
      </c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21"/>
      <c r="N1" s="21"/>
      <c r="O1" s="21"/>
      <c r="P1" s="21"/>
      <c r="Q1" s="21"/>
      <c r="R1" s="21"/>
      <c r="S1" s="21"/>
      <c r="T1" s="21"/>
      <c r="U1" s="21"/>
      <c r="V1" s="21"/>
    </row>
    <row r="2" spans="1:22" s="115" customFormat="1" ht="19.899999999999999" customHeight="1" x14ac:dyDescent="0.3"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7"/>
      <c r="N2" s="117"/>
      <c r="O2" s="117"/>
      <c r="P2" s="117"/>
      <c r="Q2" s="117"/>
      <c r="R2" s="117"/>
      <c r="S2" s="117"/>
      <c r="T2" s="117"/>
      <c r="U2" s="117"/>
      <c r="V2" s="117"/>
    </row>
    <row r="3" spans="1:22" ht="29.25" customHeight="1" x14ac:dyDescent="0.25">
      <c r="B3" s="38"/>
      <c r="C3" s="114">
        <f>Загальне!E5</f>
        <v>0</v>
      </c>
    </row>
    <row r="4" spans="1:22" ht="28.9" customHeight="1" x14ac:dyDescent="0.25">
      <c r="B4" s="38"/>
      <c r="C4" s="114">
        <f>Загальне!E18</f>
        <v>0</v>
      </c>
    </row>
    <row r="5" spans="1:22" ht="80.25" customHeight="1" x14ac:dyDescent="0.25">
      <c r="A5" s="37"/>
      <c r="B5" s="167" t="s">
        <v>291</v>
      </c>
      <c r="C5" s="167"/>
      <c r="D5" s="41"/>
      <c r="E5" s="41"/>
      <c r="F5" s="41"/>
      <c r="G5" s="41"/>
      <c r="H5" s="41"/>
      <c r="I5" s="41"/>
      <c r="J5" s="41"/>
    </row>
    <row r="6" spans="1:22" x14ac:dyDescent="0.25">
      <c r="A6" s="37"/>
      <c r="B6" s="158"/>
      <c r="C6" s="158"/>
    </row>
    <row r="7" spans="1:22" s="44" customFormat="1" ht="34.15" customHeight="1" x14ac:dyDescent="0.3">
      <c r="B7" s="165" t="s">
        <v>292</v>
      </c>
      <c r="C7" s="166"/>
    </row>
    <row r="8" spans="1:22" s="44" customFormat="1" ht="40.5" customHeight="1" x14ac:dyDescent="0.3">
      <c r="B8" s="45">
        <v>1</v>
      </c>
      <c r="C8" s="30" t="s">
        <v>311</v>
      </c>
    </row>
    <row r="9" spans="1:22" s="44" customFormat="1" ht="40.5" customHeight="1" x14ac:dyDescent="0.3">
      <c r="B9" s="45">
        <v>2</v>
      </c>
      <c r="C9" s="30" t="s">
        <v>2</v>
      </c>
    </row>
    <row r="10" spans="1:22" s="44" customFormat="1" ht="40.5" customHeight="1" x14ac:dyDescent="0.3">
      <c r="B10" s="45">
        <v>3</v>
      </c>
      <c r="C10" s="30" t="s">
        <v>2</v>
      </c>
    </row>
    <row r="11" spans="1:22" s="44" customFormat="1" ht="40.5" customHeight="1" x14ac:dyDescent="0.3">
      <c r="B11" s="45">
        <v>4</v>
      </c>
      <c r="C11" s="30" t="s">
        <v>2</v>
      </c>
    </row>
    <row r="12" spans="1:22" s="44" customFormat="1" ht="40.5" customHeight="1" x14ac:dyDescent="0.3">
      <c r="B12" s="45">
        <v>5</v>
      </c>
      <c r="C12" s="30" t="s">
        <v>2</v>
      </c>
    </row>
    <row r="13" spans="1:22" s="44" customFormat="1" ht="40.5" customHeight="1" x14ac:dyDescent="0.3">
      <c r="B13" s="45">
        <v>6</v>
      </c>
      <c r="C13" s="30" t="s">
        <v>2</v>
      </c>
    </row>
    <row r="14" spans="1:22" s="44" customFormat="1" ht="40.5" customHeight="1" x14ac:dyDescent="0.3">
      <c r="B14" s="45">
        <v>7</v>
      </c>
      <c r="C14" s="30" t="s">
        <v>2</v>
      </c>
    </row>
    <row r="15" spans="1:22" s="44" customFormat="1" ht="40.5" customHeight="1" x14ac:dyDescent="0.3">
      <c r="B15" s="45">
        <v>8</v>
      </c>
      <c r="C15" s="30" t="s">
        <v>2</v>
      </c>
    </row>
    <row r="16" spans="1:22" s="44" customFormat="1" ht="40.5" customHeight="1" x14ac:dyDescent="0.3">
      <c r="B16" s="45">
        <v>9</v>
      </c>
      <c r="C16" s="30" t="s">
        <v>2</v>
      </c>
    </row>
    <row r="17" spans="2:11" s="44" customFormat="1" ht="40.5" customHeight="1" x14ac:dyDescent="0.3">
      <c r="B17" s="45">
        <v>10</v>
      </c>
      <c r="C17" s="30" t="s">
        <v>2</v>
      </c>
    </row>
    <row r="18" spans="2:11" s="44" customFormat="1" ht="40.5" customHeight="1" x14ac:dyDescent="0.3">
      <c r="B18" s="45">
        <v>11</v>
      </c>
      <c r="C18" s="30" t="s">
        <v>2</v>
      </c>
    </row>
    <row r="19" spans="2:11" ht="40.5" customHeight="1" x14ac:dyDescent="0.3">
      <c r="B19" s="45">
        <v>12</v>
      </c>
      <c r="C19" s="30" t="s">
        <v>2</v>
      </c>
      <c r="D19" s="44"/>
      <c r="E19" s="44"/>
      <c r="F19" s="44"/>
      <c r="G19" s="44"/>
      <c r="H19" s="44"/>
      <c r="I19" s="44"/>
      <c r="J19" s="44"/>
      <c r="K19" s="44"/>
    </row>
    <row r="20" spans="2:11" ht="40.5" customHeight="1" x14ac:dyDescent="0.3">
      <c r="B20" s="45">
        <v>13</v>
      </c>
      <c r="C20" s="30" t="s">
        <v>2</v>
      </c>
      <c r="D20" s="44"/>
      <c r="E20" s="44"/>
      <c r="F20" s="44"/>
      <c r="G20" s="44"/>
      <c r="H20" s="44"/>
      <c r="I20" s="44"/>
      <c r="J20" s="44"/>
      <c r="K20" s="44"/>
    </row>
    <row r="21" spans="2:11" ht="40.5" customHeight="1" x14ac:dyDescent="0.3">
      <c r="B21" s="45">
        <v>14</v>
      </c>
      <c r="C21" s="30" t="s">
        <v>2</v>
      </c>
      <c r="D21" s="44"/>
      <c r="E21" s="44"/>
      <c r="F21" s="44"/>
      <c r="G21" s="44"/>
      <c r="H21" s="44"/>
      <c r="I21" s="44"/>
      <c r="J21" s="44"/>
      <c r="K21" s="44"/>
    </row>
    <row r="22" spans="2:11" ht="40.5" customHeight="1" x14ac:dyDescent="0.3">
      <c r="B22" s="45">
        <v>15</v>
      </c>
      <c r="C22" s="30" t="s">
        <v>2</v>
      </c>
      <c r="D22" s="44"/>
      <c r="E22" s="44"/>
      <c r="F22" s="44"/>
      <c r="G22" s="44"/>
      <c r="H22" s="44"/>
      <c r="I22" s="44"/>
      <c r="J22" s="44"/>
      <c r="K22" s="44"/>
    </row>
    <row r="23" spans="2:11" ht="40.5" customHeight="1" x14ac:dyDescent="0.3">
      <c r="B23" s="45">
        <v>16</v>
      </c>
      <c r="C23" s="30" t="s">
        <v>2</v>
      </c>
      <c r="D23" s="44"/>
      <c r="E23" s="44"/>
      <c r="F23" s="44"/>
      <c r="G23" s="44"/>
      <c r="H23" s="44"/>
      <c r="I23" s="44"/>
      <c r="J23" s="44"/>
      <c r="K23" s="44"/>
    </row>
    <row r="24" spans="2:11" ht="40.5" customHeight="1" x14ac:dyDescent="0.3">
      <c r="B24" s="45">
        <v>17</v>
      </c>
      <c r="C24" s="30" t="s">
        <v>2</v>
      </c>
      <c r="D24" s="44"/>
      <c r="E24" s="44"/>
      <c r="F24" s="44"/>
      <c r="G24" s="44"/>
      <c r="H24" s="44"/>
      <c r="I24" s="44"/>
      <c r="J24" s="44"/>
      <c r="K24" s="44"/>
    </row>
    <row r="25" spans="2:11" ht="40.5" customHeight="1" x14ac:dyDescent="0.3">
      <c r="B25" s="45">
        <v>18</v>
      </c>
      <c r="C25" s="30" t="s">
        <v>2</v>
      </c>
      <c r="D25" s="44"/>
      <c r="E25" s="44"/>
      <c r="F25" s="44"/>
      <c r="G25" s="44"/>
      <c r="H25" s="44"/>
      <c r="I25" s="44"/>
      <c r="J25" s="44"/>
      <c r="K25" s="44"/>
    </row>
    <row r="26" spans="2:11" ht="40.5" customHeight="1" x14ac:dyDescent="0.3">
      <c r="B26" s="45">
        <v>19</v>
      </c>
      <c r="C26" s="30" t="s">
        <v>2</v>
      </c>
      <c r="D26" s="44"/>
      <c r="E26" s="44"/>
      <c r="F26" s="44"/>
      <c r="G26" s="44"/>
      <c r="H26" s="44"/>
      <c r="I26" s="44"/>
      <c r="J26" s="44"/>
      <c r="K26" s="44"/>
    </row>
    <row r="27" spans="2:11" ht="40.5" customHeight="1" x14ac:dyDescent="0.3">
      <c r="B27" s="45">
        <v>20</v>
      </c>
      <c r="C27" s="30" t="s">
        <v>2</v>
      </c>
      <c r="D27" s="44"/>
      <c r="E27" s="44"/>
      <c r="F27" s="44"/>
      <c r="G27" s="44"/>
      <c r="H27" s="44"/>
      <c r="I27" s="44"/>
      <c r="J27" s="44"/>
      <c r="K27" s="44"/>
    </row>
    <row r="28" spans="2:11" ht="40.5" customHeight="1" x14ac:dyDescent="0.3">
      <c r="B28" s="45">
        <v>21</v>
      </c>
      <c r="C28" s="30" t="s">
        <v>2</v>
      </c>
      <c r="D28" s="44"/>
      <c r="E28" s="44"/>
      <c r="F28" s="44"/>
      <c r="G28" s="44"/>
      <c r="H28" s="44"/>
      <c r="I28" s="44"/>
      <c r="J28" s="44"/>
      <c r="K28" s="44"/>
    </row>
    <row r="29" spans="2:11" ht="40.5" customHeight="1" x14ac:dyDescent="0.3">
      <c r="B29" s="45">
        <v>22</v>
      </c>
      <c r="C29" s="30" t="s">
        <v>2</v>
      </c>
      <c r="D29" s="44"/>
      <c r="E29" s="44"/>
      <c r="F29" s="44"/>
      <c r="G29" s="44"/>
      <c r="H29" s="44"/>
      <c r="I29" s="44"/>
      <c r="J29" s="44"/>
      <c r="K29" s="44"/>
    </row>
    <row r="30" spans="2:11" ht="40.5" customHeight="1" x14ac:dyDescent="0.3">
      <c r="B30" s="45">
        <v>23</v>
      </c>
      <c r="C30" s="30" t="s">
        <v>2</v>
      </c>
      <c r="D30" s="44"/>
      <c r="E30" s="44"/>
      <c r="F30" s="44"/>
      <c r="G30" s="44"/>
      <c r="H30" s="44"/>
      <c r="I30" s="44"/>
      <c r="J30" s="44"/>
      <c r="K30" s="44"/>
    </row>
    <row r="31" spans="2:11" ht="40.5" customHeight="1" x14ac:dyDescent="0.3">
      <c r="B31" s="45">
        <v>24</v>
      </c>
      <c r="C31" s="30" t="s">
        <v>2</v>
      </c>
      <c r="D31" s="44"/>
      <c r="E31" s="44"/>
      <c r="F31" s="44"/>
      <c r="G31" s="44"/>
      <c r="H31" s="44"/>
      <c r="I31" s="44"/>
      <c r="J31" s="44"/>
      <c r="K31" s="44"/>
    </row>
    <row r="32" spans="2:11" ht="40.5" customHeight="1" x14ac:dyDescent="0.3">
      <c r="B32" s="45">
        <v>25</v>
      </c>
      <c r="C32" s="30" t="s">
        <v>2</v>
      </c>
      <c r="D32" s="44"/>
      <c r="E32" s="44"/>
      <c r="F32" s="44"/>
      <c r="G32" s="44"/>
      <c r="H32" s="44"/>
      <c r="I32" s="44"/>
      <c r="J32" s="44"/>
      <c r="K32" s="44"/>
    </row>
    <row r="33" spans="2:11" ht="40.5" customHeight="1" x14ac:dyDescent="0.3">
      <c r="B33" s="45">
        <v>26</v>
      </c>
      <c r="C33" s="30" t="s">
        <v>2</v>
      </c>
      <c r="D33" s="44"/>
      <c r="E33" s="44"/>
      <c r="F33" s="44"/>
      <c r="G33" s="44"/>
      <c r="H33" s="44"/>
      <c r="I33" s="44"/>
      <c r="J33" s="44"/>
      <c r="K33" s="44"/>
    </row>
    <row r="34" spans="2:11" ht="40.5" customHeight="1" x14ac:dyDescent="0.3">
      <c r="B34" s="45">
        <v>27</v>
      </c>
      <c r="C34" s="30" t="s">
        <v>2</v>
      </c>
      <c r="D34" s="44"/>
      <c r="E34" s="44"/>
      <c r="F34" s="44"/>
      <c r="G34" s="44"/>
      <c r="H34" s="44"/>
      <c r="I34" s="44"/>
      <c r="J34" s="44"/>
      <c r="K34" s="44"/>
    </row>
    <row r="35" spans="2:11" ht="40.5" customHeight="1" x14ac:dyDescent="0.3">
      <c r="B35" s="45">
        <v>28</v>
      </c>
      <c r="C35" s="30" t="s">
        <v>2</v>
      </c>
      <c r="D35" s="44"/>
      <c r="E35" s="44"/>
      <c r="F35" s="44"/>
      <c r="G35" s="44"/>
      <c r="H35" s="44"/>
      <c r="I35" s="44"/>
      <c r="J35" s="44"/>
      <c r="K35" s="44"/>
    </row>
    <row r="36" spans="2:11" ht="40.5" customHeight="1" x14ac:dyDescent="0.3">
      <c r="B36" s="45">
        <v>29</v>
      </c>
      <c r="C36" s="30" t="s">
        <v>2</v>
      </c>
      <c r="D36" s="44"/>
      <c r="E36" s="44"/>
      <c r="F36" s="44"/>
      <c r="G36" s="44"/>
      <c r="H36" s="44"/>
      <c r="I36" s="44"/>
      <c r="J36" s="44"/>
      <c r="K36" s="44"/>
    </row>
    <row r="37" spans="2:11" ht="40.5" customHeight="1" x14ac:dyDescent="0.3">
      <c r="B37" s="45">
        <v>30</v>
      </c>
      <c r="C37" s="30" t="s">
        <v>2</v>
      </c>
      <c r="D37" s="44"/>
      <c r="E37" s="44"/>
      <c r="F37" s="44"/>
      <c r="G37" s="44"/>
      <c r="H37" s="44"/>
      <c r="I37" s="44"/>
      <c r="J37" s="44"/>
      <c r="K37" s="44"/>
    </row>
    <row r="38" spans="2:11" ht="40.5" customHeight="1" x14ac:dyDescent="0.3">
      <c r="B38" s="45">
        <v>31</v>
      </c>
      <c r="C38" s="30" t="s">
        <v>2</v>
      </c>
      <c r="D38" s="44"/>
      <c r="E38" s="44"/>
      <c r="F38" s="44"/>
      <c r="G38" s="44"/>
      <c r="H38" s="44"/>
      <c r="I38" s="44"/>
      <c r="J38" s="44"/>
      <c r="K38" s="44"/>
    </row>
    <row r="39" spans="2:11" ht="40.5" customHeight="1" x14ac:dyDescent="0.3">
      <c r="B39" s="45">
        <v>32</v>
      </c>
      <c r="C39" s="30" t="s">
        <v>2</v>
      </c>
      <c r="D39" s="44"/>
      <c r="E39" s="44"/>
      <c r="F39" s="44"/>
      <c r="G39" s="44"/>
      <c r="H39" s="44"/>
      <c r="I39" s="44"/>
      <c r="J39" s="44"/>
      <c r="K39" s="44"/>
    </row>
    <row r="40" spans="2:11" ht="40.5" customHeight="1" x14ac:dyDescent="0.3">
      <c r="B40" s="45">
        <v>33</v>
      </c>
      <c r="C40" s="30" t="s">
        <v>2</v>
      </c>
      <c r="D40" s="44"/>
      <c r="E40" s="44"/>
      <c r="F40" s="44"/>
      <c r="G40" s="44"/>
      <c r="H40" s="44"/>
      <c r="I40" s="44"/>
      <c r="J40" s="44"/>
      <c r="K40" s="44"/>
    </row>
    <row r="41" spans="2:11" ht="40.5" customHeight="1" x14ac:dyDescent="0.3">
      <c r="B41" s="45">
        <v>34</v>
      </c>
      <c r="C41" s="30" t="s">
        <v>2</v>
      </c>
      <c r="D41" s="44"/>
      <c r="E41" s="44"/>
      <c r="F41" s="44"/>
      <c r="G41" s="44"/>
      <c r="H41" s="44"/>
      <c r="I41" s="44"/>
      <c r="J41" s="44"/>
      <c r="K41" s="44"/>
    </row>
    <row r="42" spans="2:11" ht="40.5" customHeight="1" x14ac:dyDescent="0.3">
      <c r="B42" s="45">
        <v>35</v>
      </c>
      <c r="C42" s="30" t="s">
        <v>2</v>
      </c>
      <c r="D42" s="44"/>
      <c r="E42" s="44"/>
      <c r="F42" s="44"/>
      <c r="G42" s="44"/>
      <c r="H42" s="44"/>
      <c r="I42" s="44"/>
      <c r="J42" s="44"/>
      <c r="K42" s="44"/>
    </row>
    <row r="43" spans="2:11" ht="40.5" customHeight="1" x14ac:dyDescent="0.3">
      <c r="B43" s="45">
        <v>36</v>
      </c>
      <c r="C43" s="30" t="s">
        <v>2</v>
      </c>
      <c r="D43" s="44"/>
      <c r="E43" s="44"/>
      <c r="F43" s="44"/>
      <c r="G43" s="44"/>
      <c r="H43" s="44"/>
      <c r="I43" s="44"/>
      <c r="J43" s="44"/>
      <c r="K43" s="44"/>
    </row>
    <row r="44" spans="2:11" ht="40.5" customHeight="1" x14ac:dyDescent="0.3">
      <c r="B44" s="45">
        <v>37</v>
      </c>
      <c r="C44" s="30" t="s">
        <v>2</v>
      </c>
      <c r="D44" s="44"/>
      <c r="E44" s="44"/>
      <c r="F44" s="44"/>
      <c r="G44" s="44"/>
      <c r="H44" s="44"/>
      <c r="I44" s="44"/>
      <c r="J44" s="44"/>
      <c r="K44" s="44"/>
    </row>
    <row r="45" spans="2:11" ht="40.5" customHeight="1" x14ac:dyDescent="0.3">
      <c r="B45" s="45">
        <v>38</v>
      </c>
      <c r="C45" s="30" t="s">
        <v>2</v>
      </c>
      <c r="D45" s="44"/>
      <c r="E45" s="44"/>
      <c r="F45" s="44"/>
      <c r="G45" s="44"/>
      <c r="H45" s="44"/>
      <c r="I45" s="44"/>
      <c r="J45" s="44"/>
      <c r="K45" s="44"/>
    </row>
    <row r="46" spans="2:11" ht="40.5" customHeight="1" x14ac:dyDescent="0.3">
      <c r="B46" s="45">
        <v>39</v>
      </c>
      <c r="C46" s="30" t="s">
        <v>2</v>
      </c>
      <c r="D46" s="44"/>
      <c r="E46" s="44"/>
      <c r="F46" s="44"/>
      <c r="G46" s="44"/>
      <c r="H46" s="44"/>
      <c r="I46" s="44"/>
      <c r="J46" s="44"/>
      <c r="K46" s="44"/>
    </row>
    <row r="47" spans="2:11" ht="40.5" customHeight="1" x14ac:dyDescent="0.3">
      <c r="B47" s="45">
        <v>40</v>
      </c>
      <c r="C47" s="30" t="s">
        <v>2</v>
      </c>
      <c r="D47" s="44"/>
      <c r="E47" s="44"/>
      <c r="F47" s="44"/>
      <c r="G47" s="44"/>
      <c r="H47" s="44"/>
      <c r="I47" s="44"/>
      <c r="J47" s="44"/>
      <c r="K47" s="44"/>
    </row>
    <row r="48" spans="2:11" ht="40.5" customHeight="1" x14ac:dyDescent="0.3">
      <c r="B48" s="45">
        <v>41</v>
      </c>
      <c r="C48" s="30" t="s">
        <v>2</v>
      </c>
      <c r="D48" s="44"/>
      <c r="E48" s="44"/>
      <c r="F48" s="44"/>
      <c r="G48" s="44"/>
      <c r="H48" s="44"/>
      <c r="I48" s="44"/>
      <c r="J48" s="44"/>
      <c r="K48" s="44"/>
    </row>
    <row r="49" spans="2:11" ht="40.5" customHeight="1" x14ac:dyDescent="0.3">
      <c r="B49" s="45">
        <v>42</v>
      </c>
      <c r="C49" s="30" t="s">
        <v>2</v>
      </c>
      <c r="D49" s="44"/>
      <c r="E49" s="44"/>
      <c r="F49" s="44"/>
      <c r="G49" s="44"/>
      <c r="H49" s="44"/>
      <c r="I49" s="44"/>
      <c r="J49" s="44"/>
      <c r="K49" s="44"/>
    </row>
    <row r="50" spans="2:11" ht="40.5" customHeight="1" x14ac:dyDescent="0.3">
      <c r="B50" s="45">
        <v>43</v>
      </c>
      <c r="C50" s="30" t="s">
        <v>2</v>
      </c>
      <c r="D50" s="44"/>
      <c r="E50" s="44"/>
      <c r="F50" s="44"/>
      <c r="G50" s="44"/>
      <c r="H50" s="44"/>
      <c r="I50" s="44"/>
      <c r="J50" s="44"/>
      <c r="K50" s="44"/>
    </row>
    <row r="51" spans="2:11" ht="40.5" customHeight="1" x14ac:dyDescent="0.3">
      <c r="B51" s="45">
        <v>44</v>
      </c>
      <c r="C51" s="30" t="s">
        <v>2</v>
      </c>
      <c r="D51" s="44"/>
      <c r="E51" s="44"/>
      <c r="F51" s="44"/>
      <c r="G51" s="44"/>
      <c r="H51" s="44"/>
      <c r="I51" s="44"/>
      <c r="J51" s="44"/>
      <c r="K51" s="44"/>
    </row>
    <row r="52" spans="2:11" ht="40.5" customHeight="1" x14ac:dyDescent="0.3">
      <c r="B52" s="45">
        <v>45</v>
      </c>
      <c r="C52" s="30" t="s">
        <v>2</v>
      </c>
      <c r="D52" s="44"/>
      <c r="E52" s="44"/>
      <c r="F52" s="44"/>
      <c r="G52" s="44"/>
      <c r="H52" s="44"/>
      <c r="I52" s="44"/>
      <c r="J52" s="44"/>
      <c r="K52" s="44"/>
    </row>
    <row r="53" spans="2:11" ht="40.5" customHeight="1" x14ac:dyDescent="0.3">
      <c r="B53" s="45">
        <v>46</v>
      </c>
      <c r="C53" s="30" t="s">
        <v>2</v>
      </c>
      <c r="D53" s="44"/>
      <c r="E53" s="44"/>
      <c r="F53" s="44"/>
      <c r="G53" s="44"/>
      <c r="H53" s="44"/>
      <c r="I53" s="44"/>
      <c r="J53" s="44"/>
      <c r="K53" s="44"/>
    </row>
    <row r="54" spans="2:11" ht="40.5" customHeight="1" x14ac:dyDescent="0.3">
      <c r="B54" s="45">
        <v>47</v>
      </c>
      <c r="C54" s="30" t="s">
        <v>2</v>
      </c>
      <c r="D54" s="44"/>
      <c r="E54" s="44"/>
      <c r="F54" s="44"/>
      <c r="G54" s="44"/>
      <c r="H54" s="44"/>
      <c r="I54" s="44"/>
      <c r="J54" s="44"/>
      <c r="K54" s="44"/>
    </row>
    <row r="55" spans="2:11" ht="40.5" customHeight="1" x14ac:dyDescent="0.3">
      <c r="B55" s="45">
        <v>48</v>
      </c>
      <c r="C55" s="30" t="s">
        <v>2</v>
      </c>
      <c r="D55" s="44"/>
      <c r="E55" s="44"/>
      <c r="F55" s="44"/>
      <c r="G55" s="44"/>
      <c r="H55" s="44"/>
      <c r="I55" s="44"/>
      <c r="J55" s="44"/>
      <c r="K55" s="44"/>
    </row>
    <row r="56" spans="2:11" ht="40.5" customHeight="1" x14ac:dyDescent="0.3">
      <c r="B56" s="45">
        <v>49</v>
      </c>
      <c r="C56" s="30" t="s">
        <v>2</v>
      </c>
      <c r="D56" s="44"/>
      <c r="E56" s="44"/>
      <c r="F56" s="44"/>
      <c r="G56" s="44"/>
      <c r="H56" s="44"/>
      <c r="I56" s="44"/>
      <c r="J56" s="44"/>
      <c r="K56" s="44"/>
    </row>
    <row r="57" spans="2:11" ht="40.5" customHeight="1" x14ac:dyDescent="0.25">
      <c r="B57" s="45">
        <v>50</v>
      </c>
      <c r="C57" s="30" t="s">
        <v>2</v>
      </c>
    </row>
    <row r="58" spans="2:11" ht="40.5" customHeight="1" x14ac:dyDescent="0.25">
      <c r="B58" s="45">
        <v>51</v>
      </c>
      <c r="C58" s="30" t="s">
        <v>2</v>
      </c>
    </row>
    <row r="59" spans="2:11" ht="40.5" customHeight="1" x14ac:dyDescent="0.25">
      <c r="B59" s="45">
        <v>52</v>
      </c>
      <c r="C59" s="30" t="s">
        <v>2</v>
      </c>
    </row>
    <row r="60" spans="2:11" ht="40.5" customHeight="1" x14ac:dyDescent="0.25">
      <c r="B60" s="45">
        <v>53</v>
      </c>
      <c r="C60" s="30" t="s">
        <v>2</v>
      </c>
    </row>
    <row r="61" spans="2:11" ht="40.5" customHeight="1" x14ac:dyDescent="0.25">
      <c r="B61" s="45">
        <v>54</v>
      </c>
      <c r="C61" s="30" t="s">
        <v>2</v>
      </c>
    </row>
    <row r="62" spans="2:11" ht="40.5" customHeight="1" x14ac:dyDescent="0.25">
      <c r="B62" s="45">
        <v>55</v>
      </c>
      <c r="C62" s="30" t="s">
        <v>2</v>
      </c>
    </row>
    <row r="63" spans="2:11" ht="40.5" customHeight="1" x14ac:dyDescent="0.25">
      <c r="B63" s="45">
        <v>56</v>
      </c>
      <c r="C63" s="30" t="s">
        <v>2</v>
      </c>
    </row>
    <row r="64" spans="2:11" ht="40.5" customHeight="1" x14ac:dyDescent="0.25">
      <c r="B64" s="45">
        <v>57</v>
      </c>
      <c r="C64" s="30" t="s">
        <v>2</v>
      </c>
    </row>
    <row r="65" spans="2:3" ht="40.5" customHeight="1" x14ac:dyDescent="0.25">
      <c r="B65" s="45">
        <v>58</v>
      </c>
      <c r="C65" s="30" t="s">
        <v>2</v>
      </c>
    </row>
    <row r="66" spans="2:3" ht="40.5" customHeight="1" x14ac:dyDescent="0.25">
      <c r="B66" s="45">
        <v>59</v>
      </c>
      <c r="C66" s="30" t="s">
        <v>2</v>
      </c>
    </row>
    <row r="67" spans="2:3" ht="40.5" customHeight="1" x14ac:dyDescent="0.25">
      <c r="B67" s="45">
        <v>60</v>
      </c>
      <c r="C67" s="30" t="s">
        <v>2</v>
      </c>
    </row>
    <row r="68" spans="2:3" ht="40.5" customHeight="1" x14ac:dyDescent="0.25">
      <c r="B68" s="45">
        <v>61</v>
      </c>
      <c r="C68" s="30" t="s">
        <v>2</v>
      </c>
    </row>
    <row r="69" spans="2:3" ht="40.5" customHeight="1" x14ac:dyDescent="0.25">
      <c r="B69" s="45">
        <v>62</v>
      </c>
      <c r="C69" s="30" t="s">
        <v>2</v>
      </c>
    </row>
    <row r="70" spans="2:3" ht="40.5" customHeight="1" x14ac:dyDescent="0.25">
      <c r="B70" s="45">
        <v>63</v>
      </c>
      <c r="C70" s="30" t="s">
        <v>2</v>
      </c>
    </row>
    <row r="71" spans="2:3" ht="40.5" customHeight="1" x14ac:dyDescent="0.25">
      <c r="B71" s="45">
        <v>64</v>
      </c>
      <c r="C71" s="30" t="s">
        <v>2</v>
      </c>
    </row>
    <row r="72" spans="2:3" ht="40.5" customHeight="1" x14ac:dyDescent="0.25">
      <c r="B72" s="45">
        <v>65</v>
      </c>
      <c r="C72" s="30" t="s">
        <v>2</v>
      </c>
    </row>
    <row r="73" spans="2:3" ht="40.5" customHeight="1" x14ac:dyDescent="0.25">
      <c r="B73" s="45">
        <v>66</v>
      </c>
      <c r="C73" s="30" t="s">
        <v>2</v>
      </c>
    </row>
    <row r="74" spans="2:3" ht="40.5" customHeight="1" x14ac:dyDescent="0.25">
      <c r="B74" s="45">
        <v>67</v>
      </c>
      <c r="C74" s="30" t="s">
        <v>2</v>
      </c>
    </row>
    <row r="75" spans="2:3" ht="40.5" customHeight="1" x14ac:dyDescent="0.25">
      <c r="B75" s="45">
        <v>68</v>
      </c>
      <c r="C75" s="30" t="s">
        <v>2</v>
      </c>
    </row>
    <row r="76" spans="2:3" ht="40.5" customHeight="1" x14ac:dyDescent="0.25">
      <c r="B76" s="45">
        <v>69</v>
      </c>
      <c r="C76" s="30" t="s">
        <v>2</v>
      </c>
    </row>
    <row r="77" spans="2:3" ht="40.5" customHeight="1" x14ac:dyDescent="0.25">
      <c r="B77" s="45">
        <v>70</v>
      </c>
      <c r="C77" s="30" t="s">
        <v>2</v>
      </c>
    </row>
    <row r="78" spans="2:3" ht="40.5" customHeight="1" x14ac:dyDescent="0.25">
      <c r="B78" s="45">
        <v>71</v>
      </c>
      <c r="C78" s="30" t="s">
        <v>2</v>
      </c>
    </row>
    <row r="79" spans="2:3" ht="40.5" customHeight="1" x14ac:dyDescent="0.25">
      <c r="B79" s="45">
        <v>72</v>
      </c>
      <c r="C79" s="30" t="s">
        <v>2</v>
      </c>
    </row>
    <row r="80" spans="2:3" ht="40.5" customHeight="1" x14ac:dyDescent="0.25">
      <c r="B80" s="45">
        <v>73</v>
      </c>
      <c r="C80" s="30" t="s">
        <v>2</v>
      </c>
    </row>
    <row r="81" spans="2:3" ht="40.5" customHeight="1" x14ac:dyDescent="0.25">
      <c r="B81" s="45">
        <v>74</v>
      </c>
      <c r="C81" s="30" t="s">
        <v>2</v>
      </c>
    </row>
    <row r="82" spans="2:3" ht="40.5" customHeight="1" x14ac:dyDescent="0.25">
      <c r="B82" s="45">
        <v>75</v>
      </c>
      <c r="C82" s="30" t="s">
        <v>2</v>
      </c>
    </row>
    <row r="83" spans="2:3" ht="40.5" customHeight="1" x14ac:dyDescent="0.25">
      <c r="B83" s="45">
        <v>76</v>
      </c>
      <c r="C83" s="30" t="s">
        <v>2</v>
      </c>
    </row>
    <row r="84" spans="2:3" ht="40.5" customHeight="1" x14ac:dyDescent="0.25">
      <c r="B84" s="45">
        <v>77</v>
      </c>
      <c r="C84" s="30" t="s">
        <v>2</v>
      </c>
    </row>
    <row r="85" spans="2:3" ht="40.5" customHeight="1" x14ac:dyDescent="0.25">
      <c r="B85" s="45">
        <v>78</v>
      </c>
      <c r="C85" s="30" t="s">
        <v>2</v>
      </c>
    </row>
    <row r="86" spans="2:3" ht="40.5" customHeight="1" x14ac:dyDescent="0.25">
      <c r="B86" s="45">
        <v>79</v>
      </c>
      <c r="C86" s="30" t="s">
        <v>2</v>
      </c>
    </row>
    <row r="87" spans="2:3" ht="40.5" customHeight="1" x14ac:dyDescent="0.25">
      <c r="B87" s="45">
        <v>80</v>
      </c>
      <c r="C87" s="30" t="s">
        <v>2</v>
      </c>
    </row>
    <row r="88" spans="2:3" ht="40.5" customHeight="1" x14ac:dyDescent="0.25">
      <c r="B88" s="45">
        <v>81</v>
      </c>
      <c r="C88" s="30" t="s">
        <v>2</v>
      </c>
    </row>
    <row r="89" spans="2:3" ht="40.5" customHeight="1" x14ac:dyDescent="0.25">
      <c r="B89" s="45">
        <v>82</v>
      </c>
      <c r="C89" s="30" t="s">
        <v>2</v>
      </c>
    </row>
    <row r="90" spans="2:3" ht="40.5" customHeight="1" x14ac:dyDescent="0.25">
      <c r="B90" s="45">
        <v>83</v>
      </c>
      <c r="C90" s="30" t="s">
        <v>2</v>
      </c>
    </row>
    <row r="91" spans="2:3" ht="40.5" customHeight="1" x14ac:dyDescent="0.25">
      <c r="B91" s="45">
        <v>84</v>
      </c>
      <c r="C91" s="30" t="s">
        <v>2</v>
      </c>
    </row>
    <row r="92" spans="2:3" ht="40.5" customHeight="1" x14ac:dyDescent="0.25">
      <c r="B92" s="45">
        <v>85</v>
      </c>
      <c r="C92" s="30" t="s">
        <v>2</v>
      </c>
    </row>
    <row r="93" spans="2:3" ht="40.5" customHeight="1" x14ac:dyDescent="0.25">
      <c r="B93" s="45">
        <v>86</v>
      </c>
      <c r="C93" s="30" t="s">
        <v>2</v>
      </c>
    </row>
    <row r="94" spans="2:3" ht="40.5" customHeight="1" x14ac:dyDescent="0.25">
      <c r="B94" s="45">
        <v>87</v>
      </c>
      <c r="C94" s="30" t="s">
        <v>2</v>
      </c>
    </row>
    <row r="95" spans="2:3" ht="40.5" customHeight="1" x14ac:dyDescent="0.25">
      <c r="B95" s="45">
        <v>88</v>
      </c>
      <c r="C95" s="30" t="s">
        <v>2</v>
      </c>
    </row>
    <row r="96" spans="2:3" ht="40.5" customHeight="1" x14ac:dyDescent="0.25">
      <c r="B96" s="45">
        <v>89</v>
      </c>
      <c r="C96" s="30" t="s">
        <v>2</v>
      </c>
    </row>
    <row r="97" spans="2:3" ht="40.5" customHeight="1" x14ac:dyDescent="0.25">
      <c r="B97" s="45">
        <v>90</v>
      </c>
      <c r="C97" s="30" t="s">
        <v>2</v>
      </c>
    </row>
    <row r="98" spans="2:3" ht="40.5" customHeight="1" x14ac:dyDescent="0.25">
      <c r="B98" s="45">
        <v>91</v>
      </c>
      <c r="C98" s="30" t="s">
        <v>2</v>
      </c>
    </row>
    <row r="99" spans="2:3" ht="40.5" customHeight="1" x14ac:dyDescent="0.25">
      <c r="B99" s="45">
        <v>92</v>
      </c>
      <c r="C99" s="30" t="s">
        <v>2</v>
      </c>
    </row>
    <row r="100" spans="2:3" ht="40.5" customHeight="1" x14ac:dyDescent="0.25">
      <c r="B100" s="45">
        <v>93</v>
      </c>
      <c r="C100" s="30" t="s">
        <v>2</v>
      </c>
    </row>
    <row r="101" spans="2:3" ht="40.5" customHeight="1" x14ac:dyDescent="0.25">
      <c r="B101" s="45">
        <v>94</v>
      </c>
      <c r="C101" s="30" t="s">
        <v>2</v>
      </c>
    </row>
    <row r="102" spans="2:3" ht="40.5" customHeight="1" x14ac:dyDescent="0.25">
      <c r="B102" s="45">
        <v>95</v>
      </c>
      <c r="C102" s="30" t="s">
        <v>2</v>
      </c>
    </row>
    <row r="103" spans="2:3" ht="40.5" customHeight="1" x14ac:dyDescent="0.25">
      <c r="B103" s="45">
        <v>96</v>
      </c>
      <c r="C103" s="30" t="s">
        <v>2</v>
      </c>
    </row>
    <row r="104" spans="2:3" ht="40.5" customHeight="1" x14ac:dyDescent="0.25">
      <c r="B104" s="45">
        <v>97</v>
      </c>
      <c r="C104" s="30" t="s">
        <v>2</v>
      </c>
    </row>
    <row r="105" spans="2:3" ht="40.5" customHeight="1" x14ac:dyDescent="0.25">
      <c r="B105" s="45">
        <v>98</v>
      </c>
      <c r="C105" s="30" t="s">
        <v>2</v>
      </c>
    </row>
    <row r="106" spans="2:3" ht="40.5" customHeight="1" x14ac:dyDescent="0.25">
      <c r="B106" s="45">
        <v>99</v>
      </c>
      <c r="C106" s="30" t="s">
        <v>2</v>
      </c>
    </row>
    <row r="107" spans="2:3" ht="40.5" customHeight="1" x14ac:dyDescent="0.25">
      <c r="B107" s="45">
        <v>100</v>
      </c>
      <c r="C107" s="30" t="s">
        <v>2</v>
      </c>
    </row>
  </sheetData>
  <mergeCells count="4">
    <mergeCell ref="B1:L1"/>
    <mergeCell ref="B7:C7"/>
    <mergeCell ref="B5:C5"/>
    <mergeCell ref="B6:C6"/>
  </mergeCells>
  <conditionalFormatting sqref="C8:C107">
    <cfRule type="notContainsText" dxfId="5746" priority="66" operator="notContains" text="зазначте вид послуги…">
      <formula>ISERROR(SEARCH("зазначте вид послуги…",C8))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D0E3A-859C-41C2-953F-749EE6557BDB}">
  <sheetPr codeName="Лист4">
    <tabColor rgb="FFFFFF00"/>
  </sheetPr>
  <dimension ref="A1:AA1866"/>
  <sheetViews>
    <sheetView zoomScale="85" zoomScaleNormal="85" workbookViewId="0">
      <selection activeCell="A4" sqref="A4"/>
    </sheetView>
  </sheetViews>
  <sheetFormatPr defaultColWidth="8.85546875" defaultRowHeight="15.75" outlineLevelRow="2" x14ac:dyDescent="0.25"/>
  <cols>
    <col min="1" max="1" width="12.85546875" style="133" customWidth="1"/>
    <col min="2" max="2" width="4.85546875" style="47" customWidth="1"/>
    <col min="3" max="3" width="66.7109375" style="46" customWidth="1"/>
    <col min="4" max="4" width="31.140625" style="46" customWidth="1"/>
    <col min="5" max="5" width="32.7109375" style="46" customWidth="1"/>
    <col min="6" max="6" width="31.140625" style="46" customWidth="1"/>
    <col min="7" max="7" width="23.140625" style="46" customWidth="1"/>
    <col min="8" max="8" width="29.85546875" style="46" customWidth="1"/>
    <col min="9" max="9" width="23.85546875" style="46" customWidth="1"/>
    <col min="10" max="10" width="28.5703125" style="46" customWidth="1"/>
    <col min="11" max="16384" width="8.85546875" style="46"/>
  </cols>
  <sheetData>
    <row r="1" spans="1:27" s="18" customFormat="1" ht="19.899999999999999" customHeight="1" x14ac:dyDescent="0.3">
      <c r="A1" s="132"/>
      <c r="B1" s="21"/>
      <c r="C1" s="164" t="s">
        <v>284</v>
      </c>
      <c r="D1" s="164"/>
      <c r="E1" s="164"/>
      <c r="F1" s="164"/>
      <c r="G1" s="164"/>
      <c r="H1" s="164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</row>
    <row r="2" spans="1:27" x14ac:dyDescent="0.25">
      <c r="H2" s="48">
        <v>0.22</v>
      </c>
    </row>
    <row r="3" spans="1:27" ht="30.75" customHeight="1" x14ac:dyDescent="0.25">
      <c r="C3" s="175">
        <f>Загальне!E5</f>
        <v>0</v>
      </c>
      <c r="D3" s="176"/>
      <c r="H3" s="49">
        <v>8.4099999999999994E-2</v>
      </c>
    </row>
    <row r="4" spans="1:27" ht="29.25" customHeight="1" x14ac:dyDescent="0.25">
      <c r="C4" s="175">
        <f>Загальне!E18</f>
        <v>0</v>
      </c>
      <c r="D4" s="176"/>
      <c r="J4" s="50"/>
    </row>
    <row r="5" spans="1:27" ht="19.149999999999999" customHeight="1" x14ac:dyDescent="0.25">
      <c r="C5" s="51"/>
      <c r="J5" s="50"/>
    </row>
    <row r="6" spans="1:27" ht="55.5" customHeight="1" x14ac:dyDescent="0.25">
      <c r="C6" s="174" t="s">
        <v>293</v>
      </c>
      <c r="D6" s="174"/>
      <c r="E6" s="174"/>
      <c r="F6" s="174"/>
      <c r="G6" s="174"/>
      <c r="H6" s="174"/>
      <c r="I6" s="174"/>
      <c r="J6" s="174"/>
    </row>
    <row r="7" spans="1:27" ht="19.149999999999999" customHeight="1" x14ac:dyDescent="0.25">
      <c r="C7" s="51"/>
      <c r="J7" s="50"/>
    </row>
    <row r="8" spans="1:27" s="54" customFormat="1" ht="31.5" customHeight="1" x14ac:dyDescent="0.25">
      <c r="A8" s="134"/>
      <c r="B8" s="52"/>
      <c r="C8" s="53" t="s">
        <v>55</v>
      </c>
      <c r="J8" s="55"/>
    </row>
    <row r="9" spans="1:27" ht="29.25" customHeight="1" x14ac:dyDescent="0.25">
      <c r="C9" s="56" t="s">
        <v>28</v>
      </c>
      <c r="J9" s="50"/>
    </row>
    <row r="10" spans="1:27" ht="29.25" customHeight="1" x14ac:dyDescent="0.25">
      <c r="C10" s="56" t="s">
        <v>29</v>
      </c>
      <c r="J10" s="50"/>
    </row>
    <row r="11" spans="1:27" ht="29.25" customHeight="1" x14ac:dyDescent="0.25">
      <c r="C11" s="56" t="s">
        <v>30</v>
      </c>
      <c r="J11" s="50"/>
    </row>
    <row r="12" spans="1:27" ht="29.25" customHeight="1" x14ac:dyDescent="0.25">
      <c r="C12" s="56" t="s">
        <v>37</v>
      </c>
      <c r="J12" s="50"/>
    </row>
    <row r="13" spans="1:27" ht="29.25" customHeight="1" x14ac:dyDescent="0.25">
      <c r="C13" s="56" t="s">
        <v>38</v>
      </c>
      <c r="J13" s="50"/>
    </row>
    <row r="14" spans="1:27" ht="29.25" customHeight="1" x14ac:dyDescent="0.25">
      <c r="C14" s="56" t="s">
        <v>140</v>
      </c>
      <c r="J14" s="50"/>
    </row>
    <row r="15" spans="1:27" ht="29.25" customHeight="1" x14ac:dyDescent="0.25">
      <c r="C15" s="56" t="s">
        <v>141</v>
      </c>
      <c r="J15" s="50"/>
    </row>
    <row r="16" spans="1:27" ht="27" customHeight="1" x14ac:dyDescent="0.25">
      <c r="C16" s="53" t="s">
        <v>117</v>
      </c>
      <c r="J16" s="50"/>
    </row>
    <row r="17" spans="3:10" ht="28.5" customHeight="1" x14ac:dyDescent="0.25">
      <c r="C17" s="57" t="s">
        <v>144</v>
      </c>
      <c r="J17" s="50"/>
    </row>
    <row r="18" spans="3:10" ht="28.5" customHeight="1" x14ac:dyDescent="0.25">
      <c r="C18" s="57" t="s">
        <v>145</v>
      </c>
      <c r="J18" s="50"/>
    </row>
    <row r="19" spans="3:10" ht="36" customHeight="1" x14ac:dyDescent="0.25">
      <c r="C19" s="57" t="s">
        <v>146</v>
      </c>
      <c r="J19" s="50"/>
    </row>
    <row r="20" spans="3:10" ht="36.75" customHeight="1" x14ac:dyDescent="0.25">
      <c r="C20" s="57" t="s">
        <v>147</v>
      </c>
      <c r="J20" s="50"/>
    </row>
    <row r="21" spans="3:10" ht="28.5" customHeight="1" x14ac:dyDescent="0.25">
      <c r="C21" s="57" t="s">
        <v>148</v>
      </c>
      <c r="J21" s="50"/>
    </row>
    <row r="22" spans="3:10" ht="28.5" customHeight="1" x14ac:dyDescent="0.25">
      <c r="C22" s="57" t="s">
        <v>149</v>
      </c>
      <c r="J22" s="50"/>
    </row>
    <row r="23" spans="3:10" ht="57" customHeight="1" x14ac:dyDescent="0.25">
      <c r="C23" s="57" t="s">
        <v>298</v>
      </c>
      <c r="J23" s="50"/>
    </row>
    <row r="24" spans="3:10" ht="29.25" customHeight="1" x14ac:dyDescent="0.25">
      <c r="C24" s="57" t="s">
        <v>143</v>
      </c>
      <c r="J24" s="50"/>
    </row>
    <row r="25" spans="3:10" ht="32.25" customHeight="1" x14ac:dyDescent="0.25">
      <c r="C25" s="53" t="s">
        <v>118</v>
      </c>
      <c r="J25" s="50"/>
    </row>
    <row r="26" spans="3:10" ht="37.5" customHeight="1" x14ac:dyDescent="0.25">
      <c r="C26" s="57" t="s">
        <v>150</v>
      </c>
      <c r="J26" s="50"/>
    </row>
    <row r="27" spans="3:10" ht="37.5" customHeight="1" x14ac:dyDescent="0.25">
      <c r="C27" s="57" t="s">
        <v>282</v>
      </c>
      <c r="J27" s="50"/>
    </row>
    <row r="28" spans="3:10" ht="28.5" customHeight="1" x14ac:dyDescent="0.25">
      <c r="C28" s="57" t="s">
        <v>109</v>
      </c>
      <c r="J28" s="50"/>
    </row>
    <row r="29" spans="3:10" ht="37.5" customHeight="1" x14ac:dyDescent="0.25">
      <c r="C29" s="57" t="s">
        <v>110</v>
      </c>
      <c r="J29" s="50"/>
    </row>
    <row r="30" spans="3:10" ht="37.5" customHeight="1" x14ac:dyDescent="0.25">
      <c r="C30" s="57" t="s">
        <v>111</v>
      </c>
      <c r="J30" s="50"/>
    </row>
    <row r="31" spans="3:10" ht="37.5" customHeight="1" x14ac:dyDescent="0.25">
      <c r="C31" s="57" t="s">
        <v>112</v>
      </c>
      <c r="J31" s="50"/>
    </row>
    <row r="32" spans="3:10" ht="37.5" customHeight="1" x14ac:dyDescent="0.25">
      <c r="C32" s="57" t="s">
        <v>113</v>
      </c>
      <c r="J32" s="50"/>
    </row>
    <row r="33" spans="1:10" ht="60" customHeight="1" x14ac:dyDescent="0.25">
      <c r="C33" s="57" t="s">
        <v>114</v>
      </c>
      <c r="J33" s="50"/>
    </row>
    <row r="34" spans="1:10" ht="47.25" customHeight="1" x14ac:dyDescent="0.25">
      <c r="C34" s="57" t="s">
        <v>115</v>
      </c>
      <c r="J34" s="50"/>
    </row>
    <row r="35" spans="1:10" ht="30" customHeight="1" x14ac:dyDescent="0.25">
      <c r="C35" s="57" t="s">
        <v>116</v>
      </c>
      <c r="J35" s="50"/>
    </row>
    <row r="36" spans="1:10" ht="30" customHeight="1" x14ac:dyDescent="0.25">
      <c r="C36" s="57" t="s">
        <v>108</v>
      </c>
      <c r="J36" s="50"/>
    </row>
    <row r="37" spans="1:10" ht="30" customHeight="1" x14ac:dyDescent="0.25">
      <c r="J37" s="50"/>
    </row>
    <row r="38" spans="1:10" ht="36.6" customHeight="1" x14ac:dyDescent="0.25">
      <c r="C38" s="169" t="s">
        <v>36</v>
      </c>
      <c r="D38" s="169"/>
      <c r="E38" s="169"/>
      <c r="F38" s="169"/>
      <c r="G38" s="169"/>
      <c r="H38" s="169"/>
      <c r="I38" s="169"/>
      <c r="J38" s="169"/>
    </row>
    <row r="39" spans="1:10" ht="21" customHeight="1" outlineLevel="1" x14ac:dyDescent="0.25">
      <c r="J39" s="50"/>
    </row>
    <row r="40" spans="1:10" s="54" customFormat="1" ht="46.15" customHeight="1" outlineLevel="1" x14ac:dyDescent="0.25">
      <c r="A40" s="133"/>
      <c r="B40" s="52"/>
      <c r="C40" s="173" t="s">
        <v>300</v>
      </c>
      <c r="D40" s="173"/>
      <c r="E40" s="173"/>
      <c r="F40" s="173"/>
      <c r="G40" s="173"/>
      <c r="H40" s="173"/>
      <c r="I40" s="173"/>
      <c r="J40" s="173"/>
    </row>
    <row r="41" spans="1:10" s="54" customFormat="1" ht="18" customHeight="1" outlineLevel="1" x14ac:dyDescent="0.25">
      <c r="A41" s="133"/>
      <c r="B41" s="52"/>
      <c r="J41" s="50"/>
    </row>
    <row r="42" spans="1:10" s="58" customFormat="1" ht="78.75" outlineLevel="1" x14ac:dyDescent="0.25">
      <c r="A42" s="135"/>
      <c r="B42" s="47"/>
      <c r="C42" s="59" t="s">
        <v>305</v>
      </c>
      <c r="D42" s="59" t="s">
        <v>62</v>
      </c>
      <c r="E42" s="60" t="s">
        <v>63</v>
      </c>
      <c r="F42" s="59" t="s">
        <v>50</v>
      </c>
      <c r="G42" s="59" t="s">
        <v>64</v>
      </c>
      <c r="H42" s="59" t="s">
        <v>65</v>
      </c>
      <c r="I42" s="59" t="s">
        <v>66</v>
      </c>
      <c r="J42" s="60" t="s">
        <v>51</v>
      </c>
    </row>
    <row r="43" spans="1:10" s="58" customFormat="1" ht="38.25" customHeight="1" outlineLevel="1" x14ac:dyDescent="0.25">
      <c r="A43" s="136" t="s">
        <v>301</v>
      </c>
      <c r="B43" s="47"/>
      <c r="C43" s="170" t="s">
        <v>28</v>
      </c>
      <c r="D43" s="171"/>
      <c r="E43" s="171"/>
      <c r="F43" s="171"/>
      <c r="G43" s="171"/>
      <c r="H43" s="171"/>
      <c r="I43" s="171"/>
      <c r="J43" s="172"/>
    </row>
    <row r="44" spans="1:10" ht="45" outlineLevel="2" x14ac:dyDescent="0.25">
      <c r="A44" s="136" t="s">
        <v>302</v>
      </c>
      <c r="B44" s="47">
        <v>1</v>
      </c>
      <c r="C44" s="19"/>
      <c r="D44" s="13"/>
      <c r="E44" s="7"/>
      <c r="F44" s="15"/>
      <c r="G44" s="61">
        <f>E44*(F44+100%)</f>
        <v>0</v>
      </c>
      <c r="H44" s="7"/>
      <c r="I44" s="7"/>
      <c r="J44" s="77" t="str">
        <f>IF(AND(E44&gt;0,H44&gt;0,F44&gt;0,I44&gt;0,G44&gt;0),((G44)/H44/I44)/60,"-")</f>
        <v>-</v>
      </c>
    </row>
    <row r="45" spans="1:10" ht="26.25" customHeight="1" outlineLevel="2" x14ac:dyDescent="0.25">
      <c r="B45" s="47">
        <v>2</v>
      </c>
      <c r="C45" s="19"/>
      <c r="D45" s="13"/>
      <c r="E45" s="7"/>
      <c r="F45" s="15"/>
      <c r="G45" s="61">
        <f t="shared" ref="G45:G108" si="0">E45*(F45+100%)</f>
        <v>0</v>
      </c>
      <c r="H45" s="7"/>
      <c r="I45" s="7"/>
      <c r="J45" s="62" t="str">
        <f t="shared" ref="J45:J108" si="1">IF(AND(E45&gt;0,H45&gt;0,F45&gt;0,I45&gt;0,G45&gt;0),((G45)/H45/I45)/60,"-")</f>
        <v>-</v>
      </c>
    </row>
    <row r="46" spans="1:10" ht="26.25" customHeight="1" outlineLevel="2" x14ac:dyDescent="0.25">
      <c r="B46" s="47">
        <v>3</v>
      </c>
      <c r="C46" s="19"/>
      <c r="D46" s="13"/>
      <c r="E46" s="7"/>
      <c r="F46" s="15"/>
      <c r="G46" s="61">
        <f t="shared" si="0"/>
        <v>0</v>
      </c>
      <c r="H46" s="7"/>
      <c r="I46" s="7"/>
      <c r="J46" s="62" t="str">
        <f t="shared" si="1"/>
        <v>-</v>
      </c>
    </row>
    <row r="47" spans="1:10" ht="26.25" customHeight="1" outlineLevel="2" x14ac:dyDescent="0.25">
      <c r="B47" s="47">
        <v>4</v>
      </c>
      <c r="C47" s="19"/>
      <c r="D47" s="13"/>
      <c r="E47" s="7"/>
      <c r="F47" s="15"/>
      <c r="G47" s="61">
        <f t="shared" si="0"/>
        <v>0</v>
      </c>
      <c r="H47" s="7"/>
      <c r="I47" s="7"/>
      <c r="J47" s="62" t="str">
        <f t="shared" si="1"/>
        <v>-</v>
      </c>
    </row>
    <row r="48" spans="1:10" ht="26.25" customHeight="1" outlineLevel="2" x14ac:dyDescent="0.25">
      <c r="B48" s="47">
        <v>5</v>
      </c>
      <c r="C48" s="19"/>
      <c r="D48" s="13"/>
      <c r="E48" s="7"/>
      <c r="F48" s="15"/>
      <c r="G48" s="61">
        <f t="shared" si="0"/>
        <v>0</v>
      </c>
      <c r="H48" s="7"/>
      <c r="I48" s="7"/>
      <c r="J48" s="62" t="str">
        <f t="shared" si="1"/>
        <v>-</v>
      </c>
    </row>
    <row r="49" spans="2:10" ht="26.25" customHeight="1" outlineLevel="2" x14ac:dyDescent="0.25">
      <c r="B49" s="47">
        <v>6</v>
      </c>
      <c r="C49" s="19"/>
      <c r="D49" s="13"/>
      <c r="E49" s="7"/>
      <c r="F49" s="15"/>
      <c r="G49" s="61">
        <f t="shared" si="0"/>
        <v>0</v>
      </c>
      <c r="H49" s="7"/>
      <c r="I49" s="7"/>
      <c r="J49" s="62" t="str">
        <f t="shared" si="1"/>
        <v>-</v>
      </c>
    </row>
    <row r="50" spans="2:10" ht="26.25" customHeight="1" outlineLevel="2" x14ac:dyDescent="0.25">
      <c r="B50" s="47">
        <v>7</v>
      </c>
      <c r="C50" s="19"/>
      <c r="D50" s="13"/>
      <c r="E50" s="7"/>
      <c r="F50" s="15"/>
      <c r="G50" s="61">
        <f t="shared" si="0"/>
        <v>0</v>
      </c>
      <c r="H50" s="7"/>
      <c r="I50" s="7"/>
      <c r="J50" s="62" t="str">
        <f t="shared" si="1"/>
        <v>-</v>
      </c>
    </row>
    <row r="51" spans="2:10" ht="26.25" customHeight="1" outlineLevel="2" x14ac:dyDescent="0.25">
      <c r="B51" s="47">
        <v>8</v>
      </c>
      <c r="C51" s="19"/>
      <c r="D51" s="13"/>
      <c r="E51" s="7"/>
      <c r="F51" s="15"/>
      <c r="G51" s="61">
        <f t="shared" si="0"/>
        <v>0</v>
      </c>
      <c r="H51" s="7"/>
      <c r="I51" s="7"/>
      <c r="J51" s="62" t="str">
        <f t="shared" si="1"/>
        <v>-</v>
      </c>
    </row>
    <row r="52" spans="2:10" ht="26.25" customHeight="1" outlineLevel="2" x14ac:dyDescent="0.25">
      <c r="B52" s="47">
        <v>9</v>
      </c>
      <c r="C52" s="19"/>
      <c r="D52" s="13"/>
      <c r="E52" s="7"/>
      <c r="F52" s="15"/>
      <c r="G52" s="61">
        <f t="shared" si="0"/>
        <v>0</v>
      </c>
      <c r="H52" s="7"/>
      <c r="I52" s="7"/>
      <c r="J52" s="62" t="str">
        <f t="shared" si="1"/>
        <v>-</v>
      </c>
    </row>
    <row r="53" spans="2:10" ht="26.25" customHeight="1" outlineLevel="2" x14ac:dyDescent="0.25">
      <c r="B53" s="47">
        <v>10</v>
      </c>
      <c r="C53" s="19"/>
      <c r="D53" s="13"/>
      <c r="E53" s="7"/>
      <c r="F53" s="15"/>
      <c r="G53" s="61">
        <f t="shared" si="0"/>
        <v>0</v>
      </c>
      <c r="H53" s="7"/>
      <c r="I53" s="7"/>
      <c r="J53" s="62" t="str">
        <f t="shared" si="1"/>
        <v>-</v>
      </c>
    </row>
    <row r="54" spans="2:10" ht="26.25" customHeight="1" outlineLevel="2" x14ac:dyDescent="0.25">
      <c r="B54" s="47">
        <v>11</v>
      </c>
      <c r="C54" s="19"/>
      <c r="D54" s="13"/>
      <c r="E54" s="7"/>
      <c r="F54" s="15"/>
      <c r="G54" s="61">
        <f t="shared" si="0"/>
        <v>0</v>
      </c>
      <c r="H54" s="7"/>
      <c r="I54" s="7"/>
      <c r="J54" s="62" t="str">
        <f t="shared" si="1"/>
        <v>-</v>
      </c>
    </row>
    <row r="55" spans="2:10" ht="26.25" customHeight="1" outlineLevel="2" x14ac:dyDescent="0.25">
      <c r="B55" s="47">
        <v>12</v>
      </c>
      <c r="C55" s="19"/>
      <c r="D55" s="13"/>
      <c r="E55" s="7"/>
      <c r="F55" s="15"/>
      <c r="G55" s="61">
        <f t="shared" si="0"/>
        <v>0</v>
      </c>
      <c r="H55" s="7"/>
      <c r="I55" s="7"/>
      <c r="J55" s="62" t="str">
        <f t="shared" si="1"/>
        <v>-</v>
      </c>
    </row>
    <row r="56" spans="2:10" ht="26.25" customHeight="1" outlineLevel="2" x14ac:dyDescent="0.25">
      <c r="B56" s="47">
        <v>13</v>
      </c>
      <c r="C56" s="19"/>
      <c r="D56" s="13"/>
      <c r="E56" s="7"/>
      <c r="F56" s="15"/>
      <c r="G56" s="61">
        <f t="shared" si="0"/>
        <v>0</v>
      </c>
      <c r="H56" s="7"/>
      <c r="I56" s="7"/>
      <c r="J56" s="62" t="str">
        <f t="shared" si="1"/>
        <v>-</v>
      </c>
    </row>
    <row r="57" spans="2:10" ht="26.25" customHeight="1" outlineLevel="2" x14ac:dyDescent="0.25">
      <c r="B57" s="47">
        <v>14</v>
      </c>
      <c r="C57" s="19"/>
      <c r="D57" s="13"/>
      <c r="E57" s="7"/>
      <c r="F57" s="15"/>
      <c r="G57" s="61">
        <f t="shared" si="0"/>
        <v>0</v>
      </c>
      <c r="H57" s="7"/>
      <c r="I57" s="7"/>
      <c r="J57" s="62" t="str">
        <f t="shared" si="1"/>
        <v>-</v>
      </c>
    </row>
    <row r="58" spans="2:10" ht="26.25" customHeight="1" outlineLevel="2" x14ac:dyDescent="0.25">
      <c r="B58" s="47">
        <v>15</v>
      </c>
      <c r="C58" s="19"/>
      <c r="D58" s="13"/>
      <c r="E58" s="7"/>
      <c r="F58" s="15"/>
      <c r="G58" s="61">
        <f t="shared" si="0"/>
        <v>0</v>
      </c>
      <c r="H58" s="7"/>
      <c r="I58" s="7"/>
      <c r="J58" s="62" t="str">
        <f t="shared" si="1"/>
        <v>-</v>
      </c>
    </row>
    <row r="59" spans="2:10" ht="26.25" customHeight="1" outlineLevel="2" x14ac:dyDescent="0.25">
      <c r="B59" s="47">
        <v>16</v>
      </c>
      <c r="C59" s="19"/>
      <c r="D59" s="13"/>
      <c r="E59" s="7"/>
      <c r="F59" s="15"/>
      <c r="G59" s="61">
        <f t="shared" si="0"/>
        <v>0</v>
      </c>
      <c r="H59" s="7"/>
      <c r="I59" s="7"/>
      <c r="J59" s="62" t="str">
        <f t="shared" si="1"/>
        <v>-</v>
      </c>
    </row>
    <row r="60" spans="2:10" ht="26.25" customHeight="1" outlineLevel="2" x14ac:dyDescent="0.25">
      <c r="B60" s="47">
        <v>17</v>
      </c>
      <c r="C60" s="19"/>
      <c r="D60" s="13"/>
      <c r="E60" s="7"/>
      <c r="F60" s="15"/>
      <c r="G60" s="61">
        <f t="shared" si="0"/>
        <v>0</v>
      </c>
      <c r="H60" s="7"/>
      <c r="I60" s="7"/>
      <c r="J60" s="62" t="str">
        <f t="shared" si="1"/>
        <v>-</v>
      </c>
    </row>
    <row r="61" spans="2:10" ht="26.25" customHeight="1" outlineLevel="2" x14ac:dyDescent="0.25">
      <c r="B61" s="47">
        <v>18</v>
      </c>
      <c r="C61" s="19"/>
      <c r="D61" s="13"/>
      <c r="E61" s="7"/>
      <c r="F61" s="15"/>
      <c r="G61" s="61">
        <f t="shared" si="0"/>
        <v>0</v>
      </c>
      <c r="H61" s="7"/>
      <c r="I61" s="7"/>
      <c r="J61" s="62" t="str">
        <f t="shared" si="1"/>
        <v>-</v>
      </c>
    </row>
    <row r="62" spans="2:10" ht="26.25" customHeight="1" outlineLevel="2" x14ac:dyDescent="0.25">
      <c r="B62" s="47">
        <v>19</v>
      </c>
      <c r="C62" s="19"/>
      <c r="D62" s="13"/>
      <c r="E62" s="7"/>
      <c r="F62" s="15"/>
      <c r="G62" s="61">
        <f t="shared" si="0"/>
        <v>0</v>
      </c>
      <c r="H62" s="7"/>
      <c r="I62" s="7"/>
      <c r="J62" s="62" t="str">
        <f t="shared" si="1"/>
        <v>-</v>
      </c>
    </row>
    <row r="63" spans="2:10" ht="26.25" customHeight="1" outlineLevel="2" x14ac:dyDescent="0.25">
      <c r="B63" s="47">
        <v>20</v>
      </c>
      <c r="C63" s="19"/>
      <c r="D63" s="13"/>
      <c r="E63" s="7"/>
      <c r="F63" s="15"/>
      <c r="G63" s="61">
        <f t="shared" si="0"/>
        <v>0</v>
      </c>
      <c r="H63" s="7"/>
      <c r="I63" s="7"/>
      <c r="J63" s="62" t="str">
        <f t="shared" si="1"/>
        <v>-</v>
      </c>
    </row>
    <row r="64" spans="2:10" ht="26.25" customHeight="1" outlineLevel="2" x14ac:dyDescent="0.25">
      <c r="B64" s="47">
        <v>21</v>
      </c>
      <c r="C64" s="19"/>
      <c r="D64" s="13"/>
      <c r="E64" s="7"/>
      <c r="F64" s="15"/>
      <c r="G64" s="61">
        <f t="shared" si="0"/>
        <v>0</v>
      </c>
      <c r="H64" s="7"/>
      <c r="I64" s="7"/>
      <c r="J64" s="62" t="str">
        <f t="shared" si="1"/>
        <v>-</v>
      </c>
    </row>
    <row r="65" spans="2:10" ht="26.25" customHeight="1" outlineLevel="2" x14ac:dyDescent="0.25">
      <c r="B65" s="47">
        <v>22</v>
      </c>
      <c r="C65" s="19"/>
      <c r="D65" s="13"/>
      <c r="E65" s="7"/>
      <c r="F65" s="15"/>
      <c r="G65" s="61">
        <f t="shared" si="0"/>
        <v>0</v>
      </c>
      <c r="H65" s="7"/>
      <c r="I65" s="7"/>
      <c r="J65" s="62" t="str">
        <f t="shared" si="1"/>
        <v>-</v>
      </c>
    </row>
    <row r="66" spans="2:10" ht="26.25" customHeight="1" outlineLevel="2" x14ac:dyDescent="0.25">
      <c r="B66" s="47">
        <v>23</v>
      </c>
      <c r="C66" s="19"/>
      <c r="D66" s="13"/>
      <c r="E66" s="7"/>
      <c r="F66" s="15"/>
      <c r="G66" s="61">
        <f t="shared" si="0"/>
        <v>0</v>
      </c>
      <c r="H66" s="7"/>
      <c r="I66" s="7"/>
      <c r="J66" s="62" t="str">
        <f t="shared" si="1"/>
        <v>-</v>
      </c>
    </row>
    <row r="67" spans="2:10" ht="26.25" customHeight="1" outlineLevel="2" x14ac:dyDescent="0.25">
      <c r="B67" s="47">
        <v>24</v>
      </c>
      <c r="C67" s="19"/>
      <c r="D67" s="13"/>
      <c r="E67" s="7"/>
      <c r="F67" s="15"/>
      <c r="G67" s="61">
        <f t="shared" si="0"/>
        <v>0</v>
      </c>
      <c r="H67" s="7"/>
      <c r="I67" s="7"/>
      <c r="J67" s="62" t="str">
        <f t="shared" si="1"/>
        <v>-</v>
      </c>
    </row>
    <row r="68" spans="2:10" ht="26.25" customHeight="1" outlineLevel="2" x14ac:dyDescent="0.25">
      <c r="B68" s="47">
        <v>25</v>
      </c>
      <c r="C68" s="19"/>
      <c r="D68" s="13"/>
      <c r="E68" s="7"/>
      <c r="F68" s="15"/>
      <c r="G68" s="61">
        <f t="shared" si="0"/>
        <v>0</v>
      </c>
      <c r="H68" s="7"/>
      <c r="I68" s="7"/>
      <c r="J68" s="62" t="str">
        <f t="shared" si="1"/>
        <v>-</v>
      </c>
    </row>
    <row r="69" spans="2:10" ht="26.25" customHeight="1" outlineLevel="2" x14ac:dyDescent="0.25">
      <c r="B69" s="47">
        <v>26</v>
      </c>
      <c r="C69" s="19"/>
      <c r="D69" s="13"/>
      <c r="E69" s="7"/>
      <c r="F69" s="15"/>
      <c r="G69" s="61">
        <f t="shared" si="0"/>
        <v>0</v>
      </c>
      <c r="H69" s="7"/>
      <c r="I69" s="7"/>
      <c r="J69" s="62" t="str">
        <f t="shared" si="1"/>
        <v>-</v>
      </c>
    </row>
    <row r="70" spans="2:10" ht="26.25" customHeight="1" outlineLevel="2" x14ac:dyDescent="0.25">
      <c r="B70" s="47">
        <v>27</v>
      </c>
      <c r="C70" s="19"/>
      <c r="D70" s="13"/>
      <c r="E70" s="7"/>
      <c r="F70" s="15"/>
      <c r="G70" s="61">
        <f t="shared" si="0"/>
        <v>0</v>
      </c>
      <c r="H70" s="7"/>
      <c r="I70" s="7"/>
      <c r="J70" s="62" t="str">
        <f t="shared" si="1"/>
        <v>-</v>
      </c>
    </row>
    <row r="71" spans="2:10" ht="26.25" customHeight="1" outlineLevel="2" x14ac:dyDescent="0.25">
      <c r="B71" s="47">
        <v>28</v>
      </c>
      <c r="C71" s="19"/>
      <c r="D71" s="13"/>
      <c r="E71" s="7"/>
      <c r="F71" s="15"/>
      <c r="G71" s="61">
        <f t="shared" si="0"/>
        <v>0</v>
      </c>
      <c r="H71" s="7"/>
      <c r="I71" s="7"/>
      <c r="J71" s="62" t="str">
        <f t="shared" si="1"/>
        <v>-</v>
      </c>
    </row>
    <row r="72" spans="2:10" ht="26.25" customHeight="1" outlineLevel="2" x14ac:dyDescent="0.25">
      <c r="B72" s="47">
        <v>29</v>
      </c>
      <c r="C72" s="19"/>
      <c r="D72" s="13"/>
      <c r="E72" s="7"/>
      <c r="F72" s="15"/>
      <c r="G72" s="61">
        <f t="shared" si="0"/>
        <v>0</v>
      </c>
      <c r="H72" s="7"/>
      <c r="I72" s="7"/>
      <c r="J72" s="62" t="str">
        <f t="shared" si="1"/>
        <v>-</v>
      </c>
    </row>
    <row r="73" spans="2:10" ht="26.25" customHeight="1" outlineLevel="2" x14ac:dyDescent="0.25">
      <c r="B73" s="47">
        <v>30</v>
      </c>
      <c r="C73" s="19"/>
      <c r="D73" s="13"/>
      <c r="E73" s="7"/>
      <c r="F73" s="15"/>
      <c r="G73" s="61">
        <f t="shared" si="0"/>
        <v>0</v>
      </c>
      <c r="H73" s="7"/>
      <c r="I73" s="7"/>
      <c r="J73" s="62" t="str">
        <f t="shared" si="1"/>
        <v>-</v>
      </c>
    </row>
    <row r="74" spans="2:10" ht="26.25" customHeight="1" outlineLevel="2" x14ac:dyDescent="0.25">
      <c r="B74" s="47">
        <v>31</v>
      </c>
      <c r="C74" s="19"/>
      <c r="D74" s="13"/>
      <c r="E74" s="7"/>
      <c r="F74" s="15"/>
      <c r="G74" s="61">
        <f t="shared" si="0"/>
        <v>0</v>
      </c>
      <c r="H74" s="7"/>
      <c r="I74" s="7"/>
      <c r="J74" s="62" t="str">
        <f t="shared" si="1"/>
        <v>-</v>
      </c>
    </row>
    <row r="75" spans="2:10" ht="26.25" customHeight="1" outlineLevel="2" x14ac:dyDescent="0.25">
      <c r="B75" s="47">
        <v>32</v>
      </c>
      <c r="C75" s="19"/>
      <c r="D75" s="13"/>
      <c r="E75" s="7"/>
      <c r="F75" s="15"/>
      <c r="G75" s="61">
        <f t="shared" si="0"/>
        <v>0</v>
      </c>
      <c r="H75" s="7"/>
      <c r="I75" s="7"/>
      <c r="J75" s="62" t="str">
        <f t="shared" si="1"/>
        <v>-</v>
      </c>
    </row>
    <row r="76" spans="2:10" ht="26.25" customHeight="1" outlineLevel="2" x14ac:dyDescent="0.25">
      <c r="B76" s="47">
        <v>33</v>
      </c>
      <c r="C76" s="19"/>
      <c r="D76" s="13"/>
      <c r="E76" s="7"/>
      <c r="F76" s="15"/>
      <c r="G76" s="61">
        <f t="shared" si="0"/>
        <v>0</v>
      </c>
      <c r="H76" s="7"/>
      <c r="I76" s="7"/>
      <c r="J76" s="62" t="str">
        <f t="shared" si="1"/>
        <v>-</v>
      </c>
    </row>
    <row r="77" spans="2:10" ht="26.25" customHeight="1" outlineLevel="2" x14ac:dyDescent="0.25">
      <c r="B77" s="47">
        <v>34</v>
      </c>
      <c r="C77" s="19"/>
      <c r="D77" s="13"/>
      <c r="E77" s="7"/>
      <c r="F77" s="15"/>
      <c r="G77" s="61">
        <f t="shared" si="0"/>
        <v>0</v>
      </c>
      <c r="H77" s="7"/>
      <c r="I77" s="7"/>
      <c r="J77" s="62" t="str">
        <f t="shared" si="1"/>
        <v>-</v>
      </c>
    </row>
    <row r="78" spans="2:10" ht="26.25" customHeight="1" outlineLevel="2" x14ac:dyDescent="0.25">
      <c r="B78" s="47">
        <v>35</v>
      </c>
      <c r="C78" s="19"/>
      <c r="D78" s="13"/>
      <c r="E78" s="7"/>
      <c r="F78" s="15"/>
      <c r="G78" s="61">
        <f t="shared" si="0"/>
        <v>0</v>
      </c>
      <c r="H78" s="7"/>
      <c r="I78" s="7"/>
      <c r="J78" s="62" t="str">
        <f t="shared" si="1"/>
        <v>-</v>
      </c>
    </row>
    <row r="79" spans="2:10" ht="26.25" customHeight="1" outlineLevel="2" x14ac:dyDescent="0.25">
      <c r="B79" s="47">
        <v>36</v>
      </c>
      <c r="C79" s="19"/>
      <c r="D79" s="13"/>
      <c r="E79" s="7"/>
      <c r="F79" s="15"/>
      <c r="G79" s="61">
        <f t="shared" si="0"/>
        <v>0</v>
      </c>
      <c r="H79" s="7"/>
      <c r="I79" s="7"/>
      <c r="J79" s="62" t="str">
        <f t="shared" si="1"/>
        <v>-</v>
      </c>
    </row>
    <row r="80" spans="2:10" ht="26.25" customHeight="1" outlineLevel="2" x14ac:dyDescent="0.25">
      <c r="B80" s="47">
        <v>37</v>
      </c>
      <c r="C80" s="19"/>
      <c r="D80" s="13"/>
      <c r="E80" s="7"/>
      <c r="F80" s="15"/>
      <c r="G80" s="61">
        <f t="shared" si="0"/>
        <v>0</v>
      </c>
      <c r="H80" s="7"/>
      <c r="I80" s="7"/>
      <c r="J80" s="62" t="str">
        <f t="shared" si="1"/>
        <v>-</v>
      </c>
    </row>
    <row r="81" spans="2:10" ht="26.25" customHeight="1" outlineLevel="2" x14ac:dyDescent="0.25">
      <c r="B81" s="47">
        <v>38</v>
      </c>
      <c r="C81" s="19"/>
      <c r="D81" s="13"/>
      <c r="E81" s="7"/>
      <c r="F81" s="15"/>
      <c r="G81" s="61">
        <f t="shared" si="0"/>
        <v>0</v>
      </c>
      <c r="H81" s="7"/>
      <c r="I81" s="7"/>
      <c r="J81" s="62" t="str">
        <f t="shared" si="1"/>
        <v>-</v>
      </c>
    </row>
    <row r="82" spans="2:10" ht="26.25" customHeight="1" outlineLevel="2" x14ac:dyDescent="0.25">
      <c r="B82" s="47">
        <v>39</v>
      </c>
      <c r="C82" s="19"/>
      <c r="D82" s="13"/>
      <c r="E82" s="7"/>
      <c r="F82" s="15"/>
      <c r="G82" s="61">
        <f t="shared" si="0"/>
        <v>0</v>
      </c>
      <c r="H82" s="7"/>
      <c r="I82" s="7"/>
      <c r="J82" s="62" t="str">
        <f t="shared" si="1"/>
        <v>-</v>
      </c>
    </row>
    <row r="83" spans="2:10" ht="26.25" customHeight="1" outlineLevel="2" x14ac:dyDescent="0.25">
      <c r="B83" s="47">
        <v>40</v>
      </c>
      <c r="C83" s="19"/>
      <c r="D83" s="13"/>
      <c r="E83" s="7"/>
      <c r="F83" s="15"/>
      <c r="G83" s="61">
        <f t="shared" si="0"/>
        <v>0</v>
      </c>
      <c r="H83" s="7"/>
      <c r="I83" s="7"/>
      <c r="J83" s="62" t="str">
        <f t="shared" si="1"/>
        <v>-</v>
      </c>
    </row>
    <row r="84" spans="2:10" ht="26.25" customHeight="1" outlineLevel="2" x14ac:dyDescent="0.25">
      <c r="B84" s="47">
        <v>41</v>
      </c>
      <c r="C84" s="19"/>
      <c r="D84" s="13"/>
      <c r="E84" s="7"/>
      <c r="F84" s="15"/>
      <c r="G84" s="61">
        <f t="shared" si="0"/>
        <v>0</v>
      </c>
      <c r="H84" s="7"/>
      <c r="I84" s="7"/>
      <c r="J84" s="62" t="str">
        <f t="shared" si="1"/>
        <v>-</v>
      </c>
    </row>
    <row r="85" spans="2:10" ht="26.25" customHeight="1" outlineLevel="2" x14ac:dyDescent="0.25">
      <c r="B85" s="47">
        <v>42</v>
      </c>
      <c r="C85" s="19"/>
      <c r="D85" s="13"/>
      <c r="E85" s="7"/>
      <c r="F85" s="15"/>
      <c r="G85" s="61">
        <f t="shared" si="0"/>
        <v>0</v>
      </c>
      <c r="H85" s="7"/>
      <c r="I85" s="7"/>
      <c r="J85" s="62" t="str">
        <f t="shared" si="1"/>
        <v>-</v>
      </c>
    </row>
    <row r="86" spans="2:10" ht="26.25" customHeight="1" outlineLevel="2" x14ac:dyDescent="0.25">
      <c r="B86" s="47">
        <v>43</v>
      </c>
      <c r="C86" s="19"/>
      <c r="D86" s="13"/>
      <c r="E86" s="7"/>
      <c r="F86" s="15"/>
      <c r="G86" s="61">
        <f t="shared" si="0"/>
        <v>0</v>
      </c>
      <c r="H86" s="7"/>
      <c r="I86" s="7"/>
      <c r="J86" s="62" t="str">
        <f t="shared" si="1"/>
        <v>-</v>
      </c>
    </row>
    <row r="87" spans="2:10" ht="26.25" customHeight="1" outlineLevel="2" x14ac:dyDescent="0.25">
      <c r="B87" s="47">
        <v>44</v>
      </c>
      <c r="C87" s="19"/>
      <c r="D87" s="13"/>
      <c r="E87" s="7"/>
      <c r="F87" s="15"/>
      <c r="G87" s="61">
        <f t="shared" si="0"/>
        <v>0</v>
      </c>
      <c r="H87" s="7"/>
      <c r="I87" s="7"/>
      <c r="J87" s="62" t="str">
        <f t="shared" si="1"/>
        <v>-</v>
      </c>
    </row>
    <row r="88" spans="2:10" ht="26.25" customHeight="1" outlineLevel="2" x14ac:dyDescent="0.25">
      <c r="B88" s="47">
        <v>45</v>
      </c>
      <c r="C88" s="19"/>
      <c r="D88" s="13"/>
      <c r="E88" s="7"/>
      <c r="F88" s="15"/>
      <c r="G88" s="61">
        <f t="shared" si="0"/>
        <v>0</v>
      </c>
      <c r="H88" s="7"/>
      <c r="I88" s="7"/>
      <c r="J88" s="62" t="str">
        <f t="shared" si="1"/>
        <v>-</v>
      </c>
    </row>
    <row r="89" spans="2:10" ht="26.25" customHeight="1" outlineLevel="2" x14ac:dyDescent="0.25">
      <c r="B89" s="47">
        <v>46</v>
      </c>
      <c r="C89" s="19"/>
      <c r="D89" s="13"/>
      <c r="E89" s="7"/>
      <c r="F89" s="15"/>
      <c r="G89" s="61">
        <f t="shared" si="0"/>
        <v>0</v>
      </c>
      <c r="H89" s="7"/>
      <c r="I89" s="7"/>
      <c r="J89" s="62" t="str">
        <f t="shared" si="1"/>
        <v>-</v>
      </c>
    </row>
    <row r="90" spans="2:10" ht="26.25" customHeight="1" outlineLevel="2" x14ac:dyDescent="0.25">
      <c r="B90" s="47">
        <v>47</v>
      </c>
      <c r="C90" s="19"/>
      <c r="D90" s="13"/>
      <c r="E90" s="7"/>
      <c r="F90" s="15"/>
      <c r="G90" s="61">
        <f t="shared" si="0"/>
        <v>0</v>
      </c>
      <c r="H90" s="7"/>
      <c r="I90" s="7"/>
      <c r="J90" s="62" t="str">
        <f t="shared" si="1"/>
        <v>-</v>
      </c>
    </row>
    <row r="91" spans="2:10" ht="26.25" customHeight="1" outlineLevel="2" x14ac:dyDescent="0.25">
      <c r="B91" s="47">
        <v>48</v>
      </c>
      <c r="C91" s="19"/>
      <c r="D91" s="13"/>
      <c r="E91" s="7"/>
      <c r="F91" s="15"/>
      <c r="G91" s="61">
        <f t="shared" si="0"/>
        <v>0</v>
      </c>
      <c r="H91" s="7"/>
      <c r="I91" s="7"/>
      <c r="J91" s="62" t="str">
        <f t="shared" si="1"/>
        <v>-</v>
      </c>
    </row>
    <row r="92" spans="2:10" ht="26.25" customHeight="1" outlineLevel="2" x14ac:dyDescent="0.25">
      <c r="B92" s="47">
        <v>49</v>
      </c>
      <c r="C92" s="19"/>
      <c r="D92" s="13"/>
      <c r="E92" s="7"/>
      <c r="F92" s="15"/>
      <c r="G92" s="61">
        <f t="shared" si="0"/>
        <v>0</v>
      </c>
      <c r="H92" s="7"/>
      <c r="I92" s="7"/>
      <c r="J92" s="62" t="str">
        <f t="shared" si="1"/>
        <v>-</v>
      </c>
    </row>
    <row r="93" spans="2:10" ht="26.25" customHeight="1" outlineLevel="2" x14ac:dyDescent="0.25">
      <c r="B93" s="47">
        <v>50</v>
      </c>
      <c r="C93" s="19"/>
      <c r="D93" s="16"/>
      <c r="E93" s="11"/>
      <c r="F93" s="17"/>
      <c r="G93" s="61">
        <f t="shared" si="0"/>
        <v>0</v>
      </c>
      <c r="H93" s="11"/>
      <c r="I93" s="11"/>
      <c r="J93" s="62" t="str">
        <f t="shared" si="1"/>
        <v>-</v>
      </c>
    </row>
    <row r="94" spans="2:10" ht="26.25" customHeight="1" outlineLevel="2" x14ac:dyDescent="0.25">
      <c r="B94" s="47">
        <v>51</v>
      </c>
      <c r="C94" s="19"/>
      <c r="D94" s="13"/>
      <c r="E94" s="7"/>
      <c r="F94" s="15"/>
      <c r="G94" s="61">
        <f t="shared" si="0"/>
        <v>0</v>
      </c>
      <c r="H94" s="7"/>
      <c r="I94" s="7"/>
      <c r="J94" s="62" t="str">
        <f t="shared" si="1"/>
        <v>-</v>
      </c>
    </row>
    <row r="95" spans="2:10" ht="26.25" customHeight="1" outlineLevel="2" x14ac:dyDescent="0.25">
      <c r="B95" s="47">
        <v>52</v>
      </c>
      <c r="C95" s="19"/>
      <c r="D95" s="13"/>
      <c r="E95" s="7"/>
      <c r="F95" s="15"/>
      <c r="G95" s="61">
        <f t="shared" si="0"/>
        <v>0</v>
      </c>
      <c r="H95" s="7"/>
      <c r="I95" s="7"/>
      <c r="J95" s="62" t="str">
        <f t="shared" si="1"/>
        <v>-</v>
      </c>
    </row>
    <row r="96" spans="2:10" ht="26.25" customHeight="1" outlineLevel="2" x14ac:dyDescent="0.25">
      <c r="B96" s="47">
        <v>53</v>
      </c>
      <c r="C96" s="19"/>
      <c r="D96" s="13"/>
      <c r="E96" s="7"/>
      <c r="F96" s="15"/>
      <c r="G96" s="61">
        <f t="shared" si="0"/>
        <v>0</v>
      </c>
      <c r="H96" s="7"/>
      <c r="I96" s="7"/>
      <c r="J96" s="62" t="str">
        <f t="shared" si="1"/>
        <v>-</v>
      </c>
    </row>
    <row r="97" spans="2:10" ht="26.25" customHeight="1" outlineLevel="2" x14ac:dyDescent="0.25">
      <c r="B97" s="47">
        <v>54</v>
      </c>
      <c r="C97" s="19"/>
      <c r="D97" s="13"/>
      <c r="E97" s="7"/>
      <c r="F97" s="15"/>
      <c r="G97" s="61">
        <f t="shared" si="0"/>
        <v>0</v>
      </c>
      <c r="H97" s="7"/>
      <c r="I97" s="7"/>
      <c r="J97" s="62" t="str">
        <f t="shared" si="1"/>
        <v>-</v>
      </c>
    </row>
    <row r="98" spans="2:10" ht="26.25" customHeight="1" outlineLevel="2" x14ac:dyDescent="0.25">
      <c r="B98" s="47">
        <v>55</v>
      </c>
      <c r="C98" s="19"/>
      <c r="D98" s="13"/>
      <c r="E98" s="7"/>
      <c r="F98" s="15"/>
      <c r="G98" s="61">
        <f t="shared" si="0"/>
        <v>0</v>
      </c>
      <c r="H98" s="7"/>
      <c r="I98" s="7"/>
      <c r="J98" s="62" t="str">
        <f t="shared" si="1"/>
        <v>-</v>
      </c>
    </row>
    <row r="99" spans="2:10" ht="26.25" customHeight="1" outlineLevel="2" x14ac:dyDescent="0.25">
      <c r="B99" s="47">
        <v>56</v>
      </c>
      <c r="C99" s="19"/>
      <c r="D99" s="13"/>
      <c r="E99" s="7"/>
      <c r="F99" s="15"/>
      <c r="G99" s="61">
        <f t="shared" si="0"/>
        <v>0</v>
      </c>
      <c r="H99" s="7"/>
      <c r="I99" s="7"/>
      <c r="J99" s="62" t="str">
        <f t="shared" si="1"/>
        <v>-</v>
      </c>
    </row>
    <row r="100" spans="2:10" ht="26.25" customHeight="1" outlineLevel="2" x14ac:dyDescent="0.25">
      <c r="B100" s="47">
        <v>57</v>
      </c>
      <c r="C100" s="19"/>
      <c r="D100" s="13"/>
      <c r="E100" s="7"/>
      <c r="F100" s="15"/>
      <c r="G100" s="61">
        <f t="shared" si="0"/>
        <v>0</v>
      </c>
      <c r="H100" s="7"/>
      <c r="I100" s="7"/>
      <c r="J100" s="62" t="str">
        <f t="shared" si="1"/>
        <v>-</v>
      </c>
    </row>
    <row r="101" spans="2:10" ht="26.25" customHeight="1" outlineLevel="2" x14ac:dyDescent="0.25">
      <c r="B101" s="47">
        <v>58</v>
      </c>
      <c r="C101" s="19"/>
      <c r="D101" s="13"/>
      <c r="E101" s="7"/>
      <c r="F101" s="15"/>
      <c r="G101" s="61">
        <f t="shared" si="0"/>
        <v>0</v>
      </c>
      <c r="H101" s="7"/>
      <c r="I101" s="7"/>
      <c r="J101" s="62" t="str">
        <f t="shared" si="1"/>
        <v>-</v>
      </c>
    </row>
    <row r="102" spans="2:10" ht="26.25" customHeight="1" outlineLevel="2" x14ac:dyDescent="0.25">
      <c r="B102" s="47">
        <v>59</v>
      </c>
      <c r="C102" s="19"/>
      <c r="D102" s="13"/>
      <c r="E102" s="7"/>
      <c r="F102" s="15"/>
      <c r="G102" s="61">
        <f t="shared" si="0"/>
        <v>0</v>
      </c>
      <c r="H102" s="7"/>
      <c r="I102" s="7"/>
      <c r="J102" s="62" t="str">
        <f t="shared" si="1"/>
        <v>-</v>
      </c>
    </row>
    <row r="103" spans="2:10" ht="26.25" customHeight="1" outlineLevel="2" x14ac:dyDescent="0.25">
      <c r="B103" s="47">
        <v>60</v>
      </c>
      <c r="C103" s="19"/>
      <c r="D103" s="13"/>
      <c r="E103" s="7"/>
      <c r="F103" s="15"/>
      <c r="G103" s="61">
        <f t="shared" si="0"/>
        <v>0</v>
      </c>
      <c r="H103" s="7"/>
      <c r="I103" s="7"/>
      <c r="J103" s="62" t="str">
        <f t="shared" si="1"/>
        <v>-</v>
      </c>
    </row>
    <row r="104" spans="2:10" ht="26.25" customHeight="1" outlineLevel="2" x14ac:dyDescent="0.25">
      <c r="B104" s="47">
        <v>61</v>
      </c>
      <c r="C104" s="19"/>
      <c r="D104" s="13"/>
      <c r="E104" s="7"/>
      <c r="F104" s="15"/>
      <c r="G104" s="61">
        <f t="shared" si="0"/>
        <v>0</v>
      </c>
      <c r="H104" s="7"/>
      <c r="I104" s="7"/>
      <c r="J104" s="62" t="str">
        <f t="shared" si="1"/>
        <v>-</v>
      </c>
    </row>
    <row r="105" spans="2:10" ht="26.25" customHeight="1" outlineLevel="2" x14ac:dyDescent="0.25">
      <c r="B105" s="47">
        <v>62</v>
      </c>
      <c r="C105" s="19"/>
      <c r="D105" s="13"/>
      <c r="E105" s="7"/>
      <c r="F105" s="15"/>
      <c r="G105" s="61">
        <f t="shared" si="0"/>
        <v>0</v>
      </c>
      <c r="H105" s="7"/>
      <c r="I105" s="7"/>
      <c r="J105" s="62" t="str">
        <f t="shared" si="1"/>
        <v>-</v>
      </c>
    </row>
    <row r="106" spans="2:10" ht="26.25" customHeight="1" outlineLevel="2" x14ac:dyDescent="0.25">
      <c r="B106" s="47">
        <v>63</v>
      </c>
      <c r="C106" s="19"/>
      <c r="D106" s="13"/>
      <c r="E106" s="7"/>
      <c r="F106" s="15"/>
      <c r="G106" s="61">
        <f t="shared" si="0"/>
        <v>0</v>
      </c>
      <c r="H106" s="7"/>
      <c r="I106" s="7"/>
      <c r="J106" s="62" t="str">
        <f t="shared" si="1"/>
        <v>-</v>
      </c>
    </row>
    <row r="107" spans="2:10" ht="26.25" customHeight="1" outlineLevel="2" x14ac:dyDescent="0.25">
      <c r="B107" s="47">
        <v>64</v>
      </c>
      <c r="C107" s="19"/>
      <c r="D107" s="13"/>
      <c r="E107" s="7"/>
      <c r="F107" s="15"/>
      <c r="G107" s="61">
        <f t="shared" si="0"/>
        <v>0</v>
      </c>
      <c r="H107" s="7"/>
      <c r="I107" s="7"/>
      <c r="J107" s="62" t="str">
        <f t="shared" si="1"/>
        <v>-</v>
      </c>
    </row>
    <row r="108" spans="2:10" ht="26.25" customHeight="1" outlineLevel="2" x14ac:dyDescent="0.25">
      <c r="B108" s="47">
        <v>65</v>
      </c>
      <c r="C108" s="19"/>
      <c r="D108" s="13"/>
      <c r="E108" s="7"/>
      <c r="F108" s="15"/>
      <c r="G108" s="61">
        <f t="shared" si="0"/>
        <v>0</v>
      </c>
      <c r="H108" s="7"/>
      <c r="I108" s="7"/>
      <c r="J108" s="62" t="str">
        <f t="shared" si="1"/>
        <v>-</v>
      </c>
    </row>
    <row r="109" spans="2:10" ht="26.25" customHeight="1" outlineLevel="2" x14ac:dyDescent="0.25">
      <c r="B109" s="47">
        <v>66</v>
      </c>
      <c r="C109" s="19"/>
      <c r="D109" s="13"/>
      <c r="E109" s="7"/>
      <c r="F109" s="15"/>
      <c r="G109" s="61">
        <f t="shared" ref="G109:G172" si="2">E109*(F109+100%)</f>
        <v>0</v>
      </c>
      <c r="H109" s="7"/>
      <c r="I109" s="7"/>
      <c r="J109" s="62" t="str">
        <f t="shared" ref="J109:J172" si="3">IF(AND(E109&gt;0,H109&gt;0,F109&gt;0,I109&gt;0,G109&gt;0),((G109)/H109/I109)/60,"-")</f>
        <v>-</v>
      </c>
    </row>
    <row r="110" spans="2:10" ht="26.25" customHeight="1" outlineLevel="2" x14ac:dyDescent="0.25">
      <c r="B110" s="47">
        <v>67</v>
      </c>
      <c r="C110" s="19"/>
      <c r="D110" s="13"/>
      <c r="E110" s="7"/>
      <c r="F110" s="15"/>
      <c r="G110" s="61">
        <f t="shared" si="2"/>
        <v>0</v>
      </c>
      <c r="H110" s="7"/>
      <c r="I110" s="7"/>
      <c r="J110" s="62" t="str">
        <f t="shared" si="3"/>
        <v>-</v>
      </c>
    </row>
    <row r="111" spans="2:10" ht="26.25" customHeight="1" outlineLevel="2" x14ac:dyDescent="0.25">
      <c r="B111" s="47">
        <v>68</v>
      </c>
      <c r="C111" s="19"/>
      <c r="D111" s="13"/>
      <c r="E111" s="7"/>
      <c r="F111" s="15"/>
      <c r="G111" s="61">
        <f t="shared" si="2"/>
        <v>0</v>
      </c>
      <c r="H111" s="7"/>
      <c r="I111" s="7"/>
      <c r="J111" s="62" t="str">
        <f t="shared" si="3"/>
        <v>-</v>
      </c>
    </row>
    <row r="112" spans="2:10" ht="26.25" customHeight="1" outlineLevel="2" x14ac:dyDescent="0.25">
      <c r="B112" s="47">
        <v>69</v>
      </c>
      <c r="C112" s="19"/>
      <c r="D112" s="13"/>
      <c r="E112" s="7"/>
      <c r="F112" s="15"/>
      <c r="G112" s="61">
        <f t="shared" si="2"/>
        <v>0</v>
      </c>
      <c r="H112" s="7"/>
      <c r="I112" s="7"/>
      <c r="J112" s="62" t="str">
        <f t="shared" si="3"/>
        <v>-</v>
      </c>
    </row>
    <row r="113" spans="2:10" ht="26.25" customHeight="1" outlineLevel="2" x14ac:dyDescent="0.25">
      <c r="B113" s="47">
        <v>70</v>
      </c>
      <c r="C113" s="19"/>
      <c r="D113" s="13"/>
      <c r="E113" s="7"/>
      <c r="F113" s="15"/>
      <c r="G113" s="61">
        <f t="shared" si="2"/>
        <v>0</v>
      </c>
      <c r="H113" s="7"/>
      <c r="I113" s="7"/>
      <c r="J113" s="62" t="str">
        <f t="shared" si="3"/>
        <v>-</v>
      </c>
    </row>
    <row r="114" spans="2:10" ht="26.25" customHeight="1" outlineLevel="2" x14ac:dyDescent="0.25">
      <c r="B114" s="47">
        <v>71</v>
      </c>
      <c r="C114" s="19"/>
      <c r="D114" s="13"/>
      <c r="E114" s="7"/>
      <c r="F114" s="15"/>
      <c r="G114" s="61">
        <f t="shared" si="2"/>
        <v>0</v>
      </c>
      <c r="H114" s="7"/>
      <c r="I114" s="7"/>
      <c r="J114" s="62" t="str">
        <f t="shared" si="3"/>
        <v>-</v>
      </c>
    </row>
    <row r="115" spans="2:10" ht="26.25" customHeight="1" outlineLevel="2" x14ac:dyDescent="0.25">
      <c r="B115" s="47">
        <v>72</v>
      </c>
      <c r="C115" s="19"/>
      <c r="D115" s="13"/>
      <c r="E115" s="7"/>
      <c r="F115" s="15"/>
      <c r="G115" s="61">
        <f t="shared" si="2"/>
        <v>0</v>
      </c>
      <c r="H115" s="7"/>
      <c r="I115" s="7"/>
      <c r="J115" s="62" t="str">
        <f t="shared" si="3"/>
        <v>-</v>
      </c>
    </row>
    <row r="116" spans="2:10" ht="26.25" customHeight="1" outlineLevel="2" x14ac:dyDescent="0.25">
      <c r="B116" s="47">
        <v>73</v>
      </c>
      <c r="C116" s="19"/>
      <c r="D116" s="13"/>
      <c r="E116" s="7"/>
      <c r="F116" s="15"/>
      <c r="G116" s="61">
        <f t="shared" si="2"/>
        <v>0</v>
      </c>
      <c r="H116" s="7"/>
      <c r="I116" s="7"/>
      <c r="J116" s="62" t="str">
        <f t="shared" si="3"/>
        <v>-</v>
      </c>
    </row>
    <row r="117" spans="2:10" ht="26.25" customHeight="1" outlineLevel="2" x14ac:dyDescent="0.25">
      <c r="B117" s="47">
        <v>74</v>
      </c>
      <c r="C117" s="19"/>
      <c r="D117" s="13"/>
      <c r="E117" s="7"/>
      <c r="F117" s="15"/>
      <c r="G117" s="61">
        <f t="shared" si="2"/>
        <v>0</v>
      </c>
      <c r="H117" s="7"/>
      <c r="I117" s="7"/>
      <c r="J117" s="62" t="str">
        <f t="shared" si="3"/>
        <v>-</v>
      </c>
    </row>
    <row r="118" spans="2:10" ht="26.25" customHeight="1" outlineLevel="2" x14ac:dyDescent="0.25">
      <c r="B118" s="47">
        <v>75</v>
      </c>
      <c r="C118" s="19"/>
      <c r="D118" s="13"/>
      <c r="E118" s="7"/>
      <c r="F118" s="15"/>
      <c r="G118" s="61">
        <f t="shared" si="2"/>
        <v>0</v>
      </c>
      <c r="H118" s="7"/>
      <c r="I118" s="7"/>
      <c r="J118" s="62" t="str">
        <f t="shared" si="3"/>
        <v>-</v>
      </c>
    </row>
    <row r="119" spans="2:10" ht="26.25" customHeight="1" outlineLevel="2" x14ac:dyDescent="0.25">
      <c r="B119" s="47">
        <v>76</v>
      </c>
      <c r="C119" s="19"/>
      <c r="D119" s="13"/>
      <c r="E119" s="7"/>
      <c r="F119" s="15"/>
      <c r="G119" s="61">
        <f t="shared" si="2"/>
        <v>0</v>
      </c>
      <c r="H119" s="7"/>
      <c r="I119" s="7"/>
      <c r="J119" s="62" t="str">
        <f t="shared" si="3"/>
        <v>-</v>
      </c>
    </row>
    <row r="120" spans="2:10" ht="26.25" customHeight="1" outlineLevel="2" x14ac:dyDescent="0.25">
      <c r="B120" s="47">
        <v>77</v>
      </c>
      <c r="C120" s="19"/>
      <c r="D120" s="13"/>
      <c r="E120" s="7"/>
      <c r="F120" s="15"/>
      <c r="G120" s="61">
        <f t="shared" si="2"/>
        <v>0</v>
      </c>
      <c r="H120" s="7"/>
      <c r="I120" s="7"/>
      <c r="J120" s="62" t="str">
        <f t="shared" si="3"/>
        <v>-</v>
      </c>
    </row>
    <row r="121" spans="2:10" ht="26.25" customHeight="1" outlineLevel="2" x14ac:dyDescent="0.25">
      <c r="B121" s="47">
        <v>78</v>
      </c>
      <c r="C121" s="19"/>
      <c r="D121" s="13"/>
      <c r="E121" s="7"/>
      <c r="F121" s="15"/>
      <c r="G121" s="61">
        <f t="shared" si="2"/>
        <v>0</v>
      </c>
      <c r="H121" s="7"/>
      <c r="I121" s="7"/>
      <c r="J121" s="62" t="str">
        <f t="shared" si="3"/>
        <v>-</v>
      </c>
    </row>
    <row r="122" spans="2:10" ht="26.25" customHeight="1" outlineLevel="2" x14ac:dyDescent="0.25">
      <c r="B122" s="47">
        <v>79</v>
      </c>
      <c r="C122" s="19"/>
      <c r="D122" s="13"/>
      <c r="E122" s="7"/>
      <c r="F122" s="15"/>
      <c r="G122" s="61">
        <f t="shared" si="2"/>
        <v>0</v>
      </c>
      <c r="H122" s="7"/>
      <c r="I122" s="7"/>
      <c r="J122" s="62" t="str">
        <f t="shared" si="3"/>
        <v>-</v>
      </c>
    </row>
    <row r="123" spans="2:10" ht="26.25" customHeight="1" outlineLevel="2" x14ac:dyDescent="0.25">
      <c r="B123" s="47">
        <v>80</v>
      </c>
      <c r="C123" s="19"/>
      <c r="D123" s="13"/>
      <c r="E123" s="7"/>
      <c r="F123" s="15"/>
      <c r="G123" s="61">
        <f t="shared" si="2"/>
        <v>0</v>
      </c>
      <c r="H123" s="7"/>
      <c r="I123" s="7"/>
      <c r="J123" s="62" t="str">
        <f t="shared" si="3"/>
        <v>-</v>
      </c>
    </row>
    <row r="124" spans="2:10" ht="26.25" customHeight="1" outlineLevel="2" x14ac:dyDescent="0.25">
      <c r="B124" s="47">
        <v>81</v>
      </c>
      <c r="C124" s="19"/>
      <c r="D124" s="13"/>
      <c r="E124" s="7"/>
      <c r="F124" s="15"/>
      <c r="G124" s="61">
        <f t="shared" si="2"/>
        <v>0</v>
      </c>
      <c r="H124" s="7"/>
      <c r="I124" s="7"/>
      <c r="J124" s="62" t="str">
        <f t="shared" si="3"/>
        <v>-</v>
      </c>
    </row>
    <row r="125" spans="2:10" ht="26.25" customHeight="1" outlineLevel="2" x14ac:dyDescent="0.25">
      <c r="B125" s="47">
        <v>82</v>
      </c>
      <c r="C125" s="19"/>
      <c r="D125" s="13"/>
      <c r="E125" s="7"/>
      <c r="F125" s="15"/>
      <c r="G125" s="61">
        <f t="shared" si="2"/>
        <v>0</v>
      </c>
      <c r="H125" s="7"/>
      <c r="I125" s="7"/>
      <c r="J125" s="62" t="str">
        <f t="shared" si="3"/>
        <v>-</v>
      </c>
    </row>
    <row r="126" spans="2:10" ht="26.25" customHeight="1" outlineLevel="2" x14ac:dyDescent="0.25">
      <c r="B126" s="47">
        <v>83</v>
      </c>
      <c r="C126" s="19"/>
      <c r="D126" s="13"/>
      <c r="E126" s="7"/>
      <c r="F126" s="15"/>
      <c r="G126" s="61">
        <f t="shared" si="2"/>
        <v>0</v>
      </c>
      <c r="H126" s="7"/>
      <c r="I126" s="7"/>
      <c r="J126" s="62" t="str">
        <f t="shared" si="3"/>
        <v>-</v>
      </c>
    </row>
    <row r="127" spans="2:10" ht="26.25" customHeight="1" outlineLevel="2" x14ac:dyDescent="0.25">
      <c r="B127" s="47">
        <v>84</v>
      </c>
      <c r="C127" s="19"/>
      <c r="D127" s="13"/>
      <c r="E127" s="7"/>
      <c r="F127" s="15"/>
      <c r="G127" s="61">
        <f t="shared" si="2"/>
        <v>0</v>
      </c>
      <c r="H127" s="7"/>
      <c r="I127" s="7"/>
      <c r="J127" s="62" t="str">
        <f t="shared" si="3"/>
        <v>-</v>
      </c>
    </row>
    <row r="128" spans="2:10" ht="26.25" customHeight="1" outlineLevel="2" x14ac:dyDescent="0.25">
      <c r="B128" s="47">
        <v>85</v>
      </c>
      <c r="C128" s="19"/>
      <c r="D128" s="13"/>
      <c r="E128" s="7"/>
      <c r="F128" s="15"/>
      <c r="G128" s="61">
        <f t="shared" si="2"/>
        <v>0</v>
      </c>
      <c r="H128" s="7"/>
      <c r="I128" s="7"/>
      <c r="J128" s="62" t="str">
        <f t="shared" si="3"/>
        <v>-</v>
      </c>
    </row>
    <row r="129" spans="2:10" ht="26.25" customHeight="1" outlineLevel="2" x14ac:dyDescent="0.25">
      <c r="B129" s="47">
        <v>86</v>
      </c>
      <c r="C129" s="19"/>
      <c r="D129" s="13"/>
      <c r="E129" s="7"/>
      <c r="F129" s="15"/>
      <c r="G129" s="61">
        <f t="shared" si="2"/>
        <v>0</v>
      </c>
      <c r="H129" s="7"/>
      <c r="I129" s="7"/>
      <c r="J129" s="62" t="str">
        <f t="shared" si="3"/>
        <v>-</v>
      </c>
    </row>
    <row r="130" spans="2:10" ht="26.25" customHeight="1" outlineLevel="2" x14ac:dyDescent="0.25">
      <c r="B130" s="47">
        <v>87</v>
      </c>
      <c r="C130" s="19"/>
      <c r="D130" s="13"/>
      <c r="E130" s="7"/>
      <c r="F130" s="15"/>
      <c r="G130" s="61">
        <f t="shared" si="2"/>
        <v>0</v>
      </c>
      <c r="H130" s="7"/>
      <c r="I130" s="7"/>
      <c r="J130" s="62" t="str">
        <f t="shared" si="3"/>
        <v>-</v>
      </c>
    </row>
    <row r="131" spans="2:10" ht="26.25" customHeight="1" outlineLevel="2" x14ac:dyDescent="0.25">
      <c r="B131" s="47">
        <v>88</v>
      </c>
      <c r="C131" s="19"/>
      <c r="D131" s="13"/>
      <c r="E131" s="7"/>
      <c r="F131" s="15"/>
      <c r="G131" s="61">
        <f t="shared" si="2"/>
        <v>0</v>
      </c>
      <c r="H131" s="7"/>
      <c r="I131" s="7"/>
      <c r="J131" s="62" t="str">
        <f t="shared" si="3"/>
        <v>-</v>
      </c>
    </row>
    <row r="132" spans="2:10" ht="26.25" customHeight="1" outlineLevel="2" x14ac:dyDescent="0.25">
      <c r="B132" s="47">
        <v>89</v>
      </c>
      <c r="C132" s="19"/>
      <c r="D132" s="13"/>
      <c r="E132" s="7"/>
      <c r="F132" s="15"/>
      <c r="G132" s="61">
        <f t="shared" si="2"/>
        <v>0</v>
      </c>
      <c r="H132" s="7"/>
      <c r="I132" s="7"/>
      <c r="J132" s="62" t="str">
        <f t="shared" si="3"/>
        <v>-</v>
      </c>
    </row>
    <row r="133" spans="2:10" ht="26.25" customHeight="1" outlineLevel="2" x14ac:dyDescent="0.25">
      <c r="B133" s="47">
        <v>90</v>
      </c>
      <c r="C133" s="19"/>
      <c r="D133" s="13"/>
      <c r="E133" s="7"/>
      <c r="F133" s="15"/>
      <c r="G133" s="61">
        <f t="shared" si="2"/>
        <v>0</v>
      </c>
      <c r="H133" s="7"/>
      <c r="I133" s="7"/>
      <c r="J133" s="62" t="str">
        <f t="shared" si="3"/>
        <v>-</v>
      </c>
    </row>
    <row r="134" spans="2:10" ht="26.25" customHeight="1" outlineLevel="2" x14ac:dyDescent="0.25">
      <c r="B134" s="47">
        <v>91</v>
      </c>
      <c r="C134" s="19"/>
      <c r="D134" s="13"/>
      <c r="E134" s="7"/>
      <c r="F134" s="15"/>
      <c r="G134" s="61">
        <f t="shared" si="2"/>
        <v>0</v>
      </c>
      <c r="H134" s="7"/>
      <c r="I134" s="7"/>
      <c r="J134" s="62" t="str">
        <f t="shared" si="3"/>
        <v>-</v>
      </c>
    </row>
    <row r="135" spans="2:10" ht="26.25" customHeight="1" outlineLevel="2" x14ac:dyDescent="0.25">
      <c r="B135" s="47">
        <v>92</v>
      </c>
      <c r="C135" s="19"/>
      <c r="D135" s="13"/>
      <c r="E135" s="7"/>
      <c r="F135" s="15"/>
      <c r="G135" s="61">
        <f t="shared" si="2"/>
        <v>0</v>
      </c>
      <c r="H135" s="7"/>
      <c r="I135" s="7"/>
      <c r="J135" s="62" t="str">
        <f t="shared" si="3"/>
        <v>-</v>
      </c>
    </row>
    <row r="136" spans="2:10" ht="26.25" customHeight="1" outlineLevel="2" x14ac:dyDescent="0.25">
      <c r="B136" s="47">
        <v>93</v>
      </c>
      <c r="C136" s="19"/>
      <c r="D136" s="13"/>
      <c r="E136" s="7"/>
      <c r="F136" s="15"/>
      <c r="G136" s="61">
        <f t="shared" si="2"/>
        <v>0</v>
      </c>
      <c r="H136" s="7"/>
      <c r="I136" s="7"/>
      <c r="J136" s="62" t="str">
        <f t="shared" si="3"/>
        <v>-</v>
      </c>
    </row>
    <row r="137" spans="2:10" ht="26.25" customHeight="1" outlineLevel="2" x14ac:dyDescent="0.25">
      <c r="B137" s="47">
        <v>94</v>
      </c>
      <c r="C137" s="19"/>
      <c r="D137" s="13"/>
      <c r="E137" s="7"/>
      <c r="F137" s="15"/>
      <c r="G137" s="61">
        <f t="shared" si="2"/>
        <v>0</v>
      </c>
      <c r="H137" s="7"/>
      <c r="I137" s="7"/>
      <c r="J137" s="62" t="str">
        <f t="shared" si="3"/>
        <v>-</v>
      </c>
    </row>
    <row r="138" spans="2:10" ht="26.25" customHeight="1" outlineLevel="2" x14ac:dyDescent="0.25">
      <c r="B138" s="47">
        <v>95</v>
      </c>
      <c r="C138" s="19"/>
      <c r="D138" s="13"/>
      <c r="E138" s="7"/>
      <c r="F138" s="15"/>
      <c r="G138" s="61">
        <f t="shared" si="2"/>
        <v>0</v>
      </c>
      <c r="H138" s="7"/>
      <c r="I138" s="7"/>
      <c r="J138" s="62" t="str">
        <f t="shared" si="3"/>
        <v>-</v>
      </c>
    </row>
    <row r="139" spans="2:10" ht="26.25" customHeight="1" outlineLevel="2" x14ac:dyDescent="0.25">
      <c r="B139" s="47">
        <v>96</v>
      </c>
      <c r="C139" s="19"/>
      <c r="D139" s="13"/>
      <c r="E139" s="7"/>
      <c r="F139" s="15"/>
      <c r="G139" s="61">
        <f t="shared" si="2"/>
        <v>0</v>
      </c>
      <c r="H139" s="7"/>
      <c r="I139" s="7"/>
      <c r="J139" s="62" t="str">
        <f t="shared" si="3"/>
        <v>-</v>
      </c>
    </row>
    <row r="140" spans="2:10" ht="26.25" customHeight="1" outlineLevel="2" x14ac:dyDescent="0.25">
      <c r="B140" s="47">
        <v>97</v>
      </c>
      <c r="C140" s="19"/>
      <c r="D140" s="13"/>
      <c r="E140" s="7"/>
      <c r="F140" s="15"/>
      <c r="G140" s="61">
        <f t="shared" si="2"/>
        <v>0</v>
      </c>
      <c r="H140" s="7"/>
      <c r="I140" s="7"/>
      <c r="J140" s="62" t="str">
        <f t="shared" si="3"/>
        <v>-</v>
      </c>
    </row>
    <row r="141" spans="2:10" ht="26.25" customHeight="1" outlineLevel="2" x14ac:dyDescent="0.25">
      <c r="B141" s="47">
        <v>98</v>
      </c>
      <c r="C141" s="19"/>
      <c r="D141" s="13"/>
      <c r="E141" s="7"/>
      <c r="F141" s="15"/>
      <c r="G141" s="61">
        <f t="shared" si="2"/>
        <v>0</v>
      </c>
      <c r="H141" s="7"/>
      <c r="I141" s="7"/>
      <c r="J141" s="62" t="str">
        <f t="shared" si="3"/>
        <v>-</v>
      </c>
    </row>
    <row r="142" spans="2:10" ht="26.25" customHeight="1" outlineLevel="2" x14ac:dyDescent="0.25">
      <c r="B142" s="47">
        <v>99</v>
      </c>
      <c r="C142" s="19"/>
      <c r="D142" s="13"/>
      <c r="E142" s="7"/>
      <c r="F142" s="15"/>
      <c r="G142" s="61">
        <f t="shared" si="2"/>
        <v>0</v>
      </c>
      <c r="H142" s="7"/>
      <c r="I142" s="7"/>
      <c r="J142" s="62" t="str">
        <f t="shared" si="3"/>
        <v>-</v>
      </c>
    </row>
    <row r="143" spans="2:10" ht="26.25" customHeight="1" outlineLevel="2" x14ac:dyDescent="0.25">
      <c r="B143" s="47">
        <v>100</v>
      </c>
      <c r="C143" s="19"/>
      <c r="D143" s="13"/>
      <c r="E143" s="7"/>
      <c r="F143" s="15"/>
      <c r="G143" s="61">
        <f t="shared" si="2"/>
        <v>0</v>
      </c>
      <c r="H143" s="7"/>
      <c r="I143" s="7"/>
      <c r="J143" s="62" t="str">
        <f t="shared" si="3"/>
        <v>-</v>
      </c>
    </row>
    <row r="144" spans="2:10" ht="26.25" customHeight="1" outlineLevel="2" x14ac:dyDescent="0.25">
      <c r="B144" s="47">
        <v>101</v>
      </c>
      <c r="C144" s="19"/>
      <c r="D144" s="13"/>
      <c r="E144" s="7"/>
      <c r="F144" s="15"/>
      <c r="G144" s="61">
        <f t="shared" si="2"/>
        <v>0</v>
      </c>
      <c r="H144" s="7"/>
      <c r="I144" s="7"/>
      <c r="J144" s="62" t="str">
        <f t="shared" si="3"/>
        <v>-</v>
      </c>
    </row>
    <row r="145" spans="2:10" ht="26.25" customHeight="1" outlineLevel="2" x14ac:dyDescent="0.25">
      <c r="B145" s="47">
        <v>102</v>
      </c>
      <c r="C145" s="19"/>
      <c r="D145" s="13"/>
      <c r="E145" s="7"/>
      <c r="F145" s="15"/>
      <c r="G145" s="61">
        <f t="shared" si="2"/>
        <v>0</v>
      </c>
      <c r="H145" s="7"/>
      <c r="I145" s="7"/>
      <c r="J145" s="62" t="str">
        <f t="shared" si="3"/>
        <v>-</v>
      </c>
    </row>
    <row r="146" spans="2:10" ht="26.25" customHeight="1" outlineLevel="2" x14ac:dyDescent="0.25">
      <c r="B146" s="47">
        <v>103</v>
      </c>
      <c r="C146" s="19"/>
      <c r="D146" s="13"/>
      <c r="E146" s="7"/>
      <c r="F146" s="15"/>
      <c r="G146" s="61">
        <f t="shared" si="2"/>
        <v>0</v>
      </c>
      <c r="H146" s="7"/>
      <c r="I146" s="7"/>
      <c r="J146" s="62" t="str">
        <f t="shared" si="3"/>
        <v>-</v>
      </c>
    </row>
    <row r="147" spans="2:10" ht="26.25" customHeight="1" outlineLevel="2" x14ac:dyDescent="0.25">
      <c r="B147" s="47">
        <v>104</v>
      </c>
      <c r="C147" s="19"/>
      <c r="D147" s="13"/>
      <c r="E147" s="7"/>
      <c r="F147" s="15"/>
      <c r="G147" s="61">
        <f t="shared" si="2"/>
        <v>0</v>
      </c>
      <c r="H147" s="7"/>
      <c r="I147" s="7"/>
      <c r="J147" s="62" t="str">
        <f t="shared" si="3"/>
        <v>-</v>
      </c>
    </row>
    <row r="148" spans="2:10" ht="26.25" customHeight="1" outlineLevel="2" x14ac:dyDescent="0.25">
      <c r="B148" s="47">
        <v>105</v>
      </c>
      <c r="C148" s="19"/>
      <c r="D148" s="13"/>
      <c r="E148" s="7"/>
      <c r="F148" s="15"/>
      <c r="G148" s="61">
        <f t="shared" si="2"/>
        <v>0</v>
      </c>
      <c r="H148" s="7"/>
      <c r="I148" s="7"/>
      <c r="J148" s="62" t="str">
        <f t="shared" si="3"/>
        <v>-</v>
      </c>
    </row>
    <row r="149" spans="2:10" ht="26.25" customHeight="1" outlineLevel="2" x14ac:dyDescent="0.25">
      <c r="B149" s="47">
        <v>106</v>
      </c>
      <c r="C149" s="19"/>
      <c r="D149" s="13"/>
      <c r="E149" s="7"/>
      <c r="F149" s="15"/>
      <c r="G149" s="61">
        <f t="shared" si="2"/>
        <v>0</v>
      </c>
      <c r="H149" s="7"/>
      <c r="I149" s="7"/>
      <c r="J149" s="62" t="str">
        <f t="shared" si="3"/>
        <v>-</v>
      </c>
    </row>
    <row r="150" spans="2:10" ht="26.25" customHeight="1" outlineLevel="2" x14ac:dyDescent="0.25">
      <c r="B150" s="47">
        <v>107</v>
      </c>
      <c r="C150" s="19"/>
      <c r="D150" s="13"/>
      <c r="E150" s="7"/>
      <c r="F150" s="15"/>
      <c r="G150" s="61">
        <f t="shared" si="2"/>
        <v>0</v>
      </c>
      <c r="H150" s="7"/>
      <c r="I150" s="7"/>
      <c r="J150" s="62" t="str">
        <f t="shared" si="3"/>
        <v>-</v>
      </c>
    </row>
    <row r="151" spans="2:10" ht="26.25" customHeight="1" outlineLevel="2" x14ac:dyDescent="0.25">
      <c r="B151" s="47">
        <v>108</v>
      </c>
      <c r="C151" s="19"/>
      <c r="D151" s="13"/>
      <c r="E151" s="7"/>
      <c r="F151" s="15"/>
      <c r="G151" s="61">
        <f t="shared" si="2"/>
        <v>0</v>
      </c>
      <c r="H151" s="7"/>
      <c r="I151" s="7"/>
      <c r="J151" s="62" t="str">
        <f t="shared" si="3"/>
        <v>-</v>
      </c>
    </row>
    <row r="152" spans="2:10" ht="26.25" customHeight="1" outlineLevel="2" x14ac:dyDescent="0.25">
      <c r="B152" s="47">
        <v>109</v>
      </c>
      <c r="C152" s="19"/>
      <c r="D152" s="13"/>
      <c r="E152" s="7"/>
      <c r="F152" s="15"/>
      <c r="G152" s="61">
        <f t="shared" si="2"/>
        <v>0</v>
      </c>
      <c r="H152" s="7"/>
      <c r="I152" s="7"/>
      <c r="J152" s="62" t="str">
        <f t="shared" si="3"/>
        <v>-</v>
      </c>
    </row>
    <row r="153" spans="2:10" ht="26.25" customHeight="1" outlineLevel="2" x14ac:dyDescent="0.25">
      <c r="B153" s="47">
        <v>110</v>
      </c>
      <c r="C153" s="19"/>
      <c r="D153" s="13"/>
      <c r="E153" s="7"/>
      <c r="F153" s="15"/>
      <c r="G153" s="61">
        <f t="shared" si="2"/>
        <v>0</v>
      </c>
      <c r="H153" s="7"/>
      <c r="I153" s="7"/>
      <c r="J153" s="62" t="str">
        <f t="shared" si="3"/>
        <v>-</v>
      </c>
    </row>
    <row r="154" spans="2:10" ht="26.25" customHeight="1" outlineLevel="2" x14ac:dyDescent="0.25">
      <c r="B154" s="47">
        <v>111</v>
      </c>
      <c r="C154" s="19"/>
      <c r="D154" s="13"/>
      <c r="E154" s="7"/>
      <c r="F154" s="15"/>
      <c r="G154" s="61">
        <f t="shared" si="2"/>
        <v>0</v>
      </c>
      <c r="H154" s="7"/>
      <c r="I154" s="7"/>
      <c r="J154" s="62" t="str">
        <f t="shared" si="3"/>
        <v>-</v>
      </c>
    </row>
    <row r="155" spans="2:10" ht="26.25" customHeight="1" outlineLevel="2" x14ac:dyDescent="0.25">
      <c r="B155" s="47">
        <v>112</v>
      </c>
      <c r="C155" s="19"/>
      <c r="D155" s="13"/>
      <c r="E155" s="7"/>
      <c r="F155" s="15"/>
      <c r="G155" s="61">
        <f t="shared" si="2"/>
        <v>0</v>
      </c>
      <c r="H155" s="7"/>
      <c r="I155" s="7"/>
      <c r="J155" s="62" t="str">
        <f t="shared" si="3"/>
        <v>-</v>
      </c>
    </row>
    <row r="156" spans="2:10" ht="26.25" customHeight="1" outlineLevel="2" x14ac:dyDescent="0.25">
      <c r="B156" s="47">
        <v>113</v>
      </c>
      <c r="C156" s="19"/>
      <c r="D156" s="13"/>
      <c r="E156" s="7"/>
      <c r="F156" s="15"/>
      <c r="G156" s="61">
        <f t="shared" si="2"/>
        <v>0</v>
      </c>
      <c r="H156" s="7"/>
      <c r="I156" s="7"/>
      <c r="J156" s="62" t="str">
        <f t="shared" si="3"/>
        <v>-</v>
      </c>
    </row>
    <row r="157" spans="2:10" ht="26.25" customHeight="1" outlineLevel="2" x14ac:dyDescent="0.25">
      <c r="B157" s="47">
        <v>114</v>
      </c>
      <c r="C157" s="19"/>
      <c r="D157" s="13"/>
      <c r="E157" s="7"/>
      <c r="F157" s="15"/>
      <c r="G157" s="61">
        <f t="shared" si="2"/>
        <v>0</v>
      </c>
      <c r="H157" s="7"/>
      <c r="I157" s="7"/>
      <c r="J157" s="62" t="str">
        <f t="shared" si="3"/>
        <v>-</v>
      </c>
    </row>
    <row r="158" spans="2:10" ht="26.25" customHeight="1" outlineLevel="2" x14ac:dyDescent="0.25">
      <c r="B158" s="47">
        <v>115</v>
      </c>
      <c r="C158" s="19"/>
      <c r="D158" s="13"/>
      <c r="E158" s="7"/>
      <c r="F158" s="15"/>
      <c r="G158" s="61">
        <f t="shared" si="2"/>
        <v>0</v>
      </c>
      <c r="H158" s="7"/>
      <c r="I158" s="7"/>
      <c r="J158" s="62" t="str">
        <f t="shared" si="3"/>
        <v>-</v>
      </c>
    </row>
    <row r="159" spans="2:10" ht="26.25" customHeight="1" outlineLevel="2" x14ac:dyDescent="0.25">
      <c r="B159" s="47">
        <v>116</v>
      </c>
      <c r="C159" s="19"/>
      <c r="D159" s="13"/>
      <c r="E159" s="7"/>
      <c r="F159" s="15"/>
      <c r="G159" s="61">
        <f t="shared" si="2"/>
        <v>0</v>
      </c>
      <c r="H159" s="7"/>
      <c r="I159" s="7"/>
      <c r="J159" s="62" t="str">
        <f t="shared" si="3"/>
        <v>-</v>
      </c>
    </row>
    <row r="160" spans="2:10" ht="26.25" customHeight="1" outlineLevel="2" x14ac:dyDescent="0.25">
      <c r="B160" s="47">
        <v>117</v>
      </c>
      <c r="C160" s="19"/>
      <c r="D160" s="13"/>
      <c r="E160" s="7"/>
      <c r="F160" s="15"/>
      <c r="G160" s="61">
        <f t="shared" si="2"/>
        <v>0</v>
      </c>
      <c r="H160" s="7"/>
      <c r="I160" s="7"/>
      <c r="J160" s="62" t="str">
        <f t="shared" si="3"/>
        <v>-</v>
      </c>
    </row>
    <row r="161" spans="2:10" ht="26.25" customHeight="1" outlineLevel="2" x14ac:dyDescent="0.25">
      <c r="B161" s="47">
        <v>118</v>
      </c>
      <c r="C161" s="19"/>
      <c r="D161" s="13"/>
      <c r="E161" s="7"/>
      <c r="F161" s="15"/>
      <c r="G161" s="61">
        <f t="shared" si="2"/>
        <v>0</v>
      </c>
      <c r="H161" s="7"/>
      <c r="I161" s="7"/>
      <c r="J161" s="62" t="str">
        <f t="shared" si="3"/>
        <v>-</v>
      </c>
    </row>
    <row r="162" spans="2:10" ht="26.25" customHeight="1" outlineLevel="2" x14ac:dyDescent="0.25">
      <c r="B162" s="47">
        <v>119</v>
      </c>
      <c r="C162" s="19"/>
      <c r="D162" s="13"/>
      <c r="E162" s="7"/>
      <c r="F162" s="15"/>
      <c r="G162" s="61">
        <f t="shared" si="2"/>
        <v>0</v>
      </c>
      <c r="H162" s="7"/>
      <c r="I162" s="7"/>
      <c r="J162" s="62" t="str">
        <f t="shared" si="3"/>
        <v>-</v>
      </c>
    </row>
    <row r="163" spans="2:10" ht="26.25" customHeight="1" outlineLevel="2" x14ac:dyDescent="0.25">
      <c r="B163" s="47">
        <v>120</v>
      </c>
      <c r="C163" s="19"/>
      <c r="D163" s="13"/>
      <c r="E163" s="7"/>
      <c r="F163" s="15"/>
      <c r="G163" s="61">
        <f t="shared" si="2"/>
        <v>0</v>
      </c>
      <c r="H163" s="7"/>
      <c r="I163" s="7"/>
      <c r="J163" s="62" t="str">
        <f t="shared" si="3"/>
        <v>-</v>
      </c>
    </row>
    <row r="164" spans="2:10" ht="26.25" customHeight="1" outlineLevel="2" x14ac:dyDescent="0.25">
      <c r="B164" s="47">
        <v>121</v>
      </c>
      <c r="C164" s="19"/>
      <c r="D164" s="13"/>
      <c r="E164" s="7"/>
      <c r="F164" s="15"/>
      <c r="G164" s="61">
        <f t="shared" si="2"/>
        <v>0</v>
      </c>
      <c r="H164" s="7"/>
      <c r="I164" s="7"/>
      <c r="J164" s="62" t="str">
        <f t="shared" si="3"/>
        <v>-</v>
      </c>
    </row>
    <row r="165" spans="2:10" ht="26.25" customHeight="1" outlineLevel="2" x14ac:dyDescent="0.25">
      <c r="B165" s="47">
        <v>122</v>
      </c>
      <c r="C165" s="19"/>
      <c r="D165" s="13"/>
      <c r="E165" s="7"/>
      <c r="F165" s="15"/>
      <c r="G165" s="61">
        <f t="shared" si="2"/>
        <v>0</v>
      </c>
      <c r="H165" s="7"/>
      <c r="I165" s="7"/>
      <c r="J165" s="62" t="str">
        <f t="shared" si="3"/>
        <v>-</v>
      </c>
    </row>
    <row r="166" spans="2:10" ht="26.25" customHeight="1" outlineLevel="2" x14ac:dyDescent="0.25">
      <c r="B166" s="47">
        <v>123</v>
      </c>
      <c r="C166" s="19"/>
      <c r="D166" s="13"/>
      <c r="E166" s="7"/>
      <c r="F166" s="15"/>
      <c r="G166" s="61">
        <f t="shared" si="2"/>
        <v>0</v>
      </c>
      <c r="H166" s="7"/>
      <c r="I166" s="7"/>
      <c r="J166" s="62" t="str">
        <f t="shared" si="3"/>
        <v>-</v>
      </c>
    </row>
    <row r="167" spans="2:10" ht="26.25" customHeight="1" outlineLevel="2" x14ac:dyDescent="0.25">
      <c r="B167" s="47">
        <v>124</v>
      </c>
      <c r="C167" s="19"/>
      <c r="D167" s="13"/>
      <c r="E167" s="7"/>
      <c r="F167" s="15"/>
      <c r="G167" s="61">
        <f t="shared" si="2"/>
        <v>0</v>
      </c>
      <c r="H167" s="7"/>
      <c r="I167" s="7"/>
      <c r="J167" s="62" t="str">
        <f t="shared" si="3"/>
        <v>-</v>
      </c>
    </row>
    <row r="168" spans="2:10" ht="26.25" customHeight="1" outlineLevel="2" x14ac:dyDescent="0.25">
      <c r="B168" s="47">
        <v>125</v>
      </c>
      <c r="C168" s="19"/>
      <c r="D168" s="13"/>
      <c r="E168" s="7"/>
      <c r="F168" s="15"/>
      <c r="G168" s="61">
        <f t="shared" si="2"/>
        <v>0</v>
      </c>
      <c r="H168" s="7"/>
      <c r="I168" s="7"/>
      <c r="J168" s="62" t="str">
        <f t="shared" si="3"/>
        <v>-</v>
      </c>
    </row>
    <row r="169" spans="2:10" ht="26.25" customHeight="1" outlineLevel="2" x14ac:dyDescent="0.25">
      <c r="B169" s="47">
        <v>126</v>
      </c>
      <c r="C169" s="19"/>
      <c r="D169" s="13"/>
      <c r="E169" s="7"/>
      <c r="F169" s="15"/>
      <c r="G169" s="61">
        <f t="shared" si="2"/>
        <v>0</v>
      </c>
      <c r="H169" s="7"/>
      <c r="I169" s="7"/>
      <c r="J169" s="62" t="str">
        <f t="shared" si="3"/>
        <v>-</v>
      </c>
    </row>
    <row r="170" spans="2:10" ht="26.25" customHeight="1" outlineLevel="2" x14ac:dyDescent="0.25">
      <c r="B170" s="47">
        <v>127</v>
      </c>
      <c r="C170" s="19"/>
      <c r="D170" s="13"/>
      <c r="E170" s="7"/>
      <c r="F170" s="15"/>
      <c r="G170" s="61">
        <f t="shared" si="2"/>
        <v>0</v>
      </c>
      <c r="H170" s="7"/>
      <c r="I170" s="7"/>
      <c r="J170" s="62" t="str">
        <f t="shared" si="3"/>
        <v>-</v>
      </c>
    </row>
    <row r="171" spans="2:10" ht="26.25" customHeight="1" outlineLevel="2" x14ac:dyDescent="0.25">
      <c r="B171" s="47">
        <v>128</v>
      </c>
      <c r="C171" s="19"/>
      <c r="D171" s="13"/>
      <c r="E171" s="7"/>
      <c r="F171" s="15"/>
      <c r="G171" s="61">
        <f t="shared" si="2"/>
        <v>0</v>
      </c>
      <c r="H171" s="7"/>
      <c r="I171" s="7"/>
      <c r="J171" s="62" t="str">
        <f t="shared" si="3"/>
        <v>-</v>
      </c>
    </row>
    <row r="172" spans="2:10" ht="26.25" customHeight="1" outlineLevel="2" x14ac:dyDescent="0.25">
      <c r="B172" s="47">
        <v>129</v>
      </c>
      <c r="C172" s="19"/>
      <c r="D172" s="13"/>
      <c r="E172" s="7"/>
      <c r="F172" s="15"/>
      <c r="G172" s="61">
        <f t="shared" si="2"/>
        <v>0</v>
      </c>
      <c r="H172" s="7"/>
      <c r="I172" s="7"/>
      <c r="J172" s="62" t="str">
        <f t="shared" si="3"/>
        <v>-</v>
      </c>
    </row>
    <row r="173" spans="2:10" ht="26.25" customHeight="1" outlineLevel="2" x14ac:dyDescent="0.25">
      <c r="B173" s="47">
        <v>130</v>
      </c>
      <c r="C173" s="19"/>
      <c r="D173" s="13"/>
      <c r="E173" s="7"/>
      <c r="F173" s="15"/>
      <c r="G173" s="61">
        <f t="shared" ref="G173:G236" si="4">E173*(F173+100%)</f>
        <v>0</v>
      </c>
      <c r="H173" s="7"/>
      <c r="I173" s="7"/>
      <c r="J173" s="62" t="str">
        <f t="shared" ref="J173:J236" si="5">IF(AND(E173&gt;0,H173&gt;0,F173&gt;0,I173&gt;0,G173&gt;0),((G173)/H173/I173)/60,"-")</f>
        <v>-</v>
      </c>
    </row>
    <row r="174" spans="2:10" ht="26.25" customHeight="1" outlineLevel="2" x14ac:dyDescent="0.25">
      <c r="B174" s="47">
        <v>131</v>
      </c>
      <c r="C174" s="19"/>
      <c r="D174" s="13"/>
      <c r="E174" s="7"/>
      <c r="F174" s="15"/>
      <c r="G174" s="61">
        <f t="shared" si="4"/>
        <v>0</v>
      </c>
      <c r="H174" s="7"/>
      <c r="I174" s="7"/>
      <c r="J174" s="62" t="str">
        <f t="shared" si="5"/>
        <v>-</v>
      </c>
    </row>
    <row r="175" spans="2:10" ht="26.25" customHeight="1" outlineLevel="2" x14ac:dyDescent="0.25">
      <c r="B175" s="47">
        <v>132</v>
      </c>
      <c r="C175" s="19"/>
      <c r="D175" s="13"/>
      <c r="E175" s="7"/>
      <c r="F175" s="15"/>
      <c r="G175" s="61">
        <f t="shared" si="4"/>
        <v>0</v>
      </c>
      <c r="H175" s="7"/>
      <c r="I175" s="7"/>
      <c r="J175" s="62" t="str">
        <f t="shared" si="5"/>
        <v>-</v>
      </c>
    </row>
    <row r="176" spans="2:10" ht="26.25" customHeight="1" outlineLevel="2" x14ac:dyDescent="0.25">
      <c r="B176" s="47">
        <v>133</v>
      </c>
      <c r="C176" s="19"/>
      <c r="D176" s="13"/>
      <c r="E176" s="7"/>
      <c r="F176" s="15"/>
      <c r="G176" s="61">
        <f t="shared" si="4"/>
        <v>0</v>
      </c>
      <c r="H176" s="7"/>
      <c r="I176" s="7"/>
      <c r="J176" s="62" t="str">
        <f t="shared" si="5"/>
        <v>-</v>
      </c>
    </row>
    <row r="177" spans="2:10" ht="26.25" customHeight="1" outlineLevel="2" x14ac:dyDescent="0.25">
      <c r="B177" s="47">
        <v>134</v>
      </c>
      <c r="C177" s="19"/>
      <c r="D177" s="13"/>
      <c r="E177" s="7"/>
      <c r="F177" s="15"/>
      <c r="G177" s="61">
        <f t="shared" si="4"/>
        <v>0</v>
      </c>
      <c r="H177" s="7"/>
      <c r="I177" s="7"/>
      <c r="J177" s="62" t="str">
        <f t="shared" si="5"/>
        <v>-</v>
      </c>
    </row>
    <row r="178" spans="2:10" ht="26.25" customHeight="1" outlineLevel="2" x14ac:dyDescent="0.25">
      <c r="B178" s="47">
        <v>135</v>
      </c>
      <c r="C178" s="19"/>
      <c r="D178" s="13"/>
      <c r="E178" s="7"/>
      <c r="F178" s="15"/>
      <c r="G178" s="61">
        <f t="shared" si="4"/>
        <v>0</v>
      </c>
      <c r="H178" s="7"/>
      <c r="I178" s="7"/>
      <c r="J178" s="62" t="str">
        <f t="shared" si="5"/>
        <v>-</v>
      </c>
    </row>
    <row r="179" spans="2:10" ht="26.25" customHeight="1" outlineLevel="2" x14ac:dyDescent="0.25">
      <c r="B179" s="47">
        <v>136</v>
      </c>
      <c r="C179" s="19"/>
      <c r="D179" s="13"/>
      <c r="E179" s="7"/>
      <c r="F179" s="15"/>
      <c r="G179" s="61">
        <f t="shared" si="4"/>
        <v>0</v>
      </c>
      <c r="H179" s="7"/>
      <c r="I179" s="7"/>
      <c r="J179" s="62" t="str">
        <f t="shared" si="5"/>
        <v>-</v>
      </c>
    </row>
    <row r="180" spans="2:10" ht="26.25" customHeight="1" outlineLevel="2" x14ac:dyDescent="0.25">
      <c r="B180" s="47">
        <v>137</v>
      </c>
      <c r="C180" s="19"/>
      <c r="D180" s="13"/>
      <c r="E180" s="7"/>
      <c r="F180" s="15"/>
      <c r="G180" s="61">
        <f t="shared" si="4"/>
        <v>0</v>
      </c>
      <c r="H180" s="7"/>
      <c r="I180" s="7"/>
      <c r="J180" s="62" t="str">
        <f t="shared" si="5"/>
        <v>-</v>
      </c>
    </row>
    <row r="181" spans="2:10" ht="26.25" customHeight="1" outlineLevel="2" x14ac:dyDescent="0.25">
      <c r="B181" s="47">
        <v>138</v>
      </c>
      <c r="C181" s="19"/>
      <c r="D181" s="13"/>
      <c r="E181" s="7"/>
      <c r="F181" s="15"/>
      <c r="G181" s="61">
        <f t="shared" si="4"/>
        <v>0</v>
      </c>
      <c r="H181" s="7"/>
      <c r="I181" s="7"/>
      <c r="J181" s="62" t="str">
        <f t="shared" si="5"/>
        <v>-</v>
      </c>
    </row>
    <row r="182" spans="2:10" ht="26.25" customHeight="1" outlineLevel="2" x14ac:dyDescent="0.25">
      <c r="B182" s="47">
        <v>139</v>
      </c>
      <c r="C182" s="19"/>
      <c r="D182" s="13"/>
      <c r="E182" s="7"/>
      <c r="F182" s="15"/>
      <c r="G182" s="61">
        <f t="shared" si="4"/>
        <v>0</v>
      </c>
      <c r="H182" s="7"/>
      <c r="I182" s="7"/>
      <c r="J182" s="62" t="str">
        <f t="shared" si="5"/>
        <v>-</v>
      </c>
    </row>
    <row r="183" spans="2:10" ht="26.25" customHeight="1" outlineLevel="2" x14ac:dyDescent="0.25">
      <c r="B183" s="47">
        <v>140</v>
      </c>
      <c r="C183" s="19"/>
      <c r="D183" s="13"/>
      <c r="E183" s="7"/>
      <c r="F183" s="15"/>
      <c r="G183" s="61">
        <f t="shared" si="4"/>
        <v>0</v>
      </c>
      <c r="H183" s="7"/>
      <c r="I183" s="7"/>
      <c r="J183" s="62" t="str">
        <f t="shared" si="5"/>
        <v>-</v>
      </c>
    </row>
    <row r="184" spans="2:10" ht="26.25" customHeight="1" outlineLevel="2" x14ac:dyDescent="0.25">
      <c r="B184" s="47">
        <v>141</v>
      </c>
      <c r="C184" s="19"/>
      <c r="D184" s="13"/>
      <c r="E184" s="7"/>
      <c r="F184" s="15"/>
      <c r="G184" s="61">
        <f t="shared" si="4"/>
        <v>0</v>
      </c>
      <c r="H184" s="7"/>
      <c r="I184" s="7"/>
      <c r="J184" s="62" t="str">
        <f t="shared" si="5"/>
        <v>-</v>
      </c>
    </row>
    <row r="185" spans="2:10" ht="26.25" customHeight="1" outlineLevel="2" x14ac:dyDescent="0.25">
      <c r="B185" s="47">
        <v>142</v>
      </c>
      <c r="C185" s="19"/>
      <c r="D185" s="13"/>
      <c r="E185" s="7"/>
      <c r="F185" s="15"/>
      <c r="G185" s="61">
        <f t="shared" si="4"/>
        <v>0</v>
      </c>
      <c r="H185" s="7"/>
      <c r="I185" s="7"/>
      <c r="J185" s="62" t="str">
        <f t="shared" si="5"/>
        <v>-</v>
      </c>
    </row>
    <row r="186" spans="2:10" ht="26.25" customHeight="1" outlineLevel="2" x14ac:dyDescent="0.25">
      <c r="B186" s="47">
        <v>143</v>
      </c>
      <c r="C186" s="19"/>
      <c r="D186" s="13"/>
      <c r="E186" s="7"/>
      <c r="F186" s="15"/>
      <c r="G186" s="61">
        <f t="shared" si="4"/>
        <v>0</v>
      </c>
      <c r="H186" s="7"/>
      <c r="I186" s="7"/>
      <c r="J186" s="62" t="str">
        <f t="shared" si="5"/>
        <v>-</v>
      </c>
    </row>
    <row r="187" spans="2:10" ht="26.25" customHeight="1" outlineLevel="2" x14ac:dyDescent="0.25">
      <c r="B187" s="47">
        <v>144</v>
      </c>
      <c r="C187" s="19"/>
      <c r="D187" s="13"/>
      <c r="E187" s="7"/>
      <c r="F187" s="15"/>
      <c r="G187" s="61">
        <f t="shared" si="4"/>
        <v>0</v>
      </c>
      <c r="H187" s="7"/>
      <c r="I187" s="7"/>
      <c r="J187" s="62" t="str">
        <f t="shared" si="5"/>
        <v>-</v>
      </c>
    </row>
    <row r="188" spans="2:10" ht="26.25" customHeight="1" outlineLevel="2" x14ac:dyDescent="0.25">
      <c r="B188" s="47">
        <v>145</v>
      </c>
      <c r="C188" s="19"/>
      <c r="D188" s="13"/>
      <c r="E188" s="7"/>
      <c r="F188" s="15"/>
      <c r="G188" s="61">
        <f t="shared" si="4"/>
        <v>0</v>
      </c>
      <c r="H188" s="7"/>
      <c r="I188" s="7"/>
      <c r="J188" s="62" t="str">
        <f t="shared" si="5"/>
        <v>-</v>
      </c>
    </row>
    <row r="189" spans="2:10" ht="26.25" customHeight="1" outlineLevel="2" x14ac:dyDescent="0.25">
      <c r="B189" s="47">
        <v>146</v>
      </c>
      <c r="C189" s="19"/>
      <c r="D189" s="13"/>
      <c r="E189" s="7"/>
      <c r="F189" s="15"/>
      <c r="G189" s="61">
        <f t="shared" si="4"/>
        <v>0</v>
      </c>
      <c r="H189" s="7"/>
      <c r="I189" s="7"/>
      <c r="J189" s="62" t="str">
        <f t="shared" si="5"/>
        <v>-</v>
      </c>
    </row>
    <row r="190" spans="2:10" ht="26.25" customHeight="1" outlineLevel="2" x14ac:dyDescent="0.25">
      <c r="B190" s="47">
        <v>147</v>
      </c>
      <c r="C190" s="19"/>
      <c r="D190" s="13"/>
      <c r="E190" s="7"/>
      <c r="F190" s="15"/>
      <c r="G190" s="61">
        <f t="shared" si="4"/>
        <v>0</v>
      </c>
      <c r="H190" s="7"/>
      <c r="I190" s="7"/>
      <c r="J190" s="62" t="str">
        <f t="shared" si="5"/>
        <v>-</v>
      </c>
    </row>
    <row r="191" spans="2:10" ht="26.25" customHeight="1" outlineLevel="2" x14ac:dyDescent="0.25">
      <c r="B191" s="47">
        <v>148</v>
      </c>
      <c r="C191" s="19"/>
      <c r="D191" s="13"/>
      <c r="E191" s="7"/>
      <c r="F191" s="15"/>
      <c r="G191" s="61">
        <f t="shared" si="4"/>
        <v>0</v>
      </c>
      <c r="H191" s="7"/>
      <c r="I191" s="7"/>
      <c r="J191" s="62" t="str">
        <f t="shared" si="5"/>
        <v>-</v>
      </c>
    </row>
    <row r="192" spans="2:10" ht="26.25" customHeight="1" outlineLevel="2" x14ac:dyDescent="0.25">
      <c r="B192" s="47">
        <v>149</v>
      </c>
      <c r="C192" s="19"/>
      <c r="D192" s="13"/>
      <c r="E192" s="7"/>
      <c r="F192" s="15"/>
      <c r="G192" s="61">
        <f t="shared" si="4"/>
        <v>0</v>
      </c>
      <c r="H192" s="7"/>
      <c r="I192" s="7"/>
      <c r="J192" s="62" t="str">
        <f t="shared" si="5"/>
        <v>-</v>
      </c>
    </row>
    <row r="193" spans="2:10" ht="26.25" customHeight="1" outlineLevel="2" x14ac:dyDescent="0.25">
      <c r="B193" s="47">
        <v>150</v>
      </c>
      <c r="C193" s="19"/>
      <c r="D193" s="13"/>
      <c r="E193" s="7"/>
      <c r="F193" s="15"/>
      <c r="G193" s="61">
        <f t="shared" si="4"/>
        <v>0</v>
      </c>
      <c r="H193" s="7"/>
      <c r="I193" s="7"/>
      <c r="J193" s="62" t="str">
        <f t="shared" si="5"/>
        <v>-</v>
      </c>
    </row>
    <row r="194" spans="2:10" ht="26.25" customHeight="1" outlineLevel="2" x14ac:dyDescent="0.25">
      <c r="B194" s="47">
        <v>151</v>
      </c>
      <c r="C194" s="19"/>
      <c r="D194" s="13"/>
      <c r="E194" s="7"/>
      <c r="F194" s="15"/>
      <c r="G194" s="61">
        <f t="shared" si="4"/>
        <v>0</v>
      </c>
      <c r="H194" s="7"/>
      <c r="I194" s="7"/>
      <c r="J194" s="62" t="str">
        <f t="shared" si="5"/>
        <v>-</v>
      </c>
    </row>
    <row r="195" spans="2:10" ht="26.25" customHeight="1" outlineLevel="2" x14ac:dyDescent="0.25">
      <c r="B195" s="47">
        <v>152</v>
      </c>
      <c r="C195" s="19"/>
      <c r="D195" s="13"/>
      <c r="E195" s="7"/>
      <c r="F195" s="15"/>
      <c r="G195" s="61">
        <f t="shared" si="4"/>
        <v>0</v>
      </c>
      <c r="H195" s="7"/>
      <c r="I195" s="7"/>
      <c r="J195" s="62" t="str">
        <f t="shared" si="5"/>
        <v>-</v>
      </c>
    </row>
    <row r="196" spans="2:10" ht="26.25" customHeight="1" outlineLevel="2" x14ac:dyDescent="0.25">
      <c r="B196" s="47">
        <v>153</v>
      </c>
      <c r="C196" s="19"/>
      <c r="D196" s="13"/>
      <c r="E196" s="7"/>
      <c r="F196" s="15"/>
      <c r="G196" s="61">
        <f t="shared" si="4"/>
        <v>0</v>
      </c>
      <c r="H196" s="7"/>
      <c r="I196" s="7"/>
      <c r="J196" s="62" t="str">
        <f t="shared" si="5"/>
        <v>-</v>
      </c>
    </row>
    <row r="197" spans="2:10" ht="26.25" customHeight="1" outlineLevel="2" x14ac:dyDescent="0.25">
      <c r="B197" s="47">
        <v>154</v>
      </c>
      <c r="C197" s="19"/>
      <c r="D197" s="13"/>
      <c r="E197" s="7"/>
      <c r="F197" s="15"/>
      <c r="G197" s="61">
        <f t="shared" si="4"/>
        <v>0</v>
      </c>
      <c r="H197" s="7"/>
      <c r="I197" s="7"/>
      <c r="J197" s="62" t="str">
        <f t="shared" si="5"/>
        <v>-</v>
      </c>
    </row>
    <row r="198" spans="2:10" ht="26.25" customHeight="1" outlineLevel="2" x14ac:dyDescent="0.25">
      <c r="B198" s="47">
        <v>155</v>
      </c>
      <c r="C198" s="19"/>
      <c r="D198" s="13"/>
      <c r="E198" s="7"/>
      <c r="F198" s="15"/>
      <c r="G198" s="61">
        <f t="shared" si="4"/>
        <v>0</v>
      </c>
      <c r="H198" s="7"/>
      <c r="I198" s="7"/>
      <c r="J198" s="62" t="str">
        <f t="shared" si="5"/>
        <v>-</v>
      </c>
    </row>
    <row r="199" spans="2:10" ht="26.25" customHeight="1" outlineLevel="2" x14ac:dyDescent="0.25">
      <c r="B199" s="47">
        <v>156</v>
      </c>
      <c r="C199" s="19"/>
      <c r="D199" s="13"/>
      <c r="E199" s="7"/>
      <c r="F199" s="15"/>
      <c r="G199" s="61">
        <f t="shared" si="4"/>
        <v>0</v>
      </c>
      <c r="H199" s="7"/>
      <c r="I199" s="7"/>
      <c r="J199" s="62" t="str">
        <f t="shared" si="5"/>
        <v>-</v>
      </c>
    </row>
    <row r="200" spans="2:10" ht="26.25" customHeight="1" outlineLevel="2" x14ac:dyDescent="0.25">
      <c r="B200" s="47">
        <v>157</v>
      </c>
      <c r="C200" s="19"/>
      <c r="D200" s="13"/>
      <c r="E200" s="7"/>
      <c r="F200" s="15"/>
      <c r="G200" s="61">
        <f t="shared" si="4"/>
        <v>0</v>
      </c>
      <c r="H200" s="7"/>
      <c r="I200" s="7"/>
      <c r="J200" s="62" t="str">
        <f t="shared" si="5"/>
        <v>-</v>
      </c>
    </row>
    <row r="201" spans="2:10" ht="26.25" customHeight="1" outlineLevel="2" x14ac:dyDescent="0.25">
      <c r="B201" s="47">
        <v>158</v>
      </c>
      <c r="C201" s="19"/>
      <c r="D201" s="13"/>
      <c r="E201" s="7"/>
      <c r="F201" s="15"/>
      <c r="G201" s="61">
        <f t="shared" si="4"/>
        <v>0</v>
      </c>
      <c r="H201" s="7"/>
      <c r="I201" s="7"/>
      <c r="J201" s="62" t="str">
        <f t="shared" si="5"/>
        <v>-</v>
      </c>
    </row>
    <row r="202" spans="2:10" ht="26.25" customHeight="1" outlineLevel="2" x14ac:dyDescent="0.25">
      <c r="B202" s="47">
        <v>159</v>
      </c>
      <c r="C202" s="19"/>
      <c r="D202" s="13"/>
      <c r="E202" s="7"/>
      <c r="F202" s="15"/>
      <c r="G202" s="61">
        <f t="shared" si="4"/>
        <v>0</v>
      </c>
      <c r="H202" s="7"/>
      <c r="I202" s="7"/>
      <c r="J202" s="62" t="str">
        <f t="shared" si="5"/>
        <v>-</v>
      </c>
    </row>
    <row r="203" spans="2:10" ht="26.25" customHeight="1" outlineLevel="2" x14ac:dyDescent="0.25">
      <c r="B203" s="47">
        <v>160</v>
      </c>
      <c r="C203" s="19"/>
      <c r="D203" s="13"/>
      <c r="E203" s="7"/>
      <c r="F203" s="15"/>
      <c r="G203" s="61">
        <f t="shared" si="4"/>
        <v>0</v>
      </c>
      <c r="H203" s="7"/>
      <c r="I203" s="7"/>
      <c r="J203" s="62" t="str">
        <f t="shared" si="5"/>
        <v>-</v>
      </c>
    </row>
    <row r="204" spans="2:10" ht="26.25" customHeight="1" outlineLevel="2" x14ac:dyDescent="0.25">
      <c r="B204" s="47">
        <v>161</v>
      </c>
      <c r="C204" s="19"/>
      <c r="D204" s="13"/>
      <c r="E204" s="7"/>
      <c r="F204" s="15"/>
      <c r="G204" s="61">
        <f t="shared" si="4"/>
        <v>0</v>
      </c>
      <c r="H204" s="7"/>
      <c r="I204" s="7"/>
      <c r="J204" s="62" t="str">
        <f t="shared" si="5"/>
        <v>-</v>
      </c>
    </row>
    <row r="205" spans="2:10" ht="26.25" customHeight="1" outlineLevel="2" x14ac:dyDescent="0.25">
      <c r="B205" s="47">
        <v>162</v>
      </c>
      <c r="C205" s="19"/>
      <c r="D205" s="13"/>
      <c r="E205" s="7"/>
      <c r="F205" s="15"/>
      <c r="G205" s="61">
        <f t="shared" si="4"/>
        <v>0</v>
      </c>
      <c r="H205" s="7"/>
      <c r="I205" s="7"/>
      <c r="J205" s="62" t="str">
        <f t="shared" si="5"/>
        <v>-</v>
      </c>
    </row>
    <row r="206" spans="2:10" ht="26.25" customHeight="1" outlineLevel="2" x14ac:dyDescent="0.25">
      <c r="B206" s="47">
        <v>163</v>
      </c>
      <c r="C206" s="19"/>
      <c r="D206" s="13"/>
      <c r="E206" s="7"/>
      <c r="F206" s="15"/>
      <c r="G206" s="61">
        <f t="shared" si="4"/>
        <v>0</v>
      </c>
      <c r="H206" s="7"/>
      <c r="I206" s="7"/>
      <c r="J206" s="62" t="str">
        <f t="shared" si="5"/>
        <v>-</v>
      </c>
    </row>
    <row r="207" spans="2:10" ht="26.25" customHeight="1" outlineLevel="2" x14ac:dyDescent="0.25">
      <c r="B207" s="47">
        <v>164</v>
      </c>
      <c r="C207" s="19"/>
      <c r="D207" s="13"/>
      <c r="E207" s="7"/>
      <c r="F207" s="15"/>
      <c r="G207" s="61">
        <f t="shared" si="4"/>
        <v>0</v>
      </c>
      <c r="H207" s="7"/>
      <c r="I207" s="7"/>
      <c r="J207" s="62" t="str">
        <f t="shared" si="5"/>
        <v>-</v>
      </c>
    </row>
    <row r="208" spans="2:10" ht="26.25" customHeight="1" outlineLevel="2" x14ac:dyDescent="0.25">
      <c r="B208" s="47">
        <v>165</v>
      </c>
      <c r="C208" s="19"/>
      <c r="D208" s="13"/>
      <c r="E208" s="7"/>
      <c r="F208" s="15"/>
      <c r="G208" s="61">
        <f t="shared" si="4"/>
        <v>0</v>
      </c>
      <c r="H208" s="7"/>
      <c r="I208" s="7"/>
      <c r="J208" s="62" t="str">
        <f t="shared" si="5"/>
        <v>-</v>
      </c>
    </row>
    <row r="209" spans="1:10" ht="26.25" customHeight="1" outlineLevel="2" x14ac:dyDescent="0.25">
      <c r="B209" s="47">
        <v>166</v>
      </c>
      <c r="C209" s="19"/>
      <c r="D209" s="13"/>
      <c r="E209" s="7"/>
      <c r="F209" s="15"/>
      <c r="G209" s="61">
        <f t="shared" si="4"/>
        <v>0</v>
      </c>
      <c r="H209" s="7"/>
      <c r="I209" s="7"/>
      <c r="J209" s="62" t="str">
        <f t="shared" si="5"/>
        <v>-</v>
      </c>
    </row>
    <row r="210" spans="1:10" ht="26.25" customHeight="1" outlineLevel="2" x14ac:dyDescent="0.25">
      <c r="B210" s="47">
        <v>167</v>
      </c>
      <c r="C210" s="19"/>
      <c r="D210" s="13"/>
      <c r="E210" s="7"/>
      <c r="F210" s="15"/>
      <c r="G210" s="61">
        <f t="shared" si="4"/>
        <v>0</v>
      </c>
      <c r="H210" s="7"/>
      <c r="I210" s="7"/>
      <c r="J210" s="62" t="str">
        <f t="shared" si="5"/>
        <v>-</v>
      </c>
    </row>
    <row r="211" spans="1:10" ht="26.25" customHeight="1" outlineLevel="2" x14ac:dyDescent="0.25">
      <c r="B211" s="47">
        <v>168</v>
      </c>
      <c r="C211" s="19"/>
      <c r="D211" s="13"/>
      <c r="E211" s="7"/>
      <c r="F211" s="15"/>
      <c r="G211" s="61">
        <f t="shared" si="4"/>
        <v>0</v>
      </c>
      <c r="H211" s="7"/>
      <c r="I211" s="7"/>
      <c r="J211" s="62" t="str">
        <f t="shared" si="5"/>
        <v>-</v>
      </c>
    </row>
    <row r="212" spans="1:10" ht="26.25" customHeight="1" outlineLevel="2" x14ac:dyDescent="0.25">
      <c r="B212" s="47">
        <v>169</v>
      </c>
      <c r="C212" s="19"/>
      <c r="D212" s="13"/>
      <c r="E212" s="7"/>
      <c r="F212" s="15"/>
      <c r="G212" s="61">
        <f t="shared" si="4"/>
        <v>0</v>
      </c>
      <c r="H212" s="7"/>
      <c r="I212" s="7"/>
      <c r="J212" s="62" t="str">
        <f t="shared" si="5"/>
        <v>-</v>
      </c>
    </row>
    <row r="213" spans="1:10" ht="26.25" customHeight="1" outlineLevel="2" x14ac:dyDescent="0.25">
      <c r="B213" s="47">
        <v>170</v>
      </c>
      <c r="C213" s="19"/>
      <c r="D213" s="13"/>
      <c r="E213" s="7"/>
      <c r="F213" s="15"/>
      <c r="G213" s="61">
        <f t="shared" si="4"/>
        <v>0</v>
      </c>
      <c r="H213" s="7"/>
      <c r="I213" s="7"/>
      <c r="J213" s="62" t="str">
        <f t="shared" si="5"/>
        <v>-</v>
      </c>
    </row>
    <row r="214" spans="1:10" ht="26.25" customHeight="1" outlineLevel="2" x14ac:dyDescent="0.25">
      <c r="B214" s="47">
        <v>171</v>
      </c>
      <c r="C214" s="19"/>
      <c r="D214" s="13"/>
      <c r="E214" s="7"/>
      <c r="F214" s="15"/>
      <c r="G214" s="61">
        <f t="shared" si="4"/>
        <v>0</v>
      </c>
      <c r="H214" s="7"/>
      <c r="I214" s="7"/>
      <c r="J214" s="62" t="str">
        <f t="shared" si="5"/>
        <v>-</v>
      </c>
    </row>
    <row r="215" spans="1:10" ht="26.25" customHeight="1" outlineLevel="2" x14ac:dyDescent="0.25">
      <c r="B215" s="47">
        <v>172</v>
      </c>
      <c r="C215" s="19"/>
      <c r="D215" s="13"/>
      <c r="E215" s="7"/>
      <c r="F215" s="15"/>
      <c r="G215" s="61">
        <f t="shared" si="4"/>
        <v>0</v>
      </c>
      <c r="H215" s="7"/>
      <c r="I215" s="7"/>
      <c r="J215" s="62" t="str">
        <f t="shared" si="5"/>
        <v>-</v>
      </c>
    </row>
    <row r="216" spans="1:10" ht="26.25" customHeight="1" outlineLevel="2" x14ac:dyDescent="0.25">
      <c r="B216" s="47">
        <v>173</v>
      </c>
      <c r="C216" s="19"/>
      <c r="D216" s="13"/>
      <c r="E216" s="7"/>
      <c r="F216" s="15"/>
      <c r="G216" s="61">
        <f t="shared" si="4"/>
        <v>0</v>
      </c>
      <c r="H216" s="7"/>
      <c r="I216" s="7"/>
      <c r="J216" s="62" t="str">
        <f t="shared" si="5"/>
        <v>-</v>
      </c>
    </row>
    <row r="217" spans="1:10" ht="26.25" customHeight="1" outlineLevel="2" x14ac:dyDescent="0.25">
      <c r="B217" s="47">
        <v>174</v>
      </c>
      <c r="C217" s="19"/>
      <c r="D217" s="13"/>
      <c r="E217" s="7"/>
      <c r="F217" s="15"/>
      <c r="G217" s="61">
        <f t="shared" si="4"/>
        <v>0</v>
      </c>
      <c r="H217" s="7"/>
      <c r="I217" s="7"/>
      <c r="J217" s="62" t="str">
        <f t="shared" si="5"/>
        <v>-</v>
      </c>
    </row>
    <row r="218" spans="1:10" ht="26.25" customHeight="1" outlineLevel="2" x14ac:dyDescent="0.25">
      <c r="B218" s="47">
        <v>175</v>
      </c>
      <c r="C218" s="19"/>
      <c r="D218" s="13"/>
      <c r="E218" s="7"/>
      <c r="F218" s="15"/>
      <c r="G218" s="61">
        <f t="shared" si="4"/>
        <v>0</v>
      </c>
      <c r="H218" s="7"/>
      <c r="I218" s="7"/>
      <c r="J218" s="62" t="str">
        <f t="shared" si="5"/>
        <v>-</v>
      </c>
    </row>
    <row r="219" spans="1:10" ht="26.25" customHeight="1" outlineLevel="2" x14ac:dyDescent="0.25">
      <c r="B219" s="47">
        <v>176</v>
      </c>
      <c r="C219" s="19"/>
      <c r="D219" s="13"/>
      <c r="E219" s="7"/>
      <c r="F219" s="15"/>
      <c r="G219" s="61">
        <f t="shared" si="4"/>
        <v>0</v>
      </c>
      <c r="H219" s="7"/>
      <c r="I219" s="7"/>
      <c r="J219" s="62" t="str">
        <f t="shared" si="5"/>
        <v>-</v>
      </c>
    </row>
    <row r="220" spans="1:10" ht="26.25" customHeight="1" outlineLevel="2" x14ac:dyDescent="0.25">
      <c r="B220" s="47">
        <v>177</v>
      </c>
      <c r="C220" s="19"/>
      <c r="D220" s="13"/>
      <c r="E220" s="7"/>
      <c r="F220" s="15"/>
      <c r="G220" s="61">
        <f t="shared" si="4"/>
        <v>0</v>
      </c>
      <c r="H220" s="7"/>
      <c r="I220" s="7"/>
      <c r="J220" s="62" t="str">
        <f t="shared" si="5"/>
        <v>-</v>
      </c>
    </row>
    <row r="221" spans="1:10" ht="26.25" customHeight="1" outlineLevel="2" x14ac:dyDescent="0.25">
      <c r="B221" s="47">
        <v>178</v>
      </c>
      <c r="C221" s="19"/>
      <c r="D221" s="13"/>
      <c r="E221" s="7"/>
      <c r="F221" s="15"/>
      <c r="G221" s="61">
        <f t="shared" si="4"/>
        <v>0</v>
      </c>
      <c r="H221" s="7"/>
      <c r="I221" s="7"/>
      <c r="J221" s="62" t="str">
        <f t="shared" si="5"/>
        <v>-</v>
      </c>
    </row>
    <row r="222" spans="1:10" ht="26.25" customHeight="1" outlineLevel="2" x14ac:dyDescent="0.25">
      <c r="B222" s="47">
        <v>179</v>
      </c>
      <c r="C222" s="19"/>
      <c r="D222" s="13"/>
      <c r="E222" s="7"/>
      <c r="F222" s="15"/>
      <c r="G222" s="61">
        <f t="shared" si="4"/>
        <v>0</v>
      </c>
      <c r="H222" s="7"/>
      <c r="I222" s="7"/>
      <c r="J222" s="62" t="str">
        <f t="shared" si="5"/>
        <v>-</v>
      </c>
    </row>
    <row r="223" spans="1:10" ht="26.25" customHeight="1" outlineLevel="2" x14ac:dyDescent="0.25">
      <c r="A223" s="63"/>
      <c r="B223" s="47">
        <v>180</v>
      </c>
      <c r="C223" s="19"/>
      <c r="D223" s="13"/>
      <c r="E223" s="7"/>
      <c r="F223" s="15"/>
      <c r="G223" s="61">
        <f t="shared" si="4"/>
        <v>0</v>
      </c>
      <c r="H223" s="7"/>
      <c r="I223" s="7"/>
      <c r="J223" s="62" t="str">
        <f t="shared" si="5"/>
        <v>-</v>
      </c>
    </row>
    <row r="224" spans="1:10" ht="26.25" customHeight="1" outlineLevel="2" x14ac:dyDescent="0.25">
      <c r="A224" s="63"/>
      <c r="B224" s="47">
        <v>181</v>
      </c>
      <c r="C224" s="19"/>
      <c r="D224" s="13"/>
      <c r="E224" s="7"/>
      <c r="F224" s="15"/>
      <c r="G224" s="61">
        <f t="shared" si="4"/>
        <v>0</v>
      </c>
      <c r="H224" s="7"/>
      <c r="I224" s="7"/>
      <c r="J224" s="62" t="str">
        <f t="shared" si="5"/>
        <v>-</v>
      </c>
    </row>
    <row r="225" spans="1:10" ht="26.25" customHeight="1" outlineLevel="2" x14ac:dyDescent="0.25">
      <c r="A225" s="63"/>
      <c r="B225" s="47">
        <v>182</v>
      </c>
      <c r="C225" s="19"/>
      <c r="D225" s="13"/>
      <c r="E225" s="7"/>
      <c r="F225" s="15"/>
      <c r="G225" s="61">
        <f t="shared" si="4"/>
        <v>0</v>
      </c>
      <c r="H225" s="7"/>
      <c r="I225" s="7"/>
      <c r="J225" s="62" t="str">
        <f t="shared" si="5"/>
        <v>-</v>
      </c>
    </row>
    <row r="226" spans="1:10" ht="26.25" customHeight="1" outlineLevel="2" x14ac:dyDescent="0.25">
      <c r="A226" s="63"/>
      <c r="B226" s="47">
        <v>183</v>
      </c>
      <c r="C226" s="19"/>
      <c r="D226" s="13"/>
      <c r="E226" s="7"/>
      <c r="F226" s="15"/>
      <c r="G226" s="61">
        <f t="shared" si="4"/>
        <v>0</v>
      </c>
      <c r="H226" s="7"/>
      <c r="I226" s="7"/>
      <c r="J226" s="62" t="str">
        <f t="shared" si="5"/>
        <v>-</v>
      </c>
    </row>
    <row r="227" spans="1:10" ht="26.25" customHeight="1" outlineLevel="2" x14ac:dyDescent="0.25">
      <c r="A227" s="63"/>
      <c r="B227" s="47">
        <v>184</v>
      </c>
      <c r="C227" s="19"/>
      <c r="D227" s="13"/>
      <c r="E227" s="7"/>
      <c r="F227" s="15"/>
      <c r="G227" s="61">
        <f t="shared" si="4"/>
        <v>0</v>
      </c>
      <c r="H227" s="7"/>
      <c r="I227" s="7"/>
      <c r="J227" s="62" t="str">
        <f t="shared" si="5"/>
        <v>-</v>
      </c>
    </row>
    <row r="228" spans="1:10" ht="26.25" customHeight="1" outlineLevel="2" x14ac:dyDescent="0.25">
      <c r="A228" s="63"/>
      <c r="B228" s="47">
        <v>185</v>
      </c>
      <c r="C228" s="19"/>
      <c r="D228" s="13"/>
      <c r="E228" s="7"/>
      <c r="F228" s="15"/>
      <c r="G228" s="61">
        <f t="shared" si="4"/>
        <v>0</v>
      </c>
      <c r="H228" s="7"/>
      <c r="I228" s="7"/>
      <c r="J228" s="62" t="str">
        <f t="shared" si="5"/>
        <v>-</v>
      </c>
    </row>
    <row r="229" spans="1:10" ht="26.25" customHeight="1" outlineLevel="2" x14ac:dyDescent="0.25">
      <c r="A229" s="63"/>
      <c r="B229" s="47">
        <v>186</v>
      </c>
      <c r="C229" s="19"/>
      <c r="D229" s="13"/>
      <c r="E229" s="7"/>
      <c r="F229" s="15"/>
      <c r="G229" s="61">
        <f t="shared" si="4"/>
        <v>0</v>
      </c>
      <c r="H229" s="7"/>
      <c r="I229" s="7"/>
      <c r="J229" s="62" t="str">
        <f t="shared" si="5"/>
        <v>-</v>
      </c>
    </row>
    <row r="230" spans="1:10" ht="26.25" customHeight="1" outlineLevel="2" x14ac:dyDescent="0.25">
      <c r="A230" s="63"/>
      <c r="B230" s="47">
        <v>187</v>
      </c>
      <c r="C230" s="19"/>
      <c r="D230" s="13"/>
      <c r="E230" s="7"/>
      <c r="F230" s="15"/>
      <c r="G230" s="61">
        <f t="shared" si="4"/>
        <v>0</v>
      </c>
      <c r="H230" s="7"/>
      <c r="I230" s="7"/>
      <c r="J230" s="62" t="str">
        <f t="shared" si="5"/>
        <v>-</v>
      </c>
    </row>
    <row r="231" spans="1:10" ht="26.25" customHeight="1" outlineLevel="2" x14ac:dyDescent="0.25">
      <c r="A231" s="63"/>
      <c r="B231" s="47">
        <v>188</v>
      </c>
      <c r="C231" s="19"/>
      <c r="D231" s="13"/>
      <c r="E231" s="7"/>
      <c r="F231" s="15"/>
      <c r="G231" s="61">
        <f t="shared" si="4"/>
        <v>0</v>
      </c>
      <c r="H231" s="7"/>
      <c r="I231" s="7"/>
      <c r="J231" s="62" t="str">
        <f t="shared" si="5"/>
        <v>-</v>
      </c>
    </row>
    <row r="232" spans="1:10" ht="26.25" customHeight="1" outlineLevel="2" x14ac:dyDescent="0.25">
      <c r="A232" s="63"/>
      <c r="B232" s="47">
        <v>189</v>
      </c>
      <c r="C232" s="19"/>
      <c r="D232" s="13"/>
      <c r="E232" s="7"/>
      <c r="F232" s="15"/>
      <c r="G232" s="61">
        <f t="shared" si="4"/>
        <v>0</v>
      </c>
      <c r="H232" s="7"/>
      <c r="I232" s="7"/>
      <c r="J232" s="62" t="str">
        <f t="shared" si="5"/>
        <v>-</v>
      </c>
    </row>
    <row r="233" spans="1:10" ht="26.25" customHeight="1" outlineLevel="2" x14ac:dyDescent="0.25">
      <c r="A233" s="63"/>
      <c r="B233" s="47">
        <v>190</v>
      </c>
      <c r="C233" s="19"/>
      <c r="D233" s="13"/>
      <c r="E233" s="7"/>
      <c r="F233" s="15"/>
      <c r="G233" s="61">
        <f t="shared" si="4"/>
        <v>0</v>
      </c>
      <c r="H233" s="7"/>
      <c r="I233" s="7"/>
      <c r="J233" s="62" t="str">
        <f t="shared" si="5"/>
        <v>-</v>
      </c>
    </row>
    <row r="234" spans="1:10" ht="26.25" customHeight="1" outlineLevel="2" x14ac:dyDescent="0.25">
      <c r="A234" s="63"/>
      <c r="B234" s="47">
        <v>191</v>
      </c>
      <c r="C234" s="19"/>
      <c r="D234" s="13"/>
      <c r="E234" s="7"/>
      <c r="F234" s="15"/>
      <c r="G234" s="61">
        <f t="shared" si="4"/>
        <v>0</v>
      </c>
      <c r="H234" s="7"/>
      <c r="I234" s="7"/>
      <c r="J234" s="62" t="str">
        <f t="shared" si="5"/>
        <v>-</v>
      </c>
    </row>
    <row r="235" spans="1:10" ht="26.25" customHeight="1" outlineLevel="2" x14ac:dyDescent="0.25">
      <c r="A235" s="63"/>
      <c r="B235" s="47">
        <v>192</v>
      </c>
      <c r="C235" s="19"/>
      <c r="D235" s="13"/>
      <c r="E235" s="7"/>
      <c r="F235" s="15"/>
      <c r="G235" s="61">
        <f t="shared" si="4"/>
        <v>0</v>
      </c>
      <c r="H235" s="7"/>
      <c r="I235" s="7"/>
      <c r="J235" s="62" t="str">
        <f t="shared" si="5"/>
        <v>-</v>
      </c>
    </row>
    <row r="236" spans="1:10" ht="26.25" customHeight="1" outlineLevel="2" x14ac:dyDescent="0.25">
      <c r="A236" s="63"/>
      <c r="B236" s="47">
        <v>193</v>
      </c>
      <c r="C236" s="19"/>
      <c r="D236" s="13"/>
      <c r="E236" s="7"/>
      <c r="F236" s="15"/>
      <c r="G236" s="61">
        <f t="shared" si="4"/>
        <v>0</v>
      </c>
      <c r="H236" s="7"/>
      <c r="I236" s="7"/>
      <c r="J236" s="62" t="str">
        <f t="shared" si="5"/>
        <v>-</v>
      </c>
    </row>
    <row r="237" spans="1:10" ht="26.25" customHeight="1" outlineLevel="2" x14ac:dyDescent="0.25">
      <c r="A237" s="63"/>
      <c r="B237" s="47">
        <v>194</v>
      </c>
      <c r="C237" s="19"/>
      <c r="D237" s="13"/>
      <c r="E237" s="7"/>
      <c r="F237" s="15"/>
      <c r="G237" s="61">
        <f t="shared" ref="G237:G243" si="6">E237*(F237+100%)</f>
        <v>0</v>
      </c>
      <c r="H237" s="7"/>
      <c r="I237" s="7"/>
      <c r="J237" s="62" t="str">
        <f t="shared" ref="J237:J300" si="7">IF(AND(E237&gt;0,H237&gt;0,F237&gt;0,I237&gt;0,G237&gt;0),((G237)/H237/I237)/60,"-")</f>
        <v>-</v>
      </c>
    </row>
    <row r="238" spans="1:10" ht="26.25" customHeight="1" outlineLevel="2" x14ac:dyDescent="0.25">
      <c r="A238" s="63"/>
      <c r="B238" s="47">
        <v>195</v>
      </c>
      <c r="C238" s="19"/>
      <c r="D238" s="13"/>
      <c r="E238" s="7"/>
      <c r="F238" s="15"/>
      <c r="G238" s="61">
        <f t="shared" si="6"/>
        <v>0</v>
      </c>
      <c r="H238" s="7"/>
      <c r="I238" s="7"/>
      <c r="J238" s="62" t="str">
        <f t="shared" si="7"/>
        <v>-</v>
      </c>
    </row>
    <row r="239" spans="1:10" ht="26.25" customHeight="1" outlineLevel="2" x14ac:dyDescent="0.25">
      <c r="A239" s="63"/>
      <c r="B239" s="47">
        <v>196</v>
      </c>
      <c r="C239" s="19"/>
      <c r="D239" s="13"/>
      <c r="E239" s="7"/>
      <c r="F239" s="15"/>
      <c r="G239" s="61">
        <f t="shared" si="6"/>
        <v>0</v>
      </c>
      <c r="H239" s="7"/>
      <c r="I239" s="7"/>
      <c r="J239" s="62" t="str">
        <f t="shared" si="7"/>
        <v>-</v>
      </c>
    </row>
    <row r="240" spans="1:10" ht="26.25" customHeight="1" outlineLevel="2" x14ac:dyDescent="0.25">
      <c r="A240" s="63"/>
      <c r="B240" s="47">
        <v>197</v>
      </c>
      <c r="C240" s="19"/>
      <c r="D240" s="13"/>
      <c r="E240" s="7"/>
      <c r="F240" s="15"/>
      <c r="G240" s="61">
        <f t="shared" si="6"/>
        <v>0</v>
      </c>
      <c r="H240" s="7"/>
      <c r="I240" s="7"/>
      <c r="J240" s="62" t="str">
        <f t="shared" si="7"/>
        <v>-</v>
      </c>
    </row>
    <row r="241" spans="1:10" ht="26.25" customHeight="1" outlineLevel="2" x14ac:dyDescent="0.25">
      <c r="A241" s="63"/>
      <c r="B241" s="47">
        <v>198</v>
      </c>
      <c r="C241" s="19"/>
      <c r="D241" s="13"/>
      <c r="E241" s="7"/>
      <c r="F241" s="15"/>
      <c r="G241" s="61">
        <f t="shared" si="6"/>
        <v>0</v>
      </c>
      <c r="H241" s="7"/>
      <c r="I241" s="7"/>
      <c r="J241" s="62" t="str">
        <f t="shared" si="7"/>
        <v>-</v>
      </c>
    </row>
    <row r="242" spans="1:10" ht="26.25" customHeight="1" outlineLevel="2" x14ac:dyDescent="0.25">
      <c r="A242" s="63"/>
      <c r="B242" s="47">
        <v>199</v>
      </c>
      <c r="C242" s="19"/>
      <c r="D242" s="13"/>
      <c r="E242" s="7"/>
      <c r="F242" s="15"/>
      <c r="G242" s="61">
        <f t="shared" si="6"/>
        <v>0</v>
      </c>
      <c r="H242" s="7"/>
      <c r="I242" s="7"/>
      <c r="J242" s="62" t="str">
        <f t="shared" si="7"/>
        <v>-</v>
      </c>
    </row>
    <row r="243" spans="1:10" ht="39" customHeight="1" outlineLevel="2" x14ac:dyDescent="0.25">
      <c r="A243" s="136" t="s">
        <v>301</v>
      </c>
      <c r="B243" s="47">
        <v>200</v>
      </c>
      <c r="C243" s="25"/>
      <c r="D243" s="26"/>
      <c r="E243" s="27"/>
      <c r="F243" s="28"/>
      <c r="G243" s="64">
        <f t="shared" si="6"/>
        <v>0</v>
      </c>
      <c r="H243" s="27"/>
      <c r="I243" s="27"/>
      <c r="J243" s="65" t="str">
        <f t="shared" si="7"/>
        <v>-</v>
      </c>
    </row>
    <row r="244" spans="1:10" ht="59.25" customHeight="1" outlineLevel="1" x14ac:dyDescent="0.25">
      <c r="A244" s="136" t="s">
        <v>302</v>
      </c>
      <c r="C244" s="78" t="s">
        <v>29</v>
      </c>
      <c r="D244" s="79"/>
      <c r="E244" s="79"/>
      <c r="F244" s="79"/>
      <c r="G244" s="79"/>
      <c r="H244" s="79"/>
      <c r="I244" s="79"/>
      <c r="J244" s="80"/>
    </row>
    <row r="245" spans="1:10" ht="26.25" customHeight="1" outlineLevel="2" x14ac:dyDescent="0.25">
      <c r="B245" s="47">
        <v>1</v>
      </c>
      <c r="C245" s="29"/>
      <c r="D245" s="16"/>
      <c r="E245" s="11"/>
      <c r="F245" s="17"/>
      <c r="G245" s="66">
        <f>E245*(F245+100%)</f>
        <v>0</v>
      </c>
      <c r="H245" s="11"/>
      <c r="I245" s="11"/>
      <c r="J245" s="62" t="str">
        <f t="shared" si="7"/>
        <v>-</v>
      </c>
    </row>
    <row r="246" spans="1:10" ht="26.25" customHeight="1" outlineLevel="2" x14ac:dyDescent="0.25">
      <c r="B246" s="47">
        <v>2</v>
      </c>
      <c r="C246" s="19"/>
      <c r="D246" s="13"/>
      <c r="E246" s="7"/>
      <c r="F246" s="15"/>
      <c r="G246" s="61">
        <f t="shared" ref="G246:G309" si="8">E246*(F246+100%)</f>
        <v>0</v>
      </c>
      <c r="H246" s="7"/>
      <c r="I246" s="7"/>
      <c r="J246" s="62" t="str">
        <f t="shared" si="7"/>
        <v>-</v>
      </c>
    </row>
    <row r="247" spans="1:10" ht="26.25" customHeight="1" outlineLevel="2" x14ac:dyDescent="0.25">
      <c r="B247" s="47">
        <v>3</v>
      </c>
      <c r="C247" s="19"/>
      <c r="D247" s="13"/>
      <c r="E247" s="7"/>
      <c r="F247" s="15"/>
      <c r="G247" s="61">
        <f t="shared" si="8"/>
        <v>0</v>
      </c>
      <c r="H247" s="7"/>
      <c r="I247" s="7"/>
      <c r="J247" s="62" t="str">
        <f t="shared" si="7"/>
        <v>-</v>
      </c>
    </row>
    <row r="248" spans="1:10" ht="26.25" customHeight="1" outlineLevel="2" x14ac:dyDescent="0.25">
      <c r="B248" s="47">
        <v>4</v>
      </c>
      <c r="C248" s="19"/>
      <c r="D248" s="13"/>
      <c r="E248" s="7"/>
      <c r="F248" s="15"/>
      <c r="G248" s="61">
        <f t="shared" si="8"/>
        <v>0</v>
      </c>
      <c r="H248" s="7"/>
      <c r="I248" s="7"/>
      <c r="J248" s="62" t="str">
        <f t="shared" si="7"/>
        <v>-</v>
      </c>
    </row>
    <row r="249" spans="1:10" ht="26.25" customHeight="1" outlineLevel="2" x14ac:dyDescent="0.25">
      <c r="B249" s="47">
        <v>5</v>
      </c>
      <c r="C249" s="19"/>
      <c r="D249" s="13"/>
      <c r="E249" s="7"/>
      <c r="F249" s="15"/>
      <c r="G249" s="61">
        <f t="shared" si="8"/>
        <v>0</v>
      </c>
      <c r="H249" s="7"/>
      <c r="I249" s="7"/>
      <c r="J249" s="62" t="str">
        <f t="shared" si="7"/>
        <v>-</v>
      </c>
    </row>
    <row r="250" spans="1:10" ht="26.25" customHeight="1" outlineLevel="2" x14ac:dyDescent="0.25">
      <c r="B250" s="47">
        <v>6</v>
      </c>
      <c r="C250" s="19"/>
      <c r="D250" s="13"/>
      <c r="E250" s="7"/>
      <c r="F250" s="15"/>
      <c r="G250" s="61">
        <f t="shared" si="8"/>
        <v>0</v>
      </c>
      <c r="H250" s="7"/>
      <c r="I250" s="7"/>
      <c r="J250" s="62" t="str">
        <f t="shared" si="7"/>
        <v>-</v>
      </c>
    </row>
    <row r="251" spans="1:10" ht="26.25" customHeight="1" outlineLevel="2" x14ac:dyDescent="0.25">
      <c r="B251" s="47">
        <v>7</v>
      </c>
      <c r="C251" s="19"/>
      <c r="D251" s="13"/>
      <c r="E251" s="7"/>
      <c r="F251" s="15"/>
      <c r="G251" s="61">
        <f t="shared" si="8"/>
        <v>0</v>
      </c>
      <c r="H251" s="7"/>
      <c r="I251" s="7"/>
      <c r="J251" s="62" t="str">
        <f t="shared" si="7"/>
        <v>-</v>
      </c>
    </row>
    <row r="252" spans="1:10" ht="26.25" customHeight="1" outlineLevel="2" x14ac:dyDescent="0.25">
      <c r="B252" s="47">
        <v>8</v>
      </c>
      <c r="C252" s="19"/>
      <c r="D252" s="13"/>
      <c r="E252" s="7"/>
      <c r="F252" s="15"/>
      <c r="G252" s="61">
        <f t="shared" si="8"/>
        <v>0</v>
      </c>
      <c r="H252" s="7"/>
      <c r="I252" s="7"/>
      <c r="J252" s="62" t="str">
        <f t="shared" si="7"/>
        <v>-</v>
      </c>
    </row>
    <row r="253" spans="1:10" ht="26.25" customHeight="1" outlineLevel="2" x14ac:dyDescent="0.25">
      <c r="B253" s="47">
        <v>9</v>
      </c>
      <c r="C253" s="19"/>
      <c r="D253" s="13"/>
      <c r="E253" s="7"/>
      <c r="F253" s="15"/>
      <c r="G253" s="61">
        <f t="shared" si="8"/>
        <v>0</v>
      </c>
      <c r="H253" s="7"/>
      <c r="I253" s="7"/>
      <c r="J253" s="62" t="str">
        <f t="shared" si="7"/>
        <v>-</v>
      </c>
    </row>
    <row r="254" spans="1:10" ht="26.25" customHeight="1" outlineLevel="2" x14ac:dyDescent="0.25">
      <c r="B254" s="47">
        <v>10</v>
      </c>
      <c r="C254" s="19"/>
      <c r="D254" s="13"/>
      <c r="E254" s="7"/>
      <c r="F254" s="15"/>
      <c r="G254" s="61">
        <f t="shared" si="8"/>
        <v>0</v>
      </c>
      <c r="H254" s="7"/>
      <c r="I254" s="7"/>
      <c r="J254" s="62" t="str">
        <f t="shared" si="7"/>
        <v>-</v>
      </c>
    </row>
    <row r="255" spans="1:10" ht="26.25" customHeight="1" outlineLevel="2" x14ac:dyDescent="0.25">
      <c r="B255" s="47">
        <v>11</v>
      </c>
      <c r="C255" s="19"/>
      <c r="D255" s="13"/>
      <c r="E255" s="7"/>
      <c r="F255" s="15"/>
      <c r="G255" s="61">
        <f t="shared" si="8"/>
        <v>0</v>
      </c>
      <c r="H255" s="7"/>
      <c r="I255" s="7"/>
      <c r="J255" s="62" t="str">
        <f t="shared" si="7"/>
        <v>-</v>
      </c>
    </row>
    <row r="256" spans="1:10" ht="26.25" customHeight="1" outlineLevel="2" x14ac:dyDescent="0.25">
      <c r="B256" s="47">
        <v>12</v>
      </c>
      <c r="C256" s="19"/>
      <c r="D256" s="13"/>
      <c r="E256" s="7"/>
      <c r="F256" s="15"/>
      <c r="G256" s="61">
        <f t="shared" si="8"/>
        <v>0</v>
      </c>
      <c r="H256" s="7"/>
      <c r="I256" s="7"/>
      <c r="J256" s="62" t="str">
        <f t="shared" si="7"/>
        <v>-</v>
      </c>
    </row>
    <row r="257" spans="2:10" ht="26.25" customHeight="1" outlineLevel="2" x14ac:dyDescent="0.25">
      <c r="B257" s="47">
        <v>13</v>
      </c>
      <c r="C257" s="19"/>
      <c r="D257" s="13"/>
      <c r="E257" s="7"/>
      <c r="F257" s="15"/>
      <c r="G257" s="61">
        <f t="shared" si="8"/>
        <v>0</v>
      </c>
      <c r="H257" s="7"/>
      <c r="I257" s="7"/>
      <c r="J257" s="62" t="str">
        <f t="shared" si="7"/>
        <v>-</v>
      </c>
    </row>
    <row r="258" spans="2:10" ht="26.25" customHeight="1" outlineLevel="2" x14ac:dyDescent="0.25">
      <c r="B258" s="47">
        <v>14</v>
      </c>
      <c r="C258" s="19"/>
      <c r="D258" s="13"/>
      <c r="E258" s="7"/>
      <c r="F258" s="15"/>
      <c r="G258" s="61">
        <f t="shared" si="8"/>
        <v>0</v>
      </c>
      <c r="H258" s="7"/>
      <c r="I258" s="7"/>
      <c r="J258" s="62" t="str">
        <f t="shared" si="7"/>
        <v>-</v>
      </c>
    </row>
    <row r="259" spans="2:10" ht="26.25" customHeight="1" outlineLevel="2" x14ac:dyDescent="0.25">
      <c r="B259" s="47">
        <v>15</v>
      </c>
      <c r="C259" s="19"/>
      <c r="D259" s="13"/>
      <c r="E259" s="7"/>
      <c r="F259" s="15"/>
      <c r="G259" s="61">
        <f t="shared" si="8"/>
        <v>0</v>
      </c>
      <c r="H259" s="7"/>
      <c r="I259" s="7"/>
      <c r="J259" s="62" t="str">
        <f t="shared" si="7"/>
        <v>-</v>
      </c>
    </row>
    <row r="260" spans="2:10" ht="26.25" customHeight="1" outlineLevel="2" x14ac:dyDescent="0.25">
      <c r="B260" s="47">
        <v>16</v>
      </c>
      <c r="C260" s="19"/>
      <c r="D260" s="13"/>
      <c r="E260" s="7"/>
      <c r="F260" s="15"/>
      <c r="G260" s="61">
        <f t="shared" si="8"/>
        <v>0</v>
      </c>
      <c r="H260" s="7"/>
      <c r="I260" s="7"/>
      <c r="J260" s="62" t="str">
        <f t="shared" si="7"/>
        <v>-</v>
      </c>
    </row>
    <row r="261" spans="2:10" ht="26.25" customHeight="1" outlineLevel="2" x14ac:dyDescent="0.25">
      <c r="B261" s="47">
        <v>17</v>
      </c>
      <c r="C261" s="19"/>
      <c r="D261" s="13"/>
      <c r="E261" s="7"/>
      <c r="F261" s="15"/>
      <c r="G261" s="61">
        <f t="shared" si="8"/>
        <v>0</v>
      </c>
      <c r="H261" s="7"/>
      <c r="I261" s="7"/>
      <c r="J261" s="62" t="str">
        <f t="shared" si="7"/>
        <v>-</v>
      </c>
    </row>
    <row r="262" spans="2:10" ht="26.25" customHeight="1" outlineLevel="2" x14ac:dyDescent="0.25">
      <c r="B262" s="47">
        <v>18</v>
      </c>
      <c r="C262" s="19"/>
      <c r="D262" s="13"/>
      <c r="E262" s="7"/>
      <c r="F262" s="15"/>
      <c r="G262" s="61">
        <f t="shared" si="8"/>
        <v>0</v>
      </c>
      <c r="H262" s="7"/>
      <c r="I262" s="7"/>
      <c r="J262" s="62" t="str">
        <f t="shared" si="7"/>
        <v>-</v>
      </c>
    </row>
    <row r="263" spans="2:10" ht="26.25" customHeight="1" outlineLevel="2" x14ac:dyDescent="0.25">
      <c r="B263" s="47">
        <v>19</v>
      </c>
      <c r="C263" s="19"/>
      <c r="D263" s="13"/>
      <c r="E263" s="7"/>
      <c r="F263" s="15"/>
      <c r="G263" s="61">
        <f t="shared" si="8"/>
        <v>0</v>
      </c>
      <c r="H263" s="7"/>
      <c r="I263" s="7"/>
      <c r="J263" s="62" t="str">
        <f t="shared" si="7"/>
        <v>-</v>
      </c>
    </row>
    <row r="264" spans="2:10" ht="26.25" customHeight="1" outlineLevel="2" x14ac:dyDescent="0.25">
      <c r="B264" s="47">
        <v>20</v>
      </c>
      <c r="C264" s="19"/>
      <c r="D264" s="13"/>
      <c r="E264" s="7"/>
      <c r="F264" s="15"/>
      <c r="G264" s="61">
        <f t="shared" si="8"/>
        <v>0</v>
      </c>
      <c r="H264" s="7"/>
      <c r="I264" s="7"/>
      <c r="J264" s="62" t="str">
        <f t="shared" si="7"/>
        <v>-</v>
      </c>
    </row>
    <row r="265" spans="2:10" ht="26.25" customHeight="1" outlineLevel="2" x14ac:dyDescent="0.25">
      <c r="B265" s="47">
        <v>21</v>
      </c>
      <c r="C265" s="19"/>
      <c r="D265" s="13"/>
      <c r="E265" s="7"/>
      <c r="F265" s="15"/>
      <c r="G265" s="61">
        <f t="shared" si="8"/>
        <v>0</v>
      </c>
      <c r="H265" s="7"/>
      <c r="I265" s="7"/>
      <c r="J265" s="62" t="str">
        <f t="shared" si="7"/>
        <v>-</v>
      </c>
    </row>
    <row r="266" spans="2:10" ht="26.25" customHeight="1" outlineLevel="2" x14ac:dyDescent="0.25">
      <c r="B266" s="47">
        <v>22</v>
      </c>
      <c r="C266" s="19"/>
      <c r="D266" s="13"/>
      <c r="E266" s="7"/>
      <c r="F266" s="15"/>
      <c r="G266" s="61">
        <f t="shared" si="8"/>
        <v>0</v>
      </c>
      <c r="H266" s="7"/>
      <c r="I266" s="7"/>
      <c r="J266" s="62" t="str">
        <f t="shared" si="7"/>
        <v>-</v>
      </c>
    </row>
    <row r="267" spans="2:10" ht="26.25" customHeight="1" outlineLevel="2" x14ac:dyDescent="0.25">
      <c r="B267" s="47">
        <v>23</v>
      </c>
      <c r="C267" s="19"/>
      <c r="D267" s="13"/>
      <c r="E267" s="7"/>
      <c r="F267" s="15"/>
      <c r="G267" s="61">
        <f t="shared" si="8"/>
        <v>0</v>
      </c>
      <c r="H267" s="7"/>
      <c r="I267" s="7"/>
      <c r="J267" s="62" t="str">
        <f t="shared" si="7"/>
        <v>-</v>
      </c>
    </row>
    <row r="268" spans="2:10" ht="26.25" customHeight="1" outlineLevel="2" x14ac:dyDescent="0.25">
      <c r="B268" s="47">
        <v>24</v>
      </c>
      <c r="C268" s="19"/>
      <c r="D268" s="13"/>
      <c r="E268" s="7"/>
      <c r="F268" s="15"/>
      <c r="G268" s="61">
        <f t="shared" si="8"/>
        <v>0</v>
      </c>
      <c r="H268" s="7"/>
      <c r="I268" s="7"/>
      <c r="J268" s="62" t="str">
        <f t="shared" si="7"/>
        <v>-</v>
      </c>
    </row>
    <row r="269" spans="2:10" ht="26.25" customHeight="1" outlineLevel="2" x14ac:dyDescent="0.25">
      <c r="B269" s="47">
        <v>25</v>
      </c>
      <c r="C269" s="19"/>
      <c r="D269" s="13"/>
      <c r="E269" s="7"/>
      <c r="F269" s="15"/>
      <c r="G269" s="61">
        <f t="shared" si="8"/>
        <v>0</v>
      </c>
      <c r="H269" s="7"/>
      <c r="I269" s="7"/>
      <c r="J269" s="62" t="str">
        <f t="shared" si="7"/>
        <v>-</v>
      </c>
    </row>
    <row r="270" spans="2:10" ht="26.25" customHeight="1" outlineLevel="2" x14ac:dyDescent="0.25">
      <c r="B270" s="47">
        <v>26</v>
      </c>
      <c r="C270" s="19"/>
      <c r="D270" s="13"/>
      <c r="E270" s="7"/>
      <c r="F270" s="15"/>
      <c r="G270" s="61">
        <f t="shared" si="8"/>
        <v>0</v>
      </c>
      <c r="H270" s="7"/>
      <c r="I270" s="7"/>
      <c r="J270" s="62" t="str">
        <f t="shared" si="7"/>
        <v>-</v>
      </c>
    </row>
    <row r="271" spans="2:10" ht="26.25" customHeight="1" outlineLevel="2" x14ac:dyDescent="0.25">
      <c r="B271" s="47">
        <v>27</v>
      </c>
      <c r="C271" s="19"/>
      <c r="D271" s="13"/>
      <c r="E271" s="7"/>
      <c r="F271" s="15"/>
      <c r="G271" s="61">
        <f t="shared" si="8"/>
        <v>0</v>
      </c>
      <c r="H271" s="7"/>
      <c r="I271" s="7"/>
      <c r="J271" s="62" t="str">
        <f t="shared" si="7"/>
        <v>-</v>
      </c>
    </row>
    <row r="272" spans="2:10" ht="26.25" customHeight="1" outlineLevel="2" x14ac:dyDescent="0.25">
      <c r="B272" s="47">
        <v>28</v>
      </c>
      <c r="C272" s="19"/>
      <c r="D272" s="13"/>
      <c r="E272" s="7"/>
      <c r="F272" s="15"/>
      <c r="G272" s="61">
        <f t="shared" si="8"/>
        <v>0</v>
      </c>
      <c r="H272" s="7"/>
      <c r="I272" s="7"/>
      <c r="J272" s="62" t="str">
        <f t="shared" si="7"/>
        <v>-</v>
      </c>
    </row>
    <row r="273" spans="2:10" ht="26.25" customHeight="1" outlineLevel="2" x14ac:dyDescent="0.25">
      <c r="B273" s="47">
        <v>29</v>
      </c>
      <c r="C273" s="19"/>
      <c r="D273" s="13"/>
      <c r="E273" s="7"/>
      <c r="F273" s="15"/>
      <c r="G273" s="61">
        <f t="shared" si="8"/>
        <v>0</v>
      </c>
      <c r="H273" s="7"/>
      <c r="I273" s="7"/>
      <c r="J273" s="62" t="str">
        <f t="shared" si="7"/>
        <v>-</v>
      </c>
    </row>
    <row r="274" spans="2:10" ht="26.25" customHeight="1" outlineLevel="2" x14ac:dyDescent="0.25">
      <c r="B274" s="47">
        <v>30</v>
      </c>
      <c r="C274" s="19"/>
      <c r="D274" s="13"/>
      <c r="E274" s="7"/>
      <c r="F274" s="15"/>
      <c r="G274" s="61">
        <f t="shared" si="8"/>
        <v>0</v>
      </c>
      <c r="H274" s="7"/>
      <c r="I274" s="7"/>
      <c r="J274" s="62" t="str">
        <f t="shared" si="7"/>
        <v>-</v>
      </c>
    </row>
    <row r="275" spans="2:10" ht="26.25" customHeight="1" outlineLevel="2" x14ac:dyDescent="0.25">
      <c r="B275" s="47">
        <v>31</v>
      </c>
      <c r="C275" s="19"/>
      <c r="D275" s="13"/>
      <c r="E275" s="7"/>
      <c r="F275" s="15"/>
      <c r="G275" s="61">
        <f t="shared" si="8"/>
        <v>0</v>
      </c>
      <c r="H275" s="7"/>
      <c r="I275" s="7"/>
      <c r="J275" s="62" t="str">
        <f t="shared" si="7"/>
        <v>-</v>
      </c>
    </row>
    <row r="276" spans="2:10" ht="26.25" customHeight="1" outlineLevel="2" x14ac:dyDescent="0.25">
      <c r="B276" s="47">
        <v>32</v>
      </c>
      <c r="C276" s="19"/>
      <c r="D276" s="13"/>
      <c r="E276" s="7"/>
      <c r="F276" s="15"/>
      <c r="G276" s="61">
        <f t="shared" si="8"/>
        <v>0</v>
      </c>
      <c r="H276" s="7"/>
      <c r="I276" s="7"/>
      <c r="J276" s="62" t="str">
        <f t="shared" si="7"/>
        <v>-</v>
      </c>
    </row>
    <row r="277" spans="2:10" ht="26.25" customHeight="1" outlineLevel="2" x14ac:dyDescent="0.25">
      <c r="B277" s="47">
        <v>33</v>
      </c>
      <c r="C277" s="19"/>
      <c r="D277" s="13"/>
      <c r="E277" s="7"/>
      <c r="F277" s="15"/>
      <c r="G277" s="61">
        <f t="shared" si="8"/>
        <v>0</v>
      </c>
      <c r="H277" s="7"/>
      <c r="I277" s="7"/>
      <c r="J277" s="62" t="str">
        <f t="shared" si="7"/>
        <v>-</v>
      </c>
    </row>
    <row r="278" spans="2:10" ht="26.25" customHeight="1" outlineLevel="2" x14ac:dyDescent="0.25">
      <c r="B278" s="47">
        <v>34</v>
      </c>
      <c r="C278" s="19"/>
      <c r="D278" s="13"/>
      <c r="E278" s="7"/>
      <c r="F278" s="15"/>
      <c r="G278" s="61">
        <f t="shared" si="8"/>
        <v>0</v>
      </c>
      <c r="H278" s="7"/>
      <c r="I278" s="7"/>
      <c r="J278" s="62" t="str">
        <f t="shared" si="7"/>
        <v>-</v>
      </c>
    </row>
    <row r="279" spans="2:10" ht="26.25" customHeight="1" outlineLevel="2" x14ac:dyDescent="0.25">
      <c r="B279" s="47">
        <v>35</v>
      </c>
      <c r="C279" s="19"/>
      <c r="D279" s="13"/>
      <c r="E279" s="7"/>
      <c r="F279" s="15"/>
      <c r="G279" s="61">
        <f t="shared" si="8"/>
        <v>0</v>
      </c>
      <c r="H279" s="7"/>
      <c r="I279" s="7"/>
      <c r="J279" s="62" t="str">
        <f t="shared" si="7"/>
        <v>-</v>
      </c>
    </row>
    <row r="280" spans="2:10" ht="26.25" customHeight="1" outlineLevel="2" x14ac:dyDescent="0.25">
      <c r="B280" s="47">
        <v>36</v>
      </c>
      <c r="C280" s="19"/>
      <c r="D280" s="13"/>
      <c r="E280" s="7"/>
      <c r="F280" s="15"/>
      <c r="G280" s="61">
        <f t="shared" si="8"/>
        <v>0</v>
      </c>
      <c r="H280" s="7"/>
      <c r="I280" s="7"/>
      <c r="J280" s="62" t="str">
        <f t="shared" si="7"/>
        <v>-</v>
      </c>
    </row>
    <row r="281" spans="2:10" ht="26.25" customHeight="1" outlineLevel="2" x14ac:dyDescent="0.25">
      <c r="B281" s="47">
        <v>37</v>
      </c>
      <c r="C281" s="19"/>
      <c r="D281" s="13"/>
      <c r="E281" s="7"/>
      <c r="F281" s="15"/>
      <c r="G281" s="61">
        <f t="shared" si="8"/>
        <v>0</v>
      </c>
      <c r="H281" s="7"/>
      <c r="I281" s="7"/>
      <c r="J281" s="62" t="str">
        <f t="shared" si="7"/>
        <v>-</v>
      </c>
    </row>
    <row r="282" spans="2:10" ht="26.25" customHeight="1" outlineLevel="2" x14ac:dyDescent="0.25">
      <c r="B282" s="47">
        <v>38</v>
      </c>
      <c r="C282" s="19"/>
      <c r="D282" s="13"/>
      <c r="E282" s="7"/>
      <c r="F282" s="15"/>
      <c r="G282" s="61">
        <f t="shared" si="8"/>
        <v>0</v>
      </c>
      <c r="H282" s="7"/>
      <c r="I282" s="7"/>
      <c r="J282" s="62" t="str">
        <f t="shared" si="7"/>
        <v>-</v>
      </c>
    </row>
    <row r="283" spans="2:10" ht="26.25" customHeight="1" outlineLevel="2" x14ac:dyDescent="0.25">
      <c r="B283" s="47">
        <v>39</v>
      </c>
      <c r="C283" s="19"/>
      <c r="D283" s="13"/>
      <c r="E283" s="7"/>
      <c r="F283" s="15"/>
      <c r="G283" s="61">
        <f t="shared" si="8"/>
        <v>0</v>
      </c>
      <c r="H283" s="7"/>
      <c r="I283" s="7"/>
      <c r="J283" s="62" t="str">
        <f t="shared" si="7"/>
        <v>-</v>
      </c>
    </row>
    <row r="284" spans="2:10" ht="26.25" customHeight="1" outlineLevel="2" x14ac:dyDescent="0.25">
      <c r="B284" s="47">
        <v>40</v>
      </c>
      <c r="C284" s="19"/>
      <c r="D284" s="13"/>
      <c r="E284" s="7"/>
      <c r="F284" s="15"/>
      <c r="G284" s="61">
        <f t="shared" si="8"/>
        <v>0</v>
      </c>
      <c r="H284" s="7"/>
      <c r="I284" s="7"/>
      <c r="J284" s="62" t="str">
        <f t="shared" si="7"/>
        <v>-</v>
      </c>
    </row>
    <row r="285" spans="2:10" ht="26.25" customHeight="1" outlineLevel="2" x14ac:dyDescent="0.25">
      <c r="B285" s="47">
        <v>41</v>
      </c>
      <c r="C285" s="19"/>
      <c r="D285" s="13"/>
      <c r="E285" s="7"/>
      <c r="F285" s="15"/>
      <c r="G285" s="61">
        <f t="shared" si="8"/>
        <v>0</v>
      </c>
      <c r="H285" s="7"/>
      <c r="I285" s="7"/>
      <c r="J285" s="62" t="str">
        <f t="shared" si="7"/>
        <v>-</v>
      </c>
    </row>
    <row r="286" spans="2:10" ht="26.25" customHeight="1" outlineLevel="2" x14ac:dyDescent="0.25">
      <c r="B286" s="47">
        <v>42</v>
      </c>
      <c r="C286" s="19"/>
      <c r="D286" s="13"/>
      <c r="E286" s="7"/>
      <c r="F286" s="15"/>
      <c r="G286" s="61">
        <f t="shared" si="8"/>
        <v>0</v>
      </c>
      <c r="H286" s="7"/>
      <c r="I286" s="7"/>
      <c r="J286" s="62" t="str">
        <f t="shared" si="7"/>
        <v>-</v>
      </c>
    </row>
    <row r="287" spans="2:10" ht="26.25" customHeight="1" outlineLevel="2" x14ac:dyDescent="0.25">
      <c r="B287" s="47">
        <v>43</v>
      </c>
      <c r="C287" s="19"/>
      <c r="D287" s="13"/>
      <c r="E287" s="7"/>
      <c r="F287" s="15"/>
      <c r="G287" s="61">
        <f t="shared" si="8"/>
        <v>0</v>
      </c>
      <c r="H287" s="7"/>
      <c r="I287" s="7"/>
      <c r="J287" s="62" t="str">
        <f t="shared" si="7"/>
        <v>-</v>
      </c>
    </row>
    <row r="288" spans="2:10" ht="26.25" customHeight="1" outlineLevel="2" x14ac:dyDescent="0.25">
      <c r="B288" s="47">
        <v>44</v>
      </c>
      <c r="C288" s="19"/>
      <c r="D288" s="13"/>
      <c r="E288" s="7"/>
      <c r="F288" s="15"/>
      <c r="G288" s="61">
        <f t="shared" si="8"/>
        <v>0</v>
      </c>
      <c r="H288" s="7"/>
      <c r="I288" s="7"/>
      <c r="J288" s="62" t="str">
        <f t="shared" si="7"/>
        <v>-</v>
      </c>
    </row>
    <row r="289" spans="1:10" ht="26.25" customHeight="1" outlineLevel="2" x14ac:dyDescent="0.25">
      <c r="B289" s="47">
        <v>45</v>
      </c>
      <c r="C289" s="19"/>
      <c r="D289" s="13"/>
      <c r="E289" s="7"/>
      <c r="F289" s="15"/>
      <c r="G289" s="61">
        <f t="shared" si="8"/>
        <v>0</v>
      </c>
      <c r="H289" s="7"/>
      <c r="I289" s="7"/>
      <c r="J289" s="62" t="str">
        <f t="shared" si="7"/>
        <v>-</v>
      </c>
    </row>
    <row r="290" spans="1:10" ht="26.25" customHeight="1" outlineLevel="2" x14ac:dyDescent="0.25">
      <c r="B290" s="47">
        <v>46</v>
      </c>
      <c r="C290" s="19"/>
      <c r="D290" s="13"/>
      <c r="E290" s="7"/>
      <c r="F290" s="15"/>
      <c r="G290" s="61">
        <f t="shared" si="8"/>
        <v>0</v>
      </c>
      <c r="H290" s="7"/>
      <c r="I290" s="7"/>
      <c r="J290" s="62" t="str">
        <f t="shared" si="7"/>
        <v>-</v>
      </c>
    </row>
    <row r="291" spans="1:10" ht="26.25" customHeight="1" outlineLevel="2" x14ac:dyDescent="0.25">
      <c r="B291" s="47">
        <v>47</v>
      </c>
      <c r="C291" s="19"/>
      <c r="D291" s="13"/>
      <c r="E291" s="7"/>
      <c r="F291" s="15"/>
      <c r="G291" s="61">
        <f t="shared" si="8"/>
        <v>0</v>
      </c>
      <c r="H291" s="7"/>
      <c r="I291" s="7"/>
      <c r="J291" s="62" t="str">
        <f t="shared" si="7"/>
        <v>-</v>
      </c>
    </row>
    <row r="292" spans="1:10" ht="26.25" customHeight="1" outlineLevel="2" x14ac:dyDescent="0.25">
      <c r="B292" s="47">
        <v>48</v>
      </c>
      <c r="C292" s="19"/>
      <c r="D292" s="13"/>
      <c r="E292" s="7"/>
      <c r="F292" s="15"/>
      <c r="G292" s="61">
        <f t="shared" si="8"/>
        <v>0</v>
      </c>
      <c r="H292" s="7"/>
      <c r="I292" s="7"/>
      <c r="J292" s="62" t="str">
        <f t="shared" si="7"/>
        <v>-</v>
      </c>
    </row>
    <row r="293" spans="1:10" ht="26.25" customHeight="1" outlineLevel="2" x14ac:dyDescent="0.25">
      <c r="B293" s="47">
        <v>49</v>
      </c>
      <c r="C293" s="19"/>
      <c r="D293" s="13"/>
      <c r="E293" s="7"/>
      <c r="F293" s="15"/>
      <c r="G293" s="61">
        <f t="shared" si="8"/>
        <v>0</v>
      </c>
      <c r="H293" s="7"/>
      <c r="I293" s="7"/>
      <c r="J293" s="62" t="str">
        <f t="shared" si="7"/>
        <v>-</v>
      </c>
    </row>
    <row r="294" spans="1:10" ht="34.5" customHeight="1" outlineLevel="2" x14ac:dyDescent="0.25">
      <c r="A294" s="136" t="s">
        <v>301</v>
      </c>
      <c r="B294" s="47">
        <v>50</v>
      </c>
      <c r="C294" s="25"/>
      <c r="D294" s="26"/>
      <c r="E294" s="27"/>
      <c r="F294" s="28"/>
      <c r="G294" s="64">
        <f t="shared" si="8"/>
        <v>0</v>
      </c>
      <c r="H294" s="27"/>
      <c r="I294" s="27"/>
      <c r="J294" s="65" t="str">
        <f t="shared" si="7"/>
        <v>-</v>
      </c>
    </row>
    <row r="295" spans="1:10" ht="45" outlineLevel="1" x14ac:dyDescent="0.25">
      <c r="A295" s="136" t="s">
        <v>302</v>
      </c>
      <c r="C295" s="78" t="s">
        <v>30</v>
      </c>
      <c r="D295" s="79"/>
      <c r="E295" s="79"/>
      <c r="F295" s="79"/>
      <c r="G295" s="79"/>
      <c r="H295" s="79"/>
      <c r="I295" s="79"/>
      <c r="J295" s="80"/>
    </row>
    <row r="296" spans="1:10" ht="26.25" customHeight="1" outlineLevel="2" x14ac:dyDescent="0.25">
      <c r="B296" s="47">
        <v>1</v>
      </c>
      <c r="C296" s="29"/>
      <c r="D296" s="16"/>
      <c r="E296" s="11"/>
      <c r="F296" s="17"/>
      <c r="G296" s="66">
        <f t="shared" si="8"/>
        <v>0</v>
      </c>
      <c r="H296" s="11"/>
      <c r="I296" s="11"/>
      <c r="J296" s="62" t="str">
        <f t="shared" si="7"/>
        <v>-</v>
      </c>
    </row>
    <row r="297" spans="1:10" ht="26.25" customHeight="1" outlineLevel="2" x14ac:dyDescent="0.25">
      <c r="B297" s="47">
        <v>2</v>
      </c>
      <c r="C297" s="19"/>
      <c r="D297" s="13"/>
      <c r="E297" s="7"/>
      <c r="F297" s="15"/>
      <c r="G297" s="61">
        <f t="shared" si="8"/>
        <v>0</v>
      </c>
      <c r="H297" s="7"/>
      <c r="I297" s="7"/>
      <c r="J297" s="62" t="str">
        <f t="shared" si="7"/>
        <v>-</v>
      </c>
    </row>
    <row r="298" spans="1:10" ht="26.25" customHeight="1" outlineLevel="2" x14ac:dyDescent="0.25">
      <c r="B298" s="47">
        <v>3</v>
      </c>
      <c r="C298" s="19"/>
      <c r="D298" s="13"/>
      <c r="E298" s="7"/>
      <c r="F298" s="15"/>
      <c r="G298" s="61">
        <f t="shared" si="8"/>
        <v>0</v>
      </c>
      <c r="H298" s="7"/>
      <c r="I298" s="7"/>
      <c r="J298" s="62" t="str">
        <f t="shared" si="7"/>
        <v>-</v>
      </c>
    </row>
    <row r="299" spans="1:10" ht="26.25" customHeight="1" outlineLevel="2" x14ac:dyDescent="0.25">
      <c r="B299" s="47">
        <v>4</v>
      </c>
      <c r="C299" s="19"/>
      <c r="D299" s="13"/>
      <c r="E299" s="7"/>
      <c r="F299" s="15"/>
      <c r="G299" s="61">
        <f t="shared" si="8"/>
        <v>0</v>
      </c>
      <c r="H299" s="7"/>
      <c r="I299" s="7"/>
      <c r="J299" s="62" t="str">
        <f t="shared" si="7"/>
        <v>-</v>
      </c>
    </row>
    <row r="300" spans="1:10" ht="26.25" customHeight="1" outlineLevel="2" x14ac:dyDescent="0.25">
      <c r="B300" s="47">
        <v>5</v>
      </c>
      <c r="C300" s="19"/>
      <c r="D300" s="13"/>
      <c r="E300" s="7"/>
      <c r="F300" s="15"/>
      <c r="G300" s="61">
        <f t="shared" si="8"/>
        <v>0</v>
      </c>
      <c r="H300" s="7"/>
      <c r="I300" s="7"/>
      <c r="J300" s="62" t="str">
        <f t="shared" si="7"/>
        <v>-</v>
      </c>
    </row>
    <row r="301" spans="1:10" ht="26.25" customHeight="1" outlineLevel="2" x14ac:dyDescent="0.25">
      <c r="B301" s="47">
        <v>6</v>
      </c>
      <c r="C301" s="19"/>
      <c r="D301" s="13"/>
      <c r="E301" s="7"/>
      <c r="F301" s="15"/>
      <c r="G301" s="61">
        <f t="shared" si="8"/>
        <v>0</v>
      </c>
      <c r="H301" s="7"/>
      <c r="I301" s="7"/>
      <c r="J301" s="62" t="str">
        <f t="shared" ref="J301:J364" si="9">IF(AND(E301&gt;0,H301&gt;0,F301&gt;0,I301&gt;0,G301&gt;0),((G301)/H301/I301)/60,"-")</f>
        <v>-</v>
      </c>
    </row>
    <row r="302" spans="1:10" ht="26.25" customHeight="1" outlineLevel="2" x14ac:dyDescent="0.25">
      <c r="B302" s="47">
        <v>7</v>
      </c>
      <c r="C302" s="19"/>
      <c r="D302" s="13"/>
      <c r="E302" s="7"/>
      <c r="F302" s="15"/>
      <c r="G302" s="61">
        <f t="shared" si="8"/>
        <v>0</v>
      </c>
      <c r="H302" s="7"/>
      <c r="I302" s="7"/>
      <c r="J302" s="62" t="str">
        <f t="shared" si="9"/>
        <v>-</v>
      </c>
    </row>
    <row r="303" spans="1:10" ht="26.25" customHeight="1" outlineLevel="2" x14ac:dyDescent="0.25">
      <c r="B303" s="47">
        <v>8</v>
      </c>
      <c r="C303" s="19"/>
      <c r="D303" s="13"/>
      <c r="E303" s="7"/>
      <c r="F303" s="15"/>
      <c r="G303" s="61">
        <f t="shared" si="8"/>
        <v>0</v>
      </c>
      <c r="H303" s="7"/>
      <c r="I303" s="7"/>
      <c r="J303" s="62" t="str">
        <f t="shared" si="9"/>
        <v>-</v>
      </c>
    </row>
    <row r="304" spans="1:10" ht="26.25" customHeight="1" outlineLevel="2" x14ac:dyDescent="0.25">
      <c r="B304" s="47">
        <v>9</v>
      </c>
      <c r="C304" s="19"/>
      <c r="D304" s="13"/>
      <c r="E304" s="7"/>
      <c r="F304" s="15"/>
      <c r="G304" s="61">
        <f t="shared" si="8"/>
        <v>0</v>
      </c>
      <c r="H304" s="7"/>
      <c r="I304" s="7"/>
      <c r="J304" s="62" t="str">
        <f t="shared" si="9"/>
        <v>-</v>
      </c>
    </row>
    <row r="305" spans="2:10" ht="26.25" customHeight="1" outlineLevel="2" x14ac:dyDescent="0.25">
      <c r="B305" s="47">
        <v>10</v>
      </c>
      <c r="C305" s="19"/>
      <c r="D305" s="13"/>
      <c r="E305" s="7"/>
      <c r="F305" s="15"/>
      <c r="G305" s="61">
        <f t="shared" si="8"/>
        <v>0</v>
      </c>
      <c r="H305" s="7"/>
      <c r="I305" s="7"/>
      <c r="J305" s="62" t="str">
        <f t="shared" si="9"/>
        <v>-</v>
      </c>
    </row>
    <row r="306" spans="2:10" ht="26.25" customHeight="1" outlineLevel="2" x14ac:dyDescent="0.25">
      <c r="B306" s="47">
        <v>11</v>
      </c>
      <c r="C306" s="19"/>
      <c r="D306" s="13"/>
      <c r="E306" s="7"/>
      <c r="F306" s="15"/>
      <c r="G306" s="61">
        <f t="shared" si="8"/>
        <v>0</v>
      </c>
      <c r="H306" s="7"/>
      <c r="I306" s="7"/>
      <c r="J306" s="62" t="str">
        <f t="shared" si="9"/>
        <v>-</v>
      </c>
    </row>
    <row r="307" spans="2:10" ht="26.25" customHeight="1" outlineLevel="2" x14ac:dyDescent="0.25">
      <c r="B307" s="47">
        <v>12</v>
      </c>
      <c r="C307" s="19"/>
      <c r="D307" s="13"/>
      <c r="E307" s="7"/>
      <c r="F307" s="15"/>
      <c r="G307" s="61">
        <f t="shared" si="8"/>
        <v>0</v>
      </c>
      <c r="H307" s="7"/>
      <c r="I307" s="7"/>
      <c r="J307" s="62" t="str">
        <f t="shared" si="9"/>
        <v>-</v>
      </c>
    </row>
    <row r="308" spans="2:10" ht="26.25" customHeight="1" outlineLevel="2" x14ac:dyDescent="0.25">
      <c r="B308" s="47">
        <v>13</v>
      </c>
      <c r="C308" s="19"/>
      <c r="D308" s="13"/>
      <c r="E308" s="7"/>
      <c r="F308" s="15"/>
      <c r="G308" s="61">
        <f t="shared" si="8"/>
        <v>0</v>
      </c>
      <c r="H308" s="7"/>
      <c r="I308" s="7"/>
      <c r="J308" s="62" t="str">
        <f t="shared" si="9"/>
        <v>-</v>
      </c>
    </row>
    <row r="309" spans="2:10" ht="26.25" customHeight="1" outlineLevel="2" x14ac:dyDescent="0.25">
      <c r="B309" s="47">
        <v>14</v>
      </c>
      <c r="C309" s="19"/>
      <c r="D309" s="13"/>
      <c r="E309" s="7"/>
      <c r="F309" s="15"/>
      <c r="G309" s="61">
        <f t="shared" si="8"/>
        <v>0</v>
      </c>
      <c r="H309" s="7"/>
      <c r="I309" s="7"/>
      <c r="J309" s="62" t="str">
        <f t="shared" si="9"/>
        <v>-</v>
      </c>
    </row>
    <row r="310" spans="2:10" ht="26.25" customHeight="1" outlineLevel="2" x14ac:dyDescent="0.25">
      <c r="B310" s="47">
        <v>15</v>
      </c>
      <c r="C310" s="19"/>
      <c r="D310" s="13"/>
      <c r="E310" s="7"/>
      <c r="F310" s="15"/>
      <c r="G310" s="61">
        <f t="shared" ref="G310:G373" si="10">E310*(F310+100%)</f>
        <v>0</v>
      </c>
      <c r="H310" s="7"/>
      <c r="I310" s="7"/>
      <c r="J310" s="62" t="str">
        <f t="shared" si="9"/>
        <v>-</v>
      </c>
    </row>
    <row r="311" spans="2:10" ht="26.25" customHeight="1" outlineLevel="2" x14ac:dyDescent="0.25">
      <c r="B311" s="47">
        <v>16</v>
      </c>
      <c r="C311" s="19"/>
      <c r="D311" s="13"/>
      <c r="E311" s="7"/>
      <c r="F311" s="15"/>
      <c r="G311" s="61">
        <f t="shared" si="10"/>
        <v>0</v>
      </c>
      <c r="H311" s="7"/>
      <c r="I311" s="7"/>
      <c r="J311" s="62" t="str">
        <f t="shared" si="9"/>
        <v>-</v>
      </c>
    </row>
    <row r="312" spans="2:10" ht="26.25" customHeight="1" outlineLevel="2" x14ac:dyDescent="0.25">
      <c r="B312" s="47">
        <v>17</v>
      </c>
      <c r="C312" s="19"/>
      <c r="D312" s="13"/>
      <c r="E312" s="7"/>
      <c r="F312" s="15"/>
      <c r="G312" s="61">
        <f t="shared" si="10"/>
        <v>0</v>
      </c>
      <c r="H312" s="7"/>
      <c r="I312" s="7"/>
      <c r="J312" s="62" t="str">
        <f t="shared" si="9"/>
        <v>-</v>
      </c>
    </row>
    <row r="313" spans="2:10" ht="26.25" customHeight="1" outlineLevel="2" x14ac:dyDescent="0.25">
      <c r="B313" s="47">
        <v>18</v>
      </c>
      <c r="C313" s="19"/>
      <c r="D313" s="13"/>
      <c r="E313" s="7"/>
      <c r="F313" s="15"/>
      <c r="G313" s="61">
        <f t="shared" si="10"/>
        <v>0</v>
      </c>
      <c r="H313" s="7"/>
      <c r="I313" s="7"/>
      <c r="J313" s="62" t="str">
        <f t="shared" si="9"/>
        <v>-</v>
      </c>
    </row>
    <row r="314" spans="2:10" ht="26.25" customHeight="1" outlineLevel="2" x14ac:dyDescent="0.25">
      <c r="B314" s="47">
        <v>19</v>
      </c>
      <c r="C314" s="19"/>
      <c r="D314" s="13"/>
      <c r="E314" s="7"/>
      <c r="F314" s="15"/>
      <c r="G314" s="61">
        <f t="shared" si="10"/>
        <v>0</v>
      </c>
      <c r="H314" s="7"/>
      <c r="I314" s="7"/>
      <c r="J314" s="62" t="str">
        <f t="shared" si="9"/>
        <v>-</v>
      </c>
    </row>
    <row r="315" spans="2:10" ht="26.25" customHeight="1" outlineLevel="2" x14ac:dyDescent="0.25">
      <c r="B315" s="47">
        <v>20</v>
      </c>
      <c r="C315" s="19"/>
      <c r="D315" s="13"/>
      <c r="E315" s="7"/>
      <c r="F315" s="15"/>
      <c r="G315" s="61">
        <f t="shared" si="10"/>
        <v>0</v>
      </c>
      <c r="H315" s="7"/>
      <c r="I315" s="7"/>
      <c r="J315" s="62" t="str">
        <f t="shared" si="9"/>
        <v>-</v>
      </c>
    </row>
    <row r="316" spans="2:10" ht="26.25" customHeight="1" outlineLevel="2" x14ac:dyDescent="0.25">
      <c r="B316" s="47">
        <v>21</v>
      </c>
      <c r="C316" s="19"/>
      <c r="D316" s="13"/>
      <c r="E316" s="7"/>
      <c r="F316" s="15"/>
      <c r="G316" s="61">
        <f t="shared" si="10"/>
        <v>0</v>
      </c>
      <c r="H316" s="7"/>
      <c r="I316" s="7"/>
      <c r="J316" s="62" t="str">
        <f t="shared" si="9"/>
        <v>-</v>
      </c>
    </row>
    <row r="317" spans="2:10" ht="26.25" customHeight="1" outlineLevel="2" x14ac:dyDescent="0.25">
      <c r="B317" s="47">
        <v>22</v>
      </c>
      <c r="C317" s="19"/>
      <c r="D317" s="13"/>
      <c r="E317" s="7"/>
      <c r="F317" s="15"/>
      <c r="G317" s="61">
        <f t="shared" si="10"/>
        <v>0</v>
      </c>
      <c r="H317" s="7"/>
      <c r="I317" s="7"/>
      <c r="J317" s="62" t="str">
        <f t="shared" si="9"/>
        <v>-</v>
      </c>
    </row>
    <row r="318" spans="2:10" ht="26.25" customHeight="1" outlineLevel="2" x14ac:dyDescent="0.25">
      <c r="B318" s="47">
        <v>23</v>
      </c>
      <c r="C318" s="19"/>
      <c r="D318" s="13"/>
      <c r="E318" s="7"/>
      <c r="F318" s="15"/>
      <c r="G318" s="61">
        <f t="shared" si="10"/>
        <v>0</v>
      </c>
      <c r="H318" s="7"/>
      <c r="I318" s="7"/>
      <c r="J318" s="62" t="str">
        <f t="shared" si="9"/>
        <v>-</v>
      </c>
    </row>
    <row r="319" spans="2:10" ht="26.25" customHeight="1" outlineLevel="2" x14ac:dyDescent="0.25">
      <c r="B319" s="47">
        <v>24</v>
      </c>
      <c r="C319" s="19"/>
      <c r="D319" s="13"/>
      <c r="E319" s="7"/>
      <c r="F319" s="15"/>
      <c r="G319" s="61">
        <f t="shared" si="10"/>
        <v>0</v>
      </c>
      <c r="H319" s="7"/>
      <c r="I319" s="7"/>
      <c r="J319" s="62" t="str">
        <f t="shared" si="9"/>
        <v>-</v>
      </c>
    </row>
    <row r="320" spans="2:10" ht="26.25" customHeight="1" outlineLevel="2" x14ac:dyDescent="0.25">
      <c r="B320" s="47">
        <v>25</v>
      </c>
      <c r="C320" s="19"/>
      <c r="D320" s="13"/>
      <c r="E320" s="7"/>
      <c r="F320" s="15"/>
      <c r="G320" s="61">
        <f t="shared" si="10"/>
        <v>0</v>
      </c>
      <c r="H320" s="7"/>
      <c r="I320" s="7"/>
      <c r="J320" s="62" t="str">
        <f t="shared" si="9"/>
        <v>-</v>
      </c>
    </row>
    <row r="321" spans="2:10" ht="26.25" customHeight="1" outlineLevel="2" x14ac:dyDescent="0.25">
      <c r="B321" s="47">
        <v>26</v>
      </c>
      <c r="C321" s="19"/>
      <c r="D321" s="13"/>
      <c r="E321" s="7"/>
      <c r="F321" s="15"/>
      <c r="G321" s="61">
        <f t="shared" si="10"/>
        <v>0</v>
      </c>
      <c r="H321" s="7"/>
      <c r="I321" s="7"/>
      <c r="J321" s="62" t="str">
        <f t="shared" si="9"/>
        <v>-</v>
      </c>
    </row>
    <row r="322" spans="2:10" ht="26.25" customHeight="1" outlineLevel="2" x14ac:dyDescent="0.25">
      <c r="B322" s="47">
        <v>27</v>
      </c>
      <c r="C322" s="19"/>
      <c r="D322" s="13"/>
      <c r="E322" s="7"/>
      <c r="F322" s="15"/>
      <c r="G322" s="61">
        <f t="shared" si="10"/>
        <v>0</v>
      </c>
      <c r="H322" s="7"/>
      <c r="I322" s="7"/>
      <c r="J322" s="62" t="str">
        <f t="shared" si="9"/>
        <v>-</v>
      </c>
    </row>
    <row r="323" spans="2:10" ht="26.25" customHeight="1" outlineLevel="2" x14ac:dyDescent="0.25">
      <c r="B323" s="47">
        <v>28</v>
      </c>
      <c r="C323" s="19"/>
      <c r="D323" s="13"/>
      <c r="E323" s="7"/>
      <c r="F323" s="15"/>
      <c r="G323" s="61">
        <f t="shared" si="10"/>
        <v>0</v>
      </c>
      <c r="H323" s="7"/>
      <c r="I323" s="7"/>
      <c r="J323" s="62" t="str">
        <f t="shared" si="9"/>
        <v>-</v>
      </c>
    </row>
    <row r="324" spans="2:10" ht="26.25" customHeight="1" outlineLevel="2" x14ac:dyDescent="0.25">
      <c r="B324" s="47">
        <v>29</v>
      </c>
      <c r="C324" s="19"/>
      <c r="D324" s="13"/>
      <c r="E324" s="7"/>
      <c r="F324" s="15"/>
      <c r="G324" s="61">
        <f t="shared" si="10"/>
        <v>0</v>
      </c>
      <c r="H324" s="7"/>
      <c r="I324" s="7"/>
      <c r="J324" s="62" t="str">
        <f t="shared" si="9"/>
        <v>-</v>
      </c>
    </row>
    <row r="325" spans="2:10" ht="26.25" customHeight="1" outlineLevel="2" x14ac:dyDescent="0.25">
      <c r="B325" s="47">
        <v>30</v>
      </c>
      <c r="C325" s="19"/>
      <c r="D325" s="13"/>
      <c r="E325" s="7"/>
      <c r="F325" s="15"/>
      <c r="G325" s="61">
        <f t="shared" si="10"/>
        <v>0</v>
      </c>
      <c r="H325" s="7"/>
      <c r="I325" s="7"/>
      <c r="J325" s="62" t="str">
        <f t="shared" si="9"/>
        <v>-</v>
      </c>
    </row>
    <row r="326" spans="2:10" ht="26.25" customHeight="1" outlineLevel="2" x14ac:dyDescent="0.25">
      <c r="B326" s="47">
        <v>31</v>
      </c>
      <c r="C326" s="19"/>
      <c r="D326" s="13"/>
      <c r="E326" s="7"/>
      <c r="F326" s="15"/>
      <c r="G326" s="61">
        <f t="shared" si="10"/>
        <v>0</v>
      </c>
      <c r="H326" s="7"/>
      <c r="I326" s="7"/>
      <c r="J326" s="62" t="str">
        <f t="shared" si="9"/>
        <v>-</v>
      </c>
    </row>
    <row r="327" spans="2:10" ht="26.25" customHeight="1" outlineLevel="2" x14ac:dyDescent="0.25">
      <c r="B327" s="47">
        <v>32</v>
      </c>
      <c r="C327" s="19"/>
      <c r="D327" s="13"/>
      <c r="E327" s="7"/>
      <c r="F327" s="15"/>
      <c r="G327" s="61">
        <f t="shared" si="10"/>
        <v>0</v>
      </c>
      <c r="H327" s="7"/>
      <c r="I327" s="7"/>
      <c r="J327" s="62" t="str">
        <f t="shared" si="9"/>
        <v>-</v>
      </c>
    </row>
    <row r="328" spans="2:10" ht="26.25" customHeight="1" outlineLevel="2" x14ac:dyDescent="0.25">
      <c r="B328" s="47">
        <v>33</v>
      </c>
      <c r="C328" s="19"/>
      <c r="D328" s="13"/>
      <c r="E328" s="7"/>
      <c r="F328" s="15"/>
      <c r="G328" s="61">
        <f t="shared" si="10"/>
        <v>0</v>
      </c>
      <c r="H328" s="7"/>
      <c r="I328" s="7"/>
      <c r="J328" s="62" t="str">
        <f t="shared" si="9"/>
        <v>-</v>
      </c>
    </row>
    <row r="329" spans="2:10" ht="26.25" customHeight="1" outlineLevel="2" x14ac:dyDescent="0.25">
      <c r="B329" s="47">
        <v>34</v>
      </c>
      <c r="C329" s="19"/>
      <c r="D329" s="13"/>
      <c r="E329" s="7"/>
      <c r="F329" s="15"/>
      <c r="G329" s="61">
        <f t="shared" si="10"/>
        <v>0</v>
      </c>
      <c r="H329" s="7"/>
      <c r="I329" s="7"/>
      <c r="J329" s="62" t="str">
        <f t="shared" si="9"/>
        <v>-</v>
      </c>
    </row>
    <row r="330" spans="2:10" ht="26.25" customHeight="1" outlineLevel="2" x14ac:dyDescent="0.25">
      <c r="B330" s="47">
        <v>35</v>
      </c>
      <c r="C330" s="19"/>
      <c r="D330" s="13"/>
      <c r="E330" s="7"/>
      <c r="F330" s="15"/>
      <c r="G330" s="61">
        <f t="shared" si="10"/>
        <v>0</v>
      </c>
      <c r="H330" s="7"/>
      <c r="I330" s="7"/>
      <c r="J330" s="62" t="str">
        <f t="shared" si="9"/>
        <v>-</v>
      </c>
    </row>
    <row r="331" spans="2:10" ht="26.25" customHeight="1" outlineLevel="2" x14ac:dyDescent="0.25">
      <c r="B331" s="47">
        <v>36</v>
      </c>
      <c r="C331" s="19"/>
      <c r="D331" s="13"/>
      <c r="E331" s="7"/>
      <c r="F331" s="15"/>
      <c r="G331" s="61">
        <f t="shared" si="10"/>
        <v>0</v>
      </c>
      <c r="H331" s="7"/>
      <c r="I331" s="7"/>
      <c r="J331" s="62" t="str">
        <f t="shared" si="9"/>
        <v>-</v>
      </c>
    </row>
    <row r="332" spans="2:10" ht="26.25" customHeight="1" outlineLevel="2" x14ac:dyDescent="0.25">
      <c r="B332" s="47">
        <v>37</v>
      </c>
      <c r="C332" s="19"/>
      <c r="D332" s="13"/>
      <c r="E332" s="7"/>
      <c r="F332" s="15"/>
      <c r="G332" s="61">
        <f t="shared" si="10"/>
        <v>0</v>
      </c>
      <c r="H332" s="7"/>
      <c r="I332" s="7"/>
      <c r="J332" s="62" t="str">
        <f t="shared" si="9"/>
        <v>-</v>
      </c>
    </row>
    <row r="333" spans="2:10" ht="26.25" customHeight="1" outlineLevel="2" x14ac:dyDescent="0.25">
      <c r="B333" s="47">
        <v>38</v>
      </c>
      <c r="C333" s="19"/>
      <c r="D333" s="13"/>
      <c r="E333" s="7"/>
      <c r="F333" s="15"/>
      <c r="G333" s="61">
        <f t="shared" si="10"/>
        <v>0</v>
      </c>
      <c r="H333" s="7"/>
      <c r="I333" s="7"/>
      <c r="J333" s="62" t="str">
        <f t="shared" si="9"/>
        <v>-</v>
      </c>
    </row>
    <row r="334" spans="2:10" ht="26.25" customHeight="1" outlineLevel="2" x14ac:dyDescent="0.25">
      <c r="B334" s="47">
        <v>39</v>
      </c>
      <c r="C334" s="19"/>
      <c r="D334" s="13"/>
      <c r="E334" s="7"/>
      <c r="F334" s="15"/>
      <c r="G334" s="61">
        <f t="shared" si="10"/>
        <v>0</v>
      </c>
      <c r="H334" s="7"/>
      <c r="I334" s="7"/>
      <c r="J334" s="62" t="str">
        <f t="shared" si="9"/>
        <v>-</v>
      </c>
    </row>
    <row r="335" spans="2:10" ht="26.25" customHeight="1" outlineLevel="2" x14ac:dyDescent="0.25">
      <c r="B335" s="47">
        <v>40</v>
      </c>
      <c r="C335" s="19"/>
      <c r="D335" s="13"/>
      <c r="E335" s="7"/>
      <c r="F335" s="15"/>
      <c r="G335" s="61">
        <f t="shared" si="10"/>
        <v>0</v>
      </c>
      <c r="H335" s="7"/>
      <c r="I335" s="7"/>
      <c r="J335" s="62" t="str">
        <f t="shared" si="9"/>
        <v>-</v>
      </c>
    </row>
    <row r="336" spans="2:10" ht="26.25" customHeight="1" outlineLevel="2" x14ac:dyDescent="0.25">
      <c r="B336" s="47">
        <v>41</v>
      </c>
      <c r="C336" s="19"/>
      <c r="D336" s="13"/>
      <c r="E336" s="7"/>
      <c r="F336" s="15"/>
      <c r="G336" s="61">
        <f t="shared" si="10"/>
        <v>0</v>
      </c>
      <c r="H336" s="7"/>
      <c r="I336" s="7"/>
      <c r="J336" s="62" t="str">
        <f t="shared" si="9"/>
        <v>-</v>
      </c>
    </row>
    <row r="337" spans="1:10" ht="26.25" customHeight="1" outlineLevel="2" x14ac:dyDescent="0.25">
      <c r="B337" s="47">
        <v>42</v>
      </c>
      <c r="C337" s="19"/>
      <c r="D337" s="13"/>
      <c r="E337" s="7"/>
      <c r="F337" s="15"/>
      <c r="G337" s="61">
        <f t="shared" si="10"/>
        <v>0</v>
      </c>
      <c r="H337" s="7"/>
      <c r="I337" s="7"/>
      <c r="J337" s="62" t="str">
        <f t="shared" si="9"/>
        <v>-</v>
      </c>
    </row>
    <row r="338" spans="1:10" ht="26.25" customHeight="1" outlineLevel="2" x14ac:dyDescent="0.25">
      <c r="B338" s="47">
        <v>43</v>
      </c>
      <c r="C338" s="19"/>
      <c r="D338" s="13"/>
      <c r="E338" s="7"/>
      <c r="F338" s="15"/>
      <c r="G338" s="61">
        <f t="shared" si="10"/>
        <v>0</v>
      </c>
      <c r="H338" s="7"/>
      <c r="I338" s="7"/>
      <c r="J338" s="62" t="str">
        <f t="shared" si="9"/>
        <v>-</v>
      </c>
    </row>
    <row r="339" spans="1:10" ht="26.25" customHeight="1" outlineLevel="2" x14ac:dyDescent="0.25">
      <c r="B339" s="47">
        <v>44</v>
      </c>
      <c r="C339" s="19"/>
      <c r="D339" s="13"/>
      <c r="E339" s="7"/>
      <c r="F339" s="15"/>
      <c r="G339" s="61">
        <f t="shared" si="10"/>
        <v>0</v>
      </c>
      <c r="H339" s="7"/>
      <c r="I339" s="7"/>
      <c r="J339" s="62" t="str">
        <f t="shared" si="9"/>
        <v>-</v>
      </c>
    </row>
    <row r="340" spans="1:10" ht="26.25" customHeight="1" outlineLevel="2" x14ac:dyDescent="0.25">
      <c r="B340" s="47">
        <v>45</v>
      </c>
      <c r="C340" s="19"/>
      <c r="D340" s="13"/>
      <c r="E340" s="7"/>
      <c r="F340" s="15"/>
      <c r="G340" s="61">
        <f t="shared" si="10"/>
        <v>0</v>
      </c>
      <c r="H340" s="7"/>
      <c r="I340" s="7"/>
      <c r="J340" s="62" t="str">
        <f t="shared" si="9"/>
        <v>-</v>
      </c>
    </row>
    <row r="341" spans="1:10" ht="26.25" customHeight="1" outlineLevel="2" x14ac:dyDescent="0.25">
      <c r="B341" s="47">
        <v>46</v>
      </c>
      <c r="C341" s="19"/>
      <c r="D341" s="13"/>
      <c r="E341" s="7"/>
      <c r="F341" s="15"/>
      <c r="G341" s="61">
        <f t="shared" si="10"/>
        <v>0</v>
      </c>
      <c r="H341" s="7"/>
      <c r="I341" s="7"/>
      <c r="J341" s="62" t="str">
        <f t="shared" si="9"/>
        <v>-</v>
      </c>
    </row>
    <row r="342" spans="1:10" ht="26.25" customHeight="1" outlineLevel="2" x14ac:dyDescent="0.25">
      <c r="B342" s="47">
        <v>47</v>
      </c>
      <c r="C342" s="19"/>
      <c r="D342" s="13"/>
      <c r="E342" s="7"/>
      <c r="F342" s="15"/>
      <c r="G342" s="61">
        <f t="shared" si="10"/>
        <v>0</v>
      </c>
      <c r="H342" s="7"/>
      <c r="I342" s="7"/>
      <c r="J342" s="62" t="str">
        <f t="shared" si="9"/>
        <v>-</v>
      </c>
    </row>
    <row r="343" spans="1:10" ht="26.25" customHeight="1" outlineLevel="2" x14ac:dyDescent="0.25">
      <c r="B343" s="47">
        <v>48</v>
      </c>
      <c r="C343" s="19"/>
      <c r="D343" s="13"/>
      <c r="E343" s="7"/>
      <c r="F343" s="15"/>
      <c r="G343" s="61">
        <f t="shared" si="10"/>
        <v>0</v>
      </c>
      <c r="H343" s="7"/>
      <c r="I343" s="7"/>
      <c r="J343" s="62" t="str">
        <f t="shared" si="9"/>
        <v>-</v>
      </c>
    </row>
    <row r="344" spans="1:10" ht="26.25" customHeight="1" outlineLevel="2" x14ac:dyDescent="0.25">
      <c r="B344" s="47">
        <v>49</v>
      </c>
      <c r="C344" s="19"/>
      <c r="D344" s="13"/>
      <c r="E344" s="7"/>
      <c r="F344" s="15"/>
      <c r="G344" s="61">
        <f t="shared" si="10"/>
        <v>0</v>
      </c>
      <c r="H344" s="7"/>
      <c r="I344" s="7"/>
      <c r="J344" s="62" t="str">
        <f t="shared" si="9"/>
        <v>-</v>
      </c>
    </row>
    <row r="345" spans="1:10" ht="35.25" customHeight="1" outlineLevel="2" x14ac:dyDescent="0.25">
      <c r="A345" s="136" t="s">
        <v>301</v>
      </c>
      <c r="B345" s="47">
        <v>50</v>
      </c>
      <c r="C345" s="25"/>
      <c r="D345" s="26"/>
      <c r="E345" s="27"/>
      <c r="F345" s="28"/>
      <c r="G345" s="64">
        <f t="shared" si="10"/>
        <v>0</v>
      </c>
      <c r="H345" s="27"/>
      <c r="I345" s="27"/>
      <c r="J345" s="65" t="str">
        <f t="shared" si="9"/>
        <v>-</v>
      </c>
    </row>
    <row r="346" spans="1:10" ht="47.25" customHeight="1" outlineLevel="1" x14ac:dyDescent="0.25">
      <c r="A346" s="136" t="s">
        <v>302</v>
      </c>
      <c r="C346" s="78" t="s">
        <v>37</v>
      </c>
      <c r="D346" s="79"/>
      <c r="E346" s="79"/>
      <c r="F346" s="79"/>
      <c r="G346" s="79"/>
      <c r="H346" s="79"/>
      <c r="I346" s="79"/>
      <c r="J346" s="80"/>
    </row>
    <row r="347" spans="1:10" ht="25.9" customHeight="1" outlineLevel="2" x14ac:dyDescent="0.25">
      <c r="B347" s="47">
        <v>1</v>
      </c>
      <c r="C347" s="29"/>
      <c r="D347" s="16"/>
      <c r="E347" s="11"/>
      <c r="F347" s="17"/>
      <c r="G347" s="66">
        <f t="shared" si="10"/>
        <v>0</v>
      </c>
      <c r="H347" s="11"/>
      <c r="I347" s="11"/>
      <c r="J347" s="62" t="str">
        <f t="shared" si="9"/>
        <v>-</v>
      </c>
    </row>
    <row r="348" spans="1:10" ht="25.9" customHeight="1" outlineLevel="2" x14ac:dyDescent="0.25">
      <c r="B348" s="47">
        <v>2</v>
      </c>
      <c r="C348" s="19"/>
      <c r="D348" s="13"/>
      <c r="E348" s="7"/>
      <c r="F348" s="15"/>
      <c r="G348" s="61">
        <f t="shared" si="10"/>
        <v>0</v>
      </c>
      <c r="H348" s="7"/>
      <c r="I348" s="7"/>
      <c r="J348" s="62" t="str">
        <f t="shared" si="9"/>
        <v>-</v>
      </c>
    </row>
    <row r="349" spans="1:10" ht="25.9" customHeight="1" outlineLevel="2" x14ac:dyDescent="0.25">
      <c r="B349" s="47">
        <v>3</v>
      </c>
      <c r="C349" s="19"/>
      <c r="D349" s="13"/>
      <c r="E349" s="7"/>
      <c r="F349" s="15"/>
      <c r="G349" s="61">
        <f t="shared" si="10"/>
        <v>0</v>
      </c>
      <c r="H349" s="7"/>
      <c r="I349" s="7"/>
      <c r="J349" s="62" t="str">
        <f t="shared" si="9"/>
        <v>-</v>
      </c>
    </row>
    <row r="350" spans="1:10" ht="25.9" customHeight="1" outlineLevel="2" x14ac:dyDescent="0.25">
      <c r="B350" s="47">
        <v>4</v>
      </c>
      <c r="C350" s="19"/>
      <c r="D350" s="13"/>
      <c r="E350" s="7"/>
      <c r="F350" s="15"/>
      <c r="G350" s="61">
        <f t="shared" si="10"/>
        <v>0</v>
      </c>
      <c r="H350" s="7"/>
      <c r="I350" s="7"/>
      <c r="J350" s="62" t="str">
        <f t="shared" si="9"/>
        <v>-</v>
      </c>
    </row>
    <row r="351" spans="1:10" ht="25.9" customHeight="1" outlineLevel="2" x14ac:dyDescent="0.25">
      <c r="B351" s="47">
        <v>5</v>
      </c>
      <c r="C351" s="19"/>
      <c r="D351" s="13"/>
      <c r="E351" s="7"/>
      <c r="F351" s="15"/>
      <c r="G351" s="61">
        <f t="shared" si="10"/>
        <v>0</v>
      </c>
      <c r="H351" s="7"/>
      <c r="I351" s="7"/>
      <c r="J351" s="62" t="str">
        <f t="shared" si="9"/>
        <v>-</v>
      </c>
    </row>
    <row r="352" spans="1:10" ht="25.9" customHeight="1" outlineLevel="2" x14ac:dyDescent="0.25">
      <c r="B352" s="47">
        <v>6</v>
      </c>
      <c r="C352" s="19"/>
      <c r="D352" s="13"/>
      <c r="E352" s="7"/>
      <c r="F352" s="15"/>
      <c r="G352" s="61">
        <f t="shared" si="10"/>
        <v>0</v>
      </c>
      <c r="H352" s="7"/>
      <c r="I352" s="7"/>
      <c r="J352" s="62" t="str">
        <f t="shared" si="9"/>
        <v>-</v>
      </c>
    </row>
    <row r="353" spans="2:10" ht="25.9" customHeight="1" outlineLevel="2" x14ac:dyDescent="0.25">
      <c r="B353" s="47">
        <v>7</v>
      </c>
      <c r="C353" s="19"/>
      <c r="D353" s="13"/>
      <c r="E353" s="7"/>
      <c r="F353" s="15"/>
      <c r="G353" s="61">
        <f t="shared" si="10"/>
        <v>0</v>
      </c>
      <c r="H353" s="7"/>
      <c r="I353" s="7"/>
      <c r="J353" s="62" t="str">
        <f t="shared" si="9"/>
        <v>-</v>
      </c>
    </row>
    <row r="354" spans="2:10" ht="25.9" customHeight="1" outlineLevel="2" x14ac:dyDescent="0.25">
      <c r="B354" s="47">
        <v>8</v>
      </c>
      <c r="C354" s="19"/>
      <c r="D354" s="13"/>
      <c r="E354" s="7"/>
      <c r="F354" s="15"/>
      <c r="G354" s="61">
        <f t="shared" si="10"/>
        <v>0</v>
      </c>
      <c r="H354" s="7"/>
      <c r="I354" s="7"/>
      <c r="J354" s="62" t="str">
        <f t="shared" si="9"/>
        <v>-</v>
      </c>
    </row>
    <row r="355" spans="2:10" ht="25.9" customHeight="1" outlineLevel="2" x14ac:dyDescent="0.25">
      <c r="B355" s="47">
        <v>9</v>
      </c>
      <c r="C355" s="19"/>
      <c r="D355" s="13"/>
      <c r="E355" s="7"/>
      <c r="F355" s="15"/>
      <c r="G355" s="61">
        <f t="shared" si="10"/>
        <v>0</v>
      </c>
      <c r="H355" s="7"/>
      <c r="I355" s="7"/>
      <c r="J355" s="62" t="str">
        <f t="shared" si="9"/>
        <v>-</v>
      </c>
    </row>
    <row r="356" spans="2:10" ht="25.9" customHeight="1" outlineLevel="2" x14ac:dyDescent="0.25">
      <c r="B356" s="47">
        <v>10</v>
      </c>
      <c r="C356" s="19"/>
      <c r="D356" s="13"/>
      <c r="E356" s="7"/>
      <c r="F356" s="15"/>
      <c r="G356" s="61">
        <f t="shared" si="10"/>
        <v>0</v>
      </c>
      <c r="H356" s="7"/>
      <c r="I356" s="7"/>
      <c r="J356" s="62" t="str">
        <f t="shared" si="9"/>
        <v>-</v>
      </c>
    </row>
    <row r="357" spans="2:10" ht="25.9" customHeight="1" outlineLevel="2" x14ac:dyDescent="0.25">
      <c r="B357" s="47">
        <v>11</v>
      </c>
      <c r="C357" s="19"/>
      <c r="D357" s="13"/>
      <c r="E357" s="7"/>
      <c r="F357" s="15"/>
      <c r="G357" s="61">
        <f t="shared" si="10"/>
        <v>0</v>
      </c>
      <c r="H357" s="7"/>
      <c r="I357" s="7"/>
      <c r="J357" s="62" t="str">
        <f t="shared" si="9"/>
        <v>-</v>
      </c>
    </row>
    <row r="358" spans="2:10" ht="25.9" customHeight="1" outlineLevel="2" x14ac:dyDescent="0.25">
      <c r="B358" s="47">
        <v>12</v>
      </c>
      <c r="C358" s="19"/>
      <c r="D358" s="13"/>
      <c r="E358" s="7"/>
      <c r="F358" s="15"/>
      <c r="G358" s="61">
        <f t="shared" si="10"/>
        <v>0</v>
      </c>
      <c r="H358" s="7"/>
      <c r="I358" s="7"/>
      <c r="J358" s="62" t="str">
        <f t="shared" si="9"/>
        <v>-</v>
      </c>
    </row>
    <row r="359" spans="2:10" ht="25.9" customHeight="1" outlineLevel="2" x14ac:dyDescent="0.25">
      <c r="B359" s="47">
        <v>13</v>
      </c>
      <c r="C359" s="19"/>
      <c r="D359" s="13"/>
      <c r="E359" s="7"/>
      <c r="F359" s="15"/>
      <c r="G359" s="61">
        <f t="shared" si="10"/>
        <v>0</v>
      </c>
      <c r="H359" s="7"/>
      <c r="I359" s="7"/>
      <c r="J359" s="62" t="str">
        <f t="shared" si="9"/>
        <v>-</v>
      </c>
    </row>
    <row r="360" spans="2:10" ht="25.9" customHeight="1" outlineLevel="2" x14ac:dyDescent="0.25">
      <c r="B360" s="47">
        <v>14</v>
      </c>
      <c r="C360" s="19"/>
      <c r="D360" s="13"/>
      <c r="E360" s="7"/>
      <c r="F360" s="15"/>
      <c r="G360" s="61">
        <f t="shared" si="10"/>
        <v>0</v>
      </c>
      <c r="H360" s="7"/>
      <c r="I360" s="7"/>
      <c r="J360" s="62" t="str">
        <f t="shared" si="9"/>
        <v>-</v>
      </c>
    </row>
    <row r="361" spans="2:10" ht="25.9" customHeight="1" outlineLevel="2" x14ac:dyDescent="0.25">
      <c r="B361" s="47">
        <v>15</v>
      </c>
      <c r="C361" s="19"/>
      <c r="D361" s="13"/>
      <c r="E361" s="7"/>
      <c r="F361" s="15"/>
      <c r="G361" s="61">
        <f t="shared" si="10"/>
        <v>0</v>
      </c>
      <c r="H361" s="7"/>
      <c r="I361" s="7"/>
      <c r="J361" s="62" t="str">
        <f t="shared" si="9"/>
        <v>-</v>
      </c>
    </row>
    <row r="362" spans="2:10" ht="25.9" customHeight="1" outlineLevel="2" x14ac:dyDescent="0.25">
      <c r="B362" s="47">
        <v>16</v>
      </c>
      <c r="C362" s="19"/>
      <c r="D362" s="13"/>
      <c r="E362" s="7"/>
      <c r="F362" s="15"/>
      <c r="G362" s="61">
        <f t="shared" si="10"/>
        <v>0</v>
      </c>
      <c r="H362" s="7"/>
      <c r="I362" s="7"/>
      <c r="J362" s="62" t="str">
        <f t="shared" si="9"/>
        <v>-</v>
      </c>
    </row>
    <row r="363" spans="2:10" ht="25.9" customHeight="1" outlineLevel="2" x14ac:dyDescent="0.25">
      <c r="B363" s="47">
        <v>17</v>
      </c>
      <c r="C363" s="19"/>
      <c r="D363" s="13"/>
      <c r="E363" s="7"/>
      <c r="F363" s="15"/>
      <c r="G363" s="61">
        <f t="shared" si="10"/>
        <v>0</v>
      </c>
      <c r="H363" s="7"/>
      <c r="I363" s="7"/>
      <c r="J363" s="62" t="str">
        <f t="shared" si="9"/>
        <v>-</v>
      </c>
    </row>
    <row r="364" spans="2:10" ht="25.9" customHeight="1" outlineLevel="2" x14ac:dyDescent="0.25">
      <c r="B364" s="47">
        <v>18</v>
      </c>
      <c r="C364" s="19"/>
      <c r="D364" s="13"/>
      <c r="E364" s="7"/>
      <c r="F364" s="15"/>
      <c r="G364" s="61">
        <f t="shared" si="10"/>
        <v>0</v>
      </c>
      <c r="H364" s="7"/>
      <c r="I364" s="7"/>
      <c r="J364" s="62" t="str">
        <f t="shared" si="9"/>
        <v>-</v>
      </c>
    </row>
    <row r="365" spans="2:10" ht="25.9" customHeight="1" outlineLevel="2" x14ac:dyDescent="0.25">
      <c r="B365" s="47">
        <v>19</v>
      </c>
      <c r="C365" s="19"/>
      <c r="D365" s="13"/>
      <c r="E365" s="7"/>
      <c r="F365" s="15"/>
      <c r="G365" s="61">
        <f t="shared" si="10"/>
        <v>0</v>
      </c>
      <c r="H365" s="7"/>
      <c r="I365" s="7"/>
      <c r="J365" s="62" t="str">
        <f t="shared" ref="J365:J428" si="11">IF(AND(E365&gt;0,H365&gt;0,F365&gt;0,I365&gt;0,G365&gt;0),((G365)/H365/I365)/60,"-")</f>
        <v>-</v>
      </c>
    </row>
    <row r="366" spans="2:10" ht="25.9" customHeight="1" outlineLevel="2" x14ac:dyDescent="0.25">
      <c r="B366" s="47">
        <v>20</v>
      </c>
      <c r="C366" s="19"/>
      <c r="D366" s="13"/>
      <c r="E366" s="7"/>
      <c r="F366" s="15"/>
      <c r="G366" s="61">
        <f t="shared" si="10"/>
        <v>0</v>
      </c>
      <c r="H366" s="7"/>
      <c r="I366" s="7"/>
      <c r="J366" s="62" t="str">
        <f t="shared" si="11"/>
        <v>-</v>
      </c>
    </row>
    <row r="367" spans="2:10" ht="25.9" customHeight="1" outlineLevel="2" x14ac:dyDescent="0.25">
      <c r="B367" s="47">
        <v>21</v>
      </c>
      <c r="C367" s="19"/>
      <c r="D367" s="13"/>
      <c r="E367" s="7"/>
      <c r="F367" s="15"/>
      <c r="G367" s="61">
        <f t="shared" si="10"/>
        <v>0</v>
      </c>
      <c r="H367" s="7"/>
      <c r="I367" s="7"/>
      <c r="J367" s="62" t="str">
        <f t="shared" si="11"/>
        <v>-</v>
      </c>
    </row>
    <row r="368" spans="2:10" ht="25.9" customHeight="1" outlineLevel="2" x14ac:dyDescent="0.25">
      <c r="B368" s="47">
        <v>22</v>
      </c>
      <c r="C368" s="19"/>
      <c r="D368" s="13"/>
      <c r="E368" s="7"/>
      <c r="F368" s="15"/>
      <c r="G368" s="61">
        <f t="shared" si="10"/>
        <v>0</v>
      </c>
      <c r="H368" s="7"/>
      <c r="I368" s="7"/>
      <c r="J368" s="62" t="str">
        <f t="shared" si="11"/>
        <v>-</v>
      </c>
    </row>
    <row r="369" spans="2:10" ht="25.9" customHeight="1" outlineLevel="2" x14ac:dyDescent="0.25">
      <c r="B369" s="47">
        <v>23</v>
      </c>
      <c r="C369" s="19"/>
      <c r="D369" s="13"/>
      <c r="E369" s="7"/>
      <c r="F369" s="15"/>
      <c r="G369" s="61">
        <f t="shared" si="10"/>
        <v>0</v>
      </c>
      <c r="H369" s="7"/>
      <c r="I369" s="7"/>
      <c r="J369" s="62" t="str">
        <f t="shared" si="11"/>
        <v>-</v>
      </c>
    </row>
    <row r="370" spans="2:10" ht="25.9" customHeight="1" outlineLevel="2" x14ac:dyDescent="0.25">
      <c r="B370" s="47">
        <v>24</v>
      </c>
      <c r="C370" s="19"/>
      <c r="D370" s="13"/>
      <c r="E370" s="7"/>
      <c r="F370" s="15"/>
      <c r="G370" s="61">
        <f t="shared" si="10"/>
        <v>0</v>
      </c>
      <c r="H370" s="7"/>
      <c r="I370" s="7"/>
      <c r="J370" s="62" t="str">
        <f t="shared" si="11"/>
        <v>-</v>
      </c>
    </row>
    <row r="371" spans="2:10" ht="25.9" customHeight="1" outlineLevel="2" x14ac:dyDescent="0.25">
      <c r="B371" s="47">
        <v>25</v>
      </c>
      <c r="C371" s="19"/>
      <c r="D371" s="13"/>
      <c r="E371" s="7"/>
      <c r="F371" s="15"/>
      <c r="G371" s="61">
        <f t="shared" si="10"/>
        <v>0</v>
      </c>
      <c r="H371" s="7"/>
      <c r="I371" s="7"/>
      <c r="J371" s="62" t="str">
        <f t="shared" si="11"/>
        <v>-</v>
      </c>
    </row>
    <row r="372" spans="2:10" ht="25.9" customHeight="1" outlineLevel="2" x14ac:dyDescent="0.25">
      <c r="B372" s="47">
        <v>26</v>
      </c>
      <c r="C372" s="19"/>
      <c r="D372" s="13"/>
      <c r="E372" s="7"/>
      <c r="F372" s="15"/>
      <c r="G372" s="61">
        <f t="shared" si="10"/>
        <v>0</v>
      </c>
      <c r="H372" s="7"/>
      <c r="I372" s="7"/>
      <c r="J372" s="62" t="str">
        <f t="shared" si="11"/>
        <v>-</v>
      </c>
    </row>
    <row r="373" spans="2:10" ht="25.9" customHeight="1" outlineLevel="2" x14ac:dyDescent="0.25">
      <c r="B373" s="47">
        <v>27</v>
      </c>
      <c r="C373" s="19"/>
      <c r="D373" s="13"/>
      <c r="E373" s="7"/>
      <c r="F373" s="15"/>
      <c r="G373" s="61">
        <f t="shared" si="10"/>
        <v>0</v>
      </c>
      <c r="H373" s="7"/>
      <c r="I373" s="7"/>
      <c r="J373" s="62" t="str">
        <f t="shared" si="11"/>
        <v>-</v>
      </c>
    </row>
    <row r="374" spans="2:10" ht="25.9" customHeight="1" outlineLevel="2" x14ac:dyDescent="0.25">
      <c r="B374" s="47">
        <v>28</v>
      </c>
      <c r="C374" s="19"/>
      <c r="D374" s="13"/>
      <c r="E374" s="7"/>
      <c r="F374" s="15"/>
      <c r="G374" s="61">
        <f t="shared" ref="G374:G437" si="12">E374*(F374+100%)</f>
        <v>0</v>
      </c>
      <c r="H374" s="7"/>
      <c r="I374" s="7"/>
      <c r="J374" s="62" t="str">
        <f t="shared" si="11"/>
        <v>-</v>
      </c>
    </row>
    <row r="375" spans="2:10" ht="25.9" customHeight="1" outlineLevel="2" x14ac:dyDescent="0.25">
      <c r="B375" s="47">
        <v>29</v>
      </c>
      <c r="C375" s="19"/>
      <c r="D375" s="13"/>
      <c r="E375" s="7"/>
      <c r="F375" s="15"/>
      <c r="G375" s="61">
        <f t="shared" si="12"/>
        <v>0</v>
      </c>
      <c r="H375" s="7"/>
      <c r="I375" s="7"/>
      <c r="J375" s="62" t="str">
        <f t="shared" si="11"/>
        <v>-</v>
      </c>
    </row>
    <row r="376" spans="2:10" ht="25.9" customHeight="1" outlineLevel="2" x14ac:dyDescent="0.25">
      <c r="B376" s="47">
        <v>30</v>
      </c>
      <c r="C376" s="19"/>
      <c r="D376" s="13"/>
      <c r="E376" s="7"/>
      <c r="F376" s="15"/>
      <c r="G376" s="61">
        <f t="shared" si="12"/>
        <v>0</v>
      </c>
      <c r="H376" s="7"/>
      <c r="I376" s="7"/>
      <c r="J376" s="62" t="str">
        <f t="shared" si="11"/>
        <v>-</v>
      </c>
    </row>
    <row r="377" spans="2:10" ht="25.9" customHeight="1" outlineLevel="2" x14ac:dyDescent="0.25">
      <c r="B377" s="47">
        <v>31</v>
      </c>
      <c r="C377" s="19"/>
      <c r="D377" s="13"/>
      <c r="E377" s="7"/>
      <c r="F377" s="15"/>
      <c r="G377" s="61">
        <f t="shared" si="12"/>
        <v>0</v>
      </c>
      <c r="H377" s="7"/>
      <c r="I377" s="7"/>
      <c r="J377" s="62" t="str">
        <f t="shared" si="11"/>
        <v>-</v>
      </c>
    </row>
    <row r="378" spans="2:10" ht="25.9" customHeight="1" outlineLevel="2" x14ac:dyDescent="0.25">
      <c r="B378" s="47">
        <v>32</v>
      </c>
      <c r="C378" s="19"/>
      <c r="D378" s="13"/>
      <c r="E378" s="7"/>
      <c r="F378" s="15"/>
      <c r="G378" s="61">
        <f t="shared" si="12"/>
        <v>0</v>
      </c>
      <c r="H378" s="7"/>
      <c r="I378" s="7"/>
      <c r="J378" s="62" t="str">
        <f t="shared" si="11"/>
        <v>-</v>
      </c>
    </row>
    <row r="379" spans="2:10" ht="25.9" customHeight="1" outlineLevel="2" x14ac:dyDescent="0.25">
      <c r="B379" s="47">
        <v>33</v>
      </c>
      <c r="C379" s="19"/>
      <c r="D379" s="13"/>
      <c r="E379" s="7"/>
      <c r="F379" s="15"/>
      <c r="G379" s="61">
        <f t="shared" si="12"/>
        <v>0</v>
      </c>
      <c r="H379" s="7"/>
      <c r="I379" s="7"/>
      <c r="J379" s="62" t="str">
        <f t="shared" si="11"/>
        <v>-</v>
      </c>
    </row>
    <row r="380" spans="2:10" ht="25.9" customHeight="1" outlineLevel="2" x14ac:dyDescent="0.25">
      <c r="B380" s="47">
        <v>34</v>
      </c>
      <c r="C380" s="19"/>
      <c r="D380" s="13"/>
      <c r="E380" s="7"/>
      <c r="F380" s="15"/>
      <c r="G380" s="61">
        <f t="shared" si="12"/>
        <v>0</v>
      </c>
      <c r="H380" s="7"/>
      <c r="I380" s="7"/>
      <c r="J380" s="62" t="str">
        <f t="shared" si="11"/>
        <v>-</v>
      </c>
    </row>
    <row r="381" spans="2:10" ht="25.9" customHeight="1" outlineLevel="2" x14ac:dyDescent="0.25">
      <c r="B381" s="47">
        <v>35</v>
      </c>
      <c r="C381" s="19"/>
      <c r="D381" s="13"/>
      <c r="E381" s="7"/>
      <c r="F381" s="15"/>
      <c r="G381" s="61">
        <f t="shared" si="12"/>
        <v>0</v>
      </c>
      <c r="H381" s="7"/>
      <c r="I381" s="7"/>
      <c r="J381" s="62" t="str">
        <f t="shared" si="11"/>
        <v>-</v>
      </c>
    </row>
    <row r="382" spans="2:10" ht="25.9" customHeight="1" outlineLevel="2" x14ac:dyDescent="0.25">
      <c r="B382" s="47">
        <v>36</v>
      </c>
      <c r="C382" s="19"/>
      <c r="D382" s="13"/>
      <c r="E382" s="7"/>
      <c r="F382" s="15"/>
      <c r="G382" s="61">
        <f t="shared" si="12"/>
        <v>0</v>
      </c>
      <c r="H382" s="7"/>
      <c r="I382" s="7"/>
      <c r="J382" s="62" t="str">
        <f t="shared" si="11"/>
        <v>-</v>
      </c>
    </row>
    <row r="383" spans="2:10" ht="25.9" customHeight="1" outlineLevel="2" x14ac:dyDescent="0.25">
      <c r="B383" s="47">
        <v>37</v>
      </c>
      <c r="C383" s="19"/>
      <c r="D383" s="13"/>
      <c r="E383" s="7"/>
      <c r="F383" s="15"/>
      <c r="G383" s="61">
        <f t="shared" si="12"/>
        <v>0</v>
      </c>
      <c r="H383" s="7"/>
      <c r="I383" s="7"/>
      <c r="J383" s="62" t="str">
        <f t="shared" si="11"/>
        <v>-</v>
      </c>
    </row>
    <row r="384" spans="2:10" ht="25.9" customHeight="1" outlineLevel="2" x14ac:dyDescent="0.25">
      <c r="B384" s="47">
        <v>38</v>
      </c>
      <c r="C384" s="19"/>
      <c r="D384" s="13"/>
      <c r="E384" s="7"/>
      <c r="F384" s="15"/>
      <c r="G384" s="61">
        <f t="shared" si="12"/>
        <v>0</v>
      </c>
      <c r="H384" s="7"/>
      <c r="I384" s="7"/>
      <c r="J384" s="62" t="str">
        <f t="shared" si="11"/>
        <v>-</v>
      </c>
    </row>
    <row r="385" spans="1:10" ht="25.9" customHeight="1" outlineLevel="2" x14ac:dyDescent="0.25">
      <c r="B385" s="47">
        <v>39</v>
      </c>
      <c r="C385" s="19"/>
      <c r="D385" s="13"/>
      <c r="E385" s="7"/>
      <c r="F385" s="15"/>
      <c r="G385" s="61">
        <f t="shared" si="12"/>
        <v>0</v>
      </c>
      <c r="H385" s="7"/>
      <c r="I385" s="7"/>
      <c r="J385" s="62" t="str">
        <f t="shared" si="11"/>
        <v>-</v>
      </c>
    </row>
    <row r="386" spans="1:10" ht="25.9" customHeight="1" outlineLevel="2" x14ac:dyDescent="0.25">
      <c r="B386" s="47">
        <v>40</v>
      </c>
      <c r="C386" s="19"/>
      <c r="D386" s="13"/>
      <c r="E386" s="7"/>
      <c r="F386" s="15"/>
      <c r="G386" s="61">
        <f t="shared" si="12"/>
        <v>0</v>
      </c>
      <c r="H386" s="7"/>
      <c r="I386" s="7"/>
      <c r="J386" s="62" t="str">
        <f t="shared" si="11"/>
        <v>-</v>
      </c>
    </row>
    <row r="387" spans="1:10" ht="25.9" customHeight="1" outlineLevel="2" x14ac:dyDescent="0.25">
      <c r="B387" s="47">
        <v>41</v>
      </c>
      <c r="C387" s="19"/>
      <c r="D387" s="13"/>
      <c r="E387" s="7"/>
      <c r="F387" s="15"/>
      <c r="G387" s="61">
        <f t="shared" si="12"/>
        <v>0</v>
      </c>
      <c r="H387" s="7"/>
      <c r="I387" s="7"/>
      <c r="J387" s="62" t="str">
        <f t="shared" si="11"/>
        <v>-</v>
      </c>
    </row>
    <row r="388" spans="1:10" ht="25.9" customHeight="1" outlineLevel="2" x14ac:dyDescent="0.25">
      <c r="B388" s="47">
        <v>42</v>
      </c>
      <c r="C388" s="19"/>
      <c r="D388" s="13"/>
      <c r="E388" s="7"/>
      <c r="F388" s="15"/>
      <c r="G388" s="61">
        <f t="shared" si="12"/>
        <v>0</v>
      </c>
      <c r="H388" s="7"/>
      <c r="I388" s="7"/>
      <c r="J388" s="62" t="str">
        <f t="shared" si="11"/>
        <v>-</v>
      </c>
    </row>
    <row r="389" spans="1:10" ht="25.9" customHeight="1" outlineLevel="2" x14ac:dyDescent="0.25">
      <c r="B389" s="47">
        <v>43</v>
      </c>
      <c r="C389" s="19"/>
      <c r="D389" s="13"/>
      <c r="E389" s="7"/>
      <c r="F389" s="15"/>
      <c r="G389" s="61">
        <f t="shared" si="12"/>
        <v>0</v>
      </c>
      <c r="H389" s="7"/>
      <c r="I389" s="7"/>
      <c r="J389" s="62" t="str">
        <f t="shared" si="11"/>
        <v>-</v>
      </c>
    </row>
    <row r="390" spans="1:10" ht="25.9" customHeight="1" outlineLevel="2" x14ac:dyDescent="0.25">
      <c r="B390" s="47">
        <v>44</v>
      </c>
      <c r="C390" s="19"/>
      <c r="D390" s="13"/>
      <c r="E390" s="7"/>
      <c r="F390" s="15"/>
      <c r="G390" s="61">
        <f t="shared" si="12"/>
        <v>0</v>
      </c>
      <c r="H390" s="7"/>
      <c r="I390" s="7"/>
      <c r="J390" s="62" t="str">
        <f t="shared" si="11"/>
        <v>-</v>
      </c>
    </row>
    <row r="391" spans="1:10" ht="25.9" customHeight="1" outlineLevel="2" x14ac:dyDescent="0.25">
      <c r="B391" s="47">
        <v>45</v>
      </c>
      <c r="C391" s="19"/>
      <c r="D391" s="13"/>
      <c r="E391" s="7"/>
      <c r="F391" s="15"/>
      <c r="G391" s="61">
        <f t="shared" si="12"/>
        <v>0</v>
      </c>
      <c r="H391" s="7"/>
      <c r="I391" s="7"/>
      <c r="J391" s="62" t="str">
        <f t="shared" si="11"/>
        <v>-</v>
      </c>
    </row>
    <row r="392" spans="1:10" ht="25.9" customHeight="1" outlineLevel="2" x14ac:dyDescent="0.25">
      <c r="B392" s="47">
        <v>46</v>
      </c>
      <c r="C392" s="19"/>
      <c r="D392" s="13"/>
      <c r="E392" s="7"/>
      <c r="F392" s="15"/>
      <c r="G392" s="61">
        <f t="shared" si="12"/>
        <v>0</v>
      </c>
      <c r="H392" s="7"/>
      <c r="I392" s="7"/>
      <c r="J392" s="62" t="str">
        <f t="shared" si="11"/>
        <v>-</v>
      </c>
    </row>
    <row r="393" spans="1:10" ht="25.9" customHeight="1" outlineLevel="2" x14ac:dyDescent="0.25">
      <c r="B393" s="47">
        <v>47</v>
      </c>
      <c r="C393" s="19"/>
      <c r="D393" s="13"/>
      <c r="E393" s="7"/>
      <c r="F393" s="15"/>
      <c r="G393" s="61">
        <f t="shared" si="12"/>
        <v>0</v>
      </c>
      <c r="H393" s="7"/>
      <c r="I393" s="7"/>
      <c r="J393" s="62" t="str">
        <f t="shared" si="11"/>
        <v>-</v>
      </c>
    </row>
    <row r="394" spans="1:10" ht="25.9" customHeight="1" outlineLevel="2" x14ac:dyDescent="0.25">
      <c r="B394" s="47">
        <v>48</v>
      </c>
      <c r="C394" s="19"/>
      <c r="D394" s="13"/>
      <c r="E394" s="7"/>
      <c r="F394" s="15"/>
      <c r="G394" s="61">
        <f t="shared" si="12"/>
        <v>0</v>
      </c>
      <c r="H394" s="7"/>
      <c r="I394" s="7"/>
      <c r="J394" s="62" t="str">
        <f t="shared" si="11"/>
        <v>-</v>
      </c>
    </row>
    <row r="395" spans="1:10" ht="25.9" customHeight="1" outlineLevel="2" x14ac:dyDescent="0.25">
      <c r="B395" s="47">
        <v>49</v>
      </c>
      <c r="C395" s="19"/>
      <c r="D395" s="13"/>
      <c r="E395" s="7"/>
      <c r="F395" s="15"/>
      <c r="G395" s="61">
        <f t="shared" si="12"/>
        <v>0</v>
      </c>
      <c r="H395" s="7"/>
      <c r="I395" s="7"/>
      <c r="J395" s="62" t="str">
        <f t="shared" si="11"/>
        <v>-</v>
      </c>
    </row>
    <row r="396" spans="1:10" ht="36.75" customHeight="1" outlineLevel="2" x14ac:dyDescent="0.25">
      <c r="A396" s="136" t="s">
        <v>301</v>
      </c>
      <c r="B396" s="47">
        <v>50</v>
      </c>
      <c r="C396" s="25"/>
      <c r="D396" s="26"/>
      <c r="E396" s="27"/>
      <c r="F396" s="28"/>
      <c r="G396" s="64">
        <f t="shared" si="12"/>
        <v>0</v>
      </c>
      <c r="H396" s="27"/>
      <c r="I396" s="27"/>
      <c r="J396" s="65" t="str">
        <f t="shared" si="11"/>
        <v>-</v>
      </c>
    </row>
    <row r="397" spans="1:10" ht="45" outlineLevel="1" x14ac:dyDescent="0.25">
      <c r="A397" s="136" t="s">
        <v>302</v>
      </c>
      <c r="C397" s="78" t="s">
        <v>38</v>
      </c>
      <c r="D397" s="79"/>
      <c r="E397" s="79"/>
      <c r="F397" s="79"/>
      <c r="G397" s="79"/>
      <c r="H397" s="79"/>
      <c r="I397" s="79"/>
      <c r="J397" s="80"/>
    </row>
    <row r="398" spans="1:10" ht="27.6" customHeight="1" outlineLevel="2" x14ac:dyDescent="0.25">
      <c r="B398" s="47">
        <v>1</v>
      </c>
      <c r="C398" s="29"/>
      <c r="D398" s="16"/>
      <c r="E398" s="11"/>
      <c r="F398" s="17"/>
      <c r="G398" s="66">
        <f t="shared" si="12"/>
        <v>0</v>
      </c>
      <c r="H398" s="11"/>
      <c r="I398" s="11"/>
      <c r="J398" s="62" t="str">
        <f t="shared" si="11"/>
        <v>-</v>
      </c>
    </row>
    <row r="399" spans="1:10" ht="27.6" customHeight="1" outlineLevel="2" x14ac:dyDescent="0.25">
      <c r="B399" s="47">
        <v>2</v>
      </c>
      <c r="C399" s="19"/>
      <c r="D399" s="13"/>
      <c r="E399" s="7"/>
      <c r="F399" s="15"/>
      <c r="G399" s="61">
        <f t="shared" si="12"/>
        <v>0</v>
      </c>
      <c r="H399" s="7"/>
      <c r="I399" s="7"/>
      <c r="J399" s="62" t="str">
        <f t="shared" si="11"/>
        <v>-</v>
      </c>
    </row>
    <row r="400" spans="1:10" ht="27.6" customHeight="1" outlineLevel="2" x14ac:dyDescent="0.25">
      <c r="B400" s="47">
        <v>3</v>
      </c>
      <c r="C400" s="19"/>
      <c r="D400" s="13"/>
      <c r="E400" s="7"/>
      <c r="F400" s="15"/>
      <c r="G400" s="61">
        <f t="shared" si="12"/>
        <v>0</v>
      </c>
      <c r="H400" s="7"/>
      <c r="I400" s="7"/>
      <c r="J400" s="62" t="str">
        <f t="shared" si="11"/>
        <v>-</v>
      </c>
    </row>
    <row r="401" spans="2:10" ht="27.6" customHeight="1" outlineLevel="2" x14ac:dyDescent="0.25">
      <c r="B401" s="47">
        <v>4</v>
      </c>
      <c r="C401" s="19"/>
      <c r="D401" s="13"/>
      <c r="E401" s="7"/>
      <c r="F401" s="15"/>
      <c r="G401" s="61">
        <f t="shared" si="12"/>
        <v>0</v>
      </c>
      <c r="H401" s="7"/>
      <c r="I401" s="7"/>
      <c r="J401" s="62" t="str">
        <f t="shared" si="11"/>
        <v>-</v>
      </c>
    </row>
    <row r="402" spans="2:10" ht="27.6" customHeight="1" outlineLevel="2" x14ac:dyDescent="0.25">
      <c r="B402" s="47">
        <v>5</v>
      </c>
      <c r="C402" s="19"/>
      <c r="D402" s="13"/>
      <c r="E402" s="7"/>
      <c r="F402" s="15"/>
      <c r="G402" s="61">
        <f t="shared" si="12"/>
        <v>0</v>
      </c>
      <c r="H402" s="7"/>
      <c r="I402" s="7"/>
      <c r="J402" s="62" t="str">
        <f t="shared" si="11"/>
        <v>-</v>
      </c>
    </row>
    <row r="403" spans="2:10" ht="27.6" customHeight="1" outlineLevel="2" x14ac:dyDescent="0.25">
      <c r="B403" s="47">
        <v>6</v>
      </c>
      <c r="C403" s="19"/>
      <c r="D403" s="13"/>
      <c r="E403" s="7"/>
      <c r="F403" s="15"/>
      <c r="G403" s="61">
        <f t="shared" si="12"/>
        <v>0</v>
      </c>
      <c r="H403" s="7"/>
      <c r="I403" s="7"/>
      <c r="J403" s="62" t="str">
        <f t="shared" si="11"/>
        <v>-</v>
      </c>
    </row>
    <row r="404" spans="2:10" ht="27.6" customHeight="1" outlineLevel="2" x14ac:dyDescent="0.25">
      <c r="B404" s="47">
        <v>7</v>
      </c>
      <c r="C404" s="19"/>
      <c r="D404" s="13"/>
      <c r="E404" s="7"/>
      <c r="F404" s="15"/>
      <c r="G404" s="61">
        <f t="shared" si="12"/>
        <v>0</v>
      </c>
      <c r="H404" s="7"/>
      <c r="I404" s="7"/>
      <c r="J404" s="62" t="str">
        <f t="shared" si="11"/>
        <v>-</v>
      </c>
    </row>
    <row r="405" spans="2:10" ht="27.6" customHeight="1" outlineLevel="2" x14ac:dyDescent="0.25">
      <c r="B405" s="47">
        <v>8</v>
      </c>
      <c r="C405" s="19"/>
      <c r="D405" s="13"/>
      <c r="E405" s="7"/>
      <c r="F405" s="15"/>
      <c r="G405" s="61">
        <f t="shared" si="12"/>
        <v>0</v>
      </c>
      <c r="H405" s="7"/>
      <c r="I405" s="7"/>
      <c r="J405" s="62" t="str">
        <f t="shared" si="11"/>
        <v>-</v>
      </c>
    </row>
    <row r="406" spans="2:10" ht="27.6" customHeight="1" outlineLevel="2" x14ac:dyDescent="0.25">
      <c r="B406" s="47">
        <v>9</v>
      </c>
      <c r="C406" s="19"/>
      <c r="D406" s="13"/>
      <c r="E406" s="7"/>
      <c r="F406" s="15"/>
      <c r="G406" s="61">
        <f t="shared" si="12"/>
        <v>0</v>
      </c>
      <c r="H406" s="7"/>
      <c r="I406" s="7"/>
      <c r="J406" s="62" t="str">
        <f t="shared" si="11"/>
        <v>-</v>
      </c>
    </row>
    <row r="407" spans="2:10" ht="27.6" customHeight="1" outlineLevel="2" x14ac:dyDescent="0.25">
      <c r="B407" s="47">
        <v>10</v>
      </c>
      <c r="C407" s="19"/>
      <c r="D407" s="13"/>
      <c r="E407" s="7"/>
      <c r="F407" s="15"/>
      <c r="G407" s="61">
        <f t="shared" si="12"/>
        <v>0</v>
      </c>
      <c r="H407" s="7"/>
      <c r="I407" s="7"/>
      <c r="J407" s="62" t="str">
        <f t="shared" si="11"/>
        <v>-</v>
      </c>
    </row>
    <row r="408" spans="2:10" ht="27.6" customHeight="1" outlineLevel="2" x14ac:dyDescent="0.25">
      <c r="B408" s="47">
        <v>11</v>
      </c>
      <c r="C408" s="19"/>
      <c r="D408" s="13"/>
      <c r="E408" s="7"/>
      <c r="F408" s="15"/>
      <c r="G408" s="61">
        <f t="shared" si="12"/>
        <v>0</v>
      </c>
      <c r="H408" s="7"/>
      <c r="I408" s="7"/>
      <c r="J408" s="62" t="str">
        <f t="shared" si="11"/>
        <v>-</v>
      </c>
    </row>
    <row r="409" spans="2:10" ht="27.6" customHeight="1" outlineLevel="2" x14ac:dyDescent="0.25">
      <c r="B409" s="47">
        <v>12</v>
      </c>
      <c r="C409" s="19"/>
      <c r="D409" s="13"/>
      <c r="E409" s="7"/>
      <c r="F409" s="15"/>
      <c r="G409" s="61">
        <f t="shared" si="12"/>
        <v>0</v>
      </c>
      <c r="H409" s="7"/>
      <c r="I409" s="7"/>
      <c r="J409" s="62" t="str">
        <f t="shared" si="11"/>
        <v>-</v>
      </c>
    </row>
    <row r="410" spans="2:10" ht="27.6" customHeight="1" outlineLevel="2" x14ac:dyDescent="0.25">
      <c r="B410" s="47">
        <v>13</v>
      </c>
      <c r="C410" s="19"/>
      <c r="D410" s="13"/>
      <c r="E410" s="7"/>
      <c r="F410" s="15"/>
      <c r="G410" s="61">
        <f t="shared" si="12"/>
        <v>0</v>
      </c>
      <c r="H410" s="7"/>
      <c r="I410" s="7"/>
      <c r="J410" s="62" t="str">
        <f t="shared" si="11"/>
        <v>-</v>
      </c>
    </row>
    <row r="411" spans="2:10" ht="27.6" customHeight="1" outlineLevel="2" x14ac:dyDescent="0.25">
      <c r="B411" s="47">
        <v>14</v>
      </c>
      <c r="C411" s="19"/>
      <c r="D411" s="13"/>
      <c r="E411" s="7"/>
      <c r="F411" s="15"/>
      <c r="G411" s="61">
        <f t="shared" si="12"/>
        <v>0</v>
      </c>
      <c r="H411" s="7"/>
      <c r="I411" s="7"/>
      <c r="J411" s="62" t="str">
        <f t="shared" si="11"/>
        <v>-</v>
      </c>
    </row>
    <row r="412" spans="2:10" ht="27.6" customHeight="1" outlineLevel="2" x14ac:dyDescent="0.25">
      <c r="B412" s="47">
        <v>15</v>
      </c>
      <c r="C412" s="19"/>
      <c r="D412" s="13"/>
      <c r="E412" s="7"/>
      <c r="F412" s="15"/>
      <c r="G412" s="61">
        <f t="shared" si="12"/>
        <v>0</v>
      </c>
      <c r="H412" s="7"/>
      <c r="I412" s="7"/>
      <c r="J412" s="62" t="str">
        <f t="shared" si="11"/>
        <v>-</v>
      </c>
    </row>
    <row r="413" spans="2:10" ht="27.6" customHeight="1" outlineLevel="2" x14ac:dyDescent="0.25">
      <c r="B413" s="47">
        <v>16</v>
      </c>
      <c r="C413" s="19"/>
      <c r="D413" s="13"/>
      <c r="E413" s="7"/>
      <c r="F413" s="15"/>
      <c r="G413" s="61">
        <f t="shared" si="12"/>
        <v>0</v>
      </c>
      <c r="H413" s="7"/>
      <c r="I413" s="7"/>
      <c r="J413" s="62" t="str">
        <f t="shared" si="11"/>
        <v>-</v>
      </c>
    </row>
    <row r="414" spans="2:10" ht="27.6" customHeight="1" outlineLevel="2" x14ac:dyDescent="0.25">
      <c r="B414" s="47">
        <v>17</v>
      </c>
      <c r="C414" s="19"/>
      <c r="D414" s="13"/>
      <c r="E414" s="7"/>
      <c r="F414" s="15"/>
      <c r="G414" s="61">
        <f t="shared" si="12"/>
        <v>0</v>
      </c>
      <c r="H414" s="7"/>
      <c r="I414" s="7"/>
      <c r="J414" s="62" t="str">
        <f t="shared" si="11"/>
        <v>-</v>
      </c>
    </row>
    <row r="415" spans="2:10" ht="27.6" customHeight="1" outlineLevel="2" x14ac:dyDescent="0.25">
      <c r="B415" s="47">
        <v>18</v>
      </c>
      <c r="C415" s="19"/>
      <c r="D415" s="13"/>
      <c r="E415" s="7"/>
      <c r="F415" s="15"/>
      <c r="G415" s="61">
        <f t="shared" si="12"/>
        <v>0</v>
      </c>
      <c r="H415" s="7"/>
      <c r="I415" s="7"/>
      <c r="J415" s="62" t="str">
        <f t="shared" si="11"/>
        <v>-</v>
      </c>
    </row>
    <row r="416" spans="2:10" ht="27.6" customHeight="1" outlineLevel="2" x14ac:dyDescent="0.25">
      <c r="B416" s="47">
        <v>19</v>
      </c>
      <c r="C416" s="19"/>
      <c r="D416" s="13"/>
      <c r="E416" s="7"/>
      <c r="F416" s="15"/>
      <c r="G416" s="61">
        <f t="shared" si="12"/>
        <v>0</v>
      </c>
      <c r="H416" s="7"/>
      <c r="I416" s="7"/>
      <c r="J416" s="62" t="str">
        <f t="shared" si="11"/>
        <v>-</v>
      </c>
    </row>
    <row r="417" spans="2:10" ht="27.6" customHeight="1" outlineLevel="2" x14ac:dyDescent="0.25">
      <c r="B417" s="47">
        <v>20</v>
      </c>
      <c r="C417" s="19"/>
      <c r="D417" s="13"/>
      <c r="E417" s="7"/>
      <c r="F417" s="15"/>
      <c r="G417" s="61">
        <f t="shared" si="12"/>
        <v>0</v>
      </c>
      <c r="H417" s="7"/>
      <c r="I417" s="7"/>
      <c r="J417" s="62" t="str">
        <f t="shared" si="11"/>
        <v>-</v>
      </c>
    </row>
    <row r="418" spans="2:10" ht="27.6" customHeight="1" outlineLevel="2" x14ac:dyDescent="0.25">
      <c r="B418" s="47">
        <v>21</v>
      </c>
      <c r="C418" s="19"/>
      <c r="D418" s="13"/>
      <c r="E418" s="7"/>
      <c r="F418" s="15"/>
      <c r="G418" s="61">
        <f t="shared" si="12"/>
        <v>0</v>
      </c>
      <c r="H418" s="7"/>
      <c r="I418" s="7"/>
      <c r="J418" s="62" t="str">
        <f t="shared" si="11"/>
        <v>-</v>
      </c>
    </row>
    <row r="419" spans="2:10" ht="27.6" customHeight="1" outlineLevel="2" x14ac:dyDescent="0.25">
      <c r="B419" s="47">
        <v>22</v>
      </c>
      <c r="C419" s="19"/>
      <c r="D419" s="13"/>
      <c r="E419" s="7"/>
      <c r="F419" s="15"/>
      <c r="G419" s="61">
        <f t="shared" si="12"/>
        <v>0</v>
      </c>
      <c r="H419" s="7"/>
      <c r="I419" s="7"/>
      <c r="J419" s="62" t="str">
        <f t="shared" si="11"/>
        <v>-</v>
      </c>
    </row>
    <row r="420" spans="2:10" ht="27.6" customHeight="1" outlineLevel="2" x14ac:dyDescent="0.25">
      <c r="B420" s="47">
        <v>23</v>
      </c>
      <c r="C420" s="19"/>
      <c r="D420" s="13"/>
      <c r="E420" s="7"/>
      <c r="F420" s="15"/>
      <c r="G420" s="61">
        <f t="shared" si="12"/>
        <v>0</v>
      </c>
      <c r="H420" s="7"/>
      <c r="I420" s="7"/>
      <c r="J420" s="62" t="str">
        <f t="shared" si="11"/>
        <v>-</v>
      </c>
    </row>
    <row r="421" spans="2:10" ht="27.6" customHeight="1" outlineLevel="2" x14ac:dyDescent="0.25">
      <c r="B421" s="47">
        <v>24</v>
      </c>
      <c r="C421" s="19"/>
      <c r="D421" s="13"/>
      <c r="E421" s="7"/>
      <c r="F421" s="15"/>
      <c r="G421" s="61">
        <f t="shared" si="12"/>
        <v>0</v>
      </c>
      <c r="H421" s="7"/>
      <c r="I421" s="7"/>
      <c r="J421" s="62" t="str">
        <f t="shared" si="11"/>
        <v>-</v>
      </c>
    </row>
    <row r="422" spans="2:10" ht="27.6" customHeight="1" outlineLevel="2" x14ac:dyDescent="0.25">
      <c r="B422" s="47">
        <v>25</v>
      </c>
      <c r="C422" s="19"/>
      <c r="D422" s="13"/>
      <c r="E422" s="7"/>
      <c r="F422" s="15"/>
      <c r="G422" s="61">
        <f t="shared" si="12"/>
        <v>0</v>
      </c>
      <c r="H422" s="7"/>
      <c r="I422" s="7"/>
      <c r="J422" s="62" t="str">
        <f t="shared" si="11"/>
        <v>-</v>
      </c>
    </row>
    <row r="423" spans="2:10" ht="27.6" customHeight="1" outlineLevel="2" x14ac:dyDescent="0.25">
      <c r="B423" s="47">
        <v>26</v>
      </c>
      <c r="C423" s="19"/>
      <c r="D423" s="13"/>
      <c r="E423" s="7"/>
      <c r="F423" s="15"/>
      <c r="G423" s="61">
        <f t="shared" si="12"/>
        <v>0</v>
      </c>
      <c r="H423" s="7"/>
      <c r="I423" s="7"/>
      <c r="J423" s="62" t="str">
        <f t="shared" si="11"/>
        <v>-</v>
      </c>
    </row>
    <row r="424" spans="2:10" ht="27.6" customHeight="1" outlineLevel="2" x14ac:dyDescent="0.25">
      <c r="B424" s="47">
        <v>27</v>
      </c>
      <c r="C424" s="19"/>
      <c r="D424" s="13"/>
      <c r="E424" s="7"/>
      <c r="F424" s="15"/>
      <c r="G424" s="61">
        <f t="shared" si="12"/>
        <v>0</v>
      </c>
      <c r="H424" s="7"/>
      <c r="I424" s="7"/>
      <c r="J424" s="62" t="str">
        <f t="shared" si="11"/>
        <v>-</v>
      </c>
    </row>
    <row r="425" spans="2:10" ht="27.6" customHeight="1" outlineLevel="2" x14ac:dyDescent="0.25">
      <c r="B425" s="47">
        <v>28</v>
      </c>
      <c r="C425" s="19"/>
      <c r="D425" s="13"/>
      <c r="E425" s="7"/>
      <c r="F425" s="15"/>
      <c r="G425" s="61">
        <f t="shared" si="12"/>
        <v>0</v>
      </c>
      <c r="H425" s="7"/>
      <c r="I425" s="7"/>
      <c r="J425" s="62" t="str">
        <f t="shared" si="11"/>
        <v>-</v>
      </c>
    </row>
    <row r="426" spans="2:10" ht="27.6" customHeight="1" outlineLevel="2" x14ac:dyDescent="0.25">
      <c r="B426" s="47">
        <v>29</v>
      </c>
      <c r="C426" s="19"/>
      <c r="D426" s="13"/>
      <c r="E426" s="7"/>
      <c r="F426" s="15"/>
      <c r="G426" s="61">
        <f t="shared" si="12"/>
        <v>0</v>
      </c>
      <c r="H426" s="7"/>
      <c r="I426" s="7"/>
      <c r="J426" s="62" t="str">
        <f t="shared" si="11"/>
        <v>-</v>
      </c>
    </row>
    <row r="427" spans="2:10" ht="27.6" customHeight="1" outlineLevel="2" x14ac:dyDescent="0.25">
      <c r="B427" s="47">
        <v>30</v>
      </c>
      <c r="C427" s="19"/>
      <c r="D427" s="13"/>
      <c r="E427" s="7"/>
      <c r="F427" s="15"/>
      <c r="G427" s="61">
        <f t="shared" si="12"/>
        <v>0</v>
      </c>
      <c r="H427" s="7"/>
      <c r="I427" s="7"/>
      <c r="J427" s="62" t="str">
        <f t="shared" si="11"/>
        <v>-</v>
      </c>
    </row>
    <row r="428" spans="2:10" ht="27.6" customHeight="1" outlineLevel="2" x14ac:dyDescent="0.25">
      <c r="B428" s="47">
        <v>31</v>
      </c>
      <c r="C428" s="19"/>
      <c r="D428" s="13"/>
      <c r="E428" s="7"/>
      <c r="F428" s="15"/>
      <c r="G428" s="61">
        <f t="shared" si="12"/>
        <v>0</v>
      </c>
      <c r="H428" s="7"/>
      <c r="I428" s="7"/>
      <c r="J428" s="62" t="str">
        <f t="shared" si="11"/>
        <v>-</v>
      </c>
    </row>
    <row r="429" spans="2:10" ht="27.6" customHeight="1" outlineLevel="2" x14ac:dyDescent="0.25">
      <c r="B429" s="47">
        <v>32</v>
      </c>
      <c r="C429" s="19"/>
      <c r="D429" s="13"/>
      <c r="E429" s="7"/>
      <c r="F429" s="15"/>
      <c r="G429" s="61">
        <f t="shared" si="12"/>
        <v>0</v>
      </c>
      <c r="H429" s="7"/>
      <c r="I429" s="7"/>
      <c r="J429" s="62" t="str">
        <f t="shared" ref="J429:J447" si="13">IF(AND(E429&gt;0,H429&gt;0,F429&gt;0,I429&gt;0,G429&gt;0),((G429)/H429/I429)/60,"-")</f>
        <v>-</v>
      </c>
    </row>
    <row r="430" spans="2:10" ht="27.6" customHeight="1" outlineLevel="2" x14ac:dyDescent="0.25">
      <c r="B430" s="47">
        <v>33</v>
      </c>
      <c r="C430" s="19"/>
      <c r="D430" s="13"/>
      <c r="E430" s="7"/>
      <c r="F430" s="15"/>
      <c r="G430" s="61">
        <f t="shared" si="12"/>
        <v>0</v>
      </c>
      <c r="H430" s="7"/>
      <c r="I430" s="7"/>
      <c r="J430" s="62" t="str">
        <f t="shared" si="13"/>
        <v>-</v>
      </c>
    </row>
    <row r="431" spans="2:10" ht="27.6" customHeight="1" outlineLevel="2" x14ac:dyDescent="0.25">
      <c r="B431" s="47">
        <v>34</v>
      </c>
      <c r="C431" s="19"/>
      <c r="D431" s="13"/>
      <c r="E431" s="7"/>
      <c r="F431" s="15"/>
      <c r="G431" s="61">
        <f t="shared" si="12"/>
        <v>0</v>
      </c>
      <c r="H431" s="7"/>
      <c r="I431" s="7"/>
      <c r="J431" s="62" t="str">
        <f t="shared" si="13"/>
        <v>-</v>
      </c>
    </row>
    <row r="432" spans="2:10" ht="27.6" customHeight="1" outlineLevel="2" x14ac:dyDescent="0.25">
      <c r="B432" s="47">
        <v>35</v>
      </c>
      <c r="C432" s="19"/>
      <c r="D432" s="13"/>
      <c r="E432" s="7"/>
      <c r="F432" s="15"/>
      <c r="G432" s="61">
        <f t="shared" si="12"/>
        <v>0</v>
      </c>
      <c r="H432" s="7"/>
      <c r="I432" s="7"/>
      <c r="J432" s="62" t="str">
        <f t="shared" si="13"/>
        <v>-</v>
      </c>
    </row>
    <row r="433" spans="1:10" ht="27.6" customHeight="1" outlineLevel="2" x14ac:dyDescent="0.25">
      <c r="B433" s="47">
        <v>36</v>
      </c>
      <c r="C433" s="19"/>
      <c r="D433" s="13"/>
      <c r="E433" s="7"/>
      <c r="F433" s="15"/>
      <c r="G433" s="61">
        <f t="shared" si="12"/>
        <v>0</v>
      </c>
      <c r="H433" s="7"/>
      <c r="I433" s="7"/>
      <c r="J433" s="62" t="str">
        <f t="shared" si="13"/>
        <v>-</v>
      </c>
    </row>
    <row r="434" spans="1:10" ht="27.6" customHeight="1" outlineLevel="2" x14ac:dyDescent="0.25">
      <c r="B434" s="47">
        <v>37</v>
      </c>
      <c r="C434" s="19"/>
      <c r="D434" s="13"/>
      <c r="E434" s="7"/>
      <c r="F434" s="15"/>
      <c r="G434" s="61">
        <f t="shared" si="12"/>
        <v>0</v>
      </c>
      <c r="H434" s="7"/>
      <c r="I434" s="7"/>
      <c r="J434" s="62" t="str">
        <f t="shared" si="13"/>
        <v>-</v>
      </c>
    </row>
    <row r="435" spans="1:10" ht="27.6" customHeight="1" outlineLevel="2" x14ac:dyDescent="0.25">
      <c r="B435" s="47">
        <v>38</v>
      </c>
      <c r="C435" s="19"/>
      <c r="D435" s="13"/>
      <c r="E435" s="7"/>
      <c r="F435" s="15"/>
      <c r="G435" s="61">
        <f t="shared" si="12"/>
        <v>0</v>
      </c>
      <c r="H435" s="7"/>
      <c r="I435" s="7"/>
      <c r="J435" s="62" t="str">
        <f t="shared" si="13"/>
        <v>-</v>
      </c>
    </row>
    <row r="436" spans="1:10" ht="27.6" customHeight="1" outlineLevel="2" x14ac:dyDescent="0.25">
      <c r="B436" s="47">
        <v>39</v>
      </c>
      <c r="C436" s="19"/>
      <c r="D436" s="13"/>
      <c r="E436" s="7"/>
      <c r="F436" s="15"/>
      <c r="G436" s="61">
        <f t="shared" si="12"/>
        <v>0</v>
      </c>
      <c r="H436" s="7"/>
      <c r="I436" s="7"/>
      <c r="J436" s="62" t="str">
        <f t="shared" si="13"/>
        <v>-</v>
      </c>
    </row>
    <row r="437" spans="1:10" ht="27.6" customHeight="1" outlineLevel="2" x14ac:dyDescent="0.25">
      <c r="B437" s="47">
        <v>40</v>
      </c>
      <c r="C437" s="19"/>
      <c r="D437" s="13"/>
      <c r="E437" s="7"/>
      <c r="F437" s="15"/>
      <c r="G437" s="61">
        <f t="shared" si="12"/>
        <v>0</v>
      </c>
      <c r="H437" s="7"/>
      <c r="I437" s="7"/>
      <c r="J437" s="62" t="str">
        <f t="shared" si="13"/>
        <v>-</v>
      </c>
    </row>
    <row r="438" spans="1:10" ht="27.6" customHeight="1" outlineLevel="2" x14ac:dyDescent="0.25">
      <c r="B438" s="47">
        <v>41</v>
      </c>
      <c r="C438" s="19"/>
      <c r="D438" s="13"/>
      <c r="E438" s="7"/>
      <c r="F438" s="15"/>
      <c r="G438" s="61">
        <f t="shared" ref="G438:G447" si="14">E438*(F438+100%)</f>
        <v>0</v>
      </c>
      <c r="H438" s="7"/>
      <c r="I438" s="7"/>
      <c r="J438" s="62" t="str">
        <f t="shared" si="13"/>
        <v>-</v>
      </c>
    </row>
    <row r="439" spans="1:10" ht="27.6" customHeight="1" outlineLevel="2" x14ac:dyDescent="0.25">
      <c r="B439" s="47">
        <v>42</v>
      </c>
      <c r="C439" s="19"/>
      <c r="D439" s="13"/>
      <c r="E439" s="7"/>
      <c r="F439" s="15"/>
      <c r="G439" s="61">
        <f t="shared" si="14"/>
        <v>0</v>
      </c>
      <c r="H439" s="7"/>
      <c r="I439" s="7"/>
      <c r="J439" s="62" t="str">
        <f t="shared" si="13"/>
        <v>-</v>
      </c>
    </row>
    <row r="440" spans="1:10" ht="27.6" customHeight="1" outlineLevel="2" x14ac:dyDescent="0.25">
      <c r="B440" s="47">
        <v>43</v>
      </c>
      <c r="C440" s="19"/>
      <c r="D440" s="13"/>
      <c r="E440" s="7"/>
      <c r="F440" s="15"/>
      <c r="G440" s="61">
        <f t="shared" si="14"/>
        <v>0</v>
      </c>
      <c r="H440" s="7"/>
      <c r="I440" s="7"/>
      <c r="J440" s="62" t="str">
        <f t="shared" si="13"/>
        <v>-</v>
      </c>
    </row>
    <row r="441" spans="1:10" ht="27.6" customHeight="1" outlineLevel="2" x14ac:dyDescent="0.25">
      <c r="B441" s="47">
        <v>44</v>
      </c>
      <c r="C441" s="19"/>
      <c r="D441" s="13"/>
      <c r="E441" s="7"/>
      <c r="F441" s="15"/>
      <c r="G441" s="61">
        <f t="shared" si="14"/>
        <v>0</v>
      </c>
      <c r="H441" s="7"/>
      <c r="I441" s="7"/>
      <c r="J441" s="62" t="str">
        <f t="shared" si="13"/>
        <v>-</v>
      </c>
    </row>
    <row r="442" spans="1:10" ht="27.6" customHeight="1" outlineLevel="2" x14ac:dyDescent="0.25">
      <c r="B442" s="47">
        <v>45</v>
      </c>
      <c r="C442" s="19"/>
      <c r="D442" s="13"/>
      <c r="E442" s="7"/>
      <c r="F442" s="15"/>
      <c r="G442" s="61">
        <f t="shared" si="14"/>
        <v>0</v>
      </c>
      <c r="H442" s="7"/>
      <c r="I442" s="7"/>
      <c r="J442" s="62" t="str">
        <f t="shared" si="13"/>
        <v>-</v>
      </c>
    </row>
    <row r="443" spans="1:10" ht="27.6" customHeight="1" outlineLevel="2" x14ac:dyDescent="0.25">
      <c r="B443" s="47">
        <v>46</v>
      </c>
      <c r="C443" s="19"/>
      <c r="D443" s="13"/>
      <c r="E443" s="7"/>
      <c r="F443" s="15"/>
      <c r="G443" s="61">
        <f t="shared" si="14"/>
        <v>0</v>
      </c>
      <c r="H443" s="7"/>
      <c r="I443" s="7"/>
      <c r="J443" s="62" t="str">
        <f t="shared" si="13"/>
        <v>-</v>
      </c>
    </row>
    <row r="444" spans="1:10" ht="27.6" customHeight="1" outlineLevel="2" x14ac:dyDescent="0.25">
      <c r="B444" s="47">
        <v>47</v>
      </c>
      <c r="C444" s="19"/>
      <c r="D444" s="13"/>
      <c r="E444" s="7"/>
      <c r="F444" s="15"/>
      <c r="G444" s="61">
        <f t="shared" si="14"/>
        <v>0</v>
      </c>
      <c r="H444" s="7"/>
      <c r="I444" s="7"/>
      <c r="J444" s="62" t="str">
        <f t="shared" si="13"/>
        <v>-</v>
      </c>
    </row>
    <row r="445" spans="1:10" ht="27.6" customHeight="1" outlineLevel="2" x14ac:dyDescent="0.25">
      <c r="B445" s="47">
        <v>48</v>
      </c>
      <c r="C445" s="19"/>
      <c r="D445" s="13"/>
      <c r="E445" s="7"/>
      <c r="F445" s="15"/>
      <c r="G445" s="61">
        <f t="shared" si="14"/>
        <v>0</v>
      </c>
      <c r="H445" s="7"/>
      <c r="I445" s="7"/>
      <c r="J445" s="62" t="str">
        <f t="shared" si="13"/>
        <v>-</v>
      </c>
    </row>
    <row r="446" spans="1:10" ht="27.6" customHeight="1" outlineLevel="2" x14ac:dyDescent="0.25">
      <c r="B446" s="47">
        <v>49</v>
      </c>
      <c r="C446" s="19"/>
      <c r="D446" s="13"/>
      <c r="E446" s="7"/>
      <c r="F446" s="15"/>
      <c r="G446" s="61">
        <f t="shared" si="14"/>
        <v>0</v>
      </c>
      <c r="H446" s="7"/>
      <c r="I446" s="7"/>
      <c r="J446" s="62" t="str">
        <f t="shared" si="13"/>
        <v>-</v>
      </c>
    </row>
    <row r="447" spans="1:10" ht="30.75" customHeight="1" outlineLevel="2" x14ac:dyDescent="0.25">
      <c r="A447" s="136" t="s">
        <v>301</v>
      </c>
      <c r="B447" s="47">
        <v>50</v>
      </c>
      <c r="C447" s="25"/>
      <c r="D447" s="26"/>
      <c r="E447" s="27"/>
      <c r="F447" s="28"/>
      <c r="G447" s="64">
        <f t="shared" si="14"/>
        <v>0</v>
      </c>
      <c r="H447" s="27"/>
      <c r="I447" s="27"/>
      <c r="J447" s="65" t="str">
        <f t="shared" si="13"/>
        <v>-</v>
      </c>
    </row>
    <row r="448" spans="1:10" ht="43.5" customHeight="1" outlineLevel="1" x14ac:dyDescent="0.25">
      <c r="A448" s="136" t="s">
        <v>302</v>
      </c>
      <c r="C448" s="78" t="s">
        <v>140</v>
      </c>
      <c r="D448" s="79"/>
      <c r="E448" s="79"/>
      <c r="F448" s="79"/>
      <c r="G448" s="79"/>
      <c r="H448" s="79"/>
      <c r="I448" s="79"/>
      <c r="J448" s="80"/>
    </row>
    <row r="449" spans="2:10" ht="27.6" customHeight="1" outlineLevel="2" x14ac:dyDescent="0.25">
      <c r="B449" s="47">
        <v>1</v>
      </c>
      <c r="C449" s="29"/>
      <c r="D449" s="16"/>
      <c r="E449" s="11"/>
      <c r="F449" s="17"/>
      <c r="G449" s="66">
        <f t="shared" ref="G449" si="15">E449*(F449+100%)</f>
        <v>0</v>
      </c>
      <c r="H449" s="11"/>
      <c r="I449" s="11"/>
      <c r="J449" s="62" t="str">
        <f t="shared" ref="J449" si="16">IF(AND(E449&gt;0,H449&gt;0,F449&gt;0,I449&gt;0,G449&gt;0),((G449)/H449/I449)/60,"-")</f>
        <v>-</v>
      </c>
    </row>
    <row r="450" spans="2:10" ht="27.6" customHeight="1" outlineLevel="2" x14ac:dyDescent="0.25">
      <c r="B450" s="47">
        <v>2</v>
      </c>
      <c r="C450" s="19"/>
      <c r="D450" s="13"/>
      <c r="E450" s="7"/>
      <c r="F450" s="15"/>
      <c r="G450" s="61">
        <f t="shared" ref="G450:G482" si="17">E450*(F450+100%)</f>
        <v>0</v>
      </c>
      <c r="H450" s="7"/>
      <c r="I450" s="7"/>
      <c r="J450" s="62" t="str">
        <f t="shared" ref="J450:J482" si="18">IF(AND(E450&gt;0,H450&gt;0,F450&gt;0,I450&gt;0,G450&gt;0),((G450)/H450/I450)/60,"-")</f>
        <v>-</v>
      </c>
    </row>
    <row r="451" spans="2:10" ht="27.6" customHeight="1" outlineLevel="2" x14ac:dyDescent="0.25">
      <c r="B451" s="47">
        <v>3</v>
      </c>
      <c r="C451" s="19"/>
      <c r="D451" s="13"/>
      <c r="E451" s="7"/>
      <c r="F451" s="15"/>
      <c r="G451" s="61">
        <f t="shared" si="17"/>
        <v>0</v>
      </c>
      <c r="H451" s="7"/>
      <c r="I451" s="7"/>
      <c r="J451" s="62" t="str">
        <f t="shared" si="18"/>
        <v>-</v>
      </c>
    </row>
    <row r="452" spans="2:10" ht="27.6" customHeight="1" outlineLevel="2" x14ac:dyDescent="0.25">
      <c r="B452" s="47">
        <v>4</v>
      </c>
      <c r="C452" s="19"/>
      <c r="D452" s="13"/>
      <c r="E452" s="7"/>
      <c r="F452" s="15"/>
      <c r="G452" s="61">
        <f t="shared" si="17"/>
        <v>0</v>
      </c>
      <c r="H452" s="7"/>
      <c r="I452" s="7"/>
      <c r="J452" s="62" t="str">
        <f t="shared" si="18"/>
        <v>-</v>
      </c>
    </row>
    <row r="453" spans="2:10" ht="27.6" customHeight="1" outlineLevel="2" x14ac:dyDescent="0.25">
      <c r="B453" s="47">
        <v>5</v>
      </c>
      <c r="C453" s="19"/>
      <c r="D453" s="13"/>
      <c r="E453" s="7"/>
      <c r="F453" s="15"/>
      <c r="G453" s="61">
        <f t="shared" si="17"/>
        <v>0</v>
      </c>
      <c r="H453" s="7"/>
      <c r="I453" s="7"/>
      <c r="J453" s="62" t="str">
        <f t="shared" si="18"/>
        <v>-</v>
      </c>
    </row>
    <row r="454" spans="2:10" ht="27.6" customHeight="1" outlineLevel="2" x14ac:dyDescent="0.25">
      <c r="B454" s="47">
        <v>6</v>
      </c>
      <c r="C454" s="19"/>
      <c r="D454" s="13"/>
      <c r="E454" s="7"/>
      <c r="F454" s="15"/>
      <c r="G454" s="61">
        <f t="shared" si="17"/>
        <v>0</v>
      </c>
      <c r="H454" s="7"/>
      <c r="I454" s="7"/>
      <c r="J454" s="62" t="str">
        <f t="shared" si="18"/>
        <v>-</v>
      </c>
    </row>
    <row r="455" spans="2:10" ht="27.6" customHeight="1" outlineLevel="2" x14ac:dyDescent="0.25">
      <c r="B455" s="47">
        <v>7</v>
      </c>
      <c r="C455" s="19"/>
      <c r="D455" s="13"/>
      <c r="E455" s="7"/>
      <c r="F455" s="15"/>
      <c r="G455" s="61">
        <f t="shared" si="17"/>
        <v>0</v>
      </c>
      <c r="H455" s="7"/>
      <c r="I455" s="7"/>
      <c r="J455" s="62" t="str">
        <f t="shared" si="18"/>
        <v>-</v>
      </c>
    </row>
    <row r="456" spans="2:10" ht="27.6" customHeight="1" outlineLevel="2" x14ac:dyDescent="0.25">
      <c r="B456" s="47">
        <v>8</v>
      </c>
      <c r="C456" s="19"/>
      <c r="D456" s="13"/>
      <c r="E456" s="7"/>
      <c r="F456" s="15"/>
      <c r="G456" s="61">
        <f t="shared" si="17"/>
        <v>0</v>
      </c>
      <c r="H456" s="7"/>
      <c r="I456" s="7"/>
      <c r="J456" s="62" t="str">
        <f t="shared" si="18"/>
        <v>-</v>
      </c>
    </row>
    <row r="457" spans="2:10" ht="27.6" customHeight="1" outlineLevel="2" x14ac:dyDescent="0.25">
      <c r="B457" s="47">
        <v>9</v>
      </c>
      <c r="C457" s="19"/>
      <c r="D457" s="13"/>
      <c r="E457" s="7"/>
      <c r="F457" s="15"/>
      <c r="G457" s="61">
        <f t="shared" si="17"/>
        <v>0</v>
      </c>
      <c r="H457" s="7"/>
      <c r="I457" s="7"/>
      <c r="J457" s="62" t="str">
        <f t="shared" si="18"/>
        <v>-</v>
      </c>
    </row>
    <row r="458" spans="2:10" ht="27.6" customHeight="1" outlineLevel="2" x14ac:dyDescent="0.25">
      <c r="B458" s="47">
        <v>10</v>
      </c>
      <c r="C458" s="19"/>
      <c r="D458" s="13"/>
      <c r="E458" s="7"/>
      <c r="F458" s="15"/>
      <c r="G458" s="61">
        <f t="shared" si="17"/>
        <v>0</v>
      </c>
      <c r="H458" s="7"/>
      <c r="I458" s="7"/>
      <c r="J458" s="62" t="str">
        <f t="shared" si="18"/>
        <v>-</v>
      </c>
    </row>
    <row r="459" spans="2:10" ht="27.6" customHeight="1" outlineLevel="2" x14ac:dyDescent="0.25">
      <c r="B459" s="47">
        <v>11</v>
      </c>
      <c r="C459" s="19"/>
      <c r="D459" s="13"/>
      <c r="E459" s="7"/>
      <c r="F459" s="15"/>
      <c r="G459" s="61">
        <f t="shared" si="17"/>
        <v>0</v>
      </c>
      <c r="H459" s="7"/>
      <c r="I459" s="7"/>
      <c r="J459" s="62" t="str">
        <f t="shared" si="18"/>
        <v>-</v>
      </c>
    </row>
    <row r="460" spans="2:10" ht="27.6" customHeight="1" outlineLevel="2" x14ac:dyDescent="0.25">
      <c r="B460" s="47">
        <v>12</v>
      </c>
      <c r="C460" s="19"/>
      <c r="D460" s="13"/>
      <c r="E460" s="7"/>
      <c r="F460" s="15"/>
      <c r="G460" s="61">
        <f t="shared" si="17"/>
        <v>0</v>
      </c>
      <c r="H460" s="7"/>
      <c r="I460" s="7"/>
      <c r="J460" s="62" t="str">
        <f t="shared" si="18"/>
        <v>-</v>
      </c>
    </row>
    <row r="461" spans="2:10" ht="27.6" customHeight="1" outlineLevel="2" x14ac:dyDescent="0.25">
      <c r="B461" s="47">
        <v>13</v>
      </c>
      <c r="C461" s="19"/>
      <c r="D461" s="13"/>
      <c r="E461" s="7"/>
      <c r="F461" s="15"/>
      <c r="G461" s="61">
        <f t="shared" si="17"/>
        <v>0</v>
      </c>
      <c r="H461" s="7"/>
      <c r="I461" s="7"/>
      <c r="J461" s="62" t="str">
        <f t="shared" si="18"/>
        <v>-</v>
      </c>
    </row>
    <row r="462" spans="2:10" ht="27.6" customHeight="1" outlineLevel="2" x14ac:dyDescent="0.25">
      <c r="B462" s="47">
        <v>14</v>
      </c>
      <c r="C462" s="19"/>
      <c r="D462" s="13"/>
      <c r="E462" s="7"/>
      <c r="F462" s="15"/>
      <c r="G462" s="61">
        <f t="shared" si="17"/>
        <v>0</v>
      </c>
      <c r="H462" s="7"/>
      <c r="I462" s="7"/>
      <c r="J462" s="62" t="str">
        <f t="shared" si="18"/>
        <v>-</v>
      </c>
    </row>
    <row r="463" spans="2:10" ht="27.6" customHeight="1" outlineLevel="2" x14ac:dyDescent="0.25">
      <c r="B463" s="47">
        <v>15</v>
      </c>
      <c r="C463" s="19"/>
      <c r="D463" s="13"/>
      <c r="E463" s="7"/>
      <c r="F463" s="15"/>
      <c r="G463" s="61">
        <f t="shared" si="17"/>
        <v>0</v>
      </c>
      <c r="H463" s="7"/>
      <c r="I463" s="7"/>
      <c r="J463" s="62" t="str">
        <f t="shared" si="18"/>
        <v>-</v>
      </c>
    </row>
    <row r="464" spans="2:10" ht="27.6" customHeight="1" outlineLevel="2" x14ac:dyDescent="0.25">
      <c r="B464" s="47">
        <v>16</v>
      </c>
      <c r="C464" s="19"/>
      <c r="D464" s="13"/>
      <c r="E464" s="7"/>
      <c r="F464" s="15"/>
      <c r="G464" s="61">
        <f t="shared" si="17"/>
        <v>0</v>
      </c>
      <c r="H464" s="7"/>
      <c r="I464" s="7"/>
      <c r="J464" s="62" t="str">
        <f t="shared" si="18"/>
        <v>-</v>
      </c>
    </row>
    <row r="465" spans="2:10" ht="27.6" customHeight="1" outlineLevel="2" x14ac:dyDescent="0.25">
      <c r="B465" s="47">
        <v>17</v>
      </c>
      <c r="C465" s="19"/>
      <c r="D465" s="13"/>
      <c r="E465" s="7"/>
      <c r="F465" s="15"/>
      <c r="G465" s="61">
        <f t="shared" si="17"/>
        <v>0</v>
      </c>
      <c r="H465" s="7"/>
      <c r="I465" s="7"/>
      <c r="J465" s="62" t="str">
        <f t="shared" si="18"/>
        <v>-</v>
      </c>
    </row>
    <row r="466" spans="2:10" ht="27.6" customHeight="1" outlineLevel="2" x14ac:dyDescent="0.25">
      <c r="B466" s="47">
        <v>18</v>
      </c>
      <c r="C466" s="19"/>
      <c r="D466" s="13"/>
      <c r="E466" s="7"/>
      <c r="F466" s="15"/>
      <c r="G466" s="61">
        <f t="shared" si="17"/>
        <v>0</v>
      </c>
      <c r="H466" s="7"/>
      <c r="I466" s="7"/>
      <c r="J466" s="62" t="str">
        <f t="shared" si="18"/>
        <v>-</v>
      </c>
    </row>
    <row r="467" spans="2:10" ht="27.6" customHeight="1" outlineLevel="2" x14ac:dyDescent="0.25">
      <c r="B467" s="47">
        <v>19</v>
      </c>
      <c r="C467" s="19"/>
      <c r="D467" s="13"/>
      <c r="E467" s="7"/>
      <c r="F467" s="15"/>
      <c r="G467" s="61">
        <f t="shared" si="17"/>
        <v>0</v>
      </c>
      <c r="H467" s="7"/>
      <c r="I467" s="7"/>
      <c r="J467" s="62" t="str">
        <f t="shared" si="18"/>
        <v>-</v>
      </c>
    </row>
    <row r="468" spans="2:10" ht="27.6" customHeight="1" outlineLevel="2" x14ac:dyDescent="0.25">
      <c r="B468" s="47">
        <v>20</v>
      </c>
      <c r="C468" s="19"/>
      <c r="D468" s="13"/>
      <c r="E468" s="7"/>
      <c r="F468" s="15"/>
      <c r="G468" s="61">
        <f t="shared" si="17"/>
        <v>0</v>
      </c>
      <c r="H468" s="7"/>
      <c r="I468" s="7"/>
      <c r="J468" s="62" t="str">
        <f t="shared" si="18"/>
        <v>-</v>
      </c>
    </row>
    <row r="469" spans="2:10" ht="27.6" customHeight="1" outlineLevel="2" x14ac:dyDescent="0.25">
      <c r="B469" s="47">
        <v>21</v>
      </c>
      <c r="C469" s="19"/>
      <c r="D469" s="13"/>
      <c r="E469" s="7"/>
      <c r="F469" s="15"/>
      <c r="G469" s="61">
        <f t="shared" si="17"/>
        <v>0</v>
      </c>
      <c r="H469" s="7"/>
      <c r="I469" s="7"/>
      <c r="J469" s="62" t="str">
        <f t="shared" si="18"/>
        <v>-</v>
      </c>
    </row>
    <row r="470" spans="2:10" ht="27.6" customHeight="1" outlineLevel="2" x14ac:dyDescent="0.25">
      <c r="B470" s="47">
        <v>22</v>
      </c>
      <c r="C470" s="19"/>
      <c r="D470" s="13"/>
      <c r="E470" s="7"/>
      <c r="F470" s="15"/>
      <c r="G470" s="61">
        <f t="shared" si="17"/>
        <v>0</v>
      </c>
      <c r="H470" s="7"/>
      <c r="I470" s="7"/>
      <c r="J470" s="62" t="str">
        <f t="shared" si="18"/>
        <v>-</v>
      </c>
    </row>
    <row r="471" spans="2:10" ht="27.6" customHeight="1" outlineLevel="2" x14ac:dyDescent="0.25">
      <c r="B471" s="47">
        <v>23</v>
      </c>
      <c r="C471" s="19"/>
      <c r="D471" s="13"/>
      <c r="E471" s="7"/>
      <c r="F471" s="15"/>
      <c r="G471" s="61">
        <f t="shared" si="17"/>
        <v>0</v>
      </c>
      <c r="H471" s="7"/>
      <c r="I471" s="7"/>
      <c r="J471" s="62" t="str">
        <f t="shared" si="18"/>
        <v>-</v>
      </c>
    </row>
    <row r="472" spans="2:10" ht="27.6" customHeight="1" outlineLevel="2" x14ac:dyDescent="0.25">
      <c r="B472" s="47">
        <v>24</v>
      </c>
      <c r="C472" s="19"/>
      <c r="D472" s="13"/>
      <c r="E472" s="7"/>
      <c r="F472" s="15"/>
      <c r="G472" s="61">
        <f t="shared" si="17"/>
        <v>0</v>
      </c>
      <c r="H472" s="7"/>
      <c r="I472" s="7"/>
      <c r="J472" s="62" t="str">
        <f t="shared" si="18"/>
        <v>-</v>
      </c>
    </row>
    <row r="473" spans="2:10" ht="27.6" customHeight="1" outlineLevel="2" x14ac:dyDescent="0.25">
      <c r="B473" s="47">
        <v>25</v>
      </c>
      <c r="C473" s="19"/>
      <c r="D473" s="13"/>
      <c r="E473" s="7"/>
      <c r="F473" s="15"/>
      <c r="G473" s="61">
        <f t="shared" si="17"/>
        <v>0</v>
      </c>
      <c r="H473" s="7"/>
      <c r="I473" s="7"/>
      <c r="J473" s="62" t="str">
        <f t="shared" si="18"/>
        <v>-</v>
      </c>
    </row>
    <row r="474" spans="2:10" ht="27.6" customHeight="1" outlineLevel="2" x14ac:dyDescent="0.25">
      <c r="B474" s="47">
        <v>26</v>
      </c>
      <c r="C474" s="19"/>
      <c r="D474" s="13"/>
      <c r="E474" s="7"/>
      <c r="F474" s="15"/>
      <c r="G474" s="61">
        <f t="shared" si="17"/>
        <v>0</v>
      </c>
      <c r="H474" s="7"/>
      <c r="I474" s="7"/>
      <c r="J474" s="62" t="str">
        <f t="shared" si="18"/>
        <v>-</v>
      </c>
    </row>
    <row r="475" spans="2:10" ht="27.6" customHeight="1" outlineLevel="2" x14ac:dyDescent="0.25">
      <c r="B475" s="47">
        <v>27</v>
      </c>
      <c r="C475" s="19"/>
      <c r="D475" s="13"/>
      <c r="E475" s="7"/>
      <c r="F475" s="15"/>
      <c r="G475" s="61">
        <f t="shared" si="17"/>
        <v>0</v>
      </c>
      <c r="H475" s="7"/>
      <c r="I475" s="7"/>
      <c r="J475" s="62" t="str">
        <f t="shared" si="18"/>
        <v>-</v>
      </c>
    </row>
    <row r="476" spans="2:10" ht="27.6" customHeight="1" outlineLevel="2" x14ac:dyDescent="0.25">
      <c r="B476" s="47">
        <v>28</v>
      </c>
      <c r="C476" s="19"/>
      <c r="D476" s="13"/>
      <c r="E476" s="7"/>
      <c r="F476" s="15"/>
      <c r="G476" s="61">
        <f t="shared" si="17"/>
        <v>0</v>
      </c>
      <c r="H476" s="7"/>
      <c r="I476" s="7"/>
      <c r="J476" s="62" t="str">
        <f t="shared" si="18"/>
        <v>-</v>
      </c>
    </row>
    <row r="477" spans="2:10" ht="27.6" customHeight="1" outlineLevel="2" x14ac:dyDescent="0.25">
      <c r="B477" s="47">
        <v>29</v>
      </c>
      <c r="C477" s="19"/>
      <c r="D477" s="13"/>
      <c r="E477" s="7"/>
      <c r="F477" s="15"/>
      <c r="G477" s="61">
        <f t="shared" si="17"/>
        <v>0</v>
      </c>
      <c r="H477" s="7"/>
      <c r="I477" s="7"/>
      <c r="J477" s="62" t="str">
        <f t="shared" si="18"/>
        <v>-</v>
      </c>
    </row>
    <row r="478" spans="2:10" ht="27.6" customHeight="1" outlineLevel="2" x14ac:dyDescent="0.25">
      <c r="B478" s="47">
        <v>30</v>
      </c>
      <c r="C478" s="19"/>
      <c r="D478" s="13"/>
      <c r="E478" s="7"/>
      <c r="F478" s="15"/>
      <c r="G478" s="61">
        <f t="shared" si="17"/>
        <v>0</v>
      </c>
      <c r="H478" s="7"/>
      <c r="I478" s="7"/>
      <c r="J478" s="62" t="str">
        <f t="shared" si="18"/>
        <v>-</v>
      </c>
    </row>
    <row r="479" spans="2:10" ht="27.6" customHeight="1" outlineLevel="2" x14ac:dyDescent="0.25">
      <c r="B479" s="47">
        <v>31</v>
      </c>
      <c r="C479" s="19"/>
      <c r="D479" s="13"/>
      <c r="E479" s="7"/>
      <c r="F479" s="15"/>
      <c r="G479" s="61">
        <f t="shared" si="17"/>
        <v>0</v>
      </c>
      <c r="H479" s="7"/>
      <c r="I479" s="7"/>
      <c r="J479" s="62" t="str">
        <f t="shared" si="18"/>
        <v>-</v>
      </c>
    </row>
    <row r="480" spans="2:10" ht="27.6" customHeight="1" outlineLevel="2" x14ac:dyDescent="0.25">
      <c r="B480" s="47">
        <v>32</v>
      </c>
      <c r="C480" s="19"/>
      <c r="D480" s="13"/>
      <c r="E480" s="7"/>
      <c r="F480" s="15"/>
      <c r="G480" s="61">
        <f t="shared" si="17"/>
        <v>0</v>
      </c>
      <c r="H480" s="7"/>
      <c r="I480" s="7"/>
      <c r="J480" s="62" t="str">
        <f t="shared" si="18"/>
        <v>-</v>
      </c>
    </row>
    <row r="481" spans="2:10" ht="27.6" customHeight="1" outlineLevel="2" x14ac:dyDescent="0.25">
      <c r="B481" s="47">
        <v>33</v>
      </c>
      <c r="C481" s="19"/>
      <c r="D481" s="13"/>
      <c r="E481" s="7"/>
      <c r="F481" s="15"/>
      <c r="G481" s="61">
        <f t="shared" si="17"/>
        <v>0</v>
      </c>
      <c r="H481" s="7"/>
      <c r="I481" s="7"/>
      <c r="J481" s="62" t="str">
        <f t="shared" si="18"/>
        <v>-</v>
      </c>
    </row>
    <row r="482" spans="2:10" ht="27.6" customHeight="1" outlineLevel="2" x14ac:dyDescent="0.25">
      <c r="B482" s="47">
        <v>34</v>
      </c>
      <c r="C482" s="19"/>
      <c r="D482" s="13"/>
      <c r="E482" s="7"/>
      <c r="F482" s="15"/>
      <c r="G482" s="61">
        <f t="shared" si="17"/>
        <v>0</v>
      </c>
      <c r="H482" s="7"/>
      <c r="I482" s="7"/>
      <c r="J482" s="62" t="str">
        <f t="shared" si="18"/>
        <v>-</v>
      </c>
    </row>
    <row r="483" spans="2:10" ht="27.6" customHeight="1" outlineLevel="2" x14ac:dyDescent="0.25">
      <c r="B483" s="47">
        <v>35</v>
      </c>
      <c r="C483" s="19"/>
      <c r="D483" s="13"/>
      <c r="E483" s="7"/>
      <c r="F483" s="15"/>
      <c r="G483" s="61">
        <f t="shared" ref="G483:G498" si="19">E483*(F483+100%)</f>
        <v>0</v>
      </c>
      <c r="H483" s="7"/>
      <c r="I483" s="7"/>
      <c r="J483" s="62" t="str">
        <f t="shared" ref="J483:J498" si="20">IF(AND(E483&gt;0,H483&gt;0,F483&gt;0,I483&gt;0,G483&gt;0),((G483)/H483/I483)/60,"-")</f>
        <v>-</v>
      </c>
    </row>
    <row r="484" spans="2:10" ht="27.6" customHeight="1" outlineLevel="2" x14ac:dyDescent="0.25">
      <c r="B484" s="47">
        <v>36</v>
      </c>
      <c r="C484" s="19"/>
      <c r="D484" s="13"/>
      <c r="E484" s="7"/>
      <c r="F484" s="15"/>
      <c r="G484" s="61">
        <f t="shared" si="19"/>
        <v>0</v>
      </c>
      <c r="H484" s="7"/>
      <c r="I484" s="7"/>
      <c r="J484" s="62" t="str">
        <f t="shared" si="20"/>
        <v>-</v>
      </c>
    </row>
    <row r="485" spans="2:10" ht="27.6" customHeight="1" outlineLevel="2" x14ac:dyDescent="0.25">
      <c r="B485" s="47">
        <v>37</v>
      </c>
      <c r="C485" s="19"/>
      <c r="D485" s="13"/>
      <c r="E485" s="7"/>
      <c r="F485" s="15"/>
      <c r="G485" s="61">
        <f t="shared" si="19"/>
        <v>0</v>
      </c>
      <c r="H485" s="7"/>
      <c r="I485" s="7"/>
      <c r="J485" s="62" t="str">
        <f t="shared" si="20"/>
        <v>-</v>
      </c>
    </row>
    <row r="486" spans="2:10" ht="27.6" customHeight="1" outlineLevel="2" x14ac:dyDescent="0.25">
      <c r="B486" s="47">
        <v>38</v>
      </c>
      <c r="C486" s="19"/>
      <c r="D486" s="13"/>
      <c r="E486" s="7"/>
      <c r="F486" s="15"/>
      <c r="G486" s="61">
        <f t="shared" si="19"/>
        <v>0</v>
      </c>
      <c r="H486" s="7"/>
      <c r="I486" s="7"/>
      <c r="J486" s="62" t="str">
        <f t="shared" si="20"/>
        <v>-</v>
      </c>
    </row>
    <row r="487" spans="2:10" ht="27.6" customHeight="1" outlineLevel="2" x14ac:dyDescent="0.25">
      <c r="B487" s="47">
        <v>39</v>
      </c>
      <c r="C487" s="19"/>
      <c r="D487" s="13"/>
      <c r="E487" s="7"/>
      <c r="F487" s="15"/>
      <c r="G487" s="61">
        <f t="shared" si="19"/>
        <v>0</v>
      </c>
      <c r="H487" s="7"/>
      <c r="I487" s="7"/>
      <c r="J487" s="62" t="str">
        <f t="shared" si="20"/>
        <v>-</v>
      </c>
    </row>
    <row r="488" spans="2:10" ht="27.6" customHeight="1" outlineLevel="2" x14ac:dyDescent="0.25">
      <c r="B488" s="47">
        <v>40</v>
      </c>
      <c r="C488" s="19"/>
      <c r="D488" s="13"/>
      <c r="E488" s="7"/>
      <c r="F488" s="15"/>
      <c r="G488" s="61">
        <f t="shared" si="19"/>
        <v>0</v>
      </c>
      <c r="H488" s="7"/>
      <c r="I488" s="7"/>
      <c r="J488" s="62" t="str">
        <f t="shared" si="20"/>
        <v>-</v>
      </c>
    </row>
    <row r="489" spans="2:10" ht="27.6" customHeight="1" outlineLevel="2" x14ac:dyDescent="0.25">
      <c r="B489" s="47">
        <v>41</v>
      </c>
      <c r="C489" s="19"/>
      <c r="D489" s="13"/>
      <c r="E489" s="7"/>
      <c r="F489" s="15"/>
      <c r="G489" s="61">
        <f t="shared" si="19"/>
        <v>0</v>
      </c>
      <c r="H489" s="7"/>
      <c r="I489" s="7"/>
      <c r="J489" s="62" t="str">
        <f t="shared" si="20"/>
        <v>-</v>
      </c>
    </row>
    <row r="490" spans="2:10" ht="27.6" customHeight="1" outlineLevel="2" x14ac:dyDescent="0.25">
      <c r="B490" s="47">
        <v>42</v>
      </c>
      <c r="C490" s="19"/>
      <c r="D490" s="13"/>
      <c r="E490" s="7"/>
      <c r="F490" s="15"/>
      <c r="G490" s="61">
        <f t="shared" si="19"/>
        <v>0</v>
      </c>
      <c r="H490" s="7"/>
      <c r="I490" s="7"/>
      <c r="J490" s="62" t="str">
        <f t="shared" si="20"/>
        <v>-</v>
      </c>
    </row>
    <row r="491" spans="2:10" ht="27.6" customHeight="1" outlineLevel="2" x14ac:dyDescent="0.25">
      <c r="B491" s="47">
        <v>43</v>
      </c>
      <c r="C491" s="19"/>
      <c r="D491" s="13"/>
      <c r="E491" s="7"/>
      <c r="F491" s="15"/>
      <c r="G491" s="61">
        <f t="shared" si="19"/>
        <v>0</v>
      </c>
      <c r="H491" s="7"/>
      <c r="I491" s="7"/>
      <c r="J491" s="62" t="str">
        <f t="shared" si="20"/>
        <v>-</v>
      </c>
    </row>
    <row r="492" spans="2:10" ht="27.6" customHeight="1" outlineLevel="2" x14ac:dyDescent="0.25">
      <c r="B492" s="47">
        <v>44</v>
      </c>
      <c r="C492" s="19"/>
      <c r="D492" s="13"/>
      <c r="E492" s="7"/>
      <c r="F492" s="15"/>
      <c r="G492" s="61">
        <f t="shared" si="19"/>
        <v>0</v>
      </c>
      <c r="H492" s="7"/>
      <c r="I492" s="7"/>
      <c r="J492" s="62" t="str">
        <f t="shared" si="20"/>
        <v>-</v>
      </c>
    </row>
    <row r="493" spans="2:10" ht="27.6" customHeight="1" outlineLevel="2" x14ac:dyDescent="0.25">
      <c r="B493" s="47">
        <v>45</v>
      </c>
      <c r="C493" s="19"/>
      <c r="D493" s="13"/>
      <c r="E493" s="7"/>
      <c r="F493" s="15"/>
      <c r="G493" s="61">
        <f t="shared" si="19"/>
        <v>0</v>
      </c>
      <c r="H493" s="7"/>
      <c r="I493" s="7"/>
      <c r="J493" s="62" t="str">
        <f t="shared" si="20"/>
        <v>-</v>
      </c>
    </row>
    <row r="494" spans="2:10" ht="27.6" customHeight="1" outlineLevel="2" x14ac:dyDescent="0.25">
      <c r="B494" s="47">
        <v>46</v>
      </c>
      <c r="C494" s="19"/>
      <c r="D494" s="13"/>
      <c r="E494" s="7"/>
      <c r="F494" s="15"/>
      <c r="G494" s="61">
        <f t="shared" si="19"/>
        <v>0</v>
      </c>
      <c r="H494" s="7"/>
      <c r="I494" s="7"/>
      <c r="J494" s="62" t="str">
        <f t="shared" si="20"/>
        <v>-</v>
      </c>
    </row>
    <row r="495" spans="2:10" ht="27.6" customHeight="1" outlineLevel="2" x14ac:dyDescent="0.25">
      <c r="B495" s="47">
        <v>47</v>
      </c>
      <c r="C495" s="19"/>
      <c r="D495" s="13"/>
      <c r="E495" s="7"/>
      <c r="F495" s="15"/>
      <c r="G495" s="61">
        <f t="shared" si="19"/>
        <v>0</v>
      </c>
      <c r="H495" s="7"/>
      <c r="I495" s="7"/>
      <c r="J495" s="62" t="str">
        <f t="shared" si="20"/>
        <v>-</v>
      </c>
    </row>
    <row r="496" spans="2:10" ht="27.6" customHeight="1" outlineLevel="2" x14ac:dyDescent="0.25">
      <c r="B496" s="47">
        <v>48</v>
      </c>
      <c r="C496" s="19"/>
      <c r="D496" s="13"/>
      <c r="E496" s="7"/>
      <c r="F496" s="15"/>
      <c r="G496" s="61">
        <f t="shared" si="19"/>
        <v>0</v>
      </c>
      <c r="H496" s="7"/>
      <c r="I496" s="7"/>
      <c r="J496" s="62" t="str">
        <f t="shared" si="20"/>
        <v>-</v>
      </c>
    </row>
    <row r="497" spans="1:10" ht="27.6" customHeight="1" outlineLevel="2" x14ac:dyDescent="0.25">
      <c r="B497" s="47">
        <v>49</v>
      </c>
      <c r="C497" s="19"/>
      <c r="D497" s="13"/>
      <c r="E497" s="7"/>
      <c r="F497" s="15"/>
      <c r="G497" s="61">
        <f t="shared" si="19"/>
        <v>0</v>
      </c>
      <c r="H497" s="7"/>
      <c r="I497" s="7"/>
      <c r="J497" s="62" t="str">
        <f t="shared" si="20"/>
        <v>-</v>
      </c>
    </row>
    <row r="498" spans="1:10" ht="40.5" customHeight="1" outlineLevel="2" x14ac:dyDescent="0.25">
      <c r="A498" s="136" t="s">
        <v>301</v>
      </c>
      <c r="B498" s="47">
        <v>50</v>
      </c>
      <c r="C498" s="25"/>
      <c r="D498" s="26"/>
      <c r="E498" s="27"/>
      <c r="F498" s="28"/>
      <c r="G498" s="64">
        <f t="shared" si="19"/>
        <v>0</v>
      </c>
      <c r="H498" s="27"/>
      <c r="I498" s="27"/>
      <c r="J498" s="65" t="str">
        <f t="shared" si="20"/>
        <v>-</v>
      </c>
    </row>
    <row r="499" spans="1:10" ht="47.25" customHeight="1" outlineLevel="1" x14ac:dyDescent="0.25">
      <c r="A499" s="136" t="s">
        <v>302</v>
      </c>
      <c r="C499" s="81" t="s">
        <v>141</v>
      </c>
      <c r="D499" s="79"/>
      <c r="E499" s="79"/>
      <c r="F499" s="79"/>
      <c r="G499" s="79"/>
      <c r="H499" s="79"/>
      <c r="I499" s="79"/>
      <c r="J499" s="80"/>
    </row>
    <row r="500" spans="1:10" ht="27.6" customHeight="1" outlineLevel="2" x14ac:dyDescent="0.25">
      <c r="B500" s="47">
        <v>1</v>
      </c>
      <c r="C500" s="29"/>
      <c r="D500" s="16"/>
      <c r="E500" s="11"/>
      <c r="F500" s="17"/>
      <c r="G500" s="66">
        <f t="shared" ref="G500" si="21">E500*(F500+100%)</f>
        <v>0</v>
      </c>
      <c r="H500" s="11"/>
      <c r="I500" s="11"/>
      <c r="J500" s="62" t="str">
        <f t="shared" ref="J500" si="22">IF(AND(E500&gt;0,H500&gt;0,F500&gt;0,I500&gt;0,G500&gt;0),((G500)/H500/I500)/60,"-")</f>
        <v>-</v>
      </c>
    </row>
    <row r="501" spans="1:10" ht="27.6" customHeight="1" outlineLevel="2" x14ac:dyDescent="0.25">
      <c r="B501" s="47">
        <v>2</v>
      </c>
      <c r="C501" s="19"/>
      <c r="D501" s="13"/>
      <c r="E501" s="7"/>
      <c r="F501" s="15"/>
      <c r="G501" s="61">
        <f t="shared" ref="G501:G549" si="23">E501*(F501+100%)</f>
        <v>0</v>
      </c>
      <c r="H501" s="7"/>
      <c r="I501" s="7"/>
      <c r="J501" s="62" t="str">
        <f t="shared" ref="J501:J549" si="24">IF(AND(E501&gt;0,H501&gt;0,F501&gt;0,I501&gt;0,G501&gt;0),((G501)/H501/I501)/60,"-")</f>
        <v>-</v>
      </c>
    </row>
    <row r="502" spans="1:10" ht="27.6" customHeight="1" outlineLevel="2" x14ac:dyDescent="0.25">
      <c r="B502" s="47">
        <v>3</v>
      </c>
      <c r="C502" s="19"/>
      <c r="D502" s="13"/>
      <c r="E502" s="7"/>
      <c r="F502" s="15"/>
      <c r="G502" s="61">
        <f t="shared" si="23"/>
        <v>0</v>
      </c>
      <c r="H502" s="7"/>
      <c r="I502" s="7"/>
      <c r="J502" s="62" t="str">
        <f t="shared" si="24"/>
        <v>-</v>
      </c>
    </row>
    <row r="503" spans="1:10" ht="27.6" customHeight="1" outlineLevel="2" x14ac:dyDescent="0.25">
      <c r="B503" s="47">
        <v>4</v>
      </c>
      <c r="C503" s="19"/>
      <c r="D503" s="13"/>
      <c r="E503" s="7"/>
      <c r="F503" s="15"/>
      <c r="G503" s="61">
        <f t="shared" si="23"/>
        <v>0</v>
      </c>
      <c r="H503" s="7"/>
      <c r="I503" s="7"/>
      <c r="J503" s="62" t="str">
        <f t="shared" si="24"/>
        <v>-</v>
      </c>
    </row>
    <row r="504" spans="1:10" ht="27.6" customHeight="1" outlineLevel="2" x14ac:dyDescent="0.25">
      <c r="B504" s="47">
        <v>5</v>
      </c>
      <c r="C504" s="19"/>
      <c r="D504" s="13"/>
      <c r="E504" s="7"/>
      <c r="F504" s="15"/>
      <c r="G504" s="61">
        <f t="shared" si="23"/>
        <v>0</v>
      </c>
      <c r="H504" s="7"/>
      <c r="I504" s="7"/>
      <c r="J504" s="62" t="str">
        <f t="shared" si="24"/>
        <v>-</v>
      </c>
    </row>
    <row r="505" spans="1:10" ht="27.6" customHeight="1" outlineLevel="2" x14ac:dyDescent="0.25">
      <c r="B505" s="47">
        <v>6</v>
      </c>
      <c r="C505" s="19"/>
      <c r="D505" s="13"/>
      <c r="E505" s="7"/>
      <c r="F505" s="15"/>
      <c r="G505" s="61">
        <f t="shared" si="23"/>
        <v>0</v>
      </c>
      <c r="H505" s="7"/>
      <c r="I505" s="7"/>
      <c r="J505" s="62" t="str">
        <f t="shared" si="24"/>
        <v>-</v>
      </c>
    </row>
    <row r="506" spans="1:10" ht="27.6" customHeight="1" outlineLevel="2" x14ac:dyDescent="0.25">
      <c r="B506" s="47">
        <v>7</v>
      </c>
      <c r="C506" s="19"/>
      <c r="D506" s="13"/>
      <c r="E506" s="7"/>
      <c r="F506" s="15"/>
      <c r="G506" s="61">
        <f t="shared" si="23"/>
        <v>0</v>
      </c>
      <c r="H506" s="7"/>
      <c r="I506" s="7"/>
      <c r="J506" s="62" t="str">
        <f t="shared" si="24"/>
        <v>-</v>
      </c>
    </row>
    <row r="507" spans="1:10" ht="27.6" customHeight="1" outlineLevel="2" x14ac:dyDescent="0.25">
      <c r="B507" s="47">
        <v>8</v>
      </c>
      <c r="C507" s="19"/>
      <c r="D507" s="13"/>
      <c r="E507" s="7"/>
      <c r="F507" s="15"/>
      <c r="G507" s="61">
        <f t="shared" si="23"/>
        <v>0</v>
      </c>
      <c r="H507" s="7"/>
      <c r="I507" s="7"/>
      <c r="J507" s="62" t="str">
        <f t="shared" si="24"/>
        <v>-</v>
      </c>
    </row>
    <row r="508" spans="1:10" ht="27.6" customHeight="1" outlineLevel="2" x14ac:dyDescent="0.25">
      <c r="B508" s="47">
        <v>9</v>
      </c>
      <c r="C508" s="19"/>
      <c r="D508" s="13"/>
      <c r="E508" s="7"/>
      <c r="F508" s="15"/>
      <c r="G508" s="61">
        <f t="shared" si="23"/>
        <v>0</v>
      </c>
      <c r="H508" s="7"/>
      <c r="I508" s="7"/>
      <c r="J508" s="62" t="str">
        <f t="shared" si="24"/>
        <v>-</v>
      </c>
    </row>
    <row r="509" spans="1:10" ht="27.6" customHeight="1" outlineLevel="2" x14ac:dyDescent="0.25">
      <c r="B509" s="47">
        <v>10</v>
      </c>
      <c r="C509" s="19"/>
      <c r="D509" s="13"/>
      <c r="E509" s="7"/>
      <c r="F509" s="15"/>
      <c r="G509" s="61">
        <f t="shared" si="23"/>
        <v>0</v>
      </c>
      <c r="H509" s="7"/>
      <c r="I509" s="7"/>
      <c r="J509" s="62" t="str">
        <f t="shared" si="24"/>
        <v>-</v>
      </c>
    </row>
    <row r="510" spans="1:10" ht="27.6" customHeight="1" outlineLevel="2" x14ac:dyDescent="0.25">
      <c r="B510" s="47">
        <v>11</v>
      </c>
      <c r="C510" s="19"/>
      <c r="D510" s="13"/>
      <c r="E510" s="7"/>
      <c r="F510" s="15"/>
      <c r="G510" s="61">
        <f t="shared" si="23"/>
        <v>0</v>
      </c>
      <c r="H510" s="7"/>
      <c r="I510" s="7"/>
      <c r="J510" s="62" t="str">
        <f t="shared" si="24"/>
        <v>-</v>
      </c>
    </row>
    <row r="511" spans="1:10" ht="27.6" customHeight="1" outlineLevel="2" x14ac:dyDescent="0.25">
      <c r="B511" s="47">
        <v>12</v>
      </c>
      <c r="C511" s="19"/>
      <c r="D511" s="13"/>
      <c r="E511" s="7"/>
      <c r="F511" s="15"/>
      <c r="G511" s="61">
        <f t="shared" si="23"/>
        <v>0</v>
      </c>
      <c r="H511" s="7"/>
      <c r="I511" s="7"/>
      <c r="J511" s="62" t="str">
        <f t="shared" si="24"/>
        <v>-</v>
      </c>
    </row>
    <row r="512" spans="1:10" ht="27.6" customHeight="1" outlineLevel="2" x14ac:dyDescent="0.25">
      <c r="B512" s="47">
        <v>13</v>
      </c>
      <c r="C512" s="19"/>
      <c r="D512" s="13"/>
      <c r="E512" s="7"/>
      <c r="F512" s="15"/>
      <c r="G512" s="61">
        <f t="shared" si="23"/>
        <v>0</v>
      </c>
      <c r="H512" s="7"/>
      <c r="I512" s="7"/>
      <c r="J512" s="62" t="str">
        <f t="shared" si="24"/>
        <v>-</v>
      </c>
    </row>
    <row r="513" spans="2:10" ht="27.6" customHeight="1" outlineLevel="2" x14ac:dyDescent="0.25">
      <c r="B513" s="47">
        <v>14</v>
      </c>
      <c r="C513" s="19"/>
      <c r="D513" s="13"/>
      <c r="E513" s="7"/>
      <c r="F513" s="15"/>
      <c r="G513" s="61">
        <f t="shared" si="23"/>
        <v>0</v>
      </c>
      <c r="H513" s="7"/>
      <c r="I513" s="7"/>
      <c r="J513" s="62" t="str">
        <f t="shared" si="24"/>
        <v>-</v>
      </c>
    </row>
    <row r="514" spans="2:10" ht="27.6" customHeight="1" outlineLevel="2" x14ac:dyDescent="0.25">
      <c r="B514" s="47">
        <v>15</v>
      </c>
      <c r="C514" s="19"/>
      <c r="D514" s="13"/>
      <c r="E514" s="7"/>
      <c r="F514" s="15"/>
      <c r="G514" s="61">
        <f t="shared" si="23"/>
        <v>0</v>
      </c>
      <c r="H514" s="7"/>
      <c r="I514" s="7"/>
      <c r="J514" s="62" t="str">
        <f t="shared" si="24"/>
        <v>-</v>
      </c>
    </row>
    <row r="515" spans="2:10" ht="27.6" customHeight="1" outlineLevel="2" x14ac:dyDescent="0.25">
      <c r="B515" s="47">
        <v>16</v>
      </c>
      <c r="C515" s="19"/>
      <c r="D515" s="13"/>
      <c r="E515" s="7"/>
      <c r="F515" s="15"/>
      <c r="G515" s="61">
        <f t="shared" si="23"/>
        <v>0</v>
      </c>
      <c r="H515" s="7"/>
      <c r="I515" s="7"/>
      <c r="J515" s="62" t="str">
        <f t="shared" si="24"/>
        <v>-</v>
      </c>
    </row>
    <row r="516" spans="2:10" ht="27.6" customHeight="1" outlineLevel="2" x14ac:dyDescent="0.25">
      <c r="B516" s="47">
        <v>17</v>
      </c>
      <c r="C516" s="19"/>
      <c r="D516" s="13"/>
      <c r="E516" s="7"/>
      <c r="F516" s="15"/>
      <c r="G516" s="61">
        <f t="shared" si="23"/>
        <v>0</v>
      </c>
      <c r="H516" s="7"/>
      <c r="I516" s="7"/>
      <c r="J516" s="62" t="str">
        <f t="shared" si="24"/>
        <v>-</v>
      </c>
    </row>
    <row r="517" spans="2:10" ht="27.6" customHeight="1" outlineLevel="2" x14ac:dyDescent="0.25">
      <c r="B517" s="47">
        <v>18</v>
      </c>
      <c r="C517" s="19"/>
      <c r="D517" s="13"/>
      <c r="E517" s="7"/>
      <c r="F517" s="15"/>
      <c r="G517" s="61">
        <f t="shared" si="23"/>
        <v>0</v>
      </c>
      <c r="H517" s="7"/>
      <c r="I517" s="7"/>
      <c r="J517" s="62" t="str">
        <f t="shared" si="24"/>
        <v>-</v>
      </c>
    </row>
    <row r="518" spans="2:10" ht="27.6" customHeight="1" outlineLevel="2" x14ac:dyDescent="0.25">
      <c r="B518" s="47">
        <v>19</v>
      </c>
      <c r="C518" s="19"/>
      <c r="D518" s="13"/>
      <c r="E518" s="7"/>
      <c r="F518" s="15"/>
      <c r="G518" s="61">
        <f t="shared" si="23"/>
        <v>0</v>
      </c>
      <c r="H518" s="7"/>
      <c r="I518" s="7"/>
      <c r="J518" s="62" t="str">
        <f t="shared" si="24"/>
        <v>-</v>
      </c>
    </row>
    <row r="519" spans="2:10" ht="27.6" customHeight="1" outlineLevel="2" x14ac:dyDescent="0.25">
      <c r="B519" s="47">
        <v>20</v>
      </c>
      <c r="C519" s="19"/>
      <c r="D519" s="13"/>
      <c r="E519" s="7"/>
      <c r="F519" s="15"/>
      <c r="G519" s="61">
        <f t="shared" si="23"/>
        <v>0</v>
      </c>
      <c r="H519" s="7"/>
      <c r="I519" s="7"/>
      <c r="J519" s="62" t="str">
        <f t="shared" si="24"/>
        <v>-</v>
      </c>
    </row>
    <row r="520" spans="2:10" ht="27.6" customHeight="1" outlineLevel="2" x14ac:dyDescent="0.25">
      <c r="B520" s="47">
        <v>21</v>
      </c>
      <c r="C520" s="19"/>
      <c r="D520" s="13"/>
      <c r="E520" s="7"/>
      <c r="F520" s="15"/>
      <c r="G520" s="61">
        <f t="shared" si="23"/>
        <v>0</v>
      </c>
      <c r="H520" s="7"/>
      <c r="I520" s="7"/>
      <c r="J520" s="62" t="str">
        <f t="shared" si="24"/>
        <v>-</v>
      </c>
    </row>
    <row r="521" spans="2:10" ht="27.6" customHeight="1" outlineLevel="2" x14ac:dyDescent="0.25">
      <c r="B521" s="47">
        <v>22</v>
      </c>
      <c r="C521" s="19"/>
      <c r="D521" s="13"/>
      <c r="E521" s="7"/>
      <c r="F521" s="15"/>
      <c r="G521" s="61">
        <f t="shared" si="23"/>
        <v>0</v>
      </c>
      <c r="H521" s="7"/>
      <c r="I521" s="7"/>
      <c r="J521" s="62" t="str">
        <f t="shared" si="24"/>
        <v>-</v>
      </c>
    </row>
    <row r="522" spans="2:10" ht="27.6" customHeight="1" outlineLevel="2" x14ac:dyDescent="0.25">
      <c r="B522" s="47">
        <v>23</v>
      </c>
      <c r="C522" s="19"/>
      <c r="D522" s="13"/>
      <c r="E522" s="7"/>
      <c r="F522" s="15"/>
      <c r="G522" s="61">
        <f t="shared" si="23"/>
        <v>0</v>
      </c>
      <c r="H522" s="7"/>
      <c r="I522" s="7"/>
      <c r="J522" s="62" t="str">
        <f t="shared" si="24"/>
        <v>-</v>
      </c>
    </row>
    <row r="523" spans="2:10" ht="27.6" customHeight="1" outlineLevel="2" x14ac:dyDescent="0.25">
      <c r="B523" s="47">
        <v>24</v>
      </c>
      <c r="C523" s="19"/>
      <c r="D523" s="13"/>
      <c r="E523" s="7"/>
      <c r="F523" s="15"/>
      <c r="G523" s="61">
        <f t="shared" si="23"/>
        <v>0</v>
      </c>
      <c r="H523" s="7"/>
      <c r="I523" s="7"/>
      <c r="J523" s="62" t="str">
        <f t="shared" si="24"/>
        <v>-</v>
      </c>
    </row>
    <row r="524" spans="2:10" ht="27.6" customHeight="1" outlineLevel="2" x14ac:dyDescent="0.25">
      <c r="B524" s="47">
        <v>25</v>
      </c>
      <c r="C524" s="19"/>
      <c r="D524" s="13"/>
      <c r="E524" s="7"/>
      <c r="F524" s="15"/>
      <c r="G524" s="61">
        <f t="shared" si="23"/>
        <v>0</v>
      </c>
      <c r="H524" s="7"/>
      <c r="I524" s="7"/>
      <c r="J524" s="62" t="str">
        <f t="shared" si="24"/>
        <v>-</v>
      </c>
    </row>
    <row r="525" spans="2:10" ht="27.6" customHeight="1" outlineLevel="2" x14ac:dyDescent="0.25">
      <c r="B525" s="47">
        <v>26</v>
      </c>
      <c r="C525" s="19"/>
      <c r="D525" s="13"/>
      <c r="E525" s="7"/>
      <c r="F525" s="15"/>
      <c r="G525" s="61">
        <f t="shared" si="23"/>
        <v>0</v>
      </c>
      <c r="H525" s="7"/>
      <c r="I525" s="7"/>
      <c r="J525" s="62" t="str">
        <f t="shared" si="24"/>
        <v>-</v>
      </c>
    </row>
    <row r="526" spans="2:10" ht="27.6" customHeight="1" outlineLevel="2" x14ac:dyDescent="0.25">
      <c r="B526" s="47">
        <v>27</v>
      </c>
      <c r="C526" s="19"/>
      <c r="D526" s="13"/>
      <c r="E526" s="7"/>
      <c r="F526" s="15"/>
      <c r="G526" s="61">
        <f t="shared" si="23"/>
        <v>0</v>
      </c>
      <c r="H526" s="7"/>
      <c r="I526" s="7"/>
      <c r="J526" s="62" t="str">
        <f t="shared" si="24"/>
        <v>-</v>
      </c>
    </row>
    <row r="527" spans="2:10" ht="27.6" customHeight="1" outlineLevel="2" x14ac:dyDescent="0.25">
      <c r="B527" s="47">
        <v>28</v>
      </c>
      <c r="C527" s="19"/>
      <c r="D527" s="13"/>
      <c r="E527" s="7"/>
      <c r="F527" s="15"/>
      <c r="G527" s="61">
        <f t="shared" si="23"/>
        <v>0</v>
      </c>
      <c r="H527" s="7"/>
      <c r="I527" s="7"/>
      <c r="J527" s="62" t="str">
        <f t="shared" si="24"/>
        <v>-</v>
      </c>
    </row>
    <row r="528" spans="2:10" ht="27.6" customHeight="1" outlineLevel="2" x14ac:dyDescent="0.25">
      <c r="B528" s="47">
        <v>29</v>
      </c>
      <c r="C528" s="19"/>
      <c r="D528" s="13"/>
      <c r="E528" s="7"/>
      <c r="F528" s="15"/>
      <c r="G528" s="61">
        <f t="shared" si="23"/>
        <v>0</v>
      </c>
      <c r="H528" s="7"/>
      <c r="I528" s="7"/>
      <c r="J528" s="62" t="str">
        <f t="shared" si="24"/>
        <v>-</v>
      </c>
    </row>
    <row r="529" spans="2:10" ht="27.6" customHeight="1" outlineLevel="2" x14ac:dyDescent="0.25">
      <c r="B529" s="47">
        <v>30</v>
      </c>
      <c r="C529" s="19"/>
      <c r="D529" s="13"/>
      <c r="E529" s="7"/>
      <c r="F529" s="15"/>
      <c r="G529" s="61">
        <f t="shared" si="23"/>
        <v>0</v>
      </c>
      <c r="H529" s="7"/>
      <c r="I529" s="7"/>
      <c r="J529" s="62" t="str">
        <f t="shared" si="24"/>
        <v>-</v>
      </c>
    </row>
    <row r="530" spans="2:10" ht="27.6" customHeight="1" outlineLevel="2" x14ac:dyDescent="0.25">
      <c r="B530" s="47">
        <v>31</v>
      </c>
      <c r="C530" s="19"/>
      <c r="D530" s="13"/>
      <c r="E530" s="7"/>
      <c r="F530" s="15"/>
      <c r="G530" s="61">
        <f t="shared" si="23"/>
        <v>0</v>
      </c>
      <c r="H530" s="7"/>
      <c r="I530" s="7"/>
      <c r="J530" s="62" t="str">
        <f t="shared" si="24"/>
        <v>-</v>
      </c>
    </row>
    <row r="531" spans="2:10" ht="27.6" customHeight="1" outlineLevel="2" x14ac:dyDescent="0.25">
      <c r="B531" s="47">
        <v>32</v>
      </c>
      <c r="C531" s="19"/>
      <c r="D531" s="13"/>
      <c r="E531" s="7"/>
      <c r="F531" s="15"/>
      <c r="G531" s="61">
        <f t="shared" si="23"/>
        <v>0</v>
      </c>
      <c r="H531" s="7"/>
      <c r="I531" s="7"/>
      <c r="J531" s="62" t="str">
        <f t="shared" si="24"/>
        <v>-</v>
      </c>
    </row>
    <row r="532" spans="2:10" ht="27.6" customHeight="1" outlineLevel="2" x14ac:dyDescent="0.25">
      <c r="B532" s="47">
        <v>33</v>
      </c>
      <c r="C532" s="19"/>
      <c r="D532" s="13"/>
      <c r="E532" s="7"/>
      <c r="F532" s="15"/>
      <c r="G532" s="61">
        <f t="shared" si="23"/>
        <v>0</v>
      </c>
      <c r="H532" s="7"/>
      <c r="I532" s="7"/>
      <c r="J532" s="62" t="str">
        <f t="shared" si="24"/>
        <v>-</v>
      </c>
    </row>
    <row r="533" spans="2:10" ht="27.6" customHeight="1" outlineLevel="2" x14ac:dyDescent="0.25">
      <c r="B533" s="47">
        <v>34</v>
      </c>
      <c r="C533" s="19"/>
      <c r="D533" s="13"/>
      <c r="E533" s="7"/>
      <c r="F533" s="15"/>
      <c r="G533" s="61">
        <f t="shared" si="23"/>
        <v>0</v>
      </c>
      <c r="H533" s="7"/>
      <c r="I533" s="7"/>
      <c r="J533" s="62" t="str">
        <f t="shared" si="24"/>
        <v>-</v>
      </c>
    </row>
    <row r="534" spans="2:10" ht="27.6" customHeight="1" outlineLevel="2" x14ac:dyDescent="0.25">
      <c r="B534" s="47">
        <v>35</v>
      </c>
      <c r="C534" s="19"/>
      <c r="D534" s="13"/>
      <c r="E534" s="7"/>
      <c r="F534" s="15"/>
      <c r="G534" s="61">
        <f t="shared" si="23"/>
        <v>0</v>
      </c>
      <c r="H534" s="7"/>
      <c r="I534" s="7"/>
      <c r="J534" s="62" t="str">
        <f t="shared" si="24"/>
        <v>-</v>
      </c>
    </row>
    <row r="535" spans="2:10" ht="27.6" customHeight="1" outlineLevel="2" x14ac:dyDescent="0.25">
      <c r="B535" s="47">
        <v>36</v>
      </c>
      <c r="C535" s="19"/>
      <c r="D535" s="13"/>
      <c r="E535" s="7"/>
      <c r="F535" s="15"/>
      <c r="G535" s="61">
        <f t="shared" si="23"/>
        <v>0</v>
      </c>
      <c r="H535" s="7"/>
      <c r="I535" s="7"/>
      <c r="J535" s="62" t="str">
        <f t="shared" si="24"/>
        <v>-</v>
      </c>
    </row>
    <row r="536" spans="2:10" ht="27.6" customHeight="1" outlineLevel="2" x14ac:dyDescent="0.25">
      <c r="B536" s="47">
        <v>37</v>
      </c>
      <c r="C536" s="19"/>
      <c r="D536" s="13"/>
      <c r="E536" s="7"/>
      <c r="F536" s="15"/>
      <c r="G536" s="61">
        <f t="shared" si="23"/>
        <v>0</v>
      </c>
      <c r="H536" s="7"/>
      <c r="I536" s="7"/>
      <c r="J536" s="62" t="str">
        <f t="shared" si="24"/>
        <v>-</v>
      </c>
    </row>
    <row r="537" spans="2:10" ht="27.6" customHeight="1" outlineLevel="2" x14ac:dyDescent="0.25">
      <c r="B537" s="47">
        <v>38</v>
      </c>
      <c r="C537" s="19"/>
      <c r="D537" s="13"/>
      <c r="E537" s="7"/>
      <c r="F537" s="15"/>
      <c r="G537" s="61">
        <f t="shared" si="23"/>
        <v>0</v>
      </c>
      <c r="H537" s="7"/>
      <c r="I537" s="7"/>
      <c r="J537" s="62" t="str">
        <f t="shared" si="24"/>
        <v>-</v>
      </c>
    </row>
    <row r="538" spans="2:10" ht="27.6" customHeight="1" outlineLevel="2" x14ac:dyDescent="0.25">
      <c r="B538" s="47">
        <v>39</v>
      </c>
      <c r="C538" s="19"/>
      <c r="D538" s="13"/>
      <c r="E538" s="7"/>
      <c r="F538" s="15"/>
      <c r="G538" s="61">
        <f t="shared" si="23"/>
        <v>0</v>
      </c>
      <c r="H538" s="7"/>
      <c r="I538" s="7"/>
      <c r="J538" s="62" t="str">
        <f t="shared" si="24"/>
        <v>-</v>
      </c>
    </row>
    <row r="539" spans="2:10" ht="27.6" customHeight="1" outlineLevel="2" x14ac:dyDescent="0.25">
      <c r="B539" s="47">
        <v>40</v>
      </c>
      <c r="C539" s="19"/>
      <c r="D539" s="13"/>
      <c r="E539" s="7"/>
      <c r="F539" s="15"/>
      <c r="G539" s="61">
        <f t="shared" si="23"/>
        <v>0</v>
      </c>
      <c r="H539" s="7"/>
      <c r="I539" s="7"/>
      <c r="J539" s="62" t="str">
        <f t="shared" si="24"/>
        <v>-</v>
      </c>
    </row>
    <row r="540" spans="2:10" ht="27.6" customHeight="1" outlineLevel="2" x14ac:dyDescent="0.25">
      <c r="B540" s="47">
        <v>41</v>
      </c>
      <c r="C540" s="19"/>
      <c r="D540" s="13"/>
      <c r="E540" s="7"/>
      <c r="F540" s="15"/>
      <c r="G540" s="61">
        <f t="shared" si="23"/>
        <v>0</v>
      </c>
      <c r="H540" s="7"/>
      <c r="I540" s="7"/>
      <c r="J540" s="62" t="str">
        <f t="shared" si="24"/>
        <v>-</v>
      </c>
    </row>
    <row r="541" spans="2:10" ht="27.6" customHeight="1" outlineLevel="2" x14ac:dyDescent="0.25">
      <c r="B541" s="47">
        <v>42</v>
      </c>
      <c r="C541" s="19"/>
      <c r="D541" s="13"/>
      <c r="E541" s="7"/>
      <c r="F541" s="15"/>
      <c r="G541" s="61">
        <f t="shared" si="23"/>
        <v>0</v>
      </c>
      <c r="H541" s="7"/>
      <c r="I541" s="7"/>
      <c r="J541" s="62" t="str">
        <f t="shared" si="24"/>
        <v>-</v>
      </c>
    </row>
    <row r="542" spans="2:10" ht="27.6" customHeight="1" outlineLevel="2" x14ac:dyDescent="0.25">
      <c r="B542" s="47">
        <v>43</v>
      </c>
      <c r="C542" s="19"/>
      <c r="D542" s="13"/>
      <c r="E542" s="7"/>
      <c r="F542" s="15"/>
      <c r="G542" s="61">
        <f t="shared" si="23"/>
        <v>0</v>
      </c>
      <c r="H542" s="7"/>
      <c r="I542" s="7"/>
      <c r="J542" s="62" t="str">
        <f t="shared" si="24"/>
        <v>-</v>
      </c>
    </row>
    <row r="543" spans="2:10" ht="27.6" customHeight="1" outlineLevel="2" x14ac:dyDescent="0.25">
      <c r="B543" s="47">
        <v>44</v>
      </c>
      <c r="C543" s="19"/>
      <c r="D543" s="13"/>
      <c r="E543" s="7"/>
      <c r="F543" s="15"/>
      <c r="G543" s="61">
        <f t="shared" si="23"/>
        <v>0</v>
      </c>
      <c r="H543" s="7"/>
      <c r="I543" s="7"/>
      <c r="J543" s="62" t="str">
        <f t="shared" si="24"/>
        <v>-</v>
      </c>
    </row>
    <row r="544" spans="2:10" ht="27.6" customHeight="1" outlineLevel="2" x14ac:dyDescent="0.25">
      <c r="B544" s="47">
        <v>45</v>
      </c>
      <c r="C544" s="19"/>
      <c r="D544" s="13"/>
      <c r="E544" s="7"/>
      <c r="F544" s="15"/>
      <c r="G544" s="61">
        <f t="shared" si="23"/>
        <v>0</v>
      </c>
      <c r="H544" s="7"/>
      <c r="I544" s="7"/>
      <c r="J544" s="62" t="str">
        <f t="shared" si="24"/>
        <v>-</v>
      </c>
    </row>
    <row r="545" spans="1:10" ht="27.6" customHeight="1" outlineLevel="2" x14ac:dyDescent="0.25">
      <c r="B545" s="47">
        <v>46</v>
      </c>
      <c r="C545" s="19"/>
      <c r="D545" s="13"/>
      <c r="E545" s="7"/>
      <c r="F545" s="15"/>
      <c r="G545" s="61">
        <f t="shared" si="23"/>
        <v>0</v>
      </c>
      <c r="H545" s="7"/>
      <c r="I545" s="7"/>
      <c r="J545" s="62" t="str">
        <f t="shared" si="24"/>
        <v>-</v>
      </c>
    </row>
    <row r="546" spans="1:10" ht="27.6" customHeight="1" outlineLevel="2" x14ac:dyDescent="0.25">
      <c r="B546" s="47">
        <v>47</v>
      </c>
      <c r="C546" s="19"/>
      <c r="D546" s="13"/>
      <c r="E546" s="7"/>
      <c r="F546" s="15"/>
      <c r="G546" s="61">
        <f t="shared" si="23"/>
        <v>0</v>
      </c>
      <c r="H546" s="7"/>
      <c r="I546" s="7"/>
      <c r="J546" s="62" t="str">
        <f t="shared" si="24"/>
        <v>-</v>
      </c>
    </row>
    <row r="547" spans="1:10" ht="27.6" customHeight="1" outlineLevel="2" x14ac:dyDescent="0.25">
      <c r="B547" s="47">
        <v>48</v>
      </c>
      <c r="C547" s="19"/>
      <c r="D547" s="13"/>
      <c r="E547" s="7"/>
      <c r="F547" s="15"/>
      <c r="G547" s="61">
        <f t="shared" si="23"/>
        <v>0</v>
      </c>
      <c r="H547" s="7"/>
      <c r="I547" s="7"/>
      <c r="J547" s="62" t="str">
        <f t="shared" si="24"/>
        <v>-</v>
      </c>
    </row>
    <row r="548" spans="1:10" ht="27.6" customHeight="1" outlineLevel="2" x14ac:dyDescent="0.25">
      <c r="B548" s="47">
        <v>49</v>
      </c>
      <c r="C548" s="19"/>
      <c r="D548" s="13"/>
      <c r="E548" s="7"/>
      <c r="F548" s="15"/>
      <c r="G548" s="61">
        <f t="shared" si="23"/>
        <v>0</v>
      </c>
      <c r="H548" s="7"/>
      <c r="I548" s="7"/>
      <c r="J548" s="62" t="str">
        <f t="shared" si="24"/>
        <v>-</v>
      </c>
    </row>
    <row r="549" spans="1:10" ht="27.6" customHeight="1" outlineLevel="2" x14ac:dyDescent="0.25">
      <c r="B549" s="47">
        <v>50</v>
      </c>
      <c r="C549" s="19"/>
      <c r="D549" s="13"/>
      <c r="E549" s="7"/>
      <c r="F549" s="15"/>
      <c r="G549" s="61">
        <f t="shared" si="23"/>
        <v>0</v>
      </c>
      <c r="H549" s="7"/>
      <c r="I549" s="7"/>
      <c r="J549" s="62" t="str">
        <f t="shared" si="24"/>
        <v>-</v>
      </c>
    </row>
    <row r="550" spans="1:10" ht="27.6" customHeight="1" outlineLevel="1" x14ac:dyDescent="0.25">
      <c r="C550" s="51"/>
      <c r="D550" s="67"/>
      <c r="E550" s="68"/>
      <c r="F550" s="69"/>
      <c r="G550" s="70"/>
      <c r="H550" s="68"/>
      <c r="I550" s="68"/>
      <c r="J550" s="71"/>
    </row>
    <row r="551" spans="1:10" ht="27.6" customHeight="1" x14ac:dyDescent="0.25"/>
    <row r="552" spans="1:10" ht="43.5" customHeight="1" x14ac:dyDescent="0.25">
      <c r="A552" s="136" t="s">
        <v>301</v>
      </c>
      <c r="C552" s="169" t="s">
        <v>89</v>
      </c>
      <c r="D552" s="169"/>
      <c r="E552" s="169"/>
      <c r="F552" s="169"/>
      <c r="G552" s="169"/>
      <c r="H552" s="169"/>
      <c r="I552" s="169"/>
      <c r="J552" s="169"/>
    </row>
    <row r="553" spans="1:10" ht="42.75" customHeight="1" outlineLevel="1" x14ac:dyDescent="0.25">
      <c r="A553" s="136" t="s">
        <v>302</v>
      </c>
    </row>
    <row r="554" spans="1:10" ht="63.6" customHeight="1" outlineLevel="1" x14ac:dyDescent="0.25">
      <c r="C554" s="59" t="s">
        <v>31</v>
      </c>
      <c r="D554" s="59" t="s">
        <v>32</v>
      </c>
      <c r="E554" s="59" t="s">
        <v>52</v>
      </c>
      <c r="F554" s="59" t="s">
        <v>53</v>
      </c>
      <c r="G554" s="72"/>
    </row>
    <row r="555" spans="1:10" ht="24" customHeight="1" outlineLevel="1" x14ac:dyDescent="0.25">
      <c r="B555" s="47">
        <v>1</v>
      </c>
      <c r="C555" s="131" t="s">
        <v>6</v>
      </c>
      <c r="D555" s="10"/>
      <c r="E555" s="10"/>
      <c r="F555" s="73">
        <f>IFERROR(E555/D555,0)</f>
        <v>0</v>
      </c>
      <c r="G555" s="74"/>
    </row>
    <row r="556" spans="1:10" ht="24" customHeight="1" outlineLevel="1" x14ac:dyDescent="0.25">
      <c r="B556" s="47">
        <v>2</v>
      </c>
      <c r="C556" s="131" t="s">
        <v>6</v>
      </c>
      <c r="D556" s="10"/>
      <c r="E556" s="10"/>
      <c r="F556" s="73">
        <f t="shared" ref="F556:F619" si="25">IFERROR(E556/D556,0)</f>
        <v>0</v>
      </c>
      <c r="G556" s="74"/>
    </row>
    <row r="557" spans="1:10" ht="24" customHeight="1" outlineLevel="1" x14ac:dyDescent="0.25">
      <c r="B557" s="47">
        <v>3</v>
      </c>
      <c r="C557" s="131" t="s">
        <v>6</v>
      </c>
      <c r="D557" s="10"/>
      <c r="E557" s="10"/>
      <c r="F557" s="73">
        <f t="shared" si="25"/>
        <v>0</v>
      </c>
      <c r="G557" s="74"/>
    </row>
    <row r="558" spans="1:10" ht="24" customHeight="1" outlineLevel="1" x14ac:dyDescent="0.25">
      <c r="B558" s="47">
        <v>4</v>
      </c>
      <c r="C558" s="131" t="s">
        <v>6</v>
      </c>
      <c r="D558" s="10"/>
      <c r="E558" s="10"/>
      <c r="F558" s="73">
        <f t="shared" si="25"/>
        <v>0</v>
      </c>
      <c r="G558" s="74"/>
    </row>
    <row r="559" spans="1:10" ht="24" customHeight="1" outlineLevel="1" x14ac:dyDescent="0.25">
      <c r="B559" s="47">
        <v>5</v>
      </c>
      <c r="C559" s="131" t="s">
        <v>6</v>
      </c>
      <c r="D559" s="10"/>
      <c r="E559" s="10"/>
      <c r="F559" s="73">
        <f t="shared" si="25"/>
        <v>0</v>
      </c>
      <c r="G559" s="74"/>
    </row>
    <row r="560" spans="1:10" ht="24" customHeight="1" outlineLevel="1" x14ac:dyDescent="0.25">
      <c r="B560" s="47">
        <v>6</v>
      </c>
      <c r="C560" s="131" t="s">
        <v>6</v>
      </c>
      <c r="D560" s="10"/>
      <c r="E560" s="10"/>
      <c r="F560" s="73">
        <f t="shared" si="25"/>
        <v>0</v>
      </c>
      <c r="G560" s="74"/>
    </row>
    <row r="561" spans="2:7" ht="24" customHeight="1" outlineLevel="1" x14ac:dyDescent="0.25">
      <c r="B561" s="47">
        <v>7</v>
      </c>
      <c r="C561" s="131" t="s">
        <v>6</v>
      </c>
      <c r="D561" s="10"/>
      <c r="E561" s="10"/>
      <c r="F561" s="73">
        <f t="shared" si="25"/>
        <v>0</v>
      </c>
      <c r="G561" s="74"/>
    </row>
    <row r="562" spans="2:7" ht="24" customHeight="1" outlineLevel="1" x14ac:dyDescent="0.25">
      <c r="B562" s="47">
        <v>8</v>
      </c>
      <c r="C562" s="131" t="s">
        <v>6</v>
      </c>
      <c r="D562" s="10"/>
      <c r="E562" s="10"/>
      <c r="F562" s="73">
        <f t="shared" si="25"/>
        <v>0</v>
      </c>
      <c r="G562" s="74"/>
    </row>
    <row r="563" spans="2:7" ht="24" customHeight="1" outlineLevel="1" x14ac:dyDescent="0.25">
      <c r="B563" s="47">
        <v>9</v>
      </c>
      <c r="C563" s="131" t="s">
        <v>6</v>
      </c>
      <c r="D563" s="10"/>
      <c r="E563" s="10"/>
      <c r="F563" s="73">
        <f t="shared" si="25"/>
        <v>0</v>
      </c>
      <c r="G563" s="74"/>
    </row>
    <row r="564" spans="2:7" ht="24" customHeight="1" outlineLevel="1" x14ac:dyDescent="0.25">
      <c r="B564" s="47">
        <v>10</v>
      </c>
      <c r="C564" s="131" t="s">
        <v>6</v>
      </c>
      <c r="D564" s="10"/>
      <c r="E564" s="10"/>
      <c r="F564" s="73">
        <f t="shared" si="25"/>
        <v>0</v>
      </c>
      <c r="G564" s="74"/>
    </row>
    <row r="565" spans="2:7" ht="24" customHeight="1" outlineLevel="1" x14ac:dyDescent="0.25">
      <c r="B565" s="47">
        <v>11</v>
      </c>
      <c r="C565" s="131" t="s">
        <v>6</v>
      </c>
      <c r="D565" s="10"/>
      <c r="E565" s="10"/>
      <c r="F565" s="73">
        <f t="shared" si="25"/>
        <v>0</v>
      </c>
      <c r="G565" s="74"/>
    </row>
    <row r="566" spans="2:7" ht="24" customHeight="1" outlineLevel="1" x14ac:dyDescent="0.25">
      <c r="B566" s="47">
        <v>12</v>
      </c>
      <c r="C566" s="131" t="s">
        <v>6</v>
      </c>
      <c r="D566" s="10"/>
      <c r="E566" s="10"/>
      <c r="F566" s="73">
        <f t="shared" si="25"/>
        <v>0</v>
      </c>
      <c r="G566" s="74"/>
    </row>
    <row r="567" spans="2:7" ht="24" customHeight="1" outlineLevel="1" x14ac:dyDescent="0.25">
      <c r="B567" s="47">
        <v>13</v>
      </c>
      <c r="C567" s="131" t="s">
        <v>6</v>
      </c>
      <c r="D567" s="10"/>
      <c r="E567" s="10"/>
      <c r="F567" s="73">
        <f t="shared" si="25"/>
        <v>0</v>
      </c>
      <c r="G567" s="74"/>
    </row>
    <row r="568" spans="2:7" ht="24" customHeight="1" outlineLevel="1" x14ac:dyDescent="0.25">
      <c r="B568" s="47">
        <v>14</v>
      </c>
      <c r="C568" s="131" t="s">
        <v>6</v>
      </c>
      <c r="D568" s="10"/>
      <c r="E568" s="10"/>
      <c r="F568" s="73">
        <f t="shared" si="25"/>
        <v>0</v>
      </c>
      <c r="G568" s="74"/>
    </row>
    <row r="569" spans="2:7" ht="24" customHeight="1" outlineLevel="1" x14ac:dyDescent="0.25">
      <c r="B569" s="47">
        <v>15</v>
      </c>
      <c r="C569" s="131" t="s">
        <v>6</v>
      </c>
      <c r="D569" s="10"/>
      <c r="E569" s="10"/>
      <c r="F569" s="73">
        <f t="shared" si="25"/>
        <v>0</v>
      </c>
      <c r="G569" s="74"/>
    </row>
    <row r="570" spans="2:7" ht="24" customHeight="1" outlineLevel="1" x14ac:dyDescent="0.25">
      <c r="B570" s="47">
        <v>16</v>
      </c>
      <c r="C570" s="131" t="s">
        <v>6</v>
      </c>
      <c r="D570" s="10"/>
      <c r="E570" s="10"/>
      <c r="F570" s="73">
        <f t="shared" si="25"/>
        <v>0</v>
      </c>
      <c r="G570" s="74"/>
    </row>
    <row r="571" spans="2:7" ht="24" customHeight="1" outlineLevel="1" x14ac:dyDescent="0.25">
      <c r="B571" s="47">
        <v>17</v>
      </c>
      <c r="C571" s="131" t="s">
        <v>6</v>
      </c>
      <c r="D571" s="10"/>
      <c r="E571" s="10"/>
      <c r="F571" s="73">
        <f t="shared" si="25"/>
        <v>0</v>
      </c>
      <c r="G571" s="74"/>
    </row>
    <row r="572" spans="2:7" ht="24" customHeight="1" outlineLevel="1" x14ac:dyDescent="0.25">
      <c r="B572" s="47">
        <v>18</v>
      </c>
      <c r="C572" s="131" t="s">
        <v>6</v>
      </c>
      <c r="D572" s="10"/>
      <c r="E572" s="10"/>
      <c r="F572" s="73">
        <f t="shared" si="25"/>
        <v>0</v>
      </c>
      <c r="G572" s="74"/>
    </row>
    <row r="573" spans="2:7" ht="24" customHeight="1" outlineLevel="1" x14ac:dyDescent="0.25">
      <c r="B573" s="47">
        <v>19</v>
      </c>
      <c r="C573" s="131" t="s">
        <v>6</v>
      </c>
      <c r="D573" s="10"/>
      <c r="E573" s="10"/>
      <c r="F573" s="73">
        <f t="shared" si="25"/>
        <v>0</v>
      </c>
      <c r="G573" s="74"/>
    </row>
    <row r="574" spans="2:7" ht="24" customHeight="1" outlineLevel="1" x14ac:dyDescent="0.25">
      <c r="B574" s="47">
        <v>20</v>
      </c>
      <c r="C574" s="131" t="s">
        <v>6</v>
      </c>
      <c r="D574" s="10"/>
      <c r="E574" s="10"/>
      <c r="F574" s="73">
        <f t="shared" si="25"/>
        <v>0</v>
      </c>
      <c r="G574" s="74"/>
    </row>
    <row r="575" spans="2:7" ht="24" customHeight="1" outlineLevel="1" x14ac:dyDescent="0.25">
      <c r="B575" s="47">
        <v>21</v>
      </c>
      <c r="C575" s="131" t="s">
        <v>6</v>
      </c>
      <c r="D575" s="10"/>
      <c r="E575" s="10"/>
      <c r="F575" s="73">
        <f t="shared" si="25"/>
        <v>0</v>
      </c>
      <c r="G575" s="74"/>
    </row>
    <row r="576" spans="2:7" ht="24" customHeight="1" outlineLevel="1" x14ac:dyDescent="0.25">
      <c r="B576" s="47">
        <v>22</v>
      </c>
      <c r="C576" s="131" t="s">
        <v>6</v>
      </c>
      <c r="D576" s="10"/>
      <c r="E576" s="10"/>
      <c r="F576" s="73">
        <f t="shared" si="25"/>
        <v>0</v>
      </c>
      <c r="G576" s="74"/>
    </row>
    <row r="577" spans="2:7" ht="24" customHeight="1" outlineLevel="1" x14ac:dyDescent="0.25">
      <c r="B577" s="47">
        <v>23</v>
      </c>
      <c r="C577" s="131" t="s">
        <v>6</v>
      </c>
      <c r="D577" s="10"/>
      <c r="E577" s="10"/>
      <c r="F577" s="73">
        <f t="shared" si="25"/>
        <v>0</v>
      </c>
      <c r="G577" s="74"/>
    </row>
    <row r="578" spans="2:7" ht="24" customHeight="1" outlineLevel="1" x14ac:dyDescent="0.25">
      <c r="B578" s="47">
        <v>24</v>
      </c>
      <c r="C578" s="131" t="s">
        <v>6</v>
      </c>
      <c r="D578" s="10"/>
      <c r="E578" s="10"/>
      <c r="F578" s="73">
        <f t="shared" si="25"/>
        <v>0</v>
      </c>
      <c r="G578" s="74"/>
    </row>
    <row r="579" spans="2:7" ht="24" customHeight="1" outlineLevel="1" x14ac:dyDescent="0.25">
      <c r="B579" s="47">
        <v>25</v>
      </c>
      <c r="C579" s="131" t="s">
        <v>6</v>
      </c>
      <c r="D579" s="10"/>
      <c r="E579" s="10"/>
      <c r="F579" s="73">
        <f t="shared" si="25"/>
        <v>0</v>
      </c>
      <c r="G579" s="74"/>
    </row>
    <row r="580" spans="2:7" ht="24" customHeight="1" outlineLevel="1" x14ac:dyDescent="0.25">
      <c r="B580" s="47">
        <v>26</v>
      </c>
      <c r="C580" s="131" t="s">
        <v>6</v>
      </c>
      <c r="D580" s="10"/>
      <c r="E580" s="10"/>
      <c r="F580" s="73">
        <f t="shared" si="25"/>
        <v>0</v>
      </c>
      <c r="G580" s="74"/>
    </row>
    <row r="581" spans="2:7" ht="24" customHeight="1" outlineLevel="1" x14ac:dyDescent="0.25">
      <c r="B581" s="47">
        <v>27</v>
      </c>
      <c r="C581" s="131" t="s">
        <v>6</v>
      </c>
      <c r="D581" s="10"/>
      <c r="E581" s="10"/>
      <c r="F581" s="73">
        <f t="shared" si="25"/>
        <v>0</v>
      </c>
      <c r="G581" s="74"/>
    </row>
    <row r="582" spans="2:7" ht="24" customHeight="1" outlineLevel="1" x14ac:dyDescent="0.25">
      <c r="B582" s="47">
        <v>28</v>
      </c>
      <c r="C582" s="131" t="s">
        <v>6</v>
      </c>
      <c r="D582" s="10"/>
      <c r="E582" s="10"/>
      <c r="F582" s="73">
        <f t="shared" si="25"/>
        <v>0</v>
      </c>
      <c r="G582" s="74"/>
    </row>
    <row r="583" spans="2:7" ht="24" customHeight="1" outlineLevel="1" x14ac:dyDescent="0.25">
      <c r="B583" s="47">
        <v>29</v>
      </c>
      <c r="C583" s="131" t="s">
        <v>6</v>
      </c>
      <c r="D583" s="10"/>
      <c r="E583" s="10"/>
      <c r="F583" s="73">
        <f t="shared" si="25"/>
        <v>0</v>
      </c>
      <c r="G583" s="74"/>
    </row>
    <row r="584" spans="2:7" ht="24" customHeight="1" outlineLevel="1" x14ac:dyDescent="0.25">
      <c r="B584" s="47">
        <v>30</v>
      </c>
      <c r="C584" s="131" t="s">
        <v>6</v>
      </c>
      <c r="D584" s="10"/>
      <c r="E584" s="10"/>
      <c r="F584" s="73">
        <f t="shared" si="25"/>
        <v>0</v>
      </c>
      <c r="G584" s="74"/>
    </row>
    <row r="585" spans="2:7" ht="24" customHeight="1" outlineLevel="1" x14ac:dyDescent="0.25">
      <c r="B585" s="47">
        <v>31</v>
      </c>
      <c r="C585" s="131" t="s">
        <v>6</v>
      </c>
      <c r="D585" s="10"/>
      <c r="E585" s="10"/>
      <c r="F585" s="73">
        <f t="shared" si="25"/>
        <v>0</v>
      </c>
      <c r="G585" s="74"/>
    </row>
    <row r="586" spans="2:7" ht="24" customHeight="1" outlineLevel="1" x14ac:dyDescent="0.25">
      <c r="B586" s="47">
        <v>32</v>
      </c>
      <c r="C586" s="131" t="s">
        <v>6</v>
      </c>
      <c r="D586" s="10"/>
      <c r="E586" s="10"/>
      <c r="F586" s="73">
        <f t="shared" si="25"/>
        <v>0</v>
      </c>
      <c r="G586" s="74"/>
    </row>
    <row r="587" spans="2:7" ht="24" customHeight="1" outlineLevel="1" x14ac:dyDescent="0.25">
      <c r="B587" s="47">
        <v>33</v>
      </c>
      <c r="C587" s="131" t="s">
        <v>6</v>
      </c>
      <c r="D587" s="10"/>
      <c r="E587" s="10"/>
      <c r="F587" s="73">
        <f t="shared" si="25"/>
        <v>0</v>
      </c>
      <c r="G587" s="74"/>
    </row>
    <row r="588" spans="2:7" ht="24" customHeight="1" outlineLevel="1" x14ac:dyDescent="0.25">
      <c r="B588" s="47">
        <v>34</v>
      </c>
      <c r="C588" s="131" t="s">
        <v>6</v>
      </c>
      <c r="D588" s="10"/>
      <c r="E588" s="10"/>
      <c r="F588" s="73">
        <f t="shared" si="25"/>
        <v>0</v>
      </c>
      <c r="G588" s="74"/>
    </row>
    <row r="589" spans="2:7" ht="24" customHeight="1" outlineLevel="1" x14ac:dyDescent="0.25">
      <c r="B589" s="47">
        <v>35</v>
      </c>
      <c r="C589" s="131" t="s">
        <v>6</v>
      </c>
      <c r="D589" s="10"/>
      <c r="E589" s="10"/>
      <c r="F589" s="73">
        <f t="shared" si="25"/>
        <v>0</v>
      </c>
      <c r="G589" s="74"/>
    </row>
    <row r="590" spans="2:7" ht="24" customHeight="1" outlineLevel="1" x14ac:dyDescent="0.25">
      <c r="B590" s="47">
        <v>36</v>
      </c>
      <c r="C590" s="131" t="s">
        <v>6</v>
      </c>
      <c r="D590" s="10"/>
      <c r="E590" s="10"/>
      <c r="F590" s="73">
        <f t="shared" si="25"/>
        <v>0</v>
      </c>
      <c r="G590" s="74"/>
    </row>
    <row r="591" spans="2:7" ht="24" customHeight="1" outlineLevel="1" x14ac:dyDescent="0.25">
      <c r="B591" s="47">
        <v>37</v>
      </c>
      <c r="C591" s="131" t="s">
        <v>6</v>
      </c>
      <c r="D591" s="10"/>
      <c r="E591" s="10"/>
      <c r="F591" s="73">
        <f t="shared" si="25"/>
        <v>0</v>
      </c>
      <c r="G591" s="74"/>
    </row>
    <row r="592" spans="2:7" ht="24" customHeight="1" outlineLevel="1" x14ac:dyDescent="0.25">
      <c r="B592" s="47">
        <v>38</v>
      </c>
      <c r="C592" s="131" t="s">
        <v>6</v>
      </c>
      <c r="D592" s="10"/>
      <c r="E592" s="10"/>
      <c r="F592" s="73">
        <f t="shared" si="25"/>
        <v>0</v>
      </c>
      <c r="G592" s="74"/>
    </row>
    <row r="593" spans="2:7" ht="24" customHeight="1" outlineLevel="1" x14ac:dyDescent="0.25">
      <c r="B593" s="47">
        <v>39</v>
      </c>
      <c r="C593" s="131" t="s">
        <v>6</v>
      </c>
      <c r="D593" s="10"/>
      <c r="E593" s="10"/>
      <c r="F593" s="73">
        <f t="shared" si="25"/>
        <v>0</v>
      </c>
      <c r="G593" s="74"/>
    </row>
    <row r="594" spans="2:7" ht="24" customHeight="1" outlineLevel="1" x14ac:dyDescent="0.25">
      <c r="B594" s="47">
        <v>40</v>
      </c>
      <c r="C594" s="131" t="s">
        <v>6</v>
      </c>
      <c r="D594" s="10"/>
      <c r="E594" s="10"/>
      <c r="F594" s="73">
        <f t="shared" si="25"/>
        <v>0</v>
      </c>
      <c r="G594" s="74"/>
    </row>
    <row r="595" spans="2:7" ht="24" customHeight="1" outlineLevel="1" x14ac:dyDescent="0.25">
      <c r="B595" s="47">
        <v>41</v>
      </c>
      <c r="C595" s="131" t="s">
        <v>6</v>
      </c>
      <c r="D595" s="10"/>
      <c r="E595" s="10"/>
      <c r="F595" s="73">
        <f t="shared" si="25"/>
        <v>0</v>
      </c>
      <c r="G595" s="74"/>
    </row>
    <row r="596" spans="2:7" ht="24" customHeight="1" outlineLevel="1" x14ac:dyDescent="0.25">
      <c r="B596" s="47">
        <v>42</v>
      </c>
      <c r="C596" s="131" t="s">
        <v>6</v>
      </c>
      <c r="D596" s="10"/>
      <c r="E596" s="10"/>
      <c r="F596" s="73">
        <f t="shared" si="25"/>
        <v>0</v>
      </c>
      <c r="G596" s="74"/>
    </row>
    <row r="597" spans="2:7" ht="24" customHeight="1" outlineLevel="1" x14ac:dyDescent="0.25">
      <c r="B597" s="47">
        <v>43</v>
      </c>
      <c r="C597" s="131" t="s">
        <v>6</v>
      </c>
      <c r="D597" s="10"/>
      <c r="E597" s="10"/>
      <c r="F597" s="73">
        <f t="shared" si="25"/>
        <v>0</v>
      </c>
      <c r="G597" s="74"/>
    </row>
    <row r="598" spans="2:7" ht="24" customHeight="1" outlineLevel="1" x14ac:dyDescent="0.25">
      <c r="B598" s="47">
        <v>44</v>
      </c>
      <c r="C598" s="131" t="s">
        <v>6</v>
      </c>
      <c r="D598" s="10"/>
      <c r="E598" s="10"/>
      <c r="F598" s="73">
        <f t="shared" si="25"/>
        <v>0</v>
      </c>
      <c r="G598" s="74"/>
    </row>
    <row r="599" spans="2:7" ht="24" customHeight="1" outlineLevel="1" x14ac:dyDescent="0.25">
      <c r="B599" s="47">
        <v>45</v>
      </c>
      <c r="C599" s="131" t="s">
        <v>6</v>
      </c>
      <c r="D599" s="10"/>
      <c r="E599" s="10"/>
      <c r="F599" s="73">
        <f t="shared" si="25"/>
        <v>0</v>
      </c>
      <c r="G599" s="74"/>
    </row>
    <row r="600" spans="2:7" ht="24" customHeight="1" outlineLevel="1" x14ac:dyDescent="0.25">
      <c r="B600" s="47">
        <v>46</v>
      </c>
      <c r="C600" s="131" t="s">
        <v>6</v>
      </c>
      <c r="D600" s="10"/>
      <c r="E600" s="10"/>
      <c r="F600" s="73">
        <f t="shared" si="25"/>
        <v>0</v>
      </c>
      <c r="G600" s="74"/>
    </row>
    <row r="601" spans="2:7" ht="24" customHeight="1" outlineLevel="1" x14ac:dyDescent="0.25">
      <c r="B601" s="47">
        <v>47</v>
      </c>
      <c r="C601" s="131" t="s">
        <v>6</v>
      </c>
      <c r="D601" s="10"/>
      <c r="E601" s="10"/>
      <c r="F601" s="73">
        <f t="shared" si="25"/>
        <v>0</v>
      </c>
      <c r="G601" s="74"/>
    </row>
    <row r="602" spans="2:7" ht="24" customHeight="1" outlineLevel="1" x14ac:dyDescent="0.25">
      <c r="B602" s="47">
        <v>48</v>
      </c>
      <c r="C602" s="131" t="s">
        <v>6</v>
      </c>
      <c r="D602" s="10"/>
      <c r="E602" s="10"/>
      <c r="F602" s="73">
        <f t="shared" si="25"/>
        <v>0</v>
      </c>
      <c r="G602" s="74"/>
    </row>
    <row r="603" spans="2:7" ht="24" customHeight="1" outlineLevel="1" x14ac:dyDescent="0.25">
      <c r="B603" s="47">
        <v>49</v>
      </c>
      <c r="C603" s="131" t="s">
        <v>6</v>
      </c>
      <c r="D603" s="10"/>
      <c r="E603" s="10"/>
      <c r="F603" s="73">
        <f t="shared" si="25"/>
        <v>0</v>
      </c>
      <c r="G603" s="74"/>
    </row>
    <row r="604" spans="2:7" ht="24" customHeight="1" outlineLevel="1" x14ac:dyDescent="0.25">
      <c r="B604" s="47">
        <v>50</v>
      </c>
      <c r="C604" s="131" t="s">
        <v>6</v>
      </c>
      <c r="D604" s="10"/>
      <c r="E604" s="10"/>
      <c r="F604" s="73">
        <f t="shared" si="25"/>
        <v>0</v>
      </c>
      <c r="G604" s="74"/>
    </row>
    <row r="605" spans="2:7" ht="24" customHeight="1" outlineLevel="1" x14ac:dyDescent="0.25">
      <c r="B605" s="47">
        <v>51</v>
      </c>
      <c r="C605" s="131" t="s">
        <v>6</v>
      </c>
      <c r="D605" s="10"/>
      <c r="E605" s="10"/>
      <c r="F605" s="73">
        <f t="shared" si="25"/>
        <v>0</v>
      </c>
      <c r="G605" s="74"/>
    </row>
    <row r="606" spans="2:7" ht="24" customHeight="1" outlineLevel="1" x14ac:dyDescent="0.25">
      <c r="B606" s="47">
        <v>52</v>
      </c>
      <c r="C606" s="131" t="s">
        <v>6</v>
      </c>
      <c r="D606" s="10"/>
      <c r="E606" s="10"/>
      <c r="F606" s="73">
        <f t="shared" si="25"/>
        <v>0</v>
      </c>
      <c r="G606" s="74"/>
    </row>
    <row r="607" spans="2:7" ht="24" customHeight="1" outlineLevel="1" x14ac:dyDescent="0.25">
      <c r="B607" s="47">
        <v>53</v>
      </c>
      <c r="C607" s="131" t="s">
        <v>6</v>
      </c>
      <c r="D607" s="10"/>
      <c r="E607" s="10"/>
      <c r="F607" s="73">
        <f t="shared" si="25"/>
        <v>0</v>
      </c>
      <c r="G607" s="74"/>
    </row>
    <row r="608" spans="2:7" ht="24" customHeight="1" outlineLevel="1" x14ac:dyDescent="0.25">
      <c r="B608" s="47">
        <v>54</v>
      </c>
      <c r="C608" s="131" t="s">
        <v>6</v>
      </c>
      <c r="D608" s="10"/>
      <c r="E608" s="10"/>
      <c r="F608" s="73">
        <f t="shared" si="25"/>
        <v>0</v>
      </c>
      <c r="G608" s="74"/>
    </row>
    <row r="609" spans="2:7" ht="24" customHeight="1" outlineLevel="1" x14ac:dyDescent="0.25">
      <c r="B609" s="47">
        <v>55</v>
      </c>
      <c r="C609" s="131" t="s">
        <v>6</v>
      </c>
      <c r="D609" s="10"/>
      <c r="E609" s="10"/>
      <c r="F609" s="73">
        <f t="shared" si="25"/>
        <v>0</v>
      </c>
      <c r="G609" s="74"/>
    </row>
    <row r="610" spans="2:7" ht="24" customHeight="1" outlineLevel="1" x14ac:dyDescent="0.25">
      <c r="B610" s="47">
        <v>56</v>
      </c>
      <c r="C610" s="131" t="s">
        <v>6</v>
      </c>
      <c r="D610" s="10"/>
      <c r="E610" s="10"/>
      <c r="F610" s="73">
        <f t="shared" si="25"/>
        <v>0</v>
      </c>
      <c r="G610" s="74"/>
    </row>
    <row r="611" spans="2:7" ht="24" customHeight="1" outlineLevel="1" x14ac:dyDescent="0.25">
      <c r="B611" s="47">
        <v>57</v>
      </c>
      <c r="C611" s="131" t="s">
        <v>6</v>
      </c>
      <c r="D611" s="10"/>
      <c r="E611" s="10"/>
      <c r="F611" s="73">
        <f t="shared" si="25"/>
        <v>0</v>
      </c>
      <c r="G611" s="74"/>
    </row>
    <row r="612" spans="2:7" ht="24" customHeight="1" outlineLevel="1" x14ac:dyDescent="0.25">
      <c r="B612" s="47">
        <v>58</v>
      </c>
      <c r="C612" s="131" t="s">
        <v>6</v>
      </c>
      <c r="D612" s="10"/>
      <c r="E612" s="10"/>
      <c r="F612" s="73">
        <f t="shared" si="25"/>
        <v>0</v>
      </c>
      <c r="G612" s="74"/>
    </row>
    <row r="613" spans="2:7" ht="24" customHeight="1" outlineLevel="1" x14ac:dyDescent="0.25">
      <c r="B613" s="47">
        <v>59</v>
      </c>
      <c r="C613" s="131" t="s">
        <v>6</v>
      </c>
      <c r="D613" s="10"/>
      <c r="E613" s="10"/>
      <c r="F613" s="73">
        <f t="shared" si="25"/>
        <v>0</v>
      </c>
      <c r="G613" s="74"/>
    </row>
    <row r="614" spans="2:7" ht="24" customHeight="1" outlineLevel="1" x14ac:dyDescent="0.25">
      <c r="B614" s="47">
        <v>60</v>
      </c>
      <c r="C614" s="131" t="s">
        <v>6</v>
      </c>
      <c r="D614" s="10"/>
      <c r="E614" s="10"/>
      <c r="F614" s="73">
        <f t="shared" si="25"/>
        <v>0</v>
      </c>
      <c r="G614" s="74"/>
    </row>
    <row r="615" spans="2:7" ht="24" customHeight="1" outlineLevel="1" x14ac:dyDescent="0.25">
      <c r="B615" s="47">
        <v>61</v>
      </c>
      <c r="C615" s="131" t="s">
        <v>6</v>
      </c>
      <c r="D615" s="10"/>
      <c r="E615" s="10"/>
      <c r="F615" s="73">
        <f t="shared" si="25"/>
        <v>0</v>
      </c>
      <c r="G615" s="74"/>
    </row>
    <row r="616" spans="2:7" ht="24" customHeight="1" outlineLevel="1" x14ac:dyDescent="0.25">
      <c r="B616" s="47">
        <v>62</v>
      </c>
      <c r="C616" s="131" t="s">
        <v>6</v>
      </c>
      <c r="D616" s="10"/>
      <c r="E616" s="10"/>
      <c r="F616" s="73">
        <f t="shared" si="25"/>
        <v>0</v>
      </c>
      <c r="G616" s="74"/>
    </row>
    <row r="617" spans="2:7" ht="24" customHeight="1" outlineLevel="1" x14ac:dyDescent="0.25">
      <c r="B617" s="47">
        <v>63</v>
      </c>
      <c r="C617" s="131" t="s">
        <v>6</v>
      </c>
      <c r="D617" s="10"/>
      <c r="E617" s="10"/>
      <c r="F617" s="73">
        <f t="shared" si="25"/>
        <v>0</v>
      </c>
      <c r="G617" s="74"/>
    </row>
    <row r="618" spans="2:7" ht="24" customHeight="1" outlineLevel="1" x14ac:dyDescent="0.25">
      <c r="B618" s="47">
        <v>64</v>
      </c>
      <c r="C618" s="131" t="s">
        <v>6</v>
      </c>
      <c r="D618" s="10"/>
      <c r="E618" s="10"/>
      <c r="F618" s="73">
        <f t="shared" si="25"/>
        <v>0</v>
      </c>
      <c r="G618" s="74"/>
    </row>
    <row r="619" spans="2:7" ht="24" customHeight="1" outlineLevel="1" x14ac:dyDescent="0.25">
      <c r="B619" s="47">
        <v>65</v>
      </c>
      <c r="C619" s="131" t="s">
        <v>6</v>
      </c>
      <c r="D619" s="10"/>
      <c r="E619" s="10"/>
      <c r="F619" s="73">
        <f t="shared" si="25"/>
        <v>0</v>
      </c>
      <c r="G619" s="74"/>
    </row>
    <row r="620" spans="2:7" ht="24" customHeight="1" outlineLevel="1" x14ac:dyDescent="0.25">
      <c r="B620" s="47">
        <v>66</v>
      </c>
      <c r="C620" s="131" t="s">
        <v>6</v>
      </c>
      <c r="D620" s="10"/>
      <c r="E620" s="10"/>
      <c r="F620" s="73">
        <f t="shared" ref="F620:F683" si="26">IFERROR(E620/D620,0)</f>
        <v>0</v>
      </c>
      <c r="G620" s="74"/>
    </row>
    <row r="621" spans="2:7" ht="24" customHeight="1" outlineLevel="1" x14ac:dyDescent="0.25">
      <c r="B621" s="47">
        <v>67</v>
      </c>
      <c r="C621" s="131" t="s">
        <v>6</v>
      </c>
      <c r="D621" s="10"/>
      <c r="E621" s="10"/>
      <c r="F621" s="73">
        <f t="shared" si="26"/>
        <v>0</v>
      </c>
      <c r="G621" s="74"/>
    </row>
    <row r="622" spans="2:7" ht="24" customHeight="1" outlineLevel="1" x14ac:dyDescent="0.25">
      <c r="B622" s="47">
        <v>68</v>
      </c>
      <c r="C622" s="131" t="s">
        <v>6</v>
      </c>
      <c r="D622" s="10"/>
      <c r="E622" s="10"/>
      <c r="F622" s="73">
        <f t="shared" si="26"/>
        <v>0</v>
      </c>
      <c r="G622" s="74"/>
    </row>
    <row r="623" spans="2:7" ht="24" customHeight="1" outlineLevel="1" x14ac:dyDescent="0.25">
      <c r="B623" s="47">
        <v>69</v>
      </c>
      <c r="C623" s="131" t="s">
        <v>6</v>
      </c>
      <c r="D623" s="10"/>
      <c r="E623" s="10"/>
      <c r="F623" s="73">
        <f t="shared" si="26"/>
        <v>0</v>
      </c>
      <c r="G623" s="74"/>
    </row>
    <row r="624" spans="2:7" ht="24" customHeight="1" outlineLevel="1" x14ac:dyDescent="0.25">
      <c r="B624" s="47">
        <v>70</v>
      </c>
      <c r="C624" s="131" t="s">
        <v>6</v>
      </c>
      <c r="D624" s="10"/>
      <c r="E624" s="10"/>
      <c r="F624" s="73">
        <f t="shared" si="26"/>
        <v>0</v>
      </c>
      <c r="G624" s="74"/>
    </row>
    <row r="625" spans="2:7" ht="24" customHeight="1" outlineLevel="1" x14ac:dyDescent="0.25">
      <c r="B625" s="47">
        <v>71</v>
      </c>
      <c r="C625" s="131" t="s">
        <v>6</v>
      </c>
      <c r="D625" s="10"/>
      <c r="E625" s="10"/>
      <c r="F625" s="73">
        <f t="shared" si="26"/>
        <v>0</v>
      </c>
      <c r="G625" s="74"/>
    </row>
    <row r="626" spans="2:7" ht="24" customHeight="1" outlineLevel="1" x14ac:dyDescent="0.25">
      <c r="B626" s="47">
        <v>72</v>
      </c>
      <c r="C626" s="131" t="s">
        <v>6</v>
      </c>
      <c r="D626" s="10"/>
      <c r="E626" s="10"/>
      <c r="F626" s="73">
        <f t="shared" si="26"/>
        <v>0</v>
      </c>
      <c r="G626" s="74"/>
    </row>
    <row r="627" spans="2:7" ht="24" customHeight="1" outlineLevel="1" x14ac:dyDescent="0.25">
      <c r="B627" s="47">
        <v>73</v>
      </c>
      <c r="C627" s="131" t="s">
        <v>6</v>
      </c>
      <c r="D627" s="10"/>
      <c r="E627" s="10"/>
      <c r="F627" s="73">
        <f t="shared" si="26"/>
        <v>0</v>
      </c>
      <c r="G627" s="74"/>
    </row>
    <row r="628" spans="2:7" ht="24" customHeight="1" outlineLevel="1" x14ac:dyDescent="0.25">
      <c r="B628" s="47">
        <v>74</v>
      </c>
      <c r="C628" s="131" t="s">
        <v>6</v>
      </c>
      <c r="D628" s="10"/>
      <c r="E628" s="10"/>
      <c r="F628" s="73">
        <f t="shared" si="26"/>
        <v>0</v>
      </c>
      <c r="G628" s="74"/>
    </row>
    <row r="629" spans="2:7" ht="24" customHeight="1" outlineLevel="1" x14ac:dyDescent="0.25">
      <c r="B629" s="47">
        <v>75</v>
      </c>
      <c r="C629" s="131" t="s">
        <v>6</v>
      </c>
      <c r="D629" s="10"/>
      <c r="E629" s="10"/>
      <c r="F629" s="73">
        <f t="shared" si="26"/>
        <v>0</v>
      </c>
      <c r="G629" s="74"/>
    </row>
    <row r="630" spans="2:7" ht="24" customHeight="1" outlineLevel="1" x14ac:dyDescent="0.25">
      <c r="B630" s="47">
        <v>76</v>
      </c>
      <c r="C630" s="131" t="s">
        <v>6</v>
      </c>
      <c r="D630" s="10"/>
      <c r="E630" s="10"/>
      <c r="F630" s="73">
        <f t="shared" si="26"/>
        <v>0</v>
      </c>
      <c r="G630" s="74"/>
    </row>
    <row r="631" spans="2:7" ht="24" customHeight="1" outlineLevel="1" x14ac:dyDescent="0.25">
      <c r="B631" s="47">
        <v>77</v>
      </c>
      <c r="C631" s="131" t="s">
        <v>6</v>
      </c>
      <c r="D631" s="10"/>
      <c r="E631" s="10"/>
      <c r="F631" s="73">
        <f t="shared" si="26"/>
        <v>0</v>
      </c>
      <c r="G631" s="74"/>
    </row>
    <row r="632" spans="2:7" ht="24" customHeight="1" outlineLevel="1" x14ac:dyDescent="0.25">
      <c r="B632" s="47">
        <v>78</v>
      </c>
      <c r="C632" s="131" t="s">
        <v>6</v>
      </c>
      <c r="D632" s="10"/>
      <c r="E632" s="10"/>
      <c r="F632" s="73">
        <f t="shared" si="26"/>
        <v>0</v>
      </c>
      <c r="G632" s="74"/>
    </row>
    <row r="633" spans="2:7" ht="24" customHeight="1" outlineLevel="1" x14ac:dyDescent="0.25">
      <c r="B633" s="47">
        <v>79</v>
      </c>
      <c r="C633" s="131" t="s">
        <v>6</v>
      </c>
      <c r="D633" s="10"/>
      <c r="E633" s="10"/>
      <c r="F633" s="73">
        <f t="shared" si="26"/>
        <v>0</v>
      </c>
      <c r="G633" s="74"/>
    </row>
    <row r="634" spans="2:7" ht="24" customHeight="1" outlineLevel="1" x14ac:dyDescent="0.25">
      <c r="B634" s="47">
        <v>80</v>
      </c>
      <c r="C634" s="131" t="s">
        <v>6</v>
      </c>
      <c r="D634" s="10"/>
      <c r="E634" s="10"/>
      <c r="F634" s="73">
        <f t="shared" si="26"/>
        <v>0</v>
      </c>
      <c r="G634" s="74"/>
    </row>
    <row r="635" spans="2:7" ht="24" customHeight="1" outlineLevel="1" x14ac:dyDescent="0.25">
      <c r="B635" s="47">
        <v>81</v>
      </c>
      <c r="C635" s="131" t="s">
        <v>6</v>
      </c>
      <c r="D635" s="10"/>
      <c r="E635" s="10"/>
      <c r="F635" s="73">
        <f t="shared" si="26"/>
        <v>0</v>
      </c>
      <c r="G635" s="74"/>
    </row>
    <row r="636" spans="2:7" ht="24" customHeight="1" outlineLevel="1" x14ac:dyDescent="0.25">
      <c r="B636" s="47">
        <v>82</v>
      </c>
      <c r="C636" s="131" t="s">
        <v>6</v>
      </c>
      <c r="D636" s="10"/>
      <c r="E636" s="10"/>
      <c r="F636" s="73">
        <f t="shared" si="26"/>
        <v>0</v>
      </c>
      <c r="G636" s="74"/>
    </row>
    <row r="637" spans="2:7" ht="24" customHeight="1" outlineLevel="1" x14ac:dyDescent="0.25">
      <c r="B637" s="47">
        <v>83</v>
      </c>
      <c r="C637" s="131" t="s">
        <v>6</v>
      </c>
      <c r="D637" s="10"/>
      <c r="E637" s="10"/>
      <c r="F637" s="73">
        <f t="shared" si="26"/>
        <v>0</v>
      </c>
      <c r="G637" s="74"/>
    </row>
    <row r="638" spans="2:7" ht="24" customHeight="1" outlineLevel="1" x14ac:dyDescent="0.25">
      <c r="B638" s="47">
        <v>84</v>
      </c>
      <c r="C638" s="131" t="s">
        <v>6</v>
      </c>
      <c r="D638" s="10"/>
      <c r="E638" s="10"/>
      <c r="F638" s="73">
        <f t="shared" si="26"/>
        <v>0</v>
      </c>
      <c r="G638" s="74"/>
    </row>
    <row r="639" spans="2:7" ht="24" customHeight="1" outlineLevel="1" x14ac:dyDescent="0.25">
      <c r="B639" s="47">
        <v>85</v>
      </c>
      <c r="C639" s="131" t="s">
        <v>6</v>
      </c>
      <c r="D639" s="10"/>
      <c r="E639" s="10"/>
      <c r="F639" s="73">
        <f t="shared" si="26"/>
        <v>0</v>
      </c>
      <c r="G639" s="74"/>
    </row>
    <row r="640" spans="2:7" ht="24" customHeight="1" outlineLevel="1" x14ac:dyDescent="0.25">
      <c r="B640" s="47">
        <v>86</v>
      </c>
      <c r="C640" s="131" t="s">
        <v>6</v>
      </c>
      <c r="D640" s="10"/>
      <c r="E640" s="10"/>
      <c r="F640" s="73">
        <f t="shared" si="26"/>
        <v>0</v>
      </c>
      <c r="G640" s="74"/>
    </row>
    <row r="641" spans="2:7" ht="24" customHeight="1" outlineLevel="1" x14ac:dyDescent="0.25">
      <c r="B641" s="47">
        <v>87</v>
      </c>
      <c r="C641" s="131" t="s">
        <v>6</v>
      </c>
      <c r="D641" s="10"/>
      <c r="E641" s="10"/>
      <c r="F641" s="73">
        <f t="shared" si="26"/>
        <v>0</v>
      </c>
      <c r="G641" s="74"/>
    </row>
    <row r="642" spans="2:7" ht="24" customHeight="1" outlineLevel="1" x14ac:dyDescent="0.25">
      <c r="B642" s="47">
        <v>88</v>
      </c>
      <c r="C642" s="131" t="s">
        <v>6</v>
      </c>
      <c r="D642" s="10"/>
      <c r="E642" s="10"/>
      <c r="F642" s="73">
        <f t="shared" si="26"/>
        <v>0</v>
      </c>
      <c r="G642" s="74"/>
    </row>
    <row r="643" spans="2:7" ht="24" customHeight="1" outlineLevel="1" x14ac:dyDescent="0.25">
      <c r="B643" s="47">
        <v>89</v>
      </c>
      <c r="C643" s="131" t="s">
        <v>6</v>
      </c>
      <c r="D643" s="10"/>
      <c r="E643" s="10"/>
      <c r="F643" s="73">
        <f t="shared" si="26"/>
        <v>0</v>
      </c>
      <c r="G643" s="74"/>
    </row>
    <row r="644" spans="2:7" ht="24" customHeight="1" outlineLevel="1" x14ac:dyDescent="0.25">
      <c r="B644" s="47">
        <v>90</v>
      </c>
      <c r="C644" s="131" t="s">
        <v>6</v>
      </c>
      <c r="D644" s="10"/>
      <c r="E644" s="10"/>
      <c r="F644" s="73">
        <f t="shared" si="26"/>
        <v>0</v>
      </c>
      <c r="G644" s="74"/>
    </row>
    <row r="645" spans="2:7" ht="24" customHeight="1" outlineLevel="1" x14ac:dyDescent="0.25">
      <c r="B645" s="47">
        <v>91</v>
      </c>
      <c r="C645" s="131" t="s">
        <v>6</v>
      </c>
      <c r="D645" s="10"/>
      <c r="E645" s="10"/>
      <c r="F645" s="73">
        <f t="shared" si="26"/>
        <v>0</v>
      </c>
      <c r="G645" s="74"/>
    </row>
    <row r="646" spans="2:7" ht="24" customHeight="1" outlineLevel="1" x14ac:dyDescent="0.25">
      <c r="B646" s="47">
        <v>92</v>
      </c>
      <c r="C646" s="131" t="s">
        <v>6</v>
      </c>
      <c r="D646" s="10"/>
      <c r="E646" s="10"/>
      <c r="F646" s="73">
        <f t="shared" si="26"/>
        <v>0</v>
      </c>
      <c r="G646" s="74"/>
    </row>
    <row r="647" spans="2:7" ht="24" customHeight="1" outlineLevel="1" x14ac:dyDescent="0.25">
      <c r="B647" s="47">
        <v>93</v>
      </c>
      <c r="C647" s="131" t="s">
        <v>6</v>
      </c>
      <c r="D647" s="10"/>
      <c r="E647" s="10"/>
      <c r="F647" s="73">
        <f t="shared" si="26"/>
        <v>0</v>
      </c>
      <c r="G647" s="74"/>
    </row>
    <row r="648" spans="2:7" ht="24" customHeight="1" outlineLevel="1" x14ac:dyDescent="0.25">
      <c r="B648" s="47">
        <v>94</v>
      </c>
      <c r="C648" s="131" t="s">
        <v>6</v>
      </c>
      <c r="D648" s="10"/>
      <c r="E648" s="10"/>
      <c r="F648" s="73">
        <f t="shared" si="26"/>
        <v>0</v>
      </c>
      <c r="G648" s="74"/>
    </row>
    <row r="649" spans="2:7" ht="24" customHeight="1" outlineLevel="1" x14ac:dyDescent="0.25">
      <c r="B649" s="47">
        <v>95</v>
      </c>
      <c r="C649" s="131" t="s">
        <v>6</v>
      </c>
      <c r="D649" s="10"/>
      <c r="E649" s="10"/>
      <c r="F649" s="73">
        <f t="shared" si="26"/>
        <v>0</v>
      </c>
      <c r="G649" s="74"/>
    </row>
    <row r="650" spans="2:7" ht="24" customHeight="1" outlineLevel="1" x14ac:dyDescent="0.25">
      <c r="B650" s="47">
        <v>96</v>
      </c>
      <c r="C650" s="131" t="s">
        <v>6</v>
      </c>
      <c r="D650" s="10"/>
      <c r="E650" s="10"/>
      <c r="F650" s="73">
        <f t="shared" si="26"/>
        <v>0</v>
      </c>
      <c r="G650" s="74"/>
    </row>
    <row r="651" spans="2:7" ht="24" customHeight="1" outlineLevel="1" x14ac:dyDescent="0.25">
      <c r="B651" s="47">
        <v>97</v>
      </c>
      <c r="C651" s="131" t="s">
        <v>6</v>
      </c>
      <c r="D651" s="10"/>
      <c r="E651" s="10"/>
      <c r="F651" s="73">
        <f t="shared" si="26"/>
        <v>0</v>
      </c>
      <c r="G651" s="74"/>
    </row>
    <row r="652" spans="2:7" ht="24" customHeight="1" outlineLevel="1" x14ac:dyDescent="0.25">
      <c r="B652" s="47">
        <v>98</v>
      </c>
      <c r="C652" s="131" t="s">
        <v>6</v>
      </c>
      <c r="D652" s="10"/>
      <c r="E652" s="10"/>
      <c r="F652" s="73">
        <f t="shared" si="26"/>
        <v>0</v>
      </c>
      <c r="G652" s="74"/>
    </row>
    <row r="653" spans="2:7" ht="24" customHeight="1" outlineLevel="1" x14ac:dyDescent="0.25">
      <c r="B653" s="47">
        <v>99</v>
      </c>
      <c r="C653" s="131" t="s">
        <v>6</v>
      </c>
      <c r="D653" s="10"/>
      <c r="E653" s="10"/>
      <c r="F653" s="73">
        <f t="shared" si="26"/>
        <v>0</v>
      </c>
      <c r="G653" s="74"/>
    </row>
    <row r="654" spans="2:7" ht="24" customHeight="1" outlineLevel="1" x14ac:dyDescent="0.25">
      <c r="B654" s="47">
        <v>100</v>
      </c>
      <c r="C654" s="131" t="s">
        <v>6</v>
      </c>
      <c r="D654" s="10"/>
      <c r="E654" s="10"/>
      <c r="F654" s="73">
        <f t="shared" si="26"/>
        <v>0</v>
      </c>
      <c r="G654" s="74"/>
    </row>
    <row r="655" spans="2:7" ht="24" customHeight="1" outlineLevel="1" x14ac:dyDescent="0.25">
      <c r="B655" s="47">
        <v>101</v>
      </c>
      <c r="C655" s="131" t="s">
        <v>6</v>
      </c>
      <c r="D655" s="10"/>
      <c r="E655" s="10"/>
      <c r="F655" s="73">
        <f t="shared" si="26"/>
        <v>0</v>
      </c>
      <c r="G655" s="74"/>
    </row>
    <row r="656" spans="2:7" ht="24" customHeight="1" outlineLevel="1" x14ac:dyDescent="0.25">
      <c r="B656" s="47">
        <v>102</v>
      </c>
      <c r="C656" s="131" t="s">
        <v>6</v>
      </c>
      <c r="D656" s="10"/>
      <c r="E656" s="10"/>
      <c r="F656" s="73">
        <f t="shared" si="26"/>
        <v>0</v>
      </c>
      <c r="G656" s="74"/>
    </row>
    <row r="657" spans="2:7" ht="24" customHeight="1" outlineLevel="1" x14ac:dyDescent="0.25">
      <c r="B657" s="47">
        <v>103</v>
      </c>
      <c r="C657" s="131" t="s">
        <v>6</v>
      </c>
      <c r="D657" s="10"/>
      <c r="E657" s="10"/>
      <c r="F657" s="73">
        <f t="shared" si="26"/>
        <v>0</v>
      </c>
      <c r="G657" s="74"/>
    </row>
    <row r="658" spans="2:7" ht="24" customHeight="1" outlineLevel="1" x14ac:dyDescent="0.25">
      <c r="B658" s="47">
        <v>104</v>
      </c>
      <c r="C658" s="131" t="s">
        <v>6</v>
      </c>
      <c r="D658" s="10"/>
      <c r="E658" s="10"/>
      <c r="F658" s="73">
        <f t="shared" si="26"/>
        <v>0</v>
      </c>
      <c r="G658" s="74"/>
    </row>
    <row r="659" spans="2:7" ht="24" customHeight="1" outlineLevel="1" x14ac:dyDescent="0.25">
      <c r="B659" s="47">
        <v>105</v>
      </c>
      <c r="C659" s="131" t="s">
        <v>6</v>
      </c>
      <c r="D659" s="10"/>
      <c r="E659" s="10"/>
      <c r="F659" s="73">
        <f t="shared" si="26"/>
        <v>0</v>
      </c>
      <c r="G659" s="74"/>
    </row>
    <row r="660" spans="2:7" ht="24" customHeight="1" outlineLevel="1" x14ac:dyDescent="0.25">
      <c r="B660" s="47">
        <v>106</v>
      </c>
      <c r="C660" s="131" t="s">
        <v>6</v>
      </c>
      <c r="D660" s="10"/>
      <c r="E660" s="10"/>
      <c r="F660" s="73">
        <f t="shared" si="26"/>
        <v>0</v>
      </c>
      <c r="G660" s="74"/>
    </row>
    <row r="661" spans="2:7" ht="24" customHeight="1" outlineLevel="1" x14ac:dyDescent="0.25">
      <c r="B661" s="47">
        <v>107</v>
      </c>
      <c r="C661" s="131" t="s">
        <v>6</v>
      </c>
      <c r="D661" s="10"/>
      <c r="E661" s="10"/>
      <c r="F661" s="73">
        <f t="shared" si="26"/>
        <v>0</v>
      </c>
      <c r="G661" s="74"/>
    </row>
    <row r="662" spans="2:7" ht="24" customHeight="1" outlineLevel="1" x14ac:dyDescent="0.25">
      <c r="B662" s="47">
        <v>108</v>
      </c>
      <c r="C662" s="131" t="s">
        <v>6</v>
      </c>
      <c r="D662" s="10"/>
      <c r="E662" s="10"/>
      <c r="F662" s="73">
        <f t="shared" si="26"/>
        <v>0</v>
      </c>
      <c r="G662" s="74"/>
    </row>
    <row r="663" spans="2:7" ht="24" customHeight="1" outlineLevel="1" x14ac:dyDescent="0.25">
      <c r="B663" s="47">
        <v>109</v>
      </c>
      <c r="C663" s="131" t="s">
        <v>6</v>
      </c>
      <c r="D663" s="10"/>
      <c r="E663" s="10"/>
      <c r="F663" s="73">
        <f t="shared" si="26"/>
        <v>0</v>
      </c>
      <c r="G663" s="74"/>
    </row>
    <row r="664" spans="2:7" ht="24" customHeight="1" outlineLevel="1" x14ac:dyDescent="0.25">
      <c r="B664" s="47">
        <v>110</v>
      </c>
      <c r="C664" s="131" t="s">
        <v>6</v>
      </c>
      <c r="D664" s="10"/>
      <c r="E664" s="10"/>
      <c r="F664" s="73">
        <f t="shared" si="26"/>
        <v>0</v>
      </c>
      <c r="G664" s="74"/>
    </row>
    <row r="665" spans="2:7" ht="24" customHeight="1" outlineLevel="1" x14ac:dyDescent="0.25">
      <c r="B665" s="47">
        <v>111</v>
      </c>
      <c r="C665" s="131" t="s">
        <v>6</v>
      </c>
      <c r="D665" s="10"/>
      <c r="E665" s="10"/>
      <c r="F665" s="73">
        <f t="shared" si="26"/>
        <v>0</v>
      </c>
      <c r="G665" s="74"/>
    </row>
    <row r="666" spans="2:7" ht="24" customHeight="1" outlineLevel="1" x14ac:dyDescent="0.25">
      <c r="B666" s="47">
        <v>112</v>
      </c>
      <c r="C666" s="131" t="s">
        <v>6</v>
      </c>
      <c r="D666" s="10"/>
      <c r="E666" s="10"/>
      <c r="F666" s="73">
        <f t="shared" si="26"/>
        <v>0</v>
      </c>
      <c r="G666" s="74"/>
    </row>
    <row r="667" spans="2:7" ht="24" customHeight="1" outlineLevel="1" x14ac:dyDescent="0.25">
      <c r="B667" s="47">
        <v>113</v>
      </c>
      <c r="C667" s="131" t="s">
        <v>6</v>
      </c>
      <c r="D667" s="10"/>
      <c r="E667" s="10"/>
      <c r="F667" s="73">
        <f t="shared" si="26"/>
        <v>0</v>
      </c>
      <c r="G667" s="74"/>
    </row>
    <row r="668" spans="2:7" ht="24" customHeight="1" outlineLevel="1" x14ac:dyDescent="0.25">
      <c r="B668" s="47">
        <v>114</v>
      </c>
      <c r="C668" s="131" t="s">
        <v>6</v>
      </c>
      <c r="D668" s="10"/>
      <c r="E668" s="10"/>
      <c r="F668" s="73">
        <f t="shared" si="26"/>
        <v>0</v>
      </c>
      <c r="G668" s="74"/>
    </row>
    <row r="669" spans="2:7" ht="24" customHeight="1" outlineLevel="1" x14ac:dyDescent="0.25">
      <c r="B669" s="47">
        <v>115</v>
      </c>
      <c r="C669" s="131" t="s">
        <v>6</v>
      </c>
      <c r="D669" s="10"/>
      <c r="E669" s="10"/>
      <c r="F669" s="73">
        <f t="shared" si="26"/>
        <v>0</v>
      </c>
      <c r="G669" s="74"/>
    </row>
    <row r="670" spans="2:7" ht="24" customHeight="1" outlineLevel="1" x14ac:dyDescent="0.25">
      <c r="B670" s="47">
        <v>116</v>
      </c>
      <c r="C670" s="131" t="s">
        <v>6</v>
      </c>
      <c r="D670" s="10"/>
      <c r="E670" s="10"/>
      <c r="F670" s="73">
        <f t="shared" si="26"/>
        <v>0</v>
      </c>
      <c r="G670" s="74"/>
    </row>
    <row r="671" spans="2:7" ht="24" customHeight="1" outlineLevel="1" x14ac:dyDescent="0.25">
      <c r="B671" s="47">
        <v>117</v>
      </c>
      <c r="C671" s="131" t="s">
        <v>6</v>
      </c>
      <c r="D671" s="10"/>
      <c r="E671" s="10"/>
      <c r="F671" s="73">
        <f t="shared" si="26"/>
        <v>0</v>
      </c>
      <c r="G671" s="74"/>
    </row>
    <row r="672" spans="2:7" ht="24" customHeight="1" outlineLevel="1" x14ac:dyDescent="0.25">
      <c r="B672" s="47">
        <v>118</v>
      </c>
      <c r="C672" s="131" t="s">
        <v>6</v>
      </c>
      <c r="D672" s="10"/>
      <c r="E672" s="10"/>
      <c r="F672" s="73">
        <f t="shared" si="26"/>
        <v>0</v>
      </c>
      <c r="G672" s="74"/>
    </row>
    <row r="673" spans="2:7" ht="24" customHeight="1" outlineLevel="1" x14ac:dyDescent="0.25">
      <c r="B673" s="47">
        <v>119</v>
      </c>
      <c r="C673" s="131" t="s">
        <v>6</v>
      </c>
      <c r="D673" s="10"/>
      <c r="E673" s="10"/>
      <c r="F673" s="73">
        <f t="shared" si="26"/>
        <v>0</v>
      </c>
      <c r="G673" s="74"/>
    </row>
    <row r="674" spans="2:7" ht="24" customHeight="1" outlineLevel="1" x14ac:dyDescent="0.25">
      <c r="B674" s="47">
        <v>120</v>
      </c>
      <c r="C674" s="131" t="s">
        <v>6</v>
      </c>
      <c r="D674" s="10"/>
      <c r="E674" s="10"/>
      <c r="F674" s="73">
        <f t="shared" si="26"/>
        <v>0</v>
      </c>
      <c r="G674" s="74"/>
    </row>
    <row r="675" spans="2:7" ht="24" customHeight="1" outlineLevel="1" x14ac:dyDescent="0.25">
      <c r="B675" s="47">
        <v>121</v>
      </c>
      <c r="C675" s="131" t="s">
        <v>6</v>
      </c>
      <c r="D675" s="10"/>
      <c r="E675" s="10"/>
      <c r="F675" s="73">
        <f t="shared" si="26"/>
        <v>0</v>
      </c>
      <c r="G675" s="74"/>
    </row>
    <row r="676" spans="2:7" ht="24" customHeight="1" outlineLevel="1" x14ac:dyDescent="0.25">
      <c r="B676" s="47">
        <v>122</v>
      </c>
      <c r="C676" s="131" t="s">
        <v>6</v>
      </c>
      <c r="D676" s="10"/>
      <c r="E676" s="10"/>
      <c r="F676" s="73">
        <f t="shared" si="26"/>
        <v>0</v>
      </c>
      <c r="G676" s="74"/>
    </row>
    <row r="677" spans="2:7" ht="24" customHeight="1" outlineLevel="1" x14ac:dyDescent="0.25">
      <c r="B677" s="47">
        <v>123</v>
      </c>
      <c r="C677" s="131" t="s">
        <v>6</v>
      </c>
      <c r="D677" s="10"/>
      <c r="E677" s="10"/>
      <c r="F677" s="73">
        <f t="shared" si="26"/>
        <v>0</v>
      </c>
      <c r="G677" s="74"/>
    </row>
    <row r="678" spans="2:7" ht="24" customHeight="1" outlineLevel="1" x14ac:dyDescent="0.25">
      <c r="B678" s="47">
        <v>124</v>
      </c>
      <c r="C678" s="131" t="s">
        <v>6</v>
      </c>
      <c r="D678" s="10"/>
      <c r="E678" s="10"/>
      <c r="F678" s="73">
        <f t="shared" si="26"/>
        <v>0</v>
      </c>
      <c r="G678" s="74"/>
    </row>
    <row r="679" spans="2:7" ht="24" customHeight="1" outlineLevel="1" x14ac:dyDescent="0.25">
      <c r="B679" s="47">
        <v>125</v>
      </c>
      <c r="C679" s="131" t="s">
        <v>6</v>
      </c>
      <c r="D679" s="10"/>
      <c r="E679" s="10"/>
      <c r="F679" s="73">
        <f t="shared" si="26"/>
        <v>0</v>
      </c>
      <c r="G679" s="74"/>
    </row>
    <row r="680" spans="2:7" ht="24" customHeight="1" outlineLevel="1" x14ac:dyDescent="0.25">
      <c r="B680" s="47">
        <v>126</v>
      </c>
      <c r="C680" s="131" t="s">
        <v>6</v>
      </c>
      <c r="D680" s="10"/>
      <c r="E680" s="10"/>
      <c r="F680" s="73">
        <f t="shared" si="26"/>
        <v>0</v>
      </c>
      <c r="G680" s="74"/>
    </row>
    <row r="681" spans="2:7" ht="24" customHeight="1" outlineLevel="1" x14ac:dyDescent="0.25">
      <c r="B681" s="47">
        <v>127</v>
      </c>
      <c r="C681" s="131" t="s">
        <v>6</v>
      </c>
      <c r="D681" s="10"/>
      <c r="E681" s="10"/>
      <c r="F681" s="73">
        <f t="shared" si="26"/>
        <v>0</v>
      </c>
      <c r="G681" s="74"/>
    </row>
    <row r="682" spans="2:7" ht="24" customHeight="1" outlineLevel="1" x14ac:dyDescent="0.25">
      <c r="B682" s="47">
        <v>128</v>
      </c>
      <c r="C682" s="131" t="s">
        <v>6</v>
      </c>
      <c r="D682" s="10"/>
      <c r="E682" s="10"/>
      <c r="F682" s="73">
        <f t="shared" si="26"/>
        <v>0</v>
      </c>
      <c r="G682" s="74"/>
    </row>
    <row r="683" spans="2:7" ht="24" customHeight="1" outlineLevel="1" x14ac:dyDescent="0.25">
      <c r="B683" s="47">
        <v>129</v>
      </c>
      <c r="C683" s="131" t="s">
        <v>6</v>
      </c>
      <c r="D683" s="10"/>
      <c r="E683" s="10"/>
      <c r="F683" s="73">
        <f t="shared" si="26"/>
        <v>0</v>
      </c>
      <c r="G683" s="74"/>
    </row>
    <row r="684" spans="2:7" ht="24" customHeight="1" outlineLevel="1" x14ac:dyDescent="0.25">
      <c r="B684" s="47">
        <v>130</v>
      </c>
      <c r="C684" s="131" t="s">
        <v>6</v>
      </c>
      <c r="D684" s="10"/>
      <c r="E684" s="10"/>
      <c r="F684" s="73">
        <f t="shared" ref="F684:F747" si="27">IFERROR(E684/D684,0)</f>
        <v>0</v>
      </c>
      <c r="G684" s="74"/>
    </row>
    <row r="685" spans="2:7" ht="24" customHeight="1" outlineLevel="1" x14ac:dyDescent="0.25">
      <c r="B685" s="47">
        <v>131</v>
      </c>
      <c r="C685" s="131" t="s">
        <v>6</v>
      </c>
      <c r="D685" s="10"/>
      <c r="E685" s="10"/>
      <c r="F685" s="73">
        <f t="shared" si="27"/>
        <v>0</v>
      </c>
      <c r="G685" s="74"/>
    </row>
    <row r="686" spans="2:7" ht="24" customHeight="1" outlineLevel="1" x14ac:dyDescent="0.25">
      <c r="B686" s="47">
        <v>132</v>
      </c>
      <c r="C686" s="131" t="s">
        <v>6</v>
      </c>
      <c r="D686" s="10"/>
      <c r="E686" s="10"/>
      <c r="F686" s="73">
        <f t="shared" si="27"/>
        <v>0</v>
      </c>
      <c r="G686" s="74"/>
    </row>
    <row r="687" spans="2:7" ht="24" customHeight="1" outlineLevel="1" x14ac:dyDescent="0.25">
      <c r="B687" s="47">
        <v>133</v>
      </c>
      <c r="C687" s="131" t="s">
        <v>6</v>
      </c>
      <c r="D687" s="10"/>
      <c r="E687" s="10"/>
      <c r="F687" s="73">
        <f t="shared" si="27"/>
        <v>0</v>
      </c>
      <c r="G687" s="74"/>
    </row>
    <row r="688" spans="2:7" ht="24" customHeight="1" outlineLevel="1" x14ac:dyDescent="0.25">
      <c r="B688" s="47">
        <v>134</v>
      </c>
      <c r="C688" s="131" t="s">
        <v>6</v>
      </c>
      <c r="D688" s="10"/>
      <c r="E688" s="10"/>
      <c r="F688" s="73">
        <f t="shared" si="27"/>
        <v>0</v>
      </c>
      <c r="G688" s="74"/>
    </row>
    <row r="689" spans="2:7" ht="24" customHeight="1" outlineLevel="1" x14ac:dyDescent="0.25">
      <c r="B689" s="47">
        <v>135</v>
      </c>
      <c r="C689" s="131" t="s">
        <v>6</v>
      </c>
      <c r="D689" s="10"/>
      <c r="E689" s="10"/>
      <c r="F689" s="73">
        <f t="shared" si="27"/>
        <v>0</v>
      </c>
      <c r="G689" s="74"/>
    </row>
    <row r="690" spans="2:7" ht="24" customHeight="1" outlineLevel="1" x14ac:dyDescent="0.25">
      <c r="B690" s="47">
        <v>136</v>
      </c>
      <c r="C690" s="131" t="s">
        <v>6</v>
      </c>
      <c r="D690" s="10"/>
      <c r="E690" s="10"/>
      <c r="F690" s="73">
        <f t="shared" si="27"/>
        <v>0</v>
      </c>
      <c r="G690" s="74"/>
    </row>
    <row r="691" spans="2:7" ht="24" customHeight="1" outlineLevel="1" x14ac:dyDescent="0.25">
      <c r="B691" s="47">
        <v>137</v>
      </c>
      <c r="C691" s="131" t="s">
        <v>6</v>
      </c>
      <c r="D691" s="10"/>
      <c r="E691" s="10"/>
      <c r="F691" s="73">
        <f t="shared" si="27"/>
        <v>0</v>
      </c>
      <c r="G691" s="74"/>
    </row>
    <row r="692" spans="2:7" ht="24" customHeight="1" outlineLevel="1" x14ac:dyDescent="0.25">
      <c r="B692" s="47">
        <v>138</v>
      </c>
      <c r="C692" s="131" t="s">
        <v>6</v>
      </c>
      <c r="D692" s="10"/>
      <c r="E692" s="10"/>
      <c r="F692" s="73">
        <f t="shared" si="27"/>
        <v>0</v>
      </c>
      <c r="G692" s="74"/>
    </row>
    <row r="693" spans="2:7" ht="24" customHeight="1" outlineLevel="1" x14ac:dyDescent="0.25">
      <c r="B693" s="47">
        <v>139</v>
      </c>
      <c r="C693" s="131" t="s">
        <v>6</v>
      </c>
      <c r="D693" s="10"/>
      <c r="E693" s="10"/>
      <c r="F693" s="73">
        <f t="shared" si="27"/>
        <v>0</v>
      </c>
      <c r="G693" s="74"/>
    </row>
    <row r="694" spans="2:7" ht="24" customHeight="1" outlineLevel="1" x14ac:dyDescent="0.25">
      <c r="B694" s="47">
        <v>140</v>
      </c>
      <c r="C694" s="131" t="s">
        <v>6</v>
      </c>
      <c r="D694" s="10"/>
      <c r="E694" s="10"/>
      <c r="F694" s="73">
        <f t="shared" si="27"/>
        <v>0</v>
      </c>
      <c r="G694" s="74"/>
    </row>
    <row r="695" spans="2:7" ht="24" customHeight="1" outlineLevel="1" x14ac:dyDescent="0.25">
      <c r="B695" s="47">
        <v>141</v>
      </c>
      <c r="C695" s="131" t="s">
        <v>6</v>
      </c>
      <c r="D695" s="10"/>
      <c r="E695" s="10"/>
      <c r="F695" s="73">
        <f t="shared" si="27"/>
        <v>0</v>
      </c>
      <c r="G695" s="74"/>
    </row>
    <row r="696" spans="2:7" ht="24" customHeight="1" outlineLevel="1" x14ac:dyDescent="0.25">
      <c r="B696" s="47">
        <v>142</v>
      </c>
      <c r="C696" s="131" t="s">
        <v>6</v>
      </c>
      <c r="D696" s="10"/>
      <c r="E696" s="10"/>
      <c r="F696" s="73">
        <f t="shared" si="27"/>
        <v>0</v>
      </c>
      <c r="G696" s="74"/>
    </row>
    <row r="697" spans="2:7" ht="24" customHeight="1" outlineLevel="1" x14ac:dyDescent="0.25">
      <c r="B697" s="47">
        <v>143</v>
      </c>
      <c r="C697" s="131" t="s">
        <v>6</v>
      </c>
      <c r="D697" s="10"/>
      <c r="E697" s="10"/>
      <c r="F697" s="73">
        <f t="shared" si="27"/>
        <v>0</v>
      </c>
      <c r="G697" s="74"/>
    </row>
    <row r="698" spans="2:7" ht="24" customHeight="1" outlineLevel="1" x14ac:dyDescent="0.25">
      <c r="B698" s="47">
        <v>144</v>
      </c>
      <c r="C698" s="131" t="s">
        <v>6</v>
      </c>
      <c r="D698" s="10"/>
      <c r="E698" s="10"/>
      <c r="F698" s="73">
        <f t="shared" si="27"/>
        <v>0</v>
      </c>
      <c r="G698" s="74"/>
    </row>
    <row r="699" spans="2:7" ht="24" customHeight="1" outlineLevel="1" x14ac:dyDescent="0.25">
      <c r="B699" s="47">
        <v>145</v>
      </c>
      <c r="C699" s="131" t="s">
        <v>6</v>
      </c>
      <c r="D699" s="10"/>
      <c r="E699" s="10"/>
      <c r="F699" s="73">
        <f t="shared" si="27"/>
        <v>0</v>
      </c>
      <c r="G699" s="74"/>
    </row>
    <row r="700" spans="2:7" ht="24" customHeight="1" outlineLevel="1" x14ac:dyDescent="0.25">
      <c r="B700" s="47">
        <v>146</v>
      </c>
      <c r="C700" s="131" t="s">
        <v>6</v>
      </c>
      <c r="D700" s="10"/>
      <c r="E700" s="10"/>
      <c r="F700" s="73">
        <f t="shared" si="27"/>
        <v>0</v>
      </c>
      <c r="G700" s="74"/>
    </row>
    <row r="701" spans="2:7" ht="24" customHeight="1" outlineLevel="1" x14ac:dyDescent="0.25">
      <c r="B701" s="47">
        <v>147</v>
      </c>
      <c r="C701" s="131" t="s">
        <v>6</v>
      </c>
      <c r="D701" s="10"/>
      <c r="E701" s="10"/>
      <c r="F701" s="73">
        <f t="shared" si="27"/>
        <v>0</v>
      </c>
      <c r="G701" s="74"/>
    </row>
    <row r="702" spans="2:7" ht="24" customHeight="1" outlineLevel="1" x14ac:dyDescent="0.25">
      <c r="B702" s="47">
        <v>148</v>
      </c>
      <c r="C702" s="131" t="s">
        <v>6</v>
      </c>
      <c r="D702" s="10"/>
      <c r="E702" s="10"/>
      <c r="F702" s="73">
        <f t="shared" si="27"/>
        <v>0</v>
      </c>
      <c r="G702" s="74"/>
    </row>
    <row r="703" spans="2:7" ht="24" customHeight="1" outlineLevel="1" x14ac:dyDescent="0.25">
      <c r="B703" s="47">
        <v>149</v>
      </c>
      <c r="C703" s="131" t="s">
        <v>6</v>
      </c>
      <c r="D703" s="10"/>
      <c r="E703" s="10"/>
      <c r="F703" s="73">
        <f t="shared" si="27"/>
        <v>0</v>
      </c>
      <c r="G703" s="74"/>
    </row>
    <row r="704" spans="2:7" ht="24" customHeight="1" outlineLevel="1" x14ac:dyDescent="0.25">
      <c r="B704" s="47">
        <v>150</v>
      </c>
      <c r="C704" s="131" t="s">
        <v>6</v>
      </c>
      <c r="D704" s="10"/>
      <c r="E704" s="10"/>
      <c r="F704" s="73">
        <f t="shared" si="27"/>
        <v>0</v>
      </c>
      <c r="G704" s="74"/>
    </row>
    <row r="705" spans="2:7" ht="24" customHeight="1" outlineLevel="1" x14ac:dyDescent="0.25">
      <c r="B705" s="47">
        <v>151</v>
      </c>
      <c r="C705" s="131" t="s">
        <v>6</v>
      </c>
      <c r="D705" s="10"/>
      <c r="E705" s="10"/>
      <c r="F705" s="73">
        <f t="shared" si="27"/>
        <v>0</v>
      </c>
      <c r="G705" s="74"/>
    </row>
    <row r="706" spans="2:7" ht="24" customHeight="1" outlineLevel="1" x14ac:dyDescent="0.25">
      <c r="B706" s="47">
        <v>152</v>
      </c>
      <c r="C706" s="131" t="s">
        <v>6</v>
      </c>
      <c r="D706" s="10"/>
      <c r="E706" s="10"/>
      <c r="F706" s="73">
        <f t="shared" si="27"/>
        <v>0</v>
      </c>
      <c r="G706" s="74"/>
    </row>
    <row r="707" spans="2:7" ht="24" customHeight="1" outlineLevel="1" x14ac:dyDescent="0.25">
      <c r="B707" s="47">
        <v>153</v>
      </c>
      <c r="C707" s="131" t="s">
        <v>6</v>
      </c>
      <c r="D707" s="10"/>
      <c r="E707" s="10"/>
      <c r="F707" s="73">
        <f t="shared" si="27"/>
        <v>0</v>
      </c>
      <c r="G707" s="74"/>
    </row>
    <row r="708" spans="2:7" ht="24" customHeight="1" outlineLevel="1" x14ac:dyDescent="0.25">
      <c r="B708" s="47">
        <v>154</v>
      </c>
      <c r="C708" s="131" t="s">
        <v>6</v>
      </c>
      <c r="D708" s="10"/>
      <c r="E708" s="10"/>
      <c r="F708" s="73">
        <f t="shared" si="27"/>
        <v>0</v>
      </c>
      <c r="G708" s="74"/>
    </row>
    <row r="709" spans="2:7" ht="24" customHeight="1" outlineLevel="1" x14ac:dyDescent="0.25">
      <c r="B709" s="47">
        <v>155</v>
      </c>
      <c r="C709" s="131" t="s">
        <v>6</v>
      </c>
      <c r="D709" s="10"/>
      <c r="E709" s="10"/>
      <c r="F709" s="73">
        <f t="shared" si="27"/>
        <v>0</v>
      </c>
      <c r="G709" s="74"/>
    </row>
    <row r="710" spans="2:7" ht="24" customHeight="1" outlineLevel="1" x14ac:dyDescent="0.25">
      <c r="B710" s="47">
        <v>156</v>
      </c>
      <c r="C710" s="131" t="s">
        <v>6</v>
      </c>
      <c r="D710" s="10"/>
      <c r="E710" s="10"/>
      <c r="F710" s="73">
        <f t="shared" si="27"/>
        <v>0</v>
      </c>
      <c r="G710" s="74"/>
    </row>
    <row r="711" spans="2:7" ht="24" customHeight="1" outlineLevel="1" x14ac:dyDescent="0.25">
      <c r="B711" s="47">
        <v>157</v>
      </c>
      <c r="C711" s="131" t="s">
        <v>6</v>
      </c>
      <c r="D711" s="10"/>
      <c r="E711" s="10"/>
      <c r="F711" s="73">
        <f t="shared" si="27"/>
        <v>0</v>
      </c>
      <c r="G711" s="74"/>
    </row>
    <row r="712" spans="2:7" ht="24" customHeight="1" outlineLevel="1" x14ac:dyDescent="0.25">
      <c r="B712" s="47">
        <v>158</v>
      </c>
      <c r="C712" s="131" t="s">
        <v>6</v>
      </c>
      <c r="D712" s="10"/>
      <c r="E712" s="10"/>
      <c r="F712" s="73">
        <f t="shared" si="27"/>
        <v>0</v>
      </c>
      <c r="G712" s="74"/>
    </row>
    <row r="713" spans="2:7" ht="24" customHeight="1" outlineLevel="1" x14ac:dyDescent="0.25">
      <c r="B713" s="47">
        <v>159</v>
      </c>
      <c r="C713" s="131" t="s">
        <v>6</v>
      </c>
      <c r="D713" s="10"/>
      <c r="E713" s="10"/>
      <c r="F713" s="73">
        <f t="shared" si="27"/>
        <v>0</v>
      </c>
      <c r="G713" s="74"/>
    </row>
    <row r="714" spans="2:7" ht="24" customHeight="1" outlineLevel="1" x14ac:dyDescent="0.25">
      <c r="B714" s="47">
        <v>160</v>
      </c>
      <c r="C714" s="131" t="s">
        <v>6</v>
      </c>
      <c r="D714" s="10"/>
      <c r="E714" s="10"/>
      <c r="F714" s="73">
        <f t="shared" si="27"/>
        <v>0</v>
      </c>
      <c r="G714" s="74"/>
    </row>
    <row r="715" spans="2:7" ht="24" customHeight="1" outlineLevel="1" x14ac:dyDescent="0.25">
      <c r="B715" s="47">
        <v>161</v>
      </c>
      <c r="C715" s="131" t="s">
        <v>6</v>
      </c>
      <c r="D715" s="10"/>
      <c r="E715" s="10"/>
      <c r="F715" s="73">
        <f t="shared" si="27"/>
        <v>0</v>
      </c>
      <c r="G715" s="74"/>
    </row>
    <row r="716" spans="2:7" ht="24" customHeight="1" outlineLevel="1" x14ac:dyDescent="0.25">
      <c r="B716" s="47">
        <v>162</v>
      </c>
      <c r="C716" s="131" t="s">
        <v>6</v>
      </c>
      <c r="D716" s="10"/>
      <c r="E716" s="10"/>
      <c r="F716" s="73">
        <f t="shared" si="27"/>
        <v>0</v>
      </c>
      <c r="G716" s="74"/>
    </row>
    <row r="717" spans="2:7" ht="24" customHeight="1" outlineLevel="1" x14ac:dyDescent="0.25">
      <c r="B717" s="47">
        <v>163</v>
      </c>
      <c r="C717" s="131" t="s">
        <v>6</v>
      </c>
      <c r="D717" s="10"/>
      <c r="E717" s="10"/>
      <c r="F717" s="73">
        <f t="shared" si="27"/>
        <v>0</v>
      </c>
      <c r="G717" s="74"/>
    </row>
    <row r="718" spans="2:7" ht="24" customHeight="1" outlineLevel="1" x14ac:dyDescent="0.25">
      <c r="B718" s="47">
        <v>164</v>
      </c>
      <c r="C718" s="131" t="s">
        <v>6</v>
      </c>
      <c r="D718" s="10"/>
      <c r="E718" s="10"/>
      <c r="F718" s="73">
        <f t="shared" si="27"/>
        <v>0</v>
      </c>
      <c r="G718" s="74"/>
    </row>
    <row r="719" spans="2:7" ht="24" customHeight="1" outlineLevel="1" x14ac:dyDescent="0.25">
      <c r="B719" s="47">
        <v>165</v>
      </c>
      <c r="C719" s="131" t="s">
        <v>6</v>
      </c>
      <c r="D719" s="10"/>
      <c r="E719" s="10"/>
      <c r="F719" s="73">
        <f t="shared" si="27"/>
        <v>0</v>
      </c>
      <c r="G719" s="74"/>
    </row>
    <row r="720" spans="2:7" ht="24" customHeight="1" outlineLevel="1" x14ac:dyDescent="0.25">
      <c r="B720" s="47">
        <v>166</v>
      </c>
      <c r="C720" s="131" t="s">
        <v>6</v>
      </c>
      <c r="D720" s="10"/>
      <c r="E720" s="10"/>
      <c r="F720" s="73">
        <f t="shared" si="27"/>
        <v>0</v>
      </c>
      <c r="G720" s="74"/>
    </row>
    <row r="721" spans="2:7" ht="24" customHeight="1" outlineLevel="1" x14ac:dyDescent="0.25">
      <c r="B721" s="47">
        <v>167</v>
      </c>
      <c r="C721" s="131" t="s">
        <v>6</v>
      </c>
      <c r="D721" s="10"/>
      <c r="E721" s="10"/>
      <c r="F721" s="73">
        <f t="shared" si="27"/>
        <v>0</v>
      </c>
      <c r="G721" s="74"/>
    </row>
    <row r="722" spans="2:7" ht="24" customHeight="1" outlineLevel="1" x14ac:dyDescent="0.25">
      <c r="B722" s="47">
        <v>168</v>
      </c>
      <c r="C722" s="131" t="s">
        <v>6</v>
      </c>
      <c r="D722" s="10"/>
      <c r="E722" s="10"/>
      <c r="F722" s="73">
        <f t="shared" si="27"/>
        <v>0</v>
      </c>
      <c r="G722" s="74"/>
    </row>
    <row r="723" spans="2:7" ht="24" customHeight="1" outlineLevel="1" x14ac:dyDescent="0.25">
      <c r="B723" s="47">
        <v>169</v>
      </c>
      <c r="C723" s="131" t="s">
        <v>6</v>
      </c>
      <c r="D723" s="10"/>
      <c r="E723" s="10"/>
      <c r="F723" s="73">
        <f t="shared" si="27"/>
        <v>0</v>
      </c>
      <c r="G723" s="74"/>
    </row>
    <row r="724" spans="2:7" ht="24" customHeight="1" outlineLevel="1" x14ac:dyDescent="0.25">
      <c r="B724" s="47">
        <v>170</v>
      </c>
      <c r="C724" s="131" t="s">
        <v>6</v>
      </c>
      <c r="D724" s="10"/>
      <c r="E724" s="10"/>
      <c r="F724" s="73">
        <f t="shared" si="27"/>
        <v>0</v>
      </c>
      <c r="G724" s="74"/>
    </row>
    <row r="725" spans="2:7" ht="24" customHeight="1" outlineLevel="1" x14ac:dyDescent="0.25">
      <c r="B725" s="47">
        <v>171</v>
      </c>
      <c r="C725" s="131" t="s">
        <v>6</v>
      </c>
      <c r="D725" s="10"/>
      <c r="E725" s="10"/>
      <c r="F725" s="73">
        <f t="shared" si="27"/>
        <v>0</v>
      </c>
      <c r="G725" s="74"/>
    </row>
    <row r="726" spans="2:7" ht="24" customHeight="1" outlineLevel="1" x14ac:dyDescent="0.25">
      <c r="B726" s="47">
        <v>172</v>
      </c>
      <c r="C726" s="131" t="s">
        <v>6</v>
      </c>
      <c r="D726" s="10"/>
      <c r="E726" s="10"/>
      <c r="F726" s="73">
        <f t="shared" si="27"/>
        <v>0</v>
      </c>
      <c r="G726" s="74"/>
    </row>
    <row r="727" spans="2:7" ht="24" customHeight="1" outlineLevel="1" x14ac:dyDescent="0.25">
      <c r="B727" s="47">
        <v>173</v>
      </c>
      <c r="C727" s="131" t="s">
        <v>6</v>
      </c>
      <c r="D727" s="10"/>
      <c r="E727" s="10"/>
      <c r="F727" s="73">
        <f t="shared" si="27"/>
        <v>0</v>
      </c>
      <c r="G727" s="74"/>
    </row>
    <row r="728" spans="2:7" ht="24" customHeight="1" outlineLevel="1" x14ac:dyDescent="0.25">
      <c r="B728" s="47">
        <v>174</v>
      </c>
      <c r="C728" s="131" t="s">
        <v>6</v>
      </c>
      <c r="D728" s="10"/>
      <c r="E728" s="10"/>
      <c r="F728" s="73">
        <f t="shared" si="27"/>
        <v>0</v>
      </c>
      <c r="G728" s="74"/>
    </row>
    <row r="729" spans="2:7" ht="24" customHeight="1" outlineLevel="1" x14ac:dyDescent="0.25">
      <c r="B729" s="47">
        <v>175</v>
      </c>
      <c r="C729" s="131" t="s">
        <v>6</v>
      </c>
      <c r="D729" s="10"/>
      <c r="E729" s="10"/>
      <c r="F729" s="73">
        <f t="shared" si="27"/>
        <v>0</v>
      </c>
      <c r="G729" s="74"/>
    </row>
    <row r="730" spans="2:7" ht="24" customHeight="1" outlineLevel="1" x14ac:dyDescent="0.25">
      <c r="B730" s="47">
        <v>176</v>
      </c>
      <c r="C730" s="131" t="s">
        <v>6</v>
      </c>
      <c r="D730" s="10"/>
      <c r="E730" s="10"/>
      <c r="F730" s="73">
        <f t="shared" si="27"/>
        <v>0</v>
      </c>
      <c r="G730" s="74"/>
    </row>
    <row r="731" spans="2:7" ht="24" customHeight="1" outlineLevel="1" x14ac:dyDescent="0.25">
      <c r="B731" s="47">
        <v>177</v>
      </c>
      <c r="C731" s="131" t="s">
        <v>6</v>
      </c>
      <c r="D731" s="10"/>
      <c r="E731" s="10"/>
      <c r="F731" s="73">
        <f t="shared" si="27"/>
        <v>0</v>
      </c>
      <c r="G731" s="74"/>
    </row>
    <row r="732" spans="2:7" ht="24" customHeight="1" outlineLevel="1" x14ac:dyDescent="0.25">
      <c r="B732" s="47">
        <v>178</v>
      </c>
      <c r="C732" s="131" t="s">
        <v>6</v>
      </c>
      <c r="D732" s="10"/>
      <c r="E732" s="10"/>
      <c r="F732" s="73">
        <f t="shared" si="27"/>
        <v>0</v>
      </c>
      <c r="G732" s="74"/>
    </row>
    <row r="733" spans="2:7" ht="24" customHeight="1" outlineLevel="1" x14ac:dyDescent="0.25">
      <c r="B733" s="47">
        <v>179</v>
      </c>
      <c r="C733" s="131" t="s">
        <v>6</v>
      </c>
      <c r="D733" s="10"/>
      <c r="E733" s="10"/>
      <c r="F733" s="73">
        <f t="shared" si="27"/>
        <v>0</v>
      </c>
      <c r="G733" s="74"/>
    </row>
    <row r="734" spans="2:7" ht="24" customHeight="1" outlineLevel="1" x14ac:dyDescent="0.25">
      <c r="B734" s="47">
        <v>180</v>
      </c>
      <c r="C734" s="131" t="s">
        <v>6</v>
      </c>
      <c r="D734" s="10"/>
      <c r="E734" s="10"/>
      <c r="F734" s="73">
        <f t="shared" si="27"/>
        <v>0</v>
      </c>
      <c r="G734" s="74"/>
    </row>
    <row r="735" spans="2:7" ht="24" customHeight="1" outlineLevel="1" x14ac:dyDescent="0.25">
      <c r="B735" s="47">
        <v>181</v>
      </c>
      <c r="C735" s="131" t="s">
        <v>6</v>
      </c>
      <c r="D735" s="10"/>
      <c r="E735" s="10"/>
      <c r="F735" s="73">
        <f t="shared" si="27"/>
        <v>0</v>
      </c>
      <c r="G735" s="74"/>
    </row>
    <row r="736" spans="2:7" ht="24" customHeight="1" outlineLevel="1" x14ac:dyDescent="0.25">
      <c r="B736" s="47">
        <v>182</v>
      </c>
      <c r="C736" s="131" t="s">
        <v>6</v>
      </c>
      <c r="D736" s="10"/>
      <c r="E736" s="10"/>
      <c r="F736" s="73">
        <f t="shared" si="27"/>
        <v>0</v>
      </c>
      <c r="G736" s="74"/>
    </row>
    <row r="737" spans="2:7" ht="24" customHeight="1" outlineLevel="1" x14ac:dyDescent="0.25">
      <c r="B737" s="47">
        <v>183</v>
      </c>
      <c r="C737" s="131" t="s">
        <v>6</v>
      </c>
      <c r="D737" s="10"/>
      <c r="E737" s="10"/>
      <c r="F737" s="73">
        <f t="shared" si="27"/>
        <v>0</v>
      </c>
      <c r="G737" s="74"/>
    </row>
    <row r="738" spans="2:7" ht="24" customHeight="1" outlineLevel="1" x14ac:dyDescent="0.25">
      <c r="B738" s="47">
        <v>184</v>
      </c>
      <c r="C738" s="131" t="s">
        <v>6</v>
      </c>
      <c r="D738" s="10"/>
      <c r="E738" s="10"/>
      <c r="F738" s="73">
        <f t="shared" si="27"/>
        <v>0</v>
      </c>
      <c r="G738" s="74"/>
    </row>
    <row r="739" spans="2:7" ht="24" customHeight="1" outlineLevel="1" x14ac:dyDescent="0.25">
      <c r="B739" s="47">
        <v>185</v>
      </c>
      <c r="C739" s="131" t="s">
        <v>6</v>
      </c>
      <c r="D739" s="10"/>
      <c r="E739" s="10"/>
      <c r="F739" s="73">
        <f t="shared" si="27"/>
        <v>0</v>
      </c>
      <c r="G739" s="74"/>
    </row>
    <row r="740" spans="2:7" ht="24" customHeight="1" outlineLevel="1" x14ac:dyDescent="0.25">
      <c r="B740" s="47">
        <v>186</v>
      </c>
      <c r="C740" s="131" t="s">
        <v>6</v>
      </c>
      <c r="D740" s="10"/>
      <c r="E740" s="10"/>
      <c r="F740" s="73">
        <f t="shared" si="27"/>
        <v>0</v>
      </c>
      <c r="G740" s="74"/>
    </row>
    <row r="741" spans="2:7" ht="24" customHeight="1" outlineLevel="1" x14ac:dyDescent="0.25">
      <c r="B741" s="47">
        <v>187</v>
      </c>
      <c r="C741" s="131" t="s">
        <v>6</v>
      </c>
      <c r="D741" s="10"/>
      <c r="E741" s="10"/>
      <c r="F741" s="73">
        <f t="shared" si="27"/>
        <v>0</v>
      </c>
      <c r="G741" s="74"/>
    </row>
    <row r="742" spans="2:7" ht="24" customHeight="1" outlineLevel="1" x14ac:dyDescent="0.25">
      <c r="B742" s="47">
        <v>188</v>
      </c>
      <c r="C742" s="131" t="s">
        <v>6</v>
      </c>
      <c r="D742" s="10"/>
      <c r="E742" s="10"/>
      <c r="F742" s="73">
        <f t="shared" si="27"/>
        <v>0</v>
      </c>
      <c r="G742" s="74"/>
    </row>
    <row r="743" spans="2:7" ht="24" customHeight="1" outlineLevel="1" x14ac:dyDescent="0.25">
      <c r="B743" s="47">
        <v>189</v>
      </c>
      <c r="C743" s="131" t="s">
        <v>6</v>
      </c>
      <c r="D743" s="10"/>
      <c r="E743" s="10"/>
      <c r="F743" s="73">
        <f t="shared" si="27"/>
        <v>0</v>
      </c>
      <c r="G743" s="74"/>
    </row>
    <row r="744" spans="2:7" ht="24" customHeight="1" outlineLevel="1" x14ac:dyDescent="0.25">
      <c r="B744" s="47">
        <v>190</v>
      </c>
      <c r="C744" s="131" t="s">
        <v>6</v>
      </c>
      <c r="D744" s="10"/>
      <c r="E744" s="10"/>
      <c r="F744" s="73">
        <f t="shared" si="27"/>
        <v>0</v>
      </c>
      <c r="G744" s="74"/>
    </row>
    <row r="745" spans="2:7" ht="24" customHeight="1" outlineLevel="1" x14ac:dyDescent="0.25">
      <c r="B745" s="47">
        <v>191</v>
      </c>
      <c r="C745" s="131" t="s">
        <v>6</v>
      </c>
      <c r="D745" s="10"/>
      <c r="E745" s="10"/>
      <c r="F745" s="73">
        <f t="shared" si="27"/>
        <v>0</v>
      </c>
      <c r="G745" s="74"/>
    </row>
    <row r="746" spans="2:7" ht="24" customHeight="1" outlineLevel="1" x14ac:dyDescent="0.25">
      <c r="B746" s="47">
        <v>192</v>
      </c>
      <c r="C746" s="131" t="s">
        <v>6</v>
      </c>
      <c r="D746" s="10"/>
      <c r="E746" s="10"/>
      <c r="F746" s="73">
        <f t="shared" si="27"/>
        <v>0</v>
      </c>
      <c r="G746" s="74"/>
    </row>
    <row r="747" spans="2:7" ht="24" customHeight="1" outlineLevel="1" x14ac:dyDescent="0.25">
      <c r="B747" s="47">
        <v>193</v>
      </c>
      <c r="C747" s="131" t="s">
        <v>6</v>
      </c>
      <c r="D747" s="10"/>
      <c r="E747" s="10"/>
      <c r="F747" s="73">
        <f t="shared" si="27"/>
        <v>0</v>
      </c>
      <c r="G747" s="74"/>
    </row>
    <row r="748" spans="2:7" ht="24" customHeight="1" outlineLevel="1" x14ac:dyDescent="0.25">
      <c r="B748" s="47">
        <v>194</v>
      </c>
      <c r="C748" s="131" t="s">
        <v>6</v>
      </c>
      <c r="D748" s="10"/>
      <c r="E748" s="10"/>
      <c r="F748" s="73">
        <f t="shared" ref="F748:F754" si="28">IFERROR(E748/D748,0)</f>
        <v>0</v>
      </c>
      <c r="G748" s="74"/>
    </row>
    <row r="749" spans="2:7" ht="24" customHeight="1" outlineLevel="1" x14ac:dyDescent="0.25">
      <c r="B749" s="47">
        <v>195</v>
      </c>
      <c r="C749" s="131" t="s">
        <v>6</v>
      </c>
      <c r="D749" s="10"/>
      <c r="E749" s="10"/>
      <c r="F749" s="73">
        <f t="shared" si="28"/>
        <v>0</v>
      </c>
      <c r="G749" s="74"/>
    </row>
    <row r="750" spans="2:7" ht="24" customHeight="1" outlineLevel="1" x14ac:dyDescent="0.25">
      <c r="B750" s="47">
        <v>196</v>
      </c>
      <c r="C750" s="131" t="s">
        <v>6</v>
      </c>
      <c r="D750" s="10"/>
      <c r="E750" s="10"/>
      <c r="F750" s="73">
        <f t="shared" si="28"/>
        <v>0</v>
      </c>
      <c r="G750" s="74"/>
    </row>
    <row r="751" spans="2:7" ht="24" customHeight="1" outlineLevel="1" x14ac:dyDescent="0.25">
      <c r="B751" s="47">
        <v>197</v>
      </c>
      <c r="C751" s="131" t="s">
        <v>6</v>
      </c>
      <c r="D751" s="10"/>
      <c r="E751" s="10"/>
      <c r="F751" s="73">
        <f t="shared" si="28"/>
        <v>0</v>
      </c>
      <c r="G751" s="74"/>
    </row>
    <row r="752" spans="2:7" ht="24" customHeight="1" outlineLevel="1" x14ac:dyDescent="0.25">
      <c r="B752" s="47">
        <v>198</v>
      </c>
      <c r="C752" s="131" t="s">
        <v>6</v>
      </c>
      <c r="D752" s="10"/>
      <c r="E752" s="10"/>
      <c r="F752" s="73">
        <f t="shared" si="28"/>
        <v>0</v>
      </c>
      <c r="G752" s="74"/>
    </row>
    <row r="753" spans="1:10" ht="24" customHeight="1" outlineLevel="1" x14ac:dyDescent="0.25">
      <c r="B753" s="47">
        <v>199</v>
      </c>
      <c r="C753" s="131" t="s">
        <v>6</v>
      </c>
      <c r="D753" s="10"/>
      <c r="E753" s="10"/>
      <c r="F753" s="73">
        <f t="shared" si="28"/>
        <v>0</v>
      </c>
      <c r="G753" s="74"/>
    </row>
    <row r="754" spans="1:10" ht="28.5" customHeight="1" outlineLevel="1" x14ac:dyDescent="0.25">
      <c r="B754" s="47">
        <v>200</v>
      </c>
      <c r="C754" s="131" t="s">
        <v>6</v>
      </c>
      <c r="D754" s="10"/>
      <c r="E754" s="10"/>
      <c r="F754" s="73">
        <f t="shared" si="28"/>
        <v>0</v>
      </c>
      <c r="G754" s="74"/>
    </row>
    <row r="755" spans="1:10" ht="31.15" customHeight="1" x14ac:dyDescent="0.25"/>
    <row r="756" spans="1:10" ht="53.25" customHeight="1" x14ac:dyDescent="0.25">
      <c r="A756" s="136" t="s">
        <v>301</v>
      </c>
      <c r="C756" s="168" t="s">
        <v>119</v>
      </c>
      <c r="D756" s="169"/>
      <c r="E756" s="169"/>
      <c r="F756" s="169"/>
      <c r="G756" s="169"/>
      <c r="H756" s="169"/>
      <c r="I756" s="169"/>
      <c r="J756" s="169"/>
    </row>
    <row r="757" spans="1:10" ht="45" outlineLevel="1" x14ac:dyDescent="0.25">
      <c r="A757" s="136" t="s">
        <v>302</v>
      </c>
    </row>
    <row r="758" spans="1:10" ht="75.75" customHeight="1" outlineLevel="1" x14ac:dyDescent="0.25">
      <c r="C758" s="59" t="s">
        <v>33</v>
      </c>
      <c r="D758" s="59" t="s">
        <v>34</v>
      </c>
      <c r="E758" s="59" t="s">
        <v>54</v>
      </c>
      <c r="F758" s="59" t="s">
        <v>53</v>
      </c>
      <c r="G758" s="72"/>
    </row>
    <row r="759" spans="1:10" ht="26.45" customHeight="1" outlineLevel="1" x14ac:dyDescent="0.25">
      <c r="B759" s="47">
        <v>1</v>
      </c>
      <c r="C759" s="131" t="s">
        <v>7</v>
      </c>
      <c r="D759" s="10"/>
      <c r="E759" s="10"/>
      <c r="F759" s="73">
        <f>IFERROR(E759/D759,0)</f>
        <v>0</v>
      </c>
      <c r="G759" s="74"/>
    </row>
    <row r="760" spans="1:10" ht="26.45" customHeight="1" outlineLevel="1" x14ac:dyDescent="0.25">
      <c r="B760" s="47">
        <v>2</v>
      </c>
      <c r="C760" s="131" t="s">
        <v>7</v>
      </c>
      <c r="D760" s="10"/>
      <c r="E760" s="10"/>
      <c r="F760" s="73">
        <f t="shared" ref="F760:F823" si="29">IFERROR(E760/D760,0)</f>
        <v>0</v>
      </c>
      <c r="G760" s="74"/>
    </row>
    <row r="761" spans="1:10" ht="26.45" customHeight="1" outlineLevel="1" x14ac:dyDescent="0.25">
      <c r="B761" s="47">
        <v>3</v>
      </c>
      <c r="C761" s="131" t="s">
        <v>7</v>
      </c>
      <c r="D761" s="10"/>
      <c r="E761" s="10"/>
      <c r="F761" s="73">
        <f t="shared" si="29"/>
        <v>0</v>
      </c>
      <c r="G761" s="74"/>
    </row>
    <row r="762" spans="1:10" ht="26.45" customHeight="1" outlineLevel="1" x14ac:dyDescent="0.25">
      <c r="B762" s="47">
        <v>4</v>
      </c>
      <c r="C762" s="131" t="s">
        <v>7</v>
      </c>
      <c r="D762" s="10"/>
      <c r="E762" s="10"/>
      <c r="F762" s="73">
        <f t="shared" si="29"/>
        <v>0</v>
      </c>
      <c r="G762" s="74"/>
    </row>
    <row r="763" spans="1:10" ht="26.45" customHeight="1" outlineLevel="1" x14ac:dyDescent="0.25">
      <c r="B763" s="47">
        <v>5</v>
      </c>
      <c r="C763" s="131" t="s">
        <v>7</v>
      </c>
      <c r="D763" s="10"/>
      <c r="E763" s="10"/>
      <c r="F763" s="73">
        <f t="shared" si="29"/>
        <v>0</v>
      </c>
      <c r="G763" s="74"/>
    </row>
    <row r="764" spans="1:10" ht="26.45" customHeight="1" outlineLevel="1" x14ac:dyDescent="0.25">
      <c r="B764" s="47">
        <v>6</v>
      </c>
      <c r="C764" s="131" t="s">
        <v>7</v>
      </c>
      <c r="D764" s="10"/>
      <c r="E764" s="10"/>
      <c r="F764" s="73">
        <f t="shared" si="29"/>
        <v>0</v>
      </c>
      <c r="G764" s="74"/>
    </row>
    <row r="765" spans="1:10" ht="26.45" customHeight="1" outlineLevel="1" x14ac:dyDescent="0.25">
      <c r="B765" s="47">
        <v>7</v>
      </c>
      <c r="C765" s="131" t="s">
        <v>7</v>
      </c>
      <c r="D765" s="10"/>
      <c r="E765" s="10"/>
      <c r="F765" s="73">
        <f t="shared" si="29"/>
        <v>0</v>
      </c>
      <c r="G765" s="74"/>
    </row>
    <row r="766" spans="1:10" ht="26.45" customHeight="1" outlineLevel="1" x14ac:dyDescent="0.25">
      <c r="B766" s="47">
        <v>8</v>
      </c>
      <c r="C766" s="131" t="s">
        <v>7</v>
      </c>
      <c r="D766" s="10"/>
      <c r="E766" s="10"/>
      <c r="F766" s="73">
        <f t="shared" si="29"/>
        <v>0</v>
      </c>
      <c r="G766" s="74"/>
    </row>
    <row r="767" spans="1:10" ht="26.45" customHeight="1" outlineLevel="1" x14ac:dyDescent="0.25">
      <c r="B767" s="47">
        <v>9</v>
      </c>
      <c r="C767" s="131" t="s">
        <v>7</v>
      </c>
      <c r="D767" s="10"/>
      <c r="E767" s="10"/>
      <c r="F767" s="73">
        <f t="shared" si="29"/>
        <v>0</v>
      </c>
      <c r="G767" s="74"/>
    </row>
    <row r="768" spans="1:10" ht="26.45" customHeight="1" outlineLevel="1" x14ac:dyDescent="0.25">
      <c r="B768" s="47">
        <v>10</v>
      </c>
      <c r="C768" s="131" t="s">
        <v>7</v>
      </c>
      <c r="D768" s="10"/>
      <c r="E768" s="10"/>
      <c r="F768" s="73">
        <f t="shared" si="29"/>
        <v>0</v>
      </c>
      <c r="G768" s="74"/>
    </row>
    <row r="769" spans="2:7" ht="26.45" customHeight="1" outlineLevel="1" x14ac:dyDescent="0.25">
      <c r="B769" s="47">
        <v>11</v>
      </c>
      <c r="C769" s="131" t="s">
        <v>7</v>
      </c>
      <c r="D769" s="10"/>
      <c r="E769" s="10"/>
      <c r="F769" s="73">
        <f t="shared" si="29"/>
        <v>0</v>
      </c>
      <c r="G769" s="74"/>
    </row>
    <row r="770" spans="2:7" ht="26.45" customHeight="1" outlineLevel="1" x14ac:dyDescent="0.25">
      <c r="B770" s="47">
        <v>12</v>
      </c>
      <c r="C770" s="131" t="s">
        <v>7</v>
      </c>
      <c r="D770" s="10"/>
      <c r="E770" s="10"/>
      <c r="F770" s="73">
        <f t="shared" si="29"/>
        <v>0</v>
      </c>
      <c r="G770" s="74"/>
    </row>
    <row r="771" spans="2:7" ht="26.45" customHeight="1" outlineLevel="1" x14ac:dyDescent="0.25">
      <c r="B771" s="47">
        <v>13</v>
      </c>
      <c r="C771" s="131" t="s">
        <v>7</v>
      </c>
      <c r="D771" s="10"/>
      <c r="E771" s="10"/>
      <c r="F771" s="73">
        <f t="shared" si="29"/>
        <v>0</v>
      </c>
      <c r="G771" s="74"/>
    </row>
    <row r="772" spans="2:7" ht="26.45" customHeight="1" outlineLevel="1" x14ac:dyDescent="0.25">
      <c r="B772" s="47">
        <v>14</v>
      </c>
      <c r="C772" s="131" t="s">
        <v>7</v>
      </c>
      <c r="D772" s="10"/>
      <c r="E772" s="10"/>
      <c r="F772" s="73">
        <f t="shared" si="29"/>
        <v>0</v>
      </c>
      <c r="G772" s="74"/>
    </row>
    <row r="773" spans="2:7" ht="26.45" customHeight="1" outlineLevel="1" x14ac:dyDescent="0.25">
      <c r="B773" s="47">
        <v>15</v>
      </c>
      <c r="C773" s="131" t="s">
        <v>7</v>
      </c>
      <c r="D773" s="10"/>
      <c r="E773" s="10"/>
      <c r="F773" s="73">
        <f t="shared" si="29"/>
        <v>0</v>
      </c>
      <c r="G773" s="74"/>
    </row>
    <row r="774" spans="2:7" ht="26.45" customHeight="1" outlineLevel="1" x14ac:dyDescent="0.25">
      <c r="B774" s="47">
        <v>16</v>
      </c>
      <c r="C774" s="131" t="s">
        <v>7</v>
      </c>
      <c r="D774" s="10"/>
      <c r="E774" s="10"/>
      <c r="F774" s="73">
        <f t="shared" si="29"/>
        <v>0</v>
      </c>
      <c r="G774" s="74"/>
    </row>
    <row r="775" spans="2:7" ht="26.45" customHeight="1" outlineLevel="1" x14ac:dyDescent="0.25">
      <c r="B775" s="47">
        <v>17</v>
      </c>
      <c r="C775" s="131" t="s">
        <v>7</v>
      </c>
      <c r="D775" s="10"/>
      <c r="E775" s="10"/>
      <c r="F775" s="73">
        <f t="shared" si="29"/>
        <v>0</v>
      </c>
      <c r="G775" s="74"/>
    </row>
    <row r="776" spans="2:7" ht="26.45" customHeight="1" outlineLevel="1" x14ac:dyDescent="0.25">
      <c r="B776" s="47">
        <v>18</v>
      </c>
      <c r="C776" s="131" t="s">
        <v>7</v>
      </c>
      <c r="D776" s="10"/>
      <c r="E776" s="10"/>
      <c r="F776" s="73">
        <f t="shared" si="29"/>
        <v>0</v>
      </c>
      <c r="G776" s="74"/>
    </row>
    <row r="777" spans="2:7" ht="26.45" customHeight="1" outlineLevel="1" x14ac:dyDescent="0.25">
      <c r="B777" s="47">
        <v>19</v>
      </c>
      <c r="C777" s="131" t="s">
        <v>7</v>
      </c>
      <c r="D777" s="10"/>
      <c r="E777" s="10"/>
      <c r="F777" s="73">
        <f t="shared" si="29"/>
        <v>0</v>
      </c>
      <c r="G777" s="74"/>
    </row>
    <row r="778" spans="2:7" ht="26.45" customHeight="1" outlineLevel="1" x14ac:dyDescent="0.25">
      <c r="B778" s="47">
        <v>20</v>
      </c>
      <c r="C778" s="131" t="s">
        <v>7</v>
      </c>
      <c r="D778" s="10"/>
      <c r="E778" s="10"/>
      <c r="F778" s="73">
        <f t="shared" si="29"/>
        <v>0</v>
      </c>
      <c r="G778" s="74"/>
    </row>
    <row r="779" spans="2:7" ht="26.45" customHeight="1" outlineLevel="1" x14ac:dyDescent="0.25">
      <c r="B779" s="47">
        <v>21</v>
      </c>
      <c r="C779" s="131" t="s">
        <v>7</v>
      </c>
      <c r="D779" s="10"/>
      <c r="E779" s="10"/>
      <c r="F779" s="73">
        <f t="shared" si="29"/>
        <v>0</v>
      </c>
      <c r="G779" s="74"/>
    </row>
    <row r="780" spans="2:7" ht="26.45" customHeight="1" outlineLevel="1" x14ac:dyDescent="0.25">
      <c r="B780" s="47">
        <v>22</v>
      </c>
      <c r="C780" s="131" t="s">
        <v>7</v>
      </c>
      <c r="D780" s="10"/>
      <c r="E780" s="10"/>
      <c r="F780" s="73">
        <f t="shared" si="29"/>
        <v>0</v>
      </c>
      <c r="G780" s="74"/>
    </row>
    <row r="781" spans="2:7" ht="26.45" customHeight="1" outlineLevel="1" x14ac:dyDescent="0.25">
      <c r="B781" s="47">
        <v>23</v>
      </c>
      <c r="C781" s="131" t="s">
        <v>7</v>
      </c>
      <c r="D781" s="10"/>
      <c r="E781" s="10"/>
      <c r="F781" s="73">
        <f t="shared" si="29"/>
        <v>0</v>
      </c>
      <c r="G781" s="74"/>
    </row>
    <row r="782" spans="2:7" ht="26.45" customHeight="1" outlineLevel="1" x14ac:dyDescent="0.25">
      <c r="B782" s="47">
        <v>24</v>
      </c>
      <c r="C782" s="131" t="s">
        <v>7</v>
      </c>
      <c r="D782" s="10"/>
      <c r="E782" s="10"/>
      <c r="F782" s="73">
        <f t="shared" si="29"/>
        <v>0</v>
      </c>
      <c r="G782" s="74"/>
    </row>
    <row r="783" spans="2:7" ht="26.45" customHeight="1" outlineLevel="1" x14ac:dyDescent="0.25">
      <c r="B783" s="47">
        <v>25</v>
      </c>
      <c r="C783" s="131" t="s">
        <v>7</v>
      </c>
      <c r="D783" s="10"/>
      <c r="E783" s="10"/>
      <c r="F783" s="73">
        <f t="shared" si="29"/>
        <v>0</v>
      </c>
      <c r="G783" s="74"/>
    </row>
    <row r="784" spans="2:7" ht="26.45" customHeight="1" outlineLevel="1" x14ac:dyDescent="0.25">
      <c r="B784" s="47">
        <v>26</v>
      </c>
      <c r="C784" s="131" t="s">
        <v>7</v>
      </c>
      <c r="D784" s="10"/>
      <c r="E784" s="10"/>
      <c r="F784" s="73">
        <f t="shared" si="29"/>
        <v>0</v>
      </c>
      <c r="G784" s="74"/>
    </row>
    <row r="785" spans="2:7" ht="26.45" customHeight="1" outlineLevel="1" x14ac:dyDescent="0.25">
      <c r="B785" s="47">
        <v>27</v>
      </c>
      <c r="C785" s="131" t="s">
        <v>7</v>
      </c>
      <c r="D785" s="10"/>
      <c r="E785" s="10"/>
      <c r="F785" s="73">
        <f t="shared" si="29"/>
        <v>0</v>
      </c>
      <c r="G785" s="74"/>
    </row>
    <row r="786" spans="2:7" ht="26.45" customHeight="1" outlineLevel="1" x14ac:dyDescent="0.25">
      <c r="B786" s="47">
        <v>28</v>
      </c>
      <c r="C786" s="131" t="s">
        <v>7</v>
      </c>
      <c r="D786" s="10"/>
      <c r="E786" s="10"/>
      <c r="F786" s="73">
        <f t="shared" si="29"/>
        <v>0</v>
      </c>
      <c r="G786" s="74"/>
    </row>
    <row r="787" spans="2:7" ht="26.45" customHeight="1" outlineLevel="1" x14ac:dyDescent="0.25">
      <c r="B787" s="47">
        <v>29</v>
      </c>
      <c r="C787" s="131" t="s">
        <v>7</v>
      </c>
      <c r="D787" s="10"/>
      <c r="E787" s="10"/>
      <c r="F787" s="73">
        <f t="shared" si="29"/>
        <v>0</v>
      </c>
      <c r="G787" s="74"/>
    </row>
    <row r="788" spans="2:7" ht="26.45" customHeight="1" outlineLevel="1" x14ac:dyDescent="0.25">
      <c r="B788" s="47">
        <v>30</v>
      </c>
      <c r="C788" s="131" t="s">
        <v>7</v>
      </c>
      <c r="D788" s="10"/>
      <c r="E788" s="10"/>
      <c r="F788" s="73">
        <f t="shared" si="29"/>
        <v>0</v>
      </c>
      <c r="G788" s="74"/>
    </row>
    <row r="789" spans="2:7" ht="26.45" customHeight="1" outlineLevel="1" x14ac:dyDescent="0.25">
      <c r="B789" s="47">
        <v>31</v>
      </c>
      <c r="C789" s="131" t="s">
        <v>7</v>
      </c>
      <c r="D789" s="10"/>
      <c r="E789" s="10"/>
      <c r="F789" s="73">
        <f t="shared" si="29"/>
        <v>0</v>
      </c>
      <c r="G789" s="74"/>
    </row>
    <row r="790" spans="2:7" ht="26.45" customHeight="1" outlineLevel="1" x14ac:dyDescent="0.25">
      <c r="B790" s="47">
        <v>32</v>
      </c>
      <c r="C790" s="131" t="s">
        <v>7</v>
      </c>
      <c r="D790" s="10"/>
      <c r="E790" s="10"/>
      <c r="F790" s="73">
        <f t="shared" si="29"/>
        <v>0</v>
      </c>
      <c r="G790" s="74"/>
    </row>
    <row r="791" spans="2:7" ht="26.45" customHeight="1" outlineLevel="1" x14ac:dyDescent="0.25">
      <c r="B791" s="47">
        <v>33</v>
      </c>
      <c r="C791" s="131" t="s">
        <v>7</v>
      </c>
      <c r="D791" s="10"/>
      <c r="E791" s="10"/>
      <c r="F791" s="73">
        <f t="shared" si="29"/>
        <v>0</v>
      </c>
      <c r="G791" s="74"/>
    </row>
    <row r="792" spans="2:7" ht="26.45" customHeight="1" outlineLevel="1" x14ac:dyDescent="0.25">
      <c r="B792" s="47">
        <v>34</v>
      </c>
      <c r="C792" s="131" t="s">
        <v>7</v>
      </c>
      <c r="D792" s="10"/>
      <c r="E792" s="10"/>
      <c r="F792" s="73">
        <f t="shared" si="29"/>
        <v>0</v>
      </c>
      <c r="G792" s="74"/>
    </row>
    <row r="793" spans="2:7" ht="26.45" customHeight="1" outlineLevel="1" x14ac:dyDescent="0.25">
      <c r="B793" s="47">
        <v>35</v>
      </c>
      <c r="C793" s="131" t="s">
        <v>7</v>
      </c>
      <c r="D793" s="10"/>
      <c r="E793" s="10"/>
      <c r="F793" s="73">
        <f t="shared" si="29"/>
        <v>0</v>
      </c>
      <c r="G793" s="74"/>
    </row>
    <row r="794" spans="2:7" ht="26.45" customHeight="1" outlineLevel="1" x14ac:dyDescent="0.25">
      <c r="B794" s="47">
        <v>36</v>
      </c>
      <c r="C794" s="131" t="s">
        <v>7</v>
      </c>
      <c r="D794" s="10"/>
      <c r="E794" s="10"/>
      <c r="F794" s="73">
        <f t="shared" si="29"/>
        <v>0</v>
      </c>
      <c r="G794" s="74"/>
    </row>
    <row r="795" spans="2:7" ht="26.45" customHeight="1" outlineLevel="1" x14ac:dyDescent="0.25">
      <c r="B795" s="47">
        <v>37</v>
      </c>
      <c r="C795" s="131" t="s">
        <v>7</v>
      </c>
      <c r="D795" s="10"/>
      <c r="E795" s="10"/>
      <c r="F795" s="73">
        <f t="shared" si="29"/>
        <v>0</v>
      </c>
      <c r="G795" s="74"/>
    </row>
    <row r="796" spans="2:7" ht="26.45" customHeight="1" outlineLevel="1" x14ac:dyDescent="0.25">
      <c r="B796" s="47">
        <v>38</v>
      </c>
      <c r="C796" s="131" t="s">
        <v>7</v>
      </c>
      <c r="D796" s="10"/>
      <c r="E796" s="10"/>
      <c r="F796" s="73">
        <f t="shared" si="29"/>
        <v>0</v>
      </c>
      <c r="G796" s="74"/>
    </row>
    <row r="797" spans="2:7" ht="26.45" customHeight="1" outlineLevel="1" x14ac:dyDescent="0.25">
      <c r="B797" s="47">
        <v>39</v>
      </c>
      <c r="C797" s="131" t="s">
        <v>7</v>
      </c>
      <c r="D797" s="10"/>
      <c r="E797" s="10"/>
      <c r="F797" s="73">
        <f t="shared" si="29"/>
        <v>0</v>
      </c>
      <c r="G797" s="74"/>
    </row>
    <row r="798" spans="2:7" ht="26.45" customHeight="1" outlineLevel="1" x14ac:dyDescent="0.25">
      <c r="B798" s="47">
        <v>40</v>
      </c>
      <c r="C798" s="131" t="s">
        <v>7</v>
      </c>
      <c r="D798" s="10"/>
      <c r="E798" s="10"/>
      <c r="F798" s="73">
        <f t="shared" si="29"/>
        <v>0</v>
      </c>
      <c r="G798" s="74"/>
    </row>
    <row r="799" spans="2:7" ht="26.45" customHeight="1" outlineLevel="1" x14ac:dyDescent="0.25">
      <c r="B799" s="47">
        <v>41</v>
      </c>
      <c r="C799" s="131" t="s">
        <v>7</v>
      </c>
      <c r="D799" s="10"/>
      <c r="E799" s="10"/>
      <c r="F799" s="73">
        <f t="shared" si="29"/>
        <v>0</v>
      </c>
      <c r="G799" s="74"/>
    </row>
    <row r="800" spans="2:7" ht="26.45" customHeight="1" outlineLevel="1" x14ac:dyDescent="0.25">
      <c r="B800" s="47">
        <v>42</v>
      </c>
      <c r="C800" s="131" t="s">
        <v>7</v>
      </c>
      <c r="D800" s="10"/>
      <c r="E800" s="10"/>
      <c r="F800" s="73">
        <f t="shared" si="29"/>
        <v>0</v>
      </c>
      <c r="G800" s="74"/>
    </row>
    <row r="801" spans="2:7" ht="26.45" customHeight="1" outlineLevel="1" x14ac:dyDescent="0.25">
      <c r="B801" s="47">
        <v>43</v>
      </c>
      <c r="C801" s="131" t="s">
        <v>7</v>
      </c>
      <c r="D801" s="10"/>
      <c r="E801" s="10"/>
      <c r="F801" s="73">
        <f t="shared" si="29"/>
        <v>0</v>
      </c>
      <c r="G801" s="74"/>
    </row>
    <row r="802" spans="2:7" ht="26.45" customHeight="1" outlineLevel="1" x14ac:dyDescent="0.25">
      <c r="B802" s="47">
        <v>44</v>
      </c>
      <c r="C802" s="131" t="s">
        <v>7</v>
      </c>
      <c r="D802" s="10"/>
      <c r="E802" s="10"/>
      <c r="F802" s="73">
        <f t="shared" si="29"/>
        <v>0</v>
      </c>
      <c r="G802" s="74"/>
    </row>
    <row r="803" spans="2:7" ht="26.45" customHeight="1" outlineLevel="1" x14ac:dyDescent="0.25">
      <c r="B803" s="47">
        <v>45</v>
      </c>
      <c r="C803" s="131" t="s">
        <v>7</v>
      </c>
      <c r="D803" s="10"/>
      <c r="E803" s="10"/>
      <c r="F803" s="73">
        <f t="shared" si="29"/>
        <v>0</v>
      </c>
      <c r="G803" s="74"/>
    </row>
    <row r="804" spans="2:7" ht="26.45" customHeight="1" outlineLevel="1" x14ac:dyDescent="0.25">
      <c r="B804" s="47">
        <v>46</v>
      </c>
      <c r="C804" s="131" t="s">
        <v>7</v>
      </c>
      <c r="D804" s="10"/>
      <c r="E804" s="10"/>
      <c r="F804" s="73">
        <f t="shared" si="29"/>
        <v>0</v>
      </c>
      <c r="G804" s="74"/>
    </row>
    <row r="805" spans="2:7" ht="26.45" customHeight="1" outlineLevel="1" x14ac:dyDescent="0.25">
      <c r="B805" s="47">
        <v>47</v>
      </c>
      <c r="C805" s="131" t="s">
        <v>7</v>
      </c>
      <c r="D805" s="10"/>
      <c r="E805" s="10"/>
      <c r="F805" s="73">
        <f t="shared" si="29"/>
        <v>0</v>
      </c>
      <c r="G805" s="74"/>
    </row>
    <row r="806" spans="2:7" ht="26.45" customHeight="1" outlineLevel="1" x14ac:dyDescent="0.25">
      <c r="B806" s="47">
        <v>48</v>
      </c>
      <c r="C806" s="131" t="s">
        <v>7</v>
      </c>
      <c r="D806" s="10"/>
      <c r="E806" s="10"/>
      <c r="F806" s="73">
        <f t="shared" si="29"/>
        <v>0</v>
      </c>
      <c r="G806" s="74"/>
    </row>
    <row r="807" spans="2:7" ht="26.45" customHeight="1" outlineLevel="1" x14ac:dyDescent="0.25">
      <c r="B807" s="47">
        <v>49</v>
      </c>
      <c r="C807" s="131" t="s">
        <v>7</v>
      </c>
      <c r="D807" s="10"/>
      <c r="E807" s="10"/>
      <c r="F807" s="73">
        <f t="shared" si="29"/>
        <v>0</v>
      </c>
      <c r="G807" s="74"/>
    </row>
    <row r="808" spans="2:7" ht="26.45" customHeight="1" outlineLevel="1" x14ac:dyDescent="0.25">
      <c r="B808" s="47">
        <v>50</v>
      </c>
      <c r="C808" s="131" t="s">
        <v>7</v>
      </c>
      <c r="D808" s="10"/>
      <c r="E808" s="10"/>
      <c r="F808" s="73">
        <f t="shared" si="29"/>
        <v>0</v>
      </c>
      <c r="G808" s="74"/>
    </row>
    <row r="809" spans="2:7" ht="26.45" customHeight="1" outlineLevel="1" x14ac:dyDescent="0.25">
      <c r="B809" s="47">
        <v>51</v>
      </c>
      <c r="C809" s="131" t="s">
        <v>7</v>
      </c>
      <c r="D809" s="10"/>
      <c r="E809" s="10"/>
      <c r="F809" s="73">
        <f t="shared" si="29"/>
        <v>0</v>
      </c>
      <c r="G809" s="74"/>
    </row>
    <row r="810" spans="2:7" ht="26.45" customHeight="1" outlineLevel="1" x14ac:dyDescent="0.25">
      <c r="B810" s="47">
        <v>52</v>
      </c>
      <c r="C810" s="131" t="s">
        <v>7</v>
      </c>
      <c r="D810" s="10"/>
      <c r="E810" s="10"/>
      <c r="F810" s="73">
        <f t="shared" si="29"/>
        <v>0</v>
      </c>
      <c r="G810" s="74"/>
    </row>
    <row r="811" spans="2:7" ht="26.45" customHeight="1" outlineLevel="1" x14ac:dyDescent="0.25">
      <c r="B811" s="47">
        <v>53</v>
      </c>
      <c r="C811" s="131" t="s">
        <v>7</v>
      </c>
      <c r="D811" s="10"/>
      <c r="E811" s="10"/>
      <c r="F811" s="73">
        <f t="shared" si="29"/>
        <v>0</v>
      </c>
      <c r="G811" s="74"/>
    </row>
    <row r="812" spans="2:7" ht="26.45" customHeight="1" outlineLevel="1" x14ac:dyDescent="0.25">
      <c r="B812" s="47">
        <v>54</v>
      </c>
      <c r="C812" s="131" t="s">
        <v>7</v>
      </c>
      <c r="D812" s="10"/>
      <c r="E812" s="10"/>
      <c r="F812" s="73">
        <f t="shared" si="29"/>
        <v>0</v>
      </c>
      <c r="G812" s="74"/>
    </row>
    <row r="813" spans="2:7" ht="26.45" customHeight="1" outlineLevel="1" x14ac:dyDescent="0.25">
      <c r="B813" s="47">
        <v>55</v>
      </c>
      <c r="C813" s="131" t="s">
        <v>7</v>
      </c>
      <c r="D813" s="10"/>
      <c r="E813" s="10"/>
      <c r="F813" s="73">
        <f t="shared" si="29"/>
        <v>0</v>
      </c>
      <c r="G813" s="74"/>
    </row>
    <row r="814" spans="2:7" ht="26.45" customHeight="1" outlineLevel="1" x14ac:dyDescent="0.25">
      <c r="B814" s="47">
        <v>56</v>
      </c>
      <c r="C814" s="131" t="s">
        <v>7</v>
      </c>
      <c r="D814" s="10"/>
      <c r="E814" s="10"/>
      <c r="F814" s="73">
        <f t="shared" si="29"/>
        <v>0</v>
      </c>
      <c r="G814" s="74"/>
    </row>
    <row r="815" spans="2:7" ht="26.45" customHeight="1" outlineLevel="1" x14ac:dyDescent="0.25">
      <c r="B815" s="47">
        <v>57</v>
      </c>
      <c r="C815" s="131" t="s">
        <v>7</v>
      </c>
      <c r="D815" s="10"/>
      <c r="E815" s="10"/>
      <c r="F815" s="73">
        <f t="shared" si="29"/>
        <v>0</v>
      </c>
      <c r="G815" s="74"/>
    </row>
    <row r="816" spans="2:7" ht="26.45" customHeight="1" outlineLevel="1" x14ac:dyDescent="0.25">
      <c r="B816" s="47">
        <v>58</v>
      </c>
      <c r="C816" s="131" t="s">
        <v>7</v>
      </c>
      <c r="D816" s="10"/>
      <c r="E816" s="10"/>
      <c r="F816" s="73">
        <f t="shared" si="29"/>
        <v>0</v>
      </c>
      <c r="G816" s="74"/>
    </row>
    <row r="817" spans="2:7" ht="26.45" customHeight="1" outlineLevel="1" x14ac:dyDescent="0.25">
      <c r="B817" s="47">
        <v>59</v>
      </c>
      <c r="C817" s="131" t="s">
        <v>7</v>
      </c>
      <c r="D817" s="10"/>
      <c r="E817" s="10"/>
      <c r="F817" s="73">
        <f t="shared" si="29"/>
        <v>0</v>
      </c>
      <c r="G817" s="74"/>
    </row>
    <row r="818" spans="2:7" ht="26.45" customHeight="1" outlineLevel="1" x14ac:dyDescent="0.25">
      <c r="B818" s="47">
        <v>60</v>
      </c>
      <c r="C818" s="131" t="s">
        <v>7</v>
      </c>
      <c r="D818" s="10"/>
      <c r="E818" s="10"/>
      <c r="F818" s="73">
        <f t="shared" si="29"/>
        <v>0</v>
      </c>
      <c r="G818" s="74"/>
    </row>
    <row r="819" spans="2:7" ht="26.45" customHeight="1" outlineLevel="1" x14ac:dyDescent="0.25">
      <c r="B819" s="47">
        <v>61</v>
      </c>
      <c r="C819" s="131" t="s">
        <v>7</v>
      </c>
      <c r="D819" s="10"/>
      <c r="E819" s="10"/>
      <c r="F819" s="73">
        <f t="shared" si="29"/>
        <v>0</v>
      </c>
      <c r="G819" s="74"/>
    </row>
    <row r="820" spans="2:7" ht="26.45" customHeight="1" outlineLevel="1" x14ac:dyDescent="0.25">
      <c r="B820" s="47">
        <v>62</v>
      </c>
      <c r="C820" s="131" t="s">
        <v>7</v>
      </c>
      <c r="D820" s="10"/>
      <c r="E820" s="10"/>
      <c r="F820" s="73">
        <f t="shared" si="29"/>
        <v>0</v>
      </c>
      <c r="G820" s="74"/>
    </row>
    <row r="821" spans="2:7" ht="26.45" customHeight="1" outlineLevel="1" x14ac:dyDescent="0.25">
      <c r="B821" s="47">
        <v>63</v>
      </c>
      <c r="C821" s="131" t="s">
        <v>7</v>
      </c>
      <c r="D821" s="10"/>
      <c r="E821" s="10"/>
      <c r="F821" s="73">
        <f t="shared" si="29"/>
        <v>0</v>
      </c>
      <c r="G821" s="74"/>
    </row>
    <row r="822" spans="2:7" ht="26.45" customHeight="1" outlineLevel="1" x14ac:dyDescent="0.25">
      <c r="B822" s="47">
        <v>64</v>
      </c>
      <c r="C822" s="131" t="s">
        <v>7</v>
      </c>
      <c r="D822" s="10"/>
      <c r="E822" s="10"/>
      <c r="F822" s="73">
        <f t="shared" si="29"/>
        <v>0</v>
      </c>
      <c r="G822" s="74"/>
    </row>
    <row r="823" spans="2:7" ht="26.45" customHeight="1" outlineLevel="1" x14ac:dyDescent="0.25">
      <c r="B823" s="47">
        <v>65</v>
      </c>
      <c r="C823" s="131" t="s">
        <v>7</v>
      </c>
      <c r="D823" s="10"/>
      <c r="E823" s="10"/>
      <c r="F823" s="73">
        <f t="shared" si="29"/>
        <v>0</v>
      </c>
      <c r="G823" s="74"/>
    </row>
    <row r="824" spans="2:7" ht="26.45" customHeight="1" outlineLevel="1" x14ac:dyDescent="0.25">
      <c r="B824" s="47">
        <v>66</v>
      </c>
      <c r="C824" s="131" t="s">
        <v>7</v>
      </c>
      <c r="D824" s="10"/>
      <c r="E824" s="10"/>
      <c r="F824" s="73">
        <f t="shared" ref="F824:F887" si="30">IFERROR(E824/D824,0)</f>
        <v>0</v>
      </c>
      <c r="G824" s="74"/>
    </row>
    <row r="825" spans="2:7" ht="26.45" customHeight="1" outlineLevel="1" x14ac:dyDescent="0.25">
      <c r="B825" s="47">
        <v>67</v>
      </c>
      <c r="C825" s="131" t="s">
        <v>7</v>
      </c>
      <c r="D825" s="10"/>
      <c r="E825" s="10"/>
      <c r="F825" s="73">
        <f t="shared" si="30"/>
        <v>0</v>
      </c>
      <c r="G825" s="74"/>
    </row>
    <row r="826" spans="2:7" ht="26.45" customHeight="1" outlineLevel="1" x14ac:dyDescent="0.25">
      <c r="B826" s="47">
        <v>68</v>
      </c>
      <c r="C826" s="131" t="s">
        <v>7</v>
      </c>
      <c r="D826" s="10"/>
      <c r="E826" s="10"/>
      <c r="F826" s="73">
        <f t="shared" si="30"/>
        <v>0</v>
      </c>
      <c r="G826" s="74"/>
    </row>
    <row r="827" spans="2:7" ht="26.45" customHeight="1" outlineLevel="1" x14ac:dyDescent="0.25">
      <c r="B827" s="47">
        <v>69</v>
      </c>
      <c r="C827" s="131" t="s">
        <v>7</v>
      </c>
      <c r="D827" s="10"/>
      <c r="E827" s="10"/>
      <c r="F827" s="73">
        <f t="shared" si="30"/>
        <v>0</v>
      </c>
      <c r="G827" s="74"/>
    </row>
    <row r="828" spans="2:7" ht="26.45" customHeight="1" outlineLevel="1" x14ac:dyDescent="0.25">
      <c r="B828" s="47">
        <v>70</v>
      </c>
      <c r="C828" s="131" t="s">
        <v>7</v>
      </c>
      <c r="D828" s="10"/>
      <c r="E828" s="10"/>
      <c r="F828" s="73">
        <f t="shared" si="30"/>
        <v>0</v>
      </c>
      <c r="G828" s="74"/>
    </row>
    <row r="829" spans="2:7" ht="26.45" customHeight="1" outlineLevel="1" x14ac:dyDescent="0.25">
      <c r="B829" s="47">
        <v>71</v>
      </c>
      <c r="C829" s="131" t="s">
        <v>7</v>
      </c>
      <c r="D829" s="10"/>
      <c r="E829" s="10"/>
      <c r="F829" s="73">
        <f t="shared" si="30"/>
        <v>0</v>
      </c>
      <c r="G829" s="74"/>
    </row>
    <row r="830" spans="2:7" ht="26.45" customHeight="1" outlineLevel="1" x14ac:dyDescent="0.25">
      <c r="B830" s="47">
        <v>72</v>
      </c>
      <c r="C830" s="131" t="s">
        <v>7</v>
      </c>
      <c r="D830" s="10"/>
      <c r="E830" s="10"/>
      <c r="F830" s="73">
        <f t="shared" si="30"/>
        <v>0</v>
      </c>
      <c r="G830" s="74"/>
    </row>
    <row r="831" spans="2:7" ht="26.45" customHeight="1" outlineLevel="1" x14ac:dyDescent="0.25">
      <c r="B831" s="47">
        <v>73</v>
      </c>
      <c r="C831" s="131" t="s">
        <v>7</v>
      </c>
      <c r="D831" s="10"/>
      <c r="E831" s="10"/>
      <c r="F831" s="73">
        <f t="shared" si="30"/>
        <v>0</v>
      </c>
      <c r="G831" s="74"/>
    </row>
    <row r="832" spans="2:7" ht="26.45" customHeight="1" outlineLevel="1" x14ac:dyDescent="0.25">
      <c r="B832" s="47">
        <v>74</v>
      </c>
      <c r="C832" s="131" t="s">
        <v>7</v>
      </c>
      <c r="D832" s="10"/>
      <c r="E832" s="10"/>
      <c r="F832" s="73">
        <f t="shared" si="30"/>
        <v>0</v>
      </c>
      <c r="G832" s="74"/>
    </row>
    <row r="833" spans="2:7" ht="26.45" customHeight="1" outlineLevel="1" x14ac:dyDescent="0.25">
      <c r="B833" s="47">
        <v>75</v>
      </c>
      <c r="C833" s="131" t="s">
        <v>7</v>
      </c>
      <c r="D833" s="10"/>
      <c r="E833" s="10"/>
      <c r="F833" s="73">
        <f t="shared" si="30"/>
        <v>0</v>
      </c>
      <c r="G833" s="74"/>
    </row>
    <row r="834" spans="2:7" ht="26.45" customHeight="1" outlineLevel="1" x14ac:dyDescent="0.25">
      <c r="B834" s="47">
        <v>76</v>
      </c>
      <c r="C834" s="131" t="s">
        <v>7</v>
      </c>
      <c r="D834" s="10"/>
      <c r="E834" s="10"/>
      <c r="F834" s="73">
        <f t="shared" si="30"/>
        <v>0</v>
      </c>
      <c r="G834" s="74"/>
    </row>
    <row r="835" spans="2:7" ht="26.45" customHeight="1" outlineLevel="1" x14ac:dyDescent="0.25">
      <c r="B835" s="47">
        <v>77</v>
      </c>
      <c r="C835" s="131" t="s">
        <v>7</v>
      </c>
      <c r="D835" s="10"/>
      <c r="E835" s="10"/>
      <c r="F835" s="73">
        <f t="shared" si="30"/>
        <v>0</v>
      </c>
      <c r="G835" s="74"/>
    </row>
    <row r="836" spans="2:7" ht="26.45" customHeight="1" outlineLevel="1" x14ac:dyDescent="0.25">
      <c r="B836" s="47">
        <v>78</v>
      </c>
      <c r="C836" s="131" t="s">
        <v>7</v>
      </c>
      <c r="D836" s="10"/>
      <c r="E836" s="10"/>
      <c r="F836" s="73">
        <f t="shared" si="30"/>
        <v>0</v>
      </c>
      <c r="G836" s="74"/>
    </row>
    <row r="837" spans="2:7" ht="26.45" customHeight="1" outlineLevel="1" x14ac:dyDescent="0.25">
      <c r="B837" s="47">
        <v>79</v>
      </c>
      <c r="C837" s="131" t="s">
        <v>7</v>
      </c>
      <c r="D837" s="10"/>
      <c r="E837" s="10"/>
      <c r="F837" s="73">
        <f t="shared" si="30"/>
        <v>0</v>
      </c>
      <c r="G837" s="74"/>
    </row>
    <row r="838" spans="2:7" ht="26.45" customHeight="1" outlineLevel="1" x14ac:dyDescent="0.25">
      <c r="B838" s="47">
        <v>80</v>
      </c>
      <c r="C838" s="131" t="s">
        <v>7</v>
      </c>
      <c r="D838" s="10"/>
      <c r="E838" s="10"/>
      <c r="F838" s="73">
        <f t="shared" si="30"/>
        <v>0</v>
      </c>
      <c r="G838" s="74"/>
    </row>
    <row r="839" spans="2:7" ht="26.45" customHeight="1" outlineLevel="1" x14ac:dyDescent="0.25">
      <c r="B839" s="47">
        <v>81</v>
      </c>
      <c r="C839" s="131" t="s">
        <v>7</v>
      </c>
      <c r="D839" s="10"/>
      <c r="E839" s="10"/>
      <c r="F839" s="73">
        <f t="shared" si="30"/>
        <v>0</v>
      </c>
      <c r="G839" s="74"/>
    </row>
    <row r="840" spans="2:7" ht="26.45" customHeight="1" outlineLevel="1" x14ac:dyDescent="0.25">
      <c r="B840" s="47">
        <v>82</v>
      </c>
      <c r="C840" s="131" t="s">
        <v>7</v>
      </c>
      <c r="D840" s="10"/>
      <c r="E840" s="10"/>
      <c r="F840" s="73">
        <f t="shared" si="30"/>
        <v>0</v>
      </c>
      <c r="G840" s="74"/>
    </row>
    <row r="841" spans="2:7" ht="26.45" customHeight="1" outlineLevel="1" x14ac:dyDescent="0.25">
      <c r="B841" s="47">
        <v>83</v>
      </c>
      <c r="C841" s="131" t="s">
        <v>7</v>
      </c>
      <c r="D841" s="10"/>
      <c r="E841" s="10"/>
      <c r="F841" s="73">
        <f t="shared" si="30"/>
        <v>0</v>
      </c>
      <c r="G841" s="74"/>
    </row>
    <row r="842" spans="2:7" ht="26.45" customHeight="1" outlineLevel="1" x14ac:dyDescent="0.25">
      <c r="B842" s="47">
        <v>84</v>
      </c>
      <c r="C842" s="131" t="s">
        <v>7</v>
      </c>
      <c r="D842" s="10"/>
      <c r="E842" s="10"/>
      <c r="F842" s="73">
        <f t="shared" si="30"/>
        <v>0</v>
      </c>
      <c r="G842" s="74"/>
    </row>
    <row r="843" spans="2:7" ht="26.45" customHeight="1" outlineLevel="1" x14ac:dyDescent="0.25">
      <c r="B843" s="47">
        <v>85</v>
      </c>
      <c r="C843" s="131" t="s">
        <v>7</v>
      </c>
      <c r="D843" s="10"/>
      <c r="E843" s="10"/>
      <c r="F843" s="73">
        <f t="shared" si="30"/>
        <v>0</v>
      </c>
      <c r="G843" s="74"/>
    </row>
    <row r="844" spans="2:7" ht="26.45" customHeight="1" outlineLevel="1" x14ac:dyDescent="0.25">
      <c r="B844" s="47">
        <v>86</v>
      </c>
      <c r="C844" s="131" t="s">
        <v>7</v>
      </c>
      <c r="D844" s="10"/>
      <c r="E844" s="10"/>
      <c r="F844" s="73">
        <f t="shared" si="30"/>
        <v>0</v>
      </c>
      <c r="G844" s="74"/>
    </row>
    <row r="845" spans="2:7" ht="26.45" customHeight="1" outlineLevel="1" x14ac:dyDescent="0.25">
      <c r="B845" s="47">
        <v>87</v>
      </c>
      <c r="C845" s="131" t="s">
        <v>7</v>
      </c>
      <c r="D845" s="10"/>
      <c r="E845" s="10"/>
      <c r="F845" s="73">
        <f t="shared" si="30"/>
        <v>0</v>
      </c>
      <c r="G845" s="74"/>
    </row>
    <row r="846" spans="2:7" ht="26.45" customHeight="1" outlineLevel="1" x14ac:dyDescent="0.25">
      <c r="B846" s="47">
        <v>88</v>
      </c>
      <c r="C846" s="131" t="s">
        <v>7</v>
      </c>
      <c r="D846" s="10"/>
      <c r="E846" s="10"/>
      <c r="F846" s="73">
        <f t="shared" si="30"/>
        <v>0</v>
      </c>
      <c r="G846" s="74"/>
    </row>
    <row r="847" spans="2:7" ht="26.45" customHeight="1" outlineLevel="1" x14ac:dyDescent="0.25">
      <c r="B847" s="47">
        <v>89</v>
      </c>
      <c r="C847" s="131" t="s">
        <v>7</v>
      </c>
      <c r="D847" s="10"/>
      <c r="E847" s="10"/>
      <c r="F847" s="73">
        <f t="shared" si="30"/>
        <v>0</v>
      </c>
      <c r="G847" s="74"/>
    </row>
    <row r="848" spans="2:7" ht="26.45" customHeight="1" outlineLevel="1" x14ac:dyDescent="0.25">
      <c r="B848" s="47">
        <v>90</v>
      </c>
      <c r="C848" s="131" t="s">
        <v>7</v>
      </c>
      <c r="D848" s="10"/>
      <c r="E848" s="10"/>
      <c r="F848" s="73">
        <f t="shared" si="30"/>
        <v>0</v>
      </c>
      <c r="G848" s="74"/>
    </row>
    <row r="849" spans="2:7" ht="26.45" customHeight="1" outlineLevel="1" x14ac:dyDescent="0.25">
      <c r="B849" s="47">
        <v>91</v>
      </c>
      <c r="C849" s="131" t="s">
        <v>7</v>
      </c>
      <c r="D849" s="10"/>
      <c r="E849" s="10"/>
      <c r="F849" s="73">
        <f t="shared" si="30"/>
        <v>0</v>
      </c>
      <c r="G849" s="74"/>
    </row>
    <row r="850" spans="2:7" ht="26.45" customHeight="1" outlineLevel="1" x14ac:dyDescent="0.25">
      <c r="B850" s="47">
        <v>92</v>
      </c>
      <c r="C850" s="131" t="s">
        <v>7</v>
      </c>
      <c r="D850" s="10"/>
      <c r="E850" s="10"/>
      <c r="F850" s="73">
        <f t="shared" si="30"/>
        <v>0</v>
      </c>
      <c r="G850" s="74"/>
    </row>
    <row r="851" spans="2:7" ht="26.45" customHeight="1" outlineLevel="1" x14ac:dyDescent="0.25">
      <c r="B851" s="47">
        <v>93</v>
      </c>
      <c r="C851" s="131" t="s">
        <v>7</v>
      </c>
      <c r="D851" s="10"/>
      <c r="E851" s="10"/>
      <c r="F851" s="73">
        <f t="shared" si="30"/>
        <v>0</v>
      </c>
      <c r="G851" s="74"/>
    </row>
    <row r="852" spans="2:7" ht="26.45" customHeight="1" outlineLevel="1" x14ac:dyDescent="0.25">
      <c r="B852" s="47">
        <v>94</v>
      </c>
      <c r="C852" s="131" t="s">
        <v>7</v>
      </c>
      <c r="D852" s="10"/>
      <c r="E852" s="10"/>
      <c r="F852" s="73">
        <f t="shared" si="30"/>
        <v>0</v>
      </c>
      <c r="G852" s="74"/>
    </row>
    <row r="853" spans="2:7" ht="26.45" customHeight="1" outlineLevel="1" x14ac:dyDescent="0.25">
      <c r="B853" s="47">
        <v>95</v>
      </c>
      <c r="C853" s="131" t="s">
        <v>7</v>
      </c>
      <c r="D853" s="10"/>
      <c r="E853" s="10"/>
      <c r="F853" s="73">
        <f t="shared" si="30"/>
        <v>0</v>
      </c>
      <c r="G853" s="74"/>
    </row>
    <row r="854" spans="2:7" ht="26.45" customHeight="1" outlineLevel="1" x14ac:dyDescent="0.25">
      <c r="B854" s="47">
        <v>96</v>
      </c>
      <c r="C854" s="131" t="s">
        <v>7</v>
      </c>
      <c r="D854" s="10"/>
      <c r="E854" s="10"/>
      <c r="F854" s="73">
        <f t="shared" si="30"/>
        <v>0</v>
      </c>
      <c r="G854" s="74"/>
    </row>
    <row r="855" spans="2:7" ht="26.45" customHeight="1" outlineLevel="1" x14ac:dyDescent="0.25">
      <c r="B855" s="47">
        <v>97</v>
      </c>
      <c r="C855" s="131" t="s">
        <v>7</v>
      </c>
      <c r="D855" s="10"/>
      <c r="E855" s="10"/>
      <c r="F855" s="73">
        <f t="shared" si="30"/>
        <v>0</v>
      </c>
      <c r="G855" s="74"/>
    </row>
    <row r="856" spans="2:7" ht="26.45" customHeight="1" outlineLevel="1" x14ac:dyDescent="0.25">
      <c r="B856" s="47">
        <v>98</v>
      </c>
      <c r="C856" s="131" t="s">
        <v>7</v>
      </c>
      <c r="D856" s="10"/>
      <c r="E856" s="10"/>
      <c r="F856" s="73">
        <f t="shared" si="30"/>
        <v>0</v>
      </c>
      <c r="G856" s="74"/>
    </row>
    <row r="857" spans="2:7" ht="26.45" customHeight="1" outlineLevel="1" x14ac:dyDescent="0.25">
      <c r="B857" s="47">
        <v>99</v>
      </c>
      <c r="C857" s="131" t="s">
        <v>7</v>
      </c>
      <c r="D857" s="10"/>
      <c r="E857" s="10"/>
      <c r="F857" s="73">
        <f t="shared" si="30"/>
        <v>0</v>
      </c>
      <c r="G857" s="74"/>
    </row>
    <row r="858" spans="2:7" ht="26.45" customHeight="1" outlineLevel="1" x14ac:dyDescent="0.25">
      <c r="B858" s="47">
        <v>100</v>
      </c>
      <c r="C858" s="131" t="s">
        <v>7</v>
      </c>
      <c r="D858" s="10"/>
      <c r="E858" s="10"/>
      <c r="F858" s="73">
        <f t="shared" si="30"/>
        <v>0</v>
      </c>
      <c r="G858" s="74"/>
    </row>
    <row r="859" spans="2:7" ht="26.45" customHeight="1" outlineLevel="1" x14ac:dyDescent="0.25">
      <c r="B859" s="47">
        <v>101</v>
      </c>
      <c r="C859" s="131" t="s">
        <v>7</v>
      </c>
      <c r="D859" s="10"/>
      <c r="E859" s="10"/>
      <c r="F859" s="73">
        <f t="shared" si="30"/>
        <v>0</v>
      </c>
      <c r="G859" s="74"/>
    </row>
    <row r="860" spans="2:7" ht="26.45" customHeight="1" outlineLevel="1" x14ac:dyDescent="0.25">
      <c r="B860" s="47">
        <v>102</v>
      </c>
      <c r="C860" s="131" t="s">
        <v>7</v>
      </c>
      <c r="D860" s="10"/>
      <c r="E860" s="10"/>
      <c r="F860" s="73">
        <f t="shared" si="30"/>
        <v>0</v>
      </c>
      <c r="G860" s="74"/>
    </row>
    <row r="861" spans="2:7" ht="26.45" customHeight="1" outlineLevel="1" x14ac:dyDescent="0.25">
      <c r="B861" s="47">
        <v>103</v>
      </c>
      <c r="C861" s="131" t="s">
        <v>7</v>
      </c>
      <c r="D861" s="10"/>
      <c r="E861" s="10"/>
      <c r="F861" s="73">
        <f t="shared" si="30"/>
        <v>0</v>
      </c>
      <c r="G861" s="74"/>
    </row>
    <row r="862" spans="2:7" ht="26.45" customHeight="1" outlineLevel="1" x14ac:dyDescent="0.25">
      <c r="B862" s="47">
        <v>104</v>
      </c>
      <c r="C862" s="131" t="s">
        <v>7</v>
      </c>
      <c r="D862" s="10"/>
      <c r="E862" s="10"/>
      <c r="F862" s="73">
        <f t="shared" si="30"/>
        <v>0</v>
      </c>
      <c r="G862" s="74"/>
    </row>
    <row r="863" spans="2:7" ht="26.45" customHeight="1" outlineLevel="1" x14ac:dyDescent="0.25">
      <c r="B863" s="47">
        <v>105</v>
      </c>
      <c r="C863" s="131" t="s">
        <v>7</v>
      </c>
      <c r="D863" s="10"/>
      <c r="E863" s="10"/>
      <c r="F863" s="73">
        <f t="shared" si="30"/>
        <v>0</v>
      </c>
      <c r="G863" s="74"/>
    </row>
    <row r="864" spans="2:7" ht="26.45" customHeight="1" outlineLevel="1" x14ac:dyDescent="0.25">
      <c r="B864" s="47">
        <v>106</v>
      </c>
      <c r="C864" s="131" t="s">
        <v>7</v>
      </c>
      <c r="D864" s="10"/>
      <c r="E864" s="10"/>
      <c r="F864" s="73">
        <f t="shared" si="30"/>
        <v>0</v>
      </c>
      <c r="G864" s="74"/>
    </row>
    <row r="865" spans="2:7" ht="26.45" customHeight="1" outlineLevel="1" x14ac:dyDescent="0.25">
      <c r="B865" s="47">
        <v>107</v>
      </c>
      <c r="C865" s="131" t="s">
        <v>7</v>
      </c>
      <c r="D865" s="10"/>
      <c r="E865" s="10"/>
      <c r="F865" s="73">
        <f t="shared" si="30"/>
        <v>0</v>
      </c>
      <c r="G865" s="74"/>
    </row>
    <row r="866" spans="2:7" ht="26.45" customHeight="1" outlineLevel="1" x14ac:dyDescent="0.25">
      <c r="B866" s="47">
        <v>108</v>
      </c>
      <c r="C866" s="131" t="s">
        <v>7</v>
      </c>
      <c r="D866" s="10"/>
      <c r="E866" s="10"/>
      <c r="F866" s="73">
        <f t="shared" si="30"/>
        <v>0</v>
      </c>
      <c r="G866" s="74"/>
    </row>
    <row r="867" spans="2:7" ht="26.45" customHeight="1" outlineLevel="1" x14ac:dyDescent="0.25">
      <c r="B867" s="47">
        <v>109</v>
      </c>
      <c r="C867" s="131" t="s">
        <v>7</v>
      </c>
      <c r="D867" s="10"/>
      <c r="E867" s="10"/>
      <c r="F867" s="73">
        <f t="shared" si="30"/>
        <v>0</v>
      </c>
      <c r="G867" s="74"/>
    </row>
    <row r="868" spans="2:7" ht="26.45" customHeight="1" outlineLevel="1" x14ac:dyDescent="0.25">
      <c r="B868" s="47">
        <v>110</v>
      </c>
      <c r="C868" s="131" t="s">
        <v>7</v>
      </c>
      <c r="D868" s="10"/>
      <c r="E868" s="10"/>
      <c r="F868" s="73">
        <f t="shared" si="30"/>
        <v>0</v>
      </c>
      <c r="G868" s="74"/>
    </row>
    <row r="869" spans="2:7" ht="26.45" customHeight="1" outlineLevel="1" x14ac:dyDescent="0.25">
      <c r="B869" s="47">
        <v>111</v>
      </c>
      <c r="C869" s="131" t="s">
        <v>7</v>
      </c>
      <c r="D869" s="10"/>
      <c r="E869" s="10"/>
      <c r="F869" s="73">
        <f t="shared" si="30"/>
        <v>0</v>
      </c>
      <c r="G869" s="74"/>
    </row>
    <row r="870" spans="2:7" ht="26.45" customHeight="1" outlineLevel="1" x14ac:dyDescent="0.25">
      <c r="B870" s="47">
        <v>112</v>
      </c>
      <c r="C870" s="131" t="s">
        <v>7</v>
      </c>
      <c r="D870" s="10"/>
      <c r="E870" s="10"/>
      <c r="F870" s="73">
        <f t="shared" si="30"/>
        <v>0</v>
      </c>
      <c r="G870" s="74"/>
    </row>
    <row r="871" spans="2:7" ht="26.45" customHeight="1" outlineLevel="1" x14ac:dyDescent="0.25">
      <c r="B871" s="47">
        <v>113</v>
      </c>
      <c r="C871" s="131" t="s">
        <v>7</v>
      </c>
      <c r="D871" s="10"/>
      <c r="E871" s="10"/>
      <c r="F871" s="73">
        <f t="shared" si="30"/>
        <v>0</v>
      </c>
      <c r="G871" s="74"/>
    </row>
    <row r="872" spans="2:7" ht="26.45" customHeight="1" outlineLevel="1" x14ac:dyDescent="0.25">
      <c r="B872" s="47">
        <v>114</v>
      </c>
      <c r="C872" s="131" t="s">
        <v>7</v>
      </c>
      <c r="D872" s="10"/>
      <c r="E872" s="10"/>
      <c r="F872" s="73">
        <f t="shared" si="30"/>
        <v>0</v>
      </c>
      <c r="G872" s="74"/>
    </row>
    <row r="873" spans="2:7" ht="26.45" customHeight="1" outlineLevel="1" x14ac:dyDescent="0.25">
      <c r="B873" s="47">
        <v>115</v>
      </c>
      <c r="C873" s="131" t="s">
        <v>7</v>
      </c>
      <c r="D873" s="10"/>
      <c r="E873" s="10"/>
      <c r="F873" s="73">
        <f t="shared" si="30"/>
        <v>0</v>
      </c>
      <c r="G873" s="74"/>
    </row>
    <row r="874" spans="2:7" ht="26.45" customHeight="1" outlineLevel="1" x14ac:dyDescent="0.25">
      <c r="B874" s="47">
        <v>116</v>
      </c>
      <c r="C874" s="131" t="s">
        <v>7</v>
      </c>
      <c r="D874" s="10"/>
      <c r="E874" s="10"/>
      <c r="F874" s="73">
        <f t="shared" si="30"/>
        <v>0</v>
      </c>
      <c r="G874" s="74"/>
    </row>
    <row r="875" spans="2:7" ht="26.45" customHeight="1" outlineLevel="1" x14ac:dyDescent="0.25">
      <c r="B875" s="47">
        <v>117</v>
      </c>
      <c r="C875" s="131" t="s">
        <v>7</v>
      </c>
      <c r="D875" s="10"/>
      <c r="E875" s="10"/>
      <c r="F875" s="73">
        <f t="shared" si="30"/>
        <v>0</v>
      </c>
      <c r="G875" s="74"/>
    </row>
    <row r="876" spans="2:7" ht="26.45" customHeight="1" outlineLevel="1" x14ac:dyDescent="0.25">
      <c r="B876" s="47">
        <v>118</v>
      </c>
      <c r="C876" s="131" t="s">
        <v>7</v>
      </c>
      <c r="D876" s="10"/>
      <c r="E876" s="10"/>
      <c r="F876" s="73">
        <f t="shared" si="30"/>
        <v>0</v>
      </c>
      <c r="G876" s="74"/>
    </row>
    <row r="877" spans="2:7" ht="26.45" customHeight="1" outlineLevel="1" x14ac:dyDescent="0.25">
      <c r="B877" s="47">
        <v>119</v>
      </c>
      <c r="C877" s="131" t="s">
        <v>7</v>
      </c>
      <c r="D877" s="10"/>
      <c r="E877" s="10"/>
      <c r="F877" s="73">
        <f t="shared" si="30"/>
        <v>0</v>
      </c>
      <c r="G877" s="74"/>
    </row>
    <row r="878" spans="2:7" ht="26.45" customHeight="1" outlineLevel="1" x14ac:dyDescent="0.25">
      <c r="B878" s="47">
        <v>120</v>
      </c>
      <c r="C878" s="131" t="s">
        <v>7</v>
      </c>
      <c r="D878" s="10"/>
      <c r="E878" s="10"/>
      <c r="F878" s="73">
        <f t="shared" si="30"/>
        <v>0</v>
      </c>
      <c r="G878" s="74"/>
    </row>
    <row r="879" spans="2:7" ht="26.45" customHeight="1" outlineLevel="1" x14ac:dyDescent="0.25">
      <c r="B879" s="47">
        <v>121</v>
      </c>
      <c r="C879" s="131" t="s">
        <v>7</v>
      </c>
      <c r="D879" s="10"/>
      <c r="E879" s="10"/>
      <c r="F879" s="73">
        <f t="shared" si="30"/>
        <v>0</v>
      </c>
      <c r="G879" s="74"/>
    </row>
    <row r="880" spans="2:7" ht="26.45" customHeight="1" outlineLevel="1" x14ac:dyDescent="0.25">
      <c r="B880" s="47">
        <v>122</v>
      </c>
      <c r="C880" s="131" t="s">
        <v>7</v>
      </c>
      <c r="D880" s="10"/>
      <c r="E880" s="10"/>
      <c r="F880" s="73">
        <f t="shared" si="30"/>
        <v>0</v>
      </c>
      <c r="G880" s="74"/>
    </row>
    <row r="881" spans="2:7" ht="26.45" customHeight="1" outlineLevel="1" x14ac:dyDescent="0.25">
      <c r="B881" s="47">
        <v>123</v>
      </c>
      <c r="C881" s="131" t="s">
        <v>7</v>
      </c>
      <c r="D881" s="10"/>
      <c r="E881" s="10"/>
      <c r="F881" s="73">
        <f t="shared" si="30"/>
        <v>0</v>
      </c>
      <c r="G881" s="74"/>
    </row>
    <row r="882" spans="2:7" ht="26.45" customHeight="1" outlineLevel="1" x14ac:dyDescent="0.25">
      <c r="B882" s="47">
        <v>124</v>
      </c>
      <c r="C882" s="131" t="s">
        <v>7</v>
      </c>
      <c r="D882" s="10"/>
      <c r="E882" s="10"/>
      <c r="F882" s="73">
        <f t="shared" si="30"/>
        <v>0</v>
      </c>
      <c r="G882" s="74"/>
    </row>
    <row r="883" spans="2:7" ht="26.45" customHeight="1" outlineLevel="1" x14ac:dyDescent="0.25">
      <c r="B883" s="47">
        <v>125</v>
      </c>
      <c r="C883" s="131" t="s">
        <v>7</v>
      </c>
      <c r="D883" s="10"/>
      <c r="E883" s="10"/>
      <c r="F883" s="73">
        <f t="shared" si="30"/>
        <v>0</v>
      </c>
      <c r="G883" s="74"/>
    </row>
    <row r="884" spans="2:7" ht="26.45" customHeight="1" outlineLevel="1" x14ac:dyDescent="0.25">
      <c r="B884" s="47">
        <v>126</v>
      </c>
      <c r="C884" s="131" t="s">
        <v>7</v>
      </c>
      <c r="D884" s="10"/>
      <c r="E884" s="10"/>
      <c r="F884" s="73">
        <f t="shared" si="30"/>
        <v>0</v>
      </c>
      <c r="G884" s="74"/>
    </row>
    <row r="885" spans="2:7" ht="26.45" customHeight="1" outlineLevel="1" x14ac:dyDescent="0.25">
      <c r="B885" s="47">
        <v>127</v>
      </c>
      <c r="C885" s="131" t="s">
        <v>7</v>
      </c>
      <c r="D885" s="10"/>
      <c r="E885" s="10"/>
      <c r="F885" s="73">
        <f t="shared" si="30"/>
        <v>0</v>
      </c>
      <c r="G885" s="74"/>
    </row>
    <row r="886" spans="2:7" ht="26.45" customHeight="1" outlineLevel="1" x14ac:dyDescent="0.25">
      <c r="B886" s="47">
        <v>128</v>
      </c>
      <c r="C886" s="131" t="s">
        <v>7</v>
      </c>
      <c r="D886" s="10"/>
      <c r="E886" s="10"/>
      <c r="F886" s="73">
        <f t="shared" si="30"/>
        <v>0</v>
      </c>
      <c r="G886" s="74"/>
    </row>
    <row r="887" spans="2:7" ht="26.45" customHeight="1" outlineLevel="1" x14ac:dyDescent="0.25">
      <c r="B887" s="47">
        <v>129</v>
      </c>
      <c r="C887" s="131" t="s">
        <v>7</v>
      </c>
      <c r="D887" s="10"/>
      <c r="E887" s="10"/>
      <c r="F887" s="73">
        <f t="shared" si="30"/>
        <v>0</v>
      </c>
      <c r="G887" s="74"/>
    </row>
    <row r="888" spans="2:7" ht="26.45" customHeight="1" outlineLevel="1" x14ac:dyDescent="0.25">
      <c r="B888" s="47">
        <v>130</v>
      </c>
      <c r="C888" s="131" t="s">
        <v>7</v>
      </c>
      <c r="D888" s="10"/>
      <c r="E888" s="10"/>
      <c r="F888" s="73">
        <f t="shared" ref="F888:F951" si="31">IFERROR(E888/D888,0)</f>
        <v>0</v>
      </c>
      <c r="G888" s="74"/>
    </row>
    <row r="889" spans="2:7" ht="26.45" customHeight="1" outlineLevel="1" x14ac:dyDescent="0.25">
      <c r="B889" s="47">
        <v>131</v>
      </c>
      <c r="C889" s="131" t="s">
        <v>7</v>
      </c>
      <c r="D889" s="10"/>
      <c r="E889" s="10"/>
      <c r="F889" s="73">
        <f t="shared" si="31"/>
        <v>0</v>
      </c>
      <c r="G889" s="74"/>
    </row>
    <row r="890" spans="2:7" ht="26.45" customHeight="1" outlineLevel="1" x14ac:dyDescent="0.25">
      <c r="B890" s="47">
        <v>132</v>
      </c>
      <c r="C890" s="131" t="s">
        <v>7</v>
      </c>
      <c r="D890" s="10"/>
      <c r="E890" s="10"/>
      <c r="F890" s="73">
        <f t="shared" si="31"/>
        <v>0</v>
      </c>
      <c r="G890" s="74"/>
    </row>
    <row r="891" spans="2:7" ht="26.45" customHeight="1" outlineLevel="1" x14ac:dyDescent="0.25">
      <c r="B891" s="47">
        <v>133</v>
      </c>
      <c r="C891" s="131" t="s">
        <v>7</v>
      </c>
      <c r="D891" s="10"/>
      <c r="E891" s="10"/>
      <c r="F891" s="73">
        <f t="shared" si="31"/>
        <v>0</v>
      </c>
      <c r="G891" s="74"/>
    </row>
    <row r="892" spans="2:7" ht="26.45" customHeight="1" outlineLevel="1" x14ac:dyDescent="0.25">
      <c r="B892" s="47">
        <v>134</v>
      </c>
      <c r="C892" s="131" t="s">
        <v>7</v>
      </c>
      <c r="D892" s="10"/>
      <c r="E892" s="10"/>
      <c r="F892" s="73">
        <f t="shared" si="31"/>
        <v>0</v>
      </c>
      <c r="G892" s="74"/>
    </row>
    <row r="893" spans="2:7" ht="26.45" customHeight="1" outlineLevel="1" x14ac:dyDescent="0.25">
      <c r="B893" s="47">
        <v>135</v>
      </c>
      <c r="C893" s="131" t="s">
        <v>7</v>
      </c>
      <c r="D893" s="10"/>
      <c r="E893" s="10"/>
      <c r="F893" s="73">
        <f t="shared" si="31"/>
        <v>0</v>
      </c>
      <c r="G893" s="74"/>
    </row>
    <row r="894" spans="2:7" ht="26.45" customHeight="1" outlineLevel="1" x14ac:dyDescent="0.25">
      <c r="B894" s="47">
        <v>136</v>
      </c>
      <c r="C894" s="131" t="s">
        <v>7</v>
      </c>
      <c r="D894" s="10"/>
      <c r="E894" s="10"/>
      <c r="F894" s="73">
        <f t="shared" si="31"/>
        <v>0</v>
      </c>
      <c r="G894" s="74"/>
    </row>
    <row r="895" spans="2:7" ht="26.45" customHeight="1" outlineLevel="1" x14ac:dyDescent="0.25">
      <c r="B895" s="47">
        <v>137</v>
      </c>
      <c r="C895" s="131" t="s">
        <v>7</v>
      </c>
      <c r="D895" s="10"/>
      <c r="E895" s="10"/>
      <c r="F895" s="73">
        <f t="shared" si="31"/>
        <v>0</v>
      </c>
      <c r="G895" s="74"/>
    </row>
    <row r="896" spans="2:7" ht="26.45" customHeight="1" outlineLevel="1" x14ac:dyDescent="0.25">
      <c r="B896" s="47">
        <v>138</v>
      </c>
      <c r="C896" s="131" t="s">
        <v>7</v>
      </c>
      <c r="D896" s="10"/>
      <c r="E896" s="10"/>
      <c r="F896" s="73">
        <f t="shared" si="31"/>
        <v>0</v>
      </c>
      <c r="G896" s="74"/>
    </row>
    <row r="897" spans="2:7" ht="26.45" customHeight="1" outlineLevel="1" x14ac:dyDescent="0.25">
      <c r="B897" s="47">
        <v>139</v>
      </c>
      <c r="C897" s="131" t="s">
        <v>7</v>
      </c>
      <c r="D897" s="10"/>
      <c r="E897" s="10"/>
      <c r="F897" s="73">
        <f t="shared" si="31"/>
        <v>0</v>
      </c>
      <c r="G897" s="74"/>
    </row>
    <row r="898" spans="2:7" ht="26.45" customHeight="1" outlineLevel="1" x14ac:dyDescent="0.25">
      <c r="B898" s="47">
        <v>140</v>
      </c>
      <c r="C898" s="131" t="s">
        <v>7</v>
      </c>
      <c r="D898" s="10"/>
      <c r="E898" s="10"/>
      <c r="F898" s="73">
        <f t="shared" si="31"/>
        <v>0</v>
      </c>
      <c r="G898" s="74"/>
    </row>
    <row r="899" spans="2:7" ht="26.45" customHeight="1" outlineLevel="1" x14ac:dyDescent="0.25">
      <c r="B899" s="47">
        <v>141</v>
      </c>
      <c r="C899" s="131" t="s">
        <v>7</v>
      </c>
      <c r="D899" s="10"/>
      <c r="E899" s="10"/>
      <c r="F899" s="73">
        <f t="shared" si="31"/>
        <v>0</v>
      </c>
      <c r="G899" s="74"/>
    </row>
    <row r="900" spans="2:7" ht="26.45" customHeight="1" outlineLevel="1" x14ac:dyDescent="0.25">
      <c r="B900" s="47">
        <v>142</v>
      </c>
      <c r="C900" s="131" t="s">
        <v>7</v>
      </c>
      <c r="D900" s="10"/>
      <c r="E900" s="10"/>
      <c r="F900" s="73">
        <f t="shared" si="31"/>
        <v>0</v>
      </c>
      <c r="G900" s="74"/>
    </row>
    <row r="901" spans="2:7" ht="26.45" customHeight="1" outlineLevel="1" x14ac:dyDescent="0.25">
      <c r="B901" s="47">
        <v>143</v>
      </c>
      <c r="C901" s="131" t="s">
        <v>7</v>
      </c>
      <c r="D901" s="10"/>
      <c r="E901" s="10"/>
      <c r="F901" s="73">
        <f t="shared" si="31"/>
        <v>0</v>
      </c>
      <c r="G901" s="74"/>
    </row>
    <row r="902" spans="2:7" ht="26.45" customHeight="1" outlineLevel="1" x14ac:dyDescent="0.25">
      <c r="B902" s="47">
        <v>144</v>
      </c>
      <c r="C902" s="131" t="s">
        <v>7</v>
      </c>
      <c r="D902" s="10"/>
      <c r="E902" s="10"/>
      <c r="F902" s="73">
        <f t="shared" si="31"/>
        <v>0</v>
      </c>
      <c r="G902" s="74"/>
    </row>
    <row r="903" spans="2:7" ht="26.45" customHeight="1" outlineLevel="1" x14ac:dyDescent="0.25">
      <c r="B903" s="47">
        <v>145</v>
      </c>
      <c r="C903" s="131" t="s">
        <v>7</v>
      </c>
      <c r="D903" s="10"/>
      <c r="E903" s="10"/>
      <c r="F903" s="73">
        <f t="shared" si="31"/>
        <v>0</v>
      </c>
      <c r="G903" s="74"/>
    </row>
    <row r="904" spans="2:7" ht="26.45" customHeight="1" outlineLevel="1" x14ac:dyDescent="0.25">
      <c r="B904" s="47">
        <v>146</v>
      </c>
      <c r="C904" s="131" t="s">
        <v>7</v>
      </c>
      <c r="D904" s="10"/>
      <c r="E904" s="10"/>
      <c r="F904" s="73">
        <f t="shared" si="31"/>
        <v>0</v>
      </c>
      <c r="G904" s="74"/>
    </row>
    <row r="905" spans="2:7" ht="26.45" customHeight="1" outlineLevel="1" x14ac:dyDescent="0.25">
      <c r="B905" s="47">
        <v>147</v>
      </c>
      <c r="C905" s="131" t="s">
        <v>7</v>
      </c>
      <c r="D905" s="10"/>
      <c r="E905" s="10"/>
      <c r="F905" s="73">
        <f t="shared" si="31"/>
        <v>0</v>
      </c>
      <c r="G905" s="74"/>
    </row>
    <row r="906" spans="2:7" ht="26.45" customHeight="1" outlineLevel="1" x14ac:dyDescent="0.25">
      <c r="B906" s="47">
        <v>148</v>
      </c>
      <c r="C906" s="131" t="s">
        <v>7</v>
      </c>
      <c r="D906" s="10"/>
      <c r="E906" s="10"/>
      <c r="F906" s="73">
        <f t="shared" si="31"/>
        <v>0</v>
      </c>
      <c r="G906" s="74"/>
    </row>
    <row r="907" spans="2:7" ht="26.45" customHeight="1" outlineLevel="1" x14ac:dyDescent="0.25">
      <c r="B907" s="47">
        <v>149</v>
      </c>
      <c r="C907" s="131" t="s">
        <v>7</v>
      </c>
      <c r="D907" s="10"/>
      <c r="E907" s="10"/>
      <c r="F907" s="73">
        <f t="shared" si="31"/>
        <v>0</v>
      </c>
      <c r="G907" s="74"/>
    </row>
    <row r="908" spans="2:7" ht="26.45" customHeight="1" outlineLevel="1" x14ac:dyDescent="0.25">
      <c r="B908" s="47">
        <v>150</v>
      </c>
      <c r="C908" s="131" t="s">
        <v>7</v>
      </c>
      <c r="D908" s="10"/>
      <c r="E908" s="10"/>
      <c r="F908" s="73">
        <f t="shared" si="31"/>
        <v>0</v>
      </c>
      <c r="G908" s="74"/>
    </row>
    <row r="909" spans="2:7" ht="26.45" customHeight="1" outlineLevel="1" x14ac:dyDescent="0.25">
      <c r="B909" s="47">
        <v>151</v>
      </c>
      <c r="C909" s="131" t="s">
        <v>7</v>
      </c>
      <c r="D909" s="10"/>
      <c r="E909" s="10"/>
      <c r="F909" s="73">
        <f t="shared" si="31"/>
        <v>0</v>
      </c>
      <c r="G909" s="74"/>
    </row>
    <row r="910" spans="2:7" ht="26.45" customHeight="1" outlineLevel="1" x14ac:dyDescent="0.25">
      <c r="B910" s="47">
        <v>152</v>
      </c>
      <c r="C910" s="131" t="s">
        <v>7</v>
      </c>
      <c r="D910" s="10"/>
      <c r="E910" s="10"/>
      <c r="F910" s="73">
        <f t="shared" si="31"/>
        <v>0</v>
      </c>
      <c r="G910" s="74"/>
    </row>
    <row r="911" spans="2:7" ht="26.45" customHeight="1" outlineLevel="1" x14ac:dyDescent="0.25">
      <c r="B911" s="47">
        <v>153</v>
      </c>
      <c r="C911" s="131" t="s">
        <v>7</v>
      </c>
      <c r="D911" s="10"/>
      <c r="E911" s="10"/>
      <c r="F911" s="73">
        <f t="shared" si="31"/>
        <v>0</v>
      </c>
      <c r="G911" s="74"/>
    </row>
    <row r="912" spans="2:7" ht="26.45" customHeight="1" outlineLevel="1" x14ac:dyDescent="0.25">
      <c r="B912" s="47">
        <v>154</v>
      </c>
      <c r="C912" s="131" t="s">
        <v>7</v>
      </c>
      <c r="D912" s="10"/>
      <c r="E912" s="10"/>
      <c r="F912" s="73">
        <f t="shared" si="31"/>
        <v>0</v>
      </c>
      <c r="G912" s="74"/>
    </row>
    <row r="913" spans="2:7" ht="26.45" customHeight="1" outlineLevel="1" x14ac:dyDescent="0.25">
      <c r="B913" s="47">
        <v>155</v>
      </c>
      <c r="C913" s="131" t="s">
        <v>7</v>
      </c>
      <c r="D913" s="10"/>
      <c r="E913" s="10"/>
      <c r="F913" s="73">
        <f t="shared" si="31"/>
        <v>0</v>
      </c>
      <c r="G913" s="74"/>
    </row>
    <row r="914" spans="2:7" ht="26.45" customHeight="1" outlineLevel="1" x14ac:dyDescent="0.25">
      <c r="B914" s="47">
        <v>156</v>
      </c>
      <c r="C914" s="131" t="s">
        <v>7</v>
      </c>
      <c r="D914" s="10"/>
      <c r="E914" s="10"/>
      <c r="F914" s="73">
        <f t="shared" si="31"/>
        <v>0</v>
      </c>
      <c r="G914" s="74"/>
    </row>
    <row r="915" spans="2:7" ht="26.45" customHeight="1" outlineLevel="1" x14ac:dyDescent="0.25">
      <c r="B915" s="47">
        <v>157</v>
      </c>
      <c r="C915" s="131" t="s">
        <v>7</v>
      </c>
      <c r="D915" s="10"/>
      <c r="E915" s="10"/>
      <c r="F915" s="73">
        <f t="shared" si="31"/>
        <v>0</v>
      </c>
      <c r="G915" s="74"/>
    </row>
    <row r="916" spans="2:7" ht="26.45" customHeight="1" outlineLevel="1" x14ac:dyDescent="0.25">
      <c r="B916" s="47">
        <v>158</v>
      </c>
      <c r="C916" s="131" t="s">
        <v>7</v>
      </c>
      <c r="D916" s="10"/>
      <c r="E916" s="10"/>
      <c r="F916" s="73">
        <f t="shared" si="31"/>
        <v>0</v>
      </c>
      <c r="G916" s="74"/>
    </row>
    <row r="917" spans="2:7" ht="26.45" customHeight="1" outlineLevel="1" x14ac:dyDescent="0.25">
      <c r="B917" s="47">
        <v>159</v>
      </c>
      <c r="C917" s="131" t="s">
        <v>7</v>
      </c>
      <c r="D917" s="10"/>
      <c r="E917" s="10"/>
      <c r="F917" s="73">
        <f t="shared" si="31"/>
        <v>0</v>
      </c>
      <c r="G917" s="74"/>
    </row>
    <row r="918" spans="2:7" ht="26.45" customHeight="1" outlineLevel="1" x14ac:dyDescent="0.25">
      <c r="B918" s="47">
        <v>160</v>
      </c>
      <c r="C918" s="131" t="s">
        <v>7</v>
      </c>
      <c r="D918" s="10"/>
      <c r="E918" s="10"/>
      <c r="F918" s="73">
        <f t="shared" si="31"/>
        <v>0</v>
      </c>
      <c r="G918" s="74"/>
    </row>
    <row r="919" spans="2:7" ht="26.45" customHeight="1" outlineLevel="1" x14ac:dyDescent="0.25">
      <c r="B919" s="47">
        <v>161</v>
      </c>
      <c r="C919" s="131" t="s">
        <v>7</v>
      </c>
      <c r="D919" s="10"/>
      <c r="E919" s="10"/>
      <c r="F919" s="73">
        <f t="shared" si="31"/>
        <v>0</v>
      </c>
      <c r="G919" s="74"/>
    </row>
    <row r="920" spans="2:7" ht="26.45" customHeight="1" outlineLevel="1" x14ac:dyDescent="0.25">
      <c r="B920" s="47">
        <v>162</v>
      </c>
      <c r="C920" s="131" t="s">
        <v>7</v>
      </c>
      <c r="D920" s="10"/>
      <c r="E920" s="10"/>
      <c r="F920" s="73">
        <f t="shared" si="31"/>
        <v>0</v>
      </c>
      <c r="G920" s="74"/>
    </row>
    <row r="921" spans="2:7" ht="26.45" customHeight="1" outlineLevel="1" x14ac:dyDescent="0.25">
      <c r="B921" s="47">
        <v>163</v>
      </c>
      <c r="C921" s="131" t="s">
        <v>7</v>
      </c>
      <c r="D921" s="10"/>
      <c r="E921" s="10"/>
      <c r="F921" s="73">
        <f t="shared" si="31"/>
        <v>0</v>
      </c>
      <c r="G921" s="74"/>
    </row>
    <row r="922" spans="2:7" ht="26.45" customHeight="1" outlineLevel="1" x14ac:dyDescent="0.25">
      <c r="B922" s="47">
        <v>164</v>
      </c>
      <c r="C922" s="131" t="s">
        <v>7</v>
      </c>
      <c r="D922" s="10"/>
      <c r="E922" s="10"/>
      <c r="F922" s="73">
        <f t="shared" si="31"/>
        <v>0</v>
      </c>
      <c r="G922" s="74"/>
    </row>
    <row r="923" spans="2:7" ht="26.45" customHeight="1" outlineLevel="1" x14ac:dyDescent="0.25">
      <c r="B923" s="47">
        <v>165</v>
      </c>
      <c r="C923" s="131" t="s">
        <v>7</v>
      </c>
      <c r="D923" s="10"/>
      <c r="E923" s="10"/>
      <c r="F923" s="73">
        <f t="shared" si="31"/>
        <v>0</v>
      </c>
      <c r="G923" s="74"/>
    </row>
    <row r="924" spans="2:7" ht="26.45" customHeight="1" outlineLevel="1" x14ac:dyDescent="0.25">
      <c r="B924" s="47">
        <v>166</v>
      </c>
      <c r="C924" s="131" t="s">
        <v>7</v>
      </c>
      <c r="D924" s="10"/>
      <c r="E924" s="10"/>
      <c r="F924" s="73">
        <f t="shared" si="31"/>
        <v>0</v>
      </c>
      <c r="G924" s="74"/>
    </row>
    <row r="925" spans="2:7" ht="26.45" customHeight="1" outlineLevel="1" x14ac:dyDescent="0.25">
      <c r="B925" s="47">
        <v>167</v>
      </c>
      <c r="C925" s="131" t="s">
        <v>7</v>
      </c>
      <c r="D925" s="10"/>
      <c r="E925" s="10"/>
      <c r="F925" s="73">
        <f t="shared" si="31"/>
        <v>0</v>
      </c>
      <c r="G925" s="74"/>
    </row>
    <row r="926" spans="2:7" ht="26.45" customHeight="1" outlineLevel="1" x14ac:dyDescent="0.25">
      <c r="B926" s="47">
        <v>168</v>
      </c>
      <c r="C926" s="131" t="s">
        <v>7</v>
      </c>
      <c r="D926" s="10"/>
      <c r="E926" s="10"/>
      <c r="F926" s="73">
        <f t="shared" si="31"/>
        <v>0</v>
      </c>
      <c r="G926" s="74"/>
    </row>
    <row r="927" spans="2:7" ht="26.45" customHeight="1" outlineLevel="1" x14ac:dyDescent="0.25">
      <c r="B927" s="47">
        <v>169</v>
      </c>
      <c r="C927" s="131" t="s">
        <v>7</v>
      </c>
      <c r="D927" s="10"/>
      <c r="E927" s="10"/>
      <c r="F927" s="73">
        <f t="shared" si="31"/>
        <v>0</v>
      </c>
      <c r="G927" s="74"/>
    </row>
    <row r="928" spans="2:7" ht="26.45" customHeight="1" outlineLevel="1" x14ac:dyDescent="0.25">
      <c r="B928" s="47">
        <v>170</v>
      </c>
      <c r="C928" s="131" t="s">
        <v>7</v>
      </c>
      <c r="D928" s="10"/>
      <c r="E928" s="10"/>
      <c r="F928" s="73">
        <f t="shared" si="31"/>
        <v>0</v>
      </c>
      <c r="G928" s="74"/>
    </row>
    <row r="929" spans="2:7" ht="26.45" customHeight="1" outlineLevel="1" x14ac:dyDescent="0.25">
      <c r="B929" s="47">
        <v>171</v>
      </c>
      <c r="C929" s="131" t="s">
        <v>7</v>
      </c>
      <c r="D929" s="10"/>
      <c r="E929" s="10"/>
      <c r="F929" s="73">
        <f t="shared" si="31"/>
        <v>0</v>
      </c>
      <c r="G929" s="74"/>
    </row>
    <row r="930" spans="2:7" ht="26.45" customHeight="1" outlineLevel="1" x14ac:dyDescent="0.25">
      <c r="B930" s="47">
        <v>172</v>
      </c>
      <c r="C930" s="131" t="s">
        <v>7</v>
      </c>
      <c r="D930" s="10"/>
      <c r="E930" s="10"/>
      <c r="F930" s="73">
        <f t="shared" si="31"/>
        <v>0</v>
      </c>
      <c r="G930" s="74"/>
    </row>
    <row r="931" spans="2:7" ht="26.45" customHeight="1" outlineLevel="1" x14ac:dyDescent="0.25">
      <c r="B931" s="47">
        <v>173</v>
      </c>
      <c r="C931" s="131" t="s">
        <v>7</v>
      </c>
      <c r="D931" s="10"/>
      <c r="E931" s="10"/>
      <c r="F931" s="73">
        <f t="shared" si="31"/>
        <v>0</v>
      </c>
      <c r="G931" s="74"/>
    </row>
    <row r="932" spans="2:7" ht="26.45" customHeight="1" outlineLevel="1" x14ac:dyDescent="0.25">
      <c r="B932" s="47">
        <v>174</v>
      </c>
      <c r="C932" s="131" t="s">
        <v>7</v>
      </c>
      <c r="D932" s="10"/>
      <c r="E932" s="10"/>
      <c r="F932" s="73">
        <f t="shared" si="31"/>
        <v>0</v>
      </c>
      <c r="G932" s="74"/>
    </row>
    <row r="933" spans="2:7" ht="26.45" customHeight="1" outlineLevel="1" x14ac:dyDescent="0.25">
      <c r="B933" s="47">
        <v>175</v>
      </c>
      <c r="C933" s="131" t="s">
        <v>7</v>
      </c>
      <c r="D933" s="10"/>
      <c r="E933" s="10"/>
      <c r="F933" s="73">
        <f t="shared" si="31"/>
        <v>0</v>
      </c>
      <c r="G933" s="74"/>
    </row>
    <row r="934" spans="2:7" ht="26.45" customHeight="1" outlineLevel="1" x14ac:dyDescent="0.25">
      <c r="B934" s="47">
        <v>176</v>
      </c>
      <c r="C934" s="131" t="s">
        <v>7</v>
      </c>
      <c r="D934" s="10"/>
      <c r="E934" s="10"/>
      <c r="F934" s="73">
        <f t="shared" si="31"/>
        <v>0</v>
      </c>
      <c r="G934" s="74"/>
    </row>
    <row r="935" spans="2:7" ht="26.45" customHeight="1" outlineLevel="1" x14ac:dyDescent="0.25">
      <c r="B935" s="47">
        <v>177</v>
      </c>
      <c r="C935" s="131" t="s">
        <v>7</v>
      </c>
      <c r="D935" s="10"/>
      <c r="E935" s="10"/>
      <c r="F935" s="73">
        <f t="shared" si="31"/>
        <v>0</v>
      </c>
      <c r="G935" s="74"/>
    </row>
    <row r="936" spans="2:7" ht="26.45" customHeight="1" outlineLevel="1" x14ac:dyDescent="0.25">
      <c r="B936" s="47">
        <v>178</v>
      </c>
      <c r="C936" s="131" t="s">
        <v>7</v>
      </c>
      <c r="D936" s="10"/>
      <c r="E936" s="10"/>
      <c r="F936" s="73">
        <f t="shared" si="31"/>
        <v>0</v>
      </c>
      <c r="G936" s="74"/>
    </row>
    <row r="937" spans="2:7" ht="26.45" customHeight="1" outlineLevel="1" x14ac:dyDescent="0.25">
      <c r="B937" s="47">
        <v>179</v>
      </c>
      <c r="C937" s="131" t="s">
        <v>7</v>
      </c>
      <c r="D937" s="10"/>
      <c r="E937" s="10"/>
      <c r="F937" s="73">
        <f t="shared" si="31"/>
        <v>0</v>
      </c>
      <c r="G937" s="74"/>
    </row>
    <row r="938" spans="2:7" ht="26.45" customHeight="1" outlineLevel="1" x14ac:dyDescent="0.25">
      <c r="B938" s="47">
        <v>180</v>
      </c>
      <c r="C938" s="131" t="s">
        <v>7</v>
      </c>
      <c r="D938" s="10"/>
      <c r="E938" s="10"/>
      <c r="F938" s="73">
        <f t="shared" si="31"/>
        <v>0</v>
      </c>
      <c r="G938" s="74"/>
    </row>
    <row r="939" spans="2:7" ht="26.45" customHeight="1" outlineLevel="1" x14ac:dyDescent="0.25">
      <c r="B939" s="47">
        <v>181</v>
      </c>
      <c r="C939" s="131" t="s">
        <v>7</v>
      </c>
      <c r="D939" s="10"/>
      <c r="E939" s="10"/>
      <c r="F939" s="73">
        <f t="shared" si="31"/>
        <v>0</v>
      </c>
      <c r="G939" s="74"/>
    </row>
    <row r="940" spans="2:7" ht="26.45" customHeight="1" outlineLevel="1" x14ac:dyDescent="0.25">
      <c r="B940" s="47">
        <v>182</v>
      </c>
      <c r="C940" s="131" t="s">
        <v>7</v>
      </c>
      <c r="D940" s="10"/>
      <c r="E940" s="10"/>
      <c r="F940" s="73">
        <f t="shared" si="31"/>
        <v>0</v>
      </c>
      <c r="G940" s="74"/>
    </row>
    <row r="941" spans="2:7" ht="26.45" customHeight="1" outlineLevel="1" x14ac:dyDescent="0.25">
      <c r="B941" s="47">
        <v>183</v>
      </c>
      <c r="C941" s="131" t="s">
        <v>7</v>
      </c>
      <c r="D941" s="10"/>
      <c r="E941" s="10"/>
      <c r="F941" s="73">
        <f t="shared" si="31"/>
        <v>0</v>
      </c>
      <c r="G941" s="74"/>
    </row>
    <row r="942" spans="2:7" ht="26.45" customHeight="1" outlineLevel="1" x14ac:dyDescent="0.25">
      <c r="B942" s="47">
        <v>184</v>
      </c>
      <c r="C942" s="131" t="s">
        <v>7</v>
      </c>
      <c r="D942" s="10"/>
      <c r="E942" s="10"/>
      <c r="F942" s="73">
        <f t="shared" si="31"/>
        <v>0</v>
      </c>
      <c r="G942" s="74"/>
    </row>
    <row r="943" spans="2:7" ht="26.45" customHeight="1" outlineLevel="1" x14ac:dyDescent="0.25">
      <c r="B943" s="47">
        <v>185</v>
      </c>
      <c r="C943" s="131" t="s">
        <v>7</v>
      </c>
      <c r="D943" s="10"/>
      <c r="E943" s="10"/>
      <c r="F943" s="73">
        <f t="shared" si="31"/>
        <v>0</v>
      </c>
      <c r="G943" s="74"/>
    </row>
    <row r="944" spans="2:7" ht="26.45" customHeight="1" outlineLevel="1" x14ac:dyDescent="0.25">
      <c r="B944" s="47">
        <v>186</v>
      </c>
      <c r="C944" s="131" t="s">
        <v>7</v>
      </c>
      <c r="D944" s="10"/>
      <c r="E944" s="10"/>
      <c r="F944" s="73">
        <f t="shared" si="31"/>
        <v>0</v>
      </c>
      <c r="G944" s="74"/>
    </row>
    <row r="945" spans="1:7" ht="26.45" customHeight="1" outlineLevel="1" x14ac:dyDescent="0.25">
      <c r="B945" s="47">
        <v>187</v>
      </c>
      <c r="C945" s="131" t="s">
        <v>7</v>
      </c>
      <c r="D945" s="10"/>
      <c r="E945" s="10"/>
      <c r="F945" s="73">
        <f t="shared" si="31"/>
        <v>0</v>
      </c>
      <c r="G945" s="74"/>
    </row>
    <row r="946" spans="1:7" ht="26.45" customHeight="1" outlineLevel="1" x14ac:dyDescent="0.25">
      <c r="B946" s="47">
        <v>188</v>
      </c>
      <c r="C946" s="131" t="s">
        <v>7</v>
      </c>
      <c r="D946" s="10"/>
      <c r="E946" s="10"/>
      <c r="F946" s="73">
        <f t="shared" si="31"/>
        <v>0</v>
      </c>
      <c r="G946" s="74"/>
    </row>
    <row r="947" spans="1:7" ht="26.45" customHeight="1" outlineLevel="1" x14ac:dyDescent="0.25">
      <c r="B947" s="47">
        <v>189</v>
      </c>
      <c r="C947" s="131" t="s">
        <v>7</v>
      </c>
      <c r="D947" s="10"/>
      <c r="E947" s="10"/>
      <c r="F947" s="73">
        <f t="shared" si="31"/>
        <v>0</v>
      </c>
      <c r="G947" s="74"/>
    </row>
    <row r="948" spans="1:7" ht="26.45" customHeight="1" outlineLevel="1" x14ac:dyDescent="0.25">
      <c r="B948" s="47">
        <v>190</v>
      </c>
      <c r="C948" s="131" t="s">
        <v>7</v>
      </c>
      <c r="D948" s="10"/>
      <c r="E948" s="10"/>
      <c r="F948" s="73">
        <f t="shared" si="31"/>
        <v>0</v>
      </c>
      <c r="G948" s="74"/>
    </row>
    <row r="949" spans="1:7" ht="26.45" customHeight="1" outlineLevel="1" x14ac:dyDescent="0.25">
      <c r="B949" s="47">
        <v>191</v>
      </c>
      <c r="C949" s="131" t="s">
        <v>7</v>
      </c>
      <c r="D949" s="10"/>
      <c r="E949" s="10"/>
      <c r="F949" s="73">
        <f t="shared" si="31"/>
        <v>0</v>
      </c>
      <c r="G949" s="74"/>
    </row>
    <row r="950" spans="1:7" ht="26.45" customHeight="1" outlineLevel="1" x14ac:dyDescent="0.25">
      <c r="B950" s="47">
        <v>192</v>
      </c>
      <c r="C950" s="131" t="s">
        <v>7</v>
      </c>
      <c r="D950" s="10"/>
      <c r="E950" s="10"/>
      <c r="F950" s="73">
        <f t="shared" si="31"/>
        <v>0</v>
      </c>
      <c r="G950" s="74"/>
    </row>
    <row r="951" spans="1:7" ht="26.45" customHeight="1" outlineLevel="1" x14ac:dyDescent="0.25">
      <c r="B951" s="47">
        <v>193</v>
      </c>
      <c r="C951" s="131" t="s">
        <v>7</v>
      </c>
      <c r="D951" s="10"/>
      <c r="E951" s="10"/>
      <c r="F951" s="73">
        <f t="shared" si="31"/>
        <v>0</v>
      </c>
      <c r="G951" s="74"/>
    </row>
    <row r="952" spans="1:7" ht="26.45" customHeight="1" outlineLevel="1" x14ac:dyDescent="0.25">
      <c r="B952" s="47">
        <v>194</v>
      </c>
      <c r="C952" s="131" t="s">
        <v>7</v>
      </c>
      <c r="D952" s="10"/>
      <c r="E952" s="10"/>
      <c r="F952" s="73">
        <f t="shared" ref="F952:F958" si="32">IFERROR(E952/D952,0)</f>
        <v>0</v>
      </c>
      <c r="G952" s="74"/>
    </row>
    <row r="953" spans="1:7" ht="26.45" customHeight="1" outlineLevel="1" x14ac:dyDescent="0.25">
      <c r="B953" s="47">
        <v>195</v>
      </c>
      <c r="C953" s="131" t="s">
        <v>7</v>
      </c>
      <c r="D953" s="10"/>
      <c r="E953" s="10"/>
      <c r="F953" s="73">
        <f t="shared" si="32"/>
        <v>0</v>
      </c>
      <c r="G953" s="74"/>
    </row>
    <row r="954" spans="1:7" ht="26.45" customHeight="1" outlineLevel="1" x14ac:dyDescent="0.25">
      <c r="B954" s="47">
        <v>196</v>
      </c>
      <c r="C954" s="131" t="s">
        <v>7</v>
      </c>
      <c r="D954" s="10"/>
      <c r="E954" s="10"/>
      <c r="F954" s="73">
        <f t="shared" si="32"/>
        <v>0</v>
      </c>
      <c r="G954" s="74"/>
    </row>
    <row r="955" spans="1:7" ht="26.45" customHeight="1" outlineLevel="1" x14ac:dyDescent="0.25">
      <c r="B955" s="47">
        <v>197</v>
      </c>
      <c r="C955" s="131" t="s">
        <v>7</v>
      </c>
      <c r="D955" s="10"/>
      <c r="E955" s="10"/>
      <c r="F955" s="73">
        <f t="shared" si="32"/>
        <v>0</v>
      </c>
      <c r="G955" s="74"/>
    </row>
    <row r="956" spans="1:7" ht="26.45" customHeight="1" outlineLevel="1" x14ac:dyDescent="0.25">
      <c r="B956" s="47">
        <v>198</v>
      </c>
      <c r="C956" s="131" t="s">
        <v>7</v>
      </c>
      <c r="D956" s="10"/>
      <c r="E956" s="10"/>
      <c r="F956" s="73">
        <f t="shared" si="32"/>
        <v>0</v>
      </c>
      <c r="G956" s="74"/>
    </row>
    <row r="957" spans="1:7" ht="26.45" customHeight="1" outlineLevel="1" x14ac:dyDescent="0.25">
      <c r="B957" s="47">
        <v>199</v>
      </c>
      <c r="C957" s="131" t="s">
        <v>7</v>
      </c>
      <c r="D957" s="10"/>
      <c r="E957" s="10"/>
      <c r="F957" s="73">
        <f t="shared" si="32"/>
        <v>0</v>
      </c>
      <c r="G957" s="74"/>
    </row>
    <row r="958" spans="1:7" ht="24" customHeight="1" outlineLevel="1" x14ac:dyDescent="0.25">
      <c r="B958" s="47">
        <v>200</v>
      </c>
      <c r="C958" s="131" t="s">
        <v>7</v>
      </c>
      <c r="D958" s="10"/>
      <c r="E958" s="10"/>
      <c r="F958" s="73">
        <f t="shared" si="32"/>
        <v>0</v>
      </c>
      <c r="G958" s="74"/>
    </row>
    <row r="959" spans="1:7" ht="25.9" customHeight="1" x14ac:dyDescent="0.25"/>
    <row r="960" spans="1:7" ht="45.75" customHeight="1" x14ac:dyDescent="0.25">
      <c r="A960" s="136" t="s">
        <v>301</v>
      </c>
      <c r="C960" s="168" t="s">
        <v>90</v>
      </c>
      <c r="D960" s="168"/>
      <c r="E960" s="168"/>
      <c r="F960" s="168"/>
      <c r="G960" s="168"/>
    </row>
    <row r="961" spans="1:7" ht="45" outlineLevel="1" x14ac:dyDescent="0.25">
      <c r="A961" s="136" t="s">
        <v>302</v>
      </c>
    </row>
    <row r="962" spans="1:7" ht="87.75" customHeight="1" outlineLevel="1" x14ac:dyDescent="0.25">
      <c r="C962" s="60" t="s">
        <v>75</v>
      </c>
      <c r="D962" s="75" t="s">
        <v>71</v>
      </c>
      <c r="E962" s="23" t="s">
        <v>72</v>
      </c>
      <c r="F962" s="75" t="s">
        <v>73</v>
      </c>
      <c r="G962" s="75" t="s">
        <v>70</v>
      </c>
    </row>
    <row r="963" spans="1:7" ht="41.25" customHeight="1" outlineLevel="1" x14ac:dyDescent="0.25">
      <c r="B963" s="47">
        <v>1</v>
      </c>
      <c r="C963" s="131" t="s">
        <v>74</v>
      </c>
      <c r="D963" s="10"/>
      <c r="E963" s="10"/>
      <c r="F963" s="10"/>
      <c r="G963" s="73" t="str">
        <f>IFERROR(D963/F963,"-")</f>
        <v>-</v>
      </c>
    </row>
    <row r="964" spans="1:7" ht="41.25" customHeight="1" outlineLevel="1" x14ac:dyDescent="0.25">
      <c r="B964" s="47">
        <v>2</v>
      </c>
      <c r="C964" s="131" t="s">
        <v>74</v>
      </c>
      <c r="D964" s="10"/>
      <c r="E964" s="10"/>
      <c r="F964" s="10"/>
      <c r="G964" s="73" t="str">
        <f t="shared" ref="G964:G1027" si="33">IFERROR(D964/F964,"-")</f>
        <v>-</v>
      </c>
    </row>
    <row r="965" spans="1:7" ht="41.25" customHeight="1" outlineLevel="1" x14ac:dyDescent="0.25">
      <c r="B965" s="47">
        <v>3</v>
      </c>
      <c r="C965" s="131" t="s">
        <v>74</v>
      </c>
      <c r="D965" s="10"/>
      <c r="E965" s="10"/>
      <c r="F965" s="10"/>
      <c r="G965" s="73" t="str">
        <f t="shared" si="33"/>
        <v>-</v>
      </c>
    </row>
    <row r="966" spans="1:7" ht="41.25" customHeight="1" outlineLevel="1" x14ac:dyDescent="0.25">
      <c r="B966" s="47">
        <v>4</v>
      </c>
      <c r="C966" s="131" t="s">
        <v>74</v>
      </c>
      <c r="D966" s="10"/>
      <c r="E966" s="10"/>
      <c r="F966" s="10"/>
      <c r="G966" s="73" t="str">
        <f t="shared" si="33"/>
        <v>-</v>
      </c>
    </row>
    <row r="967" spans="1:7" ht="41.25" customHeight="1" outlineLevel="1" x14ac:dyDescent="0.25">
      <c r="B967" s="47">
        <v>5</v>
      </c>
      <c r="C967" s="131" t="s">
        <v>74</v>
      </c>
      <c r="D967" s="10"/>
      <c r="E967" s="10"/>
      <c r="F967" s="10"/>
      <c r="G967" s="73" t="str">
        <f t="shared" si="33"/>
        <v>-</v>
      </c>
    </row>
    <row r="968" spans="1:7" ht="41.25" customHeight="1" outlineLevel="1" x14ac:dyDescent="0.25">
      <c r="B968" s="47">
        <v>6</v>
      </c>
      <c r="C968" s="131" t="s">
        <v>74</v>
      </c>
      <c r="D968" s="10"/>
      <c r="E968" s="10"/>
      <c r="F968" s="10"/>
      <c r="G968" s="73" t="str">
        <f t="shared" si="33"/>
        <v>-</v>
      </c>
    </row>
    <row r="969" spans="1:7" ht="41.25" customHeight="1" outlineLevel="1" x14ac:dyDescent="0.25">
      <c r="B969" s="47">
        <v>7</v>
      </c>
      <c r="C969" s="131" t="s">
        <v>74</v>
      </c>
      <c r="D969" s="10"/>
      <c r="E969" s="10"/>
      <c r="F969" s="10"/>
      <c r="G969" s="73" t="str">
        <f t="shared" si="33"/>
        <v>-</v>
      </c>
    </row>
    <row r="970" spans="1:7" ht="41.25" customHeight="1" outlineLevel="1" x14ac:dyDescent="0.25">
      <c r="B970" s="47">
        <v>8</v>
      </c>
      <c r="C970" s="131" t="s">
        <v>74</v>
      </c>
      <c r="D970" s="10"/>
      <c r="E970" s="10"/>
      <c r="F970" s="10"/>
      <c r="G970" s="73" t="str">
        <f t="shared" si="33"/>
        <v>-</v>
      </c>
    </row>
    <row r="971" spans="1:7" ht="41.25" customHeight="1" outlineLevel="1" x14ac:dyDescent="0.25">
      <c r="B971" s="47">
        <v>9</v>
      </c>
      <c r="C971" s="131" t="s">
        <v>74</v>
      </c>
      <c r="D971" s="10"/>
      <c r="E971" s="10"/>
      <c r="F971" s="10"/>
      <c r="G971" s="73" t="str">
        <f t="shared" si="33"/>
        <v>-</v>
      </c>
    </row>
    <row r="972" spans="1:7" ht="41.25" customHeight="1" outlineLevel="1" x14ac:dyDescent="0.25">
      <c r="B972" s="47">
        <v>10</v>
      </c>
      <c r="C972" s="131" t="s">
        <v>74</v>
      </c>
      <c r="D972" s="10"/>
      <c r="E972" s="10"/>
      <c r="F972" s="10"/>
      <c r="G972" s="73" t="str">
        <f t="shared" si="33"/>
        <v>-</v>
      </c>
    </row>
    <row r="973" spans="1:7" ht="41.25" customHeight="1" outlineLevel="1" x14ac:dyDescent="0.25">
      <c r="B973" s="47">
        <v>11</v>
      </c>
      <c r="C973" s="131" t="s">
        <v>74</v>
      </c>
      <c r="D973" s="10"/>
      <c r="E973" s="10"/>
      <c r="F973" s="10"/>
      <c r="G973" s="73" t="str">
        <f t="shared" si="33"/>
        <v>-</v>
      </c>
    </row>
    <row r="974" spans="1:7" ht="41.25" customHeight="1" outlineLevel="1" x14ac:dyDescent="0.25">
      <c r="B974" s="47">
        <v>12</v>
      </c>
      <c r="C974" s="131" t="s">
        <v>74</v>
      </c>
      <c r="D974" s="10"/>
      <c r="E974" s="10"/>
      <c r="F974" s="10"/>
      <c r="G974" s="73" t="str">
        <f t="shared" si="33"/>
        <v>-</v>
      </c>
    </row>
    <row r="975" spans="1:7" ht="41.25" customHeight="1" outlineLevel="1" x14ac:dyDescent="0.25">
      <c r="B975" s="47">
        <v>13</v>
      </c>
      <c r="C975" s="131" t="s">
        <v>74</v>
      </c>
      <c r="D975" s="10"/>
      <c r="E975" s="10"/>
      <c r="F975" s="10"/>
      <c r="G975" s="73" t="str">
        <f t="shared" si="33"/>
        <v>-</v>
      </c>
    </row>
    <row r="976" spans="1:7" ht="41.25" customHeight="1" outlineLevel="1" x14ac:dyDescent="0.25">
      <c r="B976" s="47">
        <v>14</v>
      </c>
      <c r="C976" s="131" t="s">
        <v>74</v>
      </c>
      <c r="D976" s="10"/>
      <c r="E976" s="10"/>
      <c r="F976" s="10"/>
      <c r="G976" s="73" t="str">
        <f t="shared" si="33"/>
        <v>-</v>
      </c>
    </row>
    <row r="977" spans="2:7" ht="41.25" customHeight="1" outlineLevel="1" x14ac:dyDescent="0.25">
      <c r="B977" s="47">
        <v>15</v>
      </c>
      <c r="C977" s="131" t="s">
        <v>74</v>
      </c>
      <c r="D977" s="10"/>
      <c r="E977" s="10"/>
      <c r="F977" s="10"/>
      <c r="G977" s="73" t="str">
        <f t="shared" si="33"/>
        <v>-</v>
      </c>
    </row>
    <row r="978" spans="2:7" ht="41.25" customHeight="1" outlineLevel="1" x14ac:dyDescent="0.25">
      <c r="B978" s="47">
        <v>16</v>
      </c>
      <c r="C978" s="131" t="s">
        <v>74</v>
      </c>
      <c r="D978" s="10"/>
      <c r="E978" s="10"/>
      <c r="F978" s="10"/>
      <c r="G978" s="73" t="str">
        <f t="shared" si="33"/>
        <v>-</v>
      </c>
    </row>
    <row r="979" spans="2:7" ht="41.25" customHeight="1" outlineLevel="1" x14ac:dyDescent="0.25">
      <c r="B979" s="47">
        <v>17</v>
      </c>
      <c r="C979" s="131" t="s">
        <v>74</v>
      </c>
      <c r="D979" s="10"/>
      <c r="E979" s="10"/>
      <c r="F979" s="10"/>
      <c r="G979" s="73" t="str">
        <f t="shared" si="33"/>
        <v>-</v>
      </c>
    </row>
    <row r="980" spans="2:7" ht="41.25" customHeight="1" outlineLevel="1" x14ac:dyDescent="0.25">
      <c r="B980" s="47">
        <v>18</v>
      </c>
      <c r="C980" s="131" t="s">
        <v>74</v>
      </c>
      <c r="D980" s="10"/>
      <c r="E980" s="10"/>
      <c r="F980" s="10"/>
      <c r="G980" s="73" t="str">
        <f t="shared" si="33"/>
        <v>-</v>
      </c>
    </row>
    <row r="981" spans="2:7" ht="41.25" customHeight="1" outlineLevel="1" x14ac:dyDescent="0.25">
      <c r="B981" s="47">
        <v>19</v>
      </c>
      <c r="C981" s="131" t="s">
        <v>74</v>
      </c>
      <c r="D981" s="10"/>
      <c r="E981" s="10"/>
      <c r="F981" s="10"/>
      <c r="G981" s="73" t="str">
        <f t="shared" si="33"/>
        <v>-</v>
      </c>
    </row>
    <row r="982" spans="2:7" ht="41.25" customHeight="1" outlineLevel="1" x14ac:dyDescent="0.25">
      <c r="B982" s="47">
        <v>20</v>
      </c>
      <c r="C982" s="131" t="s">
        <v>74</v>
      </c>
      <c r="D982" s="10"/>
      <c r="E982" s="10"/>
      <c r="F982" s="10"/>
      <c r="G982" s="73" t="str">
        <f t="shared" si="33"/>
        <v>-</v>
      </c>
    </row>
    <row r="983" spans="2:7" ht="41.25" customHeight="1" outlineLevel="1" x14ac:dyDescent="0.25">
      <c r="B983" s="47">
        <v>21</v>
      </c>
      <c r="C983" s="131" t="s">
        <v>74</v>
      </c>
      <c r="D983" s="10"/>
      <c r="E983" s="10"/>
      <c r="F983" s="10"/>
      <c r="G983" s="73" t="str">
        <f t="shared" si="33"/>
        <v>-</v>
      </c>
    </row>
    <row r="984" spans="2:7" ht="41.25" customHeight="1" outlineLevel="1" x14ac:dyDescent="0.25">
      <c r="B984" s="47">
        <v>22</v>
      </c>
      <c r="C984" s="131" t="s">
        <v>74</v>
      </c>
      <c r="D984" s="10"/>
      <c r="E984" s="10"/>
      <c r="F984" s="10"/>
      <c r="G984" s="73" t="str">
        <f t="shared" si="33"/>
        <v>-</v>
      </c>
    </row>
    <row r="985" spans="2:7" ht="41.25" customHeight="1" outlineLevel="1" x14ac:dyDescent="0.25">
      <c r="B985" s="47">
        <v>23</v>
      </c>
      <c r="C985" s="131" t="s">
        <v>74</v>
      </c>
      <c r="D985" s="10"/>
      <c r="E985" s="10"/>
      <c r="F985" s="10"/>
      <c r="G985" s="73" t="str">
        <f t="shared" si="33"/>
        <v>-</v>
      </c>
    </row>
    <row r="986" spans="2:7" ht="41.25" customHeight="1" outlineLevel="1" x14ac:dyDescent="0.25">
      <c r="B986" s="47">
        <v>24</v>
      </c>
      <c r="C986" s="131" t="s">
        <v>74</v>
      </c>
      <c r="D986" s="10"/>
      <c r="E986" s="10"/>
      <c r="F986" s="10"/>
      <c r="G986" s="73" t="str">
        <f t="shared" si="33"/>
        <v>-</v>
      </c>
    </row>
    <row r="987" spans="2:7" ht="41.25" customHeight="1" outlineLevel="1" x14ac:dyDescent="0.25">
      <c r="B987" s="47">
        <v>25</v>
      </c>
      <c r="C987" s="131" t="s">
        <v>74</v>
      </c>
      <c r="D987" s="10"/>
      <c r="E987" s="10"/>
      <c r="F987" s="10"/>
      <c r="G987" s="73" t="str">
        <f t="shared" si="33"/>
        <v>-</v>
      </c>
    </row>
    <row r="988" spans="2:7" ht="41.25" customHeight="1" outlineLevel="1" x14ac:dyDescent="0.25">
      <c r="B988" s="47">
        <v>26</v>
      </c>
      <c r="C988" s="131" t="s">
        <v>74</v>
      </c>
      <c r="D988" s="10"/>
      <c r="E988" s="10"/>
      <c r="F988" s="10"/>
      <c r="G988" s="73" t="str">
        <f t="shared" si="33"/>
        <v>-</v>
      </c>
    </row>
    <row r="989" spans="2:7" ht="41.25" customHeight="1" outlineLevel="1" x14ac:dyDescent="0.25">
      <c r="B989" s="47">
        <v>27</v>
      </c>
      <c r="C989" s="131" t="s">
        <v>74</v>
      </c>
      <c r="D989" s="10"/>
      <c r="E989" s="10"/>
      <c r="F989" s="10"/>
      <c r="G989" s="73" t="str">
        <f t="shared" si="33"/>
        <v>-</v>
      </c>
    </row>
    <row r="990" spans="2:7" ht="41.25" customHeight="1" outlineLevel="1" x14ac:dyDescent="0.25">
      <c r="B990" s="47">
        <v>28</v>
      </c>
      <c r="C990" s="131" t="s">
        <v>74</v>
      </c>
      <c r="D990" s="10"/>
      <c r="E990" s="10"/>
      <c r="F990" s="10"/>
      <c r="G990" s="73" t="str">
        <f t="shared" si="33"/>
        <v>-</v>
      </c>
    </row>
    <row r="991" spans="2:7" ht="41.25" customHeight="1" outlineLevel="1" x14ac:dyDescent="0.25">
      <c r="B991" s="47">
        <v>29</v>
      </c>
      <c r="C991" s="131" t="s">
        <v>74</v>
      </c>
      <c r="D991" s="10"/>
      <c r="E991" s="10"/>
      <c r="F991" s="10"/>
      <c r="G991" s="73" t="str">
        <f t="shared" si="33"/>
        <v>-</v>
      </c>
    </row>
    <row r="992" spans="2:7" ht="41.25" customHeight="1" outlineLevel="1" x14ac:dyDescent="0.25">
      <c r="B992" s="47">
        <v>30</v>
      </c>
      <c r="C992" s="131" t="s">
        <v>74</v>
      </c>
      <c r="D992" s="10"/>
      <c r="E992" s="10"/>
      <c r="F992" s="10"/>
      <c r="G992" s="73" t="str">
        <f t="shared" si="33"/>
        <v>-</v>
      </c>
    </row>
    <row r="993" spans="2:7" ht="41.25" customHeight="1" outlineLevel="1" x14ac:dyDescent="0.25">
      <c r="B993" s="47">
        <v>31</v>
      </c>
      <c r="C993" s="131" t="s">
        <v>74</v>
      </c>
      <c r="D993" s="10"/>
      <c r="E993" s="10"/>
      <c r="F993" s="10"/>
      <c r="G993" s="73" t="str">
        <f t="shared" si="33"/>
        <v>-</v>
      </c>
    </row>
    <row r="994" spans="2:7" ht="41.25" customHeight="1" outlineLevel="1" x14ac:dyDescent="0.25">
      <c r="B994" s="47">
        <v>32</v>
      </c>
      <c r="C994" s="131" t="s">
        <v>74</v>
      </c>
      <c r="D994" s="10"/>
      <c r="E994" s="10"/>
      <c r="F994" s="10"/>
      <c r="G994" s="73" t="str">
        <f t="shared" si="33"/>
        <v>-</v>
      </c>
    </row>
    <row r="995" spans="2:7" ht="41.25" customHeight="1" outlineLevel="1" x14ac:dyDescent="0.25">
      <c r="B995" s="47">
        <v>33</v>
      </c>
      <c r="C995" s="131" t="s">
        <v>74</v>
      </c>
      <c r="D995" s="10"/>
      <c r="E995" s="10"/>
      <c r="F995" s="10"/>
      <c r="G995" s="73" t="str">
        <f t="shared" si="33"/>
        <v>-</v>
      </c>
    </row>
    <row r="996" spans="2:7" ht="41.25" customHeight="1" outlineLevel="1" x14ac:dyDescent="0.25">
      <c r="B996" s="47">
        <v>34</v>
      </c>
      <c r="C996" s="131" t="s">
        <v>74</v>
      </c>
      <c r="D996" s="10"/>
      <c r="E996" s="10"/>
      <c r="F996" s="10"/>
      <c r="G996" s="73" t="str">
        <f t="shared" si="33"/>
        <v>-</v>
      </c>
    </row>
    <row r="997" spans="2:7" ht="41.25" customHeight="1" outlineLevel="1" x14ac:dyDescent="0.25">
      <c r="B997" s="47">
        <v>35</v>
      </c>
      <c r="C997" s="131" t="s">
        <v>74</v>
      </c>
      <c r="D997" s="10"/>
      <c r="E997" s="10"/>
      <c r="F997" s="10"/>
      <c r="G997" s="73" t="str">
        <f t="shared" si="33"/>
        <v>-</v>
      </c>
    </row>
    <row r="998" spans="2:7" ht="41.25" customHeight="1" outlineLevel="1" x14ac:dyDescent="0.25">
      <c r="B998" s="47">
        <v>36</v>
      </c>
      <c r="C998" s="131" t="s">
        <v>74</v>
      </c>
      <c r="D998" s="10"/>
      <c r="E998" s="10"/>
      <c r="F998" s="10"/>
      <c r="G998" s="73" t="str">
        <f t="shared" si="33"/>
        <v>-</v>
      </c>
    </row>
    <row r="999" spans="2:7" ht="41.25" customHeight="1" outlineLevel="1" x14ac:dyDescent="0.25">
      <c r="B999" s="47">
        <v>37</v>
      </c>
      <c r="C999" s="131" t="s">
        <v>74</v>
      </c>
      <c r="D999" s="10"/>
      <c r="E999" s="10"/>
      <c r="F999" s="10"/>
      <c r="G999" s="73" t="str">
        <f t="shared" si="33"/>
        <v>-</v>
      </c>
    </row>
    <row r="1000" spans="2:7" ht="41.25" customHeight="1" outlineLevel="1" x14ac:dyDescent="0.25">
      <c r="B1000" s="47">
        <v>38</v>
      </c>
      <c r="C1000" s="131" t="s">
        <v>74</v>
      </c>
      <c r="D1000" s="10"/>
      <c r="E1000" s="10"/>
      <c r="F1000" s="10"/>
      <c r="G1000" s="73" t="str">
        <f t="shared" si="33"/>
        <v>-</v>
      </c>
    </row>
    <row r="1001" spans="2:7" ht="41.25" customHeight="1" outlineLevel="1" x14ac:dyDescent="0.25">
      <c r="B1001" s="47">
        <v>39</v>
      </c>
      <c r="C1001" s="131" t="s">
        <v>74</v>
      </c>
      <c r="D1001" s="10"/>
      <c r="E1001" s="10"/>
      <c r="F1001" s="10"/>
      <c r="G1001" s="73" t="str">
        <f t="shared" si="33"/>
        <v>-</v>
      </c>
    </row>
    <row r="1002" spans="2:7" ht="41.25" customHeight="1" outlineLevel="1" x14ac:dyDescent="0.25">
      <c r="B1002" s="47">
        <v>40</v>
      </c>
      <c r="C1002" s="131" t="s">
        <v>74</v>
      </c>
      <c r="D1002" s="10"/>
      <c r="E1002" s="10"/>
      <c r="F1002" s="10"/>
      <c r="G1002" s="73" t="str">
        <f t="shared" si="33"/>
        <v>-</v>
      </c>
    </row>
    <row r="1003" spans="2:7" ht="41.25" customHeight="1" outlineLevel="1" x14ac:dyDescent="0.25">
      <c r="B1003" s="47">
        <v>41</v>
      </c>
      <c r="C1003" s="131" t="s">
        <v>74</v>
      </c>
      <c r="D1003" s="10"/>
      <c r="E1003" s="10"/>
      <c r="F1003" s="10"/>
      <c r="G1003" s="73" t="str">
        <f t="shared" si="33"/>
        <v>-</v>
      </c>
    </row>
    <row r="1004" spans="2:7" ht="41.25" customHeight="1" outlineLevel="1" x14ac:dyDescent="0.25">
      <c r="B1004" s="47">
        <v>42</v>
      </c>
      <c r="C1004" s="131" t="s">
        <v>74</v>
      </c>
      <c r="D1004" s="10"/>
      <c r="E1004" s="10"/>
      <c r="F1004" s="10"/>
      <c r="G1004" s="73" t="str">
        <f t="shared" si="33"/>
        <v>-</v>
      </c>
    </row>
    <row r="1005" spans="2:7" ht="41.25" customHeight="1" outlineLevel="1" x14ac:dyDescent="0.25">
      <c r="B1005" s="47">
        <v>43</v>
      </c>
      <c r="C1005" s="131" t="s">
        <v>74</v>
      </c>
      <c r="D1005" s="10"/>
      <c r="E1005" s="10"/>
      <c r="F1005" s="10"/>
      <c r="G1005" s="73" t="str">
        <f t="shared" si="33"/>
        <v>-</v>
      </c>
    </row>
    <row r="1006" spans="2:7" ht="41.25" customHeight="1" outlineLevel="1" x14ac:dyDescent="0.25">
      <c r="B1006" s="47">
        <v>44</v>
      </c>
      <c r="C1006" s="131" t="s">
        <v>74</v>
      </c>
      <c r="D1006" s="10"/>
      <c r="E1006" s="10"/>
      <c r="F1006" s="10"/>
      <c r="G1006" s="73" t="str">
        <f t="shared" si="33"/>
        <v>-</v>
      </c>
    </row>
    <row r="1007" spans="2:7" ht="41.25" customHeight="1" outlineLevel="1" x14ac:dyDescent="0.25">
      <c r="B1007" s="47">
        <v>45</v>
      </c>
      <c r="C1007" s="131" t="s">
        <v>74</v>
      </c>
      <c r="D1007" s="10"/>
      <c r="E1007" s="10"/>
      <c r="F1007" s="10"/>
      <c r="G1007" s="73" t="str">
        <f t="shared" si="33"/>
        <v>-</v>
      </c>
    </row>
    <row r="1008" spans="2:7" ht="41.25" customHeight="1" outlineLevel="1" x14ac:dyDescent="0.25">
      <c r="B1008" s="47">
        <v>46</v>
      </c>
      <c r="C1008" s="131" t="s">
        <v>74</v>
      </c>
      <c r="D1008" s="10"/>
      <c r="E1008" s="10"/>
      <c r="F1008" s="10"/>
      <c r="G1008" s="73" t="str">
        <f t="shared" si="33"/>
        <v>-</v>
      </c>
    </row>
    <row r="1009" spans="2:7" ht="41.25" customHeight="1" outlineLevel="1" x14ac:dyDescent="0.25">
      <c r="B1009" s="47">
        <v>47</v>
      </c>
      <c r="C1009" s="131" t="s">
        <v>74</v>
      </c>
      <c r="D1009" s="10"/>
      <c r="E1009" s="10"/>
      <c r="F1009" s="10"/>
      <c r="G1009" s="73" t="str">
        <f t="shared" si="33"/>
        <v>-</v>
      </c>
    </row>
    <row r="1010" spans="2:7" ht="41.25" customHeight="1" outlineLevel="1" x14ac:dyDescent="0.25">
      <c r="B1010" s="47">
        <v>48</v>
      </c>
      <c r="C1010" s="131" t="s">
        <v>74</v>
      </c>
      <c r="D1010" s="10"/>
      <c r="E1010" s="10"/>
      <c r="F1010" s="10"/>
      <c r="G1010" s="73" t="str">
        <f t="shared" si="33"/>
        <v>-</v>
      </c>
    </row>
    <row r="1011" spans="2:7" ht="41.25" customHeight="1" outlineLevel="1" x14ac:dyDescent="0.25">
      <c r="B1011" s="47">
        <v>49</v>
      </c>
      <c r="C1011" s="131" t="s">
        <v>74</v>
      </c>
      <c r="D1011" s="10"/>
      <c r="E1011" s="10"/>
      <c r="F1011" s="10"/>
      <c r="G1011" s="73" t="str">
        <f t="shared" si="33"/>
        <v>-</v>
      </c>
    </row>
    <row r="1012" spans="2:7" ht="41.25" customHeight="1" outlineLevel="1" x14ac:dyDescent="0.25">
      <c r="B1012" s="47">
        <v>50</v>
      </c>
      <c r="C1012" s="131" t="s">
        <v>74</v>
      </c>
      <c r="D1012" s="10"/>
      <c r="E1012" s="10"/>
      <c r="F1012" s="10"/>
      <c r="G1012" s="73" t="str">
        <f t="shared" si="33"/>
        <v>-</v>
      </c>
    </row>
    <row r="1013" spans="2:7" ht="41.25" customHeight="1" outlineLevel="1" x14ac:dyDescent="0.25">
      <c r="B1013" s="47">
        <v>51</v>
      </c>
      <c r="C1013" s="131" t="s">
        <v>74</v>
      </c>
      <c r="D1013" s="10"/>
      <c r="E1013" s="10"/>
      <c r="F1013" s="10"/>
      <c r="G1013" s="73" t="str">
        <f t="shared" si="33"/>
        <v>-</v>
      </c>
    </row>
    <row r="1014" spans="2:7" ht="41.25" customHeight="1" outlineLevel="1" x14ac:dyDescent="0.25">
      <c r="B1014" s="47">
        <v>52</v>
      </c>
      <c r="C1014" s="131" t="s">
        <v>74</v>
      </c>
      <c r="D1014" s="10"/>
      <c r="E1014" s="10"/>
      <c r="F1014" s="10"/>
      <c r="G1014" s="73" t="str">
        <f t="shared" si="33"/>
        <v>-</v>
      </c>
    </row>
    <row r="1015" spans="2:7" ht="41.25" customHeight="1" outlineLevel="1" x14ac:dyDescent="0.25">
      <c r="B1015" s="47">
        <v>53</v>
      </c>
      <c r="C1015" s="131" t="s">
        <v>74</v>
      </c>
      <c r="D1015" s="10"/>
      <c r="E1015" s="10"/>
      <c r="F1015" s="10"/>
      <c r="G1015" s="73" t="str">
        <f t="shared" si="33"/>
        <v>-</v>
      </c>
    </row>
    <row r="1016" spans="2:7" ht="41.25" customHeight="1" outlineLevel="1" x14ac:dyDescent="0.25">
      <c r="B1016" s="47">
        <v>54</v>
      </c>
      <c r="C1016" s="131" t="s">
        <v>74</v>
      </c>
      <c r="D1016" s="10"/>
      <c r="E1016" s="10"/>
      <c r="F1016" s="10"/>
      <c r="G1016" s="73" t="str">
        <f t="shared" si="33"/>
        <v>-</v>
      </c>
    </row>
    <row r="1017" spans="2:7" ht="41.25" customHeight="1" outlineLevel="1" x14ac:dyDescent="0.25">
      <c r="B1017" s="47">
        <v>55</v>
      </c>
      <c r="C1017" s="131" t="s">
        <v>74</v>
      </c>
      <c r="D1017" s="10"/>
      <c r="E1017" s="10"/>
      <c r="F1017" s="10"/>
      <c r="G1017" s="73" t="str">
        <f t="shared" si="33"/>
        <v>-</v>
      </c>
    </row>
    <row r="1018" spans="2:7" ht="41.25" customHeight="1" outlineLevel="1" x14ac:dyDescent="0.25">
      <c r="B1018" s="47">
        <v>56</v>
      </c>
      <c r="C1018" s="131" t="s">
        <v>74</v>
      </c>
      <c r="D1018" s="10"/>
      <c r="E1018" s="10"/>
      <c r="F1018" s="10"/>
      <c r="G1018" s="73" t="str">
        <f t="shared" si="33"/>
        <v>-</v>
      </c>
    </row>
    <row r="1019" spans="2:7" ht="41.25" customHeight="1" outlineLevel="1" x14ac:dyDescent="0.25">
      <c r="B1019" s="47">
        <v>57</v>
      </c>
      <c r="C1019" s="131" t="s">
        <v>74</v>
      </c>
      <c r="D1019" s="10"/>
      <c r="E1019" s="10"/>
      <c r="F1019" s="10"/>
      <c r="G1019" s="73" t="str">
        <f t="shared" si="33"/>
        <v>-</v>
      </c>
    </row>
    <row r="1020" spans="2:7" ht="41.25" customHeight="1" outlineLevel="1" x14ac:dyDescent="0.25">
      <c r="B1020" s="47">
        <v>58</v>
      </c>
      <c r="C1020" s="131" t="s">
        <v>74</v>
      </c>
      <c r="D1020" s="10"/>
      <c r="E1020" s="10"/>
      <c r="F1020" s="10"/>
      <c r="G1020" s="73" t="str">
        <f t="shared" si="33"/>
        <v>-</v>
      </c>
    </row>
    <row r="1021" spans="2:7" ht="41.25" customHeight="1" outlineLevel="1" x14ac:dyDescent="0.25">
      <c r="B1021" s="47">
        <v>59</v>
      </c>
      <c r="C1021" s="131" t="s">
        <v>74</v>
      </c>
      <c r="D1021" s="10"/>
      <c r="E1021" s="10"/>
      <c r="F1021" s="10"/>
      <c r="G1021" s="73" t="str">
        <f t="shared" si="33"/>
        <v>-</v>
      </c>
    </row>
    <row r="1022" spans="2:7" ht="41.25" customHeight="1" outlineLevel="1" x14ac:dyDescent="0.25">
      <c r="B1022" s="47">
        <v>60</v>
      </c>
      <c r="C1022" s="131" t="s">
        <v>74</v>
      </c>
      <c r="D1022" s="10"/>
      <c r="E1022" s="10"/>
      <c r="F1022" s="10"/>
      <c r="G1022" s="73" t="str">
        <f t="shared" si="33"/>
        <v>-</v>
      </c>
    </row>
    <row r="1023" spans="2:7" ht="41.25" customHeight="1" outlineLevel="1" x14ac:dyDescent="0.25">
      <c r="B1023" s="47">
        <v>61</v>
      </c>
      <c r="C1023" s="131" t="s">
        <v>74</v>
      </c>
      <c r="D1023" s="10"/>
      <c r="E1023" s="10"/>
      <c r="F1023" s="10"/>
      <c r="G1023" s="73" t="str">
        <f t="shared" si="33"/>
        <v>-</v>
      </c>
    </row>
    <row r="1024" spans="2:7" ht="41.25" customHeight="1" outlineLevel="1" x14ac:dyDescent="0.25">
      <c r="B1024" s="47">
        <v>62</v>
      </c>
      <c r="C1024" s="131" t="s">
        <v>74</v>
      </c>
      <c r="D1024" s="10"/>
      <c r="E1024" s="10"/>
      <c r="F1024" s="10"/>
      <c r="G1024" s="73" t="str">
        <f t="shared" si="33"/>
        <v>-</v>
      </c>
    </row>
    <row r="1025" spans="2:7" ht="41.25" customHeight="1" outlineLevel="1" x14ac:dyDescent="0.25">
      <c r="B1025" s="47">
        <v>63</v>
      </c>
      <c r="C1025" s="131" t="s">
        <v>74</v>
      </c>
      <c r="D1025" s="10"/>
      <c r="E1025" s="10"/>
      <c r="F1025" s="10"/>
      <c r="G1025" s="73" t="str">
        <f t="shared" si="33"/>
        <v>-</v>
      </c>
    </row>
    <row r="1026" spans="2:7" ht="41.25" customHeight="1" outlineLevel="1" x14ac:dyDescent="0.25">
      <c r="B1026" s="47">
        <v>64</v>
      </c>
      <c r="C1026" s="131" t="s">
        <v>74</v>
      </c>
      <c r="D1026" s="10"/>
      <c r="E1026" s="10"/>
      <c r="F1026" s="10"/>
      <c r="G1026" s="73" t="str">
        <f t="shared" si="33"/>
        <v>-</v>
      </c>
    </row>
    <row r="1027" spans="2:7" ht="41.25" customHeight="1" outlineLevel="1" x14ac:dyDescent="0.25">
      <c r="B1027" s="47">
        <v>65</v>
      </c>
      <c r="C1027" s="131" t="s">
        <v>74</v>
      </c>
      <c r="D1027" s="10"/>
      <c r="E1027" s="10"/>
      <c r="F1027" s="10"/>
      <c r="G1027" s="73" t="str">
        <f t="shared" si="33"/>
        <v>-</v>
      </c>
    </row>
    <row r="1028" spans="2:7" ht="41.25" customHeight="1" outlineLevel="1" x14ac:dyDescent="0.25">
      <c r="B1028" s="47">
        <v>66</v>
      </c>
      <c r="C1028" s="131" t="s">
        <v>74</v>
      </c>
      <c r="D1028" s="10"/>
      <c r="E1028" s="10"/>
      <c r="F1028" s="10"/>
      <c r="G1028" s="73" t="str">
        <f t="shared" ref="G1028:G1062" si="34">IFERROR(D1028/F1028,"-")</f>
        <v>-</v>
      </c>
    </row>
    <row r="1029" spans="2:7" ht="41.25" customHeight="1" outlineLevel="1" x14ac:dyDescent="0.25">
      <c r="B1029" s="47">
        <v>67</v>
      </c>
      <c r="C1029" s="131" t="s">
        <v>74</v>
      </c>
      <c r="D1029" s="10"/>
      <c r="E1029" s="10"/>
      <c r="F1029" s="10"/>
      <c r="G1029" s="73" t="str">
        <f t="shared" si="34"/>
        <v>-</v>
      </c>
    </row>
    <row r="1030" spans="2:7" ht="41.25" customHeight="1" outlineLevel="1" x14ac:dyDescent="0.25">
      <c r="B1030" s="47">
        <v>68</v>
      </c>
      <c r="C1030" s="131" t="s">
        <v>74</v>
      </c>
      <c r="D1030" s="10"/>
      <c r="E1030" s="10"/>
      <c r="F1030" s="10"/>
      <c r="G1030" s="73" t="str">
        <f t="shared" si="34"/>
        <v>-</v>
      </c>
    </row>
    <row r="1031" spans="2:7" ht="41.25" customHeight="1" outlineLevel="1" x14ac:dyDescent="0.25">
      <c r="B1031" s="47">
        <v>69</v>
      </c>
      <c r="C1031" s="131" t="s">
        <v>74</v>
      </c>
      <c r="D1031" s="10"/>
      <c r="E1031" s="10"/>
      <c r="F1031" s="10"/>
      <c r="G1031" s="73" t="str">
        <f t="shared" si="34"/>
        <v>-</v>
      </c>
    </row>
    <row r="1032" spans="2:7" ht="41.25" customHeight="1" outlineLevel="1" x14ac:dyDescent="0.25">
      <c r="B1032" s="47">
        <v>70</v>
      </c>
      <c r="C1032" s="131" t="s">
        <v>74</v>
      </c>
      <c r="D1032" s="10"/>
      <c r="E1032" s="10"/>
      <c r="F1032" s="10"/>
      <c r="G1032" s="73" t="str">
        <f t="shared" si="34"/>
        <v>-</v>
      </c>
    </row>
    <row r="1033" spans="2:7" ht="41.25" customHeight="1" outlineLevel="1" x14ac:dyDescent="0.25">
      <c r="B1033" s="47">
        <v>71</v>
      </c>
      <c r="C1033" s="131" t="s">
        <v>74</v>
      </c>
      <c r="D1033" s="10"/>
      <c r="E1033" s="10"/>
      <c r="F1033" s="10"/>
      <c r="G1033" s="73" t="str">
        <f t="shared" si="34"/>
        <v>-</v>
      </c>
    </row>
    <row r="1034" spans="2:7" ht="41.25" customHeight="1" outlineLevel="1" x14ac:dyDescent="0.25">
      <c r="B1034" s="47">
        <v>72</v>
      </c>
      <c r="C1034" s="131" t="s">
        <v>74</v>
      </c>
      <c r="D1034" s="10"/>
      <c r="E1034" s="10"/>
      <c r="F1034" s="10"/>
      <c r="G1034" s="73" t="str">
        <f t="shared" si="34"/>
        <v>-</v>
      </c>
    </row>
    <row r="1035" spans="2:7" ht="41.25" customHeight="1" outlineLevel="1" x14ac:dyDescent="0.25">
      <c r="B1035" s="47">
        <v>73</v>
      </c>
      <c r="C1035" s="131" t="s">
        <v>74</v>
      </c>
      <c r="D1035" s="10"/>
      <c r="E1035" s="10"/>
      <c r="F1035" s="10"/>
      <c r="G1035" s="73" t="str">
        <f t="shared" si="34"/>
        <v>-</v>
      </c>
    </row>
    <row r="1036" spans="2:7" ht="41.25" customHeight="1" outlineLevel="1" x14ac:dyDescent="0.25">
      <c r="B1036" s="47">
        <v>74</v>
      </c>
      <c r="C1036" s="131" t="s">
        <v>74</v>
      </c>
      <c r="D1036" s="10"/>
      <c r="E1036" s="10"/>
      <c r="F1036" s="10"/>
      <c r="G1036" s="73" t="str">
        <f t="shared" si="34"/>
        <v>-</v>
      </c>
    </row>
    <row r="1037" spans="2:7" ht="41.25" customHeight="1" outlineLevel="1" x14ac:dyDescent="0.25">
      <c r="B1037" s="47">
        <v>75</v>
      </c>
      <c r="C1037" s="131" t="s">
        <v>74</v>
      </c>
      <c r="D1037" s="10"/>
      <c r="E1037" s="10"/>
      <c r="F1037" s="10"/>
      <c r="G1037" s="73" t="str">
        <f t="shared" si="34"/>
        <v>-</v>
      </c>
    </row>
    <row r="1038" spans="2:7" ht="41.25" customHeight="1" outlineLevel="1" x14ac:dyDescent="0.25">
      <c r="B1038" s="47">
        <v>76</v>
      </c>
      <c r="C1038" s="131" t="s">
        <v>74</v>
      </c>
      <c r="D1038" s="10"/>
      <c r="E1038" s="10"/>
      <c r="F1038" s="10"/>
      <c r="G1038" s="73" t="str">
        <f t="shared" si="34"/>
        <v>-</v>
      </c>
    </row>
    <row r="1039" spans="2:7" ht="41.25" customHeight="1" outlineLevel="1" x14ac:dyDescent="0.25">
      <c r="B1039" s="47">
        <v>77</v>
      </c>
      <c r="C1039" s="131" t="s">
        <v>74</v>
      </c>
      <c r="D1039" s="10"/>
      <c r="E1039" s="10"/>
      <c r="F1039" s="10"/>
      <c r="G1039" s="73" t="str">
        <f t="shared" si="34"/>
        <v>-</v>
      </c>
    </row>
    <row r="1040" spans="2:7" ht="41.25" customHeight="1" outlineLevel="1" x14ac:dyDescent="0.25">
      <c r="B1040" s="47">
        <v>78</v>
      </c>
      <c r="C1040" s="131" t="s">
        <v>74</v>
      </c>
      <c r="D1040" s="10"/>
      <c r="E1040" s="10"/>
      <c r="F1040" s="10"/>
      <c r="G1040" s="73" t="str">
        <f t="shared" si="34"/>
        <v>-</v>
      </c>
    </row>
    <row r="1041" spans="2:7" ht="41.25" customHeight="1" outlineLevel="1" x14ac:dyDescent="0.25">
      <c r="B1041" s="47">
        <v>79</v>
      </c>
      <c r="C1041" s="131" t="s">
        <v>74</v>
      </c>
      <c r="D1041" s="10"/>
      <c r="E1041" s="10"/>
      <c r="F1041" s="10"/>
      <c r="G1041" s="73" t="str">
        <f t="shared" si="34"/>
        <v>-</v>
      </c>
    </row>
    <row r="1042" spans="2:7" ht="41.25" customHeight="1" outlineLevel="1" x14ac:dyDescent="0.25">
      <c r="B1042" s="47">
        <v>80</v>
      </c>
      <c r="C1042" s="131" t="s">
        <v>74</v>
      </c>
      <c r="D1042" s="10"/>
      <c r="E1042" s="10"/>
      <c r="F1042" s="10"/>
      <c r="G1042" s="73" t="str">
        <f t="shared" si="34"/>
        <v>-</v>
      </c>
    </row>
    <row r="1043" spans="2:7" ht="41.25" customHeight="1" outlineLevel="1" x14ac:dyDescent="0.25">
      <c r="B1043" s="47">
        <v>81</v>
      </c>
      <c r="C1043" s="131" t="s">
        <v>74</v>
      </c>
      <c r="D1043" s="10"/>
      <c r="E1043" s="10"/>
      <c r="F1043" s="10"/>
      <c r="G1043" s="73" t="str">
        <f t="shared" si="34"/>
        <v>-</v>
      </c>
    </row>
    <row r="1044" spans="2:7" ht="41.25" customHeight="1" outlineLevel="1" x14ac:dyDescent="0.25">
      <c r="B1044" s="47">
        <v>82</v>
      </c>
      <c r="C1044" s="131" t="s">
        <v>74</v>
      </c>
      <c r="D1044" s="10"/>
      <c r="E1044" s="10"/>
      <c r="F1044" s="10"/>
      <c r="G1044" s="73" t="str">
        <f t="shared" si="34"/>
        <v>-</v>
      </c>
    </row>
    <row r="1045" spans="2:7" ht="41.25" customHeight="1" outlineLevel="1" x14ac:dyDescent="0.25">
      <c r="B1045" s="47">
        <v>83</v>
      </c>
      <c r="C1045" s="131" t="s">
        <v>74</v>
      </c>
      <c r="D1045" s="10"/>
      <c r="E1045" s="10"/>
      <c r="F1045" s="10"/>
      <c r="G1045" s="73" t="str">
        <f t="shared" si="34"/>
        <v>-</v>
      </c>
    </row>
    <row r="1046" spans="2:7" ht="41.25" customHeight="1" outlineLevel="1" x14ac:dyDescent="0.25">
      <c r="B1046" s="47">
        <v>84</v>
      </c>
      <c r="C1046" s="131" t="s">
        <v>74</v>
      </c>
      <c r="D1046" s="10"/>
      <c r="E1046" s="10"/>
      <c r="F1046" s="10"/>
      <c r="G1046" s="73" t="str">
        <f t="shared" si="34"/>
        <v>-</v>
      </c>
    </row>
    <row r="1047" spans="2:7" ht="41.25" customHeight="1" outlineLevel="1" x14ac:dyDescent="0.25">
      <c r="B1047" s="47">
        <v>85</v>
      </c>
      <c r="C1047" s="131" t="s">
        <v>74</v>
      </c>
      <c r="D1047" s="10"/>
      <c r="E1047" s="10"/>
      <c r="F1047" s="10"/>
      <c r="G1047" s="73" t="str">
        <f t="shared" si="34"/>
        <v>-</v>
      </c>
    </row>
    <row r="1048" spans="2:7" ht="41.25" customHeight="1" outlineLevel="1" x14ac:dyDescent="0.25">
      <c r="B1048" s="47">
        <v>86</v>
      </c>
      <c r="C1048" s="131" t="s">
        <v>74</v>
      </c>
      <c r="D1048" s="10"/>
      <c r="E1048" s="10"/>
      <c r="F1048" s="10"/>
      <c r="G1048" s="73" t="str">
        <f t="shared" si="34"/>
        <v>-</v>
      </c>
    </row>
    <row r="1049" spans="2:7" ht="41.25" customHeight="1" outlineLevel="1" x14ac:dyDescent="0.25">
      <c r="B1049" s="47">
        <v>87</v>
      </c>
      <c r="C1049" s="131" t="s">
        <v>74</v>
      </c>
      <c r="D1049" s="10"/>
      <c r="E1049" s="10"/>
      <c r="F1049" s="10"/>
      <c r="G1049" s="73" t="str">
        <f t="shared" si="34"/>
        <v>-</v>
      </c>
    </row>
    <row r="1050" spans="2:7" ht="41.25" customHeight="1" outlineLevel="1" x14ac:dyDescent="0.25">
      <c r="B1050" s="47">
        <v>88</v>
      </c>
      <c r="C1050" s="131" t="s">
        <v>74</v>
      </c>
      <c r="D1050" s="10"/>
      <c r="E1050" s="10"/>
      <c r="F1050" s="10"/>
      <c r="G1050" s="73" t="str">
        <f t="shared" si="34"/>
        <v>-</v>
      </c>
    </row>
    <row r="1051" spans="2:7" ht="41.25" customHeight="1" outlineLevel="1" x14ac:dyDescent="0.25">
      <c r="B1051" s="47">
        <v>89</v>
      </c>
      <c r="C1051" s="131" t="s">
        <v>74</v>
      </c>
      <c r="D1051" s="10"/>
      <c r="E1051" s="10"/>
      <c r="F1051" s="10"/>
      <c r="G1051" s="73" t="str">
        <f t="shared" si="34"/>
        <v>-</v>
      </c>
    </row>
    <row r="1052" spans="2:7" ht="41.25" customHeight="1" outlineLevel="1" x14ac:dyDescent="0.25">
      <c r="B1052" s="47">
        <v>90</v>
      </c>
      <c r="C1052" s="131" t="s">
        <v>74</v>
      </c>
      <c r="D1052" s="10"/>
      <c r="E1052" s="10"/>
      <c r="F1052" s="10"/>
      <c r="G1052" s="73" t="str">
        <f t="shared" si="34"/>
        <v>-</v>
      </c>
    </row>
    <row r="1053" spans="2:7" ht="41.25" customHeight="1" outlineLevel="1" x14ac:dyDescent="0.25">
      <c r="B1053" s="47">
        <v>91</v>
      </c>
      <c r="C1053" s="131" t="s">
        <v>74</v>
      </c>
      <c r="D1053" s="10"/>
      <c r="E1053" s="10"/>
      <c r="F1053" s="10"/>
      <c r="G1053" s="73" t="str">
        <f t="shared" si="34"/>
        <v>-</v>
      </c>
    </row>
    <row r="1054" spans="2:7" ht="41.25" customHeight="1" outlineLevel="1" x14ac:dyDescent="0.25">
      <c r="B1054" s="47">
        <v>92</v>
      </c>
      <c r="C1054" s="131" t="s">
        <v>74</v>
      </c>
      <c r="D1054" s="10"/>
      <c r="E1054" s="10"/>
      <c r="F1054" s="10"/>
      <c r="G1054" s="73" t="str">
        <f t="shared" si="34"/>
        <v>-</v>
      </c>
    </row>
    <row r="1055" spans="2:7" ht="41.25" customHeight="1" outlineLevel="1" x14ac:dyDescent="0.25">
      <c r="B1055" s="47">
        <v>93</v>
      </c>
      <c r="C1055" s="131" t="s">
        <v>74</v>
      </c>
      <c r="D1055" s="10"/>
      <c r="E1055" s="10"/>
      <c r="F1055" s="10"/>
      <c r="G1055" s="73" t="str">
        <f t="shared" si="34"/>
        <v>-</v>
      </c>
    </row>
    <row r="1056" spans="2:7" ht="41.25" customHeight="1" outlineLevel="1" x14ac:dyDescent="0.25">
      <c r="B1056" s="47">
        <v>94</v>
      </c>
      <c r="C1056" s="131" t="s">
        <v>74</v>
      </c>
      <c r="D1056" s="10"/>
      <c r="E1056" s="10"/>
      <c r="F1056" s="10"/>
      <c r="G1056" s="73" t="str">
        <f t="shared" si="34"/>
        <v>-</v>
      </c>
    </row>
    <row r="1057" spans="1:7" ht="41.25" customHeight="1" outlineLevel="1" x14ac:dyDescent="0.25">
      <c r="B1057" s="47">
        <v>95</v>
      </c>
      <c r="C1057" s="131" t="s">
        <v>74</v>
      </c>
      <c r="D1057" s="10"/>
      <c r="E1057" s="10"/>
      <c r="F1057" s="10"/>
      <c r="G1057" s="73" t="str">
        <f t="shared" si="34"/>
        <v>-</v>
      </c>
    </row>
    <row r="1058" spans="1:7" ht="41.25" customHeight="1" outlineLevel="1" x14ac:dyDescent="0.25">
      <c r="B1058" s="47">
        <v>96</v>
      </c>
      <c r="C1058" s="131" t="s">
        <v>74</v>
      </c>
      <c r="D1058" s="10"/>
      <c r="E1058" s="10"/>
      <c r="F1058" s="10"/>
      <c r="G1058" s="73" t="str">
        <f t="shared" si="34"/>
        <v>-</v>
      </c>
    </row>
    <row r="1059" spans="1:7" ht="41.25" customHeight="1" outlineLevel="1" x14ac:dyDescent="0.25">
      <c r="B1059" s="47">
        <v>97</v>
      </c>
      <c r="C1059" s="131" t="s">
        <v>74</v>
      </c>
      <c r="D1059" s="10"/>
      <c r="E1059" s="10"/>
      <c r="F1059" s="10"/>
      <c r="G1059" s="73" t="str">
        <f t="shared" si="34"/>
        <v>-</v>
      </c>
    </row>
    <row r="1060" spans="1:7" ht="41.25" customHeight="1" outlineLevel="1" x14ac:dyDescent="0.25">
      <c r="B1060" s="47">
        <v>98</v>
      </c>
      <c r="C1060" s="131" t="s">
        <v>74</v>
      </c>
      <c r="D1060" s="10"/>
      <c r="E1060" s="10"/>
      <c r="F1060" s="10"/>
      <c r="G1060" s="73" t="str">
        <f t="shared" si="34"/>
        <v>-</v>
      </c>
    </row>
    <row r="1061" spans="1:7" ht="41.25" customHeight="1" outlineLevel="1" x14ac:dyDescent="0.25">
      <c r="B1061" s="47">
        <v>99</v>
      </c>
      <c r="C1061" s="131" t="s">
        <v>74</v>
      </c>
      <c r="D1061" s="10"/>
      <c r="E1061" s="10"/>
      <c r="F1061" s="10"/>
      <c r="G1061" s="73" t="str">
        <f t="shared" si="34"/>
        <v>-</v>
      </c>
    </row>
    <row r="1062" spans="1:7" ht="41.25" customHeight="1" outlineLevel="1" x14ac:dyDescent="0.25">
      <c r="B1062" s="47">
        <v>100</v>
      </c>
      <c r="C1062" s="131" t="s">
        <v>74</v>
      </c>
      <c r="D1062" s="10"/>
      <c r="E1062" s="10"/>
      <c r="F1062" s="10"/>
      <c r="G1062" s="73" t="str">
        <f t="shared" si="34"/>
        <v>-</v>
      </c>
    </row>
    <row r="1063" spans="1:7" ht="25.9" customHeight="1" x14ac:dyDescent="0.25"/>
    <row r="1064" spans="1:7" ht="56.25" customHeight="1" x14ac:dyDescent="0.25">
      <c r="A1064" s="136" t="s">
        <v>301</v>
      </c>
      <c r="C1064" s="168" t="s">
        <v>91</v>
      </c>
      <c r="D1064" s="168"/>
      <c r="E1064" s="168"/>
      <c r="F1064" s="168"/>
      <c r="G1064" s="168"/>
    </row>
    <row r="1065" spans="1:7" ht="45" outlineLevel="1" x14ac:dyDescent="0.25">
      <c r="A1065" s="136" t="s">
        <v>302</v>
      </c>
    </row>
    <row r="1066" spans="1:7" ht="72" customHeight="1" outlineLevel="1" x14ac:dyDescent="0.25">
      <c r="C1066" s="60" t="s">
        <v>76</v>
      </c>
      <c r="D1066" s="23" t="s">
        <v>68</v>
      </c>
      <c r="E1066" s="23" t="s">
        <v>69</v>
      </c>
      <c r="F1066" s="23" t="s">
        <v>70</v>
      </c>
    </row>
    <row r="1067" spans="1:7" ht="30.6" customHeight="1" outlineLevel="1" x14ac:dyDescent="0.25">
      <c r="B1067" s="47">
        <v>1</v>
      </c>
      <c r="C1067" s="19" t="s">
        <v>77</v>
      </c>
      <c r="D1067" s="20"/>
      <c r="E1067" s="14"/>
      <c r="F1067" s="22" t="str">
        <f>IFERROR(D1067/E1067,"-")</f>
        <v>-</v>
      </c>
    </row>
    <row r="1068" spans="1:7" ht="30.6" customHeight="1" outlineLevel="1" x14ac:dyDescent="0.25">
      <c r="B1068" s="47">
        <v>2</v>
      </c>
      <c r="C1068" s="19" t="s">
        <v>77</v>
      </c>
      <c r="D1068" s="20"/>
      <c r="E1068" s="14"/>
      <c r="F1068" s="22" t="str">
        <f t="shared" ref="F1068:F1131" si="35">IFERROR(D1068/E1068,"-")</f>
        <v>-</v>
      </c>
    </row>
    <row r="1069" spans="1:7" ht="30.6" customHeight="1" outlineLevel="1" x14ac:dyDescent="0.25">
      <c r="B1069" s="47">
        <v>3</v>
      </c>
      <c r="C1069" s="19" t="s">
        <v>77</v>
      </c>
      <c r="D1069" s="20"/>
      <c r="E1069" s="14"/>
      <c r="F1069" s="22" t="str">
        <f t="shared" si="35"/>
        <v>-</v>
      </c>
    </row>
    <row r="1070" spans="1:7" ht="30.6" customHeight="1" outlineLevel="1" x14ac:dyDescent="0.25">
      <c r="B1070" s="47">
        <v>4</v>
      </c>
      <c r="C1070" s="19" t="s">
        <v>77</v>
      </c>
      <c r="D1070" s="20"/>
      <c r="E1070" s="14"/>
      <c r="F1070" s="22" t="str">
        <f t="shared" si="35"/>
        <v>-</v>
      </c>
    </row>
    <row r="1071" spans="1:7" ht="30.6" customHeight="1" outlineLevel="1" x14ac:dyDescent="0.25">
      <c r="B1071" s="47">
        <v>5</v>
      </c>
      <c r="C1071" s="19" t="s">
        <v>77</v>
      </c>
      <c r="D1071" s="20"/>
      <c r="E1071" s="14"/>
      <c r="F1071" s="22" t="str">
        <f t="shared" si="35"/>
        <v>-</v>
      </c>
    </row>
    <row r="1072" spans="1:7" ht="30.6" customHeight="1" outlineLevel="1" x14ac:dyDescent="0.25">
      <c r="B1072" s="47">
        <v>6</v>
      </c>
      <c r="C1072" s="19" t="s">
        <v>77</v>
      </c>
      <c r="D1072" s="20"/>
      <c r="E1072" s="14"/>
      <c r="F1072" s="22" t="str">
        <f t="shared" si="35"/>
        <v>-</v>
      </c>
    </row>
    <row r="1073" spans="2:6" ht="30.6" customHeight="1" outlineLevel="1" x14ac:dyDescent="0.25">
      <c r="B1073" s="47">
        <v>7</v>
      </c>
      <c r="C1073" s="19" t="s">
        <v>77</v>
      </c>
      <c r="D1073" s="20"/>
      <c r="E1073" s="14"/>
      <c r="F1073" s="22" t="str">
        <f t="shared" si="35"/>
        <v>-</v>
      </c>
    </row>
    <row r="1074" spans="2:6" ht="30.6" customHeight="1" outlineLevel="1" x14ac:dyDescent="0.25">
      <c r="B1074" s="47">
        <v>8</v>
      </c>
      <c r="C1074" s="19" t="s">
        <v>77</v>
      </c>
      <c r="D1074" s="20"/>
      <c r="E1074" s="14"/>
      <c r="F1074" s="22" t="str">
        <f t="shared" si="35"/>
        <v>-</v>
      </c>
    </row>
    <row r="1075" spans="2:6" ht="30.6" customHeight="1" outlineLevel="1" x14ac:dyDescent="0.25">
      <c r="B1075" s="47">
        <v>9</v>
      </c>
      <c r="C1075" s="19" t="s">
        <v>77</v>
      </c>
      <c r="D1075" s="20"/>
      <c r="E1075" s="14"/>
      <c r="F1075" s="22" t="str">
        <f t="shared" si="35"/>
        <v>-</v>
      </c>
    </row>
    <row r="1076" spans="2:6" ht="30.6" customHeight="1" outlineLevel="1" x14ac:dyDescent="0.25">
      <c r="B1076" s="47">
        <v>10</v>
      </c>
      <c r="C1076" s="19" t="s">
        <v>77</v>
      </c>
      <c r="D1076" s="20"/>
      <c r="E1076" s="14"/>
      <c r="F1076" s="22" t="str">
        <f t="shared" si="35"/>
        <v>-</v>
      </c>
    </row>
    <row r="1077" spans="2:6" ht="30.6" customHeight="1" outlineLevel="1" x14ac:dyDescent="0.25">
      <c r="B1077" s="47">
        <v>11</v>
      </c>
      <c r="C1077" s="19" t="s">
        <v>77</v>
      </c>
      <c r="D1077" s="20"/>
      <c r="E1077" s="14"/>
      <c r="F1077" s="22" t="str">
        <f t="shared" si="35"/>
        <v>-</v>
      </c>
    </row>
    <row r="1078" spans="2:6" ht="30.6" customHeight="1" outlineLevel="1" x14ac:dyDescent="0.25">
      <c r="B1078" s="47">
        <v>12</v>
      </c>
      <c r="C1078" s="19" t="s">
        <v>77</v>
      </c>
      <c r="D1078" s="20"/>
      <c r="E1078" s="14"/>
      <c r="F1078" s="22" t="str">
        <f t="shared" si="35"/>
        <v>-</v>
      </c>
    </row>
    <row r="1079" spans="2:6" ht="30.6" customHeight="1" outlineLevel="1" x14ac:dyDescent="0.25">
      <c r="B1079" s="47">
        <v>13</v>
      </c>
      <c r="C1079" s="19" t="s">
        <v>77</v>
      </c>
      <c r="D1079" s="20"/>
      <c r="E1079" s="14"/>
      <c r="F1079" s="22" t="str">
        <f t="shared" si="35"/>
        <v>-</v>
      </c>
    </row>
    <row r="1080" spans="2:6" ht="30.6" customHeight="1" outlineLevel="1" x14ac:dyDescent="0.25">
      <c r="B1080" s="47">
        <v>14</v>
      </c>
      <c r="C1080" s="19" t="s">
        <v>77</v>
      </c>
      <c r="D1080" s="20"/>
      <c r="E1080" s="14"/>
      <c r="F1080" s="22" t="str">
        <f t="shared" si="35"/>
        <v>-</v>
      </c>
    </row>
    <row r="1081" spans="2:6" ht="30.6" customHeight="1" outlineLevel="1" x14ac:dyDescent="0.25">
      <c r="B1081" s="47">
        <v>15</v>
      </c>
      <c r="C1081" s="19" t="s">
        <v>77</v>
      </c>
      <c r="D1081" s="20"/>
      <c r="E1081" s="14"/>
      <c r="F1081" s="22" t="str">
        <f t="shared" si="35"/>
        <v>-</v>
      </c>
    </row>
    <row r="1082" spans="2:6" ht="30.6" customHeight="1" outlineLevel="1" x14ac:dyDescent="0.25">
      <c r="B1082" s="47">
        <v>16</v>
      </c>
      <c r="C1082" s="19" t="s">
        <v>77</v>
      </c>
      <c r="D1082" s="20"/>
      <c r="E1082" s="14"/>
      <c r="F1082" s="22" t="str">
        <f t="shared" si="35"/>
        <v>-</v>
      </c>
    </row>
    <row r="1083" spans="2:6" ht="30.6" customHeight="1" outlineLevel="1" x14ac:dyDescent="0.25">
      <c r="B1083" s="47">
        <v>17</v>
      </c>
      <c r="C1083" s="19" t="s">
        <v>77</v>
      </c>
      <c r="D1083" s="20"/>
      <c r="E1083" s="14"/>
      <c r="F1083" s="22" t="str">
        <f t="shared" si="35"/>
        <v>-</v>
      </c>
    </row>
    <row r="1084" spans="2:6" ht="30.6" customHeight="1" outlineLevel="1" x14ac:dyDescent="0.25">
      <c r="B1084" s="47">
        <v>18</v>
      </c>
      <c r="C1084" s="19" t="s">
        <v>77</v>
      </c>
      <c r="D1084" s="20"/>
      <c r="E1084" s="14"/>
      <c r="F1084" s="22" t="str">
        <f t="shared" si="35"/>
        <v>-</v>
      </c>
    </row>
    <row r="1085" spans="2:6" ht="30.6" customHeight="1" outlineLevel="1" x14ac:dyDescent="0.25">
      <c r="B1085" s="47">
        <v>19</v>
      </c>
      <c r="C1085" s="19" t="s">
        <v>77</v>
      </c>
      <c r="D1085" s="20"/>
      <c r="E1085" s="14"/>
      <c r="F1085" s="22" t="str">
        <f t="shared" si="35"/>
        <v>-</v>
      </c>
    </row>
    <row r="1086" spans="2:6" ht="30.6" customHeight="1" outlineLevel="1" x14ac:dyDescent="0.25">
      <c r="B1086" s="47">
        <v>20</v>
      </c>
      <c r="C1086" s="19" t="s">
        <v>77</v>
      </c>
      <c r="D1086" s="20"/>
      <c r="E1086" s="14"/>
      <c r="F1086" s="22" t="str">
        <f t="shared" si="35"/>
        <v>-</v>
      </c>
    </row>
    <row r="1087" spans="2:6" ht="30.6" customHeight="1" outlineLevel="1" x14ac:dyDescent="0.25">
      <c r="B1087" s="47">
        <v>21</v>
      </c>
      <c r="C1087" s="19" t="s">
        <v>77</v>
      </c>
      <c r="D1087" s="20"/>
      <c r="E1087" s="14"/>
      <c r="F1087" s="22" t="str">
        <f t="shared" si="35"/>
        <v>-</v>
      </c>
    </row>
    <row r="1088" spans="2:6" ht="30.6" customHeight="1" outlineLevel="1" x14ac:dyDescent="0.25">
      <c r="B1088" s="47">
        <v>22</v>
      </c>
      <c r="C1088" s="19" t="s">
        <v>77</v>
      </c>
      <c r="D1088" s="20"/>
      <c r="E1088" s="14"/>
      <c r="F1088" s="22" t="str">
        <f t="shared" si="35"/>
        <v>-</v>
      </c>
    </row>
    <row r="1089" spans="2:6" ht="30.6" customHeight="1" outlineLevel="1" x14ac:dyDescent="0.25">
      <c r="B1089" s="47">
        <v>23</v>
      </c>
      <c r="C1089" s="19" t="s">
        <v>77</v>
      </c>
      <c r="D1089" s="20"/>
      <c r="E1089" s="14"/>
      <c r="F1089" s="22" t="str">
        <f t="shared" si="35"/>
        <v>-</v>
      </c>
    </row>
    <row r="1090" spans="2:6" ht="30.6" customHeight="1" outlineLevel="1" x14ac:dyDescent="0.25">
      <c r="B1090" s="47">
        <v>24</v>
      </c>
      <c r="C1090" s="19" t="s">
        <v>77</v>
      </c>
      <c r="D1090" s="20"/>
      <c r="E1090" s="14"/>
      <c r="F1090" s="22" t="str">
        <f t="shared" si="35"/>
        <v>-</v>
      </c>
    </row>
    <row r="1091" spans="2:6" ht="30.6" customHeight="1" outlineLevel="1" x14ac:dyDescent="0.25">
      <c r="B1091" s="47">
        <v>25</v>
      </c>
      <c r="C1091" s="19" t="s">
        <v>77</v>
      </c>
      <c r="D1091" s="20"/>
      <c r="E1091" s="14"/>
      <c r="F1091" s="22" t="str">
        <f t="shared" si="35"/>
        <v>-</v>
      </c>
    </row>
    <row r="1092" spans="2:6" ht="30.6" customHeight="1" outlineLevel="1" x14ac:dyDescent="0.25">
      <c r="B1092" s="47">
        <v>26</v>
      </c>
      <c r="C1092" s="19" t="s">
        <v>77</v>
      </c>
      <c r="D1092" s="20"/>
      <c r="E1092" s="14"/>
      <c r="F1092" s="22" t="str">
        <f t="shared" si="35"/>
        <v>-</v>
      </c>
    </row>
    <row r="1093" spans="2:6" ht="30.6" customHeight="1" outlineLevel="1" x14ac:dyDescent="0.25">
      <c r="B1093" s="47">
        <v>27</v>
      </c>
      <c r="C1093" s="19" t="s">
        <v>77</v>
      </c>
      <c r="D1093" s="20"/>
      <c r="E1093" s="14"/>
      <c r="F1093" s="22" t="str">
        <f t="shared" si="35"/>
        <v>-</v>
      </c>
    </row>
    <row r="1094" spans="2:6" ht="30.6" customHeight="1" outlineLevel="1" x14ac:dyDescent="0.25">
      <c r="B1094" s="47">
        <v>28</v>
      </c>
      <c r="C1094" s="19" t="s">
        <v>77</v>
      </c>
      <c r="D1094" s="20"/>
      <c r="E1094" s="14"/>
      <c r="F1094" s="22" t="str">
        <f t="shared" si="35"/>
        <v>-</v>
      </c>
    </row>
    <row r="1095" spans="2:6" ht="30.6" customHeight="1" outlineLevel="1" x14ac:dyDescent="0.25">
      <c r="B1095" s="47">
        <v>29</v>
      </c>
      <c r="C1095" s="19" t="s">
        <v>77</v>
      </c>
      <c r="D1095" s="20"/>
      <c r="E1095" s="14"/>
      <c r="F1095" s="22" t="str">
        <f t="shared" si="35"/>
        <v>-</v>
      </c>
    </row>
    <row r="1096" spans="2:6" ht="30.6" customHeight="1" outlineLevel="1" x14ac:dyDescent="0.25">
      <c r="B1096" s="47">
        <v>30</v>
      </c>
      <c r="C1096" s="19" t="s">
        <v>77</v>
      </c>
      <c r="D1096" s="20"/>
      <c r="E1096" s="14"/>
      <c r="F1096" s="22" t="str">
        <f t="shared" si="35"/>
        <v>-</v>
      </c>
    </row>
    <row r="1097" spans="2:6" ht="30.6" customHeight="1" outlineLevel="1" x14ac:dyDescent="0.25">
      <c r="B1097" s="47">
        <v>31</v>
      </c>
      <c r="C1097" s="19" t="s">
        <v>77</v>
      </c>
      <c r="D1097" s="20"/>
      <c r="E1097" s="14"/>
      <c r="F1097" s="22" t="str">
        <f t="shared" si="35"/>
        <v>-</v>
      </c>
    </row>
    <row r="1098" spans="2:6" ht="30.6" customHeight="1" outlineLevel="1" x14ac:dyDescent="0.25">
      <c r="B1098" s="47">
        <v>32</v>
      </c>
      <c r="C1098" s="19" t="s">
        <v>77</v>
      </c>
      <c r="D1098" s="20"/>
      <c r="E1098" s="14"/>
      <c r="F1098" s="22" t="str">
        <f t="shared" si="35"/>
        <v>-</v>
      </c>
    </row>
    <row r="1099" spans="2:6" ht="30.6" customHeight="1" outlineLevel="1" x14ac:dyDescent="0.25">
      <c r="B1099" s="47">
        <v>33</v>
      </c>
      <c r="C1099" s="19" t="s">
        <v>77</v>
      </c>
      <c r="D1099" s="20"/>
      <c r="E1099" s="14"/>
      <c r="F1099" s="22" t="str">
        <f t="shared" si="35"/>
        <v>-</v>
      </c>
    </row>
    <row r="1100" spans="2:6" ht="30.6" customHeight="1" outlineLevel="1" x14ac:dyDescent="0.25">
      <c r="B1100" s="47">
        <v>34</v>
      </c>
      <c r="C1100" s="19" t="s">
        <v>77</v>
      </c>
      <c r="D1100" s="20"/>
      <c r="E1100" s="14"/>
      <c r="F1100" s="22" t="str">
        <f t="shared" si="35"/>
        <v>-</v>
      </c>
    </row>
    <row r="1101" spans="2:6" ht="30.6" customHeight="1" outlineLevel="1" x14ac:dyDescent="0.25">
      <c r="B1101" s="47">
        <v>35</v>
      </c>
      <c r="C1101" s="19" t="s">
        <v>77</v>
      </c>
      <c r="D1101" s="20"/>
      <c r="E1101" s="14"/>
      <c r="F1101" s="22" t="str">
        <f t="shared" si="35"/>
        <v>-</v>
      </c>
    </row>
    <row r="1102" spans="2:6" ht="30.6" customHeight="1" outlineLevel="1" x14ac:dyDescent="0.25">
      <c r="B1102" s="47">
        <v>36</v>
      </c>
      <c r="C1102" s="19" t="s">
        <v>77</v>
      </c>
      <c r="D1102" s="20"/>
      <c r="E1102" s="14"/>
      <c r="F1102" s="22" t="str">
        <f t="shared" si="35"/>
        <v>-</v>
      </c>
    </row>
    <row r="1103" spans="2:6" ht="30.6" customHeight="1" outlineLevel="1" x14ac:dyDescent="0.25">
      <c r="B1103" s="47">
        <v>37</v>
      </c>
      <c r="C1103" s="19" t="s">
        <v>77</v>
      </c>
      <c r="D1103" s="20"/>
      <c r="E1103" s="14"/>
      <c r="F1103" s="22" t="str">
        <f t="shared" si="35"/>
        <v>-</v>
      </c>
    </row>
    <row r="1104" spans="2:6" ht="30.6" customHeight="1" outlineLevel="1" x14ac:dyDescent="0.25">
      <c r="B1104" s="47">
        <v>38</v>
      </c>
      <c r="C1104" s="19" t="s">
        <v>77</v>
      </c>
      <c r="D1104" s="20"/>
      <c r="E1104" s="14"/>
      <c r="F1104" s="22" t="str">
        <f t="shared" si="35"/>
        <v>-</v>
      </c>
    </row>
    <row r="1105" spans="2:6" ht="30.6" customHeight="1" outlineLevel="1" x14ac:dyDescent="0.25">
      <c r="B1105" s="47">
        <v>39</v>
      </c>
      <c r="C1105" s="19" t="s">
        <v>77</v>
      </c>
      <c r="D1105" s="20"/>
      <c r="E1105" s="14"/>
      <c r="F1105" s="22" t="str">
        <f t="shared" si="35"/>
        <v>-</v>
      </c>
    </row>
    <row r="1106" spans="2:6" ht="30.6" customHeight="1" outlineLevel="1" x14ac:dyDescent="0.25">
      <c r="B1106" s="47">
        <v>40</v>
      </c>
      <c r="C1106" s="19" t="s">
        <v>77</v>
      </c>
      <c r="D1106" s="20"/>
      <c r="E1106" s="14"/>
      <c r="F1106" s="22" t="str">
        <f t="shared" si="35"/>
        <v>-</v>
      </c>
    </row>
    <row r="1107" spans="2:6" ht="30.6" customHeight="1" outlineLevel="1" x14ac:dyDescent="0.25">
      <c r="B1107" s="47">
        <v>41</v>
      </c>
      <c r="C1107" s="19" t="s">
        <v>77</v>
      </c>
      <c r="D1107" s="20"/>
      <c r="E1107" s="14"/>
      <c r="F1107" s="22" t="str">
        <f t="shared" si="35"/>
        <v>-</v>
      </c>
    </row>
    <row r="1108" spans="2:6" ht="30.6" customHeight="1" outlineLevel="1" x14ac:dyDescent="0.25">
      <c r="B1108" s="47">
        <v>42</v>
      </c>
      <c r="C1108" s="19" t="s">
        <v>77</v>
      </c>
      <c r="D1108" s="20"/>
      <c r="E1108" s="14"/>
      <c r="F1108" s="22" t="str">
        <f t="shared" si="35"/>
        <v>-</v>
      </c>
    </row>
    <row r="1109" spans="2:6" ht="30.6" customHeight="1" outlineLevel="1" x14ac:dyDescent="0.25">
      <c r="B1109" s="47">
        <v>43</v>
      </c>
      <c r="C1109" s="19" t="s">
        <v>77</v>
      </c>
      <c r="D1109" s="20"/>
      <c r="E1109" s="14"/>
      <c r="F1109" s="22" t="str">
        <f t="shared" si="35"/>
        <v>-</v>
      </c>
    </row>
    <row r="1110" spans="2:6" ht="30.6" customHeight="1" outlineLevel="1" x14ac:dyDescent="0.25">
      <c r="B1110" s="47">
        <v>44</v>
      </c>
      <c r="C1110" s="19" t="s">
        <v>77</v>
      </c>
      <c r="D1110" s="20"/>
      <c r="E1110" s="14"/>
      <c r="F1110" s="22" t="str">
        <f t="shared" si="35"/>
        <v>-</v>
      </c>
    </row>
    <row r="1111" spans="2:6" ht="30.6" customHeight="1" outlineLevel="1" x14ac:dyDescent="0.25">
      <c r="B1111" s="47">
        <v>45</v>
      </c>
      <c r="C1111" s="19" t="s">
        <v>77</v>
      </c>
      <c r="D1111" s="20"/>
      <c r="E1111" s="14"/>
      <c r="F1111" s="22" t="str">
        <f t="shared" si="35"/>
        <v>-</v>
      </c>
    </row>
    <row r="1112" spans="2:6" ht="30.6" customHeight="1" outlineLevel="1" x14ac:dyDescent="0.25">
      <c r="B1112" s="47">
        <v>46</v>
      </c>
      <c r="C1112" s="19" t="s">
        <v>77</v>
      </c>
      <c r="D1112" s="20"/>
      <c r="E1112" s="14"/>
      <c r="F1112" s="22" t="str">
        <f t="shared" si="35"/>
        <v>-</v>
      </c>
    </row>
    <row r="1113" spans="2:6" ht="30.6" customHeight="1" outlineLevel="1" x14ac:dyDescent="0.25">
      <c r="B1113" s="47">
        <v>47</v>
      </c>
      <c r="C1113" s="19" t="s">
        <v>77</v>
      </c>
      <c r="D1113" s="20"/>
      <c r="E1113" s="14"/>
      <c r="F1113" s="22" t="str">
        <f t="shared" si="35"/>
        <v>-</v>
      </c>
    </row>
    <row r="1114" spans="2:6" ht="30.6" customHeight="1" outlineLevel="1" x14ac:dyDescent="0.25">
      <c r="B1114" s="47">
        <v>48</v>
      </c>
      <c r="C1114" s="19" t="s">
        <v>77</v>
      </c>
      <c r="D1114" s="20"/>
      <c r="E1114" s="14"/>
      <c r="F1114" s="22" t="str">
        <f t="shared" si="35"/>
        <v>-</v>
      </c>
    </row>
    <row r="1115" spans="2:6" ht="30.6" customHeight="1" outlineLevel="1" x14ac:dyDescent="0.25">
      <c r="B1115" s="47">
        <v>49</v>
      </c>
      <c r="C1115" s="19" t="s">
        <v>77</v>
      </c>
      <c r="D1115" s="20"/>
      <c r="E1115" s="14"/>
      <c r="F1115" s="22" t="str">
        <f t="shared" si="35"/>
        <v>-</v>
      </c>
    </row>
    <row r="1116" spans="2:6" ht="30.6" customHeight="1" outlineLevel="1" x14ac:dyDescent="0.25">
      <c r="B1116" s="47">
        <v>50</v>
      </c>
      <c r="C1116" s="19" t="s">
        <v>77</v>
      </c>
      <c r="D1116" s="20"/>
      <c r="E1116" s="14"/>
      <c r="F1116" s="22" t="str">
        <f t="shared" si="35"/>
        <v>-</v>
      </c>
    </row>
    <row r="1117" spans="2:6" ht="30.6" customHeight="1" outlineLevel="1" x14ac:dyDescent="0.25">
      <c r="B1117" s="47">
        <v>51</v>
      </c>
      <c r="C1117" s="19" t="s">
        <v>77</v>
      </c>
      <c r="D1117" s="20"/>
      <c r="E1117" s="14"/>
      <c r="F1117" s="22" t="str">
        <f t="shared" si="35"/>
        <v>-</v>
      </c>
    </row>
    <row r="1118" spans="2:6" ht="30.6" customHeight="1" outlineLevel="1" x14ac:dyDescent="0.25">
      <c r="B1118" s="47">
        <v>52</v>
      </c>
      <c r="C1118" s="19" t="s">
        <v>77</v>
      </c>
      <c r="D1118" s="20"/>
      <c r="E1118" s="14"/>
      <c r="F1118" s="22" t="str">
        <f t="shared" si="35"/>
        <v>-</v>
      </c>
    </row>
    <row r="1119" spans="2:6" ht="30.6" customHeight="1" outlineLevel="1" x14ac:dyDescent="0.25">
      <c r="B1119" s="47">
        <v>53</v>
      </c>
      <c r="C1119" s="19" t="s">
        <v>77</v>
      </c>
      <c r="D1119" s="20"/>
      <c r="E1119" s="14"/>
      <c r="F1119" s="22" t="str">
        <f t="shared" si="35"/>
        <v>-</v>
      </c>
    </row>
    <row r="1120" spans="2:6" ht="30.6" customHeight="1" outlineLevel="1" x14ac:dyDescent="0.25">
      <c r="B1120" s="47">
        <v>54</v>
      </c>
      <c r="C1120" s="19" t="s">
        <v>77</v>
      </c>
      <c r="D1120" s="20"/>
      <c r="E1120" s="14"/>
      <c r="F1120" s="22" t="str">
        <f t="shared" si="35"/>
        <v>-</v>
      </c>
    </row>
    <row r="1121" spans="2:6" ht="30.6" customHeight="1" outlineLevel="1" x14ac:dyDescent="0.25">
      <c r="B1121" s="47">
        <v>55</v>
      </c>
      <c r="C1121" s="19" t="s">
        <v>77</v>
      </c>
      <c r="D1121" s="20"/>
      <c r="E1121" s="14"/>
      <c r="F1121" s="22" t="str">
        <f t="shared" si="35"/>
        <v>-</v>
      </c>
    </row>
    <row r="1122" spans="2:6" ht="30.6" customHeight="1" outlineLevel="1" x14ac:dyDescent="0.25">
      <c r="B1122" s="47">
        <v>56</v>
      </c>
      <c r="C1122" s="19" t="s">
        <v>77</v>
      </c>
      <c r="D1122" s="20"/>
      <c r="E1122" s="14"/>
      <c r="F1122" s="22" t="str">
        <f t="shared" si="35"/>
        <v>-</v>
      </c>
    </row>
    <row r="1123" spans="2:6" ht="30.6" customHeight="1" outlineLevel="1" x14ac:dyDescent="0.25">
      <c r="B1123" s="47">
        <v>57</v>
      </c>
      <c r="C1123" s="19" t="s">
        <v>77</v>
      </c>
      <c r="D1123" s="20"/>
      <c r="E1123" s="14"/>
      <c r="F1123" s="22" t="str">
        <f t="shared" si="35"/>
        <v>-</v>
      </c>
    </row>
    <row r="1124" spans="2:6" ht="30.6" customHeight="1" outlineLevel="1" x14ac:dyDescent="0.25">
      <c r="B1124" s="47">
        <v>58</v>
      </c>
      <c r="C1124" s="19" t="s">
        <v>77</v>
      </c>
      <c r="D1124" s="20"/>
      <c r="E1124" s="14"/>
      <c r="F1124" s="22" t="str">
        <f t="shared" si="35"/>
        <v>-</v>
      </c>
    </row>
    <row r="1125" spans="2:6" ht="30.6" customHeight="1" outlineLevel="1" x14ac:dyDescent="0.25">
      <c r="B1125" s="47">
        <v>59</v>
      </c>
      <c r="C1125" s="19" t="s">
        <v>77</v>
      </c>
      <c r="D1125" s="20"/>
      <c r="E1125" s="14"/>
      <c r="F1125" s="22" t="str">
        <f t="shared" si="35"/>
        <v>-</v>
      </c>
    </row>
    <row r="1126" spans="2:6" ht="30.6" customHeight="1" outlineLevel="1" x14ac:dyDescent="0.25">
      <c r="B1126" s="47">
        <v>60</v>
      </c>
      <c r="C1126" s="19" t="s">
        <v>77</v>
      </c>
      <c r="D1126" s="20"/>
      <c r="E1126" s="14"/>
      <c r="F1126" s="22" t="str">
        <f t="shared" si="35"/>
        <v>-</v>
      </c>
    </row>
    <row r="1127" spans="2:6" ht="30.6" customHeight="1" outlineLevel="1" x14ac:dyDescent="0.25">
      <c r="B1127" s="47">
        <v>61</v>
      </c>
      <c r="C1127" s="19" t="s">
        <v>77</v>
      </c>
      <c r="D1127" s="20"/>
      <c r="E1127" s="14"/>
      <c r="F1127" s="22" t="str">
        <f t="shared" si="35"/>
        <v>-</v>
      </c>
    </row>
    <row r="1128" spans="2:6" ht="30.6" customHeight="1" outlineLevel="1" x14ac:dyDescent="0.25">
      <c r="B1128" s="47">
        <v>62</v>
      </c>
      <c r="C1128" s="19" t="s">
        <v>77</v>
      </c>
      <c r="D1128" s="20"/>
      <c r="E1128" s="14"/>
      <c r="F1128" s="22" t="str">
        <f t="shared" si="35"/>
        <v>-</v>
      </c>
    </row>
    <row r="1129" spans="2:6" ht="30.6" customHeight="1" outlineLevel="1" x14ac:dyDescent="0.25">
      <c r="B1129" s="47">
        <v>63</v>
      </c>
      <c r="C1129" s="19" t="s">
        <v>77</v>
      </c>
      <c r="D1129" s="20"/>
      <c r="E1129" s="14"/>
      <c r="F1129" s="22" t="str">
        <f t="shared" si="35"/>
        <v>-</v>
      </c>
    </row>
    <row r="1130" spans="2:6" ht="30.6" customHeight="1" outlineLevel="1" x14ac:dyDescent="0.25">
      <c r="B1130" s="47">
        <v>64</v>
      </c>
      <c r="C1130" s="19" t="s">
        <v>77</v>
      </c>
      <c r="D1130" s="20"/>
      <c r="E1130" s="14"/>
      <c r="F1130" s="22" t="str">
        <f t="shared" si="35"/>
        <v>-</v>
      </c>
    </row>
    <row r="1131" spans="2:6" ht="30.6" customHeight="1" outlineLevel="1" x14ac:dyDescent="0.25">
      <c r="B1131" s="47">
        <v>65</v>
      </c>
      <c r="C1131" s="19" t="s">
        <v>77</v>
      </c>
      <c r="D1131" s="20"/>
      <c r="E1131" s="14"/>
      <c r="F1131" s="22" t="str">
        <f t="shared" si="35"/>
        <v>-</v>
      </c>
    </row>
    <row r="1132" spans="2:6" ht="30.6" customHeight="1" outlineLevel="1" x14ac:dyDescent="0.25">
      <c r="B1132" s="47">
        <v>66</v>
      </c>
      <c r="C1132" s="19" t="s">
        <v>77</v>
      </c>
      <c r="D1132" s="20"/>
      <c r="E1132" s="14"/>
      <c r="F1132" s="22" t="str">
        <f t="shared" ref="F1132:F1166" si="36">IFERROR(D1132/E1132,"-")</f>
        <v>-</v>
      </c>
    </row>
    <row r="1133" spans="2:6" ht="30.6" customHeight="1" outlineLevel="1" x14ac:dyDescent="0.25">
      <c r="B1133" s="47">
        <v>67</v>
      </c>
      <c r="C1133" s="19" t="s">
        <v>77</v>
      </c>
      <c r="D1133" s="20"/>
      <c r="E1133" s="14"/>
      <c r="F1133" s="22" t="str">
        <f t="shared" si="36"/>
        <v>-</v>
      </c>
    </row>
    <row r="1134" spans="2:6" ht="30.6" customHeight="1" outlineLevel="1" x14ac:dyDescent="0.25">
      <c r="B1134" s="47">
        <v>68</v>
      </c>
      <c r="C1134" s="19" t="s">
        <v>77</v>
      </c>
      <c r="D1134" s="20"/>
      <c r="E1134" s="14"/>
      <c r="F1134" s="22" t="str">
        <f t="shared" si="36"/>
        <v>-</v>
      </c>
    </row>
    <row r="1135" spans="2:6" ht="30.6" customHeight="1" outlineLevel="1" x14ac:dyDescent="0.25">
      <c r="B1135" s="47">
        <v>69</v>
      </c>
      <c r="C1135" s="19" t="s">
        <v>77</v>
      </c>
      <c r="D1135" s="20"/>
      <c r="E1135" s="14"/>
      <c r="F1135" s="22" t="str">
        <f t="shared" si="36"/>
        <v>-</v>
      </c>
    </row>
    <row r="1136" spans="2:6" ht="30.6" customHeight="1" outlineLevel="1" x14ac:dyDescent="0.25">
      <c r="B1136" s="47">
        <v>70</v>
      </c>
      <c r="C1136" s="19" t="s">
        <v>77</v>
      </c>
      <c r="D1136" s="20"/>
      <c r="E1136" s="14"/>
      <c r="F1136" s="22" t="str">
        <f t="shared" si="36"/>
        <v>-</v>
      </c>
    </row>
    <row r="1137" spans="2:6" ht="30.6" customHeight="1" outlineLevel="1" x14ac:dyDescent="0.25">
      <c r="B1137" s="47">
        <v>71</v>
      </c>
      <c r="C1137" s="19" t="s">
        <v>77</v>
      </c>
      <c r="D1137" s="20"/>
      <c r="E1137" s="14"/>
      <c r="F1137" s="22" t="str">
        <f t="shared" si="36"/>
        <v>-</v>
      </c>
    </row>
    <row r="1138" spans="2:6" ht="30.6" customHeight="1" outlineLevel="1" x14ac:dyDescent="0.25">
      <c r="B1138" s="47">
        <v>72</v>
      </c>
      <c r="C1138" s="19" t="s">
        <v>77</v>
      </c>
      <c r="D1138" s="20"/>
      <c r="E1138" s="14"/>
      <c r="F1138" s="22" t="str">
        <f t="shared" si="36"/>
        <v>-</v>
      </c>
    </row>
    <row r="1139" spans="2:6" ht="30.6" customHeight="1" outlineLevel="1" x14ac:dyDescent="0.25">
      <c r="B1139" s="47">
        <v>73</v>
      </c>
      <c r="C1139" s="19" t="s">
        <v>77</v>
      </c>
      <c r="D1139" s="20"/>
      <c r="E1139" s="14"/>
      <c r="F1139" s="22" t="str">
        <f t="shared" si="36"/>
        <v>-</v>
      </c>
    </row>
    <row r="1140" spans="2:6" ht="30.6" customHeight="1" outlineLevel="1" x14ac:dyDescent="0.25">
      <c r="B1140" s="47">
        <v>74</v>
      </c>
      <c r="C1140" s="19" t="s">
        <v>77</v>
      </c>
      <c r="D1140" s="20"/>
      <c r="E1140" s="14"/>
      <c r="F1140" s="22" t="str">
        <f t="shared" si="36"/>
        <v>-</v>
      </c>
    </row>
    <row r="1141" spans="2:6" ht="30.6" customHeight="1" outlineLevel="1" x14ac:dyDescent="0.25">
      <c r="B1141" s="47">
        <v>75</v>
      </c>
      <c r="C1141" s="19" t="s">
        <v>77</v>
      </c>
      <c r="D1141" s="20"/>
      <c r="E1141" s="14"/>
      <c r="F1141" s="22" t="str">
        <f t="shared" si="36"/>
        <v>-</v>
      </c>
    </row>
    <row r="1142" spans="2:6" ht="30.6" customHeight="1" outlineLevel="1" x14ac:dyDescent="0.25">
      <c r="B1142" s="47">
        <v>76</v>
      </c>
      <c r="C1142" s="19" t="s">
        <v>77</v>
      </c>
      <c r="D1142" s="20"/>
      <c r="E1142" s="14"/>
      <c r="F1142" s="22" t="str">
        <f t="shared" si="36"/>
        <v>-</v>
      </c>
    </row>
    <row r="1143" spans="2:6" ht="30.6" customHeight="1" outlineLevel="1" x14ac:dyDescent="0.25">
      <c r="B1143" s="47">
        <v>77</v>
      </c>
      <c r="C1143" s="19" t="s">
        <v>77</v>
      </c>
      <c r="D1143" s="20"/>
      <c r="E1143" s="14"/>
      <c r="F1143" s="22" t="str">
        <f t="shared" si="36"/>
        <v>-</v>
      </c>
    </row>
    <row r="1144" spans="2:6" ht="30.6" customHeight="1" outlineLevel="1" x14ac:dyDescent="0.25">
      <c r="B1144" s="47">
        <v>78</v>
      </c>
      <c r="C1144" s="19" t="s">
        <v>77</v>
      </c>
      <c r="D1144" s="20"/>
      <c r="E1144" s="14"/>
      <c r="F1144" s="22" t="str">
        <f t="shared" si="36"/>
        <v>-</v>
      </c>
    </row>
    <row r="1145" spans="2:6" ht="30.6" customHeight="1" outlineLevel="1" x14ac:dyDescent="0.25">
      <c r="B1145" s="47">
        <v>79</v>
      </c>
      <c r="C1145" s="19" t="s">
        <v>77</v>
      </c>
      <c r="D1145" s="20"/>
      <c r="E1145" s="14"/>
      <c r="F1145" s="22" t="str">
        <f t="shared" si="36"/>
        <v>-</v>
      </c>
    </row>
    <row r="1146" spans="2:6" ht="30.6" customHeight="1" outlineLevel="1" x14ac:dyDescent="0.25">
      <c r="B1146" s="47">
        <v>80</v>
      </c>
      <c r="C1146" s="19" t="s">
        <v>77</v>
      </c>
      <c r="D1146" s="20"/>
      <c r="E1146" s="14"/>
      <c r="F1146" s="22" t="str">
        <f t="shared" si="36"/>
        <v>-</v>
      </c>
    </row>
    <row r="1147" spans="2:6" ht="30.6" customHeight="1" outlineLevel="1" x14ac:dyDescent="0.25">
      <c r="B1147" s="47">
        <v>81</v>
      </c>
      <c r="C1147" s="19" t="s">
        <v>77</v>
      </c>
      <c r="D1147" s="20"/>
      <c r="E1147" s="14"/>
      <c r="F1147" s="22" t="str">
        <f t="shared" si="36"/>
        <v>-</v>
      </c>
    </row>
    <row r="1148" spans="2:6" ht="30.6" customHeight="1" outlineLevel="1" x14ac:dyDescent="0.25">
      <c r="B1148" s="47">
        <v>82</v>
      </c>
      <c r="C1148" s="19" t="s">
        <v>77</v>
      </c>
      <c r="D1148" s="20"/>
      <c r="E1148" s="14"/>
      <c r="F1148" s="22" t="str">
        <f t="shared" si="36"/>
        <v>-</v>
      </c>
    </row>
    <row r="1149" spans="2:6" ht="30.6" customHeight="1" outlineLevel="1" x14ac:dyDescent="0.25">
      <c r="B1149" s="47">
        <v>83</v>
      </c>
      <c r="C1149" s="19" t="s">
        <v>77</v>
      </c>
      <c r="D1149" s="20"/>
      <c r="E1149" s="14"/>
      <c r="F1149" s="22" t="str">
        <f t="shared" si="36"/>
        <v>-</v>
      </c>
    </row>
    <row r="1150" spans="2:6" ht="30.6" customHeight="1" outlineLevel="1" x14ac:dyDescent="0.25">
      <c r="B1150" s="47">
        <v>84</v>
      </c>
      <c r="C1150" s="19" t="s">
        <v>77</v>
      </c>
      <c r="D1150" s="20"/>
      <c r="E1150" s="14"/>
      <c r="F1150" s="22" t="str">
        <f t="shared" si="36"/>
        <v>-</v>
      </c>
    </row>
    <row r="1151" spans="2:6" ht="30.6" customHeight="1" outlineLevel="1" x14ac:dyDescent="0.25">
      <c r="B1151" s="47">
        <v>85</v>
      </c>
      <c r="C1151" s="19" t="s">
        <v>77</v>
      </c>
      <c r="D1151" s="20"/>
      <c r="E1151" s="14"/>
      <c r="F1151" s="22" t="str">
        <f t="shared" si="36"/>
        <v>-</v>
      </c>
    </row>
    <row r="1152" spans="2:6" ht="30.6" customHeight="1" outlineLevel="1" x14ac:dyDescent="0.25">
      <c r="B1152" s="47">
        <v>86</v>
      </c>
      <c r="C1152" s="19" t="s">
        <v>77</v>
      </c>
      <c r="D1152" s="20"/>
      <c r="E1152" s="14"/>
      <c r="F1152" s="22" t="str">
        <f t="shared" si="36"/>
        <v>-</v>
      </c>
    </row>
    <row r="1153" spans="1:7" ht="30.6" customHeight="1" outlineLevel="1" x14ac:dyDescent="0.25">
      <c r="B1153" s="47">
        <v>87</v>
      </c>
      <c r="C1153" s="19" t="s">
        <v>77</v>
      </c>
      <c r="D1153" s="20"/>
      <c r="E1153" s="14"/>
      <c r="F1153" s="22" t="str">
        <f t="shared" si="36"/>
        <v>-</v>
      </c>
    </row>
    <row r="1154" spans="1:7" ht="30.6" customHeight="1" outlineLevel="1" x14ac:dyDescent="0.25">
      <c r="B1154" s="47">
        <v>88</v>
      </c>
      <c r="C1154" s="19" t="s">
        <v>77</v>
      </c>
      <c r="D1154" s="20"/>
      <c r="E1154" s="14"/>
      <c r="F1154" s="22" t="str">
        <f t="shared" si="36"/>
        <v>-</v>
      </c>
    </row>
    <row r="1155" spans="1:7" ht="30.6" customHeight="1" outlineLevel="1" x14ac:dyDescent="0.25">
      <c r="B1155" s="47">
        <v>89</v>
      </c>
      <c r="C1155" s="19" t="s">
        <v>77</v>
      </c>
      <c r="D1155" s="20"/>
      <c r="E1155" s="14"/>
      <c r="F1155" s="22" t="str">
        <f t="shared" si="36"/>
        <v>-</v>
      </c>
    </row>
    <row r="1156" spans="1:7" ht="30.6" customHeight="1" outlineLevel="1" x14ac:dyDescent="0.25">
      <c r="B1156" s="47">
        <v>90</v>
      </c>
      <c r="C1156" s="19" t="s">
        <v>77</v>
      </c>
      <c r="D1156" s="20"/>
      <c r="E1156" s="14"/>
      <c r="F1156" s="22" t="str">
        <f t="shared" si="36"/>
        <v>-</v>
      </c>
    </row>
    <row r="1157" spans="1:7" ht="30.6" customHeight="1" outlineLevel="1" x14ac:dyDescent="0.25">
      <c r="B1157" s="47">
        <v>91</v>
      </c>
      <c r="C1157" s="19" t="s">
        <v>77</v>
      </c>
      <c r="D1157" s="20"/>
      <c r="E1157" s="14"/>
      <c r="F1157" s="22" t="str">
        <f t="shared" si="36"/>
        <v>-</v>
      </c>
    </row>
    <row r="1158" spans="1:7" ht="30.6" customHeight="1" outlineLevel="1" x14ac:dyDescent="0.25">
      <c r="B1158" s="47">
        <v>92</v>
      </c>
      <c r="C1158" s="19" t="s">
        <v>77</v>
      </c>
      <c r="D1158" s="20"/>
      <c r="E1158" s="14"/>
      <c r="F1158" s="22" t="str">
        <f t="shared" si="36"/>
        <v>-</v>
      </c>
    </row>
    <row r="1159" spans="1:7" ht="30.6" customHeight="1" outlineLevel="1" x14ac:dyDescent="0.25">
      <c r="B1159" s="47">
        <v>93</v>
      </c>
      <c r="C1159" s="19" t="s">
        <v>77</v>
      </c>
      <c r="D1159" s="20"/>
      <c r="E1159" s="14"/>
      <c r="F1159" s="22" t="str">
        <f t="shared" si="36"/>
        <v>-</v>
      </c>
    </row>
    <row r="1160" spans="1:7" ht="30.6" customHeight="1" outlineLevel="1" x14ac:dyDescent="0.25">
      <c r="B1160" s="47">
        <v>94</v>
      </c>
      <c r="C1160" s="19" t="s">
        <v>77</v>
      </c>
      <c r="D1160" s="20"/>
      <c r="E1160" s="14"/>
      <c r="F1160" s="22" t="str">
        <f t="shared" si="36"/>
        <v>-</v>
      </c>
    </row>
    <row r="1161" spans="1:7" ht="30.6" customHeight="1" outlineLevel="1" x14ac:dyDescent="0.25">
      <c r="B1161" s="47">
        <v>95</v>
      </c>
      <c r="C1161" s="19" t="s">
        <v>77</v>
      </c>
      <c r="D1161" s="20"/>
      <c r="E1161" s="14"/>
      <c r="F1161" s="22" t="str">
        <f t="shared" si="36"/>
        <v>-</v>
      </c>
    </row>
    <row r="1162" spans="1:7" ht="30.6" customHeight="1" outlineLevel="1" x14ac:dyDescent="0.25">
      <c r="B1162" s="47">
        <v>96</v>
      </c>
      <c r="C1162" s="19" t="s">
        <v>77</v>
      </c>
      <c r="D1162" s="20"/>
      <c r="E1162" s="14"/>
      <c r="F1162" s="22" t="str">
        <f t="shared" si="36"/>
        <v>-</v>
      </c>
    </row>
    <row r="1163" spans="1:7" ht="30.6" customHeight="1" outlineLevel="1" x14ac:dyDescent="0.25">
      <c r="B1163" s="47">
        <v>97</v>
      </c>
      <c r="C1163" s="19" t="s">
        <v>77</v>
      </c>
      <c r="D1163" s="20"/>
      <c r="E1163" s="14"/>
      <c r="F1163" s="22" t="str">
        <f t="shared" si="36"/>
        <v>-</v>
      </c>
    </row>
    <row r="1164" spans="1:7" ht="30.6" customHeight="1" outlineLevel="1" x14ac:dyDescent="0.25">
      <c r="B1164" s="47">
        <v>98</v>
      </c>
      <c r="C1164" s="19" t="s">
        <v>77</v>
      </c>
      <c r="D1164" s="20"/>
      <c r="E1164" s="14"/>
      <c r="F1164" s="22" t="str">
        <f t="shared" si="36"/>
        <v>-</v>
      </c>
    </row>
    <row r="1165" spans="1:7" ht="30.6" customHeight="1" outlineLevel="1" x14ac:dyDescent="0.25">
      <c r="B1165" s="47">
        <v>99</v>
      </c>
      <c r="C1165" s="19" t="s">
        <v>77</v>
      </c>
      <c r="D1165" s="20"/>
      <c r="E1165" s="14"/>
      <c r="F1165" s="22" t="str">
        <f t="shared" si="36"/>
        <v>-</v>
      </c>
    </row>
    <row r="1166" spans="1:7" ht="36.6" customHeight="1" outlineLevel="1" x14ac:dyDescent="0.25">
      <c r="B1166" s="47">
        <v>100</v>
      </c>
      <c r="C1166" s="19" t="s">
        <v>77</v>
      </c>
      <c r="D1166" s="20"/>
      <c r="E1166" s="14"/>
      <c r="F1166" s="22" t="str">
        <f t="shared" si="36"/>
        <v>-</v>
      </c>
    </row>
    <row r="1167" spans="1:7" ht="22.9" customHeight="1" x14ac:dyDescent="0.25"/>
    <row r="1168" spans="1:7" ht="45.75" customHeight="1" x14ac:dyDescent="0.25">
      <c r="A1168" s="136" t="s">
        <v>301</v>
      </c>
      <c r="C1168" s="168" t="s">
        <v>92</v>
      </c>
      <c r="D1168" s="168"/>
      <c r="E1168" s="168"/>
      <c r="F1168" s="168"/>
      <c r="G1168" s="168"/>
    </row>
    <row r="1169" spans="1:7" ht="45" outlineLevel="1" x14ac:dyDescent="0.25">
      <c r="A1169" s="136" t="s">
        <v>302</v>
      </c>
    </row>
    <row r="1170" spans="1:7" ht="48.75" customHeight="1" outlineLevel="1" x14ac:dyDescent="0.25">
      <c r="C1170" s="60" t="s">
        <v>80</v>
      </c>
      <c r="D1170" s="60" t="s">
        <v>78</v>
      </c>
      <c r="E1170" s="60" t="s">
        <v>72</v>
      </c>
      <c r="F1170" s="60" t="s">
        <v>79</v>
      </c>
      <c r="G1170" s="60" t="s">
        <v>70</v>
      </c>
    </row>
    <row r="1171" spans="1:7" ht="33" customHeight="1" outlineLevel="1" x14ac:dyDescent="0.25">
      <c r="B1171" s="47">
        <v>1</v>
      </c>
      <c r="C1171" s="19" t="s">
        <v>81</v>
      </c>
      <c r="D1171" s="20"/>
      <c r="E1171" s="20"/>
      <c r="F1171" s="20"/>
      <c r="G1171" s="76" t="str">
        <f>IFERROR(D1171/F1171,"-")</f>
        <v>-</v>
      </c>
    </row>
    <row r="1172" spans="1:7" ht="33" customHeight="1" outlineLevel="1" x14ac:dyDescent="0.25">
      <c r="B1172" s="47">
        <v>2</v>
      </c>
      <c r="C1172" s="19" t="s">
        <v>81</v>
      </c>
      <c r="D1172" s="20"/>
      <c r="E1172" s="20"/>
      <c r="F1172" s="20"/>
      <c r="G1172" s="76" t="str">
        <f t="shared" ref="G1172:G1189" si="37">IFERROR(D1172/F1172,"-")</f>
        <v>-</v>
      </c>
    </row>
    <row r="1173" spans="1:7" ht="33" customHeight="1" outlineLevel="1" x14ac:dyDescent="0.25">
      <c r="B1173" s="47">
        <v>3</v>
      </c>
      <c r="C1173" s="19" t="s">
        <v>81</v>
      </c>
      <c r="D1173" s="20"/>
      <c r="E1173" s="20"/>
      <c r="F1173" s="20"/>
      <c r="G1173" s="76" t="str">
        <f t="shared" si="37"/>
        <v>-</v>
      </c>
    </row>
    <row r="1174" spans="1:7" ht="33" customHeight="1" outlineLevel="1" x14ac:dyDescent="0.25">
      <c r="B1174" s="47">
        <v>4</v>
      </c>
      <c r="C1174" s="19" t="s">
        <v>81</v>
      </c>
      <c r="D1174" s="20"/>
      <c r="E1174" s="20"/>
      <c r="F1174" s="20"/>
      <c r="G1174" s="76" t="str">
        <f t="shared" si="37"/>
        <v>-</v>
      </c>
    </row>
    <row r="1175" spans="1:7" ht="33" customHeight="1" outlineLevel="1" x14ac:dyDescent="0.25">
      <c r="B1175" s="47">
        <v>5</v>
      </c>
      <c r="C1175" s="19" t="s">
        <v>81</v>
      </c>
      <c r="D1175" s="20"/>
      <c r="E1175" s="20"/>
      <c r="F1175" s="20"/>
      <c r="G1175" s="76" t="str">
        <f t="shared" si="37"/>
        <v>-</v>
      </c>
    </row>
    <row r="1176" spans="1:7" ht="33" customHeight="1" outlineLevel="1" x14ac:dyDescent="0.25">
      <c r="B1176" s="47">
        <v>6</v>
      </c>
      <c r="C1176" s="19" t="s">
        <v>81</v>
      </c>
      <c r="D1176" s="20"/>
      <c r="E1176" s="20"/>
      <c r="F1176" s="20"/>
      <c r="G1176" s="76" t="str">
        <f t="shared" si="37"/>
        <v>-</v>
      </c>
    </row>
    <row r="1177" spans="1:7" ht="33" customHeight="1" outlineLevel="1" x14ac:dyDescent="0.25">
      <c r="B1177" s="47">
        <v>7</v>
      </c>
      <c r="C1177" s="19" t="s">
        <v>81</v>
      </c>
      <c r="D1177" s="20"/>
      <c r="E1177" s="20"/>
      <c r="F1177" s="20"/>
      <c r="G1177" s="76" t="str">
        <f t="shared" si="37"/>
        <v>-</v>
      </c>
    </row>
    <row r="1178" spans="1:7" ht="33" customHeight="1" outlineLevel="1" x14ac:dyDescent="0.25">
      <c r="B1178" s="47">
        <v>8</v>
      </c>
      <c r="C1178" s="19" t="s">
        <v>81</v>
      </c>
      <c r="D1178" s="20"/>
      <c r="E1178" s="20"/>
      <c r="F1178" s="20"/>
      <c r="G1178" s="76" t="str">
        <f t="shared" si="37"/>
        <v>-</v>
      </c>
    </row>
    <row r="1179" spans="1:7" ht="33" customHeight="1" outlineLevel="1" x14ac:dyDescent="0.25">
      <c r="B1179" s="47">
        <v>9</v>
      </c>
      <c r="C1179" s="19" t="s">
        <v>81</v>
      </c>
      <c r="D1179" s="20"/>
      <c r="E1179" s="20"/>
      <c r="F1179" s="20"/>
      <c r="G1179" s="76" t="str">
        <f t="shared" si="37"/>
        <v>-</v>
      </c>
    </row>
    <row r="1180" spans="1:7" ht="33" customHeight="1" outlineLevel="1" x14ac:dyDescent="0.25">
      <c r="B1180" s="47">
        <v>10</v>
      </c>
      <c r="C1180" s="19" t="s">
        <v>81</v>
      </c>
      <c r="D1180" s="20"/>
      <c r="E1180" s="20"/>
      <c r="F1180" s="20"/>
      <c r="G1180" s="76" t="str">
        <f t="shared" si="37"/>
        <v>-</v>
      </c>
    </row>
    <row r="1181" spans="1:7" ht="33" customHeight="1" outlineLevel="1" x14ac:dyDescent="0.25">
      <c r="B1181" s="47">
        <v>11</v>
      </c>
      <c r="C1181" s="19" t="s">
        <v>81</v>
      </c>
      <c r="D1181" s="20"/>
      <c r="E1181" s="20"/>
      <c r="F1181" s="20"/>
      <c r="G1181" s="76" t="str">
        <f t="shared" si="37"/>
        <v>-</v>
      </c>
    </row>
    <row r="1182" spans="1:7" ht="33" customHeight="1" outlineLevel="1" x14ac:dyDescent="0.25">
      <c r="B1182" s="47">
        <v>12</v>
      </c>
      <c r="C1182" s="19" t="s">
        <v>81</v>
      </c>
      <c r="D1182" s="20"/>
      <c r="E1182" s="20"/>
      <c r="F1182" s="20"/>
      <c r="G1182" s="76" t="str">
        <f t="shared" si="37"/>
        <v>-</v>
      </c>
    </row>
    <row r="1183" spans="1:7" ht="33" customHeight="1" outlineLevel="1" x14ac:dyDescent="0.25">
      <c r="B1183" s="47">
        <v>13</v>
      </c>
      <c r="C1183" s="19" t="s">
        <v>81</v>
      </c>
      <c r="D1183" s="20"/>
      <c r="E1183" s="20"/>
      <c r="F1183" s="20"/>
      <c r="G1183" s="76" t="str">
        <f t="shared" si="37"/>
        <v>-</v>
      </c>
    </row>
    <row r="1184" spans="1:7" ht="33" customHeight="1" outlineLevel="1" x14ac:dyDescent="0.25">
      <c r="B1184" s="47">
        <v>14</v>
      </c>
      <c r="C1184" s="19" t="s">
        <v>81</v>
      </c>
      <c r="D1184" s="20"/>
      <c r="E1184" s="20"/>
      <c r="F1184" s="20"/>
      <c r="G1184" s="76" t="str">
        <f t="shared" si="37"/>
        <v>-</v>
      </c>
    </row>
    <row r="1185" spans="2:7" ht="33" customHeight="1" outlineLevel="1" x14ac:dyDescent="0.25">
      <c r="B1185" s="47">
        <v>15</v>
      </c>
      <c r="C1185" s="19" t="s">
        <v>81</v>
      </c>
      <c r="D1185" s="20"/>
      <c r="E1185" s="20"/>
      <c r="F1185" s="20"/>
      <c r="G1185" s="76" t="str">
        <f t="shared" si="37"/>
        <v>-</v>
      </c>
    </row>
    <row r="1186" spans="2:7" ht="33" customHeight="1" outlineLevel="1" x14ac:dyDescent="0.25">
      <c r="B1186" s="47">
        <v>16</v>
      </c>
      <c r="C1186" s="19" t="s">
        <v>81</v>
      </c>
      <c r="D1186" s="20"/>
      <c r="E1186" s="20"/>
      <c r="F1186" s="20"/>
      <c r="G1186" s="76" t="str">
        <f t="shared" si="37"/>
        <v>-</v>
      </c>
    </row>
    <row r="1187" spans="2:7" ht="33" customHeight="1" outlineLevel="1" x14ac:dyDescent="0.25">
      <c r="B1187" s="47">
        <v>17</v>
      </c>
      <c r="C1187" s="19" t="s">
        <v>81</v>
      </c>
      <c r="D1187" s="20"/>
      <c r="E1187" s="20"/>
      <c r="F1187" s="20"/>
      <c r="G1187" s="76" t="str">
        <f t="shared" si="37"/>
        <v>-</v>
      </c>
    </row>
    <row r="1188" spans="2:7" ht="33" customHeight="1" outlineLevel="1" x14ac:dyDescent="0.25">
      <c r="B1188" s="47">
        <v>18</v>
      </c>
      <c r="C1188" s="19" t="s">
        <v>81</v>
      </c>
      <c r="D1188" s="20"/>
      <c r="E1188" s="20"/>
      <c r="F1188" s="20"/>
      <c r="G1188" s="76" t="str">
        <f t="shared" si="37"/>
        <v>-</v>
      </c>
    </row>
    <row r="1189" spans="2:7" ht="33" customHeight="1" outlineLevel="1" x14ac:dyDescent="0.25">
      <c r="B1189" s="47">
        <v>19</v>
      </c>
      <c r="C1189" s="19" t="s">
        <v>81</v>
      </c>
      <c r="D1189" s="20"/>
      <c r="E1189" s="20"/>
      <c r="F1189" s="20"/>
      <c r="G1189" s="76" t="str">
        <f t="shared" si="37"/>
        <v>-</v>
      </c>
    </row>
    <row r="1190" spans="2:7" ht="33" customHeight="1" outlineLevel="1" x14ac:dyDescent="0.25">
      <c r="B1190" s="47">
        <v>20</v>
      </c>
      <c r="C1190" s="19" t="s">
        <v>81</v>
      </c>
      <c r="D1190" s="20"/>
      <c r="E1190" s="20"/>
      <c r="F1190" s="20"/>
      <c r="G1190" s="76" t="str">
        <f t="shared" ref="G1190:G1220" si="38">IFERROR(D1190/F1190,"-")</f>
        <v>-</v>
      </c>
    </row>
    <row r="1191" spans="2:7" ht="33" customHeight="1" outlineLevel="1" x14ac:dyDescent="0.25">
      <c r="B1191" s="47">
        <v>21</v>
      </c>
      <c r="C1191" s="19" t="s">
        <v>81</v>
      </c>
      <c r="D1191" s="20"/>
      <c r="E1191" s="20"/>
      <c r="F1191" s="20"/>
      <c r="G1191" s="76" t="str">
        <f t="shared" si="38"/>
        <v>-</v>
      </c>
    </row>
    <row r="1192" spans="2:7" ht="33" customHeight="1" outlineLevel="1" x14ac:dyDescent="0.25">
      <c r="B1192" s="47">
        <v>22</v>
      </c>
      <c r="C1192" s="19" t="s">
        <v>81</v>
      </c>
      <c r="D1192" s="20"/>
      <c r="E1192" s="20"/>
      <c r="F1192" s="20"/>
      <c r="G1192" s="76" t="str">
        <f t="shared" si="38"/>
        <v>-</v>
      </c>
    </row>
    <row r="1193" spans="2:7" ht="33" customHeight="1" outlineLevel="1" x14ac:dyDescent="0.25">
      <c r="B1193" s="47">
        <v>23</v>
      </c>
      <c r="C1193" s="19" t="s">
        <v>81</v>
      </c>
      <c r="D1193" s="20"/>
      <c r="E1193" s="20"/>
      <c r="F1193" s="20"/>
      <c r="G1193" s="76" t="str">
        <f t="shared" si="38"/>
        <v>-</v>
      </c>
    </row>
    <row r="1194" spans="2:7" ht="33" customHeight="1" outlineLevel="1" x14ac:dyDescent="0.25">
      <c r="B1194" s="47">
        <v>24</v>
      </c>
      <c r="C1194" s="19" t="s">
        <v>81</v>
      </c>
      <c r="D1194" s="20"/>
      <c r="E1194" s="20"/>
      <c r="F1194" s="20"/>
      <c r="G1194" s="76" t="str">
        <f t="shared" si="38"/>
        <v>-</v>
      </c>
    </row>
    <row r="1195" spans="2:7" ht="33" customHeight="1" outlineLevel="1" x14ac:dyDescent="0.25">
      <c r="B1195" s="47">
        <v>25</v>
      </c>
      <c r="C1195" s="19" t="s">
        <v>81</v>
      </c>
      <c r="D1195" s="20"/>
      <c r="E1195" s="20"/>
      <c r="F1195" s="20"/>
      <c r="G1195" s="76" t="str">
        <f t="shared" si="38"/>
        <v>-</v>
      </c>
    </row>
    <row r="1196" spans="2:7" ht="33" customHeight="1" outlineLevel="1" x14ac:dyDescent="0.25">
      <c r="B1196" s="47">
        <v>26</v>
      </c>
      <c r="C1196" s="19" t="s">
        <v>81</v>
      </c>
      <c r="D1196" s="20"/>
      <c r="E1196" s="20"/>
      <c r="F1196" s="20"/>
      <c r="G1196" s="76" t="str">
        <f t="shared" si="38"/>
        <v>-</v>
      </c>
    </row>
    <row r="1197" spans="2:7" ht="33" customHeight="1" outlineLevel="1" x14ac:dyDescent="0.25">
      <c r="B1197" s="47">
        <v>27</v>
      </c>
      <c r="C1197" s="19" t="s">
        <v>81</v>
      </c>
      <c r="D1197" s="20"/>
      <c r="E1197" s="20"/>
      <c r="F1197" s="20"/>
      <c r="G1197" s="76" t="str">
        <f t="shared" si="38"/>
        <v>-</v>
      </c>
    </row>
    <row r="1198" spans="2:7" ht="33" customHeight="1" outlineLevel="1" x14ac:dyDescent="0.25">
      <c r="B1198" s="47">
        <v>28</v>
      </c>
      <c r="C1198" s="19" t="s">
        <v>81</v>
      </c>
      <c r="D1198" s="20"/>
      <c r="E1198" s="20"/>
      <c r="F1198" s="20"/>
      <c r="G1198" s="76" t="str">
        <f t="shared" si="38"/>
        <v>-</v>
      </c>
    </row>
    <row r="1199" spans="2:7" ht="33" customHeight="1" outlineLevel="1" x14ac:dyDescent="0.25">
      <c r="B1199" s="47">
        <v>29</v>
      </c>
      <c r="C1199" s="19" t="s">
        <v>81</v>
      </c>
      <c r="D1199" s="20"/>
      <c r="E1199" s="20"/>
      <c r="F1199" s="20"/>
      <c r="G1199" s="76" t="str">
        <f t="shared" si="38"/>
        <v>-</v>
      </c>
    </row>
    <row r="1200" spans="2:7" ht="33" customHeight="1" outlineLevel="1" x14ac:dyDescent="0.25">
      <c r="B1200" s="47">
        <v>30</v>
      </c>
      <c r="C1200" s="19" t="s">
        <v>81</v>
      </c>
      <c r="D1200" s="20"/>
      <c r="E1200" s="20"/>
      <c r="F1200" s="20"/>
      <c r="G1200" s="76" t="str">
        <f t="shared" si="38"/>
        <v>-</v>
      </c>
    </row>
    <row r="1201" spans="2:7" ht="33" customHeight="1" outlineLevel="1" x14ac:dyDescent="0.25">
      <c r="B1201" s="47">
        <v>31</v>
      </c>
      <c r="C1201" s="19" t="s">
        <v>81</v>
      </c>
      <c r="D1201" s="20"/>
      <c r="E1201" s="20"/>
      <c r="F1201" s="20"/>
      <c r="G1201" s="76" t="str">
        <f t="shared" si="38"/>
        <v>-</v>
      </c>
    </row>
    <row r="1202" spans="2:7" ht="33" customHeight="1" outlineLevel="1" x14ac:dyDescent="0.25">
      <c r="B1202" s="47">
        <v>32</v>
      </c>
      <c r="C1202" s="19" t="s">
        <v>81</v>
      </c>
      <c r="D1202" s="20"/>
      <c r="E1202" s="20"/>
      <c r="F1202" s="20"/>
      <c r="G1202" s="76" t="str">
        <f t="shared" si="38"/>
        <v>-</v>
      </c>
    </row>
    <row r="1203" spans="2:7" ht="33" customHeight="1" outlineLevel="1" x14ac:dyDescent="0.25">
      <c r="B1203" s="47">
        <v>33</v>
      </c>
      <c r="C1203" s="19" t="s">
        <v>81</v>
      </c>
      <c r="D1203" s="20"/>
      <c r="E1203" s="20"/>
      <c r="F1203" s="20"/>
      <c r="G1203" s="76" t="str">
        <f t="shared" si="38"/>
        <v>-</v>
      </c>
    </row>
    <row r="1204" spans="2:7" ht="33" customHeight="1" outlineLevel="1" x14ac:dyDescent="0.25">
      <c r="B1204" s="47">
        <v>34</v>
      </c>
      <c r="C1204" s="19" t="s">
        <v>81</v>
      </c>
      <c r="D1204" s="20"/>
      <c r="E1204" s="20"/>
      <c r="F1204" s="20"/>
      <c r="G1204" s="76" t="str">
        <f t="shared" si="38"/>
        <v>-</v>
      </c>
    </row>
    <row r="1205" spans="2:7" ht="33" customHeight="1" outlineLevel="1" x14ac:dyDescent="0.25">
      <c r="B1205" s="47">
        <v>35</v>
      </c>
      <c r="C1205" s="19" t="s">
        <v>81</v>
      </c>
      <c r="D1205" s="20"/>
      <c r="E1205" s="20"/>
      <c r="F1205" s="20"/>
      <c r="G1205" s="76" t="str">
        <f t="shared" si="38"/>
        <v>-</v>
      </c>
    </row>
    <row r="1206" spans="2:7" ht="33" customHeight="1" outlineLevel="1" x14ac:dyDescent="0.25">
      <c r="B1206" s="47">
        <v>36</v>
      </c>
      <c r="C1206" s="19" t="s">
        <v>81</v>
      </c>
      <c r="D1206" s="20"/>
      <c r="E1206" s="20"/>
      <c r="F1206" s="20"/>
      <c r="G1206" s="76" t="str">
        <f t="shared" si="38"/>
        <v>-</v>
      </c>
    </row>
    <row r="1207" spans="2:7" ht="33" customHeight="1" outlineLevel="1" x14ac:dyDescent="0.25">
      <c r="B1207" s="47">
        <v>37</v>
      </c>
      <c r="C1207" s="19" t="s">
        <v>81</v>
      </c>
      <c r="D1207" s="20"/>
      <c r="E1207" s="20"/>
      <c r="F1207" s="20"/>
      <c r="G1207" s="76" t="str">
        <f t="shared" si="38"/>
        <v>-</v>
      </c>
    </row>
    <row r="1208" spans="2:7" ht="33" customHeight="1" outlineLevel="1" x14ac:dyDescent="0.25">
      <c r="B1208" s="47">
        <v>38</v>
      </c>
      <c r="C1208" s="19" t="s">
        <v>81</v>
      </c>
      <c r="D1208" s="20"/>
      <c r="E1208" s="20"/>
      <c r="F1208" s="20"/>
      <c r="G1208" s="76" t="str">
        <f t="shared" si="38"/>
        <v>-</v>
      </c>
    </row>
    <row r="1209" spans="2:7" ht="33" customHeight="1" outlineLevel="1" x14ac:dyDescent="0.25">
      <c r="B1209" s="47">
        <v>39</v>
      </c>
      <c r="C1209" s="19" t="s">
        <v>81</v>
      </c>
      <c r="D1209" s="20"/>
      <c r="E1209" s="20"/>
      <c r="F1209" s="20"/>
      <c r="G1209" s="76" t="str">
        <f t="shared" si="38"/>
        <v>-</v>
      </c>
    </row>
    <row r="1210" spans="2:7" ht="33" customHeight="1" outlineLevel="1" x14ac:dyDescent="0.25">
      <c r="B1210" s="47">
        <v>40</v>
      </c>
      <c r="C1210" s="19" t="s">
        <v>81</v>
      </c>
      <c r="D1210" s="20"/>
      <c r="E1210" s="20"/>
      <c r="F1210" s="20"/>
      <c r="G1210" s="76" t="str">
        <f t="shared" si="38"/>
        <v>-</v>
      </c>
    </row>
    <row r="1211" spans="2:7" ht="33" customHeight="1" outlineLevel="1" x14ac:dyDescent="0.25">
      <c r="B1211" s="47">
        <v>41</v>
      </c>
      <c r="C1211" s="19" t="s">
        <v>81</v>
      </c>
      <c r="D1211" s="20"/>
      <c r="E1211" s="20"/>
      <c r="F1211" s="20"/>
      <c r="G1211" s="76" t="str">
        <f t="shared" si="38"/>
        <v>-</v>
      </c>
    </row>
    <row r="1212" spans="2:7" ht="33" customHeight="1" outlineLevel="1" x14ac:dyDescent="0.25">
      <c r="B1212" s="47">
        <v>42</v>
      </c>
      <c r="C1212" s="19" t="s">
        <v>81</v>
      </c>
      <c r="D1212" s="20"/>
      <c r="E1212" s="20"/>
      <c r="F1212" s="20"/>
      <c r="G1212" s="76" t="str">
        <f t="shared" si="38"/>
        <v>-</v>
      </c>
    </row>
    <row r="1213" spans="2:7" ht="33" customHeight="1" outlineLevel="1" x14ac:dyDescent="0.25">
      <c r="B1213" s="47">
        <v>43</v>
      </c>
      <c r="C1213" s="19" t="s">
        <v>81</v>
      </c>
      <c r="D1213" s="20"/>
      <c r="E1213" s="20"/>
      <c r="F1213" s="20"/>
      <c r="G1213" s="76" t="str">
        <f t="shared" si="38"/>
        <v>-</v>
      </c>
    </row>
    <row r="1214" spans="2:7" ht="33" customHeight="1" outlineLevel="1" x14ac:dyDescent="0.25">
      <c r="B1214" s="47">
        <v>44</v>
      </c>
      <c r="C1214" s="19" t="s">
        <v>81</v>
      </c>
      <c r="D1214" s="20"/>
      <c r="E1214" s="20"/>
      <c r="F1214" s="20"/>
      <c r="G1214" s="76" t="str">
        <f t="shared" si="38"/>
        <v>-</v>
      </c>
    </row>
    <row r="1215" spans="2:7" ht="33" customHeight="1" outlineLevel="1" x14ac:dyDescent="0.25">
      <c r="B1215" s="47">
        <v>45</v>
      </c>
      <c r="C1215" s="19" t="s">
        <v>81</v>
      </c>
      <c r="D1215" s="20"/>
      <c r="E1215" s="20"/>
      <c r="F1215" s="20"/>
      <c r="G1215" s="76" t="str">
        <f t="shared" si="38"/>
        <v>-</v>
      </c>
    </row>
    <row r="1216" spans="2:7" ht="33" customHeight="1" outlineLevel="1" x14ac:dyDescent="0.25">
      <c r="B1216" s="47">
        <v>46</v>
      </c>
      <c r="C1216" s="19" t="s">
        <v>81</v>
      </c>
      <c r="D1216" s="20"/>
      <c r="E1216" s="20"/>
      <c r="F1216" s="20"/>
      <c r="G1216" s="76" t="str">
        <f t="shared" si="38"/>
        <v>-</v>
      </c>
    </row>
    <row r="1217" spans="1:7" ht="33" customHeight="1" outlineLevel="1" x14ac:dyDescent="0.25">
      <c r="B1217" s="47">
        <v>47</v>
      </c>
      <c r="C1217" s="19" t="s">
        <v>81</v>
      </c>
      <c r="D1217" s="20"/>
      <c r="E1217" s="20"/>
      <c r="F1217" s="20"/>
      <c r="G1217" s="76" t="str">
        <f t="shared" si="38"/>
        <v>-</v>
      </c>
    </row>
    <row r="1218" spans="1:7" ht="33" customHeight="1" outlineLevel="1" x14ac:dyDescent="0.25">
      <c r="B1218" s="47">
        <v>48</v>
      </c>
      <c r="C1218" s="19" t="s">
        <v>81</v>
      </c>
      <c r="D1218" s="20"/>
      <c r="E1218" s="20"/>
      <c r="F1218" s="20"/>
      <c r="G1218" s="76" t="str">
        <f t="shared" si="38"/>
        <v>-</v>
      </c>
    </row>
    <row r="1219" spans="1:7" ht="33" customHeight="1" outlineLevel="1" x14ac:dyDescent="0.25">
      <c r="B1219" s="47">
        <v>49</v>
      </c>
      <c r="C1219" s="19" t="s">
        <v>81</v>
      </c>
      <c r="D1219" s="20"/>
      <c r="E1219" s="20"/>
      <c r="F1219" s="20"/>
      <c r="G1219" s="76" t="str">
        <f t="shared" si="38"/>
        <v>-</v>
      </c>
    </row>
    <row r="1220" spans="1:7" ht="33" customHeight="1" outlineLevel="1" x14ac:dyDescent="0.25">
      <c r="B1220" s="47">
        <v>50</v>
      </c>
      <c r="C1220" s="19" t="s">
        <v>81</v>
      </c>
      <c r="D1220" s="20"/>
      <c r="E1220" s="20"/>
      <c r="F1220" s="20"/>
      <c r="G1220" s="73" t="str">
        <f t="shared" si="38"/>
        <v>-</v>
      </c>
    </row>
    <row r="1221" spans="1:7" ht="22.9" customHeight="1" x14ac:dyDescent="0.25"/>
    <row r="1222" spans="1:7" ht="46.5" customHeight="1" x14ac:dyDescent="0.25">
      <c r="A1222" s="136" t="s">
        <v>301</v>
      </c>
      <c r="C1222" s="168" t="s">
        <v>93</v>
      </c>
      <c r="D1222" s="168"/>
      <c r="E1222" s="168"/>
      <c r="F1222" s="168"/>
      <c r="G1222" s="168"/>
    </row>
    <row r="1223" spans="1:7" ht="45" outlineLevel="1" x14ac:dyDescent="0.25">
      <c r="A1223" s="136" t="s">
        <v>302</v>
      </c>
      <c r="C1223" s="47"/>
      <c r="D1223" s="47"/>
      <c r="E1223" s="47"/>
      <c r="F1223" s="47"/>
      <c r="G1223" s="47"/>
    </row>
    <row r="1224" spans="1:7" ht="37.5" outlineLevel="1" x14ac:dyDescent="0.25">
      <c r="C1224" s="23" t="s">
        <v>84</v>
      </c>
      <c r="D1224" s="23" t="s">
        <v>82</v>
      </c>
      <c r="E1224" s="23" t="s">
        <v>72</v>
      </c>
      <c r="F1224" s="23" t="s">
        <v>79</v>
      </c>
      <c r="G1224" s="75" t="s">
        <v>70</v>
      </c>
    </row>
    <row r="1225" spans="1:7" ht="36" customHeight="1" outlineLevel="1" x14ac:dyDescent="0.25">
      <c r="B1225" s="47">
        <v>1</v>
      </c>
      <c r="C1225" s="19" t="s">
        <v>83</v>
      </c>
      <c r="D1225" s="20"/>
      <c r="E1225" s="20"/>
      <c r="F1225" s="20"/>
      <c r="G1225" s="73" t="str">
        <f>IFERROR(D1225/F1225,"-")</f>
        <v>-</v>
      </c>
    </row>
    <row r="1226" spans="1:7" ht="36" customHeight="1" outlineLevel="1" x14ac:dyDescent="0.25">
      <c r="B1226" s="47">
        <v>2</v>
      </c>
      <c r="C1226" s="19" t="s">
        <v>83</v>
      </c>
      <c r="D1226" s="20"/>
      <c r="E1226" s="20"/>
      <c r="F1226" s="20"/>
      <c r="G1226" s="73" t="str">
        <f t="shared" ref="G1226:G1254" si="39">IFERROR(D1226/F1226,"-")</f>
        <v>-</v>
      </c>
    </row>
    <row r="1227" spans="1:7" ht="36" customHeight="1" outlineLevel="1" x14ac:dyDescent="0.25">
      <c r="B1227" s="47">
        <v>3</v>
      </c>
      <c r="C1227" s="19" t="s">
        <v>83</v>
      </c>
      <c r="D1227" s="20"/>
      <c r="E1227" s="20"/>
      <c r="F1227" s="20"/>
      <c r="G1227" s="73" t="str">
        <f t="shared" si="39"/>
        <v>-</v>
      </c>
    </row>
    <row r="1228" spans="1:7" ht="36" customHeight="1" outlineLevel="1" x14ac:dyDescent="0.25">
      <c r="B1228" s="47">
        <v>4</v>
      </c>
      <c r="C1228" s="19" t="s">
        <v>83</v>
      </c>
      <c r="D1228" s="20"/>
      <c r="E1228" s="20"/>
      <c r="F1228" s="20"/>
      <c r="G1228" s="73" t="str">
        <f t="shared" si="39"/>
        <v>-</v>
      </c>
    </row>
    <row r="1229" spans="1:7" ht="36" customHeight="1" outlineLevel="1" x14ac:dyDescent="0.25">
      <c r="B1229" s="47">
        <v>5</v>
      </c>
      <c r="C1229" s="19" t="s">
        <v>83</v>
      </c>
      <c r="D1229" s="20"/>
      <c r="E1229" s="20"/>
      <c r="F1229" s="20"/>
      <c r="G1229" s="73" t="str">
        <f t="shared" si="39"/>
        <v>-</v>
      </c>
    </row>
    <row r="1230" spans="1:7" ht="36" customHeight="1" outlineLevel="1" x14ac:dyDescent="0.25">
      <c r="B1230" s="47">
        <v>6</v>
      </c>
      <c r="C1230" s="19" t="s">
        <v>83</v>
      </c>
      <c r="D1230" s="20"/>
      <c r="E1230" s="20"/>
      <c r="F1230" s="20"/>
      <c r="G1230" s="73" t="str">
        <f t="shared" si="39"/>
        <v>-</v>
      </c>
    </row>
    <row r="1231" spans="1:7" ht="36" customHeight="1" outlineLevel="1" x14ac:dyDescent="0.25">
      <c r="B1231" s="47">
        <v>7</v>
      </c>
      <c r="C1231" s="19" t="s">
        <v>83</v>
      </c>
      <c r="D1231" s="20"/>
      <c r="E1231" s="20"/>
      <c r="F1231" s="20"/>
      <c r="G1231" s="73" t="str">
        <f t="shared" si="39"/>
        <v>-</v>
      </c>
    </row>
    <row r="1232" spans="1:7" ht="36" customHeight="1" outlineLevel="1" x14ac:dyDescent="0.25">
      <c r="B1232" s="47">
        <v>8</v>
      </c>
      <c r="C1232" s="19" t="s">
        <v>83</v>
      </c>
      <c r="D1232" s="20"/>
      <c r="E1232" s="20"/>
      <c r="F1232" s="20"/>
      <c r="G1232" s="73" t="str">
        <f t="shared" si="39"/>
        <v>-</v>
      </c>
    </row>
    <row r="1233" spans="2:7" ht="36" customHeight="1" outlineLevel="1" x14ac:dyDescent="0.25">
      <c r="B1233" s="47">
        <v>9</v>
      </c>
      <c r="C1233" s="19" t="s">
        <v>83</v>
      </c>
      <c r="D1233" s="20"/>
      <c r="E1233" s="20"/>
      <c r="F1233" s="20"/>
      <c r="G1233" s="73" t="str">
        <f t="shared" si="39"/>
        <v>-</v>
      </c>
    </row>
    <row r="1234" spans="2:7" ht="36" customHeight="1" outlineLevel="1" x14ac:dyDescent="0.25">
      <c r="B1234" s="47">
        <v>10</v>
      </c>
      <c r="C1234" s="19" t="s">
        <v>83</v>
      </c>
      <c r="D1234" s="20"/>
      <c r="E1234" s="20"/>
      <c r="F1234" s="20"/>
      <c r="G1234" s="73" t="str">
        <f t="shared" si="39"/>
        <v>-</v>
      </c>
    </row>
    <row r="1235" spans="2:7" ht="36" customHeight="1" outlineLevel="1" x14ac:dyDescent="0.25">
      <c r="B1235" s="47">
        <v>11</v>
      </c>
      <c r="C1235" s="19" t="s">
        <v>83</v>
      </c>
      <c r="D1235" s="20"/>
      <c r="E1235" s="20"/>
      <c r="F1235" s="20"/>
      <c r="G1235" s="73" t="str">
        <f t="shared" si="39"/>
        <v>-</v>
      </c>
    </row>
    <row r="1236" spans="2:7" ht="36" customHeight="1" outlineLevel="1" x14ac:dyDescent="0.25">
      <c r="B1236" s="47">
        <v>12</v>
      </c>
      <c r="C1236" s="19" t="s">
        <v>83</v>
      </c>
      <c r="D1236" s="20"/>
      <c r="E1236" s="20"/>
      <c r="F1236" s="20"/>
      <c r="G1236" s="73" t="str">
        <f t="shared" si="39"/>
        <v>-</v>
      </c>
    </row>
    <row r="1237" spans="2:7" ht="36" customHeight="1" outlineLevel="1" x14ac:dyDescent="0.25">
      <c r="B1237" s="47">
        <v>13</v>
      </c>
      <c r="C1237" s="19" t="s">
        <v>83</v>
      </c>
      <c r="D1237" s="20"/>
      <c r="E1237" s="20"/>
      <c r="F1237" s="20"/>
      <c r="G1237" s="73" t="str">
        <f t="shared" si="39"/>
        <v>-</v>
      </c>
    </row>
    <row r="1238" spans="2:7" ht="36" customHeight="1" outlineLevel="1" x14ac:dyDescent="0.25">
      <c r="B1238" s="47">
        <v>14</v>
      </c>
      <c r="C1238" s="19" t="s">
        <v>83</v>
      </c>
      <c r="D1238" s="20"/>
      <c r="E1238" s="20"/>
      <c r="F1238" s="20"/>
      <c r="G1238" s="73" t="str">
        <f t="shared" si="39"/>
        <v>-</v>
      </c>
    </row>
    <row r="1239" spans="2:7" ht="36" customHeight="1" outlineLevel="1" x14ac:dyDescent="0.25">
      <c r="B1239" s="47">
        <v>15</v>
      </c>
      <c r="C1239" s="19" t="s">
        <v>83</v>
      </c>
      <c r="D1239" s="20"/>
      <c r="E1239" s="20"/>
      <c r="F1239" s="20"/>
      <c r="G1239" s="73" t="str">
        <f t="shared" si="39"/>
        <v>-</v>
      </c>
    </row>
    <row r="1240" spans="2:7" ht="36" customHeight="1" outlineLevel="1" x14ac:dyDescent="0.25">
      <c r="B1240" s="47">
        <v>16</v>
      </c>
      <c r="C1240" s="19" t="s">
        <v>83</v>
      </c>
      <c r="D1240" s="20"/>
      <c r="E1240" s="20"/>
      <c r="F1240" s="20"/>
      <c r="G1240" s="73" t="str">
        <f t="shared" si="39"/>
        <v>-</v>
      </c>
    </row>
    <row r="1241" spans="2:7" ht="36" customHeight="1" outlineLevel="1" x14ac:dyDescent="0.25">
      <c r="B1241" s="47">
        <v>17</v>
      </c>
      <c r="C1241" s="19" t="s">
        <v>83</v>
      </c>
      <c r="D1241" s="20"/>
      <c r="E1241" s="20"/>
      <c r="F1241" s="20"/>
      <c r="G1241" s="73" t="str">
        <f t="shared" si="39"/>
        <v>-</v>
      </c>
    </row>
    <row r="1242" spans="2:7" ht="36" customHeight="1" outlineLevel="1" x14ac:dyDescent="0.25">
      <c r="B1242" s="47">
        <v>18</v>
      </c>
      <c r="C1242" s="19" t="s">
        <v>83</v>
      </c>
      <c r="D1242" s="20"/>
      <c r="E1242" s="20"/>
      <c r="F1242" s="20"/>
      <c r="G1242" s="73" t="str">
        <f t="shared" si="39"/>
        <v>-</v>
      </c>
    </row>
    <row r="1243" spans="2:7" ht="36" customHeight="1" outlineLevel="1" x14ac:dyDescent="0.25">
      <c r="B1243" s="47">
        <v>19</v>
      </c>
      <c r="C1243" s="19" t="s">
        <v>83</v>
      </c>
      <c r="D1243" s="20"/>
      <c r="E1243" s="20"/>
      <c r="F1243" s="20"/>
      <c r="G1243" s="73" t="str">
        <f t="shared" si="39"/>
        <v>-</v>
      </c>
    </row>
    <row r="1244" spans="2:7" ht="36" customHeight="1" outlineLevel="1" x14ac:dyDescent="0.25">
      <c r="B1244" s="47">
        <v>20</v>
      </c>
      <c r="C1244" s="19" t="s">
        <v>83</v>
      </c>
      <c r="D1244" s="20"/>
      <c r="E1244" s="20"/>
      <c r="F1244" s="20"/>
      <c r="G1244" s="73" t="str">
        <f t="shared" si="39"/>
        <v>-</v>
      </c>
    </row>
    <row r="1245" spans="2:7" ht="36" customHeight="1" outlineLevel="1" x14ac:dyDescent="0.25">
      <c r="B1245" s="47">
        <v>21</v>
      </c>
      <c r="C1245" s="19" t="s">
        <v>83</v>
      </c>
      <c r="D1245" s="20"/>
      <c r="E1245" s="20"/>
      <c r="F1245" s="20"/>
      <c r="G1245" s="73" t="str">
        <f t="shared" si="39"/>
        <v>-</v>
      </c>
    </row>
    <row r="1246" spans="2:7" ht="36" customHeight="1" outlineLevel="1" x14ac:dyDescent="0.25">
      <c r="B1246" s="47">
        <v>22</v>
      </c>
      <c r="C1246" s="19" t="s">
        <v>83</v>
      </c>
      <c r="D1246" s="20"/>
      <c r="E1246" s="20"/>
      <c r="F1246" s="20"/>
      <c r="G1246" s="73" t="str">
        <f t="shared" si="39"/>
        <v>-</v>
      </c>
    </row>
    <row r="1247" spans="2:7" ht="36" customHeight="1" outlineLevel="1" x14ac:dyDescent="0.25">
      <c r="B1247" s="47">
        <v>23</v>
      </c>
      <c r="C1247" s="19" t="s">
        <v>83</v>
      </c>
      <c r="D1247" s="20"/>
      <c r="E1247" s="20"/>
      <c r="F1247" s="20"/>
      <c r="G1247" s="73" t="str">
        <f t="shared" si="39"/>
        <v>-</v>
      </c>
    </row>
    <row r="1248" spans="2:7" ht="36" customHeight="1" outlineLevel="1" x14ac:dyDescent="0.25">
      <c r="B1248" s="47">
        <v>24</v>
      </c>
      <c r="C1248" s="19" t="s">
        <v>83</v>
      </c>
      <c r="D1248" s="20"/>
      <c r="E1248" s="20"/>
      <c r="F1248" s="20"/>
      <c r="G1248" s="73" t="str">
        <f t="shared" si="39"/>
        <v>-</v>
      </c>
    </row>
    <row r="1249" spans="1:7" ht="36" customHeight="1" outlineLevel="1" x14ac:dyDescent="0.25">
      <c r="B1249" s="47">
        <v>25</v>
      </c>
      <c r="C1249" s="19" t="s">
        <v>83</v>
      </c>
      <c r="D1249" s="20"/>
      <c r="E1249" s="20"/>
      <c r="F1249" s="20"/>
      <c r="G1249" s="73" t="str">
        <f t="shared" si="39"/>
        <v>-</v>
      </c>
    </row>
    <row r="1250" spans="1:7" ht="36" customHeight="1" outlineLevel="1" x14ac:dyDescent="0.25">
      <c r="B1250" s="47">
        <v>26</v>
      </c>
      <c r="C1250" s="19" t="s">
        <v>83</v>
      </c>
      <c r="D1250" s="20"/>
      <c r="E1250" s="20"/>
      <c r="F1250" s="20"/>
      <c r="G1250" s="73" t="str">
        <f t="shared" si="39"/>
        <v>-</v>
      </c>
    </row>
    <row r="1251" spans="1:7" ht="36" customHeight="1" outlineLevel="1" x14ac:dyDescent="0.25">
      <c r="B1251" s="47">
        <v>27</v>
      </c>
      <c r="C1251" s="19" t="s">
        <v>83</v>
      </c>
      <c r="D1251" s="20"/>
      <c r="E1251" s="20"/>
      <c r="F1251" s="20"/>
      <c r="G1251" s="73" t="str">
        <f t="shared" si="39"/>
        <v>-</v>
      </c>
    </row>
    <row r="1252" spans="1:7" ht="36" customHeight="1" outlineLevel="1" x14ac:dyDescent="0.25">
      <c r="B1252" s="47">
        <v>28</v>
      </c>
      <c r="C1252" s="19" t="s">
        <v>83</v>
      </c>
      <c r="D1252" s="20"/>
      <c r="E1252" s="20"/>
      <c r="F1252" s="20"/>
      <c r="G1252" s="73" t="str">
        <f t="shared" si="39"/>
        <v>-</v>
      </c>
    </row>
    <row r="1253" spans="1:7" ht="36" customHeight="1" outlineLevel="1" x14ac:dyDescent="0.25">
      <c r="B1253" s="47">
        <v>29</v>
      </c>
      <c r="C1253" s="19" t="s">
        <v>83</v>
      </c>
      <c r="D1253" s="20"/>
      <c r="E1253" s="20"/>
      <c r="F1253" s="20"/>
      <c r="G1253" s="73" t="str">
        <f t="shared" si="39"/>
        <v>-</v>
      </c>
    </row>
    <row r="1254" spans="1:7" ht="36" customHeight="1" outlineLevel="1" x14ac:dyDescent="0.25">
      <c r="B1254" s="47">
        <v>30</v>
      </c>
      <c r="C1254" s="19" t="s">
        <v>83</v>
      </c>
      <c r="D1254" s="20"/>
      <c r="E1254" s="20"/>
      <c r="F1254" s="20"/>
      <c r="G1254" s="73" t="str">
        <f t="shared" si="39"/>
        <v>-</v>
      </c>
    </row>
    <row r="1255" spans="1:7" ht="30" customHeight="1" x14ac:dyDescent="0.25"/>
    <row r="1256" spans="1:7" ht="72" customHeight="1" x14ac:dyDescent="0.25">
      <c r="A1256" s="136" t="s">
        <v>301</v>
      </c>
      <c r="C1256" s="168" t="s">
        <v>299</v>
      </c>
      <c r="D1256" s="168"/>
      <c r="E1256" s="168"/>
      <c r="F1256" s="168"/>
      <c r="G1256" s="168"/>
    </row>
    <row r="1257" spans="1:7" ht="45" outlineLevel="1" x14ac:dyDescent="0.25">
      <c r="A1257" s="136" t="s">
        <v>302</v>
      </c>
    </row>
    <row r="1258" spans="1:7" ht="112.5" outlineLevel="1" x14ac:dyDescent="0.25">
      <c r="C1258" s="23" t="s">
        <v>67</v>
      </c>
      <c r="D1258" s="23" t="s">
        <v>85</v>
      </c>
      <c r="E1258" s="23" t="s">
        <v>86</v>
      </c>
    </row>
    <row r="1259" spans="1:7" ht="30" customHeight="1" outlineLevel="1" x14ac:dyDescent="0.25">
      <c r="B1259" s="47">
        <v>1</v>
      </c>
      <c r="C1259" s="137" t="s">
        <v>87</v>
      </c>
      <c r="D1259" s="20"/>
      <c r="E1259" s="20"/>
    </row>
    <row r="1260" spans="1:7" ht="30" customHeight="1" outlineLevel="1" x14ac:dyDescent="0.25">
      <c r="B1260" s="47">
        <v>2</v>
      </c>
      <c r="C1260" s="137" t="s">
        <v>87</v>
      </c>
      <c r="D1260" s="20"/>
      <c r="E1260" s="20"/>
    </row>
    <row r="1261" spans="1:7" ht="30" customHeight="1" outlineLevel="1" x14ac:dyDescent="0.25">
      <c r="B1261" s="47">
        <v>3</v>
      </c>
      <c r="C1261" s="137" t="s">
        <v>87</v>
      </c>
      <c r="D1261" s="20"/>
      <c r="E1261" s="20"/>
    </row>
    <row r="1262" spans="1:7" ht="30" customHeight="1" outlineLevel="1" x14ac:dyDescent="0.25">
      <c r="B1262" s="47">
        <v>4</v>
      </c>
      <c r="C1262" s="137" t="s">
        <v>87</v>
      </c>
      <c r="D1262" s="20"/>
      <c r="E1262" s="20"/>
    </row>
    <row r="1263" spans="1:7" ht="30" customHeight="1" outlineLevel="1" x14ac:dyDescent="0.25">
      <c r="B1263" s="47">
        <v>5</v>
      </c>
      <c r="C1263" s="137" t="s">
        <v>87</v>
      </c>
      <c r="D1263" s="20"/>
      <c r="E1263" s="20"/>
    </row>
    <row r="1264" spans="1:7" ht="30" customHeight="1" outlineLevel="1" x14ac:dyDescent="0.25">
      <c r="B1264" s="47">
        <v>6</v>
      </c>
      <c r="C1264" s="137" t="s">
        <v>87</v>
      </c>
      <c r="D1264" s="20"/>
      <c r="E1264" s="20"/>
    </row>
    <row r="1265" spans="2:5" ht="30" customHeight="1" outlineLevel="1" x14ac:dyDescent="0.25">
      <c r="B1265" s="47">
        <v>7</v>
      </c>
      <c r="C1265" s="137" t="s">
        <v>87</v>
      </c>
      <c r="D1265" s="20"/>
      <c r="E1265" s="20"/>
    </row>
    <row r="1266" spans="2:5" ht="30" customHeight="1" outlineLevel="1" x14ac:dyDescent="0.25">
      <c r="B1266" s="47">
        <v>8</v>
      </c>
      <c r="C1266" s="137" t="s">
        <v>87</v>
      </c>
      <c r="D1266" s="20"/>
      <c r="E1266" s="20"/>
    </row>
    <row r="1267" spans="2:5" ht="30" customHeight="1" outlineLevel="1" x14ac:dyDescent="0.25">
      <c r="B1267" s="47">
        <v>9</v>
      </c>
      <c r="C1267" s="137" t="s">
        <v>87</v>
      </c>
      <c r="D1267" s="20"/>
      <c r="E1267" s="20"/>
    </row>
    <row r="1268" spans="2:5" ht="30" customHeight="1" outlineLevel="1" x14ac:dyDescent="0.25">
      <c r="B1268" s="47">
        <v>10</v>
      </c>
      <c r="C1268" s="137" t="s">
        <v>87</v>
      </c>
      <c r="D1268" s="20"/>
      <c r="E1268" s="20"/>
    </row>
    <row r="1269" spans="2:5" ht="30" customHeight="1" outlineLevel="1" x14ac:dyDescent="0.25">
      <c r="B1269" s="47">
        <v>11</v>
      </c>
      <c r="C1269" s="137" t="s">
        <v>87</v>
      </c>
      <c r="D1269" s="20"/>
      <c r="E1269" s="20"/>
    </row>
    <row r="1270" spans="2:5" ht="30" customHeight="1" outlineLevel="1" x14ac:dyDescent="0.25">
      <c r="B1270" s="47">
        <v>12</v>
      </c>
      <c r="C1270" s="137" t="s">
        <v>87</v>
      </c>
      <c r="D1270" s="20"/>
      <c r="E1270" s="20"/>
    </row>
    <row r="1271" spans="2:5" ht="30" customHeight="1" outlineLevel="1" x14ac:dyDescent="0.25">
      <c r="B1271" s="47">
        <v>13</v>
      </c>
      <c r="C1271" s="137" t="s">
        <v>87</v>
      </c>
      <c r="D1271" s="20"/>
      <c r="E1271" s="20"/>
    </row>
    <row r="1272" spans="2:5" ht="30" customHeight="1" outlineLevel="1" x14ac:dyDescent="0.25">
      <c r="B1272" s="47">
        <v>14</v>
      </c>
      <c r="C1272" s="137" t="s">
        <v>87</v>
      </c>
      <c r="D1272" s="20"/>
      <c r="E1272" s="20"/>
    </row>
    <row r="1273" spans="2:5" ht="30" customHeight="1" outlineLevel="1" x14ac:dyDescent="0.25">
      <c r="B1273" s="47">
        <v>15</v>
      </c>
      <c r="C1273" s="137" t="s">
        <v>87</v>
      </c>
      <c r="D1273" s="20"/>
      <c r="E1273" s="20"/>
    </row>
    <row r="1274" spans="2:5" ht="30" customHeight="1" outlineLevel="1" x14ac:dyDescent="0.25">
      <c r="B1274" s="47">
        <v>16</v>
      </c>
      <c r="C1274" s="137" t="s">
        <v>87</v>
      </c>
      <c r="D1274" s="20"/>
      <c r="E1274" s="20"/>
    </row>
    <row r="1275" spans="2:5" ht="30" customHeight="1" outlineLevel="1" x14ac:dyDescent="0.25">
      <c r="B1275" s="47">
        <v>17</v>
      </c>
      <c r="C1275" s="137" t="s">
        <v>87</v>
      </c>
      <c r="D1275" s="20"/>
      <c r="E1275" s="20"/>
    </row>
    <row r="1276" spans="2:5" ht="30" customHeight="1" outlineLevel="1" x14ac:dyDescent="0.25">
      <c r="B1276" s="47">
        <v>18</v>
      </c>
      <c r="C1276" s="137" t="s">
        <v>87</v>
      </c>
      <c r="D1276" s="20"/>
      <c r="E1276" s="20"/>
    </row>
    <row r="1277" spans="2:5" ht="30" customHeight="1" outlineLevel="1" x14ac:dyDescent="0.25">
      <c r="B1277" s="47">
        <v>19</v>
      </c>
      <c r="C1277" s="137" t="s">
        <v>87</v>
      </c>
      <c r="D1277" s="20"/>
      <c r="E1277" s="20"/>
    </row>
    <row r="1278" spans="2:5" ht="30" customHeight="1" outlineLevel="1" x14ac:dyDescent="0.25">
      <c r="B1278" s="47">
        <v>20</v>
      </c>
      <c r="C1278" s="137" t="s">
        <v>87</v>
      </c>
      <c r="D1278" s="20"/>
      <c r="E1278" s="20"/>
    </row>
    <row r="1279" spans="2:5" ht="30" customHeight="1" outlineLevel="1" x14ac:dyDescent="0.25">
      <c r="B1279" s="47">
        <v>21</v>
      </c>
      <c r="C1279" s="137" t="s">
        <v>87</v>
      </c>
      <c r="D1279" s="20"/>
      <c r="E1279" s="20"/>
    </row>
    <row r="1280" spans="2:5" ht="30" customHeight="1" outlineLevel="1" x14ac:dyDescent="0.25">
      <c r="B1280" s="47">
        <v>22</v>
      </c>
      <c r="C1280" s="137" t="s">
        <v>87</v>
      </c>
      <c r="D1280" s="20"/>
      <c r="E1280" s="20"/>
    </row>
    <row r="1281" spans="2:5" ht="30" customHeight="1" outlineLevel="1" x14ac:dyDescent="0.25">
      <c r="B1281" s="47">
        <v>23</v>
      </c>
      <c r="C1281" s="137" t="s">
        <v>87</v>
      </c>
      <c r="D1281" s="20"/>
      <c r="E1281" s="20"/>
    </row>
    <row r="1282" spans="2:5" ht="30" customHeight="1" outlineLevel="1" x14ac:dyDescent="0.25">
      <c r="B1282" s="47">
        <v>24</v>
      </c>
      <c r="C1282" s="137" t="s">
        <v>87</v>
      </c>
      <c r="D1282" s="20"/>
      <c r="E1282" s="20"/>
    </row>
    <row r="1283" spans="2:5" ht="30" customHeight="1" outlineLevel="1" x14ac:dyDescent="0.25">
      <c r="B1283" s="47">
        <v>25</v>
      </c>
      <c r="C1283" s="137" t="s">
        <v>87</v>
      </c>
      <c r="D1283" s="20"/>
      <c r="E1283" s="20"/>
    </row>
    <row r="1284" spans="2:5" ht="30" customHeight="1" outlineLevel="1" x14ac:dyDescent="0.25">
      <c r="B1284" s="47">
        <v>26</v>
      </c>
      <c r="C1284" s="137" t="s">
        <v>87</v>
      </c>
      <c r="D1284" s="20"/>
      <c r="E1284" s="20"/>
    </row>
    <row r="1285" spans="2:5" ht="30" customHeight="1" outlineLevel="1" x14ac:dyDescent="0.25">
      <c r="B1285" s="47">
        <v>27</v>
      </c>
      <c r="C1285" s="137" t="s">
        <v>87</v>
      </c>
      <c r="D1285" s="20"/>
      <c r="E1285" s="20"/>
    </row>
    <row r="1286" spans="2:5" ht="30" customHeight="1" outlineLevel="1" x14ac:dyDescent="0.25">
      <c r="B1286" s="47">
        <v>28</v>
      </c>
      <c r="C1286" s="137" t="s">
        <v>87</v>
      </c>
      <c r="D1286" s="20"/>
      <c r="E1286" s="20"/>
    </row>
    <row r="1287" spans="2:5" ht="30" customHeight="1" outlineLevel="1" x14ac:dyDescent="0.25">
      <c r="B1287" s="47">
        <v>29</v>
      </c>
      <c r="C1287" s="137" t="s">
        <v>87</v>
      </c>
      <c r="D1287" s="20"/>
      <c r="E1287" s="20"/>
    </row>
    <row r="1288" spans="2:5" ht="30" customHeight="1" outlineLevel="1" x14ac:dyDescent="0.25">
      <c r="B1288" s="47">
        <v>30</v>
      </c>
      <c r="C1288" s="137" t="s">
        <v>87</v>
      </c>
      <c r="D1288" s="20"/>
      <c r="E1288" s="20"/>
    </row>
    <row r="1289" spans="2:5" ht="30" customHeight="1" outlineLevel="1" x14ac:dyDescent="0.25">
      <c r="B1289" s="47">
        <v>31</v>
      </c>
      <c r="C1289" s="137" t="s">
        <v>87</v>
      </c>
      <c r="D1289" s="20"/>
      <c r="E1289" s="20"/>
    </row>
    <row r="1290" spans="2:5" ht="30" customHeight="1" outlineLevel="1" x14ac:dyDescent="0.25">
      <c r="B1290" s="47">
        <v>32</v>
      </c>
      <c r="C1290" s="137" t="s">
        <v>87</v>
      </c>
      <c r="D1290" s="20"/>
      <c r="E1290" s="20"/>
    </row>
    <row r="1291" spans="2:5" ht="30" customHeight="1" outlineLevel="1" x14ac:dyDescent="0.25">
      <c r="B1291" s="47">
        <v>33</v>
      </c>
      <c r="C1291" s="137" t="s">
        <v>87</v>
      </c>
      <c r="D1291" s="20"/>
      <c r="E1291" s="20"/>
    </row>
    <row r="1292" spans="2:5" ht="30" customHeight="1" outlineLevel="1" x14ac:dyDescent="0.25">
      <c r="B1292" s="47">
        <v>34</v>
      </c>
      <c r="C1292" s="137" t="s">
        <v>87</v>
      </c>
      <c r="D1292" s="20"/>
      <c r="E1292" s="20"/>
    </row>
    <row r="1293" spans="2:5" ht="30" customHeight="1" outlineLevel="1" x14ac:dyDescent="0.25">
      <c r="B1293" s="47">
        <v>35</v>
      </c>
      <c r="C1293" s="137" t="s">
        <v>87</v>
      </c>
      <c r="D1293" s="20"/>
      <c r="E1293" s="20"/>
    </row>
    <row r="1294" spans="2:5" ht="30" customHeight="1" outlineLevel="1" x14ac:dyDescent="0.25">
      <c r="B1294" s="47">
        <v>36</v>
      </c>
      <c r="C1294" s="137" t="s">
        <v>87</v>
      </c>
      <c r="D1294" s="20"/>
      <c r="E1294" s="20"/>
    </row>
    <row r="1295" spans="2:5" ht="30" customHeight="1" outlineLevel="1" x14ac:dyDescent="0.25">
      <c r="B1295" s="47">
        <v>37</v>
      </c>
      <c r="C1295" s="137" t="s">
        <v>87</v>
      </c>
      <c r="D1295" s="20"/>
      <c r="E1295" s="20"/>
    </row>
    <row r="1296" spans="2:5" ht="30" customHeight="1" outlineLevel="1" x14ac:dyDescent="0.25">
      <c r="B1296" s="47">
        <v>38</v>
      </c>
      <c r="C1296" s="137" t="s">
        <v>87</v>
      </c>
      <c r="D1296" s="20"/>
      <c r="E1296" s="20"/>
    </row>
    <row r="1297" spans="1:7" ht="30" customHeight="1" outlineLevel="1" x14ac:dyDescent="0.25">
      <c r="B1297" s="47">
        <v>39</v>
      </c>
      <c r="C1297" s="137" t="s">
        <v>87</v>
      </c>
      <c r="D1297" s="20"/>
      <c r="E1297" s="20"/>
    </row>
    <row r="1298" spans="1:7" ht="30" customHeight="1" outlineLevel="1" x14ac:dyDescent="0.25">
      <c r="B1298" s="47">
        <v>40</v>
      </c>
      <c r="C1298" s="137" t="s">
        <v>87</v>
      </c>
      <c r="D1298" s="20"/>
      <c r="E1298" s="20"/>
    </row>
    <row r="1299" spans="1:7" ht="30" customHeight="1" outlineLevel="1" x14ac:dyDescent="0.25">
      <c r="B1299" s="47">
        <v>41</v>
      </c>
      <c r="C1299" s="137" t="s">
        <v>87</v>
      </c>
      <c r="D1299" s="20"/>
      <c r="E1299" s="20"/>
    </row>
    <row r="1300" spans="1:7" ht="30" customHeight="1" outlineLevel="1" x14ac:dyDescent="0.25">
      <c r="B1300" s="47">
        <v>42</v>
      </c>
      <c r="C1300" s="137" t="s">
        <v>87</v>
      </c>
      <c r="D1300" s="20"/>
      <c r="E1300" s="20"/>
    </row>
    <row r="1301" spans="1:7" ht="30" customHeight="1" outlineLevel="1" x14ac:dyDescent="0.25">
      <c r="B1301" s="47">
        <v>43</v>
      </c>
      <c r="C1301" s="137" t="s">
        <v>87</v>
      </c>
      <c r="D1301" s="20"/>
      <c r="E1301" s="20"/>
    </row>
    <row r="1302" spans="1:7" ht="30" customHeight="1" outlineLevel="1" x14ac:dyDescent="0.25">
      <c r="B1302" s="47">
        <v>44</v>
      </c>
      <c r="C1302" s="137" t="s">
        <v>87</v>
      </c>
      <c r="D1302" s="20"/>
      <c r="E1302" s="20"/>
    </row>
    <row r="1303" spans="1:7" ht="30" customHeight="1" outlineLevel="1" x14ac:dyDescent="0.25">
      <c r="B1303" s="47">
        <v>45</v>
      </c>
      <c r="C1303" s="137" t="s">
        <v>87</v>
      </c>
      <c r="D1303" s="20"/>
      <c r="E1303" s="20"/>
    </row>
    <row r="1304" spans="1:7" ht="30" customHeight="1" outlineLevel="1" x14ac:dyDescent="0.25">
      <c r="B1304" s="47">
        <v>46</v>
      </c>
      <c r="C1304" s="137" t="s">
        <v>87</v>
      </c>
      <c r="D1304" s="20"/>
      <c r="E1304" s="20"/>
    </row>
    <row r="1305" spans="1:7" ht="30" customHeight="1" outlineLevel="1" x14ac:dyDescent="0.25">
      <c r="B1305" s="47">
        <v>47</v>
      </c>
      <c r="C1305" s="137" t="s">
        <v>87</v>
      </c>
      <c r="D1305" s="20"/>
      <c r="E1305" s="20"/>
    </row>
    <row r="1306" spans="1:7" ht="30" customHeight="1" outlineLevel="1" x14ac:dyDescent="0.25">
      <c r="B1306" s="47">
        <v>48</v>
      </c>
      <c r="C1306" s="137" t="s">
        <v>87</v>
      </c>
      <c r="D1306" s="20"/>
      <c r="E1306" s="20"/>
    </row>
    <row r="1307" spans="1:7" ht="30" customHeight="1" outlineLevel="1" x14ac:dyDescent="0.25">
      <c r="B1307" s="47">
        <v>49</v>
      </c>
      <c r="C1307" s="137" t="s">
        <v>87</v>
      </c>
      <c r="D1307" s="20"/>
      <c r="E1307" s="20"/>
    </row>
    <row r="1308" spans="1:7" ht="30" customHeight="1" outlineLevel="1" x14ac:dyDescent="0.25">
      <c r="B1308" s="47">
        <v>50</v>
      </c>
      <c r="C1308" s="137" t="s">
        <v>87</v>
      </c>
      <c r="D1308" s="20"/>
      <c r="E1308" s="20"/>
    </row>
    <row r="1310" spans="1:7" ht="57.75" customHeight="1" x14ac:dyDescent="0.25">
      <c r="A1310" s="136" t="s">
        <v>301</v>
      </c>
      <c r="C1310" s="168" t="s">
        <v>94</v>
      </c>
      <c r="D1310" s="168"/>
      <c r="E1310" s="168"/>
      <c r="F1310" s="168"/>
      <c r="G1310" s="168"/>
    </row>
    <row r="1311" spans="1:7" ht="45" outlineLevel="1" x14ac:dyDescent="0.25">
      <c r="A1311" s="136" t="s">
        <v>302</v>
      </c>
    </row>
    <row r="1312" spans="1:7" ht="37.5" outlineLevel="1" x14ac:dyDescent="0.25">
      <c r="C1312" s="23" t="s">
        <v>67</v>
      </c>
      <c r="D1312" s="23" t="s">
        <v>82</v>
      </c>
      <c r="E1312" s="23" t="s">
        <v>72</v>
      </c>
      <c r="F1312" s="23" t="s">
        <v>79</v>
      </c>
      <c r="G1312" s="75" t="s">
        <v>70</v>
      </c>
    </row>
    <row r="1313" spans="2:7" ht="32.25" customHeight="1" outlineLevel="1" x14ac:dyDescent="0.25">
      <c r="B1313" s="47">
        <v>1</v>
      </c>
      <c r="C1313" s="137" t="s">
        <v>88</v>
      </c>
      <c r="D1313" s="20"/>
      <c r="E1313" s="20"/>
      <c r="F1313" s="20"/>
      <c r="G1313" s="61" t="str">
        <f>IFERROR(D1313/F1313,"-")</f>
        <v>-</v>
      </c>
    </row>
    <row r="1314" spans="2:7" ht="32.25" customHeight="1" outlineLevel="1" x14ac:dyDescent="0.25">
      <c r="B1314" s="47">
        <v>2</v>
      </c>
      <c r="C1314" s="137" t="s">
        <v>88</v>
      </c>
      <c r="D1314" s="20"/>
      <c r="E1314" s="20"/>
      <c r="F1314" s="20"/>
      <c r="G1314" s="61" t="str">
        <f t="shared" ref="G1314:G1377" si="40">IFERROR(D1314/F1314,"-")</f>
        <v>-</v>
      </c>
    </row>
    <row r="1315" spans="2:7" ht="32.25" customHeight="1" outlineLevel="1" x14ac:dyDescent="0.25">
      <c r="B1315" s="47">
        <v>3</v>
      </c>
      <c r="C1315" s="137" t="s">
        <v>88</v>
      </c>
      <c r="D1315" s="20"/>
      <c r="E1315" s="20"/>
      <c r="F1315" s="20"/>
      <c r="G1315" s="61" t="str">
        <f t="shared" si="40"/>
        <v>-</v>
      </c>
    </row>
    <row r="1316" spans="2:7" ht="32.25" customHeight="1" outlineLevel="1" x14ac:dyDescent="0.25">
      <c r="B1316" s="47">
        <v>4</v>
      </c>
      <c r="C1316" s="137" t="s">
        <v>88</v>
      </c>
      <c r="D1316" s="20"/>
      <c r="E1316" s="20"/>
      <c r="F1316" s="20"/>
      <c r="G1316" s="61" t="str">
        <f t="shared" si="40"/>
        <v>-</v>
      </c>
    </row>
    <row r="1317" spans="2:7" ht="32.25" customHeight="1" outlineLevel="1" x14ac:dyDescent="0.25">
      <c r="B1317" s="47">
        <v>5</v>
      </c>
      <c r="C1317" s="137" t="s">
        <v>88</v>
      </c>
      <c r="D1317" s="20"/>
      <c r="E1317" s="20"/>
      <c r="F1317" s="20"/>
      <c r="G1317" s="61" t="str">
        <f t="shared" si="40"/>
        <v>-</v>
      </c>
    </row>
    <row r="1318" spans="2:7" ht="32.25" customHeight="1" outlineLevel="1" x14ac:dyDescent="0.25">
      <c r="B1318" s="47">
        <v>6</v>
      </c>
      <c r="C1318" s="137" t="s">
        <v>88</v>
      </c>
      <c r="D1318" s="20"/>
      <c r="E1318" s="20"/>
      <c r="F1318" s="20"/>
      <c r="G1318" s="61" t="str">
        <f t="shared" si="40"/>
        <v>-</v>
      </c>
    </row>
    <row r="1319" spans="2:7" ht="32.25" customHeight="1" outlineLevel="1" x14ac:dyDescent="0.25">
      <c r="B1319" s="47">
        <v>7</v>
      </c>
      <c r="C1319" s="137" t="s">
        <v>88</v>
      </c>
      <c r="D1319" s="20"/>
      <c r="E1319" s="20"/>
      <c r="F1319" s="20"/>
      <c r="G1319" s="61" t="str">
        <f t="shared" si="40"/>
        <v>-</v>
      </c>
    </row>
    <row r="1320" spans="2:7" ht="32.25" customHeight="1" outlineLevel="1" x14ac:dyDescent="0.25">
      <c r="B1320" s="47">
        <v>8</v>
      </c>
      <c r="C1320" s="137" t="s">
        <v>88</v>
      </c>
      <c r="D1320" s="20"/>
      <c r="E1320" s="20"/>
      <c r="F1320" s="20"/>
      <c r="G1320" s="61" t="str">
        <f t="shared" si="40"/>
        <v>-</v>
      </c>
    </row>
    <row r="1321" spans="2:7" ht="32.25" customHeight="1" outlineLevel="1" x14ac:dyDescent="0.25">
      <c r="B1321" s="47">
        <v>9</v>
      </c>
      <c r="C1321" s="137" t="s">
        <v>88</v>
      </c>
      <c r="D1321" s="20"/>
      <c r="E1321" s="20"/>
      <c r="F1321" s="20"/>
      <c r="G1321" s="61" t="str">
        <f t="shared" si="40"/>
        <v>-</v>
      </c>
    </row>
    <row r="1322" spans="2:7" ht="32.25" customHeight="1" outlineLevel="1" x14ac:dyDescent="0.25">
      <c r="B1322" s="47">
        <v>10</v>
      </c>
      <c r="C1322" s="137" t="s">
        <v>88</v>
      </c>
      <c r="D1322" s="20"/>
      <c r="E1322" s="20"/>
      <c r="F1322" s="20"/>
      <c r="G1322" s="61" t="str">
        <f t="shared" si="40"/>
        <v>-</v>
      </c>
    </row>
    <row r="1323" spans="2:7" ht="32.25" customHeight="1" outlineLevel="1" x14ac:dyDescent="0.25">
      <c r="B1323" s="47">
        <v>11</v>
      </c>
      <c r="C1323" s="137" t="s">
        <v>88</v>
      </c>
      <c r="D1323" s="20"/>
      <c r="E1323" s="20"/>
      <c r="F1323" s="20"/>
      <c r="G1323" s="61" t="str">
        <f t="shared" si="40"/>
        <v>-</v>
      </c>
    </row>
    <row r="1324" spans="2:7" ht="32.25" customHeight="1" outlineLevel="1" x14ac:dyDescent="0.25">
      <c r="B1324" s="47">
        <v>12</v>
      </c>
      <c r="C1324" s="137" t="s">
        <v>88</v>
      </c>
      <c r="D1324" s="20"/>
      <c r="E1324" s="20"/>
      <c r="F1324" s="20"/>
      <c r="G1324" s="61" t="str">
        <f t="shared" si="40"/>
        <v>-</v>
      </c>
    </row>
    <row r="1325" spans="2:7" ht="32.25" customHeight="1" outlineLevel="1" x14ac:dyDescent="0.25">
      <c r="B1325" s="47">
        <v>13</v>
      </c>
      <c r="C1325" s="137" t="s">
        <v>88</v>
      </c>
      <c r="D1325" s="20"/>
      <c r="E1325" s="20"/>
      <c r="F1325" s="20"/>
      <c r="G1325" s="61" t="str">
        <f t="shared" si="40"/>
        <v>-</v>
      </c>
    </row>
    <row r="1326" spans="2:7" ht="32.25" customHeight="1" outlineLevel="1" x14ac:dyDescent="0.25">
      <c r="B1326" s="47">
        <v>14</v>
      </c>
      <c r="C1326" s="137" t="s">
        <v>88</v>
      </c>
      <c r="D1326" s="20"/>
      <c r="E1326" s="20"/>
      <c r="F1326" s="20"/>
      <c r="G1326" s="61" t="str">
        <f t="shared" si="40"/>
        <v>-</v>
      </c>
    </row>
    <row r="1327" spans="2:7" ht="32.25" customHeight="1" outlineLevel="1" x14ac:dyDescent="0.25">
      <c r="B1327" s="47">
        <v>15</v>
      </c>
      <c r="C1327" s="137" t="s">
        <v>88</v>
      </c>
      <c r="D1327" s="20"/>
      <c r="E1327" s="20"/>
      <c r="F1327" s="20"/>
      <c r="G1327" s="61" t="str">
        <f t="shared" si="40"/>
        <v>-</v>
      </c>
    </row>
    <row r="1328" spans="2:7" ht="32.25" customHeight="1" outlineLevel="1" x14ac:dyDescent="0.25">
      <c r="B1328" s="47">
        <v>16</v>
      </c>
      <c r="C1328" s="137" t="s">
        <v>88</v>
      </c>
      <c r="D1328" s="20"/>
      <c r="E1328" s="20"/>
      <c r="F1328" s="20"/>
      <c r="G1328" s="61" t="str">
        <f t="shared" si="40"/>
        <v>-</v>
      </c>
    </row>
    <row r="1329" spans="2:7" ht="32.25" customHeight="1" outlineLevel="1" x14ac:dyDescent="0.25">
      <c r="B1329" s="47">
        <v>17</v>
      </c>
      <c r="C1329" s="137" t="s">
        <v>88</v>
      </c>
      <c r="D1329" s="20"/>
      <c r="E1329" s="20"/>
      <c r="F1329" s="20"/>
      <c r="G1329" s="61" t="str">
        <f t="shared" si="40"/>
        <v>-</v>
      </c>
    </row>
    <row r="1330" spans="2:7" ht="32.25" customHeight="1" outlineLevel="1" x14ac:dyDescent="0.25">
      <c r="B1330" s="47">
        <v>18</v>
      </c>
      <c r="C1330" s="137" t="s">
        <v>88</v>
      </c>
      <c r="D1330" s="20"/>
      <c r="E1330" s="20"/>
      <c r="F1330" s="20"/>
      <c r="G1330" s="61" t="str">
        <f t="shared" si="40"/>
        <v>-</v>
      </c>
    </row>
    <row r="1331" spans="2:7" ht="32.25" customHeight="1" outlineLevel="1" x14ac:dyDescent="0.25">
      <c r="B1331" s="47">
        <v>19</v>
      </c>
      <c r="C1331" s="137" t="s">
        <v>88</v>
      </c>
      <c r="D1331" s="20"/>
      <c r="E1331" s="20"/>
      <c r="F1331" s="20"/>
      <c r="G1331" s="61" t="str">
        <f t="shared" si="40"/>
        <v>-</v>
      </c>
    </row>
    <row r="1332" spans="2:7" ht="32.25" customHeight="1" outlineLevel="1" x14ac:dyDescent="0.25">
      <c r="B1332" s="47">
        <v>20</v>
      </c>
      <c r="C1332" s="137" t="s">
        <v>88</v>
      </c>
      <c r="D1332" s="20"/>
      <c r="E1332" s="20"/>
      <c r="F1332" s="20"/>
      <c r="G1332" s="61" t="str">
        <f t="shared" si="40"/>
        <v>-</v>
      </c>
    </row>
    <row r="1333" spans="2:7" ht="32.25" customHeight="1" outlineLevel="1" x14ac:dyDescent="0.25">
      <c r="B1333" s="47">
        <v>21</v>
      </c>
      <c r="C1333" s="137" t="s">
        <v>88</v>
      </c>
      <c r="D1333" s="20"/>
      <c r="E1333" s="20"/>
      <c r="F1333" s="20"/>
      <c r="G1333" s="61" t="str">
        <f t="shared" si="40"/>
        <v>-</v>
      </c>
    </row>
    <row r="1334" spans="2:7" ht="32.25" customHeight="1" outlineLevel="1" x14ac:dyDescent="0.25">
      <c r="B1334" s="47">
        <v>22</v>
      </c>
      <c r="C1334" s="137" t="s">
        <v>88</v>
      </c>
      <c r="D1334" s="20"/>
      <c r="E1334" s="20"/>
      <c r="F1334" s="20"/>
      <c r="G1334" s="61" t="str">
        <f t="shared" si="40"/>
        <v>-</v>
      </c>
    </row>
    <row r="1335" spans="2:7" ht="32.25" customHeight="1" outlineLevel="1" x14ac:dyDescent="0.25">
      <c r="B1335" s="47">
        <v>23</v>
      </c>
      <c r="C1335" s="137" t="s">
        <v>88</v>
      </c>
      <c r="D1335" s="20"/>
      <c r="E1335" s="20"/>
      <c r="F1335" s="20"/>
      <c r="G1335" s="61" t="str">
        <f t="shared" si="40"/>
        <v>-</v>
      </c>
    </row>
    <row r="1336" spans="2:7" ht="32.25" customHeight="1" outlineLevel="1" x14ac:dyDescent="0.25">
      <c r="B1336" s="47">
        <v>24</v>
      </c>
      <c r="C1336" s="137" t="s">
        <v>88</v>
      </c>
      <c r="D1336" s="20"/>
      <c r="E1336" s="20"/>
      <c r="F1336" s="20"/>
      <c r="G1336" s="61" t="str">
        <f t="shared" si="40"/>
        <v>-</v>
      </c>
    </row>
    <row r="1337" spans="2:7" ht="32.25" customHeight="1" outlineLevel="1" x14ac:dyDescent="0.25">
      <c r="B1337" s="47">
        <v>25</v>
      </c>
      <c r="C1337" s="137" t="s">
        <v>88</v>
      </c>
      <c r="D1337" s="20"/>
      <c r="E1337" s="20"/>
      <c r="F1337" s="20"/>
      <c r="G1337" s="61" t="str">
        <f t="shared" si="40"/>
        <v>-</v>
      </c>
    </row>
    <row r="1338" spans="2:7" ht="32.25" customHeight="1" outlineLevel="1" x14ac:dyDescent="0.25">
      <c r="B1338" s="47">
        <v>26</v>
      </c>
      <c r="C1338" s="137" t="s">
        <v>88</v>
      </c>
      <c r="D1338" s="20"/>
      <c r="E1338" s="20"/>
      <c r="F1338" s="20"/>
      <c r="G1338" s="61" t="str">
        <f t="shared" si="40"/>
        <v>-</v>
      </c>
    </row>
    <row r="1339" spans="2:7" ht="32.25" customHeight="1" outlineLevel="1" x14ac:dyDescent="0.25">
      <c r="B1339" s="47">
        <v>27</v>
      </c>
      <c r="C1339" s="137" t="s">
        <v>88</v>
      </c>
      <c r="D1339" s="20"/>
      <c r="E1339" s="20"/>
      <c r="F1339" s="20"/>
      <c r="G1339" s="61" t="str">
        <f t="shared" si="40"/>
        <v>-</v>
      </c>
    </row>
    <row r="1340" spans="2:7" ht="32.25" customHeight="1" outlineLevel="1" x14ac:dyDescent="0.25">
      <c r="B1340" s="47">
        <v>28</v>
      </c>
      <c r="C1340" s="137" t="s">
        <v>88</v>
      </c>
      <c r="D1340" s="20"/>
      <c r="E1340" s="20"/>
      <c r="F1340" s="20"/>
      <c r="G1340" s="61" t="str">
        <f t="shared" si="40"/>
        <v>-</v>
      </c>
    </row>
    <row r="1341" spans="2:7" ht="32.25" customHeight="1" outlineLevel="1" x14ac:dyDescent="0.25">
      <c r="B1341" s="47">
        <v>29</v>
      </c>
      <c r="C1341" s="137" t="s">
        <v>88</v>
      </c>
      <c r="D1341" s="20"/>
      <c r="E1341" s="20"/>
      <c r="F1341" s="20"/>
      <c r="G1341" s="61" t="str">
        <f t="shared" si="40"/>
        <v>-</v>
      </c>
    </row>
    <row r="1342" spans="2:7" ht="32.25" customHeight="1" outlineLevel="1" x14ac:dyDescent="0.25">
      <c r="B1342" s="47">
        <v>30</v>
      </c>
      <c r="C1342" s="137" t="s">
        <v>88</v>
      </c>
      <c r="D1342" s="20"/>
      <c r="E1342" s="20"/>
      <c r="F1342" s="20"/>
      <c r="G1342" s="61" t="str">
        <f t="shared" si="40"/>
        <v>-</v>
      </c>
    </row>
    <row r="1343" spans="2:7" ht="32.25" customHeight="1" outlineLevel="1" x14ac:dyDescent="0.25">
      <c r="B1343" s="47">
        <v>31</v>
      </c>
      <c r="C1343" s="137" t="s">
        <v>88</v>
      </c>
      <c r="D1343" s="20"/>
      <c r="E1343" s="20"/>
      <c r="F1343" s="20"/>
      <c r="G1343" s="61" t="str">
        <f t="shared" si="40"/>
        <v>-</v>
      </c>
    </row>
    <row r="1344" spans="2:7" ht="32.25" customHeight="1" outlineLevel="1" x14ac:dyDescent="0.25">
      <c r="B1344" s="47">
        <v>32</v>
      </c>
      <c r="C1344" s="137" t="s">
        <v>88</v>
      </c>
      <c r="D1344" s="20"/>
      <c r="E1344" s="20"/>
      <c r="F1344" s="20"/>
      <c r="G1344" s="61" t="str">
        <f t="shared" si="40"/>
        <v>-</v>
      </c>
    </row>
    <row r="1345" spans="2:7" ht="32.25" customHeight="1" outlineLevel="1" x14ac:dyDescent="0.25">
      <c r="B1345" s="47">
        <v>33</v>
      </c>
      <c r="C1345" s="137" t="s">
        <v>88</v>
      </c>
      <c r="D1345" s="20"/>
      <c r="E1345" s="20"/>
      <c r="F1345" s="20"/>
      <c r="G1345" s="61" t="str">
        <f t="shared" si="40"/>
        <v>-</v>
      </c>
    </row>
    <row r="1346" spans="2:7" ht="32.25" customHeight="1" outlineLevel="1" x14ac:dyDescent="0.25">
      <c r="B1346" s="47">
        <v>34</v>
      </c>
      <c r="C1346" s="137" t="s">
        <v>88</v>
      </c>
      <c r="D1346" s="20"/>
      <c r="E1346" s="20"/>
      <c r="F1346" s="20"/>
      <c r="G1346" s="61" t="str">
        <f t="shared" si="40"/>
        <v>-</v>
      </c>
    </row>
    <row r="1347" spans="2:7" ht="32.25" customHeight="1" outlineLevel="1" x14ac:dyDescent="0.25">
      <c r="B1347" s="47">
        <v>35</v>
      </c>
      <c r="C1347" s="137" t="s">
        <v>88</v>
      </c>
      <c r="D1347" s="20"/>
      <c r="E1347" s="20"/>
      <c r="F1347" s="20"/>
      <c r="G1347" s="61" t="str">
        <f t="shared" si="40"/>
        <v>-</v>
      </c>
    </row>
    <row r="1348" spans="2:7" ht="32.25" customHeight="1" outlineLevel="1" x14ac:dyDescent="0.25">
      <c r="B1348" s="47">
        <v>36</v>
      </c>
      <c r="C1348" s="137" t="s">
        <v>88</v>
      </c>
      <c r="D1348" s="20"/>
      <c r="E1348" s="20"/>
      <c r="F1348" s="20"/>
      <c r="G1348" s="61" t="str">
        <f t="shared" si="40"/>
        <v>-</v>
      </c>
    </row>
    <row r="1349" spans="2:7" ht="32.25" customHeight="1" outlineLevel="1" x14ac:dyDescent="0.25">
      <c r="B1349" s="47">
        <v>37</v>
      </c>
      <c r="C1349" s="137" t="s">
        <v>88</v>
      </c>
      <c r="D1349" s="20"/>
      <c r="E1349" s="20"/>
      <c r="F1349" s="20"/>
      <c r="G1349" s="61" t="str">
        <f t="shared" si="40"/>
        <v>-</v>
      </c>
    </row>
    <row r="1350" spans="2:7" ht="32.25" customHeight="1" outlineLevel="1" x14ac:dyDescent="0.25">
      <c r="B1350" s="47">
        <v>38</v>
      </c>
      <c r="C1350" s="137" t="s">
        <v>88</v>
      </c>
      <c r="D1350" s="20"/>
      <c r="E1350" s="20"/>
      <c r="F1350" s="20"/>
      <c r="G1350" s="61" t="str">
        <f t="shared" si="40"/>
        <v>-</v>
      </c>
    </row>
    <row r="1351" spans="2:7" ht="32.25" customHeight="1" outlineLevel="1" x14ac:dyDescent="0.25">
      <c r="B1351" s="47">
        <v>39</v>
      </c>
      <c r="C1351" s="137" t="s">
        <v>88</v>
      </c>
      <c r="D1351" s="20"/>
      <c r="E1351" s="20"/>
      <c r="F1351" s="20"/>
      <c r="G1351" s="61" t="str">
        <f t="shared" si="40"/>
        <v>-</v>
      </c>
    </row>
    <row r="1352" spans="2:7" ht="32.25" customHeight="1" outlineLevel="1" x14ac:dyDescent="0.25">
      <c r="B1352" s="47">
        <v>40</v>
      </c>
      <c r="C1352" s="137" t="s">
        <v>88</v>
      </c>
      <c r="D1352" s="20"/>
      <c r="E1352" s="20"/>
      <c r="F1352" s="20"/>
      <c r="G1352" s="61" t="str">
        <f t="shared" si="40"/>
        <v>-</v>
      </c>
    </row>
    <row r="1353" spans="2:7" ht="32.25" customHeight="1" outlineLevel="1" x14ac:dyDescent="0.25">
      <c r="B1353" s="47">
        <v>41</v>
      </c>
      <c r="C1353" s="137" t="s">
        <v>88</v>
      </c>
      <c r="D1353" s="20"/>
      <c r="E1353" s="20"/>
      <c r="F1353" s="20"/>
      <c r="G1353" s="61" t="str">
        <f t="shared" si="40"/>
        <v>-</v>
      </c>
    </row>
    <row r="1354" spans="2:7" ht="32.25" customHeight="1" outlineLevel="1" x14ac:dyDescent="0.25">
      <c r="B1354" s="47">
        <v>42</v>
      </c>
      <c r="C1354" s="137" t="s">
        <v>88</v>
      </c>
      <c r="D1354" s="20"/>
      <c r="E1354" s="20"/>
      <c r="F1354" s="20"/>
      <c r="G1354" s="61" t="str">
        <f t="shared" si="40"/>
        <v>-</v>
      </c>
    </row>
    <row r="1355" spans="2:7" ht="32.25" customHeight="1" outlineLevel="1" x14ac:dyDescent="0.25">
      <c r="B1355" s="47">
        <v>43</v>
      </c>
      <c r="C1355" s="137" t="s">
        <v>88</v>
      </c>
      <c r="D1355" s="20"/>
      <c r="E1355" s="20"/>
      <c r="F1355" s="20"/>
      <c r="G1355" s="61" t="str">
        <f t="shared" si="40"/>
        <v>-</v>
      </c>
    </row>
    <row r="1356" spans="2:7" ht="32.25" customHeight="1" outlineLevel="1" x14ac:dyDescent="0.25">
      <c r="B1356" s="47">
        <v>44</v>
      </c>
      <c r="C1356" s="137" t="s">
        <v>88</v>
      </c>
      <c r="D1356" s="20"/>
      <c r="E1356" s="20"/>
      <c r="F1356" s="20"/>
      <c r="G1356" s="61" t="str">
        <f t="shared" si="40"/>
        <v>-</v>
      </c>
    </row>
    <row r="1357" spans="2:7" ht="32.25" customHeight="1" outlineLevel="1" x14ac:dyDescent="0.25">
      <c r="B1357" s="47">
        <v>45</v>
      </c>
      <c r="C1357" s="137" t="s">
        <v>88</v>
      </c>
      <c r="D1357" s="20"/>
      <c r="E1357" s="20"/>
      <c r="F1357" s="20"/>
      <c r="G1357" s="61" t="str">
        <f t="shared" si="40"/>
        <v>-</v>
      </c>
    </row>
    <row r="1358" spans="2:7" ht="32.25" customHeight="1" outlineLevel="1" x14ac:dyDescent="0.25">
      <c r="B1358" s="47">
        <v>46</v>
      </c>
      <c r="C1358" s="137" t="s">
        <v>88</v>
      </c>
      <c r="D1358" s="20"/>
      <c r="E1358" s="20"/>
      <c r="F1358" s="20"/>
      <c r="G1358" s="61" t="str">
        <f t="shared" si="40"/>
        <v>-</v>
      </c>
    </row>
    <row r="1359" spans="2:7" ht="32.25" customHeight="1" outlineLevel="1" x14ac:dyDescent="0.25">
      <c r="B1359" s="47">
        <v>47</v>
      </c>
      <c r="C1359" s="137" t="s">
        <v>88</v>
      </c>
      <c r="D1359" s="20"/>
      <c r="E1359" s="20"/>
      <c r="F1359" s="20"/>
      <c r="G1359" s="61" t="str">
        <f t="shared" si="40"/>
        <v>-</v>
      </c>
    </row>
    <row r="1360" spans="2:7" ht="32.25" customHeight="1" outlineLevel="1" x14ac:dyDescent="0.25">
      <c r="B1360" s="47">
        <v>48</v>
      </c>
      <c r="C1360" s="137" t="s">
        <v>88</v>
      </c>
      <c r="D1360" s="20"/>
      <c r="E1360" s="20"/>
      <c r="F1360" s="20"/>
      <c r="G1360" s="61" t="str">
        <f t="shared" si="40"/>
        <v>-</v>
      </c>
    </row>
    <row r="1361" spans="2:7" ht="32.25" customHeight="1" outlineLevel="1" x14ac:dyDescent="0.25">
      <c r="B1361" s="47">
        <v>49</v>
      </c>
      <c r="C1361" s="137" t="s">
        <v>88</v>
      </c>
      <c r="D1361" s="20"/>
      <c r="E1361" s="20"/>
      <c r="F1361" s="20"/>
      <c r="G1361" s="61" t="str">
        <f t="shared" si="40"/>
        <v>-</v>
      </c>
    </row>
    <row r="1362" spans="2:7" ht="32.25" customHeight="1" outlineLevel="1" x14ac:dyDescent="0.25">
      <c r="B1362" s="47">
        <v>50</v>
      </c>
      <c r="C1362" s="137" t="s">
        <v>88</v>
      </c>
      <c r="D1362" s="20"/>
      <c r="E1362" s="20"/>
      <c r="F1362" s="20"/>
      <c r="G1362" s="61" t="str">
        <f t="shared" si="40"/>
        <v>-</v>
      </c>
    </row>
    <row r="1363" spans="2:7" ht="32.25" customHeight="1" outlineLevel="1" x14ac:dyDescent="0.25">
      <c r="B1363" s="47">
        <v>51</v>
      </c>
      <c r="C1363" s="137" t="s">
        <v>88</v>
      </c>
      <c r="D1363" s="20"/>
      <c r="E1363" s="20"/>
      <c r="F1363" s="20"/>
      <c r="G1363" s="61" t="str">
        <f t="shared" si="40"/>
        <v>-</v>
      </c>
    </row>
    <row r="1364" spans="2:7" ht="32.25" customHeight="1" outlineLevel="1" x14ac:dyDescent="0.25">
      <c r="B1364" s="47">
        <v>52</v>
      </c>
      <c r="C1364" s="137" t="s">
        <v>88</v>
      </c>
      <c r="D1364" s="20"/>
      <c r="E1364" s="20"/>
      <c r="F1364" s="20"/>
      <c r="G1364" s="61" t="str">
        <f t="shared" si="40"/>
        <v>-</v>
      </c>
    </row>
    <row r="1365" spans="2:7" ht="32.25" customHeight="1" outlineLevel="1" x14ac:dyDescent="0.25">
      <c r="B1365" s="47">
        <v>53</v>
      </c>
      <c r="C1365" s="137" t="s">
        <v>88</v>
      </c>
      <c r="D1365" s="20"/>
      <c r="E1365" s="20"/>
      <c r="F1365" s="20"/>
      <c r="G1365" s="61" t="str">
        <f t="shared" si="40"/>
        <v>-</v>
      </c>
    </row>
    <row r="1366" spans="2:7" ht="32.25" customHeight="1" outlineLevel="1" x14ac:dyDescent="0.25">
      <c r="B1366" s="47">
        <v>54</v>
      </c>
      <c r="C1366" s="137" t="s">
        <v>88</v>
      </c>
      <c r="D1366" s="20"/>
      <c r="E1366" s="20"/>
      <c r="F1366" s="20"/>
      <c r="G1366" s="61" t="str">
        <f t="shared" si="40"/>
        <v>-</v>
      </c>
    </row>
    <row r="1367" spans="2:7" ht="32.25" customHeight="1" outlineLevel="1" x14ac:dyDescent="0.25">
      <c r="B1367" s="47">
        <v>55</v>
      </c>
      <c r="C1367" s="137" t="s">
        <v>88</v>
      </c>
      <c r="D1367" s="20"/>
      <c r="E1367" s="20"/>
      <c r="F1367" s="20"/>
      <c r="G1367" s="61" t="str">
        <f t="shared" si="40"/>
        <v>-</v>
      </c>
    </row>
    <row r="1368" spans="2:7" ht="32.25" customHeight="1" outlineLevel="1" x14ac:dyDescent="0.25">
      <c r="B1368" s="47">
        <v>56</v>
      </c>
      <c r="C1368" s="137" t="s">
        <v>88</v>
      </c>
      <c r="D1368" s="20"/>
      <c r="E1368" s="20"/>
      <c r="F1368" s="20"/>
      <c r="G1368" s="61" t="str">
        <f t="shared" si="40"/>
        <v>-</v>
      </c>
    </row>
    <row r="1369" spans="2:7" ht="32.25" customHeight="1" outlineLevel="1" x14ac:dyDescent="0.25">
      <c r="B1369" s="47">
        <v>57</v>
      </c>
      <c r="C1369" s="137" t="s">
        <v>88</v>
      </c>
      <c r="D1369" s="20"/>
      <c r="E1369" s="20"/>
      <c r="F1369" s="20"/>
      <c r="G1369" s="61" t="str">
        <f t="shared" si="40"/>
        <v>-</v>
      </c>
    </row>
    <row r="1370" spans="2:7" ht="32.25" customHeight="1" outlineLevel="1" x14ac:dyDescent="0.25">
      <c r="B1370" s="47">
        <v>58</v>
      </c>
      <c r="C1370" s="137" t="s">
        <v>88</v>
      </c>
      <c r="D1370" s="20"/>
      <c r="E1370" s="20"/>
      <c r="F1370" s="20"/>
      <c r="G1370" s="61" t="str">
        <f t="shared" si="40"/>
        <v>-</v>
      </c>
    </row>
    <row r="1371" spans="2:7" ht="32.25" customHeight="1" outlineLevel="1" x14ac:dyDescent="0.25">
      <c r="B1371" s="47">
        <v>59</v>
      </c>
      <c r="C1371" s="137" t="s">
        <v>88</v>
      </c>
      <c r="D1371" s="20"/>
      <c r="E1371" s="20"/>
      <c r="F1371" s="20"/>
      <c r="G1371" s="61" t="str">
        <f t="shared" si="40"/>
        <v>-</v>
      </c>
    </row>
    <row r="1372" spans="2:7" ht="32.25" customHeight="1" outlineLevel="1" x14ac:dyDescent="0.25">
      <c r="B1372" s="47">
        <v>60</v>
      </c>
      <c r="C1372" s="137" t="s">
        <v>88</v>
      </c>
      <c r="D1372" s="20"/>
      <c r="E1372" s="20"/>
      <c r="F1372" s="20"/>
      <c r="G1372" s="61" t="str">
        <f t="shared" si="40"/>
        <v>-</v>
      </c>
    </row>
    <row r="1373" spans="2:7" ht="32.25" customHeight="1" outlineLevel="1" x14ac:dyDescent="0.25">
      <c r="B1373" s="47">
        <v>61</v>
      </c>
      <c r="C1373" s="137" t="s">
        <v>88</v>
      </c>
      <c r="D1373" s="20"/>
      <c r="E1373" s="20"/>
      <c r="F1373" s="20"/>
      <c r="G1373" s="61" t="str">
        <f t="shared" si="40"/>
        <v>-</v>
      </c>
    </row>
    <row r="1374" spans="2:7" ht="32.25" customHeight="1" outlineLevel="1" x14ac:dyDescent="0.25">
      <c r="B1374" s="47">
        <v>62</v>
      </c>
      <c r="C1374" s="137" t="s">
        <v>88</v>
      </c>
      <c r="D1374" s="20"/>
      <c r="E1374" s="20"/>
      <c r="F1374" s="20"/>
      <c r="G1374" s="61" t="str">
        <f t="shared" si="40"/>
        <v>-</v>
      </c>
    </row>
    <row r="1375" spans="2:7" ht="32.25" customHeight="1" outlineLevel="1" x14ac:dyDescent="0.25">
      <c r="B1375" s="47">
        <v>63</v>
      </c>
      <c r="C1375" s="137" t="s">
        <v>88</v>
      </c>
      <c r="D1375" s="20"/>
      <c r="E1375" s="20"/>
      <c r="F1375" s="20"/>
      <c r="G1375" s="61" t="str">
        <f t="shared" si="40"/>
        <v>-</v>
      </c>
    </row>
    <row r="1376" spans="2:7" ht="32.25" customHeight="1" outlineLevel="1" x14ac:dyDescent="0.25">
      <c r="B1376" s="47">
        <v>64</v>
      </c>
      <c r="C1376" s="137" t="s">
        <v>88</v>
      </c>
      <c r="D1376" s="20"/>
      <c r="E1376" s="20"/>
      <c r="F1376" s="20"/>
      <c r="G1376" s="61" t="str">
        <f t="shared" si="40"/>
        <v>-</v>
      </c>
    </row>
    <row r="1377" spans="2:7" ht="32.25" customHeight="1" outlineLevel="1" x14ac:dyDescent="0.25">
      <c r="B1377" s="47">
        <v>65</v>
      </c>
      <c r="C1377" s="137" t="s">
        <v>88</v>
      </c>
      <c r="D1377" s="20"/>
      <c r="E1377" s="20"/>
      <c r="F1377" s="20"/>
      <c r="G1377" s="61" t="str">
        <f t="shared" si="40"/>
        <v>-</v>
      </c>
    </row>
    <row r="1378" spans="2:7" ht="32.25" customHeight="1" outlineLevel="1" x14ac:dyDescent="0.25">
      <c r="B1378" s="47">
        <v>66</v>
      </c>
      <c r="C1378" s="137" t="s">
        <v>88</v>
      </c>
      <c r="D1378" s="20"/>
      <c r="E1378" s="20"/>
      <c r="F1378" s="20"/>
      <c r="G1378" s="61" t="str">
        <f t="shared" ref="G1378:G1412" si="41">IFERROR(D1378/F1378,"-")</f>
        <v>-</v>
      </c>
    </row>
    <row r="1379" spans="2:7" ht="32.25" customHeight="1" outlineLevel="1" x14ac:dyDescent="0.25">
      <c r="B1379" s="47">
        <v>67</v>
      </c>
      <c r="C1379" s="137" t="s">
        <v>88</v>
      </c>
      <c r="D1379" s="20"/>
      <c r="E1379" s="20"/>
      <c r="F1379" s="20"/>
      <c r="G1379" s="61" t="str">
        <f t="shared" si="41"/>
        <v>-</v>
      </c>
    </row>
    <row r="1380" spans="2:7" ht="32.25" customHeight="1" outlineLevel="1" x14ac:dyDescent="0.25">
      <c r="B1380" s="47">
        <v>68</v>
      </c>
      <c r="C1380" s="137" t="s">
        <v>88</v>
      </c>
      <c r="D1380" s="20"/>
      <c r="E1380" s="20"/>
      <c r="F1380" s="20"/>
      <c r="G1380" s="61" t="str">
        <f t="shared" si="41"/>
        <v>-</v>
      </c>
    </row>
    <row r="1381" spans="2:7" ht="32.25" customHeight="1" outlineLevel="1" x14ac:dyDescent="0.25">
      <c r="B1381" s="47">
        <v>69</v>
      </c>
      <c r="C1381" s="137" t="s">
        <v>88</v>
      </c>
      <c r="D1381" s="20"/>
      <c r="E1381" s="20"/>
      <c r="F1381" s="20"/>
      <c r="G1381" s="61" t="str">
        <f t="shared" si="41"/>
        <v>-</v>
      </c>
    </row>
    <row r="1382" spans="2:7" ht="32.25" customHeight="1" outlineLevel="1" x14ac:dyDescent="0.25">
      <c r="B1382" s="47">
        <v>70</v>
      </c>
      <c r="C1382" s="137" t="s">
        <v>88</v>
      </c>
      <c r="D1382" s="20"/>
      <c r="E1382" s="20"/>
      <c r="F1382" s="20"/>
      <c r="G1382" s="61" t="str">
        <f t="shared" si="41"/>
        <v>-</v>
      </c>
    </row>
    <row r="1383" spans="2:7" ht="32.25" customHeight="1" outlineLevel="1" x14ac:dyDescent="0.25">
      <c r="B1383" s="47">
        <v>71</v>
      </c>
      <c r="C1383" s="137" t="s">
        <v>88</v>
      </c>
      <c r="D1383" s="20"/>
      <c r="E1383" s="20"/>
      <c r="F1383" s="20"/>
      <c r="G1383" s="61" t="str">
        <f t="shared" si="41"/>
        <v>-</v>
      </c>
    </row>
    <row r="1384" spans="2:7" ht="32.25" customHeight="1" outlineLevel="1" x14ac:dyDescent="0.25">
      <c r="B1384" s="47">
        <v>72</v>
      </c>
      <c r="C1384" s="137" t="s">
        <v>88</v>
      </c>
      <c r="D1384" s="20"/>
      <c r="E1384" s="20"/>
      <c r="F1384" s="20"/>
      <c r="G1384" s="61" t="str">
        <f t="shared" si="41"/>
        <v>-</v>
      </c>
    </row>
    <row r="1385" spans="2:7" ht="32.25" customHeight="1" outlineLevel="1" x14ac:dyDescent="0.25">
      <c r="B1385" s="47">
        <v>73</v>
      </c>
      <c r="C1385" s="137" t="s">
        <v>88</v>
      </c>
      <c r="D1385" s="20"/>
      <c r="E1385" s="20"/>
      <c r="F1385" s="20"/>
      <c r="G1385" s="61" t="str">
        <f t="shared" si="41"/>
        <v>-</v>
      </c>
    </row>
    <row r="1386" spans="2:7" ht="32.25" customHeight="1" outlineLevel="1" x14ac:dyDescent="0.25">
      <c r="B1386" s="47">
        <v>74</v>
      </c>
      <c r="C1386" s="137" t="s">
        <v>88</v>
      </c>
      <c r="D1386" s="20"/>
      <c r="E1386" s="20"/>
      <c r="F1386" s="20"/>
      <c r="G1386" s="61" t="str">
        <f t="shared" si="41"/>
        <v>-</v>
      </c>
    </row>
    <row r="1387" spans="2:7" ht="32.25" customHeight="1" outlineLevel="1" x14ac:dyDescent="0.25">
      <c r="B1387" s="47">
        <v>75</v>
      </c>
      <c r="C1387" s="137" t="s">
        <v>88</v>
      </c>
      <c r="D1387" s="20"/>
      <c r="E1387" s="20"/>
      <c r="F1387" s="20"/>
      <c r="G1387" s="61" t="str">
        <f t="shared" si="41"/>
        <v>-</v>
      </c>
    </row>
    <row r="1388" spans="2:7" ht="32.25" customHeight="1" outlineLevel="1" x14ac:dyDescent="0.25">
      <c r="B1388" s="47">
        <v>76</v>
      </c>
      <c r="C1388" s="137" t="s">
        <v>88</v>
      </c>
      <c r="D1388" s="20"/>
      <c r="E1388" s="20"/>
      <c r="F1388" s="20"/>
      <c r="G1388" s="61" t="str">
        <f t="shared" si="41"/>
        <v>-</v>
      </c>
    </row>
    <row r="1389" spans="2:7" ht="32.25" customHeight="1" outlineLevel="1" x14ac:dyDescent="0.25">
      <c r="B1389" s="47">
        <v>77</v>
      </c>
      <c r="C1389" s="137" t="s">
        <v>88</v>
      </c>
      <c r="D1389" s="20"/>
      <c r="E1389" s="20"/>
      <c r="F1389" s="20"/>
      <c r="G1389" s="61" t="str">
        <f t="shared" si="41"/>
        <v>-</v>
      </c>
    </row>
    <row r="1390" spans="2:7" ht="32.25" customHeight="1" outlineLevel="1" x14ac:dyDescent="0.25">
      <c r="B1390" s="47">
        <v>78</v>
      </c>
      <c r="C1390" s="137" t="s">
        <v>88</v>
      </c>
      <c r="D1390" s="20"/>
      <c r="E1390" s="20"/>
      <c r="F1390" s="20"/>
      <c r="G1390" s="61" t="str">
        <f t="shared" si="41"/>
        <v>-</v>
      </c>
    </row>
    <row r="1391" spans="2:7" ht="32.25" customHeight="1" outlineLevel="1" x14ac:dyDescent="0.25">
      <c r="B1391" s="47">
        <v>79</v>
      </c>
      <c r="C1391" s="137" t="s">
        <v>88</v>
      </c>
      <c r="D1391" s="20"/>
      <c r="E1391" s="20"/>
      <c r="F1391" s="20"/>
      <c r="G1391" s="61" t="str">
        <f t="shared" si="41"/>
        <v>-</v>
      </c>
    </row>
    <row r="1392" spans="2:7" ht="32.25" customHeight="1" outlineLevel="1" x14ac:dyDescent="0.25">
      <c r="B1392" s="47">
        <v>80</v>
      </c>
      <c r="C1392" s="137" t="s">
        <v>88</v>
      </c>
      <c r="D1392" s="20"/>
      <c r="E1392" s="20"/>
      <c r="F1392" s="20"/>
      <c r="G1392" s="61" t="str">
        <f t="shared" si="41"/>
        <v>-</v>
      </c>
    </row>
    <row r="1393" spans="2:7" ht="32.25" customHeight="1" outlineLevel="1" x14ac:dyDescent="0.25">
      <c r="B1393" s="47">
        <v>81</v>
      </c>
      <c r="C1393" s="137" t="s">
        <v>88</v>
      </c>
      <c r="D1393" s="20"/>
      <c r="E1393" s="20"/>
      <c r="F1393" s="20"/>
      <c r="G1393" s="61" t="str">
        <f t="shared" si="41"/>
        <v>-</v>
      </c>
    </row>
    <row r="1394" spans="2:7" ht="32.25" customHeight="1" outlineLevel="1" x14ac:dyDescent="0.25">
      <c r="B1394" s="47">
        <v>82</v>
      </c>
      <c r="C1394" s="137" t="s">
        <v>88</v>
      </c>
      <c r="D1394" s="20"/>
      <c r="E1394" s="20"/>
      <c r="F1394" s="20"/>
      <c r="G1394" s="61" t="str">
        <f t="shared" si="41"/>
        <v>-</v>
      </c>
    </row>
    <row r="1395" spans="2:7" ht="32.25" customHeight="1" outlineLevel="1" x14ac:dyDescent="0.25">
      <c r="B1395" s="47">
        <v>83</v>
      </c>
      <c r="C1395" s="137" t="s">
        <v>88</v>
      </c>
      <c r="D1395" s="20"/>
      <c r="E1395" s="20"/>
      <c r="F1395" s="20"/>
      <c r="G1395" s="61" t="str">
        <f t="shared" si="41"/>
        <v>-</v>
      </c>
    </row>
    <row r="1396" spans="2:7" ht="32.25" customHeight="1" outlineLevel="1" x14ac:dyDescent="0.25">
      <c r="B1396" s="47">
        <v>84</v>
      </c>
      <c r="C1396" s="137" t="s">
        <v>88</v>
      </c>
      <c r="D1396" s="20"/>
      <c r="E1396" s="20"/>
      <c r="F1396" s="20"/>
      <c r="G1396" s="61" t="str">
        <f t="shared" si="41"/>
        <v>-</v>
      </c>
    </row>
    <row r="1397" spans="2:7" ht="32.25" customHeight="1" outlineLevel="1" x14ac:dyDescent="0.25">
      <c r="B1397" s="47">
        <v>85</v>
      </c>
      <c r="C1397" s="137" t="s">
        <v>88</v>
      </c>
      <c r="D1397" s="20"/>
      <c r="E1397" s="20"/>
      <c r="F1397" s="20"/>
      <c r="G1397" s="61" t="str">
        <f t="shared" si="41"/>
        <v>-</v>
      </c>
    </row>
    <row r="1398" spans="2:7" ht="32.25" customHeight="1" outlineLevel="1" x14ac:dyDescent="0.25">
      <c r="B1398" s="47">
        <v>86</v>
      </c>
      <c r="C1398" s="137" t="s">
        <v>88</v>
      </c>
      <c r="D1398" s="20"/>
      <c r="E1398" s="20"/>
      <c r="F1398" s="20"/>
      <c r="G1398" s="61" t="str">
        <f t="shared" si="41"/>
        <v>-</v>
      </c>
    </row>
    <row r="1399" spans="2:7" ht="32.25" customHeight="1" outlineLevel="1" x14ac:dyDescent="0.25">
      <c r="B1399" s="47">
        <v>87</v>
      </c>
      <c r="C1399" s="137" t="s">
        <v>88</v>
      </c>
      <c r="D1399" s="20"/>
      <c r="E1399" s="20"/>
      <c r="F1399" s="20"/>
      <c r="G1399" s="61" t="str">
        <f t="shared" si="41"/>
        <v>-</v>
      </c>
    </row>
    <row r="1400" spans="2:7" ht="32.25" customHeight="1" outlineLevel="1" x14ac:dyDescent="0.25">
      <c r="B1400" s="47">
        <v>88</v>
      </c>
      <c r="C1400" s="137" t="s">
        <v>88</v>
      </c>
      <c r="D1400" s="20"/>
      <c r="E1400" s="20"/>
      <c r="F1400" s="20"/>
      <c r="G1400" s="61" t="str">
        <f t="shared" si="41"/>
        <v>-</v>
      </c>
    </row>
    <row r="1401" spans="2:7" ht="32.25" customHeight="1" outlineLevel="1" x14ac:dyDescent="0.25">
      <c r="B1401" s="47">
        <v>89</v>
      </c>
      <c r="C1401" s="137" t="s">
        <v>88</v>
      </c>
      <c r="D1401" s="20"/>
      <c r="E1401" s="20"/>
      <c r="F1401" s="20"/>
      <c r="G1401" s="61" t="str">
        <f t="shared" si="41"/>
        <v>-</v>
      </c>
    </row>
    <row r="1402" spans="2:7" ht="32.25" customHeight="1" outlineLevel="1" x14ac:dyDescent="0.25">
      <c r="B1402" s="47">
        <v>90</v>
      </c>
      <c r="C1402" s="137" t="s">
        <v>88</v>
      </c>
      <c r="D1402" s="20"/>
      <c r="E1402" s="20"/>
      <c r="F1402" s="20"/>
      <c r="G1402" s="61" t="str">
        <f t="shared" si="41"/>
        <v>-</v>
      </c>
    </row>
    <row r="1403" spans="2:7" ht="32.25" customHeight="1" outlineLevel="1" x14ac:dyDescent="0.25">
      <c r="B1403" s="47">
        <v>91</v>
      </c>
      <c r="C1403" s="137" t="s">
        <v>88</v>
      </c>
      <c r="D1403" s="20"/>
      <c r="E1403" s="20"/>
      <c r="F1403" s="20"/>
      <c r="G1403" s="61" t="str">
        <f t="shared" si="41"/>
        <v>-</v>
      </c>
    </row>
    <row r="1404" spans="2:7" ht="32.25" customHeight="1" outlineLevel="1" x14ac:dyDescent="0.25">
      <c r="B1404" s="47">
        <v>92</v>
      </c>
      <c r="C1404" s="137" t="s">
        <v>88</v>
      </c>
      <c r="D1404" s="20"/>
      <c r="E1404" s="20"/>
      <c r="F1404" s="20"/>
      <c r="G1404" s="61" t="str">
        <f t="shared" si="41"/>
        <v>-</v>
      </c>
    </row>
    <row r="1405" spans="2:7" ht="32.25" customHeight="1" outlineLevel="1" x14ac:dyDescent="0.25">
      <c r="B1405" s="47">
        <v>93</v>
      </c>
      <c r="C1405" s="137" t="s">
        <v>88</v>
      </c>
      <c r="D1405" s="20"/>
      <c r="E1405" s="20"/>
      <c r="F1405" s="20"/>
      <c r="G1405" s="61" t="str">
        <f t="shared" si="41"/>
        <v>-</v>
      </c>
    </row>
    <row r="1406" spans="2:7" ht="32.25" customHeight="1" outlineLevel="1" x14ac:dyDescent="0.25">
      <c r="B1406" s="47">
        <v>94</v>
      </c>
      <c r="C1406" s="137" t="s">
        <v>88</v>
      </c>
      <c r="D1406" s="20"/>
      <c r="E1406" s="20"/>
      <c r="F1406" s="20"/>
      <c r="G1406" s="61" t="str">
        <f t="shared" si="41"/>
        <v>-</v>
      </c>
    </row>
    <row r="1407" spans="2:7" ht="32.25" customHeight="1" outlineLevel="1" x14ac:dyDescent="0.25">
      <c r="B1407" s="47">
        <v>95</v>
      </c>
      <c r="C1407" s="137" t="s">
        <v>88</v>
      </c>
      <c r="D1407" s="20"/>
      <c r="E1407" s="20"/>
      <c r="F1407" s="20"/>
      <c r="G1407" s="61" t="str">
        <f t="shared" si="41"/>
        <v>-</v>
      </c>
    </row>
    <row r="1408" spans="2:7" ht="32.25" customHeight="1" outlineLevel="1" x14ac:dyDescent="0.25">
      <c r="B1408" s="47">
        <v>96</v>
      </c>
      <c r="C1408" s="137" t="s">
        <v>88</v>
      </c>
      <c r="D1408" s="20"/>
      <c r="E1408" s="20"/>
      <c r="F1408" s="20"/>
      <c r="G1408" s="61" t="str">
        <f t="shared" si="41"/>
        <v>-</v>
      </c>
    </row>
    <row r="1409" spans="1:7" ht="32.25" customHeight="1" outlineLevel="1" x14ac:dyDescent="0.25">
      <c r="B1409" s="47">
        <v>97</v>
      </c>
      <c r="C1409" s="137" t="s">
        <v>88</v>
      </c>
      <c r="D1409" s="20"/>
      <c r="E1409" s="20"/>
      <c r="F1409" s="20"/>
      <c r="G1409" s="61" t="str">
        <f t="shared" si="41"/>
        <v>-</v>
      </c>
    </row>
    <row r="1410" spans="1:7" ht="32.25" customHeight="1" outlineLevel="1" x14ac:dyDescent="0.25">
      <c r="B1410" s="47">
        <v>98</v>
      </c>
      <c r="C1410" s="137" t="s">
        <v>88</v>
      </c>
      <c r="D1410" s="20"/>
      <c r="E1410" s="20"/>
      <c r="F1410" s="20"/>
      <c r="G1410" s="61" t="str">
        <f t="shared" si="41"/>
        <v>-</v>
      </c>
    </row>
    <row r="1411" spans="1:7" ht="32.25" customHeight="1" outlineLevel="1" x14ac:dyDescent="0.25">
      <c r="B1411" s="47">
        <v>99</v>
      </c>
      <c r="C1411" s="137" t="s">
        <v>88</v>
      </c>
      <c r="D1411" s="20"/>
      <c r="E1411" s="20"/>
      <c r="F1411" s="20"/>
      <c r="G1411" s="61" t="str">
        <f t="shared" si="41"/>
        <v>-</v>
      </c>
    </row>
    <row r="1412" spans="1:7" ht="32.25" customHeight="1" outlineLevel="1" x14ac:dyDescent="0.25">
      <c r="B1412" s="47">
        <v>100</v>
      </c>
      <c r="C1412" s="137" t="s">
        <v>88</v>
      </c>
      <c r="D1412" s="20"/>
      <c r="E1412" s="20"/>
      <c r="F1412" s="20"/>
      <c r="G1412" s="61" t="str">
        <f t="shared" si="41"/>
        <v>-</v>
      </c>
    </row>
    <row r="1414" spans="1:7" ht="59.25" customHeight="1" x14ac:dyDescent="0.25">
      <c r="A1414" s="136" t="s">
        <v>301</v>
      </c>
      <c r="C1414" s="168" t="s">
        <v>95</v>
      </c>
      <c r="D1414" s="168"/>
      <c r="E1414" s="168"/>
      <c r="F1414" s="168"/>
      <c r="G1414" s="168"/>
    </row>
    <row r="1415" spans="1:7" ht="45" outlineLevel="1" x14ac:dyDescent="0.25">
      <c r="A1415" s="136" t="s">
        <v>302</v>
      </c>
    </row>
    <row r="1416" spans="1:7" ht="52.5" customHeight="1" outlineLevel="1" x14ac:dyDescent="0.25">
      <c r="C1416" s="60" t="s">
        <v>76</v>
      </c>
      <c r="D1416" s="23" t="s">
        <v>68</v>
      </c>
      <c r="E1416" s="23" t="s">
        <v>69</v>
      </c>
      <c r="F1416" s="23" t="s">
        <v>70</v>
      </c>
    </row>
    <row r="1417" spans="1:7" ht="26.25" customHeight="1" outlineLevel="1" x14ac:dyDescent="0.25">
      <c r="B1417" s="47">
        <v>1</v>
      </c>
      <c r="C1417" s="19" t="s">
        <v>310</v>
      </c>
      <c r="D1417" s="14">
        <v>20</v>
      </c>
      <c r="E1417" s="14">
        <v>1</v>
      </c>
      <c r="F1417" s="24">
        <f>IFERROR(D1417/E1417,"-")</f>
        <v>20</v>
      </c>
    </row>
    <row r="1418" spans="1:7" ht="26.25" customHeight="1" outlineLevel="1" x14ac:dyDescent="0.25">
      <c r="B1418" s="47">
        <v>2</v>
      </c>
      <c r="C1418" s="19" t="s">
        <v>77</v>
      </c>
      <c r="D1418" s="14"/>
      <c r="E1418" s="14"/>
      <c r="F1418" s="24" t="str">
        <f t="shared" ref="F1418:F1466" si="42">IFERROR(D1418/E1418,"-")</f>
        <v>-</v>
      </c>
    </row>
    <row r="1419" spans="1:7" ht="26.25" customHeight="1" outlineLevel="1" x14ac:dyDescent="0.25">
      <c r="B1419" s="47">
        <v>3</v>
      </c>
      <c r="C1419" s="19" t="s">
        <v>77</v>
      </c>
      <c r="D1419" s="14"/>
      <c r="E1419" s="14"/>
      <c r="F1419" s="24" t="str">
        <f t="shared" si="42"/>
        <v>-</v>
      </c>
    </row>
    <row r="1420" spans="1:7" ht="26.25" customHeight="1" outlineLevel="1" x14ac:dyDescent="0.25">
      <c r="B1420" s="47">
        <v>4</v>
      </c>
      <c r="C1420" s="19" t="s">
        <v>77</v>
      </c>
      <c r="D1420" s="14"/>
      <c r="E1420" s="14"/>
      <c r="F1420" s="24" t="str">
        <f t="shared" si="42"/>
        <v>-</v>
      </c>
    </row>
    <row r="1421" spans="1:7" ht="26.25" customHeight="1" outlineLevel="1" x14ac:dyDescent="0.25">
      <c r="B1421" s="47">
        <v>5</v>
      </c>
      <c r="C1421" s="19" t="s">
        <v>77</v>
      </c>
      <c r="D1421" s="14"/>
      <c r="E1421" s="14"/>
      <c r="F1421" s="24" t="str">
        <f t="shared" si="42"/>
        <v>-</v>
      </c>
    </row>
    <row r="1422" spans="1:7" ht="26.25" customHeight="1" outlineLevel="1" x14ac:dyDescent="0.25">
      <c r="B1422" s="47">
        <v>6</v>
      </c>
      <c r="C1422" s="19" t="s">
        <v>77</v>
      </c>
      <c r="D1422" s="14"/>
      <c r="E1422" s="14"/>
      <c r="F1422" s="24" t="str">
        <f t="shared" si="42"/>
        <v>-</v>
      </c>
    </row>
    <row r="1423" spans="1:7" ht="26.25" customHeight="1" outlineLevel="1" x14ac:dyDescent="0.25">
      <c r="B1423" s="47">
        <v>7</v>
      </c>
      <c r="C1423" s="19" t="s">
        <v>77</v>
      </c>
      <c r="D1423" s="14"/>
      <c r="E1423" s="14"/>
      <c r="F1423" s="24" t="str">
        <f t="shared" si="42"/>
        <v>-</v>
      </c>
    </row>
    <row r="1424" spans="1:7" ht="26.25" customHeight="1" outlineLevel="1" x14ac:dyDescent="0.25">
      <c r="B1424" s="47">
        <v>8</v>
      </c>
      <c r="C1424" s="19" t="s">
        <v>77</v>
      </c>
      <c r="D1424" s="14"/>
      <c r="E1424" s="14"/>
      <c r="F1424" s="24" t="str">
        <f t="shared" si="42"/>
        <v>-</v>
      </c>
    </row>
    <row r="1425" spans="2:6" ht="26.25" customHeight="1" outlineLevel="1" x14ac:dyDescent="0.25">
      <c r="B1425" s="47">
        <v>9</v>
      </c>
      <c r="C1425" s="19" t="s">
        <v>77</v>
      </c>
      <c r="D1425" s="14"/>
      <c r="E1425" s="14"/>
      <c r="F1425" s="24" t="str">
        <f t="shared" si="42"/>
        <v>-</v>
      </c>
    </row>
    <row r="1426" spans="2:6" ht="26.25" customHeight="1" outlineLevel="1" x14ac:dyDescent="0.25">
      <c r="B1426" s="47">
        <v>10</v>
      </c>
      <c r="C1426" s="19" t="s">
        <v>77</v>
      </c>
      <c r="D1426" s="14"/>
      <c r="E1426" s="14"/>
      <c r="F1426" s="24" t="str">
        <f t="shared" si="42"/>
        <v>-</v>
      </c>
    </row>
    <row r="1427" spans="2:6" ht="26.25" customHeight="1" outlineLevel="1" x14ac:dyDescent="0.25">
      <c r="B1427" s="47">
        <v>11</v>
      </c>
      <c r="C1427" s="19" t="s">
        <v>77</v>
      </c>
      <c r="D1427" s="14"/>
      <c r="E1427" s="14"/>
      <c r="F1427" s="24" t="str">
        <f t="shared" si="42"/>
        <v>-</v>
      </c>
    </row>
    <row r="1428" spans="2:6" ht="26.25" customHeight="1" outlineLevel="1" x14ac:dyDescent="0.25">
      <c r="B1428" s="47">
        <v>12</v>
      </c>
      <c r="C1428" s="19" t="s">
        <v>77</v>
      </c>
      <c r="D1428" s="14"/>
      <c r="E1428" s="14"/>
      <c r="F1428" s="24" t="str">
        <f t="shared" si="42"/>
        <v>-</v>
      </c>
    </row>
    <row r="1429" spans="2:6" ht="26.25" customHeight="1" outlineLevel="1" x14ac:dyDescent="0.25">
      <c r="B1429" s="47">
        <v>13</v>
      </c>
      <c r="C1429" s="19" t="s">
        <v>77</v>
      </c>
      <c r="D1429" s="14"/>
      <c r="E1429" s="14"/>
      <c r="F1429" s="24" t="str">
        <f t="shared" si="42"/>
        <v>-</v>
      </c>
    </row>
    <row r="1430" spans="2:6" ht="26.25" customHeight="1" outlineLevel="1" x14ac:dyDescent="0.25">
      <c r="B1430" s="47">
        <v>14</v>
      </c>
      <c r="C1430" s="19" t="s">
        <v>77</v>
      </c>
      <c r="D1430" s="14"/>
      <c r="E1430" s="14"/>
      <c r="F1430" s="24" t="str">
        <f t="shared" si="42"/>
        <v>-</v>
      </c>
    </row>
    <row r="1431" spans="2:6" ht="26.25" customHeight="1" outlineLevel="1" x14ac:dyDescent="0.25">
      <c r="B1431" s="47">
        <v>15</v>
      </c>
      <c r="C1431" s="19" t="s">
        <v>77</v>
      </c>
      <c r="D1431" s="14"/>
      <c r="E1431" s="14"/>
      <c r="F1431" s="24" t="str">
        <f t="shared" si="42"/>
        <v>-</v>
      </c>
    </row>
    <row r="1432" spans="2:6" ht="26.25" customHeight="1" outlineLevel="1" x14ac:dyDescent="0.25">
      <c r="B1432" s="47">
        <v>16</v>
      </c>
      <c r="C1432" s="19" t="s">
        <v>77</v>
      </c>
      <c r="D1432" s="14"/>
      <c r="E1432" s="14"/>
      <c r="F1432" s="24" t="str">
        <f t="shared" si="42"/>
        <v>-</v>
      </c>
    </row>
    <row r="1433" spans="2:6" ht="26.25" customHeight="1" outlineLevel="1" x14ac:dyDescent="0.25">
      <c r="B1433" s="47">
        <v>17</v>
      </c>
      <c r="C1433" s="19" t="s">
        <v>77</v>
      </c>
      <c r="D1433" s="14"/>
      <c r="E1433" s="14"/>
      <c r="F1433" s="24" t="str">
        <f t="shared" si="42"/>
        <v>-</v>
      </c>
    </row>
    <row r="1434" spans="2:6" ht="26.25" customHeight="1" outlineLevel="1" x14ac:dyDescent="0.25">
      <c r="B1434" s="47">
        <v>18</v>
      </c>
      <c r="C1434" s="19" t="s">
        <v>77</v>
      </c>
      <c r="D1434" s="14"/>
      <c r="E1434" s="14"/>
      <c r="F1434" s="24" t="str">
        <f t="shared" si="42"/>
        <v>-</v>
      </c>
    </row>
    <row r="1435" spans="2:6" ht="26.25" customHeight="1" outlineLevel="1" x14ac:dyDescent="0.25">
      <c r="B1435" s="47">
        <v>19</v>
      </c>
      <c r="C1435" s="19" t="s">
        <v>77</v>
      </c>
      <c r="D1435" s="14"/>
      <c r="E1435" s="14"/>
      <c r="F1435" s="24" t="str">
        <f t="shared" si="42"/>
        <v>-</v>
      </c>
    </row>
    <row r="1436" spans="2:6" ht="26.25" customHeight="1" outlineLevel="1" x14ac:dyDescent="0.25">
      <c r="B1436" s="47">
        <v>20</v>
      </c>
      <c r="C1436" s="19" t="s">
        <v>77</v>
      </c>
      <c r="D1436" s="14"/>
      <c r="E1436" s="14"/>
      <c r="F1436" s="24" t="str">
        <f t="shared" si="42"/>
        <v>-</v>
      </c>
    </row>
    <row r="1437" spans="2:6" ht="26.25" customHeight="1" outlineLevel="1" x14ac:dyDescent="0.25">
      <c r="B1437" s="47">
        <v>21</v>
      </c>
      <c r="C1437" s="19" t="s">
        <v>77</v>
      </c>
      <c r="D1437" s="14"/>
      <c r="E1437" s="14"/>
      <c r="F1437" s="24" t="str">
        <f t="shared" si="42"/>
        <v>-</v>
      </c>
    </row>
    <row r="1438" spans="2:6" ht="26.25" customHeight="1" outlineLevel="1" x14ac:dyDescent="0.25">
      <c r="B1438" s="47">
        <v>22</v>
      </c>
      <c r="C1438" s="19" t="s">
        <v>77</v>
      </c>
      <c r="D1438" s="14"/>
      <c r="E1438" s="14"/>
      <c r="F1438" s="24" t="str">
        <f t="shared" si="42"/>
        <v>-</v>
      </c>
    </row>
    <row r="1439" spans="2:6" ht="26.25" customHeight="1" outlineLevel="1" x14ac:dyDescent="0.25">
      <c r="B1439" s="47">
        <v>23</v>
      </c>
      <c r="C1439" s="19" t="s">
        <v>77</v>
      </c>
      <c r="D1439" s="14"/>
      <c r="E1439" s="14"/>
      <c r="F1439" s="24" t="str">
        <f t="shared" si="42"/>
        <v>-</v>
      </c>
    </row>
    <row r="1440" spans="2:6" ht="26.25" customHeight="1" outlineLevel="1" x14ac:dyDescent="0.25">
      <c r="B1440" s="47">
        <v>24</v>
      </c>
      <c r="C1440" s="19" t="s">
        <v>77</v>
      </c>
      <c r="D1440" s="14"/>
      <c r="E1440" s="14"/>
      <c r="F1440" s="24" t="str">
        <f t="shared" si="42"/>
        <v>-</v>
      </c>
    </row>
    <row r="1441" spans="2:6" ht="26.25" customHeight="1" outlineLevel="1" x14ac:dyDescent="0.25">
      <c r="B1441" s="47">
        <v>25</v>
      </c>
      <c r="C1441" s="19" t="s">
        <v>77</v>
      </c>
      <c r="D1441" s="14"/>
      <c r="E1441" s="14"/>
      <c r="F1441" s="24" t="str">
        <f t="shared" si="42"/>
        <v>-</v>
      </c>
    </row>
    <row r="1442" spans="2:6" ht="26.25" customHeight="1" outlineLevel="1" x14ac:dyDescent="0.25">
      <c r="B1442" s="47">
        <v>26</v>
      </c>
      <c r="C1442" s="19" t="s">
        <v>77</v>
      </c>
      <c r="D1442" s="14"/>
      <c r="E1442" s="14"/>
      <c r="F1442" s="24" t="str">
        <f t="shared" si="42"/>
        <v>-</v>
      </c>
    </row>
    <row r="1443" spans="2:6" ht="26.25" customHeight="1" outlineLevel="1" x14ac:dyDescent="0.25">
      <c r="B1443" s="47">
        <v>27</v>
      </c>
      <c r="C1443" s="19" t="s">
        <v>77</v>
      </c>
      <c r="D1443" s="14"/>
      <c r="E1443" s="14"/>
      <c r="F1443" s="24" t="str">
        <f t="shared" si="42"/>
        <v>-</v>
      </c>
    </row>
    <row r="1444" spans="2:6" ht="26.25" customHeight="1" outlineLevel="1" x14ac:dyDescent="0.25">
      <c r="B1444" s="47">
        <v>28</v>
      </c>
      <c r="C1444" s="19" t="s">
        <v>77</v>
      </c>
      <c r="D1444" s="14"/>
      <c r="E1444" s="14"/>
      <c r="F1444" s="24" t="str">
        <f t="shared" si="42"/>
        <v>-</v>
      </c>
    </row>
    <row r="1445" spans="2:6" ht="26.25" customHeight="1" outlineLevel="1" x14ac:dyDescent="0.25">
      <c r="B1445" s="47">
        <v>29</v>
      </c>
      <c r="C1445" s="19" t="s">
        <v>77</v>
      </c>
      <c r="D1445" s="14"/>
      <c r="E1445" s="14"/>
      <c r="F1445" s="24" t="str">
        <f t="shared" si="42"/>
        <v>-</v>
      </c>
    </row>
    <row r="1446" spans="2:6" ht="26.25" customHeight="1" outlineLevel="1" x14ac:dyDescent="0.25">
      <c r="B1446" s="47">
        <v>30</v>
      </c>
      <c r="C1446" s="19" t="s">
        <v>77</v>
      </c>
      <c r="D1446" s="14"/>
      <c r="E1446" s="14"/>
      <c r="F1446" s="24" t="str">
        <f t="shared" si="42"/>
        <v>-</v>
      </c>
    </row>
    <row r="1447" spans="2:6" ht="26.25" customHeight="1" outlineLevel="1" x14ac:dyDescent="0.25">
      <c r="B1447" s="47">
        <v>31</v>
      </c>
      <c r="C1447" s="19" t="s">
        <v>77</v>
      </c>
      <c r="D1447" s="14"/>
      <c r="E1447" s="14"/>
      <c r="F1447" s="24" t="str">
        <f t="shared" si="42"/>
        <v>-</v>
      </c>
    </row>
    <row r="1448" spans="2:6" ht="26.25" customHeight="1" outlineLevel="1" x14ac:dyDescent="0.25">
      <c r="B1448" s="47">
        <v>32</v>
      </c>
      <c r="C1448" s="19" t="s">
        <v>77</v>
      </c>
      <c r="D1448" s="14"/>
      <c r="E1448" s="14"/>
      <c r="F1448" s="24" t="str">
        <f t="shared" si="42"/>
        <v>-</v>
      </c>
    </row>
    <row r="1449" spans="2:6" ht="26.25" customHeight="1" outlineLevel="1" x14ac:dyDescent="0.25">
      <c r="B1449" s="47">
        <v>33</v>
      </c>
      <c r="C1449" s="19" t="s">
        <v>77</v>
      </c>
      <c r="D1449" s="14"/>
      <c r="E1449" s="14"/>
      <c r="F1449" s="24" t="str">
        <f t="shared" si="42"/>
        <v>-</v>
      </c>
    </row>
    <row r="1450" spans="2:6" ht="26.25" customHeight="1" outlineLevel="1" x14ac:dyDescent="0.25">
      <c r="B1450" s="47">
        <v>34</v>
      </c>
      <c r="C1450" s="19" t="s">
        <v>77</v>
      </c>
      <c r="D1450" s="14"/>
      <c r="E1450" s="14"/>
      <c r="F1450" s="24" t="str">
        <f t="shared" si="42"/>
        <v>-</v>
      </c>
    </row>
    <row r="1451" spans="2:6" ht="26.25" customHeight="1" outlineLevel="1" x14ac:dyDescent="0.25">
      <c r="B1451" s="47">
        <v>35</v>
      </c>
      <c r="C1451" s="19" t="s">
        <v>77</v>
      </c>
      <c r="D1451" s="14"/>
      <c r="E1451" s="14"/>
      <c r="F1451" s="24" t="str">
        <f t="shared" si="42"/>
        <v>-</v>
      </c>
    </row>
    <row r="1452" spans="2:6" ht="26.25" customHeight="1" outlineLevel="1" x14ac:dyDescent="0.25">
      <c r="B1452" s="47">
        <v>36</v>
      </c>
      <c r="C1452" s="19" t="s">
        <v>77</v>
      </c>
      <c r="D1452" s="14"/>
      <c r="E1452" s="14"/>
      <c r="F1452" s="24" t="str">
        <f t="shared" si="42"/>
        <v>-</v>
      </c>
    </row>
    <row r="1453" spans="2:6" ht="26.25" customHeight="1" outlineLevel="1" x14ac:dyDescent="0.25">
      <c r="B1453" s="47">
        <v>37</v>
      </c>
      <c r="C1453" s="19" t="s">
        <v>77</v>
      </c>
      <c r="D1453" s="14"/>
      <c r="E1453" s="14"/>
      <c r="F1453" s="24" t="str">
        <f t="shared" si="42"/>
        <v>-</v>
      </c>
    </row>
    <row r="1454" spans="2:6" ht="26.25" customHeight="1" outlineLevel="1" x14ac:dyDescent="0.25">
      <c r="B1454" s="47">
        <v>38</v>
      </c>
      <c r="C1454" s="19" t="s">
        <v>77</v>
      </c>
      <c r="D1454" s="14"/>
      <c r="E1454" s="14"/>
      <c r="F1454" s="24" t="str">
        <f t="shared" si="42"/>
        <v>-</v>
      </c>
    </row>
    <row r="1455" spans="2:6" ht="26.25" customHeight="1" outlineLevel="1" x14ac:dyDescent="0.25">
      <c r="B1455" s="47">
        <v>39</v>
      </c>
      <c r="C1455" s="19" t="s">
        <v>77</v>
      </c>
      <c r="D1455" s="14"/>
      <c r="E1455" s="14"/>
      <c r="F1455" s="24" t="str">
        <f t="shared" si="42"/>
        <v>-</v>
      </c>
    </row>
    <row r="1456" spans="2:6" ht="26.25" customHeight="1" outlineLevel="1" x14ac:dyDescent="0.25">
      <c r="B1456" s="47">
        <v>40</v>
      </c>
      <c r="C1456" s="19" t="s">
        <v>77</v>
      </c>
      <c r="D1456" s="14"/>
      <c r="E1456" s="14"/>
      <c r="F1456" s="24" t="str">
        <f t="shared" si="42"/>
        <v>-</v>
      </c>
    </row>
    <row r="1457" spans="1:7" ht="26.25" customHeight="1" outlineLevel="1" x14ac:dyDescent="0.25">
      <c r="B1457" s="47">
        <v>41</v>
      </c>
      <c r="C1457" s="19" t="s">
        <v>77</v>
      </c>
      <c r="D1457" s="14"/>
      <c r="E1457" s="14"/>
      <c r="F1457" s="24" t="str">
        <f t="shared" si="42"/>
        <v>-</v>
      </c>
    </row>
    <row r="1458" spans="1:7" ht="26.25" customHeight="1" outlineLevel="1" x14ac:dyDescent="0.25">
      <c r="B1458" s="47">
        <v>42</v>
      </c>
      <c r="C1458" s="19" t="s">
        <v>77</v>
      </c>
      <c r="D1458" s="14"/>
      <c r="E1458" s="14"/>
      <c r="F1458" s="24" t="str">
        <f t="shared" si="42"/>
        <v>-</v>
      </c>
    </row>
    <row r="1459" spans="1:7" ht="26.25" customHeight="1" outlineLevel="1" x14ac:dyDescent="0.25">
      <c r="B1459" s="47">
        <v>43</v>
      </c>
      <c r="C1459" s="19" t="s">
        <v>77</v>
      </c>
      <c r="D1459" s="14"/>
      <c r="E1459" s="14"/>
      <c r="F1459" s="24" t="str">
        <f t="shared" si="42"/>
        <v>-</v>
      </c>
    </row>
    <row r="1460" spans="1:7" ht="26.25" customHeight="1" outlineLevel="1" x14ac:dyDescent="0.25">
      <c r="B1460" s="47">
        <v>44</v>
      </c>
      <c r="C1460" s="19" t="s">
        <v>77</v>
      </c>
      <c r="D1460" s="14"/>
      <c r="E1460" s="14"/>
      <c r="F1460" s="24" t="str">
        <f t="shared" si="42"/>
        <v>-</v>
      </c>
    </row>
    <row r="1461" spans="1:7" ht="26.25" customHeight="1" outlineLevel="1" x14ac:dyDescent="0.25">
      <c r="B1461" s="47">
        <v>45</v>
      </c>
      <c r="C1461" s="19" t="s">
        <v>77</v>
      </c>
      <c r="D1461" s="14"/>
      <c r="E1461" s="14"/>
      <c r="F1461" s="24" t="str">
        <f t="shared" si="42"/>
        <v>-</v>
      </c>
    </row>
    <row r="1462" spans="1:7" ht="26.25" customHeight="1" outlineLevel="1" x14ac:dyDescent="0.25">
      <c r="B1462" s="47">
        <v>46</v>
      </c>
      <c r="C1462" s="19" t="s">
        <v>77</v>
      </c>
      <c r="D1462" s="14"/>
      <c r="E1462" s="14"/>
      <c r="F1462" s="24" t="str">
        <f t="shared" si="42"/>
        <v>-</v>
      </c>
    </row>
    <row r="1463" spans="1:7" ht="26.25" customHeight="1" outlineLevel="1" x14ac:dyDescent="0.25">
      <c r="B1463" s="47">
        <v>47</v>
      </c>
      <c r="C1463" s="19" t="s">
        <v>77</v>
      </c>
      <c r="D1463" s="14"/>
      <c r="E1463" s="14"/>
      <c r="F1463" s="24" t="str">
        <f t="shared" si="42"/>
        <v>-</v>
      </c>
    </row>
    <row r="1464" spans="1:7" ht="26.25" customHeight="1" outlineLevel="1" x14ac:dyDescent="0.25">
      <c r="B1464" s="47">
        <v>48</v>
      </c>
      <c r="C1464" s="19" t="s">
        <v>77</v>
      </c>
      <c r="D1464" s="14"/>
      <c r="E1464" s="14"/>
      <c r="F1464" s="24" t="str">
        <f t="shared" si="42"/>
        <v>-</v>
      </c>
    </row>
    <row r="1465" spans="1:7" ht="26.25" customHeight="1" outlineLevel="1" x14ac:dyDescent="0.25">
      <c r="B1465" s="47">
        <v>49</v>
      </c>
      <c r="C1465" s="19" t="s">
        <v>77</v>
      </c>
      <c r="D1465" s="14"/>
      <c r="E1465" s="14"/>
      <c r="F1465" s="24" t="str">
        <f t="shared" si="42"/>
        <v>-</v>
      </c>
    </row>
    <row r="1466" spans="1:7" ht="26.25" customHeight="1" outlineLevel="1" x14ac:dyDescent="0.25">
      <c r="B1466" s="47">
        <v>50</v>
      </c>
      <c r="C1466" s="19" t="s">
        <v>77</v>
      </c>
      <c r="D1466" s="14"/>
      <c r="E1466" s="14"/>
      <c r="F1466" s="24" t="str">
        <f t="shared" si="42"/>
        <v>-</v>
      </c>
    </row>
    <row r="1467" spans="1:7" ht="33" customHeight="1" x14ac:dyDescent="0.25"/>
    <row r="1468" spans="1:7" ht="67.5" customHeight="1" x14ac:dyDescent="0.25">
      <c r="A1468" s="136" t="s">
        <v>301</v>
      </c>
      <c r="C1468" s="168" t="s">
        <v>303</v>
      </c>
      <c r="D1468" s="168"/>
      <c r="E1468" s="168"/>
      <c r="F1468" s="168"/>
      <c r="G1468" s="168"/>
    </row>
    <row r="1469" spans="1:7" ht="45" outlineLevel="1" x14ac:dyDescent="0.25">
      <c r="A1469" s="136" t="s">
        <v>302</v>
      </c>
    </row>
    <row r="1470" spans="1:7" ht="42.75" customHeight="1" outlineLevel="1" x14ac:dyDescent="0.25">
      <c r="C1470" s="23" t="s">
        <v>67</v>
      </c>
      <c r="D1470" s="23" t="s">
        <v>82</v>
      </c>
      <c r="E1470" s="23" t="s">
        <v>72</v>
      </c>
      <c r="F1470" s="23" t="s">
        <v>79</v>
      </c>
      <c r="G1470" s="75" t="s">
        <v>70</v>
      </c>
    </row>
    <row r="1471" spans="1:7" ht="30.75" customHeight="1" outlineLevel="1" x14ac:dyDescent="0.25">
      <c r="B1471" s="47">
        <v>1</v>
      </c>
      <c r="C1471" s="19" t="s">
        <v>83</v>
      </c>
      <c r="D1471" s="14"/>
      <c r="E1471" s="14"/>
      <c r="F1471" s="20"/>
      <c r="G1471" s="73" t="str">
        <f>IFERROR(D1471/F1471,"-")</f>
        <v>-</v>
      </c>
    </row>
    <row r="1472" spans="1:7" ht="30.75" customHeight="1" outlineLevel="1" x14ac:dyDescent="0.25">
      <c r="B1472" s="47">
        <v>2</v>
      </c>
      <c r="C1472" s="19" t="s">
        <v>83</v>
      </c>
      <c r="D1472" s="14"/>
      <c r="E1472" s="14"/>
      <c r="F1472" s="20"/>
      <c r="G1472" s="73" t="str">
        <f t="shared" ref="G1472:G1520" si="43">IFERROR(D1472/F1472,"-")</f>
        <v>-</v>
      </c>
    </row>
    <row r="1473" spans="2:7" ht="30.75" customHeight="1" outlineLevel="1" x14ac:dyDescent="0.25">
      <c r="B1473" s="47">
        <v>3</v>
      </c>
      <c r="C1473" s="19" t="s">
        <v>83</v>
      </c>
      <c r="D1473" s="14"/>
      <c r="E1473" s="14"/>
      <c r="F1473" s="20"/>
      <c r="G1473" s="73" t="str">
        <f t="shared" si="43"/>
        <v>-</v>
      </c>
    </row>
    <row r="1474" spans="2:7" ht="30.75" customHeight="1" outlineLevel="1" x14ac:dyDescent="0.25">
      <c r="B1474" s="47">
        <v>4</v>
      </c>
      <c r="C1474" s="19" t="s">
        <v>83</v>
      </c>
      <c r="D1474" s="14"/>
      <c r="E1474" s="14"/>
      <c r="F1474" s="20"/>
      <c r="G1474" s="73" t="str">
        <f t="shared" si="43"/>
        <v>-</v>
      </c>
    </row>
    <row r="1475" spans="2:7" ht="30.75" customHeight="1" outlineLevel="1" x14ac:dyDescent="0.25">
      <c r="B1475" s="47">
        <v>5</v>
      </c>
      <c r="C1475" s="19" t="s">
        <v>83</v>
      </c>
      <c r="D1475" s="14"/>
      <c r="E1475" s="14"/>
      <c r="F1475" s="20"/>
      <c r="G1475" s="73" t="str">
        <f t="shared" si="43"/>
        <v>-</v>
      </c>
    </row>
    <row r="1476" spans="2:7" ht="30.75" customHeight="1" outlineLevel="1" x14ac:dyDescent="0.25">
      <c r="B1476" s="47">
        <v>6</v>
      </c>
      <c r="C1476" s="19" t="s">
        <v>83</v>
      </c>
      <c r="D1476" s="14"/>
      <c r="E1476" s="14"/>
      <c r="F1476" s="20"/>
      <c r="G1476" s="73" t="str">
        <f t="shared" si="43"/>
        <v>-</v>
      </c>
    </row>
    <row r="1477" spans="2:7" ht="30.75" customHeight="1" outlineLevel="1" x14ac:dyDescent="0.25">
      <c r="B1477" s="47">
        <v>7</v>
      </c>
      <c r="C1477" s="19" t="s">
        <v>83</v>
      </c>
      <c r="D1477" s="14"/>
      <c r="E1477" s="14"/>
      <c r="F1477" s="20"/>
      <c r="G1477" s="73" t="str">
        <f t="shared" si="43"/>
        <v>-</v>
      </c>
    </row>
    <row r="1478" spans="2:7" ht="30.75" customHeight="1" outlineLevel="1" x14ac:dyDescent="0.25">
      <c r="B1478" s="47">
        <v>8</v>
      </c>
      <c r="C1478" s="19" t="s">
        <v>83</v>
      </c>
      <c r="D1478" s="14"/>
      <c r="E1478" s="14"/>
      <c r="F1478" s="20"/>
      <c r="G1478" s="73" t="str">
        <f t="shared" si="43"/>
        <v>-</v>
      </c>
    </row>
    <row r="1479" spans="2:7" ht="30.75" customHeight="1" outlineLevel="1" x14ac:dyDescent="0.25">
      <c r="B1479" s="47">
        <v>9</v>
      </c>
      <c r="C1479" s="19" t="s">
        <v>83</v>
      </c>
      <c r="D1479" s="14"/>
      <c r="E1479" s="14"/>
      <c r="F1479" s="20"/>
      <c r="G1479" s="73" t="str">
        <f t="shared" si="43"/>
        <v>-</v>
      </c>
    </row>
    <row r="1480" spans="2:7" ht="30.75" customHeight="1" outlineLevel="1" x14ac:dyDescent="0.25">
      <c r="B1480" s="47">
        <v>10</v>
      </c>
      <c r="C1480" s="19" t="s">
        <v>83</v>
      </c>
      <c r="D1480" s="14"/>
      <c r="E1480" s="14"/>
      <c r="F1480" s="20"/>
      <c r="G1480" s="73" t="str">
        <f t="shared" si="43"/>
        <v>-</v>
      </c>
    </row>
    <row r="1481" spans="2:7" ht="30.75" customHeight="1" outlineLevel="1" x14ac:dyDescent="0.25">
      <c r="B1481" s="47">
        <v>11</v>
      </c>
      <c r="C1481" s="19" t="s">
        <v>83</v>
      </c>
      <c r="D1481" s="14"/>
      <c r="E1481" s="14"/>
      <c r="F1481" s="20"/>
      <c r="G1481" s="73" t="str">
        <f t="shared" si="43"/>
        <v>-</v>
      </c>
    </row>
    <row r="1482" spans="2:7" ht="30.75" customHeight="1" outlineLevel="1" x14ac:dyDescent="0.25">
      <c r="B1482" s="47">
        <v>12</v>
      </c>
      <c r="C1482" s="19" t="s">
        <v>83</v>
      </c>
      <c r="D1482" s="14"/>
      <c r="E1482" s="14"/>
      <c r="F1482" s="20"/>
      <c r="G1482" s="73" t="str">
        <f t="shared" si="43"/>
        <v>-</v>
      </c>
    </row>
    <row r="1483" spans="2:7" ht="30.75" customHeight="1" outlineLevel="1" x14ac:dyDescent="0.25">
      <c r="B1483" s="47">
        <v>13</v>
      </c>
      <c r="C1483" s="19" t="s">
        <v>83</v>
      </c>
      <c r="D1483" s="14"/>
      <c r="E1483" s="14"/>
      <c r="F1483" s="20"/>
      <c r="G1483" s="73" t="str">
        <f t="shared" si="43"/>
        <v>-</v>
      </c>
    </row>
    <row r="1484" spans="2:7" ht="30.75" customHeight="1" outlineLevel="1" x14ac:dyDescent="0.25">
      <c r="B1484" s="47">
        <v>14</v>
      </c>
      <c r="C1484" s="19" t="s">
        <v>83</v>
      </c>
      <c r="D1484" s="14"/>
      <c r="E1484" s="14"/>
      <c r="F1484" s="20"/>
      <c r="G1484" s="73" t="str">
        <f t="shared" si="43"/>
        <v>-</v>
      </c>
    </row>
    <row r="1485" spans="2:7" ht="30.75" customHeight="1" outlineLevel="1" x14ac:dyDescent="0.25">
      <c r="B1485" s="47">
        <v>15</v>
      </c>
      <c r="C1485" s="19" t="s">
        <v>83</v>
      </c>
      <c r="D1485" s="14"/>
      <c r="E1485" s="14"/>
      <c r="F1485" s="20"/>
      <c r="G1485" s="73" t="str">
        <f t="shared" si="43"/>
        <v>-</v>
      </c>
    </row>
    <row r="1486" spans="2:7" ht="30.75" customHeight="1" outlineLevel="1" x14ac:dyDescent="0.25">
      <c r="B1486" s="47">
        <v>16</v>
      </c>
      <c r="C1486" s="19" t="s">
        <v>83</v>
      </c>
      <c r="D1486" s="14"/>
      <c r="E1486" s="14"/>
      <c r="F1486" s="20"/>
      <c r="G1486" s="73" t="str">
        <f t="shared" si="43"/>
        <v>-</v>
      </c>
    </row>
    <row r="1487" spans="2:7" ht="30.75" customHeight="1" outlineLevel="1" x14ac:dyDescent="0.25">
      <c r="B1487" s="47">
        <v>17</v>
      </c>
      <c r="C1487" s="19" t="s">
        <v>83</v>
      </c>
      <c r="D1487" s="14"/>
      <c r="E1487" s="14"/>
      <c r="F1487" s="20"/>
      <c r="G1487" s="73" t="str">
        <f t="shared" si="43"/>
        <v>-</v>
      </c>
    </row>
    <row r="1488" spans="2:7" ht="30.75" customHeight="1" outlineLevel="1" x14ac:dyDescent="0.25">
      <c r="B1488" s="47">
        <v>18</v>
      </c>
      <c r="C1488" s="19" t="s">
        <v>83</v>
      </c>
      <c r="D1488" s="14"/>
      <c r="E1488" s="14"/>
      <c r="F1488" s="20"/>
      <c r="G1488" s="73" t="str">
        <f t="shared" si="43"/>
        <v>-</v>
      </c>
    </row>
    <row r="1489" spans="2:7" ht="30.75" customHeight="1" outlineLevel="1" x14ac:dyDescent="0.25">
      <c r="B1489" s="47">
        <v>19</v>
      </c>
      <c r="C1489" s="19" t="s">
        <v>83</v>
      </c>
      <c r="D1489" s="14"/>
      <c r="E1489" s="14"/>
      <c r="F1489" s="20"/>
      <c r="G1489" s="73" t="str">
        <f t="shared" si="43"/>
        <v>-</v>
      </c>
    </row>
    <row r="1490" spans="2:7" ht="30.75" customHeight="1" outlineLevel="1" x14ac:dyDescent="0.25">
      <c r="B1490" s="47">
        <v>20</v>
      </c>
      <c r="C1490" s="19" t="s">
        <v>83</v>
      </c>
      <c r="D1490" s="14"/>
      <c r="E1490" s="14"/>
      <c r="F1490" s="20"/>
      <c r="G1490" s="73" t="str">
        <f t="shared" si="43"/>
        <v>-</v>
      </c>
    </row>
    <row r="1491" spans="2:7" ht="30.75" customHeight="1" outlineLevel="1" x14ac:dyDescent="0.25">
      <c r="B1491" s="47">
        <v>21</v>
      </c>
      <c r="C1491" s="19" t="s">
        <v>83</v>
      </c>
      <c r="D1491" s="14"/>
      <c r="E1491" s="14"/>
      <c r="F1491" s="20"/>
      <c r="G1491" s="73" t="str">
        <f t="shared" si="43"/>
        <v>-</v>
      </c>
    </row>
    <row r="1492" spans="2:7" ht="30.75" customHeight="1" outlineLevel="1" x14ac:dyDescent="0.25">
      <c r="B1492" s="47">
        <v>22</v>
      </c>
      <c r="C1492" s="19" t="s">
        <v>83</v>
      </c>
      <c r="D1492" s="14"/>
      <c r="E1492" s="14"/>
      <c r="F1492" s="20"/>
      <c r="G1492" s="73" t="str">
        <f t="shared" si="43"/>
        <v>-</v>
      </c>
    </row>
    <row r="1493" spans="2:7" ht="30.75" customHeight="1" outlineLevel="1" x14ac:dyDescent="0.25">
      <c r="B1493" s="47">
        <v>23</v>
      </c>
      <c r="C1493" s="19" t="s">
        <v>83</v>
      </c>
      <c r="D1493" s="14"/>
      <c r="E1493" s="14"/>
      <c r="F1493" s="20"/>
      <c r="G1493" s="73" t="str">
        <f t="shared" si="43"/>
        <v>-</v>
      </c>
    </row>
    <row r="1494" spans="2:7" ht="30.75" customHeight="1" outlineLevel="1" x14ac:dyDescent="0.25">
      <c r="B1494" s="47">
        <v>24</v>
      </c>
      <c r="C1494" s="19" t="s">
        <v>83</v>
      </c>
      <c r="D1494" s="14"/>
      <c r="E1494" s="14"/>
      <c r="F1494" s="20"/>
      <c r="G1494" s="73" t="str">
        <f t="shared" si="43"/>
        <v>-</v>
      </c>
    </row>
    <row r="1495" spans="2:7" ht="30.75" customHeight="1" outlineLevel="1" x14ac:dyDescent="0.25">
      <c r="B1495" s="47">
        <v>25</v>
      </c>
      <c r="C1495" s="19" t="s">
        <v>83</v>
      </c>
      <c r="D1495" s="14"/>
      <c r="E1495" s="14"/>
      <c r="F1495" s="20"/>
      <c r="G1495" s="73" t="str">
        <f t="shared" si="43"/>
        <v>-</v>
      </c>
    </row>
    <row r="1496" spans="2:7" ht="30.75" customHeight="1" outlineLevel="1" x14ac:dyDescent="0.25">
      <c r="B1496" s="47">
        <v>26</v>
      </c>
      <c r="C1496" s="19" t="s">
        <v>83</v>
      </c>
      <c r="D1496" s="14"/>
      <c r="E1496" s="14"/>
      <c r="F1496" s="20"/>
      <c r="G1496" s="73" t="str">
        <f t="shared" si="43"/>
        <v>-</v>
      </c>
    </row>
    <row r="1497" spans="2:7" ht="30.75" customHeight="1" outlineLevel="1" x14ac:dyDescent="0.25">
      <c r="B1497" s="47">
        <v>27</v>
      </c>
      <c r="C1497" s="19" t="s">
        <v>83</v>
      </c>
      <c r="D1497" s="14"/>
      <c r="E1497" s="14"/>
      <c r="F1497" s="20"/>
      <c r="G1497" s="73" t="str">
        <f t="shared" si="43"/>
        <v>-</v>
      </c>
    </row>
    <row r="1498" spans="2:7" ht="30.75" customHeight="1" outlineLevel="1" x14ac:dyDescent="0.25">
      <c r="B1498" s="47">
        <v>28</v>
      </c>
      <c r="C1498" s="19" t="s">
        <v>83</v>
      </c>
      <c r="D1498" s="14"/>
      <c r="E1498" s="14"/>
      <c r="F1498" s="20"/>
      <c r="G1498" s="73" t="str">
        <f t="shared" si="43"/>
        <v>-</v>
      </c>
    </row>
    <row r="1499" spans="2:7" ht="30.75" customHeight="1" outlineLevel="1" x14ac:dyDescent="0.25">
      <c r="B1499" s="47">
        <v>29</v>
      </c>
      <c r="C1499" s="19" t="s">
        <v>83</v>
      </c>
      <c r="D1499" s="14"/>
      <c r="E1499" s="14"/>
      <c r="F1499" s="20"/>
      <c r="G1499" s="73" t="str">
        <f t="shared" si="43"/>
        <v>-</v>
      </c>
    </row>
    <row r="1500" spans="2:7" ht="30.75" customHeight="1" outlineLevel="1" x14ac:dyDescent="0.25">
      <c r="B1500" s="47">
        <v>30</v>
      </c>
      <c r="C1500" s="19" t="s">
        <v>83</v>
      </c>
      <c r="D1500" s="14"/>
      <c r="E1500" s="14"/>
      <c r="F1500" s="20"/>
      <c r="G1500" s="73" t="str">
        <f t="shared" si="43"/>
        <v>-</v>
      </c>
    </row>
    <row r="1501" spans="2:7" ht="30.75" customHeight="1" outlineLevel="1" x14ac:dyDescent="0.25">
      <c r="B1501" s="47">
        <v>31</v>
      </c>
      <c r="C1501" s="19" t="s">
        <v>83</v>
      </c>
      <c r="D1501" s="14"/>
      <c r="E1501" s="14"/>
      <c r="F1501" s="20"/>
      <c r="G1501" s="73" t="str">
        <f t="shared" si="43"/>
        <v>-</v>
      </c>
    </row>
    <row r="1502" spans="2:7" ht="30.75" customHeight="1" outlineLevel="1" x14ac:dyDescent="0.25">
      <c r="B1502" s="47">
        <v>32</v>
      </c>
      <c r="C1502" s="19" t="s">
        <v>83</v>
      </c>
      <c r="D1502" s="14"/>
      <c r="E1502" s="14"/>
      <c r="F1502" s="20"/>
      <c r="G1502" s="73" t="str">
        <f t="shared" si="43"/>
        <v>-</v>
      </c>
    </row>
    <row r="1503" spans="2:7" ht="30.75" customHeight="1" outlineLevel="1" x14ac:dyDescent="0.25">
      <c r="B1503" s="47">
        <v>33</v>
      </c>
      <c r="C1503" s="19" t="s">
        <v>83</v>
      </c>
      <c r="D1503" s="14"/>
      <c r="E1503" s="14"/>
      <c r="F1503" s="20"/>
      <c r="G1503" s="73" t="str">
        <f t="shared" si="43"/>
        <v>-</v>
      </c>
    </row>
    <row r="1504" spans="2:7" ht="30.75" customHeight="1" outlineLevel="1" x14ac:dyDescent="0.25">
      <c r="B1504" s="47">
        <v>34</v>
      </c>
      <c r="C1504" s="19" t="s">
        <v>83</v>
      </c>
      <c r="D1504" s="14"/>
      <c r="E1504" s="14"/>
      <c r="F1504" s="20"/>
      <c r="G1504" s="73" t="str">
        <f t="shared" si="43"/>
        <v>-</v>
      </c>
    </row>
    <row r="1505" spans="2:7" ht="30.75" customHeight="1" outlineLevel="1" x14ac:dyDescent="0.25">
      <c r="B1505" s="47">
        <v>35</v>
      </c>
      <c r="C1505" s="19" t="s">
        <v>83</v>
      </c>
      <c r="D1505" s="14"/>
      <c r="E1505" s="14"/>
      <c r="F1505" s="20"/>
      <c r="G1505" s="73" t="str">
        <f t="shared" si="43"/>
        <v>-</v>
      </c>
    </row>
    <row r="1506" spans="2:7" ht="30.75" customHeight="1" outlineLevel="1" x14ac:dyDescent="0.25">
      <c r="B1506" s="47">
        <v>36</v>
      </c>
      <c r="C1506" s="19" t="s">
        <v>83</v>
      </c>
      <c r="D1506" s="14"/>
      <c r="E1506" s="14"/>
      <c r="F1506" s="20"/>
      <c r="G1506" s="73" t="str">
        <f t="shared" si="43"/>
        <v>-</v>
      </c>
    </row>
    <row r="1507" spans="2:7" ht="30.75" customHeight="1" outlineLevel="1" x14ac:dyDescent="0.25">
      <c r="B1507" s="47">
        <v>37</v>
      </c>
      <c r="C1507" s="19" t="s">
        <v>83</v>
      </c>
      <c r="D1507" s="14"/>
      <c r="E1507" s="14"/>
      <c r="F1507" s="20"/>
      <c r="G1507" s="73" t="str">
        <f t="shared" si="43"/>
        <v>-</v>
      </c>
    </row>
    <row r="1508" spans="2:7" ht="30.75" customHeight="1" outlineLevel="1" x14ac:dyDescent="0.25">
      <c r="B1508" s="47">
        <v>38</v>
      </c>
      <c r="C1508" s="19" t="s">
        <v>83</v>
      </c>
      <c r="D1508" s="14"/>
      <c r="E1508" s="14"/>
      <c r="F1508" s="20"/>
      <c r="G1508" s="73" t="str">
        <f t="shared" si="43"/>
        <v>-</v>
      </c>
    </row>
    <row r="1509" spans="2:7" ht="30.75" customHeight="1" outlineLevel="1" x14ac:dyDescent="0.25">
      <c r="B1509" s="47">
        <v>39</v>
      </c>
      <c r="C1509" s="19" t="s">
        <v>83</v>
      </c>
      <c r="D1509" s="14"/>
      <c r="E1509" s="14"/>
      <c r="F1509" s="20"/>
      <c r="G1509" s="73" t="str">
        <f t="shared" si="43"/>
        <v>-</v>
      </c>
    </row>
    <row r="1510" spans="2:7" ht="30.75" customHeight="1" outlineLevel="1" x14ac:dyDescent="0.25">
      <c r="B1510" s="47">
        <v>40</v>
      </c>
      <c r="C1510" s="19" t="s">
        <v>83</v>
      </c>
      <c r="D1510" s="14"/>
      <c r="E1510" s="14"/>
      <c r="F1510" s="20"/>
      <c r="G1510" s="73" t="str">
        <f t="shared" si="43"/>
        <v>-</v>
      </c>
    </row>
    <row r="1511" spans="2:7" ht="30.75" customHeight="1" outlineLevel="1" x14ac:dyDescent="0.25">
      <c r="B1511" s="47">
        <v>41</v>
      </c>
      <c r="C1511" s="19" t="s">
        <v>83</v>
      </c>
      <c r="D1511" s="14"/>
      <c r="E1511" s="14"/>
      <c r="F1511" s="20"/>
      <c r="G1511" s="73" t="str">
        <f t="shared" si="43"/>
        <v>-</v>
      </c>
    </row>
    <row r="1512" spans="2:7" ht="30.75" customHeight="1" outlineLevel="1" x14ac:dyDescent="0.25">
      <c r="B1512" s="47">
        <v>42</v>
      </c>
      <c r="C1512" s="19" t="s">
        <v>83</v>
      </c>
      <c r="D1512" s="14"/>
      <c r="E1512" s="14"/>
      <c r="F1512" s="20"/>
      <c r="G1512" s="73" t="str">
        <f t="shared" si="43"/>
        <v>-</v>
      </c>
    </row>
    <row r="1513" spans="2:7" ht="30.75" customHeight="1" outlineLevel="1" x14ac:dyDescent="0.25">
      <c r="B1513" s="47">
        <v>43</v>
      </c>
      <c r="C1513" s="19" t="s">
        <v>83</v>
      </c>
      <c r="D1513" s="14"/>
      <c r="E1513" s="14"/>
      <c r="F1513" s="20"/>
      <c r="G1513" s="73" t="str">
        <f t="shared" si="43"/>
        <v>-</v>
      </c>
    </row>
    <row r="1514" spans="2:7" ht="30.75" customHeight="1" outlineLevel="1" x14ac:dyDescent="0.25">
      <c r="B1514" s="47">
        <v>44</v>
      </c>
      <c r="C1514" s="19" t="s">
        <v>83</v>
      </c>
      <c r="D1514" s="14"/>
      <c r="E1514" s="14"/>
      <c r="F1514" s="20"/>
      <c r="G1514" s="73" t="str">
        <f t="shared" si="43"/>
        <v>-</v>
      </c>
    </row>
    <row r="1515" spans="2:7" ht="30.75" customHeight="1" outlineLevel="1" x14ac:dyDescent="0.25">
      <c r="B1515" s="47">
        <v>45</v>
      </c>
      <c r="C1515" s="19" t="s">
        <v>83</v>
      </c>
      <c r="D1515" s="14"/>
      <c r="E1515" s="14"/>
      <c r="F1515" s="20"/>
      <c r="G1515" s="73" t="str">
        <f t="shared" si="43"/>
        <v>-</v>
      </c>
    </row>
    <row r="1516" spans="2:7" ht="30.75" customHeight="1" outlineLevel="1" x14ac:dyDescent="0.25">
      <c r="B1516" s="47">
        <v>46</v>
      </c>
      <c r="C1516" s="19" t="s">
        <v>83</v>
      </c>
      <c r="D1516" s="14"/>
      <c r="E1516" s="14"/>
      <c r="F1516" s="20"/>
      <c r="G1516" s="73" t="str">
        <f t="shared" si="43"/>
        <v>-</v>
      </c>
    </row>
    <row r="1517" spans="2:7" ht="30.75" customHeight="1" outlineLevel="1" x14ac:dyDescent="0.25">
      <c r="B1517" s="47">
        <v>47</v>
      </c>
      <c r="C1517" s="19" t="s">
        <v>83</v>
      </c>
      <c r="D1517" s="14"/>
      <c r="E1517" s="14"/>
      <c r="F1517" s="20"/>
      <c r="G1517" s="73" t="str">
        <f t="shared" si="43"/>
        <v>-</v>
      </c>
    </row>
    <row r="1518" spans="2:7" ht="30.75" customHeight="1" outlineLevel="1" x14ac:dyDescent="0.25">
      <c r="B1518" s="47">
        <v>48</v>
      </c>
      <c r="C1518" s="19" t="s">
        <v>83</v>
      </c>
      <c r="D1518" s="14"/>
      <c r="E1518" s="14"/>
      <c r="F1518" s="20"/>
      <c r="G1518" s="73" t="str">
        <f t="shared" si="43"/>
        <v>-</v>
      </c>
    </row>
    <row r="1519" spans="2:7" ht="30.75" customHeight="1" outlineLevel="1" x14ac:dyDescent="0.25">
      <c r="B1519" s="47">
        <v>49</v>
      </c>
      <c r="C1519" s="19" t="s">
        <v>83</v>
      </c>
      <c r="D1519" s="14"/>
      <c r="E1519" s="14"/>
      <c r="F1519" s="20"/>
      <c r="G1519" s="73" t="str">
        <f t="shared" si="43"/>
        <v>-</v>
      </c>
    </row>
    <row r="1520" spans="2:7" ht="30.75" customHeight="1" outlineLevel="1" x14ac:dyDescent="0.25">
      <c r="B1520" s="47">
        <v>50</v>
      </c>
      <c r="C1520" s="19" t="s">
        <v>83</v>
      </c>
      <c r="D1520" s="14"/>
      <c r="E1520" s="14"/>
      <c r="F1520" s="20"/>
      <c r="G1520" s="73" t="str">
        <f t="shared" si="43"/>
        <v>-</v>
      </c>
    </row>
    <row r="1522" spans="1:7" ht="63.75" customHeight="1" x14ac:dyDescent="0.25">
      <c r="A1522" s="136" t="s">
        <v>301</v>
      </c>
      <c r="C1522" s="168" t="s">
        <v>96</v>
      </c>
      <c r="D1522" s="168"/>
      <c r="E1522" s="168"/>
      <c r="F1522" s="168"/>
      <c r="G1522" s="168"/>
    </row>
    <row r="1523" spans="1:7" ht="45" outlineLevel="1" x14ac:dyDescent="0.25">
      <c r="A1523" s="136" t="s">
        <v>302</v>
      </c>
    </row>
    <row r="1524" spans="1:7" ht="29.25" customHeight="1" outlineLevel="1" x14ac:dyDescent="0.25">
      <c r="C1524" s="23" t="s">
        <v>67</v>
      </c>
      <c r="D1524" s="23" t="s">
        <v>82</v>
      </c>
    </row>
    <row r="1525" spans="1:7" ht="24" customHeight="1" outlineLevel="1" x14ac:dyDescent="0.25">
      <c r="B1525" s="47">
        <v>1</v>
      </c>
      <c r="C1525" s="137" t="s">
        <v>97</v>
      </c>
      <c r="D1525" s="14"/>
    </row>
    <row r="1526" spans="1:7" ht="21" customHeight="1" outlineLevel="1" x14ac:dyDescent="0.25">
      <c r="B1526" s="47">
        <v>2</v>
      </c>
      <c r="C1526" s="137" t="s">
        <v>97</v>
      </c>
      <c r="D1526" s="14"/>
    </row>
    <row r="1527" spans="1:7" ht="21" customHeight="1" outlineLevel="1" x14ac:dyDescent="0.25">
      <c r="B1527" s="47">
        <v>3</v>
      </c>
      <c r="C1527" s="137" t="s">
        <v>97</v>
      </c>
      <c r="D1527" s="14"/>
    </row>
    <row r="1528" spans="1:7" ht="21" customHeight="1" outlineLevel="1" x14ac:dyDescent="0.25">
      <c r="B1528" s="47">
        <v>4</v>
      </c>
      <c r="C1528" s="137" t="s">
        <v>97</v>
      </c>
      <c r="D1528" s="14"/>
    </row>
    <row r="1529" spans="1:7" ht="21" customHeight="1" outlineLevel="1" x14ac:dyDescent="0.25">
      <c r="B1529" s="47">
        <v>5</v>
      </c>
      <c r="C1529" s="137" t="s">
        <v>97</v>
      </c>
      <c r="D1529" s="14"/>
    </row>
    <row r="1530" spans="1:7" ht="21" customHeight="1" outlineLevel="1" x14ac:dyDescent="0.25">
      <c r="B1530" s="47">
        <v>6</v>
      </c>
      <c r="C1530" s="137" t="s">
        <v>97</v>
      </c>
      <c r="D1530" s="14"/>
    </row>
    <row r="1531" spans="1:7" ht="21" customHeight="1" outlineLevel="1" x14ac:dyDescent="0.25">
      <c r="B1531" s="47">
        <v>7</v>
      </c>
      <c r="C1531" s="137" t="s">
        <v>97</v>
      </c>
      <c r="D1531" s="14"/>
    </row>
    <row r="1532" spans="1:7" ht="21" customHeight="1" outlineLevel="1" x14ac:dyDescent="0.25">
      <c r="B1532" s="47">
        <v>8</v>
      </c>
      <c r="C1532" s="137" t="s">
        <v>97</v>
      </c>
      <c r="D1532" s="14"/>
    </row>
    <row r="1533" spans="1:7" ht="21" customHeight="1" outlineLevel="1" x14ac:dyDescent="0.25">
      <c r="B1533" s="47">
        <v>9</v>
      </c>
      <c r="C1533" s="137" t="s">
        <v>97</v>
      </c>
      <c r="D1533" s="14"/>
    </row>
    <row r="1534" spans="1:7" ht="21" customHeight="1" outlineLevel="1" x14ac:dyDescent="0.25">
      <c r="B1534" s="47">
        <v>10</v>
      </c>
      <c r="C1534" s="137" t="s">
        <v>97</v>
      </c>
      <c r="D1534" s="14"/>
    </row>
    <row r="1535" spans="1:7" ht="21" customHeight="1" outlineLevel="1" x14ac:dyDescent="0.25">
      <c r="B1535" s="47">
        <v>11</v>
      </c>
      <c r="C1535" s="137" t="s">
        <v>97</v>
      </c>
      <c r="D1535" s="14"/>
    </row>
    <row r="1536" spans="1:7" ht="21" customHeight="1" outlineLevel="1" x14ac:dyDescent="0.25">
      <c r="B1536" s="47">
        <v>12</v>
      </c>
      <c r="C1536" s="137" t="s">
        <v>97</v>
      </c>
      <c r="D1536" s="14"/>
    </row>
    <row r="1537" spans="2:4" ht="21" customHeight="1" outlineLevel="1" x14ac:dyDescent="0.25">
      <c r="B1537" s="47">
        <v>13</v>
      </c>
      <c r="C1537" s="137" t="s">
        <v>97</v>
      </c>
      <c r="D1537" s="14"/>
    </row>
    <row r="1538" spans="2:4" ht="21" customHeight="1" outlineLevel="1" x14ac:dyDescent="0.25">
      <c r="B1538" s="47">
        <v>14</v>
      </c>
      <c r="C1538" s="137" t="s">
        <v>97</v>
      </c>
      <c r="D1538" s="14"/>
    </row>
    <row r="1539" spans="2:4" ht="21" customHeight="1" outlineLevel="1" x14ac:dyDescent="0.25">
      <c r="B1539" s="47">
        <v>15</v>
      </c>
      <c r="C1539" s="137" t="s">
        <v>97</v>
      </c>
      <c r="D1539" s="14"/>
    </row>
    <row r="1540" spans="2:4" ht="21" customHeight="1" outlineLevel="1" x14ac:dyDescent="0.25">
      <c r="B1540" s="47">
        <v>16</v>
      </c>
      <c r="C1540" s="137" t="s">
        <v>97</v>
      </c>
      <c r="D1540" s="14"/>
    </row>
    <row r="1541" spans="2:4" ht="21" customHeight="1" outlineLevel="1" x14ac:dyDescent="0.25">
      <c r="B1541" s="47">
        <v>17</v>
      </c>
      <c r="C1541" s="137" t="s">
        <v>97</v>
      </c>
      <c r="D1541" s="14"/>
    </row>
    <row r="1542" spans="2:4" ht="21" customHeight="1" outlineLevel="1" x14ac:dyDescent="0.25">
      <c r="B1542" s="47">
        <v>18</v>
      </c>
      <c r="C1542" s="137" t="s">
        <v>97</v>
      </c>
      <c r="D1542" s="14"/>
    </row>
    <row r="1543" spans="2:4" ht="21" customHeight="1" outlineLevel="1" x14ac:dyDescent="0.25">
      <c r="B1543" s="47">
        <v>19</v>
      </c>
      <c r="C1543" s="137" t="s">
        <v>97</v>
      </c>
      <c r="D1543" s="14"/>
    </row>
    <row r="1544" spans="2:4" ht="21" customHeight="1" outlineLevel="1" x14ac:dyDescent="0.25">
      <c r="B1544" s="47">
        <v>20</v>
      </c>
      <c r="C1544" s="137" t="s">
        <v>97</v>
      </c>
      <c r="D1544" s="14"/>
    </row>
    <row r="1545" spans="2:4" ht="21" customHeight="1" outlineLevel="1" x14ac:dyDescent="0.25">
      <c r="B1545" s="47">
        <v>21</v>
      </c>
      <c r="C1545" s="137" t="s">
        <v>97</v>
      </c>
      <c r="D1545" s="14"/>
    </row>
    <row r="1546" spans="2:4" ht="21" customHeight="1" outlineLevel="1" x14ac:dyDescent="0.25">
      <c r="B1546" s="47">
        <v>22</v>
      </c>
      <c r="C1546" s="137" t="s">
        <v>97</v>
      </c>
      <c r="D1546" s="14"/>
    </row>
    <row r="1547" spans="2:4" ht="21" customHeight="1" outlineLevel="1" x14ac:dyDescent="0.25">
      <c r="B1547" s="47">
        <v>23</v>
      </c>
      <c r="C1547" s="137" t="s">
        <v>97</v>
      </c>
      <c r="D1547" s="14"/>
    </row>
    <row r="1548" spans="2:4" ht="21" customHeight="1" outlineLevel="1" x14ac:dyDescent="0.25">
      <c r="B1548" s="47">
        <v>24</v>
      </c>
      <c r="C1548" s="137" t="s">
        <v>97</v>
      </c>
      <c r="D1548" s="14"/>
    </row>
    <row r="1549" spans="2:4" ht="21" customHeight="1" outlineLevel="1" x14ac:dyDescent="0.25">
      <c r="B1549" s="47">
        <v>25</v>
      </c>
      <c r="C1549" s="137" t="s">
        <v>97</v>
      </c>
      <c r="D1549" s="14"/>
    </row>
    <row r="1550" spans="2:4" ht="21" customHeight="1" outlineLevel="1" x14ac:dyDescent="0.25">
      <c r="B1550" s="47">
        <v>26</v>
      </c>
      <c r="C1550" s="137" t="s">
        <v>97</v>
      </c>
      <c r="D1550" s="14"/>
    </row>
    <row r="1551" spans="2:4" ht="21" customHeight="1" outlineLevel="1" x14ac:dyDescent="0.25">
      <c r="B1551" s="47">
        <v>27</v>
      </c>
      <c r="C1551" s="137" t="s">
        <v>97</v>
      </c>
      <c r="D1551" s="14"/>
    </row>
    <row r="1552" spans="2:4" ht="21" customHeight="1" outlineLevel="1" x14ac:dyDescent="0.25">
      <c r="B1552" s="47">
        <v>28</v>
      </c>
      <c r="C1552" s="137" t="s">
        <v>97</v>
      </c>
      <c r="D1552" s="14"/>
    </row>
    <row r="1553" spans="2:4" ht="21" customHeight="1" outlineLevel="1" x14ac:dyDescent="0.25">
      <c r="B1553" s="47">
        <v>29</v>
      </c>
      <c r="C1553" s="137" t="s">
        <v>97</v>
      </c>
      <c r="D1553" s="14"/>
    </row>
    <row r="1554" spans="2:4" ht="21" customHeight="1" outlineLevel="1" x14ac:dyDescent="0.25">
      <c r="B1554" s="47">
        <v>30</v>
      </c>
      <c r="C1554" s="137" t="s">
        <v>97</v>
      </c>
      <c r="D1554" s="14"/>
    </row>
    <row r="1555" spans="2:4" ht="21" customHeight="1" outlineLevel="1" x14ac:dyDescent="0.25">
      <c r="B1555" s="47">
        <v>31</v>
      </c>
      <c r="C1555" s="137" t="s">
        <v>97</v>
      </c>
      <c r="D1555" s="14"/>
    </row>
    <row r="1556" spans="2:4" ht="21" customHeight="1" outlineLevel="1" x14ac:dyDescent="0.25">
      <c r="B1556" s="47">
        <v>32</v>
      </c>
      <c r="C1556" s="137" t="s">
        <v>97</v>
      </c>
      <c r="D1556" s="14"/>
    </row>
    <row r="1557" spans="2:4" ht="21" customHeight="1" outlineLevel="1" x14ac:dyDescent="0.25">
      <c r="B1557" s="47">
        <v>33</v>
      </c>
      <c r="C1557" s="137" t="s">
        <v>97</v>
      </c>
      <c r="D1557" s="14"/>
    </row>
    <row r="1558" spans="2:4" ht="21" customHeight="1" outlineLevel="1" x14ac:dyDescent="0.25">
      <c r="B1558" s="47">
        <v>34</v>
      </c>
      <c r="C1558" s="137" t="s">
        <v>97</v>
      </c>
      <c r="D1558" s="14"/>
    </row>
    <row r="1559" spans="2:4" ht="21" customHeight="1" outlineLevel="1" x14ac:dyDescent="0.25">
      <c r="B1559" s="47">
        <v>35</v>
      </c>
      <c r="C1559" s="137" t="s">
        <v>97</v>
      </c>
      <c r="D1559" s="14"/>
    </row>
    <row r="1560" spans="2:4" ht="21" customHeight="1" outlineLevel="1" x14ac:dyDescent="0.25">
      <c r="B1560" s="47">
        <v>36</v>
      </c>
      <c r="C1560" s="137" t="s">
        <v>97</v>
      </c>
      <c r="D1560" s="14"/>
    </row>
    <row r="1561" spans="2:4" ht="21" customHeight="1" outlineLevel="1" x14ac:dyDescent="0.25">
      <c r="B1561" s="47">
        <v>37</v>
      </c>
      <c r="C1561" s="137" t="s">
        <v>97</v>
      </c>
      <c r="D1561" s="14"/>
    </row>
    <row r="1562" spans="2:4" ht="21" customHeight="1" outlineLevel="1" x14ac:dyDescent="0.25">
      <c r="B1562" s="47">
        <v>38</v>
      </c>
      <c r="C1562" s="137" t="s">
        <v>97</v>
      </c>
      <c r="D1562" s="14"/>
    </row>
    <row r="1563" spans="2:4" ht="21" customHeight="1" outlineLevel="1" x14ac:dyDescent="0.25">
      <c r="B1563" s="47">
        <v>39</v>
      </c>
      <c r="C1563" s="137" t="s">
        <v>97</v>
      </c>
      <c r="D1563" s="14"/>
    </row>
    <row r="1564" spans="2:4" ht="21" customHeight="1" outlineLevel="1" x14ac:dyDescent="0.25">
      <c r="B1564" s="47">
        <v>40</v>
      </c>
      <c r="C1564" s="137" t="s">
        <v>97</v>
      </c>
      <c r="D1564" s="14"/>
    </row>
    <row r="1565" spans="2:4" ht="21" customHeight="1" outlineLevel="1" x14ac:dyDescent="0.25">
      <c r="B1565" s="47">
        <v>41</v>
      </c>
      <c r="C1565" s="137" t="s">
        <v>97</v>
      </c>
      <c r="D1565" s="14"/>
    </row>
    <row r="1566" spans="2:4" ht="21" customHeight="1" outlineLevel="1" x14ac:dyDescent="0.25">
      <c r="B1566" s="47">
        <v>42</v>
      </c>
      <c r="C1566" s="137" t="s">
        <v>97</v>
      </c>
      <c r="D1566" s="14"/>
    </row>
    <row r="1567" spans="2:4" ht="21" customHeight="1" outlineLevel="1" x14ac:dyDescent="0.25">
      <c r="B1567" s="47">
        <v>43</v>
      </c>
      <c r="C1567" s="137" t="s">
        <v>97</v>
      </c>
      <c r="D1567" s="14"/>
    </row>
    <row r="1568" spans="2:4" ht="21" customHeight="1" outlineLevel="1" x14ac:dyDescent="0.25">
      <c r="B1568" s="47">
        <v>44</v>
      </c>
      <c r="C1568" s="137" t="s">
        <v>97</v>
      </c>
      <c r="D1568" s="14"/>
    </row>
    <row r="1569" spans="1:7" ht="21" customHeight="1" outlineLevel="1" x14ac:dyDescent="0.25">
      <c r="B1569" s="47">
        <v>45</v>
      </c>
      <c r="C1569" s="137" t="s">
        <v>97</v>
      </c>
      <c r="D1569" s="14"/>
    </row>
    <row r="1570" spans="1:7" ht="21" customHeight="1" outlineLevel="1" x14ac:dyDescent="0.25">
      <c r="B1570" s="47">
        <v>46</v>
      </c>
      <c r="C1570" s="137" t="s">
        <v>97</v>
      </c>
      <c r="D1570" s="14"/>
    </row>
    <row r="1571" spans="1:7" ht="21" customHeight="1" outlineLevel="1" x14ac:dyDescent="0.25">
      <c r="B1571" s="47">
        <v>47</v>
      </c>
      <c r="C1571" s="137" t="s">
        <v>97</v>
      </c>
      <c r="D1571" s="14"/>
    </row>
    <row r="1572" spans="1:7" ht="21" customHeight="1" outlineLevel="1" x14ac:dyDescent="0.25">
      <c r="B1572" s="47">
        <v>48</v>
      </c>
      <c r="C1572" s="137" t="s">
        <v>97</v>
      </c>
      <c r="D1572" s="14"/>
    </row>
    <row r="1573" spans="1:7" ht="21" customHeight="1" outlineLevel="1" x14ac:dyDescent="0.25">
      <c r="B1573" s="47">
        <v>49</v>
      </c>
      <c r="C1573" s="137" t="s">
        <v>97</v>
      </c>
      <c r="D1573" s="14"/>
    </row>
    <row r="1574" spans="1:7" ht="21" customHeight="1" outlineLevel="1" x14ac:dyDescent="0.25">
      <c r="B1574" s="47">
        <v>50</v>
      </c>
      <c r="C1574" s="137" t="s">
        <v>97</v>
      </c>
      <c r="D1574" s="14"/>
    </row>
    <row r="1575" spans="1:7" ht="30.75" customHeight="1" x14ac:dyDescent="0.25"/>
    <row r="1576" spans="1:7" ht="63.75" customHeight="1" x14ac:dyDescent="0.25">
      <c r="A1576" s="136" t="s">
        <v>301</v>
      </c>
      <c r="C1576" s="168" t="s">
        <v>304</v>
      </c>
      <c r="D1576" s="168"/>
      <c r="E1576" s="168"/>
      <c r="F1576" s="168"/>
      <c r="G1576" s="168"/>
    </row>
    <row r="1577" spans="1:7" ht="45" outlineLevel="1" x14ac:dyDescent="0.25">
      <c r="A1577" s="136" t="s">
        <v>302</v>
      </c>
    </row>
    <row r="1578" spans="1:7" ht="33.75" customHeight="1" outlineLevel="1" x14ac:dyDescent="0.25">
      <c r="C1578" s="23" t="s">
        <v>67</v>
      </c>
      <c r="D1578" s="23" t="s">
        <v>82</v>
      </c>
    </row>
    <row r="1579" spans="1:7" ht="25.5" customHeight="1" outlineLevel="1" x14ac:dyDescent="0.25">
      <c r="B1579" s="47">
        <v>1</v>
      </c>
      <c r="C1579" s="137" t="s">
        <v>98</v>
      </c>
      <c r="D1579" s="14"/>
    </row>
    <row r="1580" spans="1:7" ht="24" customHeight="1" outlineLevel="1" x14ac:dyDescent="0.25">
      <c r="B1580" s="47">
        <v>2</v>
      </c>
      <c r="C1580" s="137" t="s">
        <v>98</v>
      </c>
      <c r="D1580" s="14"/>
    </row>
    <row r="1581" spans="1:7" ht="24" customHeight="1" outlineLevel="1" x14ac:dyDescent="0.25">
      <c r="B1581" s="47">
        <v>3</v>
      </c>
      <c r="C1581" s="137" t="s">
        <v>98</v>
      </c>
      <c r="D1581" s="14"/>
    </row>
    <row r="1582" spans="1:7" ht="24" customHeight="1" outlineLevel="1" x14ac:dyDescent="0.25">
      <c r="B1582" s="47">
        <v>4</v>
      </c>
      <c r="C1582" s="137" t="s">
        <v>98</v>
      </c>
      <c r="D1582" s="14"/>
    </row>
    <row r="1583" spans="1:7" ht="24" customHeight="1" outlineLevel="1" x14ac:dyDescent="0.25">
      <c r="B1583" s="47">
        <v>5</v>
      </c>
      <c r="C1583" s="137" t="s">
        <v>98</v>
      </c>
      <c r="D1583" s="14"/>
    </row>
    <row r="1584" spans="1:7" ht="24" customHeight="1" outlineLevel="1" x14ac:dyDescent="0.25">
      <c r="B1584" s="47">
        <v>6</v>
      </c>
      <c r="C1584" s="137" t="s">
        <v>98</v>
      </c>
      <c r="D1584" s="14"/>
    </row>
    <row r="1585" spans="2:4" ht="24" customHeight="1" outlineLevel="1" x14ac:dyDescent="0.25">
      <c r="B1585" s="47">
        <v>7</v>
      </c>
      <c r="C1585" s="137" t="s">
        <v>98</v>
      </c>
      <c r="D1585" s="14"/>
    </row>
    <row r="1586" spans="2:4" ht="24" customHeight="1" outlineLevel="1" x14ac:dyDescent="0.25">
      <c r="B1586" s="47">
        <v>8</v>
      </c>
      <c r="C1586" s="137" t="s">
        <v>98</v>
      </c>
      <c r="D1586" s="14"/>
    </row>
    <row r="1587" spans="2:4" ht="24" customHeight="1" outlineLevel="1" x14ac:dyDescent="0.25">
      <c r="B1587" s="47">
        <v>9</v>
      </c>
      <c r="C1587" s="137" t="s">
        <v>98</v>
      </c>
      <c r="D1587" s="14"/>
    </row>
    <row r="1588" spans="2:4" ht="24" customHeight="1" outlineLevel="1" x14ac:dyDescent="0.25">
      <c r="B1588" s="47">
        <v>10</v>
      </c>
      <c r="C1588" s="137" t="s">
        <v>98</v>
      </c>
      <c r="D1588" s="14"/>
    </row>
    <row r="1589" spans="2:4" ht="24" customHeight="1" outlineLevel="1" x14ac:dyDescent="0.25">
      <c r="B1589" s="47">
        <v>11</v>
      </c>
      <c r="C1589" s="137" t="s">
        <v>98</v>
      </c>
      <c r="D1589" s="14"/>
    </row>
    <row r="1590" spans="2:4" ht="24" customHeight="1" outlineLevel="1" x14ac:dyDescent="0.25">
      <c r="B1590" s="47">
        <v>12</v>
      </c>
      <c r="C1590" s="137" t="s">
        <v>98</v>
      </c>
      <c r="D1590" s="14"/>
    </row>
    <row r="1591" spans="2:4" ht="24" customHeight="1" outlineLevel="1" x14ac:dyDescent="0.25">
      <c r="B1591" s="47">
        <v>13</v>
      </c>
      <c r="C1591" s="137" t="s">
        <v>98</v>
      </c>
      <c r="D1591" s="14"/>
    </row>
    <row r="1592" spans="2:4" ht="24" customHeight="1" outlineLevel="1" x14ac:dyDescent="0.25">
      <c r="B1592" s="47">
        <v>14</v>
      </c>
      <c r="C1592" s="137" t="s">
        <v>98</v>
      </c>
      <c r="D1592" s="14"/>
    </row>
    <row r="1593" spans="2:4" ht="24" customHeight="1" outlineLevel="1" x14ac:dyDescent="0.25">
      <c r="B1593" s="47">
        <v>15</v>
      </c>
      <c r="C1593" s="137" t="s">
        <v>98</v>
      </c>
      <c r="D1593" s="14"/>
    </row>
    <row r="1594" spans="2:4" ht="24" customHeight="1" outlineLevel="1" x14ac:dyDescent="0.25">
      <c r="B1594" s="47">
        <v>16</v>
      </c>
      <c r="C1594" s="137" t="s">
        <v>98</v>
      </c>
      <c r="D1594" s="14"/>
    </row>
    <row r="1595" spans="2:4" ht="24" customHeight="1" outlineLevel="1" x14ac:dyDescent="0.25">
      <c r="B1595" s="47">
        <v>17</v>
      </c>
      <c r="C1595" s="137" t="s">
        <v>98</v>
      </c>
      <c r="D1595" s="14"/>
    </row>
    <row r="1596" spans="2:4" ht="24" customHeight="1" outlineLevel="1" x14ac:dyDescent="0.25">
      <c r="B1596" s="47">
        <v>18</v>
      </c>
      <c r="C1596" s="137" t="s">
        <v>98</v>
      </c>
      <c r="D1596" s="14"/>
    </row>
    <row r="1597" spans="2:4" ht="24" customHeight="1" outlineLevel="1" x14ac:dyDescent="0.25">
      <c r="B1597" s="47">
        <v>19</v>
      </c>
      <c r="C1597" s="137" t="s">
        <v>98</v>
      </c>
      <c r="D1597" s="14"/>
    </row>
    <row r="1598" spans="2:4" ht="24" customHeight="1" outlineLevel="1" x14ac:dyDescent="0.25">
      <c r="B1598" s="47">
        <v>20</v>
      </c>
      <c r="C1598" s="137" t="s">
        <v>98</v>
      </c>
      <c r="D1598" s="14"/>
    </row>
    <row r="1599" spans="2:4" ht="24" customHeight="1" outlineLevel="1" x14ac:dyDescent="0.25">
      <c r="B1599" s="47">
        <v>21</v>
      </c>
      <c r="C1599" s="137" t="s">
        <v>98</v>
      </c>
      <c r="D1599" s="14"/>
    </row>
    <row r="1600" spans="2:4" ht="24" customHeight="1" outlineLevel="1" x14ac:dyDescent="0.25">
      <c r="B1600" s="47">
        <v>22</v>
      </c>
      <c r="C1600" s="137" t="s">
        <v>98</v>
      </c>
      <c r="D1600" s="14"/>
    </row>
    <row r="1601" spans="2:4" ht="24" customHeight="1" outlineLevel="1" x14ac:dyDescent="0.25">
      <c r="B1601" s="47">
        <v>23</v>
      </c>
      <c r="C1601" s="137" t="s">
        <v>98</v>
      </c>
      <c r="D1601" s="14"/>
    </row>
    <row r="1602" spans="2:4" ht="24" customHeight="1" outlineLevel="1" x14ac:dyDescent="0.25">
      <c r="B1602" s="47">
        <v>24</v>
      </c>
      <c r="C1602" s="137" t="s">
        <v>98</v>
      </c>
      <c r="D1602" s="14"/>
    </row>
    <row r="1603" spans="2:4" ht="24" customHeight="1" outlineLevel="1" x14ac:dyDescent="0.25">
      <c r="B1603" s="47">
        <v>25</v>
      </c>
      <c r="C1603" s="137" t="s">
        <v>98</v>
      </c>
      <c r="D1603" s="14"/>
    </row>
    <row r="1604" spans="2:4" ht="24" customHeight="1" outlineLevel="1" x14ac:dyDescent="0.25">
      <c r="B1604" s="47">
        <v>26</v>
      </c>
      <c r="C1604" s="137" t="s">
        <v>98</v>
      </c>
      <c r="D1604" s="14"/>
    </row>
    <row r="1605" spans="2:4" ht="24" customHeight="1" outlineLevel="1" x14ac:dyDescent="0.25">
      <c r="B1605" s="47">
        <v>27</v>
      </c>
      <c r="C1605" s="137" t="s">
        <v>98</v>
      </c>
      <c r="D1605" s="14"/>
    </row>
    <row r="1606" spans="2:4" ht="24" customHeight="1" outlineLevel="1" x14ac:dyDescent="0.25">
      <c r="B1606" s="47">
        <v>28</v>
      </c>
      <c r="C1606" s="137" t="s">
        <v>98</v>
      </c>
      <c r="D1606" s="14"/>
    </row>
    <row r="1607" spans="2:4" ht="24" customHeight="1" outlineLevel="1" x14ac:dyDescent="0.25">
      <c r="B1607" s="47">
        <v>29</v>
      </c>
      <c r="C1607" s="137" t="s">
        <v>98</v>
      </c>
      <c r="D1607" s="14"/>
    </row>
    <row r="1608" spans="2:4" ht="24" customHeight="1" outlineLevel="1" x14ac:dyDescent="0.25">
      <c r="B1608" s="47">
        <v>30</v>
      </c>
      <c r="C1608" s="137" t="s">
        <v>98</v>
      </c>
      <c r="D1608" s="14"/>
    </row>
    <row r="1609" spans="2:4" ht="24" customHeight="1" outlineLevel="1" x14ac:dyDescent="0.25">
      <c r="B1609" s="47">
        <v>31</v>
      </c>
      <c r="C1609" s="137" t="s">
        <v>98</v>
      </c>
      <c r="D1609" s="14"/>
    </row>
    <row r="1610" spans="2:4" ht="24" customHeight="1" outlineLevel="1" x14ac:dyDescent="0.25">
      <c r="B1610" s="47">
        <v>32</v>
      </c>
      <c r="C1610" s="137" t="s">
        <v>98</v>
      </c>
      <c r="D1610" s="14"/>
    </row>
    <row r="1611" spans="2:4" ht="24" customHeight="1" outlineLevel="1" x14ac:dyDescent="0.25">
      <c r="B1611" s="47">
        <v>33</v>
      </c>
      <c r="C1611" s="137" t="s">
        <v>98</v>
      </c>
      <c r="D1611" s="14"/>
    </row>
    <row r="1612" spans="2:4" ht="24" customHeight="1" outlineLevel="1" x14ac:dyDescent="0.25">
      <c r="B1612" s="47">
        <v>34</v>
      </c>
      <c r="C1612" s="137" t="s">
        <v>98</v>
      </c>
      <c r="D1612" s="14"/>
    </row>
    <row r="1613" spans="2:4" ht="24" customHeight="1" outlineLevel="1" x14ac:dyDescent="0.25">
      <c r="B1613" s="47">
        <v>35</v>
      </c>
      <c r="C1613" s="137" t="s">
        <v>98</v>
      </c>
      <c r="D1613" s="14"/>
    </row>
    <row r="1614" spans="2:4" ht="24" customHeight="1" outlineLevel="1" x14ac:dyDescent="0.25">
      <c r="B1614" s="47">
        <v>36</v>
      </c>
      <c r="C1614" s="137" t="s">
        <v>98</v>
      </c>
      <c r="D1614" s="14"/>
    </row>
    <row r="1615" spans="2:4" ht="24" customHeight="1" outlineLevel="1" x14ac:dyDescent="0.25">
      <c r="B1615" s="47">
        <v>37</v>
      </c>
      <c r="C1615" s="137" t="s">
        <v>98</v>
      </c>
      <c r="D1615" s="14"/>
    </row>
    <row r="1616" spans="2:4" ht="24" customHeight="1" outlineLevel="1" x14ac:dyDescent="0.25">
      <c r="B1616" s="47">
        <v>38</v>
      </c>
      <c r="C1616" s="137" t="s">
        <v>98</v>
      </c>
      <c r="D1616" s="14"/>
    </row>
    <row r="1617" spans="1:7" ht="24" customHeight="1" outlineLevel="1" x14ac:dyDescent="0.25">
      <c r="B1617" s="47">
        <v>39</v>
      </c>
      <c r="C1617" s="137" t="s">
        <v>98</v>
      </c>
      <c r="D1617" s="14"/>
    </row>
    <row r="1618" spans="1:7" ht="24" customHeight="1" outlineLevel="1" x14ac:dyDescent="0.25">
      <c r="B1618" s="47">
        <v>40</v>
      </c>
      <c r="C1618" s="137" t="s">
        <v>98</v>
      </c>
      <c r="D1618" s="14"/>
    </row>
    <row r="1619" spans="1:7" ht="24" customHeight="1" outlineLevel="1" x14ac:dyDescent="0.25">
      <c r="B1619" s="47">
        <v>41</v>
      </c>
      <c r="C1619" s="137" t="s">
        <v>98</v>
      </c>
      <c r="D1619" s="14"/>
    </row>
    <row r="1620" spans="1:7" ht="24" customHeight="1" outlineLevel="1" x14ac:dyDescent="0.25">
      <c r="B1620" s="47">
        <v>42</v>
      </c>
      <c r="C1620" s="137" t="s">
        <v>98</v>
      </c>
      <c r="D1620" s="14"/>
    </row>
    <row r="1621" spans="1:7" ht="24" customHeight="1" outlineLevel="1" x14ac:dyDescent="0.25">
      <c r="B1621" s="47">
        <v>43</v>
      </c>
      <c r="C1621" s="137" t="s">
        <v>98</v>
      </c>
      <c r="D1621" s="14"/>
    </row>
    <row r="1622" spans="1:7" ht="24" customHeight="1" outlineLevel="1" x14ac:dyDescent="0.25">
      <c r="B1622" s="47">
        <v>44</v>
      </c>
      <c r="C1622" s="137" t="s">
        <v>98</v>
      </c>
      <c r="D1622" s="14"/>
    </row>
    <row r="1623" spans="1:7" ht="24" customHeight="1" outlineLevel="1" x14ac:dyDescent="0.25">
      <c r="B1623" s="47">
        <v>45</v>
      </c>
      <c r="C1623" s="137" t="s">
        <v>98</v>
      </c>
      <c r="D1623" s="14"/>
    </row>
    <row r="1624" spans="1:7" ht="24" customHeight="1" outlineLevel="1" x14ac:dyDescent="0.25">
      <c r="B1624" s="47">
        <v>46</v>
      </c>
      <c r="C1624" s="137" t="s">
        <v>98</v>
      </c>
      <c r="D1624" s="14"/>
    </row>
    <row r="1625" spans="1:7" ht="24" customHeight="1" outlineLevel="1" x14ac:dyDescent="0.25">
      <c r="B1625" s="47">
        <v>47</v>
      </c>
      <c r="C1625" s="137" t="s">
        <v>98</v>
      </c>
      <c r="D1625" s="14"/>
    </row>
    <row r="1626" spans="1:7" ht="24" customHeight="1" outlineLevel="1" x14ac:dyDescent="0.25">
      <c r="B1626" s="47">
        <v>48</v>
      </c>
      <c r="C1626" s="137" t="s">
        <v>98</v>
      </c>
      <c r="D1626" s="14"/>
    </row>
    <row r="1627" spans="1:7" ht="24" customHeight="1" outlineLevel="1" x14ac:dyDescent="0.25">
      <c r="B1627" s="47">
        <v>49</v>
      </c>
      <c r="C1627" s="137" t="s">
        <v>98</v>
      </c>
      <c r="D1627" s="14"/>
    </row>
    <row r="1628" spans="1:7" ht="24" customHeight="1" outlineLevel="1" x14ac:dyDescent="0.25">
      <c r="B1628" s="47">
        <v>50</v>
      </c>
      <c r="C1628" s="137" t="s">
        <v>98</v>
      </c>
      <c r="D1628" s="14"/>
    </row>
    <row r="1630" spans="1:7" ht="60.75" customHeight="1" x14ac:dyDescent="0.25">
      <c r="A1630" s="136" t="s">
        <v>301</v>
      </c>
      <c r="C1630" s="168" t="s">
        <v>99</v>
      </c>
      <c r="D1630" s="168"/>
      <c r="E1630" s="168"/>
      <c r="F1630" s="168"/>
      <c r="G1630" s="168"/>
    </row>
    <row r="1631" spans="1:7" ht="45" outlineLevel="1" x14ac:dyDescent="0.25">
      <c r="A1631" s="136" t="s">
        <v>302</v>
      </c>
    </row>
    <row r="1632" spans="1:7" ht="33.75" customHeight="1" outlineLevel="1" x14ac:dyDescent="0.25">
      <c r="C1632" s="23" t="s">
        <v>67</v>
      </c>
      <c r="D1632" s="23" t="s">
        <v>82</v>
      </c>
    </row>
    <row r="1633" spans="2:4" ht="22.5" customHeight="1" outlineLevel="1" x14ac:dyDescent="0.25">
      <c r="B1633" s="47">
        <v>1</v>
      </c>
      <c r="C1633" s="137" t="s">
        <v>98</v>
      </c>
      <c r="D1633" s="14"/>
    </row>
    <row r="1634" spans="2:4" ht="22.5" customHeight="1" outlineLevel="1" x14ac:dyDescent="0.25">
      <c r="B1634" s="47">
        <v>2</v>
      </c>
      <c r="C1634" s="137" t="s">
        <v>98</v>
      </c>
      <c r="D1634" s="14"/>
    </row>
    <row r="1635" spans="2:4" ht="22.5" customHeight="1" outlineLevel="1" x14ac:dyDescent="0.25">
      <c r="B1635" s="47">
        <v>3</v>
      </c>
      <c r="C1635" s="137" t="s">
        <v>98</v>
      </c>
      <c r="D1635" s="14"/>
    </row>
    <row r="1636" spans="2:4" ht="22.5" customHeight="1" outlineLevel="1" x14ac:dyDescent="0.25">
      <c r="B1636" s="47">
        <v>4</v>
      </c>
      <c r="C1636" s="137" t="s">
        <v>98</v>
      </c>
      <c r="D1636" s="14"/>
    </row>
    <row r="1637" spans="2:4" ht="25.5" customHeight="1" outlineLevel="1" x14ac:dyDescent="0.25">
      <c r="B1637" s="47">
        <v>5</v>
      </c>
      <c r="C1637" s="137" t="s">
        <v>98</v>
      </c>
      <c r="D1637" s="14"/>
    </row>
    <row r="1638" spans="2:4" ht="25.5" customHeight="1" outlineLevel="1" x14ac:dyDescent="0.25">
      <c r="B1638" s="47">
        <v>6</v>
      </c>
      <c r="C1638" s="137" t="s">
        <v>98</v>
      </c>
      <c r="D1638" s="14"/>
    </row>
    <row r="1639" spans="2:4" ht="25.5" customHeight="1" outlineLevel="1" x14ac:dyDescent="0.25">
      <c r="B1639" s="47">
        <v>7</v>
      </c>
      <c r="C1639" s="137" t="s">
        <v>98</v>
      </c>
      <c r="D1639" s="14"/>
    </row>
    <row r="1640" spans="2:4" ht="25.5" customHeight="1" outlineLevel="1" x14ac:dyDescent="0.25">
      <c r="B1640" s="47">
        <v>8</v>
      </c>
      <c r="C1640" s="137" t="s">
        <v>98</v>
      </c>
      <c r="D1640" s="14"/>
    </row>
    <row r="1641" spans="2:4" ht="25.5" customHeight="1" outlineLevel="1" x14ac:dyDescent="0.25">
      <c r="B1641" s="47">
        <v>9</v>
      </c>
      <c r="C1641" s="137" t="s">
        <v>98</v>
      </c>
      <c r="D1641" s="14"/>
    </row>
    <row r="1642" spans="2:4" ht="25.5" customHeight="1" outlineLevel="1" x14ac:dyDescent="0.25">
      <c r="B1642" s="47">
        <v>10</v>
      </c>
      <c r="C1642" s="137" t="s">
        <v>98</v>
      </c>
      <c r="D1642" s="14"/>
    </row>
    <row r="1643" spans="2:4" ht="25.5" customHeight="1" outlineLevel="1" x14ac:dyDescent="0.25">
      <c r="B1643" s="47">
        <v>11</v>
      </c>
      <c r="C1643" s="137" t="s">
        <v>98</v>
      </c>
      <c r="D1643" s="14"/>
    </row>
    <row r="1644" spans="2:4" ht="25.5" customHeight="1" outlineLevel="1" x14ac:dyDescent="0.25">
      <c r="B1644" s="47">
        <v>12</v>
      </c>
      <c r="C1644" s="137" t="s">
        <v>98</v>
      </c>
      <c r="D1644" s="14"/>
    </row>
    <row r="1645" spans="2:4" ht="25.5" customHeight="1" outlineLevel="1" x14ac:dyDescent="0.25">
      <c r="B1645" s="47">
        <v>13</v>
      </c>
      <c r="C1645" s="137" t="s">
        <v>98</v>
      </c>
      <c r="D1645" s="14"/>
    </row>
    <row r="1646" spans="2:4" ht="25.5" customHeight="1" outlineLevel="1" x14ac:dyDescent="0.25">
      <c r="B1646" s="47">
        <v>14</v>
      </c>
      <c r="C1646" s="137" t="s">
        <v>98</v>
      </c>
      <c r="D1646" s="14"/>
    </row>
    <row r="1647" spans="2:4" ht="25.5" customHeight="1" outlineLevel="1" x14ac:dyDescent="0.25">
      <c r="B1647" s="47">
        <v>15</v>
      </c>
      <c r="C1647" s="137" t="s">
        <v>98</v>
      </c>
      <c r="D1647" s="14"/>
    </row>
    <row r="1648" spans="2:4" ht="25.5" customHeight="1" outlineLevel="1" x14ac:dyDescent="0.25">
      <c r="B1648" s="47">
        <v>16</v>
      </c>
      <c r="C1648" s="137" t="s">
        <v>98</v>
      </c>
      <c r="D1648" s="14"/>
    </row>
    <row r="1649" spans="1:7" ht="25.5" customHeight="1" outlineLevel="1" x14ac:dyDescent="0.25">
      <c r="B1649" s="47">
        <v>17</v>
      </c>
      <c r="C1649" s="137" t="s">
        <v>98</v>
      </c>
      <c r="D1649" s="14"/>
    </row>
    <row r="1650" spans="1:7" ht="25.5" customHeight="1" outlineLevel="1" x14ac:dyDescent="0.25">
      <c r="B1650" s="47">
        <v>18</v>
      </c>
      <c r="C1650" s="137" t="s">
        <v>98</v>
      </c>
      <c r="D1650" s="14"/>
    </row>
    <row r="1651" spans="1:7" ht="25.5" customHeight="1" outlineLevel="1" x14ac:dyDescent="0.25">
      <c r="B1651" s="47">
        <v>19</v>
      </c>
      <c r="C1651" s="137" t="s">
        <v>98</v>
      </c>
      <c r="D1651" s="14"/>
    </row>
    <row r="1652" spans="1:7" ht="25.5" customHeight="1" outlineLevel="1" x14ac:dyDescent="0.25">
      <c r="B1652" s="47">
        <v>20</v>
      </c>
      <c r="C1652" s="137" t="s">
        <v>98</v>
      </c>
      <c r="D1652" s="14"/>
    </row>
    <row r="1653" spans="1:7" ht="25.5" customHeight="1" outlineLevel="1" x14ac:dyDescent="0.25">
      <c r="B1653" s="47">
        <v>21</v>
      </c>
      <c r="C1653" s="137" t="s">
        <v>98</v>
      </c>
      <c r="D1653" s="14"/>
    </row>
    <row r="1654" spans="1:7" ht="25.5" customHeight="1" outlineLevel="1" x14ac:dyDescent="0.25">
      <c r="B1654" s="47">
        <v>22</v>
      </c>
      <c r="C1654" s="137" t="s">
        <v>98</v>
      </c>
      <c r="D1654" s="14"/>
    </row>
    <row r="1655" spans="1:7" ht="25.5" customHeight="1" outlineLevel="1" x14ac:dyDescent="0.25">
      <c r="B1655" s="47">
        <v>23</v>
      </c>
      <c r="C1655" s="137" t="s">
        <v>98</v>
      </c>
      <c r="D1655" s="14"/>
    </row>
    <row r="1656" spans="1:7" ht="25.5" customHeight="1" outlineLevel="1" x14ac:dyDescent="0.25">
      <c r="B1656" s="47">
        <v>24</v>
      </c>
      <c r="C1656" s="137" t="s">
        <v>98</v>
      </c>
      <c r="D1656" s="14"/>
    </row>
    <row r="1657" spans="1:7" ht="25.5" customHeight="1" outlineLevel="1" x14ac:dyDescent="0.25">
      <c r="B1657" s="47">
        <v>25</v>
      </c>
      <c r="C1657" s="137" t="s">
        <v>98</v>
      </c>
      <c r="D1657" s="14"/>
    </row>
    <row r="1658" spans="1:7" ht="25.5" customHeight="1" outlineLevel="1" x14ac:dyDescent="0.25">
      <c r="B1658" s="47">
        <v>26</v>
      </c>
      <c r="C1658" s="137" t="s">
        <v>98</v>
      </c>
      <c r="D1658" s="14"/>
    </row>
    <row r="1659" spans="1:7" ht="25.5" customHeight="1" outlineLevel="1" x14ac:dyDescent="0.25">
      <c r="B1659" s="47">
        <v>27</v>
      </c>
      <c r="C1659" s="137" t="s">
        <v>98</v>
      </c>
      <c r="D1659" s="14"/>
    </row>
    <row r="1660" spans="1:7" ht="25.5" customHeight="1" outlineLevel="1" x14ac:dyDescent="0.25">
      <c r="B1660" s="47">
        <v>28</v>
      </c>
      <c r="C1660" s="137" t="s">
        <v>98</v>
      </c>
      <c r="D1660" s="14"/>
    </row>
    <row r="1661" spans="1:7" ht="25.5" customHeight="1" outlineLevel="1" x14ac:dyDescent="0.25">
      <c r="B1661" s="47">
        <v>29</v>
      </c>
      <c r="C1661" s="137" t="s">
        <v>98</v>
      </c>
      <c r="D1661" s="14"/>
    </row>
    <row r="1662" spans="1:7" ht="25.5" customHeight="1" outlineLevel="1" x14ac:dyDescent="0.25">
      <c r="B1662" s="47">
        <v>30</v>
      </c>
      <c r="C1662" s="137" t="s">
        <v>98</v>
      </c>
      <c r="D1662" s="14"/>
    </row>
    <row r="1663" spans="1:7" ht="31.5" customHeight="1" x14ac:dyDescent="0.25"/>
    <row r="1664" spans="1:7" ht="60.75" customHeight="1" x14ac:dyDescent="0.25">
      <c r="A1664" s="136" t="s">
        <v>301</v>
      </c>
      <c r="C1664" s="168" t="s">
        <v>101</v>
      </c>
      <c r="D1664" s="168"/>
      <c r="E1664" s="168"/>
      <c r="F1664" s="168"/>
      <c r="G1664" s="168"/>
    </row>
    <row r="1665" spans="1:4" ht="55.5" customHeight="1" outlineLevel="1" x14ac:dyDescent="0.25">
      <c r="A1665" s="136" t="s">
        <v>302</v>
      </c>
    </row>
    <row r="1666" spans="1:4" ht="31.5" customHeight="1" outlineLevel="1" x14ac:dyDescent="0.25">
      <c r="C1666" s="23" t="s">
        <v>67</v>
      </c>
      <c r="D1666" s="23" t="s">
        <v>82</v>
      </c>
    </row>
    <row r="1667" spans="1:4" ht="27" customHeight="1" outlineLevel="1" x14ac:dyDescent="0.25">
      <c r="B1667" s="47">
        <v>1</v>
      </c>
      <c r="C1667" s="137" t="s">
        <v>100</v>
      </c>
      <c r="D1667" s="14"/>
    </row>
    <row r="1668" spans="1:4" ht="27" customHeight="1" outlineLevel="1" x14ac:dyDescent="0.25">
      <c r="B1668" s="47">
        <v>2</v>
      </c>
      <c r="C1668" s="137" t="s">
        <v>100</v>
      </c>
      <c r="D1668" s="14"/>
    </row>
    <row r="1669" spans="1:4" ht="27" customHeight="1" outlineLevel="1" x14ac:dyDescent="0.25">
      <c r="B1669" s="47">
        <v>3</v>
      </c>
      <c r="C1669" s="137" t="s">
        <v>100</v>
      </c>
      <c r="D1669" s="14"/>
    </row>
    <row r="1670" spans="1:4" ht="27" customHeight="1" outlineLevel="1" x14ac:dyDescent="0.25">
      <c r="B1670" s="47">
        <v>4</v>
      </c>
      <c r="C1670" s="137" t="s">
        <v>100</v>
      </c>
      <c r="D1670" s="14"/>
    </row>
    <row r="1671" spans="1:4" ht="27" customHeight="1" outlineLevel="1" x14ac:dyDescent="0.25">
      <c r="B1671" s="47">
        <v>5</v>
      </c>
      <c r="C1671" s="137" t="s">
        <v>100</v>
      </c>
      <c r="D1671" s="14"/>
    </row>
    <row r="1672" spans="1:4" ht="27" customHeight="1" outlineLevel="1" x14ac:dyDescent="0.25">
      <c r="B1672" s="47">
        <v>6</v>
      </c>
      <c r="C1672" s="137" t="s">
        <v>100</v>
      </c>
      <c r="D1672" s="14"/>
    </row>
    <row r="1673" spans="1:4" ht="27" customHeight="1" outlineLevel="1" x14ac:dyDescent="0.25">
      <c r="B1673" s="47">
        <v>7</v>
      </c>
      <c r="C1673" s="137" t="s">
        <v>100</v>
      </c>
      <c r="D1673" s="14"/>
    </row>
    <row r="1674" spans="1:4" ht="27" customHeight="1" outlineLevel="1" x14ac:dyDescent="0.25">
      <c r="B1674" s="47">
        <v>8</v>
      </c>
      <c r="C1674" s="137" t="s">
        <v>100</v>
      </c>
      <c r="D1674" s="14"/>
    </row>
    <row r="1675" spans="1:4" ht="27" customHeight="1" outlineLevel="1" x14ac:dyDescent="0.25">
      <c r="B1675" s="47">
        <v>9</v>
      </c>
      <c r="C1675" s="137" t="s">
        <v>100</v>
      </c>
      <c r="D1675" s="14"/>
    </row>
    <row r="1676" spans="1:4" ht="27" customHeight="1" outlineLevel="1" x14ac:dyDescent="0.25">
      <c r="B1676" s="47">
        <v>10</v>
      </c>
      <c r="C1676" s="137" t="s">
        <v>100</v>
      </c>
      <c r="D1676" s="14"/>
    </row>
    <row r="1677" spans="1:4" ht="27" customHeight="1" outlineLevel="1" x14ac:dyDescent="0.25">
      <c r="B1677" s="47">
        <v>11</v>
      </c>
      <c r="C1677" s="137" t="s">
        <v>100</v>
      </c>
      <c r="D1677" s="14"/>
    </row>
    <row r="1678" spans="1:4" ht="27" customHeight="1" outlineLevel="1" x14ac:dyDescent="0.25">
      <c r="B1678" s="47">
        <v>12</v>
      </c>
      <c r="C1678" s="137" t="s">
        <v>100</v>
      </c>
      <c r="D1678" s="14"/>
    </row>
    <row r="1679" spans="1:4" ht="27" customHeight="1" outlineLevel="1" x14ac:dyDescent="0.25">
      <c r="B1679" s="47">
        <v>13</v>
      </c>
      <c r="C1679" s="137" t="s">
        <v>100</v>
      </c>
      <c r="D1679" s="14"/>
    </row>
    <row r="1680" spans="1:4" ht="27" customHeight="1" outlineLevel="1" x14ac:dyDescent="0.25">
      <c r="B1680" s="47">
        <v>14</v>
      </c>
      <c r="C1680" s="137" t="s">
        <v>100</v>
      </c>
      <c r="D1680" s="14"/>
    </row>
    <row r="1681" spans="2:4" ht="27" customHeight="1" outlineLevel="1" x14ac:dyDescent="0.25">
      <c r="B1681" s="47">
        <v>15</v>
      </c>
      <c r="C1681" s="137" t="s">
        <v>100</v>
      </c>
      <c r="D1681" s="14"/>
    </row>
    <row r="1682" spans="2:4" ht="27" customHeight="1" outlineLevel="1" x14ac:dyDescent="0.25">
      <c r="B1682" s="47">
        <v>16</v>
      </c>
      <c r="C1682" s="137" t="s">
        <v>100</v>
      </c>
      <c r="D1682" s="14"/>
    </row>
    <row r="1683" spans="2:4" ht="27" customHeight="1" outlineLevel="1" x14ac:dyDescent="0.25">
      <c r="B1683" s="47">
        <v>17</v>
      </c>
      <c r="C1683" s="137" t="s">
        <v>100</v>
      </c>
      <c r="D1683" s="14"/>
    </row>
    <row r="1684" spans="2:4" ht="27" customHeight="1" outlineLevel="1" x14ac:dyDescent="0.25">
      <c r="B1684" s="47">
        <v>18</v>
      </c>
      <c r="C1684" s="137" t="s">
        <v>100</v>
      </c>
      <c r="D1684" s="14"/>
    </row>
    <row r="1685" spans="2:4" ht="27" customHeight="1" outlineLevel="1" x14ac:dyDescent="0.25">
      <c r="B1685" s="47">
        <v>19</v>
      </c>
      <c r="C1685" s="137" t="s">
        <v>100</v>
      </c>
      <c r="D1685" s="14"/>
    </row>
    <row r="1686" spans="2:4" ht="27" customHeight="1" outlineLevel="1" x14ac:dyDescent="0.25">
      <c r="B1686" s="47">
        <v>20</v>
      </c>
      <c r="C1686" s="137" t="s">
        <v>100</v>
      </c>
      <c r="D1686" s="14"/>
    </row>
    <row r="1687" spans="2:4" ht="27" customHeight="1" outlineLevel="1" x14ac:dyDescent="0.25">
      <c r="B1687" s="47">
        <v>21</v>
      </c>
      <c r="C1687" s="137" t="s">
        <v>100</v>
      </c>
      <c r="D1687" s="14"/>
    </row>
    <row r="1688" spans="2:4" ht="27" customHeight="1" outlineLevel="1" x14ac:dyDescent="0.25">
      <c r="B1688" s="47">
        <v>22</v>
      </c>
      <c r="C1688" s="137" t="s">
        <v>100</v>
      </c>
      <c r="D1688" s="14"/>
    </row>
    <row r="1689" spans="2:4" ht="27" customHeight="1" outlineLevel="1" x14ac:dyDescent="0.25">
      <c r="B1689" s="47">
        <v>23</v>
      </c>
      <c r="C1689" s="137" t="s">
        <v>100</v>
      </c>
      <c r="D1689" s="14"/>
    </row>
    <row r="1690" spans="2:4" ht="27" customHeight="1" outlineLevel="1" x14ac:dyDescent="0.25">
      <c r="B1690" s="47">
        <v>24</v>
      </c>
      <c r="C1690" s="137" t="s">
        <v>100</v>
      </c>
      <c r="D1690" s="14"/>
    </row>
    <row r="1691" spans="2:4" ht="27" customHeight="1" outlineLevel="1" x14ac:dyDescent="0.25">
      <c r="B1691" s="47">
        <v>25</v>
      </c>
      <c r="C1691" s="137" t="s">
        <v>100</v>
      </c>
      <c r="D1691" s="14"/>
    </row>
    <row r="1692" spans="2:4" ht="27" customHeight="1" outlineLevel="1" x14ac:dyDescent="0.25">
      <c r="B1692" s="47">
        <v>26</v>
      </c>
      <c r="C1692" s="137" t="s">
        <v>100</v>
      </c>
      <c r="D1692" s="14"/>
    </row>
    <row r="1693" spans="2:4" ht="27" customHeight="1" outlineLevel="1" x14ac:dyDescent="0.25">
      <c r="B1693" s="47">
        <v>27</v>
      </c>
      <c r="C1693" s="137" t="s">
        <v>100</v>
      </c>
      <c r="D1693" s="14"/>
    </row>
    <row r="1694" spans="2:4" ht="27" customHeight="1" outlineLevel="1" x14ac:dyDescent="0.25">
      <c r="B1694" s="47">
        <v>28</v>
      </c>
      <c r="C1694" s="137" t="s">
        <v>100</v>
      </c>
      <c r="D1694" s="14"/>
    </row>
    <row r="1695" spans="2:4" ht="27" customHeight="1" outlineLevel="1" x14ac:dyDescent="0.25">
      <c r="B1695" s="47">
        <v>29</v>
      </c>
      <c r="C1695" s="137" t="s">
        <v>100</v>
      </c>
      <c r="D1695" s="14"/>
    </row>
    <row r="1696" spans="2:4" ht="27" customHeight="1" outlineLevel="1" x14ac:dyDescent="0.25">
      <c r="B1696" s="47">
        <v>30</v>
      </c>
      <c r="C1696" s="137" t="s">
        <v>100</v>
      </c>
      <c r="D1696" s="14"/>
    </row>
    <row r="1697" spans="1:7" ht="36.75" customHeight="1" x14ac:dyDescent="0.25"/>
    <row r="1698" spans="1:7" ht="62.25" customHeight="1" x14ac:dyDescent="0.25">
      <c r="A1698" s="136" t="s">
        <v>301</v>
      </c>
      <c r="C1698" s="168" t="s">
        <v>102</v>
      </c>
      <c r="D1698" s="168"/>
      <c r="E1698" s="168"/>
      <c r="F1698" s="168"/>
      <c r="G1698" s="168"/>
    </row>
    <row r="1699" spans="1:7" ht="51" customHeight="1" outlineLevel="1" x14ac:dyDescent="0.25">
      <c r="A1699" s="136" t="s">
        <v>302</v>
      </c>
    </row>
    <row r="1700" spans="1:7" ht="28.5" customHeight="1" outlineLevel="1" x14ac:dyDescent="0.25">
      <c r="C1700" s="23" t="s">
        <v>67</v>
      </c>
      <c r="D1700" s="23" t="s">
        <v>82</v>
      </c>
    </row>
    <row r="1701" spans="1:7" ht="26.25" customHeight="1" outlineLevel="1" x14ac:dyDescent="0.25">
      <c r="B1701" s="47">
        <v>1</v>
      </c>
      <c r="C1701" s="137" t="s">
        <v>103</v>
      </c>
      <c r="D1701" s="14"/>
    </row>
    <row r="1702" spans="1:7" ht="26.25" customHeight="1" outlineLevel="1" x14ac:dyDescent="0.25">
      <c r="B1702" s="47">
        <v>2</v>
      </c>
      <c r="C1702" s="137" t="s">
        <v>103</v>
      </c>
      <c r="D1702" s="14"/>
    </row>
    <row r="1703" spans="1:7" ht="26.25" customHeight="1" outlineLevel="1" x14ac:dyDescent="0.25">
      <c r="B1703" s="47">
        <v>3</v>
      </c>
      <c r="C1703" s="137" t="s">
        <v>103</v>
      </c>
      <c r="D1703" s="14"/>
    </row>
    <row r="1704" spans="1:7" ht="26.25" customHeight="1" outlineLevel="1" x14ac:dyDescent="0.25">
      <c r="B1704" s="47">
        <v>4</v>
      </c>
      <c r="C1704" s="137" t="s">
        <v>103</v>
      </c>
      <c r="D1704" s="14"/>
    </row>
    <row r="1705" spans="1:7" ht="26.25" customHeight="1" outlineLevel="1" x14ac:dyDescent="0.25">
      <c r="B1705" s="47">
        <v>5</v>
      </c>
      <c r="C1705" s="137" t="s">
        <v>103</v>
      </c>
      <c r="D1705" s="14"/>
    </row>
    <row r="1706" spans="1:7" ht="26.25" customHeight="1" outlineLevel="1" x14ac:dyDescent="0.25">
      <c r="B1706" s="47">
        <v>6</v>
      </c>
      <c r="C1706" s="137" t="s">
        <v>103</v>
      </c>
      <c r="D1706" s="14"/>
    </row>
    <row r="1707" spans="1:7" ht="26.25" customHeight="1" outlineLevel="1" x14ac:dyDescent="0.25">
      <c r="B1707" s="47">
        <v>7</v>
      </c>
      <c r="C1707" s="137" t="s">
        <v>103</v>
      </c>
      <c r="D1707" s="14"/>
    </row>
    <row r="1708" spans="1:7" ht="26.25" customHeight="1" outlineLevel="1" x14ac:dyDescent="0.25">
      <c r="B1708" s="47">
        <v>8</v>
      </c>
      <c r="C1708" s="137" t="s">
        <v>103</v>
      </c>
      <c r="D1708" s="14"/>
    </row>
    <row r="1709" spans="1:7" ht="26.25" customHeight="1" outlineLevel="1" x14ac:dyDescent="0.25">
      <c r="B1709" s="47">
        <v>9</v>
      </c>
      <c r="C1709" s="137" t="s">
        <v>103</v>
      </c>
      <c r="D1709" s="14"/>
    </row>
    <row r="1710" spans="1:7" ht="26.25" customHeight="1" outlineLevel="1" x14ac:dyDescent="0.25">
      <c r="B1710" s="47">
        <v>10</v>
      </c>
      <c r="C1710" s="137" t="s">
        <v>103</v>
      </c>
      <c r="D1710" s="14"/>
    </row>
    <row r="1711" spans="1:7" ht="26.25" customHeight="1" outlineLevel="1" x14ac:dyDescent="0.25">
      <c r="B1711" s="47">
        <v>11</v>
      </c>
      <c r="C1711" s="137" t="s">
        <v>103</v>
      </c>
      <c r="D1711" s="14"/>
    </row>
    <row r="1712" spans="1:7" ht="26.25" customHeight="1" outlineLevel="1" x14ac:dyDescent="0.25">
      <c r="B1712" s="47">
        <v>12</v>
      </c>
      <c r="C1712" s="137" t="s">
        <v>103</v>
      </c>
      <c r="D1712" s="14"/>
    </row>
    <row r="1713" spans="2:4" ht="26.25" customHeight="1" outlineLevel="1" x14ac:dyDescent="0.25">
      <c r="B1713" s="47">
        <v>13</v>
      </c>
      <c r="C1713" s="137" t="s">
        <v>103</v>
      </c>
      <c r="D1713" s="14"/>
    </row>
    <row r="1714" spans="2:4" ht="26.25" customHeight="1" outlineLevel="1" x14ac:dyDescent="0.25">
      <c r="B1714" s="47">
        <v>14</v>
      </c>
      <c r="C1714" s="137" t="s">
        <v>103</v>
      </c>
      <c r="D1714" s="14"/>
    </row>
    <row r="1715" spans="2:4" ht="26.25" customHeight="1" outlineLevel="1" x14ac:dyDescent="0.25">
      <c r="B1715" s="47">
        <v>15</v>
      </c>
      <c r="C1715" s="137" t="s">
        <v>103</v>
      </c>
      <c r="D1715" s="14"/>
    </row>
    <row r="1716" spans="2:4" ht="26.25" customHeight="1" outlineLevel="1" x14ac:dyDescent="0.25">
      <c r="B1716" s="47">
        <v>16</v>
      </c>
      <c r="C1716" s="137" t="s">
        <v>103</v>
      </c>
      <c r="D1716" s="14"/>
    </row>
    <row r="1717" spans="2:4" ht="26.25" customHeight="1" outlineLevel="1" x14ac:dyDescent="0.25">
      <c r="B1717" s="47">
        <v>17</v>
      </c>
      <c r="C1717" s="137" t="s">
        <v>103</v>
      </c>
      <c r="D1717" s="14"/>
    </row>
    <row r="1718" spans="2:4" ht="26.25" customHeight="1" outlineLevel="1" x14ac:dyDescent="0.25">
      <c r="B1718" s="47">
        <v>18</v>
      </c>
      <c r="C1718" s="137" t="s">
        <v>103</v>
      </c>
      <c r="D1718" s="14"/>
    </row>
    <row r="1719" spans="2:4" ht="26.25" customHeight="1" outlineLevel="1" x14ac:dyDescent="0.25">
      <c r="B1719" s="47">
        <v>19</v>
      </c>
      <c r="C1719" s="137" t="s">
        <v>103</v>
      </c>
      <c r="D1719" s="14"/>
    </row>
    <row r="1720" spans="2:4" ht="26.25" customHeight="1" outlineLevel="1" x14ac:dyDescent="0.25">
      <c r="B1720" s="47">
        <v>20</v>
      </c>
      <c r="C1720" s="137" t="s">
        <v>103</v>
      </c>
      <c r="D1720" s="14"/>
    </row>
    <row r="1721" spans="2:4" ht="26.25" customHeight="1" outlineLevel="1" x14ac:dyDescent="0.25">
      <c r="B1721" s="47">
        <v>21</v>
      </c>
      <c r="C1721" s="137" t="s">
        <v>103</v>
      </c>
      <c r="D1721" s="14"/>
    </row>
    <row r="1722" spans="2:4" ht="26.25" customHeight="1" outlineLevel="1" x14ac:dyDescent="0.25">
      <c r="B1722" s="47">
        <v>22</v>
      </c>
      <c r="C1722" s="137" t="s">
        <v>103</v>
      </c>
      <c r="D1722" s="14"/>
    </row>
    <row r="1723" spans="2:4" ht="26.25" customHeight="1" outlineLevel="1" x14ac:dyDescent="0.25">
      <c r="B1723" s="47">
        <v>23</v>
      </c>
      <c r="C1723" s="137" t="s">
        <v>103</v>
      </c>
      <c r="D1723" s="14"/>
    </row>
    <row r="1724" spans="2:4" ht="26.25" customHeight="1" outlineLevel="1" x14ac:dyDescent="0.25">
      <c r="B1724" s="47">
        <v>24</v>
      </c>
      <c r="C1724" s="137" t="s">
        <v>103</v>
      </c>
      <c r="D1724" s="14"/>
    </row>
    <row r="1725" spans="2:4" ht="26.25" customHeight="1" outlineLevel="1" x14ac:dyDescent="0.25">
      <c r="B1725" s="47">
        <v>25</v>
      </c>
      <c r="C1725" s="137" t="s">
        <v>103</v>
      </c>
      <c r="D1725" s="14"/>
    </row>
    <row r="1726" spans="2:4" ht="26.25" customHeight="1" outlineLevel="1" x14ac:dyDescent="0.25">
      <c r="B1726" s="47">
        <v>26</v>
      </c>
      <c r="C1726" s="137" t="s">
        <v>103</v>
      </c>
      <c r="D1726" s="14"/>
    </row>
    <row r="1727" spans="2:4" ht="26.25" customHeight="1" outlineLevel="1" x14ac:dyDescent="0.25">
      <c r="B1727" s="47">
        <v>27</v>
      </c>
      <c r="C1727" s="137" t="s">
        <v>103</v>
      </c>
      <c r="D1727" s="14"/>
    </row>
    <row r="1728" spans="2:4" ht="26.25" customHeight="1" outlineLevel="1" x14ac:dyDescent="0.25">
      <c r="B1728" s="47">
        <v>28</v>
      </c>
      <c r="C1728" s="137" t="s">
        <v>103</v>
      </c>
      <c r="D1728" s="14"/>
    </row>
    <row r="1729" spans="1:7" ht="26.25" customHeight="1" outlineLevel="1" x14ac:dyDescent="0.25">
      <c r="B1729" s="47">
        <v>29</v>
      </c>
      <c r="C1729" s="137" t="s">
        <v>103</v>
      </c>
      <c r="D1729" s="14"/>
    </row>
    <row r="1730" spans="1:7" ht="26.25" customHeight="1" outlineLevel="1" x14ac:dyDescent="0.25">
      <c r="B1730" s="47">
        <v>30</v>
      </c>
      <c r="C1730" s="137" t="s">
        <v>103</v>
      </c>
      <c r="D1730" s="14"/>
    </row>
    <row r="1732" spans="1:7" ht="70.5" customHeight="1" x14ac:dyDescent="0.25">
      <c r="A1732" s="136" t="s">
        <v>301</v>
      </c>
      <c r="C1732" s="168" t="s">
        <v>106</v>
      </c>
      <c r="D1732" s="168"/>
      <c r="E1732" s="168"/>
      <c r="F1732" s="168"/>
      <c r="G1732" s="168"/>
    </row>
    <row r="1733" spans="1:7" ht="55.5" customHeight="1" outlineLevel="1" x14ac:dyDescent="0.25">
      <c r="A1733" s="136" t="s">
        <v>302</v>
      </c>
    </row>
    <row r="1734" spans="1:7" ht="30.75" customHeight="1" outlineLevel="1" x14ac:dyDescent="0.25">
      <c r="C1734" s="23" t="s">
        <v>67</v>
      </c>
      <c r="D1734" s="23" t="s">
        <v>82</v>
      </c>
    </row>
    <row r="1735" spans="1:7" ht="21.75" customHeight="1" outlineLevel="1" x14ac:dyDescent="0.25">
      <c r="B1735" s="47">
        <v>1</v>
      </c>
      <c r="C1735" s="137" t="s">
        <v>104</v>
      </c>
      <c r="D1735" s="14"/>
    </row>
    <row r="1736" spans="1:7" ht="24" customHeight="1" outlineLevel="1" x14ac:dyDescent="0.25">
      <c r="B1736" s="47">
        <v>2</v>
      </c>
      <c r="C1736" s="137" t="s">
        <v>104</v>
      </c>
      <c r="D1736" s="14"/>
    </row>
    <row r="1737" spans="1:7" ht="24" customHeight="1" outlineLevel="1" x14ac:dyDescent="0.25">
      <c r="B1737" s="47">
        <v>3</v>
      </c>
      <c r="C1737" s="137" t="s">
        <v>104</v>
      </c>
      <c r="D1737" s="14"/>
    </row>
    <row r="1738" spans="1:7" ht="24" customHeight="1" outlineLevel="1" x14ac:dyDescent="0.25">
      <c r="B1738" s="47">
        <v>4</v>
      </c>
      <c r="C1738" s="137" t="s">
        <v>104</v>
      </c>
      <c r="D1738" s="14"/>
    </row>
    <row r="1739" spans="1:7" ht="24" customHeight="1" outlineLevel="1" x14ac:dyDescent="0.25">
      <c r="B1739" s="47">
        <v>5</v>
      </c>
      <c r="C1739" s="137" t="s">
        <v>104</v>
      </c>
      <c r="D1739" s="14"/>
    </row>
    <row r="1740" spans="1:7" ht="24" customHeight="1" outlineLevel="1" x14ac:dyDescent="0.25">
      <c r="B1740" s="47">
        <v>6</v>
      </c>
      <c r="C1740" s="137" t="s">
        <v>104</v>
      </c>
      <c r="D1740" s="14"/>
    </row>
    <row r="1741" spans="1:7" ht="24" customHeight="1" outlineLevel="1" x14ac:dyDescent="0.25">
      <c r="B1741" s="47">
        <v>7</v>
      </c>
      <c r="C1741" s="137" t="s">
        <v>104</v>
      </c>
      <c r="D1741" s="14"/>
    </row>
    <row r="1742" spans="1:7" ht="24" customHeight="1" outlineLevel="1" x14ac:dyDescent="0.25">
      <c r="B1742" s="47">
        <v>8</v>
      </c>
      <c r="C1742" s="137" t="s">
        <v>104</v>
      </c>
      <c r="D1742" s="14"/>
    </row>
    <row r="1743" spans="1:7" ht="24" customHeight="1" outlineLevel="1" x14ac:dyDescent="0.25">
      <c r="B1743" s="47">
        <v>9</v>
      </c>
      <c r="C1743" s="137" t="s">
        <v>104</v>
      </c>
      <c r="D1743" s="14"/>
    </row>
    <row r="1744" spans="1:7" ht="24" customHeight="1" outlineLevel="1" x14ac:dyDescent="0.25">
      <c r="B1744" s="47">
        <v>10</v>
      </c>
      <c r="C1744" s="137" t="s">
        <v>104</v>
      </c>
      <c r="D1744" s="14"/>
    </row>
    <row r="1745" spans="2:4" ht="24" customHeight="1" outlineLevel="1" x14ac:dyDescent="0.25">
      <c r="B1745" s="47">
        <v>11</v>
      </c>
      <c r="C1745" s="137" t="s">
        <v>104</v>
      </c>
      <c r="D1745" s="14"/>
    </row>
    <row r="1746" spans="2:4" ht="24" customHeight="1" outlineLevel="1" x14ac:dyDescent="0.25">
      <c r="B1746" s="47">
        <v>12</v>
      </c>
      <c r="C1746" s="137" t="s">
        <v>104</v>
      </c>
      <c r="D1746" s="14"/>
    </row>
    <row r="1747" spans="2:4" ht="24" customHeight="1" outlineLevel="1" x14ac:dyDescent="0.25">
      <c r="B1747" s="47">
        <v>13</v>
      </c>
      <c r="C1747" s="137" t="s">
        <v>104</v>
      </c>
      <c r="D1747" s="14"/>
    </row>
    <row r="1748" spans="2:4" ht="24" customHeight="1" outlineLevel="1" x14ac:dyDescent="0.25">
      <c r="B1748" s="47">
        <v>14</v>
      </c>
      <c r="C1748" s="137" t="s">
        <v>104</v>
      </c>
      <c r="D1748" s="14"/>
    </row>
    <row r="1749" spans="2:4" ht="24" customHeight="1" outlineLevel="1" x14ac:dyDescent="0.25">
      <c r="B1749" s="47">
        <v>15</v>
      </c>
      <c r="C1749" s="137" t="s">
        <v>104</v>
      </c>
      <c r="D1749" s="14"/>
    </row>
    <row r="1750" spans="2:4" ht="24" customHeight="1" outlineLevel="1" x14ac:dyDescent="0.25">
      <c r="B1750" s="47">
        <v>16</v>
      </c>
      <c r="C1750" s="137" t="s">
        <v>104</v>
      </c>
      <c r="D1750" s="14"/>
    </row>
    <row r="1751" spans="2:4" ht="24" customHeight="1" outlineLevel="1" x14ac:dyDescent="0.25">
      <c r="B1751" s="47">
        <v>17</v>
      </c>
      <c r="C1751" s="137" t="s">
        <v>104</v>
      </c>
      <c r="D1751" s="14"/>
    </row>
    <row r="1752" spans="2:4" ht="24" customHeight="1" outlineLevel="1" x14ac:dyDescent="0.25">
      <c r="B1752" s="47">
        <v>18</v>
      </c>
      <c r="C1752" s="137" t="s">
        <v>104</v>
      </c>
      <c r="D1752" s="14"/>
    </row>
    <row r="1753" spans="2:4" ht="24" customHeight="1" outlineLevel="1" x14ac:dyDescent="0.25">
      <c r="B1753" s="47">
        <v>19</v>
      </c>
      <c r="C1753" s="137" t="s">
        <v>104</v>
      </c>
      <c r="D1753" s="14"/>
    </row>
    <row r="1754" spans="2:4" ht="24" customHeight="1" outlineLevel="1" x14ac:dyDescent="0.25">
      <c r="B1754" s="47">
        <v>20</v>
      </c>
      <c r="C1754" s="137" t="s">
        <v>104</v>
      </c>
      <c r="D1754" s="14"/>
    </row>
    <row r="1755" spans="2:4" ht="24" customHeight="1" outlineLevel="1" x14ac:dyDescent="0.25">
      <c r="B1755" s="47">
        <v>21</v>
      </c>
      <c r="C1755" s="137" t="s">
        <v>104</v>
      </c>
      <c r="D1755" s="14"/>
    </row>
    <row r="1756" spans="2:4" ht="24" customHeight="1" outlineLevel="1" x14ac:dyDescent="0.25">
      <c r="B1756" s="47">
        <v>22</v>
      </c>
      <c r="C1756" s="137" t="s">
        <v>104</v>
      </c>
      <c r="D1756" s="14"/>
    </row>
    <row r="1757" spans="2:4" ht="24" customHeight="1" outlineLevel="1" x14ac:dyDescent="0.25">
      <c r="B1757" s="47">
        <v>23</v>
      </c>
      <c r="C1757" s="137" t="s">
        <v>104</v>
      </c>
      <c r="D1757" s="14"/>
    </row>
    <row r="1758" spans="2:4" ht="24" customHeight="1" outlineLevel="1" x14ac:dyDescent="0.25">
      <c r="B1758" s="47">
        <v>24</v>
      </c>
      <c r="C1758" s="137" t="s">
        <v>104</v>
      </c>
      <c r="D1758" s="14"/>
    </row>
    <row r="1759" spans="2:4" ht="24" customHeight="1" outlineLevel="1" x14ac:dyDescent="0.25">
      <c r="B1759" s="47">
        <v>25</v>
      </c>
      <c r="C1759" s="137" t="s">
        <v>104</v>
      </c>
      <c r="D1759" s="14"/>
    </row>
    <row r="1760" spans="2:4" ht="24" customHeight="1" outlineLevel="1" x14ac:dyDescent="0.25">
      <c r="B1760" s="47">
        <v>26</v>
      </c>
      <c r="C1760" s="137" t="s">
        <v>104</v>
      </c>
      <c r="D1760" s="14"/>
    </row>
    <row r="1761" spans="1:7" ht="24" customHeight="1" outlineLevel="1" x14ac:dyDescent="0.25">
      <c r="B1761" s="47">
        <v>27</v>
      </c>
      <c r="C1761" s="137" t="s">
        <v>104</v>
      </c>
      <c r="D1761" s="14"/>
    </row>
    <row r="1762" spans="1:7" ht="24" customHeight="1" outlineLevel="1" x14ac:dyDescent="0.25">
      <c r="B1762" s="47">
        <v>28</v>
      </c>
      <c r="C1762" s="137" t="s">
        <v>104</v>
      </c>
      <c r="D1762" s="14"/>
    </row>
    <row r="1763" spans="1:7" ht="24" customHeight="1" outlineLevel="1" x14ac:dyDescent="0.25">
      <c r="B1763" s="47">
        <v>29</v>
      </c>
      <c r="C1763" s="137" t="s">
        <v>104</v>
      </c>
      <c r="D1763" s="14"/>
    </row>
    <row r="1764" spans="1:7" ht="24" customHeight="1" outlineLevel="1" x14ac:dyDescent="0.25">
      <c r="B1764" s="47">
        <v>30</v>
      </c>
      <c r="C1764" s="137" t="s">
        <v>104</v>
      </c>
      <c r="D1764" s="14"/>
    </row>
    <row r="1765" spans="1:7" ht="36" customHeight="1" x14ac:dyDescent="0.25"/>
    <row r="1766" spans="1:7" ht="66" customHeight="1" x14ac:dyDescent="0.25">
      <c r="A1766" s="136" t="s">
        <v>301</v>
      </c>
      <c r="C1766" s="168" t="s">
        <v>107</v>
      </c>
      <c r="D1766" s="168"/>
      <c r="E1766" s="168"/>
      <c r="F1766" s="168"/>
      <c r="G1766" s="168"/>
    </row>
    <row r="1767" spans="1:7" ht="54" customHeight="1" outlineLevel="1" x14ac:dyDescent="0.25">
      <c r="A1767" s="136" t="s">
        <v>302</v>
      </c>
    </row>
    <row r="1768" spans="1:7" ht="32.25" customHeight="1" outlineLevel="1" x14ac:dyDescent="0.25">
      <c r="C1768" s="23" t="s">
        <v>67</v>
      </c>
      <c r="D1768" s="23" t="s">
        <v>82</v>
      </c>
    </row>
    <row r="1769" spans="1:7" ht="27" customHeight="1" outlineLevel="1" x14ac:dyDescent="0.25">
      <c r="B1769" s="47">
        <v>1</v>
      </c>
      <c r="C1769" s="137" t="s">
        <v>98</v>
      </c>
      <c r="D1769" s="14"/>
    </row>
    <row r="1770" spans="1:7" ht="22.5" customHeight="1" outlineLevel="1" x14ac:dyDescent="0.25">
      <c r="B1770" s="47">
        <v>2</v>
      </c>
      <c r="C1770" s="137" t="s">
        <v>98</v>
      </c>
      <c r="D1770" s="14"/>
    </row>
    <row r="1771" spans="1:7" ht="22.5" customHeight="1" outlineLevel="1" x14ac:dyDescent="0.25">
      <c r="B1771" s="47">
        <v>3</v>
      </c>
      <c r="C1771" s="137" t="s">
        <v>98</v>
      </c>
      <c r="D1771" s="14"/>
    </row>
    <row r="1772" spans="1:7" ht="22.5" customHeight="1" outlineLevel="1" x14ac:dyDescent="0.25">
      <c r="B1772" s="47">
        <v>4</v>
      </c>
      <c r="C1772" s="137" t="s">
        <v>98</v>
      </c>
      <c r="D1772" s="14"/>
    </row>
    <row r="1773" spans="1:7" ht="22.5" customHeight="1" outlineLevel="1" x14ac:dyDescent="0.25">
      <c r="B1773" s="47">
        <v>5</v>
      </c>
      <c r="C1773" s="137" t="s">
        <v>98</v>
      </c>
      <c r="D1773" s="14"/>
    </row>
    <row r="1774" spans="1:7" ht="22.5" customHeight="1" outlineLevel="1" x14ac:dyDescent="0.25">
      <c r="B1774" s="47">
        <v>6</v>
      </c>
      <c r="C1774" s="137" t="s">
        <v>98</v>
      </c>
      <c r="D1774" s="14"/>
    </row>
    <row r="1775" spans="1:7" ht="22.5" customHeight="1" outlineLevel="1" x14ac:dyDescent="0.25">
      <c r="B1775" s="47">
        <v>7</v>
      </c>
      <c r="C1775" s="137" t="s">
        <v>98</v>
      </c>
      <c r="D1775" s="14"/>
    </row>
    <row r="1776" spans="1:7" ht="22.5" customHeight="1" outlineLevel="1" x14ac:dyDescent="0.25">
      <c r="B1776" s="47">
        <v>8</v>
      </c>
      <c r="C1776" s="137" t="s">
        <v>98</v>
      </c>
      <c r="D1776" s="14"/>
    </row>
    <row r="1777" spans="2:4" ht="22.5" customHeight="1" outlineLevel="1" x14ac:dyDescent="0.25">
      <c r="B1777" s="47">
        <v>9</v>
      </c>
      <c r="C1777" s="137" t="s">
        <v>98</v>
      </c>
      <c r="D1777" s="14"/>
    </row>
    <row r="1778" spans="2:4" ht="22.5" customHeight="1" outlineLevel="1" x14ac:dyDescent="0.25">
      <c r="B1778" s="47">
        <v>10</v>
      </c>
      <c r="C1778" s="137" t="s">
        <v>98</v>
      </c>
      <c r="D1778" s="14"/>
    </row>
    <row r="1779" spans="2:4" ht="22.5" customHeight="1" outlineLevel="1" x14ac:dyDescent="0.25">
      <c r="B1779" s="47">
        <v>11</v>
      </c>
      <c r="C1779" s="137" t="s">
        <v>98</v>
      </c>
      <c r="D1779" s="14"/>
    </row>
    <row r="1780" spans="2:4" ht="22.5" customHeight="1" outlineLevel="1" x14ac:dyDescent="0.25">
      <c r="B1780" s="47">
        <v>12</v>
      </c>
      <c r="C1780" s="137" t="s">
        <v>98</v>
      </c>
      <c r="D1780" s="14"/>
    </row>
    <row r="1781" spans="2:4" ht="22.5" customHeight="1" outlineLevel="1" x14ac:dyDescent="0.25">
      <c r="B1781" s="47">
        <v>13</v>
      </c>
      <c r="C1781" s="137" t="s">
        <v>98</v>
      </c>
      <c r="D1781" s="14"/>
    </row>
    <row r="1782" spans="2:4" ht="22.5" customHeight="1" outlineLevel="1" x14ac:dyDescent="0.25">
      <c r="B1782" s="47">
        <v>14</v>
      </c>
      <c r="C1782" s="137" t="s">
        <v>98</v>
      </c>
      <c r="D1782" s="14"/>
    </row>
    <row r="1783" spans="2:4" ht="22.5" customHeight="1" outlineLevel="1" x14ac:dyDescent="0.25">
      <c r="B1783" s="47">
        <v>15</v>
      </c>
      <c r="C1783" s="137" t="s">
        <v>98</v>
      </c>
      <c r="D1783" s="14"/>
    </row>
    <row r="1784" spans="2:4" ht="22.5" customHeight="1" outlineLevel="1" x14ac:dyDescent="0.25">
      <c r="B1784" s="47">
        <v>16</v>
      </c>
      <c r="C1784" s="137" t="s">
        <v>98</v>
      </c>
      <c r="D1784" s="14"/>
    </row>
    <row r="1785" spans="2:4" ht="22.5" customHeight="1" outlineLevel="1" x14ac:dyDescent="0.25">
      <c r="B1785" s="47">
        <v>17</v>
      </c>
      <c r="C1785" s="137" t="s">
        <v>98</v>
      </c>
      <c r="D1785" s="14"/>
    </row>
    <row r="1786" spans="2:4" ht="22.5" customHeight="1" outlineLevel="1" x14ac:dyDescent="0.25">
      <c r="B1786" s="47">
        <v>18</v>
      </c>
      <c r="C1786" s="137" t="s">
        <v>98</v>
      </c>
      <c r="D1786" s="14"/>
    </row>
    <row r="1787" spans="2:4" ht="22.5" customHeight="1" outlineLevel="1" x14ac:dyDescent="0.25">
      <c r="B1787" s="47">
        <v>19</v>
      </c>
      <c r="C1787" s="137" t="s">
        <v>98</v>
      </c>
      <c r="D1787" s="14"/>
    </row>
    <row r="1788" spans="2:4" ht="22.5" customHeight="1" outlineLevel="1" x14ac:dyDescent="0.25">
      <c r="B1788" s="47">
        <v>20</v>
      </c>
      <c r="C1788" s="137" t="s">
        <v>98</v>
      </c>
      <c r="D1788" s="14"/>
    </row>
    <row r="1789" spans="2:4" ht="22.5" customHeight="1" outlineLevel="1" x14ac:dyDescent="0.25">
      <c r="B1789" s="47">
        <v>21</v>
      </c>
      <c r="C1789" s="137" t="s">
        <v>98</v>
      </c>
      <c r="D1789" s="14"/>
    </row>
    <row r="1790" spans="2:4" ht="22.5" customHeight="1" outlineLevel="1" x14ac:dyDescent="0.25">
      <c r="B1790" s="47">
        <v>22</v>
      </c>
      <c r="C1790" s="137" t="s">
        <v>98</v>
      </c>
      <c r="D1790" s="14"/>
    </row>
    <row r="1791" spans="2:4" ht="22.5" customHeight="1" outlineLevel="1" x14ac:dyDescent="0.25">
      <c r="B1791" s="47">
        <v>23</v>
      </c>
      <c r="C1791" s="137" t="s">
        <v>98</v>
      </c>
      <c r="D1791" s="14"/>
    </row>
    <row r="1792" spans="2:4" ht="22.5" customHeight="1" outlineLevel="1" x14ac:dyDescent="0.25">
      <c r="B1792" s="47">
        <v>24</v>
      </c>
      <c r="C1792" s="137" t="s">
        <v>98</v>
      </c>
      <c r="D1792" s="14"/>
    </row>
    <row r="1793" spans="1:7" ht="22.5" customHeight="1" outlineLevel="1" x14ac:dyDescent="0.25">
      <c r="B1793" s="47">
        <v>25</v>
      </c>
      <c r="C1793" s="137" t="s">
        <v>98</v>
      </c>
      <c r="D1793" s="14"/>
    </row>
    <row r="1794" spans="1:7" ht="22.5" customHeight="1" outlineLevel="1" x14ac:dyDescent="0.25">
      <c r="B1794" s="47">
        <v>26</v>
      </c>
      <c r="C1794" s="137" t="s">
        <v>98</v>
      </c>
      <c r="D1794" s="14"/>
    </row>
    <row r="1795" spans="1:7" ht="22.5" customHeight="1" outlineLevel="1" x14ac:dyDescent="0.25">
      <c r="B1795" s="47">
        <v>27</v>
      </c>
      <c r="C1795" s="137" t="s">
        <v>98</v>
      </c>
      <c r="D1795" s="14"/>
    </row>
    <row r="1796" spans="1:7" ht="22.5" customHeight="1" outlineLevel="1" x14ac:dyDescent="0.25">
      <c r="B1796" s="47">
        <v>28</v>
      </c>
      <c r="C1796" s="137" t="s">
        <v>98</v>
      </c>
      <c r="D1796" s="14"/>
    </row>
    <row r="1797" spans="1:7" ht="22.5" customHeight="1" outlineLevel="1" x14ac:dyDescent="0.25">
      <c r="B1797" s="47">
        <v>29</v>
      </c>
      <c r="C1797" s="137" t="s">
        <v>98</v>
      </c>
      <c r="D1797" s="14"/>
    </row>
    <row r="1798" spans="1:7" ht="22.5" customHeight="1" outlineLevel="1" x14ac:dyDescent="0.25">
      <c r="B1798" s="47">
        <v>30</v>
      </c>
      <c r="C1798" s="137" t="s">
        <v>98</v>
      </c>
      <c r="D1798" s="14"/>
    </row>
    <row r="1799" spans="1:7" ht="23.25" customHeight="1" x14ac:dyDescent="0.25"/>
    <row r="1800" spans="1:7" ht="51" customHeight="1" x14ac:dyDescent="0.25">
      <c r="A1800" s="136" t="s">
        <v>301</v>
      </c>
      <c r="C1800" s="168" t="s">
        <v>105</v>
      </c>
      <c r="D1800" s="168"/>
      <c r="E1800" s="168"/>
      <c r="F1800" s="168"/>
      <c r="G1800" s="168"/>
    </row>
    <row r="1801" spans="1:7" ht="54" customHeight="1" outlineLevel="1" x14ac:dyDescent="0.25">
      <c r="A1801" s="136" t="s">
        <v>302</v>
      </c>
    </row>
    <row r="1802" spans="1:7" ht="31.5" customHeight="1" outlineLevel="1" x14ac:dyDescent="0.25">
      <c r="C1802" s="23" t="s">
        <v>67</v>
      </c>
      <c r="D1802" s="23" t="s">
        <v>82</v>
      </c>
    </row>
    <row r="1803" spans="1:7" ht="27" customHeight="1" outlineLevel="1" x14ac:dyDescent="0.25">
      <c r="B1803" s="47">
        <v>1</v>
      </c>
      <c r="C1803" s="137" t="s">
        <v>98</v>
      </c>
      <c r="D1803" s="14"/>
    </row>
    <row r="1804" spans="1:7" ht="22.5" customHeight="1" outlineLevel="1" x14ac:dyDescent="0.25">
      <c r="B1804" s="47">
        <v>2</v>
      </c>
      <c r="C1804" s="137" t="s">
        <v>98</v>
      </c>
      <c r="D1804" s="14"/>
    </row>
    <row r="1805" spans="1:7" ht="22.5" customHeight="1" outlineLevel="1" x14ac:dyDescent="0.25">
      <c r="B1805" s="47">
        <v>3</v>
      </c>
      <c r="C1805" s="137" t="s">
        <v>98</v>
      </c>
      <c r="D1805" s="14"/>
    </row>
    <row r="1806" spans="1:7" ht="22.5" customHeight="1" outlineLevel="1" x14ac:dyDescent="0.25">
      <c r="B1806" s="47">
        <v>4</v>
      </c>
      <c r="C1806" s="137" t="s">
        <v>98</v>
      </c>
      <c r="D1806" s="14"/>
    </row>
    <row r="1807" spans="1:7" ht="22.5" customHeight="1" outlineLevel="1" x14ac:dyDescent="0.25">
      <c r="B1807" s="47">
        <v>5</v>
      </c>
      <c r="C1807" s="137" t="s">
        <v>98</v>
      </c>
      <c r="D1807" s="14"/>
    </row>
    <row r="1808" spans="1:7" ht="22.5" customHeight="1" outlineLevel="1" x14ac:dyDescent="0.25">
      <c r="B1808" s="47">
        <v>6</v>
      </c>
      <c r="C1808" s="137" t="s">
        <v>98</v>
      </c>
      <c r="D1808" s="14"/>
    </row>
    <row r="1809" spans="2:4" ht="22.5" customHeight="1" outlineLevel="1" x14ac:dyDescent="0.25">
      <c r="B1809" s="47">
        <v>7</v>
      </c>
      <c r="C1809" s="137" t="s">
        <v>98</v>
      </c>
      <c r="D1809" s="14"/>
    </row>
    <row r="1810" spans="2:4" ht="22.5" customHeight="1" outlineLevel="1" x14ac:dyDescent="0.25">
      <c r="B1810" s="47">
        <v>8</v>
      </c>
      <c r="C1810" s="137" t="s">
        <v>98</v>
      </c>
      <c r="D1810" s="14"/>
    </row>
    <row r="1811" spans="2:4" ht="22.5" customHeight="1" outlineLevel="1" x14ac:dyDescent="0.25">
      <c r="B1811" s="47">
        <v>9</v>
      </c>
      <c r="C1811" s="137" t="s">
        <v>98</v>
      </c>
      <c r="D1811" s="14"/>
    </row>
    <row r="1812" spans="2:4" ht="22.5" customHeight="1" outlineLevel="1" x14ac:dyDescent="0.25">
      <c r="B1812" s="47">
        <v>10</v>
      </c>
      <c r="C1812" s="137" t="s">
        <v>98</v>
      </c>
      <c r="D1812" s="14"/>
    </row>
    <row r="1813" spans="2:4" ht="22.5" customHeight="1" outlineLevel="1" x14ac:dyDescent="0.25">
      <c r="B1813" s="47">
        <v>11</v>
      </c>
      <c r="C1813" s="137" t="s">
        <v>98</v>
      </c>
      <c r="D1813" s="14"/>
    </row>
    <row r="1814" spans="2:4" ht="22.5" customHeight="1" outlineLevel="1" x14ac:dyDescent="0.25">
      <c r="B1814" s="47">
        <v>12</v>
      </c>
      <c r="C1814" s="137" t="s">
        <v>98</v>
      </c>
      <c r="D1814" s="14"/>
    </row>
    <row r="1815" spans="2:4" ht="22.5" customHeight="1" outlineLevel="1" x14ac:dyDescent="0.25">
      <c r="B1815" s="47">
        <v>13</v>
      </c>
      <c r="C1815" s="137" t="s">
        <v>98</v>
      </c>
      <c r="D1815" s="14"/>
    </row>
    <row r="1816" spans="2:4" ht="22.5" customHeight="1" outlineLevel="1" x14ac:dyDescent="0.25">
      <c r="B1816" s="47">
        <v>14</v>
      </c>
      <c r="C1816" s="137" t="s">
        <v>98</v>
      </c>
      <c r="D1816" s="14"/>
    </row>
    <row r="1817" spans="2:4" ht="22.5" customHeight="1" outlineLevel="1" x14ac:dyDescent="0.25">
      <c r="B1817" s="47">
        <v>15</v>
      </c>
      <c r="C1817" s="137" t="s">
        <v>98</v>
      </c>
      <c r="D1817" s="14"/>
    </row>
    <row r="1818" spans="2:4" ht="22.5" customHeight="1" outlineLevel="1" x14ac:dyDescent="0.25">
      <c r="B1818" s="47">
        <v>16</v>
      </c>
      <c r="C1818" s="137" t="s">
        <v>98</v>
      </c>
      <c r="D1818" s="14"/>
    </row>
    <row r="1819" spans="2:4" ht="22.5" customHeight="1" outlineLevel="1" x14ac:dyDescent="0.25">
      <c r="B1819" s="47">
        <v>17</v>
      </c>
      <c r="C1819" s="137" t="s">
        <v>98</v>
      </c>
      <c r="D1819" s="14"/>
    </row>
    <row r="1820" spans="2:4" ht="22.5" customHeight="1" outlineLevel="1" x14ac:dyDescent="0.25">
      <c r="B1820" s="47">
        <v>18</v>
      </c>
      <c r="C1820" s="137" t="s">
        <v>98</v>
      </c>
      <c r="D1820" s="14"/>
    </row>
    <row r="1821" spans="2:4" ht="22.5" customHeight="1" outlineLevel="1" x14ac:dyDescent="0.25">
      <c r="B1821" s="47">
        <v>19</v>
      </c>
      <c r="C1821" s="137" t="s">
        <v>98</v>
      </c>
      <c r="D1821" s="14"/>
    </row>
    <row r="1822" spans="2:4" ht="22.5" customHeight="1" outlineLevel="1" x14ac:dyDescent="0.25">
      <c r="B1822" s="47">
        <v>20</v>
      </c>
      <c r="C1822" s="137" t="s">
        <v>98</v>
      </c>
      <c r="D1822" s="14"/>
    </row>
    <row r="1823" spans="2:4" ht="22.5" customHeight="1" outlineLevel="1" x14ac:dyDescent="0.25">
      <c r="B1823" s="47">
        <v>21</v>
      </c>
      <c r="C1823" s="137" t="s">
        <v>98</v>
      </c>
      <c r="D1823" s="14"/>
    </row>
    <row r="1824" spans="2:4" ht="22.5" customHeight="1" outlineLevel="1" x14ac:dyDescent="0.25">
      <c r="B1824" s="47">
        <v>22</v>
      </c>
      <c r="C1824" s="137" t="s">
        <v>98</v>
      </c>
      <c r="D1824" s="14"/>
    </row>
    <row r="1825" spans="1:7" ht="22.5" customHeight="1" outlineLevel="1" x14ac:dyDescent="0.25">
      <c r="B1825" s="47">
        <v>23</v>
      </c>
      <c r="C1825" s="137" t="s">
        <v>98</v>
      </c>
      <c r="D1825" s="14"/>
    </row>
    <row r="1826" spans="1:7" ht="22.5" customHeight="1" outlineLevel="1" x14ac:dyDescent="0.25">
      <c r="B1826" s="47">
        <v>24</v>
      </c>
      <c r="C1826" s="137" t="s">
        <v>98</v>
      </c>
      <c r="D1826" s="14"/>
    </row>
    <row r="1827" spans="1:7" ht="22.5" customHeight="1" outlineLevel="1" x14ac:dyDescent="0.25">
      <c r="B1827" s="47">
        <v>25</v>
      </c>
      <c r="C1827" s="137" t="s">
        <v>98</v>
      </c>
      <c r="D1827" s="14"/>
    </row>
    <row r="1828" spans="1:7" ht="22.5" customHeight="1" outlineLevel="1" x14ac:dyDescent="0.25">
      <c r="B1828" s="47">
        <v>26</v>
      </c>
      <c r="C1828" s="137" t="s">
        <v>98</v>
      </c>
      <c r="D1828" s="14"/>
    </row>
    <row r="1829" spans="1:7" ht="22.5" customHeight="1" outlineLevel="1" x14ac:dyDescent="0.25">
      <c r="B1829" s="47">
        <v>27</v>
      </c>
      <c r="C1829" s="137" t="s">
        <v>98</v>
      </c>
      <c r="D1829" s="14"/>
    </row>
    <row r="1830" spans="1:7" ht="22.5" customHeight="1" outlineLevel="1" x14ac:dyDescent="0.25">
      <c r="B1830" s="47">
        <v>28</v>
      </c>
      <c r="C1830" s="137" t="s">
        <v>98</v>
      </c>
      <c r="D1830" s="14"/>
    </row>
    <row r="1831" spans="1:7" ht="22.5" customHeight="1" outlineLevel="1" x14ac:dyDescent="0.25">
      <c r="B1831" s="47">
        <v>29</v>
      </c>
      <c r="C1831" s="137" t="s">
        <v>98</v>
      </c>
      <c r="D1831" s="14"/>
    </row>
    <row r="1832" spans="1:7" ht="22.5" customHeight="1" outlineLevel="1" x14ac:dyDescent="0.25">
      <c r="B1832" s="47">
        <v>30</v>
      </c>
      <c r="C1832" s="137" t="s">
        <v>98</v>
      </c>
      <c r="D1832" s="14"/>
    </row>
    <row r="1833" spans="1:7" ht="33.75" customHeight="1" x14ac:dyDescent="0.25"/>
    <row r="1834" spans="1:7" ht="41.25" customHeight="1" x14ac:dyDescent="0.25">
      <c r="A1834" s="136" t="s">
        <v>301</v>
      </c>
      <c r="C1834" s="168" t="s">
        <v>108</v>
      </c>
      <c r="D1834" s="168"/>
      <c r="E1834" s="168"/>
      <c r="F1834" s="168"/>
      <c r="G1834" s="168"/>
    </row>
    <row r="1835" spans="1:7" ht="25.5" customHeight="1" outlineLevel="1" x14ac:dyDescent="0.25"/>
    <row r="1836" spans="1:7" ht="35.25" customHeight="1" outlineLevel="1" x14ac:dyDescent="0.25">
      <c r="C1836" s="23" t="s">
        <v>67</v>
      </c>
      <c r="D1836" s="23" t="s">
        <v>82</v>
      </c>
    </row>
    <row r="1837" spans="1:7" ht="24.75" customHeight="1" outlineLevel="1" x14ac:dyDescent="0.25">
      <c r="B1837" s="47">
        <v>1</v>
      </c>
      <c r="C1837" s="137" t="s">
        <v>98</v>
      </c>
      <c r="D1837" s="14"/>
    </row>
    <row r="1838" spans="1:7" ht="22.5" customHeight="1" outlineLevel="1" x14ac:dyDescent="0.25">
      <c r="B1838" s="47">
        <v>2</v>
      </c>
      <c r="C1838" s="137" t="s">
        <v>98</v>
      </c>
      <c r="D1838" s="14"/>
    </row>
    <row r="1839" spans="1:7" ht="22.5" customHeight="1" outlineLevel="1" x14ac:dyDescent="0.25">
      <c r="B1839" s="47">
        <v>3</v>
      </c>
      <c r="C1839" s="137" t="s">
        <v>98</v>
      </c>
      <c r="D1839" s="14"/>
    </row>
    <row r="1840" spans="1:7" ht="22.5" customHeight="1" outlineLevel="1" x14ac:dyDescent="0.25">
      <c r="B1840" s="47">
        <v>4</v>
      </c>
      <c r="C1840" s="137" t="s">
        <v>98</v>
      </c>
      <c r="D1840" s="14"/>
    </row>
    <row r="1841" spans="2:4" ht="22.5" customHeight="1" outlineLevel="1" x14ac:dyDescent="0.25">
      <c r="B1841" s="47">
        <v>5</v>
      </c>
      <c r="C1841" s="137" t="s">
        <v>98</v>
      </c>
      <c r="D1841" s="14"/>
    </row>
    <row r="1842" spans="2:4" ht="22.5" customHeight="1" outlineLevel="1" x14ac:dyDescent="0.25">
      <c r="B1842" s="47">
        <v>6</v>
      </c>
      <c r="C1842" s="137" t="s">
        <v>98</v>
      </c>
      <c r="D1842" s="14"/>
    </row>
    <row r="1843" spans="2:4" ht="22.5" customHeight="1" outlineLevel="1" x14ac:dyDescent="0.25">
      <c r="B1843" s="47">
        <v>7</v>
      </c>
      <c r="C1843" s="137" t="s">
        <v>98</v>
      </c>
      <c r="D1843" s="14"/>
    </row>
    <row r="1844" spans="2:4" ht="22.5" customHeight="1" outlineLevel="1" x14ac:dyDescent="0.25">
      <c r="B1844" s="47">
        <v>8</v>
      </c>
      <c r="C1844" s="137" t="s">
        <v>98</v>
      </c>
      <c r="D1844" s="14"/>
    </row>
    <row r="1845" spans="2:4" ht="22.5" customHeight="1" outlineLevel="1" x14ac:dyDescent="0.25">
      <c r="B1845" s="47">
        <v>9</v>
      </c>
      <c r="C1845" s="137" t="s">
        <v>98</v>
      </c>
      <c r="D1845" s="14"/>
    </row>
    <row r="1846" spans="2:4" ht="22.5" customHeight="1" outlineLevel="1" x14ac:dyDescent="0.25">
      <c r="B1846" s="47">
        <v>10</v>
      </c>
      <c r="C1846" s="137" t="s">
        <v>98</v>
      </c>
      <c r="D1846" s="14"/>
    </row>
    <row r="1847" spans="2:4" ht="22.5" customHeight="1" outlineLevel="1" x14ac:dyDescent="0.25">
      <c r="B1847" s="47">
        <v>11</v>
      </c>
      <c r="C1847" s="137" t="s">
        <v>98</v>
      </c>
      <c r="D1847" s="14"/>
    </row>
    <row r="1848" spans="2:4" ht="22.5" customHeight="1" outlineLevel="1" x14ac:dyDescent="0.25">
      <c r="B1848" s="47">
        <v>12</v>
      </c>
      <c r="C1848" s="137" t="s">
        <v>98</v>
      </c>
      <c r="D1848" s="14"/>
    </row>
    <row r="1849" spans="2:4" ht="22.5" customHeight="1" outlineLevel="1" x14ac:dyDescent="0.25">
      <c r="B1849" s="47">
        <v>13</v>
      </c>
      <c r="C1849" s="137" t="s">
        <v>98</v>
      </c>
      <c r="D1849" s="14"/>
    </row>
    <row r="1850" spans="2:4" ht="22.5" customHeight="1" outlineLevel="1" x14ac:dyDescent="0.25">
      <c r="B1850" s="47">
        <v>14</v>
      </c>
      <c r="C1850" s="137" t="s">
        <v>98</v>
      </c>
      <c r="D1850" s="14"/>
    </row>
    <row r="1851" spans="2:4" ht="22.5" customHeight="1" outlineLevel="1" x14ac:dyDescent="0.25">
      <c r="B1851" s="47">
        <v>15</v>
      </c>
      <c r="C1851" s="137" t="s">
        <v>98</v>
      </c>
      <c r="D1851" s="14"/>
    </row>
    <row r="1852" spans="2:4" ht="22.5" customHeight="1" outlineLevel="1" x14ac:dyDescent="0.25">
      <c r="B1852" s="47">
        <v>16</v>
      </c>
      <c r="C1852" s="137" t="s">
        <v>98</v>
      </c>
      <c r="D1852" s="14"/>
    </row>
    <row r="1853" spans="2:4" ht="22.5" customHeight="1" outlineLevel="1" x14ac:dyDescent="0.25">
      <c r="B1853" s="47">
        <v>17</v>
      </c>
      <c r="C1853" s="137" t="s">
        <v>98</v>
      </c>
      <c r="D1853" s="14"/>
    </row>
    <row r="1854" spans="2:4" ht="22.5" customHeight="1" outlineLevel="1" x14ac:dyDescent="0.25">
      <c r="B1854" s="47">
        <v>18</v>
      </c>
      <c r="C1854" s="137" t="s">
        <v>98</v>
      </c>
      <c r="D1854" s="14"/>
    </row>
    <row r="1855" spans="2:4" ht="22.5" customHeight="1" outlineLevel="1" x14ac:dyDescent="0.25">
      <c r="B1855" s="47">
        <v>19</v>
      </c>
      <c r="C1855" s="137" t="s">
        <v>98</v>
      </c>
      <c r="D1855" s="14"/>
    </row>
    <row r="1856" spans="2:4" ht="22.5" customHeight="1" outlineLevel="1" x14ac:dyDescent="0.25">
      <c r="B1856" s="47">
        <v>20</v>
      </c>
      <c r="C1856" s="137" t="s">
        <v>98</v>
      </c>
      <c r="D1856" s="14"/>
    </row>
    <row r="1857" spans="2:4" ht="22.5" customHeight="1" outlineLevel="1" x14ac:dyDescent="0.25">
      <c r="B1857" s="47">
        <v>21</v>
      </c>
      <c r="C1857" s="137" t="s">
        <v>98</v>
      </c>
      <c r="D1857" s="14"/>
    </row>
    <row r="1858" spans="2:4" ht="22.5" customHeight="1" outlineLevel="1" x14ac:dyDescent="0.25">
      <c r="B1858" s="47">
        <v>22</v>
      </c>
      <c r="C1858" s="137" t="s">
        <v>98</v>
      </c>
      <c r="D1858" s="14"/>
    </row>
    <row r="1859" spans="2:4" ht="22.5" customHeight="1" outlineLevel="1" x14ac:dyDescent="0.25">
      <c r="B1859" s="47">
        <v>23</v>
      </c>
      <c r="C1859" s="137" t="s">
        <v>98</v>
      </c>
      <c r="D1859" s="14"/>
    </row>
    <row r="1860" spans="2:4" ht="22.5" customHeight="1" outlineLevel="1" x14ac:dyDescent="0.25">
      <c r="B1860" s="47">
        <v>24</v>
      </c>
      <c r="C1860" s="137" t="s">
        <v>98</v>
      </c>
      <c r="D1860" s="14"/>
    </row>
    <row r="1861" spans="2:4" ht="22.5" customHeight="1" outlineLevel="1" x14ac:dyDescent="0.25">
      <c r="B1861" s="47">
        <v>25</v>
      </c>
      <c r="C1861" s="137" t="s">
        <v>98</v>
      </c>
      <c r="D1861" s="14"/>
    </row>
    <row r="1862" spans="2:4" ht="22.5" customHeight="1" outlineLevel="1" x14ac:dyDescent="0.25">
      <c r="B1862" s="47">
        <v>26</v>
      </c>
      <c r="C1862" s="137" t="s">
        <v>98</v>
      </c>
      <c r="D1862" s="14"/>
    </row>
    <row r="1863" spans="2:4" ht="22.5" customHeight="1" outlineLevel="1" x14ac:dyDescent="0.25">
      <c r="B1863" s="47">
        <v>27</v>
      </c>
      <c r="C1863" s="137" t="s">
        <v>98</v>
      </c>
      <c r="D1863" s="14"/>
    </row>
    <row r="1864" spans="2:4" ht="22.5" customHeight="1" outlineLevel="1" x14ac:dyDescent="0.25">
      <c r="B1864" s="47">
        <v>28</v>
      </c>
      <c r="C1864" s="137" t="s">
        <v>98</v>
      </c>
      <c r="D1864" s="14"/>
    </row>
    <row r="1865" spans="2:4" ht="22.5" customHeight="1" outlineLevel="1" x14ac:dyDescent="0.25">
      <c r="B1865" s="47">
        <v>29</v>
      </c>
      <c r="C1865" s="137" t="s">
        <v>98</v>
      </c>
      <c r="D1865" s="14"/>
    </row>
    <row r="1866" spans="2:4" ht="22.5" customHeight="1" outlineLevel="1" x14ac:dyDescent="0.25">
      <c r="B1866" s="47">
        <v>30</v>
      </c>
      <c r="C1866" s="137" t="s">
        <v>98</v>
      </c>
      <c r="D1866" s="14"/>
    </row>
  </sheetData>
  <mergeCells count="26">
    <mergeCell ref="C1:H1"/>
    <mergeCell ref="C960:G960"/>
    <mergeCell ref="C1168:G1168"/>
    <mergeCell ref="C756:J756"/>
    <mergeCell ref="C552:J552"/>
    <mergeCell ref="C38:J38"/>
    <mergeCell ref="C43:J43"/>
    <mergeCell ref="C40:J40"/>
    <mergeCell ref="C6:J6"/>
    <mergeCell ref="C4:D4"/>
    <mergeCell ref="C3:D3"/>
    <mergeCell ref="C1064:G1064"/>
    <mergeCell ref="C1310:G1310"/>
    <mergeCell ref="C1800:G1800"/>
    <mergeCell ref="C1414:G1414"/>
    <mergeCell ref="C1468:G1468"/>
    <mergeCell ref="C1222:G1222"/>
    <mergeCell ref="C1256:G1256"/>
    <mergeCell ref="C1522:G1522"/>
    <mergeCell ref="C1834:G1834"/>
    <mergeCell ref="C1698:G1698"/>
    <mergeCell ref="C1732:G1732"/>
    <mergeCell ref="C1766:G1766"/>
    <mergeCell ref="C1576:G1576"/>
    <mergeCell ref="C1630:G1630"/>
    <mergeCell ref="C1664:G1664"/>
  </mergeCells>
  <conditionalFormatting sqref="C555:C754">
    <cfRule type="notContainsText" dxfId="5745" priority="24" operator="notContains" text="[назва лікарського засобу]">
      <formula>ISERROR(SEARCH("[назва лікарського засобу]",C555))</formula>
    </cfRule>
    <cfRule type="cellIs" dxfId="5744" priority="195" operator="notEqual">
      <formula>"[назва лікарського засобу]"</formula>
    </cfRule>
  </conditionalFormatting>
  <conditionalFormatting sqref="C759:C958">
    <cfRule type="notContainsText" dxfId="5743" priority="21" operator="notContains" text="[назва витратного матеріалу]">
      <formula>ISERROR(SEARCH("[назва витратного матеріалу]",C759))</formula>
    </cfRule>
  </conditionalFormatting>
  <conditionalFormatting sqref="C963:C1062">
    <cfRule type="notContainsText" dxfId="5742" priority="20" operator="notContains" text="[назва медикаменту або перев'язувального матеріалу]">
      <formula>ISERROR(SEARCH("[назва медикаменту або перев'язувального матеріалу]",C963))</formula>
    </cfRule>
  </conditionalFormatting>
  <conditionalFormatting sqref="C1067:C1166">
    <cfRule type="notContainsText" dxfId="5741" priority="19" operator="notContains" text="[найменування предмету/обладнання/інвентарю]">
      <formula>ISERROR(SEARCH("[найменування предмету/обладнання/інвентарю]",C1067))</formula>
    </cfRule>
  </conditionalFormatting>
  <conditionalFormatting sqref="C1171:C1220">
    <cfRule type="notContainsText" dxfId="5740" priority="18" operator="notContains" text="[найменування продукту харчування]">
      <formula>ISERROR(SEARCH("[найменування продукту харчування]",C1171))</formula>
    </cfRule>
  </conditionalFormatting>
  <conditionalFormatting sqref="C1225:C1254">
    <cfRule type="notContainsText" dxfId="5739" priority="17" operator="notContains" text="[найменування робіт або послуг]">
      <formula>ISERROR(SEARCH("[найменування робіт або послуг]",C1225))</formula>
    </cfRule>
  </conditionalFormatting>
  <conditionalFormatting sqref="C1259:C1308">
    <cfRule type="notContainsText" dxfId="5738" priority="16" operator="notContains" text="[назва обладнання або інших спеціальних засобів]">
      <formula>ISERROR(SEARCH("[назва обладнання або інших спеціальних засобів]",C1259))</formula>
    </cfRule>
  </conditionalFormatting>
  <conditionalFormatting sqref="C1313:C1412">
    <cfRule type="notContainsText" dxfId="5737" priority="15" operator="notContains" text="[назва інших витрат]">
      <formula>ISERROR(SEARCH("[назва інших витрат]",C1313))</formula>
    </cfRule>
  </conditionalFormatting>
  <conditionalFormatting sqref="C1417:C1466">
    <cfRule type="notContainsText" dxfId="5736" priority="14" operator="notContains" text="[найменування предмету/обладнання/інвентарю]">
      <formula>ISERROR(SEARCH("[найменування предмету/обладнання/інвентарю]",C1417))</formula>
    </cfRule>
  </conditionalFormatting>
  <conditionalFormatting sqref="C1471:C1520">
    <cfRule type="notContainsText" dxfId="5735" priority="13" operator="notContains" text="[найменування робіт або послуг]">
      <formula>ISERROR(SEARCH("[найменування робіт або послуг]",C1471))</formula>
    </cfRule>
  </conditionalFormatting>
  <conditionalFormatting sqref="C1525:C1574">
    <cfRule type="notContainsText" dxfId="5734" priority="12" operator="notContains" text="[витрати на відрядження]">
      <formula>ISERROR(SEARCH("[витрати на відрядження]",C1525))</formula>
    </cfRule>
  </conditionalFormatting>
  <conditionalFormatting sqref="C1579:C1628">
    <cfRule type="notContainsText" dxfId="5733" priority="11" operator="notContains" text="[назва витрат]">
      <formula>ISERROR(SEARCH("[назва витрат]",C1579))</formula>
    </cfRule>
  </conditionalFormatting>
  <conditionalFormatting sqref="C1633:C1662">
    <cfRule type="notContainsText" dxfId="5732" priority="9" operator="notContains" text="[назва витрат]">
      <formula>ISERROR(SEARCH("[назва витрат]",C1633))</formula>
    </cfRule>
  </conditionalFormatting>
  <conditionalFormatting sqref="C1667:C1696">
    <cfRule type="notContainsText" dxfId="5731" priority="8" operator="notContains" text="[назва нематеріального активу]">
      <formula>ISERROR(SEARCH("[назва нематеріального активу]",C1667))</formula>
    </cfRule>
  </conditionalFormatting>
  <conditionalFormatting sqref="C1701:C1730">
    <cfRule type="notContainsText" dxfId="5730" priority="7" operator="notContains" text="[назва основного засобу]">
      <formula>ISERROR(SEARCH("[назва основного засобу]",C1701))</formula>
    </cfRule>
  </conditionalFormatting>
  <conditionalFormatting sqref="C1735:C1764">
    <cfRule type="notContainsText" dxfId="5729" priority="6" operator="notContains" text="[назва активу]">
      <formula>ISERROR(SEARCH("[назва активу]",C1735))</formula>
    </cfRule>
  </conditionalFormatting>
  <conditionalFormatting sqref="C1769:C1798">
    <cfRule type="notContainsText" dxfId="5728" priority="5" operator="notContains" text="[назва витрат]">
      <formula>ISERROR(SEARCH("[назва витрат]",C1769))</formula>
    </cfRule>
  </conditionalFormatting>
  <conditionalFormatting sqref="C1803:C1832">
    <cfRule type="notContainsText" dxfId="5727" priority="3" operator="notContains" text="[назва витрат]">
      <formula>ISERROR(SEARCH("[назва витрат]",C1803))</formula>
    </cfRule>
  </conditionalFormatting>
  <conditionalFormatting sqref="C1837:C1866">
    <cfRule type="notContainsText" dxfId="5726" priority="1" operator="notContains" text="[назва витрат]">
      <formula>ISERROR(SEARCH("[назва витрат]",C1837))</formula>
    </cfRule>
  </conditionalFormatting>
  <conditionalFormatting sqref="C44:I243">
    <cfRule type="notContainsBlanks" dxfId="5725" priority="110">
      <formula>LEN(TRIM(C44))&gt;0</formula>
    </cfRule>
  </conditionalFormatting>
  <conditionalFormatting sqref="C245:I294">
    <cfRule type="notContainsBlanks" dxfId="5724" priority="91">
      <formula>LEN(TRIM(C245))&gt;0</formula>
    </cfRule>
  </conditionalFormatting>
  <conditionalFormatting sqref="C296:I345">
    <cfRule type="notContainsBlanks" dxfId="5723" priority="90">
      <formula>LEN(TRIM(C296))&gt;0</formula>
    </cfRule>
  </conditionalFormatting>
  <conditionalFormatting sqref="C347:I396">
    <cfRule type="notContainsBlanks" dxfId="5722" priority="89">
      <formula>LEN(TRIM(C347))&gt;0</formula>
    </cfRule>
  </conditionalFormatting>
  <conditionalFormatting sqref="C398:I447">
    <cfRule type="notContainsBlanks" dxfId="5721" priority="88">
      <formula>LEN(TRIM(C398))&gt;0</formula>
    </cfRule>
  </conditionalFormatting>
  <conditionalFormatting sqref="C449:I498">
    <cfRule type="notContainsBlanks" dxfId="5720" priority="28">
      <formula>LEN(TRIM(C449))&gt;0</formula>
    </cfRule>
  </conditionalFormatting>
  <conditionalFormatting sqref="C500:I550">
    <cfRule type="notContainsBlanks" dxfId="5719" priority="25">
      <formula>LEN(TRIM(C500))&gt;0</formula>
    </cfRule>
  </conditionalFormatting>
  <conditionalFormatting sqref="D1525:D1574">
    <cfRule type="notContainsBlanks" dxfId="5718" priority="55">
      <formula>LEN(TRIM(D1525))&gt;0</formula>
    </cfRule>
  </conditionalFormatting>
  <conditionalFormatting sqref="D1579:D1628">
    <cfRule type="notContainsBlanks" dxfId="5717" priority="53">
      <formula>LEN(TRIM(D1579))&gt;0</formula>
    </cfRule>
  </conditionalFormatting>
  <conditionalFormatting sqref="D1633:D1662">
    <cfRule type="notContainsBlanks" dxfId="5716" priority="50">
      <formula>LEN(TRIM(D1633))&gt;0</formula>
    </cfRule>
  </conditionalFormatting>
  <conditionalFormatting sqref="D1667:D1696">
    <cfRule type="notContainsBlanks" dxfId="5715" priority="47">
      <formula>LEN(TRIM(D1667))&gt;0</formula>
    </cfRule>
  </conditionalFormatting>
  <conditionalFormatting sqref="D1701:D1730">
    <cfRule type="notContainsBlanks" dxfId="5714" priority="44">
      <formula>LEN(TRIM(D1701))&gt;0</formula>
    </cfRule>
  </conditionalFormatting>
  <conditionalFormatting sqref="D1735:D1764">
    <cfRule type="notContainsBlanks" dxfId="5713" priority="41">
      <formula>LEN(TRIM(D1735))&gt;0</formula>
    </cfRule>
  </conditionalFormatting>
  <conditionalFormatting sqref="D1769:D1798">
    <cfRule type="notContainsBlanks" dxfId="5712" priority="38">
      <formula>LEN(TRIM(D1769))&gt;0</formula>
    </cfRule>
  </conditionalFormatting>
  <conditionalFormatting sqref="D1803:D1832">
    <cfRule type="notContainsBlanks" dxfId="5711" priority="34">
      <formula>LEN(TRIM(D1803))&gt;0</formula>
    </cfRule>
  </conditionalFormatting>
  <conditionalFormatting sqref="D1837:D1866">
    <cfRule type="notContainsBlanks" dxfId="5710" priority="32">
      <formula>LEN(TRIM(D1837))&gt;0</formula>
    </cfRule>
  </conditionalFormatting>
  <conditionalFormatting sqref="D555:E754">
    <cfRule type="notContainsBlanks" dxfId="5709" priority="205">
      <formula>LEN(TRIM(D555))&gt;0</formula>
    </cfRule>
  </conditionalFormatting>
  <conditionalFormatting sqref="D759:E958">
    <cfRule type="notContainsBlanks" dxfId="5708" priority="98">
      <formula>LEN(TRIM(D759))&gt;0</formula>
    </cfRule>
  </conditionalFormatting>
  <conditionalFormatting sqref="D1067:E1166">
    <cfRule type="notContainsBlanks" dxfId="5707" priority="198">
      <formula>LEN(TRIM(D1067))&gt;0</formula>
    </cfRule>
  </conditionalFormatting>
  <conditionalFormatting sqref="D1259:E1308">
    <cfRule type="notContainsBlanks" dxfId="5706" priority="68">
      <formula>LEN(TRIM(D1259))&gt;0</formula>
    </cfRule>
  </conditionalFormatting>
  <conditionalFormatting sqref="D1417:E1466">
    <cfRule type="notContainsBlanks" dxfId="5705" priority="63">
      <formula>LEN(TRIM(D1417))&gt;0</formula>
    </cfRule>
  </conditionalFormatting>
  <conditionalFormatting sqref="D963:F1062">
    <cfRule type="notContainsBlanks" dxfId="5704" priority="85">
      <formula>LEN(TRIM(D963))&gt;0</formula>
    </cfRule>
  </conditionalFormatting>
  <conditionalFormatting sqref="D1171:F1220">
    <cfRule type="notContainsBlanks" dxfId="5703" priority="78">
      <formula>LEN(TRIM(D1171))&gt;0</formula>
    </cfRule>
  </conditionalFormatting>
  <conditionalFormatting sqref="D1225:F1254">
    <cfRule type="notContainsBlanks" dxfId="5702" priority="73">
      <formula>LEN(TRIM(D1225))&gt;0</formula>
    </cfRule>
  </conditionalFormatting>
  <conditionalFormatting sqref="D1313:F1412">
    <cfRule type="notContainsBlanks" dxfId="5701" priority="67">
      <formula>LEN(TRIM(D1313))&gt;0</formula>
    </cfRule>
  </conditionalFormatting>
  <conditionalFormatting sqref="D1471:F1520">
    <cfRule type="notContainsBlanks" dxfId="5700" priority="60">
      <formula>LEN(TRIM(D1471))&gt;0</formula>
    </cfRule>
  </conditionalFormatting>
  <dataValidations count="1">
    <dataValidation type="list" allowBlank="1" showInputMessage="1" showErrorMessage="1" sqref="F296:F345 F347:F396 F44:F243 F245:F294 F398:F447 F449:F498 F500:F550" xr:uid="{E3B030E3-F9B0-4A55-8A3D-5B663AB8ED51}">
      <formula1>ЄСВ</formula1>
    </dataValidation>
  </dataValidations>
  <hyperlinks>
    <hyperlink ref="C9" location="Вхідні_дані!A38" display="ЛІКАРІ - І. Внутрішні хвороби" xr:uid="{6A211956-797B-486A-A580-F43F335CE018}"/>
    <hyperlink ref="C10" location="Вхідні_дані!A244" display="СЕРЕДНІЙ МЕДИЧНИЙ ПЕРСОНАЛ" xr:uid="{1264F3D2-BE9E-428F-9A9B-07EE97C94E4C}"/>
    <hyperlink ref="C11" location="Вхідні_дані!A295" display="МОЛОДШИЙ МЕДИЧНИЙ ПЕРСОНАЛ" xr:uid="{433C992D-0A28-4FC2-AB08-13EA78F9E3C9}"/>
    <hyperlink ref="C12" location="Вхідні_дані!A346" display="ІНШИЙ МЕДИЧНИЙ ПЕРСОНАЛ" xr:uid="{92782ABE-C5C5-4383-BB1A-A756248B3AAA}"/>
    <hyperlink ref="C13" location="Вхідні_дані!A397" display="ІНШИЙ НЕМЕДИЧНИЙ ПЕРСОНАЛ" xr:uid="{52968A01-FE60-482D-A016-25D537248AA4}"/>
    <hyperlink ref="C17" location="Вхідні_дані!A552" display="     (2.1.) ЛІКАРСЬКІ ЗАСОБИ" xr:uid="{E6D64F65-D098-46C4-B96C-F054DD000CDC}"/>
    <hyperlink ref="C18" location="Вхідні_дані!A756" display="     (2.2.) ВИТРАТНІ МАТЕРІАЛИ" xr:uid="{7DB28507-ADDC-4B58-9992-A6D2D6A823A4}"/>
    <hyperlink ref="C19" location="Вхідні_дані!A960" display="     (2.3.) МЕДИКАМЕНТИ ТА ПЕРЕВ'ЯЗУВАЛЬНІ МАТЕРІАЛИ" xr:uid="{1CFBBE8B-B938-4DED-B1B9-F97C228E649D}"/>
    <hyperlink ref="C20" location="Вхідні_дані!A1064" display="     (2.4.) ПРЕДМЕТИ, МАТЕРІАЛИ, ОБЛАДНАННЯ ТА ІНВЕНТАР" xr:uid="{37447827-EBA3-40E0-B517-D23AFA1B9B0A}"/>
    <hyperlink ref="C22" location="Вхідні_дані!A1222" display="     (2.6.) СУПУТНІ РОБОТИ ТА ПОСЛУГИ" xr:uid="{9D127EBB-4D16-4B96-B697-14D9C467A187}"/>
    <hyperlink ref="C23" location="Вхідні_дані!A1256" display="    (2.7.) АМОРТИЗАЦІЯ, РЕМОНТ ТА ОБСЛУГОВУВАННЯ СПЕЦІАЛЬНОГО ОБЛАДАННЯ ТА ІНШИХ СПЕЦІАЛЬНИХ ЗАСОБІВ" xr:uid="{74099A73-FE9B-46CF-8F0E-3B6DE8DBA5AF}"/>
    <hyperlink ref="C24" location="Вхідні_дані!A1310" display="     (2.8.) ІНШІ ПРЯМІ ВИТРАТИ" xr:uid="{9EFCD76F-E139-44BC-9139-D24916CA6E36}"/>
    <hyperlink ref="C26" location="Вхідні_дані!A1414" display="     (3.1.) ПРЕДМЕТИ, МАТЕРІАЛИ, ОБЛАДНАННЯ ТА ІНВЕНТАР" xr:uid="{D732D25C-2B34-4B78-A866-04BE166E7E57}"/>
    <hyperlink ref="C27" location="Вхідні_дані!A1468" display="     (3.2.) РОБОТИ ТА ПОСЛУГИ ДЛЯ ЗАБЕЗПЕЧЕННЯ АДМІНІСТРАТИВНИХ ПОТРЕБИ" xr:uid="{337006EA-4030-4B71-BEA9-3DB025CD446D}"/>
    <hyperlink ref="C28" location="Вхідні_дані!A1522" display="    (3.3.) ВІДРЯДЖЕННЯ" xr:uid="{6BF38246-8072-4195-ACD1-6B6584B0CA59}"/>
    <hyperlink ref="C29" location="Вхідні_дані!A1576" display="    (3.4.) ОРЕНДА ТА ОБСЛУГОВУВАННЯ ПРИМІЩЕНЬ, БУДІВЕЛЬ І СПОРУД" xr:uid="{20055068-20BE-4612-BD4A-B9AB7F2E9F7A}"/>
    <hyperlink ref="C30" location="Вхідні_дані!A1630" display="    (3.5.) КОМУНАЛЬНІ ПОСЛУГИ ТА ЕНЕРГОНОСІЇ" xr:uid="{ADAE5E05-CC5B-4AEC-B0B8-A9D418CF22E4}"/>
    <hyperlink ref="C31" location="Вхідні_дані!A1664" display="    (3.6.) АМОРТИЗАЦІЯ НЕМАТЕРІАЛЬНИХ АКТИВІВ АДМІНІСТРАТИВНОГО ПРИЗНАЧЕННЯ " xr:uid="{2638FF69-C67E-48DD-BDB6-6C312CC89A7D}"/>
    <hyperlink ref="C32" location="Вхідні_дані!A1698" display="    (3.7.) АМОРТИЗАЦІЯ ОСНОВНИХ ЗАСОБІВ АДМІНІСТРАТИВНОГО ПРИЗНАЧЕННЯ" xr:uid="{3AADEDF3-DB36-4A21-A6B6-5C09B7F93B32}"/>
    <hyperlink ref="C33" location="Вхідні_дані!A1732" display="    (3.8.) АМОРТИЗАЦІЯ ІНШИХ НЕОБОРОТНИХ МАТЕРІАЛЬНИХ АКТИВІВ АДМІНІСТРАТИВНОГО ПРИЗНАЧЕННЯ" xr:uid="{A35ABF09-0862-4445-B807-9E54396D244A}"/>
    <hyperlink ref="C34" location="Вхідні_дані!A1766" display="    (3.9.) РЕМОНТ ТА ОБСЛУГОВУВАННЯ ОБЛАДНАННЯ АДМІНІСТРАТИВНОГО ПРИЗНАЧЕННЯ" xr:uid="{722E777F-037D-4A6A-8CF5-D86AA9607D98}"/>
    <hyperlink ref="C35" location="Вхідні_дані!A1800" display="    (3.10.) ВИТРАТИ НА ЗВ'ЯЗОК" xr:uid="{6C4D8909-6582-411A-806A-E434B61ACA55}"/>
    <hyperlink ref="C36" location="Вхідні_дані!A1834" display="    (3.11.) ІНШІ АДМІНІСТРАТИВНІ ВИТРАТИ" xr:uid="{2C4E77BF-C269-4C35-A6B5-A3850DF9BDD9}"/>
    <hyperlink ref="C21" location="Вхідні_дані!A1168" display="     (2.5.) ПРОДУКТИ ХАРЧУВАННЯ " xr:uid="{035DFCA6-6442-4E39-A234-A926A10ABF82}"/>
    <hyperlink ref="C14" location="Вхідні_дані!A448" display="АДМІНІСТРАТИВНИЙ ТА УПРАВЛІНСЬКИЙ ПЕРСОНАЛ" xr:uid="{E0ACB125-EB1F-4143-97E1-7E79FF317E07}"/>
    <hyperlink ref="C15" location="Вхідні_дані!A499" display="ГОСПОДАРСЬКИЙ ТА ОБСЛУГОВУЮЧИЙ ПЕРСОНАЛ" xr:uid="{EDABA134-B47B-468D-8178-FB91E561C92E}"/>
    <hyperlink ref="A243" location="Вхідні_дані!A1" display="перехід на початок" xr:uid="{AD0E0A7E-C41B-4E39-B6C4-794F453A6F76}"/>
    <hyperlink ref="A244" location="Вхідні_дані!A295" display="перехід до наступного блоку" xr:uid="{415CAC4E-2D7A-4EDF-A954-CFB9C77E1D18}"/>
    <hyperlink ref="C8" location="Вхідні_дані!A38" display="(1) ОПЛАТА ПРАЦІ:" xr:uid="{B0BB5F1E-A437-46CD-80BB-95ED4E9ECE5E}"/>
    <hyperlink ref="C16" location="Вхідні_дані!A552" display="(2) ПРЯМІ ВИТРАТИ:" xr:uid="{9688AAFE-844F-48B5-8963-C4F47F7F2029}"/>
    <hyperlink ref="C25" location="Вхідні_дані!A1414" display="(3) АДМІНІСТРАТИВНІ ВИТРАТИ:" xr:uid="{BC03F13E-33E6-4C3E-A192-A811AA275A1C}"/>
    <hyperlink ref="A43" location="Вхідні_дані!A1" display="перехід на початок" xr:uid="{3A11DE90-6F7D-42E6-8AD5-EC65E42DF6E8}"/>
    <hyperlink ref="A294" location="Вхідні_дані!A1" display="перехід на початок" xr:uid="{882157B5-FA8F-4A2F-B624-56C6C16DD874}"/>
    <hyperlink ref="A345" location="Вхідні_дані!A1" display="перехід на початок" xr:uid="{2CF4B898-6DE2-456E-A968-13F29433E17D}"/>
    <hyperlink ref="A396" location="Вхідні_дані!A1" display="перехід на початок" xr:uid="{E140F136-448A-443E-83EC-5ECFE0905D30}"/>
    <hyperlink ref="A447" location="Вхідні_дані!A1" display="перехід на початок" xr:uid="{9169D9F9-2910-4F10-AF94-5C353001C391}"/>
    <hyperlink ref="A498" location="Вхідні_дані!A1" display="перехід на початок" xr:uid="{83A3A876-3871-4965-8CE4-4D4C73435586}"/>
    <hyperlink ref="A552" location="Вхідні_дані!A1" display="перехід на початок" xr:uid="{BA4C6607-CE08-4D34-9DD9-51389BA63107}"/>
    <hyperlink ref="A756" location="Вхідні_дані!A1" display="перехід на початок" xr:uid="{B3AE425B-329A-4858-B93B-8B512575554E}"/>
    <hyperlink ref="A960" location="Вхідні_дані!A1" display="перехід на початок" xr:uid="{192D4D64-EC57-40CB-BCE7-C79D2BFA72FB}"/>
    <hyperlink ref="A1064" location="Вхідні_дані!A1" display="перехід на початок" xr:uid="{01DDE901-2906-497A-930E-98BA77D778E0}"/>
    <hyperlink ref="A1168" location="Вхідні_дані!A1" display="перехід на початок" xr:uid="{2AC78D6E-8323-4742-81DB-FC1E16003CC9}"/>
    <hyperlink ref="A1222" location="Вхідні_дані!A1" display="перехід на початок" xr:uid="{6ABC92B6-6AB4-482C-9FAE-F8732DD92474}"/>
    <hyperlink ref="A1256" location="Вхідні_дані!A1" display="перехід на початок" xr:uid="{F40B357E-C833-4BBB-8ECA-28CD05C859B1}"/>
    <hyperlink ref="A1310" location="Вхідні_дані!A1" display="перехід на початок" xr:uid="{91274EE8-5ED6-47AF-90DD-26EFD09863C5}"/>
    <hyperlink ref="A1414" location="Вхідні_дані!A1" display="перехід на початок" xr:uid="{8229AA13-66CB-4108-820B-852C6BCF959F}"/>
    <hyperlink ref="A1468" location="Вхідні_дані!A1" display="перехід на початок" xr:uid="{03C91064-75FF-407D-89A5-FEB555CD5E69}"/>
    <hyperlink ref="A1522" location="Вхідні_дані!A1" display="перехід на початок" xr:uid="{BB7D97CB-D3D2-4D2F-A8AF-12FB1FAD5F7E}"/>
    <hyperlink ref="A1576" location="Вхідні_дані!A1" display="перехід на початок" xr:uid="{D5E8A537-D742-4CE1-919F-2F9BC086D674}"/>
    <hyperlink ref="A1630" location="Вхідні_дані!A1" display="перехід на початок" xr:uid="{CC36D8DC-B322-46BA-8DBF-15C531039197}"/>
    <hyperlink ref="A1664" location="Вхідні_дані!A1" display="перехід на початок" xr:uid="{6F28FEB9-2DCC-417A-90C4-DE61E344A457}"/>
    <hyperlink ref="A1698" location="Вхідні_дані!A1" display="перехід на початок" xr:uid="{F8CF54F5-E961-4557-A634-C5AE77467583}"/>
    <hyperlink ref="A1732" location="Вхідні_дані!A1" display="перехід на початок" xr:uid="{EFA50B92-3135-4204-BE25-36BFBC60C5B0}"/>
    <hyperlink ref="A1766" location="Вхідні_дані!A1" display="перехід на початок" xr:uid="{C2027EA3-796E-4DA2-B96A-99933A878A5D}"/>
    <hyperlink ref="A1800" location="Вхідні_дані!A1" display="перехід на початок" xr:uid="{A95FE610-5923-427D-BE45-80E182426CAA}"/>
    <hyperlink ref="A1834" location="Вхідні_дані!A1" display="перехід на початок" xr:uid="{4C95301C-2DB2-490B-BC32-F6EF008F93ED}"/>
    <hyperlink ref="A44" location="Вхідні_дані!A244" display="перехід до наступного блоку" xr:uid="{5A2079BF-3204-402F-8D6D-2B15C2FF02C7}"/>
    <hyperlink ref="A295" location="Вхідні_дані!A346" display="перехід до наступного блоку" xr:uid="{66FF888F-A09A-4021-AFF9-EFB578D9E55B}"/>
    <hyperlink ref="A346" location="Вхідні_дані!A397" display="перехід до наступного блоку" xr:uid="{03A863BF-5924-41EC-97CD-3EE3D79E6706}"/>
    <hyperlink ref="A397" location="Вхідні_дані!A448" display="перехід до наступного блоку" xr:uid="{0956E585-76D3-4681-B856-BA28E21DB856}"/>
    <hyperlink ref="A448" location="Вхідні_дані!A499" display="перехід до наступного блоку" xr:uid="{D694E64E-D61A-4EC4-9CB9-122DB7F51593}"/>
    <hyperlink ref="A499" location="Вхідні_дані!A552" display="перехід до наступного блоку" xr:uid="{6DD87BA6-332C-4409-A7B9-EA22A3C4BD18}"/>
    <hyperlink ref="A553" location="Вхідні_дані!A756" display="перехід до наступного блоку" xr:uid="{5347220E-EA14-45D2-8AE2-2658BBA50980}"/>
    <hyperlink ref="A757" location="Вхідні_дані!A960" display="перехід до наступного блоку" xr:uid="{36DC9A4A-12EB-424B-B3DF-1BCEE8F546F7}"/>
    <hyperlink ref="A961" location="Вхідні_дані!A1064" display="перехід до наступного блоку" xr:uid="{02392D9F-706E-49B7-A10C-CF64BF5BF7C9}"/>
    <hyperlink ref="A1065" location="Вхідні_дані!A1168" display="перехід до наступного блоку" xr:uid="{EDDA5127-CE1F-4893-9513-AFA63BA67B7F}"/>
    <hyperlink ref="A1169" location="Вхідні_дані!A1222" display="перехід до наступного блоку" xr:uid="{F47904EF-A449-4993-AA6E-6900E6ABE00E}"/>
    <hyperlink ref="A1223" location="Вхідні_дані!A1257" display="перехід до наступного блоку" xr:uid="{36B970D3-E929-4DC2-8D05-5B9E12999CE5}"/>
    <hyperlink ref="A1257" location="Вхідні_дані!A1310" display="перехід до наступного блоку" xr:uid="{4DB55297-F6E1-47F7-8853-74ED3D5B6764}"/>
    <hyperlink ref="A1311" location="Вхідні_дані!A1414" display="перехід до наступного блоку" xr:uid="{B470F2B0-4E47-465C-9551-E177DCC6162D}"/>
    <hyperlink ref="A1415" location="Вхідні_дані!A1468" display="перехід до наступного блоку" xr:uid="{3BD800C3-16BF-4D66-8CBA-D19F5C2E45B3}"/>
    <hyperlink ref="A1469" location="Вхідні_дані!A1522" display="перехід до наступного блоку" xr:uid="{318D6945-599B-404E-BB23-2082803F581F}"/>
    <hyperlink ref="A1523" location="Вхідні_дані!A1576" display="перехід до наступного блоку" xr:uid="{22155C48-FECC-4495-9AC7-A0015D6F8E01}"/>
    <hyperlink ref="A1577" location="Вхідні_дані!A1630" display="перехід до наступного блоку" xr:uid="{5925B445-4770-411E-B119-738A988AFD8C}"/>
    <hyperlink ref="A1631" location="Вхідні_дані!A1664" display="перехід до наступного блоку" xr:uid="{00290B74-5033-421C-8E9A-F704F940EFB9}"/>
    <hyperlink ref="A1665" location="Вхідні_дані!A1698" display="перехід до наступного блоку" xr:uid="{C80FE0D2-0832-407B-850C-ACD6BEE730BE}"/>
    <hyperlink ref="A1699" location="Вхідні_дані!A1732" display="перехід до наступного блоку" xr:uid="{B75E3656-5DC0-45D5-9D70-9CE3BA735EF5}"/>
    <hyperlink ref="A1733" location="Вхідні_дані!A1767" display="перехід до наступного блоку" xr:uid="{A21EDE2E-6030-486D-9505-84DD122CAB3F}"/>
    <hyperlink ref="A1767" location="Вхідні_дані!A1800" display="перехід до наступного блоку" xr:uid="{78FD5439-549C-409A-8A9F-6B7B827544AD}"/>
    <hyperlink ref="A1801" location="Вхідні_дані!A1834" display="перехід до наступного блоку" xr:uid="{846EAA4B-E07D-411C-96B5-C219B7501E9D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DAD22-4C9C-47DB-9359-F76ED5B810F8}">
  <sheetPr codeName="Лист5">
    <tabColor rgb="FF0070C0"/>
  </sheetPr>
  <dimension ref="A1:ADT474"/>
  <sheetViews>
    <sheetView zoomScale="55" zoomScaleNormal="55" workbookViewId="0">
      <selection activeCell="ADN260" sqref="ADN260:ADT260"/>
    </sheetView>
  </sheetViews>
  <sheetFormatPr defaultColWidth="8.85546875" defaultRowHeight="15" outlineLevelRow="2" x14ac:dyDescent="0.25"/>
  <cols>
    <col min="1" max="1" width="4.28515625" style="37" customWidth="1"/>
    <col min="2" max="2" width="34.7109375" style="37" customWidth="1"/>
    <col min="3" max="3" width="43.7109375" style="37" customWidth="1"/>
    <col min="4" max="4" width="36.140625" style="37" customWidth="1"/>
    <col min="5" max="5" width="40.140625" style="37" customWidth="1"/>
    <col min="6" max="6" width="41.7109375" style="37" customWidth="1"/>
    <col min="7" max="7" width="29.140625" style="82" customWidth="1"/>
    <col min="8" max="8" width="30" style="82" customWidth="1"/>
    <col min="9" max="9" width="4.28515625" style="37" customWidth="1"/>
    <col min="10" max="10" width="34.7109375" style="37" customWidth="1"/>
    <col min="11" max="11" width="43.7109375" style="37" customWidth="1"/>
    <col min="12" max="12" width="36.140625" style="37" customWidth="1"/>
    <col min="13" max="13" width="40.140625" style="37" customWidth="1"/>
    <col min="14" max="14" width="41.7109375" style="37" customWidth="1"/>
    <col min="15" max="15" width="29.140625" style="82" customWidth="1"/>
    <col min="16" max="16" width="30" style="82" customWidth="1"/>
    <col min="17" max="17" width="4.28515625" style="37" customWidth="1"/>
    <col min="18" max="18" width="34.7109375" style="37" customWidth="1"/>
    <col min="19" max="19" width="43.7109375" style="37" customWidth="1"/>
    <col min="20" max="20" width="36.140625" style="37" customWidth="1"/>
    <col min="21" max="21" width="40.140625" style="37" customWidth="1"/>
    <col min="22" max="22" width="41.7109375" style="37" customWidth="1"/>
    <col min="23" max="23" width="29.140625" style="82" customWidth="1"/>
    <col min="24" max="24" width="30" style="82" customWidth="1"/>
    <col min="25" max="25" width="4.28515625" style="37" customWidth="1"/>
    <col min="26" max="26" width="34.7109375" style="37" customWidth="1"/>
    <col min="27" max="27" width="43.7109375" style="37" customWidth="1"/>
    <col min="28" max="28" width="36.140625" style="37" customWidth="1"/>
    <col min="29" max="29" width="40.140625" style="37" customWidth="1"/>
    <col min="30" max="30" width="41.7109375" style="37" customWidth="1"/>
    <col min="31" max="31" width="29.140625" style="82" customWidth="1"/>
    <col min="32" max="32" width="30" style="82" customWidth="1"/>
    <col min="33" max="33" width="4.28515625" style="37" customWidth="1"/>
    <col min="34" max="34" width="34.7109375" style="37" customWidth="1"/>
    <col min="35" max="35" width="43.7109375" style="37" customWidth="1"/>
    <col min="36" max="36" width="36.140625" style="37" customWidth="1"/>
    <col min="37" max="37" width="40.140625" style="37" customWidth="1"/>
    <col min="38" max="38" width="41.7109375" style="37" customWidth="1"/>
    <col min="39" max="39" width="29.140625" style="82" customWidth="1"/>
    <col min="40" max="40" width="30" style="82" customWidth="1"/>
    <col min="41" max="41" width="4.28515625" style="37" customWidth="1"/>
    <col min="42" max="42" width="34.7109375" style="37" customWidth="1"/>
    <col min="43" max="43" width="43.7109375" style="37" customWidth="1"/>
    <col min="44" max="44" width="36.140625" style="37" customWidth="1"/>
    <col min="45" max="45" width="40.140625" style="37" customWidth="1"/>
    <col min="46" max="46" width="41.7109375" style="37" customWidth="1"/>
    <col min="47" max="47" width="29.140625" style="82" customWidth="1"/>
    <col min="48" max="48" width="30" style="82" customWidth="1"/>
    <col min="49" max="49" width="4.28515625" style="37" customWidth="1"/>
    <col min="50" max="50" width="34.7109375" style="37" customWidth="1"/>
    <col min="51" max="51" width="43.7109375" style="37" customWidth="1"/>
    <col min="52" max="52" width="36.140625" style="37" customWidth="1"/>
    <col min="53" max="53" width="40.140625" style="37" customWidth="1"/>
    <col min="54" max="54" width="41.7109375" style="37" customWidth="1"/>
    <col min="55" max="55" width="29.140625" style="82" customWidth="1"/>
    <col min="56" max="56" width="30" style="82" customWidth="1"/>
    <col min="57" max="57" width="4.28515625" style="37" customWidth="1"/>
    <col min="58" max="58" width="34.7109375" style="37" customWidth="1"/>
    <col min="59" max="59" width="43.7109375" style="37" customWidth="1"/>
    <col min="60" max="60" width="36.140625" style="37" customWidth="1"/>
    <col min="61" max="61" width="40.140625" style="37" customWidth="1"/>
    <col min="62" max="62" width="41.7109375" style="37" customWidth="1"/>
    <col min="63" max="63" width="29.140625" style="82" customWidth="1"/>
    <col min="64" max="64" width="30" style="82" customWidth="1"/>
    <col min="65" max="65" width="4.28515625" style="37" customWidth="1"/>
    <col min="66" max="66" width="34.7109375" style="37" customWidth="1"/>
    <col min="67" max="67" width="43.7109375" style="37" customWidth="1"/>
    <col min="68" max="68" width="36.140625" style="37" customWidth="1"/>
    <col min="69" max="69" width="40.140625" style="37" customWidth="1"/>
    <col min="70" max="70" width="41.7109375" style="37" customWidth="1"/>
    <col min="71" max="71" width="29.140625" style="82" customWidth="1"/>
    <col min="72" max="72" width="30" style="82" customWidth="1"/>
    <col min="73" max="73" width="4.28515625" style="37" customWidth="1"/>
    <col min="74" max="74" width="34.7109375" style="37" customWidth="1"/>
    <col min="75" max="75" width="43.7109375" style="37" customWidth="1"/>
    <col min="76" max="76" width="36.140625" style="37" customWidth="1"/>
    <col min="77" max="77" width="40.140625" style="37" customWidth="1"/>
    <col min="78" max="78" width="41.7109375" style="37" customWidth="1"/>
    <col min="79" max="79" width="29.140625" style="82" customWidth="1"/>
    <col min="80" max="80" width="30" style="82" customWidth="1"/>
    <col min="81" max="81" width="4.28515625" style="37" customWidth="1"/>
    <col min="82" max="82" width="34.7109375" style="37" customWidth="1"/>
    <col min="83" max="83" width="43.7109375" style="37" customWidth="1"/>
    <col min="84" max="84" width="36.140625" style="37" customWidth="1"/>
    <col min="85" max="85" width="40.140625" style="37" customWidth="1"/>
    <col min="86" max="86" width="41.7109375" style="37" customWidth="1"/>
    <col min="87" max="87" width="29.140625" style="82" customWidth="1"/>
    <col min="88" max="88" width="30" style="82" customWidth="1"/>
    <col min="89" max="89" width="4.28515625" style="37" customWidth="1"/>
    <col min="90" max="90" width="34.7109375" style="37" customWidth="1"/>
    <col min="91" max="91" width="43.7109375" style="37" customWidth="1"/>
    <col min="92" max="92" width="36.140625" style="37" customWidth="1"/>
    <col min="93" max="93" width="40.140625" style="37" customWidth="1"/>
    <col min="94" max="94" width="41.7109375" style="37" customWidth="1"/>
    <col min="95" max="95" width="29.140625" style="82" customWidth="1"/>
    <col min="96" max="96" width="30" style="82" customWidth="1"/>
    <col min="97" max="97" width="4.28515625" style="37" customWidth="1"/>
    <col min="98" max="98" width="34.7109375" style="37" customWidth="1"/>
    <col min="99" max="99" width="43.7109375" style="37" customWidth="1"/>
    <col min="100" max="100" width="36.140625" style="37" customWidth="1"/>
    <col min="101" max="101" width="40.140625" style="37" customWidth="1"/>
    <col min="102" max="102" width="41.7109375" style="37" customWidth="1"/>
    <col min="103" max="103" width="29.140625" style="82" customWidth="1"/>
    <col min="104" max="104" width="30" style="82" customWidth="1"/>
    <col min="105" max="105" width="4.28515625" style="37" customWidth="1"/>
    <col min="106" max="106" width="34.7109375" style="37" customWidth="1"/>
    <col min="107" max="107" width="43.7109375" style="37" customWidth="1"/>
    <col min="108" max="108" width="36.140625" style="37" customWidth="1"/>
    <col min="109" max="109" width="40.140625" style="37" customWidth="1"/>
    <col min="110" max="110" width="41.7109375" style="37" customWidth="1"/>
    <col min="111" max="111" width="29.140625" style="82" customWidth="1"/>
    <col min="112" max="112" width="30" style="82" customWidth="1"/>
    <col min="113" max="113" width="4.28515625" style="37" customWidth="1"/>
    <col min="114" max="114" width="34.7109375" style="37" customWidth="1"/>
    <col min="115" max="115" width="43.7109375" style="37" customWidth="1"/>
    <col min="116" max="116" width="36.140625" style="37" customWidth="1"/>
    <col min="117" max="117" width="40.140625" style="37" customWidth="1"/>
    <col min="118" max="118" width="41.7109375" style="37" customWidth="1"/>
    <col min="119" max="119" width="29.140625" style="82" customWidth="1"/>
    <col min="120" max="120" width="30" style="82" customWidth="1"/>
    <col min="121" max="121" width="4.28515625" style="37" customWidth="1"/>
    <col min="122" max="122" width="34.7109375" style="37" customWidth="1"/>
    <col min="123" max="123" width="43.7109375" style="37" customWidth="1"/>
    <col min="124" max="124" width="36.140625" style="37" customWidth="1"/>
    <col min="125" max="125" width="40.140625" style="37" customWidth="1"/>
    <col min="126" max="126" width="41.7109375" style="37" customWidth="1"/>
    <col min="127" max="127" width="29.140625" style="82" customWidth="1"/>
    <col min="128" max="128" width="30" style="82" customWidth="1"/>
    <col min="129" max="129" width="4.28515625" style="37" customWidth="1"/>
    <col min="130" max="130" width="34.7109375" style="37" customWidth="1"/>
    <col min="131" max="131" width="43.7109375" style="37" customWidth="1"/>
    <col min="132" max="132" width="36.140625" style="37" customWidth="1"/>
    <col min="133" max="133" width="40.140625" style="37" customWidth="1"/>
    <col min="134" max="134" width="41.7109375" style="37" customWidth="1"/>
    <col min="135" max="135" width="29.140625" style="82" customWidth="1"/>
    <col min="136" max="136" width="30" style="82" customWidth="1"/>
    <col min="137" max="137" width="4.28515625" style="37" customWidth="1"/>
    <col min="138" max="138" width="34.7109375" style="37" customWidth="1"/>
    <col min="139" max="139" width="43.7109375" style="37" customWidth="1"/>
    <col min="140" max="140" width="36.140625" style="37" customWidth="1"/>
    <col min="141" max="141" width="40.140625" style="37" customWidth="1"/>
    <col min="142" max="142" width="41.7109375" style="37" customWidth="1"/>
    <col min="143" max="143" width="29.140625" style="82" customWidth="1"/>
    <col min="144" max="144" width="30" style="82" customWidth="1"/>
    <col min="145" max="145" width="4.28515625" style="37" customWidth="1"/>
    <col min="146" max="146" width="34.7109375" style="37" customWidth="1"/>
    <col min="147" max="147" width="43.7109375" style="37" customWidth="1"/>
    <col min="148" max="148" width="36.140625" style="37" customWidth="1"/>
    <col min="149" max="149" width="40.140625" style="37" customWidth="1"/>
    <col min="150" max="150" width="41.7109375" style="37" customWidth="1"/>
    <col min="151" max="151" width="29.140625" style="82" customWidth="1"/>
    <col min="152" max="152" width="30" style="82" customWidth="1"/>
    <col min="153" max="153" width="4.28515625" style="37" customWidth="1"/>
    <col min="154" max="154" width="34.7109375" style="37" customWidth="1"/>
    <col min="155" max="155" width="43.7109375" style="37" customWidth="1"/>
    <col min="156" max="156" width="36.140625" style="37" customWidth="1"/>
    <col min="157" max="157" width="40.140625" style="37" customWidth="1"/>
    <col min="158" max="158" width="41.7109375" style="37" customWidth="1"/>
    <col min="159" max="159" width="29.140625" style="82" customWidth="1"/>
    <col min="160" max="160" width="30" style="82" customWidth="1"/>
    <col min="161" max="161" width="4.28515625" style="37" customWidth="1"/>
    <col min="162" max="162" width="34.7109375" style="37" customWidth="1"/>
    <col min="163" max="163" width="43.7109375" style="37" customWidth="1"/>
    <col min="164" max="164" width="36.140625" style="37" customWidth="1"/>
    <col min="165" max="165" width="40.140625" style="37" customWidth="1"/>
    <col min="166" max="166" width="41.7109375" style="37" customWidth="1"/>
    <col min="167" max="167" width="29.140625" style="82" customWidth="1"/>
    <col min="168" max="168" width="30" style="82" customWidth="1"/>
    <col min="169" max="169" width="4.28515625" style="37" customWidth="1"/>
    <col min="170" max="170" width="34.7109375" style="37" customWidth="1"/>
    <col min="171" max="171" width="43.7109375" style="37" customWidth="1"/>
    <col min="172" max="172" width="36.140625" style="37" customWidth="1"/>
    <col min="173" max="173" width="40.140625" style="37" customWidth="1"/>
    <col min="174" max="174" width="41.7109375" style="37" customWidth="1"/>
    <col min="175" max="175" width="29.140625" style="82" customWidth="1"/>
    <col min="176" max="176" width="30" style="82" customWidth="1"/>
    <col min="177" max="177" width="4.28515625" style="37" customWidth="1"/>
    <col min="178" max="178" width="34.7109375" style="37" customWidth="1"/>
    <col min="179" max="179" width="43.7109375" style="37" customWidth="1"/>
    <col min="180" max="180" width="36.140625" style="37" customWidth="1"/>
    <col min="181" max="181" width="40.140625" style="37" customWidth="1"/>
    <col min="182" max="182" width="41.7109375" style="37" customWidth="1"/>
    <col min="183" max="183" width="29.140625" style="82" customWidth="1"/>
    <col min="184" max="184" width="30" style="82" customWidth="1"/>
    <col min="185" max="185" width="4.28515625" style="37" customWidth="1"/>
    <col min="186" max="186" width="34.7109375" style="37" customWidth="1"/>
    <col min="187" max="187" width="43.7109375" style="37" customWidth="1"/>
    <col min="188" max="188" width="36.140625" style="37" customWidth="1"/>
    <col min="189" max="189" width="40.140625" style="37" customWidth="1"/>
    <col min="190" max="190" width="41.7109375" style="37" customWidth="1"/>
    <col min="191" max="191" width="29.140625" style="82" customWidth="1"/>
    <col min="192" max="192" width="30" style="82" customWidth="1"/>
    <col min="193" max="193" width="4.28515625" style="37" customWidth="1"/>
    <col min="194" max="194" width="34.7109375" style="37" customWidth="1"/>
    <col min="195" max="195" width="43.7109375" style="37" customWidth="1"/>
    <col min="196" max="196" width="36.140625" style="37" customWidth="1"/>
    <col min="197" max="197" width="40.140625" style="37" customWidth="1"/>
    <col min="198" max="198" width="41.7109375" style="37" customWidth="1"/>
    <col min="199" max="199" width="29.140625" style="82" customWidth="1"/>
    <col min="200" max="200" width="30" style="82" customWidth="1"/>
    <col min="201" max="201" width="4.28515625" style="37" customWidth="1"/>
    <col min="202" max="202" width="34.7109375" style="37" customWidth="1"/>
    <col min="203" max="203" width="43.7109375" style="37" customWidth="1"/>
    <col min="204" max="204" width="36.140625" style="37" customWidth="1"/>
    <col min="205" max="205" width="40.140625" style="37" customWidth="1"/>
    <col min="206" max="206" width="41.7109375" style="37" customWidth="1"/>
    <col min="207" max="207" width="29.140625" style="82" customWidth="1"/>
    <col min="208" max="208" width="30" style="82" customWidth="1"/>
    <col min="209" max="209" width="4.28515625" style="37" customWidth="1"/>
    <col min="210" max="210" width="34.7109375" style="37" customWidth="1"/>
    <col min="211" max="211" width="43.7109375" style="37" customWidth="1"/>
    <col min="212" max="212" width="36.140625" style="37" customWidth="1"/>
    <col min="213" max="213" width="40.140625" style="37" customWidth="1"/>
    <col min="214" max="214" width="41.7109375" style="37" customWidth="1"/>
    <col min="215" max="215" width="29.140625" style="82" customWidth="1"/>
    <col min="216" max="216" width="30" style="82" customWidth="1"/>
    <col min="217" max="217" width="4.28515625" style="37" customWidth="1"/>
    <col min="218" max="218" width="34.7109375" style="37" customWidth="1"/>
    <col min="219" max="219" width="43.7109375" style="37" customWidth="1"/>
    <col min="220" max="220" width="36.140625" style="37" customWidth="1"/>
    <col min="221" max="221" width="40.140625" style="37" customWidth="1"/>
    <col min="222" max="222" width="41.7109375" style="37" customWidth="1"/>
    <col min="223" max="223" width="29.140625" style="82" customWidth="1"/>
    <col min="224" max="224" width="30" style="82" customWidth="1"/>
    <col min="225" max="225" width="4.28515625" style="37" customWidth="1"/>
    <col min="226" max="226" width="34.7109375" style="37" customWidth="1"/>
    <col min="227" max="227" width="43.7109375" style="37" customWidth="1"/>
    <col min="228" max="228" width="36.140625" style="37" customWidth="1"/>
    <col min="229" max="229" width="40.140625" style="37" customWidth="1"/>
    <col min="230" max="230" width="41.7109375" style="37" customWidth="1"/>
    <col min="231" max="231" width="29.140625" style="82" customWidth="1"/>
    <col min="232" max="232" width="30" style="82" customWidth="1"/>
    <col min="233" max="233" width="4.28515625" style="37" customWidth="1"/>
    <col min="234" max="234" width="34.7109375" style="37" customWidth="1"/>
    <col min="235" max="235" width="43.7109375" style="37" customWidth="1"/>
    <col min="236" max="236" width="36.140625" style="37" customWidth="1"/>
    <col min="237" max="237" width="40.140625" style="37" customWidth="1"/>
    <col min="238" max="238" width="41.7109375" style="37" customWidth="1"/>
    <col min="239" max="239" width="29.140625" style="82" customWidth="1"/>
    <col min="240" max="240" width="30" style="82" customWidth="1"/>
    <col min="241" max="241" width="4.28515625" style="37" customWidth="1"/>
    <col min="242" max="242" width="34.7109375" style="37" customWidth="1"/>
    <col min="243" max="243" width="43.7109375" style="37" customWidth="1"/>
    <col min="244" max="244" width="36.140625" style="37" customWidth="1"/>
    <col min="245" max="245" width="40.140625" style="37" customWidth="1"/>
    <col min="246" max="246" width="41.7109375" style="37" customWidth="1"/>
    <col min="247" max="247" width="29.140625" style="82" customWidth="1"/>
    <col min="248" max="248" width="30" style="82" customWidth="1"/>
    <col min="249" max="249" width="4.28515625" style="37" customWidth="1"/>
    <col min="250" max="250" width="34.7109375" style="37" customWidth="1"/>
    <col min="251" max="251" width="43.7109375" style="37" customWidth="1"/>
    <col min="252" max="252" width="36.140625" style="37" customWidth="1"/>
    <col min="253" max="253" width="40.140625" style="37" customWidth="1"/>
    <col min="254" max="254" width="41.7109375" style="37" customWidth="1"/>
    <col min="255" max="255" width="29.140625" style="82" customWidth="1"/>
    <col min="256" max="256" width="30" style="82" customWidth="1"/>
    <col min="257" max="257" width="4.28515625" style="37" customWidth="1"/>
    <col min="258" max="258" width="34.7109375" style="37" customWidth="1"/>
    <col min="259" max="259" width="43.7109375" style="37" customWidth="1"/>
    <col min="260" max="260" width="36.140625" style="37" customWidth="1"/>
    <col min="261" max="261" width="40.140625" style="37" customWidth="1"/>
    <col min="262" max="262" width="41.7109375" style="37" customWidth="1"/>
    <col min="263" max="263" width="29.140625" style="82" customWidth="1"/>
    <col min="264" max="264" width="30" style="82" customWidth="1"/>
    <col min="265" max="265" width="4.28515625" style="37" customWidth="1"/>
    <col min="266" max="266" width="34.7109375" style="37" customWidth="1"/>
    <col min="267" max="267" width="43.7109375" style="37" customWidth="1"/>
    <col min="268" max="268" width="36.140625" style="37" customWidth="1"/>
    <col min="269" max="269" width="40.140625" style="37" customWidth="1"/>
    <col min="270" max="270" width="41.7109375" style="37" customWidth="1"/>
    <col min="271" max="271" width="29.140625" style="82" customWidth="1"/>
    <col min="272" max="272" width="30" style="82" customWidth="1"/>
    <col min="273" max="273" width="4.28515625" style="37" customWidth="1"/>
    <col min="274" max="274" width="34.7109375" style="37" customWidth="1"/>
    <col min="275" max="275" width="43.7109375" style="37" customWidth="1"/>
    <col min="276" max="276" width="36.140625" style="37" customWidth="1"/>
    <col min="277" max="277" width="40.140625" style="37" customWidth="1"/>
    <col min="278" max="278" width="41.7109375" style="37" customWidth="1"/>
    <col min="279" max="279" width="29.140625" style="82" customWidth="1"/>
    <col min="280" max="280" width="30" style="82" customWidth="1"/>
    <col min="281" max="281" width="4.28515625" style="37" customWidth="1"/>
    <col min="282" max="282" width="34.7109375" style="37" customWidth="1"/>
    <col min="283" max="283" width="43.7109375" style="37" customWidth="1"/>
    <col min="284" max="284" width="36.140625" style="37" customWidth="1"/>
    <col min="285" max="285" width="40.140625" style="37" customWidth="1"/>
    <col min="286" max="286" width="41.7109375" style="37" customWidth="1"/>
    <col min="287" max="287" width="29.140625" style="82" customWidth="1"/>
    <col min="288" max="288" width="30" style="82" customWidth="1"/>
    <col min="289" max="289" width="4.28515625" style="37" customWidth="1"/>
    <col min="290" max="290" width="34.7109375" style="37" customWidth="1"/>
    <col min="291" max="291" width="43.7109375" style="37" customWidth="1"/>
    <col min="292" max="292" width="36.140625" style="37" customWidth="1"/>
    <col min="293" max="293" width="40.140625" style="37" customWidth="1"/>
    <col min="294" max="294" width="41.7109375" style="37" customWidth="1"/>
    <col min="295" max="295" width="29.140625" style="82" customWidth="1"/>
    <col min="296" max="296" width="30" style="82" customWidth="1"/>
    <col min="297" max="297" width="4.28515625" style="37" customWidth="1"/>
    <col min="298" max="298" width="34.7109375" style="37" customWidth="1"/>
    <col min="299" max="299" width="43.7109375" style="37" customWidth="1"/>
    <col min="300" max="300" width="36.140625" style="37" customWidth="1"/>
    <col min="301" max="301" width="40.140625" style="37" customWidth="1"/>
    <col min="302" max="302" width="41.7109375" style="37" customWidth="1"/>
    <col min="303" max="303" width="29.140625" style="82" customWidth="1"/>
    <col min="304" max="304" width="30" style="82" customWidth="1"/>
    <col min="305" max="305" width="4.28515625" style="37" customWidth="1"/>
    <col min="306" max="306" width="34.7109375" style="37" customWidth="1"/>
    <col min="307" max="307" width="43.7109375" style="37" customWidth="1"/>
    <col min="308" max="308" width="36.140625" style="37" customWidth="1"/>
    <col min="309" max="309" width="40.140625" style="37" customWidth="1"/>
    <col min="310" max="310" width="41.7109375" style="37" customWidth="1"/>
    <col min="311" max="311" width="29.140625" style="82" customWidth="1"/>
    <col min="312" max="312" width="30" style="82" customWidth="1"/>
    <col min="313" max="313" width="4.28515625" style="37" customWidth="1"/>
    <col min="314" max="314" width="34.7109375" style="37" customWidth="1"/>
    <col min="315" max="315" width="43.7109375" style="37" customWidth="1"/>
    <col min="316" max="316" width="36.140625" style="37" customWidth="1"/>
    <col min="317" max="317" width="40.140625" style="37" customWidth="1"/>
    <col min="318" max="318" width="41.7109375" style="37" customWidth="1"/>
    <col min="319" max="319" width="29.140625" style="82" customWidth="1"/>
    <col min="320" max="320" width="30" style="82" customWidth="1"/>
    <col min="321" max="321" width="4.28515625" style="37" customWidth="1"/>
    <col min="322" max="322" width="34.7109375" style="37" customWidth="1"/>
    <col min="323" max="323" width="43.7109375" style="37" customWidth="1"/>
    <col min="324" max="324" width="36.140625" style="37" customWidth="1"/>
    <col min="325" max="325" width="40.140625" style="37" customWidth="1"/>
    <col min="326" max="326" width="41.7109375" style="37" customWidth="1"/>
    <col min="327" max="327" width="29.140625" style="82" customWidth="1"/>
    <col min="328" max="328" width="30" style="82" customWidth="1"/>
    <col min="329" max="329" width="4.28515625" style="37" customWidth="1"/>
    <col min="330" max="330" width="34.7109375" style="37" customWidth="1"/>
    <col min="331" max="331" width="43.7109375" style="37" customWidth="1"/>
    <col min="332" max="332" width="36.140625" style="37" customWidth="1"/>
    <col min="333" max="333" width="40.140625" style="37" customWidth="1"/>
    <col min="334" max="334" width="41.7109375" style="37" customWidth="1"/>
    <col min="335" max="335" width="29.140625" style="82" customWidth="1"/>
    <col min="336" max="336" width="30" style="82" customWidth="1"/>
    <col min="337" max="337" width="4.28515625" style="37" customWidth="1"/>
    <col min="338" max="338" width="34.7109375" style="37" customWidth="1"/>
    <col min="339" max="339" width="43.7109375" style="37" customWidth="1"/>
    <col min="340" max="340" width="36.140625" style="37" customWidth="1"/>
    <col min="341" max="341" width="40.140625" style="37" customWidth="1"/>
    <col min="342" max="342" width="41.7109375" style="37" customWidth="1"/>
    <col min="343" max="343" width="29.140625" style="82" customWidth="1"/>
    <col min="344" max="344" width="30" style="82" customWidth="1"/>
    <col min="345" max="345" width="4.28515625" style="37" customWidth="1"/>
    <col min="346" max="346" width="34.7109375" style="37" customWidth="1"/>
    <col min="347" max="347" width="43.7109375" style="37" customWidth="1"/>
    <col min="348" max="348" width="36.140625" style="37" customWidth="1"/>
    <col min="349" max="349" width="40.140625" style="37" customWidth="1"/>
    <col min="350" max="350" width="41.7109375" style="37" customWidth="1"/>
    <col min="351" max="351" width="29.140625" style="82" customWidth="1"/>
    <col min="352" max="352" width="30" style="82" customWidth="1"/>
    <col min="353" max="353" width="4.28515625" style="37" customWidth="1"/>
    <col min="354" max="354" width="34.7109375" style="37" customWidth="1"/>
    <col min="355" max="355" width="43.7109375" style="37" customWidth="1"/>
    <col min="356" max="356" width="36.140625" style="37" customWidth="1"/>
    <col min="357" max="357" width="40.140625" style="37" customWidth="1"/>
    <col min="358" max="358" width="41.7109375" style="37" customWidth="1"/>
    <col min="359" max="359" width="29.140625" style="82" customWidth="1"/>
    <col min="360" max="360" width="30" style="82" customWidth="1"/>
    <col min="361" max="361" width="4.28515625" style="37" customWidth="1"/>
    <col min="362" max="362" width="34.7109375" style="37" customWidth="1"/>
    <col min="363" max="363" width="43.7109375" style="37" customWidth="1"/>
    <col min="364" max="364" width="36.140625" style="37" customWidth="1"/>
    <col min="365" max="365" width="40.140625" style="37" customWidth="1"/>
    <col min="366" max="366" width="41.7109375" style="37" customWidth="1"/>
    <col min="367" max="367" width="29.140625" style="82" customWidth="1"/>
    <col min="368" max="368" width="30" style="82" customWidth="1"/>
    <col min="369" max="369" width="4.28515625" style="37" customWidth="1"/>
    <col min="370" max="370" width="34.7109375" style="37" customWidth="1"/>
    <col min="371" max="371" width="43.7109375" style="37" customWidth="1"/>
    <col min="372" max="372" width="36.140625" style="37" customWidth="1"/>
    <col min="373" max="373" width="40.140625" style="37" customWidth="1"/>
    <col min="374" max="374" width="41.7109375" style="37" customWidth="1"/>
    <col min="375" max="375" width="29.140625" style="82" customWidth="1"/>
    <col min="376" max="376" width="30" style="82" customWidth="1"/>
    <col min="377" max="377" width="4.28515625" style="37" customWidth="1"/>
    <col min="378" max="378" width="34.7109375" style="37" customWidth="1"/>
    <col min="379" max="379" width="43.7109375" style="37" customWidth="1"/>
    <col min="380" max="380" width="36.140625" style="37" customWidth="1"/>
    <col min="381" max="381" width="40.140625" style="37" customWidth="1"/>
    <col min="382" max="382" width="41.7109375" style="37" customWidth="1"/>
    <col min="383" max="383" width="29.140625" style="82" customWidth="1"/>
    <col min="384" max="384" width="30" style="82" customWidth="1"/>
    <col min="385" max="385" width="4.28515625" style="37" customWidth="1"/>
    <col min="386" max="386" width="34.7109375" style="37" customWidth="1"/>
    <col min="387" max="387" width="43.7109375" style="37" customWidth="1"/>
    <col min="388" max="388" width="36.140625" style="37" customWidth="1"/>
    <col min="389" max="389" width="40.140625" style="37" customWidth="1"/>
    <col min="390" max="390" width="41.7109375" style="37" customWidth="1"/>
    <col min="391" max="391" width="29.140625" style="82" customWidth="1"/>
    <col min="392" max="392" width="30" style="82" customWidth="1"/>
    <col min="393" max="393" width="4.28515625" style="37" customWidth="1"/>
    <col min="394" max="394" width="34.7109375" style="37" customWidth="1"/>
    <col min="395" max="395" width="43.7109375" style="37" customWidth="1"/>
    <col min="396" max="396" width="36.140625" style="37" customWidth="1"/>
    <col min="397" max="397" width="40.140625" style="37" customWidth="1"/>
    <col min="398" max="398" width="41.7109375" style="37" customWidth="1"/>
    <col min="399" max="399" width="29.140625" style="82" customWidth="1"/>
    <col min="400" max="400" width="30" style="82" customWidth="1"/>
    <col min="401" max="401" width="4.28515625" style="37" customWidth="1"/>
    <col min="402" max="402" width="34.7109375" style="37" customWidth="1"/>
    <col min="403" max="403" width="43.7109375" style="37" customWidth="1"/>
    <col min="404" max="404" width="36.140625" style="37" customWidth="1"/>
    <col min="405" max="405" width="40.140625" style="37" customWidth="1"/>
    <col min="406" max="406" width="41.7109375" style="37" customWidth="1"/>
    <col min="407" max="407" width="29.140625" style="82" customWidth="1"/>
    <col min="408" max="408" width="30" style="82" customWidth="1"/>
    <col min="409" max="409" width="4.28515625" style="37" customWidth="1"/>
    <col min="410" max="410" width="34.7109375" style="37" customWidth="1"/>
    <col min="411" max="411" width="43.7109375" style="37" customWidth="1"/>
    <col min="412" max="412" width="36.140625" style="37" customWidth="1"/>
    <col min="413" max="413" width="40.140625" style="37" customWidth="1"/>
    <col min="414" max="414" width="41.7109375" style="37" customWidth="1"/>
    <col min="415" max="415" width="29.140625" style="82" customWidth="1"/>
    <col min="416" max="416" width="30" style="82" customWidth="1"/>
    <col min="417" max="417" width="4.28515625" style="37" customWidth="1"/>
    <col min="418" max="418" width="34.7109375" style="37" customWidth="1"/>
    <col min="419" max="419" width="43.7109375" style="37" customWidth="1"/>
    <col min="420" max="420" width="36.140625" style="37" customWidth="1"/>
    <col min="421" max="421" width="40.140625" style="37" customWidth="1"/>
    <col min="422" max="422" width="41.7109375" style="37" customWidth="1"/>
    <col min="423" max="423" width="29.140625" style="82" customWidth="1"/>
    <col min="424" max="424" width="30" style="82" customWidth="1"/>
    <col min="425" max="425" width="4.28515625" style="37" customWidth="1"/>
    <col min="426" max="426" width="34.7109375" style="37" customWidth="1"/>
    <col min="427" max="427" width="43.7109375" style="37" customWidth="1"/>
    <col min="428" max="428" width="36.140625" style="37" customWidth="1"/>
    <col min="429" max="429" width="40.140625" style="37" customWidth="1"/>
    <col min="430" max="430" width="41.7109375" style="37" customWidth="1"/>
    <col min="431" max="431" width="29.140625" style="82" customWidth="1"/>
    <col min="432" max="432" width="30" style="82" customWidth="1"/>
    <col min="433" max="433" width="4.28515625" style="37" customWidth="1"/>
    <col min="434" max="434" width="34.7109375" style="37" customWidth="1"/>
    <col min="435" max="435" width="43.7109375" style="37" customWidth="1"/>
    <col min="436" max="436" width="36.140625" style="37" customWidth="1"/>
    <col min="437" max="437" width="40.140625" style="37" customWidth="1"/>
    <col min="438" max="438" width="41.7109375" style="37" customWidth="1"/>
    <col min="439" max="439" width="29.140625" style="82" customWidth="1"/>
    <col min="440" max="440" width="30" style="82" customWidth="1"/>
    <col min="441" max="441" width="4.28515625" style="37" customWidth="1"/>
    <col min="442" max="442" width="34.7109375" style="37" customWidth="1"/>
    <col min="443" max="443" width="43.7109375" style="37" customWidth="1"/>
    <col min="444" max="444" width="36.140625" style="37" customWidth="1"/>
    <col min="445" max="445" width="40.140625" style="37" customWidth="1"/>
    <col min="446" max="446" width="41.7109375" style="37" customWidth="1"/>
    <col min="447" max="447" width="29.140625" style="82" customWidth="1"/>
    <col min="448" max="448" width="30" style="82" customWidth="1"/>
    <col min="449" max="449" width="4.28515625" style="37" customWidth="1"/>
    <col min="450" max="450" width="34.7109375" style="37" customWidth="1"/>
    <col min="451" max="451" width="43.7109375" style="37" customWidth="1"/>
    <col min="452" max="452" width="36.140625" style="37" customWidth="1"/>
    <col min="453" max="453" width="40.140625" style="37" customWidth="1"/>
    <col min="454" max="454" width="41.7109375" style="37" customWidth="1"/>
    <col min="455" max="455" width="29.140625" style="82" customWidth="1"/>
    <col min="456" max="456" width="30" style="82" customWidth="1"/>
    <col min="457" max="457" width="4.28515625" style="37" customWidth="1"/>
    <col min="458" max="458" width="34.7109375" style="37" customWidth="1"/>
    <col min="459" max="459" width="43.7109375" style="37" customWidth="1"/>
    <col min="460" max="460" width="36.140625" style="37" customWidth="1"/>
    <col min="461" max="461" width="40.140625" style="37" customWidth="1"/>
    <col min="462" max="462" width="41.7109375" style="37" customWidth="1"/>
    <col min="463" max="463" width="29.140625" style="82" customWidth="1"/>
    <col min="464" max="464" width="30" style="82" customWidth="1"/>
    <col min="465" max="465" width="4.28515625" style="37" customWidth="1"/>
    <col min="466" max="466" width="34.7109375" style="37" customWidth="1"/>
    <col min="467" max="467" width="43.7109375" style="37" customWidth="1"/>
    <col min="468" max="468" width="36.140625" style="37" customWidth="1"/>
    <col min="469" max="469" width="40.140625" style="37" customWidth="1"/>
    <col min="470" max="470" width="41.7109375" style="37" customWidth="1"/>
    <col min="471" max="471" width="29.140625" style="82" customWidth="1"/>
    <col min="472" max="472" width="30" style="82" customWidth="1"/>
    <col min="473" max="473" width="4.28515625" style="37" customWidth="1"/>
    <col min="474" max="474" width="34.7109375" style="37" customWidth="1"/>
    <col min="475" max="475" width="43.7109375" style="37" customWidth="1"/>
    <col min="476" max="476" width="36.140625" style="37" customWidth="1"/>
    <col min="477" max="477" width="40.140625" style="37" customWidth="1"/>
    <col min="478" max="478" width="41.7109375" style="37" customWidth="1"/>
    <col min="479" max="479" width="29.140625" style="82" customWidth="1"/>
    <col min="480" max="480" width="30" style="82" customWidth="1"/>
    <col min="481" max="481" width="4.28515625" style="37" customWidth="1"/>
    <col min="482" max="482" width="34.7109375" style="37" customWidth="1"/>
    <col min="483" max="483" width="43.7109375" style="37" customWidth="1"/>
    <col min="484" max="484" width="36.140625" style="37" customWidth="1"/>
    <col min="485" max="485" width="40.140625" style="37" customWidth="1"/>
    <col min="486" max="486" width="41.7109375" style="37" customWidth="1"/>
    <col min="487" max="487" width="29.140625" style="82" customWidth="1"/>
    <col min="488" max="488" width="30" style="82" customWidth="1"/>
    <col min="489" max="489" width="4.28515625" style="37" customWidth="1"/>
    <col min="490" max="490" width="34.7109375" style="37" customWidth="1"/>
    <col min="491" max="491" width="43.7109375" style="37" customWidth="1"/>
    <col min="492" max="492" width="36.140625" style="37" customWidth="1"/>
    <col min="493" max="493" width="40.140625" style="37" customWidth="1"/>
    <col min="494" max="494" width="41.7109375" style="37" customWidth="1"/>
    <col min="495" max="495" width="29.140625" style="82" customWidth="1"/>
    <col min="496" max="496" width="30" style="82" customWidth="1"/>
    <col min="497" max="497" width="4.28515625" style="37" customWidth="1"/>
    <col min="498" max="498" width="34.7109375" style="37" customWidth="1"/>
    <col min="499" max="499" width="43.7109375" style="37" customWidth="1"/>
    <col min="500" max="500" width="36.140625" style="37" customWidth="1"/>
    <col min="501" max="501" width="40.140625" style="37" customWidth="1"/>
    <col min="502" max="502" width="41.7109375" style="37" customWidth="1"/>
    <col min="503" max="503" width="29.140625" style="82" customWidth="1"/>
    <col min="504" max="504" width="30" style="82" customWidth="1"/>
    <col min="505" max="505" width="4.28515625" style="37" customWidth="1"/>
    <col min="506" max="506" width="34.7109375" style="37" customWidth="1"/>
    <col min="507" max="507" width="43.7109375" style="37" customWidth="1"/>
    <col min="508" max="508" width="36.140625" style="37" customWidth="1"/>
    <col min="509" max="509" width="40.140625" style="37" customWidth="1"/>
    <col min="510" max="510" width="41.7109375" style="37" customWidth="1"/>
    <col min="511" max="511" width="29.140625" style="82" customWidth="1"/>
    <col min="512" max="512" width="30" style="82" customWidth="1"/>
    <col min="513" max="513" width="4.28515625" style="37" customWidth="1"/>
    <col min="514" max="514" width="34.7109375" style="37" customWidth="1"/>
    <col min="515" max="515" width="43.7109375" style="37" customWidth="1"/>
    <col min="516" max="516" width="36.140625" style="37" customWidth="1"/>
    <col min="517" max="517" width="40.140625" style="37" customWidth="1"/>
    <col min="518" max="518" width="41.7109375" style="37" customWidth="1"/>
    <col min="519" max="519" width="29.140625" style="82" customWidth="1"/>
    <col min="520" max="520" width="30" style="82" customWidth="1"/>
    <col min="521" max="521" width="4.28515625" style="37" customWidth="1"/>
    <col min="522" max="522" width="34.7109375" style="37" customWidth="1"/>
    <col min="523" max="523" width="43.7109375" style="37" customWidth="1"/>
    <col min="524" max="524" width="36.140625" style="37" customWidth="1"/>
    <col min="525" max="525" width="40.140625" style="37" customWidth="1"/>
    <col min="526" max="526" width="41.7109375" style="37" customWidth="1"/>
    <col min="527" max="527" width="29.140625" style="82" customWidth="1"/>
    <col min="528" max="528" width="30" style="82" customWidth="1"/>
    <col min="529" max="529" width="4.28515625" style="37" customWidth="1"/>
    <col min="530" max="530" width="34.7109375" style="37" customWidth="1"/>
    <col min="531" max="531" width="43.7109375" style="37" customWidth="1"/>
    <col min="532" max="532" width="36.140625" style="37" customWidth="1"/>
    <col min="533" max="533" width="40.140625" style="37" customWidth="1"/>
    <col min="534" max="534" width="41.7109375" style="37" customWidth="1"/>
    <col min="535" max="535" width="29.140625" style="82" customWidth="1"/>
    <col min="536" max="536" width="30" style="82" customWidth="1"/>
    <col min="537" max="537" width="4.28515625" style="37" customWidth="1"/>
    <col min="538" max="538" width="34.7109375" style="37" customWidth="1"/>
    <col min="539" max="539" width="43.7109375" style="37" customWidth="1"/>
    <col min="540" max="540" width="36.140625" style="37" customWidth="1"/>
    <col min="541" max="541" width="40.140625" style="37" customWidth="1"/>
    <col min="542" max="542" width="41.7109375" style="37" customWidth="1"/>
    <col min="543" max="543" width="29.140625" style="82" customWidth="1"/>
    <col min="544" max="544" width="30" style="82" customWidth="1"/>
    <col min="545" max="545" width="4.28515625" style="37" customWidth="1"/>
    <col min="546" max="546" width="34.7109375" style="37" customWidth="1"/>
    <col min="547" max="547" width="43.7109375" style="37" customWidth="1"/>
    <col min="548" max="548" width="36.140625" style="37" customWidth="1"/>
    <col min="549" max="549" width="40.140625" style="37" customWidth="1"/>
    <col min="550" max="550" width="41.7109375" style="37" customWidth="1"/>
    <col min="551" max="551" width="29.140625" style="82" customWidth="1"/>
    <col min="552" max="552" width="30" style="82" customWidth="1"/>
    <col min="553" max="553" width="4.28515625" style="37" customWidth="1"/>
    <col min="554" max="554" width="34.7109375" style="37" customWidth="1"/>
    <col min="555" max="555" width="43.7109375" style="37" customWidth="1"/>
    <col min="556" max="556" width="36.140625" style="37" customWidth="1"/>
    <col min="557" max="557" width="40.140625" style="37" customWidth="1"/>
    <col min="558" max="558" width="41.7109375" style="37" customWidth="1"/>
    <col min="559" max="559" width="29.140625" style="82" customWidth="1"/>
    <col min="560" max="560" width="30" style="82" customWidth="1"/>
    <col min="561" max="561" width="4.28515625" style="37" customWidth="1"/>
    <col min="562" max="562" width="34.7109375" style="37" customWidth="1"/>
    <col min="563" max="563" width="43.7109375" style="37" customWidth="1"/>
    <col min="564" max="564" width="36.140625" style="37" customWidth="1"/>
    <col min="565" max="565" width="40.140625" style="37" customWidth="1"/>
    <col min="566" max="566" width="41.7109375" style="37" customWidth="1"/>
    <col min="567" max="567" width="29.140625" style="82" customWidth="1"/>
    <col min="568" max="568" width="30" style="82" customWidth="1"/>
    <col min="569" max="569" width="4.28515625" style="37" customWidth="1"/>
    <col min="570" max="570" width="34.7109375" style="37" customWidth="1"/>
    <col min="571" max="571" width="43.7109375" style="37" customWidth="1"/>
    <col min="572" max="572" width="36.140625" style="37" customWidth="1"/>
    <col min="573" max="573" width="40.140625" style="37" customWidth="1"/>
    <col min="574" max="574" width="41.7109375" style="37" customWidth="1"/>
    <col min="575" max="575" width="29.140625" style="82" customWidth="1"/>
    <col min="576" max="576" width="30" style="82" customWidth="1"/>
    <col min="577" max="577" width="4.28515625" style="37" customWidth="1"/>
    <col min="578" max="578" width="34.7109375" style="37" customWidth="1"/>
    <col min="579" max="579" width="43.7109375" style="37" customWidth="1"/>
    <col min="580" max="580" width="36.140625" style="37" customWidth="1"/>
    <col min="581" max="581" width="40.140625" style="37" customWidth="1"/>
    <col min="582" max="582" width="41.7109375" style="37" customWidth="1"/>
    <col min="583" max="583" width="29.140625" style="82" customWidth="1"/>
    <col min="584" max="584" width="30" style="82" customWidth="1"/>
    <col min="585" max="585" width="4.28515625" style="37" customWidth="1"/>
    <col min="586" max="586" width="34.7109375" style="37" customWidth="1"/>
    <col min="587" max="587" width="43.7109375" style="37" customWidth="1"/>
    <col min="588" max="588" width="36.140625" style="37" customWidth="1"/>
    <col min="589" max="589" width="40.140625" style="37" customWidth="1"/>
    <col min="590" max="590" width="41.7109375" style="37" customWidth="1"/>
    <col min="591" max="591" width="29.140625" style="82" customWidth="1"/>
    <col min="592" max="592" width="30" style="82" customWidth="1"/>
    <col min="593" max="593" width="4.28515625" style="37" customWidth="1"/>
    <col min="594" max="594" width="34.7109375" style="37" customWidth="1"/>
    <col min="595" max="595" width="43.7109375" style="37" customWidth="1"/>
    <col min="596" max="596" width="36.140625" style="37" customWidth="1"/>
    <col min="597" max="597" width="40.140625" style="37" customWidth="1"/>
    <col min="598" max="598" width="41.7109375" style="37" customWidth="1"/>
    <col min="599" max="599" width="29.140625" style="82" customWidth="1"/>
    <col min="600" max="600" width="30" style="82" customWidth="1"/>
    <col min="601" max="601" width="4.28515625" style="37" customWidth="1"/>
    <col min="602" max="602" width="34.7109375" style="37" customWidth="1"/>
    <col min="603" max="603" width="43.7109375" style="37" customWidth="1"/>
    <col min="604" max="604" width="36.140625" style="37" customWidth="1"/>
    <col min="605" max="605" width="40.140625" style="37" customWidth="1"/>
    <col min="606" max="606" width="41.7109375" style="37" customWidth="1"/>
    <col min="607" max="607" width="29.140625" style="82" customWidth="1"/>
    <col min="608" max="608" width="30" style="82" customWidth="1"/>
    <col min="609" max="609" width="4.28515625" style="37" customWidth="1"/>
    <col min="610" max="610" width="34.7109375" style="37" customWidth="1"/>
    <col min="611" max="611" width="43.7109375" style="37" customWidth="1"/>
    <col min="612" max="612" width="36.140625" style="37" customWidth="1"/>
    <col min="613" max="613" width="40.140625" style="37" customWidth="1"/>
    <col min="614" max="614" width="41.7109375" style="37" customWidth="1"/>
    <col min="615" max="615" width="29.140625" style="82" customWidth="1"/>
    <col min="616" max="616" width="30" style="82" customWidth="1"/>
    <col min="617" max="617" width="4.28515625" style="37" customWidth="1"/>
    <col min="618" max="618" width="34.7109375" style="37" customWidth="1"/>
    <col min="619" max="619" width="43.7109375" style="37" customWidth="1"/>
    <col min="620" max="620" width="36.140625" style="37" customWidth="1"/>
    <col min="621" max="621" width="40.140625" style="37" customWidth="1"/>
    <col min="622" max="622" width="41.7109375" style="37" customWidth="1"/>
    <col min="623" max="623" width="29.140625" style="82" customWidth="1"/>
    <col min="624" max="624" width="30" style="82" customWidth="1"/>
    <col min="625" max="625" width="4.28515625" style="37" customWidth="1"/>
    <col min="626" max="626" width="34.7109375" style="37" customWidth="1"/>
    <col min="627" max="627" width="43.7109375" style="37" customWidth="1"/>
    <col min="628" max="628" width="36.140625" style="37" customWidth="1"/>
    <col min="629" max="629" width="40.140625" style="37" customWidth="1"/>
    <col min="630" max="630" width="41.7109375" style="37" customWidth="1"/>
    <col min="631" max="631" width="29.140625" style="82" customWidth="1"/>
    <col min="632" max="632" width="30" style="82" customWidth="1"/>
    <col min="633" max="633" width="4.28515625" style="37" customWidth="1"/>
    <col min="634" max="634" width="34.7109375" style="37" customWidth="1"/>
    <col min="635" max="635" width="43.7109375" style="37" customWidth="1"/>
    <col min="636" max="636" width="36.140625" style="37" customWidth="1"/>
    <col min="637" max="637" width="40.140625" style="37" customWidth="1"/>
    <col min="638" max="638" width="41.7109375" style="37" customWidth="1"/>
    <col min="639" max="639" width="29.140625" style="82" customWidth="1"/>
    <col min="640" max="640" width="30" style="82" customWidth="1"/>
    <col min="641" max="641" width="4.28515625" style="37" customWidth="1"/>
    <col min="642" max="642" width="34.7109375" style="37" customWidth="1"/>
    <col min="643" max="643" width="43.7109375" style="37" customWidth="1"/>
    <col min="644" max="644" width="36.140625" style="37" customWidth="1"/>
    <col min="645" max="645" width="40.140625" style="37" customWidth="1"/>
    <col min="646" max="646" width="41.7109375" style="37" customWidth="1"/>
    <col min="647" max="647" width="29.140625" style="82" customWidth="1"/>
    <col min="648" max="648" width="30" style="82" customWidth="1"/>
    <col min="649" max="649" width="4.28515625" style="37" customWidth="1"/>
    <col min="650" max="650" width="34.7109375" style="37" customWidth="1"/>
    <col min="651" max="651" width="43.7109375" style="37" customWidth="1"/>
    <col min="652" max="652" width="36.140625" style="37" customWidth="1"/>
    <col min="653" max="653" width="40.140625" style="37" customWidth="1"/>
    <col min="654" max="654" width="41.7109375" style="37" customWidth="1"/>
    <col min="655" max="655" width="29.140625" style="82" customWidth="1"/>
    <col min="656" max="656" width="30" style="82" customWidth="1"/>
    <col min="657" max="657" width="4.28515625" style="37" customWidth="1"/>
    <col min="658" max="658" width="34.7109375" style="37" customWidth="1"/>
    <col min="659" max="659" width="43.7109375" style="37" customWidth="1"/>
    <col min="660" max="660" width="36.140625" style="37" customWidth="1"/>
    <col min="661" max="661" width="40.140625" style="37" customWidth="1"/>
    <col min="662" max="662" width="41.7109375" style="37" customWidth="1"/>
    <col min="663" max="663" width="29.140625" style="82" customWidth="1"/>
    <col min="664" max="664" width="30" style="82" customWidth="1"/>
    <col min="665" max="665" width="4.28515625" style="37" customWidth="1"/>
    <col min="666" max="666" width="34.7109375" style="37" customWidth="1"/>
    <col min="667" max="667" width="43.7109375" style="37" customWidth="1"/>
    <col min="668" max="668" width="36.140625" style="37" customWidth="1"/>
    <col min="669" max="669" width="40.140625" style="37" customWidth="1"/>
    <col min="670" max="670" width="41.7109375" style="37" customWidth="1"/>
    <col min="671" max="671" width="29.140625" style="82" customWidth="1"/>
    <col min="672" max="672" width="30" style="82" customWidth="1"/>
    <col min="673" max="673" width="4.28515625" style="37" customWidth="1"/>
    <col min="674" max="674" width="34.7109375" style="37" customWidth="1"/>
    <col min="675" max="675" width="43.7109375" style="37" customWidth="1"/>
    <col min="676" max="676" width="36.140625" style="37" customWidth="1"/>
    <col min="677" max="677" width="40.140625" style="37" customWidth="1"/>
    <col min="678" max="678" width="41.7109375" style="37" customWidth="1"/>
    <col min="679" max="679" width="29.140625" style="82" customWidth="1"/>
    <col min="680" max="680" width="30" style="82" customWidth="1"/>
    <col min="681" max="681" width="4.28515625" style="37" customWidth="1"/>
    <col min="682" max="682" width="34.7109375" style="37" customWidth="1"/>
    <col min="683" max="683" width="43.7109375" style="37" customWidth="1"/>
    <col min="684" max="684" width="36.140625" style="37" customWidth="1"/>
    <col min="685" max="685" width="40.140625" style="37" customWidth="1"/>
    <col min="686" max="686" width="41.7109375" style="37" customWidth="1"/>
    <col min="687" max="687" width="29.140625" style="82" customWidth="1"/>
    <col min="688" max="688" width="30" style="82" customWidth="1"/>
    <col min="689" max="689" width="4.28515625" style="37" customWidth="1"/>
    <col min="690" max="690" width="34.7109375" style="37" customWidth="1"/>
    <col min="691" max="691" width="43.7109375" style="37" customWidth="1"/>
    <col min="692" max="692" width="36.140625" style="37" customWidth="1"/>
    <col min="693" max="693" width="40.140625" style="37" customWidth="1"/>
    <col min="694" max="694" width="41.7109375" style="37" customWidth="1"/>
    <col min="695" max="695" width="29.140625" style="82" customWidth="1"/>
    <col min="696" max="696" width="30" style="82" customWidth="1"/>
    <col min="697" max="697" width="4.28515625" style="37" customWidth="1"/>
    <col min="698" max="698" width="34.7109375" style="37" customWidth="1"/>
    <col min="699" max="699" width="43.7109375" style="37" customWidth="1"/>
    <col min="700" max="700" width="36.140625" style="37" customWidth="1"/>
    <col min="701" max="701" width="40.140625" style="37" customWidth="1"/>
    <col min="702" max="702" width="41.7109375" style="37" customWidth="1"/>
    <col min="703" max="703" width="29.140625" style="82" customWidth="1"/>
    <col min="704" max="704" width="30" style="82" customWidth="1"/>
    <col min="705" max="705" width="4.28515625" style="37" customWidth="1"/>
    <col min="706" max="706" width="34.7109375" style="37" customWidth="1"/>
    <col min="707" max="707" width="43.7109375" style="37" customWidth="1"/>
    <col min="708" max="708" width="36.140625" style="37" customWidth="1"/>
    <col min="709" max="709" width="40.140625" style="37" customWidth="1"/>
    <col min="710" max="710" width="41.7109375" style="37" customWidth="1"/>
    <col min="711" max="711" width="29.140625" style="82" customWidth="1"/>
    <col min="712" max="712" width="30" style="82" customWidth="1"/>
    <col min="713" max="713" width="4.28515625" style="37" customWidth="1"/>
    <col min="714" max="714" width="34.7109375" style="37" customWidth="1"/>
    <col min="715" max="715" width="43.7109375" style="37" customWidth="1"/>
    <col min="716" max="716" width="36.140625" style="37" customWidth="1"/>
    <col min="717" max="717" width="40.140625" style="37" customWidth="1"/>
    <col min="718" max="718" width="41.7109375" style="37" customWidth="1"/>
    <col min="719" max="719" width="29.140625" style="82" customWidth="1"/>
    <col min="720" max="720" width="30" style="82" customWidth="1"/>
    <col min="721" max="721" width="4.28515625" style="37" customWidth="1"/>
    <col min="722" max="722" width="34.7109375" style="37" customWidth="1"/>
    <col min="723" max="723" width="43.7109375" style="37" customWidth="1"/>
    <col min="724" max="724" width="36.140625" style="37" customWidth="1"/>
    <col min="725" max="725" width="40.140625" style="37" customWidth="1"/>
    <col min="726" max="726" width="41.7109375" style="37" customWidth="1"/>
    <col min="727" max="727" width="29.140625" style="82" customWidth="1"/>
    <col min="728" max="728" width="30" style="82" customWidth="1"/>
    <col min="729" max="729" width="4.28515625" style="37" customWidth="1"/>
    <col min="730" max="730" width="34.7109375" style="37" customWidth="1"/>
    <col min="731" max="731" width="43.7109375" style="37" customWidth="1"/>
    <col min="732" max="732" width="36.140625" style="37" customWidth="1"/>
    <col min="733" max="733" width="40.140625" style="37" customWidth="1"/>
    <col min="734" max="734" width="41.7109375" style="37" customWidth="1"/>
    <col min="735" max="735" width="29.140625" style="82" customWidth="1"/>
    <col min="736" max="736" width="30" style="82" customWidth="1"/>
    <col min="737" max="737" width="4.28515625" style="37" customWidth="1"/>
    <col min="738" max="738" width="34.7109375" style="37" customWidth="1"/>
    <col min="739" max="739" width="43.7109375" style="37" customWidth="1"/>
    <col min="740" max="740" width="36.140625" style="37" customWidth="1"/>
    <col min="741" max="741" width="40.140625" style="37" customWidth="1"/>
    <col min="742" max="742" width="41.7109375" style="37" customWidth="1"/>
    <col min="743" max="743" width="29.140625" style="82" customWidth="1"/>
    <col min="744" max="744" width="30" style="82" customWidth="1"/>
    <col min="745" max="745" width="4.28515625" style="37" customWidth="1"/>
    <col min="746" max="746" width="34.7109375" style="37" customWidth="1"/>
    <col min="747" max="747" width="43.7109375" style="37" customWidth="1"/>
    <col min="748" max="748" width="36.140625" style="37" customWidth="1"/>
    <col min="749" max="749" width="40.140625" style="37" customWidth="1"/>
    <col min="750" max="750" width="41.7109375" style="37" customWidth="1"/>
    <col min="751" max="751" width="29.140625" style="82" customWidth="1"/>
    <col min="752" max="752" width="30" style="82" customWidth="1"/>
    <col min="753" max="753" width="4.28515625" style="37" customWidth="1"/>
    <col min="754" max="754" width="34.7109375" style="37" customWidth="1"/>
    <col min="755" max="755" width="43.7109375" style="37" customWidth="1"/>
    <col min="756" max="756" width="36.140625" style="37" customWidth="1"/>
    <col min="757" max="757" width="40.140625" style="37" customWidth="1"/>
    <col min="758" max="758" width="41.7109375" style="37" customWidth="1"/>
    <col min="759" max="759" width="29.140625" style="82" customWidth="1"/>
    <col min="760" max="760" width="30" style="82" customWidth="1"/>
    <col min="761" max="761" width="4.28515625" style="37" customWidth="1"/>
    <col min="762" max="762" width="34.7109375" style="37" customWidth="1"/>
    <col min="763" max="763" width="43.7109375" style="37" customWidth="1"/>
    <col min="764" max="764" width="36.140625" style="37" customWidth="1"/>
    <col min="765" max="765" width="40.140625" style="37" customWidth="1"/>
    <col min="766" max="766" width="41.7109375" style="37" customWidth="1"/>
    <col min="767" max="767" width="29.140625" style="82" customWidth="1"/>
    <col min="768" max="768" width="30" style="82" customWidth="1"/>
    <col min="769" max="769" width="4.28515625" style="37" customWidth="1"/>
    <col min="770" max="770" width="34.7109375" style="37" customWidth="1"/>
    <col min="771" max="771" width="43.7109375" style="37" customWidth="1"/>
    <col min="772" max="772" width="36.140625" style="37" customWidth="1"/>
    <col min="773" max="773" width="40.140625" style="37" customWidth="1"/>
    <col min="774" max="774" width="41.7109375" style="37" customWidth="1"/>
    <col min="775" max="775" width="29.140625" style="82" customWidth="1"/>
    <col min="776" max="776" width="30" style="82" customWidth="1"/>
    <col min="777" max="777" width="4.28515625" style="37" customWidth="1"/>
    <col min="778" max="778" width="34.7109375" style="37" customWidth="1"/>
    <col min="779" max="779" width="43.7109375" style="37" customWidth="1"/>
    <col min="780" max="780" width="36.140625" style="37" customWidth="1"/>
    <col min="781" max="781" width="40.140625" style="37" customWidth="1"/>
    <col min="782" max="782" width="41.7109375" style="37" customWidth="1"/>
    <col min="783" max="783" width="29.140625" style="82" customWidth="1"/>
    <col min="784" max="784" width="30" style="82" customWidth="1"/>
    <col min="785" max="785" width="4.28515625" style="37" customWidth="1"/>
    <col min="786" max="786" width="34.7109375" style="37" customWidth="1"/>
    <col min="787" max="787" width="43.7109375" style="37" customWidth="1"/>
    <col min="788" max="788" width="36.140625" style="37" customWidth="1"/>
    <col min="789" max="789" width="40.140625" style="37" customWidth="1"/>
    <col min="790" max="790" width="41.7109375" style="37" customWidth="1"/>
    <col min="791" max="791" width="29.140625" style="82" customWidth="1"/>
    <col min="792" max="792" width="30" style="82" customWidth="1"/>
    <col min="793" max="793" width="4.28515625" style="37" customWidth="1"/>
    <col min="794" max="794" width="38.28515625" style="37" customWidth="1"/>
    <col min="795" max="795" width="43.7109375" style="37" customWidth="1"/>
    <col min="796" max="796" width="36.140625" style="37" customWidth="1"/>
    <col min="797" max="797" width="40.140625" style="37" customWidth="1"/>
    <col min="798" max="798" width="41.7109375" style="37" customWidth="1"/>
    <col min="799" max="799" width="29.140625" style="82" customWidth="1"/>
    <col min="800" max="800" width="30" style="82" customWidth="1"/>
    <col min="801" max="16384" width="8.85546875" style="37"/>
  </cols>
  <sheetData>
    <row r="1" spans="2:800" s="18" customFormat="1" ht="19.899999999999999" customHeight="1" x14ac:dyDescent="0.3">
      <c r="B1" s="21"/>
      <c r="C1" s="164" t="s">
        <v>284</v>
      </c>
      <c r="D1" s="164"/>
      <c r="E1" s="164"/>
      <c r="F1" s="164"/>
      <c r="G1" s="164"/>
      <c r="H1" s="164"/>
      <c r="J1" s="21"/>
      <c r="K1" s="164" t="s">
        <v>284</v>
      </c>
      <c r="L1" s="164"/>
      <c r="M1" s="164"/>
      <c r="N1" s="164"/>
      <c r="O1" s="164"/>
      <c r="P1" s="164"/>
      <c r="R1" s="21"/>
      <c r="S1" s="164" t="s">
        <v>284</v>
      </c>
      <c r="T1" s="164"/>
      <c r="U1" s="164"/>
      <c r="V1" s="164"/>
      <c r="W1" s="164"/>
      <c r="X1" s="164"/>
      <c r="Z1" s="21"/>
      <c r="AA1" s="164" t="s">
        <v>284</v>
      </c>
      <c r="AB1" s="164"/>
      <c r="AC1" s="164"/>
      <c r="AD1" s="164"/>
      <c r="AE1" s="164"/>
      <c r="AF1" s="164"/>
      <c r="AH1" s="21"/>
      <c r="AI1" s="164" t="s">
        <v>284</v>
      </c>
      <c r="AJ1" s="164"/>
      <c r="AK1" s="164"/>
      <c r="AL1" s="164"/>
      <c r="AM1" s="164"/>
      <c r="AN1" s="164"/>
      <c r="AP1" s="21"/>
      <c r="AQ1" s="164" t="s">
        <v>284</v>
      </c>
      <c r="AR1" s="164"/>
      <c r="AS1" s="164"/>
      <c r="AT1" s="164"/>
      <c r="AU1" s="164"/>
      <c r="AV1" s="164"/>
      <c r="AX1" s="21"/>
      <c r="AY1" s="164" t="s">
        <v>284</v>
      </c>
      <c r="AZ1" s="164"/>
      <c r="BA1" s="164"/>
      <c r="BB1" s="164"/>
      <c r="BC1" s="164"/>
      <c r="BD1" s="164"/>
      <c r="BF1" s="21"/>
      <c r="BG1" s="164" t="s">
        <v>284</v>
      </c>
      <c r="BH1" s="164"/>
      <c r="BI1" s="164"/>
      <c r="BJ1" s="164"/>
      <c r="BK1" s="164"/>
      <c r="BL1" s="164"/>
      <c r="BN1" s="21"/>
      <c r="BO1" s="164" t="s">
        <v>284</v>
      </c>
      <c r="BP1" s="164"/>
      <c r="BQ1" s="164"/>
      <c r="BR1" s="164"/>
      <c r="BS1" s="164"/>
      <c r="BT1" s="164"/>
      <c r="BV1" s="21"/>
      <c r="BW1" s="164" t="s">
        <v>284</v>
      </c>
      <c r="BX1" s="164"/>
      <c r="BY1" s="164"/>
      <c r="BZ1" s="164"/>
      <c r="CA1" s="164"/>
      <c r="CB1" s="164"/>
      <c r="CD1" s="21"/>
      <c r="CE1" s="164" t="s">
        <v>284</v>
      </c>
      <c r="CF1" s="164"/>
      <c r="CG1" s="164"/>
      <c r="CH1" s="164"/>
      <c r="CI1" s="164"/>
      <c r="CJ1" s="164"/>
      <c r="CL1" s="21"/>
      <c r="CM1" s="164" t="s">
        <v>284</v>
      </c>
      <c r="CN1" s="164"/>
      <c r="CO1" s="164"/>
      <c r="CP1" s="164"/>
      <c r="CQ1" s="164"/>
      <c r="CR1" s="164"/>
      <c r="CT1" s="21"/>
      <c r="CU1" s="164" t="s">
        <v>284</v>
      </c>
      <c r="CV1" s="164"/>
      <c r="CW1" s="164"/>
      <c r="CX1" s="164"/>
      <c r="CY1" s="164"/>
      <c r="CZ1" s="164"/>
      <c r="DB1" s="21"/>
      <c r="DC1" s="164" t="s">
        <v>284</v>
      </c>
      <c r="DD1" s="164"/>
      <c r="DE1" s="164"/>
      <c r="DF1" s="164"/>
      <c r="DG1" s="164"/>
      <c r="DH1" s="164"/>
      <c r="DJ1" s="21"/>
      <c r="DK1" s="164" t="s">
        <v>284</v>
      </c>
      <c r="DL1" s="164"/>
      <c r="DM1" s="164"/>
      <c r="DN1" s="164"/>
      <c r="DO1" s="164"/>
      <c r="DP1" s="164"/>
      <c r="DR1" s="21"/>
      <c r="DS1" s="164" t="s">
        <v>284</v>
      </c>
      <c r="DT1" s="164"/>
      <c r="DU1" s="164"/>
      <c r="DV1" s="164"/>
      <c r="DW1" s="164"/>
      <c r="DX1" s="164"/>
      <c r="DZ1" s="21"/>
      <c r="EA1" s="164" t="s">
        <v>284</v>
      </c>
      <c r="EB1" s="164"/>
      <c r="EC1" s="164"/>
      <c r="ED1" s="164"/>
      <c r="EE1" s="164"/>
      <c r="EF1" s="164"/>
      <c r="EH1" s="21"/>
      <c r="EI1" s="164" t="s">
        <v>284</v>
      </c>
      <c r="EJ1" s="164"/>
      <c r="EK1" s="164"/>
      <c r="EL1" s="164"/>
      <c r="EM1" s="164"/>
      <c r="EN1" s="164"/>
      <c r="EP1" s="21"/>
      <c r="EQ1" s="164" t="s">
        <v>284</v>
      </c>
      <c r="ER1" s="164"/>
      <c r="ES1" s="164"/>
      <c r="ET1" s="164"/>
      <c r="EU1" s="164"/>
      <c r="EV1" s="164"/>
      <c r="EX1" s="21"/>
      <c r="EY1" s="164" t="s">
        <v>284</v>
      </c>
      <c r="EZ1" s="164"/>
      <c r="FA1" s="164"/>
      <c r="FB1" s="164"/>
      <c r="FC1" s="164"/>
      <c r="FD1" s="164"/>
      <c r="FF1" s="21"/>
      <c r="FG1" s="164" t="s">
        <v>284</v>
      </c>
      <c r="FH1" s="164"/>
      <c r="FI1" s="164"/>
      <c r="FJ1" s="164"/>
      <c r="FK1" s="164"/>
      <c r="FL1" s="164"/>
      <c r="FN1" s="21"/>
      <c r="FO1" s="164" t="s">
        <v>284</v>
      </c>
      <c r="FP1" s="164"/>
      <c r="FQ1" s="164"/>
      <c r="FR1" s="164"/>
      <c r="FS1" s="164"/>
      <c r="FT1" s="164"/>
      <c r="FV1" s="21"/>
      <c r="FW1" s="164" t="s">
        <v>284</v>
      </c>
      <c r="FX1" s="164"/>
      <c r="FY1" s="164"/>
      <c r="FZ1" s="164"/>
      <c r="GA1" s="164"/>
      <c r="GB1" s="164"/>
      <c r="GD1" s="21"/>
      <c r="GE1" s="164" t="s">
        <v>284</v>
      </c>
      <c r="GF1" s="164"/>
      <c r="GG1" s="164"/>
      <c r="GH1" s="164"/>
      <c r="GI1" s="164"/>
      <c r="GJ1" s="164"/>
      <c r="GL1" s="21"/>
      <c r="GM1" s="164" t="s">
        <v>284</v>
      </c>
      <c r="GN1" s="164"/>
      <c r="GO1" s="164"/>
      <c r="GP1" s="164"/>
      <c r="GQ1" s="164"/>
      <c r="GR1" s="164"/>
      <c r="GT1" s="21"/>
      <c r="GU1" s="164" t="s">
        <v>284</v>
      </c>
      <c r="GV1" s="164"/>
      <c r="GW1" s="164"/>
      <c r="GX1" s="164"/>
      <c r="GY1" s="164"/>
      <c r="GZ1" s="164"/>
      <c r="HB1" s="21"/>
      <c r="HC1" s="164" t="s">
        <v>284</v>
      </c>
      <c r="HD1" s="164"/>
      <c r="HE1" s="164"/>
      <c r="HF1" s="164"/>
      <c r="HG1" s="164"/>
      <c r="HH1" s="164"/>
      <c r="HJ1" s="21"/>
      <c r="HK1" s="164" t="s">
        <v>284</v>
      </c>
      <c r="HL1" s="164"/>
      <c r="HM1" s="164"/>
      <c r="HN1" s="164"/>
      <c r="HO1" s="164"/>
      <c r="HP1" s="164"/>
      <c r="HR1" s="21"/>
      <c r="HS1" s="164" t="s">
        <v>284</v>
      </c>
      <c r="HT1" s="164"/>
      <c r="HU1" s="164"/>
      <c r="HV1" s="164"/>
      <c r="HW1" s="164"/>
      <c r="HX1" s="164"/>
      <c r="HZ1" s="21"/>
      <c r="IA1" s="164" t="s">
        <v>284</v>
      </c>
      <c r="IB1" s="164"/>
      <c r="IC1" s="164"/>
      <c r="ID1" s="164"/>
      <c r="IE1" s="164"/>
      <c r="IF1" s="164"/>
      <c r="IH1" s="21"/>
      <c r="II1" s="164" t="s">
        <v>284</v>
      </c>
      <c r="IJ1" s="164"/>
      <c r="IK1" s="164"/>
      <c r="IL1" s="164"/>
      <c r="IM1" s="164"/>
      <c r="IN1" s="164"/>
      <c r="IP1" s="21"/>
      <c r="IQ1" s="164" t="s">
        <v>284</v>
      </c>
      <c r="IR1" s="164"/>
      <c r="IS1" s="164"/>
      <c r="IT1" s="164"/>
      <c r="IU1" s="164"/>
      <c r="IV1" s="164"/>
      <c r="IX1" s="21"/>
      <c r="IY1" s="164" t="s">
        <v>284</v>
      </c>
      <c r="IZ1" s="164"/>
      <c r="JA1" s="164"/>
      <c r="JB1" s="164"/>
      <c r="JC1" s="164"/>
      <c r="JD1" s="164"/>
      <c r="JF1" s="21"/>
      <c r="JG1" s="164" t="s">
        <v>284</v>
      </c>
      <c r="JH1" s="164"/>
      <c r="JI1" s="164"/>
      <c r="JJ1" s="164"/>
      <c r="JK1" s="164"/>
      <c r="JL1" s="164"/>
      <c r="JN1" s="21"/>
      <c r="JO1" s="164" t="s">
        <v>284</v>
      </c>
      <c r="JP1" s="164"/>
      <c r="JQ1" s="164"/>
      <c r="JR1" s="164"/>
      <c r="JS1" s="164"/>
      <c r="JT1" s="164"/>
      <c r="JV1" s="21"/>
      <c r="JW1" s="164" t="s">
        <v>284</v>
      </c>
      <c r="JX1" s="164"/>
      <c r="JY1" s="164"/>
      <c r="JZ1" s="164"/>
      <c r="KA1" s="164"/>
      <c r="KB1" s="164"/>
      <c r="KD1" s="21"/>
      <c r="KE1" s="164" t="s">
        <v>284</v>
      </c>
      <c r="KF1" s="164"/>
      <c r="KG1" s="164"/>
      <c r="KH1" s="164"/>
      <c r="KI1" s="164"/>
      <c r="KJ1" s="164"/>
      <c r="KL1" s="21"/>
      <c r="KM1" s="164" t="s">
        <v>284</v>
      </c>
      <c r="KN1" s="164"/>
      <c r="KO1" s="164"/>
      <c r="KP1" s="164"/>
      <c r="KQ1" s="164"/>
      <c r="KR1" s="164"/>
      <c r="KT1" s="21"/>
      <c r="KU1" s="164" t="s">
        <v>284</v>
      </c>
      <c r="KV1" s="164"/>
      <c r="KW1" s="164"/>
      <c r="KX1" s="164"/>
      <c r="KY1" s="164"/>
      <c r="KZ1" s="164"/>
      <c r="LB1" s="21"/>
      <c r="LC1" s="164" t="s">
        <v>284</v>
      </c>
      <c r="LD1" s="164"/>
      <c r="LE1" s="164"/>
      <c r="LF1" s="164"/>
      <c r="LG1" s="164"/>
      <c r="LH1" s="164"/>
      <c r="LJ1" s="21"/>
      <c r="LK1" s="164" t="s">
        <v>284</v>
      </c>
      <c r="LL1" s="164"/>
      <c r="LM1" s="164"/>
      <c r="LN1" s="164"/>
      <c r="LO1" s="164"/>
      <c r="LP1" s="164"/>
      <c r="LR1" s="21"/>
      <c r="LS1" s="164" t="s">
        <v>284</v>
      </c>
      <c r="LT1" s="164"/>
      <c r="LU1" s="164"/>
      <c r="LV1" s="164"/>
      <c r="LW1" s="164"/>
      <c r="LX1" s="164"/>
      <c r="LZ1" s="21"/>
      <c r="MA1" s="164" t="s">
        <v>284</v>
      </c>
      <c r="MB1" s="164"/>
      <c r="MC1" s="164"/>
      <c r="MD1" s="164"/>
      <c r="ME1" s="164"/>
      <c r="MF1" s="164"/>
      <c r="MH1" s="21"/>
      <c r="MI1" s="164" t="s">
        <v>284</v>
      </c>
      <c r="MJ1" s="164"/>
      <c r="MK1" s="164"/>
      <c r="ML1" s="164"/>
      <c r="MM1" s="164"/>
      <c r="MN1" s="164"/>
      <c r="MP1" s="21"/>
      <c r="MQ1" s="164" t="s">
        <v>284</v>
      </c>
      <c r="MR1" s="164"/>
      <c r="MS1" s="164"/>
      <c r="MT1" s="164"/>
      <c r="MU1" s="164"/>
      <c r="MV1" s="164"/>
      <c r="MX1" s="21"/>
      <c r="MY1" s="164" t="s">
        <v>284</v>
      </c>
      <c r="MZ1" s="164"/>
      <c r="NA1" s="164"/>
      <c r="NB1" s="164"/>
      <c r="NC1" s="164"/>
      <c r="ND1" s="164"/>
      <c r="NF1" s="21"/>
      <c r="NG1" s="164" t="s">
        <v>284</v>
      </c>
      <c r="NH1" s="164"/>
      <c r="NI1" s="164"/>
      <c r="NJ1" s="164"/>
      <c r="NK1" s="164"/>
      <c r="NL1" s="164"/>
      <c r="NN1" s="21"/>
      <c r="NO1" s="164" t="s">
        <v>284</v>
      </c>
      <c r="NP1" s="164"/>
      <c r="NQ1" s="164"/>
      <c r="NR1" s="164"/>
      <c r="NS1" s="164"/>
      <c r="NT1" s="164"/>
      <c r="NV1" s="21"/>
      <c r="NW1" s="164" t="s">
        <v>284</v>
      </c>
      <c r="NX1" s="164"/>
      <c r="NY1" s="164"/>
      <c r="NZ1" s="164"/>
      <c r="OA1" s="164"/>
      <c r="OB1" s="164"/>
      <c r="OD1" s="21"/>
      <c r="OE1" s="164" t="s">
        <v>284</v>
      </c>
      <c r="OF1" s="164"/>
      <c r="OG1" s="164"/>
      <c r="OH1" s="164"/>
      <c r="OI1" s="164"/>
      <c r="OJ1" s="164"/>
      <c r="OL1" s="21"/>
      <c r="OM1" s="164" t="s">
        <v>284</v>
      </c>
      <c r="ON1" s="164"/>
      <c r="OO1" s="164"/>
      <c r="OP1" s="164"/>
      <c r="OQ1" s="164"/>
      <c r="OR1" s="164"/>
      <c r="OT1" s="21"/>
      <c r="OU1" s="164" t="s">
        <v>284</v>
      </c>
      <c r="OV1" s="164"/>
      <c r="OW1" s="164"/>
      <c r="OX1" s="164"/>
      <c r="OY1" s="164"/>
      <c r="OZ1" s="164"/>
      <c r="PB1" s="21"/>
      <c r="PC1" s="164" t="s">
        <v>284</v>
      </c>
      <c r="PD1" s="164"/>
      <c r="PE1" s="164"/>
      <c r="PF1" s="164"/>
      <c r="PG1" s="164"/>
      <c r="PH1" s="164"/>
      <c r="PJ1" s="21"/>
      <c r="PK1" s="164" t="s">
        <v>284</v>
      </c>
      <c r="PL1" s="164"/>
      <c r="PM1" s="164"/>
      <c r="PN1" s="164"/>
      <c r="PO1" s="164"/>
      <c r="PP1" s="164"/>
      <c r="PR1" s="21"/>
      <c r="PS1" s="164" t="s">
        <v>284</v>
      </c>
      <c r="PT1" s="164"/>
      <c r="PU1" s="164"/>
      <c r="PV1" s="164"/>
      <c r="PW1" s="164"/>
      <c r="PX1" s="164"/>
      <c r="PZ1" s="21"/>
      <c r="QA1" s="164" t="s">
        <v>284</v>
      </c>
      <c r="QB1" s="164"/>
      <c r="QC1" s="164"/>
      <c r="QD1" s="164"/>
      <c r="QE1" s="164"/>
      <c r="QF1" s="164"/>
      <c r="QH1" s="21"/>
      <c r="QI1" s="164" t="s">
        <v>284</v>
      </c>
      <c r="QJ1" s="164"/>
      <c r="QK1" s="164"/>
      <c r="QL1" s="164"/>
      <c r="QM1" s="164"/>
      <c r="QN1" s="164"/>
      <c r="QP1" s="21"/>
      <c r="QQ1" s="164" t="s">
        <v>284</v>
      </c>
      <c r="QR1" s="164"/>
      <c r="QS1" s="164"/>
      <c r="QT1" s="164"/>
      <c r="QU1" s="164"/>
      <c r="QV1" s="164"/>
      <c r="QX1" s="21"/>
      <c r="QY1" s="164" t="s">
        <v>284</v>
      </c>
      <c r="QZ1" s="164"/>
      <c r="RA1" s="164"/>
      <c r="RB1" s="164"/>
      <c r="RC1" s="164"/>
      <c r="RD1" s="164"/>
      <c r="RF1" s="21"/>
      <c r="RG1" s="164" t="s">
        <v>284</v>
      </c>
      <c r="RH1" s="164"/>
      <c r="RI1" s="164"/>
      <c r="RJ1" s="164"/>
      <c r="RK1" s="164"/>
      <c r="RL1" s="164"/>
      <c r="RN1" s="21"/>
      <c r="RO1" s="164" t="s">
        <v>284</v>
      </c>
      <c r="RP1" s="164"/>
      <c r="RQ1" s="164"/>
      <c r="RR1" s="164"/>
      <c r="RS1" s="164"/>
      <c r="RT1" s="164"/>
      <c r="RV1" s="21"/>
      <c r="RW1" s="164" t="s">
        <v>284</v>
      </c>
      <c r="RX1" s="164"/>
      <c r="RY1" s="164"/>
      <c r="RZ1" s="164"/>
      <c r="SA1" s="164"/>
      <c r="SB1" s="164"/>
      <c r="SD1" s="21"/>
      <c r="SE1" s="164" t="s">
        <v>284</v>
      </c>
      <c r="SF1" s="164"/>
      <c r="SG1" s="164"/>
      <c r="SH1" s="164"/>
      <c r="SI1" s="164"/>
      <c r="SJ1" s="164"/>
      <c r="SL1" s="21"/>
      <c r="SM1" s="164" t="s">
        <v>284</v>
      </c>
      <c r="SN1" s="164"/>
      <c r="SO1" s="164"/>
      <c r="SP1" s="164"/>
      <c r="SQ1" s="164"/>
      <c r="SR1" s="164"/>
      <c r="ST1" s="21"/>
      <c r="SU1" s="164" t="s">
        <v>284</v>
      </c>
      <c r="SV1" s="164"/>
      <c r="SW1" s="164"/>
      <c r="SX1" s="164"/>
      <c r="SY1" s="164"/>
      <c r="SZ1" s="164"/>
      <c r="TB1" s="21"/>
      <c r="TC1" s="164" t="s">
        <v>284</v>
      </c>
      <c r="TD1" s="164"/>
      <c r="TE1" s="164"/>
      <c r="TF1" s="164"/>
      <c r="TG1" s="164"/>
      <c r="TH1" s="164"/>
      <c r="TJ1" s="21"/>
      <c r="TK1" s="164" t="s">
        <v>284</v>
      </c>
      <c r="TL1" s="164"/>
      <c r="TM1" s="164"/>
      <c r="TN1" s="164"/>
      <c r="TO1" s="164"/>
      <c r="TP1" s="164"/>
      <c r="TR1" s="21"/>
      <c r="TS1" s="164" t="s">
        <v>284</v>
      </c>
      <c r="TT1" s="164"/>
      <c r="TU1" s="164"/>
      <c r="TV1" s="164"/>
      <c r="TW1" s="164"/>
      <c r="TX1" s="164"/>
      <c r="TZ1" s="21"/>
      <c r="UA1" s="164" t="s">
        <v>284</v>
      </c>
      <c r="UB1" s="164"/>
      <c r="UC1" s="164"/>
      <c r="UD1" s="164"/>
      <c r="UE1" s="164"/>
      <c r="UF1" s="164"/>
      <c r="UH1" s="21"/>
      <c r="UI1" s="164" t="s">
        <v>284</v>
      </c>
      <c r="UJ1" s="164"/>
      <c r="UK1" s="164"/>
      <c r="UL1" s="164"/>
      <c r="UM1" s="164"/>
      <c r="UN1" s="164"/>
      <c r="UP1" s="21"/>
      <c r="UQ1" s="164" t="s">
        <v>284</v>
      </c>
      <c r="UR1" s="164"/>
      <c r="US1" s="164"/>
      <c r="UT1" s="164"/>
      <c r="UU1" s="164"/>
      <c r="UV1" s="164"/>
      <c r="UX1" s="21"/>
      <c r="UY1" s="164" t="s">
        <v>284</v>
      </c>
      <c r="UZ1" s="164"/>
      <c r="VA1" s="164"/>
      <c r="VB1" s="164"/>
      <c r="VC1" s="164"/>
      <c r="VD1" s="164"/>
      <c r="VF1" s="21"/>
      <c r="VG1" s="164" t="s">
        <v>284</v>
      </c>
      <c r="VH1" s="164"/>
      <c r="VI1" s="164"/>
      <c r="VJ1" s="164"/>
      <c r="VK1" s="164"/>
      <c r="VL1" s="164"/>
      <c r="VN1" s="21"/>
      <c r="VO1" s="164" t="s">
        <v>284</v>
      </c>
      <c r="VP1" s="164"/>
      <c r="VQ1" s="164"/>
      <c r="VR1" s="164"/>
      <c r="VS1" s="164"/>
      <c r="VT1" s="164"/>
      <c r="VV1" s="21"/>
      <c r="VW1" s="164" t="s">
        <v>284</v>
      </c>
      <c r="VX1" s="164"/>
      <c r="VY1" s="164"/>
      <c r="VZ1" s="164"/>
      <c r="WA1" s="164"/>
      <c r="WB1" s="164"/>
      <c r="WD1" s="21"/>
      <c r="WE1" s="164" t="s">
        <v>284</v>
      </c>
      <c r="WF1" s="164"/>
      <c r="WG1" s="164"/>
      <c r="WH1" s="164"/>
      <c r="WI1" s="164"/>
      <c r="WJ1" s="164"/>
      <c r="WL1" s="21"/>
      <c r="WM1" s="164" t="s">
        <v>284</v>
      </c>
      <c r="WN1" s="164"/>
      <c r="WO1" s="164"/>
      <c r="WP1" s="164"/>
      <c r="WQ1" s="164"/>
      <c r="WR1" s="164"/>
      <c r="WT1" s="21"/>
      <c r="WU1" s="164" t="s">
        <v>284</v>
      </c>
      <c r="WV1" s="164"/>
      <c r="WW1" s="164"/>
      <c r="WX1" s="164"/>
      <c r="WY1" s="164"/>
      <c r="WZ1" s="164"/>
      <c r="XB1" s="21"/>
      <c r="XC1" s="164" t="s">
        <v>284</v>
      </c>
      <c r="XD1" s="164"/>
      <c r="XE1" s="164"/>
      <c r="XF1" s="164"/>
      <c r="XG1" s="164"/>
      <c r="XH1" s="164"/>
      <c r="XJ1" s="21"/>
      <c r="XK1" s="164" t="s">
        <v>284</v>
      </c>
      <c r="XL1" s="164"/>
      <c r="XM1" s="164"/>
      <c r="XN1" s="164"/>
      <c r="XO1" s="164"/>
      <c r="XP1" s="164"/>
      <c r="XR1" s="21"/>
      <c r="XS1" s="164" t="s">
        <v>284</v>
      </c>
      <c r="XT1" s="164"/>
      <c r="XU1" s="164"/>
      <c r="XV1" s="164"/>
      <c r="XW1" s="164"/>
      <c r="XX1" s="164"/>
      <c r="XZ1" s="21"/>
      <c r="YA1" s="164" t="s">
        <v>284</v>
      </c>
      <c r="YB1" s="164"/>
      <c r="YC1" s="164"/>
      <c r="YD1" s="164"/>
      <c r="YE1" s="164"/>
      <c r="YF1" s="164"/>
      <c r="YH1" s="21"/>
      <c r="YI1" s="164" t="s">
        <v>284</v>
      </c>
      <c r="YJ1" s="164"/>
      <c r="YK1" s="164"/>
      <c r="YL1" s="164"/>
      <c r="YM1" s="164"/>
      <c r="YN1" s="164"/>
      <c r="YP1" s="21"/>
      <c r="YQ1" s="164" t="s">
        <v>284</v>
      </c>
      <c r="YR1" s="164"/>
      <c r="YS1" s="164"/>
      <c r="YT1" s="164"/>
      <c r="YU1" s="164"/>
      <c r="YV1" s="164"/>
      <c r="YX1" s="21"/>
      <c r="YY1" s="164" t="s">
        <v>284</v>
      </c>
      <c r="YZ1" s="164"/>
      <c r="ZA1" s="164"/>
      <c r="ZB1" s="164"/>
      <c r="ZC1" s="164"/>
      <c r="ZD1" s="164"/>
      <c r="ZF1" s="21"/>
      <c r="ZG1" s="164" t="s">
        <v>284</v>
      </c>
      <c r="ZH1" s="164"/>
      <c r="ZI1" s="164"/>
      <c r="ZJ1" s="164"/>
      <c r="ZK1" s="164"/>
      <c r="ZL1" s="164"/>
      <c r="ZN1" s="21"/>
      <c r="ZO1" s="164" t="s">
        <v>284</v>
      </c>
      <c r="ZP1" s="164"/>
      <c r="ZQ1" s="164"/>
      <c r="ZR1" s="164"/>
      <c r="ZS1" s="164"/>
      <c r="ZT1" s="164"/>
      <c r="ZV1" s="21"/>
      <c r="ZW1" s="164" t="s">
        <v>284</v>
      </c>
      <c r="ZX1" s="164"/>
      <c r="ZY1" s="164"/>
      <c r="ZZ1" s="164"/>
      <c r="AAA1" s="164"/>
      <c r="AAB1" s="164"/>
      <c r="AAD1" s="21"/>
      <c r="AAE1" s="164" t="s">
        <v>284</v>
      </c>
      <c r="AAF1" s="164"/>
      <c r="AAG1" s="164"/>
      <c r="AAH1" s="164"/>
      <c r="AAI1" s="164"/>
      <c r="AAJ1" s="164"/>
      <c r="AAL1" s="21"/>
      <c r="AAM1" s="164" t="s">
        <v>284</v>
      </c>
      <c r="AAN1" s="164"/>
      <c r="AAO1" s="164"/>
      <c r="AAP1" s="164"/>
      <c r="AAQ1" s="164"/>
      <c r="AAR1" s="164"/>
      <c r="AAT1" s="21"/>
      <c r="AAU1" s="164" t="s">
        <v>284</v>
      </c>
      <c r="AAV1" s="164"/>
      <c r="AAW1" s="164"/>
      <c r="AAX1" s="164"/>
      <c r="AAY1" s="164"/>
      <c r="AAZ1" s="164"/>
      <c r="ABB1" s="21"/>
      <c r="ABC1" s="164" t="s">
        <v>284</v>
      </c>
      <c r="ABD1" s="164"/>
      <c r="ABE1" s="164"/>
      <c r="ABF1" s="164"/>
      <c r="ABG1" s="164"/>
      <c r="ABH1" s="164"/>
      <c r="ABJ1" s="21"/>
      <c r="ABK1" s="164" t="s">
        <v>284</v>
      </c>
      <c r="ABL1" s="164"/>
      <c r="ABM1" s="164"/>
      <c r="ABN1" s="164"/>
      <c r="ABO1" s="164"/>
      <c r="ABP1" s="164"/>
      <c r="ABR1" s="21"/>
      <c r="ABS1" s="164" t="s">
        <v>284</v>
      </c>
      <c r="ABT1" s="164"/>
      <c r="ABU1" s="164"/>
      <c r="ABV1" s="164"/>
      <c r="ABW1" s="164"/>
      <c r="ABX1" s="164"/>
      <c r="ABZ1" s="21"/>
      <c r="ACA1" s="164" t="s">
        <v>284</v>
      </c>
      <c r="ACB1" s="164"/>
      <c r="ACC1" s="164"/>
      <c r="ACD1" s="164"/>
      <c r="ACE1" s="164"/>
      <c r="ACF1" s="164"/>
      <c r="ACH1" s="21"/>
      <c r="ACI1" s="164" t="s">
        <v>284</v>
      </c>
      <c r="ACJ1" s="164"/>
      <c r="ACK1" s="164"/>
      <c r="ACL1" s="164"/>
      <c r="ACM1" s="164"/>
      <c r="ACN1" s="164"/>
      <c r="ACP1" s="21"/>
      <c r="ACQ1" s="164" t="s">
        <v>284</v>
      </c>
      <c r="ACR1" s="164"/>
      <c r="ACS1" s="164"/>
      <c r="ACT1" s="164"/>
      <c r="ACU1" s="164"/>
      <c r="ACV1" s="164"/>
      <c r="ACX1" s="21"/>
      <c r="ACY1" s="164" t="s">
        <v>284</v>
      </c>
      <c r="ACZ1" s="164"/>
      <c r="ADA1" s="164"/>
      <c r="ADB1" s="164"/>
      <c r="ADC1" s="164"/>
      <c r="ADD1" s="164"/>
      <c r="ADF1" s="21"/>
      <c r="ADG1" s="164" t="s">
        <v>284</v>
      </c>
      <c r="ADH1" s="164"/>
      <c r="ADI1" s="164"/>
      <c r="ADJ1" s="164"/>
      <c r="ADK1" s="164"/>
      <c r="ADL1" s="164"/>
      <c r="ADN1" s="21"/>
      <c r="ADO1" s="164" t="s">
        <v>284</v>
      </c>
      <c r="ADP1" s="164"/>
      <c r="ADQ1" s="164"/>
      <c r="ADR1" s="164"/>
      <c r="ADS1" s="164"/>
      <c r="ADT1" s="164"/>
    </row>
    <row r="2" spans="2:800" ht="22.15" customHeight="1" x14ac:dyDescent="0.25"/>
    <row r="3" spans="2:800" ht="33.75" customHeight="1" x14ac:dyDescent="0.25">
      <c r="C3" s="194">
        <f>Загальне!$E$5</f>
        <v>0</v>
      </c>
      <c r="D3" s="195"/>
      <c r="E3" s="195"/>
      <c r="K3" s="194">
        <f>Загальне!$E$5</f>
        <v>0</v>
      </c>
      <c r="L3" s="195"/>
      <c r="M3" s="195"/>
      <c r="S3" s="194">
        <f>Загальне!$E$5</f>
        <v>0</v>
      </c>
      <c r="T3" s="195"/>
      <c r="U3" s="195"/>
      <c r="AA3" s="194">
        <f>Загальне!$E$5</f>
        <v>0</v>
      </c>
      <c r="AB3" s="195"/>
      <c r="AC3" s="195"/>
      <c r="AI3" s="194">
        <f>Загальне!$E$5</f>
        <v>0</v>
      </c>
      <c r="AJ3" s="195"/>
      <c r="AK3" s="195"/>
      <c r="AQ3" s="194">
        <f>Загальне!$E$5</f>
        <v>0</v>
      </c>
      <c r="AR3" s="195"/>
      <c r="AS3" s="195"/>
      <c r="AY3" s="194">
        <f>Загальне!$E$5</f>
        <v>0</v>
      </c>
      <c r="AZ3" s="195"/>
      <c r="BA3" s="195"/>
      <c r="BG3" s="194">
        <f>Загальне!$E$5</f>
        <v>0</v>
      </c>
      <c r="BH3" s="195"/>
      <c r="BI3" s="195"/>
      <c r="BO3" s="194">
        <f>Загальне!$E$5</f>
        <v>0</v>
      </c>
      <c r="BP3" s="195"/>
      <c r="BQ3" s="195"/>
      <c r="BW3" s="194">
        <f>Загальне!$E$5</f>
        <v>0</v>
      </c>
      <c r="BX3" s="195"/>
      <c r="BY3" s="195"/>
      <c r="CE3" s="194">
        <f>Загальне!$E$5</f>
        <v>0</v>
      </c>
      <c r="CF3" s="195"/>
      <c r="CG3" s="195"/>
      <c r="CM3" s="194">
        <f>Загальне!$E$5</f>
        <v>0</v>
      </c>
      <c r="CN3" s="195"/>
      <c r="CO3" s="195"/>
      <c r="CU3" s="194">
        <f>Загальне!$E$5</f>
        <v>0</v>
      </c>
      <c r="CV3" s="195"/>
      <c r="CW3" s="195"/>
      <c r="DC3" s="194">
        <f>Загальне!$E$5</f>
        <v>0</v>
      </c>
      <c r="DD3" s="195"/>
      <c r="DE3" s="195"/>
      <c r="DK3" s="194">
        <f>Загальне!$E$5</f>
        <v>0</v>
      </c>
      <c r="DL3" s="195"/>
      <c r="DM3" s="195"/>
      <c r="DS3" s="194">
        <f>Загальне!$E$5</f>
        <v>0</v>
      </c>
      <c r="DT3" s="195"/>
      <c r="DU3" s="195"/>
      <c r="EA3" s="194">
        <f>Загальне!$E$5</f>
        <v>0</v>
      </c>
      <c r="EB3" s="195"/>
      <c r="EC3" s="195"/>
      <c r="EI3" s="194">
        <f>Загальне!$E$5</f>
        <v>0</v>
      </c>
      <c r="EJ3" s="195"/>
      <c r="EK3" s="195"/>
      <c r="EQ3" s="194">
        <f>Загальне!$E$5</f>
        <v>0</v>
      </c>
      <c r="ER3" s="195"/>
      <c r="ES3" s="195"/>
      <c r="EY3" s="194">
        <f>Загальне!$E$5</f>
        <v>0</v>
      </c>
      <c r="EZ3" s="195"/>
      <c r="FA3" s="195"/>
      <c r="FG3" s="194">
        <f>Загальне!$E$5</f>
        <v>0</v>
      </c>
      <c r="FH3" s="195"/>
      <c r="FI3" s="195"/>
      <c r="FO3" s="194">
        <f>Загальне!$E$5</f>
        <v>0</v>
      </c>
      <c r="FP3" s="195"/>
      <c r="FQ3" s="195"/>
      <c r="FW3" s="194">
        <f>Загальне!$E$5</f>
        <v>0</v>
      </c>
      <c r="FX3" s="195"/>
      <c r="FY3" s="195"/>
      <c r="GE3" s="194">
        <f>Загальне!$E$5</f>
        <v>0</v>
      </c>
      <c r="GF3" s="195"/>
      <c r="GG3" s="195"/>
      <c r="GM3" s="194">
        <f>Загальне!$E$5</f>
        <v>0</v>
      </c>
      <c r="GN3" s="195"/>
      <c r="GO3" s="195"/>
      <c r="GU3" s="194">
        <f>Загальне!$E$5</f>
        <v>0</v>
      </c>
      <c r="GV3" s="195"/>
      <c r="GW3" s="195"/>
      <c r="HC3" s="194">
        <f>Загальне!$E$5</f>
        <v>0</v>
      </c>
      <c r="HD3" s="195"/>
      <c r="HE3" s="195"/>
      <c r="HK3" s="194">
        <f>Загальне!$E$5</f>
        <v>0</v>
      </c>
      <c r="HL3" s="195"/>
      <c r="HM3" s="195"/>
      <c r="HS3" s="194">
        <f>Загальне!$E$5</f>
        <v>0</v>
      </c>
      <c r="HT3" s="195"/>
      <c r="HU3" s="195"/>
      <c r="IA3" s="194">
        <f>Загальне!$E$5</f>
        <v>0</v>
      </c>
      <c r="IB3" s="195"/>
      <c r="IC3" s="195"/>
      <c r="II3" s="194">
        <f>Загальне!$E$5</f>
        <v>0</v>
      </c>
      <c r="IJ3" s="195"/>
      <c r="IK3" s="195"/>
      <c r="IQ3" s="194">
        <f>Загальне!$E$5</f>
        <v>0</v>
      </c>
      <c r="IR3" s="195"/>
      <c r="IS3" s="195"/>
      <c r="IY3" s="194">
        <f>Загальне!$E$5</f>
        <v>0</v>
      </c>
      <c r="IZ3" s="195"/>
      <c r="JA3" s="195"/>
      <c r="JG3" s="194">
        <f>Загальне!$E$5</f>
        <v>0</v>
      </c>
      <c r="JH3" s="195"/>
      <c r="JI3" s="195"/>
      <c r="JO3" s="194">
        <f>Загальне!$E$5</f>
        <v>0</v>
      </c>
      <c r="JP3" s="195"/>
      <c r="JQ3" s="195"/>
      <c r="JW3" s="194">
        <f>Загальне!$E$5</f>
        <v>0</v>
      </c>
      <c r="JX3" s="195"/>
      <c r="JY3" s="195"/>
      <c r="KE3" s="194">
        <f>Загальне!$E$5</f>
        <v>0</v>
      </c>
      <c r="KF3" s="195"/>
      <c r="KG3" s="195"/>
      <c r="KM3" s="194">
        <f>Загальне!$E$5</f>
        <v>0</v>
      </c>
      <c r="KN3" s="195"/>
      <c r="KO3" s="195"/>
      <c r="KU3" s="194">
        <f>Загальне!$E$5</f>
        <v>0</v>
      </c>
      <c r="KV3" s="195"/>
      <c r="KW3" s="195"/>
      <c r="LC3" s="194">
        <f>Загальне!$E$5</f>
        <v>0</v>
      </c>
      <c r="LD3" s="195"/>
      <c r="LE3" s="195"/>
      <c r="LK3" s="194">
        <f>Загальне!$E$5</f>
        <v>0</v>
      </c>
      <c r="LL3" s="195"/>
      <c r="LM3" s="195"/>
      <c r="LS3" s="194">
        <f>Загальне!$E$5</f>
        <v>0</v>
      </c>
      <c r="LT3" s="195"/>
      <c r="LU3" s="195"/>
      <c r="MA3" s="194">
        <f>Загальне!$E$5</f>
        <v>0</v>
      </c>
      <c r="MB3" s="195"/>
      <c r="MC3" s="195"/>
      <c r="MI3" s="194">
        <f>Загальне!$E$5</f>
        <v>0</v>
      </c>
      <c r="MJ3" s="195"/>
      <c r="MK3" s="195"/>
      <c r="MQ3" s="194">
        <f>Загальне!$E$5</f>
        <v>0</v>
      </c>
      <c r="MR3" s="195"/>
      <c r="MS3" s="195"/>
      <c r="MY3" s="194">
        <f>Загальне!$E$5</f>
        <v>0</v>
      </c>
      <c r="MZ3" s="195"/>
      <c r="NA3" s="195"/>
      <c r="NG3" s="194">
        <f>Загальне!$E$5</f>
        <v>0</v>
      </c>
      <c r="NH3" s="195"/>
      <c r="NI3" s="195"/>
      <c r="NO3" s="194">
        <f>Загальне!$E$5</f>
        <v>0</v>
      </c>
      <c r="NP3" s="195"/>
      <c r="NQ3" s="195"/>
      <c r="NW3" s="194">
        <f>Загальне!$E$5</f>
        <v>0</v>
      </c>
      <c r="NX3" s="195"/>
      <c r="NY3" s="195"/>
      <c r="OE3" s="194">
        <f>Загальне!$E$5</f>
        <v>0</v>
      </c>
      <c r="OF3" s="195"/>
      <c r="OG3" s="195"/>
      <c r="OM3" s="194">
        <f>Загальне!$E$5</f>
        <v>0</v>
      </c>
      <c r="ON3" s="195"/>
      <c r="OO3" s="195"/>
      <c r="OU3" s="194">
        <f>Загальне!$E$5</f>
        <v>0</v>
      </c>
      <c r="OV3" s="195"/>
      <c r="OW3" s="195"/>
      <c r="PC3" s="194">
        <f>Загальне!$E$5</f>
        <v>0</v>
      </c>
      <c r="PD3" s="195"/>
      <c r="PE3" s="195"/>
      <c r="PK3" s="194">
        <f>Загальне!$E$5</f>
        <v>0</v>
      </c>
      <c r="PL3" s="195"/>
      <c r="PM3" s="195"/>
      <c r="PS3" s="194">
        <f>Загальне!$E$5</f>
        <v>0</v>
      </c>
      <c r="PT3" s="195"/>
      <c r="PU3" s="195"/>
      <c r="QA3" s="194">
        <f>Загальне!$E$5</f>
        <v>0</v>
      </c>
      <c r="QB3" s="195"/>
      <c r="QC3" s="195"/>
      <c r="QI3" s="194">
        <f>Загальне!$E$5</f>
        <v>0</v>
      </c>
      <c r="QJ3" s="195"/>
      <c r="QK3" s="195"/>
      <c r="QQ3" s="194">
        <f>Загальне!$E$5</f>
        <v>0</v>
      </c>
      <c r="QR3" s="195"/>
      <c r="QS3" s="195"/>
      <c r="QY3" s="194">
        <f>Загальне!$E$5</f>
        <v>0</v>
      </c>
      <c r="QZ3" s="195"/>
      <c r="RA3" s="195"/>
      <c r="RG3" s="194">
        <f>Загальне!$E$5</f>
        <v>0</v>
      </c>
      <c r="RH3" s="195"/>
      <c r="RI3" s="195"/>
      <c r="RO3" s="194">
        <f>Загальне!$E$5</f>
        <v>0</v>
      </c>
      <c r="RP3" s="195"/>
      <c r="RQ3" s="195"/>
      <c r="RW3" s="194">
        <f>Загальне!$E$5</f>
        <v>0</v>
      </c>
      <c r="RX3" s="195"/>
      <c r="RY3" s="195"/>
      <c r="SE3" s="194">
        <f>Загальне!$E$5</f>
        <v>0</v>
      </c>
      <c r="SF3" s="195"/>
      <c r="SG3" s="195"/>
      <c r="SM3" s="194">
        <f>Загальне!$E$5</f>
        <v>0</v>
      </c>
      <c r="SN3" s="195"/>
      <c r="SO3" s="195"/>
      <c r="SU3" s="194">
        <f>Загальне!$E$5</f>
        <v>0</v>
      </c>
      <c r="SV3" s="195"/>
      <c r="SW3" s="195"/>
      <c r="TC3" s="194">
        <f>Загальне!$E$5</f>
        <v>0</v>
      </c>
      <c r="TD3" s="195"/>
      <c r="TE3" s="195"/>
      <c r="TK3" s="194">
        <f>Загальне!$E$5</f>
        <v>0</v>
      </c>
      <c r="TL3" s="195"/>
      <c r="TM3" s="195"/>
      <c r="TS3" s="194">
        <f>Загальне!$E$5</f>
        <v>0</v>
      </c>
      <c r="TT3" s="195"/>
      <c r="TU3" s="195"/>
      <c r="UA3" s="194">
        <f>Загальне!$E$5</f>
        <v>0</v>
      </c>
      <c r="UB3" s="195"/>
      <c r="UC3" s="195"/>
      <c r="UI3" s="194">
        <f>Загальне!$E$5</f>
        <v>0</v>
      </c>
      <c r="UJ3" s="195"/>
      <c r="UK3" s="195"/>
      <c r="UQ3" s="194">
        <f>Загальне!$E$5</f>
        <v>0</v>
      </c>
      <c r="UR3" s="195"/>
      <c r="US3" s="195"/>
      <c r="UY3" s="194">
        <f>Загальне!$E$5</f>
        <v>0</v>
      </c>
      <c r="UZ3" s="195"/>
      <c r="VA3" s="195"/>
      <c r="VG3" s="194">
        <f>Загальне!$E$5</f>
        <v>0</v>
      </c>
      <c r="VH3" s="195"/>
      <c r="VI3" s="195"/>
      <c r="VO3" s="194">
        <f>Загальне!$E$5</f>
        <v>0</v>
      </c>
      <c r="VP3" s="195"/>
      <c r="VQ3" s="195"/>
      <c r="VW3" s="194">
        <f>Загальне!$E$5</f>
        <v>0</v>
      </c>
      <c r="VX3" s="195"/>
      <c r="VY3" s="195"/>
      <c r="WE3" s="194">
        <f>Загальне!$E$5</f>
        <v>0</v>
      </c>
      <c r="WF3" s="195"/>
      <c r="WG3" s="195"/>
      <c r="WM3" s="194">
        <f>Загальне!$E$5</f>
        <v>0</v>
      </c>
      <c r="WN3" s="195"/>
      <c r="WO3" s="195"/>
      <c r="WU3" s="194">
        <f>Загальне!$E$5</f>
        <v>0</v>
      </c>
      <c r="WV3" s="195"/>
      <c r="WW3" s="195"/>
      <c r="XC3" s="194">
        <f>Загальне!$E$5</f>
        <v>0</v>
      </c>
      <c r="XD3" s="195"/>
      <c r="XE3" s="195"/>
      <c r="XK3" s="194">
        <f>Загальне!$E$5</f>
        <v>0</v>
      </c>
      <c r="XL3" s="195"/>
      <c r="XM3" s="195"/>
      <c r="XS3" s="194">
        <f>Загальне!$E$5</f>
        <v>0</v>
      </c>
      <c r="XT3" s="195"/>
      <c r="XU3" s="195"/>
      <c r="YA3" s="194">
        <f>Загальне!$E$5</f>
        <v>0</v>
      </c>
      <c r="YB3" s="195"/>
      <c r="YC3" s="195"/>
      <c r="YI3" s="194">
        <f>Загальне!$E$5</f>
        <v>0</v>
      </c>
      <c r="YJ3" s="195"/>
      <c r="YK3" s="195"/>
      <c r="YQ3" s="194">
        <f>Загальне!$E$5</f>
        <v>0</v>
      </c>
      <c r="YR3" s="195"/>
      <c r="YS3" s="195"/>
      <c r="YY3" s="194">
        <f>Загальне!$E$5</f>
        <v>0</v>
      </c>
      <c r="YZ3" s="195"/>
      <c r="ZA3" s="195"/>
      <c r="ZG3" s="194">
        <f>Загальне!$E$5</f>
        <v>0</v>
      </c>
      <c r="ZH3" s="195"/>
      <c r="ZI3" s="195"/>
      <c r="ZO3" s="194">
        <f>Загальне!$E$5</f>
        <v>0</v>
      </c>
      <c r="ZP3" s="195"/>
      <c r="ZQ3" s="195"/>
      <c r="ZW3" s="194">
        <f>Загальне!$E$5</f>
        <v>0</v>
      </c>
      <c r="ZX3" s="195"/>
      <c r="ZY3" s="195"/>
      <c r="AAE3" s="194">
        <f>Загальне!$E$5</f>
        <v>0</v>
      </c>
      <c r="AAF3" s="195"/>
      <c r="AAG3" s="195"/>
      <c r="AAM3" s="194">
        <f>Загальне!$E$5</f>
        <v>0</v>
      </c>
      <c r="AAN3" s="195"/>
      <c r="AAO3" s="195"/>
      <c r="AAU3" s="194">
        <f>Загальне!$E$5</f>
        <v>0</v>
      </c>
      <c r="AAV3" s="195"/>
      <c r="AAW3" s="195"/>
      <c r="ABC3" s="194">
        <f>Загальне!$E$5</f>
        <v>0</v>
      </c>
      <c r="ABD3" s="195"/>
      <c r="ABE3" s="195"/>
      <c r="ABK3" s="194">
        <f>Загальне!$E$5</f>
        <v>0</v>
      </c>
      <c r="ABL3" s="195"/>
      <c r="ABM3" s="195"/>
      <c r="ABS3" s="194">
        <f>Загальне!$E$5</f>
        <v>0</v>
      </c>
      <c r="ABT3" s="195"/>
      <c r="ABU3" s="195"/>
      <c r="ACA3" s="194">
        <f>Загальне!$E$5</f>
        <v>0</v>
      </c>
      <c r="ACB3" s="195"/>
      <c r="ACC3" s="195"/>
      <c r="ACI3" s="194">
        <f>Загальне!$E$5</f>
        <v>0</v>
      </c>
      <c r="ACJ3" s="195"/>
      <c r="ACK3" s="195"/>
      <c r="ACQ3" s="194">
        <f>Загальне!$E$5</f>
        <v>0</v>
      </c>
      <c r="ACR3" s="195"/>
      <c r="ACS3" s="195"/>
      <c r="ACY3" s="194">
        <f>Загальне!$E$5</f>
        <v>0</v>
      </c>
      <c r="ACZ3" s="195"/>
      <c r="ADA3" s="195"/>
      <c r="ADG3" s="194">
        <f>Загальне!$E$5</f>
        <v>0</v>
      </c>
      <c r="ADH3" s="195"/>
      <c r="ADI3" s="195"/>
      <c r="ADO3" s="194">
        <f>Загальне!$E$5</f>
        <v>0</v>
      </c>
      <c r="ADP3" s="195"/>
      <c r="ADQ3" s="195"/>
    </row>
    <row r="4" spans="2:800" ht="38.450000000000003" customHeight="1" x14ac:dyDescent="0.25">
      <c r="C4" s="194">
        <f>Загальне!$E$18</f>
        <v>0</v>
      </c>
      <c r="D4" s="195"/>
      <c r="E4" s="195"/>
      <c r="K4" s="194">
        <f>Загальне!$E$18</f>
        <v>0</v>
      </c>
      <c r="L4" s="195"/>
      <c r="M4" s="195"/>
      <c r="S4" s="194">
        <f>Загальне!$E$18</f>
        <v>0</v>
      </c>
      <c r="T4" s="195"/>
      <c r="U4" s="195"/>
      <c r="AA4" s="194">
        <f>Загальне!$E$18</f>
        <v>0</v>
      </c>
      <c r="AB4" s="195"/>
      <c r="AC4" s="195"/>
      <c r="AI4" s="194">
        <f>Загальне!$E$18</f>
        <v>0</v>
      </c>
      <c r="AJ4" s="195"/>
      <c r="AK4" s="195"/>
      <c r="AQ4" s="194">
        <f>Загальне!$E$18</f>
        <v>0</v>
      </c>
      <c r="AR4" s="195"/>
      <c r="AS4" s="195"/>
      <c r="AY4" s="194">
        <f>Загальне!$E$18</f>
        <v>0</v>
      </c>
      <c r="AZ4" s="195"/>
      <c r="BA4" s="195"/>
      <c r="BG4" s="194">
        <f>Загальне!$E$18</f>
        <v>0</v>
      </c>
      <c r="BH4" s="195"/>
      <c r="BI4" s="195"/>
      <c r="BO4" s="194">
        <f>Загальне!$E$18</f>
        <v>0</v>
      </c>
      <c r="BP4" s="195"/>
      <c r="BQ4" s="195"/>
      <c r="BW4" s="194">
        <f>Загальне!$E$18</f>
        <v>0</v>
      </c>
      <c r="BX4" s="195"/>
      <c r="BY4" s="195"/>
      <c r="CE4" s="194">
        <f>Загальне!$E$18</f>
        <v>0</v>
      </c>
      <c r="CF4" s="195"/>
      <c r="CG4" s="195"/>
      <c r="CM4" s="194">
        <f>Загальне!$E$18</f>
        <v>0</v>
      </c>
      <c r="CN4" s="195"/>
      <c r="CO4" s="195"/>
      <c r="CU4" s="194">
        <f>Загальне!$E$18</f>
        <v>0</v>
      </c>
      <c r="CV4" s="195"/>
      <c r="CW4" s="195"/>
      <c r="DC4" s="194">
        <f>Загальне!$E$18</f>
        <v>0</v>
      </c>
      <c r="DD4" s="195"/>
      <c r="DE4" s="195"/>
      <c r="DK4" s="194">
        <f>Загальне!$E$18</f>
        <v>0</v>
      </c>
      <c r="DL4" s="195"/>
      <c r="DM4" s="195"/>
      <c r="DS4" s="194">
        <f>Загальне!$E$18</f>
        <v>0</v>
      </c>
      <c r="DT4" s="195"/>
      <c r="DU4" s="195"/>
      <c r="EA4" s="194">
        <f>Загальне!$E$18</f>
        <v>0</v>
      </c>
      <c r="EB4" s="195"/>
      <c r="EC4" s="195"/>
      <c r="EI4" s="194">
        <f>Загальне!$E$18</f>
        <v>0</v>
      </c>
      <c r="EJ4" s="195"/>
      <c r="EK4" s="195"/>
      <c r="EQ4" s="194">
        <f>Загальне!$E$18</f>
        <v>0</v>
      </c>
      <c r="ER4" s="195"/>
      <c r="ES4" s="195"/>
      <c r="EY4" s="194">
        <f>Загальне!$E$18</f>
        <v>0</v>
      </c>
      <c r="EZ4" s="195"/>
      <c r="FA4" s="195"/>
      <c r="FG4" s="194">
        <f>Загальне!$E$18</f>
        <v>0</v>
      </c>
      <c r="FH4" s="195"/>
      <c r="FI4" s="195"/>
      <c r="FO4" s="194">
        <f>Загальне!$E$18</f>
        <v>0</v>
      </c>
      <c r="FP4" s="195"/>
      <c r="FQ4" s="195"/>
      <c r="FW4" s="194">
        <f>Загальне!$E$18</f>
        <v>0</v>
      </c>
      <c r="FX4" s="195"/>
      <c r="FY4" s="195"/>
      <c r="GE4" s="194">
        <f>Загальне!$E$18</f>
        <v>0</v>
      </c>
      <c r="GF4" s="195"/>
      <c r="GG4" s="195"/>
      <c r="GM4" s="194">
        <f>Загальне!$E$18</f>
        <v>0</v>
      </c>
      <c r="GN4" s="195"/>
      <c r="GO4" s="195"/>
      <c r="GU4" s="194">
        <f>Загальне!$E$18</f>
        <v>0</v>
      </c>
      <c r="GV4" s="195"/>
      <c r="GW4" s="195"/>
      <c r="HC4" s="194">
        <f>Загальне!$E$18</f>
        <v>0</v>
      </c>
      <c r="HD4" s="195"/>
      <c r="HE4" s="195"/>
      <c r="HK4" s="194">
        <f>Загальне!$E$18</f>
        <v>0</v>
      </c>
      <c r="HL4" s="195"/>
      <c r="HM4" s="195"/>
      <c r="HS4" s="194">
        <f>Загальне!$E$18</f>
        <v>0</v>
      </c>
      <c r="HT4" s="195"/>
      <c r="HU4" s="195"/>
      <c r="IA4" s="194">
        <f>Загальне!$E$18</f>
        <v>0</v>
      </c>
      <c r="IB4" s="195"/>
      <c r="IC4" s="195"/>
      <c r="II4" s="194">
        <f>Загальне!$E$18</f>
        <v>0</v>
      </c>
      <c r="IJ4" s="195"/>
      <c r="IK4" s="195"/>
      <c r="IQ4" s="194">
        <f>Загальне!$E$18</f>
        <v>0</v>
      </c>
      <c r="IR4" s="195"/>
      <c r="IS4" s="195"/>
      <c r="IY4" s="194">
        <f>Загальне!$E$18</f>
        <v>0</v>
      </c>
      <c r="IZ4" s="195"/>
      <c r="JA4" s="195"/>
      <c r="JG4" s="194">
        <f>Загальне!$E$18</f>
        <v>0</v>
      </c>
      <c r="JH4" s="195"/>
      <c r="JI4" s="195"/>
      <c r="JO4" s="194">
        <f>Загальне!$E$18</f>
        <v>0</v>
      </c>
      <c r="JP4" s="195"/>
      <c r="JQ4" s="195"/>
      <c r="JW4" s="194">
        <f>Загальне!$E$18</f>
        <v>0</v>
      </c>
      <c r="JX4" s="195"/>
      <c r="JY4" s="195"/>
      <c r="KE4" s="194">
        <f>Загальне!$E$18</f>
        <v>0</v>
      </c>
      <c r="KF4" s="195"/>
      <c r="KG4" s="195"/>
      <c r="KM4" s="194">
        <f>Загальне!$E$18</f>
        <v>0</v>
      </c>
      <c r="KN4" s="195"/>
      <c r="KO4" s="195"/>
      <c r="KU4" s="194">
        <f>Загальне!$E$18</f>
        <v>0</v>
      </c>
      <c r="KV4" s="195"/>
      <c r="KW4" s="195"/>
      <c r="LC4" s="194">
        <f>Загальне!$E$18</f>
        <v>0</v>
      </c>
      <c r="LD4" s="195"/>
      <c r="LE4" s="195"/>
      <c r="LK4" s="194">
        <f>Загальне!$E$18</f>
        <v>0</v>
      </c>
      <c r="LL4" s="195"/>
      <c r="LM4" s="195"/>
      <c r="LS4" s="194">
        <f>Загальне!$E$18</f>
        <v>0</v>
      </c>
      <c r="LT4" s="195"/>
      <c r="LU4" s="195"/>
      <c r="MA4" s="194">
        <f>Загальне!$E$18</f>
        <v>0</v>
      </c>
      <c r="MB4" s="195"/>
      <c r="MC4" s="195"/>
      <c r="MI4" s="194">
        <f>Загальне!$E$18</f>
        <v>0</v>
      </c>
      <c r="MJ4" s="195"/>
      <c r="MK4" s="195"/>
      <c r="MQ4" s="194">
        <f>Загальне!$E$18</f>
        <v>0</v>
      </c>
      <c r="MR4" s="195"/>
      <c r="MS4" s="195"/>
      <c r="MY4" s="194">
        <f>Загальне!$E$18</f>
        <v>0</v>
      </c>
      <c r="MZ4" s="195"/>
      <c r="NA4" s="195"/>
      <c r="NG4" s="194">
        <f>Загальне!$E$18</f>
        <v>0</v>
      </c>
      <c r="NH4" s="195"/>
      <c r="NI4" s="195"/>
      <c r="NO4" s="194">
        <f>Загальне!$E$18</f>
        <v>0</v>
      </c>
      <c r="NP4" s="195"/>
      <c r="NQ4" s="195"/>
      <c r="NW4" s="194">
        <f>Загальне!$E$18</f>
        <v>0</v>
      </c>
      <c r="NX4" s="195"/>
      <c r="NY4" s="195"/>
      <c r="OE4" s="194">
        <f>Загальне!$E$18</f>
        <v>0</v>
      </c>
      <c r="OF4" s="195"/>
      <c r="OG4" s="195"/>
      <c r="OM4" s="194">
        <f>Загальне!$E$18</f>
        <v>0</v>
      </c>
      <c r="ON4" s="195"/>
      <c r="OO4" s="195"/>
      <c r="OU4" s="194">
        <f>Загальне!$E$18</f>
        <v>0</v>
      </c>
      <c r="OV4" s="195"/>
      <c r="OW4" s="195"/>
      <c r="PC4" s="194">
        <f>Загальне!$E$18</f>
        <v>0</v>
      </c>
      <c r="PD4" s="195"/>
      <c r="PE4" s="195"/>
      <c r="PK4" s="194">
        <f>Загальне!$E$18</f>
        <v>0</v>
      </c>
      <c r="PL4" s="195"/>
      <c r="PM4" s="195"/>
      <c r="PS4" s="194">
        <f>Загальне!$E$18</f>
        <v>0</v>
      </c>
      <c r="PT4" s="195"/>
      <c r="PU4" s="195"/>
      <c r="QA4" s="194">
        <f>Загальне!$E$18</f>
        <v>0</v>
      </c>
      <c r="QB4" s="195"/>
      <c r="QC4" s="195"/>
      <c r="QI4" s="194">
        <f>Загальне!$E$18</f>
        <v>0</v>
      </c>
      <c r="QJ4" s="195"/>
      <c r="QK4" s="195"/>
      <c r="QQ4" s="194">
        <f>Загальне!$E$18</f>
        <v>0</v>
      </c>
      <c r="QR4" s="195"/>
      <c r="QS4" s="195"/>
      <c r="QY4" s="194">
        <f>Загальне!$E$18</f>
        <v>0</v>
      </c>
      <c r="QZ4" s="195"/>
      <c r="RA4" s="195"/>
      <c r="RG4" s="194">
        <f>Загальне!$E$18</f>
        <v>0</v>
      </c>
      <c r="RH4" s="195"/>
      <c r="RI4" s="195"/>
      <c r="RO4" s="194">
        <f>Загальне!$E$18</f>
        <v>0</v>
      </c>
      <c r="RP4" s="195"/>
      <c r="RQ4" s="195"/>
      <c r="RW4" s="194">
        <f>Загальне!$E$18</f>
        <v>0</v>
      </c>
      <c r="RX4" s="195"/>
      <c r="RY4" s="195"/>
      <c r="SE4" s="194">
        <f>Загальне!$E$18</f>
        <v>0</v>
      </c>
      <c r="SF4" s="195"/>
      <c r="SG4" s="195"/>
      <c r="SM4" s="194">
        <f>Загальне!$E$18</f>
        <v>0</v>
      </c>
      <c r="SN4" s="195"/>
      <c r="SO4" s="195"/>
      <c r="SU4" s="194">
        <f>Загальне!$E$18</f>
        <v>0</v>
      </c>
      <c r="SV4" s="195"/>
      <c r="SW4" s="195"/>
      <c r="TC4" s="194">
        <f>Загальне!$E$18</f>
        <v>0</v>
      </c>
      <c r="TD4" s="195"/>
      <c r="TE4" s="195"/>
      <c r="TK4" s="194">
        <f>Загальне!$E$18</f>
        <v>0</v>
      </c>
      <c r="TL4" s="195"/>
      <c r="TM4" s="195"/>
      <c r="TS4" s="194">
        <f>Загальне!$E$18</f>
        <v>0</v>
      </c>
      <c r="TT4" s="195"/>
      <c r="TU4" s="195"/>
      <c r="UA4" s="194">
        <f>Загальне!$E$18</f>
        <v>0</v>
      </c>
      <c r="UB4" s="195"/>
      <c r="UC4" s="195"/>
      <c r="UI4" s="194">
        <f>Загальне!$E$18</f>
        <v>0</v>
      </c>
      <c r="UJ4" s="195"/>
      <c r="UK4" s="195"/>
      <c r="UQ4" s="194">
        <f>Загальне!$E$18</f>
        <v>0</v>
      </c>
      <c r="UR4" s="195"/>
      <c r="US4" s="195"/>
      <c r="UY4" s="194">
        <f>Загальне!$E$18</f>
        <v>0</v>
      </c>
      <c r="UZ4" s="195"/>
      <c r="VA4" s="195"/>
      <c r="VG4" s="194">
        <f>Загальне!$E$18</f>
        <v>0</v>
      </c>
      <c r="VH4" s="195"/>
      <c r="VI4" s="195"/>
      <c r="VO4" s="194">
        <f>Загальне!$E$18</f>
        <v>0</v>
      </c>
      <c r="VP4" s="195"/>
      <c r="VQ4" s="195"/>
      <c r="VW4" s="194">
        <f>Загальне!$E$18</f>
        <v>0</v>
      </c>
      <c r="VX4" s="195"/>
      <c r="VY4" s="195"/>
      <c r="WE4" s="194">
        <f>Загальне!$E$18</f>
        <v>0</v>
      </c>
      <c r="WF4" s="195"/>
      <c r="WG4" s="195"/>
      <c r="WM4" s="194">
        <f>Загальне!$E$18</f>
        <v>0</v>
      </c>
      <c r="WN4" s="195"/>
      <c r="WO4" s="195"/>
      <c r="WU4" s="194">
        <f>Загальне!$E$18</f>
        <v>0</v>
      </c>
      <c r="WV4" s="195"/>
      <c r="WW4" s="195"/>
      <c r="XC4" s="194">
        <f>Загальне!$E$18</f>
        <v>0</v>
      </c>
      <c r="XD4" s="195"/>
      <c r="XE4" s="195"/>
      <c r="XK4" s="194">
        <f>Загальне!$E$18</f>
        <v>0</v>
      </c>
      <c r="XL4" s="195"/>
      <c r="XM4" s="195"/>
      <c r="XS4" s="194">
        <f>Загальне!$E$18</f>
        <v>0</v>
      </c>
      <c r="XT4" s="195"/>
      <c r="XU4" s="195"/>
      <c r="YA4" s="194">
        <f>Загальне!$E$18</f>
        <v>0</v>
      </c>
      <c r="YB4" s="195"/>
      <c r="YC4" s="195"/>
      <c r="YI4" s="194">
        <f>Загальне!$E$18</f>
        <v>0</v>
      </c>
      <c r="YJ4" s="195"/>
      <c r="YK4" s="195"/>
      <c r="YQ4" s="194">
        <f>Загальне!$E$18</f>
        <v>0</v>
      </c>
      <c r="YR4" s="195"/>
      <c r="YS4" s="195"/>
      <c r="YY4" s="194">
        <f>Загальне!$E$18</f>
        <v>0</v>
      </c>
      <c r="YZ4" s="195"/>
      <c r="ZA4" s="195"/>
      <c r="ZG4" s="194">
        <f>Загальне!$E$18</f>
        <v>0</v>
      </c>
      <c r="ZH4" s="195"/>
      <c r="ZI4" s="195"/>
      <c r="ZO4" s="194">
        <f>Загальне!$E$18</f>
        <v>0</v>
      </c>
      <c r="ZP4" s="195"/>
      <c r="ZQ4" s="195"/>
      <c r="ZW4" s="194">
        <f>Загальне!$E$18</f>
        <v>0</v>
      </c>
      <c r="ZX4" s="195"/>
      <c r="ZY4" s="195"/>
      <c r="AAE4" s="194">
        <f>Загальне!$E$18</f>
        <v>0</v>
      </c>
      <c r="AAF4" s="195"/>
      <c r="AAG4" s="195"/>
      <c r="AAM4" s="194">
        <f>Загальне!$E$18</f>
        <v>0</v>
      </c>
      <c r="AAN4" s="195"/>
      <c r="AAO4" s="195"/>
      <c r="AAU4" s="194">
        <f>Загальне!$E$18</f>
        <v>0</v>
      </c>
      <c r="AAV4" s="195"/>
      <c r="AAW4" s="195"/>
      <c r="ABC4" s="194">
        <f>Загальне!$E$18</f>
        <v>0</v>
      </c>
      <c r="ABD4" s="195"/>
      <c r="ABE4" s="195"/>
      <c r="ABK4" s="194">
        <f>Загальне!$E$18</f>
        <v>0</v>
      </c>
      <c r="ABL4" s="195"/>
      <c r="ABM4" s="195"/>
      <c r="ABS4" s="194">
        <f>Загальне!$E$18</f>
        <v>0</v>
      </c>
      <c r="ABT4" s="195"/>
      <c r="ABU4" s="195"/>
      <c r="ACA4" s="194">
        <f>Загальне!$E$18</f>
        <v>0</v>
      </c>
      <c r="ACB4" s="195"/>
      <c r="ACC4" s="195"/>
      <c r="ACI4" s="194">
        <f>Загальне!$E$18</f>
        <v>0</v>
      </c>
      <c r="ACJ4" s="195"/>
      <c r="ACK4" s="195"/>
      <c r="ACQ4" s="194">
        <f>Загальне!$E$18</f>
        <v>0</v>
      </c>
      <c r="ACR4" s="195"/>
      <c r="ACS4" s="195"/>
      <c r="ACY4" s="194">
        <f>Загальне!$E$18</f>
        <v>0</v>
      </c>
      <c r="ACZ4" s="195"/>
      <c r="ADA4" s="195"/>
      <c r="ADG4" s="194">
        <f>Загальне!$E$18</f>
        <v>0</v>
      </c>
      <c r="ADH4" s="195"/>
      <c r="ADI4" s="195"/>
      <c r="ADO4" s="194">
        <f>Загальне!$E$18</f>
        <v>0</v>
      </c>
      <c r="ADP4" s="195"/>
      <c r="ADQ4" s="195"/>
    </row>
    <row r="5" spans="2:800" ht="18.75" x14ac:dyDescent="0.25">
      <c r="B5" s="196" t="s">
        <v>151</v>
      </c>
      <c r="C5" s="196"/>
      <c r="D5" s="196"/>
      <c r="E5" s="196"/>
      <c r="F5" s="196"/>
      <c r="G5" s="196"/>
      <c r="H5" s="196"/>
      <c r="J5" s="196" t="s">
        <v>151</v>
      </c>
      <c r="K5" s="196"/>
      <c r="L5" s="196"/>
      <c r="M5" s="196"/>
      <c r="N5" s="196"/>
      <c r="O5" s="196"/>
      <c r="P5" s="196"/>
      <c r="R5" s="196" t="s">
        <v>151</v>
      </c>
      <c r="S5" s="196"/>
      <c r="T5" s="196"/>
      <c r="U5" s="196"/>
      <c r="V5" s="196"/>
      <c r="W5" s="196"/>
      <c r="X5" s="196"/>
      <c r="Z5" s="196" t="s">
        <v>151</v>
      </c>
      <c r="AA5" s="196"/>
      <c r="AB5" s="196"/>
      <c r="AC5" s="196"/>
      <c r="AD5" s="196"/>
      <c r="AE5" s="196"/>
      <c r="AF5" s="196"/>
      <c r="AH5" s="196" t="s">
        <v>151</v>
      </c>
      <c r="AI5" s="196"/>
      <c r="AJ5" s="196"/>
      <c r="AK5" s="196"/>
      <c r="AL5" s="196"/>
      <c r="AM5" s="196"/>
      <c r="AN5" s="196"/>
      <c r="AP5" s="196" t="s">
        <v>151</v>
      </c>
      <c r="AQ5" s="196"/>
      <c r="AR5" s="196"/>
      <c r="AS5" s="196"/>
      <c r="AT5" s="196"/>
      <c r="AU5" s="196"/>
      <c r="AV5" s="196"/>
      <c r="AX5" s="196" t="s">
        <v>151</v>
      </c>
      <c r="AY5" s="196"/>
      <c r="AZ5" s="196"/>
      <c r="BA5" s="196"/>
      <c r="BB5" s="196"/>
      <c r="BC5" s="196"/>
      <c r="BD5" s="196"/>
      <c r="BF5" s="196" t="s">
        <v>151</v>
      </c>
      <c r="BG5" s="196"/>
      <c r="BH5" s="196"/>
      <c r="BI5" s="196"/>
      <c r="BJ5" s="196"/>
      <c r="BK5" s="196"/>
      <c r="BL5" s="196"/>
      <c r="BN5" s="196" t="s">
        <v>151</v>
      </c>
      <c r="BO5" s="196"/>
      <c r="BP5" s="196"/>
      <c r="BQ5" s="196"/>
      <c r="BR5" s="196"/>
      <c r="BS5" s="196"/>
      <c r="BT5" s="196"/>
      <c r="BV5" s="196" t="s">
        <v>151</v>
      </c>
      <c r="BW5" s="196"/>
      <c r="BX5" s="196"/>
      <c r="BY5" s="196"/>
      <c r="BZ5" s="196"/>
      <c r="CA5" s="196"/>
      <c r="CB5" s="196"/>
      <c r="CD5" s="196" t="s">
        <v>151</v>
      </c>
      <c r="CE5" s="196"/>
      <c r="CF5" s="196"/>
      <c r="CG5" s="196"/>
      <c r="CH5" s="196"/>
      <c r="CI5" s="196"/>
      <c r="CJ5" s="196"/>
      <c r="CL5" s="196" t="s">
        <v>151</v>
      </c>
      <c r="CM5" s="196"/>
      <c r="CN5" s="196"/>
      <c r="CO5" s="196"/>
      <c r="CP5" s="196"/>
      <c r="CQ5" s="196"/>
      <c r="CR5" s="196"/>
      <c r="CT5" s="196" t="s">
        <v>151</v>
      </c>
      <c r="CU5" s="196"/>
      <c r="CV5" s="196"/>
      <c r="CW5" s="196"/>
      <c r="CX5" s="196"/>
      <c r="CY5" s="196"/>
      <c r="CZ5" s="196"/>
      <c r="DB5" s="196" t="s">
        <v>151</v>
      </c>
      <c r="DC5" s="196"/>
      <c r="DD5" s="196"/>
      <c r="DE5" s="196"/>
      <c r="DF5" s="196"/>
      <c r="DG5" s="196"/>
      <c r="DH5" s="196"/>
      <c r="DJ5" s="196" t="s">
        <v>151</v>
      </c>
      <c r="DK5" s="196"/>
      <c r="DL5" s="196"/>
      <c r="DM5" s="196"/>
      <c r="DN5" s="196"/>
      <c r="DO5" s="196"/>
      <c r="DP5" s="196"/>
      <c r="DR5" s="196" t="s">
        <v>151</v>
      </c>
      <c r="DS5" s="196"/>
      <c r="DT5" s="196"/>
      <c r="DU5" s="196"/>
      <c r="DV5" s="196"/>
      <c r="DW5" s="196"/>
      <c r="DX5" s="196"/>
      <c r="DZ5" s="196" t="s">
        <v>151</v>
      </c>
      <c r="EA5" s="196"/>
      <c r="EB5" s="196"/>
      <c r="EC5" s="196"/>
      <c r="ED5" s="196"/>
      <c r="EE5" s="196"/>
      <c r="EF5" s="196"/>
      <c r="EH5" s="196" t="s">
        <v>151</v>
      </c>
      <c r="EI5" s="196"/>
      <c r="EJ5" s="196"/>
      <c r="EK5" s="196"/>
      <c r="EL5" s="196"/>
      <c r="EM5" s="196"/>
      <c r="EN5" s="196"/>
      <c r="EP5" s="196" t="s">
        <v>151</v>
      </c>
      <c r="EQ5" s="196"/>
      <c r="ER5" s="196"/>
      <c r="ES5" s="196"/>
      <c r="ET5" s="196"/>
      <c r="EU5" s="196"/>
      <c r="EV5" s="196"/>
      <c r="EX5" s="196" t="s">
        <v>151</v>
      </c>
      <c r="EY5" s="196"/>
      <c r="EZ5" s="196"/>
      <c r="FA5" s="196"/>
      <c r="FB5" s="196"/>
      <c r="FC5" s="196"/>
      <c r="FD5" s="196"/>
      <c r="FF5" s="196" t="s">
        <v>151</v>
      </c>
      <c r="FG5" s="196"/>
      <c r="FH5" s="196"/>
      <c r="FI5" s="196"/>
      <c r="FJ5" s="196"/>
      <c r="FK5" s="196"/>
      <c r="FL5" s="196"/>
      <c r="FN5" s="196" t="s">
        <v>151</v>
      </c>
      <c r="FO5" s="196"/>
      <c r="FP5" s="196"/>
      <c r="FQ5" s="196"/>
      <c r="FR5" s="196"/>
      <c r="FS5" s="196"/>
      <c r="FT5" s="196"/>
      <c r="FV5" s="196" t="s">
        <v>151</v>
      </c>
      <c r="FW5" s="196"/>
      <c r="FX5" s="196"/>
      <c r="FY5" s="196"/>
      <c r="FZ5" s="196"/>
      <c r="GA5" s="196"/>
      <c r="GB5" s="196"/>
      <c r="GD5" s="196" t="s">
        <v>151</v>
      </c>
      <c r="GE5" s="196"/>
      <c r="GF5" s="196"/>
      <c r="GG5" s="196"/>
      <c r="GH5" s="196"/>
      <c r="GI5" s="196"/>
      <c r="GJ5" s="196"/>
      <c r="GL5" s="196" t="s">
        <v>151</v>
      </c>
      <c r="GM5" s="196"/>
      <c r="GN5" s="196"/>
      <c r="GO5" s="196"/>
      <c r="GP5" s="196"/>
      <c r="GQ5" s="196"/>
      <c r="GR5" s="196"/>
      <c r="GT5" s="196" t="s">
        <v>151</v>
      </c>
      <c r="GU5" s="196"/>
      <c r="GV5" s="196"/>
      <c r="GW5" s="196"/>
      <c r="GX5" s="196"/>
      <c r="GY5" s="196"/>
      <c r="GZ5" s="196"/>
      <c r="HB5" s="196" t="s">
        <v>151</v>
      </c>
      <c r="HC5" s="196"/>
      <c r="HD5" s="196"/>
      <c r="HE5" s="196"/>
      <c r="HF5" s="196"/>
      <c r="HG5" s="196"/>
      <c r="HH5" s="196"/>
      <c r="HJ5" s="196" t="s">
        <v>151</v>
      </c>
      <c r="HK5" s="196"/>
      <c r="HL5" s="196"/>
      <c r="HM5" s="196"/>
      <c r="HN5" s="196"/>
      <c r="HO5" s="196"/>
      <c r="HP5" s="196"/>
      <c r="HR5" s="196" t="s">
        <v>151</v>
      </c>
      <c r="HS5" s="196"/>
      <c r="HT5" s="196"/>
      <c r="HU5" s="196"/>
      <c r="HV5" s="196"/>
      <c r="HW5" s="196"/>
      <c r="HX5" s="196"/>
      <c r="HZ5" s="196" t="s">
        <v>151</v>
      </c>
      <c r="IA5" s="196"/>
      <c r="IB5" s="196"/>
      <c r="IC5" s="196"/>
      <c r="ID5" s="196"/>
      <c r="IE5" s="196"/>
      <c r="IF5" s="196"/>
      <c r="IH5" s="196" t="s">
        <v>151</v>
      </c>
      <c r="II5" s="196"/>
      <c r="IJ5" s="196"/>
      <c r="IK5" s="196"/>
      <c r="IL5" s="196"/>
      <c r="IM5" s="196"/>
      <c r="IN5" s="196"/>
      <c r="IP5" s="196" t="s">
        <v>151</v>
      </c>
      <c r="IQ5" s="196"/>
      <c r="IR5" s="196"/>
      <c r="IS5" s="196"/>
      <c r="IT5" s="196"/>
      <c r="IU5" s="196"/>
      <c r="IV5" s="196"/>
      <c r="IX5" s="196" t="s">
        <v>151</v>
      </c>
      <c r="IY5" s="196"/>
      <c r="IZ5" s="196"/>
      <c r="JA5" s="196"/>
      <c r="JB5" s="196"/>
      <c r="JC5" s="196"/>
      <c r="JD5" s="196"/>
      <c r="JF5" s="196" t="s">
        <v>151</v>
      </c>
      <c r="JG5" s="196"/>
      <c r="JH5" s="196"/>
      <c r="JI5" s="196"/>
      <c r="JJ5" s="196"/>
      <c r="JK5" s="196"/>
      <c r="JL5" s="196"/>
      <c r="JN5" s="196" t="s">
        <v>151</v>
      </c>
      <c r="JO5" s="196"/>
      <c r="JP5" s="196"/>
      <c r="JQ5" s="196"/>
      <c r="JR5" s="196"/>
      <c r="JS5" s="196"/>
      <c r="JT5" s="196"/>
      <c r="JV5" s="196" t="s">
        <v>151</v>
      </c>
      <c r="JW5" s="196"/>
      <c r="JX5" s="196"/>
      <c r="JY5" s="196"/>
      <c r="JZ5" s="196"/>
      <c r="KA5" s="196"/>
      <c r="KB5" s="196"/>
      <c r="KD5" s="196" t="s">
        <v>151</v>
      </c>
      <c r="KE5" s="196"/>
      <c r="KF5" s="196"/>
      <c r="KG5" s="196"/>
      <c r="KH5" s="196"/>
      <c r="KI5" s="196"/>
      <c r="KJ5" s="196"/>
      <c r="KL5" s="196" t="s">
        <v>151</v>
      </c>
      <c r="KM5" s="196"/>
      <c r="KN5" s="196"/>
      <c r="KO5" s="196"/>
      <c r="KP5" s="196"/>
      <c r="KQ5" s="196"/>
      <c r="KR5" s="196"/>
      <c r="KT5" s="196" t="s">
        <v>151</v>
      </c>
      <c r="KU5" s="196"/>
      <c r="KV5" s="196"/>
      <c r="KW5" s="196"/>
      <c r="KX5" s="196"/>
      <c r="KY5" s="196"/>
      <c r="KZ5" s="196"/>
      <c r="LB5" s="196" t="s">
        <v>151</v>
      </c>
      <c r="LC5" s="196"/>
      <c r="LD5" s="196"/>
      <c r="LE5" s="196"/>
      <c r="LF5" s="196"/>
      <c r="LG5" s="196"/>
      <c r="LH5" s="196"/>
      <c r="LJ5" s="196" t="s">
        <v>151</v>
      </c>
      <c r="LK5" s="196"/>
      <c r="LL5" s="196"/>
      <c r="LM5" s="196"/>
      <c r="LN5" s="196"/>
      <c r="LO5" s="196"/>
      <c r="LP5" s="196"/>
      <c r="LR5" s="196" t="s">
        <v>151</v>
      </c>
      <c r="LS5" s="196"/>
      <c r="LT5" s="196"/>
      <c r="LU5" s="196"/>
      <c r="LV5" s="196"/>
      <c r="LW5" s="196"/>
      <c r="LX5" s="196"/>
      <c r="LZ5" s="196" t="s">
        <v>151</v>
      </c>
      <c r="MA5" s="196"/>
      <c r="MB5" s="196"/>
      <c r="MC5" s="196"/>
      <c r="MD5" s="196"/>
      <c r="ME5" s="196"/>
      <c r="MF5" s="196"/>
      <c r="MH5" s="196" t="s">
        <v>151</v>
      </c>
      <c r="MI5" s="196"/>
      <c r="MJ5" s="196"/>
      <c r="MK5" s="196"/>
      <c r="ML5" s="196"/>
      <c r="MM5" s="196"/>
      <c r="MN5" s="196"/>
      <c r="MP5" s="196" t="s">
        <v>151</v>
      </c>
      <c r="MQ5" s="196"/>
      <c r="MR5" s="196"/>
      <c r="MS5" s="196"/>
      <c r="MT5" s="196"/>
      <c r="MU5" s="196"/>
      <c r="MV5" s="196"/>
      <c r="MX5" s="196" t="s">
        <v>151</v>
      </c>
      <c r="MY5" s="196"/>
      <c r="MZ5" s="196"/>
      <c r="NA5" s="196"/>
      <c r="NB5" s="196"/>
      <c r="NC5" s="196"/>
      <c r="ND5" s="196"/>
      <c r="NF5" s="196" t="s">
        <v>151</v>
      </c>
      <c r="NG5" s="196"/>
      <c r="NH5" s="196"/>
      <c r="NI5" s="196"/>
      <c r="NJ5" s="196"/>
      <c r="NK5" s="196"/>
      <c r="NL5" s="196"/>
      <c r="NN5" s="196" t="s">
        <v>151</v>
      </c>
      <c r="NO5" s="196"/>
      <c r="NP5" s="196"/>
      <c r="NQ5" s="196"/>
      <c r="NR5" s="196"/>
      <c r="NS5" s="196"/>
      <c r="NT5" s="196"/>
      <c r="NV5" s="196" t="s">
        <v>151</v>
      </c>
      <c r="NW5" s="196"/>
      <c r="NX5" s="196"/>
      <c r="NY5" s="196"/>
      <c r="NZ5" s="196"/>
      <c r="OA5" s="196"/>
      <c r="OB5" s="196"/>
      <c r="OD5" s="196" t="s">
        <v>151</v>
      </c>
      <c r="OE5" s="196"/>
      <c r="OF5" s="196"/>
      <c r="OG5" s="196"/>
      <c r="OH5" s="196"/>
      <c r="OI5" s="196"/>
      <c r="OJ5" s="196"/>
      <c r="OL5" s="196" t="s">
        <v>151</v>
      </c>
      <c r="OM5" s="196"/>
      <c r="ON5" s="196"/>
      <c r="OO5" s="196"/>
      <c r="OP5" s="196"/>
      <c r="OQ5" s="196"/>
      <c r="OR5" s="196"/>
      <c r="OT5" s="196" t="s">
        <v>151</v>
      </c>
      <c r="OU5" s="196"/>
      <c r="OV5" s="196"/>
      <c r="OW5" s="196"/>
      <c r="OX5" s="196"/>
      <c r="OY5" s="196"/>
      <c r="OZ5" s="196"/>
      <c r="PB5" s="196" t="s">
        <v>151</v>
      </c>
      <c r="PC5" s="196"/>
      <c r="PD5" s="196"/>
      <c r="PE5" s="196"/>
      <c r="PF5" s="196"/>
      <c r="PG5" s="196"/>
      <c r="PH5" s="196"/>
      <c r="PJ5" s="196" t="s">
        <v>151</v>
      </c>
      <c r="PK5" s="196"/>
      <c r="PL5" s="196"/>
      <c r="PM5" s="196"/>
      <c r="PN5" s="196"/>
      <c r="PO5" s="196"/>
      <c r="PP5" s="196"/>
      <c r="PR5" s="196" t="s">
        <v>151</v>
      </c>
      <c r="PS5" s="196"/>
      <c r="PT5" s="196"/>
      <c r="PU5" s="196"/>
      <c r="PV5" s="196"/>
      <c r="PW5" s="196"/>
      <c r="PX5" s="196"/>
      <c r="PZ5" s="196" t="s">
        <v>151</v>
      </c>
      <c r="QA5" s="196"/>
      <c r="QB5" s="196"/>
      <c r="QC5" s="196"/>
      <c r="QD5" s="196"/>
      <c r="QE5" s="196"/>
      <c r="QF5" s="196"/>
      <c r="QH5" s="196" t="s">
        <v>151</v>
      </c>
      <c r="QI5" s="196"/>
      <c r="QJ5" s="196"/>
      <c r="QK5" s="196"/>
      <c r="QL5" s="196"/>
      <c r="QM5" s="196"/>
      <c r="QN5" s="196"/>
      <c r="QP5" s="196" t="s">
        <v>151</v>
      </c>
      <c r="QQ5" s="196"/>
      <c r="QR5" s="196"/>
      <c r="QS5" s="196"/>
      <c r="QT5" s="196"/>
      <c r="QU5" s="196"/>
      <c r="QV5" s="196"/>
      <c r="QX5" s="196" t="s">
        <v>151</v>
      </c>
      <c r="QY5" s="196"/>
      <c r="QZ5" s="196"/>
      <c r="RA5" s="196"/>
      <c r="RB5" s="196"/>
      <c r="RC5" s="196"/>
      <c r="RD5" s="196"/>
      <c r="RF5" s="196" t="s">
        <v>151</v>
      </c>
      <c r="RG5" s="196"/>
      <c r="RH5" s="196"/>
      <c r="RI5" s="196"/>
      <c r="RJ5" s="196"/>
      <c r="RK5" s="196"/>
      <c r="RL5" s="196"/>
      <c r="RN5" s="196" t="s">
        <v>151</v>
      </c>
      <c r="RO5" s="196"/>
      <c r="RP5" s="196"/>
      <c r="RQ5" s="196"/>
      <c r="RR5" s="196"/>
      <c r="RS5" s="196"/>
      <c r="RT5" s="196"/>
      <c r="RV5" s="196" t="s">
        <v>151</v>
      </c>
      <c r="RW5" s="196"/>
      <c r="RX5" s="196"/>
      <c r="RY5" s="196"/>
      <c r="RZ5" s="196"/>
      <c r="SA5" s="196"/>
      <c r="SB5" s="196"/>
      <c r="SD5" s="196" t="s">
        <v>151</v>
      </c>
      <c r="SE5" s="196"/>
      <c r="SF5" s="196"/>
      <c r="SG5" s="196"/>
      <c r="SH5" s="196"/>
      <c r="SI5" s="196"/>
      <c r="SJ5" s="196"/>
      <c r="SL5" s="196" t="s">
        <v>151</v>
      </c>
      <c r="SM5" s="196"/>
      <c r="SN5" s="196"/>
      <c r="SO5" s="196"/>
      <c r="SP5" s="196"/>
      <c r="SQ5" s="196"/>
      <c r="SR5" s="196"/>
      <c r="ST5" s="196" t="s">
        <v>151</v>
      </c>
      <c r="SU5" s="196"/>
      <c r="SV5" s="196"/>
      <c r="SW5" s="196"/>
      <c r="SX5" s="196"/>
      <c r="SY5" s="196"/>
      <c r="SZ5" s="196"/>
      <c r="TB5" s="196" t="s">
        <v>151</v>
      </c>
      <c r="TC5" s="196"/>
      <c r="TD5" s="196"/>
      <c r="TE5" s="196"/>
      <c r="TF5" s="196"/>
      <c r="TG5" s="196"/>
      <c r="TH5" s="196"/>
      <c r="TJ5" s="196" t="s">
        <v>151</v>
      </c>
      <c r="TK5" s="196"/>
      <c r="TL5" s="196"/>
      <c r="TM5" s="196"/>
      <c r="TN5" s="196"/>
      <c r="TO5" s="196"/>
      <c r="TP5" s="196"/>
      <c r="TR5" s="196" t="s">
        <v>151</v>
      </c>
      <c r="TS5" s="196"/>
      <c r="TT5" s="196"/>
      <c r="TU5" s="196"/>
      <c r="TV5" s="196"/>
      <c r="TW5" s="196"/>
      <c r="TX5" s="196"/>
      <c r="TZ5" s="196" t="s">
        <v>151</v>
      </c>
      <c r="UA5" s="196"/>
      <c r="UB5" s="196"/>
      <c r="UC5" s="196"/>
      <c r="UD5" s="196"/>
      <c r="UE5" s="196"/>
      <c r="UF5" s="196"/>
      <c r="UH5" s="196" t="s">
        <v>151</v>
      </c>
      <c r="UI5" s="196"/>
      <c r="UJ5" s="196"/>
      <c r="UK5" s="196"/>
      <c r="UL5" s="196"/>
      <c r="UM5" s="196"/>
      <c r="UN5" s="196"/>
      <c r="UP5" s="196" t="s">
        <v>151</v>
      </c>
      <c r="UQ5" s="196"/>
      <c r="UR5" s="196"/>
      <c r="US5" s="196"/>
      <c r="UT5" s="196"/>
      <c r="UU5" s="196"/>
      <c r="UV5" s="196"/>
      <c r="UX5" s="196" t="s">
        <v>151</v>
      </c>
      <c r="UY5" s="196"/>
      <c r="UZ5" s="196"/>
      <c r="VA5" s="196"/>
      <c r="VB5" s="196"/>
      <c r="VC5" s="196"/>
      <c r="VD5" s="196"/>
      <c r="VF5" s="196" t="s">
        <v>151</v>
      </c>
      <c r="VG5" s="196"/>
      <c r="VH5" s="196"/>
      <c r="VI5" s="196"/>
      <c r="VJ5" s="196"/>
      <c r="VK5" s="196"/>
      <c r="VL5" s="196"/>
      <c r="VN5" s="196" t="s">
        <v>151</v>
      </c>
      <c r="VO5" s="196"/>
      <c r="VP5" s="196"/>
      <c r="VQ5" s="196"/>
      <c r="VR5" s="196"/>
      <c r="VS5" s="196"/>
      <c r="VT5" s="196"/>
      <c r="VV5" s="196" t="s">
        <v>151</v>
      </c>
      <c r="VW5" s="196"/>
      <c r="VX5" s="196"/>
      <c r="VY5" s="196"/>
      <c r="VZ5" s="196"/>
      <c r="WA5" s="196"/>
      <c r="WB5" s="196"/>
      <c r="WD5" s="196" t="s">
        <v>151</v>
      </c>
      <c r="WE5" s="196"/>
      <c r="WF5" s="196"/>
      <c r="WG5" s="196"/>
      <c r="WH5" s="196"/>
      <c r="WI5" s="196"/>
      <c r="WJ5" s="196"/>
      <c r="WL5" s="196" t="s">
        <v>151</v>
      </c>
      <c r="WM5" s="196"/>
      <c r="WN5" s="196"/>
      <c r="WO5" s="196"/>
      <c r="WP5" s="196"/>
      <c r="WQ5" s="196"/>
      <c r="WR5" s="196"/>
      <c r="WT5" s="196" t="s">
        <v>151</v>
      </c>
      <c r="WU5" s="196"/>
      <c r="WV5" s="196"/>
      <c r="WW5" s="196"/>
      <c r="WX5" s="196"/>
      <c r="WY5" s="196"/>
      <c r="WZ5" s="196"/>
      <c r="XB5" s="196" t="s">
        <v>151</v>
      </c>
      <c r="XC5" s="196"/>
      <c r="XD5" s="196"/>
      <c r="XE5" s="196"/>
      <c r="XF5" s="196"/>
      <c r="XG5" s="196"/>
      <c r="XH5" s="196"/>
      <c r="XJ5" s="196" t="s">
        <v>151</v>
      </c>
      <c r="XK5" s="196"/>
      <c r="XL5" s="196"/>
      <c r="XM5" s="196"/>
      <c r="XN5" s="196"/>
      <c r="XO5" s="196"/>
      <c r="XP5" s="196"/>
      <c r="XR5" s="196" t="s">
        <v>151</v>
      </c>
      <c r="XS5" s="196"/>
      <c r="XT5" s="196"/>
      <c r="XU5" s="196"/>
      <c r="XV5" s="196"/>
      <c r="XW5" s="196"/>
      <c r="XX5" s="196"/>
      <c r="XZ5" s="196" t="s">
        <v>151</v>
      </c>
      <c r="YA5" s="196"/>
      <c r="YB5" s="196"/>
      <c r="YC5" s="196"/>
      <c r="YD5" s="196"/>
      <c r="YE5" s="196"/>
      <c r="YF5" s="196"/>
      <c r="YH5" s="196" t="s">
        <v>151</v>
      </c>
      <c r="YI5" s="196"/>
      <c r="YJ5" s="196"/>
      <c r="YK5" s="196"/>
      <c r="YL5" s="196"/>
      <c r="YM5" s="196"/>
      <c r="YN5" s="196"/>
      <c r="YP5" s="196" t="s">
        <v>151</v>
      </c>
      <c r="YQ5" s="196"/>
      <c r="YR5" s="196"/>
      <c r="YS5" s="196"/>
      <c r="YT5" s="196"/>
      <c r="YU5" s="196"/>
      <c r="YV5" s="196"/>
      <c r="YX5" s="196" t="s">
        <v>151</v>
      </c>
      <c r="YY5" s="196"/>
      <c r="YZ5" s="196"/>
      <c r="ZA5" s="196"/>
      <c r="ZB5" s="196"/>
      <c r="ZC5" s="196"/>
      <c r="ZD5" s="196"/>
      <c r="ZF5" s="196" t="s">
        <v>151</v>
      </c>
      <c r="ZG5" s="196"/>
      <c r="ZH5" s="196"/>
      <c r="ZI5" s="196"/>
      <c r="ZJ5" s="196"/>
      <c r="ZK5" s="196"/>
      <c r="ZL5" s="196"/>
      <c r="ZN5" s="196" t="s">
        <v>151</v>
      </c>
      <c r="ZO5" s="196"/>
      <c r="ZP5" s="196"/>
      <c r="ZQ5" s="196"/>
      <c r="ZR5" s="196"/>
      <c r="ZS5" s="196"/>
      <c r="ZT5" s="196"/>
      <c r="ZV5" s="196" t="s">
        <v>151</v>
      </c>
      <c r="ZW5" s="196"/>
      <c r="ZX5" s="196"/>
      <c r="ZY5" s="196"/>
      <c r="ZZ5" s="196"/>
      <c r="AAA5" s="196"/>
      <c r="AAB5" s="196"/>
      <c r="AAD5" s="196" t="s">
        <v>151</v>
      </c>
      <c r="AAE5" s="196"/>
      <c r="AAF5" s="196"/>
      <c r="AAG5" s="196"/>
      <c r="AAH5" s="196"/>
      <c r="AAI5" s="196"/>
      <c r="AAJ5" s="196"/>
      <c r="AAL5" s="196" t="s">
        <v>151</v>
      </c>
      <c r="AAM5" s="196"/>
      <c r="AAN5" s="196"/>
      <c r="AAO5" s="196"/>
      <c r="AAP5" s="196"/>
      <c r="AAQ5" s="196"/>
      <c r="AAR5" s="196"/>
      <c r="AAT5" s="196" t="s">
        <v>151</v>
      </c>
      <c r="AAU5" s="196"/>
      <c r="AAV5" s="196"/>
      <c r="AAW5" s="196"/>
      <c r="AAX5" s="196"/>
      <c r="AAY5" s="196"/>
      <c r="AAZ5" s="196"/>
      <c r="ABB5" s="196" t="s">
        <v>151</v>
      </c>
      <c r="ABC5" s="196"/>
      <c r="ABD5" s="196"/>
      <c r="ABE5" s="196"/>
      <c r="ABF5" s="196"/>
      <c r="ABG5" s="196"/>
      <c r="ABH5" s="196"/>
      <c r="ABJ5" s="196" t="s">
        <v>151</v>
      </c>
      <c r="ABK5" s="196"/>
      <c r="ABL5" s="196"/>
      <c r="ABM5" s="196"/>
      <c r="ABN5" s="196"/>
      <c r="ABO5" s="196"/>
      <c r="ABP5" s="196"/>
      <c r="ABR5" s="196" t="s">
        <v>151</v>
      </c>
      <c r="ABS5" s="196"/>
      <c r="ABT5" s="196"/>
      <c r="ABU5" s="196"/>
      <c r="ABV5" s="196"/>
      <c r="ABW5" s="196"/>
      <c r="ABX5" s="196"/>
      <c r="ABZ5" s="196" t="s">
        <v>151</v>
      </c>
      <c r="ACA5" s="196"/>
      <c r="ACB5" s="196"/>
      <c r="ACC5" s="196"/>
      <c r="ACD5" s="196"/>
      <c r="ACE5" s="196"/>
      <c r="ACF5" s="196"/>
      <c r="ACH5" s="196" t="s">
        <v>151</v>
      </c>
      <c r="ACI5" s="196"/>
      <c r="ACJ5" s="196"/>
      <c r="ACK5" s="196"/>
      <c r="ACL5" s="196"/>
      <c r="ACM5" s="196"/>
      <c r="ACN5" s="196"/>
      <c r="ACP5" s="196" t="s">
        <v>151</v>
      </c>
      <c r="ACQ5" s="196"/>
      <c r="ACR5" s="196"/>
      <c r="ACS5" s="196"/>
      <c r="ACT5" s="196"/>
      <c r="ACU5" s="196"/>
      <c r="ACV5" s="196"/>
      <c r="ACX5" s="196" t="s">
        <v>151</v>
      </c>
      <c r="ACY5" s="196"/>
      <c r="ACZ5" s="196"/>
      <c r="ADA5" s="196"/>
      <c r="ADB5" s="196"/>
      <c r="ADC5" s="196"/>
      <c r="ADD5" s="196"/>
      <c r="ADF5" s="196" t="s">
        <v>151</v>
      </c>
      <c r="ADG5" s="196"/>
      <c r="ADH5" s="196"/>
      <c r="ADI5" s="196"/>
      <c r="ADJ5" s="196"/>
      <c r="ADK5" s="196"/>
      <c r="ADL5" s="196"/>
      <c r="ADN5" s="196" t="s">
        <v>151</v>
      </c>
      <c r="ADO5" s="196"/>
      <c r="ADP5" s="196"/>
      <c r="ADQ5" s="196"/>
      <c r="ADR5" s="196"/>
      <c r="ADS5" s="196"/>
      <c r="ADT5" s="196"/>
    </row>
    <row r="6" spans="2:800" s="82" customFormat="1" ht="64.150000000000006" customHeight="1" x14ac:dyDescent="0.25">
      <c r="B6" s="197"/>
      <c r="C6" s="197"/>
      <c r="D6" s="197"/>
      <c r="E6" s="197"/>
      <c r="F6" s="197"/>
      <c r="G6" s="197"/>
      <c r="H6" s="197"/>
      <c r="J6" s="197"/>
      <c r="K6" s="197"/>
      <c r="L6" s="197"/>
      <c r="M6" s="197"/>
      <c r="N6" s="197"/>
      <c r="O6" s="197"/>
      <c r="P6" s="197"/>
      <c r="R6" s="197"/>
      <c r="S6" s="197"/>
      <c r="T6" s="197"/>
      <c r="U6" s="197"/>
      <c r="V6" s="197"/>
      <c r="W6" s="197"/>
      <c r="X6" s="197"/>
      <c r="Z6" s="197"/>
      <c r="AA6" s="197"/>
      <c r="AB6" s="197"/>
      <c r="AC6" s="197"/>
      <c r="AD6" s="197"/>
      <c r="AE6" s="197"/>
      <c r="AF6" s="197"/>
      <c r="AH6" s="197"/>
      <c r="AI6" s="197"/>
      <c r="AJ6" s="197"/>
      <c r="AK6" s="197"/>
      <c r="AL6" s="197"/>
      <c r="AM6" s="197"/>
      <c r="AN6" s="197"/>
      <c r="AP6" s="197"/>
      <c r="AQ6" s="197"/>
      <c r="AR6" s="197"/>
      <c r="AS6" s="197"/>
      <c r="AT6" s="197"/>
      <c r="AU6" s="197"/>
      <c r="AV6" s="197"/>
      <c r="AX6" s="197"/>
      <c r="AY6" s="197"/>
      <c r="AZ6" s="197"/>
      <c r="BA6" s="197"/>
      <c r="BB6" s="197"/>
      <c r="BC6" s="197"/>
      <c r="BD6" s="197"/>
      <c r="BF6" s="197"/>
      <c r="BG6" s="197"/>
      <c r="BH6" s="197"/>
      <c r="BI6" s="197"/>
      <c r="BJ6" s="197"/>
      <c r="BK6" s="197"/>
      <c r="BL6" s="197"/>
      <c r="BN6" s="197"/>
      <c r="BO6" s="197"/>
      <c r="BP6" s="197"/>
      <c r="BQ6" s="197"/>
      <c r="BR6" s="197"/>
      <c r="BS6" s="197"/>
      <c r="BT6" s="197"/>
      <c r="BV6" s="197"/>
      <c r="BW6" s="197"/>
      <c r="BX6" s="197"/>
      <c r="BY6" s="197"/>
      <c r="BZ6" s="197"/>
      <c r="CA6" s="197"/>
      <c r="CB6" s="197"/>
      <c r="CD6" s="197"/>
      <c r="CE6" s="197"/>
      <c r="CF6" s="197"/>
      <c r="CG6" s="197"/>
      <c r="CH6" s="197"/>
      <c r="CI6" s="197"/>
      <c r="CJ6" s="197"/>
      <c r="CL6" s="197"/>
      <c r="CM6" s="197"/>
      <c r="CN6" s="197"/>
      <c r="CO6" s="197"/>
      <c r="CP6" s="197"/>
      <c r="CQ6" s="197"/>
      <c r="CR6" s="197"/>
      <c r="CT6" s="197"/>
      <c r="CU6" s="197"/>
      <c r="CV6" s="197"/>
      <c r="CW6" s="197"/>
      <c r="CX6" s="197"/>
      <c r="CY6" s="197"/>
      <c r="CZ6" s="197"/>
      <c r="DB6" s="197"/>
      <c r="DC6" s="197"/>
      <c r="DD6" s="197"/>
      <c r="DE6" s="197"/>
      <c r="DF6" s="197"/>
      <c r="DG6" s="197"/>
      <c r="DH6" s="197"/>
      <c r="DJ6" s="197"/>
      <c r="DK6" s="197"/>
      <c r="DL6" s="197"/>
      <c r="DM6" s="197"/>
      <c r="DN6" s="197"/>
      <c r="DO6" s="197"/>
      <c r="DP6" s="197"/>
      <c r="DR6" s="197"/>
      <c r="DS6" s="197"/>
      <c r="DT6" s="197"/>
      <c r="DU6" s="197"/>
      <c r="DV6" s="197"/>
      <c r="DW6" s="197"/>
      <c r="DX6" s="197"/>
      <c r="DZ6" s="197"/>
      <c r="EA6" s="197"/>
      <c r="EB6" s="197"/>
      <c r="EC6" s="197"/>
      <c r="ED6" s="197"/>
      <c r="EE6" s="197"/>
      <c r="EF6" s="197"/>
      <c r="EH6" s="197"/>
      <c r="EI6" s="197"/>
      <c r="EJ6" s="197"/>
      <c r="EK6" s="197"/>
      <c r="EL6" s="197"/>
      <c r="EM6" s="197"/>
      <c r="EN6" s="197"/>
      <c r="EP6" s="197"/>
      <c r="EQ6" s="197"/>
      <c r="ER6" s="197"/>
      <c r="ES6" s="197"/>
      <c r="ET6" s="197"/>
      <c r="EU6" s="197"/>
      <c r="EV6" s="197"/>
      <c r="EX6" s="197"/>
      <c r="EY6" s="197"/>
      <c r="EZ6" s="197"/>
      <c r="FA6" s="197"/>
      <c r="FB6" s="197"/>
      <c r="FC6" s="197"/>
      <c r="FD6" s="197"/>
      <c r="FF6" s="197"/>
      <c r="FG6" s="197"/>
      <c r="FH6" s="197"/>
      <c r="FI6" s="197"/>
      <c r="FJ6" s="197"/>
      <c r="FK6" s="197"/>
      <c r="FL6" s="197"/>
      <c r="FN6" s="197"/>
      <c r="FO6" s="197"/>
      <c r="FP6" s="197"/>
      <c r="FQ6" s="197"/>
      <c r="FR6" s="197"/>
      <c r="FS6" s="197"/>
      <c r="FT6" s="197"/>
      <c r="FV6" s="197"/>
      <c r="FW6" s="197"/>
      <c r="FX6" s="197"/>
      <c r="FY6" s="197"/>
      <c r="FZ6" s="197"/>
      <c r="GA6" s="197"/>
      <c r="GB6" s="197"/>
      <c r="GD6" s="197"/>
      <c r="GE6" s="197"/>
      <c r="GF6" s="197"/>
      <c r="GG6" s="197"/>
      <c r="GH6" s="197"/>
      <c r="GI6" s="197"/>
      <c r="GJ6" s="197"/>
      <c r="GL6" s="197"/>
      <c r="GM6" s="197"/>
      <c r="GN6" s="197"/>
      <c r="GO6" s="197"/>
      <c r="GP6" s="197"/>
      <c r="GQ6" s="197"/>
      <c r="GR6" s="197"/>
      <c r="GT6" s="197"/>
      <c r="GU6" s="197"/>
      <c r="GV6" s="197"/>
      <c r="GW6" s="197"/>
      <c r="GX6" s="197"/>
      <c r="GY6" s="197"/>
      <c r="GZ6" s="197"/>
      <c r="HB6" s="197"/>
      <c r="HC6" s="197"/>
      <c r="HD6" s="197"/>
      <c r="HE6" s="197"/>
      <c r="HF6" s="197"/>
      <c r="HG6" s="197"/>
      <c r="HH6" s="197"/>
      <c r="HJ6" s="197"/>
      <c r="HK6" s="197"/>
      <c r="HL6" s="197"/>
      <c r="HM6" s="197"/>
      <c r="HN6" s="197"/>
      <c r="HO6" s="197"/>
      <c r="HP6" s="197"/>
      <c r="HR6" s="197"/>
      <c r="HS6" s="197"/>
      <c r="HT6" s="197"/>
      <c r="HU6" s="197"/>
      <c r="HV6" s="197"/>
      <c r="HW6" s="197"/>
      <c r="HX6" s="197"/>
      <c r="HZ6" s="197"/>
      <c r="IA6" s="197"/>
      <c r="IB6" s="197"/>
      <c r="IC6" s="197"/>
      <c r="ID6" s="197"/>
      <c r="IE6" s="197"/>
      <c r="IF6" s="197"/>
      <c r="IH6" s="197"/>
      <c r="II6" s="197"/>
      <c r="IJ6" s="197"/>
      <c r="IK6" s="197"/>
      <c r="IL6" s="197"/>
      <c r="IM6" s="197"/>
      <c r="IN6" s="197"/>
      <c r="IP6" s="197"/>
      <c r="IQ6" s="197"/>
      <c r="IR6" s="197"/>
      <c r="IS6" s="197"/>
      <c r="IT6" s="197"/>
      <c r="IU6" s="197"/>
      <c r="IV6" s="197"/>
      <c r="IX6" s="197"/>
      <c r="IY6" s="197"/>
      <c r="IZ6" s="197"/>
      <c r="JA6" s="197"/>
      <c r="JB6" s="197"/>
      <c r="JC6" s="197"/>
      <c r="JD6" s="197"/>
      <c r="JF6" s="197"/>
      <c r="JG6" s="197"/>
      <c r="JH6" s="197"/>
      <c r="JI6" s="197"/>
      <c r="JJ6" s="197"/>
      <c r="JK6" s="197"/>
      <c r="JL6" s="197"/>
      <c r="JN6" s="197"/>
      <c r="JO6" s="197"/>
      <c r="JP6" s="197"/>
      <c r="JQ6" s="197"/>
      <c r="JR6" s="197"/>
      <c r="JS6" s="197"/>
      <c r="JT6" s="197"/>
      <c r="JV6" s="197"/>
      <c r="JW6" s="197"/>
      <c r="JX6" s="197"/>
      <c r="JY6" s="197"/>
      <c r="JZ6" s="197"/>
      <c r="KA6" s="197"/>
      <c r="KB6" s="197"/>
      <c r="KD6" s="197"/>
      <c r="KE6" s="197"/>
      <c r="KF6" s="197"/>
      <c r="KG6" s="197"/>
      <c r="KH6" s="197"/>
      <c r="KI6" s="197"/>
      <c r="KJ6" s="197"/>
      <c r="KL6" s="197"/>
      <c r="KM6" s="197"/>
      <c r="KN6" s="197"/>
      <c r="KO6" s="197"/>
      <c r="KP6" s="197"/>
      <c r="KQ6" s="197"/>
      <c r="KR6" s="197"/>
      <c r="KT6" s="197"/>
      <c r="KU6" s="197"/>
      <c r="KV6" s="197"/>
      <c r="KW6" s="197"/>
      <c r="KX6" s="197"/>
      <c r="KY6" s="197"/>
      <c r="KZ6" s="197"/>
      <c r="LB6" s="197"/>
      <c r="LC6" s="197"/>
      <c r="LD6" s="197"/>
      <c r="LE6" s="197"/>
      <c r="LF6" s="197"/>
      <c r="LG6" s="197"/>
      <c r="LH6" s="197"/>
      <c r="LJ6" s="197"/>
      <c r="LK6" s="197"/>
      <c r="LL6" s="197"/>
      <c r="LM6" s="197"/>
      <c r="LN6" s="197"/>
      <c r="LO6" s="197"/>
      <c r="LP6" s="197"/>
      <c r="LR6" s="197"/>
      <c r="LS6" s="197"/>
      <c r="LT6" s="197"/>
      <c r="LU6" s="197"/>
      <c r="LV6" s="197"/>
      <c r="LW6" s="197"/>
      <c r="LX6" s="197"/>
      <c r="LZ6" s="197"/>
      <c r="MA6" s="197"/>
      <c r="MB6" s="197"/>
      <c r="MC6" s="197"/>
      <c r="MD6" s="197"/>
      <c r="ME6" s="197"/>
      <c r="MF6" s="197"/>
      <c r="MH6" s="197"/>
      <c r="MI6" s="197"/>
      <c r="MJ6" s="197"/>
      <c r="MK6" s="197"/>
      <c r="ML6" s="197"/>
      <c r="MM6" s="197"/>
      <c r="MN6" s="197"/>
      <c r="MP6" s="197"/>
      <c r="MQ6" s="197"/>
      <c r="MR6" s="197"/>
      <c r="MS6" s="197"/>
      <c r="MT6" s="197"/>
      <c r="MU6" s="197"/>
      <c r="MV6" s="197"/>
      <c r="MX6" s="197"/>
      <c r="MY6" s="197"/>
      <c r="MZ6" s="197"/>
      <c r="NA6" s="197"/>
      <c r="NB6" s="197"/>
      <c r="NC6" s="197"/>
      <c r="ND6" s="197"/>
      <c r="NF6" s="197"/>
      <c r="NG6" s="197"/>
      <c r="NH6" s="197"/>
      <c r="NI6" s="197"/>
      <c r="NJ6" s="197"/>
      <c r="NK6" s="197"/>
      <c r="NL6" s="197"/>
      <c r="NN6" s="197"/>
      <c r="NO6" s="197"/>
      <c r="NP6" s="197"/>
      <c r="NQ6" s="197"/>
      <c r="NR6" s="197"/>
      <c r="NS6" s="197"/>
      <c r="NT6" s="197"/>
      <c r="NV6" s="197"/>
      <c r="NW6" s="197"/>
      <c r="NX6" s="197"/>
      <c r="NY6" s="197"/>
      <c r="NZ6" s="197"/>
      <c r="OA6" s="197"/>
      <c r="OB6" s="197"/>
      <c r="OD6" s="197"/>
      <c r="OE6" s="197"/>
      <c r="OF6" s="197"/>
      <c r="OG6" s="197"/>
      <c r="OH6" s="197"/>
      <c r="OI6" s="197"/>
      <c r="OJ6" s="197"/>
      <c r="OL6" s="197"/>
      <c r="OM6" s="197"/>
      <c r="ON6" s="197"/>
      <c r="OO6" s="197"/>
      <c r="OP6" s="197"/>
      <c r="OQ6" s="197"/>
      <c r="OR6" s="197"/>
      <c r="OT6" s="197"/>
      <c r="OU6" s="197"/>
      <c r="OV6" s="197"/>
      <c r="OW6" s="197"/>
      <c r="OX6" s="197"/>
      <c r="OY6" s="197"/>
      <c r="OZ6" s="197"/>
      <c r="PB6" s="197"/>
      <c r="PC6" s="197"/>
      <c r="PD6" s="197"/>
      <c r="PE6" s="197"/>
      <c r="PF6" s="197"/>
      <c r="PG6" s="197"/>
      <c r="PH6" s="197"/>
      <c r="PJ6" s="197"/>
      <c r="PK6" s="197"/>
      <c r="PL6" s="197"/>
      <c r="PM6" s="197"/>
      <c r="PN6" s="197"/>
      <c r="PO6" s="197"/>
      <c r="PP6" s="197"/>
      <c r="PR6" s="197"/>
      <c r="PS6" s="197"/>
      <c r="PT6" s="197"/>
      <c r="PU6" s="197"/>
      <c r="PV6" s="197"/>
      <c r="PW6" s="197"/>
      <c r="PX6" s="197"/>
      <c r="PZ6" s="197"/>
      <c r="QA6" s="197"/>
      <c r="QB6" s="197"/>
      <c r="QC6" s="197"/>
      <c r="QD6" s="197"/>
      <c r="QE6" s="197"/>
      <c r="QF6" s="197"/>
      <c r="QH6" s="197"/>
      <c r="QI6" s="197"/>
      <c r="QJ6" s="197"/>
      <c r="QK6" s="197"/>
      <c r="QL6" s="197"/>
      <c r="QM6" s="197"/>
      <c r="QN6" s="197"/>
      <c r="QP6" s="197"/>
      <c r="QQ6" s="197"/>
      <c r="QR6" s="197"/>
      <c r="QS6" s="197"/>
      <c r="QT6" s="197"/>
      <c r="QU6" s="197"/>
      <c r="QV6" s="197"/>
      <c r="QX6" s="197"/>
      <c r="QY6" s="197"/>
      <c r="QZ6" s="197"/>
      <c r="RA6" s="197"/>
      <c r="RB6" s="197"/>
      <c r="RC6" s="197"/>
      <c r="RD6" s="197"/>
      <c r="RF6" s="197"/>
      <c r="RG6" s="197"/>
      <c r="RH6" s="197"/>
      <c r="RI6" s="197"/>
      <c r="RJ6" s="197"/>
      <c r="RK6" s="197"/>
      <c r="RL6" s="197"/>
      <c r="RN6" s="197"/>
      <c r="RO6" s="197"/>
      <c r="RP6" s="197"/>
      <c r="RQ6" s="197"/>
      <c r="RR6" s="197"/>
      <c r="RS6" s="197"/>
      <c r="RT6" s="197"/>
      <c r="RV6" s="197"/>
      <c r="RW6" s="197"/>
      <c r="RX6" s="197"/>
      <c r="RY6" s="197"/>
      <c r="RZ6" s="197"/>
      <c r="SA6" s="197"/>
      <c r="SB6" s="197"/>
      <c r="SD6" s="197"/>
      <c r="SE6" s="197"/>
      <c r="SF6" s="197"/>
      <c r="SG6" s="197"/>
      <c r="SH6" s="197"/>
      <c r="SI6" s="197"/>
      <c r="SJ6" s="197"/>
      <c r="SL6" s="197"/>
      <c r="SM6" s="197"/>
      <c r="SN6" s="197"/>
      <c r="SO6" s="197"/>
      <c r="SP6" s="197"/>
      <c r="SQ6" s="197"/>
      <c r="SR6" s="197"/>
      <c r="ST6" s="197"/>
      <c r="SU6" s="197"/>
      <c r="SV6" s="197"/>
      <c r="SW6" s="197"/>
      <c r="SX6" s="197"/>
      <c r="SY6" s="197"/>
      <c r="SZ6" s="197"/>
      <c r="TB6" s="197"/>
      <c r="TC6" s="197"/>
      <c r="TD6" s="197"/>
      <c r="TE6" s="197"/>
      <c r="TF6" s="197"/>
      <c r="TG6" s="197"/>
      <c r="TH6" s="197"/>
      <c r="TJ6" s="197"/>
      <c r="TK6" s="197"/>
      <c r="TL6" s="197"/>
      <c r="TM6" s="197"/>
      <c r="TN6" s="197"/>
      <c r="TO6" s="197"/>
      <c r="TP6" s="197"/>
      <c r="TR6" s="197"/>
      <c r="TS6" s="197"/>
      <c r="TT6" s="197"/>
      <c r="TU6" s="197"/>
      <c r="TV6" s="197"/>
      <c r="TW6" s="197"/>
      <c r="TX6" s="197"/>
      <c r="TZ6" s="197"/>
      <c r="UA6" s="197"/>
      <c r="UB6" s="197"/>
      <c r="UC6" s="197"/>
      <c r="UD6" s="197"/>
      <c r="UE6" s="197"/>
      <c r="UF6" s="197"/>
      <c r="UH6" s="197"/>
      <c r="UI6" s="197"/>
      <c r="UJ6" s="197"/>
      <c r="UK6" s="197"/>
      <c r="UL6" s="197"/>
      <c r="UM6" s="197"/>
      <c r="UN6" s="197"/>
      <c r="UP6" s="197"/>
      <c r="UQ6" s="197"/>
      <c r="UR6" s="197"/>
      <c r="US6" s="197"/>
      <c r="UT6" s="197"/>
      <c r="UU6" s="197"/>
      <c r="UV6" s="197"/>
      <c r="UX6" s="197"/>
      <c r="UY6" s="197"/>
      <c r="UZ6" s="197"/>
      <c r="VA6" s="197"/>
      <c r="VB6" s="197"/>
      <c r="VC6" s="197"/>
      <c r="VD6" s="197"/>
      <c r="VF6" s="197"/>
      <c r="VG6" s="197"/>
      <c r="VH6" s="197"/>
      <c r="VI6" s="197"/>
      <c r="VJ6" s="197"/>
      <c r="VK6" s="197"/>
      <c r="VL6" s="197"/>
      <c r="VN6" s="197"/>
      <c r="VO6" s="197"/>
      <c r="VP6" s="197"/>
      <c r="VQ6" s="197"/>
      <c r="VR6" s="197"/>
      <c r="VS6" s="197"/>
      <c r="VT6" s="197"/>
      <c r="VV6" s="197"/>
      <c r="VW6" s="197"/>
      <c r="VX6" s="197"/>
      <c r="VY6" s="197"/>
      <c r="VZ6" s="197"/>
      <c r="WA6" s="197"/>
      <c r="WB6" s="197"/>
      <c r="WD6" s="197"/>
      <c r="WE6" s="197"/>
      <c r="WF6" s="197"/>
      <c r="WG6" s="197"/>
      <c r="WH6" s="197"/>
      <c r="WI6" s="197"/>
      <c r="WJ6" s="197"/>
      <c r="WL6" s="197"/>
      <c r="WM6" s="197"/>
      <c r="WN6" s="197"/>
      <c r="WO6" s="197"/>
      <c r="WP6" s="197"/>
      <c r="WQ6" s="197"/>
      <c r="WR6" s="197"/>
      <c r="WT6" s="197"/>
      <c r="WU6" s="197"/>
      <c r="WV6" s="197"/>
      <c r="WW6" s="197"/>
      <c r="WX6" s="197"/>
      <c r="WY6" s="197"/>
      <c r="WZ6" s="197"/>
      <c r="XB6" s="197"/>
      <c r="XC6" s="197"/>
      <c r="XD6" s="197"/>
      <c r="XE6" s="197"/>
      <c r="XF6" s="197"/>
      <c r="XG6" s="197"/>
      <c r="XH6" s="197"/>
      <c r="XJ6" s="197"/>
      <c r="XK6" s="197"/>
      <c r="XL6" s="197"/>
      <c r="XM6" s="197"/>
      <c r="XN6" s="197"/>
      <c r="XO6" s="197"/>
      <c r="XP6" s="197"/>
      <c r="XR6" s="197"/>
      <c r="XS6" s="197"/>
      <c r="XT6" s="197"/>
      <c r="XU6" s="197"/>
      <c r="XV6" s="197"/>
      <c r="XW6" s="197"/>
      <c r="XX6" s="197"/>
      <c r="XZ6" s="197"/>
      <c r="YA6" s="197"/>
      <c r="YB6" s="197"/>
      <c r="YC6" s="197"/>
      <c r="YD6" s="197"/>
      <c r="YE6" s="197"/>
      <c r="YF6" s="197"/>
      <c r="YH6" s="197"/>
      <c r="YI6" s="197"/>
      <c r="YJ6" s="197"/>
      <c r="YK6" s="197"/>
      <c r="YL6" s="197"/>
      <c r="YM6" s="197"/>
      <c r="YN6" s="197"/>
      <c r="YP6" s="197"/>
      <c r="YQ6" s="197"/>
      <c r="YR6" s="197"/>
      <c r="YS6" s="197"/>
      <c r="YT6" s="197"/>
      <c r="YU6" s="197"/>
      <c r="YV6" s="197"/>
      <c r="YX6" s="197"/>
      <c r="YY6" s="197"/>
      <c r="YZ6" s="197"/>
      <c r="ZA6" s="197"/>
      <c r="ZB6" s="197"/>
      <c r="ZC6" s="197"/>
      <c r="ZD6" s="197"/>
      <c r="ZF6" s="197"/>
      <c r="ZG6" s="197"/>
      <c r="ZH6" s="197"/>
      <c r="ZI6" s="197"/>
      <c r="ZJ6" s="197"/>
      <c r="ZK6" s="197"/>
      <c r="ZL6" s="197"/>
      <c r="ZN6" s="197"/>
      <c r="ZO6" s="197"/>
      <c r="ZP6" s="197"/>
      <c r="ZQ6" s="197"/>
      <c r="ZR6" s="197"/>
      <c r="ZS6" s="197"/>
      <c r="ZT6" s="197"/>
      <c r="ZV6" s="197"/>
      <c r="ZW6" s="197"/>
      <c r="ZX6" s="197"/>
      <c r="ZY6" s="197"/>
      <c r="ZZ6" s="197"/>
      <c r="AAA6" s="197"/>
      <c r="AAB6" s="197"/>
      <c r="AAD6" s="197"/>
      <c r="AAE6" s="197"/>
      <c r="AAF6" s="197"/>
      <c r="AAG6" s="197"/>
      <c r="AAH6" s="197"/>
      <c r="AAI6" s="197"/>
      <c r="AAJ6" s="197"/>
      <c r="AAL6" s="197"/>
      <c r="AAM6" s="197"/>
      <c r="AAN6" s="197"/>
      <c r="AAO6" s="197"/>
      <c r="AAP6" s="197"/>
      <c r="AAQ6" s="197"/>
      <c r="AAR6" s="197"/>
      <c r="AAT6" s="197"/>
      <c r="AAU6" s="197"/>
      <c r="AAV6" s="197"/>
      <c r="AAW6" s="197"/>
      <c r="AAX6" s="197"/>
      <c r="AAY6" s="197"/>
      <c r="AAZ6" s="197"/>
      <c r="ABB6" s="197"/>
      <c r="ABC6" s="197"/>
      <c r="ABD6" s="197"/>
      <c r="ABE6" s="197"/>
      <c r="ABF6" s="197"/>
      <c r="ABG6" s="197"/>
      <c r="ABH6" s="197"/>
      <c r="ABJ6" s="197"/>
      <c r="ABK6" s="197"/>
      <c r="ABL6" s="197"/>
      <c r="ABM6" s="197"/>
      <c r="ABN6" s="197"/>
      <c r="ABO6" s="197"/>
      <c r="ABP6" s="197"/>
      <c r="ABR6" s="197"/>
      <c r="ABS6" s="197"/>
      <c r="ABT6" s="197"/>
      <c r="ABU6" s="197"/>
      <c r="ABV6" s="197"/>
      <c r="ABW6" s="197"/>
      <c r="ABX6" s="197"/>
      <c r="ABZ6" s="197"/>
      <c r="ACA6" s="197"/>
      <c r="ACB6" s="197"/>
      <c r="ACC6" s="197"/>
      <c r="ACD6" s="197"/>
      <c r="ACE6" s="197"/>
      <c r="ACF6" s="197"/>
      <c r="ACH6" s="197"/>
      <c r="ACI6" s="197"/>
      <c r="ACJ6" s="197"/>
      <c r="ACK6" s="197"/>
      <c r="ACL6" s="197"/>
      <c r="ACM6" s="197"/>
      <c r="ACN6" s="197"/>
      <c r="ACP6" s="197"/>
      <c r="ACQ6" s="197"/>
      <c r="ACR6" s="197"/>
      <c r="ACS6" s="197"/>
      <c r="ACT6" s="197"/>
      <c r="ACU6" s="197"/>
      <c r="ACV6" s="197"/>
      <c r="ACX6" s="197"/>
      <c r="ACY6" s="197"/>
      <c r="ACZ6" s="197"/>
      <c r="ADA6" s="197"/>
      <c r="ADB6" s="197"/>
      <c r="ADC6" s="197"/>
      <c r="ADD6" s="197"/>
      <c r="ADF6" s="197"/>
      <c r="ADG6" s="197"/>
      <c r="ADH6" s="197"/>
      <c r="ADI6" s="197"/>
      <c r="ADJ6" s="197"/>
      <c r="ADK6" s="197"/>
      <c r="ADL6" s="197"/>
      <c r="ADN6" s="197"/>
      <c r="ADO6" s="197"/>
      <c r="ADP6" s="197"/>
      <c r="ADQ6" s="197"/>
      <c r="ADR6" s="197"/>
      <c r="ADS6" s="197"/>
      <c r="ADT6" s="197"/>
    </row>
    <row r="7" spans="2:800" ht="19.149999999999999" customHeight="1" x14ac:dyDescent="0.25">
      <c r="C7" s="83"/>
      <c r="D7" s="83"/>
      <c r="E7" s="83"/>
      <c r="K7" s="83"/>
      <c r="L7" s="83"/>
      <c r="M7" s="83"/>
      <c r="S7" s="83"/>
      <c r="T7" s="83"/>
      <c r="U7" s="83"/>
      <c r="AA7" s="83"/>
      <c r="AB7" s="83"/>
      <c r="AC7" s="83"/>
      <c r="AI7" s="83"/>
      <c r="AJ7" s="83"/>
      <c r="AK7" s="83"/>
      <c r="AQ7" s="83"/>
      <c r="AR7" s="83"/>
      <c r="AS7" s="83"/>
      <c r="AY7" s="83"/>
      <c r="AZ7" s="83"/>
      <c r="BA7" s="83"/>
      <c r="BG7" s="83"/>
      <c r="BH7" s="83"/>
      <c r="BI7" s="83"/>
      <c r="BO7" s="83"/>
      <c r="BP7" s="83"/>
      <c r="BQ7" s="83"/>
      <c r="BW7" s="83"/>
      <c r="BX7" s="83"/>
      <c r="BY7" s="83"/>
      <c r="CE7" s="83"/>
      <c r="CF7" s="83"/>
      <c r="CG7" s="83"/>
      <c r="CM7" s="83"/>
      <c r="CN7" s="83"/>
      <c r="CO7" s="83"/>
      <c r="CU7" s="83"/>
      <c r="CV7" s="83"/>
      <c r="CW7" s="83"/>
      <c r="DC7" s="83"/>
      <c r="DD7" s="83"/>
      <c r="DE7" s="83"/>
      <c r="DK7" s="83"/>
      <c r="DL7" s="83"/>
      <c r="DM7" s="83"/>
      <c r="DS7" s="83"/>
      <c r="DT7" s="83"/>
      <c r="DU7" s="83"/>
      <c r="EA7" s="83"/>
      <c r="EB7" s="83"/>
      <c r="EC7" s="83"/>
      <c r="EI7" s="83"/>
      <c r="EJ7" s="83"/>
      <c r="EK7" s="83"/>
      <c r="EQ7" s="83"/>
      <c r="ER7" s="83"/>
      <c r="ES7" s="83"/>
      <c r="EY7" s="83"/>
      <c r="EZ7" s="83"/>
      <c r="FA7" s="83"/>
      <c r="FG7" s="83"/>
      <c r="FH7" s="83"/>
      <c r="FI7" s="83"/>
      <c r="FO7" s="83"/>
      <c r="FP7" s="83"/>
      <c r="FQ7" s="83"/>
      <c r="FW7" s="83"/>
      <c r="FX7" s="83"/>
      <c r="FY7" s="83"/>
      <c r="GE7" s="83"/>
      <c r="GF7" s="83"/>
      <c r="GG7" s="83"/>
      <c r="GM7" s="83"/>
      <c r="GN7" s="83"/>
      <c r="GO7" s="83"/>
      <c r="GU7" s="83"/>
      <c r="GV7" s="83"/>
      <c r="GW7" s="83"/>
      <c r="HC7" s="83"/>
      <c r="HD7" s="83"/>
      <c r="HE7" s="83"/>
      <c r="HK7" s="83"/>
      <c r="HL7" s="83"/>
      <c r="HM7" s="83"/>
      <c r="HS7" s="83"/>
      <c r="HT7" s="83"/>
      <c r="HU7" s="83"/>
      <c r="IA7" s="83"/>
      <c r="IB7" s="83"/>
      <c r="IC7" s="83"/>
      <c r="II7" s="83"/>
      <c r="IJ7" s="83"/>
      <c r="IK7" s="83"/>
      <c r="IQ7" s="83"/>
      <c r="IR7" s="83"/>
      <c r="IS7" s="83"/>
      <c r="IY7" s="83"/>
      <c r="IZ7" s="83"/>
      <c r="JA7" s="83"/>
      <c r="JG7" s="83"/>
      <c r="JH7" s="83"/>
      <c r="JI7" s="83"/>
      <c r="JO7" s="83"/>
      <c r="JP7" s="83"/>
      <c r="JQ7" s="83"/>
      <c r="JW7" s="83"/>
      <c r="JX7" s="83"/>
      <c r="JY7" s="83"/>
      <c r="KE7" s="83"/>
      <c r="KF7" s="83"/>
      <c r="KG7" s="83"/>
      <c r="KM7" s="83"/>
      <c r="KN7" s="83"/>
      <c r="KO7" s="83"/>
      <c r="KU7" s="83"/>
      <c r="KV7" s="83"/>
      <c r="KW7" s="83"/>
      <c r="LC7" s="83"/>
      <c r="LD7" s="83"/>
      <c r="LE7" s="83"/>
      <c r="LK7" s="83"/>
      <c r="LL7" s="83"/>
      <c r="LM7" s="83"/>
      <c r="LS7" s="83"/>
      <c r="LT7" s="83"/>
      <c r="LU7" s="83"/>
      <c r="MA7" s="83"/>
      <c r="MB7" s="83"/>
      <c r="MC7" s="83"/>
      <c r="MI7" s="83"/>
      <c r="MJ7" s="83"/>
      <c r="MK7" s="83"/>
      <c r="MQ7" s="83"/>
      <c r="MR7" s="83"/>
      <c r="MS7" s="83"/>
      <c r="MY7" s="83"/>
      <c r="MZ7" s="83"/>
      <c r="NA7" s="83"/>
      <c r="NG7" s="83"/>
      <c r="NH7" s="83"/>
      <c r="NI7" s="83"/>
      <c r="NO7" s="83"/>
      <c r="NP7" s="83"/>
      <c r="NQ7" s="83"/>
      <c r="NW7" s="83"/>
      <c r="NX7" s="83"/>
      <c r="NY7" s="83"/>
      <c r="OE7" s="83"/>
      <c r="OF7" s="83"/>
      <c r="OG7" s="83"/>
      <c r="OM7" s="83"/>
      <c r="ON7" s="83"/>
      <c r="OO7" s="83"/>
      <c r="OU7" s="83"/>
      <c r="OV7" s="83"/>
      <c r="OW7" s="83"/>
      <c r="PC7" s="83"/>
      <c r="PD7" s="83"/>
      <c r="PE7" s="83"/>
      <c r="PK7" s="83"/>
      <c r="PL7" s="83"/>
      <c r="PM7" s="83"/>
      <c r="PS7" s="83"/>
      <c r="PT7" s="83"/>
      <c r="PU7" s="83"/>
      <c r="QA7" s="83"/>
      <c r="QB7" s="83"/>
      <c r="QC7" s="83"/>
      <c r="QI7" s="83"/>
      <c r="QJ7" s="83"/>
      <c r="QK7" s="83"/>
      <c r="QQ7" s="83"/>
      <c r="QR7" s="83"/>
      <c r="QS7" s="83"/>
      <c r="QY7" s="83"/>
      <c r="QZ7" s="83"/>
      <c r="RA7" s="83"/>
      <c r="RG7" s="83"/>
      <c r="RH7" s="83"/>
      <c r="RI7" s="83"/>
      <c r="RO7" s="83"/>
      <c r="RP7" s="83"/>
      <c r="RQ7" s="83"/>
      <c r="RW7" s="83"/>
      <c r="RX7" s="83"/>
      <c r="RY7" s="83"/>
      <c r="SE7" s="83"/>
      <c r="SF7" s="83"/>
      <c r="SG7" s="83"/>
      <c r="SM7" s="83"/>
      <c r="SN7" s="83"/>
      <c r="SO7" s="83"/>
      <c r="SU7" s="83"/>
      <c r="SV7" s="83"/>
      <c r="SW7" s="83"/>
      <c r="TC7" s="83"/>
      <c r="TD7" s="83"/>
      <c r="TE7" s="83"/>
      <c r="TK7" s="83"/>
      <c r="TL7" s="83"/>
      <c r="TM7" s="83"/>
      <c r="TS7" s="83"/>
      <c r="TT7" s="83"/>
      <c r="TU7" s="83"/>
      <c r="UA7" s="83"/>
      <c r="UB7" s="83"/>
      <c r="UC7" s="83"/>
      <c r="UI7" s="83"/>
      <c r="UJ7" s="83"/>
      <c r="UK7" s="83"/>
      <c r="UQ7" s="83"/>
      <c r="UR7" s="83"/>
      <c r="US7" s="83"/>
      <c r="UY7" s="83"/>
      <c r="UZ7" s="83"/>
      <c r="VA7" s="83"/>
      <c r="VG7" s="83"/>
      <c r="VH7" s="83"/>
      <c r="VI7" s="83"/>
      <c r="VO7" s="83"/>
      <c r="VP7" s="83"/>
      <c r="VQ7" s="83"/>
      <c r="VW7" s="83"/>
      <c r="VX7" s="83"/>
      <c r="VY7" s="83"/>
      <c r="WE7" s="83"/>
      <c r="WF7" s="83"/>
      <c r="WG7" s="83"/>
      <c r="WM7" s="83"/>
      <c r="WN7" s="83"/>
      <c r="WO7" s="83"/>
      <c r="WU7" s="83"/>
      <c r="WV7" s="83"/>
      <c r="WW7" s="83"/>
      <c r="XC7" s="83"/>
      <c r="XD7" s="83"/>
      <c r="XE7" s="83"/>
      <c r="XK7" s="83"/>
      <c r="XL7" s="83"/>
      <c r="XM7" s="83"/>
      <c r="XS7" s="83"/>
      <c r="XT7" s="83"/>
      <c r="XU7" s="83"/>
      <c r="YA7" s="83"/>
      <c r="YB7" s="83"/>
      <c r="YC7" s="83"/>
      <c r="YI7" s="83"/>
      <c r="YJ7" s="83"/>
      <c r="YK7" s="83"/>
      <c r="YQ7" s="83"/>
      <c r="YR7" s="83"/>
      <c r="YS7" s="83"/>
      <c r="YY7" s="83"/>
      <c r="YZ7" s="83"/>
      <c r="ZA7" s="83"/>
      <c r="ZG7" s="83"/>
      <c r="ZH7" s="83"/>
      <c r="ZI7" s="83"/>
      <c r="ZO7" s="83"/>
      <c r="ZP7" s="83"/>
      <c r="ZQ7" s="83"/>
      <c r="ZW7" s="83"/>
      <c r="ZX7" s="83"/>
      <c r="ZY7" s="83"/>
      <c r="AAE7" s="83"/>
      <c r="AAF7" s="83"/>
      <c r="AAG7" s="83"/>
      <c r="AAM7" s="83"/>
      <c r="AAN7" s="83"/>
      <c r="AAO7" s="83"/>
      <c r="AAU7" s="83"/>
      <c r="AAV7" s="83"/>
      <c r="AAW7" s="83"/>
      <c r="ABC7" s="83"/>
      <c r="ABD7" s="83"/>
      <c r="ABE7" s="83"/>
      <c r="ABK7" s="83"/>
      <c r="ABL7" s="83"/>
      <c r="ABM7" s="83"/>
      <c r="ABS7" s="83"/>
      <c r="ABT7" s="83"/>
      <c r="ABU7" s="83"/>
      <c r="ACA7" s="83"/>
      <c r="ACB7" s="83"/>
      <c r="ACC7" s="83"/>
      <c r="ACI7" s="83"/>
      <c r="ACJ7" s="83"/>
      <c r="ACK7" s="83"/>
      <c r="ACQ7" s="83"/>
      <c r="ACR7" s="83"/>
      <c r="ACS7" s="83"/>
      <c r="ACY7" s="83"/>
      <c r="ACZ7" s="83"/>
      <c r="ADA7" s="83"/>
      <c r="ADG7" s="83"/>
      <c r="ADH7" s="83"/>
      <c r="ADI7" s="83"/>
      <c r="ADO7" s="83"/>
      <c r="ADP7" s="83"/>
      <c r="ADQ7" s="83"/>
    </row>
    <row r="8" spans="2:800" ht="33.75" customHeight="1" x14ac:dyDescent="0.25">
      <c r="C8" s="43" t="s">
        <v>162</v>
      </c>
      <c r="D8" s="33"/>
      <c r="E8" s="83"/>
      <c r="K8" s="43" t="s">
        <v>162</v>
      </c>
      <c r="L8" s="33"/>
      <c r="M8" s="83"/>
      <c r="S8" s="43" t="s">
        <v>162</v>
      </c>
      <c r="T8" s="33"/>
      <c r="U8" s="83"/>
      <c r="AA8" s="43" t="s">
        <v>162</v>
      </c>
      <c r="AB8" s="33"/>
      <c r="AC8" s="83"/>
      <c r="AI8" s="43" t="s">
        <v>162</v>
      </c>
      <c r="AJ8" s="33"/>
      <c r="AK8" s="83"/>
      <c r="AQ8" s="43" t="s">
        <v>162</v>
      </c>
      <c r="AR8" s="33"/>
      <c r="AS8" s="83"/>
      <c r="AY8" s="43" t="s">
        <v>162</v>
      </c>
      <c r="AZ8" s="33"/>
      <c r="BA8" s="83"/>
      <c r="BG8" s="43" t="s">
        <v>162</v>
      </c>
      <c r="BH8" s="33"/>
      <c r="BI8" s="83"/>
      <c r="BO8" s="43" t="s">
        <v>162</v>
      </c>
      <c r="BP8" s="33"/>
      <c r="BQ8" s="83"/>
      <c r="BW8" s="43" t="s">
        <v>162</v>
      </c>
      <c r="BX8" s="33"/>
      <c r="BY8" s="83"/>
      <c r="CE8" s="43" t="s">
        <v>162</v>
      </c>
      <c r="CF8" s="33"/>
      <c r="CG8" s="83"/>
      <c r="CM8" s="43" t="s">
        <v>162</v>
      </c>
      <c r="CN8" s="33"/>
      <c r="CO8" s="83"/>
      <c r="CU8" s="43" t="s">
        <v>162</v>
      </c>
      <c r="CV8" s="33"/>
      <c r="CW8" s="83"/>
      <c r="DC8" s="43" t="s">
        <v>162</v>
      </c>
      <c r="DD8" s="33"/>
      <c r="DE8" s="83"/>
      <c r="DK8" s="43" t="s">
        <v>162</v>
      </c>
      <c r="DL8" s="33"/>
      <c r="DM8" s="83"/>
      <c r="DS8" s="43" t="s">
        <v>162</v>
      </c>
      <c r="DT8" s="33"/>
      <c r="DU8" s="83"/>
      <c r="EA8" s="43" t="s">
        <v>162</v>
      </c>
      <c r="EB8" s="33"/>
      <c r="EC8" s="83"/>
      <c r="EI8" s="43" t="s">
        <v>162</v>
      </c>
      <c r="EJ8" s="33"/>
      <c r="EK8" s="83"/>
      <c r="EQ8" s="43" t="s">
        <v>162</v>
      </c>
      <c r="ER8" s="33"/>
      <c r="ES8" s="83"/>
      <c r="EY8" s="43" t="s">
        <v>162</v>
      </c>
      <c r="EZ8" s="33"/>
      <c r="FA8" s="83"/>
      <c r="FG8" s="43" t="s">
        <v>162</v>
      </c>
      <c r="FH8" s="33"/>
      <c r="FI8" s="83"/>
      <c r="FO8" s="43" t="s">
        <v>162</v>
      </c>
      <c r="FP8" s="33"/>
      <c r="FQ8" s="83"/>
      <c r="FW8" s="43" t="s">
        <v>162</v>
      </c>
      <c r="FX8" s="33"/>
      <c r="FY8" s="83"/>
      <c r="GE8" s="43" t="s">
        <v>162</v>
      </c>
      <c r="GF8" s="33"/>
      <c r="GG8" s="83"/>
      <c r="GM8" s="43" t="s">
        <v>162</v>
      </c>
      <c r="GN8" s="33"/>
      <c r="GO8" s="83"/>
      <c r="GU8" s="43" t="s">
        <v>162</v>
      </c>
      <c r="GV8" s="33"/>
      <c r="GW8" s="83"/>
      <c r="HC8" s="43" t="s">
        <v>162</v>
      </c>
      <c r="HD8" s="33"/>
      <c r="HE8" s="83"/>
      <c r="HK8" s="43" t="s">
        <v>162</v>
      </c>
      <c r="HL8" s="33"/>
      <c r="HM8" s="83"/>
      <c r="HS8" s="43" t="s">
        <v>162</v>
      </c>
      <c r="HT8" s="33"/>
      <c r="HU8" s="83"/>
      <c r="IA8" s="43" t="s">
        <v>162</v>
      </c>
      <c r="IB8" s="33"/>
      <c r="IC8" s="83"/>
      <c r="II8" s="43" t="s">
        <v>162</v>
      </c>
      <c r="IJ8" s="33"/>
      <c r="IK8" s="83"/>
      <c r="IQ8" s="43" t="s">
        <v>162</v>
      </c>
      <c r="IR8" s="33"/>
      <c r="IS8" s="83"/>
      <c r="IY8" s="43" t="s">
        <v>162</v>
      </c>
      <c r="IZ8" s="33"/>
      <c r="JA8" s="83"/>
      <c r="JG8" s="43" t="s">
        <v>162</v>
      </c>
      <c r="JH8" s="33"/>
      <c r="JI8" s="83"/>
      <c r="JO8" s="43" t="s">
        <v>162</v>
      </c>
      <c r="JP8" s="33"/>
      <c r="JQ8" s="83"/>
      <c r="JW8" s="43" t="s">
        <v>162</v>
      </c>
      <c r="JX8" s="33"/>
      <c r="JY8" s="83"/>
      <c r="KE8" s="43" t="s">
        <v>162</v>
      </c>
      <c r="KF8" s="33"/>
      <c r="KG8" s="83"/>
      <c r="KM8" s="43" t="s">
        <v>162</v>
      </c>
      <c r="KN8" s="33"/>
      <c r="KO8" s="83"/>
      <c r="KU8" s="43" t="s">
        <v>162</v>
      </c>
      <c r="KV8" s="33"/>
      <c r="KW8" s="83"/>
      <c r="LC8" s="43" t="s">
        <v>162</v>
      </c>
      <c r="LD8" s="33"/>
      <c r="LE8" s="83"/>
      <c r="LK8" s="43" t="s">
        <v>162</v>
      </c>
      <c r="LL8" s="33"/>
      <c r="LM8" s="83"/>
      <c r="LS8" s="43" t="s">
        <v>162</v>
      </c>
      <c r="LT8" s="33"/>
      <c r="LU8" s="83"/>
      <c r="MA8" s="43" t="s">
        <v>162</v>
      </c>
      <c r="MB8" s="33"/>
      <c r="MC8" s="83"/>
      <c r="MI8" s="43" t="s">
        <v>162</v>
      </c>
      <c r="MJ8" s="33"/>
      <c r="MK8" s="83"/>
      <c r="MQ8" s="43" t="s">
        <v>162</v>
      </c>
      <c r="MR8" s="33"/>
      <c r="MS8" s="83"/>
      <c r="MY8" s="43" t="s">
        <v>162</v>
      </c>
      <c r="MZ8" s="33"/>
      <c r="NA8" s="83"/>
      <c r="NG8" s="43" t="s">
        <v>162</v>
      </c>
      <c r="NH8" s="33"/>
      <c r="NI8" s="83"/>
      <c r="NO8" s="43" t="s">
        <v>162</v>
      </c>
      <c r="NP8" s="33"/>
      <c r="NQ8" s="83"/>
      <c r="NW8" s="43" t="s">
        <v>162</v>
      </c>
      <c r="NX8" s="33"/>
      <c r="NY8" s="83"/>
      <c r="OE8" s="43" t="s">
        <v>162</v>
      </c>
      <c r="OF8" s="33"/>
      <c r="OG8" s="83"/>
      <c r="OM8" s="43" t="s">
        <v>162</v>
      </c>
      <c r="ON8" s="33"/>
      <c r="OO8" s="83"/>
      <c r="OU8" s="43" t="s">
        <v>162</v>
      </c>
      <c r="OV8" s="33"/>
      <c r="OW8" s="83"/>
      <c r="PC8" s="43" t="s">
        <v>162</v>
      </c>
      <c r="PD8" s="33"/>
      <c r="PE8" s="83"/>
      <c r="PK8" s="43" t="s">
        <v>162</v>
      </c>
      <c r="PL8" s="33"/>
      <c r="PM8" s="83"/>
      <c r="PS8" s="43" t="s">
        <v>162</v>
      </c>
      <c r="PT8" s="33"/>
      <c r="PU8" s="83"/>
      <c r="QA8" s="43" t="s">
        <v>162</v>
      </c>
      <c r="QB8" s="33"/>
      <c r="QC8" s="83"/>
      <c r="QI8" s="43" t="s">
        <v>162</v>
      </c>
      <c r="QJ8" s="33"/>
      <c r="QK8" s="83"/>
      <c r="QQ8" s="43" t="s">
        <v>162</v>
      </c>
      <c r="QR8" s="33"/>
      <c r="QS8" s="83"/>
      <c r="QY8" s="43" t="s">
        <v>162</v>
      </c>
      <c r="QZ8" s="33"/>
      <c r="RA8" s="83"/>
      <c r="RG8" s="43" t="s">
        <v>162</v>
      </c>
      <c r="RH8" s="33"/>
      <c r="RI8" s="83"/>
      <c r="RO8" s="43" t="s">
        <v>162</v>
      </c>
      <c r="RP8" s="33"/>
      <c r="RQ8" s="83"/>
      <c r="RW8" s="43" t="s">
        <v>162</v>
      </c>
      <c r="RX8" s="33"/>
      <c r="RY8" s="83"/>
      <c r="SE8" s="43" t="s">
        <v>162</v>
      </c>
      <c r="SF8" s="33"/>
      <c r="SG8" s="83"/>
      <c r="SM8" s="43" t="s">
        <v>162</v>
      </c>
      <c r="SN8" s="33"/>
      <c r="SO8" s="83"/>
      <c r="SU8" s="43" t="s">
        <v>162</v>
      </c>
      <c r="SV8" s="33"/>
      <c r="SW8" s="83"/>
      <c r="TC8" s="43" t="s">
        <v>162</v>
      </c>
      <c r="TD8" s="33"/>
      <c r="TE8" s="83"/>
      <c r="TK8" s="43" t="s">
        <v>162</v>
      </c>
      <c r="TL8" s="33"/>
      <c r="TM8" s="83"/>
      <c r="TS8" s="43" t="s">
        <v>162</v>
      </c>
      <c r="TT8" s="33"/>
      <c r="TU8" s="83"/>
      <c r="UA8" s="43" t="s">
        <v>162</v>
      </c>
      <c r="UB8" s="33"/>
      <c r="UC8" s="83"/>
      <c r="UI8" s="43" t="s">
        <v>162</v>
      </c>
      <c r="UJ8" s="33"/>
      <c r="UK8" s="83"/>
      <c r="UQ8" s="43" t="s">
        <v>162</v>
      </c>
      <c r="UR8" s="33"/>
      <c r="US8" s="83"/>
      <c r="UY8" s="43" t="s">
        <v>162</v>
      </c>
      <c r="UZ8" s="33"/>
      <c r="VA8" s="83"/>
      <c r="VG8" s="43" t="s">
        <v>162</v>
      </c>
      <c r="VH8" s="33"/>
      <c r="VI8" s="83"/>
      <c r="VO8" s="43" t="s">
        <v>162</v>
      </c>
      <c r="VP8" s="33"/>
      <c r="VQ8" s="83"/>
      <c r="VW8" s="43" t="s">
        <v>162</v>
      </c>
      <c r="VX8" s="33"/>
      <c r="VY8" s="83"/>
      <c r="WE8" s="43" t="s">
        <v>162</v>
      </c>
      <c r="WF8" s="33"/>
      <c r="WG8" s="83"/>
      <c r="WM8" s="43" t="s">
        <v>162</v>
      </c>
      <c r="WN8" s="33"/>
      <c r="WO8" s="83"/>
      <c r="WU8" s="43" t="s">
        <v>162</v>
      </c>
      <c r="WV8" s="33"/>
      <c r="WW8" s="83"/>
      <c r="XC8" s="43" t="s">
        <v>162</v>
      </c>
      <c r="XD8" s="33"/>
      <c r="XE8" s="83"/>
      <c r="XK8" s="43" t="s">
        <v>162</v>
      </c>
      <c r="XL8" s="33"/>
      <c r="XM8" s="83"/>
      <c r="XS8" s="43" t="s">
        <v>162</v>
      </c>
      <c r="XT8" s="33"/>
      <c r="XU8" s="83"/>
      <c r="YA8" s="43" t="s">
        <v>162</v>
      </c>
      <c r="YB8" s="33"/>
      <c r="YC8" s="83"/>
      <c r="YI8" s="43" t="s">
        <v>162</v>
      </c>
      <c r="YJ8" s="33"/>
      <c r="YK8" s="83"/>
      <c r="YQ8" s="43" t="s">
        <v>162</v>
      </c>
      <c r="YR8" s="33"/>
      <c r="YS8" s="83"/>
      <c r="YY8" s="43" t="s">
        <v>162</v>
      </c>
      <c r="YZ8" s="33"/>
      <c r="ZA8" s="83"/>
      <c r="ZG8" s="43" t="s">
        <v>162</v>
      </c>
      <c r="ZH8" s="33"/>
      <c r="ZI8" s="83"/>
      <c r="ZO8" s="43" t="s">
        <v>162</v>
      </c>
      <c r="ZP8" s="33"/>
      <c r="ZQ8" s="83"/>
      <c r="ZW8" s="43" t="s">
        <v>162</v>
      </c>
      <c r="ZX8" s="33"/>
      <c r="ZY8" s="83"/>
      <c r="AAE8" s="43" t="s">
        <v>162</v>
      </c>
      <c r="AAF8" s="33"/>
      <c r="AAG8" s="83"/>
      <c r="AAM8" s="43" t="s">
        <v>162</v>
      </c>
      <c r="AAN8" s="33"/>
      <c r="AAO8" s="83"/>
      <c r="AAU8" s="43" t="s">
        <v>162</v>
      </c>
      <c r="AAV8" s="33"/>
      <c r="AAW8" s="83"/>
      <c r="ABC8" s="43" t="s">
        <v>162</v>
      </c>
      <c r="ABD8" s="33"/>
      <c r="ABE8" s="83"/>
      <c r="ABK8" s="43" t="s">
        <v>162</v>
      </c>
      <c r="ABL8" s="33"/>
      <c r="ABM8" s="83"/>
      <c r="ABS8" s="43" t="s">
        <v>162</v>
      </c>
      <c r="ABT8" s="33"/>
      <c r="ABU8" s="83"/>
      <c r="ACA8" s="43" t="s">
        <v>162</v>
      </c>
      <c r="ACB8" s="33"/>
      <c r="ACC8" s="83"/>
      <c r="ACI8" s="43" t="s">
        <v>162</v>
      </c>
      <c r="ACJ8" s="33"/>
      <c r="ACK8" s="83"/>
      <c r="ACQ8" s="43" t="s">
        <v>162</v>
      </c>
      <c r="ACR8" s="33"/>
      <c r="ACS8" s="83"/>
      <c r="ACY8" s="43" t="s">
        <v>162</v>
      </c>
      <c r="ACZ8" s="33"/>
      <c r="ADA8" s="83"/>
      <c r="ADG8" s="43" t="s">
        <v>162</v>
      </c>
      <c r="ADH8" s="33"/>
      <c r="ADI8" s="83"/>
      <c r="ADO8" s="43" t="s">
        <v>162</v>
      </c>
      <c r="ADP8" s="33"/>
      <c r="ADQ8" s="83"/>
    </row>
    <row r="9" spans="2:800" ht="45.75" customHeight="1" x14ac:dyDescent="0.25">
      <c r="C9" s="43" t="s">
        <v>164</v>
      </c>
      <c r="D9" s="84">
        <f>D8/12</f>
        <v>0</v>
      </c>
      <c r="E9" s="83"/>
      <c r="K9" s="43" t="s">
        <v>164</v>
      </c>
      <c r="L9" s="84">
        <f>L8/12</f>
        <v>0</v>
      </c>
      <c r="M9" s="83"/>
      <c r="S9" s="43" t="s">
        <v>164</v>
      </c>
      <c r="T9" s="84">
        <f>T8/12</f>
        <v>0</v>
      </c>
      <c r="U9" s="83"/>
      <c r="AA9" s="43" t="s">
        <v>164</v>
      </c>
      <c r="AB9" s="84">
        <f>AB8/12</f>
        <v>0</v>
      </c>
      <c r="AC9" s="83"/>
      <c r="AI9" s="43" t="s">
        <v>164</v>
      </c>
      <c r="AJ9" s="84">
        <f>AJ8/12</f>
        <v>0</v>
      </c>
      <c r="AK9" s="83"/>
      <c r="AQ9" s="43" t="s">
        <v>164</v>
      </c>
      <c r="AR9" s="84">
        <f>AR8/12</f>
        <v>0</v>
      </c>
      <c r="AS9" s="83"/>
      <c r="AY9" s="43" t="s">
        <v>164</v>
      </c>
      <c r="AZ9" s="84">
        <f>AZ8/12</f>
        <v>0</v>
      </c>
      <c r="BA9" s="83"/>
      <c r="BG9" s="43" t="s">
        <v>164</v>
      </c>
      <c r="BH9" s="84">
        <f>BH8/12</f>
        <v>0</v>
      </c>
      <c r="BI9" s="83"/>
      <c r="BO9" s="43" t="s">
        <v>164</v>
      </c>
      <c r="BP9" s="84">
        <f>BP8/12</f>
        <v>0</v>
      </c>
      <c r="BQ9" s="83"/>
      <c r="BW9" s="43" t="s">
        <v>164</v>
      </c>
      <c r="BX9" s="84">
        <f>BX8/12</f>
        <v>0</v>
      </c>
      <c r="BY9" s="83"/>
      <c r="CE9" s="43" t="s">
        <v>164</v>
      </c>
      <c r="CF9" s="84">
        <f>CF8/12</f>
        <v>0</v>
      </c>
      <c r="CG9" s="83"/>
      <c r="CM9" s="43" t="s">
        <v>164</v>
      </c>
      <c r="CN9" s="84">
        <f>CN8/12</f>
        <v>0</v>
      </c>
      <c r="CO9" s="83"/>
      <c r="CU9" s="43" t="s">
        <v>164</v>
      </c>
      <c r="CV9" s="84">
        <f>CV8/12</f>
        <v>0</v>
      </c>
      <c r="CW9" s="83"/>
      <c r="DC9" s="43" t="s">
        <v>164</v>
      </c>
      <c r="DD9" s="84">
        <f>DD8/12</f>
        <v>0</v>
      </c>
      <c r="DE9" s="83"/>
      <c r="DK9" s="43" t="s">
        <v>164</v>
      </c>
      <c r="DL9" s="84">
        <f>DL8/12</f>
        <v>0</v>
      </c>
      <c r="DM9" s="83"/>
      <c r="DS9" s="43" t="s">
        <v>164</v>
      </c>
      <c r="DT9" s="84">
        <f>DT8/12</f>
        <v>0</v>
      </c>
      <c r="DU9" s="83"/>
      <c r="EA9" s="43" t="s">
        <v>164</v>
      </c>
      <c r="EB9" s="84">
        <f>EB8/12</f>
        <v>0</v>
      </c>
      <c r="EC9" s="83"/>
      <c r="EI9" s="43" t="s">
        <v>164</v>
      </c>
      <c r="EJ9" s="84">
        <f>EJ8/12</f>
        <v>0</v>
      </c>
      <c r="EK9" s="83"/>
      <c r="EQ9" s="43" t="s">
        <v>164</v>
      </c>
      <c r="ER9" s="84">
        <f>ER8/12</f>
        <v>0</v>
      </c>
      <c r="ES9" s="83"/>
      <c r="EY9" s="43" t="s">
        <v>164</v>
      </c>
      <c r="EZ9" s="84">
        <f>EZ8/12</f>
        <v>0</v>
      </c>
      <c r="FA9" s="83"/>
      <c r="FG9" s="43" t="s">
        <v>164</v>
      </c>
      <c r="FH9" s="84">
        <f>FH8/12</f>
        <v>0</v>
      </c>
      <c r="FI9" s="83"/>
      <c r="FO9" s="43" t="s">
        <v>164</v>
      </c>
      <c r="FP9" s="84">
        <f>FP8/12</f>
        <v>0</v>
      </c>
      <c r="FQ9" s="83"/>
      <c r="FW9" s="43" t="s">
        <v>164</v>
      </c>
      <c r="FX9" s="84">
        <f>FX8/12</f>
        <v>0</v>
      </c>
      <c r="FY9" s="83"/>
      <c r="GE9" s="43" t="s">
        <v>164</v>
      </c>
      <c r="GF9" s="84">
        <f>GF8/12</f>
        <v>0</v>
      </c>
      <c r="GG9" s="83"/>
      <c r="GM9" s="43" t="s">
        <v>164</v>
      </c>
      <c r="GN9" s="84">
        <f>GN8/12</f>
        <v>0</v>
      </c>
      <c r="GO9" s="83"/>
      <c r="GU9" s="43" t="s">
        <v>164</v>
      </c>
      <c r="GV9" s="84">
        <f>GV8/12</f>
        <v>0</v>
      </c>
      <c r="GW9" s="83"/>
      <c r="HC9" s="43" t="s">
        <v>164</v>
      </c>
      <c r="HD9" s="84">
        <f>HD8/12</f>
        <v>0</v>
      </c>
      <c r="HE9" s="83"/>
      <c r="HK9" s="43" t="s">
        <v>164</v>
      </c>
      <c r="HL9" s="84">
        <f>HL8/12</f>
        <v>0</v>
      </c>
      <c r="HM9" s="83"/>
      <c r="HS9" s="43" t="s">
        <v>164</v>
      </c>
      <c r="HT9" s="84">
        <f>HT8/12</f>
        <v>0</v>
      </c>
      <c r="HU9" s="83"/>
      <c r="IA9" s="43" t="s">
        <v>164</v>
      </c>
      <c r="IB9" s="84">
        <f>IB8/12</f>
        <v>0</v>
      </c>
      <c r="IC9" s="83"/>
      <c r="II9" s="43" t="s">
        <v>164</v>
      </c>
      <c r="IJ9" s="84">
        <f>IJ8/12</f>
        <v>0</v>
      </c>
      <c r="IK9" s="83"/>
      <c r="IQ9" s="43" t="s">
        <v>164</v>
      </c>
      <c r="IR9" s="84">
        <f>IR8/12</f>
        <v>0</v>
      </c>
      <c r="IS9" s="83"/>
      <c r="IY9" s="43" t="s">
        <v>164</v>
      </c>
      <c r="IZ9" s="84">
        <f>IZ8/12</f>
        <v>0</v>
      </c>
      <c r="JA9" s="83"/>
      <c r="JG9" s="43" t="s">
        <v>164</v>
      </c>
      <c r="JH9" s="84">
        <f>JH8/12</f>
        <v>0</v>
      </c>
      <c r="JI9" s="83"/>
      <c r="JO9" s="43" t="s">
        <v>164</v>
      </c>
      <c r="JP9" s="84">
        <f>JP8/12</f>
        <v>0</v>
      </c>
      <c r="JQ9" s="83"/>
      <c r="JW9" s="43" t="s">
        <v>164</v>
      </c>
      <c r="JX9" s="84">
        <f>JX8/12</f>
        <v>0</v>
      </c>
      <c r="JY9" s="83"/>
      <c r="KE9" s="43" t="s">
        <v>164</v>
      </c>
      <c r="KF9" s="84">
        <f>KF8/12</f>
        <v>0</v>
      </c>
      <c r="KG9" s="83"/>
      <c r="KM9" s="43" t="s">
        <v>164</v>
      </c>
      <c r="KN9" s="84">
        <f>KN8/12</f>
        <v>0</v>
      </c>
      <c r="KO9" s="83"/>
      <c r="KU9" s="43" t="s">
        <v>164</v>
      </c>
      <c r="KV9" s="84">
        <f>KV8/12</f>
        <v>0</v>
      </c>
      <c r="KW9" s="83"/>
      <c r="LC9" s="43" t="s">
        <v>164</v>
      </c>
      <c r="LD9" s="84">
        <f>LD8/12</f>
        <v>0</v>
      </c>
      <c r="LE9" s="83"/>
      <c r="LK9" s="43" t="s">
        <v>164</v>
      </c>
      <c r="LL9" s="84">
        <f>LL8/12</f>
        <v>0</v>
      </c>
      <c r="LM9" s="83"/>
      <c r="LS9" s="43" t="s">
        <v>164</v>
      </c>
      <c r="LT9" s="84">
        <f>LT8/12</f>
        <v>0</v>
      </c>
      <c r="LU9" s="83"/>
      <c r="MA9" s="43" t="s">
        <v>164</v>
      </c>
      <c r="MB9" s="84">
        <f>MB8/12</f>
        <v>0</v>
      </c>
      <c r="MC9" s="83"/>
      <c r="MI9" s="43" t="s">
        <v>164</v>
      </c>
      <c r="MJ9" s="84">
        <f>MJ8/12</f>
        <v>0</v>
      </c>
      <c r="MK9" s="83"/>
      <c r="MQ9" s="43" t="s">
        <v>164</v>
      </c>
      <c r="MR9" s="84">
        <f>MR8/12</f>
        <v>0</v>
      </c>
      <c r="MS9" s="83"/>
      <c r="MY9" s="43" t="s">
        <v>164</v>
      </c>
      <c r="MZ9" s="84">
        <f>MZ8/12</f>
        <v>0</v>
      </c>
      <c r="NA9" s="83"/>
      <c r="NG9" s="43" t="s">
        <v>164</v>
      </c>
      <c r="NH9" s="84">
        <f>NH8/12</f>
        <v>0</v>
      </c>
      <c r="NI9" s="83"/>
      <c r="NO9" s="43" t="s">
        <v>164</v>
      </c>
      <c r="NP9" s="84">
        <f>NP8/12</f>
        <v>0</v>
      </c>
      <c r="NQ9" s="83"/>
      <c r="NW9" s="43" t="s">
        <v>164</v>
      </c>
      <c r="NX9" s="84">
        <f>NX8/12</f>
        <v>0</v>
      </c>
      <c r="NY9" s="83"/>
      <c r="OE9" s="43" t="s">
        <v>164</v>
      </c>
      <c r="OF9" s="84">
        <f>OF8/12</f>
        <v>0</v>
      </c>
      <c r="OG9" s="83"/>
      <c r="OM9" s="43" t="s">
        <v>164</v>
      </c>
      <c r="ON9" s="84">
        <f>ON8/12</f>
        <v>0</v>
      </c>
      <c r="OO9" s="83"/>
      <c r="OU9" s="43" t="s">
        <v>164</v>
      </c>
      <c r="OV9" s="84">
        <f>OV8/12</f>
        <v>0</v>
      </c>
      <c r="OW9" s="83"/>
      <c r="PC9" s="43" t="s">
        <v>164</v>
      </c>
      <c r="PD9" s="84">
        <f>PD8/12</f>
        <v>0</v>
      </c>
      <c r="PE9" s="83"/>
      <c r="PK9" s="43" t="s">
        <v>164</v>
      </c>
      <c r="PL9" s="84">
        <f>PL8/12</f>
        <v>0</v>
      </c>
      <c r="PM9" s="83"/>
      <c r="PS9" s="43" t="s">
        <v>164</v>
      </c>
      <c r="PT9" s="84">
        <f>PT8/12</f>
        <v>0</v>
      </c>
      <c r="PU9" s="83"/>
      <c r="QA9" s="43" t="s">
        <v>164</v>
      </c>
      <c r="QB9" s="84">
        <f>QB8/12</f>
        <v>0</v>
      </c>
      <c r="QC9" s="83"/>
      <c r="QI9" s="43" t="s">
        <v>164</v>
      </c>
      <c r="QJ9" s="84">
        <f>QJ8/12</f>
        <v>0</v>
      </c>
      <c r="QK9" s="83"/>
      <c r="QQ9" s="43" t="s">
        <v>164</v>
      </c>
      <c r="QR9" s="84">
        <f>QR8/12</f>
        <v>0</v>
      </c>
      <c r="QS9" s="83"/>
      <c r="QY9" s="43" t="s">
        <v>164</v>
      </c>
      <c r="QZ9" s="84">
        <f>QZ8/12</f>
        <v>0</v>
      </c>
      <c r="RA9" s="83"/>
      <c r="RG9" s="43" t="s">
        <v>164</v>
      </c>
      <c r="RH9" s="84">
        <f>RH8/12</f>
        <v>0</v>
      </c>
      <c r="RI9" s="83"/>
      <c r="RO9" s="43" t="s">
        <v>164</v>
      </c>
      <c r="RP9" s="84">
        <f>RP8/12</f>
        <v>0</v>
      </c>
      <c r="RQ9" s="83"/>
      <c r="RW9" s="43" t="s">
        <v>164</v>
      </c>
      <c r="RX9" s="84">
        <f>RX8/12</f>
        <v>0</v>
      </c>
      <c r="RY9" s="83"/>
      <c r="SE9" s="43" t="s">
        <v>164</v>
      </c>
      <c r="SF9" s="84">
        <f>SF8/12</f>
        <v>0</v>
      </c>
      <c r="SG9" s="83"/>
      <c r="SM9" s="43" t="s">
        <v>164</v>
      </c>
      <c r="SN9" s="84">
        <f>SN8/12</f>
        <v>0</v>
      </c>
      <c r="SO9" s="83"/>
      <c r="SU9" s="43" t="s">
        <v>164</v>
      </c>
      <c r="SV9" s="84">
        <f>SV8/12</f>
        <v>0</v>
      </c>
      <c r="SW9" s="83"/>
      <c r="TC9" s="43" t="s">
        <v>164</v>
      </c>
      <c r="TD9" s="84">
        <f>TD8/12</f>
        <v>0</v>
      </c>
      <c r="TE9" s="83"/>
      <c r="TK9" s="43" t="s">
        <v>164</v>
      </c>
      <c r="TL9" s="84">
        <f>TL8/12</f>
        <v>0</v>
      </c>
      <c r="TM9" s="83"/>
      <c r="TS9" s="43" t="s">
        <v>164</v>
      </c>
      <c r="TT9" s="84">
        <f>TT8/12</f>
        <v>0</v>
      </c>
      <c r="TU9" s="83"/>
      <c r="UA9" s="43" t="s">
        <v>164</v>
      </c>
      <c r="UB9" s="84">
        <f>UB8/12</f>
        <v>0</v>
      </c>
      <c r="UC9" s="83"/>
      <c r="UI9" s="43" t="s">
        <v>164</v>
      </c>
      <c r="UJ9" s="84">
        <f>UJ8/12</f>
        <v>0</v>
      </c>
      <c r="UK9" s="83"/>
      <c r="UQ9" s="43" t="s">
        <v>164</v>
      </c>
      <c r="UR9" s="84">
        <f>UR8/12</f>
        <v>0</v>
      </c>
      <c r="US9" s="83"/>
      <c r="UY9" s="43" t="s">
        <v>164</v>
      </c>
      <c r="UZ9" s="84">
        <f>UZ8/12</f>
        <v>0</v>
      </c>
      <c r="VA9" s="83"/>
      <c r="VG9" s="43" t="s">
        <v>164</v>
      </c>
      <c r="VH9" s="84">
        <f>VH8/12</f>
        <v>0</v>
      </c>
      <c r="VI9" s="83"/>
      <c r="VO9" s="43" t="s">
        <v>164</v>
      </c>
      <c r="VP9" s="84">
        <f>VP8/12</f>
        <v>0</v>
      </c>
      <c r="VQ9" s="83"/>
      <c r="VW9" s="43" t="s">
        <v>164</v>
      </c>
      <c r="VX9" s="84">
        <f>VX8/12</f>
        <v>0</v>
      </c>
      <c r="VY9" s="83"/>
      <c r="WE9" s="43" t="s">
        <v>164</v>
      </c>
      <c r="WF9" s="84">
        <f>WF8/12</f>
        <v>0</v>
      </c>
      <c r="WG9" s="83"/>
      <c r="WM9" s="43" t="s">
        <v>164</v>
      </c>
      <c r="WN9" s="84">
        <f>WN8/12</f>
        <v>0</v>
      </c>
      <c r="WO9" s="83"/>
      <c r="WU9" s="43" t="s">
        <v>164</v>
      </c>
      <c r="WV9" s="84">
        <f>WV8/12</f>
        <v>0</v>
      </c>
      <c r="WW9" s="83"/>
      <c r="XC9" s="43" t="s">
        <v>164</v>
      </c>
      <c r="XD9" s="84">
        <f>XD8/12</f>
        <v>0</v>
      </c>
      <c r="XE9" s="83"/>
      <c r="XK9" s="43" t="s">
        <v>164</v>
      </c>
      <c r="XL9" s="84">
        <f>XL8/12</f>
        <v>0</v>
      </c>
      <c r="XM9" s="83"/>
      <c r="XS9" s="43" t="s">
        <v>164</v>
      </c>
      <c r="XT9" s="84">
        <f>XT8/12</f>
        <v>0</v>
      </c>
      <c r="XU9" s="83"/>
      <c r="YA9" s="43" t="s">
        <v>164</v>
      </c>
      <c r="YB9" s="84">
        <f>YB8/12</f>
        <v>0</v>
      </c>
      <c r="YC9" s="83"/>
      <c r="YI9" s="43" t="s">
        <v>164</v>
      </c>
      <c r="YJ9" s="84">
        <f>YJ8/12</f>
        <v>0</v>
      </c>
      <c r="YK9" s="83"/>
      <c r="YQ9" s="43" t="s">
        <v>164</v>
      </c>
      <c r="YR9" s="84">
        <f>YR8/12</f>
        <v>0</v>
      </c>
      <c r="YS9" s="83"/>
      <c r="YY9" s="43" t="s">
        <v>164</v>
      </c>
      <c r="YZ9" s="84">
        <f>YZ8/12</f>
        <v>0</v>
      </c>
      <c r="ZA9" s="83"/>
      <c r="ZG9" s="43" t="s">
        <v>164</v>
      </c>
      <c r="ZH9" s="84">
        <f>ZH8/12</f>
        <v>0</v>
      </c>
      <c r="ZI9" s="83"/>
      <c r="ZO9" s="43" t="s">
        <v>164</v>
      </c>
      <c r="ZP9" s="84">
        <f>ZP8/12</f>
        <v>0</v>
      </c>
      <c r="ZQ9" s="83"/>
      <c r="ZW9" s="43" t="s">
        <v>164</v>
      </c>
      <c r="ZX9" s="84">
        <f>ZX8/12</f>
        <v>0</v>
      </c>
      <c r="ZY9" s="83"/>
      <c r="AAE9" s="43" t="s">
        <v>164</v>
      </c>
      <c r="AAF9" s="84">
        <f>AAF8/12</f>
        <v>0</v>
      </c>
      <c r="AAG9" s="83"/>
      <c r="AAM9" s="43" t="s">
        <v>164</v>
      </c>
      <c r="AAN9" s="84">
        <f>AAN8/12</f>
        <v>0</v>
      </c>
      <c r="AAO9" s="83"/>
      <c r="AAU9" s="43" t="s">
        <v>164</v>
      </c>
      <c r="AAV9" s="84">
        <f>AAV8/12</f>
        <v>0</v>
      </c>
      <c r="AAW9" s="83"/>
      <c r="ABC9" s="43" t="s">
        <v>164</v>
      </c>
      <c r="ABD9" s="84">
        <f>ABD8/12</f>
        <v>0</v>
      </c>
      <c r="ABE9" s="83"/>
      <c r="ABK9" s="43" t="s">
        <v>164</v>
      </c>
      <c r="ABL9" s="84">
        <f>ABL8/12</f>
        <v>0</v>
      </c>
      <c r="ABM9" s="83"/>
      <c r="ABS9" s="43" t="s">
        <v>164</v>
      </c>
      <c r="ABT9" s="84">
        <f>ABT8/12</f>
        <v>0</v>
      </c>
      <c r="ABU9" s="83"/>
      <c r="ACA9" s="43" t="s">
        <v>164</v>
      </c>
      <c r="ACB9" s="84">
        <f>ACB8/12</f>
        <v>0</v>
      </c>
      <c r="ACC9" s="83"/>
      <c r="ACI9" s="43" t="s">
        <v>164</v>
      </c>
      <c r="ACJ9" s="84">
        <f>ACJ8/12</f>
        <v>0</v>
      </c>
      <c r="ACK9" s="83"/>
      <c r="ACQ9" s="43" t="s">
        <v>164</v>
      </c>
      <c r="ACR9" s="84">
        <f>ACR8/12</f>
        <v>0</v>
      </c>
      <c r="ACS9" s="83"/>
      <c r="ACY9" s="43" t="s">
        <v>164</v>
      </c>
      <c r="ACZ9" s="84">
        <f>ACZ8/12</f>
        <v>0</v>
      </c>
      <c r="ADA9" s="83"/>
      <c r="ADG9" s="43" t="s">
        <v>164</v>
      </c>
      <c r="ADH9" s="84">
        <f>ADH8/12</f>
        <v>0</v>
      </c>
      <c r="ADI9" s="83"/>
      <c r="ADO9" s="43" t="s">
        <v>164</v>
      </c>
      <c r="ADP9" s="84">
        <f>ADP8/12</f>
        <v>0</v>
      </c>
      <c r="ADQ9" s="83"/>
    </row>
    <row r="10" spans="2:800" ht="35.25" customHeight="1" x14ac:dyDescent="0.25">
      <c r="C10" s="43" t="s">
        <v>163</v>
      </c>
      <c r="D10" s="33"/>
      <c r="E10" s="83"/>
      <c r="K10" s="43" t="s">
        <v>163</v>
      </c>
      <c r="L10" s="33"/>
      <c r="M10" s="83"/>
      <c r="S10" s="43" t="s">
        <v>163</v>
      </c>
      <c r="T10" s="33"/>
      <c r="U10" s="83"/>
      <c r="AA10" s="43" t="s">
        <v>163</v>
      </c>
      <c r="AB10" s="33"/>
      <c r="AC10" s="83"/>
      <c r="AI10" s="43" t="s">
        <v>163</v>
      </c>
      <c r="AJ10" s="33"/>
      <c r="AK10" s="83"/>
      <c r="AQ10" s="43" t="s">
        <v>163</v>
      </c>
      <c r="AR10" s="33"/>
      <c r="AS10" s="83"/>
      <c r="AY10" s="43" t="s">
        <v>163</v>
      </c>
      <c r="AZ10" s="33"/>
      <c r="BA10" s="83"/>
      <c r="BG10" s="43" t="s">
        <v>163</v>
      </c>
      <c r="BH10" s="33"/>
      <c r="BI10" s="83"/>
      <c r="BO10" s="43" t="s">
        <v>163</v>
      </c>
      <c r="BP10" s="33"/>
      <c r="BQ10" s="83"/>
      <c r="BW10" s="43" t="s">
        <v>163</v>
      </c>
      <c r="BX10" s="33"/>
      <c r="BY10" s="83"/>
      <c r="CE10" s="43" t="s">
        <v>163</v>
      </c>
      <c r="CF10" s="33"/>
      <c r="CG10" s="83"/>
      <c r="CM10" s="43" t="s">
        <v>163</v>
      </c>
      <c r="CN10" s="33"/>
      <c r="CO10" s="83"/>
      <c r="CU10" s="43" t="s">
        <v>163</v>
      </c>
      <c r="CV10" s="33"/>
      <c r="CW10" s="83"/>
      <c r="DC10" s="43" t="s">
        <v>163</v>
      </c>
      <c r="DD10" s="33"/>
      <c r="DE10" s="83"/>
      <c r="DK10" s="43" t="s">
        <v>163</v>
      </c>
      <c r="DL10" s="33"/>
      <c r="DM10" s="83"/>
      <c r="DS10" s="43" t="s">
        <v>163</v>
      </c>
      <c r="DT10" s="33"/>
      <c r="DU10" s="83"/>
      <c r="EA10" s="43" t="s">
        <v>163</v>
      </c>
      <c r="EB10" s="33"/>
      <c r="EC10" s="83"/>
      <c r="EI10" s="43" t="s">
        <v>163</v>
      </c>
      <c r="EJ10" s="33"/>
      <c r="EK10" s="83"/>
      <c r="EQ10" s="43" t="s">
        <v>163</v>
      </c>
      <c r="ER10" s="33"/>
      <c r="ES10" s="83"/>
      <c r="EY10" s="43" t="s">
        <v>163</v>
      </c>
      <c r="EZ10" s="33"/>
      <c r="FA10" s="83"/>
      <c r="FG10" s="43" t="s">
        <v>163</v>
      </c>
      <c r="FH10" s="33"/>
      <c r="FI10" s="83"/>
      <c r="FO10" s="43" t="s">
        <v>163</v>
      </c>
      <c r="FP10" s="33"/>
      <c r="FQ10" s="83"/>
      <c r="FW10" s="43" t="s">
        <v>163</v>
      </c>
      <c r="FX10" s="33"/>
      <c r="FY10" s="83"/>
      <c r="GE10" s="43" t="s">
        <v>163</v>
      </c>
      <c r="GF10" s="33"/>
      <c r="GG10" s="83"/>
      <c r="GM10" s="43" t="s">
        <v>163</v>
      </c>
      <c r="GN10" s="33"/>
      <c r="GO10" s="83"/>
      <c r="GU10" s="43" t="s">
        <v>163</v>
      </c>
      <c r="GV10" s="33"/>
      <c r="GW10" s="83"/>
      <c r="HC10" s="43" t="s">
        <v>163</v>
      </c>
      <c r="HD10" s="33"/>
      <c r="HE10" s="83"/>
      <c r="HK10" s="43" t="s">
        <v>163</v>
      </c>
      <c r="HL10" s="33"/>
      <c r="HM10" s="83"/>
      <c r="HS10" s="43" t="s">
        <v>163</v>
      </c>
      <c r="HT10" s="33"/>
      <c r="HU10" s="83"/>
      <c r="IA10" s="43" t="s">
        <v>163</v>
      </c>
      <c r="IB10" s="33"/>
      <c r="IC10" s="83"/>
      <c r="II10" s="43" t="s">
        <v>163</v>
      </c>
      <c r="IJ10" s="33"/>
      <c r="IK10" s="83"/>
      <c r="IQ10" s="43" t="s">
        <v>163</v>
      </c>
      <c r="IR10" s="33"/>
      <c r="IS10" s="83"/>
      <c r="IY10" s="43" t="s">
        <v>163</v>
      </c>
      <c r="IZ10" s="33"/>
      <c r="JA10" s="83"/>
      <c r="JG10" s="43" t="s">
        <v>163</v>
      </c>
      <c r="JH10" s="33"/>
      <c r="JI10" s="83"/>
      <c r="JO10" s="43" t="s">
        <v>163</v>
      </c>
      <c r="JP10" s="33"/>
      <c r="JQ10" s="83"/>
      <c r="JW10" s="43" t="s">
        <v>163</v>
      </c>
      <c r="JX10" s="33"/>
      <c r="JY10" s="83"/>
      <c r="KE10" s="43" t="s">
        <v>163</v>
      </c>
      <c r="KF10" s="33"/>
      <c r="KG10" s="83"/>
      <c r="KM10" s="43" t="s">
        <v>163</v>
      </c>
      <c r="KN10" s="33"/>
      <c r="KO10" s="83"/>
      <c r="KU10" s="43" t="s">
        <v>163</v>
      </c>
      <c r="KV10" s="33"/>
      <c r="KW10" s="83"/>
      <c r="LC10" s="43" t="s">
        <v>163</v>
      </c>
      <c r="LD10" s="33"/>
      <c r="LE10" s="83"/>
      <c r="LK10" s="43" t="s">
        <v>163</v>
      </c>
      <c r="LL10" s="33"/>
      <c r="LM10" s="83"/>
      <c r="LS10" s="43" t="s">
        <v>163</v>
      </c>
      <c r="LT10" s="33"/>
      <c r="LU10" s="83"/>
      <c r="MA10" s="43" t="s">
        <v>163</v>
      </c>
      <c r="MB10" s="33"/>
      <c r="MC10" s="83"/>
      <c r="MI10" s="43" t="s">
        <v>163</v>
      </c>
      <c r="MJ10" s="33"/>
      <c r="MK10" s="83"/>
      <c r="MQ10" s="43" t="s">
        <v>163</v>
      </c>
      <c r="MR10" s="33"/>
      <c r="MS10" s="83"/>
      <c r="MY10" s="43" t="s">
        <v>163</v>
      </c>
      <c r="MZ10" s="33"/>
      <c r="NA10" s="83"/>
      <c r="NG10" s="43" t="s">
        <v>163</v>
      </c>
      <c r="NH10" s="33"/>
      <c r="NI10" s="83"/>
      <c r="NO10" s="43" t="s">
        <v>163</v>
      </c>
      <c r="NP10" s="33"/>
      <c r="NQ10" s="83"/>
      <c r="NW10" s="43" t="s">
        <v>163</v>
      </c>
      <c r="NX10" s="33"/>
      <c r="NY10" s="83"/>
      <c r="OE10" s="43" t="s">
        <v>163</v>
      </c>
      <c r="OF10" s="33"/>
      <c r="OG10" s="83"/>
      <c r="OM10" s="43" t="s">
        <v>163</v>
      </c>
      <c r="ON10" s="33"/>
      <c r="OO10" s="83"/>
      <c r="OU10" s="43" t="s">
        <v>163</v>
      </c>
      <c r="OV10" s="33"/>
      <c r="OW10" s="83"/>
      <c r="PC10" s="43" t="s">
        <v>163</v>
      </c>
      <c r="PD10" s="33"/>
      <c r="PE10" s="83"/>
      <c r="PK10" s="43" t="s">
        <v>163</v>
      </c>
      <c r="PL10" s="33"/>
      <c r="PM10" s="83"/>
      <c r="PS10" s="43" t="s">
        <v>163</v>
      </c>
      <c r="PT10" s="33"/>
      <c r="PU10" s="83"/>
      <c r="QA10" s="43" t="s">
        <v>163</v>
      </c>
      <c r="QB10" s="33"/>
      <c r="QC10" s="83"/>
      <c r="QI10" s="43" t="s">
        <v>163</v>
      </c>
      <c r="QJ10" s="33"/>
      <c r="QK10" s="83"/>
      <c r="QQ10" s="43" t="s">
        <v>163</v>
      </c>
      <c r="QR10" s="33"/>
      <c r="QS10" s="83"/>
      <c r="QY10" s="43" t="s">
        <v>163</v>
      </c>
      <c r="QZ10" s="33"/>
      <c r="RA10" s="83"/>
      <c r="RG10" s="43" t="s">
        <v>163</v>
      </c>
      <c r="RH10" s="33"/>
      <c r="RI10" s="83"/>
      <c r="RO10" s="43" t="s">
        <v>163</v>
      </c>
      <c r="RP10" s="33"/>
      <c r="RQ10" s="83"/>
      <c r="RW10" s="43" t="s">
        <v>163</v>
      </c>
      <c r="RX10" s="33"/>
      <c r="RY10" s="83"/>
      <c r="SE10" s="43" t="s">
        <v>163</v>
      </c>
      <c r="SF10" s="33"/>
      <c r="SG10" s="83"/>
      <c r="SM10" s="43" t="s">
        <v>163</v>
      </c>
      <c r="SN10" s="33"/>
      <c r="SO10" s="83"/>
      <c r="SU10" s="43" t="s">
        <v>163</v>
      </c>
      <c r="SV10" s="33"/>
      <c r="SW10" s="83"/>
      <c r="TC10" s="43" t="s">
        <v>163</v>
      </c>
      <c r="TD10" s="33"/>
      <c r="TE10" s="83"/>
      <c r="TK10" s="43" t="s">
        <v>163</v>
      </c>
      <c r="TL10" s="33"/>
      <c r="TM10" s="83"/>
      <c r="TS10" s="43" t="s">
        <v>163</v>
      </c>
      <c r="TT10" s="33"/>
      <c r="TU10" s="83"/>
      <c r="UA10" s="43" t="s">
        <v>163</v>
      </c>
      <c r="UB10" s="33"/>
      <c r="UC10" s="83"/>
      <c r="UI10" s="43" t="s">
        <v>163</v>
      </c>
      <c r="UJ10" s="33"/>
      <c r="UK10" s="83"/>
      <c r="UQ10" s="43" t="s">
        <v>163</v>
      </c>
      <c r="UR10" s="33"/>
      <c r="US10" s="83"/>
      <c r="UY10" s="43" t="s">
        <v>163</v>
      </c>
      <c r="UZ10" s="33"/>
      <c r="VA10" s="83"/>
      <c r="VG10" s="43" t="s">
        <v>163</v>
      </c>
      <c r="VH10" s="33"/>
      <c r="VI10" s="83"/>
      <c r="VO10" s="43" t="s">
        <v>163</v>
      </c>
      <c r="VP10" s="33"/>
      <c r="VQ10" s="83"/>
      <c r="VW10" s="43" t="s">
        <v>163</v>
      </c>
      <c r="VX10" s="33"/>
      <c r="VY10" s="83"/>
      <c r="WE10" s="43" t="s">
        <v>163</v>
      </c>
      <c r="WF10" s="33"/>
      <c r="WG10" s="83"/>
      <c r="WM10" s="43" t="s">
        <v>163</v>
      </c>
      <c r="WN10" s="33"/>
      <c r="WO10" s="83"/>
      <c r="WU10" s="43" t="s">
        <v>163</v>
      </c>
      <c r="WV10" s="33"/>
      <c r="WW10" s="83"/>
      <c r="XC10" s="43" t="s">
        <v>163</v>
      </c>
      <c r="XD10" s="33"/>
      <c r="XE10" s="83"/>
      <c r="XK10" s="43" t="s">
        <v>163</v>
      </c>
      <c r="XL10" s="33"/>
      <c r="XM10" s="83"/>
      <c r="XS10" s="43" t="s">
        <v>163</v>
      </c>
      <c r="XT10" s="33"/>
      <c r="XU10" s="83"/>
      <c r="YA10" s="43" t="s">
        <v>163</v>
      </c>
      <c r="YB10" s="33"/>
      <c r="YC10" s="83"/>
      <c r="YI10" s="43" t="s">
        <v>163</v>
      </c>
      <c r="YJ10" s="33"/>
      <c r="YK10" s="83"/>
      <c r="YQ10" s="43" t="s">
        <v>163</v>
      </c>
      <c r="YR10" s="33"/>
      <c r="YS10" s="83"/>
      <c r="YY10" s="43" t="s">
        <v>163</v>
      </c>
      <c r="YZ10" s="33"/>
      <c r="ZA10" s="83"/>
      <c r="ZG10" s="43" t="s">
        <v>163</v>
      </c>
      <c r="ZH10" s="33"/>
      <c r="ZI10" s="83"/>
      <c r="ZO10" s="43" t="s">
        <v>163</v>
      </c>
      <c r="ZP10" s="33"/>
      <c r="ZQ10" s="83"/>
      <c r="ZW10" s="43" t="s">
        <v>163</v>
      </c>
      <c r="ZX10" s="33"/>
      <c r="ZY10" s="83"/>
      <c r="AAE10" s="43" t="s">
        <v>163</v>
      </c>
      <c r="AAF10" s="33"/>
      <c r="AAG10" s="83"/>
      <c r="AAM10" s="43" t="s">
        <v>163</v>
      </c>
      <c r="AAN10" s="33"/>
      <c r="AAO10" s="83"/>
      <c r="AAU10" s="43" t="s">
        <v>163</v>
      </c>
      <c r="AAV10" s="33"/>
      <c r="AAW10" s="83"/>
      <c r="ABC10" s="43" t="s">
        <v>163</v>
      </c>
      <c r="ABD10" s="33"/>
      <c r="ABE10" s="83"/>
      <c r="ABK10" s="43" t="s">
        <v>163</v>
      </c>
      <c r="ABL10" s="33"/>
      <c r="ABM10" s="83"/>
      <c r="ABS10" s="43" t="s">
        <v>163</v>
      </c>
      <c r="ABT10" s="33"/>
      <c r="ABU10" s="83"/>
      <c r="ACA10" s="43" t="s">
        <v>163</v>
      </c>
      <c r="ACB10" s="33"/>
      <c r="ACC10" s="83"/>
      <c r="ACI10" s="43" t="s">
        <v>163</v>
      </c>
      <c r="ACJ10" s="33"/>
      <c r="ACK10" s="83"/>
      <c r="ACQ10" s="43" t="s">
        <v>163</v>
      </c>
      <c r="ACR10" s="33"/>
      <c r="ACS10" s="83"/>
      <c r="ACY10" s="43" t="s">
        <v>163</v>
      </c>
      <c r="ACZ10" s="33"/>
      <c r="ADA10" s="83"/>
      <c r="ADG10" s="43" t="s">
        <v>163</v>
      </c>
      <c r="ADH10" s="33"/>
      <c r="ADI10" s="83"/>
      <c r="ADO10" s="43" t="s">
        <v>163</v>
      </c>
      <c r="ADP10" s="33"/>
      <c r="ADQ10" s="83"/>
    </row>
    <row r="11" spans="2:800" ht="45.75" customHeight="1" x14ac:dyDescent="0.25">
      <c r="C11" s="85" t="s">
        <v>306</v>
      </c>
      <c r="D11" s="33"/>
      <c r="E11" s="83"/>
      <c r="K11" s="85" t="s">
        <v>306</v>
      </c>
      <c r="L11" s="33"/>
      <c r="M11" s="83"/>
      <c r="S11" s="85" t="s">
        <v>306</v>
      </c>
      <c r="T11" s="33"/>
      <c r="U11" s="83"/>
      <c r="AA11" s="85" t="s">
        <v>306</v>
      </c>
      <c r="AB11" s="33"/>
      <c r="AC11" s="83"/>
      <c r="AI11" s="85" t="s">
        <v>306</v>
      </c>
      <c r="AJ11" s="33"/>
      <c r="AK11" s="83"/>
      <c r="AQ11" s="85" t="s">
        <v>306</v>
      </c>
      <c r="AR11" s="33"/>
      <c r="AS11" s="83"/>
      <c r="AY11" s="85" t="s">
        <v>306</v>
      </c>
      <c r="AZ11" s="33"/>
      <c r="BA11" s="83"/>
      <c r="BG11" s="85" t="s">
        <v>306</v>
      </c>
      <c r="BH11" s="33"/>
      <c r="BI11" s="83"/>
      <c r="BO11" s="85" t="s">
        <v>306</v>
      </c>
      <c r="BP11" s="33"/>
      <c r="BQ11" s="83"/>
      <c r="BW11" s="85" t="s">
        <v>306</v>
      </c>
      <c r="BX11" s="33"/>
      <c r="BY11" s="83"/>
      <c r="CE11" s="85" t="s">
        <v>306</v>
      </c>
      <c r="CF11" s="33"/>
      <c r="CG11" s="83"/>
      <c r="CM11" s="85" t="s">
        <v>306</v>
      </c>
      <c r="CN11" s="33"/>
      <c r="CO11" s="83"/>
      <c r="CU11" s="85" t="s">
        <v>306</v>
      </c>
      <c r="CV11" s="33"/>
      <c r="CW11" s="83"/>
      <c r="DC11" s="85" t="s">
        <v>306</v>
      </c>
      <c r="DD11" s="33"/>
      <c r="DE11" s="83"/>
      <c r="DK11" s="85" t="s">
        <v>306</v>
      </c>
      <c r="DL11" s="33"/>
      <c r="DM11" s="83"/>
      <c r="DS11" s="85" t="s">
        <v>306</v>
      </c>
      <c r="DT11" s="33"/>
      <c r="DU11" s="83"/>
      <c r="EA11" s="85" t="s">
        <v>306</v>
      </c>
      <c r="EB11" s="33"/>
      <c r="EC11" s="83"/>
      <c r="EI11" s="85" t="s">
        <v>306</v>
      </c>
      <c r="EJ11" s="33"/>
      <c r="EK11" s="83"/>
      <c r="EQ11" s="85" t="s">
        <v>306</v>
      </c>
      <c r="ER11" s="33"/>
      <c r="ES11" s="83"/>
      <c r="EY11" s="85" t="s">
        <v>306</v>
      </c>
      <c r="EZ11" s="33"/>
      <c r="FA11" s="83"/>
      <c r="FG11" s="85" t="s">
        <v>306</v>
      </c>
      <c r="FH11" s="33"/>
      <c r="FI11" s="83"/>
      <c r="FO11" s="85" t="s">
        <v>306</v>
      </c>
      <c r="FP11" s="33"/>
      <c r="FQ11" s="83"/>
      <c r="FW11" s="85" t="s">
        <v>306</v>
      </c>
      <c r="FX11" s="33"/>
      <c r="FY11" s="83"/>
      <c r="GE11" s="85" t="s">
        <v>306</v>
      </c>
      <c r="GF11" s="33"/>
      <c r="GG11" s="83"/>
      <c r="GM11" s="85" t="s">
        <v>306</v>
      </c>
      <c r="GN11" s="33"/>
      <c r="GO11" s="83"/>
      <c r="GU11" s="85" t="s">
        <v>306</v>
      </c>
      <c r="GV11" s="33"/>
      <c r="GW11" s="83"/>
      <c r="HC11" s="85" t="s">
        <v>306</v>
      </c>
      <c r="HD11" s="33"/>
      <c r="HE11" s="83"/>
      <c r="HK11" s="85" t="s">
        <v>306</v>
      </c>
      <c r="HL11" s="33"/>
      <c r="HM11" s="83"/>
      <c r="HS11" s="85" t="s">
        <v>306</v>
      </c>
      <c r="HT11" s="33"/>
      <c r="HU11" s="83"/>
      <c r="IA11" s="85" t="s">
        <v>306</v>
      </c>
      <c r="IB11" s="33"/>
      <c r="IC11" s="83"/>
      <c r="II11" s="85" t="s">
        <v>306</v>
      </c>
      <c r="IJ11" s="33"/>
      <c r="IK11" s="83"/>
      <c r="IQ11" s="85" t="s">
        <v>306</v>
      </c>
      <c r="IR11" s="33"/>
      <c r="IS11" s="83"/>
      <c r="IY11" s="85" t="s">
        <v>306</v>
      </c>
      <c r="IZ11" s="33"/>
      <c r="JA11" s="83"/>
      <c r="JG11" s="85" t="s">
        <v>306</v>
      </c>
      <c r="JH11" s="33"/>
      <c r="JI11" s="83"/>
      <c r="JO11" s="85" t="s">
        <v>306</v>
      </c>
      <c r="JP11" s="33"/>
      <c r="JQ11" s="83"/>
      <c r="JW11" s="85" t="s">
        <v>306</v>
      </c>
      <c r="JX11" s="33"/>
      <c r="JY11" s="83"/>
      <c r="KE11" s="85" t="s">
        <v>306</v>
      </c>
      <c r="KF11" s="33"/>
      <c r="KG11" s="83"/>
      <c r="KM11" s="85" t="s">
        <v>306</v>
      </c>
      <c r="KN11" s="33"/>
      <c r="KO11" s="83"/>
      <c r="KU11" s="85" t="s">
        <v>306</v>
      </c>
      <c r="KV11" s="33"/>
      <c r="KW11" s="83"/>
      <c r="LC11" s="85" t="s">
        <v>306</v>
      </c>
      <c r="LD11" s="33"/>
      <c r="LE11" s="83"/>
      <c r="LK11" s="85" t="s">
        <v>306</v>
      </c>
      <c r="LL11" s="33"/>
      <c r="LM11" s="83"/>
      <c r="LS11" s="85" t="s">
        <v>306</v>
      </c>
      <c r="LT11" s="33"/>
      <c r="LU11" s="83"/>
      <c r="MA11" s="85" t="s">
        <v>306</v>
      </c>
      <c r="MB11" s="33"/>
      <c r="MC11" s="83"/>
      <c r="MI11" s="85" t="s">
        <v>306</v>
      </c>
      <c r="MJ11" s="33"/>
      <c r="MK11" s="83"/>
      <c r="MQ11" s="85" t="s">
        <v>306</v>
      </c>
      <c r="MR11" s="33"/>
      <c r="MS11" s="83"/>
      <c r="MY11" s="85" t="s">
        <v>306</v>
      </c>
      <c r="MZ11" s="33"/>
      <c r="NA11" s="83"/>
      <c r="NG11" s="85" t="s">
        <v>306</v>
      </c>
      <c r="NH11" s="33"/>
      <c r="NI11" s="83"/>
      <c r="NO11" s="85" t="s">
        <v>306</v>
      </c>
      <c r="NP11" s="33"/>
      <c r="NQ11" s="83"/>
      <c r="NW11" s="85" t="s">
        <v>306</v>
      </c>
      <c r="NX11" s="33"/>
      <c r="NY11" s="83"/>
      <c r="OE11" s="85" t="s">
        <v>306</v>
      </c>
      <c r="OF11" s="33"/>
      <c r="OG11" s="83"/>
      <c r="OM11" s="85" t="s">
        <v>306</v>
      </c>
      <c r="ON11" s="33"/>
      <c r="OO11" s="83"/>
      <c r="OU11" s="85" t="s">
        <v>306</v>
      </c>
      <c r="OV11" s="33"/>
      <c r="OW11" s="83"/>
      <c r="PC11" s="85" t="s">
        <v>306</v>
      </c>
      <c r="PD11" s="33"/>
      <c r="PE11" s="83"/>
      <c r="PK11" s="85" t="s">
        <v>306</v>
      </c>
      <c r="PL11" s="33"/>
      <c r="PM11" s="83"/>
      <c r="PS11" s="85" t="s">
        <v>306</v>
      </c>
      <c r="PT11" s="33"/>
      <c r="PU11" s="83"/>
      <c r="QA11" s="85" t="s">
        <v>306</v>
      </c>
      <c r="QB11" s="33"/>
      <c r="QC11" s="83"/>
      <c r="QI11" s="85" t="s">
        <v>306</v>
      </c>
      <c r="QJ11" s="33"/>
      <c r="QK11" s="83"/>
      <c r="QQ11" s="85" t="s">
        <v>306</v>
      </c>
      <c r="QR11" s="33"/>
      <c r="QS11" s="83"/>
      <c r="QY11" s="85" t="s">
        <v>306</v>
      </c>
      <c r="QZ11" s="33"/>
      <c r="RA11" s="83"/>
      <c r="RG11" s="85" t="s">
        <v>306</v>
      </c>
      <c r="RH11" s="33"/>
      <c r="RI11" s="83"/>
      <c r="RO11" s="85" t="s">
        <v>306</v>
      </c>
      <c r="RP11" s="33"/>
      <c r="RQ11" s="83"/>
      <c r="RW11" s="85" t="s">
        <v>306</v>
      </c>
      <c r="RX11" s="33"/>
      <c r="RY11" s="83"/>
      <c r="SE11" s="85" t="s">
        <v>306</v>
      </c>
      <c r="SF11" s="33"/>
      <c r="SG11" s="83"/>
      <c r="SM11" s="85" t="s">
        <v>306</v>
      </c>
      <c r="SN11" s="33"/>
      <c r="SO11" s="83"/>
      <c r="SU11" s="85" t="s">
        <v>306</v>
      </c>
      <c r="SV11" s="33"/>
      <c r="SW11" s="83"/>
      <c r="TC11" s="85" t="s">
        <v>306</v>
      </c>
      <c r="TD11" s="33"/>
      <c r="TE11" s="83"/>
      <c r="TK11" s="85" t="s">
        <v>306</v>
      </c>
      <c r="TL11" s="33"/>
      <c r="TM11" s="83"/>
      <c r="TS11" s="85" t="s">
        <v>306</v>
      </c>
      <c r="TT11" s="33"/>
      <c r="TU11" s="83"/>
      <c r="UA11" s="85" t="s">
        <v>306</v>
      </c>
      <c r="UB11" s="33"/>
      <c r="UC11" s="83"/>
      <c r="UI11" s="85" t="s">
        <v>306</v>
      </c>
      <c r="UJ11" s="33"/>
      <c r="UK11" s="83"/>
      <c r="UQ11" s="85" t="s">
        <v>306</v>
      </c>
      <c r="UR11" s="33"/>
      <c r="US11" s="83"/>
      <c r="UY11" s="85" t="s">
        <v>306</v>
      </c>
      <c r="UZ11" s="33"/>
      <c r="VA11" s="83"/>
      <c r="VG11" s="85" t="s">
        <v>306</v>
      </c>
      <c r="VH11" s="33"/>
      <c r="VI11" s="83"/>
      <c r="VO11" s="85" t="s">
        <v>306</v>
      </c>
      <c r="VP11" s="33"/>
      <c r="VQ11" s="83"/>
      <c r="VW11" s="85" t="s">
        <v>306</v>
      </c>
      <c r="VX11" s="33"/>
      <c r="VY11" s="83"/>
      <c r="WE11" s="85" t="s">
        <v>306</v>
      </c>
      <c r="WF11" s="33"/>
      <c r="WG11" s="83"/>
      <c r="WM11" s="85" t="s">
        <v>306</v>
      </c>
      <c r="WN11" s="33"/>
      <c r="WO11" s="83"/>
      <c r="WU11" s="85" t="s">
        <v>306</v>
      </c>
      <c r="WV11" s="33"/>
      <c r="WW11" s="83"/>
      <c r="XC11" s="85" t="s">
        <v>306</v>
      </c>
      <c r="XD11" s="33"/>
      <c r="XE11" s="83"/>
      <c r="XK11" s="85" t="s">
        <v>306</v>
      </c>
      <c r="XL11" s="33"/>
      <c r="XM11" s="83"/>
      <c r="XS11" s="85" t="s">
        <v>306</v>
      </c>
      <c r="XT11" s="33"/>
      <c r="XU11" s="83"/>
      <c r="YA11" s="85" t="s">
        <v>306</v>
      </c>
      <c r="YB11" s="33"/>
      <c r="YC11" s="83"/>
      <c r="YI11" s="85" t="s">
        <v>306</v>
      </c>
      <c r="YJ11" s="33"/>
      <c r="YK11" s="83"/>
      <c r="YQ11" s="85" t="s">
        <v>306</v>
      </c>
      <c r="YR11" s="33"/>
      <c r="YS11" s="83"/>
      <c r="YY11" s="85" t="s">
        <v>306</v>
      </c>
      <c r="YZ11" s="33"/>
      <c r="ZA11" s="83"/>
      <c r="ZG11" s="85" t="s">
        <v>306</v>
      </c>
      <c r="ZH11" s="33"/>
      <c r="ZI11" s="83"/>
      <c r="ZO11" s="85" t="s">
        <v>306</v>
      </c>
      <c r="ZP11" s="33"/>
      <c r="ZQ11" s="83"/>
      <c r="ZW11" s="85" t="s">
        <v>306</v>
      </c>
      <c r="ZX11" s="33"/>
      <c r="ZY11" s="83"/>
      <c r="AAE11" s="85" t="s">
        <v>306</v>
      </c>
      <c r="AAF11" s="33"/>
      <c r="AAG11" s="83"/>
      <c r="AAM11" s="85" t="s">
        <v>306</v>
      </c>
      <c r="AAN11" s="33"/>
      <c r="AAO11" s="83"/>
      <c r="AAU11" s="85" t="s">
        <v>306</v>
      </c>
      <c r="AAV11" s="33"/>
      <c r="AAW11" s="83"/>
      <c r="ABC11" s="85" t="s">
        <v>306</v>
      </c>
      <c r="ABD11" s="33"/>
      <c r="ABE11" s="83"/>
      <c r="ABK11" s="85" t="s">
        <v>306</v>
      </c>
      <c r="ABL11" s="33"/>
      <c r="ABM11" s="83"/>
      <c r="ABS11" s="85" t="s">
        <v>306</v>
      </c>
      <c r="ABT11" s="33"/>
      <c r="ABU11" s="83"/>
      <c r="ACA11" s="85" t="s">
        <v>306</v>
      </c>
      <c r="ACB11" s="33"/>
      <c r="ACC11" s="83"/>
      <c r="ACI11" s="85" t="s">
        <v>306</v>
      </c>
      <c r="ACJ11" s="33"/>
      <c r="ACK11" s="83"/>
      <c r="ACQ11" s="85" t="s">
        <v>306</v>
      </c>
      <c r="ACR11" s="33"/>
      <c r="ACS11" s="83"/>
      <c r="ACY11" s="85" t="s">
        <v>306</v>
      </c>
      <c r="ACZ11" s="33"/>
      <c r="ADA11" s="83"/>
      <c r="ADG11" s="85" t="s">
        <v>306</v>
      </c>
      <c r="ADH11" s="33"/>
      <c r="ADI11" s="83"/>
      <c r="ADO11" s="85" t="s">
        <v>306</v>
      </c>
      <c r="ADP11" s="33"/>
      <c r="ADQ11" s="83"/>
    </row>
    <row r="12" spans="2:800" ht="19.149999999999999" customHeight="1" thickBot="1" x14ac:dyDescent="0.3">
      <c r="C12" s="83"/>
      <c r="D12" s="83"/>
      <c r="E12" s="83"/>
      <c r="K12" s="83"/>
      <c r="L12" s="83"/>
      <c r="M12" s="83"/>
      <c r="S12" s="83"/>
      <c r="T12" s="83"/>
      <c r="U12" s="83"/>
      <c r="AA12" s="83"/>
      <c r="AB12" s="83"/>
      <c r="AC12" s="83"/>
      <c r="AI12" s="83"/>
      <c r="AJ12" s="83"/>
      <c r="AK12" s="83"/>
      <c r="AQ12" s="83"/>
      <c r="AR12" s="83"/>
      <c r="AS12" s="83"/>
      <c r="AY12" s="83"/>
      <c r="AZ12" s="83"/>
      <c r="BA12" s="83"/>
      <c r="BG12" s="83"/>
      <c r="BH12" s="83"/>
      <c r="BI12" s="83"/>
      <c r="BO12" s="83"/>
      <c r="BP12" s="83"/>
      <c r="BQ12" s="83"/>
      <c r="BW12" s="83"/>
      <c r="BX12" s="83"/>
      <c r="BY12" s="83"/>
      <c r="CE12" s="83"/>
      <c r="CF12" s="83"/>
      <c r="CG12" s="83"/>
      <c r="CM12" s="83"/>
      <c r="CN12" s="83"/>
      <c r="CO12" s="83"/>
      <c r="CU12" s="83"/>
      <c r="CV12" s="83"/>
      <c r="CW12" s="83"/>
      <c r="DC12" s="83"/>
      <c r="DD12" s="83"/>
      <c r="DE12" s="83"/>
      <c r="DK12" s="83"/>
      <c r="DL12" s="83"/>
      <c r="DM12" s="83"/>
      <c r="DS12" s="83"/>
      <c r="DT12" s="83"/>
      <c r="DU12" s="83"/>
      <c r="EA12" s="83"/>
      <c r="EB12" s="83"/>
      <c r="EC12" s="83"/>
      <c r="EI12" s="83"/>
      <c r="EJ12" s="83"/>
      <c r="EK12" s="83"/>
      <c r="EQ12" s="83"/>
      <c r="ER12" s="83"/>
      <c r="ES12" s="83"/>
      <c r="EY12" s="83"/>
      <c r="EZ12" s="83"/>
      <c r="FA12" s="83"/>
      <c r="FG12" s="83"/>
      <c r="FH12" s="83"/>
      <c r="FI12" s="83"/>
      <c r="FO12" s="83"/>
      <c r="FP12" s="83"/>
      <c r="FQ12" s="83"/>
      <c r="FW12" s="83"/>
      <c r="FX12" s="83"/>
      <c r="FY12" s="83"/>
      <c r="GE12" s="83"/>
      <c r="GF12" s="83"/>
      <c r="GG12" s="83"/>
      <c r="GM12" s="83"/>
      <c r="GN12" s="83"/>
      <c r="GO12" s="83"/>
      <c r="GU12" s="83"/>
      <c r="GV12" s="83"/>
      <c r="GW12" s="83"/>
      <c r="HC12" s="83"/>
      <c r="HD12" s="83"/>
      <c r="HE12" s="83"/>
      <c r="HK12" s="83"/>
      <c r="HL12" s="83"/>
      <c r="HM12" s="83"/>
      <c r="HS12" s="83"/>
      <c r="HT12" s="83"/>
      <c r="HU12" s="83"/>
      <c r="IA12" s="83"/>
      <c r="IB12" s="83"/>
      <c r="IC12" s="83"/>
      <c r="II12" s="83"/>
      <c r="IJ12" s="83"/>
      <c r="IK12" s="83"/>
      <c r="IQ12" s="83"/>
      <c r="IR12" s="83"/>
      <c r="IS12" s="83"/>
      <c r="IY12" s="83"/>
      <c r="IZ12" s="83"/>
      <c r="JA12" s="83"/>
      <c r="JG12" s="83"/>
      <c r="JH12" s="83"/>
      <c r="JI12" s="83"/>
      <c r="JO12" s="83"/>
      <c r="JP12" s="83"/>
      <c r="JQ12" s="83"/>
      <c r="JW12" s="83"/>
      <c r="JX12" s="83"/>
      <c r="JY12" s="83"/>
      <c r="KE12" s="83"/>
      <c r="KF12" s="83"/>
      <c r="KG12" s="83"/>
      <c r="KM12" s="83"/>
      <c r="KN12" s="83"/>
      <c r="KO12" s="83"/>
      <c r="KU12" s="83"/>
      <c r="KV12" s="83"/>
      <c r="KW12" s="83"/>
      <c r="LC12" s="83"/>
      <c r="LD12" s="83"/>
      <c r="LE12" s="83"/>
      <c r="LK12" s="83"/>
      <c r="LL12" s="83"/>
      <c r="LM12" s="83"/>
      <c r="LS12" s="83"/>
      <c r="LT12" s="83"/>
      <c r="LU12" s="83"/>
      <c r="MA12" s="83"/>
      <c r="MB12" s="83"/>
      <c r="MC12" s="83"/>
      <c r="MI12" s="83"/>
      <c r="MJ12" s="83"/>
      <c r="MK12" s="83"/>
      <c r="MQ12" s="83"/>
      <c r="MR12" s="83"/>
      <c r="MS12" s="83"/>
      <c r="MY12" s="83"/>
      <c r="MZ12" s="83"/>
      <c r="NA12" s="83"/>
      <c r="NG12" s="83"/>
      <c r="NH12" s="83"/>
      <c r="NI12" s="83"/>
      <c r="NO12" s="83"/>
      <c r="NP12" s="83"/>
      <c r="NQ12" s="83"/>
      <c r="NW12" s="83"/>
      <c r="NX12" s="83"/>
      <c r="NY12" s="83"/>
      <c r="OE12" s="83"/>
      <c r="OF12" s="83"/>
      <c r="OG12" s="83"/>
      <c r="OM12" s="83"/>
      <c r="ON12" s="83"/>
      <c r="OO12" s="83"/>
      <c r="OU12" s="83"/>
      <c r="OV12" s="83"/>
      <c r="OW12" s="83"/>
      <c r="PC12" s="83"/>
      <c r="PD12" s="83"/>
      <c r="PE12" s="83"/>
      <c r="PK12" s="83"/>
      <c r="PL12" s="83"/>
      <c r="PM12" s="83"/>
      <c r="PS12" s="83"/>
      <c r="PT12" s="83"/>
      <c r="PU12" s="83"/>
      <c r="QA12" s="83"/>
      <c r="QB12" s="83"/>
      <c r="QC12" s="83"/>
      <c r="QI12" s="83"/>
      <c r="QJ12" s="83"/>
      <c r="QK12" s="83"/>
      <c r="QQ12" s="83"/>
      <c r="QR12" s="83"/>
      <c r="QS12" s="83"/>
      <c r="QY12" s="83"/>
      <c r="QZ12" s="83"/>
      <c r="RA12" s="83"/>
      <c r="RG12" s="83"/>
      <c r="RH12" s="83"/>
      <c r="RI12" s="83"/>
      <c r="RO12" s="83"/>
      <c r="RP12" s="83"/>
      <c r="RQ12" s="83"/>
      <c r="RW12" s="83"/>
      <c r="RX12" s="83"/>
      <c r="RY12" s="83"/>
      <c r="SE12" s="83"/>
      <c r="SF12" s="83"/>
      <c r="SG12" s="83"/>
      <c r="SM12" s="83"/>
      <c r="SN12" s="83"/>
      <c r="SO12" s="83"/>
      <c r="SU12" s="83"/>
      <c r="SV12" s="83"/>
      <c r="SW12" s="83"/>
      <c r="TC12" s="83"/>
      <c r="TD12" s="83"/>
      <c r="TE12" s="83"/>
      <c r="TK12" s="83"/>
      <c r="TL12" s="83"/>
      <c r="TM12" s="83"/>
      <c r="TS12" s="83"/>
      <c r="TT12" s="83"/>
      <c r="TU12" s="83"/>
      <c r="UA12" s="83"/>
      <c r="UB12" s="83"/>
      <c r="UC12" s="83"/>
      <c r="UI12" s="83"/>
      <c r="UJ12" s="83"/>
      <c r="UK12" s="83"/>
      <c r="UQ12" s="83"/>
      <c r="UR12" s="83"/>
      <c r="US12" s="83"/>
      <c r="UY12" s="83"/>
      <c r="UZ12" s="83"/>
      <c r="VA12" s="83"/>
      <c r="VG12" s="83"/>
      <c r="VH12" s="83"/>
      <c r="VI12" s="83"/>
      <c r="VO12" s="83"/>
      <c r="VP12" s="83"/>
      <c r="VQ12" s="83"/>
      <c r="VW12" s="83"/>
      <c r="VX12" s="83"/>
      <c r="VY12" s="83"/>
      <c r="WE12" s="83"/>
      <c r="WF12" s="83"/>
      <c r="WG12" s="83"/>
      <c r="WM12" s="83"/>
      <c r="WN12" s="83"/>
      <c r="WO12" s="83"/>
      <c r="WU12" s="83"/>
      <c r="WV12" s="83"/>
      <c r="WW12" s="83"/>
      <c r="XC12" s="83"/>
      <c r="XD12" s="83"/>
      <c r="XE12" s="83"/>
      <c r="XK12" s="83"/>
      <c r="XL12" s="83"/>
      <c r="XM12" s="83"/>
      <c r="XS12" s="83"/>
      <c r="XT12" s="83"/>
      <c r="XU12" s="83"/>
      <c r="YA12" s="83"/>
      <c r="YB12" s="83"/>
      <c r="YC12" s="83"/>
      <c r="YI12" s="83"/>
      <c r="YJ12" s="83"/>
      <c r="YK12" s="83"/>
      <c r="YQ12" s="83"/>
      <c r="YR12" s="83"/>
      <c r="YS12" s="83"/>
      <c r="YY12" s="83"/>
      <c r="YZ12" s="83"/>
      <c r="ZA12" s="83"/>
      <c r="ZG12" s="83"/>
      <c r="ZH12" s="83"/>
      <c r="ZI12" s="83"/>
      <c r="ZO12" s="83"/>
      <c r="ZP12" s="83"/>
      <c r="ZQ12" s="83"/>
      <c r="ZW12" s="83"/>
      <c r="ZX12" s="83"/>
      <c r="ZY12" s="83"/>
      <c r="AAE12" s="83"/>
      <c r="AAF12" s="83"/>
      <c r="AAG12" s="83"/>
      <c r="AAM12" s="83"/>
      <c r="AAN12" s="83"/>
      <c r="AAO12" s="83"/>
      <c r="AAU12" s="83"/>
      <c r="AAV12" s="83"/>
      <c r="AAW12" s="83"/>
      <c r="ABC12" s="83"/>
      <c r="ABD12" s="83"/>
      <c r="ABE12" s="83"/>
      <c r="ABK12" s="83"/>
      <c r="ABL12" s="83"/>
      <c r="ABM12" s="83"/>
      <c r="ABS12" s="83"/>
      <c r="ABT12" s="83"/>
      <c r="ABU12" s="83"/>
      <c r="ACA12" s="83"/>
      <c r="ACB12" s="83"/>
      <c r="ACC12" s="83"/>
      <c r="ACI12" s="83"/>
      <c r="ACJ12" s="83"/>
      <c r="ACK12" s="83"/>
      <c r="ACQ12" s="83"/>
      <c r="ACR12" s="83"/>
      <c r="ACS12" s="83"/>
      <c r="ACY12" s="83"/>
      <c r="ACZ12" s="83"/>
      <c r="ADA12" s="83"/>
      <c r="ADG12" s="83"/>
      <c r="ADH12" s="83"/>
      <c r="ADI12" s="83"/>
      <c r="ADO12" s="83"/>
      <c r="ADP12" s="83"/>
      <c r="ADQ12" s="83"/>
    </row>
    <row r="13" spans="2:800" ht="34.9" customHeight="1" x14ac:dyDescent="0.25">
      <c r="B13" s="203" t="s">
        <v>181</v>
      </c>
      <c r="C13" s="198" t="s">
        <v>122</v>
      </c>
      <c r="D13" s="199"/>
      <c r="E13" s="199"/>
      <c r="F13" s="86">
        <f ca="1">SUM(F14:F22)</f>
        <v>0</v>
      </c>
      <c r="G13" s="87"/>
      <c r="H13" s="87"/>
      <c r="J13" s="203" t="s">
        <v>182</v>
      </c>
      <c r="K13" s="198" t="s">
        <v>122</v>
      </c>
      <c r="L13" s="199"/>
      <c r="M13" s="199"/>
      <c r="N13" s="86">
        <f ca="1">SUM(N14:N22)</f>
        <v>0</v>
      </c>
      <c r="O13" s="87"/>
      <c r="P13" s="87"/>
      <c r="R13" s="203" t="s">
        <v>183</v>
      </c>
      <c r="S13" s="198" t="s">
        <v>122</v>
      </c>
      <c r="T13" s="199"/>
      <c r="U13" s="199"/>
      <c r="V13" s="86">
        <f ca="1">SUM(V14:V22)</f>
        <v>0</v>
      </c>
      <c r="W13" s="87"/>
      <c r="X13" s="87"/>
      <c r="Z13" s="203" t="s">
        <v>184</v>
      </c>
      <c r="AA13" s="198" t="s">
        <v>122</v>
      </c>
      <c r="AB13" s="199"/>
      <c r="AC13" s="199"/>
      <c r="AD13" s="86">
        <f ca="1">SUM(AD14:AD22)</f>
        <v>0</v>
      </c>
      <c r="AE13" s="87"/>
      <c r="AF13" s="87"/>
      <c r="AH13" s="203" t="s">
        <v>185</v>
      </c>
      <c r="AI13" s="198" t="s">
        <v>122</v>
      </c>
      <c r="AJ13" s="199"/>
      <c r="AK13" s="199"/>
      <c r="AL13" s="86">
        <f ca="1">SUM(AL14:AL22)</f>
        <v>0</v>
      </c>
      <c r="AM13" s="87"/>
      <c r="AN13" s="87"/>
      <c r="AP13" s="203" t="s">
        <v>186</v>
      </c>
      <c r="AQ13" s="198" t="s">
        <v>122</v>
      </c>
      <c r="AR13" s="199"/>
      <c r="AS13" s="199"/>
      <c r="AT13" s="86">
        <f ca="1">SUM(AT14:AT22)</f>
        <v>0</v>
      </c>
      <c r="AU13" s="87"/>
      <c r="AV13" s="87"/>
      <c r="AX13" s="203" t="s">
        <v>187</v>
      </c>
      <c r="AY13" s="198" t="s">
        <v>122</v>
      </c>
      <c r="AZ13" s="199"/>
      <c r="BA13" s="199"/>
      <c r="BB13" s="86">
        <f ca="1">SUM(BB14:BB22)</f>
        <v>0</v>
      </c>
      <c r="BC13" s="87"/>
      <c r="BD13" s="87"/>
      <c r="BF13" s="203" t="s">
        <v>188</v>
      </c>
      <c r="BG13" s="198" t="s">
        <v>122</v>
      </c>
      <c r="BH13" s="199"/>
      <c r="BI13" s="199"/>
      <c r="BJ13" s="86">
        <f ca="1">SUM(BJ14:BJ22)</f>
        <v>0</v>
      </c>
      <c r="BK13" s="87"/>
      <c r="BL13" s="87"/>
      <c r="BN13" s="203" t="s">
        <v>189</v>
      </c>
      <c r="BO13" s="198" t="s">
        <v>122</v>
      </c>
      <c r="BP13" s="199"/>
      <c r="BQ13" s="199"/>
      <c r="BR13" s="86">
        <f ca="1">SUM(BR14:BR22)</f>
        <v>0</v>
      </c>
      <c r="BS13" s="87"/>
      <c r="BT13" s="87"/>
      <c r="BV13" s="203" t="s">
        <v>190</v>
      </c>
      <c r="BW13" s="198" t="s">
        <v>122</v>
      </c>
      <c r="BX13" s="199"/>
      <c r="BY13" s="199"/>
      <c r="BZ13" s="86">
        <f ca="1">SUM(BZ14:BZ22)</f>
        <v>0</v>
      </c>
      <c r="CA13" s="87"/>
      <c r="CB13" s="87"/>
      <c r="CD13" s="203" t="s">
        <v>191</v>
      </c>
      <c r="CE13" s="198" t="s">
        <v>122</v>
      </c>
      <c r="CF13" s="199"/>
      <c r="CG13" s="199"/>
      <c r="CH13" s="86">
        <f ca="1">SUM(CH14:CH22)</f>
        <v>0</v>
      </c>
      <c r="CI13" s="87"/>
      <c r="CJ13" s="87"/>
      <c r="CL13" s="203" t="s">
        <v>192</v>
      </c>
      <c r="CM13" s="198" t="s">
        <v>122</v>
      </c>
      <c r="CN13" s="199"/>
      <c r="CO13" s="199"/>
      <c r="CP13" s="86">
        <f ca="1">SUM(CP14:CP22)</f>
        <v>0</v>
      </c>
      <c r="CQ13" s="87"/>
      <c r="CR13" s="87"/>
      <c r="CT13" s="203" t="s">
        <v>193</v>
      </c>
      <c r="CU13" s="198" t="s">
        <v>122</v>
      </c>
      <c r="CV13" s="199"/>
      <c r="CW13" s="199"/>
      <c r="CX13" s="86">
        <f ca="1">SUM(CX14:CX22)</f>
        <v>0</v>
      </c>
      <c r="CY13" s="87"/>
      <c r="CZ13" s="87"/>
      <c r="DB13" s="203" t="s">
        <v>194</v>
      </c>
      <c r="DC13" s="198" t="s">
        <v>122</v>
      </c>
      <c r="DD13" s="199"/>
      <c r="DE13" s="199"/>
      <c r="DF13" s="86">
        <f ca="1">SUM(DF14:DF22)</f>
        <v>0</v>
      </c>
      <c r="DG13" s="87"/>
      <c r="DH13" s="87"/>
      <c r="DJ13" s="203" t="s">
        <v>195</v>
      </c>
      <c r="DK13" s="198" t="s">
        <v>122</v>
      </c>
      <c r="DL13" s="199"/>
      <c r="DM13" s="199"/>
      <c r="DN13" s="86">
        <f ca="1">SUM(DN14:DN22)</f>
        <v>0</v>
      </c>
      <c r="DO13" s="87"/>
      <c r="DP13" s="87"/>
      <c r="DR13" s="203" t="s">
        <v>196</v>
      </c>
      <c r="DS13" s="198" t="s">
        <v>122</v>
      </c>
      <c r="DT13" s="199"/>
      <c r="DU13" s="199"/>
      <c r="DV13" s="86">
        <f ca="1">SUM(DV14:DV22)</f>
        <v>0</v>
      </c>
      <c r="DW13" s="87"/>
      <c r="DX13" s="87"/>
      <c r="DZ13" s="203" t="s">
        <v>197</v>
      </c>
      <c r="EA13" s="198" t="s">
        <v>122</v>
      </c>
      <c r="EB13" s="199"/>
      <c r="EC13" s="199"/>
      <c r="ED13" s="86">
        <f ca="1">SUM(ED14:ED22)</f>
        <v>0</v>
      </c>
      <c r="EE13" s="87"/>
      <c r="EF13" s="87"/>
      <c r="EH13" s="203" t="s">
        <v>198</v>
      </c>
      <c r="EI13" s="198" t="s">
        <v>122</v>
      </c>
      <c r="EJ13" s="199"/>
      <c r="EK13" s="199"/>
      <c r="EL13" s="86">
        <f ca="1">SUM(EL14:EL22)</f>
        <v>0</v>
      </c>
      <c r="EM13" s="87"/>
      <c r="EN13" s="87"/>
      <c r="EP13" s="203" t="s">
        <v>199</v>
      </c>
      <c r="EQ13" s="198" t="s">
        <v>122</v>
      </c>
      <c r="ER13" s="199"/>
      <c r="ES13" s="199"/>
      <c r="ET13" s="86">
        <f ca="1">SUM(ET14:ET22)</f>
        <v>0</v>
      </c>
      <c r="EU13" s="87"/>
      <c r="EV13" s="87"/>
      <c r="EX13" s="203" t="s">
        <v>200</v>
      </c>
      <c r="EY13" s="198" t="s">
        <v>122</v>
      </c>
      <c r="EZ13" s="199"/>
      <c r="FA13" s="199"/>
      <c r="FB13" s="86">
        <f ca="1">SUM(FB14:FB22)</f>
        <v>0</v>
      </c>
      <c r="FC13" s="87"/>
      <c r="FD13" s="87"/>
      <c r="FF13" s="203" t="s">
        <v>201</v>
      </c>
      <c r="FG13" s="198" t="s">
        <v>122</v>
      </c>
      <c r="FH13" s="199"/>
      <c r="FI13" s="199"/>
      <c r="FJ13" s="86">
        <f ca="1">SUM(FJ14:FJ22)</f>
        <v>0</v>
      </c>
      <c r="FK13" s="87"/>
      <c r="FL13" s="87"/>
      <c r="FN13" s="203" t="s">
        <v>202</v>
      </c>
      <c r="FO13" s="198" t="s">
        <v>122</v>
      </c>
      <c r="FP13" s="199"/>
      <c r="FQ13" s="199"/>
      <c r="FR13" s="86">
        <f ca="1">SUM(FR14:FR22)</f>
        <v>0</v>
      </c>
      <c r="FS13" s="87"/>
      <c r="FT13" s="87"/>
      <c r="FV13" s="203" t="s">
        <v>203</v>
      </c>
      <c r="FW13" s="198" t="s">
        <v>122</v>
      </c>
      <c r="FX13" s="199"/>
      <c r="FY13" s="199"/>
      <c r="FZ13" s="86">
        <f ca="1">SUM(FZ14:FZ22)</f>
        <v>0</v>
      </c>
      <c r="GA13" s="87"/>
      <c r="GB13" s="87"/>
      <c r="GD13" s="203" t="s">
        <v>204</v>
      </c>
      <c r="GE13" s="198" t="s">
        <v>122</v>
      </c>
      <c r="GF13" s="199"/>
      <c r="GG13" s="199"/>
      <c r="GH13" s="86">
        <f ca="1">SUM(GH14:GH22)</f>
        <v>0</v>
      </c>
      <c r="GI13" s="87"/>
      <c r="GJ13" s="87"/>
      <c r="GL13" s="203" t="s">
        <v>205</v>
      </c>
      <c r="GM13" s="198" t="s">
        <v>122</v>
      </c>
      <c r="GN13" s="199"/>
      <c r="GO13" s="199"/>
      <c r="GP13" s="86">
        <f ca="1">SUM(GP14:GP22)</f>
        <v>0</v>
      </c>
      <c r="GQ13" s="87"/>
      <c r="GR13" s="87"/>
      <c r="GT13" s="203" t="s">
        <v>206</v>
      </c>
      <c r="GU13" s="198" t="s">
        <v>122</v>
      </c>
      <c r="GV13" s="199"/>
      <c r="GW13" s="199"/>
      <c r="GX13" s="86">
        <f ca="1">SUM(GX14:GX22)</f>
        <v>0</v>
      </c>
      <c r="GY13" s="87"/>
      <c r="GZ13" s="87"/>
      <c r="HB13" s="203" t="s">
        <v>207</v>
      </c>
      <c r="HC13" s="198" t="s">
        <v>122</v>
      </c>
      <c r="HD13" s="199"/>
      <c r="HE13" s="199"/>
      <c r="HF13" s="86">
        <f ca="1">SUM(HF14:HF22)</f>
        <v>0</v>
      </c>
      <c r="HG13" s="87"/>
      <c r="HH13" s="87"/>
      <c r="HJ13" s="203" t="s">
        <v>208</v>
      </c>
      <c r="HK13" s="198" t="s">
        <v>122</v>
      </c>
      <c r="HL13" s="199"/>
      <c r="HM13" s="199"/>
      <c r="HN13" s="86">
        <f ca="1">SUM(HN14:HN22)</f>
        <v>0</v>
      </c>
      <c r="HO13" s="87"/>
      <c r="HP13" s="87"/>
      <c r="HR13" s="203" t="s">
        <v>209</v>
      </c>
      <c r="HS13" s="198" t="s">
        <v>122</v>
      </c>
      <c r="HT13" s="199"/>
      <c r="HU13" s="199"/>
      <c r="HV13" s="86">
        <f ca="1">SUM(HV14:HV22)</f>
        <v>0</v>
      </c>
      <c r="HW13" s="87"/>
      <c r="HX13" s="87"/>
      <c r="HZ13" s="203" t="s">
        <v>210</v>
      </c>
      <c r="IA13" s="198" t="s">
        <v>122</v>
      </c>
      <c r="IB13" s="199"/>
      <c r="IC13" s="199"/>
      <c r="ID13" s="86">
        <f ca="1">SUM(ID14:ID22)</f>
        <v>0</v>
      </c>
      <c r="IE13" s="87"/>
      <c r="IF13" s="87"/>
      <c r="IH13" s="203" t="s">
        <v>211</v>
      </c>
      <c r="II13" s="198" t="s">
        <v>122</v>
      </c>
      <c r="IJ13" s="199"/>
      <c r="IK13" s="199"/>
      <c r="IL13" s="86">
        <f ca="1">SUM(IL14:IL22)</f>
        <v>0</v>
      </c>
      <c r="IM13" s="87"/>
      <c r="IN13" s="87"/>
      <c r="IP13" s="203" t="s">
        <v>212</v>
      </c>
      <c r="IQ13" s="198" t="s">
        <v>122</v>
      </c>
      <c r="IR13" s="199"/>
      <c r="IS13" s="199"/>
      <c r="IT13" s="86">
        <f ca="1">SUM(IT14:IT22)</f>
        <v>0</v>
      </c>
      <c r="IU13" s="87"/>
      <c r="IV13" s="87"/>
      <c r="IX13" s="203" t="s">
        <v>213</v>
      </c>
      <c r="IY13" s="198" t="s">
        <v>122</v>
      </c>
      <c r="IZ13" s="199"/>
      <c r="JA13" s="199"/>
      <c r="JB13" s="86">
        <f ca="1">SUM(JB14:JB22)</f>
        <v>0</v>
      </c>
      <c r="JC13" s="87"/>
      <c r="JD13" s="87"/>
      <c r="JF13" s="203" t="s">
        <v>214</v>
      </c>
      <c r="JG13" s="198" t="s">
        <v>122</v>
      </c>
      <c r="JH13" s="199"/>
      <c r="JI13" s="199"/>
      <c r="JJ13" s="86">
        <f ca="1">SUM(JJ14:JJ22)</f>
        <v>0</v>
      </c>
      <c r="JK13" s="87"/>
      <c r="JL13" s="87"/>
      <c r="JN13" s="203" t="s">
        <v>215</v>
      </c>
      <c r="JO13" s="198" t="s">
        <v>122</v>
      </c>
      <c r="JP13" s="199"/>
      <c r="JQ13" s="199"/>
      <c r="JR13" s="86">
        <f ca="1">SUM(JR14:JR22)</f>
        <v>0</v>
      </c>
      <c r="JS13" s="87"/>
      <c r="JT13" s="87"/>
      <c r="JV13" s="203" t="s">
        <v>216</v>
      </c>
      <c r="JW13" s="198" t="s">
        <v>122</v>
      </c>
      <c r="JX13" s="199"/>
      <c r="JY13" s="199"/>
      <c r="JZ13" s="86">
        <f ca="1">SUM(JZ14:JZ22)</f>
        <v>0</v>
      </c>
      <c r="KA13" s="87"/>
      <c r="KB13" s="87"/>
      <c r="KD13" s="203" t="s">
        <v>217</v>
      </c>
      <c r="KE13" s="198" t="s">
        <v>122</v>
      </c>
      <c r="KF13" s="199"/>
      <c r="KG13" s="199"/>
      <c r="KH13" s="86">
        <f ca="1">SUM(KH14:KH22)</f>
        <v>0</v>
      </c>
      <c r="KI13" s="87"/>
      <c r="KJ13" s="87"/>
      <c r="KL13" s="203" t="s">
        <v>218</v>
      </c>
      <c r="KM13" s="198" t="s">
        <v>122</v>
      </c>
      <c r="KN13" s="199"/>
      <c r="KO13" s="199"/>
      <c r="KP13" s="86">
        <f ca="1">SUM(KP14:KP22)</f>
        <v>0</v>
      </c>
      <c r="KQ13" s="87"/>
      <c r="KR13" s="87"/>
      <c r="KT13" s="203" t="s">
        <v>219</v>
      </c>
      <c r="KU13" s="198" t="s">
        <v>122</v>
      </c>
      <c r="KV13" s="199"/>
      <c r="KW13" s="199"/>
      <c r="KX13" s="86">
        <f ca="1">SUM(KX14:KX22)</f>
        <v>0</v>
      </c>
      <c r="KY13" s="87"/>
      <c r="KZ13" s="87"/>
      <c r="LB13" s="203" t="s">
        <v>220</v>
      </c>
      <c r="LC13" s="198" t="s">
        <v>122</v>
      </c>
      <c r="LD13" s="199"/>
      <c r="LE13" s="199"/>
      <c r="LF13" s="86">
        <f ca="1">SUM(LF14:LF22)</f>
        <v>0</v>
      </c>
      <c r="LG13" s="87"/>
      <c r="LH13" s="87"/>
      <c r="LJ13" s="203" t="s">
        <v>221</v>
      </c>
      <c r="LK13" s="198" t="s">
        <v>122</v>
      </c>
      <c r="LL13" s="199"/>
      <c r="LM13" s="199"/>
      <c r="LN13" s="86">
        <f ca="1">SUM(LN14:LN22)</f>
        <v>0</v>
      </c>
      <c r="LO13" s="87"/>
      <c r="LP13" s="87"/>
      <c r="LR13" s="203" t="s">
        <v>222</v>
      </c>
      <c r="LS13" s="198" t="s">
        <v>122</v>
      </c>
      <c r="LT13" s="199"/>
      <c r="LU13" s="199"/>
      <c r="LV13" s="86">
        <f ca="1">SUM(LV14:LV22)</f>
        <v>0</v>
      </c>
      <c r="LW13" s="87"/>
      <c r="LX13" s="87"/>
      <c r="LZ13" s="203" t="s">
        <v>223</v>
      </c>
      <c r="MA13" s="198" t="s">
        <v>122</v>
      </c>
      <c r="MB13" s="199"/>
      <c r="MC13" s="199"/>
      <c r="MD13" s="86">
        <f ca="1">SUM(MD14:MD22)</f>
        <v>0</v>
      </c>
      <c r="ME13" s="87"/>
      <c r="MF13" s="87"/>
      <c r="MH13" s="203" t="s">
        <v>224</v>
      </c>
      <c r="MI13" s="198" t="s">
        <v>122</v>
      </c>
      <c r="MJ13" s="199"/>
      <c r="MK13" s="199"/>
      <c r="ML13" s="86">
        <f ca="1">SUM(ML14:ML22)</f>
        <v>0</v>
      </c>
      <c r="MM13" s="87"/>
      <c r="MN13" s="87"/>
      <c r="MP13" s="203" t="s">
        <v>225</v>
      </c>
      <c r="MQ13" s="198" t="s">
        <v>122</v>
      </c>
      <c r="MR13" s="199"/>
      <c r="MS13" s="199"/>
      <c r="MT13" s="86">
        <f ca="1">SUM(MT14:MT22)</f>
        <v>0</v>
      </c>
      <c r="MU13" s="87"/>
      <c r="MV13" s="87"/>
      <c r="MX13" s="203" t="s">
        <v>226</v>
      </c>
      <c r="MY13" s="198" t="s">
        <v>122</v>
      </c>
      <c r="MZ13" s="199"/>
      <c r="NA13" s="199"/>
      <c r="NB13" s="86">
        <f ca="1">SUM(NB14:NB22)</f>
        <v>0</v>
      </c>
      <c r="NC13" s="87"/>
      <c r="ND13" s="87"/>
      <c r="NF13" s="203" t="s">
        <v>227</v>
      </c>
      <c r="NG13" s="198" t="s">
        <v>122</v>
      </c>
      <c r="NH13" s="199"/>
      <c r="NI13" s="199"/>
      <c r="NJ13" s="86">
        <f ca="1">SUM(NJ14:NJ22)</f>
        <v>0</v>
      </c>
      <c r="NK13" s="87"/>
      <c r="NL13" s="87"/>
      <c r="NN13" s="203" t="s">
        <v>228</v>
      </c>
      <c r="NO13" s="198" t="s">
        <v>122</v>
      </c>
      <c r="NP13" s="199"/>
      <c r="NQ13" s="199"/>
      <c r="NR13" s="86">
        <f ca="1">SUM(NR14:NR22)</f>
        <v>0</v>
      </c>
      <c r="NS13" s="87"/>
      <c r="NT13" s="87"/>
      <c r="NV13" s="203" t="s">
        <v>229</v>
      </c>
      <c r="NW13" s="198" t="s">
        <v>122</v>
      </c>
      <c r="NX13" s="199"/>
      <c r="NY13" s="199"/>
      <c r="NZ13" s="86">
        <f ca="1">SUM(NZ14:NZ22)</f>
        <v>0</v>
      </c>
      <c r="OA13" s="87"/>
      <c r="OB13" s="87"/>
      <c r="OD13" s="203" t="s">
        <v>230</v>
      </c>
      <c r="OE13" s="198" t="s">
        <v>122</v>
      </c>
      <c r="OF13" s="199"/>
      <c r="OG13" s="199"/>
      <c r="OH13" s="86">
        <f ca="1">SUM(OH14:OH22)</f>
        <v>0</v>
      </c>
      <c r="OI13" s="87"/>
      <c r="OJ13" s="87"/>
      <c r="OL13" s="203" t="s">
        <v>231</v>
      </c>
      <c r="OM13" s="198" t="s">
        <v>122</v>
      </c>
      <c r="ON13" s="199"/>
      <c r="OO13" s="199"/>
      <c r="OP13" s="86">
        <f ca="1">SUM(OP14:OP22)</f>
        <v>0</v>
      </c>
      <c r="OQ13" s="87"/>
      <c r="OR13" s="87"/>
      <c r="OT13" s="203" t="s">
        <v>232</v>
      </c>
      <c r="OU13" s="198" t="s">
        <v>122</v>
      </c>
      <c r="OV13" s="199"/>
      <c r="OW13" s="199"/>
      <c r="OX13" s="86">
        <f ca="1">SUM(OX14:OX22)</f>
        <v>0</v>
      </c>
      <c r="OY13" s="87"/>
      <c r="OZ13" s="87"/>
      <c r="PB13" s="203" t="s">
        <v>233</v>
      </c>
      <c r="PC13" s="198" t="s">
        <v>122</v>
      </c>
      <c r="PD13" s="199"/>
      <c r="PE13" s="199"/>
      <c r="PF13" s="86">
        <f ca="1">SUM(PF14:PF22)</f>
        <v>0</v>
      </c>
      <c r="PG13" s="87"/>
      <c r="PH13" s="87"/>
      <c r="PJ13" s="203" t="s">
        <v>234</v>
      </c>
      <c r="PK13" s="198" t="s">
        <v>122</v>
      </c>
      <c r="PL13" s="199"/>
      <c r="PM13" s="199"/>
      <c r="PN13" s="86">
        <f ca="1">SUM(PN14:PN22)</f>
        <v>0</v>
      </c>
      <c r="PO13" s="87"/>
      <c r="PP13" s="87"/>
      <c r="PR13" s="203" t="s">
        <v>235</v>
      </c>
      <c r="PS13" s="198" t="s">
        <v>122</v>
      </c>
      <c r="PT13" s="199"/>
      <c r="PU13" s="199"/>
      <c r="PV13" s="86">
        <f ca="1">SUM(PV14:PV22)</f>
        <v>0</v>
      </c>
      <c r="PW13" s="87"/>
      <c r="PX13" s="87"/>
      <c r="PZ13" s="203" t="s">
        <v>236</v>
      </c>
      <c r="QA13" s="198" t="s">
        <v>122</v>
      </c>
      <c r="QB13" s="199"/>
      <c r="QC13" s="199"/>
      <c r="QD13" s="86">
        <f ca="1">SUM(QD14:QD22)</f>
        <v>0</v>
      </c>
      <c r="QE13" s="87"/>
      <c r="QF13" s="87"/>
      <c r="QH13" s="203" t="s">
        <v>237</v>
      </c>
      <c r="QI13" s="198" t="s">
        <v>122</v>
      </c>
      <c r="QJ13" s="199"/>
      <c r="QK13" s="199"/>
      <c r="QL13" s="86">
        <f ca="1">SUM(QL14:QL22)</f>
        <v>0</v>
      </c>
      <c r="QM13" s="87"/>
      <c r="QN13" s="87"/>
      <c r="QP13" s="203" t="s">
        <v>238</v>
      </c>
      <c r="QQ13" s="198" t="s">
        <v>122</v>
      </c>
      <c r="QR13" s="199"/>
      <c r="QS13" s="199"/>
      <c r="QT13" s="86">
        <f ca="1">SUM(QT14:QT22)</f>
        <v>0</v>
      </c>
      <c r="QU13" s="87"/>
      <c r="QV13" s="87"/>
      <c r="QX13" s="203" t="s">
        <v>239</v>
      </c>
      <c r="QY13" s="198" t="s">
        <v>122</v>
      </c>
      <c r="QZ13" s="199"/>
      <c r="RA13" s="199"/>
      <c r="RB13" s="86">
        <f ca="1">SUM(RB14:RB22)</f>
        <v>0</v>
      </c>
      <c r="RC13" s="87"/>
      <c r="RD13" s="87"/>
      <c r="RF13" s="203" t="s">
        <v>240</v>
      </c>
      <c r="RG13" s="198" t="s">
        <v>122</v>
      </c>
      <c r="RH13" s="199"/>
      <c r="RI13" s="199"/>
      <c r="RJ13" s="86">
        <f ca="1">SUM(RJ14:RJ22)</f>
        <v>0</v>
      </c>
      <c r="RK13" s="87"/>
      <c r="RL13" s="87"/>
      <c r="RN13" s="203" t="s">
        <v>241</v>
      </c>
      <c r="RO13" s="198" t="s">
        <v>122</v>
      </c>
      <c r="RP13" s="199"/>
      <c r="RQ13" s="199"/>
      <c r="RR13" s="86">
        <f ca="1">SUM(RR14:RR22)</f>
        <v>0</v>
      </c>
      <c r="RS13" s="87"/>
      <c r="RT13" s="87"/>
      <c r="RV13" s="203" t="s">
        <v>242</v>
      </c>
      <c r="RW13" s="198" t="s">
        <v>122</v>
      </c>
      <c r="RX13" s="199"/>
      <c r="RY13" s="199"/>
      <c r="RZ13" s="86">
        <f ca="1">SUM(RZ14:RZ22)</f>
        <v>0</v>
      </c>
      <c r="SA13" s="87"/>
      <c r="SB13" s="87"/>
      <c r="SD13" s="203" t="s">
        <v>243</v>
      </c>
      <c r="SE13" s="198" t="s">
        <v>122</v>
      </c>
      <c r="SF13" s="199"/>
      <c r="SG13" s="199"/>
      <c r="SH13" s="86">
        <f ca="1">SUM(SH14:SH22)</f>
        <v>0</v>
      </c>
      <c r="SI13" s="87"/>
      <c r="SJ13" s="87"/>
      <c r="SL13" s="203" t="s">
        <v>244</v>
      </c>
      <c r="SM13" s="198" t="s">
        <v>122</v>
      </c>
      <c r="SN13" s="199"/>
      <c r="SO13" s="199"/>
      <c r="SP13" s="86">
        <f ca="1">SUM(SP14:SP22)</f>
        <v>0</v>
      </c>
      <c r="SQ13" s="87"/>
      <c r="SR13" s="87"/>
      <c r="ST13" s="203" t="s">
        <v>245</v>
      </c>
      <c r="SU13" s="198" t="s">
        <v>122</v>
      </c>
      <c r="SV13" s="199"/>
      <c r="SW13" s="199"/>
      <c r="SX13" s="86">
        <f ca="1">SUM(SX14:SX22)</f>
        <v>0</v>
      </c>
      <c r="SY13" s="87"/>
      <c r="SZ13" s="87"/>
      <c r="TB13" s="203" t="s">
        <v>246</v>
      </c>
      <c r="TC13" s="198" t="s">
        <v>122</v>
      </c>
      <c r="TD13" s="199"/>
      <c r="TE13" s="199"/>
      <c r="TF13" s="86">
        <f ca="1">SUM(TF14:TF22)</f>
        <v>0</v>
      </c>
      <c r="TG13" s="87"/>
      <c r="TH13" s="87"/>
      <c r="TJ13" s="203" t="s">
        <v>247</v>
      </c>
      <c r="TK13" s="198" t="s">
        <v>122</v>
      </c>
      <c r="TL13" s="199"/>
      <c r="TM13" s="199"/>
      <c r="TN13" s="86">
        <f ca="1">SUM(TN14:TN22)</f>
        <v>0</v>
      </c>
      <c r="TO13" s="87"/>
      <c r="TP13" s="87"/>
      <c r="TR13" s="203" t="s">
        <v>248</v>
      </c>
      <c r="TS13" s="198" t="s">
        <v>122</v>
      </c>
      <c r="TT13" s="199"/>
      <c r="TU13" s="199"/>
      <c r="TV13" s="86">
        <f ca="1">SUM(TV14:TV22)</f>
        <v>0</v>
      </c>
      <c r="TW13" s="87"/>
      <c r="TX13" s="87"/>
      <c r="TZ13" s="203" t="s">
        <v>249</v>
      </c>
      <c r="UA13" s="198" t="s">
        <v>122</v>
      </c>
      <c r="UB13" s="199"/>
      <c r="UC13" s="199"/>
      <c r="UD13" s="86">
        <f ca="1">SUM(UD14:UD22)</f>
        <v>0</v>
      </c>
      <c r="UE13" s="87"/>
      <c r="UF13" s="87"/>
      <c r="UH13" s="203" t="s">
        <v>250</v>
      </c>
      <c r="UI13" s="198" t="s">
        <v>122</v>
      </c>
      <c r="UJ13" s="199"/>
      <c r="UK13" s="199"/>
      <c r="UL13" s="86">
        <f ca="1">SUM(UL14:UL22)</f>
        <v>0</v>
      </c>
      <c r="UM13" s="87"/>
      <c r="UN13" s="87"/>
      <c r="UP13" s="203" t="s">
        <v>251</v>
      </c>
      <c r="UQ13" s="198" t="s">
        <v>122</v>
      </c>
      <c r="UR13" s="199"/>
      <c r="US13" s="199"/>
      <c r="UT13" s="86">
        <f ca="1">SUM(UT14:UT22)</f>
        <v>0</v>
      </c>
      <c r="UU13" s="87"/>
      <c r="UV13" s="87"/>
      <c r="UX13" s="203" t="s">
        <v>252</v>
      </c>
      <c r="UY13" s="198" t="s">
        <v>122</v>
      </c>
      <c r="UZ13" s="199"/>
      <c r="VA13" s="199"/>
      <c r="VB13" s="86">
        <f ca="1">SUM(VB14:VB22)</f>
        <v>0</v>
      </c>
      <c r="VC13" s="87"/>
      <c r="VD13" s="87"/>
      <c r="VF13" s="203" t="s">
        <v>253</v>
      </c>
      <c r="VG13" s="198" t="s">
        <v>122</v>
      </c>
      <c r="VH13" s="199"/>
      <c r="VI13" s="199"/>
      <c r="VJ13" s="86">
        <f ca="1">SUM(VJ14:VJ22)</f>
        <v>0</v>
      </c>
      <c r="VK13" s="87"/>
      <c r="VL13" s="87"/>
      <c r="VN13" s="203" t="s">
        <v>254</v>
      </c>
      <c r="VO13" s="198" t="s">
        <v>122</v>
      </c>
      <c r="VP13" s="199"/>
      <c r="VQ13" s="199"/>
      <c r="VR13" s="86">
        <f ca="1">SUM(VR14:VR22)</f>
        <v>0</v>
      </c>
      <c r="VS13" s="87"/>
      <c r="VT13" s="87"/>
      <c r="VV13" s="203" t="s">
        <v>255</v>
      </c>
      <c r="VW13" s="198" t="s">
        <v>122</v>
      </c>
      <c r="VX13" s="199"/>
      <c r="VY13" s="199"/>
      <c r="VZ13" s="86">
        <f ca="1">SUM(VZ14:VZ22)</f>
        <v>0</v>
      </c>
      <c r="WA13" s="87"/>
      <c r="WB13" s="87"/>
      <c r="WD13" s="203" t="s">
        <v>256</v>
      </c>
      <c r="WE13" s="198" t="s">
        <v>122</v>
      </c>
      <c r="WF13" s="199"/>
      <c r="WG13" s="199"/>
      <c r="WH13" s="86">
        <f ca="1">SUM(WH14:WH22)</f>
        <v>0</v>
      </c>
      <c r="WI13" s="87"/>
      <c r="WJ13" s="87"/>
      <c r="WL13" s="203" t="s">
        <v>257</v>
      </c>
      <c r="WM13" s="198" t="s">
        <v>122</v>
      </c>
      <c r="WN13" s="199"/>
      <c r="WO13" s="199"/>
      <c r="WP13" s="86">
        <f ca="1">SUM(WP14:WP22)</f>
        <v>0</v>
      </c>
      <c r="WQ13" s="87"/>
      <c r="WR13" s="87"/>
      <c r="WT13" s="203" t="s">
        <v>258</v>
      </c>
      <c r="WU13" s="198" t="s">
        <v>122</v>
      </c>
      <c r="WV13" s="199"/>
      <c r="WW13" s="199"/>
      <c r="WX13" s="86">
        <f ca="1">SUM(WX14:WX22)</f>
        <v>0</v>
      </c>
      <c r="WY13" s="87"/>
      <c r="WZ13" s="87"/>
      <c r="XB13" s="203" t="s">
        <v>259</v>
      </c>
      <c r="XC13" s="198" t="s">
        <v>122</v>
      </c>
      <c r="XD13" s="199"/>
      <c r="XE13" s="199"/>
      <c r="XF13" s="86">
        <f ca="1">SUM(XF14:XF22)</f>
        <v>0</v>
      </c>
      <c r="XG13" s="87"/>
      <c r="XH13" s="87"/>
      <c r="XJ13" s="203" t="s">
        <v>260</v>
      </c>
      <c r="XK13" s="198" t="s">
        <v>122</v>
      </c>
      <c r="XL13" s="199"/>
      <c r="XM13" s="199"/>
      <c r="XN13" s="86">
        <f ca="1">SUM(XN14:XN22)</f>
        <v>0</v>
      </c>
      <c r="XO13" s="87"/>
      <c r="XP13" s="87"/>
      <c r="XR13" s="203" t="s">
        <v>261</v>
      </c>
      <c r="XS13" s="198" t="s">
        <v>122</v>
      </c>
      <c r="XT13" s="199"/>
      <c r="XU13" s="199"/>
      <c r="XV13" s="86">
        <f ca="1">SUM(XV14:XV22)</f>
        <v>0</v>
      </c>
      <c r="XW13" s="87"/>
      <c r="XX13" s="87"/>
      <c r="XZ13" s="203" t="s">
        <v>262</v>
      </c>
      <c r="YA13" s="198" t="s">
        <v>122</v>
      </c>
      <c r="YB13" s="199"/>
      <c r="YC13" s="199"/>
      <c r="YD13" s="86">
        <f ca="1">SUM(YD14:YD22)</f>
        <v>0</v>
      </c>
      <c r="YE13" s="87"/>
      <c r="YF13" s="87"/>
      <c r="YH13" s="203" t="s">
        <v>263</v>
      </c>
      <c r="YI13" s="198" t="s">
        <v>122</v>
      </c>
      <c r="YJ13" s="199"/>
      <c r="YK13" s="199"/>
      <c r="YL13" s="86">
        <f ca="1">SUM(YL14:YL22)</f>
        <v>0</v>
      </c>
      <c r="YM13" s="87"/>
      <c r="YN13" s="87"/>
      <c r="YP13" s="203" t="s">
        <v>264</v>
      </c>
      <c r="YQ13" s="198" t="s">
        <v>122</v>
      </c>
      <c r="YR13" s="199"/>
      <c r="YS13" s="199"/>
      <c r="YT13" s="86">
        <f ca="1">SUM(YT14:YT22)</f>
        <v>0</v>
      </c>
      <c r="YU13" s="87"/>
      <c r="YV13" s="87"/>
      <c r="YX13" s="203" t="s">
        <v>265</v>
      </c>
      <c r="YY13" s="198" t="s">
        <v>122</v>
      </c>
      <c r="YZ13" s="199"/>
      <c r="ZA13" s="199"/>
      <c r="ZB13" s="86">
        <f ca="1">SUM(ZB14:ZB22)</f>
        <v>0</v>
      </c>
      <c r="ZC13" s="87"/>
      <c r="ZD13" s="87"/>
      <c r="ZF13" s="203" t="s">
        <v>266</v>
      </c>
      <c r="ZG13" s="198" t="s">
        <v>122</v>
      </c>
      <c r="ZH13" s="199"/>
      <c r="ZI13" s="199"/>
      <c r="ZJ13" s="86">
        <f ca="1">SUM(ZJ14:ZJ22)</f>
        <v>0</v>
      </c>
      <c r="ZK13" s="87"/>
      <c r="ZL13" s="87"/>
      <c r="ZN13" s="203" t="s">
        <v>267</v>
      </c>
      <c r="ZO13" s="198" t="s">
        <v>122</v>
      </c>
      <c r="ZP13" s="199"/>
      <c r="ZQ13" s="199"/>
      <c r="ZR13" s="86">
        <f ca="1">SUM(ZR14:ZR22)</f>
        <v>0</v>
      </c>
      <c r="ZS13" s="87"/>
      <c r="ZT13" s="87"/>
      <c r="ZV13" s="203" t="s">
        <v>268</v>
      </c>
      <c r="ZW13" s="198" t="s">
        <v>122</v>
      </c>
      <c r="ZX13" s="199"/>
      <c r="ZY13" s="199"/>
      <c r="ZZ13" s="86">
        <f ca="1">SUM(ZZ14:ZZ22)</f>
        <v>0</v>
      </c>
      <c r="AAA13" s="87"/>
      <c r="AAB13" s="87"/>
      <c r="AAD13" s="203" t="s">
        <v>269</v>
      </c>
      <c r="AAE13" s="198" t="s">
        <v>122</v>
      </c>
      <c r="AAF13" s="199"/>
      <c r="AAG13" s="199"/>
      <c r="AAH13" s="86">
        <f ca="1">SUM(AAH14:AAH22)</f>
        <v>0</v>
      </c>
      <c r="AAI13" s="87"/>
      <c r="AAJ13" s="87"/>
      <c r="AAL13" s="203" t="s">
        <v>270</v>
      </c>
      <c r="AAM13" s="198" t="s">
        <v>122</v>
      </c>
      <c r="AAN13" s="199"/>
      <c r="AAO13" s="199"/>
      <c r="AAP13" s="86">
        <f ca="1">SUM(AAP14:AAP22)</f>
        <v>0</v>
      </c>
      <c r="AAQ13" s="87"/>
      <c r="AAR13" s="87"/>
      <c r="AAT13" s="203" t="s">
        <v>271</v>
      </c>
      <c r="AAU13" s="198" t="s">
        <v>122</v>
      </c>
      <c r="AAV13" s="199"/>
      <c r="AAW13" s="199"/>
      <c r="AAX13" s="86">
        <f ca="1">SUM(AAX14:AAX22)</f>
        <v>0</v>
      </c>
      <c r="AAY13" s="87"/>
      <c r="AAZ13" s="87"/>
      <c r="ABB13" s="203" t="s">
        <v>272</v>
      </c>
      <c r="ABC13" s="198" t="s">
        <v>122</v>
      </c>
      <c r="ABD13" s="199"/>
      <c r="ABE13" s="199"/>
      <c r="ABF13" s="86">
        <f ca="1">SUM(ABF14:ABF22)</f>
        <v>0</v>
      </c>
      <c r="ABG13" s="87"/>
      <c r="ABH13" s="87"/>
      <c r="ABJ13" s="203" t="s">
        <v>273</v>
      </c>
      <c r="ABK13" s="198" t="s">
        <v>122</v>
      </c>
      <c r="ABL13" s="199"/>
      <c r="ABM13" s="199"/>
      <c r="ABN13" s="86">
        <f ca="1">SUM(ABN14:ABN22)</f>
        <v>0</v>
      </c>
      <c r="ABO13" s="87"/>
      <c r="ABP13" s="87"/>
      <c r="ABR13" s="203" t="s">
        <v>274</v>
      </c>
      <c r="ABS13" s="198" t="s">
        <v>122</v>
      </c>
      <c r="ABT13" s="199"/>
      <c r="ABU13" s="199"/>
      <c r="ABV13" s="86">
        <f ca="1">SUM(ABV14:ABV22)</f>
        <v>0</v>
      </c>
      <c r="ABW13" s="87"/>
      <c r="ABX13" s="87"/>
      <c r="ABZ13" s="203" t="s">
        <v>275</v>
      </c>
      <c r="ACA13" s="198" t="s">
        <v>122</v>
      </c>
      <c r="ACB13" s="199"/>
      <c r="ACC13" s="199"/>
      <c r="ACD13" s="86">
        <f ca="1">SUM(ACD14:ACD22)</f>
        <v>0</v>
      </c>
      <c r="ACE13" s="87"/>
      <c r="ACF13" s="87"/>
      <c r="ACH13" s="203" t="s">
        <v>276</v>
      </c>
      <c r="ACI13" s="198" t="s">
        <v>122</v>
      </c>
      <c r="ACJ13" s="199"/>
      <c r="ACK13" s="199"/>
      <c r="ACL13" s="86">
        <f ca="1">SUM(ACL14:ACL22)</f>
        <v>0</v>
      </c>
      <c r="ACM13" s="87"/>
      <c r="ACN13" s="87"/>
      <c r="ACP13" s="203" t="s">
        <v>277</v>
      </c>
      <c r="ACQ13" s="198" t="s">
        <v>122</v>
      </c>
      <c r="ACR13" s="199"/>
      <c r="ACS13" s="199"/>
      <c r="ACT13" s="86">
        <f ca="1">SUM(ACT14:ACT22)</f>
        <v>0</v>
      </c>
      <c r="ACU13" s="87"/>
      <c r="ACV13" s="87"/>
      <c r="ACX13" s="203" t="s">
        <v>278</v>
      </c>
      <c r="ACY13" s="198" t="s">
        <v>122</v>
      </c>
      <c r="ACZ13" s="199"/>
      <c r="ADA13" s="199"/>
      <c r="ADB13" s="86">
        <f ca="1">SUM(ADB14:ADB22)</f>
        <v>0</v>
      </c>
      <c r="ADC13" s="87"/>
      <c r="ADD13" s="87"/>
      <c r="ADF13" s="203" t="s">
        <v>279</v>
      </c>
      <c r="ADG13" s="198" t="s">
        <v>122</v>
      </c>
      <c r="ADH13" s="199"/>
      <c r="ADI13" s="199"/>
      <c r="ADJ13" s="86">
        <f ca="1">SUM(ADJ14:ADJ22)</f>
        <v>0</v>
      </c>
      <c r="ADK13" s="87"/>
      <c r="ADL13" s="87"/>
      <c r="ADN13" s="203" t="s">
        <v>280</v>
      </c>
      <c r="ADO13" s="198" t="s">
        <v>122</v>
      </c>
      <c r="ADP13" s="199"/>
      <c r="ADQ13" s="199"/>
      <c r="ADR13" s="86">
        <f ca="1">SUM(ADR14:ADR22)</f>
        <v>0</v>
      </c>
      <c r="ADS13" s="87"/>
      <c r="ADT13" s="87"/>
    </row>
    <row r="14" spans="2:800" ht="28.5" customHeight="1" outlineLevel="1" x14ac:dyDescent="0.25">
      <c r="B14" s="203"/>
      <c r="C14" s="177" t="s">
        <v>120</v>
      </c>
      <c r="D14" s="178"/>
      <c r="E14" s="178"/>
      <c r="F14" s="88">
        <f ca="1">IFERROR(IF(G14&gt;0,G14,0),0)</f>
        <v>0</v>
      </c>
      <c r="G14" s="89" t="e">
        <f ca="1">AVERAGEIF(G15:G20,"&gt;0",G15:G20)</f>
        <v>#DIV/0!</v>
      </c>
      <c r="H14" s="90"/>
      <c r="J14" s="203"/>
      <c r="K14" s="177" t="s">
        <v>120</v>
      </c>
      <c r="L14" s="178"/>
      <c r="M14" s="178"/>
      <c r="N14" s="88">
        <f ca="1">IFERROR(IF(O14&gt;0,O14,0),0)</f>
        <v>0</v>
      </c>
      <c r="O14" s="89" t="e">
        <f ca="1">AVERAGEIF(O15:O20,"&gt;0",O15:O20)</f>
        <v>#DIV/0!</v>
      </c>
      <c r="P14" s="90"/>
      <c r="R14" s="203"/>
      <c r="S14" s="177" t="s">
        <v>120</v>
      </c>
      <c r="T14" s="178"/>
      <c r="U14" s="178"/>
      <c r="V14" s="88">
        <f ca="1">IFERROR(IF(W14&gt;0,W14,0),0)</f>
        <v>0</v>
      </c>
      <c r="W14" s="89" t="e">
        <f ca="1">AVERAGEIF(W15:W20,"&gt;0",W15:W20)</f>
        <v>#DIV/0!</v>
      </c>
      <c r="X14" s="90"/>
      <c r="Z14" s="203"/>
      <c r="AA14" s="177" t="s">
        <v>120</v>
      </c>
      <c r="AB14" s="178"/>
      <c r="AC14" s="178"/>
      <c r="AD14" s="88">
        <f ca="1">IFERROR(IF(AE14&gt;0,AE14,0),0)</f>
        <v>0</v>
      </c>
      <c r="AE14" s="89" t="e">
        <f ca="1">AVERAGEIF(AE15:AE20,"&gt;0",AE15:AE20)</f>
        <v>#DIV/0!</v>
      </c>
      <c r="AF14" s="90"/>
      <c r="AH14" s="203"/>
      <c r="AI14" s="177" t="s">
        <v>120</v>
      </c>
      <c r="AJ14" s="178"/>
      <c r="AK14" s="178"/>
      <c r="AL14" s="88">
        <f ca="1">IFERROR(IF(AM14&gt;0,AM14,0),0)</f>
        <v>0</v>
      </c>
      <c r="AM14" s="89" t="e">
        <f ca="1">AVERAGEIF(AM15:AM20,"&gt;0",AM15:AM20)</f>
        <v>#DIV/0!</v>
      </c>
      <c r="AN14" s="90"/>
      <c r="AP14" s="203"/>
      <c r="AQ14" s="177" t="s">
        <v>120</v>
      </c>
      <c r="AR14" s="178"/>
      <c r="AS14" s="178"/>
      <c r="AT14" s="88">
        <f ca="1">IFERROR(IF(AU14&gt;0,AU14,0),0)</f>
        <v>0</v>
      </c>
      <c r="AU14" s="89" t="e">
        <f ca="1">AVERAGEIF(AU15:AU20,"&gt;0",AU15:AU20)</f>
        <v>#DIV/0!</v>
      </c>
      <c r="AV14" s="90"/>
      <c r="AX14" s="203"/>
      <c r="AY14" s="177" t="s">
        <v>120</v>
      </c>
      <c r="AZ14" s="178"/>
      <c r="BA14" s="178"/>
      <c r="BB14" s="88">
        <f ca="1">IFERROR(IF(BC14&gt;0,BC14,0),0)</f>
        <v>0</v>
      </c>
      <c r="BC14" s="89" t="e">
        <f ca="1">AVERAGEIF(BC15:BC20,"&gt;0",BC15:BC20)</f>
        <v>#DIV/0!</v>
      </c>
      <c r="BD14" s="90"/>
      <c r="BF14" s="203"/>
      <c r="BG14" s="177" t="s">
        <v>120</v>
      </c>
      <c r="BH14" s="178"/>
      <c r="BI14" s="178"/>
      <c r="BJ14" s="88">
        <f ca="1">IFERROR(IF(BK14&gt;0,BK14,0),0)</f>
        <v>0</v>
      </c>
      <c r="BK14" s="89" t="e">
        <f ca="1">AVERAGEIF(BK15:BK20,"&gt;0",BK15:BK20)</f>
        <v>#DIV/0!</v>
      </c>
      <c r="BL14" s="90"/>
      <c r="BN14" s="203"/>
      <c r="BO14" s="177" t="s">
        <v>120</v>
      </c>
      <c r="BP14" s="178"/>
      <c r="BQ14" s="178"/>
      <c r="BR14" s="88">
        <f ca="1">IFERROR(IF(BS14&gt;0,BS14,0),0)</f>
        <v>0</v>
      </c>
      <c r="BS14" s="89" t="e">
        <f ca="1">AVERAGEIF(BS15:BS20,"&gt;0",BS15:BS20)</f>
        <v>#DIV/0!</v>
      </c>
      <c r="BT14" s="90"/>
      <c r="BV14" s="203"/>
      <c r="BW14" s="177" t="s">
        <v>120</v>
      </c>
      <c r="BX14" s="178"/>
      <c r="BY14" s="178"/>
      <c r="BZ14" s="88">
        <f ca="1">IFERROR(IF(CA14&gt;0,CA14,0),0)</f>
        <v>0</v>
      </c>
      <c r="CA14" s="89" t="e">
        <f ca="1">AVERAGEIF(CA15:CA20,"&gt;0",CA15:CA20)</f>
        <v>#DIV/0!</v>
      </c>
      <c r="CB14" s="90"/>
      <c r="CD14" s="203"/>
      <c r="CE14" s="177" t="s">
        <v>120</v>
      </c>
      <c r="CF14" s="178"/>
      <c r="CG14" s="178"/>
      <c r="CH14" s="88">
        <f ca="1">IFERROR(IF(CI14&gt;0,CI14,0),0)</f>
        <v>0</v>
      </c>
      <c r="CI14" s="89" t="e">
        <f ca="1">AVERAGEIF(CI15:CI20,"&gt;0",CI15:CI20)</f>
        <v>#DIV/0!</v>
      </c>
      <c r="CJ14" s="90"/>
      <c r="CL14" s="203"/>
      <c r="CM14" s="177" t="s">
        <v>120</v>
      </c>
      <c r="CN14" s="178"/>
      <c r="CO14" s="178"/>
      <c r="CP14" s="88">
        <f ca="1">IFERROR(IF(CQ14&gt;0,CQ14,0),0)</f>
        <v>0</v>
      </c>
      <c r="CQ14" s="89" t="e">
        <f ca="1">AVERAGEIF(CQ15:CQ20,"&gt;0",CQ15:CQ20)</f>
        <v>#DIV/0!</v>
      </c>
      <c r="CR14" s="90"/>
      <c r="CT14" s="203"/>
      <c r="CU14" s="177" t="s">
        <v>120</v>
      </c>
      <c r="CV14" s="178"/>
      <c r="CW14" s="178"/>
      <c r="CX14" s="88">
        <f ca="1">IFERROR(IF(CY14&gt;0,CY14,0),0)</f>
        <v>0</v>
      </c>
      <c r="CY14" s="89" t="e">
        <f ca="1">AVERAGEIF(CY15:CY20,"&gt;0",CY15:CY20)</f>
        <v>#DIV/0!</v>
      </c>
      <c r="CZ14" s="90"/>
      <c r="DB14" s="203"/>
      <c r="DC14" s="177" t="s">
        <v>120</v>
      </c>
      <c r="DD14" s="178"/>
      <c r="DE14" s="178"/>
      <c r="DF14" s="88">
        <f ca="1">IFERROR(IF(DG14&gt;0,DG14,0),0)</f>
        <v>0</v>
      </c>
      <c r="DG14" s="89" t="e">
        <f ca="1">AVERAGEIF(DG15:DG20,"&gt;0",DG15:DG20)</f>
        <v>#DIV/0!</v>
      </c>
      <c r="DH14" s="90"/>
      <c r="DJ14" s="203"/>
      <c r="DK14" s="177" t="s">
        <v>120</v>
      </c>
      <c r="DL14" s="178"/>
      <c r="DM14" s="178"/>
      <c r="DN14" s="88">
        <f ca="1">IFERROR(IF(DO14&gt;0,DO14,0),0)</f>
        <v>0</v>
      </c>
      <c r="DO14" s="89" t="e">
        <f ca="1">AVERAGEIF(DO15:DO20,"&gt;0",DO15:DO20)</f>
        <v>#DIV/0!</v>
      </c>
      <c r="DP14" s="90"/>
      <c r="DR14" s="203"/>
      <c r="DS14" s="177" t="s">
        <v>120</v>
      </c>
      <c r="DT14" s="178"/>
      <c r="DU14" s="178"/>
      <c r="DV14" s="88">
        <f ca="1">IFERROR(IF(DW14&gt;0,DW14,0),0)</f>
        <v>0</v>
      </c>
      <c r="DW14" s="89" t="e">
        <f ca="1">AVERAGEIF(DW15:DW20,"&gt;0",DW15:DW20)</f>
        <v>#DIV/0!</v>
      </c>
      <c r="DX14" s="90"/>
      <c r="DZ14" s="203"/>
      <c r="EA14" s="177" t="s">
        <v>120</v>
      </c>
      <c r="EB14" s="178"/>
      <c r="EC14" s="178"/>
      <c r="ED14" s="88">
        <f ca="1">IFERROR(IF(EE14&gt;0,EE14,0),0)</f>
        <v>0</v>
      </c>
      <c r="EE14" s="89" t="e">
        <f ca="1">AVERAGEIF(EE15:EE20,"&gt;0",EE15:EE20)</f>
        <v>#DIV/0!</v>
      </c>
      <c r="EF14" s="90"/>
      <c r="EH14" s="203"/>
      <c r="EI14" s="177" t="s">
        <v>120</v>
      </c>
      <c r="EJ14" s="178"/>
      <c r="EK14" s="178"/>
      <c r="EL14" s="88">
        <f ca="1">IFERROR(IF(EM14&gt;0,EM14,0),0)</f>
        <v>0</v>
      </c>
      <c r="EM14" s="89" t="e">
        <f ca="1">AVERAGEIF(EM15:EM20,"&gt;0",EM15:EM20)</f>
        <v>#DIV/0!</v>
      </c>
      <c r="EN14" s="90"/>
      <c r="EP14" s="203"/>
      <c r="EQ14" s="177" t="s">
        <v>120</v>
      </c>
      <c r="ER14" s="178"/>
      <c r="ES14" s="178"/>
      <c r="ET14" s="88">
        <f ca="1">IFERROR(IF(EU14&gt;0,EU14,0),0)</f>
        <v>0</v>
      </c>
      <c r="EU14" s="89" t="e">
        <f ca="1">AVERAGEIF(EU15:EU20,"&gt;0",EU15:EU20)</f>
        <v>#DIV/0!</v>
      </c>
      <c r="EV14" s="90"/>
      <c r="EX14" s="203"/>
      <c r="EY14" s="177" t="s">
        <v>120</v>
      </c>
      <c r="EZ14" s="178"/>
      <c r="FA14" s="178"/>
      <c r="FB14" s="88">
        <f ca="1">IFERROR(IF(FC14&gt;0,FC14,0),0)</f>
        <v>0</v>
      </c>
      <c r="FC14" s="89" t="e">
        <f ca="1">AVERAGEIF(FC15:FC20,"&gt;0",FC15:FC20)</f>
        <v>#DIV/0!</v>
      </c>
      <c r="FD14" s="90"/>
      <c r="FF14" s="203"/>
      <c r="FG14" s="177" t="s">
        <v>120</v>
      </c>
      <c r="FH14" s="178"/>
      <c r="FI14" s="178"/>
      <c r="FJ14" s="88">
        <f ca="1">IFERROR(IF(FK14&gt;0,FK14,0),0)</f>
        <v>0</v>
      </c>
      <c r="FK14" s="89" t="e">
        <f ca="1">AVERAGEIF(FK15:FK20,"&gt;0",FK15:FK20)</f>
        <v>#DIV/0!</v>
      </c>
      <c r="FL14" s="90"/>
      <c r="FN14" s="203"/>
      <c r="FO14" s="177" t="s">
        <v>120</v>
      </c>
      <c r="FP14" s="178"/>
      <c r="FQ14" s="178"/>
      <c r="FR14" s="88">
        <f ca="1">IFERROR(IF(FS14&gt;0,FS14,0),0)</f>
        <v>0</v>
      </c>
      <c r="FS14" s="89" t="e">
        <f ca="1">AVERAGEIF(FS15:FS20,"&gt;0",FS15:FS20)</f>
        <v>#DIV/0!</v>
      </c>
      <c r="FT14" s="90"/>
      <c r="FV14" s="203"/>
      <c r="FW14" s="177" t="s">
        <v>120</v>
      </c>
      <c r="FX14" s="178"/>
      <c r="FY14" s="178"/>
      <c r="FZ14" s="88">
        <f ca="1">IFERROR(IF(GA14&gt;0,GA14,0),0)</f>
        <v>0</v>
      </c>
      <c r="GA14" s="89" t="e">
        <f ca="1">AVERAGEIF(GA15:GA20,"&gt;0",GA15:GA20)</f>
        <v>#DIV/0!</v>
      </c>
      <c r="GB14" s="90"/>
      <c r="GD14" s="203"/>
      <c r="GE14" s="177" t="s">
        <v>120</v>
      </c>
      <c r="GF14" s="178"/>
      <c r="GG14" s="178"/>
      <c r="GH14" s="88">
        <f ca="1">IFERROR(IF(GI14&gt;0,GI14,0),0)</f>
        <v>0</v>
      </c>
      <c r="GI14" s="89" t="e">
        <f ca="1">AVERAGEIF(GI15:GI20,"&gt;0",GI15:GI20)</f>
        <v>#DIV/0!</v>
      </c>
      <c r="GJ14" s="90"/>
      <c r="GL14" s="203"/>
      <c r="GM14" s="177" t="s">
        <v>120</v>
      </c>
      <c r="GN14" s="178"/>
      <c r="GO14" s="178"/>
      <c r="GP14" s="88">
        <f ca="1">IFERROR(IF(GQ14&gt;0,GQ14,0),0)</f>
        <v>0</v>
      </c>
      <c r="GQ14" s="89" t="e">
        <f ca="1">AVERAGEIF(GQ15:GQ20,"&gt;0",GQ15:GQ20)</f>
        <v>#DIV/0!</v>
      </c>
      <c r="GR14" s="90"/>
      <c r="GT14" s="203"/>
      <c r="GU14" s="177" t="s">
        <v>120</v>
      </c>
      <c r="GV14" s="178"/>
      <c r="GW14" s="178"/>
      <c r="GX14" s="88">
        <f ca="1">IFERROR(IF(GY14&gt;0,GY14,0),0)</f>
        <v>0</v>
      </c>
      <c r="GY14" s="89" t="e">
        <f ca="1">AVERAGEIF(GY15:GY20,"&gt;0",GY15:GY20)</f>
        <v>#DIV/0!</v>
      </c>
      <c r="GZ14" s="90"/>
      <c r="HB14" s="203"/>
      <c r="HC14" s="177" t="s">
        <v>120</v>
      </c>
      <c r="HD14" s="178"/>
      <c r="HE14" s="178"/>
      <c r="HF14" s="88">
        <f ca="1">IFERROR(IF(HG14&gt;0,HG14,0),0)</f>
        <v>0</v>
      </c>
      <c r="HG14" s="89" t="e">
        <f ca="1">AVERAGEIF(HG15:HG20,"&gt;0",HG15:HG20)</f>
        <v>#DIV/0!</v>
      </c>
      <c r="HH14" s="90"/>
      <c r="HJ14" s="203"/>
      <c r="HK14" s="177" t="s">
        <v>120</v>
      </c>
      <c r="HL14" s="178"/>
      <c r="HM14" s="178"/>
      <c r="HN14" s="88">
        <f ca="1">IFERROR(IF(HO14&gt;0,HO14,0),0)</f>
        <v>0</v>
      </c>
      <c r="HO14" s="89" t="e">
        <f ca="1">AVERAGEIF(HO15:HO20,"&gt;0",HO15:HO20)</f>
        <v>#DIV/0!</v>
      </c>
      <c r="HP14" s="90"/>
      <c r="HR14" s="203"/>
      <c r="HS14" s="177" t="s">
        <v>120</v>
      </c>
      <c r="HT14" s="178"/>
      <c r="HU14" s="178"/>
      <c r="HV14" s="88">
        <f ca="1">IFERROR(IF(HW14&gt;0,HW14,0),0)</f>
        <v>0</v>
      </c>
      <c r="HW14" s="89" t="e">
        <f ca="1">AVERAGEIF(HW15:HW20,"&gt;0",HW15:HW20)</f>
        <v>#DIV/0!</v>
      </c>
      <c r="HX14" s="90"/>
      <c r="HZ14" s="203"/>
      <c r="IA14" s="177" t="s">
        <v>120</v>
      </c>
      <c r="IB14" s="178"/>
      <c r="IC14" s="178"/>
      <c r="ID14" s="88">
        <f ca="1">IFERROR(IF(IE14&gt;0,IE14,0),0)</f>
        <v>0</v>
      </c>
      <c r="IE14" s="89" t="e">
        <f ca="1">AVERAGEIF(IE15:IE20,"&gt;0",IE15:IE20)</f>
        <v>#DIV/0!</v>
      </c>
      <c r="IF14" s="90"/>
      <c r="IH14" s="203"/>
      <c r="II14" s="177" t="s">
        <v>120</v>
      </c>
      <c r="IJ14" s="178"/>
      <c r="IK14" s="178"/>
      <c r="IL14" s="88">
        <f ca="1">IFERROR(IF(IM14&gt;0,IM14,0),0)</f>
        <v>0</v>
      </c>
      <c r="IM14" s="89" t="e">
        <f ca="1">AVERAGEIF(IM15:IM20,"&gt;0",IM15:IM20)</f>
        <v>#DIV/0!</v>
      </c>
      <c r="IN14" s="90"/>
      <c r="IP14" s="203"/>
      <c r="IQ14" s="177" t="s">
        <v>120</v>
      </c>
      <c r="IR14" s="178"/>
      <c r="IS14" s="178"/>
      <c r="IT14" s="88">
        <f ca="1">IFERROR(IF(IU14&gt;0,IU14,0),0)</f>
        <v>0</v>
      </c>
      <c r="IU14" s="89" t="e">
        <f ca="1">AVERAGEIF(IU15:IU20,"&gt;0",IU15:IU20)</f>
        <v>#DIV/0!</v>
      </c>
      <c r="IV14" s="90"/>
      <c r="IX14" s="203"/>
      <c r="IY14" s="177" t="s">
        <v>120</v>
      </c>
      <c r="IZ14" s="178"/>
      <c r="JA14" s="178"/>
      <c r="JB14" s="88">
        <f ca="1">IFERROR(IF(JC14&gt;0,JC14,0),0)</f>
        <v>0</v>
      </c>
      <c r="JC14" s="89" t="e">
        <f ca="1">AVERAGEIF(JC15:JC20,"&gt;0",JC15:JC20)</f>
        <v>#DIV/0!</v>
      </c>
      <c r="JD14" s="90"/>
      <c r="JF14" s="203"/>
      <c r="JG14" s="177" t="s">
        <v>120</v>
      </c>
      <c r="JH14" s="178"/>
      <c r="JI14" s="178"/>
      <c r="JJ14" s="88">
        <f ca="1">IFERROR(IF(JK14&gt;0,JK14,0),0)</f>
        <v>0</v>
      </c>
      <c r="JK14" s="89" t="e">
        <f ca="1">AVERAGEIF(JK15:JK20,"&gt;0",JK15:JK20)</f>
        <v>#DIV/0!</v>
      </c>
      <c r="JL14" s="90"/>
      <c r="JN14" s="203"/>
      <c r="JO14" s="177" t="s">
        <v>120</v>
      </c>
      <c r="JP14" s="178"/>
      <c r="JQ14" s="178"/>
      <c r="JR14" s="88">
        <f ca="1">IFERROR(IF(JS14&gt;0,JS14,0),0)</f>
        <v>0</v>
      </c>
      <c r="JS14" s="89" t="e">
        <f ca="1">AVERAGEIF(JS15:JS20,"&gt;0",JS15:JS20)</f>
        <v>#DIV/0!</v>
      </c>
      <c r="JT14" s="90"/>
      <c r="JV14" s="203"/>
      <c r="JW14" s="177" t="s">
        <v>120</v>
      </c>
      <c r="JX14" s="178"/>
      <c r="JY14" s="178"/>
      <c r="JZ14" s="88">
        <f ca="1">IFERROR(IF(KA14&gt;0,KA14,0),0)</f>
        <v>0</v>
      </c>
      <c r="KA14" s="89" t="e">
        <f ca="1">AVERAGEIF(KA15:KA20,"&gt;0",KA15:KA20)</f>
        <v>#DIV/0!</v>
      </c>
      <c r="KB14" s="90"/>
      <c r="KD14" s="203"/>
      <c r="KE14" s="177" t="s">
        <v>120</v>
      </c>
      <c r="KF14" s="178"/>
      <c r="KG14" s="178"/>
      <c r="KH14" s="88">
        <f ca="1">IFERROR(IF(KI14&gt;0,KI14,0),0)</f>
        <v>0</v>
      </c>
      <c r="KI14" s="89" t="e">
        <f ca="1">AVERAGEIF(KI15:KI20,"&gt;0",KI15:KI20)</f>
        <v>#DIV/0!</v>
      </c>
      <c r="KJ14" s="90"/>
      <c r="KL14" s="203"/>
      <c r="KM14" s="177" t="s">
        <v>120</v>
      </c>
      <c r="KN14" s="178"/>
      <c r="KO14" s="178"/>
      <c r="KP14" s="88">
        <f ca="1">IFERROR(IF(KQ14&gt;0,KQ14,0),0)</f>
        <v>0</v>
      </c>
      <c r="KQ14" s="89" t="e">
        <f ca="1">AVERAGEIF(KQ15:KQ20,"&gt;0",KQ15:KQ20)</f>
        <v>#DIV/0!</v>
      </c>
      <c r="KR14" s="90"/>
      <c r="KT14" s="203"/>
      <c r="KU14" s="177" t="s">
        <v>120</v>
      </c>
      <c r="KV14" s="178"/>
      <c r="KW14" s="178"/>
      <c r="KX14" s="88">
        <f ca="1">IFERROR(IF(KY14&gt;0,KY14,0),0)</f>
        <v>0</v>
      </c>
      <c r="KY14" s="89" t="e">
        <f ca="1">AVERAGEIF(KY15:KY20,"&gt;0",KY15:KY20)</f>
        <v>#DIV/0!</v>
      </c>
      <c r="KZ14" s="90"/>
      <c r="LB14" s="203"/>
      <c r="LC14" s="177" t="s">
        <v>120</v>
      </c>
      <c r="LD14" s="178"/>
      <c r="LE14" s="178"/>
      <c r="LF14" s="88">
        <f ca="1">IFERROR(IF(LG14&gt;0,LG14,0),0)</f>
        <v>0</v>
      </c>
      <c r="LG14" s="89" t="e">
        <f ca="1">AVERAGEIF(LG15:LG20,"&gt;0",LG15:LG20)</f>
        <v>#DIV/0!</v>
      </c>
      <c r="LH14" s="90"/>
      <c r="LJ14" s="203"/>
      <c r="LK14" s="177" t="s">
        <v>120</v>
      </c>
      <c r="LL14" s="178"/>
      <c r="LM14" s="178"/>
      <c r="LN14" s="88">
        <f ca="1">IFERROR(IF(LO14&gt;0,LO14,0),0)</f>
        <v>0</v>
      </c>
      <c r="LO14" s="89" t="e">
        <f ca="1">AVERAGEIF(LO15:LO20,"&gt;0",LO15:LO20)</f>
        <v>#DIV/0!</v>
      </c>
      <c r="LP14" s="90"/>
      <c r="LR14" s="203"/>
      <c r="LS14" s="177" t="s">
        <v>120</v>
      </c>
      <c r="LT14" s="178"/>
      <c r="LU14" s="178"/>
      <c r="LV14" s="88">
        <f ca="1">IFERROR(IF(LW14&gt;0,LW14,0),0)</f>
        <v>0</v>
      </c>
      <c r="LW14" s="89" t="e">
        <f ca="1">AVERAGEIF(LW15:LW20,"&gt;0",LW15:LW20)</f>
        <v>#DIV/0!</v>
      </c>
      <c r="LX14" s="90"/>
      <c r="LZ14" s="203"/>
      <c r="MA14" s="177" t="s">
        <v>120</v>
      </c>
      <c r="MB14" s="178"/>
      <c r="MC14" s="178"/>
      <c r="MD14" s="88">
        <f ca="1">IFERROR(IF(ME14&gt;0,ME14,0),0)</f>
        <v>0</v>
      </c>
      <c r="ME14" s="89" t="e">
        <f ca="1">AVERAGEIF(ME15:ME20,"&gt;0",ME15:ME20)</f>
        <v>#DIV/0!</v>
      </c>
      <c r="MF14" s="90"/>
      <c r="MH14" s="203"/>
      <c r="MI14" s="177" t="s">
        <v>120</v>
      </c>
      <c r="MJ14" s="178"/>
      <c r="MK14" s="178"/>
      <c r="ML14" s="88">
        <f ca="1">IFERROR(IF(MM14&gt;0,MM14,0),0)</f>
        <v>0</v>
      </c>
      <c r="MM14" s="89" t="e">
        <f ca="1">AVERAGEIF(MM15:MM20,"&gt;0",MM15:MM20)</f>
        <v>#DIV/0!</v>
      </c>
      <c r="MN14" s="90"/>
      <c r="MP14" s="203"/>
      <c r="MQ14" s="177" t="s">
        <v>120</v>
      </c>
      <c r="MR14" s="178"/>
      <c r="MS14" s="178"/>
      <c r="MT14" s="88">
        <f ca="1">IFERROR(IF(MU14&gt;0,MU14,0),0)</f>
        <v>0</v>
      </c>
      <c r="MU14" s="89" t="e">
        <f ca="1">AVERAGEIF(MU15:MU20,"&gt;0",MU15:MU20)</f>
        <v>#DIV/0!</v>
      </c>
      <c r="MV14" s="90"/>
      <c r="MX14" s="203"/>
      <c r="MY14" s="177" t="s">
        <v>120</v>
      </c>
      <c r="MZ14" s="178"/>
      <c r="NA14" s="178"/>
      <c r="NB14" s="88">
        <f ca="1">IFERROR(IF(NC14&gt;0,NC14,0),0)</f>
        <v>0</v>
      </c>
      <c r="NC14" s="89" t="e">
        <f ca="1">AVERAGEIF(NC15:NC20,"&gt;0",NC15:NC20)</f>
        <v>#DIV/0!</v>
      </c>
      <c r="ND14" s="90"/>
      <c r="NF14" s="203"/>
      <c r="NG14" s="177" t="s">
        <v>120</v>
      </c>
      <c r="NH14" s="178"/>
      <c r="NI14" s="178"/>
      <c r="NJ14" s="88">
        <f ca="1">IFERROR(IF(NK14&gt;0,NK14,0),0)</f>
        <v>0</v>
      </c>
      <c r="NK14" s="89" t="e">
        <f ca="1">AVERAGEIF(NK15:NK20,"&gt;0",NK15:NK20)</f>
        <v>#DIV/0!</v>
      </c>
      <c r="NL14" s="90"/>
      <c r="NN14" s="203"/>
      <c r="NO14" s="177" t="s">
        <v>120</v>
      </c>
      <c r="NP14" s="178"/>
      <c r="NQ14" s="178"/>
      <c r="NR14" s="88">
        <f ca="1">IFERROR(IF(NS14&gt;0,NS14,0),0)</f>
        <v>0</v>
      </c>
      <c r="NS14" s="89" t="e">
        <f ca="1">AVERAGEIF(NS15:NS20,"&gt;0",NS15:NS20)</f>
        <v>#DIV/0!</v>
      </c>
      <c r="NT14" s="90"/>
      <c r="NV14" s="203"/>
      <c r="NW14" s="177" t="s">
        <v>120</v>
      </c>
      <c r="NX14" s="178"/>
      <c r="NY14" s="178"/>
      <c r="NZ14" s="88">
        <f ca="1">IFERROR(IF(OA14&gt;0,OA14,0),0)</f>
        <v>0</v>
      </c>
      <c r="OA14" s="89" t="e">
        <f ca="1">AVERAGEIF(OA15:OA20,"&gt;0",OA15:OA20)</f>
        <v>#DIV/0!</v>
      </c>
      <c r="OB14" s="90"/>
      <c r="OD14" s="203"/>
      <c r="OE14" s="177" t="s">
        <v>120</v>
      </c>
      <c r="OF14" s="178"/>
      <c r="OG14" s="178"/>
      <c r="OH14" s="88">
        <f ca="1">IFERROR(IF(OI14&gt;0,OI14,0),0)</f>
        <v>0</v>
      </c>
      <c r="OI14" s="89" t="e">
        <f ca="1">AVERAGEIF(OI15:OI20,"&gt;0",OI15:OI20)</f>
        <v>#DIV/0!</v>
      </c>
      <c r="OJ14" s="90"/>
      <c r="OL14" s="203"/>
      <c r="OM14" s="177" t="s">
        <v>120</v>
      </c>
      <c r="ON14" s="178"/>
      <c r="OO14" s="178"/>
      <c r="OP14" s="88">
        <f ca="1">IFERROR(IF(OQ14&gt;0,OQ14,0),0)</f>
        <v>0</v>
      </c>
      <c r="OQ14" s="89" t="e">
        <f ca="1">AVERAGEIF(OQ15:OQ20,"&gt;0",OQ15:OQ20)</f>
        <v>#DIV/0!</v>
      </c>
      <c r="OR14" s="90"/>
      <c r="OT14" s="203"/>
      <c r="OU14" s="177" t="s">
        <v>120</v>
      </c>
      <c r="OV14" s="178"/>
      <c r="OW14" s="178"/>
      <c r="OX14" s="88">
        <f ca="1">IFERROR(IF(OY14&gt;0,OY14,0),0)</f>
        <v>0</v>
      </c>
      <c r="OY14" s="89" t="e">
        <f ca="1">AVERAGEIF(OY15:OY20,"&gt;0",OY15:OY20)</f>
        <v>#DIV/0!</v>
      </c>
      <c r="OZ14" s="90"/>
      <c r="PB14" s="203"/>
      <c r="PC14" s="177" t="s">
        <v>120</v>
      </c>
      <c r="PD14" s="178"/>
      <c r="PE14" s="178"/>
      <c r="PF14" s="88">
        <f ca="1">IFERROR(IF(PG14&gt;0,PG14,0),0)</f>
        <v>0</v>
      </c>
      <c r="PG14" s="89" t="e">
        <f ca="1">AVERAGEIF(PG15:PG20,"&gt;0",PG15:PG20)</f>
        <v>#DIV/0!</v>
      </c>
      <c r="PH14" s="90"/>
      <c r="PJ14" s="203"/>
      <c r="PK14" s="177" t="s">
        <v>120</v>
      </c>
      <c r="PL14" s="178"/>
      <c r="PM14" s="178"/>
      <c r="PN14" s="88">
        <f ca="1">IFERROR(IF(PO14&gt;0,PO14,0),0)</f>
        <v>0</v>
      </c>
      <c r="PO14" s="89" t="e">
        <f ca="1">AVERAGEIF(PO15:PO20,"&gt;0",PO15:PO20)</f>
        <v>#DIV/0!</v>
      </c>
      <c r="PP14" s="90"/>
      <c r="PR14" s="203"/>
      <c r="PS14" s="177" t="s">
        <v>120</v>
      </c>
      <c r="PT14" s="178"/>
      <c r="PU14" s="178"/>
      <c r="PV14" s="88">
        <f ca="1">IFERROR(IF(PW14&gt;0,PW14,0),0)</f>
        <v>0</v>
      </c>
      <c r="PW14" s="89" t="e">
        <f ca="1">AVERAGEIF(PW15:PW20,"&gt;0",PW15:PW20)</f>
        <v>#DIV/0!</v>
      </c>
      <c r="PX14" s="90"/>
      <c r="PZ14" s="203"/>
      <c r="QA14" s="177" t="s">
        <v>120</v>
      </c>
      <c r="QB14" s="178"/>
      <c r="QC14" s="178"/>
      <c r="QD14" s="88">
        <f ca="1">IFERROR(IF(QE14&gt;0,QE14,0),0)</f>
        <v>0</v>
      </c>
      <c r="QE14" s="89" t="e">
        <f ca="1">AVERAGEIF(QE15:QE20,"&gt;0",QE15:QE20)</f>
        <v>#DIV/0!</v>
      </c>
      <c r="QF14" s="90"/>
      <c r="QH14" s="203"/>
      <c r="QI14" s="177" t="s">
        <v>120</v>
      </c>
      <c r="QJ14" s="178"/>
      <c r="QK14" s="178"/>
      <c r="QL14" s="88">
        <f ca="1">IFERROR(IF(QM14&gt;0,QM14,0),0)</f>
        <v>0</v>
      </c>
      <c r="QM14" s="89" t="e">
        <f ca="1">AVERAGEIF(QM15:QM20,"&gt;0",QM15:QM20)</f>
        <v>#DIV/0!</v>
      </c>
      <c r="QN14" s="90"/>
      <c r="QP14" s="203"/>
      <c r="QQ14" s="177" t="s">
        <v>120</v>
      </c>
      <c r="QR14" s="178"/>
      <c r="QS14" s="178"/>
      <c r="QT14" s="88">
        <f ca="1">IFERROR(IF(QU14&gt;0,QU14,0),0)</f>
        <v>0</v>
      </c>
      <c r="QU14" s="89" t="e">
        <f ca="1">AVERAGEIF(QU15:QU20,"&gt;0",QU15:QU20)</f>
        <v>#DIV/0!</v>
      </c>
      <c r="QV14" s="90"/>
      <c r="QX14" s="203"/>
      <c r="QY14" s="177" t="s">
        <v>120</v>
      </c>
      <c r="QZ14" s="178"/>
      <c r="RA14" s="178"/>
      <c r="RB14" s="88">
        <f ca="1">IFERROR(IF(RC14&gt;0,RC14,0),0)</f>
        <v>0</v>
      </c>
      <c r="RC14" s="89" t="e">
        <f ca="1">AVERAGEIF(RC15:RC20,"&gt;0",RC15:RC20)</f>
        <v>#DIV/0!</v>
      </c>
      <c r="RD14" s="90"/>
      <c r="RF14" s="203"/>
      <c r="RG14" s="177" t="s">
        <v>120</v>
      </c>
      <c r="RH14" s="178"/>
      <c r="RI14" s="178"/>
      <c r="RJ14" s="88">
        <f ca="1">IFERROR(IF(RK14&gt;0,RK14,0),0)</f>
        <v>0</v>
      </c>
      <c r="RK14" s="89" t="e">
        <f ca="1">AVERAGEIF(RK15:RK20,"&gt;0",RK15:RK20)</f>
        <v>#DIV/0!</v>
      </c>
      <c r="RL14" s="90"/>
      <c r="RN14" s="203"/>
      <c r="RO14" s="177" t="s">
        <v>120</v>
      </c>
      <c r="RP14" s="178"/>
      <c r="RQ14" s="178"/>
      <c r="RR14" s="88">
        <f ca="1">IFERROR(IF(RS14&gt;0,RS14,0),0)</f>
        <v>0</v>
      </c>
      <c r="RS14" s="89" t="e">
        <f ca="1">AVERAGEIF(RS15:RS20,"&gt;0",RS15:RS20)</f>
        <v>#DIV/0!</v>
      </c>
      <c r="RT14" s="90"/>
      <c r="RV14" s="203"/>
      <c r="RW14" s="177" t="s">
        <v>120</v>
      </c>
      <c r="RX14" s="178"/>
      <c r="RY14" s="178"/>
      <c r="RZ14" s="88">
        <f ca="1">IFERROR(IF(SA14&gt;0,SA14,0),0)</f>
        <v>0</v>
      </c>
      <c r="SA14" s="89" t="e">
        <f ca="1">AVERAGEIF(SA15:SA20,"&gt;0",SA15:SA20)</f>
        <v>#DIV/0!</v>
      </c>
      <c r="SB14" s="90"/>
      <c r="SD14" s="203"/>
      <c r="SE14" s="177" t="s">
        <v>120</v>
      </c>
      <c r="SF14" s="178"/>
      <c r="SG14" s="178"/>
      <c r="SH14" s="88">
        <f ca="1">IFERROR(IF(SI14&gt;0,SI14,0),0)</f>
        <v>0</v>
      </c>
      <c r="SI14" s="89" t="e">
        <f ca="1">AVERAGEIF(SI15:SI20,"&gt;0",SI15:SI20)</f>
        <v>#DIV/0!</v>
      </c>
      <c r="SJ14" s="90"/>
      <c r="SL14" s="203"/>
      <c r="SM14" s="177" t="s">
        <v>120</v>
      </c>
      <c r="SN14" s="178"/>
      <c r="SO14" s="178"/>
      <c r="SP14" s="88">
        <f ca="1">IFERROR(IF(SQ14&gt;0,SQ14,0),0)</f>
        <v>0</v>
      </c>
      <c r="SQ14" s="89" t="e">
        <f ca="1">AVERAGEIF(SQ15:SQ20,"&gt;0",SQ15:SQ20)</f>
        <v>#DIV/0!</v>
      </c>
      <c r="SR14" s="90"/>
      <c r="ST14" s="203"/>
      <c r="SU14" s="177" t="s">
        <v>120</v>
      </c>
      <c r="SV14" s="178"/>
      <c r="SW14" s="178"/>
      <c r="SX14" s="88">
        <f ca="1">IFERROR(IF(SY14&gt;0,SY14,0),0)</f>
        <v>0</v>
      </c>
      <c r="SY14" s="89" t="e">
        <f ca="1">AVERAGEIF(SY15:SY20,"&gt;0",SY15:SY20)</f>
        <v>#DIV/0!</v>
      </c>
      <c r="SZ14" s="90"/>
      <c r="TB14" s="203"/>
      <c r="TC14" s="177" t="s">
        <v>120</v>
      </c>
      <c r="TD14" s="178"/>
      <c r="TE14" s="178"/>
      <c r="TF14" s="88">
        <f ca="1">IFERROR(IF(TG14&gt;0,TG14,0),0)</f>
        <v>0</v>
      </c>
      <c r="TG14" s="89" t="e">
        <f ca="1">AVERAGEIF(TG15:TG20,"&gt;0",TG15:TG20)</f>
        <v>#DIV/0!</v>
      </c>
      <c r="TH14" s="90"/>
      <c r="TJ14" s="203"/>
      <c r="TK14" s="177" t="s">
        <v>120</v>
      </c>
      <c r="TL14" s="178"/>
      <c r="TM14" s="178"/>
      <c r="TN14" s="88">
        <f ca="1">IFERROR(IF(TO14&gt;0,TO14,0),0)</f>
        <v>0</v>
      </c>
      <c r="TO14" s="89" t="e">
        <f ca="1">AVERAGEIF(TO15:TO20,"&gt;0",TO15:TO20)</f>
        <v>#DIV/0!</v>
      </c>
      <c r="TP14" s="90"/>
      <c r="TR14" s="203"/>
      <c r="TS14" s="177" t="s">
        <v>120</v>
      </c>
      <c r="TT14" s="178"/>
      <c r="TU14" s="178"/>
      <c r="TV14" s="88">
        <f ca="1">IFERROR(IF(TW14&gt;0,TW14,0),0)</f>
        <v>0</v>
      </c>
      <c r="TW14" s="89" t="e">
        <f ca="1">AVERAGEIF(TW15:TW20,"&gt;0",TW15:TW20)</f>
        <v>#DIV/0!</v>
      </c>
      <c r="TX14" s="90"/>
      <c r="TZ14" s="203"/>
      <c r="UA14" s="177" t="s">
        <v>120</v>
      </c>
      <c r="UB14" s="178"/>
      <c r="UC14" s="178"/>
      <c r="UD14" s="88">
        <f ca="1">IFERROR(IF(UE14&gt;0,UE14,0),0)</f>
        <v>0</v>
      </c>
      <c r="UE14" s="89" t="e">
        <f ca="1">AVERAGEIF(UE15:UE20,"&gt;0",UE15:UE20)</f>
        <v>#DIV/0!</v>
      </c>
      <c r="UF14" s="90"/>
      <c r="UH14" s="203"/>
      <c r="UI14" s="177" t="s">
        <v>120</v>
      </c>
      <c r="UJ14" s="178"/>
      <c r="UK14" s="178"/>
      <c r="UL14" s="88">
        <f ca="1">IFERROR(IF(UM14&gt;0,UM14,0),0)</f>
        <v>0</v>
      </c>
      <c r="UM14" s="89" t="e">
        <f ca="1">AVERAGEIF(UM15:UM20,"&gt;0",UM15:UM20)</f>
        <v>#DIV/0!</v>
      </c>
      <c r="UN14" s="90"/>
      <c r="UP14" s="203"/>
      <c r="UQ14" s="177" t="s">
        <v>120</v>
      </c>
      <c r="UR14" s="178"/>
      <c r="US14" s="178"/>
      <c r="UT14" s="88">
        <f ca="1">IFERROR(IF(UU14&gt;0,UU14,0),0)</f>
        <v>0</v>
      </c>
      <c r="UU14" s="89" t="e">
        <f ca="1">AVERAGEIF(UU15:UU20,"&gt;0",UU15:UU20)</f>
        <v>#DIV/0!</v>
      </c>
      <c r="UV14" s="90"/>
      <c r="UX14" s="203"/>
      <c r="UY14" s="177" t="s">
        <v>120</v>
      </c>
      <c r="UZ14" s="178"/>
      <c r="VA14" s="178"/>
      <c r="VB14" s="88">
        <f ca="1">IFERROR(IF(VC14&gt;0,VC14,0),0)</f>
        <v>0</v>
      </c>
      <c r="VC14" s="89" t="e">
        <f ca="1">AVERAGEIF(VC15:VC20,"&gt;0",VC15:VC20)</f>
        <v>#DIV/0!</v>
      </c>
      <c r="VD14" s="90"/>
      <c r="VF14" s="203"/>
      <c r="VG14" s="177" t="s">
        <v>120</v>
      </c>
      <c r="VH14" s="178"/>
      <c r="VI14" s="178"/>
      <c r="VJ14" s="88">
        <f ca="1">IFERROR(IF(VK14&gt;0,VK14,0),0)</f>
        <v>0</v>
      </c>
      <c r="VK14" s="89" t="e">
        <f ca="1">AVERAGEIF(VK15:VK20,"&gt;0",VK15:VK20)</f>
        <v>#DIV/0!</v>
      </c>
      <c r="VL14" s="90"/>
      <c r="VN14" s="203"/>
      <c r="VO14" s="177" t="s">
        <v>120</v>
      </c>
      <c r="VP14" s="178"/>
      <c r="VQ14" s="178"/>
      <c r="VR14" s="88">
        <f ca="1">IFERROR(IF(VS14&gt;0,VS14,0),0)</f>
        <v>0</v>
      </c>
      <c r="VS14" s="89" t="e">
        <f ca="1">AVERAGEIF(VS15:VS20,"&gt;0",VS15:VS20)</f>
        <v>#DIV/0!</v>
      </c>
      <c r="VT14" s="90"/>
      <c r="VV14" s="203"/>
      <c r="VW14" s="177" t="s">
        <v>120</v>
      </c>
      <c r="VX14" s="178"/>
      <c r="VY14" s="178"/>
      <c r="VZ14" s="88">
        <f ca="1">IFERROR(IF(WA14&gt;0,WA14,0),0)</f>
        <v>0</v>
      </c>
      <c r="WA14" s="89" t="e">
        <f ca="1">AVERAGEIF(WA15:WA20,"&gt;0",WA15:WA20)</f>
        <v>#DIV/0!</v>
      </c>
      <c r="WB14" s="90"/>
      <c r="WD14" s="203"/>
      <c r="WE14" s="177" t="s">
        <v>120</v>
      </c>
      <c r="WF14" s="178"/>
      <c r="WG14" s="178"/>
      <c r="WH14" s="88">
        <f ca="1">IFERROR(IF(WI14&gt;0,WI14,0),0)</f>
        <v>0</v>
      </c>
      <c r="WI14" s="89" t="e">
        <f ca="1">AVERAGEIF(WI15:WI20,"&gt;0",WI15:WI20)</f>
        <v>#DIV/0!</v>
      </c>
      <c r="WJ14" s="90"/>
      <c r="WL14" s="203"/>
      <c r="WM14" s="177" t="s">
        <v>120</v>
      </c>
      <c r="WN14" s="178"/>
      <c r="WO14" s="178"/>
      <c r="WP14" s="88">
        <f ca="1">IFERROR(IF(WQ14&gt;0,WQ14,0),0)</f>
        <v>0</v>
      </c>
      <c r="WQ14" s="89" t="e">
        <f ca="1">AVERAGEIF(WQ15:WQ20,"&gt;0",WQ15:WQ20)</f>
        <v>#DIV/0!</v>
      </c>
      <c r="WR14" s="90"/>
      <c r="WT14" s="203"/>
      <c r="WU14" s="177" t="s">
        <v>120</v>
      </c>
      <c r="WV14" s="178"/>
      <c r="WW14" s="178"/>
      <c r="WX14" s="88">
        <f ca="1">IFERROR(IF(WY14&gt;0,WY14,0),0)</f>
        <v>0</v>
      </c>
      <c r="WY14" s="89" t="e">
        <f ca="1">AVERAGEIF(WY15:WY20,"&gt;0",WY15:WY20)</f>
        <v>#DIV/0!</v>
      </c>
      <c r="WZ14" s="90"/>
      <c r="XB14" s="203"/>
      <c r="XC14" s="177" t="s">
        <v>120</v>
      </c>
      <c r="XD14" s="178"/>
      <c r="XE14" s="178"/>
      <c r="XF14" s="88">
        <f ca="1">IFERROR(IF(XG14&gt;0,XG14,0),0)</f>
        <v>0</v>
      </c>
      <c r="XG14" s="89" t="e">
        <f ca="1">AVERAGEIF(XG15:XG20,"&gt;0",XG15:XG20)</f>
        <v>#DIV/0!</v>
      </c>
      <c r="XH14" s="90"/>
      <c r="XJ14" s="203"/>
      <c r="XK14" s="177" t="s">
        <v>120</v>
      </c>
      <c r="XL14" s="178"/>
      <c r="XM14" s="178"/>
      <c r="XN14" s="88">
        <f ca="1">IFERROR(IF(XO14&gt;0,XO14,0),0)</f>
        <v>0</v>
      </c>
      <c r="XO14" s="89" t="e">
        <f ca="1">AVERAGEIF(XO15:XO20,"&gt;0",XO15:XO20)</f>
        <v>#DIV/0!</v>
      </c>
      <c r="XP14" s="90"/>
      <c r="XR14" s="203"/>
      <c r="XS14" s="177" t="s">
        <v>120</v>
      </c>
      <c r="XT14" s="178"/>
      <c r="XU14" s="178"/>
      <c r="XV14" s="88">
        <f ca="1">IFERROR(IF(XW14&gt;0,XW14,0),0)</f>
        <v>0</v>
      </c>
      <c r="XW14" s="89" t="e">
        <f ca="1">AVERAGEIF(XW15:XW20,"&gt;0",XW15:XW20)</f>
        <v>#DIV/0!</v>
      </c>
      <c r="XX14" s="90"/>
      <c r="XZ14" s="203"/>
      <c r="YA14" s="177" t="s">
        <v>120</v>
      </c>
      <c r="YB14" s="178"/>
      <c r="YC14" s="178"/>
      <c r="YD14" s="88">
        <f ca="1">IFERROR(IF(YE14&gt;0,YE14,0),0)</f>
        <v>0</v>
      </c>
      <c r="YE14" s="89" t="e">
        <f ca="1">AVERAGEIF(YE15:YE20,"&gt;0",YE15:YE20)</f>
        <v>#DIV/0!</v>
      </c>
      <c r="YF14" s="90"/>
      <c r="YH14" s="203"/>
      <c r="YI14" s="177" t="s">
        <v>120</v>
      </c>
      <c r="YJ14" s="178"/>
      <c r="YK14" s="178"/>
      <c r="YL14" s="88">
        <f ca="1">IFERROR(IF(YM14&gt;0,YM14,0),0)</f>
        <v>0</v>
      </c>
      <c r="YM14" s="89" t="e">
        <f ca="1">AVERAGEIF(YM15:YM20,"&gt;0",YM15:YM20)</f>
        <v>#DIV/0!</v>
      </c>
      <c r="YN14" s="90"/>
      <c r="YP14" s="203"/>
      <c r="YQ14" s="177" t="s">
        <v>120</v>
      </c>
      <c r="YR14" s="178"/>
      <c r="YS14" s="178"/>
      <c r="YT14" s="88">
        <f ca="1">IFERROR(IF(YU14&gt;0,YU14,0),0)</f>
        <v>0</v>
      </c>
      <c r="YU14" s="89" t="e">
        <f ca="1">AVERAGEIF(YU15:YU20,"&gt;0",YU15:YU20)</f>
        <v>#DIV/0!</v>
      </c>
      <c r="YV14" s="90"/>
      <c r="YX14" s="203"/>
      <c r="YY14" s="177" t="s">
        <v>120</v>
      </c>
      <c r="YZ14" s="178"/>
      <c r="ZA14" s="178"/>
      <c r="ZB14" s="88">
        <f ca="1">IFERROR(IF(ZC14&gt;0,ZC14,0),0)</f>
        <v>0</v>
      </c>
      <c r="ZC14" s="89" t="e">
        <f ca="1">AVERAGEIF(ZC15:ZC20,"&gt;0",ZC15:ZC20)</f>
        <v>#DIV/0!</v>
      </c>
      <c r="ZD14" s="90"/>
      <c r="ZF14" s="203"/>
      <c r="ZG14" s="177" t="s">
        <v>120</v>
      </c>
      <c r="ZH14" s="178"/>
      <c r="ZI14" s="178"/>
      <c r="ZJ14" s="88">
        <f ca="1">IFERROR(IF(ZK14&gt;0,ZK14,0),0)</f>
        <v>0</v>
      </c>
      <c r="ZK14" s="89" t="e">
        <f ca="1">AVERAGEIF(ZK15:ZK20,"&gt;0",ZK15:ZK20)</f>
        <v>#DIV/0!</v>
      </c>
      <c r="ZL14" s="90"/>
      <c r="ZN14" s="203"/>
      <c r="ZO14" s="177" t="s">
        <v>120</v>
      </c>
      <c r="ZP14" s="178"/>
      <c r="ZQ14" s="178"/>
      <c r="ZR14" s="88">
        <f ca="1">IFERROR(IF(ZS14&gt;0,ZS14,0),0)</f>
        <v>0</v>
      </c>
      <c r="ZS14" s="89" t="e">
        <f ca="1">AVERAGEIF(ZS15:ZS20,"&gt;0",ZS15:ZS20)</f>
        <v>#DIV/0!</v>
      </c>
      <c r="ZT14" s="90"/>
      <c r="ZV14" s="203"/>
      <c r="ZW14" s="177" t="s">
        <v>120</v>
      </c>
      <c r="ZX14" s="178"/>
      <c r="ZY14" s="178"/>
      <c r="ZZ14" s="88">
        <f ca="1">IFERROR(IF(AAA14&gt;0,AAA14,0),0)</f>
        <v>0</v>
      </c>
      <c r="AAA14" s="89" t="e">
        <f ca="1">AVERAGEIF(AAA15:AAA20,"&gt;0",AAA15:AAA20)</f>
        <v>#DIV/0!</v>
      </c>
      <c r="AAB14" s="90"/>
      <c r="AAD14" s="203"/>
      <c r="AAE14" s="177" t="s">
        <v>120</v>
      </c>
      <c r="AAF14" s="178"/>
      <c r="AAG14" s="178"/>
      <c r="AAH14" s="88">
        <f ca="1">IFERROR(IF(AAI14&gt;0,AAI14,0),0)</f>
        <v>0</v>
      </c>
      <c r="AAI14" s="89" t="e">
        <f ca="1">AVERAGEIF(AAI15:AAI20,"&gt;0",AAI15:AAI20)</f>
        <v>#DIV/0!</v>
      </c>
      <c r="AAJ14" s="90"/>
      <c r="AAL14" s="203"/>
      <c r="AAM14" s="177" t="s">
        <v>120</v>
      </c>
      <c r="AAN14" s="178"/>
      <c r="AAO14" s="178"/>
      <c r="AAP14" s="88">
        <f ca="1">IFERROR(IF(AAQ14&gt;0,AAQ14,0),0)</f>
        <v>0</v>
      </c>
      <c r="AAQ14" s="89" t="e">
        <f ca="1">AVERAGEIF(AAQ15:AAQ20,"&gt;0",AAQ15:AAQ20)</f>
        <v>#DIV/0!</v>
      </c>
      <c r="AAR14" s="90"/>
      <c r="AAT14" s="203"/>
      <c r="AAU14" s="177" t="s">
        <v>120</v>
      </c>
      <c r="AAV14" s="178"/>
      <c r="AAW14" s="178"/>
      <c r="AAX14" s="88">
        <f ca="1">IFERROR(IF(AAY14&gt;0,AAY14,0),0)</f>
        <v>0</v>
      </c>
      <c r="AAY14" s="89" t="e">
        <f ca="1">AVERAGEIF(AAY15:AAY20,"&gt;0",AAY15:AAY20)</f>
        <v>#DIV/0!</v>
      </c>
      <c r="AAZ14" s="90"/>
      <c r="ABB14" s="203"/>
      <c r="ABC14" s="177" t="s">
        <v>120</v>
      </c>
      <c r="ABD14" s="178"/>
      <c r="ABE14" s="178"/>
      <c r="ABF14" s="88">
        <f ca="1">IFERROR(IF(ABG14&gt;0,ABG14,0),0)</f>
        <v>0</v>
      </c>
      <c r="ABG14" s="89" t="e">
        <f ca="1">AVERAGEIF(ABG15:ABG20,"&gt;0",ABG15:ABG20)</f>
        <v>#DIV/0!</v>
      </c>
      <c r="ABH14" s="90"/>
      <c r="ABJ14" s="203"/>
      <c r="ABK14" s="177" t="s">
        <v>120</v>
      </c>
      <c r="ABL14" s="178"/>
      <c r="ABM14" s="178"/>
      <c r="ABN14" s="88">
        <f ca="1">IFERROR(IF(ABO14&gt;0,ABO14,0),0)</f>
        <v>0</v>
      </c>
      <c r="ABO14" s="89" t="e">
        <f ca="1">AVERAGEIF(ABO15:ABO20,"&gt;0",ABO15:ABO20)</f>
        <v>#DIV/0!</v>
      </c>
      <c r="ABP14" s="90"/>
      <c r="ABR14" s="203"/>
      <c r="ABS14" s="177" t="s">
        <v>120</v>
      </c>
      <c r="ABT14" s="178"/>
      <c r="ABU14" s="178"/>
      <c r="ABV14" s="88">
        <f ca="1">IFERROR(IF(ABW14&gt;0,ABW14,0),0)</f>
        <v>0</v>
      </c>
      <c r="ABW14" s="89" t="e">
        <f ca="1">AVERAGEIF(ABW15:ABW20,"&gt;0",ABW15:ABW20)</f>
        <v>#DIV/0!</v>
      </c>
      <c r="ABX14" s="90"/>
      <c r="ABZ14" s="203"/>
      <c r="ACA14" s="177" t="s">
        <v>120</v>
      </c>
      <c r="ACB14" s="178"/>
      <c r="ACC14" s="178"/>
      <c r="ACD14" s="88">
        <f ca="1">IFERROR(IF(ACE14&gt;0,ACE14,0),0)</f>
        <v>0</v>
      </c>
      <c r="ACE14" s="89" t="e">
        <f ca="1">AVERAGEIF(ACE15:ACE20,"&gt;0",ACE15:ACE20)</f>
        <v>#DIV/0!</v>
      </c>
      <c r="ACF14" s="90"/>
      <c r="ACH14" s="203"/>
      <c r="ACI14" s="177" t="s">
        <v>120</v>
      </c>
      <c r="ACJ14" s="178"/>
      <c r="ACK14" s="178"/>
      <c r="ACL14" s="88">
        <f ca="1">IFERROR(IF(ACM14&gt;0,ACM14,0),0)</f>
        <v>0</v>
      </c>
      <c r="ACM14" s="89" t="e">
        <f ca="1">AVERAGEIF(ACM15:ACM20,"&gt;0",ACM15:ACM20)</f>
        <v>#DIV/0!</v>
      </c>
      <c r="ACN14" s="90"/>
      <c r="ACP14" s="203"/>
      <c r="ACQ14" s="177" t="s">
        <v>120</v>
      </c>
      <c r="ACR14" s="178"/>
      <c r="ACS14" s="178"/>
      <c r="ACT14" s="88">
        <f ca="1">IFERROR(IF(ACU14&gt;0,ACU14,0),0)</f>
        <v>0</v>
      </c>
      <c r="ACU14" s="89" t="e">
        <f ca="1">AVERAGEIF(ACU15:ACU20,"&gt;0",ACU15:ACU20)</f>
        <v>#DIV/0!</v>
      </c>
      <c r="ACV14" s="90"/>
      <c r="ACX14" s="203"/>
      <c r="ACY14" s="177" t="s">
        <v>120</v>
      </c>
      <c r="ACZ14" s="178"/>
      <c r="ADA14" s="178"/>
      <c r="ADB14" s="88">
        <f ca="1">IFERROR(IF(ADC14&gt;0,ADC14,0),0)</f>
        <v>0</v>
      </c>
      <c r="ADC14" s="89" t="e">
        <f ca="1">AVERAGEIF(ADC15:ADC20,"&gt;0",ADC15:ADC20)</f>
        <v>#DIV/0!</v>
      </c>
      <c r="ADD14" s="90"/>
      <c r="ADF14" s="203"/>
      <c r="ADG14" s="177" t="s">
        <v>120</v>
      </c>
      <c r="ADH14" s="178"/>
      <c r="ADI14" s="178"/>
      <c r="ADJ14" s="88">
        <f ca="1">IFERROR(IF(ADK14&gt;0,ADK14,0),0)</f>
        <v>0</v>
      </c>
      <c r="ADK14" s="89" t="e">
        <f ca="1">AVERAGEIF(ADK15:ADK20,"&gt;0",ADK15:ADK20)</f>
        <v>#DIV/0!</v>
      </c>
      <c r="ADL14" s="90"/>
      <c r="ADN14" s="203"/>
      <c r="ADO14" s="177" t="s">
        <v>120</v>
      </c>
      <c r="ADP14" s="178"/>
      <c r="ADQ14" s="178"/>
      <c r="ADR14" s="88">
        <f ca="1">IFERROR(IF(ADS14&gt;0,ADS14,0),0)</f>
        <v>0</v>
      </c>
      <c r="ADS14" s="89" t="e">
        <f ca="1">AVERAGEIF(ADS15:ADS20,"&gt;0",ADS15:ADS20)</f>
        <v>#DIV/0!</v>
      </c>
      <c r="ADT14" s="90"/>
    </row>
    <row r="15" spans="2:800" ht="28.5" customHeight="1" outlineLevel="1" x14ac:dyDescent="0.25">
      <c r="B15" s="203"/>
      <c r="C15" s="177" t="s">
        <v>121</v>
      </c>
      <c r="D15" s="178"/>
      <c r="E15" s="178"/>
      <c r="F15" s="88">
        <f>SUM(E148:E167)*D11</f>
        <v>0</v>
      </c>
      <c r="G15" s="89">
        <f ca="1">IFERROR(SUMIF(D49:F68,"одноосібно",F49:F68)/COUNTIF(D49:D68,"одноосібно"),0)+IFERROR(SUMIF(D70:F89,"одноосібно",F70:F89)/COUNTIF(D70:D89,"одноосібно"),0)+IFERROR(SUMIF(D91:F110,"одноосібно",F91:F110)/COUNTIF(D91:D110,"одноосібно"),0)+IFERROR(SUMIF(D112:F121,"одноосібно",F112:F121)/COUNTIF(D112:D121,"одноосібно"),0)+IFERROR(SUMIF(D123:F132,"одноосібно",F123:F132)/COUNTIF(D123:D132,"одноосібно"),0)+IFERROR(SUMIF(D134:F143,"одноосібно",F134:F143)/COUNTIF(D134:D143,"одноосібно"),0)</f>
        <v>0</v>
      </c>
      <c r="H15" s="91" t="s">
        <v>40</v>
      </c>
      <c r="J15" s="203"/>
      <c r="K15" s="177" t="s">
        <v>121</v>
      </c>
      <c r="L15" s="178"/>
      <c r="M15" s="178"/>
      <c r="N15" s="88">
        <f>SUM(M148:M167)*L11</f>
        <v>0</v>
      </c>
      <c r="O15" s="89">
        <f ca="1">IFERROR(SUMIF(L49:N68,"одноосібно",N49:N68)/COUNTIF(L49:L68,"одноосібно"),0)+IFERROR(SUMIF(L70:N89,"одноосібно",N70:N89)/COUNTIF(L70:L89,"одноосібно"),0)+IFERROR(SUMIF(L91:N110,"одноосібно",N91:N110)/COUNTIF(L91:L110,"одноосібно"),0)+IFERROR(SUMIF(L112:N121,"одноосібно",N112:N121)/COUNTIF(L112:L121,"одноосібно"),0)+IFERROR(SUMIF(L123:N132,"одноосібно",N123:N132)/COUNTIF(L123:L132,"одноосібно"),0)+IFERROR(SUMIF(L134:N143,"одноосібно",N134:N143)/COUNTIF(L134:L143,"одноосібно"),0)</f>
        <v>0</v>
      </c>
      <c r="P15" s="91" t="s">
        <v>40</v>
      </c>
      <c r="R15" s="203"/>
      <c r="S15" s="177" t="s">
        <v>121</v>
      </c>
      <c r="T15" s="178"/>
      <c r="U15" s="178"/>
      <c r="V15" s="88">
        <f>SUM(U148:U167)*T11</f>
        <v>0</v>
      </c>
      <c r="W15" s="89">
        <f ca="1">IFERROR(SUMIF(T49:V68,"одноосібно",V49:V68)/COUNTIF(T49:T68,"одноосібно"),0)+IFERROR(SUMIF(T70:V89,"одноосібно",V70:V89)/COUNTIF(T70:T89,"одноосібно"),0)+IFERROR(SUMIF(T91:V110,"одноосібно",V91:V110)/COUNTIF(T91:T110,"одноосібно"),0)+IFERROR(SUMIF(T112:V121,"одноосібно",V112:V121)/COUNTIF(T112:T121,"одноосібно"),0)+IFERROR(SUMIF(T123:V132,"одноосібно",V123:V132)/COUNTIF(T123:T132,"одноосібно"),0)+IFERROR(SUMIF(T134:V143,"одноосібно",V134:V143)/COUNTIF(T134:T143,"одноосібно"),0)</f>
        <v>0</v>
      </c>
      <c r="X15" s="91" t="s">
        <v>40</v>
      </c>
      <c r="Z15" s="203"/>
      <c r="AA15" s="177" t="s">
        <v>121</v>
      </c>
      <c r="AB15" s="178"/>
      <c r="AC15" s="178"/>
      <c r="AD15" s="88">
        <f>SUM(AC148:AC167)*AB11</f>
        <v>0</v>
      </c>
      <c r="AE15" s="89">
        <f ca="1">IFERROR(SUMIF(AB49:AD68,"одноосібно",AD49:AD68)/COUNTIF(AB49:AB68,"одноосібно"),0)+IFERROR(SUMIF(AB70:AD89,"одноосібно",AD70:AD89)/COUNTIF(AB70:AB89,"одноосібно"),0)+IFERROR(SUMIF(AB91:AD110,"одноосібно",AD91:AD110)/COUNTIF(AB91:AB110,"одноосібно"),0)+IFERROR(SUMIF(AB112:AD121,"одноосібно",AD112:AD121)/COUNTIF(AB112:AB121,"одноосібно"),0)+IFERROR(SUMIF(AB123:AD132,"одноосібно",AD123:AD132)/COUNTIF(AB123:AB132,"одноосібно"),0)+IFERROR(SUMIF(AB134:AD143,"одноосібно",AD134:AD143)/COUNTIF(AB134:AB143,"одноосібно"),0)</f>
        <v>0</v>
      </c>
      <c r="AF15" s="91" t="s">
        <v>40</v>
      </c>
      <c r="AH15" s="203"/>
      <c r="AI15" s="177" t="s">
        <v>121</v>
      </c>
      <c r="AJ15" s="178"/>
      <c r="AK15" s="178"/>
      <c r="AL15" s="88">
        <f>SUM(AK148:AK167)*AJ11</f>
        <v>0</v>
      </c>
      <c r="AM15" s="89">
        <f ca="1">IFERROR(SUMIF(AJ49:AL68,"одноосібно",AL49:AL68)/COUNTIF(AJ49:AJ68,"одноосібно"),0)+IFERROR(SUMIF(AJ70:AL89,"одноосібно",AL70:AL89)/COUNTIF(AJ70:AJ89,"одноосібно"),0)+IFERROR(SUMIF(AJ91:AL110,"одноосібно",AL91:AL110)/COUNTIF(AJ91:AJ110,"одноосібно"),0)+IFERROR(SUMIF(AJ112:AL121,"одноосібно",AL112:AL121)/COUNTIF(AJ112:AJ121,"одноосібно"),0)+IFERROR(SUMIF(AJ123:AL132,"одноосібно",AL123:AL132)/COUNTIF(AJ123:AJ132,"одноосібно"),0)+IFERROR(SUMIF(AJ134:AL143,"одноосібно",AL134:AL143)/COUNTIF(AJ134:AJ143,"одноосібно"),0)</f>
        <v>0</v>
      </c>
      <c r="AN15" s="91" t="s">
        <v>40</v>
      </c>
      <c r="AP15" s="203"/>
      <c r="AQ15" s="177" t="s">
        <v>121</v>
      </c>
      <c r="AR15" s="178"/>
      <c r="AS15" s="178"/>
      <c r="AT15" s="88">
        <f>SUM(AS148:AS167)*AR11</f>
        <v>0</v>
      </c>
      <c r="AU15" s="89">
        <f ca="1">IFERROR(SUMIF(AR49:AT68,"одноосібно",AT49:AT68)/COUNTIF(AR49:AR68,"одноосібно"),0)+IFERROR(SUMIF(AR70:AT89,"одноосібно",AT70:AT89)/COUNTIF(AR70:AR89,"одноосібно"),0)+IFERROR(SUMIF(AR91:AT110,"одноосібно",AT91:AT110)/COUNTIF(AR91:AR110,"одноосібно"),0)+IFERROR(SUMIF(AR112:AT121,"одноосібно",AT112:AT121)/COUNTIF(AR112:AR121,"одноосібно"),0)+IFERROR(SUMIF(AR123:AT132,"одноосібно",AT123:AT132)/COUNTIF(AR123:AR132,"одноосібно"),0)+IFERROR(SUMIF(AR134:AT143,"одноосібно",AT134:AT143)/COUNTIF(AR134:AR143,"одноосібно"),0)</f>
        <v>0</v>
      </c>
      <c r="AV15" s="91" t="s">
        <v>40</v>
      </c>
      <c r="AX15" s="203"/>
      <c r="AY15" s="177" t="s">
        <v>121</v>
      </c>
      <c r="AZ15" s="178"/>
      <c r="BA15" s="178"/>
      <c r="BB15" s="88">
        <f>SUM(BA148:BA167)*AZ11</f>
        <v>0</v>
      </c>
      <c r="BC15" s="89">
        <f ca="1">IFERROR(SUMIF(AZ49:BB68,"одноосібно",BB49:BB68)/COUNTIF(AZ49:AZ68,"одноосібно"),0)+IFERROR(SUMIF(AZ70:BB89,"одноосібно",BB70:BB89)/COUNTIF(AZ70:AZ89,"одноосібно"),0)+IFERROR(SUMIF(AZ91:BB110,"одноосібно",BB91:BB110)/COUNTIF(AZ91:AZ110,"одноосібно"),0)+IFERROR(SUMIF(AZ112:BB121,"одноосібно",BB112:BB121)/COUNTIF(AZ112:AZ121,"одноосібно"),0)+IFERROR(SUMIF(AZ123:BB132,"одноосібно",BB123:BB132)/COUNTIF(AZ123:AZ132,"одноосібно"),0)+IFERROR(SUMIF(AZ134:BB143,"одноосібно",BB134:BB143)/COUNTIF(AZ134:AZ143,"одноосібно"),0)</f>
        <v>0</v>
      </c>
      <c r="BD15" s="91" t="s">
        <v>40</v>
      </c>
      <c r="BF15" s="203"/>
      <c r="BG15" s="177" t="s">
        <v>121</v>
      </c>
      <c r="BH15" s="178"/>
      <c r="BI15" s="178"/>
      <c r="BJ15" s="88">
        <f>SUM(BI148:BI167)*BH11</f>
        <v>0</v>
      </c>
      <c r="BK15" s="89">
        <f ca="1">IFERROR(SUMIF(BH49:BJ68,"одноосібно",BJ49:BJ68)/COUNTIF(BH49:BH68,"одноосібно"),0)+IFERROR(SUMIF(BH70:BJ89,"одноосібно",BJ70:BJ89)/COUNTIF(BH70:BH89,"одноосібно"),0)+IFERROR(SUMIF(BH91:BJ110,"одноосібно",BJ91:BJ110)/COUNTIF(BH91:BH110,"одноосібно"),0)+IFERROR(SUMIF(BH112:BJ121,"одноосібно",BJ112:BJ121)/COUNTIF(BH112:BH121,"одноосібно"),0)+IFERROR(SUMIF(BH123:BJ132,"одноосібно",BJ123:BJ132)/COUNTIF(BH123:BH132,"одноосібно"),0)+IFERROR(SUMIF(BH134:BJ143,"одноосібно",BJ134:BJ143)/COUNTIF(BH134:BH143,"одноосібно"),0)</f>
        <v>0</v>
      </c>
      <c r="BL15" s="91" t="s">
        <v>40</v>
      </c>
      <c r="BN15" s="203"/>
      <c r="BO15" s="177" t="s">
        <v>121</v>
      </c>
      <c r="BP15" s="178"/>
      <c r="BQ15" s="178"/>
      <c r="BR15" s="88">
        <f>SUM(BQ148:BQ167)*BP11</f>
        <v>0</v>
      </c>
      <c r="BS15" s="89">
        <f ca="1">IFERROR(SUMIF(BP49:BR68,"одноосібно",BR49:BR68)/COUNTIF(BP49:BP68,"одноосібно"),0)+IFERROR(SUMIF(BP70:BR89,"одноосібно",BR70:BR89)/COUNTIF(BP70:BP89,"одноосібно"),0)+IFERROR(SUMIF(BP91:BR110,"одноосібно",BR91:BR110)/COUNTIF(BP91:BP110,"одноосібно"),0)+IFERROR(SUMIF(BP112:BR121,"одноосібно",BR112:BR121)/COUNTIF(BP112:BP121,"одноосібно"),0)+IFERROR(SUMIF(BP123:BR132,"одноосібно",BR123:BR132)/COUNTIF(BP123:BP132,"одноосібно"),0)+IFERROR(SUMIF(BP134:BR143,"одноосібно",BR134:BR143)/COUNTIF(BP134:BP143,"одноосібно"),0)</f>
        <v>0</v>
      </c>
      <c r="BT15" s="91" t="s">
        <v>40</v>
      </c>
      <c r="BV15" s="203"/>
      <c r="BW15" s="177" t="s">
        <v>121</v>
      </c>
      <c r="BX15" s="178"/>
      <c r="BY15" s="178"/>
      <c r="BZ15" s="88">
        <f>SUM(BY148:BY167)*BX11</f>
        <v>0</v>
      </c>
      <c r="CA15" s="89">
        <f ca="1">IFERROR(SUMIF(BX49:BZ68,"одноосібно",BZ49:BZ68)/COUNTIF(BX49:BX68,"одноосібно"),0)+IFERROR(SUMIF(BX70:BZ89,"одноосібно",BZ70:BZ89)/COUNTIF(BX70:BX89,"одноосібно"),0)+IFERROR(SUMIF(BX91:BZ110,"одноосібно",BZ91:BZ110)/COUNTIF(BX91:BX110,"одноосібно"),0)+IFERROR(SUMIF(BX112:BZ121,"одноосібно",BZ112:BZ121)/COUNTIF(BX112:BX121,"одноосібно"),0)+IFERROR(SUMIF(BX123:BZ132,"одноосібно",BZ123:BZ132)/COUNTIF(BX123:BX132,"одноосібно"),0)+IFERROR(SUMIF(BX134:BZ143,"одноосібно",BZ134:BZ143)/COUNTIF(BX134:BX143,"одноосібно"),0)</f>
        <v>0</v>
      </c>
      <c r="CB15" s="91" t="s">
        <v>40</v>
      </c>
      <c r="CD15" s="203"/>
      <c r="CE15" s="177" t="s">
        <v>121</v>
      </c>
      <c r="CF15" s="178"/>
      <c r="CG15" s="178"/>
      <c r="CH15" s="88">
        <f>SUM(CG148:CG167)*CF11</f>
        <v>0</v>
      </c>
      <c r="CI15" s="89">
        <f ca="1">IFERROR(SUMIF(CF49:CH68,"одноосібно",CH49:CH68)/COUNTIF(CF49:CF68,"одноосібно"),0)+IFERROR(SUMIF(CF70:CH89,"одноосібно",CH70:CH89)/COUNTIF(CF70:CF89,"одноосібно"),0)+IFERROR(SUMIF(CF91:CH110,"одноосібно",CH91:CH110)/COUNTIF(CF91:CF110,"одноосібно"),0)+IFERROR(SUMIF(CF112:CH121,"одноосібно",CH112:CH121)/COUNTIF(CF112:CF121,"одноосібно"),0)+IFERROR(SUMIF(CF123:CH132,"одноосібно",CH123:CH132)/COUNTIF(CF123:CF132,"одноосібно"),0)+IFERROR(SUMIF(CF134:CH143,"одноосібно",CH134:CH143)/COUNTIF(CF134:CF143,"одноосібно"),0)</f>
        <v>0</v>
      </c>
      <c r="CJ15" s="91" t="s">
        <v>40</v>
      </c>
      <c r="CL15" s="203"/>
      <c r="CM15" s="177" t="s">
        <v>121</v>
      </c>
      <c r="CN15" s="178"/>
      <c r="CO15" s="178"/>
      <c r="CP15" s="88">
        <f>SUM(CO148:CO167)*CN11</f>
        <v>0</v>
      </c>
      <c r="CQ15" s="89">
        <f ca="1">IFERROR(SUMIF(CN49:CP68,"одноосібно",CP49:CP68)/COUNTIF(CN49:CN68,"одноосібно"),0)+IFERROR(SUMIF(CN70:CP89,"одноосібно",CP70:CP89)/COUNTIF(CN70:CN89,"одноосібно"),0)+IFERROR(SUMIF(CN91:CP110,"одноосібно",CP91:CP110)/COUNTIF(CN91:CN110,"одноосібно"),0)+IFERROR(SUMIF(CN112:CP121,"одноосібно",CP112:CP121)/COUNTIF(CN112:CN121,"одноосібно"),0)+IFERROR(SUMIF(CN123:CP132,"одноосібно",CP123:CP132)/COUNTIF(CN123:CN132,"одноосібно"),0)+IFERROR(SUMIF(CN134:CP143,"одноосібно",CP134:CP143)/COUNTIF(CN134:CN143,"одноосібно"),0)</f>
        <v>0</v>
      </c>
      <c r="CR15" s="91" t="s">
        <v>40</v>
      </c>
      <c r="CT15" s="203"/>
      <c r="CU15" s="177" t="s">
        <v>121</v>
      </c>
      <c r="CV15" s="178"/>
      <c r="CW15" s="178"/>
      <c r="CX15" s="88">
        <f>SUM(CW148:CW167)*CV11</f>
        <v>0</v>
      </c>
      <c r="CY15" s="89">
        <f ca="1">IFERROR(SUMIF(CV49:CX68,"одноосібно",CX49:CX68)/COUNTIF(CV49:CV68,"одноосібно"),0)+IFERROR(SUMIF(CV70:CX89,"одноосібно",CX70:CX89)/COUNTIF(CV70:CV89,"одноосібно"),0)+IFERROR(SUMIF(CV91:CX110,"одноосібно",CX91:CX110)/COUNTIF(CV91:CV110,"одноосібно"),0)+IFERROR(SUMIF(CV112:CX121,"одноосібно",CX112:CX121)/COUNTIF(CV112:CV121,"одноосібно"),0)+IFERROR(SUMIF(CV123:CX132,"одноосібно",CX123:CX132)/COUNTIF(CV123:CV132,"одноосібно"),0)+IFERROR(SUMIF(CV134:CX143,"одноосібно",CX134:CX143)/COUNTIF(CV134:CV143,"одноосібно"),0)</f>
        <v>0</v>
      </c>
      <c r="CZ15" s="91" t="s">
        <v>40</v>
      </c>
      <c r="DB15" s="203"/>
      <c r="DC15" s="177" t="s">
        <v>121</v>
      </c>
      <c r="DD15" s="178"/>
      <c r="DE15" s="178"/>
      <c r="DF15" s="88">
        <f>SUM(DE148:DE167)*DD11</f>
        <v>0</v>
      </c>
      <c r="DG15" s="89">
        <f ca="1">IFERROR(SUMIF(DD49:DF68,"одноосібно",DF49:DF68)/COUNTIF(DD49:DD68,"одноосібно"),0)+IFERROR(SUMIF(DD70:DF89,"одноосібно",DF70:DF89)/COUNTIF(DD70:DD89,"одноосібно"),0)+IFERROR(SUMIF(DD91:DF110,"одноосібно",DF91:DF110)/COUNTIF(DD91:DD110,"одноосібно"),0)+IFERROR(SUMIF(DD112:DF121,"одноосібно",DF112:DF121)/COUNTIF(DD112:DD121,"одноосібно"),0)+IFERROR(SUMIF(DD123:DF132,"одноосібно",DF123:DF132)/COUNTIF(DD123:DD132,"одноосібно"),0)+IFERROR(SUMIF(DD134:DF143,"одноосібно",DF134:DF143)/COUNTIF(DD134:DD143,"одноосібно"),0)</f>
        <v>0</v>
      </c>
      <c r="DH15" s="91" t="s">
        <v>40</v>
      </c>
      <c r="DJ15" s="203"/>
      <c r="DK15" s="177" t="s">
        <v>121</v>
      </c>
      <c r="DL15" s="178"/>
      <c r="DM15" s="178"/>
      <c r="DN15" s="88">
        <f>SUM(DM148:DM167)*DL11</f>
        <v>0</v>
      </c>
      <c r="DO15" s="89">
        <f ca="1">IFERROR(SUMIF(DL49:DN68,"одноосібно",DN49:DN68)/COUNTIF(DL49:DL68,"одноосібно"),0)+IFERROR(SUMIF(DL70:DN89,"одноосібно",DN70:DN89)/COUNTIF(DL70:DL89,"одноосібно"),0)+IFERROR(SUMIF(DL91:DN110,"одноосібно",DN91:DN110)/COUNTIF(DL91:DL110,"одноосібно"),0)+IFERROR(SUMIF(DL112:DN121,"одноосібно",DN112:DN121)/COUNTIF(DL112:DL121,"одноосібно"),0)+IFERROR(SUMIF(DL123:DN132,"одноосібно",DN123:DN132)/COUNTIF(DL123:DL132,"одноосібно"),0)+IFERROR(SUMIF(DL134:DN143,"одноосібно",DN134:DN143)/COUNTIF(DL134:DL143,"одноосібно"),0)</f>
        <v>0</v>
      </c>
      <c r="DP15" s="91" t="s">
        <v>40</v>
      </c>
      <c r="DR15" s="203"/>
      <c r="DS15" s="177" t="s">
        <v>121</v>
      </c>
      <c r="DT15" s="178"/>
      <c r="DU15" s="178"/>
      <c r="DV15" s="88">
        <f>SUM(DU148:DU167)*DT11</f>
        <v>0</v>
      </c>
      <c r="DW15" s="89">
        <f ca="1">IFERROR(SUMIF(DT49:DV68,"одноосібно",DV49:DV68)/COUNTIF(DT49:DT68,"одноосібно"),0)+IFERROR(SUMIF(DT70:DV89,"одноосібно",DV70:DV89)/COUNTIF(DT70:DT89,"одноосібно"),0)+IFERROR(SUMIF(DT91:DV110,"одноосібно",DV91:DV110)/COUNTIF(DT91:DT110,"одноосібно"),0)+IFERROR(SUMIF(DT112:DV121,"одноосібно",DV112:DV121)/COUNTIF(DT112:DT121,"одноосібно"),0)+IFERROR(SUMIF(DT123:DV132,"одноосібно",DV123:DV132)/COUNTIF(DT123:DT132,"одноосібно"),0)+IFERROR(SUMIF(DT134:DV143,"одноосібно",DV134:DV143)/COUNTIF(DT134:DT143,"одноосібно"),0)</f>
        <v>0</v>
      </c>
      <c r="DX15" s="91" t="s">
        <v>40</v>
      </c>
      <c r="DZ15" s="203"/>
      <c r="EA15" s="177" t="s">
        <v>121</v>
      </c>
      <c r="EB15" s="178"/>
      <c r="EC15" s="178"/>
      <c r="ED15" s="88">
        <f>SUM(EC148:EC167)*EB11</f>
        <v>0</v>
      </c>
      <c r="EE15" s="89">
        <f ca="1">IFERROR(SUMIF(EB49:ED68,"одноосібно",ED49:ED68)/COUNTIF(EB49:EB68,"одноосібно"),0)+IFERROR(SUMIF(EB70:ED89,"одноосібно",ED70:ED89)/COUNTIF(EB70:EB89,"одноосібно"),0)+IFERROR(SUMIF(EB91:ED110,"одноосібно",ED91:ED110)/COUNTIF(EB91:EB110,"одноосібно"),0)+IFERROR(SUMIF(EB112:ED121,"одноосібно",ED112:ED121)/COUNTIF(EB112:EB121,"одноосібно"),0)+IFERROR(SUMIF(EB123:ED132,"одноосібно",ED123:ED132)/COUNTIF(EB123:EB132,"одноосібно"),0)+IFERROR(SUMIF(EB134:ED143,"одноосібно",ED134:ED143)/COUNTIF(EB134:EB143,"одноосібно"),0)</f>
        <v>0</v>
      </c>
      <c r="EF15" s="91" t="s">
        <v>40</v>
      </c>
      <c r="EH15" s="203"/>
      <c r="EI15" s="177" t="s">
        <v>121</v>
      </c>
      <c r="EJ15" s="178"/>
      <c r="EK15" s="178"/>
      <c r="EL15" s="88">
        <f>SUM(EK148:EK167)*EJ11</f>
        <v>0</v>
      </c>
      <c r="EM15" s="89">
        <f ca="1">IFERROR(SUMIF(EJ49:EL68,"одноосібно",EL49:EL68)/COUNTIF(EJ49:EJ68,"одноосібно"),0)+IFERROR(SUMIF(EJ70:EL89,"одноосібно",EL70:EL89)/COUNTIF(EJ70:EJ89,"одноосібно"),0)+IFERROR(SUMIF(EJ91:EL110,"одноосібно",EL91:EL110)/COUNTIF(EJ91:EJ110,"одноосібно"),0)+IFERROR(SUMIF(EJ112:EL121,"одноосібно",EL112:EL121)/COUNTIF(EJ112:EJ121,"одноосібно"),0)+IFERROR(SUMIF(EJ123:EL132,"одноосібно",EL123:EL132)/COUNTIF(EJ123:EJ132,"одноосібно"),0)+IFERROR(SUMIF(EJ134:EL143,"одноосібно",EL134:EL143)/COUNTIF(EJ134:EJ143,"одноосібно"),0)</f>
        <v>0</v>
      </c>
      <c r="EN15" s="91" t="s">
        <v>40</v>
      </c>
      <c r="EP15" s="203"/>
      <c r="EQ15" s="177" t="s">
        <v>121</v>
      </c>
      <c r="ER15" s="178"/>
      <c r="ES15" s="178"/>
      <c r="ET15" s="88">
        <f>SUM(ES148:ES167)*ER11</f>
        <v>0</v>
      </c>
      <c r="EU15" s="89">
        <f ca="1">IFERROR(SUMIF(ER49:ET68,"одноосібно",ET49:ET68)/COUNTIF(ER49:ER68,"одноосібно"),0)+IFERROR(SUMIF(ER70:ET89,"одноосібно",ET70:ET89)/COUNTIF(ER70:ER89,"одноосібно"),0)+IFERROR(SUMIF(ER91:ET110,"одноосібно",ET91:ET110)/COUNTIF(ER91:ER110,"одноосібно"),0)+IFERROR(SUMIF(ER112:ET121,"одноосібно",ET112:ET121)/COUNTIF(ER112:ER121,"одноосібно"),0)+IFERROR(SUMIF(ER123:ET132,"одноосібно",ET123:ET132)/COUNTIF(ER123:ER132,"одноосібно"),0)+IFERROR(SUMIF(ER134:ET143,"одноосібно",ET134:ET143)/COUNTIF(ER134:ER143,"одноосібно"),0)</f>
        <v>0</v>
      </c>
      <c r="EV15" s="91" t="s">
        <v>40</v>
      </c>
      <c r="EX15" s="203"/>
      <c r="EY15" s="177" t="s">
        <v>121</v>
      </c>
      <c r="EZ15" s="178"/>
      <c r="FA15" s="178"/>
      <c r="FB15" s="88">
        <f>SUM(FA148:FA167)*EZ11</f>
        <v>0</v>
      </c>
      <c r="FC15" s="89">
        <f ca="1">IFERROR(SUMIF(EZ49:FB68,"одноосібно",FB49:FB68)/COUNTIF(EZ49:EZ68,"одноосібно"),0)+IFERROR(SUMIF(EZ70:FB89,"одноосібно",FB70:FB89)/COUNTIF(EZ70:EZ89,"одноосібно"),0)+IFERROR(SUMIF(EZ91:FB110,"одноосібно",FB91:FB110)/COUNTIF(EZ91:EZ110,"одноосібно"),0)+IFERROR(SUMIF(EZ112:FB121,"одноосібно",FB112:FB121)/COUNTIF(EZ112:EZ121,"одноосібно"),0)+IFERROR(SUMIF(EZ123:FB132,"одноосібно",FB123:FB132)/COUNTIF(EZ123:EZ132,"одноосібно"),0)+IFERROR(SUMIF(EZ134:FB143,"одноосібно",FB134:FB143)/COUNTIF(EZ134:EZ143,"одноосібно"),0)</f>
        <v>0</v>
      </c>
      <c r="FD15" s="91" t="s">
        <v>40</v>
      </c>
      <c r="FF15" s="203"/>
      <c r="FG15" s="177" t="s">
        <v>121</v>
      </c>
      <c r="FH15" s="178"/>
      <c r="FI15" s="178"/>
      <c r="FJ15" s="88">
        <f>SUM(FI148:FI167)*FH11</f>
        <v>0</v>
      </c>
      <c r="FK15" s="89">
        <f ca="1">IFERROR(SUMIF(FH49:FJ68,"одноосібно",FJ49:FJ68)/COUNTIF(FH49:FH68,"одноосібно"),0)+IFERROR(SUMIF(FH70:FJ89,"одноосібно",FJ70:FJ89)/COUNTIF(FH70:FH89,"одноосібно"),0)+IFERROR(SUMIF(FH91:FJ110,"одноосібно",FJ91:FJ110)/COUNTIF(FH91:FH110,"одноосібно"),0)+IFERROR(SUMIF(FH112:FJ121,"одноосібно",FJ112:FJ121)/COUNTIF(FH112:FH121,"одноосібно"),0)+IFERROR(SUMIF(FH123:FJ132,"одноосібно",FJ123:FJ132)/COUNTIF(FH123:FH132,"одноосібно"),0)+IFERROR(SUMIF(FH134:FJ143,"одноосібно",FJ134:FJ143)/COUNTIF(FH134:FH143,"одноосібно"),0)</f>
        <v>0</v>
      </c>
      <c r="FL15" s="91" t="s">
        <v>40</v>
      </c>
      <c r="FN15" s="203"/>
      <c r="FO15" s="177" t="s">
        <v>121</v>
      </c>
      <c r="FP15" s="178"/>
      <c r="FQ15" s="178"/>
      <c r="FR15" s="88">
        <f>SUM(FQ148:FQ167)*FP11</f>
        <v>0</v>
      </c>
      <c r="FS15" s="89">
        <f ca="1">IFERROR(SUMIF(FP49:FR68,"одноосібно",FR49:FR68)/COUNTIF(FP49:FP68,"одноосібно"),0)+IFERROR(SUMIF(FP70:FR89,"одноосібно",FR70:FR89)/COUNTIF(FP70:FP89,"одноосібно"),0)+IFERROR(SUMIF(FP91:FR110,"одноосібно",FR91:FR110)/COUNTIF(FP91:FP110,"одноосібно"),0)+IFERROR(SUMIF(FP112:FR121,"одноосібно",FR112:FR121)/COUNTIF(FP112:FP121,"одноосібно"),0)+IFERROR(SUMIF(FP123:FR132,"одноосібно",FR123:FR132)/COUNTIF(FP123:FP132,"одноосібно"),0)+IFERROR(SUMIF(FP134:FR143,"одноосібно",FR134:FR143)/COUNTIF(FP134:FP143,"одноосібно"),0)</f>
        <v>0</v>
      </c>
      <c r="FT15" s="91" t="s">
        <v>40</v>
      </c>
      <c r="FV15" s="203"/>
      <c r="FW15" s="177" t="s">
        <v>121</v>
      </c>
      <c r="FX15" s="178"/>
      <c r="FY15" s="178"/>
      <c r="FZ15" s="88">
        <f>SUM(FY148:FY167)*FX11</f>
        <v>0</v>
      </c>
      <c r="GA15" s="89">
        <f ca="1">IFERROR(SUMIF(FX49:FZ68,"одноосібно",FZ49:FZ68)/COUNTIF(FX49:FX68,"одноосібно"),0)+IFERROR(SUMIF(FX70:FZ89,"одноосібно",FZ70:FZ89)/COUNTIF(FX70:FX89,"одноосібно"),0)+IFERROR(SUMIF(FX91:FZ110,"одноосібно",FZ91:FZ110)/COUNTIF(FX91:FX110,"одноосібно"),0)+IFERROR(SUMIF(FX112:FZ121,"одноосібно",FZ112:FZ121)/COUNTIF(FX112:FX121,"одноосібно"),0)+IFERROR(SUMIF(FX123:FZ132,"одноосібно",FZ123:FZ132)/COUNTIF(FX123:FX132,"одноосібно"),0)+IFERROR(SUMIF(FX134:FZ143,"одноосібно",FZ134:FZ143)/COUNTIF(FX134:FX143,"одноосібно"),0)</f>
        <v>0</v>
      </c>
      <c r="GB15" s="91" t="s">
        <v>40</v>
      </c>
      <c r="GD15" s="203"/>
      <c r="GE15" s="177" t="s">
        <v>121</v>
      </c>
      <c r="GF15" s="178"/>
      <c r="GG15" s="178"/>
      <c r="GH15" s="88">
        <f>SUM(GG148:GG167)*GF11</f>
        <v>0</v>
      </c>
      <c r="GI15" s="89">
        <f ca="1">IFERROR(SUMIF(GF49:GH68,"одноосібно",GH49:GH68)/COUNTIF(GF49:GF68,"одноосібно"),0)+IFERROR(SUMIF(GF70:GH89,"одноосібно",GH70:GH89)/COUNTIF(GF70:GF89,"одноосібно"),0)+IFERROR(SUMIF(GF91:GH110,"одноосібно",GH91:GH110)/COUNTIF(GF91:GF110,"одноосібно"),0)+IFERROR(SUMIF(GF112:GH121,"одноосібно",GH112:GH121)/COUNTIF(GF112:GF121,"одноосібно"),0)+IFERROR(SUMIF(GF123:GH132,"одноосібно",GH123:GH132)/COUNTIF(GF123:GF132,"одноосібно"),0)+IFERROR(SUMIF(GF134:GH143,"одноосібно",GH134:GH143)/COUNTIF(GF134:GF143,"одноосібно"),0)</f>
        <v>0</v>
      </c>
      <c r="GJ15" s="91" t="s">
        <v>40</v>
      </c>
      <c r="GL15" s="203"/>
      <c r="GM15" s="177" t="s">
        <v>121</v>
      </c>
      <c r="GN15" s="178"/>
      <c r="GO15" s="178"/>
      <c r="GP15" s="88">
        <f>SUM(GO148:GO167)*GN11</f>
        <v>0</v>
      </c>
      <c r="GQ15" s="89">
        <f ca="1">IFERROR(SUMIF(GN49:GP68,"одноосібно",GP49:GP68)/COUNTIF(GN49:GN68,"одноосібно"),0)+IFERROR(SUMIF(GN70:GP89,"одноосібно",GP70:GP89)/COUNTIF(GN70:GN89,"одноосібно"),0)+IFERROR(SUMIF(GN91:GP110,"одноосібно",GP91:GP110)/COUNTIF(GN91:GN110,"одноосібно"),0)+IFERROR(SUMIF(GN112:GP121,"одноосібно",GP112:GP121)/COUNTIF(GN112:GN121,"одноосібно"),0)+IFERROR(SUMIF(GN123:GP132,"одноосібно",GP123:GP132)/COUNTIF(GN123:GN132,"одноосібно"),0)+IFERROR(SUMIF(GN134:GP143,"одноосібно",GP134:GP143)/COUNTIF(GN134:GN143,"одноосібно"),0)</f>
        <v>0</v>
      </c>
      <c r="GR15" s="91" t="s">
        <v>40</v>
      </c>
      <c r="GT15" s="203"/>
      <c r="GU15" s="177" t="s">
        <v>121</v>
      </c>
      <c r="GV15" s="178"/>
      <c r="GW15" s="178"/>
      <c r="GX15" s="88">
        <f>SUM(GW148:GW167)*GV11</f>
        <v>0</v>
      </c>
      <c r="GY15" s="89">
        <f ca="1">IFERROR(SUMIF(GV49:GX68,"одноосібно",GX49:GX68)/COUNTIF(GV49:GV68,"одноосібно"),0)+IFERROR(SUMIF(GV70:GX89,"одноосібно",GX70:GX89)/COUNTIF(GV70:GV89,"одноосібно"),0)+IFERROR(SUMIF(GV91:GX110,"одноосібно",GX91:GX110)/COUNTIF(GV91:GV110,"одноосібно"),0)+IFERROR(SUMIF(GV112:GX121,"одноосібно",GX112:GX121)/COUNTIF(GV112:GV121,"одноосібно"),0)+IFERROR(SUMIF(GV123:GX132,"одноосібно",GX123:GX132)/COUNTIF(GV123:GV132,"одноосібно"),0)+IFERROR(SUMIF(GV134:GX143,"одноосібно",GX134:GX143)/COUNTIF(GV134:GV143,"одноосібно"),0)</f>
        <v>0</v>
      </c>
      <c r="GZ15" s="91" t="s">
        <v>40</v>
      </c>
      <c r="HB15" s="203"/>
      <c r="HC15" s="177" t="s">
        <v>121</v>
      </c>
      <c r="HD15" s="178"/>
      <c r="HE15" s="178"/>
      <c r="HF15" s="88">
        <f>SUM(HE148:HE167)*HD11</f>
        <v>0</v>
      </c>
      <c r="HG15" s="89">
        <f ca="1">IFERROR(SUMIF(HD49:HF68,"одноосібно",HF49:HF68)/COUNTIF(HD49:HD68,"одноосібно"),0)+IFERROR(SUMIF(HD70:HF89,"одноосібно",HF70:HF89)/COUNTIF(HD70:HD89,"одноосібно"),0)+IFERROR(SUMIF(HD91:HF110,"одноосібно",HF91:HF110)/COUNTIF(HD91:HD110,"одноосібно"),0)+IFERROR(SUMIF(HD112:HF121,"одноосібно",HF112:HF121)/COUNTIF(HD112:HD121,"одноосібно"),0)+IFERROR(SUMIF(HD123:HF132,"одноосібно",HF123:HF132)/COUNTIF(HD123:HD132,"одноосібно"),0)+IFERROR(SUMIF(HD134:HF143,"одноосібно",HF134:HF143)/COUNTIF(HD134:HD143,"одноосібно"),0)</f>
        <v>0</v>
      </c>
      <c r="HH15" s="91" t="s">
        <v>40</v>
      </c>
      <c r="HJ15" s="203"/>
      <c r="HK15" s="177" t="s">
        <v>121</v>
      </c>
      <c r="HL15" s="178"/>
      <c r="HM15" s="178"/>
      <c r="HN15" s="88">
        <f>SUM(HM148:HM167)*HL11</f>
        <v>0</v>
      </c>
      <c r="HO15" s="89">
        <f ca="1">IFERROR(SUMIF(HL49:HN68,"одноосібно",HN49:HN68)/COUNTIF(HL49:HL68,"одноосібно"),0)+IFERROR(SUMIF(HL70:HN89,"одноосібно",HN70:HN89)/COUNTIF(HL70:HL89,"одноосібно"),0)+IFERROR(SUMIF(HL91:HN110,"одноосібно",HN91:HN110)/COUNTIF(HL91:HL110,"одноосібно"),0)+IFERROR(SUMIF(HL112:HN121,"одноосібно",HN112:HN121)/COUNTIF(HL112:HL121,"одноосібно"),0)+IFERROR(SUMIF(HL123:HN132,"одноосібно",HN123:HN132)/COUNTIF(HL123:HL132,"одноосібно"),0)+IFERROR(SUMIF(HL134:HN143,"одноосібно",HN134:HN143)/COUNTIF(HL134:HL143,"одноосібно"),0)</f>
        <v>0</v>
      </c>
      <c r="HP15" s="91" t="s">
        <v>40</v>
      </c>
      <c r="HR15" s="203"/>
      <c r="HS15" s="177" t="s">
        <v>121</v>
      </c>
      <c r="HT15" s="178"/>
      <c r="HU15" s="178"/>
      <c r="HV15" s="88">
        <f>SUM(HU148:HU167)*HT11</f>
        <v>0</v>
      </c>
      <c r="HW15" s="89">
        <f ca="1">IFERROR(SUMIF(HT49:HV68,"одноосібно",HV49:HV68)/COUNTIF(HT49:HT68,"одноосібно"),0)+IFERROR(SUMIF(HT70:HV89,"одноосібно",HV70:HV89)/COUNTIF(HT70:HT89,"одноосібно"),0)+IFERROR(SUMIF(HT91:HV110,"одноосібно",HV91:HV110)/COUNTIF(HT91:HT110,"одноосібно"),0)+IFERROR(SUMIF(HT112:HV121,"одноосібно",HV112:HV121)/COUNTIF(HT112:HT121,"одноосібно"),0)+IFERROR(SUMIF(HT123:HV132,"одноосібно",HV123:HV132)/COUNTIF(HT123:HT132,"одноосібно"),0)+IFERROR(SUMIF(HT134:HV143,"одноосібно",HV134:HV143)/COUNTIF(HT134:HT143,"одноосібно"),0)</f>
        <v>0</v>
      </c>
      <c r="HX15" s="91" t="s">
        <v>40</v>
      </c>
      <c r="HZ15" s="203"/>
      <c r="IA15" s="177" t="s">
        <v>121</v>
      </c>
      <c r="IB15" s="178"/>
      <c r="IC15" s="178"/>
      <c r="ID15" s="88">
        <f>SUM(IC148:IC167)*IB11</f>
        <v>0</v>
      </c>
      <c r="IE15" s="89">
        <f ca="1">IFERROR(SUMIF(IB49:ID68,"одноосібно",ID49:ID68)/COUNTIF(IB49:IB68,"одноосібно"),0)+IFERROR(SUMIF(IB70:ID89,"одноосібно",ID70:ID89)/COUNTIF(IB70:IB89,"одноосібно"),0)+IFERROR(SUMIF(IB91:ID110,"одноосібно",ID91:ID110)/COUNTIF(IB91:IB110,"одноосібно"),0)+IFERROR(SUMIF(IB112:ID121,"одноосібно",ID112:ID121)/COUNTIF(IB112:IB121,"одноосібно"),0)+IFERROR(SUMIF(IB123:ID132,"одноосібно",ID123:ID132)/COUNTIF(IB123:IB132,"одноосібно"),0)+IFERROR(SUMIF(IB134:ID143,"одноосібно",ID134:ID143)/COUNTIF(IB134:IB143,"одноосібно"),0)</f>
        <v>0</v>
      </c>
      <c r="IF15" s="91" t="s">
        <v>40</v>
      </c>
      <c r="IH15" s="203"/>
      <c r="II15" s="177" t="s">
        <v>121</v>
      </c>
      <c r="IJ15" s="178"/>
      <c r="IK15" s="178"/>
      <c r="IL15" s="88">
        <f>SUM(IK148:IK167)*IJ11</f>
        <v>0</v>
      </c>
      <c r="IM15" s="89">
        <f ca="1">IFERROR(SUMIF(IJ49:IL68,"одноосібно",IL49:IL68)/COUNTIF(IJ49:IJ68,"одноосібно"),0)+IFERROR(SUMIF(IJ70:IL89,"одноосібно",IL70:IL89)/COUNTIF(IJ70:IJ89,"одноосібно"),0)+IFERROR(SUMIF(IJ91:IL110,"одноосібно",IL91:IL110)/COUNTIF(IJ91:IJ110,"одноосібно"),0)+IFERROR(SUMIF(IJ112:IL121,"одноосібно",IL112:IL121)/COUNTIF(IJ112:IJ121,"одноосібно"),0)+IFERROR(SUMIF(IJ123:IL132,"одноосібно",IL123:IL132)/COUNTIF(IJ123:IJ132,"одноосібно"),0)+IFERROR(SUMIF(IJ134:IL143,"одноосібно",IL134:IL143)/COUNTIF(IJ134:IJ143,"одноосібно"),0)</f>
        <v>0</v>
      </c>
      <c r="IN15" s="91" t="s">
        <v>40</v>
      </c>
      <c r="IP15" s="203"/>
      <c r="IQ15" s="177" t="s">
        <v>121</v>
      </c>
      <c r="IR15" s="178"/>
      <c r="IS15" s="178"/>
      <c r="IT15" s="88">
        <f>SUM(IS148:IS167)*IR11</f>
        <v>0</v>
      </c>
      <c r="IU15" s="89">
        <f ca="1">IFERROR(SUMIF(IR49:IT68,"одноосібно",IT49:IT68)/COUNTIF(IR49:IR68,"одноосібно"),0)+IFERROR(SUMIF(IR70:IT89,"одноосібно",IT70:IT89)/COUNTIF(IR70:IR89,"одноосібно"),0)+IFERROR(SUMIF(IR91:IT110,"одноосібно",IT91:IT110)/COUNTIF(IR91:IR110,"одноосібно"),0)+IFERROR(SUMIF(IR112:IT121,"одноосібно",IT112:IT121)/COUNTIF(IR112:IR121,"одноосібно"),0)+IFERROR(SUMIF(IR123:IT132,"одноосібно",IT123:IT132)/COUNTIF(IR123:IR132,"одноосібно"),0)+IFERROR(SUMIF(IR134:IT143,"одноосібно",IT134:IT143)/COUNTIF(IR134:IR143,"одноосібно"),0)</f>
        <v>0</v>
      </c>
      <c r="IV15" s="91" t="s">
        <v>40</v>
      </c>
      <c r="IX15" s="203"/>
      <c r="IY15" s="177" t="s">
        <v>121</v>
      </c>
      <c r="IZ15" s="178"/>
      <c r="JA15" s="178"/>
      <c r="JB15" s="88">
        <f>SUM(JA148:JA167)*IZ11</f>
        <v>0</v>
      </c>
      <c r="JC15" s="89">
        <f ca="1">IFERROR(SUMIF(IZ49:JB68,"одноосібно",JB49:JB68)/COUNTIF(IZ49:IZ68,"одноосібно"),0)+IFERROR(SUMIF(IZ70:JB89,"одноосібно",JB70:JB89)/COUNTIF(IZ70:IZ89,"одноосібно"),0)+IFERROR(SUMIF(IZ91:JB110,"одноосібно",JB91:JB110)/COUNTIF(IZ91:IZ110,"одноосібно"),0)+IFERROR(SUMIF(IZ112:JB121,"одноосібно",JB112:JB121)/COUNTIF(IZ112:IZ121,"одноосібно"),0)+IFERROR(SUMIF(IZ123:JB132,"одноосібно",JB123:JB132)/COUNTIF(IZ123:IZ132,"одноосібно"),0)+IFERROR(SUMIF(IZ134:JB143,"одноосібно",JB134:JB143)/COUNTIF(IZ134:IZ143,"одноосібно"),0)</f>
        <v>0</v>
      </c>
      <c r="JD15" s="91" t="s">
        <v>40</v>
      </c>
      <c r="JF15" s="203"/>
      <c r="JG15" s="177" t="s">
        <v>121</v>
      </c>
      <c r="JH15" s="178"/>
      <c r="JI15" s="178"/>
      <c r="JJ15" s="88">
        <f>SUM(JI148:JI167)*JH11</f>
        <v>0</v>
      </c>
      <c r="JK15" s="89">
        <f ca="1">IFERROR(SUMIF(JH49:JJ68,"одноосібно",JJ49:JJ68)/COUNTIF(JH49:JH68,"одноосібно"),0)+IFERROR(SUMIF(JH70:JJ89,"одноосібно",JJ70:JJ89)/COUNTIF(JH70:JH89,"одноосібно"),0)+IFERROR(SUMIF(JH91:JJ110,"одноосібно",JJ91:JJ110)/COUNTIF(JH91:JH110,"одноосібно"),0)+IFERROR(SUMIF(JH112:JJ121,"одноосібно",JJ112:JJ121)/COUNTIF(JH112:JH121,"одноосібно"),0)+IFERROR(SUMIF(JH123:JJ132,"одноосібно",JJ123:JJ132)/COUNTIF(JH123:JH132,"одноосібно"),0)+IFERROR(SUMIF(JH134:JJ143,"одноосібно",JJ134:JJ143)/COUNTIF(JH134:JH143,"одноосібно"),0)</f>
        <v>0</v>
      </c>
      <c r="JL15" s="91" t="s">
        <v>40</v>
      </c>
      <c r="JN15" s="203"/>
      <c r="JO15" s="177" t="s">
        <v>121</v>
      </c>
      <c r="JP15" s="178"/>
      <c r="JQ15" s="178"/>
      <c r="JR15" s="88">
        <f>SUM(JQ148:JQ167)*JP11</f>
        <v>0</v>
      </c>
      <c r="JS15" s="89">
        <f ca="1">IFERROR(SUMIF(JP49:JR68,"одноосібно",JR49:JR68)/COUNTIF(JP49:JP68,"одноосібно"),0)+IFERROR(SUMIF(JP70:JR89,"одноосібно",JR70:JR89)/COUNTIF(JP70:JP89,"одноосібно"),0)+IFERROR(SUMIF(JP91:JR110,"одноосібно",JR91:JR110)/COUNTIF(JP91:JP110,"одноосібно"),0)+IFERROR(SUMIF(JP112:JR121,"одноосібно",JR112:JR121)/COUNTIF(JP112:JP121,"одноосібно"),0)+IFERROR(SUMIF(JP123:JR132,"одноосібно",JR123:JR132)/COUNTIF(JP123:JP132,"одноосібно"),0)+IFERROR(SUMIF(JP134:JR143,"одноосібно",JR134:JR143)/COUNTIF(JP134:JP143,"одноосібно"),0)</f>
        <v>0</v>
      </c>
      <c r="JT15" s="91" t="s">
        <v>40</v>
      </c>
      <c r="JV15" s="203"/>
      <c r="JW15" s="177" t="s">
        <v>121</v>
      </c>
      <c r="JX15" s="178"/>
      <c r="JY15" s="178"/>
      <c r="JZ15" s="88">
        <f>SUM(JY148:JY167)*JX11</f>
        <v>0</v>
      </c>
      <c r="KA15" s="89">
        <f ca="1">IFERROR(SUMIF(JX49:JZ68,"одноосібно",JZ49:JZ68)/COUNTIF(JX49:JX68,"одноосібно"),0)+IFERROR(SUMIF(JX70:JZ89,"одноосібно",JZ70:JZ89)/COUNTIF(JX70:JX89,"одноосібно"),0)+IFERROR(SUMIF(JX91:JZ110,"одноосібно",JZ91:JZ110)/COUNTIF(JX91:JX110,"одноосібно"),0)+IFERROR(SUMIF(JX112:JZ121,"одноосібно",JZ112:JZ121)/COUNTIF(JX112:JX121,"одноосібно"),0)+IFERROR(SUMIF(JX123:JZ132,"одноосібно",JZ123:JZ132)/COUNTIF(JX123:JX132,"одноосібно"),0)+IFERROR(SUMIF(JX134:JZ143,"одноосібно",JZ134:JZ143)/COUNTIF(JX134:JX143,"одноосібно"),0)</f>
        <v>0</v>
      </c>
      <c r="KB15" s="91" t="s">
        <v>40</v>
      </c>
      <c r="KD15" s="203"/>
      <c r="KE15" s="177" t="s">
        <v>121</v>
      </c>
      <c r="KF15" s="178"/>
      <c r="KG15" s="178"/>
      <c r="KH15" s="88">
        <f>SUM(KG148:KG167)*KF11</f>
        <v>0</v>
      </c>
      <c r="KI15" s="89">
        <f ca="1">IFERROR(SUMIF(KF49:KH68,"одноосібно",KH49:KH68)/COUNTIF(KF49:KF68,"одноосібно"),0)+IFERROR(SUMIF(KF70:KH89,"одноосібно",KH70:KH89)/COUNTIF(KF70:KF89,"одноосібно"),0)+IFERROR(SUMIF(KF91:KH110,"одноосібно",KH91:KH110)/COUNTIF(KF91:KF110,"одноосібно"),0)+IFERROR(SUMIF(KF112:KH121,"одноосібно",KH112:KH121)/COUNTIF(KF112:KF121,"одноосібно"),0)+IFERROR(SUMIF(KF123:KH132,"одноосібно",KH123:KH132)/COUNTIF(KF123:KF132,"одноосібно"),0)+IFERROR(SUMIF(KF134:KH143,"одноосібно",KH134:KH143)/COUNTIF(KF134:KF143,"одноосібно"),0)</f>
        <v>0</v>
      </c>
      <c r="KJ15" s="91" t="s">
        <v>40</v>
      </c>
      <c r="KL15" s="203"/>
      <c r="KM15" s="177" t="s">
        <v>121</v>
      </c>
      <c r="KN15" s="178"/>
      <c r="KO15" s="178"/>
      <c r="KP15" s="88">
        <f>SUM(KO148:KO167)*KN11</f>
        <v>0</v>
      </c>
      <c r="KQ15" s="89">
        <f ca="1">IFERROR(SUMIF(KN49:KP68,"одноосібно",KP49:KP68)/COUNTIF(KN49:KN68,"одноосібно"),0)+IFERROR(SUMIF(KN70:KP89,"одноосібно",KP70:KP89)/COUNTIF(KN70:KN89,"одноосібно"),0)+IFERROR(SUMIF(KN91:KP110,"одноосібно",KP91:KP110)/COUNTIF(KN91:KN110,"одноосібно"),0)+IFERROR(SUMIF(KN112:KP121,"одноосібно",KP112:KP121)/COUNTIF(KN112:KN121,"одноосібно"),0)+IFERROR(SUMIF(KN123:KP132,"одноосібно",KP123:KP132)/COUNTIF(KN123:KN132,"одноосібно"),0)+IFERROR(SUMIF(KN134:KP143,"одноосібно",KP134:KP143)/COUNTIF(KN134:KN143,"одноосібно"),0)</f>
        <v>0</v>
      </c>
      <c r="KR15" s="91" t="s">
        <v>40</v>
      </c>
      <c r="KT15" s="203"/>
      <c r="KU15" s="177" t="s">
        <v>121</v>
      </c>
      <c r="KV15" s="178"/>
      <c r="KW15" s="178"/>
      <c r="KX15" s="88">
        <f>SUM(KW148:KW167)*KV11</f>
        <v>0</v>
      </c>
      <c r="KY15" s="89">
        <f ca="1">IFERROR(SUMIF(KV49:KX68,"одноосібно",KX49:KX68)/COUNTIF(KV49:KV68,"одноосібно"),0)+IFERROR(SUMIF(KV70:KX89,"одноосібно",KX70:KX89)/COUNTIF(KV70:KV89,"одноосібно"),0)+IFERROR(SUMIF(KV91:KX110,"одноосібно",KX91:KX110)/COUNTIF(KV91:KV110,"одноосібно"),0)+IFERROR(SUMIF(KV112:KX121,"одноосібно",KX112:KX121)/COUNTIF(KV112:KV121,"одноосібно"),0)+IFERROR(SUMIF(KV123:KX132,"одноосібно",KX123:KX132)/COUNTIF(KV123:KV132,"одноосібно"),0)+IFERROR(SUMIF(KV134:KX143,"одноосібно",KX134:KX143)/COUNTIF(KV134:KV143,"одноосібно"),0)</f>
        <v>0</v>
      </c>
      <c r="KZ15" s="91" t="s">
        <v>40</v>
      </c>
      <c r="LB15" s="203"/>
      <c r="LC15" s="177" t="s">
        <v>121</v>
      </c>
      <c r="LD15" s="178"/>
      <c r="LE15" s="178"/>
      <c r="LF15" s="88">
        <f>SUM(LE148:LE167)*LD11</f>
        <v>0</v>
      </c>
      <c r="LG15" s="89">
        <f ca="1">IFERROR(SUMIF(LD49:LF68,"одноосібно",LF49:LF68)/COUNTIF(LD49:LD68,"одноосібно"),0)+IFERROR(SUMIF(LD70:LF89,"одноосібно",LF70:LF89)/COUNTIF(LD70:LD89,"одноосібно"),0)+IFERROR(SUMIF(LD91:LF110,"одноосібно",LF91:LF110)/COUNTIF(LD91:LD110,"одноосібно"),0)+IFERROR(SUMIF(LD112:LF121,"одноосібно",LF112:LF121)/COUNTIF(LD112:LD121,"одноосібно"),0)+IFERROR(SUMIF(LD123:LF132,"одноосібно",LF123:LF132)/COUNTIF(LD123:LD132,"одноосібно"),0)+IFERROR(SUMIF(LD134:LF143,"одноосібно",LF134:LF143)/COUNTIF(LD134:LD143,"одноосібно"),0)</f>
        <v>0</v>
      </c>
      <c r="LH15" s="91" t="s">
        <v>40</v>
      </c>
      <c r="LJ15" s="203"/>
      <c r="LK15" s="177" t="s">
        <v>121</v>
      </c>
      <c r="LL15" s="178"/>
      <c r="LM15" s="178"/>
      <c r="LN15" s="88">
        <f>SUM(LM148:LM167)*LL11</f>
        <v>0</v>
      </c>
      <c r="LO15" s="89">
        <f ca="1">IFERROR(SUMIF(LL49:LN68,"одноосібно",LN49:LN68)/COUNTIF(LL49:LL68,"одноосібно"),0)+IFERROR(SUMIF(LL70:LN89,"одноосібно",LN70:LN89)/COUNTIF(LL70:LL89,"одноосібно"),0)+IFERROR(SUMIF(LL91:LN110,"одноосібно",LN91:LN110)/COUNTIF(LL91:LL110,"одноосібно"),0)+IFERROR(SUMIF(LL112:LN121,"одноосібно",LN112:LN121)/COUNTIF(LL112:LL121,"одноосібно"),0)+IFERROR(SUMIF(LL123:LN132,"одноосібно",LN123:LN132)/COUNTIF(LL123:LL132,"одноосібно"),0)+IFERROR(SUMIF(LL134:LN143,"одноосібно",LN134:LN143)/COUNTIF(LL134:LL143,"одноосібно"),0)</f>
        <v>0</v>
      </c>
      <c r="LP15" s="91" t="s">
        <v>40</v>
      </c>
      <c r="LR15" s="203"/>
      <c r="LS15" s="177" t="s">
        <v>121</v>
      </c>
      <c r="LT15" s="178"/>
      <c r="LU15" s="178"/>
      <c r="LV15" s="88">
        <f>SUM(LU148:LU167)*LT11</f>
        <v>0</v>
      </c>
      <c r="LW15" s="89">
        <f ca="1">IFERROR(SUMIF(LT49:LV68,"одноосібно",LV49:LV68)/COUNTIF(LT49:LT68,"одноосібно"),0)+IFERROR(SUMIF(LT70:LV89,"одноосібно",LV70:LV89)/COUNTIF(LT70:LT89,"одноосібно"),0)+IFERROR(SUMIF(LT91:LV110,"одноосібно",LV91:LV110)/COUNTIF(LT91:LT110,"одноосібно"),0)+IFERROR(SUMIF(LT112:LV121,"одноосібно",LV112:LV121)/COUNTIF(LT112:LT121,"одноосібно"),0)+IFERROR(SUMIF(LT123:LV132,"одноосібно",LV123:LV132)/COUNTIF(LT123:LT132,"одноосібно"),0)+IFERROR(SUMIF(LT134:LV143,"одноосібно",LV134:LV143)/COUNTIF(LT134:LT143,"одноосібно"),0)</f>
        <v>0</v>
      </c>
      <c r="LX15" s="91" t="s">
        <v>40</v>
      </c>
      <c r="LZ15" s="203"/>
      <c r="MA15" s="177" t="s">
        <v>121</v>
      </c>
      <c r="MB15" s="178"/>
      <c r="MC15" s="178"/>
      <c r="MD15" s="88">
        <f>SUM(MC148:MC167)*MB11</f>
        <v>0</v>
      </c>
      <c r="ME15" s="89">
        <f ca="1">IFERROR(SUMIF(MB49:MD68,"одноосібно",MD49:MD68)/COUNTIF(MB49:MB68,"одноосібно"),0)+IFERROR(SUMIF(MB70:MD89,"одноосібно",MD70:MD89)/COUNTIF(MB70:MB89,"одноосібно"),0)+IFERROR(SUMIF(MB91:MD110,"одноосібно",MD91:MD110)/COUNTIF(MB91:MB110,"одноосібно"),0)+IFERROR(SUMIF(MB112:MD121,"одноосібно",MD112:MD121)/COUNTIF(MB112:MB121,"одноосібно"),0)+IFERROR(SUMIF(MB123:MD132,"одноосібно",MD123:MD132)/COUNTIF(MB123:MB132,"одноосібно"),0)+IFERROR(SUMIF(MB134:MD143,"одноосібно",MD134:MD143)/COUNTIF(MB134:MB143,"одноосібно"),0)</f>
        <v>0</v>
      </c>
      <c r="MF15" s="91" t="s">
        <v>40</v>
      </c>
      <c r="MH15" s="203"/>
      <c r="MI15" s="177" t="s">
        <v>121</v>
      </c>
      <c r="MJ15" s="178"/>
      <c r="MK15" s="178"/>
      <c r="ML15" s="88">
        <f>SUM(MK148:MK167)*MJ11</f>
        <v>0</v>
      </c>
      <c r="MM15" s="89">
        <f ca="1">IFERROR(SUMIF(MJ49:ML68,"одноосібно",ML49:ML68)/COUNTIF(MJ49:MJ68,"одноосібно"),0)+IFERROR(SUMIF(MJ70:ML89,"одноосібно",ML70:ML89)/COUNTIF(MJ70:MJ89,"одноосібно"),0)+IFERROR(SUMIF(MJ91:ML110,"одноосібно",ML91:ML110)/COUNTIF(MJ91:MJ110,"одноосібно"),0)+IFERROR(SUMIF(MJ112:ML121,"одноосібно",ML112:ML121)/COUNTIF(MJ112:MJ121,"одноосібно"),0)+IFERROR(SUMIF(MJ123:ML132,"одноосібно",ML123:ML132)/COUNTIF(MJ123:MJ132,"одноосібно"),0)+IFERROR(SUMIF(MJ134:ML143,"одноосібно",ML134:ML143)/COUNTIF(MJ134:MJ143,"одноосібно"),0)</f>
        <v>0</v>
      </c>
      <c r="MN15" s="91" t="s">
        <v>40</v>
      </c>
      <c r="MP15" s="203"/>
      <c r="MQ15" s="177" t="s">
        <v>121</v>
      </c>
      <c r="MR15" s="178"/>
      <c r="MS15" s="178"/>
      <c r="MT15" s="88">
        <f>SUM(MS148:MS167)*MR11</f>
        <v>0</v>
      </c>
      <c r="MU15" s="89">
        <f ca="1">IFERROR(SUMIF(MR49:MT68,"одноосібно",MT49:MT68)/COUNTIF(MR49:MR68,"одноосібно"),0)+IFERROR(SUMIF(MR70:MT89,"одноосібно",MT70:MT89)/COUNTIF(MR70:MR89,"одноосібно"),0)+IFERROR(SUMIF(MR91:MT110,"одноосібно",MT91:MT110)/COUNTIF(MR91:MR110,"одноосібно"),0)+IFERROR(SUMIF(MR112:MT121,"одноосібно",MT112:MT121)/COUNTIF(MR112:MR121,"одноосібно"),0)+IFERROR(SUMIF(MR123:MT132,"одноосібно",MT123:MT132)/COUNTIF(MR123:MR132,"одноосібно"),0)+IFERROR(SUMIF(MR134:MT143,"одноосібно",MT134:MT143)/COUNTIF(MR134:MR143,"одноосібно"),0)</f>
        <v>0</v>
      </c>
      <c r="MV15" s="91" t="s">
        <v>40</v>
      </c>
      <c r="MX15" s="203"/>
      <c r="MY15" s="177" t="s">
        <v>121</v>
      </c>
      <c r="MZ15" s="178"/>
      <c r="NA15" s="178"/>
      <c r="NB15" s="88">
        <f>SUM(NA148:NA167)*MZ11</f>
        <v>0</v>
      </c>
      <c r="NC15" s="89">
        <f ca="1">IFERROR(SUMIF(MZ49:NB68,"одноосібно",NB49:NB68)/COUNTIF(MZ49:MZ68,"одноосібно"),0)+IFERROR(SUMIF(MZ70:NB89,"одноосібно",NB70:NB89)/COUNTIF(MZ70:MZ89,"одноосібно"),0)+IFERROR(SUMIF(MZ91:NB110,"одноосібно",NB91:NB110)/COUNTIF(MZ91:MZ110,"одноосібно"),0)+IFERROR(SUMIF(MZ112:NB121,"одноосібно",NB112:NB121)/COUNTIF(MZ112:MZ121,"одноосібно"),0)+IFERROR(SUMIF(MZ123:NB132,"одноосібно",NB123:NB132)/COUNTIF(MZ123:MZ132,"одноосібно"),0)+IFERROR(SUMIF(MZ134:NB143,"одноосібно",NB134:NB143)/COUNTIF(MZ134:MZ143,"одноосібно"),0)</f>
        <v>0</v>
      </c>
      <c r="ND15" s="91" t="s">
        <v>40</v>
      </c>
      <c r="NF15" s="203"/>
      <c r="NG15" s="177" t="s">
        <v>121</v>
      </c>
      <c r="NH15" s="178"/>
      <c r="NI15" s="178"/>
      <c r="NJ15" s="88">
        <f>SUM(NI148:NI167)*NH11</f>
        <v>0</v>
      </c>
      <c r="NK15" s="89">
        <f ca="1">IFERROR(SUMIF(NH49:NJ68,"одноосібно",NJ49:NJ68)/COUNTIF(NH49:NH68,"одноосібно"),0)+IFERROR(SUMIF(NH70:NJ89,"одноосібно",NJ70:NJ89)/COUNTIF(NH70:NH89,"одноосібно"),0)+IFERROR(SUMIF(NH91:NJ110,"одноосібно",NJ91:NJ110)/COUNTIF(NH91:NH110,"одноосібно"),0)+IFERROR(SUMIF(NH112:NJ121,"одноосібно",NJ112:NJ121)/COUNTIF(NH112:NH121,"одноосібно"),0)+IFERROR(SUMIF(NH123:NJ132,"одноосібно",NJ123:NJ132)/COUNTIF(NH123:NH132,"одноосібно"),0)+IFERROR(SUMIF(NH134:NJ143,"одноосібно",NJ134:NJ143)/COUNTIF(NH134:NH143,"одноосібно"),0)</f>
        <v>0</v>
      </c>
      <c r="NL15" s="91" t="s">
        <v>40</v>
      </c>
      <c r="NN15" s="203"/>
      <c r="NO15" s="177" t="s">
        <v>121</v>
      </c>
      <c r="NP15" s="178"/>
      <c r="NQ15" s="178"/>
      <c r="NR15" s="88">
        <f>SUM(NQ148:NQ167)*NP11</f>
        <v>0</v>
      </c>
      <c r="NS15" s="89">
        <f ca="1">IFERROR(SUMIF(NP49:NR68,"одноосібно",NR49:NR68)/COUNTIF(NP49:NP68,"одноосібно"),0)+IFERROR(SUMIF(NP70:NR89,"одноосібно",NR70:NR89)/COUNTIF(NP70:NP89,"одноосібно"),0)+IFERROR(SUMIF(NP91:NR110,"одноосібно",NR91:NR110)/COUNTIF(NP91:NP110,"одноосібно"),0)+IFERROR(SUMIF(NP112:NR121,"одноосібно",NR112:NR121)/COUNTIF(NP112:NP121,"одноосібно"),0)+IFERROR(SUMIF(NP123:NR132,"одноосібно",NR123:NR132)/COUNTIF(NP123:NP132,"одноосібно"),0)+IFERROR(SUMIF(NP134:NR143,"одноосібно",NR134:NR143)/COUNTIF(NP134:NP143,"одноосібно"),0)</f>
        <v>0</v>
      </c>
      <c r="NT15" s="91" t="s">
        <v>40</v>
      </c>
      <c r="NV15" s="203"/>
      <c r="NW15" s="177" t="s">
        <v>121</v>
      </c>
      <c r="NX15" s="178"/>
      <c r="NY15" s="178"/>
      <c r="NZ15" s="88">
        <f>SUM(NY148:NY167)*NX11</f>
        <v>0</v>
      </c>
      <c r="OA15" s="89">
        <f ca="1">IFERROR(SUMIF(NX49:NZ68,"одноосібно",NZ49:NZ68)/COUNTIF(NX49:NX68,"одноосібно"),0)+IFERROR(SUMIF(NX70:NZ89,"одноосібно",NZ70:NZ89)/COUNTIF(NX70:NX89,"одноосібно"),0)+IFERROR(SUMIF(NX91:NZ110,"одноосібно",NZ91:NZ110)/COUNTIF(NX91:NX110,"одноосібно"),0)+IFERROR(SUMIF(NX112:NZ121,"одноосібно",NZ112:NZ121)/COUNTIF(NX112:NX121,"одноосібно"),0)+IFERROR(SUMIF(NX123:NZ132,"одноосібно",NZ123:NZ132)/COUNTIF(NX123:NX132,"одноосібно"),0)+IFERROR(SUMIF(NX134:NZ143,"одноосібно",NZ134:NZ143)/COUNTIF(NX134:NX143,"одноосібно"),0)</f>
        <v>0</v>
      </c>
      <c r="OB15" s="91" t="s">
        <v>40</v>
      </c>
      <c r="OD15" s="203"/>
      <c r="OE15" s="177" t="s">
        <v>121</v>
      </c>
      <c r="OF15" s="178"/>
      <c r="OG15" s="178"/>
      <c r="OH15" s="88">
        <f>SUM(OG148:OG167)*OF11</f>
        <v>0</v>
      </c>
      <c r="OI15" s="89">
        <f ca="1">IFERROR(SUMIF(OF49:OH68,"одноосібно",OH49:OH68)/COUNTIF(OF49:OF68,"одноосібно"),0)+IFERROR(SUMIF(OF70:OH89,"одноосібно",OH70:OH89)/COUNTIF(OF70:OF89,"одноосібно"),0)+IFERROR(SUMIF(OF91:OH110,"одноосібно",OH91:OH110)/COUNTIF(OF91:OF110,"одноосібно"),0)+IFERROR(SUMIF(OF112:OH121,"одноосібно",OH112:OH121)/COUNTIF(OF112:OF121,"одноосібно"),0)+IFERROR(SUMIF(OF123:OH132,"одноосібно",OH123:OH132)/COUNTIF(OF123:OF132,"одноосібно"),0)+IFERROR(SUMIF(OF134:OH143,"одноосібно",OH134:OH143)/COUNTIF(OF134:OF143,"одноосібно"),0)</f>
        <v>0</v>
      </c>
      <c r="OJ15" s="91" t="s">
        <v>40</v>
      </c>
      <c r="OL15" s="203"/>
      <c r="OM15" s="177" t="s">
        <v>121</v>
      </c>
      <c r="ON15" s="178"/>
      <c r="OO15" s="178"/>
      <c r="OP15" s="88">
        <f>SUM(OO148:OO167)*ON11</f>
        <v>0</v>
      </c>
      <c r="OQ15" s="89">
        <f ca="1">IFERROR(SUMIF(ON49:OP68,"одноосібно",OP49:OP68)/COUNTIF(ON49:ON68,"одноосібно"),0)+IFERROR(SUMIF(ON70:OP89,"одноосібно",OP70:OP89)/COUNTIF(ON70:ON89,"одноосібно"),0)+IFERROR(SUMIF(ON91:OP110,"одноосібно",OP91:OP110)/COUNTIF(ON91:ON110,"одноосібно"),0)+IFERROR(SUMIF(ON112:OP121,"одноосібно",OP112:OP121)/COUNTIF(ON112:ON121,"одноосібно"),0)+IFERROR(SUMIF(ON123:OP132,"одноосібно",OP123:OP132)/COUNTIF(ON123:ON132,"одноосібно"),0)+IFERROR(SUMIF(ON134:OP143,"одноосібно",OP134:OP143)/COUNTIF(ON134:ON143,"одноосібно"),0)</f>
        <v>0</v>
      </c>
      <c r="OR15" s="91" t="s">
        <v>40</v>
      </c>
      <c r="OT15" s="203"/>
      <c r="OU15" s="177" t="s">
        <v>121</v>
      </c>
      <c r="OV15" s="178"/>
      <c r="OW15" s="178"/>
      <c r="OX15" s="88">
        <f>SUM(OW148:OW167)*OV11</f>
        <v>0</v>
      </c>
      <c r="OY15" s="89">
        <f ca="1">IFERROR(SUMIF(OV49:OX68,"одноосібно",OX49:OX68)/COUNTIF(OV49:OV68,"одноосібно"),0)+IFERROR(SUMIF(OV70:OX89,"одноосібно",OX70:OX89)/COUNTIF(OV70:OV89,"одноосібно"),0)+IFERROR(SUMIF(OV91:OX110,"одноосібно",OX91:OX110)/COUNTIF(OV91:OV110,"одноосібно"),0)+IFERROR(SUMIF(OV112:OX121,"одноосібно",OX112:OX121)/COUNTIF(OV112:OV121,"одноосібно"),0)+IFERROR(SUMIF(OV123:OX132,"одноосібно",OX123:OX132)/COUNTIF(OV123:OV132,"одноосібно"),0)+IFERROR(SUMIF(OV134:OX143,"одноосібно",OX134:OX143)/COUNTIF(OV134:OV143,"одноосібно"),0)</f>
        <v>0</v>
      </c>
      <c r="OZ15" s="91" t="s">
        <v>40</v>
      </c>
      <c r="PB15" s="203"/>
      <c r="PC15" s="177" t="s">
        <v>121</v>
      </c>
      <c r="PD15" s="178"/>
      <c r="PE15" s="178"/>
      <c r="PF15" s="88">
        <f>SUM(PE148:PE167)*PD11</f>
        <v>0</v>
      </c>
      <c r="PG15" s="89">
        <f ca="1">IFERROR(SUMIF(PD49:PF68,"одноосібно",PF49:PF68)/COUNTIF(PD49:PD68,"одноосібно"),0)+IFERROR(SUMIF(PD70:PF89,"одноосібно",PF70:PF89)/COUNTIF(PD70:PD89,"одноосібно"),0)+IFERROR(SUMIF(PD91:PF110,"одноосібно",PF91:PF110)/COUNTIF(PD91:PD110,"одноосібно"),0)+IFERROR(SUMIF(PD112:PF121,"одноосібно",PF112:PF121)/COUNTIF(PD112:PD121,"одноосібно"),0)+IFERROR(SUMIF(PD123:PF132,"одноосібно",PF123:PF132)/COUNTIF(PD123:PD132,"одноосібно"),0)+IFERROR(SUMIF(PD134:PF143,"одноосібно",PF134:PF143)/COUNTIF(PD134:PD143,"одноосібно"),0)</f>
        <v>0</v>
      </c>
      <c r="PH15" s="91" t="s">
        <v>40</v>
      </c>
      <c r="PJ15" s="203"/>
      <c r="PK15" s="177" t="s">
        <v>121</v>
      </c>
      <c r="PL15" s="178"/>
      <c r="PM15" s="178"/>
      <c r="PN15" s="88">
        <f>SUM(PM148:PM167)*PL11</f>
        <v>0</v>
      </c>
      <c r="PO15" s="89">
        <f ca="1">IFERROR(SUMIF(PL49:PN68,"одноосібно",PN49:PN68)/COUNTIF(PL49:PL68,"одноосібно"),0)+IFERROR(SUMIF(PL70:PN89,"одноосібно",PN70:PN89)/COUNTIF(PL70:PL89,"одноосібно"),0)+IFERROR(SUMIF(PL91:PN110,"одноосібно",PN91:PN110)/COUNTIF(PL91:PL110,"одноосібно"),0)+IFERROR(SUMIF(PL112:PN121,"одноосібно",PN112:PN121)/COUNTIF(PL112:PL121,"одноосібно"),0)+IFERROR(SUMIF(PL123:PN132,"одноосібно",PN123:PN132)/COUNTIF(PL123:PL132,"одноосібно"),0)+IFERROR(SUMIF(PL134:PN143,"одноосібно",PN134:PN143)/COUNTIF(PL134:PL143,"одноосібно"),0)</f>
        <v>0</v>
      </c>
      <c r="PP15" s="91" t="s">
        <v>40</v>
      </c>
      <c r="PR15" s="203"/>
      <c r="PS15" s="177" t="s">
        <v>121</v>
      </c>
      <c r="PT15" s="178"/>
      <c r="PU15" s="178"/>
      <c r="PV15" s="88">
        <f>SUM(PU148:PU167)*PT11</f>
        <v>0</v>
      </c>
      <c r="PW15" s="89">
        <f ca="1">IFERROR(SUMIF(PT49:PV68,"одноосібно",PV49:PV68)/COUNTIF(PT49:PT68,"одноосібно"),0)+IFERROR(SUMIF(PT70:PV89,"одноосібно",PV70:PV89)/COUNTIF(PT70:PT89,"одноосібно"),0)+IFERROR(SUMIF(PT91:PV110,"одноосібно",PV91:PV110)/COUNTIF(PT91:PT110,"одноосібно"),0)+IFERROR(SUMIF(PT112:PV121,"одноосібно",PV112:PV121)/COUNTIF(PT112:PT121,"одноосібно"),0)+IFERROR(SUMIF(PT123:PV132,"одноосібно",PV123:PV132)/COUNTIF(PT123:PT132,"одноосібно"),0)+IFERROR(SUMIF(PT134:PV143,"одноосібно",PV134:PV143)/COUNTIF(PT134:PT143,"одноосібно"),0)</f>
        <v>0</v>
      </c>
      <c r="PX15" s="91" t="s">
        <v>40</v>
      </c>
      <c r="PZ15" s="203"/>
      <c r="QA15" s="177" t="s">
        <v>121</v>
      </c>
      <c r="QB15" s="178"/>
      <c r="QC15" s="178"/>
      <c r="QD15" s="88">
        <f>SUM(QC148:QC167)*QB11</f>
        <v>0</v>
      </c>
      <c r="QE15" s="89">
        <f ca="1">IFERROR(SUMIF(QB49:QD68,"одноосібно",QD49:QD68)/COUNTIF(QB49:QB68,"одноосібно"),0)+IFERROR(SUMIF(QB70:QD89,"одноосібно",QD70:QD89)/COUNTIF(QB70:QB89,"одноосібно"),0)+IFERROR(SUMIF(QB91:QD110,"одноосібно",QD91:QD110)/COUNTIF(QB91:QB110,"одноосібно"),0)+IFERROR(SUMIF(QB112:QD121,"одноосібно",QD112:QD121)/COUNTIF(QB112:QB121,"одноосібно"),0)+IFERROR(SUMIF(QB123:QD132,"одноосібно",QD123:QD132)/COUNTIF(QB123:QB132,"одноосібно"),0)+IFERROR(SUMIF(QB134:QD143,"одноосібно",QD134:QD143)/COUNTIF(QB134:QB143,"одноосібно"),0)</f>
        <v>0</v>
      </c>
      <c r="QF15" s="91" t="s">
        <v>40</v>
      </c>
      <c r="QH15" s="203"/>
      <c r="QI15" s="177" t="s">
        <v>121</v>
      </c>
      <c r="QJ15" s="178"/>
      <c r="QK15" s="178"/>
      <c r="QL15" s="88">
        <f>SUM(QK148:QK167)*QJ11</f>
        <v>0</v>
      </c>
      <c r="QM15" s="89">
        <f ca="1">IFERROR(SUMIF(QJ49:QL68,"одноосібно",QL49:QL68)/COUNTIF(QJ49:QJ68,"одноосібно"),0)+IFERROR(SUMIF(QJ70:QL89,"одноосібно",QL70:QL89)/COUNTIF(QJ70:QJ89,"одноосібно"),0)+IFERROR(SUMIF(QJ91:QL110,"одноосібно",QL91:QL110)/COUNTIF(QJ91:QJ110,"одноосібно"),0)+IFERROR(SUMIF(QJ112:QL121,"одноосібно",QL112:QL121)/COUNTIF(QJ112:QJ121,"одноосібно"),0)+IFERROR(SUMIF(QJ123:QL132,"одноосібно",QL123:QL132)/COUNTIF(QJ123:QJ132,"одноосібно"),0)+IFERROR(SUMIF(QJ134:QL143,"одноосібно",QL134:QL143)/COUNTIF(QJ134:QJ143,"одноосібно"),0)</f>
        <v>0</v>
      </c>
      <c r="QN15" s="91" t="s">
        <v>40</v>
      </c>
      <c r="QP15" s="203"/>
      <c r="QQ15" s="177" t="s">
        <v>121</v>
      </c>
      <c r="QR15" s="178"/>
      <c r="QS15" s="178"/>
      <c r="QT15" s="88">
        <f>SUM(QS148:QS167)*QR11</f>
        <v>0</v>
      </c>
      <c r="QU15" s="89">
        <f ca="1">IFERROR(SUMIF(QR49:QT68,"одноосібно",QT49:QT68)/COUNTIF(QR49:QR68,"одноосібно"),0)+IFERROR(SUMIF(QR70:QT89,"одноосібно",QT70:QT89)/COUNTIF(QR70:QR89,"одноосібно"),0)+IFERROR(SUMIF(QR91:QT110,"одноосібно",QT91:QT110)/COUNTIF(QR91:QR110,"одноосібно"),0)+IFERROR(SUMIF(QR112:QT121,"одноосібно",QT112:QT121)/COUNTIF(QR112:QR121,"одноосібно"),0)+IFERROR(SUMIF(QR123:QT132,"одноосібно",QT123:QT132)/COUNTIF(QR123:QR132,"одноосібно"),0)+IFERROR(SUMIF(QR134:QT143,"одноосібно",QT134:QT143)/COUNTIF(QR134:QR143,"одноосібно"),0)</f>
        <v>0</v>
      </c>
      <c r="QV15" s="91" t="s">
        <v>40</v>
      </c>
      <c r="QX15" s="203"/>
      <c r="QY15" s="177" t="s">
        <v>121</v>
      </c>
      <c r="QZ15" s="178"/>
      <c r="RA15" s="178"/>
      <c r="RB15" s="88">
        <f>SUM(RA148:RA167)*QZ11</f>
        <v>0</v>
      </c>
      <c r="RC15" s="89">
        <f ca="1">IFERROR(SUMIF(QZ49:RB68,"одноосібно",RB49:RB68)/COUNTIF(QZ49:QZ68,"одноосібно"),0)+IFERROR(SUMIF(QZ70:RB89,"одноосібно",RB70:RB89)/COUNTIF(QZ70:QZ89,"одноосібно"),0)+IFERROR(SUMIF(QZ91:RB110,"одноосібно",RB91:RB110)/COUNTIF(QZ91:QZ110,"одноосібно"),0)+IFERROR(SUMIF(QZ112:RB121,"одноосібно",RB112:RB121)/COUNTIF(QZ112:QZ121,"одноосібно"),0)+IFERROR(SUMIF(QZ123:RB132,"одноосібно",RB123:RB132)/COUNTIF(QZ123:QZ132,"одноосібно"),0)+IFERROR(SUMIF(QZ134:RB143,"одноосібно",RB134:RB143)/COUNTIF(QZ134:QZ143,"одноосібно"),0)</f>
        <v>0</v>
      </c>
      <c r="RD15" s="91" t="s">
        <v>40</v>
      </c>
      <c r="RF15" s="203"/>
      <c r="RG15" s="177" t="s">
        <v>121</v>
      </c>
      <c r="RH15" s="178"/>
      <c r="RI15" s="178"/>
      <c r="RJ15" s="88">
        <f>SUM(RI148:RI167)*RH11</f>
        <v>0</v>
      </c>
      <c r="RK15" s="89">
        <f ca="1">IFERROR(SUMIF(RH49:RJ68,"одноосібно",RJ49:RJ68)/COUNTIF(RH49:RH68,"одноосібно"),0)+IFERROR(SUMIF(RH70:RJ89,"одноосібно",RJ70:RJ89)/COUNTIF(RH70:RH89,"одноосібно"),0)+IFERROR(SUMIF(RH91:RJ110,"одноосібно",RJ91:RJ110)/COUNTIF(RH91:RH110,"одноосібно"),0)+IFERROR(SUMIF(RH112:RJ121,"одноосібно",RJ112:RJ121)/COUNTIF(RH112:RH121,"одноосібно"),0)+IFERROR(SUMIF(RH123:RJ132,"одноосібно",RJ123:RJ132)/COUNTIF(RH123:RH132,"одноосібно"),0)+IFERROR(SUMIF(RH134:RJ143,"одноосібно",RJ134:RJ143)/COUNTIF(RH134:RH143,"одноосібно"),0)</f>
        <v>0</v>
      </c>
      <c r="RL15" s="91" t="s">
        <v>40</v>
      </c>
      <c r="RN15" s="203"/>
      <c r="RO15" s="177" t="s">
        <v>121</v>
      </c>
      <c r="RP15" s="178"/>
      <c r="RQ15" s="178"/>
      <c r="RR15" s="88">
        <f>SUM(RQ148:RQ167)*RP11</f>
        <v>0</v>
      </c>
      <c r="RS15" s="89">
        <f ca="1">IFERROR(SUMIF(RP49:RR68,"одноосібно",RR49:RR68)/COUNTIF(RP49:RP68,"одноосібно"),0)+IFERROR(SUMIF(RP70:RR89,"одноосібно",RR70:RR89)/COUNTIF(RP70:RP89,"одноосібно"),0)+IFERROR(SUMIF(RP91:RR110,"одноосібно",RR91:RR110)/COUNTIF(RP91:RP110,"одноосібно"),0)+IFERROR(SUMIF(RP112:RR121,"одноосібно",RR112:RR121)/COUNTIF(RP112:RP121,"одноосібно"),0)+IFERROR(SUMIF(RP123:RR132,"одноосібно",RR123:RR132)/COUNTIF(RP123:RP132,"одноосібно"),0)+IFERROR(SUMIF(RP134:RR143,"одноосібно",RR134:RR143)/COUNTIF(RP134:RP143,"одноосібно"),0)</f>
        <v>0</v>
      </c>
      <c r="RT15" s="91" t="s">
        <v>40</v>
      </c>
      <c r="RV15" s="203"/>
      <c r="RW15" s="177" t="s">
        <v>121</v>
      </c>
      <c r="RX15" s="178"/>
      <c r="RY15" s="178"/>
      <c r="RZ15" s="88">
        <f>SUM(RY148:RY167)*RX11</f>
        <v>0</v>
      </c>
      <c r="SA15" s="89">
        <f ca="1">IFERROR(SUMIF(RX49:RZ68,"одноосібно",RZ49:RZ68)/COUNTIF(RX49:RX68,"одноосібно"),0)+IFERROR(SUMIF(RX70:RZ89,"одноосібно",RZ70:RZ89)/COUNTIF(RX70:RX89,"одноосібно"),0)+IFERROR(SUMIF(RX91:RZ110,"одноосібно",RZ91:RZ110)/COUNTIF(RX91:RX110,"одноосібно"),0)+IFERROR(SUMIF(RX112:RZ121,"одноосібно",RZ112:RZ121)/COUNTIF(RX112:RX121,"одноосібно"),0)+IFERROR(SUMIF(RX123:RZ132,"одноосібно",RZ123:RZ132)/COUNTIF(RX123:RX132,"одноосібно"),0)+IFERROR(SUMIF(RX134:RZ143,"одноосібно",RZ134:RZ143)/COUNTIF(RX134:RX143,"одноосібно"),0)</f>
        <v>0</v>
      </c>
      <c r="SB15" s="91" t="s">
        <v>40</v>
      </c>
      <c r="SD15" s="203"/>
      <c r="SE15" s="177" t="s">
        <v>121</v>
      </c>
      <c r="SF15" s="178"/>
      <c r="SG15" s="178"/>
      <c r="SH15" s="88">
        <f>SUM(SG148:SG167)*SF11</f>
        <v>0</v>
      </c>
      <c r="SI15" s="89">
        <f ca="1">IFERROR(SUMIF(SF49:SH68,"одноосібно",SH49:SH68)/COUNTIF(SF49:SF68,"одноосібно"),0)+IFERROR(SUMIF(SF70:SH89,"одноосібно",SH70:SH89)/COUNTIF(SF70:SF89,"одноосібно"),0)+IFERROR(SUMIF(SF91:SH110,"одноосібно",SH91:SH110)/COUNTIF(SF91:SF110,"одноосібно"),0)+IFERROR(SUMIF(SF112:SH121,"одноосібно",SH112:SH121)/COUNTIF(SF112:SF121,"одноосібно"),0)+IFERROR(SUMIF(SF123:SH132,"одноосібно",SH123:SH132)/COUNTIF(SF123:SF132,"одноосібно"),0)+IFERROR(SUMIF(SF134:SH143,"одноосібно",SH134:SH143)/COUNTIF(SF134:SF143,"одноосібно"),0)</f>
        <v>0</v>
      </c>
      <c r="SJ15" s="91" t="s">
        <v>40</v>
      </c>
      <c r="SL15" s="203"/>
      <c r="SM15" s="177" t="s">
        <v>121</v>
      </c>
      <c r="SN15" s="178"/>
      <c r="SO15" s="178"/>
      <c r="SP15" s="88">
        <f>SUM(SO148:SO167)*SN11</f>
        <v>0</v>
      </c>
      <c r="SQ15" s="89">
        <f ca="1">IFERROR(SUMIF(SN49:SP68,"одноосібно",SP49:SP68)/COUNTIF(SN49:SN68,"одноосібно"),0)+IFERROR(SUMIF(SN70:SP89,"одноосібно",SP70:SP89)/COUNTIF(SN70:SN89,"одноосібно"),0)+IFERROR(SUMIF(SN91:SP110,"одноосібно",SP91:SP110)/COUNTIF(SN91:SN110,"одноосібно"),0)+IFERROR(SUMIF(SN112:SP121,"одноосібно",SP112:SP121)/COUNTIF(SN112:SN121,"одноосібно"),0)+IFERROR(SUMIF(SN123:SP132,"одноосібно",SP123:SP132)/COUNTIF(SN123:SN132,"одноосібно"),0)+IFERROR(SUMIF(SN134:SP143,"одноосібно",SP134:SP143)/COUNTIF(SN134:SN143,"одноосібно"),0)</f>
        <v>0</v>
      </c>
      <c r="SR15" s="91" t="s">
        <v>40</v>
      </c>
      <c r="ST15" s="203"/>
      <c r="SU15" s="177" t="s">
        <v>121</v>
      </c>
      <c r="SV15" s="178"/>
      <c r="SW15" s="178"/>
      <c r="SX15" s="88">
        <f>SUM(SW148:SW167)*SV11</f>
        <v>0</v>
      </c>
      <c r="SY15" s="89">
        <f ca="1">IFERROR(SUMIF(SV49:SX68,"одноосібно",SX49:SX68)/COUNTIF(SV49:SV68,"одноосібно"),0)+IFERROR(SUMIF(SV70:SX89,"одноосібно",SX70:SX89)/COUNTIF(SV70:SV89,"одноосібно"),0)+IFERROR(SUMIF(SV91:SX110,"одноосібно",SX91:SX110)/COUNTIF(SV91:SV110,"одноосібно"),0)+IFERROR(SUMIF(SV112:SX121,"одноосібно",SX112:SX121)/COUNTIF(SV112:SV121,"одноосібно"),0)+IFERROR(SUMIF(SV123:SX132,"одноосібно",SX123:SX132)/COUNTIF(SV123:SV132,"одноосібно"),0)+IFERROR(SUMIF(SV134:SX143,"одноосібно",SX134:SX143)/COUNTIF(SV134:SV143,"одноосібно"),0)</f>
        <v>0</v>
      </c>
      <c r="SZ15" s="91" t="s">
        <v>40</v>
      </c>
      <c r="TB15" s="203"/>
      <c r="TC15" s="177" t="s">
        <v>121</v>
      </c>
      <c r="TD15" s="178"/>
      <c r="TE15" s="178"/>
      <c r="TF15" s="88">
        <f>SUM(TE148:TE167)*TD11</f>
        <v>0</v>
      </c>
      <c r="TG15" s="89">
        <f ca="1">IFERROR(SUMIF(TD49:TF68,"одноосібно",TF49:TF68)/COUNTIF(TD49:TD68,"одноосібно"),0)+IFERROR(SUMIF(TD70:TF89,"одноосібно",TF70:TF89)/COUNTIF(TD70:TD89,"одноосібно"),0)+IFERROR(SUMIF(TD91:TF110,"одноосібно",TF91:TF110)/COUNTIF(TD91:TD110,"одноосібно"),0)+IFERROR(SUMIF(TD112:TF121,"одноосібно",TF112:TF121)/COUNTIF(TD112:TD121,"одноосібно"),0)+IFERROR(SUMIF(TD123:TF132,"одноосібно",TF123:TF132)/COUNTIF(TD123:TD132,"одноосібно"),0)+IFERROR(SUMIF(TD134:TF143,"одноосібно",TF134:TF143)/COUNTIF(TD134:TD143,"одноосібно"),0)</f>
        <v>0</v>
      </c>
      <c r="TH15" s="91" t="s">
        <v>40</v>
      </c>
      <c r="TJ15" s="203"/>
      <c r="TK15" s="177" t="s">
        <v>121</v>
      </c>
      <c r="TL15" s="178"/>
      <c r="TM15" s="178"/>
      <c r="TN15" s="88">
        <f>SUM(TM148:TM167)*TL11</f>
        <v>0</v>
      </c>
      <c r="TO15" s="89">
        <f ca="1">IFERROR(SUMIF(TL49:TN68,"одноосібно",TN49:TN68)/COUNTIF(TL49:TL68,"одноосібно"),0)+IFERROR(SUMIF(TL70:TN89,"одноосібно",TN70:TN89)/COUNTIF(TL70:TL89,"одноосібно"),0)+IFERROR(SUMIF(TL91:TN110,"одноосібно",TN91:TN110)/COUNTIF(TL91:TL110,"одноосібно"),0)+IFERROR(SUMIF(TL112:TN121,"одноосібно",TN112:TN121)/COUNTIF(TL112:TL121,"одноосібно"),0)+IFERROR(SUMIF(TL123:TN132,"одноосібно",TN123:TN132)/COUNTIF(TL123:TL132,"одноосібно"),0)+IFERROR(SUMIF(TL134:TN143,"одноосібно",TN134:TN143)/COUNTIF(TL134:TL143,"одноосібно"),0)</f>
        <v>0</v>
      </c>
      <c r="TP15" s="91" t="s">
        <v>40</v>
      </c>
      <c r="TR15" s="203"/>
      <c r="TS15" s="177" t="s">
        <v>121</v>
      </c>
      <c r="TT15" s="178"/>
      <c r="TU15" s="178"/>
      <c r="TV15" s="88">
        <f>SUM(TU148:TU167)*TT11</f>
        <v>0</v>
      </c>
      <c r="TW15" s="89">
        <f ca="1">IFERROR(SUMIF(TT49:TV68,"одноосібно",TV49:TV68)/COUNTIF(TT49:TT68,"одноосібно"),0)+IFERROR(SUMIF(TT70:TV89,"одноосібно",TV70:TV89)/COUNTIF(TT70:TT89,"одноосібно"),0)+IFERROR(SUMIF(TT91:TV110,"одноосібно",TV91:TV110)/COUNTIF(TT91:TT110,"одноосібно"),0)+IFERROR(SUMIF(TT112:TV121,"одноосібно",TV112:TV121)/COUNTIF(TT112:TT121,"одноосібно"),0)+IFERROR(SUMIF(TT123:TV132,"одноосібно",TV123:TV132)/COUNTIF(TT123:TT132,"одноосібно"),0)+IFERROR(SUMIF(TT134:TV143,"одноосібно",TV134:TV143)/COUNTIF(TT134:TT143,"одноосібно"),0)</f>
        <v>0</v>
      </c>
      <c r="TX15" s="91" t="s">
        <v>40</v>
      </c>
      <c r="TZ15" s="203"/>
      <c r="UA15" s="177" t="s">
        <v>121</v>
      </c>
      <c r="UB15" s="178"/>
      <c r="UC15" s="178"/>
      <c r="UD15" s="88">
        <f>SUM(UC148:UC167)*UB11</f>
        <v>0</v>
      </c>
      <c r="UE15" s="89">
        <f ca="1">IFERROR(SUMIF(UB49:UD68,"одноосібно",UD49:UD68)/COUNTIF(UB49:UB68,"одноосібно"),0)+IFERROR(SUMIF(UB70:UD89,"одноосібно",UD70:UD89)/COUNTIF(UB70:UB89,"одноосібно"),0)+IFERROR(SUMIF(UB91:UD110,"одноосібно",UD91:UD110)/COUNTIF(UB91:UB110,"одноосібно"),0)+IFERROR(SUMIF(UB112:UD121,"одноосібно",UD112:UD121)/COUNTIF(UB112:UB121,"одноосібно"),0)+IFERROR(SUMIF(UB123:UD132,"одноосібно",UD123:UD132)/COUNTIF(UB123:UB132,"одноосібно"),0)+IFERROR(SUMIF(UB134:UD143,"одноосібно",UD134:UD143)/COUNTIF(UB134:UB143,"одноосібно"),0)</f>
        <v>0</v>
      </c>
      <c r="UF15" s="91" t="s">
        <v>40</v>
      </c>
      <c r="UH15" s="203"/>
      <c r="UI15" s="177" t="s">
        <v>121</v>
      </c>
      <c r="UJ15" s="178"/>
      <c r="UK15" s="178"/>
      <c r="UL15" s="88">
        <f>SUM(UK148:UK167)*UJ11</f>
        <v>0</v>
      </c>
      <c r="UM15" s="89">
        <f ca="1">IFERROR(SUMIF(UJ49:UL68,"одноосібно",UL49:UL68)/COUNTIF(UJ49:UJ68,"одноосібно"),0)+IFERROR(SUMIF(UJ70:UL89,"одноосібно",UL70:UL89)/COUNTIF(UJ70:UJ89,"одноосібно"),0)+IFERROR(SUMIF(UJ91:UL110,"одноосібно",UL91:UL110)/COUNTIF(UJ91:UJ110,"одноосібно"),0)+IFERROR(SUMIF(UJ112:UL121,"одноосібно",UL112:UL121)/COUNTIF(UJ112:UJ121,"одноосібно"),0)+IFERROR(SUMIF(UJ123:UL132,"одноосібно",UL123:UL132)/COUNTIF(UJ123:UJ132,"одноосібно"),0)+IFERROR(SUMIF(UJ134:UL143,"одноосібно",UL134:UL143)/COUNTIF(UJ134:UJ143,"одноосібно"),0)</f>
        <v>0</v>
      </c>
      <c r="UN15" s="91" t="s">
        <v>40</v>
      </c>
      <c r="UP15" s="203"/>
      <c r="UQ15" s="177" t="s">
        <v>121</v>
      </c>
      <c r="UR15" s="178"/>
      <c r="US15" s="178"/>
      <c r="UT15" s="88">
        <f>SUM(US148:US167)*UR11</f>
        <v>0</v>
      </c>
      <c r="UU15" s="89">
        <f ca="1">IFERROR(SUMIF(UR49:UT68,"одноосібно",UT49:UT68)/COUNTIF(UR49:UR68,"одноосібно"),0)+IFERROR(SUMIF(UR70:UT89,"одноосібно",UT70:UT89)/COUNTIF(UR70:UR89,"одноосібно"),0)+IFERROR(SUMIF(UR91:UT110,"одноосібно",UT91:UT110)/COUNTIF(UR91:UR110,"одноосібно"),0)+IFERROR(SUMIF(UR112:UT121,"одноосібно",UT112:UT121)/COUNTIF(UR112:UR121,"одноосібно"),0)+IFERROR(SUMIF(UR123:UT132,"одноосібно",UT123:UT132)/COUNTIF(UR123:UR132,"одноосібно"),0)+IFERROR(SUMIF(UR134:UT143,"одноосібно",UT134:UT143)/COUNTIF(UR134:UR143,"одноосібно"),0)</f>
        <v>0</v>
      </c>
      <c r="UV15" s="91" t="s">
        <v>40</v>
      </c>
      <c r="UX15" s="203"/>
      <c r="UY15" s="177" t="s">
        <v>121</v>
      </c>
      <c r="UZ15" s="178"/>
      <c r="VA15" s="178"/>
      <c r="VB15" s="88">
        <f>SUM(VA148:VA167)*UZ11</f>
        <v>0</v>
      </c>
      <c r="VC15" s="89">
        <f ca="1">IFERROR(SUMIF(UZ49:VB68,"одноосібно",VB49:VB68)/COUNTIF(UZ49:UZ68,"одноосібно"),0)+IFERROR(SUMIF(UZ70:VB89,"одноосібно",VB70:VB89)/COUNTIF(UZ70:UZ89,"одноосібно"),0)+IFERROR(SUMIF(UZ91:VB110,"одноосібно",VB91:VB110)/COUNTIF(UZ91:UZ110,"одноосібно"),0)+IFERROR(SUMIF(UZ112:VB121,"одноосібно",VB112:VB121)/COUNTIF(UZ112:UZ121,"одноосібно"),0)+IFERROR(SUMIF(UZ123:VB132,"одноосібно",VB123:VB132)/COUNTIF(UZ123:UZ132,"одноосібно"),0)+IFERROR(SUMIF(UZ134:VB143,"одноосібно",VB134:VB143)/COUNTIF(UZ134:UZ143,"одноосібно"),0)</f>
        <v>0</v>
      </c>
      <c r="VD15" s="91" t="s">
        <v>40</v>
      </c>
      <c r="VF15" s="203"/>
      <c r="VG15" s="177" t="s">
        <v>121</v>
      </c>
      <c r="VH15" s="178"/>
      <c r="VI15" s="178"/>
      <c r="VJ15" s="88">
        <f>SUM(VI148:VI167)*VH11</f>
        <v>0</v>
      </c>
      <c r="VK15" s="89">
        <f ca="1">IFERROR(SUMIF(VH49:VJ68,"одноосібно",VJ49:VJ68)/COUNTIF(VH49:VH68,"одноосібно"),0)+IFERROR(SUMIF(VH70:VJ89,"одноосібно",VJ70:VJ89)/COUNTIF(VH70:VH89,"одноосібно"),0)+IFERROR(SUMIF(VH91:VJ110,"одноосібно",VJ91:VJ110)/COUNTIF(VH91:VH110,"одноосібно"),0)+IFERROR(SUMIF(VH112:VJ121,"одноосібно",VJ112:VJ121)/COUNTIF(VH112:VH121,"одноосібно"),0)+IFERROR(SUMIF(VH123:VJ132,"одноосібно",VJ123:VJ132)/COUNTIF(VH123:VH132,"одноосібно"),0)+IFERROR(SUMIF(VH134:VJ143,"одноосібно",VJ134:VJ143)/COUNTIF(VH134:VH143,"одноосібно"),0)</f>
        <v>0</v>
      </c>
      <c r="VL15" s="91" t="s">
        <v>40</v>
      </c>
      <c r="VN15" s="203"/>
      <c r="VO15" s="177" t="s">
        <v>121</v>
      </c>
      <c r="VP15" s="178"/>
      <c r="VQ15" s="178"/>
      <c r="VR15" s="88">
        <f>SUM(VQ148:VQ167)*VP11</f>
        <v>0</v>
      </c>
      <c r="VS15" s="89">
        <f ca="1">IFERROR(SUMIF(VP49:VR68,"одноосібно",VR49:VR68)/COUNTIF(VP49:VP68,"одноосібно"),0)+IFERROR(SUMIF(VP70:VR89,"одноосібно",VR70:VR89)/COUNTIF(VP70:VP89,"одноосібно"),0)+IFERROR(SUMIF(VP91:VR110,"одноосібно",VR91:VR110)/COUNTIF(VP91:VP110,"одноосібно"),0)+IFERROR(SUMIF(VP112:VR121,"одноосібно",VR112:VR121)/COUNTIF(VP112:VP121,"одноосібно"),0)+IFERROR(SUMIF(VP123:VR132,"одноосібно",VR123:VR132)/COUNTIF(VP123:VP132,"одноосібно"),0)+IFERROR(SUMIF(VP134:VR143,"одноосібно",VR134:VR143)/COUNTIF(VP134:VP143,"одноосібно"),0)</f>
        <v>0</v>
      </c>
      <c r="VT15" s="91" t="s">
        <v>40</v>
      </c>
      <c r="VV15" s="203"/>
      <c r="VW15" s="177" t="s">
        <v>121</v>
      </c>
      <c r="VX15" s="178"/>
      <c r="VY15" s="178"/>
      <c r="VZ15" s="88">
        <f>SUM(VY148:VY167)*VX11</f>
        <v>0</v>
      </c>
      <c r="WA15" s="89">
        <f ca="1">IFERROR(SUMIF(VX49:VZ68,"одноосібно",VZ49:VZ68)/COUNTIF(VX49:VX68,"одноосібно"),0)+IFERROR(SUMIF(VX70:VZ89,"одноосібно",VZ70:VZ89)/COUNTIF(VX70:VX89,"одноосібно"),0)+IFERROR(SUMIF(VX91:VZ110,"одноосібно",VZ91:VZ110)/COUNTIF(VX91:VX110,"одноосібно"),0)+IFERROR(SUMIF(VX112:VZ121,"одноосібно",VZ112:VZ121)/COUNTIF(VX112:VX121,"одноосібно"),0)+IFERROR(SUMIF(VX123:VZ132,"одноосібно",VZ123:VZ132)/COUNTIF(VX123:VX132,"одноосібно"),0)+IFERROR(SUMIF(VX134:VZ143,"одноосібно",VZ134:VZ143)/COUNTIF(VX134:VX143,"одноосібно"),0)</f>
        <v>0</v>
      </c>
      <c r="WB15" s="91" t="s">
        <v>40</v>
      </c>
      <c r="WD15" s="203"/>
      <c r="WE15" s="177" t="s">
        <v>121</v>
      </c>
      <c r="WF15" s="178"/>
      <c r="WG15" s="178"/>
      <c r="WH15" s="88">
        <f>SUM(WG148:WG167)*WF11</f>
        <v>0</v>
      </c>
      <c r="WI15" s="89">
        <f ca="1">IFERROR(SUMIF(WF49:WH68,"одноосібно",WH49:WH68)/COUNTIF(WF49:WF68,"одноосібно"),0)+IFERROR(SUMIF(WF70:WH89,"одноосібно",WH70:WH89)/COUNTIF(WF70:WF89,"одноосібно"),0)+IFERROR(SUMIF(WF91:WH110,"одноосібно",WH91:WH110)/COUNTIF(WF91:WF110,"одноосібно"),0)+IFERROR(SUMIF(WF112:WH121,"одноосібно",WH112:WH121)/COUNTIF(WF112:WF121,"одноосібно"),0)+IFERROR(SUMIF(WF123:WH132,"одноосібно",WH123:WH132)/COUNTIF(WF123:WF132,"одноосібно"),0)+IFERROR(SUMIF(WF134:WH143,"одноосібно",WH134:WH143)/COUNTIF(WF134:WF143,"одноосібно"),0)</f>
        <v>0</v>
      </c>
      <c r="WJ15" s="91" t="s">
        <v>40</v>
      </c>
      <c r="WL15" s="203"/>
      <c r="WM15" s="177" t="s">
        <v>121</v>
      </c>
      <c r="WN15" s="178"/>
      <c r="WO15" s="178"/>
      <c r="WP15" s="88">
        <f>SUM(WO148:WO167)*WN11</f>
        <v>0</v>
      </c>
      <c r="WQ15" s="89">
        <f ca="1">IFERROR(SUMIF(WN49:WP68,"одноосібно",WP49:WP68)/COUNTIF(WN49:WN68,"одноосібно"),0)+IFERROR(SUMIF(WN70:WP89,"одноосібно",WP70:WP89)/COUNTIF(WN70:WN89,"одноосібно"),0)+IFERROR(SUMIF(WN91:WP110,"одноосібно",WP91:WP110)/COUNTIF(WN91:WN110,"одноосібно"),0)+IFERROR(SUMIF(WN112:WP121,"одноосібно",WP112:WP121)/COUNTIF(WN112:WN121,"одноосібно"),0)+IFERROR(SUMIF(WN123:WP132,"одноосібно",WP123:WP132)/COUNTIF(WN123:WN132,"одноосібно"),0)+IFERROR(SUMIF(WN134:WP143,"одноосібно",WP134:WP143)/COUNTIF(WN134:WN143,"одноосібно"),0)</f>
        <v>0</v>
      </c>
      <c r="WR15" s="91" t="s">
        <v>40</v>
      </c>
      <c r="WT15" s="203"/>
      <c r="WU15" s="177" t="s">
        <v>121</v>
      </c>
      <c r="WV15" s="178"/>
      <c r="WW15" s="178"/>
      <c r="WX15" s="88">
        <f>SUM(WW148:WW167)*WV11</f>
        <v>0</v>
      </c>
      <c r="WY15" s="89">
        <f ca="1">IFERROR(SUMIF(WV49:WX68,"одноосібно",WX49:WX68)/COUNTIF(WV49:WV68,"одноосібно"),0)+IFERROR(SUMIF(WV70:WX89,"одноосібно",WX70:WX89)/COUNTIF(WV70:WV89,"одноосібно"),0)+IFERROR(SUMIF(WV91:WX110,"одноосібно",WX91:WX110)/COUNTIF(WV91:WV110,"одноосібно"),0)+IFERROR(SUMIF(WV112:WX121,"одноосібно",WX112:WX121)/COUNTIF(WV112:WV121,"одноосібно"),0)+IFERROR(SUMIF(WV123:WX132,"одноосібно",WX123:WX132)/COUNTIF(WV123:WV132,"одноосібно"),0)+IFERROR(SUMIF(WV134:WX143,"одноосібно",WX134:WX143)/COUNTIF(WV134:WV143,"одноосібно"),0)</f>
        <v>0</v>
      </c>
      <c r="WZ15" s="91" t="s">
        <v>40</v>
      </c>
      <c r="XB15" s="203"/>
      <c r="XC15" s="177" t="s">
        <v>121</v>
      </c>
      <c r="XD15" s="178"/>
      <c r="XE15" s="178"/>
      <c r="XF15" s="88">
        <f>SUM(XE148:XE167)*XD11</f>
        <v>0</v>
      </c>
      <c r="XG15" s="89">
        <f ca="1">IFERROR(SUMIF(XD49:XF68,"одноосібно",XF49:XF68)/COUNTIF(XD49:XD68,"одноосібно"),0)+IFERROR(SUMIF(XD70:XF89,"одноосібно",XF70:XF89)/COUNTIF(XD70:XD89,"одноосібно"),0)+IFERROR(SUMIF(XD91:XF110,"одноосібно",XF91:XF110)/COUNTIF(XD91:XD110,"одноосібно"),0)+IFERROR(SUMIF(XD112:XF121,"одноосібно",XF112:XF121)/COUNTIF(XD112:XD121,"одноосібно"),0)+IFERROR(SUMIF(XD123:XF132,"одноосібно",XF123:XF132)/COUNTIF(XD123:XD132,"одноосібно"),0)+IFERROR(SUMIF(XD134:XF143,"одноосібно",XF134:XF143)/COUNTIF(XD134:XD143,"одноосібно"),0)</f>
        <v>0</v>
      </c>
      <c r="XH15" s="91" t="s">
        <v>40</v>
      </c>
      <c r="XJ15" s="203"/>
      <c r="XK15" s="177" t="s">
        <v>121</v>
      </c>
      <c r="XL15" s="178"/>
      <c r="XM15" s="178"/>
      <c r="XN15" s="88">
        <f>SUM(XM148:XM167)*XL11</f>
        <v>0</v>
      </c>
      <c r="XO15" s="89">
        <f ca="1">IFERROR(SUMIF(XL49:XN68,"одноосібно",XN49:XN68)/COUNTIF(XL49:XL68,"одноосібно"),0)+IFERROR(SUMIF(XL70:XN89,"одноосібно",XN70:XN89)/COUNTIF(XL70:XL89,"одноосібно"),0)+IFERROR(SUMIF(XL91:XN110,"одноосібно",XN91:XN110)/COUNTIF(XL91:XL110,"одноосібно"),0)+IFERROR(SUMIF(XL112:XN121,"одноосібно",XN112:XN121)/COUNTIF(XL112:XL121,"одноосібно"),0)+IFERROR(SUMIF(XL123:XN132,"одноосібно",XN123:XN132)/COUNTIF(XL123:XL132,"одноосібно"),0)+IFERROR(SUMIF(XL134:XN143,"одноосібно",XN134:XN143)/COUNTIF(XL134:XL143,"одноосібно"),0)</f>
        <v>0</v>
      </c>
      <c r="XP15" s="91" t="s">
        <v>40</v>
      </c>
      <c r="XR15" s="203"/>
      <c r="XS15" s="177" t="s">
        <v>121</v>
      </c>
      <c r="XT15" s="178"/>
      <c r="XU15" s="178"/>
      <c r="XV15" s="88">
        <f>SUM(XU148:XU167)*XT11</f>
        <v>0</v>
      </c>
      <c r="XW15" s="89">
        <f ca="1">IFERROR(SUMIF(XT49:XV68,"одноосібно",XV49:XV68)/COUNTIF(XT49:XT68,"одноосібно"),0)+IFERROR(SUMIF(XT70:XV89,"одноосібно",XV70:XV89)/COUNTIF(XT70:XT89,"одноосібно"),0)+IFERROR(SUMIF(XT91:XV110,"одноосібно",XV91:XV110)/COUNTIF(XT91:XT110,"одноосібно"),0)+IFERROR(SUMIF(XT112:XV121,"одноосібно",XV112:XV121)/COUNTIF(XT112:XT121,"одноосібно"),0)+IFERROR(SUMIF(XT123:XV132,"одноосібно",XV123:XV132)/COUNTIF(XT123:XT132,"одноосібно"),0)+IFERROR(SUMIF(XT134:XV143,"одноосібно",XV134:XV143)/COUNTIF(XT134:XT143,"одноосібно"),0)</f>
        <v>0</v>
      </c>
      <c r="XX15" s="91" t="s">
        <v>40</v>
      </c>
      <c r="XZ15" s="203"/>
      <c r="YA15" s="177" t="s">
        <v>121</v>
      </c>
      <c r="YB15" s="178"/>
      <c r="YC15" s="178"/>
      <c r="YD15" s="88">
        <f>SUM(YC148:YC167)*YB11</f>
        <v>0</v>
      </c>
      <c r="YE15" s="89">
        <f ca="1">IFERROR(SUMIF(YB49:YD68,"одноосібно",YD49:YD68)/COUNTIF(YB49:YB68,"одноосібно"),0)+IFERROR(SUMIF(YB70:YD89,"одноосібно",YD70:YD89)/COUNTIF(YB70:YB89,"одноосібно"),0)+IFERROR(SUMIF(YB91:YD110,"одноосібно",YD91:YD110)/COUNTIF(YB91:YB110,"одноосібно"),0)+IFERROR(SUMIF(YB112:YD121,"одноосібно",YD112:YD121)/COUNTIF(YB112:YB121,"одноосібно"),0)+IFERROR(SUMIF(YB123:YD132,"одноосібно",YD123:YD132)/COUNTIF(YB123:YB132,"одноосібно"),0)+IFERROR(SUMIF(YB134:YD143,"одноосібно",YD134:YD143)/COUNTIF(YB134:YB143,"одноосібно"),0)</f>
        <v>0</v>
      </c>
      <c r="YF15" s="91" t="s">
        <v>40</v>
      </c>
      <c r="YH15" s="203"/>
      <c r="YI15" s="177" t="s">
        <v>121</v>
      </c>
      <c r="YJ15" s="178"/>
      <c r="YK15" s="178"/>
      <c r="YL15" s="88">
        <f>SUM(YK148:YK167)*YJ11</f>
        <v>0</v>
      </c>
      <c r="YM15" s="89">
        <f ca="1">IFERROR(SUMIF(YJ49:YL68,"одноосібно",YL49:YL68)/COUNTIF(YJ49:YJ68,"одноосібно"),0)+IFERROR(SUMIF(YJ70:YL89,"одноосібно",YL70:YL89)/COUNTIF(YJ70:YJ89,"одноосібно"),0)+IFERROR(SUMIF(YJ91:YL110,"одноосібно",YL91:YL110)/COUNTIF(YJ91:YJ110,"одноосібно"),0)+IFERROR(SUMIF(YJ112:YL121,"одноосібно",YL112:YL121)/COUNTIF(YJ112:YJ121,"одноосібно"),0)+IFERROR(SUMIF(YJ123:YL132,"одноосібно",YL123:YL132)/COUNTIF(YJ123:YJ132,"одноосібно"),0)+IFERROR(SUMIF(YJ134:YL143,"одноосібно",YL134:YL143)/COUNTIF(YJ134:YJ143,"одноосібно"),0)</f>
        <v>0</v>
      </c>
      <c r="YN15" s="91" t="s">
        <v>40</v>
      </c>
      <c r="YP15" s="203"/>
      <c r="YQ15" s="177" t="s">
        <v>121</v>
      </c>
      <c r="YR15" s="178"/>
      <c r="YS15" s="178"/>
      <c r="YT15" s="88">
        <f>SUM(YS148:YS167)*YR11</f>
        <v>0</v>
      </c>
      <c r="YU15" s="89">
        <f ca="1">IFERROR(SUMIF(YR49:YT68,"одноосібно",YT49:YT68)/COUNTIF(YR49:YR68,"одноосібно"),0)+IFERROR(SUMIF(YR70:YT89,"одноосібно",YT70:YT89)/COUNTIF(YR70:YR89,"одноосібно"),0)+IFERROR(SUMIF(YR91:YT110,"одноосібно",YT91:YT110)/COUNTIF(YR91:YR110,"одноосібно"),0)+IFERROR(SUMIF(YR112:YT121,"одноосібно",YT112:YT121)/COUNTIF(YR112:YR121,"одноосібно"),0)+IFERROR(SUMIF(YR123:YT132,"одноосібно",YT123:YT132)/COUNTIF(YR123:YR132,"одноосібно"),0)+IFERROR(SUMIF(YR134:YT143,"одноосібно",YT134:YT143)/COUNTIF(YR134:YR143,"одноосібно"),0)</f>
        <v>0</v>
      </c>
      <c r="YV15" s="91" t="s">
        <v>40</v>
      </c>
      <c r="YX15" s="203"/>
      <c r="YY15" s="177" t="s">
        <v>121</v>
      </c>
      <c r="YZ15" s="178"/>
      <c r="ZA15" s="178"/>
      <c r="ZB15" s="88">
        <f>SUM(ZA148:ZA167)*YZ11</f>
        <v>0</v>
      </c>
      <c r="ZC15" s="89">
        <f ca="1">IFERROR(SUMIF(YZ49:ZB68,"одноосібно",ZB49:ZB68)/COUNTIF(YZ49:YZ68,"одноосібно"),0)+IFERROR(SUMIF(YZ70:ZB89,"одноосібно",ZB70:ZB89)/COUNTIF(YZ70:YZ89,"одноосібно"),0)+IFERROR(SUMIF(YZ91:ZB110,"одноосібно",ZB91:ZB110)/COUNTIF(YZ91:YZ110,"одноосібно"),0)+IFERROR(SUMIF(YZ112:ZB121,"одноосібно",ZB112:ZB121)/COUNTIF(YZ112:YZ121,"одноосібно"),0)+IFERROR(SUMIF(YZ123:ZB132,"одноосібно",ZB123:ZB132)/COUNTIF(YZ123:YZ132,"одноосібно"),0)+IFERROR(SUMIF(YZ134:ZB143,"одноосібно",ZB134:ZB143)/COUNTIF(YZ134:YZ143,"одноосібно"),0)</f>
        <v>0</v>
      </c>
      <c r="ZD15" s="91" t="s">
        <v>40</v>
      </c>
      <c r="ZF15" s="203"/>
      <c r="ZG15" s="177" t="s">
        <v>121</v>
      </c>
      <c r="ZH15" s="178"/>
      <c r="ZI15" s="178"/>
      <c r="ZJ15" s="88">
        <f>SUM(ZI148:ZI167)*ZH11</f>
        <v>0</v>
      </c>
      <c r="ZK15" s="89">
        <f ca="1">IFERROR(SUMIF(ZH49:ZJ68,"одноосібно",ZJ49:ZJ68)/COUNTIF(ZH49:ZH68,"одноосібно"),0)+IFERROR(SUMIF(ZH70:ZJ89,"одноосібно",ZJ70:ZJ89)/COUNTIF(ZH70:ZH89,"одноосібно"),0)+IFERROR(SUMIF(ZH91:ZJ110,"одноосібно",ZJ91:ZJ110)/COUNTIF(ZH91:ZH110,"одноосібно"),0)+IFERROR(SUMIF(ZH112:ZJ121,"одноосібно",ZJ112:ZJ121)/COUNTIF(ZH112:ZH121,"одноосібно"),0)+IFERROR(SUMIF(ZH123:ZJ132,"одноосібно",ZJ123:ZJ132)/COUNTIF(ZH123:ZH132,"одноосібно"),0)+IFERROR(SUMIF(ZH134:ZJ143,"одноосібно",ZJ134:ZJ143)/COUNTIF(ZH134:ZH143,"одноосібно"),0)</f>
        <v>0</v>
      </c>
      <c r="ZL15" s="91" t="s">
        <v>40</v>
      </c>
      <c r="ZN15" s="203"/>
      <c r="ZO15" s="177" t="s">
        <v>121</v>
      </c>
      <c r="ZP15" s="178"/>
      <c r="ZQ15" s="178"/>
      <c r="ZR15" s="88">
        <f>SUM(ZQ148:ZQ167)*ZP11</f>
        <v>0</v>
      </c>
      <c r="ZS15" s="89">
        <f ca="1">IFERROR(SUMIF(ZP49:ZR68,"одноосібно",ZR49:ZR68)/COUNTIF(ZP49:ZP68,"одноосібно"),0)+IFERROR(SUMIF(ZP70:ZR89,"одноосібно",ZR70:ZR89)/COUNTIF(ZP70:ZP89,"одноосібно"),0)+IFERROR(SUMIF(ZP91:ZR110,"одноосібно",ZR91:ZR110)/COUNTIF(ZP91:ZP110,"одноосібно"),0)+IFERROR(SUMIF(ZP112:ZR121,"одноосібно",ZR112:ZR121)/COUNTIF(ZP112:ZP121,"одноосібно"),0)+IFERROR(SUMIF(ZP123:ZR132,"одноосібно",ZR123:ZR132)/COUNTIF(ZP123:ZP132,"одноосібно"),0)+IFERROR(SUMIF(ZP134:ZR143,"одноосібно",ZR134:ZR143)/COUNTIF(ZP134:ZP143,"одноосібно"),0)</f>
        <v>0</v>
      </c>
      <c r="ZT15" s="91" t="s">
        <v>40</v>
      </c>
      <c r="ZV15" s="203"/>
      <c r="ZW15" s="177" t="s">
        <v>121</v>
      </c>
      <c r="ZX15" s="178"/>
      <c r="ZY15" s="178"/>
      <c r="ZZ15" s="88">
        <f>SUM(ZY148:ZY167)*ZX11</f>
        <v>0</v>
      </c>
      <c r="AAA15" s="89">
        <f ca="1">IFERROR(SUMIF(ZX49:ZZ68,"одноосібно",ZZ49:ZZ68)/COUNTIF(ZX49:ZX68,"одноосібно"),0)+IFERROR(SUMIF(ZX70:ZZ89,"одноосібно",ZZ70:ZZ89)/COUNTIF(ZX70:ZX89,"одноосібно"),0)+IFERROR(SUMIF(ZX91:ZZ110,"одноосібно",ZZ91:ZZ110)/COUNTIF(ZX91:ZX110,"одноосібно"),0)+IFERROR(SUMIF(ZX112:ZZ121,"одноосібно",ZZ112:ZZ121)/COUNTIF(ZX112:ZX121,"одноосібно"),0)+IFERROR(SUMIF(ZX123:ZZ132,"одноосібно",ZZ123:ZZ132)/COUNTIF(ZX123:ZX132,"одноосібно"),0)+IFERROR(SUMIF(ZX134:ZZ143,"одноосібно",ZZ134:ZZ143)/COUNTIF(ZX134:ZX143,"одноосібно"),0)</f>
        <v>0</v>
      </c>
      <c r="AAB15" s="91" t="s">
        <v>40</v>
      </c>
      <c r="AAD15" s="203"/>
      <c r="AAE15" s="177" t="s">
        <v>121</v>
      </c>
      <c r="AAF15" s="178"/>
      <c r="AAG15" s="178"/>
      <c r="AAH15" s="88">
        <f>SUM(AAG148:AAG167)*AAF11</f>
        <v>0</v>
      </c>
      <c r="AAI15" s="89">
        <f ca="1">IFERROR(SUMIF(AAF49:AAH68,"одноосібно",AAH49:AAH68)/COUNTIF(AAF49:AAF68,"одноосібно"),0)+IFERROR(SUMIF(AAF70:AAH89,"одноосібно",AAH70:AAH89)/COUNTIF(AAF70:AAF89,"одноосібно"),0)+IFERROR(SUMIF(AAF91:AAH110,"одноосібно",AAH91:AAH110)/COUNTIF(AAF91:AAF110,"одноосібно"),0)+IFERROR(SUMIF(AAF112:AAH121,"одноосібно",AAH112:AAH121)/COUNTIF(AAF112:AAF121,"одноосібно"),0)+IFERROR(SUMIF(AAF123:AAH132,"одноосібно",AAH123:AAH132)/COUNTIF(AAF123:AAF132,"одноосібно"),0)+IFERROR(SUMIF(AAF134:AAH143,"одноосібно",AAH134:AAH143)/COUNTIF(AAF134:AAF143,"одноосібно"),0)</f>
        <v>0</v>
      </c>
      <c r="AAJ15" s="91" t="s">
        <v>40</v>
      </c>
      <c r="AAL15" s="203"/>
      <c r="AAM15" s="177" t="s">
        <v>121</v>
      </c>
      <c r="AAN15" s="178"/>
      <c r="AAO15" s="178"/>
      <c r="AAP15" s="88">
        <f>SUM(AAO148:AAO167)*AAN11</f>
        <v>0</v>
      </c>
      <c r="AAQ15" s="89">
        <f ca="1">IFERROR(SUMIF(AAN49:AAP68,"одноосібно",AAP49:AAP68)/COUNTIF(AAN49:AAN68,"одноосібно"),0)+IFERROR(SUMIF(AAN70:AAP89,"одноосібно",AAP70:AAP89)/COUNTIF(AAN70:AAN89,"одноосібно"),0)+IFERROR(SUMIF(AAN91:AAP110,"одноосібно",AAP91:AAP110)/COUNTIF(AAN91:AAN110,"одноосібно"),0)+IFERROR(SUMIF(AAN112:AAP121,"одноосібно",AAP112:AAP121)/COUNTIF(AAN112:AAN121,"одноосібно"),0)+IFERROR(SUMIF(AAN123:AAP132,"одноосібно",AAP123:AAP132)/COUNTIF(AAN123:AAN132,"одноосібно"),0)+IFERROR(SUMIF(AAN134:AAP143,"одноосібно",AAP134:AAP143)/COUNTIF(AAN134:AAN143,"одноосібно"),0)</f>
        <v>0</v>
      </c>
      <c r="AAR15" s="91" t="s">
        <v>40</v>
      </c>
      <c r="AAT15" s="203"/>
      <c r="AAU15" s="177" t="s">
        <v>121</v>
      </c>
      <c r="AAV15" s="178"/>
      <c r="AAW15" s="178"/>
      <c r="AAX15" s="88">
        <f>SUM(AAW148:AAW167)*AAV11</f>
        <v>0</v>
      </c>
      <c r="AAY15" s="89">
        <f ca="1">IFERROR(SUMIF(AAV49:AAX68,"одноосібно",AAX49:AAX68)/COUNTIF(AAV49:AAV68,"одноосібно"),0)+IFERROR(SUMIF(AAV70:AAX89,"одноосібно",AAX70:AAX89)/COUNTIF(AAV70:AAV89,"одноосібно"),0)+IFERROR(SUMIF(AAV91:AAX110,"одноосібно",AAX91:AAX110)/COUNTIF(AAV91:AAV110,"одноосібно"),0)+IFERROR(SUMIF(AAV112:AAX121,"одноосібно",AAX112:AAX121)/COUNTIF(AAV112:AAV121,"одноосібно"),0)+IFERROR(SUMIF(AAV123:AAX132,"одноосібно",AAX123:AAX132)/COUNTIF(AAV123:AAV132,"одноосібно"),0)+IFERROR(SUMIF(AAV134:AAX143,"одноосібно",AAX134:AAX143)/COUNTIF(AAV134:AAV143,"одноосібно"),0)</f>
        <v>0</v>
      </c>
      <c r="AAZ15" s="91" t="s">
        <v>40</v>
      </c>
      <c r="ABB15" s="203"/>
      <c r="ABC15" s="177" t="s">
        <v>121</v>
      </c>
      <c r="ABD15" s="178"/>
      <c r="ABE15" s="178"/>
      <c r="ABF15" s="88">
        <f>SUM(ABE148:ABE167)*ABD11</f>
        <v>0</v>
      </c>
      <c r="ABG15" s="89">
        <f ca="1">IFERROR(SUMIF(ABD49:ABF68,"одноосібно",ABF49:ABF68)/COUNTIF(ABD49:ABD68,"одноосібно"),0)+IFERROR(SUMIF(ABD70:ABF89,"одноосібно",ABF70:ABF89)/COUNTIF(ABD70:ABD89,"одноосібно"),0)+IFERROR(SUMIF(ABD91:ABF110,"одноосібно",ABF91:ABF110)/COUNTIF(ABD91:ABD110,"одноосібно"),0)+IFERROR(SUMIF(ABD112:ABF121,"одноосібно",ABF112:ABF121)/COUNTIF(ABD112:ABD121,"одноосібно"),0)+IFERROR(SUMIF(ABD123:ABF132,"одноосібно",ABF123:ABF132)/COUNTIF(ABD123:ABD132,"одноосібно"),0)+IFERROR(SUMIF(ABD134:ABF143,"одноосібно",ABF134:ABF143)/COUNTIF(ABD134:ABD143,"одноосібно"),0)</f>
        <v>0</v>
      </c>
      <c r="ABH15" s="91" t="s">
        <v>40</v>
      </c>
      <c r="ABJ15" s="203"/>
      <c r="ABK15" s="177" t="s">
        <v>121</v>
      </c>
      <c r="ABL15" s="178"/>
      <c r="ABM15" s="178"/>
      <c r="ABN15" s="88">
        <f>SUM(ABM148:ABM167)*ABL11</f>
        <v>0</v>
      </c>
      <c r="ABO15" s="89">
        <f ca="1">IFERROR(SUMIF(ABL49:ABN68,"одноосібно",ABN49:ABN68)/COUNTIF(ABL49:ABL68,"одноосібно"),0)+IFERROR(SUMIF(ABL70:ABN89,"одноосібно",ABN70:ABN89)/COUNTIF(ABL70:ABL89,"одноосібно"),0)+IFERROR(SUMIF(ABL91:ABN110,"одноосібно",ABN91:ABN110)/COUNTIF(ABL91:ABL110,"одноосібно"),0)+IFERROR(SUMIF(ABL112:ABN121,"одноосібно",ABN112:ABN121)/COUNTIF(ABL112:ABL121,"одноосібно"),0)+IFERROR(SUMIF(ABL123:ABN132,"одноосібно",ABN123:ABN132)/COUNTIF(ABL123:ABL132,"одноосібно"),0)+IFERROR(SUMIF(ABL134:ABN143,"одноосібно",ABN134:ABN143)/COUNTIF(ABL134:ABL143,"одноосібно"),0)</f>
        <v>0</v>
      </c>
      <c r="ABP15" s="91" t="s">
        <v>40</v>
      </c>
      <c r="ABR15" s="203"/>
      <c r="ABS15" s="177" t="s">
        <v>121</v>
      </c>
      <c r="ABT15" s="178"/>
      <c r="ABU15" s="178"/>
      <c r="ABV15" s="88">
        <f>SUM(ABU148:ABU167)*ABT11</f>
        <v>0</v>
      </c>
      <c r="ABW15" s="89">
        <f ca="1">IFERROR(SUMIF(ABT49:ABV68,"одноосібно",ABV49:ABV68)/COUNTIF(ABT49:ABT68,"одноосібно"),0)+IFERROR(SUMIF(ABT70:ABV89,"одноосібно",ABV70:ABV89)/COUNTIF(ABT70:ABT89,"одноосібно"),0)+IFERROR(SUMIF(ABT91:ABV110,"одноосібно",ABV91:ABV110)/COUNTIF(ABT91:ABT110,"одноосібно"),0)+IFERROR(SUMIF(ABT112:ABV121,"одноосібно",ABV112:ABV121)/COUNTIF(ABT112:ABT121,"одноосібно"),0)+IFERROR(SUMIF(ABT123:ABV132,"одноосібно",ABV123:ABV132)/COUNTIF(ABT123:ABT132,"одноосібно"),0)+IFERROR(SUMIF(ABT134:ABV143,"одноосібно",ABV134:ABV143)/COUNTIF(ABT134:ABT143,"одноосібно"),0)</f>
        <v>0</v>
      </c>
      <c r="ABX15" s="91" t="s">
        <v>40</v>
      </c>
      <c r="ABZ15" s="203"/>
      <c r="ACA15" s="177" t="s">
        <v>121</v>
      </c>
      <c r="ACB15" s="178"/>
      <c r="ACC15" s="178"/>
      <c r="ACD15" s="88">
        <f>SUM(ACC148:ACC167)*ACB11</f>
        <v>0</v>
      </c>
      <c r="ACE15" s="89">
        <f ca="1">IFERROR(SUMIF(ACB49:ACD68,"одноосібно",ACD49:ACD68)/COUNTIF(ACB49:ACB68,"одноосібно"),0)+IFERROR(SUMIF(ACB70:ACD89,"одноосібно",ACD70:ACD89)/COUNTIF(ACB70:ACB89,"одноосібно"),0)+IFERROR(SUMIF(ACB91:ACD110,"одноосібно",ACD91:ACD110)/COUNTIF(ACB91:ACB110,"одноосібно"),0)+IFERROR(SUMIF(ACB112:ACD121,"одноосібно",ACD112:ACD121)/COUNTIF(ACB112:ACB121,"одноосібно"),0)+IFERROR(SUMIF(ACB123:ACD132,"одноосібно",ACD123:ACD132)/COUNTIF(ACB123:ACB132,"одноосібно"),0)+IFERROR(SUMIF(ACB134:ACD143,"одноосібно",ACD134:ACD143)/COUNTIF(ACB134:ACB143,"одноосібно"),0)</f>
        <v>0</v>
      </c>
      <c r="ACF15" s="91" t="s">
        <v>40</v>
      </c>
      <c r="ACH15" s="203"/>
      <c r="ACI15" s="177" t="s">
        <v>121</v>
      </c>
      <c r="ACJ15" s="178"/>
      <c r="ACK15" s="178"/>
      <c r="ACL15" s="88">
        <f>SUM(ACK148:ACK167)*ACJ11</f>
        <v>0</v>
      </c>
      <c r="ACM15" s="89">
        <f ca="1">IFERROR(SUMIF(ACJ49:ACL68,"одноосібно",ACL49:ACL68)/COUNTIF(ACJ49:ACJ68,"одноосібно"),0)+IFERROR(SUMIF(ACJ70:ACL89,"одноосібно",ACL70:ACL89)/COUNTIF(ACJ70:ACJ89,"одноосібно"),0)+IFERROR(SUMIF(ACJ91:ACL110,"одноосібно",ACL91:ACL110)/COUNTIF(ACJ91:ACJ110,"одноосібно"),0)+IFERROR(SUMIF(ACJ112:ACL121,"одноосібно",ACL112:ACL121)/COUNTIF(ACJ112:ACJ121,"одноосібно"),0)+IFERROR(SUMIF(ACJ123:ACL132,"одноосібно",ACL123:ACL132)/COUNTIF(ACJ123:ACJ132,"одноосібно"),0)+IFERROR(SUMIF(ACJ134:ACL143,"одноосібно",ACL134:ACL143)/COUNTIF(ACJ134:ACJ143,"одноосібно"),0)</f>
        <v>0</v>
      </c>
      <c r="ACN15" s="91" t="s">
        <v>40</v>
      </c>
      <c r="ACP15" s="203"/>
      <c r="ACQ15" s="177" t="s">
        <v>121</v>
      </c>
      <c r="ACR15" s="178"/>
      <c r="ACS15" s="178"/>
      <c r="ACT15" s="88">
        <f>SUM(ACS148:ACS167)*ACR11</f>
        <v>0</v>
      </c>
      <c r="ACU15" s="89">
        <f ca="1">IFERROR(SUMIF(ACR49:ACT68,"одноосібно",ACT49:ACT68)/COUNTIF(ACR49:ACR68,"одноосібно"),0)+IFERROR(SUMIF(ACR70:ACT89,"одноосібно",ACT70:ACT89)/COUNTIF(ACR70:ACR89,"одноосібно"),0)+IFERROR(SUMIF(ACR91:ACT110,"одноосібно",ACT91:ACT110)/COUNTIF(ACR91:ACR110,"одноосібно"),0)+IFERROR(SUMIF(ACR112:ACT121,"одноосібно",ACT112:ACT121)/COUNTIF(ACR112:ACR121,"одноосібно"),0)+IFERROR(SUMIF(ACR123:ACT132,"одноосібно",ACT123:ACT132)/COUNTIF(ACR123:ACR132,"одноосібно"),0)+IFERROR(SUMIF(ACR134:ACT143,"одноосібно",ACT134:ACT143)/COUNTIF(ACR134:ACR143,"одноосібно"),0)</f>
        <v>0</v>
      </c>
      <c r="ACV15" s="91" t="s">
        <v>40</v>
      </c>
      <c r="ACX15" s="203"/>
      <c r="ACY15" s="177" t="s">
        <v>121</v>
      </c>
      <c r="ACZ15" s="178"/>
      <c r="ADA15" s="178"/>
      <c r="ADB15" s="88">
        <f>SUM(ADA148:ADA167)*ACZ11</f>
        <v>0</v>
      </c>
      <c r="ADC15" s="89">
        <f ca="1">IFERROR(SUMIF(ACZ49:ADB68,"одноосібно",ADB49:ADB68)/COUNTIF(ACZ49:ACZ68,"одноосібно"),0)+IFERROR(SUMIF(ACZ70:ADB89,"одноосібно",ADB70:ADB89)/COUNTIF(ACZ70:ACZ89,"одноосібно"),0)+IFERROR(SUMIF(ACZ91:ADB110,"одноосібно",ADB91:ADB110)/COUNTIF(ACZ91:ACZ110,"одноосібно"),0)+IFERROR(SUMIF(ACZ112:ADB121,"одноосібно",ADB112:ADB121)/COUNTIF(ACZ112:ACZ121,"одноосібно"),0)+IFERROR(SUMIF(ACZ123:ADB132,"одноосібно",ADB123:ADB132)/COUNTIF(ACZ123:ACZ132,"одноосібно"),0)+IFERROR(SUMIF(ACZ134:ADB143,"одноосібно",ADB134:ADB143)/COUNTIF(ACZ134:ACZ143,"одноосібно"),0)</f>
        <v>0</v>
      </c>
      <c r="ADD15" s="91" t="s">
        <v>40</v>
      </c>
      <c r="ADF15" s="203"/>
      <c r="ADG15" s="177" t="s">
        <v>121</v>
      </c>
      <c r="ADH15" s="178"/>
      <c r="ADI15" s="178"/>
      <c r="ADJ15" s="88">
        <f>SUM(ADI148:ADI167)*ADH11</f>
        <v>0</v>
      </c>
      <c r="ADK15" s="89">
        <f ca="1">IFERROR(SUMIF(ADH49:ADJ68,"одноосібно",ADJ49:ADJ68)/COUNTIF(ADH49:ADH68,"одноосібно"),0)+IFERROR(SUMIF(ADH70:ADJ89,"одноосібно",ADJ70:ADJ89)/COUNTIF(ADH70:ADH89,"одноосібно"),0)+IFERROR(SUMIF(ADH91:ADJ110,"одноосібно",ADJ91:ADJ110)/COUNTIF(ADH91:ADH110,"одноосібно"),0)+IFERROR(SUMIF(ADH112:ADJ121,"одноосібно",ADJ112:ADJ121)/COUNTIF(ADH112:ADH121,"одноосібно"),0)+IFERROR(SUMIF(ADH123:ADJ132,"одноосібно",ADJ123:ADJ132)/COUNTIF(ADH123:ADH132,"одноосібно"),0)+IFERROR(SUMIF(ADH134:ADJ143,"одноосібно",ADJ134:ADJ143)/COUNTIF(ADH134:ADH143,"одноосібно"),0)</f>
        <v>0</v>
      </c>
      <c r="ADL15" s="91" t="s">
        <v>40</v>
      </c>
      <c r="ADN15" s="203"/>
      <c r="ADO15" s="177" t="s">
        <v>121</v>
      </c>
      <c r="ADP15" s="178"/>
      <c r="ADQ15" s="178"/>
      <c r="ADR15" s="88">
        <f>SUM(ADQ148:ADQ167)*ADP11</f>
        <v>0</v>
      </c>
      <c r="ADS15" s="89">
        <f ca="1">IFERROR(SUMIF(ADP49:ADR68,"одноосібно",ADR49:ADR68)/COUNTIF(ADP49:ADP68,"одноосібно"),0)+IFERROR(SUMIF(ADP70:ADR89,"одноосібно",ADR70:ADR89)/COUNTIF(ADP70:ADP89,"одноосібно"),0)+IFERROR(SUMIF(ADP91:ADR110,"одноосібно",ADR91:ADR110)/COUNTIF(ADP91:ADP110,"одноосібно"),0)+IFERROR(SUMIF(ADP112:ADR121,"одноосібно",ADR112:ADR121)/COUNTIF(ADP112:ADP121,"одноосібно"),0)+IFERROR(SUMIF(ADP123:ADR132,"одноосібно",ADR123:ADR132)/COUNTIF(ADP123:ADP132,"одноосібно"),0)+IFERROR(SUMIF(ADP134:ADR143,"одноосібно",ADR134:ADR143)/COUNTIF(ADP134:ADP143,"одноосібно"),0)</f>
        <v>0</v>
      </c>
      <c r="ADT15" s="91" t="s">
        <v>40</v>
      </c>
    </row>
    <row r="16" spans="2:800" ht="28.5" customHeight="1" outlineLevel="1" x14ac:dyDescent="0.25">
      <c r="B16" s="203"/>
      <c r="C16" s="177" t="s">
        <v>152</v>
      </c>
      <c r="D16" s="178"/>
      <c r="E16" s="178"/>
      <c r="F16" s="88">
        <f>SUM(E172:E191)*D11</f>
        <v>0</v>
      </c>
      <c r="G16" s="92">
        <f ca="1">SUMIF(D49:F68,"група №1",F49:F68)+SUMIF(D70:F89,"група №1",F70:F89)+SUMIF(D91:F110,"група №1",F91:F110)+SUMIF(D112:F121,"група №1",F112:F121)+SUMIF(D123:F132,"група №1",F123:F132)+SUMIF(D134:F143,"група №1",F134:F143)</f>
        <v>0</v>
      </c>
      <c r="H16" s="91" t="s">
        <v>41</v>
      </c>
      <c r="J16" s="203"/>
      <c r="K16" s="177" t="s">
        <v>152</v>
      </c>
      <c r="L16" s="178"/>
      <c r="M16" s="178"/>
      <c r="N16" s="88">
        <f>SUM(M172:M191)*L11</f>
        <v>0</v>
      </c>
      <c r="O16" s="92">
        <f ca="1">SUMIF(L49:N68,"група №1",N49:N68)+SUMIF(L70:N89,"група №1",N70:N89)+SUMIF(L91:N110,"група №1",N91:N110)+SUMIF(L112:N121,"група №1",N112:N121)+SUMIF(L123:N132,"група №1",N123:N132)+SUMIF(L134:N143,"група №1",N134:N143)</f>
        <v>0</v>
      </c>
      <c r="P16" s="91" t="s">
        <v>41</v>
      </c>
      <c r="R16" s="203"/>
      <c r="S16" s="177" t="s">
        <v>152</v>
      </c>
      <c r="T16" s="178"/>
      <c r="U16" s="178"/>
      <c r="V16" s="88">
        <f>SUM(U172:U191)*T11</f>
        <v>0</v>
      </c>
      <c r="W16" s="92">
        <f ca="1">SUMIF(T49:V68,"група №1",V49:V68)+SUMIF(T70:V89,"група №1",V70:V89)+SUMIF(T91:V110,"група №1",V91:V110)+SUMIF(T112:V121,"група №1",V112:V121)+SUMIF(T123:V132,"група №1",V123:V132)+SUMIF(T134:V143,"група №1",V134:V143)</f>
        <v>0</v>
      </c>
      <c r="X16" s="91" t="s">
        <v>41</v>
      </c>
      <c r="Z16" s="203"/>
      <c r="AA16" s="177" t="s">
        <v>152</v>
      </c>
      <c r="AB16" s="178"/>
      <c r="AC16" s="178"/>
      <c r="AD16" s="88">
        <f>SUM(AC172:AC191)*AB11</f>
        <v>0</v>
      </c>
      <c r="AE16" s="92">
        <f ca="1">SUMIF(AB49:AD68,"група №1",AD49:AD68)+SUMIF(AB70:AD89,"група №1",AD70:AD89)+SUMIF(AB91:AD110,"група №1",AD91:AD110)+SUMIF(AB112:AD121,"група №1",AD112:AD121)+SUMIF(AB123:AD132,"група №1",AD123:AD132)+SUMIF(AB134:AD143,"група №1",AD134:AD143)</f>
        <v>0</v>
      </c>
      <c r="AF16" s="91" t="s">
        <v>41</v>
      </c>
      <c r="AH16" s="203"/>
      <c r="AI16" s="177" t="s">
        <v>152</v>
      </c>
      <c r="AJ16" s="178"/>
      <c r="AK16" s="178"/>
      <c r="AL16" s="88">
        <f>SUM(AK172:AK191)*AJ11</f>
        <v>0</v>
      </c>
      <c r="AM16" s="92">
        <f ca="1">SUMIF(AJ49:AL68,"група №1",AL49:AL68)+SUMIF(AJ70:AL89,"група №1",AL70:AL89)+SUMIF(AJ91:AL110,"група №1",AL91:AL110)+SUMIF(AJ112:AL121,"група №1",AL112:AL121)+SUMIF(AJ123:AL132,"група №1",AL123:AL132)+SUMIF(AJ134:AL143,"група №1",AL134:AL143)</f>
        <v>0</v>
      </c>
      <c r="AN16" s="91" t="s">
        <v>41</v>
      </c>
      <c r="AP16" s="203"/>
      <c r="AQ16" s="177" t="s">
        <v>152</v>
      </c>
      <c r="AR16" s="178"/>
      <c r="AS16" s="178"/>
      <c r="AT16" s="88">
        <f>SUM(AS172:AS191)*AR11</f>
        <v>0</v>
      </c>
      <c r="AU16" s="92">
        <f ca="1">SUMIF(AR49:AT68,"група №1",AT49:AT68)+SUMIF(AR70:AT89,"група №1",AT70:AT89)+SUMIF(AR91:AT110,"група №1",AT91:AT110)+SUMIF(AR112:AT121,"група №1",AT112:AT121)+SUMIF(AR123:AT132,"група №1",AT123:AT132)+SUMIF(AR134:AT143,"група №1",AT134:AT143)</f>
        <v>0</v>
      </c>
      <c r="AV16" s="91" t="s">
        <v>41</v>
      </c>
      <c r="AX16" s="203"/>
      <c r="AY16" s="177" t="s">
        <v>152</v>
      </c>
      <c r="AZ16" s="178"/>
      <c r="BA16" s="178"/>
      <c r="BB16" s="88">
        <f>SUM(BA172:BA191)*AZ11</f>
        <v>0</v>
      </c>
      <c r="BC16" s="92">
        <f ca="1">SUMIF(AZ49:BB68,"група №1",BB49:BB68)+SUMIF(AZ70:BB89,"група №1",BB70:BB89)+SUMIF(AZ91:BB110,"група №1",BB91:BB110)+SUMIF(AZ112:BB121,"група №1",BB112:BB121)+SUMIF(AZ123:BB132,"група №1",BB123:BB132)+SUMIF(AZ134:BB143,"група №1",BB134:BB143)</f>
        <v>0</v>
      </c>
      <c r="BD16" s="91" t="s">
        <v>41</v>
      </c>
      <c r="BF16" s="203"/>
      <c r="BG16" s="177" t="s">
        <v>152</v>
      </c>
      <c r="BH16" s="178"/>
      <c r="BI16" s="178"/>
      <c r="BJ16" s="88">
        <f>SUM(BI172:BI191)*BH11</f>
        <v>0</v>
      </c>
      <c r="BK16" s="92">
        <f ca="1">SUMIF(BH49:BJ68,"група №1",BJ49:BJ68)+SUMIF(BH70:BJ89,"група №1",BJ70:BJ89)+SUMIF(BH91:BJ110,"група №1",BJ91:BJ110)+SUMIF(BH112:BJ121,"група №1",BJ112:BJ121)+SUMIF(BH123:BJ132,"група №1",BJ123:BJ132)+SUMIF(BH134:BJ143,"група №1",BJ134:BJ143)</f>
        <v>0</v>
      </c>
      <c r="BL16" s="91" t="s">
        <v>41</v>
      </c>
      <c r="BN16" s="203"/>
      <c r="BO16" s="177" t="s">
        <v>152</v>
      </c>
      <c r="BP16" s="178"/>
      <c r="BQ16" s="178"/>
      <c r="BR16" s="88">
        <f>SUM(BQ172:BQ191)*BP11</f>
        <v>0</v>
      </c>
      <c r="BS16" s="92">
        <f ca="1">SUMIF(BP49:BR68,"група №1",BR49:BR68)+SUMIF(BP70:BR89,"група №1",BR70:BR89)+SUMIF(BP91:BR110,"група №1",BR91:BR110)+SUMIF(BP112:BR121,"група №1",BR112:BR121)+SUMIF(BP123:BR132,"група №1",BR123:BR132)+SUMIF(BP134:BR143,"група №1",BR134:BR143)</f>
        <v>0</v>
      </c>
      <c r="BT16" s="91" t="s">
        <v>41</v>
      </c>
      <c r="BV16" s="203"/>
      <c r="BW16" s="177" t="s">
        <v>152</v>
      </c>
      <c r="BX16" s="178"/>
      <c r="BY16" s="178"/>
      <c r="BZ16" s="88">
        <f>SUM(BY172:BY191)*BX11</f>
        <v>0</v>
      </c>
      <c r="CA16" s="92">
        <f ca="1">SUMIF(BX49:BZ68,"група №1",BZ49:BZ68)+SUMIF(BX70:BZ89,"група №1",BZ70:BZ89)+SUMIF(BX91:BZ110,"група №1",BZ91:BZ110)+SUMIF(BX112:BZ121,"група №1",BZ112:BZ121)+SUMIF(BX123:BZ132,"група №1",BZ123:BZ132)+SUMIF(BX134:BZ143,"група №1",BZ134:BZ143)</f>
        <v>0</v>
      </c>
      <c r="CB16" s="91" t="s">
        <v>41</v>
      </c>
      <c r="CD16" s="203"/>
      <c r="CE16" s="177" t="s">
        <v>152</v>
      </c>
      <c r="CF16" s="178"/>
      <c r="CG16" s="178"/>
      <c r="CH16" s="88">
        <f>SUM(CG172:CG191)*CF11</f>
        <v>0</v>
      </c>
      <c r="CI16" s="92">
        <f ca="1">SUMIF(CF49:CH68,"група №1",CH49:CH68)+SUMIF(CF70:CH89,"група №1",CH70:CH89)+SUMIF(CF91:CH110,"група №1",CH91:CH110)+SUMIF(CF112:CH121,"група №1",CH112:CH121)+SUMIF(CF123:CH132,"група №1",CH123:CH132)+SUMIF(CF134:CH143,"група №1",CH134:CH143)</f>
        <v>0</v>
      </c>
      <c r="CJ16" s="91" t="s">
        <v>41</v>
      </c>
      <c r="CL16" s="203"/>
      <c r="CM16" s="177" t="s">
        <v>152</v>
      </c>
      <c r="CN16" s="178"/>
      <c r="CO16" s="178"/>
      <c r="CP16" s="88">
        <f>SUM(CO172:CO191)*CN11</f>
        <v>0</v>
      </c>
      <c r="CQ16" s="92">
        <f ca="1">SUMIF(CN49:CP68,"група №1",CP49:CP68)+SUMIF(CN70:CP89,"група №1",CP70:CP89)+SUMIF(CN91:CP110,"група №1",CP91:CP110)+SUMIF(CN112:CP121,"група №1",CP112:CP121)+SUMIF(CN123:CP132,"група №1",CP123:CP132)+SUMIF(CN134:CP143,"група №1",CP134:CP143)</f>
        <v>0</v>
      </c>
      <c r="CR16" s="91" t="s">
        <v>41</v>
      </c>
      <c r="CT16" s="203"/>
      <c r="CU16" s="177" t="s">
        <v>152</v>
      </c>
      <c r="CV16" s="178"/>
      <c r="CW16" s="178"/>
      <c r="CX16" s="88">
        <f>SUM(CW172:CW191)*CV11</f>
        <v>0</v>
      </c>
      <c r="CY16" s="92">
        <f ca="1">SUMIF(CV49:CX68,"група №1",CX49:CX68)+SUMIF(CV70:CX89,"група №1",CX70:CX89)+SUMIF(CV91:CX110,"група №1",CX91:CX110)+SUMIF(CV112:CX121,"група №1",CX112:CX121)+SUMIF(CV123:CX132,"група №1",CX123:CX132)+SUMIF(CV134:CX143,"група №1",CX134:CX143)</f>
        <v>0</v>
      </c>
      <c r="CZ16" s="91" t="s">
        <v>41</v>
      </c>
      <c r="DB16" s="203"/>
      <c r="DC16" s="177" t="s">
        <v>152</v>
      </c>
      <c r="DD16" s="178"/>
      <c r="DE16" s="178"/>
      <c r="DF16" s="88">
        <f>SUM(DE172:DE191)*DD11</f>
        <v>0</v>
      </c>
      <c r="DG16" s="92">
        <f ca="1">SUMIF(DD49:DF68,"група №1",DF49:DF68)+SUMIF(DD70:DF89,"група №1",DF70:DF89)+SUMIF(DD91:DF110,"група №1",DF91:DF110)+SUMIF(DD112:DF121,"група №1",DF112:DF121)+SUMIF(DD123:DF132,"група №1",DF123:DF132)+SUMIF(DD134:DF143,"група №1",DF134:DF143)</f>
        <v>0</v>
      </c>
      <c r="DH16" s="91" t="s">
        <v>41</v>
      </c>
      <c r="DJ16" s="203"/>
      <c r="DK16" s="177" t="s">
        <v>152</v>
      </c>
      <c r="DL16" s="178"/>
      <c r="DM16" s="178"/>
      <c r="DN16" s="88">
        <f>SUM(DM172:DM191)*DL11</f>
        <v>0</v>
      </c>
      <c r="DO16" s="92">
        <f ca="1">SUMIF(DL49:DN68,"група №1",DN49:DN68)+SUMIF(DL70:DN89,"група №1",DN70:DN89)+SUMIF(DL91:DN110,"група №1",DN91:DN110)+SUMIF(DL112:DN121,"група №1",DN112:DN121)+SUMIF(DL123:DN132,"група №1",DN123:DN132)+SUMIF(DL134:DN143,"група №1",DN134:DN143)</f>
        <v>0</v>
      </c>
      <c r="DP16" s="91" t="s">
        <v>41</v>
      </c>
      <c r="DR16" s="203"/>
      <c r="DS16" s="177" t="s">
        <v>152</v>
      </c>
      <c r="DT16" s="178"/>
      <c r="DU16" s="178"/>
      <c r="DV16" s="88">
        <f>SUM(DU172:DU191)*DT11</f>
        <v>0</v>
      </c>
      <c r="DW16" s="92">
        <f ca="1">SUMIF(DT49:DV68,"група №1",DV49:DV68)+SUMIF(DT70:DV89,"група №1",DV70:DV89)+SUMIF(DT91:DV110,"група №1",DV91:DV110)+SUMIF(DT112:DV121,"група №1",DV112:DV121)+SUMIF(DT123:DV132,"група №1",DV123:DV132)+SUMIF(DT134:DV143,"група №1",DV134:DV143)</f>
        <v>0</v>
      </c>
      <c r="DX16" s="91" t="s">
        <v>41</v>
      </c>
      <c r="DZ16" s="203"/>
      <c r="EA16" s="177" t="s">
        <v>152</v>
      </c>
      <c r="EB16" s="178"/>
      <c r="EC16" s="178"/>
      <c r="ED16" s="88">
        <f>SUM(EC172:EC191)*EB11</f>
        <v>0</v>
      </c>
      <c r="EE16" s="92">
        <f ca="1">SUMIF(EB49:ED68,"група №1",ED49:ED68)+SUMIF(EB70:ED89,"група №1",ED70:ED89)+SUMIF(EB91:ED110,"група №1",ED91:ED110)+SUMIF(EB112:ED121,"група №1",ED112:ED121)+SUMIF(EB123:ED132,"група №1",ED123:ED132)+SUMIF(EB134:ED143,"група №1",ED134:ED143)</f>
        <v>0</v>
      </c>
      <c r="EF16" s="91" t="s">
        <v>41</v>
      </c>
      <c r="EH16" s="203"/>
      <c r="EI16" s="177" t="s">
        <v>152</v>
      </c>
      <c r="EJ16" s="178"/>
      <c r="EK16" s="178"/>
      <c r="EL16" s="88">
        <f>SUM(EK172:EK191)*EJ11</f>
        <v>0</v>
      </c>
      <c r="EM16" s="92">
        <f ca="1">SUMIF(EJ49:EL68,"група №1",EL49:EL68)+SUMIF(EJ70:EL89,"група №1",EL70:EL89)+SUMIF(EJ91:EL110,"група №1",EL91:EL110)+SUMIF(EJ112:EL121,"група №1",EL112:EL121)+SUMIF(EJ123:EL132,"група №1",EL123:EL132)+SUMIF(EJ134:EL143,"група №1",EL134:EL143)</f>
        <v>0</v>
      </c>
      <c r="EN16" s="91" t="s">
        <v>41</v>
      </c>
      <c r="EP16" s="203"/>
      <c r="EQ16" s="177" t="s">
        <v>152</v>
      </c>
      <c r="ER16" s="178"/>
      <c r="ES16" s="178"/>
      <c r="ET16" s="88">
        <f>SUM(ES172:ES191)*ER11</f>
        <v>0</v>
      </c>
      <c r="EU16" s="92">
        <f ca="1">SUMIF(ER49:ET68,"група №1",ET49:ET68)+SUMIF(ER70:ET89,"група №1",ET70:ET89)+SUMIF(ER91:ET110,"група №1",ET91:ET110)+SUMIF(ER112:ET121,"група №1",ET112:ET121)+SUMIF(ER123:ET132,"група №1",ET123:ET132)+SUMIF(ER134:ET143,"група №1",ET134:ET143)</f>
        <v>0</v>
      </c>
      <c r="EV16" s="91" t="s">
        <v>41</v>
      </c>
      <c r="EX16" s="203"/>
      <c r="EY16" s="177" t="s">
        <v>152</v>
      </c>
      <c r="EZ16" s="178"/>
      <c r="FA16" s="178"/>
      <c r="FB16" s="88">
        <f>SUM(FA172:FA191)*EZ11</f>
        <v>0</v>
      </c>
      <c r="FC16" s="92">
        <f ca="1">SUMIF(EZ49:FB68,"група №1",FB49:FB68)+SUMIF(EZ70:FB89,"група №1",FB70:FB89)+SUMIF(EZ91:FB110,"група №1",FB91:FB110)+SUMIF(EZ112:FB121,"група №1",FB112:FB121)+SUMIF(EZ123:FB132,"група №1",FB123:FB132)+SUMIF(EZ134:FB143,"група №1",FB134:FB143)</f>
        <v>0</v>
      </c>
      <c r="FD16" s="91" t="s">
        <v>41</v>
      </c>
      <c r="FF16" s="203"/>
      <c r="FG16" s="177" t="s">
        <v>152</v>
      </c>
      <c r="FH16" s="178"/>
      <c r="FI16" s="178"/>
      <c r="FJ16" s="88">
        <f>SUM(FI172:FI191)*FH11</f>
        <v>0</v>
      </c>
      <c r="FK16" s="92">
        <f ca="1">SUMIF(FH49:FJ68,"група №1",FJ49:FJ68)+SUMIF(FH70:FJ89,"група №1",FJ70:FJ89)+SUMIF(FH91:FJ110,"група №1",FJ91:FJ110)+SUMIF(FH112:FJ121,"група №1",FJ112:FJ121)+SUMIF(FH123:FJ132,"група №1",FJ123:FJ132)+SUMIF(FH134:FJ143,"група №1",FJ134:FJ143)</f>
        <v>0</v>
      </c>
      <c r="FL16" s="91" t="s">
        <v>41</v>
      </c>
      <c r="FN16" s="203"/>
      <c r="FO16" s="177" t="s">
        <v>152</v>
      </c>
      <c r="FP16" s="178"/>
      <c r="FQ16" s="178"/>
      <c r="FR16" s="88">
        <f>SUM(FQ172:FQ191)*FP11</f>
        <v>0</v>
      </c>
      <c r="FS16" s="92">
        <f ca="1">SUMIF(FP49:FR68,"група №1",FR49:FR68)+SUMIF(FP70:FR89,"група №1",FR70:FR89)+SUMIF(FP91:FR110,"група №1",FR91:FR110)+SUMIF(FP112:FR121,"група №1",FR112:FR121)+SUMIF(FP123:FR132,"група №1",FR123:FR132)+SUMIF(FP134:FR143,"група №1",FR134:FR143)</f>
        <v>0</v>
      </c>
      <c r="FT16" s="91" t="s">
        <v>41</v>
      </c>
      <c r="FV16" s="203"/>
      <c r="FW16" s="177" t="s">
        <v>152</v>
      </c>
      <c r="FX16" s="178"/>
      <c r="FY16" s="178"/>
      <c r="FZ16" s="88">
        <f>SUM(FY172:FY191)*FX11</f>
        <v>0</v>
      </c>
      <c r="GA16" s="92">
        <f ca="1">SUMIF(FX49:FZ68,"група №1",FZ49:FZ68)+SUMIF(FX70:FZ89,"група №1",FZ70:FZ89)+SUMIF(FX91:FZ110,"група №1",FZ91:FZ110)+SUMIF(FX112:FZ121,"група №1",FZ112:FZ121)+SUMIF(FX123:FZ132,"група №1",FZ123:FZ132)+SUMIF(FX134:FZ143,"група №1",FZ134:FZ143)</f>
        <v>0</v>
      </c>
      <c r="GB16" s="91" t="s">
        <v>41</v>
      </c>
      <c r="GD16" s="203"/>
      <c r="GE16" s="177" t="s">
        <v>152</v>
      </c>
      <c r="GF16" s="178"/>
      <c r="GG16" s="178"/>
      <c r="GH16" s="88">
        <f>SUM(GG172:GG191)*GF11</f>
        <v>0</v>
      </c>
      <c r="GI16" s="92">
        <f ca="1">SUMIF(GF49:GH68,"група №1",GH49:GH68)+SUMIF(GF70:GH89,"група №1",GH70:GH89)+SUMIF(GF91:GH110,"група №1",GH91:GH110)+SUMIF(GF112:GH121,"група №1",GH112:GH121)+SUMIF(GF123:GH132,"група №1",GH123:GH132)+SUMIF(GF134:GH143,"група №1",GH134:GH143)</f>
        <v>0</v>
      </c>
      <c r="GJ16" s="91" t="s">
        <v>41</v>
      </c>
      <c r="GL16" s="203"/>
      <c r="GM16" s="177" t="s">
        <v>152</v>
      </c>
      <c r="GN16" s="178"/>
      <c r="GO16" s="178"/>
      <c r="GP16" s="88">
        <f>SUM(GO172:GO191)*GN11</f>
        <v>0</v>
      </c>
      <c r="GQ16" s="92">
        <f ca="1">SUMIF(GN49:GP68,"група №1",GP49:GP68)+SUMIF(GN70:GP89,"група №1",GP70:GP89)+SUMIF(GN91:GP110,"група №1",GP91:GP110)+SUMIF(GN112:GP121,"група №1",GP112:GP121)+SUMIF(GN123:GP132,"група №1",GP123:GP132)+SUMIF(GN134:GP143,"група №1",GP134:GP143)</f>
        <v>0</v>
      </c>
      <c r="GR16" s="91" t="s">
        <v>41</v>
      </c>
      <c r="GT16" s="203"/>
      <c r="GU16" s="177" t="s">
        <v>152</v>
      </c>
      <c r="GV16" s="178"/>
      <c r="GW16" s="178"/>
      <c r="GX16" s="88">
        <f>SUM(GW172:GW191)*GV11</f>
        <v>0</v>
      </c>
      <c r="GY16" s="92">
        <f ca="1">SUMIF(GV49:GX68,"група №1",GX49:GX68)+SUMIF(GV70:GX89,"група №1",GX70:GX89)+SUMIF(GV91:GX110,"група №1",GX91:GX110)+SUMIF(GV112:GX121,"група №1",GX112:GX121)+SUMIF(GV123:GX132,"група №1",GX123:GX132)+SUMIF(GV134:GX143,"група №1",GX134:GX143)</f>
        <v>0</v>
      </c>
      <c r="GZ16" s="91" t="s">
        <v>41</v>
      </c>
      <c r="HB16" s="203"/>
      <c r="HC16" s="177" t="s">
        <v>152</v>
      </c>
      <c r="HD16" s="178"/>
      <c r="HE16" s="178"/>
      <c r="HF16" s="88">
        <f>SUM(HE172:HE191)*HD11</f>
        <v>0</v>
      </c>
      <c r="HG16" s="92">
        <f ca="1">SUMIF(HD49:HF68,"група №1",HF49:HF68)+SUMIF(HD70:HF89,"група №1",HF70:HF89)+SUMIF(HD91:HF110,"група №1",HF91:HF110)+SUMIF(HD112:HF121,"група №1",HF112:HF121)+SUMIF(HD123:HF132,"група №1",HF123:HF132)+SUMIF(HD134:HF143,"група №1",HF134:HF143)</f>
        <v>0</v>
      </c>
      <c r="HH16" s="91" t="s">
        <v>41</v>
      </c>
      <c r="HJ16" s="203"/>
      <c r="HK16" s="177" t="s">
        <v>152</v>
      </c>
      <c r="HL16" s="178"/>
      <c r="HM16" s="178"/>
      <c r="HN16" s="88">
        <f>SUM(HM172:HM191)*HL11</f>
        <v>0</v>
      </c>
      <c r="HO16" s="92">
        <f ca="1">SUMIF(HL49:HN68,"група №1",HN49:HN68)+SUMIF(HL70:HN89,"група №1",HN70:HN89)+SUMIF(HL91:HN110,"група №1",HN91:HN110)+SUMIF(HL112:HN121,"група №1",HN112:HN121)+SUMIF(HL123:HN132,"група №1",HN123:HN132)+SUMIF(HL134:HN143,"група №1",HN134:HN143)</f>
        <v>0</v>
      </c>
      <c r="HP16" s="91" t="s">
        <v>41</v>
      </c>
      <c r="HR16" s="203"/>
      <c r="HS16" s="177" t="s">
        <v>152</v>
      </c>
      <c r="HT16" s="178"/>
      <c r="HU16" s="178"/>
      <c r="HV16" s="88">
        <f>SUM(HU172:HU191)*HT11</f>
        <v>0</v>
      </c>
      <c r="HW16" s="92">
        <f ca="1">SUMIF(HT49:HV68,"група №1",HV49:HV68)+SUMIF(HT70:HV89,"група №1",HV70:HV89)+SUMIF(HT91:HV110,"група №1",HV91:HV110)+SUMIF(HT112:HV121,"група №1",HV112:HV121)+SUMIF(HT123:HV132,"група №1",HV123:HV132)+SUMIF(HT134:HV143,"група №1",HV134:HV143)</f>
        <v>0</v>
      </c>
      <c r="HX16" s="91" t="s">
        <v>41</v>
      </c>
      <c r="HZ16" s="203"/>
      <c r="IA16" s="177" t="s">
        <v>152</v>
      </c>
      <c r="IB16" s="178"/>
      <c r="IC16" s="178"/>
      <c r="ID16" s="88">
        <f>SUM(IC172:IC191)*IB11</f>
        <v>0</v>
      </c>
      <c r="IE16" s="92">
        <f ca="1">SUMIF(IB49:ID68,"група №1",ID49:ID68)+SUMIF(IB70:ID89,"група №1",ID70:ID89)+SUMIF(IB91:ID110,"група №1",ID91:ID110)+SUMIF(IB112:ID121,"група №1",ID112:ID121)+SUMIF(IB123:ID132,"група №1",ID123:ID132)+SUMIF(IB134:ID143,"група №1",ID134:ID143)</f>
        <v>0</v>
      </c>
      <c r="IF16" s="91" t="s">
        <v>41</v>
      </c>
      <c r="IH16" s="203"/>
      <c r="II16" s="177" t="s">
        <v>152</v>
      </c>
      <c r="IJ16" s="178"/>
      <c r="IK16" s="178"/>
      <c r="IL16" s="88">
        <f>SUM(IK172:IK191)*IJ11</f>
        <v>0</v>
      </c>
      <c r="IM16" s="92">
        <f ca="1">SUMIF(IJ49:IL68,"група №1",IL49:IL68)+SUMIF(IJ70:IL89,"група №1",IL70:IL89)+SUMIF(IJ91:IL110,"група №1",IL91:IL110)+SUMIF(IJ112:IL121,"група №1",IL112:IL121)+SUMIF(IJ123:IL132,"група №1",IL123:IL132)+SUMIF(IJ134:IL143,"група №1",IL134:IL143)</f>
        <v>0</v>
      </c>
      <c r="IN16" s="91" t="s">
        <v>41</v>
      </c>
      <c r="IP16" s="203"/>
      <c r="IQ16" s="177" t="s">
        <v>152</v>
      </c>
      <c r="IR16" s="178"/>
      <c r="IS16" s="178"/>
      <c r="IT16" s="88">
        <f>SUM(IS172:IS191)*IR11</f>
        <v>0</v>
      </c>
      <c r="IU16" s="92">
        <f ca="1">SUMIF(IR49:IT68,"група №1",IT49:IT68)+SUMIF(IR70:IT89,"група №1",IT70:IT89)+SUMIF(IR91:IT110,"група №1",IT91:IT110)+SUMIF(IR112:IT121,"група №1",IT112:IT121)+SUMIF(IR123:IT132,"група №1",IT123:IT132)+SUMIF(IR134:IT143,"група №1",IT134:IT143)</f>
        <v>0</v>
      </c>
      <c r="IV16" s="91" t="s">
        <v>41</v>
      </c>
      <c r="IX16" s="203"/>
      <c r="IY16" s="177" t="s">
        <v>152</v>
      </c>
      <c r="IZ16" s="178"/>
      <c r="JA16" s="178"/>
      <c r="JB16" s="88">
        <f>SUM(JA172:JA191)*IZ11</f>
        <v>0</v>
      </c>
      <c r="JC16" s="92">
        <f ca="1">SUMIF(IZ49:JB68,"група №1",JB49:JB68)+SUMIF(IZ70:JB89,"група №1",JB70:JB89)+SUMIF(IZ91:JB110,"група №1",JB91:JB110)+SUMIF(IZ112:JB121,"група №1",JB112:JB121)+SUMIF(IZ123:JB132,"група №1",JB123:JB132)+SUMIF(IZ134:JB143,"група №1",JB134:JB143)</f>
        <v>0</v>
      </c>
      <c r="JD16" s="91" t="s">
        <v>41</v>
      </c>
      <c r="JF16" s="203"/>
      <c r="JG16" s="177" t="s">
        <v>152</v>
      </c>
      <c r="JH16" s="178"/>
      <c r="JI16" s="178"/>
      <c r="JJ16" s="88">
        <f>SUM(JI172:JI191)*JH11</f>
        <v>0</v>
      </c>
      <c r="JK16" s="92">
        <f ca="1">SUMIF(JH49:JJ68,"група №1",JJ49:JJ68)+SUMIF(JH70:JJ89,"група №1",JJ70:JJ89)+SUMIF(JH91:JJ110,"група №1",JJ91:JJ110)+SUMIF(JH112:JJ121,"група №1",JJ112:JJ121)+SUMIF(JH123:JJ132,"група №1",JJ123:JJ132)+SUMIF(JH134:JJ143,"група №1",JJ134:JJ143)</f>
        <v>0</v>
      </c>
      <c r="JL16" s="91" t="s">
        <v>41</v>
      </c>
      <c r="JN16" s="203"/>
      <c r="JO16" s="177" t="s">
        <v>152</v>
      </c>
      <c r="JP16" s="178"/>
      <c r="JQ16" s="178"/>
      <c r="JR16" s="88">
        <f>SUM(JQ172:JQ191)*JP11</f>
        <v>0</v>
      </c>
      <c r="JS16" s="92">
        <f ca="1">SUMIF(JP49:JR68,"група №1",JR49:JR68)+SUMIF(JP70:JR89,"група №1",JR70:JR89)+SUMIF(JP91:JR110,"група №1",JR91:JR110)+SUMIF(JP112:JR121,"група №1",JR112:JR121)+SUMIF(JP123:JR132,"група №1",JR123:JR132)+SUMIF(JP134:JR143,"група №1",JR134:JR143)</f>
        <v>0</v>
      </c>
      <c r="JT16" s="91" t="s">
        <v>41</v>
      </c>
      <c r="JV16" s="203"/>
      <c r="JW16" s="177" t="s">
        <v>152</v>
      </c>
      <c r="JX16" s="178"/>
      <c r="JY16" s="178"/>
      <c r="JZ16" s="88">
        <f>SUM(JY172:JY191)*JX11</f>
        <v>0</v>
      </c>
      <c r="KA16" s="92">
        <f ca="1">SUMIF(JX49:JZ68,"група №1",JZ49:JZ68)+SUMIF(JX70:JZ89,"група №1",JZ70:JZ89)+SUMIF(JX91:JZ110,"група №1",JZ91:JZ110)+SUMIF(JX112:JZ121,"група №1",JZ112:JZ121)+SUMIF(JX123:JZ132,"група №1",JZ123:JZ132)+SUMIF(JX134:JZ143,"група №1",JZ134:JZ143)</f>
        <v>0</v>
      </c>
      <c r="KB16" s="91" t="s">
        <v>41</v>
      </c>
      <c r="KD16" s="203"/>
      <c r="KE16" s="177" t="s">
        <v>152</v>
      </c>
      <c r="KF16" s="178"/>
      <c r="KG16" s="178"/>
      <c r="KH16" s="88">
        <f>SUM(KG172:KG191)*KF11</f>
        <v>0</v>
      </c>
      <c r="KI16" s="92">
        <f ca="1">SUMIF(KF49:KH68,"група №1",KH49:KH68)+SUMIF(KF70:KH89,"група №1",KH70:KH89)+SUMIF(KF91:KH110,"група №1",KH91:KH110)+SUMIF(KF112:KH121,"група №1",KH112:KH121)+SUMIF(KF123:KH132,"група №1",KH123:KH132)+SUMIF(KF134:KH143,"група №1",KH134:KH143)</f>
        <v>0</v>
      </c>
      <c r="KJ16" s="91" t="s">
        <v>41</v>
      </c>
      <c r="KL16" s="203"/>
      <c r="KM16" s="177" t="s">
        <v>152</v>
      </c>
      <c r="KN16" s="178"/>
      <c r="KO16" s="178"/>
      <c r="KP16" s="88">
        <f>SUM(KO172:KO191)*KN11</f>
        <v>0</v>
      </c>
      <c r="KQ16" s="92">
        <f ca="1">SUMIF(KN49:KP68,"група №1",KP49:KP68)+SUMIF(KN70:KP89,"група №1",KP70:KP89)+SUMIF(KN91:KP110,"група №1",KP91:KP110)+SUMIF(KN112:KP121,"група №1",KP112:KP121)+SUMIF(KN123:KP132,"група №1",KP123:KP132)+SUMIF(KN134:KP143,"група №1",KP134:KP143)</f>
        <v>0</v>
      </c>
      <c r="KR16" s="91" t="s">
        <v>41</v>
      </c>
      <c r="KT16" s="203"/>
      <c r="KU16" s="177" t="s">
        <v>152</v>
      </c>
      <c r="KV16" s="178"/>
      <c r="KW16" s="178"/>
      <c r="KX16" s="88">
        <f>SUM(KW172:KW191)*KV11</f>
        <v>0</v>
      </c>
      <c r="KY16" s="92">
        <f ca="1">SUMIF(KV49:KX68,"група №1",KX49:KX68)+SUMIF(KV70:KX89,"група №1",KX70:KX89)+SUMIF(KV91:KX110,"група №1",KX91:KX110)+SUMIF(KV112:KX121,"група №1",KX112:KX121)+SUMIF(KV123:KX132,"група №1",KX123:KX132)+SUMIF(KV134:KX143,"група №1",KX134:KX143)</f>
        <v>0</v>
      </c>
      <c r="KZ16" s="91" t="s">
        <v>41</v>
      </c>
      <c r="LB16" s="203"/>
      <c r="LC16" s="177" t="s">
        <v>152</v>
      </c>
      <c r="LD16" s="178"/>
      <c r="LE16" s="178"/>
      <c r="LF16" s="88">
        <f>SUM(LE172:LE191)*LD11</f>
        <v>0</v>
      </c>
      <c r="LG16" s="92">
        <f ca="1">SUMIF(LD49:LF68,"група №1",LF49:LF68)+SUMIF(LD70:LF89,"група №1",LF70:LF89)+SUMIF(LD91:LF110,"група №1",LF91:LF110)+SUMIF(LD112:LF121,"група №1",LF112:LF121)+SUMIF(LD123:LF132,"група №1",LF123:LF132)+SUMIF(LD134:LF143,"група №1",LF134:LF143)</f>
        <v>0</v>
      </c>
      <c r="LH16" s="91" t="s">
        <v>41</v>
      </c>
      <c r="LJ16" s="203"/>
      <c r="LK16" s="177" t="s">
        <v>152</v>
      </c>
      <c r="LL16" s="178"/>
      <c r="LM16" s="178"/>
      <c r="LN16" s="88">
        <f>SUM(LM172:LM191)*LL11</f>
        <v>0</v>
      </c>
      <c r="LO16" s="92">
        <f ca="1">SUMIF(LL49:LN68,"група №1",LN49:LN68)+SUMIF(LL70:LN89,"група №1",LN70:LN89)+SUMIF(LL91:LN110,"група №1",LN91:LN110)+SUMIF(LL112:LN121,"група №1",LN112:LN121)+SUMIF(LL123:LN132,"група №1",LN123:LN132)+SUMIF(LL134:LN143,"група №1",LN134:LN143)</f>
        <v>0</v>
      </c>
      <c r="LP16" s="91" t="s">
        <v>41</v>
      </c>
      <c r="LR16" s="203"/>
      <c r="LS16" s="177" t="s">
        <v>152</v>
      </c>
      <c r="LT16" s="178"/>
      <c r="LU16" s="178"/>
      <c r="LV16" s="88">
        <f>SUM(LU172:LU191)*LT11</f>
        <v>0</v>
      </c>
      <c r="LW16" s="92">
        <f ca="1">SUMIF(LT49:LV68,"група №1",LV49:LV68)+SUMIF(LT70:LV89,"група №1",LV70:LV89)+SUMIF(LT91:LV110,"група №1",LV91:LV110)+SUMIF(LT112:LV121,"група №1",LV112:LV121)+SUMIF(LT123:LV132,"група №1",LV123:LV132)+SUMIF(LT134:LV143,"група №1",LV134:LV143)</f>
        <v>0</v>
      </c>
      <c r="LX16" s="91" t="s">
        <v>41</v>
      </c>
      <c r="LZ16" s="203"/>
      <c r="MA16" s="177" t="s">
        <v>152</v>
      </c>
      <c r="MB16" s="178"/>
      <c r="MC16" s="178"/>
      <c r="MD16" s="88">
        <f>SUM(MC172:MC191)*MB11</f>
        <v>0</v>
      </c>
      <c r="ME16" s="92">
        <f ca="1">SUMIF(MB49:MD68,"група №1",MD49:MD68)+SUMIF(MB70:MD89,"група №1",MD70:MD89)+SUMIF(MB91:MD110,"група №1",MD91:MD110)+SUMIF(MB112:MD121,"група №1",MD112:MD121)+SUMIF(MB123:MD132,"група №1",MD123:MD132)+SUMIF(MB134:MD143,"група №1",MD134:MD143)</f>
        <v>0</v>
      </c>
      <c r="MF16" s="91" t="s">
        <v>41</v>
      </c>
      <c r="MH16" s="203"/>
      <c r="MI16" s="177" t="s">
        <v>152</v>
      </c>
      <c r="MJ16" s="178"/>
      <c r="MK16" s="178"/>
      <c r="ML16" s="88">
        <f>SUM(MK172:MK191)*MJ11</f>
        <v>0</v>
      </c>
      <c r="MM16" s="92">
        <f ca="1">SUMIF(MJ49:ML68,"група №1",ML49:ML68)+SUMIF(MJ70:ML89,"група №1",ML70:ML89)+SUMIF(MJ91:ML110,"група №1",ML91:ML110)+SUMIF(MJ112:ML121,"група №1",ML112:ML121)+SUMIF(MJ123:ML132,"група №1",ML123:ML132)+SUMIF(MJ134:ML143,"група №1",ML134:ML143)</f>
        <v>0</v>
      </c>
      <c r="MN16" s="91" t="s">
        <v>41</v>
      </c>
      <c r="MP16" s="203"/>
      <c r="MQ16" s="177" t="s">
        <v>152</v>
      </c>
      <c r="MR16" s="178"/>
      <c r="MS16" s="178"/>
      <c r="MT16" s="88">
        <f>SUM(MS172:MS191)*MR11</f>
        <v>0</v>
      </c>
      <c r="MU16" s="92">
        <f ca="1">SUMIF(MR49:MT68,"група №1",MT49:MT68)+SUMIF(MR70:MT89,"група №1",MT70:MT89)+SUMIF(MR91:MT110,"група №1",MT91:MT110)+SUMIF(MR112:MT121,"група №1",MT112:MT121)+SUMIF(MR123:MT132,"група №1",MT123:MT132)+SUMIF(MR134:MT143,"група №1",MT134:MT143)</f>
        <v>0</v>
      </c>
      <c r="MV16" s="91" t="s">
        <v>41</v>
      </c>
      <c r="MX16" s="203"/>
      <c r="MY16" s="177" t="s">
        <v>152</v>
      </c>
      <c r="MZ16" s="178"/>
      <c r="NA16" s="178"/>
      <c r="NB16" s="88">
        <f>SUM(NA172:NA191)*MZ11</f>
        <v>0</v>
      </c>
      <c r="NC16" s="92">
        <f ca="1">SUMIF(MZ49:NB68,"група №1",NB49:NB68)+SUMIF(MZ70:NB89,"група №1",NB70:NB89)+SUMIF(MZ91:NB110,"група №1",NB91:NB110)+SUMIF(MZ112:NB121,"група №1",NB112:NB121)+SUMIF(MZ123:NB132,"група №1",NB123:NB132)+SUMIF(MZ134:NB143,"група №1",NB134:NB143)</f>
        <v>0</v>
      </c>
      <c r="ND16" s="91" t="s">
        <v>41</v>
      </c>
      <c r="NF16" s="203"/>
      <c r="NG16" s="177" t="s">
        <v>152</v>
      </c>
      <c r="NH16" s="178"/>
      <c r="NI16" s="178"/>
      <c r="NJ16" s="88">
        <f>SUM(NI172:NI191)*NH11</f>
        <v>0</v>
      </c>
      <c r="NK16" s="92">
        <f ca="1">SUMIF(NH49:NJ68,"група №1",NJ49:NJ68)+SUMIF(NH70:NJ89,"група №1",NJ70:NJ89)+SUMIF(NH91:NJ110,"група №1",NJ91:NJ110)+SUMIF(NH112:NJ121,"група №1",NJ112:NJ121)+SUMIF(NH123:NJ132,"група №1",NJ123:NJ132)+SUMIF(NH134:NJ143,"група №1",NJ134:NJ143)</f>
        <v>0</v>
      </c>
      <c r="NL16" s="91" t="s">
        <v>41</v>
      </c>
      <c r="NN16" s="203"/>
      <c r="NO16" s="177" t="s">
        <v>152</v>
      </c>
      <c r="NP16" s="178"/>
      <c r="NQ16" s="178"/>
      <c r="NR16" s="88">
        <f>SUM(NQ172:NQ191)*NP11</f>
        <v>0</v>
      </c>
      <c r="NS16" s="92">
        <f ca="1">SUMIF(NP49:NR68,"група №1",NR49:NR68)+SUMIF(NP70:NR89,"група №1",NR70:NR89)+SUMIF(NP91:NR110,"група №1",NR91:NR110)+SUMIF(NP112:NR121,"група №1",NR112:NR121)+SUMIF(NP123:NR132,"група №1",NR123:NR132)+SUMIF(NP134:NR143,"група №1",NR134:NR143)</f>
        <v>0</v>
      </c>
      <c r="NT16" s="91" t="s">
        <v>41</v>
      </c>
      <c r="NV16" s="203"/>
      <c r="NW16" s="177" t="s">
        <v>152</v>
      </c>
      <c r="NX16" s="178"/>
      <c r="NY16" s="178"/>
      <c r="NZ16" s="88">
        <f>SUM(NY172:NY191)*NX11</f>
        <v>0</v>
      </c>
      <c r="OA16" s="92">
        <f ca="1">SUMIF(NX49:NZ68,"група №1",NZ49:NZ68)+SUMIF(NX70:NZ89,"група №1",NZ70:NZ89)+SUMIF(NX91:NZ110,"група №1",NZ91:NZ110)+SUMIF(NX112:NZ121,"група №1",NZ112:NZ121)+SUMIF(NX123:NZ132,"група №1",NZ123:NZ132)+SUMIF(NX134:NZ143,"група №1",NZ134:NZ143)</f>
        <v>0</v>
      </c>
      <c r="OB16" s="91" t="s">
        <v>41</v>
      </c>
      <c r="OD16" s="203"/>
      <c r="OE16" s="177" t="s">
        <v>152</v>
      </c>
      <c r="OF16" s="178"/>
      <c r="OG16" s="178"/>
      <c r="OH16" s="88">
        <f>SUM(OG172:OG191)*OF11</f>
        <v>0</v>
      </c>
      <c r="OI16" s="92">
        <f ca="1">SUMIF(OF49:OH68,"група №1",OH49:OH68)+SUMIF(OF70:OH89,"група №1",OH70:OH89)+SUMIF(OF91:OH110,"група №1",OH91:OH110)+SUMIF(OF112:OH121,"група №1",OH112:OH121)+SUMIF(OF123:OH132,"група №1",OH123:OH132)+SUMIF(OF134:OH143,"група №1",OH134:OH143)</f>
        <v>0</v>
      </c>
      <c r="OJ16" s="91" t="s">
        <v>41</v>
      </c>
      <c r="OL16" s="203"/>
      <c r="OM16" s="177" t="s">
        <v>152</v>
      </c>
      <c r="ON16" s="178"/>
      <c r="OO16" s="178"/>
      <c r="OP16" s="88">
        <f>SUM(OO172:OO191)*ON11</f>
        <v>0</v>
      </c>
      <c r="OQ16" s="92">
        <f ca="1">SUMIF(ON49:OP68,"група №1",OP49:OP68)+SUMIF(ON70:OP89,"група №1",OP70:OP89)+SUMIF(ON91:OP110,"група №1",OP91:OP110)+SUMIF(ON112:OP121,"група №1",OP112:OP121)+SUMIF(ON123:OP132,"група №1",OP123:OP132)+SUMIF(ON134:OP143,"група №1",OP134:OP143)</f>
        <v>0</v>
      </c>
      <c r="OR16" s="91" t="s">
        <v>41</v>
      </c>
      <c r="OT16" s="203"/>
      <c r="OU16" s="177" t="s">
        <v>152</v>
      </c>
      <c r="OV16" s="178"/>
      <c r="OW16" s="178"/>
      <c r="OX16" s="88">
        <f>SUM(OW172:OW191)*OV11</f>
        <v>0</v>
      </c>
      <c r="OY16" s="92">
        <f ca="1">SUMIF(OV49:OX68,"група №1",OX49:OX68)+SUMIF(OV70:OX89,"група №1",OX70:OX89)+SUMIF(OV91:OX110,"група №1",OX91:OX110)+SUMIF(OV112:OX121,"група №1",OX112:OX121)+SUMIF(OV123:OX132,"група №1",OX123:OX132)+SUMIF(OV134:OX143,"група №1",OX134:OX143)</f>
        <v>0</v>
      </c>
      <c r="OZ16" s="91" t="s">
        <v>41</v>
      </c>
      <c r="PB16" s="203"/>
      <c r="PC16" s="177" t="s">
        <v>152</v>
      </c>
      <c r="PD16" s="178"/>
      <c r="PE16" s="178"/>
      <c r="PF16" s="88">
        <f>SUM(PE172:PE191)*PD11</f>
        <v>0</v>
      </c>
      <c r="PG16" s="92">
        <f ca="1">SUMIF(PD49:PF68,"група №1",PF49:PF68)+SUMIF(PD70:PF89,"група №1",PF70:PF89)+SUMIF(PD91:PF110,"група №1",PF91:PF110)+SUMIF(PD112:PF121,"група №1",PF112:PF121)+SUMIF(PD123:PF132,"група №1",PF123:PF132)+SUMIF(PD134:PF143,"група №1",PF134:PF143)</f>
        <v>0</v>
      </c>
      <c r="PH16" s="91" t="s">
        <v>41</v>
      </c>
      <c r="PJ16" s="203"/>
      <c r="PK16" s="177" t="s">
        <v>152</v>
      </c>
      <c r="PL16" s="178"/>
      <c r="PM16" s="178"/>
      <c r="PN16" s="88">
        <f>SUM(PM172:PM191)*PL11</f>
        <v>0</v>
      </c>
      <c r="PO16" s="92">
        <f ca="1">SUMIF(PL49:PN68,"група №1",PN49:PN68)+SUMIF(PL70:PN89,"група №1",PN70:PN89)+SUMIF(PL91:PN110,"група №1",PN91:PN110)+SUMIF(PL112:PN121,"група №1",PN112:PN121)+SUMIF(PL123:PN132,"група №1",PN123:PN132)+SUMIF(PL134:PN143,"група №1",PN134:PN143)</f>
        <v>0</v>
      </c>
      <c r="PP16" s="91" t="s">
        <v>41</v>
      </c>
      <c r="PR16" s="203"/>
      <c r="PS16" s="177" t="s">
        <v>152</v>
      </c>
      <c r="PT16" s="178"/>
      <c r="PU16" s="178"/>
      <c r="PV16" s="88">
        <f>SUM(PU172:PU191)*PT11</f>
        <v>0</v>
      </c>
      <c r="PW16" s="92">
        <f ca="1">SUMIF(PT49:PV68,"група №1",PV49:PV68)+SUMIF(PT70:PV89,"група №1",PV70:PV89)+SUMIF(PT91:PV110,"група №1",PV91:PV110)+SUMIF(PT112:PV121,"група №1",PV112:PV121)+SUMIF(PT123:PV132,"група №1",PV123:PV132)+SUMIF(PT134:PV143,"група №1",PV134:PV143)</f>
        <v>0</v>
      </c>
      <c r="PX16" s="91" t="s">
        <v>41</v>
      </c>
      <c r="PZ16" s="203"/>
      <c r="QA16" s="177" t="s">
        <v>152</v>
      </c>
      <c r="QB16" s="178"/>
      <c r="QC16" s="178"/>
      <c r="QD16" s="88">
        <f>SUM(QC172:QC191)*QB11</f>
        <v>0</v>
      </c>
      <c r="QE16" s="92">
        <f ca="1">SUMIF(QB49:QD68,"група №1",QD49:QD68)+SUMIF(QB70:QD89,"група №1",QD70:QD89)+SUMIF(QB91:QD110,"група №1",QD91:QD110)+SUMIF(QB112:QD121,"група №1",QD112:QD121)+SUMIF(QB123:QD132,"група №1",QD123:QD132)+SUMIF(QB134:QD143,"група №1",QD134:QD143)</f>
        <v>0</v>
      </c>
      <c r="QF16" s="91" t="s">
        <v>41</v>
      </c>
      <c r="QH16" s="203"/>
      <c r="QI16" s="177" t="s">
        <v>152</v>
      </c>
      <c r="QJ16" s="178"/>
      <c r="QK16" s="178"/>
      <c r="QL16" s="88">
        <f>SUM(QK172:QK191)*QJ11</f>
        <v>0</v>
      </c>
      <c r="QM16" s="92">
        <f ca="1">SUMIF(QJ49:QL68,"група №1",QL49:QL68)+SUMIF(QJ70:QL89,"група №1",QL70:QL89)+SUMIF(QJ91:QL110,"група №1",QL91:QL110)+SUMIF(QJ112:QL121,"група №1",QL112:QL121)+SUMIF(QJ123:QL132,"група №1",QL123:QL132)+SUMIF(QJ134:QL143,"група №1",QL134:QL143)</f>
        <v>0</v>
      </c>
      <c r="QN16" s="91" t="s">
        <v>41</v>
      </c>
      <c r="QP16" s="203"/>
      <c r="QQ16" s="177" t="s">
        <v>152</v>
      </c>
      <c r="QR16" s="178"/>
      <c r="QS16" s="178"/>
      <c r="QT16" s="88">
        <f>SUM(QS172:QS191)*QR11</f>
        <v>0</v>
      </c>
      <c r="QU16" s="92">
        <f ca="1">SUMIF(QR49:QT68,"група №1",QT49:QT68)+SUMIF(QR70:QT89,"група №1",QT70:QT89)+SUMIF(QR91:QT110,"група №1",QT91:QT110)+SUMIF(QR112:QT121,"група №1",QT112:QT121)+SUMIF(QR123:QT132,"група №1",QT123:QT132)+SUMIF(QR134:QT143,"група №1",QT134:QT143)</f>
        <v>0</v>
      </c>
      <c r="QV16" s="91" t="s">
        <v>41</v>
      </c>
      <c r="QX16" s="203"/>
      <c r="QY16" s="177" t="s">
        <v>152</v>
      </c>
      <c r="QZ16" s="178"/>
      <c r="RA16" s="178"/>
      <c r="RB16" s="88">
        <f>SUM(RA172:RA191)*QZ11</f>
        <v>0</v>
      </c>
      <c r="RC16" s="92">
        <f ca="1">SUMIF(QZ49:RB68,"група №1",RB49:RB68)+SUMIF(QZ70:RB89,"група №1",RB70:RB89)+SUMIF(QZ91:RB110,"група №1",RB91:RB110)+SUMIF(QZ112:RB121,"група №1",RB112:RB121)+SUMIF(QZ123:RB132,"група №1",RB123:RB132)+SUMIF(QZ134:RB143,"група №1",RB134:RB143)</f>
        <v>0</v>
      </c>
      <c r="RD16" s="91" t="s">
        <v>41</v>
      </c>
      <c r="RF16" s="203"/>
      <c r="RG16" s="177" t="s">
        <v>152</v>
      </c>
      <c r="RH16" s="178"/>
      <c r="RI16" s="178"/>
      <c r="RJ16" s="88">
        <f>SUM(RI172:RI191)*RH11</f>
        <v>0</v>
      </c>
      <c r="RK16" s="92">
        <f ca="1">SUMIF(RH49:RJ68,"група №1",RJ49:RJ68)+SUMIF(RH70:RJ89,"група №1",RJ70:RJ89)+SUMIF(RH91:RJ110,"група №1",RJ91:RJ110)+SUMIF(RH112:RJ121,"група №1",RJ112:RJ121)+SUMIF(RH123:RJ132,"група №1",RJ123:RJ132)+SUMIF(RH134:RJ143,"група №1",RJ134:RJ143)</f>
        <v>0</v>
      </c>
      <c r="RL16" s="91" t="s">
        <v>41</v>
      </c>
      <c r="RN16" s="203"/>
      <c r="RO16" s="177" t="s">
        <v>152</v>
      </c>
      <c r="RP16" s="178"/>
      <c r="RQ16" s="178"/>
      <c r="RR16" s="88">
        <f>SUM(RQ172:RQ191)*RP11</f>
        <v>0</v>
      </c>
      <c r="RS16" s="92">
        <f ca="1">SUMIF(RP49:RR68,"група №1",RR49:RR68)+SUMIF(RP70:RR89,"група №1",RR70:RR89)+SUMIF(RP91:RR110,"група №1",RR91:RR110)+SUMIF(RP112:RR121,"група №1",RR112:RR121)+SUMIF(RP123:RR132,"група №1",RR123:RR132)+SUMIF(RP134:RR143,"група №1",RR134:RR143)</f>
        <v>0</v>
      </c>
      <c r="RT16" s="91" t="s">
        <v>41</v>
      </c>
      <c r="RV16" s="203"/>
      <c r="RW16" s="177" t="s">
        <v>152</v>
      </c>
      <c r="RX16" s="178"/>
      <c r="RY16" s="178"/>
      <c r="RZ16" s="88">
        <f>SUM(RY172:RY191)*RX11</f>
        <v>0</v>
      </c>
      <c r="SA16" s="92">
        <f ca="1">SUMIF(RX49:RZ68,"група №1",RZ49:RZ68)+SUMIF(RX70:RZ89,"група №1",RZ70:RZ89)+SUMIF(RX91:RZ110,"група №1",RZ91:RZ110)+SUMIF(RX112:RZ121,"група №1",RZ112:RZ121)+SUMIF(RX123:RZ132,"група №1",RZ123:RZ132)+SUMIF(RX134:RZ143,"група №1",RZ134:RZ143)</f>
        <v>0</v>
      </c>
      <c r="SB16" s="91" t="s">
        <v>41</v>
      </c>
      <c r="SD16" s="203"/>
      <c r="SE16" s="177" t="s">
        <v>152</v>
      </c>
      <c r="SF16" s="178"/>
      <c r="SG16" s="178"/>
      <c r="SH16" s="88">
        <f>SUM(SG172:SG191)*SF11</f>
        <v>0</v>
      </c>
      <c r="SI16" s="92">
        <f ca="1">SUMIF(SF49:SH68,"група №1",SH49:SH68)+SUMIF(SF70:SH89,"група №1",SH70:SH89)+SUMIF(SF91:SH110,"група №1",SH91:SH110)+SUMIF(SF112:SH121,"група №1",SH112:SH121)+SUMIF(SF123:SH132,"група №1",SH123:SH132)+SUMIF(SF134:SH143,"група №1",SH134:SH143)</f>
        <v>0</v>
      </c>
      <c r="SJ16" s="91" t="s">
        <v>41</v>
      </c>
      <c r="SL16" s="203"/>
      <c r="SM16" s="177" t="s">
        <v>152</v>
      </c>
      <c r="SN16" s="178"/>
      <c r="SO16" s="178"/>
      <c r="SP16" s="88">
        <f>SUM(SO172:SO191)*SN11</f>
        <v>0</v>
      </c>
      <c r="SQ16" s="92">
        <f ca="1">SUMIF(SN49:SP68,"група №1",SP49:SP68)+SUMIF(SN70:SP89,"група №1",SP70:SP89)+SUMIF(SN91:SP110,"група №1",SP91:SP110)+SUMIF(SN112:SP121,"група №1",SP112:SP121)+SUMIF(SN123:SP132,"група №1",SP123:SP132)+SUMIF(SN134:SP143,"група №1",SP134:SP143)</f>
        <v>0</v>
      </c>
      <c r="SR16" s="91" t="s">
        <v>41</v>
      </c>
      <c r="ST16" s="203"/>
      <c r="SU16" s="177" t="s">
        <v>152</v>
      </c>
      <c r="SV16" s="178"/>
      <c r="SW16" s="178"/>
      <c r="SX16" s="88">
        <f>SUM(SW172:SW191)*SV11</f>
        <v>0</v>
      </c>
      <c r="SY16" s="92">
        <f ca="1">SUMIF(SV49:SX68,"група №1",SX49:SX68)+SUMIF(SV70:SX89,"група №1",SX70:SX89)+SUMIF(SV91:SX110,"група №1",SX91:SX110)+SUMIF(SV112:SX121,"група №1",SX112:SX121)+SUMIF(SV123:SX132,"група №1",SX123:SX132)+SUMIF(SV134:SX143,"група №1",SX134:SX143)</f>
        <v>0</v>
      </c>
      <c r="SZ16" s="91" t="s">
        <v>41</v>
      </c>
      <c r="TB16" s="203"/>
      <c r="TC16" s="177" t="s">
        <v>152</v>
      </c>
      <c r="TD16" s="178"/>
      <c r="TE16" s="178"/>
      <c r="TF16" s="88">
        <f>SUM(TE172:TE191)*TD11</f>
        <v>0</v>
      </c>
      <c r="TG16" s="92">
        <f ca="1">SUMIF(TD49:TF68,"група №1",TF49:TF68)+SUMIF(TD70:TF89,"група №1",TF70:TF89)+SUMIF(TD91:TF110,"група №1",TF91:TF110)+SUMIF(TD112:TF121,"група №1",TF112:TF121)+SUMIF(TD123:TF132,"група №1",TF123:TF132)+SUMIF(TD134:TF143,"група №1",TF134:TF143)</f>
        <v>0</v>
      </c>
      <c r="TH16" s="91" t="s">
        <v>41</v>
      </c>
      <c r="TJ16" s="203"/>
      <c r="TK16" s="177" t="s">
        <v>152</v>
      </c>
      <c r="TL16" s="178"/>
      <c r="TM16" s="178"/>
      <c r="TN16" s="88">
        <f>SUM(TM172:TM191)*TL11</f>
        <v>0</v>
      </c>
      <c r="TO16" s="92">
        <f ca="1">SUMIF(TL49:TN68,"група №1",TN49:TN68)+SUMIF(TL70:TN89,"група №1",TN70:TN89)+SUMIF(TL91:TN110,"група №1",TN91:TN110)+SUMIF(TL112:TN121,"група №1",TN112:TN121)+SUMIF(TL123:TN132,"група №1",TN123:TN132)+SUMIF(TL134:TN143,"група №1",TN134:TN143)</f>
        <v>0</v>
      </c>
      <c r="TP16" s="91" t="s">
        <v>41</v>
      </c>
      <c r="TR16" s="203"/>
      <c r="TS16" s="177" t="s">
        <v>152</v>
      </c>
      <c r="TT16" s="178"/>
      <c r="TU16" s="178"/>
      <c r="TV16" s="88">
        <f>SUM(TU172:TU191)*TT11</f>
        <v>0</v>
      </c>
      <c r="TW16" s="92">
        <f ca="1">SUMIF(TT49:TV68,"група №1",TV49:TV68)+SUMIF(TT70:TV89,"група №1",TV70:TV89)+SUMIF(TT91:TV110,"група №1",TV91:TV110)+SUMIF(TT112:TV121,"група №1",TV112:TV121)+SUMIF(TT123:TV132,"група №1",TV123:TV132)+SUMIF(TT134:TV143,"група №1",TV134:TV143)</f>
        <v>0</v>
      </c>
      <c r="TX16" s="91" t="s">
        <v>41</v>
      </c>
      <c r="TZ16" s="203"/>
      <c r="UA16" s="177" t="s">
        <v>152</v>
      </c>
      <c r="UB16" s="178"/>
      <c r="UC16" s="178"/>
      <c r="UD16" s="88">
        <f>SUM(UC172:UC191)*UB11</f>
        <v>0</v>
      </c>
      <c r="UE16" s="92">
        <f ca="1">SUMIF(UB49:UD68,"група №1",UD49:UD68)+SUMIF(UB70:UD89,"група №1",UD70:UD89)+SUMIF(UB91:UD110,"група №1",UD91:UD110)+SUMIF(UB112:UD121,"група №1",UD112:UD121)+SUMIF(UB123:UD132,"група №1",UD123:UD132)+SUMIF(UB134:UD143,"група №1",UD134:UD143)</f>
        <v>0</v>
      </c>
      <c r="UF16" s="91" t="s">
        <v>41</v>
      </c>
      <c r="UH16" s="203"/>
      <c r="UI16" s="177" t="s">
        <v>152</v>
      </c>
      <c r="UJ16" s="178"/>
      <c r="UK16" s="178"/>
      <c r="UL16" s="88">
        <f>SUM(UK172:UK191)*UJ11</f>
        <v>0</v>
      </c>
      <c r="UM16" s="92">
        <f ca="1">SUMIF(UJ49:UL68,"група №1",UL49:UL68)+SUMIF(UJ70:UL89,"група №1",UL70:UL89)+SUMIF(UJ91:UL110,"група №1",UL91:UL110)+SUMIF(UJ112:UL121,"група №1",UL112:UL121)+SUMIF(UJ123:UL132,"група №1",UL123:UL132)+SUMIF(UJ134:UL143,"група №1",UL134:UL143)</f>
        <v>0</v>
      </c>
      <c r="UN16" s="91" t="s">
        <v>41</v>
      </c>
      <c r="UP16" s="203"/>
      <c r="UQ16" s="177" t="s">
        <v>152</v>
      </c>
      <c r="UR16" s="178"/>
      <c r="US16" s="178"/>
      <c r="UT16" s="88">
        <f>SUM(US172:US191)*UR11</f>
        <v>0</v>
      </c>
      <c r="UU16" s="92">
        <f ca="1">SUMIF(UR49:UT68,"група №1",UT49:UT68)+SUMIF(UR70:UT89,"група №1",UT70:UT89)+SUMIF(UR91:UT110,"група №1",UT91:UT110)+SUMIF(UR112:UT121,"група №1",UT112:UT121)+SUMIF(UR123:UT132,"група №1",UT123:UT132)+SUMIF(UR134:UT143,"група №1",UT134:UT143)</f>
        <v>0</v>
      </c>
      <c r="UV16" s="91" t="s">
        <v>41</v>
      </c>
      <c r="UX16" s="203"/>
      <c r="UY16" s="177" t="s">
        <v>152</v>
      </c>
      <c r="UZ16" s="178"/>
      <c r="VA16" s="178"/>
      <c r="VB16" s="88">
        <f>SUM(VA172:VA191)*UZ11</f>
        <v>0</v>
      </c>
      <c r="VC16" s="92">
        <f ca="1">SUMIF(UZ49:VB68,"група №1",VB49:VB68)+SUMIF(UZ70:VB89,"група №1",VB70:VB89)+SUMIF(UZ91:VB110,"група №1",VB91:VB110)+SUMIF(UZ112:VB121,"група №1",VB112:VB121)+SUMIF(UZ123:VB132,"група №1",VB123:VB132)+SUMIF(UZ134:VB143,"група №1",VB134:VB143)</f>
        <v>0</v>
      </c>
      <c r="VD16" s="91" t="s">
        <v>41</v>
      </c>
      <c r="VF16" s="203"/>
      <c r="VG16" s="177" t="s">
        <v>152</v>
      </c>
      <c r="VH16" s="178"/>
      <c r="VI16" s="178"/>
      <c r="VJ16" s="88">
        <f>SUM(VI172:VI191)*VH11</f>
        <v>0</v>
      </c>
      <c r="VK16" s="92">
        <f ca="1">SUMIF(VH49:VJ68,"група №1",VJ49:VJ68)+SUMIF(VH70:VJ89,"група №1",VJ70:VJ89)+SUMIF(VH91:VJ110,"група №1",VJ91:VJ110)+SUMIF(VH112:VJ121,"група №1",VJ112:VJ121)+SUMIF(VH123:VJ132,"група №1",VJ123:VJ132)+SUMIF(VH134:VJ143,"група №1",VJ134:VJ143)</f>
        <v>0</v>
      </c>
      <c r="VL16" s="91" t="s">
        <v>41</v>
      </c>
      <c r="VN16" s="203"/>
      <c r="VO16" s="177" t="s">
        <v>152</v>
      </c>
      <c r="VP16" s="178"/>
      <c r="VQ16" s="178"/>
      <c r="VR16" s="88">
        <f>SUM(VQ172:VQ191)*VP11</f>
        <v>0</v>
      </c>
      <c r="VS16" s="92">
        <f ca="1">SUMIF(VP49:VR68,"група №1",VR49:VR68)+SUMIF(VP70:VR89,"група №1",VR70:VR89)+SUMIF(VP91:VR110,"група №1",VR91:VR110)+SUMIF(VP112:VR121,"група №1",VR112:VR121)+SUMIF(VP123:VR132,"група №1",VR123:VR132)+SUMIF(VP134:VR143,"група №1",VR134:VR143)</f>
        <v>0</v>
      </c>
      <c r="VT16" s="91" t="s">
        <v>41</v>
      </c>
      <c r="VV16" s="203"/>
      <c r="VW16" s="177" t="s">
        <v>152</v>
      </c>
      <c r="VX16" s="178"/>
      <c r="VY16" s="178"/>
      <c r="VZ16" s="88">
        <f>SUM(VY172:VY191)*VX11</f>
        <v>0</v>
      </c>
      <c r="WA16" s="92">
        <f ca="1">SUMIF(VX49:VZ68,"група №1",VZ49:VZ68)+SUMIF(VX70:VZ89,"група №1",VZ70:VZ89)+SUMIF(VX91:VZ110,"група №1",VZ91:VZ110)+SUMIF(VX112:VZ121,"група №1",VZ112:VZ121)+SUMIF(VX123:VZ132,"група №1",VZ123:VZ132)+SUMIF(VX134:VZ143,"група №1",VZ134:VZ143)</f>
        <v>0</v>
      </c>
      <c r="WB16" s="91" t="s">
        <v>41</v>
      </c>
      <c r="WD16" s="203"/>
      <c r="WE16" s="177" t="s">
        <v>152</v>
      </c>
      <c r="WF16" s="178"/>
      <c r="WG16" s="178"/>
      <c r="WH16" s="88">
        <f>SUM(WG172:WG191)*WF11</f>
        <v>0</v>
      </c>
      <c r="WI16" s="92">
        <f ca="1">SUMIF(WF49:WH68,"група №1",WH49:WH68)+SUMIF(WF70:WH89,"група №1",WH70:WH89)+SUMIF(WF91:WH110,"група №1",WH91:WH110)+SUMIF(WF112:WH121,"група №1",WH112:WH121)+SUMIF(WF123:WH132,"група №1",WH123:WH132)+SUMIF(WF134:WH143,"група №1",WH134:WH143)</f>
        <v>0</v>
      </c>
      <c r="WJ16" s="91" t="s">
        <v>41</v>
      </c>
      <c r="WL16" s="203"/>
      <c r="WM16" s="177" t="s">
        <v>152</v>
      </c>
      <c r="WN16" s="178"/>
      <c r="WO16" s="178"/>
      <c r="WP16" s="88">
        <f>SUM(WO172:WO191)*WN11</f>
        <v>0</v>
      </c>
      <c r="WQ16" s="92">
        <f ca="1">SUMIF(WN49:WP68,"група №1",WP49:WP68)+SUMIF(WN70:WP89,"група №1",WP70:WP89)+SUMIF(WN91:WP110,"група №1",WP91:WP110)+SUMIF(WN112:WP121,"група №1",WP112:WP121)+SUMIF(WN123:WP132,"група №1",WP123:WP132)+SUMIF(WN134:WP143,"група №1",WP134:WP143)</f>
        <v>0</v>
      </c>
      <c r="WR16" s="91" t="s">
        <v>41</v>
      </c>
      <c r="WT16" s="203"/>
      <c r="WU16" s="177" t="s">
        <v>152</v>
      </c>
      <c r="WV16" s="178"/>
      <c r="WW16" s="178"/>
      <c r="WX16" s="88">
        <f>SUM(WW172:WW191)*WV11</f>
        <v>0</v>
      </c>
      <c r="WY16" s="92">
        <f ca="1">SUMIF(WV49:WX68,"група №1",WX49:WX68)+SUMIF(WV70:WX89,"група №1",WX70:WX89)+SUMIF(WV91:WX110,"група №1",WX91:WX110)+SUMIF(WV112:WX121,"група №1",WX112:WX121)+SUMIF(WV123:WX132,"група №1",WX123:WX132)+SUMIF(WV134:WX143,"група №1",WX134:WX143)</f>
        <v>0</v>
      </c>
      <c r="WZ16" s="91" t="s">
        <v>41</v>
      </c>
      <c r="XB16" s="203"/>
      <c r="XC16" s="177" t="s">
        <v>152</v>
      </c>
      <c r="XD16" s="178"/>
      <c r="XE16" s="178"/>
      <c r="XF16" s="88">
        <f>SUM(XE172:XE191)*XD11</f>
        <v>0</v>
      </c>
      <c r="XG16" s="92">
        <f ca="1">SUMIF(XD49:XF68,"група №1",XF49:XF68)+SUMIF(XD70:XF89,"група №1",XF70:XF89)+SUMIF(XD91:XF110,"група №1",XF91:XF110)+SUMIF(XD112:XF121,"група №1",XF112:XF121)+SUMIF(XD123:XF132,"група №1",XF123:XF132)+SUMIF(XD134:XF143,"група №1",XF134:XF143)</f>
        <v>0</v>
      </c>
      <c r="XH16" s="91" t="s">
        <v>41</v>
      </c>
      <c r="XJ16" s="203"/>
      <c r="XK16" s="177" t="s">
        <v>152</v>
      </c>
      <c r="XL16" s="178"/>
      <c r="XM16" s="178"/>
      <c r="XN16" s="88">
        <f>SUM(XM172:XM191)*XL11</f>
        <v>0</v>
      </c>
      <c r="XO16" s="92">
        <f ca="1">SUMIF(XL49:XN68,"група №1",XN49:XN68)+SUMIF(XL70:XN89,"група №1",XN70:XN89)+SUMIF(XL91:XN110,"група №1",XN91:XN110)+SUMIF(XL112:XN121,"група №1",XN112:XN121)+SUMIF(XL123:XN132,"група №1",XN123:XN132)+SUMIF(XL134:XN143,"група №1",XN134:XN143)</f>
        <v>0</v>
      </c>
      <c r="XP16" s="91" t="s">
        <v>41</v>
      </c>
      <c r="XR16" s="203"/>
      <c r="XS16" s="177" t="s">
        <v>152</v>
      </c>
      <c r="XT16" s="178"/>
      <c r="XU16" s="178"/>
      <c r="XV16" s="88">
        <f>SUM(XU172:XU191)*XT11</f>
        <v>0</v>
      </c>
      <c r="XW16" s="92">
        <f ca="1">SUMIF(XT49:XV68,"група №1",XV49:XV68)+SUMIF(XT70:XV89,"група №1",XV70:XV89)+SUMIF(XT91:XV110,"група №1",XV91:XV110)+SUMIF(XT112:XV121,"група №1",XV112:XV121)+SUMIF(XT123:XV132,"група №1",XV123:XV132)+SUMIF(XT134:XV143,"група №1",XV134:XV143)</f>
        <v>0</v>
      </c>
      <c r="XX16" s="91" t="s">
        <v>41</v>
      </c>
      <c r="XZ16" s="203"/>
      <c r="YA16" s="177" t="s">
        <v>152</v>
      </c>
      <c r="YB16" s="178"/>
      <c r="YC16" s="178"/>
      <c r="YD16" s="88">
        <f>SUM(YC172:YC191)*YB11</f>
        <v>0</v>
      </c>
      <c r="YE16" s="92">
        <f ca="1">SUMIF(YB49:YD68,"група №1",YD49:YD68)+SUMIF(YB70:YD89,"група №1",YD70:YD89)+SUMIF(YB91:YD110,"група №1",YD91:YD110)+SUMIF(YB112:YD121,"група №1",YD112:YD121)+SUMIF(YB123:YD132,"група №1",YD123:YD132)+SUMIF(YB134:YD143,"група №1",YD134:YD143)</f>
        <v>0</v>
      </c>
      <c r="YF16" s="91" t="s">
        <v>41</v>
      </c>
      <c r="YH16" s="203"/>
      <c r="YI16" s="177" t="s">
        <v>152</v>
      </c>
      <c r="YJ16" s="178"/>
      <c r="YK16" s="178"/>
      <c r="YL16" s="88">
        <f>SUM(YK172:YK191)*YJ11</f>
        <v>0</v>
      </c>
      <c r="YM16" s="92">
        <f ca="1">SUMIF(YJ49:YL68,"група №1",YL49:YL68)+SUMIF(YJ70:YL89,"група №1",YL70:YL89)+SUMIF(YJ91:YL110,"група №1",YL91:YL110)+SUMIF(YJ112:YL121,"група №1",YL112:YL121)+SUMIF(YJ123:YL132,"група №1",YL123:YL132)+SUMIF(YJ134:YL143,"група №1",YL134:YL143)</f>
        <v>0</v>
      </c>
      <c r="YN16" s="91" t="s">
        <v>41</v>
      </c>
      <c r="YP16" s="203"/>
      <c r="YQ16" s="177" t="s">
        <v>152</v>
      </c>
      <c r="YR16" s="178"/>
      <c r="YS16" s="178"/>
      <c r="YT16" s="88">
        <f>SUM(YS172:YS191)*YR11</f>
        <v>0</v>
      </c>
      <c r="YU16" s="92">
        <f ca="1">SUMIF(YR49:YT68,"група №1",YT49:YT68)+SUMIF(YR70:YT89,"група №1",YT70:YT89)+SUMIF(YR91:YT110,"група №1",YT91:YT110)+SUMIF(YR112:YT121,"група №1",YT112:YT121)+SUMIF(YR123:YT132,"група №1",YT123:YT132)+SUMIF(YR134:YT143,"група №1",YT134:YT143)</f>
        <v>0</v>
      </c>
      <c r="YV16" s="91" t="s">
        <v>41</v>
      </c>
      <c r="YX16" s="203"/>
      <c r="YY16" s="177" t="s">
        <v>152</v>
      </c>
      <c r="YZ16" s="178"/>
      <c r="ZA16" s="178"/>
      <c r="ZB16" s="88">
        <f>SUM(ZA172:ZA191)*YZ11</f>
        <v>0</v>
      </c>
      <c r="ZC16" s="92">
        <f ca="1">SUMIF(YZ49:ZB68,"група №1",ZB49:ZB68)+SUMIF(YZ70:ZB89,"група №1",ZB70:ZB89)+SUMIF(YZ91:ZB110,"група №1",ZB91:ZB110)+SUMIF(YZ112:ZB121,"група №1",ZB112:ZB121)+SUMIF(YZ123:ZB132,"група №1",ZB123:ZB132)+SUMIF(YZ134:ZB143,"група №1",ZB134:ZB143)</f>
        <v>0</v>
      </c>
      <c r="ZD16" s="91" t="s">
        <v>41</v>
      </c>
      <c r="ZF16" s="203"/>
      <c r="ZG16" s="177" t="s">
        <v>152</v>
      </c>
      <c r="ZH16" s="178"/>
      <c r="ZI16" s="178"/>
      <c r="ZJ16" s="88">
        <f>SUM(ZI172:ZI191)*ZH11</f>
        <v>0</v>
      </c>
      <c r="ZK16" s="92">
        <f ca="1">SUMIF(ZH49:ZJ68,"група №1",ZJ49:ZJ68)+SUMIF(ZH70:ZJ89,"група №1",ZJ70:ZJ89)+SUMIF(ZH91:ZJ110,"група №1",ZJ91:ZJ110)+SUMIF(ZH112:ZJ121,"група №1",ZJ112:ZJ121)+SUMIF(ZH123:ZJ132,"група №1",ZJ123:ZJ132)+SUMIF(ZH134:ZJ143,"група №1",ZJ134:ZJ143)</f>
        <v>0</v>
      </c>
      <c r="ZL16" s="91" t="s">
        <v>41</v>
      </c>
      <c r="ZN16" s="203"/>
      <c r="ZO16" s="177" t="s">
        <v>152</v>
      </c>
      <c r="ZP16" s="178"/>
      <c r="ZQ16" s="178"/>
      <c r="ZR16" s="88">
        <f>SUM(ZQ172:ZQ191)*ZP11</f>
        <v>0</v>
      </c>
      <c r="ZS16" s="92">
        <f ca="1">SUMIF(ZP49:ZR68,"група №1",ZR49:ZR68)+SUMIF(ZP70:ZR89,"група №1",ZR70:ZR89)+SUMIF(ZP91:ZR110,"група №1",ZR91:ZR110)+SUMIF(ZP112:ZR121,"група №1",ZR112:ZR121)+SUMIF(ZP123:ZR132,"група №1",ZR123:ZR132)+SUMIF(ZP134:ZR143,"група №1",ZR134:ZR143)</f>
        <v>0</v>
      </c>
      <c r="ZT16" s="91" t="s">
        <v>41</v>
      </c>
      <c r="ZV16" s="203"/>
      <c r="ZW16" s="177" t="s">
        <v>152</v>
      </c>
      <c r="ZX16" s="178"/>
      <c r="ZY16" s="178"/>
      <c r="ZZ16" s="88">
        <f>SUM(ZY172:ZY191)*ZX11</f>
        <v>0</v>
      </c>
      <c r="AAA16" s="92">
        <f ca="1">SUMIF(ZX49:ZZ68,"група №1",ZZ49:ZZ68)+SUMIF(ZX70:ZZ89,"група №1",ZZ70:ZZ89)+SUMIF(ZX91:ZZ110,"група №1",ZZ91:ZZ110)+SUMIF(ZX112:ZZ121,"група №1",ZZ112:ZZ121)+SUMIF(ZX123:ZZ132,"група №1",ZZ123:ZZ132)+SUMIF(ZX134:ZZ143,"група №1",ZZ134:ZZ143)</f>
        <v>0</v>
      </c>
      <c r="AAB16" s="91" t="s">
        <v>41</v>
      </c>
      <c r="AAD16" s="203"/>
      <c r="AAE16" s="177" t="s">
        <v>152</v>
      </c>
      <c r="AAF16" s="178"/>
      <c r="AAG16" s="178"/>
      <c r="AAH16" s="88">
        <f>SUM(AAG172:AAG191)*AAF11</f>
        <v>0</v>
      </c>
      <c r="AAI16" s="92">
        <f ca="1">SUMIF(AAF49:AAH68,"група №1",AAH49:AAH68)+SUMIF(AAF70:AAH89,"група №1",AAH70:AAH89)+SUMIF(AAF91:AAH110,"група №1",AAH91:AAH110)+SUMIF(AAF112:AAH121,"група №1",AAH112:AAH121)+SUMIF(AAF123:AAH132,"група №1",AAH123:AAH132)+SUMIF(AAF134:AAH143,"група №1",AAH134:AAH143)</f>
        <v>0</v>
      </c>
      <c r="AAJ16" s="91" t="s">
        <v>41</v>
      </c>
      <c r="AAL16" s="203"/>
      <c r="AAM16" s="177" t="s">
        <v>152</v>
      </c>
      <c r="AAN16" s="178"/>
      <c r="AAO16" s="178"/>
      <c r="AAP16" s="88">
        <f>SUM(AAO172:AAO191)*AAN11</f>
        <v>0</v>
      </c>
      <c r="AAQ16" s="92">
        <f ca="1">SUMIF(AAN49:AAP68,"група №1",AAP49:AAP68)+SUMIF(AAN70:AAP89,"група №1",AAP70:AAP89)+SUMIF(AAN91:AAP110,"група №1",AAP91:AAP110)+SUMIF(AAN112:AAP121,"група №1",AAP112:AAP121)+SUMIF(AAN123:AAP132,"група №1",AAP123:AAP132)+SUMIF(AAN134:AAP143,"група №1",AAP134:AAP143)</f>
        <v>0</v>
      </c>
      <c r="AAR16" s="91" t="s">
        <v>41</v>
      </c>
      <c r="AAT16" s="203"/>
      <c r="AAU16" s="177" t="s">
        <v>152</v>
      </c>
      <c r="AAV16" s="178"/>
      <c r="AAW16" s="178"/>
      <c r="AAX16" s="88">
        <f>SUM(AAW172:AAW191)*AAV11</f>
        <v>0</v>
      </c>
      <c r="AAY16" s="92">
        <f ca="1">SUMIF(AAV49:AAX68,"група №1",AAX49:AAX68)+SUMIF(AAV70:AAX89,"група №1",AAX70:AAX89)+SUMIF(AAV91:AAX110,"група №1",AAX91:AAX110)+SUMIF(AAV112:AAX121,"група №1",AAX112:AAX121)+SUMIF(AAV123:AAX132,"група №1",AAX123:AAX132)+SUMIF(AAV134:AAX143,"група №1",AAX134:AAX143)</f>
        <v>0</v>
      </c>
      <c r="AAZ16" s="91" t="s">
        <v>41</v>
      </c>
      <c r="ABB16" s="203"/>
      <c r="ABC16" s="177" t="s">
        <v>152</v>
      </c>
      <c r="ABD16" s="178"/>
      <c r="ABE16" s="178"/>
      <c r="ABF16" s="88">
        <f>SUM(ABE172:ABE191)*ABD11</f>
        <v>0</v>
      </c>
      <c r="ABG16" s="92">
        <f ca="1">SUMIF(ABD49:ABF68,"група №1",ABF49:ABF68)+SUMIF(ABD70:ABF89,"група №1",ABF70:ABF89)+SUMIF(ABD91:ABF110,"група №1",ABF91:ABF110)+SUMIF(ABD112:ABF121,"група №1",ABF112:ABF121)+SUMIF(ABD123:ABF132,"група №1",ABF123:ABF132)+SUMIF(ABD134:ABF143,"група №1",ABF134:ABF143)</f>
        <v>0</v>
      </c>
      <c r="ABH16" s="91" t="s">
        <v>41</v>
      </c>
      <c r="ABJ16" s="203"/>
      <c r="ABK16" s="177" t="s">
        <v>152</v>
      </c>
      <c r="ABL16" s="178"/>
      <c r="ABM16" s="178"/>
      <c r="ABN16" s="88">
        <f>SUM(ABM172:ABM191)*ABL11</f>
        <v>0</v>
      </c>
      <c r="ABO16" s="92">
        <f ca="1">SUMIF(ABL49:ABN68,"група №1",ABN49:ABN68)+SUMIF(ABL70:ABN89,"група №1",ABN70:ABN89)+SUMIF(ABL91:ABN110,"група №1",ABN91:ABN110)+SUMIF(ABL112:ABN121,"група №1",ABN112:ABN121)+SUMIF(ABL123:ABN132,"група №1",ABN123:ABN132)+SUMIF(ABL134:ABN143,"група №1",ABN134:ABN143)</f>
        <v>0</v>
      </c>
      <c r="ABP16" s="91" t="s">
        <v>41</v>
      </c>
      <c r="ABR16" s="203"/>
      <c r="ABS16" s="177" t="s">
        <v>152</v>
      </c>
      <c r="ABT16" s="178"/>
      <c r="ABU16" s="178"/>
      <c r="ABV16" s="88">
        <f>SUM(ABU172:ABU191)*ABT11</f>
        <v>0</v>
      </c>
      <c r="ABW16" s="92">
        <f ca="1">SUMIF(ABT49:ABV68,"група №1",ABV49:ABV68)+SUMIF(ABT70:ABV89,"група №1",ABV70:ABV89)+SUMIF(ABT91:ABV110,"група №1",ABV91:ABV110)+SUMIF(ABT112:ABV121,"група №1",ABV112:ABV121)+SUMIF(ABT123:ABV132,"група №1",ABV123:ABV132)+SUMIF(ABT134:ABV143,"група №1",ABV134:ABV143)</f>
        <v>0</v>
      </c>
      <c r="ABX16" s="91" t="s">
        <v>41</v>
      </c>
      <c r="ABZ16" s="203"/>
      <c r="ACA16" s="177" t="s">
        <v>152</v>
      </c>
      <c r="ACB16" s="178"/>
      <c r="ACC16" s="178"/>
      <c r="ACD16" s="88">
        <f>SUM(ACC172:ACC191)*ACB11</f>
        <v>0</v>
      </c>
      <c r="ACE16" s="92">
        <f ca="1">SUMIF(ACB49:ACD68,"група №1",ACD49:ACD68)+SUMIF(ACB70:ACD89,"група №1",ACD70:ACD89)+SUMIF(ACB91:ACD110,"група №1",ACD91:ACD110)+SUMIF(ACB112:ACD121,"група №1",ACD112:ACD121)+SUMIF(ACB123:ACD132,"група №1",ACD123:ACD132)+SUMIF(ACB134:ACD143,"група №1",ACD134:ACD143)</f>
        <v>0</v>
      </c>
      <c r="ACF16" s="91" t="s">
        <v>41</v>
      </c>
      <c r="ACH16" s="203"/>
      <c r="ACI16" s="177" t="s">
        <v>152</v>
      </c>
      <c r="ACJ16" s="178"/>
      <c r="ACK16" s="178"/>
      <c r="ACL16" s="88">
        <f>SUM(ACK172:ACK191)*ACJ11</f>
        <v>0</v>
      </c>
      <c r="ACM16" s="92">
        <f ca="1">SUMIF(ACJ49:ACL68,"група №1",ACL49:ACL68)+SUMIF(ACJ70:ACL89,"група №1",ACL70:ACL89)+SUMIF(ACJ91:ACL110,"група №1",ACL91:ACL110)+SUMIF(ACJ112:ACL121,"група №1",ACL112:ACL121)+SUMIF(ACJ123:ACL132,"група №1",ACL123:ACL132)+SUMIF(ACJ134:ACL143,"група №1",ACL134:ACL143)</f>
        <v>0</v>
      </c>
      <c r="ACN16" s="91" t="s">
        <v>41</v>
      </c>
      <c r="ACP16" s="203"/>
      <c r="ACQ16" s="177" t="s">
        <v>152</v>
      </c>
      <c r="ACR16" s="178"/>
      <c r="ACS16" s="178"/>
      <c r="ACT16" s="88">
        <f>SUM(ACS172:ACS191)*ACR11</f>
        <v>0</v>
      </c>
      <c r="ACU16" s="92">
        <f ca="1">SUMIF(ACR49:ACT68,"група №1",ACT49:ACT68)+SUMIF(ACR70:ACT89,"група №1",ACT70:ACT89)+SUMIF(ACR91:ACT110,"група №1",ACT91:ACT110)+SUMIF(ACR112:ACT121,"група №1",ACT112:ACT121)+SUMIF(ACR123:ACT132,"група №1",ACT123:ACT132)+SUMIF(ACR134:ACT143,"група №1",ACT134:ACT143)</f>
        <v>0</v>
      </c>
      <c r="ACV16" s="91" t="s">
        <v>41</v>
      </c>
      <c r="ACX16" s="203"/>
      <c r="ACY16" s="177" t="s">
        <v>152</v>
      </c>
      <c r="ACZ16" s="178"/>
      <c r="ADA16" s="178"/>
      <c r="ADB16" s="88">
        <f>SUM(ADA172:ADA191)*ACZ11</f>
        <v>0</v>
      </c>
      <c r="ADC16" s="92">
        <f ca="1">SUMIF(ACZ49:ADB68,"група №1",ADB49:ADB68)+SUMIF(ACZ70:ADB89,"група №1",ADB70:ADB89)+SUMIF(ACZ91:ADB110,"група №1",ADB91:ADB110)+SUMIF(ACZ112:ADB121,"група №1",ADB112:ADB121)+SUMIF(ACZ123:ADB132,"група №1",ADB123:ADB132)+SUMIF(ACZ134:ADB143,"група №1",ADB134:ADB143)</f>
        <v>0</v>
      </c>
      <c r="ADD16" s="91" t="s">
        <v>41</v>
      </c>
      <c r="ADF16" s="203"/>
      <c r="ADG16" s="177" t="s">
        <v>152</v>
      </c>
      <c r="ADH16" s="178"/>
      <c r="ADI16" s="178"/>
      <c r="ADJ16" s="88">
        <f>SUM(ADI172:ADI191)*ADH11</f>
        <v>0</v>
      </c>
      <c r="ADK16" s="92">
        <f ca="1">SUMIF(ADH49:ADJ68,"група №1",ADJ49:ADJ68)+SUMIF(ADH70:ADJ89,"група №1",ADJ70:ADJ89)+SUMIF(ADH91:ADJ110,"група №1",ADJ91:ADJ110)+SUMIF(ADH112:ADJ121,"група №1",ADJ112:ADJ121)+SUMIF(ADH123:ADJ132,"група №1",ADJ123:ADJ132)+SUMIF(ADH134:ADJ143,"група №1",ADJ134:ADJ143)</f>
        <v>0</v>
      </c>
      <c r="ADL16" s="91" t="s">
        <v>41</v>
      </c>
      <c r="ADN16" s="203"/>
      <c r="ADO16" s="177" t="s">
        <v>152</v>
      </c>
      <c r="ADP16" s="178"/>
      <c r="ADQ16" s="178"/>
      <c r="ADR16" s="88">
        <f>SUM(ADQ172:ADQ191)*ADP11</f>
        <v>0</v>
      </c>
      <c r="ADS16" s="92">
        <f ca="1">SUMIF(ADP49:ADR68,"група №1",ADR49:ADR68)+SUMIF(ADP70:ADR89,"група №1",ADR70:ADR89)+SUMIF(ADP91:ADR110,"група №1",ADR91:ADR110)+SUMIF(ADP112:ADR121,"група №1",ADR112:ADR121)+SUMIF(ADP123:ADR132,"група №1",ADR123:ADR132)+SUMIF(ADP134:ADR143,"група №1",ADR134:ADR143)</f>
        <v>0</v>
      </c>
      <c r="ADT16" s="91" t="s">
        <v>41</v>
      </c>
    </row>
    <row r="17" spans="2:800" ht="28.5" customHeight="1" outlineLevel="1" x14ac:dyDescent="0.25">
      <c r="B17" s="203"/>
      <c r="C17" s="177" t="s">
        <v>153</v>
      </c>
      <c r="D17" s="178"/>
      <c r="E17" s="178"/>
      <c r="F17" s="88">
        <f>SUM(E197:E216)*D11</f>
        <v>0</v>
      </c>
      <c r="G17" s="92">
        <f ca="1">SUMIF(D49:F68,"група №2",F49:F68)+SUMIF(D70:F89,"група №2",F70:F89)+SUMIF(D91:F110,"група №2",F91:F110)+SUMIF(D112:F121,"група №2",F112:F121)+SUMIF(D123:F132,"група №2",F123:F132)+SUMIF(D134:F143,"група №2",F134:F143)</f>
        <v>0</v>
      </c>
      <c r="H17" s="91" t="s">
        <v>42</v>
      </c>
      <c r="J17" s="203"/>
      <c r="K17" s="177" t="s">
        <v>153</v>
      </c>
      <c r="L17" s="178"/>
      <c r="M17" s="178"/>
      <c r="N17" s="88">
        <f>SUM(M197:M216)*L11</f>
        <v>0</v>
      </c>
      <c r="O17" s="92">
        <f ca="1">SUMIF(L49:N68,"група №2",N49:N68)+SUMIF(L70:N89,"група №2",N70:N89)+SUMIF(L91:N110,"група №2",N91:N110)+SUMIF(L112:N121,"група №2",N112:N121)+SUMIF(L123:N132,"група №2",N123:N132)+SUMIF(L134:N143,"група №2",N134:N143)</f>
        <v>0</v>
      </c>
      <c r="P17" s="91" t="s">
        <v>42</v>
      </c>
      <c r="R17" s="203"/>
      <c r="S17" s="177" t="s">
        <v>153</v>
      </c>
      <c r="T17" s="178"/>
      <c r="U17" s="178"/>
      <c r="V17" s="88">
        <f>SUM(U197:U216)*T11</f>
        <v>0</v>
      </c>
      <c r="W17" s="92">
        <f ca="1">SUMIF(T49:V68,"група №2",V49:V68)+SUMIF(T70:V89,"група №2",V70:V89)+SUMIF(T91:V110,"група №2",V91:V110)+SUMIF(T112:V121,"група №2",V112:V121)+SUMIF(T123:V132,"група №2",V123:V132)+SUMIF(T134:V143,"група №2",V134:V143)</f>
        <v>0</v>
      </c>
      <c r="X17" s="91" t="s">
        <v>42</v>
      </c>
      <c r="Z17" s="203"/>
      <c r="AA17" s="177" t="s">
        <v>153</v>
      </c>
      <c r="AB17" s="178"/>
      <c r="AC17" s="178"/>
      <c r="AD17" s="88">
        <f>SUM(AC197:AC216)*AB11</f>
        <v>0</v>
      </c>
      <c r="AE17" s="92">
        <f ca="1">SUMIF(AB49:AD68,"група №2",AD49:AD68)+SUMIF(AB70:AD89,"група №2",AD70:AD89)+SUMIF(AB91:AD110,"група №2",AD91:AD110)+SUMIF(AB112:AD121,"група №2",AD112:AD121)+SUMIF(AB123:AD132,"група №2",AD123:AD132)+SUMIF(AB134:AD143,"група №2",AD134:AD143)</f>
        <v>0</v>
      </c>
      <c r="AF17" s="91" t="s">
        <v>42</v>
      </c>
      <c r="AH17" s="203"/>
      <c r="AI17" s="177" t="s">
        <v>153</v>
      </c>
      <c r="AJ17" s="178"/>
      <c r="AK17" s="178"/>
      <c r="AL17" s="88">
        <f>SUM(AK197:AK216)*AJ11</f>
        <v>0</v>
      </c>
      <c r="AM17" s="92">
        <f ca="1">SUMIF(AJ49:AL68,"група №2",AL49:AL68)+SUMIF(AJ70:AL89,"група №2",AL70:AL89)+SUMIF(AJ91:AL110,"група №2",AL91:AL110)+SUMIF(AJ112:AL121,"група №2",AL112:AL121)+SUMIF(AJ123:AL132,"група №2",AL123:AL132)+SUMIF(AJ134:AL143,"група №2",AL134:AL143)</f>
        <v>0</v>
      </c>
      <c r="AN17" s="91" t="s">
        <v>42</v>
      </c>
      <c r="AP17" s="203"/>
      <c r="AQ17" s="177" t="s">
        <v>153</v>
      </c>
      <c r="AR17" s="178"/>
      <c r="AS17" s="178"/>
      <c r="AT17" s="88">
        <f>SUM(AS197:AS216)*AR11</f>
        <v>0</v>
      </c>
      <c r="AU17" s="92">
        <f ca="1">SUMIF(AR49:AT68,"група №2",AT49:AT68)+SUMIF(AR70:AT89,"група №2",AT70:AT89)+SUMIF(AR91:AT110,"група №2",AT91:AT110)+SUMIF(AR112:AT121,"група №2",AT112:AT121)+SUMIF(AR123:AT132,"група №2",AT123:AT132)+SUMIF(AR134:AT143,"група №2",AT134:AT143)</f>
        <v>0</v>
      </c>
      <c r="AV17" s="91" t="s">
        <v>42</v>
      </c>
      <c r="AX17" s="203"/>
      <c r="AY17" s="177" t="s">
        <v>153</v>
      </c>
      <c r="AZ17" s="178"/>
      <c r="BA17" s="178"/>
      <c r="BB17" s="88">
        <f>SUM(BA197:BA216)*AZ11</f>
        <v>0</v>
      </c>
      <c r="BC17" s="92">
        <f ca="1">SUMIF(AZ49:BB68,"група №2",BB49:BB68)+SUMIF(AZ70:BB89,"група №2",BB70:BB89)+SUMIF(AZ91:BB110,"група №2",BB91:BB110)+SUMIF(AZ112:BB121,"група №2",BB112:BB121)+SUMIF(AZ123:BB132,"група №2",BB123:BB132)+SUMIF(AZ134:BB143,"група №2",BB134:BB143)</f>
        <v>0</v>
      </c>
      <c r="BD17" s="91" t="s">
        <v>42</v>
      </c>
      <c r="BF17" s="203"/>
      <c r="BG17" s="177" t="s">
        <v>153</v>
      </c>
      <c r="BH17" s="178"/>
      <c r="BI17" s="178"/>
      <c r="BJ17" s="88">
        <f>SUM(BI197:BI216)*BH11</f>
        <v>0</v>
      </c>
      <c r="BK17" s="92">
        <f ca="1">SUMIF(BH49:BJ68,"група №2",BJ49:BJ68)+SUMIF(BH70:BJ89,"група №2",BJ70:BJ89)+SUMIF(BH91:BJ110,"група №2",BJ91:BJ110)+SUMIF(BH112:BJ121,"група №2",BJ112:BJ121)+SUMIF(BH123:BJ132,"група №2",BJ123:BJ132)+SUMIF(BH134:BJ143,"група №2",BJ134:BJ143)</f>
        <v>0</v>
      </c>
      <c r="BL17" s="91" t="s">
        <v>42</v>
      </c>
      <c r="BN17" s="203"/>
      <c r="BO17" s="177" t="s">
        <v>153</v>
      </c>
      <c r="BP17" s="178"/>
      <c r="BQ17" s="178"/>
      <c r="BR17" s="88">
        <f>SUM(BQ197:BQ216)*BP11</f>
        <v>0</v>
      </c>
      <c r="BS17" s="92">
        <f ca="1">SUMIF(BP49:BR68,"група №2",BR49:BR68)+SUMIF(BP70:BR89,"група №2",BR70:BR89)+SUMIF(BP91:BR110,"група №2",BR91:BR110)+SUMIF(BP112:BR121,"група №2",BR112:BR121)+SUMIF(BP123:BR132,"група №2",BR123:BR132)+SUMIF(BP134:BR143,"група №2",BR134:BR143)</f>
        <v>0</v>
      </c>
      <c r="BT17" s="91" t="s">
        <v>42</v>
      </c>
      <c r="BV17" s="203"/>
      <c r="BW17" s="177" t="s">
        <v>153</v>
      </c>
      <c r="BX17" s="178"/>
      <c r="BY17" s="178"/>
      <c r="BZ17" s="88">
        <f>SUM(BY197:BY216)*BX11</f>
        <v>0</v>
      </c>
      <c r="CA17" s="92">
        <f ca="1">SUMIF(BX49:BZ68,"група №2",BZ49:BZ68)+SUMIF(BX70:BZ89,"група №2",BZ70:BZ89)+SUMIF(BX91:BZ110,"група №2",BZ91:BZ110)+SUMIF(BX112:BZ121,"група №2",BZ112:BZ121)+SUMIF(BX123:BZ132,"група №2",BZ123:BZ132)+SUMIF(BX134:BZ143,"група №2",BZ134:BZ143)</f>
        <v>0</v>
      </c>
      <c r="CB17" s="91" t="s">
        <v>42</v>
      </c>
      <c r="CD17" s="203"/>
      <c r="CE17" s="177" t="s">
        <v>153</v>
      </c>
      <c r="CF17" s="178"/>
      <c r="CG17" s="178"/>
      <c r="CH17" s="88">
        <f>SUM(CG197:CG216)*CF11</f>
        <v>0</v>
      </c>
      <c r="CI17" s="92">
        <f ca="1">SUMIF(CF49:CH68,"група №2",CH49:CH68)+SUMIF(CF70:CH89,"група №2",CH70:CH89)+SUMIF(CF91:CH110,"група №2",CH91:CH110)+SUMIF(CF112:CH121,"група №2",CH112:CH121)+SUMIF(CF123:CH132,"група №2",CH123:CH132)+SUMIF(CF134:CH143,"група №2",CH134:CH143)</f>
        <v>0</v>
      </c>
      <c r="CJ17" s="91" t="s">
        <v>42</v>
      </c>
      <c r="CL17" s="203"/>
      <c r="CM17" s="177" t="s">
        <v>153</v>
      </c>
      <c r="CN17" s="178"/>
      <c r="CO17" s="178"/>
      <c r="CP17" s="88">
        <f>SUM(CO197:CO216)*CN11</f>
        <v>0</v>
      </c>
      <c r="CQ17" s="92">
        <f ca="1">SUMIF(CN49:CP68,"група №2",CP49:CP68)+SUMIF(CN70:CP89,"група №2",CP70:CP89)+SUMIF(CN91:CP110,"група №2",CP91:CP110)+SUMIF(CN112:CP121,"група №2",CP112:CP121)+SUMIF(CN123:CP132,"група №2",CP123:CP132)+SUMIF(CN134:CP143,"група №2",CP134:CP143)</f>
        <v>0</v>
      </c>
      <c r="CR17" s="91" t="s">
        <v>42</v>
      </c>
      <c r="CT17" s="203"/>
      <c r="CU17" s="177" t="s">
        <v>153</v>
      </c>
      <c r="CV17" s="178"/>
      <c r="CW17" s="178"/>
      <c r="CX17" s="88">
        <f>SUM(CW197:CW216)*CV11</f>
        <v>0</v>
      </c>
      <c r="CY17" s="92">
        <f ca="1">SUMIF(CV49:CX68,"група №2",CX49:CX68)+SUMIF(CV70:CX89,"група №2",CX70:CX89)+SUMIF(CV91:CX110,"група №2",CX91:CX110)+SUMIF(CV112:CX121,"група №2",CX112:CX121)+SUMIF(CV123:CX132,"група №2",CX123:CX132)+SUMIF(CV134:CX143,"група №2",CX134:CX143)</f>
        <v>0</v>
      </c>
      <c r="CZ17" s="91" t="s">
        <v>42</v>
      </c>
      <c r="DB17" s="203"/>
      <c r="DC17" s="177" t="s">
        <v>153</v>
      </c>
      <c r="DD17" s="178"/>
      <c r="DE17" s="178"/>
      <c r="DF17" s="88">
        <f>SUM(DE197:DE216)*DD11</f>
        <v>0</v>
      </c>
      <c r="DG17" s="92">
        <f ca="1">SUMIF(DD49:DF68,"група №2",DF49:DF68)+SUMIF(DD70:DF89,"група №2",DF70:DF89)+SUMIF(DD91:DF110,"група №2",DF91:DF110)+SUMIF(DD112:DF121,"група №2",DF112:DF121)+SUMIF(DD123:DF132,"група №2",DF123:DF132)+SUMIF(DD134:DF143,"група №2",DF134:DF143)</f>
        <v>0</v>
      </c>
      <c r="DH17" s="91" t="s">
        <v>42</v>
      </c>
      <c r="DJ17" s="203"/>
      <c r="DK17" s="177" t="s">
        <v>153</v>
      </c>
      <c r="DL17" s="178"/>
      <c r="DM17" s="178"/>
      <c r="DN17" s="88">
        <f>SUM(DM197:DM216)*DL11</f>
        <v>0</v>
      </c>
      <c r="DO17" s="92">
        <f ca="1">SUMIF(DL49:DN68,"група №2",DN49:DN68)+SUMIF(DL70:DN89,"група №2",DN70:DN89)+SUMIF(DL91:DN110,"група №2",DN91:DN110)+SUMIF(DL112:DN121,"група №2",DN112:DN121)+SUMIF(DL123:DN132,"група №2",DN123:DN132)+SUMIF(DL134:DN143,"група №2",DN134:DN143)</f>
        <v>0</v>
      </c>
      <c r="DP17" s="91" t="s">
        <v>42</v>
      </c>
      <c r="DR17" s="203"/>
      <c r="DS17" s="177" t="s">
        <v>153</v>
      </c>
      <c r="DT17" s="178"/>
      <c r="DU17" s="178"/>
      <c r="DV17" s="88">
        <f>SUM(DU197:DU216)*DT11</f>
        <v>0</v>
      </c>
      <c r="DW17" s="92">
        <f ca="1">SUMIF(DT49:DV68,"група №2",DV49:DV68)+SUMIF(DT70:DV89,"група №2",DV70:DV89)+SUMIF(DT91:DV110,"група №2",DV91:DV110)+SUMIF(DT112:DV121,"група №2",DV112:DV121)+SUMIF(DT123:DV132,"група №2",DV123:DV132)+SUMIF(DT134:DV143,"група №2",DV134:DV143)</f>
        <v>0</v>
      </c>
      <c r="DX17" s="91" t="s">
        <v>42</v>
      </c>
      <c r="DZ17" s="203"/>
      <c r="EA17" s="177" t="s">
        <v>153</v>
      </c>
      <c r="EB17" s="178"/>
      <c r="EC17" s="178"/>
      <c r="ED17" s="88">
        <f>SUM(EC197:EC216)*EB11</f>
        <v>0</v>
      </c>
      <c r="EE17" s="92">
        <f ca="1">SUMIF(EB49:ED68,"група №2",ED49:ED68)+SUMIF(EB70:ED89,"група №2",ED70:ED89)+SUMIF(EB91:ED110,"група №2",ED91:ED110)+SUMIF(EB112:ED121,"група №2",ED112:ED121)+SUMIF(EB123:ED132,"група №2",ED123:ED132)+SUMIF(EB134:ED143,"група №2",ED134:ED143)</f>
        <v>0</v>
      </c>
      <c r="EF17" s="91" t="s">
        <v>42</v>
      </c>
      <c r="EH17" s="203"/>
      <c r="EI17" s="177" t="s">
        <v>153</v>
      </c>
      <c r="EJ17" s="178"/>
      <c r="EK17" s="178"/>
      <c r="EL17" s="88">
        <f>SUM(EK197:EK216)*EJ11</f>
        <v>0</v>
      </c>
      <c r="EM17" s="92">
        <f ca="1">SUMIF(EJ49:EL68,"група №2",EL49:EL68)+SUMIF(EJ70:EL89,"група №2",EL70:EL89)+SUMIF(EJ91:EL110,"група №2",EL91:EL110)+SUMIF(EJ112:EL121,"група №2",EL112:EL121)+SUMIF(EJ123:EL132,"група №2",EL123:EL132)+SUMIF(EJ134:EL143,"група №2",EL134:EL143)</f>
        <v>0</v>
      </c>
      <c r="EN17" s="91" t="s">
        <v>42</v>
      </c>
      <c r="EP17" s="203"/>
      <c r="EQ17" s="177" t="s">
        <v>153</v>
      </c>
      <c r="ER17" s="178"/>
      <c r="ES17" s="178"/>
      <c r="ET17" s="88">
        <f>SUM(ES197:ES216)*ER11</f>
        <v>0</v>
      </c>
      <c r="EU17" s="92">
        <f ca="1">SUMIF(ER49:ET68,"група №2",ET49:ET68)+SUMIF(ER70:ET89,"група №2",ET70:ET89)+SUMIF(ER91:ET110,"група №2",ET91:ET110)+SUMIF(ER112:ET121,"група №2",ET112:ET121)+SUMIF(ER123:ET132,"група №2",ET123:ET132)+SUMIF(ER134:ET143,"група №2",ET134:ET143)</f>
        <v>0</v>
      </c>
      <c r="EV17" s="91" t="s">
        <v>42</v>
      </c>
      <c r="EX17" s="203"/>
      <c r="EY17" s="177" t="s">
        <v>153</v>
      </c>
      <c r="EZ17" s="178"/>
      <c r="FA17" s="178"/>
      <c r="FB17" s="88">
        <f>SUM(FA197:FA216)*EZ11</f>
        <v>0</v>
      </c>
      <c r="FC17" s="92">
        <f ca="1">SUMIF(EZ49:FB68,"група №2",FB49:FB68)+SUMIF(EZ70:FB89,"група №2",FB70:FB89)+SUMIF(EZ91:FB110,"група №2",FB91:FB110)+SUMIF(EZ112:FB121,"група №2",FB112:FB121)+SUMIF(EZ123:FB132,"група №2",FB123:FB132)+SUMIF(EZ134:FB143,"група №2",FB134:FB143)</f>
        <v>0</v>
      </c>
      <c r="FD17" s="91" t="s">
        <v>42</v>
      </c>
      <c r="FF17" s="203"/>
      <c r="FG17" s="177" t="s">
        <v>153</v>
      </c>
      <c r="FH17" s="178"/>
      <c r="FI17" s="178"/>
      <c r="FJ17" s="88">
        <f>SUM(FI197:FI216)*FH11</f>
        <v>0</v>
      </c>
      <c r="FK17" s="92">
        <f ca="1">SUMIF(FH49:FJ68,"група №2",FJ49:FJ68)+SUMIF(FH70:FJ89,"група №2",FJ70:FJ89)+SUMIF(FH91:FJ110,"група №2",FJ91:FJ110)+SUMIF(FH112:FJ121,"група №2",FJ112:FJ121)+SUMIF(FH123:FJ132,"група №2",FJ123:FJ132)+SUMIF(FH134:FJ143,"група №2",FJ134:FJ143)</f>
        <v>0</v>
      </c>
      <c r="FL17" s="91" t="s">
        <v>42</v>
      </c>
      <c r="FN17" s="203"/>
      <c r="FO17" s="177" t="s">
        <v>153</v>
      </c>
      <c r="FP17" s="178"/>
      <c r="FQ17" s="178"/>
      <c r="FR17" s="88">
        <f>SUM(FQ197:FQ216)*FP11</f>
        <v>0</v>
      </c>
      <c r="FS17" s="92">
        <f ca="1">SUMIF(FP49:FR68,"група №2",FR49:FR68)+SUMIF(FP70:FR89,"група №2",FR70:FR89)+SUMIF(FP91:FR110,"група №2",FR91:FR110)+SUMIF(FP112:FR121,"група №2",FR112:FR121)+SUMIF(FP123:FR132,"група №2",FR123:FR132)+SUMIF(FP134:FR143,"група №2",FR134:FR143)</f>
        <v>0</v>
      </c>
      <c r="FT17" s="91" t="s">
        <v>42</v>
      </c>
      <c r="FV17" s="203"/>
      <c r="FW17" s="177" t="s">
        <v>153</v>
      </c>
      <c r="FX17" s="178"/>
      <c r="FY17" s="178"/>
      <c r="FZ17" s="88">
        <f>SUM(FY197:FY216)*FX11</f>
        <v>0</v>
      </c>
      <c r="GA17" s="92">
        <f ca="1">SUMIF(FX49:FZ68,"група №2",FZ49:FZ68)+SUMIF(FX70:FZ89,"група №2",FZ70:FZ89)+SUMIF(FX91:FZ110,"група №2",FZ91:FZ110)+SUMIF(FX112:FZ121,"група №2",FZ112:FZ121)+SUMIF(FX123:FZ132,"група №2",FZ123:FZ132)+SUMIF(FX134:FZ143,"група №2",FZ134:FZ143)</f>
        <v>0</v>
      </c>
      <c r="GB17" s="91" t="s">
        <v>42</v>
      </c>
      <c r="GD17" s="203"/>
      <c r="GE17" s="177" t="s">
        <v>153</v>
      </c>
      <c r="GF17" s="178"/>
      <c r="GG17" s="178"/>
      <c r="GH17" s="88">
        <f>SUM(GG197:GG216)*GF11</f>
        <v>0</v>
      </c>
      <c r="GI17" s="92">
        <f ca="1">SUMIF(GF49:GH68,"група №2",GH49:GH68)+SUMIF(GF70:GH89,"група №2",GH70:GH89)+SUMIF(GF91:GH110,"група №2",GH91:GH110)+SUMIF(GF112:GH121,"група №2",GH112:GH121)+SUMIF(GF123:GH132,"група №2",GH123:GH132)+SUMIF(GF134:GH143,"група №2",GH134:GH143)</f>
        <v>0</v>
      </c>
      <c r="GJ17" s="91" t="s">
        <v>42</v>
      </c>
      <c r="GL17" s="203"/>
      <c r="GM17" s="177" t="s">
        <v>153</v>
      </c>
      <c r="GN17" s="178"/>
      <c r="GO17" s="178"/>
      <c r="GP17" s="88">
        <f>SUM(GO197:GO216)*GN11</f>
        <v>0</v>
      </c>
      <c r="GQ17" s="92">
        <f ca="1">SUMIF(GN49:GP68,"група №2",GP49:GP68)+SUMIF(GN70:GP89,"група №2",GP70:GP89)+SUMIF(GN91:GP110,"група №2",GP91:GP110)+SUMIF(GN112:GP121,"група №2",GP112:GP121)+SUMIF(GN123:GP132,"група №2",GP123:GP132)+SUMIF(GN134:GP143,"група №2",GP134:GP143)</f>
        <v>0</v>
      </c>
      <c r="GR17" s="91" t="s">
        <v>42</v>
      </c>
      <c r="GT17" s="203"/>
      <c r="GU17" s="177" t="s">
        <v>153</v>
      </c>
      <c r="GV17" s="178"/>
      <c r="GW17" s="178"/>
      <c r="GX17" s="88">
        <f>SUM(GW197:GW216)*GV11</f>
        <v>0</v>
      </c>
      <c r="GY17" s="92">
        <f ca="1">SUMIF(GV49:GX68,"група №2",GX49:GX68)+SUMIF(GV70:GX89,"група №2",GX70:GX89)+SUMIF(GV91:GX110,"група №2",GX91:GX110)+SUMIF(GV112:GX121,"група №2",GX112:GX121)+SUMIF(GV123:GX132,"група №2",GX123:GX132)+SUMIF(GV134:GX143,"група №2",GX134:GX143)</f>
        <v>0</v>
      </c>
      <c r="GZ17" s="91" t="s">
        <v>42</v>
      </c>
      <c r="HB17" s="203"/>
      <c r="HC17" s="177" t="s">
        <v>153</v>
      </c>
      <c r="HD17" s="178"/>
      <c r="HE17" s="178"/>
      <c r="HF17" s="88">
        <f>SUM(HE197:HE216)*HD11</f>
        <v>0</v>
      </c>
      <c r="HG17" s="92">
        <f ca="1">SUMIF(HD49:HF68,"група №2",HF49:HF68)+SUMIF(HD70:HF89,"група №2",HF70:HF89)+SUMIF(HD91:HF110,"група №2",HF91:HF110)+SUMIF(HD112:HF121,"група №2",HF112:HF121)+SUMIF(HD123:HF132,"група №2",HF123:HF132)+SUMIF(HD134:HF143,"група №2",HF134:HF143)</f>
        <v>0</v>
      </c>
      <c r="HH17" s="91" t="s">
        <v>42</v>
      </c>
      <c r="HJ17" s="203"/>
      <c r="HK17" s="177" t="s">
        <v>153</v>
      </c>
      <c r="HL17" s="178"/>
      <c r="HM17" s="178"/>
      <c r="HN17" s="88">
        <f>SUM(HM197:HM216)*HL11</f>
        <v>0</v>
      </c>
      <c r="HO17" s="92">
        <f ca="1">SUMIF(HL49:HN68,"група №2",HN49:HN68)+SUMIF(HL70:HN89,"група №2",HN70:HN89)+SUMIF(HL91:HN110,"група №2",HN91:HN110)+SUMIF(HL112:HN121,"група №2",HN112:HN121)+SUMIF(HL123:HN132,"група №2",HN123:HN132)+SUMIF(HL134:HN143,"група №2",HN134:HN143)</f>
        <v>0</v>
      </c>
      <c r="HP17" s="91" t="s">
        <v>42</v>
      </c>
      <c r="HR17" s="203"/>
      <c r="HS17" s="177" t="s">
        <v>153</v>
      </c>
      <c r="HT17" s="178"/>
      <c r="HU17" s="178"/>
      <c r="HV17" s="88">
        <f>SUM(HU197:HU216)*HT11</f>
        <v>0</v>
      </c>
      <c r="HW17" s="92">
        <f ca="1">SUMIF(HT49:HV68,"група №2",HV49:HV68)+SUMIF(HT70:HV89,"група №2",HV70:HV89)+SUMIF(HT91:HV110,"група №2",HV91:HV110)+SUMIF(HT112:HV121,"група №2",HV112:HV121)+SUMIF(HT123:HV132,"група №2",HV123:HV132)+SUMIF(HT134:HV143,"група №2",HV134:HV143)</f>
        <v>0</v>
      </c>
      <c r="HX17" s="91" t="s">
        <v>42</v>
      </c>
      <c r="HZ17" s="203"/>
      <c r="IA17" s="177" t="s">
        <v>153</v>
      </c>
      <c r="IB17" s="178"/>
      <c r="IC17" s="178"/>
      <c r="ID17" s="88">
        <f>SUM(IC197:IC216)*IB11</f>
        <v>0</v>
      </c>
      <c r="IE17" s="92">
        <f ca="1">SUMIF(IB49:ID68,"група №2",ID49:ID68)+SUMIF(IB70:ID89,"група №2",ID70:ID89)+SUMIF(IB91:ID110,"група №2",ID91:ID110)+SUMIF(IB112:ID121,"група №2",ID112:ID121)+SUMIF(IB123:ID132,"група №2",ID123:ID132)+SUMIF(IB134:ID143,"група №2",ID134:ID143)</f>
        <v>0</v>
      </c>
      <c r="IF17" s="91" t="s">
        <v>42</v>
      </c>
      <c r="IH17" s="203"/>
      <c r="II17" s="177" t="s">
        <v>153</v>
      </c>
      <c r="IJ17" s="178"/>
      <c r="IK17" s="178"/>
      <c r="IL17" s="88">
        <f>SUM(IK197:IK216)*IJ11</f>
        <v>0</v>
      </c>
      <c r="IM17" s="92">
        <f ca="1">SUMIF(IJ49:IL68,"група №2",IL49:IL68)+SUMIF(IJ70:IL89,"група №2",IL70:IL89)+SUMIF(IJ91:IL110,"група №2",IL91:IL110)+SUMIF(IJ112:IL121,"група №2",IL112:IL121)+SUMIF(IJ123:IL132,"група №2",IL123:IL132)+SUMIF(IJ134:IL143,"група №2",IL134:IL143)</f>
        <v>0</v>
      </c>
      <c r="IN17" s="91" t="s">
        <v>42</v>
      </c>
      <c r="IP17" s="203"/>
      <c r="IQ17" s="177" t="s">
        <v>153</v>
      </c>
      <c r="IR17" s="178"/>
      <c r="IS17" s="178"/>
      <c r="IT17" s="88">
        <f>SUM(IS197:IS216)*IR11</f>
        <v>0</v>
      </c>
      <c r="IU17" s="92">
        <f ca="1">SUMIF(IR49:IT68,"група №2",IT49:IT68)+SUMIF(IR70:IT89,"група №2",IT70:IT89)+SUMIF(IR91:IT110,"група №2",IT91:IT110)+SUMIF(IR112:IT121,"група №2",IT112:IT121)+SUMIF(IR123:IT132,"група №2",IT123:IT132)+SUMIF(IR134:IT143,"група №2",IT134:IT143)</f>
        <v>0</v>
      </c>
      <c r="IV17" s="91" t="s">
        <v>42</v>
      </c>
      <c r="IX17" s="203"/>
      <c r="IY17" s="177" t="s">
        <v>153</v>
      </c>
      <c r="IZ17" s="178"/>
      <c r="JA17" s="178"/>
      <c r="JB17" s="88">
        <f>SUM(JA197:JA216)*IZ11</f>
        <v>0</v>
      </c>
      <c r="JC17" s="92">
        <f ca="1">SUMIF(IZ49:JB68,"група №2",JB49:JB68)+SUMIF(IZ70:JB89,"група №2",JB70:JB89)+SUMIF(IZ91:JB110,"група №2",JB91:JB110)+SUMIF(IZ112:JB121,"група №2",JB112:JB121)+SUMIF(IZ123:JB132,"група №2",JB123:JB132)+SUMIF(IZ134:JB143,"група №2",JB134:JB143)</f>
        <v>0</v>
      </c>
      <c r="JD17" s="91" t="s">
        <v>42</v>
      </c>
      <c r="JF17" s="203"/>
      <c r="JG17" s="177" t="s">
        <v>153</v>
      </c>
      <c r="JH17" s="178"/>
      <c r="JI17" s="178"/>
      <c r="JJ17" s="88">
        <f>SUM(JI197:JI216)*JH11</f>
        <v>0</v>
      </c>
      <c r="JK17" s="92">
        <f ca="1">SUMIF(JH49:JJ68,"група №2",JJ49:JJ68)+SUMIF(JH70:JJ89,"група №2",JJ70:JJ89)+SUMIF(JH91:JJ110,"група №2",JJ91:JJ110)+SUMIF(JH112:JJ121,"група №2",JJ112:JJ121)+SUMIF(JH123:JJ132,"група №2",JJ123:JJ132)+SUMIF(JH134:JJ143,"група №2",JJ134:JJ143)</f>
        <v>0</v>
      </c>
      <c r="JL17" s="91" t="s">
        <v>42</v>
      </c>
      <c r="JN17" s="203"/>
      <c r="JO17" s="177" t="s">
        <v>153</v>
      </c>
      <c r="JP17" s="178"/>
      <c r="JQ17" s="178"/>
      <c r="JR17" s="88">
        <f>SUM(JQ197:JQ216)*JP11</f>
        <v>0</v>
      </c>
      <c r="JS17" s="92">
        <f ca="1">SUMIF(JP49:JR68,"група №2",JR49:JR68)+SUMIF(JP70:JR89,"група №2",JR70:JR89)+SUMIF(JP91:JR110,"група №2",JR91:JR110)+SUMIF(JP112:JR121,"група №2",JR112:JR121)+SUMIF(JP123:JR132,"група №2",JR123:JR132)+SUMIF(JP134:JR143,"група №2",JR134:JR143)</f>
        <v>0</v>
      </c>
      <c r="JT17" s="91" t="s">
        <v>42</v>
      </c>
      <c r="JV17" s="203"/>
      <c r="JW17" s="177" t="s">
        <v>153</v>
      </c>
      <c r="JX17" s="178"/>
      <c r="JY17" s="178"/>
      <c r="JZ17" s="88">
        <f>SUM(JY197:JY216)*JX11</f>
        <v>0</v>
      </c>
      <c r="KA17" s="92">
        <f ca="1">SUMIF(JX49:JZ68,"група №2",JZ49:JZ68)+SUMIF(JX70:JZ89,"група №2",JZ70:JZ89)+SUMIF(JX91:JZ110,"група №2",JZ91:JZ110)+SUMIF(JX112:JZ121,"група №2",JZ112:JZ121)+SUMIF(JX123:JZ132,"група №2",JZ123:JZ132)+SUMIF(JX134:JZ143,"група №2",JZ134:JZ143)</f>
        <v>0</v>
      </c>
      <c r="KB17" s="91" t="s">
        <v>42</v>
      </c>
      <c r="KD17" s="203"/>
      <c r="KE17" s="177" t="s">
        <v>153</v>
      </c>
      <c r="KF17" s="178"/>
      <c r="KG17" s="178"/>
      <c r="KH17" s="88">
        <f>SUM(KG197:KG216)*KF11</f>
        <v>0</v>
      </c>
      <c r="KI17" s="92">
        <f ca="1">SUMIF(KF49:KH68,"група №2",KH49:KH68)+SUMIF(KF70:KH89,"група №2",KH70:KH89)+SUMIF(KF91:KH110,"група №2",KH91:KH110)+SUMIF(KF112:KH121,"група №2",KH112:KH121)+SUMIF(KF123:KH132,"група №2",KH123:KH132)+SUMIF(KF134:KH143,"група №2",KH134:KH143)</f>
        <v>0</v>
      </c>
      <c r="KJ17" s="91" t="s">
        <v>42</v>
      </c>
      <c r="KL17" s="203"/>
      <c r="KM17" s="177" t="s">
        <v>153</v>
      </c>
      <c r="KN17" s="178"/>
      <c r="KO17" s="178"/>
      <c r="KP17" s="88">
        <f>SUM(KO197:KO216)*KN11</f>
        <v>0</v>
      </c>
      <c r="KQ17" s="92">
        <f ca="1">SUMIF(KN49:KP68,"група №2",KP49:KP68)+SUMIF(KN70:KP89,"група №2",KP70:KP89)+SUMIF(KN91:KP110,"група №2",KP91:KP110)+SUMIF(KN112:KP121,"група №2",KP112:KP121)+SUMIF(KN123:KP132,"група №2",KP123:KP132)+SUMIF(KN134:KP143,"група №2",KP134:KP143)</f>
        <v>0</v>
      </c>
      <c r="KR17" s="91" t="s">
        <v>42</v>
      </c>
      <c r="KT17" s="203"/>
      <c r="KU17" s="177" t="s">
        <v>153</v>
      </c>
      <c r="KV17" s="178"/>
      <c r="KW17" s="178"/>
      <c r="KX17" s="88">
        <f>SUM(KW197:KW216)*KV11</f>
        <v>0</v>
      </c>
      <c r="KY17" s="92">
        <f ca="1">SUMIF(KV49:KX68,"група №2",KX49:KX68)+SUMIF(KV70:KX89,"група №2",KX70:KX89)+SUMIF(KV91:KX110,"група №2",KX91:KX110)+SUMIF(KV112:KX121,"група №2",KX112:KX121)+SUMIF(KV123:KX132,"група №2",KX123:KX132)+SUMIF(KV134:KX143,"група №2",KX134:KX143)</f>
        <v>0</v>
      </c>
      <c r="KZ17" s="91" t="s">
        <v>42</v>
      </c>
      <c r="LB17" s="203"/>
      <c r="LC17" s="177" t="s">
        <v>153</v>
      </c>
      <c r="LD17" s="178"/>
      <c r="LE17" s="178"/>
      <c r="LF17" s="88">
        <f>SUM(LE197:LE216)*LD11</f>
        <v>0</v>
      </c>
      <c r="LG17" s="92">
        <f ca="1">SUMIF(LD49:LF68,"група №2",LF49:LF68)+SUMIF(LD70:LF89,"група №2",LF70:LF89)+SUMIF(LD91:LF110,"група №2",LF91:LF110)+SUMIF(LD112:LF121,"група №2",LF112:LF121)+SUMIF(LD123:LF132,"група №2",LF123:LF132)+SUMIF(LD134:LF143,"група №2",LF134:LF143)</f>
        <v>0</v>
      </c>
      <c r="LH17" s="91" t="s">
        <v>42</v>
      </c>
      <c r="LJ17" s="203"/>
      <c r="LK17" s="177" t="s">
        <v>153</v>
      </c>
      <c r="LL17" s="178"/>
      <c r="LM17" s="178"/>
      <c r="LN17" s="88">
        <f>SUM(LM197:LM216)*LL11</f>
        <v>0</v>
      </c>
      <c r="LO17" s="92">
        <f ca="1">SUMIF(LL49:LN68,"група №2",LN49:LN68)+SUMIF(LL70:LN89,"група №2",LN70:LN89)+SUMIF(LL91:LN110,"група №2",LN91:LN110)+SUMIF(LL112:LN121,"група №2",LN112:LN121)+SUMIF(LL123:LN132,"група №2",LN123:LN132)+SUMIF(LL134:LN143,"група №2",LN134:LN143)</f>
        <v>0</v>
      </c>
      <c r="LP17" s="91" t="s">
        <v>42</v>
      </c>
      <c r="LR17" s="203"/>
      <c r="LS17" s="177" t="s">
        <v>153</v>
      </c>
      <c r="LT17" s="178"/>
      <c r="LU17" s="178"/>
      <c r="LV17" s="88">
        <f>SUM(LU197:LU216)*LT11</f>
        <v>0</v>
      </c>
      <c r="LW17" s="92">
        <f ca="1">SUMIF(LT49:LV68,"група №2",LV49:LV68)+SUMIF(LT70:LV89,"група №2",LV70:LV89)+SUMIF(LT91:LV110,"група №2",LV91:LV110)+SUMIF(LT112:LV121,"група №2",LV112:LV121)+SUMIF(LT123:LV132,"група №2",LV123:LV132)+SUMIF(LT134:LV143,"група №2",LV134:LV143)</f>
        <v>0</v>
      </c>
      <c r="LX17" s="91" t="s">
        <v>42</v>
      </c>
      <c r="LZ17" s="203"/>
      <c r="MA17" s="177" t="s">
        <v>153</v>
      </c>
      <c r="MB17" s="178"/>
      <c r="MC17" s="178"/>
      <c r="MD17" s="88">
        <f>SUM(MC197:MC216)*MB11</f>
        <v>0</v>
      </c>
      <c r="ME17" s="92">
        <f ca="1">SUMIF(MB49:MD68,"група №2",MD49:MD68)+SUMIF(MB70:MD89,"група №2",MD70:MD89)+SUMIF(MB91:MD110,"група №2",MD91:MD110)+SUMIF(MB112:MD121,"група №2",MD112:MD121)+SUMIF(MB123:MD132,"група №2",MD123:MD132)+SUMIF(MB134:MD143,"група №2",MD134:MD143)</f>
        <v>0</v>
      </c>
      <c r="MF17" s="91" t="s">
        <v>42</v>
      </c>
      <c r="MH17" s="203"/>
      <c r="MI17" s="177" t="s">
        <v>153</v>
      </c>
      <c r="MJ17" s="178"/>
      <c r="MK17" s="178"/>
      <c r="ML17" s="88">
        <f>SUM(MK197:MK216)*MJ11</f>
        <v>0</v>
      </c>
      <c r="MM17" s="92">
        <f ca="1">SUMIF(MJ49:ML68,"група №2",ML49:ML68)+SUMIF(MJ70:ML89,"група №2",ML70:ML89)+SUMIF(MJ91:ML110,"група №2",ML91:ML110)+SUMIF(MJ112:ML121,"група №2",ML112:ML121)+SUMIF(MJ123:ML132,"група №2",ML123:ML132)+SUMIF(MJ134:ML143,"група №2",ML134:ML143)</f>
        <v>0</v>
      </c>
      <c r="MN17" s="91" t="s">
        <v>42</v>
      </c>
      <c r="MP17" s="203"/>
      <c r="MQ17" s="177" t="s">
        <v>153</v>
      </c>
      <c r="MR17" s="178"/>
      <c r="MS17" s="178"/>
      <c r="MT17" s="88">
        <f>SUM(MS197:MS216)*MR11</f>
        <v>0</v>
      </c>
      <c r="MU17" s="92">
        <f ca="1">SUMIF(MR49:MT68,"група №2",MT49:MT68)+SUMIF(MR70:MT89,"група №2",MT70:MT89)+SUMIF(MR91:MT110,"група №2",MT91:MT110)+SUMIF(MR112:MT121,"група №2",MT112:MT121)+SUMIF(MR123:MT132,"група №2",MT123:MT132)+SUMIF(MR134:MT143,"група №2",MT134:MT143)</f>
        <v>0</v>
      </c>
      <c r="MV17" s="91" t="s">
        <v>42</v>
      </c>
      <c r="MX17" s="203"/>
      <c r="MY17" s="177" t="s">
        <v>153</v>
      </c>
      <c r="MZ17" s="178"/>
      <c r="NA17" s="178"/>
      <c r="NB17" s="88">
        <f>SUM(NA197:NA216)*MZ11</f>
        <v>0</v>
      </c>
      <c r="NC17" s="92">
        <f ca="1">SUMIF(MZ49:NB68,"група №2",NB49:NB68)+SUMIF(MZ70:NB89,"група №2",NB70:NB89)+SUMIF(MZ91:NB110,"група №2",NB91:NB110)+SUMIF(MZ112:NB121,"група №2",NB112:NB121)+SUMIF(MZ123:NB132,"група №2",NB123:NB132)+SUMIF(MZ134:NB143,"група №2",NB134:NB143)</f>
        <v>0</v>
      </c>
      <c r="ND17" s="91" t="s">
        <v>42</v>
      </c>
      <c r="NF17" s="203"/>
      <c r="NG17" s="177" t="s">
        <v>153</v>
      </c>
      <c r="NH17" s="178"/>
      <c r="NI17" s="178"/>
      <c r="NJ17" s="88">
        <f>SUM(NI197:NI216)*NH11</f>
        <v>0</v>
      </c>
      <c r="NK17" s="92">
        <f ca="1">SUMIF(NH49:NJ68,"група №2",NJ49:NJ68)+SUMIF(NH70:NJ89,"група №2",NJ70:NJ89)+SUMIF(NH91:NJ110,"група №2",NJ91:NJ110)+SUMIF(NH112:NJ121,"група №2",NJ112:NJ121)+SUMIF(NH123:NJ132,"група №2",NJ123:NJ132)+SUMIF(NH134:NJ143,"група №2",NJ134:NJ143)</f>
        <v>0</v>
      </c>
      <c r="NL17" s="91" t="s">
        <v>42</v>
      </c>
      <c r="NN17" s="203"/>
      <c r="NO17" s="177" t="s">
        <v>153</v>
      </c>
      <c r="NP17" s="178"/>
      <c r="NQ17" s="178"/>
      <c r="NR17" s="88">
        <f>SUM(NQ197:NQ216)*NP11</f>
        <v>0</v>
      </c>
      <c r="NS17" s="92">
        <f ca="1">SUMIF(NP49:NR68,"група №2",NR49:NR68)+SUMIF(NP70:NR89,"група №2",NR70:NR89)+SUMIF(NP91:NR110,"група №2",NR91:NR110)+SUMIF(NP112:NR121,"група №2",NR112:NR121)+SUMIF(NP123:NR132,"група №2",NR123:NR132)+SUMIF(NP134:NR143,"група №2",NR134:NR143)</f>
        <v>0</v>
      </c>
      <c r="NT17" s="91" t="s">
        <v>42</v>
      </c>
      <c r="NV17" s="203"/>
      <c r="NW17" s="177" t="s">
        <v>153</v>
      </c>
      <c r="NX17" s="178"/>
      <c r="NY17" s="178"/>
      <c r="NZ17" s="88">
        <f>SUM(NY197:NY216)*NX11</f>
        <v>0</v>
      </c>
      <c r="OA17" s="92">
        <f ca="1">SUMIF(NX49:NZ68,"група №2",NZ49:NZ68)+SUMIF(NX70:NZ89,"група №2",NZ70:NZ89)+SUMIF(NX91:NZ110,"група №2",NZ91:NZ110)+SUMIF(NX112:NZ121,"група №2",NZ112:NZ121)+SUMIF(NX123:NZ132,"група №2",NZ123:NZ132)+SUMIF(NX134:NZ143,"група №2",NZ134:NZ143)</f>
        <v>0</v>
      </c>
      <c r="OB17" s="91" t="s">
        <v>42</v>
      </c>
      <c r="OD17" s="203"/>
      <c r="OE17" s="177" t="s">
        <v>153</v>
      </c>
      <c r="OF17" s="178"/>
      <c r="OG17" s="178"/>
      <c r="OH17" s="88">
        <f>SUM(OG197:OG216)*OF11</f>
        <v>0</v>
      </c>
      <c r="OI17" s="92">
        <f ca="1">SUMIF(OF49:OH68,"група №2",OH49:OH68)+SUMIF(OF70:OH89,"група №2",OH70:OH89)+SUMIF(OF91:OH110,"група №2",OH91:OH110)+SUMIF(OF112:OH121,"група №2",OH112:OH121)+SUMIF(OF123:OH132,"група №2",OH123:OH132)+SUMIF(OF134:OH143,"група №2",OH134:OH143)</f>
        <v>0</v>
      </c>
      <c r="OJ17" s="91" t="s">
        <v>42</v>
      </c>
      <c r="OL17" s="203"/>
      <c r="OM17" s="177" t="s">
        <v>153</v>
      </c>
      <c r="ON17" s="178"/>
      <c r="OO17" s="178"/>
      <c r="OP17" s="88">
        <f>SUM(OO197:OO216)*ON11</f>
        <v>0</v>
      </c>
      <c r="OQ17" s="92">
        <f ca="1">SUMIF(ON49:OP68,"група №2",OP49:OP68)+SUMIF(ON70:OP89,"група №2",OP70:OP89)+SUMIF(ON91:OP110,"група №2",OP91:OP110)+SUMIF(ON112:OP121,"група №2",OP112:OP121)+SUMIF(ON123:OP132,"група №2",OP123:OP132)+SUMIF(ON134:OP143,"група №2",OP134:OP143)</f>
        <v>0</v>
      </c>
      <c r="OR17" s="91" t="s">
        <v>42</v>
      </c>
      <c r="OT17" s="203"/>
      <c r="OU17" s="177" t="s">
        <v>153</v>
      </c>
      <c r="OV17" s="178"/>
      <c r="OW17" s="178"/>
      <c r="OX17" s="88">
        <f>SUM(OW197:OW216)*OV11</f>
        <v>0</v>
      </c>
      <c r="OY17" s="92">
        <f ca="1">SUMIF(OV49:OX68,"група №2",OX49:OX68)+SUMIF(OV70:OX89,"група №2",OX70:OX89)+SUMIF(OV91:OX110,"група №2",OX91:OX110)+SUMIF(OV112:OX121,"група №2",OX112:OX121)+SUMIF(OV123:OX132,"група №2",OX123:OX132)+SUMIF(OV134:OX143,"група №2",OX134:OX143)</f>
        <v>0</v>
      </c>
      <c r="OZ17" s="91" t="s">
        <v>42</v>
      </c>
      <c r="PB17" s="203"/>
      <c r="PC17" s="177" t="s">
        <v>153</v>
      </c>
      <c r="PD17" s="178"/>
      <c r="PE17" s="178"/>
      <c r="PF17" s="88">
        <f>SUM(PE197:PE216)*PD11</f>
        <v>0</v>
      </c>
      <c r="PG17" s="92">
        <f ca="1">SUMIF(PD49:PF68,"група №2",PF49:PF68)+SUMIF(PD70:PF89,"група №2",PF70:PF89)+SUMIF(PD91:PF110,"група №2",PF91:PF110)+SUMIF(PD112:PF121,"група №2",PF112:PF121)+SUMIF(PD123:PF132,"група №2",PF123:PF132)+SUMIF(PD134:PF143,"група №2",PF134:PF143)</f>
        <v>0</v>
      </c>
      <c r="PH17" s="91" t="s">
        <v>42</v>
      </c>
      <c r="PJ17" s="203"/>
      <c r="PK17" s="177" t="s">
        <v>153</v>
      </c>
      <c r="PL17" s="178"/>
      <c r="PM17" s="178"/>
      <c r="PN17" s="88">
        <f>SUM(PM197:PM216)*PL11</f>
        <v>0</v>
      </c>
      <c r="PO17" s="92">
        <f ca="1">SUMIF(PL49:PN68,"група №2",PN49:PN68)+SUMIF(PL70:PN89,"група №2",PN70:PN89)+SUMIF(PL91:PN110,"група №2",PN91:PN110)+SUMIF(PL112:PN121,"група №2",PN112:PN121)+SUMIF(PL123:PN132,"група №2",PN123:PN132)+SUMIF(PL134:PN143,"група №2",PN134:PN143)</f>
        <v>0</v>
      </c>
      <c r="PP17" s="91" t="s">
        <v>42</v>
      </c>
      <c r="PR17" s="203"/>
      <c r="PS17" s="177" t="s">
        <v>153</v>
      </c>
      <c r="PT17" s="178"/>
      <c r="PU17" s="178"/>
      <c r="PV17" s="88">
        <f>SUM(PU197:PU216)*PT11</f>
        <v>0</v>
      </c>
      <c r="PW17" s="92">
        <f ca="1">SUMIF(PT49:PV68,"група №2",PV49:PV68)+SUMIF(PT70:PV89,"група №2",PV70:PV89)+SUMIF(PT91:PV110,"група №2",PV91:PV110)+SUMIF(PT112:PV121,"група №2",PV112:PV121)+SUMIF(PT123:PV132,"група №2",PV123:PV132)+SUMIF(PT134:PV143,"група №2",PV134:PV143)</f>
        <v>0</v>
      </c>
      <c r="PX17" s="91" t="s">
        <v>42</v>
      </c>
      <c r="PZ17" s="203"/>
      <c r="QA17" s="177" t="s">
        <v>153</v>
      </c>
      <c r="QB17" s="178"/>
      <c r="QC17" s="178"/>
      <c r="QD17" s="88">
        <f>SUM(QC197:QC216)*QB11</f>
        <v>0</v>
      </c>
      <c r="QE17" s="92">
        <f ca="1">SUMIF(QB49:QD68,"група №2",QD49:QD68)+SUMIF(QB70:QD89,"група №2",QD70:QD89)+SUMIF(QB91:QD110,"група №2",QD91:QD110)+SUMIF(QB112:QD121,"група №2",QD112:QD121)+SUMIF(QB123:QD132,"група №2",QD123:QD132)+SUMIF(QB134:QD143,"група №2",QD134:QD143)</f>
        <v>0</v>
      </c>
      <c r="QF17" s="91" t="s">
        <v>42</v>
      </c>
      <c r="QH17" s="203"/>
      <c r="QI17" s="177" t="s">
        <v>153</v>
      </c>
      <c r="QJ17" s="178"/>
      <c r="QK17" s="178"/>
      <c r="QL17" s="88">
        <f>SUM(QK197:QK216)*QJ11</f>
        <v>0</v>
      </c>
      <c r="QM17" s="92">
        <f ca="1">SUMIF(QJ49:QL68,"група №2",QL49:QL68)+SUMIF(QJ70:QL89,"група №2",QL70:QL89)+SUMIF(QJ91:QL110,"група №2",QL91:QL110)+SUMIF(QJ112:QL121,"група №2",QL112:QL121)+SUMIF(QJ123:QL132,"група №2",QL123:QL132)+SUMIF(QJ134:QL143,"група №2",QL134:QL143)</f>
        <v>0</v>
      </c>
      <c r="QN17" s="91" t="s">
        <v>42</v>
      </c>
      <c r="QP17" s="203"/>
      <c r="QQ17" s="177" t="s">
        <v>153</v>
      </c>
      <c r="QR17" s="178"/>
      <c r="QS17" s="178"/>
      <c r="QT17" s="88">
        <f>SUM(QS197:QS216)*QR11</f>
        <v>0</v>
      </c>
      <c r="QU17" s="92">
        <f ca="1">SUMIF(QR49:QT68,"група №2",QT49:QT68)+SUMIF(QR70:QT89,"група №2",QT70:QT89)+SUMIF(QR91:QT110,"група №2",QT91:QT110)+SUMIF(QR112:QT121,"група №2",QT112:QT121)+SUMIF(QR123:QT132,"група №2",QT123:QT132)+SUMIF(QR134:QT143,"група №2",QT134:QT143)</f>
        <v>0</v>
      </c>
      <c r="QV17" s="91" t="s">
        <v>42</v>
      </c>
      <c r="QX17" s="203"/>
      <c r="QY17" s="177" t="s">
        <v>153</v>
      </c>
      <c r="QZ17" s="178"/>
      <c r="RA17" s="178"/>
      <c r="RB17" s="88">
        <f>SUM(RA197:RA216)*QZ11</f>
        <v>0</v>
      </c>
      <c r="RC17" s="92">
        <f ca="1">SUMIF(QZ49:RB68,"група №2",RB49:RB68)+SUMIF(QZ70:RB89,"група №2",RB70:RB89)+SUMIF(QZ91:RB110,"група №2",RB91:RB110)+SUMIF(QZ112:RB121,"група №2",RB112:RB121)+SUMIF(QZ123:RB132,"група №2",RB123:RB132)+SUMIF(QZ134:RB143,"група №2",RB134:RB143)</f>
        <v>0</v>
      </c>
      <c r="RD17" s="91" t="s">
        <v>42</v>
      </c>
      <c r="RF17" s="203"/>
      <c r="RG17" s="177" t="s">
        <v>153</v>
      </c>
      <c r="RH17" s="178"/>
      <c r="RI17" s="178"/>
      <c r="RJ17" s="88">
        <f>SUM(RI197:RI216)*RH11</f>
        <v>0</v>
      </c>
      <c r="RK17" s="92">
        <f ca="1">SUMIF(RH49:RJ68,"група №2",RJ49:RJ68)+SUMIF(RH70:RJ89,"група №2",RJ70:RJ89)+SUMIF(RH91:RJ110,"група №2",RJ91:RJ110)+SUMIF(RH112:RJ121,"група №2",RJ112:RJ121)+SUMIF(RH123:RJ132,"група №2",RJ123:RJ132)+SUMIF(RH134:RJ143,"група №2",RJ134:RJ143)</f>
        <v>0</v>
      </c>
      <c r="RL17" s="91" t="s">
        <v>42</v>
      </c>
      <c r="RN17" s="203"/>
      <c r="RO17" s="177" t="s">
        <v>153</v>
      </c>
      <c r="RP17" s="178"/>
      <c r="RQ17" s="178"/>
      <c r="RR17" s="88">
        <f>SUM(RQ197:RQ216)*RP11</f>
        <v>0</v>
      </c>
      <c r="RS17" s="92">
        <f ca="1">SUMIF(RP49:RR68,"група №2",RR49:RR68)+SUMIF(RP70:RR89,"група №2",RR70:RR89)+SUMIF(RP91:RR110,"група №2",RR91:RR110)+SUMIF(RP112:RR121,"група №2",RR112:RR121)+SUMIF(RP123:RR132,"група №2",RR123:RR132)+SUMIF(RP134:RR143,"група №2",RR134:RR143)</f>
        <v>0</v>
      </c>
      <c r="RT17" s="91" t="s">
        <v>42</v>
      </c>
      <c r="RV17" s="203"/>
      <c r="RW17" s="177" t="s">
        <v>153</v>
      </c>
      <c r="RX17" s="178"/>
      <c r="RY17" s="178"/>
      <c r="RZ17" s="88">
        <f>SUM(RY197:RY216)*RX11</f>
        <v>0</v>
      </c>
      <c r="SA17" s="92">
        <f ca="1">SUMIF(RX49:RZ68,"група №2",RZ49:RZ68)+SUMIF(RX70:RZ89,"група №2",RZ70:RZ89)+SUMIF(RX91:RZ110,"група №2",RZ91:RZ110)+SUMIF(RX112:RZ121,"група №2",RZ112:RZ121)+SUMIF(RX123:RZ132,"група №2",RZ123:RZ132)+SUMIF(RX134:RZ143,"група №2",RZ134:RZ143)</f>
        <v>0</v>
      </c>
      <c r="SB17" s="91" t="s">
        <v>42</v>
      </c>
      <c r="SD17" s="203"/>
      <c r="SE17" s="177" t="s">
        <v>153</v>
      </c>
      <c r="SF17" s="178"/>
      <c r="SG17" s="178"/>
      <c r="SH17" s="88">
        <f>SUM(SG197:SG216)*SF11</f>
        <v>0</v>
      </c>
      <c r="SI17" s="92">
        <f ca="1">SUMIF(SF49:SH68,"група №2",SH49:SH68)+SUMIF(SF70:SH89,"група №2",SH70:SH89)+SUMIF(SF91:SH110,"група №2",SH91:SH110)+SUMIF(SF112:SH121,"група №2",SH112:SH121)+SUMIF(SF123:SH132,"група №2",SH123:SH132)+SUMIF(SF134:SH143,"група №2",SH134:SH143)</f>
        <v>0</v>
      </c>
      <c r="SJ17" s="91" t="s">
        <v>42</v>
      </c>
      <c r="SL17" s="203"/>
      <c r="SM17" s="177" t="s">
        <v>153</v>
      </c>
      <c r="SN17" s="178"/>
      <c r="SO17" s="178"/>
      <c r="SP17" s="88">
        <f>SUM(SO197:SO216)*SN11</f>
        <v>0</v>
      </c>
      <c r="SQ17" s="92">
        <f ca="1">SUMIF(SN49:SP68,"група №2",SP49:SP68)+SUMIF(SN70:SP89,"група №2",SP70:SP89)+SUMIF(SN91:SP110,"група №2",SP91:SP110)+SUMIF(SN112:SP121,"група №2",SP112:SP121)+SUMIF(SN123:SP132,"група №2",SP123:SP132)+SUMIF(SN134:SP143,"група №2",SP134:SP143)</f>
        <v>0</v>
      </c>
      <c r="SR17" s="91" t="s">
        <v>42</v>
      </c>
      <c r="ST17" s="203"/>
      <c r="SU17" s="177" t="s">
        <v>153</v>
      </c>
      <c r="SV17" s="178"/>
      <c r="SW17" s="178"/>
      <c r="SX17" s="88">
        <f>SUM(SW197:SW216)*SV11</f>
        <v>0</v>
      </c>
      <c r="SY17" s="92">
        <f ca="1">SUMIF(SV49:SX68,"група №2",SX49:SX68)+SUMIF(SV70:SX89,"група №2",SX70:SX89)+SUMIF(SV91:SX110,"група №2",SX91:SX110)+SUMIF(SV112:SX121,"група №2",SX112:SX121)+SUMIF(SV123:SX132,"група №2",SX123:SX132)+SUMIF(SV134:SX143,"група №2",SX134:SX143)</f>
        <v>0</v>
      </c>
      <c r="SZ17" s="91" t="s">
        <v>42</v>
      </c>
      <c r="TB17" s="203"/>
      <c r="TC17" s="177" t="s">
        <v>153</v>
      </c>
      <c r="TD17" s="178"/>
      <c r="TE17" s="178"/>
      <c r="TF17" s="88">
        <f>SUM(TE197:TE216)*TD11</f>
        <v>0</v>
      </c>
      <c r="TG17" s="92">
        <f ca="1">SUMIF(TD49:TF68,"група №2",TF49:TF68)+SUMIF(TD70:TF89,"група №2",TF70:TF89)+SUMIF(TD91:TF110,"група №2",TF91:TF110)+SUMIF(TD112:TF121,"група №2",TF112:TF121)+SUMIF(TD123:TF132,"група №2",TF123:TF132)+SUMIF(TD134:TF143,"група №2",TF134:TF143)</f>
        <v>0</v>
      </c>
      <c r="TH17" s="91" t="s">
        <v>42</v>
      </c>
      <c r="TJ17" s="203"/>
      <c r="TK17" s="177" t="s">
        <v>153</v>
      </c>
      <c r="TL17" s="178"/>
      <c r="TM17" s="178"/>
      <c r="TN17" s="88">
        <f>SUM(TM197:TM216)*TL11</f>
        <v>0</v>
      </c>
      <c r="TO17" s="92">
        <f ca="1">SUMIF(TL49:TN68,"група №2",TN49:TN68)+SUMIF(TL70:TN89,"група №2",TN70:TN89)+SUMIF(TL91:TN110,"група №2",TN91:TN110)+SUMIF(TL112:TN121,"група №2",TN112:TN121)+SUMIF(TL123:TN132,"група №2",TN123:TN132)+SUMIF(TL134:TN143,"група №2",TN134:TN143)</f>
        <v>0</v>
      </c>
      <c r="TP17" s="91" t="s">
        <v>42</v>
      </c>
      <c r="TR17" s="203"/>
      <c r="TS17" s="177" t="s">
        <v>153</v>
      </c>
      <c r="TT17" s="178"/>
      <c r="TU17" s="178"/>
      <c r="TV17" s="88">
        <f>SUM(TU197:TU216)*TT11</f>
        <v>0</v>
      </c>
      <c r="TW17" s="92">
        <f ca="1">SUMIF(TT49:TV68,"група №2",TV49:TV68)+SUMIF(TT70:TV89,"група №2",TV70:TV89)+SUMIF(TT91:TV110,"група №2",TV91:TV110)+SUMIF(TT112:TV121,"група №2",TV112:TV121)+SUMIF(TT123:TV132,"група №2",TV123:TV132)+SUMIF(TT134:TV143,"група №2",TV134:TV143)</f>
        <v>0</v>
      </c>
      <c r="TX17" s="91" t="s">
        <v>42</v>
      </c>
      <c r="TZ17" s="203"/>
      <c r="UA17" s="177" t="s">
        <v>153</v>
      </c>
      <c r="UB17" s="178"/>
      <c r="UC17" s="178"/>
      <c r="UD17" s="88">
        <f>SUM(UC197:UC216)*UB11</f>
        <v>0</v>
      </c>
      <c r="UE17" s="92">
        <f ca="1">SUMIF(UB49:UD68,"група №2",UD49:UD68)+SUMIF(UB70:UD89,"група №2",UD70:UD89)+SUMIF(UB91:UD110,"група №2",UD91:UD110)+SUMIF(UB112:UD121,"група №2",UD112:UD121)+SUMIF(UB123:UD132,"група №2",UD123:UD132)+SUMIF(UB134:UD143,"група №2",UD134:UD143)</f>
        <v>0</v>
      </c>
      <c r="UF17" s="91" t="s">
        <v>42</v>
      </c>
      <c r="UH17" s="203"/>
      <c r="UI17" s="177" t="s">
        <v>153</v>
      </c>
      <c r="UJ17" s="178"/>
      <c r="UK17" s="178"/>
      <c r="UL17" s="88">
        <f>SUM(UK197:UK216)*UJ11</f>
        <v>0</v>
      </c>
      <c r="UM17" s="92">
        <f ca="1">SUMIF(UJ49:UL68,"група №2",UL49:UL68)+SUMIF(UJ70:UL89,"група №2",UL70:UL89)+SUMIF(UJ91:UL110,"група №2",UL91:UL110)+SUMIF(UJ112:UL121,"група №2",UL112:UL121)+SUMIF(UJ123:UL132,"група №2",UL123:UL132)+SUMIF(UJ134:UL143,"група №2",UL134:UL143)</f>
        <v>0</v>
      </c>
      <c r="UN17" s="91" t="s">
        <v>42</v>
      </c>
      <c r="UP17" s="203"/>
      <c r="UQ17" s="177" t="s">
        <v>153</v>
      </c>
      <c r="UR17" s="178"/>
      <c r="US17" s="178"/>
      <c r="UT17" s="88">
        <f>SUM(US197:US216)*UR11</f>
        <v>0</v>
      </c>
      <c r="UU17" s="92">
        <f ca="1">SUMIF(UR49:UT68,"група №2",UT49:UT68)+SUMIF(UR70:UT89,"група №2",UT70:UT89)+SUMIF(UR91:UT110,"група №2",UT91:UT110)+SUMIF(UR112:UT121,"група №2",UT112:UT121)+SUMIF(UR123:UT132,"група №2",UT123:UT132)+SUMIF(UR134:UT143,"група №2",UT134:UT143)</f>
        <v>0</v>
      </c>
      <c r="UV17" s="91" t="s">
        <v>42</v>
      </c>
      <c r="UX17" s="203"/>
      <c r="UY17" s="177" t="s">
        <v>153</v>
      </c>
      <c r="UZ17" s="178"/>
      <c r="VA17" s="178"/>
      <c r="VB17" s="88">
        <f>SUM(VA197:VA216)*UZ11</f>
        <v>0</v>
      </c>
      <c r="VC17" s="92">
        <f ca="1">SUMIF(UZ49:VB68,"група №2",VB49:VB68)+SUMIF(UZ70:VB89,"група №2",VB70:VB89)+SUMIF(UZ91:VB110,"група №2",VB91:VB110)+SUMIF(UZ112:VB121,"група №2",VB112:VB121)+SUMIF(UZ123:VB132,"група №2",VB123:VB132)+SUMIF(UZ134:VB143,"група №2",VB134:VB143)</f>
        <v>0</v>
      </c>
      <c r="VD17" s="91" t="s">
        <v>42</v>
      </c>
      <c r="VF17" s="203"/>
      <c r="VG17" s="177" t="s">
        <v>153</v>
      </c>
      <c r="VH17" s="178"/>
      <c r="VI17" s="178"/>
      <c r="VJ17" s="88">
        <f>SUM(VI197:VI216)*VH11</f>
        <v>0</v>
      </c>
      <c r="VK17" s="92">
        <f ca="1">SUMIF(VH49:VJ68,"група №2",VJ49:VJ68)+SUMIF(VH70:VJ89,"група №2",VJ70:VJ89)+SUMIF(VH91:VJ110,"група №2",VJ91:VJ110)+SUMIF(VH112:VJ121,"група №2",VJ112:VJ121)+SUMIF(VH123:VJ132,"група №2",VJ123:VJ132)+SUMIF(VH134:VJ143,"група №2",VJ134:VJ143)</f>
        <v>0</v>
      </c>
      <c r="VL17" s="91" t="s">
        <v>42</v>
      </c>
      <c r="VN17" s="203"/>
      <c r="VO17" s="177" t="s">
        <v>153</v>
      </c>
      <c r="VP17" s="178"/>
      <c r="VQ17" s="178"/>
      <c r="VR17" s="88">
        <f>SUM(VQ197:VQ216)*VP11</f>
        <v>0</v>
      </c>
      <c r="VS17" s="92">
        <f ca="1">SUMIF(VP49:VR68,"група №2",VR49:VR68)+SUMIF(VP70:VR89,"група №2",VR70:VR89)+SUMIF(VP91:VR110,"група №2",VR91:VR110)+SUMIF(VP112:VR121,"група №2",VR112:VR121)+SUMIF(VP123:VR132,"група №2",VR123:VR132)+SUMIF(VP134:VR143,"група №2",VR134:VR143)</f>
        <v>0</v>
      </c>
      <c r="VT17" s="91" t="s">
        <v>42</v>
      </c>
      <c r="VV17" s="203"/>
      <c r="VW17" s="177" t="s">
        <v>153</v>
      </c>
      <c r="VX17" s="178"/>
      <c r="VY17" s="178"/>
      <c r="VZ17" s="88">
        <f>SUM(VY197:VY216)*VX11</f>
        <v>0</v>
      </c>
      <c r="WA17" s="92">
        <f ca="1">SUMIF(VX49:VZ68,"група №2",VZ49:VZ68)+SUMIF(VX70:VZ89,"група №2",VZ70:VZ89)+SUMIF(VX91:VZ110,"група №2",VZ91:VZ110)+SUMIF(VX112:VZ121,"група №2",VZ112:VZ121)+SUMIF(VX123:VZ132,"група №2",VZ123:VZ132)+SUMIF(VX134:VZ143,"група №2",VZ134:VZ143)</f>
        <v>0</v>
      </c>
      <c r="WB17" s="91" t="s">
        <v>42</v>
      </c>
      <c r="WD17" s="203"/>
      <c r="WE17" s="177" t="s">
        <v>153</v>
      </c>
      <c r="WF17" s="178"/>
      <c r="WG17" s="178"/>
      <c r="WH17" s="88">
        <f>SUM(WG197:WG216)*WF11</f>
        <v>0</v>
      </c>
      <c r="WI17" s="92">
        <f ca="1">SUMIF(WF49:WH68,"група №2",WH49:WH68)+SUMIF(WF70:WH89,"група №2",WH70:WH89)+SUMIF(WF91:WH110,"група №2",WH91:WH110)+SUMIF(WF112:WH121,"група №2",WH112:WH121)+SUMIF(WF123:WH132,"група №2",WH123:WH132)+SUMIF(WF134:WH143,"група №2",WH134:WH143)</f>
        <v>0</v>
      </c>
      <c r="WJ17" s="91" t="s">
        <v>42</v>
      </c>
      <c r="WL17" s="203"/>
      <c r="WM17" s="177" t="s">
        <v>153</v>
      </c>
      <c r="WN17" s="178"/>
      <c r="WO17" s="178"/>
      <c r="WP17" s="88">
        <f>SUM(WO197:WO216)*WN11</f>
        <v>0</v>
      </c>
      <c r="WQ17" s="92">
        <f ca="1">SUMIF(WN49:WP68,"група №2",WP49:WP68)+SUMIF(WN70:WP89,"група №2",WP70:WP89)+SUMIF(WN91:WP110,"група №2",WP91:WP110)+SUMIF(WN112:WP121,"група №2",WP112:WP121)+SUMIF(WN123:WP132,"група №2",WP123:WP132)+SUMIF(WN134:WP143,"група №2",WP134:WP143)</f>
        <v>0</v>
      </c>
      <c r="WR17" s="91" t="s">
        <v>42</v>
      </c>
      <c r="WT17" s="203"/>
      <c r="WU17" s="177" t="s">
        <v>153</v>
      </c>
      <c r="WV17" s="178"/>
      <c r="WW17" s="178"/>
      <c r="WX17" s="88">
        <f>SUM(WW197:WW216)*WV11</f>
        <v>0</v>
      </c>
      <c r="WY17" s="92">
        <f ca="1">SUMIF(WV49:WX68,"група №2",WX49:WX68)+SUMIF(WV70:WX89,"група №2",WX70:WX89)+SUMIF(WV91:WX110,"група №2",WX91:WX110)+SUMIF(WV112:WX121,"група №2",WX112:WX121)+SUMIF(WV123:WX132,"група №2",WX123:WX132)+SUMIF(WV134:WX143,"група №2",WX134:WX143)</f>
        <v>0</v>
      </c>
      <c r="WZ17" s="91" t="s">
        <v>42</v>
      </c>
      <c r="XB17" s="203"/>
      <c r="XC17" s="177" t="s">
        <v>153</v>
      </c>
      <c r="XD17" s="178"/>
      <c r="XE17" s="178"/>
      <c r="XF17" s="88">
        <f>SUM(XE197:XE216)*XD11</f>
        <v>0</v>
      </c>
      <c r="XG17" s="92">
        <f ca="1">SUMIF(XD49:XF68,"група №2",XF49:XF68)+SUMIF(XD70:XF89,"група №2",XF70:XF89)+SUMIF(XD91:XF110,"група №2",XF91:XF110)+SUMIF(XD112:XF121,"група №2",XF112:XF121)+SUMIF(XD123:XF132,"група №2",XF123:XF132)+SUMIF(XD134:XF143,"група №2",XF134:XF143)</f>
        <v>0</v>
      </c>
      <c r="XH17" s="91" t="s">
        <v>42</v>
      </c>
      <c r="XJ17" s="203"/>
      <c r="XK17" s="177" t="s">
        <v>153</v>
      </c>
      <c r="XL17" s="178"/>
      <c r="XM17" s="178"/>
      <c r="XN17" s="88">
        <f>SUM(XM197:XM216)*XL11</f>
        <v>0</v>
      </c>
      <c r="XO17" s="92">
        <f ca="1">SUMIF(XL49:XN68,"група №2",XN49:XN68)+SUMIF(XL70:XN89,"група №2",XN70:XN89)+SUMIF(XL91:XN110,"група №2",XN91:XN110)+SUMIF(XL112:XN121,"група №2",XN112:XN121)+SUMIF(XL123:XN132,"група №2",XN123:XN132)+SUMIF(XL134:XN143,"група №2",XN134:XN143)</f>
        <v>0</v>
      </c>
      <c r="XP17" s="91" t="s">
        <v>42</v>
      </c>
      <c r="XR17" s="203"/>
      <c r="XS17" s="177" t="s">
        <v>153</v>
      </c>
      <c r="XT17" s="178"/>
      <c r="XU17" s="178"/>
      <c r="XV17" s="88">
        <f>SUM(XU197:XU216)*XT11</f>
        <v>0</v>
      </c>
      <c r="XW17" s="92">
        <f ca="1">SUMIF(XT49:XV68,"група №2",XV49:XV68)+SUMIF(XT70:XV89,"група №2",XV70:XV89)+SUMIF(XT91:XV110,"група №2",XV91:XV110)+SUMIF(XT112:XV121,"група №2",XV112:XV121)+SUMIF(XT123:XV132,"група №2",XV123:XV132)+SUMIF(XT134:XV143,"група №2",XV134:XV143)</f>
        <v>0</v>
      </c>
      <c r="XX17" s="91" t="s">
        <v>42</v>
      </c>
      <c r="XZ17" s="203"/>
      <c r="YA17" s="177" t="s">
        <v>153</v>
      </c>
      <c r="YB17" s="178"/>
      <c r="YC17" s="178"/>
      <c r="YD17" s="88">
        <f>SUM(YC197:YC216)*YB11</f>
        <v>0</v>
      </c>
      <c r="YE17" s="92">
        <f ca="1">SUMIF(YB49:YD68,"група №2",YD49:YD68)+SUMIF(YB70:YD89,"група №2",YD70:YD89)+SUMIF(YB91:YD110,"група №2",YD91:YD110)+SUMIF(YB112:YD121,"група №2",YD112:YD121)+SUMIF(YB123:YD132,"група №2",YD123:YD132)+SUMIF(YB134:YD143,"група №2",YD134:YD143)</f>
        <v>0</v>
      </c>
      <c r="YF17" s="91" t="s">
        <v>42</v>
      </c>
      <c r="YH17" s="203"/>
      <c r="YI17" s="177" t="s">
        <v>153</v>
      </c>
      <c r="YJ17" s="178"/>
      <c r="YK17" s="178"/>
      <c r="YL17" s="88">
        <f>SUM(YK197:YK216)*YJ11</f>
        <v>0</v>
      </c>
      <c r="YM17" s="92">
        <f ca="1">SUMIF(YJ49:YL68,"група №2",YL49:YL68)+SUMIF(YJ70:YL89,"група №2",YL70:YL89)+SUMIF(YJ91:YL110,"група №2",YL91:YL110)+SUMIF(YJ112:YL121,"група №2",YL112:YL121)+SUMIF(YJ123:YL132,"група №2",YL123:YL132)+SUMIF(YJ134:YL143,"група №2",YL134:YL143)</f>
        <v>0</v>
      </c>
      <c r="YN17" s="91" t="s">
        <v>42</v>
      </c>
      <c r="YP17" s="203"/>
      <c r="YQ17" s="177" t="s">
        <v>153</v>
      </c>
      <c r="YR17" s="178"/>
      <c r="YS17" s="178"/>
      <c r="YT17" s="88">
        <f>SUM(YS197:YS216)*YR11</f>
        <v>0</v>
      </c>
      <c r="YU17" s="92">
        <f ca="1">SUMIF(YR49:YT68,"група №2",YT49:YT68)+SUMIF(YR70:YT89,"група №2",YT70:YT89)+SUMIF(YR91:YT110,"група №2",YT91:YT110)+SUMIF(YR112:YT121,"група №2",YT112:YT121)+SUMIF(YR123:YT132,"група №2",YT123:YT132)+SUMIF(YR134:YT143,"група №2",YT134:YT143)</f>
        <v>0</v>
      </c>
      <c r="YV17" s="91" t="s">
        <v>42</v>
      </c>
      <c r="YX17" s="203"/>
      <c r="YY17" s="177" t="s">
        <v>153</v>
      </c>
      <c r="YZ17" s="178"/>
      <c r="ZA17" s="178"/>
      <c r="ZB17" s="88">
        <f>SUM(ZA197:ZA216)*YZ11</f>
        <v>0</v>
      </c>
      <c r="ZC17" s="92">
        <f ca="1">SUMIF(YZ49:ZB68,"група №2",ZB49:ZB68)+SUMIF(YZ70:ZB89,"група №2",ZB70:ZB89)+SUMIF(YZ91:ZB110,"група №2",ZB91:ZB110)+SUMIF(YZ112:ZB121,"група №2",ZB112:ZB121)+SUMIF(YZ123:ZB132,"група №2",ZB123:ZB132)+SUMIF(YZ134:ZB143,"група №2",ZB134:ZB143)</f>
        <v>0</v>
      </c>
      <c r="ZD17" s="91" t="s">
        <v>42</v>
      </c>
      <c r="ZF17" s="203"/>
      <c r="ZG17" s="177" t="s">
        <v>153</v>
      </c>
      <c r="ZH17" s="178"/>
      <c r="ZI17" s="178"/>
      <c r="ZJ17" s="88">
        <f>SUM(ZI197:ZI216)*ZH11</f>
        <v>0</v>
      </c>
      <c r="ZK17" s="92">
        <f ca="1">SUMIF(ZH49:ZJ68,"група №2",ZJ49:ZJ68)+SUMIF(ZH70:ZJ89,"група №2",ZJ70:ZJ89)+SUMIF(ZH91:ZJ110,"група №2",ZJ91:ZJ110)+SUMIF(ZH112:ZJ121,"група №2",ZJ112:ZJ121)+SUMIF(ZH123:ZJ132,"група №2",ZJ123:ZJ132)+SUMIF(ZH134:ZJ143,"група №2",ZJ134:ZJ143)</f>
        <v>0</v>
      </c>
      <c r="ZL17" s="91" t="s">
        <v>42</v>
      </c>
      <c r="ZN17" s="203"/>
      <c r="ZO17" s="177" t="s">
        <v>153</v>
      </c>
      <c r="ZP17" s="178"/>
      <c r="ZQ17" s="178"/>
      <c r="ZR17" s="88">
        <f>SUM(ZQ197:ZQ216)*ZP11</f>
        <v>0</v>
      </c>
      <c r="ZS17" s="92">
        <f ca="1">SUMIF(ZP49:ZR68,"група №2",ZR49:ZR68)+SUMIF(ZP70:ZR89,"група №2",ZR70:ZR89)+SUMIF(ZP91:ZR110,"група №2",ZR91:ZR110)+SUMIF(ZP112:ZR121,"група №2",ZR112:ZR121)+SUMIF(ZP123:ZR132,"група №2",ZR123:ZR132)+SUMIF(ZP134:ZR143,"група №2",ZR134:ZR143)</f>
        <v>0</v>
      </c>
      <c r="ZT17" s="91" t="s">
        <v>42</v>
      </c>
      <c r="ZV17" s="203"/>
      <c r="ZW17" s="177" t="s">
        <v>153</v>
      </c>
      <c r="ZX17" s="178"/>
      <c r="ZY17" s="178"/>
      <c r="ZZ17" s="88">
        <f>SUM(ZY197:ZY216)*ZX11</f>
        <v>0</v>
      </c>
      <c r="AAA17" s="92">
        <f ca="1">SUMIF(ZX49:ZZ68,"група №2",ZZ49:ZZ68)+SUMIF(ZX70:ZZ89,"група №2",ZZ70:ZZ89)+SUMIF(ZX91:ZZ110,"група №2",ZZ91:ZZ110)+SUMIF(ZX112:ZZ121,"група №2",ZZ112:ZZ121)+SUMIF(ZX123:ZZ132,"група №2",ZZ123:ZZ132)+SUMIF(ZX134:ZZ143,"група №2",ZZ134:ZZ143)</f>
        <v>0</v>
      </c>
      <c r="AAB17" s="91" t="s">
        <v>42</v>
      </c>
      <c r="AAD17" s="203"/>
      <c r="AAE17" s="177" t="s">
        <v>153</v>
      </c>
      <c r="AAF17" s="178"/>
      <c r="AAG17" s="178"/>
      <c r="AAH17" s="88">
        <f>SUM(AAG197:AAG216)*AAF11</f>
        <v>0</v>
      </c>
      <c r="AAI17" s="92">
        <f ca="1">SUMIF(AAF49:AAH68,"група №2",AAH49:AAH68)+SUMIF(AAF70:AAH89,"група №2",AAH70:AAH89)+SUMIF(AAF91:AAH110,"група №2",AAH91:AAH110)+SUMIF(AAF112:AAH121,"група №2",AAH112:AAH121)+SUMIF(AAF123:AAH132,"група №2",AAH123:AAH132)+SUMIF(AAF134:AAH143,"група №2",AAH134:AAH143)</f>
        <v>0</v>
      </c>
      <c r="AAJ17" s="91" t="s">
        <v>42</v>
      </c>
      <c r="AAL17" s="203"/>
      <c r="AAM17" s="177" t="s">
        <v>153</v>
      </c>
      <c r="AAN17" s="178"/>
      <c r="AAO17" s="178"/>
      <c r="AAP17" s="88">
        <f>SUM(AAO197:AAO216)*AAN11</f>
        <v>0</v>
      </c>
      <c r="AAQ17" s="92">
        <f ca="1">SUMIF(AAN49:AAP68,"група №2",AAP49:AAP68)+SUMIF(AAN70:AAP89,"група №2",AAP70:AAP89)+SUMIF(AAN91:AAP110,"група №2",AAP91:AAP110)+SUMIF(AAN112:AAP121,"група №2",AAP112:AAP121)+SUMIF(AAN123:AAP132,"група №2",AAP123:AAP132)+SUMIF(AAN134:AAP143,"група №2",AAP134:AAP143)</f>
        <v>0</v>
      </c>
      <c r="AAR17" s="91" t="s">
        <v>42</v>
      </c>
      <c r="AAT17" s="203"/>
      <c r="AAU17" s="177" t="s">
        <v>153</v>
      </c>
      <c r="AAV17" s="178"/>
      <c r="AAW17" s="178"/>
      <c r="AAX17" s="88">
        <f>SUM(AAW197:AAW216)*AAV11</f>
        <v>0</v>
      </c>
      <c r="AAY17" s="92">
        <f ca="1">SUMIF(AAV49:AAX68,"група №2",AAX49:AAX68)+SUMIF(AAV70:AAX89,"група №2",AAX70:AAX89)+SUMIF(AAV91:AAX110,"група №2",AAX91:AAX110)+SUMIF(AAV112:AAX121,"група №2",AAX112:AAX121)+SUMIF(AAV123:AAX132,"група №2",AAX123:AAX132)+SUMIF(AAV134:AAX143,"група №2",AAX134:AAX143)</f>
        <v>0</v>
      </c>
      <c r="AAZ17" s="91" t="s">
        <v>42</v>
      </c>
      <c r="ABB17" s="203"/>
      <c r="ABC17" s="177" t="s">
        <v>153</v>
      </c>
      <c r="ABD17" s="178"/>
      <c r="ABE17" s="178"/>
      <c r="ABF17" s="88">
        <f>SUM(ABE197:ABE216)*ABD11</f>
        <v>0</v>
      </c>
      <c r="ABG17" s="92">
        <f ca="1">SUMIF(ABD49:ABF68,"група №2",ABF49:ABF68)+SUMIF(ABD70:ABF89,"група №2",ABF70:ABF89)+SUMIF(ABD91:ABF110,"група №2",ABF91:ABF110)+SUMIF(ABD112:ABF121,"група №2",ABF112:ABF121)+SUMIF(ABD123:ABF132,"група №2",ABF123:ABF132)+SUMIF(ABD134:ABF143,"група №2",ABF134:ABF143)</f>
        <v>0</v>
      </c>
      <c r="ABH17" s="91" t="s">
        <v>42</v>
      </c>
      <c r="ABJ17" s="203"/>
      <c r="ABK17" s="177" t="s">
        <v>153</v>
      </c>
      <c r="ABL17" s="178"/>
      <c r="ABM17" s="178"/>
      <c r="ABN17" s="88">
        <f>SUM(ABM197:ABM216)*ABL11</f>
        <v>0</v>
      </c>
      <c r="ABO17" s="92">
        <f ca="1">SUMIF(ABL49:ABN68,"група №2",ABN49:ABN68)+SUMIF(ABL70:ABN89,"група №2",ABN70:ABN89)+SUMIF(ABL91:ABN110,"група №2",ABN91:ABN110)+SUMIF(ABL112:ABN121,"група №2",ABN112:ABN121)+SUMIF(ABL123:ABN132,"група №2",ABN123:ABN132)+SUMIF(ABL134:ABN143,"група №2",ABN134:ABN143)</f>
        <v>0</v>
      </c>
      <c r="ABP17" s="91" t="s">
        <v>42</v>
      </c>
      <c r="ABR17" s="203"/>
      <c r="ABS17" s="177" t="s">
        <v>153</v>
      </c>
      <c r="ABT17" s="178"/>
      <c r="ABU17" s="178"/>
      <c r="ABV17" s="88">
        <f>SUM(ABU197:ABU216)*ABT11</f>
        <v>0</v>
      </c>
      <c r="ABW17" s="92">
        <f ca="1">SUMIF(ABT49:ABV68,"група №2",ABV49:ABV68)+SUMIF(ABT70:ABV89,"група №2",ABV70:ABV89)+SUMIF(ABT91:ABV110,"група №2",ABV91:ABV110)+SUMIF(ABT112:ABV121,"група №2",ABV112:ABV121)+SUMIF(ABT123:ABV132,"група №2",ABV123:ABV132)+SUMIF(ABT134:ABV143,"група №2",ABV134:ABV143)</f>
        <v>0</v>
      </c>
      <c r="ABX17" s="91" t="s">
        <v>42</v>
      </c>
      <c r="ABZ17" s="203"/>
      <c r="ACA17" s="177" t="s">
        <v>153</v>
      </c>
      <c r="ACB17" s="178"/>
      <c r="ACC17" s="178"/>
      <c r="ACD17" s="88">
        <f>SUM(ACC197:ACC216)*ACB11</f>
        <v>0</v>
      </c>
      <c r="ACE17" s="92">
        <f ca="1">SUMIF(ACB49:ACD68,"група №2",ACD49:ACD68)+SUMIF(ACB70:ACD89,"група №2",ACD70:ACD89)+SUMIF(ACB91:ACD110,"група №2",ACD91:ACD110)+SUMIF(ACB112:ACD121,"група №2",ACD112:ACD121)+SUMIF(ACB123:ACD132,"група №2",ACD123:ACD132)+SUMIF(ACB134:ACD143,"група №2",ACD134:ACD143)</f>
        <v>0</v>
      </c>
      <c r="ACF17" s="91" t="s">
        <v>42</v>
      </c>
      <c r="ACH17" s="203"/>
      <c r="ACI17" s="177" t="s">
        <v>153</v>
      </c>
      <c r="ACJ17" s="178"/>
      <c r="ACK17" s="178"/>
      <c r="ACL17" s="88">
        <f>SUM(ACK197:ACK216)*ACJ11</f>
        <v>0</v>
      </c>
      <c r="ACM17" s="92">
        <f ca="1">SUMIF(ACJ49:ACL68,"група №2",ACL49:ACL68)+SUMIF(ACJ70:ACL89,"група №2",ACL70:ACL89)+SUMIF(ACJ91:ACL110,"група №2",ACL91:ACL110)+SUMIF(ACJ112:ACL121,"група №2",ACL112:ACL121)+SUMIF(ACJ123:ACL132,"група №2",ACL123:ACL132)+SUMIF(ACJ134:ACL143,"група №2",ACL134:ACL143)</f>
        <v>0</v>
      </c>
      <c r="ACN17" s="91" t="s">
        <v>42</v>
      </c>
      <c r="ACP17" s="203"/>
      <c r="ACQ17" s="177" t="s">
        <v>153</v>
      </c>
      <c r="ACR17" s="178"/>
      <c r="ACS17" s="178"/>
      <c r="ACT17" s="88">
        <f>SUM(ACS197:ACS216)*ACR11</f>
        <v>0</v>
      </c>
      <c r="ACU17" s="92">
        <f ca="1">SUMIF(ACR49:ACT68,"група №2",ACT49:ACT68)+SUMIF(ACR70:ACT89,"група №2",ACT70:ACT89)+SUMIF(ACR91:ACT110,"група №2",ACT91:ACT110)+SUMIF(ACR112:ACT121,"група №2",ACT112:ACT121)+SUMIF(ACR123:ACT132,"група №2",ACT123:ACT132)+SUMIF(ACR134:ACT143,"група №2",ACT134:ACT143)</f>
        <v>0</v>
      </c>
      <c r="ACV17" s="91" t="s">
        <v>42</v>
      </c>
      <c r="ACX17" s="203"/>
      <c r="ACY17" s="177" t="s">
        <v>153</v>
      </c>
      <c r="ACZ17" s="178"/>
      <c r="ADA17" s="178"/>
      <c r="ADB17" s="88">
        <f>SUM(ADA197:ADA216)*ACZ11</f>
        <v>0</v>
      </c>
      <c r="ADC17" s="92">
        <f ca="1">SUMIF(ACZ49:ADB68,"група №2",ADB49:ADB68)+SUMIF(ACZ70:ADB89,"група №2",ADB70:ADB89)+SUMIF(ACZ91:ADB110,"група №2",ADB91:ADB110)+SUMIF(ACZ112:ADB121,"група №2",ADB112:ADB121)+SUMIF(ACZ123:ADB132,"група №2",ADB123:ADB132)+SUMIF(ACZ134:ADB143,"група №2",ADB134:ADB143)</f>
        <v>0</v>
      </c>
      <c r="ADD17" s="91" t="s">
        <v>42</v>
      </c>
      <c r="ADF17" s="203"/>
      <c r="ADG17" s="177" t="s">
        <v>153</v>
      </c>
      <c r="ADH17" s="178"/>
      <c r="ADI17" s="178"/>
      <c r="ADJ17" s="88">
        <f>SUM(ADI197:ADI216)*ADH11</f>
        <v>0</v>
      </c>
      <c r="ADK17" s="92">
        <f ca="1">SUMIF(ADH49:ADJ68,"група №2",ADJ49:ADJ68)+SUMIF(ADH70:ADJ89,"група №2",ADJ70:ADJ89)+SUMIF(ADH91:ADJ110,"група №2",ADJ91:ADJ110)+SUMIF(ADH112:ADJ121,"група №2",ADJ112:ADJ121)+SUMIF(ADH123:ADJ132,"група №2",ADJ123:ADJ132)+SUMIF(ADH134:ADJ143,"група №2",ADJ134:ADJ143)</f>
        <v>0</v>
      </c>
      <c r="ADL17" s="91" t="s">
        <v>42</v>
      </c>
      <c r="ADN17" s="203"/>
      <c r="ADO17" s="177" t="s">
        <v>153</v>
      </c>
      <c r="ADP17" s="178"/>
      <c r="ADQ17" s="178"/>
      <c r="ADR17" s="88">
        <f>SUM(ADQ197:ADQ216)*ADP11</f>
        <v>0</v>
      </c>
      <c r="ADS17" s="92">
        <f ca="1">SUMIF(ADP49:ADR68,"група №2",ADR49:ADR68)+SUMIF(ADP70:ADR89,"група №2",ADR70:ADR89)+SUMIF(ADP91:ADR110,"група №2",ADR91:ADR110)+SUMIF(ADP112:ADR121,"група №2",ADR112:ADR121)+SUMIF(ADP123:ADR132,"група №2",ADR123:ADR132)+SUMIF(ADP134:ADR143,"група №2",ADR134:ADR143)</f>
        <v>0</v>
      </c>
      <c r="ADT17" s="91" t="s">
        <v>42</v>
      </c>
    </row>
    <row r="18" spans="2:800" ht="28.5" customHeight="1" outlineLevel="1" x14ac:dyDescent="0.25">
      <c r="B18" s="203"/>
      <c r="C18" s="177" t="s">
        <v>154</v>
      </c>
      <c r="D18" s="178"/>
      <c r="E18" s="178"/>
      <c r="F18" s="88">
        <f>SUM(E221:E230)*D11</f>
        <v>0</v>
      </c>
      <c r="G18" s="92">
        <f ca="1">SUMIF(D49:F68,"група №3",F49:F68)+SUMIF(D70:F89,"група №3",F70:F89)+SUMIF(D91:F110,"група №3",F91:F110)+SUMIF(D112:F121,"група №3",F112:F121)+SUMIF(D123:F132,"група №3",F123:F132)+SUMIF(D134:F143,"група №3",F134:F143)</f>
        <v>0</v>
      </c>
      <c r="H18" s="91" t="s">
        <v>43</v>
      </c>
      <c r="J18" s="203"/>
      <c r="K18" s="177" t="s">
        <v>154</v>
      </c>
      <c r="L18" s="178"/>
      <c r="M18" s="178"/>
      <c r="N18" s="88">
        <f>SUM(M221:M230)*L11</f>
        <v>0</v>
      </c>
      <c r="O18" s="92">
        <f ca="1">SUMIF(L49:N68,"група №3",N49:N68)+SUMIF(L70:N89,"група №3",N70:N89)+SUMIF(L91:N110,"група №3",N91:N110)+SUMIF(L112:N121,"група №3",N112:N121)+SUMIF(L123:N132,"група №3",N123:N132)+SUMIF(L134:N143,"група №3",N134:N143)</f>
        <v>0</v>
      </c>
      <c r="P18" s="91" t="s">
        <v>43</v>
      </c>
      <c r="R18" s="203"/>
      <c r="S18" s="177" t="s">
        <v>154</v>
      </c>
      <c r="T18" s="178"/>
      <c r="U18" s="178"/>
      <c r="V18" s="88">
        <f>SUM(U221:U230)*T11</f>
        <v>0</v>
      </c>
      <c r="W18" s="92">
        <f ca="1">SUMIF(T49:V68,"група №3",V49:V68)+SUMIF(T70:V89,"група №3",V70:V89)+SUMIF(T91:V110,"група №3",V91:V110)+SUMIF(T112:V121,"група №3",V112:V121)+SUMIF(T123:V132,"група №3",V123:V132)+SUMIF(T134:V143,"група №3",V134:V143)</f>
        <v>0</v>
      </c>
      <c r="X18" s="91" t="s">
        <v>43</v>
      </c>
      <c r="Z18" s="203"/>
      <c r="AA18" s="177" t="s">
        <v>154</v>
      </c>
      <c r="AB18" s="178"/>
      <c r="AC18" s="178"/>
      <c r="AD18" s="88">
        <f>SUM(AC221:AC230)*AB11</f>
        <v>0</v>
      </c>
      <c r="AE18" s="92">
        <f ca="1">SUMIF(AB49:AD68,"група №3",AD49:AD68)+SUMIF(AB70:AD89,"група №3",AD70:AD89)+SUMIF(AB91:AD110,"група №3",AD91:AD110)+SUMIF(AB112:AD121,"група №3",AD112:AD121)+SUMIF(AB123:AD132,"група №3",AD123:AD132)+SUMIF(AB134:AD143,"група №3",AD134:AD143)</f>
        <v>0</v>
      </c>
      <c r="AF18" s="91" t="s">
        <v>43</v>
      </c>
      <c r="AH18" s="203"/>
      <c r="AI18" s="177" t="s">
        <v>154</v>
      </c>
      <c r="AJ18" s="178"/>
      <c r="AK18" s="178"/>
      <c r="AL18" s="88">
        <f>SUM(AK221:AK230)*AJ11</f>
        <v>0</v>
      </c>
      <c r="AM18" s="92">
        <f ca="1">SUMIF(AJ49:AL68,"група №3",AL49:AL68)+SUMIF(AJ70:AL89,"група №3",AL70:AL89)+SUMIF(AJ91:AL110,"група №3",AL91:AL110)+SUMIF(AJ112:AL121,"група №3",AL112:AL121)+SUMIF(AJ123:AL132,"група №3",AL123:AL132)+SUMIF(AJ134:AL143,"група №3",AL134:AL143)</f>
        <v>0</v>
      </c>
      <c r="AN18" s="91" t="s">
        <v>43</v>
      </c>
      <c r="AP18" s="203"/>
      <c r="AQ18" s="177" t="s">
        <v>154</v>
      </c>
      <c r="AR18" s="178"/>
      <c r="AS18" s="178"/>
      <c r="AT18" s="88">
        <f>SUM(AS221:AS230)*AR11</f>
        <v>0</v>
      </c>
      <c r="AU18" s="92">
        <f ca="1">SUMIF(AR49:AT68,"група №3",AT49:AT68)+SUMIF(AR70:AT89,"група №3",AT70:AT89)+SUMIF(AR91:AT110,"група №3",AT91:AT110)+SUMIF(AR112:AT121,"група №3",AT112:AT121)+SUMIF(AR123:AT132,"група №3",AT123:AT132)+SUMIF(AR134:AT143,"група №3",AT134:AT143)</f>
        <v>0</v>
      </c>
      <c r="AV18" s="91" t="s">
        <v>43</v>
      </c>
      <c r="AX18" s="203"/>
      <c r="AY18" s="177" t="s">
        <v>154</v>
      </c>
      <c r="AZ18" s="178"/>
      <c r="BA18" s="178"/>
      <c r="BB18" s="88">
        <f>SUM(BA221:BA230)*AZ11</f>
        <v>0</v>
      </c>
      <c r="BC18" s="92">
        <f ca="1">SUMIF(AZ49:BB68,"група №3",BB49:BB68)+SUMIF(AZ70:BB89,"група №3",BB70:BB89)+SUMIF(AZ91:BB110,"група №3",BB91:BB110)+SUMIF(AZ112:BB121,"група №3",BB112:BB121)+SUMIF(AZ123:BB132,"група №3",BB123:BB132)+SUMIF(AZ134:BB143,"група №3",BB134:BB143)</f>
        <v>0</v>
      </c>
      <c r="BD18" s="91" t="s">
        <v>43</v>
      </c>
      <c r="BF18" s="203"/>
      <c r="BG18" s="177" t="s">
        <v>154</v>
      </c>
      <c r="BH18" s="178"/>
      <c r="BI18" s="178"/>
      <c r="BJ18" s="88">
        <f>SUM(BI221:BI230)*BH11</f>
        <v>0</v>
      </c>
      <c r="BK18" s="92">
        <f ca="1">SUMIF(BH49:BJ68,"група №3",BJ49:BJ68)+SUMIF(BH70:BJ89,"група №3",BJ70:BJ89)+SUMIF(BH91:BJ110,"група №3",BJ91:BJ110)+SUMIF(BH112:BJ121,"група №3",BJ112:BJ121)+SUMIF(BH123:BJ132,"група №3",BJ123:BJ132)+SUMIF(BH134:BJ143,"група №3",BJ134:BJ143)</f>
        <v>0</v>
      </c>
      <c r="BL18" s="91" t="s">
        <v>43</v>
      </c>
      <c r="BN18" s="203"/>
      <c r="BO18" s="177" t="s">
        <v>154</v>
      </c>
      <c r="BP18" s="178"/>
      <c r="BQ18" s="178"/>
      <c r="BR18" s="88">
        <f>SUM(BQ221:BQ230)*BP11</f>
        <v>0</v>
      </c>
      <c r="BS18" s="92">
        <f ca="1">SUMIF(BP49:BR68,"група №3",BR49:BR68)+SUMIF(BP70:BR89,"група №3",BR70:BR89)+SUMIF(BP91:BR110,"група №3",BR91:BR110)+SUMIF(BP112:BR121,"група №3",BR112:BR121)+SUMIF(BP123:BR132,"група №3",BR123:BR132)+SUMIF(BP134:BR143,"група №3",BR134:BR143)</f>
        <v>0</v>
      </c>
      <c r="BT18" s="91" t="s">
        <v>43</v>
      </c>
      <c r="BV18" s="203"/>
      <c r="BW18" s="177" t="s">
        <v>154</v>
      </c>
      <c r="BX18" s="178"/>
      <c r="BY18" s="178"/>
      <c r="BZ18" s="88">
        <f>SUM(BY221:BY230)*BX11</f>
        <v>0</v>
      </c>
      <c r="CA18" s="92">
        <f ca="1">SUMIF(BX49:BZ68,"група №3",BZ49:BZ68)+SUMIF(BX70:BZ89,"група №3",BZ70:BZ89)+SUMIF(BX91:BZ110,"група №3",BZ91:BZ110)+SUMIF(BX112:BZ121,"група №3",BZ112:BZ121)+SUMIF(BX123:BZ132,"група №3",BZ123:BZ132)+SUMIF(BX134:BZ143,"група №3",BZ134:BZ143)</f>
        <v>0</v>
      </c>
      <c r="CB18" s="91" t="s">
        <v>43</v>
      </c>
      <c r="CD18" s="203"/>
      <c r="CE18" s="177" t="s">
        <v>154</v>
      </c>
      <c r="CF18" s="178"/>
      <c r="CG18" s="178"/>
      <c r="CH18" s="88">
        <f>SUM(CG221:CG230)*CF11</f>
        <v>0</v>
      </c>
      <c r="CI18" s="92">
        <f ca="1">SUMIF(CF49:CH68,"група №3",CH49:CH68)+SUMIF(CF70:CH89,"група №3",CH70:CH89)+SUMIF(CF91:CH110,"група №3",CH91:CH110)+SUMIF(CF112:CH121,"група №3",CH112:CH121)+SUMIF(CF123:CH132,"група №3",CH123:CH132)+SUMIF(CF134:CH143,"група №3",CH134:CH143)</f>
        <v>0</v>
      </c>
      <c r="CJ18" s="91" t="s">
        <v>43</v>
      </c>
      <c r="CL18" s="203"/>
      <c r="CM18" s="177" t="s">
        <v>154</v>
      </c>
      <c r="CN18" s="178"/>
      <c r="CO18" s="178"/>
      <c r="CP18" s="88">
        <f>SUM(CO221:CO230)*CN11</f>
        <v>0</v>
      </c>
      <c r="CQ18" s="92">
        <f ca="1">SUMIF(CN49:CP68,"група №3",CP49:CP68)+SUMIF(CN70:CP89,"група №3",CP70:CP89)+SUMIF(CN91:CP110,"група №3",CP91:CP110)+SUMIF(CN112:CP121,"група №3",CP112:CP121)+SUMIF(CN123:CP132,"група №3",CP123:CP132)+SUMIF(CN134:CP143,"група №3",CP134:CP143)</f>
        <v>0</v>
      </c>
      <c r="CR18" s="91" t="s">
        <v>43</v>
      </c>
      <c r="CT18" s="203"/>
      <c r="CU18" s="177" t="s">
        <v>154</v>
      </c>
      <c r="CV18" s="178"/>
      <c r="CW18" s="178"/>
      <c r="CX18" s="88">
        <f>SUM(CW221:CW230)*CV11</f>
        <v>0</v>
      </c>
      <c r="CY18" s="92">
        <f ca="1">SUMIF(CV49:CX68,"група №3",CX49:CX68)+SUMIF(CV70:CX89,"група №3",CX70:CX89)+SUMIF(CV91:CX110,"група №3",CX91:CX110)+SUMIF(CV112:CX121,"група №3",CX112:CX121)+SUMIF(CV123:CX132,"група №3",CX123:CX132)+SUMIF(CV134:CX143,"група №3",CX134:CX143)</f>
        <v>0</v>
      </c>
      <c r="CZ18" s="91" t="s">
        <v>43</v>
      </c>
      <c r="DB18" s="203"/>
      <c r="DC18" s="177" t="s">
        <v>154</v>
      </c>
      <c r="DD18" s="178"/>
      <c r="DE18" s="178"/>
      <c r="DF18" s="88">
        <f>SUM(DE221:DE230)*DD11</f>
        <v>0</v>
      </c>
      <c r="DG18" s="92">
        <f ca="1">SUMIF(DD49:DF68,"група №3",DF49:DF68)+SUMIF(DD70:DF89,"група №3",DF70:DF89)+SUMIF(DD91:DF110,"група №3",DF91:DF110)+SUMIF(DD112:DF121,"група №3",DF112:DF121)+SUMIF(DD123:DF132,"група №3",DF123:DF132)+SUMIF(DD134:DF143,"група №3",DF134:DF143)</f>
        <v>0</v>
      </c>
      <c r="DH18" s="91" t="s">
        <v>43</v>
      </c>
      <c r="DJ18" s="203"/>
      <c r="DK18" s="177" t="s">
        <v>154</v>
      </c>
      <c r="DL18" s="178"/>
      <c r="DM18" s="178"/>
      <c r="DN18" s="88">
        <f>SUM(DM221:DM230)*DL11</f>
        <v>0</v>
      </c>
      <c r="DO18" s="92">
        <f ca="1">SUMIF(DL49:DN68,"група №3",DN49:DN68)+SUMIF(DL70:DN89,"група №3",DN70:DN89)+SUMIF(DL91:DN110,"група №3",DN91:DN110)+SUMIF(DL112:DN121,"група №3",DN112:DN121)+SUMIF(DL123:DN132,"група №3",DN123:DN132)+SUMIF(DL134:DN143,"група №3",DN134:DN143)</f>
        <v>0</v>
      </c>
      <c r="DP18" s="91" t="s">
        <v>43</v>
      </c>
      <c r="DR18" s="203"/>
      <c r="DS18" s="177" t="s">
        <v>154</v>
      </c>
      <c r="DT18" s="178"/>
      <c r="DU18" s="178"/>
      <c r="DV18" s="88">
        <f>SUM(DU221:DU230)*DT11</f>
        <v>0</v>
      </c>
      <c r="DW18" s="92">
        <f ca="1">SUMIF(DT49:DV68,"група №3",DV49:DV68)+SUMIF(DT70:DV89,"група №3",DV70:DV89)+SUMIF(DT91:DV110,"група №3",DV91:DV110)+SUMIF(DT112:DV121,"група №3",DV112:DV121)+SUMIF(DT123:DV132,"група №3",DV123:DV132)+SUMIF(DT134:DV143,"група №3",DV134:DV143)</f>
        <v>0</v>
      </c>
      <c r="DX18" s="91" t="s">
        <v>43</v>
      </c>
      <c r="DZ18" s="203"/>
      <c r="EA18" s="177" t="s">
        <v>154</v>
      </c>
      <c r="EB18" s="178"/>
      <c r="EC18" s="178"/>
      <c r="ED18" s="88">
        <f>SUM(EC221:EC230)*EB11</f>
        <v>0</v>
      </c>
      <c r="EE18" s="92">
        <f ca="1">SUMIF(EB49:ED68,"група №3",ED49:ED68)+SUMIF(EB70:ED89,"група №3",ED70:ED89)+SUMIF(EB91:ED110,"група №3",ED91:ED110)+SUMIF(EB112:ED121,"група №3",ED112:ED121)+SUMIF(EB123:ED132,"група №3",ED123:ED132)+SUMIF(EB134:ED143,"група №3",ED134:ED143)</f>
        <v>0</v>
      </c>
      <c r="EF18" s="91" t="s">
        <v>43</v>
      </c>
      <c r="EH18" s="203"/>
      <c r="EI18" s="177" t="s">
        <v>154</v>
      </c>
      <c r="EJ18" s="178"/>
      <c r="EK18" s="178"/>
      <c r="EL18" s="88">
        <f>SUM(EK221:EK230)*EJ11</f>
        <v>0</v>
      </c>
      <c r="EM18" s="92">
        <f ca="1">SUMIF(EJ49:EL68,"група №3",EL49:EL68)+SUMIF(EJ70:EL89,"група №3",EL70:EL89)+SUMIF(EJ91:EL110,"група №3",EL91:EL110)+SUMIF(EJ112:EL121,"група №3",EL112:EL121)+SUMIF(EJ123:EL132,"група №3",EL123:EL132)+SUMIF(EJ134:EL143,"група №3",EL134:EL143)</f>
        <v>0</v>
      </c>
      <c r="EN18" s="91" t="s">
        <v>43</v>
      </c>
      <c r="EP18" s="203"/>
      <c r="EQ18" s="177" t="s">
        <v>154</v>
      </c>
      <c r="ER18" s="178"/>
      <c r="ES18" s="178"/>
      <c r="ET18" s="88">
        <f>SUM(ES221:ES230)*ER11</f>
        <v>0</v>
      </c>
      <c r="EU18" s="92">
        <f ca="1">SUMIF(ER49:ET68,"група №3",ET49:ET68)+SUMIF(ER70:ET89,"група №3",ET70:ET89)+SUMIF(ER91:ET110,"група №3",ET91:ET110)+SUMIF(ER112:ET121,"група №3",ET112:ET121)+SUMIF(ER123:ET132,"група №3",ET123:ET132)+SUMIF(ER134:ET143,"група №3",ET134:ET143)</f>
        <v>0</v>
      </c>
      <c r="EV18" s="91" t="s">
        <v>43</v>
      </c>
      <c r="EX18" s="203"/>
      <c r="EY18" s="177" t="s">
        <v>154</v>
      </c>
      <c r="EZ18" s="178"/>
      <c r="FA18" s="178"/>
      <c r="FB18" s="88">
        <f>SUM(FA221:FA230)*EZ11</f>
        <v>0</v>
      </c>
      <c r="FC18" s="92">
        <f ca="1">SUMIF(EZ49:FB68,"група №3",FB49:FB68)+SUMIF(EZ70:FB89,"група №3",FB70:FB89)+SUMIF(EZ91:FB110,"група №3",FB91:FB110)+SUMIF(EZ112:FB121,"група №3",FB112:FB121)+SUMIF(EZ123:FB132,"група №3",FB123:FB132)+SUMIF(EZ134:FB143,"група №3",FB134:FB143)</f>
        <v>0</v>
      </c>
      <c r="FD18" s="91" t="s">
        <v>43</v>
      </c>
      <c r="FF18" s="203"/>
      <c r="FG18" s="177" t="s">
        <v>154</v>
      </c>
      <c r="FH18" s="178"/>
      <c r="FI18" s="178"/>
      <c r="FJ18" s="88">
        <f>SUM(FI221:FI230)*FH11</f>
        <v>0</v>
      </c>
      <c r="FK18" s="92">
        <f ca="1">SUMIF(FH49:FJ68,"група №3",FJ49:FJ68)+SUMIF(FH70:FJ89,"група №3",FJ70:FJ89)+SUMIF(FH91:FJ110,"група №3",FJ91:FJ110)+SUMIF(FH112:FJ121,"група №3",FJ112:FJ121)+SUMIF(FH123:FJ132,"група №3",FJ123:FJ132)+SUMIF(FH134:FJ143,"група №3",FJ134:FJ143)</f>
        <v>0</v>
      </c>
      <c r="FL18" s="91" t="s">
        <v>43</v>
      </c>
      <c r="FN18" s="203"/>
      <c r="FO18" s="177" t="s">
        <v>154</v>
      </c>
      <c r="FP18" s="178"/>
      <c r="FQ18" s="178"/>
      <c r="FR18" s="88">
        <f>SUM(FQ221:FQ230)*FP11</f>
        <v>0</v>
      </c>
      <c r="FS18" s="92">
        <f ca="1">SUMIF(FP49:FR68,"група №3",FR49:FR68)+SUMIF(FP70:FR89,"група №3",FR70:FR89)+SUMIF(FP91:FR110,"група №3",FR91:FR110)+SUMIF(FP112:FR121,"група №3",FR112:FR121)+SUMIF(FP123:FR132,"група №3",FR123:FR132)+SUMIF(FP134:FR143,"група №3",FR134:FR143)</f>
        <v>0</v>
      </c>
      <c r="FT18" s="91" t="s">
        <v>43</v>
      </c>
      <c r="FV18" s="203"/>
      <c r="FW18" s="177" t="s">
        <v>154</v>
      </c>
      <c r="FX18" s="178"/>
      <c r="FY18" s="178"/>
      <c r="FZ18" s="88">
        <f>SUM(FY221:FY230)*FX11</f>
        <v>0</v>
      </c>
      <c r="GA18" s="92">
        <f ca="1">SUMIF(FX49:FZ68,"група №3",FZ49:FZ68)+SUMIF(FX70:FZ89,"група №3",FZ70:FZ89)+SUMIF(FX91:FZ110,"група №3",FZ91:FZ110)+SUMIF(FX112:FZ121,"група №3",FZ112:FZ121)+SUMIF(FX123:FZ132,"група №3",FZ123:FZ132)+SUMIF(FX134:FZ143,"група №3",FZ134:FZ143)</f>
        <v>0</v>
      </c>
      <c r="GB18" s="91" t="s">
        <v>43</v>
      </c>
      <c r="GD18" s="203"/>
      <c r="GE18" s="177" t="s">
        <v>154</v>
      </c>
      <c r="GF18" s="178"/>
      <c r="GG18" s="178"/>
      <c r="GH18" s="88">
        <f>SUM(GG221:GG230)*GF11</f>
        <v>0</v>
      </c>
      <c r="GI18" s="92">
        <f ca="1">SUMIF(GF49:GH68,"група №3",GH49:GH68)+SUMIF(GF70:GH89,"група №3",GH70:GH89)+SUMIF(GF91:GH110,"група №3",GH91:GH110)+SUMIF(GF112:GH121,"група №3",GH112:GH121)+SUMIF(GF123:GH132,"група №3",GH123:GH132)+SUMIF(GF134:GH143,"група №3",GH134:GH143)</f>
        <v>0</v>
      </c>
      <c r="GJ18" s="91" t="s">
        <v>43</v>
      </c>
      <c r="GL18" s="203"/>
      <c r="GM18" s="177" t="s">
        <v>154</v>
      </c>
      <c r="GN18" s="178"/>
      <c r="GO18" s="178"/>
      <c r="GP18" s="88">
        <f>SUM(GO221:GO230)*GN11</f>
        <v>0</v>
      </c>
      <c r="GQ18" s="92">
        <f ca="1">SUMIF(GN49:GP68,"група №3",GP49:GP68)+SUMIF(GN70:GP89,"група №3",GP70:GP89)+SUMIF(GN91:GP110,"група №3",GP91:GP110)+SUMIF(GN112:GP121,"група №3",GP112:GP121)+SUMIF(GN123:GP132,"група №3",GP123:GP132)+SUMIF(GN134:GP143,"група №3",GP134:GP143)</f>
        <v>0</v>
      </c>
      <c r="GR18" s="91" t="s">
        <v>43</v>
      </c>
      <c r="GT18" s="203"/>
      <c r="GU18" s="177" t="s">
        <v>154</v>
      </c>
      <c r="GV18" s="178"/>
      <c r="GW18" s="178"/>
      <c r="GX18" s="88">
        <f>SUM(GW221:GW230)*GV11</f>
        <v>0</v>
      </c>
      <c r="GY18" s="92">
        <f ca="1">SUMIF(GV49:GX68,"група №3",GX49:GX68)+SUMIF(GV70:GX89,"група №3",GX70:GX89)+SUMIF(GV91:GX110,"група №3",GX91:GX110)+SUMIF(GV112:GX121,"група №3",GX112:GX121)+SUMIF(GV123:GX132,"група №3",GX123:GX132)+SUMIF(GV134:GX143,"група №3",GX134:GX143)</f>
        <v>0</v>
      </c>
      <c r="GZ18" s="91" t="s">
        <v>43</v>
      </c>
      <c r="HB18" s="203"/>
      <c r="HC18" s="177" t="s">
        <v>154</v>
      </c>
      <c r="HD18" s="178"/>
      <c r="HE18" s="178"/>
      <c r="HF18" s="88">
        <f>SUM(HE221:HE230)*HD11</f>
        <v>0</v>
      </c>
      <c r="HG18" s="92">
        <f ca="1">SUMIF(HD49:HF68,"група №3",HF49:HF68)+SUMIF(HD70:HF89,"група №3",HF70:HF89)+SUMIF(HD91:HF110,"група №3",HF91:HF110)+SUMIF(HD112:HF121,"група №3",HF112:HF121)+SUMIF(HD123:HF132,"група №3",HF123:HF132)+SUMIF(HD134:HF143,"група №3",HF134:HF143)</f>
        <v>0</v>
      </c>
      <c r="HH18" s="91" t="s">
        <v>43</v>
      </c>
      <c r="HJ18" s="203"/>
      <c r="HK18" s="177" t="s">
        <v>154</v>
      </c>
      <c r="HL18" s="178"/>
      <c r="HM18" s="178"/>
      <c r="HN18" s="88">
        <f>SUM(HM221:HM230)*HL11</f>
        <v>0</v>
      </c>
      <c r="HO18" s="92">
        <f ca="1">SUMIF(HL49:HN68,"група №3",HN49:HN68)+SUMIF(HL70:HN89,"група №3",HN70:HN89)+SUMIF(HL91:HN110,"група №3",HN91:HN110)+SUMIF(HL112:HN121,"група №3",HN112:HN121)+SUMIF(HL123:HN132,"група №3",HN123:HN132)+SUMIF(HL134:HN143,"група №3",HN134:HN143)</f>
        <v>0</v>
      </c>
      <c r="HP18" s="91" t="s">
        <v>43</v>
      </c>
      <c r="HR18" s="203"/>
      <c r="HS18" s="177" t="s">
        <v>154</v>
      </c>
      <c r="HT18" s="178"/>
      <c r="HU18" s="178"/>
      <c r="HV18" s="88">
        <f>SUM(HU221:HU230)*HT11</f>
        <v>0</v>
      </c>
      <c r="HW18" s="92">
        <f ca="1">SUMIF(HT49:HV68,"група №3",HV49:HV68)+SUMIF(HT70:HV89,"група №3",HV70:HV89)+SUMIF(HT91:HV110,"група №3",HV91:HV110)+SUMIF(HT112:HV121,"група №3",HV112:HV121)+SUMIF(HT123:HV132,"група №3",HV123:HV132)+SUMIF(HT134:HV143,"група №3",HV134:HV143)</f>
        <v>0</v>
      </c>
      <c r="HX18" s="91" t="s">
        <v>43</v>
      </c>
      <c r="HZ18" s="203"/>
      <c r="IA18" s="177" t="s">
        <v>154</v>
      </c>
      <c r="IB18" s="178"/>
      <c r="IC18" s="178"/>
      <c r="ID18" s="88">
        <f>SUM(IC221:IC230)*IB11</f>
        <v>0</v>
      </c>
      <c r="IE18" s="92">
        <f ca="1">SUMIF(IB49:ID68,"група №3",ID49:ID68)+SUMIF(IB70:ID89,"група №3",ID70:ID89)+SUMIF(IB91:ID110,"група №3",ID91:ID110)+SUMIF(IB112:ID121,"група №3",ID112:ID121)+SUMIF(IB123:ID132,"група №3",ID123:ID132)+SUMIF(IB134:ID143,"група №3",ID134:ID143)</f>
        <v>0</v>
      </c>
      <c r="IF18" s="91" t="s">
        <v>43</v>
      </c>
      <c r="IH18" s="203"/>
      <c r="II18" s="177" t="s">
        <v>154</v>
      </c>
      <c r="IJ18" s="178"/>
      <c r="IK18" s="178"/>
      <c r="IL18" s="88">
        <f>SUM(IK221:IK230)*IJ11</f>
        <v>0</v>
      </c>
      <c r="IM18" s="92">
        <f ca="1">SUMIF(IJ49:IL68,"група №3",IL49:IL68)+SUMIF(IJ70:IL89,"група №3",IL70:IL89)+SUMIF(IJ91:IL110,"група №3",IL91:IL110)+SUMIF(IJ112:IL121,"група №3",IL112:IL121)+SUMIF(IJ123:IL132,"група №3",IL123:IL132)+SUMIF(IJ134:IL143,"група №3",IL134:IL143)</f>
        <v>0</v>
      </c>
      <c r="IN18" s="91" t="s">
        <v>43</v>
      </c>
      <c r="IP18" s="203"/>
      <c r="IQ18" s="177" t="s">
        <v>154</v>
      </c>
      <c r="IR18" s="178"/>
      <c r="IS18" s="178"/>
      <c r="IT18" s="88">
        <f>SUM(IS221:IS230)*IR11</f>
        <v>0</v>
      </c>
      <c r="IU18" s="92">
        <f ca="1">SUMIF(IR49:IT68,"група №3",IT49:IT68)+SUMIF(IR70:IT89,"група №3",IT70:IT89)+SUMIF(IR91:IT110,"група №3",IT91:IT110)+SUMIF(IR112:IT121,"група №3",IT112:IT121)+SUMIF(IR123:IT132,"група №3",IT123:IT132)+SUMIF(IR134:IT143,"група №3",IT134:IT143)</f>
        <v>0</v>
      </c>
      <c r="IV18" s="91" t="s">
        <v>43</v>
      </c>
      <c r="IX18" s="203"/>
      <c r="IY18" s="177" t="s">
        <v>154</v>
      </c>
      <c r="IZ18" s="178"/>
      <c r="JA18" s="178"/>
      <c r="JB18" s="88">
        <f>SUM(JA221:JA230)*IZ11</f>
        <v>0</v>
      </c>
      <c r="JC18" s="92">
        <f ca="1">SUMIF(IZ49:JB68,"група №3",JB49:JB68)+SUMIF(IZ70:JB89,"група №3",JB70:JB89)+SUMIF(IZ91:JB110,"група №3",JB91:JB110)+SUMIF(IZ112:JB121,"група №3",JB112:JB121)+SUMIF(IZ123:JB132,"група №3",JB123:JB132)+SUMIF(IZ134:JB143,"група №3",JB134:JB143)</f>
        <v>0</v>
      </c>
      <c r="JD18" s="91" t="s">
        <v>43</v>
      </c>
      <c r="JF18" s="203"/>
      <c r="JG18" s="177" t="s">
        <v>154</v>
      </c>
      <c r="JH18" s="178"/>
      <c r="JI18" s="178"/>
      <c r="JJ18" s="88">
        <f>SUM(JI221:JI230)*JH11</f>
        <v>0</v>
      </c>
      <c r="JK18" s="92">
        <f ca="1">SUMIF(JH49:JJ68,"група №3",JJ49:JJ68)+SUMIF(JH70:JJ89,"група №3",JJ70:JJ89)+SUMIF(JH91:JJ110,"група №3",JJ91:JJ110)+SUMIF(JH112:JJ121,"група №3",JJ112:JJ121)+SUMIF(JH123:JJ132,"група №3",JJ123:JJ132)+SUMIF(JH134:JJ143,"група №3",JJ134:JJ143)</f>
        <v>0</v>
      </c>
      <c r="JL18" s="91" t="s">
        <v>43</v>
      </c>
      <c r="JN18" s="203"/>
      <c r="JO18" s="177" t="s">
        <v>154</v>
      </c>
      <c r="JP18" s="178"/>
      <c r="JQ18" s="178"/>
      <c r="JR18" s="88">
        <f>SUM(JQ221:JQ230)*JP11</f>
        <v>0</v>
      </c>
      <c r="JS18" s="92">
        <f ca="1">SUMIF(JP49:JR68,"група №3",JR49:JR68)+SUMIF(JP70:JR89,"група №3",JR70:JR89)+SUMIF(JP91:JR110,"група №3",JR91:JR110)+SUMIF(JP112:JR121,"група №3",JR112:JR121)+SUMIF(JP123:JR132,"група №3",JR123:JR132)+SUMIF(JP134:JR143,"група №3",JR134:JR143)</f>
        <v>0</v>
      </c>
      <c r="JT18" s="91" t="s">
        <v>43</v>
      </c>
      <c r="JV18" s="203"/>
      <c r="JW18" s="177" t="s">
        <v>154</v>
      </c>
      <c r="JX18" s="178"/>
      <c r="JY18" s="178"/>
      <c r="JZ18" s="88">
        <f>SUM(JY221:JY230)*JX11</f>
        <v>0</v>
      </c>
      <c r="KA18" s="92">
        <f ca="1">SUMIF(JX49:JZ68,"група №3",JZ49:JZ68)+SUMIF(JX70:JZ89,"група №3",JZ70:JZ89)+SUMIF(JX91:JZ110,"група №3",JZ91:JZ110)+SUMIF(JX112:JZ121,"група №3",JZ112:JZ121)+SUMIF(JX123:JZ132,"група №3",JZ123:JZ132)+SUMIF(JX134:JZ143,"група №3",JZ134:JZ143)</f>
        <v>0</v>
      </c>
      <c r="KB18" s="91" t="s">
        <v>43</v>
      </c>
      <c r="KD18" s="203"/>
      <c r="KE18" s="177" t="s">
        <v>154</v>
      </c>
      <c r="KF18" s="178"/>
      <c r="KG18" s="178"/>
      <c r="KH18" s="88">
        <f>SUM(KG221:KG230)*KF11</f>
        <v>0</v>
      </c>
      <c r="KI18" s="92">
        <f ca="1">SUMIF(KF49:KH68,"група №3",KH49:KH68)+SUMIF(KF70:KH89,"група №3",KH70:KH89)+SUMIF(KF91:KH110,"група №3",KH91:KH110)+SUMIF(KF112:KH121,"група №3",KH112:KH121)+SUMIF(KF123:KH132,"група №3",KH123:KH132)+SUMIF(KF134:KH143,"група №3",KH134:KH143)</f>
        <v>0</v>
      </c>
      <c r="KJ18" s="91" t="s">
        <v>43</v>
      </c>
      <c r="KL18" s="203"/>
      <c r="KM18" s="177" t="s">
        <v>154</v>
      </c>
      <c r="KN18" s="178"/>
      <c r="KO18" s="178"/>
      <c r="KP18" s="88">
        <f>SUM(KO221:KO230)*KN11</f>
        <v>0</v>
      </c>
      <c r="KQ18" s="92">
        <f ca="1">SUMIF(KN49:KP68,"група №3",KP49:KP68)+SUMIF(KN70:KP89,"група №3",KP70:KP89)+SUMIF(KN91:KP110,"група №3",KP91:KP110)+SUMIF(KN112:KP121,"група №3",KP112:KP121)+SUMIF(KN123:KP132,"група №3",KP123:KP132)+SUMIF(KN134:KP143,"група №3",KP134:KP143)</f>
        <v>0</v>
      </c>
      <c r="KR18" s="91" t="s">
        <v>43</v>
      </c>
      <c r="KT18" s="203"/>
      <c r="KU18" s="177" t="s">
        <v>154</v>
      </c>
      <c r="KV18" s="178"/>
      <c r="KW18" s="178"/>
      <c r="KX18" s="88">
        <f>SUM(KW221:KW230)*KV11</f>
        <v>0</v>
      </c>
      <c r="KY18" s="92">
        <f ca="1">SUMIF(KV49:KX68,"група №3",KX49:KX68)+SUMIF(KV70:KX89,"група №3",KX70:KX89)+SUMIF(KV91:KX110,"група №3",KX91:KX110)+SUMIF(KV112:KX121,"група №3",KX112:KX121)+SUMIF(KV123:KX132,"група №3",KX123:KX132)+SUMIF(KV134:KX143,"група №3",KX134:KX143)</f>
        <v>0</v>
      </c>
      <c r="KZ18" s="91" t="s">
        <v>43</v>
      </c>
      <c r="LB18" s="203"/>
      <c r="LC18" s="177" t="s">
        <v>154</v>
      </c>
      <c r="LD18" s="178"/>
      <c r="LE18" s="178"/>
      <c r="LF18" s="88">
        <f>SUM(LE221:LE230)*LD11</f>
        <v>0</v>
      </c>
      <c r="LG18" s="92">
        <f ca="1">SUMIF(LD49:LF68,"група №3",LF49:LF68)+SUMIF(LD70:LF89,"група №3",LF70:LF89)+SUMIF(LD91:LF110,"група №3",LF91:LF110)+SUMIF(LD112:LF121,"група №3",LF112:LF121)+SUMIF(LD123:LF132,"група №3",LF123:LF132)+SUMIF(LD134:LF143,"група №3",LF134:LF143)</f>
        <v>0</v>
      </c>
      <c r="LH18" s="91" t="s">
        <v>43</v>
      </c>
      <c r="LJ18" s="203"/>
      <c r="LK18" s="177" t="s">
        <v>154</v>
      </c>
      <c r="LL18" s="178"/>
      <c r="LM18" s="178"/>
      <c r="LN18" s="88">
        <f>SUM(LM221:LM230)*LL11</f>
        <v>0</v>
      </c>
      <c r="LO18" s="92">
        <f ca="1">SUMIF(LL49:LN68,"група №3",LN49:LN68)+SUMIF(LL70:LN89,"група №3",LN70:LN89)+SUMIF(LL91:LN110,"група №3",LN91:LN110)+SUMIF(LL112:LN121,"група №3",LN112:LN121)+SUMIF(LL123:LN132,"група №3",LN123:LN132)+SUMIF(LL134:LN143,"група №3",LN134:LN143)</f>
        <v>0</v>
      </c>
      <c r="LP18" s="91" t="s">
        <v>43</v>
      </c>
      <c r="LR18" s="203"/>
      <c r="LS18" s="177" t="s">
        <v>154</v>
      </c>
      <c r="LT18" s="178"/>
      <c r="LU18" s="178"/>
      <c r="LV18" s="88">
        <f>SUM(LU221:LU230)*LT11</f>
        <v>0</v>
      </c>
      <c r="LW18" s="92">
        <f ca="1">SUMIF(LT49:LV68,"група №3",LV49:LV68)+SUMIF(LT70:LV89,"група №3",LV70:LV89)+SUMIF(LT91:LV110,"група №3",LV91:LV110)+SUMIF(LT112:LV121,"група №3",LV112:LV121)+SUMIF(LT123:LV132,"група №3",LV123:LV132)+SUMIF(LT134:LV143,"група №3",LV134:LV143)</f>
        <v>0</v>
      </c>
      <c r="LX18" s="91" t="s">
        <v>43</v>
      </c>
      <c r="LZ18" s="203"/>
      <c r="MA18" s="177" t="s">
        <v>154</v>
      </c>
      <c r="MB18" s="178"/>
      <c r="MC18" s="178"/>
      <c r="MD18" s="88">
        <f>SUM(MC221:MC230)*MB11</f>
        <v>0</v>
      </c>
      <c r="ME18" s="92">
        <f ca="1">SUMIF(MB49:MD68,"група №3",MD49:MD68)+SUMIF(MB70:MD89,"група №3",MD70:MD89)+SUMIF(MB91:MD110,"група №3",MD91:MD110)+SUMIF(MB112:MD121,"група №3",MD112:MD121)+SUMIF(MB123:MD132,"група №3",MD123:MD132)+SUMIF(MB134:MD143,"група №3",MD134:MD143)</f>
        <v>0</v>
      </c>
      <c r="MF18" s="91" t="s">
        <v>43</v>
      </c>
      <c r="MH18" s="203"/>
      <c r="MI18" s="177" t="s">
        <v>154</v>
      </c>
      <c r="MJ18" s="178"/>
      <c r="MK18" s="178"/>
      <c r="ML18" s="88">
        <f>SUM(MK221:MK230)*MJ11</f>
        <v>0</v>
      </c>
      <c r="MM18" s="92">
        <f ca="1">SUMIF(MJ49:ML68,"група №3",ML49:ML68)+SUMIF(MJ70:ML89,"група №3",ML70:ML89)+SUMIF(MJ91:ML110,"група №3",ML91:ML110)+SUMIF(MJ112:ML121,"група №3",ML112:ML121)+SUMIF(MJ123:ML132,"група №3",ML123:ML132)+SUMIF(MJ134:ML143,"група №3",ML134:ML143)</f>
        <v>0</v>
      </c>
      <c r="MN18" s="91" t="s">
        <v>43</v>
      </c>
      <c r="MP18" s="203"/>
      <c r="MQ18" s="177" t="s">
        <v>154</v>
      </c>
      <c r="MR18" s="178"/>
      <c r="MS18" s="178"/>
      <c r="MT18" s="88">
        <f>SUM(MS221:MS230)*MR11</f>
        <v>0</v>
      </c>
      <c r="MU18" s="92">
        <f ca="1">SUMIF(MR49:MT68,"група №3",MT49:MT68)+SUMIF(MR70:MT89,"група №3",MT70:MT89)+SUMIF(MR91:MT110,"група №3",MT91:MT110)+SUMIF(MR112:MT121,"група №3",MT112:MT121)+SUMIF(MR123:MT132,"група №3",MT123:MT132)+SUMIF(MR134:MT143,"група №3",MT134:MT143)</f>
        <v>0</v>
      </c>
      <c r="MV18" s="91" t="s">
        <v>43</v>
      </c>
      <c r="MX18" s="203"/>
      <c r="MY18" s="177" t="s">
        <v>154</v>
      </c>
      <c r="MZ18" s="178"/>
      <c r="NA18" s="178"/>
      <c r="NB18" s="88">
        <f>SUM(NA221:NA230)*MZ11</f>
        <v>0</v>
      </c>
      <c r="NC18" s="92">
        <f ca="1">SUMIF(MZ49:NB68,"група №3",NB49:NB68)+SUMIF(MZ70:NB89,"група №3",NB70:NB89)+SUMIF(MZ91:NB110,"група №3",NB91:NB110)+SUMIF(MZ112:NB121,"група №3",NB112:NB121)+SUMIF(MZ123:NB132,"група №3",NB123:NB132)+SUMIF(MZ134:NB143,"група №3",NB134:NB143)</f>
        <v>0</v>
      </c>
      <c r="ND18" s="91" t="s">
        <v>43</v>
      </c>
      <c r="NF18" s="203"/>
      <c r="NG18" s="177" t="s">
        <v>154</v>
      </c>
      <c r="NH18" s="178"/>
      <c r="NI18" s="178"/>
      <c r="NJ18" s="88">
        <f>SUM(NI221:NI230)*NH11</f>
        <v>0</v>
      </c>
      <c r="NK18" s="92">
        <f ca="1">SUMIF(NH49:NJ68,"група №3",NJ49:NJ68)+SUMIF(NH70:NJ89,"група №3",NJ70:NJ89)+SUMIF(NH91:NJ110,"група №3",NJ91:NJ110)+SUMIF(NH112:NJ121,"група №3",NJ112:NJ121)+SUMIF(NH123:NJ132,"група №3",NJ123:NJ132)+SUMIF(NH134:NJ143,"група №3",NJ134:NJ143)</f>
        <v>0</v>
      </c>
      <c r="NL18" s="91" t="s">
        <v>43</v>
      </c>
      <c r="NN18" s="203"/>
      <c r="NO18" s="177" t="s">
        <v>154</v>
      </c>
      <c r="NP18" s="178"/>
      <c r="NQ18" s="178"/>
      <c r="NR18" s="88">
        <f>SUM(NQ221:NQ230)*NP11</f>
        <v>0</v>
      </c>
      <c r="NS18" s="92">
        <f ca="1">SUMIF(NP49:NR68,"група №3",NR49:NR68)+SUMIF(NP70:NR89,"група №3",NR70:NR89)+SUMIF(NP91:NR110,"група №3",NR91:NR110)+SUMIF(NP112:NR121,"група №3",NR112:NR121)+SUMIF(NP123:NR132,"група №3",NR123:NR132)+SUMIF(NP134:NR143,"група №3",NR134:NR143)</f>
        <v>0</v>
      </c>
      <c r="NT18" s="91" t="s">
        <v>43</v>
      </c>
      <c r="NV18" s="203"/>
      <c r="NW18" s="177" t="s">
        <v>154</v>
      </c>
      <c r="NX18" s="178"/>
      <c r="NY18" s="178"/>
      <c r="NZ18" s="88">
        <f>SUM(NY221:NY230)*NX11</f>
        <v>0</v>
      </c>
      <c r="OA18" s="92">
        <f ca="1">SUMIF(NX49:NZ68,"група №3",NZ49:NZ68)+SUMIF(NX70:NZ89,"група №3",NZ70:NZ89)+SUMIF(NX91:NZ110,"група №3",NZ91:NZ110)+SUMIF(NX112:NZ121,"група №3",NZ112:NZ121)+SUMIF(NX123:NZ132,"група №3",NZ123:NZ132)+SUMIF(NX134:NZ143,"група №3",NZ134:NZ143)</f>
        <v>0</v>
      </c>
      <c r="OB18" s="91" t="s">
        <v>43</v>
      </c>
      <c r="OD18" s="203"/>
      <c r="OE18" s="177" t="s">
        <v>154</v>
      </c>
      <c r="OF18" s="178"/>
      <c r="OG18" s="178"/>
      <c r="OH18" s="88">
        <f>SUM(OG221:OG230)*OF11</f>
        <v>0</v>
      </c>
      <c r="OI18" s="92">
        <f ca="1">SUMIF(OF49:OH68,"група №3",OH49:OH68)+SUMIF(OF70:OH89,"група №3",OH70:OH89)+SUMIF(OF91:OH110,"група №3",OH91:OH110)+SUMIF(OF112:OH121,"група №3",OH112:OH121)+SUMIF(OF123:OH132,"група №3",OH123:OH132)+SUMIF(OF134:OH143,"група №3",OH134:OH143)</f>
        <v>0</v>
      </c>
      <c r="OJ18" s="91" t="s">
        <v>43</v>
      </c>
      <c r="OL18" s="203"/>
      <c r="OM18" s="177" t="s">
        <v>154</v>
      </c>
      <c r="ON18" s="178"/>
      <c r="OO18" s="178"/>
      <c r="OP18" s="88">
        <f>SUM(OO221:OO230)*ON11</f>
        <v>0</v>
      </c>
      <c r="OQ18" s="92">
        <f ca="1">SUMIF(ON49:OP68,"група №3",OP49:OP68)+SUMIF(ON70:OP89,"група №3",OP70:OP89)+SUMIF(ON91:OP110,"група №3",OP91:OP110)+SUMIF(ON112:OP121,"група №3",OP112:OP121)+SUMIF(ON123:OP132,"група №3",OP123:OP132)+SUMIF(ON134:OP143,"група №3",OP134:OP143)</f>
        <v>0</v>
      </c>
      <c r="OR18" s="91" t="s">
        <v>43</v>
      </c>
      <c r="OT18" s="203"/>
      <c r="OU18" s="177" t="s">
        <v>154</v>
      </c>
      <c r="OV18" s="178"/>
      <c r="OW18" s="178"/>
      <c r="OX18" s="88">
        <f>SUM(OW221:OW230)*OV11</f>
        <v>0</v>
      </c>
      <c r="OY18" s="92">
        <f ca="1">SUMIF(OV49:OX68,"група №3",OX49:OX68)+SUMIF(OV70:OX89,"група №3",OX70:OX89)+SUMIF(OV91:OX110,"група №3",OX91:OX110)+SUMIF(OV112:OX121,"група №3",OX112:OX121)+SUMIF(OV123:OX132,"група №3",OX123:OX132)+SUMIF(OV134:OX143,"група №3",OX134:OX143)</f>
        <v>0</v>
      </c>
      <c r="OZ18" s="91" t="s">
        <v>43</v>
      </c>
      <c r="PB18" s="203"/>
      <c r="PC18" s="177" t="s">
        <v>154</v>
      </c>
      <c r="PD18" s="178"/>
      <c r="PE18" s="178"/>
      <c r="PF18" s="88">
        <f>SUM(PE221:PE230)*PD11</f>
        <v>0</v>
      </c>
      <c r="PG18" s="92">
        <f ca="1">SUMIF(PD49:PF68,"група №3",PF49:PF68)+SUMIF(PD70:PF89,"група №3",PF70:PF89)+SUMIF(PD91:PF110,"група №3",PF91:PF110)+SUMIF(PD112:PF121,"група №3",PF112:PF121)+SUMIF(PD123:PF132,"група №3",PF123:PF132)+SUMIF(PD134:PF143,"група №3",PF134:PF143)</f>
        <v>0</v>
      </c>
      <c r="PH18" s="91" t="s">
        <v>43</v>
      </c>
      <c r="PJ18" s="203"/>
      <c r="PK18" s="177" t="s">
        <v>154</v>
      </c>
      <c r="PL18" s="178"/>
      <c r="PM18" s="178"/>
      <c r="PN18" s="88">
        <f>SUM(PM221:PM230)*PL11</f>
        <v>0</v>
      </c>
      <c r="PO18" s="92">
        <f ca="1">SUMIF(PL49:PN68,"група №3",PN49:PN68)+SUMIF(PL70:PN89,"група №3",PN70:PN89)+SUMIF(PL91:PN110,"група №3",PN91:PN110)+SUMIF(PL112:PN121,"група №3",PN112:PN121)+SUMIF(PL123:PN132,"група №3",PN123:PN132)+SUMIF(PL134:PN143,"група №3",PN134:PN143)</f>
        <v>0</v>
      </c>
      <c r="PP18" s="91" t="s">
        <v>43</v>
      </c>
      <c r="PR18" s="203"/>
      <c r="PS18" s="177" t="s">
        <v>154</v>
      </c>
      <c r="PT18" s="178"/>
      <c r="PU18" s="178"/>
      <c r="PV18" s="88">
        <f>SUM(PU221:PU230)*PT11</f>
        <v>0</v>
      </c>
      <c r="PW18" s="92">
        <f ca="1">SUMIF(PT49:PV68,"група №3",PV49:PV68)+SUMIF(PT70:PV89,"група №3",PV70:PV89)+SUMIF(PT91:PV110,"група №3",PV91:PV110)+SUMIF(PT112:PV121,"група №3",PV112:PV121)+SUMIF(PT123:PV132,"група №3",PV123:PV132)+SUMIF(PT134:PV143,"група №3",PV134:PV143)</f>
        <v>0</v>
      </c>
      <c r="PX18" s="91" t="s">
        <v>43</v>
      </c>
      <c r="PZ18" s="203"/>
      <c r="QA18" s="177" t="s">
        <v>154</v>
      </c>
      <c r="QB18" s="178"/>
      <c r="QC18" s="178"/>
      <c r="QD18" s="88">
        <f>SUM(QC221:QC230)*QB11</f>
        <v>0</v>
      </c>
      <c r="QE18" s="92">
        <f ca="1">SUMIF(QB49:QD68,"група №3",QD49:QD68)+SUMIF(QB70:QD89,"група №3",QD70:QD89)+SUMIF(QB91:QD110,"група №3",QD91:QD110)+SUMIF(QB112:QD121,"група №3",QD112:QD121)+SUMIF(QB123:QD132,"група №3",QD123:QD132)+SUMIF(QB134:QD143,"група №3",QD134:QD143)</f>
        <v>0</v>
      </c>
      <c r="QF18" s="91" t="s">
        <v>43</v>
      </c>
      <c r="QH18" s="203"/>
      <c r="QI18" s="177" t="s">
        <v>154</v>
      </c>
      <c r="QJ18" s="178"/>
      <c r="QK18" s="178"/>
      <c r="QL18" s="88">
        <f>SUM(QK221:QK230)*QJ11</f>
        <v>0</v>
      </c>
      <c r="QM18" s="92">
        <f ca="1">SUMIF(QJ49:QL68,"група №3",QL49:QL68)+SUMIF(QJ70:QL89,"група №3",QL70:QL89)+SUMIF(QJ91:QL110,"група №3",QL91:QL110)+SUMIF(QJ112:QL121,"група №3",QL112:QL121)+SUMIF(QJ123:QL132,"група №3",QL123:QL132)+SUMIF(QJ134:QL143,"група №3",QL134:QL143)</f>
        <v>0</v>
      </c>
      <c r="QN18" s="91" t="s">
        <v>43</v>
      </c>
      <c r="QP18" s="203"/>
      <c r="QQ18" s="177" t="s">
        <v>154</v>
      </c>
      <c r="QR18" s="178"/>
      <c r="QS18" s="178"/>
      <c r="QT18" s="88">
        <f>SUM(QS221:QS230)*QR11</f>
        <v>0</v>
      </c>
      <c r="QU18" s="92">
        <f ca="1">SUMIF(QR49:QT68,"група №3",QT49:QT68)+SUMIF(QR70:QT89,"група №3",QT70:QT89)+SUMIF(QR91:QT110,"група №3",QT91:QT110)+SUMIF(QR112:QT121,"група №3",QT112:QT121)+SUMIF(QR123:QT132,"група №3",QT123:QT132)+SUMIF(QR134:QT143,"група №3",QT134:QT143)</f>
        <v>0</v>
      </c>
      <c r="QV18" s="91" t="s">
        <v>43</v>
      </c>
      <c r="QX18" s="203"/>
      <c r="QY18" s="177" t="s">
        <v>154</v>
      </c>
      <c r="QZ18" s="178"/>
      <c r="RA18" s="178"/>
      <c r="RB18" s="88">
        <f>SUM(RA221:RA230)*QZ11</f>
        <v>0</v>
      </c>
      <c r="RC18" s="92">
        <f ca="1">SUMIF(QZ49:RB68,"група №3",RB49:RB68)+SUMIF(QZ70:RB89,"група №3",RB70:RB89)+SUMIF(QZ91:RB110,"група №3",RB91:RB110)+SUMIF(QZ112:RB121,"група №3",RB112:RB121)+SUMIF(QZ123:RB132,"група №3",RB123:RB132)+SUMIF(QZ134:RB143,"група №3",RB134:RB143)</f>
        <v>0</v>
      </c>
      <c r="RD18" s="91" t="s">
        <v>43</v>
      </c>
      <c r="RF18" s="203"/>
      <c r="RG18" s="177" t="s">
        <v>154</v>
      </c>
      <c r="RH18" s="178"/>
      <c r="RI18" s="178"/>
      <c r="RJ18" s="88">
        <f>SUM(RI221:RI230)*RH11</f>
        <v>0</v>
      </c>
      <c r="RK18" s="92">
        <f ca="1">SUMIF(RH49:RJ68,"група №3",RJ49:RJ68)+SUMIF(RH70:RJ89,"група №3",RJ70:RJ89)+SUMIF(RH91:RJ110,"група №3",RJ91:RJ110)+SUMIF(RH112:RJ121,"група №3",RJ112:RJ121)+SUMIF(RH123:RJ132,"група №3",RJ123:RJ132)+SUMIF(RH134:RJ143,"група №3",RJ134:RJ143)</f>
        <v>0</v>
      </c>
      <c r="RL18" s="91" t="s">
        <v>43</v>
      </c>
      <c r="RN18" s="203"/>
      <c r="RO18" s="177" t="s">
        <v>154</v>
      </c>
      <c r="RP18" s="178"/>
      <c r="RQ18" s="178"/>
      <c r="RR18" s="88">
        <f>SUM(RQ221:RQ230)*RP11</f>
        <v>0</v>
      </c>
      <c r="RS18" s="92">
        <f ca="1">SUMIF(RP49:RR68,"група №3",RR49:RR68)+SUMIF(RP70:RR89,"група №3",RR70:RR89)+SUMIF(RP91:RR110,"група №3",RR91:RR110)+SUMIF(RP112:RR121,"група №3",RR112:RR121)+SUMIF(RP123:RR132,"група №3",RR123:RR132)+SUMIF(RP134:RR143,"група №3",RR134:RR143)</f>
        <v>0</v>
      </c>
      <c r="RT18" s="91" t="s">
        <v>43</v>
      </c>
      <c r="RV18" s="203"/>
      <c r="RW18" s="177" t="s">
        <v>154</v>
      </c>
      <c r="RX18" s="178"/>
      <c r="RY18" s="178"/>
      <c r="RZ18" s="88">
        <f>SUM(RY221:RY230)*RX11</f>
        <v>0</v>
      </c>
      <c r="SA18" s="92">
        <f ca="1">SUMIF(RX49:RZ68,"група №3",RZ49:RZ68)+SUMIF(RX70:RZ89,"група №3",RZ70:RZ89)+SUMIF(RX91:RZ110,"група №3",RZ91:RZ110)+SUMIF(RX112:RZ121,"група №3",RZ112:RZ121)+SUMIF(RX123:RZ132,"група №3",RZ123:RZ132)+SUMIF(RX134:RZ143,"група №3",RZ134:RZ143)</f>
        <v>0</v>
      </c>
      <c r="SB18" s="91" t="s">
        <v>43</v>
      </c>
      <c r="SD18" s="203"/>
      <c r="SE18" s="177" t="s">
        <v>154</v>
      </c>
      <c r="SF18" s="178"/>
      <c r="SG18" s="178"/>
      <c r="SH18" s="88">
        <f>SUM(SG221:SG230)*SF11</f>
        <v>0</v>
      </c>
      <c r="SI18" s="92">
        <f ca="1">SUMIF(SF49:SH68,"група №3",SH49:SH68)+SUMIF(SF70:SH89,"група №3",SH70:SH89)+SUMIF(SF91:SH110,"група №3",SH91:SH110)+SUMIF(SF112:SH121,"група №3",SH112:SH121)+SUMIF(SF123:SH132,"група №3",SH123:SH132)+SUMIF(SF134:SH143,"група №3",SH134:SH143)</f>
        <v>0</v>
      </c>
      <c r="SJ18" s="91" t="s">
        <v>43</v>
      </c>
      <c r="SL18" s="203"/>
      <c r="SM18" s="177" t="s">
        <v>154</v>
      </c>
      <c r="SN18" s="178"/>
      <c r="SO18" s="178"/>
      <c r="SP18" s="88">
        <f>SUM(SO221:SO230)*SN11</f>
        <v>0</v>
      </c>
      <c r="SQ18" s="92">
        <f ca="1">SUMIF(SN49:SP68,"група №3",SP49:SP68)+SUMIF(SN70:SP89,"група №3",SP70:SP89)+SUMIF(SN91:SP110,"група №3",SP91:SP110)+SUMIF(SN112:SP121,"група №3",SP112:SP121)+SUMIF(SN123:SP132,"група №3",SP123:SP132)+SUMIF(SN134:SP143,"група №3",SP134:SP143)</f>
        <v>0</v>
      </c>
      <c r="SR18" s="91" t="s">
        <v>43</v>
      </c>
      <c r="ST18" s="203"/>
      <c r="SU18" s="177" t="s">
        <v>154</v>
      </c>
      <c r="SV18" s="178"/>
      <c r="SW18" s="178"/>
      <c r="SX18" s="88">
        <f>SUM(SW221:SW230)*SV11</f>
        <v>0</v>
      </c>
      <c r="SY18" s="92">
        <f ca="1">SUMIF(SV49:SX68,"група №3",SX49:SX68)+SUMIF(SV70:SX89,"група №3",SX70:SX89)+SUMIF(SV91:SX110,"група №3",SX91:SX110)+SUMIF(SV112:SX121,"група №3",SX112:SX121)+SUMIF(SV123:SX132,"група №3",SX123:SX132)+SUMIF(SV134:SX143,"група №3",SX134:SX143)</f>
        <v>0</v>
      </c>
      <c r="SZ18" s="91" t="s">
        <v>43</v>
      </c>
      <c r="TB18" s="203"/>
      <c r="TC18" s="177" t="s">
        <v>154</v>
      </c>
      <c r="TD18" s="178"/>
      <c r="TE18" s="178"/>
      <c r="TF18" s="88">
        <f>SUM(TE221:TE230)*TD11</f>
        <v>0</v>
      </c>
      <c r="TG18" s="92">
        <f ca="1">SUMIF(TD49:TF68,"група №3",TF49:TF68)+SUMIF(TD70:TF89,"група №3",TF70:TF89)+SUMIF(TD91:TF110,"група №3",TF91:TF110)+SUMIF(TD112:TF121,"група №3",TF112:TF121)+SUMIF(TD123:TF132,"група №3",TF123:TF132)+SUMIF(TD134:TF143,"група №3",TF134:TF143)</f>
        <v>0</v>
      </c>
      <c r="TH18" s="91" t="s">
        <v>43</v>
      </c>
      <c r="TJ18" s="203"/>
      <c r="TK18" s="177" t="s">
        <v>154</v>
      </c>
      <c r="TL18" s="178"/>
      <c r="TM18" s="178"/>
      <c r="TN18" s="88">
        <f>SUM(TM221:TM230)*TL11</f>
        <v>0</v>
      </c>
      <c r="TO18" s="92">
        <f ca="1">SUMIF(TL49:TN68,"група №3",TN49:TN68)+SUMIF(TL70:TN89,"група №3",TN70:TN89)+SUMIF(TL91:TN110,"група №3",TN91:TN110)+SUMIF(TL112:TN121,"група №3",TN112:TN121)+SUMIF(TL123:TN132,"група №3",TN123:TN132)+SUMIF(TL134:TN143,"група №3",TN134:TN143)</f>
        <v>0</v>
      </c>
      <c r="TP18" s="91" t="s">
        <v>43</v>
      </c>
      <c r="TR18" s="203"/>
      <c r="TS18" s="177" t="s">
        <v>154</v>
      </c>
      <c r="TT18" s="178"/>
      <c r="TU18" s="178"/>
      <c r="TV18" s="88">
        <f>SUM(TU221:TU230)*TT11</f>
        <v>0</v>
      </c>
      <c r="TW18" s="92">
        <f ca="1">SUMIF(TT49:TV68,"група №3",TV49:TV68)+SUMIF(TT70:TV89,"група №3",TV70:TV89)+SUMIF(TT91:TV110,"група №3",TV91:TV110)+SUMIF(TT112:TV121,"група №3",TV112:TV121)+SUMIF(TT123:TV132,"група №3",TV123:TV132)+SUMIF(TT134:TV143,"група №3",TV134:TV143)</f>
        <v>0</v>
      </c>
      <c r="TX18" s="91" t="s">
        <v>43</v>
      </c>
      <c r="TZ18" s="203"/>
      <c r="UA18" s="177" t="s">
        <v>154</v>
      </c>
      <c r="UB18" s="178"/>
      <c r="UC18" s="178"/>
      <c r="UD18" s="88">
        <f>SUM(UC221:UC230)*UB11</f>
        <v>0</v>
      </c>
      <c r="UE18" s="92">
        <f ca="1">SUMIF(UB49:UD68,"група №3",UD49:UD68)+SUMIF(UB70:UD89,"група №3",UD70:UD89)+SUMIF(UB91:UD110,"група №3",UD91:UD110)+SUMIF(UB112:UD121,"група №3",UD112:UD121)+SUMIF(UB123:UD132,"група №3",UD123:UD132)+SUMIF(UB134:UD143,"група №3",UD134:UD143)</f>
        <v>0</v>
      </c>
      <c r="UF18" s="91" t="s">
        <v>43</v>
      </c>
      <c r="UH18" s="203"/>
      <c r="UI18" s="177" t="s">
        <v>154</v>
      </c>
      <c r="UJ18" s="178"/>
      <c r="UK18" s="178"/>
      <c r="UL18" s="88">
        <f>SUM(UK221:UK230)*UJ11</f>
        <v>0</v>
      </c>
      <c r="UM18" s="92">
        <f ca="1">SUMIF(UJ49:UL68,"група №3",UL49:UL68)+SUMIF(UJ70:UL89,"група №3",UL70:UL89)+SUMIF(UJ91:UL110,"група №3",UL91:UL110)+SUMIF(UJ112:UL121,"група №3",UL112:UL121)+SUMIF(UJ123:UL132,"група №3",UL123:UL132)+SUMIF(UJ134:UL143,"група №3",UL134:UL143)</f>
        <v>0</v>
      </c>
      <c r="UN18" s="91" t="s">
        <v>43</v>
      </c>
      <c r="UP18" s="203"/>
      <c r="UQ18" s="177" t="s">
        <v>154</v>
      </c>
      <c r="UR18" s="178"/>
      <c r="US18" s="178"/>
      <c r="UT18" s="88">
        <f>SUM(US221:US230)*UR11</f>
        <v>0</v>
      </c>
      <c r="UU18" s="92">
        <f ca="1">SUMIF(UR49:UT68,"група №3",UT49:UT68)+SUMIF(UR70:UT89,"група №3",UT70:UT89)+SUMIF(UR91:UT110,"група №3",UT91:UT110)+SUMIF(UR112:UT121,"група №3",UT112:UT121)+SUMIF(UR123:UT132,"група №3",UT123:UT132)+SUMIF(UR134:UT143,"група №3",UT134:UT143)</f>
        <v>0</v>
      </c>
      <c r="UV18" s="91" t="s">
        <v>43</v>
      </c>
      <c r="UX18" s="203"/>
      <c r="UY18" s="177" t="s">
        <v>154</v>
      </c>
      <c r="UZ18" s="178"/>
      <c r="VA18" s="178"/>
      <c r="VB18" s="88">
        <f>SUM(VA221:VA230)*UZ11</f>
        <v>0</v>
      </c>
      <c r="VC18" s="92">
        <f ca="1">SUMIF(UZ49:VB68,"група №3",VB49:VB68)+SUMIF(UZ70:VB89,"група №3",VB70:VB89)+SUMIF(UZ91:VB110,"група №3",VB91:VB110)+SUMIF(UZ112:VB121,"група №3",VB112:VB121)+SUMIF(UZ123:VB132,"група №3",VB123:VB132)+SUMIF(UZ134:VB143,"група №3",VB134:VB143)</f>
        <v>0</v>
      </c>
      <c r="VD18" s="91" t="s">
        <v>43</v>
      </c>
      <c r="VF18" s="203"/>
      <c r="VG18" s="177" t="s">
        <v>154</v>
      </c>
      <c r="VH18" s="178"/>
      <c r="VI18" s="178"/>
      <c r="VJ18" s="88">
        <f>SUM(VI221:VI230)*VH11</f>
        <v>0</v>
      </c>
      <c r="VK18" s="92">
        <f ca="1">SUMIF(VH49:VJ68,"група №3",VJ49:VJ68)+SUMIF(VH70:VJ89,"група №3",VJ70:VJ89)+SUMIF(VH91:VJ110,"група №3",VJ91:VJ110)+SUMIF(VH112:VJ121,"група №3",VJ112:VJ121)+SUMIF(VH123:VJ132,"група №3",VJ123:VJ132)+SUMIF(VH134:VJ143,"група №3",VJ134:VJ143)</f>
        <v>0</v>
      </c>
      <c r="VL18" s="91" t="s">
        <v>43</v>
      </c>
      <c r="VN18" s="203"/>
      <c r="VO18" s="177" t="s">
        <v>154</v>
      </c>
      <c r="VP18" s="178"/>
      <c r="VQ18" s="178"/>
      <c r="VR18" s="88">
        <f>SUM(VQ221:VQ230)*VP11</f>
        <v>0</v>
      </c>
      <c r="VS18" s="92">
        <f ca="1">SUMIF(VP49:VR68,"група №3",VR49:VR68)+SUMIF(VP70:VR89,"група №3",VR70:VR89)+SUMIF(VP91:VR110,"група №3",VR91:VR110)+SUMIF(VP112:VR121,"група №3",VR112:VR121)+SUMIF(VP123:VR132,"група №3",VR123:VR132)+SUMIF(VP134:VR143,"група №3",VR134:VR143)</f>
        <v>0</v>
      </c>
      <c r="VT18" s="91" t="s">
        <v>43</v>
      </c>
      <c r="VV18" s="203"/>
      <c r="VW18" s="177" t="s">
        <v>154</v>
      </c>
      <c r="VX18" s="178"/>
      <c r="VY18" s="178"/>
      <c r="VZ18" s="88">
        <f>SUM(VY221:VY230)*VX11</f>
        <v>0</v>
      </c>
      <c r="WA18" s="92">
        <f ca="1">SUMIF(VX49:VZ68,"група №3",VZ49:VZ68)+SUMIF(VX70:VZ89,"група №3",VZ70:VZ89)+SUMIF(VX91:VZ110,"група №3",VZ91:VZ110)+SUMIF(VX112:VZ121,"група №3",VZ112:VZ121)+SUMIF(VX123:VZ132,"група №3",VZ123:VZ132)+SUMIF(VX134:VZ143,"група №3",VZ134:VZ143)</f>
        <v>0</v>
      </c>
      <c r="WB18" s="91" t="s">
        <v>43</v>
      </c>
      <c r="WD18" s="203"/>
      <c r="WE18" s="177" t="s">
        <v>154</v>
      </c>
      <c r="WF18" s="178"/>
      <c r="WG18" s="178"/>
      <c r="WH18" s="88">
        <f>SUM(WG221:WG230)*WF11</f>
        <v>0</v>
      </c>
      <c r="WI18" s="92">
        <f ca="1">SUMIF(WF49:WH68,"група №3",WH49:WH68)+SUMIF(WF70:WH89,"група №3",WH70:WH89)+SUMIF(WF91:WH110,"група №3",WH91:WH110)+SUMIF(WF112:WH121,"група №3",WH112:WH121)+SUMIF(WF123:WH132,"група №3",WH123:WH132)+SUMIF(WF134:WH143,"група №3",WH134:WH143)</f>
        <v>0</v>
      </c>
      <c r="WJ18" s="91" t="s">
        <v>43</v>
      </c>
      <c r="WL18" s="203"/>
      <c r="WM18" s="177" t="s">
        <v>154</v>
      </c>
      <c r="WN18" s="178"/>
      <c r="WO18" s="178"/>
      <c r="WP18" s="88">
        <f>SUM(WO221:WO230)*WN11</f>
        <v>0</v>
      </c>
      <c r="WQ18" s="92">
        <f ca="1">SUMIF(WN49:WP68,"група №3",WP49:WP68)+SUMIF(WN70:WP89,"група №3",WP70:WP89)+SUMIF(WN91:WP110,"група №3",WP91:WP110)+SUMIF(WN112:WP121,"група №3",WP112:WP121)+SUMIF(WN123:WP132,"група №3",WP123:WP132)+SUMIF(WN134:WP143,"група №3",WP134:WP143)</f>
        <v>0</v>
      </c>
      <c r="WR18" s="91" t="s">
        <v>43</v>
      </c>
      <c r="WT18" s="203"/>
      <c r="WU18" s="177" t="s">
        <v>154</v>
      </c>
      <c r="WV18" s="178"/>
      <c r="WW18" s="178"/>
      <c r="WX18" s="88">
        <f>SUM(WW221:WW230)*WV11</f>
        <v>0</v>
      </c>
      <c r="WY18" s="92">
        <f ca="1">SUMIF(WV49:WX68,"група №3",WX49:WX68)+SUMIF(WV70:WX89,"група №3",WX70:WX89)+SUMIF(WV91:WX110,"група №3",WX91:WX110)+SUMIF(WV112:WX121,"група №3",WX112:WX121)+SUMIF(WV123:WX132,"група №3",WX123:WX132)+SUMIF(WV134:WX143,"група №3",WX134:WX143)</f>
        <v>0</v>
      </c>
      <c r="WZ18" s="91" t="s">
        <v>43</v>
      </c>
      <c r="XB18" s="203"/>
      <c r="XC18" s="177" t="s">
        <v>154</v>
      </c>
      <c r="XD18" s="178"/>
      <c r="XE18" s="178"/>
      <c r="XF18" s="88">
        <f>SUM(XE221:XE230)*XD11</f>
        <v>0</v>
      </c>
      <c r="XG18" s="92">
        <f ca="1">SUMIF(XD49:XF68,"група №3",XF49:XF68)+SUMIF(XD70:XF89,"група №3",XF70:XF89)+SUMIF(XD91:XF110,"група №3",XF91:XF110)+SUMIF(XD112:XF121,"група №3",XF112:XF121)+SUMIF(XD123:XF132,"група №3",XF123:XF132)+SUMIF(XD134:XF143,"група №3",XF134:XF143)</f>
        <v>0</v>
      </c>
      <c r="XH18" s="91" t="s">
        <v>43</v>
      </c>
      <c r="XJ18" s="203"/>
      <c r="XK18" s="177" t="s">
        <v>154</v>
      </c>
      <c r="XL18" s="178"/>
      <c r="XM18" s="178"/>
      <c r="XN18" s="88">
        <f>SUM(XM221:XM230)*XL11</f>
        <v>0</v>
      </c>
      <c r="XO18" s="92">
        <f ca="1">SUMIF(XL49:XN68,"група №3",XN49:XN68)+SUMIF(XL70:XN89,"група №3",XN70:XN89)+SUMIF(XL91:XN110,"група №3",XN91:XN110)+SUMIF(XL112:XN121,"група №3",XN112:XN121)+SUMIF(XL123:XN132,"група №3",XN123:XN132)+SUMIF(XL134:XN143,"група №3",XN134:XN143)</f>
        <v>0</v>
      </c>
      <c r="XP18" s="91" t="s">
        <v>43</v>
      </c>
      <c r="XR18" s="203"/>
      <c r="XS18" s="177" t="s">
        <v>154</v>
      </c>
      <c r="XT18" s="178"/>
      <c r="XU18" s="178"/>
      <c r="XV18" s="88">
        <f>SUM(XU221:XU230)*XT11</f>
        <v>0</v>
      </c>
      <c r="XW18" s="92">
        <f ca="1">SUMIF(XT49:XV68,"група №3",XV49:XV68)+SUMIF(XT70:XV89,"група №3",XV70:XV89)+SUMIF(XT91:XV110,"група №3",XV91:XV110)+SUMIF(XT112:XV121,"група №3",XV112:XV121)+SUMIF(XT123:XV132,"група №3",XV123:XV132)+SUMIF(XT134:XV143,"група №3",XV134:XV143)</f>
        <v>0</v>
      </c>
      <c r="XX18" s="91" t="s">
        <v>43</v>
      </c>
      <c r="XZ18" s="203"/>
      <c r="YA18" s="177" t="s">
        <v>154</v>
      </c>
      <c r="YB18" s="178"/>
      <c r="YC18" s="178"/>
      <c r="YD18" s="88">
        <f>SUM(YC221:YC230)*YB11</f>
        <v>0</v>
      </c>
      <c r="YE18" s="92">
        <f ca="1">SUMIF(YB49:YD68,"група №3",YD49:YD68)+SUMIF(YB70:YD89,"група №3",YD70:YD89)+SUMIF(YB91:YD110,"група №3",YD91:YD110)+SUMIF(YB112:YD121,"група №3",YD112:YD121)+SUMIF(YB123:YD132,"група №3",YD123:YD132)+SUMIF(YB134:YD143,"група №3",YD134:YD143)</f>
        <v>0</v>
      </c>
      <c r="YF18" s="91" t="s">
        <v>43</v>
      </c>
      <c r="YH18" s="203"/>
      <c r="YI18" s="177" t="s">
        <v>154</v>
      </c>
      <c r="YJ18" s="178"/>
      <c r="YK18" s="178"/>
      <c r="YL18" s="88">
        <f>SUM(YK221:YK230)*YJ11</f>
        <v>0</v>
      </c>
      <c r="YM18" s="92">
        <f ca="1">SUMIF(YJ49:YL68,"група №3",YL49:YL68)+SUMIF(YJ70:YL89,"група №3",YL70:YL89)+SUMIF(YJ91:YL110,"група №3",YL91:YL110)+SUMIF(YJ112:YL121,"група №3",YL112:YL121)+SUMIF(YJ123:YL132,"група №3",YL123:YL132)+SUMIF(YJ134:YL143,"група №3",YL134:YL143)</f>
        <v>0</v>
      </c>
      <c r="YN18" s="91" t="s">
        <v>43</v>
      </c>
      <c r="YP18" s="203"/>
      <c r="YQ18" s="177" t="s">
        <v>154</v>
      </c>
      <c r="YR18" s="178"/>
      <c r="YS18" s="178"/>
      <c r="YT18" s="88">
        <f>SUM(YS221:YS230)*YR11</f>
        <v>0</v>
      </c>
      <c r="YU18" s="92">
        <f ca="1">SUMIF(YR49:YT68,"група №3",YT49:YT68)+SUMIF(YR70:YT89,"група №3",YT70:YT89)+SUMIF(YR91:YT110,"група №3",YT91:YT110)+SUMIF(YR112:YT121,"група №3",YT112:YT121)+SUMIF(YR123:YT132,"група №3",YT123:YT132)+SUMIF(YR134:YT143,"група №3",YT134:YT143)</f>
        <v>0</v>
      </c>
      <c r="YV18" s="91" t="s">
        <v>43</v>
      </c>
      <c r="YX18" s="203"/>
      <c r="YY18" s="177" t="s">
        <v>154</v>
      </c>
      <c r="YZ18" s="178"/>
      <c r="ZA18" s="178"/>
      <c r="ZB18" s="88">
        <f>SUM(ZA221:ZA230)*YZ11</f>
        <v>0</v>
      </c>
      <c r="ZC18" s="92">
        <f ca="1">SUMIF(YZ49:ZB68,"група №3",ZB49:ZB68)+SUMIF(YZ70:ZB89,"група №3",ZB70:ZB89)+SUMIF(YZ91:ZB110,"група №3",ZB91:ZB110)+SUMIF(YZ112:ZB121,"група №3",ZB112:ZB121)+SUMIF(YZ123:ZB132,"група №3",ZB123:ZB132)+SUMIF(YZ134:ZB143,"група №3",ZB134:ZB143)</f>
        <v>0</v>
      </c>
      <c r="ZD18" s="91" t="s">
        <v>43</v>
      </c>
      <c r="ZF18" s="203"/>
      <c r="ZG18" s="177" t="s">
        <v>154</v>
      </c>
      <c r="ZH18" s="178"/>
      <c r="ZI18" s="178"/>
      <c r="ZJ18" s="88">
        <f>SUM(ZI221:ZI230)*ZH11</f>
        <v>0</v>
      </c>
      <c r="ZK18" s="92">
        <f ca="1">SUMIF(ZH49:ZJ68,"група №3",ZJ49:ZJ68)+SUMIF(ZH70:ZJ89,"група №3",ZJ70:ZJ89)+SUMIF(ZH91:ZJ110,"група №3",ZJ91:ZJ110)+SUMIF(ZH112:ZJ121,"група №3",ZJ112:ZJ121)+SUMIF(ZH123:ZJ132,"група №3",ZJ123:ZJ132)+SUMIF(ZH134:ZJ143,"група №3",ZJ134:ZJ143)</f>
        <v>0</v>
      </c>
      <c r="ZL18" s="91" t="s">
        <v>43</v>
      </c>
      <c r="ZN18" s="203"/>
      <c r="ZO18" s="177" t="s">
        <v>154</v>
      </c>
      <c r="ZP18" s="178"/>
      <c r="ZQ18" s="178"/>
      <c r="ZR18" s="88">
        <f>SUM(ZQ221:ZQ230)*ZP11</f>
        <v>0</v>
      </c>
      <c r="ZS18" s="92">
        <f ca="1">SUMIF(ZP49:ZR68,"група №3",ZR49:ZR68)+SUMIF(ZP70:ZR89,"група №3",ZR70:ZR89)+SUMIF(ZP91:ZR110,"група №3",ZR91:ZR110)+SUMIF(ZP112:ZR121,"група №3",ZR112:ZR121)+SUMIF(ZP123:ZR132,"група №3",ZR123:ZR132)+SUMIF(ZP134:ZR143,"група №3",ZR134:ZR143)</f>
        <v>0</v>
      </c>
      <c r="ZT18" s="91" t="s">
        <v>43</v>
      </c>
      <c r="ZV18" s="203"/>
      <c r="ZW18" s="177" t="s">
        <v>154</v>
      </c>
      <c r="ZX18" s="178"/>
      <c r="ZY18" s="178"/>
      <c r="ZZ18" s="88">
        <f>SUM(ZY221:ZY230)*ZX11</f>
        <v>0</v>
      </c>
      <c r="AAA18" s="92">
        <f ca="1">SUMIF(ZX49:ZZ68,"група №3",ZZ49:ZZ68)+SUMIF(ZX70:ZZ89,"група №3",ZZ70:ZZ89)+SUMIF(ZX91:ZZ110,"група №3",ZZ91:ZZ110)+SUMIF(ZX112:ZZ121,"група №3",ZZ112:ZZ121)+SUMIF(ZX123:ZZ132,"група №3",ZZ123:ZZ132)+SUMIF(ZX134:ZZ143,"група №3",ZZ134:ZZ143)</f>
        <v>0</v>
      </c>
      <c r="AAB18" s="91" t="s">
        <v>43</v>
      </c>
      <c r="AAD18" s="203"/>
      <c r="AAE18" s="177" t="s">
        <v>154</v>
      </c>
      <c r="AAF18" s="178"/>
      <c r="AAG18" s="178"/>
      <c r="AAH18" s="88">
        <f>SUM(AAG221:AAG230)*AAF11</f>
        <v>0</v>
      </c>
      <c r="AAI18" s="92">
        <f ca="1">SUMIF(AAF49:AAH68,"група №3",AAH49:AAH68)+SUMIF(AAF70:AAH89,"група №3",AAH70:AAH89)+SUMIF(AAF91:AAH110,"група №3",AAH91:AAH110)+SUMIF(AAF112:AAH121,"група №3",AAH112:AAH121)+SUMIF(AAF123:AAH132,"група №3",AAH123:AAH132)+SUMIF(AAF134:AAH143,"група №3",AAH134:AAH143)</f>
        <v>0</v>
      </c>
      <c r="AAJ18" s="91" t="s">
        <v>43</v>
      </c>
      <c r="AAL18" s="203"/>
      <c r="AAM18" s="177" t="s">
        <v>154</v>
      </c>
      <c r="AAN18" s="178"/>
      <c r="AAO18" s="178"/>
      <c r="AAP18" s="88">
        <f>SUM(AAO221:AAO230)*AAN11</f>
        <v>0</v>
      </c>
      <c r="AAQ18" s="92">
        <f ca="1">SUMIF(AAN49:AAP68,"група №3",AAP49:AAP68)+SUMIF(AAN70:AAP89,"група №3",AAP70:AAP89)+SUMIF(AAN91:AAP110,"група №3",AAP91:AAP110)+SUMIF(AAN112:AAP121,"група №3",AAP112:AAP121)+SUMIF(AAN123:AAP132,"група №3",AAP123:AAP132)+SUMIF(AAN134:AAP143,"група №3",AAP134:AAP143)</f>
        <v>0</v>
      </c>
      <c r="AAR18" s="91" t="s">
        <v>43</v>
      </c>
      <c r="AAT18" s="203"/>
      <c r="AAU18" s="177" t="s">
        <v>154</v>
      </c>
      <c r="AAV18" s="178"/>
      <c r="AAW18" s="178"/>
      <c r="AAX18" s="88">
        <f>SUM(AAW221:AAW230)*AAV11</f>
        <v>0</v>
      </c>
      <c r="AAY18" s="92">
        <f ca="1">SUMIF(AAV49:AAX68,"група №3",AAX49:AAX68)+SUMIF(AAV70:AAX89,"група №3",AAX70:AAX89)+SUMIF(AAV91:AAX110,"група №3",AAX91:AAX110)+SUMIF(AAV112:AAX121,"група №3",AAX112:AAX121)+SUMIF(AAV123:AAX132,"група №3",AAX123:AAX132)+SUMIF(AAV134:AAX143,"група №3",AAX134:AAX143)</f>
        <v>0</v>
      </c>
      <c r="AAZ18" s="91" t="s">
        <v>43</v>
      </c>
      <c r="ABB18" s="203"/>
      <c r="ABC18" s="177" t="s">
        <v>154</v>
      </c>
      <c r="ABD18" s="178"/>
      <c r="ABE18" s="178"/>
      <c r="ABF18" s="88">
        <f>SUM(ABE221:ABE230)*ABD11</f>
        <v>0</v>
      </c>
      <c r="ABG18" s="92">
        <f ca="1">SUMIF(ABD49:ABF68,"група №3",ABF49:ABF68)+SUMIF(ABD70:ABF89,"група №3",ABF70:ABF89)+SUMIF(ABD91:ABF110,"група №3",ABF91:ABF110)+SUMIF(ABD112:ABF121,"група №3",ABF112:ABF121)+SUMIF(ABD123:ABF132,"група №3",ABF123:ABF132)+SUMIF(ABD134:ABF143,"група №3",ABF134:ABF143)</f>
        <v>0</v>
      </c>
      <c r="ABH18" s="91" t="s">
        <v>43</v>
      </c>
      <c r="ABJ18" s="203"/>
      <c r="ABK18" s="177" t="s">
        <v>154</v>
      </c>
      <c r="ABL18" s="178"/>
      <c r="ABM18" s="178"/>
      <c r="ABN18" s="88">
        <f>SUM(ABM221:ABM230)*ABL11</f>
        <v>0</v>
      </c>
      <c r="ABO18" s="92">
        <f ca="1">SUMIF(ABL49:ABN68,"група №3",ABN49:ABN68)+SUMIF(ABL70:ABN89,"група №3",ABN70:ABN89)+SUMIF(ABL91:ABN110,"група №3",ABN91:ABN110)+SUMIF(ABL112:ABN121,"група №3",ABN112:ABN121)+SUMIF(ABL123:ABN132,"група №3",ABN123:ABN132)+SUMIF(ABL134:ABN143,"група №3",ABN134:ABN143)</f>
        <v>0</v>
      </c>
      <c r="ABP18" s="91" t="s">
        <v>43</v>
      </c>
      <c r="ABR18" s="203"/>
      <c r="ABS18" s="177" t="s">
        <v>154</v>
      </c>
      <c r="ABT18" s="178"/>
      <c r="ABU18" s="178"/>
      <c r="ABV18" s="88">
        <f>SUM(ABU221:ABU230)*ABT11</f>
        <v>0</v>
      </c>
      <c r="ABW18" s="92">
        <f ca="1">SUMIF(ABT49:ABV68,"група №3",ABV49:ABV68)+SUMIF(ABT70:ABV89,"група №3",ABV70:ABV89)+SUMIF(ABT91:ABV110,"група №3",ABV91:ABV110)+SUMIF(ABT112:ABV121,"група №3",ABV112:ABV121)+SUMIF(ABT123:ABV132,"група №3",ABV123:ABV132)+SUMIF(ABT134:ABV143,"група №3",ABV134:ABV143)</f>
        <v>0</v>
      </c>
      <c r="ABX18" s="91" t="s">
        <v>43</v>
      </c>
      <c r="ABZ18" s="203"/>
      <c r="ACA18" s="177" t="s">
        <v>154</v>
      </c>
      <c r="ACB18" s="178"/>
      <c r="ACC18" s="178"/>
      <c r="ACD18" s="88">
        <f>SUM(ACC221:ACC230)*ACB11</f>
        <v>0</v>
      </c>
      <c r="ACE18" s="92">
        <f ca="1">SUMIF(ACB49:ACD68,"група №3",ACD49:ACD68)+SUMIF(ACB70:ACD89,"група №3",ACD70:ACD89)+SUMIF(ACB91:ACD110,"група №3",ACD91:ACD110)+SUMIF(ACB112:ACD121,"група №3",ACD112:ACD121)+SUMIF(ACB123:ACD132,"група №3",ACD123:ACD132)+SUMIF(ACB134:ACD143,"група №3",ACD134:ACD143)</f>
        <v>0</v>
      </c>
      <c r="ACF18" s="91" t="s">
        <v>43</v>
      </c>
      <c r="ACH18" s="203"/>
      <c r="ACI18" s="177" t="s">
        <v>154</v>
      </c>
      <c r="ACJ18" s="178"/>
      <c r="ACK18" s="178"/>
      <c r="ACL18" s="88">
        <f>SUM(ACK221:ACK230)*ACJ11</f>
        <v>0</v>
      </c>
      <c r="ACM18" s="92">
        <f ca="1">SUMIF(ACJ49:ACL68,"група №3",ACL49:ACL68)+SUMIF(ACJ70:ACL89,"група №3",ACL70:ACL89)+SUMIF(ACJ91:ACL110,"група №3",ACL91:ACL110)+SUMIF(ACJ112:ACL121,"група №3",ACL112:ACL121)+SUMIF(ACJ123:ACL132,"група №3",ACL123:ACL132)+SUMIF(ACJ134:ACL143,"група №3",ACL134:ACL143)</f>
        <v>0</v>
      </c>
      <c r="ACN18" s="91" t="s">
        <v>43</v>
      </c>
      <c r="ACP18" s="203"/>
      <c r="ACQ18" s="177" t="s">
        <v>154</v>
      </c>
      <c r="ACR18" s="178"/>
      <c r="ACS18" s="178"/>
      <c r="ACT18" s="88">
        <f>SUM(ACS221:ACS230)*ACR11</f>
        <v>0</v>
      </c>
      <c r="ACU18" s="92">
        <f ca="1">SUMIF(ACR49:ACT68,"група №3",ACT49:ACT68)+SUMIF(ACR70:ACT89,"група №3",ACT70:ACT89)+SUMIF(ACR91:ACT110,"група №3",ACT91:ACT110)+SUMIF(ACR112:ACT121,"група №3",ACT112:ACT121)+SUMIF(ACR123:ACT132,"група №3",ACT123:ACT132)+SUMIF(ACR134:ACT143,"група №3",ACT134:ACT143)</f>
        <v>0</v>
      </c>
      <c r="ACV18" s="91" t="s">
        <v>43</v>
      </c>
      <c r="ACX18" s="203"/>
      <c r="ACY18" s="177" t="s">
        <v>154</v>
      </c>
      <c r="ACZ18" s="178"/>
      <c r="ADA18" s="178"/>
      <c r="ADB18" s="88">
        <f>SUM(ADA221:ADA230)*ACZ11</f>
        <v>0</v>
      </c>
      <c r="ADC18" s="92">
        <f ca="1">SUMIF(ACZ49:ADB68,"група №3",ADB49:ADB68)+SUMIF(ACZ70:ADB89,"група №3",ADB70:ADB89)+SUMIF(ACZ91:ADB110,"група №3",ADB91:ADB110)+SUMIF(ACZ112:ADB121,"група №3",ADB112:ADB121)+SUMIF(ACZ123:ADB132,"група №3",ADB123:ADB132)+SUMIF(ACZ134:ADB143,"група №3",ADB134:ADB143)</f>
        <v>0</v>
      </c>
      <c r="ADD18" s="91" t="s">
        <v>43</v>
      </c>
      <c r="ADF18" s="203"/>
      <c r="ADG18" s="177" t="s">
        <v>154</v>
      </c>
      <c r="ADH18" s="178"/>
      <c r="ADI18" s="178"/>
      <c r="ADJ18" s="88">
        <f>SUM(ADI221:ADI230)*ADH11</f>
        <v>0</v>
      </c>
      <c r="ADK18" s="92">
        <f ca="1">SUMIF(ADH49:ADJ68,"група №3",ADJ49:ADJ68)+SUMIF(ADH70:ADJ89,"група №3",ADJ70:ADJ89)+SUMIF(ADH91:ADJ110,"група №3",ADJ91:ADJ110)+SUMIF(ADH112:ADJ121,"група №3",ADJ112:ADJ121)+SUMIF(ADH123:ADJ132,"група №3",ADJ123:ADJ132)+SUMIF(ADH134:ADJ143,"група №3",ADJ134:ADJ143)</f>
        <v>0</v>
      </c>
      <c r="ADL18" s="91" t="s">
        <v>43</v>
      </c>
      <c r="ADN18" s="203"/>
      <c r="ADO18" s="177" t="s">
        <v>154</v>
      </c>
      <c r="ADP18" s="178"/>
      <c r="ADQ18" s="178"/>
      <c r="ADR18" s="88">
        <f>SUM(ADQ221:ADQ230)*ADP11</f>
        <v>0</v>
      </c>
      <c r="ADS18" s="92">
        <f ca="1">SUMIF(ADP49:ADR68,"група №3",ADR49:ADR68)+SUMIF(ADP70:ADR89,"група №3",ADR70:ADR89)+SUMIF(ADP91:ADR110,"група №3",ADR91:ADR110)+SUMIF(ADP112:ADR121,"група №3",ADR112:ADR121)+SUMIF(ADP123:ADR132,"група №3",ADR123:ADR132)+SUMIF(ADP134:ADR143,"група №3",ADR134:ADR143)</f>
        <v>0</v>
      </c>
      <c r="ADT18" s="91" t="s">
        <v>43</v>
      </c>
    </row>
    <row r="19" spans="2:800" ht="28.5" customHeight="1" outlineLevel="1" x14ac:dyDescent="0.25">
      <c r="B19" s="203"/>
      <c r="C19" s="177" t="s">
        <v>155</v>
      </c>
      <c r="D19" s="178"/>
      <c r="E19" s="178"/>
      <c r="F19" s="88">
        <f>SUM(E235:E244)*D11</f>
        <v>0</v>
      </c>
      <c r="G19" s="92">
        <f ca="1">SUMIF(D49:F68,"група №4",F49:F68)+SUMIF(D70:F89,"група №4",F70:F89)+SUMIF(D91:F110,"група №4",F91:F110)+SUMIF(D112:F121,"група №4",F112:F121)+SUMIF(D123:F132,"група №4",F123:F132)+SUMIF(D134:F143,"група №4",F134:F143)</f>
        <v>0</v>
      </c>
      <c r="H19" s="91" t="s">
        <v>44</v>
      </c>
      <c r="J19" s="203"/>
      <c r="K19" s="177" t="s">
        <v>155</v>
      </c>
      <c r="L19" s="178"/>
      <c r="M19" s="178"/>
      <c r="N19" s="88">
        <f>SUM(M235:M244)*L11</f>
        <v>0</v>
      </c>
      <c r="O19" s="92">
        <f ca="1">SUMIF(L49:N68,"група №4",N49:N68)+SUMIF(L70:N89,"група №4",N70:N89)+SUMIF(L91:N110,"група №4",N91:N110)+SUMIF(L112:N121,"група №4",N112:N121)+SUMIF(L123:N132,"група №4",N123:N132)+SUMIF(L134:N143,"група №4",N134:N143)</f>
        <v>0</v>
      </c>
      <c r="P19" s="91" t="s">
        <v>44</v>
      </c>
      <c r="R19" s="203"/>
      <c r="S19" s="177" t="s">
        <v>155</v>
      </c>
      <c r="T19" s="178"/>
      <c r="U19" s="178"/>
      <c r="V19" s="88">
        <f>SUM(U235:U244)*T11</f>
        <v>0</v>
      </c>
      <c r="W19" s="92">
        <f ca="1">SUMIF(T49:V68,"група №4",V49:V68)+SUMIF(T70:V89,"група №4",V70:V89)+SUMIF(T91:V110,"група №4",V91:V110)+SUMIF(T112:V121,"група №4",V112:V121)+SUMIF(T123:V132,"група №4",V123:V132)+SUMIF(T134:V143,"група №4",V134:V143)</f>
        <v>0</v>
      </c>
      <c r="X19" s="91" t="s">
        <v>44</v>
      </c>
      <c r="Z19" s="203"/>
      <c r="AA19" s="177" t="s">
        <v>155</v>
      </c>
      <c r="AB19" s="178"/>
      <c r="AC19" s="178"/>
      <c r="AD19" s="88">
        <f>SUM(AC235:AC244)*AB11</f>
        <v>0</v>
      </c>
      <c r="AE19" s="92">
        <f ca="1">SUMIF(AB49:AD68,"група №4",AD49:AD68)+SUMIF(AB70:AD89,"група №4",AD70:AD89)+SUMIF(AB91:AD110,"група №4",AD91:AD110)+SUMIF(AB112:AD121,"група №4",AD112:AD121)+SUMIF(AB123:AD132,"група №4",AD123:AD132)+SUMIF(AB134:AD143,"група №4",AD134:AD143)</f>
        <v>0</v>
      </c>
      <c r="AF19" s="91" t="s">
        <v>44</v>
      </c>
      <c r="AH19" s="203"/>
      <c r="AI19" s="177" t="s">
        <v>155</v>
      </c>
      <c r="AJ19" s="178"/>
      <c r="AK19" s="178"/>
      <c r="AL19" s="88">
        <f>SUM(AK235:AK244)*AJ11</f>
        <v>0</v>
      </c>
      <c r="AM19" s="92">
        <f ca="1">SUMIF(AJ49:AL68,"група №4",AL49:AL68)+SUMIF(AJ70:AL89,"група №4",AL70:AL89)+SUMIF(AJ91:AL110,"група №4",AL91:AL110)+SUMIF(AJ112:AL121,"група №4",AL112:AL121)+SUMIF(AJ123:AL132,"група №4",AL123:AL132)+SUMIF(AJ134:AL143,"група №4",AL134:AL143)</f>
        <v>0</v>
      </c>
      <c r="AN19" s="91" t="s">
        <v>44</v>
      </c>
      <c r="AP19" s="203"/>
      <c r="AQ19" s="177" t="s">
        <v>155</v>
      </c>
      <c r="AR19" s="178"/>
      <c r="AS19" s="178"/>
      <c r="AT19" s="88">
        <f>SUM(AS235:AS244)*AR11</f>
        <v>0</v>
      </c>
      <c r="AU19" s="92">
        <f ca="1">SUMIF(AR49:AT68,"група №4",AT49:AT68)+SUMIF(AR70:AT89,"група №4",AT70:AT89)+SUMIF(AR91:AT110,"група №4",AT91:AT110)+SUMIF(AR112:AT121,"група №4",AT112:AT121)+SUMIF(AR123:AT132,"група №4",AT123:AT132)+SUMIF(AR134:AT143,"група №4",AT134:AT143)</f>
        <v>0</v>
      </c>
      <c r="AV19" s="91" t="s">
        <v>44</v>
      </c>
      <c r="AX19" s="203"/>
      <c r="AY19" s="177" t="s">
        <v>155</v>
      </c>
      <c r="AZ19" s="178"/>
      <c r="BA19" s="178"/>
      <c r="BB19" s="88">
        <f>SUM(BA235:BA244)*AZ11</f>
        <v>0</v>
      </c>
      <c r="BC19" s="92">
        <f ca="1">SUMIF(AZ49:BB68,"група №4",BB49:BB68)+SUMIF(AZ70:BB89,"група №4",BB70:BB89)+SUMIF(AZ91:BB110,"група №4",BB91:BB110)+SUMIF(AZ112:BB121,"група №4",BB112:BB121)+SUMIF(AZ123:BB132,"група №4",BB123:BB132)+SUMIF(AZ134:BB143,"група №4",BB134:BB143)</f>
        <v>0</v>
      </c>
      <c r="BD19" s="91" t="s">
        <v>44</v>
      </c>
      <c r="BF19" s="203"/>
      <c r="BG19" s="177" t="s">
        <v>155</v>
      </c>
      <c r="BH19" s="178"/>
      <c r="BI19" s="178"/>
      <c r="BJ19" s="88">
        <f>SUM(BI235:BI244)*BH11</f>
        <v>0</v>
      </c>
      <c r="BK19" s="92">
        <f ca="1">SUMIF(BH49:BJ68,"група №4",BJ49:BJ68)+SUMIF(BH70:BJ89,"група №4",BJ70:BJ89)+SUMIF(BH91:BJ110,"група №4",BJ91:BJ110)+SUMIF(BH112:BJ121,"група №4",BJ112:BJ121)+SUMIF(BH123:BJ132,"група №4",BJ123:BJ132)+SUMIF(BH134:BJ143,"група №4",BJ134:BJ143)</f>
        <v>0</v>
      </c>
      <c r="BL19" s="91" t="s">
        <v>44</v>
      </c>
      <c r="BN19" s="203"/>
      <c r="BO19" s="177" t="s">
        <v>155</v>
      </c>
      <c r="BP19" s="178"/>
      <c r="BQ19" s="178"/>
      <c r="BR19" s="88">
        <f>SUM(BQ235:BQ244)*BP11</f>
        <v>0</v>
      </c>
      <c r="BS19" s="92">
        <f ca="1">SUMIF(BP49:BR68,"група №4",BR49:BR68)+SUMIF(BP70:BR89,"група №4",BR70:BR89)+SUMIF(BP91:BR110,"група №4",BR91:BR110)+SUMIF(BP112:BR121,"група №4",BR112:BR121)+SUMIF(BP123:BR132,"група №4",BR123:BR132)+SUMIF(BP134:BR143,"група №4",BR134:BR143)</f>
        <v>0</v>
      </c>
      <c r="BT19" s="91" t="s">
        <v>44</v>
      </c>
      <c r="BV19" s="203"/>
      <c r="BW19" s="177" t="s">
        <v>155</v>
      </c>
      <c r="BX19" s="178"/>
      <c r="BY19" s="178"/>
      <c r="BZ19" s="88">
        <f>SUM(BY235:BY244)*BX11</f>
        <v>0</v>
      </c>
      <c r="CA19" s="92">
        <f ca="1">SUMIF(BX49:BZ68,"група №4",BZ49:BZ68)+SUMIF(BX70:BZ89,"група №4",BZ70:BZ89)+SUMIF(BX91:BZ110,"група №4",BZ91:BZ110)+SUMIF(BX112:BZ121,"група №4",BZ112:BZ121)+SUMIF(BX123:BZ132,"група №4",BZ123:BZ132)+SUMIF(BX134:BZ143,"група №4",BZ134:BZ143)</f>
        <v>0</v>
      </c>
      <c r="CB19" s="91" t="s">
        <v>44</v>
      </c>
      <c r="CD19" s="203"/>
      <c r="CE19" s="177" t="s">
        <v>155</v>
      </c>
      <c r="CF19" s="178"/>
      <c r="CG19" s="178"/>
      <c r="CH19" s="88">
        <f>SUM(CG235:CG244)*CF11</f>
        <v>0</v>
      </c>
      <c r="CI19" s="92">
        <f ca="1">SUMIF(CF49:CH68,"група №4",CH49:CH68)+SUMIF(CF70:CH89,"група №4",CH70:CH89)+SUMIF(CF91:CH110,"група №4",CH91:CH110)+SUMIF(CF112:CH121,"група №4",CH112:CH121)+SUMIF(CF123:CH132,"група №4",CH123:CH132)+SUMIF(CF134:CH143,"група №4",CH134:CH143)</f>
        <v>0</v>
      </c>
      <c r="CJ19" s="91" t="s">
        <v>44</v>
      </c>
      <c r="CL19" s="203"/>
      <c r="CM19" s="177" t="s">
        <v>155</v>
      </c>
      <c r="CN19" s="178"/>
      <c r="CO19" s="178"/>
      <c r="CP19" s="88">
        <f>SUM(CO235:CO244)*CN11</f>
        <v>0</v>
      </c>
      <c r="CQ19" s="92">
        <f ca="1">SUMIF(CN49:CP68,"група №4",CP49:CP68)+SUMIF(CN70:CP89,"група №4",CP70:CP89)+SUMIF(CN91:CP110,"група №4",CP91:CP110)+SUMIF(CN112:CP121,"група №4",CP112:CP121)+SUMIF(CN123:CP132,"група №4",CP123:CP132)+SUMIF(CN134:CP143,"група №4",CP134:CP143)</f>
        <v>0</v>
      </c>
      <c r="CR19" s="91" t="s">
        <v>44</v>
      </c>
      <c r="CT19" s="203"/>
      <c r="CU19" s="177" t="s">
        <v>155</v>
      </c>
      <c r="CV19" s="178"/>
      <c r="CW19" s="178"/>
      <c r="CX19" s="88">
        <f>SUM(CW235:CW244)*CV11</f>
        <v>0</v>
      </c>
      <c r="CY19" s="92">
        <f ca="1">SUMIF(CV49:CX68,"група №4",CX49:CX68)+SUMIF(CV70:CX89,"група №4",CX70:CX89)+SUMIF(CV91:CX110,"група №4",CX91:CX110)+SUMIF(CV112:CX121,"група №4",CX112:CX121)+SUMIF(CV123:CX132,"група №4",CX123:CX132)+SUMIF(CV134:CX143,"група №4",CX134:CX143)</f>
        <v>0</v>
      </c>
      <c r="CZ19" s="91" t="s">
        <v>44</v>
      </c>
      <c r="DB19" s="203"/>
      <c r="DC19" s="177" t="s">
        <v>155</v>
      </c>
      <c r="DD19" s="178"/>
      <c r="DE19" s="178"/>
      <c r="DF19" s="88">
        <f>SUM(DE235:DE244)*DD11</f>
        <v>0</v>
      </c>
      <c r="DG19" s="92">
        <f ca="1">SUMIF(DD49:DF68,"група №4",DF49:DF68)+SUMIF(DD70:DF89,"група №4",DF70:DF89)+SUMIF(DD91:DF110,"група №4",DF91:DF110)+SUMIF(DD112:DF121,"група №4",DF112:DF121)+SUMIF(DD123:DF132,"група №4",DF123:DF132)+SUMIF(DD134:DF143,"група №4",DF134:DF143)</f>
        <v>0</v>
      </c>
      <c r="DH19" s="91" t="s">
        <v>44</v>
      </c>
      <c r="DJ19" s="203"/>
      <c r="DK19" s="177" t="s">
        <v>155</v>
      </c>
      <c r="DL19" s="178"/>
      <c r="DM19" s="178"/>
      <c r="DN19" s="88">
        <f>SUM(DM235:DM244)*DL11</f>
        <v>0</v>
      </c>
      <c r="DO19" s="92">
        <f ca="1">SUMIF(DL49:DN68,"група №4",DN49:DN68)+SUMIF(DL70:DN89,"група №4",DN70:DN89)+SUMIF(DL91:DN110,"група №4",DN91:DN110)+SUMIF(DL112:DN121,"група №4",DN112:DN121)+SUMIF(DL123:DN132,"група №4",DN123:DN132)+SUMIF(DL134:DN143,"група №4",DN134:DN143)</f>
        <v>0</v>
      </c>
      <c r="DP19" s="91" t="s">
        <v>44</v>
      </c>
      <c r="DR19" s="203"/>
      <c r="DS19" s="177" t="s">
        <v>155</v>
      </c>
      <c r="DT19" s="178"/>
      <c r="DU19" s="178"/>
      <c r="DV19" s="88">
        <f>SUM(DU235:DU244)*DT11</f>
        <v>0</v>
      </c>
      <c r="DW19" s="92">
        <f ca="1">SUMIF(DT49:DV68,"група №4",DV49:DV68)+SUMIF(DT70:DV89,"група №4",DV70:DV89)+SUMIF(DT91:DV110,"група №4",DV91:DV110)+SUMIF(DT112:DV121,"група №4",DV112:DV121)+SUMIF(DT123:DV132,"група №4",DV123:DV132)+SUMIF(DT134:DV143,"група №4",DV134:DV143)</f>
        <v>0</v>
      </c>
      <c r="DX19" s="91" t="s">
        <v>44</v>
      </c>
      <c r="DZ19" s="203"/>
      <c r="EA19" s="177" t="s">
        <v>155</v>
      </c>
      <c r="EB19" s="178"/>
      <c r="EC19" s="178"/>
      <c r="ED19" s="88">
        <f>SUM(EC235:EC244)*EB11</f>
        <v>0</v>
      </c>
      <c r="EE19" s="92">
        <f ca="1">SUMIF(EB49:ED68,"група №4",ED49:ED68)+SUMIF(EB70:ED89,"група №4",ED70:ED89)+SUMIF(EB91:ED110,"група №4",ED91:ED110)+SUMIF(EB112:ED121,"група №4",ED112:ED121)+SUMIF(EB123:ED132,"група №4",ED123:ED132)+SUMIF(EB134:ED143,"група №4",ED134:ED143)</f>
        <v>0</v>
      </c>
      <c r="EF19" s="91" t="s">
        <v>44</v>
      </c>
      <c r="EH19" s="203"/>
      <c r="EI19" s="177" t="s">
        <v>155</v>
      </c>
      <c r="EJ19" s="178"/>
      <c r="EK19" s="178"/>
      <c r="EL19" s="88">
        <f>SUM(EK235:EK244)*EJ11</f>
        <v>0</v>
      </c>
      <c r="EM19" s="92">
        <f ca="1">SUMIF(EJ49:EL68,"група №4",EL49:EL68)+SUMIF(EJ70:EL89,"група №4",EL70:EL89)+SUMIF(EJ91:EL110,"група №4",EL91:EL110)+SUMIF(EJ112:EL121,"група №4",EL112:EL121)+SUMIF(EJ123:EL132,"група №4",EL123:EL132)+SUMIF(EJ134:EL143,"група №4",EL134:EL143)</f>
        <v>0</v>
      </c>
      <c r="EN19" s="91" t="s">
        <v>44</v>
      </c>
      <c r="EP19" s="203"/>
      <c r="EQ19" s="177" t="s">
        <v>155</v>
      </c>
      <c r="ER19" s="178"/>
      <c r="ES19" s="178"/>
      <c r="ET19" s="88">
        <f>SUM(ES235:ES244)*ER11</f>
        <v>0</v>
      </c>
      <c r="EU19" s="92">
        <f ca="1">SUMIF(ER49:ET68,"група №4",ET49:ET68)+SUMIF(ER70:ET89,"група №4",ET70:ET89)+SUMIF(ER91:ET110,"група №4",ET91:ET110)+SUMIF(ER112:ET121,"група №4",ET112:ET121)+SUMIF(ER123:ET132,"група №4",ET123:ET132)+SUMIF(ER134:ET143,"група №4",ET134:ET143)</f>
        <v>0</v>
      </c>
      <c r="EV19" s="91" t="s">
        <v>44</v>
      </c>
      <c r="EX19" s="203"/>
      <c r="EY19" s="177" t="s">
        <v>155</v>
      </c>
      <c r="EZ19" s="178"/>
      <c r="FA19" s="178"/>
      <c r="FB19" s="88">
        <f>SUM(FA235:FA244)*EZ11</f>
        <v>0</v>
      </c>
      <c r="FC19" s="92">
        <f ca="1">SUMIF(EZ49:FB68,"група №4",FB49:FB68)+SUMIF(EZ70:FB89,"група №4",FB70:FB89)+SUMIF(EZ91:FB110,"група №4",FB91:FB110)+SUMIF(EZ112:FB121,"група №4",FB112:FB121)+SUMIF(EZ123:FB132,"група №4",FB123:FB132)+SUMIF(EZ134:FB143,"група №4",FB134:FB143)</f>
        <v>0</v>
      </c>
      <c r="FD19" s="91" t="s">
        <v>44</v>
      </c>
      <c r="FF19" s="203"/>
      <c r="FG19" s="177" t="s">
        <v>155</v>
      </c>
      <c r="FH19" s="178"/>
      <c r="FI19" s="178"/>
      <c r="FJ19" s="88">
        <f>SUM(FI235:FI244)*FH11</f>
        <v>0</v>
      </c>
      <c r="FK19" s="92">
        <f ca="1">SUMIF(FH49:FJ68,"група №4",FJ49:FJ68)+SUMIF(FH70:FJ89,"група №4",FJ70:FJ89)+SUMIF(FH91:FJ110,"група №4",FJ91:FJ110)+SUMIF(FH112:FJ121,"група №4",FJ112:FJ121)+SUMIF(FH123:FJ132,"група №4",FJ123:FJ132)+SUMIF(FH134:FJ143,"група №4",FJ134:FJ143)</f>
        <v>0</v>
      </c>
      <c r="FL19" s="91" t="s">
        <v>44</v>
      </c>
      <c r="FN19" s="203"/>
      <c r="FO19" s="177" t="s">
        <v>155</v>
      </c>
      <c r="FP19" s="178"/>
      <c r="FQ19" s="178"/>
      <c r="FR19" s="88">
        <f>SUM(FQ235:FQ244)*FP11</f>
        <v>0</v>
      </c>
      <c r="FS19" s="92">
        <f ca="1">SUMIF(FP49:FR68,"група №4",FR49:FR68)+SUMIF(FP70:FR89,"група №4",FR70:FR89)+SUMIF(FP91:FR110,"група №4",FR91:FR110)+SUMIF(FP112:FR121,"група №4",FR112:FR121)+SUMIF(FP123:FR132,"група №4",FR123:FR132)+SUMIF(FP134:FR143,"група №4",FR134:FR143)</f>
        <v>0</v>
      </c>
      <c r="FT19" s="91" t="s">
        <v>44</v>
      </c>
      <c r="FV19" s="203"/>
      <c r="FW19" s="177" t="s">
        <v>155</v>
      </c>
      <c r="FX19" s="178"/>
      <c r="FY19" s="178"/>
      <c r="FZ19" s="88">
        <f>SUM(FY235:FY244)*FX11</f>
        <v>0</v>
      </c>
      <c r="GA19" s="92">
        <f ca="1">SUMIF(FX49:FZ68,"група №4",FZ49:FZ68)+SUMIF(FX70:FZ89,"група №4",FZ70:FZ89)+SUMIF(FX91:FZ110,"група №4",FZ91:FZ110)+SUMIF(FX112:FZ121,"група №4",FZ112:FZ121)+SUMIF(FX123:FZ132,"група №4",FZ123:FZ132)+SUMIF(FX134:FZ143,"група №4",FZ134:FZ143)</f>
        <v>0</v>
      </c>
      <c r="GB19" s="91" t="s">
        <v>44</v>
      </c>
      <c r="GD19" s="203"/>
      <c r="GE19" s="177" t="s">
        <v>155</v>
      </c>
      <c r="GF19" s="178"/>
      <c r="GG19" s="178"/>
      <c r="GH19" s="88">
        <f>SUM(GG235:GG244)*GF11</f>
        <v>0</v>
      </c>
      <c r="GI19" s="92">
        <f ca="1">SUMIF(GF49:GH68,"група №4",GH49:GH68)+SUMIF(GF70:GH89,"група №4",GH70:GH89)+SUMIF(GF91:GH110,"група №4",GH91:GH110)+SUMIF(GF112:GH121,"група №4",GH112:GH121)+SUMIF(GF123:GH132,"група №4",GH123:GH132)+SUMIF(GF134:GH143,"група №4",GH134:GH143)</f>
        <v>0</v>
      </c>
      <c r="GJ19" s="91" t="s">
        <v>44</v>
      </c>
      <c r="GL19" s="203"/>
      <c r="GM19" s="177" t="s">
        <v>155</v>
      </c>
      <c r="GN19" s="178"/>
      <c r="GO19" s="178"/>
      <c r="GP19" s="88">
        <f>SUM(GO235:GO244)*GN11</f>
        <v>0</v>
      </c>
      <c r="GQ19" s="92">
        <f ca="1">SUMIF(GN49:GP68,"група №4",GP49:GP68)+SUMIF(GN70:GP89,"група №4",GP70:GP89)+SUMIF(GN91:GP110,"група №4",GP91:GP110)+SUMIF(GN112:GP121,"група №4",GP112:GP121)+SUMIF(GN123:GP132,"група №4",GP123:GP132)+SUMIF(GN134:GP143,"група №4",GP134:GP143)</f>
        <v>0</v>
      </c>
      <c r="GR19" s="91" t="s">
        <v>44</v>
      </c>
      <c r="GT19" s="203"/>
      <c r="GU19" s="177" t="s">
        <v>155</v>
      </c>
      <c r="GV19" s="178"/>
      <c r="GW19" s="178"/>
      <c r="GX19" s="88">
        <f>SUM(GW235:GW244)*GV11</f>
        <v>0</v>
      </c>
      <c r="GY19" s="92">
        <f ca="1">SUMIF(GV49:GX68,"група №4",GX49:GX68)+SUMIF(GV70:GX89,"група №4",GX70:GX89)+SUMIF(GV91:GX110,"група №4",GX91:GX110)+SUMIF(GV112:GX121,"група №4",GX112:GX121)+SUMIF(GV123:GX132,"група №4",GX123:GX132)+SUMIF(GV134:GX143,"група №4",GX134:GX143)</f>
        <v>0</v>
      </c>
      <c r="GZ19" s="91" t="s">
        <v>44</v>
      </c>
      <c r="HB19" s="203"/>
      <c r="HC19" s="177" t="s">
        <v>155</v>
      </c>
      <c r="HD19" s="178"/>
      <c r="HE19" s="178"/>
      <c r="HF19" s="88">
        <f>SUM(HE235:HE244)*HD11</f>
        <v>0</v>
      </c>
      <c r="HG19" s="92">
        <f ca="1">SUMIF(HD49:HF68,"група №4",HF49:HF68)+SUMIF(HD70:HF89,"група №4",HF70:HF89)+SUMIF(HD91:HF110,"група №4",HF91:HF110)+SUMIF(HD112:HF121,"група №4",HF112:HF121)+SUMIF(HD123:HF132,"група №4",HF123:HF132)+SUMIF(HD134:HF143,"група №4",HF134:HF143)</f>
        <v>0</v>
      </c>
      <c r="HH19" s="91" t="s">
        <v>44</v>
      </c>
      <c r="HJ19" s="203"/>
      <c r="HK19" s="177" t="s">
        <v>155</v>
      </c>
      <c r="HL19" s="178"/>
      <c r="HM19" s="178"/>
      <c r="HN19" s="88">
        <f>SUM(HM235:HM244)*HL11</f>
        <v>0</v>
      </c>
      <c r="HO19" s="92">
        <f ca="1">SUMIF(HL49:HN68,"група №4",HN49:HN68)+SUMIF(HL70:HN89,"група №4",HN70:HN89)+SUMIF(HL91:HN110,"група №4",HN91:HN110)+SUMIF(HL112:HN121,"група №4",HN112:HN121)+SUMIF(HL123:HN132,"група №4",HN123:HN132)+SUMIF(HL134:HN143,"група №4",HN134:HN143)</f>
        <v>0</v>
      </c>
      <c r="HP19" s="91" t="s">
        <v>44</v>
      </c>
      <c r="HR19" s="203"/>
      <c r="HS19" s="177" t="s">
        <v>155</v>
      </c>
      <c r="HT19" s="178"/>
      <c r="HU19" s="178"/>
      <c r="HV19" s="88">
        <f>SUM(HU235:HU244)*HT11</f>
        <v>0</v>
      </c>
      <c r="HW19" s="92">
        <f ca="1">SUMIF(HT49:HV68,"група №4",HV49:HV68)+SUMIF(HT70:HV89,"група №4",HV70:HV89)+SUMIF(HT91:HV110,"група №4",HV91:HV110)+SUMIF(HT112:HV121,"група №4",HV112:HV121)+SUMIF(HT123:HV132,"група №4",HV123:HV132)+SUMIF(HT134:HV143,"група №4",HV134:HV143)</f>
        <v>0</v>
      </c>
      <c r="HX19" s="91" t="s">
        <v>44</v>
      </c>
      <c r="HZ19" s="203"/>
      <c r="IA19" s="177" t="s">
        <v>155</v>
      </c>
      <c r="IB19" s="178"/>
      <c r="IC19" s="178"/>
      <c r="ID19" s="88">
        <f>SUM(IC235:IC244)*IB11</f>
        <v>0</v>
      </c>
      <c r="IE19" s="92">
        <f ca="1">SUMIF(IB49:ID68,"група №4",ID49:ID68)+SUMIF(IB70:ID89,"група №4",ID70:ID89)+SUMIF(IB91:ID110,"група №4",ID91:ID110)+SUMIF(IB112:ID121,"група №4",ID112:ID121)+SUMIF(IB123:ID132,"група №4",ID123:ID132)+SUMIF(IB134:ID143,"група №4",ID134:ID143)</f>
        <v>0</v>
      </c>
      <c r="IF19" s="91" t="s">
        <v>44</v>
      </c>
      <c r="IH19" s="203"/>
      <c r="II19" s="177" t="s">
        <v>155</v>
      </c>
      <c r="IJ19" s="178"/>
      <c r="IK19" s="178"/>
      <c r="IL19" s="88">
        <f>SUM(IK235:IK244)*IJ11</f>
        <v>0</v>
      </c>
      <c r="IM19" s="92">
        <f ca="1">SUMIF(IJ49:IL68,"група №4",IL49:IL68)+SUMIF(IJ70:IL89,"група №4",IL70:IL89)+SUMIF(IJ91:IL110,"група №4",IL91:IL110)+SUMIF(IJ112:IL121,"група №4",IL112:IL121)+SUMIF(IJ123:IL132,"група №4",IL123:IL132)+SUMIF(IJ134:IL143,"група №4",IL134:IL143)</f>
        <v>0</v>
      </c>
      <c r="IN19" s="91" t="s">
        <v>44</v>
      </c>
      <c r="IP19" s="203"/>
      <c r="IQ19" s="177" t="s">
        <v>155</v>
      </c>
      <c r="IR19" s="178"/>
      <c r="IS19" s="178"/>
      <c r="IT19" s="88">
        <f>SUM(IS235:IS244)*IR11</f>
        <v>0</v>
      </c>
      <c r="IU19" s="92">
        <f ca="1">SUMIF(IR49:IT68,"група №4",IT49:IT68)+SUMIF(IR70:IT89,"група №4",IT70:IT89)+SUMIF(IR91:IT110,"група №4",IT91:IT110)+SUMIF(IR112:IT121,"група №4",IT112:IT121)+SUMIF(IR123:IT132,"група №4",IT123:IT132)+SUMIF(IR134:IT143,"група №4",IT134:IT143)</f>
        <v>0</v>
      </c>
      <c r="IV19" s="91" t="s">
        <v>44</v>
      </c>
      <c r="IX19" s="203"/>
      <c r="IY19" s="177" t="s">
        <v>155</v>
      </c>
      <c r="IZ19" s="178"/>
      <c r="JA19" s="178"/>
      <c r="JB19" s="88">
        <f>SUM(JA235:JA244)*IZ11</f>
        <v>0</v>
      </c>
      <c r="JC19" s="92">
        <f ca="1">SUMIF(IZ49:JB68,"група №4",JB49:JB68)+SUMIF(IZ70:JB89,"група №4",JB70:JB89)+SUMIF(IZ91:JB110,"група №4",JB91:JB110)+SUMIF(IZ112:JB121,"група №4",JB112:JB121)+SUMIF(IZ123:JB132,"група №4",JB123:JB132)+SUMIF(IZ134:JB143,"група №4",JB134:JB143)</f>
        <v>0</v>
      </c>
      <c r="JD19" s="91" t="s">
        <v>44</v>
      </c>
      <c r="JF19" s="203"/>
      <c r="JG19" s="177" t="s">
        <v>155</v>
      </c>
      <c r="JH19" s="178"/>
      <c r="JI19" s="178"/>
      <c r="JJ19" s="88">
        <f>SUM(JI235:JI244)*JH11</f>
        <v>0</v>
      </c>
      <c r="JK19" s="92">
        <f ca="1">SUMIF(JH49:JJ68,"група №4",JJ49:JJ68)+SUMIF(JH70:JJ89,"група №4",JJ70:JJ89)+SUMIF(JH91:JJ110,"група №4",JJ91:JJ110)+SUMIF(JH112:JJ121,"група №4",JJ112:JJ121)+SUMIF(JH123:JJ132,"група №4",JJ123:JJ132)+SUMIF(JH134:JJ143,"група №4",JJ134:JJ143)</f>
        <v>0</v>
      </c>
      <c r="JL19" s="91" t="s">
        <v>44</v>
      </c>
      <c r="JN19" s="203"/>
      <c r="JO19" s="177" t="s">
        <v>155</v>
      </c>
      <c r="JP19" s="178"/>
      <c r="JQ19" s="178"/>
      <c r="JR19" s="88">
        <f>SUM(JQ235:JQ244)*JP11</f>
        <v>0</v>
      </c>
      <c r="JS19" s="92">
        <f ca="1">SUMIF(JP49:JR68,"група №4",JR49:JR68)+SUMIF(JP70:JR89,"група №4",JR70:JR89)+SUMIF(JP91:JR110,"група №4",JR91:JR110)+SUMIF(JP112:JR121,"група №4",JR112:JR121)+SUMIF(JP123:JR132,"група №4",JR123:JR132)+SUMIF(JP134:JR143,"група №4",JR134:JR143)</f>
        <v>0</v>
      </c>
      <c r="JT19" s="91" t="s">
        <v>44</v>
      </c>
      <c r="JV19" s="203"/>
      <c r="JW19" s="177" t="s">
        <v>155</v>
      </c>
      <c r="JX19" s="178"/>
      <c r="JY19" s="178"/>
      <c r="JZ19" s="88">
        <f>SUM(JY235:JY244)*JX11</f>
        <v>0</v>
      </c>
      <c r="KA19" s="92">
        <f ca="1">SUMIF(JX49:JZ68,"група №4",JZ49:JZ68)+SUMIF(JX70:JZ89,"група №4",JZ70:JZ89)+SUMIF(JX91:JZ110,"група №4",JZ91:JZ110)+SUMIF(JX112:JZ121,"група №4",JZ112:JZ121)+SUMIF(JX123:JZ132,"група №4",JZ123:JZ132)+SUMIF(JX134:JZ143,"група №4",JZ134:JZ143)</f>
        <v>0</v>
      </c>
      <c r="KB19" s="91" t="s">
        <v>44</v>
      </c>
      <c r="KD19" s="203"/>
      <c r="KE19" s="177" t="s">
        <v>155</v>
      </c>
      <c r="KF19" s="178"/>
      <c r="KG19" s="178"/>
      <c r="KH19" s="88">
        <f>SUM(KG235:KG244)*KF11</f>
        <v>0</v>
      </c>
      <c r="KI19" s="92">
        <f ca="1">SUMIF(KF49:KH68,"група №4",KH49:KH68)+SUMIF(KF70:KH89,"група №4",KH70:KH89)+SUMIF(KF91:KH110,"група №4",KH91:KH110)+SUMIF(KF112:KH121,"група №4",KH112:KH121)+SUMIF(KF123:KH132,"група №4",KH123:KH132)+SUMIF(KF134:KH143,"група №4",KH134:KH143)</f>
        <v>0</v>
      </c>
      <c r="KJ19" s="91" t="s">
        <v>44</v>
      </c>
      <c r="KL19" s="203"/>
      <c r="KM19" s="177" t="s">
        <v>155</v>
      </c>
      <c r="KN19" s="178"/>
      <c r="KO19" s="178"/>
      <c r="KP19" s="88">
        <f>SUM(KO235:KO244)*KN11</f>
        <v>0</v>
      </c>
      <c r="KQ19" s="92">
        <f ca="1">SUMIF(KN49:KP68,"група №4",KP49:KP68)+SUMIF(KN70:KP89,"група №4",KP70:KP89)+SUMIF(KN91:KP110,"група №4",KP91:KP110)+SUMIF(KN112:KP121,"група №4",KP112:KP121)+SUMIF(KN123:KP132,"група №4",KP123:KP132)+SUMIF(KN134:KP143,"група №4",KP134:KP143)</f>
        <v>0</v>
      </c>
      <c r="KR19" s="91" t="s">
        <v>44</v>
      </c>
      <c r="KT19" s="203"/>
      <c r="KU19" s="177" t="s">
        <v>155</v>
      </c>
      <c r="KV19" s="178"/>
      <c r="KW19" s="178"/>
      <c r="KX19" s="88">
        <f>SUM(KW235:KW244)*KV11</f>
        <v>0</v>
      </c>
      <c r="KY19" s="92">
        <f ca="1">SUMIF(KV49:KX68,"група №4",KX49:KX68)+SUMIF(KV70:KX89,"група №4",KX70:KX89)+SUMIF(KV91:KX110,"група №4",KX91:KX110)+SUMIF(KV112:KX121,"група №4",KX112:KX121)+SUMIF(KV123:KX132,"група №4",KX123:KX132)+SUMIF(KV134:KX143,"група №4",KX134:KX143)</f>
        <v>0</v>
      </c>
      <c r="KZ19" s="91" t="s">
        <v>44</v>
      </c>
      <c r="LB19" s="203"/>
      <c r="LC19" s="177" t="s">
        <v>155</v>
      </c>
      <c r="LD19" s="178"/>
      <c r="LE19" s="178"/>
      <c r="LF19" s="88">
        <f>SUM(LE235:LE244)*LD11</f>
        <v>0</v>
      </c>
      <c r="LG19" s="92">
        <f ca="1">SUMIF(LD49:LF68,"група №4",LF49:LF68)+SUMIF(LD70:LF89,"група №4",LF70:LF89)+SUMIF(LD91:LF110,"група №4",LF91:LF110)+SUMIF(LD112:LF121,"група №4",LF112:LF121)+SUMIF(LD123:LF132,"група №4",LF123:LF132)+SUMIF(LD134:LF143,"група №4",LF134:LF143)</f>
        <v>0</v>
      </c>
      <c r="LH19" s="91" t="s">
        <v>44</v>
      </c>
      <c r="LJ19" s="203"/>
      <c r="LK19" s="177" t="s">
        <v>155</v>
      </c>
      <c r="LL19" s="178"/>
      <c r="LM19" s="178"/>
      <c r="LN19" s="88">
        <f>SUM(LM235:LM244)*LL11</f>
        <v>0</v>
      </c>
      <c r="LO19" s="92">
        <f ca="1">SUMIF(LL49:LN68,"група №4",LN49:LN68)+SUMIF(LL70:LN89,"група №4",LN70:LN89)+SUMIF(LL91:LN110,"група №4",LN91:LN110)+SUMIF(LL112:LN121,"група №4",LN112:LN121)+SUMIF(LL123:LN132,"група №4",LN123:LN132)+SUMIF(LL134:LN143,"група №4",LN134:LN143)</f>
        <v>0</v>
      </c>
      <c r="LP19" s="91" t="s">
        <v>44</v>
      </c>
      <c r="LR19" s="203"/>
      <c r="LS19" s="177" t="s">
        <v>155</v>
      </c>
      <c r="LT19" s="178"/>
      <c r="LU19" s="178"/>
      <c r="LV19" s="88">
        <f>SUM(LU235:LU244)*LT11</f>
        <v>0</v>
      </c>
      <c r="LW19" s="92">
        <f ca="1">SUMIF(LT49:LV68,"група №4",LV49:LV68)+SUMIF(LT70:LV89,"група №4",LV70:LV89)+SUMIF(LT91:LV110,"група №4",LV91:LV110)+SUMIF(LT112:LV121,"група №4",LV112:LV121)+SUMIF(LT123:LV132,"група №4",LV123:LV132)+SUMIF(LT134:LV143,"група №4",LV134:LV143)</f>
        <v>0</v>
      </c>
      <c r="LX19" s="91" t="s">
        <v>44</v>
      </c>
      <c r="LZ19" s="203"/>
      <c r="MA19" s="177" t="s">
        <v>155</v>
      </c>
      <c r="MB19" s="178"/>
      <c r="MC19" s="178"/>
      <c r="MD19" s="88">
        <f>SUM(MC235:MC244)*MB11</f>
        <v>0</v>
      </c>
      <c r="ME19" s="92">
        <f ca="1">SUMIF(MB49:MD68,"група №4",MD49:MD68)+SUMIF(MB70:MD89,"група №4",MD70:MD89)+SUMIF(MB91:MD110,"група №4",MD91:MD110)+SUMIF(MB112:MD121,"група №4",MD112:MD121)+SUMIF(MB123:MD132,"група №4",MD123:MD132)+SUMIF(MB134:MD143,"група №4",MD134:MD143)</f>
        <v>0</v>
      </c>
      <c r="MF19" s="91" t="s">
        <v>44</v>
      </c>
      <c r="MH19" s="203"/>
      <c r="MI19" s="177" t="s">
        <v>155</v>
      </c>
      <c r="MJ19" s="178"/>
      <c r="MK19" s="178"/>
      <c r="ML19" s="88">
        <f>SUM(MK235:MK244)*MJ11</f>
        <v>0</v>
      </c>
      <c r="MM19" s="92">
        <f ca="1">SUMIF(MJ49:ML68,"група №4",ML49:ML68)+SUMIF(MJ70:ML89,"група №4",ML70:ML89)+SUMIF(MJ91:ML110,"група №4",ML91:ML110)+SUMIF(MJ112:ML121,"група №4",ML112:ML121)+SUMIF(MJ123:ML132,"група №4",ML123:ML132)+SUMIF(MJ134:ML143,"група №4",ML134:ML143)</f>
        <v>0</v>
      </c>
      <c r="MN19" s="91" t="s">
        <v>44</v>
      </c>
      <c r="MP19" s="203"/>
      <c r="MQ19" s="177" t="s">
        <v>155</v>
      </c>
      <c r="MR19" s="178"/>
      <c r="MS19" s="178"/>
      <c r="MT19" s="88">
        <f>SUM(MS235:MS244)*MR11</f>
        <v>0</v>
      </c>
      <c r="MU19" s="92">
        <f ca="1">SUMIF(MR49:MT68,"група №4",MT49:MT68)+SUMIF(MR70:MT89,"група №4",MT70:MT89)+SUMIF(MR91:MT110,"група №4",MT91:MT110)+SUMIF(MR112:MT121,"група №4",MT112:MT121)+SUMIF(MR123:MT132,"група №4",MT123:MT132)+SUMIF(MR134:MT143,"група №4",MT134:MT143)</f>
        <v>0</v>
      </c>
      <c r="MV19" s="91" t="s">
        <v>44</v>
      </c>
      <c r="MX19" s="203"/>
      <c r="MY19" s="177" t="s">
        <v>155</v>
      </c>
      <c r="MZ19" s="178"/>
      <c r="NA19" s="178"/>
      <c r="NB19" s="88">
        <f>SUM(NA235:NA244)*MZ11</f>
        <v>0</v>
      </c>
      <c r="NC19" s="92">
        <f ca="1">SUMIF(MZ49:NB68,"група №4",NB49:NB68)+SUMIF(MZ70:NB89,"група №4",NB70:NB89)+SUMIF(MZ91:NB110,"група №4",NB91:NB110)+SUMIF(MZ112:NB121,"група №4",NB112:NB121)+SUMIF(MZ123:NB132,"група №4",NB123:NB132)+SUMIF(MZ134:NB143,"група №4",NB134:NB143)</f>
        <v>0</v>
      </c>
      <c r="ND19" s="91" t="s">
        <v>44</v>
      </c>
      <c r="NF19" s="203"/>
      <c r="NG19" s="177" t="s">
        <v>155</v>
      </c>
      <c r="NH19" s="178"/>
      <c r="NI19" s="178"/>
      <c r="NJ19" s="88">
        <f>SUM(NI235:NI244)*NH11</f>
        <v>0</v>
      </c>
      <c r="NK19" s="92">
        <f ca="1">SUMIF(NH49:NJ68,"група №4",NJ49:NJ68)+SUMIF(NH70:NJ89,"група №4",NJ70:NJ89)+SUMIF(NH91:NJ110,"група №4",NJ91:NJ110)+SUMIF(NH112:NJ121,"група №4",NJ112:NJ121)+SUMIF(NH123:NJ132,"група №4",NJ123:NJ132)+SUMIF(NH134:NJ143,"група №4",NJ134:NJ143)</f>
        <v>0</v>
      </c>
      <c r="NL19" s="91" t="s">
        <v>44</v>
      </c>
      <c r="NN19" s="203"/>
      <c r="NO19" s="177" t="s">
        <v>155</v>
      </c>
      <c r="NP19" s="178"/>
      <c r="NQ19" s="178"/>
      <c r="NR19" s="88">
        <f>SUM(NQ235:NQ244)*NP11</f>
        <v>0</v>
      </c>
      <c r="NS19" s="92">
        <f ca="1">SUMIF(NP49:NR68,"група №4",NR49:NR68)+SUMIF(NP70:NR89,"група №4",NR70:NR89)+SUMIF(NP91:NR110,"група №4",NR91:NR110)+SUMIF(NP112:NR121,"група №4",NR112:NR121)+SUMIF(NP123:NR132,"група №4",NR123:NR132)+SUMIF(NP134:NR143,"група №4",NR134:NR143)</f>
        <v>0</v>
      </c>
      <c r="NT19" s="91" t="s">
        <v>44</v>
      </c>
      <c r="NV19" s="203"/>
      <c r="NW19" s="177" t="s">
        <v>155</v>
      </c>
      <c r="NX19" s="178"/>
      <c r="NY19" s="178"/>
      <c r="NZ19" s="88">
        <f>SUM(NY235:NY244)*NX11</f>
        <v>0</v>
      </c>
      <c r="OA19" s="92">
        <f ca="1">SUMIF(NX49:NZ68,"група №4",NZ49:NZ68)+SUMIF(NX70:NZ89,"група №4",NZ70:NZ89)+SUMIF(NX91:NZ110,"група №4",NZ91:NZ110)+SUMIF(NX112:NZ121,"група №4",NZ112:NZ121)+SUMIF(NX123:NZ132,"група №4",NZ123:NZ132)+SUMIF(NX134:NZ143,"група №4",NZ134:NZ143)</f>
        <v>0</v>
      </c>
      <c r="OB19" s="91" t="s">
        <v>44</v>
      </c>
      <c r="OD19" s="203"/>
      <c r="OE19" s="177" t="s">
        <v>155</v>
      </c>
      <c r="OF19" s="178"/>
      <c r="OG19" s="178"/>
      <c r="OH19" s="88">
        <f>SUM(OG235:OG244)*OF11</f>
        <v>0</v>
      </c>
      <c r="OI19" s="92">
        <f ca="1">SUMIF(OF49:OH68,"група №4",OH49:OH68)+SUMIF(OF70:OH89,"група №4",OH70:OH89)+SUMIF(OF91:OH110,"група №4",OH91:OH110)+SUMIF(OF112:OH121,"група №4",OH112:OH121)+SUMIF(OF123:OH132,"група №4",OH123:OH132)+SUMIF(OF134:OH143,"група №4",OH134:OH143)</f>
        <v>0</v>
      </c>
      <c r="OJ19" s="91" t="s">
        <v>44</v>
      </c>
      <c r="OL19" s="203"/>
      <c r="OM19" s="177" t="s">
        <v>155</v>
      </c>
      <c r="ON19" s="178"/>
      <c r="OO19" s="178"/>
      <c r="OP19" s="88">
        <f>SUM(OO235:OO244)*ON11</f>
        <v>0</v>
      </c>
      <c r="OQ19" s="92">
        <f ca="1">SUMIF(ON49:OP68,"група №4",OP49:OP68)+SUMIF(ON70:OP89,"група №4",OP70:OP89)+SUMIF(ON91:OP110,"група №4",OP91:OP110)+SUMIF(ON112:OP121,"група №4",OP112:OP121)+SUMIF(ON123:OP132,"група №4",OP123:OP132)+SUMIF(ON134:OP143,"група №4",OP134:OP143)</f>
        <v>0</v>
      </c>
      <c r="OR19" s="91" t="s">
        <v>44</v>
      </c>
      <c r="OT19" s="203"/>
      <c r="OU19" s="177" t="s">
        <v>155</v>
      </c>
      <c r="OV19" s="178"/>
      <c r="OW19" s="178"/>
      <c r="OX19" s="88">
        <f>SUM(OW235:OW244)*OV11</f>
        <v>0</v>
      </c>
      <c r="OY19" s="92">
        <f ca="1">SUMIF(OV49:OX68,"група №4",OX49:OX68)+SUMIF(OV70:OX89,"група №4",OX70:OX89)+SUMIF(OV91:OX110,"група №4",OX91:OX110)+SUMIF(OV112:OX121,"група №4",OX112:OX121)+SUMIF(OV123:OX132,"група №4",OX123:OX132)+SUMIF(OV134:OX143,"група №4",OX134:OX143)</f>
        <v>0</v>
      </c>
      <c r="OZ19" s="91" t="s">
        <v>44</v>
      </c>
      <c r="PB19" s="203"/>
      <c r="PC19" s="177" t="s">
        <v>155</v>
      </c>
      <c r="PD19" s="178"/>
      <c r="PE19" s="178"/>
      <c r="PF19" s="88">
        <f>SUM(PE235:PE244)*PD11</f>
        <v>0</v>
      </c>
      <c r="PG19" s="92">
        <f ca="1">SUMIF(PD49:PF68,"група №4",PF49:PF68)+SUMIF(PD70:PF89,"група №4",PF70:PF89)+SUMIF(PD91:PF110,"група №4",PF91:PF110)+SUMIF(PD112:PF121,"група №4",PF112:PF121)+SUMIF(PD123:PF132,"група №4",PF123:PF132)+SUMIF(PD134:PF143,"група №4",PF134:PF143)</f>
        <v>0</v>
      </c>
      <c r="PH19" s="91" t="s">
        <v>44</v>
      </c>
      <c r="PJ19" s="203"/>
      <c r="PK19" s="177" t="s">
        <v>155</v>
      </c>
      <c r="PL19" s="178"/>
      <c r="PM19" s="178"/>
      <c r="PN19" s="88">
        <f>SUM(PM235:PM244)*PL11</f>
        <v>0</v>
      </c>
      <c r="PO19" s="92">
        <f ca="1">SUMIF(PL49:PN68,"група №4",PN49:PN68)+SUMIF(PL70:PN89,"група №4",PN70:PN89)+SUMIF(PL91:PN110,"група №4",PN91:PN110)+SUMIF(PL112:PN121,"група №4",PN112:PN121)+SUMIF(PL123:PN132,"група №4",PN123:PN132)+SUMIF(PL134:PN143,"група №4",PN134:PN143)</f>
        <v>0</v>
      </c>
      <c r="PP19" s="91" t="s">
        <v>44</v>
      </c>
      <c r="PR19" s="203"/>
      <c r="PS19" s="177" t="s">
        <v>155</v>
      </c>
      <c r="PT19" s="178"/>
      <c r="PU19" s="178"/>
      <c r="PV19" s="88">
        <f>SUM(PU235:PU244)*PT11</f>
        <v>0</v>
      </c>
      <c r="PW19" s="92">
        <f ca="1">SUMIF(PT49:PV68,"група №4",PV49:PV68)+SUMIF(PT70:PV89,"група №4",PV70:PV89)+SUMIF(PT91:PV110,"група №4",PV91:PV110)+SUMIF(PT112:PV121,"група №4",PV112:PV121)+SUMIF(PT123:PV132,"група №4",PV123:PV132)+SUMIF(PT134:PV143,"група №4",PV134:PV143)</f>
        <v>0</v>
      </c>
      <c r="PX19" s="91" t="s">
        <v>44</v>
      </c>
      <c r="PZ19" s="203"/>
      <c r="QA19" s="177" t="s">
        <v>155</v>
      </c>
      <c r="QB19" s="178"/>
      <c r="QC19" s="178"/>
      <c r="QD19" s="88">
        <f>SUM(QC235:QC244)*QB11</f>
        <v>0</v>
      </c>
      <c r="QE19" s="92">
        <f ca="1">SUMIF(QB49:QD68,"група №4",QD49:QD68)+SUMIF(QB70:QD89,"група №4",QD70:QD89)+SUMIF(QB91:QD110,"група №4",QD91:QD110)+SUMIF(QB112:QD121,"група №4",QD112:QD121)+SUMIF(QB123:QD132,"група №4",QD123:QD132)+SUMIF(QB134:QD143,"група №4",QD134:QD143)</f>
        <v>0</v>
      </c>
      <c r="QF19" s="91" t="s">
        <v>44</v>
      </c>
      <c r="QH19" s="203"/>
      <c r="QI19" s="177" t="s">
        <v>155</v>
      </c>
      <c r="QJ19" s="178"/>
      <c r="QK19" s="178"/>
      <c r="QL19" s="88">
        <f>SUM(QK235:QK244)*QJ11</f>
        <v>0</v>
      </c>
      <c r="QM19" s="92">
        <f ca="1">SUMIF(QJ49:QL68,"група №4",QL49:QL68)+SUMIF(QJ70:QL89,"група №4",QL70:QL89)+SUMIF(QJ91:QL110,"група №4",QL91:QL110)+SUMIF(QJ112:QL121,"група №4",QL112:QL121)+SUMIF(QJ123:QL132,"група №4",QL123:QL132)+SUMIF(QJ134:QL143,"група №4",QL134:QL143)</f>
        <v>0</v>
      </c>
      <c r="QN19" s="91" t="s">
        <v>44</v>
      </c>
      <c r="QP19" s="203"/>
      <c r="QQ19" s="177" t="s">
        <v>155</v>
      </c>
      <c r="QR19" s="178"/>
      <c r="QS19" s="178"/>
      <c r="QT19" s="88">
        <f>SUM(QS235:QS244)*QR11</f>
        <v>0</v>
      </c>
      <c r="QU19" s="92">
        <f ca="1">SUMIF(QR49:QT68,"група №4",QT49:QT68)+SUMIF(QR70:QT89,"група №4",QT70:QT89)+SUMIF(QR91:QT110,"група №4",QT91:QT110)+SUMIF(QR112:QT121,"група №4",QT112:QT121)+SUMIF(QR123:QT132,"група №4",QT123:QT132)+SUMIF(QR134:QT143,"група №4",QT134:QT143)</f>
        <v>0</v>
      </c>
      <c r="QV19" s="91" t="s">
        <v>44</v>
      </c>
      <c r="QX19" s="203"/>
      <c r="QY19" s="177" t="s">
        <v>155</v>
      </c>
      <c r="QZ19" s="178"/>
      <c r="RA19" s="178"/>
      <c r="RB19" s="88">
        <f>SUM(RA235:RA244)*QZ11</f>
        <v>0</v>
      </c>
      <c r="RC19" s="92">
        <f ca="1">SUMIF(QZ49:RB68,"група №4",RB49:RB68)+SUMIF(QZ70:RB89,"група №4",RB70:RB89)+SUMIF(QZ91:RB110,"група №4",RB91:RB110)+SUMIF(QZ112:RB121,"група №4",RB112:RB121)+SUMIF(QZ123:RB132,"група №4",RB123:RB132)+SUMIF(QZ134:RB143,"група №4",RB134:RB143)</f>
        <v>0</v>
      </c>
      <c r="RD19" s="91" t="s">
        <v>44</v>
      </c>
      <c r="RF19" s="203"/>
      <c r="RG19" s="177" t="s">
        <v>155</v>
      </c>
      <c r="RH19" s="178"/>
      <c r="RI19" s="178"/>
      <c r="RJ19" s="88">
        <f>SUM(RI235:RI244)*RH11</f>
        <v>0</v>
      </c>
      <c r="RK19" s="92">
        <f ca="1">SUMIF(RH49:RJ68,"група №4",RJ49:RJ68)+SUMIF(RH70:RJ89,"група №4",RJ70:RJ89)+SUMIF(RH91:RJ110,"група №4",RJ91:RJ110)+SUMIF(RH112:RJ121,"група №4",RJ112:RJ121)+SUMIF(RH123:RJ132,"група №4",RJ123:RJ132)+SUMIF(RH134:RJ143,"група №4",RJ134:RJ143)</f>
        <v>0</v>
      </c>
      <c r="RL19" s="91" t="s">
        <v>44</v>
      </c>
      <c r="RN19" s="203"/>
      <c r="RO19" s="177" t="s">
        <v>155</v>
      </c>
      <c r="RP19" s="178"/>
      <c r="RQ19" s="178"/>
      <c r="RR19" s="88">
        <f>SUM(RQ235:RQ244)*RP11</f>
        <v>0</v>
      </c>
      <c r="RS19" s="92">
        <f ca="1">SUMIF(RP49:RR68,"група №4",RR49:RR68)+SUMIF(RP70:RR89,"група №4",RR70:RR89)+SUMIF(RP91:RR110,"група №4",RR91:RR110)+SUMIF(RP112:RR121,"група №4",RR112:RR121)+SUMIF(RP123:RR132,"група №4",RR123:RR132)+SUMIF(RP134:RR143,"група №4",RR134:RR143)</f>
        <v>0</v>
      </c>
      <c r="RT19" s="91" t="s">
        <v>44</v>
      </c>
      <c r="RV19" s="203"/>
      <c r="RW19" s="177" t="s">
        <v>155</v>
      </c>
      <c r="RX19" s="178"/>
      <c r="RY19" s="178"/>
      <c r="RZ19" s="88">
        <f>SUM(RY235:RY244)*RX11</f>
        <v>0</v>
      </c>
      <c r="SA19" s="92">
        <f ca="1">SUMIF(RX49:RZ68,"група №4",RZ49:RZ68)+SUMIF(RX70:RZ89,"група №4",RZ70:RZ89)+SUMIF(RX91:RZ110,"група №4",RZ91:RZ110)+SUMIF(RX112:RZ121,"група №4",RZ112:RZ121)+SUMIF(RX123:RZ132,"група №4",RZ123:RZ132)+SUMIF(RX134:RZ143,"група №4",RZ134:RZ143)</f>
        <v>0</v>
      </c>
      <c r="SB19" s="91" t="s">
        <v>44</v>
      </c>
      <c r="SD19" s="203"/>
      <c r="SE19" s="177" t="s">
        <v>155</v>
      </c>
      <c r="SF19" s="178"/>
      <c r="SG19" s="178"/>
      <c r="SH19" s="88">
        <f>SUM(SG235:SG244)*SF11</f>
        <v>0</v>
      </c>
      <c r="SI19" s="92">
        <f ca="1">SUMIF(SF49:SH68,"група №4",SH49:SH68)+SUMIF(SF70:SH89,"група №4",SH70:SH89)+SUMIF(SF91:SH110,"група №4",SH91:SH110)+SUMIF(SF112:SH121,"група №4",SH112:SH121)+SUMIF(SF123:SH132,"група №4",SH123:SH132)+SUMIF(SF134:SH143,"група №4",SH134:SH143)</f>
        <v>0</v>
      </c>
      <c r="SJ19" s="91" t="s">
        <v>44</v>
      </c>
      <c r="SL19" s="203"/>
      <c r="SM19" s="177" t="s">
        <v>155</v>
      </c>
      <c r="SN19" s="178"/>
      <c r="SO19" s="178"/>
      <c r="SP19" s="88">
        <f>SUM(SO235:SO244)*SN11</f>
        <v>0</v>
      </c>
      <c r="SQ19" s="92">
        <f ca="1">SUMIF(SN49:SP68,"група №4",SP49:SP68)+SUMIF(SN70:SP89,"група №4",SP70:SP89)+SUMIF(SN91:SP110,"група №4",SP91:SP110)+SUMIF(SN112:SP121,"група №4",SP112:SP121)+SUMIF(SN123:SP132,"група №4",SP123:SP132)+SUMIF(SN134:SP143,"група №4",SP134:SP143)</f>
        <v>0</v>
      </c>
      <c r="SR19" s="91" t="s">
        <v>44</v>
      </c>
      <c r="ST19" s="203"/>
      <c r="SU19" s="177" t="s">
        <v>155</v>
      </c>
      <c r="SV19" s="178"/>
      <c r="SW19" s="178"/>
      <c r="SX19" s="88">
        <f>SUM(SW235:SW244)*SV11</f>
        <v>0</v>
      </c>
      <c r="SY19" s="92">
        <f ca="1">SUMIF(SV49:SX68,"група №4",SX49:SX68)+SUMIF(SV70:SX89,"група №4",SX70:SX89)+SUMIF(SV91:SX110,"група №4",SX91:SX110)+SUMIF(SV112:SX121,"група №4",SX112:SX121)+SUMIF(SV123:SX132,"група №4",SX123:SX132)+SUMIF(SV134:SX143,"група №4",SX134:SX143)</f>
        <v>0</v>
      </c>
      <c r="SZ19" s="91" t="s">
        <v>44</v>
      </c>
      <c r="TB19" s="203"/>
      <c r="TC19" s="177" t="s">
        <v>155</v>
      </c>
      <c r="TD19" s="178"/>
      <c r="TE19" s="178"/>
      <c r="TF19" s="88">
        <f>SUM(TE235:TE244)*TD11</f>
        <v>0</v>
      </c>
      <c r="TG19" s="92">
        <f ca="1">SUMIF(TD49:TF68,"група №4",TF49:TF68)+SUMIF(TD70:TF89,"група №4",TF70:TF89)+SUMIF(TD91:TF110,"група №4",TF91:TF110)+SUMIF(TD112:TF121,"група №4",TF112:TF121)+SUMIF(TD123:TF132,"група №4",TF123:TF132)+SUMIF(TD134:TF143,"група №4",TF134:TF143)</f>
        <v>0</v>
      </c>
      <c r="TH19" s="91" t="s">
        <v>44</v>
      </c>
      <c r="TJ19" s="203"/>
      <c r="TK19" s="177" t="s">
        <v>155</v>
      </c>
      <c r="TL19" s="178"/>
      <c r="TM19" s="178"/>
      <c r="TN19" s="88">
        <f>SUM(TM235:TM244)*TL11</f>
        <v>0</v>
      </c>
      <c r="TO19" s="92">
        <f ca="1">SUMIF(TL49:TN68,"група №4",TN49:TN68)+SUMIF(TL70:TN89,"група №4",TN70:TN89)+SUMIF(TL91:TN110,"група №4",TN91:TN110)+SUMIF(TL112:TN121,"група №4",TN112:TN121)+SUMIF(TL123:TN132,"група №4",TN123:TN132)+SUMIF(TL134:TN143,"група №4",TN134:TN143)</f>
        <v>0</v>
      </c>
      <c r="TP19" s="91" t="s">
        <v>44</v>
      </c>
      <c r="TR19" s="203"/>
      <c r="TS19" s="177" t="s">
        <v>155</v>
      </c>
      <c r="TT19" s="178"/>
      <c r="TU19" s="178"/>
      <c r="TV19" s="88">
        <f>SUM(TU235:TU244)*TT11</f>
        <v>0</v>
      </c>
      <c r="TW19" s="92">
        <f ca="1">SUMIF(TT49:TV68,"група №4",TV49:TV68)+SUMIF(TT70:TV89,"група №4",TV70:TV89)+SUMIF(TT91:TV110,"група №4",TV91:TV110)+SUMIF(TT112:TV121,"група №4",TV112:TV121)+SUMIF(TT123:TV132,"група №4",TV123:TV132)+SUMIF(TT134:TV143,"група №4",TV134:TV143)</f>
        <v>0</v>
      </c>
      <c r="TX19" s="91" t="s">
        <v>44</v>
      </c>
      <c r="TZ19" s="203"/>
      <c r="UA19" s="177" t="s">
        <v>155</v>
      </c>
      <c r="UB19" s="178"/>
      <c r="UC19" s="178"/>
      <c r="UD19" s="88">
        <f>SUM(UC235:UC244)*UB11</f>
        <v>0</v>
      </c>
      <c r="UE19" s="92">
        <f ca="1">SUMIF(UB49:UD68,"група №4",UD49:UD68)+SUMIF(UB70:UD89,"група №4",UD70:UD89)+SUMIF(UB91:UD110,"група №4",UD91:UD110)+SUMIF(UB112:UD121,"група №4",UD112:UD121)+SUMIF(UB123:UD132,"група №4",UD123:UD132)+SUMIF(UB134:UD143,"група №4",UD134:UD143)</f>
        <v>0</v>
      </c>
      <c r="UF19" s="91" t="s">
        <v>44</v>
      </c>
      <c r="UH19" s="203"/>
      <c r="UI19" s="177" t="s">
        <v>155</v>
      </c>
      <c r="UJ19" s="178"/>
      <c r="UK19" s="178"/>
      <c r="UL19" s="88">
        <f>SUM(UK235:UK244)*UJ11</f>
        <v>0</v>
      </c>
      <c r="UM19" s="92">
        <f ca="1">SUMIF(UJ49:UL68,"група №4",UL49:UL68)+SUMIF(UJ70:UL89,"група №4",UL70:UL89)+SUMIF(UJ91:UL110,"група №4",UL91:UL110)+SUMIF(UJ112:UL121,"група №4",UL112:UL121)+SUMIF(UJ123:UL132,"група №4",UL123:UL132)+SUMIF(UJ134:UL143,"група №4",UL134:UL143)</f>
        <v>0</v>
      </c>
      <c r="UN19" s="91" t="s">
        <v>44</v>
      </c>
      <c r="UP19" s="203"/>
      <c r="UQ19" s="177" t="s">
        <v>155</v>
      </c>
      <c r="UR19" s="178"/>
      <c r="US19" s="178"/>
      <c r="UT19" s="88">
        <f>SUM(US235:US244)*UR11</f>
        <v>0</v>
      </c>
      <c r="UU19" s="92">
        <f ca="1">SUMIF(UR49:UT68,"група №4",UT49:UT68)+SUMIF(UR70:UT89,"група №4",UT70:UT89)+SUMIF(UR91:UT110,"група №4",UT91:UT110)+SUMIF(UR112:UT121,"група №4",UT112:UT121)+SUMIF(UR123:UT132,"група №4",UT123:UT132)+SUMIF(UR134:UT143,"група №4",UT134:UT143)</f>
        <v>0</v>
      </c>
      <c r="UV19" s="91" t="s">
        <v>44</v>
      </c>
      <c r="UX19" s="203"/>
      <c r="UY19" s="177" t="s">
        <v>155</v>
      </c>
      <c r="UZ19" s="178"/>
      <c r="VA19" s="178"/>
      <c r="VB19" s="88">
        <f>SUM(VA235:VA244)*UZ11</f>
        <v>0</v>
      </c>
      <c r="VC19" s="92">
        <f ca="1">SUMIF(UZ49:VB68,"група №4",VB49:VB68)+SUMIF(UZ70:VB89,"група №4",VB70:VB89)+SUMIF(UZ91:VB110,"група №4",VB91:VB110)+SUMIF(UZ112:VB121,"група №4",VB112:VB121)+SUMIF(UZ123:VB132,"група №4",VB123:VB132)+SUMIF(UZ134:VB143,"група №4",VB134:VB143)</f>
        <v>0</v>
      </c>
      <c r="VD19" s="91" t="s">
        <v>44</v>
      </c>
      <c r="VF19" s="203"/>
      <c r="VG19" s="177" t="s">
        <v>155</v>
      </c>
      <c r="VH19" s="178"/>
      <c r="VI19" s="178"/>
      <c r="VJ19" s="88">
        <f>SUM(VI235:VI244)*VH11</f>
        <v>0</v>
      </c>
      <c r="VK19" s="92">
        <f ca="1">SUMIF(VH49:VJ68,"група №4",VJ49:VJ68)+SUMIF(VH70:VJ89,"група №4",VJ70:VJ89)+SUMIF(VH91:VJ110,"група №4",VJ91:VJ110)+SUMIF(VH112:VJ121,"група №4",VJ112:VJ121)+SUMIF(VH123:VJ132,"група №4",VJ123:VJ132)+SUMIF(VH134:VJ143,"група №4",VJ134:VJ143)</f>
        <v>0</v>
      </c>
      <c r="VL19" s="91" t="s">
        <v>44</v>
      </c>
      <c r="VN19" s="203"/>
      <c r="VO19" s="177" t="s">
        <v>155</v>
      </c>
      <c r="VP19" s="178"/>
      <c r="VQ19" s="178"/>
      <c r="VR19" s="88">
        <f>SUM(VQ235:VQ244)*VP11</f>
        <v>0</v>
      </c>
      <c r="VS19" s="92">
        <f ca="1">SUMIF(VP49:VR68,"група №4",VR49:VR68)+SUMIF(VP70:VR89,"група №4",VR70:VR89)+SUMIF(VP91:VR110,"група №4",VR91:VR110)+SUMIF(VP112:VR121,"група №4",VR112:VR121)+SUMIF(VP123:VR132,"група №4",VR123:VR132)+SUMIF(VP134:VR143,"група №4",VR134:VR143)</f>
        <v>0</v>
      </c>
      <c r="VT19" s="91" t="s">
        <v>44</v>
      </c>
      <c r="VV19" s="203"/>
      <c r="VW19" s="177" t="s">
        <v>155</v>
      </c>
      <c r="VX19" s="178"/>
      <c r="VY19" s="178"/>
      <c r="VZ19" s="88">
        <f>SUM(VY235:VY244)*VX11</f>
        <v>0</v>
      </c>
      <c r="WA19" s="92">
        <f ca="1">SUMIF(VX49:VZ68,"група №4",VZ49:VZ68)+SUMIF(VX70:VZ89,"група №4",VZ70:VZ89)+SUMIF(VX91:VZ110,"група №4",VZ91:VZ110)+SUMIF(VX112:VZ121,"група №4",VZ112:VZ121)+SUMIF(VX123:VZ132,"група №4",VZ123:VZ132)+SUMIF(VX134:VZ143,"група №4",VZ134:VZ143)</f>
        <v>0</v>
      </c>
      <c r="WB19" s="91" t="s">
        <v>44</v>
      </c>
      <c r="WD19" s="203"/>
      <c r="WE19" s="177" t="s">
        <v>155</v>
      </c>
      <c r="WF19" s="178"/>
      <c r="WG19" s="178"/>
      <c r="WH19" s="88">
        <f>SUM(WG235:WG244)*WF11</f>
        <v>0</v>
      </c>
      <c r="WI19" s="92">
        <f ca="1">SUMIF(WF49:WH68,"група №4",WH49:WH68)+SUMIF(WF70:WH89,"група №4",WH70:WH89)+SUMIF(WF91:WH110,"група №4",WH91:WH110)+SUMIF(WF112:WH121,"група №4",WH112:WH121)+SUMIF(WF123:WH132,"група №4",WH123:WH132)+SUMIF(WF134:WH143,"група №4",WH134:WH143)</f>
        <v>0</v>
      </c>
      <c r="WJ19" s="91" t="s">
        <v>44</v>
      </c>
      <c r="WL19" s="203"/>
      <c r="WM19" s="177" t="s">
        <v>155</v>
      </c>
      <c r="WN19" s="178"/>
      <c r="WO19" s="178"/>
      <c r="WP19" s="88">
        <f>SUM(WO235:WO244)*WN11</f>
        <v>0</v>
      </c>
      <c r="WQ19" s="92">
        <f ca="1">SUMIF(WN49:WP68,"група №4",WP49:WP68)+SUMIF(WN70:WP89,"група №4",WP70:WP89)+SUMIF(WN91:WP110,"група №4",WP91:WP110)+SUMIF(WN112:WP121,"група №4",WP112:WP121)+SUMIF(WN123:WP132,"група №4",WP123:WP132)+SUMIF(WN134:WP143,"група №4",WP134:WP143)</f>
        <v>0</v>
      </c>
      <c r="WR19" s="91" t="s">
        <v>44</v>
      </c>
      <c r="WT19" s="203"/>
      <c r="WU19" s="177" t="s">
        <v>155</v>
      </c>
      <c r="WV19" s="178"/>
      <c r="WW19" s="178"/>
      <c r="WX19" s="88">
        <f>SUM(WW235:WW244)*WV11</f>
        <v>0</v>
      </c>
      <c r="WY19" s="92">
        <f ca="1">SUMIF(WV49:WX68,"група №4",WX49:WX68)+SUMIF(WV70:WX89,"група №4",WX70:WX89)+SUMIF(WV91:WX110,"група №4",WX91:WX110)+SUMIF(WV112:WX121,"група №4",WX112:WX121)+SUMIF(WV123:WX132,"група №4",WX123:WX132)+SUMIF(WV134:WX143,"група №4",WX134:WX143)</f>
        <v>0</v>
      </c>
      <c r="WZ19" s="91" t="s">
        <v>44</v>
      </c>
      <c r="XB19" s="203"/>
      <c r="XC19" s="177" t="s">
        <v>155</v>
      </c>
      <c r="XD19" s="178"/>
      <c r="XE19" s="178"/>
      <c r="XF19" s="88">
        <f>SUM(XE235:XE244)*XD11</f>
        <v>0</v>
      </c>
      <c r="XG19" s="92">
        <f ca="1">SUMIF(XD49:XF68,"група №4",XF49:XF68)+SUMIF(XD70:XF89,"група №4",XF70:XF89)+SUMIF(XD91:XF110,"група №4",XF91:XF110)+SUMIF(XD112:XF121,"група №4",XF112:XF121)+SUMIF(XD123:XF132,"група №4",XF123:XF132)+SUMIF(XD134:XF143,"група №4",XF134:XF143)</f>
        <v>0</v>
      </c>
      <c r="XH19" s="91" t="s">
        <v>44</v>
      </c>
      <c r="XJ19" s="203"/>
      <c r="XK19" s="177" t="s">
        <v>155</v>
      </c>
      <c r="XL19" s="178"/>
      <c r="XM19" s="178"/>
      <c r="XN19" s="88">
        <f>SUM(XM235:XM244)*XL11</f>
        <v>0</v>
      </c>
      <c r="XO19" s="92">
        <f ca="1">SUMIF(XL49:XN68,"група №4",XN49:XN68)+SUMIF(XL70:XN89,"група №4",XN70:XN89)+SUMIF(XL91:XN110,"група №4",XN91:XN110)+SUMIF(XL112:XN121,"група №4",XN112:XN121)+SUMIF(XL123:XN132,"група №4",XN123:XN132)+SUMIF(XL134:XN143,"група №4",XN134:XN143)</f>
        <v>0</v>
      </c>
      <c r="XP19" s="91" t="s">
        <v>44</v>
      </c>
      <c r="XR19" s="203"/>
      <c r="XS19" s="177" t="s">
        <v>155</v>
      </c>
      <c r="XT19" s="178"/>
      <c r="XU19" s="178"/>
      <c r="XV19" s="88">
        <f>SUM(XU235:XU244)*XT11</f>
        <v>0</v>
      </c>
      <c r="XW19" s="92">
        <f ca="1">SUMIF(XT49:XV68,"група №4",XV49:XV68)+SUMIF(XT70:XV89,"група №4",XV70:XV89)+SUMIF(XT91:XV110,"група №4",XV91:XV110)+SUMIF(XT112:XV121,"група №4",XV112:XV121)+SUMIF(XT123:XV132,"група №4",XV123:XV132)+SUMIF(XT134:XV143,"група №4",XV134:XV143)</f>
        <v>0</v>
      </c>
      <c r="XX19" s="91" t="s">
        <v>44</v>
      </c>
      <c r="XZ19" s="203"/>
      <c r="YA19" s="177" t="s">
        <v>155</v>
      </c>
      <c r="YB19" s="178"/>
      <c r="YC19" s="178"/>
      <c r="YD19" s="88">
        <f>SUM(YC235:YC244)*YB11</f>
        <v>0</v>
      </c>
      <c r="YE19" s="92">
        <f ca="1">SUMIF(YB49:YD68,"група №4",YD49:YD68)+SUMIF(YB70:YD89,"група №4",YD70:YD89)+SUMIF(YB91:YD110,"група №4",YD91:YD110)+SUMIF(YB112:YD121,"група №4",YD112:YD121)+SUMIF(YB123:YD132,"група №4",YD123:YD132)+SUMIF(YB134:YD143,"група №4",YD134:YD143)</f>
        <v>0</v>
      </c>
      <c r="YF19" s="91" t="s">
        <v>44</v>
      </c>
      <c r="YH19" s="203"/>
      <c r="YI19" s="177" t="s">
        <v>155</v>
      </c>
      <c r="YJ19" s="178"/>
      <c r="YK19" s="178"/>
      <c r="YL19" s="88">
        <f>SUM(YK235:YK244)*YJ11</f>
        <v>0</v>
      </c>
      <c r="YM19" s="92">
        <f ca="1">SUMIF(YJ49:YL68,"група №4",YL49:YL68)+SUMIF(YJ70:YL89,"група №4",YL70:YL89)+SUMIF(YJ91:YL110,"група №4",YL91:YL110)+SUMIF(YJ112:YL121,"група №4",YL112:YL121)+SUMIF(YJ123:YL132,"група №4",YL123:YL132)+SUMIF(YJ134:YL143,"група №4",YL134:YL143)</f>
        <v>0</v>
      </c>
      <c r="YN19" s="91" t="s">
        <v>44</v>
      </c>
      <c r="YP19" s="203"/>
      <c r="YQ19" s="177" t="s">
        <v>155</v>
      </c>
      <c r="YR19" s="178"/>
      <c r="YS19" s="178"/>
      <c r="YT19" s="88">
        <f>SUM(YS235:YS244)*YR11</f>
        <v>0</v>
      </c>
      <c r="YU19" s="92">
        <f ca="1">SUMIF(YR49:YT68,"група №4",YT49:YT68)+SUMIF(YR70:YT89,"група №4",YT70:YT89)+SUMIF(YR91:YT110,"група №4",YT91:YT110)+SUMIF(YR112:YT121,"група №4",YT112:YT121)+SUMIF(YR123:YT132,"група №4",YT123:YT132)+SUMIF(YR134:YT143,"група №4",YT134:YT143)</f>
        <v>0</v>
      </c>
      <c r="YV19" s="91" t="s">
        <v>44</v>
      </c>
      <c r="YX19" s="203"/>
      <c r="YY19" s="177" t="s">
        <v>155</v>
      </c>
      <c r="YZ19" s="178"/>
      <c r="ZA19" s="178"/>
      <c r="ZB19" s="88">
        <f>SUM(ZA235:ZA244)*YZ11</f>
        <v>0</v>
      </c>
      <c r="ZC19" s="92">
        <f ca="1">SUMIF(YZ49:ZB68,"група №4",ZB49:ZB68)+SUMIF(YZ70:ZB89,"група №4",ZB70:ZB89)+SUMIF(YZ91:ZB110,"група №4",ZB91:ZB110)+SUMIF(YZ112:ZB121,"група №4",ZB112:ZB121)+SUMIF(YZ123:ZB132,"група №4",ZB123:ZB132)+SUMIF(YZ134:ZB143,"група №4",ZB134:ZB143)</f>
        <v>0</v>
      </c>
      <c r="ZD19" s="91" t="s">
        <v>44</v>
      </c>
      <c r="ZF19" s="203"/>
      <c r="ZG19" s="177" t="s">
        <v>155</v>
      </c>
      <c r="ZH19" s="178"/>
      <c r="ZI19" s="178"/>
      <c r="ZJ19" s="88">
        <f>SUM(ZI235:ZI244)*ZH11</f>
        <v>0</v>
      </c>
      <c r="ZK19" s="92">
        <f ca="1">SUMIF(ZH49:ZJ68,"група №4",ZJ49:ZJ68)+SUMIF(ZH70:ZJ89,"група №4",ZJ70:ZJ89)+SUMIF(ZH91:ZJ110,"група №4",ZJ91:ZJ110)+SUMIF(ZH112:ZJ121,"група №4",ZJ112:ZJ121)+SUMIF(ZH123:ZJ132,"група №4",ZJ123:ZJ132)+SUMIF(ZH134:ZJ143,"група №4",ZJ134:ZJ143)</f>
        <v>0</v>
      </c>
      <c r="ZL19" s="91" t="s">
        <v>44</v>
      </c>
      <c r="ZN19" s="203"/>
      <c r="ZO19" s="177" t="s">
        <v>155</v>
      </c>
      <c r="ZP19" s="178"/>
      <c r="ZQ19" s="178"/>
      <c r="ZR19" s="88">
        <f>SUM(ZQ235:ZQ244)*ZP11</f>
        <v>0</v>
      </c>
      <c r="ZS19" s="92">
        <f ca="1">SUMIF(ZP49:ZR68,"група №4",ZR49:ZR68)+SUMIF(ZP70:ZR89,"група №4",ZR70:ZR89)+SUMIF(ZP91:ZR110,"група №4",ZR91:ZR110)+SUMIF(ZP112:ZR121,"група №4",ZR112:ZR121)+SUMIF(ZP123:ZR132,"група №4",ZR123:ZR132)+SUMIF(ZP134:ZR143,"група №4",ZR134:ZR143)</f>
        <v>0</v>
      </c>
      <c r="ZT19" s="91" t="s">
        <v>44</v>
      </c>
      <c r="ZV19" s="203"/>
      <c r="ZW19" s="177" t="s">
        <v>155</v>
      </c>
      <c r="ZX19" s="178"/>
      <c r="ZY19" s="178"/>
      <c r="ZZ19" s="88">
        <f>SUM(ZY235:ZY244)*ZX11</f>
        <v>0</v>
      </c>
      <c r="AAA19" s="92">
        <f ca="1">SUMIF(ZX49:ZZ68,"група №4",ZZ49:ZZ68)+SUMIF(ZX70:ZZ89,"група №4",ZZ70:ZZ89)+SUMIF(ZX91:ZZ110,"група №4",ZZ91:ZZ110)+SUMIF(ZX112:ZZ121,"група №4",ZZ112:ZZ121)+SUMIF(ZX123:ZZ132,"група №4",ZZ123:ZZ132)+SUMIF(ZX134:ZZ143,"група №4",ZZ134:ZZ143)</f>
        <v>0</v>
      </c>
      <c r="AAB19" s="91" t="s">
        <v>44</v>
      </c>
      <c r="AAD19" s="203"/>
      <c r="AAE19" s="177" t="s">
        <v>155</v>
      </c>
      <c r="AAF19" s="178"/>
      <c r="AAG19" s="178"/>
      <c r="AAH19" s="88">
        <f>SUM(AAG235:AAG244)*AAF11</f>
        <v>0</v>
      </c>
      <c r="AAI19" s="92">
        <f ca="1">SUMIF(AAF49:AAH68,"група №4",AAH49:AAH68)+SUMIF(AAF70:AAH89,"група №4",AAH70:AAH89)+SUMIF(AAF91:AAH110,"група №4",AAH91:AAH110)+SUMIF(AAF112:AAH121,"група №4",AAH112:AAH121)+SUMIF(AAF123:AAH132,"група №4",AAH123:AAH132)+SUMIF(AAF134:AAH143,"група №4",AAH134:AAH143)</f>
        <v>0</v>
      </c>
      <c r="AAJ19" s="91" t="s">
        <v>44</v>
      </c>
      <c r="AAL19" s="203"/>
      <c r="AAM19" s="177" t="s">
        <v>155</v>
      </c>
      <c r="AAN19" s="178"/>
      <c r="AAO19" s="178"/>
      <c r="AAP19" s="88">
        <f>SUM(AAO235:AAO244)*AAN11</f>
        <v>0</v>
      </c>
      <c r="AAQ19" s="92">
        <f ca="1">SUMIF(AAN49:AAP68,"група №4",AAP49:AAP68)+SUMIF(AAN70:AAP89,"група №4",AAP70:AAP89)+SUMIF(AAN91:AAP110,"група №4",AAP91:AAP110)+SUMIF(AAN112:AAP121,"група №4",AAP112:AAP121)+SUMIF(AAN123:AAP132,"група №4",AAP123:AAP132)+SUMIF(AAN134:AAP143,"група №4",AAP134:AAP143)</f>
        <v>0</v>
      </c>
      <c r="AAR19" s="91" t="s">
        <v>44</v>
      </c>
      <c r="AAT19" s="203"/>
      <c r="AAU19" s="177" t="s">
        <v>155</v>
      </c>
      <c r="AAV19" s="178"/>
      <c r="AAW19" s="178"/>
      <c r="AAX19" s="88">
        <f>SUM(AAW235:AAW244)*AAV11</f>
        <v>0</v>
      </c>
      <c r="AAY19" s="92">
        <f ca="1">SUMIF(AAV49:AAX68,"група №4",AAX49:AAX68)+SUMIF(AAV70:AAX89,"група №4",AAX70:AAX89)+SUMIF(AAV91:AAX110,"група №4",AAX91:AAX110)+SUMIF(AAV112:AAX121,"група №4",AAX112:AAX121)+SUMIF(AAV123:AAX132,"група №4",AAX123:AAX132)+SUMIF(AAV134:AAX143,"група №4",AAX134:AAX143)</f>
        <v>0</v>
      </c>
      <c r="AAZ19" s="91" t="s">
        <v>44</v>
      </c>
      <c r="ABB19" s="203"/>
      <c r="ABC19" s="177" t="s">
        <v>155</v>
      </c>
      <c r="ABD19" s="178"/>
      <c r="ABE19" s="178"/>
      <c r="ABF19" s="88">
        <f>SUM(ABE235:ABE244)*ABD11</f>
        <v>0</v>
      </c>
      <c r="ABG19" s="92">
        <f ca="1">SUMIF(ABD49:ABF68,"група №4",ABF49:ABF68)+SUMIF(ABD70:ABF89,"група №4",ABF70:ABF89)+SUMIF(ABD91:ABF110,"група №4",ABF91:ABF110)+SUMIF(ABD112:ABF121,"група №4",ABF112:ABF121)+SUMIF(ABD123:ABF132,"група №4",ABF123:ABF132)+SUMIF(ABD134:ABF143,"група №4",ABF134:ABF143)</f>
        <v>0</v>
      </c>
      <c r="ABH19" s="91" t="s">
        <v>44</v>
      </c>
      <c r="ABJ19" s="203"/>
      <c r="ABK19" s="177" t="s">
        <v>155</v>
      </c>
      <c r="ABL19" s="178"/>
      <c r="ABM19" s="178"/>
      <c r="ABN19" s="88">
        <f>SUM(ABM235:ABM244)*ABL11</f>
        <v>0</v>
      </c>
      <c r="ABO19" s="92">
        <f ca="1">SUMIF(ABL49:ABN68,"група №4",ABN49:ABN68)+SUMIF(ABL70:ABN89,"група №4",ABN70:ABN89)+SUMIF(ABL91:ABN110,"група №4",ABN91:ABN110)+SUMIF(ABL112:ABN121,"група №4",ABN112:ABN121)+SUMIF(ABL123:ABN132,"група №4",ABN123:ABN132)+SUMIF(ABL134:ABN143,"група №4",ABN134:ABN143)</f>
        <v>0</v>
      </c>
      <c r="ABP19" s="91" t="s">
        <v>44</v>
      </c>
      <c r="ABR19" s="203"/>
      <c r="ABS19" s="177" t="s">
        <v>155</v>
      </c>
      <c r="ABT19" s="178"/>
      <c r="ABU19" s="178"/>
      <c r="ABV19" s="88">
        <f>SUM(ABU235:ABU244)*ABT11</f>
        <v>0</v>
      </c>
      <c r="ABW19" s="92">
        <f ca="1">SUMIF(ABT49:ABV68,"група №4",ABV49:ABV68)+SUMIF(ABT70:ABV89,"група №4",ABV70:ABV89)+SUMIF(ABT91:ABV110,"група №4",ABV91:ABV110)+SUMIF(ABT112:ABV121,"група №4",ABV112:ABV121)+SUMIF(ABT123:ABV132,"група №4",ABV123:ABV132)+SUMIF(ABT134:ABV143,"група №4",ABV134:ABV143)</f>
        <v>0</v>
      </c>
      <c r="ABX19" s="91" t="s">
        <v>44</v>
      </c>
      <c r="ABZ19" s="203"/>
      <c r="ACA19" s="177" t="s">
        <v>155</v>
      </c>
      <c r="ACB19" s="178"/>
      <c r="ACC19" s="178"/>
      <c r="ACD19" s="88">
        <f>SUM(ACC235:ACC244)*ACB11</f>
        <v>0</v>
      </c>
      <c r="ACE19" s="92">
        <f ca="1">SUMIF(ACB49:ACD68,"група №4",ACD49:ACD68)+SUMIF(ACB70:ACD89,"група №4",ACD70:ACD89)+SUMIF(ACB91:ACD110,"група №4",ACD91:ACD110)+SUMIF(ACB112:ACD121,"група №4",ACD112:ACD121)+SUMIF(ACB123:ACD132,"група №4",ACD123:ACD132)+SUMIF(ACB134:ACD143,"група №4",ACD134:ACD143)</f>
        <v>0</v>
      </c>
      <c r="ACF19" s="91" t="s">
        <v>44</v>
      </c>
      <c r="ACH19" s="203"/>
      <c r="ACI19" s="177" t="s">
        <v>155</v>
      </c>
      <c r="ACJ19" s="178"/>
      <c r="ACK19" s="178"/>
      <c r="ACL19" s="88">
        <f>SUM(ACK235:ACK244)*ACJ11</f>
        <v>0</v>
      </c>
      <c r="ACM19" s="92">
        <f ca="1">SUMIF(ACJ49:ACL68,"група №4",ACL49:ACL68)+SUMIF(ACJ70:ACL89,"група №4",ACL70:ACL89)+SUMIF(ACJ91:ACL110,"група №4",ACL91:ACL110)+SUMIF(ACJ112:ACL121,"група №4",ACL112:ACL121)+SUMIF(ACJ123:ACL132,"група №4",ACL123:ACL132)+SUMIF(ACJ134:ACL143,"група №4",ACL134:ACL143)</f>
        <v>0</v>
      </c>
      <c r="ACN19" s="91" t="s">
        <v>44</v>
      </c>
      <c r="ACP19" s="203"/>
      <c r="ACQ19" s="177" t="s">
        <v>155</v>
      </c>
      <c r="ACR19" s="178"/>
      <c r="ACS19" s="178"/>
      <c r="ACT19" s="88">
        <f>SUM(ACS235:ACS244)*ACR11</f>
        <v>0</v>
      </c>
      <c r="ACU19" s="92">
        <f ca="1">SUMIF(ACR49:ACT68,"група №4",ACT49:ACT68)+SUMIF(ACR70:ACT89,"група №4",ACT70:ACT89)+SUMIF(ACR91:ACT110,"група №4",ACT91:ACT110)+SUMIF(ACR112:ACT121,"група №4",ACT112:ACT121)+SUMIF(ACR123:ACT132,"група №4",ACT123:ACT132)+SUMIF(ACR134:ACT143,"група №4",ACT134:ACT143)</f>
        <v>0</v>
      </c>
      <c r="ACV19" s="91" t="s">
        <v>44</v>
      </c>
      <c r="ACX19" s="203"/>
      <c r="ACY19" s="177" t="s">
        <v>155</v>
      </c>
      <c r="ACZ19" s="178"/>
      <c r="ADA19" s="178"/>
      <c r="ADB19" s="88">
        <f>SUM(ADA235:ADA244)*ACZ11</f>
        <v>0</v>
      </c>
      <c r="ADC19" s="92">
        <f ca="1">SUMIF(ACZ49:ADB68,"група №4",ADB49:ADB68)+SUMIF(ACZ70:ADB89,"група №4",ADB70:ADB89)+SUMIF(ACZ91:ADB110,"група №4",ADB91:ADB110)+SUMIF(ACZ112:ADB121,"група №4",ADB112:ADB121)+SUMIF(ACZ123:ADB132,"група №4",ADB123:ADB132)+SUMIF(ACZ134:ADB143,"група №4",ADB134:ADB143)</f>
        <v>0</v>
      </c>
      <c r="ADD19" s="91" t="s">
        <v>44</v>
      </c>
      <c r="ADF19" s="203"/>
      <c r="ADG19" s="177" t="s">
        <v>155</v>
      </c>
      <c r="ADH19" s="178"/>
      <c r="ADI19" s="178"/>
      <c r="ADJ19" s="88">
        <f>SUM(ADI235:ADI244)*ADH11</f>
        <v>0</v>
      </c>
      <c r="ADK19" s="92">
        <f ca="1">SUMIF(ADH49:ADJ68,"група №4",ADJ49:ADJ68)+SUMIF(ADH70:ADJ89,"група №4",ADJ70:ADJ89)+SUMIF(ADH91:ADJ110,"група №4",ADJ91:ADJ110)+SUMIF(ADH112:ADJ121,"група №4",ADJ112:ADJ121)+SUMIF(ADH123:ADJ132,"група №4",ADJ123:ADJ132)+SUMIF(ADH134:ADJ143,"група №4",ADJ134:ADJ143)</f>
        <v>0</v>
      </c>
      <c r="ADL19" s="91" t="s">
        <v>44</v>
      </c>
      <c r="ADN19" s="203"/>
      <c r="ADO19" s="177" t="s">
        <v>155</v>
      </c>
      <c r="ADP19" s="178"/>
      <c r="ADQ19" s="178"/>
      <c r="ADR19" s="88">
        <f>SUM(ADQ235:ADQ244)*ADP11</f>
        <v>0</v>
      </c>
      <c r="ADS19" s="92">
        <f ca="1">SUMIF(ADP49:ADR68,"група №4",ADR49:ADR68)+SUMIF(ADP70:ADR89,"група №4",ADR70:ADR89)+SUMIF(ADP91:ADR110,"група №4",ADR91:ADR110)+SUMIF(ADP112:ADR121,"група №4",ADR112:ADR121)+SUMIF(ADP123:ADR132,"група №4",ADR123:ADR132)+SUMIF(ADP134:ADR143,"група №4",ADR134:ADR143)</f>
        <v>0</v>
      </c>
      <c r="ADT19" s="91" t="s">
        <v>44</v>
      </c>
    </row>
    <row r="20" spans="2:800" ht="28.5" customHeight="1" outlineLevel="1" x14ac:dyDescent="0.25">
      <c r="B20" s="203"/>
      <c r="C20" s="177" t="s">
        <v>156</v>
      </c>
      <c r="D20" s="178"/>
      <c r="E20" s="178"/>
      <c r="F20" s="88">
        <f>SUM(E249:E258)*D11</f>
        <v>0</v>
      </c>
      <c r="G20" s="92">
        <f ca="1">SUMIF(D49:F68,"група №5",F49:F68)+SUMIF(D70:F89,"група №5",F70:F89)+SUMIF(D91:F110,"група №5",F91:F110)+SUMIF(D112:F121,"група №5",F112:F121)+SUMIF(D123:F132,"група №5",F123:F132)+SUMIF(D134:F143,"група №5",F134:F143)</f>
        <v>0</v>
      </c>
      <c r="H20" s="91" t="s">
        <v>45</v>
      </c>
      <c r="J20" s="203"/>
      <c r="K20" s="177" t="s">
        <v>156</v>
      </c>
      <c r="L20" s="178"/>
      <c r="M20" s="178"/>
      <c r="N20" s="88">
        <f>SUM(M249:M258)*L11</f>
        <v>0</v>
      </c>
      <c r="O20" s="92">
        <f ca="1">SUMIF(L49:N68,"група №5",N49:N68)+SUMIF(L70:N89,"група №5",N70:N89)+SUMIF(L91:N110,"група №5",N91:N110)+SUMIF(L112:N121,"група №5",N112:N121)+SUMIF(L123:N132,"група №5",N123:N132)+SUMIF(L134:N143,"група №5",N134:N143)</f>
        <v>0</v>
      </c>
      <c r="P20" s="91" t="s">
        <v>45</v>
      </c>
      <c r="R20" s="203"/>
      <c r="S20" s="177" t="s">
        <v>156</v>
      </c>
      <c r="T20" s="178"/>
      <c r="U20" s="178"/>
      <c r="V20" s="88">
        <f>SUM(U249:U258)*T11</f>
        <v>0</v>
      </c>
      <c r="W20" s="92">
        <f ca="1">SUMIF(T49:V68,"група №5",V49:V68)+SUMIF(T70:V89,"група №5",V70:V89)+SUMIF(T91:V110,"група №5",V91:V110)+SUMIF(T112:V121,"група №5",V112:V121)+SUMIF(T123:V132,"група №5",V123:V132)+SUMIF(T134:V143,"група №5",V134:V143)</f>
        <v>0</v>
      </c>
      <c r="X20" s="91" t="s">
        <v>45</v>
      </c>
      <c r="Z20" s="203"/>
      <c r="AA20" s="177" t="s">
        <v>156</v>
      </c>
      <c r="AB20" s="178"/>
      <c r="AC20" s="178"/>
      <c r="AD20" s="88">
        <f>SUM(AC249:AC258)*AB11</f>
        <v>0</v>
      </c>
      <c r="AE20" s="92">
        <f ca="1">SUMIF(AB49:AD68,"група №5",AD49:AD68)+SUMIF(AB70:AD89,"група №5",AD70:AD89)+SUMIF(AB91:AD110,"група №5",AD91:AD110)+SUMIF(AB112:AD121,"група №5",AD112:AD121)+SUMIF(AB123:AD132,"група №5",AD123:AD132)+SUMIF(AB134:AD143,"група №5",AD134:AD143)</f>
        <v>0</v>
      </c>
      <c r="AF20" s="91" t="s">
        <v>45</v>
      </c>
      <c r="AH20" s="203"/>
      <c r="AI20" s="177" t="s">
        <v>156</v>
      </c>
      <c r="AJ20" s="178"/>
      <c r="AK20" s="178"/>
      <c r="AL20" s="88">
        <f>SUM(AK249:AK258)*AJ11</f>
        <v>0</v>
      </c>
      <c r="AM20" s="92">
        <f ca="1">SUMIF(AJ49:AL68,"група №5",AL49:AL68)+SUMIF(AJ70:AL89,"група №5",AL70:AL89)+SUMIF(AJ91:AL110,"група №5",AL91:AL110)+SUMIF(AJ112:AL121,"група №5",AL112:AL121)+SUMIF(AJ123:AL132,"група №5",AL123:AL132)+SUMIF(AJ134:AL143,"група №5",AL134:AL143)</f>
        <v>0</v>
      </c>
      <c r="AN20" s="91" t="s">
        <v>45</v>
      </c>
      <c r="AP20" s="203"/>
      <c r="AQ20" s="177" t="s">
        <v>156</v>
      </c>
      <c r="AR20" s="178"/>
      <c r="AS20" s="178"/>
      <c r="AT20" s="88">
        <f>SUM(AS249:AS258)*AR11</f>
        <v>0</v>
      </c>
      <c r="AU20" s="92">
        <f ca="1">SUMIF(AR49:AT68,"група №5",AT49:AT68)+SUMIF(AR70:AT89,"група №5",AT70:AT89)+SUMIF(AR91:AT110,"група №5",AT91:AT110)+SUMIF(AR112:AT121,"група №5",AT112:AT121)+SUMIF(AR123:AT132,"група №5",AT123:AT132)+SUMIF(AR134:AT143,"група №5",AT134:AT143)</f>
        <v>0</v>
      </c>
      <c r="AV20" s="91" t="s">
        <v>45</v>
      </c>
      <c r="AX20" s="203"/>
      <c r="AY20" s="177" t="s">
        <v>156</v>
      </c>
      <c r="AZ20" s="178"/>
      <c r="BA20" s="178"/>
      <c r="BB20" s="88">
        <f>SUM(BA249:BA258)*AZ11</f>
        <v>0</v>
      </c>
      <c r="BC20" s="92">
        <f ca="1">SUMIF(AZ49:BB68,"група №5",BB49:BB68)+SUMIF(AZ70:BB89,"група №5",BB70:BB89)+SUMIF(AZ91:BB110,"група №5",BB91:BB110)+SUMIF(AZ112:BB121,"група №5",BB112:BB121)+SUMIF(AZ123:BB132,"група №5",BB123:BB132)+SUMIF(AZ134:BB143,"група №5",BB134:BB143)</f>
        <v>0</v>
      </c>
      <c r="BD20" s="91" t="s">
        <v>45</v>
      </c>
      <c r="BF20" s="203"/>
      <c r="BG20" s="177" t="s">
        <v>156</v>
      </c>
      <c r="BH20" s="178"/>
      <c r="BI20" s="178"/>
      <c r="BJ20" s="88">
        <f>SUM(BI249:BI258)*BH11</f>
        <v>0</v>
      </c>
      <c r="BK20" s="92">
        <f ca="1">SUMIF(BH49:BJ68,"група №5",BJ49:BJ68)+SUMIF(BH70:BJ89,"група №5",BJ70:BJ89)+SUMIF(BH91:BJ110,"група №5",BJ91:BJ110)+SUMIF(BH112:BJ121,"група №5",BJ112:BJ121)+SUMIF(BH123:BJ132,"група №5",BJ123:BJ132)+SUMIF(BH134:BJ143,"група №5",BJ134:BJ143)</f>
        <v>0</v>
      </c>
      <c r="BL20" s="91" t="s">
        <v>45</v>
      </c>
      <c r="BN20" s="203"/>
      <c r="BO20" s="177" t="s">
        <v>156</v>
      </c>
      <c r="BP20" s="178"/>
      <c r="BQ20" s="178"/>
      <c r="BR20" s="88">
        <f>SUM(BQ249:BQ258)*BP11</f>
        <v>0</v>
      </c>
      <c r="BS20" s="92">
        <f ca="1">SUMIF(BP49:BR68,"група №5",BR49:BR68)+SUMIF(BP70:BR89,"група №5",BR70:BR89)+SUMIF(BP91:BR110,"група №5",BR91:BR110)+SUMIF(BP112:BR121,"група №5",BR112:BR121)+SUMIF(BP123:BR132,"група №5",BR123:BR132)+SUMIF(BP134:BR143,"група №5",BR134:BR143)</f>
        <v>0</v>
      </c>
      <c r="BT20" s="91" t="s">
        <v>45</v>
      </c>
      <c r="BV20" s="203"/>
      <c r="BW20" s="177" t="s">
        <v>156</v>
      </c>
      <c r="BX20" s="178"/>
      <c r="BY20" s="178"/>
      <c r="BZ20" s="88">
        <f>SUM(BY249:BY258)*BX11</f>
        <v>0</v>
      </c>
      <c r="CA20" s="92">
        <f ca="1">SUMIF(BX49:BZ68,"група №5",BZ49:BZ68)+SUMIF(BX70:BZ89,"група №5",BZ70:BZ89)+SUMIF(BX91:BZ110,"група №5",BZ91:BZ110)+SUMIF(BX112:BZ121,"група №5",BZ112:BZ121)+SUMIF(BX123:BZ132,"група №5",BZ123:BZ132)+SUMIF(BX134:BZ143,"група №5",BZ134:BZ143)</f>
        <v>0</v>
      </c>
      <c r="CB20" s="91" t="s">
        <v>45</v>
      </c>
      <c r="CD20" s="203"/>
      <c r="CE20" s="177" t="s">
        <v>156</v>
      </c>
      <c r="CF20" s="178"/>
      <c r="CG20" s="178"/>
      <c r="CH20" s="88">
        <f>SUM(CG249:CG258)*CF11</f>
        <v>0</v>
      </c>
      <c r="CI20" s="92">
        <f ca="1">SUMIF(CF49:CH68,"група №5",CH49:CH68)+SUMIF(CF70:CH89,"група №5",CH70:CH89)+SUMIF(CF91:CH110,"група №5",CH91:CH110)+SUMIF(CF112:CH121,"група №5",CH112:CH121)+SUMIF(CF123:CH132,"група №5",CH123:CH132)+SUMIF(CF134:CH143,"група №5",CH134:CH143)</f>
        <v>0</v>
      </c>
      <c r="CJ20" s="91" t="s">
        <v>45</v>
      </c>
      <c r="CL20" s="203"/>
      <c r="CM20" s="177" t="s">
        <v>156</v>
      </c>
      <c r="CN20" s="178"/>
      <c r="CO20" s="178"/>
      <c r="CP20" s="88">
        <f>SUM(CO249:CO258)*CN11</f>
        <v>0</v>
      </c>
      <c r="CQ20" s="92">
        <f ca="1">SUMIF(CN49:CP68,"група №5",CP49:CP68)+SUMIF(CN70:CP89,"група №5",CP70:CP89)+SUMIF(CN91:CP110,"група №5",CP91:CP110)+SUMIF(CN112:CP121,"група №5",CP112:CP121)+SUMIF(CN123:CP132,"група №5",CP123:CP132)+SUMIF(CN134:CP143,"група №5",CP134:CP143)</f>
        <v>0</v>
      </c>
      <c r="CR20" s="91" t="s">
        <v>45</v>
      </c>
      <c r="CT20" s="203"/>
      <c r="CU20" s="177" t="s">
        <v>156</v>
      </c>
      <c r="CV20" s="178"/>
      <c r="CW20" s="178"/>
      <c r="CX20" s="88">
        <f>SUM(CW249:CW258)*CV11</f>
        <v>0</v>
      </c>
      <c r="CY20" s="92">
        <f ca="1">SUMIF(CV49:CX68,"група №5",CX49:CX68)+SUMIF(CV70:CX89,"група №5",CX70:CX89)+SUMIF(CV91:CX110,"група №5",CX91:CX110)+SUMIF(CV112:CX121,"група №5",CX112:CX121)+SUMIF(CV123:CX132,"група №5",CX123:CX132)+SUMIF(CV134:CX143,"група №5",CX134:CX143)</f>
        <v>0</v>
      </c>
      <c r="CZ20" s="91" t="s">
        <v>45</v>
      </c>
      <c r="DB20" s="203"/>
      <c r="DC20" s="177" t="s">
        <v>156</v>
      </c>
      <c r="DD20" s="178"/>
      <c r="DE20" s="178"/>
      <c r="DF20" s="88">
        <f>SUM(DE249:DE258)*DD11</f>
        <v>0</v>
      </c>
      <c r="DG20" s="92">
        <f ca="1">SUMIF(DD49:DF68,"група №5",DF49:DF68)+SUMIF(DD70:DF89,"група №5",DF70:DF89)+SUMIF(DD91:DF110,"група №5",DF91:DF110)+SUMIF(DD112:DF121,"група №5",DF112:DF121)+SUMIF(DD123:DF132,"група №5",DF123:DF132)+SUMIF(DD134:DF143,"група №5",DF134:DF143)</f>
        <v>0</v>
      </c>
      <c r="DH20" s="91" t="s">
        <v>45</v>
      </c>
      <c r="DJ20" s="203"/>
      <c r="DK20" s="177" t="s">
        <v>156</v>
      </c>
      <c r="DL20" s="178"/>
      <c r="DM20" s="178"/>
      <c r="DN20" s="88">
        <f>SUM(DM249:DM258)*DL11</f>
        <v>0</v>
      </c>
      <c r="DO20" s="92">
        <f ca="1">SUMIF(DL49:DN68,"група №5",DN49:DN68)+SUMIF(DL70:DN89,"група №5",DN70:DN89)+SUMIF(DL91:DN110,"група №5",DN91:DN110)+SUMIF(DL112:DN121,"група №5",DN112:DN121)+SUMIF(DL123:DN132,"група №5",DN123:DN132)+SUMIF(DL134:DN143,"група №5",DN134:DN143)</f>
        <v>0</v>
      </c>
      <c r="DP20" s="91" t="s">
        <v>45</v>
      </c>
      <c r="DR20" s="203"/>
      <c r="DS20" s="177" t="s">
        <v>156</v>
      </c>
      <c r="DT20" s="178"/>
      <c r="DU20" s="178"/>
      <c r="DV20" s="88">
        <f>SUM(DU249:DU258)*DT11</f>
        <v>0</v>
      </c>
      <c r="DW20" s="92">
        <f ca="1">SUMIF(DT49:DV68,"група №5",DV49:DV68)+SUMIF(DT70:DV89,"група №5",DV70:DV89)+SUMIF(DT91:DV110,"група №5",DV91:DV110)+SUMIF(DT112:DV121,"група №5",DV112:DV121)+SUMIF(DT123:DV132,"група №5",DV123:DV132)+SUMIF(DT134:DV143,"група №5",DV134:DV143)</f>
        <v>0</v>
      </c>
      <c r="DX20" s="91" t="s">
        <v>45</v>
      </c>
      <c r="DZ20" s="203"/>
      <c r="EA20" s="177" t="s">
        <v>156</v>
      </c>
      <c r="EB20" s="178"/>
      <c r="EC20" s="178"/>
      <c r="ED20" s="88">
        <f>SUM(EC249:EC258)*EB11</f>
        <v>0</v>
      </c>
      <c r="EE20" s="92">
        <f ca="1">SUMIF(EB49:ED68,"група №5",ED49:ED68)+SUMIF(EB70:ED89,"група №5",ED70:ED89)+SUMIF(EB91:ED110,"група №5",ED91:ED110)+SUMIF(EB112:ED121,"група №5",ED112:ED121)+SUMIF(EB123:ED132,"група №5",ED123:ED132)+SUMIF(EB134:ED143,"група №5",ED134:ED143)</f>
        <v>0</v>
      </c>
      <c r="EF20" s="91" t="s">
        <v>45</v>
      </c>
      <c r="EH20" s="203"/>
      <c r="EI20" s="177" t="s">
        <v>156</v>
      </c>
      <c r="EJ20" s="178"/>
      <c r="EK20" s="178"/>
      <c r="EL20" s="88">
        <f>SUM(EK249:EK258)*EJ11</f>
        <v>0</v>
      </c>
      <c r="EM20" s="92">
        <f ca="1">SUMIF(EJ49:EL68,"група №5",EL49:EL68)+SUMIF(EJ70:EL89,"група №5",EL70:EL89)+SUMIF(EJ91:EL110,"група №5",EL91:EL110)+SUMIF(EJ112:EL121,"група №5",EL112:EL121)+SUMIF(EJ123:EL132,"група №5",EL123:EL132)+SUMIF(EJ134:EL143,"група №5",EL134:EL143)</f>
        <v>0</v>
      </c>
      <c r="EN20" s="91" t="s">
        <v>45</v>
      </c>
      <c r="EP20" s="203"/>
      <c r="EQ20" s="177" t="s">
        <v>156</v>
      </c>
      <c r="ER20" s="178"/>
      <c r="ES20" s="178"/>
      <c r="ET20" s="88">
        <f>SUM(ES249:ES258)*ER11</f>
        <v>0</v>
      </c>
      <c r="EU20" s="92">
        <f ca="1">SUMIF(ER49:ET68,"група №5",ET49:ET68)+SUMIF(ER70:ET89,"група №5",ET70:ET89)+SUMIF(ER91:ET110,"група №5",ET91:ET110)+SUMIF(ER112:ET121,"група №5",ET112:ET121)+SUMIF(ER123:ET132,"група №5",ET123:ET132)+SUMIF(ER134:ET143,"група №5",ET134:ET143)</f>
        <v>0</v>
      </c>
      <c r="EV20" s="91" t="s">
        <v>45</v>
      </c>
      <c r="EX20" s="203"/>
      <c r="EY20" s="177" t="s">
        <v>156</v>
      </c>
      <c r="EZ20" s="178"/>
      <c r="FA20" s="178"/>
      <c r="FB20" s="88">
        <f>SUM(FA249:FA258)*EZ11</f>
        <v>0</v>
      </c>
      <c r="FC20" s="92">
        <f ca="1">SUMIF(EZ49:FB68,"група №5",FB49:FB68)+SUMIF(EZ70:FB89,"група №5",FB70:FB89)+SUMIF(EZ91:FB110,"група №5",FB91:FB110)+SUMIF(EZ112:FB121,"група №5",FB112:FB121)+SUMIF(EZ123:FB132,"група №5",FB123:FB132)+SUMIF(EZ134:FB143,"група №5",FB134:FB143)</f>
        <v>0</v>
      </c>
      <c r="FD20" s="91" t="s">
        <v>45</v>
      </c>
      <c r="FF20" s="203"/>
      <c r="FG20" s="177" t="s">
        <v>156</v>
      </c>
      <c r="FH20" s="178"/>
      <c r="FI20" s="178"/>
      <c r="FJ20" s="88">
        <f>SUM(FI249:FI258)*FH11</f>
        <v>0</v>
      </c>
      <c r="FK20" s="92">
        <f ca="1">SUMIF(FH49:FJ68,"група №5",FJ49:FJ68)+SUMIF(FH70:FJ89,"група №5",FJ70:FJ89)+SUMIF(FH91:FJ110,"група №5",FJ91:FJ110)+SUMIF(FH112:FJ121,"група №5",FJ112:FJ121)+SUMIF(FH123:FJ132,"група №5",FJ123:FJ132)+SUMIF(FH134:FJ143,"група №5",FJ134:FJ143)</f>
        <v>0</v>
      </c>
      <c r="FL20" s="91" t="s">
        <v>45</v>
      </c>
      <c r="FN20" s="203"/>
      <c r="FO20" s="177" t="s">
        <v>156</v>
      </c>
      <c r="FP20" s="178"/>
      <c r="FQ20" s="178"/>
      <c r="FR20" s="88">
        <f>SUM(FQ249:FQ258)*FP11</f>
        <v>0</v>
      </c>
      <c r="FS20" s="92">
        <f ca="1">SUMIF(FP49:FR68,"група №5",FR49:FR68)+SUMIF(FP70:FR89,"група №5",FR70:FR89)+SUMIF(FP91:FR110,"група №5",FR91:FR110)+SUMIF(FP112:FR121,"група №5",FR112:FR121)+SUMIF(FP123:FR132,"група №5",FR123:FR132)+SUMIF(FP134:FR143,"група №5",FR134:FR143)</f>
        <v>0</v>
      </c>
      <c r="FT20" s="91" t="s">
        <v>45</v>
      </c>
      <c r="FV20" s="203"/>
      <c r="FW20" s="177" t="s">
        <v>156</v>
      </c>
      <c r="FX20" s="178"/>
      <c r="FY20" s="178"/>
      <c r="FZ20" s="88">
        <f>SUM(FY249:FY258)*FX11</f>
        <v>0</v>
      </c>
      <c r="GA20" s="92">
        <f ca="1">SUMIF(FX49:FZ68,"група №5",FZ49:FZ68)+SUMIF(FX70:FZ89,"група №5",FZ70:FZ89)+SUMIF(FX91:FZ110,"група №5",FZ91:FZ110)+SUMIF(FX112:FZ121,"група №5",FZ112:FZ121)+SUMIF(FX123:FZ132,"група №5",FZ123:FZ132)+SUMIF(FX134:FZ143,"група №5",FZ134:FZ143)</f>
        <v>0</v>
      </c>
      <c r="GB20" s="91" t="s">
        <v>45</v>
      </c>
      <c r="GD20" s="203"/>
      <c r="GE20" s="177" t="s">
        <v>156</v>
      </c>
      <c r="GF20" s="178"/>
      <c r="GG20" s="178"/>
      <c r="GH20" s="88">
        <f>SUM(GG249:GG258)*GF11</f>
        <v>0</v>
      </c>
      <c r="GI20" s="92">
        <f ca="1">SUMIF(GF49:GH68,"група №5",GH49:GH68)+SUMIF(GF70:GH89,"група №5",GH70:GH89)+SUMIF(GF91:GH110,"група №5",GH91:GH110)+SUMIF(GF112:GH121,"група №5",GH112:GH121)+SUMIF(GF123:GH132,"група №5",GH123:GH132)+SUMIF(GF134:GH143,"група №5",GH134:GH143)</f>
        <v>0</v>
      </c>
      <c r="GJ20" s="91" t="s">
        <v>45</v>
      </c>
      <c r="GL20" s="203"/>
      <c r="GM20" s="177" t="s">
        <v>156</v>
      </c>
      <c r="GN20" s="178"/>
      <c r="GO20" s="178"/>
      <c r="GP20" s="88">
        <f>SUM(GO249:GO258)*GN11</f>
        <v>0</v>
      </c>
      <c r="GQ20" s="92">
        <f ca="1">SUMIF(GN49:GP68,"група №5",GP49:GP68)+SUMIF(GN70:GP89,"група №5",GP70:GP89)+SUMIF(GN91:GP110,"група №5",GP91:GP110)+SUMIF(GN112:GP121,"група №5",GP112:GP121)+SUMIF(GN123:GP132,"група №5",GP123:GP132)+SUMIF(GN134:GP143,"група №5",GP134:GP143)</f>
        <v>0</v>
      </c>
      <c r="GR20" s="91" t="s">
        <v>45</v>
      </c>
      <c r="GT20" s="203"/>
      <c r="GU20" s="177" t="s">
        <v>156</v>
      </c>
      <c r="GV20" s="178"/>
      <c r="GW20" s="178"/>
      <c r="GX20" s="88">
        <f>SUM(GW249:GW258)*GV11</f>
        <v>0</v>
      </c>
      <c r="GY20" s="92">
        <f ca="1">SUMIF(GV49:GX68,"група №5",GX49:GX68)+SUMIF(GV70:GX89,"група №5",GX70:GX89)+SUMIF(GV91:GX110,"група №5",GX91:GX110)+SUMIF(GV112:GX121,"група №5",GX112:GX121)+SUMIF(GV123:GX132,"група №5",GX123:GX132)+SUMIF(GV134:GX143,"група №5",GX134:GX143)</f>
        <v>0</v>
      </c>
      <c r="GZ20" s="91" t="s">
        <v>45</v>
      </c>
      <c r="HB20" s="203"/>
      <c r="HC20" s="177" t="s">
        <v>156</v>
      </c>
      <c r="HD20" s="178"/>
      <c r="HE20" s="178"/>
      <c r="HF20" s="88">
        <f>SUM(HE249:HE258)*HD11</f>
        <v>0</v>
      </c>
      <c r="HG20" s="92">
        <f ca="1">SUMIF(HD49:HF68,"група №5",HF49:HF68)+SUMIF(HD70:HF89,"група №5",HF70:HF89)+SUMIF(HD91:HF110,"група №5",HF91:HF110)+SUMIF(HD112:HF121,"група №5",HF112:HF121)+SUMIF(HD123:HF132,"група №5",HF123:HF132)+SUMIF(HD134:HF143,"група №5",HF134:HF143)</f>
        <v>0</v>
      </c>
      <c r="HH20" s="91" t="s">
        <v>45</v>
      </c>
      <c r="HJ20" s="203"/>
      <c r="HK20" s="177" t="s">
        <v>156</v>
      </c>
      <c r="HL20" s="178"/>
      <c r="HM20" s="178"/>
      <c r="HN20" s="88">
        <f>SUM(HM249:HM258)*HL11</f>
        <v>0</v>
      </c>
      <c r="HO20" s="92">
        <f ca="1">SUMIF(HL49:HN68,"група №5",HN49:HN68)+SUMIF(HL70:HN89,"група №5",HN70:HN89)+SUMIF(HL91:HN110,"група №5",HN91:HN110)+SUMIF(HL112:HN121,"група №5",HN112:HN121)+SUMIF(HL123:HN132,"група №5",HN123:HN132)+SUMIF(HL134:HN143,"група №5",HN134:HN143)</f>
        <v>0</v>
      </c>
      <c r="HP20" s="91" t="s">
        <v>45</v>
      </c>
      <c r="HR20" s="203"/>
      <c r="HS20" s="177" t="s">
        <v>156</v>
      </c>
      <c r="HT20" s="178"/>
      <c r="HU20" s="178"/>
      <c r="HV20" s="88">
        <f>SUM(HU249:HU258)*HT11</f>
        <v>0</v>
      </c>
      <c r="HW20" s="92">
        <f ca="1">SUMIF(HT49:HV68,"група №5",HV49:HV68)+SUMIF(HT70:HV89,"група №5",HV70:HV89)+SUMIF(HT91:HV110,"група №5",HV91:HV110)+SUMIF(HT112:HV121,"група №5",HV112:HV121)+SUMIF(HT123:HV132,"група №5",HV123:HV132)+SUMIF(HT134:HV143,"група №5",HV134:HV143)</f>
        <v>0</v>
      </c>
      <c r="HX20" s="91" t="s">
        <v>45</v>
      </c>
      <c r="HZ20" s="203"/>
      <c r="IA20" s="177" t="s">
        <v>156</v>
      </c>
      <c r="IB20" s="178"/>
      <c r="IC20" s="178"/>
      <c r="ID20" s="88">
        <f>SUM(IC249:IC258)*IB11</f>
        <v>0</v>
      </c>
      <c r="IE20" s="92">
        <f ca="1">SUMIF(IB49:ID68,"група №5",ID49:ID68)+SUMIF(IB70:ID89,"група №5",ID70:ID89)+SUMIF(IB91:ID110,"група №5",ID91:ID110)+SUMIF(IB112:ID121,"група №5",ID112:ID121)+SUMIF(IB123:ID132,"група №5",ID123:ID132)+SUMIF(IB134:ID143,"група №5",ID134:ID143)</f>
        <v>0</v>
      </c>
      <c r="IF20" s="91" t="s">
        <v>45</v>
      </c>
      <c r="IH20" s="203"/>
      <c r="II20" s="177" t="s">
        <v>156</v>
      </c>
      <c r="IJ20" s="178"/>
      <c r="IK20" s="178"/>
      <c r="IL20" s="88">
        <f>SUM(IK249:IK258)*IJ11</f>
        <v>0</v>
      </c>
      <c r="IM20" s="92">
        <f ca="1">SUMIF(IJ49:IL68,"група №5",IL49:IL68)+SUMIF(IJ70:IL89,"група №5",IL70:IL89)+SUMIF(IJ91:IL110,"група №5",IL91:IL110)+SUMIF(IJ112:IL121,"група №5",IL112:IL121)+SUMIF(IJ123:IL132,"група №5",IL123:IL132)+SUMIF(IJ134:IL143,"група №5",IL134:IL143)</f>
        <v>0</v>
      </c>
      <c r="IN20" s="91" t="s">
        <v>45</v>
      </c>
      <c r="IP20" s="203"/>
      <c r="IQ20" s="177" t="s">
        <v>156</v>
      </c>
      <c r="IR20" s="178"/>
      <c r="IS20" s="178"/>
      <c r="IT20" s="88">
        <f>SUM(IS249:IS258)*IR11</f>
        <v>0</v>
      </c>
      <c r="IU20" s="92">
        <f ca="1">SUMIF(IR49:IT68,"група №5",IT49:IT68)+SUMIF(IR70:IT89,"група №5",IT70:IT89)+SUMIF(IR91:IT110,"група №5",IT91:IT110)+SUMIF(IR112:IT121,"група №5",IT112:IT121)+SUMIF(IR123:IT132,"група №5",IT123:IT132)+SUMIF(IR134:IT143,"група №5",IT134:IT143)</f>
        <v>0</v>
      </c>
      <c r="IV20" s="91" t="s">
        <v>45</v>
      </c>
      <c r="IX20" s="203"/>
      <c r="IY20" s="177" t="s">
        <v>156</v>
      </c>
      <c r="IZ20" s="178"/>
      <c r="JA20" s="178"/>
      <c r="JB20" s="88">
        <f>SUM(JA249:JA258)*IZ11</f>
        <v>0</v>
      </c>
      <c r="JC20" s="92">
        <f ca="1">SUMIF(IZ49:JB68,"група №5",JB49:JB68)+SUMIF(IZ70:JB89,"група №5",JB70:JB89)+SUMIF(IZ91:JB110,"група №5",JB91:JB110)+SUMIF(IZ112:JB121,"група №5",JB112:JB121)+SUMIF(IZ123:JB132,"група №5",JB123:JB132)+SUMIF(IZ134:JB143,"група №5",JB134:JB143)</f>
        <v>0</v>
      </c>
      <c r="JD20" s="91" t="s">
        <v>45</v>
      </c>
      <c r="JF20" s="203"/>
      <c r="JG20" s="177" t="s">
        <v>156</v>
      </c>
      <c r="JH20" s="178"/>
      <c r="JI20" s="178"/>
      <c r="JJ20" s="88">
        <f>SUM(JI249:JI258)*JH11</f>
        <v>0</v>
      </c>
      <c r="JK20" s="92">
        <f ca="1">SUMIF(JH49:JJ68,"група №5",JJ49:JJ68)+SUMIF(JH70:JJ89,"група №5",JJ70:JJ89)+SUMIF(JH91:JJ110,"група №5",JJ91:JJ110)+SUMIF(JH112:JJ121,"група №5",JJ112:JJ121)+SUMIF(JH123:JJ132,"група №5",JJ123:JJ132)+SUMIF(JH134:JJ143,"група №5",JJ134:JJ143)</f>
        <v>0</v>
      </c>
      <c r="JL20" s="91" t="s">
        <v>45</v>
      </c>
      <c r="JN20" s="203"/>
      <c r="JO20" s="177" t="s">
        <v>156</v>
      </c>
      <c r="JP20" s="178"/>
      <c r="JQ20" s="178"/>
      <c r="JR20" s="88">
        <f>SUM(JQ249:JQ258)*JP11</f>
        <v>0</v>
      </c>
      <c r="JS20" s="92">
        <f ca="1">SUMIF(JP49:JR68,"група №5",JR49:JR68)+SUMIF(JP70:JR89,"група №5",JR70:JR89)+SUMIF(JP91:JR110,"група №5",JR91:JR110)+SUMIF(JP112:JR121,"група №5",JR112:JR121)+SUMIF(JP123:JR132,"група №5",JR123:JR132)+SUMIF(JP134:JR143,"група №5",JR134:JR143)</f>
        <v>0</v>
      </c>
      <c r="JT20" s="91" t="s">
        <v>45</v>
      </c>
      <c r="JV20" s="203"/>
      <c r="JW20" s="177" t="s">
        <v>156</v>
      </c>
      <c r="JX20" s="178"/>
      <c r="JY20" s="178"/>
      <c r="JZ20" s="88">
        <f>SUM(JY249:JY258)*JX11</f>
        <v>0</v>
      </c>
      <c r="KA20" s="92">
        <f ca="1">SUMIF(JX49:JZ68,"група №5",JZ49:JZ68)+SUMIF(JX70:JZ89,"група №5",JZ70:JZ89)+SUMIF(JX91:JZ110,"група №5",JZ91:JZ110)+SUMIF(JX112:JZ121,"група №5",JZ112:JZ121)+SUMIF(JX123:JZ132,"група №5",JZ123:JZ132)+SUMIF(JX134:JZ143,"група №5",JZ134:JZ143)</f>
        <v>0</v>
      </c>
      <c r="KB20" s="91" t="s">
        <v>45</v>
      </c>
      <c r="KD20" s="203"/>
      <c r="KE20" s="177" t="s">
        <v>156</v>
      </c>
      <c r="KF20" s="178"/>
      <c r="KG20" s="178"/>
      <c r="KH20" s="88">
        <f>SUM(KG249:KG258)*KF11</f>
        <v>0</v>
      </c>
      <c r="KI20" s="92">
        <f ca="1">SUMIF(KF49:KH68,"група №5",KH49:KH68)+SUMIF(KF70:KH89,"група №5",KH70:KH89)+SUMIF(KF91:KH110,"група №5",KH91:KH110)+SUMIF(KF112:KH121,"група №5",KH112:KH121)+SUMIF(KF123:KH132,"група №5",KH123:KH132)+SUMIF(KF134:KH143,"група №5",KH134:KH143)</f>
        <v>0</v>
      </c>
      <c r="KJ20" s="91" t="s">
        <v>45</v>
      </c>
      <c r="KL20" s="203"/>
      <c r="KM20" s="177" t="s">
        <v>156</v>
      </c>
      <c r="KN20" s="178"/>
      <c r="KO20" s="178"/>
      <c r="KP20" s="88">
        <f>SUM(KO249:KO258)*KN11</f>
        <v>0</v>
      </c>
      <c r="KQ20" s="92">
        <f ca="1">SUMIF(KN49:KP68,"група №5",KP49:KP68)+SUMIF(KN70:KP89,"група №5",KP70:KP89)+SUMIF(KN91:KP110,"група №5",KP91:KP110)+SUMIF(KN112:KP121,"група №5",KP112:KP121)+SUMIF(KN123:KP132,"група №5",KP123:KP132)+SUMIF(KN134:KP143,"група №5",KP134:KP143)</f>
        <v>0</v>
      </c>
      <c r="KR20" s="91" t="s">
        <v>45</v>
      </c>
      <c r="KT20" s="203"/>
      <c r="KU20" s="177" t="s">
        <v>156</v>
      </c>
      <c r="KV20" s="178"/>
      <c r="KW20" s="178"/>
      <c r="KX20" s="88">
        <f>SUM(KW249:KW258)*KV11</f>
        <v>0</v>
      </c>
      <c r="KY20" s="92">
        <f ca="1">SUMIF(KV49:KX68,"група №5",KX49:KX68)+SUMIF(KV70:KX89,"група №5",KX70:KX89)+SUMIF(KV91:KX110,"група №5",KX91:KX110)+SUMIF(KV112:KX121,"група №5",KX112:KX121)+SUMIF(KV123:KX132,"група №5",KX123:KX132)+SUMIF(KV134:KX143,"група №5",KX134:KX143)</f>
        <v>0</v>
      </c>
      <c r="KZ20" s="91" t="s">
        <v>45</v>
      </c>
      <c r="LB20" s="203"/>
      <c r="LC20" s="177" t="s">
        <v>156</v>
      </c>
      <c r="LD20" s="178"/>
      <c r="LE20" s="178"/>
      <c r="LF20" s="88">
        <f>SUM(LE249:LE258)*LD11</f>
        <v>0</v>
      </c>
      <c r="LG20" s="92">
        <f ca="1">SUMIF(LD49:LF68,"група №5",LF49:LF68)+SUMIF(LD70:LF89,"група №5",LF70:LF89)+SUMIF(LD91:LF110,"група №5",LF91:LF110)+SUMIF(LD112:LF121,"група №5",LF112:LF121)+SUMIF(LD123:LF132,"група №5",LF123:LF132)+SUMIF(LD134:LF143,"група №5",LF134:LF143)</f>
        <v>0</v>
      </c>
      <c r="LH20" s="91" t="s">
        <v>45</v>
      </c>
      <c r="LJ20" s="203"/>
      <c r="LK20" s="177" t="s">
        <v>156</v>
      </c>
      <c r="LL20" s="178"/>
      <c r="LM20" s="178"/>
      <c r="LN20" s="88">
        <f>SUM(LM249:LM258)*LL11</f>
        <v>0</v>
      </c>
      <c r="LO20" s="92">
        <f ca="1">SUMIF(LL49:LN68,"група №5",LN49:LN68)+SUMIF(LL70:LN89,"група №5",LN70:LN89)+SUMIF(LL91:LN110,"група №5",LN91:LN110)+SUMIF(LL112:LN121,"група №5",LN112:LN121)+SUMIF(LL123:LN132,"група №5",LN123:LN132)+SUMIF(LL134:LN143,"група №5",LN134:LN143)</f>
        <v>0</v>
      </c>
      <c r="LP20" s="91" t="s">
        <v>45</v>
      </c>
      <c r="LR20" s="203"/>
      <c r="LS20" s="177" t="s">
        <v>156</v>
      </c>
      <c r="LT20" s="178"/>
      <c r="LU20" s="178"/>
      <c r="LV20" s="88">
        <f>SUM(LU249:LU258)*LT11</f>
        <v>0</v>
      </c>
      <c r="LW20" s="92">
        <f ca="1">SUMIF(LT49:LV68,"група №5",LV49:LV68)+SUMIF(LT70:LV89,"група №5",LV70:LV89)+SUMIF(LT91:LV110,"група №5",LV91:LV110)+SUMIF(LT112:LV121,"група №5",LV112:LV121)+SUMIF(LT123:LV132,"група №5",LV123:LV132)+SUMIF(LT134:LV143,"група №5",LV134:LV143)</f>
        <v>0</v>
      </c>
      <c r="LX20" s="91" t="s">
        <v>45</v>
      </c>
      <c r="LZ20" s="203"/>
      <c r="MA20" s="177" t="s">
        <v>156</v>
      </c>
      <c r="MB20" s="178"/>
      <c r="MC20" s="178"/>
      <c r="MD20" s="88">
        <f>SUM(MC249:MC258)*MB11</f>
        <v>0</v>
      </c>
      <c r="ME20" s="92">
        <f ca="1">SUMIF(MB49:MD68,"група №5",MD49:MD68)+SUMIF(MB70:MD89,"група №5",MD70:MD89)+SUMIF(MB91:MD110,"група №5",MD91:MD110)+SUMIF(MB112:MD121,"група №5",MD112:MD121)+SUMIF(MB123:MD132,"група №5",MD123:MD132)+SUMIF(MB134:MD143,"група №5",MD134:MD143)</f>
        <v>0</v>
      </c>
      <c r="MF20" s="91" t="s">
        <v>45</v>
      </c>
      <c r="MH20" s="203"/>
      <c r="MI20" s="177" t="s">
        <v>156</v>
      </c>
      <c r="MJ20" s="178"/>
      <c r="MK20" s="178"/>
      <c r="ML20" s="88">
        <f>SUM(MK249:MK258)*MJ11</f>
        <v>0</v>
      </c>
      <c r="MM20" s="92">
        <f ca="1">SUMIF(MJ49:ML68,"група №5",ML49:ML68)+SUMIF(MJ70:ML89,"група №5",ML70:ML89)+SUMIF(MJ91:ML110,"група №5",ML91:ML110)+SUMIF(MJ112:ML121,"група №5",ML112:ML121)+SUMIF(MJ123:ML132,"група №5",ML123:ML132)+SUMIF(MJ134:ML143,"група №5",ML134:ML143)</f>
        <v>0</v>
      </c>
      <c r="MN20" s="91" t="s">
        <v>45</v>
      </c>
      <c r="MP20" s="203"/>
      <c r="MQ20" s="177" t="s">
        <v>156</v>
      </c>
      <c r="MR20" s="178"/>
      <c r="MS20" s="178"/>
      <c r="MT20" s="88">
        <f>SUM(MS249:MS258)*MR11</f>
        <v>0</v>
      </c>
      <c r="MU20" s="92">
        <f ca="1">SUMIF(MR49:MT68,"група №5",MT49:MT68)+SUMIF(MR70:MT89,"група №5",MT70:MT89)+SUMIF(MR91:MT110,"група №5",MT91:MT110)+SUMIF(MR112:MT121,"група №5",MT112:MT121)+SUMIF(MR123:MT132,"група №5",MT123:MT132)+SUMIF(MR134:MT143,"група №5",MT134:MT143)</f>
        <v>0</v>
      </c>
      <c r="MV20" s="91" t="s">
        <v>45</v>
      </c>
      <c r="MX20" s="203"/>
      <c r="MY20" s="177" t="s">
        <v>156</v>
      </c>
      <c r="MZ20" s="178"/>
      <c r="NA20" s="178"/>
      <c r="NB20" s="88">
        <f>SUM(NA249:NA258)*MZ11</f>
        <v>0</v>
      </c>
      <c r="NC20" s="92">
        <f ca="1">SUMIF(MZ49:NB68,"група №5",NB49:NB68)+SUMIF(MZ70:NB89,"група №5",NB70:NB89)+SUMIF(MZ91:NB110,"група №5",NB91:NB110)+SUMIF(MZ112:NB121,"група №5",NB112:NB121)+SUMIF(MZ123:NB132,"група №5",NB123:NB132)+SUMIF(MZ134:NB143,"група №5",NB134:NB143)</f>
        <v>0</v>
      </c>
      <c r="ND20" s="91" t="s">
        <v>45</v>
      </c>
      <c r="NF20" s="203"/>
      <c r="NG20" s="177" t="s">
        <v>156</v>
      </c>
      <c r="NH20" s="178"/>
      <c r="NI20" s="178"/>
      <c r="NJ20" s="88">
        <f>SUM(NI249:NI258)*NH11</f>
        <v>0</v>
      </c>
      <c r="NK20" s="92">
        <f ca="1">SUMIF(NH49:NJ68,"група №5",NJ49:NJ68)+SUMIF(NH70:NJ89,"група №5",NJ70:NJ89)+SUMIF(NH91:NJ110,"група №5",NJ91:NJ110)+SUMIF(NH112:NJ121,"група №5",NJ112:NJ121)+SUMIF(NH123:NJ132,"група №5",NJ123:NJ132)+SUMIF(NH134:NJ143,"група №5",NJ134:NJ143)</f>
        <v>0</v>
      </c>
      <c r="NL20" s="91" t="s">
        <v>45</v>
      </c>
      <c r="NN20" s="203"/>
      <c r="NO20" s="177" t="s">
        <v>156</v>
      </c>
      <c r="NP20" s="178"/>
      <c r="NQ20" s="178"/>
      <c r="NR20" s="88">
        <f>SUM(NQ249:NQ258)*NP11</f>
        <v>0</v>
      </c>
      <c r="NS20" s="92">
        <f ca="1">SUMIF(NP49:NR68,"група №5",NR49:NR68)+SUMIF(NP70:NR89,"група №5",NR70:NR89)+SUMIF(NP91:NR110,"група №5",NR91:NR110)+SUMIF(NP112:NR121,"група №5",NR112:NR121)+SUMIF(NP123:NR132,"група №5",NR123:NR132)+SUMIF(NP134:NR143,"група №5",NR134:NR143)</f>
        <v>0</v>
      </c>
      <c r="NT20" s="91" t="s">
        <v>45</v>
      </c>
      <c r="NV20" s="203"/>
      <c r="NW20" s="177" t="s">
        <v>156</v>
      </c>
      <c r="NX20" s="178"/>
      <c r="NY20" s="178"/>
      <c r="NZ20" s="88">
        <f>SUM(NY249:NY258)*NX11</f>
        <v>0</v>
      </c>
      <c r="OA20" s="92">
        <f ca="1">SUMIF(NX49:NZ68,"група №5",NZ49:NZ68)+SUMIF(NX70:NZ89,"група №5",NZ70:NZ89)+SUMIF(NX91:NZ110,"група №5",NZ91:NZ110)+SUMIF(NX112:NZ121,"група №5",NZ112:NZ121)+SUMIF(NX123:NZ132,"група №5",NZ123:NZ132)+SUMIF(NX134:NZ143,"група №5",NZ134:NZ143)</f>
        <v>0</v>
      </c>
      <c r="OB20" s="91" t="s">
        <v>45</v>
      </c>
      <c r="OD20" s="203"/>
      <c r="OE20" s="177" t="s">
        <v>156</v>
      </c>
      <c r="OF20" s="178"/>
      <c r="OG20" s="178"/>
      <c r="OH20" s="88">
        <f>SUM(OG249:OG258)*OF11</f>
        <v>0</v>
      </c>
      <c r="OI20" s="92">
        <f ca="1">SUMIF(OF49:OH68,"група №5",OH49:OH68)+SUMIF(OF70:OH89,"група №5",OH70:OH89)+SUMIF(OF91:OH110,"група №5",OH91:OH110)+SUMIF(OF112:OH121,"група №5",OH112:OH121)+SUMIF(OF123:OH132,"група №5",OH123:OH132)+SUMIF(OF134:OH143,"група №5",OH134:OH143)</f>
        <v>0</v>
      </c>
      <c r="OJ20" s="91" t="s">
        <v>45</v>
      </c>
      <c r="OL20" s="203"/>
      <c r="OM20" s="177" t="s">
        <v>156</v>
      </c>
      <c r="ON20" s="178"/>
      <c r="OO20" s="178"/>
      <c r="OP20" s="88">
        <f>SUM(OO249:OO258)*ON11</f>
        <v>0</v>
      </c>
      <c r="OQ20" s="92">
        <f ca="1">SUMIF(ON49:OP68,"група №5",OP49:OP68)+SUMIF(ON70:OP89,"група №5",OP70:OP89)+SUMIF(ON91:OP110,"група №5",OP91:OP110)+SUMIF(ON112:OP121,"група №5",OP112:OP121)+SUMIF(ON123:OP132,"група №5",OP123:OP132)+SUMIF(ON134:OP143,"група №5",OP134:OP143)</f>
        <v>0</v>
      </c>
      <c r="OR20" s="91" t="s">
        <v>45</v>
      </c>
      <c r="OT20" s="203"/>
      <c r="OU20" s="177" t="s">
        <v>156</v>
      </c>
      <c r="OV20" s="178"/>
      <c r="OW20" s="178"/>
      <c r="OX20" s="88">
        <f>SUM(OW249:OW258)*OV11</f>
        <v>0</v>
      </c>
      <c r="OY20" s="92">
        <f ca="1">SUMIF(OV49:OX68,"група №5",OX49:OX68)+SUMIF(OV70:OX89,"група №5",OX70:OX89)+SUMIF(OV91:OX110,"група №5",OX91:OX110)+SUMIF(OV112:OX121,"група №5",OX112:OX121)+SUMIF(OV123:OX132,"група №5",OX123:OX132)+SUMIF(OV134:OX143,"група №5",OX134:OX143)</f>
        <v>0</v>
      </c>
      <c r="OZ20" s="91" t="s">
        <v>45</v>
      </c>
      <c r="PB20" s="203"/>
      <c r="PC20" s="177" t="s">
        <v>156</v>
      </c>
      <c r="PD20" s="178"/>
      <c r="PE20" s="178"/>
      <c r="PF20" s="88">
        <f>SUM(PE249:PE258)*PD11</f>
        <v>0</v>
      </c>
      <c r="PG20" s="92">
        <f ca="1">SUMIF(PD49:PF68,"група №5",PF49:PF68)+SUMIF(PD70:PF89,"група №5",PF70:PF89)+SUMIF(PD91:PF110,"група №5",PF91:PF110)+SUMIF(PD112:PF121,"група №5",PF112:PF121)+SUMIF(PD123:PF132,"група №5",PF123:PF132)+SUMIF(PD134:PF143,"група №5",PF134:PF143)</f>
        <v>0</v>
      </c>
      <c r="PH20" s="91" t="s">
        <v>45</v>
      </c>
      <c r="PJ20" s="203"/>
      <c r="PK20" s="177" t="s">
        <v>156</v>
      </c>
      <c r="PL20" s="178"/>
      <c r="PM20" s="178"/>
      <c r="PN20" s="88">
        <f>SUM(PM249:PM258)*PL11</f>
        <v>0</v>
      </c>
      <c r="PO20" s="92">
        <f ca="1">SUMIF(PL49:PN68,"група №5",PN49:PN68)+SUMIF(PL70:PN89,"група №5",PN70:PN89)+SUMIF(PL91:PN110,"група №5",PN91:PN110)+SUMIF(PL112:PN121,"група №5",PN112:PN121)+SUMIF(PL123:PN132,"група №5",PN123:PN132)+SUMIF(PL134:PN143,"група №5",PN134:PN143)</f>
        <v>0</v>
      </c>
      <c r="PP20" s="91" t="s">
        <v>45</v>
      </c>
      <c r="PR20" s="203"/>
      <c r="PS20" s="177" t="s">
        <v>156</v>
      </c>
      <c r="PT20" s="178"/>
      <c r="PU20" s="178"/>
      <c r="PV20" s="88">
        <f>SUM(PU249:PU258)*PT11</f>
        <v>0</v>
      </c>
      <c r="PW20" s="92">
        <f ca="1">SUMIF(PT49:PV68,"група №5",PV49:PV68)+SUMIF(PT70:PV89,"група №5",PV70:PV89)+SUMIF(PT91:PV110,"група №5",PV91:PV110)+SUMIF(PT112:PV121,"група №5",PV112:PV121)+SUMIF(PT123:PV132,"група №5",PV123:PV132)+SUMIF(PT134:PV143,"група №5",PV134:PV143)</f>
        <v>0</v>
      </c>
      <c r="PX20" s="91" t="s">
        <v>45</v>
      </c>
      <c r="PZ20" s="203"/>
      <c r="QA20" s="177" t="s">
        <v>156</v>
      </c>
      <c r="QB20" s="178"/>
      <c r="QC20" s="178"/>
      <c r="QD20" s="88">
        <f>SUM(QC249:QC258)*QB11</f>
        <v>0</v>
      </c>
      <c r="QE20" s="92">
        <f ca="1">SUMIF(QB49:QD68,"група №5",QD49:QD68)+SUMIF(QB70:QD89,"група №5",QD70:QD89)+SUMIF(QB91:QD110,"група №5",QD91:QD110)+SUMIF(QB112:QD121,"група №5",QD112:QD121)+SUMIF(QB123:QD132,"група №5",QD123:QD132)+SUMIF(QB134:QD143,"група №5",QD134:QD143)</f>
        <v>0</v>
      </c>
      <c r="QF20" s="91" t="s">
        <v>45</v>
      </c>
      <c r="QH20" s="203"/>
      <c r="QI20" s="177" t="s">
        <v>156</v>
      </c>
      <c r="QJ20" s="178"/>
      <c r="QK20" s="178"/>
      <c r="QL20" s="88">
        <f>SUM(QK249:QK258)*QJ11</f>
        <v>0</v>
      </c>
      <c r="QM20" s="92">
        <f ca="1">SUMIF(QJ49:QL68,"група №5",QL49:QL68)+SUMIF(QJ70:QL89,"група №5",QL70:QL89)+SUMIF(QJ91:QL110,"група №5",QL91:QL110)+SUMIF(QJ112:QL121,"група №5",QL112:QL121)+SUMIF(QJ123:QL132,"група №5",QL123:QL132)+SUMIF(QJ134:QL143,"група №5",QL134:QL143)</f>
        <v>0</v>
      </c>
      <c r="QN20" s="91" t="s">
        <v>45</v>
      </c>
      <c r="QP20" s="203"/>
      <c r="QQ20" s="177" t="s">
        <v>156</v>
      </c>
      <c r="QR20" s="178"/>
      <c r="QS20" s="178"/>
      <c r="QT20" s="88">
        <f>SUM(QS249:QS258)*QR11</f>
        <v>0</v>
      </c>
      <c r="QU20" s="92">
        <f ca="1">SUMIF(QR49:QT68,"група №5",QT49:QT68)+SUMIF(QR70:QT89,"група №5",QT70:QT89)+SUMIF(QR91:QT110,"група №5",QT91:QT110)+SUMIF(QR112:QT121,"група №5",QT112:QT121)+SUMIF(QR123:QT132,"група №5",QT123:QT132)+SUMIF(QR134:QT143,"група №5",QT134:QT143)</f>
        <v>0</v>
      </c>
      <c r="QV20" s="91" t="s">
        <v>45</v>
      </c>
      <c r="QX20" s="203"/>
      <c r="QY20" s="177" t="s">
        <v>156</v>
      </c>
      <c r="QZ20" s="178"/>
      <c r="RA20" s="178"/>
      <c r="RB20" s="88">
        <f>SUM(RA249:RA258)*QZ11</f>
        <v>0</v>
      </c>
      <c r="RC20" s="92">
        <f ca="1">SUMIF(QZ49:RB68,"група №5",RB49:RB68)+SUMIF(QZ70:RB89,"група №5",RB70:RB89)+SUMIF(QZ91:RB110,"група №5",RB91:RB110)+SUMIF(QZ112:RB121,"група №5",RB112:RB121)+SUMIF(QZ123:RB132,"група №5",RB123:RB132)+SUMIF(QZ134:RB143,"група №5",RB134:RB143)</f>
        <v>0</v>
      </c>
      <c r="RD20" s="91" t="s">
        <v>45</v>
      </c>
      <c r="RF20" s="203"/>
      <c r="RG20" s="177" t="s">
        <v>156</v>
      </c>
      <c r="RH20" s="178"/>
      <c r="RI20" s="178"/>
      <c r="RJ20" s="88">
        <f>SUM(RI249:RI258)*RH11</f>
        <v>0</v>
      </c>
      <c r="RK20" s="92">
        <f ca="1">SUMIF(RH49:RJ68,"група №5",RJ49:RJ68)+SUMIF(RH70:RJ89,"група №5",RJ70:RJ89)+SUMIF(RH91:RJ110,"група №5",RJ91:RJ110)+SUMIF(RH112:RJ121,"група №5",RJ112:RJ121)+SUMIF(RH123:RJ132,"група №5",RJ123:RJ132)+SUMIF(RH134:RJ143,"група №5",RJ134:RJ143)</f>
        <v>0</v>
      </c>
      <c r="RL20" s="91" t="s">
        <v>45</v>
      </c>
      <c r="RN20" s="203"/>
      <c r="RO20" s="177" t="s">
        <v>156</v>
      </c>
      <c r="RP20" s="178"/>
      <c r="RQ20" s="178"/>
      <c r="RR20" s="88">
        <f>SUM(RQ249:RQ258)*RP11</f>
        <v>0</v>
      </c>
      <c r="RS20" s="92">
        <f ca="1">SUMIF(RP49:RR68,"група №5",RR49:RR68)+SUMIF(RP70:RR89,"група №5",RR70:RR89)+SUMIF(RP91:RR110,"група №5",RR91:RR110)+SUMIF(RP112:RR121,"група №5",RR112:RR121)+SUMIF(RP123:RR132,"група №5",RR123:RR132)+SUMIF(RP134:RR143,"група №5",RR134:RR143)</f>
        <v>0</v>
      </c>
      <c r="RT20" s="91" t="s">
        <v>45</v>
      </c>
      <c r="RV20" s="203"/>
      <c r="RW20" s="177" t="s">
        <v>156</v>
      </c>
      <c r="RX20" s="178"/>
      <c r="RY20" s="178"/>
      <c r="RZ20" s="88">
        <f>SUM(RY249:RY258)*RX11</f>
        <v>0</v>
      </c>
      <c r="SA20" s="92">
        <f ca="1">SUMIF(RX49:RZ68,"група №5",RZ49:RZ68)+SUMIF(RX70:RZ89,"група №5",RZ70:RZ89)+SUMIF(RX91:RZ110,"група №5",RZ91:RZ110)+SUMIF(RX112:RZ121,"група №5",RZ112:RZ121)+SUMIF(RX123:RZ132,"група №5",RZ123:RZ132)+SUMIF(RX134:RZ143,"група №5",RZ134:RZ143)</f>
        <v>0</v>
      </c>
      <c r="SB20" s="91" t="s">
        <v>45</v>
      </c>
      <c r="SD20" s="203"/>
      <c r="SE20" s="177" t="s">
        <v>156</v>
      </c>
      <c r="SF20" s="178"/>
      <c r="SG20" s="178"/>
      <c r="SH20" s="88">
        <f>SUM(SG249:SG258)*SF11</f>
        <v>0</v>
      </c>
      <c r="SI20" s="92">
        <f ca="1">SUMIF(SF49:SH68,"група №5",SH49:SH68)+SUMIF(SF70:SH89,"група №5",SH70:SH89)+SUMIF(SF91:SH110,"група №5",SH91:SH110)+SUMIF(SF112:SH121,"група №5",SH112:SH121)+SUMIF(SF123:SH132,"група №5",SH123:SH132)+SUMIF(SF134:SH143,"група №5",SH134:SH143)</f>
        <v>0</v>
      </c>
      <c r="SJ20" s="91" t="s">
        <v>45</v>
      </c>
      <c r="SL20" s="203"/>
      <c r="SM20" s="177" t="s">
        <v>156</v>
      </c>
      <c r="SN20" s="178"/>
      <c r="SO20" s="178"/>
      <c r="SP20" s="88">
        <f>SUM(SO249:SO258)*SN11</f>
        <v>0</v>
      </c>
      <c r="SQ20" s="92">
        <f ca="1">SUMIF(SN49:SP68,"група №5",SP49:SP68)+SUMIF(SN70:SP89,"група №5",SP70:SP89)+SUMIF(SN91:SP110,"група №5",SP91:SP110)+SUMIF(SN112:SP121,"група №5",SP112:SP121)+SUMIF(SN123:SP132,"група №5",SP123:SP132)+SUMIF(SN134:SP143,"група №5",SP134:SP143)</f>
        <v>0</v>
      </c>
      <c r="SR20" s="91" t="s">
        <v>45</v>
      </c>
      <c r="ST20" s="203"/>
      <c r="SU20" s="177" t="s">
        <v>156</v>
      </c>
      <c r="SV20" s="178"/>
      <c r="SW20" s="178"/>
      <c r="SX20" s="88">
        <f>SUM(SW249:SW258)*SV11</f>
        <v>0</v>
      </c>
      <c r="SY20" s="92">
        <f ca="1">SUMIF(SV49:SX68,"група №5",SX49:SX68)+SUMIF(SV70:SX89,"група №5",SX70:SX89)+SUMIF(SV91:SX110,"група №5",SX91:SX110)+SUMIF(SV112:SX121,"група №5",SX112:SX121)+SUMIF(SV123:SX132,"група №5",SX123:SX132)+SUMIF(SV134:SX143,"група №5",SX134:SX143)</f>
        <v>0</v>
      </c>
      <c r="SZ20" s="91" t="s">
        <v>45</v>
      </c>
      <c r="TB20" s="203"/>
      <c r="TC20" s="177" t="s">
        <v>156</v>
      </c>
      <c r="TD20" s="178"/>
      <c r="TE20" s="178"/>
      <c r="TF20" s="88">
        <f>SUM(TE249:TE258)*TD11</f>
        <v>0</v>
      </c>
      <c r="TG20" s="92">
        <f ca="1">SUMIF(TD49:TF68,"група №5",TF49:TF68)+SUMIF(TD70:TF89,"група №5",TF70:TF89)+SUMIF(TD91:TF110,"група №5",TF91:TF110)+SUMIF(TD112:TF121,"група №5",TF112:TF121)+SUMIF(TD123:TF132,"група №5",TF123:TF132)+SUMIF(TD134:TF143,"група №5",TF134:TF143)</f>
        <v>0</v>
      </c>
      <c r="TH20" s="91" t="s">
        <v>45</v>
      </c>
      <c r="TJ20" s="203"/>
      <c r="TK20" s="177" t="s">
        <v>156</v>
      </c>
      <c r="TL20" s="178"/>
      <c r="TM20" s="178"/>
      <c r="TN20" s="88">
        <f>SUM(TM249:TM258)*TL11</f>
        <v>0</v>
      </c>
      <c r="TO20" s="92">
        <f ca="1">SUMIF(TL49:TN68,"група №5",TN49:TN68)+SUMIF(TL70:TN89,"група №5",TN70:TN89)+SUMIF(TL91:TN110,"група №5",TN91:TN110)+SUMIF(TL112:TN121,"група №5",TN112:TN121)+SUMIF(TL123:TN132,"група №5",TN123:TN132)+SUMIF(TL134:TN143,"група №5",TN134:TN143)</f>
        <v>0</v>
      </c>
      <c r="TP20" s="91" t="s">
        <v>45</v>
      </c>
      <c r="TR20" s="203"/>
      <c r="TS20" s="177" t="s">
        <v>156</v>
      </c>
      <c r="TT20" s="178"/>
      <c r="TU20" s="178"/>
      <c r="TV20" s="88">
        <f>SUM(TU249:TU258)*TT11</f>
        <v>0</v>
      </c>
      <c r="TW20" s="92">
        <f ca="1">SUMIF(TT49:TV68,"група №5",TV49:TV68)+SUMIF(TT70:TV89,"група №5",TV70:TV89)+SUMIF(TT91:TV110,"група №5",TV91:TV110)+SUMIF(TT112:TV121,"група №5",TV112:TV121)+SUMIF(TT123:TV132,"група №5",TV123:TV132)+SUMIF(TT134:TV143,"група №5",TV134:TV143)</f>
        <v>0</v>
      </c>
      <c r="TX20" s="91" t="s">
        <v>45</v>
      </c>
      <c r="TZ20" s="203"/>
      <c r="UA20" s="177" t="s">
        <v>156</v>
      </c>
      <c r="UB20" s="178"/>
      <c r="UC20" s="178"/>
      <c r="UD20" s="88">
        <f>SUM(UC249:UC258)*UB11</f>
        <v>0</v>
      </c>
      <c r="UE20" s="92">
        <f ca="1">SUMIF(UB49:UD68,"група №5",UD49:UD68)+SUMIF(UB70:UD89,"група №5",UD70:UD89)+SUMIF(UB91:UD110,"група №5",UD91:UD110)+SUMIF(UB112:UD121,"група №5",UD112:UD121)+SUMIF(UB123:UD132,"група №5",UD123:UD132)+SUMIF(UB134:UD143,"група №5",UD134:UD143)</f>
        <v>0</v>
      </c>
      <c r="UF20" s="91" t="s">
        <v>45</v>
      </c>
      <c r="UH20" s="203"/>
      <c r="UI20" s="177" t="s">
        <v>156</v>
      </c>
      <c r="UJ20" s="178"/>
      <c r="UK20" s="178"/>
      <c r="UL20" s="88">
        <f>SUM(UK249:UK258)*UJ11</f>
        <v>0</v>
      </c>
      <c r="UM20" s="92">
        <f ca="1">SUMIF(UJ49:UL68,"група №5",UL49:UL68)+SUMIF(UJ70:UL89,"група №5",UL70:UL89)+SUMIF(UJ91:UL110,"група №5",UL91:UL110)+SUMIF(UJ112:UL121,"група №5",UL112:UL121)+SUMIF(UJ123:UL132,"група №5",UL123:UL132)+SUMIF(UJ134:UL143,"група №5",UL134:UL143)</f>
        <v>0</v>
      </c>
      <c r="UN20" s="91" t="s">
        <v>45</v>
      </c>
      <c r="UP20" s="203"/>
      <c r="UQ20" s="177" t="s">
        <v>156</v>
      </c>
      <c r="UR20" s="178"/>
      <c r="US20" s="178"/>
      <c r="UT20" s="88">
        <f>SUM(US249:US258)*UR11</f>
        <v>0</v>
      </c>
      <c r="UU20" s="92">
        <f ca="1">SUMIF(UR49:UT68,"група №5",UT49:UT68)+SUMIF(UR70:UT89,"група №5",UT70:UT89)+SUMIF(UR91:UT110,"група №5",UT91:UT110)+SUMIF(UR112:UT121,"група №5",UT112:UT121)+SUMIF(UR123:UT132,"група №5",UT123:UT132)+SUMIF(UR134:UT143,"група №5",UT134:UT143)</f>
        <v>0</v>
      </c>
      <c r="UV20" s="91" t="s">
        <v>45</v>
      </c>
      <c r="UX20" s="203"/>
      <c r="UY20" s="177" t="s">
        <v>156</v>
      </c>
      <c r="UZ20" s="178"/>
      <c r="VA20" s="178"/>
      <c r="VB20" s="88">
        <f>SUM(VA249:VA258)*UZ11</f>
        <v>0</v>
      </c>
      <c r="VC20" s="92">
        <f ca="1">SUMIF(UZ49:VB68,"група №5",VB49:VB68)+SUMIF(UZ70:VB89,"група №5",VB70:VB89)+SUMIF(UZ91:VB110,"група №5",VB91:VB110)+SUMIF(UZ112:VB121,"група №5",VB112:VB121)+SUMIF(UZ123:VB132,"група №5",VB123:VB132)+SUMIF(UZ134:VB143,"група №5",VB134:VB143)</f>
        <v>0</v>
      </c>
      <c r="VD20" s="91" t="s">
        <v>45</v>
      </c>
      <c r="VF20" s="203"/>
      <c r="VG20" s="177" t="s">
        <v>156</v>
      </c>
      <c r="VH20" s="178"/>
      <c r="VI20" s="178"/>
      <c r="VJ20" s="88">
        <f>SUM(VI249:VI258)*VH11</f>
        <v>0</v>
      </c>
      <c r="VK20" s="92">
        <f ca="1">SUMIF(VH49:VJ68,"група №5",VJ49:VJ68)+SUMIF(VH70:VJ89,"група №5",VJ70:VJ89)+SUMIF(VH91:VJ110,"група №5",VJ91:VJ110)+SUMIF(VH112:VJ121,"група №5",VJ112:VJ121)+SUMIF(VH123:VJ132,"група №5",VJ123:VJ132)+SUMIF(VH134:VJ143,"група №5",VJ134:VJ143)</f>
        <v>0</v>
      </c>
      <c r="VL20" s="91" t="s">
        <v>45</v>
      </c>
      <c r="VN20" s="203"/>
      <c r="VO20" s="177" t="s">
        <v>156</v>
      </c>
      <c r="VP20" s="178"/>
      <c r="VQ20" s="178"/>
      <c r="VR20" s="88">
        <f>SUM(VQ249:VQ258)*VP11</f>
        <v>0</v>
      </c>
      <c r="VS20" s="92">
        <f ca="1">SUMIF(VP49:VR68,"група №5",VR49:VR68)+SUMIF(VP70:VR89,"група №5",VR70:VR89)+SUMIF(VP91:VR110,"група №5",VR91:VR110)+SUMIF(VP112:VR121,"група №5",VR112:VR121)+SUMIF(VP123:VR132,"група №5",VR123:VR132)+SUMIF(VP134:VR143,"група №5",VR134:VR143)</f>
        <v>0</v>
      </c>
      <c r="VT20" s="91" t="s">
        <v>45</v>
      </c>
      <c r="VV20" s="203"/>
      <c r="VW20" s="177" t="s">
        <v>156</v>
      </c>
      <c r="VX20" s="178"/>
      <c r="VY20" s="178"/>
      <c r="VZ20" s="88">
        <f>SUM(VY249:VY258)*VX11</f>
        <v>0</v>
      </c>
      <c r="WA20" s="92">
        <f ca="1">SUMIF(VX49:VZ68,"група №5",VZ49:VZ68)+SUMIF(VX70:VZ89,"група №5",VZ70:VZ89)+SUMIF(VX91:VZ110,"група №5",VZ91:VZ110)+SUMIF(VX112:VZ121,"група №5",VZ112:VZ121)+SUMIF(VX123:VZ132,"група №5",VZ123:VZ132)+SUMIF(VX134:VZ143,"група №5",VZ134:VZ143)</f>
        <v>0</v>
      </c>
      <c r="WB20" s="91" t="s">
        <v>45</v>
      </c>
      <c r="WD20" s="203"/>
      <c r="WE20" s="177" t="s">
        <v>156</v>
      </c>
      <c r="WF20" s="178"/>
      <c r="WG20" s="178"/>
      <c r="WH20" s="88">
        <f>SUM(WG249:WG258)*WF11</f>
        <v>0</v>
      </c>
      <c r="WI20" s="92">
        <f ca="1">SUMIF(WF49:WH68,"група №5",WH49:WH68)+SUMIF(WF70:WH89,"група №5",WH70:WH89)+SUMIF(WF91:WH110,"група №5",WH91:WH110)+SUMIF(WF112:WH121,"група №5",WH112:WH121)+SUMIF(WF123:WH132,"група №5",WH123:WH132)+SUMIF(WF134:WH143,"група №5",WH134:WH143)</f>
        <v>0</v>
      </c>
      <c r="WJ20" s="91" t="s">
        <v>45</v>
      </c>
      <c r="WL20" s="203"/>
      <c r="WM20" s="177" t="s">
        <v>156</v>
      </c>
      <c r="WN20" s="178"/>
      <c r="WO20" s="178"/>
      <c r="WP20" s="88">
        <f>SUM(WO249:WO258)*WN11</f>
        <v>0</v>
      </c>
      <c r="WQ20" s="92">
        <f ca="1">SUMIF(WN49:WP68,"група №5",WP49:WP68)+SUMIF(WN70:WP89,"група №5",WP70:WP89)+SUMIF(WN91:WP110,"група №5",WP91:WP110)+SUMIF(WN112:WP121,"група №5",WP112:WP121)+SUMIF(WN123:WP132,"група №5",WP123:WP132)+SUMIF(WN134:WP143,"група №5",WP134:WP143)</f>
        <v>0</v>
      </c>
      <c r="WR20" s="91" t="s">
        <v>45</v>
      </c>
      <c r="WT20" s="203"/>
      <c r="WU20" s="177" t="s">
        <v>156</v>
      </c>
      <c r="WV20" s="178"/>
      <c r="WW20" s="178"/>
      <c r="WX20" s="88">
        <f>SUM(WW249:WW258)*WV11</f>
        <v>0</v>
      </c>
      <c r="WY20" s="92">
        <f ca="1">SUMIF(WV49:WX68,"група №5",WX49:WX68)+SUMIF(WV70:WX89,"група №5",WX70:WX89)+SUMIF(WV91:WX110,"група №5",WX91:WX110)+SUMIF(WV112:WX121,"група №5",WX112:WX121)+SUMIF(WV123:WX132,"група №5",WX123:WX132)+SUMIF(WV134:WX143,"група №5",WX134:WX143)</f>
        <v>0</v>
      </c>
      <c r="WZ20" s="91" t="s">
        <v>45</v>
      </c>
      <c r="XB20" s="203"/>
      <c r="XC20" s="177" t="s">
        <v>156</v>
      </c>
      <c r="XD20" s="178"/>
      <c r="XE20" s="178"/>
      <c r="XF20" s="88">
        <f>SUM(XE249:XE258)*XD11</f>
        <v>0</v>
      </c>
      <c r="XG20" s="92">
        <f ca="1">SUMIF(XD49:XF68,"група №5",XF49:XF68)+SUMIF(XD70:XF89,"група №5",XF70:XF89)+SUMIF(XD91:XF110,"група №5",XF91:XF110)+SUMIF(XD112:XF121,"група №5",XF112:XF121)+SUMIF(XD123:XF132,"група №5",XF123:XF132)+SUMIF(XD134:XF143,"група №5",XF134:XF143)</f>
        <v>0</v>
      </c>
      <c r="XH20" s="91" t="s">
        <v>45</v>
      </c>
      <c r="XJ20" s="203"/>
      <c r="XK20" s="177" t="s">
        <v>156</v>
      </c>
      <c r="XL20" s="178"/>
      <c r="XM20" s="178"/>
      <c r="XN20" s="88">
        <f>SUM(XM249:XM258)*XL11</f>
        <v>0</v>
      </c>
      <c r="XO20" s="92">
        <f ca="1">SUMIF(XL49:XN68,"група №5",XN49:XN68)+SUMIF(XL70:XN89,"група №5",XN70:XN89)+SUMIF(XL91:XN110,"група №5",XN91:XN110)+SUMIF(XL112:XN121,"група №5",XN112:XN121)+SUMIF(XL123:XN132,"група №5",XN123:XN132)+SUMIF(XL134:XN143,"група №5",XN134:XN143)</f>
        <v>0</v>
      </c>
      <c r="XP20" s="91" t="s">
        <v>45</v>
      </c>
      <c r="XR20" s="203"/>
      <c r="XS20" s="177" t="s">
        <v>156</v>
      </c>
      <c r="XT20" s="178"/>
      <c r="XU20" s="178"/>
      <c r="XV20" s="88">
        <f>SUM(XU249:XU258)*XT11</f>
        <v>0</v>
      </c>
      <c r="XW20" s="92">
        <f ca="1">SUMIF(XT49:XV68,"група №5",XV49:XV68)+SUMIF(XT70:XV89,"група №5",XV70:XV89)+SUMIF(XT91:XV110,"група №5",XV91:XV110)+SUMIF(XT112:XV121,"група №5",XV112:XV121)+SUMIF(XT123:XV132,"група №5",XV123:XV132)+SUMIF(XT134:XV143,"група №5",XV134:XV143)</f>
        <v>0</v>
      </c>
      <c r="XX20" s="91" t="s">
        <v>45</v>
      </c>
      <c r="XZ20" s="203"/>
      <c r="YA20" s="177" t="s">
        <v>156</v>
      </c>
      <c r="YB20" s="178"/>
      <c r="YC20" s="178"/>
      <c r="YD20" s="88">
        <f>SUM(YC249:YC258)*YB11</f>
        <v>0</v>
      </c>
      <c r="YE20" s="92">
        <f ca="1">SUMIF(YB49:YD68,"група №5",YD49:YD68)+SUMIF(YB70:YD89,"група №5",YD70:YD89)+SUMIF(YB91:YD110,"група №5",YD91:YD110)+SUMIF(YB112:YD121,"група №5",YD112:YD121)+SUMIF(YB123:YD132,"група №5",YD123:YD132)+SUMIF(YB134:YD143,"група №5",YD134:YD143)</f>
        <v>0</v>
      </c>
      <c r="YF20" s="91" t="s">
        <v>45</v>
      </c>
      <c r="YH20" s="203"/>
      <c r="YI20" s="177" t="s">
        <v>156</v>
      </c>
      <c r="YJ20" s="178"/>
      <c r="YK20" s="178"/>
      <c r="YL20" s="88">
        <f>SUM(YK249:YK258)*YJ11</f>
        <v>0</v>
      </c>
      <c r="YM20" s="92">
        <f ca="1">SUMIF(YJ49:YL68,"група №5",YL49:YL68)+SUMIF(YJ70:YL89,"група №5",YL70:YL89)+SUMIF(YJ91:YL110,"група №5",YL91:YL110)+SUMIF(YJ112:YL121,"група №5",YL112:YL121)+SUMIF(YJ123:YL132,"група №5",YL123:YL132)+SUMIF(YJ134:YL143,"група №5",YL134:YL143)</f>
        <v>0</v>
      </c>
      <c r="YN20" s="91" t="s">
        <v>45</v>
      </c>
      <c r="YP20" s="203"/>
      <c r="YQ20" s="177" t="s">
        <v>156</v>
      </c>
      <c r="YR20" s="178"/>
      <c r="YS20" s="178"/>
      <c r="YT20" s="88">
        <f>SUM(YS249:YS258)*YR11</f>
        <v>0</v>
      </c>
      <c r="YU20" s="92">
        <f ca="1">SUMIF(YR49:YT68,"група №5",YT49:YT68)+SUMIF(YR70:YT89,"група №5",YT70:YT89)+SUMIF(YR91:YT110,"група №5",YT91:YT110)+SUMIF(YR112:YT121,"група №5",YT112:YT121)+SUMIF(YR123:YT132,"група №5",YT123:YT132)+SUMIF(YR134:YT143,"група №5",YT134:YT143)</f>
        <v>0</v>
      </c>
      <c r="YV20" s="91" t="s">
        <v>45</v>
      </c>
      <c r="YX20" s="203"/>
      <c r="YY20" s="177" t="s">
        <v>156</v>
      </c>
      <c r="YZ20" s="178"/>
      <c r="ZA20" s="178"/>
      <c r="ZB20" s="88">
        <f>SUM(ZA249:ZA258)*YZ11</f>
        <v>0</v>
      </c>
      <c r="ZC20" s="92">
        <f ca="1">SUMIF(YZ49:ZB68,"група №5",ZB49:ZB68)+SUMIF(YZ70:ZB89,"група №5",ZB70:ZB89)+SUMIF(YZ91:ZB110,"група №5",ZB91:ZB110)+SUMIF(YZ112:ZB121,"група №5",ZB112:ZB121)+SUMIF(YZ123:ZB132,"група №5",ZB123:ZB132)+SUMIF(YZ134:ZB143,"група №5",ZB134:ZB143)</f>
        <v>0</v>
      </c>
      <c r="ZD20" s="91" t="s">
        <v>45</v>
      </c>
      <c r="ZF20" s="203"/>
      <c r="ZG20" s="177" t="s">
        <v>156</v>
      </c>
      <c r="ZH20" s="178"/>
      <c r="ZI20" s="178"/>
      <c r="ZJ20" s="88">
        <f>SUM(ZI249:ZI258)*ZH11</f>
        <v>0</v>
      </c>
      <c r="ZK20" s="92">
        <f ca="1">SUMIF(ZH49:ZJ68,"група №5",ZJ49:ZJ68)+SUMIF(ZH70:ZJ89,"група №5",ZJ70:ZJ89)+SUMIF(ZH91:ZJ110,"група №5",ZJ91:ZJ110)+SUMIF(ZH112:ZJ121,"група №5",ZJ112:ZJ121)+SUMIF(ZH123:ZJ132,"група №5",ZJ123:ZJ132)+SUMIF(ZH134:ZJ143,"група №5",ZJ134:ZJ143)</f>
        <v>0</v>
      </c>
      <c r="ZL20" s="91" t="s">
        <v>45</v>
      </c>
      <c r="ZN20" s="203"/>
      <c r="ZO20" s="177" t="s">
        <v>156</v>
      </c>
      <c r="ZP20" s="178"/>
      <c r="ZQ20" s="178"/>
      <c r="ZR20" s="88">
        <f>SUM(ZQ249:ZQ258)*ZP11</f>
        <v>0</v>
      </c>
      <c r="ZS20" s="92">
        <f ca="1">SUMIF(ZP49:ZR68,"група №5",ZR49:ZR68)+SUMIF(ZP70:ZR89,"група №5",ZR70:ZR89)+SUMIF(ZP91:ZR110,"група №5",ZR91:ZR110)+SUMIF(ZP112:ZR121,"група №5",ZR112:ZR121)+SUMIF(ZP123:ZR132,"група №5",ZR123:ZR132)+SUMIF(ZP134:ZR143,"група №5",ZR134:ZR143)</f>
        <v>0</v>
      </c>
      <c r="ZT20" s="91" t="s">
        <v>45</v>
      </c>
      <c r="ZV20" s="203"/>
      <c r="ZW20" s="177" t="s">
        <v>156</v>
      </c>
      <c r="ZX20" s="178"/>
      <c r="ZY20" s="178"/>
      <c r="ZZ20" s="88">
        <f>SUM(ZY249:ZY258)*ZX11</f>
        <v>0</v>
      </c>
      <c r="AAA20" s="92">
        <f ca="1">SUMIF(ZX49:ZZ68,"група №5",ZZ49:ZZ68)+SUMIF(ZX70:ZZ89,"група №5",ZZ70:ZZ89)+SUMIF(ZX91:ZZ110,"група №5",ZZ91:ZZ110)+SUMIF(ZX112:ZZ121,"група №5",ZZ112:ZZ121)+SUMIF(ZX123:ZZ132,"група №5",ZZ123:ZZ132)+SUMIF(ZX134:ZZ143,"група №5",ZZ134:ZZ143)</f>
        <v>0</v>
      </c>
      <c r="AAB20" s="91" t="s">
        <v>45</v>
      </c>
      <c r="AAD20" s="203"/>
      <c r="AAE20" s="177" t="s">
        <v>156</v>
      </c>
      <c r="AAF20" s="178"/>
      <c r="AAG20" s="178"/>
      <c r="AAH20" s="88">
        <f>SUM(AAG249:AAG258)*AAF11</f>
        <v>0</v>
      </c>
      <c r="AAI20" s="92">
        <f ca="1">SUMIF(AAF49:AAH68,"група №5",AAH49:AAH68)+SUMIF(AAF70:AAH89,"група №5",AAH70:AAH89)+SUMIF(AAF91:AAH110,"група №5",AAH91:AAH110)+SUMIF(AAF112:AAH121,"група №5",AAH112:AAH121)+SUMIF(AAF123:AAH132,"група №5",AAH123:AAH132)+SUMIF(AAF134:AAH143,"група №5",AAH134:AAH143)</f>
        <v>0</v>
      </c>
      <c r="AAJ20" s="91" t="s">
        <v>45</v>
      </c>
      <c r="AAL20" s="203"/>
      <c r="AAM20" s="177" t="s">
        <v>156</v>
      </c>
      <c r="AAN20" s="178"/>
      <c r="AAO20" s="178"/>
      <c r="AAP20" s="88">
        <f>SUM(AAO249:AAO258)*AAN11</f>
        <v>0</v>
      </c>
      <c r="AAQ20" s="92">
        <f ca="1">SUMIF(AAN49:AAP68,"група №5",AAP49:AAP68)+SUMIF(AAN70:AAP89,"група №5",AAP70:AAP89)+SUMIF(AAN91:AAP110,"група №5",AAP91:AAP110)+SUMIF(AAN112:AAP121,"група №5",AAP112:AAP121)+SUMIF(AAN123:AAP132,"група №5",AAP123:AAP132)+SUMIF(AAN134:AAP143,"група №5",AAP134:AAP143)</f>
        <v>0</v>
      </c>
      <c r="AAR20" s="91" t="s">
        <v>45</v>
      </c>
      <c r="AAT20" s="203"/>
      <c r="AAU20" s="177" t="s">
        <v>156</v>
      </c>
      <c r="AAV20" s="178"/>
      <c r="AAW20" s="178"/>
      <c r="AAX20" s="88">
        <f>SUM(AAW249:AAW258)*AAV11</f>
        <v>0</v>
      </c>
      <c r="AAY20" s="92">
        <f ca="1">SUMIF(AAV49:AAX68,"група №5",AAX49:AAX68)+SUMIF(AAV70:AAX89,"група №5",AAX70:AAX89)+SUMIF(AAV91:AAX110,"група №5",AAX91:AAX110)+SUMIF(AAV112:AAX121,"група №5",AAX112:AAX121)+SUMIF(AAV123:AAX132,"група №5",AAX123:AAX132)+SUMIF(AAV134:AAX143,"група №5",AAX134:AAX143)</f>
        <v>0</v>
      </c>
      <c r="AAZ20" s="91" t="s">
        <v>45</v>
      </c>
      <c r="ABB20" s="203"/>
      <c r="ABC20" s="177" t="s">
        <v>156</v>
      </c>
      <c r="ABD20" s="178"/>
      <c r="ABE20" s="178"/>
      <c r="ABF20" s="88">
        <f>SUM(ABE249:ABE258)*ABD11</f>
        <v>0</v>
      </c>
      <c r="ABG20" s="92">
        <f ca="1">SUMIF(ABD49:ABF68,"група №5",ABF49:ABF68)+SUMIF(ABD70:ABF89,"група №5",ABF70:ABF89)+SUMIF(ABD91:ABF110,"група №5",ABF91:ABF110)+SUMIF(ABD112:ABF121,"група №5",ABF112:ABF121)+SUMIF(ABD123:ABF132,"група №5",ABF123:ABF132)+SUMIF(ABD134:ABF143,"група №5",ABF134:ABF143)</f>
        <v>0</v>
      </c>
      <c r="ABH20" s="91" t="s">
        <v>45</v>
      </c>
      <c r="ABJ20" s="203"/>
      <c r="ABK20" s="177" t="s">
        <v>156</v>
      </c>
      <c r="ABL20" s="178"/>
      <c r="ABM20" s="178"/>
      <c r="ABN20" s="88">
        <f>SUM(ABM249:ABM258)*ABL11</f>
        <v>0</v>
      </c>
      <c r="ABO20" s="92">
        <f ca="1">SUMIF(ABL49:ABN68,"група №5",ABN49:ABN68)+SUMIF(ABL70:ABN89,"група №5",ABN70:ABN89)+SUMIF(ABL91:ABN110,"група №5",ABN91:ABN110)+SUMIF(ABL112:ABN121,"група №5",ABN112:ABN121)+SUMIF(ABL123:ABN132,"група №5",ABN123:ABN132)+SUMIF(ABL134:ABN143,"група №5",ABN134:ABN143)</f>
        <v>0</v>
      </c>
      <c r="ABP20" s="91" t="s">
        <v>45</v>
      </c>
      <c r="ABR20" s="203"/>
      <c r="ABS20" s="177" t="s">
        <v>156</v>
      </c>
      <c r="ABT20" s="178"/>
      <c r="ABU20" s="178"/>
      <c r="ABV20" s="88">
        <f>SUM(ABU249:ABU258)*ABT11</f>
        <v>0</v>
      </c>
      <c r="ABW20" s="92">
        <f ca="1">SUMIF(ABT49:ABV68,"група №5",ABV49:ABV68)+SUMIF(ABT70:ABV89,"група №5",ABV70:ABV89)+SUMIF(ABT91:ABV110,"група №5",ABV91:ABV110)+SUMIF(ABT112:ABV121,"група №5",ABV112:ABV121)+SUMIF(ABT123:ABV132,"група №5",ABV123:ABV132)+SUMIF(ABT134:ABV143,"група №5",ABV134:ABV143)</f>
        <v>0</v>
      </c>
      <c r="ABX20" s="91" t="s">
        <v>45</v>
      </c>
      <c r="ABZ20" s="203"/>
      <c r="ACA20" s="177" t="s">
        <v>156</v>
      </c>
      <c r="ACB20" s="178"/>
      <c r="ACC20" s="178"/>
      <c r="ACD20" s="88">
        <f>SUM(ACC249:ACC258)*ACB11</f>
        <v>0</v>
      </c>
      <c r="ACE20" s="92">
        <f ca="1">SUMIF(ACB49:ACD68,"група №5",ACD49:ACD68)+SUMIF(ACB70:ACD89,"група №5",ACD70:ACD89)+SUMIF(ACB91:ACD110,"група №5",ACD91:ACD110)+SUMIF(ACB112:ACD121,"група №5",ACD112:ACD121)+SUMIF(ACB123:ACD132,"група №5",ACD123:ACD132)+SUMIF(ACB134:ACD143,"група №5",ACD134:ACD143)</f>
        <v>0</v>
      </c>
      <c r="ACF20" s="91" t="s">
        <v>45</v>
      </c>
      <c r="ACH20" s="203"/>
      <c r="ACI20" s="177" t="s">
        <v>156</v>
      </c>
      <c r="ACJ20" s="178"/>
      <c r="ACK20" s="178"/>
      <c r="ACL20" s="88">
        <f>SUM(ACK249:ACK258)*ACJ11</f>
        <v>0</v>
      </c>
      <c r="ACM20" s="92">
        <f ca="1">SUMIF(ACJ49:ACL68,"група №5",ACL49:ACL68)+SUMIF(ACJ70:ACL89,"група №5",ACL70:ACL89)+SUMIF(ACJ91:ACL110,"група №5",ACL91:ACL110)+SUMIF(ACJ112:ACL121,"група №5",ACL112:ACL121)+SUMIF(ACJ123:ACL132,"група №5",ACL123:ACL132)+SUMIF(ACJ134:ACL143,"група №5",ACL134:ACL143)</f>
        <v>0</v>
      </c>
      <c r="ACN20" s="91" t="s">
        <v>45</v>
      </c>
      <c r="ACP20" s="203"/>
      <c r="ACQ20" s="177" t="s">
        <v>156</v>
      </c>
      <c r="ACR20" s="178"/>
      <c r="ACS20" s="178"/>
      <c r="ACT20" s="88">
        <f>SUM(ACS249:ACS258)*ACR11</f>
        <v>0</v>
      </c>
      <c r="ACU20" s="92">
        <f ca="1">SUMIF(ACR49:ACT68,"група №5",ACT49:ACT68)+SUMIF(ACR70:ACT89,"група №5",ACT70:ACT89)+SUMIF(ACR91:ACT110,"група №5",ACT91:ACT110)+SUMIF(ACR112:ACT121,"група №5",ACT112:ACT121)+SUMIF(ACR123:ACT132,"група №5",ACT123:ACT132)+SUMIF(ACR134:ACT143,"група №5",ACT134:ACT143)</f>
        <v>0</v>
      </c>
      <c r="ACV20" s="91" t="s">
        <v>45</v>
      </c>
      <c r="ACX20" s="203"/>
      <c r="ACY20" s="177" t="s">
        <v>156</v>
      </c>
      <c r="ACZ20" s="178"/>
      <c r="ADA20" s="178"/>
      <c r="ADB20" s="88">
        <f>SUM(ADA249:ADA258)*ACZ11</f>
        <v>0</v>
      </c>
      <c r="ADC20" s="92">
        <f ca="1">SUMIF(ACZ49:ADB68,"група №5",ADB49:ADB68)+SUMIF(ACZ70:ADB89,"група №5",ADB70:ADB89)+SUMIF(ACZ91:ADB110,"група №5",ADB91:ADB110)+SUMIF(ACZ112:ADB121,"група №5",ADB112:ADB121)+SUMIF(ACZ123:ADB132,"група №5",ADB123:ADB132)+SUMIF(ACZ134:ADB143,"група №5",ADB134:ADB143)</f>
        <v>0</v>
      </c>
      <c r="ADD20" s="91" t="s">
        <v>45</v>
      </c>
      <c r="ADF20" s="203"/>
      <c r="ADG20" s="177" t="s">
        <v>156</v>
      </c>
      <c r="ADH20" s="178"/>
      <c r="ADI20" s="178"/>
      <c r="ADJ20" s="88">
        <f>SUM(ADI249:ADI258)*ADH11</f>
        <v>0</v>
      </c>
      <c r="ADK20" s="92">
        <f ca="1">SUMIF(ADH49:ADJ68,"група №5",ADJ49:ADJ68)+SUMIF(ADH70:ADJ89,"група №5",ADJ70:ADJ89)+SUMIF(ADH91:ADJ110,"група №5",ADJ91:ADJ110)+SUMIF(ADH112:ADJ121,"група №5",ADJ112:ADJ121)+SUMIF(ADH123:ADJ132,"група №5",ADJ123:ADJ132)+SUMIF(ADH134:ADJ143,"група №5",ADJ134:ADJ143)</f>
        <v>0</v>
      </c>
      <c r="ADL20" s="91" t="s">
        <v>45</v>
      </c>
      <c r="ADN20" s="203"/>
      <c r="ADO20" s="177" t="s">
        <v>156</v>
      </c>
      <c r="ADP20" s="178"/>
      <c r="ADQ20" s="178"/>
      <c r="ADR20" s="88">
        <f>SUM(ADQ249:ADQ258)*ADP11</f>
        <v>0</v>
      </c>
      <c r="ADS20" s="92">
        <f ca="1">SUMIF(ADP49:ADR68,"група №5",ADR49:ADR68)+SUMIF(ADP70:ADR89,"група №5",ADR70:ADR89)+SUMIF(ADP91:ADR110,"група №5",ADR91:ADR110)+SUMIF(ADP112:ADR121,"група №5",ADR112:ADR121)+SUMIF(ADP123:ADR132,"група №5",ADR123:ADR132)+SUMIF(ADP134:ADR143,"група №5",ADR134:ADR143)</f>
        <v>0</v>
      </c>
      <c r="ADT20" s="91" t="s">
        <v>45</v>
      </c>
    </row>
    <row r="21" spans="2:800" ht="46.5" customHeight="1" outlineLevel="1" x14ac:dyDescent="0.25">
      <c r="B21" s="203"/>
      <c r="C21" s="177" t="s">
        <v>312</v>
      </c>
      <c r="D21" s="178"/>
      <c r="E21" s="178"/>
      <c r="F21" s="88">
        <f>SUM(E263:E272)*D11</f>
        <v>0</v>
      </c>
      <c r="J21" s="203"/>
      <c r="K21" s="177" t="s">
        <v>312</v>
      </c>
      <c r="L21" s="178"/>
      <c r="M21" s="178"/>
      <c r="N21" s="88">
        <f>SUM(M263:M272)*L11</f>
        <v>0</v>
      </c>
      <c r="R21" s="203"/>
      <c r="S21" s="177" t="s">
        <v>312</v>
      </c>
      <c r="T21" s="178"/>
      <c r="U21" s="178"/>
      <c r="V21" s="88">
        <f>SUM(U263:U272)*T11</f>
        <v>0</v>
      </c>
      <c r="Z21" s="203"/>
      <c r="AA21" s="177" t="s">
        <v>312</v>
      </c>
      <c r="AB21" s="178"/>
      <c r="AC21" s="178"/>
      <c r="AD21" s="88">
        <f>SUM(AC263:AC272)*AB11</f>
        <v>0</v>
      </c>
      <c r="AH21" s="203"/>
      <c r="AI21" s="177" t="s">
        <v>312</v>
      </c>
      <c r="AJ21" s="178"/>
      <c r="AK21" s="178"/>
      <c r="AL21" s="88">
        <f>SUM(AK263:AK272)*AJ11</f>
        <v>0</v>
      </c>
      <c r="AP21" s="203"/>
      <c r="AQ21" s="177" t="s">
        <v>312</v>
      </c>
      <c r="AR21" s="178"/>
      <c r="AS21" s="178"/>
      <c r="AT21" s="88">
        <f>SUM(AS263:AS272)*AR11</f>
        <v>0</v>
      </c>
      <c r="AX21" s="203"/>
      <c r="AY21" s="177" t="s">
        <v>312</v>
      </c>
      <c r="AZ21" s="178"/>
      <c r="BA21" s="178"/>
      <c r="BB21" s="88">
        <f>SUM(BA263:BA272)*AZ11</f>
        <v>0</v>
      </c>
      <c r="BF21" s="203"/>
      <c r="BG21" s="177" t="s">
        <v>312</v>
      </c>
      <c r="BH21" s="178"/>
      <c r="BI21" s="178"/>
      <c r="BJ21" s="88">
        <f>SUM(BI263:BI272)*BH11</f>
        <v>0</v>
      </c>
      <c r="BN21" s="203"/>
      <c r="BO21" s="177" t="s">
        <v>312</v>
      </c>
      <c r="BP21" s="178"/>
      <c r="BQ21" s="178"/>
      <c r="BR21" s="88">
        <f>SUM(BQ263:BQ272)*BP11</f>
        <v>0</v>
      </c>
      <c r="BV21" s="203"/>
      <c r="BW21" s="177" t="s">
        <v>312</v>
      </c>
      <c r="BX21" s="178"/>
      <c r="BY21" s="178"/>
      <c r="BZ21" s="88">
        <f>SUM(BY263:BY272)*BX11</f>
        <v>0</v>
      </c>
      <c r="CD21" s="203"/>
      <c r="CE21" s="177" t="s">
        <v>312</v>
      </c>
      <c r="CF21" s="178"/>
      <c r="CG21" s="178"/>
      <c r="CH21" s="88">
        <f>SUM(CG263:CG272)*CF11</f>
        <v>0</v>
      </c>
      <c r="CL21" s="203"/>
      <c r="CM21" s="177" t="s">
        <v>312</v>
      </c>
      <c r="CN21" s="178"/>
      <c r="CO21" s="178"/>
      <c r="CP21" s="88">
        <f>SUM(CO263:CO272)*CN11</f>
        <v>0</v>
      </c>
      <c r="CT21" s="203"/>
      <c r="CU21" s="177" t="s">
        <v>312</v>
      </c>
      <c r="CV21" s="178"/>
      <c r="CW21" s="178"/>
      <c r="CX21" s="88">
        <f>SUM(CW263:CW272)*CV11</f>
        <v>0</v>
      </c>
      <c r="DB21" s="203"/>
      <c r="DC21" s="177" t="s">
        <v>312</v>
      </c>
      <c r="DD21" s="178"/>
      <c r="DE21" s="178"/>
      <c r="DF21" s="88">
        <f>SUM(DE263:DE272)*DD11</f>
        <v>0</v>
      </c>
      <c r="DJ21" s="203"/>
      <c r="DK21" s="177" t="s">
        <v>312</v>
      </c>
      <c r="DL21" s="178"/>
      <c r="DM21" s="178"/>
      <c r="DN21" s="88">
        <f>SUM(DM263:DM272)*DL11</f>
        <v>0</v>
      </c>
      <c r="DR21" s="203"/>
      <c r="DS21" s="177" t="s">
        <v>312</v>
      </c>
      <c r="DT21" s="178"/>
      <c r="DU21" s="178"/>
      <c r="DV21" s="88">
        <f>SUM(DU263:DU272)*DT11</f>
        <v>0</v>
      </c>
      <c r="DZ21" s="203"/>
      <c r="EA21" s="177" t="s">
        <v>312</v>
      </c>
      <c r="EB21" s="178"/>
      <c r="EC21" s="178"/>
      <c r="ED21" s="88">
        <f>SUM(EC263:EC272)*EB11</f>
        <v>0</v>
      </c>
      <c r="EH21" s="203"/>
      <c r="EI21" s="177" t="s">
        <v>312</v>
      </c>
      <c r="EJ21" s="178"/>
      <c r="EK21" s="178"/>
      <c r="EL21" s="88">
        <f>SUM(EK263:EK272)*EJ11</f>
        <v>0</v>
      </c>
      <c r="EP21" s="203"/>
      <c r="EQ21" s="177" t="s">
        <v>312</v>
      </c>
      <c r="ER21" s="178"/>
      <c r="ES21" s="178"/>
      <c r="ET21" s="88">
        <f>SUM(ES263:ES272)*ER11</f>
        <v>0</v>
      </c>
      <c r="EX21" s="203"/>
      <c r="EY21" s="177" t="s">
        <v>312</v>
      </c>
      <c r="EZ21" s="178"/>
      <c r="FA21" s="178"/>
      <c r="FB21" s="88">
        <f>SUM(FA263:FA272)*EZ11</f>
        <v>0</v>
      </c>
      <c r="FF21" s="203"/>
      <c r="FG21" s="177" t="s">
        <v>312</v>
      </c>
      <c r="FH21" s="178"/>
      <c r="FI21" s="178"/>
      <c r="FJ21" s="88">
        <f>SUM(FI263:FI272)*FH11</f>
        <v>0</v>
      </c>
      <c r="FN21" s="203"/>
      <c r="FO21" s="177" t="s">
        <v>312</v>
      </c>
      <c r="FP21" s="178"/>
      <c r="FQ21" s="178"/>
      <c r="FR21" s="88">
        <f>SUM(FQ263:FQ272)*FP11</f>
        <v>0</v>
      </c>
      <c r="FV21" s="203"/>
      <c r="FW21" s="177" t="s">
        <v>312</v>
      </c>
      <c r="FX21" s="178"/>
      <c r="FY21" s="178"/>
      <c r="FZ21" s="88">
        <f>SUM(FY263:FY272)*FX11</f>
        <v>0</v>
      </c>
      <c r="GD21" s="203"/>
      <c r="GE21" s="177" t="s">
        <v>312</v>
      </c>
      <c r="GF21" s="178"/>
      <c r="GG21" s="178"/>
      <c r="GH21" s="88">
        <f>SUM(GG263:GG272)*GF11</f>
        <v>0</v>
      </c>
      <c r="GL21" s="203"/>
      <c r="GM21" s="177" t="s">
        <v>312</v>
      </c>
      <c r="GN21" s="178"/>
      <c r="GO21" s="178"/>
      <c r="GP21" s="88">
        <f>SUM(GO263:GO272)*GN11</f>
        <v>0</v>
      </c>
      <c r="GT21" s="203"/>
      <c r="GU21" s="177" t="s">
        <v>312</v>
      </c>
      <c r="GV21" s="178"/>
      <c r="GW21" s="178"/>
      <c r="GX21" s="88">
        <f>SUM(GW263:GW272)*GV11</f>
        <v>0</v>
      </c>
      <c r="HB21" s="203"/>
      <c r="HC21" s="177" t="s">
        <v>312</v>
      </c>
      <c r="HD21" s="178"/>
      <c r="HE21" s="178"/>
      <c r="HF21" s="88">
        <f>SUM(HE263:HE272)*HD11</f>
        <v>0</v>
      </c>
      <c r="HJ21" s="203"/>
      <c r="HK21" s="177" t="s">
        <v>312</v>
      </c>
      <c r="HL21" s="178"/>
      <c r="HM21" s="178"/>
      <c r="HN21" s="88">
        <f>SUM(HM263:HM272)*HL11</f>
        <v>0</v>
      </c>
      <c r="HR21" s="203"/>
      <c r="HS21" s="177" t="s">
        <v>312</v>
      </c>
      <c r="HT21" s="178"/>
      <c r="HU21" s="178"/>
      <c r="HV21" s="88">
        <f>SUM(HU263:HU272)*HT11</f>
        <v>0</v>
      </c>
      <c r="HZ21" s="203"/>
      <c r="IA21" s="177" t="s">
        <v>312</v>
      </c>
      <c r="IB21" s="178"/>
      <c r="IC21" s="178"/>
      <c r="ID21" s="88">
        <f>SUM(IC263:IC272)*IB11</f>
        <v>0</v>
      </c>
      <c r="IH21" s="203"/>
      <c r="II21" s="177" t="s">
        <v>312</v>
      </c>
      <c r="IJ21" s="178"/>
      <c r="IK21" s="178"/>
      <c r="IL21" s="88">
        <f>SUM(IK263:IK272)*IJ11</f>
        <v>0</v>
      </c>
      <c r="IP21" s="203"/>
      <c r="IQ21" s="177" t="s">
        <v>312</v>
      </c>
      <c r="IR21" s="178"/>
      <c r="IS21" s="178"/>
      <c r="IT21" s="88">
        <f>SUM(IS263:IS272)*IR11</f>
        <v>0</v>
      </c>
      <c r="IX21" s="203"/>
      <c r="IY21" s="177" t="s">
        <v>312</v>
      </c>
      <c r="IZ21" s="178"/>
      <c r="JA21" s="178"/>
      <c r="JB21" s="88">
        <f>SUM(JA263:JA272)*IZ11</f>
        <v>0</v>
      </c>
      <c r="JF21" s="203"/>
      <c r="JG21" s="177" t="s">
        <v>312</v>
      </c>
      <c r="JH21" s="178"/>
      <c r="JI21" s="178"/>
      <c r="JJ21" s="88">
        <f>SUM(JI263:JI272)*JH11</f>
        <v>0</v>
      </c>
      <c r="JN21" s="203"/>
      <c r="JO21" s="177" t="s">
        <v>312</v>
      </c>
      <c r="JP21" s="178"/>
      <c r="JQ21" s="178"/>
      <c r="JR21" s="88">
        <f>SUM(JQ263:JQ272)*JP11</f>
        <v>0</v>
      </c>
      <c r="JV21" s="203"/>
      <c r="JW21" s="177" t="s">
        <v>312</v>
      </c>
      <c r="JX21" s="178"/>
      <c r="JY21" s="178"/>
      <c r="JZ21" s="88">
        <f>SUM(JY263:JY272)*JX11</f>
        <v>0</v>
      </c>
      <c r="KD21" s="203"/>
      <c r="KE21" s="177" t="s">
        <v>312</v>
      </c>
      <c r="KF21" s="178"/>
      <c r="KG21" s="178"/>
      <c r="KH21" s="88">
        <f>SUM(KG263:KG272)*KF11</f>
        <v>0</v>
      </c>
      <c r="KL21" s="203"/>
      <c r="KM21" s="177" t="s">
        <v>312</v>
      </c>
      <c r="KN21" s="178"/>
      <c r="KO21" s="178"/>
      <c r="KP21" s="88">
        <f>SUM(KO263:KO272)*KN11</f>
        <v>0</v>
      </c>
      <c r="KT21" s="203"/>
      <c r="KU21" s="177" t="s">
        <v>312</v>
      </c>
      <c r="KV21" s="178"/>
      <c r="KW21" s="178"/>
      <c r="KX21" s="88">
        <f>SUM(KW263:KW272)*KV11</f>
        <v>0</v>
      </c>
      <c r="LB21" s="203"/>
      <c r="LC21" s="177" t="s">
        <v>312</v>
      </c>
      <c r="LD21" s="178"/>
      <c r="LE21" s="178"/>
      <c r="LF21" s="88">
        <f>SUM(LE263:LE272)*LD11</f>
        <v>0</v>
      </c>
      <c r="LJ21" s="203"/>
      <c r="LK21" s="177" t="s">
        <v>312</v>
      </c>
      <c r="LL21" s="178"/>
      <c r="LM21" s="178"/>
      <c r="LN21" s="88">
        <f>SUM(LM263:LM272)*LL11</f>
        <v>0</v>
      </c>
      <c r="LR21" s="203"/>
      <c r="LS21" s="177" t="s">
        <v>312</v>
      </c>
      <c r="LT21" s="178"/>
      <c r="LU21" s="178"/>
      <c r="LV21" s="88">
        <f>SUM(LU263:LU272)*LT11</f>
        <v>0</v>
      </c>
      <c r="LZ21" s="203"/>
      <c r="MA21" s="177" t="s">
        <v>312</v>
      </c>
      <c r="MB21" s="178"/>
      <c r="MC21" s="178"/>
      <c r="MD21" s="88">
        <f>SUM(MC263:MC272)*MB11</f>
        <v>0</v>
      </c>
      <c r="MH21" s="203"/>
      <c r="MI21" s="177" t="s">
        <v>312</v>
      </c>
      <c r="MJ21" s="178"/>
      <c r="MK21" s="178"/>
      <c r="ML21" s="88">
        <f>SUM(MK263:MK272)*MJ11</f>
        <v>0</v>
      </c>
      <c r="MP21" s="203"/>
      <c r="MQ21" s="177" t="s">
        <v>312</v>
      </c>
      <c r="MR21" s="178"/>
      <c r="MS21" s="178"/>
      <c r="MT21" s="88">
        <f>SUM(MS263:MS272)*MR11</f>
        <v>0</v>
      </c>
      <c r="MX21" s="203"/>
      <c r="MY21" s="177" t="s">
        <v>312</v>
      </c>
      <c r="MZ21" s="178"/>
      <c r="NA21" s="178"/>
      <c r="NB21" s="88">
        <f>SUM(NA263:NA272)*MZ11</f>
        <v>0</v>
      </c>
      <c r="NF21" s="203"/>
      <c r="NG21" s="177" t="s">
        <v>312</v>
      </c>
      <c r="NH21" s="178"/>
      <c r="NI21" s="178"/>
      <c r="NJ21" s="88">
        <f>SUM(NI263:NI272)*NH11</f>
        <v>0</v>
      </c>
      <c r="NN21" s="203"/>
      <c r="NO21" s="177" t="s">
        <v>312</v>
      </c>
      <c r="NP21" s="178"/>
      <c r="NQ21" s="178"/>
      <c r="NR21" s="88">
        <f>SUM(NQ263:NQ272)*NP11</f>
        <v>0</v>
      </c>
      <c r="NV21" s="203"/>
      <c r="NW21" s="177" t="s">
        <v>312</v>
      </c>
      <c r="NX21" s="178"/>
      <c r="NY21" s="178"/>
      <c r="NZ21" s="88">
        <f>SUM(NY263:NY272)*NX11</f>
        <v>0</v>
      </c>
      <c r="OD21" s="203"/>
      <c r="OE21" s="177" t="s">
        <v>312</v>
      </c>
      <c r="OF21" s="178"/>
      <c r="OG21" s="178"/>
      <c r="OH21" s="88">
        <f>SUM(OG263:OG272)*OF11</f>
        <v>0</v>
      </c>
      <c r="OL21" s="203"/>
      <c r="OM21" s="177" t="s">
        <v>312</v>
      </c>
      <c r="ON21" s="178"/>
      <c r="OO21" s="178"/>
      <c r="OP21" s="88">
        <f>SUM(OO263:OO272)*ON11</f>
        <v>0</v>
      </c>
      <c r="OT21" s="203"/>
      <c r="OU21" s="177" t="s">
        <v>312</v>
      </c>
      <c r="OV21" s="178"/>
      <c r="OW21" s="178"/>
      <c r="OX21" s="88">
        <f>SUM(OW263:OW272)*OV11</f>
        <v>0</v>
      </c>
      <c r="PB21" s="203"/>
      <c r="PC21" s="177" t="s">
        <v>312</v>
      </c>
      <c r="PD21" s="178"/>
      <c r="PE21" s="178"/>
      <c r="PF21" s="88">
        <f>SUM(PE263:PE272)*PD11</f>
        <v>0</v>
      </c>
      <c r="PJ21" s="203"/>
      <c r="PK21" s="177" t="s">
        <v>312</v>
      </c>
      <c r="PL21" s="178"/>
      <c r="PM21" s="178"/>
      <c r="PN21" s="88">
        <f>SUM(PM263:PM272)*PL11</f>
        <v>0</v>
      </c>
      <c r="PR21" s="203"/>
      <c r="PS21" s="177" t="s">
        <v>312</v>
      </c>
      <c r="PT21" s="178"/>
      <c r="PU21" s="178"/>
      <c r="PV21" s="88">
        <f>SUM(PU263:PU272)*PT11</f>
        <v>0</v>
      </c>
      <c r="PZ21" s="203"/>
      <c r="QA21" s="177" t="s">
        <v>312</v>
      </c>
      <c r="QB21" s="178"/>
      <c r="QC21" s="178"/>
      <c r="QD21" s="88">
        <f>SUM(QC263:QC272)*QB11</f>
        <v>0</v>
      </c>
      <c r="QH21" s="203"/>
      <c r="QI21" s="177" t="s">
        <v>312</v>
      </c>
      <c r="QJ21" s="178"/>
      <c r="QK21" s="178"/>
      <c r="QL21" s="88">
        <f>SUM(QK263:QK272)*QJ11</f>
        <v>0</v>
      </c>
      <c r="QP21" s="203"/>
      <c r="QQ21" s="177" t="s">
        <v>312</v>
      </c>
      <c r="QR21" s="178"/>
      <c r="QS21" s="178"/>
      <c r="QT21" s="88">
        <f>SUM(QS263:QS272)*QR11</f>
        <v>0</v>
      </c>
      <c r="QX21" s="203"/>
      <c r="QY21" s="177" t="s">
        <v>312</v>
      </c>
      <c r="QZ21" s="178"/>
      <c r="RA21" s="178"/>
      <c r="RB21" s="88">
        <f>SUM(RA263:RA272)*QZ11</f>
        <v>0</v>
      </c>
      <c r="RF21" s="203"/>
      <c r="RG21" s="177" t="s">
        <v>312</v>
      </c>
      <c r="RH21" s="178"/>
      <c r="RI21" s="178"/>
      <c r="RJ21" s="88">
        <f>SUM(RI263:RI272)*RH11</f>
        <v>0</v>
      </c>
      <c r="RN21" s="203"/>
      <c r="RO21" s="177" t="s">
        <v>312</v>
      </c>
      <c r="RP21" s="178"/>
      <c r="RQ21" s="178"/>
      <c r="RR21" s="88">
        <f>SUM(RQ263:RQ272)*RP11</f>
        <v>0</v>
      </c>
      <c r="RV21" s="203"/>
      <c r="RW21" s="177" t="s">
        <v>312</v>
      </c>
      <c r="RX21" s="178"/>
      <c r="RY21" s="178"/>
      <c r="RZ21" s="88">
        <f>SUM(RY263:RY272)*RX11</f>
        <v>0</v>
      </c>
      <c r="SD21" s="203"/>
      <c r="SE21" s="177" t="s">
        <v>312</v>
      </c>
      <c r="SF21" s="178"/>
      <c r="SG21" s="178"/>
      <c r="SH21" s="88">
        <f>SUM(SG263:SG272)*SF11</f>
        <v>0</v>
      </c>
      <c r="SL21" s="203"/>
      <c r="SM21" s="177" t="s">
        <v>312</v>
      </c>
      <c r="SN21" s="178"/>
      <c r="SO21" s="178"/>
      <c r="SP21" s="88">
        <f>SUM(SO263:SO272)*SN11</f>
        <v>0</v>
      </c>
      <c r="ST21" s="203"/>
      <c r="SU21" s="177" t="s">
        <v>312</v>
      </c>
      <c r="SV21" s="178"/>
      <c r="SW21" s="178"/>
      <c r="SX21" s="88">
        <f>SUM(SW263:SW272)*SV11</f>
        <v>0</v>
      </c>
      <c r="TB21" s="203"/>
      <c r="TC21" s="177" t="s">
        <v>312</v>
      </c>
      <c r="TD21" s="178"/>
      <c r="TE21" s="178"/>
      <c r="TF21" s="88">
        <f>SUM(TE263:TE272)*TD11</f>
        <v>0</v>
      </c>
      <c r="TJ21" s="203"/>
      <c r="TK21" s="177" t="s">
        <v>312</v>
      </c>
      <c r="TL21" s="178"/>
      <c r="TM21" s="178"/>
      <c r="TN21" s="88">
        <f>SUM(TM263:TM272)*TL11</f>
        <v>0</v>
      </c>
      <c r="TR21" s="203"/>
      <c r="TS21" s="177" t="s">
        <v>312</v>
      </c>
      <c r="TT21" s="178"/>
      <c r="TU21" s="178"/>
      <c r="TV21" s="88">
        <f>SUM(TU263:TU272)*TT11</f>
        <v>0</v>
      </c>
      <c r="TZ21" s="203"/>
      <c r="UA21" s="177" t="s">
        <v>312</v>
      </c>
      <c r="UB21" s="178"/>
      <c r="UC21" s="178"/>
      <c r="UD21" s="88">
        <f>SUM(UC263:UC272)*UB11</f>
        <v>0</v>
      </c>
      <c r="UH21" s="203"/>
      <c r="UI21" s="177" t="s">
        <v>312</v>
      </c>
      <c r="UJ21" s="178"/>
      <c r="UK21" s="178"/>
      <c r="UL21" s="88">
        <f>SUM(UK263:UK272)*UJ11</f>
        <v>0</v>
      </c>
      <c r="UP21" s="203"/>
      <c r="UQ21" s="177" t="s">
        <v>312</v>
      </c>
      <c r="UR21" s="178"/>
      <c r="US21" s="178"/>
      <c r="UT21" s="88">
        <f>SUM(US263:US272)*UR11</f>
        <v>0</v>
      </c>
      <c r="UX21" s="203"/>
      <c r="UY21" s="177" t="s">
        <v>312</v>
      </c>
      <c r="UZ21" s="178"/>
      <c r="VA21" s="178"/>
      <c r="VB21" s="88">
        <f>SUM(VA263:VA272)*UZ11</f>
        <v>0</v>
      </c>
      <c r="VF21" s="203"/>
      <c r="VG21" s="177" t="s">
        <v>312</v>
      </c>
      <c r="VH21" s="178"/>
      <c r="VI21" s="178"/>
      <c r="VJ21" s="88">
        <f>SUM(VI263:VI272)*VH11</f>
        <v>0</v>
      </c>
      <c r="VN21" s="203"/>
      <c r="VO21" s="177" t="s">
        <v>312</v>
      </c>
      <c r="VP21" s="178"/>
      <c r="VQ21" s="178"/>
      <c r="VR21" s="88">
        <f>SUM(VQ263:VQ272)*VP11</f>
        <v>0</v>
      </c>
      <c r="VV21" s="203"/>
      <c r="VW21" s="177" t="s">
        <v>312</v>
      </c>
      <c r="VX21" s="178"/>
      <c r="VY21" s="178"/>
      <c r="VZ21" s="88">
        <f>SUM(VY263:VY272)*VX11</f>
        <v>0</v>
      </c>
      <c r="WD21" s="203"/>
      <c r="WE21" s="177" t="s">
        <v>312</v>
      </c>
      <c r="WF21" s="178"/>
      <c r="WG21" s="178"/>
      <c r="WH21" s="88">
        <f>SUM(WG263:WG272)*WF11</f>
        <v>0</v>
      </c>
      <c r="WL21" s="203"/>
      <c r="WM21" s="177" t="s">
        <v>312</v>
      </c>
      <c r="WN21" s="178"/>
      <c r="WO21" s="178"/>
      <c r="WP21" s="88">
        <f>SUM(WO263:WO272)*WN11</f>
        <v>0</v>
      </c>
      <c r="WT21" s="203"/>
      <c r="WU21" s="177" t="s">
        <v>312</v>
      </c>
      <c r="WV21" s="178"/>
      <c r="WW21" s="178"/>
      <c r="WX21" s="88">
        <f>SUM(WW263:WW272)*WV11</f>
        <v>0</v>
      </c>
      <c r="XB21" s="203"/>
      <c r="XC21" s="177" t="s">
        <v>312</v>
      </c>
      <c r="XD21" s="178"/>
      <c r="XE21" s="178"/>
      <c r="XF21" s="88">
        <f>SUM(XE263:XE272)*XD11</f>
        <v>0</v>
      </c>
      <c r="XJ21" s="203"/>
      <c r="XK21" s="177" t="s">
        <v>312</v>
      </c>
      <c r="XL21" s="178"/>
      <c r="XM21" s="178"/>
      <c r="XN21" s="88">
        <f>SUM(XM263:XM272)*XL11</f>
        <v>0</v>
      </c>
      <c r="XR21" s="203"/>
      <c r="XS21" s="177" t="s">
        <v>312</v>
      </c>
      <c r="XT21" s="178"/>
      <c r="XU21" s="178"/>
      <c r="XV21" s="88">
        <f>SUM(XU263:XU272)*XT11</f>
        <v>0</v>
      </c>
      <c r="XZ21" s="203"/>
      <c r="YA21" s="177" t="s">
        <v>312</v>
      </c>
      <c r="YB21" s="178"/>
      <c r="YC21" s="178"/>
      <c r="YD21" s="88">
        <f>SUM(YC263:YC272)*YB11</f>
        <v>0</v>
      </c>
      <c r="YH21" s="203"/>
      <c r="YI21" s="177" t="s">
        <v>312</v>
      </c>
      <c r="YJ21" s="178"/>
      <c r="YK21" s="178"/>
      <c r="YL21" s="88">
        <f>SUM(YK263:YK272)*YJ11</f>
        <v>0</v>
      </c>
      <c r="YP21" s="203"/>
      <c r="YQ21" s="177" t="s">
        <v>312</v>
      </c>
      <c r="YR21" s="178"/>
      <c r="YS21" s="178"/>
      <c r="YT21" s="88">
        <f>SUM(YS263:YS272)*YR11</f>
        <v>0</v>
      </c>
      <c r="YX21" s="203"/>
      <c r="YY21" s="177" t="s">
        <v>312</v>
      </c>
      <c r="YZ21" s="178"/>
      <c r="ZA21" s="178"/>
      <c r="ZB21" s="88">
        <f>SUM(ZA263:ZA272)*YZ11</f>
        <v>0</v>
      </c>
      <c r="ZF21" s="203"/>
      <c r="ZG21" s="177" t="s">
        <v>312</v>
      </c>
      <c r="ZH21" s="178"/>
      <c r="ZI21" s="178"/>
      <c r="ZJ21" s="88">
        <f>SUM(ZI263:ZI272)*ZH11</f>
        <v>0</v>
      </c>
      <c r="ZN21" s="203"/>
      <c r="ZO21" s="177" t="s">
        <v>312</v>
      </c>
      <c r="ZP21" s="178"/>
      <c r="ZQ21" s="178"/>
      <c r="ZR21" s="88">
        <f>SUM(ZQ263:ZQ272)*ZP11</f>
        <v>0</v>
      </c>
      <c r="ZV21" s="203"/>
      <c r="ZW21" s="177" t="s">
        <v>312</v>
      </c>
      <c r="ZX21" s="178"/>
      <c r="ZY21" s="178"/>
      <c r="ZZ21" s="88">
        <f>SUM(ZY263:ZY272)*ZX11</f>
        <v>0</v>
      </c>
      <c r="AAD21" s="203"/>
      <c r="AAE21" s="177" t="s">
        <v>312</v>
      </c>
      <c r="AAF21" s="178"/>
      <c r="AAG21" s="178"/>
      <c r="AAH21" s="88">
        <f>SUM(AAG263:AAG272)*AAF11</f>
        <v>0</v>
      </c>
      <c r="AAL21" s="203"/>
      <c r="AAM21" s="177" t="s">
        <v>312</v>
      </c>
      <c r="AAN21" s="178"/>
      <c r="AAO21" s="178"/>
      <c r="AAP21" s="88">
        <f>SUM(AAO263:AAO272)*AAN11</f>
        <v>0</v>
      </c>
      <c r="AAT21" s="203"/>
      <c r="AAU21" s="177" t="s">
        <v>312</v>
      </c>
      <c r="AAV21" s="178"/>
      <c r="AAW21" s="178"/>
      <c r="AAX21" s="88">
        <f>SUM(AAW263:AAW272)*AAV11</f>
        <v>0</v>
      </c>
      <c r="ABB21" s="203"/>
      <c r="ABC21" s="177" t="s">
        <v>312</v>
      </c>
      <c r="ABD21" s="178"/>
      <c r="ABE21" s="178"/>
      <c r="ABF21" s="88">
        <f>SUM(ABE263:ABE272)*ABD11</f>
        <v>0</v>
      </c>
      <c r="ABJ21" s="203"/>
      <c r="ABK21" s="177" t="s">
        <v>312</v>
      </c>
      <c r="ABL21" s="178"/>
      <c r="ABM21" s="178"/>
      <c r="ABN21" s="88">
        <f>SUM(ABM263:ABM272)*ABL11</f>
        <v>0</v>
      </c>
      <c r="ABR21" s="203"/>
      <c r="ABS21" s="177" t="s">
        <v>312</v>
      </c>
      <c r="ABT21" s="178"/>
      <c r="ABU21" s="178"/>
      <c r="ABV21" s="88">
        <f>SUM(ABU263:ABU272)*ABT11</f>
        <v>0</v>
      </c>
      <c r="ABZ21" s="203"/>
      <c r="ACA21" s="177" t="s">
        <v>312</v>
      </c>
      <c r="ACB21" s="178"/>
      <c r="ACC21" s="178"/>
      <c r="ACD21" s="88">
        <f>SUM(ACC263:ACC272)*ACB11</f>
        <v>0</v>
      </c>
      <c r="ACH21" s="203"/>
      <c r="ACI21" s="177" t="s">
        <v>312</v>
      </c>
      <c r="ACJ21" s="178"/>
      <c r="ACK21" s="178"/>
      <c r="ACL21" s="88">
        <f>SUM(ACK263:ACK272)*ACJ11</f>
        <v>0</v>
      </c>
      <c r="ACP21" s="203"/>
      <c r="ACQ21" s="177" t="s">
        <v>312</v>
      </c>
      <c r="ACR21" s="178"/>
      <c r="ACS21" s="178"/>
      <c r="ACT21" s="88">
        <f>SUM(ACS263:ACS272)*ACR11</f>
        <v>0</v>
      </c>
      <c r="ACX21" s="203"/>
      <c r="ACY21" s="177" t="s">
        <v>312</v>
      </c>
      <c r="ACZ21" s="178"/>
      <c r="ADA21" s="178"/>
      <c r="ADB21" s="88">
        <f>SUM(ADA263:ADA272)*ACZ11</f>
        <v>0</v>
      </c>
      <c r="ADF21" s="203"/>
      <c r="ADG21" s="177" t="s">
        <v>312</v>
      </c>
      <c r="ADH21" s="178"/>
      <c r="ADI21" s="178"/>
      <c r="ADJ21" s="88">
        <f>SUM(ADI263:ADI272)*ADH11</f>
        <v>0</v>
      </c>
      <c r="ADN21" s="203"/>
      <c r="ADO21" s="177" t="s">
        <v>312</v>
      </c>
      <c r="ADP21" s="178"/>
      <c r="ADQ21" s="178"/>
      <c r="ADR21" s="88">
        <f>SUM(ADQ263:ADQ272)*ADP11</f>
        <v>0</v>
      </c>
    </row>
    <row r="22" spans="2:800" ht="28.5" customHeight="1" outlineLevel="1" thickBot="1" x14ac:dyDescent="0.3">
      <c r="B22" s="203"/>
      <c r="C22" s="179" t="s">
        <v>157</v>
      </c>
      <c r="D22" s="180"/>
      <c r="E22" s="180"/>
      <c r="F22" s="93">
        <f>SUM(E277:E286)*D11</f>
        <v>0</v>
      </c>
      <c r="J22" s="203"/>
      <c r="K22" s="179" t="s">
        <v>157</v>
      </c>
      <c r="L22" s="180"/>
      <c r="M22" s="180"/>
      <c r="N22" s="93">
        <f>SUM(M277:M286)*L11</f>
        <v>0</v>
      </c>
      <c r="R22" s="203"/>
      <c r="S22" s="179" t="s">
        <v>157</v>
      </c>
      <c r="T22" s="180"/>
      <c r="U22" s="180"/>
      <c r="V22" s="93">
        <f>SUM(U277:U286)*T11</f>
        <v>0</v>
      </c>
      <c r="Z22" s="203"/>
      <c r="AA22" s="179" t="s">
        <v>157</v>
      </c>
      <c r="AB22" s="180"/>
      <c r="AC22" s="180"/>
      <c r="AD22" s="93">
        <f>SUM(AC277:AC286)*AB11</f>
        <v>0</v>
      </c>
      <c r="AH22" s="203"/>
      <c r="AI22" s="179" t="s">
        <v>157</v>
      </c>
      <c r="AJ22" s="180"/>
      <c r="AK22" s="180"/>
      <c r="AL22" s="93">
        <f>SUM(AK277:AK286)*AJ11</f>
        <v>0</v>
      </c>
      <c r="AP22" s="203"/>
      <c r="AQ22" s="179" t="s">
        <v>157</v>
      </c>
      <c r="AR22" s="180"/>
      <c r="AS22" s="180"/>
      <c r="AT22" s="93">
        <f>SUM(AS277:AS286)*AR11</f>
        <v>0</v>
      </c>
      <c r="AX22" s="203"/>
      <c r="AY22" s="179" t="s">
        <v>157</v>
      </c>
      <c r="AZ22" s="180"/>
      <c r="BA22" s="180"/>
      <c r="BB22" s="93">
        <f>SUM(BA277:BA286)*AZ11</f>
        <v>0</v>
      </c>
      <c r="BF22" s="203"/>
      <c r="BG22" s="179" t="s">
        <v>157</v>
      </c>
      <c r="BH22" s="180"/>
      <c r="BI22" s="180"/>
      <c r="BJ22" s="93">
        <f>SUM(BI277:BI286)*BH11</f>
        <v>0</v>
      </c>
      <c r="BN22" s="203"/>
      <c r="BO22" s="179" t="s">
        <v>157</v>
      </c>
      <c r="BP22" s="180"/>
      <c r="BQ22" s="180"/>
      <c r="BR22" s="93">
        <f>SUM(BQ277:BQ286)*BP11</f>
        <v>0</v>
      </c>
      <c r="BV22" s="203"/>
      <c r="BW22" s="179" t="s">
        <v>157</v>
      </c>
      <c r="BX22" s="180"/>
      <c r="BY22" s="180"/>
      <c r="BZ22" s="93">
        <f>SUM(BY277:BY286)*BX11</f>
        <v>0</v>
      </c>
      <c r="CD22" s="203"/>
      <c r="CE22" s="179" t="s">
        <v>157</v>
      </c>
      <c r="CF22" s="180"/>
      <c r="CG22" s="180"/>
      <c r="CH22" s="93">
        <f>SUM(CG277:CG286)*CF11</f>
        <v>0</v>
      </c>
      <c r="CL22" s="203"/>
      <c r="CM22" s="179" t="s">
        <v>157</v>
      </c>
      <c r="CN22" s="180"/>
      <c r="CO22" s="180"/>
      <c r="CP22" s="93">
        <f>SUM(CO277:CO286)*CN11</f>
        <v>0</v>
      </c>
      <c r="CT22" s="203"/>
      <c r="CU22" s="179" t="s">
        <v>157</v>
      </c>
      <c r="CV22" s="180"/>
      <c r="CW22" s="180"/>
      <c r="CX22" s="93">
        <f>SUM(CW277:CW286)*CV11</f>
        <v>0</v>
      </c>
      <c r="DB22" s="203"/>
      <c r="DC22" s="179" t="s">
        <v>157</v>
      </c>
      <c r="DD22" s="180"/>
      <c r="DE22" s="180"/>
      <c r="DF22" s="93">
        <f>SUM(DE277:DE286)*DD11</f>
        <v>0</v>
      </c>
      <c r="DJ22" s="203"/>
      <c r="DK22" s="179" t="s">
        <v>157</v>
      </c>
      <c r="DL22" s="180"/>
      <c r="DM22" s="180"/>
      <c r="DN22" s="93">
        <f>SUM(DM277:DM286)*DL11</f>
        <v>0</v>
      </c>
      <c r="DR22" s="203"/>
      <c r="DS22" s="179" t="s">
        <v>157</v>
      </c>
      <c r="DT22" s="180"/>
      <c r="DU22" s="180"/>
      <c r="DV22" s="93">
        <f>SUM(DU277:DU286)*DT11</f>
        <v>0</v>
      </c>
      <c r="DZ22" s="203"/>
      <c r="EA22" s="179" t="s">
        <v>157</v>
      </c>
      <c r="EB22" s="180"/>
      <c r="EC22" s="180"/>
      <c r="ED22" s="93">
        <f>SUM(EC277:EC286)*EB11</f>
        <v>0</v>
      </c>
      <c r="EH22" s="203"/>
      <c r="EI22" s="179" t="s">
        <v>157</v>
      </c>
      <c r="EJ22" s="180"/>
      <c r="EK22" s="180"/>
      <c r="EL22" s="93">
        <f>SUM(EK277:EK286)*EJ11</f>
        <v>0</v>
      </c>
      <c r="EP22" s="203"/>
      <c r="EQ22" s="179" t="s">
        <v>157</v>
      </c>
      <c r="ER22" s="180"/>
      <c r="ES22" s="180"/>
      <c r="ET22" s="93">
        <f>SUM(ES277:ES286)*ER11</f>
        <v>0</v>
      </c>
      <c r="EX22" s="203"/>
      <c r="EY22" s="179" t="s">
        <v>157</v>
      </c>
      <c r="EZ22" s="180"/>
      <c r="FA22" s="180"/>
      <c r="FB22" s="93">
        <f>SUM(FA277:FA286)*EZ11</f>
        <v>0</v>
      </c>
      <c r="FF22" s="203"/>
      <c r="FG22" s="179" t="s">
        <v>157</v>
      </c>
      <c r="FH22" s="180"/>
      <c r="FI22" s="180"/>
      <c r="FJ22" s="93">
        <f>SUM(FI277:FI286)*FH11</f>
        <v>0</v>
      </c>
      <c r="FN22" s="203"/>
      <c r="FO22" s="179" t="s">
        <v>157</v>
      </c>
      <c r="FP22" s="180"/>
      <c r="FQ22" s="180"/>
      <c r="FR22" s="93">
        <f>SUM(FQ277:FQ286)*FP11</f>
        <v>0</v>
      </c>
      <c r="FV22" s="203"/>
      <c r="FW22" s="179" t="s">
        <v>157</v>
      </c>
      <c r="FX22" s="180"/>
      <c r="FY22" s="180"/>
      <c r="FZ22" s="93">
        <f>SUM(FY277:FY286)*FX11</f>
        <v>0</v>
      </c>
      <c r="GD22" s="203"/>
      <c r="GE22" s="179" t="s">
        <v>157</v>
      </c>
      <c r="GF22" s="180"/>
      <c r="GG22" s="180"/>
      <c r="GH22" s="93">
        <f>SUM(GG277:GG286)*GF11</f>
        <v>0</v>
      </c>
      <c r="GL22" s="203"/>
      <c r="GM22" s="179" t="s">
        <v>157</v>
      </c>
      <c r="GN22" s="180"/>
      <c r="GO22" s="180"/>
      <c r="GP22" s="93">
        <f>SUM(GO277:GO286)*GN11</f>
        <v>0</v>
      </c>
      <c r="GT22" s="203"/>
      <c r="GU22" s="179" t="s">
        <v>157</v>
      </c>
      <c r="GV22" s="180"/>
      <c r="GW22" s="180"/>
      <c r="GX22" s="93">
        <f>SUM(GW277:GW286)*GV11</f>
        <v>0</v>
      </c>
      <c r="HB22" s="203"/>
      <c r="HC22" s="179" t="s">
        <v>157</v>
      </c>
      <c r="HD22" s="180"/>
      <c r="HE22" s="180"/>
      <c r="HF22" s="93">
        <f>SUM(HE277:HE286)*HD11</f>
        <v>0</v>
      </c>
      <c r="HJ22" s="203"/>
      <c r="HK22" s="179" t="s">
        <v>157</v>
      </c>
      <c r="HL22" s="180"/>
      <c r="HM22" s="180"/>
      <c r="HN22" s="93">
        <f>SUM(HM277:HM286)*HL11</f>
        <v>0</v>
      </c>
      <c r="HR22" s="203"/>
      <c r="HS22" s="179" t="s">
        <v>157</v>
      </c>
      <c r="HT22" s="180"/>
      <c r="HU22" s="180"/>
      <c r="HV22" s="93">
        <f>SUM(HU277:HU286)*HT11</f>
        <v>0</v>
      </c>
      <c r="HZ22" s="203"/>
      <c r="IA22" s="179" t="s">
        <v>157</v>
      </c>
      <c r="IB22" s="180"/>
      <c r="IC22" s="180"/>
      <c r="ID22" s="93">
        <f>SUM(IC277:IC286)*IB11</f>
        <v>0</v>
      </c>
      <c r="IH22" s="203"/>
      <c r="II22" s="179" t="s">
        <v>157</v>
      </c>
      <c r="IJ22" s="180"/>
      <c r="IK22" s="180"/>
      <c r="IL22" s="93">
        <f>SUM(IK277:IK286)*IJ11</f>
        <v>0</v>
      </c>
      <c r="IP22" s="203"/>
      <c r="IQ22" s="179" t="s">
        <v>157</v>
      </c>
      <c r="IR22" s="180"/>
      <c r="IS22" s="180"/>
      <c r="IT22" s="93">
        <f>SUM(IS277:IS286)*IR11</f>
        <v>0</v>
      </c>
      <c r="IX22" s="203"/>
      <c r="IY22" s="179" t="s">
        <v>157</v>
      </c>
      <c r="IZ22" s="180"/>
      <c r="JA22" s="180"/>
      <c r="JB22" s="93">
        <f>SUM(JA277:JA286)*IZ11</f>
        <v>0</v>
      </c>
      <c r="JF22" s="203"/>
      <c r="JG22" s="179" t="s">
        <v>157</v>
      </c>
      <c r="JH22" s="180"/>
      <c r="JI22" s="180"/>
      <c r="JJ22" s="93">
        <f>SUM(JI277:JI286)*JH11</f>
        <v>0</v>
      </c>
      <c r="JN22" s="203"/>
      <c r="JO22" s="179" t="s">
        <v>157</v>
      </c>
      <c r="JP22" s="180"/>
      <c r="JQ22" s="180"/>
      <c r="JR22" s="93">
        <f>SUM(JQ277:JQ286)*JP11</f>
        <v>0</v>
      </c>
      <c r="JV22" s="203"/>
      <c r="JW22" s="179" t="s">
        <v>157</v>
      </c>
      <c r="JX22" s="180"/>
      <c r="JY22" s="180"/>
      <c r="JZ22" s="93">
        <f>SUM(JY277:JY286)*JX11</f>
        <v>0</v>
      </c>
      <c r="KD22" s="203"/>
      <c r="KE22" s="179" t="s">
        <v>157</v>
      </c>
      <c r="KF22" s="180"/>
      <c r="KG22" s="180"/>
      <c r="KH22" s="93">
        <f>SUM(KG277:KG286)*KF11</f>
        <v>0</v>
      </c>
      <c r="KL22" s="203"/>
      <c r="KM22" s="179" t="s">
        <v>157</v>
      </c>
      <c r="KN22" s="180"/>
      <c r="KO22" s="180"/>
      <c r="KP22" s="93">
        <f>SUM(KO277:KO286)*KN11</f>
        <v>0</v>
      </c>
      <c r="KT22" s="203"/>
      <c r="KU22" s="179" t="s">
        <v>157</v>
      </c>
      <c r="KV22" s="180"/>
      <c r="KW22" s="180"/>
      <c r="KX22" s="93">
        <f>SUM(KW277:KW286)*KV11</f>
        <v>0</v>
      </c>
      <c r="LB22" s="203"/>
      <c r="LC22" s="179" t="s">
        <v>157</v>
      </c>
      <c r="LD22" s="180"/>
      <c r="LE22" s="180"/>
      <c r="LF22" s="93">
        <f>SUM(LE277:LE286)*LD11</f>
        <v>0</v>
      </c>
      <c r="LJ22" s="203"/>
      <c r="LK22" s="179" t="s">
        <v>157</v>
      </c>
      <c r="LL22" s="180"/>
      <c r="LM22" s="180"/>
      <c r="LN22" s="93">
        <f>SUM(LM277:LM286)*LL11</f>
        <v>0</v>
      </c>
      <c r="LR22" s="203"/>
      <c r="LS22" s="179" t="s">
        <v>157</v>
      </c>
      <c r="LT22" s="180"/>
      <c r="LU22" s="180"/>
      <c r="LV22" s="93">
        <f>SUM(LU277:LU286)*LT11</f>
        <v>0</v>
      </c>
      <c r="LZ22" s="203"/>
      <c r="MA22" s="179" t="s">
        <v>157</v>
      </c>
      <c r="MB22" s="180"/>
      <c r="MC22" s="180"/>
      <c r="MD22" s="93">
        <f>SUM(MC277:MC286)*MB11</f>
        <v>0</v>
      </c>
      <c r="MH22" s="203"/>
      <c r="MI22" s="179" t="s">
        <v>157</v>
      </c>
      <c r="MJ22" s="180"/>
      <c r="MK22" s="180"/>
      <c r="ML22" s="93">
        <f>SUM(MK277:MK286)*MJ11</f>
        <v>0</v>
      </c>
      <c r="MP22" s="203"/>
      <c r="MQ22" s="179" t="s">
        <v>157</v>
      </c>
      <c r="MR22" s="180"/>
      <c r="MS22" s="180"/>
      <c r="MT22" s="93">
        <f>SUM(MS277:MS286)*MR11</f>
        <v>0</v>
      </c>
      <c r="MX22" s="203"/>
      <c r="MY22" s="179" t="s">
        <v>157</v>
      </c>
      <c r="MZ22" s="180"/>
      <c r="NA22" s="180"/>
      <c r="NB22" s="93">
        <f>SUM(NA277:NA286)*MZ11</f>
        <v>0</v>
      </c>
      <c r="NF22" s="203"/>
      <c r="NG22" s="179" t="s">
        <v>157</v>
      </c>
      <c r="NH22" s="180"/>
      <c r="NI22" s="180"/>
      <c r="NJ22" s="93">
        <f>SUM(NI277:NI286)*NH11</f>
        <v>0</v>
      </c>
      <c r="NN22" s="203"/>
      <c r="NO22" s="179" t="s">
        <v>157</v>
      </c>
      <c r="NP22" s="180"/>
      <c r="NQ22" s="180"/>
      <c r="NR22" s="93">
        <f>SUM(NQ277:NQ286)*NP11</f>
        <v>0</v>
      </c>
      <c r="NV22" s="203"/>
      <c r="NW22" s="179" t="s">
        <v>157</v>
      </c>
      <c r="NX22" s="180"/>
      <c r="NY22" s="180"/>
      <c r="NZ22" s="93">
        <f>SUM(NY277:NY286)*NX11</f>
        <v>0</v>
      </c>
      <c r="OD22" s="203"/>
      <c r="OE22" s="179" t="s">
        <v>157</v>
      </c>
      <c r="OF22" s="180"/>
      <c r="OG22" s="180"/>
      <c r="OH22" s="93">
        <f>SUM(OG277:OG286)*OF11</f>
        <v>0</v>
      </c>
      <c r="OL22" s="203"/>
      <c r="OM22" s="179" t="s">
        <v>157</v>
      </c>
      <c r="ON22" s="180"/>
      <c r="OO22" s="180"/>
      <c r="OP22" s="93">
        <f>SUM(OO277:OO286)*ON11</f>
        <v>0</v>
      </c>
      <c r="OT22" s="203"/>
      <c r="OU22" s="179" t="s">
        <v>157</v>
      </c>
      <c r="OV22" s="180"/>
      <c r="OW22" s="180"/>
      <c r="OX22" s="93">
        <f>SUM(OW277:OW286)*OV11</f>
        <v>0</v>
      </c>
      <c r="PB22" s="203"/>
      <c r="PC22" s="179" t="s">
        <v>157</v>
      </c>
      <c r="PD22" s="180"/>
      <c r="PE22" s="180"/>
      <c r="PF22" s="93">
        <f>SUM(PE277:PE286)*PD11</f>
        <v>0</v>
      </c>
      <c r="PJ22" s="203"/>
      <c r="PK22" s="179" t="s">
        <v>157</v>
      </c>
      <c r="PL22" s="180"/>
      <c r="PM22" s="180"/>
      <c r="PN22" s="93">
        <f>SUM(PM277:PM286)*PL11</f>
        <v>0</v>
      </c>
      <c r="PR22" s="203"/>
      <c r="PS22" s="179" t="s">
        <v>157</v>
      </c>
      <c r="PT22" s="180"/>
      <c r="PU22" s="180"/>
      <c r="PV22" s="93">
        <f>SUM(PU277:PU286)*PT11</f>
        <v>0</v>
      </c>
      <c r="PZ22" s="203"/>
      <c r="QA22" s="179" t="s">
        <v>157</v>
      </c>
      <c r="QB22" s="180"/>
      <c r="QC22" s="180"/>
      <c r="QD22" s="93">
        <f>SUM(QC277:QC286)*QB11</f>
        <v>0</v>
      </c>
      <c r="QH22" s="203"/>
      <c r="QI22" s="179" t="s">
        <v>157</v>
      </c>
      <c r="QJ22" s="180"/>
      <c r="QK22" s="180"/>
      <c r="QL22" s="93">
        <f>SUM(QK277:QK286)*QJ11</f>
        <v>0</v>
      </c>
      <c r="QP22" s="203"/>
      <c r="QQ22" s="179" t="s">
        <v>157</v>
      </c>
      <c r="QR22" s="180"/>
      <c r="QS22" s="180"/>
      <c r="QT22" s="93">
        <f>SUM(QS277:QS286)*QR11</f>
        <v>0</v>
      </c>
      <c r="QX22" s="203"/>
      <c r="QY22" s="179" t="s">
        <v>157</v>
      </c>
      <c r="QZ22" s="180"/>
      <c r="RA22" s="180"/>
      <c r="RB22" s="93">
        <f>SUM(RA277:RA286)*QZ11</f>
        <v>0</v>
      </c>
      <c r="RF22" s="203"/>
      <c r="RG22" s="179" t="s">
        <v>157</v>
      </c>
      <c r="RH22" s="180"/>
      <c r="RI22" s="180"/>
      <c r="RJ22" s="93">
        <f>SUM(RI277:RI286)*RH11</f>
        <v>0</v>
      </c>
      <c r="RN22" s="203"/>
      <c r="RO22" s="179" t="s">
        <v>157</v>
      </c>
      <c r="RP22" s="180"/>
      <c r="RQ22" s="180"/>
      <c r="RR22" s="93">
        <f>SUM(RQ277:RQ286)*RP11</f>
        <v>0</v>
      </c>
      <c r="RV22" s="203"/>
      <c r="RW22" s="179" t="s">
        <v>157</v>
      </c>
      <c r="RX22" s="180"/>
      <c r="RY22" s="180"/>
      <c r="RZ22" s="93">
        <f>SUM(RY277:RY286)*RX11</f>
        <v>0</v>
      </c>
      <c r="SD22" s="203"/>
      <c r="SE22" s="179" t="s">
        <v>157</v>
      </c>
      <c r="SF22" s="180"/>
      <c r="SG22" s="180"/>
      <c r="SH22" s="93">
        <f>SUM(SG277:SG286)*SF11</f>
        <v>0</v>
      </c>
      <c r="SL22" s="203"/>
      <c r="SM22" s="179" t="s">
        <v>157</v>
      </c>
      <c r="SN22" s="180"/>
      <c r="SO22" s="180"/>
      <c r="SP22" s="93">
        <f>SUM(SO277:SO286)*SN11</f>
        <v>0</v>
      </c>
      <c r="ST22" s="203"/>
      <c r="SU22" s="179" t="s">
        <v>157</v>
      </c>
      <c r="SV22" s="180"/>
      <c r="SW22" s="180"/>
      <c r="SX22" s="93">
        <f>SUM(SW277:SW286)*SV11</f>
        <v>0</v>
      </c>
      <c r="TB22" s="203"/>
      <c r="TC22" s="179" t="s">
        <v>157</v>
      </c>
      <c r="TD22" s="180"/>
      <c r="TE22" s="180"/>
      <c r="TF22" s="93">
        <f>SUM(TE277:TE286)*TD11</f>
        <v>0</v>
      </c>
      <c r="TJ22" s="203"/>
      <c r="TK22" s="179" t="s">
        <v>157</v>
      </c>
      <c r="TL22" s="180"/>
      <c r="TM22" s="180"/>
      <c r="TN22" s="93">
        <f>SUM(TM277:TM286)*TL11</f>
        <v>0</v>
      </c>
      <c r="TR22" s="203"/>
      <c r="TS22" s="179" t="s">
        <v>157</v>
      </c>
      <c r="TT22" s="180"/>
      <c r="TU22" s="180"/>
      <c r="TV22" s="93">
        <f>SUM(TU277:TU286)*TT11</f>
        <v>0</v>
      </c>
      <c r="TZ22" s="203"/>
      <c r="UA22" s="179" t="s">
        <v>157</v>
      </c>
      <c r="UB22" s="180"/>
      <c r="UC22" s="180"/>
      <c r="UD22" s="93">
        <f>SUM(UC277:UC286)*UB11</f>
        <v>0</v>
      </c>
      <c r="UH22" s="203"/>
      <c r="UI22" s="179" t="s">
        <v>157</v>
      </c>
      <c r="UJ22" s="180"/>
      <c r="UK22" s="180"/>
      <c r="UL22" s="93">
        <f>SUM(UK277:UK286)*UJ11</f>
        <v>0</v>
      </c>
      <c r="UP22" s="203"/>
      <c r="UQ22" s="179" t="s">
        <v>157</v>
      </c>
      <c r="UR22" s="180"/>
      <c r="US22" s="180"/>
      <c r="UT22" s="93">
        <f>SUM(US277:US286)*UR11</f>
        <v>0</v>
      </c>
      <c r="UX22" s="203"/>
      <c r="UY22" s="179" t="s">
        <v>157</v>
      </c>
      <c r="UZ22" s="180"/>
      <c r="VA22" s="180"/>
      <c r="VB22" s="93">
        <f>SUM(VA277:VA286)*UZ11</f>
        <v>0</v>
      </c>
      <c r="VF22" s="203"/>
      <c r="VG22" s="179" t="s">
        <v>157</v>
      </c>
      <c r="VH22" s="180"/>
      <c r="VI22" s="180"/>
      <c r="VJ22" s="93">
        <f>SUM(VI277:VI286)*VH11</f>
        <v>0</v>
      </c>
      <c r="VN22" s="203"/>
      <c r="VO22" s="179" t="s">
        <v>157</v>
      </c>
      <c r="VP22" s="180"/>
      <c r="VQ22" s="180"/>
      <c r="VR22" s="93">
        <f>SUM(VQ277:VQ286)*VP11</f>
        <v>0</v>
      </c>
      <c r="VV22" s="203"/>
      <c r="VW22" s="179" t="s">
        <v>157</v>
      </c>
      <c r="VX22" s="180"/>
      <c r="VY22" s="180"/>
      <c r="VZ22" s="93">
        <f>SUM(VY277:VY286)*VX11</f>
        <v>0</v>
      </c>
      <c r="WD22" s="203"/>
      <c r="WE22" s="179" t="s">
        <v>157</v>
      </c>
      <c r="WF22" s="180"/>
      <c r="WG22" s="180"/>
      <c r="WH22" s="93">
        <f>SUM(WG277:WG286)*WF11</f>
        <v>0</v>
      </c>
      <c r="WL22" s="203"/>
      <c r="WM22" s="179" t="s">
        <v>157</v>
      </c>
      <c r="WN22" s="180"/>
      <c r="WO22" s="180"/>
      <c r="WP22" s="93">
        <f>SUM(WO277:WO286)*WN11</f>
        <v>0</v>
      </c>
      <c r="WT22" s="203"/>
      <c r="WU22" s="179" t="s">
        <v>157</v>
      </c>
      <c r="WV22" s="180"/>
      <c r="WW22" s="180"/>
      <c r="WX22" s="93">
        <f>SUM(WW277:WW286)*WV11</f>
        <v>0</v>
      </c>
      <c r="XB22" s="203"/>
      <c r="XC22" s="179" t="s">
        <v>157</v>
      </c>
      <c r="XD22" s="180"/>
      <c r="XE22" s="180"/>
      <c r="XF22" s="93">
        <f>SUM(XE277:XE286)*XD11</f>
        <v>0</v>
      </c>
      <c r="XJ22" s="203"/>
      <c r="XK22" s="179" t="s">
        <v>157</v>
      </c>
      <c r="XL22" s="180"/>
      <c r="XM22" s="180"/>
      <c r="XN22" s="93">
        <f>SUM(XM277:XM286)*XL11</f>
        <v>0</v>
      </c>
      <c r="XR22" s="203"/>
      <c r="XS22" s="179" t="s">
        <v>157</v>
      </c>
      <c r="XT22" s="180"/>
      <c r="XU22" s="180"/>
      <c r="XV22" s="93">
        <f>SUM(XU277:XU286)*XT11</f>
        <v>0</v>
      </c>
      <c r="XZ22" s="203"/>
      <c r="YA22" s="179" t="s">
        <v>157</v>
      </c>
      <c r="YB22" s="180"/>
      <c r="YC22" s="180"/>
      <c r="YD22" s="93">
        <f>SUM(YC277:YC286)*YB11</f>
        <v>0</v>
      </c>
      <c r="YH22" s="203"/>
      <c r="YI22" s="179" t="s">
        <v>157</v>
      </c>
      <c r="YJ22" s="180"/>
      <c r="YK22" s="180"/>
      <c r="YL22" s="93">
        <f>SUM(YK277:YK286)*YJ11</f>
        <v>0</v>
      </c>
      <c r="YP22" s="203"/>
      <c r="YQ22" s="179" t="s">
        <v>157</v>
      </c>
      <c r="YR22" s="180"/>
      <c r="YS22" s="180"/>
      <c r="YT22" s="93">
        <f>SUM(YS277:YS286)*YR11</f>
        <v>0</v>
      </c>
      <c r="YX22" s="203"/>
      <c r="YY22" s="179" t="s">
        <v>157</v>
      </c>
      <c r="YZ22" s="180"/>
      <c r="ZA22" s="180"/>
      <c r="ZB22" s="93">
        <f>SUM(ZA277:ZA286)*YZ11</f>
        <v>0</v>
      </c>
      <c r="ZF22" s="203"/>
      <c r="ZG22" s="179" t="s">
        <v>157</v>
      </c>
      <c r="ZH22" s="180"/>
      <c r="ZI22" s="180"/>
      <c r="ZJ22" s="93">
        <f>SUM(ZI277:ZI286)*ZH11</f>
        <v>0</v>
      </c>
      <c r="ZN22" s="203"/>
      <c r="ZO22" s="179" t="s">
        <v>157</v>
      </c>
      <c r="ZP22" s="180"/>
      <c r="ZQ22" s="180"/>
      <c r="ZR22" s="93">
        <f>SUM(ZQ277:ZQ286)*ZP11</f>
        <v>0</v>
      </c>
      <c r="ZV22" s="203"/>
      <c r="ZW22" s="179" t="s">
        <v>157</v>
      </c>
      <c r="ZX22" s="180"/>
      <c r="ZY22" s="180"/>
      <c r="ZZ22" s="93">
        <f>SUM(ZY277:ZY286)*ZX11</f>
        <v>0</v>
      </c>
      <c r="AAD22" s="203"/>
      <c r="AAE22" s="179" t="s">
        <v>157</v>
      </c>
      <c r="AAF22" s="180"/>
      <c r="AAG22" s="180"/>
      <c r="AAH22" s="93">
        <f>SUM(AAG277:AAG286)*AAF11</f>
        <v>0</v>
      </c>
      <c r="AAL22" s="203"/>
      <c r="AAM22" s="179" t="s">
        <v>157</v>
      </c>
      <c r="AAN22" s="180"/>
      <c r="AAO22" s="180"/>
      <c r="AAP22" s="93">
        <f>SUM(AAO277:AAO286)*AAN11</f>
        <v>0</v>
      </c>
      <c r="AAT22" s="203"/>
      <c r="AAU22" s="179" t="s">
        <v>157</v>
      </c>
      <c r="AAV22" s="180"/>
      <c r="AAW22" s="180"/>
      <c r="AAX22" s="93">
        <f>SUM(AAW277:AAW286)*AAV11</f>
        <v>0</v>
      </c>
      <c r="ABB22" s="203"/>
      <c r="ABC22" s="179" t="s">
        <v>157</v>
      </c>
      <c r="ABD22" s="180"/>
      <c r="ABE22" s="180"/>
      <c r="ABF22" s="93">
        <f>SUM(ABE277:ABE286)*ABD11</f>
        <v>0</v>
      </c>
      <c r="ABJ22" s="203"/>
      <c r="ABK22" s="179" t="s">
        <v>157</v>
      </c>
      <c r="ABL22" s="180"/>
      <c r="ABM22" s="180"/>
      <c r="ABN22" s="93">
        <f>SUM(ABM277:ABM286)*ABL11</f>
        <v>0</v>
      </c>
      <c r="ABR22" s="203"/>
      <c r="ABS22" s="179" t="s">
        <v>157</v>
      </c>
      <c r="ABT22" s="180"/>
      <c r="ABU22" s="180"/>
      <c r="ABV22" s="93">
        <f>SUM(ABU277:ABU286)*ABT11</f>
        <v>0</v>
      </c>
      <c r="ABZ22" s="203"/>
      <c r="ACA22" s="179" t="s">
        <v>157</v>
      </c>
      <c r="ACB22" s="180"/>
      <c r="ACC22" s="180"/>
      <c r="ACD22" s="93">
        <f>SUM(ACC277:ACC286)*ACB11</f>
        <v>0</v>
      </c>
      <c r="ACH22" s="203"/>
      <c r="ACI22" s="179" t="s">
        <v>157</v>
      </c>
      <c r="ACJ22" s="180"/>
      <c r="ACK22" s="180"/>
      <c r="ACL22" s="93">
        <f>SUM(ACK277:ACK286)*ACJ11</f>
        <v>0</v>
      </c>
      <c r="ACP22" s="203"/>
      <c r="ACQ22" s="179" t="s">
        <v>157</v>
      </c>
      <c r="ACR22" s="180"/>
      <c r="ACS22" s="180"/>
      <c r="ACT22" s="93">
        <f>SUM(ACS277:ACS286)*ACR11</f>
        <v>0</v>
      </c>
      <c r="ACX22" s="203"/>
      <c r="ACY22" s="179" t="s">
        <v>157</v>
      </c>
      <c r="ACZ22" s="180"/>
      <c r="ADA22" s="180"/>
      <c r="ADB22" s="93">
        <f>SUM(ADA277:ADA286)*ACZ11</f>
        <v>0</v>
      </c>
      <c r="ADF22" s="203"/>
      <c r="ADG22" s="179" t="s">
        <v>157</v>
      </c>
      <c r="ADH22" s="180"/>
      <c r="ADI22" s="180"/>
      <c r="ADJ22" s="93">
        <f>SUM(ADI277:ADI286)*ADH11</f>
        <v>0</v>
      </c>
      <c r="ADN22" s="203"/>
      <c r="ADO22" s="179" t="s">
        <v>157</v>
      </c>
      <c r="ADP22" s="180"/>
      <c r="ADQ22" s="180"/>
      <c r="ADR22" s="93">
        <f>SUM(ADQ277:ADQ286)*ADP11</f>
        <v>0</v>
      </c>
    </row>
    <row r="23" spans="2:800" ht="35.25" customHeight="1" x14ac:dyDescent="0.25">
      <c r="B23" s="203"/>
      <c r="C23" s="198" t="s">
        <v>123</v>
      </c>
      <c r="D23" s="199"/>
      <c r="E23" s="199"/>
      <c r="F23" s="86">
        <f>SUM(F24:F35)</f>
        <v>0</v>
      </c>
      <c r="J23" s="203"/>
      <c r="K23" s="198" t="s">
        <v>123</v>
      </c>
      <c r="L23" s="199"/>
      <c r="M23" s="199"/>
      <c r="N23" s="86">
        <f>SUM(N24:N35)</f>
        <v>0</v>
      </c>
      <c r="R23" s="203"/>
      <c r="S23" s="198" t="s">
        <v>123</v>
      </c>
      <c r="T23" s="199"/>
      <c r="U23" s="199"/>
      <c r="V23" s="86">
        <f>SUM(V24:V35)</f>
        <v>0</v>
      </c>
      <c r="Z23" s="203"/>
      <c r="AA23" s="198" t="s">
        <v>123</v>
      </c>
      <c r="AB23" s="199"/>
      <c r="AC23" s="199"/>
      <c r="AD23" s="86">
        <f>SUM(AD24:AD35)</f>
        <v>0</v>
      </c>
      <c r="AH23" s="203"/>
      <c r="AI23" s="198" t="s">
        <v>123</v>
      </c>
      <c r="AJ23" s="199"/>
      <c r="AK23" s="199"/>
      <c r="AL23" s="86">
        <f>SUM(AL24:AL35)</f>
        <v>0</v>
      </c>
      <c r="AP23" s="203"/>
      <c r="AQ23" s="198" t="s">
        <v>123</v>
      </c>
      <c r="AR23" s="199"/>
      <c r="AS23" s="199"/>
      <c r="AT23" s="86">
        <f>SUM(AT24:AT35)</f>
        <v>0</v>
      </c>
      <c r="AX23" s="203"/>
      <c r="AY23" s="198" t="s">
        <v>123</v>
      </c>
      <c r="AZ23" s="199"/>
      <c r="BA23" s="199"/>
      <c r="BB23" s="86">
        <f>SUM(BB24:BB35)</f>
        <v>0</v>
      </c>
      <c r="BF23" s="203"/>
      <c r="BG23" s="198" t="s">
        <v>123</v>
      </c>
      <c r="BH23" s="199"/>
      <c r="BI23" s="199"/>
      <c r="BJ23" s="86">
        <f>SUM(BJ24:BJ35)</f>
        <v>0</v>
      </c>
      <c r="BN23" s="203"/>
      <c r="BO23" s="198" t="s">
        <v>123</v>
      </c>
      <c r="BP23" s="199"/>
      <c r="BQ23" s="199"/>
      <c r="BR23" s="86">
        <f>SUM(BR24:BR35)</f>
        <v>0</v>
      </c>
      <c r="BV23" s="203"/>
      <c r="BW23" s="198" t="s">
        <v>123</v>
      </c>
      <c r="BX23" s="199"/>
      <c r="BY23" s="199"/>
      <c r="BZ23" s="86">
        <f>SUM(BZ24:BZ35)</f>
        <v>0</v>
      </c>
      <c r="CD23" s="203"/>
      <c r="CE23" s="198" t="s">
        <v>123</v>
      </c>
      <c r="CF23" s="199"/>
      <c r="CG23" s="199"/>
      <c r="CH23" s="86">
        <f>SUM(CH24:CH35)</f>
        <v>0</v>
      </c>
      <c r="CL23" s="203"/>
      <c r="CM23" s="198" t="s">
        <v>123</v>
      </c>
      <c r="CN23" s="199"/>
      <c r="CO23" s="199"/>
      <c r="CP23" s="86">
        <f>SUM(CP24:CP35)</f>
        <v>0</v>
      </c>
      <c r="CT23" s="203"/>
      <c r="CU23" s="198" t="s">
        <v>123</v>
      </c>
      <c r="CV23" s="199"/>
      <c r="CW23" s="199"/>
      <c r="CX23" s="86">
        <f>SUM(CX24:CX35)</f>
        <v>0</v>
      </c>
      <c r="DB23" s="203"/>
      <c r="DC23" s="198" t="s">
        <v>123</v>
      </c>
      <c r="DD23" s="199"/>
      <c r="DE23" s="199"/>
      <c r="DF23" s="86">
        <f>SUM(DF24:DF35)</f>
        <v>0</v>
      </c>
      <c r="DJ23" s="203"/>
      <c r="DK23" s="198" t="s">
        <v>123</v>
      </c>
      <c r="DL23" s="199"/>
      <c r="DM23" s="199"/>
      <c r="DN23" s="86">
        <f>SUM(DN24:DN35)</f>
        <v>0</v>
      </c>
      <c r="DR23" s="203"/>
      <c r="DS23" s="198" t="s">
        <v>123</v>
      </c>
      <c r="DT23" s="199"/>
      <c r="DU23" s="199"/>
      <c r="DV23" s="86">
        <f>SUM(DV24:DV35)</f>
        <v>0</v>
      </c>
      <c r="DZ23" s="203"/>
      <c r="EA23" s="198" t="s">
        <v>123</v>
      </c>
      <c r="EB23" s="199"/>
      <c r="EC23" s="199"/>
      <c r="ED23" s="86">
        <f>SUM(ED24:ED35)</f>
        <v>0</v>
      </c>
      <c r="EH23" s="203"/>
      <c r="EI23" s="198" t="s">
        <v>123</v>
      </c>
      <c r="EJ23" s="199"/>
      <c r="EK23" s="199"/>
      <c r="EL23" s="86">
        <f>SUM(EL24:EL35)</f>
        <v>0</v>
      </c>
      <c r="EP23" s="203"/>
      <c r="EQ23" s="198" t="s">
        <v>123</v>
      </c>
      <c r="ER23" s="199"/>
      <c r="ES23" s="199"/>
      <c r="ET23" s="86">
        <f>SUM(ET24:ET35)</f>
        <v>0</v>
      </c>
      <c r="EX23" s="203"/>
      <c r="EY23" s="198" t="s">
        <v>123</v>
      </c>
      <c r="EZ23" s="199"/>
      <c r="FA23" s="199"/>
      <c r="FB23" s="86">
        <f>SUM(FB24:FB35)</f>
        <v>0</v>
      </c>
      <c r="FF23" s="203"/>
      <c r="FG23" s="198" t="s">
        <v>123</v>
      </c>
      <c r="FH23" s="199"/>
      <c r="FI23" s="199"/>
      <c r="FJ23" s="86">
        <f>SUM(FJ24:FJ35)</f>
        <v>0</v>
      </c>
      <c r="FN23" s="203"/>
      <c r="FO23" s="198" t="s">
        <v>123</v>
      </c>
      <c r="FP23" s="199"/>
      <c r="FQ23" s="199"/>
      <c r="FR23" s="86">
        <f>SUM(FR24:FR35)</f>
        <v>0</v>
      </c>
      <c r="FV23" s="203"/>
      <c r="FW23" s="198" t="s">
        <v>123</v>
      </c>
      <c r="FX23" s="199"/>
      <c r="FY23" s="199"/>
      <c r="FZ23" s="86">
        <f>SUM(FZ24:FZ35)</f>
        <v>0</v>
      </c>
      <c r="GD23" s="203"/>
      <c r="GE23" s="198" t="s">
        <v>123</v>
      </c>
      <c r="GF23" s="199"/>
      <c r="GG23" s="199"/>
      <c r="GH23" s="86">
        <f>SUM(GH24:GH35)</f>
        <v>0</v>
      </c>
      <c r="GL23" s="203"/>
      <c r="GM23" s="198" t="s">
        <v>123</v>
      </c>
      <c r="GN23" s="199"/>
      <c r="GO23" s="199"/>
      <c r="GP23" s="86">
        <f>SUM(GP24:GP35)</f>
        <v>0</v>
      </c>
      <c r="GT23" s="203"/>
      <c r="GU23" s="198" t="s">
        <v>123</v>
      </c>
      <c r="GV23" s="199"/>
      <c r="GW23" s="199"/>
      <c r="GX23" s="86">
        <f>SUM(GX24:GX35)</f>
        <v>0</v>
      </c>
      <c r="HB23" s="203"/>
      <c r="HC23" s="198" t="s">
        <v>123</v>
      </c>
      <c r="HD23" s="199"/>
      <c r="HE23" s="199"/>
      <c r="HF23" s="86">
        <f>SUM(HF24:HF35)</f>
        <v>0</v>
      </c>
      <c r="HJ23" s="203"/>
      <c r="HK23" s="198" t="s">
        <v>123</v>
      </c>
      <c r="HL23" s="199"/>
      <c r="HM23" s="199"/>
      <c r="HN23" s="86">
        <f>SUM(HN24:HN35)</f>
        <v>0</v>
      </c>
      <c r="HR23" s="203"/>
      <c r="HS23" s="198" t="s">
        <v>123</v>
      </c>
      <c r="HT23" s="199"/>
      <c r="HU23" s="199"/>
      <c r="HV23" s="86">
        <f>SUM(HV24:HV35)</f>
        <v>0</v>
      </c>
      <c r="HZ23" s="203"/>
      <c r="IA23" s="198" t="s">
        <v>123</v>
      </c>
      <c r="IB23" s="199"/>
      <c r="IC23" s="199"/>
      <c r="ID23" s="86">
        <f>SUM(ID24:ID35)</f>
        <v>0</v>
      </c>
      <c r="IH23" s="203"/>
      <c r="II23" s="198" t="s">
        <v>123</v>
      </c>
      <c r="IJ23" s="199"/>
      <c r="IK23" s="199"/>
      <c r="IL23" s="86">
        <f>SUM(IL24:IL35)</f>
        <v>0</v>
      </c>
      <c r="IP23" s="203"/>
      <c r="IQ23" s="198" t="s">
        <v>123</v>
      </c>
      <c r="IR23" s="199"/>
      <c r="IS23" s="199"/>
      <c r="IT23" s="86">
        <f>SUM(IT24:IT35)</f>
        <v>0</v>
      </c>
      <c r="IX23" s="203"/>
      <c r="IY23" s="198" t="s">
        <v>123</v>
      </c>
      <c r="IZ23" s="199"/>
      <c r="JA23" s="199"/>
      <c r="JB23" s="86">
        <f>SUM(JB24:JB35)</f>
        <v>0</v>
      </c>
      <c r="JF23" s="203"/>
      <c r="JG23" s="198" t="s">
        <v>123</v>
      </c>
      <c r="JH23" s="199"/>
      <c r="JI23" s="199"/>
      <c r="JJ23" s="86">
        <f>SUM(JJ24:JJ35)</f>
        <v>0</v>
      </c>
      <c r="JN23" s="203"/>
      <c r="JO23" s="198" t="s">
        <v>123</v>
      </c>
      <c r="JP23" s="199"/>
      <c r="JQ23" s="199"/>
      <c r="JR23" s="86">
        <f>SUM(JR24:JR35)</f>
        <v>0</v>
      </c>
      <c r="JV23" s="203"/>
      <c r="JW23" s="198" t="s">
        <v>123</v>
      </c>
      <c r="JX23" s="199"/>
      <c r="JY23" s="199"/>
      <c r="JZ23" s="86">
        <f>SUM(JZ24:JZ35)</f>
        <v>0</v>
      </c>
      <c r="KD23" s="203"/>
      <c r="KE23" s="198" t="s">
        <v>123</v>
      </c>
      <c r="KF23" s="199"/>
      <c r="KG23" s="199"/>
      <c r="KH23" s="86">
        <f>SUM(KH24:KH35)</f>
        <v>0</v>
      </c>
      <c r="KL23" s="203"/>
      <c r="KM23" s="198" t="s">
        <v>123</v>
      </c>
      <c r="KN23" s="199"/>
      <c r="KO23" s="199"/>
      <c r="KP23" s="86">
        <f>SUM(KP24:KP35)</f>
        <v>0</v>
      </c>
      <c r="KT23" s="203"/>
      <c r="KU23" s="198" t="s">
        <v>123</v>
      </c>
      <c r="KV23" s="199"/>
      <c r="KW23" s="199"/>
      <c r="KX23" s="86">
        <f>SUM(KX24:KX35)</f>
        <v>0</v>
      </c>
      <c r="LB23" s="203"/>
      <c r="LC23" s="198" t="s">
        <v>123</v>
      </c>
      <c r="LD23" s="199"/>
      <c r="LE23" s="199"/>
      <c r="LF23" s="86">
        <f>SUM(LF24:LF35)</f>
        <v>0</v>
      </c>
      <c r="LJ23" s="203"/>
      <c r="LK23" s="198" t="s">
        <v>123</v>
      </c>
      <c r="LL23" s="199"/>
      <c r="LM23" s="199"/>
      <c r="LN23" s="86">
        <f>SUM(LN24:LN35)</f>
        <v>0</v>
      </c>
      <c r="LR23" s="203"/>
      <c r="LS23" s="198" t="s">
        <v>123</v>
      </c>
      <c r="LT23" s="199"/>
      <c r="LU23" s="199"/>
      <c r="LV23" s="86">
        <f>SUM(LV24:LV35)</f>
        <v>0</v>
      </c>
      <c r="LZ23" s="203"/>
      <c r="MA23" s="198" t="s">
        <v>123</v>
      </c>
      <c r="MB23" s="199"/>
      <c r="MC23" s="199"/>
      <c r="MD23" s="86">
        <f>SUM(MD24:MD35)</f>
        <v>0</v>
      </c>
      <c r="MH23" s="203"/>
      <c r="MI23" s="198" t="s">
        <v>123</v>
      </c>
      <c r="MJ23" s="199"/>
      <c r="MK23" s="199"/>
      <c r="ML23" s="86">
        <f>SUM(ML24:ML35)</f>
        <v>0</v>
      </c>
      <c r="MP23" s="203"/>
      <c r="MQ23" s="198" t="s">
        <v>123</v>
      </c>
      <c r="MR23" s="199"/>
      <c r="MS23" s="199"/>
      <c r="MT23" s="86">
        <f>SUM(MT24:MT35)</f>
        <v>0</v>
      </c>
      <c r="MX23" s="203"/>
      <c r="MY23" s="198" t="s">
        <v>123</v>
      </c>
      <c r="MZ23" s="199"/>
      <c r="NA23" s="199"/>
      <c r="NB23" s="86">
        <f>SUM(NB24:NB35)</f>
        <v>0</v>
      </c>
      <c r="NF23" s="203"/>
      <c r="NG23" s="198" t="s">
        <v>123</v>
      </c>
      <c r="NH23" s="199"/>
      <c r="NI23" s="199"/>
      <c r="NJ23" s="86">
        <f>SUM(NJ24:NJ35)</f>
        <v>0</v>
      </c>
      <c r="NN23" s="203"/>
      <c r="NO23" s="198" t="s">
        <v>123</v>
      </c>
      <c r="NP23" s="199"/>
      <c r="NQ23" s="199"/>
      <c r="NR23" s="86">
        <f>SUM(NR24:NR35)</f>
        <v>0</v>
      </c>
      <c r="NV23" s="203"/>
      <c r="NW23" s="198" t="s">
        <v>123</v>
      </c>
      <c r="NX23" s="199"/>
      <c r="NY23" s="199"/>
      <c r="NZ23" s="86">
        <f>SUM(NZ24:NZ35)</f>
        <v>0</v>
      </c>
      <c r="OD23" s="203"/>
      <c r="OE23" s="198" t="s">
        <v>123</v>
      </c>
      <c r="OF23" s="199"/>
      <c r="OG23" s="199"/>
      <c r="OH23" s="86">
        <f>SUM(OH24:OH35)</f>
        <v>0</v>
      </c>
      <c r="OL23" s="203"/>
      <c r="OM23" s="198" t="s">
        <v>123</v>
      </c>
      <c r="ON23" s="199"/>
      <c r="OO23" s="199"/>
      <c r="OP23" s="86">
        <f>SUM(OP24:OP35)</f>
        <v>0</v>
      </c>
      <c r="OT23" s="203"/>
      <c r="OU23" s="198" t="s">
        <v>123</v>
      </c>
      <c r="OV23" s="199"/>
      <c r="OW23" s="199"/>
      <c r="OX23" s="86">
        <f>SUM(OX24:OX35)</f>
        <v>0</v>
      </c>
      <c r="PB23" s="203"/>
      <c r="PC23" s="198" t="s">
        <v>123</v>
      </c>
      <c r="PD23" s="199"/>
      <c r="PE23" s="199"/>
      <c r="PF23" s="86">
        <f>SUM(PF24:PF35)</f>
        <v>0</v>
      </c>
      <c r="PJ23" s="203"/>
      <c r="PK23" s="198" t="s">
        <v>123</v>
      </c>
      <c r="PL23" s="199"/>
      <c r="PM23" s="199"/>
      <c r="PN23" s="86">
        <f>SUM(PN24:PN35)</f>
        <v>0</v>
      </c>
      <c r="PR23" s="203"/>
      <c r="PS23" s="198" t="s">
        <v>123</v>
      </c>
      <c r="PT23" s="199"/>
      <c r="PU23" s="199"/>
      <c r="PV23" s="86">
        <f>SUM(PV24:PV35)</f>
        <v>0</v>
      </c>
      <c r="PZ23" s="203"/>
      <c r="QA23" s="198" t="s">
        <v>123</v>
      </c>
      <c r="QB23" s="199"/>
      <c r="QC23" s="199"/>
      <c r="QD23" s="86">
        <f>SUM(QD24:QD35)</f>
        <v>0</v>
      </c>
      <c r="QH23" s="203"/>
      <c r="QI23" s="198" t="s">
        <v>123</v>
      </c>
      <c r="QJ23" s="199"/>
      <c r="QK23" s="199"/>
      <c r="QL23" s="86">
        <f>SUM(QL24:QL35)</f>
        <v>0</v>
      </c>
      <c r="QP23" s="203"/>
      <c r="QQ23" s="198" t="s">
        <v>123</v>
      </c>
      <c r="QR23" s="199"/>
      <c r="QS23" s="199"/>
      <c r="QT23" s="86">
        <f>SUM(QT24:QT35)</f>
        <v>0</v>
      </c>
      <c r="QX23" s="203"/>
      <c r="QY23" s="198" t="s">
        <v>123</v>
      </c>
      <c r="QZ23" s="199"/>
      <c r="RA23" s="199"/>
      <c r="RB23" s="86">
        <f>SUM(RB24:RB35)</f>
        <v>0</v>
      </c>
      <c r="RF23" s="203"/>
      <c r="RG23" s="198" t="s">
        <v>123</v>
      </c>
      <c r="RH23" s="199"/>
      <c r="RI23" s="199"/>
      <c r="RJ23" s="86">
        <f>SUM(RJ24:RJ35)</f>
        <v>0</v>
      </c>
      <c r="RN23" s="203"/>
      <c r="RO23" s="198" t="s">
        <v>123</v>
      </c>
      <c r="RP23" s="199"/>
      <c r="RQ23" s="199"/>
      <c r="RR23" s="86">
        <f>SUM(RR24:RR35)</f>
        <v>0</v>
      </c>
      <c r="RV23" s="203"/>
      <c r="RW23" s="198" t="s">
        <v>123</v>
      </c>
      <c r="RX23" s="199"/>
      <c r="RY23" s="199"/>
      <c r="RZ23" s="86">
        <f>SUM(RZ24:RZ35)</f>
        <v>0</v>
      </c>
      <c r="SD23" s="203"/>
      <c r="SE23" s="198" t="s">
        <v>123</v>
      </c>
      <c r="SF23" s="199"/>
      <c r="SG23" s="199"/>
      <c r="SH23" s="86">
        <f>SUM(SH24:SH35)</f>
        <v>0</v>
      </c>
      <c r="SL23" s="203"/>
      <c r="SM23" s="198" t="s">
        <v>123</v>
      </c>
      <c r="SN23" s="199"/>
      <c r="SO23" s="199"/>
      <c r="SP23" s="86">
        <f>SUM(SP24:SP35)</f>
        <v>0</v>
      </c>
      <c r="ST23" s="203"/>
      <c r="SU23" s="198" t="s">
        <v>123</v>
      </c>
      <c r="SV23" s="199"/>
      <c r="SW23" s="199"/>
      <c r="SX23" s="86">
        <f>SUM(SX24:SX35)</f>
        <v>0</v>
      </c>
      <c r="TB23" s="203"/>
      <c r="TC23" s="198" t="s">
        <v>123</v>
      </c>
      <c r="TD23" s="199"/>
      <c r="TE23" s="199"/>
      <c r="TF23" s="86">
        <f>SUM(TF24:TF35)</f>
        <v>0</v>
      </c>
      <c r="TJ23" s="203"/>
      <c r="TK23" s="198" t="s">
        <v>123</v>
      </c>
      <c r="TL23" s="199"/>
      <c r="TM23" s="199"/>
      <c r="TN23" s="86">
        <f>SUM(TN24:TN35)</f>
        <v>0</v>
      </c>
      <c r="TR23" s="203"/>
      <c r="TS23" s="198" t="s">
        <v>123</v>
      </c>
      <c r="TT23" s="199"/>
      <c r="TU23" s="199"/>
      <c r="TV23" s="86">
        <f>SUM(TV24:TV35)</f>
        <v>0</v>
      </c>
      <c r="TZ23" s="203"/>
      <c r="UA23" s="198" t="s">
        <v>123</v>
      </c>
      <c r="UB23" s="199"/>
      <c r="UC23" s="199"/>
      <c r="UD23" s="86">
        <f>SUM(UD24:UD35)</f>
        <v>0</v>
      </c>
      <c r="UH23" s="203"/>
      <c r="UI23" s="198" t="s">
        <v>123</v>
      </c>
      <c r="UJ23" s="199"/>
      <c r="UK23" s="199"/>
      <c r="UL23" s="86">
        <f>SUM(UL24:UL35)</f>
        <v>0</v>
      </c>
      <c r="UP23" s="203"/>
      <c r="UQ23" s="198" t="s">
        <v>123</v>
      </c>
      <c r="UR23" s="199"/>
      <c r="US23" s="199"/>
      <c r="UT23" s="86">
        <f>SUM(UT24:UT35)</f>
        <v>0</v>
      </c>
      <c r="UX23" s="203"/>
      <c r="UY23" s="198" t="s">
        <v>123</v>
      </c>
      <c r="UZ23" s="199"/>
      <c r="VA23" s="199"/>
      <c r="VB23" s="86">
        <f>SUM(VB24:VB35)</f>
        <v>0</v>
      </c>
      <c r="VF23" s="203"/>
      <c r="VG23" s="198" t="s">
        <v>123</v>
      </c>
      <c r="VH23" s="199"/>
      <c r="VI23" s="199"/>
      <c r="VJ23" s="86">
        <f>SUM(VJ24:VJ35)</f>
        <v>0</v>
      </c>
      <c r="VN23" s="203"/>
      <c r="VO23" s="198" t="s">
        <v>123</v>
      </c>
      <c r="VP23" s="199"/>
      <c r="VQ23" s="199"/>
      <c r="VR23" s="86">
        <f>SUM(VR24:VR35)</f>
        <v>0</v>
      </c>
      <c r="VV23" s="203"/>
      <c r="VW23" s="198" t="s">
        <v>123</v>
      </c>
      <c r="VX23" s="199"/>
      <c r="VY23" s="199"/>
      <c r="VZ23" s="86">
        <f>SUM(VZ24:VZ35)</f>
        <v>0</v>
      </c>
      <c r="WD23" s="203"/>
      <c r="WE23" s="198" t="s">
        <v>123</v>
      </c>
      <c r="WF23" s="199"/>
      <c r="WG23" s="199"/>
      <c r="WH23" s="86">
        <f>SUM(WH24:WH35)</f>
        <v>0</v>
      </c>
      <c r="WL23" s="203"/>
      <c r="WM23" s="198" t="s">
        <v>123</v>
      </c>
      <c r="WN23" s="199"/>
      <c r="WO23" s="199"/>
      <c r="WP23" s="86">
        <f>SUM(WP24:WP35)</f>
        <v>0</v>
      </c>
      <c r="WT23" s="203"/>
      <c r="WU23" s="198" t="s">
        <v>123</v>
      </c>
      <c r="WV23" s="199"/>
      <c r="WW23" s="199"/>
      <c r="WX23" s="86">
        <f>SUM(WX24:WX35)</f>
        <v>0</v>
      </c>
      <c r="XB23" s="203"/>
      <c r="XC23" s="198" t="s">
        <v>123</v>
      </c>
      <c r="XD23" s="199"/>
      <c r="XE23" s="199"/>
      <c r="XF23" s="86">
        <f>SUM(XF24:XF35)</f>
        <v>0</v>
      </c>
      <c r="XJ23" s="203"/>
      <c r="XK23" s="198" t="s">
        <v>123</v>
      </c>
      <c r="XL23" s="199"/>
      <c r="XM23" s="199"/>
      <c r="XN23" s="86">
        <f>SUM(XN24:XN35)</f>
        <v>0</v>
      </c>
      <c r="XR23" s="203"/>
      <c r="XS23" s="198" t="s">
        <v>123</v>
      </c>
      <c r="XT23" s="199"/>
      <c r="XU23" s="199"/>
      <c r="XV23" s="86">
        <f>SUM(XV24:XV35)</f>
        <v>0</v>
      </c>
      <c r="XZ23" s="203"/>
      <c r="YA23" s="198" t="s">
        <v>123</v>
      </c>
      <c r="YB23" s="199"/>
      <c r="YC23" s="199"/>
      <c r="YD23" s="86">
        <f>SUM(YD24:YD35)</f>
        <v>0</v>
      </c>
      <c r="YH23" s="203"/>
      <c r="YI23" s="198" t="s">
        <v>123</v>
      </c>
      <c r="YJ23" s="199"/>
      <c r="YK23" s="199"/>
      <c r="YL23" s="86">
        <f>SUM(YL24:YL35)</f>
        <v>0</v>
      </c>
      <c r="YP23" s="203"/>
      <c r="YQ23" s="198" t="s">
        <v>123</v>
      </c>
      <c r="YR23" s="199"/>
      <c r="YS23" s="199"/>
      <c r="YT23" s="86">
        <f>SUM(YT24:YT35)</f>
        <v>0</v>
      </c>
      <c r="YX23" s="203"/>
      <c r="YY23" s="198" t="s">
        <v>123</v>
      </c>
      <c r="YZ23" s="199"/>
      <c r="ZA23" s="199"/>
      <c r="ZB23" s="86">
        <f>SUM(ZB24:ZB35)</f>
        <v>0</v>
      </c>
      <c r="ZF23" s="203"/>
      <c r="ZG23" s="198" t="s">
        <v>123</v>
      </c>
      <c r="ZH23" s="199"/>
      <c r="ZI23" s="199"/>
      <c r="ZJ23" s="86">
        <f>SUM(ZJ24:ZJ35)</f>
        <v>0</v>
      </c>
      <c r="ZN23" s="203"/>
      <c r="ZO23" s="198" t="s">
        <v>123</v>
      </c>
      <c r="ZP23" s="199"/>
      <c r="ZQ23" s="199"/>
      <c r="ZR23" s="86">
        <f>SUM(ZR24:ZR35)</f>
        <v>0</v>
      </c>
      <c r="ZV23" s="203"/>
      <c r="ZW23" s="198" t="s">
        <v>123</v>
      </c>
      <c r="ZX23" s="199"/>
      <c r="ZY23" s="199"/>
      <c r="ZZ23" s="86">
        <f>SUM(ZZ24:ZZ35)</f>
        <v>0</v>
      </c>
      <c r="AAD23" s="203"/>
      <c r="AAE23" s="198" t="s">
        <v>123</v>
      </c>
      <c r="AAF23" s="199"/>
      <c r="AAG23" s="199"/>
      <c r="AAH23" s="86">
        <f>SUM(AAH24:AAH35)</f>
        <v>0</v>
      </c>
      <c r="AAL23" s="203"/>
      <c r="AAM23" s="198" t="s">
        <v>123</v>
      </c>
      <c r="AAN23" s="199"/>
      <c r="AAO23" s="199"/>
      <c r="AAP23" s="86">
        <f>SUM(AAP24:AAP35)</f>
        <v>0</v>
      </c>
      <c r="AAT23" s="203"/>
      <c r="AAU23" s="198" t="s">
        <v>123</v>
      </c>
      <c r="AAV23" s="199"/>
      <c r="AAW23" s="199"/>
      <c r="AAX23" s="86">
        <f>SUM(AAX24:AAX35)</f>
        <v>0</v>
      </c>
      <c r="ABB23" s="203"/>
      <c r="ABC23" s="198" t="s">
        <v>123</v>
      </c>
      <c r="ABD23" s="199"/>
      <c r="ABE23" s="199"/>
      <c r="ABF23" s="86">
        <f>SUM(ABF24:ABF35)</f>
        <v>0</v>
      </c>
      <c r="ABJ23" s="203"/>
      <c r="ABK23" s="198" t="s">
        <v>123</v>
      </c>
      <c r="ABL23" s="199"/>
      <c r="ABM23" s="199"/>
      <c r="ABN23" s="86">
        <f>SUM(ABN24:ABN35)</f>
        <v>0</v>
      </c>
      <c r="ABR23" s="203"/>
      <c r="ABS23" s="198" t="s">
        <v>123</v>
      </c>
      <c r="ABT23" s="199"/>
      <c r="ABU23" s="199"/>
      <c r="ABV23" s="86">
        <f>SUM(ABV24:ABV35)</f>
        <v>0</v>
      </c>
      <c r="ABZ23" s="203"/>
      <c r="ACA23" s="198" t="s">
        <v>123</v>
      </c>
      <c r="ACB23" s="199"/>
      <c r="ACC23" s="199"/>
      <c r="ACD23" s="86">
        <f>SUM(ACD24:ACD35)</f>
        <v>0</v>
      </c>
      <c r="ACH23" s="203"/>
      <c r="ACI23" s="198" t="s">
        <v>123</v>
      </c>
      <c r="ACJ23" s="199"/>
      <c r="ACK23" s="199"/>
      <c r="ACL23" s="86">
        <f>SUM(ACL24:ACL35)</f>
        <v>0</v>
      </c>
      <c r="ACP23" s="203"/>
      <c r="ACQ23" s="198" t="s">
        <v>123</v>
      </c>
      <c r="ACR23" s="199"/>
      <c r="ACS23" s="199"/>
      <c r="ACT23" s="86">
        <f>SUM(ACT24:ACT35)</f>
        <v>0</v>
      </c>
      <c r="ACX23" s="203"/>
      <c r="ACY23" s="198" t="s">
        <v>123</v>
      </c>
      <c r="ACZ23" s="199"/>
      <c r="ADA23" s="199"/>
      <c r="ADB23" s="86">
        <f>SUM(ADB24:ADB35)</f>
        <v>0</v>
      </c>
      <c r="ADF23" s="203"/>
      <c r="ADG23" s="198" t="s">
        <v>123</v>
      </c>
      <c r="ADH23" s="199"/>
      <c r="ADI23" s="199"/>
      <c r="ADJ23" s="86">
        <f>SUM(ADJ24:ADJ35)</f>
        <v>0</v>
      </c>
      <c r="ADN23" s="203"/>
      <c r="ADO23" s="198" t="s">
        <v>123</v>
      </c>
      <c r="ADP23" s="199"/>
      <c r="ADQ23" s="199"/>
      <c r="ADR23" s="86">
        <f>SUM(ADR24:ADR35)</f>
        <v>0</v>
      </c>
    </row>
    <row r="24" spans="2:800" ht="30.75" customHeight="1" outlineLevel="1" x14ac:dyDescent="0.25">
      <c r="B24" s="203"/>
      <c r="C24" s="177" t="s">
        <v>124</v>
      </c>
      <c r="D24" s="178"/>
      <c r="E24" s="178"/>
      <c r="F24" s="88">
        <f>(SUM(D300:D309)+SUM(D311:D320))*D11</f>
        <v>0</v>
      </c>
      <c r="J24" s="203"/>
      <c r="K24" s="177" t="s">
        <v>124</v>
      </c>
      <c r="L24" s="178"/>
      <c r="M24" s="178"/>
      <c r="N24" s="88">
        <f>(SUM(L300:L309)+SUM(L311:L320))*L11</f>
        <v>0</v>
      </c>
      <c r="R24" s="203"/>
      <c r="S24" s="177" t="s">
        <v>124</v>
      </c>
      <c r="T24" s="178"/>
      <c r="U24" s="178"/>
      <c r="V24" s="88">
        <f>(SUM(T300:T309)+SUM(T311:T320))*T11</f>
        <v>0</v>
      </c>
      <c r="Z24" s="203"/>
      <c r="AA24" s="177" t="s">
        <v>124</v>
      </c>
      <c r="AB24" s="178"/>
      <c r="AC24" s="178"/>
      <c r="AD24" s="88">
        <f>(SUM(AB300:AB309)+SUM(AB311:AB320))*AB11</f>
        <v>0</v>
      </c>
      <c r="AH24" s="203"/>
      <c r="AI24" s="177" t="s">
        <v>124</v>
      </c>
      <c r="AJ24" s="178"/>
      <c r="AK24" s="178"/>
      <c r="AL24" s="88">
        <f>(SUM(AJ300:AJ309)+SUM(AJ311:AJ320))*AJ11</f>
        <v>0</v>
      </c>
      <c r="AP24" s="203"/>
      <c r="AQ24" s="177" t="s">
        <v>124</v>
      </c>
      <c r="AR24" s="178"/>
      <c r="AS24" s="178"/>
      <c r="AT24" s="88">
        <f>(SUM(AR300:AR309)+SUM(AR311:AR320))*AR11</f>
        <v>0</v>
      </c>
      <c r="AX24" s="203"/>
      <c r="AY24" s="177" t="s">
        <v>124</v>
      </c>
      <c r="AZ24" s="178"/>
      <c r="BA24" s="178"/>
      <c r="BB24" s="88">
        <f>(SUM(AZ300:AZ309)+SUM(AZ311:AZ320))*AZ11</f>
        <v>0</v>
      </c>
      <c r="BF24" s="203"/>
      <c r="BG24" s="177" t="s">
        <v>124</v>
      </c>
      <c r="BH24" s="178"/>
      <c r="BI24" s="178"/>
      <c r="BJ24" s="88">
        <f>(SUM(BH300:BH309)+SUM(BH311:BH320))*BH11</f>
        <v>0</v>
      </c>
      <c r="BN24" s="203"/>
      <c r="BO24" s="177" t="s">
        <v>124</v>
      </c>
      <c r="BP24" s="178"/>
      <c r="BQ24" s="178"/>
      <c r="BR24" s="88">
        <f>(SUM(BP300:BP309)+SUM(BP311:BP320))*BP11</f>
        <v>0</v>
      </c>
      <c r="BV24" s="203"/>
      <c r="BW24" s="177" t="s">
        <v>124</v>
      </c>
      <c r="BX24" s="178"/>
      <c r="BY24" s="178"/>
      <c r="BZ24" s="88">
        <f>(SUM(BX300:BX309)+SUM(BX311:BX320))*BX11</f>
        <v>0</v>
      </c>
      <c r="CD24" s="203"/>
      <c r="CE24" s="177" t="s">
        <v>124</v>
      </c>
      <c r="CF24" s="178"/>
      <c r="CG24" s="178"/>
      <c r="CH24" s="88">
        <f>(SUM(CF300:CF309)+SUM(CF311:CF320))*CF11</f>
        <v>0</v>
      </c>
      <c r="CL24" s="203"/>
      <c r="CM24" s="177" t="s">
        <v>124</v>
      </c>
      <c r="CN24" s="178"/>
      <c r="CO24" s="178"/>
      <c r="CP24" s="88">
        <f>(SUM(CN300:CN309)+SUM(CN311:CN320))*CN11</f>
        <v>0</v>
      </c>
      <c r="CT24" s="203"/>
      <c r="CU24" s="177" t="s">
        <v>124</v>
      </c>
      <c r="CV24" s="178"/>
      <c r="CW24" s="178"/>
      <c r="CX24" s="88">
        <f>(SUM(CV300:CV309)+SUM(CV311:CV320))*CV11</f>
        <v>0</v>
      </c>
      <c r="DB24" s="203"/>
      <c r="DC24" s="177" t="s">
        <v>124</v>
      </c>
      <c r="DD24" s="178"/>
      <c r="DE24" s="178"/>
      <c r="DF24" s="88">
        <f>(SUM(DD300:DD309)+SUM(DD311:DD320))*DD11</f>
        <v>0</v>
      </c>
      <c r="DJ24" s="203"/>
      <c r="DK24" s="177" t="s">
        <v>124</v>
      </c>
      <c r="DL24" s="178"/>
      <c r="DM24" s="178"/>
      <c r="DN24" s="88">
        <f>(SUM(DL300:DL309)+SUM(DL311:DL320))*DL11</f>
        <v>0</v>
      </c>
      <c r="DR24" s="203"/>
      <c r="DS24" s="177" t="s">
        <v>124</v>
      </c>
      <c r="DT24" s="178"/>
      <c r="DU24" s="178"/>
      <c r="DV24" s="88">
        <f>(SUM(DT300:DT309)+SUM(DT311:DT320))*DT11</f>
        <v>0</v>
      </c>
      <c r="DZ24" s="203"/>
      <c r="EA24" s="177" t="s">
        <v>124</v>
      </c>
      <c r="EB24" s="178"/>
      <c r="EC24" s="178"/>
      <c r="ED24" s="88">
        <f>(SUM(EB300:EB309)+SUM(EB311:EB320))*EB11</f>
        <v>0</v>
      </c>
      <c r="EH24" s="203"/>
      <c r="EI24" s="177" t="s">
        <v>124</v>
      </c>
      <c r="EJ24" s="178"/>
      <c r="EK24" s="178"/>
      <c r="EL24" s="88">
        <f>(SUM(EJ300:EJ309)+SUM(EJ311:EJ320))*EJ11</f>
        <v>0</v>
      </c>
      <c r="EP24" s="203"/>
      <c r="EQ24" s="177" t="s">
        <v>124</v>
      </c>
      <c r="ER24" s="178"/>
      <c r="ES24" s="178"/>
      <c r="ET24" s="88">
        <f>(SUM(ER300:ER309)+SUM(ER311:ER320))*ER11</f>
        <v>0</v>
      </c>
      <c r="EX24" s="203"/>
      <c r="EY24" s="177" t="s">
        <v>124</v>
      </c>
      <c r="EZ24" s="178"/>
      <c r="FA24" s="178"/>
      <c r="FB24" s="88">
        <f>(SUM(EZ300:EZ309)+SUM(EZ311:EZ320))*EZ11</f>
        <v>0</v>
      </c>
      <c r="FF24" s="203"/>
      <c r="FG24" s="177" t="s">
        <v>124</v>
      </c>
      <c r="FH24" s="178"/>
      <c r="FI24" s="178"/>
      <c r="FJ24" s="88">
        <f>(SUM(FH300:FH309)+SUM(FH311:FH320))*FH11</f>
        <v>0</v>
      </c>
      <c r="FN24" s="203"/>
      <c r="FO24" s="177" t="s">
        <v>124</v>
      </c>
      <c r="FP24" s="178"/>
      <c r="FQ24" s="178"/>
      <c r="FR24" s="88">
        <f>(SUM(FP300:FP309)+SUM(FP311:FP320))*FP11</f>
        <v>0</v>
      </c>
      <c r="FV24" s="203"/>
      <c r="FW24" s="177" t="s">
        <v>124</v>
      </c>
      <c r="FX24" s="178"/>
      <c r="FY24" s="178"/>
      <c r="FZ24" s="88">
        <f>(SUM(FX300:FX309)+SUM(FX311:FX320))*FX11</f>
        <v>0</v>
      </c>
      <c r="GD24" s="203"/>
      <c r="GE24" s="177" t="s">
        <v>124</v>
      </c>
      <c r="GF24" s="178"/>
      <c r="GG24" s="178"/>
      <c r="GH24" s="88">
        <f>(SUM(GF300:GF309)+SUM(GF311:GF320))*GF11</f>
        <v>0</v>
      </c>
      <c r="GL24" s="203"/>
      <c r="GM24" s="177" t="s">
        <v>124</v>
      </c>
      <c r="GN24" s="178"/>
      <c r="GO24" s="178"/>
      <c r="GP24" s="88">
        <f>(SUM(GN300:GN309)+SUM(GN311:GN320))*GN11</f>
        <v>0</v>
      </c>
      <c r="GT24" s="203"/>
      <c r="GU24" s="177" t="s">
        <v>124</v>
      </c>
      <c r="GV24" s="178"/>
      <c r="GW24" s="178"/>
      <c r="GX24" s="88">
        <f>(SUM(GV300:GV309)+SUM(GV311:GV320))*GV11</f>
        <v>0</v>
      </c>
      <c r="HB24" s="203"/>
      <c r="HC24" s="177" t="s">
        <v>124</v>
      </c>
      <c r="HD24" s="178"/>
      <c r="HE24" s="178"/>
      <c r="HF24" s="88">
        <f>(SUM(HD300:HD309)+SUM(HD311:HD320))*HD11</f>
        <v>0</v>
      </c>
      <c r="HJ24" s="203"/>
      <c r="HK24" s="177" t="s">
        <v>124</v>
      </c>
      <c r="HL24" s="178"/>
      <c r="HM24" s="178"/>
      <c r="HN24" s="88">
        <f>(SUM(HL300:HL309)+SUM(HL311:HL320))*HL11</f>
        <v>0</v>
      </c>
      <c r="HR24" s="203"/>
      <c r="HS24" s="177" t="s">
        <v>124</v>
      </c>
      <c r="HT24" s="178"/>
      <c r="HU24" s="178"/>
      <c r="HV24" s="88">
        <f>(SUM(HT300:HT309)+SUM(HT311:HT320))*HT11</f>
        <v>0</v>
      </c>
      <c r="HZ24" s="203"/>
      <c r="IA24" s="177" t="s">
        <v>124</v>
      </c>
      <c r="IB24" s="178"/>
      <c r="IC24" s="178"/>
      <c r="ID24" s="88">
        <f>(SUM(IB300:IB309)+SUM(IB311:IB320))*IB11</f>
        <v>0</v>
      </c>
      <c r="IH24" s="203"/>
      <c r="II24" s="177" t="s">
        <v>124</v>
      </c>
      <c r="IJ24" s="178"/>
      <c r="IK24" s="178"/>
      <c r="IL24" s="88">
        <f>(SUM(IJ300:IJ309)+SUM(IJ311:IJ320))*IJ11</f>
        <v>0</v>
      </c>
      <c r="IP24" s="203"/>
      <c r="IQ24" s="177" t="s">
        <v>124</v>
      </c>
      <c r="IR24" s="178"/>
      <c r="IS24" s="178"/>
      <c r="IT24" s="88">
        <f>(SUM(IR300:IR309)+SUM(IR311:IR320))*IR11</f>
        <v>0</v>
      </c>
      <c r="IX24" s="203"/>
      <c r="IY24" s="177" t="s">
        <v>124</v>
      </c>
      <c r="IZ24" s="178"/>
      <c r="JA24" s="178"/>
      <c r="JB24" s="88">
        <f>(SUM(IZ300:IZ309)+SUM(IZ311:IZ320))*IZ11</f>
        <v>0</v>
      </c>
      <c r="JF24" s="203"/>
      <c r="JG24" s="177" t="s">
        <v>124</v>
      </c>
      <c r="JH24" s="178"/>
      <c r="JI24" s="178"/>
      <c r="JJ24" s="88">
        <f>(SUM(JH300:JH309)+SUM(JH311:JH320))*JH11</f>
        <v>0</v>
      </c>
      <c r="JN24" s="203"/>
      <c r="JO24" s="177" t="s">
        <v>124</v>
      </c>
      <c r="JP24" s="178"/>
      <c r="JQ24" s="178"/>
      <c r="JR24" s="88">
        <f>(SUM(JP300:JP309)+SUM(JP311:JP320))*JP11</f>
        <v>0</v>
      </c>
      <c r="JV24" s="203"/>
      <c r="JW24" s="177" t="s">
        <v>124</v>
      </c>
      <c r="JX24" s="178"/>
      <c r="JY24" s="178"/>
      <c r="JZ24" s="88">
        <f>(SUM(JX300:JX309)+SUM(JX311:JX320))*JX11</f>
        <v>0</v>
      </c>
      <c r="KD24" s="203"/>
      <c r="KE24" s="177" t="s">
        <v>124</v>
      </c>
      <c r="KF24" s="178"/>
      <c r="KG24" s="178"/>
      <c r="KH24" s="88">
        <f>(SUM(KF300:KF309)+SUM(KF311:KF320))*KF11</f>
        <v>0</v>
      </c>
      <c r="KL24" s="203"/>
      <c r="KM24" s="177" t="s">
        <v>124</v>
      </c>
      <c r="KN24" s="178"/>
      <c r="KO24" s="178"/>
      <c r="KP24" s="88">
        <f>(SUM(KN300:KN309)+SUM(KN311:KN320))*KN11</f>
        <v>0</v>
      </c>
      <c r="KT24" s="203"/>
      <c r="KU24" s="177" t="s">
        <v>124</v>
      </c>
      <c r="KV24" s="178"/>
      <c r="KW24" s="178"/>
      <c r="KX24" s="88">
        <f>(SUM(KV300:KV309)+SUM(KV311:KV320))*KV11</f>
        <v>0</v>
      </c>
      <c r="LB24" s="203"/>
      <c r="LC24" s="177" t="s">
        <v>124</v>
      </c>
      <c r="LD24" s="178"/>
      <c r="LE24" s="178"/>
      <c r="LF24" s="88">
        <f>(SUM(LD300:LD309)+SUM(LD311:LD320))*LD11</f>
        <v>0</v>
      </c>
      <c r="LJ24" s="203"/>
      <c r="LK24" s="177" t="s">
        <v>124</v>
      </c>
      <c r="LL24" s="178"/>
      <c r="LM24" s="178"/>
      <c r="LN24" s="88">
        <f>(SUM(LL300:LL309)+SUM(LL311:LL320))*LL11</f>
        <v>0</v>
      </c>
      <c r="LR24" s="203"/>
      <c r="LS24" s="177" t="s">
        <v>124</v>
      </c>
      <c r="LT24" s="178"/>
      <c r="LU24" s="178"/>
      <c r="LV24" s="88">
        <f>(SUM(LT300:LT309)+SUM(LT311:LT320))*LT11</f>
        <v>0</v>
      </c>
      <c r="LZ24" s="203"/>
      <c r="MA24" s="177" t="s">
        <v>124</v>
      </c>
      <c r="MB24" s="178"/>
      <c r="MC24" s="178"/>
      <c r="MD24" s="88">
        <f>(SUM(MB300:MB309)+SUM(MB311:MB320))*MB11</f>
        <v>0</v>
      </c>
      <c r="MH24" s="203"/>
      <c r="MI24" s="177" t="s">
        <v>124</v>
      </c>
      <c r="MJ24" s="178"/>
      <c r="MK24" s="178"/>
      <c r="ML24" s="88">
        <f>(SUM(MJ300:MJ309)+SUM(MJ311:MJ320))*MJ11</f>
        <v>0</v>
      </c>
      <c r="MP24" s="203"/>
      <c r="MQ24" s="177" t="s">
        <v>124</v>
      </c>
      <c r="MR24" s="178"/>
      <c r="MS24" s="178"/>
      <c r="MT24" s="88">
        <f>(SUM(MR300:MR309)+SUM(MR311:MR320))*MR11</f>
        <v>0</v>
      </c>
      <c r="MX24" s="203"/>
      <c r="MY24" s="177" t="s">
        <v>124</v>
      </c>
      <c r="MZ24" s="178"/>
      <c r="NA24" s="178"/>
      <c r="NB24" s="88">
        <f>(SUM(MZ300:MZ309)+SUM(MZ311:MZ320))*MZ11</f>
        <v>0</v>
      </c>
      <c r="NF24" s="203"/>
      <c r="NG24" s="177" t="s">
        <v>124</v>
      </c>
      <c r="NH24" s="178"/>
      <c r="NI24" s="178"/>
      <c r="NJ24" s="88">
        <f>(SUM(NH300:NH309)+SUM(NH311:NH320))*NH11</f>
        <v>0</v>
      </c>
      <c r="NN24" s="203"/>
      <c r="NO24" s="177" t="s">
        <v>124</v>
      </c>
      <c r="NP24" s="178"/>
      <c r="NQ24" s="178"/>
      <c r="NR24" s="88">
        <f>(SUM(NP300:NP309)+SUM(NP311:NP320))*NP11</f>
        <v>0</v>
      </c>
      <c r="NV24" s="203"/>
      <c r="NW24" s="177" t="s">
        <v>124</v>
      </c>
      <c r="NX24" s="178"/>
      <c r="NY24" s="178"/>
      <c r="NZ24" s="88">
        <f>(SUM(NX300:NX309)+SUM(NX311:NX320))*NX11</f>
        <v>0</v>
      </c>
      <c r="OD24" s="203"/>
      <c r="OE24" s="177" t="s">
        <v>124</v>
      </c>
      <c r="OF24" s="178"/>
      <c r="OG24" s="178"/>
      <c r="OH24" s="88">
        <f>(SUM(OF300:OF309)+SUM(OF311:OF320))*OF11</f>
        <v>0</v>
      </c>
      <c r="OL24" s="203"/>
      <c r="OM24" s="177" t="s">
        <v>124</v>
      </c>
      <c r="ON24" s="178"/>
      <c r="OO24" s="178"/>
      <c r="OP24" s="88">
        <f>(SUM(ON300:ON309)+SUM(ON311:ON320))*ON11</f>
        <v>0</v>
      </c>
      <c r="OT24" s="203"/>
      <c r="OU24" s="177" t="s">
        <v>124</v>
      </c>
      <c r="OV24" s="178"/>
      <c r="OW24" s="178"/>
      <c r="OX24" s="88">
        <f>(SUM(OV300:OV309)+SUM(OV311:OV320))*OV11</f>
        <v>0</v>
      </c>
      <c r="PB24" s="203"/>
      <c r="PC24" s="177" t="s">
        <v>124</v>
      </c>
      <c r="PD24" s="178"/>
      <c r="PE24" s="178"/>
      <c r="PF24" s="88">
        <f>(SUM(PD300:PD309)+SUM(PD311:PD320))*PD11</f>
        <v>0</v>
      </c>
      <c r="PJ24" s="203"/>
      <c r="PK24" s="177" t="s">
        <v>124</v>
      </c>
      <c r="PL24" s="178"/>
      <c r="PM24" s="178"/>
      <c r="PN24" s="88">
        <f>(SUM(PL300:PL309)+SUM(PL311:PL320))*PL11</f>
        <v>0</v>
      </c>
      <c r="PR24" s="203"/>
      <c r="PS24" s="177" t="s">
        <v>124</v>
      </c>
      <c r="PT24" s="178"/>
      <c r="PU24" s="178"/>
      <c r="PV24" s="88">
        <f>(SUM(PT300:PT309)+SUM(PT311:PT320))*PT11</f>
        <v>0</v>
      </c>
      <c r="PZ24" s="203"/>
      <c r="QA24" s="177" t="s">
        <v>124</v>
      </c>
      <c r="QB24" s="178"/>
      <c r="QC24" s="178"/>
      <c r="QD24" s="88">
        <f>(SUM(QB300:QB309)+SUM(QB311:QB320))*QB11</f>
        <v>0</v>
      </c>
      <c r="QH24" s="203"/>
      <c r="QI24" s="177" t="s">
        <v>124</v>
      </c>
      <c r="QJ24" s="178"/>
      <c r="QK24" s="178"/>
      <c r="QL24" s="88">
        <f>(SUM(QJ300:QJ309)+SUM(QJ311:QJ320))*QJ11</f>
        <v>0</v>
      </c>
      <c r="QP24" s="203"/>
      <c r="QQ24" s="177" t="s">
        <v>124</v>
      </c>
      <c r="QR24" s="178"/>
      <c r="QS24" s="178"/>
      <c r="QT24" s="88">
        <f>(SUM(QR300:QR309)+SUM(QR311:QR320))*QR11</f>
        <v>0</v>
      </c>
      <c r="QX24" s="203"/>
      <c r="QY24" s="177" t="s">
        <v>124</v>
      </c>
      <c r="QZ24" s="178"/>
      <c r="RA24" s="178"/>
      <c r="RB24" s="88">
        <f>(SUM(QZ300:QZ309)+SUM(QZ311:QZ320))*QZ11</f>
        <v>0</v>
      </c>
      <c r="RF24" s="203"/>
      <c r="RG24" s="177" t="s">
        <v>124</v>
      </c>
      <c r="RH24" s="178"/>
      <c r="RI24" s="178"/>
      <c r="RJ24" s="88">
        <f>(SUM(RH300:RH309)+SUM(RH311:RH320))*RH11</f>
        <v>0</v>
      </c>
      <c r="RN24" s="203"/>
      <c r="RO24" s="177" t="s">
        <v>124</v>
      </c>
      <c r="RP24" s="178"/>
      <c r="RQ24" s="178"/>
      <c r="RR24" s="88">
        <f>(SUM(RP300:RP309)+SUM(RP311:RP320))*RP11</f>
        <v>0</v>
      </c>
      <c r="RV24" s="203"/>
      <c r="RW24" s="177" t="s">
        <v>124</v>
      </c>
      <c r="RX24" s="178"/>
      <c r="RY24" s="178"/>
      <c r="RZ24" s="88">
        <f>(SUM(RX300:RX309)+SUM(RX311:RX320))*RX11</f>
        <v>0</v>
      </c>
      <c r="SD24" s="203"/>
      <c r="SE24" s="177" t="s">
        <v>124</v>
      </c>
      <c r="SF24" s="178"/>
      <c r="SG24" s="178"/>
      <c r="SH24" s="88">
        <f>(SUM(SF300:SF309)+SUM(SF311:SF320))*SF11</f>
        <v>0</v>
      </c>
      <c r="SL24" s="203"/>
      <c r="SM24" s="177" t="s">
        <v>124</v>
      </c>
      <c r="SN24" s="178"/>
      <c r="SO24" s="178"/>
      <c r="SP24" s="88">
        <f>(SUM(SN300:SN309)+SUM(SN311:SN320))*SN11</f>
        <v>0</v>
      </c>
      <c r="ST24" s="203"/>
      <c r="SU24" s="177" t="s">
        <v>124</v>
      </c>
      <c r="SV24" s="178"/>
      <c r="SW24" s="178"/>
      <c r="SX24" s="88">
        <f>(SUM(SV300:SV309)+SUM(SV311:SV320))*SV11</f>
        <v>0</v>
      </c>
      <c r="TB24" s="203"/>
      <c r="TC24" s="177" t="s">
        <v>124</v>
      </c>
      <c r="TD24" s="178"/>
      <c r="TE24" s="178"/>
      <c r="TF24" s="88">
        <f>(SUM(TD300:TD309)+SUM(TD311:TD320))*TD11</f>
        <v>0</v>
      </c>
      <c r="TJ24" s="203"/>
      <c r="TK24" s="177" t="s">
        <v>124</v>
      </c>
      <c r="TL24" s="178"/>
      <c r="TM24" s="178"/>
      <c r="TN24" s="88">
        <f>(SUM(TL300:TL309)+SUM(TL311:TL320))*TL11</f>
        <v>0</v>
      </c>
      <c r="TR24" s="203"/>
      <c r="TS24" s="177" t="s">
        <v>124</v>
      </c>
      <c r="TT24" s="178"/>
      <c r="TU24" s="178"/>
      <c r="TV24" s="88">
        <f>(SUM(TT300:TT309)+SUM(TT311:TT320))*TT11</f>
        <v>0</v>
      </c>
      <c r="TZ24" s="203"/>
      <c r="UA24" s="177" t="s">
        <v>124</v>
      </c>
      <c r="UB24" s="178"/>
      <c r="UC24" s="178"/>
      <c r="UD24" s="88">
        <f>(SUM(UB300:UB309)+SUM(UB311:UB320))*UB11</f>
        <v>0</v>
      </c>
      <c r="UH24" s="203"/>
      <c r="UI24" s="177" t="s">
        <v>124</v>
      </c>
      <c r="UJ24" s="178"/>
      <c r="UK24" s="178"/>
      <c r="UL24" s="88">
        <f>(SUM(UJ300:UJ309)+SUM(UJ311:UJ320))*UJ11</f>
        <v>0</v>
      </c>
      <c r="UP24" s="203"/>
      <c r="UQ24" s="177" t="s">
        <v>124</v>
      </c>
      <c r="UR24" s="178"/>
      <c r="US24" s="178"/>
      <c r="UT24" s="88">
        <f>(SUM(UR300:UR309)+SUM(UR311:UR320))*UR11</f>
        <v>0</v>
      </c>
      <c r="UX24" s="203"/>
      <c r="UY24" s="177" t="s">
        <v>124</v>
      </c>
      <c r="UZ24" s="178"/>
      <c r="VA24" s="178"/>
      <c r="VB24" s="88">
        <f>(SUM(UZ300:UZ309)+SUM(UZ311:UZ320))*UZ11</f>
        <v>0</v>
      </c>
      <c r="VF24" s="203"/>
      <c r="VG24" s="177" t="s">
        <v>124</v>
      </c>
      <c r="VH24" s="178"/>
      <c r="VI24" s="178"/>
      <c r="VJ24" s="88">
        <f>(SUM(VH300:VH309)+SUM(VH311:VH320))*VH11</f>
        <v>0</v>
      </c>
      <c r="VN24" s="203"/>
      <c r="VO24" s="177" t="s">
        <v>124</v>
      </c>
      <c r="VP24" s="178"/>
      <c r="VQ24" s="178"/>
      <c r="VR24" s="88">
        <f>(SUM(VP300:VP309)+SUM(VP311:VP320))*VP11</f>
        <v>0</v>
      </c>
      <c r="VV24" s="203"/>
      <c r="VW24" s="177" t="s">
        <v>124</v>
      </c>
      <c r="VX24" s="178"/>
      <c r="VY24" s="178"/>
      <c r="VZ24" s="88">
        <f>(SUM(VX300:VX309)+SUM(VX311:VX320))*VX11</f>
        <v>0</v>
      </c>
      <c r="WD24" s="203"/>
      <c r="WE24" s="177" t="s">
        <v>124</v>
      </c>
      <c r="WF24" s="178"/>
      <c r="WG24" s="178"/>
      <c r="WH24" s="88">
        <f>(SUM(WF300:WF309)+SUM(WF311:WF320))*WF11</f>
        <v>0</v>
      </c>
      <c r="WL24" s="203"/>
      <c r="WM24" s="177" t="s">
        <v>124</v>
      </c>
      <c r="WN24" s="178"/>
      <c r="WO24" s="178"/>
      <c r="WP24" s="88">
        <f>(SUM(WN300:WN309)+SUM(WN311:WN320))*WN11</f>
        <v>0</v>
      </c>
      <c r="WT24" s="203"/>
      <c r="WU24" s="177" t="s">
        <v>124</v>
      </c>
      <c r="WV24" s="178"/>
      <c r="WW24" s="178"/>
      <c r="WX24" s="88">
        <f>(SUM(WV300:WV309)+SUM(WV311:WV320))*WV11</f>
        <v>0</v>
      </c>
      <c r="XB24" s="203"/>
      <c r="XC24" s="177" t="s">
        <v>124</v>
      </c>
      <c r="XD24" s="178"/>
      <c r="XE24" s="178"/>
      <c r="XF24" s="88">
        <f>(SUM(XD300:XD309)+SUM(XD311:XD320))*XD11</f>
        <v>0</v>
      </c>
      <c r="XJ24" s="203"/>
      <c r="XK24" s="177" t="s">
        <v>124</v>
      </c>
      <c r="XL24" s="178"/>
      <c r="XM24" s="178"/>
      <c r="XN24" s="88">
        <f>(SUM(XL300:XL309)+SUM(XL311:XL320))*XL11</f>
        <v>0</v>
      </c>
      <c r="XR24" s="203"/>
      <c r="XS24" s="177" t="s">
        <v>124</v>
      </c>
      <c r="XT24" s="178"/>
      <c r="XU24" s="178"/>
      <c r="XV24" s="88">
        <f>(SUM(XT300:XT309)+SUM(XT311:XT320))*XT11</f>
        <v>0</v>
      </c>
      <c r="XZ24" s="203"/>
      <c r="YA24" s="177" t="s">
        <v>124</v>
      </c>
      <c r="YB24" s="178"/>
      <c r="YC24" s="178"/>
      <c r="YD24" s="88">
        <f>(SUM(YB300:YB309)+SUM(YB311:YB320))*YB11</f>
        <v>0</v>
      </c>
      <c r="YH24" s="203"/>
      <c r="YI24" s="177" t="s">
        <v>124</v>
      </c>
      <c r="YJ24" s="178"/>
      <c r="YK24" s="178"/>
      <c r="YL24" s="88">
        <f>(SUM(YJ300:YJ309)+SUM(YJ311:YJ320))*YJ11</f>
        <v>0</v>
      </c>
      <c r="YP24" s="203"/>
      <c r="YQ24" s="177" t="s">
        <v>124</v>
      </c>
      <c r="YR24" s="178"/>
      <c r="YS24" s="178"/>
      <c r="YT24" s="88">
        <f>(SUM(YR300:YR309)+SUM(YR311:YR320))*YR11</f>
        <v>0</v>
      </c>
      <c r="YX24" s="203"/>
      <c r="YY24" s="177" t="s">
        <v>124</v>
      </c>
      <c r="YZ24" s="178"/>
      <c r="ZA24" s="178"/>
      <c r="ZB24" s="88">
        <f>(SUM(YZ300:YZ309)+SUM(YZ311:YZ320))*YZ11</f>
        <v>0</v>
      </c>
      <c r="ZF24" s="203"/>
      <c r="ZG24" s="177" t="s">
        <v>124</v>
      </c>
      <c r="ZH24" s="178"/>
      <c r="ZI24" s="178"/>
      <c r="ZJ24" s="88">
        <f>(SUM(ZH300:ZH309)+SUM(ZH311:ZH320))*ZH11</f>
        <v>0</v>
      </c>
      <c r="ZN24" s="203"/>
      <c r="ZO24" s="177" t="s">
        <v>124</v>
      </c>
      <c r="ZP24" s="178"/>
      <c r="ZQ24" s="178"/>
      <c r="ZR24" s="88">
        <f>(SUM(ZP300:ZP309)+SUM(ZP311:ZP320))*ZP11</f>
        <v>0</v>
      </c>
      <c r="ZV24" s="203"/>
      <c r="ZW24" s="177" t="s">
        <v>124</v>
      </c>
      <c r="ZX24" s="178"/>
      <c r="ZY24" s="178"/>
      <c r="ZZ24" s="88">
        <f>(SUM(ZX300:ZX309)+SUM(ZX311:ZX320))*ZX11</f>
        <v>0</v>
      </c>
      <c r="AAD24" s="203"/>
      <c r="AAE24" s="177" t="s">
        <v>124</v>
      </c>
      <c r="AAF24" s="178"/>
      <c r="AAG24" s="178"/>
      <c r="AAH24" s="88">
        <f>(SUM(AAF300:AAF309)+SUM(AAF311:AAF320))*AAF11</f>
        <v>0</v>
      </c>
      <c r="AAL24" s="203"/>
      <c r="AAM24" s="177" t="s">
        <v>124</v>
      </c>
      <c r="AAN24" s="178"/>
      <c r="AAO24" s="178"/>
      <c r="AAP24" s="88">
        <f>(SUM(AAN300:AAN309)+SUM(AAN311:AAN320))*AAN11</f>
        <v>0</v>
      </c>
      <c r="AAT24" s="203"/>
      <c r="AAU24" s="177" t="s">
        <v>124</v>
      </c>
      <c r="AAV24" s="178"/>
      <c r="AAW24" s="178"/>
      <c r="AAX24" s="88">
        <f>(SUM(AAV300:AAV309)+SUM(AAV311:AAV320))*AAV11</f>
        <v>0</v>
      </c>
      <c r="ABB24" s="203"/>
      <c r="ABC24" s="177" t="s">
        <v>124</v>
      </c>
      <c r="ABD24" s="178"/>
      <c r="ABE24" s="178"/>
      <c r="ABF24" s="88">
        <f>(SUM(ABD300:ABD309)+SUM(ABD311:ABD320))*ABD11</f>
        <v>0</v>
      </c>
      <c r="ABJ24" s="203"/>
      <c r="ABK24" s="177" t="s">
        <v>124</v>
      </c>
      <c r="ABL24" s="178"/>
      <c r="ABM24" s="178"/>
      <c r="ABN24" s="88">
        <f>(SUM(ABL300:ABL309)+SUM(ABL311:ABL320))*ABL11</f>
        <v>0</v>
      </c>
      <c r="ABR24" s="203"/>
      <c r="ABS24" s="177" t="s">
        <v>124</v>
      </c>
      <c r="ABT24" s="178"/>
      <c r="ABU24" s="178"/>
      <c r="ABV24" s="88">
        <f>(SUM(ABT300:ABT309)+SUM(ABT311:ABT320))*ABT11</f>
        <v>0</v>
      </c>
      <c r="ABZ24" s="203"/>
      <c r="ACA24" s="177" t="s">
        <v>124</v>
      </c>
      <c r="ACB24" s="178"/>
      <c r="ACC24" s="178"/>
      <c r="ACD24" s="88">
        <f>(SUM(ACB300:ACB309)+SUM(ACB311:ACB320))*ACB11</f>
        <v>0</v>
      </c>
      <c r="ACH24" s="203"/>
      <c r="ACI24" s="177" t="s">
        <v>124</v>
      </c>
      <c r="ACJ24" s="178"/>
      <c r="ACK24" s="178"/>
      <c r="ACL24" s="88">
        <f>(SUM(ACJ300:ACJ309)+SUM(ACJ311:ACJ320))*ACJ11</f>
        <v>0</v>
      </c>
      <c r="ACP24" s="203"/>
      <c r="ACQ24" s="177" t="s">
        <v>124</v>
      </c>
      <c r="ACR24" s="178"/>
      <c r="ACS24" s="178"/>
      <c r="ACT24" s="88">
        <f>(SUM(ACR300:ACR309)+SUM(ACR311:ACR320))*ACR11</f>
        <v>0</v>
      </c>
      <c r="ACX24" s="203"/>
      <c r="ACY24" s="177" t="s">
        <v>124</v>
      </c>
      <c r="ACZ24" s="178"/>
      <c r="ADA24" s="178"/>
      <c r="ADB24" s="88">
        <f>(SUM(ACZ300:ACZ309)+SUM(ACZ311:ACZ320))*ACZ11</f>
        <v>0</v>
      </c>
      <c r="ADF24" s="203"/>
      <c r="ADG24" s="177" t="s">
        <v>124</v>
      </c>
      <c r="ADH24" s="178"/>
      <c r="ADI24" s="178"/>
      <c r="ADJ24" s="88">
        <f>(SUM(ADH300:ADH309)+SUM(ADH311:ADH320))*ADH11</f>
        <v>0</v>
      </c>
      <c r="ADN24" s="203"/>
      <c r="ADO24" s="177" t="s">
        <v>124</v>
      </c>
      <c r="ADP24" s="178"/>
      <c r="ADQ24" s="178"/>
      <c r="ADR24" s="88">
        <f>(SUM(ADP300:ADP309)+SUM(ADP311:ADP320))*ADP11</f>
        <v>0</v>
      </c>
    </row>
    <row r="25" spans="2:800" ht="30.75" customHeight="1" outlineLevel="1" x14ac:dyDescent="0.25">
      <c r="B25" s="203"/>
      <c r="C25" s="177" t="s">
        <v>134</v>
      </c>
      <c r="D25" s="178"/>
      <c r="E25" s="178"/>
      <c r="F25" s="88">
        <f>SUM(F325:F334)*D11</f>
        <v>0</v>
      </c>
      <c r="J25" s="203"/>
      <c r="K25" s="177" t="s">
        <v>134</v>
      </c>
      <c r="L25" s="178"/>
      <c r="M25" s="178"/>
      <c r="N25" s="88">
        <f>SUM(N325:N334)*L11</f>
        <v>0</v>
      </c>
      <c r="R25" s="203"/>
      <c r="S25" s="177" t="s">
        <v>134</v>
      </c>
      <c r="T25" s="178"/>
      <c r="U25" s="178"/>
      <c r="V25" s="88">
        <f>SUM(V325:V334)*T11</f>
        <v>0</v>
      </c>
      <c r="Z25" s="203"/>
      <c r="AA25" s="177" t="s">
        <v>134</v>
      </c>
      <c r="AB25" s="178"/>
      <c r="AC25" s="178"/>
      <c r="AD25" s="88">
        <f>SUM(AD325:AD334)*AB11</f>
        <v>0</v>
      </c>
      <c r="AH25" s="203"/>
      <c r="AI25" s="177" t="s">
        <v>134</v>
      </c>
      <c r="AJ25" s="178"/>
      <c r="AK25" s="178"/>
      <c r="AL25" s="88">
        <f>SUM(AL325:AL334)*AJ11</f>
        <v>0</v>
      </c>
      <c r="AP25" s="203"/>
      <c r="AQ25" s="177" t="s">
        <v>134</v>
      </c>
      <c r="AR25" s="178"/>
      <c r="AS25" s="178"/>
      <c r="AT25" s="88">
        <f>SUM(AT325:AT334)*AR11</f>
        <v>0</v>
      </c>
      <c r="AX25" s="203"/>
      <c r="AY25" s="177" t="s">
        <v>134</v>
      </c>
      <c r="AZ25" s="178"/>
      <c r="BA25" s="178"/>
      <c r="BB25" s="88">
        <f>SUM(BB325:BB334)*AZ11</f>
        <v>0</v>
      </c>
      <c r="BF25" s="203"/>
      <c r="BG25" s="177" t="s">
        <v>134</v>
      </c>
      <c r="BH25" s="178"/>
      <c r="BI25" s="178"/>
      <c r="BJ25" s="88">
        <f>SUM(BJ325:BJ334)*BH11</f>
        <v>0</v>
      </c>
      <c r="BN25" s="203"/>
      <c r="BO25" s="177" t="s">
        <v>134</v>
      </c>
      <c r="BP25" s="178"/>
      <c r="BQ25" s="178"/>
      <c r="BR25" s="88">
        <f>SUM(BR325:BR334)*BP11</f>
        <v>0</v>
      </c>
      <c r="BV25" s="203"/>
      <c r="BW25" s="177" t="s">
        <v>134</v>
      </c>
      <c r="BX25" s="178"/>
      <c r="BY25" s="178"/>
      <c r="BZ25" s="88">
        <f>SUM(BZ325:BZ334)*BX11</f>
        <v>0</v>
      </c>
      <c r="CD25" s="203"/>
      <c r="CE25" s="177" t="s">
        <v>134</v>
      </c>
      <c r="CF25" s="178"/>
      <c r="CG25" s="178"/>
      <c r="CH25" s="88">
        <f>SUM(CH325:CH334)*CF11</f>
        <v>0</v>
      </c>
      <c r="CL25" s="203"/>
      <c r="CM25" s="177" t="s">
        <v>134</v>
      </c>
      <c r="CN25" s="178"/>
      <c r="CO25" s="178"/>
      <c r="CP25" s="88">
        <f>SUM(CP325:CP334)*CN11</f>
        <v>0</v>
      </c>
      <c r="CT25" s="203"/>
      <c r="CU25" s="177" t="s">
        <v>134</v>
      </c>
      <c r="CV25" s="178"/>
      <c r="CW25" s="178"/>
      <c r="CX25" s="88">
        <f>SUM(CX325:CX334)*CV11</f>
        <v>0</v>
      </c>
      <c r="DB25" s="203"/>
      <c r="DC25" s="177" t="s">
        <v>134</v>
      </c>
      <c r="DD25" s="178"/>
      <c r="DE25" s="178"/>
      <c r="DF25" s="88">
        <f>SUM(DF325:DF334)*DD11</f>
        <v>0</v>
      </c>
      <c r="DJ25" s="203"/>
      <c r="DK25" s="177" t="s">
        <v>134</v>
      </c>
      <c r="DL25" s="178"/>
      <c r="DM25" s="178"/>
      <c r="DN25" s="88">
        <f>SUM(DN325:DN334)*DL11</f>
        <v>0</v>
      </c>
      <c r="DR25" s="203"/>
      <c r="DS25" s="177" t="s">
        <v>134</v>
      </c>
      <c r="DT25" s="178"/>
      <c r="DU25" s="178"/>
      <c r="DV25" s="88">
        <f>SUM(DV325:DV334)*DT11</f>
        <v>0</v>
      </c>
      <c r="DZ25" s="203"/>
      <c r="EA25" s="177" t="s">
        <v>134</v>
      </c>
      <c r="EB25" s="178"/>
      <c r="EC25" s="178"/>
      <c r="ED25" s="88">
        <f>SUM(ED325:ED334)*EB11</f>
        <v>0</v>
      </c>
      <c r="EH25" s="203"/>
      <c r="EI25" s="177" t="s">
        <v>134</v>
      </c>
      <c r="EJ25" s="178"/>
      <c r="EK25" s="178"/>
      <c r="EL25" s="88">
        <f>SUM(EL325:EL334)*EJ11</f>
        <v>0</v>
      </c>
      <c r="EP25" s="203"/>
      <c r="EQ25" s="177" t="s">
        <v>134</v>
      </c>
      <c r="ER25" s="178"/>
      <c r="ES25" s="178"/>
      <c r="ET25" s="88">
        <f>SUM(ET325:ET334)*ER11</f>
        <v>0</v>
      </c>
      <c r="EX25" s="203"/>
      <c r="EY25" s="177" t="s">
        <v>134</v>
      </c>
      <c r="EZ25" s="178"/>
      <c r="FA25" s="178"/>
      <c r="FB25" s="88">
        <f>SUM(FB325:FB334)*EZ11</f>
        <v>0</v>
      </c>
      <c r="FF25" s="203"/>
      <c r="FG25" s="177" t="s">
        <v>134</v>
      </c>
      <c r="FH25" s="178"/>
      <c r="FI25" s="178"/>
      <c r="FJ25" s="88">
        <f>SUM(FJ325:FJ334)*FH11</f>
        <v>0</v>
      </c>
      <c r="FN25" s="203"/>
      <c r="FO25" s="177" t="s">
        <v>134</v>
      </c>
      <c r="FP25" s="178"/>
      <c r="FQ25" s="178"/>
      <c r="FR25" s="88">
        <f>SUM(FR325:FR334)*FP11</f>
        <v>0</v>
      </c>
      <c r="FV25" s="203"/>
      <c r="FW25" s="177" t="s">
        <v>134</v>
      </c>
      <c r="FX25" s="178"/>
      <c r="FY25" s="178"/>
      <c r="FZ25" s="88">
        <f>SUM(FZ325:FZ334)*FX11</f>
        <v>0</v>
      </c>
      <c r="GD25" s="203"/>
      <c r="GE25" s="177" t="s">
        <v>134</v>
      </c>
      <c r="GF25" s="178"/>
      <c r="GG25" s="178"/>
      <c r="GH25" s="88">
        <f>SUM(GH325:GH334)*GF11</f>
        <v>0</v>
      </c>
      <c r="GL25" s="203"/>
      <c r="GM25" s="177" t="s">
        <v>134</v>
      </c>
      <c r="GN25" s="178"/>
      <c r="GO25" s="178"/>
      <c r="GP25" s="88">
        <f>SUM(GP325:GP334)*GN11</f>
        <v>0</v>
      </c>
      <c r="GT25" s="203"/>
      <c r="GU25" s="177" t="s">
        <v>134</v>
      </c>
      <c r="GV25" s="178"/>
      <c r="GW25" s="178"/>
      <c r="GX25" s="88">
        <f>SUM(GX325:GX334)*GV11</f>
        <v>0</v>
      </c>
      <c r="HB25" s="203"/>
      <c r="HC25" s="177" t="s">
        <v>134</v>
      </c>
      <c r="HD25" s="178"/>
      <c r="HE25" s="178"/>
      <c r="HF25" s="88">
        <f>SUM(HF325:HF334)*HD11</f>
        <v>0</v>
      </c>
      <c r="HJ25" s="203"/>
      <c r="HK25" s="177" t="s">
        <v>134</v>
      </c>
      <c r="HL25" s="178"/>
      <c r="HM25" s="178"/>
      <c r="HN25" s="88">
        <f>SUM(HN325:HN334)*HL11</f>
        <v>0</v>
      </c>
      <c r="HR25" s="203"/>
      <c r="HS25" s="177" t="s">
        <v>134</v>
      </c>
      <c r="HT25" s="178"/>
      <c r="HU25" s="178"/>
      <c r="HV25" s="88">
        <f>SUM(HV325:HV334)*HT11</f>
        <v>0</v>
      </c>
      <c r="HZ25" s="203"/>
      <c r="IA25" s="177" t="s">
        <v>134</v>
      </c>
      <c r="IB25" s="178"/>
      <c r="IC25" s="178"/>
      <c r="ID25" s="88">
        <f>SUM(ID325:ID334)*IB11</f>
        <v>0</v>
      </c>
      <c r="IH25" s="203"/>
      <c r="II25" s="177" t="s">
        <v>134</v>
      </c>
      <c r="IJ25" s="178"/>
      <c r="IK25" s="178"/>
      <c r="IL25" s="88">
        <f>SUM(IL325:IL334)*IJ11</f>
        <v>0</v>
      </c>
      <c r="IP25" s="203"/>
      <c r="IQ25" s="177" t="s">
        <v>134</v>
      </c>
      <c r="IR25" s="178"/>
      <c r="IS25" s="178"/>
      <c r="IT25" s="88">
        <f>SUM(IT325:IT334)*IR11</f>
        <v>0</v>
      </c>
      <c r="IX25" s="203"/>
      <c r="IY25" s="177" t="s">
        <v>134</v>
      </c>
      <c r="IZ25" s="178"/>
      <c r="JA25" s="178"/>
      <c r="JB25" s="88">
        <f>SUM(JB325:JB334)*IZ11</f>
        <v>0</v>
      </c>
      <c r="JF25" s="203"/>
      <c r="JG25" s="177" t="s">
        <v>134</v>
      </c>
      <c r="JH25" s="178"/>
      <c r="JI25" s="178"/>
      <c r="JJ25" s="88">
        <f>SUM(JJ325:JJ334)*JH11</f>
        <v>0</v>
      </c>
      <c r="JN25" s="203"/>
      <c r="JO25" s="177" t="s">
        <v>134</v>
      </c>
      <c r="JP25" s="178"/>
      <c r="JQ25" s="178"/>
      <c r="JR25" s="88">
        <f>SUM(JR325:JR334)*JP11</f>
        <v>0</v>
      </c>
      <c r="JV25" s="203"/>
      <c r="JW25" s="177" t="s">
        <v>134</v>
      </c>
      <c r="JX25" s="178"/>
      <c r="JY25" s="178"/>
      <c r="JZ25" s="88">
        <f>SUM(JZ325:JZ334)*JX11</f>
        <v>0</v>
      </c>
      <c r="KD25" s="203"/>
      <c r="KE25" s="177" t="s">
        <v>134</v>
      </c>
      <c r="KF25" s="178"/>
      <c r="KG25" s="178"/>
      <c r="KH25" s="88">
        <f>SUM(KH325:KH334)*KF11</f>
        <v>0</v>
      </c>
      <c r="KL25" s="203"/>
      <c r="KM25" s="177" t="s">
        <v>134</v>
      </c>
      <c r="KN25" s="178"/>
      <c r="KO25" s="178"/>
      <c r="KP25" s="88">
        <f>SUM(KP325:KP334)*KN11</f>
        <v>0</v>
      </c>
      <c r="KT25" s="203"/>
      <c r="KU25" s="177" t="s">
        <v>134</v>
      </c>
      <c r="KV25" s="178"/>
      <c r="KW25" s="178"/>
      <c r="KX25" s="88">
        <f>SUM(KX325:KX334)*KV11</f>
        <v>0</v>
      </c>
      <c r="LB25" s="203"/>
      <c r="LC25" s="177" t="s">
        <v>134</v>
      </c>
      <c r="LD25" s="178"/>
      <c r="LE25" s="178"/>
      <c r="LF25" s="88">
        <f>SUM(LF325:LF334)*LD11</f>
        <v>0</v>
      </c>
      <c r="LJ25" s="203"/>
      <c r="LK25" s="177" t="s">
        <v>134</v>
      </c>
      <c r="LL25" s="178"/>
      <c r="LM25" s="178"/>
      <c r="LN25" s="88">
        <f>SUM(LN325:LN334)*LL11</f>
        <v>0</v>
      </c>
      <c r="LR25" s="203"/>
      <c r="LS25" s="177" t="s">
        <v>134</v>
      </c>
      <c r="LT25" s="178"/>
      <c r="LU25" s="178"/>
      <c r="LV25" s="88">
        <f>SUM(LV325:LV334)*LT11</f>
        <v>0</v>
      </c>
      <c r="LZ25" s="203"/>
      <c r="MA25" s="177" t="s">
        <v>134</v>
      </c>
      <c r="MB25" s="178"/>
      <c r="MC25" s="178"/>
      <c r="MD25" s="88">
        <f>SUM(MD325:MD334)*MB11</f>
        <v>0</v>
      </c>
      <c r="MH25" s="203"/>
      <c r="MI25" s="177" t="s">
        <v>134</v>
      </c>
      <c r="MJ25" s="178"/>
      <c r="MK25" s="178"/>
      <c r="ML25" s="88">
        <f>SUM(ML325:ML334)*MJ11</f>
        <v>0</v>
      </c>
      <c r="MP25" s="203"/>
      <c r="MQ25" s="177" t="s">
        <v>134</v>
      </c>
      <c r="MR25" s="178"/>
      <c r="MS25" s="178"/>
      <c r="MT25" s="88">
        <f>SUM(MT325:MT334)*MR11</f>
        <v>0</v>
      </c>
      <c r="MX25" s="203"/>
      <c r="MY25" s="177" t="s">
        <v>134</v>
      </c>
      <c r="MZ25" s="178"/>
      <c r="NA25" s="178"/>
      <c r="NB25" s="88">
        <f>SUM(NB325:NB334)*MZ11</f>
        <v>0</v>
      </c>
      <c r="NF25" s="203"/>
      <c r="NG25" s="177" t="s">
        <v>134</v>
      </c>
      <c r="NH25" s="178"/>
      <c r="NI25" s="178"/>
      <c r="NJ25" s="88">
        <f>SUM(NJ325:NJ334)*NH11</f>
        <v>0</v>
      </c>
      <c r="NN25" s="203"/>
      <c r="NO25" s="177" t="s">
        <v>134</v>
      </c>
      <c r="NP25" s="178"/>
      <c r="NQ25" s="178"/>
      <c r="NR25" s="88">
        <f>SUM(NR325:NR334)*NP11</f>
        <v>0</v>
      </c>
      <c r="NV25" s="203"/>
      <c r="NW25" s="177" t="s">
        <v>134</v>
      </c>
      <c r="NX25" s="178"/>
      <c r="NY25" s="178"/>
      <c r="NZ25" s="88">
        <f>SUM(NZ325:NZ334)*NX11</f>
        <v>0</v>
      </c>
      <c r="OD25" s="203"/>
      <c r="OE25" s="177" t="s">
        <v>134</v>
      </c>
      <c r="OF25" s="178"/>
      <c r="OG25" s="178"/>
      <c r="OH25" s="88">
        <f>SUM(OH325:OH334)*OF11</f>
        <v>0</v>
      </c>
      <c r="OL25" s="203"/>
      <c r="OM25" s="177" t="s">
        <v>134</v>
      </c>
      <c r="ON25" s="178"/>
      <c r="OO25" s="178"/>
      <c r="OP25" s="88">
        <f>SUM(OP325:OP334)*ON11</f>
        <v>0</v>
      </c>
      <c r="OT25" s="203"/>
      <c r="OU25" s="177" t="s">
        <v>134</v>
      </c>
      <c r="OV25" s="178"/>
      <c r="OW25" s="178"/>
      <c r="OX25" s="88">
        <f>SUM(OX325:OX334)*OV11</f>
        <v>0</v>
      </c>
      <c r="PB25" s="203"/>
      <c r="PC25" s="177" t="s">
        <v>134</v>
      </c>
      <c r="PD25" s="178"/>
      <c r="PE25" s="178"/>
      <c r="PF25" s="88">
        <f>SUM(PF325:PF334)*PD11</f>
        <v>0</v>
      </c>
      <c r="PJ25" s="203"/>
      <c r="PK25" s="177" t="s">
        <v>134</v>
      </c>
      <c r="PL25" s="178"/>
      <c r="PM25" s="178"/>
      <c r="PN25" s="88">
        <f>SUM(PN325:PN334)*PL11</f>
        <v>0</v>
      </c>
      <c r="PR25" s="203"/>
      <c r="PS25" s="177" t="s">
        <v>134</v>
      </c>
      <c r="PT25" s="178"/>
      <c r="PU25" s="178"/>
      <c r="PV25" s="88">
        <f>SUM(PV325:PV334)*PT11</f>
        <v>0</v>
      </c>
      <c r="PZ25" s="203"/>
      <c r="QA25" s="177" t="s">
        <v>134</v>
      </c>
      <c r="QB25" s="178"/>
      <c r="QC25" s="178"/>
      <c r="QD25" s="88">
        <f>SUM(QD325:QD334)*QB11</f>
        <v>0</v>
      </c>
      <c r="QH25" s="203"/>
      <c r="QI25" s="177" t="s">
        <v>134</v>
      </c>
      <c r="QJ25" s="178"/>
      <c r="QK25" s="178"/>
      <c r="QL25" s="88">
        <f>SUM(QL325:QL334)*QJ11</f>
        <v>0</v>
      </c>
      <c r="QP25" s="203"/>
      <c r="QQ25" s="177" t="s">
        <v>134</v>
      </c>
      <c r="QR25" s="178"/>
      <c r="QS25" s="178"/>
      <c r="QT25" s="88">
        <f>SUM(QT325:QT334)*QR11</f>
        <v>0</v>
      </c>
      <c r="QX25" s="203"/>
      <c r="QY25" s="177" t="s">
        <v>134</v>
      </c>
      <c r="QZ25" s="178"/>
      <c r="RA25" s="178"/>
      <c r="RB25" s="88">
        <f>SUM(RB325:RB334)*QZ11</f>
        <v>0</v>
      </c>
      <c r="RF25" s="203"/>
      <c r="RG25" s="177" t="s">
        <v>134</v>
      </c>
      <c r="RH25" s="178"/>
      <c r="RI25" s="178"/>
      <c r="RJ25" s="88">
        <f>SUM(RJ325:RJ334)*RH11</f>
        <v>0</v>
      </c>
      <c r="RN25" s="203"/>
      <c r="RO25" s="177" t="s">
        <v>134</v>
      </c>
      <c r="RP25" s="178"/>
      <c r="RQ25" s="178"/>
      <c r="RR25" s="88">
        <f>SUM(RR325:RR334)*RP11</f>
        <v>0</v>
      </c>
      <c r="RV25" s="203"/>
      <c r="RW25" s="177" t="s">
        <v>134</v>
      </c>
      <c r="RX25" s="178"/>
      <c r="RY25" s="178"/>
      <c r="RZ25" s="88">
        <f>SUM(RZ325:RZ334)*RX11</f>
        <v>0</v>
      </c>
      <c r="SD25" s="203"/>
      <c r="SE25" s="177" t="s">
        <v>134</v>
      </c>
      <c r="SF25" s="178"/>
      <c r="SG25" s="178"/>
      <c r="SH25" s="88">
        <f>SUM(SH325:SH334)*SF11</f>
        <v>0</v>
      </c>
      <c r="SL25" s="203"/>
      <c r="SM25" s="177" t="s">
        <v>134</v>
      </c>
      <c r="SN25" s="178"/>
      <c r="SO25" s="178"/>
      <c r="SP25" s="88">
        <f>SUM(SP325:SP334)*SN11</f>
        <v>0</v>
      </c>
      <c r="ST25" s="203"/>
      <c r="SU25" s="177" t="s">
        <v>134</v>
      </c>
      <c r="SV25" s="178"/>
      <c r="SW25" s="178"/>
      <c r="SX25" s="88">
        <f>SUM(SX325:SX334)*SV11</f>
        <v>0</v>
      </c>
      <c r="TB25" s="203"/>
      <c r="TC25" s="177" t="s">
        <v>134</v>
      </c>
      <c r="TD25" s="178"/>
      <c r="TE25" s="178"/>
      <c r="TF25" s="88">
        <f>SUM(TF325:TF334)*TD11</f>
        <v>0</v>
      </c>
      <c r="TJ25" s="203"/>
      <c r="TK25" s="177" t="s">
        <v>134</v>
      </c>
      <c r="TL25" s="178"/>
      <c r="TM25" s="178"/>
      <c r="TN25" s="88">
        <f>SUM(TN325:TN334)*TL11</f>
        <v>0</v>
      </c>
      <c r="TR25" s="203"/>
      <c r="TS25" s="177" t="s">
        <v>134</v>
      </c>
      <c r="TT25" s="178"/>
      <c r="TU25" s="178"/>
      <c r="TV25" s="88">
        <f>SUM(TV325:TV334)*TT11</f>
        <v>0</v>
      </c>
      <c r="TZ25" s="203"/>
      <c r="UA25" s="177" t="s">
        <v>134</v>
      </c>
      <c r="UB25" s="178"/>
      <c r="UC25" s="178"/>
      <c r="UD25" s="88">
        <f>SUM(UD325:UD334)*UB11</f>
        <v>0</v>
      </c>
      <c r="UH25" s="203"/>
      <c r="UI25" s="177" t="s">
        <v>134</v>
      </c>
      <c r="UJ25" s="178"/>
      <c r="UK25" s="178"/>
      <c r="UL25" s="88">
        <f>SUM(UL325:UL334)*UJ11</f>
        <v>0</v>
      </c>
      <c r="UP25" s="203"/>
      <c r="UQ25" s="177" t="s">
        <v>134</v>
      </c>
      <c r="UR25" s="178"/>
      <c r="US25" s="178"/>
      <c r="UT25" s="88">
        <f>SUM(UT325:UT334)*UR11</f>
        <v>0</v>
      </c>
      <c r="UX25" s="203"/>
      <c r="UY25" s="177" t="s">
        <v>134</v>
      </c>
      <c r="UZ25" s="178"/>
      <c r="VA25" s="178"/>
      <c r="VB25" s="88">
        <f>SUM(VB325:VB334)*UZ11</f>
        <v>0</v>
      </c>
      <c r="VF25" s="203"/>
      <c r="VG25" s="177" t="s">
        <v>134</v>
      </c>
      <c r="VH25" s="178"/>
      <c r="VI25" s="178"/>
      <c r="VJ25" s="88">
        <f>SUM(VJ325:VJ334)*VH11</f>
        <v>0</v>
      </c>
      <c r="VN25" s="203"/>
      <c r="VO25" s="177" t="s">
        <v>134</v>
      </c>
      <c r="VP25" s="178"/>
      <c r="VQ25" s="178"/>
      <c r="VR25" s="88">
        <f>SUM(VR325:VR334)*VP11</f>
        <v>0</v>
      </c>
      <c r="VV25" s="203"/>
      <c r="VW25" s="177" t="s">
        <v>134</v>
      </c>
      <c r="VX25" s="178"/>
      <c r="VY25" s="178"/>
      <c r="VZ25" s="88">
        <f>SUM(VZ325:VZ334)*VX11</f>
        <v>0</v>
      </c>
      <c r="WD25" s="203"/>
      <c r="WE25" s="177" t="s">
        <v>134</v>
      </c>
      <c r="WF25" s="178"/>
      <c r="WG25" s="178"/>
      <c r="WH25" s="88">
        <f>SUM(WH325:WH334)*WF11</f>
        <v>0</v>
      </c>
      <c r="WL25" s="203"/>
      <c r="WM25" s="177" t="s">
        <v>134</v>
      </c>
      <c r="WN25" s="178"/>
      <c r="WO25" s="178"/>
      <c r="WP25" s="88">
        <f>SUM(WP325:WP334)*WN11</f>
        <v>0</v>
      </c>
      <c r="WT25" s="203"/>
      <c r="WU25" s="177" t="s">
        <v>134</v>
      </c>
      <c r="WV25" s="178"/>
      <c r="WW25" s="178"/>
      <c r="WX25" s="88">
        <f>SUM(WX325:WX334)*WV11</f>
        <v>0</v>
      </c>
      <c r="XB25" s="203"/>
      <c r="XC25" s="177" t="s">
        <v>134</v>
      </c>
      <c r="XD25" s="178"/>
      <c r="XE25" s="178"/>
      <c r="XF25" s="88">
        <f>SUM(XF325:XF334)*XD11</f>
        <v>0</v>
      </c>
      <c r="XJ25" s="203"/>
      <c r="XK25" s="177" t="s">
        <v>134</v>
      </c>
      <c r="XL25" s="178"/>
      <c r="XM25" s="178"/>
      <c r="XN25" s="88">
        <f>SUM(XN325:XN334)*XL11</f>
        <v>0</v>
      </c>
      <c r="XR25" s="203"/>
      <c r="XS25" s="177" t="s">
        <v>134</v>
      </c>
      <c r="XT25" s="178"/>
      <c r="XU25" s="178"/>
      <c r="XV25" s="88">
        <f>SUM(XV325:XV334)*XT11</f>
        <v>0</v>
      </c>
      <c r="XZ25" s="203"/>
      <c r="YA25" s="177" t="s">
        <v>134</v>
      </c>
      <c r="YB25" s="178"/>
      <c r="YC25" s="178"/>
      <c r="YD25" s="88">
        <f>SUM(YD325:YD334)*YB11</f>
        <v>0</v>
      </c>
      <c r="YH25" s="203"/>
      <c r="YI25" s="177" t="s">
        <v>134</v>
      </c>
      <c r="YJ25" s="178"/>
      <c r="YK25" s="178"/>
      <c r="YL25" s="88">
        <f>SUM(YL325:YL334)*YJ11</f>
        <v>0</v>
      </c>
      <c r="YP25" s="203"/>
      <c r="YQ25" s="177" t="s">
        <v>134</v>
      </c>
      <c r="YR25" s="178"/>
      <c r="YS25" s="178"/>
      <c r="YT25" s="88">
        <f>SUM(YT325:YT334)*YR11</f>
        <v>0</v>
      </c>
      <c r="YX25" s="203"/>
      <c r="YY25" s="177" t="s">
        <v>134</v>
      </c>
      <c r="YZ25" s="178"/>
      <c r="ZA25" s="178"/>
      <c r="ZB25" s="88">
        <f>SUM(ZB325:ZB334)*YZ11</f>
        <v>0</v>
      </c>
      <c r="ZF25" s="203"/>
      <c r="ZG25" s="177" t="s">
        <v>134</v>
      </c>
      <c r="ZH25" s="178"/>
      <c r="ZI25" s="178"/>
      <c r="ZJ25" s="88">
        <f>SUM(ZJ325:ZJ334)*ZH11</f>
        <v>0</v>
      </c>
      <c r="ZN25" s="203"/>
      <c r="ZO25" s="177" t="s">
        <v>134</v>
      </c>
      <c r="ZP25" s="178"/>
      <c r="ZQ25" s="178"/>
      <c r="ZR25" s="88">
        <f>SUM(ZR325:ZR334)*ZP11</f>
        <v>0</v>
      </c>
      <c r="ZV25" s="203"/>
      <c r="ZW25" s="177" t="s">
        <v>134</v>
      </c>
      <c r="ZX25" s="178"/>
      <c r="ZY25" s="178"/>
      <c r="ZZ25" s="88">
        <f>SUM(ZZ325:ZZ334)*ZX11</f>
        <v>0</v>
      </c>
      <c r="AAD25" s="203"/>
      <c r="AAE25" s="177" t="s">
        <v>134</v>
      </c>
      <c r="AAF25" s="178"/>
      <c r="AAG25" s="178"/>
      <c r="AAH25" s="88">
        <f>SUM(AAH325:AAH334)*AAF11</f>
        <v>0</v>
      </c>
      <c r="AAL25" s="203"/>
      <c r="AAM25" s="177" t="s">
        <v>134</v>
      </c>
      <c r="AAN25" s="178"/>
      <c r="AAO25" s="178"/>
      <c r="AAP25" s="88">
        <f>SUM(AAP325:AAP334)*AAN11</f>
        <v>0</v>
      </c>
      <c r="AAT25" s="203"/>
      <c r="AAU25" s="177" t="s">
        <v>134</v>
      </c>
      <c r="AAV25" s="178"/>
      <c r="AAW25" s="178"/>
      <c r="AAX25" s="88">
        <f>SUM(AAX325:AAX334)*AAV11</f>
        <v>0</v>
      </c>
      <c r="ABB25" s="203"/>
      <c r="ABC25" s="177" t="s">
        <v>134</v>
      </c>
      <c r="ABD25" s="178"/>
      <c r="ABE25" s="178"/>
      <c r="ABF25" s="88">
        <f>SUM(ABF325:ABF334)*ABD11</f>
        <v>0</v>
      </c>
      <c r="ABJ25" s="203"/>
      <c r="ABK25" s="177" t="s">
        <v>134</v>
      </c>
      <c r="ABL25" s="178"/>
      <c r="ABM25" s="178"/>
      <c r="ABN25" s="88">
        <f>SUM(ABN325:ABN334)*ABL11</f>
        <v>0</v>
      </c>
      <c r="ABR25" s="203"/>
      <c r="ABS25" s="177" t="s">
        <v>134</v>
      </c>
      <c r="ABT25" s="178"/>
      <c r="ABU25" s="178"/>
      <c r="ABV25" s="88">
        <f>SUM(ABV325:ABV334)*ABT11</f>
        <v>0</v>
      </c>
      <c r="ABZ25" s="203"/>
      <c r="ACA25" s="177" t="s">
        <v>134</v>
      </c>
      <c r="ACB25" s="178"/>
      <c r="ACC25" s="178"/>
      <c r="ACD25" s="88">
        <f>SUM(ACD325:ACD334)*ACB11</f>
        <v>0</v>
      </c>
      <c r="ACH25" s="203"/>
      <c r="ACI25" s="177" t="s">
        <v>134</v>
      </c>
      <c r="ACJ25" s="178"/>
      <c r="ACK25" s="178"/>
      <c r="ACL25" s="88">
        <f>SUM(ACL325:ACL334)*ACJ11</f>
        <v>0</v>
      </c>
      <c r="ACP25" s="203"/>
      <c r="ACQ25" s="177" t="s">
        <v>134</v>
      </c>
      <c r="ACR25" s="178"/>
      <c r="ACS25" s="178"/>
      <c r="ACT25" s="88">
        <f>SUM(ACT325:ACT334)*ACR11</f>
        <v>0</v>
      </c>
      <c r="ACX25" s="203"/>
      <c r="ACY25" s="177" t="s">
        <v>134</v>
      </c>
      <c r="ACZ25" s="178"/>
      <c r="ADA25" s="178"/>
      <c r="ADB25" s="88">
        <f>SUM(ADB325:ADB334)*ACZ11</f>
        <v>0</v>
      </c>
      <c r="ADF25" s="203"/>
      <c r="ADG25" s="177" t="s">
        <v>134</v>
      </c>
      <c r="ADH25" s="178"/>
      <c r="ADI25" s="178"/>
      <c r="ADJ25" s="88">
        <f>SUM(ADJ325:ADJ334)*ADH11</f>
        <v>0</v>
      </c>
      <c r="ADN25" s="203"/>
      <c r="ADO25" s="177" t="s">
        <v>134</v>
      </c>
      <c r="ADP25" s="178"/>
      <c r="ADQ25" s="178"/>
      <c r="ADR25" s="88">
        <f>SUM(ADR325:ADR334)*ADP11</f>
        <v>0</v>
      </c>
    </row>
    <row r="26" spans="2:800" ht="30.75" customHeight="1" outlineLevel="1" x14ac:dyDescent="0.25">
      <c r="B26" s="203"/>
      <c r="C26" s="177" t="s">
        <v>172</v>
      </c>
      <c r="D26" s="178"/>
      <c r="E26" s="178"/>
      <c r="F26" s="88">
        <f>SUM(F339:F348)*D11</f>
        <v>0</v>
      </c>
      <c r="J26" s="203"/>
      <c r="K26" s="177" t="s">
        <v>172</v>
      </c>
      <c r="L26" s="178"/>
      <c r="M26" s="178"/>
      <c r="N26" s="88">
        <f>SUM(N339:N348)*L11</f>
        <v>0</v>
      </c>
      <c r="R26" s="203"/>
      <c r="S26" s="177" t="s">
        <v>172</v>
      </c>
      <c r="T26" s="178"/>
      <c r="U26" s="178"/>
      <c r="V26" s="88">
        <f>SUM(V339:V348)*T11</f>
        <v>0</v>
      </c>
      <c r="Z26" s="203"/>
      <c r="AA26" s="177" t="s">
        <v>172</v>
      </c>
      <c r="AB26" s="178"/>
      <c r="AC26" s="178"/>
      <c r="AD26" s="88">
        <f>SUM(AD339:AD348)*AB11</f>
        <v>0</v>
      </c>
      <c r="AH26" s="203"/>
      <c r="AI26" s="177" t="s">
        <v>172</v>
      </c>
      <c r="AJ26" s="178"/>
      <c r="AK26" s="178"/>
      <c r="AL26" s="88">
        <f>SUM(AL339:AL348)*AJ11</f>
        <v>0</v>
      </c>
      <c r="AP26" s="203"/>
      <c r="AQ26" s="177" t="s">
        <v>172</v>
      </c>
      <c r="AR26" s="178"/>
      <c r="AS26" s="178"/>
      <c r="AT26" s="88">
        <f>SUM(AT339:AT348)*AR11</f>
        <v>0</v>
      </c>
      <c r="AX26" s="203"/>
      <c r="AY26" s="177" t="s">
        <v>172</v>
      </c>
      <c r="AZ26" s="178"/>
      <c r="BA26" s="178"/>
      <c r="BB26" s="88">
        <f>SUM(BB339:BB348)*AZ11</f>
        <v>0</v>
      </c>
      <c r="BF26" s="203"/>
      <c r="BG26" s="177" t="s">
        <v>172</v>
      </c>
      <c r="BH26" s="178"/>
      <c r="BI26" s="178"/>
      <c r="BJ26" s="88">
        <f>SUM(BJ339:BJ348)*BH11</f>
        <v>0</v>
      </c>
      <c r="BN26" s="203"/>
      <c r="BO26" s="177" t="s">
        <v>172</v>
      </c>
      <c r="BP26" s="178"/>
      <c r="BQ26" s="178"/>
      <c r="BR26" s="88">
        <f>SUM(BR339:BR348)*BP11</f>
        <v>0</v>
      </c>
      <c r="BV26" s="203"/>
      <c r="BW26" s="177" t="s">
        <v>172</v>
      </c>
      <c r="BX26" s="178"/>
      <c r="BY26" s="178"/>
      <c r="BZ26" s="88">
        <f>SUM(BZ339:BZ348)*BX11</f>
        <v>0</v>
      </c>
      <c r="CD26" s="203"/>
      <c r="CE26" s="177" t="s">
        <v>172</v>
      </c>
      <c r="CF26" s="178"/>
      <c r="CG26" s="178"/>
      <c r="CH26" s="88">
        <f>SUM(CH339:CH348)*CF11</f>
        <v>0</v>
      </c>
      <c r="CL26" s="203"/>
      <c r="CM26" s="177" t="s">
        <v>172</v>
      </c>
      <c r="CN26" s="178"/>
      <c r="CO26" s="178"/>
      <c r="CP26" s="88">
        <f>SUM(CP339:CP348)*CN11</f>
        <v>0</v>
      </c>
      <c r="CT26" s="203"/>
      <c r="CU26" s="177" t="s">
        <v>172</v>
      </c>
      <c r="CV26" s="178"/>
      <c r="CW26" s="178"/>
      <c r="CX26" s="88">
        <f>SUM(CX339:CX348)*CV11</f>
        <v>0</v>
      </c>
      <c r="DB26" s="203"/>
      <c r="DC26" s="177" t="s">
        <v>172</v>
      </c>
      <c r="DD26" s="178"/>
      <c r="DE26" s="178"/>
      <c r="DF26" s="88">
        <f>SUM(DF339:DF348)*DD11</f>
        <v>0</v>
      </c>
      <c r="DJ26" s="203"/>
      <c r="DK26" s="177" t="s">
        <v>172</v>
      </c>
      <c r="DL26" s="178"/>
      <c r="DM26" s="178"/>
      <c r="DN26" s="88">
        <f>SUM(DN339:DN348)*DL11</f>
        <v>0</v>
      </c>
      <c r="DR26" s="203"/>
      <c r="DS26" s="177" t="s">
        <v>172</v>
      </c>
      <c r="DT26" s="178"/>
      <c r="DU26" s="178"/>
      <c r="DV26" s="88">
        <f>SUM(DV339:DV348)*DT11</f>
        <v>0</v>
      </c>
      <c r="DZ26" s="203"/>
      <c r="EA26" s="177" t="s">
        <v>172</v>
      </c>
      <c r="EB26" s="178"/>
      <c r="EC26" s="178"/>
      <c r="ED26" s="88">
        <f>SUM(ED339:ED348)*EB11</f>
        <v>0</v>
      </c>
      <c r="EH26" s="203"/>
      <c r="EI26" s="177" t="s">
        <v>172</v>
      </c>
      <c r="EJ26" s="178"/>
      <c r="EK26" s="178"/>
      <c r="EL26" s="88">
        <f>SUM(EL339:EL348)*EJ11</f>
        <v>0</v>
      </c>
      <c r="EP26" s="203"/>
      <c r="EQ26" s="177" t="s">
        <v>172</v>
      </c>
      <c r="ER26" s="178"/>
      <c r="ES26" s="178"/>
      <c r="ET26" s="88">
        <f>SUM(ET339:ET348)*ER11</f>
        <v>0</v>
      </c>
      <c r="EX26" s="203"/>
      <c r="EY26" s="177" t="s">
        <v>172</v>
      </c>
      <c r="EZ26" s="178"/>
      <c r="FA26" s="178"/>
      <c r="FB26" s="88">
        <f>SUM(FB339:FB348)*EZ11</f>
        <v>0</v>
      </c>
      <c r="FF26" s="203"/>
      <c r="FG26" s="177" t="s">
        <v>172</v>
      </c>
      <c r="FH26" s="178"/>
      <c r="FI26" s="178"/>
      <c r="FJ26" s="88">
        <f>SUM(FJ339:FJ348)*FH11</f>
        <v>0</v>
      </c>
      <c r="FN26" s="203"/>
      <c r="FO26" s="177" t="s">
        <v>172</v>
      </c>
      <c r="FP26" s="178"/>
      <c r="FQ26" s="178"/>
      <c r="FR26" s="88">
        <f>SUM(FR339:FR348)*FP11</f>
        <v>0</v>
      </c>
      <c r="FV26" s="203"/>
      <c r="FW26" s="177" t="s">
        <v>172</v>
      </c>
      <c r="FX26" s="178"/>
      <c r="FY26" s="178"/>
      <c r="FZ26" s="88">
        <f>SUM(FZ339:FZ348)*FX11</f>
        <v>0</v>
      </c>
      <c r="GD26" s="203"/>
      <c r="GE26" s="177" t="s">
        <v>172</v>
      </c>
      <c r="GF26" s="178"/>
      <c r="GG26" s="178"/>
      <c r="GH26" s="88">
        <f>SUM(GH339:GH348)*GF11</f>
        <v>0</v>
      </c>
      <c r="GL26" s="203"/>
      <c r="GM26" s="177" t="s">
        <v>172</v>
      </c>
      <c r="GN26" s="178"/>
      <c r="GO26" s="178"/>
      <c r="GP26" s="88">
        <f>SUM(GP339:GP348)*GN11</f>
        <v>0</v>
      </c>
      <c r="GT26" s="203"/>
      <c r="GU26" s="177" t="s">
        <v>172</v>
      </c>
      <c r="GV26" s="178"/>
      <c r="GW26" s="178"/>
      <c r="GX26" s="88">
        <f>SUM(GX339:GX348)*GV11</f>
        <v>0</v>
      </c>
      <c r="HB26" s="203"/>
      <c r="HC26" s="177" t="s">
        <v>172</v>
      </c>
      <c r="HD26" s="178"/>
      <c r="HE26" s="178"/>
      <c r="HF26" s="88">
        <f>SUM(HF339:HF348)*HD11</f>
        <v>0</v>
      </c>
      <c r="HJ26" s="203"/>
      <c r="HK26" s="177" t="s">
        <v>172</v>
      </c>
      <c r="HL26" s="178"/>
      <c r="HM26" s="178"/>
      <c r="HN26" s="88">
        <f>SUM(HN339:HN348)*HL11</f>
        <v>0</v>
      </c>
      <c r="HR26" s="203"/>
      <c r="HS26" s="177" t="s">
        <v>172</v>
      </c>
      <c r="HT26" s="178"/>
      <c r="HU26" s="178"/>
      <c r="HV26" s="88">
        <f>SUM(HV339:HV348)*HT11</f>
        <v>0</v>
      </c>
      <c r="HZ26" s="203"/>
      <c r="IA26" s="177" t="s">
        <v>172</v>
      </c>
      <c r="IB26" s="178"/>
      <c r="IC26" s="178"/>
      <c r="ID26" s="88">
        <f>SUM(ID339:ID348)*IB11</f>
        <v>0</v>
      </c>
      <c r="IH26" s="203"/>
      <c r="II26" s="177" t="s">
        <v>172</v>
      </c>
      <c r="IJ26" s="178"/>
      <c r="IK26" s="178"/>
      <c r="IL26" s="88">
        <f>SUM(IL339:IL348)*IJ11</f>
        <v>0</v>
      </c>
      <c r="IP26" s="203"/>
      <c r="IQ26" s="177" t="s">
        <v>172</v>
      </c>
      <c r="IR26" s="178"/>
      <c r="IS26" s="178"/>
      <c r="IT26" s="88">
        <f>SUM(IT339:IT348)*IR11</f>
        <v>0</v>
      </c>
      <c r="IX26" s="203"/>
      <c r="IY26" s="177" t="s">
        <v>172</v>
      </c>
      <c r="IZ26" s="178"/>
      <c r="JA26" s="178"/>
      <c r="JB26" s="88">
        <f>SUM(JB339:JB348)*IZ11</f>
        <v>0</v>
      </c>
      <c r="JF26" s="203"/>
      <c r="JG26" s="177" t="s">
        <v>172</v>
      </c>
      <c r="JH26" s="178"/>
      <c r="JI26" s="178"/>
      <c r="JJ26" s="88">
        <f>SUM(JJ339:JJ348)*JH11</f>
        <v>0</v>
      </c>
      <c r="JN26" s="203"/>
      <c r="JO26" s="177" t="s">
        <v>172</v>
      </c>
      <c r="JP26" s="178"/>
      <c r="JQ26" s="178"/>
      <c r="JR26" s="88">
        <f>SUM(JR339:JR348)*JP11</f>
        <v>0</v>
      </c>
      <c r="JV26" s="203"/>
      <c r="JW26" s="177" t="s">
        <v>172</v>
      </c>
      <c r="JX26" s="178"/>
      <c r="JY26" s="178"/>
      <c r="JZ26" s="88">
        <f>SUM(JZ339:JZ348)*JX11</f>
        <v>0</v>
      </c>
      <c r="KD26" s="203"/>
      <c r="KE26" s="177" t="s">
        <v>172</v>
      </c>
      <c r="KF26" s="178"/>
      <c r="KG26" s="178"/>
      <c r="KH26" s="88">
        <f>SUM(KH339:KH348)*KF11</f>
        <v>0</v>
      </c>
      <c r="KL26" s="203"/>
      <c r="KM26" s="177" t="s">
        <v>172</v>
      </c>
      <c r="KN26" s="178"/>
      <c r="KO26" s="178"/>
      <c r="KP26" s="88">
        <f>SUM(KP339:KP348)*KN11</f>
        <v>0</v>
      </c>
      <c r="KT26" s="203"/>
      <c r="KU26" s="177" t="s">
        <v>172</v>
      </c>
      <c r="KV26" s="178"/>
      <c r="KW26" s="178"/>
      <c r="KX26" s="88">
        <f>SUM(KX339:KX348)*KV11</f>
        <v>0</v>
      </c>
      <c r="LB26" s="203"/>
      <c r="LC26" s="177" t="s">
        <v>172</v>
      </c>
      <c r="LD26" s="178"/>
      <c r="LE26" s="178"/>
      <c r="LF26" s="88">
        <f>SUM(LF339:LF348)*LD11</f>
        <v>0</v>
      </c>
      <c r="LJ26" s="203"/>
      <c r="LK26" s="177" t="s">
        <v>172</v>
      </c>
      <c r="LL26" s="178"/>
      <c r="LM26" s="178"/>
      <c r="LN26" s="88">
        <f>SUM(LN339:LN348)*LL11</f>
        <v>0</v>
      </c>
      <c r="LR26" s="203"/>
      <c r="LS26" s="177" t="s">
        <v>172</v>
      </c>
      <c r="LT26" s="178"/>
      <c r="LU26" s="178"/>
      <c r="LV26" s="88">
        <f>SUM(LV339:LV348)*LT11</f>
        <v>0</v>
      </c>
      <c r="LZ26" s="203"/>
      <c r="MA26" s="177" t="s">
        <v>172</v>
      </c>
      <c r="MB26" s="178"/>
      <c r="MC26" s="178"/>
      <c r="MD26" s="88">
        <f>SUM(MD339:MD348)*MB11</f>
        <v>0</v>
      </c>
      <c r="MH26" s="203"/>
      <c r="MI26" s="177" t="s">
        <v>172</v>
      </c>
      <c r="MJ26" s="178"/>
      <c r="MK26" s="178"/>
      <c r="ML26" s="88">
        <f>SUM(ML339:ML348)*MJ11</f>
        <v>0</v>
      </c>
      <c r="MP26" s="203"/>
      <c r="MQ26" s="177" t="s">
        <v>172</v>
      </c>
      <c r="MR26" s="178"/>
      <c r="MS26" s="178"/>
      <c r="MT26" s="88">
        <f>SUM(MT339:MT348)*MR11</f>
        <v>0</v>
      </c>
      <c r="MX26" s="203"/>
      <c r="MY26" s="177" t="s">
        <v>172</v>
      </c>
      <c r="MZ26" s="178"/>
      <c r="NA26" s="178"/>
      <c r="NB26" s="88">
        <f>SUM(NB339:NB348)*MZ11</f>
        <v>0</v>
      </c>
      <c r="NF26" s="203"/>
      <c r="NG26" s="177" t="s">
        <v>172</v>
      </c>
      <c r="NH26" s="178"/>
      <c r="NI26" s="178"/>
      <c r="NJ26" s="88">
        <f>SUM(NJ339:NJ348)*NH11</f>
        <v>0</v>
      </c>
      <c r="NN26" s="203"/>
      <c r="NO26" s="177" t="s">
        <v>172</v>
      </c>
      <c r="NP26" s="178"/>
      <c r="NQ26" s="178"/>
      <c r="NR26" s="88">
        <f>SUM(NR339:NR348)*NP11</f>
        <v>0</v>
      </c>
      <c r="NV26" s="203"/>
      <c r="NW26" s="177" t="s">
        <v>172</v>
      </c>
      <c r="NX26" s="178"/>
      <c r="NY26" s="178"/>
      <c r="NZ26" s="88">
        <f>SUM(NZ339:NZ348)*NX11</f>
        <v>0</v>
      </c>
      <c r="OD26" s="203"/>
      <c r="OE26" s="177" t="s">
        <v>172</v>
      </c>
      <c r="OF26" s="178"/>
      <c r="OG26" s="178"/>
      <c r="OH26" s="88">
        <f>SUM(OH339:OH348)*OF11</f>
        <v>0</v>
      </c>
      <c r="OL26" s="203"/>
      <c r="OM26" s="177" t="s">
        <v>172</v>
      </c>
      <c r="ON26" s="178"/>
      <c r="OO26" s="178"/>
      <c r="OP26" s="88">
        <f>SUM(OP339:OP348)*ON11</f>
        <v>0</v>
      </c>
      <c r="OT26" s="203"/>
      <c r="OU26" s="177" t="s">
        <v>172</v>
      </c>
      <c r="OV26" s="178"/>
      <c r="OW26" s="178"/>
      <c r="OX26" s="88">
        <f>SUM(OX339:OX348)*OV11</f>
        <v>0</v>
      </c>
      <c r="PB26" s="203"/>
      <c r="PC26" s="177" t="s">
        <v>172</v>
      </c>
      <c r="PD26" s="178"/>
      <c r="PE26" s="178"/>
      <c r="PF26" s="88">
        <f>SUM(PF339:PF348)*PD11</f>
        <v>0</v>
      </c>
      <c r="PJ26" s="203"/>
      <c r="PK26" s="177" t="s">
        <v>172</v>
      </c>
      <c r="PL26" s="178"/>
      <c r="PM26" s="178"/>
      <c r="PN26" s="88">
        <f>SUM(PN339:PN348)*PL11</f>
        <v>0</v>
      </c>
      <c r="PR26" s="203"/>
      <c r="PS26" s="177" t="s">
        <v>172</v>
      </c>
      <c r="PT26" s="178"/>
      <c r="PU26" s="178"/>
      <c r="PV26" s="88">
        <f>SUM(PV339:PV348)*PT11</f>
        <v>0</v>
      </c>
      <c r="PZ26" s="203"/>
      <c r="QA26" s="177" t="s">
        <v>172</v>
      </c>
      <c r="QB26" s="178"/>
      <c r="QC26" s="178"/>
      <c r="QD26" s="88">
        <f>SUM(QD339:QD348)*QB11</f>
        <v>0</v>
      </c>
      <c r="QH26" s="203"/>
      <c r="QI26" s="177" t="s">
        <v>172</v>
      </c>
      <c r="QJ26" s="178"/>
      <c r="QK26" s="178"/>
      <c r="QL26" s="88">
        <f>SUM(QL339:QL348)*QJ11</f>
        <v>0</v>
      </c>
      <c r="QP26" s="203"/>
      <c r="QQ26" s="177" t="s">
        <v>172</v>
      </c>
      <c r="QR26" s="178"/>
      <c r="QS26" s="178"/>
      <c r="QT26" s="88">
        <f>SUM(QT339:QT348)*QR11</f>
        <v>0</v>
      </c>
      <c r="QX26" s="203"/>
      <c r="QY26" s="177" t="s">
        <v>172</v>
      </c>
      <c r="QZ26" s="178"/>
      <c r="RA26" s="178"/>
      <c r="RB26" s="88">
        <f>SUM(RB339:RB348)*QZ11</f>
        <v>0</v>
      </c>
      <c r="RF26" s="203"/>
      <c r="RG26" s="177" t="s">
        <v>172</v>
      </c>
      <c r="RH26" s="178"/>
      <c r="RI26" s="178"/>
      <c r="RJ26" s="88">
        <f>SUM(RJ339:RJ348)*RH11</f>
        <v>0</v>
      </c>
      <c r="RN26" s="203"/>
      <c r="RO26" s="177" t="s">
        <v>172</v>
      </c>
      <c r="RP26" s="178"/>
      <c r="RQ26" s="178"/>
      <c r="RR26" s="88">
        <f>SUM(RR339:RR348)*RP11</f>
        <v>0</v>
      </c>
      <c r="RV26" s="203"/>
      <c r="RW26" s="177" t="s">
        <v>172</v>
      </c>
      <c r="RX26" s="178"/>
      <c r="RY26" s="178"/>
      <c r="RZ26" s="88">
        <f>SUM(RZ339:RZ348)*RX11</f>
        <v>0</v>
      </c>
      <c r="SD26" s="203"/>
      <c r="SE26" s="177" t="s">
        <v>172</v>
      </c>
      <c r="SF26" s="178"/>
      <c r="SG26" s="178"/>
      <c r="SH26" s="88">
        <f>SUM(SH339:SH348)*SF11</f>
        <v>0</v>
      </c>
      <c r="SL26" s="203"/>
      <c r="SM26" s="177" t="s">
        <v>172</v>
      </c>
      <c r="SN26" s="178"/>
      <c r="SO26" s="178"/>
      <c r="SP26" s="88">
        <f>SUM(SP339:SP348)*SN11</f>
        <v>0</v>
      </c>
      <c r="ST26" s="203"/>
      <c r="SU26" s="177" t="s">
        <v>172</v>
      </c>
      <c r="SV26" s="178"/>
      <c r="SW26" s="178"/>
      <c r="SX26" s="88">
        <f>SUM(SX339:SX348)*SV11</f>
        <v>0</v>
      </c>
      <c r="TB26" s="203"/>
      <c r="TC26" s="177" t="s">
        <v>172</v>
      </c>
      <c r="TD26" s="178"/>
      <c r="TE26" s="178"/>
      <c r="TF26" s="88">
        <f>SUM(TF339:TF348)*TD11</f>
        <v>0</v>
      </c>
      <c r="TJ26" s="203"/>
      <c r="TK26" s="177" t="s">
        <v>172</v>
      </c>
      <c r="TL26" s="178"/>
      <c r="TM26" s="178"/>
      <c r="TN26" s="88">
        <f>SUM(TN339:TN348)*TL11</f>
        <v>0</v>
      </c>
      <c r="TR26" s="203"/>
      <c r="TS26" s="177" t="s">
        <v>172</v>
      </c>
      <c r="TT26" s="178"/>
      <c r="TU26" s="178"/>
      <c r="TV26" s="88">
        <f>SUM(TV339:TV348)*TT11</f>
        <v>0</v>
      </c>
      <c r="TZ26" s="203"/>
      <c r="UA26" s="177" t="s">
        <v>172</v>
      </c>
      <c r="UB26" s="178"/>
      <c r="UC26" s="178"/>
      <c r="UD26" s="88">
        <f>SUM(UD339:UD348)*UB11</f>
        <v>0</v>
      </c>
      <c r="UH26" s="203"/>
      <c r="UI26" s="177" t="s">
        <v>172</v>
      </c>
      <c r="UJ26" s="178"/>
      <c r="UK26" s="178"/>
      <c r="UL26" s="88">
        <f>SUM(UL339:UL348)*UJ11</f>
        <v>0</v>
      </c>
      <c r="UP26" s="203"/>
      <c r="UQ26" s="177" t="s">
        <v>172</v>
      </c>
      <c r="UR26" s="178"/>
      <c r="US26" s="178"/>
      <c r="UT26" s="88">
        <f>SUM(UT339:UT348)*UR11</f>
        <v>0</v>
      </c>
      <c r="UX26" s="203"/>
      <c r="UY26" s="177" t="s">
        <v>172</v>
      </c>
      <c r="UZ26" s="178"/>
      <c r="VA26" s="178"/>
      <c r="VB26" s="88">
        <f>SUM(VB339:VB348)*UZ11</f>
        <v>0</v>
      </c>
      <c r="VF26" s="203"/>
      <c r="VG26" s="177" t="s">
        <v>172</v>
      </c>
      <c r="VH26" s="178"/>
      <c r="VI26" s="178"/>
      <c r="VJ26" s="88">
        <f>SUM(VJ339:VJ348)*VH11</f>
        <v>0</v>
      </c>
      <c r="VN26" s="203"/>
      <c r="VO26" s="177" t="s">
        <v>172</v>
      </c>
      <c r="VP26" s="178"/>
      <c r="VQ26" s="178"/>
      <c r="VR26" s="88">
        <f>SUM(VR339:VR348)*VP11</f>
        <v>0</v>
      </c>
      <c r="VV26" s="203"/>
      <c r="VW26" s="177" t="s">
        <v>172</v>
      </c>
      <c r="VX26" s="178"/>
      <c r="VY26" s="178"/>
      <c r="VZ26" s="88">
        <f>SUM(VZ339:VZ348)*VX11</f>
        <v>0</v>
      </c>
      <c r="WD26" s="203"/>
      <c r="WE26" s="177" t="s">
        <v>172</v>
      </c>
      <c r="WF26" s="178"/>
      <c r="WG26" s="178"/>
      <c r="WH26" s="88">
        <f>SUM(WH339:WH348)*WF11</f>
        <v>0</v>
      </c>
      <c r="WL26" s="203"/>
      <c r="WM26" s="177" t="s">
        <v>172</v>
      </c>
      <c r="WN26" s="178"/>
      <c r="WO26" s="178"/>
      <c r="WP26" s="88">
        <f>SUM(WP339:WP348)*WN11</f>
        <v>0</v>
      </c>
      <c r="WT26" s="203"/>
      <c r="WU26" s="177" t="s">
        <v>172</v>
      </c>
      <c r="WV26" s="178"/>
      <c r="WW26" s="178"/>
      <c r="WX26" s="88">
        <f>SUM(WX339:WX348)*WV11</f>
        <v>0</v>
      </c>
      <c r="XB26" s="203"/>
      <c r="XC26" s="177" t="s">
        <v>172</v>
      </c>
      <c r="XD26" s="178"/>
      <c r="XE26" s="178"/>
      <c r="XF26" s="88">
        <f>SUM(XF339:XF348)*XD11</f>
        <v>0</v>
      </c>
      <c r="XJ26" s="203"/>
      <c r="XK26" s="177" t="s">
        <v>172</v>
      </c>
      <c r="XL26" s="178"/>
      <c r="XM26" s="178"/>
      <c r="XN26" s="88">
        <f>SUM(XN339:XN348)*XL11</f>
        <v>0</v>
      </c>
      <c r="XR26" s="203"/>
      <c r="XS26" s="177" t="s">
        <v>172</v>
      </c>
      <c r="XT26" s="178"/>
      <c r="XU26" s="178"/>
      <c r="XV26" s="88">
        <f>SUM(XV339:XV348)*XT11</f>
        <v>0</v>
      </c>
      <c r="XZ26" s="203"/>
      <c r="YA26" s="177" t="s">
        <v>172</v>
      </c>
      <c r="YB26" s="178"/>
      <c r="YC26" s="178"/>
      <c r="YD26" s="88">
        <f>SUM(YD339:YD348)*YB11</f>
        <v>0</v>
      </c>
      <c r="YH26" s="203"/>
      <c r="YI26" s="177" t="s">
        <v>172</v>
      </c>
      <c r="YJ26" s="178"/>
      <c r="YK26" s="178"/>
      <c r="YL26" s="88">
        <f>SUM(YL339:YL348)*YJ11</f>
        <v>0</v>
      </c>
      <c r="YP26" s="203"/>
      <c r="YQ26" s="177" t="s">
        <v>172</v>
      </c>
      <c r="YR26" s="178"/>
      <c r="YS26" s="178"/>
      <c r="YT26" s="88">
        <f>SUM(YT339:YT348)*YR11</f>
        <v>0</v>
      </c>
      <c r="YX26" s="203"/>
      <c r="YY26" s="177" t="s">
        <v>172</v>
      </c>
      <c r="YZ26" s="178"/>
      <c r="ZA26" s="178"/>
      <c r="ZB26" s="88">
        <f>SUM(ZB339:ZB348)*YZ11</f>
        <v>0</v>
      </c>
      <c r="ZF26" s="203"/>
      <c r="ZG26" s="177" t="s">
        <v>172</v>
      </c>
      <c r="ZH26" s="178"/>
      <c r="ZI26" s="178"/>
      <c r="ZJ26" s="88">
        <f>SUM(ZJ339:ZJ348)*ZH11</f>
        <v>0</v>
      </c>
      <c r="ZN26" s="203"/>
      <c r="ZO26" s="177" t="s">
        <v>172</v>
      </c>
      <c r="ZP26" s="178"/>
      <c r="ZQ26" s="178"/>
      <c r="ZR26" s="88">
        <f>SUM(ZR339:ZR348)*ZP11</f>
        <v>0</v>
      </c>
      <c r="ZV26" s="203"/>
      <c r="ZW26" s="177" t="s">
        <v>172</v>
      </c>
      <c r="ZX26" s="178"/>
      <c r="ZY26" s="178"/>
      <c r="ZZ26" s="88">
        <f>SUM(ZZ339:ZZ348)*ZX11</f>
        <v>0</v>
      </c>
      <c r="AAD26" s="203"/>
      <c r="AAE26" s="177" t="s">
        <v>172</v>
      </c>
      <c r="AAF26" s="178"/>
      <c r="AAG26" s="178"/>
      <c r="AAH26" s="88">
        <f>SUM(AAH339:AAH348)*AAF11</f>
        <v>0</v>
      </c>
      <c r="AAL26" s="203"/>
      <c r="AAM26" s="177" t="s">
        <v>172</v>
      </c>
      <c r="AAN26" s="178"/>
      <c r="AAO26" s="178"/>
      <c r="AAP26" s="88">
        <f>SUM(AAP339:AAP348)*AAN11</f>
        <v>0</v>
      </c>
      <c r="AAT26" s="203"/>
      <c r="AAU26" s="177" t="s">
        <v>172</v>
      </c>
      <c r="AAV26" s="178"/>
      <c r="AAW26" s="178"/>
      <c r="AAX26" s="88">
        <f>SUM(AAX339:AAX348)*AAV11</f>
        <v>0</v>
      </c>
      <c r="ABB26" s="203"/>
      <c r="ABC26" s="177" t="s">
        <v>172</v>
      </c>
      <c r="ABD26" s="178"/>
      <c r="ABE26" s="178"/>
      <c r="ABF26" s="88">
        <f>SUM(ABF339:ABF348)*ABD11</f>
        <v>0</v>
      </c>
      <c r="ABJ26" s="203"/>
      <c r="ABK26" s="177" t="s">
        <v>172</v>
      </c>
      <c r="ABL26" s="178"/>
      <c r="ABM26" s="178"/>
      <c r="ABN26" s="88">
        <f>SUM(ABN339:ABN348)*ABL11</f>
        <v>0</v>
      </c>
      <c r="ABR26" s="203"/>
      <c r="ABS26" s="177" t="s">
        <v>172</v>
      </c>
      <c r="ABT26" s="178"/>
      <c r="ABU26" s="178"/>
      <c r="ABV26" s="88">
        <f>SUM(ABV339:ABV348)*ABT11</f>
        <v>0</v>
      </c>
      <c r="ABZ26" s="203"/>
      <c r="ACA26" s="177" t="s">
        <v>172</v>
      </c>
      <c r="ACB26" s="178"/>
      <c r="ACC26" s="178"/>
      <c r="ACD26" s="88">
        <f>SUM(ACD339:ACD348)*ACB11</f>
        <v>0</v>
      </c>
      <c r="ACH26" s="203"/>
      <c r="ACI26" s="177" t="s">
        <v>172</v>
      </c>
      <c r="ACJ26" s="178"/>
      <c r="ACK26" s="178"/>
      <c r="ACL26" s="88">
        <f>SUM(ACL339:ACL348)*ACJ11</f>
        <v>0</v>
      </c>
      <c r="ACP26" s="203"/>
      <c r="ACQ26" s="177" t="s">
        <v>172</v>
      </c>
      <c r="ACR26" s="178"/>
      <c r="ACS26" s="178"/>
      <c r="ACT26" s="88">
        <f>SUM(ACT339:ACT348)*ACR11</f>
        <v>0</v>
      </c>
      <c r="ACX26" s="203"/>
      <c r="ACY26" s="177" t="s">
        <v>172</v>
      </c>
      <c r="ACZ26" s="178"/>
      <c r="ADA26" s="178"/>
      <c r="ADB26" s="88">
        <f>SUM(ADB339:ADB348)*ACZ11</f>
        <v>0</v>
      </c>
      <c r="ADF26" s="203"/>
      <c r="ADG26" s="177" t="s">
        <v>172</v>
      </c>
      <c r="ADH26" s="178"/>
      <c r="ADI26" s="178"/>
      <c r="ADJ26" s="88">
        <f>SUM(ADJ339:ADJ348)*ADH11</f>
        <v>0</v>
      </c>
      <c r="ADN26" s="203"/>
      <c r="ADO26" s="177" t="s">
        <v>172</v>
      </c>
      <c r="ADP26" s="178"/>
      <c r="ADQ26" s="178"/>
      <c r="ADR26" s="88">
        <f>SUM(ADR339:ADR348)*ADP11</f>
        <v>0</v>
      </c>
    </row>
    <row r="27" spans="2:800" ht="30.75" customHeight="1" outlineLevel="1" x14ac:dyDescent="0.25">
      <c r="B27" s="203"/>
      <c r="C27" s="177" t="s">
        <v>125</v>
      </c>
      <c r="D27" s="178"/>
      <c r="E27" s="178"/>
      <c r="F27" s="88">
        <f>D11*SUM(E353:E362)</f>
        <v>0</v>
      </c>
      <c r="J27" s="203"/>
      <c r="K27" s="177" t="s">
        <v>125</v>
      </c>
      <c r="L27" s="178"/>
      <c r="M27" s="178"/>
      <c r="N27" s="88">
        <f>L11*SUM(M353:M362)</f>
        <v>0</v>
      </c>
      <c r="R27" s="203"/>
      <c r="S27" s="177" t="s">
        <v>125</v>
      </c>
      <c r="T27" s="178"/>
      <c r="U27" s="178"/>
      <c r="V27" s="88">
        <f>T11*SUM(U353:U362)</f>
        <v>0</v>
      </c>
      <c r="Z27" s="203"/>
      <c r="AA27" s="177" t="s">
        <v>125</v>
      </c>
      <c r="AB27" s="178"/>
      <c r="AC27" s="178"/>
      <c r="AD27" s="88">
        <f>AB11*SUM(AC353:AC362)</f>
        <v>0</v>
      </c>
      <c r="AH27" s="203"/>
      <c r="AI27" s="177" t="s">
        <v>125</v>
      </c>
      <c r="AJ27" s="178"/>
      <c r="AK27" s="178"/>
      <c r="AL27" s="88">
        <f>AJ11*SUM(AK353:AK362)</f>
        <v>0</v>
      </c>
      <c r="AP27" s="203"/>
      <c r="AQ27" s="177" t="s">
        <v>125</v>
      </c>
      <c r="AR27" s="178"/>
      <c r="AS27" s="178"/>
      <c r="AT27" s="88">
        <f>AR11*SUM(AS353:AS362)</f>
        <v>0</v>
      </c>
      <c r="AX27" s="203"/>
      <c r="AY27" s="177" t="s">
        <v>125</v>
      </c>
      <c r="AZ27" s="178"/>
      <c r="BA27" s="178"/>
      <c r="BB27" s="88">
        <f>AZ11*SUM(BA353:BA362)</f>
        <v>0</v>
      </c>
      <c r="BF27" s="203"/>
      <c r="BG27" s="177" t="s">
        <v>125</v>
      </c>
      <c r="BH27" s="178"/>
      <c r="BI27" s="178"/>
      <c r="BJ27" s="88">
        <f>BH11*SUM(BI353:BI362)</f>
        <v>0</v>
      </c>
      <c r="BN27" s="203"/>
      <c r="BO27" s="177" t="s">
        <v>125</v>
      </c>
      <c r="BP27" s="178"/>
      <c r="BQ27" s="178"/>
      <c r="BR27" s="88">
        <f>BP11*SUM(BQ353:BQ362)</f>
        <v>0</v>
      </c>
      <c r="BV27" s="203"/>
      <c r="BW27" s="177" t="s">
        <v>125</v>
      </c>
      <c r="BX27" s="178"/>
      <c r="BY27" s="178"/>
      <c r="BZ27" s="88">
        <f>BX11*SUM(BY353:BY362)</f>
        <v>0</v>
      </c>
      <c r="CD27" s="203"/>
      <c r="CE27" s="177" t="s">
        <v>125</v>
      </c>
      <c r="CF27" s="178"/>
      <c r="CG27" s="178"/>
      <c r="CH27" s="88">
        <f>CF11*SUM(CG353:CG362)</f>
        <v>0</v>
      </c>
      <c r="CL27" s="203"/>
      <c r="CM27" s="177" t="s">
        <v>125</v>
      </c>
      <c r="CN27" s="178"/>
      <c r="CO27" s="178"/>
      <c r="CP27" s="88">
        <f>CN11*SUM(CO353:CO362)</f>
        <v>0</v>
      </c>
      <c r="CT27" s="203"/>
      <c r="CU27" s="177" t="s">
        <v>125</v>
      </c>
      <c r="CV27" s="178"/>
      <c r="CW27" s="178"/>
      <c r="CX27" s="88">
        <f>CV11*SUM(CW353:CW362)</f>
        <v>0</v>
      </c>
      <c r="DB27" s="203"/>
      <c r="DC27" s="177" t="s">
        <v>125</v>
      </c>
      <c r="DD27" s="178"/>
      <c r="DE27" s="178"/>
      <c r="DF27" s="88">
        <f>DD11*SUM(DE353:DE362)</f>
        <v>0</v>
      </c>
      <c r="DJ27" s="203"/>
      <c r="DK27" s="177" t="s">
        <v>125</v>
      </c>
      <c r="DL27" s="178"/>
      <c r="DM27" s="178"/>
      <c r="DN27" s="88">
        <f>DL11*SUM(DM353:DM362)</f>
        <v>0</v>
      </c>
      <c r="DR27" s="203"/>
      <c r="DS27" s="177" t="s">
        <v>125</v>
      </c>
      <c r="DT27" s="178"/>
      <c r="DU27" s="178"/>
      <c r="DV27" s="88">
        <f>DT11*SUM(DU353:DU362)</f>
        <v>0</v>
      </c>
      <c r="DZ27" s="203"/>
      <c r="EA27" s="177" t="s">
        <v>125</v>
      </c>
      <c r="EB27" s="178"/>
      <c r="EC27" s="178"/>
      <c r="ED27" s="88">
        <f>EB11*SUM(EC353:EC362)</f>
        <v>0</v>
      </c>
      <c r="EH27" s="203"/>
      <c r="EI27" s="177" t="s">
        <v>125</v>
      </c>
      <c r="EJ27" s="178"/>
      <c r="EK27" s="178"/>
      <c r="EL27" s="88">
        <f>EJ11*SUM(EK353:EK362)</f>
        <v>0</v>
      </c>
      <c r="EP27" s="203"/>
      <c r="EQ27" s="177" t="s">
        <v>125</v>
      </c>
      <c r="ER27" s="178"/>
      <c r="ES27" s="178"/>
      <c r="ET27" s="88">
        <f>ER11*SUM(ES353:ES362)</f>
        <v>0</v>
      </c>
      <c r="EX27" s="203"/>
      <c r="EY27" s="177" t="s">
        <v>125</v>
      </c>
      <c r="EZ27" s="178"/>
      <c r="FA27" s="178"/>
      <c r="FB27" s="88">
        <f>EZ11*SUM(FA353:FA362)</f>
        <v>0</v>
      </c>
      <c r="FF27" s="203"/>
      <c r="FG27" s="177" t="s">
        <v>125</v>
      </c>
      <c r="FH27" s="178"/>
      <c r="FI27" s="178"/>
      <c r="FJ27" s="88">
        <f>FH11*SUM(FI353:FI362)</f>
        <v>0</v>
      </c>
      <c r="FN27" s="203"/>
      <c r="FO27" s="177" t="s">
        <v>125</v>
      </c>
      <c r="FP27" s="178"/>
      <c r="FQ27" s="178"/>
      <c r="FR27" s="88">
        <f>FP11*SUM(FQ353:FQ362)</f>
        <v>0</v>
      </c>
      <c r="FV27" s="203"/>
      <c r="FW27" s="177" t="s">
        <v>125</v>
      </c>
      <c r="FX27" s="178"/>
      <c r="FY27" s="178"/>
      <c r="FZ27" s="88">
        <f>FX11*SUM(FY353:FY362)</f>
        <v>0</v>
      </c>
      <c r="GD27" s="203"/>
      <c r="GE27" s="177" t="s">
        <v>125</v>
      </c>
      <c r="GF27" s="178"/>
      <c r="GG27" s="178"/>
      <c r="GH27" s="88">
        <f>GF11*SUM(GG353:GG362)</f>
        <v>0</v>
      </c>
      <c r="GL27" s="203"/>
      <c r="GM27" s="177" t="s">
        <v>125</v>
      </c>
      <c r="GN27" s="178"/>
      <c r="GO27" s="178"/>
      <c r="GP27" s="88">
        <f>GN11*SUM(GO353:GO362)</f>
        <v>0</v>
      </c>
      <c r="GT27" s="203"/>
      <c r="GU27" s="177" t="s">
        <v>125</v>
      </c>
      <c r="GV27" s="178"/>
      <c r="GW27" s="178"/>
      <c r="GX27" s="88">
        <f>GV11*SUM(GW353:GW362)</f>
        <v>0</v>
      </c>
      <c r="HB27" s="203"/>
      <c r="HC27" s="177" t="s">
        <v>125</v>
      </c>
      <c r="HD27" s="178"/>
      <c r="HE27" s="178"/>
      <c r="HF27" s="88">
        <f>HD11*SUM(HE353:HE362)</f>
        <v>0</v>
      </c>
      <c r="HJ27" s="203"/>
      <c r="HK27" s="177" t="s">
        <v>125</v>
      </c>
      <c r="HL27" s="178"/>
      <c r="HM27" s="178"/>
      <c r="HN27" s="88">
        <f>HL11*SUM(HM353:HM362)</f>
        <v>0</v>
      </c>
      <c r="HR27" s="203"/>
      <c r="HS27" s="177" t="s">
        <v>125</v>
      </c>
      <c r="HT27" s="178"/>
      <c r="HU27" s="178"/>
      <c r="HV27" s="88">
        <f>HT11*SUM(HU353:HU362)</f>
        <v>0</v>
      </c>
      <c r="HZ27" s="203"/>
      <c r="IA27" s="177" t="s">
        <v>125</v>
      </c>
      <c r="IB27" s="178"/>
      <c r="IC27" s="178"/>
      <c r="ID27" s="88">
        <f>IB11*SUM(IC353:IC362)</f>
        <v>0</v>
      </c>
      <c r="IH27" s="203"/>
      <c r="II27" s="177" t="s">
        <v>125</v>
      </c>
      <c r="IJ27" s="178"/>
      <c r="IK27" s="178"/>
      <c r="IL27" s="88">
        <f>IJ11*SUM(IK353:IK362)</f>
        <v>0</v>
      </c>
      <c r="IP27" s="203"/>
      <c r="IQ27" s="177" t="s">
        <v>125</v>
      </c>
      <c r="IR27" s="178"/>
      <c r="IS27" s="178"/>
      <c r="IT27" s="88">
        <f>IR11*SUM(IS353:IS362)</f>
        <v>0</v>
      </c>
      <c r="IX27" s="203"/>
      <c r="IY27" s="177" t="s">
        <v>125</v>
      </c>
      <c r="IZ27" s="178"/>
      <c r="JA27" s="178"/>
      <c r="JB27" s="88">
        <f>IZ11*SUM(JA353:JA362)</f>
        <v>0</v>
      </c>
      <c r="JF27" s="203"/>
      <c r="JG27" s="177" t="s">
        <v>125</v>
      </c>
      <c r="JH27" s="178"/>
      <c r="JI27" s="178"/>
      <c r="JJ27" s="88">
        <f>JH11*SUM(JI353:JI362)</f>
        <v>0</v>
      </c>
      <c r="JN27" s="203"/>
      <c r="JO27" s="177" t="s">
        <v>125</v>
      </c>
      <c r="JP27" s="178"/>
      <c r="JQ27" s="178"/>
      <c r="JR27" s="88">
        <f>JP11*SUM(JQ353:JQ362)</f>
        <v>0</v>
      </c>
      <c r="JV27" s="203"/>
      <c r="JW27" s="177" t="s">
        <v>125</v>
      </c>
      <c r="JX27" s="178"/>
      <c r="JY27" s="178"/>
      <c r="JZ27" s="88">
        <f>JX11*SUM(JY353:JY362)</f>
        <v>0</v>
      </c>
      <c r="KD27" s="203"/>
      <c r="KE27" s="177" t="s">
        <v>125</v>
      </c>
      <c r="KF27" s="178"/>
      <c r="KG27" s="178"/>
      <c r="KH27" s="88">
        <f>KF11*SUM(KG353:KG362)</f>
        <v>0</v>
      </c>
      <c r="KL27" s="203"/>
      <c r="KM27" s="177" t="s">
        <v>125</v>
      </c>
      <c r="KN27" s="178"/>
      <c r="KO27" s="178"/>
      <c r="KP27" s="88">
        <f>KN11*SUM(KO353:KO362)</f>
        <v>0</v>
      </c>
      <c r="KT27" s="203"/>
      <c r="KU27" s="177" t="s">
        <v>125</v>
      </c>
      <c r="KV27" s="178"/>
      <c r="KW27" s="178"/>
      <c r="KX27" s="88">
        <f>KV11*SUM(KW353:KW362)</f>
        <v>0</v>
      </c>
      <c r="LB27" s="203"/>
      <c r="LC27" s="177" t="s">
        <v>125</v>
      </c>
      <c r="LD27" s="178"/>
      <c r="LE27" s="178"/>
      <c r="LF27" s="88">
        <f>LD11*SUM(LE353:LE362)</f>
        <v>0</v>
      </c>
      <c r="LJ27" s="203"/>
      <c r="LK27" s="177" t="s">
        <v>125</v>
      </c>
      <c r="LL27" s="178"/>
      <c r="LM27" s="178"/>
      <c r="LN27" s="88">
        <f>LL11*SUM(LM353:LM362)</f>
        <v>0</v>
      </c>
      <c r="LR27" s="203"/>
      <c r="LS27" s="177" t="s">
        <v>125</v>
      </c>
      <c r="LT27" s="178"/>
      <c r="LU27" s="178"/>
      <c r="LV27" s="88">
        <f>LT11*SUM(LU353:LU362)</f>
        <v>0</v>
      </c>
      <c r="LZ27" s="203"/>
      <c r="MA27" s="177" t="s">
        <v>125</v>
      </c>
      <c r="MB27" s="178"/>
      <c r="MC27" s="178"/>
      <c r="MD27" s="88">
        <f>MB11*SUM(MC353:MC362)</f>
        <v>0</v>
      </c>
      <c r="MH27" s="203"/>
      <c r="MI27" s="177" t="s">
        <v>125</v>
      </c>
      <c r="MJ27" s="178"/>
      <c r="MK27" s="178"/>
      <c r="ML27" s="88">
        <f>MJ11*SUM(MK353:MK362)</f>
        <v>0</v>
      </c>
      <c r="MP27" s="203"/>
      <c r="MQ27" s="177" t="s">
        <v>125</v>
      </c>
      <c r="MR27" s="178"/>
      <c r="MS27" s="178"/>
      <c r="MT27" s="88">
        <f>MR11*SUM(MS353:MS362)</f>
        <v>0</v>
      </c>
      <c r="MX27" s="203"/>
      <c r="MY27" s="177" t="s">
        <v>125</v>
      </c>
      <c r="MZ27" s="178"/>
      <c r="NA27" s="178"/>
      <c r="NB27" s="88">
        <f>MZ11*SUM(NA353:NA362)</f>
        <v>0</v>
      </c>
      <c r="NF27" s="203"/>
      <c r="NG27" s="177" t="s">
        <v>125</v>
      </c>
      <c r="NH27" s="178"/>
      <c r="NI27" s="178"/>
      <c r="NJ27" s="88">
        <f>NH11*SUM(NI353:NI362)</f>
        <v>0</v>
      </c>
      <c r="NN27" s="203"/>
      <c r="NO27" s="177" t="s">
        <v>125</v>
      </c>
      <c r="NP27" s="178"/>
      <c r="NQ27" s="178"/>
      <c r="NR27" s="88">
        <f>NP11*SUM(NQ353:NQ362)</f>
        <v>0</v>
      </c>
      <c r="NV27" s="203"/>
      <c r="NW27" s="177" t="s">
        <v>125</v>
      </c>
      <c r="NX27" s="178"/>
      <c r="NY27" s="178"/>
      <c r="NZ27" s="88">
        <f>NX11*SUM(NY353:NY362)</f>
        <v>0</v>
      </c>
      <c r="OD27" s="203"/>
      <c r="OE27" s="177" t="s">
        <v>125</v>
      </c>
      <c r="OF27" s="178"/>
      <c r="OG27" s="178"/>
      <c r="OH27" s="88">
        <f>OF11*SUM(OG353:OG362)</f>
        <v>0</v>
      </c>
      <c r="OL27" s="203"/>
      <c r="OM27" s="177" t="s">
        <v>125</v>
      </c>
      <c r="ON27" s="178"/>
      <c r="OO27" s="178"/>
      <c r="OP27" s="88">
        <f>ON11*SUM(OO353:OO362)</f>
        <v>0</v>
      </c>
      <c r="OT27" s="203"/>
      <c r="OU27" s="177" t="s">
        <v>125</v>
      </c>
      <c r="OV27" s="178"/>
      <c r="OW27" s="178"/>
      <c r="OX27" s="88">
        <f>OV11*SUM(OW353:OW362)</f>
        <v>0</v>
      </c>
      <c r="PB27" s="203"/>
      <c r="PC27" s="177" t="s">
        <v>125</v>
      </c>
      <c r="PD27" s="178"/>
      <c r="PE27" s="178"/>
      <c r="PF27" s="88">
        <f>PD11*SUM(PE353:PE362)</f>
        <v>0</v>
      </c>
      <c r="PJ27" s="203"/>
      <c r="PK27" s="177" t="s">
        <v>125</v>
      </c>
      <c r="PL27" s="178"/>
      <c r="PM27" s="178"/>
      <c r="PN27" s="88">
        <f>PL11*SUM(PM353:PM362)</f>
        <v>0</v>
      </c>
      <c r="PR27" s="203"/>
      <c r="PS27" s="177" t="s">
        <v>125</v>
      </c>
      <c r="PT27" s="178"/>
      <c r="PU27" s="178"/>
      <c r="PV27" s="88">
        <f>PT11*SUM(PU353:PU362)</f>
        <v>0</v>
      </c>
      <c r="PZ27" s="203"/>
      <c r="QA27" s="177" t="s">
        <v>125</v>
      </c>
      <c r="QB27" s="178"/>
      <c r="QC27" s="178"/>
      <c r="QD27" s="88">
        <f>QB11*SUM(QC353:QC362)</f>
        <v>0</v>
      </c>
      <c r="QH27" s="203"/>
      <c r="QI27" s="177" t="s">
        <v>125</v>
      </c>
      <c r="QJ27" s="178"/>
      <c r="QK27" s="178"/>
      <c r="QL27" s="88">
        <f>QJ11*SUM(QK353:QK362)</f>
        <v>0</v>
      </c>
      <c r="QP27" s="203"/>
      <c r="QQ27" s="177" t="s">
        <v>125</v>
      </c>
      <c r="QR27" s="178"/>
      <c r="QS27" s="178"/>
      <c r="QT27" s="88">
        <f>QR11*SUM(QS353:QS362)</f>
        <v>0</v>
      </c>
      <c r="QX27" s="203"/>
      <c r="QY27" s="177" t="s">
        <v>125</v>
      </c>
      <c r="QZ27" s="178"/>
      <c r="RA27" s="178"/>
      <c r="RB27" s="88">
        <f>QZ11*SUM(RA353:RA362)</f>
        <v>0</v>
      </c>
      <c r="RF27" s="203"/>
      <c r="RG27" s="177" t="s">
        <v>125</v>
      </c>
      <c r="RH27" s="178"/>
      <c r="RI27" s="178"/>
      <c r="RJ27" s="88">
        <f>RH11*SUM(RI353:RI362)</f>
        <v>0</v>
      </c>
      <c r="RN27" s="203"/>
      <c r="RO27" s="177" t="s">
        <v>125</v>
      </c>
      <c r="RP27" s="178"/>
      <c r="RQ27" s="178"/>
      <c r="RR27" s="88">
        <f>RP11*SUM(RQ353:RQ362)</f>
        <v>0</v>
      </c>
      <c r="RV27" s="203"/>
      <c r="RW27" s="177" t="s">
        <v>125</v>
      </c>
      <c r="RX27" s="178"/>
      <c r="RY27" s="178"/>
      <c r="RZ27" s="88">
        <f>RX11*SUM(RY353:RY362)</f>
        <v>0</v>
      </c>
      <c r="SD27" s="203"/>
      <c r="SE27" s="177" t="s">
        <v>125</v>
      </c>
      <c r="SF27" s="178"/>
      <c r="SG27" s="178"/>
      <c r="SH27" s="88">
        <f>SF11*SUM(SG353:SG362)</f>
        <v>0</v>
      </c>
      <c r="SL27" s="203"/>
      <c r="SM27" s="177" t="s">
        <v>125</v>
      </c>
      <c r="SN27" s="178"/>
      <c r="SO27" s="178"/>
      <c r="SP27" s="88">
        <f>SN11*SUM(SO353:SO362)</f>
        <v>0</v>
      </c>
      <c r="ST27" s="203"/>
      <c r="SU27" s="177" t="s">
        <v>125</v>
      </c>
      <c r="SV27" s="178"/>
      <c r="SW27" s="178"/>
      <c r="SX27" s="88">
        <f>SV11*SUM(SW353:SW362)</f>
        <v>0</v>
      </c>
      <c r="TB27" s="203"/>
      <c r="TC27" s="177" t="s">
        <v>125</v>
      </c>
      <c r="TD27" s="178"/>
      <c r="TE27" s="178"/>
      <c r="TF27" s="88">
        <f>TD11*SUM(TE353:TE362)</f>
        <v>0</v>
      </c>
      <c r="TJ27" s="203"/>
      <c r="TK27" s="177" t="s">
        <v>125</v>
      </c>
      <c r="TL27" s="178"/>
      <c r="TM27" s="178"/>
      <c r="TN27" s="88">
        <f>TL11*SUM(TM353:TM362)</f>
        <v>0</v>
      </c>
      <c r="TR27" s="203"/>
      <c r="TS27" s="177" t="s">
        <v>125</v>
      </c>
      <c r="TT27" s="178"/>
      <c r="TU27" s="178"/>
      <c r="TV27" s="88">
        <f>TT11*SUM(TU353:TU362)</f>
        <v>0</v>
      </c>
      <c r="TZ27" s="203"/>
      <c r="UA27" s="177" t="s">
        <v>125</v>
      </c>
      <c r="UB27" s="178"/>
      <c r="UC27" s="178"/>
      <c r="UD27" s="88">
        <f>UB11*SUM(UC353:UC362)</f>
        <v>0</v>
      </c>
      <c r="UH27" s="203"/>
      <c r="UI27" s="177" t="s">
        <v>125</v>
      </c>
      <c r="UJ27" s="178"/>
      <c r="UK27" s="178"/>
      <c r="UL27" s="88">
        <f>UJ11*SUM(UK353:UK362)</f>
        <v>0</v>
      </c>
      <c r="UP27" s="203"/>
      <c r="UQ27" s="177" t="s">
        <v>125</v>
      </c>
      <c r="UR27" s="178"/>
      <c r="US27" s="178"/>
      <c r="UT27" s="88">
        <f>UR11*SUM(US353:US362)</f>
        <v>0</v>
      </c>
      <c r="UX27" s="203"/>
      <c r="UY27" s="177" t="s">
        <v>125</v>
      </c>
      <c r="UZ27" s="178"/>
      <c r="VA27" s="178"/>
      <c r="VB27" s="88">
        <f>UZ11*SUM(VA353:VA362)</f>
        <v>0</v>
      </c>
      <c r="VF27" s="203"/>
      <c r="VG27" s="177" t="s">
        <v>125</v>
      </c>
      <c r="VH27" s="178"/>
      <c r="VI27" s="178"/>
      <c r="VJ27" s="88">
        <f>VH11*SUM(VI353:VI362)</f>
        <v>0</v>
      </c>
      <c r="VN27" s="203"/>
      <c r="VO27" s="177" t="s">
        <v>125</v>
      </c>
      <c r="VP27" s="178"/>
      <c r="VQ27" s="178"/>
      <c r="VR27" s="88">
        <f>VP11*SUM(VQ353:VQ362)</f>
        <v>0</v>
      </c>
      <c r="VV27" s="203"/>
      <c r="VW27" s="177" t="s">
        <v>125</v>
      </c>
      <c r="VX27" s="178"/>
      <c r="VY27" s="178"/>
      <c r="VZ27" s="88">
        <f>VX11*SUM(VY353:VY362)</f>
        <v>0</v>
      </c>
      <c r="WD27" s="203"/>
      <c r="WE27" s="177" t="s">
        <v>125</v>
      </c>
      <c r="WF27" s="178"/>
      <c r="WG27" s="178"/>
      <c r="WH27" s="88">
        <f>WF11*SUM(WG353:WG362)</f>
        <v>0</v>
      </c>
      <c r="WL27" s="203"/>
      <c r="WM27" s="177" t="s">
        <v>125</v>
      </c>
      <c r="WN27" s="178"/>
      <c r="WO27" s="178"/>
      <c r="WP27" s="88">
        <f>WN11*SUM(WO353:WO362)</f>
        <v>0</v>
      </c>
      <c r="WT27" s="203"/>
      <c r="WU27" s="177" t="s">
        <v>125</v>
      </c>
      <c r="WV27" s="178"/>
      <c r="WW27" s="178"/>
      <c r="WX27" s="88">
        <f>WV11*SUM(WW353:WW362)</f>
        <v>0</v>
      </c>
      <c r="XB27" s="203"/>
      <c r="XC27" s="177" t="s">
        <v>125</v>
      </c>
      <c r="XD27" s="178"/>
      <c r="XE27" s="178"/>
      <c r="XF27" s="88">
        <f>XD11*SUM(XE353:XE362)</f>
        <v>0</v>
      </c>
      <c r="XJ27" s="203"/>
      <c r="XK27" s="177" t="s">
        <v>125</v>
      </c>
      <c r="XL27" s="178"/>
      <c r="XM27" s="178"/>
      <c r="XN27" s="88">
        <f>XL11*SUM(XM353:XM362)</f>
        <v>0</v>
      </c>
      <c r="XR27" s="203"/>
      <c r="XS27" s="177" t="s">
        <v>125</v>
      </c>
      <c r="XT27" s="178"/>
      <c r="XU27" s="178"/>
      <c r="XV27" s="88">
        <f>XT11*SUM(XU353:XU362)</f>
        <v>0</v>
      </c>
      <c r="XZ27" s="203"/>
      <c r="YA27" s="177" t="s">
        <v>125</v>
      </c>
      <c r="YB27" s="178"/>
      <c r="YC27" s="178"/>
      <c r="YD27" s="88">
        <f>YB11*SUM(YC353:YC362)</f>
        <v>0</v>
      </c>
      <c r="YH27" s="203"/>
      <c r="YI27" s="177" t="s">
        <v>125</v>
      </c>
      <c r="YJ27" s="178"/>
      <c r="YK27" s="178"/>
      <c r="YL27" s="88">
        <f>YJ11*SUM(YK353:YK362)</f>
        <v>0</v>
      </c>
      <c r="YP27" s="203"/>
      <c r="YQ27" s="177" t="s">
        <v>125</v>
      </c>
      <c r="YR27" s="178"/>
      <c r="YS27" s="178"/>
      <c r="YT27" s="88">
        <f>YR11*SUM(YS353:YS362)</f>
        <v>0</v>
      </c>
      <c r="YX27" s="203"/>
      <c r="YY27" s="177" t="s">
        <v>125</v>
      </c>
      <c r="YZ27" s="178"/>
      <c r="ZA27" s="178"/>
      <c r="ZB27" s="88">
        <f>YZ11*SUM(ZA353:ZA362)</f>
        <v>0</v>
      </c>
      <c r="ZF27" s="203"/>
      <c r="ZG27" s="177" t="s">
        <v>125</v>
      </c>
      <c r="ZH27" s="178"/>
      <c r="ZI27" s="178"/>
      <c r="ZJ27" s="88">
        <f>ZH11*SUM(ZI353:ZI362)</f>
        <v>0</v>
      </c>
      <c r="ZN27" s="203"/>
      <c r="ZO27" s="177" t="s">
        <v>125</v>
      </c>
      <c r="ZP27" s="178"/>
      <c r="ZQ27" s="178"/>
      <c r="ZR27" s="88">
        <f>ZP11*SUM(ZQ353:ZQ362)</f>
        <v>0</v>
      </c>
      <c r="ZV27" s="203"/>
      <c r="ZW27" s="177" t="s">
        <v>125</v>
      </c>
      <c r="ZX27" s="178"/>
      <c r="ZY27" s="178"/>
      <c r="ZZ27" s="88">
        <f>ZX11*SUM(ZY353:ZY362)</f>
        <v>0</v>
      </c>
      <c r="AAD27" s="203"/>
      <c r="AAE27" s="177" t="s">
        <v>125</v>
      </c>
      <c r="AAF27" s="178"/>
      <c r="AAG27" s="178"/>
      <c r="AAH27" s="88">
        <f>AAF11*SUM(AAG353:AAG362)</f>
        <v>0</v>
      </c>
      <c r="AAL27" s="203"/>
      <c r="AAM27" s="177" t="s">
        <v>125</v>
      </c>
      <c r="AAN27" s="178"/>
      <c r="AAO27" s="178"/>
      <c r="AAP27" s="88">
        <f>AAN11*SUM(AAO353:AAO362)</f>
        <v>0</v>
      </c>
      <c r="AAT27" s="203"/>
      <c r="AAU27" s="177" t="s">
        <v>125</v>
      </c>
      <c r="AAV27" s="178"/>
      <c r="AAW27" s="178"/>
      <c r="AAX27" s="88">
        <f>AAV11*SUM(AAW353:AAW362)</f>
        <v>0</v>
      </c>
      <c r="ABB27" s="203"/>
      <c r="ABC27" s="177" t="s">
        <v>125</v>
      </c>
      <c r="ABD27" s="178"/>
      <c r="ABE27" s="178"/>
      <c r="ABF27" s="88">
        <f>ABD11*SUM(ABE353:ABE362)</f>
        <v>0</v>
      </c>
      <c r="ABJ27" s="203"/>
      <c r="ABK27" s="177" t="s">
        <v>125</v>
      </c>
      <c r="ABL27" s="178"/>
      <c r="ABM27" s="178"/>
      <c r="ABN27" s="88">
        <f>ABL11*SUM(ABM353:ABM362)</f>
        <v>0</v>
      </c>
      <c r="ABR27" s="203"/>
      <c r="ABS27" s="177" t="s">
        <v>125</v>
      </c>
      <c r="ABT27" s="178"/>
      <c r="ABU27" s="178"/>
      <c r="ABV27" s="88">
        <f>ABT11*SUM(ABU353:ABU362)</f>
        <v>0</v>
      </c>
      <c r="ABZ27" s="203"/>
      <c r="ACA27" s="177" t="s">
        <v>125</v>
      </c>
      <c r="ACB27" s="178"/>
      <c r="ACC27" s="178"/>
      <c r="ACD27" s="88">
        <f>ACB11*SUM(ACC353:ACC362)</f>
        <v>0</v>
      </c>
      <c r="ACH27" s="203"/>
      <c r="ACI27" s="177" t="s">
        <v>125</v>
      </c>
      <c r="ACJ27" s="178"/>
      <c r="ACK27" s="178"/>
      <c r="ACL27" s="88">
        <f>ACJ11*SUM(ACK353:ACK362)</f>
        <v>0</v>
      </c>
      <c r="ACP27" s="203"/>
      <c r="ACQ27" s="177" t="s">
        <v>125</v>
      </c>
      <c r="ACR27" s="178"/>
      <c r="ACS27" s="178"/>
      <c r="ACT27" s="88">
        <f>ACR11*SUM(ACS353:ACS362)</f>
        <v>0</v>
      </c>
      <c r="ACX27" s="203"/>
      <c r="ACY27" s="177" t="s">
        <v>125</v>
      </c>
      <c r="ACZ27" s="178"/>
      <c r="ADA27" s="178"/>
      <c r="ADB27" s="88">
        <f>ACZ11*SUM(ADA353:ADA362)</f>
        <v>0</v>
      </c>
      <c r="ADF27" s="203"/>
      <c r="ADG27" s="177" t="s">
        <v>125</v>
      </c>
      <c r="ADH27" s="178"/>
      <c r="ADI27" s="178"/>
      <c r="ADJ27" s="88">
        <f>ADH11*SUM(ADI353:ADI362)</f>
        <v>0</v>
      </c>
      <c r="ADN27" s="203"/>
      <c r="ADO27" s="177" t="s">
        <v>125</v>
      </c>
      <c r="ADP27" s="178"/>
      <c r="ADQ27" s="178"/>
      <c r="ADR27" s="88">
        <f>ADP11*SUM(ADQ353:ADQ362)</f>
        <v>0</v>
      </c>
    </row>
    <row r="28" spans="2:800" ht="30.75" customHeight="1" outlineLevel="1" x14ac:dyDescent="0.25">
      <c r="B28" s="203"/>
      <c r="C28" s="177" t="s">
        <v>126</v>
      </c>
      <c r="D28" s="178"/>
      <c r="E28" s="178"/>
      <c r="F28" s="88">
        <f>D11*SUM(E367:E376)</f>
        <v>0</v>
      </c>
      <c r="J28" s="203"/>
      <c r="K28" s="177" t="s">
        <v>126</v>
      </c>
      <c r="L28" s="178"/>
      <c r="M28" s="178"/>
      <c r="N28" s="88">
        <f>L11*SUM(M367:M376)</f>
        <v>0</v>
      </c>
      <c r="R28" s="203"/>
      <c r="S28" s="177" t="s">
        <v>126</v>
      </c>
      <c r="T28" s="178"/>
      <c r="U28" s="178"/>
      <c r="V28" s="88">
        <f>T11*SUM(U367:U376)</f>
        <v>0</v>
      </c>
      <c r="Z28" s="203"/>
      <c r="AA28" s="177" t="s">
        <v>126</v>
      </c>
      <c r="AB28" s="178"/>
      <c r="AC28" s="178"/>
      <c r="AD28" s="88">
        <f>AB11*SUM(AC367:AC376)</f>
        <v>0</v>
      </c>
      <c r="AH28" s="203"/>
      <c r="AI28" s="177" t="s">
        <v>126</v>
      </c>
      <c r="AJ28" s="178"/>
      <c r="AK28" s="178"/>
      <c r="AL28" s="88">
        <f>AJ11*SUM(AK367:AK376)</f>
        <v>0</v>
      </c>
      <c r="AP28" s="203"/>
      <c r="AQ28" s="177" t="s">
        <v>126</v>
      </c>
      <c r="AR28" s="178"/>
      <c r="AS28" s="178"/>
      <c r="AT28" s="88">
        <f>AR11*SUM(AS367:AS376)</f>
        <v>0</v>
      </c>
      <c r="AX28" s="203"/>
      <c r="AY28" s="177" t="s">
        <v>126</v>
      </c>
      <c r="AZ28" s="178"/>
      <c r="BA28" s="178"/>
      <c r="BB28" s="88">
        <f>AZ11*SUM(BA367:BA376)</f>
        <v>0</v>
      </c>
      <c r="BF28" s="203"/>
      <c r="BG28" s="177" t="s">
        <v>126</v>
      </c>
      <c r="BH28" s="178"/>
      <c r="BI28" s="178"/>
      <c r="BJ28" s="88">
        <f>BH11*SUM(BI367:BI376)</f>
        <v>0</v>
      </c>
      <c r="BN28" s="203"/>
      <c r="BO28" s="177" t="s">
        <v>126</v>
      </c>
      <c r="BP28" s="178"/>
      <c r="BQ28" s="178"/>
      <c r="BR28" s="88">
        <f>BP11*SUM(BQ367:BQ376)</f>
        <v>0</v>
      </c>
      <c r="BV28" s="203"/>
      <c r="BW28" s="177" t="s">
        <v>126</v>
      </c>
      <c r="BX28" s="178"/>
      <c r="BY28" s="178"/>
      <c r="BZ28" s="88">
        <f>BX11*SUM(BY367:BY376)</f>
        <v>0</v>
      </c>
      <c r="CD28" s="203"/>
      <c r="CE28" s="177" t="s">
        <v>126</v>
      </c>
      <c r="CF28" s="178"/>
      <c r="CG28" s="178"/>
      <c r="CH28" s="88">
        <f>CF11*SUM(CG367:CG376)</f>
        <v>0</v>
      </c>
      <c r="CL28" s="203"/>
      <c r="CM28" s="177" t="s">
        <v>126</v>
      </c>
      <c r="CN28" s="178"/>
      <c r="CO28" s="178"/>
      <c r="CP28" s="88">
        <f>CN11*SUM(CO367:CO376)</f>
        <v>0</v>
      </c>
      <c r="CT28" s="203"/>
      <c r="CU28" s="177" t="s">
        <v>126</v>
      </c>
      <c r="CV28" s="178"/>
      <c r="CW28" s="178"/>
      <c r="CX28" s="88">
        <f>CV11*SUM(CW367:CW376)</f>
        <v>0</v>
      </c>
      <c r="DB28" s="203"/>
      <c r="DC28" s="177" t="s">
        <v>126</v>
      </c>
      <c r="DD28" s="178"/>
      <c r="DE28" s="178"/>
      <c r="DF28" s="88">
        <f>DD11*SUM(DE367:DE376)</f>
        <v>0</v>
      </c>
      <c r="DJ28" s="203"/>
      <c r="DK28" s="177" t="s">
        <v>126</v>
      </c>
      <c r="DL28" s="178"/>
      <c r="DM28" s="178"/>
      <c r="DN28" s="88">
        <f>DL11*SUM(DM367:DM376)</f>
        <v>0</v>
      </c>
      <c r="DR28" s="203"/>
      <c r="DS28" s="177" t="s">
        <v>126</v>
      </c>
      <c r="DT28" s="178"/>
      <c r="DU28" s="178"/>
      <c r="DV28" s="88">
        <f>DT11*SUM(DU367:DU376)</f>
        <v>0</v>
      </c>
      <c r="DZ28" s="203"/>
      <c r="EA28" s="177" t="s">
        <v>126</v>
      </c>
      <c r="EB28" s="178"/>
      <c r="EC28" s="178"/>
      <c r="ED28" s="88">
        <f>EB11*SUM(EC367:EC376)</f>
        <v>0</v>
      </c>
      <c r="EH28" s="203"/>
      <c r="EI28" s="177" t="s">
        <v>126</v>
      </c>
      <c r="EJ28" s="178"/>
      <c r="EK28" s="178"/>
      <c r="EL28" s="88">
        <f>EJ11*SUM(EK367:EK376)</f>
        <v>0</v>
      </c>
      <c r="EP28" s="203"/>
      <c r="EQ28" s="177" t="s">
        <v>126</v>
      </c>
      <c r="ER28" s="178"/>
      <c r="ES28" s="178"/>
      <c r="ET28" s="88">
        <f>ER11*SUM(ES367:ES376)</f>
        <v>0</v>
      </c>
      <c r="EX28" s="203"/>
      <c r="EY28" s="177" t="s">
        <v>126</v>
      </c>
      <c r="EZ28" s="178"/>
      <c r="FA28" s="178"/>
      <c r="FB28" s="88">
        <f>EZ11*SUM(FA367:FA376)</f>
        <v>0</v>
      </c>
      <c r="FF28" s="203"/>
      <c r="FG28" s="177" t="s">
        <v>126</v>
      </c>
      <c r="FH28" s="178"/>
      <c r="FI28" s="178"/>
      <c r="FJ28" s="88">
        <f>FH11*SUM(FI367:FI376)</f>
        <v>0</v>
      </c>
      <c r="FN28" s="203"/>
      <c r="FO28" s="177" t="s">
        <v>126</v>
      </c>
      <c r="FP28" s="178"/>
      <c r="FQ28" s="178"/>
      <c r="FR28" s="88">
        <f>FP11*SUM(FQ367:FQ376)</f>
        <v>0</v>
      </c>
      <c r="FV28" s="203"/>
      <c r="FW28" s="177" t="s">
        <v>126</v>
      </c>
      <c r="FX28" s="178"/>
      <c r="FY28" s="178"/>
      <c r="FZ28" s="88">
        <f>FX11*SUM(FY367:FY376)</f>
        <v>0</v>
      </c>
      <c r="GD28" s="203"/>
      <c r="GE28" s="177" t="s">
        <v>126</v>
      </c>
      <c r="GF28" s="178"/>
      <c r="GG28" s="178"/>
      <c r="GH28" s="88">
        <f>GF11*SUM(GG367:GG376)</f>
        <v>0</v>
      </c>
      <c r="GL28" s="203"/>
      <c r="GM28" s="177" t="s">
        <v>126</v>
      </c>
      <c r="GN28" s="178"/>
      <c r="GO28" s="178"/>
      <c r="GP28" s="88">
        <f>GN11*SUM(GO367:GO376)</f>
        <v>0</v>
      </c>
      <c r="GT28" s="203"/>
      <c r="GU28" s="177" t="s">
        <v>126</v>
      </c>
      <c r="GV28" s="178"/>
      <c r="GW28" s="178"/>
      <c r="GX28" s="88">
        <f>GV11*SUM(GW367:GW376)</f>
        <v>0</v>
      </c>
      <c r="HB28" s="203"/>
      <c r="HC28" s="177" t="s">
        <v>126</v>
      </c>
      <c r="HD28" s="178"/>
      <c r="HE28" s="178"/>
      <c r="HF28" s="88">
        <f>HD11*SUM(HE367:HE376)</f>
        <v>0</v>
      </c>
      <c r="HJ28" s="203"/>
      <c r="HK28" s="177" t="s">
        <v>126</v>
      </c>
      <c r="HL28" s="178"/>
      <c r="HM28" s="178"/>
      <c r="HN28" s="88">
        <f>HL11*SUM(HM367:HM376)</f>
        <v>0</v>
      </c>
      <c r="HR28" s="203"/>
      <c r="HS28" s="177" t="s">
        <v>126</v>
      </c>
      <c r="HT28" s="178"/>
      <c r="HU28" s="178"/>
      <c r="HV28" s="88">
        <f>HT11*SUM(HU367:HU376)</f>
        <v>0</v>
      </c>
      <c r="HZ28" s="203"/>
      <c r="IA28" s="177" t="s">
        <v>126</v>
      </c>
      <c r="IB28" s="178"/>
      <c r="IC28" s="178"/>
      <c r="ID28" s="88">
        <f>IB11*SUM(IC367:IC376)</f>
        <v>0</v>
      </c>
      <c r="IH28" s="203"/>
      <c r="II28" s="177" t="s">
        <v>126</v>
      </c>
      <c r="IJ28" s="178"/>
      <c r="IK28" s="178"/>
      <c r="IL28" s="88">
        <f>IJ11*SUM(IK367:IK376)</f>
        <v>0</v>
      </c>
      <c r="IP28" s="203"/>
      <c r="IQ28" s="177" t="s">
        <v>126</v>
      </c>
      <c r="IR28" s="178"/>
      <c r="IS28" s="178"/>
      <c r="IT28" s="88">
        <f>IR11*SUM(IS367:IS376)</f>
        <v>0</v>
      </c>
      <c r="IX28" s="203"/>
      <c r="IY28" s="177" t="s">
        <v>126</v>
      </c>
      <c r="IZ28" s="178"/>
      <c r="JA28" s="178"/>
      <c r="JB28" s="88">
        <f>IZ11*SUM(JA367:JA376)</f>
        <v>0</v>
      </c>
      <c r="JF28" s="203"/>
      <c r="JG28" s="177" t="s">
        <v>126</v>
      </c>
      <c r="JH28" s="178"/>
      <c r="JI28" s="178"/>
      <c r="JJ28" s="88">
        <f>JH11*SUM(JI367:JI376)</f>
        <v>0</v>
      </c>
      <c r="JN28" s="203"/>
      <c r="JO28" s="177" t="s">
        <v>126</v>
      </c>
      <c r="JP28" s="178"/>
      <c r="JQ28" s="178"/>
      <c r="JR28" s="88">
        <f>JP11*SUM(JQ367:JQ376)</f>
        <v>0</v>
      </c>
      <c r="JV28" s="203"/>
      <c r="JW28" s="177" t="s">
        <v>126</v>
      </c>
      <c r="JX28" s="178"/>
      <c r="JY28" s="178"/>
      <c r="JZ28" s="88">
        <f>JX11*SUM(JY367:JY376)</f>
        <v>0</v>
      </c>
      <c r="KD28" s="203"/>
      <c r="KE28" s="177" t="s">
        <v>126</v>
      </c>
      <c r="KF28" s="178"/>
      <c r="KG28" s="178"/>
      <c r="KH28" s="88">
        <f>KF11*SUM(KG367:KG376)</f>
        <v>0</v>
      </c>
      <c r="KL28" s="203"/>
      <c r="KM28" s="177" t="s">
        <v>126</v>
      </c>
      <c r="KN28" s="178"/>
      <c r="KO28" s="178"/>
      <c r="KP28" s="88">
        <f>KN11*SUM(KO367:KO376)</f>
        <v>0</v>
      </c>
      <c r="KT28" s="203"/>
      <c r="KU28" s="177" t="s">
        <v>126</v>
      </c>
      <c r="KV28" s="178"/>
      <c r="KW28" s="178"/>
      <c r="KX28" s="88">
        <f>KV11*SUM(KW367:KW376)</f>
        <v>0</v>
      </c>
      <c r="LB28" s="203"/>
      <c r="LC28" s="177" t="s">
        <v>126</v>
      </c>
      <c r="LD28" s="178"/>
      <c r="LE28" s="178"/>
      <c r="LF28" s="88">
        <f>LD11*SUM(LE367:LE376)</f>
        <v>0</v>
      </c>
      <c r="LJ28" s="203"/>
      <c r="LK28" s="177" t="s">
        <v>126</v>
      </c>
      <c r="LL28" s="178"/>
      <c r="LM28" s="178"/>
      <c r="LN28" s="88">
        <f>LL11*SUM(LM367:LM376)</f>
        <v>0</v>
      </c>
      <c r="LR28" s="203"/>
      <c r="LS28" s="177" t="s">
        <v>126</v>
      </c>
      <c r="LT28" s="178"/>
      <c r="LU28" s="178"/>
      <c r="LV28" s="88">
        <f>LT11*SUM(LU367:LU376)</f>
        <v>0</v>
      </c>
      <c r="LZ28" s="203"/>
      <c r="MA28" s="177" t="s">
        <v>126</v>
      </c>
      <c r="MB28" s="178"/>
      <c r="MC28" s="178"/>
      <c r="MD28" s="88">
        <f>MB11*SUM(MC367:MC376)</f>
        <v>0</v>
      </c>
      <c r="MH28" s="203"/>
      <c r="MI28" s="177" t="s">
        <v>126</v>
      </c>
      <c r="MJ28" s="178"/>
      <c r="MK28" s="178"/>
      <c r="ML28" s="88">
        <f>MJ11*SUM(MK367:MK376)</f>
        <v>0</v>
      </c>
      <c r="MP28" s="203"/>
      <c r="MQ28" s="177" t="s">
        <v>126</v>
      </c>
      <c r="MR28" s="178"/>
      <c r="MS28" s="178"/>
      <c r="MT28" s="88">
        <f>MR11*SUM(MS367:MS376)</f>
        <v>0</v>
      </c>
      <c r="MX28" s="203"/>
      <c r="MY28" s="177" t="s">
        <v>126</v>
      </c>
      <c r="MZ28" s="178"/>
      <c r="NA28" s="178"/>
      <c r="NB28" s="88">
        <f>MZ11*SUM(NA367:NA376)</f>
        <v>0</v>
      </c>
      <c r="NF28" s="203"/>
      <c r="NG28" s="177" t="s">
        <v>126</v>
      </c>
      <c r="NH28" s="178"/>
      <c r="NI28" s="178"/>
      <c r="NJ28" s="88">
        <f>NH11*SUM(NI367:NI376)</f>
        <v>0</v>
      </c>
      <c r="NN28" s="203"/>
      <c r="NO28" s="177" t="s">
        <v>126</v>
      </c>
      <c r="NP28" s="178"/>
      <c r="NQ28" s="178"/>
      <c r="NR28" s="88">
        <f>NP11*SUM(NQ367:NQ376)</f>
        <v>0</v>
      </c>
      <c r="NV28" s="203"/>
      <c r="NW28" s="177" t="s">
        <v>126</v>
      </c>
      <c r="NX28" s="178"/>
      <c r="NY28" s="178"/>
      <c r="NZ28" s="88">
        <f>NX11*SUM(NY367:NY376)</f>
        <v>0</v>
      </c>
      <c r="OD28" s="203"/>
      <c r="OE28" s="177" t="s">
        <v>126</v>
      </c>
      <c r="OF28" s="178"/>
      <c r="OG28" s="178"/>
      <c r="OH28" s="88">
        <f>OF11*SUM(OG367:OG376)</f>
        <v>0</v>
      </c>
      <c r="OL28" s="203"/>
      <c r="OM28" s="177" t="s">
        <v>126</v>
      </c>
      <c r="ON28" s="178"/>
      <c r="OO28" s="178"/>
      <c r="OP28" s="88">
        <f>ON11*SUM(OO367:OO376)</f>
        <v>0</v>
      </c>
      <c r="OT28" s="203"/>
      <c r="OU28" s="177" t="s">
        <v>126</v>
      </c>
      <c r="OV28" s="178"/>
      <c r="OW28" s="178"/>
      <c r="OX28" s="88">
        <f>OV11*SUM(OW367:OW376)</f>
        <v>0</v>
      </c>
      <c r="PB28" s="203"/>
      <c r="PC28" s="177" t="s">
        <v>126</v>
      </c>
      <c r="PD28" s="178"/>
      <c r="PE28" s="178"/>
      <c r="PF28" s="88">
        <f>PD11*SUM(PE367:PE376)</f>
        <v>0</v>
      </c>
      <c r="PJ28" s="203"/>
      <c r="PK28" s="177" t="s">
        <v>126</v>
      </c>
      <c r="PL28" s="178"/>
      <c r="PM28" s="178"/>
      <c r="PN28" s="88">
        <f>PL11*SUM(PM367:PM376)</f>
        <v>0</v>
      </c>
      <c r="PR28" s="203"/>
      <c r="PS28" s="177" t="s">
        <v>126</v>
      </c>
      <c r="PT28" s="178"/>
      <c r="PU28" s="178"/>
      <c r="PV28" s="88">
        <f>PT11*SUM(PU367:PU376)</f>
        <v>0</v>
      </c>
      <c r="PZ28" s="203"/>
      <c r="QA28" s="177" t="s">
        <v>126</v>
      </c>
      <c r="QB28" s="178"/>
      <c r="QC28" s="178"/>
      <c r="QD28" s="88">
        <f>QB11*SUM(QC367:QC376)</f>
        <v>0</v>
      </c>
      <c r="QH28" s="203"/>
      <c r="QI28" s="177" t="s">
        <v>126</v>
      </c>
      <c r="QJ28" s="178"/>
      <c r="QK28" s="178"/>
      <c r="QL28" s="88">
        <f>QJ11*SUM(QK367:QK376)</f>
        <v>0</v>
      </c>
      <c r="QP28" s="203"/>
      <c r="QQ28" s="177" t="s">
        <v>126</v>
      </c>
      <c r="QR28" s="178"/>
      <c r="QS28" s="178"/>
      <c r="QT28" s="88">
        <f>QR11*SUM(QS367:QS376)</f>
        <v>0</v>
      </c>
      <c r="QX28" s="203"/>
      <c r="QY28" s="177" t="s">
        <v>126</v>
      </c>
      <c r="QZ28" s="178"/>
      <c r="RA28" s="178"/>
      <c r="RB28" s="88">
        <f>QZ11*SUM(RA367:RA376)</f>
        <v>0</v>
      </c>
      <c r="RF28" s="203"/>
      <c r="RG28" s="177" t="s">
        <v>126</v>
      </c>
      <c r="RH28" s="178"/>
      <c r="RI28" s="178"/>
      <c r="RJ28" s="88">
        <f>RH11*SUM(RI367:RI376)</f>
        <v>0</v>
      </c>
      <c r="RN28" s="203"/>
      <c r="RO28" s="177" t="s">
        <v>126</v>
      </c>
      <c r="RP28" s="178"/>
      <c r="RQ28" s="178"/>
      <c r="RR28" s="88">
        <f>RP11*SUM(RQ367:RQ376)</f>
        <v>0</v>
      </c>
      <c r="RV28" s="203"/>
      <c r="RW28" s="177" t="s">
        <v>126</v>
      </c>
      <c r="RX28" s="178"/>
      <c r="RY28" s="178"/>
      <c r="RZ28" s="88">
        <f>RX11*SUM(RY367:RY376)</f>
        <v>0</v>
      </c>
      <c r="SD28" s="203"/>
      <c r="SE28" s="177" t="s">
        <v>126</v>
      </c>
      <c r="SF28" s="178"/>
      <c r="SG28" s="178"/>
      <c r="SH28" s="88">
        <f>SF11*SUM(SG367:SG376)</f>
        <v>0</v>
      </c>
      <c r="SL28" s="203"/>
      <c r="SM28" s="177" t="s">
        <v>126</v>
      </c>
      <c r="SN28" s="178"/>
      <c r="SO28" s="178"/>
      <c r="SP28" s="88">
        <f>SN11*SUM(SO367:SO376)</f>
        <v>0</v>
      </c>
      <c r="ST28" s="203"/>
      <c r="SU28" s="177" t="s">
        <v>126</v>
      </c>
      <c r="SV28" s="178"/>
      <c r="SW28" s="178"/>
      <c r="SX28" s="88">
        <f>SV11*SUM(SW367:SW376)</f>
        <v>0</v>
      </c>
      <c r="TB28" s="203"/>
      <c r="TC28" s="177" t="s">
        <v>126</v>
      </c>
      <c r="TD28" s="178"/>
      <c r="TE28" s="178"/>
      <c r="TF28" s="88">
        <f>TD11*SUM(TE367:TE376)</f>
        <v>0</v>
      </c>
      <c r="TJ28" s="203"/>
      <c r="TK28" s="177" t="s">
        <v>126</v>
      </c>
      <c r="TL28" s="178"/>
      <c r="TM28" s="178"/>
      <c r="TN28" s="88">
        <f>TL11*SUM(TM367:TM376)</f>
        <v>0</v>
      </c>
      <c r="TR28" s="203"/>
      <c r="TS28" s="177" t="s">
        <v>126</v>
      </c>
      <c r="TT28" s="178"/>
      <c r="TU28" s="178"/>
      <c r="TV28" s="88">
        <f>TT11*SUM(TU367:TU376)</f>
        <v>0</v>
      </c>
      <c r="TZ28" s="203"/>
      <c r="UA28" s="177" t="s">
        <v>126</v>
      </c>
      <c r="UB28" s="178"/>
      <c r="UC28" s="178"/>
      <c r="UD28" s="88">
        <f>UB11*SUM(UC367:UC376)</f>
        <v>0</v>
      </c>
      <c r="UH28" s="203"/>
      <c r="UI28" s="177" t="s">
        <v>126</v>
      </c>
      <c r="UJ28" s="178"/>
      <c r="UK28" s="178"/>
      <c r="UL28" s="88">
        <f>UJ11*SUM(UK367:UK376)</f>
        <v>0</v>
      </c>
      <c r="UP28" s="203"/>
      <c r="UQ28" s="177" t="s">
        <v>126</v>
      </c>
      <c r="UR28" s="178"/>
      <c r="US28" s="178"/>
      <c r="UT28" s="88">
        <f>UR11*SUM(US367:US376)</f>
        <v>0</v>
      </c>
      <c r="UX28" s="203"/>
      <c r="UY28" s="177" t="s">
        <v>126</v>
      </c>
      <c r="UZ28" s="178"/>
      <c r="VA28" s="178"/>
      <c r="VB28" s="88">
        <f>UZ11*SUM(VA367:VA376)</f>
        <v>0</v>
      </c>
      <c r="VF28" s="203"/>
      <c r="VG28" s="177" t="s">
        <v>126</v>
      </c>
      <c r="VH28" s="178"/>
      <c r="VI28" s="178"/>
      <c r="VJ28" s="88">
        <f>VH11*SUM(VI367:VI376)</f>
        <v>0</v>
      </c>
      <c r="VN28" s="203"/>
      <c r="VO28" s="177" t="s">
        <v>126</v>
      </c>
      <c r="VP28" s="178"/>
      <c r="VQ28" s="178"/>
      <c r="VR28" s="88">
        <f>VP11*SUM(VQ367:VQ376)</f>
        <v>0</v>
      </c>
      <c r="VV28" s="203"/>
      <c r="VW28" s="177" t="s">
        <v>126</v>
      </c>
      <c r="VX28" s="178"/>
      <c r="VY28" s="178"/>
      <c r="VZ28" s="88">
        <f>VX11*SUM(VY367:VY376)</f>
        <v>0</v>
      </c>
      <c r="WD28" s="203"/>
      <c r="WE28" s="177" t="s">
        <v>126</v>
      </c>
      <c r="WF28" s="178"/>
      <c r="WG28" s="178"/>
      <c r="WH28" s="88">
        <f>WF11*SUM(WG367:WG376)</f>
        <v>0</v>
      </c>
      <c r="WL28" s="203"/>
      <c r="WM28" s="177" t="s">
        <v>126</v>
      </c>
      <c r="WN28" s="178"/>
      <c r="WO28" s="178"/>
      <c r="WP28" s="88">
        <f>WN11*SUM(WO367:WO376)</f>
        <v>0</v>
      </c>
      <c r="WT28" s="203"/>
      <c r="WU28" s="177" t="s">
        <v>126</v>
      </c>
      <c r="WV28" s="178"/>
      <c r="WW28" s="178"/>
      <c r="WX28" s="88">
        <f>WV11*SUM(WW367:WW376)</f>
        <v>0</v>
      </c>
      <c r="XB28" s="203"/>
      <c r="XC28" s="177" t="s">
        <v>126</v>
      </c>
      <c r="XD28" s="178"/>
      <c r="XE28" s="178"/>
      <c r="XF28" s="88">
        <f>XD11*SUM(XE367:XE376)</f>
        <v>0</v>
      </c>
      <c r="XJ28" s="203"/>
      <c r="XK28" s="177" t="s">
        <v>126</v>
      </c>
      <c r="XL28" s="178"/>
      <c r="XM28" s="178"/>
      <c r="XN28" s="88">
        <f>XL11*SUM(XM367:XM376)</f>
        <v>0</v>
      </c>
      <c r="XR28" s="203"/>
      <c r="XS28" s="177" t="s">
        <v>126</v>
      </c>
      <c r="XT28" s="178"/>
      <c r="XU28" s="178"/>
      <c r="XV28" s="88">
        <f>XT11*SUM(XU367:XU376)</f>
        <v>0</v>
      </c>
      <c r="XZ28" s="203"/>
      <c r="YA28" s="177" t="s">
        <v>126</v>
      </c>
      <c r="YB28" s="178"/>
      <c r="YC28" s="178"/>
      <c r="YD28" s="88">
        <f>YB11*SUM(YC367:YC376)</f>
        <v>0</v>
      </c>
      <c r="YH28" s="203"/>
      <c r="YI28" s="177" t="s">
        <v>126</v>
      </c>
      <c r="YJ28" s="178"/>
      <c r="YK28" s="178"/>
      <c r="YL28" s="88">
        <f>YJ11*SUM(YK367:YK376)</f>
        <v>0</v>
      </c>
      <c r="YP28" s="203"/>
      <c r="YQ28" s="177" t="s">
        <v>126</v>
      </c>
      <c r="YR28" s="178"/>
      <c r="YS28" s="178"/>
      <c r="YT28" s="88">
        <f>YR11*SUM(YS367:YS376)</f>
        <v>0</v>
      </c>
      <c r="YX28" s="203"/>
      <c r="YY28" s="177" t="s">
        <v>126</v>
      </c>
      <c r="YZ28" s="178"/>
      <c r="ZA28" s="178"/>
      <c r="ZB28" s="88">
        <f>YZ11*SUM(ZA367:ZA376)</f>
        <v>0</v>
      </c>
      <c r="ZF28" s="203"/>
      <c r="ZG28" s="177" t="s">
        <v>126</v>
      </c>
      <c r="ZH28" s="178"/>
      <c r="ZI28" s="178"/>
      <c r="ZJ28" s="88">
        <f>ZH11*SUM(ZI367:ZI376)</f>
        <v>0</v>
      </c>
      <c r="ZN28" s="203"/>
      <c r="ZO28" s="177" t="s">
        <v>126</v>
      </c>
      <c r="ZP28" s="178"/>
      <c r="ZQ28" s="178"/>
      <c r="ZR28" s="88">
        <f>ZP11*SUM(ZQ367:ZQ376)</f>
        <v>0</v>
      </c>
      <c r="ZV28" s="203"/>
      <c r="ZW28" s="177" t="s">
        <v>126</v>
      </c>
      <c r="ZX28" s="178"/>
      <c r="ZY28" s="178"/>
      <c r="ZZ28" s="88">
        <f>ZX11*SUM(ZY367:ZY376)</f>
        <v>0</v>
      </c>
      <c r="AAD28" s="203"/>
      <c r="AAE28" s="177" t="s">
        <v>126</v>
      </c>
      <c r="AAF28" s="178"/>
      <c r="AAG28" s="178"/>
      <c r="AAH28" s="88">
        <f>AAF11*SUM(AAG367:AAG376)</f>
        <v>0</v>
      </c>
      <c r="AAL28" s="203"/>
      <c r="AAM28" s="177" t="s">
        <v>126</v>
      </c>
      <c r="AAN28" s="178"/>
      <c r="AAO28" s="178"/>
      <c r="AAP28" s="88">
        <f>AAN11*SUM(AAO367:AAO376)</f>
        <v>0</v>
      </c>
      <c r="AAT28" s="203"/>
      <c r="AAU28" s="177" t="s">
        <v>126</v>
      </c>
      <c r="AAV28" s="178"/>
      <c r="AAW28" s="178"/>
      <c r="AAX28" s="88">
        <f>AAV11*SUM(AAW367:AAW376)</f>
        <v>0</v>
      </c>
      <c r="ABB28" s="203"/>
      <c r="ABC28" s="177" t="s">
        <v>126</v>
      </c>
      <c r="ABD28" s="178"/>
      <c r="ABE28" s="178"/>
      <c r="ABF28" s="88">
        <f>ABD11*SUM(ABE367:ABE376)</f>
        <v>0</v>
      </c>
      <c r="ABJ28" s="203"/>
      <c r="ABK28" s="177" t="s">
        <v>126</v>
      </c>
      <c r="ABL28" s="178"/>
      <c r="ABM28" s="178"/>
      <c r="ABN28" s="88">
        <f>ABL11*SUM(ABM367:ABM376)</f>
        <v>0</v>
      </c>
      <c r="ABR28" s="203"/>
      <c r="ABS28" s="177" t="s">
        <v>126</v>
      </c>
      <c r="ABT28" s="178"/>
      <c r="ABU28" s="178"/>
      <c r="ABV28" s="88">
        <f>ABT11*SUM(ABU367:ABU376)</f>
        <v>0</v>
      </c>
      <c r="ABZ28" s="203"/>
      <c r="ACA28" s="177" t="s">
        <v>126</v>
      </c>
      <c r="ACB28" s="178"/>
      <c r="ACC28" s="178"/>
      <c r="ACD28" s="88">
        <f>ACB11*SUM(ACC367:ACC376)</f>
        <v>0</v>
      </c>
      <c r="ACH28" s="203"/>
      <c r="ACI28" s="177" t="s">
        <v>126</v>
      </c>
      <c r="ACJ28" s="178"/>
      <c r="ACK28" s="178"/>
      <c r="ACL28" s="88">
        <f>ACJ11*SUM(ACK367:ACK376)</f>
        <v>0</v>
      </c>
      <c r="ACP28" s="203"/>
      <c r="ACQ28" s="177" t="s">
        <v>126</v>
      </c>
      <c r="ACR28" s="178"/>
      <c r="ACS28" s="178"/>
      <c r="ACT28" s="88">
        <f>ACR11*SUM(ACS367:ACS376)</f>
        <v>0</v>
      </c>
      <c r="ACX28" s="203"/>
      <c r="ACY28" s="177" t="s">
        <v>126</v>
      </c>
      <c r="ACZ28" s="178"/>
      <c r="ADA28" s="178"/>
      <c r="ADB28" s="88">
        <f>ACZ11*SUM(ADA367:ADA376)</f>
        <v>0</v>
      </c>
      <c r="ADF28" s="203"/>
      <c r="ADG28" s="177" t="s">
        <v>126</v>
      </c>
      <c r="ADH28" s="178"/>
      <c r="ADI28" s="178"/>
      <c r="ADJ28" s="88">
        <f>ADH11*SUM(ADI367:ADI376)</f>
        <v>0</v>
      </c>
      <c r="ADN28" s="203"/>
      <c r="ADO28" s="177" t="s">
        <v>126</v>
      </c>
      <c r="ADP28" s="178"/>
      <c r="ADQ28" s="178"/>
      <c r="ADR28" s="88">
        <f>ADP11*SUM(ADQ367:ADQ376)</f>
        <v>0</v>
      </c>
    </row>
    <row r="29" spans="2:800" ht="30.75" customHeight="1" outlineLevel="1" x14ac:dyDescent="0.25">
      <c r="B29" s="203"/>
      <c r="C29" s="177" t="s">
        <v>127</v>
      </c>
      <c r="D29" s="178"/>
      <c r="E29" s="178"/>
      <c r="F29" s="88">
        <f>D11*SUM(E381:E390)</f>
        <v>0</v>
      </c>
      <c r="J29" s="203"/>
      <c r="K29" s="177" t="s">
        <v>127</v>
      </c>
      <c r="L29" s="178"/>
      <c r="M29" s="178"/>
      <c r="N29" s="88">
        <f>L11*SUM(M381:M390)</f>
        <v>0</v>
      </c>
      <c r="R29" s="203"/>
      <c r="S29" s="177" t="s">
        <v>127</v>
      </c>
      <c r="T29" s="178"/>
      <c r="U29" s="178"/>
      <c r="V29" s="88">
        <f>T11*SUM(U381:U390)</f>
        <v>0</v>
      </c>
      <c r="Z29" s="203"/>
      <c r="AA29" s="177" t="s">
        <v>127</v>
      </c>
      <c r="AB29" s="178"/>
      <c r="AC29" s="178"/>
      <c r="AD29" s="88">
        <f>AB11*SUM(AC381:AC390)</f>
        <v>0</v>
      </c>
      <c r="AH29" s="203"/>
      <c r="AI29" s="177" t="s">
        <v>127</v>
      </c>
      <c r="AJ29" s="178"/>
      <c r="AK29" s="178"/>
      <c r="AL29" s="88">
        <f>AJ11*SUM(AK381:AK390)</f>
        <v>0</v>
      </c>
      <c r="AP29" s="203"/>
      <c r="AQ29" s="177" t="s">
        <v>127</v>
      </c>
      <c r="AR29" s="178"/>
      <c r="AS29" s="178"/>
      <c r="AT29" s="88">
        <f>AR11*SUM(AS381:AS390)</f>
        <v>0</v>
      </c>
      <c r="AX29" s="203"/>
      <c r="AY29" s="177" t="s">
        <v>127</v>
      </c>
      <c r="AZ29" s="178"/>
      <c r="BA29" s="178"/>
      <c r="BB29" s="88">
        <f>AZ11*SUM(BA381:BA390)</f>
        <v>0</v>
      </c>
      <c r="BF29" s="203"/>
      <c r="BG29" s="177" t="s">
        <v>127</v>
      </c>
      <c r="BH29" s="178"/>
      <c r="BI29" s="178"/>
      <c r="BJ29" s="88">
        <f>BH11*SUM(BI381:BI390)</f>
        <v>0</v>
      </c>
      <c r="BN29" s="203"/>
      <c r="BO29" s="177" t="s">
        <v>127</v>
      </c>
      <c r="BP29" s="178"/>
      <c r="BQ29" s="178"/>
      <c r="BR29" s="88">
        <f>BP11*SUM(BQ381:BQ390)</f>
        <v>0</v>
      </c>
      <c r="BV29" s="203"/>
      <c r="BW29" s="177" t="s">
        <v>127</v>
      </c>
      <c r="BX29" s="178"/>
      <c r="BY29" s="178"/>
      <c r="BZ29" s="88">
        <f>BX11*SUM(BY381:BY390)</f>
        <v>0</v>
      </c>
      <c r="CD29" s="203"/>
      <c r="CE29" s="177" t="s">
        <v>127</v>
      </c>
      <c r="CF29" s="178"/>
      <c r="CG29" s="178"/>
      <c r="CH29" s="88">
        <f>CF11*SUM(CG381:CG390)</f>
        <v>0</v>
      </c>
      <c r="CL29" s="203"/>
      <c r="CM29" s="177" t="s">
        <v>127</v>
      </c>
      <c r="CN29" s="178"/>
      <c r="CO29" s="178"/>
      <c r="CP29" s="88">
        <f>CN11*SUM(CO381:CO390)</f>
        <v>0</v>
      </c>
      <c r="CT29" s="203"/>
      <c r="CU29" s="177" t="s">
        <v>127</v>
      </c>
      <c r="CV29" s="178"/>
      <c r="CW29" s="178"/>
      <c r="CX29" s="88">
        <f>CV11*SUM(CW381:CW390)</f>
        <v>0</v>
      </c>
      <c r="DB29" s="203"/>
      <c r="DC29" s="177" t="s">
        <v>127</v>
      </c>
      <c r="DD29" s="178"/>
      <c r="DE29" s="178"/>
      <c r="DF29" s="88">
        <f>DD11*SUM(DE381:DE390)</f>
        <v>0</v>
      </c>
      <c r="DJ29" s="203"/>
      <c r="DK29" s="177" t="s">
        <v>127</v>
      </c>
      <c r="DL29" s="178"/>
      <c r="DM29" s="178"/>
      <c r="DN29" s="88">
        <f>DL11*SUM(DM381:DM390)</f>
        <v>0</v>
      </c>
      <c r="DR29" s="203"/>
      <c r="DS29" s="177" t="s">
        <v>127</v>
      </c>
      <c r="DT29" s="178"/>
      <c r="DU29" s="178"/>
      <c r="DV29" s="88">
        <f>DT11*SUM(DU381:DU390)</f>
        <v>0</v>
      </c>
      <c r="DZ29" s="203"/>
      <c r="EA29" s="177" t="s">
        <v>127</v>
      </c>
      <c r="EB29" s="178"/>
      <c r="EC29" s="178"/>
      <c r="ED29" s="88">
        <f>EB11*SUM(EC381:EC390)</f>
        <v>0</v>
      </c>
      <c r="EH29" s="203"/>
      <c r="EI29" s="177" t="s">
        <v>127</v>
      </c>
      <c r="EJ29" s="178"/>
      <c r="EK29" s="178"/>
      <c r="EL29" s="88">
        <f>EJ11*SUM(EK381:EK390)</f>
        <v>0</v>
      </c>
      <c r="EP29" s="203"/>
      <c r="EQ29" s="177" t="s">
        <v>127</v>
      </c>
      <c r="ER29" s="178"/>
      <c r="ES29" s="178"/>
      <c r="ET29" s="88">
        <f>ER11*SUM(ES381:ES390)</f>
        <v>0</v>
      </c>
      <c r="EX29" s="203"/>
      <c r="EY29" s="177" t="s">
        <v>127</v>
      </c>
      <c r="EZ29" s="178"/>
      <c r="FA29" s="178"/>
      <c r="FB29" s="88">
        <f>EZ11*SUM(FA381:FA390)</f>
        <v>0</v>
      </c>
      <c r="FF29" s="203"/>
      <c r="FG29" s="177" t="s">
        <v>127</v>
      </c>
      <c r="FH29" s="178"/>
      <c r="FI29" s="178"/>
      <c r="FJ29" s="88">
        <f>FH11*SUM(FI381:FI390)</f>
        <v>0</v>
      </c>
      <c r="FN29" s="203"/>
      <c r="FO29" s="177" t="s">
        <v>127</v>
      </c>
      <c r="FP29" s="178"/>
      <c r="FQ29" s="178"/>
      <c r="FR29" s="88">
        <f>FP11*SUM(FQ381:FQ390)</f>
        <v>0</v>
      </c>
      <c r="FV29" s="203"/>
      <c r="FW29" s="177" t="s">
        <v>127</v>
      </c>
      <c r="FX29" s="178"/>
      <c r="FY29" s="178"/>
      <c r="FZ29" s="88">
        <f>FX11*SUM(FY381:FY390)</f>
        <v>0</v>
      </c>
      <c r="GD29" s="203"/>
      <c r="GE29" s="177" t="s">
        <v>127</v>
      </c>
      <c r="GF29" s="178"/>
      <c r="GG29" s="178"/>
      <c r="GH29" s="88">
        <f>GF11*SUM(GG381:GG390)</f>
        <v>0</v>
      </c>
      <c r="GL29" s="203"/>
      <c r="GM29" s="177" t="s">
        <v>127</v>
      </c>
      <c r="GN29" s="178"/>
      <c r="GO29" s="178"/>
      <c r="GP29" s="88">
        <f>GN11*SUM(GO381:GO390)</f>
        <v>0</v>
      </c>
      <c r="GT29" s="203"/>
      <c r="GU29" s="177" t="s">
        <v>127</v>
      </c>
      <c r="GV29" s="178"/>
      <c r="GW29" s="178"/>
      <c r="GX29" s="88">
        <f>GV11*SUM(GW381:GW390)</f>
        <v>0</v>
      </c>
      <c r="HB29" s="203"/>
      <c r="HC29" s="177" t="s">
        <v>127</v>
      </c>
      <c r="HD29" s="178"/>
      <c r="HE29" s="178"/>
      <c r="HF29" s="88">
        <f>HD11*SUM(HE381:HE390)</f>
        <v>0</v>
      </c>
      <c r="HJ29" s="203"/>
      <c r="HK29" s="177" t="s">
        <v>127</v>
      </c>
      <c r="HL29" s="178"/>
      <c r="HM29" s="178"/>
      <c r="HN29" s="88">
        <f>HL11*SUM(HM381:HM390)</f>
        <v>0</v>
      </c>
      <c r="HR29" s="203"/>
      <c r="HS29" s="177" t="s">
        <v>127</v>
      </c>
      <c r="HT29" s="178"/>
      <c r="HU29" s="178"/>
      <c r="HV29" s="88">
        <f>HT11*SUM(HU381:HU390)</f>
        <v>0</v>
      </c>
      <c r="HZ29" s="203"/>
      <c r="IA29" s="177" t="s">
        <v>127</v>
      </c>
      <c r="IB29" s="178"/>
      <c r="IC29" s="178"/>
      <c r="ID29" s="88">
        <f>IB11*SUM(IC381:IC390)</f>
        <v>0</v>
      </c>
      <c r="IH29" s="203"/>
      <c r="II29" s="177" t="s">
        <v>127</v>
      </c>
      <c r="IJ29" s="178"/>
      <c r="IK29" s="178"/>
      <c r="IL29" s="88">
        <f>IJ11*SUM(IK381:IK390)</f>
        <v>0</v>
      </c>
      <c r="IP29" s="203"/>
      <c r="IQ29" s="177" t="s">
        <v>127</v>
      </c>
      <c r="IR29" s="178"/>
      <c r="IS29" s="178"/>
      <c r="IT29" s="88">
        <f>IR11*SUM(IS381:IS390)</f>
        <v>0</v>
      </c>
      <c r="IX29" s="203"/>
      <c r="IY29" s="177" t="s">
        <v>127</v>
      </c>
      <c r="IZ29" s="178"/>
      <c r="JA29" s="178"/>
      <c r="JB29" s="88">
        <f>IZ11*SUM(JA381:JA390)</f>
        <v>0</v>
      </c>
      <c r="JF29" s="203"/>
      <c r="JG29" s="177" t="s">
        <v>127</v>
      </c>
      <c r="JH29" s="178"/>
      <c r="JI29" s="178"/>
      <c r="JJ29" s="88">
        <f>JH11*SUM(JI381:JI390)</f>
        <v>0</v>
      </c>
      <c r="JN29" s="203"/>
      <c r="JO29" s="177" t="s">
        <v>127</v>
      </c>
      <c r="JP29" s="178"/>
      <c r="JQ29" s="178"/>
      <c r="JR29" s="88">
        <f>JP11*SUM(JQ381:JQ390)</f>
        <v>0</v>
      </c>
      <c r="JV29" s="203"/>
      <c r="JW29" s="177" t="s">
        <v>127</v>
      </c>
      <c r="JX29" s="178"/>
      <c r="JY29" s="178"/>
      <c r="JZ29" s="88">
        <f>JX11*SUM(JY381:JY390)</f>
        <v>0</v>
      </c>
      <c r="KD29" s="203"/>
      <c r="KE29" s="177" t="s">
        <v>127</v>
      </c>
      <c r="KF29" s="178"/>
      <c r="KG29" s="178"/>
      <c r="KH29" s="88">
        <f>KF11*SUM(KG381:KG390)</f>
        <v>0</v>
      </c>
      <c r="KL29" s="203"/>
      <c r="KM29" s="177" t="s">
        <v>127</v>
      </c>
      <c r="KN29" s="178"/>
      <c r="KO29" s="178"/>
      <c r="KP29" s="88">
        <f>KN11*SUM(KO381:KO390)</f>
        <v>0</v>
      </c>
      <c r="KT29" s="203"/>
      <c r="KU29" s="177" t="s">
        <v>127</v>
      </c>
      <c r="KV29" s="178"/>
      <c r="KW29" s="178"/>
      <c r="KX29" s="88">
        <f>KV11*SUM(KW381:KW390)</f>
        <v>0</v>
      </c>
      <c r="LB29" s="203"/>
      <c r="LC29" s="177" t="s">
        <v>127</v>
      </c>
      <c r="LD29" s="178"/>
      <c r="LE29" s="178"/>
      <c r="LF29" s="88">
        <f>LD11*SUM(LE381:LE390)</f>
        <v>0</v>
      </c>
      <c r="LJ29" s="203"/>
      <c r="LK29" s="177" t="s">
        <v>127</v>
      </c>
      <c r="LL29" s="178"/>
      <c r="LM29" s="178"/>
      <c r="LN29" s="88">
        <f>LL11*SUM(LM381:LM390)</f>
        <v>0</v>
      </c>
      <c r="LR29" s="203"/>
      <c r="LS29" s="177" t="s">
        <v>127</v>
      </c>
      <c r="LT29" s="178"/>
      <c r="LU29" s="178"/>
      <c r="LV29" s="88">
        <f>LT11*SUM(LU381:LU390)</f>
        <v>0</v>
      </c>
      <c r="LZ29" s="203"/>
      <c r="MA29" s="177" t="s">
        <v>127</v>
      </c>
      <c r="MB29" s="178"/>
      <c r="MC29" s="178"/>
      <c r="MD29" s="88">
        <f>MB11*SUM(MC381:MC390)</f>
        <v>0</v>
      </c>
      <c r="MH29" s="203"/>
      <c r="MI29" s="177" t="s">
        <v>127</v>
      </c>
      <c r="MJ29" s="178"/>
      <c r="MK29" s="178"/>
      <c r="ML29" s="88">
        <f>MJ11*SUM(MK381:MK390)</f>
        <v>0</v>
      </c>
      <c r="MP29" s="203"/>
      <c r="MQ29" s="177" t="s">
        <v>127</v>
      </c>
      <c r="MR29" s="178"/>
      <c r="MS29" s="178"/>
      <c r="MT29" s="88">
        <f>MR11*SUM(MS381:MS390)</f>
        <v>0</v>
      </c>
      <c r="MX29" s="203"/>
      <c r="MY29" s="177" t="s">
        <v>127</v>
      </c>
      <c r="MZ29" s="178"/>
      <c r="NA29" s="178"/>
      <c r="NB29" s="88">
        <f>MZ11*SUM(NA381:NA390)</f>
        <v>0</v>
      </c>
      <c r="NF29" s="203"/>
      <c r="NG29" s="177" t="s">
        <v>127</v>
      </c>
      <c r="NH29" s="178"/>
      <c r="NI29" s="178"/>
      <c r="NJ29" s="88">
        <f>NH11*SUM(NI381:NI390)</f>
        <v>0</v>
      </c>
      <c r="NN29" s="203"/>
      <c r="NO29" s="177" t="s">
        <v>127</v>
      </c>
      <c r="NP29" s="178"/>
      <c r="NQ29" s="178"/>
      <c r="NR29" s="88">
        <f>NP11*SUM(NQ381:NQ390)</f>
        <v>0</v>
      </c>
      <c r="NV29" s="203"/>
      <c r="NW29" s="177" t="s">
        <v>127</v>
      </c>
      <c r="NX29" s="178"/>
      <c r="NY29" s="178"/>
      <c r="NZ29" s="88">
        <f>NX11*SUM(NY381:NY390)</f>
        <v>0</v>
      </c>
      <c r="OD29" s="203"/>
      <c r="OE29" s="177" t="s">
        <v>127</v>
      </c>
      <c r="OF29" s="178"/>
      <c r="OG29" s="178"/>
      <c r="OH29" s="88">
        <f>OF11*SUM(OG381:OG390)</f>
        <v>0</v>
      </c>
      <c r="OL29" s="203"/>
      <c r="OM29" s="177" t="s">
        <v>127</v>
      </c>
      <c r="ON29" s="178"/>
      <c r="OO29" s="178"/>
      <c r="OP29" s="88">
        <f>ON11*SUM(OO381:OO390)</f>
        <v>0</v>
      </c>
      <c r="OT29" s="203"/>
      <c r="OU29" s="177" t="s">
        <v>127</v>
      </c>
      <c r="OV29" s="178"/>
      <c r="OW29" s="178"/>
      <c r="OX29" s="88">
        <f>OV11*SUM(OW381:OW390)</f>
        <v>0</v>
      </c>
      <c r="PB29" s="203"/>
      <c r="PC29" s="177" t="s">
        <v>127</v>
      </c>
      <c r="PD29" s="178"/>
      <c r="PE29" s="178"/>
      <c r="PF29" s="88">
        <f>PD11*SUM(PE381:PE390)</f>
        <v>0</v>
      </c>
      <c r="PJ29" s="203"/>
      <c r="PK29" s="177" t="s">
        <v>127</v>
      </c>
      <c r="PL29" s="178"/>
      <c r="PM29" s="178"/>
      <c r="PN29" s="88">
        <f>PL11*SUM(PM381:PM390)</f>
        <v>0</v>
      </c>
      <c r="PR29" s="203"/>
      <c r="PS29" s="177" t="s">
        <v>127</v>
      </c>
      <c r="PT29" s="178"/>
      <c r="PU29" s="178"/>
      <c r="PV29" s="88">
        <f>PT11*SUM(PU381:PU390)</f>
        <v>0</v>
      </c>
      <c r="PZ29" s="203"/>
      <c r="QA29" s="177" t="s">
        <v>127</v>
      </c>
      <c r="QB29" s="178"/>
      <c r="QC29" s="178"/>
      <c r="QD29" s="88">
        <f>QB11*SUM(QC381:QC390)</f>
        <v>0</v>
      </c>
      <c r="QH29" s="203"/>
      <c r="QI29" s="177" t="s">
        <v>127</v>
      </c>
      <c r="QJ29" s="178"/>
      <c r="QK29" s="178"/>
      <c r="QL29" s="88">
        <f>QJ11*SUM(QK381:QK390)</f>
        <v>0</v>
      </c>
      <c r="QP29" s="203"/>
      <c r="QQ29" s="177" t="s">
        <v>127</v>
      </c>
      <c r="QR29" s="178"/>
      <c r="QS29" s="178"/>
      <c r="QT29" s="88">
        <f>QR11*SUM(QS381:QS390)</f>
        <v>0</v>
      </c>
      <c r="QX29" s="203"/>
      <c r="QY29" s="177" t="s">
        <v>127</v>
      </c>
      <c r="QZ29" s="178"/>
      <c r="RA29" s="178"/>
      <c r="RB29" s="88">
        <f>QZ11*SUM(RA381:RA390)</f>
        <v>0</v>
      </c>
      <c r="RF29" s="203"/>
      <c r="RG29" s="177" t="s">
        <v>127</v>
      </c>
      <c r="RH29" s="178"/>
      <c r="RI29" s="178"/>
      <c r="RJ29" s="88">
        <f>RH11*SUM(RI381:RI390)</f>
        <v>0</v>
      </c>
      <c r="RN29" s="203"/>
      <c r="RO29" s="177" t="s">
        <v>127</v>
      </c>
      <c r="RP29" s="178"/>
      <c r="RQ29" s="178"/>
      <c r="RR29" s="88">
        <f>RP11*SUM(RQ381:RQ390)</f>
        <v>0</v>
      </c>
      <c r="RV29" s="203"/>
      <c r="RW29" s="177" t="s">
        <v>127</v>
      </c>
      <c r="RX29" s="178"/>
      <c r="RY29" s="178"/>
      <c r="RZ29" s="88">
        <f>RX11*SUM(RY381:RY390)</f>
        <v>0</v>
      </c>
      <c r="SD29" s="203"/>
      <c r="SE29" s="177" t="s">
        <v>127</v>
      </c>
      <c r="SF29" s="178"/>
      <c r="SG29" s="178"/>
      <c r="SH29" s="88">
        <f>SF11*SUM(SG381:SG390)</f>
        <v>0</v>
      </c>
      <c r="SL29" s="203"/>
      <c r="SM29" s="177" t="s">
        <v>127</v>
      </c>
      <c r="SN29" s="178"/>
      <c r="SO29" s="178"/>
      <c r="SP29" s="88">
        <f>SN11*SUM(SO381:SO390)</f>
        <v>0</v>
      </c>
      <c r="ST29" s="203"/>
      <c r="SU29" s="177" t="s">
        <v>127</v>
      </c>
      <c r="SV29" s="178"/>
      <c r="SW29" s="178"/>
      <c r="SX29" s="88">
        <f>SV11*SUM(SW381:SW390)</f>
        <v>0</v>
      </c>
      <c r="TB29" s="203"/>
      <c r="TC29" s="177" t="s">
        <v>127</v>
      </c>
      <c r="TD29" s="178"/>
      <c r="TE29" s="178"/>
      <c r="TF29" s="88">
        <f>TD11*SUM(TE381:TE390)</f>
        <v>0</v>
      </c>
      <c r="TJ29" s="203"/>
      <c r="TK29" s="177" t="s">
        <v>127</v>
      </c>
      <c r="TL29" s="178"/>
      <c r="TM29" s="178"/>
      <c r="TN29" s="88">
        <f>TL11*SUM(TM381:TM390)</f>
        <v>0</v>
      </c>
      <c r="TR29" s="203"/>
      <c r="TS29" s="177" t="s">
        <v>127</v>
      </c>
      <c r="TT29" s="178"/>
      <c r="TU29" s="178"/>
      <c r="TV29" s="88">
        <f>TT11*SUM(TU381:TU390)</f>
        <v>0</v>
      </c>
      <c r="TZ29" s="203"/>
      <c r="UA29" s="177" t="s">
        <v>127</v>
      </c>
      <c r="UB29" s="178"/>
      <c r="UC29" s="178"/>
      <c r="UD29" s="88">
        <f>UB11*SUM(UC381:UC390)</f>
        <v>0</v>
      </c>
      <c r="UH29" s="203"/>
      <c r="UI29" s="177" t="s">
        <v>127</v>
      </c>
      <c r="UJ29" s="178"/>
      <c r="UK29" s="178"/>
      <c r="UL29" s="88">
        <f>UJ11*SUM(UK381:UK390)</f>
        <v>0</v>
      </c>
      <c r="UP29" s="203"/>
      <c r="UQ29" s="177" t="s">
        <v>127</v>
      </c>
      <c r="UR29" s="178"/>
      <c r="US29" s="178"/>
      <c r="UT29" s="88">
        <f>UR11*SUM(US381:US390)</f>
        <v>0</v>
      </c>
      <c r="UX29" s="203"/>
      <c r="UY29" s="177" t="s">
        <v>127</v>
      </c>
      <c r="UZ29" s="178"/>
      <c r="VA29" s="178"/>
      <c r="VB29" s="88">
        <f>UZ11*SUM(VA381:VA390)</f>
        <v>0</v>
      </c>
      <c r="VF29" s="203"/>
      <c r="VG29" s="177" t="s">
        <v>127</v>
      </c>
      <c r="VH29" s="178"/>
      <c r="VI29" s="178"/>
      <c r="VJ29" s="88">
        <f>VH11*SUM(VI381:VI390)</f>
        <v>0</v>
      </c>
      <c r="VN29" s="203"/>
      <c r="VO29" s="177" t="s">
        <v>127</v>
      </c>
      <c r="VP29" s="178"/>
      <c r="VQ29" s="178"/>
      <c r="VR29" s="88">
        <f>VP11*SUM(VQ381:VQ390)</f>
        <v>0</v>
      </c>
      <c r="VV29" s="203"/>
      <c r="VW29" s="177" t="s">
        <v>127</v>
      </c>
      <c r="VX29" s="178"/>
      <c r="VY29" s="178"/>
      <c r="VZ29" s="88">
        <f>VX11*SUM(VY381:VY390)</f>
        <v>0</v>
      </c>
      <c r="WD29" s="203"/>
      <c r="WE29" s="177" t="s">
        <v>127</v>
      </c>
      <c r="WF29" s="178"/>
      <c r="WG29" s="178"/>
      <c r="WH29" s="88">
        <f>WF11*SUM(WG381:WG390)</f>
        <v>0</v>
      </c>
      <c r="WL29" s="203"/>
      <c r="WM29" s="177" t="s">
        <v>127</v>
      </c>
      <c r="WN29" s="178"/>
      <c r="WO29" s="178"/>
      <c r="WP29" s="88">
        <f>WN11*SUM(WO381:WO390)</f>
        <v>0</v>
      </c>
      <c r="WT29" s="203"/>
      <c r="WU29" s="177" t="s">
        <v>127</v>
      </c>
      <c r="WV29" s="178"/>
      <c r="WW29" s="178"/>
      <c r="WX29" s="88">
        <f>WV11*SUM(WW381:WW390)</f>
        <v>0</v>
      </c>
      <c r="XB29" s="203"/>
      <c r="XC29" s="177" t="s">
        <v>127</v>
      </c>
      <c r="XD29" s="178"/>
      <c r="XE29" s="178"/>
      <c r="XF29" s="88">
        <f>XD11*SUM(XE381:XE390)</f>
        <v>0</v>
      </c>
      <c r="XJ29" s="203"/>
      <c r="XK29" s="177" t="s">
        <v>127</v>
      </c>
      <c r="XL29" s="178"/>
      <c r="XM29" s="178"/>
      <c r="XN29" s="88">
        <f>XL11*SUM(XM381:XM390)</f>
        <v>0</v>
      </c>
      <c r="XR29" s="203"/>
      <c r="XS29" s="177" t="s">
        <v>127</v>
      </c>
      <c r="XT29" s="178"/>
      <c r="XU29" s="178"/>
      <c r="XV29" s="88">
        <f>XT11*SUM(XU381:XU390)</f>
        <v>0</v>
      </c>
      <c r="XZ29" s="203"/>
      <c r="YA29" s="177" t="s">
        <v>127</v>
      </c>
      <c r="YB29" s="178"/>
      <c r="YC29" s="178"/>
      <c r="YD29" s="88">
        <f>YB11*SUM(YC381:YC390)</f>
        <v>0</v>
      </c>
      <c r="YH29" s="203"/>
      <c r="YI29" s="177" t="s">
        <v>127</v>
      </c>
      <c r="YJ29" s="178"/>
      <c r="YK29" s="178"/>
      <c r="YL29" s="88">
        <f>YJ11*SUM(YK381:YK390)</f>
        <v>0</v>
      </c>
      <c r="YP29" s="203"/>
      <c r="YQ29" s="177" t="s">
        <v>127</v>
      </c>
      <c r="YR29" s="178"/>
      <c r="YS29" s="178"/>
      <c r="YT29" s="88">
        <f>YR11*SUM(YS381:YS390)</f>
        <v>0</v>
      </c>
      <c r="YX29" s="203"/>
      <c r="YY29" s="177" t="s">
        <v>127</v>
      </c>
      <c r="YZ29" s="178"/>
      <c r="ZA29" s="178"/>
      <c r="ZB29" s="88">
        <f>YZ11*SUM(ZA381:ZA390)</f>
        <v>0</v>
      </c>
      <c r="ZF29" s="203"/>
      <c r="ZG29" s="177" t="s">
        <v>127</v>
      </c>
      <c r="ZH29" s="178"/>
      <c r="ZI29" s="178"/>
      <c r="ZJ29" s="88">
        <f>ZH11*SUM(ZI381:ZI390)</f>
        <v>0</v>
      </c>
      <c r="ZN29" s="203"/>
      <c r="ZO29" s="177" t="s">
        <v>127</v>
      </c>
      <c r="ZP29" s="178"/>
      <c r="ZQ29" s="178"/>
      <c r="ZR29" s="88">
        <f>ZP11*SUM(ZQ381:ZQ390)</f>
        <v>0</v>
      </c>
      <c r="ZV29" s="203"/>
      <c r="ZW29" s="177" t="s">
        <v>127</v>
      </c>
      <c r="ZX29" s="178"/>
      <c r="ZY29" s="178"/>
      <c r="ZZ29" s="88">
        <f>ZX11*SUM(ZY381:ZY390)</f>
        <v>0</v>
      </c>
      <c r="AAD29" s="203"/>
      <c r="AAE29" s="177" t="s">
        <v>127</v>
      </c>
      <c r="AAF29" s="178"/>
      <c r="AAG29" s="178"/>
      <c r="AAH29" s="88">
        <f>AAF11*SUM(AAG381:AAG390)</f>
        <v>0</v>
      </c>
      <c r="AAL29" s="203"/>
      <c r="AAM29" s="177" t="s">
        <v>127</v>
      </c>
      <c r="AAN29" s="178"/>
      <c r="AAO29" s="178"/>
      <c r="AAP29" s="88">
        <f>AAN11*SUM(AAO381:AAO390)</f>
        <v>0</v>
      </c>
      <c r="AAT29" s="203"/>
      <c r="AAU29" s="177" t="s">
        <v>127</v>
      </c>
      <c r="AAV29" s="178"/>
      <c r="AAW29" s="178"/>
      <c r="AAX29" s="88">
        <f>AAV11*SUM(AAW381:AAW390)</f>
        <v>0</v>
      </c>
      <c r="ABB29" s="203"/>
      <c r="ABC29" s="177" t="s">
        <v>127</v>
      </c>
      <c r="ABD29" s="178"/>
      <c r="ABE29" s="178"/>
      <c r="ABF29" s="88">
        <f>ABD11*SUM(ABE381:ABE390)</f>
        <v>0</v>
      </c>
      <c r="ABJ29" s="203"/>
      <c r="ABK29" s="177" t="s">
        <v>127</v>
      </c>
      <c r="ABL29" s="178"/>
      <c r="ABM29" s="178"/>
      <c r="ABN29" s="88">
        <f>ABL11*SUM(ABM381:ABM390)</f>
        <v>0</v>
      </c>
      <c r="ABR29" s="203"/>
      <c r="ABS29" s="177" t="s">
        <v>127</v>
      </c>
      <c r="ABT29" s="178"/>
      <c r="ABU29" s="178"/>
      <c r="ABV29" s="88">
        <f>ABT11*SUM(ABU381:ABU390)</f>
        <v>0</v>
      </c>
      <c r="ABZ29" s="203"/>
      <c r="ACA29" s="177" t="s">
        <v>127</v>
      </c>
      <c r="ACB29" s="178"/>
      <c r="ACC29" s="178"/>
      <c r="ACD29" s="88">
        <f>ACB11*SUM(ACC381:ACC390)</f>
        <v>0</v>
      </c>
      <c r="ACH29" s="203"/>
      <c r="ACI29" s="177" t="s">
        <v>127</v>
      </c>
      <c r="ACJ29" s="178"/>
      <c r="ACK29" s="178"/>
      <c r="ACL29" s="88">
        <f>ACJ11*SUM(ACK381:ACK390)</f>
        <v>0</v>
      </c>
      <c r="ACP29" s="203"/>
      <c r="ACQ29" s="177" t="s">
        <v>127</v>
      </c>
      <c r="ACR29" s="178"/>
      <c r="ACS29" s="178"/>
      <c r="ACT29" s="88">
        <f>ACR11*SUM(ACS381:ACS390)</f>
        <v>0</v>
      </c>
      <c r="ACX29" s="203"/>
      <c r="ACY29" s="177" t="s">
        <v>127</v>
      </c>
      <c r="ACZ29" s="178"/>
      <c r="ADA29" s="178"/>
      <c r="ADB29" s="88">
        <f>ACZ11*SUM(ADA381:ADA390)</f>
        <v>0</v>
      </c>
      <c r="ADF29" s="203"/>
      <c r="ADG29" s="177" t="s">
        <v>127</v>
      </c>
      <c r="ADH29" s="178"/>
      <c r="ADI29" s="178"/>
      <c r="ADJ29" s="88">
        <f>ADH11*SUM(ADI381:ADI390)</f>
        <v>0</v>
      </c>
      <c r="ADN29" s="203"/>
      <c r="ADO29" s="177" t="s">
        <v>127</v>
      </c>
      <c r="ADP29" s="178"/>
      <c r="ADQ29" s="178"/>
      <c r="ADR29" s="88">
        <f>ADP11*SUM(ADQ381:ADQ390)</f>
        <v>0</v>
      </c>
    </row>
    <row r="30" spans="2:800" ht="30.75" customHeight="1" outlineLevel="1" x14ac:dyDescent="0.25">
      <c r="B30" s="203"/>
      <c r="C30" s="177" t="s">
        <v>129</v>
      </c>
      <c r="D30" s="178"/>
      <c r="E30" s="178"/>
      <c r="F30" s="88">
        <f>D11*SUM(E395:E404)</f>
        <v>0</v>
      </c>
      <c r="J30" s="203"/>
      <c r="K30" s="177" t="s">
        <v>129</v>
      </c>
      <c r="L30" s="178"/>
      <c r="M30" s="178"/>
      <c r="N30" s="88">
        <f>L11*SUM(M395:M404)</f>
        <v>0</v>
      </c>
      <c r="R30" s="203"/>
      <c r="S30" s="177" t="s">
        <v>129</v>
      </c>
      <c r="T30" s="178"/>
      <c r="U30" s="178"/>
      <c r="V30" s="88">
        <f>T11*SUM(U395:U404)</f>
        <v>0</v>
      </c>
      <c r="Z30" s="203"/>
      <c r="AA30" s="177" t="s">
        <v>129</v>
      </c>
      <c r="AB30" s="178"/>
      <c r="AC30" s="178"/>
      <c r="AD30" s="88">
        <f>AB11*SUM(AC395:AC404)</f>
        <v>0</v>
      </c>
      <c r="AH30" s="203"/>
      <c r="AI30" s="177" t="s">
        <v>129</v>
      </c>
      <c r="AJ30" s="178"/>
      <c r="AK30" s="178"/>
      <c r="AL30" s="88">
        <f>AJ11*SUM(AK395:AK404)</f>
        <v>0</v>
      </c>
      <c r="AP30" s="203"/>
      <c r="AQ30" s="177" t="s">
        <v>129</v>
      </c>
      <c r="AR30" s="178"/>
      <c r="AS30" s="178"/>
      <c r="AT30" s="88">
        <f>AR11*SUM(AS395:AS404)</f>
        <v>0</v>
      </c>
      <c r="AX30" s="203"/>
      <c r="AY30" s="177" t="s">
        <v>129</v>
      </c>
      <c r="AZ30" s="178"/>
      <c r="BA30" s="178"/>
      <c r="BB30" s="88">
        <f>AZ11*SUM(BA395:BA404)</f>
        <v>0</v>
      </c>
      <c r="BF30" s="203"/>
      <c r="BG30" s="177" t="s">
        <v>129</v>
      </c>
      <c r="BH30" s="178"/>
      <c r="BI30" s="178"/>
      <c r="BJ30" s="88">
        <f>BH11*SUM(BI395:BI404)</f>
        <v>0</v>
      </c>
      <c r="BN30" s="203"/>
      <c r="BO30" s="177" t="s">
        <v>129</v>
      </c>
      <c r="BP30" s="178"/>
      <c r="BQ30" s="178"/>
      <c r="BR30" s="88">
        <f>BP11*SUM(BQ395:BQ404)</f>
        <v>0</v>
      </c>
      <c r="BV30" s="203"/>
      <c r="BW30" s="177" t="s">
        <v>129</v>
      </c>
      <c r="BX30" s="178"/>
      <c r="BY30" s="178"/>
      <c r="BZ30" s="88">
        <f>BX11*SUM(BY395:BY404)</f>
        <v>0</v>
      </c>
      <c r="CD30" s="203"/>
      <c r="CE30" s="177" t="s">
        <v>129</v>
      </c>
      <c r="CF30" s="178"/>
      <c r="CG30" s="178"/>
      <c r="CH30" s="88">
        <f>CF11*SUM(CG395:CG404)</f>
        <v>0</v>
      </c>
      <c r="CL30" s="203"/>
      <c r="CM30" s="177" t="s">
        <v>129</v>
      </c>
      <c r="CN30" s="178"/>
      <c r="CO30" s="178"/>
      <c r="CP30" s="88">
        <f>CN11*SUM(CO395:CO404)</f>
        <v>0</v>
      </c>
      <c r="CT30" s="203"/>
      <c r="CU30" s="177" t="s">
        <v>129</v>
      </c>
      <c r="CV30" s="178"/>
      <c r="CW30" s="178"/>
      <c r="CX30" s="88">
        <f>CV11*SUM(CW395:CW404)</f>
        <v>0</v>
      </c>
      <c r="DB30" s="203"/>
      <c r="DC30" s="177" t="s">
        <v>129</v>
      </c>
      <c r="DD30" s="178"/>
      <c r="DE30" s="178"/>
      <c r="DF30" s="88">
        <f>DD11*SUM(DE395:DE404)</f>
        <v>0</v>
      </c>
      <c r="DJ30" s="203"/>
      <c r="DK30" s="177" t="s">
        <v>129</v>
      </c>
      <c r="DL30" s="178"/>
      <c r="DM30" s="178"/>
      <c r="DN30" s="88">
        <f>DL11*SUM(DM395:DM404)</f>
        <v>0</v>
      </c>
      <c r="DR30" s="203"/>
      <c r="DS30" s="177" t="s">
        <v>129</v>
      </c>
      <c r="DT30" s="178"/>
      <c r="DU30" s="178"/>
      <c r="DV30" s="88">
        <f>DT11*SUM(DU395:DU404)</f>
        <v>0</v>
      </c>
      <c r="DZ30" s="203"/>
      <c r="EA30" s="177" t="s">
        <v>129</v>
      </c>
      <c r="EB30" s="178"/>
      <c r="EC30" s="178"/>
      <c r="ED30" s="88">
        <f>EB11*SUM(EC395:EC404)</f>
        <v>0</v>
      </c>
      <c r="EH30" s="203"/>
      <c r="EI30" s="177" t="s">
        <v>129</v>
      </c>
      <c r="EJ30" s="178"/>
      <c r="EK30" s="178"/>
      <c r="EL30" s="88">
        <f>EJ11*SUM(EK395:EK404)</f>
        <v>0</v>
      </c>
      <c r="EP30" s="203"/>
      <c r="EQ30" s="177" t="s">
        <v>129</v>
      </c>
      <c r="ER30" s="178"/>
      <c r="ES30" s="178"/>
      <c r="ET30" s="88">
        <f>ER11*SUM(ES395:ES404)</f>
        <v>0</v>
      </c>
      <c r="EX30" s="203"/>
      <c r="EY30" s="177" t="s">
        <v>129</v>
      </c>
      <c r="EZ30" s="178"/>
      <c r="FA30" s="178"/>
      <c r="FB30" s="88">
        <f>EZ11*SUM(FA395:FA404)</f>
        <v>0</v>
      </c>
      <c r="FF30" s="203"/>
      <c r="FG30" s="177" t="s">
        <v>129</v>
      </c>
      <c r="FH30" s="178"/>
      <c r="FI30" s="178"/>
      <c r="FJ30" s="88">
        <f>FH11*SUM(FI395:FI404)</f>
        <v>0</v>
      </c>
      <c r="FN30" s="203"/>
      <c r="FO30" s="177" t="s">
        <v>129</v>
      </c>
      <c r="FP30" s="178"/>
      <c r="FQ30" s="178"/>
      <c r="FR30" s="88">
        <f>FP11*SUM(FQ395:FQ404)</f>
        <v>0</v>
      </c>
      <c r="FV30" s="203"/>
      <c r="FW30" s="177" t="s">
        <v>129</v>
      </c>
      <c r="FX30" s="178"/>
      <c r="FY30" s="178"/>
      <c r="FZ30" s="88">
        <f>FX11*SUM(FY395:FY404)</f>
        <v>0</v>
      </c>
      <c r="GD30" s="203"/>
      <c r="GE30" s="177" t="s">
        <v>129</v>
      </c>
      <c r="GF30" s="178"/>
      <c r="GG30" s="178"/>
      <c r="GH30" s="88">
        <f>GF11*SUM(GG395:GG404)</f>
        <v>0</v>
      </c>
      <c r="GL30" s="203"/>
      <c r="GM30" s="177" t="s">
        <v>129</v>
      </c>
      <c r="GN30" s="178"/>
      <c r="GO30" s="178"/>
      <c r="GP30" s="88">
        <f>GN11*SUM(GO395:GO404)</f>
        <v>0</v>
      </c>
      <c r="GT30" s="203"/>
      <c r="GU30" s="177" t="s">
        <v>129</v>
      </c>
      <c r="GV30" s="178"/>
      <c r="GW30" s="178"/>
      <c r="GX30" s="88">
        <f>GV11*SUM(GW395:GW404)</f>
        <v>0</v>
      </c>
      <c r="HB30" s="203"/>
      <c r="HC30" s="177" t="s">
        <v>129</v>
      </c>
      <c r="HD30" s="178"/>
      <c r="HE30" s="178"/>
      <c r="HF30" s="88">
        <f>HD11*SUM(HE395:HE404)</f>
        <v>0</v>
      </c>
      <c r="HJ30" s="203"/>
      <c r="HK30" s="177" t="s">
        <v>129</v>
      </c>
      <c r="HL30" s="178"/>
      <c r="HM30" s="178"/>
      <c r="HN30" s="88">
        <f>HL11*SUM(HM395:HM404)</f>
        <v>0</v>
      </c>
      <c r="HR30" s="203"/>
      <c r="HS30" s="177" t="s">
        <v>129</v>
      </c>
      <c r="HT30" s="178"/>
      <c r="HU30" s="178"/>
      <c r="HV30" s="88">
        <f>HT11*SUM(HU395:HU404)</f>
        <v>0</v>
      </c>
      <c r="HZ30" s="203"/>
      <c r="IA30" s="177" t="s">
        <v>129</v>
      </c>
      <c r="IB30" s="178"/>
      <c r="IC30" s="178"/>
      <c r="ID30" s="88">
        <f>IB11*SUM(IC395:IC404)</f>
        <v>0</v>
      </c>
      <c r="IH30" s="203"/>
      <c r="II30" s="177" t="s">
        <v>129</v>
      </c>
      <c r="IJ30" s="178"/>
      <c r="IK30" s="178"/>
      <c r="IL30" s="88">
        <f>IJ11*SUM(IK395:IK404)</f>
        <v>0</v>
      </c>
      <c r="IP30" s="203"/>
      <c r="IQ30" s="177" t="s">
        <v>129</v>
      </c>
      <c r="IR30" s="178"/>
      <c r="IS30" s="178"/>
      <c r="IT30" s="88">
        <f>IR11*SUM(IS395:IS404)</f>
        <v>0</v>
      </c>
      <c r="IX30" s="203"/>
      <c r="IY30" s="177" t="s">
        <v>129</v>
      </c>
      <c r="IZ30" s="178"/>
      <c r="JA30" s="178"/>
      <c r="JB30" s="88">
        <f>IZ11*SUM(JA395:JA404)</f>
        <v>0</v>
      </c>
      <c r="JF30" s="203"/>
      <c r="JG30" s="177" t="s">
        <v>129</v>
      </c>
      <c r="JH30" s="178"/>
      <c r="JI30" s="178"/>
      <c r="JJ30" s="88">
        <f>JH11*SUM(JI395:JI404)</f>
        <v>0</v>
      </c>
      <c r="JN30" s="203"/>
      <c r="JO30" s="177" t="s">
        <v>129</v>
      </c>
      <c r="JP30" s="178"/>
      <c r="JQ30" s="178"/>
      <c r="JR30" s="88">
        <f>JP11*SUM(JQ395:JQ404)</f>
        <v>0</v>
      </c>
      <c r="JV30" s="203"/>
      <c r="JW30" s="177" t="s">
        <v>129</v>
      </c>
      <c r="JX30" s="178"/>
      <c r="JY30" s="178"/>
      <c r="JZ30" s="88">
        <f>JX11*SUM(JY395:JY404)</f>
        <v>0</v>
      </c>
      <c r="KD30" s="203"/>
      <c r="KE30" s="177" t="s">
        <v>129</v>
      </c>
      <c r="KF30" s="178"/>
      <c r="KG30" s="178"/>
      <c r="KH30" s="88">
        <f>KF11*SUM(KG395:KG404)</f>
        <v>0</v>
      </c>
      <c r="KL30" s="203"/>
      <c r="KM30" s="177" t="s">
        <v>129</v>
      </c>
      <c r="KN30" s="178"/>
      <c r="KO30" s="178"/>
      <c r="KP30" s="88">
        <f>KN11*SUM(KO395:KO404)</f>
        <v>0</v>
      </c>
      <c r="KT30" s="203"/>
      <c r="KU30" s="177" t="s">
        <v>129</v>
      </c>
      <c r="KV30" s="178"/>
      <c r="KW30" s="178"/>
      <c r="KX30" s="88">
        <f>KV11*SUM(KW395:KW404)</f>
        <v>0</v>
      </c>
      <c r="LB30" s="203"/>
      <c r="LC30" s="177" t="s">
        <v>129</v>
      </c>
      <c r="LD30" s="178"/>
      <c r="LE30" s="178"/>
      <c r="LF30" s="88">
        <f>LD11*SUM(LE395:LE404)</f>
        <v>0</v>
      </c>
      <c r="LJ30" s="203"/>
      <c r="LK30" s="177" t="s">
        <v>129</v>
      </c>
      <c r="LL30" s="178"/>
      <c r="LM30" s="178"/>
      <c r="LN30" s="88">
        <f>LL11*SUM(LM395:LM404)</f>
        <v>0</v>
      </c>
      <c r="LR30" s="203"/>
      <c r="LS30" s="177" t="s">
        <v>129</v>
      </c>
      <c r="LT30" s="178"/>
      <c r="LU30" s="178"/>
      <c r="LV30" s="88">
        <f>LT11*SUM(LU395:LU404)</f>
        <v>0</v>
      </c>
      <c r="LZ30" s="203"/>
      <c r="MA30" s="177" t="s">
        <v>129</v>
      </c>
      <c r="MB30" s="178"/>
      <c r="MC30" s="178"/>
      <c r="MD30" s="88">
        <f>MB11*SUM(MC395:MC404)</f>
        <v>0</v>
      </c>
      <c r="MH30" s="203"/>
      <c r="MI30" s="177" t="s">
        <v>129</v>
      </c>
      <c r="MJ30" s="178"/>
      <c r="MK30" s="178"/>
      <c r="ML30" s="88">
        <f>MJ11*SUM(MK395:MK404)</f>
        <v>0</v>
      </c>
      <c r="MP30" s="203"/>
      <c r="MQ30" s="177" t="s">
        <v>129</v>
      </c>
      <c r="MR30" s="178"/>
      <c r="MS30" s="178"/>
      <c r="MT30" s="88">
        <f>MR11*SUM(MS395:MS404)</f>
        <v>0</v>
      </c>
      <c r="MX30" s="203"/>
      <c r="MY30" s="177" t="s">
        <v>129</v>
      </c>
      <c r="MZ30" s="178"/>
      <c r="NA30" s="178"/>
      <c r="NB30" s="88">
        <f>MZ11*SUM(NA395:NA404)</f>
        <v>0</v>
      </c>
      <c r="NF30" s="203"/>
      <c r="NG30" s="177" t="s">
        <v>129</v>
      </c>
      <c r="NH30" s="178"/>
      <c r="NI30" s="178"/>
      <c r="NJ30" s="88">
        <f>NH11*SUM(NI395:NI404)</f>
        <v>0</v>
      </c>
      <c r="NN30" s="203"/>
      <c r="NO30" s="177" t="s">
        <v>129</v>
      </c>
      <c r="NP30" s="178"/>
      <c r="NQ30" s="178"/>
      <c r="NR30" s="88">
        <f>NP11*SUM(NQ395:NQ404)</f>
        <v>0</v>
      </c>
      <c r="NV30" s="203"/>
      <c r="NW30" s="177" t="s">
        <v>129</v>
      </c>
      <c r="NX30" s="178"/>
      <c r="NY30" s="178"/>
      <c r="NZ30" s="88">
        <f>NX11*SUM(NY395:NY404)</f>
        <v>0</v>
      </c>
      <c r="OD30" s="203"/>
      <c r="OE30" s="177" t="s">
        <v>129</v>
      </c>
      <c r="OF30" s="178"/>
      <c r="OG30" s="178"/>
      <c r="OH30" s="88">
        <f>OF11*SUM(OG395:OG404)</f>
        <v>0</v>
      </c>
      <c r="OL30" s="203"/>
      <c r="OM30" s="177" t="s">
        <v>129</v>
      </c>
      <c r="ON30" s="178"/>
      <c r="OO30" s="178"/>
      <c r="OP30" s="88">
        <f>ON11*SUM(OO395:OO404)</f>
        <v>0</v>
      </c>
      <c r="OT30" s="203"/>
      <c r="OU30" s="177" t="s">
        <v>129</v>
      </c>
      <c r="OV30" s="178"/>
      <c r="OW30" s="178"/>
      <c r="OX30" s="88">
        <f>OV11*SUM(OW395:OW404)</f>
        <v>0</v>
      </c>
      <c r="PB30" s="203"/>
      <c r="PC30" s="177" t="s">
        <v>129</v>
      </c>
      <c r="PD30" s="178"/>
      <c r="PE30" s="178"/>
      <c r="PF30" s="88">
        <f>PD11*SUM(PE395:PE404)</f>
        <v>0</v>
      </c>
      <c r="PJ30" s="203"/>
      <c r="PK30" s="177" t="s">
        <v>129</v>
      </c>
      <c r="PL30" s="178"/>
      <c r="PM30" s="178"/>
      <c r="PN30" s="88">
        <f>PL11*SUM(PM395:PM404)</f>
        <v>0</v>
      </c>
      <c r="PR30" s="203"/>
      <c r="PS30" s="177" t="s">
        <v>129</v>
      </c>
      <c r="PT30" s="178"/>
      <c r="PU30" s="178"/>
      <c r="PV30" s="88">
        <f>PT11*SUM(PU395:PU404)</f>
        <v>0</v>
      </c>
      <c r="PZ30" s="203"/>
      <c r="QA30" s="177" t="s">
        <v>129</v>
      </c>
      <c r="QB30" s="178"/>
      <c r="QC30" s="178"/>
      <c r="QD30" s="88">
        <f>QB11*SUM(QC395:QC404)</f>
        <v>0</v>
      </c>
      <c r="QH30" s="203"/>
      <c r="QI30" s="177" t="s">
        <v>129</v>
      </c>
      <c r="QJ30" s="178"/>
      <c r="QK30" s="178"/>
      <c r="QL30" s="88">
        <f>QJ11*SUM(QK395:QK404)</f>
        <v>0</v>
      </c>
      <c r="QP30" s="203"/>
      <c r="QQ30" s="177" t="s">
        <v>129</v>
      </c>
      <c r="QR30" s="178"/>
      <c r="QS30" s="178"/>
      <c r="QT30" s="88">
        <f>QR11*SUM(QS395:QS404)</f>
        <v>0</v>
      </c>
      <c r="QX30" s="203"/>
      <c r="QY30" s="177" t="s">
        <v>129</v>
      </c>
      <c r="QZ30" s="178"/>
      <c r="RA30" s="178"/>
      <c r="RB30" s="88">
        <f>QZ11*SUM(RA395:RA404)</f>
        <v>0</v>
      </c>
      <c r="RF30" s="203"/>
      <c r="RG30" s="177" t="s">
        <v>129</v>
      </c>
      <c r="RH30" s="178"/>
      <c r="RI30" s="178"/>
      <c r="RJ30" s="88">
        <f>RH11*SUM(RI395:RI404)</f>
        <v>0</v>
      </c>
      <c r="RN30" s="203"/>
      <c r="RO30" s="177" t="s">
        <v>129</v>
      </c>
      <c r="RP30" s="178"/>
      <c r="RQ30" s="178"/>
      <c r="RR30" s="88">
        <f>RP11*SUM(RQ395:RQ404)</f>
        <v>0</v>
      </c>
      <c r="RV30" s="203"/>
      <c r="RW30" s="177" t="s">
        <v>129</v>
      </c>
      <c r="RX30" s="178"/>
      <c r="RY30" s="178"/>
      <c r="RZ30" s="88">
        <f>RX11*SUM(RY395:RY404)</f>
        <v>0</v>
      </c>
      <c r="SD30" s="203"/>
      <c r="SE30" s="177" t="s">
        <v>129</v>
      </c>
      <c r="SF30" s="178"/>
      <c r="SG30" s="178"/>
      <c r="SH30" s="88">
        <f>SF11*SUM(SG395:SG404)</f>
        <v>0</v>
      </c>
      <c r="SL30" s="203"/>
      <c r="SM30" s="177" t="s">
        <v>129</v>
      </c>
      <c r="SN30" s="178"/>
      <c r="SO30" s="178"/>
      <c r="SP30" s="88">
        <f>SN11*SUM(SO395:SO404)</f>
        <v>0</v>
      </c>
      <c r="ST30" s="203"/>
      <c r="SU30" s="177" t="s">
        <v>129</v>
      </c>
      <c r="SV30" s="178"/>
      <c r="SW30" s="178"/>
      <c r="SX30" s="88">
        <f>SV11*SUM(SW395:SW404)</f>
        <v>0</v>
      </c>
      <c r="TB30" s="203"/>
      <c r="TC30" s="177" t="s">
        <v>129</v>
      </c>
      <c r="TD30" s="178"/>
      <c r="TE30" s="178"/>
      <c r="TF30" s="88">
        <f>TD11*SUM(TE395:TE404)</f>
        <v>0</v>
      </c>
      <c r="TJ30" s="203"/>
      <c r="TK30" s="177" t="s">
        <v>129</v>
      </c>
      <c r="TL30" s="178"/>
      <c r="TM30" s="178"/>
      <c r="TN30" s="88">
        <f>TL11*SUM(TM395:TM404)</f>
        <v>0</v>
      </c>
      <c r="TR30" s="203"/>
      <c r="TS30" s="177" t="s">
        <v>129</v>
      </c>
      <c r="TT30" s="178"/>
      <c r="TU30" s="178"/>
      <c r="TV30" s="88">
        <f>TT11*SUM(TU395:TU404)</f>
        <v>0</v>
      </c>
      <c r="TZ30" s="203"/>
      <c r="UA30" s="177" t="s">
        <v>129</v>
      </c>
      <c r="UB30" s="178"/>
      <c r="UC30" s="178"/>
      <c r="UD30" s="88">
        <f>UB11*SUM(UC395:UC404)</f>
        <v>0</v>
      </c>
      <c r="UH30" s="203"/>
      <c r="UI30" s="177" t="s">
        <v>129</v>
      </c>
      <c r="UJ30" s="178"/>
      <c r="UK30" s="178"/>
      <c r="UL30" s="88">
        <f>UJ11*SUM(UK395:UK404)</f>
        <v>0</v>
      </c>
      <c r="UP30" s="203"/>
      <c r="UQ30" s="177" t="s">
        <v>129</v>
      </c>
      <c r="UR30" s="178"/>
      <c r="US30" s="178"/>
      <c r="UT30" s="88">
        <f>UR11*SUM(US395:US404)</f>
        <v>0</v>
      </c>
      <c r="UX30" s="203"/>
      <c r="UY30" s="177" t="s">
        <v>129</v>
      </c>
      <c r="UZ30" s="178"/>
      <c r="VA30" s="178"/>
      <c r="VB30" s="88">
        <f>UZ11*SUM(VA395:VA404)</f>
        <v>0</v>
      </c>
      <c r="VF30" s="203"/>
      <c r="VG30" s="177" t="s">
        <v>129</v>
      </c>
      <c r="VH30" s="178"/>
      <c r="VI30" s="178"/>
      <c r="VJ30" s="88">
        <f>VH11*SUM(VI395:VI404)</f>
        <v>0</v>
      </c>
      <c r="VN30" s="203"/>
      <c r="VO30" s="177" t="s">
        <v>129</v>
      </c>
      <c r="VP30" s="178"/>
      <c r="VQ30" s="178"/>
      <c r="VR30" s="88">
        <f>VP11*SUM(VQ395:VQ404)</f>
        <v>0</v>
      </c>
      <c r="VV30" s="203"/>
      <c r="VW30" s="177" t="s">
        <v>129</v>
      </c>
      <c r="VX30" s="178"/>
      <c r="VY30" s="178"/>
      <c r="VZ30" s="88">
        <f>VX11*SUM(VY395:VY404)</f>
        <v>0</v>
      </c>
      <c r="WD30" s="203"/>
      <c r="WE30" s="177" t="s">
        <v>129</v>
      </c>
      <c r="WF30" s="178"/>
      <c r="WG30" s="178"/>
      <c r="WH30" s="88">
        <f>WF11*SUM(WG395:WG404)</f>
        <v>0</v>
      </c>
      <c r="WL30" s="203"/>
      <c r="WM30" s="177" t="s">
        <v>129</v>
      </c>
      <c r="WN30" s="178"/>
      <c r="WO30" s="178"/>
      <c r="WP30" s="88">
        <f>WN11*SUM(WO395:WO404)</f>
        <v>0</v>
      </c>
      <c r="WT30" s="203"/>
      <c r="WU30" s="177" t="s">
        <v>129</v>
      </c>
      <c r="WV30" s="178"/>
      <c r="WW30" s="178"/>
      <c r="WX30" s="88">
        <f>WV11*SUM(WW395:WW404)</f>
        <v>0</v>
      </c>
      <c r="XB30" s="203"/>
      <c r="XC30" s="177" t="s">
        <v>129</v>
      </c>
      <c r="XD30" s="178"/>
      <c r="XE30" s="178"/>
      <c r="XF30" s="88">
        <f>XD11*SUM(XE395:XE404)</f>
        <v>0</v>
      </c>
      <c r="XJ30" s="203"/>
      <c r="XK30" s="177" t="s">
        <v>129</v>
      </c>
      <c r="XL30" s="178"/>
      <c r="XM30" s="178"/>
      <c r="XN30" s="88">
        <f>XL11*SUM(XM395:XM404)</f>
        <v>0</v>
      </c>
      <c r="XR30" s="203"/>
      <c r="XS30" s="177" t="s">
        <v>129</v>
      </c>
      <c r="XT30" s="178"/>
      <c r="XU30" s="178"/>
      <c r="XV30" s="88">
        <f>XT11*SUM(XU395:XU404)</f>
        <v>0</v>
      </c>
      <c r="XZ30" s="203"/>
      <c r="YA30" s="177" t="s">
        <v>129</v>
      </c>
      <c r="YB30" s="178"/>
      <c r="YC30" s="178"/>
      <c r="YD30" s="88">
        <f>YB11*SUM(YC395:YC404)</f>
        <v>0</v>
      </c>
      <c r="YH30" s="203"/>
      <c r="YI30" s="177" t="s">
        <v>129</v>
      </c>
      <c r="YJ30" s="178"/>
      <c r="YK30" s="178"/>
      <c r="YL30" s="88">
        <f>YJ11*SUM(YK395:YK404)</f>
        <v>0</v>
      </c>
      <c r="YP30" s="203"/>
      <c r="YQ30" s="177" t="s">
        <v>129</v>
      </c>
      <c r="YR30" s="178"/>
      <c r="YS30" s="178"/>
      <c r="YT30" s="88">
        <f>YR11*SUM(YS395:YS404)</f>
        <v>0</v>
      </c>
      <c r="YX30" s="203"/>
      <c r="YY30" s="177" t="s">
        <v>129</v>
      </c>
      <c r="YZ30" s="178"/>
      <c r="ZA30" s="178"/>
      <c r="ZB30" s="88">
        <f>YZ11*SUM(ZA395:ZA404)</f>
        <v>0</v>
      </c>
      <c r="ZF30" s="203"/>
      <c r="ZG30" s="177" t="s">
        <v>129</v>
      </c>
      <c r="ZH30" s="178"/>
      <c r="ZI30" s="178"/>
      <c r="ZJ30" s="88">
        <f>ZH11*SUM(ZI395:ZI404)</f>
        <v>0</v>
      </c>
      <c r="ZN30" s="203"/>
      <c r="ZO30" s="177" t="s">
        <v>129</v>
      </c>
      <c r="ZP30" s="178"/>
      <c r="ZQ30" s="178"/>
      <c r="ZR30" s="88">
        <f>ZP11*SUM(ZQ395:ZQ404)</f>
        <v>0</v>
      </c>
      <c r="ZV30" s="203"/>
      <c r="ZW30" s="177" t="s">
        <v>129</v>
      </c>
      <c r="ZX30" s="178"/>
      <c r="ZY30" s="178"/>
      <c r="ZZ30" s="88">
        <f>ZX11*SUM(ZY395:ZY404)</f>
        <v>0</v>
      </c>
      <c r="AAD30" s="203"/>
      <c r="AAE30" s="177" t="s">
        <v>129</v>
      </c>
      <c r="AAF30" s="178"/>
      <c r="AAG30" s="178"/>
      <c r="AAH30" s="88">
        <f>AAF11*SUM(AAG395:AAG404)</f>
        <v>0</v>
      </c>
      <c r="AAL30" s="203"/>
      <c r="AAM30" s="177" t="s">
        <v>129</v>
      </c>
      <c r="AAN30" s="178"/>
      <c r="AAO30" s="178"/>
      <c r="AAP30" s="88">
        <f>AAN11*SUM(AAO395:AAO404)</f>
        <v>0</v>
      </c>
      <c r="AAT30" s="203"/>
      <c r="AAU30" s="177" t="s">
        <v>129</v>
      </c>
      <c r="AAV30" s="178"/>
      <c r="AAW30" s="178"/>
      <c r="AAX30" s="88">
        <f>AAV11*SUM(AAW395:AAW404)</f>
        <v>0</v>
      </c>
      <c r="ABB30" s="203"/>
      <c r="ABC30" s="177" t="s">
        <v>129</v>
      </c>
      <c r="ABD30" s="178"/>
      <c r="ABE30" s="178"/>
      <c r="ABF30" s="88">
        <f>ABD11*SUM(ABE395:ABE404)</f>
        <v>0</v>
      </c>
      <c r="ABJ30" s="203"/>
      <c r="ABK30" s="177" t="s">
        <v>129</v>
      </c>
      <c r="ABL30" s="178"/>
      <c r="ABM30" s="178"/>
      <c r="ABN30" s="88">
        <f>ABL11*SUM(ABM395:ABM404)</f>
        <v>0</v>
      </c>
      <c r="ABR30" s="203"/>
      <c r="ABS30" s="177" t="s">
        <v>129</v>
      </c>
      <c r="ABT30" s="178"/>
      <c r="ABU30" s="178"/>
      <c r="ABV30" s="88">
        <f>ABT11*SUM(ABU395:ABU404)</f>
        <v>0</v>
      </c>
      <c r="ABZ30" s="203"/>
      <c r="ACA30" s="177" t="s">
        <v>129</v>
      </c>
      <c r="ACB30" s="178"/>
      <c r="ACC30" s="178"/>
      <c r="ACD30" s="88">
        <f>ACB11*SUM(ACC395:ACC404)</f>
        <v>0</v>
      </c>
      <c r="ACH30" s="203"/>
      <c r="ACI30" s="177" t="s">
        <v>129</v>
      </c>
      <c r="ACJ30" s="178"/>
      <c r="ACK30" s="178"/>
      <c r="ACL30" s="88">
        <f>ACJ11*SUM(ACK395:ACK404)</f>
        <v>0</v>
      </c>
      <c r="ACP30" s="203"/>
      <c r="ACQ30" s="177" t="s">
        <v>129</v>
      </c>
      <c r="ACR30" s="178"/>
      <c r="ACS30" s="178"/>
      <c r="ACT30" s="88">
        <f>ACR11*SUM(ACS395:ACS404)</f>
        <v>0</v>
      </c>
      <c r="ACX30" s="203"/>
      <c r="ACY30" s="177" t="s">
        <v>129</v>
      </c>
      <c r="ACZ30" s="178"/>
      <c r="ADA30" s="178"/>
      <c r="ADB30" s="88">
        <f>ACZ11*SUM(ADA395:ADA404)</f>
        <v>0</v>
      </c>
      <c r="ADF30" s="203"/>
      <c r="ADG30" s="177" t="s">
        <v>129</v>
      </c>
      <c r="ADH30" s="178"/>
      <c r="ADI30" s="178"/>
      <c r="ADJ30" s="88">
        <f>ADH11*SUM(ADI395:ADI404)</f>
        <v>0</v>
      </c>
      <c r="ADN30" s="203"/>
      <c r="ADO30" s="177" t="s">
        <v>129</v>
      </c>
      <c r="ADP30" s="178"/>
      <c r="ADQ30" s="178"/>
      <c r="ADR30" s="88">
        <f>ADP11*SUM(ADQ395:ADQ404)</f>
        <v>0</v>
      </c>
    </row>
    <row r="31" spans="2:800" ht="30.75" customHeight="1" outlineLevel="1" x14ac:dyDescent="0.25">
      <c r="B31" s="203"/>
      <c r="C31" s="177" t="s">
        <v>128</v>
      </c>
      <c r="D31" s="178"/>
      <c r="E31" s="178"/>
      <c r="F31" s="88">
        <f>D11*SUM(E409:E418)</f>
        <v>0</v>
      </c>
      <c r="J31" s="203"/>
      <c r="K31" s="177" t="s">
        <v>128</v>
      </c>
      <c r="L31" s="178"/>
      <c r="M31" s="178"/>
      <c r="N31" s="88">
        <f>L11*SUM(M409:M418)</f>
        <v>0</v>
      </c>
      <c r="R31" s="203"/>
      <c r="S31" s="177" t="s">
        <v>128</v>
      </c>
      <c r="T31" s="178"/>
      <c r="U31" s="178"/>
      <c r="V31" s="88">
        <f>T11*SUM(U409:U418)</f>
        <v>0</v>
      </c>
      <c r="Z31" s="203"/>
      <c r="AA31" s="177" t="s">
        <v>128</v>
      </c>
      <c r="AB31" s="178"/>
      <c r="AC31" s="178"/>
      <c r="AD31" s="88">
        <f>AB11*SUM(AC409:AC418)</f>
        <v>0</v>
      </c>
      <c r="AH31" s="203"/>
      <c r="AI31" s="177" t="s">
        <v>128</v>
      </c>
      <c r="AJ31" s="178"/>
      <c r="AK31" s="178"/>
      <c r="AL31" s="88">
        <f>AJ11*SUM(AK409:AK418)</f>
        <v>0</v>
      </c>
      <c r="AP31" s="203"/>
      <c r="AQ31" s="177" t="s">
        <v>128</v>
      </c>
      <c r="AR31" s="178"/>
      <c r="AS31" s="178"/>
      <c r="AT31" s="88">
        <f>AR11*SUM(AS409:AS418)</f>
        <v>0</v>
      </c>
      <c r="AX31" s="203"/>
      <c r="AY31" s="177" t="s">
        <v>128</v>
      </c>
      <c r="AZ31" s="178"/>
      <c r="BA31" s="178"/>
      <c r="BB31" s="88">
        <f>AZ11*SUM(BA409:BA418)</f>
        <v>0</v>
      </c>
      <c r="BF31" s="203"/>
      <c r="BG31" s="177" t="s">
        <v>128</v>
      </c>
      <c r="BH31" s="178"/>
      <c r="BI31" s="178"/>
      <c r="BJ31" s="88">
        <f>BH11*SUM(BI409:BI418)</f>
        <v>0</v>
      </c>
      <c r="BN31" s="203"/>
      <c r="BO31" s="177" t="s">
        <v>128</v>
      </c>
      <c r="BP31" s="178"/>
      <c r="BQ31" s="178"/>
      <c r="BR31" s="88">
        <f>BP11*SUM(BQ409:BQ418)</f>
        <v>0</v>
      </c>
      <c r="BV31" s="203"/>
      <c r="BW31" s="177" t="s">
        <v>128</v>
      </c>
      <c r="BX31" s="178"/>
      <c r="BY31" s="178"/>
      <c r="BZ31" s="88">
        <f>BX11*SUM(BY409:BY418)</f>
        <v>0</v>
      </c>
      <c r="CD31" s="203"/>
      <c r="CE31" s="177" t="s">
        <v>128</v>
      </c>
      <c r="CF31" s="178"/>
      <c r="CG31" s="178"/>
      <c r="CH31" s="88">
        <f>CF11*SUM(CG409:CG418)</f>
        <v>0</v>
      </c>
      <c r="CL31" s="203"/>
      <c r="CM31" s="177" t="s">
        <v>128</v>
      </c>
      <c r="CN31" s="178"/>
      <c r="CO31" s="178"/>
      <c r="CP31" s="88">
        <f>CN11*SUM(CO409:CO418)</f>
        <v>0</v>
      </c>
      <c r="CT31" s="203"/>
      <c r="CU31" s="177" t="s">
        <v>128</v>
      </c>
      <c r="CV31" s="178"/>
      <c r="CW31" s="178"/>
      <c r="CX31" s="88">
        <f>CV11*SUM(CW409:CW418)</f>
        <v>0</v>
      </c>
      <c r="DB31" s="203"/>
      <c r="DC31" s="177" t="s">
        <v>128</v>
      </c>
      <c r="DD31" s="178"/>
      <c r="DE31" s="178"/>
      <c r="DF31" s="88">
        <f>DD11*SUM(DE409:DE418)</f>
        <v>0</v>
      </c>
      <c r="DJ31" s="203"/>
      <c r="DK31" s="177" t="s">
        <v>128</v>
      </c>
      <c r="DL31" s="178"/>
      <c r="DM31" s="178"/>
      <c r="DN31" s="88">
        <f>DL11*SUM(DM409:DM418)</f>
        <v>0</v>
      </c>
      <c r="DR31" s="203"/>
      <c r="DS31" s="177" t="s">
        <v>128</v>
      </c>
      <c r="DT31" s="178"/>
      <c r="DU31" s="178"/>
      <c r="DV31" s="88">
        <f>DT11*SUM(DU409:DU418)</f>
        <v>0</v>
      </c>
      <c r="DZ31" s="203"/>
      <c r="EA31" s="177" t="s">
        <v>128</v>
      </c>
      <c r="EB31" s="178"/>
      <c r="EC31" s="178"/>
      <c r="ED31" s="88">
        <f>EB11*SUM(EC409:EC418)</f>
        <v>0</v>
      </c>
      <c r="EH31" s="203"/>
      <c r="EI31" s="177" t="s">
        <v>128</v>
      </c>
      <c r="EJ31" s="178"/>
      <c r="EK31" s="178"/>
      <c r="EL31" s="88">
        <f>EJ11*SUM(EK409:EK418)</f>
        <v>0</v>
      </c>
      <c r="EP31" s="203"/>
      <c r="EQ31" s="177" t="s">
        <v>128</v>
      </c>
      <c r="ER31" s="178"/>
      <c r="ES31" s="178"/>
      <c r="ET31" s="88">
        <f>ER11*SUM(ES409:ES418)</f>
        <v>0</v>
      </c>
      <c r="EX31" s="203"/>
      <c r="EY31" s="177" t="s">
        <v>128</v>
      </c>
      <c r="EZ31" s="178"/>
      <c r="FA31" s="178"/>
      <c r="FB31" s="88">
        <f>EZ11*SUM(FA409:FA418)</f>
        <v>0</v>
      </c>
      <c r="FF31" s="203"/>
      <c r="FG31" s="177" t="s">
        <v>128</v>
      </c>
      <c r="FH31" s="178"/>
      <c r="FI31" s="178"/>
      <c r="FJ31" s="88">
        <f>FH11*SUM(FI409:FI418)</f>
        <v>0</v>
      </c>
      <c r="FN31" s="203"/>
      <c r="FO31" s="177" t="s">
        <v>128</v>
      </c>
      <c r="FP31" s="178"/>
      <c r="FQ31" s="178"/>
      <c r="FR31" s="88">
        <f>FP11*SUM(FQ409:FQ418)</f>
        <v>0</v>
      </c>
      <c r="FV31" s="203"/>
      <c r="FW31" s="177" t="s">
        <v>128</v>
      </c>
      <c r="FX31" s="178"/>
      <c r="FY31" s="178"/>
      <c r="FZ31" s="88">
        <f>FX11*SUM(FY409:FY418)</f>
        <v>0</v>
      </c>
      <c r="GD31" s="203"/>
      <c r="GE31" s="177" t="s">
        <v>128</v>
      </c>
      <c r="GF31" s="178"/>
      <c r="GG31" s="178"/>
      <c r="GH31" s="88">
        <f>GF11*SUM(GG409:GG418)</f>
        <v>0</v>
      </c>
      <c r="GL31" s="203"/>
      <c r="GM31" s="177" t="s">
        <v>128</v>
      </c>
      <c r="GN31" s="178"/>
      <c r="GO31" s="178"/>
      <c r="GP31" s="88">
        <f>GN11*SUM(GO409:GO418)</f>
        <v>0</v>
      </c>
      <c r="GT31" s="203"/>
      <c r="GU31" s="177" t="s">
        <v>128</v>
      </c>
      <c r="GV31" s="178"/>
      <c r="GW31" s="178"/>
      <c r="GX31" s="88">
        <f>GV11*SUM(GW409:GW418)</f>
        <v>0</v>
      </c>
      <c r="HB31" s="203"/>
      <c r="HC31" s="177" t="s">
        <v>128</v>
      </c>
      <c r="HD31" s="178"/>
      <c r="HE31" s="178"/>
      <c r="HF31" s="88">
        <f>HD11*SUM(HE409:HE418)</f>
        <v>0</v>
      </c>
      <c r="HJ31" s="203"/>
      <c r="HK31" s="177" t="s">
        <v>128</v>
      </c>
      <c r="HL31" s="178"/>
      <c r="HM31" s="178"/>
      <c r="HN31" s="88">
        <f>HL11*SUM(HM409:HM418)</f>
        <v>0</v>
      </c>
      <c r="HR31" s="203"/>
      <c r="HS31" s="177" t="s">
        <v>128</v>
      </c>
      <c r="HT31" s="178"/>
      <c r="HU31" s="178"/>
      <c r="HV31" s="88">
        <f>HT11*SUM(HU409:HU418)</f>
        <v>0</v>
      </c>
      <c r="HZ31" s="203"/>
      <c r="IA31" s="177" t="s">
        <v>128</v>
      </c>
      <c r="IB31" s="178"/>
      <c r="IC31" s="178"/>
      <c r="ID31" s="88">
        <f>IB11*SUM(IC409:IC418)</f>
        <v>0</v>
      </c>
      <c r="IH31" s="203"/>
      <c r="II31" s="177" t="s">
        <v>128</v>
      </c>
      <c r="IJ31" s="178"/>
      <c r="IK31" s="178"/>
      <c r="IL31" s="88">
        <f>IJ11*SUM(IK409:IK418)</f>
        <v>0</v>
      </c>
      <c r="IP31" s="203"/>
      <c r="IQ31" s="177" t="s">
        <v>128</v>
      </c>
      <c r="IR31" s="178"/>
      <c r="IS31" s="178"/>
      <c r="IT31" s="88">
        <f>IR11*SUM(IS409:IS418)</f>
        <v>0</v>
      </c>
      <c r="IX31" s="203"/>
      <c r="IY31" s="177" t="s">
        <v>128</v>
      </c>
      <c r="IZ31" s="178"/>
      <c r="JA31" s="178"/>
      <c r="JB31" s="88">
        <f>IZ11*SUM(JA409:JA418)</f>
        <v>0</v>
      </c>
      <c r="JF31" s="203"/>
      <c r="JG31" s="177" t="s">
        <v>128</v>
      </c>
      <c r="JH31" s="178"/>
      <c r="JI31" s="178"/>
      <c r="JJ31" s="88">
        <f>JH11*SUM(JI409:JI418)</f>
        <v>0</v>
      </c>
      <c r="JN31" s="203"/>
      <c r="JO31" s="177" t="s">
        <v>128</v>
      </c>
      <c r="JP31" s="178"/>
      <c r="JQ31" s="178"/>
      <c r="JR31" s="88">
        <f>JP11*SUM(JQ409:JQ418)</f>
        <v>0</v>
      </c>
      <c r="JV31" s="203"/>
      <c r="JW31" s="177" t="s">
        <v>128</v>
      </c>
      <c r="JX31" s="178"/>
      <c r="JY31" s="178"/>
      <c r="JZ31" s="88">
        <f>JX11*SUM(JY409:JY418)</f>
        <v>0</v>
      </c>
      <c r="KD31" s="203"/>
      <c r="KE31" s="177" t="s">
        <v>128</v>
      </c>
      <c r="KF31" s="178"/>
      <c r="KG31" s="178"/>
      <c r="KH31" s="88">
        <f>KF11*SUM(KG409:KG418)</f>
        <v>0</v>
      </c>
      <c r="KL31" s="203"/>
      <c r="KM31" s="177" t="s">
        <v>128</v>
      </c>
      <c r="KN31" s="178"/>
      <c r="KO31" s="178"/>
      <c r="KP31" s="88">
        <f>KN11*SUM(KO409:KO418)</f>
        <v>0</v>
      </c>
      <c r="KT31" s="203"/>
      <c r="KU31" s="177" t="s">
        <v>128</v>
      </c>
      <c r="KV31" s="178"/>
      <c r="KW31" s="178"/>
      <c r="KX31" s="88">
        <f>KV11*SUM(KW409:KW418)</f>
        <v>0</v>
      </c>
      <c r="LB31" s="203"/>
      <c r="LC31" s="177" t="s">
        <v>128</v>
      </c>
      <c r="LD31" s="178"/>
      <c r="LE31" s="178"/>
      <c r="LF31" s="88">
        <f>LD11*SUM(LE409:LE418)</f>
        <v>0</v>
      </c>
      <c r="LJ31" s="203"/>
      <c r="LK31" s="177" t="s">
        <v>128</v>
      </c>
      <c r="LL31" s="178"/>
      <c r="LM31" s="178"/>
      <c r="LN31" s="88">
        <f>LL11*SUM(LM409:LM418)</f>
        <v>0</v>
      </c>
      <c r="LR31" s="203"/>
      <c r="LS31" s="177" t="s">
        <v>128</v>
      </c>
      <c r="LT31" s="178"/>
      <c r="LU31" s="178"/>
      <c r="LV31" s="88">
        <f>LT11*SUM(LU409:LU418)</f>
        <v>0</v>
      </c>
      <c r="LZ31" s="203"/>
      <c r="MA31" s="177" t="s">
        <v>128</v>
      </c>
      <c r="MB31" s="178"/>
      <c r="MC31" s="178"/>
      <c r="MD31" s="88">
        <f>MB11*SUM(MC409:MC418)</f>
        <v>0</v>
      </c>
      <c r="MH31" s="203"/>
      <c r="MI31" s="177" t="s">
        <v>128</v>
      </c>
      <c r="MJ31" s="178"/>
      <c r="MK31" s="178"/>
      <c r="ML31" s="88">
        <f>MJ11*SUM(MK409:MK418)</f>
        <v>0</v>
      </c>
      <c r="MP31" s="203"/>
      <c r="MQ31" s="177" t="s">
        <v>128</v>
      </c>
      <c r="MR31" s="178"/>
      <c r="MS31" s="178"/>
      <c r="MT31" s="88">
        <f>MR11*SUM(MS409:MS418)</f>
        <v>0</v>
      </c>
      <c r="MX31" s="203"/>
      <c r="MY31" s="177" t="s">
        <v>128</v>
      </c>
      <c r="MZ31" s="178"/>
      <c r="NA31" s="178"/>
      <c r="NB31" s="88">
        <f>MZ11*SUM(NA409:NA418)</f>
        <v>0</v>
      </c>
      <c r="NF31" s="203"/>
      <c r="NG31" s="177" t="s">
        <v>128</v>
      </c>
      <c r="NH31" s="178"/>
      <c r="NI31" s="178"/>
      <c r="NJ31" s="88">
        <f>NH11*SUM(NI409:NI418)</f>
        <v>0</v>
      </c>
      <c r="NN31" s="203"/>
      <c r="NO31" s="177" t="s">
        <v>128</v>
      </c>
      <c r="NP31" s="178"/>
      <c r="NQ31" s="178"/>
      <c r="NR31" s="88">
        <f>NP11*SUM(NQ409:NQ418)</f>
        <v>0</v>
      </c>
      <c r="NV31" s="203"/>
      <c r="NW31" s="177" t="s">
        <v>128</v>
      </c>
      <c r="NX31" s="178"/>
      <c r="NY31" s="178"/>
      <c r="NZ31" s="88">
        <f>NX11*SUM(NY409:NY418)</f>
        <v>0</v>
      </c>
      <c r="OD31" s="203"/>
      <c r="OE31" s="177" t="s">
        <v>128</v>
      </c>
      <c r="OF31" s="178"/>
      <c r="OG31" s="178"/>
      <c r="OH31" s="88">
        <f>OF11*SUM(OG409:OG418)</f>
        <v>0</v>
      </c>
      <c r="OL31" s="203"/>
      <c r="OM31" s="177" t="s">
        <v>128</v>
      </c>
      <c r="ON31" s="178"/>
      <c r="OO31" s="178"/>
      <c r="OP31" s="88">
        <f>ON11*SUM(OO409:OO418)</f>
        <v>0</v>
      </c>
      <c r="OT31" s="203"/>
      <c r="OU31" s="177" t="s">
        <v>128</v>
      </c>
      <c r="OV31" s="178"/>
      <c r="OW31" s="178"/>
      <c r="OX31" s="88">
        <f>OV11*SUM(OW409:OW418)</f>
        <v>0</v>
      </c>
      <c r="PB31" s="203"/>
      <c r="PC31" s="177" t="s">
        <v>128</v>
      </c>
      <c r="PD31" s="178"/>
      <c r="PE31" s="178"/>
      <c r="PF31" s="88">
        <f>PD11*SUM(PE409:PE418)</f>
        <v>0</v>
      </c>
      <c r="PJ31" s="203"/>
      <c r="PK31" s="177" t="s">
        <v>128</v>
      </c>
      <c r="PL31" s="178"/>
      <c r="PM31" s="178"/>
      <c r="PN31" s="88">
        <f>PL11*SUM(PM409:PM418)</f>
        <v>0</v>
      </c>
      <c r="PR31" s="203"/>
      <c r="PS31" s="177" t="s">
        <v>128</v>
      </c>
      <c r="PT31" s="178"/>
      <c r="PU31" s="178"/>
      <c r="PV31" s="88">
        <f>PT11*SUM(PU409:PU418)</f>
        <v>0</v>
      </c>
      <c r="PZ31" s="203"/>
      <c r="QA31" s="177" t="s">
        <v>128</v>
      </c>
      <c r="QB31" s="178"/>
      <c r="QC31" s="178"/>
      <c r="QD31" s="88">
        <f>QB11*SUM(QC409:QC418)</f>
        <v>0</v>
      </c>
      <c r="QH31" s="203"/>
      <c r="QI31" s="177" t="s">
        <v>128</v>
      </c>
      <c r="QJ31" s="178"/>
      <c r="QK31" s="178"/>
      <c r="QL31" s="88">
        <f>QJ11*SUM(QK409:QK418)</f>
        <v>0</v>
      </c>
      <c r="QP31" s="203"/>
      <c r="QQ31" s="177" t="s">
        <v>128</v>
      </c>
      <c r="QR31" s="178"/>
      <c r="QS31" s="178"/>
      <c r="QT31" s="88">
        <f>QR11*SUM(QS409:QS418)</f>
        <v>0</v>
      </c>
      <c r="QX31" s="203"/>
      <c r="QY31" s="177" t="s">
        <v>128</v>
      </c>
      <c r="QZ31" s="178"/>
      <c r="RA31" s="178"/>
      <c r="RB31" s="88">
        <f>QZ11*SUM(RA409:RA418)</f>
        <v>0</v>
      </c>
      <c r="RF31" s="203"/>
      <c r="RG31" s="177" t="s">
        <v>128</v>
      </c>
      <c r="RH31" s="178"/>
      <c r="RI31" s="178"/>
      <c r="RJ31" s="88">
        <f>RH11*SUM(RI409:RI418)</f>
        <v>0</v>
      </c>
      <c r="RN31" s="203"/>
      <c r="RO31" s="177" t="s">
        <v>128</v>
      </c>
      <c r="RP31" s="178"/>
      <c r="RQ31" s="178"/>
      <c r="RR31" s="88">
        <f>RP11*SUM(RQ409:RQ418)</f>
        <v>0</v>
      </c>
      <c r="RV31" s="203"/>
      <c r="RW31" s="177" t="s">
        <v>128</v>
      </c>
      <c r="RX31" s="178"/>
      <c r="RY31" s="178"/>
      <c r="RZ31" s="88">
        <f>RX11*SUM(RY409:RY418)</f>
        <v>0</v>
      </c>
      <c r="SD31" s="203"/>
      <c r="SE31" s="177" t="s">
        <v>128</v>
      </c>
      <c r="SF31" s="178"/>
      <c r="SG31" s="178"/>
      <c r="SH31" s="88">
        <f>SF11*SUM(SG409:SG418)</f>
        <v>0</v>
      </c>
      <c r="SL31" s="203"/>
      <c r="SM31" s="177" t="s">
        <v>128</v>
      </c>
      <c r="SN31" s="178"/>
      <c r="SO31" s="178"/>
      <c r="SP31" s="88">
        <f>SN11*SUM(SO409:SO418)</f>
        <v>0</v>
      </c>
      <c r="ST31" s="203"/>
      <c r="SU31" s="177" t="s">
        <v>128</v>
      </c>
      <c r="SV31" s="178"/>
      <c r="SW31" s="178"/>
      <c r="SX31" s="88">
        <f>SV11*SUM(SW409:SW418)</f>
        <v>0</v>
      </c>
      <c r="TB31" s="203"/>
      <c r="TC31" s="177" t="s">
        <v>128</v>
      </c>
      <c r="TD31" s="178"/>
      <c r="TE31" s="178"/>
      <c r="TF31" s="88">
        <f>TD11*SUM(TE409:TE418)</f>
        <v>0</v>
      </c>
      <c r="TJ31" s="203"/>
      <c r="TK31" s="177" t="s">
        <v>128</v>
      </c>
      <c r="TL31" s="178"/>
      <c r="TM31" s="178"/>
      <c r="TN31" s="88">
        <f>TL11*SUM(TM409:TM418)</f>
        <v>0</v>
      </c>
      <c r="TR31" s="203"/>
      <c r="TS31" s="177" t="s">
        <v>128</v>
      </c>
      <c r="TT31" s="178"/>
      <c r="TU31" s="178"/>
      <c r="TV31" s="88">
        <f>TT11*SUM(TU409:TU418)</f>
        <v>0</v>
      </c>
      <c r="TZ31" s="203"/>
      <c r="UA31" s="177" t="s">
        <v>128</v>
      </c>
      <c r="UB31" s="178"/>
      <c r="UC31" s="178"/>
      <c r="UD31" s="88">
        <f>UB11*SUM(UC409:UC418)</f>
        <v>0</v>
      </c>
      <c r="UH31" s="203"/>
      <c r="UI31" s="177" t="s">
        <v>128</v>
      </c>
      <c r="UJ31" s="178"/>
      <c r="UK31" s="178"/>
      <c r="UL31" s="88">
        <f>UJ11*SUM(UK409:UK418)</f>
        <v>0</v>
      </c>
      <c r="UP31" s="203"/>
      <c r="UQ31" s="177" t="s">
        <v>128</v>
      </c>
      <c r="UR31" s="178"/>
      <c r="US31" s="178"/>
      <c r="UT31" s="88">
        <f>UR11*SUM(US409:US418)</f>
        <v>0</v>
      </c>
      <c r="UX31" s="203"/>
      <c r="UY31" s="177" t="s">
        <v>128</v>
      </c>
      <c r="UZ31" s="178"/>
      <c r="VA31" s="178"/>
      <c r="VB31" s="88">
        <f>UZ11*SUM(VA409:VA418)</f>
        <v>0</v>
      </c>
      <c r="VF31" s="203"/>
      <c r="VG31" s="177" t="s">
        <v>128</v>
      </c>
      <c r="VH31" s="178"/>
      <c r="VI31" s="178"/>
      <c r="VJ31" s="88">
        <f>VH11*SUM(VI409:VI418)</f>
        <v>0</v>
      </c>
      <c r="VN31" s="203"/>
      <c r="VO31" s="177" t="s">
        <v>128</v>
      </c>
      <c r="VP31" s="178"/>
      <c r="VQ31" s="178"/>
      <c r="VR31" s="88">
        <f>VP11*SUM(VQ409:VQ418)</f>
        <v>0</v>
      </c>
      <c r="VV31" s="203"/>
      <c r="VW31" s="177" t="s">
        <v>128</v>
      </c>
      <c r="VX31" s="178"/>
      <c r="VY31" s="178"/>
      <c r="VZ31" s="88">
        <f>VX11*SUM(VY409:VY418)</f>
        <v>0</v>
      </c>
      <c r="WD31" s="203"/>
      <c r="WE31" s="177" t="s">
        <v>128</v>
      </c>
      <c r="WF31" s="178"/>
      <c r="WG31" s="178"/>
      <c r="WH31" s="88">
        <f>WF11*SUM(WG409:WG418)</f>
        <v>0</v>
      </c>
      <c r="WL31" s="203"/>
      <c r="WM31" s="177" t="s">
        <v>128</v>
      </c>
      <c r="WN31" s="178"/>
      <c r="WO31" s="178"/>
      <c r="WP31" s="88">
        <f>WN11*SUM(WO409:WO418)</f>
        <v>0</v>
      </c>
      <c r="WT31" s="203"/>
      <c r="WU31" s="177" t="s">
        <v>128</v>
      </c>
      <c r="WV31" s="178"/>
      <c r="WW31" s="178"/>
      <c r="WX31" s="88">
        <f>WV11*SUM(WW409:WW418)</f>
        <v>0</v>
      </c>
      <c r="XB31" s="203"/>
      <c r="XC31" s="177" t="s">
        <v>128</v>
      </c>
      <c r="XD31" s="178"/>
      <c r="XE31" s="178"/>
      <c r="XF31" s="88">
        <f>XD11*SUM(XE409:XE418)</f>
        <v>0</v>
      </c>
      <c r="XJ31" s="203"/>
      <c r="XK31" s="177" t="s">
        <v>128</v>
      </c>
      <c r="XL31" s="178"/>
      <c r="XM31" s="178"/>
      <c r="XN31" s="88">
        <f>XL11*SUM(XM409:XM418)</f>
        <v>0</v>
      </c>
      <c r="XR31" s="203"/>
      <c r="XS31" s="177" t="s">
        <v>128</v>
      </c>
      <c r="XT31" s="178"/>
      <c r="XU31" s="178"/>
      <c r="XV31" s="88">
        <f>XT11*SUM(XU409:XU418)</f>
        <v>0</v>
      </c>
      <c r="XZ31" s="203"/>
      <c r="YA31" s="177" t="s">
        <v>128</v>
      </c>
      <c r="YB31" s="178"/>
      <c r="YC31" s="178"/>
      <c r="YD31" s="88">
        <f>YB11*SUM(YC409:YC418)</f>
        <v>0</v>
      </c>
      <c r="YH31" s="203"/>
      <c r="YI31" s="177" t="s">
        <v>128</v>
      </c>
      <c r="YJ31" s="178"/>
      <c r="YK31" s="178"/>
      <c r="YL31" s="88">
        <f>YJ11*SUM(YK409:YK418)</f>
        <v>0</v>
      </c>
      <c r="YP31" s="203"/>
      <c r="YQ31" s="177" t="s">
        <v>128</v>
      </c>
      <c r="YR31" s="178"/>
      <c r="YS31" s="178"/>
      <c r="YT31" s="88">
        <f>YR11*SUM(YS409:YS418)</f>
        <v>0</v>
      </c>
      <c r="YX31" s="203"/>
      <c r="YY31" s="177" t="s">
        <v>128</v>
      </c>
      <c r="YZ31" s="178"/>
      <c r="ZA31" s="178"/>
      <c r="ZB31" s="88">
        <f>YZ11*SUM(ZA409:ZA418)</f>
        <v>0</v>
      </c>
      <c r="ZF31" s="203"/>
      <c r="ZG31" s="177" t="s">
        <v>128</v>
      </c>
      <c r="ZH31" s="178"/>
      <c r="ZI31" s="178"/>
      <c r="ZJ31" s="88">
        <f>ZH11*SUM(ZI409:ZI418)</f>
        <v>0</v>
      </c>
      <c r="ZN31" s="203"/>
      <c r="ZO31" s="177" t="s">
        <v>128</v>
      </c>
      <c r="ZP31" s="178"/>
      <c r="ZQ31" s="178"/>
      <c r="ZR31" s="88">
        <f>ZP11*SUM(ZQ409:ZQ418)</f>
        <v>0</v>
      </c>
      <c r="ZV31" s="203"/>
      <c r="ZW31" s="177" t="s">
        <v>128</v>
      </c>
      <c r="ZX31" s="178"/>
      <c r="ZY31" s="178"/>
      <c r="ZZ31" s="88">
        <f>ZX11*SUM(ZY409:ZY418)</f>
        <v>0</v>
      </c>
      <c r="AAD31" s="203"/>
      <c r="AAE31" s="177" t="s">
        <v>128</v>
      </c>
      <c r="AAF31" s="178"/>
      <c r="AAG31" s="178"/>
      <c r="AAH31" s="88">
        <f>AAF11*SUM(AAG409:AAG418)</f>
        <v>0</v>
      </c>
      <c r="AAL31" s="203"/>
      <c r="AAM31" s="177" t="s">
        <v>128</v>
      </c>
      <c r="AAN31" s="178"/>
      <c r="AAO31" s="178"/>
      <c r="AAP31" s="88">
        <f>AAN11*SUM(AAO409:AAO418)</f>
        <v>0</v>
      </c>
      <c r="AAT31" s="203"/>
      <c r="AAU31" s="177" t="s">
        <v>128</v>
      </c>
      <c r="AAV31" s="178"/>
      <c r="AAW31" s="178"/>
      <c r="AAX31" s="88">
        <f>AAV11*SUM(AAW409:AAW418)</f>
        <v>0</v>
      </c>
      <c r="ABB31" s="203"/>
      <c r="ABC31" s="177" t="s">
        <v>128</v>
      </c>
      <c r="ABD31" s="178"/>
      <c r="ABE31" s="178"/>
      <c r="ABF31" s="88">
        <f>ABD11*SUM(ABE409:ABE418)</f>
        <v>0</v>
      </c>
      <c r="ABJ31" s="203"/>
      <c r="ABK31" s="177" t="s">
        <v>128</v>
      </c>
      <c r="ABL31" s="178"/>
      <c r="ABM31" s="178"/>
      <c r="ABN31" s="88">
        <f>ABL11*SUM(ABM409:ABM418)</f>
        <v>0</v>
      </c>
      <c r="ABR31" s="203"/>
      <c r="ABS31" s="177" t="s">
        <v>128</v>
      </c>
      <c r="ABT31" s="178"/>
      <c r="ABU31" s="178"/>
      <c r="ABV31" s="88">
        <f>ABT11*SUM(ABU409:ABU418)</f>
        <v>0</v>
      </c>
      <c r="ABZ31" s="203"/>
      <c r="ACA31" s="177" t="s">
        <v>128</v>
      </c>
      <c r="ACB31" s="178"/>
      <c r="ACC31" s="178"/>
      <c r="ACD31" s="88">
        <f>ACB11*SUM(ACC409:ACC418)</f>
        <v>0</v>
      </c>
      <c r="ACH31" s="203"/>
      <c r="ACI31" s="177" t="s">
        <v>128</v>
      </c>
      <c r="ACJ31" s="178"/>
      <c r="ACK31" s="178"/>
      <c r="ACL31" s="88">
        <f>ACJ11*SUM(ACK409:ACK418)</f>
        <v>0</v>
      </c>
      <c r="ACP31" s="203"/>
      <c r="ACQ31" s="177" t="s">
        <v>128</v>
      </c>
      <c r="ACR31" s="178"/>
      <c r="ACS31" s="178"/>
      <c r="ACT31" s="88">
        <f>ACR11*SUM(ACS409:ACS418)</f>
        <v>0</v>
      </c>
      <c r="ACX31" s="203"/>
      <c r="ACY31" s="177" t="s">
        <v>128</v>
      </c>
      <c r="ACZ31" s="178"/>
      <c r="ADA31" s="178"/>
      <c r="ADB31" s="88">
        <f>ACZ11*SUM(ADA409:ADA418)</f>
        <v>0</v>
      </c>
      <c r="ADF31" s="203"/>
      <c r="ADG31" s="177" t="s">
        <v>128</v>
      </c>
      <c r="ADH31" s="178"/>
      <c r="ADI31" s="178"/>
      <c r="ADJ31" s="88">
        <f>ADH11*SUM(ADI409:ADI418)</f>
        <v>0</v>
      </c>
      <c r="ADN31" s="203"/>
      <c r="ADO31" s="177" t="s">
        <v>128</v>
      </c>
      <c r="ADP31" s="178"/>
      <c r="ADQ31" s="178"/>
      <c r="ADR31" s="88">
        <f>ADP11*SUM(ADQ409:ADQ418)</f>
        <v>0</v>
      </c>
    </row>
    <row r="32" spans="2:800" ht="48.75" customHeight="1" outlineLevel="1" x14ac:dyDescent="0.25">
      <c r="B32" s="203"/>
      <c r="C32" s="177" t="s">
        <v>130</v>
      </c>
      <c r="D32" s="178"/>
      <c r="E32" s="178"/>
      <c r="F32" s="88">
        <f>D11*SUM(E423:E432)</f>
        <v>0</v>
      </c>
      <c r="J32" s="203"/>
      <c r="K32" s="177" t="s">
        <v>130</v>
      </c>
      <c r="L32" s="178"/>
      <c r="M32" s="178"/>
      <c r="N32" s="88">
        <f>L11*SUM(M423:M432)</f>
        <v>0</v>
      </c>
      <c r="R32" s="203"/>
      <c r="S32" s="177" t="s">
        <v>130</v>
      </c>
      <c r="T32" s="178"/>
      <c r="U32" s="178"/>
      <c r="V32" s="88">
        <f>T11*SUM(U423:U432)</f>
        <v>0</v>
      </c>
      <c r="Z32" s="203"/>
      <c r="AA32" s="177" t="s">
        <v>130</v>
      </c>
      <c r="AB32" s="178"/>
      <c r="AC32" s="178"/>
      <c r="AD32" s="88">
        <f>AB11*SUM(AC423:AC432)</f>
        <v>0</v>
      </c>
      <c r="AH32" s="203"/>
      <c r="AI32" s="177" t="s">
        <v>130</v>
      </c>
      <c r="AJ32" s="178"/>
      <c r="AK32" s="178"/>
      <c r="AL32" s="88">
        <f>AJ11*SUM(AK423:AK432)</f>
        <v>0</v>
      </c>
      <c r="AP32" s="203"/>
      <c r="AQ32" s="177" t="s">
        <v>130</v>
      </c>
      <c r="AR32" s="178"/>
      <c r="AS32" s="178"/>
      <c r="AT32" s="88">
        <f>AR11*SUM(AS423:AS432)</f>
        <v>0</v>
      </c>
      <c r="AX32" s="203"/>
      <c r="AY32" s="177" t="s">
        <v>130</v>
      </c>
      <c r="AZ32" s="178"/>
      <c r="BA32" s="178"/>
      <c r="BB32" s="88">
        <f>AZ11*SUM(BA423:BA432)</f>
        <v>0</v>
      </c>
      <c r="BF32" s="203"/>
      <c r="BG32" s="177" t="s">
        <v>130</v>
      </c>
      <c r="BH32" s="178"/>
      <c r="BI32" s="178"/>
      <c r="BJ32" s="88">
        <f>BH11*SUM(BI423:BI432)</f>
        <v>0</v>
      </c>
      <c r="BN32" s="203"/>
      <c r="BO32" s="177" t="s">
        <v>130</v>
      </c>
      <c r="BP32" s="178"/>
      <c r="BQ32" s="178"/>
      <c r="BR32" s="88">
        <f>BP11*SUM(BQ423:BQ432)</f>
        <v>0</v>
      </c>
      <c r="BV32" s="203"/>
      <c r="BW32" s="177" t="s">
        <v>130</v>
      </c>
      <c r="BX32" s="178"/>
      <c r="BY32" s="178"/>
      <c r="BZ32" s="88">
        <f>BX11*SUM(BY423:BY432)</f>
        <v>0</v>
      </c>
      <c r="CD32" s="203"/>
      <c r="CE32" s="177" t="s">
        <v>130</v>
      </c>
      <c r="CF32" s="178"/>
      <c r="CG32" s="178"/>
      <c r="CH32" s="88">
        <f>CF11*SUM(CG423:CG432)</f>
        <v>0</v>
      </c>
      <c r="CL32" s="203"/>
      <c r="CM32" s="177" t="s">
        <v>130</v>
      </c>
      <c r="CN32" s="178"/>
      <c r="CO32" s="178"/>
      <c r="CP32" s="88">
        <f>CN11*SUM(CO423:CO432)</f>
        <v>0</v>
      </c>
      <c r="CT32" s="203"/>
      <c r="CU32" s="177" t="s">
        <v>130</v>
      </c>
      <c r="CV32" s="178"/>
      <c r="CW32" s="178"/>
      <c r="CX32" s="88">
        <f>CV11*SUM(CW423:CW432)</f>
        <v>0</v>
      </c>
      <c r="DB32" s="203"/>
      <c r="DC32" s="177" t="s">
        <v>130</v>
      </c>
      <c r="DD32" s="178"/>
      <c r="DE32" s="178"/>
      <c r="DF32" s="88">
        <f>DD11*SUM(DE423:DE432)</f>
        <v>0</v>
      </c>
      <c r="DJ32" s="203"/>
      <c r="DK32" s="177" t="s">
        <v>130</v>
      </c>
      <c r="DL32" s="178"/>
      <c r="DM32" s="178"/>
      <c r="DN32" s="88">
        <f>DL11*SUM(DM423:DM432)</f>
        <v>0</v>
      </c>
      <c r="DR32" s="203"/>
      <c r="DS32" s="177" t="s">
        <v>130</v>
      </c>
      <c r="DT32" s="178"/>
      <c r="DU32" s="178"/>
      <c r="DV32" s="88">
        <f>DT11*SUM(DU423:DU432)</f>
        <v>0</v>
      </c>
      <c r="DZ32" s="203"/>
      <c r="EA32" s="177" t="s">
        <v>130</v>
      </c>
      <c r="EB32" s="178"/>
      <c r="EC32" s="178"/>
      <c r="ED32" s="88">
        <f>EB11*SUM(EC423:EC432)</f>
        <v>0</v>
      </c>
      <c r="EH32" s="203"/>
      <c r="EI32" s="177" t="s">
        <v>130</v>
      </c>
      <c r="EJ32" s="178"/>
      <c r="EK32" s="178"/>
      <c r="EL32" s="88">
        <f>EJ11*SUM(EK423:EK432)</f>
        <v>0</v>
      </c>
      <c r="EP32" s="203"/>
      <c r="EQ32" s="177" t="s">
        <v>130</v>
      </c>
      <c r="ER32" s="178"/>
      <c r="ES32" s="178"/>
      <c r="ET32" s="88">
        <f>ER11*SUM(ES423:ES432)</f>
        <v>0</v>
      </c>
      <c r="EX32" s="203"/>
      <c r="EY32" s="177" t="s">
        <v>130</v>
      </c>
      <c r="EZ32" s="178"/>
      <c r="FA32" s="178"/>
      <c r="FB32" s="88">
        <f>EZ11*SUM(FA423:FA432)</f>
        <v>0</v>
      </c>
      <c r="FF32" s="203"/>
      <c r="FG32" s="177" t="s">
        <v>130</v>
      </c>
      <c r="FH32" s="178"/>
      <c r="FI32" s="178"/>
      <c r="FJ32" s="88">
        <f>FH11*SUM(FI423:FI432)</f>
        <v>0</v>
      </c>
      <c r="FN32" s="203"/>
      <c r="FO32" s="177" t="s">
        <v>130</v>
      </c>
      <c r="FP32" s="178"/>
      <c r="FQ32" s="178"/>
      <c r="FR32" s="88">
        <f>FP11*SUM(FQ423:FQ432)</f>
        <v>0</v>
      </c>
      <c r="FV32" s="203"/>
      <c r="FW32" s="177" t="s">
        <v>130</v>
      </c>
      <c r="FX32" s="178"/>
      <c r="FY32" s="178"/>
      <c r="FZ32" s="88">
        <f>FX11*SUM(FY423:FY432)</f>
        <v>0</v>
      </c>
      <c r="GD32" s="203"/>
      <c r="GE32" s="177" t="s">
        <v>130</v>
      </c>
      <c r="GF32" s="178"/>
      <c r="GG32" s="178"/>
      <c r="GH32" s="88">
        <f>GF11*SUM(GG423:GG432)</f>
        <v>0</v>
      </c>
      <c r="GL32" s="203"/>
      <c r="GM32" s="177" t="s">
        <v>130</v>
      </c>
      <c r="GN32" s="178"/>
      <c r="GO32" s="178"/>
      <c r="GP32" s="88">
        <f>GN11*SUM(GO423:GO432)</f>
        <v>0</v>
      </c>
      <c r="GT32" s="203"/>
      <c r="GU32" s="177" t="s">
        <v>130</v>
      </c>
      <c r="GV32" s="178"/>
      <c r="GW32" s="178"/>
      <c r="GX32" s="88">
        <f>GV11*SUM(GW423:GW432)</f>
        <v>0</v>
      </c>
      <c r="HB32" s="203"/>
      <c r="HC32" s="177" t="s">
        <v>130</v>
      </c>
      <c r="HD32" s="178"/>
      <c r="HE32" s="178"/>
      <c r="HF32" s="88">
        <f>HD11*SUM(HE423:HE432)</f>
        <v>0</v>
      </c>
      <c r="HJ32" s="203"/>
      <c r="HK32" s="177" t="s">
        <v>130</v>
      </c>
      <c r="HL32" s="178"/>
      <c r="HM32" s="178"/>
      <c r="HN32" s="88">
        <f>HL11*SUM(HM423:HM432)</f>
        <v>0</v>
      </c>
      <c r="HR32" s="203"/>
      <c r="HS32" s="177" t="s">
        <v>130</v>
      </c>
      <c r="HT32" s="178"/>
      <c r="HU32" s="178"/>
      <c r="HV32" s="88">
        <f>HT11*SUM(HU423:HU432)</f>
        <v>0</v>
      </c>
      <c r="HZ32" s="203"/>
      <c r="IA32" s="177" t="s">
        <v>130</v>
      </c>
      <c r="IB32" s="178"/>
      <c r="IC32" s="178"/>
      <c r="ID32" s="88">
        <f>IB11*SUM(IC423:IC432)</f>
        <v>0</v>
      </c>
      <c r="IH32" s="203"/>
      <c r="II32" s="177" t="s">
        <v>130</v>
      </c>
      <c r="IJ32" s="178"/>
      <c r="IK32" s="178"/>
      <c r="IL32" s="88">
        <f>IJ11*SUM(IK423:IK432)</f>
        <v>0</v>
      </c>
      <c r="IP32" s="203"/>
      <c r="IQ32" s="177" t="s">
        <v>130</v>
      </c>
      <c r="IR32" s="178"/>
      <c r="IS32" s="178"/>
      <c r="IT32" s="88">
        <f>IR11*SUM(IS423:IS432)</f>
        <v>0</v>
      </c>
      <c r="IX32" s="203"/>
      <c r="IY32" s="177" t="s">
        <v>130</v>
      </c>
      <c r="IZ32" s="178"/>
      <c r="JA32" s="178"/>
      <c r="JB32" s="88">
        <f>IZ11*SUM(JA423:JA432)</f>
        <v>0</v>
      </c>
      <c r="JF32" s="203"/>
      <c r="JG32" s="177" t="s">
        <v>130</v>
      </c>
      <c r="JH32" s="178"/>
      <c r="JI32" s="178"/>
      <c r="JJ32" s="88">
        <f>JH11*SUM(JI423:JI432)</f>
        <v>0</v>
      </c>
      <c r="JN32" s="203"/>
      <c r="JO32" s="177" t="s">
        <v>130</v>
      </c>
      <c r="JP32" s="178"/>
      <c r="JQ32" s="178"/>
      <c r="JR32" s="88">
        <f>JP11*SUM(JQ423:JQ432)</f>
        <v>0</v>
      </c>
      <c r="JV32" s="203"/>
      <c r="JW32" s="177" t="s">
        <v>130</v>
      </c>
      <c r="JX32" s="178"/>
      <c r="JY32" s="178"/>
      <c r="JZ32" s="88">
        <f>JX11*SUM(JY423:JY432)</f>
        <v>0</v>
      </c>
      <c r="KD32" s="203"/>
      <c r="KE32" s="177" t="s">
        <v>130</v>
      </c>
      <c r="KF32" s="178"/>
      <c r="KG32" s="178"/>
      <c r="KH32" s="88">
        <f>KF11*SUM(KG423:KG432)</f>
        <v>0</v>
      </c>
      <c r="KL32" s="203"/>
      <c r="KM32" s="177" t="s">
        <v>130</v>
      </c>
      <c r="KN32" s="178"/>
      <c r="KO32" s="178"/>
      <c r="KP32" s="88">
        <f>KN11*SUM(KO423:KO432)</f>
        <v>0</v>
      </c>
      <c r="KT32" s="203"/>
      <c r="KU32" s="177" t="s">
        <v>130</v>
      </c>
      <c r="KV32" s="178"/>
      <c r="KW32" s="178"/>
      <c r="KX32" s="88">
        <f>KV11*SUM(KW423:KW432)</f>
        <v>0</v>
      </c>
      <c r="LB32" s="203"/>
      <c r="LC32" s="177" t="s">
        <v>130</v>
      </c>
      <c r="LD32" s="178"/>
      <c r="LE32" s="178"/>
      <c r="LF32" s="88">
        <f>LD11*SUM(LE423:LE432)</f>
        <v>0</v>
      </c>
      <c r="LJ32" s="203"/>
      <c r="LK32" s="177" t="s">
        <v>130</v>
      </c>
      <c r="LL32" s="178"/>
      <c r="LM32" s="178"/>
      <c r="LN32" s="88">
        <f>LL11*SUM(LM423:LM432)</f>
        <v>0</v>
      </c>
      <c r="LR32" s="203"/>
      <c r="LS32" s="177" t="s">
        <v>130</v>
      </c>
      <c r="LT32" s="178"/>
      <c r="LU32" s="178"/>
      <c r="LV32" s="88">
        <f>LT11*SUM(LU423:LU432)</f>
        <v>0</v>
      </c>
      <c r="LZ32" s="203"/>
      <c r="MA32" s="177" t="s">
        <v>130</v>
      </c>
      <c r="MB32" s="178"/>
      <c r="MC32" s="178"/>
      <c r="MD32" s="88">
        <f>MB11*SUM(MC423:MC432)</f>
        <v>0</v>
      </c>
      <c r="MH32" s="203"/>
      <c r="MI32" s="177" t="s">
        <v>130</v>
      </c>
      <c r="MJ32" s="178"/>
      <c r="MK32" s="178"/>
      <c r="ML32" s="88">
        <f>MJ11*SUM(MK423:MK432)</f>
        <v>0</v>
      </c>
      <c r="MP32" s="203"/>
      <c r="MQ32" s="177" t="s">
        <v>130</v>
      </c>
      <c r="MR32" s="178"/>
      <c r="MS32" s="178"/>
      <c r="MT32" s="88">
        <f>MR11*SUM(MS423:MS432)</f>
        <v>0</v>
      </c>
      <c r="MX32" s="203"/>
      <c r="MY32" s="177" t="s">
        <v>130</v>
      </c>
      <c r="MZ32" s="178"/>
      <c r="NA32" s="178"/>
      <c r="NB32" s="88">
        <f>MZ11*SUM(NA423:NA432)</f>
        <v>0</v>
      </c>
      <c r="NF32" s="203"/>
      <c r="NG32" s="177" t="s">
        <v>130</v>
      </c>
      <c r="NH32" s="178"/>
      <c r="NI32" s="178"/>
      <c r="NJ32" s="88">
        <f>NH11*SUM(NI423:NI432)</f>
        <v>0</v>
      </c>
      <c r="NN32" s="203"/>
      <c r="NO32" s="177" t="s">
        <v>130</v>
      </c>
      <c r="NP32" s="178"/>
      <c r="NQ32" s="178"/>
      <c r="NR32" s="88">
        <f>NP11*SUM(NQ423:NQ432)</f>
        <v>0</v>
      </c>
      <c r="NV32" s="203"/>
      <c r="NW32" s="177" t="s">
        <v>130</v>
      </c>
      <c r="NX32" s="178"/>
      <c r="NY32" s="178"/>
      <c r="NZ32" s="88">
        <f>NX11*SUM(NY423:NY432)</f>
        <v>0</v>
      </c>
      <c r="OD32" s="203"/>
      <c r="OE32" s="177" t="s">
        <v>130</v>
      </c>
      <c r="OF32" s="178"/>
      <c r="OG32" s="178"/>
      <c r="OH32" s="88">
        <f>OF11*SUM(OG423:OG432)</f>
        <v>0</v>
      </c>
      <c r="OL32" s="203"/>
      <c r="OM32" s="177" t="s">
        <v>130</v>
      </c>
      <c r="ON32" s="178"/>
      <c r="OO32" s="178"/>
      <c r="OP32" s="88">
        <f>ON11*SUM(OO423:OO432)</f>
        <v>0</v>
      </c>
      <c r="OT32" s="203"/>
      <c r="OU32" s="177" t="s">
        <v>130</v>
      </c>
      <c r="OV32" s="178"/>
      <c r="OW32" s="178"/>
      <c r="OX32" s="88">
        <f>OV11*SUM(OW423:OW432)</f>
        <v>0</v>
      </c>
      <c r="PB32" s="203"/>
      <c r="PC32" s="177" t="s">
        <v>130</v>
      </c>
      <c r="PD32" s="178"/>
      <c r="PE32" s="178"/>
      <c r="PF32" s="88">
        <f>PD11*SUM(PE423:PE432)</f>
        <v>0</v>
      </c>
      <c r="PJ32" s="203"/>
      <c r="PK32" s="177" t="s">
        <v>130</v>
      </c>
      <c r="PL32" s="178"/>
      <c r="PM32" s="178"/>
      <c r="PN32" s="88">
        <f>PL11*SUM(PM423:PM432)</f>
        <v>0</v>
      </c>
      <c r="PR32" s="203"/>
      <c r="PS32" s="177" t="s">
        <v>130</v>
      </c>
      <c r="PT32" s="178"/>
      <c r="PU32" s="178"/>
      <c r="PV32" s="88">
        <f>PT11*SUM(PU423:PU432)</f>
        <v>0</v>
      </c>
      <c r="PZ32" s="203"/>
      <c r="QA32" s="177" t="s">
        <v>130</v>
      </c>
      <c r="QB32" s="178"/>
      <c r="QC32" s="178"/>
      <c r="QD32" s="88">
        <f>QB11*SUM(QC423:QC432)</f>
        <v>0</v>
      </c>
      <c r="QH32" s="203"/>
      <c r="QI32" s="177" t="s">
        <v>130</v>
      </c>
      <c r="QJ32" s="178"/>
      <c r="QK32" s="178"/>
      <c r="QL32" s="88">
        <f>QJ11*SUM(QK423:QK432)</f>
        <v>0</v>
      </c>
      <c r="QP32" s="203"/>
      <c r="QQ32" s="177" t="s">
        <v>130</v>
      </c>
      <c r="QR32" s="178"/>
      <c r="QS32" s="178"/>
      <c r="QT32" s="88">
        <f>QR11*SUM(QS423:QS432)</f>
        <v>0</v>
      </c>
      <c r="QX32" s="203"/>
      <c r="QY32" s="177" t="s">
        <v>130</v>
      </c>
      <c r="QZ32" s="178"/>
      <c r="RA32" s="178"/>
      <c r="RB32" s="88">
        <f>QZ11*SUM(RA423:RA432)</f>
        <v>0</v>
      </c>
      <c r="RF32" s="203"/>
      <c r="RG32" s="177" t="s">
        <v>130</v>
      </c>
      <c r="RH32" s="178"/>
      <c r="RI32" s="178"/>
      <c r="RJ32" s="88">
        <f>RH11*SUM(RI423:RI432)</f>
        <v>0</v>
      </c>
      <c r="RN32" s="203"/>
      <c r="RO32" s="177" t="s">
        <v>130</v>
      </c>
      <c r="RP32" s="178"/>
      <c r="RQ32" s="178"/>
      <c r="RR32" s="88">
        <f>RP11*SUM(RQ423:RQ432)</f>
        <v>0</v>
      </c>
      <c r="RV32" s="203"/>
      <c r="RW32" s="177" t="s">
        <v>130</v>
      </c>
      <c r="RX32" s="178"/>
      <c r="RY32" s="178"/>
      <c r="RZ32" s="88">
        <f>RX11*SUM(RY423:RY432)</f>
        <v>0</v>
      </c>
      <c r="SD32" s="203"/>
      <c r="SE32" s="177" t="s">
        <v>130</v>
      </c>
      <c r="SF32" s="178"/>
      <c r="SG32" s="178"/>
      <c r="SH32" s="88">
        <f>SF11*SUM(SG423:SG432)</f>
        <v>0</v>
      </c>
      <c r="SL32" s="203"/>
      <c r="SM32" s="177" t="s">
        <v>130</v>
      </c>
      <c r="SN32" s="178"/>
      <c r="SO32" s="178"/>
      <c r="SP32" s="88">
        <f>SN11*SUM(SO423:SO432)</f>
        <v>0</v>
      </c>
      <c r="ST32" s="203"/>
      <c r="SU32" s="177" t="s">
        <v>130</v>
      </c>
      <c r="SV32" s="178"/>
      <c r="SW32" s="178"/>
      <c r="SX32" s="88">
        <f>SV11*SUM(SW423:SW432)</f>
        <v>0</v>
      </c>
      <c r="TB32" s="203"/>
      <c r="TC32" s="177" t="s">
        <v>130</v>
      </c>
      <c r="TD32" s="178"/>
      <c r="TE32" s="178"/>
      <c r="TF32" s="88">
        <f>TD11*SUM(TE423:TE432)</f>
        <v>0</v>
      </c>
      <c r="TJ32" s="203"/>
      <c r="TK32" s="177" t="s">
        <v>130</v>
      </c>
      <c r="TL32" s="178"/>
      <c r="TM32" s="178"/>
      <c r="TN32" s="88">
        <f>TL11*SUM(TM423:TM432)</f>
        <v>0</v>
      </c>
      <c r="TR32" s="203"/>
      <c r="TS32" s="177" t="s">
        <v>130</v>
      </c>
      <c r="TT32" s="178"/>
      <c r="TU32" s="178"/>
      <c r="TV32" s="88">
        <f>TT11*SUM(TU423:TU432)</f>
        <v>0</v>
      </c>
      <c r="TZ32" s="203"/>
      <c r="UA32" s="177" t="s">
        <v>130</v>
      </c>
      <c r="UB32" s="178"/>
      <c r="UC32" s="178"/>
      <c r="UD32" s="88">
        <f>UB11*SUM(UC423:UC432)</f>
        <v>0</v>
      </c>
      <c r="UH32" s="203"/>
      <c r="UI32" s="177" t="s">
        <v>130</v>
      </c>
      <c r="UJ32" s="178"/>
      <c r="UK32" s="178"/>
      <c r="UL32" s="88">
        <f>UJ11*SUM(UK423:UK432)</f>
        <v>0</v>
      </c>
      <c r="UP32" s="203"/>
      <c r="UQ32" s="177" t="s">
        <v>130</v>
      </c>
      <c r="UR32" s="178"/>
      <c r="US32" s="178"/>
      <c r="UT32" s="88">
        <f>UR11*SUM(US423:US432)</f>
        <v>0</v>
      </c>
      <c r="UX32" s="203"/>
      <c r="UY32" s="177" t="s">
        <v>130</v>
      </c>
      <c r="UZ32" s="178"/>
      <c r="VA32" s="178"/>
      <c r="VB32" s="88">
        <f>UZ11*SUM(VA423:VA432)</f>
        <v>0</v>
      </c>
      <c r="VF32" s="203"/>
      <c r="VG32" s="177" t="s">
        <v>130</v>
      </c>
      <c r="VH32" s="178"/>
      <c r="VI32" s="178"/>
      <c r="VJ32" s="88">
        <f>VH11*SUM(VI423:VI432)</f>
        <v>0</v>
      </c>
      <c r="VN32" s="203"/>
      <c r="VO32" s="177" t="s">
        <v>130</v>
      </c>
      <c r="VP32" s="178"/>
      <c r="VQ32" s="178"/>
      <c r="VR32" s="88">
        <f>VP11*SUM(VQ423:VQ432)</f>
        <v>0</v>
      </c>
      <c r="VV32" s="203"/>
      <c r="VW32" s="177" t="s">
        <v>130</v>
      </c>
      <c r="VX32" s="178"/>
      <c r="VY32" s="178"/>
      <c r="VZ32" s="88">
        <f>VX11*SUM(VY423:VY432)</f>
        <v>0</v>
      </c>
      <c r="WD32" s="203"/>
      <c r="WE32" s="177" t="s">
        <v>130</v>
      </c>
      <c r="WF32" s="178"/>
      <c r="WG32" s="178"/>
      <c r="WH32" s="88">
        <f>WF11*SUM(WG423:WG432)</f>
        <v>0</v>
      </c>
      <c r="WL32" s="203"/>
      <c r="WM32" s="177" t="s">
        <v>130</v>
      </c>
      <c r="WN32" s="178"/>
      <c r="WO32" s="178"/>
      <c r="WP32" s="88">
        <f>WN11*SUM(WO423:WO432)</f>
        <v>0</v>
      </c>
      <c r="WT32" s="203"/>
      <c r="WU32" s="177" t="s">
        <v>130</v>
      </c>
      <c r="WV32" s="178"/>
      <c r="WW32" s="178"/>
      <c r="WX32" s="88">
        <f>WV11*SUM(WW423:WW432)</f>
        <v>0</v>
      </c>
      <c r="XB32" s="203"/>
      <c r="XC32" s="177" t="s">
        <v>130</v>
      </c>
      <c r="XD32" s="178"/>
      <c r="XE32" s="178"/>
      <c r="XF32" s="88">
        <f>XD11*SUM(XE423:XE432)</f>
        <v>0</v>
      </c>
      <c r="XJ32" s="203"/>
      <c r="XK32" s="177" t="s">
        <v>130</v>
      </c>
      <c r="XL32" s="178"/>
      <c r="XM32" s="178"/>
      <c r="XN32" s="88">
        <f>XL11*SUM(XM423:XM432)</f>
        <v>0</v>
      </c>
      <c r="XR32" s="203"/>
      <c r="XS32" s="177" t="s">
        <v>130</v>
      </c>
      <c r="XT32" s="178"/>
      <c r="XU32" s="178"/>
      <c r="XV32" s="88">
        <f>XT11*SUM(XU423:XU432)</f>
        <v>0</v>
      </c>
      <c r="XZ32" s="203"/>
      <c r="YA32" s="177" t="s">
        <v>130</v>
      </c>
      <c r="YB32" s="178"/>
      <c r="YC32" s="178"/>
      <c r="YD32" s="88">
        <f>YB11*SUM(YC423:YC432)</f>
        <v>0</v>
      </c>
      <c r="YH32" s="203"/>
      <c r="YI32" s="177" t="s">
        <v>130</v>
      </c>
      <c r="YJ32" s="178"/>
      <c r="YK32" s="178"/>
      <c r="YL32" s="88">
        <f>YJ11*SUM(YK423:YK432)</f>
        <v>0</v>
      </c>
      <c r="YP32" s="203"/>
      <c r="YQ32" s="177" t="s">
        <v>130</v>
      </c>
      <c r="YR32" s="178"/>
      <c r="YS32" s="178"/>
      <c r="YT32" s="88">
        <f>YR11*SUM(YS423:YS432)</f>
        <v>0</v>
      </c>
      <c r="YX32" s="203"/>
      <c r="YY32" s="177" t="s">
        <v>130</v>
      </c>
      <c r="YZ32" s="178"/>
      <c r="ZA32" s="178"/>
      <c r="ZB32" s="88">
        <f>YZ11*SUM(ZA423:ZA432)</f>
        <v>0</v>
      </c>
      <c r="ZF32" s="203"/>
      <c r="ZG32" s="177" t="s">
        <v>130</v>
      </c>
      <c r="ZH32" s="178"/>
      <c r="ZI32" s="178"/>
      <c r="ZJ32" s="88">
        <f>ZH11*SUM(ZI423:ZI432)</f>
        <v>0</v>
      </c>
      <c r="ZN32" s="203"/>
      <c r="ZO32" s="177" t="s">
        <v>130</v>
      </c>
      <c r="ZP32" s="178"/>
      <c r="ZQ32" s="178"/>
      <c r="ZR32" s="88">
        <f>ZP11*SUM(ZQ423:ZQ432)</f>
        <v>0</v>
      </c>
      <c r="ZV32" s="203"/>
      <c r="ZW32" s="177" t="s">
        <v>130</v>
      </c>
      <c r="ZX32" s="178"/>
      <c r="ZY32" s="178"/>
      <c r="ZZ32" s="88">
        <f>ZX11*SUM(ZY423:ZY432)</f>
        <v>0</v>
      </c>
      <c r="AAD32" s="203"/>
      <c r="AAE32" s="177" t="s">
        <v>130</v>
      </c>
      <c r="AAF32" s="178"/>
      <c r="AAG32" s="178"/>
      <c r="AAH32" s="88">
        <f>AAF11*SUM(AAG423:AAG432)</f>
        <v>0</v>
      </c>
      <c r="AAL32" s="203"/>
      <c r="AAM32" s="177" t="s">
        <v>130</v>
      </c>
      <c r="AAN32" s="178"/>
      <c r="AAO32" s="178"/>
      <c r="AAP32" s="88">
        <f>AAN11*SUM(AAO423:AAO432)</f>
        <v>0</v>
      </c>
      <c r="AAT32" s="203"/>
      <c r="AAU32" s="177" t="s">
        <v>130</v>
      </c>
      <c r="AAV32" s="178"/>
      <c r="AAW32" s="178"/>
      <c r="AAX32" s="88">
        <f>AAV11*SUM(AAW423:AAW432)</f>
        <v>0</v>
      </c>
      <c r="ABB32" s="203"/>
      <c r="ABC32" s="177" t="s">
        <v>130</v>
      </c>
      <c r="ABD32" s="178"/>
      <c r="ABE32" s="178"/>
      <c r="ABF32" s="88">
        <f>ABD11*SUM(ABE423:ABE432)</f>
        <v>0</v>
      </c>
      <c r="ABJ32" s="203"/>
      <c r="ABK32" s="177" t="s">
        <v>130</v>
      </c>
      <c r="ABL32" s="178"/>
      <c r="ABM32" s="178"/>
      <c r="ABN32" s="88">
        <f>ABL11*SUM(ABM423:ABM432)</f>
        <v>0</v>
      </c>
      <c r="ABR32" s="203"/>
      <c r="ABS32" s="177" t="s">
        <v>130</v>
      </c>
      <c r="ABT32" s="178"/>
      <c r="ABU32" s="178"/>
      <c r="ABV32" s="88">
        <f>ABT11*SUM(ABU423:ABU432)</f>
        <v>0</v>
      </c>
      <c r="ABZ32" s="203"/>
      <c r="ACA32" s="177" t="s">
        <v>130</v>
      </c>
      <c r="ACB32" s="178"/>
      <c r="ACC32" s="178"/>
      <c r="ACD32" s="88">
        <f>ACB11*SUM(ACC423:ACC432)</f>
        <v>0</v>
      </c>
      <c r="ACH32" s="203"/>
      <c r="ACI32" s="177" t="s">
        <v>130</v>
      </c>
      <c r="ACJ32" s="178"/>
      <c r="ACK32" s="178"/>
      <c r="ACL32" s="88">
        <f>ACJ11*SUM(ACK423:ACK432)</f>
        <v>0</v>
      </c>
      <c r="ACP32" s="203"/>
      <c r="ACQ32" s="177" t="s">
        <v>130</v>
      </c>
      <c r="ACR32" s="178"/>
      <c r="ACS32" s="178"/>
      <c r="ACT32" s="88">
        <f>ACR11*SUM(ACS423:ACS432)</f>
        <v>0</v>
      </c>
      <c r="ACX32" s="203"/>
      <c r="ACY32" s="177" t="s">
        <v>130</v>
      </c>
      <c r="ACZ32" s="178"/>
      <c r="ADA32" s="178"/>
      <c r="ADB32" s="88">
        <f>ACZ11*SUM(ADA423:ADA432)</f>
        <v>0</v>
      </c>
      <c r="ADF32" s="203"/>
      <c r="ADG32" s="177" t="s">
        <v>130</v>
      </c>
      <c r="ADH32" s="178"/>
      <c r="ADI32" s="178"/>
      <c r="ADJ32" s="88">
        <f>ADH11*SUM(ADI423:ADI432)</f>
        <v>0</v>
      </c>
      <c r="ADN32" s="203"/>
      <c r="ADO32" s="177" t="s">
        <v>130</v>
      </c>
      <c r="ADP32" s="178"/>
      <c r="ADQ32" s="178"/>
      <c r="ADR32" s="88">
        <f>ADP11*SUM(ADQ423:ADQ432)</f>
        <v>0</v>
      </c>
    </row>
    <row r="33" spans="2:800" ht="30.75" customHeight="1" outlineLevel="1" x14ac:dyDescent="0.25">
      <c r="B33" s="203"/>
      <c r="C33" s="177" t="s">
        <v>131</v>
      </c>
      <c r="D33" s="178"/>
      <c r="E33" s="178"/>
      <c r="F33" s="88">
        <f>D11*SUM(E437:E446)</f>
        <v>0</v>
      </c>
      <c r="J33" s="203"/>
      <c r="K33" s="177" t="s">
        <v>131</v>
      </c>
      <c r="L33" s="178"/>
      <c r="M33" s="178"/>
      <c r="N33" s="88">
        <f>L11*SUM(M437:M446)</f>
        <v>0</v>
      </c>
      <c r="R33" s="203"/>
      <c r="S33" s="177" t="s">
        <v>131</v>
      </c>
      <c r="T33" s="178"/>
      <c r="U33" s="178"/>
      <c r="V33" s="88">
        <f>T11*SUM(U437:U446)</f>
        <v>0</v>
      </c>
      <c r="Z33" s="203"/>
      <c r="AA33" s="177" t="s">
        <v>131</v>
      </c>
      <c r="AB33" s="178"/>
      <c r="AC33" s="178"/>
      <c r="AD33" s="88">
        <f>AB11*SUM(AC437:AC446)</f>
        <v>0</v>
      </c>
      <c r="AH33" s="203"/>
      <c r="AI33" s="177" t="s">
        <v>131</v>
      </c>
      <c r="AJ33" s="178"/>
      <c r="AK33" s="178"/>
      <c r="AL33" s="88">
        <f>AJ11*SUM(AK437:AK446)</f>
        <v>0</v>
      </c>
      <c r="AP33" s="203"/>
      <c r="AQ33" s="177" t="s">
        <v>131</v>
      </c>
      <c r="AR33" s="178"/>
      <c r="AS33" s="178"/>
      <c r="AT33" s="88">
        <f>AR11*SUM(AS437:AS446)</f>
        <v>0</v>
      </c>
      <c r="AX33" s="203"/>
      <c r="AY33" s="177" t="s">
        <v>131</v>
      </c>
      <c r="AZ33" s="178"/>
      <c r="BA33" s="178"/>
      <c r="BB33" s="88">
        <f>AZ11*SUM(BA437:BA446)</f>
        <v>0</v>
      </c>
      <c r="BF33" s="203"/>
      <c r="BG33" s="177" t="s">
        <v>131</v>
      </c>
      <c r="BH33" s="178"/>
      <c r="BI33" s="178"/>
      <c r="BJ33" s="88">
        <f>BH11*SUM(BI437:BI446)</f>
        <v>0</v>
      </c>
      <c r="BN33" s="203"/>
      <c r="BO33" s="177" t="s">
        <v>131</v>
      </c>
      <c r="BP33" s="178"/>
      <c r="BQ33" s="178"/>
      <c r="BR33" s="88">
        <f>BP11*SUM(BQ437:BQ446)</f>
        <v>0</v>
      </c>
      <c r="BV33" s="203"/>
      <c r="BW33" s="177" t="s">
        <v>131</v>
      </c>
      <c r="BX33" s="178"/>
      <c r="BY33" s="178"/>
      <c r="BZ33" s="88">
        <f>BX11*SUM(BY437:BY446)</f>
        <v>0</v>
      </c>
      <c r="CD33" s="203"/>
      <c r="CE33" s="177" t="s">
        <v>131</v>
      </c>
      <c r="CF33" s="178"/>
      <c r="CG33" s="178"/>
      <c r="CH33" s="88">
        <f>CF11*SUM(CG437:CG446)</f>
        <v>0</v>
      </c>
      <c r="CL33" s="203"/>
      <c r="CM33" s="177" t="s">
        <v>131</v>
      </c>
      <c r="CN33" s="178"/>
      <c r="CO33" s="178"/>
      <c r="CP33" s="88">
        <f>CN11*SUM(CO437:CO446)</f>
        <v>0</v>
      </c>
      <c r="CT33" s="203"/>
      <c r="CU33" s="177" t="s">
        <v>131</v>
      </c>
      <c r="CV33" s="178"/>
      <c r="CW33" s="178"/>
      <c r="CX33" s="88">
        <f>CV11*SUM(CW437:CW446)</f>
        <v>0</v>
      </c>
      <c r="DB33" s="203"/>
      <c r="DC33" s="177" t="s">
        <v>131</v>
      </c>
      <c r="DD33" s="178"/>
      <c r="DE33" s="178"/>
      <c r="DF33" s="88">
        <f>DD11*SUM(DE437:DE446)</f>
        <v>0</v>
      </c>
      <c r="DJ33" s="203"/>
      <c r="DK33" s="177" t="s">
        <v>131</v>
      </c>
      <c r="DL33" s="178"/>
      <c r="DM33" s="178"/>
      <c r="DN33" s="88">
        <f>DL11*SUM(DM437:DM446)</f>
        <v>0</v>
      </c>
      <c r="DR33" s="203"/>
      <c r="DS33" s="177" t="s">
        <v>131</v>
      </c>
      <c r="DT33" s="178"/>
      <c r="DU33" s="178"/>
      <c r="DV33" s="88">
        <f>DT11*SUM(DU437:DU446)</f>
        <v>0</v>
      </c>
      <c r="DZ33" s="203"/>
      <c r="EA33" s="177" t="s">
        <v>131</v>
      </c>
      <c r="EB33" s="178"/>
      <c r="EC33" s="178"/>
      <c r="ED33" s="88">
        <f>EB11*SUM(EC437:EC446)</f>
        <v>0</v>
      </c>
      <c r="EH33" s="203"/>
      <c r="EI33" s="177" t="s">
        <v>131</v>
      </c>
      <c r="EJ33" s="178"/>
      <c r="EK33" s="178"/>
      <c r="EL33" s="88">
        <f>EJ11*SUM(EK437:EK446)</f>
        <v>0</v>
      </c>
      <c r="EP33" s="203"/>
      <c r="EQ33" s="177" t="s">
        <v>131</v>
      </c>
      <c r="ER33" s="178"/>
      <c r="ES33" s="178"/>
      <c r="ET33" s="88">
        <f>ER11*SUM(ES437:ES446)</f>
        <v>0</v>
      </c>
      <c r="EX33" s="203"/>
      <c r="EY33" s="177" t="s">
        <v>131</v>
      </c>
      <c r="EZ33" s="178"/>
      <c r="FA33" s="178"/>
      <c r="FB33" s="88">
        <f>EZ11*SUM(FA437:FA446)</f>
        <v>0</v>
      </c>
      <c r="FF33" s="203"/>
      <c r="FG33" s="177" t="s">
        <v>131</v>
      </c>
      <c r="FH33" s="178"/>
      <c r="FI33" s="178"/>
      <c r="FJ33" s="88">
        <f>FH11*SUM(FI437:FI446)</f>
        <v>0</v>
      </c>
      <c r="FN33" s="203"/>
      <c r="FO33" s="177" t="s">
        <v>131</v>
      </c>
      <c r="FP33" s="178"/>
      <c r="FQ33" s="178"/>
      <c r="FR33" s="88">
        <f>FP11*SUM(FQ437:FQ446)</f>
        <v>0</v>
      </c>
      <c r="FV33" s="203"/>
      <c r="FW33" s="177" t="s">
        <v>131</v>
      </c>
      <c r="FX33" s="178"/>
      <c r="FY33" s="178"/>
      <c r="FZ33" s="88">
        <f>FX11*SUM(FY437:FY446)</f>
        <v>0</v>
      </c>
      <c r="GD33" s="203"/>
      <c r="GE33" s="177" t="s">
        <v>131</v>
      </c>
      <c r="GF33" s="178"/>
      <c r="GG33" s="178"/>
      <c r="GH33" s="88">
        <f>GF11*SUM(GG437:GG446)</f>
        <v>0</v>
      </c>
      <c r="GL33" s="203"/>
      <c r="GM33" s="177" t="s">
        <v>131</v>
      </c>
      <c r="GN33" s="178"/>
      <c r="GO33" s="178"/>
      <c r="GP33" s="88">
        <f>GN11*SUM(GO437:GO446)</f>
        <v>0</v>
      </c>
      <c r="GT33" s="203"/>
      <c r="GU33" s="177" t="s">
        <v>131</v>
      </c>
      <c r="GV33" s="178"/>
      <c r="GW33" s="178"/>
      <c r="GX33" s="88">
        <f>GV11*SUM(GW437:GW446)</f>
        <v>0</v>
      </c>
      <c r="HB33" s="203"/>
      <c r="HC33" s="177" t="s">
        <v>131</v>
      </c>
      <c r="HD33" s="178"/>
      <c r="HE33" s="178"/>
      <c r="HF33" s="88">
        <f>HD11*SUM(HE437:HE446)</f>
        <v>0</v>
      </c>
      <c r="HJ33" s="203"/>
      <c r="HK33" s="177" t="s">
        <v>131</v>
      </c>
      <c r="HL33" s="178"/>
      <c r="HM33" s="178"/>
      <c r="HN33" s="88">
        <f>HL11*SUM(HM437:HM446)</f>
        <v>0</v>
      </c>
      <c r="HR33" s="203"/>
      <c r="HS33" s="177" t="s">
        <v>131</v>
      </c>
      <c r="HT33" s="178"/>
      <c r="HU33" s="178"/>
      <c r="HV33" s="88">
        <f>HT11*SUM(HU437:HU446)</f>
        <v>0</v>
      </c>
      <c r="HZ33" s="203"/>
      <c r="IA33" s="177" t="s">
        <v>131</v>
      </c>
      <c r="IB33" s="178"/>
      <c r="IC33" s="178"/>
      <c r="ID33" s="88">
        <f>IB11*SUM(IC437:IC446)</f>
        <v>0</v>
      </c>
      <c r="IH33" s="203"/>
      <c r="II33" s="177" t="s">
        <v>131</v>
      </c>
      <c r="IJ33" s="178"/>
      <c r="IK33" s="178"/>
      <c r="IL33" s="88">
        <f>IJ11*SUM(IK437:IK446)</f>
        <v>0</v>
      </c>
      <c r="IP33" s="203"/>
      <c r="IQ33" s="177" t="s">
        <v>131</v>
      </c>
      <c r="IR33" s="178"/>
      <c r="IS33" s="178"/>
      <c r="IT33" s="88">
        <f>IR11*SUM(IS437:IS446)</f>
        <v>0</v>
      </c>
      <c r="IX33" s="203"/>
      <c r="IY33" s="177" t="s">
        <v>131</v>
      </c>
      <c r="IZ33" s="178"/>
      <c r="JA33" s="178"/>
      <c r="JB33" s="88">
        <f>IZ11*SUM(JA437:JA446)</f>
        <v>0</v>
      </c>
      <c r="JF33" s="203"/>
      <c r="JG33" s="177" t="s">
        <v>131</v>
      </c>
      <c r="JH33" s="178"/>
      <c r="JI33" s="178"/>
      <c r="JJ33" s="88">
        <f>JH11*SUM(JI437:JI446)</f>
        <v>0</v>
      </c>
      <c r="JN33" s="203"/>
      <c r="JO33" s="177" t="s">
        <v>131</v>
      </c>
      <c r="JP33" s="178"/>
      <c r="JQ33" s="178"/>
      <c r="JR33" s="88">
        <f>JP11*SUM(JQ437:JQ446)</f>
        <v>0</v>
      </c>
      <c r="JV33" s="203"/>
      <c r="JW33" s="177" t="s">
        <v>131</v>
      </c>
      <c r="JX33" s="178"/>
      <c r="JY33" s="178"/>
      <c r="JZ33" s="88">
        <f>JX11*SUM(JY437:JY446)</f>
        <v>0</v>
      </c>
      <c r="KD33" s="203"/>
      <c r="KE33" s="177" t="s">
        <v>131</v>
      </c>
      <c r="KF33" s="178"/>
      <c r="KG33" s="178"/>
      <c r="KH33" s="88">
        <f>KF11*SUM(KG437:KG446)</f>
        <v>0</v>
      </c>
      <c r="KL33" s="203"/>
      <c r="KM33" s="177" t="s">
        <v>131</v>
      </c>
      <c r="KN33" s="178"/>
      <c r="KO33" s="178"/>
      <c r="KP33" s="88">
        <f>KN11*SUM(KO437:KO446)</f>
        <v>0</v>
      </c>
      <c r="KT33" s="203"/>
      <c r="KU33" s="177" t="s">
        <v>131</v>
      </c>
      <c r="KV33" s="178"/>
      <c r="KW33" s="178"/>
      <c r="KX33" s="88">
        <f>KV11*SUM(KW437:KW446)</f>
        <v>0</v>
      </c>
      <c r="LB33" s="203"/>
      <c r="LC33" s="177" t="s">
        <v>131</v>
      </c>
      <c r="LD33" s="178"/>
      <c r="LE33" s="178"/>
      <c r="LF33" s="88">
        <f>LD11*SUM(LE437:LE446)</f>
        <v>0</v>
      </c>
      <c r="LJ33" s="203"/>
      <c r="LK33" s="177" t="s">
        <v>131</v>
      </c>
      <c r="LL33" s="178"/>
      <c r="LM33" s="178"/>
      <c r="LN33" s="88">
        <f>LL11*SUM(LM437:LM446)</f>
        <v>0</v>
      </c>
      <c r="LR33" s="203"/>
      <c r="LS33" s="177" t="s">
        <v>131</v>
      </c>
      <c r="LT33" s="178"/>
      <c r="LU33" s="178"/>
      <c r="LV33" s="88">
        <f>LT11*SUM(LU437:LU446)</f>
        <v>0</v>
      </c>
      <c r="LZ33" s="203"/>
      <c r="MA33" s="177" t="s">
        <v>131</v>
      </c>
      <c r="MB33" s="178"/>
      <c r="MC33" s="178"/>
      <c r="MD33" s="88">
        <f>MB11*SUM(MC437:MC446)</f>
        <v>0</v>
      </c>
      <c r="MH33" s="203"/>
      <c r="MI33" s="177" t="s">
        <v>131</v>
      </c>
      <c r="MJ33" s="178"/>
      <c r="MK33" s="178"/>
      <c r="ML33" s="88">
        <f>MJ11*SUM(MK437:MK446)</f>
        <v>0</v>
      </c>
      <c r="MP33" s="203"/>
      <c r="MQ33" s="177" t="s">
        <v>131</v>
      </c>
      <c r="MR33" s="178"/>
      <c r="MS33" s="178"/>
      <c r="MT33" s="88">
        <f>MR11*SUM(MS437:MS446)</f>
        <v>0</v>
      </c>
      <c r="MX33" s="203"/>
      <c r="MY33" s="177" t="s">
        <v>131</v>
      </c>
      <c r="MZ33" s="178"/>
      <c r="NA33" s="178"/>
      <c r="NB33" s="88">
        <f>MZ11*SUM(NA437:NA446)</f>
        <v>0</v>
      </c>
      <c r="NF33" s="203"/>
      <c r="NG33" s="177" t="s">
        <v>131</v>
      </c>
      <c r="NH33" s="178"/>
      <c r="NI33" s="178"/>
      <c r="NJ33" s="88">
        <f>NH11*SUM(NI437:NI446)</f>
        <v>0</v>
      </c>
      <c r="NN33" s="203"/>
      <c r="NO33" s="177" t="s">
        <v>131</v>
      </c>
      <c r="NP33" s="178"/>
      <c r="NQ33" s="178"/>
      <c r="NR33" s="88">
        <f>NP11*SUM(NQ437:NQ446)</f>
        <v>0</v>
      </c>
      <c r="NV33" s="203"/>
      <c r="NW33" s="177" t="s">
        <v>131</v>
      </c>
      <c r="NX33" s="178"/>
      <c r="NY33" s="178"/>
      <c r="NZ33" s="88">
        <f>NX11*SUM(NY437:NY446)</f>
        <v>0</v>
      </c>
      <c r="OD33" s="203"/>
      <c r="OE33" s="177" t="s">
        <v>131</v>
      </c>
      <c r="OF33" s="178"/>
      <c r="OG33" s="178"/>
      <c r="OH33" s="88">
        <f>OF11*SUM(OG437:OG446)</f>
        <v>0</v>
      </c>
      <c r="OL33" s="203"/>
      <c r="OM33" s="177" t="s">
        <v>131</v>
      </c>
      <c r="ON33" s="178"/>
      <c r="OO33" s="178"/>
      <c r="OP33" s="88">
        <f>ON11*SUM(OO437:OO446)</f>
        <v>0</v>
      </c>
      <c r="OT33" s="203"/>
      <c r="OU33" s="177" t="s">
        <v>131</v>
      </c>
      <c r="OV33" s="178"/>
      <c r="OW33" s="178"/>
      <c r="OX33" s="88">
        <f>OV11*SUM(OW437:OW446)</f>
        <v>0</v>
      </c>
      <c r="PB33" s="203"/>
      <c r="PC33" s="177" t="s">
        <v>131</v>
      </c>
      <c r="PD33" s="178"/>
      <c r="PE33" s="178"/>
      <c r="PF33" s="88">
        <f>PD11*SUM(PE437:PE446)</f>
        <v>0</v>
      </c>
      <c r="PJ33" s="203"/>
      <c r="PK33" s="177" t="s">
        <v>131</v>
      </c>
      <c r="PL33" s="178"/>
      <c r="PM33" s="178"/>
      <c r="PN33" s="88">
        <f>PL11*SUM(PM437:PM446)</f>
        <v>0</v>
      </c>
      <c r="PR33" s="203"/>
      <c r="PS33" s="177" t="s">
        <v>131</v>
      </c>
      <c r="PT33" s="178"/>
      <c r="PU33" s="178"/>
      <c r="PV33" s="88">
        <f>PT11*SUM(PU437:PU446)</f>
        <v>0</v>
      </c>
      <c r="PZ33" s="203"/>
      <c r="QA33" s="177" t="s">
        <v>131</v>
      </c>
      <c r="QB33" s="178"/>
      <c r="QC33" s="178"/>
      <c r="QD33" s="88">
        <f>QB11*SUM(QC437:QC446)</f>
        <v>0</v>
      </c>
      <c r="QH33" s="203"/>
      <c r="QI33" s="177" t="s">
        <v>131</v>
      </c>
      <c r="QJ33" s="178"/>
      <c r="QK33" s="178"/>
      <c r="QL33" s="88">
        <f>QJ11*SUM(QK437:QK446)</f>
        <v>0</v>
      </c>
      <c r="QP33" s="203"/>
      <c r="QQ33" s="177" t="s">
        <v>131</v>
      </c>
      <c r="QR33" s="178"/>
      <c r="QS33" s="178"/>
      <c r="QT33" s="88">
        <f>QR11*SUM(QS437:QS446)</f>
        <v>0</v>
      </c>
      <c r="QX33" s="203"/>
      <c r="QY33" s="177" t="s">
        <v>131</v>
      </c>
      <c r="QZ33" s="178"/>
      <c r="RA33" s="178"/>
      <c r="RB33" s="88">
        <f>QZ11*SUM(RA437:RA446)</f>
        <v>0</v>
      </c>
      <c r="RF33" s="203"/>
      <c r="RG33" s="177" t="s">
        <v>131</v>
      </c>
      <c r="RH33" s="178"/>
      <c r="RI33" s="178"/>
      <c r="RJ33" s="88">
        <f>RH11*SUM(RI437:RI446)</f>
        <v>0</v>
      </c>
      <c r="RN33" s="203"/>
      <c r="RO33" s="177" t="s">
        <v>131</v>
      </c>
      <c r="RP33" s="178"/>
      <c r="RQ33" s="178"/>
      <c r="RR33" s="88">
        <f>RP11*SUM(RQ437:RQ446)</f>
        <v>0</v>
      </c>
      <c r="RV33" s="203"/>
      <c r="RW33" s="177" t="s">
        <v>131</v>
      </c>
      <c r="RX33" s="178"/>
      <c r="RY33" s="178"/>
      <c r="RZ33" s="88">
        <f>RX11*SUM(RY437:RY446)</f>
        <v>0</v>
      </c>
      <c r="SD33" s="203"/>
      <c r="SE33" s="177" t="s">
        <v>131</v>
      </c>
      <c r="SF33" s="178"/>
      <c r="SG33" s="178"/>
      <c r="SH33" s="88">
        <f>SF11*SUM(SG437:SG446)</f>
        <v>0</v>
      </c>
      <c r="SL33" s="203"/>
      <c r="SM33" s="177" t="s">
        <v>131</v>
      </c>
      <c r="SN33" s="178"/>
      <c r="SO33" s="178"/>
      <c r="SP33" s="88">
        <f>SN11*SUM(SO437:SO446)</f>
        <v>0</v>
      </c>
      <c r="ST33" s="203"/>
      <c r="SU33" s="177" t="s">
        <v>131</v>
      </c>
      <c r="SV33" s="178"/>
      <c r="SW33" s="178"/>
      <c r="SX33" s="88">
        <f>SV11*SUM(SW437:SW446)</f>
        <v>0</v>
      </c>
      <c r="TB33" s="203"/>
      <c r="TC33" s="177" t="s">
        <v>131</v>
      </c>
      <c r="TD33" s="178"/>
      <c r="TE33" s="178"/>
      <c r="TF33" s="88">
        <f>TD11*SUM(TE437:TE446)</f>
        <v>0</v>
      </c>
      <c r="TJ33" s="203"/>
      <c r="TK33" s="177" t="s">
        <v>131</v>
      </c>
      <c r="TL33" s="178"/>
      <c r="TM33" s="178"/>
      <c r="TN33" s="88">
        <f>TL11*SUM(TM437:TM446)</f>
        <v>0</v>
      </c>
      <c r="TR33" s="203"/>
      <c r="TS33" s="177" t="s">
        <v>131</v>
      </c>
      <c r="TT33" s="178"/>
      <c r="TU33" s="178"/>
      <c r="TV33" s="88">
        <f>TT11*SUM(TU437:TU446)</f>
        <v>0</v>
      </c>
      <c r="TZ33" s="203"/>
      <c r="UA33" s="177" t="s">
        <v>131</v>
      </c>
      <c r="UB33" s="178"/>
      <c r="UC33" s="178"/>
      <c r="UD33" s="88">
        <f>UB11*SUM(UC437:UC446)</f>
        <v>0</v>
      </c>
      <c r="UH33" s="203"/>
      <c r="UI33" s="177" t="s">
        <v>131</v>
      </c>
      <c r="UJ33" s="178"/>
      <c r="UK33" s="178"/>
      <c r="UL33" s="88">
        <f>UJ11*SUM(UK437:UK446)</f>
        <v>0</v>
      </c>
      <c r="UP33" s="203"/>
      <c r="UQ33" s="177" t="s">
        <v>131</v>
      </c>
      <c r="UR33" s="178"/>
      <c r="US33" s="178"/>
      <c r="UT33" s="88">
        <f>UR11*SUM(US437:US446)</f>
        <v>0</v>
      </c>
      <c r="UX33" s="203"/>
      <c r="UY33" s="177" t="s">
        <v>131</v>
      </c>
      <c r="UZ33" s="178"/>
      <c r="VA33" s="178"/>
      <c r="VB33" s="88">
        <f>UZ11*SUM(VA437:VA446)</f>
        <v>0</v>
      </c>
      <c r="VF33" s="203"/>
      <c r="VG33" s="177" t="s">
        <v>131</v>
      </c>
      <c r="VH33" s="178"/>
      <c r="VI33" s="178"/>
      <c r="VJ33" s="88">
        <f>VH11*SUM(VI437:VI446)</f>
        <v>0</v>
      </c>
      <c r="VN33" s="203"/>
      <c r="VO33" s="177" t="s">
        <v>131</v>
      </c>
      <c r="VP33" s="178"/>
      <c r="VQ33" s="178"/>
      <c r="VR33" s="88">
        <f>VP11*SUM(VQ437:VQ446)</f>
        <v>0</v>
      </c>
      <c r="VV33" s="203"/>
      <c r="VW33" s="177" t="s">
        <v>131</v>
      </c>
      <c r="VX33" s="178"/>
      <c r="VY33" s="178"/>
      <c r="VZ33" s="88">
        <f>VX11*SUM(VY437:VY446)</f>
        <v>0</v>
      </c>
      <c r="WD33" s="203"/>
      <c r="WE33" s="177" t="s">
        <v>131</v>
      </c>
      <c r="WF33" s="178"/>
      <c r="WG33" s="178"/>
      <c r="WH33" s="88">
        <f>WF11*SUM(WG437:WG446)</f>
        <v>0</v>
      </c>
      <c r="WL33" s="203"/>
      <c r="WM33" s="177" t="s">
        <v>131</v>
      </c>
      <c r="WN33" s="178"/>
      <c r="WO33" s="178"/>
      <c r="WP33" s="88">
        <f>WN11*SUM(WO437:WO446)</f>
        <v>0</v>
      </c>
      <c r="WT33" s="203"/>
      <c r="WU33" s="177" t="s">
        <v>131</v>
      </c>
      <c r="WV33" s="178"/>
      <c r="WW33" s="178"/>
      <c r="WX33" s="88">
        <f>WV11*SUM(WW437:WW446)</f>
        <v>0</v>
      </c>
      <c r="XB33" s="203"/>
      <c r="XC33" s="177" t="s">
        <v>131</v>
      </c>
      <c r="XD33" s="178"/>
      <c r="XE33" s="178"/>
      <c r="XF33" s="88">
        <f>XD11*SUM(XE437:XE446)</f>
        <v>0</v>
      </c>
      <c r="XJ33" s="203"/>
      <c r="XK33" s="177" t="s">
        <v>131</v>
      </c>
      <c r="XL33" s="178"/>
      <c r="XM33" s="178"/>
      <c r="XN33" s="88">
        <f>XL11*SUM(XM437:XM446)</f>
        <v>0</v>
      </c>
      <c r="XR33" s="203"/>
      <c r="XS33" s="177" t="s">
        <v>131</v>
      </c>
      <c r="XT33" s="178"/>
      <c r="XU33" s="178"/>
      <c r="XV33" s="88">
        <f>XT11*SUM(XU437:XU446)</f>
        <v>0</v>
      </c>
      <c r="XZ33" s="203"/>
      <c r="YA33" s="177" t="s">
        <v>131</v>
      </c>
      <c r="YB33" s="178"/>
      <c r="YC33" s="178"/>
      <c r="YD33" s="88">
        <f>YB11*SUM(YC437:YC446)</f>
        <v>0</v>
      </c>
      <c r="YH33" s="203"/>
      <c r="YI33" s="177" t="s">
        <v>131</v>
      </c>
      <c r="YJ33" s="178"/>
      <c r="YK33" s="178"/>
      <c r="YL33" s="88">
        <f>YJ11*SUM(YK437:YK446)</f>
        <v>0</v>
      </c>
      <c r="YP33" s="203"/>
      <c r="YQ33" s="177" t="s">
        <v>131</v>
      </c>
      <c r="YR33" s="178"/>
      <c r="YS33" s="178"/>
      <c r="YT33" s="88">
        <f>YR11*SUM(YS437:YS446)</f>
        <v>0</v>
      </c>
      <c r="YX33" s="203"/>
      <c r="YY33" s="177" t="s">
        <v>131</v>
      </c>
      <c r="YZ33" s="178"/>
      <c r="ZA33" s="178"/>
      <c r="ZB33" s="88">
        <f>YZ11*SUM(ZA437:ZA446)</f>
        <v>0</v>
      </c>
      <c r="ZF33" s="203"/>
      <c r="ZG33" s="177" t="s">
        <v>131</v>
      </c>
      <c r="ZH33" s="178"/>
      <c r="ZI33" s="178"/>
      <c r="ZJ33" s="88">
        <f>ZH11*SUM(ZI437:ZI446)</f>
        <v>0</v>
      </c>
      <c r="ZN33" s="203"/>
      <c r="ZO33" s="177" t="s">
        <v>131</v>
      </c>
      <c r="ZP33" s="178"/>
      <c r="ZQ33" s="178"/>
      <c r="ZR33" s="88">
        <f>ZP11*SUM(ZQ437:ZQ446)</f>
        <v>0</v>
      </c>
      <c r="ZV33" s="203"/>
      <c r="ZW33" s="177" t="s">
        <v>131</v>
      </c>
      <c r="ZX33" s="178"/>
      <c r="ZY33" s="178"/>
      <c r="ZZ33" s="88">
        <f>ZX11*SUM(ZY437:ZY446)</f>
        <v>0</v>
      </c>
      <c r="AAD33" s="203"/>
      <c r="AAE33" s="177" t="s">
        <v>131</v>
      </c>
      <c r="AAF33" s="178"/>
      <c r="AAG33" s="178"/>
      <c r="AAH33" s="88">
        <f>AAF11*SUM(AAG437:AAG446)</f>
        <v>0</v>
      </c>
      <c r="AAL33" s="203"/>
      <c r="AAM33" s="177" t="s">
        <v>131</v>
      </c>
      <c r="AAN33" s="178"/>
      <c r="AAO33" s="178"/>
      <c r="AAP33" s="88">
        <f>AAN11*SUM(AAO437:AAO446)</f>
        <v>0</v>
      </c>
      <c r="AAT33" s="203"/>
      <c r="AAU33" s="177" t="s">
        <v>131</v>
      </c>
      <c r="AAV33" s="178"/>
      <c r="AAW33" s="178"/>
      <c r="AAX33" s="88">
        <f>AAV11*SUM(AAW437:AAW446)</f>
        <v>0</v>
      </c>
      <c r="ABB33" s="203"/>
      <c r="ABC33" s="177" t="s">
        <v>131</v>
      </c>
      <c r="ABD33" s="178"/>
      <c r="ABE33" s="178"/>
      <c r="ABF33" s="88">
        <f>ABD11*SUM(ABE437:ABE446)</f>
        <v>0</v>
      </c>
      <c r="ABJ33" s="203"/>
      <c r="ABK33" s="177" t="s">
        <v>131</v>
      </c>
      <c r="ABL33" s="178"/>
      <c r="ABM33" s="178"/>
      <c r="ABN33" s="88">
        <f>ABL11*SUM(ABM437:ABM446)</f>
        <v>0</v>
      </c>
      <c r="ABR33" s="203"/>
      <c r="ABS33" s="177" t="s">
        <v>131</v>
      </c>
      <c r="ABT33" s="178"/>
      <c r="ABU33" s="178"/>
      <c r="ABV33" s="88">
        <f>ABT11*SUM(ABU437:ABU446)</f>
        <v>0</v>
      </c>
      <c r="ABZ33" s="203"/>
      <c r="ACA33" s="177" t="s">
        <v>131</v>
      </c>
      <c r="ACB33" s="178"/>
      <c r="ACC33" s="178"/>
      <c r="ACD33" s="88">
        <f>ACB11*SUM(ACC437:ACC446)</f>
        <v>0</v>
      </c>
      <c r="ACH33" s="203"/>
      <c r="ACI33" s="177" t="s">
        <v>131</v>
      </c>
      <c r="ACJ33" s="178"/>
      <c r="ACK33" s="178"/>
      <c r="ACL33" s="88">
        <f>ACJ11*SUM(ACK437:ACK446)</f>
        <v>0</v>
      </c>
      <c r="ACP33" s="203"/>
      <c r="ACQ33" s="177" t="s">
        <v>131</v>
      </c>
      <c r="ACR33" s="178"/>
      <c r="ACS33" s="178"/>
      <c r="ACT33" s="88">
        <f>ACR11*SUM(ACS437:ACS446)</f>
        <v>0</v>
      </c>
      <c r="ACX33" s="203"/>
      <c r="ACY33" s="177" t="s">
        <v>131</v>
      </c>
      <c r="ACZ33" s="178"/>
      <c r="ADA33" s="178"/>
      <c r="ADB33" s="88">
        <f>ACZ11*SUM(ADA437:ADA446)</f>
        <v>0</v>
      </c>
      <c r="ADF33" s="203"/>
      <c r="ADG33" s="177" t="s">
        <v>131</v>
      </c>
      <c r="ADH33" s="178"/>
      <c r="ADI33" s="178"/>
      <c r="ADJ33" s="88">
        <f>ADH11*SUM(ADI437:ADI446)</f>
        <v>0</v>
      </c>
      <c r="ADN33" s="203"/>
      <c r="ADO33" s="177" t="s">
        <v>131</v>
      </c>
      <c r="ADP33" s="178"/>
      <c r="ADQ33" s="178"/>
      <c r="ADR33" s="88">
        <f>ADP11*SUM(ADQ437:ADQ446)</f>
        <v>0</v>
      </c>
    </row>
    <row r="34" spans="2:800" ht="30.75" customHeight="1" outlineLevel="1" x14ac:dyDescent="0.25">
      <c r="B34" s="203"/>
      <c r="C34" s="177" t="s">
        <v>132</v>
      </c>
      <c r="D34" s="178"/>
      <c r="E34" s="178"/>
      <c r="F34" s="88">
        <f>D11*SUM(E451:E460)</f>
        <v>0</v>
      </c>
      <c r="J34" s="203"/>
      <c r="K34" s="177" t="s">
        <v>132</v>
      </c>
      <c r="L34" s="178"/>
      <c r="M34" s="178"/>
      <c r="N34" s="88">
        <f>L11*SUM(M451:M460)</f>
        <v>0</v>
      </c>
      <c r="R34" s="203"/>
      <c r="S34" s="177" t="s">
        <v>132</v>
      </c>
      <c r="T34" s="178"/>
      <c r="U34" s="178"/>
      <c r="V34" s="88">
        <f>T11*SUM(U451:U460)</f>
        <v>0</v>
      </c>
      <c r="Z34" s="203"/>
      <c r="AA34" s="177" t="s">
        <v>132</v>
      </c>
      <c r="AB34" s="178"/>
      <c r="AC34" s="178"/>
      <c r="AD34" s="88">
        <f>AB11*SUM(AC451:AC460)</f>
        <v>0</v>
      </c>
      <c r="AH34" s="203"/>
      <c r="AI34" s="177" t="s">
        <v>132</v>
      </c>
      <c r="AJ34" s="178"/>
      <c r="AK34" s="178"/>
      <c r="AL34" s="88">
        <f>AJ11*SUM(AK451:AK460)</f>
        <v>0</v>
      </c>
      <c r="AP34" s="203"/>
      <c r="AQ34" s="177" t="s">
        <v>132</v>
      </c>
      <c r="AR34" s="178"/>
      <c r="AS34" s="178"/>
      <c r="AT34" s="88">
        <f>AR11*SUM(AS451:AS460)</f>
        <v>0</v>
      </c>
      <c r="AX34" s="203"/>
      <c r="AY34" s="177" t="s">
        <v>132</v>
      </c>
      <c r="AZ34" s="178"/>
      <c r="BA34" s="178"/>
      <c r="BB34" s="88">
        <f>AZ11*SUM(BA451:BA460)</f>
        <v>0</v>
      </c>
      <c r="BF34" s="203"/>
      <c r="BG34" s="177" t="s">
        <v>132</v>
      </c>
      <c r="BH34" s="178"/>
      <c r="BI34" s="178"/>
      <c r="BJ34" s="88">
        <f>BH11*SUM(BI451:BI460)</f>
        <v>0</v>
      </c>
      <c r="BN34" s="203"/>
      <c r="BO34" s="177" t="s">
        <v>132</v>
      </c>
      <c r="BP34" s="178"/>
      <c r="BQ34" s="178"/>
      <c r="BR34" s="88">
        <f>BP11*SUM(BQ451:BQ460)</f>
        <v>0</v>
      </c>
      <c r="BV34" s="203"/>
      <c r="BW34" s="177" t="s">
        <v>132</v>
      </c>
      <c r="BX34" s="178"/>
      <c r="BY34" s="178"/>
      <c r="BZ34" s="88">
        <f>BX11*SUM(BY451:BY460)</f>
        <v>0</v>
      </c>
      <c r="CD34" s="203"/>
      <c r="CE34" s="177" t="s">
        <v>132</v>
      </c>
      <c r="CF34" s="178"/>
      <c r="CG34" s="178"/>
      <c r="CH34" s="88">
        <f>CF11*SUM(CG451:CG460)</f>
        <v>0</v>
      </c>
      <c r="CL34" s="203"/>
      <c r="CM34" s="177" t="s">
        <v>132</v>
      </c>
      <c r="CN34" s="178"/>
      <c r="CO34" s="178"/>
      <c r="CP34" s="88">
        <f>CN11*SUM(CO451:CO460)</f>
        <v>0</v>
      </c>
      <c r="CT34" s="203"/>
      <c r="CU34" s="177" t="s">
        <v>132</v>
      </c>
      <c r="CV34" s="178"/>
      <c r="CW34" s="178"/>
      <c r="CX34" s="88">
        <f>CV11*SUM(CW451:CW460)</f>
        <v>0</v>
      </c>
      <c r="DB34" s="203"/>
      <c r="DC34" s="177" t="s">
        <v>132</v>
      </c>
      <c r="DD34" s="178"/>
      <c r="DE34" s="178"/>
      <c r="DF34" s="88">
        <f>DD11*SUM(DE451:DE460)</f>
        <v>0</v>
      </c>
      <c r="DJ34" s="203"/>
      <c r="DK34" s="177" t="s">
        <v>132</v>
      </c>
      <c r="DL34" s="178"/>
      <c r="DM34" s="178"/>
      <c r="DN34" s="88">
        <f>DL11*SUM(DM451:DM460)</f>
        <v>0</v>
      </c>
      <c r="DR34" s="203"/>
      <c r="DS34" s="177" t="s">
        <v>132</v>
      </c>
      <c r="DT34" s="178"/>
      <c r="DU34" s="178"/>
      <c r="DV34" s="88">
        <f>DT11*SUM(DU451:DU460)</f>
        <v>0</v>
      </c>
      <c r="DZ34" s="203"/>
      <c r="EA34" s="177" t="s">
        <v>132</v>
      </c>
      <c r="EB34" s="178"/>
      <c r="EC34" s="178"/>
      <c r="ED34" s="88">
        <f>EB11*SUM(EC451:EC460)</f>
        <v>0</v>
      </c>
      <c r="EH34" s="203"/>
      <c r="EI34" s="177" t="s">
        <v>132</v>
      </c>
      <c r="EJ34" s="178"/>
      <c r="EK34" s="178"/>
      <c r="EL34" s="88">
        <f>EJ11*SUM(EK451:EK460)</f>
        <v>0</v>
      </c>
      <c r="EP34" s="203"/>
      <c r="EQ34" s="177" t="s">
        <v>132</v>
      </c>
      <c r="ER34" s="178"/>
      <c r="ES34" s="178"/>
      <c r="ET34" s="88">
        <f>ER11*SUM(ES451:ES460)</f>
        <v>0</v>
      </c>
      <c r="EX34" s="203"/>
      <c r="EY34" s="177" t="s">
        <v>132</v>
      </c>
      <c r="EZ34" s="178"/>
      <c r="FA34" s="178"/>
      <c r="FB34" s="88">
        <f>EZ11*SUM(FA451:FA460)</f>
        <v>0</v>
      </c>
      <c r="FF34" s="203"/>
      <c r="FG34" s="177" t="s">
        <v>132</v>
      </c>
      <c r="FH34" s="178"/>
      <c r="FI34" s="178"/>
      <c r="FJ34" s="88">
        <f>FH11*SUM(FI451:FI460)</f>
        <v>0</v>
      </c>
      <c r="FN34" s="203"/>
      <c r="FO34" s="177" t="s">
        <v>132</v>
      </c>
      <c r="FP34" s="178"/>
      <c r="FQ34" s="178"/>
      <c r="FR34" s="88">
        <f>FP11*SUM(FQ451:FQ460)</f>
        <v>0</v>
      </c>
      <c r="FV34" s="203"/>
      <c r="FW34" s="177" t="s">
        <v>132</v>
      </c>
      <c r="FX34" s="178"/>
      <c r="FY34" s="178"/>
      <c r="FZ34" s="88">
        <f>FX11*SUM(FY451:FY460)</f>
        <v>0</v>
      </c>
      <c r="GD34" s="203"/>
      <c r="GE34" s="177" t="s">
        <v>132</v>
      </c>
      <c r="GF34" s="178"/>
      <c r="GG34" s="178"/>
      <c r="GH34" s="88">
        <f>GF11*SUM(GG451:GG460)</f>
        <v>0</v>
      </c>
      <c r="GL34" s="203"/>
      <c r="GM34" s="177" t="s">
        <v>132</v>
      </c>
      <c r="GN34" s="178"/>
      <c r="GO34" s="178"/>
      <c r="GP34" s="88">
        <f>GN11*SUM(GO451:GO460)</f>
        <v>0</v>
      </c>
      <c r="GT34" s="203"/>
      <c r="GU34" s="177" t="s">
        <v>132</v>
      </c>
      <c r="GV34" s="178"/>
      <c r="GW34" s="178"/>
      <c r="GX34" s="88">
        <f>GV11*SUM(GW451:GW460)</f>
        <v>0</v>
      </c>
      <c r="HB34" s="203"/>
      <c r="HC34" s="177" t="s">
        <v>132</v>
      </c>
      <c r="HD34" s="178"/>
      <c r="HE34" s="178"/>
      <c r="HF34" s="88">
        <f>HD11*SUM(HE451:HE460)</f>
        <v>0</v>
      </c>
      <c r="HJ34" s="203"/>
      <c r="HK34" s="177" t="s">
        <v>132</v>
      </c>
      <c r="HL34" s="178"/>
      <c r="HM34" s="178"/>
      <c r="HN34" s="88">
        <f>HL11*SUM(HM451:HM460)</f>
        <v>0</v>
      </c>
      <c r="HR34" s="203"/>
      <c r="HS34" s="177" t="s">
        <v>132</v>
      </c>
      <c r="HT34" s="178"/>
      <c r="HU34" s="178"/>
      <c r="HV34" s="88">
        <f>HT11*SUM(HU451:HU460)</f>
        <v>0</v>
      </c>
      <c r="HZ34" s="203"/>
      <c r="IA34" s="177" t="s">
        <v>132</v>
      </c>
      <c r="IB34" s="178"/>
      <c r="IC34" s="178"/>
      <c r="ID34" s="88">
        <f>IB11*SUM(IC451:IC460)</f>
        <v>0</v>
      </c>
      <c r="IH34" s="203"/>
      <c r="II34" s="177" t="s">
        <v>132</v>
      </c>
      <c r="IJ34" s="178"/>
      <c r="IK34" s="178"/>
      <c r="IL34" s="88">
        <f>IJ11*SUM(IK451:IK460)</f>
        <v>0</v>
      </c>
      <c r="IP34" s="203"/>
      <c r="IQ34" s="177" t="s">
        <v>132</v>
      </c>
      <c r="IR34" s="178"/>
      <c r="IS34" s="178"/>
      <c r="IT34" s="88">
        <f>IR11*SUM(IS451:IS460)</f>
        <v>0</v>
      </c>
      <c r="IX34" s="203"/>
      <c r="IY34" s="177" t="s">
        <v>132</v>
      </c>
      <c r="IZ34" s="178"/>
      <c r="JA34" s="178"/>
      <c r="JB34" s="88">
        <f>IZ11*SUM(JA451:JA460)</f>
        <v>0</v>
      </c>
      <c r="JF34" s="203"/>
      <c r="JG34" s="177" t="s">
        <v>132</v>
      </c>
      <c r="JH34" s="178"/>
      <c r="JI34" s="178"/>
      <c r="JJ34" s="88">
        <f>JH11*SUM(JI451:JI460)</f>
        <v>0</v>
      </c>
      <c r="JN34" s="203"/>
      <c r="JO34" s="177" t="s">
        <v>132</v>
      </c>
      <c r="JP34" s="178"/>
      <c r="JQ34" s="178"/>
      <c r="JR34" s="88">
        <f>JP11*SUM(JQ451:JQ460)</f>
        <v>0</v>
      </c>
      <c r="JV34" s="203"/>
      <c r="JW34" s="177" t="s">
        <v>132</v>
      </c>
      <c r="JX34" s="178"/>
      <c r="JY34" s="178"/>
      <c r="JZ34" s="88">
        <f>JX11*SUM(JY451:JY460)</f>
        <v>0</v>
      </c>
      <c r="KD34" s="203"/>
      <c r="KE34" s="177" t="s">
        <v>132</v>
      </c>
      <c r="KF34" s="178"/>
      <c r="KG34" s="178"/>
      <c r="KH34" s="88">
        <f>KF11*SUM(KG451:KG460)</f>
        <v>0</v>
      </c>
      <c r="KL34" s="203"/>
      <c r="KM34" s="177" t="s">
        <v>132</v>
      </c>
      <c r="KN34" s="178"/>
      <c r="KO34" s="178"/>
      <c r="KP34" s="88">
        <f>KN11*SUM(KO451:KO460)</f>
        <v>0</v>
      </c>
      <c r="KT34" s="203"/>
      <c r="KU34" s="177" t="s">
        <v>132</v>
      </c>
      <c r="KV34" s="178"/>
      <c r="KW34" s="178"/>
      <c r="KX34" s="88">
        <f>KV11*SUM(KW451:KW460)</f>
        <v>0</v>
      </c>
      <c r="LB34" s="203"/>
      <c r="LC34" s="177" t="s">
        <v>132</v>
      </c>
      <c r="LD34" s="178"/>
      <c r="LE34" s="178"/>
      <c r="LF34" s="88">
        <f>LD11*SUM(LE451:LE460)</f>
        <v>0</v>
      </c>
      <c r="LJ34" s="203"/>
      <c r="LK34" s="177" t="s">
        <v>132</v>
      </c>
      <c r="LL34" s="178"/>
      <c r="LM34" s="178"/>
      <c r="LN34" s="88">
        <f>LL11*SUM(LM451:LM460)</f>
        <v>0</v>
      </c>
      <c r="LR34" s="203"/>
      <c r="LS34" s="177" t="s">
        <v>132</v>
      </c>
      <c r="LT34" s="178"/>
      <c r="LU34" s="178"/>
      <c r="LV34" s="88">
        <f>LT11*SUM(LU451:LU460)</f>
        <v>0</v>
      </c>
      <c r="LZ34" s="203"/>
      <c r="MA34" s="177" t="s">
        <v>132</v>
      </c>
      <c r="MB34" s="178"/>
      <c r="MC34" s="178"/>
      <c r="MD34" s="88">
        <f>MB11*SUM(MC451:MC460)</f>
        <v>0</v>
      </c>
      <c r="MH34" s="203"/>
      <c r="MI34" s="177" t="s">
        <v>132</v>
      </c>
      <c r="MJ34" s="178"/>
      <c r="MK34" s="178"/>
      <c r="ML34" s="88">
        <f>MJ11*SUM(MK451:MK460)</f>
        <v>0</v>
      </c>
      <c r="MP34" s="203"/>
      <c r="MQ34" s="177" t="s">
        <v>132</v>
      </c>
      <c r="MR34" s="178"/>
      <c r="MS34" s="178"/>
      <c r="MT34" s="88">
        <f>MR11*SUM(MS451:MS460)</f>
        <v>0</v>
      </c>
      <c r="MX34" s="203"/>
      <c r="MY34" s="177" t="s">
        <v>132</v>
      </c>
      <c r="MZ34" s="178"/>
      <c r="NA34" s="178"/>
      <c r="NB34" s="88">
        <f>MZ11*SUM(NA451:NA460)</f>
        <v>0</v>
      </c>
      <c r="NF34" s="203"/>
      <c r="NG34" s="177" t="s">
        <v>132</v>
      </c>
      <c r="NH34" s="178"/>
      <c r="NI34" s="178"/>
      <c r="NJ34" s="88">
        <f>NH11*SUM(NI451:NI460)</f>
        <v>0</v>
      </c>
      <c r="NN34" s="203"/>
      <c r="NO34" s="177" t="s">
        <v>132</v>
      </c>
      <c r="NP34" s="178"/>
      <c r="NQ34" s="178"/>
      <c r="NR34" s="88">
        <f>NP11*SUM(NQ451:NQ460)</f>
        <v>0</v>
      </c>
      <c r="NV34" s="203"/>
      <c r="NW34" s="177" t="s">
        <v>132</v>
      </c>
      <c r="NX34" s="178"/>
      <c r="NY34" s="178"/>
      <c r="NZ34" s="88">
        <f>NX11*SUM(NY451:NY460)</f>
        <v>0</v>
      </c>
      <c r="OD34" s="203"/>
      <c r="OE34" s="177" t="s">
        <v>132</v>
      </c>
      <c r="OF34" s="178"/>
      <c r="OG34" s="178"/>
      <c r="OH34" s="88">
        <f>OF11*SUM(OG451:OG460)</f>
        <v>0</v>
      </c>
      <c r="OL34" s="203"/>
      <c r="OM34" s="177" t="s">
        <v>132</v>
      </c>
      <c r="ON34" s="178"/>
      <c r="OO34" s="178"/>
      <c r="OP34" s="88">
        <f>ON11*SUM(OO451:OO460)</f>
        <v>0</v>
      </c>
      <c r="OT34" s="203"/>
      <c r="OU34" s="177" t="s">
        <v>132</v>
      </c>
      <c r="OV34" s="178"/>
      <c r="OW34" s="178"/>
      <c r="OX34" s="88">
        <f>OV11*SUM(OW451:OW460)</f>
        <v>0</v>
      </c>
      <c r="PB34" s="203"/>
      <c r="PC34" s="177" t="s">
        <v>132</v>
      </c>
      <c r="PD34" s="178"/>
      <c r="PE34" s="178"/>
      <c r="PF34" s="88">
        <f>PD11*SUM(PE451:PE460)</f>
        <v>0</v>
      </c>
      <c r="PJ34" s="203"/>
      <c r="PK34" s="177" t="s">
        <v>132</v>
      </c>
      <c r="PL34" s="178"/>
      <c r="PM34" s="178"/>
      <c r="PN34" s="88">
        <f>PL11*SUM(PM451:PM460)</f>
        <v>0</v>
      </c>
      <c r="PR34" s="203"/>
      <c r="PS34" s="177" t="s">
        <v>132</v>
      </c>
      <c r="PT34" s="178"/>
      <c r="PU34" s="178"/>
      <c r="PV34" s="88">
        <f>PT11*SUM(PU451:PU460)</f>
        <v>0</v>
      </c>
      <c r="PZ34" s="203"/>
      <c r="QA34" s="177" t="s">
        <v>132</v>
      </c>
      <c r="QB34" s="178"/>
      <c r="QC34" s="178"/>
      <c r="QD34" s="88">
        <f>QB11*SUM(QC451:QC460)</f>
        <v>0</v>
      </c>
      <c r="QH34" s="203"/>
      <c r="QI34" s="177" t="s">
        <v>132</v>
      </c>
      <c r="QJ34" s="178"/>
      <c r="QK34" s="178"/>
      <c r="QL34" s="88">
        <f>QJ11*SUM(QK451:QK460)</f>
        <v>0</v>
      </c>
      <c r="QP34" s="203"/>
      <c r="QQ34" s="177" t="s">
        <v>132</v>
      </c>
      <c r="QR34" s="178"/>
      <c r="QS34" s="178"/>
      <c r="QT34" s="88">
        <f>QR11*SUM(QS451:QS460)</f>
        <v>0</v>
      </c>
      <c r="QX34" s="203"/>
      <c r="QY34" s="177" t="s">
        <v>132</v>
      </c>
      <c r="QZ34" s="178"/>
      <c r="RA34" s="178"/>
      <c r="RB34" s="88">
        <f>QZ11*SUM(RA451:RA460)</f>
        <v>0</v>
      </c>
      <c r="RF34" s="203"/>
      <c r="RG34" s="177" t="s">
        <v>132</v>
      </c>
      <c r="RH34" s="178"/>
      <c r="RI34" s="178"/>
      <c r="RJ34" s="88">
        <f>RH11*SUM(RI451:RI460)</f>
        <v>0</v>
      </c>
      <c r="RN34" s="203"/>
      <c r="RO34" s="177" t="s">
        <v>132</v>
      </c>
      <c r="RP34" s="178"/>
      <c r="RQ34" s="178"/>
      <c r="RR34" s="88">
        <f>RP11*SUM(RQ451:RQ460)</f>
        <v>0</v>
      </c>
      <c r="RV34" s="203"/>
      <c r="RW34" s="177" t="s">
        <v>132</v>
      </c>
      <c r="RX34" s="178"/>
      <c r="RY34" s="178"/>
      <c r="RZ34" s="88">
        <f>RX11*SUM(RY451:RY460)</f>
        <v>0</v>
      </c>
      <c r="SD34" s="203"/>
      <c r="SE34" s="177" t="s">
        <v>132</v>
      </c>
      <c r="SF34" s="178"/>
      <c r="SG34" s="178"/>
      <c r="SH34" s="88">
        <f>SF11*SUM(SG451:SG460)</f>
        <v>0</v>
      </c>
      <c r="SL34" s="203"/>
      <c r="SM34" s="177" t="s">
        <v>132</v>
      </c>
      <c r="SN34" s="178"/>
      <c r="SO34" s="178"/>
      <c r="SP34" s="88">
        <f>SN11*SUM(SO451:SO460)</f>
        <v>0</v>
      </c>
      <c r="ST34" s="203"/>
      <c r="SU34" s="177" t="s">
        <v>132</v>
      </c>
      <c r="SV34" s="178"/>
      <c r="SW34" s="178"/>
      <c r="SX34" s="88">
        <f>SV11*SUM(SW451:SW460)</f>
        <v>0</v>
      </c>
      <c r="TB34" s="203"/>
      <c r="TC34" s="177" t="s">
        <v>132</v>
      </c>
      <c r="TD34" s="178"/>
      <c r="TE34" s="178"/>
      <c r="TF34" s="88">
        <f>TD11*SUM(TE451:TE460)</f>
        <v>0</v>
      </c>
      <c r="TJ34" s="203"/>
      <c r="TK34" s="177" t="s">
        <v>132</v>
      </c>
      <c r="TL34" s="178"/>
      <c r="TM34" s="178"/>
      <c r="TN34" s="88">
        <f>TL11*SUM(TM451:TM460)</f>
        <v>0</v>
      </c>
      <c r="TR34" s="203"/>
      <c r="TS34" s="177" t="s">
        <v>132</v>
      </c>
      <c r="TT34" s="178"/>
      <c r="TU34" s="178"/>
      <c r="TV34" s="88">
        <f>TT11*SUM(TU451:TU460)</f>
        <v>0</v>
      </c>
      <c r="TZ34" s="203"/>
      <c r="UA34" s="177" t="s">
        <v>132</v>
      </c>
      <c r="UB34" s="178"/>
      <c r="UC34" s="178"/>
      <c r="UD34" s="88">
        <f>UB11*SUM(UC451:UC460)</f>
        <v>0</v>
      </c>
      <c r="UH34" s="203"/>
      <c r="UI34" s="177" t="s">
        <v>132</v>
      </c>
      <c r="UJ34" s="178"/>
      <c r="UK34" s="178"/>
      <c r="UL34" s="88">
        <f>UJ11*SUM(UK451:UK460)</f>
        <v>0</v>
      </c>
      <c r="UP34" s="203"/>
      <c r="UQ34" s="177" t="s">
        <v>132</v>
      </c>
      <c r="UR34" s="178"/>
      <c r="US34" s="178"/>
      <c r="UT34" s="88">
        <f>UR11*SUM(US451:US460)</f>
        <v>0</v>
      </c>
      <c r="UX34" s="203"/>
      <c r="UY34" s="177" t="s">
        <v>132</v>
      </c>
      <c r="UZ34" s="178"/>
      <c r="VA34" s="178"/>
      <c r="VB34" s="88">
        <f>UZ11*SUM(VA451:VA460)</f>
        <v>0</v>
      </c>
      <c r="VF34" s="203"/>
      <c r="VG34" s="177" t="s">
        <v>132</v>
      </c>
      <c r="VH34" s="178"/>
      <c r="VI34" s="178"/>
      <c r="VJ34" s="88">
        <f>VH11*SUM(VI451:VI460)</f>
        <v>0</v>
      </c>
      <c r="VN34" s="203"/>
      <c r="VO34" s="177" t="s">
        <v>132</v>
      </c>
      <c r="VP34" s="178"/>
      <c r="VQ34" s="178"/>
      <c r="VR34" s="88">
        <f>VP11*SUM(VQ451:VQ460)</f>
        <v>0</v>
      </c>
      <c r="VV34" s="203"/>
      <c r="VW34" s="177" t="s">
        <v>132</v>
      </c>
      <c r="VX34" s="178"/>
      <c r="VY34" s="178"/>
      <c r="VZ34" s="88">
        <f>VX11*SUM(VY451:VY460)</f>
        <v>0</v>
      </c>
      <c r="WD34" s="203"/>
      <c r="WE34" s="177" t="s">
        <v>132</v>
      </c>
      <c r="WF34" s="178"/>
      <c r="WG34" s="178"/>
      <c r="WH34" s="88">
        <f>WF11*SUM(WG451:WG460)</f>
        <v>0</v>
      </c>
      <c r="WL34" s="203"/>
      <c r="WM34" s="177" t="s">
        <v>132</v>
      </c>
      <c r="WN34" s="178"/>
      <c r="WO34" s="178"/>
      <c r="WP34" s="88">
        <f>WN11*SUM(WO451:WO460)</f>
        <v>0</v>
      </c>
      <c r="WT34" s="203"/>
      <c r="WU34" s="177" t="s">
        <v>132</v>
      </c>
      <c r="WV34" s="178"/>
      <c r="WW34" s="178"/>
      <c r="WX34" s="88">
        <f>WV11*SUM(WW451:WW460)</f>
        <v>0</v>
      </c>
      <c r="XB34" s="203"/>
      <c r="XC34" s="177" t="s">
        <v>132</v>
      </c>
      <c r="XD34" s="178"/>
      <c r="XE34" s="178"/>
      <c r="XF34" s="88">
        <f>XD11*SUM(XE451:XE460)</f>
        <v>0</v>
      </c>
      <c r="XJ34" s="203"/>
      <c r="XK34" s="177" t="s">
        <v>132</v>
      </c>
      <c r="XL34" s="178"/>
      <c r="XM34" s="178"/>
      <c r="XN34" s="88">
        <f>XL11*SUM(XM451:XM460)</f>
        <v>0</v>
      </c>
      <c r="XR34" s="203"/>
      <c r="XS34" s="177" t="s">
        <v>132</v>
      </c>
      <c r="XT34" s="178"/>
      <c r="XU34" s="178"/>
      <c r="XV34" s="88">
        <f>XT11*SUM(XU451:XU460)</f>
        <v>0</v>
      </c>
      <c r="XZ34" s="203"/>
      <c r="YA34" s="177" t="s">
        <v>132</v>
      </c>
      <c r="YB34" s="178"/>
      <c r="YC34" s="178"/>
      <c r="YD34" s="88">
        <f>YB11*SUM(YC451:YC460)</f>
        <v>0</v>
      </c>
      <c r="YH34" s="203"/>
      <c r="YI34" s="177" t="s">
        <v>132</v>
      </c>
      <c r="YJ34" s="178"/>
      <c r="YK34" s="178"/>
      <c r="YL34" s="88">
        <f>YJ11*SUM(YK451:YK460)</f>
        <v>0</v>
      </c>
      <c r="YP34" s="203"/>
      <c r="YQ34" s="177" t="s">
        <v>132</v>
      </c>
      <c r="YR34" s="178"/>
      <c r="YS34" s="178"/>
      <c r="YT34" s="88">
        <f>YR11*SUM(YS451:YS460)</f>
        <v>0</v>
      </c>
      <c r="YX34" s="203"/>
      <c r="YY34" s="177" t="s">
        <v>132</v>
      </c>
      <c r="YZ34" s="178"/>
      <c r="ZA34" s="178"/>
      <c r="ZB34" s="88">
        <f>YZ11*SUM(ZA451:ZA460)</f>
        <v>0</v>
      </c>
      <c r="ZF34" s="203"/>
      <c r="ZG34" s="177" t="s">
        <v>132</v>
      </c>
      <c r="ZH34" s="178"/>
      <c r="ZI34" s="178"/>
      <c r="ZJ34" s="88">
        <f>ZH11*SUM(ZI451:ZI460)</f>
        <v>0</v>
      </c>
      <c r="ZN34" s="203"/>
      <c r="ZO34" s="177" t="s">
        <v>132</v>
      </c>
      <c r="ZP34" s="178"/>
      <c r="ZQ34" s="178"/>
      <c r="ZR34" s="88">
        <f>ZP11*SUM(ZQ451:ZQ460)</f>
        <v>0</v>
      </c>
      <c r="ZV34" s="203"/>
      <c r="ZW34" s="177" t="s">
        <v>132</v>
      </c>
      <c r="ZX34" s="178"/>
      <c r="ZY34" s="178"/>
      <c r="ZZ34" s="88">
        <f>ZX11*SUM(ZY451:ZY460)</f>
        <v>0</v>
      </c>
      <c r="AAD34" s="203"/>
      <c r="AAE34" s="177" t="s">
        <v>132</v>
      </c>
      <c r="AAF34" s="178"/>
      <c r="AAG34" s="178"/>
      <c r="AAH34" s="88">
        <f>AAF11*SUM(AAG451:AAG460)</f>
        <v>0</v>
      </c>
      <c r="AAL34" s="203"/>
      <c r="AAM34" s="177" t="s">
        <v>132</v>
      </c>
      <c r="AAN34" s="178"/>
      <c r="AAO34" s="178"/>
      <c r="AAP34" s="88">
        <f>AAN11*SUM(AAO451:AAO460)</f>
        <v>0</v>
      </c>
      <c r="AAT34" s="203"/>
      <c r="AAU34" s="177" t="s">
        <v>132</v>
      </c>
      <c r="AAV34" s="178"/>
      <c r="AAW34" s="178"/>
      <c r="AAX34" s="88">
        <f>AAV11*SUM(AAW451:AAW460)</f>
        <v>0</v>
      </c>
      <c r="ABB34" s="203"/>
      <c r="ABC34" s="177" t="s">
        <v>132</v>
      </c>
      <c r="ABD34" s="178"/>
      <c r="ABE34" s="178"/>
      <c r="ABF34" s="88">
        <f>ABD11*SUM(ABE451:ABE460)</f>
        <v>0</v>
      </c>
      <c r="ABJ34" s="203"/>
      <c r="ABK34" s="177" t="s">
        <v>132</v>
      </c>
      <c r="ABL34" s="178"/>
      <c r="ABM34" s="178"/>
      <c r="ABN34" s="88">
        <f>ABL11*SUM(ABM451:ABM460)</f>
        <v>0</v>
      </c>
      <c r="ABR34" s="203"/>
      <c r="ABS34" s="177" t="s">
        <v>132</v>
      </c>
      <c r="ABT34" s="178"/>
      <c r="ABU34" s="178"/>
      <c r="ABV34" s="88">
        <f>ABT11*SUM(ABU451:ABU460)</f>
        <v>0</v>
      </c>
      <c r="ABZ34" s="203"/>
      <c r="ACA34" s="177" t="s">
        <v>132</v>
      </c>
      <c r="ACB34" s="178"/>
      <c r="ACC34" s="178"/>
      <c r="ACD34" s="88">
        <f>ACB11*SUM(ACC451:ACC460)</f>
        <v>0</v>
      </c>
      <c r="ACH34" s="203"/>
      <c r="ACI34" s="177" t="s">
        <v>132</v>
      </c>
      <c r="ACJ34" s="178"/>
      <c r="ACK34" s="178"/>
      <c r="ACL34" s="88">
        <f>ACJ11*SUM(ACK451:ACK460)</f>
        <v>0</v>
      </c>
      <c r="ACP34" s="203"/>
      <c r="ACQ34" s="177" t="s">
        <v>132</v>
      </c>
      <c r="ACR34" s="178"/>
      <c r="ACS34" s="178"/>
      <c r="ACT34" s="88">
        <f>ACR11*SUM(ACS451:ACS460)</f>
        <v>0</v>
      </c>
      <c r="ACX34" s="203"/>
      <c r="ACY34" s="177" t="s">
        <v>132</v>
      </c>
      <c r="ACZ34" s="178"/>
      <c r="ADA34" s="178"/>
      <c r="ADB34" s="88">
        <f>ACZ11*SUM(ADA451:ADA460)</f>
        <v>0</v>
      </c>
      <c r="ADF34" s="203"/>
      <c r="ADG34" s="177" t="s">
        <v>132</v>
      </c>
      <c r="ADH34" s="178"/>
      <c r="ADI34" s="178"/>
      <c r="ADJ34" s="88">
        <f>ADH11*SUM(ADI451:ADI460)</f>
        <v>0</v>
      </c>
      <c r="ADN34" s="203"/>
      <c r="ADO34" s="177" t="s">
        <v>132</v>
      </c>
      <c r="ADP34" s="178"/>
      <c r="ADQ34" s="178"/>
      <c r="ADR34" s="88">
        <f>ADP11*SUM(ADQ451:ADQ460)</f>
        <v>0</v>
      </c>
    </row>
    <row r="35" spans="2:800" ht="30.75" customHeight="1" outlineLevel="1" thickBot="1" x14ac:dyDescent="0.3">
      <c r="B35" s="203"/>
      <c r="C35" s="179" t="s">
        <v>133</v>
      </c>
      <c r="D35" s="180"/>
      <c r="E35" s="180"/>
      <c r="F35" s="93">
        <f>D11*SUM(E465:E474)</f>
        <v>0</v>
      </c>
      <c r="J35" s="203"/>
      <c r="K35" s="179" t="s">
        <v>133</v>
      </c>
      <c r="L35" s="180"/>
      <c r="M35" s="180"/>
      <c r="N35" s="93">
        <f>L11*SUM(M465:M474)</f>
        <v>0</v>
      </c>
      <c r="R35" s="203"/>
      <c r="S35" s="179" t="s">
        <v>133</v>
      </c>
      <c r="T35" s="180"/>
      <c r="U35" s="180"/>
      <c r="V35" s="93">
        <f>T11*SUM(U465:U474)</f>
        <v>0</v>
      </c>
      <c r="Z35" s="203"/>
      <c r="AA35" s="179" t="s">
        <v>133</v>
      </c>
      <c r="AB35" s="180"/>
      <c r="AC35" s="180"/>
      <c r="AD35" s="93">
        <f>AB11*SUM(AC465:AC474)</f>
        <v>0</v>
      </c>
      <c r="AH35" s="203"/>
      <c r="AI35" s="179" t="s">
        <v>133</v>
      </c>
      <c r="AJ35" s="180"/>
      <c r="AK35" s="180"/>
      <c r="AL35" s="93">
        <f>AJ11*SUM(AK465:AK474)</f>
        <v>0</v>
      </c>
      <c r="AP35" s="203"/>
      <c r="AQ35" s="179" t="s">
        <v>133</v>
      </c>
      <c r="AR35" s="180"/>
      <c r="AS35" s="180"/>
      <c r="AT35" s="93">
        <f>AR11*SUM(AS465:AS474)</f>
        <v>0</v>
      </c>
      <c r="AX35" s="203"/>
      <c r="AY35" s="179" t="s">
        <v>133</v>
      </c>
      <c r="AZ35" s="180"/>
      <c r="BA35" s="180"/>
      <c r="BB35" s="93">
        <f>AZ11*SUM(BA465:BA474)</f>
        <v>0</v>
      </c>
      <c r="BF35" s="203"/>
      <c r="BG35" s="179" t="s">
        <v>133</v>
      </c>
      <c r="BH35" s="180"/>
      <c r="BI35" s="180"/>
      <c r="BJ35" s="93">
        <f>BH11*SUM(BI465:BI474)</f>
        <v>0</v>
      </c>
      <c r="BN35" s="203"/>
      <c r="BO35" s="179" t="s">
        <v>133</v>
      </c>
      <c r="BP35" s="180"/>
      <c r="BQ35" s="180"/>
      <c r="BR35" s="93">
        <f>BP11*SUM(BQ465:BQ474)</f>
        <v>0</v>
      </c>
      <c r="BV35" s="203"/>
      <c r="BW35" s="179" t="s">
        <v>133</v>
      </c>
      <c r="BX35" s="180"/>
      <c r="BY35" s="180"/>
      <c r="BZ35" s="93">
        <f>BX11*SUM(BY465:BY474)</f>
        <v>0</v>
      </c>
      <c r="CD35" s="203"/>
      <c r="CE35" s="179" t="s">
        <v>133</v>
      </c>
      <c r="CF35" s="180"/>
      <c r="CG35" s="180"/>
      <c r="CH35" s="93">
        <f>CF11*SUM(CG465:CG474)</f>
        <v>0</v>
      </c>
      <c r="CL35" s="203"/>
      <c r="CM35" s="179" t="s">
        <v>133</v>
      </c>
      <c r="CN35" s="180"/>
      <c r="CO35" s="180"/>
      <c r="CP35" s="93">
        <f>CN11*SUM(CO465:CO474)</f>
        <v>0</v>
      </c>
      <c r="CT35" s="203"/>
      <c r="CU35" s="179" t="s">
        <v>133</v>
      </c>
      <c r="CV35" s="180"/>
      <c r="CW35" s="180"/>
      <c r="CX35" s="93">
        <f>CV11*SUM(CW465:CW474)</f>
        <v>0</v>
      </c>
      <c r="DB35" s="203"/>
      <c r="DC35" s="179" t="s">
        <v>133</v>
      </c>
      <c r="DD35" s="180"/>
      <c r="DE35" s="180"/>
      <c r="DF35" s="93">
        <f>DD11*SUM(DE465:DE474)</f>
        <v>0</v>
      </c>
      <c r="DJ35" s="203"/>
      <c r="DK35" s="179" t="s">
        <v>133</v>
      </c>
      <c r="DL35" s="180"/>
      <c r="DM35" s="180"/>
      <c r="DN35" s="93">
        <f>DL11*SUM(DM465:DM474)</f>
        <v>0</v>
      </c>
      <c r="DR35" s="203"/>
      <c r="DS35" s="179" t="s">
        <v>133</v>
      </c>
      <c r="DT35" s="180"/>
      <c r="DU35" s="180"/>
      <c r="DV35" s="93">
        <f>DT11*SUM(DU465:DU474)</f>
        <v>0</v>
      </c>
      <c r="DZ35" s="203"/>
      <c r="EA35" s="179" t="s">
        <v>133</v>
      </c>
      <c r="EB35" s="180"/>
      <c r="EC35" s="180"/>
      <c r="ED35" s="93">
        <f>EB11*SUM(EC465:EC474)</f>
        <v>0</v>
      </c>
      <c r="EH35" s="203"/>
      <c r="EI35" s="179" t="s">
        <v>133</v>
      </c>
      <c r="EJ35" s="180"/>
      <c r="EK35" s="180"/>
      <c r="EL35" s="93">
        <f>EJ11*SUM(EK465:EK474)</f>
        <v>0</v>
      </c>
      <c r="EP35" s="203"/>
      <c r="EQ35" s="179" t="s">
        <v>133</v>
      </c>
      <c r="ER35" s="180"/>
      <c r="ES35" s="180"/>
      <c r="ET35" s="93">
        <f>ER11*SUM(ES465:ES474)</f>
        <v>0</v>
      </c>
      <c r="EX35" s="203"/>
      <c r="EY35" s="179" t="s">
        <v>133</v>
      </c>
      <c r="EZ35" s="180"/>
      <c r="FA35" s="180"/>
      <c r="FB35" s="93">
        <f>EZ11*SUM(FA465:FA474)</f>
        <v>0</v>
      </c>
      <c r="FF35" s="203"/>
      <c r="FG35" s="179" t="s">
        <v>133</v>
      </c>
      <c r="FH35" s="180"/>
      <c r="FI35" s="180"/>
      <c r="FJ35" s="93">
        <f>FH11*SUM(FI465:FI474)</f>
        <v>0</v>
      </c>
      <c r="FN35" s="203"/>
      <c r="FO35" s="179" t="s">
        <v>133</v>
      </c>
      <c r="FP35" s="180"/>
      <c r="FQ35" s="180"/>
      <c r="FR35" s="93">
        <f>FP11*SUM(FQ465:FQ474)</f>
        <v>0</v>
      </c>
      <c r="FV35" s="203"/>
      <c r="FW35" s="179" t="s">
        <v>133</v>
      </c>
      <c r="FX35" s="180"/>
      <c r="FY35" s="180"/>
      <c r="FZ35" s="93">
        <f>FX11*SUM(FY465:FY474)</f>
        <v>0</v>
      </c>
      <c r="GD35" s="203"/>
      <c r="GE35" s="179" t="s">
        <v>133</v>
      </c>
      <c r="GF35" s="180"/>
      <c r="GG35" s="180"/>
      <c r="GH35" s="93">
        <f>GF11*SUM(GG465:GG474)</f>
        <v>0</v>
      </c>
      <c r="GL35" s="203"/>
      <c r="GM35" s="179" t="s">
        <v>133</v>
      </c>
      <c r="GN35" s="180"/>
      <c r="GO35" s="180"/>
      <c r="GP35" s="93">
        <f>GN11*SUM(GO465:GO474)</f>
        <v>0</v>
      </c>
      <c r="GT35" s="203"/>
      <c r="GU35" s="179" t="s">
        <v>133</v>
      </c>
      <c r="GV35" s="180"/>
      <c r="GW35" s="180"/>
      <c r="GX35" s="93">
        <f>GV11*SUM(GW465:GW474)</f>
        <v>0</v>
      </c>
      <c r="HB35" s="203"/>
      <c r="HC35" s="179" t="s">
        <v>133</v>
      </c>
      <c r="HD35" s="180"/>
      <c r="HE35" s="180"/>
      <c r="HF35" s="93">
        <f>HD11*SUM(HE465:HE474)</f>
        <v>0</v>
      </c>
      <c r="HJ35" s="203"/>
      <c r="HK35" s="179" t="s">
        <v>133</v>
      </c>
      <c r="HL35" s="180"/>
      <c r="HM35" s="180"/>
      <c r="HN35" s="93">
        <f>HL11*SUM(HM465:HM474)</f>
        <v>0</v>
      </c>
      <c r="HR35" s="203"/>
      <c r="HS35" s="179" t="s">
        <v>133</v>
      </c>
      <c r="HT35" s="180"/>
      <c r="HU35" s="180"/>
      <c r="HV35" s="93">
        <f>HT11*SUM(HU465:HU474)</f>
        <v>0</v>
      </c>
      <c r="HZ35" s="203"/>
      <c r="IA35" s="179" t="s">
        <v>133</v>
      </c>
      <c r="IB35" s="180"/>
      <c r="IC35" s="180"/>
      <c r="ID35" s="93">
        <f>IB11*SUM(IC465:IC474)</f>
        <v>0</v>
      </c>
      <c r="IH35" s="203"/>
      <c r="II35" s="179" t="s">
        <v>133</v>
      </c>
      <c r="IJ35" s="180"/>
      <c r="IK35" s="180"/>
      <c r="IL35" s="93">
        <f>IJ11*SUM(IK465:IK474)</f>
        <v>0</v>
      </c>
      <c r="IP35" s="203"/>
      <c r="IQ35" s="179" t="s">
        <v>133</v>
      </c>
      <c r="IR35" s="180"/>
      <c r="IS35" s="180"/>
      <c r="IT35" s="93">
        <f>IR11*SUM(IS465:IS474)</f>
        <v>0</v>
      </c>
      <c r="IX35" s="203"/>
      <c r="IY35" s="179" t="s">
        <v>133</v>
      </c>
      <c r="IZ35" s="180"/>
      <c r="JA35" s="180"/>
      <c r="JB35" s="93">
        <f>IZ11*SUM(JA465:JA474)</f>
        <v>0</v>
      </c>
      <c r="JF35" s="203"/>
      <c r="JG35" s="179" t="s">
        <v>133</v>
      </c>
      <c r="JH35" s="180"/>
      <c r="JI35" s="180"/>
      <c r="JJ35" s="93">
        <f>JH11*SUM(JI465:JI474)</f>
        <v>0</v>
      </c>
      <c r="JN35" s="203"/>
      <c r="JO35" s="179" t="s">
        <v>133</v>
      </c>
      <c r="JP35" s="180"/>
      <c r="JQ35" s="180"/>
      <c r="JR35" s="93">
        <f>JP11*SUM(JQ465:JQ474)</f>
        <v>0</v>
      </c>
      <c r="JV35" s="203"/>
      <c r="JW35" s="179" t="s">
        <v>133</v>
      </c>
      <c r="JX35" s="180"/>
      <c r="JY35" s="180"/>
      <c r="JZ35" s="93">
        <f>JX11*SUM(JY465:JY474)</f>
        <v>0</v>
      </c>
      <c r="KD35" s="203"/>
      <c r="KE35" s="179" t="s">
        <v>133</v>
      </c>
      <c r="KF35" s="180"/>
      <c r="KG35" s="180"/>
      <c r="KH35" s="93">
        <f>KF11*SUM(KG465:KG474)</f>
        <v>0</v>
      </c>
      <c r="KL35" s="203"/>
      <c r="KM35" s="179" t="s">
        <v>133</v>
      </c>
      <c r="KN35" s="180"/>
      <c r="KO35" s="180"/>
      <c r="KP35" s="93">
        <f>KN11*SUM(KO465:KO474)</f>
        <v>0</v>
      </c>
      <c r="KT35" s="203"/>
      <c r="KU35" s="179" t="s">
        <v>133</v>
      </c>
      <c r="KV35" s="180"/>
      <c r="KW35" s="180"/>
      <c r="KX35" s="93">
        <f>KV11*SUM(KW465:KW474)</f>
        <v>0</v>
      </c>
      <c r="LB35" s="203"/>
      <c r="LC35" s="179" t="s">
        <v>133</v>
      </c>
      <c r="LD35" s="180"/>
      <c r="LE35" s="180"/>
      <c r="LF35" s="93">
        <f>LD11*SUM(LE465:LE474)</f>
        <v>0</v>
      </c>
      <c r="LJ35" s="203"/>
      <c r="LK35" s="179" t="s">
        <v>133</v>
      </c>
      <c r="LL35" s="180"/>
      <c r="LM35" s="180"/>
      <c r="LN35" s="93">
        <f>LL11*SUM(LM465:LM474)</f>
        <v>0</v>
      </c>
      <c r="LR35" s="203"/>
      <c r="LS35" s="179" t="s">
        <v>133</v>
      </c>
      <c r="LT35" s="180"/>
      <c r="LU35" s="180"/>
      <c r="LV35" s="93">
        <f>LT11*SUM(LU465:LU474)</f>
        <v>0</v>
      </c>
      <c r="LZ35" s="203"/>
      <c r="MA35" s="179" t="s">
        <v>133</v>
      </c>
      <c r="MB35" s="180"/>
      <c r="MC35" s="180"/>
      <c r="MD35" s="93">
        <f>MB11*SUM(MC465:MC474)</f>
        <v>0</v>
      </c>
      <c r="MH35" s="203"/>
      <c r="MI35" s="179" t="s">
        <v>133</v>
      </c>
      <c r="MJ35" s="180"/>
      <c r="MK35" s="180"/>
      <c r="ML35" s="93">
        <f>MJ11*SUM(MK465:MK474)</f>
        <v>0</v>
      </c>
      <c r="MP35" s="203"/>
      <c r="MQ35" s="179" t="s">
        <v>133</v>
      </c>
      <c r="MR35" s="180"/>
      <c r="MS35" s="180"/>
      <c r="MT35" s="93">
        <f>MR11*SUM(MS465:MS474)</f>
        <v>0</v>
      </c>
      <c r="MX35" s="203"/>
      <c r="MY35" s="179" t="s">
        <v>133</v>
      </c>
      <c r="MZ35" s="180"/>
      <c r="NA35" s="180"/>
      <c r="NB35" s="93">
        <f>MZ11*SUM(NA465:NA474)</f>
        <v>0</v>
      </c>
      <c r="NF35" s="203"/>
      <c r="NG35" s="179" t="s">
        <v>133</v>
      </c>
      <c r="NH35" s="180"/>
      <c r="NI35" s="180"/>
      <c r="NJ35" s="93">
        <f>NH11*SUM(NI465:NI474)</f>
        <v>0</v>
      </c>
      <c r="NN35" s="203"/>
      <c r="NO35" s="179" t="s">
        <v>133</v>
      </c>
      <c r="NP35" s="180"/>
      <c r="NQ35" s="180"/>
      <c r="NR35" s="93">
        <f>NP11*SUM(NQ465:NQ474)</f>
        <v>0</v>
      </c>
      <c r="NV35" s="203"/>
      <c r="NW35" s="179" t="s">
        <v>133</v>
      </c>
      <c r="NX35" s="180"/>
      <c r="NY35" s="180"/>
      <c r="NZ35" s="93">
        <f>NX11*SUM(NY465:NY474)</f>
        <v>0</v>
      </c>
      <c r="OD35" s="203"/>
      <c r="OE35" s="179" t="s">
        <v>133</v>
      </c>
      <c r="OF35" s="180"/>
      <c r="OG35" s="180"/>
      <c r="OH35" s="93">
        <f>OF11*SUM(OG465:OG474)</f>
        <v>0</v>
      </c>
      <c r="OL35" s="203"/>
      <c r="OM35" s="179" t="s">
        <v>133</v>
      </c>
      <c r="ON35" s="180"/>
      <c r="OO35" s="180"/>
      <c r="OP35" s="93">
        <f>ON11*SUM(OO465:OO474)</f>
        <v>0</v>
      </c>
      <c r="OT35" s="203"/>
      <c r="OU35" s="179" t="s">
        <v>133</v>
      </c>
      <c r="OV35" s="180"/>
      <c r="OW35" s="180"/>
      <c r="OX35" s="93">
        <f>OV11*SUM(OW465:OW474)</f>
        <v>0</v>
      </c>
      <c r="PB35" s="203"/>
      <c r="PC35" s="179" t="s">
        <v>133</v>
      </c>
      <c r="PD35" s="180"/>
      <c r="PE35" s="180"/>
      <c r="PF35" s="93">
        <f>PD11*SUM(PE465:PE474)</f>
        <v>0</v>
      </c>
      <c r="PJ35" s="203"/>
      <c r="PK35" s="179" t="s">
        <v>133</v>
      </c>
      <c r="PL35" s="180"/>
      <c r="PM35" s="180"/>
      <c r="PN35" s="93">
        <f>PL11*SUM(PM465:PM474)</f>
        <v>0</v>
      </c>
      <c r="PR35" s="203"/>
      <c r="PS35" s="179" t="s">
        <v>133</v>
      </c>
      <c r="PT35" s="180"/>
      <c r="PU35" s="180"/>
      <c r="PV35" s="93">
        <f>PT11*SUM(PU465:PU474)</f>
        <v>0</v>
      </c>
      <c r="PZ35" s="203"/>
      <c r="QA35" s="179" t="s">
        <v>133</v>
      </c>
      <c r="QB35" s="180"/>
      <c r="QC35" s="180"/>
      <c r="QD35" s="93">
        <f>QB11*SUM(QC465:QC474)</f>
        <v>0</v>
      </c>
      <c r="QH35" s="203"/>
      <c r="QI35" s="179" t="s">
        <v>133</v>
      </c>
      <c r="QJ35" s="180"/>
      <c r="QK35" s="180"/>
      <c r="QL35" s="93">
        <f>QJ11*SUM(QK465:QK474)</f>
        <v>0</v>
      </c>
      <c r="QP35" s="203"/>
      <c r="QQ35" s="179" t="s">
        <v>133</v>
      </c>
      <c r="QR35" s="180"/>
      <c r="QS35" s="180"/>
      <c r="QT35" s="93">
        <f>QR11*SUM(QS465:QS474)</f>
        <v>0</v>
      </c>
      <c r="QX35" s="203"/>
      <c r="QY35" s="179" t="s">
        <v>133</v>
      </c>
      <c r="QZ35" s="180"/>
      <c r="RA35" s="180"/>
      <c r="RB35" s="93">
        <f>QZ11*SUM(RA465:RA474)</f>
        <v>0</v>
      </c>
      <c r="RF35" s="203"/>
      <c r="RG35" s="179" t="s">
        <v>133</v>
      </c>
      <c r="RH35" s="180"/>
      <c r="RI35" s="180"/>
      <c r="RJ35" s="93">
        <f>RH11*SUM(RI465:RI474)</f>
        <v>0</v>
      </c>
      <c r="RN35" s="203"/>
      <c r="RO35" s="179" t="s">
        <v>133</v>
      </c>
      <c r="RP35" s="180"/>
      <c r="RQ35" s="180"/>
      <c r="RR35" s="93">
        <f>RP11*SUM(RQ465:RQ474)</f>
        <v>0</v>
      </c>
      <c r="RV35" s="203"/>
      <c r="RW35" s="179" t="s">
        <v>133</v>
      </c>
      <c r="RX35" s="180"/>
      <c r="RY35" s="180"/>
      <c r="RZ35" s="93">
        <f>RX11*SUM(RY465:RY474)</f>
        <v>0</v>
      </c>
      <c r="SD35" s="203"/>
      <c r="SE35" s="179" t="s">
        <v>133</v>
      </c>
      <c r="SF35" s="180"/>
      <c r="SG35" s="180"/>
      <c r="SH35" s="93">
        <f>SF11*SUM(SG465:SG474)</f>
        <v>0</v>
      </c>
      <c r="SL35" s="203"/>
      <c r="SM35" s="179" t="s">
        <v>133</v>
      </c>
      <c r="SN35" s="180"/>
      <c r="SO35" s="180"/>
      <c r="SP35" s="93">
        <f>SN11*SUM(SO465:SO474)</f>
        <v>0</v>
      </c>
      <c r="ST35" s="203"/>
      <c r="SU35" s="179" t="s">
        <v>133</v>
      </c>
      <c r="SV35" s="180"/>
      <c r="SW35" s="180"/>
      <c r="SX35" s="93">
        <f>SV11*SUM(SW465:SW474)</f>
        <v>0</v>
      </c>
      <c r="TB35" s="203"/>
      <c r="TC35" s="179" t="s">
        <v>133</v>
      </c>
      <c r="TD35" s="180"/>
      <c r="TE35" s="180"/>
      <c r="TF35" s="93">
        <f>TD11*SUM(TE465:TE474)</f>
        <v>0</v>
      </c>
      <c r="TJ35" s="203"/>
      <c r="TK35" s="179" t="s">
        <v>133</v>
      </c>
      <c r="TL35" s="180"/>
      <c r="TM35" s="180"/>
      <c r="TN35" s="93">
        <f>TL11*SUM(TM465:TM474)</f>
        <v>0</v>
      </c>
      <c r="TR35" s="203"/>
      <c r="TS35" s="179" t="s">
        <v>133</v>
      </c>
      <c r="TT35" s="180"/>
      <c r="TU35" s="180"/>
      <c r="TV35" s="93">
        <f>TT11*SUM(TU465:TU474)</f>
        <v>0</v>
      </c>
      <c r="TZ35" s="203"/>
      <c r="UA35" s="179" t="s">
        <v>133</v>
      </c>
      <c r="UB35" s="180"/>
      <c r="UC35" s="180"/>
      <c r="UD35" s="93">
        <f>UB11*SUM(UC465:UC474)</f>
        <v>0</v>
      </c>
      <c r="UH35" s="203"/>
      <c r="UI35" s="179" t="s">
        <v>133</v>
      </c>
      <c r="UJ35" s="180"/>
      <c r="UK35" s="180"/>
      <c r="UL35" s="93">
        <f>UJ11*SUM(UK465:UK474)</f>
        <v>0</v>
      </c>
      <c r="UP35" s="203"/>
      <c r="UQ35" s="179" t="s">
        <v>133</v>
      </c>
      <c r="UR35" s="180"/>
      <c r="US35" s="180"/>
      <c r="UT35" s="93">
        <f>UR11*SUM(US465:US474)</f>
        <v>0</v>
      </c>
      <c r="UX35" s="203"/>
      <c r="UY35" s="179" t="s">
        <v>133</v>
      </c>
      <c r="UZ35" s="180"/>
      <c r="VA35" s="180"/>
      <c r="VB35" s="93">
        <f>UZ11*SUM(VA465:VA474)</f>
        <v>0</v>
      </c>
      <c r="VF35" s="203"/>
      <c r="VG35" s="179" t="s">
        <v>133</v>
      </c>
      <c r="VH35" s="180"/>
      <c r="VI35" s="180"/>
      <c r="VJ35" s="93">
        <f>VH11*SUM(VI465:VI474)</f>
        <v>0</v>
      </c>
      <c r="VN35" s="203"/>
      <c r="VO35" s="179" t="s">
        <v>133</v>
      </c>
      <c r="VP35" s="180"/>
      <c r="VQ35" s="180"/>
      <c r="VR35" s="93">
        <f>VP11*SUM(VQ465:VQ474)</f>
        <v>0</v>
      </c>
      <c r="VV35" s="203"/>
      <c r="VW35" s="179" t="s">
        <v>133</v>
      </c>
      <c r="VX35" s="180"/>
      <c r="VY35" s="180"/>
      <c r="VZ35" s="93">
        <f>VX11*SUM(VY465:VY474)</f>
        <v>0</v>
      </c>
      <c r="WD35" s="203"/>
      <c r="WE35" s="179" t="s">
        <v>133</v>
      </c>
      <c r="WF35" s="180"/>
      <c r="WG35" s="180"/>
      <c r="WH35" s="93">
        <f>WF11*SUM(WG465:WG474)</f>
        <v>0</v>
      </c>
      <c r="WL35" s="203"/>
      <c r="WM35" s="179" t="s">
        <v>133</v>
      </c>
      <c r="WN35" s="180"/>
      <c r="WO35" s="180"/>
      <c r="WP35" s="93">
        <f>WN11*SUM(WO465:WO474)</f>
        <v>0</v>
      </c>
      <c r="WT35" s="203"/>
      <c r="WU35" s="179" t="s">
        <v>133</v>
      </c>
      <c r="WV35" s="180"/>
      <c r="WW35" s="180"/>
      <c r="WX35" s="93">
        <f>WV11*SUM(WW465:WW474)</f>
        <v>0</v>
      </c>
      <c r="XB35" s="203"/>
      <c r="XC35" s="179" t="s">
        <v>133</v>
      </c>
      <c r="XD35" s="180"/>
      <c r="XE35" s="180"/>
      <c r="XF35" s="93">
        <f>XD11*SUM(XE465:XE474)</f>
        <v>0</v>
      </c>
      <c r="XJ35" s="203"/>
      <c r="XK35" s="179" t="s">
        <v>133</v>
      </c>
      <c r="XL35" s="180"/>
      <c r="XM35" s="180"/>
      <c r="XN35" s="93">
        <f>XL11*SUM(XM465:XM474)</f>
        <v>0</v>
      </c>
      <c r="XR35" s="203"/>
      <c r="XS35" s="179" t="s">
        <v>133</v>
      </c>
      <c r="XT35" s="180"/>
      <c r="XU35" s="180"/>
      <c r="XV35" s="93">
        <f>XT11*SUM(XU465:XU474)</f>
        <v>0</v>
      </c>
      <c r="XZ35" s="203"/>
      <c r="YA35" s="179" t="s">
        <v>133</v>
      </c>
      <c r="YB35" s="180"/>
      <c r="YC35" s="180"/>
      <c r="YD35" s="93">
        <f>YB11*SUM(YC465:YC474)</f>
        <v>0</v>
      </c>
      <c r="YH35" s="203"/>
      <c r="YI35" s="179" t="s">
        <v>133</v>
      </c>
      <c r="YJ35" s="180"/>
      <c r="YK35" s="180"/>
      <c r="YL35" s="93">
        <f>YJ11*SUM(YK465:YK474)</f>
        <v>0</v>
      </c>
      <c r="YP35" s="203"/>
      <c r="YQ35" s="179" t="s">
        <v>133</v>
      </c>
      <c r="YR35" s="180"/>
      <c r="YS35" s="180"/>
      <c r="YT35" s="93">
        <f>YR11*SUM(YS465:YS474)</f>
        <v>0</v>
      </c>
      <c r="YX35" s="203"/>
      <c r="YY35" s="179" t="s">
        <v>133</v>
      </c>
      <c r="YZ35" s="180"/>
      <c r="ZA35" s="180"/>
      <c r="ZB35" s="93">
        <f>YZ11*SUM(ZA465:ZA474)</f>
        <v>0</v>
      </c>
      <c r="ZF35" s="203"/>
      <c r="ZG35" s="179" t="s">
        <v>133</v>
      </c>
      <c r="ZH35" s="180"/>
      <c r="ZI35" s="180"/>
      <c r="ZJ35" s="93">
        <f>ZH11*SUM(ZI465:ZI474)</f>
        <v>0</v>
      </c>
      <c r="ZN35" s="203"/>
      <c r="ZO35" s="179" t="s">
        <v>133</v>
      </c>
      <c r="ZP35" s="180"/>
      <c r="ZQ35" s="180"/>
      <c r="ZR35" s="93">
        <f>ZP11*SUM(ZQ465:ZQ474)</f>
        <v>0</v>
      </c>
      <c r="ZV35" s="203"/>
      <c r="ZW35" s="179" t="s">
        <v>133</v>
      </c>
      <c r="ZX35" s="180"/>
      <c r="ZY35" s="180"/>
      <c r="ZZ35" s="93">
        <f>ZX11*SUM(ZY465:ZY474)</f>
        <v>0</v>
      </c>
      <c r="AAD35" s="203"/>
      <c r="AAE35" s="179" t="s">
        <v>133</v>
      </c>
      <c r="AAF35" s="180"/>
      <c r="AAG35" s="180"/>
      <c r="AAH35" s="93">
        <f>AAF11*SUM(AAG465:AAG474)</f>
        <v>0</v>
      </c>
      <c r="AAL35" s="203"/>
      <c r="AAM35" s="179" t="s">
        <v>133</v>
      </c>
      <c r="AAN35" s="180"/>
      <c r="AAO35" s="180"/>
      <c r="AAP35" s="93">
        <f>AAN11*SUM(AAO465:AAO474)</f>
        <v>0</v>
      </c>
      <c r="AAT35" s="203"/>
      <c r="AAU35" s="179" t="s">
        <v>133</v>
      </c>
      <c r="AAV35" s="180"/>
      <c r="AAW35" s="180"/>
      <c r="AAX35" s="93">
        <f>AAV11*SUM(AAW465:AAW474)</f>
        <v>0</v>
      </c>
      <c r="ABB35" s="203"/>
      <c r="ABC35" s="179" t="s">
        <v>133</v>
      </c>
      <c r="ABD35" s="180"/>
      <c r="ABE35" s="180"/>
      <c r="ABF35" s="93">
        <f>ABD11*SUM(ABE465:ABE474)</f>
        <v>0</v>
      </c>
      <c r="ABJ35" s="203"/>
      <c r="ABK35" s="179" t="s">
        <v>133</v>
      </c>
      <c r="ABL35" s="180"/>
      <c r="ABM35" s="180"/>
      <c r="ABN35" s="93">
        <f>ABL11*SUM(ABM465:ABM474)</f>
        <v>0</v>
      </c>
      <c r="ABR35" s="203"/>
      <c r="ABS35" s="179" t="s">
        <v>133</v>
      </c>
      <c r="ABT35" s="180"/>
      <c r="ABU35" s="180"/>
      <c r="ABV35" s="93">
        <f>ABT11*SUM(ABU465:ABU474)</f>
        <v>0</v>
      </c>
      <c r="ABZ35" s="203"/>
      <c r="ACA35" s="179" t="s">
        <v>133</v>
      </c>
      <c r="ACB35" s="180"/>
      <c r="ACC35" s="180"/>
      <c r="ACD35" s="93">
        <f>ACB11*SUM(ACC465:ACC474)</f>
        <v>0</v>
      </c>
      <c r="ACH35" s="203"/>
      <c r="ACI35" s="179" t="s">
        <v>133</v>
      </c>
      <c r="ACJ35" s="180"/>
      <c r="ACK35" s="180"/>
      <c r="ACL35" s="93">
        <f>ACJ11*SUM(ACK465:ACK474)</f>
        <v>0</v>
      </c>
      <c r="ACP35" s="203"/>
      <c r="ACQ35" s="179" t="s">
        <v>133</v>
      </c>
      <c r="ACR35" s="180"/>
      <c r="ACS35" s="180"/>
      <c r="ACT35" s="93">
        <f>ACR11*SUM(ACS465:ACS474)</f>
        <v>0</v>
      </c>
      <c r="ACX35" s="203"/>
      <c r="ACY35" s="179" t="s">
        <v>133</v>
      </c>
      <c r="ACZ35" s="180"/>
      <c r="ADA35" s="180"/>
      <c r="ADB35" s="93">
        <f>ACZ11*SUM(ADA465:ADA474)</f>
        <v>0</v>
      </c>
      <c r="ADF35" s="203"/>
      <c r="ADG35" s="179" t="s">
        <v>133</v>
      </c>
      <c r="ADH35" s="180"/>
      <c r="ADI35" s="180"/>
      <c r="ADJ35" s="93">
        <f>ADH11*SUM(ADI465:ADI474)</f>
        <v>0</v>
      </c>
      <c r="ADN35" s="203"/>
      <c r="ADO35" s="179" t="s">
        <v>133</v>
      </c>
      <c r="ADP35" s="180"/>
      <c r="ADQ35" s="180"/>
      <c r="ADR35" s="93">
        <f>ADP11*SUM(ADQ465:ADQ474)</f>
        <v>0</v>
      </c>
    </row>
    <row r="36" spans="2:800" ht="37.5" customHeight="1" outlineLevel="1" thickBot="1" x14ac:dyDescent="0.3">
      <c r="B36" s="203"/>
      <c r="C36" s="181" t="s">
        <v>285</v>
      </c>
      <c r="D36" s="182"/>
      <c r="E36" s="182"/>
      <c r="F36" s="113">
        <f ca="1">F23+F13</f>
        <v>0</v>
      </c>
      <c r="J36" s="203"/>
      <c r="K36" s="181" t="s">
        <v>285</v>
      </c>
      <c r="L36" s="182"/>
      <c r="M36" s="182"/>
      <c r="N36" s="113">
        <f ca="1">N23+N13</f>
        <v>0</v>
      </c>
      <c r="R36" s="203"/>
      <c r="S36" s="181" t="s">
        <v>285</v>
      </c>
      <c r="T36" s="182"/>
      <c r="U36" s="182"/>
      <c r="V36" s="113">
        <f ca="1">V23+V13</f>
        <v>0</v>
      </c>
      <c r="Z36" s="203"/>
      <c r="AA36" s="181" t="s">
        <v>285</v>
      </c>
      <c r="AB36" s="182"/>
      <c r="AC36" s="182"/>
      <c r="AD36" s="113">
        <f ca="1">AD23+AD13</f>
        <v>0</v>
      </c>
      <c r="AH36" s="203"/>
      <c r="AI36" s="181" t="s">
        <v>285</v>
      </c>
      <c r="AJ36" s="182"/>
      <c r="AK36" s="182"/>
      <c r="AL36" s="113">
        <f ca="1">AL23+AL13</f>
        <v>0</v>
      </c>
      <c r="AP36" s="203"/>
      <c r="AQ36" s="181" t="s">
        <v>285</v>
      </c>
      <c r="AR36" s="182"/>
      <c r="AS36" s="182"/>
      <c r="AT36" s="113">
        <f ca="1">AT23+AT13</f>
        <v>0</v>
      </c>
      <c r="AX36" s="203"/>
      <c r="AY36" s="181" t="s">
        <v>285</v>
      </c>
      <c r="AZ36" s="182"/>
      <c r="BA36" s="182"/>
      <c r="BB36" s="113">
        <f ca="1">BB23+BB13</f>
        <v>0</v>
      </c>
      <c r="BF36" s="203"/>
      <c r="BG36" s="181" t="s">
        <v>285</v>
      </c>
      <c r="BH36" s="182"/>
      <c r="BI36" s="182"/>
      <c r="BJ36" s="113">
        <f ca="1">BJ23+BJ13</f>
        <v>0</v>
      </c>
      <c r="BN36" s="203"/>
      <c r="BO36" s="181" t="s">
        <v>285</v>
      </c>
      <c r="BP36" s="182"/>
      <c r="BQ36" s="182"/>
      <c r="BR36" s="113">
        <f ca="1">BR23+BR13</f>
        <v>0</v>
      </c>
      <c r="BV36" s="203"/>
      <c r="BW36" s="181" t="s">
        <v>285</v>
      </c>
      <c r="BX36" s="182"/>
      <c r="BY36" s="182"/>
      <c r="BZ36" s="113">
        <f ca="1">BZ23+BZ13</f>
        <v>0</v>
      </c>
      <c r="CD36" s="203"/>
      <c r="CE36" s="181" t="s">
        <v>285</v>
      </c>
      <c r="CF36" s="182"/>
      <c r="CG36" s="182"/>
      <c r="CH36" s="113">
        <f ca="1">CH23+CH13</f>
        <v>0</v>
      </c>
      <c r="CL36" s="203"/>
      <c r="CM36" s="181" t="s">
        <v>285</v>
      </c>
      <c r="CN36" s="182"/>
      <c r="CO36" s="182"/>
      <c r="CP36" s="113">
        <f ca="1">CP23+CP13</f>
        <v>0</v>
      </c>
      <c r="CT36" s="203"/>
      <c r="CU36" s="181" t="s">
        <v>285</v>
      </c>
      <c r="CV36" s="182"/>
      <c r="CW36" s="182"/>
      <c r="CX36" s="113">
        <f ca="1">CX23+CX13</f>
        <v>0</v>
      </c>
      <c r="DB36" s="203"/>
      <c r="DC36" s="181" t="s">
        <v>285</v>
      </c>
      <c r="DD36" s="182"/>
      <c r="DE36" s="182"/>
      <c r="DF36" s="113">
        <f ca="1">DF23+DF13</f>
        <v>0</v>
      </c>
      <c r="DJ36" s="203"/>
      <c r="DK36" s="181" t="s">
        <v>285</v>
      </c>
      <c r="DL36" s="182"/>
      <c r="DM36" s="182"/>
      <c r="DN36" s="113">
        <f ca="1">DN23+DN13</f>
        <v>0</v>
      </c>
      <c r="DR36" s="203"/>
      <c r="DS36" s="181" t="s">
        <v>285</v>
      </c>
      <c r="DT36" s="182"/>
      <c r="DU36" s="182"/>
      <c r="DV36" s="113">
        <f ca="1">DV23+DV13</f>
        <v>0</v>
      </c>
      <c r="DZ36" s="203"/>
      <c r="EA36" s="181" t="s">
        <v>285</v>
      </c>
      <c r="EB36" s="182"/>
      <c r="EC36" s="182"/>
      <c r="ED36" s="113">
        <f ca="1">ED23+ED13</f>
        <v>0</v>
      </c>
      <c r="EH36" s="203"/>
      <c r="EI36" s="181" t="s">
        <v>285</v>
      </c>
      <c r="EJ36" s="182"/>
      <c r="EK36" s="182"/>
      <c r="EL36" s="113">
        <f ca="1">EL23+EL13</f>
        <v>0</v>
      </c>
      <c r="EP36" s="203"/>
      <c r="EQ36" s="181" t="s">
        <v>285</v>
      </c>
      <c r="ER36" s="182"/>
      <c r="ES36" s="182"/>
      <c r="ET36" s="113">
        <f ca="1">ET23+ET13</f>
        <v>0</v>
      </c>
      <c r="EX36" s="203"/>
      <c r="EY36" s="181" t="s">
        <v>285</v>
      </c>
      <c r="EZ36" s="182"/>
      <c r="FA36" s="182"/>
      <c r="FB36" s="113">
        <f ca="1">FB23+FB13</f>
        <v>0</v>
      </c>
      <c r="FF36" s="203"/>
      <c r="FG36" s="181" t="s">
        <v>285</v>
      </c>
      <c r="FH36" s="182"/>
      <c r="FI36" s="182"/>
      <c r="FJ36" s="113">
        <f ca="1">FJ23+FJ13</f>
        <v>0</v>
      </c>
      <c r="FN36" s="203"/>
      <c r="FO36" s="181" t="s">
        <v>285</v>
      </c>
      <c r="FP36" s="182"/>
      <c r="FQ36" s="182"/>
      <c r="FR36" s="113">
        <f ca="1">FR23+FR13</f>
        <v>0</v>
      </c>
      <c r="FV36" s="203"/>
      <c r="FW36" s="181" t="s">
        <v>285</v>
      </c>
      <c r="FX36" s="182"/>
      <c r="FY36" s="182"/>
      <c r="FZ36" s="113">
        <f ca="1">FZ23+FZ13</f>
        <v>0</v>
      </c>
      <c r="GD36" s="203"/>
      <c r="GE36" s="181" t="s">
        <v>285</v>
      </c>
      <c r="GF36" s="182"/>
      <c r="GG36" s="182"/>
      <c r="GH36" s="113">
        <f ca="1">GH23+GH13</f>
        <v>0</v>
      </c>
      <c r="GL36" s="203"/>
      <c r="GM36" s="181" t="s">
        <v>285</v>
      </c>
      <c r="GN36" s="182"/>
      <c r="GO36" s="182"/>
      <c r="GP36" s="113">
        <f ca="1">GP23+GP13</f>
        <v>0</v>
      </c>
      <c r="GT36" s="203"/>
      <c r="GU36" s="181" t="s">
        <v>285</v>
      </c>
      <c r="GV36" s="182"/>
      <c r="GW36" s="182"/>
      <c r="GX36" s="113">
        <f ca="1">GX23+GX13</f>
        <v>0</v>
      </c>
      <c r="HB36" s="203"/>
      <c r="HC36" s="181" t="s">
        <v>285</v>
      </c>
      <c r="HD36" s="182"/>
      <c r="HE36" s="182"/>
      <c r="HF36" s="113">
        <f ca="1">HF23+HF13</f>
        <v>0</v>
      </c>
      <c r="HJ36" s="203"/>
      <c r="HK36" s="181" t="s">
        <v>285</v>
      </c>
      <c r="HL36" s="182"/>
      <c r="HM36" s="182"/>
      <c r="HN36" s="113">
        <f ca="1">HN23+HN13</f>
        <v>0</v>
      </c>
      <c r="HR36" s="203"/>
      <c r="HS36" s="181" t="s">
        <v>285</v>
      </c>
      <c r="HT36" s="182"/>
      <c r="HU36" s="182"/>
      <c r="HV36" s="113">
        <f ca="1">HV23+HV13</f>
        <v>0</v>
      </c>
      <c r="HZ36" s="203"/>
      <c r="IA36" s="181" t="s">
        <v>285</v>
      </c>
      <c r="IB36" s="182"/>
      <c r="IC36" s="182"/>
      <c r="ID36" s="113">
        <f ca="1">ID23+ID13</f>
        <v>0</v>
      </c>
      <c r="IH36" s="203"/>
      <c r="II36" s="181" t="s">
        <v>285</v>
      </c>
      <c r="IJ36" s="182"/>
      <c r="IK36" s="182"/>
      <c r="IL36" s="113">
        <f ca="1">IL23+IL13</f>
        <v>0</v>
      </c>
      <c r="IP36" s="203"/>
      <c r="IQ36" s="181" t="s">
        <v>285</v>
      </c>
      <c r="IR36" s="182"/>
      <c r="IS36" s="182"/>
      <c r="IT36" s="113">
        <f ca="1">IT23+IT13</f>
        <v>0</v>
      </c>
      <c r="IX36" s="203"/>
      <c r="IY36" s="181" t="s">
        <v>285</v>
      </c>
      <c r="IZ36" s="182"/>
      <c r="JA36" s="182"/>
      <c r="JB36" s="113">
        <f ca="1">JB23+JB13</f>
        <v>0</v>
      </c>
      <c r="JF36" s="203"/>
      <c r="JG36" s="181" t="s">
        <v>285</v>
      </c>
      <c r="JH36" s="182"/>
      <c r="JI36" s="182"/>
      <c r="JJ36" s="113">
        <f ca="1">JJ23+JJ13</f>
        <v>0</v>
      </c>
      <c r="JN36" s="203"/>
      <c r="JO36" s="181" t="s">
        <v>285</v>
      </c>
      <c r="JP36" s="182"/>
      <c r="JQ36" s="182"/>
      <c r="JR36" s="113">
        <f ca="1">JR23+JR13</f>
        <v>0</v>
      </c>
      <c r="JV36" s="203"/>
      <c r="JW36" s="181" t="s">
        <v>285</v>
      </c>
      <c r="JX36" s="182"/>
      <c r="JY36" s="182"/>
      <c r="JZ36" s="113">
        <f ca="1">JZ23+JZ13</f>
        <v>0</v>
      </c>
      <c r="KD36" s="203"/>
      <c r="KE36" s="181" t="s">
        <v>285</v>
      </c>
      <c r="KF36" s="182"/>
      <c r="KG36" s="182"/>
      <c r="KH36" s="113">
        <f ca="1">KH23+KH13</f>
        <v>0</v>
      </c>
      <c r="KL36" s="203"/>
      <c r="KM36" s="181" t="s">
        <v>285</v>
      </c>
      <c r="KN36" s="182"/>
      <c r="KO36" s="182"/>
      <c r="KP36" s="113">
        <f ca="1">KP23+KP13</f>
        <v>0</v>
      </c>
      <c r="KT36" s="203"/>
      <c r="KU36" s="181" t="s">
        <v>285</v>
      </c>
      <c r="KV36" s="182"/>
      <c r="KW36" s="182"/>
      <c r="KX36" s="113">
        <f ca="1">KX23+KX13</f>
        <v>0</v>
      </c>
      <c r="LB36" s="203"/>
      <c r="LC36" s="181" t="s">
        <v>285</v>
      </c>
      <c r="LD36" s="182"/>
      <c r="LE36" s="182"/>
      <c r="LF36" s="113">
        <f ca="1">LF23+LF13</f>
        <v>0</v>
      </c>
      <c r="LJ36" s="203"/>
      <c r="LK36" s="181" t="s">
        <v>285</v>
      </c>
      <c r="LL36" s="182"/>
      <c r="LM36" s="182"/>
      <c r="LN36" s="113">
        <f ca="1">LN23+LN13</f>
        <v>0</v>
      </c>
      <c r="LR36" s="203"/>
      <c r="LS36" s="181" t="s">
        <v>285</v>
      </c>
      <c r="LT36" s="182"/>
      <c r="LU36" s="182"/>
      <c r="LV36" s="113">
        <f ca="1">LV23+LV13</f>
        <v>0</v>
      </c>
      <c r="LZ36" s="203"/>
      <c r="MA36" s="181" t="s">
        <v>285</v>
      </c>
      <c r="MB36" s="182"/>
      <c r="MC36" s="182"/>
      <c r="MD36" s="113">
        <f ca="1">MD23+MD13</f>
        <v>0</v>
      </c>
      <c r="MH36" s="203"/>
      <c r="MI36" s="181" t="s">
        <v>285</v>
      </c>
      <c r="MJ36" s="182"/>
      <c r="MK36" s="182"/>
      <c r="ML36" s="113">
        <f ca="1">ML23+ML13</f>
        <v>0</v>
      </c>
      <c r="MP36" s="203"/>
      <c r="MQ36" s="181" t="s">
        <v>285</v>
      </c>
      <c r="MR36" s="182"/>
      <c r="MS36" s="182"/>
      <c r="MT36" s="113">
        <f ca="1">MT23+MT13</f>
        <v>0</v>
      </c>
      <c r="MX36" s="203"/>
      <c r="MY36" s="181" t="s">
        <v>285</v>
      </c>
      <c r="MZ36" s="182"/>
      <c r="NA36" s="182"/>
      <c r="NB36" s="113">
        <f ca="1">NB23+NB13</f>
        <v>0</v>
      </c>
      <c r="NF36" s="203"/>
      <c r="NG36" s="181" t="s">
        <v>285</v>
      </c>
      <c r="NH36" s="182"/>
      <c r="NI36" s="182"/>
      <c r="NJ36" s="113">
        <f ca="1">NJ23+NJ13</f>
        <v>0</v>
      </c>
      <c r="NN36" s="203"/>
      <c r="NO36" s="181" t="s">
        <v>285</v>
      </c>
      <c r="NP36" s="182"/>
      <c r="NQ36" s="182"/>
      <c r="NR36" s="113">
        <f ca="1">NR23+NR13</f>
        <v>0</v>
      </c>
      <c r="NV36" s="203"/>
      <c r="NW36" s="181" t="s">
        <v>285</v>
      </c>
      <c r="NX36" s="182"/>
      <c r="NY36" s="182"/>
      <c r="NZ36" s="113">
        <f ca="1">NZ23+NZ13</f>
        <v>0</v>
      </c>
      <c r="OD36" s="203"/>
      <c r="OE36" s="181" t="s">
        <v>285</v>
      </c>
      <c r="OF36" s="182"/>
      <c r="OG36" s="182"/>
      <c r="OH36" s="113">
        <f ca="1">OH23+OH13</f>
        <v>0</v>
      </c>
      <c r="OL36" s="203"/>
      <c r="OM36" s="181" t="s">
        <v>285</v>
      </c>
      <c r="ON36" s="182"/>
      <c r="OO36" s="182"/>
      <c r="OP36" s="113">
        <f ca="1">OP23+OP13</f>
        <v>0</v>
      </c>
      <c r="OT36" s="203"/>
      <c r="OU36" s="181" t="s">
        <v>285</v>
      </c>
      <c r="OV36" s="182"/>
      <c r="OW36" s="182"/>
      <c r="OX36" s="113">
        <f ca="1">OX23+OX13</f>
        <v>0</v>
      </c>
      <c r="PB36" s="203"/>
      <c r="PC36" s="181" t="s">
        <v>285</v>
      </c>
      <c r="PD36" s="182"/>
      <c r="PE36" s="182"/>
      <c r="PF36" s="113">
        <f ca="1">PF23+PF13</f>
        <v>0</v>
      </c>
      <c r="PJ36" s="203"/>
      <c r="PK36" s="181" t="s">
        <v>285</v>
      </c>
      <c r="PL36" s="182"/>
      <c r="PM36" s="182"/>
      <c r="PN36" s="113">
        <f ca="1">PN23+PN13</f>
        <v>0</v>
      </c>
      <c r="PR36" s="203"/>
      <c r="PS36" s="181" t="s">
        <v>285</v>
      </c>
      <c r="PT36" s="182"/>
      <c r="PU36" s="182"/>
      <c r="PV36" s="113">
        <f ca="1">PV23+PV13</f>
        <v>0</v>
      </c>
      <c r="PZ36" s="203"/>
      <c r="QA36" s="181" t="s">
        <v>285</v>
      </c>
      <c r="QB36" s="182"/>
      <c r="QC36" s="182"/>
      <c r="QD36" s="113">
        <f ca="1">QD23+QD13</f>
        <v>0</v>
      </c>
      <c r="QH36" s="203"/>
      <c r="QI36" s="181" t="s">
        <v>285</v>
      </c>
      <c r="QJ36" s="182"/>
      <c r="QK36" s="182"/>
      <c r="QL36" s="113">
        <f ca="1">QL23+QL13</f>
        <v>0</v>
      </c>
      <c r="QP36" s="203"/>
      <c r="QQ36" s="181" t="s">
        <v>285</v>
      </c>
      <c r="QR36" s="182"/>
      <c r="QS36" s="182"/>
      <c r="QT36" s="113">
        <f ca="1">QT23+QT13</f>
        <v>0</v>
      </c>
      <c r="QX36" s="203"/>
      <c r="QY36" s="181" t="s">
        <v>285</v>
      </c>
      <c r="QZ36" s="182"/>
      <c r="RA36" s="182"/>
      <c r="RB36" s="113">
        <f ca="1">RB23+RB13</f>
        <v>0</v>
      </c>
      <c r="RF36" s="203"/>
      <c r="RG36" s="181" t="s">
        <v>285</v>
      </c>
      <c r="RH36" s="182"/>
      <c r="RI36" s="182"/>
      <c r="RJ36" s="113">
        <f ca="1">RJ23+RJ13</f>
        <v>0</v>
      </c>
      <c r="RN36" s="203"/>
      <c r="RO36" s="181" t="s">
        <v>285</v>
      </c>
      <c r="RP36" s="182"/>
      <c r="RQ36" s="182"/>
      <c r="RR36" s="113">
        <f ca="1">RR23+RR13</f>
        <v>0</v>
      </c>
      <c r="RV36" s="203"/>
      <c r="RW36" s="181" t="s">
        <v>285</v>
      </c>
      <c r="RX36" s="182"/>
      <c r="RY36" s="182"/>
      <c r="RZ36" s="113">
        <f ca="1">RZ23+RZ13</f>
        <v>0</v>
      </c>
      <c r="SD36" s="203"/>
      <c r="SE36" s="181" t="s">
        <v>285</v>
      </c>
      <c r="SF36" s="182"/>
      <c r="SG36" s="182"/>
      <c r="SH36" s="113">
        <f ca="1">SH23+SH13</f>
        <v>0</v>
      </c>
      <c r="SL36" s="203"/>
      <c r="SM36" s="181" t="s">
        <v>285</v>
      </c>
      <c r="SN36" s="182"/>
      <c r="SO36" s="182"/>
      <c r="SP36" s="113">
        <f ca="1">SP23+SP13</f>
        <v>0</v>
      </c>
      <c r="ST36" s="203"/>
      <c r="SU36" s="181" t="s">
        <v>285</v>
      </c>
      <c r="SV36" s="182"/>
      <c r="SW36" s="182"/>
      <c r="SX36" s="113">
        <f ca="1">SX23+SX13</f>
        <v>0</v>
      </c>
      <c r="TB36" s="203"/>
      <c r="TC36" s="181" t="s">
        <v>285</v>
      </c>
      <c r="TD36" s="182"/>
      <c r="TE36" s="182"/>
      <c r="TF36" s="113">
        <f ca="1">TF23+TF13</f>
        <v>0</v>
      </c>
      <c r="TJ36" s="203"/>
      <c r="TK36" s="181" t="s">
        <v>285</v>
      </c>
      <c r="TL36" s="182"/>
      <c r="TM36" s="182"/>
      <c r="TN36" s="113">
        <f ca="1">TN23+TN13</f>
        <v>0</v>
      </c>
      <c r="TR36" s="203"/>
      <c r="TS36" s="181" t="s">
        <v>285</v>
      </c>
      <c r="TT36" s="182"/>
      <c r="TU36" s="182"/>
      <c r="TV36" s="113">
        <f ca="1">TV23+TV13</f>
        <v>0</v>
      </c>
      <c r="TZ36" s="203"/>
      <c r="UA36" s="181" t="s">
        <v>285</v>
      </c>
      <c r="UB36" s="182"/>
      <c r="UC36" s="182"/>
      <c r="UD36" s="113">
        <f ca="1">UD23+UD13</f>
        <v>0</v>
      </c>
      <c r="UH36" s="203"/>
      <c r="UI36" s="181" t="s">
        <v>285</v>
      </c>
      <c r="UJ36" s="182"/>
      <c r="UK36" s="182"/>
      <c r="UL36" s="113">
        <f ca="1">UL23+UL13</f>
        <v>0</v>
      </c>
      <c r="UP36" s="203"/>
      <c r="UQ36" s="181" t="s">
        <v>285</v>
      </c>
      <c r="UR36" s="182"/>
      <c r="US36" s="182"/>
      <c r="UT36" s="113">
        <f ca="1">UT23+UT13</f>
        <v>0</v>
      </c>
      <c r="UX36" s="203"/>
      <c r="UY36" s="181" t="s">
        <v>285</v>
      </c>
      <c r="UZ36" s="182"/>
      <c r="VA36" s="182"/>
      <c r="VB36" s="113">
        <f ca="1">VB23+VB13</f>
        <v>0</v>
      </c>
      <c r="VF36" s="203"/>
      <c r="VG36" s="181" t="s">
        <v>285</v>
      </c>
      <c r="VH36" s="182"/>
      <c r="VI36" s="182"/>
      <c r="VJ36" s="113">
        <f ca="1">VJ23+VJ13</f>
        <v>0</v>
      </c>
      <c r="VN36" s="203"/>
      <c r="VO36" s="181" t="s">
        <v>285</v>
      </c>
      <c r="VP36" s="182"/>
      <c r="VQ36" s="182"/>
      <c r="VR36" s="113">
        <f ca="1">VR23+VR13</f>
        <v>0</v>
      </c>
      <c r="VV36" s="203"/>
      <c r="VW36" s="181" t="s">
        <v>285</v>
      </c>
      <c r="VX36" s="182"/>
      <c r="VY36" s="182"/>
      <c r="VZ36" s="113">
        <f ca="1">VZ23+VZ13</f>
        <v>0</v>
      </c>
      <c r="WD36" s="203"/>
      <c r="WE36" s="181" t="s">
        <v>285</v>
      </c>
      <c r="WF36" s="182"/>
      <c r="WG36" s="182"/>
      <c r="WH36" s="113">
        <f ca="1">WH23+WH13</f>
        <v>0</v>
      </c>
      <c r="WL36" s="203"/>
      <c r="WM36" s="181" t="s">
        <v>285</v>
      </c>
      <c r="WN36" s="182"/>
      <c r="WO36" s="182"/>
      <c r="WP36" s="113">
        <f ca="1">WP23+WP13</f>
        <v>0</v>
      </c>
      <c r="WT36" s="203"/>
      <c r="WU36" s="181" t="s">
        <v>285</v>
      </c>
      <c r="WV36" s="182"/>
      <c r="WW36" s="182"/>
      <c r="WX36" s="113">
        <f ca="1">WX23+WX13</f>
        <v>0</v>
      </c>
      <c r="XB36" s="203"/>
      <c r="XC36" s="181" t="s">
        <v>285</v>
      </c>
      <c r="XD36" s="182"/>
      <c r="XE36" s="182"/>
      <c r="XF36" s="113">
        <f ca="1">XF23+XF13</f>
        <v>0</v>
      </c>
      <c r="XJ36" s="203"/>
      <c r="XK36" s="181" t="s">
        <v>285</v>
      </c>
      <c r="XL36" s="182"/>
      <c r="XM36" s="182"/>
      <c r="XN36" s="113">
        <f ca="1">XN23+XN13</f>
        <v>0</v>
      </c>
      <c r="XR36" s="203"/>
      <c r="XS36" s="181" t="s">
        <v>285</v>
      </c>
      <c r="XT36" s="182"/>
      <c r="XU36" s="182"/>
      <c r="XV36" s="113">
        <f ca="1">XV23+XV13</f>
        <v>0</v>
      </c>
      <c r="XZ36" s="203"/>
      <c r="YA36" s="181" t="s">
        <v>285</v>
      </c>
      <c r="YB36" s="182"/>
      <c r="YC36" s="182"/>
      <c r="YD36" s="113">
        <f ca="1">YD23+YD13</f>
        <v>0</v>
      </c>
      <c r="YH36" s="203"/>
      <c r="YI36" s="181" t="s">
        <v>285</v>
      </c>
      <c r="YJ36" s="182"/>
      <c r="YK36" s="182"/>
      <c r="YL36" s="113">
        <f ca="1">YL23+YL13</f>
        <v>0</v>
      </c>
      <c r="YP36" s="203"/>
      <c r="YQ36" s="181" t="s">
        <v>285</v>
      </c>
      <c r="YR36" s="182"/>
      <c r="YS36" s="182"/>
      <c r="YT36" s="113">
        <f ca="1">YT23+YT13</f>
        <v>0</v>
      </c>
      <c r="YX36" s="203"/>
      <c r="YY36" s="181" t="s">
        <v>285</v>
      </c>
      <c r="YZ36" s="182"/>
      <c r="ZA36" s="182"/>
      <c r="ZB36" s="113">
        <f ca="1">ZB23+ZB13</f>
        <v>0</v>
      </c>
      <c r="ZF36" s="203"/>
      <c r="ZG36" s="181" t="s">
        <v>285</v>
      </c>
      <c r="ZH36" s="182"/>
      <c r="ZI36" s="182"/>
      <c r="ZJ36" s="113">
        <f ca="1">ZJ23+ZJ13</f>
        <v>0</v>
      </c>
      <c r="ZN36" s="203"/>
      <c r="ZO36" s="181" t="s">
        <v>285</v>
      </c>
      <c r="ZP36" s="182"/>
      <c r="ZQ36" s="182"/>
      <c r="ZR36" s="113">
        <f ca="1">ZR23+ZR13</f>
        <v>0</v>
      </c>
      <c r="ZV36" s="203"/>
      <c r="ZW36" s="181" t="s">
        <v>285</v>
      </c>
      <c r="ZX36" s="182"/>
      <c r="ZY36" s="182"/>
      <c r="ZZ36" s="113">
        <f ca="1">ZZ23+ZZ13</f>
        <v>0</v>
      </c>
      <c r="AAD36" s="203"/>
      <c r="AAE36" s="181" t="s">
        <v>285</v>
      </c>
      <c r="AAF36" s="182"/>
      <c r="AAG36" s="182"/>
      <c r="AAH36" s="113">
        <f ca="1">AAH23+AAH13</f>
        <v>0</v>
      </c>
      <c r="AAL36" s="203"/>
      <c r="AAM36" s="181" t="s">
        <v>285</v>
      </c>
      <c r="AAN36" s="182"/>
      <c r="AAO36" s="182"/>
      <c r="AAP36" s="113">
        <f ca="1">AAP23+AAP13</f>
        <v>0</v>
      </c>
      <c r="AAT36" s="203"/>
      <c r="AAU36" s="181" t="s">
        <v>285</v>
      </c>
      <c r="AAV36" s="182"/>
      <c r="AAW36" s="182"/>
      <c r="AAX36" s="113">
        <f ca="1">AAX23+AAX13</f>
        <v>0</v>
      </c>
      <c r="ABB36" s="203"/>
      <c r="ABC36" s="181" t="s">
        <v>285</v>
      </c>
      <c r="ABD36" s="182"/>
      <c r="ABE36" s="182"/>
      <c r="ABF36" s="113">
        <f ca="1">ABF23+ABF13</f>
        <v>0</v>
      </c>
      <c r="ABJ36" s="203"/>
      <c r="ABK36" s="181" t="s">
        <v>285</v>
      </c>
      <c r="ABL36" s="182"/>
      <c r="ABM36" s="182"/>
      <c r="ABN36" s="113">
        <f ca="1">ABN23+ABN13</f>
        <v>0</v>
      </c>
      <c r="ABR36" s="203"/>
      <c r="ABS36" s="181" t="s">
        <v>285</v>
      </c>
      <c r="ABT36" s="182"/>
      <c r="ABU36" s="182"/>
      <c r="ABV36" s="113">
        <f ca="1">ABV23+ABV13</f>
        <v>0</v>
      </c>
      <c r="ABZ36" s="203"/>
      <c r="ACA36" s="181" t="s">
        <v>285</v>
      </c>
      <c r="ACB36" s="182"/>
      <c r="ACC36" s="182"/>
      <c r="ACD36" s="113">
        <f ca="1">ACD23+ACD13</f>
        <v>0</v>
      </c>
      <c r="ACH36" s="203"/>
      <c r="ACI36" s="181" t="s">
        <v>285</v>
      </c>
      <c r="ACJ36" s="182"/>
      <c r="ACK36" s="182"/>
      <c r="ACL36" s="113">
        <f ca="1">ACL23+ACL13</f>
        <v>0</v>
      </c>
      <c r="ACP36" s="203"/>
      <c r="ACQ36" s="181" t="s">
        <v>285</v>
      </c>
      <c r="ACR36" s="182"/>
      <c r="ACS36" s="182"/>
      <c r="ACT36" s="113">
        <f ca="1">ACT23+ACT13</f>
        <v>0</v>
      </c>
      <c r="ACX36" s="203"/>
      <c r="ACY36" s="181" t="s">
        <v>285</v>
      </c>
      <c r="ACZ36" s="182"/>
      <c r="ADA36" s="182"/>
      <c r="ADB36" s="113">
        <f ca="1">ADB23+ADB13</f>
        <v>0</v>
      </c>
      <c r="ADF36" s="203"/>
      <c r="ADG36" s="181" t="s">
        <v>285</v>
      </c>
      <c r="ADH36" s="182"/>
      <c r="ADI36" s="182"/>
      <c r="ADJ36" s="113">
        <f ca="1">ADJ23+ADJ13</f>
        <v>0</v>
      </c>
      <c r="ADN36" s="203"/>
      <c r="ADO36" s="181" t="s">
        <v>285</v>
      </c>
      <c r="ADP36" s="182"/>
      <c r="ADQ36" s="182"/>
      <c r="ADR36" s="113">
        <f ca="1">ADR23+ADR13</f>
        <v>0</v>
      </c>
    </row>
    <row r="37" spans="2:800" ht="32.25" customHeight="1" outlineLevel="1" thickBot="1" x14ac:dyDescent="0.3">
      <c r="B37" s="203"/>
      <c r="C37" s="183" t="s">
        <v>286</v>
      </c>
      <c r="D37" s="184"/>
      <c r="E37" s="184"/>
      <c r="F37" s="36"/>
      <c r="J37" s="203"/>
      <c r="K37" s="183" t="s">
        <v>286</v>
      </c>
      <c r="L37" s="184"/>
      <c r="M37" s="184"/>
      <c r="N37" s="36"/>
      <c r="R37" s="203"/>
      <c r="S37" s="183" t="s">
        <v>286</v>
      </c>
      <c r="T37" s="184"/>
      <c r="U37" s="184"/>
      <c r="V37" s="36"/>
      <c r="Z37" s="203"/>
      <c r="AA37" s="183" t="s">
        <v>286</v>
      </c>
      <c r="AB37" s="184"/>
      <c r="AC37" s="184"/>
      <c r="AD37" s="36"/>
      <c r="AH37" s="203"/>
      <c r="AI37" s="183" t="s">
        <v>286</v>
      </c>
      <c r="AJ37" s="184"/>
      <c r="AK37" s="184"/>
      <c r="AL37" s="36"/>
      <c r="AP37" s="203"/>
      <c r="AQ37" s="183" t="s">
        <v>286</v>
      </c>
      <c r="AR37" s="184"/>
      <c r="AS37" s="184"/>
      <c r="AT37" s="36"/>
      <c r="AX37" s="203"/>
      <c r="AY37" s="183" t="s">
        <v>286</v>
      </c>
      <c r="AZ37" s="184"/>
      <c r="BA37" s="184"/>
      <c r="BB37" s="36"/>
      <c r="BF37" s="203"/>
      <c r="BG37" s="183" t="s">
        <v>286</v>
      </c>
      <c r="BH37" s="184"/>
      <c r="BI37" s="184"/>
      <c r="BJ37" s="36"/>
      <c r="BN37" s="203"/>
      <c r="BO37" s="183" t="s">
        <v>286</v>
      </c>
      <c r="BP37" s="184"/>
      <c r="BQ37" s="184"/>
      <c r="BR37" s="36"/>
      <c r="BV37" s="203"/>
      <c r="BW37" s="183" t="s">
        <v>286</v>
      </c>
      <c r="BX37" s="184"/>
      <c r="BY37" s="184"/>
      <c r="BZ37" s="36"/>
      <c r="CD37" s="203"/>
      <c r="CE37" s="183" t="s">
        <v>286</v>
      </c>
      <c r="CF37" s="184"/>
      <c r="CG37" s="184"/>
      <c r="CH37" s="36"/>
      <c r="CL37" s="203"/>
      <c r="CM37" s="183" t="s">
        <v>286</v>
      </c>
      <c r="CN37" s="184"/>
      <c r="CO37" s="184"/>
      <c r="CP37" s="36"/>
      <c r="CT37" s="203"/>
      <c r="CU37" s="183" t="s">
        <v>286</v>
      </c>
      <c r="CV37" s="184"/>
      <c r="CW37" s="184"/>
      <c r="CX37" s="36"/>
      <c r="DB37" s="203"/>
      <c r="DC37" s="183" t="s">
        <v>286</v>
      </c>
      <c r="DD37" s="184"/>
      <c r="DE37" s="184"/>
      <c r="DF37" s="36"/>
      <c r="DJ37" s="203"/>
      <c r="DK37" s="183" t="s">
        <v>286</v>
      </c>
      <c r="DL37" s="184"/>
      <c r="DM37" s="184"/>
      <c r="DN37" s="36"/>
      <c r="DR37" s="203"/>
      <c r="DS37" s="183" t="s">
        <v>286</v>
      </c>
      <c r="DT37" s="184"/>
      <c r="DU37" s="184"/>
      <c r="DV37" s="36"/>
      <c r="DZ37" s="203"/>
      <c r="EA37" s="183" t="s">
        <v>286</v>
      </c>
      <c r="EB37" s="184"/>
      <c r="EC37" s="184"/>
      <c r="ED37" s="36"/>
      <c r="EH37" s="203"/>
      <c r="EI37" s="183" t="s">
        <v>286</v>
      </c>
      <c r="EJ37" s="184"/>
      <c r="EK37" s="184"/>
      <c r="EL37" s="36"/>
      <c r="EP37" s="203"/>
      <c r="EQ37" s="183" t="s">
        <v>286</v>
      </c>
      <c r="ER37" s="184"/>
      <c r="ES37" s="184"/>
      <c r="ET37" s="36"/>
      <c r="EX37" s="203"/>
      <c r="EY37" s="183" t="s">
        <v>286</v>
      </c>
      <c r="EZ37" s="184"/>
      <c r="FA37" s="184"/>
      <c r="FB37" s="36"/>
      <c r="FF37" s="203"/>
      <c r="FG37" s="183" t="s">
        <v>286</v>
      </c>
      <c r="FH37" s="184"/>
      <c r="FI37" s="184"/>
      <c r="FJ37" s="36"/>
      <c r="FN37" s="203"/>
      <c r="FO37" s="183" t="s">
        <v>286</v>
      </c>
      <c r="FP37" s="184"/>
      <c r="FQ37" s="184"/>
      <c r="FR37" s="36"/>
      <c r="FV37" s="203"/>
      <c r="FW37" s="183" t="s">
        <v>286</v>
      </c>
      <c r="FX37" s="184"/>
      <c r="FY37" s="184"/>
      <c r="FZ37" s="36"/>
      <c r="GD37" s="203"/>
      <c r="GE37" s="183" t="s">
        <v>286</v>
      </c>
      <c r="GF37" s="184"/>
      <c r="GG37" s="184"/>
      <c r="GH37" s="36"/>
      <c r="GL37" s="203"/>
      <c r="GM37" s="183" t="s">
        <v>286</v>
      </c>
      <c r="GN37" s="184"/>
      <c r="GO37" s="184"/>
      <c r="GP37" s="36"/>
      <c r="GT37" s="203"/>
      <c r="GU37" s="183" t="s">
        <v>286</v>
      </c>
      <c r="GV37" s="184"/>
      <c r="GW37" s="184"/>
      <c r="GX37" s="36"/>
      <c r="HB37" s="203"/>
      <c r="HC37" s="183" t="s">
        <v>286</v>
      </c>
      <c r="HD37" s="184"/>
      <c r="HE37" s="184"/>
      <c r="HF37" s="36"/>
      <c r="HJ37" s="203"/>
      <c r="HK37" s="183" t="s">
        <v>286</v>
      </c>
      <c r="HL37" s="184"/>
      <c r="HM37" s="184"/>
      <c r="HN37" s="36"/>
      <c r="HR37" s="203"/>
      <c r="HS37" s="183" t="s">
        <v>286</v>
      </c>
      <c r="HT37" s="184"/>
      <c r="HU37" s="184"/>
      <c r="HV37" s="36"/>
      <c r="HZ37" s="203"/>
      <c r="IA37" s="183" t="s">
        <v>286</v>
      </c>
      <c r="IB37" s="184"/>
      <c r="IC37" s="184"/>
      <c r="ID37" s="36"/>
      <c r="IH37" s="203"/>
      <c r="II37" s="183" t="s">
        <v>286</v>
      </c>
      <c r="IJ37" s="184"/>
      <c r="IK37" s="184"/>
      <c r="IL37" s="36"/>
      <c r="IP37" s="203"/>
      <c r="IQ37" s="183" t="s">
        <v>286</v>
      </c>
      <c r="IR37" s="184"/>
      <c r="IS37" s="184"/>
      <c r="IT37" s="36"/>
      <c r="IX37" s="203"/>
      <c r="IY37" s="183" t="s">
        <v>286</v>
      </c>
      <c r="IZ37" s="184"/>
      <c r="JA37" s="184"/>
      <c r="JB37" s="36"/>
      <c r="JF37" s="203"/>
      <c r="JG37" s="183" t="s">
        <v>286</v>
      </c>
      <c r="JH37" s="184"/>
      <c r="JI37" s="184"/>
      <c r="JJ37" s="36"/>
      <c r="JN37" s="203"/>
      <c r="JO37" s="183" t="s">
        <v>286</v>
      </c>
      <c r="JP37" s="184"/>
      <c r="JQ37" s="184"/>
      <c r="JR37" s="36"/>
      <c r="JV37" s="203"/>
      <c r="JW37" s="183" t="s">
        <v>286</v>
      </c>
      <c r="JX37" s="184"/>
      <c r="JY37" s="184"/>
      <c r="JZ37" s="36"/>
      <c r="KD37" s="203"/>
      <c r="KE37" s="183" t="s">
        <v>286</v>
      </c>
      <c r="KF37" s="184"/>
      <c r="KG37" s="184"/>
      <c r="KH37" s="36"/>
      <c r="KL37" s="203"/>
      <c r="KM37" s="183" t="s">
        <v>286</v>
      </c>
      <c r="KN37" s="184"/>
      <c r="KO37" s="184"/>
      <c r="KP37" s="36"/>
      <c r="KT37" s="203"/>
      <c r="KU37" s="183" t="s">
        <v>286</v>
      </c>
      <c r="KV37" s="184"/>
      <c r="KW37" s="184"/>
      <c r="KX37" s="36"/>
      <c r="LB37" s="203"/>
      <c r="LC37" s="183" t="s">
        <v>286</v>
      </c>
      <c r="LD37" s="184"/>
      <c r="LE37" s="184"/>
      <c r="LF37" s="36"/>
      <c r="LJ37" s="203"/>
      <c r="LK37" s="183" t="s">
        <v>286</v>
      </c>
      <c r="LL37" s="184"/>
      <c r="LM37" s="184"/>
      <c r="LN37" s="36"/>
      <c r="LR37" s="203"/>
      <c r="LS37" s="183" t="s">
        <v>286</v>
      </c>
      <c r="LT37" s="184"/>
      <c r="LU37" s="184"/>
      <c r="LV37" s="36"/>
      <c r="LZ37" s="203"/>
      <c r="MA37" s="183" t="s">
        <v>286</v>
      </c>
      <c r="MB37" s="184"/>
      <c r="MC37" s="184"/>
      <c r="MD37" s="36"/>
      <c r="MH37" s="203"/>
      <c r="MI37" s="183" t="s">
        <v>286</v>
      </c>
      <c r="MJ37" s="184"/>
      <c r="MK37" s="184"/>
      <c r="ML37" s="36"/>
      <c r="MP37" s="203"/>
      <c r="MQ37" s="183" t="s">
        <v>286</v>
      </c>
      <c r="MR37" s="184"/>
      <c r="MS37" s="184"/>
      <c r="MT37" s="36"/>
      <c r="MX37" s="203"/>
      <c r="MY37" s="183" t="s">
        <v>286</v>
      </c>
      <c r="MZ37" s="184"/>
      <c r="NA37" s="184"/>
      <c r="NB37" s="36"/>
      <c r="NF37" s="203"/>
      <c r="NG37" s="183" t="s">
        <v>286</v>
      </c>
      <c r="NH37" s="184"/>
      <c r="NI37" s="184"/>
      <c r="NJ37" s="36"/>
      <c r="NN37" s="203"/>
      <c r="NO37" s="183" t="s">
        <v>286</v>
      </c>
      <c r="NP37" s="184"/>
      <c r="NQ37" s="184"/>
      <c r="NR37" s="36"/>
      <c r="NV37" s="203"/>
      <c r="NW37" s="183" t="s">
        <v>286</v>
      </c>
      <c r="NX37" s="184"/>
      <c r="NY37" s="184"/>
      <c r="NZ37" s="36"/>
      <c r="OD37" s="203"/>
      <c r="OE37" s="183" t="s">
        <v>286</v>
      </c>
      <c r="OF37" s="184"/>
      <c r="OG37" s="184"/>
      <c r="OH37" s="36"/>
      <c r="OL37" s="203"/>
      <c r="OM37" s="183" t="s">
        <v>286</v>
      </c>
      <c r="ON37" s="184"/>
      <c r="OO37" s="184"/>
      <c r="OP37" s="36"/>
      <c r="OT37" s="203"/>
      <c r="OU37" s="183" t="s">
        <v>286</v>
      </c>
      <c r="OV37" s="184"/>
      <c r="OW37" s="184"/>
      <c r="OX37" s="36"/>
      <c r="PB37" s="203"/>
      <c r="PC37" s="183" t="s">
        <v>286</v>
      </c>
      <c r="PD37" s="184"/>
      <c r="PE37" s="184"/>
      <c r="PF37" s="36"/>
      <c r="PJ37" s="203"/>
      <c r="PK37" s="183" t="s">
        <v>286</v>
      </c>
      <c r="PL37" s="184"/>
      <c r="PM37" s="184"/>
      <c r="PN37" s="36"/>
      <c r="PR37" s="203"/>
      <c r="PS37" s="183" t="s">
        <v>286</v>
      </c>
      <c r="PT37" s="184"/>
      <c r="PU37" s="184"/>
      <c r="PV37" s="36"/>
      <c r="PZ37" s="203"/>
      <c r="QA37" s="183" t="s">
        <v>286</v>
      </c>
      <c r="QB37" s="184"/>
      <c r="QC37" s="184"/>
      <c r="QD37" s="36"/>
      <c r="QH37" s="203"/>
      <c r="QI37" s="183" t="s">
        <v>286</v>
      </c>
      <c r="QJ37" s="184"/>
      <c r="QK37" s="184"/>
      <c r="QL37" s="36"/>
      <c r="QP37" s="203"/>
      <c r="QQ37" s="183" t="s">
        <v>286</v>
      </c>
      <c r="QR37" s="184"/>
      <c r="QS37" s="184"/>
      <c r="QT37" s="36"/>
      <c r="QX37" s="203"/>
      <c r="QY37" s="183" t="s">
        <v>286</v>
      </c>
      <c r="QZ37" s="184"/>
      <c r="RA37" s="184"/>
      <c r="RB37" s="36"/>
      <c r="RF37" s="203"/>
      <c r="RG37" s="183" t="s">
        <v>286</v>
      </c>
      <c r="RH37" s="184"/>
      <c r="RI37" s="184"/>
      <c r="RJ37" s="36"/>
      <c r="RN37" s="203"/>
      <c r="RO37" s="183" t="s">
        <v>286</v>
      </c>
      <c r="RP37" s="184"/>
      <c r="RQ37" s="184"/>
      <c r="RR37" s="36"/>
      <c r="RV37" s="203"/>
      <c r="RW37" s="183" t="s">
        <v>286</v>
      </c>
      <c r="RX37" s="184"/>
      <c r="RY37" s="184"/>
      <c r="RZ37" s="36"/>
      <c r="SD37" s="203"/>
      <c r="SE37" s="183" t="s">
        <v>286</v>
      </c>
      <c r="SF37" s="184"/>
      <c r="SG37" s="184"/>
      <c r="SH37" s="36"/>
      <c r="SL37" s="203"/>
      <c r="SM37" s="183" t="s">
        <v>286</v>
      </c>
      <c r="SN37" s="184"/>
      <c r="SO37" s="184"/>
      <c r="SP37" s="36"/>
      <c r="ST37" s="203"/>
      <c r="SU37" s="183" t="s">
        <v>286</v>
      </c>
      <c r="SV37" s="184"/>
      <c r="SW37" s="184"/>
      <c r="SX37" s="36"/>
      <c r="TB37" s="203"/>
      <c r="TC37" s="183" t="s">
        <v>286</v>
      </c>
      <c r="TD37" s="184"/>
      <c r="TE37" s="184"/>
      <c r="TF37" s="36"/>
      <c r="TJ37" s="203"/>
      <c r="TK37" s="183" t="s">
        <v>286</v>
      </c>
      <c r="TL37" s="184"/>
      <c r="TM37" s="184"/>
      <c r="TN37" s="36"/>
      <c r="TR37" s="203"/>
      <c r="TS37" s="183" t="s">
        <v>286</v>
      </c>
      <c r="TT37" s="184"/>
      <c r="TU37" s="184"/>
      <c r="TV37" s="36"/>
      <c r="TZ37" s="203"/>
      <c r="UA37" s="183" t="s">
        <v>286</v>
      </c>
      <c r="UB37" s="184"/>
      <c r="UC37" s="184"/>
      <c r="UD37" s="36"/>
      <c r="UH37" s="203"/>
      <c r="UI37" s="183" t="s">
        <v>286</v>
      </c>
      <c r="UJ37" s="184"/>
      <c r="UK37" s="184"/>
      <c r="UL37" s="36"/>
      <c r="UP37" s="203"/>
      <c r="UQ37" s="183" t="s">
        <v>286</v>
      </c>
      <c r="UR37" s="184"/>
      <c r="US37" s="184"/>
      <c r="UT37" s="36"/>
      <c r="UX37" s="203"/>
      <c r="UY37" s="183" t="s">
        <v>286</v>
      </c>
      <c r="UZ37" s="184"/>
      <c r="VA37" s="184"/>
      <c r="VB37" s="36"/>
      <c r="VF37" s="203"/>
      <c r="VG37" s="183" t="s">
        <v>286</v>
      </c>
      <c r="VH37" s="184"/>
      <c r="VI37" s="184"/>
      <c r="VJ37" s="36"/>
      <c r="VN37" s="203"/>
      <c r="VO37" s="183" t="s">
        <v>286</v>
      </c>
      <c r="VP37" s="184"/>
      <c r="VQ37" s="184"/>
      <c r="VR37" s="36"/>
      <c r="VV37" s="203"/>
      <c r="VW37" s="183" t="s">
        <v>286</v>
      </c>
      <c r="VX37" s="184"/>
      <c r="VY37" s="184"/>
      <c r="VZ37" s="36"/>
      <c r="WD37" s="203"/>
      <c r="WE37" s="183" t="s">
        <v>286</v>
      </c>
      <c r="WF37" s="184"/>
      <c r="WG37" s="184"/>
      <c r="WH37" s="36"/>
      <c r="WL37" s="203"/>
      <c r="WM37" s="183" t="s">
        <v>286</v>
      </c>
      <c r="WN37" s="184"/>
      <c r="WO37" s="184"/>
      <c r="WP37" s="36"/>
      <c r="WT37" s="203"/>
      <c r="WU37" s="183" t="s">
        <v>286</v>
      </c>
      <c r="WV37" s="184"/>
      <c r="WW37" s="184"/>
      <c r="WX37" s="36"/>
      <c r="XB37" s="203"/>
      <c r="XC37" s="183" t="s">
        <v>286</v>
      </c>
      <c r="XD37" s="184"/>
      <c r="XE37" s="184"/>
      <c r="XF37" s="36"/>
      <c r="XJ37" s="203"/>
      <c r="XK37" s="183" t="s">
        <v>286</v>
      </c>
      <c r="XL37" s="184"/>
      <c r="XM37" s="184"/>
      <c r="XN37" s="36"/>
      <c r="XR37" s="203"/>
      <c r="XS37" s="183" t="s">
        <v>286</v>
      </c>
      <c r="XT37" s="184"/>
      <c r="XU37" s="184"/>
      <c r="XV37" s="36"/>
      <c r="XZ37" s="203"/>
      <c r="YA37" s="183" t="s">
        <v>286</v>
      </c>
      <c r="YB37" s="184"/>
      <c r="YC37" s="184"/>
      <c r="YD37" s="36"/>
      <c r="YH37" s="203"/>
      <c r="YI37" s="183" t="s">
        <v>286</v>
      </c>
      <c r="YJ37" s="184"/>
      <c r="YK37" s="184"/>
      <c r="YL37" s="36"/>
      <c r="YP37" s="203"/>
      <c r="YQ37" s="183" t="s">
        <v>286</v>
      </c>
      <c r="YR37" s="184"/>
      <c r="YS37" s="184"/>
      <c r="YT37" s="36"/>
      <c r="YX37" s="203"/>
      <c r="YY37" s="183" t="s">
        <v>286</v>
      </c>
      <c r="YZ37" s="184"/>
      <c r="ZA37" s="184"/>
      <c r="ZB37" s="36"/>
      <c r="ZF37" s="203"/>
      <c r="ZG37" s="183" t="s">
        <v>286</v>
      </c>
      <c r="ZH37" s="184"/>
      <c r="ZI37" s="184"/>
      <c r="ZJ37" s="36"/>
      <c r="ZN37" s="203"/>
      <c r="ZO37" s="183" t="s">
        <v>286</v>
      </c>
      <c r="ZP37" s="184"/>
      <c r="ZQ37" s="184"/>
      <c r="ZR37" s="36"/>
      <c r="ZV37" s="203"/>
      <c r="ZW37" s="183" t="s">
        <v>286</v>
      </c>
      <c r="ZX37" s="184"/>
      <c r="ZY37" s="184"/>
      <c r="ZZ37" s="36"/>
      <c r="AAD37" s="203"/>
      <c r="AAE37" s="183" t="s">
        <v>286</v>
      </c>
      <c r="AAF37" s="184"/>
      <c r="AAG37" s="184"/>
      <c r="AAH37" s="36"/>
      <c r="AAL37" s="203"/>
      <c r="AAM37" s="183" t="s">
        <v>286</v>
      </c>
      <c r="AAN37" s="184"/>
      <c r="AAO37" s="184"/>
      <c r="AAP37" s="36"/>
      <c r="AAT37" s="203"/>
      <c r="AAU37" s="183" t="s">
        <v>286</v>
      </c>
      <c r="AAV37" s="184"/>
      <c r="AAW37" s="184"/>
      <c r="AAX37" s="36"/>
      <c r="ABB37" s="203"/>
      <c r="ABC37" s="183" t="s">
        <v>286</v>
      </c>
      <c r="ABD37" s="184"/>
      <c r="ABE37" s="184"/>
      <c r="ABF37" s="36"/>
      <c r="ABJ37" s="203"/>
      <c r="ABK37" s="183" t="s">
        <v>286</v>
      </c>
      <c r="ABL37" s="184"/>
      <c r="ABM37" s="184"/>
      <c r="ABN37" s="36"/>
      <c r="ABR37" s="203"/>
      <c r="ABS37" s="183" t="s">
        <v>286</v>
      </c>
      <c r="ABT37" s="184"/>
      <c r="ABU37" s="184"/>
      <c r="ABV37" s="36"/>
      <c r="ABZ37" s="203"/>
      <c r="ACA37" s="183" t="s">
        <v>286</v>
      </c>
      <c r="ACB37" s="184"/>
      <c r="ACC37" s="184"/>
      <c r="ACD37" s="36"/>
      <c r="ACH37" s="203"/>
      <c r="ACI37" s="183" t="s">
        <v>286</v>
      </c>
      <c r="ACJ37" s="184"/>
      <c r="ACK37" s="184"/>
      <c r="ACL37" s="36"/>
      <c r="ACP37" s="203"/>
      <c r="ACQ37" s="183" t="s">
        <v>286</v>
      </c>
      <c r="ACR37" s="184"/>
      <c r="ACS37" s="184"/>
      <c r="ACT37" s="36"/>
      <c r="ACX37" s="203"/>
      <c r="ACY37" s="183" t="s">
        <v>286</v>
      </c>
      <c r="ACZ37" s="184"/>
      <c r="ADA37" s="184"/>
      <c r="ADB37" s="36"/>
      <c r="ADF37" s="203"/>
      <c r="ADG37" s="183" t="s">
        <v>286</v>
      </c>
      <c r="ADH37" s="184"/>
      <c r="ADI37" s="184"/>
      <c r="ADJ37" s="36"/>
      <c r="ADN37" s="203"/>
      <c r="ADO37" s="183" t="s">
        <v>286</v>
      </c>
      <c r="ADP37" s="184"/>
      <c r="ADQ37" s="184"/>
      <c r="ADR37" s="36"/>
    </row>
    <row r="38" spans="2:800" ht="34.5" customHeight="1" outlineLevel="1" thickBot="1" x14ac:dyDescent="0.3">
      <c r="B38" s="203"/>
      <c r="C38" s="181" t="s">
        <v>288</v>
      </c>
      <c r="D38" s="182"/>
      <c r="E38" s="182"/>
      <c r="F38" s="113">
        <f ca="1">F36*(1+F37)</f>
        <v>0</v>
      </c>
      <c r="J38" s="203"/>
      <c r="K38" s="181" t="s">
        <v>288</v>
      </c>
      <c r="L38" s="182"/>
      <c r="M38" s="182"/>
      <c r="N38" s="113">
        <f ca="1">N36*(1+N37)</f>
        <v>0</v>
      </c>
      <c r="R38" s="203"/>
      <c r="S38" s="181" t="s">
        <v>288</v>
      </c>
      <c r="T38" s="182"/>
      <c r="U38" s="182"/>
      <c r="V38" s="113">
        <f ca="1">V36*(1+V37)</f>
        <v>0</v>
      </c>
      <c r="Z38" s="203"/>
      <c r="AA38" s="181" t="s">
        <v>288</v>
      </c>
      <c r="AB38" s="182"/>
      <c r="AC38" s="182"/>
      <c r="AD38" s="113">
        <f ca="1">AD36*(1+AD37)</f>
        <v>0</v>
      </c>
      <c r="AH38" s="203"/>
      <c r="AI38" s="181" t="s">
        <v>288</v>
      </c>
      <c r="AJ38" s="182"/>
      <c r="AK38" s="182"/>
      <c r="AL38" s="113">
        <f ca="1">AL36*(1+AL37)</f>
        <v>0</v>
      </c>
      <c r="AP38" s="203"/>
      <c r="AQ38" s="181" t="s">
        <v>288</v>
      </c>
      <c r="AR38" s="182"/>
      <c r="AS38" s="182"/>
      <c r="AT38" s="113">
        <f ca="1">AT36*(1+AT37)</f>
        <v>0</v>
      </c>
      <c r="AX38" s="203"/>
      <c r="AY38" s="181" t="s">
        <v>288</v>
      </c>
      <c r="AZ38" s="182"/>
      <c r="BA38" s="182"/>
      <c r="BB38" s="113">
        <f ca="1">BB36*(1+BB37)</f>
        <v>0</v>
      </c>
      <c r="BF38" s="203"/>
      <c r="BG38" s="181" t="s">
        <v>288</v>
      </c>
      <c r="BH38" s="182"/>
      <c r="BI38" s="182"/>
      <c r="BJ38" s="113">
        <f ca="1">BJ36*(1+BJ37)</f>
        <v>0</v>
      </c>
      <c r="BN38" s="203"/>
      <c r="BO38" s="181" t="s">
        <v>288</v>
      </c>
      <c r="BP38" s="182"/>
      <c r="BQ38" s="182"/>
      <c r="BR38" s="113">
        <f ca="1">BR36*(1+BR37)</f>
        <v>0</v>
      </c>
      <c r="BV38" s="203"/>
      <c r="BW38" s="181" t="s">
        <v>288</v>
      </c>
      <c r="BX38" s="182"/>
      <c r="BY38" s="182"/>
      <c r="BZ38" s="113">
        <f ca="1">BZ36*(1+BZ37)</f>
        <v>0</v>
      </c>
      <c r="CD38" s="203"/>
      <c r="CE38" s="181" t="s">
        <v>288</v>
      </c>
      <c r="CF38" s="182"/>
      <c r="CG38" s="182"/>
      <c r="CH38" s="113">
        <f ca="1">CH36*(1+CH37)</f>
        <v>0</v>
      </c>
      <c r="CL38" s="203"/>
      <c r="CM38" s="181" t="s">
        <v>288</v>
      </c>
      <c r="CN38" s="182"/>
      <c r="CO38" s="182"/>
      <c r="CP38" s="113">
        <f ca="1">CP36*(1+CP37)</f>
        <v>0</v>
      </c>
      <c r="CT38" s="203"/>
      <c r="CU38" s="181" t="s">
        <v>288</v>
      </c>
      <c r="CV38" s="182"/>
      <c r="CW38" s="182"/>
      <c r="CX38" s="113">
        <f ca="1">CX36*(1+CX37)</f>
        <v>0</v>
      </c>
      <c r="DB38" s="203"/>
      <c r="DC38" s="181" t="s">
        <v>288</v>
      </c>
      <c r="DD38" s="182"/>
      <c r="DE38" s="182"/>
      <c r="DF38" s="113">
        <f ca="1">DF36*(1+DF37)</f>
        <v>0</v>
      </c>
      <c r="DJ38" s="203"/>
      <c r="DK38" s="181" t="s">
        <v>288</v>
      </c>
      <c r="DL38" s="182"/>
      <c r="DM38" s="182"/>
      <c r="DN38" s="113">
        <f ca="1">DN36*(1+DN37)</f>
        <v>0</v>
      </c>
      <c r="DR38" s="203"/>
      <c r="DS38" s="181" t="s">
        <v>288</v>
      </c>
      <c r="DT38" s="182"/>
      <c r="DU38" s="182"/>
      <c r="DV38" s="113">
        <f ca="1">DV36*(1+DV37)</f>
        <v>0</v>
      </c>
      <c r="DZ38" s="203"/>
      <c r="EA38" s="181" t="s">
        <v>288</v>
      </c>
      <c r="EB38" s="182"/>
      <c r="EC38" s="182"/>
      <c r="ED38" s="113">
        <f ca="1">ED36*(1+ED37)</f>
        <v>0</v>
      </c>
      <c r="EH38" s="203"/>
      <c r="EI38" s="181" t="s">
        <v>288</v>
      </c>
      <c r="EJ38" s="182"/>
      <c r="EK38" s="182"/>
      <c r="EL38" s="113">
        <f ca="1">EL36*(1+EL37)</f>
        <v>0</v>
      </c>
      <c r="EP38" s="203"/>
      <c r="EQ38" s="181" t="s">
        <v>288</v>
      </c>
      <c r="ER38" s="182"/>
      <c r="ES38" s="182"/>
      <c r="ET38" s="113">
        <f ca="1">ET36*(1+ET37)</f>
        <v>0</v>
      </c>
      <c r="EX38" s="203"/>
      <c r="EY38" s="181" t="s">
        <v>288</v>
      </c>
      <c r="EZ38" s="182"/>
      <c r="FA38" s="182"/>
      <c r="FB38" s="113">
        <f ca="1">FB36*(1+FB37)</f>
        <v>0</v>
      </c>
      <c r="FF38" s="203"/>
      <c r="FG38" s="181" t="s">
        <v>288</v>
      </c>
      <c r="FH38" s="182"/>
      <c r="FI38" s="182"/>
      <c r="FJ38" s="113">
        <f ca="1">FJ36*(1+FJ37)</f>
        <v>0</v>
      </c>
      <c r="FN38" s="203"/>
      <c r="FO38" s="181" t="s">
        <v>288</v>
      </c>
      <c r="FP38" s="182"/>
      <c r="FQ38" s="182"/>
      <c r="FR38" s="113">
        <f ca="1">FR36*(1+FR37)</f>
        <v>0</v>
      </c>
      <c r="FV38" s="203"/>
      <c r="FW38" s="181" t="s">
        <v>288</v>
      </c>
      <c r="FX38" s="182"/>
      <c r="FY38" s="182"/>
      <c r="FZ38" s="113">
        <f ca="1">FZ36*(1+FZ37)</f>
        <v>0</v>
      </c>
      <c r="GD38" s="203"/>
      <c r="GE38" s="181" t="s">
        <v>288</v>
      </c>
      <c r="GF38" s="182"/>
      <c r="GG38" s="182"/>
      <c r="GH38" s="113">
        <f ca="1">GH36*(1+GH37)</f>
        <v>0</v>
      </c>
      <c r="GL38" s="203"/>
      <c r="GM38" s="181" t="s">
        <v>288</v>
      </c>
      <c r="GN38" s="182"/>
      <c r="GO38" s="182"/>
      <c r="GP38" s="113">
        <f ca="1">GP36*(1+GP37)</f>
        <v>0</v>
      </c>
      <c r="GT38" s="203"/>
      <c r="GU38" s="181" t="s">
        <v>288</v>
      </c>
      <c r="GV38" s="182"/>
      <c r="GW38" s="182"/>
      <c r="GX38" s="113">
        <f ca="1">GX36*(1+GX37)</f>
        <v>0</v>
      </c>
      <c r="HB38" s="203"/>
      <c r="HC38" s="181" t="s">
        <v>288</v>
      </c>
      <c r="HD38" s="182"/>
      <c r="HE38" s="182"/>
      <c r="HF38" s="113">
        <f ca="1">HF36*(1+HF37)</f>
        <v>0</v>
      </c>
      <c r="HJ38" s="203"/>
      <c r="HK38" s="181" t="s">
        <v>288</v>
      </c>
      <c r="HL38" s="182"/>
      <c r="HM38" s="182"/>
      <c r="HN38" s="113">
        <f ca="1">HN36*(1+HN37)</f>
        <v>0</v>
      </c>
      <c r="HR38" s="203"/>
      <c r="HS38" s="181" t="s">
        <v>288</v>
      </c>
      <c r="HT38" s="182"/>
      <c r="HU38" s="182"/>
      <c r="HV38" s="113">
        <f ca="1">HV36*(1+HV37)</f>
        <v>0</v>
      </c>
      <c r="HZ38" s="203"/>
      <c r="IA38" s="181" t="s">
        <v>288</v>
      </c>
      <c r="IB38" s="182"/>
      <c r="IC38" s="182"/>
      <c r="ID38" s="113">
        <f ca="1">ID36*(1+ID37)</f>
        <v>0</v>
      </c>
      <c r="IH38" s="203"/>
      <c r="II38" s="181" t="s">
        <v>288</v>
      </c>
      <c r="IJ38" s="182"/>
      <c r="IK38" s="182"/>
      <c r="IL38" s="113">
        <f ca="1">IL36*(1+IL37)</f>
        <v>0</v>
      </c>
      <c r="IP38" s="203"/>
      <c r="IQ38" s="181" t="s">
        <v>288</v>
      </c>
      <c r="IR38" s="182"/>
      <c r="IS38" s="182"/>
      <c r="IT38" s="113">
        <f ca="1">IT36*(1+IT37)</f>
        <v>0</v>
      </c>
      <c r="IX38" s="203"/>
      <c r="IY38" s="181" t="s">
        <v>288</v>
      </c>
      <c r="IZ38" s="182"/>
      <c r="JA38" s="182"/>
      <c r="JB38" s="113">
        <f ca="1">JB36*(1+JB37)</f>
        <v>0</v>
      </c>
      <c r="JF38" s="203"/>
      <c r="JG38" s="181" t="s">
        <v>288</v>
      </c>
      <c r="JH38" s="182"/>
      <c r="JI38" s="182"/>
      <c r="JJ38" s="113">
        <f ca="1">JJ36*(1+JJ37)</f>
        <v>0</v>
      </c>
      <c r="JN38" s="203"/>
      <c r="JO38" s="181" t="s">
        <v>288</v>
      </c>
      <c r="JP38" s="182"/>
      <c r="JQ38" s="182"/>
      <c r="JR38" s="113">
        <f ca="1">JR36*(1+JR37)</f>
        <v>0</v>
      </c>
      <c r="JV38" s="203"/>
      <c r="JW38" s="181" t="s">
        <v>288</v>
      </c>
      <c r="JX38" s="182"/>
      <c r="JY38" s="182"/>
      <c r="JZ38" s="113">
        <f ca="1">JZ36*(1+JZ37)</f>
        <v>0</v>
      </c>
      <c r="KD38" s="203"/>
      <c r="KE38" s="181" t="s">
        <v>288</v>
      </c>
      <c r="KF38" s="182"/>
      <c r="KG38" s="182"/>
      <c r="KH38" s="113">
        <f ca="1">KH36*(1+KH37)</f>
        <v>0</v>
      </c>
      <c r="KL38" s="203"/>
      <c r="KM38" s="181" t="s">
        <v>288</v>
      </c>
      <c r="KN38" s="182"/>
      <c r="KO38" s="182"/>
      <c r="KP38" s="113">
        <f ca="1">KP36*(1+KP37)</f>
        <v>0</v>
      </c>
      <c r="KT38" s="203"/>
      <c r="KU38" s="181" t="s">
        <v>288</v>
      </c>
      <c r="KV38" s="182"/>
      <c r="KW38" s="182"/>
      <c r="KX38" s="113">
        <f ca="1">KX36*(1+KX37)</f>
        <v>0</v>
      </c>
      <c r="LB38" s="203"/>
      <c r="LC38" s="181" t="s">
        <v>288</v>
      </c>
      <c r="LD38" s="182"/>
      <c r="LE38" s="182"/>
      <c r="LF38" s="113">
        <f ca="1">LF36*(1+LF37)</f>
        <v>0</v>
      </c>
      <c r="LJ38" s="203"/>
      <c r="LK38" s="181" t="s">
        <v>288</v>
      </c>
      <c r="LL38" s="182"/>
      <c r="LM38" s="182"/>
      <c r="LN38" s="113">
        <f ca="1">LN36*(1+LN37)</f>
        <v>0</v>
      </c>
      <c r="LR38" s="203"/>
      <c r="LS38" s="181" t="s">
        <v>288</v>
      </c>
      <c r="LT38" s="182"/>
      <c r="LU38" s="182"/>
      <c r="LV38" s="113">
        <f ca="1">LV36*(1+LV37)</f>
        <v>0</v>
      </c>
      <c r="LZ38" s="203"/>
      <c r="MA38" s="181" t="s">
        <v>288</v>
      </c>
      <c r="MB38" s="182"/>
      <c r="MC38" s="182"/>
      <c r="MD38" s="113">
        <f ca="1">MD36*(1+MD37)</f>
        <v>0</v>
      </c>
      <c r="MH38" s="203"/>
      <c r="MI38" s="181" t="s">
        <v>288</v>
      </c>
      <c r="MJ38" s="182"/>
      <c r="MK38" s="182"/>
      <c r="ML38" s="113">
        <f ca="1">ML36*(1+ML37)</f>
        <v>0</v>
      </c>
      <c r="MP38" s="203"/>
      <c r="MQ38" s="181" t="s">
        <v>288</v>
      </c>
      <c r="MR38" s="182"/>
      <c r="MS38" s="182"/>
      <c r="MT38" s="113">
        <f ca="1">MT36*(1+MT37)</f>
        <v>0</v>
      </c>
      <c r="MX38" s="203"/>
      <c r="MY38" s="181" t="s">
        <v>288</v>
      </c>
      <c r="MZ38" s="182"/>
      <c r="NA38" s="182"/>
      <c r="NB38" s="113">
        <f ca="1">NB36*(1+NB37)</f>
        <v>0</v>
      </c>
      <c r="NF38" s="203"/>
      <c r="NG38" s="181" t="s">
        <v>288</v>
      </c>
      <c r="NH38" s="182"/>
      <c r="NI38" s="182"/>
      <c r="NJ38" s="113">
        <f ca="1">NJ36*(1+NJ37)</f>
        <v>0</v>
      </c>
      <c r="NN38" s="203"/>
      <c r="NO38" s="181" t="s">
        <v>288</v>
      </c>
      <c r="NP38" s="182"/>
      <c r="NQ38" s="182"/>
      <c r="NR38" s="113">
        <f ca="1">NR36*(1+NR37)</f>
        <v>0</v>
      </c>
      <c r="NV38" s="203"/>
      <c r="NW38" s="181" t="s">
        <v>288</v>
      </c>
      <c r="NX38" s="182"/>
      <c r="NY38" s="182"/>
      <c r="NZ38" s="113">
        <f ca="1">NZ36*(1+NZ37)</f>
        <v>0</v>
      </c>
      <c r="OD38" s="203"/>
      <c r="OE38" s="181" t="s">
        <v>288</v>
      </c>
      <c r="OF38" s="182"/>
      <c r="OG38" s="182"/>
      <c r="OH38" s="113">
        <f ca="1">OH36*(1+OH37)</f>
        <v>0</v>
      </c>
      <c r="OL38" s="203"/>
      <c r="OM38" s="181" t="s">
        <v>288</v>
      </c>
      <c r="ON38" s="182"/>
      <c r="OO38" s="182"/>
      <c r="OP38" s="113">
        <f ca="1">OP36*(1+OP37)</f>
        <v>0</v>
      </c>
      <c r="OT38" s="203"/>
      <c r="OU38" s="181" t="s">
        <v>288</v>
      </c>
      <c r="OV38" s="182"/>
      <c r="OW38" s="182"/>
      <c r="OX38" s="113">
        <f ca="1">OX36*(1+OX37)</f>
        <v>0</v>
      </c>
      <c r="PB38" s="203"/>
      <c r="PC38" s="181" t="s">
        <v>288</v>
      </c>
      <c r="PD38" s="182"/>
      <c r="PE38" s="182"/>
      <c r="PF38" s="113">
        <f ca="1">PF36*(1+PF37)</f>
        <v>0</v>
      </c>
      <c r="PJ38" s="203"/>
      <c r="PK38" s="181" t="s">
        <v>288</v>
      </c>
      <c r="PL38" s="182"/>
      <c r="PM38" s="182"/>
      <c r="PN38" s="113">
        <f ca="1">PN36*(1+PN37)</f>
        <v>0</v>
      </c>
      <c r="PR38" s="203"/>
      <c r="PS38" s="181" t="s">
        <v>288</v>
      </c>
      <c r="PT38" s="182"/>
      <c r="PU38" s="182"/>
      <c r="PV38" s="113">
        <f ca="1">PV36*(1+PV37)</f>
        <v>0</v>
      </c>
      <c r="PZ38" s="203"/>
      <c r="QA38" s="181" t="s">
        <v>288</v>
      </c>
      <c r="QB38" s="182"/>
      <c r="QC38" s="182"/>
      <c r="QD38" s="113">
        <f ca="1">QD36*(1+QD37)</f>
        <v>0</v>
      </c>
      <c r="QH38" s="203"/>
      <c r="QI38" s="181" t="s">
        <v>288</v>
      </c>
      <c r="QJ38" s="182"/>
      <c r="QK38" s="182"/>
      <c r="QL38" s="113">
        <f ca="1">QL36*(1+QL37)</f>
        <v>0</v>
      </c>
      <c r="QP38" s="203"/>
      <c r="QQ38" s="181" t="s">
        <v>288</v>
      </c>
      <c r="QR38" s="182"/>
      <c r="QS38" s="182"/>
      <c r="QT38" s="113">
        <f ca="1">QT36*(1+QT37)</f>
        <v>0</v>
      </c>
      <c r="QX38" s="203"/>
      <c r="QY38" s="181" t="s">
        <v>288</v>
      </c>
      <c r="QZ38" s="182"/>
      <c r="RA38" s="182"/>
      <c r="RB38" s="113">
        <f ca="1">RB36*(1+RB37)</f>
        <v>0</v>
      </c>
      <c r="RF38" s="203"/>
      <c r="RG38" s="181" t="s">
        <v>288</v>
      </c>
      <c r="RH38" s="182"/>
      <c r="RI38" s="182"/>
      <c r="RJ38" s="113">
        <f ca="1">RJ36*(1+RJ37)</f>
        <v>0</v>
      </c>
      <c r="RN38" s="203"/>
      <c r="RO38" s="181" t="s">
        <v>288</v>
      </c>
      <c r="RP38" s="182"/>
      <c r="RQ38" s="182"/>
      <c r="RR38" s="113">
        <f ca="1">RR36*(1+RR37)</f>
        <v>0</v>
      </c>
      <c r="RV38" s="203"/>
      <c r="RW38" s="181" t="s">
        <v>288</v>
      </c>
      <c r="RX38" s="182"/>
      <c r="RY38" s="182"/>
      <c r="RZ38" s="113">
        <f ca="1">RZ36*(1+RZ37)</f>
        <v>0</v>
      </c>
      <c r="SD38" s="203"/>
      <c r="SE38" s="181" t="s">
        <v>288</v>
      </c>
      <c r="SF38" s="182"/>
      <c r="SG38" s="182"/>
      <c r="SH38" s="113">
        <f ca="1">SH36*(1+SH37)</f>
        <v>0</v>
      </c>
      <c r="SL38" s="203"/>
      <c r="SM38" s="181" t="s">
        <v>288</v>
      </c>
      <c r="SN38" s="182"/>
      <c r="SO38" s="182"/>
      <c r="SP38" s="113">
        <f ca="1">SP36*(1+SP37)</f>
        <v>0</v>
      </c>
      <c r="ST38" s="203"/>
      <c r="SU38" s="181" t="s">
        <v>288</v>
      </c>
      <c r="SV38" s="182"/>
      <c r="SW38" s="182"/>
      <c r="SX38" s="113">
        <f ca="1">SX36*(1+SX37)</f>
        <v>0</v>
      </c>
      <c r="TB38" s="203"/>
      <c r="TC38" s="181" t="s">
        <v>288</v>
      </c>
      <c r="TD38" s="182"/>
      <c r="TE38" s="182"/>
      <c r="TF38" s="113">
        <f ca="1">TF36*(1+TF37)</f>
        <v>0</v>
      </c>
      <c r="TJ38" s="203"/>
      <c r="TK38" s="181" t="s">
        <v>288</v>
      </c>
      <c r="TL38" s="182"/>
      <c r="TM38" s="182"/>
      <c r="TN38" s="113">
        <f ca="1">TN36*(1+TN37)</f>
        <v>0</v>
      </c>
      <c r="TR38" s="203"/>
      <c r="TS38" s="181" t="s">
        <v>288</v>
      </c>
      <c r="TT38" s="182"/>
      <c r="TU38" s="182"/>
      <c r="TV38" s="113">
        <f ca="1">TV36*(1+TV37)</f>
        <v>0</v>
      </c>
      <c r="TZ38" s="203"/>
      <c r="UA38" s="181" t="s">
        <v>288</v>
      </c>
      <c r="UB38" s="182"/>
      <c r="UC38" s="182"/>
      <c r="UD38" s="113">
        <f ca="1">UD36*(1+UD37)</f>
        <v>0</v>
      </c>
      <c r="UH38" s="203"/>
      <c r="UI38" s="181" t="s">
        <v>288</v>
      </c>
      <c r="UJ38" s="182"/>
      <c r="UK38" s="182"/>
      <c r="UL38" s="113">
        <f ca="1">UL36*(1+UL37)</f>
        <v>0</v>
      </c>
      <c r="UP38" s="203"/>
      <c r="UQ38" s="181" t="s">
        <v>288</v>
      </c>
      <c r="UR38" s="182"/>
      <c r="US38" s="182"/>
      <c r="UT38" s="113">
        <f ca="1">UT36*(1+UT37)</f>
        <v>0</v>
      </c>
      <c r="UX38" s="203"/>
      <c r="UY38" s="181" t="s">
        <v>288</v>
      </c>
      <c r="UZ38" s="182"/>
      <c r="VA38" s="182"/>
      <c r="VB38" s="113">
        <f ca="1">VB36*(1+VB37)</f>
        <v>0</v>
      </c>
      <c r="VF38" s="203"/>
      <c r="VG38" s="181" t="s">
        <v>288</v>
      </c>
      <c r="VH38" s="182"/>
      <c r="VI38" s="182"/>
      <c r="VJ38" s="113">
        <f ca="1">VJ36*(1+VJ37)</f>
        <v>0</v>
      </c>
      <c r="VN38" s="203"/>
      <c r="VO38" s="181" t="s">
        <v>288</v>
      </c>
      <c r="VP38" s="182"/>
      <c r="VQ38" s="182"/>
      <c r="VR38" s="113">
        <f ca="1">VR36*(1+VR37)</f>
        <v>0</v>
      </c>
      <c r="VV38" s="203"/>
      <c r="VW38" s="181" t="s">
        <v>288</v>
      </c>
      <c r="VX38" s="182"/>
      <c r="VY38" s="182"/>
      <c r="VZ38" s="113">
        <f ca="1">VZ36*(1+VZ37)</f>
        <v>0</v>
      </c>
      <c r="WD38" s="203"/>
      <c r="WE38" s="181" t="s">
        <v>288</v>
      </c>
      <c r="WF38" s="182"/>
      <c r="WG38" s="182"/>
      <c r="WH38" s="113">
        <f ca="1">WH36*(1+WH37)</f>
        <v>0</v>
      </c>
      <c r="WL38" s="203"/>
      <c r="WM38" s="181" t="s">
        <v>288</v>
      </c>
      <c r="WN38" s="182"/>
      <c r="WO38" s="182"/>
      <c r="WP38" s="113">
        <f ca="1">WP36*(1+WP37)</f>
        <v>0</v>
      </c>
      <c r="WT38" s="203"/>
      <c r="WU38" s="181" t="s">
        <v>288</v>
      </c>
      <c r="WV38" s="182"/>
      <c r="WW38" s="182"/>
      <c r="WX38" s="113">
        <f ca="1">WX36*(1+WX37)</f>
        <v>0</v>
      </c>
      <c r="XB38" s="203"/>
      <c r="XC38" s="181" t="s">
        <v>288</v>
      </c>
      <c r="XD38" s="182"/>
      <c r="XE38" s="182"/>
      <c r="XF38" s="113">
        <f ca="1">XF36*(1+XF37)</f>
        <v>0</v>
      </c>
      <c r="XJ38" s="203"/>
      <c r="XK38" s="181" t="s">
        <v>288</v>
      </c>
      <c r="XL38" s="182"/>
      <c r="XM38" s="182"/>
      <c r="XN38" s="113">
        <f ca="1">XN36*(1+XN37)</f>
        <v>0</v>
      </c>
      <c r="XR38" s="203"/>
      <c r="XS38" s="181" t="s">
        <v>288</v>
      </c>
      <c r="XT38" s="182"/>
      <c r="XU38" s="182"/>
      <c r="XV38" s="113">
        <f ca="1">XV36*(1+XV37)</f>
        <v>0</v>
      </c>
      <c r="XZ38" s="203"/>
      <c r="YA38" s="181" t="s">
        <v>288</v>
      </c>
      <c r="YB38" s="182"/>
      <c r="YC38" s="182"/>
      <c r="YD38" s="113">
        <f ca="1">YD36*(1+YD37)</f>
        <v>0</v>
      </c>
      <c r="YH38" s="203"/>
      <c r="YI38" s="181" t="s">
        <v>288</v>
      </c>
      <c r="YJ38" s="182"/>
      <c r="YK38" s="182"/>
      <c r="YL38" s="113">
        <f ca="1">YL36*(1+YL37)</f>
        <v>0</v>
      </c>
      <c r="YP38" s="203"/>
      <c r="YQ38" s="181" t="s">
        <v>288</v>
      </c>
      <c r="YR38" s="182"/>
      <c r="YS38" s="182"/>
      <c r="YT38" s="113">
        <f ca="1">YT36*(1+YT37)</f>
        <v>0</v>
      </c>
      <c r="YX38" s="203"/>
      <c r="YY38" s="181" t="s">
        <v>288</v>
      </c>
      <c r="YZ38" s="182"/>
      <c r="ZA38" s="182"/>
      <c r="ZB38" s="113">
        <f ca="1">ZB36*(1+ZB37)</f>
        <v>0</v>
      </c>
      <c r="ZF38" s="203"/>
      <c r="ZG38" s="181" t="s">
        <v>288</v>
      </c>
      <c r="ZH38" s="182"/>
      <c r="ZI38" s="182"/>
      <c r="ZJ38" s="113">
        <f ca="1">ZJ36*(1+ZJ37)</f>
        <v>0</v>
      </c>
      <c r="ZN38" s="203"/>
      <c r="ZO38" s="181" t="s">
        <v>288</v>
      </c>
      <c r="ZP38" s="182"/>
      <c r="ZQ38" s="182"/>
      <c r="ZR38" s="113">
        <f ca="1">ZR36*(1+ZR37)</f>
        <v>0</v>
      </c>
      <c r="ZV38" s="203"/>
      <c r="ZW38" s="181" t="s">
        <v>288</v>
      </c>
      <c r="ZX38" s="182"/>
      <c r="ZY38" s="182"/>
      <c r="ZZ38" s="113">
        <f ca="1">ZZ36*(1+ZZ37)</f>
        <v>0</v>
      </c>
      <c r="AAD38" s="203"/>
      <c r="AAE38" s="181" t="s">
        <v>288</v>
      </c>
      <c r="AAF38" s="182"/>
      <c r="AAG38" s="182"/>
      <c r="AAH38" s="113">
        <f ca="1">AAH36*(1+AAH37)</f>
        <v>0</v>
      </c>
      <c r="AAL38" s="203"/>
      <c r="AAM38" s="181" t="s">
        <v>288</v>
      </c>
      <c r="AAN38" s="182"/>
      <c r="AAO38" s="182"/>
      <c r="AAP38" s="113">
        <f ca="1">AAP36*(1+AAP37)</f>
        <v>0</v>
      </c>
      <c r="AAT38" s="203"/>
      <c r="AAU38" s="181" t="s">
        <v>288</v>
      </c>
      <c r="AAV38" s="182"/>
      <c r="AAW38" s="182"/>
      <c r="AAX38" s="113">
        <f ca="1">AAX36*(1+AAX37)</f>
        <v>0</v>
      </c>
      <c r="ABB38" s="203"/>
      <c r="ABC38" s="181" t="s">
        <v>288</v>
      </c>
      <c r="ABD38" s="182"/>
      <c r="ABE38" s="182"/>
      <c r="ABF38" s="113">
        <f ca="1">ABF36*(1+ABF37)</f>
        <v>0</v>
      </c>
      <c r="ABJ38" s="203"/>
      <c r="ABK38" s="181" t="s">
        <v>288</v>
      </c>
      <c r="ABL38" s="182"/>
      <c r="ABM38" s="182"/>
      <c r="ABN38" s="113">
        <f ca="1">ABN36*(1+ABN37)</f>
        <v>0</v>
      </c>
      <c r="ABR38" s="203"/>
      <c r="ABS38" s="181" t="s">
        <v>288</v>
      </c>
      <c r="ABT38" s="182"/>
      <c r="ABU38" s="182"/>
      <c r="ABV38" s="113">
        <f ca="1">ABV36*(1+ABV37)</f>
        <v>0</v>
      </c>
      <c r="ABZ38" s="203"/>
      <c r="ACA38" s="181" t="s">
        <v>288</v>
      </c>
      <c r="ACB38" s="182"/>
      <c r="ACC38" s="182"/>
      <c r="ACD38" s="113">
        <f ca="1">ACD36*(1+ACD37)</f>
        <v>0</v>
      </c>
      <c r="ACH38" s="203"/>
      <c r="ACI38" s="181" t="s">
        <v>288</v>
      </c>
      <c r="ACJ38" s="182"/>
      <c r="ACK38" s="182"/>
      <c r="ACL38" s="113">
        <f ca="1">ACL36*(1+ACL37)</f>
        <v>0</v>
      </c>
      <c r="ACP38" s="203"/>
      <c r="ACQ38" s="181" t="s">
        <v>288</v>
      </c>
      <c r="ACR38" s="182"/>
      <c r="ACS38" s="182"/>
      <c r="ACT38" s="113">
        <f ca="1">ACT36*(1+ACT37)</f>
        <v>0</v>
      </c>
      <c r="ACX38" s="203"/>
      <c r="ACY38" s="181" t="s">
        <v>288</v>
      </c>
      <c r="ACZ38" s="182"/>
      <c r="ADA38" s="182"/>
      <c r="ADB38" s="113">
        <f ca="1">ADB36*(1+ADB37)</f>
        <v>0</v>
      </c>
      <c r="ADF38" s="203"/>
      <c r="ADG38" s="181" t="s">
        <v>288</v>
      </c>
      <c r="ADH38" s="182"/>
      <c r="ADI38" s="182"/>
      <c r="ADJ38" s="113">
        <f ca="1">ADJ36*(1+ADJ37)</f>
        <v>0</v>
      </c>
      <c r="ADN38" s="203"/>
      <c r="ADO38" s="181" t="s">
        <v>288</v>
      </c>
      <c r="ADP38" s="182"/>
      <c r="ADQ38" s="182"/>
      <c r="ADR38" s="113">
        <f ca="1">ADR36*(1+ADR37)</f>
        <v>0</v>
      </c>
    </row>
    <row r="39" spans="2:800" ht="31.5" customHeight="1" thickBot="1" x14ac:dyDescent="0.3">
      <c r="B39" s="203"/>
      <c r="C39" s="183" t="s">
        <v>287</v>
      </c>
      <c r="D39" s="184"/>
      <c r="E39" s="184"/>
      <c r="F39" s="36"/>
      <c r="G39" s="94"/>
      <c r="H39" s="95"/>
      <c r="J39" s="203"/>
      <c r="K39" s="183" t="s">
        <v>287</v>
      </c>
      <c r="L39" s="184"/>
      <c r="M39" s="184"/>
      <c r="N39" s="36"/>
      <c r="O39" s="94"/>
      <c r="P39" s="95"/>
      <c r="R39" s="203"/>
      <c r="S39" s="183" t="s">
        <v>287</v>
      </c>
      <c r="T39" s="184"/>
      <c r="U39" s="184"/>
      <c r="V39" s="36"/>
      <c r="W39" s="94"/>
      <c r="X39" s="95"/>
      <c r="Z39" s="203"/>
      <c r="AA39" s="183" t="s">
        <v>287</v>
      </c>
      <c r="AB39" s="184"/>
      <c r="AC39" s="184"/>
      <c r="AD39" s="36"/>
      <c r="AE39" s="94"/>
      <c r="AF39" s="95"/>
      <c r="AH39" s="203"/>
      <c r="AI39" s="183" t="s">
        <v>287</v>
      </c>
      <c r="AJ39" s="184"/>
      <c r="AK39" s="184"/>
      <c r="AL39" s="36"/>
      <c r="AM39" s="94"/>
      <c r="AN39" s="95"/>
      <c r="AP39" s="203"/>
      <c r="AQ39" s="183" t="s">
        <v>287</v>
      </c>
      <c r="AR39" s="184"/>
      <c r="AS39" s="184"/>
      <c r="AT39" s="36"/>
      <c r="AU39" s="94"/>
      <c r="AV39" s="95"/>
      <c r="AX39" s="203"/>
      <c r="AY39" s="183" t="s">
        <v>287</v>
      </c>
      <c r="AZ39" s="184"/>
      <c r="BA39" s="184"/>
      <c r="BB39" s="36"/>
      <c r="BC39" s="94"/>
      <c r="BD39" s="95"/>
      <c r="BF39" s="203"/>
      <c r="BG39" s="183" t="s">
        <v>287</v>
      </c>
      <c r="BH39" s="184"/>
      <c r="BI39" s="184"/>
      <c r="BJ39" s="36"/>
      <c r="BK39" s="94"/>
      <c r="BL39" s="95"/>
      <c r="BN39" s="203"/>
      <c r="BO39" s="183" t="s">
        <v>287</v>
      </c>
      <c r="BP39" s="184"/>
      <c r="BQ39" s="184"/>
      <c r="BR39" s="36"/>
      <c r="BS39" s="94"/>
      <c r="BT39" s="95"/>
      <c r="BV39" s="203"/>
      <c r="BW39" s="183" t="s">
        <v>287</v>
      </c>
      <c r="BX39" s="184"/>
      <c r="BY39" s="184"/>
      <c r="BZ39" s="36"/>
      <c r="CA39" s="94"/>
      <c r="CB39" s="95"/>
      <c r="CD39" s="203"/>
      <c r="CE39" s="183" t="s">
        <v>287</v>
      </c>
      <c r="CF39" s="184"/>
      <c r="CG39" s="184"/>
      <c r="CH39" s="36"/>
      <c r="CI39" s="94"/>
      <c r="CJ39" s="95"/>
      <c r="CL39" s="203"/>
      <c r="CM39" s="183" t="s">
        <v>287</v>
      </c>
      <c r="CN39" s="184"/>
      <c r="CO39" s="184"/>
      <c r="CP39" s="36"/>
      <c r="CQ39" s="94"/>
      <c r="CR39" s="95"/>
      <c r="CT39" s="203"/>
      <c r="CU39" s="183" t="s">
        <v>287</v>
      </c>
      <c r="CV39" s="184"/>
      <c r="CW39" s="184"/>
      <c r="CX39" s="36"/>
      <c r="CY39" s="94"/>
      <c r="CZ39" s="95"/>
      <c r="DB39" s="203"/>
      <c r="DC39" s="183" t="s">
        <v>287</v>
      </c>
      <c r="DD39" s="184"/>
      <c r="DE39" s="184"/>
      <c r="DF39" s="36"/>
      <c r="DG39" s="94"/>
      <c r="DH39" s="95"/>
      <c r="DJ39" s="203"/>
      <c r="DK39" s="183" t="s">
        <v>287</v>
      </c>
      <c r="DL39" s="184"/>
      <c r="DM39" s="184"/>
      <c r="DN39" s="36"/>
      <c r="DO39" s="94"/>
      <c r="DP39" s="95"/>
      <c r="DR39" s="203"/>
      <c r="DS39" s="183" t="s">
        <v>287</v>
      </c>
      <c r="DT39" s="184"/>
      <c r="DU39" s="184"/>
      <c r="DV39" s="36"/>
      <c r="DW39" s="94"/>
      <c r="DX39" s="95"/>
      <c r="DZ39" s="203"/>
      <c r="EA39" s="183" t="s">
        <v>287</v>
      </c>
      <c r="EB39" s="184"/>
      <c r="EC39" s="184"/>
      <c r="ED39" s="36"/>
      <c r="EE39" s="94"/>
      <c r="EF39" s="95"/>
      <c r="EH39" s="203"/>
      <c r="EI39" s="183" t="s">
        <v>287</v>
      </c>
      <c r="EJ39" s="184"/>
      <c r="EK39" s="184"/>
      <c r="EL39" s="36"/>
      <c r="EM39" s="94"/>
      <c r="EN39" s="95"/>
      <c r="EP39" s="203"/>
      <c r="EQ39" s="183" t="s">
        <v>287</v>
      </c>
      <c r="ER39" s="184"/>
      <c r="ES39" s="184"/>
      <c r="ET39" s="36"/>
      <c r="EU39" s="94"/>
      <c r="EV39" s="95"/>
      <c r="EX39" s="203"/>
      <c r="EY39" s="183" t="s">
        <v>287</v>
      </c>
      <c r="EZ39" s="184"/>
      <c r="FA39" s="184"/>
      <c r="FB39" s="36"/>
      <c r="FC39" s="94"/>
      <c r="FD39" s="95"/>
      <c r="FF39" s="203"/>
      <c r="FG39" s="183" t="s">
        <v>287</v>
      </c>
      <c r="FH39" s="184"/>
      <c r="FI39" s="184"/>
      <c r="FJ39" s="36"/>
      <c r="FK39" s="94"/>
      <c r="FL39" s="95"/>
      <c r="FN39" s="203"/>
      <c r="FO39" s="183" t="s">
        <v>287</v>
      </c>
      <c r="FP39" s="184"/>
      <c r="FQ39" s="184"/>
      <c r="FR39" s="36"/>
      <c r="FS39" s="94"/>
      <c r="FT39" s="95"/>
      <c r="FV39" s="203"/>
      <c r="FW39" s="183" t="s">
        <v>287</v>
      </c>
      <c r="FX39" s="184"/>
      <c r="FY39" s="184"/>
      <c r="FZ39" s="36"/>
      <c r="GA39" s="94"/>
      <c r="GB39" s="95"/>
      <c r="GD39" s="203"/>
      <c r="GE39" s="183" t="s">
        <v>287</v>
      </c>
      <c r="GF39" s="184"/>
      <c r="GG39" s="184"/>
      <c r="GH39" s="36"/>
      <c r="GI39" s="94"/>
      <c r="GJ39" s="95"/>
      <c r="GL39" s="203"/>
      <c r="GM39" s="183" t="s">
        <v>287</v>
      </c>
      <c r="GN39" s="184"/>
      <c r="GO39" s="184"/>
      <c r="GP39" s="36"/>
      <c r="GQ39" s="94"/>
      <c r="GR39" s="95"/>
      <c r="GT39" s="203"/>
      <c r="GU39" s="183" t="s">
        <v>287</v>
      </c>
      <c r="GV39" s="184"/>
      <c r="GW39" s="184"/>
      <c r="GX39" s="36"/>
      <c r="GY39" s="94"/>
      <c r="GZ39" s="95"/>
      <c r="HB39" s="203"/>
      <c r="HC39" s="183" t="s">
        <v>287</v>
      </c>
      <c r="HD39" s="184"/>
      <c r="HE39" s="184"/>
      <c r="HF39" s="36"/>
      <c r="HG39" s="94"/>
      <c r="HH39" s="95"/>
      <c r="HJ39" s="203"/>
      <c r="HK39" s="183" t="s">
        <v>287</v>
      </c>
      <c r="HL39" s="184"/>
      <c r="HM39" s="184"/>
      <c r="HN39" s="36"/>
      <c r="HO39" s="94"/>
      <c r="HP39" s="95"/>
      <c r="HR39" s="203"/>
      <c r="HS39" s="183" t="s">
        <v>287</v>
      </c>
      <c r="HT39" s="184"/>
      <c r="HU39" s="184"/>
      <c r="HV39" s="36"/>
      <c r="HW39" s="94"/>
      <c r="HX39" s="95"/>
      <c r="HZ39" s="203"/>
      <c r="IA39" s="183" t="s">
        <v>287</v>
      </c>
      <c r="IB39" s="184"/>
      <c r="IC39" s="184"/>
      <c r="ID39" s="36"/>
      <c r="IE39" s="94"/>
      <c r="IF39" s="95"/>
      <c r="IH39" s="203"/>
      <c r="II39" s="183" t="s">
        <v>287</v>
      </c>
      <c r="IJ39" s="184"/>
      <c r="IK39" s="184"/>
      <c r="IL39" s="36"/>
      <c r="IM39" s="94"/>
      <c r="IN39" s="95"/>
      <c r="IP39" s="203"/>
      <c r="IQ39" s="183" t="s">
        <v>287</v>
      </c>
      <c r="IR39" s="184"/>
      <c r="IS39" s="184"/>
      <c r="IT39" s="36"/>
      <c r="IU39" s="94"/>
      <c r="IV39" s="95"/>
      <c r="IX39" s="203"/>
      <c r="IY39" s="183" t="s">
        <v>287</v>
      </c>
      <c r="IZ39" s="184"/>
      <c r="JA39" s="184"/>
      <c r="JB39" s="36"/>
      <c r="JC39" s="94"/>
      <c r="JD39" s="95"/>
      <c r="JF39" s="203"/>
      <c r="JG39" s="183" t="s">
        <v>287</v>
      </c>
      <c r="JH39" s="184"/>
      <c r="JI39" s="184"/>
      <c r="JJ39" s="36"/>
      <c r="JK39" s="94"/>
      <c r="JL39" s="95"/>
      <c r="JN39" s="203"/>
      <c r="JO39" s="183" t="s">
        <v>287</v>
      </c>
      <c r="JP39" s="184"/>
      <c r="JQ39" s="184"/>
      <c r="JR39" s="36"/>
      <c r="JS39" s="94"/>
      <c r="JT39" s="95"/>
      <c r="JV39" s="203"/>
      <c r="JW39" s="183" t="s">
        <v>287</v>
      </c>
      <c r="JX39" s="184"/>
      <c r="JY39" s="184"/>
      <c r="JZ39" s="36"/>
      <c r="KA39" s="94"/>
      <c r="KB39" s="95"/>
      <c r="KD39" s="203"/>
      <c r="KE39" s="183" t="s">
        <v>287</v>
      </c>
      <c r="KF39" s="184"/>
      <c r="KG39" s="184"/>
      <c r="KH39" s="36"/>
      <c r="KI39" s="94"/>
      <c r="KJ39" s="95"/>
      <c r="KL39" s="203"/>
      <c r="KM39" s="183" t="s">
        <v>287</v>
      </c>
      <c r="KN39" s="184"/>
      <c r="KO39" s="184"/>
      <c r="KP39" s="36"/>
      <c r="KQ39" s="94"/>
      <c r="KR39" s="95"/>
      <c r="KT39" s="203"/>
      <c r="KU39" s="183" t="s">
        <v>287</v>
      </c>
      <c r="KV39" s="184"/>
      <c r="KW39" s="184"/>
      <c r="KX39" s="36"/>
      <c r="KY39" s="94"/>
      <c r="KZ39" s="95"/>
      <c r="LB39" s="203"/>
      <c r="LC39" s="183" t="s">
        <v>287</v>
      </c>
      <c r="LD39" s="184"/>
      <c r="LE39" s="184"/>
      <c r="LF39" s="36"/>
      <c r="LG39" s="94"/>
      <c r="LH39" s="95"/>
      <c r="LJ39" s="203"/>
      <c r="LK39" s="183" t="s">
        <v>287</v>
      </c>
      <c r="LL39" s="184"/>
      <c r="LM39" s="184"/>
      <c r="LN39" s="36"/>
      <c r="LO39" s="94"/>
      <c r="LP39" s="95"/>
      <c r="LR39" s="203"/>
      <c r="LS39" s="183" t="s">
        <v>287</v>
      </c>
      <c r="LT39" s="184"/>
      <c r="LU39" s="184"/>
      <c r="LV39" s="36"/>
      <c r="LW39" s="94"/>
      <c r="LX39" s="95"/>
      <c r="LZ39" s="203"/>
      <c r="MA39" s="183" t="s">
        <v>287</v>
      </c>
      <c r="MB39" s="184"/>
      <c r="MC39" s="184"/>
      <c r="MD39" s="36"/>
      <c r="ME39" s="94"/>
      <c r="MF39" s="95"/>
      <c r="MH39" s="203"/>
      <c r="MI39" s="183" t="s">
        <v>287</v>
      </c>
      <c r="MJ39" s="184"/>
      <c r="MK39" s="184"/>
      <c r="ML39" s="36"/>
      <c r="MM39" s="94"/>
      <c r="MN39" s="95"/>
      <c r="MP39" s="203"/>
      <c r="MQ39" s="183" t="s">
        <v>287</v>
      </c>
      <c r="MR39" s="184"/>
      <c r="MS39" s="184"/>
      <c r="MT39" s="36"/>
      <c r="MU39" s="94"/>
      <c r="MV39" s="95"/>
      <c r="MX39" s="203"/>
      <c r="MY39" s="183" t="s">
        <v>287</v>
      </c>
      <c r="MZ39" s="184"/>
      <c r="NA39" s="184"/>
      <c r="NB39" s="36"/>
      <c r="NC39" s="94"/>
      <c r="ND39" s="95"/>
      <c r="NF39" s="203"/>
      <c r="NG39" s="183" t="s">
        <v>287</v>
      </c>
      <c r="NH39" s="184"/>
      <c r="NI39" s="184"/>
      <c r="NJ39" s="36"/>
      <c r="NK39" s="94"/>
      <c r="NL39" s="95"/>
      <c r="NN39" s="203"/>
      <c r="NO39" s="183" t="s">
        <v>287</v>
      </c>
      <c r="NP39" s="184"/>
      <c r="NQ39" s="184"/>
      <c r="NR39" s="36"/>
      <c r="NS39" s="94"/>
      <c r="NT39" s="95"/>
      <c r="NV39" s="203"/>
      <c r="NW39" s="183" t="s">
        <v>287</v>
      </c>
      <c r="NX39" s="184"/>
      <c r="NY39" s="184"/>
      <c r="NZ39" s="36"/>
      <c r="OA39" s="94"/>
      <c r="OB39" s="95"/>
      <c r="OD39" s="203"/>
      <c r="OE39" s="183" t="s">
        <v>287</v>
      </c>
      <c r="OF39" s="184"/>
      <c r="OG39" s="184"/>
      <c r="OH39" s="36"/>
      <c r="OI39" s="94"/>
      <c r="OJ39" s="95"/>
      <c r="OL39" s="203"/>
      <c r="OM39" s="183" t="s">
        <v>287</v>
      </c>
      <c r="ON39" s="184"/>
      <c r="OO39" s="184"/>
      <c r="OP39" s="36"/>
      <c r="OQ39" s="94"/>
      <c r="OR39" s="95"/>
      <c r="OT39" s="203"/>
      <c r="OU39" s="183" t="s">
        <v>287</v>
      </c>
      <c r="OV39" s="184"/>
      <c r="OW39" s="184"/>
      <c r="OX39" s="36"/>
      <c r="OY39" s="94"/>
      <c r="OZ39" s="95"/>
      <c r="PB39" s="203"/>
      <c r="PC39" s="183" t="s">
        <v>287</v>
      </c>
      <c r="PD39" s="184"/>
      <c r="PE39" s="184"/>
      <c r="PF39" s="36"/>
      <c r="PG39" s="94"/>
      <c r="PH39" s="95"/>
      <c r="PJ39" s="203"/>
      <c r="PK39" s="183" t="s">
        <v>287</v>
      </c>
      <c r="PL39" s="184"/>
      <c r="PM39" s="184"/>
      <c r="PN39" s="36"/>
      <c r="PO39" s="94"/>
      <c r="PP39" s="95"/>
      <c r="PR39" s="203"/>
      <c r="PS39" s="183" t="s">
        <v>287</v>
      </c>
      <c r="PT39" s="184"/>
      <c r="PU39" s="184"/>
      <c r="PV39" s="36"/>
      <c r="PW39" s="94"/>
      <c r="PX39" s="95"/>
      <c r="PZ39" s="203"/>
      <c r="QA39" s="183" t="s">
        <v>287</v>
      </c>
      <c r="QB39" s="184"/>
      <c r="QC39" s="184"/>
      <c r="QD39" s="36"/>
      <c r="QE39" s="94"/>
      <c r="QF39" s="95"/>
      <c r="QH39" s="203"/>
      <c r="QI39" s="183" t="s">
        <v>287</v>
      </c>
      <c r="QJ39" s="184"/>
      <c r="QK39" s="184"/>
      <c r="QL39" s="36"/>
      <c r="QM39" s="94"/>
      <c r="QN39" s="95"/>
      <c r="QP39" s="203"/>
      <c r="QQ39" s="183" t="s">
        <v>287</v>
      </c>
      <c r="QR39" s="184"/>
      <c r="QS39" s="184"/>
      <c r="QT39" s="36"/>
      <c r="QU39" s="94"/>
      <c r="QV39" s="95"/>
      <c r="QX39" s="203"/>
      <c r="QY39" s="183" t="s">
        <v>287</v>
      </c>
      <c r="QZ39" s="184"/>
      <c r="RA39" s="184"/>
      <c r="RB39" s="36"/>
      <c r="RC39" s="94"/>
      <c r="RD39" s="95"/>
      <c r="RF39" s="203"/>
      <c r="RG39" s="183" t="s">
        <v>287</v>
      </c>
      <c r="RH39" s="184"/>
      <c r="RI39" s="184"/>
      <c r="RJ39" s="36"/>
      <c r="RK39" s="94"/>
      <c r="RL39" s="95"/>
      <c r="RN39" s="203"/>
      <c r="RO39" s="183" t="s">
        <v>287</v>
      </c>
      <c r="RP39" s="184"/>
      <c r="RQ39" s="184"/>
      <c r="RR39" s="36"/>
      <c r="RS39" s="94"/>
      <c r="RT39" s="95"/>
      <c r="RV39" s="203"/>
      <c r="RW39" s="183" t="s">
        <v>287</v>
      </c>
      <c r="RX39" s="184"/>
      <c r="RY39" s="184"/>
      <c r="RZ39" s="36"/>
      <c r="SA39" s="94"/>
      <c r="SB39" s="95"/>
      <c r="SD39" s="203"/>
      <c r="SE39" s="183" t="s">
        <v>287</v>
      </c>
      <c r="SF39" s="184"/>
      <c r="SG39" s="184"/>
      <c r="SH39" s="36"/>
      <c r="SI39" s="94"/>
      <c r="SJ39" s="95"/>
      <c r="SL39" s="203"/>
      <c r="SM39" s="183" t="s">
        <v>287</v>
      </c>
      <c r="SN39" s="184"/>
      <c r="SO39" s="184"/>
      <c r="SP39" s="36"/>
      <c r="SQ39" s="94"/>
      <c r="SR39" s="95"/>
      <c r="ST39" s="203"/>
      <c r="SU39" s="183" t="s">
        <v>287</v>
      </c>
      <c r="SV39" s="184"/>
      <c r="SW39" s="184"/>
      <c r="SX39" s="36"/>
      <c r="SY39" s="94"/>
      <c r="SZ39" s="95"/>
      <c r="TB39" s="203"/>
      <c r="TC39" s="183" t="s">
        <v>287</v>
      </c>
      <c r="TD39" s="184"/>
      <c r="TE39" s="184"/>
      <c r="TF39" s="36"/>
      <c r="TG39" s="94"/>
      <c r="TH39" s="95"/>
      <c r="TJ39" s="203"/>
      <c r="TK39" s="183" t="s">
        <v>287</v>
      </c>
      <c r="TL39" s="184"/>
      <c r="TM39" s="184"/>
      <c r="TN39" s="36"/>
      <c r="TO39" s="94"/>
      <c r="TP39" s="95"/>
      <c r="TR39" s="203"/>
      <c r="TS39" s="183" t="s">
        <v>287</v>
      </c>
      <c r="TT39" s="184"/>
      <c r="TU39" s="184"/>
      <c r="TV39" s="36"/>
      <c r="TW39" s="94"/>
      <c r="TX39" s="95"/>
      <c r="TZ39" s="203"/>
      <c r="UA39" s="183" t="s">
        <v>287</v>
      </c>
      <c r="UB39" s="184"/>
      <c r="UC39" s="184"/>
      <c r="UD39" s="36"/>
      <c r="UE39" s="94"/>
      <c r="UF39" s="95"/>
      <c r="UH39" s="203"/>
      <c r="UI39" s="183" t="s">
        <v>287</v>
      </c>
      <c r="UJ39" s="184"/>
      <c r="UK39" s="184"/>
      <c r="UL39" s="36"/>
      <c r="UM39" s="94"/>
      <c r="UN39" s="95"/>
      <c r="UP39" s="203"/>
      <c r="UQ39" s="183" t="s">
        <v>287</v>
      </c>
      <c r="UR39" s="184"/>
      <c r="US39" s="184"/>
      <c r="UT39" s="36"/>
      <c r="UU39" s="94"/>
      <c r="UV39" s="95"/>
      <c r="UX39" s="203"/>
      <c r="UY39" s="183" t="s">
        <v>287</v>
      </c>
      <c r="UZ39" s="184"/>
      <c r="VA39" s="184"/>
      <c r="VB39" s="36"/>
      <c r="VC39" s="94"/>
      <c r="VD39" s="95"/>
      <c r="VF39" s="203"/>
      <c r="VG39" s="183" t="s">
        <v>287</v>
      </c>
      <c r="VH39" s="184"/>
      <c r="VI39" s="184"/>
      <c r="VJ39" s="36"/>
      <c r="VK39" s="94"/>
      <c r="VL39" s="95"/>
      <c r="VN39" s="203"/>
      <c r="VO39" s="183" t="s">
        <v>287</v>
      </c>
      <c r="VP39" s="184"/>
      <c r="VQ39" s="184"/>
      <c r="VR39" s="36"/>
      <c r="VS39" s="94"/>
      <c r="VT39" s="95"/>
      <c r="VV39" s="203"/>
      <c r="VW39" s="183" t="s">
        <v>287</v>
      </c>
      <c r="VX39" s="184"/>
      <c r="VY39" s="184"/>
      <c r="VZ39" s="36"/>
      <c r="WA39" s="94"/>
      <c r="WB39" s="95"/>
      <c r="WD39" s="203"/>
      <c r="WE39" s="183" t="s">
        <v>287</v>
      </c>
      <c r="WF39" s="184"/>
      <c r="WG39" s="184"/>
      <c r="WH39" s="36"/>
      <c r="WI39" s="94"/>
      <c r="WJ39" s="95"/>
      <c r="WL39" s="203"/>
      <c r="WM39" s="183" t="s">
        <v>287</v>
      </c>
      <c r="WN39" s="184"/>
      <c r="WO39" s="184"/>
      <c r="WP39" s="36"/>
      <c r="WQ39" s="94"/>
      <c r="WR39" s="95"/>
      <c r="WT39" s="203"/>
      <c r="WU39" s="183" t="s">
        <v>287</v>
      </c>
      <c r="WV39" s="184"/>
      <c r="WW39" s="184"/>
      <c r="WX39" s="36"/>
      <c r="WY39" s="94"/>
      <c r="WZ39" s="95"/>
      <c r="XB39" s="203"/>
      <c r="XC39" s="183" t="s">
        <v>287</v>
      </c>
      <c r="XD39" s="184"/>
      <c r="XE39" s="184"/>
      <c r="XF39" s="36"/>
      <c r="XG39" s="94"/>
      <c r="XH39" s="95"/>
      <c r="XJ39" s="203"/>
      <c r="XK39" s="183" t="s">
        <v>287</v>
      </c>
      <c r="XL39" s="184"/>
      <c r="XM39" s="184"/>
      <c r="XN39" s="36"/>
      <c r="XO39" s="94"/>
      <c r="XP39" s="95"/>
      <c r="XR39" s="203"/>
      <c r="XS39" s="183" t="s">
        <v>287</v>
      </c>
      <c r="XT39" s="184"/>
      <c r="XU39" s="184"/>
      <c r="XV39" s="36"/>
      <c r="XW39" s="94"/>
      <c r="XX39" s="95"/>
      <c r="XZ39" s="203"/>
      <c r="YA39" s="183" t="s">
        <v>287</v>
      </c>
      <c r="YB39" s="184"/>
      <c r="YC39" s="184"/>
      <c r="YD39" s="36"/>
      <c r="YE39" s="94"/>
      <c r="YF39" s="95"/>
      <c r="YH39" s="203"/>
      <c r="YI39" s="183" t="s">
        <v>287</v>
      </c>
      <c r="YJ39" s="184"/>
      <c r="YK39" s="184"/>
      <c r="YL39" s="36"/>
      <c r="YM39" s="94"/>
      <c r="YN39" s="95"/>
      <c r="YP39" s="203"/>
      <c r="YQ39" s="183" t="s">
        <v>287</v>
      </c>
      <c r="YR39" s="184"/>
      <c r="YS39" s="184"/>
      <c r="YT39" s="36"/>
      <c r="YU39" s="94"/>
      <c r="YV39" s="95"/>
      <c r="YX39" s="203"/>
      <c r="YY39" s="183" t="s">
        <v>287</v>
      </c>
      <c r="YZ39" s="184"/>
      <c r="ZA39" s="184"/>
      <c r="ZB39" s="36"/>
      <c r="ZC39" s="94"/>
      <c r="ZD39" s="95"/>
      <c r="ZF39" s="203"/>
      <c r="ZG39" s="183" t="s">
        <v>287</v>
      </c>
      <c r="ZH39" s="184"/>
      <c r="ZI39" s="184"/>
      <c r="ZJ39" s="36"/>
      <c r="ZK39" s="94"/>
      <c r="ZL39" s="95"/>
      <c r="ZN39" s="203"/>
      <c r="ZO39" s="183" t="s">
        <v>287</v>
      </c>
      <c r="ZP39" s="184"/>
      <c r="ZQ39" s="184"/>
      <c r="ZR39" s="36"/>
      <c r="ZS39" s="94"/>
      <c r="ZT39" s="95"/>
      <c r="ZV39" s="203"/>
      <c r="ZW39" s="183" t="s">
        <v>287</v>
      </c>
      <c r="ZX39" s="184"/>
      <c r="ZY39" s="184"/>
      <c r="ZZ39" s="36"/>
      <c r="AAA39" s="94"/>
      <c r="AAB39" s="95"/>
      <c r="AAD39" s="203"/>
      <c r="AAE39" s="183" t="s">
        <v>287</v>
      </c>
      <c r="AAF39" s="184"/>
      <c r="AAG39" s="184"/>
      <c r="AAH39" s="36"/>
      <c r="AAI39" s="94"/>
      <c r="AAJ39" s="95"/>
      <c r="AAL39" s="203"/>
      <c r="AAM39" s="183" t="s">
        <v>287</v>
      </c>
      <c r="AAN39" s="184"/>
      <c r="AAO39" s="184"/>
      <c r="AAP39" s="36"/>
      <c r="AAQ39" s="94"/>
      <c r="AAR39" s="95"/>
      <c r="AAT39" s="203"/>
      <c r="AAU39" s="183" t="s">
        <v>287</v>
      </c>
      <c r="AAV39" s="184"/>
      <c r="AAW39" s="184"/>
      <c r="AAX39" s="36"/>
      <c r="AAY39" s="94"/>
      <c r="AAZ39" s="95"/>
      <c r="ABB39" s="203"/>
      <c r="ABC39" s="183" t="s">
        <v>287</v>
      </c>
      <c r="ABD39" s="184"/>
      <c r="ABE39" s="184"/>
      <c r="ABF39" s="36"/>
      <c r="ABG39" s="94"/>
      <c r="ABH39" s="95"/>
      <c r="ABJ39" s="203"/>
      <c r="ABK39" s="183" t="s">
        <v>287</v>
      </c>
      <c r="ABL39" s="184"/>
      <c r="ABM39" s="184"/>
      <c r="ABN39" s="36"/>
      <c r="ABO39" s="94"/>
      <c r="ABP39" s="95"/>
      <c r="ABR39" s="203"/>
      <c r="ABS39" s="183" t="s">
        <v>287</v>
      </c>
      <c r="ABT39" s="184"/>
      <c r="ABU39" s="184"/>
      <c r="ABV39" s="36"/>
      <c r="ABW39" s="94"/>
      <c r="ABX39" s="95"/>
      <c r="ABZ39" s="203"/>
      <c r="ACA39" s="183" t="s">
        <v>287</v>
      </c>
      <c r="ACB39" s="184"/>
      <c r="ACC39" s="184"/>
      <c r="ACD39" s="36"/>
      <c r="ACE39" s="94"/>
      <c r="ACF39" s="95"/>
      <c r="ACH39" s="203"/>
      <c r="ACI39" s="183" t="s">
        <v>287</v>
      </c>
      <c r="ACJ39" s="184"/>
      <c r="ACK39" s="184"/>
      <c r="ACL39" s="36"/>
      <c r="ACM39" s="94"/>
      <c r="ACN39" s="95"/>
      <c r="ACP39" s="203"/>
      <c r="ACQ39" s="183" t="s">
        <v>287</v>
      </c>
      <c r="ACR39" s="184"/>
      <c r="ACS39" s="184"/>
      <c r="ACT39" s="36"/>
      <c r="ACU39" s="94"/>
      <c r="ACV39" s="95"/>
      <c r="ACX39" s="203"/>
      <c r="ACY39" s="183" t="s">
        <v>287</v>
      </c>
      <c r="ACZ39" s="184"/>
      <c r="ADA39" s="184"/>
      <c r="ADB39" s="36"/>
      <c r="ADC39" s="94"/>
      <c r="ADD39" s="95"/>
      <c r="ADF39" s="203"/>
      <c r="ADG39" s="183" t="s">
        <v>287</v>
      </c>
      <c r="ADH39" s="184"/>
      <c r="ADI39" s="184"/>
      <c r="ADJ39" s="36"/>
      <c r="ADK39" s="94"/>
      <c r="ADL39" s="95"/>
      <c r="ADN39" s="203"/>
      <c r="ADO39" s="183" t="s">
        <v>287</v>
      </c>
      <c r="ADP39" s="184"/>
      <c r="ADQ39" s="184"/>
      <c r="ADR39" s="36"/>
      <c r="ADS39" s="94"/>
      <c r="ADT39" s="95"/>
    </row>
    <row r="40" spans="2:800" ht="35.450000000000003" customHeight="1" thickBot="1" x14ac:dyDescent="0.3">
      <c r="B40" s="203"/>
      <c r="C40" s="181" t="s">
        <v>290</v>
      </c>
      <c r="D40" s="182"/>
      <c r="E40" s="182"/>
      <c r="F40" s="113">
        <f ca="1">F36*(1+F39)</f>
        <v>0</v>
      </c>
      <c r="G40" s="94"/>
      <c r="H40" s="95"/>
      <c r="J40" s="203"/>
      <c r="K40" s="181" t="s">
        <v>290</v>
      </c>
      <c r="L40" s="182"/>
      <c r="M40" s="182"/>
      <c r="N40" s="113">
        <f ca="1">N36*(1+N39)</f>
        <v>0</v>
      </c>
      <c r="O40" s="94"/>
      <c r="P40" s="95"/>
      <c r="R40" s="203"/>
      <c r="S40" s="181" t="s">
        <v>290</v>
      </c>
      <c r="T40" s="182"/>
      <c r="U40" s="182"/>
      <c r="V40" s="113">
        <f ca="1">V36*(1+V39)</f>
        <v>0</v>
      </c>
      <c r="W40" s="94"/>
      <c r="X40" s="95"/>
      <c r="Z40" s="203"/>
      <c r="AA40" s="181" t="s">
        <v>290</v>
      </c>
      <c r="AB40" s="182"/>
      <c r="AC40" s="182"/>
      <c r="AD40" s="113">
        <f ca="1">AD36*(1+AD39)</f>
        <v>0</v>
      </c>
      <c r="AE40" s="94"/>
      <c r="AF40" s="95"/>
      <c r="AH40" s="203"/>
      <c r="AI40" s="181" t="s">
        <v>290</v>
      </c>
      <c r="AJ40" s="182"/>
      <c r="AK40" s="182"/>
      <c r="AL40" s="113">
        <f ca="1">AL36*(1+AL39)</f>
        <v>0</v>
      </c>
      <c r="AM40" s="94"/>
      <c r="AN40" s="95"/>
      <c r="AP40" s="203"/>
      <c r="AQ40" s="181" t="s">
        <v>290</v>
      </c>
      <c r="AR40" s="182"/>
      <c r="AS40" s="182"/>
      <c r="AT40" s="113">
        <f ca="1">AT36*(1+AT39)</f>
        <v>0</v>
      </c>
      <c r="AU40" s="94"/>
      <c r="AV40" s="95"/>
      <c r="AX40" s="203"/>
      <c r="AY40" s="181" t="s">
        <v>290</v>
      </c>
      <c r="AZ40" s="182"/>
      <c r="BA40" s="182"/>
      <c r="BB40" s="113">
        <f ca="1">BB36*(1+BB39)</f>
        <v>0</v>
      </c>
      <c r="BC40" s="94"/>
      <c r="BD40" s="95"/>
      <c r="BF40" s="203"/>
      <c r="BG40" s="181" t="s">
        <v>290</v>
      </c>
      <c r="BH40" s="182"/>
      <c r="BI40" s="182"/>
      <c r="BJ40" s="113">
        <f ca="1">BJ36*(1+BJ39)</f>
        <v>0</v>
      </c>
      <c r="BK40" s="94"/>
      <c r="BL40" s="95"/>
      <c r="BN40" s="203"/>
      <c r="BO40" s="181" t="s">
        <v>290</v>
      </c>
      <c r="BP40" s="182"/>
      <c r="BQ40" s="182"/>
      <c r="BR40" s="113">
        <f ca="1">BR36*(1+BR39)</f>
        <v>0</v>
      </c>
      <c r="BS40" s="94"/>
      <c r="BT40" s="95"/>
      <c r="BV40" s="203"/>
      <c r="BW40" s="181" t="s">
        <v>290</v>
      </c>
      <c r="BX40" s="182"/>
      <c r="BY40" s="182"/>
      <c r="BZ40" s="113">
        <f ca="1">BZ36*(1+BZ39)</f>
        <v>0</v>
      </c>
      <c r="CA40" s="94"/>
      <c r="CB40" s="95"/>
      <c r="CD40" s="203"/>
      <c r="CE40" s="181" t="s">
        <v>290</v>
      </c>
      <c r="CF40" s="182"/>
      <c r="CG40" s="182"/>
      <c r="CH40" s="113">
        <f ca="1">CH36*(1+CH39)</f>
        <v>0</v>
      </c>
      <c r="CI40" s="94"/>
      <c r="CJ40" s="95"/>
      <c r="CL40" s="203"/>
      <c r="CM40" s="181" t="s">
        <v>290</v>
      </c>
      <c r="CN40" s="182"/>
      <c r="CO40" s="182"/>
      <c r="CP40" s="113">
        <f ca="1">CP36*(1+CP39)</f>
        <v>0</v>
      </c>
      <c r="CQ40" s="94"/>
      <c r="CR40" s="95"/>
      <c r="CT40" s="203"/>
      <c r="CU40" s="181" t="s">
        <v>290</v>
      </c>
      <c r="CV40" s="182"/>
      <c r="CW40" s="182"/>
      <c r="CX40" s="113">
        <f ca="1">CX36*(1+CX39)</f>
        <v>0</v>
      </c>
      <c r="CY40" s="94"/>
      <c r="CZ40" s="95"/>
      <c r="DB40" s="203"/>
      <c r="DC40" s="181" t="s">
        <v>290</v>
      </c>
      <c r="DD40" s="182"/>
      <c r="DE40" s="182"/>
      <c r="DF40" s="113">
        <f ca="1">DF36*(1+DF39)</f>
        <v>0</v>
      </c>
      <c r="DG40" s="94"/>
      <c r="DH40" s="95"/>
      <c r="DJ40" s="203"/>
      <c r="DK40" s="181" t="s">
        <v>290</v>
      </c>
      <c r="DL40" s="182"/>
      <c r="DM40" s="182"/>
      <c r="DN40" s="113">
        <f ca="1">DN36*(1+DN39)</f>
        <v>0</v>
      </c>
      <c r="DO40" s="94"/>
      <c r="DP40" s="95"/>
      <c r="DR40" s="203"/>
      <c r="DS40" s="181" t="s">
        <v>290</v>
      </c>
      <c r="DT40" s="182"/>
      <c r="DU40" s="182"/>
      <c r="DV40" s="113">
        <f ca="1">DV36*(1+DV39)</f>
        <v>0</v>
      </c>
      <c r="DW40" s="94"/>
      <c r="DX40" s="95"/>
      <c r="DZ40" s="203"/>
      <c r="EA40" s="181" t="s">
        <v>290</v>
      </c>
      <c r="EB40" s="182"/>
      <c r="EC40" s="182"/>
      <c r="ED40" s="113">
        <f ca="1">ED36*(1+ED39)</f>
        <v>0</v>
      </c>
      <c r="EE40" s="94"/>
      <c r="EF40" s="95"/>
      <c r="EH40" s="203"/>
      <c r="EI40" s="181" t="s">
        <v>290</v>
      </c>
      <c r="EJ40" s="182"/>
      <c r="EK40" s="182"/>
      <c r="EL40" s="113">
        <f ca="1">EL36*(1+EL39)</f>
        <v>0</v>
      </c>
      <c r="EM40" s="94"/>
      <c r="EN40" s="95"/>
      <c r="EP40" s="203"/>
      <c r="EQ40" s="181" t="s">
        <v>290</v>
      </c>
      <c r="ER40" s="182"/>
      <c r="ES40" s="182"/>
      <c r="ET40" s="113">
        <f ca="1">ET36*(1+ET39)</f>
        <v>0</v>
      </c>
      <c r="EU40" s="94"/>
      <c r="EV40" s="95"/>
      <c r="EX40" s="203"/>
      <c r="EY40" s="181" t="s">
        <v>290</v>
      </c>
      <c r="EZ40" s="182"/>
      <c r="FA40" s="182"/>
      <c r="FB40" s="113">
        <f ca="1">FB36*(1+FB39)</f>
        <v>0</v>
      </c>
      <c r="FC40" s="94"/>
      <c r="FD40" s="95"/>
      <c r="FF40" s="203"/>
      <c r="FG40" s="181" t="s">
        <v>290</v>
      </c>
      <c r="FH40" s="182"/>
      <c r="FI40" s="182"/>
      <c r="FJ40" s="113">
        <f ca="1">FJ36*(1+FJ39)</f>
        <v>0</v>
      </c>
      <c r="FK40" s="94"/>
      <c r="FL40" s="95"/>
      <c r="FN40" s="203"/>
      <c r="FO40" s="181" t="s">
        <v>290</v>
      </c>
      <c r="FP40" s="182"/>
      <c r="FQ40" s="182"/>
      <c r="FR40" s="113">
        <f ca="1">FR36*(1+FR39)</f>
        <v>0</v>
      </c>
      <c r="FS40" s="94"/>
      <c r="FT40" s="95"/>
      <c r="FV40" s="203"/>
      <c r="FW40" s="181" t="s">
        <v>290</v>
      </c>
      <c r="FX40" s="182"/>
      <c r="FY40" s="182"/>
      <c r="FZ40" s="113">
        <f ca="1">FZ36*(1+FZ39)</f>
        <v>0</v>
      </c>
      <c r="GA40" s="94"/>
      <c r="GB40" s="95"/>
      <c r="GD40" s="203"/>
      <c r="GE40" s="181" t="s">
        <v>290</v>
      </c>
      <c r="GF40" s="182"/>
      <c r="GG40" s="182"/>
      <c r="GH40" s="113">
        <f ca="1">GH36*(1+GH39)</f>
        <v>0</v>
      </c>
      <c r="GI40" s="94"/>
      <c r="GJ40" s="95"/>
      <c r="GL40" s="203"/>
      <c r="GM40" s="181" t="s">
        <v>290</v>
      </c>
      <c r="GN40" s="182"/>
      <c r="GO40" s="182"/>
      <c r="GP40" s="113">
        <f ca="1">GP36*(1+GP39)</f>
        <v>0</v>
      </c>
      <c r="GQ40" s="94"/>
      <c r="GR40" s="95"/>
      <c r="GT40" s="203"/>
      <c r="GU40" s="181" t="s">
        <v>290</v>
      </c>
      <c r="GV40" s="182"/>
      <c r="GW40" s="182"/>
      <c r="GX40" s="113">
        <f ca="1">GX36*(1+GX39)</f>
        <v>0</v>
      </c>
      <c r="GY40" s="94"/>
      <c r="GZ40" s="95"/>
      <c r="HB40" s="203"/>
      <c r="HC40" s="181" t="s">
        <v>290</v>
      </c>
      <c r="HD40" s="182"/>
      <c r="HE40" s="182"/>
      <c r="HF40" s="113">
        <f ca="1">HF36*(1+HF39)</f>
        <v>0</v>
      </c>
      <c r="HG40" s="94"/>
      <c r="HH40" s="95"/>
      <c r="HJ40" s="203"/>
      <c r="HK40" s="181" t="s">
        <v>290</v>
      </c>
      <c r="HL40" s="182"/>
      <c r="HM40" s="182"/>
      <c r="HN40" s="113">
        <f ca="1">HN36*(1+HN39)</f>
        <v>0</v>
      </c>
      <c r="HO40" s="94"/>
      <c r="HP40" s="95"/>
      <c r="HR40" s="203"/>
      <c r="HS40" s="181" t="s">
        <v>290</v>
      </c>
      <c r="HT40" s="182"/>
      <c r="HU40" s="182"/>
      <c r="HV40" s="113">
        <f ca="1">HV36*(1+HV39)</f>
        <v>0</v>
      </c>
      <c r="HW40" s="94"/>
      <c r="HX40" s="95"/>
      <c r="HZ40" s="203"/>
      <c r="IA40" s="181" t="s">
        <v>290</v>
      </c>
      <c r="IB40" s="182"/>
      <c r="IC40" s="182"/>
      <c r="ID40" s="113">
        <f ca="1">ID36*(1+ID39)</f>
        <v>0</v>
      </c>
      <c r="IE40" s="94"/>
      <c r="IF40" s="95"/>
      <c r="IH40" s="203"/>
      <c r="II40" s="181" t="s">
        <v>290</v>
      </c>
      <c r="IJ40" s="182"/>
      <c r="IK40" s="182"/>
      <c r="IL40" s="113">
        <f ca="1">IL36*(1+IL39)</f>
        <v>0</v>
      </c>
      <c r="IM40" s="94"/>
      <c r="IN40" s="95"/>
      <c r="IP40" s="203"/>
      <c r="IQ40" s="181" t="s">
        <v>290</v>
      </c>
      <c r="IR40" s="182"/>
      <c r="IS40" s="182"/>
      <c r="IT40" s="113">
        <f ca="1">IT36*(1+IT39)</f>
        <v>0</v>
      </c>
      <c r="IU40" s="94"/>
      <c r="IV40" s="95"/>
      <c r="IX40" s="203"/>
      <c r="IY40" s="181" t="s">
        <v>290</v>
      </c>
      <c r="IZ40" s="182"/>
      <c r="JA40" s="182"/>
      <c r="JB40" s="113">
        <f ca="1">JB36*(1+JB39)</f>
        <v>0</v>
      </c>
      <c r="JC40" s="94"/>
      <c r="JD40" s="95"/>
      <c r="JF40" s="203"/>
      <c r="JG40" s="181" t="s">
        <v>290</v>
      </c>
      <c r="JH40" s="182"/>
      <c r="JI40" s="182"/>
      <c r="JJ40" s="113">
        <f ca="1">JJ36*(1+JJ39)</f>
        <v>0</v>
      </c>
      <c r="JK40" s="94"/>
      <c r="JL40" s="95"/>
      <c r="JN40" s="203"/>
      <c r="JO40" s="181" t="s">
        <v>290</v>
      </c>
      <c r="JP40" s="182"/>
      <c r="JQ40" s="182"/>
      <c r="JR40" s="113">
        <f ca="1">JR36*(1+JR39)</f>
        <v>0</v>
      </c>
      <c r="JS40" s="94"/>
      <c r="JT40" s="95"/>
      <c r="JV40" s="203"/>
      <c r="JW40" s="181" t="s">
        <v>290</v>
      </c>
      <c r="JX40" s="182"/>
      <c r="JY40" s="182"/>
      <c r="JZ40" s="113">
        <f ca="1">JZ36*(1+JZ39)</f>
        <v>0</v>
      </c>
      <c r="KA40" s="94"/>
      <c r="KB40" s="95"/>
      <c r="KD40" s="203"/>
      <c r="KE40" s="181" t="s">
        <v>290</v>
      </c>
      <c r="KF40" s="182"/>
      <c r="KG40" s="182"/>
      <c r="KH40" s="113">
        <f ca="1">KH36*(1+KH39)</f>
        <v>0</v>
      </c>
      <c r="KI40" s="94"/>
      <c r="KJ40" s="95"/>
      <c r="KL40" s="203"/>
      <c r="KM40" s="181" t="s">
        <v>290</v>
      </c>
      <c r="KN40" s="182"/>
      <c r="KO40" s="182"/>
      <c r="KP40" s="113">
        <f ca="1">KP36*(1+KP39)</f>
        <v>0</v>
      </c>
      <c r="KQ40" s="94"/>
      <c r="KR40" s="95"/>
      <c r="KT40" s="203"/>
      <c r="KU40" s="181" t="s">
        <v>290</v>
      </c>
      <c r="KV40" s="182"/>
      <c r="KW40" s="182"/>
      <c r="KX40" s="113">
        <f ca="1">KX36*(1+KX39)</f>
        <v>0</v>
      </c>
      <c r="KY40" s="94"/>
      <c r="KZ40" s="95"/>
      <c r="LB40" s="203"/>
      <c r="LC40" s="181" t="s">
        <v>290</v>
      </c>
      <c r="LD40" s="182"/>
      <c r="LE40" s="182"/>
      <c r="LF40" s="113">
        <f ca="1">LF36*(1+LF39)</f>
        <v>0</v>
      </c>
      <c r="LG40" s="94"/>
      <c r="LH40" s="95"/>
      <c r="LJ40" s="203"/>
      <c r="LK40" s="181" t="s">
        <v>290</v>
      </c>
      <c r="LL40" s="182"/>
      <c r="LM40" s="182"/>
      <c r="LN40" s="113">
        <f ca="1">LN36*(1+LN39)</f>
        <v>0</v>
      </c>
      <c r="LO40" s="94"/>
      <c r="LP40" s="95"/>
      <c r="LR40" s="203"/>
      <c r="LS40" s="181" t="s">
        <v>290</v>
      </c>
      <c r="LT40" s="182"/>
      <c r="LU40" s="182"/>
      <c r="LV40" s="113">
        <f ca="1">LV36*(1+LV39)</f>
        <v>0</v>
      </c>
      <c r="LW40" s="94"/>
      <c r="LX40" s="95"/>
      <c r="LZ40" s="203"/>
      <c r="MA40" s="181" t="s">
        <v>290</v>
      </c>
      <c r="MB40" s="182"/>
      <c r="MC40" s="182"/>
      <c r="MD40" s="113">
        <f ca="1">MD36*(1+MD39)</f>
        <v>0</v>
      </c>
      <c r="ME40" s="94"/>
      <c r="MF40" s="95"/>
      <c r="MH40" s="203"/>
      <c r="MI40" s="181" t="s">
        <v>290</v>
      </c>
      <c r="MJ40" s="182"/>
      <c r="MK40" s="182"/>
      <c r="ML40" s="113">
        <f ca="1">ML36*(1+ML39)</f>
        <v>0</v>
      </c>
      <c r="MM40" s="94"/>
      <c r="MN40" s="95"/>
      <c r="MP40" s="203"/>
      <c r="MQ40" s="181" t="s">
        <v>290</v>
      </c>
      <c r="MR40" s="182"/>
      <c r="MS40" s="182"/>
      <c r="MT40" s="113">
        <f ca="1">MT36*(1+MT39)</f>
        <v>0</v>
      </c>
      <c r="MU40" s="94"/>
      <c r="MV40" s="95"/>
      <c r="MX40" s="203"/>
      <c r="MY40" s="181" t="s">
        <v>290</v>
      </c>
      <c r="MZ40" s="182"/>
      <c r="NA40" s="182"/>
      <c r="NB40" s="113">
        <f ca="1">NB36*(1+NB39)</f>
        <v>0</v>
      </c>
      <c r="NC40" s="94"/>
      <c r="ND40" s="95"/>
      <c r="NF40" s="203"/>
      <c r="NG40" s="181" t="s">
        <v>290</v>
      </c>
      <c r="NH40" s="182"/>
      <c r="NI40" s="182"/>
      <c r="NJ40" s="113">
        <f ca="1">NJ36*(1+NJ39)</f>
        <v>0</v>
      </c>
      <c r="NK40" s="94"/>
      <c r="NL40" s="95"/>
      <c r="NN40" s="203"/>
      <c r="NO40" s="181" t="s">
        <v>290</v>
      </c>
      <c r="NP40" s="182"/>
      <c r="NQ40" s="182"/>
      <c r="NR40" s="113">
        <f ca="1">NR36*(1+NR39)</f>
        <v>0</v>
      </c>
      <c r="NS40" s="94"/>
      <c r="NT40" s="95"/>
      <c r="NV40" s="203"/>
      <c r="NW40" s="181" t="s">
        <v>290</v>
      </c>
      <c r="NX40" s="182"/>
      <c r="NY40" s="182"/>
      <c r="NZ40" s="113">
        <f ca="1">NZ36*(1+NZ39)</f>
        <v>0</v>
      </c>
      <c r="OA40" s="94"/>
      <c r="OB40" s="95"/>
      <c r="OD40" s="203"/>
      <c r="OE40" s="181" t="s">
        <v>290</v>
      </c>
      <c r="OF40" s="182"/>
      <c r="OG40" s="182"/>
      <c r="OH40" s="113">
        <f ca="1">OH36*(1+OH39)</f>
        <v>0</v>
      </c>
      <c r="OI40" s="94"/>
      <c r="OJ40" s="95"/>
      <c r="OL40" s="203"/>
      <c r="OM40" s="181" t="s">
        <v>290</v>
      </c>
      <c r="ON40" s="182"/>
      <c r="OO40" s="182"/>
      <c r="OP40" s="113">
        <f ca="1">OP36*(1+OP39)</f>
        <v>0</v>
      </c>
      <c r="OQ40" s="94"/>
      <c r="OR40" s="95"/>
      <c r="OT40" s="203"/>
      <c r="OU40" s="181" t="s">
        <v>290</v>
      </c>
      <c r="OV40" s="182"/>
      <c r="OW40" s="182"/>
      <c r="OX40" s="113">
        <f ca="1">OX36*(1+OX39)</f>
        <v>0</v>
      </c>
      <c r="OY40" s="94"/>
      <c r="OZ40" s="95"/>
      <c r="PB40" s="203"/>
      <c r="PC40" s="181" t="s">
        <v>290</v>
      </c>
      <c r="PD40" s="182"/>
      <c r="PE40" s="182"/>
      <c r="PF40" s="113">
        <f ca="1">PF36*(1+PF39)</f>
        <v>0</v>
      </c>
      <c r="PG40" s="94"/>
      <c r="PH40" s="95"/>
      <c r="PJ40" s="203"/>
      <c r="PK40" s="181" t="s">
        <v>290</v>
      </c>
      <c r="PL40" s="182"/>
      <c r="PM40" s="182"/>
      <c r="PN40" s="113">
        <f ca="1">PN36*(1+PN39)</f>
        <v>0</v>
      </c>
      <c r="PO40" s="94"/>
      <c r="PP40" s="95"/>
      <c r="PR40" s="203"/>
      <c r="PS40" s="181" t="s">
        <v>290</v>
      </c>
      <c r="PT40" s="182"/>
      <c r="PU40" s="182"/>
      <c r="PV40" s="113">
        <f ca="1">PV36*(1+PV39)</f>
        <v>0</v>
      </c>
      <c r="PW40" s="94"/>
      <c r="PX40" s="95"/>
      <c r="PZ40" s="203"/>
      <c r="QA40" s="181" t="s">
        <v>290</v>
      </c>
      <c r="QB40" s="182"/>
      <c r="QC40" s="182"/>
      <c r="QD40" s="113">
        <f ca="1">QD36*(1+QD39)</f>
        <v>0</v>
      </c>
      <c r="QE40" s="94"/>
      <c r="QF40" s="95"/>
      <c r="QH40" s="203"/>
      <c r="QI40" s="181" t="s">
        <v>290</v>
      </c>
      <c r="QJ40" s="182"/>
      <c r="QK40" s="182"/>
      <c r="QL40" s="113">
        <f ca="1">QL36*(1+QL39)</f>
        <v>0</v>
      </c>
      <c r="QM40" s="94"/>
      <c r="QN40" s="95"/>
      <c r="QP40" s="203"/>
      <c r="QQ40" s="181" t="s">
        <v>290</v>
      </c>
      <c r="QR40" s="182"/>
      <c r="QS40" s="182"/>
      <c r="QT40" s="113">
        <f ca="1">QT36*(1+QT39)</f>
        <v>0</v>
      </c>
      <c r="QU40" s="94"/>
      <c r="QV40" s="95"/>
      <c r="QX40" s="203"/>
      <c r="QY40" s="181" t="s">
        <v>290</v>
      </c>
      <c r="QZ40" s="182"/>
      <c r="RA40" s="182"/>
      <c r="RB40" s="113">
        <f ca="1">RB36*(1+RB39)</f>
        <v>0</v>
      </c>
      <c r="RC40" s="94"/>
      <c r="RD40" s="95"/>
      <c r="RF40" s="203"/>
      <c r="RG40" s="181" t="s">
        <v>290</v>
      </c>
      <c r="RH40" s="182"/>
      <c r="RI40" s="182"/>
      <c r="RJ40" s="113">
        <f ca="1">RJ36*(1+RJ39)</f>
        <v>0</v>
      </c>
      <c r="RK40" s="94"/>
      <c r="RL40" s="95"/>
      <c r="RN40" s="203"/>
      <c r="RO40" s="181" t="s">
        <v>290</v>
      </c>
      <c r="RP40" s="182"/>
      <c r="RQ40" s="182"/>
      <c r="RR40" s="113">
        <f ca="1">RR36*(1+RR39)</f>
        <v>0</v>
      </c>
      <c r="RS40" s="94"/>
      <c r="RT40" s="95"/>
      <c r="RV40" s="203"/>
      <c r="RW40" s="181" t="s">
        <v>290</v>
      </c>
      <c r="RX40" s="182"/>
      <c r="RY40" s="182"/>
      <c r="RZ40" s="113">
        <f ca="1">RZ36*(1+RZ39)</f>
        <v>0</v>
      </c>
      <c r="SA40" s="94"/>
      <c r="SB40" s="95"/>
      <c r="SD40" s="203"/>
      <c r="SE40" s="181" t="s">
        <v>290</v>
      </c>
      <c r="SF40" s="182"/>
      <c r="SG40" s="182"/>
      <c r="SH40" s="113">
        <f ca="1">SH36*(1+SH39)</f>
        <v>0</v>
      </c>
      <c r="SI40" s="94"/>
      <c r="SJ40" s="95"/>
      <c r="SL40" s="203"/>
      <c r="SM40" s="181" t="s">
        <v>290</v>
      </c>
      <c r="SN40" s="182"/>
      <c r="SO40" s="182"/>
      <c r="SP40" s="113">
        <f ca="1">SP36*(1+SP39)</f>
        <v>0</v>
      </c>
      <c r="SQ40" s="94"/>
      <c r="SR40" s="95"/>
      <c r="ST40" s="203"/>
      <c r="SU40" s="181" t="s">
        <v>290</v>
      </c>
      <c r="SV40" s="182"/>
      <c r="SW40" s="182"/>
      <c r="SX40" s="113">
        <f ca="1">SX36*(1+SX39)</f>
        <v>0</v>
      </c>
      <c r="SY40" s="94"/>
      <c r="SZ40" s="95"/>
      <c r="TB40" s="203"/>
      <c r="TC40" s="181" t="s">
        <v>290</v>
      </c>
      <c r="TD40" s="182"/>
      <c r="TE40" s="182"/>
      <c r="TF40" s="113">
        <f ca="1">TF36*(1+TF39)</f>
        <v>0</v>
      </c>
      <c r="TG40" s="94"/>
      <c r="TH40" s="95"/>
      <c r="TJ40" s="203"/>
      <c r="TK40" s="181" t="s">
        <v>290</v>
      </c>
      <c r="TL40" s="182"/>
      <c r="TM40" s="182"/>
      <c r="TN40" s="113">
        <f ca="1">TN36*(1+TN39)</f>
        <v>0</v>
      </c>
      <c r="TO40" s="94"/>
      <c r="TP40" s="95"/>
      <c r="TR40" s="203"/>
      <c r="TS40" s="181" t="s">
        <v>290</v>
      </c>
      <c r="TT40" s="182"/>
      <c r="TU40" s="182"/>
      <c r="TV40" s="113">
        <f ca="1">TV36*(1+TV39)</f>
        <v>0</v>
      </c>
      <c r="TW40" s="94"/>
      <c r="TX40" s="95"/>
      <c r="TZ40" s="203"/>
      <c r="UA40" s="181" t="s">
        <v>290</v>
      </c>
      <c r="UB40" s="182"/>
      <c r="UC40" s="182"/>
      <c r="UD40" s="113">
        <f ca="1">UD36*(1+UD39)</f>
        <v>0</v>
      </c>
      <c r="UE40" s="94"/>
      <c r="UF40" s="95"/>
      <c r="UH40" s="203"/>
      <c r="UI40" s="181" t="s">
        <v>290</v>
      </c>
      <c r="UJ40" s="182"/>
      <c r="UK40" s="182"/>
      <c r="UL40" s="113">
        <f ca="1">UL36*(1+UL39)</f>
        <v>0</v>
      </c>
      <c r="UM40" s="94"/>
      <c r="UN40" s="95"/>
      <c r="UP40" s="203"/>
      <c r="UQ40" s="181" t="s">
        <v>290</v>
      </c>
      <c r="UR40" s="182"/>
      <c r="US40" s="182"/>
      <c r="UT40" s="113">
        <f ca="1">UT36*(1+UT39)</f>
        <v>0</v>
      </c>
      <c r="UU40" s="94"/>
      <c r="UV40" s="95"/>
      <c r="UX40" s="203"/>
      <c r="UY40" s="181" t="s">
        <v>290</v>
      </c>
      <c r="UZ40" s="182"/>
      <c r="VA40" s="182"/>
      <c r="VB40" s="113">
        <f ca="1">VB36*(1+VB39)</f>
        <v>0</v>
      </c>
      <c r="VC40" s="94"/>
      <c r="VD40" s="95"/>
      <c r="VF40" s="203"/>
      <c r="VG40" s="181" t="s">
        <v>290</v>
      </c>
      <c r="VH40" s="182"/>
      <c r="VI40" s="182"/>
      <c r="VJ40" s="113">
        <f ca="1">VJ36*(1+VJ39)</f>
        <v>0</v>
      </c>
      <c r="VK40" s="94"/>
      <c r="VL40" s="95"/>
      <c r="VN40" s="203"/>
      <c r="VO40" s="181" t="s">
        <v>290</v>
      </c>
      <c r="VP40" s="182"/>
      <c r="VQ40" s="182"/>
      <c r="VR40" s="113">
        <f ca="1">VR36*(1+VR39)</f>
        <v>0</v>
      </c>
      <c r="VS40" s="94"/>
      <c r="VT40" s="95"/>
      <c r="VV40" s="203"/>
      <c r="VW40" s="181" t="s">
        <v>290</v>
      </c>
      <c r="VX40" s="182"/>
      <c r="VY40" s="182"/>
      <c r="VZ40" s="113">
        <f ca="1">VZ36*(1+VZ39)</f>
        <v>0</v>
      </c>
      <c r="WA40" s="94"/>
      <c r="WB40" s="95"/>
      <c r="WD40" s="203"/>
      <c r="WE40" s="181" t="s">
        <v>290</v>
      </c>
      <c r="WF40" s="182"/>
      <c r="WG40" s="182"/>
      <c r="WH40" s="113">
        <f ca="1">WH36*(1+WH39)</f>
        <v>0</v>
      </c>
      <c r="WI40" s="94"/>
      <c r="WJ40" s="95"/>
      <c r="WL40" s="203"/>
      <c r="WM40" s="181" t="s">
        <v>290</v>
      </c>
      <c r="WN40" s="182"/>
      <c r="WO40" s="182"/>
      <c r="WP40" s="113">
        <f ca="1">WP36*(1+WP39)</f>
        <v>0</v>
      </c>
      <c r="WQ40" s="94"/>
      <c r="WR40" s="95"/>
      <c r="WT40" s="203"/>
      <c r="WU40" s="181" t="s">
        <v>290</v>
      </c>
      <c r="WV40" s="182"/>
      <c r="WW40" s="182"/>
      <c r="WX40" s="113">
        <f ca="1">WX36*(1+WX39)</f>
        <v>0</v>
      </c>
      <c r="WY40" s="94"/>
      <c r="WZ40" s="95"/>
      <c r="XB40" s="203"/>
      <c r="XC40" s="181" t="s">
        <v>290</v>
      </c>
      <c r="XD40" s="182"/>
      <c r="XE40" s="182"/>
      <c r="XF40" s="113">
        <f ca="1">XF36*(1+XF39)</f>
        <v>0</v>
      </c>
      <c r="XG40" s="94"/>
      <c r="XH40" s="95"/>
      <c r="XJ40" s="203"/>
      <c r="XK40" s="181" t="s">
        <v>290</v>
      </c>
      <c r="XL40" s="182"/>
      <c r="XM40" s="182"/>
      <c r="XN40" s="113">
        <f ca="1">XN36*(1+XN39)</f>
        <v>0</v>
      </c>
      <c r="XO40" s="94"/>
      <c r="XP40" s="95"/>
      <c r="XR40" s="203"/>
      <c r="XS40" s="181" t="s">
        <v>290</v>
      </c>
      <c r="XT40" s="182"/>
      <c r="XU40" s="182"/>
      <c r="XV40" s="113">
        <f ca="1">XV36*(1+XV39)</f>
        <v>0</v>
      </c>
      <c r="XW40" s="94"/>
      <c r="XX40" s="95"/>
      <c r="XZ40" s="203"/>
      <c r="YA40" s="181" t="s">
        <v>290</v>
      </c>
      <c r="YB40" s="182"/>
      <c r="YC40" s="182"/>
      <c r="YD40" s="113">
        <f ca="1">YD36*(1+YD39)</f>
        <v>0</v>
      </c>
      <c r="YE40" s="94"/>
      <c r="YF40" s="95"/>
      <c r="YH40" s="203"/>
      <c r="YI40" s="181" t="s">
        <v>290</v>
      </c>
      <c r="YJ40" s="182"/>
      <c r="YK40" s="182"/>
      <c r="YL40" s="113">
        <f ca="1">YL36*(1+YL39)</f>
        <v>0</v>
      </c>
      <c r="YM40" s="94"/>
      <c r="YN40" s="95"/>
      <c r="YP40" s="203"/>
      <c r="YQ40" s="181" t="s">
        <v>290</v>
      </c>
      <c r="YR40" s="182"/>
      <c r="YS40" s="182"/>
      <c r="YT40" s="113">
        <f ca="1">YT36*(1+YT39)</f>
        <v>0</v>
      </c>
      <c r="YU40" s="94"/>
      <c r="YV40" s="95"/>
      <c r="YX40" s="203"/>
      <c r="YY40" s="181" t="s">
        <v>290</v>
      </c>
      <c r="YZ40" s="182"/>
      <c r="ZA40" s="182"/>
      <c r="ZB40" s="113">
        <f ca="1">ZB36*(1+ZB39)</f>
        <v>0</v>
      </c>
      <c r="ZC40" s="94"/>
      <c r="ZD40" s="95"/>
      <c r="ZF40" s="203"/>
      <c r="ZG40" s="181" t="s">
        <v>290</v>
      </c>
      <c r="ZH40" s="182"/>
      <c r="ZI40" s="182"/>
      <c r="ZJ40" s="113">
        <f ca="1">ZJ36*(1+ZJ39)</f>
        <v>0</v>
      </c>
      <c r="ZK40" s="94"/>
      <c r="ZL40" s="95"/>
      <c r="ZN40" s="203"/>
      <c r="ZO40" s="181" t="s">
        <v>290</v>
      </c>
      <c r="ZP40" s="182"/>
      <c r="ZQ40" s="182"/>
      <c r="ZR40" s="113">
        <f ca="1">ZR36*(1+ZR39)</f>
        <v>0</v>
      </c>
      <c r="ZS40" s="94"/>
      <c r="ZT40" s="95"/>
      <c r="ZV40" s="203"/>
      <c r="ZW40" s="181" t="s">
        <v>290</v>
      </c>
      <c r="ZX40" s="182"/>
      <c r="ZY40" s="182"/>
      <c r="ZZ40" s="113">
        <f ca="1">ZZ36*(1+ZZ39)</f>
        <v>0</v>
      </c>
      <c r="AAA40" s="94"/>
      <c r="AAB40" s="95"/>
      <c r="AAD40" s="203"/>
      <c r="AAE40" s="181" t="s">
        <v>290</v>
      </c>
      <c r="AAF40" s="182"/>
      <c r="AAG40" s="182"/>
      <c r="AAH40" s="113">
        <f ca="1">AAH36*(1+AAH39)</f>
        <v>0</v>
      </c>
      <c r="AAI40" s="94"/>
      <c r="AAJ40" s="95"/>
      <c r="AAL40" s="203"/>
      <c r="AAM40" s="181" t="s">
        <v>290</v>
      </c>
      <c r="AAN40" s="182"/>
      <c r="AAO40" s="182"/>
      <c r="AAP40" s="113">
        <f ca="1">AAP36*(1+AAP39)</f>
        <v>0</v>
      </c>
      <c r="AAQ40" s="94"/>
      <c r="AAR40" s="95"/>
      <c r="AAT40" s="203"/>
      <c r="AAU40" s="181" t="s">
        <v>290</v>
      </c>
      <c r="AAV40" s="182"/>
      <c r="AAW40" s="182"/>
      <c r="AAX40" s="113">
        <f ca="1">AAX36*(1+AAX39)</f>
        <v>0</v>
      </c>
      <c r="AAY40" s="94"/>
      <c r="AAZ40" s="95"/>
      <c r="ABB40" s="203"/>
      <c r="ABC40" s="181" t="s">
        <v>290</v>
      </c>
      <c r="ABD40" s="182"/>
      <c r="ABE40" s="182"/>
      <c r="ABF40" s="113">
        <f ca="1">ABF36*(1+ABF39)</f>
        <v>0</v>
      </c>
      <c r="ABG40" s="94"/>
      <c r="ABH40" s="95"/>
      <c r="ABJ40" s="203"/>
      <c r="ABK40" s="181" t="s">
        <v>290</v>
      </c>
      <c r="ABL40" s="182"/>
      <c r="ABM40" s="182"/>
      <c r="ABN40" s="113">
        <f ca="1">ABN36*(1+ABN39)</f>
        <v>0</v>
      </c>
      <c r="ABO40" s="94"/>
      <c r="ABP40" s="95"/>
      <c r="ABR40" s="203"/>
      <c r="ABS40" s="181" t="s">
        <v>290</v>
      </c>
      <c r="ABT40" s="182"/>
      <c r="ABU40" s="182"/>
      <c r="ABV40" s="113">
        <f ca="1">ABV36*(1+ABV39)</f>
        <v>0</v>
      </c>
      <c r="ABW40" s="94"/>
      <c r="ABX40" s="95"/>
      <c r="ABZ40" s="203"/>
      <c r="ACA40" s="181" t="s">
        <v>290</v>
      </c>
      <c r="ACB40" s="182"/>
      <c r="ACC40" s="182"/>
      <c r="ACD40" s="113">
        <f ca="1">ACD36*(1+ACD39)</f>
        <v>0</v>
      </c>
      <c r="ACE40" s="94"/>
      <c r="ACF40" s="95"/>
      <c r="ACH40" s="203"/>
      <c r="ACI40" s="181" t="s">
        <v>290</v>
      </c>
      <c r="ACJ40" s="182"/>
      <c r="ACK40" s="182"/>
      <c r="ACL40" s="113">
        <f ca="1">ACL36*(1+ACL39)</f>
        <v>0</v>
      </c>
      <c r="ACM40" s="94"/>
      <c r="ACN40" s="95"/>
      <c r="ACP40" s="203"/>
      <c r="ACQ40" s="181" t="s">
        <v>290</v>
      </c>
      <c r="ACR40" s="182"/>
      <c r="ACS40" s="182"/>
      <c r="ACT40" s="113">
        <f ca="1">ACT36*(1+ACT39)</f>
        <v>0</v>
      </c>
      <c r="ACU40" s="94"/>
      <c r="ACV40" s="95"/>
      <c r="ACX40" s="203"/>
      <c r="ACY40" s="181" t="s">
        <v>290</v>
      </c>
      <c r="ACZ40" s="182"/>
      <c r="ADA40" s="182"/>
      <c r="ADB40" s="113">
        <f ca="1">ADB36*(1+ADB39)</f>
        <v>0</v>
      </c>
      <c r="ADC40" s="94"/>
      <c r="ADD40" s="95"/>
      <c r="ADF40" s="203"/>
      <c r="ADG40" s="181" t="s">
        <v>290</v>
      </c>
      <c r="ADH40" s="182"/>
      <c r="ADI40" s="182"/>
      <c r="ADJ40" s="113">
        <f ca="1">ADJ36*(1+ADJ39)</f>
        <v>0</v>
      </c>
      <c r="ADK40" s="94"/>
      <c r="ADL40" s="95"/>
      <c r="ADN40" s="203"/>
      <c r="ADO40" s="181" t="s">
        <v>290</v>
      </c>
      <c r="ADP40" s="182"/>
      <c r="ADQ40" s="182"/>
      <c r="ADR40" s="113">
        <f ca="1">ADR36*(1+ADR39)</f>
        <v>0</v>
      </c>
      <c r="ADS40" s="94"/>
      <c r="ADT40" s="95"/>
    </row>
    <row r="41" spans="2:800" ht="36" customHeight="1" thickBot="1" x14ac:dyDescent="0.3">
      <c r="B41" s="203"/>
      <c r="C41" s="181" t="s">
        <v>289</v>
      </c>
      <c r="D41" s="182"/>
      <c r="E41" s="182"/>
      <c r="F41" s="113">
        <f ca="1">F38*(1+F39)</f>
        <v>0</v>
      </c>
      <c r="G41" s="94"/>
      <c r="H41" s="95"/>
      <c r="J41" s="203"/>
      <c r="K41" s="181" t="s">
        <v>289</v>
      </c>
      <c r="L41" s="182"/>
      <c r="M41" s="182"/>
      <c r="N41" s="113">
        <f ca="1">N38*(1+N39)</f>
        <v>0</v>
      </c>
      <c r="O41" s="94"/>
      <c r="P41" s="95"/>
      <c r="R41" s="203"/>
      <c r="S41" s="181" t="s">
        <v>289</v>
      </c>
      <c r="T41" s="182"/>
      <c r="U41" s="182"/>
      <c r="V41" s="113">
        <f ca="1">V38*(1+V39)</f>
        <v>0</v>
      </c>
      <c r="W41" s="94"/>
      <c r="X41" s="95"/>
      <c r="Z41" s="203"/>
      <c r="AA41" s="181" t="s">
        <v>289</v>
      </c>
      <c r="AB41" s="182"/>
      <c r="AC41" s="182"/>
      <c r="AD41" s="113">
        <f ca="1">AD38*(1+AD39)</f>
        <v>0</v>
      </c>
      <c r="AE41" s="94"/>
      <c r="AF41" s="95"/>
      <c r="AH41" s="203"/>
      <c r="AI41" s="181" t="s">
        <v>289</v>
      </c>
      <c r="AJ41" s="182"/>
      <c r="AK41" s="182"/>
      <c r="AL41" s="113">
        <f ca="1">AL38*(1+AL39)</f>
        <v>0</v>
      </c>
      <c r="AM41" s="94"/>
      <c r="AN41" s="95"/>
      <c r="AP41" s="203"/>
      <c r="AQ41" s="181" t="s">
        <v>289</v>
      </c>
      <c r="AR41" s="182"/>
      <c r="AS41" s="182"/>
      <c r="AT41" s="113">
        <f ca="1">AT38*(1+AT39)</f>
        <v>0</v>
      </c>
      <c r="AU41" s="94"/>
      <c r="AV41" s="95"/>
      <c r="AX41" s="203"/>
      <c r="AY41" s="181" t="s">
        <v>289</v>
      </c>
      <c r="AZ41" s="182"/>
      <c r="BA41" s="182"/>
      <c r="BB41" s="113">
        <f ca="1">BB38*(1+BB39)</f>
        <v>0</v>
      </c>
      <c r="BC41" s="94"/>
      <c r="BD41" s="95"/>
      <c r="BF41" s="203"/>
      <c r="BG41" s="181" t="s">
        <v>289</v>
      </c>
      <c r="BH41" s="182"/>
      <c r="BI41" s="182"/>
      <c r="BJ41" s="113">
        <f ca="1">BJ38*(1+BJ39)</f>
        <v>0</v>
      </c>
      <c r="BK41" s="94"/>
      <c r="BL41" s="95"/>
      <c r="BN41" s="203"/>
      <c r="BO41" s="181" t="s">
        <v>289</v>
      </c>
      <c r="BP41" s="182"/>
      <c r="BQ41" s="182"/>
      <c r="BR41" s="113">
        <f ca="1">BR38*(1+BR39)</f>
        <v>0</v>
      </c>
      <c r="BS41" s="94"/>
      <c r="BT41" s="95"/>
      <c r="BV41" s="203"/>
      <c r="BW41" s="181" t="s">
        <v>289</v>
      </c>
      <c r="BX41" s="182"/>
      <c r="BY41" s="182"/>
      <c r="BZ41" s="113">
        <f ca="1">BZ38*(1+BZ39)</f>
        <v>0</v>
      </c>
      <c r="CA41" s="94"/>
      <c r="CB41" s="95"/>
      <c r="CD41" s="203"/>
      <c r="CE41" s="181" t="s">
        <v>289</v>
      </c>
      <c r="CF41" s="182"/>
      <c r="CG41" s="182"/>
      <c r="CH41" s="113">
        <f ca="1">CH38*(1+CH39)</f>
        <v>0</v>
      </c>
      <c r="CI41" s="94"/>
      <c r="CJ41" s="95"/>
      <c r="CL41" s="203"/>
      <c r="CM41" s="181" t="s">
        <v>289</v>
      </c>
      <c r="CN41" s="182"/>
      <c r="CO41" s="182"/>
      <c r="CP41" s="113">
        <f ca="1">CP38*(1+CP39)</f>
        <v>0</v>
      </c>
      <c r="CQ41" s="94"/>
      <c r="CR41" s="95"/>
      <c r="CT41" s="203"/>
      <c r="CU41" s="181" t="s">
        <v>289</v>
      </c>
      <c r="CV41" s="182"/>
      <c r="CW41" s="182"/>
      <c r="CX41" s="113">
        <f ca="1">CX38*(1+CX39)</f>
        <v>0</v>
      </c>
      <c r="CY41" s="94"/>
      <c r="CZ41" s="95"/>
      <c r="DB41" s="203"/>
      <c r="DC41" s="181" t="s">
        <v>289</v>
      </c>
      <c r="DD41" s="182"/>
      <c r="DE41" s="182"/>
      <c r="DF41" s="113">
        <f ca="1">DF38*(1+DF39)</f>
        <v>0</v>
      </c>
      <c r="DG41" s="94"/>
      <c r="DH41" s="95"/>
      <c r="DJ41" s="203"/>
      <c r="DK41" s="181" t="s">
        <v>289</v>
      </c>
      <c r="DL41" s="182"/>
      <c r="DM41" s="182"/>
      <c r="DN41" s="113">
        <f ca="1">DN38*(1+DN39)</f>
        <v>0</v>
      </c>
      <c r="DO41" s="94"/>
      <c r="DP41" s="95"/>
      <c r="DR41" s="203"/>
      <c r="DS41" s="181" t="s">
        <v>289</v>
      </c>
      <c r="DT41" s="182"/>
      <c r="DU41" s="182"/>
      <c r="DV41" s="113">
        <f ca="1">DV38*(1+DV39)</f>
        <v>0</v>
      </c>
      <c r="DW41" s="94"/>
      <c r="DX41" s="95"/>
      <c r="DZ41" s="203"/>
      <c r="EA41" s="181" t="s">
        <v>289</v>
      </c>
      <c r="EB41" s="182"/>
      <c r="EC41" s="182"/>
      <c r="ED41" s="113">
        <f ca="1">ED38*(1+ED39)</f>
        <v>0</v>
      </c>
      <c r="EE41" s="94"/>
      <c r="EF41" s="95"/>
      <c r="EH41" s="203"/>
      <c r="EI41" s="181" t="s">
        <v>289</v>
      </c>
      <c r="EJ41" s="182"/>
      <c r="EK41" s="182"/>
      <c r="EL41" s="113">
        <f ca="1">EL38*(1+EL39)</f>
        <v>0</v>
      </c>
      <c r="EM41" s="94"/>
      <c r="EN41" s="95"/>
      <c r="EP41" s="203"/>
      <c r="EQ41" s="181" t="s">
        <v>289</v>
      </c>
      <c r="ER41" s="182"/>
      <c r="ES41" s="182"/>
      <c r="ET41" s="113">
        <f ca="1">ET38*(1+ET39)</f>
        <v>0</v>
      </c>
      <c r="EU41" s="94"/>
      <c r="EV41" s="95"/>
      <c r="EX41" s="203"/>
      <c r="EY41" s="181" t="s">
        <v>289</v>
      </c>
      <c r="EZ41" s="182"/>
      <c r="FA41" s="182"/>
      <c r="FB41" s="113">
        <f ca="1">FB38*(1+FB39)</f>
        <v>0</v>
      </c>
      <c r="FC41" s="94"/>
      <c r="FD41" s="95"/>
      <c r="FF41" s="203"/>
      <c r="FG41" s="181" t="s">
        <v>289</v>
      </c>
      <c r="FH41" s="182"/>
      <c r="FI41" s="182"/>
      <c r="FJ41" s="113">
        <f ca="1">FJ38*(1+FJ39)</f>
        <v>0</v>
      </c>
      <c r="FK41" s="94"/>
      <c r="FL41" s="95"/>
      <c r="FN41" s="203"/>
      <c r="FO41" s="181" t="s">
        <v>289</v>
      </c>
      <c r="FP41" s="182"/>
      <c r="FQ41" s="182"/>
      <c r="FR41" s="113">
        <f ca="1">FR38*(1+FR39)</f>
        <v>0</v>
      </c>
      <c r="FS41" s="94"/>
      <c r="FT41" s="95"/>
      <c r="FV41" s="203"/>
      <c r="FW41" s="181" t="s">
        <v>289</v>
      </c>
      <c r="FX41" s="182"/>
      <c r="FY41" s="182"/>
      <c r="FZ41" s="113">
        <f ca="1">FZ38*(1+FZ39)</f>
        <v>0</v>
      </c>
      <c r="GA41" s="94"/>
      <c r="GB41" s="95"/>
      <c r="GD41" s="203"/>
      <c r="GE41" s="181" t="s">
        <v>289</v>
      </c>
      <c r="GF41" s="182"/>
      <c r="GG41" s="182"/>
      <c r="GH41" s="113">
        <f ca="1">GH38*(1+GH39)</f>
        <v>0</v>
      </c>
      <c r="GI41" s="94"/>
      <c r="GJ41" s="95"/>
      <c r="GL41" s="203"/>
      <c r="GM41" s="181" t="s">
        <v>289</v>
      </c>
      <c r="GN41" s="182"/>
      <c r="GO41" s="182"/>
      <c r="GP41" s="113">
        <f ca="1">GP38*(1+GP39)</f>
        <v>0</v>
      </c>
      <c r="GQ41" s="94"/>
      <c r="GR41" s="95"/>
      <c r="GT41" s="203"/>
      <c r="GU41" s="181" t="s">
        <v>289</v>
      </c>
      <c r="GV41" s="182"/>
      <c r="GW41" s="182"/>
      <c r="GX41" s="113">
        <f ca="1">GX38*(1+GX39)</f>
        <v>0</v>
      </c>
      <c r="GY41" s="94"/>
      <c r="GZ41" s="95"/>
      <c r="HB41" s="203"/>
      <c r="HC41" s="181" t="s">
        <v>289</v>
      </c>
      <c r="HD41" s="182"/>
      <c r="HE41" s="182"/>
      <c r="HF41" s="113">
        <f ca="1">HF38*(1+HF39)</f>
        <v>0</v>
      </c>
      <c r="HG41" s="94"/>
      <c r="HH41" s="95"/>
      <c r="HJ41" s="203"/>
      <c r="HK41" s="181" t="s">
        <v>289</v>
      </c>
      <c r="HL41" s="182"/>
      <c r="HM41" s="182"/>
      <c r="HN41" s="113">
        <f ca="1">HN38*(1+HN39)</f>
        <v>0</v>
      </c>
      <c r="HO41" s="94"/>
      <c r="HP41" s="95"/>
      <c r="HR41" s="203"/>
      <c r="HS41" s="181" t="s">
        <v>289</v>
      </c>
      <c r="HT41" s="182"/>
      <c r="HU41" s="182"/>
      <c r="HV41" s="113">
        <f ca="1">HV38*(1+HV39)</f>
        <v>0</v>
      </c>
      <c r="HW41" s="94"/>
      <c r="HX41" s="95"/>
      <c r="HZ41" s="203"/>
      <c r="IA41" s="181" t="s">
        <v>289</v>
      </c>
      <c r="IB41" s="182"/>
      <c r="IC41" s="182"/>
      <c r="ID41" s="113">
        <f ca="1">ID38*(1+ID39)</f>
        <v>0</v>
      </c>
      <c r="IE41" s="94"/>
      <c r="IF41" s="95"/>
      <c r="IH41" s="203"/>
      <c r="II41" s="181" t="s">
        <v>289</v>
      </c>
      <c r="IJ41" s="182"/>
      <c r="IK41" s="182"/>
      <c r="IL41" s="113">
        <f ca="1">IL38*(1+IL39)</f>
        <v>0</v>
      </c>
      <c r="IM41" s="94"/>
      <c r="IN41" s="95"/>
      <c r="IP41" s="203"/>
      <c r="IQ41" s="181" t="s">
        <v>289</v>
      </c>
      <c r="IR41" s="182"/>
      <c r="IS41" s="182"/>
      <c r="IT41" s="113">
        <f ca="1">IT38*(1+IT39)</f>
        <v>0</v>
      </c>
      <c r="IU41" s="94"/>
      <c r="IV41" s="95"/>
      <c r="IX41" s="203"/>
      <c r="IY41" s="181" t="s">
        <v>289</v>
      </c>
      <c r="IZ41" s="182"/>
      <c r="JA41" s="182"/>
      <c r="JB41" s="113">
        <f ca="1">JB38*(1+JB39)</f>
        <v>0</v>
      </c>
      <c r="JC41" s="94"/>
      <c r="JD41" s="95"/>
      <c r="JF41" s="203"/>
      <c r="JG41" s="181" t="s">
        <v>289</v>
      </c>
      <c r="JH41" s="182"/>
      <c r="JI41" s="182"/>
      <c r="JJ41" s="113">
        <f ca="1">JJ38*(1+JJ39)</f>
        <v>0</v>
      </c>
      <c r="JK41" s="94"/>
      <c r="JL41" s="95"/>
      <c r="JN41" s="203"/>
      <c r="JO41" s="181" t="s">
        <v>289</v>
      </c>
      <c r="JP41" s="182"/>
      <c r="JQ41" s="182"/>
      <c r="JR41" s="113">
        <f ca="1">JR38*(1+JR39)</f>
        <v>0</v>
      </c>
      <c r="JS41" s="94"/>
      <c r="JT41" s="95"/>
      <c r="JV41" s="203"/>
      <c r="JW41" s="181" t="s">
        <v>289</v>
      </c>
      <c r="JX41" s="182"/>
      <c r="JY41" s="182"/>
      <c r="JZ41" s="113">
        <f ca="1">JZ38*(1+JZ39)</f>
        <v>0</v>
      </c>
      <c r="KA41" s="94"/>
      <c r="KB41" s="95"/>
      <c r="KD41" s="203"/>
      <c r="KE41" s="181" t="s">
        <v>289</v>
      </c>
      <c r="KF41" s="182"/>
      <c r="KG41" s="182"/>
      <c r="KH41" s="113">
        <f ca="1">KH38*(1+KH39)</f>
        <v>0</v>
      </c>
      <c r="KI41" s="94"/>
      <c r="KJ41" s="95"/>
      <c r="KL41" s="203"/>
      <c r="KM41" s="181" t="s">
        <v>289</v>
      </c>
      <c r="KN41" s="182"/>
      <c r="KO41" s="182"/>
      <c r="KP41" s="113">
        <f ca="1">KP38*(1+KP39)</f>
        <v>0</v>
      </c>
      <c r="KQ41" s="94"/>
      <c r="KR41" s="95"/>
      <c r="KT41" s="203"/>
      <c r="KU41" s="181" t="s">
        <v>289</v>
      </c>
      <c r="KV41" s="182"/>
      <c r="KW41" s="182"/>
      <c r="KX41" s="113">
        <f ca="1">KX38*(1+KX39)</f>
        <v>0</v>
      </c>
      <c r="KY41" s="94"/>
      <c r="KZ41" s="95"/>
      <c r="LB41" s="203"/>
      <c r="LC41" s="181" t="s">
        <v>289</v>
      </c>
      <c r="LD41" s="182"/>
      <c r="LE41" s="182"/>
      <c r="LF41" s="113">
        <f ca="1">LF38*(1+LF39)</f>
        <v>0</v>
      </c>
      <c r="LG41" s="94"/>
      <c r="LH41" s="95"/>
      <c r="LJ41" s="203"/>
      <c r="LK41" s="181" t="s">
        <v>289</v>
      </c>
      <c r="LL41" s="182"/>
      <c r="LM41" s="182"/>
      <c r="LN41" s="113">
        <f ca="1">LN38*(1+LN39)</f>
        <v>0</v>
      </c>
      <c r="LO41" s="94"/>
      <c r="LP41" s="95"/>
      <c r="LR41" s="203"/>
      <c r="LS41" s="181" t="s">
        <v>289</v>
      </c>
      <c r="LT41" s="182"/>
      <c r="LU41" s="182"/>
      <c r="LV41" s="113">
        <f ca="1">LV38*(1+LV39)</f>
        <v>0</v>
      </c>
      <c r="LW41" s="94"/>
      <c r="LX41" s="95"/>
      <c r="LZ41" s="203"/>
      <c r="MA41" s="181" t="s">
        <v>289</v>
      </c>
      <c r="MB41" s="182"/>
      <c r="MC41" s="182"/>
      <c r="MD41" s="113">
        <f ca="1">MD38*(1+MD39)</f>
        <v>0</v>
      </c>
      <c r="ME41" s="94"/>
      <c r="MF41" s="95"/>
      <c r="MH41" s="203"/>
      <c r="MI41" s="181" t="s">
        <v>289</v>
      </c>
      <c r="MJ41" s="182"/>
      <c r="MK41" s="182"/>
      <c r="ML41" s="113">
        <f ca="1">ML38*(1+ML39)</f>
        <v>0</v>
      </c>
      <c r="MM41" s="94"/>
      <c r="MN41" s="95"/>
      <c r="MP41" s="203"/>
      <c r="MQ41" s="181" t="s">
        <v>289</v>
      </c>
      <c r="MR41" s="182"/>
      <c r="MS41" s="182"/>
      <c r="MT41" s="113">
        <f ca="1">MT38*(1+MT39)</f>
        <v>0</v>
      </c>
      <c r="MU41" s="94"/>
      <c r="MV41" s="95"/>
      <c r="MX41" s="203"/>
      <c r="MY41" s="181" t="s">
        <v>289</v>
      </c>
      <c r="MZ41" s="182"/>
      <c r="NA41" s="182"/>
      <c r="NB41" s="113">
        <f ca="1">NB38*(1+NB39)</f>
        <v>0</v>
      </c>
      <c r="NC41" s="94"/>
      <c r="ND41" s="95"/>
      <c r="NF41" s="203"/>
      <c r="NG41" s="181" t="s">
        <v>289</v>
      </c>
      <c r="NH41" s="182"/>
      <c r="NI41" s="182"/>
      <c r="NJ41" s="113">
        <f ca="1">NJ38*(1+NJ39)</f>
        <v>0</v>
      </c>
      <c r="NK41" s="94"/>
      <c r="NL41" s="95"/>
      <c r="NN41" s="203"/>
      <c r="NO41" s="181" t="s">
        <v>289</v>
      </c>
      <c r="NP41" s="182"/>
      <c r="NQ41" s="182"/>
      <c r="NR41" s="113">
        <f ca="1">NR38*(1+NR39)</f>
        <v>0</v>
      </c>
      <c r="NS41" s="94"/>
      <c r="NT41" s="95"/>
      <c r="NV41" s="203"/>
      <c r="NW41" s="181" t="s">
        <v>289</v>
      </c>
      <c r="NX41" s="182"/>
      <c r="NY41" s="182"/>
      <c r="NZ41" s="113">
        <f ca="1">NZ38*(1+NZ39)</f>
        <v>0</v>
      </c>
      <c r="OA41" s="94"/>
      <c r="OB41" s="95"/>
      <c r="OD41" s="203"/>
      <c r="OE41" s="181" t="s">
        <v>289</v>
      </c>
      <c r="OF41" s="182"/>
      <c r="OG41" s="182"/>
      <c r="OH41" s="113">
        <f ca="1">OH38*(1+OH39)</f>
        <v>0</v>
      </c>
      <c r="OI41" s="94"/>
      <c r="OJ41" s="95"/>
      <c r="OL41" s="203"/>
      <c r="OM41" s="181" t="s">
        <v>289</v>
      </c>
      <c r="ON41" s="182"/>
      <c r="OO41" s="182"/>
      <c r="OP41" s="113">
        <f ca="1">OP38*(1+OP39)</f>
        <v>0</v>
      </c>
      <c r="OQ41" s="94"/>
      <c r="OR41" s="95"/>
      <c r="OT41" s="203"/>
      <c r="OU41" s="181" t="s">
        <v>289</v>
      </c>
      <c r="OV41" s="182"/>
      <c r="OW41" s="182"/>
      <c r="OX41" s="113">
        <f ca="1">OX38*(1+OX39)</f>
        <v>0</v>
      </c>
      <c r="OY41" s="94"/>
      <c r="OZ41" s="95"/>
      <c r="PB41" s="203"/>
      <c r="PC41" s="181" t="s">
        <v>289</v>
      </c>
      <c r="PD41" s="182"/>
      <c r="PE41" s="182"/>
      <c r="PF41" s="113">
        <f ca="1">PF38*(1+PF39)</f>
        <v>0</v>
      </c>
      <c r="PG41" s="94"/>
      <c r="PH41" s="95"/>
      <c r="PJ41" s="203"/>
      <c r="PK41" s="181" t="s">
        <v>289</v>
      </c>
      <c r="PL41" s="182"/>
      <c r="PM41" s="182"/>
      <c r="PN41" s="113">
        <f ca="1">PN38*(1+PN39)</f>
        <v>0</v>
      </c>
      <c r="PO41" s="94"/>
      <c r="PP41" s="95"/>
      <c r="PR41" s="203"/>
      <c r="PS41" s="181" t="s">
        <v>289</v>
      </c>
      <c r="PT41" s="182"/>
      <c r="PU41" s="182"/>
      <c r="PV41" s="113">
        <f ca="1">PV38*(1+PV39)</f>
        <v>0</v>
      </c>
      <c r="PW41" s="94"/>
      <c r="PX41" s="95"/>
      <c r="PZ41" s="203"/>
      <c r="QA41" s="181" t="s">
        <v>289</v>
      </c>
      <c r="QB41" s="182"/>
      <c r="QC41" s="182"/>
      <c r="QD41" s="113">
        <f ca="1">QD38*(1+QD39)</f>
        <v>0</v>
      </c>
      <c r="QE41" s="94"/>
      <c r="QF41" s="95"/>
      <c r="QH41" s="203"/>
      <c r="QI41" s="181" t="s">
        <v>289</v>
      </c>
      <c r="QJ41" s="182"/>
      <c r="QK41" s="182"/>
      <c r="QL41" s="113">
        <f ca="1">QL38*(1+QL39)</f>
        <v>0</v>
      </c>
      <c r="QM41" s="94"/>
      <c r="QN41" s="95"/>
      <c r="QP41" s="203"/>
      <c r="QQ41" s="181" t="s">
        <v>289</v>
      </c>
      <c r="QR41" s="182"/>
      <c r="QS41" s="182"/>
      <c r="QT41" s="113">
        <f ca="1">QT38*(1+QT39)</f>
        <v>0</v>
      </c>
      <c r="QU41" s="94"/>
      <c r="QV41" s="95"/>
      <c r="QX41" s="203"/>
      <c r="QY41" s="181" t="s">
        <v>289</v>
      </c>
      <c r="QZ41" s="182"/>
      <c r="RA41" s="182"/>
      <c r="RB41" s="113">
        <f ca="1">RB38*(1+RB39)</f>
        <v>0</v>
      </c>
      <c r="RC41" s="94"/>
      <c r="RD41" s="95"/>
      <c r="RF41" s="203"/>
      <c r="RG41" s="181" t="s">
        <v>289</v>
      </c>
      <c r="RH41" s="182"/>
      <c r="RI41" s="182"/>
      <c r="RJ41" s="113">
        <f ca="1">RJ38*(1+RJ39)</f>
        <v>0</v>
      </c>
      <c r="RK41" s="94"/>
      <c r="RL41" s="95"/>
      <c r="RN41" s="203"/>
      <c r="RO41" s="181" t="s">
        <v>289</v>
      </c>
      <c r="RP41" s="182"/>
      <c r="RQ41" s="182"/>
      <c r="RR41" s="113">
        <f ca="1">RR38*(1+RR39)</f>
        <v>0</v>
      </c>
      <c r="RS41" s="94"/>
      <c r="RT41" s="95"/>
      <c r="RV41" s="203"/>
      <c r="RW41" s="181" t="s">
        <v>289</v>
      </c>
      <c r="RX41" s="182"/>
      <c r="RY41" s="182"/>
      <c r="RZ41" s="113">
        <f ca="1">RZ38*(1+RZ39)</f>
        <v>0</v>
      </c>
      <c r="SA41" s="94"/>
      <c r="SB41" s="95"/>
      <c r="SD41" s="203"/>
      <c r="SE41" s="181" t="s">
        <v>289</v>
      </c>
      <c r="SF41" s="182"/>
      <c r="SG41" s="182"/>
      <c r="SH41" s="113">
        <f ca="1">SH38*(1+SH39)</f>
        <v>0</v>
      </c>
      <c r="SI41" s="94"/>
      <c r="SJ41" s="95"/>
      <c r="SL41" s="203"/>
      <c r="SM41" s="181" t="s">
        <v>289</v>
      </c>
      <c r="SN41" s="182"/>
      <c r="SO41" s="182"/>
      <c r="SP41" s="113">
        <f ca="1">SP38*(1+SP39)</f>
        <v>0</v>
      </c>
      <c r="SQ41" s="94"/>
      <c r="SR41" s="95"/>
      <c r="ST41" s="203"/>
      <c r="SU41" s="181" t="s">
        <v>289</v>
      </c>
      <c r="SV41" s="182"/>
      <c r="SW41" s="182"/>
      <c r="SX41" s="113">
        <f ca="1">SX38*(1+SX39)</f>
        <v>0</v>
      </c>
      <c r="SY41" s="94"/>
      <c r="SZ41" s="95"/>
      <c r="TB41" s="203"/>
      <c r="TC41" s="181" t="s">
        <v>289</v>
      </c>
      <c r="TD41" s="182"/>
      <c r="TE41" s="182"/>
      <c r="TF41" s="113">
        <f ca="1">TF38*(1+TF39)</f>
        <v>0</v>
      </c>
      <c r="TG41" s="94"/>
      <c r="TH41" s="95"/>
      <c r="TJ41" s="203"/>
      <c r="TK41" s="181" t="s">
        <v>289</v>
      </c>
      <c r="TL41" s="182"/>
      <c r="TM41" s="182"/>
      <c r="TN41" s="113">
        <f ca="1">TN38*(1+TN39)</f>
        <v>0</v>
      </c>
      <c r="TO41" s="94"/>
      <c r="TP41" s="95"/>
      <c r="TR41" s="203"/>
      <c r="TS41" s="181" t="s">
        <v>289</v>
      </c>
      <c r="TT41" s="182"/>
      <c r="TU41" s="182"/>
      <c r="TV41" s="113">
        <f ca="1">TV38*(1+TV39)</f>
        <v>0</v>
      </c>
      <c r="TW41" s="94"/>
      <c r="TX41" s="95"/>
      <c r="TZ41" s="203"/>
      <c r="UA41" s="181" t="s">
        <v>289</v>
      </c>
      <c r="UB41" s="182"/>
      <c r="UC41" s="182"/>
      <c r="UD41" s="113">
        <f ca="1">UD38*(1+UD39)</f>
        <v>0</v>
      </c>
      <c r="UE41" s="94"/>
      <c r="UF41" s="95"/>
      <c r="UH41" s="203"/>
      <c r="UI41" s="181" t="s">
        <v>289</v>
      </c>
      <c r="UJ41" s="182"/>
      <c r="UK41" s="182"/>
      <c r="UL41" s="113">
        <f ca="1">UL38*(1+UL39)</f>
        <v>0</v>
      </c>
      <c r="UM41" s="94"/>
      <c r="UN41" s="95"/>
      <c r="UP41" s="203"/>
      <c r="UQ41" s="181" t="s">
        <v>289</v>
      </c>
      <c r="UR41" s="182"/>
      <c r="US41" s="182"/>
      <c r="UT41" s="113">
        <f ca="1">UT38*(1+UT39)</f>
        <v>0</v>
      </c>
      <c r="UU41" s="94"/>
      <c r="UV41" s="95"/>
      <c r="UX41" s="203"/>
      <c r="UY41" s="181" t="s">
        <v>289</v>
      </c>
      <c r="UZ41" s="182"/>
      <c r="VA41" s="182"/>
      <c r="VB41" s="113">
        <f ca="1">VB38*(1+VB39)</f>
        <v>0</v>
      </c>
      <c r="VC41" s="94"/>
      <c r="VD41" s="95"/>
      <c r="VF41" s="203"/>
      <c r="VG41" s="181" t="s">
        <v>289</v>
      </c>
      <c r="VH41" s="182"/>
      <c r="VI41" s="182"/>
      <c r="VJ41" s="113">
        <f ca="1">VJ38*(1+VJ39)</f>
        <v>0</v>
      </c>
      <c r="VK41" s="94"/>
      <c r="VL41" s="95"/>
      <c r="VN41" s="203"/>
      <c r="VO41" s="181" t="s">
        <v>289</v>
      </c>
      <c r="VP41" s="182"/>
      <c r="VQ41" s="182"/>
      <c r="VR41" s="113">
        <f ca="1">VR38*(1+VR39)</f>
        <v>0</v>
      </c>
      <c r="VS41" s="94"/>
      <c r="VT41" s="95"/>
      <c r="VV41" s="203"/>
      <c r="VW41" s="181" t="s">
        <v>289</v>
      </c>
      <c r="VX41" s="182"/>
      <c r="VY41" s="182"/>
      <c r="VZ41" s="113">
        <f ca="1">VZ38*(1+VZ39)</f>
        <v>0</v>
      </c>
      <c r="WA41" s="94"/>
      <c r="WB41" s="95"/>
      <c r="WD41" s="203"/>
      <c r="WE41" s="181" t="s">
        <v>289</v>
      </c>
      <c r="WF41" s="182"/>
      <c r="WG41" s="182"/>
      <c r="WH41" s="113">
        <f ca="1">WH38*(1+WH39)</f>
        <v>0</v>
      </c>
      <c r="WI41" s="94"/>
      <c r="WJ41" s="95"/>
      <c r="WL41" s="203"/>
      <c r="WM41" s="181" t="s">
        <v>289</v>
      </c>
      <c r="WN41" s="182"/>
      <c r="WO41" s="182"/>
      <c r="WP41" s="113">
        <f ca="1">WP38*(1+WP39)</f>
        <v>0</v>
      </c>
      <c r="WQ41" s="94"/>
      <c r="WR41" s="95"/>
      <c r="WT41" s="203"/>
      <c r="WU41" s="181" t="s">
        <v>289</v>
      </c>
      <c r="WV41" s="182"/>
      <c r="WW41" s="182"/>
      <c r="WX41" s="113">
        <f ca="1">WX38*(1+WX39)</f>
        <v>0</v>
      </c>
      <c r="WY41" s="94"/>
      <c r="WZ41" s="95"/>
      <c r="XB41" s="203"/>
      <c r="XC41" s="181" t="s">
        <v>289</v>
      </c>
      <c r="XD41" s="182"/>
      <c r="XE41" s="182"/>
      <c r="XF41" s="113">
        <f ca="1">XF38*(1+XF39)</f>
        <v>0</v>
      </c>
      <c r="XG41" s="94"/>
      <c r="XH41" s="95"/>
      <c r="XJ41" s="203"/>
      <c r="XK41" s="181" t="s">
        <v>289</v>
      </c>
      <c r="XL41" s="182"/>
      <c r="XM41" s="182"/>
      <c r="XN41" s="113">
        <f ca="1">XN38*(1+XN39)</f>
        <v>0</v>
      </c>
      <c r="XO41" s="94"/>
      <c r="XP41" s="95"/>
      <c r="XR41" s="203"/>
      <c r="XS41" s="181" t="s">
        <v>289</v>
      </c>
      <c r="XT41" s="182"/>
      <c r="XU41" s="182"/>
      <c r="XV41" s="113">
        <f ca="1">XV38*(1+XV39)</f>
        <v>0</v>
      </c>
      <c r="XW41" s="94"/>
      <c r="XX41" s="95"/>
      <c r="XZ41" s="203"/>
      <c r="YA41" s="181" t="s">
        <v>289</v>
      </c>
      <c r="YB41" s="182"/>
      <c r="YC41" s="182"/>
      <c r="YD41" s="113">
        <f ca="1">YD38*(1+YD39)</f>
        <v>0</v>
      </c>
      <c r="YE41" s="94"/>
      <c r="YF41" s="95"/>
      <c r="YH41" s="203"/>
      <c r="YI41" s="181" t="s">
        <v>289</v>
      </c>
      <c r="YJ41" s="182"/>
      <c r="YK41" s="182"/>
      <c r="YL41" s="113">
        <f ca="1">YL38*(1+YL39)</f>
        <v>0</v>
      </c>
      <c r="YM41" s="94"/>
      <c r="YN41" s="95"/>
      <c r="YP41" s="203"/>
      <c r="YQ41" s="181" t="s">
        <v>289</v>
      </c>
      <c r="YR41" s="182"/>
      <c r="YS41" s="182"/>
      <c r="YT41" s="113">
        <f ca="1">YT38*(1+YT39)</f>
        <v>0</v>
      </c>
      <c r="YU41" s="94"/>
      <c r="YV41" s="95"/>
      <c r="YX41" s="203"/>
      <c r="YY41" s="181" t="s">
        <v>289</v>
      </c>
      <c r="YZ41" s="182"/>
      <c r="ZA41" s="182"/>
      <c r="ZB41" s="113">
        <f ca="1">ZB38*(1+ZB39)</f>
        <v>0</v>
      </c>
      <c r="ZC41" s="94"/>
      <c r="ZD41" s="95"/>
      <c r="ZF41" s="203"/>
      <c r="ZG41" s="181" t="s">
        <v>289</v>
      </c>
      <c r="ZH41" s="182"/>
      <c r="ZI41" s="182"/>
      <c r="ZJ41" s="113">
        <f ca="1">ZJ38*(1+ZJ39)</f>
        <v>0</v>
      </c>
      <c r="ZK41" s="94"/>
      <c r="ZL41" s="95"/>
      <c r="ZN41" s="203"/>
      <c r="ZO41" s="181" t="s">
        <v>289</v>
      </c>
      <c r="ZP41" s="182"/>
      <c r="ZQ41" s="182"/>
      <c r="ZR41" s="113">
        <f ca="1">ZR38*(1+ZR39)</f>
        <v>0</v>
      </c>
      <c r="ZS41" s="94"/>
      <c r="ZT41" s="95"/>
      <c r="ZV41" s="203"/>
      <c r="ZW41" s="181" t="s">
        <v>289</v>
      </c>
      <c r="ZX41" s="182"/>
      <c r="ZY41" s="182"/>
      <c r="ZZ41" s="113">
        <f ca="1">ZZ38*(1+ZZ39)</f>
        <v>0</v>
      </c>
      <c r="AAA41" s="94"/>
      <c r="AAB41" s="95"/>
      <c r="AAD41" s="203"/>
      <c r="AAE41" s="181" t="s">
        <v>289</v>
      </c>
      <c r="AAF41" s="182"/>
      <c r="AAG41" s="182"/>
      <c r="AAH41" s="113">
        <f ca="1">AAH38*(1+AAH39)</f>
        <v>0</v>
      </c>
      <c r="AAI41" s="94"/>
      <c r="AAJ41" s="95"/>
      <c r="AAL41" s="203"/>
      <c r="AAM41" s="181" t="s">
        <v>289</v>
      </c>
      <c r="AAN41" s="182"/>
      <c r="AAO41" s="182"/>
      <c r="AAP41" s="113">
        <f ca="1">AAP38*(1+AAP39)</f>
        <v>0</v>
      </c>
      <c r="AAQ41" s="94"/>
      <c r="AAR41" s="95"/>
      <c r="AAT41" s="203"/>
      <c r="AAU41" s="181" t="s">
        <v>289</v>
      </c>
      <c r="AAV41" s="182"/>
      <c r="AAW41" s="182"/>
      <c r="AAX41" s="113">
        <f ca="1">AAX38*(1+AAX39)</f>
        <v>0</v>
      </c>
      <c r="AAY41" s="94"/>
      <c r="AAZ41" s="95"/>
      <c r="ABB41" s="203"/>
      <c r="ABC41" s="181" t="s">
        <v>289</v>
      </c>
      <c r="ABD41" s="182"/>
      <c r="ABE41" s="182"/>
      <c r="ABF41" s="113">
        <f ca="1">ABF38*(1+ABF39)</f>
        <v>0</v>
      </c>
      <c r="ABG41" s="94"/>
      <c r="ABH41" s="95"/>
      <c r="ABJ41" s="203"/>
      <c r="ABK41" s="181" t="s">
        <v>289</v>
      </c>
      <c r="ABL41" s="182"/>
      <c r="ABM41" s="182"/>
      <c r="ABN41" s="113">
        <f ca="1">ABN38*(1+ABN39)</f>
        <v>0</v>
      </c>
      <c r="ABO41" s="94"/>
      <c r="ABP41" s="95"/>
      <c r="ABR41" s="203"/>
      <c r="ABS41" s="181" t="s">
        <v>289</v>
      </c>
      <c r="ABT41" s="182"/>
      <c r="ABU41" s="182"/>
      <c r="ABV41" s="113">
        <f ca="1">ABV38*(1+ABV39)</f>
        <v>0</v>
      </c>
      <c r="ABW41" s="94"/>
      <c r="ABX41" s="95"/>
      <c r="ABZ41" s="203"/>
      <c r="ACA41" s="181" t="s">
        <v>289</v>
      </c>
      <c r="ACB41" s="182"/>
      <c r="ACC41" s="182"/>
      <c r="ACD41" s="113">
        <f ca="1">ACD38*(1+ACD39)</f>
        <v>0</v>
      </c>
      <c r="ACE41" s="94"/>
      <c r="ACF41" s="95"/>
      <c r="ACH41" s="203"/>
      <c r="ACI41" s="181" t="s">
        <v>289</v>
      </c>
      <c r="ACJ41" s="182"/>
      <c r="ACK41" s="182"/>
      <c r="ACL41" s="113">
        <f ca="1">ACL38*(1+ACL39)</f>
        <v>0</v>
      </c>
      <c r="ACM41" s="94"/>
      <c r="ACN41" s="95"/>
      <c r="ACP41" s="203"/>
      <c r="ACQ41" s="181" t="s">
        <v>289</v>
      </c>
      <c r="ACR41" s="182"/>
      <c r="ACS41" s="182"/>
      <c r="ACT41" s="113">
        <f ca="1">ACT38*(1+ACT39)</f>
        <v>0</v>
      </c>
      <c r="ACU41" s="94"/>
      <c r="ACV41" s="95"/>
      <c r="ACX41" s="203"/>
      <c r="ACY41" s="181" t="s">
        <v>289</v>
      </c>
      <c r="ACZ41" s="182"/>
      <c r="ADA41" s="182"/>
      <c r="ADB41" s="113">
        <f ca="1">ADB38*(1+ADB39)</f>
        <v>0</v>
      </c>
      <c r="ADC41" s="94"/>
      <c r="ADD41" s="95"/>
      <c r="ADF41" s="203"/>
      <c r="ADG41" s="181" t="s">
        <v>289</v>
      </c>
      <c r="ADH41" s="182"/>
      <c r="ADI41" s="182"/>
      <c r="ADJ41" s="113">
        <f ca="1">ADJ38*(1+ADJ39)</f>
        <v>0</v>
      </c>
      <c r="ADK41" s="94"/>
      <c r="ADL41" s="95"/>
      <c r="ADN41" s="203"/>
      <c r="ADO41" s="181" t="s">
        <v>289</v>
      </c>
      <c r="ADP41" s="182"/>
      <c r="ADQ41" s="182"/>
      <c r="ADR41" s="113">
        <f ca="1">ADR38*(1+ADR39)</f>
        <v>0</v>
      </c>
      <c r="ADS41" s="94"/>
      <c r="ADT41" s="95"/>
    </row>
    <row r="42" spans="2:800" ht="20.45" customHeight="1" x14ac:dyDescent="0.25">
      <c r="C42" s="96"/>
      <c r="F42" s="97"/>
      <c r="G42" s="98"/>
      <c r="H42" s="98"/>
      <c r="K42" s="96"/>
      <c r="N42" s="97"/>
      <c r="O42" s="98"/>
      <c r="P42" s="98"/>
      <c r="S42" s="96"/>
      <c r="V42" s="97"/>
      <c r="W42" s="98"/>
      <c r="X42" s="98"/>
      <c r="AA42" s="96"/>
      <c r="AD42" s="97"/>
      <c r="AE42" s="98"/>
      <c r="AF42" s="98"/>
      <c r="AI42" s="96"/>
      <c r="AL42" s="97"/>
      <c r="AM42" s="98"/>
      <c r="AN42" s="98"/>
      <c r="AQ42" s="96"/>
      <c r="AT42" s="97"/>
      <c r="AU42" s="98"/>
      <c r="AV42" s="98"/>
      <c r="AY42" s="96"/>
      <c r="BB42" s="97"/>
      <c r="BC42" s="98"/>
      <c r="BD42" s="98"/>
      <c r="BG42" s="96"/>
      <c r="BJ42" s="97"/>
      <c r="BK42" s="98"/>
      <c r="BL42" s="98"/>
      <c r="BO42" s="96"/>
      <c r="BR42" s="97"/>
      <c r="BS42" s="98"/>
      <c r="BT42" s="98"/>
      <c r="BW42" s="96"/>
      <c r="BZ42" s="97"/>
      <c r="CA42" s="98"/>
      <c r="CB42" s="98"/>
      <c r="CE42" s="96"/>
      <c r="CH42" s="97"/>
      <c r="CI42" s="98"/>
      <c r="CJ42" s="98"/>
      <c r="CM42" s="96"/>
      <c r="CP42" s="97"/>
      <c r="CQ42" s="98"/>
      <c r="CR42" s="98"/>
      <c r="CU42" s="96"/>
      <c r="CX42" s="97"/>
      <c r="CY42" s="98"/>
      <c r="CZ42" s="98"/>
      <c r="DC42" s="96"/>
      <c r="DF42" s="97"/>
      <c r="DG42" s="98"/>
      <c r="DH42" s="98"/>
      <c r="DK42" s="96"/>
      <c r="DN42" s="97"/>
      <c r="DO42" s="98"/>
      <c r="DP42" s="98"/>
      <c r="DS42" s="96"/>
      <c r="DV42" s="97"/>
      <c r="DW42" s="98"/>
      <c r="DX42" s="98"/>
      <c r="EA42" s="96"/>
      <c r="ED42" s="97"/>
      <c r="EE42" s="98"/>
      <c r="EF42" s="98"/>
      <c r="EI42" s="96"/>
      <c r="EL42" s="97"/>
      <c r="EM42" s="98"/>
      <c r="EN42" s="98"/>
      <c r="EQ42" s="96"/>
      <c r="ET42" s="97"/>
      <c r="EU42" s="98"/>
      <c r="EV42" s="98"/>
      <c r="EY42" s="96"/>
      <c r="FB42" s="97"/>
      <c r="FC42" s="98"/>
      <c r="FD42" s="98"/>
      <c r="FG42" s="96"/>
      <c r="FJ42" s="97"/>
      <c r="FK42" s="98"/>
      <c r="FL42" s="98"/>
      <c r="FO42" s="96"/>
      <c r="FR42" s="97"/>
      <c r="FS42" s="98"/>
      <c r="FT42" s="98"/>
      <c r="FW42" s="96"/>
      <c r="FZ42" s="97"/>
      <c r="GA42" s="98"/>
      <c r="GB42" s="98"/>
      <c r="GE42" s="96"/>
      <c r="GH42" s="97"/>
      <c r="GI42" s="98"/>
      <c r="GJ42" s="98"/>
      <c r="GM42" s="96"/>
      <c r="GP42" s="97"/>
      <c r="GQ42" s="98"/>
      <c r="GR42" s="98"/>
      <c r="GU42" s="96"/>
      <c r="GX42" s="97"/>
      <c r="GY42" s="98"/>
      <c r="GZ42" s="98"/>
      <c r="HC42" s="96"/>
      <c r="HF42" s="97"/>
      <c r="HG42" s="98"/>
      <c r="HH42" s="98"/>
      <c r="HK42" s="96"/>
      <c r="HN42" s="97"/>
      <c r="HO42" s="98"/>
      <c r="HP42" s="98"/>
      <c r="HS42" s="96"/>
      <c r="HV42" s="97"/>
      <c r="HW42" s="98"/>
      <c r="HX42" s="98"/>
      <c r="IA42" s="96"/>
      <c r="ID42" s="97"/>
      <c r="IE42" s="98"/>
      <c r="IF42" s="98"/>
      <c r="II42" s="96"/>
      <c r="IL42" s="97"/>
      <c r="IM42" s="98"/>
      <c r="IN42" s="98"/>
      <c r="IQ42" s="96"/>
      <c r="IT42" s="97"/>
      <c r="IU42" s="98"/>
      <c r="IV42" s="98"/>
      <c r="IY42" s="96"/>
      <c r="JB42" s="97"/>
      <c r="JC42" s="98"/>
      <c r="JD42" s="98"/>
      <c r="JG42" s="96"/>
      <c r="JJ42" s="97"/>
      <c r="JK42" s="98"/>
      <c r="JL42" s="98"/>
      <c r="JO42" s="96"/>
      <c r="JR42" s="97"/>
      <c r="JS42" s="98"/>
      <c r="JT42" s="98"/>
      <c r="JW42" s="96"/>
      <c r="JZ42" s="97"/>
      <c r="KA42" s="98"/>
      <c r="KB42" s="98"/>
      <c r="KE42" s="96"/>
      <c r="KH42" s="97"/>
      <c r="KI42" s="98"/>
      <c r="KJ42" s="98"/>
      <c r="KM42" s="96"/>
      <c r="KP42" s="97"/>
      <c r="KQ42" s="98"/>
      <c r="KR42" s="98"/>
      <c r="KU42" s="96"/>
      <c r="KX42" s="97"/>
      <c r="KY42" s="98"/>
      <c r="KZ42" s="98"/>
      <c r="LC42" s="96"/>
      <c r="LF42" s="97"/>
      <c r="LG42" s="98"/>
      <c r="LH42" s="98"/>
      <c r="LK42" s="96"/>
      <c r="LN42" s="97"/>
      <c r="LO42" s="98"/>
      <c r="LP42" s="98"/>
      <c r="LS42" s="96"/>
      <c r="LV42" s="97"/>
      <c r="LW42" s="98"/>
      <c r="LX42" s="98"/>
      <c r="MA42" s="96"/>
      <c r="MD42" s="97"/>
      <c r="ME42" s="98"/>
      <c r="MF42" s="98"/>
      <c r="MI42" s="96"/>
      <c r="ML42" s="97"/>
      <c r="MM42" s="98"/>
      <c r="MN42" s="98"/>
      <c r="MQ42" s="96"/>
      <c r="MT42" s="97"/>
      <c r="MU42" s="98"/>
      <c r="MV42" s="98"/>
      <c r="MY42" s="96"/>
      <c r="NB42" s="97"/>
      <c r="NC42" s="98"/>
      <c r="ND42" s="98"/>
      <c r="NG42" s="96"/>
      <c r="NJ42" s="97"/>
      <c r="NK42" s="98"/>
      <c r="NL42" s="98"/>
      <c r="NO42" s="96"/>
      <c r="NR42" s="97"/>
      <c r="NS42" s="98"/>
      <c r="NT42" s="98"/>
      <c r="NW42" s="96"/>
      <c r="NZ42" s="97"/>
      <c r="OA42" s="98"/>
      <c r="OB42" s="98"/>
      <c r="OE42" s="96"/>
      <c r="OH42" s="97"/>
      <c r="OI42" s="98"/>
      <c r="OJ42" s="98"/>
      <c r="OM42" s="96"/>
      <c r="OP42" s="97"/>
      <c r="OQ42" s="98"/>
      <c r="OR42" s="98"/>
      <c r="OU42" s="96"/>
      <c r="OX42" s="97"/>
      <c r="OY42" s="98"/>
      <c r="OZ42" s="98"/>
      <c r="PC42" s="96"/>
      <c r="PF42" s="97"/>
      <c r="PG42" s="98"/>
      <c r="PH42" s="98"/>
      <c r="PK42" s="96"/>
      <c r="PN42" s="97"/>
      <c r="PO42" s="98"/>
      <c r="PP42" s="98"/>
      <c r="PS42" s="96"/>
      <c r="PV42" s="97"/>
      <c r="PW42" s="98"/>
      <c r="PX42" s="98"/>
      <c r="QA42" s="96"/>
      <c r="QD42" s="97"/>
      <c r="QE42" s="98"/>
      <c r="QF42" s="98"/>
      <c r="QI42" s="96"/>
      <c r="QL42" s="97"/>
      <c r="QM42" s="98"/>
      <c r="QN42" s="98"/>
      <c r="QQ42" s="96"/>
      <c r="QT42" s="97"/>
      <c r="QU42" s="98"/>
      <c r="QV42" s="98"/>
      <c r="QY42" s="96"/>
      <c r="RB42" s="97"/>
      <c r="RC42" s="98"/>
      <c r="RD42" s="98"/>
      <c r="RG42" s="96"/>
      <c r="RJ42" s="97"/>
      <c r="RK42" s="98"/>
      <c r="RL42" s="98"/>
      <c r="RO42" s="96"/>
      <c r="RR42" s="97"/>
      <c r="RS42" s="98"/>
      <c r="RT42" s="98"/>
      <c r="RW42" s="96"/>
      <c r="RZ42" s="97"/>
      <c r="SA42" s="98"/>
      <c r="SB42" s="98"/>
      <c r="SE42" s="96"/>
      <c r="SH42" s="97"/>
      <c r="SI42" s="98"/>
      <c r="SJ42" s="98"/>
      <c r="SM42" s="96"/>
      <c r="SP42" s="97"/>
      <c r="SQ42" s="98"/>
      <c r="SR42" s="98"/>
      <c r="SU42" s="96"/>
      <c r="SX42" s="97"/>
      <c r="SY42" s="98"/>
      <c r="SZ42" s="98"/>
      <c r="TC42" s="96"/>
      <c r="TF42" s="97"/>
      <c r="TG42" s="98"/>
      <c r="TH42" s="98"/>
      <c r="TK42" s="96"/>
      <c r="TN42" s="97"/>
      <c r="TO42" s="98"/>
      <c r="TP42" s="98"/>
      <c r="TS42" s="96"/>
      <c r="TV42" s="97"/>
      <c r="TW42" s="98"/>
      <c r="TX42" s="98"/>
      <c r="UA42" s="96"/>
      <c r="UD42" s="97"/>
      <c r="UE42" s="98"/>
      <c r="UF42" s="98"/>
      <c r="UI42" s="96"/>
      <c r="UL42" s="97"/>
      <c r="UM42" s="98"/>
      <c r="UN42" s="98"/>
      <c r="UQ42" s="96"/>
      <c r="UT42" s="97"/>
      <c r="UU42" s="98"/>
      <c r="UV42" s="98"/>
      <c r="UY42" s="96"/>
      <c r="VB42" s="97"/>
      <c r="VC42" s="98"/>
      <c r="VD42" s="98"/>
      <c r="VG42" s="96"/>
      <c r="VJ42" s="97"/>
      <c r="VK42" s="98"/>
      <c r="VL42" s="98"/>
      <c r="VO42" s="96"/>
      <c r="VR42" s="97"/>
      <c r="VS42" s="98"/>
      <c r="VT42" s="98"/>
      <c r="VW42" s="96"/>
      <c r="VZ42" s="97"/>
      <c r="WA42" s="98"/>
      <c r="WB42" s="98"/>
      <c r="WE42" s="96"/>
      <c r="WH42" s="97"/>
      <c r="WI42" s="98"/>
      <c r="WJ42" s="98"/>
      <c r="WM42" s="96"/>
      <c r="WP42" s="97"/>
      <c r="WQ42" s="98"/>
      <c r="WR42" s="98"/>
      <c r="WU42" s="96"/>
      <c r="WX42" s="97"/>
      <c r="WY42" s="98"/>
      <c r="WZ42" s="98"/>
      <c r="XC42" s="96"/>
      <c r="XF42" s="97"/>
      <c r="XG42" s="98"/>
      <c r="XH42" s="98"/>
      <c r="XK42" s="96"/>
      <c r="XN42" s="97"/>
      <c r="XO42" s="98"/>
      <c r="XP42" s="98"/>
      <c r="XS42" s="96"/>
      <c r="XV42" s="97"/>
      <c r="XW42" s="98"/>
      <c r="XX42" s="98"/>
      <c r="YA42" s="96"/>
      <c r="YD42" s="97"/>
      <c r="YE42" s="98"/>
      <c r="YF42" s="98"/>
      <c r="YI42" s="96"/>
      <c r="YL42" s="97"/>
      <c r="YM42" s="98"/>
      <c r="YN42" s="98"/>
      <c r="YQ42" s="96"/>
      <c r="YT42" s="97"/>
      <c r="YU42" s="98"/>
      <c r="YV42" s="98"/>
      <c r="YY42" s="96"/>
      <c r="ZB42" s="97"/>
      <c r="ZC42" s="98"/>
      <c r="ZD42" s="98"/>
      <c r="ZG42" s="96"/>
      <c r="ZJ42" s="97"/>
      <c r="ZK42" s="98"/>
      <c r="ZL42" s="98"/>
      <c r="ZO42" s="96"/>
      <c r="ZR42" s="97"/>
      <c r="ZS42" s="98"/>
      <c r="ZT42" s="98"/>
      <c r="ZW42" s="96"/>
      <c r="ZZ42" s="97"/>
      <c r="AAA42" s="98"/>
      <c r="AAB42" s="98"/>
      <c r="AAE42" s="96"/>
      <c r="AAH42" s="97"/>
      <c r="AAI42" s="98"/>
      <c r="AAJ42" s="98"/>
      <c r="AAM42" s="96"/>
      <c r="AAP42" s="97"/>
      <c r="AAQ42" s="98"/>
      <c r="AAR42" s="98"/>
      <c r="AAU42" s="96"/>
      <c r="AAX42" s="97"/>
      <c r="AAY42" s="98"/>
      <c r="AAZ42" s="98"/>
      <c r="ABC42" s="96"/>
      <c r="ABF42" s="97"/>
      <c r="ABG42" s="98"/>
      <c r="ABH42" s="98"/>
      <c r="ABK42" s="96"/>
      <c r="ABN42" s="97"/>
      <c r="ABO42" s="98"/>
      <c r="ABP42" s="98"/>
      <c r="ABS42" s="96"/>
      <c r="ABV42" s="97"/>
      <c r="ABW42" s="98"/>
      <c r="ABX42" s="98"/>
      <c r="ACA42" s="96"/>
      <c r="ACD42" s="97"/>
      <c r="ACE42" s="98"/>
      <c r="ACF42" s="98"/>
      <c r="ACI42" s="96"/>
      <c r="ACL42" s="97"/>
      <c r="ACM42" s="98"/>
      <c r="ACN42" s="98"/>
      <c r="ACQ42" s="96"/>
      <c r="ACT42" s="97"/>
      <c r="ACU42" s="98"/>
      <c r="ACV42" s="98"/>
      <c r="ACY42" s="96"/>
      <c r="ADB42" s="97"/>
      <c r="ADC42" s="98"/>
      <c r="ADD42" s="98"/>
      <c r="ADG42" s="96"/>
      <c r="ADJ42" s="97"/>
      <c r="ADK42" s="98"/>
      <c r="ADL42" s="98"/>
      <c r="ADO42" s="96"/>
      <c r="ADR42" s="97"/>
      <c r="ADS42" s="98"/>
      <c r="ADT42" s="98"/>
    </row>
    <row r="43" spans="2:800" s="99" customFormat="1" ht="30" x14ac:dyDescent="0.3">
      <c r="B43" s="192" t="s">
        <v>122</v>
      </c>
      <c r="C43" s="192"/>
      <c r="D43" s="192"/>
      <c r="E43" s="192"/>
      <c r="F43" s="192"/>
      <c r="G43" s="192"/>
      <c r="H43" s="192"/>
      <c r="J43" s="192" t="s">
        <v>122</v>
      </c>
      <c r="K43" s="192"/>
      <c r="L43" s="192"/>
      <c r="M43" s="192"/>
      <c r="N43" s="192"/>
      <c r="O43" s="192"/>
      <c r="P43" s="192"/>
      <c r="R43" s="192" t="s">
        <v>122</v>
      </c>
      <c r="S43" s="192"/>
      <c r="T43" s="192"/>
      <c r="U43" s="192"/>
      <c r="V43" s="192"/>
      <c r="W43" s="192"/>
      <c r="X43" s="192"/>
      <c r="Z43" s="192" t="s">
        <v>122</v>
      </c>
      <c r="AA43" s="192"/>
      <c r="AB43" s="192"/>
      <c r="AC43" s="192"/>
      <c r="AD43" s="192"/>
      <c r="AE43" s="192"/>
      <c r="AF43" s="192"/>
      <c r="AH43" s="192" t="s">
        <v>122</v>
      </c>
      <c r="AI43" s="192"/>
      <c r="AJ43" s="192"/>
      <c r="AK43" s="192"/>
      <c r="AL43" s="192"/>
      <c r="AM43" s="192"/>
      <c r="AN43" s="192"/>
      <c r="AP43" s="192" t="s">
        <v>122</v>
      </c>
      <c r="AQ43" s="192"/>
      <c r="AR43" s="192"/>
      <c r="AS43" s="192"/>
      <c r="AT43" s="192"/>
      <c r="AU43" s="192"/>
      <c r="AV43" s="192"/>
      <c r="AX43" s="192" t="s">
        <v>122</v>
      </c>
      <c r="AY43" s="192"/>
      <c r="AZ43" s="192"/>
      <c r="BA43" s="192"/>
      <c r="BB43" s="192"/>
      <c r="BC43" s="192"/>
      <c r="BD43" s="192"/>
      <c r="BF43" s="192" t="s">
        <v>122</v>
      </c>
      <c r="BG43" s="192"/>
      <c r="BH43" s="192"/>
      <c r="BI43" s="192"/>
      <c r="BJ43" s="192"/>
      <c r="BK43" s="192"/>
      <c r="BL43" s="192"/>
      <c r="BN43" s="192" t="s">
        <v>122</v>
      </c>
      <c r="BO43" s="192"/>
      <c r="BP43" s="192"/>
      <c r="BQ43" s="192"/>
      <c r="BR43" s="192"/>
      <c r="BS43" s="192"/>
      <c r="BT43" s="192"/>
      <c r="BV43" s="192" t="s">
        <v>122</v>
      </c>
      <c r="BW43" s="192"/>
      <c r="BX43" s="192"/>
      <c r="BY43" s="192"/>
      <c r="BZ43" s="192"/>
      <c r="CA43" s="192"/>
      <c r="CB43" s="192"/>
      <c r="CD43" s="192" t="s">
        <v>122</v>
      </c>
      <c r="CE43" s="192"/>
      <c r="CF43" s="192"/>
      <c r="CG43" s="192"/>
      <c r="CH43" s="192"/>
      <c r="CI43" s="192"/>
      <c r="CJ43" s="192"/>
      <c r="CL43" s="192" t="s">
        <v>122</v>
      </c>
      <c r="CM43" s="192"/>
      <c r="CN43" s="192"/>
      <c r="CO43" s="192"/>
      <c r="CP43" s="192"/>
      <c r="CQ43" s="192"/>
      <c r="CR43" s="192"/>
      <c r="CT43" s="192" t="s">
        <v>122</v>
      </c>
      <c r="CU43" s="192"/>
      <c r="CV43" s="192"/>
      <c r="CW43" s="192"/>
      <c r="CX43" s="192"/>
      <c r="CY43" s="192"/>
      <c r="CZ43" s="192"/>
      <c r="DB43" s="192" t="s">
        <v>122</v>
      </c>
      <c r="DC43" s="192"/>
      <c r="DD43" s="192"/>
      <c r="DE43" s="192"/>
      <c r="DF43" s="192"/>
      <c r="DG43" s="192"/>
      <c r="DH43" s="192"/>
      <c r="DJ43" s="192" t="s">
        <v>122</v>
      </c>
      <c r="DK43" s="192"/>
      <c r="DL43" s="192"/>
      <c r="DM43" s="192"/>
      <c r="DN43" s="192"/>
      <c r="DO43" s="192"/>
      <c r="DP43" s="192"/>
      <c r="DR43" s="192" t="s">
        <v>122</v>
      </c>
      <c r="DS43" s="192"/>
      <c r="DT43" s="192"/>
      <c r="DU43" s="192"/>
      <c r="DV43" s="192"/>
      <c r="DW43" s="192"/>
      <c r="DX43" s="192"/>
      <c r="DZ43" s="192" t="s">
        <v>122</v>
      </c>
      <c r="EA43" s="192"/>
      <c r="EB43" s="192"/>
      <c r="EC43" s="192"/>
      <c r="ED43" s="192"/>
      <c r="EE43" s="192"/>
      <c r="EF43" s="192"/>
      <c r="EH43" s="192" t="s">
        <v>122</v>
      </c>
      <c r="EI43" s="192"/>
      <c r="EJ43" s="192"/>
      <c r="EK43" s="192"/>
      <c r="EL43" s="192"/>
      <c r="EM43" s="192"/>
      <c r="EN43" s="192"/>
      <c r="EP43" s="192" t="s">
        <v>122</v>
      </c>
      <c r="EQ43" s="192"/>
      <c r="ER43" s="192"/>
      <c r="ES43" s="192"/>
      <c r="ET43" s="192"/>
      <c r="EU43" s="192"/>
      <c r="EV43" s="192"/>
      <c r="EX43" s="192" t="s">
        <v>122</v>
      </c>
      <c r="EY43" s="192"/>
      <c r="EZ43" s="192"/>
      <c r="FA43" s="192"/>
      <c r="FB43" s="192"/>
      <c r="FC43" s="192"/>
      <c r="FD43" s="192"/>
      <c r="FF43" s="192" t="s">
        <v>122</v>
      </c>
      <c r="FG43" s="192"/>
      <c r="FH43" s="192"/>
      <c r="FI43" s="192"/>
      <c r="FJ43" s="192"/>
      <c r="FK43" s="192"/>
      <c r="FL43" s="192"/>
      <c r="FN43" s="192" t="s">
        <v>122</v>
      </c>
      <c r="FO43" s="192"/>
      <c r="FP43" s="192"/>
      <c r="FQ43" s="192"/>
      <c r="FR43" s="192"/>
      <c r="FS43" s="192"/>
      <c r="FT43" s="192"/>
      <c r="FV43" s="192" t="s">
        <v>122</v>
      </c>
      <c r="FW43" s="192"/>
      <c r="FX43" s="192"/>
      <c r="FY43" s="192"/>
      <c r="FZ43" s="192"/>
      <c r="GA43" s="192"/>
      <c r="GB43" s="192"/>
      <c r="GD43" s="192" t="s">
        <v>122</v>
      </c>
      <c r="GE43" s="192"/>
      <c r="GF43" s="192"/>
      <c r="GG43" s="192"/>
      <c r="GH43" s="192"/>
      <c r="GI43" s="192"/>
      <c r="GJ43" s="192"/>
      <c r="GL43" s="192" t="s">
        <v>122</v>
      </c>
      <c r="GM43" s="192"/>
      <c r="GN43" s="192"/>
      <c r="GO43" s="192"/>
      <c r="GP43" s="192"/>
      <c r="GQ43" s="192"/>
      <c r="GR43" s="192"/>
      <c r="GT43" s="192" t="s">
        <v>122</v>
      </c>
      <c r="GU43" s="192"/>
      <c r="GV43" s="192"/>
      <c r="GW43" s="192"/>
      <c r="GX43" s="192"/>
      <c r="GY43" s="192"/>
      <c r="GZ43" s="192"/>
      <c r="HB43" s="192" t="s">
        <v>122</v>
      </c>
      <c r="HC43" s="192"/>
      <c r="HD43" s="192"/>
      <c r="HE43" s="192"/>
      <c r="HF43" s="192"/>
      <c r="HG43" s="192"/>
      <c r="HH43" s="192"/>
      <c r="HJ43" s="192" t="s">
        <v>122</v>
      </c>
      <c r="HK43" s="192"/>
      <c r="HL43" s="192"/>
      <c r="HM43" s="192"/>
      <c r="HN43" s="192"/>
      <c r="HO43" s="192"/>
      <c r="HP43" s="192"/>
      <c r="HR43" s="192" t="s">
        <v>122</v>
      </c>
      <c r="HS43" s="192"/>
      <c r="HT43" s="192"/>
      <c r="HU43" s="192"/>
      <c r="HV43" s="192"/>
      <c r="HW43" s="192"/>
      <c r="HX43" s="192"/>
      <c r="HZ43" s="192" t="s">
        <v>122</v>
      </c>
      <c r="IA43" s="192"/>
      <c r="IB43" s="192"/>
      <c r="IC43" s="192"/>
      <c r="ID43" s="192"/>
      <c r="IE43" s="192"/>
      <c r="IF43" s="192"/>
      <c r="IH43" s="192" t="s">
        <v>122</v>
      </c>
      <c r="II43" s="192"/>
      <c r="IJ43" s="192"/>
      <c r="IK43" s="192"/>
      <c r="IL43" s="192"/>
      <c r="IM43" s="192"/>
      <c r="IN43" s="192"/>
      <c r="IP43" s="192" t="s">
        <v>122</v>
      </c>
      <c r="IQ43" s="192"/>
      <c r="IR43" s="192"/>
      <c r="IS43" s="192"/>
      <c r="IT43" s="192"/>
      <c r="IU43" s="192"/>
      <c r="IV43" s="192"/>
      <c r="IX43" s="192" t="s">
        <v>122</v>
      </c>
      <c r="IY43" s="192"/>
      <c r="IZ43" s="192"/>
      <c r="JA43" s="192"/>
      <c r="JB43" s="192"/>
      <c r="JC43" s="192"/>
      <c r="JD43" s="192"/>
      <c r="JF43" s="192" t="s">
        <v>122</v>
      </c>
      <c r="JG43" s="192"/>
      <c r="JH43" s="192"/>
      <c r="JI43" s="192"/>
      <c r="JJ43" s="192"/>
      <c r="JK43" s="192"/>
      <c r="JL43" s="192"/>
      <c r="JN43" s="192" t="s">
        <v>122</v>
      </c>
      <c r="JO43" s="192"/>
      <c r="JP43" s="192"/>
      <c r="JQ43" s="192"/>
      <c r="JR43" s="192"/>
      <c r="JS43" s="192"/>
      <c r="JT43" s="192"/>
      <c r="JV43" s="192" t="s">
        <v>122</v>
      </c>
      <c r="JW43" s="192"/>
      <c r="JX43" s="192"/>
      <c r="JY43" s="192"/>
      <c r="JZ43" s="192"/>
      <c r="KA43" s="192"/>
      <c r="KB43" s="192"/>
      <c r="KD43" s="192" t="s">
        <v>122</v>
      </c>
      <c r="KE43" s="192"/>
      <c r="KF43" s="192"/>
      <c r="KG43" s="192"/>
      <c r="KH43" s="192"/>
      <c r="KI43" s="192"/>
      <c r="KJ43" s="192"/>
      <c r="KL43" s="192" t="s">
        <v>122</v>
      </c>
      <c r="KM43" s="192"/>
      <c r="KN43" s="192"/>
      <c r="KO43" s="192"/>
      <c r="KP43" s="192"/>
      <c r="KQ43" s="192"/>
      <c r="KR43" s="192"/>
      <c r="KT43" s="192" t="s">
        <v>122</v>
      </c>
      <c r="KU43" s="192"/>
      <c r="KV43" s="192"/>
      <c r="KW43" s="192"/>
      <c r="KX43" s="192"/>
      <c r="KY43" s="192"/>
      <c r="KZ43" s="192"/>
      <c r="LB43" s="192" t="s">
        <v>122</v>
      </c>
      <c r="LC43" s="192"/>
      <c r="LD43" s="192"/>
      <c r="LE43" s="192"/>
      <c r="LF43" s="192"/>
      <c r="LG43" s="192"/>
      <c r="LH43" s="192"/>
      <c r="LJ43" s="192" t="s">
        <v>122</v>
      </c>
      <c r="LK43" s="192"/>
      <c r="LL43" s="192"/>
      <c r="LM43" s="192"/>
      <c r="LN43" s="192"/>
      <c r="LO43" s="192"/>
      <c r="LP43" s="192"/>
      <c r="LR43" s="192" t="s">
        <v>122</v>
      </c>
      <c r="LS43" s="192"/>
      <c r="LT43" s="192"/>
      <c r="LU43" s="192"/>
      <c r="LV43" s="192"/>
      <c r="LW43" s="192"/>
      <c r="LX43" s="192"/>
      <c r="LZ43" s="192" t="s">
        <v>122</v>
      </c>
      <c r="MA43" s="192"/>
      <c r="MB43" s="192"/>
      <c r="MC43" s="192"/>
      <c r="MD43" s="192"/>
      <c r="ME43" s="192"/>
      <c r="MF43" s="192"/>
      <c r="MH43" s="192" t="s">
        <v>122</v>
      </c>
      <c r="MI43" s="192"/>
      <c r="MJ43" s="192"/>
      <c r="MK43" s="192"/>
      <c r="ML43" s="192"/>
      <c r="MM43" s="192"/>
      <c r="MN43" s="192"/>
      <c r="MP43" s="192" t="s">
        <v>122</v>
      </c>
      <c r="MQ43" s="192"/>
      <c r="MR43" s="192"/>
      <c r="MS43" s="192"/>
      <c r="MT43" s="192"/>
      <c r="MU43" s="192"/>
      <c r="MV43" s="192"/>
      <c r="MX43" s="192" t="s">
        <v>122</v>
      </c>
      <c r="MY43" s="192"/>
      <c r="MZ43" s="192"/>
      <c r="NA43" s="192"/>
      <c r="NB43" s="192"/>
      <c r="NC43" s="192"/>
      <c r="ND43" s="192"/>
      <c r="NF43" s="192" t="s">
        <v>122</v>
      </c>
      <c r="NG43" s="192"/>
      <c r="NH43" s="192"/>
      <c r="NI43" s="192"/>
      <c r="NJ43" s="192"/>
      <c r="NK43" s="192"/>
      <c r="NL43" s="192"/>
      <c r="NN43" s="192" t="s">
        <v>122</v>
      </c>
      <c r="NO43" s="192"/>
      <c r="NP43" s="192"/>
      <c r="NQ43" s="192"/>
      <c r="NR43" s="192"/>
      <c r="NS43" s="192"/>
      <c r="NT43" s="192"/>
      <c r="NV43" s="192" t="s">
        <v>122</v>
      </c>
      <c r="NW43" s="192"/>
      <c r="NX43" s="192"/>
      <c r="NY43" s="192"/>
      <c r="NZ43" s="192"/>
      <c r="OA43" s="192"/>
      <c r="OB43" s="192"/>
      <c r="OD43" s="192" t="s">
        <v>122</v>
      </c>
      <c r="OE43" s="192"/>
      <c r="OF43" s="192"/>
      <c r="OG43" s="192"/>
      <c r="OH43" s="192"/>
      <c r="OI43" s="192"/>
      <c r="OJ43" s="192"/>
      <c r="OL43" s="192" t="s">
        <v>122</v>
      </c>
      <c r="OM43" s="192"/>
      <c r="ON43" s="192"/>
      <c r="OO43" s="192"/>
      <c r="OP43" s="192"/>
      <c r="OQ43" s="192"/>
      <c r="OR43" s="192"/>
      <c r="OT43" s="192" t="s">
        <v>122</v>
      </c>
      <c r="OU43" s="192"/>
      <c r="OV43" s="192"/>
      <c r="OW43" s="192"/>
      <c r="OX43" s="192"/>
      <c r="OY43" s="192"/>
      <c r="OZ43" s="192"/>
      <c r="PB43" s="192" t="s">
        <v>122</v>
      </c>
      <c r="PC43" s="192"/>
      <c r="PD43" s="192"/>
      <c r="PE43" s="192"/>
      <c r="PF43" s="192"/>
      <c r="PG43" s="192"/>
      <c r="PH43" s="192"/>
      <c r="PJ43" s="192" t="s">
        <v>122</v>
      </c>
      <c r="PK43" s="192"/>
      <c r="PL43" s="192"/>
      <c r="PM43" s="192"/>
      <c r="PN43" s="192"/>
      <c r="PO43" s="192"/>
      <c r="PP43" s="192"/>
      <c r="PR43" s="192" t="s">
        <v>122</v>
      </c>
      <c r="PS43" s="192"/>
      <c r="PT43" s="192"/>
      <c r="PU43" s="192"/>
      <c r="PV43" s="192"/>
      <c r="PW43" s="192"/>
      <c r="PX43" s="192"/>
      <c r="PZ43" s="192" t="s">
        <v>122</v>
      </c>
      <c r="QA43" s="192"/>
      <c r="QB43" s="192"/>
      <c r="QC43" s="192"/>
      <c r="QD43" s="192"/>
      <c r="QE43" s="192"/>
      <c r="QF43" s="192"/>
      <c r="QH43" s="192" t="s">
        <v>122</v>
      </c>
      <c r="QI43" s="192"/>
      <c r="QJ43" s="192"/>
      <c r="QK43" s="192"/>
      <c r="QL43" s="192"/>
      <c r="QM43" s="192"/>
      <c r="QN43" s="192"/>
      <c r="QP43" s="192" t="s">
        <v>122</v>
      </c>
      <c r="QQ43" s="192"/>
      <c r="QR43" s="192"/>
      <c r="QS43" s="192"/>
      <c r="QT43" s="192"/>
      <c r="QU43" s="192"/>
      <c r="QV43" s="192"/>
      <c r="QX43" s="192" t="s">
        <v>122</v>
      </c>
      <c r="QY43" s="192"/>
      <c r="QZ43" s="192"/>
      <c r="RA43" s="192"/>
      <c r="RB43" s="192"/>
      <c r="RC43" s="192"/>
      <c r="RD43" s="192"/>
      <c r="RF43" s="192" t="s">
        <v>122</v>
      </c>
      <c r="RG43" s="192"/>
      <c r="RH43" s="192"/>
      <c r="RI43" s="192"/>
      <c r="RJ43" s="192"/>
      <c r="RK43" s="192"/>
      <c r="RL43" s="192"/>
      <c r="RN43" s="192" t="s">
        <v>122</v>
      </c>
      <c r="RO43" s="192"/>
      <c r="RP43" s="192"/>
      <c r="RQ43" s="192"/>
      <c r="RR43" s="192"/>
      <c r="RS43" s="192"/>
      <c r="RT43" s="192"/>
      <c r="RV43" s="192" t="s">
        <v>122</v>
      </c>
      <c r="RW43" s="192"/>
      <c r="RX43" s="192"/>
      <c r="RY43" s="192"/>
      <c r="RZ43" s="192"/>
      <c r="SA43" s="192"/>
      <c r="SB43" s="192"/>
      <c r="SD43" s="192" t="s">
        <v>122</v>
      </c>
      <c r="SE43" s="192"/>
      <c r="SF43" s="192"/>
      <c r="SG43" s="192"/>
      <c r="SH43" s="192"/>
      <c r="SI43" s="192"/>
      <c r="SJ43" s="192"/>
      <c r="SL43" s="192" t="s">
        <v>122</v>
      </c>
      <c r="SM43" s="192"/>
      <c r="SN43" s="192"/>
      <c r="SO43" s="192"/>
      <c r="SP43" s="192"/>
      <c r="SQ43" s="192"/>
      <c r="SR43" s="192"/>
      <c r="ST43" s="192" t="s">
        <v>122</v>
      </c>
      <c r="SU43" s="192"/>
      <c r="SV43" s="192"/>
      <c r="SW43" s="192"/>
      <c r="SX43" s="192"/>
      <c r="SY43" s="192"/>
      <c r="SZ43" s="192"/>
      <c r="TB43" s="192" t="s">
        <v>122</v>
      </c>
      <c r="TC43" s="192"/>
      <c r="TD43" s="192"/>
      <c r="TE43" s="192"/>
      <c r="TF43" s="192"/>
      <c r="TG43" s="192"/>
      <c r="TH43" s="192"/>
      <c r="TJ43" s="192" t="s">
        <v>122</v>
      </c>
      <c r="TK43" s="192"/>
      <c r="TL43" s="192"/>
      <c r="TM43" s="192"/>
      <c r="TN43" s="192"/>
      <c r="TO43" s="192"/>
      <c r="TP43" s="192"/>
      <c r="TR43" s="192" t="s">
        <v>122</v>
      </c>
      <c r="TS43" s="192"/>
      <c r="TT43" s="192"/>
      <c r="TU43" s="192"/>
      <c r="TV43" s="192"/>
      <c r="TW43" s="192"/>
      <c r="TX43" s="192"/>
      <c r="TZ43" s="192" t="s">
        <v>122</v>
      </c>
      <c r="UA43" s="192"/>
      <c r="UB43" s="192"/>
      <c r="UC43" s="192"/>
      <c r="UD43" s="192"/>
      <c r="UE43" s="192"/>
      <c r="UF43" s="192"/>
      <c r="UH43" s="192" t="s">
        <v>122</v>
      </c>
      <c r="UI43" s="192"/>
      <c r="UJ43" s="192"/>
      <c r="UK43" s="192"/>
      <c r="UL43" s="192"/>
      <c r="UM43" s="192"/>
      <c r="UN43" s="192"/>
      <c r="UP43" s="192" t="s">
        <v>122</v>
      </c>
      <c r="UQ43" s="192"/>
      <c r="UR43" s="192"/>
      <c r="US43" s="192"/>
      <c r="UT43" s="192"/>
      <c r="UU43" s="192"/>
      <c r="UV43" s="192"/>
      <c r="UX43" s="192" t="s">
        <v>122</v>
      </c>
      <c r="UY43" s="192"/>
      <c r="UZ43" s="192"/>
      <c r="VA43" s="192"/>
      <c r="VB43" s="192"/>
      <c r="VC43" s="192"/>
      <c r="VD43" s="192"/>
      <c r="VF43" s="192" t="s">
        <v>122</v>
      </c>
      <c r="VG43" s="192"/>
      <c r="VH43" s="192"/>
      <c r="VI43" s="192"/>
      <c r="VJ43" s="192"/>
      <c r="VK43" s="192"/>
      <c r="VL43" s="192"/>
      <c r="VN43" s="192" t="s">
        <v>122</v>
      </c>
      <c r="VO43" s="192"/>
      <c r="VP43" s="192"/>
      <c r="VQ43" s="192"/>
      <c r="VR43" s="192"/>
      <c r="VS43" s="192"/>
      <c r="VT43" s="192"/>
      <c r="VV43" s="192" t="s">
        <v>122</v>
      </c>
      <c r="VW43" s="192"/>
      <c r="VX43" s="192"/>
      <c r="VY43" s="192"/>
      <c r="VZ43" s="192"/>
      <c r="WA43" s="192"/>
      <c r="WB43" s="192"/>
      <c r="WD43" s="192" t="s">
        <v>122</v>
      </c>
      <c r="WE43" s="192"/>
      <c r="WF43" s="192"/>
      <c r="WG43" s="192"/>
      <c r="WH43" s="192"/>
      <c r="WI43" s="192"/>
      <c r="WJ43" s="192"/>
      <c r="WL43" s="192" t="s">
        <v>122</v>
      </c>
      <c r="WM43" s="192"/>
      <c r="WN43" s="192"/>
      <c r="WO43" s="192"/>
      <c r="WP43" s="192"/>
      <c r="WQ43" s="192"/>
      <c r="WR43" s="192"/>
      <c r="WT43" s="192" t="s">
        <v>122</v>
      </c>
      <c r="WU43" s="192"/>
      <c r="WV43" s="192"/>
      <c r="WW43" s="192"/>
      <c r="WX43" s="192"/>
      <c r="WY43" s="192"/>
      <c r="WZ43" s="192"/>
      <c r="XB43" s="192" t="s">
        <v>122</v>
      </c>
      <c r="XC43" s="192"/>
      <c r="XD43" s="192"/>
      <c r="XE43" s="192"/>
      <c r="XF43" s="192"/>
      <c r="XG43" s="192"/>
      <c r="XH43" s="192"/>
      <c r="XJ43" s="192" t="s">
        <v>122</v>
      </c>
      <c r="XK43" s="192"/>
      <c r="XL43" s="192"/>
      <c r="XM43" s="192"/>
      <c r="XN43" s="192"/>
      <c r="XO43" s="192"/>
      <c r="XP43" s="192"/>
      <c r="XR43" s="192" t="s">
        <v>122</v>
      </c>
      <c r="XS43" s="192"/>
      <c r="XT43" s="192"/>
      <c r="XU43" s="192"/>
      <c r="XV43" s="192"/>
      <c r="XW43" s="192"/>
      <c r="XX43" s="192"/>
      <c r="XZ43" s="192" t="s">
        <v>122</v>
      </c>
      <c r="YA43" s="192"/>
      <c r="YB43" s="192"/>
      <c r="YC43" s="192"/>
      <c r="YD43" s="192"/>
      <c r="YE43" s="192"/>
      <c r="YF43" s="192"/>
      <c r="YH43" s="192" t="s">
        <v>122</v>
      </c>
      <c r="YI43" s="192"/>
      <c r="YJ43" s="192"/>
      <c r="YK43" s="192"/>
      <c r="YL43" s="192"/>
      <c r="YM43" s="192"/>
      <c r="YN43" s="192"/>
      <c r="YP43" s="192" t="s">
        <v>122</v>
      </c>
      <c r="YQ43" s="192"/>
      <c r="YR43" s="192"/>
      <c r="YS43" s="192"/>
      <c r="YT43" s="192"/>
      <c r="YU43" s="192"/>
      <c r="YV43" s="192"/>
      <c r="YX43" s="192" t="s">
        <v>122</v>
      </c>
      <c r="YY43" s="192"/>
      <c r="YZ43" s="192"/>
      <c r="ZA43" s="192"/>
      <c r="ZB43" s="192"/>
      <c r="ZC43" s="192"/>
      <c r="ZD43" s="192"/>
      <c r="ZF43" s="192" t="s">
        <v>122</v>
      </c>
      <c r="ZG43" s="192"/>
      <c r="ZH43" s="192"/>
      <c r="ZI43" s="192"/>
      <c r="ZJ43" s="192"/>
      <c r="ZK43" s="192"/>
      <c r="ZL43" s="192"/>
      <c r="ZN43" s="192" t="s">
        <v>122</v>
      </c>
      <c r="ZO43" s="192"/>
      <c r="ZP43" s="192"/>
      <c r="ZQ43" s="192"/>
      <c r="ZR43" s="192"/>
      <c r="ZS43" s="192"/>
      <c r="ZT43" s="192"/>
      <c r="ZV43" s="192" t="s">
        <v>122</v>
      </c>
      <c r="ZW43" s="192"/>
      <c r="ZX43" s="192"/>
      <c r="ZY43" s="192"/>
      <c r="ZZ43" s="192"/>
      <c r="AAA43" s="192"/>
      <c r="AAB43" s="192"/>
      <c r="AAD43" s="192" t="s">
        <v>122</v>
      </c>
      <c r="AAE43" s="192"/>
      <c r="AAF43" s="192"/>
      <c r="AAG43" s="192"/>
      <c r="AAH43" s="192"/>
      <c r="AAI43" s="192"/>
      <c r="AAJ43" s="192"/>
      <c r="AAL43" s="192" t="s">
        <v>122</v>
      </c>
      <c r="AAM43" s="192"/>
      <c r="AAN43" s="192"/>
      <c r="AAO43" s="192"/>
      <c r="AAP43" s="192"/>
      <c r="AAQ43" s="192"/>
      <c r="AAR43" s="192"/>
      <c r="AAT43" s="192" t="s">
        <v>122</v>
      </c>
      <c r="AAU43" s="192"/>
      <c r="AAV43" s="192"/>
      <c r="AAW43" s="192"/>
      <c r="AAX43" s="192"/>
      <c r="AAY43" s="192"/>
      <c r="AAZ43" s="192"/>
      <c r="ABB43" s="192" t="s">
        <v>122</v>
      </c>
      <c r="ABC43" s="192"/>
      <c r="ABD43" s="192"/>
      <c r="ABE43" s="192"/>
      <c r="ABF43" s="192"/>
      <c r="ABG43" s="192"/>
      <c r="ABH43" s="192"/>
      <c r="ABJ43" s="192" t="s">
        <v>122</v>
      </c>
      <c r="ABK43" s="192"/>
      <c r="ABL43" s="192"/>
      <c r="ABM43" s="192"/>
      <c r="ABN43" s="192"/>
      <c r="ABO43" s="192"/>
      <c r="ABP43" s="192"/>
      <c r="ABR43" s="192" t="s">
        <v>122</v>
      </c>
      <c r="ABS43" s="192"/>
      <c r="ABT43" s="192"/>
      <c r="ABU43" s="192"/>
      <c r="ABV43" s="192"/>
      <c r="ABW43" s="192"/>
      <c r="ABX43" s="192"/>
      <c r="ABZ43" s="192" t="s">
        <v>122</v>
      </c>
      <c r="ACA43" s="192"/>
      <c r="ACB43" s="192"/>
      <c r="ACC43" s="192"/>
      <c r="ACD43" s="192"/>
      <c r="ACE43" s="192"/>
      <c r="ACF43" s="192"/>
      <c r="ACH43" s="192" t="s">
        <v>122</v>
      </c>
      <c r="ACI43" s="192"/>
      <c r="ACJ43" s="192"/>
      <c r="ACK43" s="192"/>
      <c r="ACL43" s="192"/>
      <c r="ACM43" s="192"/>
      <c r="ACN43" s="192"/>
      <c r="ACP43" s="192" t="s">
        <v>122</v>
      </c>
      <c r="ACQ43" s="192"/>
      <c r="ACR43" s="192"/>
      <c r="ACS43" s="192"/>
      <c r="ACT43" s="192"/>
      <c r="ACU43" s="192"/>
      <c r="ACV43" s="192"/>
      <c r="ACX43" s="192" t="s">
        <v>122</v>
      </c>
      <c r="ACY43" s="192"/>
      <c r="ACZ43" s="192"/>
      <c r="ADA43" s="192"/>
      <c r="ADB43" s="192"/>
      <c r="ADC43" s="192"/>
      <c r="ADD43" s="192"/>
      <c r="ADF43" s="192" t="s">
        <v>122</v>
      </c>
      <c r="ADG43" s="192"/>
      <c r="ADH43" s="192"/>
      <c r="ADI43" s="192"/>
      <c r="ADJ43" s="192"/>
      <c r="ADK43" s="192"/>
      <c r="ADL43" s="192"/>
      <c r="ADN43" s="192" t="s">
        <v>122</v>
      </c>
      <c r="ADO43" s="192"/>
      <c r="ADP43" s="192"/>
      <c r="ADQ43" s="192"/>
      <c r="ADR43" s="192"/>
      <c r="ADS43" s="192"/>
      <c r="ADT43" s="192"/>
    </row>
    <row r="44" spans="2:800" ht="31.5" customHeight="1" x14ac:dyDescent="0.25"/>
    <row r="45" spans="2:800" ht="30" x14ac:dyDescent="0.25">
      <c r="B45" s="185" t="s">
        <v>120</v>
      </c>
      <c r="C45" s="186"/>
      <c r="D45" s="186"/>
      <c r="E45" s="186"/>
      <c r="F45" s="186"/>
      <c r="G45" s="186"/>
      <c r="H45" s="187"/>
      <c r="J45" s="185" t="s">
        <v>120</v>
      </c>
      <c r="K45" s="186"/>
      <c r="L45" s="186"/>
      <c r="M45" s="186"/>
      <c r="N45" s="186"/>
      <c r="O45" s="186"/>
      <c r="P45" s="187"/>
      <c r="R45" s="185" t="s">
        <v>120</v>
      </c>
      <c r="S45" s="186"/>
      <c r="T45" s="186"/>
      <c r="U45" s="186"/>
      <c r="V45" s="186"/>
      <c r="W45" s="186"/>
      <c r="X45" s="187"/>
      <c r="Z45" s="185" t="s">
        <v>120</v>
      </c>
      <c r="AA45" s="186"/>
      <c r="AB45" s="186"/>
      <c r="AC45" s="186"/>
      <c r="AD45" s="186"/>
      <c r="AE45" s="186"/>
      <c r="AF45" s="187"/>
      <c r="AH45" s="185" t="s">
        <v>120</v>
      </c>
      <c r="AI45" s="186"/>
      <c r="AJ45" s="186"/>
      <c r="AK45" s="186"/>
      <c r="AL45" s="186"/>
      <c r="AM45" s="186"/>
      <c r="AN45" s="187"/>
      <c r="AP45" s="185" t="s">
        <v>120</v>
      </c>
      <c r="AQ45" s="186"/>
      <c r="AR45" s="186"/>
      <c r="AS45" s="186"/>
      <c r="AT45" s="186"/>
      <c r="AU45" s="186"/>
      <c r="AV45" s="187"/>
      <c r="AX45" s="185" t="s">
        <v>120</v>
      </c>
      <c r="AY45" s="186"/>
      <c r="AZ45" s="186"/>
      <c r="BA45" s="186"/>
      <c r="BB45" s="186"/>
      <c r="BC45" s="186"/>
      <c r="BD45" s="187"/>
      <c r="BF45" s="185" t="s">
        <v>120</v>
      </c>
      <c r="BG45" s="186"/>
      <c r="BH45" s="186"/>
      <c r="BI45" s="186"/>
      <c r="BJ45" s="186"/>
      <c r="BK45" s="186"/>
      <c r="BL45" s="187"/>
      <c r="BN45" s="185" t="s">
        <v>120</v>
      </c>
      <c r="BO45" s="186"/>
      <c r="BP45" s="186"/>
      <c r="BQ45" s="186"/>
      <c r="BR45" s="186"/>
      <c r="BS45" s="186"/>
      <c r="BT45" s="187"/>
      <c r="BV45" s="185" t="s">
        <v>120</v>
      </c>
      <c r="BW45" s="186"/>
      <c r="BX45" s="186"/>
      <c r="BY45" s="186"/>
      <c r="BZ45" s="186"/>
      <c r="CA45" s="186"/>
      <c r="CB45" s="187"/>
      <c r="CD45" s="185" t="s">
        <v>120</v>
      </c>
      <c r="CE45" s="186"/>
      <c r="CF45" s="186"/>
      <c r="CG45" s="186"/>
      <c r="CH45" s="186"/>
      <c r="CI45" s="186"/>
      <c r="CJ45" s="187"/>
      <c r="CL45" s="185" t="s">
        <v>120</v>
      </c>
      <c r="CM45" s="186"/>
      <c r="CN45" s="186"/>
      <c r="CO45" s="186"/>
      <c r="CP45" s="186"/>
      <c r="CQ45" s="186"/>
      <c r="CR45" s="187"/>
      <c r="CT45" s="185" t="s">
        <v>120</v>
      </c>
      <c r="CU45" s="186"/>
      <c r="CV45" s="186"/>
      <c r="CW45" s="186"/>
      <c r="CX45" s="186"/>
      <c r="CY45" s="186"/>
      <c r="CZ45" s="187"/>
      <c r="DB45" s="185" t="s">
        <v>120</v>
      </c>
      <c r="DC45" s="186"/>
      <c r="DD45" s="186"/>
      <c r="DE45" s="186"/>
      <c r="DF45" s="186"/>
      <c r="DG45" s="186"/>
      <c r="DH45" s="187"/>
      <c r="DJ45" s="185" t="s">
        <v>120</v>
      </c>
      <c r="DK45" s="186"/>
      <c r="DL45" s="186"/>
      <c r="DM45" s="186"/>
      <c r="DN45" s="186"/>
      <c r="DO45" s="186"/>
      <c r="DP45" s="187"/>
      <c r="DR45" s="185" t="s">
        <v>120</v>
      </c>
      <c r="DS45" s="186"/>
      <c r="DT45" s="186"/>
      <c r="DU45" s="186"/>
      <c r="DV45" s="186"/>
      <c r="DW45" s="186"/>
      <c r="DX45" s="187"/>
      <c r="DZ45" s="185" t="s">
        <v>120</v>
      </c>
      <c r="EA45" s="186"/>
      <c r="EB45" s="186"/>
      <c r="EC45" s="186"/>
      <c r="ED45" s="186"/>
      <c r="EE45" s="186"/>
      <c r="EF45" s="187"/>
      <c r="EH45" s="185" t="s">
        <v>120</v>
      </c>
      <c r="EI45" s="186"/>
      <c r="EJ45" s="186"/>
      <c r="EK45" s="186"/>
      <c r="EL45" s="186"/>
      <c r="EM45" s="186"/>
      <c r="EN45" s="187"/>
      <c r="EP45" s="185" t="s">
        <v>120</v>
      </c>
      <c r="EQ45" s="186"/>
      <c r="ER45" s="186"/>
      <c r="ES45" s="186"/>
      <c r="ET45" s="186"/>
      <c r="EU45" s="186"/>
      <c r="EV45" s="187"/>
      <c r="EX45" s="185" t="s">
        <v>120</v>
      </c>
      <c r="EY45" s="186"/>
      <c r="EZ45" s="186"/>
      <c r="FA45" s="186"/>
      <c r="FB45" s="186"/>
      <c r="FC45" s="186"/>
      <c r="FD45" s="187"/>
      <c r="FF45" s="185" t="s">
        <v>120</v>
      </c>
      <c r="FG45" s="186"/>
      <c r="FH45" s="186"/>
      <c r="FI45" s="186"/>
      <c r="FJ45" s="186"/>
      <c r="FK45" s="186"/>
      <c r="FL45" s="187"/>
      <c r="FN45" s="185" t="s">
        <v>120</v>
      </c>
      <c r="FO45" s="186"/>
      <c r="FP45" s="186"/>
      <c r="FQ45" s="186"/>
      <c r="FR45" s="186"/>
      <c r="FS45" s="186"/>
      <c r="FT45" s="187"/>
      <c r="FV45" s="185" t="s">
        <v>120</v>
      </c>
      <c r="FW45" s="186"/>
      <c r="FX45" s="186"/>
      <c r="FY45" s="186"/>
      <c r="FZ45" s="186"/>
      <c r="GA45" s="186"/>
      <c r="GB45" s="187"/>
      <c r="GD45" s="185" t="s">
        <v>120</v>
      </c>
      <c r="GE45" s="186"/>
      <c r="GF45" s="186"/>
      <c r="GG45" s="186"/>
      <c r="GH45" s="186"/>
      <c r="GI45" s="186"/>
      <c r="GJ45" s="187"/>
      <c r="GL45" s="185" t="s">
        <v>120</v>
      </c>
      <c r="GM45" s="186"/>
      <c r="GN45" s="186"/>
      <c r="GO45" s="186"/>
      <c r="GP45" s="186"/>
      <c r="GQ45" s="186"/>
      <c r="GR45" s="187"/>
      <c r="GT45" s="185" t="s">
        <v>120</v>
      </c>
      <c r="GU45" s="186"/>
      <c r="GV45" s="186"/>
      <c r="GW45" s="186"/>
      <c r="GX45" s="186"/>
      <c r="GY45" s="186"/>
      <c r="GZ45" s="187"/>
      <c r="HB45" s="185" t="s">
        <v>120</v>
      </c>
      <c r="HC45" s="186"/>
      <c r="HD45" s="186"/>
      <c r="HE45" s="186"/>
      <c r="HF45" s="186"/>
      <c r="HG45" s="186"/>
      <c r="HH45" s="187"/>
      <c r="HJ45" s="185" t="s">
        <v>120</v>
      </c>
      <c r="HK45" s="186"/>
      <c r="HL45" s="186"/>
      <c r="HM45" s="186"/>
      <c r="HN45" s="186"/>
      <c r="HO45" s="186"/>
      <c r="HP45" s="187"/>
      <c r="HR45" s="185" t="s">
        <v>120</v>
      </c>
      <c r="HS45" s="186"/>
      <c r="HT45" s="186"/>
      <c r="HU45" s="186"/>
      <c r="HV45" s="186"/>
      <c r="HW45" s="186"/>
      <c r="HX45" s="187"/>
      <c r="HZ45" s="185" t="s">
        <v>120</v>
      </c>
      <c r="IA45" s="186"/>
      <c r="IB45" s="186"/>
      <c r="IC45" s="186"/>
      <c r="ID45" s="186"/>
      <c r="IE45" s="186"/>
      <c r="IF45" s="187"/>
      <c r="IH45" s="185" t="s">
        <v>120</v>
      </c>
      <c r="II45" s="186"/>
      <c r="IJ45" s="186"/>
      <c r="IK45" s="186"/>
      <c r="IL45" s="186"/>
      <c r="IM45" s="186"/>
      <c r="IN45" s="187"/>
      <c r="IP45" s="185" t="s">
        <v>120</v>
      </c>
      <c r="IQ45" s="186"/>
      <c r="IR45" s="186"/>
      <c r="IS45" s="186"/>
      <c r="IT45" s="186"/>
      <c r="IU45" s="186"/>
      <c r="IV45" s="187"/>
      <c r="IX45" s="185" t="s">
        <v>120</v>
      </c>
      <c r="IY45" s="186"/>
      <c r="IZ45" s="186"/>
      <c r="JA45" s="186"/>
      <c r="JB45" s="186"/>
      <c r="JC45" s="186"/>
      <c r="JD45" s="187"/>
      <c r="JF45" s="185" t="s">
        <v>120</v>
      </c>
      <c r="JG45" s="186"/>
      <c r="JH45" s="186"/>
      <c r="JI45" s="186"/>
      <c r="JJ45" s="186"/>
      <c r="JK45" s="186"/>
      <c r="JL45" s="187"/>
      <c r="JN45" s="185" t="s">
        <v>120</v>
      </c>
      <c r="JO45" s="186"/>
      <c r="JP45" s="186"/>
      <c r="JQ45" s="186"/>
      <c r="JR45" s="186"/>
      <c r="JS45" s="186"/>
      <c r="JT45" s="187"/>
      <c r="JV45" s="185" t="s">
        <v>120</v>
      </c>
      <c r="JW45" s="186"/>
      <c r="JX45" s="186"/>
      <c r="JY45" s="186"/>
      <c r="JZ45" s="186"/>
      <c r="KA45" s="186"/>
      <c r="KB45" s="187"/>
      <c r="KD45" s="185" t="s">
        <v>120</v>
      </c>
      <c r="KE45" s="186"/>
      <c r="KF45" s="186"/>
      <c r="KG45" s="186"/>
      <c r="KH45" s="186"/>
      <c r="KI45" s="186"/>
      <c r="KJ45" s="187"/>
      <c r="KL45" s="185" t="s">
        <v>120</v>
      </c>
      <c r="KM45" s="186"/>
      <c r="KN45" s="186"/>
      <c r="KO45" s="186"/>
      <c r="KP45" s="186"/>
      <c r="KQ45" s="186"/>
      <c r="KR45" s="187"/>
      <c r="KT45" s="185" t="s">
        <v>120</v>
      </c>
      <c r="KU45" s="186"/>
      <c r="KV45" s="186"/>
      <c r="KW45" s="186"/>
      <c r="KX45" s="186"/>
      <c r="KY45" s="186"/>
      <c r="KZ45" s="187"/>
      <c r="LB45" s="185" t="s">
        <v>120</v>
      </c>
      <c r="LC45" s="186"/>
      <c r="LD45" s="186"/>
      <c r="LE45" s="186"/>
      <c r="LF45" s="186"/>
      <c r="LG45" s="186"/>
      <c r="LH45" s="187"/>
      <c r="LJ45" s="185" t="s">
        <v>120</v>
      </c>
      <c r="LK45" s="186"/>
      <c r="LL45" s="186"/>
      <c r="LM45" s="186"/>
      <c r="LN45" s="186"/>
      <c r="LO45" s="186"/>
      <c r="LP45" s="187"/>
      <c r="LR45" s="185" t="s">
        <v>120</v>
      </c>
      <c r="LS45" s="186"/>
      <c r="LT45" s="186"/>
      <c r="LU45" s="186"/>
      <c r="LV45" s="186"/>
      <c r="LW45" s="186"/>
      <c r="LX45" s="187"/>
      <c r="LZ45" s="185" t="s">
        <v>120</v>
      </c>
      <c r="MA45" s="186"/>
      <c r="MB45" s="186"/>
      <c r="MC45" s="186"/>
      <c r="MD45" s="186"/>
      <c r="ME45" s="186"/>
      <c r="MF45" s="187"/>
      <c r="MH45" s="185" t="s">
        <v>120</v>
      </c>
      <c r="MI45" s="186"/>
      <c r="MJ45" s="186"/>
      <c r="MK45" s="186"/>
      <c r="ML45" s="186"/>
      <c r="MM45" s="186"/>
      <c r="MN45" s="187"/>
      <c r="MP45" s="185" t="s">
        <v>120</v>
      </c>
      <c r="MQ45" s="186"/>
      <c r="MR45" s="186"/>
      <c r="MS45" s="186"/>
      <c r="MT45" s="186"/>
      <c r="MU45" s="186"/>
      <c r="MV45" s="187"/>
      <c r="MX45" s="185" t="s">
        <v>120</v>
      </c>
      <c r="MY45" s="186"/>
      <c r="MZ45" s="186"/>
      <c r="NA45" s="186"/>
      <c r="NB45" s="186"/>
      <c r="NC45" s="186"/>
      <c r="ND45" s="187"/>
      <c r="NF45" s="185" t="s">
        <v>120</v>
      </c>
      <c r="NG45" s="186"/>
      <c r="NH45" s="186"/>
      <c r="NI45" s="186"/>
      <c r="NJ45" s="186"/>
      <c r="NK45" s="186"/>
      <c r="NL45" s="187"/>
      <c r="NN45" s="185" t="s">
        <v>120</v>
      </c>
      <c r="NO45" s="186"/>
      <c r="NP45" s="186"/>
      <c r="NQ45" s="186"/>
      <c r="NR45" s="186"/>
      <c r="NS45" s="186"/>
      <c r="NT45" s="187"/>
      <c r="NV45" s="185" t="s">
        <v>120</v>
      </c>
      <c r="NW45" s="186"/>
      <c r="NX45" s="186"/>
      <c r="NY45" s="186"/>
      <c r="NZ45" s="186"/>
      <c r="OA45" s="186"/>
      <c r="OB45" s="187"/>
      <c r="OD45" s="185" t="s">
        <v>120</v>
      </c>
      <c r="OE45" s="186"/>
      <c r="OF45" s="186"/>
      <c r="OG45" s="186"/>
      <c r="OH45" s="186"/>
      <c r="OI45" s="186"/>
      <c r="OJ45" s="187"/>
      <c r="OL45" s="185" t="s">
        <v>120</v>
      </c>
      <c r="OM45" s="186"/>
      <c r="ON45" s="186"/>
      <c r="OO45" s="186"/>
      <c r="OP45" s="186"/>
      <c r="OQ45" s="186"/>
      <c r="OR45" s="187"/>
      <c r="OT45" s="185" t="s">
        <v>120</v>
      </c>
      <c r="OU45" s="186"/>
      <c r="OV45" s="186"/>
      <c r="OW45" s="186"/>
      <c r="OX45" s="186"/>
      <c r="OY45" s="186"/>
      <c r="OZ45" s="187"/>
      <c r="PB45" s="185" t="s">
        <v>120</v>
      </c>
      <c r="PC45" s="186"/>
      <c r="PD45" s="186"/>
      <c r="PE45" s="186"/>
      <c r="PF45" s="186"/>
      <c r="PG45" s="186"/>
      <c r="PH45" s="187"/>
      <c r="PJ45" s="185" t="s">
        <v>120</v>
      </c>
      <c r="PK45" s="186"/>
      <c r="PL45" s="186"/>
      <c r="PM45" s="186"/>
      <c r="PN45" s="186"/>
      <c r="PO45" s="186"/>
      <c r="PP45" s="187"/>
      <c r="PR45" s="185" t="s">
        <v>120</v>
      </c>
      <c r="PS45" s="186"/>
      <c r="PT45" s="186"/>
      <c r="PU45" s="186"/>
      <c r="PV45" s="186"/>
      <c r="PW45" s="186"/>
      <c r="PX45" s="187"/>
      <c r="PZ45" s="185" t="s">
        <v>120</v>
      </c>
      <c r="QA45" s="186"/>
      <c r="QB45" s="186"/>
      <c r="QC45" s="186"/>
      <c r="QD45" s="186"/>
      <c r="QE45" s="186"/>
      <c r="QF45" s="187"/>
      <c r="QH45" s="185" t="s">
        <v>120</v>
      </c>
      <c r="QI45" s="186"/>
      <c r="QJ45" s="186"/>
      <c r="QK45" s="186"/>
      <c r="QL45" s="186"/>
      <c r="QM45" s="186"/>
      <c r="QN45" s="187"/>
      <c r="QP45" s="185" t="s">
        <v>120</v>
      </c>
      <c r="QQ45" s="186"/>
      <c r="QR45" s="186"/>
      <c r="QS45" s="186"/>
      <c r="QT45" s="186"/>
      <c r="QU45" s="186"/>
      <c r="QV45" s="187"/>
      <c r="QX45" s="185" t="s">
        <v>120</v>
      </c>
      <c r="QY45" s="186"/>
      <c r="QZ45" s="186"/>
      <c r="RA45" s="186"/>
      <c r="RB45" s="186"/>
      <c r="RC45" s="186"/>
      <c r="RD45" s="187"/>
      <c r="RF45" s="185" t="s">
        <v>120</v>
      </c>
      <c r="RG45" s="186"/>
      <c r="RH45" s="186"/>
      <c r="RI45" s="186"/>
      <c r="RJ45" s="186"/>
      <c r="RK45" s="186"/>
      <c r="RL45" s="187"/>
      <c r="RN45" s="185" t="s">
        <v>120</v>
      </c>
      <c r="RO45" s="186"/>
      <c r="RP45" s="186"/>
      <c r="RQ45" s="186"/>
      <c r="RR45" s="186"/>
      <c r="RS45" s="186"/>
      <c r="RT45" s="187"/>
      <c r="RV45" s="185" t="s">
        <v>120</v>
      </c>
      <c r="RW45" s="186"/>
      <c r="RX45" s="186"/>
      <c r="RY45" s="186"/>
      <c r="RZ45" s="186"/>
      <c r="SA45" s="186"/>
      <c r="SB45" s="187"/>
      <c r="SD45" s="185" t="s">
        <v>120</v>
      </c>
      <c r="SE45" s="186"/>
      <c r="SF45" s="186"/>
      <c r="SG45" s="186"/>
      <c r="SH45" s="186"/>
      <c r="SI45" s="186"/>
      <c r="SJ45" s="187"/>
      <c r="SL45" s="185" t="s">
        <v>120</v>
      </c>
      <c r="SM45" s="186"/>
      <c r="SN45" s="186"/>
      <c r="SO45" s="186"/>
      <c r="SP45" s="186"/>
      <c r="SQ45" s="186"/>
      <c r="SR45" s="187"/>
      <c r="ST45" s="185" t="s">
        <v>120</v>
      </c>
      <c r="SU45" s="186"/>
      <c r="SV45" s="186"/>
      <c r="SW45" s="186"/>
      <c r="SX45" s="186"/>
      <c r="SY45" s="186"/>
      <c r="SZ45" s="187"/>
      <c r="TB45" s="185" t="s">
        <v>120</v>
      </c>
      <c r="TC45" s="186"/>
      <c r="TD45" s="186"/>
      <c r="TE45" s="186"/>
      <c r="TF45" s="186"/>
      <c r="TG45" s="186"/>
      <c r="TH45" s="187"/>
      <c r="TJ45" s="185" t="s">
        <v>120</v>
      </c>
      <c r="TK45" s="186"/>
      <c r="TL45" s="186"/>
      <c r="TM45" s="186"/>
      <c r="TN45" s="186"/>
      <c r="TO45" s="186"/>
      <c r="TP45" s="187"/>
      <c r="TR45" s="185" t="s">
        <v>120</v>
      </c>
      <c r="TS45" s="186"/>
      <c r="TT45" s="186"/>
      <c r="TU45" s="186"/>
      <c r="TV45" s="186"/>
      <c r="TW45" s="186"/>
      <c r="TX45" s="187"/>
      <c r="TZ45" s="185" t="s">
        <v>120</v>
      </c>
      <c r="UA45" s="186"/>
      <c r="UB45" s="186"/>
      <c r="UC45" s="186"/>
      <c r="UD45" s="186"/>
      <c r="UE45" s="186"/>
      <c r="UF45" s="187"/>
      <c r="UH45" s="185" t="s">
        <v>120</v>
      </c>
      <c r="UI45" s="186"/>
      <c r="UJ45" s="186"/>
      <c r="UK45" s="186"/>
      <c r="UL45" s="186"/>
      <c r="UM45" s="186"/>
      <c r="UN45" s="187"/>
      <c r="UP45" s="185" t="s">
        <v>120</v>
      </c>
      <c r="UQ45" s="186"/>
      <c r="UR45" s="186"/>
      <c r="US45" s="186"/>
      <c r="UT45" s="186"/>
      <c r="UU45" s="186"/>
      <c r="UV45" s="187"/>
      <c r="UX45" s="185" t="s">
        <v>120</v>
      </c>
      <c r="UY45" s="186"/>
      <c r="UZ45" s="186"/>
      <c r="VA45" s="186"/>
      <c r="VB45" s="186"/>
      <c r="VC45" s="186"/>
      <c r="VD45" s="187"/>
      <c r="VF45" s="185" t="s">
        <v>120</v>
      </c>
      <c r="VG45" s="186"/>
      <c r="VH45" s="186"/>
      <c r="VI45" s="186"/>
      <c r="VJ45" s="186"/>
      <c r="VK45" s="186"/>
      <c r="VL45" s="187"/>
      <c r="VN45" s="185" t="s">
        <v>120</v>
      </c>
      <c r="VO45" s="186"/>
      <c r="VP45" s="186"/>
      <c r="VQ45" s="186"/>
      <c r="VR45" s="186"/>
      <c r="VS45" s="186"/>
      <c r="VT45" s="187"/>
      <c r="VV45" s="185" t="s">
        <v>120</v>
      </c>
      <c r="VW45" s="186"/>
      <c r="VX45" s="186"/>
      <c r="VY45" s="186"/>
      <c r="VZ45" s="186"/>
      <c r="WA45" s="186"/>
      <c r="WB45" s="187"/>
      <c r="WD45" s="185" t="s">
        <v>120</v>
      </c>
      <c r="WE45" s="186"/>
      <c r="WF45" s="186"/>
      <c r="WG45" s="186"/>
      <c r="WH45" s="186"/>
      <c r="WI45" s="186"/>
      <c r="WJ45" s="187"/>
      <c r="WL45" s="185" t="s">
        <v>120</v>
      </c>
      <c r="WM45" s="186"/>
      <c r="WN45" s="186"/>
      <c r="WO45" s="186"/>
      <c r="WP45" s="186"/>
      <c r="WQ45" s="186"/>
      <c r="WR45" s="187"/>
      <c r="WT45" s="185" t="s">
        <v>120</v>
      </c>
      <c r="WU45" s="186"/>
      <c r="WV45" s="186"/>
      <c r="WW45" s="186"/>
      <c r="WX45" s="186"/>
      <c r="WY45" s="186"/>
      <c r="WZ45" s="187"/>
      <c r="XB45" s="185" t="s">
        <v>120</v>
      </c>
      <c r="XC45" s="186"/>
      <c r="XD45" s="186"/>
      <c r="XE45" s="186"/>
      <c r="XF45" s="186"/>
      <c r="XG45" s="186"/>
      <c r="XH45" s="187"/>
      <c r="XJ45" s="185" t="s">
        <v>120</v>
      </c>
      <c r="XK45" s="186"/>
      <c r="XL45" s="186"/>
      <c r="XM45" s="186"/>
      <c r="XN45" s="186"/>
      <c r="XO45" s="186"/>
      <c r="XP45" s="187"/>
      <c r="XR45" s="185" t="s">
        <v>120</v>
      </c>
      <c r="XS45" s="186"/>
      <c r="XT45" s="186"/>
      <c r="XU45" s="186"/>
      <c r="XV45" s="186"/>
      <c r="XW45" s="186"/>
      <c r="XX45" s="187"/>
      <c r="XZ45" s="185" t="s">
        <v>120</v>
      </c>
      <c r="YA45" s="186"/>
      <c r="YB45" s="186"/>
      <c r="YC45" s="186"/>
      <c r="YD45" s="186"/>
      <c r="YE45" s="186"/>
      <c r="YF45" s="187"/>
      <c r="YH45" s="185" t="s">
        <v>120</v>
      </c>
      <c r="YI45" s="186"/>
      <c r="YJ45" s="186"/>
      <c r="YK45" s="186"/>
      <c r="YL45" s="186"/>
      <c r="YM45" s="186"/>
      <c r="YN45" s="187"/>
      <c r="YP45" s="185" t="s">
        <v>120</v>
      </c>
      <c r="YQ45" s="186"/>
      <c r="YR45" s="186"/>
      <c r="YS45" s="186"/>
      <c r="YT45" s="186"/>
      <c r="YU45" s="186"/>
      <c r="YV45" s="187"/>
      <c r="YX45" s="185" t="s">
        <v>120</v>
      </c>
      <c r="YY45" s="186"/>
      <c r="YZ45" s="186"/>
      <c r="ZA45" s="186"/>
      <c r="ZB45" s="186"/>
      <c r="ZC45" s="186"/>
      <c r="ZD45" s="187"/>
      <c r="ZF45" s="185" t="s">
        <v>120</v>
      </c>
      <c r="ZG45" s="186"/>
      <c r="ZH45" s="186"/>
      <c r="ZI45" s="186"/>
      <c r="ZJ45" s="186"/>
      <c r="ZK45" s="186"/>
      <c r="ZL45" s="187"/>
      <c r="ZN45" s="185" t="s">
        <v>120</v>
      </c>
      <c r="ZO45" s="186"/>
      <c r="ZP45" s="186"/>
      <c r="ZQ45" s="186"/>
      <c r="ZR45" s="186"/>
      <c r="ZS45" s="186"/>
      <c r="ZT45" s="187"/>
      <c r="ZV45" s="185" t="s">
        <v>120</v>
      </c>
      <c r="ZW45" s="186"/>
      <c r="ZX45" s="186"/>
      <c r="ZY45" s="186"/>
      <c r="ZZ45" s="186"/>
      <c r="AAA45" s="186"/>
      <c r="AAB45" s="187"/>
      <c r="AAD45" s="185" t="s">
        <v>120</v>
      </c>
      <c r="AAE45" s="186"/>
      <c r="AAF45" s="186"/>
      <c r="AAG45" s="186"/>
      <c r="AAH45" s="186"/>
      <c r="AAI45" s="186"/>
      <c r="AAJ45" s="187"/>
      <c r="AAL45" s="185" t="s">
        <v>120</v>
      </c>
      <c r="AAM45" s="186"/>
      <c r="AAN45" s="186"/>
      <c r="AAO45" s="186"/>
      <c r="AAP45" s="186"/>
      <c r="AAQ45" s="186"/>
      <c r="AAR45" s="187"/>
      <c r="AAT45" s="185" t="s">
        <v>120</v>
      </c>
      <c r="AAU45" s="186"/>
      <c r="AAV45" s="186"/>
      <c r="AAW45" s="186"/>
      <c r="AAX45" s="186"/>
      <c r="AAY45" s="186"/>
      <c r="AAZ45" s="187"/>
      <c r="ABB45" s="185" t="s">
        <v>120</v>
      </c>
      <c r="ABC45" s="186"/>
      <c r="ABD45" s="186"/>
      <c r="ABE45" s="186"/>
      <c r="ABF45" s="186"/>
      <c r="ABG45" s="186"/>
      <c r="ABH45" s="187"/>
      <c r="ABJ45" s="185" t="s">
        <v>120</v>
      </c>
      <c r="ABK45" s="186"/>
      <c r="ABL45" s="186"/>
      <c r="ABM45" s="186"/>
      <c r="ABN45" s="186"/>
      <c r="ABO45" s="186"/>
      <c r="ABP45" s="187"/>
      <c r="ABR45" s="185" t="s">
        <v>120</v>
      </c>
      <c r="ABS45" s="186"/>
      <c r="ABT45" s="186"/>
      <c r="ABU45" s="186"/>
      <c r="ABV45" s="186"/>
      <c r="ABW45" s="186"/>
      <c r="ABX45" s="187"/>
      <c r="ABZ45" s="185" t="s">
        <v>120</v>
      </c>
      <c r="ACA45" s="186"/>
      <c r="ACB45" s="186"/>
      <c r="ACC45" s="186"/>
      <c r="ACD45" s="186"/>
      <c r="ACE45" s="186"/>
      <c r="ACF45" s="187"/>
      <c r="ACH45" s="185" t="s">
        <v>120</v>
      </c>
      <c r="ACI45" s="186"/>
      <c r="ACJ45" s="186"/>
      <c r="ACK45" s="186"/>
      <c r="ACL45" s="186"/>
      <c r="ACM45" s="186"/>
      <c r="ACN45" s="187"/>
      <c r="ACP45" s="185" t="s">
        <v>120</v>
      </c>
      <c r="ACQ45" s="186"/>
      <c r="ACR45" s="186"/>
      <c r="ACS45" s="186"/>
      <c r="ACT45" s="186"/>
      <c r="ACU45" s="186"/>
      <c r="ACV45" s="187"/>
      <c r="ACX45" s="185" t="s">
        <v>120</v>
      </c>
      <c r="ACY45" s="186"/>
      <c r="ACZ45" s="186"/>
      <c r="ADA45" s="186"/>
      <c r="ADB45" s="186"/>
      <c r="ADC45" s="186"/>
      <c r="ADD45" s="187"/>
      <c r="ADF45" s="185" t="s">
        <v>120</v>
      </c>
      <c r="ADG45" s="186"/>
      <c r="ADH45" s="186"/>
      <c r="ADI45" s="186"/>
      <c r="ADJ45" s="186"/>
      <c r="ADK45" s="186"/>
      <c r="ADL45" s="187"/>
      <c r="ADN45" s="185" t="s">
        <v>120</v>
      </c>
      <c r="ADO45" s="186"/>
      <c r="ADP45" s="186"/>
      <c r="ADQ45" s="186"/>
      <c r="ADR45" s="186"/>
      <c r="ADS45" s="186"/>
      <c r="ADT45" s="187"/>
    </row>
    <row r="46" spans="2:800" outlineLevel="1" x14ac:dyDescent="0.25"/>
    <row r="47" spans="2:800" ht="84.75" customHeight="1" outlineLevel="1" x14ac:dyDescent="0.25">
      <c r="B47" s="100" t="s">
        <v>8</v>
      </c>
      <c r="C47" s="100" t="s">
        <v>57</v>
      </c>
      <c r="D47" s="100" t="s">
        <v>39</v>
      </c>
      <c r="E47" s="100" t="s">
        <v>307</v>
      </c>
      <c r="F47" s="59" t="s">
        <v>60</v>
      </c>
      <c r="J47" s="100" t="s">
        <v>8</v>
      </c>
      <c r="K47" s="100" t="s">
        <v>57</v>
      </c>
      <c r="L47" s="100" t="s">
        <v>39</v>
      </c>
      <c r="M47" s="100" t="s">
        <v>307</v>
      </c>
      <c r="N47" s="59" t="s">
        <v>60</v>
      </c>
      <c r="R47" s="100" t="s">
        <v>8</v>
      </c>
      <c r="S47" s="100" t="s">
        <v>57</v>
      </c>
      <c r="T47" s="100" t="s">
        <v>39</v>
      </c>
      <c r="U47" s="100" t="s">
        <v>307</v>
      </c>
      <c r="V47" s="59" t="s">
        <v>60</v>
      </c>
      <c r="Z47" s="100" t="s">
        <v>8</v>
      </c>
      <c r="AA47" s="100" t="s">
        <v>57</v>
      </c>
      <c r="AB47" s="100" t="s">
        <v>39</v>
      </c>
      <c r="AC47" s="100" t="s">
        <v>307</v>
      </c>
      <c r="AD47" s="59" t="s">
        <v>60</v>
      </c>
      <c r="AH47" s="100" t="s">
        <v>8</v>
      </c>
      <c r="AI47" s="100" t="s">
        <v>57</v>
      </c>
      <c r="AJ47" s="100" t="s">
        <v>39</v>
      </c>
      <c r="AK47" s="100" t="s">
        <v>307</v>
      </c>
      <c r="AL47" s="59" t="s">
        <v>60</v>
      </c>
      <c r="AP47" s="100" t="s">
        <v>8</v>
      </c>
      <c r="AQ47" s="100" t="s">
        <v>57</v>
      </c>
      <c r="AR47" s="100" t="s">
        <v>39</v>
      </c>
      <c r="AS47" s="100" t="s">
        <v>307</v>
      </c>
      <c r="AT47" s="59" t="s">
        <v>60</v>
      </c>
      <c r="AX47" s="100" t="s">
        <v>8</v>
      </c>
      <c r="AY47" s="100" t="s">
        <v>57</v>
      </c>
      <c r="AZ47" s="100" t="s">
        <v>39</v>
      </c>
      <c r="BA47" s="100" t="s">
        <v>307</v>
      </c>
      <c r="BB47" s="59" t="s">
        <v>60</v>
      </c>
      <c r="BF47" s="100" t="s">
        <v>8</v>
      </c>
      <c r="BG47" s="100" t="s">
        <v>57</v>
      </c>
      <c r="BH47" s="100" t="s">
        <v>39</v>
      </c>
      <c r="BI47" s="100" t="s">
        <v>307</v>
      </c>
      <c r="BJ47" s="59" t="s">
        <v>60</v>
      </c>
      <c r="BN47" s="100" t="s">
        <v>8</v>
      </c>
      <c r="BO47" s="100" t="s">
        <v>57</v>
      </c>
      <c r="BP47" s="100" t="s">
        <v>39</v>
      </c>
      <c r="BQ47" s="100" t="s">
        <v>307</v>
      </c>
      <c r="BR47" s="59" t="s">
        <v>60</v>
      </c>
      <c r="BV47" s="100" t="s">
        <v>8</v>
      </c>
      <c r="BW47" s="100" t="s">
        <v>57</v>
      </c>
      <c r="BX47" s="100" t="s">
        <v>39</v>
      </c>
      <c r="BY47" s="100" t="s">
        <v>307</v>
      </c>
      <c r="BZ47" s="59" t="s">
        <v>60</v>
      </c>
      <c r="CD47" s="100" t="s">
        <v>8</v>
      </c>
      <c r="CE47" s="100" t="s">
        <v>57</v>
      </c>
      <c r="CF47" s="100" t="s">
        <v>39</v>
      </c>
      <c r="CG47" s="100" t="s">
        <v>307</v>
      </c>
      <c r="CH47" s="59" t="s">
        <v>60</v>
      </c>
      <c r="CL47" s="100" t="s">
        <v>8</v>
      </c>
      <c r="CM47" s="100" t="s">
        <v>57</v>
      </c>
      <c r="CN47" s="100" t="s">
        <v>39</v>
      </c>
      <c r="CO47" s="100" t="s">
        <v>307</v>
      </c>
      <c r="CP47" s="59" t="s">
        <v>60</v>
      </c>
      <c r="CT47" s="100" t="s">
        <v>8</v>
      </c>
      <c r="CU47" s="100" t="s">
        <v>57</v>
      </c>
      <c r="CV47" s="100" t="s">
        <v>39</v>
      </c>
      <c r="CW47" s="100" t="s">
        <v>307</v>
      </c>
      <c r="CX47" s="59" t="s">
        <v>60</v>
      </c>
      <c r="DB47" s="100" t="s">
        <v>8</v>
      </c>
      <c r="DC47" s="100" t="s">
        <v>57</v>
      </c>
      <c r="DD47" s="100" t="s">
        <v>39</v>
      </c>
      <c r="DE47" s="100" t="s">
        <v>307</v>
      </c>
      <c r="DF47" s="59" t="s">
        <v>60</v>
      </c>
      <c r="DJ47" s="100" t="s">
        <v>8</v>
      </c>
      <c r="DK47" s="100" t="s">
        <v>57</v>
      </c>
      <c r="DL47" s="100" t="s">
        <v>39</v>
      </c>
      <c r="DM47" s="100" t="s">
        <v>307</v>
      </c>
      <c r="DN47" s="59" t="s">
        <v>60</v>
      </c>
      <c r="DR47" s="100" t="s">
        <v>8</v>
      </c>
      <c r="DS47" s="100" t="s">
        <v>57</v>
      </c>
      <c r="DT47" s="100" t="s">
        <v>39</v>
      </c>
      <c r="DU47" s="100" t="s">
        <v>307</v>
      </c>
      <c r="DV47" s="59" t="s">
        <v>60</v>
      </c>
      <c r="DZ47" s="100" t="s">
        <v>8</v>
      </c>
      <c r="EA47" s="100" t="s">
        <v>57</v>
      </c>
      <c r="EB47" s="100" t="s">
        <v>39</v>
      </c>
      <c r="EC47" s="100" t="s">
        <v>307</v>
      </c>
      <c r="ED47" s="59" t="s">
        <v>60</v>
      </c>
      <c r="EH47" s="100" t="s">
        <v>8</v>
      </c>
      <c r="EI47" s="100" t="s">
        <v>57</v>
      </c>
      <c r="EJ47" s="100" t="s">
        <v>39</v>
      </c>
      <c r="EK47" s="100" t="s">
        <v>307</v>
      </c>
      <c r="EL47" s="59" t="s">
        <v>60</v>
      </c>
      <c r="EP47" s="100" t="s">
        <v>8</v>
      </c>
      <c r="EQ47" s="100" t="s">
        <v>57</v>
      </c>
      <c r="ER47" s="100" t="s">
        <v>39</v>
      </c>
      <c r="ES47" s="100" t="s">
        <v>307</v>
      </c>
      <c r="ET47" s="59" t="s">
        <v>60</v>
      </c>
      <c r="EX47" s="100" t="s">
        <v>8</v>
      </c>
      <c r="EY47" s="100" t="s">
        <v>57</v>
      </c>
      <c r="EZ47" s="100" t="s">
        <v>39</v>
      </c>
      <c r="FA47" s="100" t="s">
        <v>307</v>
      </c>
      <c r="FB47" s="59" t="s">
        <v>60</v>
      </c>
      <c r="FF47" s="100" t="s">
        <v>8</v>
      </c>
      <c r="FG47" s="100" t="s">
        <v>57</v>
      </c>
      <c r="FH47" s="100" t="s">
        <v>39</v>
      </c>
      <c r="FI47" s="100" t="s">
        <v>307</v>
      </c>
      <c r="FJ47" s="59" t="s">
        <v>60</v>
      </c>
      <c r="FN47" s="100" t="s">
        <v>8</v>
      </c>
      <c r="FO47" s="100" t="s">
        <v>57</v>
      </c>
      <c r="FP47" s="100" t="s">
        <v>39</v>
      </c>
      <c r="FQ47" s="100" t="s">
        <v>307</v>
      </c>
      <c r="FR47" s="59" t="s">
        <v>60</v>
      </c>
      <c r="FV47" s="100" t="s">
        <v>8</v>
      </c>
      <c r="FW47" s="100" t="s">
        <v>57</v>
      </c>
      <c r="FX47" s="100" t="s">
        <v>39</v>
      </c>
      <c r="FY47" s="100" t="s">
        <v>307</v>
      </c>
      <c r="FZ47" s="59" t="s">
        <v>60</v>
      </c>
      <c r="GD47" s="100" t="s">
        <v>8</v>
      </c>
      <c r="GE47" s="100" t="s">
        <v>57</v>
      </c>
      <c r="GF47" s="100" t="s">
        <v>39</v>
      </c>
      <c r="GG47" s="100" t="s">
        <v>307</v>
      </c>
      <c r="GH47" s="59" t="s">
        <v>60</v>
      </c>
      <c r="GL47" s="100" t="s">
        <v>8</v>
      </c>
      <c r="GM47" s="100" t="s">
        <v>57</v>
      </c>
      <c r="GN47" s="100" t="s">
        <v>39</v>
      </c>
      <c r="GO47" s="100" t="s">
        <v>307</v>
      </c>
      <c r="GP47" s="59" t="s">
        <v>60</v>
      </c>
      <c r="GT47" s="100" t="s">
        <v>8</v>
      </c>
      <c r="GU47" s="100" t="s">
        <v>57</v>
      </c>
      <c r="GV47" s="100" t="s">
        <v>39</v>
      </c>
      <c r="GW47" s="100" t="s">
        <v>307</v>
      </c>
      <c r="GX47" s="59" t="s">
        <v>60</v>
      </c>
      <c r="HB47" s="100" t="s">
        <v>8</v>
      </c>
      <c r="HC47" s="100" t="s">
        <v>57</v>
      </c>
      <c r="HD47" s="100" t="s">
        <v>39</v>
      </c>
      <c r="HE47" s="100" t="s">
        <v>307</v>
      </c>
      <c r="HF47" s="59" t="s">
        <v>60</v>
      </c>
      <c r="HJ47" s="100" t="s">
        <v>8</v>
      </c>
      <c r="HK47" s="100" t="s">
        <v>57</v>
      </c>
      <c r="HL47" s="100" t="s">
        <v>39</v>
      </c>
      <c r="HM47" s="100" t="s">
        <v>307</v>
      </c>
      <c r="HN47" s="59" t="s">
        <v>60</v>
      </c>
      <c r="HR47" s="100" t="s">
        <v>8</v>
      </c>
      <c r="HS47" s="100" t="s">
        <v>57</v>
      </c>
      <c r="HT47" s="100" t="s">
        <v>39</v>
      </c>
      <c r="HU47" s="100" t="s">
        <v>307</v>
      </c>
      <c r="HV47" s="59" t="s">
        <v>60</v>
      </c>
      <c r="HZ47" s="100" t="s">
        <v>8</v>
      </c>
      <c r="IA47" s="100" t="s">
        <v>57</v>
      </c>
      <c r="IB47" s="100" t="s">
        <v>39</v>
      </c>
      <c r="IC47" s="100" t="s">
        <v>307</v>
      </c>
      <c r="ID47" s="59" t="s">
        <v>60</v>
      </c>
      <c r="IH47" s="100" t="s">
        <v>8</v>
      </c>
      <c r="II47" s="100" t="s">
        <v>57</v>
      </c>
      <c r="IJ47" s="100" t="s">
        <v>39</v>
      </c>
      <c r="IK47" s="100" t="s">
        <v>307</v>
      </c>
      <c r="IL47" s="59" t="s">
        <v>60</v>
      </c>
      <c r="IP47" s="100" t="s">
        <v>8</v>
      </c>
      <c r="IQ47" s="100" t="s">
        <v>57</v>
      </c>
      <c r="IR47" s="100" t="s">
        <v>39</v>
      </c>
      <c r="IS47" s="100" t="s">
        <v>307</v>
      </c>
      <c r="IT47" s="59" t="s">
        <v>60</v>
      </c>
      <c r="IX47" s="100" t="s">
        <v>8</v>
      </c>
      <c r="IY47" s="100" t="s">
        <v>57</v>
      </c>
      <c r="IZ47" s="100" t="s">
        <v>39</v>
      </c>
      <c r="JA47" s="100" t="s">
        <v>307</v>
      </c>
      <c r="JB47" s="59" t="s">
        <v>60</v>
      </c>
      <c r="JF47" s="100" t="s">
        <v>8</v>
      </c>
      <c r="JG47" s="100" t="s">
        <v>57</v>
      </c>
      <c r="JH47" s="100" t="s">
        <v>39</v>
      </c>
      <c r="JI47" s="100" t="s">
        <v>307</v>
      </c>
      <c r="JJ47" s="59" t="s">
        <v>60</v>
      </c>
      <c r="JN47" s="100" t="s">
        <v>8</v>
      </c>
      <c r="JO47" s="100" t="s">
        <v>57</v>
      </c>
      <c r="JP47" s="100" t="s">
        <v>39</v>
      </c>
      <c r="JQ47" s="100" t="s">
        <v>307</v>
      </c>
      <c r="JR47" s="59" t="s">
        <v>60</v>
      </c>
      <c r="JV47" s="100" t="s">
        <v>8</v>
      </c>
      <c r="JW47" s="100" t="s">
        <v>57</v>
      </c>
      <c r="JX47" s="100" t="s">
        <v>39</v>
      </c>
      <c r="JY47" s="100" t="s">
        <v>307</v>
      </c>
      <c r="JZ47" s="59" t="s">
        <v>60</v>
      </c>
      <c r="KD47" s="100" t="s">
        <v>8</v>
      </c>
      <c r="KE47" s="100" t="s">
        <v>57</v>
      </c>
      <c r="KF47" s="100" t="s">
        <v>39</v>
      </c>
      <c r="KG47" s="100" t="s">
        <v>307</v>
      </c>
      <c r="KH47" s="59" t="s">
        <v>60</v>
      </c>
      <c r="KL47" s="100" t="s">
        <v>8</v>
      </c>
      <c r="KM47" s="100" t="s">
        <v>57</v>
      </c>
      <c r="KN47" s="100" t="s">
        <v>39</v>
      </c>
      <c r="KO47" s="100" t="s">
        <v>307</v>
      </c>
      <c r="KP47" s="59" t="s">
        <v>60</v>
      </c>
      <c r="KT47" s="100" t="s">
        <v>8</v>
      </c>
      <c r="KU47" s="100" t="s">
        <v>57</v>
      </c>
      <c r="KV47" s="100" t="s">
        <v>39</v>
      </c>
      <c r="KW47" s="100" t="s">
        <v>307</v>
      </c>
      <c r="KX47" s="59" t="s">
        <v>60</v>
      </c>
      <c r="LB47" s="100" t="s">
        <v>8</v>
      </c>
      <c r="LC47" s="100" t="s">
        <v>57</v>
      </c>
      <c r="LD47" s="100" t="s">
        <v>39</v>
      </c>
      <c r="LE47" s="100" t="s">
        <v>307</v>
      </c>
      <c r="LF47" s="59" t="s">
        <v>60</v>
      </c>
      <c r="LJ47" s="100" t="s">
        <v>8</v>
      </c>
      <c r="LK47" s="100" t="s">
        <v>57</v>
      </c>
      <c r="LL47" s="100" t="s">
        <v>39</v>
      </c>
      <c r="LM47" s="100" t="s">
        <v>307</v>
      </c>
      <c r="LN47" s="59" t="s">
        <v>60</v>
      </c>
      <c r="LR47" s="100" t="s">
        <v>8</v>
      </c>
      <c r="LS47" s="100" t="s">
        <v>57</v>
      </c>
      <c r="LT47" s="100" t="s">
        <v>39</v>
      </c>
      <c r="LU47" s="100" t="s">
        <v>307</v>
      </c>
      <c r="LV47" s="59" t="s">
        <v>60</v>
      </c>
      <c r="LZ47" s="100" t="s">
        <v>8</v>
      </c>
      <c r="MA47" s="100" t="s">
        <v>57</v>
      </c>
      <c r="MB47" s="100" t="s">
        <v>39</v>
      </c>
      <c r="MC47" s="100" t="s">
        <v>307</v>
      </c>
      <c r="MD47" s="59" t="s">
        <v>60</v>
      </c>
      <c r="MH47" s="100" t="s">
        <v>8</v>
      </c>
      <c r="MI47" s="100" t="s">
        <v>57</v>
      </c>
      <c r="MJ47" s="100" t="s">
        <v>39</v>
      </c>
      <c r="MK47" s="100" t="s">
        <v>307</v>
      </c>
      <c r="ML47" s="59" t="s">
        <v>60</v>
      </c>
      <c r="MP47" s="100" t="s">
        <v>8</v>
      </c>
      <c r="MQ47" s="100" t="s">
        <v>57</v>
      </c>
      <c r="MR47" s="100" t="s">
        <v>39</v>
      </c>
      <c r="MS47" s="100" t="s">
        <v>307</v>
      </c>
      <c r="MT47" s="59" t="s">
        <v>60</v>
      </c>
      <c r="MX47" s="100" t="s">
        <v>8</v>
      </c>
      <c r="MY47" s="100" t="s">
        <v>57</v>
      </c>
      <c r="MZ47" s="100" t="s">
        <v>39</v>
      </c>
      <c r="NA47" s="100" t="s">
        <v>307</v>
      </c>
      <c r="NB47" s="59" t="s">
        <v>60</v>
      </c>
      <c r="NF47" s="100" t="s">
        <v>8</v>
      </c>
      <c r="NG47" s="100" t="s">
        <v>57</v>
      </c>
      <c r="NH47" s="100" t="s">
        <v>39</v>
      </c>
      <c r="NI47" s="100" t="s">
        <v>307</v>
      </c>
      <c r="NJ47" s="59" t="s">
        <v>60</v>
      </c>
      <c r="NN47" s="100" t="s">
        <v>8</v>
      </c>
      <c r="NO47" s="100" t="s">
        <v>57</v>
      </c>
      <c r="NP47" s="100" t="s">
        <v>39</v>
      </c>
      <c r="NQ47" s="100" t="s">
        <v>307</v>
      </c>
      <c r="NR47" s="59" t="s">
        <v>60</v>
      </c>
      <c r="NV47" s="100" t="s">
        <v>8</v>
      </c>
      <c r="NW47" s="100" t="s">
        <v>57</v>
      </c>
      <c r="NX47" s="100" t="s">
        <v>39</v>
      </c>
      <c r="NY47" s="100" t="s">
        <v>307</v>
      </c>
      <c r="NZ47" s="59" t="s">
        <v>60</v>
      </c>
      <c r="OD47" s="100" t="s">
        <v>8</v>
      </c>
      <c r="OE47" s="100" t="s">
        <v>57</v>
      </c>
      <c r="OF47" s="100" t="s">
        <v>39</v>
      </c>
      <c r="OG47" s="100" t="s">
        <v>307</v>
      </c>
      <c r="OH47" s="59" t="s">
        <v>60</v>
      </c>
      <c r="OL47" s="100" t="s">
        <v>8</v>
      </c>
      <c r="OM47" s="100" t="s">
        <v>57</v>
      </c>
      <c r="ON47" s="100" t="s">
        <v>39</v>
      </c>
      <c r="OO47" s="100" t="s">
        <v>307</v>
      </c>
      <c r="OP47" s="59" t="s">
        <v>60</v>
      </c>
      <c r="OT47" s="100" t="s">
        <v>8</v>
      </c>
      <c r="OU47" s="100" t="s">
        <v>57</v>
      </c>
      <c r="OV47" s="100" t="s">
        <v>39</v>
      </c>
      <c r="OW47" s="100" t="s">
        <v>307</v>
      </c>
      <c r="OX47" s="59" t="s">
        <v>60</v>
      </c>
      <c r="PB47" s="100" t="s">
        <v>8</v>
      </c>
      <c r="PC47" s="100" t="s">
        <v>57</v>
      </c>
      <c r="PD47" s="100" t="s">
        <v>39</v>
      </c>
      <c r="PE47" s="100" t="s">
        <v>307</v>
      </c>
      <c r="PF47" s="59" t="s">
        <v>60</v>
      </c>
      <c r="PJ47" s="100" t="s">
        <v>8</v>
      </c>
      <c r="PK47" s="100" t="s">
        <v>57</v>
      </c>
      <c r="PL47" s="100" t="s">
        <v>39</v>
      </c>
      <c r="PM47" s="100" t="s">
        <v>307</v>
      </c>
      <c r="PN47" s="59" t="s">
        <v>60</v>
      </c>
      <c r="PR47" s="100" t="s">
        <v>8</v>
      </c>
      <c r="PS47" s="100" t="s">
        <v>57</v>
      </c>
      <c r="PT47" s="100" t="s">
        <v>39</v>
      </c>
      <c r="PU47" s="100" t="s">
        <v>307</v>
      </c>
      <c r="PV47" s="59" t="s">
        <v>60</v>
      </c>
      <c r="PZ47" s="100" t="s">
        <v>8</v>
      </c>
      <c r="QA47" s="100" t="s">
        <v>57</v>
      </c>
      <c r="QB47" s="100" t="s">
        <v>39</v>
      </c>
      <c r="QC47" s="100" t="s">
        <v>307</v>
      </c>
      <c r="QD47" s="59" t="s">
        <v>60</v>
      </c>
      <c r="QH47" s="100" t="s">
        <v>8</v>
      </c>
      <c r="QI47" s="100" t="s">
        <v>57</v>
      </c>
      <c r="QJ47" s="100" t="s">
        <v>39</v>
      </c>
      <c r="QK47" s="100" t="s">
        <v>307</v>
      </c>
      <c r="QL47" s="59" t="s">
        <v>60</v>
      </c>
      <c r="QP47" s="100" t="s">
        <v>8</v>
      </c>
      <c r="QQ47" s="100" t="s">
        <v>57</v>
      </c>
      <c r="QR47" s="100" t="s">
        <v>39</v>
      </c>
      <c r="QS47" s="100" t="s">
        <v>307</v>
      </c>
      <c r="QT47" s="59" t="s">
        <v>60</v>
      </c>
      <c r="QX47" s="100" t="s">
        <v>8</v>
      </c>
      <c r="QY47" s="100" t="s">
        <v>57</v>
      </c>
      <c r="QZ47" s="100" t="s">
        <v>39</v>
      </c>
      <c r="RA47" s="100" t="s">
        <v>307</v>
      </c>
      <c r="RB47" s="59" t="s">
        <v>60</v>
      </c>
      <c r="RF47" s="100" t="s">
        <v>8</v>
      </c>
      <c r="RG47" s="100" t="s">
        <v>57</v>
      </c>
      <c r="RH47" s="100" t="s">
        <v>39</v>
      </c>
      <c r="RI47" s="100" t="s">
        <v>307</v>
      </c>
      <c r="RJ47" s="59" t="s">
        <v>60</v>
      </c>
      <c r="RN47" s="100" t="s">
        <v>8</v>
      </c>
      <c r="RO47" s="100" t="s">
        <v>57</v>
      </c>
      <c r="RP47" s="100" t="s">
        <v>39</v>
      </c>
      <c r="RQ47" s="100" t="s">
        <v>307</v>
      </c>
      <c r="RR47" s="59" t="s">
        <v>60</v>
      </c>
      <c r="RV47" s="100" t="s">
        <v>8</v>
      </c>
      <c r="RW47" s="100" t="s">
        <v>57</v>
      </c>
      <c r="RX47" s="100" t="s">
        <v>39</v>
      </c>
      <c r="RY47" s="100" t="s">
        <v>307</v>
      </c>
      <c r="RZ47" s="59" t="s">
        <v>60</v>
      </c>
      <c r="SD47" s="100" t="s">
        <v>8</v>
      </c>
      <c r="SE47" s="100" t="s">
        <v>57</v>
      </c>
      <c r="SF47" s="100" t="s">
        <v>39</v>
      </c>
      <c r="SG47" s="100" t="s">
        <v>307</v>
      </c>
      <c r="SH47" s="59" t="s">
        <v>60</v>
      </c>
      <c r="SL47" s="100" t="s">
        <v>8</v>
      </c>
      <c r="SM47" s="100" t="s">
        <v>57</v>
      </c>
      <c r="SN47" s="100" t="s">
        <v>39</v>
      </c>
      <c r="SO47" s="100" t="s">
        <v>307</v>
      </c>
      <c r="SP47" s="59" t="s">
        <v>60</v>
      </c>
      <c r="ST47" s="100" t="s">
        <v>8</v>
      </c>
      <c r="SU47" s="100" t="s">
        <v>57</v>
      </c>
      <c r="SV47" s="100" t="s">
        <v>39</v>
      </c>
      <c r="SW47" s="100" t="s">
        <v>307</v>
      </c>
      <c r="SX47" s="59" t="s">
        <v>60</v>
      </c>
      <c r="TB47" s="100" t="s">
        <v>8</v>
      </c>
      <c r="TC47" s="100" t="s">
        <v>57</v>
      </c>
      <c r="TD47" s="100" t="s">
        <v>39</v>
      </c>
      <c r="TE47" s="100" t="s">
        <v>307</v>
      </c>
      <c r="TF47" s="59" t="s">
        <v>60</v>
      </c>
      <c r="TJ47" s="100" t="s">
        <v>8</v>
      </c>
      <c r="TK47" s="100" t="s">
        <v>57</v>
      </c>
      <c r="TL47" s="100" t="s">
        <v>39</v>
      </c>
      <c r="TM47" s="100" t="s">
        <v>307</v>
      </c>
      <c r="TN47" s="59" t="s">
        <v>60</v>
      </c>
      <c r="TR47" s="100" t="s">
        <v>8</v>
      </c>
      <c r="TS47" s="100" t="s">
        <v>57</v>
      </c>
      <c r="TT47" s="100" t="s">
        <v>39</v>
      </c>
      <c r="TU47" s="100" t="s">
        <v>307</v>
      </c>
      <c r="TV47" s="59" t="s">
        <v>60</v>
      </c>
      <c r="TZ47" s="100" t="s">
        <v>8</v>
      </c>
      <c r="UA47" s="100" t="s">
        <v>57</v>
      </c>
      <c r="UB47" s="100" t="s">
        <v>39</v>
      </c>
      <c r="UC47" s="100" t="s">
        <v>307</v>
      </c>
      <c r="UD47" s="59" t="s">
        <v>60</v>
      </c>
      <c r="UH47" s="100" t="s">
        <v>8</v>
      </c>
      <c r="UI47" s="100" t="s">
        <v>57</v>
      </c>
      <c r="UJ47" s="100" t="s">
        <v>39</v>
      </c>
      <c r="UK47" s="100" t="s">
        <v>307</v>
      </c>
      <c r="UL47" s="59" t="s">
        <v>60</v>
      </c>
      <c r="UP47" s="100" t="s">
        <v>8</v>
      </c>
      <c r="UQ47" s="100" t="s">
        <v>57</v>
      </c>
      <c r="UR47" s="100" t="s">
        <v>39</v>
      </c>
      <c r="US47" s="100" t="s">
        <v>307</v>
      </c>
      <c r="UT47" s="59" t="s">
        <v>60</v>
      </c>
      <c r="UX47" s="100" t="s">
        <v>8</v>
      </c>
      <c r="UY47" s="100" t="s">
        <v>57</v>
      </c>
      <c r="UZ47" s="100" t="s">
        <v>39</v>
      </c>
      <c r="VA47" s="100" t="s">
        <v>307</v>
      </c>
      <c r="VB47" s="59" t="s">
        <v>60</v>
      </c>
      <c r="VF47" s="100" t="s">
        <v>8</v>
      </c>
      <c r="VG47" s="100" t="s">
        <v>57</v>
      </c>
      <c r="VH47" s="100" t="s">
        <v>39</v>
      </c>
      <c r="VI47" s="100" t="s">
        <v>307</v>
      </c>
      <c r="VJ47" s="59" t="s">
        <v>60</v>
      </c>
      <c r="VN47" s="100" t="s">
        <v>8</v>
      </c>
      <c r="VO47" s="100" t="s">
        <v>57</v>
      </c>
      <c r="VP47" s="100" t="s">
        <v>39</v>
      </c>
      <c r="VQ47" s="100" t="s">
        <v>307</v>
      </c>
      <c r="VR47" s="59" t="s">
        <v>60</v>
      </c>
      <c r="VV47" s="100" t="s">
        <v>8</v>
      </c>
      <c r="VW47" s="100" t="s">
        <v>57</v>
      </c>
      <c r="VX47" s="100" t="s">
        <v>39</v>
      </c>
      <c r="VY47" s="100" t="s">
        <v>307</v>
      </c>
      <c r="VZ47" s="59" t="s">
        <v>60</v>
      </c>
      <c r="WD47" s="100" t="s">
        <v>8</v>
      </c>
      <c r="WE47" s="100" t="s">
        <v>57</v>
      </c>
      <c r="WF47" s="100" t="s">
        <v>39</v>
      </c>
      <c r="WG47" s="100" t="s">
        <v>307</v>
      </c>
      <c r="WH47" s="59" t="s">
        <v>60</v>
      </c>
      <c r="WL47" s="100" t="s">
        <v>8</v>
      </c>
      <c r="WM47" s="100" t="s">
        <v>57</v>
      </c>
      <c r="WN47" s="100" t="s">
        <v>39</v>
      </c>
      <c r="WO47" s="100" t="s">
        <v>307</v>
      </c>
      <c r="WP47" s="59" t="s">
        <v>60</v>
      </c>
      <c r="WT47" s="100" t="s">
        <v>8</v>
      </c>
      <c r="WU47" s="100" t="s">
        <v>57</v>
      </c>
      <c r="WV47" s="100" t="s">
        <v>39</v>
      </c>
      <c r="WW47" s="100" t="s">
        <v>307</v>
      </c>
      <c r="WX47" s="59" t="s">
        <v>60</v>
      </c>
      <c r="XB47" s="100" t="s">
        <v>8</v>
      </c>
      <c r="XC47" s="100" t="s">
        <v>57</v>
      </c>
      <c r="XD47" s="100" t="s">
        <v>39</v>
      </c>
      <c r="XE47" s="100" t="s">
        <v>307</v>
      </c>
      <c r="XF47" s="59" t="s">
        <v>60</v>
      </c>
      <c r="XJ47" s="100" t="s">
        <v>8</v>
      </c>
      <c r="XK47" s="100" t="s">
        <v>57</v>
      </c>
      <c r="XL47" s="100" t="s">
        <v>39</v>
      </c>
      <c r="XM47" s="100" t="s">
        <v>307</v>
      </c>
      <c r="XN47" s="59" t="s">
        <v>60</v>
      </c>
      <c r="XR47" s="100" t="s">
        <v>8</v>
      </c>
      <c r="XS47" s="100" t="s">
        <v>57</v>
      </c>
      <c r="XT47" s="100" t="s">
        <v>39</v>
      </c>
      <c r="XU47" s="100" t="s">
        <v>307</v>
      </c>
      <c r="XV47" s="59" t="s">
        <v>60</v>
      </c>
      <c r="XZ47" s="100" t="s">
        <v>8</v>
      </c>
      <c r="YA47" s="100" t="s">
        <v>57</v>
      </c>
      <c r="YB47" s="100" t="s">
        <v>39</v>
      </c>
      <c r="YC47" s="100" t="s">
        <v>307</v>
      </c>
      <c r="YD47" s="59" t="s">
        <v>60</v>
      </c>
      <c r="YH47" s="100" t="s">
        <v>8</v>
      </c>
      <c r="YI47" s="100" t="s">
        <v>57</v>
      </c>
      <c r="YJ47" s="100" t="s">
        <v>39</v>
      </c>
      <c r="YK47" s="100" t="s">
        <v>307</v>
      </c>
      <c r="YL47" s="59" t="s">
        <v>60</v>
      </c>
      <c r="YP47" s="100" t="s">
        <v>8</v>
      </c>
      <c r="YQ47" s="100" t="s">
        <v>57</v>
      </c>
      <c r="YR47" s="100" t="s">
        <v>39</v>
      </c>
      <c r="YS47" s="100" t="s">
        <v>307</v>
      </c>
      <c r="YT47" s="59" t="s">
        <v>60</v>
      </c>
      <c r="YX47" s="100" t="s">
        <v>8</v>
      </c>
      <c r="YY47" s="100" t="s">
        <v>57</v>
      </c>
      <c r="YZ47" s="100" t="s">
        <v>39</v>
      </c>
      <c r="ZA47" s="100" t="s">
        <v>307</v>
      </c>
      <c r="ZB47" s="59" t="s">
        <v>60</v>
      </c>
      <c r="ZF47" s="100" t="s">
        <v>8</v>
      </c>
      <c r="ZG47" s="100" t="s">
        <v>57</v>
      </c>
      <c r="ZH47" s="100" t="s">
        <v>39</v>
      </c>
      <c r="ZI47" s="100" t="s">
        <v>307</v>
      </c>
      <c r="ZJ47" s="59" t="s">
        <v>60</v>
      </c>
      <c r="ZN47" s="100" t="s">
        <v>8</v>
      </c>
      <c r="ZO47" s="100" t="s">
        <v>57</v>
      </c>
      <c r="ZP47" s="100" t="s">
        <v>39</v>
      </c>
      <c r="ZQ47" s="100" t="s">
        <v>307</v>
      </c>
      <c r="ZR47" s="59" t="s">
        <v>60</v>
      </c>
      <c r="ZV47" s="100" t="s">
        <v>8</v>
      </c>
      <c r="ZW47" s="100" t="s">
        <v>57</v>
      </c>
      <c r="ZX47" s="100" t="s">
        <v>39</v>
      </c>
      <c r="ZY47" s="100" t="s">
        <v>307</v>
      </c>
      <c r="ZZ47" s="59" t="s">
        <v>60</v>
      </c>
      <c r="AAD47" s="100" t="s">
        <v>8</v>
      </c>
      <c r="AAE47" s="100" t="s">
        <v>57</v>
      </c>
      <c r="AAF47" s="100" t="s">
        <v>39</v>
      </c>
      <c r="AAG47" s="100" t="s">
        <v>307</v>
      </c>
      <c r="AAH47" s="59" t="s">
        <v>60</v>
      </c>
      <c r="AAL47" s="100" t="s">
        <v>8</v>
      </c>
      <c r="AAM47" s="100" t="s">
        <v>57</v>
      </c>
      <c r="AAN47" s="100" t="s">
        <v>39</v>
      </c>
      <c r="AAO47" s="100" t="s">
        <v>307</v>
      </c>
      <c r="AAP47" s="59" t="s">
        <v>60</v>
      </c>
      <c r="AAT47" s="100" t="s">
        <v>8</v>
      </c>
      <c r="AAU47" s="100" t="s">
        <v>57</v>
      </c>
      <c r="AAV47" s="100" t="s">
        <v>39</v>
      </c>
      <c r="AAW47" s="100" t="s">
        <v>307</v>
      </c>
      <c r="AAX47" s="59" t="s">
        <v>60</v>
      </c>
      <c r="ABB47" s="100" t="s">
        <v>8</v>
      </c>
      <c r="ABC47" s="100" t="s">
        <v>57</v>
      </c>
      <c r="ABD47" s="100" t="s">
        <v>39</v>
      </c>
      <c r="ABE47" s="100" t="s">
        <v>307</v>
      </c>
      <c r="ABF47" s="59" t="s">
        <v>60</v>
      </c>
      <c r="ABJ47" s="100" t="s">
        <v>8</v>
      </c>
      <c r="ABK47" s="100" t="s">
        <v>57</v>
      </c>
      <c r="ABL47" s="100" t="s">
        <v>39</v>
      </c>
      <c r="ABM47" s="100" t="s">
        <v>307</v>
      </c>
      <c r="ABN47" s="59" t="s">
        <v>60</v>
      </c>
      <c r="ABR47" s="100" t="s">
        <v>8</v>
      </c>
      <c r="ABS47" s="100" t="s">
        <v>57</v>
      </c>
      <c r="ABT47" s="100" t="s">
        <v>39</v>
      </c>
      <c r="ABU47" s="100" t="s">
        <v>307</v>
      </c>
      <c r="ABV47" s="59" t="s">
        <v>60</v>
      </c>
      <c r="ABZ47" s="100" t="s">
        <v>8</v>
      </c>
      <c r="ACA47" s="100" t="s">
        <v>57</v>
      </c>
      <c r="ACB47" s="100" t="s">
        <v>39</v>
      </c>
      <c r="ACC47" s="100" t="s">
        <v>307</v>
      </c>
      <c r="ACD47" s="59" t="s">
        <v>60</v>
      </c>
      <c r="ACH47" s="100" t="s">
        <v>8</v>
      </c>
      <c r="ACI47" s="100" t="s">
        <v>57</v>
      </c>
      <c r="ACJ47" s="100" t="s">
        <v>39</v>
      </c>
      <c r="ACK47" s="100" t="s">
        <v>307</v>
      </c>
      <c r="ACL47" s="59" t="s">
        <v>60</v>
      </c>
      <c r="ACP47" s="100" t="s">
        <v>8</v>
      </c>
      <c r="ACQ47" s="100" t="s">
        <v>57</v>
      </c>
      <c r="ACR47" s="100" t="s">
        <v>39</v>
      </c>
      <c r="ACS47" s="100" t="s">
        <v>307</v>
      </c>
      <c r="ACT47" s="59" t="s">
        <v>60</v>
      </c>
      <c r="ACX47" s="100" t="s">
        <v>8</v>
      </c>
      <c r="ACY47" s="100" t="s">
        <v>57</v>
      </c>
      <c r="ACZ47" s="100" t="s">
        <v>39</v>
      </c>
      <c r="ADA47" s="100" t="s">
        <v>307</v>
      </c>
      <c r="ADB47" s="59" t="s">
        <v>60</v>
      </c>
      <c r="ADF47" s="100" t="s">
        <v>8</v>
      </c>
      <c r="ADG47" s="100" t="s">
        <v>57</v>
      </c>
      <c r="ADH47" s="100" t="s">
        <v>39</v>
      </c>
      <c r="ADI47" s="100" t="s">
        <v>307</v>
      </c>
      <c r="ADJ47" s="59" t="s">
        <v>60</v>
      </c>
      <c r="ADN47" s="100" t="s">
        <v>8</v>
      </c>
      <c r="ADO47" s="100" t="s">
        <v>57</v>
      </c>
      <c r="ADP47" s="100" t="s">
        <v>39</v>
      </c>
      <c r="ADQ47" s="100" t="s">
        <v>307</v>
      </c>
      <c r="ADR47" s="59" t="s">
        <v>60</v>
      </c>
    </row>
    <row r="48" spans="2:800" ht="25.5" customHeight="1" outlineLevel="1" x14ac:dyDescent="0.25">
      <c r="B48" s="189" t="s">
        <v>135</v>
      </c>
      <c r="C48" s="190"/>
      <c r="D48" s="190"/>
      <c r="E48" s="190"/>
      <c r="F48" s="191"/>
      <c r="G48" s="87" t="s">
        <v>40</v>
      </c>
      <c r="H48" s="87"/>
      <c r="J48" s="189" t="s">
        <v>135</v>
      </c>
      <c r="K48" s="190"/>
      <c r="L48" s="190"/>
      <c r="M48" s="190"/>
      <c r="N48" s="191"/>
      <c r="O48" s="87" t="s">
        <v>40</v>
      </c>
      <c r="P48" s="87"/>
      <c r="R48" s="189" t="s">
        <v>135</v>
      </c>
      <c r="S48" s="190"/>
      <c r="T48" s="190"/>
      <c r="U48" s="190"/>
      <c r="V48" s="191"/>
      <c r="W48" s="87" t="s">
        <v>40</v>
      </c>
      <c r="X48" s="87"/>
      <c r="Z48" s="189" t="s">
        <v>135</v>
      </c>
      <c r="AA48" s="190"/>
      <c r="AB48" s="190"/>
      <c r="AC48" s="190"/>
      <c r="AD48" s="191"/>
      <c r="AE48" s="87" t="s">
        <v>40</v>
      </c>
      <c r="AF48" s="87"/>
      <c r="AH48" s="189" t="s">
        <v>135</v>
      </c>
      <c r="AI48" s="190"/>
      <c r="AJ48" s="190"/>
      <c r="AK48" s="190"/>
      <c r="AL48" s="191"/>
      <c r="AM48" s="87" t="s">
        <v>40</v>
      </c>
      <c r="AN48" s="87"/>
      <c r="AP48" s="189" t="s">
        <v>135</v>
      </c>
      <c r="AQ48" s="190"/>
      <c r="AR48" s="190"/>
      <c r="AS48" s="190"/>
      <c r="AT48" s="191"/>
      <c r="AU48" s="87" t="s">
        <v>40</v>
      </c>
      <c r="AV48" s="87"/>
      <c r="AX48" s="189" t="s">
        <v>135</v>
      </c>
      <c r="AY48" s="190"/>
      <c r="AZ48" s="190"/>
      <c r="BA48" s="190"/>
      <c r="BB48" s="191"/>
      <c r="BC48" s="87" t="s">
        <v>40</v>
      </c>
      <c r="BD48" s="87"/>
      <c r="BF48" s="189" t="s">
        <v>135</v>
      </c>
      <c r="BG48" s="190"/>
      <c r="BH48" s="190"/>
      <c r="BI48" s="190"/>
      <c r="BJ48" s="191"/>
      <c r="BK48" s="87" t="s">
        <v>40</v>
      </c>
      <c r="BL48" s="87"/>
      <c r="BN48" s="189" t="s">
        <v>135</v>
      </c>
      <c r="BO48" s="190"/>
      <c r="BP48" s="190"/>
      <c r="BQ48" s="190"/>
      <c r="BR48" s="191"/>
      <c r="BS48" s="87" t="s">
        <v>40</v>
      </c>
      <c r="BT48" s="87"/>
      <c r="BV48" s="189" t="s">
        <v>135</v>
      </c>
      <c r="BW48" s="190"/>
      <c r="BX48" s="190"/>
      <c r="BY48" s="190"/>
      <c r="BZ48" s="191"/>
      <c r="CA48" s="87" t="s">
        <v>40</v>
      </c>
      <c r="CB48" s="87"/>
      <c r="CD48" s="189" t="s">
        <v>135</v>
      </c>
      <c r="CE48" s="190"/>
      <c r="CF48" s="190"/>
      <c r="CG48" s="190"/>
      <c r="CH48" s="191"/>
      <c r="CI48" s="87" t="s">
        <v>40</v>
      </c>
      <c r="CJ48" s="87"/>
      <c r="CL48" s="189" t="s">
        <v>135</v>
      </c>
      <c r="CM48" s="190"/>
      <c r="CN48" s="190"/>
      <c r="CO48" s="190"/>
      <c r="CP48" s="191"/>
      <c r="CQ48" s="87" t="s">
        <v>40</v>
      </c>
      <c r="CR48" s="87"/>
      <c r="CT48" s="189" t="s">
        <v>135</v>
      </c>
      <c r="CU48" s="190"/>
      <c r="CV48" s="190"/>
      <c r="CW48" s="190"/>
      <c r="CX48" s="191"/>
      <c r="CY48" s="87" t="s">
        <v>40</v>
      </c>
      <c r="CZ48" s="87"/>
      <c r="DB48" s="189" t="s">
        <v>135</v>
      </c>
      <c r="DC48" s="190"/>
      <c r="DD48" s="190"/>
      <c r="DE48" s="190"/>
      <c r="DF48" s="191"/>
      <c r="DG48" s="87" t="s">
        <v>40</v>
      </c>
      <c r="DH48" s="87"/>
      <c r="DJ48" s="189" t="s">
        <v>135</v>
      </c>
      <c r="DK48" s="190"/>
      <c r="DL48" s="190"/>
      <c r="DM48" s="190"/>
      <c r="DN48" s="191"/>
      <c r="DO48" s="87" t="s">
        <v>40</v>
      </c>
      <c r="DP48" s="87"/>
      <c r="DR48" s="189" t="s">
        <v>135</v>
      </c>
      <c r="DS48" s="190"/>
      <c r="DT48" s="190"/>
      <c r="DU48" s="190"/>
      <c r="DV48" s="191"/>
      <c r="DW48" s="87" t="s">
        <v>40</v>
      </c>
      <c r="DX48" s="87"/>
      <c r="DZ48" s="189" t="s">
        <v>135</v>
      </c>
      <c r="EA48" s="190"/>
      <c r="EB48" s="190"/>
      <c r="EC48" s="190"/>
      <c r="ED48" s="191"/>
      <c r="EE48" s="87" t="s">
        <v>40</v>
      </c>
      <c r="EF48" s="87"/>
      <c r="EH48" s="189" t="s">
        <v>135</v>
      </c>
      <c r="EI48" s="190"/>
      <c r="EJ48" s="190"/>
      <c r="EK48" s="190"/>
      <c r="EL48" s="191"/>
      <c r="EM48" s="87" t="s">
        <v>40</v>
      </c>
      <c r="EN48" s="87"/>
      <c r="EP48" s="189" t="s">
        <v>135</v>
      </c>
      <c r="EQ48" s="190"/>
      <c r="ER48" s="190"/>
      <c r="ES48" s="190"/>
      <c r="ET48" s="191"/>
      <c r="EU48" s="87" t="s">
        <v>40</v>
      </c>
      <c r="EV48" s="87"/>
      <c r="EX48" s="189" t="s">
        <v>135</v>
      </c>
      <c r="EY48" s="190"/>
      <c r="EZ48" s="190"/>
      <c r="FA48" s="190"/>
      <c r="FB48" s="191"/>
      <c r="FC48" s="87" t="s">
        <v>40</v>
      </c>
      <c r="FD48" s="87"/>
      <c r="FF48" s="189" t="s">
        <v>135</v>
      </c>
      <c r="FG48" s="190"/>
      <c r="FH48" s="190"/>
      <c r="FI48" s="190"/>
      <c r="FJ48" s="191"/>
      <c r="FK48" s="87" t="s">
        <v>40</v>
      </c>
      <c r="FL48" s="87"/>
      <c r="FN48" s="189" t="s">
        <v>135</v>
      </c>
      <c r="FO48" s="190"/>
      <c r="FP48" s="190"/>
      <c r="FQ48" s="190"/>
      <c r="FR48" s="191"/>
      <c r="FS48" s="87" t="s">
        <v>40</v>
      </c>
      <c r="FT48" s="87"/>
      <c r="FV48" s="189" t="s">
        <v>135</v>
      </c>
      <c r="FW48" s="190"/>
      <c r="FX48" s="190"/>
      <c r="FY48" s="190"/>
      <c r="FZ48" s="191"/>
      <c r="GA48" s="87" t="s">
        <v>40</v>
      </c>
      <c r="GB48" s="87"/>
      <c r="GD48" s="189" t="s">
        <v>135</v>
      </c>
      <c r="GE48" s="190"/>
      <c r="GF48" s="190"/>
      <c r="GG48" s="190"/>
      <c r="GH48" s="191"/>
      <c r="GI48" s="87" t="s">
        <v>40</v>
      </c>
      <c r="GJ48" s="87"/>
      <c r="GL48" s="189" t="s">
        <v>135</v>
      </c>
      <c r="GM48" s="190"/>
      <c r="GN48" s="190"/>
      <c r="GO48" s="190"/>
      <c r="GP48" s="191"/>
      <c r="GQ48" s="87" t="s">
        <v>40</v>
      </c>
      <c r="GR48" s="87"/>
      <c r="GT48" s="189" t="s">
        <v>135</v>
      </c>
      <c r="GU48" s="190"/>
      <c r="GV48" s="190"/>
      <c r="GW48" s="190"/>
      <c r="GX48" s="191"/>
      <c r="GY48" s="87" t="s">
        <v>40</v>
      </c>
      <c r="GZ48" s="87"/>
      <c r="HB48" s="189" t="s">
        <v>135</v>
      </c>
      <c r="HC48" s="190"/>
      <c r="HD48" s="190"/>
      <c r="HE48" s="190"/>
      <c r="HF48" s="191"/>
      <c r="HG48" s="87" t="s">
        <v>40</v>
      </c>
      <c r="HH48" s="87"/>
      <c r="HJ48" s="189" t="s">
        <v>135</v>
      </c>
      <c r="HK48" s="190"/>
      <c r="HL48" s="190"/>
      <c r="HM48" s="190"/>
      <c r="HN48" s="191"/>
      <c r="HO48" s="87" t="s">
        <v>40</v>
      </c>
      <c r="HP48" s="87"/>
      <c r="HR48" s="189" t="s">
        <v>135</v>
      </c>
      <c r="HS48" s="190"/>
      <c r="HT48" s="190"/>
      <c r="HU48" s="190"/>
      <c r="HV48" s="191"/>
      <c r="HW48" s="87" t="s">
        <v>40</v>
      </c>
      <c r="HX48" s="87"/>
      <c r="HZ48" s="189" t="s">
        <v>135</v>
      </c>
      <c r="IA48" s="190"/>
      <c r="IB48" s="190"/>
      <c r="IC48" s="190"/>
      <c r="ID48" s="191"/>
      <c r="IE48" s="87" t="s">
        <v>40</v>
      </c>
      <c r="IF48" s="87"/>
      <c r="IH48" s="189" t="s">
        <v>135</v>
      </c>
      <c r="II48" s="190"/>
      <c r="IJ48" s="190"/>
      <c r="IK48" s="190"/>
      <c r="IL48" s="191"/>
      <c r="IM48" s="87" t="s">
        <v>40</v>
      </c>
      <c r="IN48" s="87"/>
      <c r="IP48" s="189" t="s">
        <v>135</v>
      </c>
      <c r="IQ48" s="190"/>
      <c r="IR48" s="190"/>
      <c r="IS48" s="190"/>
      <c r="IT48" s="191"/>
      <c r="IU48" s="87" t="s">
        <v>40</v>
      </c>
      <c r="IV48" s="87"/>
      <c r="IX48" s="189" t="s">
        <v>135</v>
      </c>
      <c r="IY48" s="190"/>
      <c r="IZ48" s="190"/>
      <c r="JA48" s="190"/>
      <c r="JB48" s="191"/>
      <c r="JC48" s="87" t="s">
        <v>40</v>
      </c>
      <c r="JD48" s="87"/>
      <c r="JF48" s="189" t="s">
        <v>135</v>
      </c>
      <c r="JG48" s="190"/>
      <c r="JH48" s="190"/>
      <c r="JI48" s="190"/>
      <c r="JJ48" s="191"/>
      <c r="JK48" s="87" t="s">
        <v>40</v>
      </c>
      <c r="JL48" s="87"/>
      <c r="JN48" s="189" t="s">
        <v>135</v>
      </c>
      <c r="JO48" s="190"/>
      <c r="JP48" s="190"/>
      <c r="JQ48" s="190"/>
      <c r="JR48" s="191"/>
      <c r="JS48" s="87" t="s">
        <v>40</v>
      </c>
      <c r="JT48" s="87"/>
      <c r="JV48" s="189" t="s">
        <v>135</v>
      </c>
      <c r="JW48" s="190"/>
      <c r="JX48" s="190"/>
      <c r="JY48" s="190"/>
      <c r="JZ48" s="191"/>
      <c r="KA48" s="87" t="s">
        <v>40</v>
      </c>
      <c r="KB48" s="87"/>
      <c r="KD48" s="189" t="s">
        <v>135</v>
      </c>
      <c r="KE48" s="190"/>
      <c r="KF48" s="190"/>
      <c r="KG48" s="190"/>
      <c r="KH48" s="191"/>
      <c r="KI48" s="87" t="s">
        <v>40</v>
      </c>
      <c r="KJ48" s="87"/>
      <c r="KL48" s="189" t="s">
        <v>135</v>
      </c>
      <c r="KM48" s="190"/>
      <c r="KN48" s="190"/>
      <c r="KO48" s="190"/>
      <c r="KP48" s="191"/>
      <c r="KQ48" s="87" t="s">
        <v>40</v>
      </c>
      <c r="KR48" s="87"/>
      <c r="KT48" s="189" t="s">
        <v>135</v>
      </c>
      <c r="KU48" s="190"/>
      <c r="KV48" s="190"/>
      <c r="KW48" s="190"/>
      <c r="KX48" s="191"/>
      <c r="KY48" s="87" t="s">
        <v>40</v>
      </c>
      <c r="KZ48" s="87"/>
      <c r="LB48" s="189" t="s">
        <v>135</v>
      </c>
      <c r="LC48" s="190"/>
      <c r="LD48" s="190"/>
      <c r="LE48" s="190"/>
      <c r="LF48" s="191"/>
      <c r="LG48" s="87" t="s">
        <v>40</v>
      </c>
      <c r="LH48" s="87"/>
      <c r="LJ48" s="189" t="s">
        <v>135</v>
      </c>
      <c r="LK48" s="190"/>
      <c r="LL48" s="190"/>
      <c r="LM48" s="190"/>
      <c r="LN48" s="191"/>
      <c r="LO48" s="87" t="s">
        <v>40</v>
      </c>
      <c r="LP48" s="87"/>
      <c r="LR48" s="189" t="s">
        <v>135</v>
      </c>
      <c r="LS48" s="190"/>
      <c r="LT48" s="190"/>
      <c r="LU48" s="190"/>
      <c r="LV48" s="191"/>
      <c r="LW48" s="87" t="s">
        <v>40</v>
      </c>
      <c r="LX48" s="87"/>
      <c r="LZ48" s="189" t="s">
        <v>135</v>
      </c>
      <c r="MA48" s="190"/>
      <c r="MB48" s="190"/>
      <c r="MC48" s="190"/>
      <c r="MD48" s="191"/>
      <c r="ME48" s="87" t="s">
        <v>40</v>
      </c>
      <c r="MF48" s="87"/>
      <c r="MH48" s="189" t="s">
        <v>135</v>
      </c>
      <c r="MI48" s="190"/>
      <c r="MJ48" s="190"/>
      <c r="MK48" s="190"/>
      <c r="ML48" s="191"/>
      <c r="MM48" s="87" t="s">
        <v>40</v>
      </c>
      <c r="MN48" s="87"/>
      <c r="MP48" s="189" t="s">
        <v>135</v>
      </c>
      <c r="MQ48" s="190"/>
      <c r="MR48" s="190"/>
      <c r="MS48" s="190"/>
      <c r="MT48" s="191"/>
      <c r="MU48" s="87" t="s">
        <v>40</v>
      </c>
      <c r="MV48" s="87"/>
      <c r="MX48" s="189" t="s">
        <v>135</v>
      </c>
      <c r="MY48" s="190"/>
      <c r="MZ48" s="190"/>
      <c r="NA48" s="190"/>
      <c r="NB48" s="191"/>
      <c r="NC48" s="87" t="s">
        <v>40</v>
      </c>
      <c r="ND48" s="87"/>
      <c r="NF48" s="189" t="s">
        <v>135</v>
      </c>
      <c r="NG48" s="190"/>
      <c r="NH48" s="190"/>
      <c r="NI48" s="190"/>
      <c r="NJ48" s="191"/>
      <c r="NK48" s="87" t="s">
        <v>40</v>
      </c>
      <c r="NL48" s="87"/>
      <c r="NN48" s="189" t="s">
        <v>135</v>
      </c>
      <c r="NO48" s="190"/>
      <c r="NP48" s="190"/>
      <c r="NQ48" s="190"/>
      <c r="NR48" s="191"/>
      <c r="NS48" s="87" t="s">
        <v>40</v>
      </c>
      <c r="NT48" s="87"/>
      <c r="NV48" s="189" t="s">
        <v>135</v>
      </c>
      <c r="NW48" s="190"/>
      <c r="NX48" s="190"/>
      <c r="NY48" s="190"/>
      <c r="NZ48" s="191"/>
      <c r="OA48" s="87" t="s">
        <v>40</v>
      </c>
      <c r="OB48" s="87"/>
      <c r="OD48" s="189" t="s">
        <v>135</v>
      </c>
      <c r="OE48" s="190"/>
      <c r="OF48" s="190"/>
      <c r="OG48" s="190"/>
      <c r="OH48" s="191"/>
      <c r="OI48" s="87" t="s">
        <v>40</v>
      </c>
      <c r="OJ48" s="87"/>
      <c r="OL48" s="189" t="s">
        <v>135</v>
      </c>
      <c r="OM48" s="190"/>
      <c r="ON48" s="190"/>
      <c r="OO48" s="190"/>
      <c r="OP48" s="191"/>
      <c r="OQ48" s="87" t="s">
        <v>40</v>
      </c>
      <c r="OR48" s="87"/>
      <c r="OT48" s="189" t="s">
        <v>135</v>
      </c>
      <c r="OU48" s="190"/>
      <c r="OV48" s="190"/>
      <c r="OW48" s="190"/>
      <c r="OX48" s="191"/>
      <c r="OY48" s="87" t="s">
        <v>40</v>
      </c>
      <c r="OZ48" s="87"/>
      <c r="PB48" s="189" t="s">
        <v>135</v>
      </c>
      <c r="PC48" s="190"/>
      <c r="PD48" s="190"/>
      <c r="PE48" s="190"/>
      <c r="PF48" s="191"/>
      <c r="PG48" s="87" t="s">
        <v>40</v>
      </c>
      <c r="PH48" s="87"/>
      <c r="PJ48" s="189" t="s">
        <v>135</v>
      </c>
      <c r="PK48" s="190"/>
      <c r="PL48" s="190"/>
      <c r="PM48" s="190"/>
      <c r="PN48" s="191"/>
      <c r="PO48" s="87" t="s">
        <v>40</v>
      </c>
      <c r="PP48" s="87"/>
      <c r="PR48" s="189" t="s">
        <v>135</v>
      </c>
      <c r="PS48" s="190"/>
      <c r="PT48" s="190"/>
      <c r="PU48" s="190"/>
      <c r="PV48" s="191"/>
      <c r="PW48" s="87" t="s">
        <v>40</v>
      </c>
      <c r="PX48" s="87"/>
      <c r="PZ48" s="189" t="s">
        <v>135</v>
      </c>
      <c r="QA48" s="190"/>
      <c r="QB48" s="190"/>
      <c r="QC48" s="190"/>
      <c r="QD48" s="191"/>
      <c r="QE48" s="87" t="s">
        <v>40</v>
      </c>
      <c r="QF48" s="87"/>
      <c r="QH48" s="189" t="s">
        <v>135</v>
      </c>
      <c r="QI48" s="190"/>
      <c r="QJ48" s="190"/>
      <c r="QK48" s="190"/>
      <c r="QL48" s="191"/>
      <c r="QM48" s="87" t="s">
        <v>40</v>
      </c>
      <c r="QN48" s="87"/>
      <c r="QP48" s="189" t="s">
        <v>135</v>
      </c>
      <c r="QQ48" s="190"/>
      <c r="QR48" s="190"/>
      <c r="QS48" s="190"/>
      <c r="QT48" s="191"/>
      <c r="QU48" s="87" t="s">
        <v>40</v>
      </c>
      <c r="QV48" s="87"/>
      <c r="QX48" s="189" t="s">
        <v>135</v>
      </c>
      <c r="QY48" s="190"/>
      <c r="QZ48" s="190"/>
      <c r="RA48" s="190"/>
      <c r="RB48" s="191"/>
      <c r="RC48" s="87" t="s">
        <v>40</v>
      </c>
      <c r="RD48" s="87"/>
      <c r="RF48" s="189" t="s">
        <v>135</v>
      </c>
      <c r="RG48" s="190"/>
      <c r="RH48" s="190"/>
      <c r="RI48" s="190"/>
      <c r="RJ48" s="191"/>
      <c r="RK48" s="87" t="s">
        <v>40</v>
      </c>
      <c r="RL48" s="87"/>
      <c r="RN48" s="189" t="s">
        <v>135</v>
      </c>
      <c r="RO48" s="190"/>
      <c r="RP48" s="190"/>
      <c r="RQ48" s="190"/>
      <c r="RR48" s="191"/>
      <c r="RS48" s="87" t="s">
        <v>40</v>
      </c>
      <c r="RT48" s="87"/>
      <c r="RV48" s="189" t="s">
        <v>135</v>
      </c>
      <c r="RW48" s="190"/>
      <c r="RX48" s="190"/>
      <c r="RY48" s="190"/>
      <c r="RZ48" s="191"/>
      <c r="SA48" s="87" t="s">
        <v>40</v>
      </c>
      <c r="SB48" s="87"/>
      <c r="SD48" s="189" t="s">
        <v>135</v>
      </c>
      <c r="SE48" s="190"/>
      <c r="SF48" s="190"/>
      <c r="SG48" s="190"/>
      <c r="SH48" s="191"/>
      <c r="SI48" s="87" t="s">
        <v>40</v>
      </c>
      <c r="SJ48" s="87"/>
      <c r="SL48" s="189" t="s">
        <v>135</v>
      </c>
      <c r="SM48" s="190"/>
      <c r="SN48" s="190"/>
      <c r="SO48" s="190"/>
      <c r="SP48" s="191"/>
      <c r="SQ48" s="87" t="s">
        <v>40</v>
      </c>
      <c r="SR48" s="87"/>
      <c r="ST48" s="189" t="s">
        <v>135</v>
      </c>
      <c r="SU48" s="190"/>
      <c r="SV48" s="190"/>
      <c r="SW48" s="190"/>
      <c r="SX48" s="191"/>
      <c r="SY48" s="87" t="s">
        <v>40</v>
      </c>
      <c r="SZ48" s="87"/>
      <c r="TB48" s="189" t="s">
        <v>135</v>
      </c>
      <c r="TC48" s="190"/>
      <c r="TD48" s="190"/>
      <c r="TE48" s="190"/>
      <c r="TF48" s="191"/>
      <c r="TG48" s="87" t="s">
        <v>40</v>
      </c>
      <c r="TH48" s="87"/>
      <c r="TJ48" s="189" t="s">
        <v>135</v>
      </c>
      <c r="TK48" s="190"/>
      <c r="TL48" s="190"/>
      <c r="TM48" s="190"/>
      <c r="TN48" s="191"/>
      <c r="TO48" s="87" t="s">
        <v>40</v>
      </c>
      <c r="TP48" s="87"/>
      <c r="TR48" s="189" t="s">
        <v>135</v>
      </c>
      <c r="TS48" s="190"/>
      <c r="TT48" s="190"/>
      <c r="TU48" s="190"/>
      <c r="TV48" s="191"/>
      <c r="TW48" s="87" t="s">
        <v>40</v>
      </c>
      <c r="TX48" s="87"/>
      <c r="TZ48" s="189" t="s">
        <v>135</v>
      </c>
      <c r="UA48" s="190"/>
      <c r="UB48" s="190"/>
      <c r="UC48" s="190"/>
      <c r="UD48" s="191"/>
      <c r="UE48" s="87" t="s">
        <v>40</v>
      </c>
      <c r="UF48" s="87"/>
      <c r="UH48" s="189" t="s">
        <v>135</v>
      </c>
      <c r="UI48" s="190"/>
      <c r="UJ48" s="190"/>
      <c r="UK48" s="190"/>
      <c r="UL48" s="191"/>
      <c r="UM48" s="87" t="s">
        <v>40</v>
      </c>
      <c r="UN48" s="87"/>
      <c r="UP48" s="189" t="s">
        <v>135</v>
      </c>
      <c r="UQ48" s="190"/>
      <c r="UR48" s="190"/>
      <c r="US48" s="190"/>
      <c r="UT48" s="191"/>
      <c r="UU48" s="87" t="s">
        <v>40</v>
      </c>
      <c r="UV48" s="87"/>
      <c r="UX48" s="189" t="s">
        <v>135</v>
      </c>
      <c r="UY48" s="190"/>
      <c r="UZ48" s="190"/>
      <c r="VA48" s="190"/>
      <c r="VB48" s="191"/>
      <c r="VC48" s="87" t="s">
        <v>40</v>
      </c>
      <c r="VD48" s="87"/>
      <c r="VF48" s="189" t="s">
        <v>135</v>
      </c>
      <c r="VG48" s="190"/>
      <c r="VH48" s="190"/>
      <c r="VI48" s="190"/>
      <c r="VJ48" s="191"/>
      <c r="VK48" s="87" t="s">
        <v>40</v>
      </c>
      <c r="VL48" s="87"/>
      <c r="VN48" s="189" t="s">
        <v>135</v>
      </c>
      <c r="VO48" s="190"/>
      <c r="VP48" s="190"/>
      <c r="VQ48" s="190"/>
      <c r="VR48" s="191"/>
      <c r="VS48" s="87" t="s">
        <v>40</v>
      </c>
      <c r="VT48" s="87"/>
      <c r="VV48" s="189" t="s">
        <v>135</v>
      </c>
      <c r="VW48" s="190"/>
      <c r="VX48" s="190"/>
      <c r="VY48" s="190"/>
      <c r="VZ48" s="191"/>
      <c r="WA48" s="87" t="s">
        <v>40</v>
      </c>
      <c r="WB48" s="87"/>
      <c r="WD48" s="189" t="s">
        <v>135</v>
      </c>
      <c r="WE48" s="190"/>
      <c r="WF48" s="190"/>
      <c r="WG48" s="190"/>
      <c r="WH48" s="191"/>
      <c r="WI48" s="87" t="s">
        <v>40</v>
      </c>
      <c r="WJ48" s="87"/>
      <c r="WL48" s="189" t="s">
        <v>135</v>
      </c>
      <c r="WM48" s="190"/>
      <c r="WN48" s="190"/>
      <c r="WO48" s="190"/>
      <c r="WP48" s="191"/>
      <c r="WQ48" s="87" t="s">
        <v>40</v>
      </c>
      <c r="WR48" s="87"/>
      <c r="WT48" s="189" t="s">
        <v>135</v>
      </c>
      <c r="WU48" s="190"/>
      <c r="WV48" s="190"/>
      <c r="WW48" s="190"/>
      <c r="WX48" s="191"/>
      <c r="WY48" s="87" t="s">
        <v>40</v>
      </c>
      <c r="WZ48" s="87"/>
      <c r="XB48" s="189" t="s">
        <v>135</v>
      </c>
      <c r="XC48" s="190"/>
      <c r="XD48" s="190"/>
      <c r="XE48" s="190"/>
      <c r="XF48" s="191"/>
      <c r="XG48" s="87" t="s">
        <v>40</v>
      </c>
      <c r="XH48" s="87"/>
      <c r="XJ48" s="189" t="s">
        <v>135</v>
      </c>
      <c r="XK48" s="190"/>
      <c r="XL48" s="190"/>
      <c r="XM48" s="190"/>
      <c r="XN48" s="191"/>
      <c r="XO48" s="87" t="s">
        <v>40</v>
      </c>
      <c r="XP48" s="87"/>
      <c r="XR48" s="189" t="s">
        <v>135</v>
      </c>
      <c r="XS48" s="190"/>
      <c r="XT48" s="190"/>
      <c r="XU48" s="190"/>
      <c r="XV48" s="191"/>
      <c r="XW48" s="87" t="s">
        <v>40</v>
      </c>
      <c r="XX48" s="87"/>
      <c r="XZ48" s="189" t="s">
        <v>135</v>
      </c>
      <c r="YA48" s="190"/>
      <c r="YB48" s="190"/>
      <c r="YC48" s="190"/>
      <c r="YD48" s="191"/>
      <c r="YE48" s="87" t="s">
        <v>40</v>
      </c>
      <c r="YF48" s="87"/>
      <c r="YH48" s="189" t="s">
        <v>135</v>
      </c>
      <c r="YI48" s="190"/>
      <c r="YJ48" s="190"/>
      <c r="YK48" s="190"/>
      <c r="YL48" s="191"/>
      <c r="YM48" s="87" t="s">
        <v>40</v>
      </c>
      <c r="YN48" s="87"/>
      <c r="YP48" s="189" t="s">
        <v>135</v>
      </c>
      <c r="YQ48" s="190"/>
      <c r="YR48" s="190"/>
      <c r="YS48" s="190"/>
      <c r="YT48" s="191"/>
      <c r="YU48" s="87" t="s">
        <v>40</v>
      </c>
      <c r="YV48" s="87"/>
      <c r="YX48" s="189" t="s">
        <v>135</v>
      </c>
      <c r="YY48" s="190"/>
      <c r="YZ48" s="190"/>
      <c r="ZA48" s="190"/>
      <c r="ZB48" s="191"/>
      <c r="ZC48" s="87" t="s">
        <v>40</v>
      </c>
      <c r="ZD48" s="87"/>
      <c r="ZF48" s="189" t="s">
        <v>135</v>
      </c>
      <c r="ZG48" s="190"/>
      <c r="ZH48" s="190"/>
      <c r="ZI48" s="190"/>
      <c r="ZJ48" s="191"/>
      <c r="ZK48" s="87" t="s">
        <v>40</v>
      </c>
      <c r="ZL48" s="87"/>
      <c r="ZN48" s="189" t="s">
        <v>135</v>
      </c>
      <c r="ZO48" s="190"/>
      <c r="ZP48" s="190"/>
      <c r="ZQ48" s="190"/>
      <c r="ZR48" s="191"/>
      <c r="ZS48" s="87" t="s">
        <v>40</v>
      </c>
      <c r="ZT48" s="87"/>
      <c r="ZV48" s="189" t="s">
        <v>135</v>
      </c>
      <c r="ZW48" s="190"/>
      <c r="ZX48" s="190"/>
      <c r="ZY48" s="190"/>
      <c r="ZZ48" s="191"/>
      <c r="AAA48" s="87" t="s">
        <v>40</v>
      </c>
      <c r="AAB48" s="87"/>
      <c r="AAD48" s="189" t="s">
        <v>135</v>
      </c>
      <c r="AAE48" s="190"/>
      <c r="AAF48" s="190"/>
      <c r="AAG48" s="190"/>
      <c r="AAH48" s="191"/>
      <c r="AAI48" s="87" t="s">
        <v>40</v>
      </c>
      <c r="AAJ48" s="87"/>
      <c r="AAL48" s="189" t="s">
        <v>135</v>
      </c>
      <c r="AAM48" s="190"/>
      <c r="AAN48" s="190"/>
      <c r="AAO48" s="190"/>
      <c r="AAP48" s="191"/>
      <c r="AAQ48" s="87" t="s">
        <v>40</v>
      </c>
      <c r="AAR48" s="87"/>
      <c r="AAT48" s="189" t="s">
        <v>135</v>
      </c>
      <c r="AAU48" s="190"/>
      <c r="AAV48" s="190"/>
      <c r="AAW48" s="190"/>
      <c r="AAX48" s="191"/>
      <c r="AAY48" s="87" t="s">
        <v>40</v>
      </c>
      <c r="AAZ48" s="87"/>
      <c r="ABB48" s="189" t="s">
        <v>135</v>
      </c>
      <c r="ABC48" s="190"/>
      <c r="ABD48" s="190"/>
      <c r="ABE48" s="190"/>
      <c r="ABF48" s="191"/>
      <c r="ABG48" s="87" t="s">
        <v>40</v>
      </c>
      <c r="ABH48" s="87"/>
      <c r="ABJ48" s="189" t="s">
        <v>135</v>
      </c>
      <c r="ABK48" s="190"/>
      <c r="ABL48" s="190"/>
      <c r="ABM48" s="190"/>
      <c r="ABN48" s="191"/>
      <c r="ABO48" s="87" t="s">
        <v>40</v>
      </c>
      <c r="ABP48" s="87"/>
      <c r="ABR48" s="189" t="s">
        <v>135</v>
      </c>
      <c r="ABS48" s="190"/>
      <c r="ABT48" s="190"/>
      <c r="ABU48" s="190"/>
      <c r="ABV48" s="191"/>
      <c r="ABW48" s="87" t="s">
        <v>40</v>
      </c>
      <c r="ABX48" s="87"/>
      <c r="ABZ48" s="189" t="s">
        <v>135</v>
      </c>
      <c r="ACA48" s="190"/>
      <c r="ACB48" s="190"/>
      <c r="ACC48" s="190"/>
      <c r="ACD48" s="191"/>
      <c r="ACE48" s="87" t="s">
        <v>40</v>
      </c>
      <c r="ACF48" s="87"/>
      <c r="ACH48" s="189" t="s">
        <v>135</v>
      </c>
      <c r="ACI48" s="190"/>
      <c r="ACJ48" s="190"/>
      <c r="ACK48" s="190"/>
      <c r="ACL48" s="191"/>
      <c r="ACM48" s="87" t="s">
        <v>40</v>
      </c>
      <c r="ACN48" s="87"/>
      <c r="ACP48" s="189" t="s">
        <v>135</v>
      </c>
      <c r="ACQ48" s="190"/>
      <c r="ACR48" s="190"/>
      <c r="ACS48" s="190"/>
      <c r="ACT48" s="191"/>
      <c r="ACU48" s="87" t="s">
        <v>40</v>
      </c>
      <c r="ACV48" s="87"/>
      <c r="ACX48" s="189" t="s">
        <v>135</v>
      </c>
      <c r="ACY48" s="190"/>
      <c r="ACZ48" s="190"/>
      <c r="ADA48" s="190"/>
      <c r="ADB48" s="191"/>
      <c r="ADC48" s="87" t="s">
        <v>40</v>
      </c>
      <c r="ADD48" s="87"/>
      <c r="ADF48" s="189" t="s">
        <v>135</v>
      </c>
      <c r="ADG48" s="190"/>
      <c r="ADH48" s="190"/>
      <c r="ADI48" s="190"/>
      <c r="ADJ48" s="191"/>
      <c r="ADK48" s="87" t="s">
        <v>40</v>
      </c>
      <c r="ADL48" s="87"/>
      <c r="ADN48" s="189" t="s">
        <v>135</v>
      </c>
      <c r="ADO48" s="190"/>
      <c r="ADP48" s="190"/>
      <c r="ADQ48" s="190"/>
      <c r="ADR48" s="191"/>
      <c r="ADS48" s="87" t="s">
        <v>40</v>
      </c>
      <c r="ADT48" s="87"/>
    </row>
    <row r="49" spans="1:800" ht="27" customHeight="1" outlineLevel="1" x14ac:dyDescent="0.25">
      <c r="A49" s="112">
        <v>1</v>
      </c>
      <c r="B49" s="8"/>
      <c r="C49" s="101" t="str">
        <f>IF(B49&gt;0,INDEX(Вхідні_дані!$A$43:$J$243,MATCH(B49,Вхідні_дані!$D$43:$D$243,0),10),"-")</f>
        <v>-</v>
      </c>
      <c r="D49" s="9"/>
      <c r="E49" s="11"/>
      <c r="F49" s="102" t="str">
        <f>IF(AND(B49&gt;0,D49&gt;0,E49&gt;0),E49*C49,"-")</f>
        <v>-</v>
      </c>
      <c r="G49" s="87" t="s">
        <v>41</v>
      </c>
      <c r="H49" s="87" t="str">
        <f>IF(B49&gt;0,INDEX(Вхідні_дані!$A$43:$J$243,MATCH(B49,Вхідні_дані!$D$43:$D$243,0),5),"-")</f>
        <v>-</v>
      </c>
      <c r="I49" s="112">
        <v>1</v>
      </c>
      <c r="J49" s="8"/>
      <c r="K49" s="101" t="str">
        <f>IF(J49&gt;0,INDEX(Вхідні_дані!$A$43:$J$243,MATCH(J49,Вхідні_дані!$D$43:$D$243,0),10),"-")</f>
        <v>-</v>
      </c>
      <c r="L49" s="9"/>
      <c r="M49" s="11"/>
      <c r="N49" s="102" t="str">
        <f>IF(AND(J49&gt;0,L49&gt;0,M49&gt;0),M49*K49,"-")</f>
        <v>-</v>
      </c>
      <c r="O49" s="87" t="s">
        <v>41</v>
      </c>
      <c r="P49" s="87" t="str">
        <f>IF(J49&gt;0,INDEX(Вхідні_дані!$A$43:$J$243,MATCH(J49,Вхідні_дані!$D$43:$D$243,0),5),"-")</f>
        <v>-</v>
      </c>
      <c r="Q49" s="112">
        <v>1</v>
      </c>
      <c r="R49" s="8"/>
      <c r="S49" s="101" t="str">
        <f>IF(R49&gt;0,INDEX(Вхідні_дані!$A$43:$J$243,MATCH(R49,Вхідні_дані!$D$43:$D$243,0),10),"-")</f>
        <v>-</v>
      </c>
      <c r="T49" s="9"/>
      <c r="U49" s="11"/>
      <c r="V49" s="102" t="str">
        <f>IF(AND(R49&gt;0,T49&gt;0,U49&gt;0),U49*S49,"-")</f>
        <v>-</v>
      </c>
      <c r="W49" s="87" t="s">
        <v>41</v>
      </c>
      <c r="X49" s="87" t="str">
        <f>IF(R49&gt;0,INDEX(Вхідні_дані!$A$43:$J$243,MATCH(R49,Вхідні_дані!$D$43:$D$243,0),5),"-")</f>
        <v>-</v>
      </c>
      <c r="Y49" s="112">
        <v>1</v>
      </c>
      <c r="Z49" s="8"/>
      <c r="AA49" s="101" t="str">
        <f>IF(Z49&gt;0,INDEX(Вхідні_дані!$A$43:$J$243,MATCH(Z49,Вхідні_дані!$D$43:$D$243,0),10),"-")</f>
        <v>-</v>
      </c>
      <c r="AB49" s="9"/>
      <c r="AC49" s="11"/>
      <c r="AD49" s="102" t="str">
        <f>IF(AND(Z49&gt;0,AB49&gt;0,AC49&gt;0),AC49*AA49,"-")</f>
        <v>-</v>
      </c>
      <c r="AE49" s="87" t="s">
        <v>41</v>
      </c>
      <c r="AF49" s="87" t="str">
        <f>IF(Z49&gt;0,INDEX(Вхідні_дані!$A$43:$J$243,MATCH(Z49,Вхідні_дані!$D$43:$D$243,0),5),"-")</f>
        <v>-</v>
      </c>
      <c r="AG49" s="112">
        <v>1</v>
      </c>
      <c r="AH49" s="8"/>
      <c r="AI49" s="101" t="str">
        <f>IF(AH49&gt;0,INDEX(Вхідні_дані!$A$43:$J$243,MATCH(AH49,Вхідні_дані!$D$43:$D$243,0),10),"-")</f>
        <v>-</v>
      </c>
      <c r="AJ49" s="9"/>
      <c r="AK49" s="11"/>
      <c r="AL49" s="102" t="str">
        <f>IF(AND(AH49&gt;0,AJ49&gt;0,AK49&gt;0),AK49*AI49,"-")</f>
        <v>-</v>
      </c>
      <c r="AM49" s="87" t="s">
        <v>41</v>
      </c>
      <c r="AN49" s="87" t="str">
        <f>IF(AH49&gt;0,INDEX(Вхідні_дані!$A$43:$J$243,MATCH(AH49,Вхідні_дані!$D$43:$D$243,0),5),"-")</f>
        <v>-</v>
      </c>
      <c r="AO49" s="112">
        <v>1</v>
      </c>
      <c r="AP49" s="8"/>
      <c r="AQ49" s="101" t="str">
        <f>IF(AP49&gt;0,INDEX(Вхідні_дані!$A$43:$J$243,MATCH(AP49,Вхідні_дані!$D$43:$D$243,0),10),"-")</f>
        <v>-</v>
      </c>
      <c r="AR49" s="9"/>
      <c r="AS49" s="11"/>
      <c r="AT49" s="102" t="str">
        <f>IF(AND(AP49&gt;0,AR49&gt;0,AS49&gt;0),AS49*AQ49,"-")</f>
        <v>-</v>
      </c>
      <c r="AU49" s="87" t="s">
        <v>41</v>
      </c>
      <c r="AV49" s="87" t="str">
        <f>IF(AP49&gt;0,INDEX(Вхідні_дані!$A$43:$J$243,MATCH(AP49,Вхідні_дані!$D$43:$D$243,0),5),"-")</f>
        <v>-</v>
      </c>
      <c r="AW49" s="112">
        <v>1</v>
      </c>
      <c r="AX49" s="8"/>
      <c r="AY49" s="101" t="str">
        <f>IF(AX49&gt;0,INDEX(Вхідні_дані!$A$43:$J$243,MATCH(AX49,Вхідні_дані!$D$43:$D$243,0),10),"-")</f>
        <v>-</v>
      </c>
      <c r="AZ49" s="9"/>
      <c r="BA49" s="11"/>
      <c r="BB49" s="102" t="str">
        <f>IF(AND(AX49&gt;0,AZ49&gt;0,BA49&gt;0),BA49*AY49,"-")</f>
        <v>-</v>
      </c>
      <c r="BC49" s="87" t="s">
        <v>41</v>
      </c>
      <c r="BD49" s="87" t="str">
        <f>IF(AX49&gt;0,INDEX(Вхідні_дані!$A$43:$J$243,MATCH(AX49,Вхідні_дані!$D$43:$D$243,0),5),"-")</f>
        <v>-</v>
      </c>
      <c r="BE49" s="112">
        <v>1</v>
      </c>
      <c r="BF49" s="8"/>
      <c r="BG49" s="101" t="str">
        <f>IF(BF49&gt;0,INDEX(Вхідні_дані!$A$43:$J$243,MATCH(BF49,Вхідні_дані!$D$43:$D$243,0),10),"-")</f>
        <v>-</v>
      </c>
      <c r="BH49" s="9"/>
      <c r="BI49" s="11"/>
      <c r="BJ49" s="102" t="str">
        <f>IF(AND(BF49&gt;0,BH49&gt;0,BI49&gt;0),BI49*BG49,"-")</f>
        <v>-</v>
      </c>
      <c r="BK49" s="87" t="s">
        <v>41</v>
      </c>
      <c r="BL49" s="87" t="str">
        <f>IF(BF49&gt;0,INDEX(Вхідні_дані!$A$43:$J$243,MATCH(BF49,Вхідні_дані!$D$43:$D$243,0),5),"-")</f>
        <v>-</v>
      </c>
      <c r="BM49" s="112">
        <v>1</v>
      </c>
      <c r="BN49" s="8"/>
      <c r="BO49" s="101" t="str">
        <f>IF(BN49&gt;0,INDEX(Вхідні_дані!$A$43:$J$243,MATCH(BN49,Вхідні_дані!$D$43:$D$243,0),10),"-")</f>
        <v>-</v>
      </c>
      <c r="BP49" s="9"/>
      <c r="BQ49" s="11"/>
      <c r="BR49" s="102" t="str">
        <f>IF(AND(BN49&gt;0,BP49&gt;0,BQ49&gt;0),BQ49*BO49,"-")</f>
        <v>-</v>
      </c>
      <c r="BS49" s="87" t="s">
        <v>41</v>
      </c>
      <c r="BT49" s="87" t="str">
        <f>IF(BN49&gt;0,INDEX(Вхідні_дані!$A$43:$J$243,MATCH(BN49,Вхідні_дані!$D$43:$D$243,0),5),"-")</f>
        <v>-</v>
      </c>
      <c r="BU49" s="112">
        <v>1</v>
      </c>
      <c r="BV49" s="8"/>
      <c r="BW49" s="101" t="str">
        <f>IF(BV49&gt;0,INDEX(Вхідні_дані!$A$43:$J$243,MATCH(BV49,Вхідні_дані!$D$43:$D$243,0),10),"-")</f>
        <v>-</v>
      </c>
      <c r="BX49" s="9"/>
      <c r="BY49" s="11"/>
      <c r="BZ49" s="102" t="str">
        <f>IF(AND(BV49&gt;0,BX49&gt;0,BY49&gt;0),BY49*BW49,"-")</f>
        <v>-</v>
      </c>
      <c r="CA49" s="87" t="s">
        <v>41</v>
      </c>
      <c r="CB49" s="87" t="str">
        <f>IF(BV49&gt;0,INDEX(Вхідні_дані!$A$43:$J$243,MATCH(BV49,Вхідні_дані!$D$43:$D$243,0),5),"-")</f>
        <v>-</v>
      </c>
      <c r="CC49" s="112">
        <v>1</v>
      </c>
      <c r="CD49" s="8"/>
      <c r="CE49" s="101" t="str">
        <f>IF(CD49&gt;0,INDEX(Вхідні_дані!$A$43:$J$243,MATCH(CD49,Вхідні_дані!$D$43:$D$243,0),10),"-")</f>
        <v>-</v>
      </c>
      <c r="CF49" s="9"/>
      <c r="CG49" s="11"/>
      <c r="CH49" s="102" t="str">
        <f>IF(AND(CD49&gt;0,CF49&gt;0,CG49&gt;0),CG49*CE49,"-")</f>
        <v>-</v>
      </c>
      <c r="CI49" s="87" t="s">
        <v>41</v>
      </c>
      <c r="CJ49" s="87" t="str">
        <f>IF(CD49&gt;0,INDEX(Вхідні_дані!$A$43:$J$243,MATCH(CD49,Вхідні_дані!$D$43:$D$243,0),5),"-")</f>
        <v>-</v>
      </c>
      <c r="CK49" s="112">
        <v>1</v>
      </c>
      <c r="CL49" s="8"/>
      <c r="CM49" s="101" t="str">
        <f>IF(CL49&gt;0,INDEX(Вхідні_дані!$A$43:$J$243,MATCH(CL49,Вхідні_дані!$D$43:$D$243,0),10),"-")</f>
        <v>-</v>
      </c>
      <c r="CN49" s="9"/>
      <c r="CO49" s="11"/>
      <c r="CP49" s="102" t="str">
        <f>IF(AND(CL49&gt;0,CN49&gt;0,CO49&gt;0),CO49*CM49,"-")</f>
        <v>-</v>
      </c>
      <c r="CQ49" s="87" t="s">
        <v>41</v>
      </c>
      <c r="CR49" s="87" t="str">
        <f>IF(CL49&gt;0,INDEX(Вхідні_дані!$A$43:$J$243,MATCH(CL49,Вхідні_дані!$D$43:$D$243,0),5),"-")</f>
        <v>-</v>
      </c>
      <c r="CS49" s="112">
        <v>1</v>
      </c>
      <c r="CT49" s="8"/>
      <c r="CU49" s="101" t="str">
        <f>IF(CT49&gt;0,INDEX(Вхідні_дані!$A$43:$J$243,MATCH(CT49,Вхідні_дані!$D$43:$D$243,0),10),"-")</f>
        <v>-</v>
      </c>
      <c r="CV49" s="9"/>
      <c r="CW49" s="11"/>
      <c r="CX49" s="102" t="str">
        <f>IF(AND(CT49&gt;0,CV49&gt;0,CW49&gt;0),CW49*CU49,"-")</f>
        <v>-</v>
      </c>
      <c r="CY49" s="87" t="s">
        <v>41</v>
      </c>
      <c r="CZ49" s="87" t="str">
        <f>IF(CT49&gt;0,INDEX(Вхідні_дані!$A$43:$J$243,MATCH(CT49,Вхідні_дані!$D$43:$D$243,0),5),"-")</f>
        <v>-</v>
      </c>
      <c r="DA49" s="112">
        <v>1</v>
      </c>
      <c r="DB49" s="8"/>
      <c r="DC49" s="101" t="str">
        <f>IF(DB49&gt;0,INDEX(Вхідні_дані!$A$43:$J$243,MATCH(DB49,Вхідні_дані!$D$43:$D$243,0),10),"-")</f>
        <v>-</v>
      </c>
      <c r="DD49" s="9"/>
      <c r="DE49" s="11"/>
      <c r="DF49" s="102" t="str">
        <f>IF(AND(DB49&gt;0,DD49&gt;0,DE49&gt;0),DE49*DC49,"-")</f>
        <v>-</v>
      </c>
      <c r="DG49" s="87" t="s">
        <v>41</v>
      </c>
      <c r="DH49" s="87" t="str">
        <f>IF(DB49&gt;0,INDEX(Вхідні_дані!$A$43:$J$243,MATCH(DB49,Вхідні_дані!$D$43:$D$243,0),5),"-")</f>
        <v>-</v>
      </c>
      <c r="DI49" s="112">
        <v>1</v>
      </c>
      <c r="DJ49" s="8"/>
      <c r="DK49" s="101" t="str">
        <f>IF(DJ49&gt;0,INDEX(Вхідні_дані!$A$43:$J$243,MATCH(DJ49,Вхідні_дані!$D$43:$D$243,0),10),"-")</f>
        <v>-</v>
      </c>
      <c r="DL49" s="9"/>
      <c r="DM49" s="11"/>
      <c r="DN49" s="102" t="str">
        <f>IF(AND(DJ49&gt;0,DL49&gt;0,DM49&gt;0),DM49*DK49,"-")</f>
        <v>-</v>
      </c>
      <c r="DO49" s="87" t="s">
        <v>41</v>
      </c>
      <c r="DP49" s="87" t="str">
        <f>IF(DJ49&gt;0,INDEX(Вхідні_дані!$A$43:$J$243,MATCH(DJ49,Вхідні_дані!$D$43:$D$243,0),5),"-")</f>
        <v>-</v>
      </c>
      <c r="DQ49" s="112">
        <v>1</v>
      </c>
      <c r="DR49" s="8"/>
      <c r="DS49" s="101" t="str">
        <f>IF(DR49&gt;0,INDEX(Вхідні_дані!$A$43:$J$243,MATCH(DR49,Вхідні_дані!$D$43:$D$243,0),10),"-")</f>
        <v>-</v>
      </c>
      <c r="DT49" s="9"/>
      <c r="DU49" s="11"/>
      <c r="DV49" s="102" t="str">
        <f>IF(AND(DR49&gt;0,DT49&gt;0,DU49&gt;0),DU49*DS49,"-")</f>
        <v>-</v>
      </c>
      <c r="DW49" s="87" t="s">
        <v>41</v>
      </c>
      <c r="DX49" s="87" t="str">
        <f>IF(DR49&gt;0,INDEX(Вхідні_дані!$A$43:$J$243,MATCH(DR49,Вхідні_дані!$D$43:$D$243,0),5),"-")</f>
        <v>-</v>
      </c>
      <c r="DY49" s="112">
        <v>1</v>
      </c>
      <c r="DZ49" s="8"/>
      <c r="EA49" s="101" t="str">
        <f>IF(DZ49&gt;0,INDEX(Вхідні_дані!$A$43:$J$243,MATCH(DZ49,Вхідні_дані!$D$43:$D$243,0),10),"-")</f>
        <v>-</v>
      </c>
      <c r="EB49" s="9"/>
      <c r="EC49" s="11"/>
      <c r="ED49" s="102" t="str">
        <f>IF(AND(DZ49&gt;0,EB49&gt;0,EC49&gt;0),EC49*EA49,"-")</f>
        <v>-</v>
      </c>
      <c r="EE49" s="87" t="s">
        <v>41</v>
      </c>
      <c r="EF49" s="87" t="str">
        <f>IF(DZ49&gt;0,INDEX(Вхідні_дані!$A$43:$J$243,MATCH(DZ49,Вхідні_дані!$D$43:$D$243,0),5),"-")</f>
        <v>-</v>
      </c>
      <c r="EG49" s="112">
        <v>1</v>
      </c>
      <c r="EH49" s="8"/>
      <c r="EI49" s="101" t="str">
        <f>IF(EH49&gt;0,INDEX(Вхідні_дані!$A$43:$J$243,MATCH(EH49,Вхідні_дані!$D$43:$D$243,0),10),"-")</f>
        <v>-</v>
      </c>
      <c r="EJ49" s="9"/>
      <c r="EK49" s="11"/>
      <c r="EL49" s="102" t="str">
        <f>IF(AND(EH49&gt;0,EJ49&gt;0,EK49&gt;0),EK49*EI49,"-")</f>
        <v>-</v>
      </c>
      <c r="EM49" s="87" t="s">
        <v>41</v>
      </c>
      <c r="EN49" s="87" t="str">
        <f>IF(EH49&gt;0,INDEX(Вхідні_дані!$A$43:$J$243,MATCH(EH49,Вхідні_дані!$D$43:$D$243,0),5),"-")</f>
        <v>-</v>
      </c>
      <c r="EO49" s="112">
        <v>1</v>
      </c>
      <c r="EP49" s="8"/>
      <c r="EQ49" s="101" t="str">
        <f>IF(EP49&gt;0,INDEX(Вхідні_дані!$A$43:$J$243,MATCH(EP49,Вхідні_дані!$D$43:$D$243,0),10),"-")</f>
        <v>-</v>
      </c>
      <c r="ER49" s="9"/>
      <c r="ES49" s="11"/>
      <c r="ET49" s="102" t="str">
        <f>IF(AND(EP49&gt;0,ER49&gt;0,ES49&gt;0),ES49*EQ49,"-")</f>
        <v>-</v>
      </c>
      <c r="EU49" s="87" t="s">
        <v>41</v>
      </c>
      <c r="EV49" s="87" t="str">
        <f>IF(EP49&gt;0,INDEX(Вхідні_дані!$A$43:$J$243,MATCH(EP49,Вхідні_дані!$D$43:$D$243,0),5),"-")</f>
        <v>-</v>
      </c>
      <c r="EW49" s="112">
        <v>1</v>
      </c>
      <c r="EX49" s="8"/>
      <c r="EY49" s="101" t="str">
        <f>IF(EX49&gt;0,INDEX(Вхідні_дані!$A$43:$J$243,MATCH(EX49,Вхідні_дані!$D$43:$D$243,0),10),"-")</f>
        <v>-</v>
      </c>
      <c r="EZ49" s="9"/>
      <c r="FA49" s="11"/>
      <c r="FB49" s="102" t="str">
        <f>IF(AND(EX49&gt;0,EZ49&gt;0,FA49&gt;0),FA49*EY49,"-")</f>
        <v>-</v>
      </c>
      <c r="FC49" s="87" t="s">
        <v>41</v>
      </c>
      <c r="FD49" s="87" t="str">
        <f>IF(EX49&gt;0,INDEX(Вхідні_дані!$A$43:$J$243,MATCH(EX49,Вхідні_дані!$D$43:$D$243,0),5),"-")</f>
        <v>-</v>
      </c>
      <c r="FE49" s="112">
        <v>1</v>
      </c>
      <c r="FF49" s="8"/>
      <c r="FG49" s="101" t="str">
        <f>IF(FF49&gt;0,INDEX(Вхідні_дані!$A$43:$J$243,MATCH(FF49,Вхідні_дані!$D$43:$D$243,0),10),"-")</f>
        <v>-</v>
      </c>
      <c r="FH49" s="9"/>
      <c r="FI49" s="11"/>
      <c r="FJ49" s="102" t="str">
        <f>IF(AND(FF49&gt;0,FH49&gt;0,FI49&gt;0),FI49*FG49,"-")</f>
        <v>-</v>
      </c>
      <c r="FK49" s="87" t="s">
        <v>41</v>
      </c>
      <c r="FL49" s="87" t="str">
        <f>IF(FF49&gt;0,INDEX(Вхідні_дані!$A$43:$J$243,MATCH(FF49,Вхідні_дані!$D$43:$D$243,0),5),"-")</f>
        <v>-</v>
      </c>
      <c r="FM49" s="112">
        <v>1</v>
      </c>
      <c r="FN49" s="8"/>
      <c r="FO49" s="101" t="str">
        <f>IF(FN49&gt;0,INDEX(Вхідні_дані!$A$43:$J$243,MATCH(FN49,Вхідні_дані!$D$43:$D$243,0),10),"-")</f>
        <v>-</v>
      </c>
      <c r="FP49" s="9"/>
      <c r="FQ49" s="11"/>
      <c r="FR49" s="102" t="str">
        <f>IF(AND(FN49&gt;0,FP49&gt;0,FQ49&gt;0),FQ49*FO49,"-")</f>
        <v>-</v>
      </c>
      <c r="FS49" s="87" t="s">
        <v>41</v>
      </c>
      <c r="FT49" s="87" t="str">
        <f>IF(FN49&gt;0,INDEX(Вхідні_дані!$A$43:$J$243,MATCH(FN49,Вхідні_дані!$D$43:$D$243,0),5),"-")</f>
        <v>-</v>
      </c>
      <c r="FU49" s="112">
        <v>1</v>
      </c>
      <c r="FV49" s="8"/>
      <c r="FW49" s="101" t="str">
        <f>IF(FV49&gt;0,INDEX(Вхідні_дані!$A$43:$J$243,MATCH(FV49,Вхідні_дані!$D$43:$D$243,0),10),"-")</f>
        <v>-</v>
      </c>
      <c r="FX49" s="9"/>
      <c r="FY49" s="11"/>
      <c r="FZ49" s="102" t="str">
        <f>IF(AND(FV49&gt;0,FX49&gt;0,FY49&gt;0),FY49*FW49,"-")</f>
        <v>-</v>
      </c>
      <c r="GA49" s="87" t="s">
        <v>41</v>
      </c>
      <c r="GB49" s="87" t="str">
        <f>IF(FV49&gt;0,INDEX(Вхідні_дані!$A$43:$J$243,MATCH(FV49,Вхідні_дані!$D$43:$D$243,0),5),"-")</f>
        <v>-</v>
      </c>
      <c r="GC49" s="112">
        <v>1</v>
      </c>
      <c r="GD49" s="8"/>
      <c r="GE49" s="101" t="str">
        <f>IF(GD49&gt;0,INDEX(Вхідні_дані!$A$43:$J$243,MATCH(GD49,Вхідні_дані!$D$43:$D$243,0),10),"-")</f>
        <v>-</v>
      </c>
      <c r="GF49" s="9"/>
      <c r="GG49" s="11"/>
      <c r="GH49" s="102" t="str">
        <f>IF(AND(GD49&gt;0,GF49&gt;0,GG49&gt;0),GG49*GE49,"-")</f>
        <v>-</v>
      </c>
      <c r="GI49" s="87" t="s">
        <v>41</v>
      </c>
      <c r="GJ49" s="87" t="str">
        <f>IF(GD49&gt;0,INDEX(Вхідні_дані!$A$43:$J$243,MATCH(GD49,Вхідні_дані!$D$43:$D$243,0),5),"-")</f>
        <v>-</v>
      </c>
      <c r="GK49" s="112">
        <v>1</v>
      </c>
      <c r="GL49" s="8"/>
      <c r="GM49" s="101" t="str">
        <f>IF(GL49&gt;0,INDEX(Вхідні_дані!$A$43:$J$243,MATCH(GL49,Вхідні_дані!$D$43:$D$243,0),10),"-")</f>
        <v>-</v>
      </c>
      <c r="GN49" s="9"/>
      <c r="GO49" s="11"/>
      <c r="GP49" s="102" t="str">
        <f>IF(AND(GL49&gt;0,GN49&gt;0,GO49&gt;0),GO49*GM49,"-")</f>
        <v>-</v>
      </c>
      <c r="GQ49" s="87" t="s">
        <v>41</v>
      </c>
      <c r="GR49" s="87" t="str">
        <f>IF(GL49&gt;0,INDEX(Вхідні_дані!$A$43:$J$243,MATCH(GL49,Вхідні_дані!$D$43:$D$243,0),5),"-")</f>
        <v>-</v>
      </c>
      <c r="GS49" s="112">
        <v>1</v>
      </c>
      <c r="GT49" s="8"/>
      <c r="GU49" s="101" t="str">
        <f>IF(GT49&gt;0,INDEX(Вхідні_дані!$A$43:$J$243,MATCH(GT49,Вхідні_дані!$D$43:$D$243,0),10),"-")</f>
        <v>-</v>
      </c>
      <c r="GV49" s="9"/>
      <c r="GW49" s="11"/>
      <c r="GX49" s="102" t="str">
        <f>IF(AND(GT49&gt;0,GV49&gt;0,GW49&gt;0),GW49*GU49,"-")</f>
        <v>-</v>
      </c>
      <c r="GY49" s="87" t="s">
        <v>41</v>
      </c>
      <c r="GZ49" s="87" t="str">
        <f>IF(GT49&gt;0,INDEX(Вхідні_дані!$A$43:$J$243,MATCH(GT49,Вхідні_дані!$D$43:$D$243,0),5),"-")</f>
        <v>-</v>
      </c>
      <c r="HA49" s="112">
        <v>1</v>
      </c>
      <c r="HB49" s="8"/>
      <c r="HC49" s="101" t="str">
        <f>IF(HB49&gt;0,INDEX(Вхідні_дані!$A$43:$J$243,MATCH(HB49,Вхідні_дані!$D$43:$D$243,0),10),"-")</f>
        <v>-</v>
      </c>
      <c r="HD49" s="9"/>
      <c r="HE49" s="11"/>
      <c r="HF49" s="102" t="str">
        <f>IF(AND(HB49&gt;0,HD49&gt;0,HE49&gt;0),HE49*HC49,"-")</f>
        <v>-</v>
      </c>
      <c r="HG49" s="87" t="s">
        <v>41</v>
      </c>
      <c r="HH49" s="87" t="str">
        <f>IF(HB49&gt;0,INDEX(Вхідні_дані!$A$43:$J$243,MATCH(HB49,Вхідні_дані!$D$43:$D$243,0),5),"-")</f>
        <v>-</v>
      </c>
      <c r="HI49" s="112">
        <v>1</v>
      </c>
      <c r="HJ49" s="8"/>
      <c r="HK49" s="101" t="str">
        <f>IF(HJ49&gt;0,INDEX(Вхідні_дані!$A$43:$J$243,MATCH(HJ49,Вхідні_дані!$D$43:$D$243,0),10),"-")</f>
        <v>-</v>
      </c>
      <c r="HL49" s="9"/>
      <c r="HM49" s="11"/>
      <c r="HN49" s="102" t="str">
        <f>IF(AND(HJ49&gt;0,HL49&gt;0,HM49&gt;0),HM49*HK49,"-")</f>
        <v>-</v>
      </c>
      <c r="HO49" s="87" t="s">
        <v>41</v>
      </c>
      <c r="HP49" s="87" t="str">
        <f>IF(HJ49&gt;0,INDEX(Вхідні_дані!$A$43:$J$243,MATCH(HJ49,Вхідні_дані!$D$43:$D$243,0),5),"-")</f>
        <v>-</v>
      </c>
      <c r="HQ49" s="112">
        <v>1</v>
      </c>
      <c r="HR49" s="8"/>
      <c r="HS49" s="101" t="str">
        <f>IF(HR49&gt;0,INDEX(Вхідні_дані!$A$43:$J$243,MATCH(HR49,Вхідні_дані!$D$43:$D$243,0),10),"-")</f>
        <v>-</v>
      </c>
      <c r="HT49" s="9"/>
      <c r="HU49" s="11"/>
      <c r="HV49" s="102" t="str">
        <f>IF(AND(HR49&gt;0,HT49&gt;0,HU49&gt;0),HU49*HS49,"-")</f>
        <v>-</v>
      </c>
      <c r="HW49" s="87" t="s">
        <v>41</v>
      </c>
      <c r="HX49" s="87" t="str">
        <f>IF(HR49&gt;0,INDEX(Вхідні_дані!$A$43:$J$243,MATCH(HR49,Вхідні_дані!$D$43:$D$243,0),5),"-")</f>
        <v>-</v>
      </c>
      <c r="HY49" s="112">
        <v>1</v>
      </c>
      <c r="HZ49" s="8"/>
      <c r="IA49" s="101" t="str">
        <f>IF(HZ49&gt;0,INDEX(Вхідні_дані!$A$43:$J$243,MATCH(HZ49,Вхідні_дані!$D$43:$D$243,0),10),"-")</f>
        <v>-</v>
      </c>
      <c r="IB49" s="9"/>
      <c r="IC49" s="11"/>
      <c r="ID49" s="102" t="str">
        <f>IF(AND(HZ49&gt;0,IB49&gt;0,IC49&gt;0),IC49*IA49,"-")</f>
        <v>-</v>
      </c>
      <c r="IE49" s="87" t="s">
        <v>41</v>
      </c>
      <c r="IF49" s="87" t="str">
        <f>IF(HZ49&gt;0,INDEX(Вхідні_дані!$A$43:$J$243,MATCH(HZ49,Вхідні_дані!$D$43:$D$243,0),5),"-")</f>
        <v>-</v>
      </c>
      <c r="IG49" s="112">
        <v>1</v>
      </c>
      <c r="IH49" s="8"/>
      <c r="II49" s="101" t="str">
        <f>IF(IH49&gt;0,INDEX(Вхідні_дані!$A$43:$J$243,MATCH(IH49,Вхідні_дані!$D$43:$D$243,0),10),"-")</f>
        <v>-</v>
      </c>
      <c r="IJ49" s="9"/>
      <c r="IK49" s="11"/>
      <c r="IL49" s="102" t="str">
        <f>IF(AND(IH49&gt;0,IJ49&gt;0,IK49&gt;0),IK49*II49,"-")</f>
        <v>-</v>
      </c>
      <c r="IM49" s="87" t="s">
        <v>41</v>
      </c>
      <c r="IN49" s="87" t="str">
        <f>IF(IH49&gt;0,INDEX(Вхідні_дані!$A$43:$J$243,MATCH(IH49,Вхідні_дані!$D$43:$D$243,0),5),"-")</f>
        <v>-</v>
      </c>
      <c r="IO49" s="112">
        <v>1</v>
      </c>
      <c r="IP49" s="8"/>
      <c r="IQ49" s="101" t="str">
        <f>IF(IP49&gt;0,INDEX(Вхідні_дані!$A$43:$J$243,MATCH(IP49,Вхідні_дані!$D$43:$D$243,0),10),"-")</f>
        <v>-</v>
      </c>
      <c r="IR49" s="9"/>
      <c r="IS49" s="11"/>
      <c r="IT49" s="102" t="str">
        <f>IF(AND(IP49&gt;0,IR49&gt;0,IS49&gt;0),IS49*IQ49,"-")</f>
        <v>-</v>
      </c>
      <c r="IU49" s="87" t="s">
        <v>41</v>
      </c>
      <c r="IV49" s="87" t="str">
        <f>IF(IP49&gt;0,INDEX(Вхідні_дані!$A$43:$J$243,MATCH(IP49,Вхідні_дані!$D$43:$D$243,0),5),"-")</f>
        <v>-</v>
      </c>
      <c r="IW49" s="112">
        <v>1</v>
      </c>
      <c r="IX49" s="8"/>
      <c r="IY49" s="101" t="str">
        <f>IF(IX49&gt;0,INDEX(Вхідні_дані!$A$43:$J$243,MATCH(IX49,Вхідні_дані!$D$43:$D$243,0),10),"-")</f>
        <v>-</v>
      </c>
      <c r="IZ49" s="9"/>
      <c r="JA49" s="11"/>
      <c r="JB49" s="102" t="str">
        <f>IF(AND(IX49&gt;0,IZ49&gt;0,JA49&gt;0),JA49*IY49,"-")</f>
        <v>-</v>
      </c>
      <c r="JC49" s="87" t="s">
        <v>41</v>
      </c>
      <c r="JD49" s="87" t="str">
        <f>IF(IX49&gt;0,INDEX(Вхідні_дані!$A$43:$J$243,MATCH(IX49,Вхідні_дані!$D$43:$D$243,0),5),"-")</f>
        <v>-</v>
      </c>
      <c r="JE49" s="112">
        <v>1</v>
      </c>
      <c r="JF49" s="8"/>
      <c r="JG49" s="101" t="str">
        <f>IF(JF49&gt;0,INDEX(Вхідні_дані!$A$43:$J$243,MATCH(JF49,Вхідні_дані!$D$43:$D$243,0),10),"-")</f>
        <v>-</v>
      </c>
      <c r="JH49" s="9"/>
      <c r="JI49" s="11"/>
      <c r="JJ49" s="102" t="str">
        <f>IF(AND(JF49&gt;0,JH49&gt;0,JI49&gt;0),JI49*JG49,"-")</f>
        <v>-</v>
      </c>
      <c r="JK49" s="87" t="s">
        <v>41</v>
      </c>
      <c r="JL49" s="87" t="str">
        <f>IF(JF49&gt;0,INDEX(Вхідні_дані!$A$43:$J$243,MATCH(JF49,Вхідні_дані!$D$43:$D$243,0),5),"-")</f>
        <v>-</v>
      </c>
      <c r="JM49" s="112">
        <v>1</v>
      </c>
      <c r="JN49" s="8"/>
      <c r="JO49" s="101" t="str">
        <f>IF(JN49&gt;0,INDEX(Вхідні_дані!$A$43:$J$243,MATCH(JN49,Вхідні_дані!$D$43:$D$243,0),10),"-")</f>
        <v>-</v>
      </c>
      <c r="JP49" s="9"/>
      <c r="JQ49" s="11"/>
      <c r="JR49" s="102" t="str">
        <f>IF(AND(JN49&gt;0,JP49&gt;0,JQ49&gt;0),JQ49*JO49,"-")</f>
        <v>-</v>
      </c>
      <c r="JS49" s="87" t="s">
        <v>41</v>
      </c>
      <c r="JT49" s="87" t="str">
        <f>IF(JN49&gt;0,INDEX(Вхідні_дані!$A$43:$J$243,MATCH(JN49,Вхідні_дані!$D$43:$D$243,0),5),"-")</f>
        <v>-</v>
      </c>
      <c r="JU49" s="112">
        <v>1</v>
      </c>
      <c r="JV49" s="8"/>
      <c r="JW49" s="101" t="str">
        <f>IF(JV49&gt;0,INDEX(Вхідні_дані!$A$43:$J$243,MATCH(JV49,Вхідні_дані!$D$43:$D$243,0),10),"-")</f>
        <v>-</v>
      </c>
      <c r="JX49" s="9"/>
      <c r="JY49" s="11"/>
      <c r="JZ49" s="102" t="str">
        <f>IF(AND(JV49&gt;0,JX49&gt;0,JY49&gt;0),JY49*JW49,"-")</f>
        <v>-</v>
      </c>
      <c r="KA49" s="87" t="s">
        <v>41</v>
      </c>
      <c r="KB49" s="87" t="str">
        <f>IF(JV49&gt;0,INDEX(Вхідні_дані!$A$43:$J$243,MATCH(JV49,Вхідні_дані!$D$43:$D$243,0),5),"-")</f>
        <v>-</v>
      </c>
      <c r="KC49" s="112">
        <v>1</v>
      </c>
      <c r="KD49" s="8"/>
      <c r="KE49" s="101" t="str">
        <f>IF(KD49&gt;0,INDEX(Вхідні_дані!$A$43:$J$243,MATCH(KD49,Вхідні_дані!$D$43:$D$243,0),10),"-")</f>
        <v>-</v>
      </c>
      <c r="KF49" s="9"/>
      <c r="KG49" s="11"/>
      <c r="KH49" s="102" t="str">
        <f>IF(AND(KD49&gt;0,KF49&gt;0,KG49&gt;0),KG49*KE49,"-")</f>
        <v>-</v>
      </c>
      <c r="KI49" s="87" t="s">
        <v>41</v>
      </c>
      <c r="KJ49" s="87" t="str">
        <f>IF(KD49&gt;0,INDEX(Вхідні_дані!$A$43:$J$243,MATCH(KD49,Вхідні_дані!$D$43:$D$243,0),5),"-")</f>
        <v>-</v>
      </c>
      <c r="KK49" s="112">
        <v>1</v>
      </c>
      <c r="KL49" s="8"/>
      <c r="KM49" s="101" t="str">
        <f>IF(KL49&gt;0,INDEX(Вхідні_дані!$A$43:$J$243,MATCH(KL49,Вхідні_дані!$D$43:$D$243,0),10),"-")</f>
        <v>-</v>
      </c>
      <c r="KN49" s="9"/>
      <c r="KO49" s="11"/>
      <c r="KP49" s="102" t="str">
        <f>IF(AND(KL49&gt;0,KN49&gt;0,KO49&gt;0),KO49*KM49,"-")</f>
        <v>-</v>
      </c>
      <c r="KQ49" s="87" t="s">
        <v>41</v>
      </c>
      <c r="KR49" s="87" t="str">
        <f>IF(KL49&gt;0,INDEX(Вхідні_дані!$A$43:$J$243,MATCH(KL49,Вхідні_дані!$D$43:$D$243,0),5),"-")</f>
        <v>-</v>
      </c>
      <c r="KS49" s="112">
        <v>1</v>
      </c>
      <c r="KT49" s="8"/>
      <c r="KU49" s="101" t="str">
        <f>IF(KT49&gt;0,INDEX(Вхідні_дані!$A$43:$J$243,MATCH(KT49,Вхідні_дані!$D$43:$D$243,0),10),"-")</f>
        <v>-</v>
      </c>
      <c r="KV49" s="9"/>
      <c r="KW49" s="11"/>
      <c r="KX49" s="102" t="str">
        <f>IF(AND(KT49&gt;0,KV49&gt;0,KW49&gt;0),KW49*KU49,"-")</f>
        <v>-</v>
      </c>
      <c r="KY49" s="87" t="s">
        <v>41</v>
      </c>
      <c r="KZ49" s="87" t="str">
        <f>IF(KT49&gt;0,INDEX(Вхідні_дані!$A$43:$J$243,MATCH(KT49,Вхідні_дані!$D$43:$D$243,0),5),"-")</f>
        <v>-</v>
      </c>
      <c r="LA49" s="112">
        <v>1</v>
      </c>
      <c r="LB49" s="8"/>
      <c r="LC49" s="101" t="str">
        <f>IF(LB49&gt;0,INDEX(Вхідні_дані!$A$43:$J$243,MATCH(LB49,Вхідні_дані!$D$43:$D$243,0),10),"-")</f>
        <v>-</v>
      </c>
      <c r="LD49" s="9"/>
      <c r="LE49" s="11"/>
      <c r="LF49" s="102" t="str">
        <f>IF(AND(LB49&gt;0,LD49&gt;0,LE49&gt;0),LE49*LC49,"-")</f>
        <v>-</v>
      </c>
      <c r="LG49" s="87" t="s">
        <v>41</v>
      </c>
      <c r="LH49" s="87" t="str">
        <f>IF(LB49&gt;0,INDEX(Вхідні_дані!$A$43:$J$243,MATCH(LB49,Вхідні_дані!$D$43:$D$243,0),5),"-")</f>
        <v>-</v>
      </c>
      <c r="LI49" s="112">
        <v>1</v>
      </c>
      <c r="LJ49" s="8"/>
      <c r="LK49" s="101" t="str">
        <f>IF(LJ49&gt;0,INDEX(Вхідні_дані!$A$43:$J$243,MATCH(LJ49,Вхідні_дані!$D$43:$D$243,0),10),"-")</f>
        <v>-</v>
      </c>
      <c r="LL49" s="9"/>
      <c r="LM49" s="11"/>
      <c r="LN49" s="102" t="str">
        <f>IF(AND(LJ49&gt;0,LL49&gt;0,LM49&gt;0),LM49*LK49,"-")</f>
        <v>-</v>
      </c>
      <c r="LO49" s="87" t="s">
        <v>41</v>
      </c>
      <c r="LP49" s="87" t="str">
        <f>IF(LJ49&gt;0,INDEX(Вхідні_дані!$A$43:$J$243,MATCH(LJ49,Вхідні_дані!$D$43:$D$243,0),5),"-")</f>
        <v>-</v>
      </c>
      <c r="LQ49" s="112">
        <v>1</v>
      </c>
      <c r="LR49" s="8"/>
      <c r="LS49" s="101" t="str">
        <f>IF(LR49&gt;0,INDEX(Вхідні_дані!$A$43:$J$243,MATCH(LR49,Вхідні_дані!$D$43:$D$243,0),10),"-")</f>
        <v>-</v>
      </c>
      <c r="LT49" s="9"/>
      <c r="LU49" s="11"/>
      <c r="LV49" s="102" t="str">
        <f>IF(AND(LR49&gt;0,LT49&gt;0,LU49&gt;0),LU49*LS49,"-")</f>
        <v>-</v>
      </c>
      <c r="LW49" s="87" t="s">
        <v>41</v>
      </c>
      <c r="LX49" s="87" t="str">
        <f>IF(LR49&gt;0,INDEX(Вхідні_дані!$A$43:$J$243,MATCH(LR49,Вхідні_дані!$D$43:$D$243,0),5),"-")</f>
        <v>-</v>
      </c>
      <c r="LY49" s="112">
        <v>1</v>
      </c>
      <c r="LZ49" s="8"/>
      <c r="MA49" s="101" t="str">
        <f>IF(LZ49&gt;0,INDEX(Вхідні_дані!$A$43:$J$243,MATCH(LZ49,Вхідні_дані!$D$43:$D$243,0),10),"-")</f>
        <v>-</v>
      </c>
      <c r="MB49" s="9"/>
      <c r="MC49" s="11"/>
      <c r="MD49" s="102" t="str">
        <f>IF(AND(LZ49&gt;0,MB49&gt;0,MC49&gt;0),MC49*MA49,"-")</f>
        <v>-</v>
      </c>
      <c r="ME49" s="87" t="s">
        <v>41</v>
      </c>
      <c r="MF49" s="87" t="str">
        <f>IF(LZ49&gt;0,INDEX(Вхідні_дані!$A$43:$J$243,MATCH(LZ49,Вхідні_дані!$D$43:$D$243,0),5),"-")</f>
        <v>-</v>
      </c>
      <c r="MG49" s="112">
        <v>1</v>
      </c>
      <c r="MH49" s="8"/>
      <c r="MI49" s="101" t="str">
        <f>IF(MH49&gt;0,INDEX(Вхідні_дані!$A$43:$J$243,MATCH(MH49,Вхідні_дані!$D$43:$D$243,0),10),"-")</f>
        <v>-</v>
      </c>
      <c r="MJ49" s="9"/>
      <c r="MK49" s="11"/>
      <c r="ML49" s="102" t="str">
        <f>IF(AND(MH49&gt;0,MJ49&gt;0,MK49&gt;0),MK49*MI49,"-")</f>
        <v>-</v>
      </c>
      <c r="MM49" s="87" t="s">
        <v>41</v>
      </c>
      <c r="MN49" s="87" t="str">
        <f>IF(MH49&gt;0,INDEX(Вхідні_дані!$A$43:$J$243,MATCH(MH49,Вхідні_дані!$D$43:$D$243,0),5),"-")</f>
        <v>-</v>
      </c>
      <c r="MO49" s="112">
        <v>1</v>
      </c>
      <c r="MP49" s="8"/>
      <c r="MQ49" s="101" t="str">
        <f>IF(MP49&gt;0,INDEX(Вхідні_дані!$A$43:$J$243,MATCH(MP49,Вхідні_дані!$D$43:$D$243,0),10),"-")</f>
        <v>-</v>
      </c>
      <c r="MR49" s="9"/>
      <c r="MS49" s="11"/>
      <c r="MT49" s="102" t="str">
        <f>IF(AND(MP49&gt;0,MR49&gt;0,MS49&gt;0),MS49*MQ49,"-")</f>
        <v>-</v>
      </c>
      <c r="MU49" s="87" t="s">
        <v>41</v>
      </c>
      <c r="MV49" s="87" t="str">
        <f>IF(MP49&gt;0,INDEX(Вхідні_дані!$A$43:$J$243,MATCH(MP49,Вхідні_дані!$D$43:$D$243,0),5),"-")</f>
        <v>-</v>
      </c>
      <c r="MW49" s="112">
        <v>1</v>
      </c>
      <c r="MX49" s="8"/>
      <c r="MY49" s="101" t="str">
        <f>IF(MX49&gt;0,INDEX(Вхідні_дані!$A$43:$J$243,MATCH(MX49,Вхідні_дані!$D$43:$D$243,0),10),"-")</f>
        <v>-</v>
      </c>
      <c r="MZ49" s="9"/>
      <c r="NA49" s="11"/>
      <c r="NB49" s="102" t="str">
        <f>IF(AND(MX49&gt;0,MZ49&gt;0,NA49&gt;0),NA49*MY49,"-")</f>
        <v>-</v>
      </c>
      <c r="NC49" s="87" t="s">
        <v>41</v>
      </c>
      <c r="ND49" s="87" t="str">
        <f>IF(MX49&gt;0,INDEX(Вхідні_дані!$A$43:$J$243,MATCH(MX49,Вхідні_дані!$D$43:$D$243,0),5),"-")</f>
        <v>-</v>
      </c>
      <c r="NE49" s="112">
        <v>1</v>
      </c>
      <c r="NF49" s="8"/>
      <c r="NG49" s="101" t="str">
        <f>IF(NF49&gt;0,INDEX(Вхідні_дані!$A$43:$J$243,MATCH(NF49,Вхідні_дані!$D$43:$D$243,0),10),"-")</f>
        <v>-</v>
      </c>
      <c r="NH49" s="9"/>
      <c r="NI49" s="11"/>
      <c r="NJ49" s="102" t="str">
        <f>IF(AND(NF49&gt;0,NH49&gt;0,NI49&gt;0),NI49*NG49,"-")</f>
        <v>-</v>
      </c>
      <c r="NK49" s="87" t="s">
        <v>41</v>
      </c>
      <c r="NL49" s="87" t="str">
        <f>IF(NF49&gt;0,INDEX(Вхідні_дані!$A$43:$J$243,MATCH(NF49,Вхідні_дані!$D$43:$D$243,0),5),"-")</f>
        <v>-</v>
      </c>
      <c r="NM49" s="112">
        <v>1</v>
      </c>
      <c r="NN49" s="8"/>
      <c r="NO49" s="101" t="str">
        <f>IF(NN49&gt;0,INDEX(Вхідні_дані!$A$43:$J$243,MATCH(NN49,Вхідні_дані!$D$43:$D$243,0),10),"-")</f>
        <v>-</v>
      </c>
      <c r="NP49" s="9"/>
      <c r="NQ49" s="11"/>
      <c r="NR49" s="102" t="str">
        <f>IF(AND(NN49&gt;0,NP49&gt;0,NQ49&gt;0),NQ49*NO49,"-")</f>
        <v>-</v>
      </c>
      <c r="NS49" s="87" t="s">
        <v>41</v>
      </c>
      <c r="NT49" s="87" t="str">
        <f>IF(NN49&gt;0,INDEX(Вхідні_дані!$A$43:$J$243,MATCH(NN49,Вхідні_дані!$D$43:$D$243,0),5),"-")</f>
        <v>-</v>
      </c>
      <c r="NU49" s="112">
        <v>1</v>
      </c>
      <c r="NV49" s="8"/>
      <c r="NW49" s="101" t="str">
        <f>IF(NV49&gt;0,INDEX(Вхідні_дані!$A$43:$J$243,MATCH(NV49,Вхідні_дані!$D$43:$D$243,0),10),"-")</f>
        <v>-</v>
      </c>
      <c r="NX49" s="9"/>
      <c r="NY49" s="11"/>
      <c r="NZ49" s="102" t="str">
        <f>IF(AND(NV49&gt;0,NX49&gt;0,NY49&gt;0),NY49*NW49,"-")</f>
        <v>-</v>
      </c>
      <c r="OA49" s="87" t="s">
        <v>41</v>
      </c>
      <c r="OB49" s="87" t="str">
        <f>IF(NV49&gt;0,INDEX(Вхідні_дані!$A$43:$J$243,MATCH(NV49,Вхідні_дані!$D$43:$D$243,0),5),"-")</f>
        <v>-</v>
      </c>
      <c r="OC49" s="112">
        <v>1</v>
      </c>
      <c r="OD49" s="8"/>
      <c r="OE49" s="101" t="str">
        <f>IF(OD49&gt;0,INDEX(Вхідні_дані!$A$43:$J$243,MATCH(OD49,Вхідні_дані!$D$43:$D$243,0),10),"-")</f>
        <v>-</v>
      </c>
      <c r="OF49" s="9"/>
      <c r="OG49" s="11"/>
      <c r="OH49" s="102" t="str">
        <f>IF(AND(OD49&gt;0,OF49&gt;0,OG49&gt;0),OG49*OE49,"-")</f>
        <v>-</v>
      </c>
      <c r="OI49" s="87" t="s">
        <v>41</v>
      </c>
      <c r="OJ49" s="87" t="str">
        <f>IF(OD49&gt;0,INDEX(Вхідні_дані!$A$43:$J$243,MATCH(OD49,Вхідні_дані!$D$43:$D$243,0),5),"-")</f>
        <v>-</v>
      </c>
      <c r="OK49" s="112">
        <v>1</v>
      </c>
      <c r="OL49" s="8"/>
      <c r="OM49" s="101" t="str">
        <f>IF(OL49&gt;0,INDEX(Вхідні_дані!$A$43:$J$243,MATCH(OL49,Вхідні_дані!$D$43:$D$243,0),10),"-")</f>
        <v>-</v>
      </c>
      <c r="ON49" s="9"/>
      <c r="OO49" s="11"/>
      <c r="OP49" s="102" t="str">
        <f>IF(AND(OL49&gt;0,ON49&gt;0,OO49&gt;0),OO49*OM49,"-")</f>
        <v>-</v>
      </c>
      <c r="OQ49" s="87" t="s">
        <v>41</v>
      </c>
      <c r="OR49" s="87" t="str">
        <f>IF(OL49&gt;0,INDEX(Вхідні_дані!$A$43:$J$243,MATCH(OL49,Вхідні_дані!$D$43:$D$243,0),5),"-")</f>
        <v>-</v>
      </c>
      <c r="OS49" s="112">
        <v>1</v>
      </c>
      <c r="OT49" s="8"/>
      <c r="OU49" s="101" t="str">
        <f>IF(OT49&gt;0,INDEX(Вхідні_дані!$A$43:$J$243,MATCH(OT49,Вхідні_дані!$D$43:$D$243,0),10),"-")</f>
        <v>-</v>
      </c>
      <c r="OV49" s="9"/>
      <c r="OW49" s="11"/>
      <c r="OX49" s="102" t="str">
        <f>IF(AND(OT49&gt;0,OV49&gt;0,OW49&gt;0),OW49*OU49,"-")</f>
        <v>-</v>
      </c>
      <c r="OY49" s="87" t="s">
        <v>41</v>
      </c>
      <c r="OZ49" s="87" t="str">
        <f>IF(OT49&gt;0,INDEX(Вхідні_дані!$A$43:$J$243,MATCH(OT49,Вхідні_дані!$D$43:$D$243,0),5),"-")</f>
        <v>-</v>
      </c>
      <c r="PA49" s="112">
        <v>1</v>
      </c>
      <c r="PB49" s="8"/>
      <c r="PC49" s="101" t="str">
        <f>IF(PB49&gt;0,INDEX(Вхідні_дані!$A$43:$J$243,MATCH(PB49,Вхідні_дані!$D$43:$D$243,0),10),"-")</f>
        <v>-</v>
      </c>
      <c r="PD49" s="9"/>
      <c r="PE49" s="11"/>
      <c r="PF49" s="102" t="str">
        <f>IF(AND(PB49&gt;0,PD49&gt;0,PE49&gt;0),PE49*PC49,"-")</f>
        <v>-</v>
      </c>
      <c r="PG49" s="87" t="s">
        <v>41</v>
      </c>
      <c r="PH49" s="87" t="str">
        <f>IF(PB49&gt;0,INDEX(Вхідні_дані!$A$43:$J$243,MATCH(PB49,Вхідні_дані!$D$43:$D$243,0),5),"-")</f>
        <v>-</v>
      </c>
      <c r="PI49" s="112">
        <v>1</v>
      </c>
      <c r="PJ49" s="8"/>
      <c r="PK49" s="101" t="str">
        <f>IF(PJ49&gt;0,INDEX(Вхідні_дані!$A$43:$J$243,MATCH(PJ49,Вхідні_дані!$D$43:$D$243,0),10),"-")</f>
        <v>-</v>
      </c>
      <c r="PL49" s="9"/>
      <c r="PM49" s="11"/>
      <c r="PN49" s="102" t="str">
        <f>IF(AND(PJ49&gt;0,PL49&gt;0,PM49&gt;0),PM49*PK49,"-")</f>
        <v>-</v>
      </c>
      <c r="PO49" s="87" t="s">
        <v>41</v>
      </c>
      <c r="PP49" s="87" t="str">
        <f>IF(PJ49&gt;0,INDEX(Вхідні_дані!$A$43:$J$243,MATCH(PJ49,Вхідні_дані!$D$43:$D$243,0),5),"-")</f>
        <v>-</v>
      </c>
      <c r="PQ49" s="112">
        <v>1</v>
      </c>
      <c r="PR49" s="8"/>
      <c r="PS49" s="101" t="str">
        <f>IF(PR49&gt;0,INDEX(Вхідні_дані!$A$43:$J$243,MATCH(PR49,Вхідні_дані!$D$43:$D$243,0),10),"-")</f>
        <v>-</v>
      </c>
      <c r="PT49" s="9"/>
      <c r="PU49" s="11"/>
      <c r="PV49" s="102" t="str">
        <f>IF(AND(PR49&gt;0,PT49&gt;0,PU49&gt;0),PU49*PS49,"-")</f>
        <v>-</v>
      </c>
      <c r="PW49" s="87" t="s">
        <v>41</v>
      </c>
      <c r="PX49" s="87" t="str">
        <f>IF(PR49&gt;0,INDEX(Вхідні_дані!$A$43:$J$243,MATCH(PR49,Вхідні_дані!$D$43:$D$243,0),5),"-")</f>
        <v>-</v>
      </c>
      <c r="PY49" s="112">
        <v>1</v>
      </c>
      <c r="PZ49" s="8"/>
      <c r="QA49" s="101" t="str">
        <f>IF(PZ49&gt;0,INDEX(Вхідні_дані!$A$43:$J$243,MATCH(PZ49,Вхідні_дані!$D$43:$D$243,0),10),"-")</f>
        <v>-</v>
      </c>
      <c r="QB49" s="9"/>
      <c r="QC49" s="11"/>
      <c r="QD49" s="102" t="str">
        <f>IF(AND(PZ49&gt;0,QB49&gt;0,QC49&gt;0),QC49*QA49,"-")</f>
        <v>-</v>
      </c>
      <c r="QE49" s="87" t="s">
        <v>41</v>
      </c>
      <c r="QF49" s="87" t="str">
        <f>IF(PZ49&gt;0,INDEX(Вхідні_дані!$A$43:$J$243,MATCH(PZ49,Вхідні_дані!$D$43:$D$243,0),5),"-")</f>
        <v>-</v>
      </c>
      <c r="QG49" s="112">
        <v>1</v>
      </c>
      <c r="QH49" s="8"/>
      <c r="QI49" s="101" t="str">
        <f>IF(QH49&gt;0,INDEX(Вхідні_дані!$A$43:$J$243,MATCH(QH49,Вхідні_дані!$D$43:$D$243,0),10),"-")</f>
        <v>-</v>
      </c>
      <c r="QJ49" s="9"/>
      <c r="QK49" s="11"/>
      <c r="QL49" s="102" t="str">
        <f>IF(AND(QH49&gt;0,QJ49&gt;0,QK49&gt;0),QK49*QI49,"-")</f>
        <v>-</v>
      </c>
      <c r="QM49" s="87" t="s">
        <v>41</v>
      </c>
      <c r="QN49" s="87" t="str">
        <f>IF(QH49&gt;0,INDEX(Вхідні_дані!$A$43:$J$243,MATCH(QH49,Вхідні_дані!$D$43:$D$243,0),5),"-")</f>
        <v>-</v>
      </c>
      <c r="QO49" s="112">
        <v>1</v>
      </c>
      <c r="QP49" s="8"/>
      <c r="QQ49" s="101" t="str">
        <f>IF(QP49&gt;0,INDEX(Вхідні_дані!$A$43:$J$243,MATCH(QP49,Вхідні_дані!$D$43:$D$243,0),10),"-")</f>
        <v>-</v>
      </c>
      <c r="QR49" s="9"/>
      <c r="QS49" s="11"/>
      <c r="QT49" s="102" t="str">
        <f>IF(AND(QP49&gt;0,QR49&gt;0,QS49&gt;0),QS49*QQ49,"-")</f>
        <v>-</v>
      </c>
      <c r="QU49" s="87" t="s">
        <v>41</v>
      </c>
      <c r="QV49" s="87" t="str">
        <f>IF(QP49&gt;0,INDEX(Вхідні_дані!$A$43:$J$243,MATCH(QP49,Вхідні_дані!$D$43:$D$243,0),5),"-")</f>
        <v>-</v>
      </c>
      <c r="QW49" s="112">
        <v>1</v>
      </c>
      <c r="QX49" s="8"/>
      <c r="QY49" s="101" t="str">
        <f>IF(QX49&gt;0,INDEX(Вхідні_дані!$A$43:$J$243,MATCH(QX49,Вхідні_дані!$D$43:$D$243,0),10),"-")</f>
        <v>-</v>
      </c>
      <c r="QZ49" s="9"/>
      <c r="RA49" s="11"/>
      <c r="RB49" s="102" t="str">
        <f>IF(AND(QX49&gt;0,QZ49&gt;0,RA49&gt;0),RA49*QY49,"-")</f>
        <v>-</v>
      </c>
      <c r="RC49" s="87" t="s">
        <v>41</v>
      </c>
      <c r="RD49" s="87" t="str">
        <f>IF(QX49&gt;0,INDEX(Вхідні_дані!$A$43:$J$243,MATCH(QX49,Вхідні_дані!$D$43:$D$243,0),5),"-")</f>
        <v>-</v>
      </c>
      <c r="RE49" s="112">
        <v>1</v>
      </c>
      <c r="RF49" s="8"/>
      <c r="RG49" s="101" t="str">
        <f>IF(RF49&gt;0,INDEX(Вхідні_дані!$A$43:$J$243,MATCH(RF49,Вхідні_дані!$D$43:$D$243,0),10),"-")</f>
        <v>-</v>
      </c>
      <c r="RH49" s="9"/>
      <c r="RI49" s="11"/>
      <c r="RJ49" s="102" t="str">
        <f>IF(AND(RF49&gt;0,RH49&gt;0,RI49&gt;0),RI49*RG49,"-")</f>
        <v>-</v>
      </c>
      <c r="RK49" s="87" t="s">
        <v>41</v>
      </c>
      <c r="RL49" s="87" t="str">
        <f>IF(RF49&gt;0,INDEX(Вхідні_дані!$A$43:$J$243,MATCH(RF49,Вхідні_дані!$D$43:$D$243,0),5),"-")</f>
        <v>-</v>
      </c>
      <c r="RM49" s="112">
        <v>1</v>
      </c>
      <c r="RN49" s="8"/>
      <c r="RO49" s="101" t="str">
        <f>IF(RN49&gt;0,INDEX(Вхідні_дані!$A$43:$J$243,MATCH(RN49,Вхідні_дані!$D$43:$D$243,0),10),"-")</f>
        <v>-</v>
      </c>
      <c r="RP49" s="9"/>
      <c r="RQ49" s="11"/>
      <c r="RR49" s="102" t="str">
        <f>IF(AND(RN49&gt;0,RP49&gt;0,RQ49&gt;0),RQ49*RO49,"-")</f>
        <v>-</v>
      </c>
      <c r="RS49" s="87" t="s">
        <v>41</v>
      </c>
      <c r="RT49" s="87" t="str">
        <f>IF(RN49&gt;0,INDEX(Вхідні_дані!$A$43:$J$243,MATCH(RN49,Вхідні_дані!$D$43:$D$243,0),5),"-")</f>
        <v>-</v>
      </c>
      <c r="RU49" s="112">
        <v>1</v>
      </c>
      <c r="RV49" s="8"/>
      <c r="RW49" s="101" t="str">
        <f>IF(RV49&gt;0,INDEX(Вхідні_дані!$A$43:$J$243,MATCH(RV49,Вхідні_дані!$D$43:$D$243,0),10),"-")</f>
        <v>-</v>
      </c>
      <c r="RX49" s="9"/>
      <c r="RY49" s="11"/>
      <c r="RZ49" s="102" t="str">
        <f>IF(AND(RV49&gt;0,RX49&gt;0,RY49&gt;0),RY49*RW49,"-")</f>
        <v>-</v>
      </c>
      <c r="SA49" s="87" t="s">
        <v>41</v>
      </c>
      <c r="SB49" s="87" t="str">
        <f>IF(RV49&gt;0,INDEX(Вхідні_дані!$A$43:$J$243,MATCH(RV49,Вхідні_дані!$D$43:$D$243,0),5),"-")</f>
        <v>-</v>
      </c>
      <c r="SC49" s="112">
        <v>1</v>
      </c>
      <c r="SD49" s="8"/>
      <c r="SE49" s="101" t="str">
        <f>IF(SD49&gt;0,INDEX(Вхідні_дані!$A$43:$J$243,MATCH(SD49,Вхідні_дані!$D$43:$D$243,0),10),"-")</f>
        <v>-</v>
      </c>
      <c r="SF49" s="9"/>
      <c r="SG49" s="11"/>
      <c r="SH49" s="102" t="str">
        <f>IF(AND(SD49&gt;0,SF49&gt;0,SG49&gt;0),SG49*SE49,"-")</f>
        <v>-</v>
      </c>
      <c r="SI49" s="87" t="s">
        <v>41</v>
      </c>
      <c r="SJ49" s="87" t="str">
        <f>IF(SD49&gt;0,INDEX(Вхідні_дані!$A$43:$J$243,MATCH(SD49,Вхідні_дані!$D$43:$D$243,0),5),"-")</f>
        <v>-</v>
      </c>
      <c r="SK49" s="112">
        <v>1</v>
      </c>
      <c r="SL49" s="8"/>
      <c r="SM49" s="101" t="str">
        <f>IF(SL49&gt;0,INDEX(Вхідні_дані!$A$43:$J$243,MATCH(SL49,Вхідні_дані!$D$43:$D$243,0),10),"-")</f>
        <v>-</v>
      </c>
      <c r="SN49" s="9"/>
      <c r="SO49" s="11"/>
      <c r="SP49" s="102" t="str">
        <f>IF(AND(SL49&gt;0,SN49&gt;0,SO49&gt;0),SO49*SM49,"-")</f>
        <v>-</v>
      </c>
      <c r="SQ49" s="87" t="s">
        <v>41</v>
      </c>
      <c r="SR49" s="87" t="str">
        <f>IF(SL49&gt;0,INDEX(Вхідні_дані!$A$43:$J$243,MATCH(SL49,Вхідні_дані!$D$43:$D$243,0),5),"-")</f>
        <v>-</v>
      </c>
      <c r="SS49" s="112">
        <v>1</v>
      </c>
      <c r="ST49" s="8"/>
      <c r="SU49" s="101" t="str">
        <f>IF(ST49&gt;0,INDEX(Вхідні_дані!$A$43:$J$243,MATCH(ST49,Вхідні_дані!$D$43:$D$243,0),10),"-")</f>
        <v>-</v>
      </c>
      <c r="SV49" s="9"/>
      <c r="SW49" s="11"/>
      <c r="SX49" s="102" t="str">
        <f>IF(AND(ST49&gt;0,SV49&gt;0,SW49&gt;0),SW49*SU49,"-")</f>
        <v>-</v>
      </c>
      <c r="SY49" s="87" t="s">
        <v>41</v>
      </c>
      <c r="SZ49" s="87" t="str">
        <f>IF(ST49&gt;0,INDEX(Вхідні_дані!$A$43:$J$243,MATCH(ST49,Вхідні_дані!$D$43:$D$243,0),5),"-")</f>
        <v>-</v>
      </c>
      <c r="TA49" s="112">
        <v>1</v>
      </c>
      <c r="TB49" s="8"/>
      <c r="TC49" s="101" t="str">
        <f>IF(TB49&gt;0,INDEX(Вхідні_дані!$A$43:$J$243,MATCH(TB49,Вхідні_дані!$D$43:$D$243,0),10),"-")</f>
        <v>-</v>
      </c>
      <c r="TD49" s="9"/>
      <c r="TE49" s="11"/>
      <c r="TF49" s="102" t="str">
        <f>IF(AND(TB49&gt;0,TD49&gt;0,TE49&gt;0),TE49*TC49,"-")</f>
        <v>-</v>
      </c>
      <c r="TG49" s="87" t="s">
        <v>41</v>
      </c>
      <c r="TH49" s="87" t="str">
        <f>IF(TB49&gt;0,INDEX(Вхідні_дані!$A$43:$J$243,MATCH(TB49,Вхідні_дані!$D$43:$D$243,0),5),"-")</f>
        <v>-</v>
      </c>
      <c r="TI49" s="112">
        <v>1</v>
      </c>
      <c r="TJ49" s="8"/>
      <c r="TK49" s="101" t="str">
        <f>IF(TJ49&gt;0,INDEX(Вхідні_дані!$A$43:$J$243,MATCH(TJ49,Вхідні_дані!$D$43:$D$243,0),10),"-")</f>
        <v>-</v>
      </c>
      <c r="TL49" s="9"/>
      <c r="TM49" s="11"/>
      <c r="TN49" s="102" t="str">
        <f>IF(AND(TJ49&gt;0,TL49&gt;0,TM49&gt;0),TM49*TK49,"-")</f>
        <v>-</v>
      </c>
      <c r="TO49" s="87" t="s">
        <v>41</v>
      </c>
      <c r="TP49" s="87" t="str">
        <f>IF(TJ49&gt;0,INDEX(Вхідні_дані!$A$43:$J$243,MATCH(TJ49,Вхідні_дані!$D$43:$D$243,0),5),"-")</f>
        <v>-</v>
      </c>
      <c r="TQ49" s="112">
        <v>1</v>
      </c>
      <c r="TR49" s="8"/>
      <c r="TS49" s="101" t="str">
        <f>IF(TR49&gt;0,INDEX(Вхідні_дані!$A$43:$J$243,MATCH(TR49,Вхідні_дані!$D$43:$D$243,0),10),"-")</f>
        <v>-</v>
      </c>
      <c r="TT49" s="9"/>
      <c r="TU49" s="11"/>
      <c r="TV49" s="102" t="str">
        <f>IF(AND(TR49&gt;0,TT49&gt;0,TU49&gt;0),TU49*TS49,"-")</f>
        <v>-</v>
      </c>
      <c r="TW49" s="87" t="s">
        <v>41</v>
      </c>
      <c r="TX49" s="87" t="str">
        <f>IF(TR49&gt;0,INDEX(Вхідні_дані!$A$43:$J$243,MATCH(TR49,Вхідні_дані!$D$43:$D$243,0),5),"-")</f>
        <v>-</v>
      </c>
      <c r="TY49" s="112">
        <v>1</v>
      </c>
      <c r="TZ49" s="8"/>
      <c r="UA49" s="101" t="str">
        <f>IF(TZ49&gt;0,INDEX(Вхідні_дані!$A$43:$J$243,MATCH(TZ49,Вхідні_дані!$D$43:$D$243,0),10),"-")</f>
        <v>-</v>
      </c>
      <c r="UB49" s="9"/>
      <c r="UC49" s="11"/>
      <c r="UD49" s="102" t="str">
        <f>IF(AND(TZ49&gt;0,UB49&gt;0,UC49&gt;0),UC49*UA49,"-")</f>
        <v>-</v>
      </c>
      <c r="UE49" s="87" t="s">
        <v>41</v>
      </c>
      <c r="UF49" s="87" t="str">
        <f>IF(TZ49&gt;0,INDEX(Вхідні_дані!$A$43:$J$243,MATCH(TZ49,Вхідні_дані!$D$43:$D$243,0),5),"-")</f>
        <v>-</v>
      </c>
      <c r="UG49" s="112">
        <v>1</v>
      </c>
      <c r="UH49" s="8"/>
      <c r="UI49" s="101" t="str">
        <f>IF(UH49&gt;0,INDEX(Вхідні_дані!$A$43:$J$243,MATCH(UH49,Вхідні_дані!$D$43:$D$243,0),10),"-")</f>
        <v>-</v>
      </c>
      <c r="UJ49" s="9"/>
      <c r="UK49" s="11"/>
      <c r="UL49" s="102" t="str">
        <f>IF(AND(UH49&gt;0,UJ49&gt;0,UK49&gt;0),UK49*UI49,"-")</f>
        <v>-</v>
      </c>
      <c r="UM49" s="87" t="s">
        <v>41</v>
      </c>
      <c r="UN49" s="87" t="str">
        <f>IF(UH49&gt;0,INDEX(Вхідні_дані!$A$43:$J$243,MATCH(UH49,Вхідні_дані!$D$43:$D$243,0),5),"-")</f>
        <v>-</v>
      </c>
      <c r="UO49" s="112">
        <v>1</v>
      </c>
      <c r="UP49" s="8"/>
      <c r="UQ49" s="101" t="str">
        <f>IF(UP49&gt;0,INDEX(Вхідні_дані!$A$43:$J$243,MATCH(UP49,Вхідні_дані!$D$43:$D$243,0),10),"-")</f>
        <v>-</v>
      </c>
      <c r="UR49" s="9"/>
      <c r="US49" s="11"/>
      <c r="UT49" s="102" t="str">
        <f>IF(AND(UP49&gt;0,UR49&gt;0,US49&gt;0),US49*UQ49,"-")</f>
        <v>-</v>
      </c>
      <c r="UU49" s="87" t="s">
        <v>41</v>
      </c>
      <c r="UV49" s="87" t="str">
        <f>IF(UP49&gt;0,INDEX(Вхідні_дані!$A$43:$J$243,MATCH(UP49,Вхідні_дані!$D$43:$D$243,0),5),"-")</f>
        <v>-</v>
      </c>
      <c r="UW49" s="112">
        <v>1</v>
      </c>
      <c r="UX49" s="8"/>
      <c r="UY49" s="101" t="str">
        <f>IF(UX49&gt;0,INDEX(Вхідні_дані!$A$43:$J$243,MATCH(UX49,Вхідні_дані!$D$43:$D$243,0),10),"-")</f>
        <v>-</v>
      </c>
      <c r="UZ49" s="9"/>
      <c r="VA49" s="11"/>
      <c r="VB49" s="102" t="str">
        <f>IF(AND(UX49&gt;0,UZ49&gt;0,VA49&gt;0),VA49*UY49,"-")</f>
        <v>-</v>
      </c>
      <c r="VC49" s="87" t="s">
        <v>41</v>
      </c>
      <c r="VD49" s="87" t="str">
        <f>IF(UX49&gt;0,INDEX(Вхідні_дані!$A$43:$J$243,MATCH(UX49,Вхідні_дані!$D$43:$D$243,0),5),"-")</f>
        <v>-</v>
      </c>
      <c r="VE49" s="112">
        <v>1</v>
      </c>
      <c r="VF49" s="8"/>
      <c r="VG49" s="101" t="str">
        <f>IF(VF49&gt;0,INDEX(Вхідні_дані!$A$43:$J$243,MATCH(VF49,Вхідні_дані!$D$43:$D$243,0),10),"-")</f>
        <v>-</v>
      </c>
      <c r="VH49" s="9"/>
      <c r="VI49" s="11"/>
      <c r="VJ49" s="102" t="str">
        <f>IF(AND(VF49&gt;0,VH49&gt;0,VI49&gt;0),VI49*VG49,"-")</f>
        <v>-</v>
      </c>
      <c r="VK49" s="87" t="s">
        <v>41</v>
      </c>
      <c r="VL49" s="87" t="str">
        <f>IF(VF49&gt;0,INDEX(Вхідні_дані!$A$43:$J$243,MATCH(VF49,Вхідні_дані!$D$43:$D$243,0),5),"-")</f>
        <v>-</v>
      </c>
      <c r="VM49" s="112">
        <v>1</v>
      </c>
      <c r="VN49" s="8"/>
      <c r="VO49" s="101" t="str">
        <f>IF(VN49&gt;0,INDEX(Вхідні_дані!$A$43:$J$243,MATCH(VN49,Вхідні_дані!$D$43:$D$243,0),10),"-")</f>
        <v>-</v>
      </c>
      <c r="VP49" s="9"/>
      <c r="VQ49" s="11"/>
      <c r="VR49" s="102" t="str">
        <f>IF(AND(VN49&gt;0,VP49&gt;0,VQ49&gt;0),VQ49*VO49,"-")</f>
        <v>-</v>
      </c>
      <c r="VS49" s="87" t="s">
        <v>41</v>
      </c>
      <c r="VT49" s="87" t="str">
        <f>IF(VN49&gt;0,INDEX(Вхідні_дані!$A$43:$J$243,MATCH(VN49,Вхідні_дані!$D$43:$D$243,0),5),"-")</f>
        <v>-</v>
      </c>
      <c r="VU49" s="112">
        <v>1</v>
      </c>
      <c r="VV49" s="8"/>
      <c r="VW49" s="101" t="str">
        <f>IF(VV49&gt;0,INDEX(Вхідні_дані!$A$43:$J$243,MATCH(VV49,Вхідні_дані!$D$43:$D$243,0),10),"-")</f>
        <v>-</v>
      </c>
      <c r="VX49" s="9"/>
      <c r="VY49" s="11"/>
      <c r="VZ49" s="102" t="str">
        <f>IF(AND(VV49&gt;0,VX49&gt;0,VY49&gt;0),VY49*VW49,"-")</f>
        <v>-</v>
      </c>
      <c r="WA49" s="87" t="s">
        <v>41</v>
      </c>
      <c r="WB49" s="87" t="str">
        <f>IF(VV49&gt;0,INDEX(Вхідні_дані!$A$43:$J$243,MATCH(VV49,Вхідні_дані!$D$43:$D$243,0),5),"-")</f>
        <v>-</v>
      </c>
      <c r="WC49" s="112">
        <v>1</v>
      </c>
      <c r="WD49" s="8"/>
      <c r="WE49" s="101" t="str">
        <f>IF(WD49&gt;0,INDEX(Вхідні_дані!$A$43:$J$243,MATCH(WD49,Вхідні_дані!$D$43:$D$243,0),10),"-")</f>
        <v>-</v>
      </c>
      <c r="WF49" s="9"/>
      <c r="WG49" s="11"/>
      <c r="WH49" s="102" t="str">
        <f>IF(AND(WD49&gt;0,WF49&gt;0,WG49&gt;0),WG49*WE49,"-")</f>
        <v>-</v>
      </c>
      <c r="WI49" s="87" t="s">
        <v>41</v>
      </c>
      <c r="WJ49" s="87" t="str">
        <f>IF(WD49&gt;0,INDEX(Вхідні_дані!$A$43:$J$243,MATCH(WD49,Вхідні_дані!$D$43:$D$243,0),5),"-")</f>
        <v>-</v>
      </c>
      <c r="WK49" s="112">
        <v>1</v>
      </c>
      <c r="WL49" s="8"/>
      <c r="WM49" s="101" t="str">
        <f>IF(WL49&gt;0,INDEX(Вхідні_дані!$A$43:$J$243,MATCH(WL49,Вхідні_дані!$D$43:$D$243,0),10),"-")</f>
        <v>-</v>
      </c>
      <c r="WN49" s="9"/>
      <c r="WO49" s="11"/>
      <c r="WP49" s="102" t="str">
        <f>IF(AND(WL49&gt;0,WN49&gt;0,WO49&gt;0),WO49*WM49,"-")</f>
        <v>-</v>
      </c>
      <c r="WQ49" s="87" t="s">
        <v>41</v>
      </c>
      <c r="WR49" s="87" t="str">
        <f>IF(WL49&gt;0,INDEX(Вхідні_дані!$A$43:$J$243,MATCH(WL49,Вхідні_дані!$D$43:$D$243,0),5),"-")</f>
        <v>-</v>
      </c>
      <c r="WS49" s="112">
        <v>1</v>
      </c>
      <c r="WT49" s="8"/>
      <c r="WU49" s="101" t="str">
        <f>IF(WT49&gt;0,INDEX(Вхідні_дані!$A$43:$J$243,MATCH(WT49,Вхідні_дані!$D$43:$D$243,0),10),"-")</f>
        <v>-</v>
      </c>
      <c r="WV49" s="9"/>
      <c r="WW49" s="11"/>
      <c r="WX49" s="102" t="str">
        <f>IF(AND(WT49&gt;0,WV49&gt;0,WW49&gt;0),WW49*WU49,"-")</f>
        <v>-</v>
      </c>
      <c r="WY49" s="87" t="s">
        <v>41</v>
      </c>
      <c r="WZ49" s="87" t="str">
        <f>IF(WT49&gt;0,INDEX(Вхідні_дані!$A$43:$J$243,MATCH(WT49,Вхідні_дані!$D$43:$D$243,0),5),"-")</f>
        <v>-</v>
      </c>
      <c r="XA49" s="112">
        <v>1</v>
      </c>
      <c r="XB49" s="8"/>
      <c r="XC49" s="101" t="str">
        <f>IF(XB49&gt;0,INDEX(Вхідні_дані!$A$43:$J$243,MATCH(XB49,Вхідні_дані!$D$43:$D$243,0),10),"-")</f>
        <v>-</v>
      </c>
      <c r="XD49" s="9"/>
      <c r="XE49" s="11"/>
      <c r="XF49" s="102" t="str">
        <f>IF(AND(XB49&gt;0,XD49&gt;0,XE49&gt;0),XE49*XC49,"-")</f>
        <v>-</v>
      </c>
      <c r="XG49" s="87" t="s">
        <v>41</v>
      </c>
      <c r="XH49" s="87" t="str">
        <f>IF(XB49&gt;0,INDEX(Вхідні_дані!$A$43:$J$243,MATCH(XB49,Вхідні_дані!$D$43:$D$243,0),5),"-")</f>
        <v>-</v>
      </c>
      <c r="XI49" s="112">
        <v>1</v>
      </c>
      <c r="XJ49" s="8"/>
      <c r="XK49" s="101" t="str">
        <f>IF(XJ49&gt;0,INDEX(Вхідні_дані!$A$43:$J$243,MATCH(XJ49,Вхідні_дані!$D$43:$D$243,0),10),"-")</f>
        <v>-</v>
      </c>
      <c r="XL49" s="9"/>
      <c r="XM49" s="11"/>
      <c r="XN49" s="102" t="str">
        <f>IF(AND(XJ49&gt;0,XL49&gt;0,XM49&gt;0),XM49*XK49,"-")</f>
        <v>-</v>
      </c>
      <c r="XO49" s="87" t="s">
        <v>41</v>
      </c>
      <c r="XP49" s="87" t="str">
        <f>IF(XJ49&gt;0,INDEX(Вхідні_дані!$A$43:$J$243,MATCH(XJ49,Вхідні_дані!$D$43:$D$243,0),5),"-")</f>
        <v>-</v>
      </c>
      <c r="XQ49" s="112">
        <v>1</v>
      </c>
      <c r="XR49" s="8"/>
      <c r="XS49" s="101" t="str">
        <f>IF(XR49&gt;0,INDEX(Вхідні_дані!$A$43:$J$243,MATCH(XR49,Вхідні_дані!$D$43:$D$243,0),10),"-")</f>
        <v>-</v>
      </c>
      <c r="XT49" s="9"/>
      <c r="XU49" s="11"/>
      <c r="XV49" s="102" t="str">
        <f>IF(AND(XR49&gt;0,XT49&gt;0,XU49&gt;0),XU49*XS49,"-")</f>
        <v>-</v>
      </c>
      <c r="XW49" s="87" t="s">
        <v>41</v>
      </c>
      <c r="XX49" s="87" t="str">
        <f>IF(XR49&gt;0,INDEX(Вхідні_дані!$A$43:$J$243,MATCH(XR49,Вхідні_дані!$D$43:$D$243,0),5),"-")</f>
        <v>-</v>
      </c>
      <c r="XY49" s="112">
        <v>1</v>
      </c>
      <c r="XZ49" s="8"/>
      <c r="YA49" s="101" t="str">
        <f>IF(XZ49&gt;0,INDEX(Вхідні_дані!$A$43:$J$243,MATCH(XZ49,Вхідні_дані!$D$43:$D$243,0),10),"-")</f>
        <v>-</v>
      </c>
      <c r="YB49" s="9"/>
      <c r="YC49" s="11"/>
      <c r="YD49" s="102" t="str">
        <f>IF(AND(XZ49&gt;0,YB49&gt;0,YC49&gt;0),YC49*YA49,"-")</f>
        <v>-</v>
      </c>
      <c r="YE49" s="87" t="s">
        <v>41</v>
      </c>
      <c r="YF49" s="87" t="str">
        <f>IF(XZ49&gt;0,INDEX(Вхідні_дані!$A$43:$J$243,MATCH(XZ49,Вхідні_дані!$D$43:$D$243,0),5),"-")</f>
        <v>-</v>
      </c>
      <c r="YG49" s="112">
        <v>1</v>
      </c>
      <c r="YH49" s="8"/>
      <c r="YI49" s="101" t="str">
        <f>IF(YH49&gt;0,INDEX(Вхідні_дані!$A$43:$J$243,MATCH(YH49,Вхідні_дані!$D$43:$D$243,0),10),"-")</f>
        <v>-</v>
      </c>
      <c r="YJ49" s="9"/>
      <c r="YK49" s="11"/>
      <c r="YL49" s="102" t="str">
        <f>IF(AND(YH49&gt;0,YJ49&gt;0,YK49&gt;0),YK49*YI49,"-")</f>
        <v>-</v>
      </c>
      <c r="YM49" s="87" t="s">
        <v>41</v>
      </c>
      <c r="YN49" s="87" t="str">
        <f>IF(YH49&gt;0,INDEX(Вхідні_дані!$A$43:$J$243,MATCH(YH49,Вхідні_дані!$D$43:$D$243,0),5),"-")</f>
        <v>-</v>
      </c>
      <c r="YO49" s="112">
        <v>1</v>
      </c>
      <c r="YP49" s="8"/>
      <c r="YQ49" s="101" t="str">
        <f>IF(YP49&gt;0,INDEX(Вхідні_дані!$A$43:$J$243,MATCH(YP49,Вхідні_дані!$D$43:$D$243,0),10),"-")</f>
        <v>-</v>
      </c>
      <c r="YR49" s="9"/>
      <c r="YS49" s="11"/>
      <c r="YT49" s="102" t="str">
        <f>IF(AND(YP49&gt;0,YR49&gt;0,YS49&gt;0),YS49*YQ49,"-")</f>
        <v>-</v>
      </c>
      <c r="YU49" s="87" t="s">
        <v>41</v>
      </c>
      <c r="YV49" s="87" t="str">
        <f>IF(YP49&gt;0,INDEX(Вхідні_дані!$A$43:$J$243,MATCH(YP49,Вхідні_дані!$D$43:$D$243,0),5),"-")</f>
        <v>-</v>
      </c>
      <c r="YW49" s="112">
        <v>1</v>
      </c>
      <c r="YX49" s="8"/>
      <c r="YY49" s="101" t="str">
        <f>IF(YX49&gt;0,INDEX(Вхідні_дані!$A$43:$J$243,MATCH(YX49,Вхідні_дані!$D$43:$D$243,0),10),"-")</f>
        <v>-</v>
      </c>
      <c r="YZ49" s="9"/>
      <c r="ZA49" s="11"/>
      <c r="ZB49" s="102" t="str">
        <f>IF(AND(YX49&gt;0,YZ49&gt;0,ZA49&gt;0),ZA49*YY49,"-")</f>
        <v>-</v>
      </c>
      <c r="ZC49" s="87" t="s">
        <v>41</v>
      </c>
      <c r="ZD49" s="87" t="str">
        <f>IF(YX49&gt;0,INDEX(Вхідні_дані!$A$43:$J$243,MATCH(YX49,Вхідні_дані!$D$43:$D$243,0),5),"-")</f>
        <v>-</v>
      </c>
      <c r="ZE49" s="112">
        <v>1</v>
      </c>
      <c r="ZF49" s="8"/>
      <c r="ZG49" s="101" t="str">
        <f>IF(ZF49&gt;0,INDEX(Вхідні_дані!$A$43:$J$243,MATCH(ZF49,Вхідні_дані!$D$43:$D$243,0),10),"-")</f>
        <v>-</v>
      </c>
      <c r="ZH49" s="9"/>
      <c r="ZI49" s="11"/>
      <c r="ZJ49" s="102" t="str">
        <f>IF(AND(ZF49&gt;0,ZH49&gt;0,ZI49&gt;0),ZI49*ZG49,"-")</f>
        <v>-</v>
      </c>
      <c r="ZK49" s="87" t="s">
        <v>41</v>
      </c>
      <c r="ZL49" s="87" t="str">
        <f>IF(ZF49&gt;0,INDEX(Вхідні_дані!$A$43:$J$243,MATCH(ZF49,Вхідні_дані!$D$43:$D$243,0),5),"-")</f>
        <v>-</v>
      </c>
      <c r="ZM49" s="112">
        <v>1</v>
      </c>
      <c r="ZN49" s="8"/>
      <c r="ZO49" s="101" t="str">
        <f>IF(ZN49&gt;0,INDEX(Вхідні_дані!$A$43:$J$243,MATCH(ZN49,Вхідні_дані!$D$43:$D$243,0),10),"-")</f>
        <v>-</v>
      </c>
      <c r="ZP49" s="9"/>
      <c r="ZQ49" s="11"/>
      <c r="ZR49" s="102" t="str">
        <f>IF(AND(ZN49&gt;0,ZP49&gt;0,ZQ49&gt;0),ZQ49*ZO49,"-")</f>
        <v>-</v>
      </c>
      <c r="ZS49" s="87" t="s">
        <v>41</v>
      </c>
      <c r="ZT49" s="87" t="str">
        <f>IF(ZN49&gt;0,INDEX(Вхідні_дані!$A$43:$J$243,MATCH(ZN49,Вхідні_дані!$D$43:$D$243,0),5),"-")</f>
        <v>-</v>
      </c>
      <c r="ZU49" s="112">
        <v>1</v>
      </c>
      <c r="ZV49" s="8"/>
      <c r="ZW49" s="101" t="str">
        <f>IF(ZV49&gt;0,INDEX(Вхідні_дані!$A$43:$J$243,MATCH(ZV49,Вхідні_дані!$D$43:$D$243,0),10),"-")</f>
        <v>-</v>
      </c>
      <c r="ZX49" s="9"/>
      <c r="ZY49" s="11"/>
      <c r="ZZ49" s="102" t="str">
        <f>IF(AND(ZV49&gt;0,ZX49&gt;0,ZY49&gt;0),ZY49*ZW49,"-")</f>
        <v>-</v>
      </c>
      <c r="AAA49" s="87" t="s">
        <v>41</v>
      </c>
      <c r="AAB49" s="87" t="str">
        <f>IF(ZV49&gt;0,INDEX(Вхідні_дані!$A$43:$J$243,MATCH(ZV49,Вхідні_дані!$D$43:$D$243,0),5),"-")</f>
        <v>-</v>
      </c>
      <c r="AAC49" s="112">
        <v>1</v>
      </c>
      <c r="AAD49" s="8"/>
      <c r="AAE49" s="101" t="str">
        <f>IF(AAD49&gt;0,INDEX(Вхідні_дані!$A$43:$J$243,MATCH(AAD49,Вхідні_дані!$D$43:$D$243,0),10),"-")</f>
        <v>-</v>
      </c>
      <c r="AAF49" s="9"/>
      <c r="AAG49" s="11"/>
      <c r="AAH49" s="102" t="str">
        <f>IF(AND(AAD49&gt;0,AAF49&gt;0,AAG49&gt;0),AAG49*AAE49,"-")</f>
        <v>-</v>
      </c>
      <c r="AAI49" s="87" t="s">
        <v>41</v>
      </c>
      <c r="AAJ49" s="87" t="str">
        <f>IF(AAD49&gt;0,INDEX(Вхідні_дані!$A$43:$J$243,MATCH(AAD49,Вхідні_дані!$D$43:$D$243,0),5),"-")</f>
        <v>-</v>
      </c>
      <c r="AAK49" s="112">
        <v>1</v>
      </c>
      <c r="AAL49" s="8"/>
      <c r="AAM49" s="101" t="str">
        <f>IF(AAL49&gt;0,INDEX(Вхідні_дані!$A$43:$J$243,MATCH(AAL49,Вхідні_дані!$D$43:$D$243,0),10),"-")</f>
        <v>-</v>
      </c>
      <c r="AAN49" s="9"/>
      <c r="AAO49" s="11"/>
      <c r="AAP49" s="102" t="str">
        <f>IF(AND(AAL49&gt;0,AAN49&gt;0,AAO49&gt;0),AAO49*AAM49,"-")</f>
        <v>-</v>
      </c>
      <c r="AAQ49" s="87" t="s">
        <v>41</v>
      </c>
      <c r="AAR49" s="87" t="str">
        <f>IF(AAL49&gt;0,INDEX(Вхідні_дані!$A$43:$J$243,MATCH(AAL49,Вхідні_дані!$D$43:$D$243,0),5),"-")</f>
        <v>-</v>
      </c>
      <c r="AAS49" s="112">
        <v>1</v>
      </c>
      <c r="AAT49" s="8"/>
      <c r="AAU49" s="101" t="str">
        <f>IF(AAT49&gt;0,INDEX(Вхідні_дані!$A$43:$J$243,MATCH(AAT49,Вхідні_дані!$D$43:$D$243,0),10),"-")</f>
        <v>-</v>
      </c>
      <c r="AAV49" s="9"/>
      <c r="AAW49" s="11"/>
      <c r="AAX49" s="102" t="str">
        <f>IF(AND(AAT49&gt;0,AAV49&gt;0,AAW49&gt;0),AAW49*AAU49,"-")</f>
        <v>-</v>
      </c>
      <c r="AAY49" s="87" t="s">
        <v>41</v>
      </c>
      <c r="AAZ49" s="87" t="str">
        <f>IF(AAT49&gt;0,INDEX(Вхідні_дані!$A$43:$J$243,MATCH(AAT49,Вхідні_дані!$D$43:$D$243,0),5),"-")</f>
        <v>-</v>
      </c>
      <c r="ABA49" s="112">
        <v>1</v>
      </c>
      <c r="ABB49" s="8"/>
      <c r="ABC49" s="101" t="str">
        <f>IF(ABB49&gt;0,INDEX(Вхідні_дані!$A$43:$J$243,MATCH(ABB49,Вхідні_дані!$D$43:$D$243,0),10),"-")</f>
        <v>-</v>
      </c>
      <c r="ABD49" s="9"/>
      <c r="ABE49" s="11"/>
      <c r="ABF49" s="102" t="str">
        <f>IF(AND(ABB49&gt;0,ABD49&gt;0,ABE49&gt;0),ABE49*ABC49,"-")</f>
        <v>-</v>
      </c>
      <c r="ABG49" s="87" t="s">
        <v>41</v>
      </c>
      <c r="ABH49" s="87" t="str">
        <f>IF(ABB49&gt;0,INDEX(Вхідні_дані!$A$43:$J$243,MATCH(ABB49,Вхідні_дані!$D$43:$D$243,0),5),"-")</f>
        <v>-</v>
      </c>
      <c r="ABI49" s="112">
        <v>1</v>
      </c>
      <c r="ABJ49" s="8"/>
      <c r="ABK49" s="101" t="str">
        <f>IF(ABJ49&gt;0,INDEX(Вхідні_дані!$A$43:$J$243,MATCH(ABJ49,Вхідні_дані!$D$43:$D$243,0),10),"-")</f>
        <v>-</v>
      </c>
      <c r="ABL49" s="9"/>
      <c r="ABM49" s="11"/>
      <c r="ABN49" s="102" t="str">
        <f>IF(AND(ABJ49&gt;0,ABL49&gt;0,ABM49&gt;0),ABM49*ABK49,"-")</f>
        <v>-</v>
      </c>
      <c r="ABO49" s="87" t="s">
        <v>41</v>
      </c>
      <c r="ABP49" s="87" t="str">
        <f>IF(ABJ49&gt;0,INDEX(Вхідні_дані!$A$43:$J$243,MATCH(ABJ49,Вхідні_дані!$D$43:$D$243,0),5),"-")</f>
        <v>-</v>
      </c>
      <c r="ABQ49" s="112">
        <v>1</v>
      </c>
      <c r="ABR49" s="8"/>
      <c r="ABS49" s="101" t="str">
        <f>IF(ABR49&gt;0,INDEX(Вхідні_дані!$A$43:$J$243,MATCH(ABR49,Вхідні_дані!$D$43:$D$243,0),10),"-")</f>
        <v>-</v>
      </c>
      <c r="ABT49" s="9"/>
      <c r="ABU49" s="11"/>
      <c r="ABV49" s="102" t="str">
        <f>IF(AND(ABR49&gt;0,ABT49&gt;0,ABU49&gt;0),ABU49*ABS49,"-")</f>
        <v>-</v>
      </c>
      <c r="ABW49" s="87" t="s">
        <v>41</v>
      </c>
      <c r="ABX49" s="87" t="str">
        <f>IF(ABR49&gt;0,INDEX(Вхідні_дані!$A$43:$J$243,MATCH(ABR49,Вхідні_дані!$D$43:$D$243,0),5),"-")</f>
        <v>-</v>
      </c>
      <c r="ABY49" s="112">
        <v>1</v>
      </c>
      <c r="ABZ49" s="8"/>
      <c r="ACA49" s="101" t="str">
        <f>IF(ABZ49&gt;0,INDEX(Вхідні_дані!$A$43:$J$243,MATCH(ABZ49,Вхідні_дані!$D$43:$D$243,0),10),"-")</f>
        <v>-</v>
      </c>
      <c r="ACB49" s="9"/>
      <c r="ACC49" s="11"/>
      <c r="ACD49" s="102" t="str">
        <f>IF(AND(ABZ49&gt;0,ACB49&gt;0,ACC49&gt;0),ACC49*ACA49,"-")</f>
        <v>-</v>
      </c>
      <c r="ACE49" s="87" t="s">
        <v>41</v>
      </c>
      <c r="ACF49" s="87" t="str">
        <f>IF(ABZ49&gt;0,INDEX(Вхідні_дані!$A$43:$J$243,MATCH(ABZ49,Вхідні_дані!$D$43:$D$243,0),5),"-")</f>
        <v>-</v>
      </c>
      <c r="ACG49" s="112">
        <v>1</v>
      </c>
      <c r="ACH49" s="8"/>
      <c r="ACI49" s="101" t="str">
        <f>IF(ACH49&gt;0,INDEX(Вхідні_дані!$A$43:$J$243,MATCH(ACH49,Вхідні_дані!$D$43:$D$243,0),10),"-")</f>
        <v>-</v>
      </c>
      <c r="ACJ49" s="9"/>
      <c r="ACK49" s="11"/>
      <c r="ACL49" s="102" t="str">
        <f>IF(AND(ACH49&gt;0,ACJ49&gt;0,ACK49&gt;0),ACK49*ACI49,"-")</f>
        <v>-</v>
      </c>
      <c r="ACM49" s="87" t="s">
        <v>41</v>
      </c>
      <c r="ACN49" s="87" t="str">
        <f>IF(ACH49&gt;0,INDEX(Вхідні_дані!$A$43:$J$243,MATCH(ACH49,Вхідні_дані!$D$43:$D$243,0),5),"-")</f>
        <v>-</v>
      </c>
      <c r="ACO49" s="112">
        <v>1</v>
      </c>
      <c r="ACP49" s="8"/>
      <c r="ACQ49" s="101" t="str">
        <f>IF(ACP49&gt;0,INDEX(Вхідні_дані!$A$43:$J$243,MATCH(ACP49,Вхідні_дані!$D$43:$D$243,0),10),"-")</f>
        <v>-</v>
      </c>
      <c r="ACR49" s="9"/>
      <c r="ACS49" s="11"/>
      <c r="ACT49" s="102" t="str">
        <f>IF(AND(ACP49&gt;0,ACR49&gt;0,ACS49&gt;0),ACS49*ACQ49,"-")</f>
        <v>-</v>
      </c>
      <c r="ACU49" s="87" t="s">
        <v>41</v>
      </c>
      <c r="ACV49" s="87" t="str">
        <f>IF(ACP49&gt;0,INDEX(Вхідні_дані!$A$43:$J$243,MATCH(ACP49,Вхідні_дані!$D$43:$D$243,0),5),"-")</f>
        <v>-</v>
      </c>
      <c r="ACW49" s="112">
        <v>1</v>
      </c>
      <c r="ACX49" s="8"/>
      <c r="ACY49" s="101" t="str">
        <f>IF(ACX49&gt;0,INDEX(Вхідні_дані!$A$43:$J$243,MATCH(ACX49,Вхідні_дані!$D$43:$D$243,0),10),"-")</f>
        <v>-</v>
      </c>
      <c r="ACZ49" s="9"/>
      <c r="ADA49" s="11"/>
      <c r="ADB49" s="102" t="str">
        <f>IF(AND(ACX49&gt;0,ACZ49&gt;0,ADA49&gt;0),ADA49*ACY49,"-")</f>
        <v>-</v>
      </c>
      <c r="ADC49" s="87" t="s">
        <v>41</v>
      </c>
      <c r="ADD49" s="87" t="str">
        <f>IF(ACX49&gt;0,INDEX(Вхідні_дані!$A$43:$J$243,MATCH(ACX49,Вхідні_дані!$D$43:$D$243,0),5),"-")</f>
        <v>-</v>
      </c>
      <c r="ADE49" s="112">
        <v>1</v>
      </c>
      <c r="ADF49" s="8"/>
      <c r="ADG49" s="101" t="str">
        <f>IF(ADF49&gt;0,INDEX(Вхідні_дані!$A$43:$J$243,MATCH(ADF49,Вхідні_дані!$D$43:$D$243,0),10),"-")</f>
        <v>-</v>
      </c>
      <c r="ADH49" s="9"/>
      <c r="ADI49" s="11"/>
      <c r="ADJ49" s="102" t="str">
        <f>IF(AND(ADF49&gt;0,ADH49&gt;0,ADI49&gt;0),ADI49*ADG49,"-")</f>
        <v>-</v>
      </c>
      <c r="ADK49" s="87" t="s">
        <v>41</v>
      </c>
      <c r="ADL49" s="87" t="str">
        <f>IF(ADF49&gt;0,INDEX(Вхідні_дані!$A$43:$J$243,MATCH(ADF49,Вхідні_дані!$D$43:$D$243,0),5),"-")</f>
        <v>-</v>
      </c>
      <c r="ADM49" s="112">
        <v>1</v>
      </c>
      <c r="ADN49" s="8"/>
      <c r="ADO49" s="101" t="str">
        <f>IF(ADN49&gt;0,INDEX(Вхідні_дані!$A$43:$J$243,MATCH(ADN49,Вхідні_дані!$D$43:$D$243,0),10),"-")</f>
        <v>-</v>
      </c>
      <c r="ADP49" s="9"/>
      <c r="ADQ49" s="11"/>
      <c r="ADR49" s="102" t="str">
        <f>IF(AND(ADN49&gt;0,ADP49&gt;0,ADQ49&gt;0),ADQ49*ADO49,"-")</f>
        <v>-</v>
      </c>
      <c r="ADS49" s="87" t="s">
        <v>41</v>
      </c>
      <c r="ADT49" s="87" t="str">
        <f>IF(ADN49&gt;0,INDEX(Вхідні_дані!$A$43:$J$243,MATCH(ADN49,Вхідні_дані!$D$43:$D$243,0),5),"-")</f>
        <v>-</v>
      </c>
    </row>
    <row r="50" spans="1:800" ht="27.75" customHeight="1" outlineLevel="1" x14ac:dyDescent="0.25">
      <c r="A50" s="112">
        <v>2</v>
      </c>
      <c r="B50" s="8"/>
      <c r="C50" s="101" t="str">
        <f>IF(B50&gt;0,INDEX(Вхідні_дані!$A$43:$J$243,MATCH(B50,Вхідні_дані!$D$43:$D$243,0),10),"-")</f>
        <v>-</v>
      </c>
      <c r="D50" s="9"/>
      <c r="E50" s="11"/>
      <c r="F50" s="102" t="str">
        <f t="shared" ref="F50:F68" si="0">IF(AND(B50&gt;0,D50&gt;0,E50&gt;0),E50*C50,"-")</f>
        <v>-</v>
      </c>
      <c r="G50" s="87" t="s">
        <v>42</v>
      </c>
      <c r="H50" s="87" t="str">
        <f>IF(B50&gt;0,INDEX(Вхідні_дані!$A$43:$J$243,MATCH(B50,Вхідні_дані!$D$43:$D$243,0),5),"-")</f>
        <v>-</v>
      </c>
      <c r="I50" s="112">
        <v>2</v>
      </c>
      <c r="J50" s="8"/>
      <c r="K50" s="101" t="str">
        <f>IF(J50&gt;0,INDEX(Вхідні_дані!$A$43:$J$243,MATCH(J50,Вхідні_дані!$D$43:$D$243,0),10),"-")</f>
        <v>-</v>
      </c>
      <c r="L50" s="9"/>
      <c r="M50" s="11"/>
      <c r="N50" s="102" t="str">
        <f t="shared" ref="N50:N68" si="1">IF(AND(J50&gt;0,L50&gt;0,M50&gt;0),M50*K50,"-")</f>
        <v>-</v>
      </c>
      <c r="O50" s="87" t="s">
        <v>42</v>
      </c>
      <c r="P50" s="87" t="str">
        <f>IF(J50&gt;0,INDEX(Вхідні_дані!$A$43:$J$243,MATCH(J50,Вхідні_дані!$D$43:$D$243,0),5),"-")</f>
        <v>-</v>
      </c>
      <c r="Q50" s="112">
        <v>2</v>
      </c>
      <c r="R50" s="8"/>
      <c r="S50" s="101" t="str">
        <f>IF(R50&gt;0,INDEX(Вхідні_дані!$A$43:$J$243,MATCH(R50,Вхідні_дані!$D$43:$D$243,0),10),"-")</f>
        <v>-</v>
      </c>
      <c r="T50" s="9"/>
      <c r="U50" s="11"/>
      <c r="V50" s="102" t="str">
        <f t="shared" ref="V50:V68" si="2">IF(AND(R50&gt;0,T50&gt;0,U50&gt;0),U50*S50,"-")</f>
        <v>-</v>
      </c>
      <c r="W50" s="87" t="s">
        <v>42</v>
      </c>
      <c r="X50" s="87" t="str">
        <f>IF(R50&gt;0,INDEX(Вхідні_дані!$A$43:$J$243,MATCH(R50,Вхідні_дані!$D$43:$D$243,0),5),"-")</f>
        <v>-</v>
      </c>
      <c r="Y50" s="112">
        <v>2</v>
      </c>
      <c r="Z50" s="8"/>
      <c r="AA50" s="101" t="str">
        <f>IF(Z50&gt;0,INDEX(Вхідні_дані!$A$43:$J$243,MATCH(Z50,Вхідні_дані!$D$43:$D$243,0),10),"-")</f>
        <v>-</v>
      </c>
      <c r="AB50" s="9"/>
      <c r="AC50" s="11"/>
      <c r="AD50" s="102" t="str">
        <f t="shared" ref="AD50:AD68" si="3">IF(AND(Z50&gt;0,AB50&gt;0,AC50&gt;0),AC50*AA50,"-")</f>
        <v>-</v>
      </c>
      <c r="AE50" s="87" t="s">
        <v>42</v>
      </c>
      <c r="AF50" s="87" t="str">
        <f>IF(Z50&gt;0,INDEX(Вхідні_дані!$A$43:$J$243,MATCH(Z50,Вхідні_дані!$D$43:$D$243,0),5),"-")</f>
        <v>-</v>
      </c>
      <c r="AG50" s="112">
        <v>2</v>
      </c>
      <c r="AH50" s="8"/>
      <c r="AI50" s="101" t="str">
        <f>IF(AH50&gt;0,INDEX(Вхідні_дані!$A$43:$J$243,MATCH(AH50,Вхідні_дані!$D$43:$D$243,0),10),"-")</f>
        <v>-</v>
      </c>
      <c r="AJ50" s="9"/>
      <c r="AK50" s="11"/>
      <c r="AL50" s="102" t="str">
        <f t="shared" ref="AL50:AL68" si="4">IF(AND(AH50&gt;0,AJ50&gt;0,AK50&gt;0),AK50*AI50,"-")</f>
        <v>-</v>
      </c>
      <c r="AM50" s="87" t="s">
        <v>42</v>
      </c>
      <c r="AN50" s="87" t="str">
        <f>IF(AH50&gt;0,INDEX(Вхідні_дані!$A$43:$J$243,MATCH(AH50,Вхідні_дані!$D$43:$D$243,0),5),"-")</f>
        <v>-</v>
      </c>
      <c r="AO50" s="112">
        <v>2</v>
      </c>
      <c r="AP50" s="8"/>
      <c r="AQ50" s="101" t="str">
        <f>IF(AP50&gt;0,INDEX(Вхідні_дані!$A$43:$J$243,MATCH(AP50,Вхідні_дані!$D$43:$D$243,0),10),"-")</f>
        <v>-</v>
      </c>
      <c r="AR50" s="9"/>
      <c r="AS50" s="11"/>
      <c r="AT50" s="102" t="str">
        <f t="shared" ref="AT50:AT68" si="5">IF(AND(AP50&gt;0,AR50&gt;0,AS50&gt;0),AS50*AQ50,"-")</f>
        <v>-</v>
      </c>
      <c r="AU50" s="87" t="s">
        <v>42</v>
      </c>
      <c r="AV50" s="87" t="str">
        <f>IF(AP50&gt;0,INDEX(Вхідні_дані!$A$43:$J$243,MATCH(AP50,Вхідні_дані!$D$43:$D$243,0),5),"-")</f>
        <v>-</v>
      </c>
      <c r="AW50" s="112">
        <v>2</v>
      </c>
      <c r="AX50" s="8"/>
      <c r="AY50" s="101" t="str">
        <f>IF(AX50&gt;0,INDEX(Вхідні_дані!$A$43:$J$243,MATCH(AX50,Вхідні_дані!$D$43:$D$243,0),10),"-")</f>
        <v>-</v>
      </c>
      <c r="AZ50" s="9"/>
      <c r="BA50" s="11"/>
      <c r="BB50" s="102" t="str">
        <f t="shared" ref="BB50:BB68" si="6">IF(AND(AX50&gt;0,AZ50&gt;0,BA50&gt;0),BA50*AY50,"-")</f>
        <v>-</v>
      </c>
      <c r="BC50" s="87" t="s">
        <v>42</v>
      </c>
      <c r="BD50" s="87" t="str">
        <f>IF(AX50&gt;0,INDEX(Вхідні_дані!$A$43:$J$243,MATCH(AX50,Вхідні_дані!$D$43:$D$243,0),5),"-")</f>
        <v>-</v>
      </c>
      <c r="BE50" s="112">
        <v>2</v>
      </c>
      <c r="BF50" s="8"/>
      <c r="BG50" s="101" t="str">
        <f>IF(BF50&gt;0,INDEX(Вхідні_дані!$A$43:$J$243,MATCH(BF50,Вхідні_дані!$D$43:$D$243,0),10),"-")</f>
        <v>-</v>
      </c>
      <c r="BH50" s="9"/>
      <c r="BI50" s="11"/>
      <c r="BJ50" s="102" t="str">
        <f t="shared" ref="BJ50:BJ68" si="7">IF(AND(BF50&gt;0,BH50&gt;0,BI50&gt;0),BI50*BG50,"-")</f>
        <v>-</v>
      </c>
      <c r="BK50" s="87" t="s">
        <v>42</v>
      </c>
      <c r="BL50" s="87" t="str">
        <f>IF(BF50&gt;0,INDEX(Вхідні_дані!$A$43:$J$243,MATCH(BF50,Вхідні_дані!$D$43:$D$243,0),5),"-")</f>
        <v>-</v>
      </c>
      <c r="BM50" s="112">
        <v>2</v>
      </c>
      <c r="BN50" s="8"/>
      <c r="BO50" s="101" t="str">
        <f>IF(BN50&gt;0,INDEX(Вхідні_дані!$A$43:$J$243,MATCH(BN50,Вхідні_дані!$D$43:$D$243,0),10),"-")</f>
        <v>-</v>
      </c>
      <c r="BP50" s="9"/>
      <c r="BQ50" s="11"/>
      <c r="BR50" s="102" t="str">
        <f t="shared" ref="BR50:BR68" si="8">IF(AND(BN50&gt;0,BP50&gt;0,BQ50&gt;0),BQ50*BO50,"-")</f>
        <v>-</v>
      </c>
      <c r="BS50" s="87" t="s">
        <v>42</v>
      </c>
      <c r="BT50" s="87" t="str">
        <f>IF(BN50&gt;0,INDEX(Вхідні_дані!$A$43:$J$243,MATCH(BN50,Вхідні_дані!$D$43:$D$243,0),5),"-")</f>
        <v>-</v>
      </c>
      <c r="BU50" s="112">
        <v>2</v>
      </c>
      <c r="BV50" s="8"/>
      <c r="BW50" s="101" t="str">
        <f>IF(BV50&gt;0,INDEX(Вхідні_дані!$A$43:$J$243,MATCH(BV50,Вхідні_дані!$D$43:$D$243,0),10),"-")</f>
        <v>-</v>
      </c>
      <c r="BX50" s="9"/>
      <c r="BY50" s="11"/>
      <c r="BZ50" s="102" t="str">
        <f t="shared" ref="BZ50:BZ68" si="9">IF(AND(BV50&gt;0,BX50&gt;0,BY50&gt;0),BY50*BW50,"-")</f>
        <v>-</v>
      </c>
      <c r="CA50" s="87" t="s">
        <v>42</v>
      </c>
      <c r="CB50" s="87" t="str">
        <f>IF(BV50&gt;0,INDEX(Вхідні_дані!$A$43:$J$243,MATCH(BV50,Вхідні_дані!$D$43:$D$243,0),5),"-")</f>
        <v>-</v>
      </c>
      <c r="CC50" s="112">
        <v>2</v>
      </c>
      <c r="CD50" s="8"/>
      <c r="CE50" s="101" t="str">
        <f>IF(CD50&gt;0,INDEX(Вхідні_дані!$A$43:$J$243,MATCH(CD50,Вхідні_дані!$D$43:$D$243,0),10),"-")</f>
        <v>-</v>
      </c>
      <c r="CF50" s="9"/>
      <c r="CG50" s="11"/>
      <c r="CH50" s="102" t="str">
        <f t="shared" ref="CH50:CH68" si="10">IF(AND(CD50&gt;0,CF50&gt;0,CG50&gt;0),CG50*CE50,"-")</f>
        <v>-</v>
      </c>
      <c r="CI50" s="87" t="s">
        <v>42</v>
      </c>
      <c r="CJ50" s="87" t="str">
        <f>IF(CD50&gt;0,INDEX(Вхідні_дані!$A$43:$J$243,MATCH(CD50,Вхідні_дані!$D$43:$D$243,0),5),"-")</f>
        <v>-</v>
      </c>
      <c r="CK50" s="112">
        <v>2</v>
      </c>
      <c r="CL50" s="8"/>
      <c r="CM50" s="101" t="str">
        <f>IF(CL50&gt;0,INDEX(Вхідні_дані!$A$43:$J$243,MATCH(CL50,Вхідні_дані!$D$43:$D$243,0),10),"-")</f>
        <v>-</v>
      </c>
      <c r="CN50" s="9"/>
      <c r="CO50" s="11"/>
      <c r="CP50" s="102" t="str">
        <f t="shared" ref="CP50:CP68" si="11">IF(AND(CL50&gt;0,CN50&gt;0,CO50&gt;0),CO50*CM50,"-")</f>
        <v>-</v>
      </c>
      <c r="CQ50" s="87" t="s">
        <v>42</v>
      </c>
      <c r="CR50" s="87" t="str">
        <f>IF(CL50&gt;0,INDEX(Вхідні_дані!$A$43:$J$243,MATCH(CL50,Вхідні_дані!$D$43:$D$243,0),5),"-")</f>
        <v>-</v>
      </c>
      <c r="CS50" s="112">
        <v>2</v>
      </c>
      <c r="CT50" s="8"/>
      <c r="CU50" s="101" t="str">
        <f>IF(CT50&gt;0,INDEX(Вхідні_дані!$A$43:$J$243,MATCH(CT50,Вхідні_дані!$D$43:$D$243,0),10),"-")</f>
        <v>-</v>
      </c>
      <c r="CV50" s="9"/>
      <c r="CW50" s="11"/>
      <c r="CX50" s="102" t="str">
        <f t="shared" ref="CX50:CX68" si="12">IF(AND(CT50&gt;0,CV50&gt;0,CW50&gt;0),CW50*CU50,"-")</f>
        <v>-</v>
      </c>
      <c r="CY50" s="87" t="s">
        <v>42</v>
      </c>
      <c r="CZ50" s="87" t="str">
        <f>IF(CT50&gt;0,INDEX(Вхідні_дані!$A$43:$J$243,MATCH(CT50,Вхідні_дані!$D$43:$D$243,0),5),"-")</f>
        <v>-</v>
      </c>
      <c r="DA50" s="112">
        <v>2</v>
      </c>
      <c r="DB50" s="8"/>
      <c r="DC50" s="101" t="str">
        <f>IF(DB50&gt;0,INDEX(Вхідні_дані!$A$43:$J$243,MATCH(DB50,Вхідні_дані!$D$43:$D$243,0),10),"-")</f>
        <v>-</v>
      </c>
      <c r="DD50" s="9"/>
      <c r="DE50" s="11"/>
      <c r="DF50" s="102" t="str">
        <f t="shared" ref="DF50:DF68" si="13">IF(AND(DB50&gt;0,DD50&gt;0,DE50&gt;0),DE50*DC50,"-")</f>
        <v>-</v>
      </c>
      <c r="DG50" s="87" t="s">
        <v>42</v>
      </c>
      <c r="DH50" s="87" t="str">
        <f>IF(DB50&gt;0,INDEX(Вхідні_дані!$A$43:$J$243,MATCH(DB50,Вхідні_дані!$D$43:$D$243,0),5),"-")</f>
        <v>-</v>
      </c>
      <c r="DI50" s="112">
        <v>2</v>
      </c>
      <c r="DJ50" s="8"/>
      <c r="DK50" s="101" t="str">
        <f>IF(DJ50&gt;0,INDEX(Вхідні_дані!$A$43:$J$243,MATCH(DJ50,Вхідні_дані!$D$43:$D$243,0),10),"-")</f>
        <v>-</v>
      </c>
      <c r="DL50" s="9"/>
      <c r="DM50" s="11"/>
      <c r="DN50" s="102" t="str">
        <f t="shared" ref="DN50:DN68" si="14">IF(AND(DJ50&gt;0,DL50&gt;0,DM50&gt;0),DM50*DK50,"-")</f>
        <v>-</v>
      </c>
      <c r="DO50" s="87" t="s">
        <v>42</v>
      </c>
      <c r="DP50" s="87" t="str">
        <f>IF(DJ50&gt;0,INDEX(Вхідні_дані!$A$43:$J$243,MATCH(DJ50,Вхідні_дані!$D$43:$D$243,0),5),"-")</f>
        <v>-</v>
      </c>
      <c r="DQ50" s="112">
        <v>2</v>
      </c>
      <c r="DR50" s="8"/>
      <c r="DS50" s="101" t="str">
        <f>IF(DR50&gt;0,INDEX(Вхідні_дані!$A$43:$J$243,MATCH(DR50,Вхідні_дані!$D$43:$D$243,0),10),"-")</f>
        <v>-</v>
      </c>
      <c r="DT50" s="9"/>
      <c r="DU50" s="11"/>
      <c r="DV50" s="102" t="str">
        <f t="shared" ref="DV50:DV68" si="15">IF(AND(DR50&gt;0,DT50&gt;0,DU50&gt;0),DU50*DS50,"-")</f>
        <v>-</v>
      </c>
      <c r="DW50" s="87" t="s">
        <v>42</v>
      </c>
      <c r="DX50" s="87" t="str">
        <f>IF(DR50&gt;0,INDEX(Вхідні_дані!$A$43:$J$243,MATCH(DR50,Вхідні_дані!$D$43:$D$243,0),5),"-")</f>
        <v>-</v>
      </c>
      <c r="DY50" s="112">
        <v>2</v>
      </c>
      <c r="DZ50" s="8"/>
      <c r="EA50" s="101" t="str">
        <f>IF(DZ50&gt;0,INDEX(Вхідні_дані!$A$43:$J$243,MATCH(DZ50,Вхідні_дані!$D$43:$D$243,0),10),"-")</f>
        <v>-</v>
      </c>
      <c r="EB50" s="9"/>
      <c r="EC50" s="11"/>
      <c r="ED50" s="102" t="str">
        <f t="shared" ref="ED50:ED68" si="16">IF(AND(DZ50&gt;0,EB50&gt;0,EC50&gt;0),EC50*EA50,"-")</f>
        <v>-</v>
      </c>
      <c r="EE50" s="87" t="s">
        <v>42</v>
      </c>
      <c r="EF50" s="87" t="str">
        <f>IF(DZ50&gt;0,INDEX(Вхідні_дані!$A$43:$J$243,MATCH(DZ50,Вхідні_дані!$D$43:$D$243,0),5),"-")</f>
        <v>-</v>
      </c>
      <c r="EG50" s="112">
        <v>2</v>
      </c>
      <c r="EH50" s="8"/>
      <c r="EI50" s="101" t="str">
        <f>IF(EH50&gt;0,INDEX(Вхідні_дані!$A$43:$J$243,MATCH(EH50,Вхідні_дані!$D$43:$D$243,0),10),"-")</f>
        <v>-</v>
      </c>
      <c r="EJ50" s="9"/>
      <c r="EK50" s="11"/>
      <c r="EL50" s="102" t="str">
        <f t="shared" ref="EL50:EL68" si="17">IF(AND(EH50&gt;0,EJ50&gt;0,EK50&gt;0),EK50*EI50,"-")</f>
        <v>-</v>
      </c>
      <c r="EM50" s="87" t="s">
        <v>42</v>
      </c>
      <c r="EN50" s="87" t="str">
        <f>IF(EH50&gt;0,INDEX(Вхідні_дані!$A$43:$J$243,MATCH(EH50,Вхідні_дані!$D$43:$D$243,0),5),"-")</f>
        <v>-</v>
      </c>
      <c r="EO50" s="112">
        <v>2</v>
      </c>
      <c r="EP50" s="8"/>
      <c r="EQ50" s="101" t="str">
        <f>IF(EP50&gt;0,INDEX(Вхідні_дані!$A$43:$J$243,MATCH(EP50,Вхідні_дані!$D$43:$D$243,0),10),"-")</f>
        <v>-</v>
      </c>
      <c r="ER50" s="9"/>
      <c r="ES50" s="11"/>
      <c r="ET50" s="102" t="str">
        <f t="shared" ref="ET50:ET68" si="18">IF(AND(EP50&gt;0,ER50&gt;0,ES50&gt;0),ES50*EQ50,"-")</f>
        <v>-</v>
      </c>
      <c r="EU50" s="87" t="s">
        <v>42</v>
      </c>
      <c r="EV50" s="87" t="str">
        <f>IF(EP50&gt;0,INDEX(Вхідні_дані!$A$43:$J$243,MATCH(EP50,Вхідні_дані!$D$43:$D$243,0),5),"-")</f>
        <v>-</v>
      </c>
      <c r="EW50" s="112">
        <v>2</v>
      </c>
      <c r="EX50" s="8"/>
      <c r="EY50" s="101" t="str">
        <f>IF(EX50&gt;0,INDEX(Вхідні_дані!$A$43:$J$243,MATCH(EX50,Вхідні_дані!$D$43:$D$243,0),10),"-")</f>
        <v>-</v>
      </c>
      <c r="EZ50" s="9"/>
      <c r="FA50" s="11"/>
      <c r="FB50" s="102" t="str">
        <f t="shared" ref="FB50:FB68" si="19">IF(AND(EX50&gt;0,EZ50&gt;0,FA50&gt;0),FA50*EY50,"-")</f>
        <v>-</v>
      </c>
      <c r="FC50" s="87" t="s">
        <v>42</v>
      </c>
      <c r="FD50" s="87" t="str">
        <f>IF(EX50&gt;0,INDEX(Вхідні_дані!$A$43:$J$243,MATCH(EX50,Вхідні_дані!$D$43:$D$243,0),5),"-")</f>
        <v>-</v>
      </c>
      <c r="FE50" s="112">
        <v>2</v>
      </c>
      <c r="FF50" s="8"/>
      <c r="FG50" s="101" t="str">
        <f>IF(FF50&gt;0,INDEX(Вхідні_дані!$A$43:$J$243,MATCH(FF50,Вхідні_дані!$D$43:$D$243,0),10),"-")</f>
        <v>-</v>
      </c>
      <c r="FH50" s="9"/>
      <c r="FI50" s="11"/>
      <c r="FJ50" s="102" t="str">
        <f t="shared" ref="FJ50:FJ68" si="20">IF(AND(FF50&gt;0,FH50&gt;0,FI50&gt;0),FI50*FG50,"-")</f>
        <v>-</v>
      </c>
      <c r="FK50" s="87" t="s">
        <v>42</v>
      </c>
      <c r="FL50" s="87" t="str">
        <f>IF(FF50&gt;0,INDEX(Вхідні_дані!$A$43:$J$243,MATCH(FF50,Вхідні_дані!$D$43:$D$243,0),5),"-")</f>
        <v>-</v>
      </c>
      <c r="FM50" s="112">
        <v>2</v>
      </c>
      <c r="FN50" s="8"/>
      <c r="FO50" s="101" t="str">
        <f>IF(FN50&gt;0,INDEX(Вхідні_дані!$A$43:$J$243,MATCH(FN50,Вхідні_дані!$D$43:$D$243,0),10),"-")</f>
        <v>-</v>
      </c>
      <c r="FP50" s="9"/>
      <c r="FQ50" s="11"/>
      <c r="FR50" s="102" t="str">
        <f t="shared" ref="FR50:FR68" si="21">IF(AND(FN50&gt;0,FP50&gt;0,FQ50&gt;0),FQ50*FO50,"-")</f>
        <v>-</v>
      </c>
      <c r="FS50" s="87" t="s">
        <v>42</v>
      </c>
      <c r="FT50" s="87" t="str">
        <f>IF(FN50&gt;0,INDEX(Вхідні_дані!$A$43:$J$243,MATCH(FN50,Вхідні_дані!$D$43:$D$243,0),5),"-")</f>
        <v>-</v>
      </c>
      <c r="FU50" s="112">
        <v>2</v>
      </c>
      <c r="FV50" s="8"/>
      <c r="FW50" s="101" t="str">
        <f>IF(FV50&gt;0,INDEX(Вхідні_дані!$A$43:$J$243,MATCH(FV50,Вхідні_дані!$D$43:$D$243,0),10),"-")</f>
        <v>-</v>
      </c>
      <c r="FX50" s="9"/>
      <c r="FY50" s="11"/>
      <c r="FZ50" s="102" t="str">
        <f t="shared" ref="FZ50:FZ68" si="22">IF(AND(FV50&gt;0,FX50&gt;0,FY50&gt;0),FY50*FW50,"-")</f>
        <v>-</v>
      </c>
      <c r="GA50" s="87" t="s">
        <v>42</v>
      </c>
      <c r="GB50" s="87" t="str">
        <f>IF(FV50&gt;0,INDEX(Вхідні_дані!$A$43:$J$243,MATCH(FV50,Вхідні_дані!$D$43:$D$243,0),5),"-")</f>
        <v>-</v>
      </c>
      <c r="GC50" s="112">
        <v>2</v>
      </c>
      <c r="GD50" s="8"/>
      <c r="GE50" s="101" t="str">
        <f>IF(GD50&gt;0,INDEX(Вхідні_дані!$A$43:$J$243,MATCH(GD50,Вхідні_дані!$D$43:$D$243,0),10),"-")</f>
        <v>-</v>
      </c>
      <c r="GF50" s="9"/>
      <c r="GG50" s="11"/>
      <c r="GH50" s="102" t="str">
        <f t="shared" ref="GH50:GH68" si="23">IF(AND(GD50&gt;0,GF50&gt;0,GG50&gt;0),GG50*GE50,"-")</f>
        <v>-</v>
      </c>
      <c r="GI50" s="87" t="s">
        <v>42</v>
      </c>
      <c r="GJ50" s="87" t="str">
        <f>IF(GD50&gt;0,INDEX(Вхідні_дані!$A$43:$J$243,MATCH(GD50,Вхідні_дані!$D$43:$D$243,0),5),"-")</f>
        <v>-</v>
      </c>
      <c r="GK50" s="112">
        <v>2</v>
      </c>
      <c r="GL50" s="8"/>
      <c r="GM50" s="101" t="str">
        <f>IF(GL50&gt;0,INDEX(Вхідні_дані!$A$43:$J$243,MATCH(GL50,Вхідні_дані!$D$43:$D$243,0),10),"-")</f>
        <v>-</v>
      </c>
      <c r="GN50" s="9"/>
      <c r="GO50" s="11"/>
      <c r="GP50" s="102" t="str">
        <f t="shared" ref="GP50:GP68" si="24">IF(AND(GL50&gt;0,GN50&gt;0,GO50&gt;0),GO50*GM50,"-")</f>
        <v>-</v>
      </c>
      <c r="GQ50" s="87" t="s">
        <v>42</v>
      </c>
      <c r="GR50" s="87" t="str">
        <f>IF(GL50&gt;0,INDEX(Вхідні_дані!$A$43:$J$243,MATCH(GL50,Вхідні_дані!$D$43:$D$243,0),5),"-")</f>
        <v>-</v>
      </c>
      <c r="GS50" s="112">
        <v>2</v>
      </c>
      <c r="GT50" s="8"/>
      <c r="GU50" s="101" t="str">
        <f>IF(GT50&gt;0,INDEX(Вхідні_дані!$A$43:$J$243,MATCH(GT50,Вхідні_дані!$D$43:$D$243,0),10),"-")</f>
        <v>-</v>
      </c>
      <c r="GV50" s="9"/>
      <c r="GW50" s="11"/>
      <c r="GX50" s="102" t="str">
        <f t="shared" ref="GX50:GX68" si="25">IF(AND(GT50&gt;0,GV50&gt;0,GW50&gt;0),GW50*GU50,"-")</f>
        <v>-</v>
      </c>
      <c r="GY50" s="87" t="s">
        <v>42</v>
      </c>
      <c r="GZ50" s="87" t="str">
        <f>IF(GT50&gt;0,INDEX(Вхідні_дані!$A$43:$J$243,MATCH(GT50,Вхідні_дані!$D$43:$D$243,0),5),"-")</f>
        <v>-</v>
      </c>
      <c r="HA50" s="112">
        <v>2</v>
      </c>
      <c r="HB50" s="8"/>
      <c r="HC50" s="101" t="str">
        <f>IF(HB50&gt;0,INDEX(Вхідні_дані!$A$43:$J$243,MATCH(HB50,Вхідні_дані!$D$43:$D$243,0),10),"-")</f>
        <v>-</v>
      </c>
      <c r="HD50" s="9"/>
      <c r="HE50" s="11"/>
      <c r="HF50" s="102" t="str">
        <f t="shared" ref="HF50:HF68" si="26">IF(AND(HB50&gt;0,HD50&gt;0,HE50&gt;0),HE50*HC50,"-")</f>
        <v>-</v>
      </c>
      <c r="HG50" s="87" t="s">
        <v>42</v>
      </c>
      <c r="HH50" s="87" t="str">
        <f>IF(HB50&gt;0,INDEX(Вхідні_дані!$A$43:$J$243,MATCH(HB50,Вхідні_дані!$D$43:$D$243,0),5),"-")</f>
        <v>-</v>
      </c>
      <c r="HI50" s="112">
        <v>2</v>
      </c>
      <c r="HJ50" s="8"/>
      <c r="HK50" s="101" t="str">
        <f>IF(HJ50&gt;0,INDEX(Вхідні_дані!$A$43:$J$243,MATCH(HJ50,Вхідні_дані!$D$43:$D$243,0),10),"-")</f>
        <v>-</v>
      </c>
      <c r="HL50" s="9"/>
      <c r="HM50" s="11"/>
      <c r="HN50" s="102" t="str">
        <f t="shared" ref="HN50:HN68" si="27">IF(AND(HJ50&gt;0,HL50&gt;0,HM50&gt;0),HM50*HK50,"-")</f>
        <v>-</v>
      </c>
      <c r="HO50" s="87" t="s">
        <v>42</v>
      </c>
      <c r="HP50" s="87" t="str">
        <f>IF(HJ50&gt;0,INDEX(Вхідні_дані!$A$43:$J$243,MATCH(HJ50,Вхідні_дані!$D$43:$D$243,0),5),"-")</f>
        <v>-</v>
      </c>
      <c r="HQ50" s="112">
        <v>2</v>
      </c>
      <c r="HR50" s="8"/>
      <c r="HS50" s="101" t="str">
        <f>IF(HR50&gt;0,INDEX(Вхідні_дані!$A$43:$J$243,MATCH(HR50,Вхідні_дані!$D$43:$D$243,0),10),"-")</f>
        <v>-</v>
      </c>
      <c r="HT50" s="9"/>
      <c r="HU50" s="11"/>
      <c r="HV50" s="102" t="str">
        <f t="shared" ref="HV50:HV68" si="28">IF(AND(HR50&gt;0,HT50&gt;0,HU50&gt;0),HU50*HS50,"-")</f>
        <v>-</v>
      </c>
      <c r="HW50" s="87" t="s">
        <v>42</v>
      </c>
      <c r="HX50" s="87" t="str">
        <f>IF(HR50&gt;0,INDEX(Вхідні_дані!$A$43:$J$243,MATCH(HR50,Вхідні_дані!$D$43:$D$243,0),5),"-")</f>
        <v>-</v>
      </c>
      <c r="HY50" s="112">
        <v>2</v>
      </c>
      <c r="HZ50" s="8"/>
      <c r="IA50" s="101" t="str">
        <f>IF(HZ50&gt;0,INDEX(Вхідні_дані!$A$43:$J$243,MATCH(HZ50,Вхідні_дані!$D$43:$D$243,0),10),"-")</f>
        <v>-</v>
      </c>
      <c r="IB50" s="9"/>
      <c r="IC50" s="11"/>
      <c r="ID50" s="102" t="str">
        <f t="shared" ref="ID50:ID68" si="29">IF(AND(HZ50&gt;0,IB50&gt;0,IC50&gt;0),IC50*IA50,"-")</f>
        <v>-</v>
      </c>
      <c r="IE50" s="87" t="s">
        <v>42</v>
      </c>
      <c r="IF50" s="87" t="str">
        <f>IF(HZ50&gt;0,INDEX(Вхідні_дані!$A$43:$J$243,MATCH(HZ50,Вхідні_дані!$D$43:$D$243,0),5),"-")</f>
        <v>-</v>
      </c>
      <c r="IG50" s="112">
        <v>2</v>
      </c>
      <c r="IH50" s="8"/>
      <c r="II50" s="101" t="str">
        <f>IF(IH50&gt;0,INDEX(Вхідні_дані!$A$43:$J$243,MATCH(IH50,Вхідні_дані!$D$43:$D$243,0),10),"-")</f>
        <v>-</v>
      </c>
      <c r="IJ50" s="9"/>
      <c r="IK50" s="11"/>
      <c r="IL50" s="102" t="str">
        <f t="shared" ref="IL50:IL68" si="30">IF(AND(IH50&gt;0,IJ50&gt;0,IK50&gt;0),IK50*II50,"-")</f>
        <v>-</v>
      </c>
      <c r="IM50" s="87" t="s">
        <v>42</v>
      </c>
      <c r="IN50" s="87" t="str">
        <f>IF(IH50&gt;0,INDEX(Вхідні_дані!$A$43:$J$243,MATCH(IH50,Вхідні_дані!$D$43:$D$243,0),5),"-")</f>
        <v>-</v>
      </c>
      <c r="IO50" s="112">
        <v>2</v>
      </c>
      <c r="IP50" s="8"/>
      <c r="IQ50" s="101" t="str">
        <f>IF(IP50&gt;0,INDEX(Вхідні_дані!$A$43:$J$243,MATCH(IP50,Вхідні_дані!$D$43:$D$243,0),10),"-")</f>
        <v>-</v>
      </c>
      <c r="IR50" s="9"/>
      <c r="IS50" s="11"/>
      <c r="IT50" s="102" t="str">
        <f t="shared" ref="IT50:IT68" si="31">IF(AND(IP50&gt;0,IR50&gt;0,IS50&gt;0),IS50*IQ50,"-")</f>
        <v>-</v>
      </c>
      <c r="IU50" s="87" t="s">
        <v>42</v>
      </c>
      <c r="IV50" s="87" t="str">
        <f>IF(IP50&gt;0,INDEX(Вхідні_дані!$A$43:$J$243,MATCH(IP50,Вхідні_дані!$D$43:$D$243,0),5),"-")</f>
        <v>-</v>
      </c>
      <c r="IW50" s="112">
        <v>2</v>
      </c>
      <c r="IX50" s="8"/>
      <c r="IY50" s="101" t="str">
        <f>IF(IX50&gt;0,INDEX(Вхідні_дані!$A$43:$J$243,MATCH(IX50,Вхідні_дані!$D$43:$D$243,0),10),"-")</f>
        <v>-</v>
      </c>
      <c r="IZ50" s="9"/>
      <c r="JA50" s="11"/>
      <c r="JB50" s="102" t="str">
        <f t="shared" ref="JB50:JB68" si="32">IF(AND(IX50&gt;0,IZ50&gt;0,JA50&gt;0),JA50*IY50,"-")</f>
        <v>-</v>
      </c>
      <c r="JC50" s="87" t="s">
        <v>42</v>
      </c>
      <c r="JD50" s="87" t="str">
        <f>IF(IX50&gt;0,INDEX(Вхідні_дані!$A$43:$J$243,MATCH(IX50,Вхідні_дані!$D$43:$D$243,0),5),"-")</f>
        <v>-</v>
      </c>
      <c r="JE50" s="112">
        <v>2</v>
      </c>
      <c r="JF50" s="8"/>
      <c r="JG50" s="101" t="str">
        <f>IF(JF50&gt;0,INDEX(Вхідні_дані!$A$43:$J$243,MATCH(JF50,Вхідні_дані!$D$43:$D$243,0),10),"-")</f>
        <v>-</v>
      </c>
      <c r="JH50" s="9"/>
      <c r="JI50" s="11"/>
      <c r="JJ50" s="102" t="str">
        <f t="shared" ref="JJ50:JJ68" si="33">IF(AND(JF50&gt;0,JH50&gt;0,JI50&gt;0),JI50*JG50,"-")</f>
        <v>-</v>
      </c>
      <c r="JK50" s="87" t="s">
        <v>42</v>
      </c>
      <c r="JL50" s="87" t="str">
        <f>IF(JF50&gt;0,INDEX(Вхідні_дані!$A$43:$J$243,MATCH(JF50,Вхідні_дані!$D$43:$D$243,0),5),"-")</f>
        <v>-</v>
      </c>
      <c r="JM50" s="112">
        <v>2</v>
      </c>
      <c r="JN50" s="8"/>
      <c r="JO50" s="101" t="str">
        <f>IF(JN50&gt;0,INDEX(Вхідні_дані!$A$43:$J$243,MATCH(JN50,Вхідні_дані!$D$43:$D$243,0),10),"-")</f>
        <v>-</v>
      </c>
      <c r="JP50" s="9"/>
      <c r="JQ50" s="11"/>
      <c r="JR50" s="102" t="str">
        <f t="shared" ref="JR50:JR68" si="34">IF(AND(JN50&gt;0,JP50&gt;0,JQ50&gt;0),JQ50*JO50,"-")</f>
        <v>-</v>
      </c>
      <c r="JS50" s="87" t="s">
        <v>42</v>
      </c>
      <c r="JT50" s="87" t="str">
        <f>IF(JN50&gt;0,INDEX(Вхідні_дані!$A$43:$J$243,MATCH(JN50,Вхідні_дані!$D$43:$D$243,0),5),"-")</f>
        <v>-</v>
      </c>
      <c r="JU50" s="112">
        <v>2</v>
      </c>
      <c r="JV50" s="8"/>
      <c r="JW50" s="101" t="str">
        <f>IF(JV50&gt;0,INDEX(Вхідні_дані!$A$43:$J$243,MATCH(JV50,Вхідні_дані!$D$43:$D$243,0),10),"-")</f>
        <v>-</v>
      </c>
      <c r="JX50" s="9"/>
      <c r="JY50" s="11"/>
      <c r="JZ50" s="102" t="str">
        <f t="shared" ref="JZ50:JZ68" si="35">IF(AND(JV50&gt;0,JX50&gt;0,JY50&gt;0),JY50*JW50,"-")</f>
        <v>-</v>
      </c>
      <c r="KA50" s="87" t="s">
        <v>42</v>
      </c>
      <c r="KB50" s="87" t="str">
        <f>IF(JV50&gt;0,INDEX(Вхідні_дані!$A$43:$J$243,MATCH(JV50,Вхідні_дані!$D$43:$D$243,0),5),"-")</f>
        <v>-</v>
      </c>
      <c r="KC50" s="112">
        <v>2</v>
      </c>
      <c r="KD50" s="8"/>
      <c r="KE50" s="101" t="str">
        <f>IF(KD50&gt;0,INDEX(Вхідні_дані!$A$43:$J$243,MATCH(KD50,Вхідні_дані!$D$43:$D$243,0),10),"-")</f>
        <v>-</v>
      </c>
      <c r="KF50" s="9"/>
      <c r="KG50" s="11"/>
      <c r="KH50" s="102" t="str">
        <f t="shared" ref="KH50:KH68" si="36">IF(AND(KD50&gt;0,KF50&gt;0,KG50&gt;0),KG50*KE50,"-")</f>
        <v>-</v>
      </c>
      <c r="KI50" s="87" t="s">
        <v>42</v>
      </c>
      <c r="KJ50" s="87" t="str">
        <f>IF(KD50&gt;0,INDEX(Вхідні_дані!$A$43:$J$243,MATCH(KD50,Вхідні_дані!$D$43:$D$243,0),5),"-")</f>
        <v>-</v>
      </c>
      <c r="KK50" s="112">
        <v>2</v>
      </c>
      <c r="KL50" s="8"/>
      <c r="KM50" s="101" t="str">
        <f>IF(KL50&gt;0,INDEX(Вхідні_дані!$A$43:$J$243,MATCH(KL50,Вхідні_дані!$D$43:$D$243,0),10),"-")</f>
        <v>-</v>
      </c>
      <c r="KN50" s="9"/>
      <c r="KO50" s="11"/>
      <c r="KP50" s="102" t="str">
        <f t="shared" ref="KP50:KP68" si="37">IF(AND(KL50&gt;0,KN50&gt;0,KO50&gt;0),KO50*KM50,"-")</f>
        <v>-</v>
      </c>
      <c r="KQ50" s="87" t="s">
        <v>42</v>
      </c>
      <c r="KR50" s="87" t="str">
        <f>IF(KL50&gt;0,INDEX(Вхідні_дані!$A$43:$J$243,MATCH(KL50,Вхідні_дані!$D$43:$D$243,0),5),"-")</f>
        <v>-</v>
      </c>
      <c r="KS50" s="112">
        <v>2</v>
      </c>
      <c r="KT50" s="8"/>
      <c r="KU50" s="101" t="str">
        <f>IF(KT50&gt;0,INDEX(Вхідні_дані!$A$43:$J$243,MATCH(KT50,Вхідні_дані!$D$43:$D$243,0),10),"-")</f>
        <v>-</v>
      </c>
      <c r="KV50" s="9"/>
      <c r="KW50" s="11"/>
      <c r="KX50" s="102" t="str">
        <f t="shared" ref="KX50:KX68" si="38">IF(AND(KT50&gt;0,KV50&gt;0,KW50&gt;0),KW50*KU50,"-")</f>
        <v>-</v>
      </c>
      <c r="KY50" s="87" t="s">
        <v>42</v>
      </c>
      <c r="KZ50" s="87" t="str">
        <f>IF(KT50&gt;0,INDEX(Вхідні_дані!$A$43:$J$243,MATCH(KT50,Вхідні_дані!$D$43:$D$243,0),5),"-")</f>
        <v>-</v>
      </c>
      <c r="LA50" s="112">
        <v>2</v>
      </c>
      <c r="LB50" s="8"/>
      <c r="LC50" s="101" t="str">
        <f>IF(LB50&gt;0,INDEX(Вхідні_дані!$A$43:$J$243,MATCH(LB50,Вхідні_дані!$D$43:$D$243,0),10),"-")</f>
        <v>-</v>
      </c>
      <c r="LD50" s="9"/>
      <c r="LE50" s="11"/>
      <c r="LF50" s="102" t="str">
        <f t="shared" ref="LF50:LF68" si="39">IF(AND(LB50&gt;0,LD50&gt;0,LE50&gt;0),LE50*LC50,"-")</f>
        <v>-</v>
      </c>
      <c r="LG50" s="87" t="s">
        <v>42</v>
      </c>
      <c r="LH50" s="87" t="str">
        <f>IF(LB50&gt;0,INDEX(Вхідні_дані!$A$43:$J$243,MATCH(LB50,Вхідні_дані!$D$43:$D$243,0),5),"-")</f>
        <v>-</v>
      </c>
      <c r="LI50" s="112">
        <v>2</v>
      </c>
      <c r="LJ50" s="8"/>
      <c r="LK50" s="101" t="str">
        <f>IF(LJ50&gt;0,INDEX(Вхідні_дані!$A$43:$J$243,MATCH(LJ50,Вхідні_дані!$D$43:$D$243,0),10),"-")</f>
        <v>-</v>
      </c>
      <c r="LL50" s="9"/>
      <c r="LM50" s="11"/>
      <c r="LN50" s="102" t="str">
        <f t="shared" ref="LN50:LN68" si="40">IF(AND(LJ50&gt;0,LL50&gt;0,LM50&gt;0),LM50*LK50,"-")</f>
        <v>-</v>
      </c>
      <c r="LO50" s="87" t="s">
        <v>42</v>
      </c>
      <c r="LP50" s="87" t="str">
        <f>IF(LJ50&gt;0,INDEX(Вхідні_дані!$A$43:$J$243,MATCH(LJ50,Вхідні_дані!$D$43:$D$243,0),5),"-")</f>
        <v>-</v>
      </c>
      <c r="LQ50" s="112">
        <v>2</v>
      </c>
      <c r="LR50" s="8"/>
      <c r="LS50" s="101" t="str">
        <f>IF(LR50&gt;0,INDEX(Вхідні_дані!$A$43:$J$243,MATCH(LR50,Вхідні_дані!$D$43:$D$243,0),10),"-")</f>
        <v>-</v>
      </c>
      <c r="LT50" s="9"/>
      <c r="LU50" s="11"/>
      <c r="LV50" s="102" t="str">
        <f t="shared" ref="LV50:LV68" si="41">IF(AND(LR50&gt;0,LT50&gt;0,LU50&gt;0),LU50*LS50,"-")</f>
        <v>-</v>
      </c>
      <c r="LW50" s="87" t="s">
        <v>42</v>
      </c>
      <c r="LX50" s="87" t="str">
        <f>IF(LR50&gt;0,INDEX(Вхідні_дані!$A$43:$J$243,MATCH(LR50,Вхідні_дані!$D$43:$D$243,0),5),"-")</f>
        <v>-</v>
      </c>
      <c r="LY50" s="112">
        <v>2</v>
      </c>
      <c r="LZ50" s="8"/>
      <c r="MA50" s="101" t="str">
        <f>IF(LZ50&gt;0,INDEX(Вхідні_дані!$A$43:$J$243,MATCH(LZ50,Вхідні_дані!$D$43:$D$243,0),10),"-")</f>
        <v>-</v>
      </c>
      <c r="MB50" s="9"/>
      <c r="MC50" s="11"/>
      <c r="MD50" s="102" t="str">
        <f t="shared" ref="MD50:MD68" si="42">IF(AND(LZ50&gt;0,MB50&gt;0,MC50&gt;0),MC50*MA50,"-")</f>
        <v>-</v>
      </c>
      <c r="ME50" s="87" t="s">
        <v>42</v>
      </c>
      <c r="MF50" s="87" t="str">
        <f>IF(LZ50&gt;0,INDEX(Вхідні_дані!$A$43:$J$243,MATCH(LZ50,Вхідні_дані!$D$43:$D$243,0),5),"-")</f>
        <v>-</v>
      </c>
      <c r="MG50" s="112">
        <v>2</v>
      </c>
      <c r="MH50" s="8"/>
      <c r="MI50" s="101" t="str">
        <f>IF(MH50&gt;0,INDEX(Вхідні_дані!$A$43:$J$243,MATCH(MH50,Вхідні_дані!$D$43:$D$243,0),10),"-")</f>
        <v>-</v>
      </c>
      <c r="MJ50" s="9"/>
      <c r="MK50" s="11"/>
      <c r="ML50" s="102" t="str">
        <f t="shared" ref="ML50:ML68" si="43">IF(AND(MH50&gt;0,MJ50&gt;0,MK50&gt;0),MK50*MI50,"-")</f>
        <v>-</v>
      </c>
      <c r="MM50" s="87" t="s">
        <v>42</v>
      </c>
      <c r="MN50" s="87" t="str">
        <f>IF(MH50&gt;0,INDEX(Вхідні_дані!$A$43:$J$243,MATCH(MH50,Вхідні_дані!$D$43:$D$243,0),5),"-")</f>
        <v>-</v>
      </c>
      <c r="MO50" s="112">
        <v>2</v>
      </c>
      <c r="MP50" s="8"/>
      <c r="MQ50" s="101" t="str">
        <f>IF(MP50&gt;0,INDEX(Вхідні_дані!$A$43:$J$243,MATCH(MP50,Вхідні_дані!$D$43:$D$243,0),10),"-")</f>
        <v>-</v>
      </c>
      <c r="MR50" s="9"/>
      <c r="MS50" s="11"/>
      <c r="MT50" s="102" t="str">
        <f t="shared" ref="MT50:MT68" si="44">IF(AND(MP50&gt;0,MR50&gt;0,MS50&gt;0),MS50*MQ50,"-")</f>
        <v>-</v>
      </c>
      <c r="MU50" s="87" t="s">
        <v>42</v>
      </c>
      <c r="MV50" s="87" t="str">
        <f>IF(MP50&gt;0,INDEX(Вхідні_дані!$A$43:$J$243,MATCH(MP50,Вхідні_дані!$D$43:$D$243,0),5),"-")</f>
        <v>-</v>
      </c>
      <c r="MW50" s="112">
        <v>2</v>
      </c>
      <c r="MX50" s="8"/>
      <c r="MY50" s="101" t="str">
        <f>IF(MX50&gt;0,INDEX(Вхідні_дані!$A$43:$J$243,MATCH(MX50,Вхідні_дані!$D$43:$D$243,0),10),"-")</f>
        <v>-</v>
      </c>
      <c r="MZ50" s="9"/>
      <c r="NA50" s="11"/>
      <c r="NB50" s="102" t="str">
        <f t="shared" ref="NB50:NB68" si="45">IF(AND(MX50&gt;0,MZ50&gt;0,NA50&gt;0),NA50*MY50,"-")</f>
        <v>-</v>
      </c>
      <c r="NC50" s="87" t="s">
        <v>42</v>
      </c>
      <c r="ND50" s="87" t="str">
        <f>IF(MX50&gt;0,INDEX(Вхідні_дані!$A$43:$J$243,MATCH(MX50,Вхідні_дані!$D$43:$D$243,0),5),"-")</f>
        <v>-</v>
      </c>
      <c r="NE50" s="112">
        <v>2</v>
      </c>
      <c r="NF50" s="8"/>
      <c r="NG50" s="101" t="str">
        <f>IF(NF50&gt;0,INDEX(Вхідні_дані!$A$43:$J$243,MATCH(NF50,Вхідні_дані!$D$43:$D$243,0),10),"-")</f>
        <v>-</v>
      </c>
      <c r="NH50" s="9"/>
      <c r="NI50" s="11"/>
      <c r="NJ50" s="102" t="str">
        <f t="shared" ref="NJ50:NJ68" si="46">IF(AND(NF50&gt;0,NH50&gt;0,NI50&gt;0),NI50*NG50,"-")</f>
        <v>-</v>
      </c>
      <c r="NK50" s="87" t="s">
        <v>42</v>
      </c>
      <c r="NL50" s="87" t="str">
        <f>IF(NF50&gt;0,INDEX(Вхідні_дані!$A$43:$J$243,MATCH(NF50,Вхідні_дані!$D$43:$D$243,0),5),"-")</f>
        <v>-</v>
      </c>
      <c r="NM50" s="112">
        <v>2</v>
      </c>
      <c r="NN50" s="8"/>
      <c r="NO50" s="101" t="str">
        <f>IF(NN50&gt;0,INDEX(Вхідні_дані!$A$43:$J$243,MATCH(NN50,Вхідні_дані!$D$43:$D$243,0),10),"-")</f>
        <v>-</v>
      </c>
      <c r="NP50" s="9"/>
      <c r="NQ50" s="11"/>
      <c r="NR50" s="102" t="str">
        <f t="shared" ref="NR50:NR68" si="47">IF(AND(NN50&gt;0,NP50&gt;0,NQ50&gt;0),NQ50*NO50,"-")</f>
        <v>-</v>
      </c>
      <c r="NS50" s="87" t="s">
        <v>42</v>
      </c>
      <c r="NT50" s="87" t="str">
        <f>IF(NN50&gt;0,INDEX(Вхідні_дані!$A$43:$J$243,MATCH(NN50,Вхідні_дані!$D$43:$D$243,0),5),"-")</f>
        <v>-</v>
      </c>
      <c r="NU50" s="112">
        <v>2</v>
      </c>
      <c r="NV50" s="8"/>
      <c r="NW50" s="101" t="str">
        <f>IF(NV50&gt;0,INDEX(Вхідні_дані!$A$43:$J$243,MATCH(NV50,Вхідні_дані!$D$43:$D$243,0),10),"-")</f>
        <v>-</v>
      </c>
      <c r="NX50" s="9"/>
      <c r="NY50" s="11"/>
      <c r="NZ50" s="102" t="str">
        <f t="shared" ref="NZ50:NZ68" si="48">IF(AND(NV50&gt;0,NX50&gt;0,NY50&gt;0),NY50*NW50,"-")</f>
        <v>-</v>
      </c>
      <c r="OA50" s="87" t="s">
        <v>42</v>
      </c>
      <c r="OB50" s="87" t="str">
        <f>IF(NV50&gt;0,INDEX(Вхідні_дані!$A$43:$J$243,MATCH(NV50,Вхідні_дані!$D$43:$D$243,0),5),"-")</f>
        <v>-</v>
      </c>
      <c r="OC50" s="112">
        <v>2</v>
      </c>
      <c r="OD50" s="8"/>
      <c r="OE50" s="101" t="str">
        <f>IF(OD50&gt;0,INDEX(Вхідні_дані!$A$43:$J$243,MATCH(OD50,Вхідні_дані!$D$43:$D$243,0),10),"-")</f>
        <v>-</v>
      </c>
      <c r="OF50" s="9"/>
      <c r="OG50" s="11"/>
      <c r="OH50" s="102" t="str">
        <f t="shared" ref="OH50:OH68" si="49">IF(AND(OD50&gt;0,OF50&gt;0,OG50&gt;0),OG50*OE50,"-")</f>
        <v>-</v>
      </c>
      <c r="OI50" s="87" t="s">
        <v>42</v>
      </c>
      <c r="OJ50" s="87" t="str">
        <f>IF(OD50&gt;0,INDEX(Вхідні_дані!$A$43:$J$243,MATCH(OD50,Вхідні_дані!$D$43:$D$243,0),5),"-")</f>
        <v>-</v>
      </c>
      <c r="OK50" s="112">
        <v>2</v>
      </c>
      <c r="OL50" s="8"/>
      <c r="OM50" s="101" t="str">
        <f>IF(OL50&gt;0,INDEX(Вхідні_дані!$A$43:$J$243,MATCH(OL50,Вхідні_дані!$D$43:$D$243,0),10),"-")</f>
        <v>-</v>
      </c>
      <c r="ON50" s="9"/>
      <c r="OO50" s="11"/>
      <c r="OP50" s="102" t="str">
        <f t="shared" ref="OP50:OP68" si="50">IF(AND(OL50&gt;0,ON50&gt;0,OO50&gt;0),OO50*OM50,"-")</f>
        <v>-</v>
      </c>
      <c r="OQ50" s="87" t="s">
        <v>42</v>
      </c>
      <c r="OR50" s="87" t="str">
        <f>IF(OL50&gt;0,INDEX(Вхідні_дані!$A$43:$J$243,MATCH(OL50,Вхідні_дані!$D$43:$D$243,0),5),"-")</f>
        <v>-</v>
      </c>
      <c r="OS50" s="112">
        <v>2</v>
      </c>
      <c r="OT50" s="8"/>
      <c r="OU50" s="101" t="str">
        <f>IF(OT50&gt;0,INDEX(Вхідні_дані!$A$43:$J$243,MATCH(OT50,Вхідні_дані!$D$43:$D$243,0),10),"-")</f>
        <v>-</v>
      </c>
      <c r="OV50" s="9"/>
      <c r="OW50" s="11"/>
      <c r="OX50" s="102" t="str">
        <f t="shared" ref="OX50:OX68" si="51">IF(AND(OT50&gt;0,OV50&gt;0,OW50&gt;0),OW50*OU50,"-")</f>
        <v>-</v>
      </c>
      <c r="OY50" s="87" t="s">
        <v>42</v>
      </c>
      <c r="OZ50" s="87" t="str">
        <f>IF(OT50&gt;0,INDEX(Вхідні_дані!$A$43:$J$243,MATCH(OT50,Вхідні_дані!$D$43:$D$243,0),5),"-")</f>
        <v>-</v>
      </c>
      <c r="PA50" s="112">
        <v>2</v>
      </c>
      <c r="PB50" s="8"/>
      <c r="PC50" s="101" t="str">
        <f>IF(PB50&gt;0,INDEX(Вхідні_дані!$A$43:$J$243,MATCH(PB50,Вхідні_дані!$D$43:$D$243,0),10),"-")</f>
        <v>-</v>
      </c>
      <c r="PD50" s="9"/>
      <c r="PE50" s="11"/>
      <c r="PF50" s="102" t="str">
        <f t="shared" ref="PF50:PF68" si="52">IF(AND(PB50&gt;0,PD50&gt;0,PE50&gt;0),PE50*PC50,"-")</f>
        <v>-</v>
      </c>
      <c r="PG50" s="87" t="s">
        <v>42</v>
      </c>
      <c r="PH50" s="87" t="str">
        <f>IF(PB50&gt;0,INDEX(Вхідні_дані!$A$43:$J$243,MATCH(PB50,Вхідні_дані!$D$43:$D$243,0),5),"-")</f>
        <v>-</v>
      </c>
      <c r="PI50" s="112">
        <v>2</v>
      </c>
      <c r="PJ50" s="8"/>
      <c r="PK50" s="101" t="str">
        <f>IF(PJ50&gt;0,INDEX(Вхідні_дані!$A$43:$J$243,MATCH(PJ50,Вхідні_дані!$D$43:$D$243,0),10),"-")</f>
        <v>-</v>
      </c>
      <c r="PL50" s="9"/>
      <c r="PM50" s="11"/>
      <c r="PN50" s="102" t="str">
        <f t="shared" ref="PN50:PN68" si="53">IF(AND(PJ50&gt;0,PL50&gt;0,PM50&gt;0),PM50*PK50,"-")</f>
        <v>-</v>
      </c>
      <c r="PO50" s="87" t="s">
        <v>42</v>
      </c>
      <c r="PP50" s="87" t="str">
        <f>IF(PJ50&gt;0,INDEX(Вхідні_дані!$A$43:$J$243,MATCH(PJ50,Вхідні_дані!$D$43:$D$243,0),5),"-")</f>
        <v>-</v>
      </c>
      <c r="PQ50" s="112">
        <v>2</v>
      </c>
      <c r="PR50" s="8"/>
      <c r="PS50" s="101" t="str">
        <f>IF(PR50&gt;0,INDEX(Вхідні_дані!$A$43:$J$243,MATCH(PR50,Вхідні_дані!$D$43:$D$243,0),10),"-")</f>
        <v>-</v>
      </c>
      <c r="PT50" s="9"/>
      <c r="PU50" s="11"/>
      <c r="PV50" s="102" t="str">
        <f t="shared" ref="PV50:PV68" si="54">IF(AND(PR50&gt;0,PT50&gt;0,PU50&gt;0),PU50*PS50,"-")</f>
        <v>-</v>
      </c>
      <c r="PW50" s="87" t="s">
        <v>42</v>
      </c>
      <c r="PX50" s="87" t="str">
        <f>IF(PR50&gt;0,INDEX(Вхідні_дані!$A$43:$J$243,MATCH(PR50,Вхідні_дані!$D$43:$D$243,0),5),"-")</f>
        <v>-</v>
      </c>
      <c r="PY50" s="112">
        <v>2</v>
      </c>
      <c r="PZ50" s="8"/>
      <c r="QA50" s="101" t="str">
        <f>IF(PZ50&gt;0,INDEX(Вхідні_дані!$A$43:$J$243,MATCH(PZ50,Вхідні_дані!$D$43:$D$243,0),10),"-")</f>
        <v>-</v>
      </c>
      <c r="QB50" s="9"/>
      <c r="QC50" s="11"/>
      <c r="QD50" s="102" t="str">
        <f t="shared" ref="QD50:QD68" si="55">IF(AND(PZ50&gt;0,QB50&gt;0,QC50&gt;0),QC50*QA50,"-")</f>
        <v>-</v>
      </c>
      <c r="QE50" s="87" t="s">
        <v>42</v>
      </c>
      <c r="QF50" s="87" t="str">
        <f>IF(PZ50&gt;0,INDEX(Вхідні_дані!$A$43:$J$243,MATCH(PZ50,Вхідні_дані!$D$43:$D$243,0),5),"-")</f>
        <v>-</v>
      </c>
      <c r="QG50" s="112">
        <v>2</v>
      </c>
      <c r="QH50" s="8"/>
      <c r="QI50" s="101" t="str">
        <f>IF(QH50&gt;0,INDEX(Вхідні_дані!$A$43:$J$243,MATCH(QH50,Вхідні_дані!$D$43:$D$243,0),10),"-")</f>
        <v>-</v>
      </c>
      <c r="QJ50" s="9"/>
      <c r="QK50" s="11"/>
      <c r="QL50" s="102" t="str">
        <f t="shared" ref="QL50:QL68" si="56">IF(AND(QH50&gt;0,QJ50&gt;0,QK50&gt;0),QK50*QI50,"-")</f>
        <v>-</v>
      </c>
      <c r="QM50" s="87" t="s">
        <v>42</v>
      </c>
      <c r="QN50" s="87" t="str">
        <f>IF(QH50&gt;0,INDEX(Вхідні_дані!$A$43:$J$243,MATCH(QH50,Вхідні_дані!$D$43:$D$243,0),5),"-")</f>
        <v>-</v>
      </c>
      <c r="QO50" s="112">
        <v>2</v>
      </c>
      <c r="QP50" s="8"/>
      <c r="QQ50" s="101" t="str">
        <f>IF(QP50&gt;0,INDEX(Вхідні_дані!$A$43:$J$243,MATCH(QP50,Вхідні_дані!$D$43:$D$243,0),10),"-")</f>
        <v>-</v>
      </c>
      <c r="QR50" s="9"/>
      <c r="QS50" s="11"/>
      <c r="QT50" s="102" t="str">
        <f t="shared" ref="QT50:QT68" si="57">IF(AND(QP50&gt;0,QR50&gt;0,QS50&gt;0),QS50*QQ50,"-")</f>
        <v>-</v>
      </c>
      <c r="QU50" s="87" t="s">
        <v>42</v>
      </c>
      <c r="QV50" s="87" t="str">
        <f>IF(QP50&gt;0,INDEX(Вхідні_дані!$A$43:$J$243,MATCH(QP50,Вхідні_дані!$D$43:$D$243,0),5),"-")</f>
        <v>-</v>
      </c>
      <c r="QW50" s="112">
        <v>2</v>
      </c>
      <c r="QX50" s="8"/>
      <c r="QY50" s="101" t="str">
        <f>IF(QX50&gt;0,INDEX(Вхідні_дані!$A$43:$J$243,MATCH(QX50,Вхідні_дані!$D$43:$D$243,0),10),"-")</f>
        <v>-</v>
      </c>
      <c r="QZ50" s="9"/>
      <c r="RA50" s="11"/>
      <c r="RB50" s="102" t="str">
        <f t="shared" ref="RB50:RB68" si="58">IF(AND(QX50&gt;0,QZ50&gt;0,RA50&gt;0),RA50*QY50,"-")</f>
        <v>-</v>
      </c>
      <c r="RC50" s="87" t="s">
        <v>42</v>
      </c>
      <c r="RD50" s="87" t="str">
        <f>IF(QX50&gt;0,INDEX(Вхідні_дані!$A$43:$J$243,MATCH(QX50,Вхідні_дані!$D$43:$D$243,0),5),"-")</f>
        <v>-</v>
      </c>
      <c r="RE50" s="112">
        <v>2</v>
      </c>
      <c r="RF50" s="8"/>
      <c r="RG50" s="101" t="str">
        <f>IF(RF50&gt;0,INDEX(Вхідні_дані!$A$43:$J$243,MATCH(RF50,Вхідні_дані!$D$43:$D$243,0),10),"-")</f>
        <v>-</v>
      </c>
      <c r="RH50" s="9"/>
      <c r="RI50" s="11"/>
      <c r="RJ50" s="102" t="str">
        <f t="shared" ref="RJ50:RJ68" si="59">IF(AND(RF50&gt;0,RH50&gt;0,RI50&gt;0),RI50*RG50,"-")</f>
        <v>-</v>
      </c>
      <c r="RK50" s="87" t="s">
        <v>42</v>
      </c>
      <c r="RL50" s="87" t="str">
        <f>IF(RF50&gt;0,INDEX(Вхідні_дані!$A$43:$J$243,MATCH(RF50,Вхідні_дані!$D$43:$D$243,0),5),"-")</f>
        <v>-</v>
      </c>
      <c r="RM50" s="112">
        <v>2</v>
      </c>
      <c r="RN50" s="8"/>
      <c r="RO50" s="101" t="str">
        <f>IF(RN50&gt;0,INDEX(Вхідні_дані!$A$43:$J$243,MATCH(RN50,Вхідні_дані!$D$43:$D$243,0),10),"-")</f>
        <v>-</v>
      </c>
      <c r="RP50" s="9"/>
      <c r="RQ50" s="11"/>
      <c r="RR50" s="102" t="str">
        <f t="shared" ref="RR50:RR68" si="60">IF(AND(RN50&gt;0,RP50&gt;0,RQ50&gt;0),RQ50*RO50,"-")</f>
        <v>-</v>
      </c>
      <c r="RS50" s="87" t="s">
        <v>42</v>
      </c>
      <c r="RT50" s="87" t="str">
        <f>IF(RN50&gt;0,INDEX(Вхідні_дані!$A$43:$J$243,MATCH(RN50,Вхідні_дані!$D$43:$D$243,0),5),"-")</f>
        <v>-</v>
      </c>
      <c r="RU50" s="112">
        <v>2</v>
      </c>
      <c r="RV50" s="8"/>
      <c r="RW50" s="101" t="str">
        <f>IF(RV50&gt;0,INDEX(Вхідні_дані!$A$43:$J$243,MATCH(RV50,Вхідні_дані!$D$43:$D$243,0),10),"-")</f>
        <v>-</v>
      </c>
      <c r="RX50" s="9"/>
      <c r="RY50" s="11"/>
      <c r="RZ50" s="102" t="str">
        <f t="shared" ref="RZ50:RZ68" si="61">IF(AND(RV50&gt;0,RX50&gt;0,RY50&gt;0),RY50*RW50,"-")</f>
        <v>-</v>
      </c>
      <c r="SA50" s="87" t="s">
        <v>42</v>
      </c>
      <c r="SB50" s="87" t="str">
        <f>IF(RV50&gt;0,INDEX(Вхідні_дані!$A$43:$J$243,MATCH(RV50,Вхідні_дані!$D$43:$D$243,0),5),"-")</f>
        <v>-</v>
      </c>
      <c r="SC50" s="112">
        <v>2</v>
      </c>
      <c r="SD50" s="8"/>
      <c r="SE50" s="101" t="str">
        <f>IF(SD50&gt;0,INDEX(Вхідні_дані!$A$43:$J$243,MATCH(SD50,Вхідні_дані!$D$43:$D$243,0),10),"-")</f>
        <v>-</v>
      </c>
      <c r="SF50" s="9"/>
      <c r="SG50" s="11"/>
      <c r="SH50" s="102" t="str">
        <f t="shared" ref="SH50:SH68" si="62">IF(AND(SD50&gt;0,SF50&gt;0,SG50&gt;0),SG50*SE50,"-")</f>
        <v>-</v>
      </c>
      <c r="SI50" s="87" t="s">
        <v>42</v>
      </c>
      <c r="SJ50" s="87" t="str">
        <f>IF(SD50&gt;0,INDEX(Вхідні_дані!$A$43:$J$243,MATCH(SD50,Вхідні_дані!$D$43:$D$243,0),5),"-")</f>
        <v>-</v>
      </c>
      <c r="SK50" s="112">
        <v>2</v>
      </c>
      <c r="SL50" s="8"/>
      <c r="SM50" s="101" t="str">
        <f>IF(SL50&gt;0,INDEX(Вхідні_дані!$A$43:$J$243,MATCH(SL50,Вхідні_дані!$D$43:$D$243,0),10),"-")</f>
        <v>-</v>
      </c>
      <c r="SN50" s="9"/>
      <c r="SO50" s="11"/>
      <c r="SP50" s="102" t="str">
        <f t="shared" ref="SP50:SP68" si="63">IF(AND(SL50&gt;0,SN50&gt;0,SO50&gt;0),SO50*SM50,"-")</f>
        <v>-</v>
      </c>
      <c r="SQ50" s="87" t="s">
        <v>42</v>
      </c>
      <c r="SR50" s="87" t="str">
        <f>IF(SL50&gt;0,INDEX(Вхідні_дані!$A$43:$J$243,MATCH(SL50,Вхідні_дані!$D$43:$D$243,0),5),"-")</f>
        <v>-</v>
      </c>
      <c r="SS50" s="112">
        <v>2</v>
      </c>
      <c r="ST50" s="8"/>
      <c r="SU50" s="101" t="str">
        <f>IF(ST50&gt;0,INDEX(Вхідні_дані!$A$43:$J$243,MATCH(ST50,Вхідні_дані!$D$43:$D$243,0),10),"-")</f>
        <v>-</v>
      </c>
      <c r="SV50" s="9"/>
      <c r="SW50" s="11"/>
      <c r="SX50" s="102" t="str">
        <f t="shared" ref="SX50:SX68" si="64">IF(AND(ST50&gt;0,SV50&gt;0,SW50&gt;0),SW50*SU50,"-")</f>
        <v>-</v>
      </c>
      <c r="SY50" s="87" t="s">
        <v>42</v>
      </c>
      <c r="SZ50" s="87" t="str">
        <f>IF(ST50&gt;0,INDEX(Вхідні_дані!$A$43:$J$243,MATCH(ST50,Вхідні_дані!$D$43:$D$243,0),5),"-")</f>
        <v>-</v>
      </c>
      <c r="TA50" s="112">
        <v>2</v>
      </c>
      <c r="TB50" s="8"/>
      <c r="TC50" s="101" t="str">
        <f>IF(TB50&gt;0,INDEX(Вхідні_дані!$A$43:$J$243,MATCH(TB50,Вхідні_дані!$D$43:$D$243,0),10),"-")</f>
        <v>-</v>
      </c>
      <c r="TD50" s="9"/>
      <c r="TE50" s="11"/>
      <c r="TF50" s="102" t="str">
        <f t="shared" ref="TF50:TF68" si="65">IF(AND(TB50&gt;0,TD50&gt;0,TE50&gt;0),TE50*TC50,"-")</f>
        <v>-</v>
      </c>
      <c r="TG50" s="87" t="s">
        <v>42</v>
      </c>
      <c r="TH50" s="87" t="str">
        <f>IF(TB50&gt;0,INDEX(Вхідні_дані!$A$43:$J$243,MATCH(TB50,Вхідні_дані!$D$43:$D$243,0),5),"-")</f>
        <v>-</v>
      </c>
      <c r="TI50" s="112">
        <v>2</v>
      </c>
      <c r="TJ50" s="8"/>
      <c r="TK50" s="101" t="str">
        <f>IF(TJ50&gt;0,INDEX(Вхідні_дані!$A$43:$J$243,MATCH(TJ50,Вхідні_дані!$D$43:$D$243,0),10),"-")</f>
        <v>-</v>
      </c>
      <c r="TL50" s="9"/>
      <c r="TM50" s="11"/>
      <c r="TN50" s="102" t="str">
        <f t="shared" ref="TN50:TN68" si="66">IF(AND(TJ50&gt;0,TL50&gt;0,TM50&gt;0),TM50*TK50,"-")</f>
        <v>-</v>
      </c>
      <c r="TO50" s="87" t="s">
        <v>42</v>
      </c>
      <c r="TP50" s="87" t="str">
        <f>IF(TJ50&gt;0,INDEX(Вхідні_дані!$A$43:$J$243,MATCH(TJ50,Вхідні_дані!$D$43:$D$243,0),5),"-")</f>
        <v>-</v>
      </c>
      <c r="TQ50" s="112">
        <v>2</v>
      </c>
      <c r="TR50" s="8"/>
      <c r="TS50" s="101" t="str">
        <f>IF(TR50&gt;0,INDEX(Вхідні_дані!$A$43:$J$243,MATCH(TR50,Вхідні_дані!$D$43:$D$243,0),10),"-")</f>
        <v>-</v>
      </c>
      <c r="TT50" s="9"/>
      <c r="TU50" s="11"/>
      <c r="TV50" s="102" t="str">
        <f t="shared" ref="TV50:TV68" si="67">IF(AND(TR50&gt;0,TT50&gt;0,TU50&gt;0),TU50*TS50,"-")</f>
        <v>-</v>
      </c>
      <c r="TW50" s="87" t="s">
        <v>42</v>
      </c>
      <c r="TX50" s="87" t="str">
        <f>IF(TR50&gt;0,INDEX(Вхідні_дані!$A$43:$J$243,MATCH(TR50,Вхідні_дані!$D$43:$D$243,0),5),"-")</f>
        <v>-</v>
      </c>
      <c r="TY50" s="112">
        <v>2</v>
      </c>
      <c r="TZ50" s="8"/>
      <c r="UA50" s="101" t="str">
        <f>IF(TZ50&gt;0,INDEX(Вхідні_дані!$A$43:$J$243,MATCH(TZ50,Вхідні_дані!$D$43:$D$243,0),10),"-")</f>
        <v>-</v>
      </c>
      <c r="UB50" s="9"/>
      <c r="UC50" s="11"/>
      <c r="UD50" s="102" t="str">
        <f t="shared" ref="UD50:UD68" si="68">IF(AND(TZ50&gt;0,UB50&gt;0,UC50&gt;0),UC50*UA50,"-")</f>
        <v>-</v>
      </c>
      <c r="UE50" s="87" t="s">
        <v>42</v>
      </c>
      <c r="UF50" s="87" t="str">
        <f>IF(TZ50&gt;0,INDEX(Вхідні_дані!$A$43:$J$243,MATCH(TZ50,Вхідні_дані!$D$43:$D$243,0),5),"-")</f>
        <v>-</v>
      </c>
      <c r="UG50" s="112">
        <v>2</v>
      </c>
      <c r="UH50" s="8"/>
      <c r="UI50" s="101" t="str">
        <f>IF(UH50&gt;0,INDEX(Вхідні_дані!$A$43:$J$243,MATCH(UH50,Вхідні_дані!$D$43:$D$243,0),10),"-")</f>
        <v>-</v>
      </c>
      <c r="UJ50" s="9"/>
      <c r="UK50" s="11"/>
      <c r="UL50" s="102" t="str">
        <f t="shared" ref="UL50:UL68" si="69">IF(AND(UH50&gt;0,UJ50&gt;0,UK50&gt;0),UK50*UI50,"-")</f>
        <v>-</v>
      </c>
      <c r="UM50" s="87" t="s">
        <v>42</v>
      </c>
      <c r="UN50" s="87" t="str">
        <f>IF(UH50&gt;0,INDEX(Вхідні_дані!$A$43:$J$243,MATCH(UH50,Вхідні_дані!$D$43:$D$243,0),5),"-")</f>
        <v>-</v>
      </c>
      <c r="UO50" s="112">
        <v>2</v>
      </c>
      <c r="UP50" s="8"/>
      <c r="UQ50" s="101" t="str">
        <f>IF(UP50&gt;0,INDEX(Вхідні_дані!$A$43:$J$243,MATCH(UP50,Вхідні_дані!$D$43:$D$243,0),10),"-")</f>
        <v>-</v>
      </c>
      <c r="UR50" s="9"/>
      <c r="US50" s="11"/>
      <c r="UT50" s="102" t="str">
        <f t="shared" ref="UT50:UT68" si="70">IF(AND(UP50&gt;0,UR50&gt;0,US50&gt;0),US50*UQ50,"-")</f>
        <v>-</v>
      </c>
      <c r="UU50" s="87" t="s">
        <v>42</v>
      </c>
      <c r="UV50" s="87" t="str">
        <f>IF(UP50&gt;0,INDEX(Вхідні_дані!$A$43:$J$243,MATCH(UP50,Вхідні_дані!$D$43:$D$243,0),5),"-")</f>
        <v>-</v>
      </c>
      <c r="UW50" s="112">
        <v>2</v>
      </c>
      <c r="UX50" s="8"/>
      <c r="UY50" s="101" t="str">
        <f>IF(UX50&gt;0,INDEX(Вхідні_дані!$A$43:$J$243,MATCH(UX50,Вхідні_дані!$D$43:$D$243,0),10),"-")</f>
        <v>-</v>
      </c>
      <c r="UZ50" s="9"/>
      <c r="VA50" s="11"/>
      <c r="VB50" s="102" t="str">
        <f t="shared" ref="VB50:VB68" si="71">IF(AND(UX50&gt;0,UZ50&gt;0,VA50&gt;0),VA50*UY50,"-")</f>
        <v>-</v>
      </c>
      <c r="VC50" s="87" t="s">
        <v>42</v>
      </c>
      <c r="VD50" s="87" t="str">
        <f>IF(UX50&gt;0,INDEX(Вхідні_дані!$A$43:$J$243,MATCH(UX50,Вхідні_дані!$D$43:$D$243,0),5),"-")</f>
        <v>-</v>
      </c>
      <c r="VE50" s="112">
        <v>2</v>
      </c>
      <c r="VF50" s="8"/>
      <c r="VG50" s="101" t="str">
        <f>IF(VF50&gt;0,INDEX(Вхідні_дані!$A$43:$J$243,MATCH(VF50,Вхідні_дані!$D$43:$D$243,0),10),"-")</f>
        <v>-</v>
      </c>
      <c r="VH50" s="9"/>
      <c r="VI50" s="11"/>
      <c r="VJ50" s="102" t="str">
        <f t="shared" ref="VJ50:VJ68" si="72">IF(AND(VF50&gt;0,VH50&gt;0,VI50&gt;0),VI50*VG50,"-")</f>
        <v>-</v>
      </c>
      <c r="VK50" s="87" t="s">
        <v>42</v>
      </c>
      <c r="VL50" s="87" t="str">
        <f>IF(VF50&gt;0,INDEX(Вхідні_дані!$A$43:$J$243,MATCH(VF50,Вхідні_дані!$D$43:$D$243,0),5),"-")</f>
        <v>-</v>
      </c>
      <c r="VM50" s="112">
        <v>2</v>
      </c>
      <c r="VN50" s="8"/>
      <c r="VO50" s="101" t="str">
        <f>IF(VN50&gt;0,INDEX(Вхідні_дані!$A$43:$J$243,MATCH(VN50,Вхідні_дані!$D$43:$D$243,0),10),"-")</f>
        <v>-</v>
      </c>
      <c r="VP50" s="9"/>
      <c r="VQ50" s="11"/>
      <c r="VR50" s="102" t="str">
        <f t="shared" ref="VR50:VR68" si="73">IF(AND(VN50&gt;0,VP50&gt;0,VQ50&gt;0),VQ50*VO50,"-")</f>
        <v>-</v>
      </c>
      <c r="VS50" s="87" t="s">
        <v>42</v>
      </c>
      <c r="VT50" s="87" t="str">
        <f>IF(VN50&gt;0,INDEX(Вхідні_дані!$A$43:$J$243,MATCH(VN50,Вхідні_дані!$D$43:$D$243,0),5),"-")</f>
        <v>-</v>
      </c>
      <c r="VU50" s="112">
        <v>2</v>
      </c>
      <c r="VV50" s="8"/>
      <c r="VW50" s="101" t="str">
        <f>IF(VV50&gt;0,INDEX(Вхідні_дані!$A$43:$J$243,MATCH(VV50,Вхідні_дані!$D$43:$D$243,0),10),"-")</f>
        <v>-</v>
      </c>
      <c r="VX50" s="9"/>
      <c r="VY50" s="11"/>
      <c r="VZ50" s="102" t="str">
        <f t="shared" ref="VZ50:VZ68" si="74">IF(AND(VV50&gt;0,VX50&gt;0,VY50&gt;0),VY50*VW50,"-")</f>
        <v>-</v>
      </c>
      <c r="WA50" s="87" t="s">
        <v>42</v>
      </c>
      <c r="WB50" s="87" t="str">
        <f>IF(VV50&gt;0,INDEX(Вхідні_дані!$A$43:$J$243,MATCH(VV50,Вхідні_дані!$D$43:$D$243,0),5),"-")</f>
        <v>-</v>
      </c>
      <c r="WC50" s="112">
        <v>2</v>
      </c>
      <c r="WD50" s="8"/>
      <c r="WE50" s="101" t="str">
        <f>IF(WD50&gt;0,INDEX(Вхідні_дані!$A$43:$J$243,MATCH(WD50,Вхідні_дані!$D$43:$D$243,0),10),"-")</f>
        <v>-</v>
      </c>
      <c r="WF50" s="9"/>
      <c r="WG50" s="11"/>
      <c r="WH50" s="102" t="str">
        <f t="shared" ref="WH50:WH68" si="75">IF(AND(WD50&gt;0,WF50&gt;0,WG50&gt;0),WG50*WE50,"-")</f>
        <v>-</v>
      </c>
      <c r="WI50" s="87" t="s">
        <v>42</v>
      </c>
      <c r="WJ50" s="87" t="str">
        <f>IF(WD50&gt;0,INDEX(Вхідні_дані!$A$43:$J$243,MATCH(WD50,Вхідні_дані!$D$43:$D$243,0),5),"-")</f>
        <v>-</v>
      </c>
      <c r="WK50" s="112">
        <v>2</v>
      </c>
      <c r="WL50" s="8"/>
      <c r="WM50" s="101" t="str">
        <f>IF(WL50&gt;0,INDEX(Вхідні_дані!$A$43:$J$243,MATCH(WL50,Вхідні_дані!$D$43:$D$243,0),10),"-")</f>
        <v>-</v>
      </c>
      <c r="WN50" s="9"/>
      <c r="WO50" s="11"/>
      <c r="WP50" s="102" t="str">
        <f t="shared" ref="WP50:WP68" si="76">IF(AND(WL50&gt;0,WN50&gt;0,WO50&gt;0),WO50*WM50,"-")</f>
        <v>-</v>
      </c>
      <c r="WQ50" s="87" t="s">
        <v>42</v>
      </c>
      <c r="WR50" s="87" t="str">
        <f>IF(WL50&gt;0,INDEX(Вхідні_дані!$A$43:$J$243,MATCH(WL50,Вхідні_дані!$D$43:$D$243,0),5),"-")</f>
        <v>-</v>
      </c>
      <c r="WS50" s="112">
        <v>2</v>
      </c>
      <c r="WT50" s="8"/>
      <c r="WU50" s="101" t="str">
        <f>IF(WT50&gt;0,INDEX(Вхідні_дані!$A$43:$J$243,MATCH(WT50,Вхідні_дані!$D$43:$D$243,0),10),"-")</f>
        <v>-</v>
      </c>
      <c r="WV50" s="9"/>
      <c r="WW50" s="11"/>
      <c r="WX50" s="102" t="str">
        <f t="shared" ref="WX50:WX68" si="77">IF(AND(WT50&gt;0,WV50&gt;0,WW50&gt;0),WW50*WU50,"-")</f>
        <v>-</v>
      </c>
      <c r="WY50" s="87" t="s">
        <v>42</v>
      </c>
      <c r="WZ50" s="87" t="str">
        <f>IF(WT50&gt;0,INDEX(Вхідні_дані!$A$43:$J$243,MATCH(WT50,Вхідні_дані!$D$43:$D$243,0),5),"-")</f>
        <v>-</v>
      </c>
      <c r="XA50" s="112">
        <v>2</v>
      </c>
      <c r="XB50" s="8"/>
      <c r="XC50" s="101" t="str">
        <f>IF(XB50&gt;0,INDEX(Вхідні_дані!$A$43:$J$243,MATCH(XB50,Вхідні_дані!$D$43:$D$243,0),10),"-")</f>
        <v>-</v>
      </c>
      <c r="XD50" s="9"/>
      <c r="XE50" s="11"/>
      <c r="XF50" s="102" t="str">
        <f t="shared" ref="XF50:XF68" si="78">IF(AND(XB50&gt;0,XD50&gt;0,XE50&gt;0),XE50*XC50,"-")</f>
        <v>-</v>
      </c>
      <c r="XG50" s="87" t="s">
        <v>42</v>
      </c>
      <c r="XH50" s="87" t="str">
        <f>IF(XB50&gt;0,INDEX(Вхідні_дані!$A$43:$J$243,MATCH(XB50,Вхідні_дані!$D$43:$D$243,0),5),"-")</f>
        <v>-</v>
      </c>
      <c r="XI50" s="112">
        <v>2</v>
      </c>
      <c r="XJ50" s="8"/>
      <c r="XK50" s="101" t="str">
        <f>IF(XJ50&gt;0,INDEX(Вхідні_дані!$A$43:$J$243,MATCH(XJ50,Вхідні_дані!$D$43:$D$243,0),10),"-")</f>
        <v>-</v>
      </c>
      <c r="XL50" s="9"/>
      <c r="XM50" s="11"/>
      <c r="XN50" s="102" t="str">
        <f t="shared" ref="XN50:XN68" si="79">IF(AND(XJ50&gt;0,XL50&gt;0,XM50&gt;0),XM50*XK50,"-")</f>
        <v>-</v>
      </c>
      <c r="XO50" s="87" t="s">
        <v>42</v>
      </c>
      <c r="XP50" s="87" t="str">
        <f>IF(XJ50&gt;0,INDEX(Вхідні_дані!$A$43:$J$243,MATCH(XJ50,Вхідні_дані!$D$43:$D$243,0),5),"-")</f>
        <v>-</v>
      </c>
      <c r="XQ50" s="112">
        <v>2</v>
      </c>
      <c r="XR50" s="8"/>
      <c r="XS50" s="101" t="str">
        <f>IF(XR50&gt;0,INDEX(Вхідні_дані!$A$43:$J$243,MATCH(XR50,Вхідні_дані!$D$43:$D$243,0),10),"-")</f>
        <v>-</v>
      </c>
      <c r="XT50" s="9"/>
      <c r="XU50" s="11"/>
      <c r="XV50" s="102" t="str">
        <f t="shared" ref="XV50:XV68" si="80">IF(AND(XR50&gt;0,XT50&gt;0,XU50&gt;0),XU50*XS50,"-")</f>
        <v>-</v>
      </c>
      <c r="XW50" s="87" t="s">
        <v>42</v>
      </c>
      <c r="XX50" s="87" t="str">
        <f>IF(XR50&gt;0,INDEX(Вхідні_дані!$A$43:$J$243,MATCH(XR50,Вхідні_дані!$D$43:$D$243,0),5),"-")</f>
        <v>-</v>
      </c>
      <c r="XY50" s="112">
        <v>2</v>
      </c>
      <c r="XZ50" s="8"/>
      <c r="YA50" s="101" t="str">
        <f>IF(XZ50&gt;0,INDEX(Вхідні_дані!$A$43:$J$243,MATCH(XZ50,Вхідні_дані!$D$43:$D$243,0),10),"-")</f>
        <v>-</v>
      </c>
      <c r="YB50" s="9"/>
      <c r="YC50" s="11"/>
      <c r="YD50" s="102" t="str">
        <f t="shared" ref="YD50:YD68" si="81">IF(AND(XZ50&gt;0,YB50&gt;0,YC50&gt;0),YC50*YA50,"-")</f>
        <v>-</v>
      </c>
      <c r="YE50" s="87" t="s">
        <v>42</v>
      </c>
      <c r="YF50" s="87" t="str">
        <f>IF(XZ50&gt;0,INDEX(Вхідні_дані!$A$43:$J$243,MATCH(XZ50,Вхідні_дані!$D$43:$D$243,0),5),"-")</f>
        <v>-</v>
      </c>
      <c r="YG50" s="112">
        <v>2</v>
      </c>
      <c r="YH50" s="8"/>
      <c r="YI50" s="101" t="str">
        <f>IF(YH50&gt;0,INDEX(Вхідні_дані!$A$43:$J$243,MATCH(YH50,Вхідні_дані!$D$43:$D$243,0),10),"-")</f>
        <v>-</v>
      </c>
      <c r="YJ50" s="9"/>
      <c r="YK50" s="11"/>
      <c r="YL50" s="102" t="str">
        <f t="shared" ref="YL50:YL68" si="82">IF(AND(YH50&gt;0,YJ50&gt;0,YK50&gt;0),YK50*YI50,"-")</f>
        <v>-</v>
      </c>
      <c r="YM50" s="87" t="s">
        <v>42</v>
      </c>
      <c r="YN50" s="87" t="str">
        <f>IF(YH50&gt;0,INDEX(Вхідні_дані!$A$43:$J$243,MATCH(YH50,Вхідні_дані!$D$43:$D$243,0),5),"-")</f>
        <v>-</v>
      </c>
      <c r="YO50" s="112">
        <v>2</v>
      </c>
      <c r="YP50" s="8"/>
      <c r="YQ50" s="101" t="str">
        <f>IF(YP50&gt;0,INDEX(Вхідні_дані!$A$43:$J$243,MATCH(YP50,Вхідні_дані!$D$43:$D$243,0),10),"-")</f>
        <v>-</v>
      </c>
      <c r="YR50" s="9"/>
      <c r="YS50" s="11"/>
      <c r="YT50" s="102" t="str">
        <f t="shared" ref="YT50:YT68" si="83">IF(AND(YP50&gt;0,YR50&gt;0,YS50&gt;0),YS50*YQ50,"-")</f>
        <v>-</v>
      </c>
      <c r="YU50" s="87" t="s">
        <v>42</v>
      </c>
      <c r="YV50" s="87" t="str">
        <f>IF(YP50&gt;0,INDEX(Вхідні_дані!$A$43:$J$243,MATCH(YP50,Вхідні_дані!$D$43:$D$243,0),5),"-")</f>
        <v>-</v>
      </c>
      <c r="YW50" s="112">
        <v>2</v>
      </c>
      <c r="YX50" s="8"/>
      <c r="YY50" s="101" t="str">
        <f>IF(YX50&gt;0,INDEX(Вхідні_дані!$A$43:$J$243,MATCH(YX50,Вхідні_дані!$D$43:$D$243,0),10),"-")</f>
        <v>-</v>
      </c>
      <c r="YZ50" s="9"/>
      <c r="ZA50" s="11"/>
      <c r="ZB50" s="102" t="str">
        <f t="shared" ref="ZB50:ZB68" si="84">IF(AND(YX50&gt;0,YZ50&gt;0,ZA50&gt;0),ZA50*YY50,"-")</f>
        <v>-</v>
      </c>
      <c r="ZC50" s="87" t="s">
        <v>42</v>
      </c>
      <c r="ZD50" s="87" t="str">
        <f>IF(YX50&gt;0,INDEX(Вхідні_дані!$A$43:$J$243,MATCH(YX50,Вхідні_дані!$D$43:$D$243,0),5),"-")</f>
        <v>-</v>
      </c>
      <c r="ZE50" s="112">
        <v>2</v>
      </c>
      <c r="ZF50" s="8"/>
      <c r="ZG50" s="101" t="str">
        <f>IF(ZF50&gt;0,INDEX(Вхідні_дані!$A$43:$J$243,MATCH(ZF50,Вхідні_дані!$D$43:$D$243,0),10),"-")</f>
        <v>-</v>
      </c>
      <c r="ZH50" s="9"/>
      <c r="ZI50" s="11"/>
      <c r="ZJ50" s="102" t="str">
        <f t="shared" ref="ZJ50:ZJ68" si="85">IF(AND(ZF50&gt;0,ZH50&gt;0,ZI50&gt;0),ZI50*ZG50,"-")</f>
        <v>-</v>
      </c>
      <c r="ZK50" s="87" t="s">
        <v>42</v>
      </c>
      <c r="ZL50" s="87" t="str">
        <f>IF(ZF50&gt;0,INDEX(Вхідні_дані!$A$43:$J$243,MATCH(ZF50,Вхідні_дані!$D$43:$D$243,0),5),"-")</f>
        <v>-</v>
      </c>
      <c r="ZM50" s="112">
        <v>2</v>
      </c>
      <c r="ZN50" s="8"/>
      <c r="ZO50" s="101" t="str">
        <f>IF(ZN50&gt;0,INDEX(Вхідні_дані!$A$43:$J$243,MATCH(ZN50,Вхідні_дані!$D$43:$D$243,0),10),"-")</f>
        <v>-</v>
      </c>
      <c r="ZP50" s="9"/>
      <c r="ZQ50" s="11"/>
      <c r="ZR50" s="102" t="str">
        <f t="shared" ref="ZR50:ZR68" si="86">IF(AND(ZN50&gt;0,ZP50&gt;0,ZQ50&gt;0),ZQ50*ZO50,"-")</f>
        <v>-</v>
      </c>
      <c r="ZS50" s="87" t="s">
        <v>42</v>
      </c>
      <c r="ZT50" s="87" t="str">
        <f>IF(ZN50&gt;0,INDEX(Вхідні_дані!$A$43:$J$243,MATCH(ZN50,Вхідні_дані!$D$43:$D$243,0),5),"-")</f>
        <v>-</v>
      </c>
      <c r="ZU50" s="112">
        <v>2</v>
      </c>
      <c r="ZV50" s="8"/>
      <c r="ZW50" s="101" t="str">
        <f>IF(ZV50&gt;0,INDEX(Вхідні_дані!$A$43:$J$243,MATCH(ZV50,Вхідні_дані!$D$43:$D$243,0),10),"-")</f>
        <v>-</v>
      </c>
      <c r="ZX50" s="9"/>
      <c r="ZY50" s="11"/>
      <c r="ZZ50" s="102" t="str">
        <f t="shared" ref="ZZ50:ZZ68" si="87">IF(AND(ZV50&gt;0,ZX50&gt;0,ZY50&gt;0),ZY50*ZW50,"-")</f>
        <v>-</v>
      </c>
      <c r="AAA50" s="87" t="s">
        <v>42</v>
      </c>
      <c r="AAB50" s="87" t="str">
        <f>IF(ZV50&gt;0,INDEX(Вхідні_дані!$A$43:$J$243,MATCH(ZV50,Вхідні_дані!$D$43:$D$243,0),5),"-")</f>
        <v>-</v>
      </c>
      <c r="AAC50" s="112">
        <v>2</v>
      </c>
      <c r="AAD50" s="8"/>
      <c r="AAE50" s="101" t="str">
        <f>IF(AAD50&gt;0,INDEX(Вхідні_дані!$A$43:$J$243,MATCH(AAD50,Вхідні_дані!$D$43:$D$243,0),10),"-")</f>
        <v>-</v>
      </c>
      <c r="AAF50" s="9"/>
      <c r="AAG50" s="11"/>
      <c r="AAH50" s="102" t="str">
        <f t="shared" ref="AAH50:AAH68" si="88">IF(AND(AAD50&gt;0,AAF50&gt;0,AAG50&gt;0),AAG50*AAE50,"-")</f>
        <v>-</v>
      </c>
      <c r="AAI50" s="87" t="s">
        <v>42</v>
      </c>
      <c r="AAJ50" s="87" t="str">
        <f>IF(AAD50&gt;0,INDEX(Вхідні_дані!$A$43:$J$243,MATCH(AAD50,Вхідні_дані!$D$43:$D$243,0),5),"-")</f>
        <v>-</v>
      </c>
      <c r="AAK50" s="112">
        <v>2</v>
      </c>
      <c r="AAL50" s="8"/>
      <c r="AAM50" s="101" t="str">
        <f>IF(AAL50&gt;0,INDEX(Вхідні_дані!$A$43:$J$243,MATCH(AAL50,Вхідні_дані!$D$43:$D$243,0),10),"-")</f>
        <v>-</v>
      </c>
      <c r="AAN50" s="9"/>
      <c r="AAO50" s="11"/>
      <c r="AAP50" s="102" t="str">
        <f t="shared" ref="AAP50:AAP68" si="89">IF(AND(AAL50&gt;0,AAN50&gt;0,AAO50&gt;0),AAO50*AAM50,"-")</f>
        <v>-</v>
      </c>
      <c r="AAQ50" s="87" t="s">
        <v>42</v>
      </c>
      <c r="AAR50" s="87" t="str">
        <f>IF(AAL50&gt;0,INDEX(Вхідні_дані!$A$43:$J$243,MATCH(AAL50,Вхідні_дані!$D$43:$D$243,0),5),"-")</f>
        <v>-</v>
      </c>
      <c r="AAS50" s="112">
        <v>2</v>
      </c>
      <c r="AAT50" s="8"/>
      <c r="AAU50" s="101" t="str">
        <f>IF(AAT50&gt;0,INDEX(Вхідні_дані!$A$43:$J$243,MATCH(AAT50,Вхідні_дані!$D$43:$D$243,0),10),"-")</f>
        <v>-</v>
      </c>
      <c r="AAV50" s="9"/>
      <c r="AAW50" s="11"/>
      <c r="AAX50" s="102" t="str">
        <f t="shared" ref="AAX50:AAX68" si="90">IF(AND(AAT50&gt;0,AAV50&gt;0,AAW50&gt;0),AAW50*AAU50,"-")</f>
        <v>-</v>
      </c>
      <c r="AAY50" s="87" t="s">
        <v>42</v>
      </c>
      <c r="AAZ50" s="87" t="str">
        <f>IF(AAT50&gt;0,INDEX(Вхідні_дані!$A$43:$J$243,MATCH(AAT50,Вхідні_дані!$D$43:$D$243,0),5),"-")</f>
        <v>-</v>
      </c>
      <c r="ABA50" s="112">
        <v>2</v>
      </c>
      <c r="ABB50" s="8"/>
      <c r="ABC50" s="101" t="str">
        <f>IF(ABB50&gt;0,INDEX(Вхідні_дані!$A$43:$J$243,MATCH(ABB50,Вхідні_дані!$D$43:$D$243,0),10),"-")</f>
        <v>-</v>
      </c>
      <c r="ABD50" s="9"/>
      <c r="ABE50" s="11"/>
      <c r="ABF50" s="102" t="str">
        <f t="shared" ref="ABF50:ABF68" si="91">IF(AND(ABB50&gt;0,ABD50&gt;0,ABE50&gt;0),ABE50*ABC50,"-")</f>
        <v>-</v>
      </c>
      <c r="ABG50" s="87" t="s">
        <v>42</v>
      </c>
      <c r="ABH50" s="87" t="str">
        <f>IF(ABB50&gt;0,INDEX(Вхідні_дані!$A$43:$J$243,MATCH(ABB50,Вхідні_дані!$D$43:$D$243,0),5),"-")</f>
        <v>-</v>
      </c>
      <c r="ABI50" s="112">
        <v>2</v>
      </c>
      <c r="ABJ50" s="8"/>
      <c r="ABK50" s="101" t="str">
        <f>IF(ABJ50&gt;0,INDEX(Вхідні_дані!$A$43:$J$243,MATCH(ABJ50,Вхідні_дані!$D$43:$D$243,0),10),"-")</f>
        <v>-</v>
      </c>
      <c r="ABL50" s="9"/>
      <c r="ABM50" s="11"/>
      <c r="ABN50" s="102" t="str">
        <f t="shared" ref="ABN50:ABN68" si="92">IF(AND(ABJ50&gt;0,ABL50&gt;0,ABM50&gt;0),ABM50*ABK50,"-")</f>
        <v>-</v>
      </c>
      <c r="ABO50" s="87" t="s">
        <v>42</v>
      </c>
      <c r="ABP50" s="87" t="str">
        <f>IF(ABJ50&gt;0,INDEX(Вхідні_дані!$A$43:$J$243,MATCH(ABJ50,Вхідні_дані!$D$43:$D$243,0),5),"-")</f>
        <v>-</v>
      </c>
      <c r="ABQ50" s="112">
        <v>2</v>
      </c>
      <c r="ABR50" s="8"/>
      <c r="ABS50" s="101" t="str">
        <f>IF(ABR50&gt;0,INDEX(Вхідні_дані!$A$43:$J$243,MATCH(ABR50,Вхідні_дані!$D$43:$D$243,0),10),"-")</f>
        <v>-</v>
      </c>
      <c r="ABT50" s="9"/>
      <c r="ABU50" s="11"/>
      <c r="ABV50" s="102" t="str">
        <f t="shared" ref="ABV50:ABV68" si="93">IF(AND(ABR50&gt;0,ABT50&gt;0,ABU50&gt;0),ABU50*ABS50,"-")</f>
        <v>-</v>
      </c>
      <c r="ABW50" s="87" t="s">
        <v>42</v>
      </c>
      <c r="ABX50" s="87" t="str">
        <f>IF(ABR50&gt;0,INDEX(Вхідні_дані!$A$43:$J$243,MATCH(ABR50,Вхідні_дані!$D$43:$D$243,0),5),"-")</f>
        <v>-</v>
      </c>
      <c r="ABY50" s="112">
        <v>2</v>
      </c>
      <c r="ABZ50" s="8"/>
      <c r="ACA50" s="101" t="str">
        <f>IF(ABZ50&gt;0,INDEX(Вхідні_дані!$A$43:$J$243,MATCH(ABZ50,Вхідні_дані!$D$43:$D$243,0),10),"-")</f>
        <v>-</v>
      </c>
      <c r="ACB50" s="9"/>
      <c r="ACC50" s="11"/>
      <c r="ACD50" s="102" t="str">
        <f t="shared" ref="ACD50:ACD68" si="94">IF(AND(ABZ50&gt;0,ACB50&gt;0,ACC50&gt;0),ACC50*ACA50,"-")</f>
        <v>-</v>
      </c>
      <c r="ACE50" s="87" t="s">
        <v>42</v>
      </c>
      <c r="ACF50" s="87" t="str">
        <f>IF(ABZ50&gt;0,INDEX(Вхідні_дані!$A$43:$J$243,MATCH(ABZ50,Вхідні_дані!$D$43:$D$243,0),5),"-")</f>
        <v>-</v>
      </c>
      <c r="ACG50" s="112">
        <v>2</v>
      </c>
      <c r="ACH50" s="8"/>
      <c r="ACI50" s="101" t="str">
        <f>IF(ACH50&gt;0,INDEX(Вхідні_дані!$A$43:$J$243,MATCH(ACH50,Вхідні_дані!$D$43:$D$243,0),10),"-")</f>
        <v>-</v>
      </c>
      <c r="ACJ50" s="9"/>
      <c r="ACK50" s="11"/>
      <c r="ACL50" s="102" t="str">
        <f t="shared" ref="ACL50:ACL68" si="95">IF(AND(ACH50&gt;0,ACJ50&gt;0,ACK50&gt;0),ACK50*ACI50,"-")</f>
        <v>-</v>
      </c>
      <c r="ACM50" s="87" t="s">
        <v>42</v>
      </c>
      <c r="ACN50" s="87" t="str">
        <f>IF(ACH50&gt;0,INDEX(Вхідні_дані!$A$43:$J$243,MATCH(ACH50,Вхідні_дані!$D$43:$D$243,0),5),"-")</f>
        <v>-</v>
      </c>
      <c r="ACO50" s="112">
        <v>2</v>
      </c>
      <c r="ACP50" s="8"/>
      <c r="ACQ50" s="101" t="str">
        <f>IF(ACP50&gt;0,INDEX(Вхідні_дані!$A$43:$J$243,MATCH(ACP50,Вхідні_дані!$D$43:$D$243,0),10),"-")</f>
        <v>-</v>
      </c>
      <c r="ACR50" s="9"/>
      <c r="ACS50" s="11"/>
      <c r="ACT50" s="102" t="str">
        <f t="shared" ref="ACT50:ACT68" si="96">IF(AND(ACP50&gt;0,ACR50&gt;0,ACS50&gt;0),ACS50*ACQ50,"-")</f>
        <v>-</v>
      </c>
      <c r="ACU50" s="87" t="s">
        <v>42</v>
      </c>
      <c r="ACV50" s="87" t="str">
        <f>IF(ACP50&gt;0,INDEX(Вхідні_дані!$A$43:$J$243,MATCH(ACP50,Вхідні_дані!$D$43:$D$243,0),5),"-")</f>
        <v>-</v>
      </c>
      <c r="ACW50" s="112">
        <v>2</v>
      </c>
      <c r="ACX50" s="8"/>
      <c r="ACY50" s="101" t="str">
        <f>IF(ACX50&gt;0,INDEX(Вхідні_дані!$A$43:$J$243,MATCH(ACX50,Вхідні_дані!$D$43:$D$243,0),10),"-")</f>
        <v>-</v>
      </c>
      <c r="ACZ50" s="9"/>
      <c r="ADA50" s="11"/>
      <c r="ADB50" s="102" t="str">
        <f t="shared" ref="ADB50:ADB68" si="97">IF(AND(ACX50&gt;0,ACZ50&gt;0,ADA50&gt;0),ADA50*ACY50,"-")</f>
        <v>-</v>
      </c>
      <c r="ADC50" s="87" t="s">
        <v>42</v>
      </c>
      <c r="ADD50" s="87" t="str">
        <f>IF(ACX50&gt;0,INDEX(Вхідні_дані!$A$43:$J$243,MATCH(ACX50,Вхідні_дані!$D$43:$D$243,0),5),"-")</f>
        <v>-</v>
      </c>
      <c r="ADE50" s="112">
        <v>2</v>
      </c>
      <c r="ADF50" s="8"/>
      <c r="ADG50" s="101" t="str">
        <f>IF(ADF50&gt;0,INDEX(Вхідні_дані!$A$43:$J$243,MATCH(ADF50,Вхідні_дані!$D$43:$D$243,0),10),"-")</f>
        <v>-</v>
      </c>
      <c r="ADH50" s="9"/>
      <c r="ADI50" s="11"/>
      <c r="ADJ50" s="102" t="str">
        <f t="shared" ref="ADJ50:ADJ68" si="98">IF(AND(ADF50&gt;0,ADH50&gt;0,ADI50&gt;0),ADI50*ADG50,"-")</f>
        <v>-</v>
      </c>
      <c r="ADK50" s="87" t="s">
        <v>42</v>
      </c>
      <c r="ADL50" s="87" t="str">
        <f>IF(ADF50&gt;0,INDEX(Вхідні_дані!$A$43:$J$243,MATCH(ADF50,Вхідні_дані!$D$43:$D$243,0),5),"-")</f>
        <v>-</v>
      </c>
      <c r="ADM50" s="112">
        <v>2</v>
      </c>
      <c r="ADN50" s="8"/>
      <c r="ADO50" s="101" t="str">
        <f>IF(ADN50&gt;0,INDEX(Вхідні_дані!$A$43:$J$243,MATCH(ADN50,Вхідні_дані!$D$43:$D$243,0),10),"-")</f>
        <v>-</v>
      </c>
      <c r="ADP50" s="9"/>
      <c r="ADQ50" s="11"/>
      <c r="ADR50" s="102" t="str">
        <f t="shared" ref="ADR50:ADR68" si="99">IF(AND(ADN50&gt;0,ADP50&gt;0,ADQ50&gt;0),ADQ50*ADO50,"-")</f>
        <v>-</v>
      </c>
      <c r="ADS50" s="87" t="s">
        <v>42</v>
      </c>
      <c r="ADT50" s="87" t="str">
        <f>IF(ADN50&gt;0,INDEX(Вхідні_дані!$A$43:$J$243,MATCH(ADN50,Вхідні_дані!$D$43:$D$243,0),5),"-")</f>
        <v>-</v>
      </c>
    </row>
    <row r="51" spans="1:800" ht="27.75" customHeight="1" outlineLevel="1" x14ac:dyDescent="0.25">
      <c r="A51" s="112">
        <v>3</v>
      </c>
      <c r="B51" s="8"/>
      <c r="C51" s="101" t="str">
        <f>IF(B51&gt;0,INDEX(Вхідні_дані!$A$43:$J$243,MATCH(B51,Вхідні_дані!$D$43:$D$243,0),10),"-")</f>
        <v>-</v>
      </c>
      <c r="D51" s="9"/>
      <c r="E51" s="11"/>
      <c r="F51" s="102" t="str">
        <f t="shared" si="0"/>
        <v>-</v>
      </c>
      <c r="G51" s="87" t="s">
        <v>43</v>
      </c>
      <c r="H51" s="87" t="str">
        <f>IF(B51&gt;0,INDEX(Вхідні_дані!$A$43:$J$243,MATCH(B51,Вхідні_дані!$D$43:$D$243,0),5),"-")</f>
        <v>-</v>
      </c>
      <c r="I51" s="112">
        <v>3</v>
      </c>
      <c r="J51" s="8"/>
      <c r="K51" s="101" t="str">
        <f>IF(J51&gt;0,INDEX(Вхідні_дані!$A$43:$J$243,MATCH(J51,Вхідні_дані!$D$43:$D$243,0),10),"-")</f>
        <v>-</v>
      </c>
      <c r="L51" s="9"/>
      <c r="M51" s="11"/>
      <c r="N51" s="102" t="str">
        <f t="shared" si="1"/>
        <v>-</v>
      </c>
      <c r="O51" s="87" t="s">
        <v>43</v>
      </c>
      <c r="P51" s="87" t="str">
        <f>IF(J51&gt;0,INDEX(Вхідні_дані!$A$43:$J$243,MATCH(J51,Вхідні_дані!$D$43:$D$243,0),5),"-")</f>
        <v>-</v>
      </c>
      <c r="Q51" s="112">
        <v>3</v>
      </c>
      <c r="R51" s="8"/>
      <c r="S51" s="101" t="str">
        <f>IF(R51&gt;0,INDEX(Вхідні_дані!$A$43:$J$243,MATCH(R51,Вхідні_дані!$D$43:$D$243,0),10),"-")</f>
        <v>-</v>
      </c>
      <c r="T51" s="9"/>
      <c r="U51" s="11"/>
      <c r="V51" s="102" t="str">
        <f t="shared" si="2"/>
        <v>-</v>
      </c>
      <c r="W51" s="87" t="s">
        <v>43</v>
      </c>
      <c r="X51" s="87" t="str">
        <f>IF(R51&gt;0,INDEX(Вхідні_дані!$A$43:$J$243,MATCH(R51,Вхідні_дані!$D$43:$D$243,0),5),"-")</f>
        <v>-</v>
      </c>
      <c r="Y51" s="112">
        <v>3</v>
      </c>
      <c r="Z51" s="8"/>
      <c r="AA51" s="101" t="str">
        <f>IF(Z51&gt;0,INDEX(Вхідні_дані!$A$43:$J$243,MATCH(Z51,Вхідні_дані!$D$43:$D$243,0),10),"-")</f>
        <v>-</v>
      </c>
      <c r="AB51" s="9"/>
      <c r="AC51" s="11"/>
      <c r="AD51" s="102" t="str">
        <f t="shared" si="3"/>
        <v>-</v>
      </c>
      <c r="AE51" s="87" t="s">
        <v>43</v>
      </c>
      <c r="AF51" s="87" t="str">
        <f>IF(Z51&gt;0,INDEX(Вхідні_дані!$A$43:$J$243,MATCH(Z51,Вхідні_дані!$D$43:$D$243,0),5),"-")</f>
        <v>-</v>
      </c>
      <c r="AG51" s="112">
        <v>3</v>
      </c>
      <c r="AH51" s="8"/>
      <c r="AI51" s="101" t="str">
        <f>IF(AH51&gt;0,INDEX(Вхідні_дані!$A$43:$J$243,MATCH(AH51,Вхідні_дані!$D$43:$D$243,0),10),"-")</f>
        <v>-</v>
      </c>
      <c r="AJ51" s="9"/>
      <c r="AK51" s="11"/>
      <c r="AL51" s="102" t="str">
        <f t="shared" si="4"/>
        <v>-</v>
      </c>
      <c r="AM51" s="87" t="s">
        <v>43</v>
      </c>
      <c r="AN51" s="87" t="str">
        <f>IF(AH51&gt;0,INDEX(Вхідні_дані!$A$43:$J$243,MATCH(AH51,Вхідні_дані!$D$43:$D$243,0),5),"-")</f>
        <v>-</v>
      </c>
      <c r="AO51" s="112">
        <v>3</v>
      </c>
      <c r="AP51" s="8"/>
      <c r="AQ51" s="101" t="str">
        <f>IF(AP51&gt;0,INDEX(Вхідні_дані!$A$43:$J$243,MATCH(AP51,Вхідні_дані!$D$43:$D$243,0),10),"-")</f>
        <v>-</v>
      </c>
      <c r="AR51" s="9"/>
      <c r="AS51" s="11"/>
      <c r="AT51" s="102" t="str">
        <f t="shared" si="5"/>
        <v>-</v>
      </c>
      <c r="AU51" s="87" t="s">
        <v>43</v>
      </c>
      <c r="AV51" s="87" t="str">
        <f>IF(AP51&gt;0,INDEX(Вхідні_дані!$A$43:$J$243,MATCH(AP51,Вхідні_дані!$D$43:$D$243,0),5),"-")</f>
        <v>-</v>
      </c>
      <c r="AW51" s="112">
        <v>3</v>
      </c>
      <c r="AX51" s="8"/>
      <c r="AY51" s="101" t="str">
        <f>IF(AX51&gt;0,INDEX(Вхідні_дані!$A$43:$J$243,MATCH(AX51,Вхідні_дані!$D$43:$D$243,0),10),"-")</f>
        <v>-</v>
      </c>
      <c r="AZ51" s="9"/>
      <c r="BA51" s="11"/>
      <c r="BB51" s="102" t="str">
        <f t="shared" si="6"/>
        <v>-</v>
      </c>
      <c r="BC51" s="87" t="s">
        <v>43</v>
      </c>
      <c r="BD51" s="87" t="str">
        <f>IF(AX51&gt;0,INDEX(Вхідні_дані!$A$43:$J$243,MATCH(AX51,Вхідні_дані!$D$43:$D$243,0),5),"-")</f>
        <v>-</v>
      </c>
      <c r="BE51" s="112">
        <v>3</v>
      </c>
      <c r="BF51" s="8"/>
      <c r="BG51" s="101" t="str">
        <f>IF(BF51&gt;0,INDEX(Вхідні_дані!$A$43:$J$243,MATCH(BF51,Вхідні_дані!$D$43:$D$243,0),10),"-")</f>
        <v>-</v>
      </c>
      <c r="BH51" s="9"/>
      <c r="BI51" s="11"/>
      <c r="BJ51" s="102" t="str">
        <f t="shared" si="7"/>
        <v>-</v>
      </c>
      <c r="BK51" s="87" t="s">
        <v>43</v>
      </c>
      <c r="BL51" s="87" t="str">
        <f>IF(BF51&gt;0,INDEX(Вхідні_дані!$A$43:$J$243,MATCH(BF51,Вхідні_дані!$D$43:$D$243,0),5),"-")</f>
        <v>-</v>
      </c>
      <c r="BM51" s="112">
        <v>3</v>
      </c>
      <c r="BN51" s="8"/>
      <c r="BO51" s="101" t="str">
        <f>IF(BN51&gt;0,INDEX(Вхідні_дані!$A$43:$J$243,MATCH(BN51,Вхідні_дані!$D$43:$D$243,0),10),"-")</f>
        <v>-</v>
      </c>
      <c r="BP51" s="9"/>
      <c r="BQ51" s="11"/>
      <c r="BR51" s="102" t="str">
        <f t="shared" si="8"/>
        <v>-</v>
      </c>
      <c r="BS51" s="87" t="s">
        <v>43</v>
      </c>
      <c r="BT51" s="87" t="str">
        <f>IF(BN51&gt;0,INDEX(Вхідні_дані!$A$43:$J$243,MATCH(BN51,Вхідні_дані!$D$43:$D$243,0),5),"-")</f>
        <v>-</v>
      </c>
      <c r="BU51" s="112">
        <v>3</v>
      </c>
      <c r="BV51" s="8"/>
      <c r="BW51" s="101" t="str">
        <f>IF(BV51&gt;0,INDEX(Вхідні_дані!$A$43:$J$243,MATCH(BV51,Вхідні_дані!$D$43:$D$243,0),10),"-")</f>
        <v>-</v>
      </c>
      <c r="BX51" s="9"/>
      <c r="BY51" s="11"/>
      <c r="BZ51" s="102" t="str">
        <f t="shared" si="9"/>
        <v>-</v>
      </c>
      <c r="CA51" s="87" t="s">
        <v>43</v>
      </c>
      <c r="CB51" s="87" t="str">
        <f>IF(BV51&gt;0,INDEX(Вхідні_дані!$A$43:$J$243,MATCH(BV51,Вхідні_дані!$D$43:$D$243,0),5),"-")</f>
        <v>-</v>
      </c>
      <c r="CC51" s="112">
        <v>3</v>
      </c>
      <c r="CD51" s="8"/>
      <c r="CE51" s="101" t="str">
        <f>IF(CD51&gt;0,INDEX(Вхідні_дані!$A$43:$J$243,MATCH(CD51,Вхідні_дані!$D$43:$D$243,0),10),"-")</f>
        <v>-</v>
      </c>
      <c r="CF51" s="9"/>
      <c r="CG51" s="11"/>
      <c r="CH51" s="102" t="str">
        <f t="shared" si="10"/>
        <v>-</v>
      </c>
      <c r="CI51" s="87" t="s">
        <v>43</v>
      </c>
      <c r="CJ51" s="87" t="str">
        <f>IF(CD51&gt;0,INDEX(Вхідні_дані!$A$43:$J$243,MATCH(CD51,Вхідні_дані!$D$43:$D$243,0),5),"-")</f>
        <v>-</v>
      </c>
      <c r="CK51" s="112">
        <v>3</v>
      </c>
      <c r="CL51" s="8"/>
      <c r="CM51" s="101" t="str">
        <f>IF(CL51&gt;0,INDEX(Вхідні_дані!$A$43:$J$243,MATCH(CL51,Вхідні_дані!$D$43:$D$243,0),10),"-")</f>
        <v>-</v>
      </c>
      <c r="CN51" s="9"/>
      <c r="CO51" s="11"/>
      <c r="CP51" s="102" t="str">
        <f t="shared" si="11"/>
        <v>-</v>
      </c>
      <c r="CQ51" s="87" t="s">
        <v>43</v>
      </c>
      <c r="CR51" s="87" t="str">
        <f>IF(CL51&gt;0,INDEX(Вхідні_дані!$A$43:$J$243,MATCH(CL51,Вхідні_дані!$D$43:$D$243,0),5),"-")</f>
        <v>-</v>
      </c>
      <c r="CS51" s="112">
        <v>3</v>
      </c>
      <c r="CT51" s="8"/>
      <c r="CU51" s="101" t="str">
        <f>IF(CT51&gt;0,INDEX(Вхідні_дані!$A$43:$J$243,MATCH(CT51,Вхідні_дані!$D$43:$D$243,0),10),"-")</f>
        <v>-</v>
      </c>
      <c r="CV51" s="9"/>
      <c r="CW51" s="11"/>
      <c r="CX51" s="102" t="str">
        <f t="shared" si="12"/>
        <v>-</v>
      </c>
      <c r="CY51" s="87" t="s">
        <v>43</v>
      </c>
      <c r="CZ51" s="87" t="str">
        <f>IF(CT51&gt;0,INDEX(Вхідні_дані!$A$43:$J$243,MATCH(CT51,Вхідні_дані!$D$43:$D$243,0),5),"-")</f>
        <v>-</v>
      </c>
      <c r="DA51" s="112">
        <v>3</v>
      </c>
      <c r="DB51" s="8"/>
      <c r="DC51" s="101" t="str">
        <f>IF(DB51&gt;0,INDEX(Вхідні_дані!$A$43:$J$243,MATCH(DB51,Вхідні_дані!$D$43:$D$243,0),10),"-")</f>
        <v>-</v>
      </c>
      <c r="DD51" s="9"/>
      <c r="DE51" s="11"/>
      <c r="DF51" s="102" t="str">
        <f t="shared" si="13"/>
        <v>-</v>
      </c>
      <c r="DG51" s="87" t="s">
        <v>43</v>
      </c>
      <c r="DH51" s="87" t="str">
        <f>IF(DB51&gt;0,INDEX(Вхідні_дані!$A$43:$J$243,MATCH(DB51,Вхідні_дані!$D$43:$D$243,0),5),"-")</f>
        <v>-</v>
      </c>
      <c r="DI51" s="112">
        <v>3</v>
      </c>
      <c r="DJ51" s="8"/>
      <c r="DK51" s="101" t="str">
        <f>IF(DJ51&gt;0,INDEX(Вхідні_дані!$A$43:$J$243,MATCH(DJ51,Вхідні_дані!$D$43:$D$243,0),10),"-")</f>
        <v>-</v>
      </c>
      <c r="DL51" s="9"/>
      <c r="DM51" s="11"/>
      <c r="DN51" s="102" t="str">
        <f t="shared" si="14"/>
        <v>-</v>
      </c>
      <c r="DO51" s="87" t="s">
        <v>43</v>
      </c>
      <c r="DP51" s="87" t="str">
        <f>IF(DJ51&gt;0,INDEX(Вхідні_дані!$A$43:$J$243,MATCH(DJ51,Вхідні_дані!$D$43:$D$243,0),5),"-")</f>
        <v>-</v>
      </c>
      <c r="DQ51" s="112">
        <v>3</v>
      </c>
      <c r="DR51" s="8"/>
      <c r="DS51" s="101" t="str">
        <f>IF(DR51&gt;0,INDEX(Вхідні_дані!$A$43:$J$243,MATCH(DR51,Вхідні_дані!$D$43:$D$243,0),10),"-")</f>
        <v>-</v>
      </c>
      <c r="DT51" s="9"/>
      <c r="DU51" s="11"/>
      <c r="DV51" s="102" t="str">
        <f t="shared" si="15"/>
        <v>-</v>
      </c>
      <c r="DW51" s="87" t="s">
        <v>43</v>
      </c>
      <c r="DX51" s="87" t="str">
        <f>IF(DR51&gt;0,INDEX(Вхідні_дані!$A$43:$J$243,MATCH(DR51,Вхідні_дані!$D$43:$D$243,0),5),"-")</f>
        <v>-</v>
      </c>
      <c r="DY51" s="112">
        <v>3</v>
      </c>
      <c r="DZ51" s="8"/>
      <c r="EA51" s="101" t="str">
        <f>IF(DZ51&gt;0,INDEX(Вхідні_дані!$A$43:$J$243,MATCH(DZ51,Вхідні_дані!$D$43:$D$243,0),10),"-")</f>
        <v>-</v>
      </c>
      <c r="EB51" s="9"/>
      <c r="EC51" s="11"/>
      <c r="ED51" s="102" t="str">
        <f t="shared" si="16"/>
        <v>-</v>
      </c>
      <c r="EE51" s="87" t="s">
        <v>43</v>
      </c>
      <c r="EF51" s="87" t="str">
        <f>IF(DZ51&gt;0,INDEX(Вхідні_дані!$A$43:$J$243,MATCH(DZ51,Вхідні_дані!$D$43:$D$243,0),5),"-")</f>
        <v>-</v>
      </c>
      <c r="EG51" s="112">
        <v>3</v>
      </c>
      <c r="EH51" s="8"/>
      <c r="EI51" s="101" t="str">
        <f>IF(EH51&gt;0,INDEX(Вхідні_дані!$A$43:$J$243,MATCH(EH51,Вхідні_дані!$D$43:$D$243,0),10),"-")</f>
        <v>-</v>
      </c>
      <c r="EJ51" s="9"/>
      <c r="EK51" s="11"/>
      <c r="EL51" s="102" t="str">
        <f t="shared" si="17"/>
        <v>-</v>
      </c>
      <c r="EM51" s="87" t="s">
        <v>43</v>
      </c>
      <c r="EN51" s="87" t="str">
        <f>IF(EH51&gt;0,INDEX(Вхідні_дані!$A$43:$J$243,MATCH(EH51,Вхідні_дані!$D$43:$D$243,0),5),"-")</f>
        <v>-</v>
      </c>
      <c r="EO51" s="112">
        <v>3</v>
      </c>
      <c r="EP51" s="8"/>
      <c r="EQ51" s="101" t="str">
        <f>IF(EP51&gt;0,INDEX(Вхідні_дані!$A$43:$J$243,MATCH(EP51,Вхідні_дані!$D$43:$D$243,0),10),"-")</f>
        <v>-</v>
      </c>
      <c r="ER51" s="9"/>
      <c r="ES51" s="11"/>
      <c r="ET51" s="102" t="str">
        <f t="shared" si="18"/>
        <v>-</v>
      </c>
      <c r="EU51" s="87" t="s">
        <v>43</v>
      </c>
      <c r="EV51" s="87" t="str">
        <f>IF(EP51&gt;0,INDEX(Вхідні_дані!$A$43:$J$243,MATCH(EP51,Вхідні_дані!$D$43:$D$243,0),5),"-")</f>
        <v>-</v>
      </c>
      <c r="EW51" s="112">
        <v>3</v>
      </c>
      <c r="EX51" s="8"/>
      <c r="EY51" s="101" t="str">
        <f>IF(EX51&gt;0,INDEX(Вхідні_дані!$A$43:$J$243,MATCH(EX51,Вхідні_дані!$D$43:$D$243,0),10),"-")</f>
        <v>-</v>
      </c>
      <c r="EZ51" s="9"/>
      <c r="FA51" s="11"/>
      <c r="FB51" s="102" t="str">
        <f t="shared" si="19"/>
        <v>-</v>
      </c>
      <c r="FC51" s="87" t="s">
        <v>43</v>
      </c>
      <c r="FD51" s="87" t="str">
        <f>IF(EX51&gt;0,INDEX(Вхідні_дані!$A$43:$J$243,MATCH(EX51,Вхідні_дані!$D$43:$D$243,0),5),"-")</f>
        <v>-</v>
      </c>
      <c r="FE51" s="112">
        <v>3</v>
      </c>
      <c r="FF51" s="8"/>
      <c r="FG51" s="101" t="str">
        <f>IF(FF51&gt;0,INDEX(Вхідні_дані!$A$43:$J$243,MATCH(FF51,Вхідні_дані!$D$43:$D$243,0),10),"-")</f>
        <v>-</v>
      </c>
      <c r="FH51" s="9"/>
      <c r="FI51" s="11"/>
      <c r="FJ51" s="102" t="str">
        <f t="shared" si="20"/>
        <v>-</v>
      </c>
      <c r="FK51" s="87" t="s">
        <v>43</v>
      </c>
      <c r="FL51" s="87" t="str">
        <f>IF(FF51&gt;0,INDEX(Вхідні_дані!$A$43:$J$243,MATCH(FF51,Вхідні_дані!$D$43:$D$243,0),5),"-")</f>
        <v>-</v>
      </c>
      <c r="FM51" s="112">
        <v>3</v>
      </c>
      <c r="FN51" s="8"/>
      <c r="FO51" s="101" t="str">
        <f>IF(FN51&gt;0,INDEX(Вхідні_дані!$A$43:$J$243,MATCH(FN51,Вхідні_дані!$D$43:$D$243,0),10),"-")</f>
        <v>-</v>
      </c>
      <c r="FP51" s="9"/>
      <c r="FQ51" s="11"/>
      <c r="FR51" s="102" t="str">
        <f t="shared" si="21"/>
        <v>-</v>
      </c>
      <c r="FS51" s="87" t="s">
        <v>43</v>
      </c>
      <c r="FT51" s="87" t="str">
        <f>IF(FN51&gt;0,INDEX(Вхідні_дані!$A$43:$J$243,MATCH(FN51,Вхідні_дані!$D$43:$D$243,0),5),"-")</f>
        <v>-</v>
      </c>
      <c r="FU51" s="112">
        <v>3</v>
      </c>
      <c r="FV51" s="8"/>
      <c r="FW51" s="101" t="str">
        <f>IF(FV51&gt;0,INDEX(Вхідні_дані!$A$43:$J$243,MATCH(FV51,Вхідні_дані!$D$43:$D$243,0),10),"-")</f>
        <v>-</v>
      </c>
      <c r="FX51" s="9"/>
      <c r="FY51" s="11"/>
      <c r="FZ51" s="102" t="str">
        <f t="shared" si="22"/>
        <v>-</v>
      </c>
      <c r="GA51" s="87" t="s">
        <v>43</v>
      </c>
      <c r="GB51" s="87" t="str">
        <f>IF(FV51&gt;0,INDEX(Вхідні_дані!$A$43:$J$243,MATCH(FV51,Вхідні_дані!$D$43:$D$243,0),5),"-")</f>
        <v>-</v>
      </c>
      <c r="GC51" s="112">
        <v>3</v>
      </c>
      <c r="GD51" s="8"/>
      <c r="GE51" s="101" t="str">
        <f>IF(GD51&gt;0,INDEX(Вхідні_дані!$A$43:$J$243,MATCH(GD51,Вхідні_дані!$D$43:$D$243,0),10),"-")</f>
        <v>-</v>
      </c>
      <c r="GF51" s="9"/>
      <c r="GG51" s="11"/>
      <c r="GH51" s="102" t="str">
        <f t="shared" si="23"/>
        <v>-</v>
      </c>
      <c r="GI51" s="87" t="s">
        <v>43</v>
      </c>
      <c r="GJ51" s="87" t="str">
        <f>IF(GD51&gt;0,INDEX(Вхідні_дані!$A$43:$J$243,MATCH(GD51,Вхідні_дані!$D$43:$D$243,0),5),"-")</f>
        <v>-</v>
      </c>
      <c r="GK51" s="112">
        <v>3</v>
      </c>
      <c r="GL51" s="8"/>
      <c r="GM51" s="101" t="str">
        <f>IF(GL51&gt;0,INDEX(Вхідні_дані!$A$43:$J$243,MATCH(GL51,Вхідні_дані!$D$43:$D$243,0),10),"-")</f>
        <v>-</v>
      </c>
      <c r="GN51" s="9"/>
      <c r="GO51" s="11"/>
      <c r="GP51" s="102" t="str">
        <f t="shared" si="24"/>
        <v>-</v>
      </c>
      <c r="GQ51" s="87" t="s">
        <v>43</v>
      </c>
      <c r="GR51" s="87" t="str">
        <f>IF(GL51&gt;0,INDEX(Вхідні_дані!$A$43:$J$243,MATCH(GL51,Вхідні_дані!$D$43:$D$243,0),5),"-")</f>
        <v>-</v>
      </c>
      <c r="GS51" s="112">
        <v>3</v>
      </c>
      <c r="GT51" s="8"/>
      <c r="GU51" s="101" t="str">
        <f>IF(GT51&gt;0,INDEX(Вхідні_дані!$A$43:$J$243,MATCH(GT51,Вхідні_дані!$D$43:$D$243,0),10),"-")</f>
        <v>-</v>
      </c>
      <c r="GV51" s="9"/>
      <c r="GW51" s="11"/>
      <c r="GX51" s="102" t="str">
        <f t="shared" si="25"/>
        <v>-</v>
      </c>
      <c r="GY51" s="87" t="s">
        <v>43</v>
      </c>
      <c r="GZ51" s="87" t="str">
        <f>IF(GT51&gt;0,INDEX(Вхідні_дані!$A$43:$J$243,MATCH(GT51,Вхідні_дані!$D$43:$D$243,0),5),"-")</f>
        <v>-</v>
      </c>
      <c r="HA51" s="112">
        <v>3</v>
      </c>
      <c r="HB51" s="8"/>
      <c r="HC51" s="101" t="str">
        <f>IF(HB51&gt;0,INDEX(Вхідні_дані!$A$43:$J$243,MATCH(HB51,Вхідні_дані!$D$43:$D$243,0),10),"-")</f>
        <v>-</v>
      </c>
      <c r="HD51" s="9"/>
      <c r="HE51" s="11"/>
      <c r="HF51" s="102" t="str">
        <f t="shared" si="26"/>
        <v>-</v>
      </c>
      <c r="HG51" s="87" t="s">
        <v>43</v>
      </c>
      <c r="HH51" s="87" t="str">
        <f>IF(HB51&gt;0,INDEX(Вхідні_дані!$A$43:$J$243,MATCH(HB51,Вхідні_дані!$D$43:$D$243,0),5),"-")</f>
        <v>-</v>
      </c>
      <c r="HI51" s="112">
        <v>3</v>
      </c>
      <c r="HJ51" s="8"/>
      <c r="HK51" s="101" t="str">
        <f>IF(HJ51&gt;0,INDEX(Вхідні_дані!$A$43:$J$243,MATCH(HJ51,Вхідні_дані!$D$43:$D$243,0),10),"-")</f>
        <v>-</v>
      </c>
      <c r="HL51" s="9"/>
      <c r="HM51" s="11"/>
      <c r="HN51" s="102" t="str">
        <f t="shared" si="27"/>
        <v>-</v>
      </c>
      <c r="HO51" s="87" t="s">
        <v>43</v>
      </c>
      <c r="HP51" s="87" t="str">
        <f>IF(HJ51&gt;0,INDEX(Вхідні_дані!$A$43:$J$243,MATCH(HJ51,Вхідні_дані!$D$43:$D$243,0),5),"-")</f>
        <v>-</v>
      </c>
      <c r="HQ51" s="112">
        <v>3</v>
      </c>
      <c r="HR51" s="8"/>
      <c r="HS51" s="101" t="str">
        <f>IF(HR51&gt;0,INDEX(Вхідні_дані!$A$43:$J$243,MATCH(HR51,Вхідні_дані!$D$43:$D$243,0),10),"-")</f>
        <v>-</v>
      </c>
      <c r="HT51" s="9"/>
      <c r="HU51" s="11"/>
      <c r="HV51" s="102" t="str">
        <f t="shared" si="28"/>
        <v>-</v>
      </c>
      <c r="HW51" s="87" t="s">
        <v>43</v>
      </c>
      <c r="HX51" s="87" t="str">
        <f>IF(HR51&gt;0,INDEX(Вхідні_дані!$A$43:$J$243,MATCH(HR51,Вхідні_дані!$D$43:$D$243,0),5),"-")</f>
        <v>-</v>
      </c>
      <c r="HY51" s="112">
        <v>3</v>
      </c>
      <c r="HZ51" s="8"/>
      <c r="IA51" s="101" t="str">
        <f>IF(HZ51&gt;0,INDEX(Вхідні_дані!$A$43:$J$243,MATCH(HZ51,Вхідні_дані!$D$43:$D$243,0),10),"-")</f>
        <v>-</v>
      </c>
      <c r="IB51" s="9"/>
      <c r="IC51" s="11"/>
      <c r="ID51" s="102" t="str">
        <f t="shared" si="29"/>
        <v>-</v>
      </c>
      <c r="IE51" s="87" t="s">
        <v>43</v>
      </c>
      <c r="IF51" s="87" t="str">
        <f>IF(HZ51&gt;0,INDEX(Вхідні_дані!$A$43:$J$243,MATCH(HZ51,Вхідні_дані!$D$43:$D$243,0),5),"-")</f>
        <v>-</v>
      </c>
      <c r="IG51" s="112">
        <v>3</v>
      </c>
      <c r="IH51" s="8"/>
      <c r="II51" s="101" t="str">
        <f>IF(IH51&gt;0,INDEX(Вхідні_дані!$A$43:$J$243,MATCH(IH51,Вхідні_дані!$D$43:$D$243,0),10),"-")</f>
        <v>-</v>
      </c>
      <c r="IJ51" s="9"/>
      <c r="IK51" s="11"/>
      <c r="IL51" s="102" t="str">
        <f t="shared" si="30"/>
        <v>-</v>
      </c>
      <c r="IM51" s="87" t="s">
        <v>43</v>
      </c>
      <c r="IN51" s="87" t="str">
        <f>IF(IH51&gt;0,INDEX(Вхідні_дані!$A$43:$J$243,MATCH(IH51,Вхідні_дані!$D$43:$D$243,0),5),"-")</f>
        <v>-</v>
      </c>
      <c r="IO51" s="112">
        <v>3</v>
      </c>
      <c r="IP51" s="8"/>
      <c r="IQ51" s="101" t="str">
        <f>IF(IP51&gt;0,INDEX(Вхідні_дані!$A$43:$J$243,MATCH(IP51,Вхідні_дані!$D$43:$D$243,0),10),"-")</f>
        <v>-</v>
      </c>
      <c r="IR51" s="9"/>
      <c r="IS51" s="11"/>
      <c r="IT51" s="102" t="str">
        <f t="shared" si="31"/>
        <v>-</v>
      </c>
      <c r="IU51" s="87" t="s">
        <v>43</v>
      </c>
      <c r="IV51" s="87" t="str">
        <f>IF(IP51&gt;0,INDEX(Вхідні_дані!$A$43:$J$243,MATCH(IP51,Вхідні_дані!$D$43:$D$243,0),5),"-")</f>
        <v>-</v>
      </c>
      <c r="IW51" s="112">
        <v>3</v>
      </c>
      <c r="IX51" s="8"/>
      <c r="IY51" s="101" t="str">
        <f>IF(IX51&gt;0,INDEX(Вхідні_дані!$A$43:$J$243,MATCH(IX51,Вхідні_дані!$D$43:$D$243,0),10),"-")</f>
        <v>-</v>
      </c>
      <c r="IZ51" s="9"/>
      <c r="JA51" s="11"/>
      <c r="JB51" s="102" t="str">
        <f t="shared" si="32"/>
        <v>-</v>
      </c>
      <c r="JC51" s="87" t="s">
        <v>43</v>
      </c>
      <c r="JD51" s="87" t="str">
        <f>IF(IX51&gt;0,INDEX(Вхідні_дані!$A$43:$J$243,MATCH(IX51,Вхідні_дані!$D$43:$D$243,0),5),"-")</f>
        <v>-</v>
      </c>
      <c r="JE51" s="112">
        <v>3</v>
      </c>
      <c r="JF51" s="8"/>
      <c r="JG51" s="101" t="str">
        <f>IF(JF51&gt;0,INDEX(Вхідні_дані!$A$43:$J$243,MATCH(JF51,Вхідні_дані!$D$43:$D$243,0),10),"-")</f>
        <v>-</v>
      </c>
      <c r="JH51" s="9"/>
      <c r="JI51" s="11"/>
      <c r="JJ51" s="102" t="str">
        <f t="shared" si="33"/>
        <v>-</v>
      </c>
      <c r="JK51" s="87" t="s">
        <v>43</v>
      </c>
      <c r="JL51" s="87" t="str">
        <f>IF(JF51&gt;0,INDEX(Вхідні_дані!$A$43:$J$243,MATCH(JF51,Вхідні_дані!$D$43:$D$243,0),5),"-")</f>
        <v>-</v>
      </c>
      <c r="JM51" s="112">
        <v>3</v>
      </c>
      <c r="JN51" s="8"/>
      <c r="JO51" s="101" t="str">
        <f>IF(JN51&gt;0,INDEX(Вхідні_дані!$A$43:$J$243,MATCH(JN51,Вхідні_дані!$D$43:$D$243,0),10),"-")</f>
        <v>-</v>
      </c>
      <c r="JP51" s="9"/>
      <c r="JQ51" s="11"/>
      <c r="JR51" s="102" t="str">
        <f t="shared" si="34"/>
        <v>-</v>
      </c>
      <c r="JS51" s="87" t="s">
        <v>43</v>
      </c>
      <c r="JT51" s="87" t="str">
        <f>IF(JN51&gt;0,INDEX(Вхідні_дані!$A$43:$J$243,MATCH(JN51,Вхідні_дані!$D$43:$D$243,0),5),"-")</f>
        <v>-</v>
      </c>
      <c r="JU51" s="112">
        <v>3</v>
      </c>
      <c r="JV51" s="8"/>
      <c r="JW51" s="101" t="str">
        <f>IF(JV51&gt;0,INDEX(Вхідні_дані!$A$43:$J$243,MATCH(JV51,Вхідні_дані!$D$43:$D$243,0),10),"-")</f>
        <v>-</v>
      </c>
      <c r="JX51" s="9"/>
      <c r="JY51" s="11"/>
      <c r="JZ51" s="102" t="str">
        <f t="shared" si="35"/>
        <v>-</v>
      </c>
      <c r="KA51" s="87" t="s">
        <v>43</v>
      </c>
      <c r="KB51" s="87" t="str">
        <f>IF(JV51&gt;0,INDEX(Вхідні_дані!$A$43:$J$243,MATCH(JV51,Вхідні_дані!$D$43:$D$243,0),5),"-")</f>
        <v>-</v>
      </c>
      <c r="KC51" s="112">
        <v>3</v>
      </c>
      <c r="KD51" s="8"/>
      <c r="KE51" s="101" t="str">
        <f>IF(KD51&gt;0,INDEX(Вхідні_дані!$A$43:$J$243,MATCH(KD51,Вхідні_дані!$D$43:$D$243,0),10),"-")</f>
        <v>-</v>
      </c>
      <c r="KF51" s="9"/>
      <c r="KG51" s="11"/>
      <c r="KH51" s="102" t="str">
        <f t="shared" si="36"/>
        <v>-</v>
      </c>
      <c r="KI51" s="87" t="s">
        <v>43</v>
      </c>
      <c r="KJ51" s="87" t="str">
        <f>IF(KD51&gt;0,INDEX(Вхідні_дані!$A$43:$J$243,MATCH(KD51,Вхідні_дані!$D$43:$D$243,0),5),"-")</f>
        <v>-</v>
      </c>
      <c r="KK51" s="112">
        <v>3</v>
      </c>
      <c r="KL51" s="8"/>
      <c r="KM51" s="101" t="str">
        <f>IF(KL51&gt;0,INDEX(Вхідні_дані!$A$43:$J$243,MATCH(KL51,Вхідні_дані!$D$43:$D$243,0),10),"-")</f>
        <v>-</v>
      </c>
      <c r="KN51" s="9"/>
      <c r="KO51" s="11"/>
      <c r="KP51" s="102" t="str">
        <f t="shared" si="37"/>
        <v>-</v>
      </c>
      <c r="KQ51" s="87" t="s">
        <v>43</v>
      </c>
      <c r="KR51" s="87" t="str">
        <f>IF(KL51&gt;0,INDEX(Вхідні_дані!$A$43:$J$243,MATCH(KL51,Вхідні_дані!$D$43:$D$243,0),5),"-")</f>
        <v>-</v>
      </c>
      <c r="KS51" s="112">
        <v>3</v>
      </c>
      <c r="KT51" s="8"/>
      <c r="KU51" s="101" t="str">
        <f>IF(KT51&gt;0,INDEX(Вхідні_дані!$A$43:$J$243,MATCH(KT51,Вхідні_дані!$D$43:$D$243,0),10),"-")</f>
        <v>-</v>
      </c>
      <c r="KV51" s="9"/>
      <c r="KW51" s="11"/>
      <c r="KX51" s="102" t="str">
        <f t="shared" si="38"/>
        <v>-</v>
      </c>
      <c r="KY51" s="87" t="s">
        <v>43</v>
      </c>
      <c r="KZ51" s="87" t="str">
        <f>IF(KT51&gt;0,INDEX(Вхідні_дані!$A$43:$J$243,MATCH(KT51,Вхідні_дані!$D$43:$D$243,0),5),"-")</f>
        <v>-</v>
      </c>
      <c r="LA51" s="112">
        <v>3</v>
      </c>
      <c r="LB51" s="8"/>
      <c r="LC51" s="101" t="str">
        <f>IF(LB51&gt;0,INDEX(Вхідні_дані!$A$43:$J$243,MATCH(LB51,Вхідні_дані!$D$43:$D$243,0),10),"-")</f>
        <v>-</v>
      </c>
      <c r="LD51" s="9"/>
      <c r="LE51" s="11"/>
      <c r="LF51" s="102" t="str">
        <f t="shared" si="39"/>
        <v>-</v>
      </c>
      <c r="LG51" s="87" t="s">
        <v>43</v>
      </c>
      <c r="LH51" s="87" t="str">
        <f>IF(LB51&gt;0,INDEX(Вхідні_дані!$A$43:$J$243,MATCH(LB51,Вхідні_дані!$D$43:$D$243,0),5),"-")</f>
        <v>-</v>
      </c>
      <c r="LI51" s="112">
        <v>3</v>
      </c>
      <c r="LJ51" s="8"/>
      <c r="LK51" s="101" t="str">
        <f>IF(LJ51&gt;0,INDEX(Вхідні_дані!$A$43:$J$243,MATCH(LJ51,Вхідні_дані!$D$43:$D$243,0),10),"-")</f>
        <v>-</v>
      </c>
      <c r="LL51" s="9"/>
      <c r="LM51" s="11"/>
      <c r="LN51" s="102" t="str">
        <f t="shared" si="40"/>
        <v>-</v>
      </c>
      <c r="LO51" s="87" t="s">
        <v>43</v>
      </c>
      <c r="LP51" s="87" t="str">
        <f>IF(LJ51&gt;0,INDEX(Вхідні_дані!$A$43:$J$243,MATCH(LJ51,Вхідні_дані!$D$43:$D$243,0),5),"-")</f>
        <v>-</v>
      </c>
      <c r="LQ51" s="112">
        <v>3</v>
      </c>
      <c r="LR51" s="8"/>
      <c r="LS51" s="101" t="str">
        <f>IF(LR51&gt;0,INDEX(Вхідні_дані!$A$43:$J$243,MATCH(LR51,Вхідні_дані!$D$43:$D$243,0),10),"-")</f>
        <v>-</v>
      </c>
      <c r="LT51" s="9"/>
      <c r="LU51" s="11"/>
      <c r="LV51" s="102" t="str">
        <f t="shared" si="41"/>
        <v>-</v>
      </c>
      <c r="LW51" s="87" t="s">
        <v>43</v>
      </c>
      <c r="LX51" s="87" t="str">
        <f>IF(LR51&gt;0,INDEX(Вхідні_дані!$A$43:$J$243,MATCH(LR51,Вхідні_дані!$D$43:$D$243,0),5),"-")</f>
        <v>-</v>
      </c>
      <c r="LY51" s="112">
        <v>3</v>
      </c>
      <c r="LZ51" s="8"/>
      <c r="MA51" s="101" t="str">
        <f>IF(LZ51&gt;0,INDEX(Вхідні_дані!$A$43:$J$243,MATCH(LZ51,Вхідні_дані!$D$43:$D$243,0),10),"-")</f>
        <v>-</v>
      </c>
      <c r="MB51" s="9"/>
      <c r="MC51" s="11"/>
      <c r="MD51" s="102" t="str">
        <f t="shared" si="42"/>
        <v>-</v>
      </c>
      <c r="ME51" s="87" t="s">
        <v>43</v>
      </c>
      <c r="MF51" s="87" t="str">
        <f>IF(LZ51&gt;0,INDEX(Вхідні_дані!$A$43:$J$243,MATCH(LZ51,Вхідні_дані!$D$43:$D$243,0),5),"-")</f>
        <v>-</v>
      </c>
      <c r="MG51" s="112">
        <v>3</v>
      </c>
      <c r="MH51" s="8"/>
      <c r="MI51" s="101" t="str">
        <f>IF(MH51&gt;0,INDEX(Вхідні_дані!$A$43:$J$243,MATCH(MH51,Вхідні_дані!$D$43:$D$243,0),10),"-")</f>
        <v>-</v>
      </c>
      <c r="MJ51" s="9"/>
      <c r="MK51" s="11"/>
      <c r="ML51" s="102" t="str">
        <f t="shared" si="43"/>
        <v>-</v>
      </c>
      <c r="MM51" s="87" t="s">
        <v>43</v>
      </c>
      <c r="MN51" s="87" t="str">
        <f>IF(MH51&gt;0,INDEX(Вхідні_дані!$A$43:$J$243,MATCH(MH51,Вхідні_дані!$D$43:$D$243,0),5),"-")</f>
        <v>-</v>
      </c>
      <c r="MO51" s="112">
        <v>3</v>
      </c>
      <c r="MP51" s="8"/>
      <c r="MQ51" s="101" t="str">
        <f>IF(MP51&gt;0,INDEX(Вхідні_дані!$A$43:$J$243,MATCH(MP51,Вхідні_дані!$D$43:$D$243,0),10),"-")</f>
        <v>-</v>
      </c>
      <c r="MR51" s="9"/>
      <c r="MS51" s="11"/>
      <c r="MT51" s="102" t="str">
        <f t="shared" si="44"/>
        <v>-</v>
      </c>
      <c r="MU51" s="87" t="s">
        <v>43</v>
      </c>
      <c r="MV51" s="87" t="str">
        <f>IF(MP51&gt;0,INDEX(Вхідні_дані!$A$43:$J$243,MATCH(MP51,Вхідні_дані!$D$43:$D$243,0),5),"-")</f>
        <v>-</v>
      </c>
      <c r="MW51" s="112">
        <v>3</v>
      </c>
      <c r="MX51" s="8"/>
      <c r="MY51" s="101" t="str">
        <f>IF(MX51&gt;0,INDEX(Вхідні_дані!$A$43:$J$243,MATCH(MX51,Вхідні_дані!$D$43:$D$243,0),10),"-")</f>
        <v>-</v>
      </c>
      <c r="MZ51" s="9"/>
      <c r="NA51" s="11"/>
      <c r="NB51" s="102" t="str">
        <f t="shared" si="45"/>
        <v>-</v>
      </c>
      <c r="NC51" s="87" t="s">
        <v>43</v>
      </c>
      <c r="ND51" s="87" t="str">
        <f>IF(MX51&gt;0,INDEX(Вхідні_дані!$A$43:$J$243,MATCH(MX51,Вхідні_дані!$D$43:$D$243,0),5),"-")</f>
        <v>-</v>
      </c>
      <c r="NE51" s="112">
        <v>3</v>
      </c>
      <c r="NF51" s="8"/>
      <c r="NG51" s="101" t="str">
        <f>IF(NF51&gt;0,INDEX(Вхідні_дані!$A$43:$J$243,MATCH(NF51,Вхідні_дані!$D$43:$D$243,0),10),"-")</f>
        <v>-</v>
      </c>
      <c r="NH51" s="9"/>
      <c r="NI51" s="11"/>
      <c r="NJ51" s="102" t="str">
        <f t="shared" si="46"/>
        <v>-</v>
      </c>
      <c r="NK51" s="87" t="s">
        <v>43</v>
      </c>
      <c r="NL51" s="87" t="str">
        <f>IF(NF51&gt;0,INDEX(Вхідні_дані!$A$43:$J$243,MATCH(NF51,Вхідні_дані!$D$43:$D$243,0),5),"-")</f>
        <v>-</v>
      </c>
      <c r="NM51" s="112">
        <v>3</v>
      </c>
      <c r="NN51" s="8"/>
      <c r="NO51" s="101" t="str">
        <f>IF(NN51&gt;0,INDEX(Вхідні_дані!$A$43:$J$243,MATCH(NN51,Вхідні_дані!$D$43:$D$243,0),10),"-")</f>
        <v>-</v>
      </c>
      <c r="NP51" s="9"/>
      <c r="NQ51" s="11"/>
      <c r="NR51" s="102" t="str">
        <f t="shared" si="47"/>
        <v>-</v>
      </c>
      <c r="NS51" s="87" t="s">
        <v>43</v>
      </c>
      <c r="NT51" s="87" t="str">
        <f>IF(NN51&gt;0,INDEX(Вхідні_дані!$A$43:$J$243,MATCH(NN51,Вхідні_дані!$D$43:$D$243,0),5),"-")</f>
        <v>-</v>
      </c>
      <c r="NU51" s="112">
        <v>3</v>
      </c>
      <c r="NV51" s="8"/>
      <c r="NW51" s="101" t="str">
        <f>IF(NV51&gt;0,INDEX(Вхідні_дані!$A$43:$J$243,MATCH(NV51,Вхідні_дані!$D$43:$D$243,0),10),"-")</f>
        <v>-</v>
      </c>
      <c r="NX51" s="9"/>
      <c r="NY51" s="11"/>
      <c r="NZ51" s="102" t="str">
        <f t="shared" si="48"/>
        <v>-</v>
      </c>
      <c r="OA51" s="87" t="s">
        <v>43</v>
      </c>
      <c r="OB51" s="87" t="str">
        <f>IF(NV51&gt;0,INDEX(Вхідні_дані!$A$43:$J$243,MATCH(NV51,Вхідні_дані!$D$43:$D$243,0),5),"-")</f>
        <v>-</v>
      </c>
      <c r="OC51" s="112">
        <v>3</v>
      </c>
      <c r="OD51" s="8"/>
      <c r="OE51" s="101" t="str">
        <f>IF(OD51&gt;0,INDEX(Вхідні_дані!$A$43:$J$243,MATCH(OD51,Вхідні_дані!$D$43:$D$243,0),10),"-")</f>
        <v>-</v>
      </c>
      <c r="OF51" s="9"/>
      <c r="OG51" s="11"/>
      <c r="OH51" s="102" t="str">
        <f t="shared" si="49"/>
        <v>-</v>
      </c>
      <c r="OI51" s="87" t="s">
        <v>43</v>
      </c>
      <c r="OJ51" s="87" t="str">
        <f>IF(OD51&gt;0,INDEX(Вхідні_дані!$A$43:$J$243,MATCH(OD51,Вхідні_дані!$D$43:$D$243,0),5),"-")</f>
        <v>-</v>
      </c>
      <c r="OK51" s="112">
        <v>3</v>
      </c>
      <c r="OL51" s="8"/>
      <c r="OM51" s="101" t="str">
        <f>IF(OL51&gt;0,INDEX(Вхідні_дані!$A$43:$J$243,MATCH(OL51,Вхідні_дані!$D$43:$D$243,0),10),"-")</f>
        <v>-</v>
      </c>
      <c r="ON51" s="9"/>
      <c r="OO51" s="11"/>
      <c r="OP51" s="102" t="str">
        <f t="shared" si="50"/>
        <v>-</v>
      </c>
      <c r="OQ51" s="87" t="s">
        <v>43</v>
      </c>
      <c r="OR51" s="87" t="str">
        <f>IF(OL51&gt;0,INDEX(Вхідні_дані!$A$43:$J$243,MATCH(OL51,Вхідні_дані!$D$43:$D$243,0),5),"-")</f>
        <v>-</v>
      </c>
      <c r="OS51" s="112">
        <v>3</v>
      </c>
      <c r="OT51" s="8"/>
      <c r="OU51" s="101" t="str">
        <f>IF(OT51&gt;0,INDEX(Вхідні_дані!$A$43:$J$243,MATCH(OT51,Вхідні_дані!$D$43:$D$243,0),10),"-")</f>
        <v>-</v>
      </c>
      <c r="OV51" s="9"/>
      <c r="OW51" s="11"/>
      <c r="OX51" s="102" t="str">
        <f t="shared" si="51"/>
        <v>-</v>
      </c>
      <c r="OY51" s="87" t="s">
        <v>43</v>
      </c>
      <c r="OZ51" s="87" t="str">
        <f>IF(OT51&gt;0,INDEX(Вхідні_дані!$A$43:$J$243,MATCH(OT51,Вхідні_дані!$D$43:$D$243,0),5),"-")</f>
        <v>-</v>
      </c>
      <c r="PA51" s="112">
        <v>3</v>
      </c>
      <c r="PB51" s="8"/>
      <c r="PC51" s="101" t="str">
        <f>IF(PB51&gt;0,INDEX(Вхідні_дані!$A$43:$J$243,MATCH(PB51,Вхідні_дані!$D$43:$D$243,0),10),"-")</f>
        <v>-</v>
      </c>
      <c r="PD51" s="9"/>
      <c r="PE51" s="11"/>
      <c r="PF51" s="102" t="str">
        <f t="shared" si="52"/>
        <v>-</v>
      </c>
      <c r="PG51" s="87" t="s">
        <v>43</v>
      </c>
      <c r="PH51" s="87" t="str">
        <f>IF(PB51&gt;0,INDEX(Вхідні_дані!$A$43:$J$243,MATCH(PB51,Вхідні_дані!$D$43:$D$243,0),5),"-")</f>
        <v>-</v>
      </c>
      <c r="PI51" s="112">
        <v>3</v>
      </c>
      <c r="PJ51" s="8"/>
      <c r="PK51" s="101" t="str">
        <f>IF(PJ51&gt;0,INDEX(Вхідні_дані!$A$43:$J$243,MATCH(PJ51,Вхідні_дані!$D$43:$D$243,0),10),"-")</f>
        <v>-</v>
      </c>
      <c r="PL51" s="9"/>
      <c r="PM51" s="11"/>
      <c r="PN51" s="102" t="str">
        <f t="shared" si="53"/>
        <v>-</v>
      </c>
      <c r="PO51" s="87" t="s">
        <v>43</v>
      </c>
      <c r="PP51" s="87" t="str">
        <f>IF(PJ51&gt;0,INDEX(Вхідні_дані!$A$43:$J$243,MATCH(PJ51,Вхідні_дані!$D$43:$D$243,0),5),"-")</f>
        <v>-</v>
      </c>
      <c r="PQ51" s="112">
        <v>3</v>
      </c>
      <c r="PR51" s="8"/>
      <c r="PS51" s="101" t="str">
        <f>IF(PR51&gt;0,INDEX(Вхідні_дані!$A$43:$J$243,MATCH(PR51,Вхідні_дані!$D$43:$D$243,0),10),"-")</f>
        <v>-</v>
      </c>
      <c r="PT51" s="9"/>
      <c r="PU51" s="11"/>
      <c r="PV51" s="102" t="str">
        <f t="shared" si="54"/>
        <v>-</v>
      </c>
      <c r="PW51" s="87" t="s">
        <v>43</v>
      </c>
      <c r="PX51" s="87" t="str">
        <f>IF(PR51&gt;0,INDEX(Вхідні_дані!$A$43:$J$243,MATCH(PR51,Вхідні_дані!$D$43:$D$243,0),5),"-")</f>
        <v>-</v>
      </c>
      <c r="PY51" s="112">
        <v>3</v>
      </c>
      <c r="PZ51" s="8"/>
      <c r="QA51" s="101" t="str">
        <f>IF(PZ51&gt;0,INDEX(Вхідні_дані!$A$43:$J$243,MATCH(PZ51,Вхідні_дані!$D$43:$D$243,0),10),"-")</f>
        <v>-</v>
      </c>
      <c r="QB51" s="9"/>
      <c r="QC51" s="11"/>
      <c r="QD51" s="102" t="str">
        <f t="shared" si="55"/>
        <v>-</v>
      </c>
      <c r="QE51" s="87" t="s">
        <v>43</v>
      </c>
      <c r="QF51" s="87" t="str">
        <f>IF(PZ51&gt;0,INDEX(Вхідні_дані!$A$43:$J$243,MATCH(PZ51,Вхідні_дані!$D$43:$D$243,0),5),"-")</f>
        <v>-</v>
      </c>
      <c r="QG51" s="112">
        <v>3</v>
      </c>
      <c r="QH51" s="8"/>
      <c r="QI51" s="101" t="str">
        <f>IF(QH51&gt;0,INDEX(Вхідні_дані!$A$43:$J$243,MATCH(QH51,Вхідні_дані!$D$43:$D$243,0),10),"-")</f>
        <v>-</v>
      </c>
      <c r="QJ51" s="9"/>
      <c r="QK51" s="11"/>
      <c r="QL51" s="102" t="str">
        <f t="shared" si="56"/>
        <v>-</v>
      </c>
      <c r="QM51" s="87" t="s">
        <v>43</v>
      </c>
      <c r="QN51" s="87" t="str">
        <f>IF(QH51&gt;0,INDEX(Вхідні_дані!$A$43:$J$243,MATCH(QH51,Вхідні_дані!$D$43:$D$243,0),5),"-")</f>
        <v>-</v>
      </c>
      <c r="QO51" s="112">
        <v>3</v>
      </c>
      <c r="QP51" s="8"/>
      <c r="QQ51" s="101" t="str">
        <f>IF(QP51&gt;0,INDEX(Вхідні_дані!$A$43:$J$243,MATCH(QP51,Вхідні_дані!$D$43:$D$243,0),10),"-")</f>
        <v>-</v>
      </c>
      <c r="QR51" s="9"/>
      <c r="QS51" s="11"/>
      <c r="QT51" s="102" t="str">
        <f t="shared" si="57"/>
        <v>-</v>
      </c>
      <c r="QU51" s="87" t="s">
        <v>43</v>
      </c>
      <c r="QV51" s="87" t="str">
        <f>IF(QP51&gt;0,INDEX(Вхідні_дані!$A$43:$J$243,MATCH(QP51,Вхідні_дані!$D$43:$D$243,0),5),"-")</f>
        <v>-</v>
      </c>
      <c r="QW51" s="112">
        <v>3</v>
      </c>
      <c r="QX51" s="8"/>
      <c r="QY51" s="101" t="str">
        <f>IF(QX51&gt;0,INDEX(Вхідні_дані!$A$43:$J$243,MATCH(QX51,Вхідні_дані!$D$43:$D$243,0),10),"-")</f>
        <v>-</v>
      </c>
      <c r="QZ51" s="9"/>
      <c r="RA51" s="11"/>
      <c r="RB51" s="102" t="str">
        <f t="shared" si="58"/>
        <v>-</v>
      </c>
      <c r="RC51" s="87" t="s">
        <v>43</v>
      </c>
      <c r="RD51" s="87" t="str">
        <f>IF(QX51&gt;0,INDEX(Вхідні_дані!$A$43:$J$243,MATCH(QX51,Вхідні_дані!$D$43:$D$243,0),5),"-")</f>
        <v>-</v>
      </c>
      <c r="RE51" s="112">
        <v>3</v>
      </c>
      <c r="RF51" s="8"/>
      <c r="RG51" s="101" t="str">
        <f>IF(RF51&gt;0,INDEX(Вхідні_дані!$A$43:$J$243,MATCH(RF51,Вхідні_дані!$D$43:$D$243,0),10),"-")</f>
        <v>-</v>
      </c>
      <c r="RH51" s="9"/>
      <c r="RI51" s="11"/>
      <c r="RJ51" s="102" t="str">
        <f t="shared" si="59"/>
        <v>-</v>
      </c>
      <c r="RK51" s="87" t="s">
        <v>43</v>
      </c>
      <c r="RL51" s="87" t="str">
        <f>IF(RF51&gt;0,INDEX(Вхідні_дані!$A$43:$J$243,MATCH(RF51,Вхідні_дані!$D$43:$D$243,0),5),"-")</f>
        <v>-</v>
      </c>
      <c r="RM51" s="112">
        <v>3</v>
      </c>
      <c r="RN51" s="8"/>
      <c r="RO51" s="101" t="str">
        <f>IF(RN51&gt;0,INDEX(Вхідні_дані!$A$43:$J$243,MATCH(RN51,Вхідні_дані!$D$43:$D$243,0),10),"-")</f>
        <v>-</v>
      </c>
      <c r="RP51" s="9"/>
      <c r="RQ51" s="11"/>
      <c r="RR51" s="102" t="str">
        <f t="shared" si="60"/>
        <v>-</v>
      </c>
      <c r="RS51" s="87" t="s">
        <v>43</v>
      </c>
      <c r="RT51" s="87" t="str">
        <f>IF(RN51&gt;0,INDEX(Вхідні_дані!$A$43:$J$243,MATCH(RN51,Вхідні_дані!$D$43:$D$243,0),5),"-")</f>
        <v>-</v>
      </c>
      <c r="RU51" s="112">
        <v>3</v>
      </c>
      <c r="RV51" s="8"/>
      <c r="RW51" s="101" t="str">
        <f>IF(RV51&gt;0,INDEX(Вхідні_дані!$A$43:$J$243,MATCH(RV51,Вхідні_дані!$D$43:$D$243,0),10),"-")</f>
        <v>-</v>
      </c>
      <c r="RX51" s="9"/>
      <c r="RY51" s="11"/>
      <c r="RZ51" s="102" t="str">
        <f t="shared" si="61"/>
        <v>-</v>
      </c>
      <c r="SA51" s="87" t="s">
        <v>43</v>
      </c>
      <c r="SB51" s="87" t="str">
        <f>IF(RV51&gt;0,INDEX(Вхідні_дані!$A$43:$J$243,MATCH(RV51,Вхідні_дані!$D$43:$D$243,0),5),"-")</f>
        <v>-</v>
      </c>
      <c r="SC51" s="112">
        <v>3</v>
      </c>
      <c r="SD51" s="8"/>
      <c r="SE51" s="101" t="str">
        <f>IF(SD51&gt;0,INDEX(Вхідні_дані!$A$43:$J$243,MATCH(SD51,Вхідні_дані!$D$43:$D$243,0),10),"-")</f>
        <v>-</v>
      </c>
      <c r="SF51" s="9"/>
      <c r="SG51" s="11"/>
      <c r="SH51" s="102" t="str">
        <f t="shared" si="62"/>
        <v>-</v>
      </c>
      <c r="SI51" s="87" t="s">
        <v>43</v>
      </c>
      <c r="SJ51" s="87" t="str">
        <f>IF(SD51&gt;0,INDEX(Вхідні_дані!$A$43:$J$243,MATCH(SD51,Вхідні_дані!$D$43:$D$243,0),5),"-")</f>
        <v>-</v>
      </c>
      <c r="SK51" s="112">
        <v>3</v>
      </c>
      <c r="SL51" s="8"/>
      <c r="SM51" s="101" t="str">
        <f>IF(SL51&gt;0,INDEX(Вхідні_дані!$A$43:$J$243,MATCH(SL51,Вхідні_дані!$D$43:$D$243,0),10),"-")</f>
        <v>-</v>
      </c>
      <c r="SN51" s="9"/>
      <c r="SO51" s="11"/>
      <c r="SP51" s="102" t="str">
        <f t="shared" si="63"/>
        <v>-</v>
      </c>
      <c r="SQ51" s="87" t="s">
        <v>43</v>
      </c>
      <c r="SR51" s="87" t="str">
        <f>IF(SL51&gt;0,INDEX(Вхідні_дані!$A$43:$J$243,MATCH(SL51,Вхідні_дані!$D$43:$D$243,0),5),"-")</f>
        <v>-</v>
      </c>
      <c r="SS51" s="112">
        <v>3</v>
      </c>
      <c r="ST51" s="8"/>
      <c r="SU51" s="101" t="str">
        <f>IF(ST51&gt;0,INDEX(Вхідні_дані!$A$43:$J$243,MATCH(ST51,Вхідні_дані!$D$43:$D$243,0),10),"-")</f>
        <v>-</v>
      </c>
      <c r="SV51" s="9"/>
      <c r="SW51" s="11"/>
      <c r="SX51" s="102" t="str">
        <f t="shared" si="64"/>
        <v>-</v>
      </c>
      <c r="SY51" s="87" t="s">
        <v>43</v>
      </c>
      <c r="SZ51" s="87" t="str">
        <f>IF(ST51&gt;0,INDEX(Вхідні_дані!$A$43:$J$243,MATCH(ST51,Вхідні_дані!$D$43:$D$243,0),5),"-")</f>
        <v>-</v>
      </c>
      <c r="TA51" s="112">
        <v>3</v>
      </c>
      <c r="TB51" s="8"/>
      <c r="TC51" s="101" t="str">
        <f>IF(TB51&gt;0,INDEX(Вхідні_дані!$A$43:$J$243,MATCH(TB51,Вхідні_дані!$D$43:$D$243,0),10),"-")</f>
        <v>-</v>
      </c>
      <c r="TD51" s="9"/>
      <c r="TE51" s="11"/>
      <c r="TF51" s="102" t="str">
        <f t="shared" si="65"/>
        <v>-</v>
      </c>
      <c r="TG51" s="87" t="s">
        <v>43</v>
      </c>
      <c r="TH51" s="87" t="str">
        <f>IF(TB51&gt;0,INDEX(Вхідні_дані!$A$43:$J$243,MATCH(TB51,Вхідні_дані!$D$43:$D$243,0),5),"-")</f>
        <v>-</v>
      </c>
      <c r="TI51" s="112">
        <v>3</v>
      </c>
      <c r="TJ51" s="8"/>
      <c r="TK51" s="101" t="str">
        <f>IF(TJ51&gt;0,INDEX(Вхідні_дані!$A$43:$J$243,MATCH(TJ51,Вхідні_дані!$D$43:$D$243,0),10),"-")</f>
        <v>-</v>
      </c>
      <c r="TL51" s="9"/>
      <c r="TM51" s="11"/>
      <c r="TN51" s="102" t="str">
        <f t="shared" si="66"/>
        <v>-</v>
      </c>
      <c r="TO51" s="87" t="s">
        <v>43</v>
      </c>
      <c r="TP51" s="87" t="str">
        <f>IF(TJ51&gt;0,INDEX(Вхідні_дані!$A$43:$J$243,MATCH(TJ51,Вхідні_дані!$D$43:$D$243,0),5),"-")</f>
        <v>-</v>
      </c>
      <c r="TQ51" s="112">
        <v>3</v>
      </c>
      <c r="TR51" s="8"/>
      <c r="TS51" s="101" t="str">
        <f>IF(TR51&gt;0,INDEX(Вхідні_дані!$A$43:$J$243,MATCH(TR51,Вхідні_дані!$D$43:$D$243,0),10),"-")</f>
        <v>-</v>
      </c>
      <c r="TT51" s="9"/>
      <c r="TU51" s="11"/>
      <c r="TV51" s="102" t="str">
        <f t="shared" si="67"/>
        <v>-</v>
      </c>
      <c r="TW51" s="87" t="s">
        <v>43</v>
      </c>
      <c r="TX51" s="87" t="str">
        <f>IF(TR51&gt;0,INDEX(Вхідні_дані!$A$43:$J$243,MATCH(TR51,Вхідні_дані!$D$43:$D$243,0),5),"-")</f>
        <v>-</v>
      </c>
      <c r="TY51" s="112">
        <v>3</v>
      </c>
      <c r="TZ51" s="8"/>
      <c r="UA51" s="101" t="str">
        <f>IF(TZ51&gt;0,INDEX(Вхідні_дані!$A$43:$J$243,MATCH(TZ51,Вхідні_дані!$D$43:$D$243,0),10),"-")</f>
        <v>-</v>
      </c>
      <c r="UB51" s="9"/>
      <c r="UC51" s="11"/>
      <c r="UD51" s="102" t="str">
        <f t="shared" si="68"/>
        <v>-</v>
      </c>
      <c r="UE51" s="87" t="s">
        <v>43</v>
      </c>
      <c r="UF51" s="87" t="str">
        <f>IF(TZ51&gt;0,INDEX(Вхідні_дані!$A$43:$J$243,MATCH(TZ51,Вхідні_дані!$D$43:$D$243,0),5),"-")</f>
        <v>-</v>
      </c>
      <c r="UG51" s="112">
        <v>3</v>
      </c>
      <c r="UH51" s="8"/>
      <c r="UI51" s="101" t="str">
        <f>IF(UH51&gt;0,INDEX(Вхідні_дані!$A$43:$J$243,MATCH(UH51,Вхідні_дані!$D$43:$D$243,0),10),"-")</f>
        <v>-</v>
      </c>
      <c r="UJ51" s="9"/>
      <c r="UK51" s="11"/>
      <c r="UL51" s="102" t="str">
        <f t="shared" si="69"/>
        <v>-</v>
      </c>
      <c r="UM51" s="87" t="s">
        <v>43</v>
      </c>
      <c r="UN51" s="87" t="str">
        <f>IF(UH51&gt;0,INDEX(Вхідні_дані!$A$43:$J$243,MATCH(UH51,Вхідні_дані!$D$43:$D$243,0),5),"-")</f>
        <v>-</v>
      </c>
      <c r="UO51" s="112">
        <v>3</v>
      </c>
      <c r="UP51" s="8"/>
      <c r="UQ51" s="101" t="str">
        <f>IF(UP51&gt;0,INDEX(Вхідні_дані!$A$43:$J$243,MATCH(UP51,Вхідні_дані!$D$43:$D$243,0),10),"-")</f>
        <v>-</v>
      </c>
      <c r="UR51" s="9"/>
      <c r="US51" s="11"/>
      <c r="UT51" s="102" t="str">
        <f t="shared" si="70"/>
        <v>-</v>
      </c>
      <c r="UU51" s="87" t="s">
        <v>43</v>
      </c>
      <c r="UV51" s="87" t="str">
        <f>IF(UP51&gt;0,INDEX(Вхідні_дані!$A$43:$J$243,MATCH(UP51,Вхідні_дані!$D$43:$D$243,0),5),"-")</f>
        <v>-</v>
      </c>
      <c r="UW51" s="112">
        <v>3</v>
      </c>
      <c r="UX51" s="8"/>
      <c r="UY51" s="101" t="str">
        <f>IF(UX51&gt;0,INDEX(Вхідні_дані!$A$43:$J$243,MATCH(UX51,Вхідні_дані!$D$43:$D$243,0),10),"-")</f>
        <v>-</v>
      </c>
      <c r="UZ51" s="9"/>
      <c r="VA51" s="11"/>
      <c r="VB51" s="102" t="str">
        <f t="shared" si="71"/>
        <v>-</v>
      </c>
      <c r="VC51" s="87" t="s">
        <v>43</v>
      </c>
      <c r="VD51" s="87" t="str">
        <f>IF(UX51&gt;0,INDEX(Вхідні_дані!$A$43:$J$243,MATCH(UX51,Вхідні_дані!$D$43:$D$243,0),5),"-")</f>
        <v>-</v>
      </c>
      <c r="VE51" s="112">
        <v>3</v>
      </c>
      <c r="VF51" s="8"/>
      <c r="VG51" s="101" t="str">
        <f>IF(VF51&gt;0,INDEX(Вхідні_дані!$A$43:$J$243,MATCH(VF51,Вхідні_дані!$D$43:$D$243,0),10),"-")</f>
        <v>-</v>
      </c>
      <c r="VH51" s="9"/>
      <c r="VI51" s="11"/>
      <c r="VJ51" s="102" t="str">
        <f t="shared" si="72"/>
        <v>-</v>
      </c>
      <c r="VK51" s="87" t="s">
        <v>43</v>
      </c>
      <c r="VL51" s="87" t="str">
        <f>IF(VF51&gt;0,INDEX(Вхідні_дані!$A$43:$J$243,MATCH(VF51,Вхідні_дані!$D$43:$D$243,0),5),"-")</f>
        <v>-</v>
      </c>
      <c r="VM51" s="112">
        <v>3</v>
      </c>
      <c r="VN51" s="8"/>
      <c r="VO51" s="101" t="str">
        <f>IF(VN51&gt;0,INDEX(Вхідні_дані!$A$43:$J$243,MATCH(VN51,Вхідні_дані!$D$43:$D$243,0),10),"-")</f>
        <v>-</v>
      </c>
      <c r="VP51" s="9"/>
      <c r="VQ51" s="11"/>
      <c r="VR51" s="102" t="str">
        <f t="shared" si="73"/>
        <v>-</v>
      </c>
      <c r="VS51" s="87" t="s">
        <v>43</v>
      </c>
      <c r="VT51" s="87" t="str">
        <f>IF(VN51&gt;0,INDEX(Вхідні_дані!$A$43:$J$243,MATCH(VN51,Вхідні_дані!$D$43:$D$243,0),5),"-")</f>
        <v>-</v>
      </c>
      <c r="VU51" s="112">
        <v>3</v>
      </c>
      <c r="VV51" s="8"/>
      <c r="VW51" s="101" t="str">
        <f>IF(VV51&gt;0,INDEX(Вхідні_дані!$A$43:$J$243,MATCH(VV51,Вхідні_дані!$D$43:$D$243,0),10),"-")</f>
        <v>-</v>
      </c>
      <c r="VX51" s="9"/>
      <c r="VY51" s="11"/>
      <c r="VZ51" s="102" t="str">
        <f t="shared" si="74"/>
        <v>-</v>
      </c>
      <c r="WA51" s="87" t="s">
        <v>43</v>
      </c>
      <c r="WB51" s="87" t="str">
        <f>IF(VV51&gt;0,INDEX(Вхідні_дані!$A$43:$J$243,MATCH(VV51,Вхідні_дані!$D$43:$D$243,0),5),"-")</f>
        <v>-</v>
      </c>
      <c r="WC51" s="112">
        <v>3</v>
      </c>
      <c r="WD51" s="8"/>
      <c r="WE51" s="101" t="str">
        <f>IF(WD51&gt;0,INDEX(Вхідні_дані!$A$43:$J$243,MATCH(WD51,Вхідні_дані!$D$43:$D$243,0),10),"-")</f>
        <v>-</v>
      </c>
      <c r="WF51" s="9"/>
      <c r="WG51" s="11"/>
      <c r="WH51" s="102" t="str">
        <f t="shared" si="75"/>
        <v>-</v>
      </c>
      <c r="WI51" s="87" t="s">
        <v>43</v>
      </c>
      <c r="WJ51" s="87" t="str">
        <f>IF(WD51&gt;0,INDEX(Вхідні_дані!$A$43:$J$243,MATCH(WD51,Вхідні_дані!$D$43:$D$243,0),5),"-")</f>
        <v>-</v>
      </c>
      <c r="WK51" s="112">
        <v>3</v>
      </c>
      <c r="WL51" s="8"/>
      <c r="WM51" s="101" t="str">
        <f>IF(WL51&gt;0,INDEX(Вхідні_дані!$A$43:$J$243,MATCH(WL51,Вхідні_дані!$D$43:$D$243,0),10),"-")</f>
        <v>-</v>
      </c>
      <c r="WN51" s="9"/>
      <c r="WO51" s="11"/>
      <c r="WP51" s="102" t="str">
        <f t="shared" si="76"/>
        <v>-</v>
      </c>
      <c r="WQ51" s="87" t="s">
        <v>43</v>
      </c>
      <c r="WR51" s="87" t="str">
        <f>IF(WL51&gt;0,INDEX(Вхідні_дані!$A$43:$J$243,MATCH(WL51,Вхідні_дані!$D$43:$D$243,0),5),"-")</f>
        <v>-</v>
      </c>
      <c r="WS51" s="112">
        <v>3</v>
      </c>
      <c r="WT51" s="8"/>
      <c r="WU51" s="101" t="str">
        <f>IF(WT51&gt;0,INDEX(Вхідні_дані!$A$43:$J$243,MATCH(WT51,Вхідні_дані!$D$43:$D$243,0),10),"-")</f>
        <v>-</v>
      </c>
      <c r="WV51" s="9"/>
      <c r="WW51" s="11"/>
      <c r="WX51" s="102" t="str">
        <f t="shared" si="77"/>
        <v>-</v>
      </c>
      <c r="WY51" s="87" t="s">
        <v>43</v>
      </c>
      <c r="WZ51" s="87" t="str">
        <f>IF(WT51&gt;0,INDEX(Вхідні_дані!$A$43:$J$243,MATCH(WT51,Вхідні_дані!$D$43:$D$243,0),5),"-")</f>
        <v>-</v>
      </c>
      <c r="XA51" s="112">
        <v>3</v>
      </c>
      <c r="XB51" s="8"/>
      <c r="XC51" s="101" t="str">
        <f>IF(XB51&gt;0,INDEX(Вхідні_дані!$A$43:$J$243,MATCH(XB51,Вхідні_дані!$D$43:$D$243,0),10),"-")</f>
        <v>-</v>
      </c>
      <c r="XD51" s="9"/>
      <c r="XE51" s="11"/>
      <c r="XF51" s="102" t="str">
        <f t="shared" si="78"/>
        <v>-</v>
      </c>
      <c r="XG51" s="87" t="s">
        <v>43</v>
      </c>
      <c r="XH51" s="87" t="str">
        <f>IF(XB51&gt;0,INDEX(Вхідні_дані!$A$43:$J$243,MATCH(XB51,Вхідні_дані!$D$43:$D$243,0),5),"-")</f>
        <v>-</v>
      </c>
      <c r="XI51" s="112">
        <v>3</v>
      </c>
      <c r="XJ51" s="8"/>
      <c r="XK51" s="101" t="str">
        <f>IF(XJ51&gt;0,INDEX(Вхідні_дані!$A$43:$J$243,MATCH(XJ51,Вхідні_дані!$D$43:$D$243,0),10),"-")</f>
        <v>-</v>
      </c>
      <c r="XL51" s="9"/>
      <c r="XM51" s="11"/>
      <c r="XN51" s="102" t="str">
        <f t="shared" si="79"/>
        <v>-</v>
      </c>
      <c r="XO51" s="87" t="s">
        <v>43</v>
      </c>
      <c r="XP51" s="87" t="str">
        <f>IF(XJ51&gt;0,INDEX(Вхідні_дані!$A$43:$J$243,MATCH(XJ51,Вхідні_дані!$D$43:$D$243,0),5),"-")</f>
        <v>-</v>
      </c>
      <c r="XQ51" s="112">
        <v>3</v>
      </c>
      <c r="XR51" s="8"/>
      <c r="XS51" s="101" t="str">
        <f>IF(XR51&gt;0,INDEX(Вхідні_дані!$A$43:$J$243,MATCH(XR51,Вхідні_дані!$D$43:$D$243,0),10),"-")</f>
        <v>-</v>
      </c>
      <c r="XT51" s="9"/>
      <c r="XU51" s="11"/>
      <c r="XV51" s="102" t="str">
        <f t="shared" si="80"/>
        <v>-</v>
      </c>
      <c r="XW51" s="87" t="s">
        <v>43</v>
      </c>
      <c r="XX51" s="87" t="str">
        <f>IF(XR51&gt;0,INDEX(Вхідні_дані!$A$43:$J$243,MATCH(XR51,Вхідні_дані!$D$43:$D$243,0),5),"-")</f>
        <v>-</v>
      </c>
      <c r="XY51" s="112">
        <v>3</v>
      </c>
      <c r="XZ51" s="8"/>
      <c r="YA51" s="101" t="str">
        <f>IF(XZ51&gt;0,INDEX(Вхідні_дані!$A$43:$J$243,MATCH(XZ51,Вхідні_дані!$D$43:$D$243,0),10),"-")</f>
        <v>-</v>
      </c>
      <c r="YB51" s="9"/>
      <c r="YC51" s="11"/>
      <c r="YD51" s="102" t="str">
        <f t="shared" si="81"/>
        <v>-</v>
      </c>
      <c r="YE51" s="87" t="s">
        <v>43</v>
      </c>
      <c r="YF51" s="87" t="str">
        <f>IF(XZ51&gt;0,INDEX(Вхідні_дані!$A$43:$J$243,MATCH(XZ51,Вхідні_дані!$D$43:$D$243,0),5),"-")</f>
        <v>-</v>
      </c>
      <c r="YG51" s="112">
        <v>3</v>
      </c>
      <c r="YH51" s="8"/>
      <c r="YI51" s="101" t="str">
        <f>IF(YH51&gt;0,INDEX(Вхідні_дані!$A$43:$J$243,MATCH(YH51,Вхідні_дані!$D$43:$D$243,0),10),"-")</f>
        <v>-</v>
      </c>
      <c r="YJ51" s="9"/>
      <c r="YK51" s="11"/>
      <c r="YL51" s="102" t="str">
        <f t="shared" si="82"/>
        <v>-</v>
      </c>
      <c r="YM51" s="87" t="s">
        <v>43</v>
      </c>
      <c r="YN51" s="87" t="str">
        <f>IF(YH51&gt;0,INDEX(Вхідні_дані!$A$43:$J$243,MATCH(YH51,Вхідні_дані!$D$43:$D$243,0),5),"-")</f>
        <v>-</v>
      </c>
      <c r="YO51" s="112">
        <v>3</v>
      </c>
      <c r="YP51" s="8"/>
      <c r="YQ51" s="101" t="str">
        <f>IF(YP51&gt;0,INDEX(Вхідні_дані!$A$43:$J$243,MATCH(YP51,Вхідні_дані!$D$43:$D$243,0),10),"-")</f>
        <v>-</v>
      </c>
      <c r="YR51" s="9"/>
      <c r="YS51" s="11"/>
      <c r="YT51" s="102" t="str">
        <f t="shared" si="83"/>
        <v>-</v>
      </c>
      <c r="YU51" s="87" t="s">
        <v>43</v>
      </c>
      <c r="YV51" s="87" t="str">
        <f>IF(YP51&gt;0,INDEX(Вхідні_дані!$A$43:$J$243,MATCH(YP51,Вхідні_дані!$D$43:$D$243,0),5),"-")</f>
        <v>-</v>
      </c>
      <c r="YW51" s="112">
        <v>3</v>
      </c>
      <c r="YX51" s="8"/>
      <c r="YY51" s="101" t="str">
        <f>IF(YX51&gt;0,INDEX(Вхідні_дані!$A$43:$J$243,MATCH(YX51,Вхідні_дані!$D$43:$D$243,0),10),"-")</f>
        <v>-</v>
      </c>
      <c r="YZ51" s="9"/>
      <c r="ZA51" s="11"/>
      <c r="ZB51" s="102" t="str">
        <f t="shared" si="84"/>
        <v>-</v>
      </c>
      <c r="ZC51" s="87" t="s">
        <v>43</v>
      </c>
      <c r="ZD51" s="87" t="str">
        <f>IF(YX51&gt;0,INDEX(Вхідні_дані!$A$43:$J$243,MATCH(YX51,Вхідні_дані!$D$43:$D$243,0),5),"-")</f>
        <v>-</v>
      </c>
      <c r="ZE51" s="112">
        <v>3</v>
      </c>
      <c r="ZF51" s="8"/>
      <c r="ZG51" s="101" t="str">
        <f>IF(ZF51&gt;0,INDEX(Вхідні_дані!$A$43:$J$243,MATCH(ZF51,Вхідні_дані!$D$43:$D$243,0),10),"-")</f>
        <v>-</v>
      </c>
      <c r="ZH51" s="9"/>
      <c r="ZI51" s="11"/>
      <c r="ZJ51" s="102" t="str">
        <f t="shared" si="85"/>
        <v>-</v>
      </c>
      <c r="ZK51" s="87" t="s">
        <v>43</v>
      </c>
      <c r="ZL51" s="87" t="str">
        <f>IF(ZF51&gt;0,INDEX(Вхідні_дані!$A$43:$J$243,MATCH(ZF51,Вхідні_дані!$D$43:$D$243,0),5),"-")</f>
        <v>-</v>
      </c>
      <c r="ZM51" s="112">
        <v>3</v>
      </c>
      <c r="ZN51" s="8"/>
      <c r="ZO51" s="101" t="str">
        <f>IF(ZN51&gt;0,INDEX(Вхідні_дані!$A$43:$J$243,MATCH(ZN51,Вхідні_дані!$D$43:$D$243,0),10),"-")</f>
        <v>-</v>
      </c>
      <c r="ZP51" s="9"/>
      <c r="ZQ51" s="11"/>
      <c r="ZR51" s="102" t="str">
        <f t="shared" si="86"/>
        <v>-</v>
      </c>
      <c r="ZS51" s="87" t="s">
        <v>43</v>
      </c>
      <c r="ZT51" s="87" t="str">
        <f>IF(ZN51&gt;0,INDEX(Вхідні_дані!$A$43:$J$243,MATCH(ZN51,Вхідні_дані!$D$43:$D$243,0),5),"-")</f>
        <v>-</v>
      </c>
      <c r="ZU51" s="112">
        <v>3</v>
      </c>
      <c r="ZV51" s="8"/>
      <c r="ZW51" s="101" t="str">
        <f>IF(ZV51&gt;0,INDEX(Вхідні_дані!$A$43:$J$243,MATCH(ZV51,Вхідні_дані!$D$43:$D$243,0),10),"-")</f>
        <v>-</v>
      </c>
      <c r="ZX51" s="9"/>
      <c r="ZY51" s="11"/>
      <c r="ZZ51" s="102" t="str">
        <f t="shared" si="87"/>
        <v>-</v>
      </c>
      <c r="AAA51" s="87" t="s">
        <v>43</v>
      </c>
      <c r="AAB51" s="87" t="str">
        <f>IF(ZV51&gt;0,INDEX(Вхідні_дані!$A$43:$J$243,MATCH(ZV51,Вхідні_дані!$D$43:$D$243,0),5),"-")</f>
        <v>-</v>
      </c>
      <c r="AAC51" s="112">
        <v>3</v>
      </c>
      <c r="AAD51" s="8"/>
      <c r="AAE51" s="101" t="str">
        <f>IF(AAD51&gt;0,INDEX(Вхідні_дані!$A$43:$J$243,MATCH(AAD51,Вхідні_дані!$D$43:$D$243,0),10),"-")</f>
        <v>-</v>
      </c>
      <c r="AAF51" s="9"/>
      <c r="AAG51" s="11"/>
      <c r="AAH51" s="102" t="str">
        <f t="shared" si="88"/>
        <v>-</v>
      </c>
      <c r="AAI51" s="87" t="s">
        <v>43</v>
      </c>
      <c r="AAJ51" s="87" t="str">
        <f>IF(AAD51&gt;0,INDEX(Вхідні_дані!$A$43:$J$243,MATCH(AAD51,Вхідні_дані!$D$43:$D$243,0),5),"-")</f>
        <v>-</v>
      </c>
      <c r="AAK51" s="112">
        <v>3</v>
      </c>
      <c r="AAL51" s="8"/>
      <c r="AAM51" s="101" t="str">
        <f>IF(AAL51&gt;0,INDEX(Вхідні_дані!$A$43:$J$243,MATCH(AAL51,Вхідні_дані!$D$43:$D$243,0),10),"-")</f>
        <v>-</v>
      </c>
      <c r="AAN51" s="9"/>
      <c r="AAO51" s="11"/>
      <c r="AAP51" s="102" t="str">
        <f t="shared" si="89"/>
        <v>-</v>
      </c>
      <c r="AAQ51" s="87" t="s">
        <v>43</v>
      </c>
      <c r="AAR51" s="87" t="str">
        <f>IF(AAL51&gt;0,INDEX(Вхідні_дані!$A$43:$J$243,MATCH(AAL51,Вхідні_дані!$D$43:$D$243,0),5),"-")</f>
        <v>-</v>
      </c>
      <c r="AAS51" s="112">
        <v>3</v>
      </c>
      <c r="AAT51" s="8"/>
      <c r="AAU51" s="101" t="str">
        <f>IF(AAT51&gt;0,INDEX(Вхідні_дані!$A$43:$J$243,MATCH(AAT51,Вхідні_дані!$D$43:$D$243,0),10),"-")</f>
        <v>-</v>
      </c>
      <c r="AAV51" s="9"/>
      <c r="AAW51" s="11"/>
      <c r="AAX51" s="102" t="str">
        <f t="shared" si="90"/>
        <v>-</v>
      </c>
      <c r="AAY51" s="87" t="s">
        <v>43</v>
      </c>
      <c r="AAZ51" s="87" t="str">
        <f>IF(AAT51&gt;0,INDEX(Вхідні_дані!$A$43:$J$243,MATCH(AAT51,Вхідні_дані!$D$43:$D$243,0),5),"-")</f>
        <v>-</v>
      </c>
      <c r="ABA51" s="112">
        <v>3</v>
      </c>
      <c r="ABB51" s="8"/>
      <c r="ABC51" s="101" t="str">
        <f>IF(ABB51&gt;0,INDEX(Вхідні_дані!$A$43:$J$243,MATCH(ABB51,Вхідні_дані!$D$43:$D$243,0),10),"-")</f>
        <v>-</v>
      </c>
      <c r="ABD51" s="9"/>
      <c r="ABE51" s="11"/>
      <c r="ABF51" s="102" t="str">
        <f t="shared" si="91"/>
        <v>-</v>
      </c>
      <c r="ABG51" s="87" t="s">
        <v>43</v>
      </c>
      <c r="ABH51" s="87" t="str">
        <f>IF(ABB51&gt;0,INDEX(Вхідні_дані!$A$43:$J$243,MATCH(ABB51,Вхідні_дані!$D$43:$D$243,0),5),"-")</f>
        <v>-</v>
      </c>
      <c r="ABI51" s="112">
        <v>3</v>
      </c>
      <c r="ABJ51" s="8"/>
      <c r="ABK51" s="101" t="str">
        <f>IF(ABJ51&gt;0,INDEX(Вхідні_дані!$A$43:$J$243,MATCH(ABJ51,Вхідні_дані!$D$43:$D$243,0),10),"-")</f>
        <v>-</v>
      </c>
      <c r="ABL51" s="9"/>
      <c r="ABM51" s="11"/>
      <c r="ABN51" s="102" t="str">
        <f t="shared" si="92"/>
        <v>-</v>
      </c>
      <c r="ABO51" s="87" t="s">
        <v>43</v>
      </c>
      <c r="ABP51" s="87" t="str">
        <f>IF(ABJ51&gt;0,INDEX(Вхідні_дані!$A$43:$J$243,MATCH(ABJ51,Вхідні_дані!$D$43:$D$243,0),5),"-")</f>
        <v>-</v>
      </c>
      <c r="ABQ51" s="112">
        <v>3</v>
      </c>
      <c r="ABR51" s="8"/>
      <c r="ABS51" s="101" t="str">
        <f>IF(ABR51&gt;0,INDEX(Вхідні_дані!$A$43:$J$243,MATCH(ABR51,Вхідні_дані!$D$43:$D$243,0),10),"-")</f>
        <v>-</v>
      </c>
      <c r="ABT51" s="9"/>
      <c r="ABU51" s="11"/>
      <c r="ABV51" s="102" t="str">
        <f t="shared" si="93"/>
        <v>-</v>
      </c>
      <c r="ABW51" s="87" t="s">
        <v>43</v>
      </c>
      <c r="ABX51" s="87" t="str">
        <f>IF(ABR51&gt;0,INDEX(Вхідні_дані!$A$43:$J$243,MATCH(ABR51,Вхідні_дані!$D$43:$D$243,0),5),"-")</f>
        <v>-</v>
      </c>
      <c r="ABY51" s="112">
        <v>3</v>
      </c>
      <c r="ABZ51" s="8"/>
      <c r="ACA51" s="101" t="str">
        <f>IF(ABZ51&gt;0,INDEX(Вхідні_дані!$A$43:$J$243,MATCH(ABZ51,Вхідні_дані!$D$43:$D$243,0),10),"-")</f>
        <v>-</v>
      </c>
      <c r="ACB51" s="9"/>
      <c r="ACC51" s="11"/>
      <c r="ACD51" s="102" t="str">
        <f t="shared" si="94"/>
        <v>-</v>
      </c>
      <c r="ACE51" s="87" t="s">
        <v>43</v>
      </c>
      <c r="ACF51" s="87" t="str">
        <f>IF(ABZ51&gt;0,INDEX(Вхідні_дані!$A$43:$J$243,MATCH(ABZ51,Вхідні_дані!$D$43:$D$243,0),5),"-")</f>
        <v>-</v>
      </c>
      <c r="ACG51" s="112">
        <v>3</v>
      </c>
      <c r="ACH51" s="8"/>
      <c r="ACI51" s="101" t="str">
        <f>IF(ACH51&gt;0,INDEX(Вхідні_дані!$A$43:$J$243,MATCH(ACH51,Вхідні_дані!$D$43:$D$243,0),10),"-")</f>
        <v>-</v>
      </c>
      <c r="ACJ51" s="9"/>
      <c r="ACK51" s="11"/>
      <c r="ACL51" s="102" t="str">
        <f t="shared" si="95"/>
        <v>-</v>
      </c>
      <c r="ACM51" s="87" t="s">
        <v>43</v>
      </c>
      <c r="ACN51" s="87" t="str">
        <f>IF(ACH51&gt;0,INDEX(Вхідні_дані!$A$43:$J$243,MATCH(ACH51,Вхідні_дані!$D$43:$D$243,0),5),"-")</f>
        <v>-</v>
      </c>
      <c r="ACO51" s="112">
        <v>3</v>
      </c>
      <c r="ACP51" s="8"/>
      <c r="ACQ51" s="101" t="str">
        <f>IF(ACP51&gt;0,INDEX(Вхідні_дані!$A$43:$J$243,MATCH(ACP51,Вхідні_дані!$D$43:$D$243,0),10),"-")</f>
        <v>-</v>
      </c>
      <c r="ACR51" s="9"/>
      <c r="ACS51" s="11"/>
      <c r="ACT51" s="102" t="str">
        <f t="shared" si="96"/>
        <v>-</v>
      </c>
      <c r="ACU51" s="87" t="s">
        <v>43</v>
      </c>
      <c r="ACV51" s="87" t="str">
        <f>IF(ACP51&gt;0,INDEX(Вхідні_дані!$A$43:$J$243,MATCH(ACP51,Вхідні_дані!$D$43:$D$243,0),5),"-")</f>
        <v>-</v>
      </c>
      <c r="ACW51" s="112">
        <v>3</v>
      </c>
      <c r="ACX51" s="8"/>
      <c r="ACY51" s="101" t="str">
        <f>IF(ACX51&gt;0,INDEX(Вхідні_дані!$A$43:$J$243,MATCH(ACX51,Вхідні_дані!$D$43:$D$243,0),10),"-")</f>
        <v>-</v>
      </c>
      <c r="ACZ51" s="9"/>
      <c r="ADA51" s="11"/>
      <c r="ADB51" s="102" t="str">
        <f t="shared" si="97"/>
        <v>-</v>
      </c>
      <c r="ADC51" s="87" t="s">
        <v>43</v>
      </c>
      <c r="ADD51" s="87" t="str">
        <f>IF(ACX51&gt;0,INDEX(Вхідні_дані!$A$43:$J$243,MATCH(ACX51,Вхідні_дані!$D$43:$D$243,0),5),"-")</f>
        <v>-</v>
      </c>
      <c r="ADE51" s="112">
        <v>3</v>
      </c>
      <c r="ADF51" s="8"/>
      <c r="ADG51" s="101" t="str">
        <f>IF(ADF51&gt;0,INDEX(Вхідні_дані!$A$43:$J$243,MATCH(ADF51,Вхідні_дані!$D$43:$D$243,0),10),"-")</f>
        <v>-</v>
      </c>
      <c r="ADH51" s="9"/>
      <c r="ADI51" s="11"/>
      <c r="ADJ51" s="102" t="str">
        <f t="shared" si="98"/>
        <v>-</v>
      </c>
      <c r="ADK51" s="87" t="s">
        <v>43</v>
      </c>
      <c r="ADL51" s="87" t="str">
        <f>IF(ADF51&gt;0,INDEX(Вхідні_дані!$A$43:$J$243,MATCH(ADF51,Вхідні_дані!$D$43:$D$243,0),5),"-")</f>
        <v>-</v>
      </c>
      <c r="ADM51" s="112">
        <v>3</v>
      </c>
      <c r="ADN51" s="8"/>
      <c r="ADO51" s="101" t="str">
        <f>IF(ADN51&gt;0,INDEX(Вхідні_дані!$A$43:$J$243,MATCH(ADN51,Вхідні_дані!$D$43:$D$243,0),10),"-")</f>
        <v>-</v>
      </c>
      <c r="ADP51" s="9"/>
      <c r="ADQ51" s="11"/>
      <c r="ADR51" s="102" t="str">
        <f t="shared" si="99"/>
        <v>-</v>
      </c>
      <c r="ADS51" s="87" t="s">
        <v>43</v>
      </c>
      <c r="ADT51" s="87" t="str">
        <f>IF(ADN51&gt;0,INDEX(Вхідні_дані!$A$43:$J$243,MATCH(ADN51,Вхідні_дані!$D$43:$D$243,0),5),"-")</f>
        <v>-</v>
      </c>
    </row>
    <row r="52" spans="1:800" ht="27.75" customHeight="1" outlineLevel="1" x14ac:dyDescent="0.25">
      <c r="A52" s="112">
        <v>4</v>
      </c>
      <c r="B52" s="8"/>
      <c r="C52" s="101" t="str">
        <f>IF(B52&gt;0,INDEX(Вхідні_дані!$A$43:$J$243,MATCH(B52,Вхідні_дані!$D$43:$D$243,0),10),"-")</f>
        <v>-</v>
      </c>
      <c r="D52" s="9"/>
      <c r="E52" s="11"/>
      <c r="F52" s="102" t="str">
        <f t="shared" si="0"/>
        <v>-</v>
      </c>
      <c r="G52" s="87" t="s">
        <v>44</v>
      </c>
      <c r="H52" s="87" t="str">
        <f>IF(B52&gt;0,INDEX(Вхідні_дані!$A$43:$J$243,MATCH(B52,Вхідні_дані!$D$43:$D$243,0),5),"-")</f>
        <v>-</v>
      </c>
      <c r="I52" s="112">
        <v>4</v>
      </c>
      <c r="J52" s="8"/>
      <c r="K52" s="101" t="str">
        <f>IF(J52&gt;0,INDEX(Вхідні_дані!$A$43:$J$243,MATCH(J52,Вхідні_дані!$D$43:$D$243,0),10),"-")</f>
        <v>-</v>
      </c>
      <c r="L52" s="9"/>
      <c r="M52" s="11"/>
      <c r="N52" s="102" t="str">
        <f t="shared" si="1"/>
        <v>-</v>
      </c>
      <c r="O52" s="87" t="s">
        <v>44</v>
      </c>
      <c r="P52" s="87" t="str">
        <f>IF(J52&gt;0,INDEX(Вхідні_дані!$A$43:$J$243,MATCH(J52,Вхідні_дані!$D$43:$D$243,0),5),"-")</f>
        <v>-</v>
      </c>
      <c r="Q52" s="112">
        <v>4</v>
      </c>
      <c r="R52" s="8"/>
      <c r="S52" s="101" t="str">
        <f>IF(R52&gt;0,INDEX(Вхідні_дані!$A$43:$J$243,MATCH(R52,Вхідні_дані!$D$43:$D$243,0),10),"-")</f>
        <v>-</v>
      </c>
      <c r="T52" s="9"/>
      <c r="U52" s="11"/>
      <c r="V52" s="102" t="str">
        <f t="shared" si="2"/>
        <v>-</v>
      </c>
      <c r="W52" s="87" t="s">
        <v>44</v>
      </c>
      <c r="X52" s="87" t="str">
        <f>IF(R52&gt;0,INDEX(Вхідні_дані!$A$43:$J$243,MATCH(R52,Вхідні_дані!$D$43:$D$243,0),5),"-")</f>
        <v>-</v>
      </c>
      <c r="Y52" s="112">
        <v>4</v>
      </c>
      <c r="Z52" s="8"/>
      <c r="AA52" s="101" t="str">
        <f>IF(Z52&gt;0,INDEX(Вхідні_дані!$A$43:$J$243,MATCH(Z52,Вхідні_дані!$D$43:$D$243,0),10),"-")</f>
        <v>-</v>
      </c>
      <c r="AB52" s="9"/>
      <c r="AC52" s="11"/>
      <c r="AD52" s="102" t="str">
        <f t="shared" si="3"/>
        <v>-</v>
      </c>
      <c r="AE52" s="87" t="s">
        <v>44</v>
      </c>
      <c r="AF52" s="87" t="str">
        <f>IF(Z52&gt;0,INDEX(Вхідні_дані!$A$43:$J$243,MATCH(Z52,Вхідні_дані!$D$43:$D$243,0),5),"-")</f>
        <v>-</v>
      </c>
      <c r="AG52" s="112">
        <v>4</v>
      </c>
      <c r="AH52" s="8"/>
      <c r="AI52" s="101" t="str">
        <f>IF(AH52&gt;0,INDEX(Вхідні_дані!$A$43:$J$243,MATCH(AH52,Вхідні_дані!$D$43:$D$243,0),10),"-")</f>
        <v>-</v>
      </c>
      <c r="AJ52" s="9"/>
      <c r="AK52" s="11"/>
      <c r="AL52" s="102" t="str">
        <f t="shared" si="4"/>
        <v>-</v>
      </c>
      <c r="AM52" s="87" t="s">
        <v>44</v>
      </c>
      <c r="AN52" s="87" t="str">
        <f>IF(AH52&gt;0,INDEX(Вхідні_дані!$A$43:$J$243,MATCH(AH52,Вхідні_дані!$D$43:$D$243,0),5),"-")</f>
        <v>-</v>
      </c>
      <c r="AO52" s="112">
        <v>4</v>
      </c>
      <c r="AP52" s="8"/>
      <c r="AQ52" s="101" t="str">
        <f>IF(AP52&gt;0,INDEX(Вхідні_дані!$A$43:$J$243,MATCH(AP52,Вхідні_дані!$D$43:$D$243,0),10),"-")</f>
        <v>-</v>
      </c>
      <c r="AR52" s="9"/>
      <c r="AS52" s="11"/>
      <c r="AT52" s="102" t="str">
        <f t="shared" si="5"/>
        <v>-</v>
      </c>
      <c r="AU52" s="87" t="s">
        <v>44</v>
      </c>
      <c r="AV52" s="87" t="str">
        <f>IF(AP52&gt;0,INDEX(Вхідні_дані!$A$43:$J$243,MATCH(AP52,Вхідні_дані!$D$43:$D$243,0),5),"-")</f>
        <v>-</v>
      </c>
      <c r="AW52" s="112">
        <v>4</v>
      </c>
      <c r="AX52" s="8"/>
      <c r="AY52" s="101" t="str">
        <f>IF(AX52&gt;0,INDEX(Вхідні_дані!$A$43:$J$243,MATCH(AX52,Вхідні_дані!$D$43:$D$243,0),10),"-")</f>
        <v>-</v>
      </c>
      <c r="AZ52" s="9"/>
      <c r="BA52" s="11"/>
      <c r="BB52" s="102" t="str">
        <f t="shared" si="6"/>
        <v>-</v>
      </c>
      <c r="BC52" s="87" t="s">
        <v>44</v>
      </c>
      <c r="BD52" s="87" t="str">
        <f>IF(AX52&gt;0,INDEX(Вхідні_дані!$A$43:$J$243,MATCH(AX52,Вхідні_дані!$D$43:$D$243,0),5),"-")</f>
        <v>-</v>
      </c>
      <c r="BE52" s="112">
        <v>4</v>
      </c>
      <c r="BF52" s="8"/>
      <c r="BG52" s="101" t="str">
        <f>IF(BF52&gt;0,INDEX(Вхідні_дані!$A$43:$J$243,MATCH(BF52,Вхідні_дані!$D$43:$D$243,0),10),"-")</f>
        <v>-</v>
      </c>
      <c r="BH52" s="9"/>
      <c r="BI52" s="11"/>
      <c r="BJ52" s="102" t="str">
        <f t="shared" si="7"/>
        <v>-</v>
      </c>
      <c r="BK52" s="87" t="s">
        <v>44</v>
      </c>
      <c r="BL52" s="87" t="str">
        <f>IF(BF52&gt;0,INDEX(Вхідні_дані!$A$43:$J$243,MATCH(BF52,Вхідні_дані!$D$43:$D$243,0),5),"-")</f>
        <v>-</v>
      </c>
      <c r="BM52" s="112">
        <v>4</v>
      </c>
      <c r="BN52" s="8"/>
      <c r="BO52" s="101" t="str">
        <f>IF(BN52&gt;0,INDEX(Вхідні_дані!$A$43:$J$243,MATCH(BN52,Вхідні_дані!$D$43:$D$243,0),10),"-")</f>
        <v>-</v>
      </c>
      <c r="BP52" s="9"/>
      <c r="BQ52" s="11"/>
      <c r="BR52" s="102" t="str">
        <f t="shared" si="8"/>
        <v>-</v>
      </c>
      <c r="BS52" s="87" t="s">
        <v>44</v>
      </c>
      <c r="BT52" s="87" t="str">
        <f>IF(BN52&gt;0,INDEX(Вхідні_дані!$A$43:$J$243,MATCH(BN52,Вхідні_дані!$D$43:$D$243,0),5),"-")</f>
        <v>-</v>
      </c>
      <c r="BU52" s="112">
        <v>4</v>
      </c>
      <c r="BV52" s="8"/>
      <c r="BW52" s="101" t="str">
        <f>IF(BV52&gt;0,INDEX(Вхідні_дані!$A$43:$J$243,MATCH(BV52,Вхідні_дані!$D$43:$D$243,0),10),"-")</f>
        <v>-</v>
      </c>
      <c r="BX52" s="9"/>
      <c r="BY52" s="11"/>
      <c r="BZ52" s="102" t="str">
        <f t="shared" si="9"/>
        <v>-</v>
      </c>
      <c r="CA52" s="87" t="s">
        <v>44</v>
      </c>
      <c r="CB52" s="87" t="str">
        <f>IF(BV52&gt;0,INDEX(Вхідні_дані!$A$43:$J$243,MATCH(BV52,Вхідні_дані!$D$43:$D$243,0),5),"-")</f>
        <v>-</v>
      </c>
      <c r="CC52" s="112">
        <v>4</v>
      </c>
      <c r="CD52" s="8"/>
      <c r="CE52" s="101" t="str">
        <f>IF(CD52&gt;0,INDEX(Вхідні_дані!$A$43:$J$243,MATCH(CD52,Вхідні_дані!$D$43:$D$243,0),10),"-")</f>
        <v>-</v>
      </c>
      <c r="CF52" s="9"/>
      <c r="CG52" s="11"/>
      <c r="CH52" s="102" t="str">
        <f t="shared" si="10"/>
        <v>-</v>
      </c>
      <c r="CI52" s="87" t="s">
        <v>44</v>
      </c>
      <c r="CJ52" s="87" t="str">
        <f>IF(CD52&gt;0,INDEX(Вхідні_дані!$A$43:$J$243,MATCH(CD52,Вхідні_дані!$D$43:$D$243,0),5),"-")</f>
        <v>-</v>
      </c>
      <c r="CK52" s="112">
        <v>4</v>
      </c>
      <c r="CL52" s="8"/>
      <c r="CM52" s="101" t="str">
        <f>IF(CL52&gt;0,INDEX(Вхідні_дані!$A$43:$J$243,MATCH(CL52,Вхідні_дані!$D$43:$D$243,0),10),"-")</f>
        <v>-</v>
      </c>
      <c r="CN52" s="9"/>
      <c r="CO52" s="11"/>
      <c r="CP52" s="102" t="str">
        <f t="shared" si="11"/>
        <v>-</v>
      </c>
      <c r="CQ52" s="87" t="s">
        <v>44</v>
      </c>
      <c r="CR52" s="87" t="str">
        <f>IF(CL52&gt;0,INDEX(Вхідні_дані!$A$43:$J$243,MATCH(CL52,Вхідні_дані!$D$43:$D$243,0),5),"-")</f>
        <v>-</v>
      </c>
      <c r="CS52" s="112">
        <v>4</v>
      </c>
      <c r="CT52" s="8"/>
      <c r="CU52" s="101" t="str">
        <f>IF(CT52&gt;0,INDEX(Вхідні_дані!$A$43:$J$243,MATCH(CT52,Вхідні_дані!$D$43:$D$243,0),10),"-")</f>
        <v>-</v>
      </c>
      <c r="CV52" s="9"/>
      <c r="CW52" s="11"/>
      <c r="CX52" s="102" t="str">
        <f t="shared" si="12"/>
        <v>-</v>
      </c>
      <c r="CY52" s="87" t="s">
        <v>44</v>
      </c>
      <c r="CZ52" s="87" t="str">
        <f>IF(CT52&gt;0,INDEX(Вхідні_дані!$A$43:$J$243,MATCH(CT52,Вхідні_дані!$D$43:$D$243,0),5),"-")</f>
        <v>-</v>
      </c>
      <c r="DA52" s="112">
        <v>4</v>
      </c>
      <c r="DB52" s="8"/>
      <c r="DC52" s="101" t="str">
        <f>IF(DB52&gt;0,INDEX(Вхідні_дані!$A$43:$J$243,MATCH(DB52,Вхідні_дані!$D$43:$D$243,0),10),"-")</f>
        <v>-</v>
      </c>
      <c r="DD52" s="9"/>
      <c r="DE52" s="11"/>
      <c r="DF52" s="102" t="str">
        <f t="shared" si="13"/>
        <v>-</v>
      </c>
      <c r="DG52" s="87" t="s">
        <v>44</v>
      </c>
      <c r="DH52" s="87" t="str">
        <f>IF(DB52&gt;0,INDEX(Вхідні_дані!$A$43:$J$243,MATCH(DB52,Вхідні_дані!$D$43:$D$243,0),5),"-")</f>
        <v>-</v>
      </c>
      <c r="DI52" s="112">
        <v>4</v>
      </c>
      <c r="DJ52" s="8"/>
      <c r="DK52" s="101" t="str">
        <f>IF(DJ52&gt;0,INDEX(Вхідні_дані!$A$43:$J$243,MATCH(DJ52,Вхідні_дані!$D$43:$D$243,0),10),"-")</f>
        <v>-</v>
      </c>
      <c r="DL52" s="9"/>
      <c r="DM52" s="11"/>
      <c r="DN52" s="102" t="str">
        <f t="shared" si="14"/>
        <v>-</v>
      </c>
      <c r="DO52" s="87" t="s">
        <v>44</v>
      </c>
      <c r="DP52" s="87" t="str">
        <f>IF(DJ52&gt;0,INDEX(Вхідні_дані!$A$43:$J$243,MATCH(DJ52,Вхідні_дані!$D$43:$D$243,0),5),"-")</f>
        <v>-</v>
      </c>
      <c r="DQ52" s="112">
        <v>4</v>
      </c>
      <c r="DR52" s="8"/>
      <c r="DS52" s="101" t="str">
        <f>IF(DR52&gt;0,INDEX(Вхідні_дані!$A$43:$J$243,MATCH(DR52,Вхідні_дані!$D$43:$D$243,0),10),"-")</f>
        <v>-</v>
      </c>
      <c r="DT52" s="9"/>
      <c r="DU52" s="11"/>
      <c r="DV52" s="102" t="str">
        <f t="shared" si="15"/>
        <v>-</v>
      </c>
      <c r="DW52" s="87" t="s">
        <v>44</v>
      </c>
      <c r="DX52" s="87" t="str">
        <f>IF(DR52&gt;0,INDEX(Вхідні_дані!$A$43:$J$243,MATCH(DR52,Вхідні_дані!$D$43:$D$243,0),5),"-")</f>
        <v>-</v>
      </c>
      <c r="DY52" s="112">
        <v>4</v>
      </c>
      <c r="DZ52" s="8"/>
      <c r="EA52" s="101" t="str">
        <f>IF(DZ52&gt;0,INDEX(Вхідні_дані!$A$43:$J$243,MATCH(DZ52,Вхідні_дані!$D$43:$D$243,0),10),"-")</f>
        <v>-</v>
      </c>
      <c r="EB52" s="9"/>
      <c r="EC52" s="11"/>
      <c r="ED52" s="102" t="str">
        <f t="shared" si="16"/>
        <v>-</v>
      </c>
      <c r="EE52" s="87" t="s">
        <v>44</v>
      </c>
      <c r="EF52" s="87" t="str">
        <f>IF(DZ52&gt;0,INDEX(Вхідні_дані!$A$43:$J$243,MATCH(DZ52,Вхідні_дані!$D$43:$D$243,0),5),"-")</f>
        <v>-</v>
      </c>
      <c r="EG52" s="112">
        <v>4</v>
      </c>
      <c r="EH52" s="8"/>
      <c r="EI52" s="101" t="str">
        <f>IF(EH52&gt;0,INDEX(Вхідні_дані!$A$43:$J$243,MATCH(EH52,Вхідні_дані!$D$43:$D$243,0),10),"-")</f>
        <v>-</v>
      </c>
      <c r="EJ52" s="9"/>
      <c r="EK52" s="11"/>
      <c r="EL52" s="102" t="str">
        <f t="shared" si="17"/>
        <v>-</v>
      </c>
      <c r="EM52" s="87" t="s">
        <v>44</v>
      </c>
      <c r="EN52" s="87" t="str">
        <f>IF(EH52&gt;0,INDEX(Вхідні_дані!$A$43:$J$243,MATCH(EH52,Вхідні_дані!$D$43:$D$243,0),5),"-")</f>
        <v>-</v>
      </c>
      <c r="EO52" s="112">
        <v>4</v>
      </c>
      <c r="EP52" s="8"/>
      <c r="EQ52" s="101" t="str">
        <f>IF(EP52&gt;0,INDEX(Вхідні_дані!$A$43:$J$243,MATCH(EP52,Вхідні_дані!$D$43:$D$243,0),10),"-")</f>
        <v>-</v>
      </c>
      <c r="ER52" s="9"/>
      <c r="ES52" s="11"/>
      <c r="ET52" s="102" t="str">
        <f t="shared" si="18"/>
        <v>-</v>
      </c>
      <c r="EU52" s="87" t="s">
        <v>44</v>
      </c>
      <c r="EV52" s="87" t="str">
        <f>IF(EP52&gt;0,INDEX(Вхідні_дані!$A$43:$J$243,MATCH(EP52,Вхідні_дані!$D$43:$D$243,0),5),"-")</f>
        <v>-</v>
      </c>
      <c r="EW52" s="112">
        <v>4</v>
      </c>
      <c r="EX52" s="8"/>
      <c r="EY52" s="101" t="str">
        <f>IF(EX52&gt;0,INDEX(Вхідні_дані!$A$43:$J$243,MATCH(EX52,Вхідні_дані!$D$43:$D$243,0),10),"-")</f>
        <v>-</v>
      </c>
      <c r="EZ52" s="9"/>
      <c r="FA52" s="11"/>
      <c r="FB52" s="102" t="str">
        <f t="shared" si="19"/>
        <v>-</v>
      </c>
      <c r="FC52" s="87" t="s">
        <v>44</v>
      </c>
      <c r="FD52" s="87" t="str">
        <f>IF(EX52&gt;0,INDEX(Вхідні_дані!$A$43:$J$243,MATCH(EX52,Вхідні_дані!$D$43:$D$243,0),5),"-")</f>
        <v>-</v>
      </c>
      <c r="FE52" s="112">
        <v>4</v>
      </c>
      <c r="FF52" s="8"/>
      <c r="FG52" s="101" t="str">
        <f>IF(FF52&gt;0,INDEX(Вхідні_дані!$A$43:$J$243,MATCH(FF52,Вхідні_дані!$D$43:$D$243,0),10),"-")</f>
        <v>-</v>
      </c>
      <c r="FH52" s="9"/>
      <c r="FI52" s="11"/>
      <c r="FJ52" s="102" t="str">
        <f t="shared" si="20"/>
        <v>-</v>
      </c>
      <c r="FK52" s="87" t="s">
        <v>44</v>
      </c>
      <c r="FL52" s="87" t="str">
        <f>IF(FF52&gt;0,INDEX(Вхідні_дані!$A$43:$J$243,MATCH(FF52,Вхідні_дані!$D$43:$D$243,0),5),"-")</f>
        <v>-</v>
      </c>
      <c r="FM52" s="112">
        <v>4</v>
      </c>
      <c r="FN52" s="8"/>
      <c r="FO52" s="101" t="str">
        <f>IF(FN52&gt;0,INDEX(Вхідні_дані!$A$43:$J$243,MATCH(FN52,Вхідні_дані!$D$43:$D$243,0),10),"-")</f>
        <v>-</v>
      </c>
      <c r="FP52" s="9"/>
      <c r="FQ52" s="11"/>
      <c r="FR52" s="102" t="str">
        <f t="shared" si="21"/>
        <v>-</v>
      </c>
      <c r="FS52" s="87" t="s">
        <v>44</v>
      </c>
      <c r="FT52" s="87" t="str">
        <f>IF(FN52&gt;0,INDEX(Вхідні_дані!$A$43:$J$243,MATCH(FN52,Вхідні_дані!$D$43:$D$243,0),5),"-")</f>
        <v>-</v>
      </c>
      <c r="FU52" s="112">
        <v>4</v>
      </c>
      <c r="FV52" s="8"/>
      <c r="FW52" s="101" t="str">
        <f>IF(FV52&gt;0,INDEX(Вхідні_дані!$A$43:$J$243,MATCH(FV52,Вхідні_дані!$D$43:$D$243,0),10),"-")</f>
        <v>-</v>
      </c>
      <c r="FX52" s="9"/>
      <c r="FY52" s="11"/>
      <c r="FZ52" s="102" t="str">
        <f t="shared" si="22"/>
        <v>-</v>
      </c>
      <c r="GA52" s="87" t="s">
        <v>44</v>
      </c>
      <c r="GB52" s="87" t="str">
        <f>IF(FV52&gt;0,INDEX(Вхідні_дані!$A$43:$J$243,MATCH(FV52,Вхідні_дані!$D$43:$D$243,0),5),"-")</f>
        <v>-</v>
      </c>
      <c r="GC52" s="112">
        <v>4</v>
      </c>
      <c r="GD52" s="8"/>
      <c r="GE52" s="101" t="str">
        <f>IF(GD52&gt;0,INDEX(Вхідні_дані!$A$43:$J$243,MATCH(GD52,Вхідні_дані!$D$43:$D$243,0),10),"-")</f>
        <v>-</v>
      </c>
      <c r="GF52" s="9"/>
      <c r="GG52" s="11"/>
      <c r="GH52" s="102" t="str">
        <f t="shared" si="23"/>
        <v>-</v>
      </c>
      <c r="GI52" s="87" t="s">
        <v>44</v>
      </c>
      <c r="GJ52" s="87" t="str">
        <f>IF(GD52&gt;0,INDEX(Вхідні_дані!$A$43:$J$243,MATCH(GD52,Вхідні_дані!$D$43:$D$243,0),5),"-")</f>
        <v>-</v>
      </c>
      <c r="GK52" s="112">
        <v>4</v>
      </c>
      <c r="GL52" s="8"/>
      <c r="GM52" s="101" t="str">
        <f>IF(GL52&gt;0,INDEX(Вхідні_дані!$A$43:$J$243,MATCH(GL52,Вхідні_дані!$D$43:$D$243,0),10),"-")</f>
        <v>-</v>
      </c>
      <c r="GN52" s="9"/>
      <c r="GO52" s="11"/>
      <c r="GP52" s="102" t="str">
        <f t="shared" si="24"/>
        <v>-</v>
      </c>
      <c r="GQ52" s="87" t="s">
        <v>44</v>
      </c>
      <c r="GR52" s="87" t="str">
        <f>IF(GL52&gt;0,INDEX(Вхідні_дані!$A$43:$J$243,MATCH(GL52,Вхідні_дані!$D$43:$D$243,0),5),"-")</f>
        <v>-</v>
      </c>
      <c r="GS52" s="112">
        <v>4</v>
      </c>
      <c r="GT52" s="8"/>
      <c r="GU52" s="101" t="str">
        <f>IF(GT52&gt;0,INDEX(Вхідні_дані!$A$43:$J$243,MATCH(GT52,Вхідні_дані!$D$43:$D$243,0),10),"-")</f>
        <v>-</v>
      </c>
      <c r="GV52" s="9"/>
      <c r="GW52" s="11"/>
      <c r="GX52" s="102" t="str">
        <f t="shared" si="25"/>
        <v>-</v>
      </c>
      <c r="GY52" s="87" t="s">
        <v>44</v>
      </c>
      <c r="GZ52" s="87" t="str">
        <f>IF(GT52&gt;0,INDEX(Вхідні_дані!$A$43:$J$243,MATCH(GT52,Вхідні_дані!$D$43:$D$243,0),5),"-")</f>
        <v>-</v>
      </c>
      <c r="HA52" s="112">
        <v>4</v>
      </c>
      <c r="HB52" s="8"/>
      <c r="HC52" s="101" t="str">
        <f>IF(HB52&gt;0,INDEX(Вхідні_дані!$A$43:$J$243,MATCH(HB52,Вхідні_дані!$D$43:$D$243,0),10),"-")</f>
        <v>-</v>
      </c>
      <c r="HD52" s="9"/>
      <c r="HE52" s="11"/>
      <c r="HF52" s="102" t="str">
        <f t="shared" si="26"/>
        <v>-</v>
      </c>
      <c r="HG52" s="87" t="s">
        <v>44</v>
      </c>
      <c r="HH52" s="87" t="str">
        <f>IF(HB52&gt;0,INDEX(Вхідні_дані!$A$43:$J$243,MATCH(HB52,Вхідні_дані!$D$43:$D$243,0),5),"-")</f>
        <v>-</v>
      </c>
      <c r="HI52" s="112">
        <v>4</v>
      </c>
      <c r="HJ52" s="8"/>
      <c r="HK52" s="101" t="str">
        <f>IF(HJ52&gt;0,INDEX(Вхідні_дані!$A$43:$J$243,MATCH(HJ52,Вхідні_дані!$D$43:$D$243,0),10),"-")</f>
        <v>-</v>
      </c>
      <c r="HL52" s="9"/>
      <c r="HM52" s="11"/>
      <c r="HN52" s="102" t="str">
        <f t="shared" si="27"/>
        <v>-</v>
      </c>
      <c r="HO52" s="87" t="s">
        <v>44</v>
      </c>
      <c r="HP52" s="87" t="str">
        <f>IF(HJ52&gt;0,INDEX(Вхідні_дані!$A$43:$J$243,MATCH(HJ52,Вхідні_дані!$D$43:$D$243,0),5),"-")</f>
        <v>-</v>
      </c>
      <c r="HQ52" s="112">
        <v>4</v>
      </c>
      <c r="HR52" s="8"/>
      <c r="HS52" s="101" t="str">
        <f>IF(HR52&gt;0,INDEX(Вхідні_дані!$A$43:$J$243,MATCH(HR52,Вхідні_дані!$D$43:$D$243,0),10),"-")</f>
        <v>-</v>
      </c>
      <c r="HT52" s="9"/>
      <c r="HU52" s="11"/>
      <c r="HV52" s="102" t="str">
        <f t="shared" si="28"/>
        <v>-</v>
      </c>
      <c r="HW52" s="87" t="s">
        <v>44</v>
      </c>
      <c r="HX52" s="87" t="str">
        <f>IF(HR52&gt;0,INDEX(Вхідні_дані!$A$43:$J$243,MATCH(HR52,Вхідні_дані!$D$43:$D$243,0),5),"-")</f>
        <v>-</v>
      </c>
      <c r="HY52" s="112">
        <v>4</v>
      </c>
      <c r="HZ52" s="8"/>
      <c r="IA52" s="101" t="str">
        <f>IF(HZ52&gt;0,INDEX(Вхідні_дані!$A$43:$J$243,MATCH(HZ52,Вхідні_дані!$D$43:$D$243,0),10),"-")</f>
        <v>-</v>
      </c>
      <c r="IB52" s="9"/>
      <c r="IC52" s="11"/>
      <c r="ID52" s="102" t="str">
        <f t="shared" si="29"/>
        <v>-</v>
      </c>
      <c r="IE52" s="87" t="s">
        <v>44</v>
      </c>
      <c r="IF52" s="87" t="str">
        <f>IF(HZ52&gt;0,INDEX(Вхідні_дані!$A$43:$J$243,MATCH(HZ52,Вхідні_дані!$D$43:$D$243,0),5),"-")</f>
        <v>-</v>
      </c>
      <c r="IG52" s="112">
        <v>4</v>
      </c>
      <c r="IH52" s="8"/>
      <c r="II52" s="101" t="str">
        <f>IF(IH52&gt;0,INDEX(Вхідні_дані!$A$43:$J$243,MATCH(IH52,Вхідні_дані!$D$43:$D$243,0),10),"-")</f>
        <v>-</v>
      </c>
      <c r="IJ52" s="9"/>
      <c r="IK52" s="11"/>
      <c r="IL52" s="102" t="str">
        <f t="shared" si="30"/>
        <v>-</v>
      </c>
      <c r="IM52" s="87" t="s">
        <v>44</v>
      </c>
      <c r="IN52" s="87" t="str">
        <f>IF(IH52&gt;0,INDEX(Вхідні_дані!$A$43:$J$243,MATCH(IH52,Вхідні_дані!$D$43:$D$243,0),5),"-")</f>
        <v>-</v>
      </c>
      <c r="IO52" s="112">
        <v>4</v>
      </c>
      <c r="IP52" s="8"/>
      <c r="IQ52" s="101" t="str">
        <f>IF(IP52&gt;0,INDEX(Вхідні_дані!$A$43:$J$243,MATCH(IP52,Вхідні_дані!$D$43:$D$243,0),10),"-")</f>
        <v>-</v>
      </c>
      <c r="IR52" s="9"/>
      <c r="IS52" s="11"/>
      <c r="IT52" s="102" t="str">
        <f t="shared" si="31"/>
        <v>-</v>
      </c>
      <c r="IU52" s="87" t="s">
        <v>44</v>
      </c>
      <c r="IV52" s="87" t="str">
        <f>IF(IP52&gt;0,INDEX(Вхідні_дані!$A$43:$J$243,MATCH(IP52,Вхідні_дані!$D$43:$D$243,0),5),"-")</f>
        <v>-</v>
      </c>
      <c r="IW52" s="112">
        <v>4</v>
      </c>
      <c r="IX52" s="8"/>
      <c r="IY52" s="101" t="str">
        <f>IF(IX52&gt;0,INDEX(Вхідні_дані!$A$43:$J$243,MATCH(IX52,Вхідні_дані!$D$43:$D$243,0),10),"-")</f>
        <v>-</v>
      </c>
      <c r="IZ52" s="9"/>
      <c r="JA52" s="11"/>
      <c r="JB52" s="102" t="str">
        <f t="shared" si="32"/>
        <v>-</v>
      </c>
      <c r="JC52" s="87" t="s">
        <v>44</v>
      </c>
      <c r="JD52" s="87" t="str">
        <f>IF(IX52&gt;0,INDEX(Вхідні_дані!$A$43:$J$243,MATCH(IX52,Вхідні_дані!$D$43:$D$243,0),5),"-")</f>
        <v>-</v>
      </c>
      <c r="JE52" s="112">
        <v>4</v>
      </c>
      <c r="JF52" s="8"/>
      <c r="JG52" s="101" t="str">
        <f>IF(JF52&gt;0,INDEX(Вхідні_дані!$A$43:$J$243,MATCH(JF52,Вхідні_дані!$D$43:$D$243,0),10),"-")</f>
        <v>-</v>
      </c>
      <c r="JH52" s="9"/>
      <c r="JI52" s="11"/>
      <c r="JJ52" s="102" t="str">
        <f t="shared" si="33"/>
        <v>-</v>
      </c>
      <c r="JK52" s="87" t="s">
        <v>44</v>
      </c>
      <c r="JL52" s="87" t="str">
        <f>IF(JF52&gt;0,INDEX(Вхідні_дані!$A$43:$J$243,MATCH(JF52,Вхідні_дані!$D$43:$D$243,0),5),"-")</f>
        <v>-</v>
      </c>
      <c r="JM52" s="112">
        <v>4</v>
      </c>
      <c r="JN52" s="8"/>
      <c r="JO52" s="101" t="str">
        <f>IF(JN52&gt;0,INDEX(Вхідні_дані!$A$43:$J$243,MATCH(JN52,Вхідні_дані!$D$43:$D$243,0),10),"-")</f>
        <v>-</v>
      </c>
      <c r="JP52" s="9"/>
      <c r="JQ52" s="11"/>
      <c r="JR52" s="102" t="str">
        <f t="shared" si="34"/>
        <v>-</v>
      </c>
      <c r="JS52" s="87" t="s">
        <v>44</v>
      </c>
      <c r="JT52" s="87" t="str">
        <f>IF(JN52&gt;0,INDEX(Вхідні_дані!$A$43:$J$243,MATCH(JN52,Вхідні_дані!$D$43:$D$243,0),5),"-")</f>
        <v>-</v>
      </c>
      <c r="JU52" s="112">
        <v>4</v>
      </c>
      <c r="JV52" s="8"/>
      <c r="JW52" s="101" t="str">
        <f>IF(JV52&gt;0,INDEX(Вхідні_дані!$A$43:$J$243,MATCH(JV52,Вхідні_дані!$D$43:$D$243,0),10),"-")</f>
        <v>-</v>
      </c>
      <c r="JX52" s="9"/>
      <c r="JY52" s="11"/>
      <c r="JZ52" s="102" t="str">
        <f t="shared" si="35"/>
        <v>-</v>
      </c>
      <c r="KA52" s="87" t="s">
        <v>44</v>
      </c>
      <c r="KB52" s="87" t="str">
        <f>IF(JV52&gt;0,INDEX(Вхідні_дані!$A$43:$J$243,MATCH(JV52,Вхідні_дані!$D$43:$D$243,0),5),"-")</f>
        <v>-</v>
      </c>
      <c r="KC52" s="112">
        <v>4</v>
      </c>
      <c r="KD52" s="8"/>
      <c r="KE52" s="101" t="str">
        <f>IF(KD52&gt;0,INDEX(Вхідні_дані!$A$43:$J$243,MATCH(KD52,Вхідні_дані!$D$43:$D$243,0),10),"-")</f>
        <v>-</v>
      </c>
      <c r="KF52" s="9"/>
      <c r="KG52" s="11"/>
      <c r="KH52" s="102" t="str">
        <f t="shared" si="36"/>
        <v>-</v>
      </c>
      <c r="KI52" s="87" t="s">
        <v>44</v>
      </c>
      <c r="KJ52" s="87" t="str">
        <f>IF(KD52&gt;0,INDEX(Вхідні_дані!$A$43:$J$243,MATCH(KD52,Вхідні_дані!$D$43:$D$243,0),5),"-")</f>
        <v>-</v>
      </c>
      <c r="KK52" s="112">
        <v>4</v>
      </c>
      <c r="KL52" s="8"/>
      <c r="KM52" s="101" t="str">
        <f>IF(KL52&gt;0,INDEX(Вхідні_дані!$A$43:$J$243,MATCH(KL52,Вхідні_дані!$D$43:$D$243,0),10),"-")</f>
        <v>-</v>
      </c>
      <c r="KN52" s="9"/>
      <c r="KO52" s="11"/>
      <c r="KP52" s="102" t="str">
        <f t="shared" si="37"/>
        <v>-</v>
      </c>
      <c r="KQ52" s="87" t="s">
        <v>44</v>
      </c>
      <c r="KR52" s="87" t="str">
        <f>IF(KL52&gt;0,INDEX(Вхідні_дані!$A$43:$J$243,MATCH(KL52,Вхідні_дані!$D$43:$D$243,0),5),"-")</f>
        <v>-</v>
      </c>
      <c r="KS52" s="112">
        <v>4</v>
      </c>
      <c r="KT52" s="8"/>
      <c r="KU52" s="101" t="str">
        <f>IF(KT52&gt;0,INDEX(Вхідні_дані!$A$43:$J$243,MATCH(KT52,Вхідні_дані!$D$43:$D$243,0),10),"-")</f>
        <v>-</v>
      </c>
      <c r="KV52" s="9"/>
      <c r="KW52" s="11"/>
      <c r="KX52" s="102" t="str">
        <f t="shared" si="38"/>
        <v>-</v>
      </c>
      <c r="KY52" s="87" t="s">
        <v>44</v>
      </c>
      <c r="KZ52" s="87" t="str">
        <f>IF(KT52&gt;0,INDEX(Вхідні_дані!$A$43:$J$243,MATCH(KT52,Вхідні_дані!$D$43:$D$243,0),5),"-")</f>
        <v>-</v>
      </c>
      <c r="LA52" s="112">
        <v>4</v>
      </c>
      <c r="LB52" s="8"/>
      <c r="LC52" s="101" t="str">
        <f>IF(LB52&gt;0,INDEX(Вхідні_дані!$A$43:$J$243,MATCH(LB52,Вхідні_дані!$D$43:$D$243,0),10),"-")</f>
        <v>-</v>
      </c>
      <c r="LD52" s="9"/>
      <c r="LE52" s="11"/>
      <c r="LF52" s="102" t="str">
        <f t="shared" si="39"/>
        <v>-</v>
      </c>
      <c r="LG52" s="87" t="s">
        <v>44</v>
      </c>
      <c r="LH52" s="87" t="str">
        <f>IF(LB52&gt;0,INDEX(Вхідні_дані!$A$43:$J$243,MATCH(LB52,Вхідні_дані!$D$43:$D$243,0),5),"-")</f>
        <v>-</v>
      </c>
      <c r="LI52" s="112">
        <v>4</v>
      </c>
      <c r="LJ52" s="8"/>
      <c r="LK52" s="101" t="str">
        <f>IF(LJ52&gt;0,INDEX(Вхідні_дані!$A$43:$J$243,MATCH(LJ52,Вхідні_дані!$D$43:$D$243,0),10),"-")</f>
        <v>-</v>
      </c>
      <c r="LL52" s="9"/>
      <c r="LM52" s="11"/>
      <c r="LN52" s="102" t="str">
        <f t="shared" si="40"/>
        <v>-</v>
      </c>
      <c r="LO52" s="87" t="s">
        <v>44</v>
      </c>
      <c r="LP52" s="87" t="str">
        <f>IF(LJ52&gt;0,INDEX(Вхідні_дані!$A$43:$J$243,MATCH(LJ52,Вхідні_дані!$D$43:$D$243,0),5),"-")</f>
        <v>-</v>
      </c>
      <c r="LQ52" s="112">
        <v>4</v>
      </c>
      <c r="LR52" s="8"/>
      <c r="LS52" s="101" t="str">
        <f>IF(LR52&gt;0,INDEX(Вхідні_дані!$A$43:$J$243,MATCH(LR52,Вхідні_дані!$D$43:$D$243,0),10),"-")</f>
        <v>-</v>
      </c>
      <c r="LT52" s="9"/>
      <c r="LU52" s="11"/>
      <c r="LV52" s="102" t="str">
        <f t="shared" si="41"/>
        <v>-</v>
      </c>
      <c r="LW52" s="87" t="s">
        <v>44</v>
      </c>
      <c r="LX52" s="87" t="str">
        <f>IF(LR52&gt;0,INDEX(Вхідні_дані!$A$43:$J$243,MATCH(LR52,Вхідні_дані!$D$43:$D$243,0),5),"-")</f>
        <v>-</v>
      </c>
      <c r="LY52" s="112">
        <v>4</v>
      </c>
      <c r="LZ52" s="8"/>
      <c r="MA52" s="101" t="str">
        <f>IF(LZ52&gt;0,INDEX(Вхідні_дані!$A$43:$J$243,MATCH(LZ52,Вхідні_дані!$D$43:$D$243,0),10),"-")</f>
        <v>-</v>
      </c>
      <c r="MB52" s="9"/>
      <c r="MC52" s="11"/>
      <c r="MD52" s="102" t="str">
        <f t="shared" si="42"/>
        <v>-</v>
      </c>
      <c r="ME52" s="87" t="s">
        <v>44</v>
      </c>
      <c r="MF52" s="87" t="str">
        <f>IF(LZ52&gt;0,INDEX(Вхідні_дані!$A$43:$J$243,MATCH(LZ52,Вхідні_дані!$D$43:$D$243,0),5),"-")</f>
        <v>-</v>
      </c>
      <c r="MG52" s="112">
        <v>4</v>
      </c>
      <c r="MH52" s="8"/>
      <c r="MI52" s="101" t="str">
        <f>IF(MH52&gt;0,INDEX(Вхідні_дані!$A$43:$J$243,MATCH(MH52,Вхідні_дані!$D$43:$D$243,0),10),"-")</f>
        <v>-</v>
      </c>
      <c r="MJ52" s="9"/>
      <c r="MK52" s="11"/>
      <c r="ML52" s="102" t="str">
        <f t="shared" si="43"/>
        <v>-</v>
      </c>
      <c r="MM52" s="87" t="s">
        <v>44</v>
      </c>
      <c r="MN52" s="87" t="str">
        <f>IF(MH52&gt;0,INDEX(Вхідні_дані!$A$43:$J$243,MATCH(MH52,Вхідні_дані!$D$43:$D$243,0),5),"-")</f>
        <v>-</v>
      </c>
      <c r="MO52" s="112">
        <v>4</v>
      </c>
      <c r="MP52" s="8"/>
      <c r="MQ52" s="101" t="str">
        <f>IF(MP52&gt;0,INDEX(Вхідні_дані!$A$43:$J$243,MATCH(MP52,Вхідні_дані!$D$43:$D$243,0),10),"-")</f>
        <v>-</v>
      </c>
      <c r="MR52" s="9"/>
      <c r="MS52" s="11"/>
      <c r="MT52" s="102" t="str">
        <f t="shared" si="44"/>
        <v>-</v>
      </c>
      <c r="MU52" s="87" t="s">
        <v>44</v>
      </c>
      <c r="MV52" s="87" t="str">
        <f>IF(MP52&gt;0,INDEX(Вхідні_дані!$A$43:$J$243,MATCH(MP52,Вхідні_дані!$D$43:$D$243,0),5),"-")</f>
        <v>-</v>
      </c>
      <c r="MW52" s="112">
        <v>4</v>
      </c>
      <c r="MX52" s="8"/>
      <c r="MY52" s="101" t="str">
        <f>IF(MX52&gt;0,INDEX(Вхідні_дані!$A$43:$J$243,MATCH(MX52,Вхідні_дані!$D$43:$D$243,0),10),"-")</f>
        <v>-</v>
      </c>
      <c r="MZ52" s="9"/>
      <c r="NA52" s="11"/>
      <c r="NB52" s="102" t="str">
        <f t="shared" si="45"/>
        <v>-</v>
      </c>
      <c r="NC52" s="87" t="s">
        <v>44</v>
      </c>
      <c r="ND52" s="87" t="str">
        <f>IF(MX52&gt;0,INDEX(Вхідні_дані!$A$43:$J$243,MATCH(MX52,Вхідні_дані!$D$43:$D$243,0),5),"-")</f>
        <v>-</v>
      </c>
      <c r="NE52" s="112">
        <v>4</v>
      </c>
      <c r="NF52" s="8"/>
      <c r="NG52" s="101" t="str">
        <f>IF(NF52&gt;0,INDEX(Вхідні_дані!$A$43:$J$243,MATCH(NF52,Вхідні_дані!$D$43:$D$243,0),10),"-")</f>
        <v>-</v>
      </c>
      <c r="NH52" s="9"/>
      <c r="NI52" s="11"/>
      <c r="NJ52" s="102" t="str">
        <f t="shared" si="46"/>
        <v>-</v>
      </c>
      <c r="NK52" s="87" t="s">
        <v>44</v>
      </c>
      <c r="NL52" s="87" t="str">
        <f>IF(NF52&gt;0,INDEX(Вхідні_дані!$A$43:$J$243,MATCH(NF52,Вхідні_дані!$D$43:$D$243,0),5),"-")</f>
        <v>-</v>
      </c>
      <c r="NM52" s="112">
        <v>4</v>
      </c>
      <c r="NN52" s="8"/>
      <c r="NO52" s="101" t="str">
        <f>IF(NN52&gt;0,INDEX(Вхідні_дані!$A$43:$J$243,MATCH(NN52,Вхідні_дані!$D$43:$D$243,0),10),"-")</f>
        <v>-</v>
      </c>
      <c r="NP52" s="9"/>
      <c r="NQ52" s="11"/>
      <c r="NR52" s="102" t="str">
        <f t="shared" si="47"/>
        <v>-</v>
      </c>
      <c r="NS52" s="87" t="s">
        <v>44</v>
      </c>
      <c r="NT52" s="87" t="str">
        <f>IF(NN52&gt;0,INDEX(Вхідні_дані!$A$43:$J$243,MATCH(NN52,Вхідні_дані!$D$43:$D$243,0),5),"-")</f>
        <v>-</v>
      </c>
      <c r="NU52" s="112">
        <v>4</v>
      </c>
      <c r="NV52" s="8"/>
      <c r="NW52" s="101" t="str">
        <f>IF(NV52&gt;0,INDEX(Вхідні_дані!$A$43:$J$243,MATCH(NV52,Вхідні_дані!$D$43:$D$243,0),10),"-")</f>
        <v>-</v>
      </c>
      <c r="NX52" s="9"/>
      <c r="NY52" s="11"/>
      <c r="NZ52" s="102" t="str">
        <f t="shared" si="48"/>
        <v>-</v>
      </c>
      <c r="OA52" s="87" t="s">
        <v>44</v>
      </c>
      <c r="OB52" s="87" t="str">
        <f>IF(NV52&gt;0,INDEX(Вхідні_дані!$A$43:$J$243,MATCH(NV52,Вхідні_дані!$D$43:$D$243,0),5),"-")</f>
        <v>-</v>
      </c>
      <c r="OC52" s="112">
        <v>4</v>
      </c>
      <c r="OD52" s="8"/>
      <c r="OE52" s="101" t="str">
        <f>IF(OD52&gt;0,INDEX(Вхідні_дані!$A$43:$J$243,MATCH(OD52,Вхідні_дані!$D$43:$D$243,0),10),"-")</f>
        <v>-</v>
      </c>
      <c r="OF52" s="9"/>
      <c r="OG52" s="11"/>
      <c r="OH52" s="102" t="str">
        <f t="shared" si="49"/>
        <v>-</v>
      </c>
      <c r="OI52" s="87" t="s">
        <v>44</v>
      </c>
      <c r="OJ52" s="87" t="str">
        <f>IF(OD52&gt;0,INDEX(Вхідні_дані!$A$43:$J$243,MATCH(OD52,Вхідні_дані!$D$43:$D$243,0),5),"-")</f>
        <v>-</v>
      </c>
      <c r="OK52" s="112">
        <v>4</v>
      </c>
      <c r="OL52" s="8"/>
      <c r="OM52" s="101" t="str">
        <f>IF(OL52&gt;0,INDEX(Вхідні_дані!$A$43:$J$243,MATCH(OL52,Вхідні_дані!$D$43:$D$243,0),10),"-")</f>
        <v>-</v>
      </c>
      <c r="ON52" s="9"/>
      <c r="OO52" s="11"/>
      <c r="OP52" s="102" t="str">
        <f t="shared" si="50"/>
        <v>-</v>
      </c>
      <c r="OQ52" s="87" t="s">
        <v>44</v>
      </c>
      <c r="OR52" s="87" t="str">
        <f>IF(OL52&gt;0,INDEX(Вхідні_дані!$A$43:$J$243,MATCH(OL52,Вхідні_дані!$D$43:$D$243,0),5),"-")</f>
        <v>-</v>
      </c>
      <c r="OS52" s="112">
        <v>4</v>
      </c>
      <c r="OT52" s="8"/>
      <c r="OU52" s="101" t="str">
        <f>IF(OT52&gt;0,INDEX(Вхідні_дані!$A$43:$J$243,MATCH(OT52,Вхідні_дані!$D$43:$D$243,0),10),"-")</f>
        <v>-</v>
      </c>
      <c r="OV52" s="9"/>
      <c r="OW52" s="11"/>
      <c r="OX52" s="102" t="str">
        <f t="shared" si="51"/>
        <v>-</v>
      </c>
      <c r="OY52" s="87" t="s">
        <v>44</v>
      </c>
      <c r="OZ52" s="87" t="str">
        <f>IF(OT52&gt;0,INDEX(Вхідні_дані!$A$43:$J$243,MATCH(OT52,Вхідні_дані!$D$43:$D$243,0),5),"-")</f>
        <v>-</v>
      </c>
      <c r="PA52" s="112">
        <v>4</v>
      </c>
      <c r="PB52" s="8"/>
      <c r="PC52" s="101" t="str">
        <f>IF(PB52&gt;0,INDEX(Вхідні_дані!$A$43:$J$243,MATCH(PB52,Вхідні_дані!$D$43:$D$243,0),10),"-")</f>
        <v>-</v>
      </c>
      <c r="PD52" s="9"/>
      <c r="PE52" s="11"/>
      <c r="PF52" s="102" t="str">
        <f t="shared" si="52"/>
        <v>-</v>
      </c>
      <c r="PG52" s="87" t="s">
        <v>44</v>
      </c>
      <c r="PH52" s="87" t="str">
        <f>IF(PB52&gt;0,INDEX(Вхідні_дані!$A$43:$J$243,MATCH(PB52,Вхідні_дані!$D$43:$D$243,0),5),"-")</f>
        <v>-</v>
      </c>
      <c r="PI52" s="112">
        <v>4</v>
      </c>
      <c r="PJ52" s="8"/>
      <c r="PK52" s="101" t="str">
        <f>IF(PJ52&gt;0,INDEX(Вхідні_дані!$A$43:$J$243,MATCH(PJ52,Вхідні_дані!$D$43:$D$243,0),10),"-")</f>
        <v>-</v>
      </c>
      <c r="PL52" s="9"/>
      <c r="PM52" s="11"/>
      <c r="PN52" s="102" t="str">
        <f t="shared" si="53"/>
        <v>-</v>
      </c>
      <c r="PO52" s="87" t="s">
        <v>44</v>
      </c>
      <c r="PP52" s="87" t="str">
        <f>IF(PJ52&gt;0,INDEX(Вхідні_дані!$A$43:$J$243,MATCH(PJ52,Вхідні_дані!$D$43:$D$243,0),5),"-")</f>
        <v>-</v>
      </c>
      <c r="PQ52" s="112">
        <v>4</v>
      </c>
      <c r="PR52" s="8"/>
      <c r="PS52" s="101" t="str">
        <f>IF(PR52&gt;0,INDEX(Вхідні_дані!$A$43:$J$243,MATCH(PR52,Вхідні_дані!$D$43:$D$243,0),10),"-")</f>
        <v>-</v>
      </c>
      <c r="PT52" s="9"/>
      <c r="PU52" s="11"/>
      <c r="PV52" s="102" t="str">
        <f t="shared" si="54"/>
        <v>-</v>
      </c>
      <c r="PW52" s="87" t="s">
        <v>44</v>
      </c>
      <c r="PX52" s="87" t="str">
        <f>IF(PR52&gt;0,INDEX(Вхідні_дані!$A$43:$J$243,MATCH(PR52,Вхідні_дані!$D$43:$D$243,0),5),"-")</f>
        <v>-</v>
      </c>
      <c r="PY52" s="112">
        <v>4</v>
      </c>
      <c r="PZ52" s="8"/>
      <c r="QA52" s="101" t="str">
        <f>IF(PZ52&gt;0,INDEX(Вхідні_дані!$A$43:$J$243,MATCH(PZ52,Вхідні_дані!$D$43:$D$243,0),10),"-")</f>
        <v>-</v>
      </c>
      <c r="QB52" s="9"/>
      <c r="QC52" s="11"/>
      <c r="QD52" s="102" t="str">
        <f t="shared" si="55"/>
        <v>-</v>
      </c>
      <c r="QE52" s="87" t="s">
        <v>44</v>
      </c>
      <c r="QF52" s="87" t="str">
        <f>IF(PZ52&gt;0,INDEX(Вхідні_дані!$A$43:$J$243,MATCH(PZ52,Вхідні_дані!$D$43:$D$243,0),5),"-")</f>
        <v>-</v>
      </c>
      <c r="QG52" s="112">
        <v>4</v>
      </c>
      <c r="QH52" s="8"/>
      <c r="QI52" s="101" t="str">
        <f>IF(QH52&gt;0,INDEX(Вхідні_дані!$A$43:$J$243,MATCH(QH52,Вхідні_дані!$D$43:$D$243,0),10),"-")</f>
        <v>-</v>
      </c>
      <c r="QJ52" s="9"/>
      <c r="QK52" s="11"/>
      <c r="QL52" s="102" t="str">
        <f t="shared" si="56"/>
        <v>-</v>
      </c>
      <c r="QM52" s="87" t="s">
        <v>44</v>
      </c>
      <c r="QN52" s="87" t="str">
        <f>IF(QH52&gt;0,INDEX(Вхідні_дані!$A$43:$J$243,MATCH(QH52,Вхідні_дані!$D$43:$D$243,0),5),"-")</f>
        <v>-</v>
      </c>
      <c r="QO52" s="112">
        <v>4</v>
      </c>
      <c r="QP52" s="8"/>
      <c r="QQ52" s="101" t="str">
        <f>IF(QP52&gt;0,INDEX(Вхідні_дані!$A$43:$J$243,MATCH(QP52,Вхідні_дані!$D$43:$D$243,0),10),"-")</f>
        <v>-</v>
      </c>
      <c r="QR52" s="9"/>
      <c r="QS52" s="11"/>
      <c r="QT52" s="102" t="str">
        <f t="shared" si="57"/>
        <v>-</v>
      </c>
      <c r="QU52" s="87" t="s">
        <v>44</v>
      </c>
      <c r="QV52" s="87" t="str">
        <f>IF(QP52&gt;0,INDEX(Вхідні_дані!$A$43:$J$243,MATCH(QP52,Вхідні_дані!$D$43:$D$243,0),5),"-")</f>
        <v>-</v>
      </c>
      <c r="QW52" s="112">
        <v>4</v>
      </c>
      <c r="QX52" s="8"/>
      <c r="QY52" s="101" t="str">
        <f>IF(QX52&gt;0,INDEX(Вхідні_дані!$A$43:$J$243,MATCH(QX52,Вхідні_дані!$D$43:$D$243,0),10),"-")</f>
        <v>-</v>
      </c>
      <c r="QZ52" s="9"/>
      <c r="RA52" s="11"/>
      <c r="RB52" s="102" t="str">
        <f t="shared" si="58"/>
        <v>-</v>
      </c>
      <c r="RC52" s="87" t="s">
        <v>44</v>
      </c>
      <c r="RD52" s="87" t="str">
        <f>IF(QX52&gt;0,INDEX(Вхідні_дані!$A$43:$J$243,MATCH(QX52,Вхідні_дані!$D$43:$D$243,0),5),"-")</f>
        <v>-</v>
      </c>
      <c r="RE52" s="112">
        <v>4</v>
      </c>
      <c r="RF52" s="8"/>
      <c r="RG52" s="101" t="str">
        <f>IF(RF52&gt;0,INDEX(Вхідні_дані!$A$43:$J$243,MATCH(RF52,Вхідні_дані!$D$43:$D$243,0),10),"-")</f>
        <v>-</v>
      </c>
      <c r="RH52" s="9"/>
      <c r="RI52" s="11"/>
      <c r="RJ52" s="102" t="str">
        <f t="shared" si="59"/>
        <v>-</v>
      </c>
      <c r="RK52" s="87" t="s">
        <v>44</v>
      </c>
      <c r="RL52" s="87" t="str">
        <f>IF(RF52&gt;0,INDEX(Вхідні_дані!$A$43:$J$243,MATCH(RF52,Вхідні_дані!$D$43:$D$243,0),5),"-")</f>
        <v>-</v>
      </c>
      <c r="RM52" s="112">
        <v>4</v>
      </c>
      <c r="RN52" s="8"/>
      <c r="RO52" s="101" t="str">
        <f>IF(RN52&gt;0,INDEX(Вхідні_дані!$A$43:$J$243,MATCH(RN52,Вхідні_дані!$D$43:$D$243,0),10),"-")</f>
        <v>-</v>
      </c>
      <c r="RP52" s="9"/>
      <c r="RQ52" s="11"/>
      <c r="RR52" s="102" t="str">
        <f t="shared" si="60"/>
        <v>-</v>
      </c>
      <c r="RS52" s="87" t="s">
        <v>44</v>
      </c>
      <c r="RT52" s="87" t="str">
        <f>IF(RN52&gt;0,INDEX(Вхідні_дані!$A$43:$J$243,MATCH(RN52,Вхідні_дані!$D$43:$D$243,0),5),"-")</f>
        <v>-</v>
      </c>
      <c r="RU52" s="112">
        <v>4</v>
      </c>
      <c r="RV52" s="8"/>
      <c r="RW52" s="101" t="str">
        <f>IF(RV52&gt;0,INDEX(Вхідні_дані!$A$43:$J$243,MATCH(RV52,Вхідні_дані!$D$43:$D$243,0),10),"-")</f>
        <v>-</v>
      </c>
      <c r="RX52" s="9"/>
      <c r="RY52" s="11"/>
      <c r="RZ52" s="102" t="str">
        <f t="shared" si="61"/>
        <v>-</v>
      </c>
      <c r="SA52" s="87" t="s">
        <v>44</v>
      </c>
      <c r="SB52" s="87" t="str">
        <f>IF(RV52&gt;0,INDEX(Вхідні_дані!$A$43:$J$243,MATCH(RV52,Вхідні_дані!$D$43:$D$243,0),5),"-")</f>
        <v>-</v>
      </c>
      <c r="SC52" s="112">
        <v>4</v>
      </c>
      <c r="SD52" s="8"/>
      <c r="SE52" s="101" t="str">
        <f>IF(SD52&gt;0,INDEX(Вхідні_дані!$A$43:$J$243,MATCH(SD52,Вхідні_дані!$D$43:$D$243,0),10),"-")</f>
        <v>-</v>
      </c>
      <c r="SF52" s="9"/>
      <c r="SG52" s="11"/>
      <c r="SH52" s="102" t="str">
        <f t="shared" si="62"/>
        <v>-</v>
      </c>
      <c r="SI52" s="87" t="s">
        <v>44</v>
      </c>
      <c r="SJ52" s="87" t="str">
        <f>IF(SD52&gt;0,INDEX(Вхідні_дані!$A$43:$J$243,MATCH(SD52,Вхідні_дані!$D$43:$D$243,0),5),"-")</f>
        <v>-</v>
      </c>
      <c r="SK52" s="112">
        <v>4</v>
      </c>
      <c r="SL52" s="8"/>
      <c r="SM52" s="101" t="str">
        <f>IF(SL52&gt;0,INDEX(Вхідні_дані!$A$43:$J$243,MATCH(SL52,Вхідні_дані!$D$43:$D$243,0),10),"-")</f>
        <v>-</v>
      </c>
      <c r="SN52" s="9"/>
      <c r="SO52" s="11"/>
      <c r="SP52" s="102" t="str">
        <f t="shared" si="63"/>
        <v>-</v>
      </c>
      <c r="SQ52" s="87" t="s">
        <v>44</v>
      </c>
      <c r="SR52" s="87" t="str">
        <f>IF(SL52&gt;0,INDEX(Вхідні_дані!$A$43:$J$243,MATCH(SL52,Вхідні_дані!$D$43:$D$243,0),5),"-")</f>
        <v>-</v>
      </c>
      <c r="SS52" s="112">
        <v>4</v>
      </c>
      <c r="ST52" s="8"/>
      <c r="SU52" s="101" t="str">
        <f>IF(ST52&gt;0,INDEX(Вхідні_дані!$A$43:$J$243,MATCH(ST52,Вхідні_дані!$D$43:$D$243,0),10),"-")</f>
        <v>-</v>
      </c>
      <c r="SV52" s="9"/>
      <c r="SW52" s="11"/>
      <c r="SX52" s="102" t="str">
        <f t="shared" si="64"/>
        <v>-</v>
      </c>
      <c r="SY52" s="87" t="s">
        <v>44</v>
      </c>
      <c r="SZ52" s="87" t="str">
        <f>IF(ST52&gt;0,INDEX(Вхідні_дані!$A$43:$J$243,MATCH(ST52,Вхідні_дані!$D$43:$D$243,0),5),"-")</f>
        <v>-</v>
      </c>
      <c r="TA52" s="112">
        <v>4</v>
      </c>
      <c r="TB52" s="8"/>
      <c r="TC52" s="101" t="str">
        <f>IF(TB52&gt;0,INDEX(Вхідні_дані!$A$43:$J$243,MATCH(TB52,Вхідні_дані!$D$43:$D$243,0),10),"-")</f>
        <v>-</v>
      </c>
      <c r="TD52" s="9"/>
      <c r="TE52" s="11"/>
      <c r="TF52" s="102" t="str">
        <f t="shared" si="65"/>
        <v>-</v>
      </c>
      <c r="TG52" s="87" t="s">
        <v>44</v>
      </c>
      <c r="TH52" s="87" t="str">
        <f>IF(TB52&gt;0,INDEX(Вхідні_дані!$A$43:$J$243,MATCH(TB52,Вхідні_дані!$D$43:$D$243,0),5),"-")</f>
        <v>-</v>
      </c>
      <c r="TI52" s="112">
        <v>4</v>
      </c>
      <c r="TJ52" s="8"/>
      <c r="TK52" s="101" t="str">
        <f>IF(TJ52&gt;0,INDEX(Вхідні_дані!$A$43:$J$243,MATCH(TJ52,Вхідні_дані!$D$43:$D$243,0),10),"-")</f>
        <v>-</v>
      </c>
      <c r="TL52" s="9"/>
      <c r="TM52" s="11"/>
      <c r="TN52" s="102" t="str">
        <f t="shared" si="66"/>
        <v>-</v>
      </c>
      <c r="TO52" s="87" t="s">
        <v>44</v>
      </c>
      <c r="TP52" s="87" t="str">
        <f>IF(TJ52&gt;0,INDEX(Вхідні_дані!$A$43:$J$243,MATCH(TJ52,Вхідні_дані!$D$43:$D$243,0),5),"-")</f>
        <v>-</v>
      </c>
      <c r="TQ52" s="112">
        <v>4</v>
      </c>
      <c r="TR52" s="8"/>
      <c r="TS52" s="101" t="str">
        <f>IF(TR52&gt;0,INDEX(Вхідні_дані!$A$43:$J$243,MATCH(TR52,Вхідні_дані!$D$43:$D$243,0),10),"-")</f>
        <v>-</v>
      </c>
      <c r="TT52" s="9"/>
      <c r="TU52" s="11"/>
      <c r="TV52" s="102" t="str">
        <f t="shared" si="67"/>
        <v>-</v>
      </c>
      <c r="TW52" s="87" t="s">
        <v>44</v>
      </c>
      <c r="TX52" s="87" t="str">
        <f>IF(TR52&gt;0,INDEX(Вхідні_дані!$A$43:$J$243,MATCH(TR52,Вхідні_дані!$D$43:$D$243,0),5),"-")</f>
        <v>-</v>
      </c>
      <c r="TY52" s="112">
        <v>4</v>
      </c>
      <c r="TZ52" s="8"/>
      <c r="UA52" s="101" t="str">
        <f>IF(TZ52&gt;0,INDEX(Вхідні_дані!$A$43:$J$243,MATCH(TZ52,Вхідні_дані!$D$43:$D$243,0),10),"-")</f>
        <v>-</v>
      </c>
      <c r="UB52" s="9"/>
      <c r="UC52" s="11"/>
      <c r="UD52" s="102" t="str">
        <f t="shared" si="68"/>
        <v>-</v>
      </c>
      <c r="UE52" s="87" t="s">
        <v>44</v>
      </c>
      <c r="UF52" s="87" t="str">
        <f>IF(TZ52&gt;0,INDEX(Вхідні_дані!$A$43:$J$243,MATCH(TZ52,Вхідні_дані!$D$43:$D$243,0),5),"-")</f>
        <v>-</v>
      </c>
      <c r="UG52" s="112">
        <v>4</v>
      </c>
      <c r="UH52" s="8"/>
      <c r="UI52" s="101" t="str">
        <f>IF(UH52&gt;0,INDEX(Вхідні_дані!$A$43:$J$243,MATCH(UH52,Вхідні_дані!$D$43:$D$243,0),10),"-")</f>
        <v>-</v>
      </c>
      <c r="UJ52" s="9"/>
      <c r="UK52" s="11"/>
      <c r="UL52" s="102" t="str">
        <f t="shared" si="69"/>
        <v>-</v>
      </c>
      <c r="UM52" s="87" t="s">
        <v>44</v>
      </c>
      <c r="UN52" s="87" t="str">
        <f>IF(UH52&gt;0,INDEX(Вхідні_дані!$A$43:$J$243,MATCH(UH52,Вхідні_дані!$D$43:$D$243,0),5),"-")</f>
        <v>-</v>
      </c>
      <c r="UO52" s="112">
        <v>4</v>
      </c>
      <c r="UP52" s="8"/>
      <c r="UQ52" s="101" t="str">
        <f>IF(UP52&gt;0,INDEX(Вхідні_дані!$A$43:$J$243,MATCH(UP52,Вхідні_дані!$D$43:$D$243,0),10),"-")</f>
        <v>-</v>
      </c>
      <c r="UR52" s="9"/>
      <c r="US52" s="11"/>
      <c r="UT52" s="102" t="str">
        <f t="shared" si="70"/>
        <v>-</v>
      </c>
      <c r="UU52" s="87" t="s">
        <v>44</v>
      </c>
      <c r="UV52" s="87" t="str">
        <f>IF(UP52&gt;0,INDEX(Вхідні_дані!$A$43:$J$243,MATCH(UP52,Вхідні_дані!$D$43:$D$243,0),5),"-")</f>
        <v>-</v>
      </c>
      <c r="UW52" s="112">
        <v>4</v>
      </c>
      <c r="UX52" s="8"/>
      <c r="UY52" s="101" t="str">
        <f>IF(UX52&gt;0,INDEX(Вхідні_дані!$A$43:$J$243,MATCH(UX52,Вхідні_дані!$D$43:$D$243,0),10),"-")</f>
        <v>-</v>
      </c>
      <c r="UZ52" s="9"/>
      <c r="VA52" s="11"/>
      <c r="VB52" s="102" t="str">
        <f t="shared" si="71"/>
        <v>-</v>
      </c>
      <c r="VC52" s="87" t="s">
        <v>44</v>
      </c>
      <c r="VD52" s="87" t="str">
        <f>IF(UX52&gt;0,INDEX(Вхідні_дані!$A$43:$J$243,MATCH(UX52,Вхідні_дані!$D$43:$D$243,0),5),"-")</f>
        <v>-</v>
      </c>
      <c r="VE52" s="112">
        <v>4</v>
      </c>
      <c r="VF52" s="8"/>
      <c r="VG52" s="101" t="str">
        <f>IF(VF52&gt;0,INDEX(Вхідні_дані!$A$43:$J$243,MATCH(VF52,Вхідні_дані!$D$43:$D$243,0),10),"-")</f>
        <v>-</v>
      </c>
      <c r="VH52" s="9"/>
      <c r="VI52" s="11"/>
      <c r="VJ52" s="102" t="str">
        <f t="shared" si="72"/>
        <v>-</v>
      </c>
      <c r="VK52" s="87" t="s">
        <v>44</v>
      </c>
      <c r="VL52" s="87" t="str">
        <f>IF(VF52&gt;0,INDEX(Вхідні_дані!$A$43:$J$243,MATCH(VF52,Вхідні_дані!$D$43:$D$243,0),5),"-")</f>
        <v>-</v>
      </c>
      <c r="VM52" s="112">
        <v>4</v>
      </c>
      <c r="VN52" s="8"/>
      <c r="VO52" s="101" t="str">
        <f>IF(VN52&gt;0,INDEX(Вхідні_дані!$A$43:$J$243,MATCH(VN52,Вхідні_дані!$D$43:$D$243,0),10),"-")</f>
        <v>-</v>
      </c>
      <c r="VP52" s="9"/>
      <c r="VQ52" s="11"/>
      <c r="VR52" s="102" t="str">
        <f t="shared" si="73"/>
        <v>-</v>
      </c>
      <c r="VS52" s="87" t="s">
        <v>44</v>
      </c>
      <c r="VT52" s="87" t="str">
        <f>IF(VN52&gt;0,INDEX(Вхідні_дані!$A$43:$J$243,MATCH(VN52,Вхідні_дані!$D$43:$D$243,0),5),"-")</f>
        <v>-</v>
      </c>
      <c r="VU52" s="112">
        <v>4</v>
      </c>
      <c r="VV52" s="8"/>
      <c r="VW52" s="101" t="str">
        <f>IF(VV52&gt;0,INDEX(Вхідні_дані!$A$43:$J$243,MATCH(VV52,Вхідні_дані!$D$43:$D$243,0),10),"-")</f>
        <v>-</v>
      </c>
      <c r="VX52" s="9"/>
      <c r="VY52" s="11"/>
      <c r="VZ52" s="102" t="str">
        <f t="shared" si="74"/>
        <v>-</v>
      </c>
      <c r="WA52" s="87" t="s">
        <v>44</v>
      </c>
      <c r="WB52" s="87" t="str">
        <f>IF(VV52&gt;0,INDEX(Вхідні_дані!$A$43:$J$243,MATCH(VV52,Вхідні_дані!$D$43:$D$243,0),5),"-")</f>
        <v>-</v>
      </c>
      <c r="WC52" s="112">
        <v>4</v>
      </c>
      <c r="WD52" s="8"/>
      <c r="WE52" s="101" t="str">
        <f>IF(WD52&gt;0,INDEX(Вхідні_дані!$A$43:$J$243,MATCH(WD52,Вхідні_дані!$D$43:$D$243,0),10),"-")</f>
        <v>-</v>
      </c>
      <c r="WF52" s="9"/>
      <c r="WG52" s="11"/>
      <c r="WH52" s="102" t="str">
        <f t="shared" si="75"/>
        <v>-</v>
      </c>
      <c r="WI52" s="87" t="s">
        <v>44</v>
      </c>
      <c r="WJ52" s="87" t="str">
        <f>IF(WD52&gt;0,INDEX(Вхідні_дані!$A$43:$J$243,MATCH(WD52,Вхідні_дані!$D$43:$D$243,0),5),"-")</f>
        <v>-</v>
      </c>
      <c r="WK52" s="112">
        <v>4</v>
      </c>
      <c r="WL52" s="8"/>
      <c r="WM52" s="101" t="str">
        <f>IF(WL52&gt;0,INDEX(Вхідні_дані!$A$43:$J$243,MATCH(WL52,Вхідні_дані!$D$43:$D$243,0),10),"-")</f>
        <v>-</v>
      </c>
      <c r="WN52" s="9"/>
      <c r="WO52" s="11"/>
      <c r="WP52" s="102" t="str">
        <f t="shared" si="76"/>
        <v>-</v>
      </c>
      <c r="WQ52" s="87" t="s">
        <v>44</v>
      </c>
      <c r="WR52" s="87" t="str">
        <f>IF(WL52&gt;0,INDEX(Вхідні_дані!$A$43:$J$243,MATCH(WL52,Вхідні_дані!$D$43:$D$243,0),5),"-")</f>
        <v>-</v>
      </c>
      <c r="WS52" s="112">
        <v>4</v>
      </c>
      <c r="WT52" s="8"/>
      <c r="WU52" s="101" t="str">
        <f>IF(WT52&gt;0,INDEX(Вхідні_дані!$A$43:$J$243,MATCH(WT52,Вхідні_дані!$D$43:$D$243,0),10),"-")</f>
        <v>-</v>
      </c>
      <c r="WV52" s="9"/>
      <c r="WW52" s="11"/>
      <c r="WX52" s="102" t="str">
        <f t="shared" si="77"/>
        <v>-</v>
      </c>
      <c r="WY52" s="87" t="s">
        <v>44</v>
      </c>
      <c r="WZ52" s="87" t="str">
        <f>IF(WT52&gt;0,INDEX(Вхідні_дані!$A$43:$J$243,MATCH(WT52,Вхідні_дані!$D$43:$D$243,0),5),"-")</f>
        <v>-</v>
      </c>
      <c r="XA52" s="112">
        <v>4</v>
      </c>
      <c r="XB52" s="8"/>
      <c r="XC52" s="101" t="str">
        <f>IF(XB52&gt;0,INDEX(Вхідні_дані!$A$43:$J$243,MATCH(XB52,Вхідні_дані!$D$43:$D$243,0),10),"-")</f>
        <v>-</v>
      </c>
      <c r="XD52" s="9"/>
      <c r="XE52" s="11"/>
      <c r="XF52" s="102" t="str">
        <f t="shared" si="78"/>
        <v>-</v>
      </c>
      <c r="XG52" s="87" t="s">
        <v>44</v>
      </c>
      <c r="XH52" s="87" t="str">
        <f>IF(XB52&gt;0,INDEX(Вхідні_дані!$A$43:$J$243,MATCH(XB52,Вхідні_дані!$D$43:$D$243,0),5),"-")</f>
        <v>-</v>
      </c>
      <c r="XI52" s="112">
        <v>4</v>
      </c>
      <c r="XJ52" s="8"/>
      <c r="XK52" s="101" t="str">
        <f>IF(XJ52&gt;0,INDEX(Вхідні_дані!$A$43:$J$243,MATCH(XJ52,Вхідні_дані!$D$43:$D$243,0),10),"-")</f>
        <v>-</v>
      </c>
      <c r="XL52" s="9"/>
      <c r="XM52" s="11"/>
      <c r="XN52" s="102" t="str">
        <f t="shared" si="79"/>
        <v>-</v>
      </c>
      <c r="XO52" s="87" t="s">
        <v>44</v>
      </c>
      <c r="XP52" s="87" t="str">
        <f>IF(XJ52&gt;0,INDEX(Вхідні_дані!$A$43:$J$243,MATCH(XJ52,Вхідні_дані!$D$43:$D$243,0),5),"-")</f>
        <v>-</v>
      </c>
      <c r="XQ52" s="112">
        <v>4</v>
      </c>
      <c r="XR52" s="8"/>
      <c r="XS52" s="101" t="str">
        <f>IF(XR52&gt;0,INDEX(Вхідні_дані!$A$43:$J$243,MATCH(XR52,Вхідні_дані!$D$43:$D$243,0),10),"-")</f>
        <v>-</v>
      </c>
      <c r="XT52" s="9"/>
      <c r="XU52" s="11"/>
      <c r="XV52" s="102" t="str">
        <f t="shared" si="80"/>
        <v>-</v>
      </c>
      <c r="XW52" s="87" t="s">
        <v>44</v>
      </c>
      <c r="XX52" s="87" t="str">
        <f>IF(XR52&gt;0,INDEX(Вхідні_дані!$A$43:$J$243,MATCH(XR52,Вхідні_дані!$D$43:$D$243,0),5),"-")</f>
        <v>-</v>
      </c>
      <c r="XY52" s="112">
        <v>4</v>
      </c>
      <c r="XZ52" s="8"/>
      <c r="YA52" s="101" t="str">
        <f>IF(XZ52&gt;0,INDEX(Вхідні_дані!$A$43:$J$243,MATCH(XZ52,Вхідні_дані!$D$43:$D$243,0),10),"-")</f>
        <v>-</v>
      </c>
      <c r="YB52" s="9"/>
      <c r="YC52" s="11"/>
      <c r="YD52" s="102" t="str">
        <f t="shared" si="81"/>
        <v>-</v>
      </c>
      <c r="YE52" s="87" t="s">
        <v>44</v>
      </c>
      <c r="YF52" s="87" t="str">
        <f>IF(XZ52&gt;0,INDEX(Вхідні_дані!$A$43:$J$243,MATCH(XZ52,Вхідні_дані!$D$43:$D$243,0),5),"-")</f>
        <v>-</v>
      </c>
      <c r="YG52" s="112">
        <v>4</v>
      </c>
      <c r="YH52" s="8"/>
      <c r="YI52" s="101" t="str">
        <f>IF(YH52&gt;0,INDEX(Вхідні_дані!$A$43:$J$243,MATCH(YH52,Вхідні_дані!$D$43:$D$243,0),10),"-")</f>
        <v>-</v>
      </c>
      <c r="YJ52" s="9"/>
      <c r="YK52" s="11"/>
      <c r="YL52" s="102" t="str">
        <f t="shared" si="82"/>
        <v>-</v>
      </c>
      <c r="YM52" s="87" t="s">
        <v>44</v>
      </c>
      <c r="YN52" s="87" t="str">
        <f>IF(YH52&gt;0,INDEX(Вхідні_дані!$A$43:$J$243,MATCH(YH52,Вхідні_дані!$D$43:$D$243,0),5),"-")</f>
        <v>-</v>
      </c>
      <c r="YO52" s="112">
        <v>4</v>
      </c>
      <c r="YP52" s="8"/>
      <c r="YQ52" s="101" t="str">
        <f>IF(YP52&gt;0,INDEX(Вхідні_дані!$A$43:$J$243,MATCH(YP52,Вхідні_дані!$D$43:$D$243,0),10),"-")</f>
        <v>-</v>
      </c>
      <c r="YR52" s="9"/>
      <c r="YS52" s="11"/>
      <c r="YT52" s="102" t="str">
        <f t="shared" si="83"/>
        <v>-</v>
      </c>
      <c r="YU52" s="87" t="s">
        <v>44</v>
      </c>
      <c r="YV52" s="87" t="str">
        <f>IF(YP52&gt;0,INDEX(Вхідні_дані!$A$43:$J$243,MATCH(YP52,Вхідні_дані!$D$43:$D$243,0),5),"-")</f>
        <v>-</v>
      </c>
      <c r="YW52" s="112">
        <v>4</v>
      </c>
      <c r="YX52" s="8"/>
      <c r="YY52" s="101" t="str">
        <f>IF(YX52&gt;0,INDEX(Вхідні_дані!$A$43:$J$243,MATCH(YX52,Вхідні_дані!$D$43:$D$243,0),10),"-")</f>
        <v>-</v>
      </c>
      <c r="YZ52" s="9"/>
      <c r="ZA52" s="11"/>
      <c r="ZB52" s="102" t="str">
        <f t="shared" si="84"/>
        <v>-</v>
      </c>
      <c r="ZC52" s="87" t="s">
        <v>44</v>
      </c>
      <c r="ZD52" s="87" t="str">
        <f>IF(YX52&gt;0,INDEX(Вхідні_дані!$A$43:$J$243,MATCH(YX52,Вхідні_дані!$D$43:$D$243,0),5),"-")</f>
        <v>-</v>
      </c>
      <c r="ZE52" s="112">
        <v>4</v>
      </c>
      <c r="ZF52" s="8"/>
      <c r="ZG52" s="101" t="str">
        <f>IF(ZF52&gt;0,INDEX(Вхідні_дані!$A$43:$J$243,MATCH(ZF52,Вхідні_дані!$D$43:$D$243,0),10),"-")</f>
        <v>-</v>
      </c>
      <c r="ZH52" s="9"/>
      <c r="ZI52" s="11"/>
      <c r="ZJ52" s="102" t="str">
        <f t="shared" si="85"/>
        <v>-</v>
      </c>
      <c r="ZK52" s="87" t="s">
        <v>44</v>
      </c>
      <c r="ZL52" s="87" t="str">
        <f>IF(ZF52&gt;0,INDEX(Вхідні_дані!$A$43:$J$243,MATCH(ZF52,Вхідні_дані!$D$43:$D$243,0),5),"-")</f>
        <v>-</v>
      </c>
      <c r="ZM52" s="112">
        <v>4</v>
      </c>
      <c r="ZN52" s="8"/>
      <c r="ZO52" s="101" t="str">
        <f>IF(ZN52&gt;0,INDEX(Вхідні_дані!$A$43:$J$243,MATCH(ZN52,Вхідні_дані!$D$43:$D$243,0),10),"-")</f>
        <v>-</v>
      </c>
      <c r="ZP52" s="9"/>
      <c r="ZQ52" s="11"/>
      <c r="ZR52" s="102" t="str">
        <f t="shared" si="86"/>
        <v>-</v>
      </c>
      <c r="ZS52" s="87" t="s">
        <v>44</v>
      </c>
      <c r="ZT52" s="87" t="str">
        <f>IF(ZN52&gt;0,INDEX(Вхідні_дані!$A$43:$J$243,MATCH(ZN52,Вхідні_дані!$D$43:$D$243,0),5),"-")</f>
        <v>-</v>
      </c>
      <c r="ZU52" s="112">
        <v>4</v>
      </c>
      <c r="ZV52" s="8"/>
      <c r="ZW52" s="101" t="str">
        <f>IF(ZV52&gt;0,INDEX(Вхідні_дані!$A$43:$J$243,MATCH(ZV52,Вхідні_дані!$D$43:$D$243,0),10),"-")</f>
        <v>-</v>
      </c>
      <c r="ZX52" s="9"/>
      <c r="ZY52" s="11"/>
      <c r="ZZ52" s="102" t="str">
        <f t="shared" si="87"/>
        <v>-</v>
      </c>
      <c r="AAA52" s="87" t="s">
        <v>44</v>
      </c>
      <c r="AAB52" s="87" t="str">
        <f>IF(ZV52&gt;0,INDEX(Вхідні_дані!$A$43:$J$243,MATCH(ZV52,Вхідні_дані!$D$43:$D$243,0),5),"-")</f>
        <v>-</v>
      </c>
      <c r="AAC52" s="112">
        <v>4</v>
      </c>
      <c r="AAD52" s="8"/>
      <c r="AAE52" s="101" t="str">
        <f>IF(AAD52&gt;0,INDEX(Вхідні_дані!$A$43:$J$243,MATCH(AAD52,Вхідні_дані!$D$43:$D$243,0),10),"-")</f>
        <v>-</v>
      </c>
      <c r="AAF52" s="9"/>
      <c r="AAG52" s="11"/>
      <c r="AAH52" s="102" t="str">
        <f t="shared" si="88"/>
        <v>-</v>
      </c>
      <c r="AAI52" s="87" t="s">
        <v>44</v>
      </c>
      <c r="AAJ52" s="87" t="str">
        <f>IF(AAD52&gt;0,INDEX(Вхідні_дані!$A$43:$J$243,MATCH(AAD52,Вхідні_дані!$D$43:$D$243,0),5),"-")</f>
        <v>-</v>
      </c>
      <c r="AAK52" s="112">
        <v>4</v>
      </c>
      <c r="AAL52" s="8"/>
      <c r="AAM52" s="101" t="str">
        <f>IF(AAL52&gt;0,INDEX(Вхідні_дані!$A$43:$J$243,MATCH(AAL52,Вхідні_дані!$D$43:$D$243,0),10),"-")</f>
        <v>-</v>
      </c>
      <c r="AAN52" s="9"/>
      <c r="AAO52" s="11"/>
      <c r="AAP52" s="102" t="str">
        <f t="shared" si="89"/>
        <v>-</v>
      </c>
      <c r="AAQ52" s="87" t="s">
        <v>44</v>
      </c>
      <c r="AAR52" s="87" t="str">
        <f>IF(AAL52&gt;0,INDEX(Вхідні_дані!$A$43:$J$243,MATCH(AAL52,Вхідні_дані!$D$43:$D$243,0),5),"-")</f>
        <v>-</v>
      </c>
      <c r="AAS52" s="112">
        <v>4</v>
      </c>
      <c r="AAT52" s="8"/>
      <c r="AAU52" s="101" t="str">
        <f>IF(AAT52&gt;0,INDEX(Вхідні_дані!$A$43:$J$243,MATCH(AAT52,Вхідні_дані!$D$43:$D$243,0),10),"-")</f>
        <v>-</v>
      </c>
      <c r="AAV52" s="9"/>
      <c r="AAW52" s="11"/>
      <c r="AAX52" s="102" t="str">
        <f t="shared" si="90"/>
        <v>-</v>
      </c>
      <c r="AAY52" s="87" t="s">
        <v>44</v>
      </c>
      <c r="AAZ52" s="87" t="str">
        <f>IF(AAT52&gt;0,INDEX(Вхідні_дані!$A$43:$J$243,MATCH(AAT52,Вхідні_дані!$D$43:$D$243,0),5),"-")</f>
        <v>-</v>
      </c>
      <c r="ABA52" s="112">
        <v>4</v>
      </c>
      <c r="ABB52" s="8"/>
      <c r="ABC52" s="101" t="str">
        <f>IF(ABB52&gt;0,INDEX(Вхідні_дані!$A$43:$J$243,MATCH(ABB52,Вхідні_дані!$D$43:$D$243,0),10),"-")</f>
        <v>-</v>
      </c>
      <c r="ABD52" s="9"/>
      <c r="ABE52" s="11"/>
      <c r="ABF52" s="102" t="str">
        <f t="shared" si="91"/>
        <v>-</v>
      </c>
      <c r="ABG52" s="87" t="s">
        <v>44</v>
      </c>
      <c r="ABH52" s="87" t="str">
        <f>IF(ABB52&gt;0,INDEX(Вхідні_дані!$A$43:$J$243,MATCH(ABB52,Вхідні_дані!$D$43:$D$243,0),5),"-")</f>
        <v>-</v>
      </c>
      <c r="ABI52" s="112">
        <v>4</v>
      </c>
      <c r="ABJ52" s="8"/>
      <c r="ABK52" s="101" t="str">
        <f>IF(ABJ52&gt;0,INDEX(Вхідні_дані!$A$43:$J$243,MATCH(ABJ52,Вхідні_дані!$D$43:$D$243,0),10),"-")</f>
        <v>-</v>
      </c>
      <c r="ABL52" s="9"/>
      <c r="ABM52" s="11"/>
      <c r="ABN52" s="102" t="str">
        <f t="shared" si="92"/>
        <v>-</v>
      </c>
      <c r="ABO52" s="87" t="s">
        <v>44</v>
      </c>
      <c r="ABP52" s="87" t="str">
        <f>IF(ABJ52&gt;0,INDEX(Вхідні_дані!$A$43:$J$243,MATCH(ABJ52,Вхідні_дані!$D$43:$D$243,0),5),"-")</f>
        <v>-</v>
      </c>
      <c r="ABQ52" s="112">
        <v>4</v>
      </c>
      <c r="ABR52" s="8"/>
      <c r="ABS52" s="101" t="str">
        <f>IF(ABR52&gt;0,INDEX(Вхідні_дані!$A$43:$J$243,MATCH(ABR52,Вхідні_дані!$D$43:$D$243,0),10),"-")</f>
        <v>-</v>
      </c>
      <c r="ABT52" s="9"/>
      <c r="ABU52" s="11"/>
      <c r="ABV52" s="102" t="str">
        <f t="shared" si="93"/>
        <v>-</v>
      </c>
      <c r="ABW52" s="87" t="s">
        <v>44</v>
      </c>
      <c r="ABX52" s="87" t="str">
        <f>IF(ABR52&gt;0,INDEX(Вхідні_дані!$A$43:$J$243,MATCH(ABR52,Вхідні_дані!$D$43:$D$243,0),5),"-")</f>
        <v>-</v>
      </c>
      <c r="ABY52" s="112">
        <v>4</v>
      </c>
      <c r="ABZ52" s="8"/>
      <c r="ACA52" s="101" t="str">
        <f>IF(ABZ52&gt;0,INDEX(Вхідні_дані!$A$43:$J$243,MATCH(ABZ52,Вхідні_дані!$D$43:$D$243,0),10),"-")</f>
        <v>-</v>
      </c>
      <c r="ACB52" s="9"/>
      <c r="ACC52" s="11"/>
      <c r="ACD52" s="102" t="str">
        <f t="shared" si="94"/>
        <v>-</v>
      </c>
      <c r="ACE52" s="87" t="s">
        <v>44</v>
      </c>
      <c r="ACF52" s="87" t="str">
        <f>IF(ABZ52&gt;0,INDEX(Вхідні_дані!$A$43:$J$243,MATCH(ABZ52,Вхідні_дані!$D$43:$D$243,0),5),"-")</f>
        <v>-</v>
      </c>
      <c r="ACG52" s="112">
        <v>4</v>
      </c>
      <c r="ACH52" s="8"/>
      <c r="ACI52" s="101" t="str">
        <f>IF(ACH52&gt;0,INDEX(Вхідні_дані!$A$43:$J$243,MATCH(ACH52,Вхідні_дані!$D$43:$D$243,0),10),"-")</f>
        <v>-</v>
      </c>
      <c r="ACJ52" s="9"/>
      <c r="ACK52" s="11"/>
      <c r="ACL52" s="102" t="str">
        <f t="shared" si="95"/>
        <v>-</v>
      </c>
      <c r="ACM52" s="87" t="s">
        <v>44</v>
      </c>
      <c r="ACN52" s="87" t="str">
        <f>IF(ACH52&gt;0,INDEX(Вхідні_дані!$A$43:$J$243,MATCH(ACH52,Вхідні_дані!$D$43:$D$243,0),5),"-")</f>
        <v>-</v>
      </c>
      <c r="ACO52" s="112">
        <v>4</v>
      </c>
      <c r="ACP52" s="8"/>
      <c r="ACQ52" s="101" t="str">
        <f>IF(ACP52&gt;0,INDEX(Вхідні_дані!$A$43:$J$243,MATCH(ACP52,Вхідні_дані!$D$43:$D$243,0),10),"-")</f>
        <v>-</v>
      </c>
      <c r="ACR52" s="9"/>
      <c r="ACS52" s="11"/>
      <c r="ACT52" s="102" t="str">
        <f t="shared" si="96"/>
        <v>-</v>
      </c>
      <c r="ACU52" s="87" t="s">
        <v>44</v>
      </c>
      <c r="ACV52" s="87" t="str">
        <f>IF(ACP52&gt;0,INDEX(Вхідні_дані!$A$43:$J$243,MATCH(ACP52,Вхідні_дані!$D$43:$D$243,0),5),"-")</f>
        <v>-</v>
      </c>
      <c r="ACW52" s="112">
        <v>4</v>
      </c>
      <c r="ACX52" s="8"/>
      <c r="ACY52" s="101" t="str">
        <f>IF(ACX52&gt;0,INDEX(Вхідні_дані!$A$43:$J$243,MATCH(ACX52,Вхідні_дані!$D$43:$D$243,0),10),"-")</f>
        <v>-</v>
      </c>
      <c r="ACZ52" s="9"/>
      <c r="ADA52" s="11"/>
      <c r="ADB52" s="102" t="str">
        <f t="shared" si="97"/>
        <v>-</v>
      </c>
      <c r="ADC52" s="87" t="s">
        <v>44</v>
      </c>
      <c r="ADD52" s="87" t="str">
        <f>IF(ACX52&gt;0,INDEX(Вхідні_дані!$A$43:$J$243,MATCH(ACX52,Вхідні_дані!$D$43:$D$243,0),5),"-")</f>
        <v>-</v>
      </c>
      <c r="ADE52" s="112">
        <v>4</v>
      </c>
      <c r="ADF52" s="8"/>
      <c r="ADG52" s="101" t="str">
        <f>IF(ADF52&gt;0,INDEX(Вхідні_дані!$A$43:$J$243,MATCH(ADF52,Вхідні_дані!$D$43:$D$243,0),10),"-")</f>
        <v>-</v>
      </c>
      <c r="ADH52" s="9"/>
      <c r="ADI52" s="11"/>
      <c r="ADJ52" s="102" t="str">
        <f t="shared" si="98"/>
        <v>-</v>
      </c>
      <c r="ADK52" s="87" t="s">
        <v>44</v>
      </c>
      <c r="ADL52" s="87" t="str">
        <f>IF(ADF52&gt;0,INDEX(Вхідні_дані!$A$43:$J$243,MATCH(ADF52,Вхідні_дані!$D$43:$D$243,0),5),"-")</f>
        <v>-</v>
      </c>
      <c r="ADM52" s="112">
        <v>4</v>
      </c>
      <c r="ADN52" s="8"/>
      <c r="ADO52" s="101" t="str">
        <f>IF(ADN52&gt;0,INDEX(Вхідні_дані!$A$43:$J$243,MATCH(ADN52,Вхідні_дані!$D$43:$D$243,0),10),"-")</f>
        <v>-</v>
      </c>
      <c r="ADP52" s="9"/>
      <c r="ADQ52" s="11"/>
      <c r="ADR52" s="102" t="str">
        <f t="shared" si="99"/>
        <v>-</v>
      </c>
      <c r="ADS52" s="87" t="s">
        <v>44</v>
      </c>
      <c r="ADT52" s="87" t="str">
        <f>IF(ADN52&gt;0,INDEX(Вхідні_дані!$A$43:$J$243,MATCH(ADN52,Вхідні_дані!$D$43:$D$243,0),5),"-")</f>
        <v>-</v>
      </c>
    </row>
    <row r="53" spans="1:800" ht="27.75" customHeight="1" outlineLevel="1" x14ac:dyDescent="0.25">
      <c r="A53" s="112">
        <v>5</v>
      </c>
      <c r="B53" s="8"/>
      <c r="C53" s="101" t="str">
        <f>IF(B53&gt;0,INDEX(Вхідні_дані!$A$43:$J$243,MATCH(B53,Вхідні_дані!$D$43:$D$243,0),10),"-")</f>
        <v>-</v>
      </c>
      <c r="D53" s="9"/>
      <c r="E53" s="11"/>
      <c r="F53" s="102" t="str">
        <f t="shared" si="0"/>
        <v>-</v>
      </c>
      <c r="G53" s="87" t="s">
        <v>45</v>
      </c>
      <c r="H53" s="87" t="str">
        <f>IF(B53&gt;0,INDEX(Вхідні_дані!$A$43:$J$243,MATCH(B53,Вхідні_дані!$D$43:$D$243,0),5),"-")</f>
        <v>-</v>
      </c>
      <c r="I53" s="112">
        <v>5</v>
      </c>
      <c r="J53" s="8"/>
      <c r="K53" s="101" t="str">
        <f>IF(J53&gt;0,INDEX(Вхідні_дані!$A$43:$J$243,MATCH(J53,Вхідні_дані!$D$43:$D$243,0),10),"-")</f>
        <v>-</v>
      </c>
      <c r="L53" s="9"/>
      <c r="M53" s="11"/>
      <c r="N53" s="102" t="str">
        <f t="shared" si="1"/>
        <v>-</v>
      </c>
      <c r="O53" s="87" t="s">
        <v>45</v>
      </c>
      <c r="P53" s="87" t="str">
        <f>IF(J53&gt;0,INDEX(Вхідні_дані!$A$43:$J$243,MATCH(J53,Вхідні_дані!$D$43:$D$243,0),5),"-")</f>
        <v>-</v>
      </c>
      <c r="Q53" s="112">
        <v>5</v>
      </c>
      <c r="R53" s="8"/>
      <c r="S53" s="101" t="str">
        <f>IF(R53&gt;0,INDEX(Вхідні_дані!$A$43:$J$243,MATCH(R53,Вхідні_дані!$D$43:$D$243,0),10),"-")</f>
        <v>-</v>
      </c>
      <c r="T53" s="9"/>
      <c r="U53" s="11"/>
      <c r="V53" s="102" t="str">
        <f t="shared" si="2"/>
        <v>-</v>
      </c>
      <c r="W53" s="87" t="s">
        <v>45</v>
      </c>
      <c r="X53" s="87" t="str">
        <f>IF(R53&gt;0,INDEX(Вхідні_дані!$A$43:$J$243,MATCH(R53,Вхідні_дані!$D$43:$D$243,0),5),"-")</f>
        <v>-</v>
      </c>
      <c r="Y53" s="112">
        <v>5</v>
      </c>
      <c r="Z53" s="8"/>
      <c r="AA53" s="101" t="str">
        <f>IF(Z53&gt;0,INDEX(Вхідні_дані!$A$43:$J$243,MATCH(Z53,Вхідні_дані!$D$43:$D$243,0),10),"-")</f>
        <v>-</v>
      </c>
      <c r="AB53" s="9"/>
      <c r="AC53" s="11"/>
      <c r="AD53" s="102" t="str">
        <f t="shared" si="3"/>
        <v>-</v>
      </c>
      <c r="AE53" s="87" t="s">
        <v>45</v>
      </c>
      <c r="AF53" s="87" t="str">
        <f>IF(Z53&gt;0,INDEX(Вхідні_дані!$A$43:$J$243,MATCH(Z53,Вхідні_дані!$D$43:$D$243,0),5),"-")</f>
        <v>-</v>
      </c>
      <c r="AG53" s="112">
        <v>5</v>
      </c>
      <c r="AH53" s="8"/>
      <c r="AI53" s="101" t="str">
        <f>IF(AH53&gt;0,INDEX(Вхідні_дані!$A$43:$J$243,MATCH(AH53,Вхідні_дані!$D$43:$D$243,0),10),"-")</f>
        <v>-</v>
      </c>
      <c r="AJ53" s="9"/>
      <c r="AK53" s="11"/>
      <c r="AL53" s="102" t="str">
        <f t="shared" si="4"/>
        <v>-</v>
      </c>
      <c r="AM53" s="87" t="s">
        <v>45</v>
      </c>
      <c r="AN53" s="87" t="str">
        <f>IF(AH53&gt;0,INDEX(Вхідні_дані!$A$43:$J$243,MATCH(AH53,Вхідні_дані!$D$43:$D$243,0),5),"-")</f>
        <v>-</v>
      </c>
      <c r="AO53" s="112">
        <v>5</v>
      </c>
      <c r="AP53" s="8"/>
      <c r="AQ53" s="101" t="str">
        <f>IF(AP53&gt;0,INDEX(Вхідні_дані!$A$43:$J$243,MATCH(AP53,Вхідні_дані!$D$43:$D$243,0),10),"-")</f>
        <v>-</v>
      </c>
      <c r="AR53" s="9"/>
      <c r="AS53" s="11"/>
      <c r="AT53" s="102" t="str">
        <f t="shared" si="5"/>
        <v>-</v>
      </c>
      <c r="AU53" s="87" t="s">
        <v>45</v>
      </c>
      <c r="AV53" s="87" t="str">
        <f>IF(AP53&gt;0,INDEX(Вхідні_дані!$A$43:$J$243,MATCH(AP53,Вхідні_дані!$D$43:$D$243,0),5),"-")</f>
        <v>-</v>
      </c>
      <c r="AW53" s="112">
        <v>5</v>
      </c>
      <c r="AX53" s="8"/>
      <c r="AY53" s="101" t="str">
        <f>IF(AX53&gt;0,INDEX(Вхідні_дані!$A$43:$J$243,MATCH(AX53,Вхідні_дані!$D$43:$D$243,0),10),"-")</f>
        <v>-</v>
      </c>
      <c r="AZ53" s="9"/>
      <c r="BA53" s="11"/>
      <c r="BB53" s="102" t="str">
        <f t="shared" si="6"/>
        <v>-</v>
      </c>
      <c r="BC53" s="87" t="s">
        <v>45</v>
      </c>
      <c r="BD53" s="87" t="str">
        <f>IF(AX53&gt;0,INDEX(Вхідні_дані!$A$43:$J$243,MATCH(AX53,Вхідні_дані!$D$43:$D$243,0),5),"-")</f>
        <v>-</v>
      </c>
      <c r="BE53" s="112">
        <v>5</v>
      </c>
      <c r="BF53" s="8"/>
      <c r="BG53" s="101" t="str">
        <f>IF(BF53&gt;0,INDEX(Вхідні_дані!$A$43:$J$243,MATCH(BF53,Вхідні_дані!$D$43:$D$243,0),10),"-")</f>
        <v>-</v>
      </c>
      <c r="BH53" s="9"/>
      <c r="BI53" s="11"/>
      <c r="BJ53" s="102" t="str">
        <f t="shared" si="7"/>
        <v>-</v>
      </c>
      <c r="BK53" s="87" t="s">
        <v>45</v>
      </c>
      <c r="BL53" s="87" t="str">
        <f>IF(BF53&gt;0,INDEX(Вхідні_дані!$A$43:$J$243,MATCH(BF53,Вхідні_дані!$D$43:$D$243,0),5),"-")</f>
        <v>-</v>
      </c>
      <c r="BM53" s="112">
        <v>5</v>
      </c>
      <c r="BN53" s="8"/>
      <c r="BO53" s="101" t="str">
        <f>IF(BN53&gt;0,INDEX(Вхідні_дані!$A$43:$J$243,MATCH(BN53,Вхідні_дані!$D$43:$D$243,0),10),"-")</f>
        <v>-</v>
      </c>
      <c r="BP53" s="9"/>
      <c r="BQ53" s="11"/>
      <c r="BR53" s="102" t="str">
        <f t="shared" si="8"/>
        <v>-</v>
      </c>
      <c r="BS53" s="87" t="s">
        <v>45</v>
      </c>
      <c r="BT53" s="87" t="str">
        <f>IF(BN53&gt;0,INDEX(Вхідні_дані!$A$43:$J$243,MATCH(BN53,Вхідні_дані!$D$43:$D$243,0),5),"-")</f>
        <v>-</v>
      </c>
      <c r="BU53" s="112">
        <v>5</v>
      </c>
      <c r="BV53" s="8"/>
      <c r="BW53" s="101" t="str">
        <f>IF(BV53&gt;0,INDEX(Вхідні_дані!$A$43:$J$243,MATCH(BV53,Вхідні_дані!$D$43:$D$243,0),10),"-")</f>
        <v>-</v>
      </c>
      <c r="BX53" s="9"/>
      <c r="BY53" s="11"/>
      <c r="BZ53" s="102" t="str">
        <f t="shared" si="9"/>
        <v>-</v>
      </c>
      <c r="CA53" s="87" t="s">
        <v>45</v>
      </c>
      <c r="CB53" s="87" t="str">
        <f>IF(BV53&gt;0,INDEX(Вхідні_дані!$A$43:$J$243,MATCH(BV53,Вхідні_дані!$D$43:$D$243,0),5),"-")</f>
        <v>-</v>
      </c>
      <c r="CC53" s="112">
        <v>5</v>
      </c>
      <c r="CD53" s="8"/>
      <c r="CE53" s="101" t="str">
        <f>IF(CD53&gt;0,INDEX(Вхідні_дані!$A$43:$J$243,MATCH(CD53,Вхідні_дані!$D$43:$D$243,0),10),"-")</f>
        <v>-</v>
      </c>
      <c r="CF53" s="9"/>
      <c r="CG53" s="11"/>
      <c r="CH53" s="102" t="str">
        <f t="shared" si="10"/>
        <v>-</v>
      </c>
      <c r="CI53" s="87" t="s">
        <v>45</v>
      </c>
      <c r="CJ53" s="87" t="str">
        <f>IF(CD53&gt;0,INDEX(Вхідні_дані!$A$43:$J$243,MATCH(CD53,Вхідні_дані!$D$43:$D$243,0),5),"-")</f>
        <v>-</v>
      </c>
      <c r="CK53" s="112">
        <v>5</v>
      </c>
      <c r="CL53" s="8"/>
      <c r="CM53" s="101" t="str">
        <f>IF(CL53&gt;0,INDEX(Вхідні_дані!$A$43:$J$243,MATCH(CL53,Вхідні_дані!$D$43:$D$243,0),10),"-")</f>
        <v>-</v>
      </c>
      <c r="CN53" s="9"/>
      <c r="CO53" s="11"/>
      <c r="CP53" s="102" t="str">
        <f t="shared" si="11"/>
        <v>-</v>
      </c>
      <c r="CQ53" s="87" t="s">
        <v>45</v>
      </c>
      <c r="CR53" s="87" t="str">
        <f>IF(CL53&gt;0,INDEX(Вхідні_дані!$A$43:$J$243,MATCH(CL53,Вхідні_дані!$D$43:$D$243,0),5),"-")</f>
        <v>-</v>
      </c>
      <c r="CS53" s="112">
        <v>5</v>
      </c>
      <c r="CT53" s="8"/>
      <c r="CU53" s="101" t="str">
        <f>IF(CT53&gt;0,INDEX(Вхідні_дані!$A$43:$J$243,MATCH(CT53,Вхідні_дані!$D$43:$D$243,0),10),"-")</f>
        <v>-</v>
      </c>
      <c r="CV53" s="9"/>
      <c r="CW53" s="11"/>
      <c r="CX53" s="102" t="str">
        <f t="shared" si="12"/>
        <v>-</v>
      </c>
      <c r="CY53" s="87" t="s">
        <v>45</v>
      </c>
      <c r="CZ53" s="87" t="str">
        <f>IF(CT53&gt;0,INDEX(Вхідні_дані!$A$43:$J$243,MATCH(CT53,Вхідні_дані!$D$43:$D$243,0),5),"-")</f>
        <v>-</v>
      </c>
      <c r="DA53" s="112">
        <v>5</v>
      </c>
      <c r="DB53" s="8"/>
      <c r="DC53" s="101" t="str">
        <f>IF(DB53&gt;0,INDEX(Вхідні_дані!$A$43:$J$243,MATCH(DB53,Вхідні_дані!$D$43:$D$243,0),10),"-")</f>
        <v>-</v>
      </c>
      <c r="DD53" s="9"/>
      <c r="DE53" s="11"/>
      <c r="DF53" s="102" t="str">
        <f t="shared" si="13"/>
        <v>-</v>
      </c>
      <c r="DG53" s="87" t="s">
        <v>45</v>
      </c>
      <c r="DH53" s="87" t="str">
        <f>IF(DB53&gt;0,INDEX(Вхідні_дані!$A$43:$J$243,MATCH(DB53,Вхідні_дані!$D$43:$D$243,0),5),"-")</f>
        <v>-</v>
      </c>
      <c r="DI53" s="112">
        <v>5</v>
      </c>
      <c r="DJ53" s="8"/>
      <c r="DK53" s="101" t="str">
        <f>IF(DJ53&gt;0,INDEX(Вхідні_дані!$A$43:$J$243,MATCH(DJ53,Вхідні_дані!$D$43:$D$243,0),10),"-")</f>
        <v>-</v>
      </c>
      <c r="DL53" s="9"/>
      <c r="DM53" s="11"/>
      <c r="DN53" s="102" t="str">
        <f t="shared" si="14"/>
        <v>-</v>
      </c>
      <c r="DO53" s="87" t="s">
        <v>45</v>
      </c>
      <c r="DP53" s="87" t="str">
        <f>IF(DJ53&gt;0,INDEX(Вхідні_дані!$A$43:$J$243,MATCH(DJ53,Вхідні_дані!$D$43:$D$243,0),5),"-")</f>
        <v>-</v>
      </c>
      <c r="DQ53" s="112">
        <v>5</v>
      </c>
      <c r="DR53" s="8"/>
      <c r="DS53" s="101" t="str">
        <f>IF(DR53&gt;0,INDEX(Вхідні_дані!$A$43:$J$243,MATCH(DR53,Вхідні_дані!$D$43:$D$243,0),10),"-")</f>
        <v>-</v>
      </c>
      <c r="DT53" s="9"/>
      <c r="DU53" s="11"/>
      <c r="DV53" s="102" t="str">
        <f t="shared" si="15"/>
        <v>-</v>
      </c>
      <c r="DW53" s="87" t="s">
        <v>45</v>
      </c>
      <c r="DX53" s="87" t="str">
        <f>IF(DR53&gt;0,INDEX(Вхідні_дані!$A$43:$J$243,MATCH(DR53,Вхідні_дані!$D$43:$D$243,0),5),"-")</f>
        <v>-</v>
      </c>
      <c r="DY53" s="112">
        <v>5</v>
      </c>
      <c r="DZ53" s="8"/>
      <c r="EA53" s="101" t="str">
        <f>IF(DZ53&gt;0,INDEX(Вхідні_дані!$A$43:$J$243,MATCH(DZ53,Вхідні_дані!$D$43:$D$243,0),10),"-")</f>
        <v>-</v>
      </c>
      <c r="EB53" s="9"/>
      <c r="EC53" s="11"/>
      <c r="ED53" s="102" t="str">
        <f t="shared" si="16"/>
        <v>-</v>
      </c>
      <c r="EE53" s="87" t="s">
        <v>45</v>
      </c>
      <c r="EF53" s="87" t="str">
        <f>IF(DZ53&gt;0,INDEX(Вхідні_дані!$A$43:$J$243,MATCH(DZ53,Вхідні_дані!$D$43:$D$243,0),5),"-")</f>
        <v>-</v>
      </c>
      <c r="EG53" s="112">
        <v>5</v>
      </c>
      <c r="EH53" s="8"/>
      <c r="EI53" s="101" t="str">
        <f>IF(EH53&gt;0,INDEX(Вхідні_дані!$A$43:$J$243,MATCH(EH53,Вхідні_дані!$D$43:$D$243,0),10),"-")</f>
        <v>-</v>
      </c>
      <c r="EJ53" s="9"/>
      <c r="EK53" s="11"/>
      <c r="EL53" s="102" t="str">
        <f t="shared" si="17"/>
        <v>-</v>
      </c>
      <c r="EM53" s="87" t="s">
        <v>45</v>
      </c>
      <c r="EN53" s="87" t="str">
        <f>IF(EH53&gt;0,INDEX(Вхідні_дані!$A$43:$J$243,MATCH(EH53,Вхідні_дані!$D$43:$D$243,0),5),"-")</f>
        <v>-</v>
      </c>
      <c r="EO53" s="112">
        <v>5</v>
      </c>
      <c r="EP53" s="8"/>
      <c r="EQ53" s="101" t="str">
        <f>IF(EP53&gt;0,INDEX(Вхідні_дані!$A$43:$J$243,MATCH(EP53,Вхідні_дані!$D$43:$D$243,0),10),"-")</f>
        <v>-</v>
      </c>
      <c r="ER53" s="9"/>
      <c r="ES53" s="11"/>
      <c r="ET53" s="102" t="str">
        <f t="shared" si="18"/>
        <v>-</v>
      </c>
      <c r="EU53" s="87" t="s">
        <v>45</v>
      </c>
      <c r="EV53" s="87" t="str">
        <f>IF(EP53&gt;0,INDEX(Вхідні_дані!$A$43:$J$243,MATCH(EP53,Вхідні_дані!$D$43:$D$243,0),5),"-")</f>
        <v>-</v>
      </c>
      <c r="EW53" s="112">
        <v>5</v>
      </c>
      <c r="EX53" s="8"/>
      <c r="EY53" s="101" t="str">
        <f>IF(EX53&gt;0,INDEX(Вхідні_дані!$A$43:$J$243,MATCH(EX53,Вхідні_дані!$D$43:$D$243,0),10),"-")</f>
        <v>-</v>
      </c>
      <c r="EZ53" s="9"/>
      <c r="FA53" s="11"/>
      <c r="FB53" s="102" t="str">
        <f t="shared" si="19"/>
        <v>-</v>
      </c>
      <c r="FC53" s="87" t="s">
        <v>45</v>
      </c>
      <c r="FD53" s="87" t="str">
        <f>IF(EX53&gt;0,INDEX(Вхідні_дані!$A$43:$J$243,MATCH(EX53,Вхідні_дані!$D$43:$D$243,0),5),"-")</f>
        <v>-</v>
      </c>
      <c r="FE53" s="112">
        <v>5</v>
      </c>
      <c r="FF53" s="8"/>
      <c r="FG53" s="101" t="str">
        <f>IF(FF53&gt;0,INDEX(Вхідні_дані!$A$43:$J$243,MATCH(FF53,Вхідні_дані!$D$43:$D$243,0),10),"-")</f>
        <v>-</v>
      </c>
      <c r="FH53" s="9"/>
      <c r="FI53" s="11"/>
      <c r="FJ53" s="102" t="str">
        <f t="shared" si="20"/>
        <v>-</v>
      </c>
      <c r="FK53" s="87" t="s">
        <v>45</v>
      </c>
      <c r="FL53" s="87" t="str">
        <f>IF(FF53&gt;0,INDEX(Вхідні_дані!$A$43:$J$243,MATCH(FF53,Вхідні_дані!$D$43:$D$243,0),5),"-")</f>
        <v>-</v>
      </c>
      <c r="FM53" s="112">
        <v>5</v>
      </c>
      <c r="FN53" s="8"/>
      <c r="FO53" s="101" t="str">
        <f>IF(FN53&gt;0,INDEX(Вхідні_дані!$A$43:$J$243,MATCH(FN53,Вхідні_дані!$D$43:$D$243,0),10),"-")</f>
        <v>-</v>
      </c>
      <c r="FP53" s="9"/>
      <c r="FQ53" s="11"/>
      <c r="FR53" s="102" t="str">
        <f t="shared" si="21"/>
        <v>-</v>
      </c>
      <c r="FS53" s="87" t="s">
        <v>45</v>
      </c>
      <c r="FT53" s="87" t="str">
        <f>IF(FN53&gt;0,INDEX(Вхідні_дані!$A$43:$J$243,MATCH(FN53,Вхідні_дані!$D$43:$D$243,0),5),"-")</f>
        <v>-</v>
      </c>
      <c r="FU53" s="112">
        <v>5</v>
      </c>
      <c r="FV53" s="8"/>
      <c r="FW53" s="101" t="str">
        <f>IF(FV53&gt;0,INDEX(Вхідні_дані!$A$43:$J$243,MATCH(FV53,Вхідні_дані!$D$43:$D$243,0),10),"-")</f>
        <v>-</v>
      </c>
      <c r="FX53" s="9"/>
      <c r="FY53" s="11"/>
      <c r="FZ53" s="102" t="str">
        <f t="shared" si="22"/>
        <v>-</v>
      </c>
      <c r="GA53" s="87" t="s">
        <v>45</v>
      </c>
      <c r="GB53" s="87" t="str">
        <f>IF(FV53&gt;0,INDEX(Вхідні_дані!$A$43:$J$243,MATCH(FV53,Вхідні_дані!$D$43:$D$243,0),5),"-")</f>
        <v>-</v>
      </c>
      <c r="GC53" s="112">
        <v>5</v>
      </c>
      <c r="GD53" s="8"/>
      <c r="GE53" s="101" t="str">
        <f>IF(GD53&gt;0,INDEX(Вхідні_дані!$A$43:$J$243,MATCH(GD53,Вхідні_дані!$D$43:$D$243,0),10),"-")</f>
        <v>-</v>
      </c>
      <c r="GF53" s="9"/>
      <c r="GG53" s="11"/>
      <c r="GH53" s="102" t="str">
        <f t="shared" si="23"/>
        <v>-</v>
      </c>
      <c r="GI53" s="87" t="s">
        <v>45</v>
      </c>
      <c r="GJ53" s="87" t="str">
        <f>IF(GD53&gt;0,INDEX(Вхідні_дані!$A$43:$J$243,MATCH(GD53,Вхідні_дані!$D$43:$D$243,0),5),"-")</f>
        <v>-</v>
      </c>
      <c r="GK53" s="112">
        <v>5</v>
      </c>
      <c r="GL53" s="8"/>
      <c r="GM53" s="101" t="str">
        <f>IF(GL53&gt;0,INDEX(Вхідні_дані!$A$43:$J$243,MATCH(GL53,Вхідні_дані!$D$43:$D$243,0),10),"-")</f>
        <v>-</v>
      </c>
      <c r="GN53" s="9"/>
      <c r="GO53" s="11"/>
      <c r="GP53" s="102" t="str">
        <f t="shared" si="24"/>
        <v>-</v>
      </c>
      <c r="GQ53" s="87" t="s">
        <v>45</v>
      </c>
      <c r="GR53" s="87" t="str">
        <f>IF(GL53&gt;0,INDEX(Вхідні_дані!$A$43:$J$243,MATCH(GL53,Вхідні_дані!$D$43:$D$243,0),5),"-")</f>
        <v>-</v>
      </c>
      <c r="GS53" s="112">
        <v>5</v>
      </c>
      <c r="GT53" s="8"/>
      <c r="GU53" s="101" t="str">
        <f>IF(GT53&gt;0,INDEX(Вхідні_дані!$A$43:$J$243,MATCH(GT53,Вхідні_дані!$D$43:$D$243,0),10),"-")</f>
        <v>-</v>
      </c>
      <c r="GV53" s="9"/>
      <c r="GW53" s="11"/>
      <c r="GX53" s="102" t="str">
        <f t="shared" si="25"/>
        <v>-</v>
      </c>
      <c r="GY53" s="87" t="s">
        <v>45</v>
      </c>
      <c r="GZ53" s="87" t="str">
        <f>IF(GT53&gt;0,INDEX(Вхідні_дані!$A$43:$J$243,MATCH(GT53,Вхідні_дані!$D$43:$D$243,0),5),"-")</f>
        <v>-</v>
      </c>
      <c r="HA53" s="112">
        <v>5</v>
      </c>
      <c r="HB53" s="8"/>
      <c r="HC53" s="101" t="str">
        <f>IF(HB53&gt;0,INDEX(Вхідні_дані!$A$43:$J$243,MATCH(HB53,Вхідні_дані!$D$43:$D$243,0),10),"-")</f>
        <v>-</v>
      </c>
      <c r="HD53" s="9"/>
      <c r="HE53" s="11"/>
      <c r="HF53" s="102" t="str">
        <f t="shared" si="26"/>
        <v>-</v>
      </c>
      <c r="HG53" s="87" t="s">
        <v>45</v>
      </c>
      <c r="HH53" s="87" t="str">
        <f>IF(HB53&gt;0,INDEX(Вхідні_дані!$A$43:$J$243,MATCH(HB53,Вхідні_дані!$D$43:$D$243,0),5),"-")</f>
        <v>-</v>
      </c>
      <c r="HI53" s="112">
        <v>5</v>
      </c>
      <c r="HJ53" s="8"/>
      <c r="HK53" s="101" t="str">
        <f>IF(HJ53&gt;0,INDEX(Вхідні_дані!$A$43:$J$243,MATCH(HJ53,Вхідні_дані!$D$43:$D$243,0),10),"-")</f>
        <v>-</v>
      </c>
      <c r="HL53" s="9"/>
      <c r="HM53" s="11"/>
      <c r="HN53" s="102" t="str">
        <f t="shared" si="27"/>
        <v>-</v>
      </c>
      <c r="HO53" s="87" t="s">
        <v>45</v>
      </c>
      <c r="HP53" s="87" t="str">
        <f>IF(HJ53&gt;0,INDEX(Вхідні_дані!$A$43:$J$243,MATCH(HJ53,Вхідні_дані!$D$43:$D$243,0),5),"-")</f>
        <v>-</v>
      </c>
      <c r="HQ53" s="112">
        <v>5</v>
      </c>
      <c r="HR53" s="8"/>
      <c r="HS53" s="101" t="str">
        <f>IF(HR53&gt;0,INDEX(Вхідні_дані!$A$43:$J$243,MATCH(HR53,Вхідні_дані!$D$43:$D$243,0),10),"-")</f>
        <v>-</v>
      </c>
      <c r="HT53" s="9"/>
      <c r="HU53" s="11"/>
      <c r="HV53" s="102" t="str">
        <f t="shared" si="28"/>
        <v>-</v>
      </c>
      <c r="HW53" s="87" t="s">
        <v>45</v>
      </c>
      <c r="HX53" s="87" t="str">
        <f>IF(HR53&gt;0,INDEX(Вхідні_дані!$A$43:$J$243,MATCH(HR53,Вхідні_дані!$D$43:$D$243,0),5),"-")</f>
        <v>-</v>
      </c>
      <c r="HY53" s="112">
        <v>5</v>
      </c>
      <c r="HZ53" s="8"/>
      <c r="IA53" s="101" t="str">
        <f>IF(HZ53&gt;0,INDEX(Вхідні_дані!$A$43:$J$243,MATCH(HZ53,Вхідні_дані!$D$43:$D$243,0),10),"-")</f>
        <v>-</v>
      </c>
      <c r="IB53" s="9"/>
      <c r="IC53" s="11"/>
      <c r="ID53" s="102" t="str">
        <f t="shared" si="29"/>
        <v>-</v>
      </c>
      <c r="IE53" s="87" t="s">
        <v>45</v>
      </c>
      <c r="IF53" s="87" t="str">
        <f>IF(HZ53&gt;0,INDEX(Вхідні_дані!$A$43:$J$243,MATCH(HZ53,Вхідні_дані!$D$43:$D$243,0),5),"-")</f>
        <v>-</v>
      </c>
      <c r="IG53" s="112">
        <v>5</v>
      </c>
      <c r="IH53" s="8"/>
      <c r="II53" s="101" t="str">
        <f>IF(IH53&gt;0,INDEX(Вхідні_дані!$A$43:$J$243,MATCH(IH53,Вхідні_дані!$D$43:$D$243,0),10),"-")</f>
        <v>-</v>
      </c>
      <c r="IJ53" s="9"/>
      <c r="IK53" s="11"/>
      <c r="IL53" s="102" t="str">
        <f t="shared" si="30"/>
        <v>-</v>
      </c>
      <c r="IM53" s="87" t="s">
        <v>45</v>
      </c>
      <c r="IN53" s="87" t="str">
        <f>IF(IH53&gt;0,INDEX(Вхідні_дані!$A$43:$J$243,MATCH(IH53,Вхідні_дані!$D$43:$D$243,0),5),"-")</f>
        <v>-</v>
      </c>
      <c r="IO53" s="112">
        <v>5</v>
      </c>
      <c r="IP53" s="8"/>
      <c r="IQ53" s="101" t="str">
        <f>IF(IP53&gt;0,INDEX(Вхідні_дані!$A$43:$J$243,MATCH(IP53,Вхідні_дані!$D$43:$D$243,0),10),"-")</f>
        <v>-</v>
      </c>
      <c r="IR53" s="9"/>
      <c r="IS53" s="11"/>
      <c r="IT53" s="102" t="str">
        <f t="shared" si="31"/>
        <v>-</v>
      </c>
      <c r="IU53" s="87" t="s">
        <v>45</v>
      </c>
      <c r="IV53" s="87" t="str">
        <f>IF(IP53&gt;0,INDEX(Вхідні_дані!$A$43:$J$243,MATCH(IP53,Вхідні_дані!$D$43:$D$243,0),5),"-")</f>
        <v>-</v>
      </c>
      <c r="IW53" s="112">
        <v>5</v>
      </c>
      <c r="IX53" s="8"/>
      <c r="IY53" s="101" t="str">
        <f>IF(IX53&gt;0,INDEX(Вхідні_дані!$A$43:$J$243,MATCH(IX53,Вхідні_дані!$D$43:$D$243,0),10),"-")</f>
        <v>-</v>
      </c>
      <c r="IZ53" s="9"/>
      <c r="JA53" s="11"/>
      <c r="JB53" s="102" t="str">
        <f t="shared" si="32"/>
        <v>-</v>
      </c>
      <c r="JC53" s="87" t="s">
        <v>45</v>
      </c>
      <c r="JD53" s="87" t="str">
        <f>IF(IX53&gt;0,INDEX(Вхідні_дані!$A$43:$J$243,MATCH(IX53,Вхідні_дані!$D$43:$D$243,0),5),"-")</f>
        <v>-</v>
      </c>
      <c r="JE53" s="112">
        <v>5</v>
      </c>
      <c r="JF53" s="8"/>
      <c r="JG53" s="101" t="str">
        <f>IF(JF53&gt;0,INDEX(Вхідні_дані!$A$43:$J$243,MATCH(JF53,Вхідні_дані!$D$43:$D$243,0),10),"-")</f>
        <v>-</v>
      </c>
      <c r="JH53" s="9"/>
      <c r="JI53" s="11"/>
      <c r="JJ53" s="102" t="str">
        <f t="shared" si="33"/>
        <v>-</v>
      </c>
      <c r="JK53" s="87" t="s">
        <v>45</v>
      </c>
      <c r="JL53" s="87" t="str">
        <f>IF(JF53&gt;0,INDEX(Вхідні_дані!$A$43:$J$243,MATCH(JF53,Вхідні_дані!$D$43:$D$243,0),5),"-")</f>
        <v>-</v>
      </c>
      <c r="JM53" s="112">
        <v>5</v>
      </c>
      <c r="JN53" s="8"/>
      <c r="JO53" s="101" t="str">
        <f>IF(JN53&gt;0,INDEX(Вхідні_дані!$A$43:$J$243,MATCH(JN53,Вхідні_дані!$D$43:$D$243,0),10),"-")</f>
        <v>-</v>
      </c>
      <c r="JP53" s="9"/>
      <c r="JQ53" s="11"/>
      <c r="JR53" s="102" t="str">
        <f t="shared" si="34"/>
        <v>-</v>
      </c>
      <c r="JS53" s="87" t="s">
        <v>45</v>
      </c>
      <c r="JT53" s="87" t="str">
        <f>IF(JN53&gt;0,INDEX(Вхідні_дані!$A$43:$J$243,MATCH(JN53,Вхідні_дані!$D$43:$D$243,0),5),"-")</f>
        <v>-</v>
      </c>
      <c r="JU53" s="112">
        <v>5</v>
      </c>
      <c r="JV53" s="8"/>
      <c r="JW53" s="101" t="str">
        <f>IF(JV53&gt;0,INDEX(Вхідні_дані!$A$43:$J$243,MATCH(JV53,Вхідні_дані!$D$43:$D$243,0),10),"-")</f>
        <v>-</v>
      </c>
      <c r="JX53" s="9"/>
      <c r="JY53" s="11"/>
      <c r="JZ53" s="102" t="str">
        <f t="shared" si="35"/>
        <v>-</v>
      </c>
      <c r="KA53" s="87" t="s">
        <v>45</v>
      </c>
      <c r="KB53" s="87" t="str">
        <f>IF(JV53&gt;0,INDEX(Вхідні_дані!$A$43:$J$243,MATCH(JV53,Вхідні_дані!$D$43:$D$243,0),5),"-")</f>
        <v>-</v>
      </c>
      <c r="KC53" s="112">
        <v>5</v>
      </c>
      <c r="KD53" s="8"/>
      <c r="KE53" s="101" t="str">
        <f>IF(KD53&gt;0,INDEX(Вхідні_дані!$A$43:$J$243,MATCH(KD53,Вхідні_дані!$D$43:$D$243,0),10),"-")</f>
        <v>-</v>
      </c>
      <c r="KF53" s="9"/>
      <c r="KG53" s="11"/>
      <c r="KH53" s="102" t="str">
        <f t="shared" si="36"/>
        <v>-</v>
      </c>
      <c r="KI53" s="87" t="s">
        <v>45</v>
      </c>
      <c r="KJ53" s="87" t="str">
        <f>IF(KD53&gt;0,INDEX(Вхідні_дані!$A$43:$J$243,MATCH(KD53,Вхідні_дані!$D$43:$D$243,0),5),"-")</f>
        <v>-</v>
      </c>
      <c r="KK53" s="112">
        <v>5</v>
      </c>
      <c r="KL53" s="8"/>
      <c r="KM53" s="101" t="str">
        <f>IF(KL53&gt;0,INDEX(Вхідні_дані!$A$43:$J$243,MATCH(KL53,Вхідні_дані!$D$43:$D$243,0),10),"-")</f>
        <v>-</v>
      </c>
      <c r="KN53" s="9"/>
      <c r="KO53" s="11"/>
      <c r="KP53" s="102" t="str">
        <f t="shared" si="37"/>
        <v>-</v>
      </c>
      <c r="KQ53" s="87" t="s">
        <v>45</v>
      </c>
      <c r="KR53" s="87" t="str">
        <f>IF(KL53&gt;0,INDEX(Вхідні_дані!$A$43:$J$243,MATCH(KL53,Вхідні_дані!$D$43:$D$243,0),5),"-")</f>
        <v>-</v>
      </c>
      <c r="KS53" s="112">
        <v>5</v>
      </c>
      <c r="KT53" s="8"/>
      <c r="KU53" s="101" t="str">
        <f>IF(KT53&gt;0,INDEX(Вхідні_дані!$A$43:$J$243,MATCH(KT53,Вхідні_дані!$D$43:$D$243,0),10),"-")</f>
        <v>-</v>
      </c>
      <c r="KV53" s="9"/>
      <c r="KW53" s="11"/>
      <c r="KX53" s="102" t="str">
        <f t="shared" si="38"/>
        <v>-</v>
      </c>
      <c r="KY53" s="87" t="s">
        <v>45</v>
      </c>
      <c r="KZ53" s="87" t="str">
        <f>IF(KT53&gt;0,INDEX(Вхідні_дані!$A$43:$J$243,MATCH(KT53,Вхідні_дані!$D$43:$D$243,0),5),"-")</f>
        <v>-</v>
      </c>
      <c r="LA53" s="112">
        <v>5</v>
      </c>
      <c r="LB53" s="8"/>
      <c r="LC53" s="101" t="str">
        <f>IF(LB53&gt;0,INDEX(Вхідні_дані!$A$43:$J$243,MATCH(LB53,Вхідні_дані!$D$43:$D$243,0),10),"-")</f>
        <v>-</v>
      </c>
      <c r="LD53" s="9"/>
      <c r="LE53" s="11"/>
      <c r="LF53" s="102" t="str">
        <f t="shared" si="39"/>
        <v>-</v>
      </c>
      <c r="LG53" s="87" t="s">
        <v>45</v>
      </c>
      <c r="LH53" s="87" t="str">
        <f>IF(LB53&gt;0,INDEX(Вхідні_дані!$A$43:$J$243,MATCH(LB53,Вхідні_дані!$D$43:$D$243,0),5),"-")</f>
        <v>-</v>
      </c>
      <c r="LI53" s="112">
        <v>5</v>
      </c>
      <c r="LJ53" s="8"/>
      <c r="LK53" s="101" t="str">
        <f>IF(LJ53&gt;0,INDEX(Вхідні_дані!$A$43:$J$243,MATCH(LJ53,Вхідні_дані!$D$43:$D$243,0),10),"-")</f>
        <v>-</v>
      </c>
      <c r="LL53" s="9"/>
      <c r="LM53" s="11"/>
      <c r="LN53" s="102" t="str">
        <f t="shared" si="40"/>
        <v>-</v>
      </c>
      <c r="LO53" s="87" t="s">
        <v>45</v>
      </c>
      <c r="LP53" s="87" t="str">
        <f>IF(LJ53&gt;0,INDEX(Вхідні_дані!$A$43:$J$243,MATCH(LJ53,Вхідні_дані!$D$43:$D$243,0),5),"-")</f>
        <v>-</v>
      </c>
      <c r="LQ53" s="112">
        <v>5</v>
      </c>
      <c r="LR53" s="8"/>
      <c r="LS53" s="101" t="str">
        <f>IF(LR53&gt;0,INDEX(Вхідні_дані!$A$43:$J$243,MATCH(LR53,Вхідні_дані!$D$43:$D$243,0),10),"-")</f>
        <v>-</v>
      </c>
      <c r="LT53" s="9"/>
      <c r="LU53" s="11"/>
      <c r="LV53" s="102" t="str">
        <f t="shared" si="41"/>
        <v>-</v>
      </c>
      <c r="LW53" s="87" t="s">
        <v>45</v>
      </c>
      <c r="LX53" s="87" t="str">
        <f>IF(LR53&gt;0,INDEX(Вхідні_дані!$A$43:$J$243,MATCH(LR53,Вхідні_дані!$D$43:$D$243,0),5),"-")</f>
        <v>-</v>
      </c>
      <c r="LY53" s="112">
        <v>5</v>
      </c>
      <c r="LZ53" s="8"/>
      <c r="MA53" s="101" t="str">
        <f>IF(LZ53&gt;0,INDEX(Вхідні_дані!$A$43:$J$243,MATCH(LZ53,Вхідні_дані!$D$43:$D$243,0),10),"-")</f>
        <v>-</v>
      </c>
      <c r="MB53" s="9"/>
      <c r="MC53" s="11"/>
      <c r="MD53" s="102" t="str">
        <f t="shared" si="42"/>
        <v>-</v>
      </c>
      <c r="ME53" s="87" t="s">
        <v>45</v>
      </c>
      <c r="MF53" s="87" t="str">
        <f>IF(LZ53&gt;0,INDEX(Вхідні_дані!$A$43:$J$243,MATCH(LZ53,Вхідні_дані!$D$43:$D$243,0),5),"-")</f>
        <v>-</v>
      </c>
      <c r="MG53" s="112">
        <v>5</v>
      </c>
      <c r="MH53" s="8"/>
      <c r="MI53" s="101" t="str">
        <f>IF(MH53&gt;0,INDEX(Вхідні_дані!$A$43:$J$243,MATCH(MH53,Вхідні_дані!$D$43:$D$243,0),10),"-")</f>
        <v>-</v>
      </c>
      <c r="MJ53" s="9"/>
      <c r="MK53" s="11"/>
      <c r="ML53" s="102" t="str">
        <f t="shared" si="43"/>
        <v>-</v>
      </c>
      <c r="MM53" s="87" t="s">
        <v>45</v>
      </c>
      <c r="MN53" s="87" t="str">
        <f>IF(MH53&gt;0,INDEX(Вхідні_дані!$A$43:$J$243,MATCH(MH53,Вхідні_дані!$D$43:$D$243,0),5),"-")</f>
        <v>-</v>
      </c>
      <c r="MO53" s="112">
        <v>5</v>
      </c>
      <c r="MP53" s="8"/>
      <c r="MQ53" s="101" t="str">
        <f>IF(MP53&gt;0,INDEX(Вхідні_дані!$A$43:$J$243,MATCH(MP53,Вхідні_дані!$D$43:$D$243,0),10),"-")</f>
        <v>-</v>
      </c>
      <c r="MR53" s="9"/>
      <c r="MS53" s="11"/>
      <c r="MT53" s="102" t="str">
        <f t="shared" si="44"/>
        <v>-</v>
      </c>
      <c r="MU53" s="87" t="s">
        <v>45</v>
      </c>
      <c r="MV53" s="87" t="str">
        <f>IF(MP53&gt;0,INDEX(Вхідні_дані!$A$43:$J$243,MATCH(MP53,Вхідні_дані!$D$43:$D$243,0),5),"-")</f>
        <v>-</v>
      </c>
      <c r="MW53" s="112">
        <v>5</v>
      </c>
      <c r="MX53" s="8"/>
      <c r="MY53" s="101" t="str">
        <f>IF(MX53&gt;0,INDEX(Вхідні_дані!$A$43:$J$243,MATCH(MX53,Вхідні_дані!$D$43:$D$243,0),10),"-")</f>
        <v>-</v>
      </c>
      <c r="MZ53" s="9"/>
      <c r="NA53" s="11"/>
      <c r="NB53" s="102" t="str">
        <f t="shared" si="45"/>
        <v>-</v>
      </c>
      <c r="NC53" s="87" t="s">
        <v>45</v>
      </c>
      <c r="ND53" s="87" t="str">
        <f>IF(MX53&gt;0,INDEX(Вхідні_дані!$A$43:$J$243,MATCH(MX53,Вхідні_дані!$D$43:$D$243,0),5),"-")</f>
        <v>-</v>
      </c>
      <c r="NE53" s="112">
        <v>5</v>
      </c>
      <c r="NF53" s="8"/>
      <c r="NG53" s="101" t="str">
        <f>IF(NF53&gt;0,INDEX(Вхідні_дані!$A$43:$J$243,MATCH(NF53,Вхідні_дані!$D$43:$D$243,0),10),"-")</f>
        <v>-</v>
      </c>
      <c r="NH53" s="9"/>
      <c r="NI53" s="11"/>
      <c r="NJ53" s="102" t="str">
        <f t="shared" si="46"/>
        <v>-</v>
      </c>
      <c r="NK53" s="87" t="s">
        <v>45</v>
      </c>
      <c r="NL53" s="87" t="str">
        <f>IF(NF53&gt;0,INDEX(Вхідні_дані!$A$43:$J$243,MATCH(NF53,Вхідні_дані!$D$43:$D$243,0),5),"-")</f>
        <v>-</v>
      </c>
      <c r="NM53" s="112">
        <v>5</v>
      </c>
      <c r="NN53" s="8"/>
      <c r="NO53" s="101" t="str">
        <f>IF(NN53&gt;0,INDEX(Вхідні_дані!$A$43:$J$243,MATCH(NN53,Вхідні_дані!$D$43:$D$243,0),10),"-")</f>
        <v>-</v>
      </c>
      <c r="NP53" s="9"/>
      <c r="NQ53" s="11"/>
      <c r="NR53" s="102" t="str">
        <f t="shared" si="47"/>
        <v>-</v>
      </c>
      <c r="NS53" s="87" t="s">
        <v>45</v>
      </c>
      <c r="NT53" s="87" t="str">
        <f>IF(NN53&gt;0,INDEX(Вхідні_дані!$A$43:$J$243,MATCH(NN53,Вхідні_дані!$D$43:$D$243,0),5),"-")</f>
        <v>-</v>
      </c>
      <c r="NU53" s="112">
        <v>5</v>
      </c>
      <c r="NV53" s="8"/>
      <c r="NW53" s="101" t="str">
        <f>IF(NV53&gt;0,INDEX(Вхідні_дані!$A$43:$J$243,MATCH(NV53,Вхідні_дані!$D$43:$D$243,0),10),"-")</f>
        <v>-</v>
      </c>
      <c r="NX53" s="9"/>
      <c r="NY53" s="11"/>
      <c r="NZ53" s="102" t="str">
        <f t="shared" si="48"/>
        <v>-</v>
      </c>
      <c r="OA53" s="87" t="s">
        <v>45</v>
      </c>
      <c r="OB53" s="87" t="str">
        <f>IF(NV53&gt;0,INDEX(Вхідні_дані!$A$43:$J$243,MATCH(NV53,Вхідні_дані!$D$43:$D$243,0),5),"-")</f>
        <v>-</v>
      </c>
      <c r="OC53" s="112">
        <v>5</v>
      </c>
      <c r="OD53" s="8"/>
      <c r="OE53" s="101" t="str">
        <f>IF(OD53&gt;0,INDEX(Вхідні_дані!$A$43:$J$243,MATCH(OD53,Вхідні_дані!$D$43:$D$243,0),10),"-")</f>
        <v>-</v>
      </c>
      <c r="OF53" s="9"/>
      <c r="OG53" s="11"/>
      <c r="OH53" s="102" t="str">
        <f t="shared" si="49"/>
        <v>-</v>
      </c>
      <c r="OI53" s="87" t="s">
        <v>45</v>
      </c>
      <c r="OJ53" s="87" t="str">
        <f>IF(OD53&gt;0,INDEX(Вхідні_дані!$A$43:$J$243,MATCH(OD53,Вхідні_дані!$D$43:$D$243,0),5),"-")</f>
        <v>-</v>
      </c>
      <c r="OK53" s="112">
        <v>5</v>
      </c>
      <c r="OL53" s="8"/>
      <c r="OM53" s="101" t="str">
        <f>IF(OL53&gt;0,INDEX(Вхідні_дані!$A$43:$J$243,MATCH(OL53,Вхідні_дані!$D$43:$D$243,0),10),"-")</f>
        <v>-</v>
      </c>
      <c r="ON53" s="9"/>
      <c r="OO53" s="11"/>
      <c r="OP53" s="102" t="str">
        <f t="shared" si="50"/>
        <v>-</v>
      </c>
      <c r="OQ53" s="87" t="s">
        <v>45</v>
      </c>
      <c r="OR53" s="87" t="str">
        <f>IF(OL53&gt;0,INDEX(Вхідні_дані!$A$43:$J$243,MATCH(OL53,Вхідні_дані!$D$43:$D$243,0),5),"-")</f>
        <v>-</v>
      </c>
      <c r="OS53" s="112">
        <v>5</v>
      </c>
      <c r="OT53" s="8"/>
      <c r="OU53" s="101" t="str">
        <f>IF(OT53&gt;0,INDEX(Вхідні_дані!$A$43:$J$243,MATCH(OT53,Вхідні_дані!$D$43:$D$243,0),10),"-")</f>
        <v>-</v>
      </c>
      <c r="OV53" s="9"/>
      <c r="OW53" s="11"/>
      <c r="OX53" s="102" t="str">
        <f t="shared" si="51"/>
        <v>-</v>
      </c>
      <c r="OY53" s="87" t="s">
        <v>45</v>
      </c>
      <c r="OZ53" s="87" t="str">
        <f>IF(OT53&gt;0,INDEX(Вхідні_дані!$A$43:$J$243,MATCH(OT53,Вхідні_дані!$D$43:$D$243,0),5),"-")</f>
        <v>-</v>
      </c>
      <c r="PA53" s="112">
        <v>5</v>
      </c>
      <c r="PB53" s="8"/>
      <c r="PC53" s="101" t="str">
        <f>IF(PB53&gt;0,INDEX(Вхідні_дані!$A$43:$J$243,MATCH(PB53,Вхідні_дані!$D$43:$D$243,0),10),"-")</f>
        <v>-</v>
      </c>
      <c r="PD53" s="9"/>
      <c r="PE53" s="11"/>
      <c r="PF53" s="102" t="str">
        <f t="shared" si="52"/>
        <v>-</v>
      </c>
      <c r="PG53" s="87" t="s">
        <v>45</v>
      </c>
      <c r="PH53" s="87" t="str">
        <f>IF(PB53&gt;0,INDEX(Вхідні_дані!$A$43:$J$243,MATCH(PB53,Вхідні_дані!$D$43:$D$243,0),5),"-")</f>
        <v>-</v>
      </c>
      <c r="PI53" s="112">
        <v>5</v>
      </c>
      <c r="PJ53" s="8"/>
      <c r="PK53" s="101" t="str">
        <f>IF(PJ53&gt;0,INDEX(Вхідні_дані!$A$43:$J$243,MATCH(PJ53,Вхідні_дані!$D$43:$D$243,0),10),"-")</f>
        <v>-</v>
      </c>
      <c r="PL53" s="9"/>
      <c r="PM53" s="11"/>
      <c r="PN53" s="102" t="str">
        <f t="shared" si="53"/>
        <v>-</v>
      </c>
      <c r="PO53" s="87" t="s">
        <v>45</v>
      </c>
      <c r="PP53" s="87" t="str">
        <f>IF(PJ53&gt;0,INDEX(Вхідні_дані!$A$43:$J$243,MATCH(PJ53,Вхідні_дані!$D$43:$D$243,0),5),"-")</f>
        <v>-</v>
      </c>
      <c r="PQ53" s="112">
        <v>5</v>
      </c>
      <c r="PR53" s="8"/>
      <c r="PS53" s="101" t="str">
        <f>IF(PR53&gt;0,INDEX(Вхідні_дані!$A$43:$J$243,MATCH(PR53,Вхідні_дані!$D$43:$D$243,0),10),"-")</f>
        <v>-</v>
      </c>
      <c r="PT53" s="9"/>
      <c r="PU53" s="11"/>
      <c r="PV53" s="102" t="str">
        <f t="shared" si="54"/>
        <v>-</v>
      </c>
      <c r="PW53" s="87" t="s">
        <v>45</v>
      </c>
      <c r="PX53" s="87" t="str">
        <f>IF(PR53&gt;0,INDEX(Вхідні_дані!$A$43:$J$243,MATCH(PR53,Вхідні_дані!$D$43:$D$243,0),5),"-")</f>
        <v>-</v>
      </c>
      <c r="PY53" s="112">
        <v>5</v>
      </c>
      <c r="PZ53" s="8"/>
      <c r="QA53" s="101" t="str">
        <f>IF(PZ53&gt;0,INDEX(Вхідні_дані!$A$43:$J$243,MATCH(PZ53,Вхідні_дані!$D$43:$D$243,0),10),"-")</f>
        <v>-</v>
      </c>
      <c r="QB53" s="9"/>
      <c r="QC53" s="11"/>
      <c r="QD53" s="102" t="str">
        <f t="shared" si="55"/>
        <v>-</v>
      </c>
      <c r="QE53" s="87" t="s">
        <v>45</v>
      </c>
      <c r="QF53" s="87" t="str">
        <f>IF(PZ53&gt;0,INDEX(Вхідні_дані!$A$43:$J$243,MATCH(PZ53,Вхідні_дані!$D$43:$D$243,0),5),"-")</f>
        <v>-</v>
      </c>
      <c r="QG53" s="112">
        <v>5</v>
      </c>
      <c r="QH53" s="8"/>
      <c r="QI53" s="101" t="str">
        <f>IF(QH53&gt;0,INDEX(Вхідні_дані!$A$43:$J$243,MATCH(QH53,Вхідні_дані!$D$43:$D$243,0),10),"-")</f>
        <v>-</v>
      </c>
      <c r="QJ53" s="9"/>
      <c r="QK53" s="11"/>
      <c r="QL53" s="102" t="str">
        <f t="shared" si="56"/>
        <v>-</v>
      </c>
      <c r="QM53" s="87" t="s">
        <v>45</v>
      </c>
      <c r="QN53" s="87" t="str">
        <f>IF(QH53&gt;0,INDEX(Вхідні_дані!$A$43:$J$243,MATCH(QH53,Вхідні_дані!$D$43:$D$243,0),5),"-")</f>
        <v>-</v>
      </c>
      <c r="QO53" s="112">
        <v>5</v>
      </c>
      <c r="QP53" s="8"/>
      <c r="QQ53" s="101" t="str">
        <f>IF(QP53&gt;0,INDEX(Вхідні_дані!$A$43:$J$243,MATCH(QP53,Вхідні_дані!$D$43:$D$243,0),10),"-")</f>
        <v>-</v>
      </c>
      <c r="QR53" s="9"/>
      <c r="QS53" s="11"/>
      <c r="QT53" s="102" t="str">
        <f t="shared" si="57"/>
        <v>-</v>
      </c>
      <c r="QU53" s="87" t="s">
        <v>45</v>
      </c>
      <c r="QV53" s="87" t="str">
        <f>IF(QP53&gt;0,INDEX(Вхідні_дані!$A$43:$J$243,MATCH(QP53,Вхідні_дані!$D$43:$D$243,0),5),"-")</f>
        <v>-</v>
      </c>
      <c r="QW53" s="112">
        <v>5</v>
      </c>
      <c r="QX53" s="8"/>
      <c r="QY53" s="101" t="str">
        <f>IF(QX53&gt;0,INDEX(Вхідні_дані!$A$43:$J$243,MATCH(QX53,Вхідні_дані!$D$43:$D$243,0),10),"-")</f>
        <v>-</v>
      </c>
      <c r="QZ53" s="9"/>
      <c r="RA53" s="11"/>
      <c r="RB53" s="102" t="str">
        <f t="shared" si="58"/>
        <v>-</v>
      </c>
      <c r="RC53" s="87" t="s">
        <v>45</v>
      </c>
      <c r="RD53" s="87" t="str">
        <f>IF(QX53&gt;0,INDEX(Вхідні_дані!$A$43:$J$243,MATCH(QX53,Вхідні_дані!$D$43:$D$243,0),5),"-")</f>
        <v>-</v>
      </c>
      <c r="RE53" s="112">
        <v>5</v>
      </c>
      <c r="RF53" s="8"/>
      <c r="RG53" s="101" t="str">
        <f>IF(RF53&gt;0,INDEX(Вхідні_дані!$A$43:$J$243,MATCH(RF53,Вхідні_дані!$D$43:$D$243,0),10),"-")</f>
        <v>-</v>
      </c>
      <c r="RH53" s="9"/>
      <c r="RI53" s="11"/>
      <c r="RJ53" s="102" t="str">
        <f t="shared" si="59"/>
        <v>-</v>
      </c>
      <c r="RK53" s="87" t="s">
        <v>45</v>
      </c>
      <c r="RL53" s="87" t="str">
        <f>IF(RF53&gt;0,INDEX(Вхідні_дані!$A$43:$J$243,MATCH(RF53,Вхідні_дані!$D$43:$D$243,0),5),"-")</f>
        <v>-</v>
      </c>
      <c r="RM53" s="112">
        <v>5</v>
      </c>
      <c r="RN53" s="8"/>
      <c r="RO53" s="101" t="str">
        <f>IF(RN53&gt;0,INDEX(Вхідні_дані!$A$43:$J$243,MATCH(RN53,Вхідні_дані!$D$43:$D$243,0),10),"-")</f>
        <v>-</v>
      </c>
      <c r="RP53" s="9"/>
      <c r="RQ53" s="11"/>
      <c r="RR53" s="102" t="str">
        <f t="shared" si="60"/>
        <v>-</v>
      </c>
      <c r="RS53" s="87" t="s">
        <v>45</v>
      </c>
      <c r="RT53" s="87" t="str">
        <f>IF(RN53&gt;0,INDEX(Вхідні_дані!$A$43:$J$243,MATCH(RN53,Вхідні_дані!$D$43:$D$243,0),5),"-")</f>
        <v>-</v>
      </c>
      <c r="RU53" s="112">
        <v>5</v>
      </c>
      <c r="RV53" s="8"/>
      <c r="RW53" s="101" t="str">
        <f>IF(RV53&gt;0,INDEX(Вхідні_дані!$A$43:$J$243,MATCH(RV53,Вхідні_дані!$D$43:$D$243,0),10),"-")</f>
        <v>-</v>
      </c>
      <c r="RX53" s="9"/>
      <c r="RY53" s="11"/>
      <c r="RZ53" s="102" t="str">
        <f t="shared" si="61"/>
        <v>-</v>
      </c>
      <c r="SA53" s="87" t="s">
        <v>45</v>
      </c>
      <c r="SB53" s="87" t="str">
        <f>IF(RV53&gt;0,INDEX(Вхідні_дані!$A$43:$J$243,MATCH(RV53,Вхідні_дані!$D$43:$D$243,0),5),"-")</f>
        <v>-</v>
      </c>
      <c r="SC53" s="112">
        <v>5</v>
      </c>
      <c r="SD53" s="8"/>
      <c r="SE53" s="101" t="str">
        <f>IF(SD53&gt;0,INDEX(Вхідні_дані!$A$43:$J$243,MATCH(SD53,Вхідні_дані!$D$43:$D$243,0),10),"-")</f>
        <v>-</v>
      </c>
      <c r="SF53" s="9"/>
      <c r="SG53" s="11"/>
      <c r="SH53" s="102" t="str">
        <f t="shared" si="62"/>
        <v>-</v>
      </c>
      <c r="SI53" s="87" t="s">
        <v>45</v>
      </c>
      <c r="SJ53" s="87" t="str">
        <f>IF(SD53&gt;0,INDEX(Вхідні_дані!$A$43:$J$243,MATCH(SD53,Вхідні_дані!$D$43:$D$243,0),5),"-")</f>
        <v>-</v>
      </c>
      <c r="SK53" s="112">
        <v>5</v>
      </c>
      <c r="SL53" s="8"/>
      <c r="SM53" s="101" t="str">
        <f>IF(SL53&gt;0,INDEX(Вхідні_дані!$A$43:$J$243,MATCH(SL53,Вхідні_дані!$D$43:$D$243,0),10),"-")</f>
        <v>-</v>
      </c>
      <c r="SN53" s="9"/>
      <c r="SO53" s="11"/>
      <c r="SP53" s="102" t="str">
        <f t="shared" si="63"/>
        <v>-</v>
      </c>
      <c r="SQ53" s="87" t="s">
        <v>45</v>
      </c>
      <c r="SR53" s="87" t="str">
        <f>IF(SL53&gt;0,INDEX(Вхідні_дані!$A$43:$J$243,MATCH(SL53,Вхідні_дані!$D$43:$D$243,0),5),"-")</f>
        <v>-</v>
      </c>
      <c r="SS53" s="112">
        <v>5</v>
      </c>
      <c r="ST53" s="8"/>
      <c r="SU53" s="101" t="str">
        <f>IF(ST53&gt;0,INDEX(Вхідні_дані!$A$43:$J$243,MATCH(ST53,Вхідні_дані!$D$43:$D$243,0),10),"-")</f>
        <v>-</v>
      </c>
      <c r="SV53" s="9"/>
      <c r="SW53" s="11"/>
      <c r="SX53" s="102" t="str">
        <f t="shared" si="64"/>
        <v>-</v>
      </c>
      <c r="SY53" s="87" t="s">
        <v>45</v>
      </c>
      <c r="SZ53" s="87" t="str">
        <f>IF(ST53&gt;0,INDEX(Вхідні_дані!$A$43:$J$243,MATCH(ST53,Вхідні_дані!$D$43:$D$243,0),5),"-")</f>
        <v>-</v>
      </c>
      <c r="TA53" s="112">
        <v>5</v>
      </c>
      <c r="TB53" s="8"/>
      <c r="TC53" s="101" t="str">
        <f>IF(TB53&gt;0,INDEX(Вхідні_дані!$A$43:$J$243,MATCH(TB53,Вхідні_дані!$D$43:$D$243,0),10),"-")</f>
        <v>-</v>
      </c>
      <c r="TD53" s="9"/>
      <c r="TE53" s="11"/>
      <c r="TF53" s="102" t="str">
        <f t="shared" si="65"/>
        <v>-</v>
      </c>
      <c r="TG53" s="87" t="s">
        <v>45</v>
      </c>
      <c r="TH53" s="87" t="str">
        <f>IF(TB53&gt;0,INDEX(Вхідні_дані!$A$43:$J$243,MATCH(TB53,Вхідні_дані!$D$43:$D$243,0),5),"-")</f>
        <v>-</v>
      </c>
      <c r="TI53" s="112">
        <v>5</v>
      </c>
      <c r="TJ53" s="8"/>
      <c r="TK53" s="101" t="str">
        <f>IF(TJ53&gt;0,INDEX(Вхідні_дані!$A$43:$J$243,MATCH(TJ53,Вхідні_дані!$D$43:$D$243,0),10),"-")</f>
        <v>-</v>
      </c>
      <c r="TL53" s="9"/>
      <c r="TM53" s="11"/>
      <c r="TN53" s="102" t="str">
        <f t="shared" si="66"/>
        <v>-</v>
      </c>
      <c r="TO53" s="87" t="s">
        <v>45</v>
      </c>
      <c r="TP53" s="87" t="str">
        <f>IF(TJ53&gt;0,INDEX(Вхідні_дані!$A$43:$J$243,MATCH(TJ53,Вхідні_дані!$D$43:$D$243,0),5),"-")</f>
        <v>-</v>
      </c>
      <c r="TQ53" s="112">
        <v>5</v>
      </c>
      <c r="TR53" s="8"/>
      <c r="TS53" s="101" t="str">
        <f>IF(TR53&gt;0,INDEX(Вхідні_дані!$A$43:$J$243,MATCH(TR53,Вхідні_дані!$D$43:$D$243,0),10),"-")</f>
        <v>-</v>
      </c>
      <c r="TT53" s="9"/>
      <c r="TU53" s="11"/>
      <c r="TV53" s="102" t="str">
        <f t="shared" si="67"/>
        <v>-</v>
      </c>
      <c r="TW53" s="87" t="s">
        <v>45</v>
      </c>
      <c r="TX53" s="87" t="str">
        <f>IF(TR53&gt;0,INDEX(Вхідні_дані!$A$43:$J$243,MATCH(TR53,Вхідні_дані!$D$43:$D$243,0),5),"-")</f>
        <v>-</v>
      </c>
      <c r="TY53" s="112">
        <v>5</v>
      </c>
      <c r="TZ53" s="8"/>
      <c r="UA53" s="101" t="str">
        <f>IF(TZ53&gt;0,INDEX(Вхідні_дані!$A$43:$J$243,MATCH(TZ53,Вхідні_дані!$D$43:$D$243,0),10),"-")</f>
        <v>-</v>
      </c>
      <c r="UB53" s="9"/>
      <c r="UC53" s="11"/>
      <c r="UD53" s="102" t="str">
        <f t="shared" si="68"/>
        <v>-</v>
      </c>
      <c r="UE53" s="87" t="s">
        <v>45</v>
      </c>
      <c r="UF53" s="87" t="str">
        <f>IF(TZ53&gt;0,INDEX(Вхідні_дані!$A$43:$J$243,MATCH(TZ53,Вхідні_дані!$D$43:$D$243,0),5),"-")</f>
        <v>-</v>
      </c>
      <c r="UG53" s="112">
        <v>5</v>
      </c>
      <c r="UH53" s="8"/>
      <c r="UI53" s="101" t="str">
        <f>IF(UH53&gt;0,INDEX(Вхідні_дані!$A$43:$J$243,MATCH(UH53,Вхідні_дані!$D$43:$D$243,0),10),"-")</f>
        <v>-</v>
      </c>
      <c r="UJ53" s="9"/>
      <c r="UK53" s="11"/>
      <c r="UL53" s="102" t="str">
        <f t="shared" si="69"/>
        <v>-</v>
      </c>
      <c r="UM53" s="87" t="s">
        <v>45</v>
      </c>
      <c r="UN53" s="87" t="str">
        <f>IF(UH53&gt;0,INDEX(Вхідні_дані!$A$43:$J$243,MATCH(UH53,Вхідні_дані!$D$43:$D$243,0),5),"-")</f>
        <v>-</v>
      </c>
      <c r="UO53" s="112">
        <v>5</v>
      </c>
      <c r="UP53" s="8"/>
      <c r="UQ53" s="101" t="str">
        <f>IF(UP53&gt;0,INDEX(Вхідні_дані!$A$43:$J$243,MATCH(UP53,Вхідні_дані!$D$43:$D$243,0),10),"-")</f>
        <v>-</v>
      </c>
      <c r="UR53" s="9"/>
      <c r="US53" s="11"/>
      <c r="UT53" s="102" t="str">
        <f t="shared" si="70"/>
        <v>-</v>
      </c>
      <c r="UU53" s="87" t="s">
        <v>45</v>
      </c>
      <c r="UV53" s="87" t="str">
        <f>IF(UP53&gt;0,INDEX(Вхідні_дані!$A$43:$J$243,MATCH(UP53,Вхідні_дані!$D$43:$D$243,0),5),"-")</f>
        <v>-</v>
      </c>
      <c r="UW53" s="112">
        <v>5</v>
      </c>
      <c r="UX53" s="8"/>
      <c r="UY53" s="101" t="str">
        <f>IF(UX53&gt;0,INDEX(Вхідні_дані!$A$43:$J$243,MATCH(UX53,Вхідні_дані!$D$43:$D$243,0),10),"-")</f>
        <v>-</v>
      </c>
      <c r="UZ53" s="9"/>
      <c r="VA53" s="11"/>
      <c r="VB53" s="102" t="str">
        <f t="shared" si="71"/>
        <v>-</v>
      </c>
      <c r="VC53" s="87" t="s">
        <v>45</v>
      </c>
      <c r="VD53" s="87" t="str">
        <f>IF(UX53&gt;0,INDEX(Вхідні_дані!$A$43:$J$243,MATCH(UX53,Вхідні_дані!$D$43:$D$243,0),5),"-")</f>
        <v>-</v>
      </c>
      <c r="VE53" s="112">
        <v>5</v>
      </c>
      <c r="VF53" s="8"/>
      <c r="VG53" s="101" t="str">
        <f>IF(VF53&gt;0,INDEX(Вхідні_дані!$A$43:$J$243,MATCH(VF53,Вхідні_дані!$D$43:$D$243,0),10),"-")</f>
        <v>-</v>
      </c>
      <c r="VH53" s="9"/>
      <c r="VI53" s="11"/>
      <c r="VJ53" s="102" t="str">
        <f t="shared" si="72"/>
        <v>-</v>
      </c>
      <c r="VK53" s="87" t="s">
        <v>45</v>
      </c>
      <c r="VL53" s="87" t="str">
        <f>IF(VF53&gt;0,INDEX(Вхідні_дані!$A$43:$J$243,MATCH(VF53,Вхідні_дані!$D$43:$D$243,0),5),"-")</f>
        <v>-</v>
      </c>
      <c r="VM53" s="112">
        <v>5</v>
      </c>
      <c r="VN53" s="8"/>
      <c r="VO53" s="101" t="str">
        <f>IF(VN53&gt;0,INDEX(Вхідні_дані!$A$43:$J$243,MATCH(VN53,Вхідні_дані!$D$43:$D$243,0),10),"-")</f>
        <v>-</v>
      </c>
      <c r="VP53" s="9"/>
      <c r="VQ53" s="11"/>
      <c r="VR53" s="102" t="str">
        <f t="shared" si="73"/>
        <v>-</v>
      </c>
      <c r="VS53" s="87" t="s">
        <v>45</v>
      </c>
      <c r="VT53" s="87" t="str">
        <f>IF(VN53&gt;0,INDEX(Вхідні_дані!$A$43:$J$243,MATCH(VN53,Вхідні_дані!$D$43:$D$243,0),5),"-")</f>
        <v>-</v>
      </c>
      <c r="VU53" s="112">
        <v>5</v>
      </c>
      <c r="VV53" s="8"/>
      <c r="VW53" s="101" t="str">
        <f>IF(VV53&gt;0,INDEX(Вхідні_дані!$A$43:$J$243,MATCH(VV53,Вхідні_дані!$D$43:$D$243,0),10),"-")</f>
        <v>-</v>
      </c>
      <c r="VX53" s="9"/>
      <c r="VY53" s="11"/>
      <c r="VZ53" s="102" t="str">
        <f t="shared" si="74"/>
        <v>-</v>
      </c>
      <c r="WA53" s="87" t="s">
        <v>45</v>
      </c>
      <c r="WB53" s="87" t="str">
        <f>IF(VV53&gt;0,INDEX(Вхідні_дані!$A$43:$J$243,MATCH(VV53,Вхідні_дані!$D$43:$D$243,0),5),"-")</f>
        <v>-</v>
      </c>
      <c r="WC53" s="112">
        <v>5</v>
      </c>
      <c r="WD53" s="8"/>
      <c r="WE53" s="101" t="str">
        <f>IF(WD53&gt;0,INDEX(Вхідні_дані!$A$43:$J$243,MATCH(WD53,Вхідні_дані!$D$43:$D$243,0),10),"-")</f>
        <v>-</v>
      </c>
      <c r="WF53" s="9"/>
      <c r="WG53" s="11"/>
      <c r="WH53" s="102" t="str">
        <f t="shared" si="75"/>
        <v>-</v>
      </c>
      <c r="WI53" s="87" t="s">
        <v>45</v>
      </c>
      <c r="WJ53" s="87" t="str">
        <f>IF(WD53&gt;0,INDEX(Вхідні_дані!$A$43:$J$243,MATCH(WD53,Вхідні_дані!$D$43:$D$243,0),5),"-")</f>
        <v>-</v>
      </c>
      <c r="WK53" s="112">
        <v>5</v>
      </c>
      <c r="WL53" s="8"/>
      <c r="WM53" s="101" t="str">
        <f>IF(WL53&gt;0,INDEX(Вхідні_дані!$A$43:$J$243,MATCH(WL53,Вхідні_дані!$D$43:$D$243,0),10),"-")</f>
        <v>-</v>
      </c>
      <c r="WN53" s="9"/>
      <c r="WO53" s="11"/>
      <c r="WP53" s="102" t="str">
        <f t="shared" si="76"/>
        <v>-</v>
      </c>
      <c r="WQ53" s="87" t="s">
        <v>45</v>
      </c>
      <c r="WR53" s="87" t="str">
        <f>IF(WL53&gt;0,INDEX(Вхідні_дані!$A$43:$J$243,MATCH(WL53,Вхідні_дані!$D$43:$D$243,0),5),"-")</f>
        <v>-</v>
      </c>
      <c r="WS53" s="112">
        <v>5</v>
      </c>
      <c r="WT53" s="8"/>
      <c r="WU53" s="101" t="str">
        <f>IF(WT53&gt;0,INDEX(Вхідні_дані!$A$43:$J$243,MATCH(WT53,Вхідні_дані!$D$43:$D$243,0),10),"-")</f>
        <v>-</v>
      </c>
      <c r="WV53" s="9"/>
      <c r="WW53" s="11"/>
      <c r="WX53" s="102" t="str">
        <f t="shared" si="77"/>
        <v>-</v>
      </c>
      <c r="WY53" s="87" t="s">
        <v>45</v>
      </c>
      <c r="WZ53" s="87" t="str">
        <f>IF(WT53&gt;0,INDEX(Вхідні_дані!$A$43:$J$243,MATCH(WT53,Вхідні_дані!$D$43:$D$243,0),5),"-")</f>
        <v>-</v>
      </c>
      <c r="XA53" s="112">
        <v>5</v>
      </c>
      <c r="XB53" s="8"/>
      <c r="XC53" s="101" t="str">
        <f>IF(XB53&gt;0,INDEX(Вхідні_дані!$A$43:$J$243,MATCH(XB53,Вхідні_дані!$D$43:$D$243,0),10),"-")</f>
        <v>-</v>
      </c>
      <c r="XD53" s="9"/>
      <c r="XE53" s="11"/>
      <c r="XF53" s="102" t="str">
        <f t="shared" si="78"/>
        <v>-</v>
      </c>
      <c r="XG53" s="87" t="s">
        <v>45</v>
      </c>
      <c r="XH53" s="87" t="str">
        <f>IF(XB53&gt;0,INDEX(Вхідні_дані!$A$43:$J$243,MATCH(XB53,Вхідні_дані!$D$43:$D$243,0),5),"-")</f>
        <v>-</v>
      </c>
      <c r="XI53" s="112">
        <v>5</v>
      </c>
      <c r="XJ53" s="8"/>
      <c r="XK53" s="101" t="str">
        <f>IF(XJ53&gt;0,INDEX(Вхідні_дані!$A$43:$J$243,MATCH(XJ53,Вхідні_дані!$D$43:$D$243,0),10),"-")</f>
        <v>-</v>
      </c>
      <c r="XL53" s="9"/>
      <c r="XM53" s="11"/>
      <c r="XN53" s="102" t="str">
        <f t="shared" si="79"/>
        <v>-</v>
      </c>
      <c r="XO53" s="87" t="s">
        <v>45</v>
      </c>
      <c r="XP53" s="87" t="str">
        <f>IF(XJ53&gt;0,INDEX(Вхідні_дані!$A$43:$J$243,MATCH(XJ53,Вхідні_дані!$D$43:$D$243,0),5),"-")</f>
        <v>-</v>
      </c>
      <c r="XQ53" s="112">
        <v>5</v>
      </c>
      <c r="XR53" s="8"/>
      <c r="XS53" s="101" t="str">
        <f>IF(XR53&gt;0,INDEX(Вхідні_дані!$A$43:$J$243,MATCH(XR53,Вхідні_дані!$D$43:$D$243,0),10),"-")</f>
        <v>-</v>
      </c>
      <c r="XT53" s="9"/>
      <c r="XU53" s="11"/>
      <c r="XV53" s="102" t="str">
        <f t="shared" si="80"/>
        <v>-</v>
      </c>
      <c r="XW53" s="87" t="s">
        <v>45</v>
      </c>
      <c r="XX53" s="87" t="str">
        <f>IF(XR53&gt;0,INDEX(Вхідні_дані!$A$43:$J$243,MATCH(XR53,Вхідні_дані!$D$43:$D$243,0),5),"-")</f>
        <v>-</v>
      </c>
      <c r="XY53" s="112">
        <v>5</v>
      </c>
      <c r="XZ53" s="8"/>
      <c r="YA53" s="101" t="str">
        <f>IF(XZ53&gt;0,INDEX(Вхідні_дані!$A$43:$J$243,MATCH(XZ53,Вхідні_дані!$D$43:$D$243,0),10),"-")</f>
        <v>-</v>
      </c>
      <c r="YB53" s="9"/>
      <c r="YC53" s="11"/>
      <c r="YD53" s="102" t="str">
        <f t="shared" si="81"/>
        <v>-</v>
      </c>
      <c r="YE53" s="87" t="s">
        <v>45</v>
      </c>
      <c r="YF53" s="87" t="str">
        <f>IF(XZ53&gt;0,INDEX(Вхідні_дані!$A$43:$J$243,MATCH(XZ53,Вхідні_дані!$D$43:$D$243,0),5),"-")</f>
        <v>-</v>
      </c>
      <c r="YG53" s="112">
        <v>5</v>
      </c>
      <c r="YH53" s="8"/>
      <c r="YI53" s="101" t="str">
        <f>IF(YH53&gt;0,INDEX(Вхідні_дані!$A$43:$J$243,MATCH(YH53,Вхідні_дані!$D$43:$D$243,0),10),"-")</f>
        <v>-</v>
      </c>
      <c r="YJ53" s="9"/>
      <c r="YK53" s="11"/>
      <c r="YL53" s="102" t="str">
        <f t="shared" si="82"/>
        <v>-</v>
      </c>
      <c r="YM53" s="87" t="s">
        <v>45</v>
      </c>
      <c r="YN53" s="87" t="str">
        <f>IF(YH53&gt;0,INDEX(Вхідні_дані!$A$43:$J$243,MATCH(YH53,Вхідні_дані!$D$43:$D$243,0),5),"-")</f>
        <v>-</v>
      </c>
      <c r="YO53" s="112">
        <v>5</v>
      </c>
      <c r="YP53" s="8"/>
      <c r="YQ53" s="101" t="str">
        <f>IF(YP53&gt;0,INDEX(Вхідні_дані!$A$43:$J$243,MATCH(YP53,Вхідні_дані!$D$43:$D$243,0),10),"-")</f>
        <v>-</v>
      </c>
      <c r="YR53" s="9"/>
      <c r="YS53" s="11"/>
      <c r="YT53" s="102" t="str">
        <f t="shared" si="83"/>
        <v>-</v>
      </c>
      <c r="YU53" s="87" t="s">
        <v>45</v>
      </c>
      <c r="YV53" s="87" t="str">
        <f>IF(YP53&gt;0,INDEX(Вхідні_дані!$A$43:$J$243,MATCH(YP53,Вхідні_дані!$D$43:$D$243,0),5),"-")</f>
        <v>-</v>
      </c>
      <c r="YW53" s="112">
        <v>5</v>
      </c>
      <c r="YX53" s="8"/>
      <c r="YY53" s="101" t="str">
        <f>IF(YX53&gt;0,INDEX(Вхідні_дані!$A$43:$J$243,MATCH(YX53,Вхідні_дані!$D$43:$D$243,0),10),"-")</f>
        <v>-</v>
      </c>
      <c r="YZ53" s="9"/>
      <c r="ZA53" s="11"/>
      <c r="ZB53" s="102" t="str">
        <f t="shared" si="84"/>
        <v>-</v>
      </c>
      <c r="ZC53" s="87" t="s">
        <v>45</v>
      </c>
      <c r="ZD53" s="87" t="str">
        <f>IF(YX53&gt;0,INDEX(Вхідні_дані!$A$43:$J$243,MATCH(YX53,Вхідні_дані!$D$43:$D$243,0),5),"-")</f>
        <v>-</v>
      </c>
      <c r="ZE53" s="112">
        <v>5</v>
      </c>
      <c r="ZF53" s="8"/>
      <c r="ZG53" s="101" t="str">
        <f>IF(ZF53&gt;0,INDEX(Вхідні_дані!$A$43:$J$243,MATCH(ZF53,Вхідні_дані!$D$43:$D$243,0),10),"-")</f>
        <v>-</v>
      </c>
      <c r="ZH53" s="9"/>
      <c r="ZI53" s="11"/>
      <c r="ZJ53" s="102" t="str">
        <f t="shared" si="85"/>
        <v>-</v>
      </c>
      <c r="ZK53" s="87" t="s">
        <v>45</v>
      </c>
      <c r="ZL53" s="87" t="str">
        <f>IF(ZF53&gt;0,INDEX(Вхідні_дані!$A$43:$J$243,MATCH(ZF53,Вхідні_дані!$D$43:$D$243,0),5),"-")</f>
        <v>-</v>
      </c>
      <c r="ZM53" s="112">
        <v>5</v>
      </c>
      <c r="ZN53" s="8"/>
      <c r="ZO53" s="101" t="str">
        <f>IF(ZN53&gt;0,INDEX(Вхідні_дані!$A$43:$J$243,MATCH(ZN53,Вхідні_дані!$D$43:$D$243,0),10),"-")</f>
        <v>-</v>
      </c>
      <c r="ZP53" s="9"/>
      <c r="ZQ53" s="11"/>
      <c r="ZR53" s="102" t="str">
        <f t="shared" si="86"/>
        <v>-</v>
      </c>
      <c r="ZS53" s="87" t="s">
        <v>45</v>
      </c>
      <c r="ZT53" s="87" t="str">
        <f>IF(ZN53&gt;0,INDEX(Вхідні_дані!$A$43:$J$243,MATCH(ZN53,Вхідні_дані!$D$43:$D$243,0),5),"-")</f>
        <v>-</v>
      </c>
      <c r="ZU53" s="112">
        <v>5</v>
      </c>
      <c r="ZV53" s="8"/>
      <c r="ZW53" s="101" t="str">
        <f>IF(ZV53&gt;0,INDEX(Вхідні_дані!$A$43:$J$243,MATCH(ZV53,Вхідні_дані!$D$43:$D$243,0),10),"-")</f>
        <v>-</v>
      </c>
      <c r="ZX53" s="9"/>
      <c r="ZY53" s="11"/>
      <c r="ZZ53" s="102" t="str">
        <f t="shared" si="87"/>
        <v>-</v>
      </c>
      <c r="AAA53" s="87" t="s">
        <v>45</v>
      </c>
      <c r="AAB53" s="87" t="str">
        <f>IF(ZV53&gt;0,INDEX(Вхідні_дані!$A$43:$J$243,MATCH(ZV53,Вхідні_дані!$D$43:$D$243,0),5),"-")</f>
        <v>-</v>
      </c>
      <c r="AAC53" s="112">
        <v>5</v>
      </c>
      <c r="AAD53" s="8"/>
      <c r="AAE53" s="101" t="str">
        <f>IF(AAD53&gt;0,INDEX(Вхідні_дані!$A$43:$J$243,MATCH(AAD53,Вхідні_дані!$D$43:$D$243,0),10),"-")</f>
        <v>-</v>
      </c>
      <c r="AAF53" s="9"/>
      <c r="AAG53" s="11"/>
      <c r="AAH53" s="102" t="str">
        <f t="shared" si="88"/>
        <v>-</v>
      </c>
      <c r="AAI53" s="87" t="s">
        <v>45</v>
      </c>
      <c r="AAJ53" s="87" t="str">
        <f>IF(AAD53&gt;0,INDEX(Вхідні_дані!$A$43:$J$243,MATCH(AAD53,Вхідні_дані!$D$43:$D$243,0),5),"-")</f>
        <v>-</v>
      </c>
      <c r="AAK53" s="112">
        <v>5</v>
      </c>
      <c r="AAL53" s="8"/>
      <c r="AAM53" s="101" t="str">
        <f>IF(AAL53&gt;0,INDEX(Вхідні_дані!$A$43:$J$243,MATCH(AAL53,Вхідні_дані!$D$43:$D$243,0),10),"-")</f>
        <v>-</v>
      </c>
      <c r="AAN53" s="9"/>
      <c r="AAO53" s="11"/>
      <c r="AAP53" s="102" t="str">
        <f t="shared" si="89"/>
        <v>-</v>
      </c>
      <c r="AAQ53" s="87" t="s">
        <v>45</v>
      </c>
      <c r="AAR53" s="87" t="str">
        <f>IF(AAL53&gt;0,INDEX(Вхідні_дані!$A$43:$J$243,MATCH(AAL53,Вхідні_дані!$D$43:$D$243,0),5),"-")</f>
        <v>-</v>
      </c>
      <c r="AAS53" s="112">
        <v>5</v>
      </c>
      <c r="AAT53" s="8"/>
      <c r="AAU53" s="101" t="str">
        <f>IF(AAT53&gt;0,INDEX(Вхідні_дані!$A$43:$J$243,MATCH(AAT53,Вхідні_дані!$D$43:$D$243,0),10),"-")</f>
        <v>-</v>
      </c>
      <c r="AAV53" s="9"/>
      <c r="AAW53" s="11"/>
      <c r="AAX53" s="102" t="str">
        <f t="shared" si="90"/>
        <v>-</v>
      </c>
      <c r="AAY53" s="87" t="s">
        <v>45</v>
      </c>
      <c r="AAZ53" s="87" t="str">
        <f>IF(AAT53&gt;0,INDEX(Вхідні_дані!$A$43:$J$243,MATCH(AAT53,Вхідні_дані!$D$43:$D$243,0),5),"-")</f>
        <v>-</v>
      </c>
      <c r="ABA53" s="112">
        <v>5</v>
      </c>
      <c r="ABB53" s="8"/>
      <c r="ABC53" s="101" t="str">
        <f>IF(ABB53&gt;0,INDEX(Вхідні_дані!$A$43:$J$243,MATCH(ABB53,Вхідні_дані!$D$43:$D$243,0),10),"-")</f>
        <v>-</v>
      </c>
      <c r="ABD53" s="9"/>
      <c r="ABE53" s="11"/>
      <c r="ABF53" s="102" t="str">
        <f t="shared" si="91"/>
        <v>-</v>
      </c>
      <c r="ABG53" s="87" t="s">
        <v>45</v>
      </c>
      <c r="ABH53" s="87" t="str">
        <f>IF(ABB53&gt;0,INDEX(Вхідні_дані!$A$43:$J$243,MATCH(ABB53,Вхідні_дані!$D$43:$D$243,0),5),"-")</f>
        <v>-</v>
      </c>
      <c r="ABI53" s="112">
        <v>5</v>
      </c>
      <c r="ABJ53" s="8"/>
      <c r="ABK53" s="101" t="str">
        <f>IF(ABJ53&gt;0,INDEX(Вхідні_дані!$A$43:$J$243,MATCH(ABJ53,Вхідні_дані!$D$43:$D$243,0),10),"-")</f>
        <v>-</v>
      </c>
      <c r="ABL53" s="9"/>
      <c r="ABM53" s="11"/>
      <c r="ABN53" s="102" t="str">
        <f t="shared" si="92"/>
        <v>-</v>
      </c>
      <c r="ABO53" s="87" t="s">
        <v>45</v>
      </c>
      <c r="ABP53" s="87" t="str">
        <f>IF(ABJ53&gt;0,INDEX(Вхідні_дані!$A$43:$J$243,MATCH(ABJ53,Вхідні_дані!$D$43:$D$243,0),5),"-")</f>
        <v>-</v>
      </c>
      <c r="ABQ53" s="112">
        <v>5</v>
      </c>
      <c r="ABR53" s="8"/>
      <c r="ABS53" s="101" t="str">
        <f>IF(ABR53&gt;0,INDEX(Вхідні_дані!$A$43:$J$243,MATCH(ABR53,Вхідні_дані!$D$43:$D$243,0),10),"-")</f>
        <v>-</v>
      </c>
      <c r="ABT53" s="9"/>
      <c r="ABU53" s="11"/>
      <c r="ABV53" s="102" t="str">
        <f t="shared" si="93"/>
        <v>-</v>
      </c>
      <c r="ABW53" s="87" t="s">
        <v>45</v>
      </c>
      <c r="ABX53" s="87" t="str">
        <f>IF(ABR53&gt;0,INDEX(Вхідні_дані!$A$43:$J$243,MATCH(ABR53,Вхідні_дані!$D$43:$D$243,0),5),"-")</f>
        <v>-</v>
      </c>
      <c r="ABY53" s="112">
        <v>5</v>
      </c>
      <c r="ABZ53" s="8"/>
      <c r="ACA53" s="101" t="str">
        <f>IF(ABZ53&gt;0,INDEX(Вхідні_дані!$A$43:$J$243,MATCH(ABZ53,Вхідні_дані!$D$43:$D$243,0),10),"-")</f>
        <v>-</v>
      </c>
      <c r="ACB53" s="9"/>
      <c r="ACC53" s="11"/>
      <c r="ACD53" s="102" t="str">
        <f t="shared" si="94"/>
        <v>-</v>
      </c>
      <c r="ACE53" s="87" t="s">
        <v>45</v>
      </c>
      <c r="ACF53" s="87" t="str">
        <f>IF(ABZ53&gt;0,INDEX(Вхідні_дані!$A$43:$J$243,MATCH(ABZ53,Вхідні_дані!$D$43:$D$243,0),5),"-")</f>
        <v>-</v>
      </c>
      <c r="ACG53" s="112">
        <v>5</v>
      </c>
      <c r="ACH53" s="8"/>
      <c r="ACI53" s="101" t="str">
        <f>IF(ACH53&gt;0,INDEX(Вхідні_дані!$A$43:$J$243,MATCH(ACH53,Вхідні_дані!$D$43:$D$243,0),10),"-")</f>
        <v>-</v>
      </c>
      <c r="ACJ53" s="9"/>
      <c r="ACK53" s="11"/>
      <c r="ACL53" s="102" t="str">
        <f t="shared" si="95"/>
        <v>-</v>
      </c>
      <c r="ACM53" s="87" t="s">
        <v>45</v>
      </c>
      <c r="ACN53" s="87" t="str">
        <f>IF(ACH53&gt;0,INDEX(Вхідні_дані!$A$43:$J$243,MATCH(ACH53,Вхідні_дані!$D$43:$D$243,0),5),"-")</f>
        <v>-</v>
      </c>
      <c r="ACO53" s="112">
        <v>5</v>
      </c>
      <c r="ACP53" s="8"/>
      <c r="ACQ53" s="101" t="str">
        <f>IF(ACP53&gt;0,INDEX(Вхідні_дані!$A$43:$J$243,MATCH(ACP53,Вхідні_дані!$D$43:$D$243,0),10),"-")</f>
        <v>-</v>
      </c>
      <c r="ACR53" s="9"/>
      <c r="ACS53" s="11"/>
      <c r="ACT53" s="102" t="str">
        <f t="shared" si="96"/>
        <v>-</v>
      </c>
      <c r="ACU53" s="87" t="s">
        <v>45</v>
      </c>
      <c r="ACV53" s="87" t="str">
        <f>IF(ACP53&gt;0,INDEX(Вхідні_дані!$A$43:$J$243,MATCH(ACP53,Вхідні_дані!$D$43:$D$243,0),5),"-")</f>
        <v>-</v>
      </c>
      <c r="ACW53" s="112">
        <v>5</v>
      </c>
      <c r="ACX53" s="8"/>
      <c r="ACY53" s="101" t="str">
        <f>IF(ACX53&gt;0,INDEX(Вхідні_дані!$A$43:$J$243,MATCH(ACX53,Вхідні_дані!$D$43:$D$243,0),10),"-")</f>
        <v>-</v>
      </c>
      <c r="ACZ53" s="9"/>
      <c r="ADA53" s="11"/>
      <c r="ADB53" s="102" t="str">
        <f t="shared" si="97"/>
        <v>-</v>
      </c>
      <c r="ADC53" s="87" t="s">
        <v>45</v>
      </c>
      <c r="ADD53" s="87" t="str">
        <f>IF(ACX53&gt;0,INDEX(Вхідні_дані!$A$43:$J$243,MATCH(ACX53,Вхідні_дані!$D$43:$D$243,0),5),"-")</f>
        <v>-</v>
      </c>
      <c r="ADE53" s="112">
        <v>5</v>
      </c>
      <c r="ADF53" s="8"/>
      <c r="ADG53" s="101" t="str">
        <f>IF(ADF53&gt;0,INDEX(Вхідні_дані!$A$43:$J$243,MATCH(ADF53,Вхідні_дані!$D$43:$D$243,0),10),"-")</f>
        <v>-</v>
      </c>
      <c r="ADH53" s="9"/>
      <c r="ADI53" s="11"/>
      <c r="ADJ53" s="102" t="str">
        <f t="shared" si="98"/>
        <v>-</v>
      </c>
      <c r="ADK53" s="87" t="s">
        <v>45</v>
      </c>
      <c r="ADL53" s="87" t="str">
        <f>IF(ADF53&gt;0,INDEX(Вхідні_дані!$A$43:$J$243,MATCH(ADF53,Вхідні_дані!$D$43:$D$243,0),5),"-")</f>
        <v>-</v>
      </c>
      <c r="ADM53" s="112">
        <v>5</v>
      </c>
      <c r="ADN53" s="8"/>
      <c r="ADO53" s="101" t="str">
        <f>IF(ADN53&gt;0,INDEX(Вхідні_дані!$A$43:$J$243,MATCH(ADN53,Вхідні_дані!$D$43:$D$243,0),10),"-")</f>
        <v>-</v>
      </c>
      <c r="ADP53" s="9"/>
      <c r="ADQ53" s="11"/>
      <c r="ADR53" s="102" t="str">
        <f t="shared" si="99"/>
        <v>-</v>
      </c>
      <c r="ADS53" s="87" t="s">
        <v>45</v>
      </c>
      <c r="ADT53" s="87" t="str">
        <f>IF(ADN53&gt;0,INDEX(Вхідні_дані!$A$43:$J$243,MATCH(ADN53,Вхідні_дані!$D$43:$D$243,0),5),"-")</f>
        <v>-</v>
      </c>
    </row>
    <row r="54" spans="1:800" ht="27.75" customHeight="1" outlineLevel="1" x14ac:dyDescent="0.25">
      <c r="A54" s="112">
        <v>6</v>
      </c>
      <c r="B54" s="8"/>
      <c r="C54" s="101" t="str">
        <f>IF(B54&gt;0,INDEX(Вхідні_дані!$A$43:$J$243,MATCH(B54,Вхідні_дані!$D$43:$D$243,0),10),"-")</f>
        <v>-</v>
      </c>
      <c r="D54" s="9"/>
      <c r="E54" s="11"/>
      <c r="F54" s="102" t="str">
        <f t="shared" si="0"/>
        <v>-</v>
      </c>
      <c r="H54" s="87" t="str">
        <f>IF(B54&gt;0,INDEX(Вхідні_дані!$A$43:$J$243,MATCH(B54,Вхідні_дані!$D$43:$D$243,0),5),"-")</f>
        <v>-</v>
      </c>
      <c r="I54" s="112">
        <v>6</v>
      </c>
      <c r="J54" s="8"/>
      <c r="K54" s="101" t="str">
        <f>IF(J54&gt;0,INDEX(Вхідні_дані!$A$43:$J$243,MATCH(J54,Вхідні_дані!$D$43:$D$243,0),10),"-")</f>
        <v>-</v>
      </c>
      <c r="L54" s="9"/>
      <c r="M54" s="11"/>
      <c r="N54" s="102" t="str">
        <f t="shared" si="1"/>
        <v>-</v>
      </c>
      <c r="P54" s="87" t="str">
        <f>IF(J54&gt;0,INDEX(Вхідні_дані!$A$43:$J$243,MATCH(J54,Вхідні_дані!$D$43:$D$243,0),5),"-")</f>
        <v>-</v>
      </c>
      <c r="Q54" s="112">
        <v>6</v>
      </c>
      <c r="R54" s="8"/>
      <c r="S54" s="101" t="str">
        <f>IF(R54&gt;0,INDEX(Вхідні_дані!$A$43:$J$243,MATCH(R54,Вхідні_дані!$D$43:$D$243,0),10),"-")</f>
        <v>-</v>
      </c>
      <c r="T54" s="9"/>
      <c r="U54" s="11"/>
      <c r="V54" s="102" t="str">
        <f t="shared" si="2"/>
        <v>-</v>
      </c>
      <c r="X54" s="87" t="str">
        <f>IF(R54&gt;0,INDEX(Вхідні_дані!$A$43:$J$243,MATCH(R54,Вхідні_дані!$D$43:$D$243,0),5),"-")</f>
        <v>-</v>
      </c>
      <c r="Y54" s="112">
        <v>6</v>
      </c>
      <c r="Z54" s="8"/>
      <c r="AA54" s="101" t="str">
        <f>IF(Z54&gt;0,INDEX(Вхідні_дані!$A$43:$J$243,MATCH(Z54,Вхідні_дані!$D$43:$D$243,0),10),"-")</f>
        <v>-</v>
      </c>
      <c r="AB54" s="9"/>
      <c r="AC54" s="11"/>
      <c r="AD54" s="102" t="str">
        <f t="shared" si="3"/>
        <v>-</v>
      </c>
      <c r="AF54" s="87" t="str">
        <f>IF(Z54&gt;0,INDEX(Вхідні_дані!$A$43:$J$243,MATCH(Z54,Вхідні_дані!$D$43:$D$243,0),5),"-")</f>
        <v>-</v>
      </c>
      <c r="AG54" s="112">
        <v>6</v>
      </c>
      <c r="AH54" s="8"/>
      <c r="AI54" s="101" t="str">
        <f>IF(AH54&gt;0,INDEX(Вхідні_дані!$A$43:$J$243,MATCH(AH54,Вхідні_дані!$D$43:$D$243,0),10),"-")</f>
        <v>-</v>
      </c>
      <c r="AJ54" s="9"/>
      <c r="AK54" s="11"/>
      <c r="AL54" s="102" t="str">
        <f t="shared" si="4"/>
        <v>-</v>
      </c>
      <c r="AN54" s="87" t="str">
        <f>IF(AH54&gt;0,INDEX(Вхідні_дані!$A$43:$J$243,MATCH(AH54,Вхідні_дані!$D$43:$D$243,0),5),"-")</f>
        <v>-</v>
      </c>
      <c r="AO54" s="112">
        <v>6</v>
      </c>
      <c r="AP54" s="8"/>
      <c r="AQ54" s="101" t="str">
        <f>IF(AP54&gt;0,INDEX(Вхідні_дані!$A$43:$J$243,MATCH(AP54,Вхідні_дані!$D$43:$D$243,0),10),"-")</f>
        <v>-</v>
      </c>
      <c r="AR54" s="9"/>
      <c r="AS54" s="11"/>
      <c r="AT54" s="102" t="str">
        <f t="shared" si="5"/>
        <v>-</v>
      </c>
      <c r="AV54" s="87" t="str">
        <f>IF(AP54&gt;0,INDEX(Вхідні_дані!$A$43:$J$243,MATCH(AP54,Вхідні_дані!$D$43:$D$243,0),5),"-")</f>
        <v>-</v>
      </c>
      <c r="AW54" s="112">
        <v>6</v>
      </c>
      <c r="AX54" s="8"/>
      <c r="AY54" s="101" t="str">
        <f>IF(AX54&gt;0,INDEX(Вхідні_дані!$A$43:$J$243,MATCH(AX54,Вхідні_дані!$D$43:$D$243,0),10),"-")</f>
        <v>-</v>
      </c>
      <c r="AZ54" s="9"/>
      <c r="BA54" s="11"/>
      <c r="BB54" s="102" t="str">
        <f t="shared" si="6"/>
        <v>-</v>
      </c>
      <c r="BD54" s="87" t="str">
        <f>IF(AX54&gt;0,INDEX(Вхідні_дані!$A$43:$J$243,MATCH(AX54,Вхідні_дані!$D$43:$D$243,0),5),"-")</f>
        <v>-</v>
      </c>
      <c r="BE54" s="112">
        <v>6</v>
      </c>
      <c r="BF54" s="8"/>
      <c r="BG54" s="101" t="str">
        <f>IF(BF54&gt;0,INDEX(Вхідні_дані!$A$43:$J$243,MATCH(BF54,Вхідні_дані!$D$43:$D$243,0),10),"-")</f>
        <v>-</v>
      </c>
      <c r="BH54" s="9"/>
      <c r="BI54" s="11"/>
      <c r="BJ54" s="102" t="str">
        <f t="shared" si="7"/>
        <v>-</v>
      </c>
      <c r="BL54" s="87" t="str">
        <f>IF(BF54&gt;0,INDEX(Вхідні_дані!$A$43:$J$243,MATCH(BF54,Вхідні_дані!$D$43:$D$243,0),5),"-")</f>
        <v>-</v>
      </c>
      <c r="BM54" s="112">
        <v>6</v>
      </c>
      <c r="BN54" s="8"/>
      <c r="BO54" s="101" t="str">
        <f>IF(BN54&gt;0,INDEX(Вхідні_дані!$A$43:$J$243,MATCH(BN54,Вхідні_дані!$D$43:$D$243,0),10),"-")</f>
        <v>-</v>
      </c>
      <c r="BP54" s="9"/>
      <c r="BQ54" s="11"/>
      <c r="BR54" s="102" t="str">
        <f t="shared" si="8"/>
        <v>-</v>
      </c>
      <c r="BT54" s="87" t="str">
        <f>IF(BN54&gt;0,INDEX(Вхідні_дані!$A$43:$J$243,MATCH(BN54,Вхідні_дані!$D$43:$D$243,0),5),"-")</f>
        <v>-</v>
      </c>
      <c r="BU54" s="112">
        <v>6</v>
      </c>
      <c r="BV54" s="8"/>
      <c r="BW54" s="101" t="str">
        <f>IF(BV54&gt;0,INDEX(Вхідні_дані!$A$43:$J$243,MATCH(BV54,Вхідні_дані!$D$43:$D$243,0),10),"-")</f>
        <v>-</v>
      </c>
      <c r="BX54" s="9"/>
      <c r="BY54" s="11"/>
      <c r="BZ54" s="102" t="str">
        <f t="shared" si="9"/>
        <v>-</v>
      </c>
      <c r="CB54" s="87" t="str">
        <f>IF(BV54&gt;0,INDEX(Вхідні_дані!$A$43:$J$243,MATCH(BV54,Вхідні_дані!$D$43:$D$243,0),5),"-")</f>
        <v>-</v>
      </c>
      <c r="CC54" s="112">
        <v>6</v>
      </c>
      <c r="CD54" s="8"/>
      <c r="CE54" s="101" t="str">
        <f>IF(CD54&gt;0,INDEX(Вхідні_дані!$A$43:$J$243,MATCH(CD54,Вхідні_дані!$D$43:$D$243,0),10),"-")</f>
        <v>-</v>
      </c>
      <c r="CF54" s="9"/>
      <c r="CG54" s="11"/>
      <c r="CH54" s="102" t="str">
        <f t="shared" si="10"/>
        <v>-</v>
      </c>
      <c r="CJ54" s="87" t="str">
        <f>IF(CD54&gt;0,INDEX(Вхідні_дані!$A$43:$J$243,MATCH(CD54,Вхідні_дані!$D$43:$D$243,0),5),"-")</f>
        <v>-</v>
      </c>
      <c r="CK54" s="112">
        <v>6</v>
      </c>
      <c r="CL54" s="8"/>
      <c r="CM54" s="101" t="str">
        <f>IF(CL54&gt;0,INDEX(Вхідні_дані!$A$43:$J$243,MATCH(CL54,Вхідні_дані!$D$43:$D$243,0),10),"-")</f>
        <v>-</v>
      </c>
      <c r="CN54" s="9"/>
      <c r="CO54" s="11"/>
      <c r="CP54" s="102" t="str">
        <f t="shared" si="11"/>
        <v>-</v>
      </c>
      <c r="CR54" s="87" t="str">
        <f>IF(CL54&gt;0,INDEX(Вхідні_дані!$A$43:$J$243,MATCH(CL54,Вхідні_дані!$D$43:$D$243,0),5),"-")</f>
        <v>-</v>
      </c>
      <c r="CS54" s="112">
        <v>6</v>
      </c>
      <c r="CT54" s="8"/>
      <c r="CU54" s="101" t="str">
        <f>IF(CT54&gt;0,INDEX(Вхідні_дані!$A$43:$J$243,MATCH(CT54,Вхідні_дані!$D$43:$D$243,0),10),"-")</f>
        <v>-</v>
      </c>
      <c r="CV54" s="9"/>
      <c r="CW54" s="11"/>
      <c r="CX54" s="102" t="str">
        <f t="shared" si="12"/>
        <v>-</v>
      </c>
      <c r="CZ54" s="87" t="str">
        <f>IF(CT54&gt;0,INDEX(Вхідні_дані!$A$43:$J$243,MATCH(CT54,Вхідні_дані!$D$43:$D$243,0),5),"-")</f>
        <v>-</v>
      </c>
      <c r="DA54" s="112">
        <v>6</v>
      </c>
      <c r="DB54" s="8"/>
      <c r="DC54" s="101" t="str">
        <f>IF(DB54&gt;0,INDEX(Вхідні_дані!$A$43:$J$243,MATCH(DB54,Вхідні_дані!$D$43:$D$243,0),10),"-")</f>
        <v>-</v>
      </c>
      <c r="DD54" s="9"/>
      <c r="DE54" s="11"/>
      <c r="DF54" s="102" t="str">
        <f t="shared" si="13"/>
        <v>-</v>
      </c>
      <c r="DH54" s="87" t="str">
        <f>IF(DB54&gt;0,INDEX(Вхідні_дані!$A$43:$J$243,MATCH(DB54,Вхідні_дані!$D$43:$D$243,0),5),"-")</f>
        <v>-</v>
      </c>
      <c r="DI54" s="112">
        <v>6</v>
      </c>
      <c r="DJ54" s="8"/>
      <c r="DK54" s="101" t="str">
        <f>IF(DJ54&gt;0,INDEX(Вхідні_дані!$A$43:$J$243,MATCH(DJ54,Вхідні_дані!$D$43:$D$243,0),10),"-")</f>
        <v>-</v>
      </c>
      <c r="DL54" s="9"/>
      <c r="DM54" s="11"/>
      <c r="DN54" s="102" t="str">
        <f t="shared" si="14"/>
        <v>-</v>
      </c>
      <c r="DP54" s="87" t="str">
        <f>IF(DJ54&gt;0,INDEX(Вхідні_дані!$A$43:$J$243,MATCH(DJ54,Вхідні_дані!$D$43:$D$243,0),5),"-")</f>
        <v>-</v>
      </c>
      <c r="DQ54" s="112">
        <v>6</v>
      </c>
      <c r="DR54" s="8"/>
      <c r="DS54" s="101" t="str">
        <f>IF(DR54&gt;0,INDEX(Вхідні_дані!$A$43:$J$243,MATCH(DR54,Вхідні_дані!$D$43:$D$243,0),10),"-")</f>
        <v>-</v>
      </c>
      <c r="DT54" s="9"/>
      <c r="DU54" s="11"/>
      <c r="DV54" s="102" t="str">
        <f t="shared" si="15"/>
        <v>-</v>
      </c>
      <c r="DX54" s="87" t="str">
        <f>IF(DR54&gt;0,INDEX(Вхідні_дані!$A$43:$J$243,MATCH(DR54,Вхідні_дані!$D$43:$D$243,0),5),"-")</f>
        <v>-</v>
      </c>
      <c r="DY54" s="112">
        <v>6</v>
      </c>
      <c r="DZ54" s="8"/>
      <c r="EA54" s="101" t="str">
        <f>IF(DZ54&gt;0,INDEX(Вхідні_дані!$A$43:$J$243,MATCH(DZ54,Вхідні_дані!$D$43:$D$243,0),10),"-")</f>
        <v>-</v>
      </c>
      <c r="EB54" s="9"/>
      <c r="EC54" s="11"/>
      <c r="ED54" s="102" t="str">
        <f t="shared" si="16"/>
        <v>-</v>
      </c>
      <c r="EF54" s="87" t="str">
        <f>IF(DZ54&gt;0,INDEX(Вхідні_дані!$A$43:$J$243,MATCH(DZ54,Вхідні_дані!$D$43:$D$243,0),5),"-")</f>
        <v>-</v>
      </c>
      <c r="EG54" s="112">
        <v>6</v>
      </c>
      <c r="EH54" s="8"/>
      <c r="EI54" s="101" t="str">
        <f>IF(EH54&gt;0,INDEX(Вхідні_дані!$A$43:$J$243,MATCH(EH54,Вхідні_дані!$D$43:$D$243,0),10),"-")</f>
        <v>-</v>
      </c>
      <c r="EJ54" s="9"/>
      <c r="EK54" s="11"/>
      <c r="EL54" s="102" t="str">
        <f t="shared" si="17"/>
        <v>-</v>
      </c>
      <c r="EN54" s="87" t="str">
        <f>IF(EH54&gt;0,INDEX(Вхідні_дані!$A$43:$J$243,MATCH(EH54,Вхідні_дані!$D$43:$D$243,0),5),"-")</f>
        <v>-</v>
      </c>
      <c r="EO54" s="112">
        <v>6</v>
      </c>
      <c r="EP54" s="8"/>
      <c r="EQ54" s="101" t="str">
        <f>IF(EP54&gt;0,INDEX(Вхідні_дані!$A$43:$J$243,MATCH(EP54,Вхідні_дані!$D$43:$D$243,0),10),"-")</f>
        <v>-</v>
      </c>
      <c r="ER54" s="9"/>
      <c r="ES54" s="11"/>
      <c r="ET54" s="102" t="str">
        <f t="shared" si="18"/>
        <v>-</v>
      </c>
      <c r="EV54" s="87" t="str">
        <f>IF(EP54&gt;0,INDEX(Вхідні_дані!$A$43:$J$243,MATCH(EP54,Вхідні_дані!$D$43:$D$243,0),5),"-")</f>
        <v>-</v>
      </c>
      <c r="EW54" s="112">
        <v>6</v>
      </c>
      <c r="EX54" s="8"/>
      <c r="EY54" s="101" t="str">
        <f>IF(EX54&gt;0,INDEX(Вхідні_дані!$A$43:$J$243,MATCH(EX54,Вхідні_дані!$D$43:$D$243,0),10),"-")</f>
        <v>-</v>
      </c>
      <c r="EZ54" s="9"/>
      <c r="FA54" s="11"/>
      <c r="FB54" s="102" t="str">
        <f t="shared" si="19"/>
        <v>-</v>
      </c>
      <c r="FD54" s="87" t="str">
        <f>IF(EX54&gt;0,INDEX(Вхідні_дані!$A$43:$J$243,MATCH(EX54,Вхідні_дані!$D$43:$D$243,0),5),"-")</f>
        <v>-</v>
      </c>
      <c r="FE54" s="112">
        <v>6</v>
      </c>
      <c r="FF54" s="8"/>
      <c r="FG54" s="101" t="str">
        <f>IF(FF54&gt;0,INDEX(Вхідні_дані!$A$43:$J$243,MATCH(FF54,Вхідні_дані!$D$43:$D$243,0),10),"-")</f>
        <v>-</v>
      </c>
      <c r="FH54" s="9"/>
      <c r="FI54" s="11"/>
      <c r="FJ54" s="102" t="str">
        <f t="shared" si="20"/>
        <v>-</v>
      </c>
      <c r="FL54" s="87" t="str">
        <f>IF(FF54&gt;0,INDEX(Вхідні_дані!$A$43:$J$243,MATCH(FF54,Вхідні_дані!$D$43:$D$243,0),5),"-")</f>
        <v>-</v>
      </c>
      <c r="FM54" s="112">
        <v>6</v>
      </c>
      <c r="FN54" s="8"/>
      <c r="FO54" s="101" t="str">
        <f>IF(FN54&gt;0,INDEX(Вхідні_дані!$A$43:$J$243,MATCH(FN54,Вхідні_дані!$D$43:$D$243,0),10),"-")</f>
        <v>-</v>
      </c>
      <c r="FP54" s="9"/>
      <c r="FQ54" s="11"/>
      <c r="FR54" s="102" t="str">
        <f t="shared" si="21"/>
        <v>-</v>
      </c>
      <c r="FT54" s="87" t="str">
        <f>IF(FN54&gt;0,INDEX(Вхідні_дані!$A$43:$J$243,MATCH(FN54,Вхідні_дані!$D$43:$D$243,0),5),"-")</f>
        <v>-</v>
      </c>
      <c r="FU54" s="112">
        <v>6</v>
      </c>
      <c r="FV54" s="8"/>
      <c r="FW54" s="101" t="str">
        <f>IF(FV54&gt;0,INDEX(Вхідні_дані!$A$43:$J$243,MATCH(FV54,Вхідні_дані!$D$43:$D$243,0),10),"-")</f>
        <v>-</v>
      </c>
      <c r="FX54" s="9"/>
      <c r="FY54" s="11"/>
      <c r="FZ54" s="102" t="str">
        <f t="shared" si="22"/>
        <v>-</v>
      </c>
      <c r="GB54" s="87" t="str">
        <f>IF(FV54&gt;0,INDEX(Вхідні_дані!$A$43:$J$243,MATCH(FV54,Вхідні_дані!$D$43:$D$243,0),5),"-")</f>
        <v>-</v>
      </c>
      <c r="GC54" s="112">
        <v>6</v>
      </c>
      <c r="GD54" s="8"/>
      <c r="GE54" s="101" t="str">
        <f>IF(GD54&gt;0,INDEX(Вхідні_дані!$A$43:$J$243,MATCH(GD54,Вхідні_дані!$D$43:$D$243,0),10),"-")</f>
        <v>-</v>
      </c>
      <c r="GF54" s="9"/>
      <c r="GG54" s="11"/>
      <c r="GH54" s="102" t="str">
        <f t="shared" si="23"/>
        <v>-</v>
      </c>
      <c r="GJ54" s="87" t="str">
        <f>IF(GD54&gt;0,INDEX(Вхідні_дані!$A$43:$J$243,MATCH(GD54,Вхідні_дані!$D$43:$D$243,0),5),"-")</f>
        <v>-</v>
      </c>
      <c r="GK54" s="112">
        <v>6</v>
      </c>
      <c r="GL54" s="8"/>
      <c r="GM54" s="101" t="str">
        <f>IF(GL54&gt;0,INDEX(Вхідні_дані!$A$43:$J$243,MATCH(GL54,Вхідні_дані!$D$43:$D$243,0),10),"-")</f>
        <v>-</v>
      </c>
      <c r="GN54" s="9"/>
      <c r="GO54" s="11"/>
      <c r="GP54" s="102" t="str">
        <f t="shared" si="24"/>
        <v>-</v>
      </c>
      <c r="GR54" s="87" t="str">
        <f>IF(GL54&gt;0,INDEX(Вхідні_дані!$A$43:$J$243,MATCH(GL54,Вхідні_дані!$D$43:$D$243,0),5),"-")</f>
        <v>-</v>
      </c>
      <c r="GS54" s="112">
        <v>6</v>
      </c>
      <c r="GT54" s="8"/>
      <c r="GU54" s="101" t="str">
        <f>IF(GT54&gt;0,INDEX(Вхідні_дані!$A$43:$J$243,MATCH(GT54,Вхідні_дані!$D$43:$D$243,0),10),"-")</f>
        <v>-</v>
      </c>
      <c r="GV54" s="9"/>
      <c r="GW54" s="11"/>
      <c r="GX54" s="102" t="str">
        <f t="shared" si="25"/>
        <v>-</v>
      </c>
      <c r="GZ54" s="87" t="str">
        <f>IF(GT54&gt;0,INDEX(Вхідні_дані!$A$43:$J$243,MATCH(GT54,Вхідні_дані!$D$43:$D$243,0),5),"-")</f>
        <v>-</v>
      </c>
      <c r="HA54" s="112">
        <v>6</v>
      </c>
      <c r="HB54" s="8"/>
      <c r="HC54" s="101" t="str">
        <f>IF(HB54&gt;0,INDEX(Вхідні_дані!$A$43:$J$243,MATCH(HB54,Вхідні_дані!$D$43:$D$243,0),10),"-")</f>
        <v>-</v>
      </c>
      <c r="HD54" s="9"/>
      <c r="HE54" s="11"/>
      <c r="HF54" s="102" t="str">
        <f t="shared" si="26"/>
        <v>-</v>
      </c>
      <c r="HH54" s="87" t="str">
        <f>IF(HB54&gt;0,INDEX(Вхідні_дані!$A$43:$J$243,MATCH(HB54,Вхідні_дані!$D$43:$D$243,0),5),"-")</f>
        <v>-</v>
      </c>
      <c r="HI54" s="112">
        <v>6</v>
      </c>
      <c r="HJ54" s="8"/>
      <c r="HK54" s="101" t="str">
        <f>IF(HJ54&gt;0,INDEX(Вхідні_дані!$A$43:$J$243,MATCH(HJ54,Вхідні_дані!$D$43:$D$243,0),10),"-")</f>
        <v>-</v>
      </c>
      <c r="HL54" s="9"/>
      <c r="HM54" s="11"/>
      <c r="HN54" s="102" t="str">
        <f t="shared" si="27"/>
        <v>-</v>
      </c>
      <c r="HP54" s="87" t="str">
        <f>IF(HJ54&gt;0,INDEX(Вхідні_дані!$A$43:$J$243,MATCH(HJ54,Вхідні_дані!$D$43:$D$243,0),5),"-")</f>
        <v>-</v>
      </c>
      <c r="HQ54" s="112">
        <v>6</v>
      </c>
      <c r="HR54" s="8"/>
      <c r="HS54" s="101" t="str">
        <f>IF(HR54&gt;0,INDEX(Вхідні_дані!$A$43:$J$243,MATCH(HR54,Вхідні_дані!$D$43:$D$243,0),10),"-")</f>
        <v>-</v>
      </c>
      <c r="HT54" s="9"/>
      <c r="HU54" s="11"/>
      <c r="HV54" s="102" t="str">
        <f t="shared" si="28"/>
        <v>-</v>
      </c>
      <c r="HX54" s="87" t="str">
        <f>IF(HR54&gt;0,INDEX(Вхідні_дані!$A$43:$J$243,MATCH(HR54,Вхідні_дані!$D$43:$D$243,0),5),"-")</f>
        <v>-</v>
      </c>
      <c r="HY54" s="112">
        <v>6</v>
      </c>
      <c r="HZ54" s="8"/>
      <c r="IA54" s="101" t="str">
        <f>IF(HZ54&gt;0,INDEX(Вхідні_дані!$A$43:$J$243,MATCH(HZ54,Вхідні_дані!$D$43:$D$243,0),10),"-")</f>
        <v>-</v>
      </c>
      <c r="IB54" s="9"/>
      <c r="IC54" s="11"/>
      <c r="ID54" s="102" t="str">
        <f t="shared" si="29"/>
        <v>-</v>
      </c>
      <c r="IF54" s="87" t="str">
        <f>IF(HZ54&gt;0,INDEX(Вхідні_дані!$A$43:$J$243,MATCH(HZ54,Вхідні_дані!$D$43:$D$243,0),5),"-")</f>
        <v>-</v>
      </c>
      <c r="IG54" s="112">
        <v>6</v>
      </c>
      <c r="IH54" s="8"/>
      <c r="II54" s="101" t="str">
        <f>IF(IH54&gt;0,INDEX(Вхідні_дані!$A$43:$J$243,MATCH(IH54,Вхідні_дані!$D$43:$D$243,0),10),"-")</f>
        <v>-</v>
      </c>
      <c r="IJ54" s="9"/>
      <c r="IK54" s="11"/>
      <c r="IL54" s="102" t="str">
        <f t="shared" si="30"/>
        <v>-</v>
      </c>
      <c r="IN54" s="87" t="str">
        <f>IF(IH54&gt;0,INDEX(Вхідні_дані!$A$43:$J$243,MATCH(IH54,Вхідні_дані!$D$43:$D$243,0),5),"-")</f>
        <v>-</v>
      </c>
      <c r="IO54" s="112">
        <v>6</v>
      </c>
      <c r="IP54" s="8"/>
      <c r="IQ54" s="101" t="str">
        <f>IF(IP54&gt;0,INDEX(Вхідні_дані!$A$43:$J$243,MATCH(IP54,Вхідні_дані!$D$43:$D$243,0),10),"-")</f>
        <v>-</v>
      </c>
      <c r="IR54" s="9"/>
      <c r="IS54" s="11"/>
      <c r="IT54" s="102" t="str">
        <f t="shared" si="31"/>
        <v>-</v>
      </c>
      <c r="IV54" s="87" t="str">
        <f>IF(IP54&gt;0,INDEX(Вхідні_дані!$A$43:$J$243,MATCH(IP54,Вхідні_дані!$D$43:$D$243,0),5),"-")</f>
        <v>-</v>
      </c>
      <c r="IW54" s="112">
        <v>6</v>
      </c>
      <c r="IX54" s="8"/>
      <c r="IY54" s="101" t="str">
        <f>IF(IX54&gt;0,INDEX(Вхідні_дані!$A$43:$J$243,MATCH(IX54,Вхідні_дані!$D$43:$D$243,0),10),"-")</f>
        <v>-</v>
      </c>
      <c r="IZ54" s="9"/>
      <c r="JA54" s="11"/>
      <c r="JB54" s="102" t="str">
        <f t="shared" si="32"/>
        <v>-</v>
      </c>
      <c r="JD54" s="87" t="str">
        <f>IF(IX54&gt;0,INDEX(Вхідні_дані!$A$43:$J$243,MATCH(IX54,Вхідні_дані!$D$43:$D$243,0),5),"-")</f>
        <v>-</v>
      </c>
      <c r="JE54" s="112">
        <v>6</v>
      </c>
      <c r="JF54" s="8"/>
      <c r="JG54" s="101" t="str">
        <f>IF(JF54&gt;0,INDEX(Вхідні_дані!$A$43:$J$243,MATCH(JF54,Вхідні_дані!$D$43:$D$243,0),10),"-")</f>
        <v>-</v>
      </c>
      <c r="JH54" s="9"/>
      <c r="JI54" s="11"/>
      <c r="JJ54" s="102" t="str">
        <f t="shared" si="33"/>
        <v>-</v>
      </c>
      <c r="JL54" s="87" t="str">
        <f>IF(JF54&gt;0,INDEX(Вхідні_дані!$A$43:$J$243,MATCH(JF54,Вхідні_дані!$D$43:$D$243,0),5),"-")</f>
        <v>-</v>
      </c>
      <c r="JM54" s="112">
        <v>6</v>
      </c>
      <c r="JN54" s="8"/>
      <c r="JO54" s="101" t="str">
        <f>IF(JN54&gt;0,INDEX(Вхідні_дані!$A$43:$J$243,MATCH(JN54,Вхідні_дані!$D$43:$D$243,0),10),"-")</f>
        <v>-</v>
      </c>
      <c r="JP54" s="9"/>
      <c r="JQ54" s="11"/>
      <c r="JR54" s="102" t="str">
        <f t="shared" si="34"/>
        <v>-</v>
      </c>
      <c r="JT54" s="87" t="str">
        <f>IF(JN54&gt;0,INDEX(Вхідні_дані!$A$43:$J$243,MATCH(JN54,Вхідні_дані!$D$43:$D$243,0),5),"-")</f>
        <v>-</v>
      </c>
      <c r="JU54" s="112">
        <v>6</v>
      </c>
      <c r="JV54" s="8"/>
      <c r="JW54" s="101" t="str">
        <f>IF(JV54&gt;0,INDEX(Вхідні_дані!$A$43:$J$243,MATCH(JV54,Вхідні_дані!$D$43:$D$243,0),10),"-")</f>
        <v>-</v>
      </c>
      <c r="JX54" s="9"/>
      <c r="JY54" s="11"/>
      <c r="JZ54" s="102" t="str">
        <f t="shared" si="35"/>
        <v>-</v>
      </c>
      <c r="KB54" s="87" t="str">
        <f>IF(JV54&gt;0,INDEX(Вхідні_дані!$A$43:$J$243,MATCH(JV54,Вхідні_дані!$D$43:$D$243,0),5),"-")</f>
        <v>-</v>
      </c>
      <c r="KC54" s="112">
        <v>6</v>
      </c>
      <c r="KD54" s="8"/>
      <c r="KE54" s="101" t="str">
        <f>IF(KD54&gt;0,INDEX(Вхідні_дані!$A$43:$J$243,MATCH(KD54,Вхідні_дані!$D$43:$D$243,0),10),"-")</f>
        <v>-</v>
      </c>
      <c r="KF54" s="9"/>
      <c r="KG54" s="11"/>
      <c r="KH54" s="102" t="str">
        <f t="shared" si="36"/>
        <v>-</v>
      </c>
      <c r="KJ54" s="87" t="str">
        <f>IF(KD54&gt;0,INDEX(Вхідні_дані!$A$43:$J$243,MATCH(KD54,Вхідні_дані!$D$43:$D$243,0),5),"-")</f>
        <v>-</v>
      </c>
      <c r="KK54" s="112">
        <v>6</v>
      </c>
      <c r="KL54" s="8"/>
      <c r="KM54" s="101" t="str">
        <f>IF(KL54&gt;0,INDEX(Вхідні_дані!$A$43:$J$243,MATCH(KL54,Вхідні_дані!$D$43:$D$243,0),10),"-")</f>
        <v>-</v>
      </c>
      <c r="KN54" s="9"/>
      <c r="KO54" s="11"/>
      <c r="KP54" s="102" t="str">
        <f t="shared" si="37"/>
        <v>-</v>
      </c>
      <c r="KR54" s="87" t="str">
        <f>IF(KL54&gt;0,INDEX(Вхідні_дані!$A$43:$J$243,MATCH(KL54,Вхідні_дані!$D$43:$D$243,0),5),"-")</f>
        <v>-</v>
      </c>
      <c r="KS54" s="112">
        <v>6</v>
      </c>
      <c r="KT54" s="8"/>
      <c r="KU54" s="101" t="str">
        <f>IF(KT54&gt;0,INDEX(Вхідні_дані!$A$43:$J$243,MATCH(KT54,Вхідні_дані!$D$43:$D$243,0),10),"-")</f>
        <v>-</v>
      </c>
      <c r="KV54" s="9"/>
      <c r="KW54" s="11"/>
      <c r="KX54" s="102" t="str">
        <f t="shared" si="38"/>
        <v>-</v>
      </c>
      <c r="KZ54" s="87" t="str">
        <f>IF(KT54&gt;0,INDEX(Вхідні_дані!$A$43:$J$243,MATCH(KT54,Вхідні_дані!$D$43:$D$243,0),5),"-")</f>
        <v>-</v>
      </c>
      <c r="LA54" s="112">
        <v>6</v>
      </c>
      <c r="LB54" s="8"/>
      <c r="LC54" s="101" t="str">
        <f>IF(LB54&gt;0,INDEX(Вхідні_дані!$A$43:$J$243,MATCH(LB54,Вхідні_дані!$D$43:$D$243,0),10),"-")</f>
        <v>-</v>
      </c>
      <c r="LD54" s="9"/>
      <c r="LE54" s="11"/>
      <c r="LF54" s="102" t="str">
        <f t="shared" si="39"/>
        <v>-</v>
      </c>
      <c r="LH54" s="87" t="str">
        <f>IF(LB54&gt;0,INDEX(Вхідні_дані!$A$43:$J$243,MATCH(LB54,Вхідні_дані!$D$43:$D$243,0),5),"-")</f>
        <v>-</v>
      </c>
      <c r="LI54" s="112">
        <v>6</v>
      </c>
      <c r="LJ54" s="8"/>
      <c r="LK54" s="101" t="str">
        <f>IF(LJ54&gt;0,INDEX(Вхідні_дані!$A$43:$J$243,MATCH(LJ54,Вхідні_дані!$D$43:$D$243,0),10),"-")</f>
        <v>-</v>
      </c>
      <c r="LL54" s="9"/>
      <c r="LM54" s="11"/>
      <c r="LN54" s="102" t="str">
        <f t="shared" si="40"/>
        <v>-</v>
      </c>
      <c r="LP54" s="87" t="str">
        <f>IF(LJ54&gt;0,INDEX(Вхідні_дані!$A$43:$J$243,MATCH(LJ54,Вхідні_дані!$D$43:$D$243,0),5),"-")</f>
        <v>-</v>
      </c>
      <c r="LQ54" s="112">
        <v>6</v>
      </c>
      <c r="LR54" s="8"/>
      <c r="LS54" s="101" t="str">
        <f>IF(LR54&gt;0,INDEX(Вхідні_дані!$A$43:$J$243,MATCH(LR54,Вхідні_дані!$D$43:$D$243,0),10),"-")</f>
        <v>-</v>
      </c>
      <c r="LT54" s="9"/>
      <c r="LU54" s="11"/>
      <c r="LV54" s="102" t="str">
        <f t="shared" si="41"/>
        <v>-</v>
      </c>
      <c r="LX54" s="87" t="str">
        <f>IF(LR54&gt;0,INDEX(Вхідні_дані!$A$43:$J$243,MATCH(LR54,Вхідні_дані!$D$43:$D$243,0),5),"-")</f>
        <v>-</v>
      </c>
      <c r="LY54" s="112">
        <v>6</v>
      </c>
      <c r="LZ54" s="8"/>
      <c r="MA54" s="101" t="str">
        <f>IF(LZ54&gt;0,INDEX(Вхідні_дані!$A$43:$J$243,MATCH(LZ54,Вхідні_дані!$D$43:$D$243,0),10),"-")</f>
        <v>-</v>
      </c>
      <c r="MB54" s="9"/>
      <c r="MC54" s="11"/>
      <c r="MD54" s="102" t="str">
        <f t="shared" si="42"/>
        <v>-</v>
      </c>
      <c r="MF54" s="87" t="str">
        <f>IF(LZ54&gt;0,INDEX(Вхідні_дані!$A$43:$J$243,MATCH(LZ54,Вхідні_дані!$D$43:$D$243,0),5),"-")</f>
        <v>-</v>
      </c>
      <c r="MG54" s="112">
        <v>6</v>
      </c>
      <c r="MH54" s="8"/>
      <c r="MI54" s="101" t="str">
        <f>IF(MH54&gt;0,INDEX(Вхідні_дані!$A$43:$J$243,MATCH(MH54,Вхідні_дані!$D$43:$D$243,0),10),"-")</f>
        <v>-</v>
      </c>
      <c r="MJ54" s="9"/>
      <c r="MK54" s="11"/>
      <c r="ML54" s="102" t="str">
        <f t="shared" si="43"/>
        <v>-</v>
      </c>
      <c r="MN54" s="87" t="str">
        <f>IF(MH54&gt;0,INDEX(Вхідні_дані!$A$43:$J$243,MATCH(MH54,Вхідні_дані!$D$43:$D$243,0),5),"-")</f>
        <v>-</v>
      </c>
      <c r="MO54" s="112">
        <v>6</v>
      </c>
      <c r="MP54" s="8"/>
      <c r="MQ54" s="101" t="str">
        <f>IF(MP54&gt;0,INDEX(Вхідні_дані!$A$43:$J$243,MATCH(MP54,Вхідні_дані!$D$43:$D$243,0),10),"-")</f>
        <v>-</v>
      </c>
      <c r="MR54" s="9"/>
      <c r="MS54" s="11"/>
      <c r="MT54" s="102" t="str">
        <f t="shared" si="44"/>
        <v>-</v>
      </c>
      <c r="MV54" s="87" t="str">
        <f>IF(MP54&gt;0,INDEX(Вхідні_дані!$A$43:$J$243,MATCH(MP54,Вхідні_дані!$D$43:$D$243,0),5),"-")</f>
        <v>-</v>
      </c>
      <c r="MW54" s="112">
        <v>6</v>
      </c>
      <c r="MX54" s="8"/>
      <c r="MY54" s="101" t="str">
        <f>IF(MX54&gt;0,INDEX(Вхідні_дані!$A$43:$J$243,MATCH(MX54,Вхідні_дані!$D$43:$D$243,0),10),"-")</f>
        <v>-</v>
      </c>
      <c r="MZ54" s="9"/>
      <c r="NA54" s="11"/>
      <c r="NB54" s="102" t="str">
        <f t="shared" si="45"/>
        <v>-</v>
      </c>
      <c r="ND54" s="87" t="str">
        <f>IF(MX54&gt;0,INDEX(Вхідні_дані!$A$43:$J$243,MATCH(MX54,Вхідні_дані!$D$43:$D$243,0),5),"-")</f>
        <v>-</v>
      </c>
      <c r="NE54" s="112">
        <v>6</v>
      </c>
      <c r="NF54" s="8"/>
      <c r="NG54" s="101" t="str">
        <f>IF(NF54&gt;0,INDEX(Вхідні_дані!$A$43:$J$243,MATCH(NF54,Вхідні_дані!$D$43:$D$243,0),10),"-")</f>
        <v>-</v>
      </c>
      <c r="NH54" s="9"/>
      <c r="NI54" s="11"/>
      <c r="NJ54" s="102" t="str">
        <f t="shared" si="46"/>
        <v>-</v>
      </c>
      <c r="NL54" s="87" t="str">
        <f>IF(NF54&gt;0,INDEX(Вхідні_дані!$A$43:$J$243,MATCH(NF54,Вхідні_дані!$D$43:$D$243,0),5),"-")</f>
        <v>-</v>
      </c>
      <c r="NM54" s="112">
        <v>6</v>
      </c>
      <c r="NN54" s="8"/>
      <c r="NO54" s="101" t="str">
        <f>IF(NN54&gt;0,INDEX(Вхідні_дані!$A$43:$J$243,MATCH(NN54,Вхідні_дані!$D$43:$D$243,0),10),"-")</f>
        <v>-</v>
      </c>
      <c r="NP54" s="9"/>
      <c r="NQ54" s="11"/>
      <c r="NR54" s="102" t="str">
        <f t="shared" si="47"/>
        <v>-</v>
      </c>
      <c r="NT54" s="87" t="str">
        <f>IF(NN54&gt;0,INDEX(Вхідні_дані!$A$43:$J$243,MATCH(NN54,Вхідні_дані!$D$43:$D$243,0),5),"-")</f>
        <v>-</v>
      </c>
      <c r="NU54" s="112">
        <v>6</v>
      </c>
      <c r="NV54" s="8"/>
      <c r="NW54" s="101" t="str">
        <f>IF(NV54&gt;0,INDEX(Вхідні_дані!$A$43:$J$243,MATCH(NV54,Вхідні_дані!$D$43:$D$243,0),10),"-")</f>
        <v>-</v>
      </c>
      <c r="NX54" s="9"/>
      <c r="NY54" s="11"/>
      <c r="NZ54" s="102" t="str">
        <f t="shared" si="48"/>
        <v>-</v>
      </c>
      <c r="OB54" s="87" t="str">
        <f>IF(NV54&gt;0,INDEX(Вхідні_дані!$A$43:$J$243,MATCH(NV54,Вхідні_дані!$D$43:$D$243,0),5),"-")</f>
        <v>-</v>
      </c>
      <c r="OC54" s="112">
        <v>6</v>
      </c>
      <c r="OD54" s="8"/>
      <c r="OE54" s="101" t="str">
        <f>IF(OD54&gt;0,INDEX(Вхідні_дані!$A$43:$J$243,MATCH(OD54,Вхідні_дані!$D$43:$D$243,0),10),"-")</f>
        <v>-</v>
      </c>
      <c r="OF54" s="9"/>
      <c r="OG54" s="11"/>
      <c r="OH54" s="102" t="str">
        <f t="shared" si="49"/>
        <v>-</v>
      </c>
      <c r="OJ54" s="87" t="str">
        <f>IF(OD54&gt;0,INDEX(Вхідні_дані!$A$43:$J$243,MATCH(OD54,Вхідні_дані!$D$43:$D$243,0),5),"-")</f>
        <v>-</v>
      </c>
      <c r="OK54" s="112">
        <v>6</v>
      </c>
      <c r="OL54" s="8"/>
      <c r="OM54" s="101" t="str">
        <f>IF(OL54&gt;0,INDEX(Вхідні_дані!$A$43:$J$243,MATCH(OL54,Вхідні_дані!$D$43:$D$243,0),10),"-")</f>
        <v>-</v>
      </c>
      <c r="ON54" s="9"/>
      <c r="OO54" s="11"/>
      <c r="OP54" s="102" t="str">
        <f t="shared" si="50"/>
        <v>-</v>
      </c>
      <c r="OR54" s="87" t="str">
        <f>IF(OL54&gt;0,INDEX(Вхідні_дані!$A$43:$J$243,MATCH(OL54,Вхідні_дані!$D$43:$D$243,0),5),"-")</f>
        <v>-</v>
      </c>
      <c r="OS54" s="112">
        <v>6</v>
      </c>
      <c r="OT54" s="8"/>
      <c r="OU54" s="101" t="str">
        <f>IF(OT54&gt;0,INDEX(Вхідні_дані!$A$43:$J$243,MATCH(OT54,Вхідні_дані!$D$43:$D$243,0),10),"-")</f>
        <v>-</v>
      </c>
      <c r="OV54" s="9"/>
      <c r="OW54" s="11"/>
      <c r="OX54" s="102" t="str">
        <f t="shared" si="51"/>
        <v>-</v>
      </c>
      <c r="OZ54" s="87" t="str">
        <f>IF(OT54&gt;0,INDEX(Вхідні_дані!$A$43:$J$243,MATCH(OT54,Вхідні_дані!$D$43:$D$243,0),5),"-")</f>
        <v>-</v>
      </c>
      <c r="PA54" s="112">
        <v>6</v>
      </c>
      <c r="PB54" s="8"/>
      <c r="PC54" s="101" t="str">
        <f>IF(PB54&gt;0,INDEX(Вхідні_дані!$A$43:$J$243,MATCH(PB54,Вхідні_дані!$D$43:$D$243,0),10),"-")</f>
        <v>-</v>
      </c>
      <c r="PD54" s="9"/>
      <c r="PE54" s="11"/>
      <c r="PF54" s="102" t="str">
        <f t="shared" si="52"/>
        <v>-</v>
      </c>
      <c r="PH54" s="87" t="str">
        <f>IF(PB54&gt;0,INDEX(Вхідні_дані!$A$43:$J$243,MATCH(PB54,Вхідні_дані!$D$43:$D$243,0),5),"-")</f>
        <v>-</v>
      </c>
      <c r="PI54" s="112">
        <v>6</v>
      </c>
      <c r="PJ54" s="8"/>
      <c r="PK54" s="101" t="str">
        <f>IF(PJ54&gt;0,INDEX(Вхідні_дані!$A$43:$J$243,MATCH(PJ54,Вхідні_дані!$D$43:$D$243,0),10),"-")</f>
        <v>-</v>
      </c>
      <c r="PL54" s="9"/>
      <c r="PM54" s="11"/>
      <c r="PN54" s="102" t="str">
        <f t="shared" si="53"/>
        <v>-</v>
      </c>
      <c r="PP54" s="87" t="str">
        <f>IF(PJ54&gt;0,INDEX(Вхідні_дані!$A$43:$J$243,MATCH(PJ54,Вхідні_дані!$D$43:$D$243,0),5),"-")</f>
        <v>-</v>
      </c>
      <c r="PQ54" s="112">
        <v>6</v>
      </c>
      <c r="PR54" s="8"/>
      <c r="PS54" s="101" t="str">
        <f>IF(PR54&gt;0,INDEX(Вхідні_дані!$A$43:$J$243,MATCH(PR54,Вхідні_дані!$D$43:$D$243,0),10),"-")</f>
        <v>-</v>
      </c>
      <c r="PT54" s="9"/>
      <c r="PU54" s="11"/>
      <c r="PV54" s="102" t="str">
        <f t="shared" si="54"/>
        <v>-</v>
      </c>
      <c r="PX54" s="87" t="str">
        <f>IF(PR54&gt;0,INDEX(Вхідні_дані!$A$43:$J$243,MATCH(PR54,Вхідні_дані!$D$43:$D$243,0),5),"-")</f>
        <v>-</v>
      </c>
      <c r="PY54" s="112">
        <v>6</v>
      </c>
      <c r="PZ54" s="8"/>
      <c r="QA54" s="101" t="str">
        <f>IF(PZ54&gt;0,INDEX(Вхідні_дані!$A$43:$J$243,MATCH(PZ54,Вхідні_дані!$D$43:$D$243,0),10),"-")</f>
        <v>-</v>
      </c>
      <c r="QB54" s="9"/>
      <c r="QC54" s="11"/>
      <c r="QD54" s="102" t="str">
        <f t="shared" si="55"/>
        <v>-</v>
      </c>
      <c r="QF54" s="87" t="str">
        <f>IF(PZ54&gt;0,INDEX(Вхідні_дані!$A$43:$J$243,MATCH(PZ54,Вхідні_дані!$D$43:$D$243,0),5),"-")</f>
        <v>-</v>
      </c>
      <c r="QG54" s="112">
        <v>6</v>
      </c>
      <c r="QH54" s="8"/>
      <c r="QI54" s="101" t="str">
        <f>IF(QH54&gt;0,INDEX(Вхідні_дані!$A$43:$J$243,MATCH(QH54,Вхідні_дані!$D$43:$D$243,0),10),"-")</f>
        <v>-</v>
      </c>
      <c r="QJ54" s="9"/>
      <c r="QK54" s="11"/>
      <c r="QL54" s="102" t="str">
        <f t="shared" si="56"/>
        <v>-</v>
      </c>
      <c r="QN54" s="87" t="str">
        <f>IF(QH54&gt;0,INDEX(Вхідні_дані!$A$43:$J$243,MATCH(QH54,Вхідні_дані!$D$43:$D$243,0),5),"-")</f>
        <v>-</v>
      </c>
      <c r="QO54" s="112">
        <v>6</v>
      </c>
      <c r="QP54" s="8"/>
      <c r="QQ54" s="101" t="str">
        <f>IF(QP54&gt;0,INDEX(Вхідні_дані!$A$43:$J$243,MATCH(QP54,Вхідні_дані!$D$43:$D$243,0),10),"-")</f>
        <v>-</v>
      </c>
      <c r="QR54" s="9"/>
      <c r="QS54" s="11"/>
      <c r="QT54" s="102" t="str">
        <f t="shared" si="57"/>
        <v>-</v>
      </c>
      <c r="QV54" s="87" t="str">
        <f>IF(QP54&gt;0,INDEX(Вхідні_дані!$A$43:$J$243,MATCH(QP54,Вхідні_дані!$D$43:$D$243,0),5),"-")</f>
        <v>-</v>
      </c>
      <c r="QW54" s="112">
        <v>6</v>
      </c>
      <c r="QX54" s="8"/>
      <c r="QY54" s="101" t="str">
        <f>IF(QX54&gt;0,INDEX(Вхідні_дані!$A$43:$J$243,MATCH(QX54,Вхідні_дані!$D$43:$D$243,0),10),"-")</f>
        <v>-</v>
      </c>
      <c r="QZ54" s="9"/>
      <c r="RA54" s="11"/>
      <c r="RB54" s="102" t="str">
        <f t="shared" si="58"/>
        <v>-</v>
      </c>
      <c r="RD54" s="87" t="str">
        <f>IF(QX54&gt;0,INDEX(Вхідні_дані!$A$43:$J$243,MATCH(QX54,Вхідні_дані!$D$43:$D$243,0),5),"-")</f>
        <v>-</v>
      </c>
      <c r="RE54" s="112">
        <v>6</v>
      </c>
      <c r="RF54" s="8"/>
      <c r="RG54" s="101" t="str">
        <f>IF(RF54&gt;0,INDEX(Вхідні_дані!$A$43:$J$243,MATCH(RF54,Вхідні_дані!$D$43:$D$243,0),10),"-")</f>
        <v>-</v>
      </c>
      <c r="RH54" s="9"/>
      <c r="RI54" s="11"/>
      <c r="RJ54" s="102" t="str">
        <f t="shared" si="59"/>
        <v>-</v>
      </c>
      <c r="RL54" s="87" t="str">
        <f>IF(RF54&gt;0,INDEX(Вхідні_дані!$A$43:$J$243,MATCH(RF54,Вхідні_дані!$D$43:$D$243,0),5),"-")</f>
        <v>-</v>
      </c>
      <c r="RM54" s="112">
        <v>6</v>
      </c>
      <c r="RN54" s="8"/>
      <c r="RO54" s="101" t="str">
        <f>IF(RN54&gt;0,INDEX(Вхідні_дані!$A$43:$J$243,MATCH(RN54,Вхідні_дані!$D$43:$D$243,0),10),"-")</f>
        <v>-</v>
      </c>
      <c r="RP54" s="9"/>
      <c r="RQ54" s="11"/>
      <c r="RR54" s="102" t="str">
        <f t="shared" si="60"/>
        <v>-</v>
      </c>
      <c r="RT54" s="87" t="str">
        <f>IF(RN54&gt;0,INDEX(Вхідні_дані!$A$43:$J$243,MATCH(RN54,Вхідні_дані!$D$43:$D$243,0),5),"-")</f>
        <v>-</v>
      </c>
      <c r="RU54" s="112">
        <v>6</v>
      </c>
      <c r="RV54" s="8"/>
      <c r="RW54" s="101" t="str">
        <f>IF(RV54&gt;0,INDEX(Вхідні_дані!$A$43:$J$243,MATCH(RV54,Вхідні_дані!$D$43:$D$243,0),10),"-")</f>
        <v>-</v>
      </c>
      <c r="RX54" s="9"/>
      <c r="RY54" s="11"/>
      <c r="RZ54" s="102" t="str">
        <f t="shared" si="61"/>
        <v>-</v>
      </c>
      <c r="SB54" s="87" t="str">
        <f>IF(RV54&gt;0,INDEX(Вхідні_дані!$A$43:$J$243,MATCH(RV54,Вхідні_дані!$D$43:$D$243,0),5),"-")</f>
        <v>-</v>
      </c>
      <c r="SC54" s="112">
        <v>6</v>
      </c>
      <c r="SD54" s="8"/>
      <c r="SE54" s="101" t="str">
        <f>IF(SD54&gt;0,INDEX(Вхідні_дані!$A$43:$J$243,MATCH(SD54,Вхідні_дані!$D$43:$D$243,0),10),"-")</f>
        <v>-</v>
      </c>
      <c r="SF54" s="9"/>
      <c r="SG54" s="11"/>
      <c r="SH54" s="102" t="str">
        <f t="shared" si="62"/>
        <v>-</v>
      </c>
      <c r="SJ54" s="87" t="str">
        <f>IF(SD54&gt;0,INDEX(Вхідні_дані!$A$43:$J$243,MATCH(SD54,Вхідні_дані!$D$43:$D$243,0),5),"-")</f>
        <v>-</v>
      </c>
      <c r="SK54" s="112">
        <v>6</v>
      </c>
      <c r="SL54" s="8"/>
      <c r="SM54" s="101" t="str">
        <f>IF(SL54&gt;0,INDEX(Вхідні_дані!$A$43:$J$243,MATCH(SL54,Вхідні_дані!$D$43:$D$243,0),10),"-")</f>
        <v>-</v>
      </c>
      <c r="SN54" s="9"/>
      <c r="SO54" s="11"/>
      <c r="SP54" s="102" t="str">
        <f t="shared" si="63"/>
        <v>-</v>
      </c>
      <c r="SR54" s="87" t="str">
        <f>IF(SL54&gt;0,INDEX(Вхідні_дані!$A$43:$J$243,MATCH(SL54,Вхідні_дані!$D$43:$D$243,0),5),"-")</f>
        <v>-</v>
      </c>
      <c r="SS54" s="112">
        <v>6</v>
      </c>
      <c r="ST54" s="8"/>
      <c r="SU54" s="101" t="str">
        <f>IF(ST54&gt;0,INDEX(Вхідні_дані!$A$43:$J$243,MATCH(ST54,Вхідні_дані!$D$43:$D$243,0),10),"-")</f>
        <v>-</v>
      </c>
      <c r="SV54" s="9"/>
      <c r="SW54" s="11"/>
      <c r="SX54" s="102" t="str">
        <f t="shared" si="64"/>
        <v>-</v>
      </c>
      <c r="SZ54" s="87" t="str">
        <f>IF(ST54&gt;0,INDEX(Вхідні_дані!$A$43:$J$243,MATCH(ST54,Вхідні_дані!$D$43:$D$243,0),5),"-")</f>
        <v>-</v>
      </c>
      <c r="TA54" s="112">
        <v>6</v>
      </c>
      <c r="TB54" s="8"/>
      <c r="TC54" s="101" t="str">
        <f>IF(TB54&gt;0,INDEX(Вхідні_дані!$A$43:$J$243,MATCH(TB54,Вхідні_дані!$D$43:$D$243,0),10),"-")</f>
        <v>-</v>
      </c>
      <c r="TD54" s="9"/>
      <c r="TE54" s="11"/>
      <c r="TF54" s="102" t="str">
        <f t="shared" si="65"/>
        <v>-</v>
      </c>
      <c r="TH54" s="87" t="str">
        <f>IF(TB54&gt;0,INDEX(Вхідні_дані!$A$43:$J$243,MATCH(TB54,Вхідні_дані!$D$43:$D$243,0),5),"-")</f>
        <v>-</v>
      </c>
      <c r="TI54" s="112">
        <v>6</v>
      </c>
      <c r="TJ54" s="8"/>
      <c r="TK54" s="101" t="str">
        <f>IF(TJ54&gt;0,INDEX(Вхідні_дані!$A$43:$J$243,MATCH(TJ54,Вхідні_дані!$D$43:$D$243,0),10),"-")</f>
        <v>-</v>
      </c>
      <c r="TL54" s="9"/>
      <c r="TM54" s="11"/>
      <c r="TN54" s="102" t="str">
        <f t="shared" si="66"/>
        <v>-</v>
      </c>
      <c r="TP54" s="87" t="str">
        <f>IF(TJ54&gt;0,INDEX(Вхідні_дані!$A$43:$J$243,MATCH(TJ54,Вхідні_дані!$D$43:$D$243,0),5),"-")</f>
        <v>-</v>
      </c>
      <c r="TQ54" s="112">
        <v>6</v>
      </c>
      <c r="TR54" s="8"/>
      <c r="TS54" s="101" t="str">
        <f>IF(TR54&gt;0,INDEX(Вхідні_дані!$A$43:$J$243,MATCH(TR54,Вхідні_дані!$D$43:$D$243,0),10),"-")</f>
        <v>-</v>
      </c>
      <c r="TT54" s="9"/>
      <c r="TU54" s="11"/>
      <c r="TV54" s="102" t="str">
        <f t="shared" si="67"/>
        <v>-</v>
      </c>
      <c r="TX54" s="87" t="str">
        <f>IF(TR54&gt;0,INDEX(Вхідні_дані!$A$43:$J$243,MATCH(TR54,Вхідні_дані!$D$43:$D$243,0),5),"-")</f>
        <v>-</v>
      </c>
      <c r="TY54" s="112">
        <v>6</v>
      </c>
      <c r="TZ54" s="8"/>
      <c r="UA54" s="101" t="str">
        <f>IF(TZ54&gt;0,INDEX(Вхідні_дані!$A$43:$J$243,MATCH(TZ54,Вхідні_дані!$D$43:$D$243,0),10),"-")</f>
        <v>-</v>
      </c>
      <c r="UB54" s="9"/>
      <c r="UC54" s="11"/>
      <c r="UD54" s="102" t="str">
        <f t="shared" si="68"/>
        <v>-</v>
      </c>
      <c r="UF54" s="87" t="str">
        <f>IF(TZ54&gt;0,INDEX(Вхідні_дані!$A$43:$J$243,MATCH(TZ54,Вхідні_дані!$D$43:$D$243,0),5),"-")</f>
        <v>-</v>
      </c>
      <c r="UG54" s="112">
        <v>6</v>
      </c>
      <c r="UH54" s="8"/>
      <c r="UI54" s="101" t="str">
        <f>IF(UH54&gt;0,INDEX(Вхідні_дані!$A$43:$J$243,MATCH(UH54,Вхідні_дані!$D$43:$D$243,0),10),"-")</f>
        <v>-</v>
      </c>
      <c r="UJ54" s="9"/>
      <c r="UK54" s="11"/>
      <c r="UL54" s="102" t="str">
        <f t="shared" si="69"/>
        <v>-</v>
      </c>
      <c r="UN54" s="87" t="str">
        <f>IF(UH54&gt;0,INDEX(Вхідні_дані!$A$43:$J$243,MATCH(UH54,Вхідні_дані!$D$43:$D$243,0),5),"-")</f>
        <v>-</v>
      </c>
      <c r="UO54" s="112">
        <v>6</v>
      </c>
      <c r="UP54" s="8"/>
      <c r="UQ54" s="101" t="str">
        <f>IF(UP54&gt;0,INDEX(Вхідні_дані!$A$43:$J$243,MATCH(UP54,Вхідні_дані!$D$43:$D$243,0),10),"-")</f>
        <v>-</v>
      </c>
      <c r="UR54" s="9"/>
      <c r="US54" s="11"/>
      <c r="UT54" s="102" t="str">
        <f t="shared" si="70"/>
        <v>-</v>
      </c>
      <c r="UV54" s="87" t="str">
        <f>IF(UP54&gt;0,INDEX(Вхідні_дані!$A$43:$J$243,MATCH(UP54,Вхідні_дані!$D$43:$D$243,0),5),"-")</f>
        <v>-</v>
      </c>
      <c r="UW54" s="112">
        <v>6</v>
      </c>
      <c r="UX54" s="8"/>
      <c r="UY54" s="101" t="str">
        <f>IF(UX54&gt;0,INDEX(Вхідні_дані!$A$43:$J$243,MATCH(UX54,Вхідні_дані!$D$43:$D$243,0),10),"-")</f>
        <v>-</v>
      </c>
      <c r="UZ54" s="9"/>
      <c r="VA54" s="11"/>
      <c r="VB54" s="102" t="str">
        <f t="shared" si="71"/>
        <v>-</v>
      </c>
      <c r="VD54" s="87" t="str">
        <f>IF(UX54&gt;0,INDEX(Вхідні_дані!$A$43:$J$243,MATCH(UX54,Вхідні_дані!$D$43:$D$243,0),5),"-")</f>
        <v>-</v>
      </c>
      <c r="VE54" s="112">
        <v>6</v>
      </c>
      <c r="VF54" s="8"/>
      <c r="VG54" s="101" t="str">
        <f>IF(VF54&gt;0,INDEX(Вхідні_дані!$A$43:$J$243,MATCH(VF54,Вхідні_дані!$D$43:$D$243,0),10),"-")</f>
        <v>-</v>
      </c>
      <c r="VH54" s="9"/>
      <c r="VI54" s="11"/>
      <c r="VJ54" s="102" t="str">
        <f t="shared" si="72"/>
        <v>-</v>
      </c>
      <c r="VL54" s="87" t="str">
        <f>IF(VF54&gt;0,INDEX(Вхідні_дані!$A$43:$J$243,MATCH(VF54,Вхідні_дані!$D$43:$D$243,0),5),"-")</f>
        <v>-</v>
      </c>
      <c r="VM54" s="112">
        <v>6</v>
      </c>
      <c r="VN54" s="8"/>
      <c r="VO54" s="101" t="str">
        <f>IF(VN54&gt;0,INDEX(Вхідні_дані!$A$43:$J$243,MATCH(VN54,Вхідні_дані!$D$43:$D$243,0),10),"-")</f>
        <v>-</v>
      </c>
      <c r="VP54" s="9"/>
      <c r="VQ54" s="11"/>
      <c r="VR54" s="102" t="str">
        <f t="shared" si="73"/>
        <v>-</v>
      </c>
      <c r="VT54" s="87" t="str">
        <f>IF(VN54&gt;0,INDEX(Вхідні_дані!$A$43:$J$243,MATCH(VN54,Вхідні_дані!$D$43:$D$243,0),5),"-")</f>
        <v>-</v>
      </c>
      <c r="VU54" s="112">
        <v>6</v>
      </c>
      <c r="VV54" s="8"/>
      <c r="VW54" s="101" t="str">
        <f>IF(VV54&gt;0,INDEX(Вхідні_дані!$A$43:$J$243,MATCH(VV54,Вхідні_дані!$D$43:$D$243,0),10),"-")</f>
        <v>-</v>
      </c>
      <c r="VX54" s="9"/>
      <c r="VY54" s="11"/>
      <c r="VZ54" s="102" t="str">
        <f t="shared" si="74"/>
        <v>-</v>
      </c>
      <c r="WB54" s="87" t="str">
        <f>IF(VV54&gt;0,INDEX(Вхідні_дані!$A$43:$J$243,MATCH(VV54,Вхідні_дані!$D$43:$D$243,0),5),"-")</f>
        <v>-</v>
      </c>
      <c r="WC54" s="112">
        <v>6</v>
      </c>
      <c r="WD54" s="8"/>
      <c r="WE54" s="101" t="str">
        <f>IF(WD54&gt;0,INDEX(Вхідні_дані!$A$43:$J$243,MATCH(WD54,Вхідні_дані!$D$43:$D$243,0),10),"-")</f>
        <v>-</v>
      </c>
      <c r="WF54" s="9"/>
      <c r="WG54" s="11"/>
      <c r="WH54" s="102" t="str">
        <f t="shared" si="75"/>
        <v>-</v>
      </c>
      <c r="WJ54" s="87" t="str">
        <f>IF(WD54&gt;0,INDEX(Вхідні_дані!$A$43:$J$243,MATCH(WD54,Вхідні_дані!$D$43:$D$243,0),5),"-")</f>
        <v>-</v>
      </c>
      <c r="WK54" s="112">
        <v>6</v>
      </c>
      <c r="WL54" s="8"/>
      <c r="WM54" s="101" t="str">
        <f>IF(WL54&gt;0,INDEX(Вхідні_дані!$A$43:$J$243,MATCH(WL54,Вхідні_дані!$D$43:$D$243,0),10),"-")</f>
        <v>-</v>
      </c>
      <c r="WN54" s="9"/>
      <c r="WO54" s="11"/>
      <c r="WP54" s="102" t="str">
        <f t="shared" si="76"/>
        <v>-</v>
      </c>
      <c r="WR54" s="87" t="str">
        <f>IF(WL54&gt;0,INDEX(Вхідні_дані!$A$43:$J$243,MATCH(WL54,Вхідні_дані!$D$43:$D$243,0),5),"-")</f>
        <v>-</v>
      </c>
      <c r="WS54" s="112">
        <v>6</v>
      </c>
      <c r="WT54" s="8"/>
      <c r="WU54" s="101" t="str">
        <f>IF(WT54&gt;0,INDEX(Вхідні_дані!$A$43:$J$243,MATCH(WT54,Вхідні_дані!$D$43:$D$243,0),10),"-")</f>
        <v>-</v>
      </c>
      <c r="WV54" s="9"/>
      <c r="WW54" s="11"/>
      <c r="WX54" s="102" t="str">
        <f t="shared" si="77"/>
        <v>-</v>
      </c>
      <c r="WZ54" s="87" t="str">
        <f>IF(WT54&gt;0,INDEX(Вхідні_дані!$A$43:$J$243,MATCH(WT54,Вхідні_дані!$D$43:$D$243,0),5),"-")</f>
        <v>-</v>
      </c>
      <c r="XA54" s="112">
        <v>6</v>
      </c>
      <c r="XB54" s="8"/>
      <c r="XC54" s="101" t="str">
        <f>IF(XB54&gt;0,INDEX(Вхідні_дані!$A$43:$J$243,MATCH(XB54,Вхідні_дані!$D$43:$D$243,0),10),"-")</f>
        <v>-</v>
      </c>
      <c r="XD54" s="9"/>
      <c r="XE54" s="11"/>
      <c r="XF54" s="102" t="str">
        <f t="shared" si="78"/>
        <v>-</v>
      </c>
      <c r="XH54" s="87" t="str">
        <f>IF(XB54&gt;0,INDEX(Вхідні_дані!$A$43:$J$243,MATCH(XB54,Вхідні_дані!$D$43:$D$243,0),5),"-")</f>
        <v>-</v>
      </c>
      <c r="XI54" s="112">
        <v>6</v>
      </c>
      <c r="XJ54" s="8"/>
      <c r="XK54" s="101" t="str">
        <f>IF(XJ54&gt;0,INDEX(Вхідні_дані!$A$43:$J$243,MATCH(XJ54,Вхідні_дані!$D$43:$D$243,0),10),"-")</f>
        <v>-</v>
      </c>
      <c r="XL54" s="9"/>
      <c r="XM54" s="11"/>
      <c r="XN54" s="102" t="str">
        <f t="shared" si="79"/>
        <v>-</v>
      </c>
      <c r="XP54" s="87" t="str">
        <f>IF(XJ54&gt;0,INDEX(Вхідні_дані!$A$43:$J$243,MATCH(XJ54,Вхідні_дані!$D$43:$D$243,0),5),"-")</f>
        <v>-</v>
      </c>
      <c r="XQ54" s="112">
        <v>6</v>
      </c>
      <c r="XR54" s="8"/>
      <c r="XS54" s="101" t="str">
        <f>IF(XR54&gt;0,INDEX(Вхідні_дані!$A$43:$J$243,MATCH(XR54,Вхідні_дані!$D$43:$D$243,0),10),"-")</f>
        <v>-</v>
      </c>
      <c r="XT54" s="9"/>
      <c r="XU54" s="11"/>
      <c r="XV54" s="102" t="str">
        <f t="shared" si="80"/>
        <v>-</v>
      </c>
      <c r="XX54" s="87" t="str">
        <f>IF(XR54&gt;0,INDEX(Вхідні_дані!$A$43:$J$243,MATCH(XR54,Вхідні_дані!$D$43:$D$243,0),5),"-")</f>
        <v>-</v>
      </c>
      <c r="XY54" s="112">
        <v>6</v>
      </c>
      <c r="XZ54" s="8"/>
      <c r="YA54" s="101" t="str">
        <f>IF(XZ54&gt;0,INDEX(Вхідні_дані!$A$43:$J$243,MATCH(XZ54,Вхідні_дані!$D$43:$D$243,0),10),"-")</f>
        <v>-</v>
      </c>
      <c r="YB54" s="9"/>
      <c r="YC54" s="11"/>
      <c r="YD54" s="102" t="str">
        <f t="shared" si="81"/>
        <v>-</v>
      </c>
      <c r="YF54" s="87" t="str">
        <f>IF(XZ54&gt;0,INDEX(Вхідні_дані!$A$43:$J$243,MATCH(XZ54,Вхідні_дані!$D$43:$D$243,0),5),"-")</f>
        <v>-</v>
      </c>
      <c r="YG54" s="112">
        <v>6</v>
      </c>
      <c r="YH54" s="8"/>
      <c r="YI54" s="101" t="str">
        <f>IF(YH54&gt;0,INDEX(Вхідні_дані!$A$43:$J$243,MATCH(YH54,Вхідні_дані!$D$43:$D$243,0),10),"-")</f>
        <v>-</v>
      </c>
      <c r="YJ54" s="9"/>
      <c r="YK54" s="11"/>
      <c r="YL54" s="102" t="str">
        <f t="shared" si="82"/>
        <v>-</v>
      </c>
      <c r="YN54" s="87" t="str">
        <f>IF(YH54&gt;0,INDEX(Вхідні_дані!$A$43:$J$243,MATCH(YH54,Вхідні_дані!$D$43:$D$243,0),5),"-")</f>
        <v>-</v>
      </c>
      <c r="YO54" s="112">
        <v>6</v>
      </c>
      <c r="YP54" s="8"/>
      <c r="YQ54" s="101" t="str">
        <f>IF(YP54&gt;0,INDEX(Вхідні_дані!$A$43:$J$243,MATCH(YP54,Вхідні_дані!$D$43:$D$243,0),10),"-")</f>
        <v>-</v>
      </c>
      <c r="YR54" s="9"/>
      <c r="YS54" s="11"/>
      <c r="YT54" s="102" t="str">
        <f t="shared" si="83"/>
        <v>-</v>
      </c>
      <c r="YV54" s="87" t="str">
        <f>IF(YP54&gt;0,INDEX(Вхідні_дані!$A$43:$J$243,MATCH(YP54,Вхідні_дані!$D$43:$D$243,0),5),"-")</f>
        <v>-</v>
      </c>
      <c r="YW54" s="112">
        <v>6</v>
      </c>
      <c r="YX54" s="8"/>
      <c r="YY54" s="101" t="str">
        <f>IF(YX54&gt;0,INDEX(Вхідні_дані!$A$43:$J$243,MATCH(YX54,Вхідні_дані!$D$43:$D$243,0),10),"-")</f>
        <v>-</v>
      </c>
      <c r="YZ54" s="9"/>
      <c r="ZA54" s="11"/>
      <c r="ZB54" s="102" t="str">
        <f t="shared" si="84"/>
        <v>-</v>
      </c>
      <c r="ZD54" s="87" t="str">
        <f>IF(YX54&gt;0,INDEX(Вхідні_дані!$A$43:$J$243,MATCH(YX54,Вхідні_дані!$D$43:$D$243,0),5),"-")</f>
        <v>-</v>
      </c>
      <c r="ZE54" s="112">
        <v>6</v>
      </c>
      <c r="ZF54" s="8"/>
      <c r="ZG54" s="101" t="str">
        <f>IF(ZF54&gt;0,INDEX(Вхідні_дані!$A$43:$J$243,MATCH(ZF54,Вхідні_дані!$D$43:$D$243,0),10),"-")</f>
        <v>-</v>
      </c>
      <c r="ZH54" s="9"/>
      <c r="ZI54" s="11"/>
      <c r="ZJ54" s="102" t="str">
        <f t="shared" si="85"/>
        <v>-</v>
      </c>
      <c r="ZL54" s="87" t="str">
        <f>IF(ZF54&gt;0,INDEX(Вхідні_дані!$A$43:$J$243,MATCH(ZF54,Вхідні_дані!$D$43:$D$243,0),5),"-")</f>
        <v>-</v>
      </c>
      <c r="ZM54" s="112">
        <v>6</v>
      </c>
      <c r="ZN54" s="8"/>
      <c r="ZO54" s="101" t="str">
        <f>IF(ZN54&gt;0,INDEX(Вхідні_дані!$A$43:$J$243,MATCH(ZN54,Вхідні_дані!$D$43:$D$243,0),10),"-")</f>
        <v>-</v>
      </c>
      <c r="ZP54" s="9"/>
      <c r="ZQ54" s="11"/>
      <c r="ZR54" s="102" t="str">
        <f t="shared" si="86"/>
        <v>-</v>
      </c>
      <c r="ZT54" s="87" t="str">
        <f>IF(ZN54&gt;0,INDEX(Вхідні_дані!$A$43:$J$243,MATCH(ZN54,Вхідні_дані!$D$43:$D$243,0),5),"-")</f>
        <v>-</v>
      </c>
      <c r="ZU54" s="112">
        <v>6</v>
      </c>
      <c r="ZV54" s="8"/>
      <c r="ZW54" s="101" t="str">
        <f>IF(ZV54&gt;0,INDEX(Вхідні_дані!$A$43:$J$243,MATCH(ZV54,Вхідні_дані!$D$43:$D$243,0),10),"-")</f>
        <v>-</v>
      </c>
      <c r="ZX54" s="9"/>
      <c r="ZY54" s="11"/>
      <c r="ZZ54" s="102" t="str">
        <f t="shared" si="87"/>
        <v>-</v>
      </c>
      <c r="AAB54" s="87" t="str">
        <f>IF(ZV54&gt;0,INDEX(Вхідні_дані!$A$43:$J$243,MATCH(ZV54,Вхідні_дані!$D$43:$D$243,0),5),"-")</f>
        <v>-</v>
      </c>
      <c r="AAC54" s="112">
        <v>6</v>
      </c>
      <c r="AAD54" s="8"/>
      <c r="AAE54" s="101" t="str">
        <f>IF(AAD54&gt;0,INDEX(Вхідні_дані!$A$43:$J$243,MATCH(AAD54,Вхідні_дані!$D$43:$D$243,0),10),"-")</f>
        <v>-</v>
      </c>
      <c r="AAF54" s="9"/>
      <c r="AAG54" s="11"/>
      <c r="AAH54" s="102" t="str">
        <f t="shared" si="88"/>
        <v>-</v>
      </c>
      <c r="AAJ54" s="87" t="str">
        <f>IF(AAD54&gt;0,INDEX(Вхідні_дані!$A$43:$J$243,MATCH(AAD54,Вхідні_дані!$D$43:$D$243,0),5),"-")</f>
        <v>-</v>
      </c>
      <c r="AAK54" s="112">
        <v>6</v>
      </c>
      <c r="AAL54" s="8"/>
      <c r="AAM54" s="101" t="str">
        <f>IF(AAL54&gt;0,INDEX(Вхідні_дані!$A$43:$J$243,MATCH(AAL54,Вхідні_дані!$D$43:$D$243,0),10),"-")</f>
        <v>-</v>
      </c>
      <c r="AAN54" s="9"/>
      <c r="AAO54" s="11"/>
      <c r="AAP54" s="102" t="str">
        <f t="shared" si="89"/>
        <v>-</v>
      </c>
      <c r="AAR54" s="87" t="str">
        <f>IF(AAL54&gt;0,INDEX(Вхідні_дані!$A$43:$J$243,MATCH(AAL54,Вхідні_дані!$D$43:$D$243,0),5),"-")</f>
        <v>-</v>
      </c>
      <c r="AAS54" s="112">
        <v>6</v>
      </c>
      <c r="AAT54" s="8"/>
      <c r="AAU54" s="101" t="str">
        <f>IF(AAT54&gt;0,INDEX(Вхідні_дані!$A$43:$J$243,MATCH(AAT54,Вхідні_дані!$D$43:$D$243,0),10),"-")</f>
        <v>-</v>
      </c>
      <c r="AAV54" s="9"/>
      <c r="AAW54" s="11"/>
      <c r="AAX54" s="102" t="str">
        <f t="shared" si="90"/>
        <v>-</v>
      </c>
      <c r="AAZ54" s="87" t="str">
        <f>IF(AAT54&gt;0,INDEX(Вхідні_дані!$A$43:$J$243,MATCH(AAT54,Вхідні_дані!$D$43:$D$243,0),5),"-")</f>
        <v>-</v>
      </c>
      <c r="ABA54" s="112">
        <v>6</v>
      </c>
      <c r="ABB54" s="8"/>
      <c r="ABC54" s="101" t="str">
        <f>IF(ABB54&gt;0,INDEX(Вхідні_дані!$A$43:$J$243,MATCH(ABB54,Вхідні_дані!$D$43:$D$243,0),10),"-")</f>
        <v>-</v>
      </c>
      <c r="ABD54" s="9"/>
      <c r="ABE54" s="11"/>
      <c r="ABF54" s="102" t="str">
        <f t="shared" si="91"/>
        <v>-</v>
      </c>
      <c r="ABH54" s="87" t="str">
        <f>IF(ABB54&gt;0,INDEX(Вхідні_дані!$A$43:$J$243,MATCH(ABB54,Вхідні_дані!$D$43:$D$243,0),5),"-")</f>
        <v>-</v>
      </c>
      <c r="ABI54" s="112">
        <v>6</v>
      </c>
      <c r="ABJ54" s="8"/>
      <c r="ABK54" s="101" t="str">
        <f>IF(ABJ54&gt;0,INDEX(Вхідні_дані!$A$43:$J$243,MATCH(ABJ54,Вхідні_дані!$D$43:$D$243,0),10),"-")</f>
        <v>-</v>
      </c>
      <c r="ABL54" s="9"/>
      <c r="ABM54" s="11"/>
      <c r="ABN54" s="102" t="str">
        <f t="shared" si="92"/>
        <v>-</v>
      </c>
      <c r="ABP54" s="87" t="str">
        <f>IF(ABJ54&gt;0,INDEX(Вхідні_дані!$A$43:$J$243,MATCH(ABJ54,Вхідні_дані!$D$43:$D$243,0),5),"-")</f>
        <v>-</v>
      </c>
      <c r="ABQ54" s="112">
        <v>6</v>
      </c>
      <c r="ABR54" s="8"/>
      <c r="ABS54" s="101" t="str">
        <f>IF(ABR54&gt;0,INDEX(Вхідні_дані!$A$43:$J$243,MATCH(ABR54,Вхідні_дані!$D$43:$D$243,0),10),"-")</f>
        <v>-</v>
      </c>
      <c r="ABT54" s="9"/>
      <c r="ABU54" s="11"/>
      <c r="ABV54" s="102" t="str">
        <f t="shared" si="93"/>
        <v>-</v>
      </c>
      <c r="ABX54" s="87" t="str">
        <f>IF(ABR54&gt;0,INDEX(Вхідні_дані!$A$43:$J$243,MATCH(ABR54,Вхідні_дані!$D$43:$D$243,0),5),"-")</f>
        <v>-</v>
      </c>
      <c r="ABY54" s="112">
        <v>6</v>
      </c>
      <c r="ABZ54" s="8"/>
      <c r="ACA54" s="101" t="str">
        <f>IF(ABZ54&gt;0,INDEX(Вхідні_дані!$A$43:$J$243,MATCH(ABZ54,Вхідні_дані!$D$43:$D$243,0),10),"-")</f>
        <v>-</v>
      </c>
      <c r="ACB54" s="9"/>
      <c r="ACC54" s="11"/>
      <c r="ACD54" s="102" t="str">
        <f t="shared" si="94"/>
        <v>-</v>
      </c>
      <c r="ACF54" s="87" t="str">
        <f>IF(ABZ54&gt;0,INDEX(Вхідні_дані!$A$43:$J$243,MATCH(ABZ54,Вхідні_дані!$D$43:$D$243,0),5),"-")</f>
        <v>-</v>
      </c>
      <c r="ACG54" s="112">
        <v>6</v>
      </c>
      <c r="ACH54" s="8"/>
      <c r="ACI54" s="101" t="str">
        <f>IF(ACH54&gt;0,INDEX(Вхідні_дані!$A$43:$J$243,MATCH(ACH54,Вхідні_дані!$D$43:$D$243,0),10),"-")</f>
        <v>-</v>
      </c>
      <c r="ACJ54" s="9"/>
      <c r="ACK54" s="11"/>
      <c r="ACL54" s="102" t="str">
        <f t="shared" si="95"/>
        <v>-</v>
      </c>
      <c r="ACN54" s="87" t="str">
        <f>IF(ACH54&gt;0,INDEX(Вхідні_дані!$A$43:$J$243,MATCH(ACH54,Вхідні_дані!$D$43:$D$243,0),5),"-")</f>
        <v>-</v>
      </c>
      <c r="ACO54" s="112">
        <v>6</v>
      </c>
      <c r="ACP54" s="8"/>
      <c r="ACQ54" s="101" t="str">
        <f>IF(ACP54&gt;0,INDEX(Вхідні_дані!$A$43:$J$243,MATCH(ACP54,Вхідні_дані!$D$43:$D$243,0),10),"-")</f>
        <v>-</v>
      </c>
      <c r="ACR54" s="9"/>
      <c r="ACS54" s="11"/>
      <c r="ACT54" s="102" t="str">
        <f t="shared" si="96"/>
        <v>-</v>
      </c>
      <c r="ACV54" s="87" t="str">
        <f>IF(ACP54&gt;0,INDEX(Вхідні_дані!$A$43:$J$243,MATCH(ACP54,Вхідні_дані!$D$43:$D$243,0),5),"-")</f>
        <v>-</v>
      </c>
      <c r="ACW54" s="112">
        <v>6</v>
      </c>
      <c r="ACX54" s="8"/>
      <c r="ACY54" s="101" t="str">
        <f>IF(ACX54&gt;0,INDEX(Вхідні_дані!$A$43:$J$243,MATCH(ACX54,Вхідні_дані!$D$43:$D$243,0),10),"-")</f>
        <v>-</v>
      </c>
      <c r="ACZ54" s="9"/>
      <c r="ADA54" s="11"/>
      <c r="ADB54" s="102" t="str">
        <f t="shared" si="97"/>
        <v>-</v>
      </c>
      <c r="ADD54" s="87" t="str">
        <f>IF(ACX54&gt;0,INDEX(Вхідні_дані!$A$43:$J$243,MATCH(ACX54,Вхідні_дані!$D$43:$D$243,0),5),"-")</f>
        <v>-</v>
      </c>
      <c r="ADE54" s="112">
        <v>6</v>
      </c>
      <c r="ADF54" s="8"/>
      <c r="ADG54" s="101" t="str">
        <f>IF(ADF54&gt;0,INDEX(Вхідні_дані!$A$43:$J$243,MATCH(ADF54,Вхідні_дані!$D$43:$D$243,0),10),"-")</f>
        <v>-</v>
      </c>
      <c r="ADH54" s="9"/>
      <c r="ADI54" s="11"/>
      <c r="ADJ54" s="102" t="str">
        <f t="shared" si="98"/>
        <v>-</v>
      </c>
      <c r="ADL54" s="87" t="str">
        <f>IF(ADF54&gt;0,INDEX(Вхідні_дані!$A$43:$J$243,MATCH(ADF54,Вхідні_дані!$D$43:$D$243,0),5),"-")</f>
        <v>-</v>
      </c>
      <c r="ADM54" s="112">
        <v>6</v>
      </c>
      <c r="ADN54" s="8"/>
      <c r="ADO54" s="101" t="str">
        <f>IF(ADN54&gt;0,INDEX(Вхідні_дані!$A$43:$J$243,MATCH(ADN54,Вхідні_дані!$D$43:$D$243,0),10),"-")</f>
        <v>-</v>
      </c>
      <c r="ADP54" s="9"/>
      <c r="ADQ54" s="11"/>
      <c r="ADR54" s="102" t="str">
        <f t="shared" si="99"/>
        <v>-</v>
      </c>
      <c r="ADT54" s="87" t="str">
        <f>IF(ADN54&gt;0,INDEX(Вхідні_дані!$A$43:$J$243,MATCH(ADN54,Вхідні_дані!$D$43:$D$243,0),5),"-")</f>
        <v>-</v>
      </c>
    </row>
    <row r="55" spans="1:800" ht="27.75" customHeight="1" outlineLevel="1" x14ac:dyDescent="0.25">
      <c r="A55" s="112">
        <v>7</v>
      </c>
      <c r="B55" s="8"/>
      <c r="C55" s="101" t="str">
        <f>IF(B55&gt;0,INDEX(Вхідні_дані!$A$43:$J$243,MATCH(B55,Вхідні_дані!$D$43:$D$243,0),10),"-")</f>
        <v>-</v>
      </c>
      <c r="D55" s="9"/>
      <c r="E55" s="11"/>
      <c r="F55" s="102" t="str">
        <f t="shared" si="0"/>
        <v>-</v>
      </c>
      <c r="H55" s="87" t="str">
        <f>IF(B55&gt;0,INDEX(Вхідні_дані!$A$43:$J$243,MATCH(B55,Вхідні_дані!$D$43:$D$243,0),5),"-")</f>
        <v>-</v>
      </c>
      <c r="I55" s="112">
        <v>7</v>
      </c>
      <c r="J55" s="8"/>
      <c r="K55" s="101" t="str">
        <f>IF(J55&gt;0,INDEX(Вхідні_дані!$A$43:$J$243,MATCH(J55,Вхідні_дані!$D$43:$D$243,0),10),"-")</f>
        <v>-</v>
      </c>
      <c r="L55" s="9"/>
      <c r="M55" s="11"/>
      <c r="N55" s="102" t="str">
        <f t="shared" si="1"/>
        <v>-</v>
      </c>
      <c r="P55" s="87" t="str">
        <f>IF(J55&gt;0,INDEX(Вхідні_дані!$A$43:$J$243,MATCH(J55,Вхідні_дані!$D$43:$D$243,0),5),"-")</f>
        <v>-</v>
      </c>
      <c r="Q55" s="112">
        <v>7</v>
      </c>
      <c r="R55" s="8"/>
      <c r="S55" s="101" t="str">
        <f>IF(R55&gt;0,INDEX(Вхідні_дані!$A$43:$J$243,MATCH(R55,Вхідні_дані!$D$43:$D$243,0),10),"-")</f>
        <v>-</v>
      </c>
      <c r="T55" s="9"/>
      <c r="U55" s="11"/>
      <c r="V55" s="102" t="str">
        <f t="shared" si="2"/>
        <v>-</v>
      </c>
      <c r="X55" s="87" t="str">
        <f>IF(R55&gt;0,INDEX(Вхідні_дані!$A$43:$J$243,MATCH(R55,Вхідні_дані!$D$43:$D$243,0),5),"-")</f>
        <v>-</v>
      </c>
      <c r="Y55" s="112">
        <v>7</v>
      </c>
      <c r="Z55" s="8"/>
      <c r="AA55" s="101" t="str">
        <f>IF(Z55&gt;0,INDEX(Вхідні_дані!$A$43:$J$243,MATCH(Z55,Вхідні_дані!$D$43:$D$243,0),10),"-")</f>
        <v>-</v>
      </c>
      <c r="AB55" s="9"/>
      <c r="AC55" s="11"/>
      <c r="AD55" s="102" t="str">
        <f t="shared" si="3"/>
        <v>-</v>
      </c>
      <c r="AF55" s="87" t="str">
        <f>IF(Z55&gt;0,INDEX(Вхідні_дані!$A$43:$J$243,MATCH(Z55,Вхідні_дані!$D$43:$D$243,0),5),"-")</f>
        <v>-</v>
      </c>
      <c r="AG55" s="112">
        <v>7</v>
      </c>
      <c r="AH55" s="8"/>
      <c r="AI55" s="101" t="str">
        <f>IF(AH55&gt;0,INDEX(Вхідні_дані!$A$43:$J$243,MATCH(AH55,Вхідні_дані!$D$43:$D$243,0),10),"-")</f>
        <v>-</v>
      </c>
      <c r="AJ55" s="9"/>
      <c r="AK55" s="11"/>
      <c r="AL55" s="102" t="str">
        <f t="shared" si="4"/>
        <v>-</v>
      </c>
      <c r="AN55" s="87" t="str">
        <f>IF(AH55&gt;0,INDEX(Вхідні_дані!$A$43:$J$243,MATCH(AH55,Вхідні_дані!$D$43:$D$243,0),5),"-")</f>
        <v>-</v>
      </c>
      <c r="AO55" s="112">
        <v>7</v>
      </c>
      <c r="AP55" s="8"/>
      <c r="AQ55" s="101" t="str">
        <f>IF(AP55&gt;0,INDEX(Вхідні_дані!$A$43:$J$243,MATCH(AP55,Вхідні_дані!$D$43:$D$243,0),10),"-")</f>
        <v>-</v>
      </c>
      <c r="AR55" s="9"/>
      <c r="AS55" s="11"/>
      <c r="AT55" s="102" t="str">
        <f t="shared" si="5"/>
        <v>-</v>
      </c>
      <c r="AV55" s="87" t="str">
        <f>IF(AP55&gt;0,INDEX(Вхідні_дані!$A$43:$J$243,MATCH(AP55,Вхідні_дані!$D$43:$D$243,0),5),"-")</f>
        <v>-</v>
      </c>
      <c r="AW55" s="112">
        <v>7</v>
      </c>
      <c r="AX55" s="8"/>
      <c r="AY55" s="101" t="str">
        <f>IF(AX55&gt;0,INDEX(Вхідні_дані!$A$43:$J$243,MATCH(AX55,Вхідні_дані!$D$43:$D$243,0),10),"-")</f>
        <v>-</v>
      </c>
      <c r="AZ55" s="9"/>
      <c r="BA55" s="11"/>
      <c r="BB55" s="102" t="str">
        <f t="shared" si="6"/>
        <v>-</v>
      </c>
      <c r="BD55" s="87" t="str">
        <f>IF(AX55&gt;0,INDEX(Вхідні_дані!$A$43:$J$243,MATCH(AX55,Вхідні_дані!$D$43:$D$243,0),5),"-")</f>
        <v>-</v>
      </c>
      <c r="BE55" s="112">
        <v>7</v>
      </c>
      <c r="BF55" s="8"/>
      <c r="BG55" s="101" t="str">
        <f>IF(BF55&gt;0,INDEX(Вхідні_дані!$A$43:$J$243,MATCH(BF55,Вхідні_дані!$D$43:$D$243,0),10),"-")</f>
        <v>-</v>
      </c>
      <c r="BH55" s="9"/>
      <c r="BI55" s="11"/>
      <c r="BJ55" s="102" t="str">
        <f t="shared" si="7"/>
        <v>-</v>
      </c>
      <c r="BL55" s="87" t="str">
        <f>IF(BF55&gt;0,INDEX(Вхідні_дані!$A$43:$J$243,MATCH(BF55,Вхідні_дані!$D$43:$D$243,0),5),"-")</f>
        <v>-</v>
      </c>
      <c r="BM55" s="112">
        <v>7</v>
      </c>
      <c r="BN55" s="8"/>
      <c r="BO55" s="101" t="str">
        <f>IF(BN55&gt;0,INDEX(Вхідні_дані!$A$43:$J$243,MATCH(BN55,Вхідні_дані!$D$43:$D$243,0),10),"-")</f>
        <v>-</v>
      </c>
      <c r="BP55" s="9"/>
      <c r="BQ55" s="11"/>
      <c r="BR55" s="102" t="str">
        <f t="shared" si="8"/>
        <v>-</v>
      </c>
      <c r="BT55" s="87" t="str">
        <f>IF(BN55&gt;0,INDEX(Вхідні_дані!$A$43:$J$243,MATCH(BN55,Вхідні_дані!$D$43:$D$243,0),5),"-")</f>
        <v>-</v>
      </c>
      <c r="BU55" s="112">
        <v>7</v>
      </c>
      <c r="BV55" s="8"/>
      <c r="BW55" s="101" t="str">
        <f>IF(BV55&gt;0,INDEX(Вхідні_дані!$A$43:$J$243,MATCH(BV55,Вхідні_дані!$D$43:$D$243,0),10),"-")</f>
        <v>-</v>
      </c>
      <c r="BX55" s="9"/>
      <c r="BY55" s="11"/>
      <c r="BZ55" s="102" t="str">
        <f t="shared" si="9"/>
        <v>-</v>
      </c>
      <c r="CB55" s="87" t="str">
        <f>IF(BV55&gt;0,INDEX(Вхідні_дані!$A$43:$J$243,MATCH(BV55,Вхідні_дані!$D$43:$D$243,0),5),"-")</f>
        <v>-</v>
      </c>
      <c r="CC55" s="112">
        <v>7</v>
      </c>
      <c r="CD55" s="8"/>
      <c r="CE55" s="101" t="str">
        <f>IF(CD55&gt;0,INDEX(Вхідні_дані!$A$43:$J$243,MATCH(CD55,Вхідні_дані!$D$43:$D$243,0),10),"-")</f>
        <v>-</v>
      </c>
      <c r="CF55" s="9"/>
      <c r="CG55" s="11"/>
      <c r="CH55" s="102" t="str">
        <f t="shared" si="10"/>
        <v>-</v>
      </c>
      <c r="CJ55" s="87" t="str">
        <f>IF(CD55&gt;0,INDEX(Вхідні_дані!$A$43:$J$243,MATCH(CD55,Вхідні_дані!$D$43:$D$243,0),5),"-")</f>
        <v>-</v>
      </c>
      <c r="CK55" s="112">
        <v>7</v>
      </c>
      <c r="CL55" s="8"/>
      <c r="CM55" s="101" t="str">
        <f>IF(CL55&gt;0,INDEX(Вхідні_дані!$A$43:$J$243,MATCH(CL55,Вхідні_дані!$D$43:$D$243,0),10),"-")</f>
        <v>-</v>
      </c>
      <c r="CN55" s="9"/>
      <c r="CO55" s="11"/>
      <c r="CP55" s="102" t="str">
        <f t="shared" si="11"/>
        <v>-</v>
      </c>
      <c r="CR55" s="87" t="str">
        <f>IF(CL55&gt;0,INDEX(Вхідні_дані!$A$43:$J$243,MATCH(CL55,Вхідні_дані!$D$43:$D$243,0),5),"-")</f>
        <v>-</v>
      </c>
      <c r="CS55" s="112">
        <v>7</v>
      </c>
      <c r="CT55" s="8"/>
      <c r="CU55" s="101" t="str">
        <f>IF(CT55&gt;0,INDEX(Вхідні_дані!$A$43:$J$243,MATCH(CT55,Вхідні_дані!$D$43:$D$243,0),10),"-")</f>
        <v>-</v>
      </c>
      <c r="CV55" s="9"/>
      <c r="CW55" s="11"/>
      <c r="CX55" s="102" t="str">
        <f t="shared" si="12"/>
        <v>-</v>
      </c>
      <c r="CZ55" s="87" t="str">
        <f>IF(CT55&gt;0,INDEX(Вхідні_дані!$A$43:$J$243,MATCH(CT55,Вхідні_дані!$D$43:$D$243,0),5),"-")</f>
        <v>-</v>
      </c>
      <c r="DA55" s="112">
        <v>7</v>
      </c>
      <c r="DB55" s="8"/>
      <c r="DC55" s="101" t="str">
        <f>IF(DB55&gt;0,INDEX(Вхідні_дані!$A$43:$J$243,MATCH(DB55,Вхідні_дані!$D$43:$D$243,0),10),"-")</f>
        <v>-</v>
      </c>
      <c r="DD55" s="9"/>
      <c r="DE55" s="11"/>
      <c r="DF55" s="102" t="str">
        <f t="shared" si="13"/>
        <v>-</v>
      </c>
      <c r="DH55" s="87" t="str">
        <f>IF(DB55&gt;0,INDEX(Вхідні_дані!$A$43:$J$243,MATCH(DB55,Вхідні_дані!$D$43:$D$243,0),5),"-")</f>
        <v>-</v>
      </c>
      <c r="DI55" s="112">
        <v>7</v>
      </c>
      <c r="DJ55" s="8"/>
      <c r="DK55" s="101" t="str">
        <f>IF(DJ55&gt;0,INDEX(Вхідні_дані!$A$43:$J$243,MATCH(DJ55,Вхідні_дані!$D$43:$D$243,0),10),"-")</f>
        <v>-</v>
      </c>
      <c r="DL55" s="9"/>
      <c r="DM55" s="11"/>
      <c r="DN55" s="102" t="str">
        <f t="shared" si="14"/>
        <v>-</v>
      </c>
      <c r="DP55" s="87" t="str">
        <f>IF(DJ55&gt;0,INDEX(Вхідні_дані!$A$43:$J$243,MATCH(DJ55,Вхідні_дані!$D$43:$D$243,0),5),"-")</f>
        <v>-</v>
      </c>
      <c r="DQ55" s="112">
        <v>7</v>
      </c>
      <c r="DR55" s="8"/>
      <c r="DS55" s="101" t="str">
        <f>IF(DR55&gt;0,INDEX(Вхідні_дані!$A$43:$J$243,MATCH(DR55,Вхідні_дані!$D$43:$D$243,0),10),"-")</f>
        <v>-</v>
      </c>
      <c r="DT55" s="9"/>
      <c r="DU55" s="11"/>
      <c r="DV55" s="102" t="str">
        <f t="shared" si="15"/>
        <v>-</v>
      </c>
      <c r="DX55" s="87" t="str">
        <f>IF(DR55&gt;0,INDEX(Вхідні_дані!$A$43:$J$243,MATCH(DR55,Вхідні_дані!$D$43:$D$243,0),5),"-")</f>
        <v>-</v>
      </c>
      <c r="DY55" s="112">
        <v>7</v>
      </c>
      <c r="DZ55" s="8"/>
      <c r="EA55" s="101" t="str">
        <f>IF(DZ55&gt;0,INDEX(Вхідні_дані!$A$43:$J$243,MATCH(DZ55,Вхідні_дані!$D$43:$D$243,0),10),"-")</f>
        <v>-</v>
      </c>
      <c r="EB55" s="9"/>
      <c r="EC55" s="11"/>
      <c r="ED55" s="102" t="str">
        <f t="shared" si="16"/>
        <v>-</v>
      </c>
      <c r="EF55" s="87" t="str">
        <f>IF(DZ55&gt;0,INDEX(Вхідні_дані!$A$43:$J$243,MATCH(DZ55,Вхідні_дані!$D$43:$D$243,0),5),"-")</f>
        <v>-</v>
      </c>
      <c r="EG55" s="112">
        <v>7</v>
      </c>
      <c r="EH55" s="8"/>
      <c r="EI55" s="101" t="str">
        <f>IF(EH55&gt;0,INDEX(Вхідні_дані!$A$43:$J$243,MATCH(EH55,Вхідні_дані!$D$43:$D$243,0),10),"-")</f>
        <v>-</v>
      </c>
      <c r="EJ55" s="9"/>
      <c r="EK55" s="11"/>
      <c r="EL55" s="102" t="str">
        <f t="shared" si="17"/>
        <v>-</v>
      </c>
      <c r="EN55" s="87" t="str">
        <f>IF(EH55&gt;0,INDEX(Вхідні_дані!$A$43:$J$243,MATCH(EH55,Вхідні_дані!$D$43:$D$243,0),5),"-")</f>
        <v>-</v>
      </c>
      <c r="EO55" s="112">
        <v>7</v>
      </c>
      <c r="EP55" s="8"/>
      <c r="EQ55" s="101" t="str">
        <f>IF(EP55&gt;0,INDEX(Вхідні_дані!$A$43:$J$243,MATCH(EP55,Вхідні_дані!$D$43:$D$243,0),10),"-")</f>
        <v>-</v>
      </c>
      <c r="ER55" s="9"/>
      <c r="ES55" s="11"/>
      <c r="ET55" s="102" t="str">
        <f t="shared" si="18"/>
        <v>-</v>
      </c>
      <c r="EV55" s="87" t="str">
        <f>IF(EP55&gt;0,INDEX(Вхідні_дані!$A$43:$J$243,MATCH(EP55,Вхідні_дані!$D$43:$D$243,0),5),"-")</f>
        <v>-</v>
      </c>
      <c r="EW55" s="112">
        <v>7</v>
      </c>
      <c r="EX55" s="8"/>
      <c r="EY55" s="101" t="str">
        <f>IF(EX55&gt;0,INDEX(Вхідні_дані!$A$43:$J$243,MATCH(EX55,Вхідні_дані!$D$43:$D$243,0),10),"-")</f>
        <v>-</v>
      </c>
      <c r="EZ55" s="9"/>
      <c r="FA55" s="11"/>
      <c r="FB55" s="102" t="str">
        <f t="shared" si="19"/>
        <v>-</v>
      </c>
      <c r="FD55" s="87" t="str">
        <f>IF(EX55&gt;0,INDEX(Вхідні_дані!$A$43:$J$243,MATCH(EX55,Вхідні_дані!$D$43:$D$243,0),5),"-")</f>
        <v>-</v>
      </c>
      <c r="FE55" s="112">
        <v>7</v>
      </c>
      <c r="FF55" s="8"/>
      <c r="FG55" s="101" t="str">
        <f>IF(FF55&gt;0,INDEX(Вхідні_дані!$A$43:$J$243,MATCH(FF55,Вхідні_дані!$D$43:$D$243,0),10),"-")</f>
        <v>-</v>
      </c>
      <c r="FH55" s="9"/>
      <c r="FI55" s="11"/>
      <c r="FJ55" s="102" t="str">
        <f t="shared" si="20"/>
        <v>-</v>
      </c>
      <c r="FL55" s="87" t="str">
        <f>IF(FF55&gt;0,INDEX(Вхідні_дані!$A$43:$J$243,MATCH(FF55,Вхідні_дані!$D$43:$D$243,0),5),"-")</f>
        <v>-</v>
      </c>
      <c r="FM55" s="112">
        <v>7</v>
      </c>
      <c r="FN55" s="8"/>
      <c r="FO55" s="101" t="str">
        <f>IF(FN55&gt;0,INDEX(Вхідні_дані!$A$43:$J$243,MATCH(FN55,Вхідні_дані!$D$43:$D$243,0),10),"-")</f>
        <v>-</v>
      </c>
      <c r="FP55" s="9"/>
      <c r="FQ55" s="11"/>
      <c r="FR55" s="102" t="str">
        <f t="shared" si="21"/>
        <v>-</v>
      </c>
      <c r="FT55" s="87" t="str">
        <f>IF(FN55&gt;0,INDEX(Вхідні_дані!$A$43:$J$243,MATCH(FN55,Вхідні_дані!$D$43:$D$243,0),5),"-")</f>
        <v>-</v>
      </c>
      <c r="FU55" s="112">
        <v>7</v>
      </c>
      <c r="FV55" s="8"/>
      <c r="FW55" s="101" t="str">
        <f>IF(FV55&gt;0,INDEX(Вхідні_дані!$A$43:$J$243,MATCH(FV55,Вхідні_дані!$D$43:$D$243,0),10),"-")</f>
        <v>-</v>
      </c>
      <c r="FX55" s="9"/>
      <c r="FY55" s="11"/>
      <c r="FZ55" s="102" t="str">
        <f t="shared" si="22"/>
        <v>-</v>
      </c>
      <c r="GB55" s="87" t="str">
        <f>IF(FV55&gt;0,INDEX(Вхідні_дані!$A$43:$J$243,MATCH(FV55,Вхідні_дані!$D$43:$D$243,0),5),"-")</f>
        <v>-</v>
      </c>
      <c r="GC55" s="112">
        <v>7</v>
      </c>
      <c r="GD55" s="8"/>
      <c r="GE55" s="101" t="str">
        <f>IF(GD55&gt;0,INDEX(Вхідні_дані!$A$43:$J$243,MATCH(GD55,Вхідні_дані!$D$43:$D$243,0),10),"-")</f>
        <v>-</v>
      </c>
      <c r="GF55" s="9"/>
      <c r="GG55" s="11"/>
      <c r="GH55" s="102" t="str">
        <f t="shared" si="23"/>
        <v>-</v>
      </c>
      <c r="GJ55" s="87" t="str">
        <f>IF(GD55&gt;0,INDEX(Вхідні_дані!$A$43:$J$243,MATCH(GD55,Вхідні_дані!$D$43:$D$243,0),5),"-")</f>
        <v>-</v>
      </c>
      <c r="GK55" s="112">
        <v>7</v>
      </c>
      <c r="GL55" s="8"/>
      <c r="GM55" s="101" t="str">
        <f>IF(GL55&gt;0,INDEX(Вхідні_дані!$A$43:$J$243,MATCH(GL55,Вхідні_дані!$D$43:$D$243,0),10),"-")</f>
        <v>-</v>
      </c>
      <c r="GN55" s="9"/>
      <c r="GO55" s="11"/>
      <c r="GP55" s="102" t="str">
        <f t="shared" si="24"/>
        <v>-</v>
      </c>
      <c r="GR55" s="87" t="str">
        <f>IF(GL55&gt;0,INDEX(Вхідні_дані!$A$43:$J$243,MATCH(GL55,Вхідні_дані!$D$43:$D$243,0),5),"-")</f>
        <v>-</v>
      </c>
      <c r="GS55" s="112">
        <v>7</v>
      </c>
      <c r="GT55" s="8"/>
      <c r="GU55" s="101" t="str">
        <f>IF(GT55&gt;0,INDEX(Вхідні_дані!$A$43:$J$243,MATCH(GT55,Вхідні_дані!$D$43:$D$243,0),10),"-")</f>
        <v>-</v>
      </c>
      <c r="GV55" s="9"/>
      <c r="GW55" s="11"/>
      <c r="GX55" s="102" t="str">
        <f t="shared" si="25"/>
        <v>-</v>
      </c>
      <c r="GZ55" s="87" t="str">
        <f>IF(GT55&gt;0,INDEX(Вхідні_дані!$A$43:$J$243,MATCH(GT55,Вхідні_дані!$D$43:$D$243,0),5),"-")</f>
        <v>-</v>
      </c>
      <c r="HA55" s="112">
        <v>7</v>
      </c>
      <c r="HB55" s="8"/>
      <c r="HC55" s="101" t="str">
        <f>IF(HB55&gt;0,INDEX(Вхідні_дані!$A$43:$J$243,MATCH(HB55,Вхідні_дані!$D$43:$D$243,0),10),"-")</f>
        <v>-</v>
      </c>
      <c r="HD55" s="9"/>
      <c r="HE55" s="11"/>
      <c r="HF55" s="102" t="str">
        <f t="shared" si="26"/>
        <v>-</v>
      </c>
      <c r="HH55" s="87" t="str">
        <f>IF(HB55&gt;0,INDEX(Вхідні_дані!$A$43:$J$243,MATCH(HB55,Вхідні_дані!$D$43:$D$243,0),5),"-")</f>
        <v>-</v>
      </c>
      <c r="HI55" s="112">
        <v>7</v>
      </c>
      <c r="HJ55" s="8"/>
      <c r="HK55" s="101" t="str">
        <f>IF(HJ55&gt;0,INDEX(Вхідні_дані!$A$43:$J$243,MATCH(HJ55,Вхідні_дані!$D$43:$D$243,0),10),"-")</f>
        <v>-</v>
      </c>
      <c r="HL55" s="9"/>
      <c r="HM55" s="11"/>
      <c r="HN55" s="102" t="str">
        <f t="shared" si="27"/>
        <v>-</v>
      </c>
      <c r="HP55" s="87" t="str">
        <f>IF(HJ55&gt;0,INDEX(Вхідні_дані!$A$43:$J$243,MATCH(HJ55,Вхідні_дані!$D$43:$D$243,0),5),"-")</f>
        <v>-</v>
      </c>
      <c r="HQ55" s="112">
        <v>7</v>
      </c>
      <c r="HR55" s="8"/>
      <c r="HS55" s="101" t="str">
        <f>IF(HR55&gt;0,INDEX(Вхідні_дані!$A$43:$J$243,MATCH(HR55,Вхідні_дані!$D$43:$D$243,0),10),"-")</f>
        <v>-</v>
      </c>
      <c r="HT55" s="9"/>
      <c r="HU55" s="11"/>
      <c r="HV55" s="102" t="str">
        <f t="shared" si="28"/>
        <v>-</v>
      </c>
      <c r="HX55" s="87" t="str">
        <f>IF(HR55&gt;0,INDEX(Вхідні_дані!$A$43:$J$243,MATCH(HR55,Вхідні_дані!$D$43:$D$243,0),5),"-")</f>
        <v>-</v>
      </c>
      <c r="HY55" s="112">
        <v>7</v>
      </c>
      <c r="HZ55" s="8"/>
      <c r="IA55" s="101" t="str">
        <f>IF(HZ55&gt;0,INDEX(Вхідні_дані!$A$43:$J$243,MATCH(HZ55,Вхідні_дані!$D$43:$D$243,0),10),"-")</f>
        <v>-</v>
      </c>
      <c r="IB55" s="9"/>
      <c r="IC55" s="11"/>
      <c r="ID55" s="102" t="str">
        <f t="shared" si="29"/>
        <v>-</v>
      </c>
      <c r="IF55" s="87" t="str">
        <f>IF(HZ55&gt;0,INDEX(Вхідні_дані!$A$43:$J$243,MATCH(HZ55,Вхідні_дані!$D$43:$D$243,0),5),"-")</f>
        <v>-</v>
      </c>
      <c r="IG55" s="112">
        <v>7</v>
      </c>
      <c r="IH55" s="8"/>
      <c r="II55" s="101" t="str">
        <f>IF(IH55&gt;0,INDEX(Вхідні_дані!$A$43:$J$243,MATCH(IH55,Вхідні_дані!$D$43:$D$243,0),10),"-")</f>
        <v>-</v>
      </c>
      <c r="IJ55" s="9"/>
      <c r="IK55" s="11"/>
      <c r="IL55" s="102" t="str">
        <f t="shared" si="30"/>
        <v>-</v>
      </c>
      <c r="IN55" s="87" t="str">
        <f>IF(IH55&gt;0,INDEX(Вхідні_дані!$A$43:$J$243,MATCH(IH55,Вхідні_дані!$D$43:$D$243,0),5),"-")</f>
        <v>-</v>
      </c>
      <c r="IO55" s="112">
        <v>7</v>
      </c>
      <c r="IP55" s="8"/>
      <c r="IQ55" s="101" t="str">
        <f>IF(IP55&gt;0,INDEX(Вхідні_дані!$A$43:$J$243,MATCH(IP55,Вхідні_дані!$D$43:$D$243,0),10),"-")</f>
        <v>-</v>
      </c>
      <c r="IR55" s="9"/>
      <c r="IS55" s="11"/>
      <c r="IT55" s="102" t="str">
        <f t="shared" si="31"/>
        <v>-</v>
      </c>
      <c r="IV55" s="87" t="str">
        <f>IF(IP55&gt;0,INDEX(Вхідні_дані!$A$43:$J$243,MATCH(IP55,Вхідні_дані!$D$43:$D$243,0),5),"-")</f>
        <v>-</v>
      </c>
      <c r="IW55" s="112">
        <v>7</v>
      </c>
      <c r="IX55" s="8"/>
      <c r="IY55" s="101" t="str">
        <f>IF(IX55&gt;0,INDEX(Вхідні_дані!$A$43:$J$243,MATCH(IX55,Вхідні_дані!$D$43:$D$243,0),10),"-")</f>
        <v>-</v>
      </c>
      <c r="IZ55" s="9"/>
      <c r="JA55" s="11"/>
      <c r="JB55" s="102" t="str">
        <f t="shared" si="32"/>
        <v>-</v>
      </c>
      <c r="JD55" s="87" t="str">
        <f>IF(IX55&gt;0,INDEX(Вхідні_дані!$A$43:$J$243,MATCH(IX55,Вхідні_дані!$D$43:$D$243,0),5),"-")</f>
        <v>-</v>
      </c>
      <c r="JE55" s="112">
        <v>7</v>
      </c>
      <c r="JF55" s="8"/>
      <c r="JG55" s="101" t="str">
        <f>IF(JF55&gt;0,INDEX(Вхідні_дані!$A$43:$J$243,MATCH(JF55,Вхідні_дані!$D$43:$D$243,0),10),"-")</f>
        <v>-</v>
      </c>
      <c r="JH55" s="9"/>
      <c r="JI55" s="11"/>
      <c r="JJ55" s="102" t="str">
        <f t="shared" si="33"/>
        <v>-</v>
      </c>
      <c r="JL55" s="87" t="str">
        <f>IF(JF55&gt;0,INDEX(Вхідні_дані!$A$43:$J$243,MATCH(JF55,Вхідні_дані!$D$43:$D$243,0),5),"-")</f>
        <v>-</v>
      </c>
      <c r="JM55" s="112">
        <v>7</v>
      </c>
      <c r="JN55" s="8"/>
      <c r="JO55" s="101" t="str">
        <f>IF(JN55&gt;0,INDEX(Вхідні_дані!$A$43:$J$243,MATCH(JN55,Вхідні_дані!$D$43:$D$243,0),10),"-")</f>
        <v>-</v>
      </c>
      <c r="JP55" s="9"/>
      <c r="JQ55" s="11"/>
      <c r="JR55" s="102" t="str">
        <f t="shared" si="34"/>
        <v>-</v>
      </c>
      <c r="JT55" s="87" t="str">
        <f>IF(JN55&gt;0,INDEX(Вхідні_дані!$A$43:$J$243,MATCH(JN55,Вхідні_дані!$D$43:$D$243,0),5),"-")</f>
        <v>-</v>
      </c>
      <c r="JU55" s="112">
        <v>7</v>
      </c>
      <c r="JV55" s="8"/>
      <c r="JW55" s="101" t="str">
        <f>IF(JV55&gt;0,INDEX(Вхідні_дані!$A$43:$J$243,MATCH(JV55,Вхідні_дані!$D$43:$D$243,0),10),"-")</f>
        <v>-</v>
      </c>
      <c r="JX55" s="9"/>
      <c r="JY55" s="11"/>
      <c r="JZ55" s="102" t="str">
        <f t="shared" si="35"/>
        <v>-</v>
      </c>
      <c r="KB55" s="87" t="str">
        <f>IF(JV55&gt;0,INDEX(Вхідні_дані!$A$43:$J$243,MATCH(JV55,Вхідні_дані!$D$43:$D$243,0),5),"-")</f>
        <v>-</v>
      </c>
      <c r="KC55" s="112">
        <v>7</v>
      </c>
      <c r="KD55" s="8"/>
      <c r="KE55" s="101" t="str">
        <f>IF(KD55&gt;0,INDEX(Вхідні_дані!$A$43:$J$243,MATCH(KD55,Вхідні_дані!$D$43:$D$243,0),10),"-")</f>
        <v>-</v>
      </c>
      <c r="KF55" s="9"/>
      <c r="KG55" s="11"/>
      <c r="KH55" s="102" t="str">
        <f t="shared" si="36"/>
        <v>-</v>
      </c>
      <c r="KJ55" s="87" t="str">
        <f>IF(KD55&gt;0,INDEX(Вхідні_дані!$A$43:$J$243,MATCH(KD55,Вхідні_дані!$D$43:$D$243,0),5),"-")</f>
        <v>-</v>
      </c>
      <c r="KK55" s="112">
        <v>7</v>
      </c>
      <c r="KL55" s="8"/>
      <c r="KM55" s="101" t="str">
        <f>IF(KL55&gt;0,INDEX(Вхідні_дані!$A$43:$J$243,MATCH(KL55,Вхідні_дані!$D$43:$D$243,0),10),"-")</f>
        <v>-</v>
      </c>
      <c r="KN55" s="9"/>
      <c r="KO55" s="11"/>
      <c r="KP55" s="102" t="str">
        <f t="shared" si="37"/>
        <v>-</v>
      </c>
      <c r="KR55" s="87" t="str">
        <f>IF(KL55&gt;0,INDEX(Вхідні_дані!$A$43:$J$243,MATCH(KL55,Вхідні_дані!$D$43:$D$243,0),5),"-")</f>
        <v>-</v>
      </c>
      <c r="KS55" s="112">
        <v>7</v>
      </c>
      <c r="KT55" s="8"/>
      <c r="KU55" s="101" t="str">
        <f>IF(KT55&gt;0,INDEX(Вхідні_дані!$A$43:$J$243,MATCH(KT55,Вхідні_дані!$D$43:$D$243,0),10),"-")</f>
        <v>-</v>
      </c>
      <c r="KV55" s="9"/>
      <c r="KW55" s="11"/>
      <c r="KX55" s="102" t="str">
        <f t="shared" si="38"/>
        <v>-</v>
      </c>
      <c r="KZ55" s="87" t="str">
        <f>IF(KT55&gt;0,INDEX(Вхідні_дані!$A$43:$J$243,MATCH(KT55,Вхідні_дані!$D$43:$D$243,0),5),"-")</f>
        <v>-</v>
      </c>
      <c r="LA55" s="112">
        <v>7</v>
      </c>
      <c r="LB55" s="8"/>
      <c r="LC55" s="101" t="str">
        <f>IF(LB55&gt;0,INDEX(Вхідні_дані!$A$43:$J$243,MATCH(LB55,Вхідні_дані!$D$43:$D$243,0),10),"-")</f>
        <v>-</v>
      </c>
      <c r="LD55" s="9"/>
      <c r="LE55" s="11"/>
      <c r="LF55" s="102" t="str">
        <f t="shared" si="39"/>
        <v>-</v>
      </c>
      <c r="LH55" s="87" t="str">
        <f>IF(LB55&gt;0,INDEX(Вхідні_дані!$A$43:$J$243,MATCH(LB55,Вхідні_дані!$D$43:$D$243,0),5),"-")</f>
        <v>-</v>
      </c>
      <c r="LI55" s="112">
        <v>7</v>
      </c>
      <c r="LJ55" s="8"/>
      <c r="LK55" s="101" t="str">
        <f>IF(LJ55&gt;0,INDEX(Вхідні_дані!$A$43:$J$243,MATCH(LJ55,Вхідні_дані!$D$43:$D$243,0),10),"-")</f>
        <v>-</v>
      </c>
      <c r="LL55" s="9"/>
      <c r="LM55" s="11"/>
      <c r="LN55" s="102" t="str">
        <f t="shared" si="40"/>
        <v>-</v>
      </c>
      <c r="LP55" s="87" t="str">
        <f>IF(LJ55&gt;0,INDEX(Вхідні_дані!$A$43:$J$243,MATCH(LJ55,Вхідні_дані!$D$43:$D$243,0),5),"-")</f>
        <v>-</v>
      </c>
      <c r="LQ55" s="112">
        <v>7</v>
      </c>
      <c r="LR55" s="8"/>
      <c r="LS55" s="101" t="str">
        <f>IF(LR55&gt;0,INDEX(Вхідні_дані!$A$43:$J$243,MATCH(LR55,Вхідні_дані!$D$43:$D$243,0),10),"-")</f>
        <v>-</v>
      </c>
      <c r="LT55" s="9"/>
      <c r="LU55" s="11"/>
      <c r="LV55" s="102" t="str">
        <f t="shared" si="41"/>
        <v>-</v>
      </c>
      <c r="LX55" s="87" t="str">
        <f>IF(LR55&gt;0,INDEX(Вхідні_дані!$A$43:$J$243,MATCH(LR55,Вхідні_дані!$D$43:$D$243,0),5),"-")</f>
        <v>-</v>
      </c>
      <c r="LY55" s="112">
        <v>7</v>
      </c>
      <c r="LZ55" s="8"/>
      <c r="MA55" s="101" t="str">
        <f>IF(LZ55&gt;0,INDEX(Вхідні_дані!$A$43:$J$243,MATCH(LZ55,Вхідні_дані!$D$43:$D$243,0),10),"-")</f>
        <v>-</v>
      </c>
      <c r="MB55" s="9"/>
      <c r="MC55" s="11"/>
      <c r="MD55" s="102" t="str">
        <f t="shared" si="42"/>
        <v>-</v>
      </c>
      <c r="MF55" s="87" t="str">
        <f>IF(LZ55&gt;0,INDEX(Вхідні_дані!$A$43:$J$243,MATCH(LZ55,Вхідні_дані!$D$43:$D$243,0),5),"-")</f>
        <v>-</v>
      </c>
      <c r="MG55" s="112">
        <v>7</v>
      </c>
      <c r="MH55" s="8"/>
      <c r="MI55" s="101" t="str">
        <f>IF(MH55&gt;0,INDEX(Вхідні_дані!$A$43:$J$243,MATCH(MH55,Вхідні_дані!$D$43:$D$243,0),10),"-")</f>
        <v>-</v>
      </c>
      <c r="MJ55" s="9"/>
      <c r="MK55" s="11"/>
      <c r="ML55" s="102" t="str">
        <f t="shared" si="43"/>
        <v>-</v>
      </c>
      <c r="MN55" s="87" t="str">
        <f>IF(MH55&gt;0,INDEX(Вхідні_дані!$A$43:$J$243,MATCH(MH55,Вхідні_дані!$D$43:$D$243,0),5),"-")</f>
        <v>-</v>
      </c>
      <c r="MO55" s="112">
        <v>7</v>
      </c>
      <c r="MP55" s="8"/>
      <c r="MQ55" s="101" t="str">
        <f>IF(MP55&gt;0,INDEX(Вхідні_дані!$A$43:$J$243,MATCH(MP55,Вхідні_дані!$D$43:$D$243,0),10),"-")</f>
        <v>-</v>
      </c>
      <c r="MR55" s="9"/>
      <c r="MS55" s="11"/>
      <c r="MT55" s="102" t="str">
        <f t="shared" si="44"/>
        <v>-</v>
      </c>
      <c r="MV55" s="87" t="str">
        <f>IF(MP55&gt;0,INDEX(Вхідні_дані!$A$43:$J$243,MATCH(MP55,Вхідні_дані!$D$43:$D$243,0),5),"-")</f>
        <v>-</v>
      </c>
      <c r="MW55" s="112">
        <v>7</v>
      </c>
      <c r="MX55" s="8"/>
      <c r="MY55" s="101" t="str">
        <f>IF(MX55&gt;0,INDEX(Вхідні_дані!$A$43:$J$243,MATCH(MX55,Вхідні_дані!$D$43:$D$243,0),10),"-")</f>
        <v>-</v>
      </c>
      <c r="MZ55" s="9"/>
      <c r="NA55" s="11"/>
      <c r="NB55" s="102" t="str">
        <f t="shared" si="45"/>
        <v>-</v>
      </c>
      <c r="ND55" s="87" t="str">
        <f>IF(MX55&gt;0,INDEX(Вхідні_дані!$A$43:$J$243,MATCH(MX55,Вхідні_дані!$D$43:$D$243,0),5),"-")</f>
        <v>-</v>
      </c>
      <c r="NE55" s="112">
        <v>7</v>
      </c>
      <c r="NF55" s="8"/>
      <c r="NG55" s="101" t="str">
        <f>IF(NF55&gt;0,INDEX(Вхідні_дані!$A$43:$J$243,MATCH(NF55,Вхідні_дані!$D$43:$D$243,0),10),"-")</f>
        <v>-</v>
      </c>
      <c r="NH55" s="9"/>
      <c r="NI55" s="11"/>
      <c r="NJ55" s="102" t="str">
        <f t="shared" si="46"/>
        <v>-</v>
      </c>
      <c r="NL55" s="87" t="str">
        <f>IF(NF55&gt;0,INDEX(Вхідні_дані!$A$43:$J$243,MATCH(NF55,Вхідні_дані!$D$43:$D$243,0),5),"-")</f>
        <v>-</v>
      </c>
      <c r="NM55" s="112">
        <v>7</v>
      </c>
      <c r="NN55" s="8"/>
      <c r="NO55" s="101" t="str">
        <f>IF(NN55&gt;0,INDEX(Вхідні_дані!$A$43:$J$243,MATCH(NN55,Вхідні_дані!$D$43:$D$243,0),10),"-")</f>
        <v>-</v>
      </c>
      <c r="NP55" s="9"/>
      <c r="NQ55" s="11"/>
      <c r="NR55" s="102" t="str">
        <f t="shared" si="47"/>
        <v>-</v>
      </c>
      <c r="NT55" s="87" t="str">
        <f>IF(NN55&gt;0,INDEX(Вхідні_дані!$A$43:$J$243,MATCH(NN55,Вхідні_дані!$D$43:$D$243,0),5),"-")</f>
        <v>-</v>
      </c>
      <c r="NU55" s="112">
        <v>7</v>
      </c>
      <c r="NV55" s="8"/>
      <c r="NW55" s="101" t="str">
        <f>IF(NV55&gt;0,INDEX(Вхідні_дані!$A$43:$J$243,MATCH(NV55,Вхідні_дані!$D$43:$D$243,0),10),"-")</f>
        <v>-</v>
      </c>
      <c r="NX55" s="9"/>
      <c r="NY55" s="11"/>
      <c r="NZ55" s="102" t="str">
        <f t="shared" si="48"/>
        <v>-</v>
      </c>
      <c r="OB55" s="87" t="str">
        <f>IF(NV55&gt;0,INDEX(Вхідні_дані!$A$43:$J$243,MATCH(NV55,Вхідні_дані!$D$43:$D$243,0),5),"-")</f>
        <v>-</v>
      </c>
      <c r="OC55" s="112">
        <v>7</v>
      </c>
      <c r="OD55" s="8"/>
      <c r="OE55" s="101" t="str">
        <f>IF(OD55&gt;0,INDEX(Вхідні_дані!$A$43:$J$243,MATCH(OD55,Вхідні_дані!$D$43:$D$243,0),10),"-")</f>
        <v>-</v>
      </c>
      <c r="OF55" s="9"/>
      <c r="OG55" s="11"/>
      <c r="OH55" s="102" t="str">
        <f t="shared" si="49"/>
        <v>-</v>
      </c>
      <c r="OJ55" s="87" t="str">
        <f>IF(OD55&gt;0,INDEX(Вхідні_дані!$A$43:$J$243,MATCH(OD55,Вхідні_дані!$D$43:$D$243,0),5),"-")</f>
        <v>-</v>
      </c>
      <c r="OK55" s="112">
        <v>7</v>
      </c>
      <c r="OL55" s="8"/>
      <c r="OM55" s="101" t="str">
        <f>IF(OL55&gt;0,INDEX(Вхідні_дані!$A$43:$J$243,MATCH(OL55,Вхідні_дані!$D$43:$D$243,0),10),"-")</f>
        <v>-</v>
      </c>
      <c r="ON55" s="9"/>
      <c r="OO55" s="11"/>
      <c r="OP55" s="102" t="str">
        <f t="shared" si="50"/>
        <v>-</v>
      </c>
      <c r="OR55" s="87" t="str">
        <f>IF(OL55&gt;0,INDEX(Вхідні_дані!$A$43:$J$243,MATCH(OL55,Вхідні_дані!$D$43:$D$243,0),5),"-")</f>
        <v>-</v>
      </c>
      <c r="OS55" s="112">
        <v>7</v>
      </c>
      <c r="OT55" s="8"/>
      <c r="OU55" s="101" t="str">
        <f>IF(OT55&gt;0,INDEX(Вхідні_дані!$A$43:$J$243,MATCH(OT55,Вхідні_дані!$D$43:$D$243,0),10),"-")</f>
        <v>-</v>
      </c>
      <c r="OV55" s="9"/>
      <c r="OW55" s="11"/>
      <c r="OX55" s="102" t="str">
        <f t="shared" si="51"/>
        <v>-</v>
      </c>
      <c r="OZ55" s="87" t="str">
        <f>IF(OT55&gt;0,INDEX(Вхідні_дані!$A$43:$J$243,MATCH(OT55,Вхідні_дані!$D$43:$D$243,0),5),"-")</f>
        <v>-</v>
      </c>
      <c r="PA55" s="112">
        <v>7</v>
      </c>
      <c r="PB55" s="8"/>
      <c r="PC55" s="101" t="str">
        <f>IF(PB55&gt;0,INDEX(Вхідні_дані!$A$43:$J$243,MATCH(PB55,Вхідні_дані!$D$43:$D$243,0),10),"-")</f>
        <v>-</v>
      </c>
      <c r="PD55" s="9"/>
      <c r="PE55" s="11"/>
      <c r="PF55" s="102" t="str">
        <f t="shared" si="52"/>
        <v>-</v>
      </c>
      <c r="PH55" s="87" t="str">
        <f>IF(PB55&gt;0,INDEX(Вхідні_дані!$A$43:$J$243,MATCH(PB55,Вхідні_дані!$D$43:$D$243,0),5),"-")</f>
        <v>-</v>
      </c>
      <c r="PI55" s="112">
        <v>7</v>
      </c>
      <c r="PJ55" s="8"/>
      <c r="PK55" s="101" t="str">
        <f>IF(PJ55&gt;0,INDEX(Вхідні_дані!$A$43:$J$243,MATCH(PJ55,Вхідні_дані!$D$43:$D$243,0),10),"-")</f>
        <v>-</v>
      </c>
      <c r="PL55" s="9"/>
      <c r="PM55" s="11"/>
      <c r="PN55" s="102" t="str">
        <f t="shared" si="53"/>
        <v>-</v>
      </c>
      <c r="PP55" s="87" t="str">
        <f>IF(PJ55&gt;0,INDEX(Вхідні_дані!$A$43:$J$243,MATCH(PJ55,Вхідні_дані!$D$43:$D$243,0),5),"-")</f>
        <v>-</v>
      </c>
      <c r="PQ55" s="112">
        <v>7</v>
      </c>
      <c r="PR55" s="8"/>
      <c r="PS55" s="101" t="str">
        <f>IF(PR55&gt;0,INDEX(Вхідні_дані!$A$43:$J$243,MATCH(PR55,Вхідні_дані!$D$43:$D$243,0),10),"-")</f>
        <v>-</v>
      </c>
      <c r="PT55" s="9"/>
      <c r="PU55" s="11"/>
      <c r="PV55" s="102" t="str">
        <f t="shared" si="54"/>
        <v>-</v>
      </c>
      <c r="PX55" s="87" t="str">
        <f>IF(PR55&gt;0,INDEX(Вхідні_дані!$A$43:$J$243,MATCH(PR55,Вхідні_дані!$D$43:$D$243,0),5),"-")</f>
        <v>-</v>
      </c>
      <c r="PY55" s="112">
        <v>7</v>
      </c>
      <c r="PZ55" s="8"/>
      <c r="QA55" s="101" t="str">
        <f>IF(PZ55&gt;0,INDEX(Вхідні_дані!$A$43:$J$243,MATCH(PZ55,Вхідні_дані!$D$43:$D$243,0),10),"-")</f>
        <v>-</v>
      </c>
      <c r="QB55" s="9"/>
      <c r="QC55" s="11"/>
      <c r="QD55" s="102" t="str">
        <f t="shared" si="55"/>
        <v>-</v>
      </c>
      <c r="QF55" s="87" t="str">
        <f>IF(PZ55&gt;0,INDEX(Вхідні_дані!$A$43:$J$243,MATCH(PZ55,Вхідні_дані!$D$43:$D$243,0),5),"-")</f>
        <v>-</v>
      </c>
      <c r="QG55" s="112">
        <v>7</v>
      </c>
      <c r="QH55" s="8"/>
      <c r="QI55" s="101" t="str">
        <f>IF(QH55&gt;0,INDEX(Вхідні_дані!$A$43:$J$243,MATCH(QH55,Вхідні_дані!$D$43:$D$243,0),10),"-")</f>
        <v>-</v>
      </c>
      <c r="QJ55" s="9"/>
      <c r="QK55" s="11"/>
      <c r="QL55" s="102" t="str">
        <f t="shared" si="56"/>
        <v>-</v>
      </c>
      <c r="QN55" s="87" t="str">
        <f>IF(QH55&gt;0,INDEX(Вхідні_дані!$A$43:$J$243,MATCH(QH55,Вхідні_дані!$D$43:$D$243,0),5),"-")</f>
        <v>-</v>
      </c>
      <c r="QO55" s="112">
        <v>7</v>
      </c>
      <c r="QP55" s="8"/>
      <c r="QQ55" s="101" t="str">
        <f>IF(QP55&gt;0,INDEX(Вхідні_дані!$A$43:$J$243,MATCH(QP55,Вхідні_дані!$D$43:$D$243,0),10),"-")</f>
        <v>-</v>
      </c>
      <c r="QR55" s="9"/>
      <c r="QS55" s="11"/>
      <c r="QT55" s="102" t="str">
        <f t="shared" si="57"/>
        <v>-</v>
      </c>
      <c r="QV55" s="87" t="str">
        <f>IF(QP55&gt;0,INDEX(Вхідні_дані!$A$43:$J$243,MATCH(QP55,Вхідні_дані!$D$43:$D$243,0),5),"-")</f>
        <v>-</v>
      </c>
      <c r="QW55" s="112">
        <v>7</v>
      </c>
      <c r="QX55" s="8"/>
      <c r="QY55" s="101" t="str">
        <f>IF(QX55&gt;0,INDEX(Вхідні_дані!$A$43:$J$243,MATCH(QX55,Вхідні_дані!$D$43:$D$243,0),10),"-")</f>
        <v>-</v>
      </c>
      <c r="QZ55" s="9"/>
      <c r="RA55" s="11"/>
      <c r="RB55" s="102" t="str">
        <f t="shared" si="58"/>
        <v>-</v>
      </c>
      <c r="RD55" s="87" t="str">
        <f>IF(QX55&gt;0,INDEX(Вхідні_дані!$A$43:$J$243,MATCH(QX55,Вхідні_дані!$D$43:$D$243,0),5),"-")</f>
        <v>-</v>
      </c>
      <c r="RE55" s="112">
        <v>7</v>
      </c>
      <c r="RF55" s="8"/>
      <c r="RG55" s="101" t="str">
        <f>IF(RF55&gt;0,INDEX(Вхідні_дані!$A$43:$J$243,MATCH(RF55,Вхідні_дані!$D$43:$D$243,0),10),"-")</f>
        <v>-</v>
      </c>
      <c r="RH55" s="9"/>
      <c r="RI55" s="11"/>
      <c r="RJ55" s="102" t="str">
        <f t="shared" si="59"/>
        <v>-</v>
      </c>
      <c r="RL55" s="87" t="str">
        <f>IF(RF55&gt;0,INDEX(Вхідні_дані!$A$43:$J$243,MATCH(RF55,Вхідні_дані!$D$43:$D$243,0),5),"-")</f>
        <v>-</v>
      </c>
      <c r="RM55" s="112">
        <v>7</v>
      </c>
      <c r="RN55" s="8"/>
      <c r="RO55" s="101" t="str">
        <f>IF(RN55&gt;0,INDEX(Вхідні_дані!$A$43:$J$243,MATCH(RN55,Вхідні_дані!$D$43:$D$243,0),10),"-")</f>
        <v>-</v>
      </c>
      <c r="RP55" s="9"/>
      <c r="RQ55" s="11"/>
      <c r="RR55" s="102" t="str">
        <f t="shared" si="60"/>
        <v>-</v>
      </c>
      <c r="RT55" s="87" t="str">
        <f>IF(RN55&gt;0,INDEX(Вхідні_дані!$A$43:$J$243,MATCH(RN55,Вхідні_дані!$D$43:$D$243,0),5),"-")</f>
        <v>-</v>
      </c>
      <c r="RU55" s="112">
        <v>7</v>
      </c>
      <c r="RV55" s="8"/>
      <c r="RW55" s="101" t="str">
        <f>IF(RV55&gt;0,INDEX(Вхідні_дані!$A$43:$J$243,MATCH(RV55,Вхідні_дані!$D$43:$D$243,0),10),"-")</f>
        <v>-</v>
      </c>
      <c r="RX55" s="9"/>
      <c r="RY55" s="11"/>
      <c r="RZ55" s="102" t="str">
        <f t="shared" si="61"/>
        <v>-</v>
      </c>
      <c r="SB55" s="87" t="str">
        <f>IF(RV55&gt;0,INDEX(Вхідні_дані!$A$43:$J$243,MATCH(RV55,Вхідні_дані!$D$43:$D$243,0),5),"-")</f>
        <v>-</v>
      </c>
      <c r="SC55" s="112">
        <v>7</v>
      </c>
      <c r="SD55" s="8"/>
      <c r="SE55" s="101" t="str">
        <f>IF(SD55&gt;0,INDEX(Вхідні_дані!$A$43:$J$243,MATCH(SD55,Вхідні_дані!$D$43:$D$243,0),10),"-")</f>
        <v>-</v>
      </c>
      <c r="SF55" s="9"/>
      <c r="SG55" s="11"/>
      <c r="SH55" s="102" t="str">
        <f t="shared" si="62"/>
        <v>-</v>
      </c>
      <c r="SJ55" s="87" t="str">
        <f>IF(SD55&gt;0,INDEX(Вхідні_дані!$A$43:$J$243,MATCH(SD55,Вхідні_дані!$D$43:$D$243,0),5),"-")</f>
        <v>-</v>
      </c>
      <c r="SK55" s="112">
        <v>7</v>
      </c>
      <c r="SL55" s="8"/>
      <c r="SM55" s="101" t="str">
        <f>IF(SL55&gt;0,INDEX(Вхідні_дані!$A$43:$J$243,MATCH(SL55,Вхідні_дані!$D$43:$D$243,0),10),"-")</f>
        <v>-</v>
      </c>
      <c r="SN55" s="9"/>
      <c r="SO55" s="11"/>
      <c r="SP55" s="102" t="str">
        <f t="shared" si="63"/>
        <v>-</v>
      </c>
      <c r="SR55" s="87" t="str">
        <f>IF(SL55&gt;0,INDEX(Вхідні_дані!$A$43:$J$243,MATCH(SL55,Вхідні_дані!$D$43:$D$243,0),5),"-")</f>
        <v>-</v>
      </c>
      <c r="SS55" s="112">
        <v>7</v>
      </c>
      <c r="ST55" s="8"/>
      <c r="SU55" s="101" t="str">
        <f>IF(ST55&gt;0,INDEX(Вхідні_дані!$A$43:$J$243,MATCH(ST55,Вхідні_дані!$D$43:$D$243,0),10),"-")</f>
        <v>-</v>
      </c>
      <c r="SV55" s="9"/>
      <c r="SW55" s="11"/>
      <c r="SX55" s="102" t="str">
        <f t="shared" si="64"/>
        <v>-</v>
      </c>
      <c r="SZ55" s="87" t="str">
        <f>IF(ST55&gt;0,INDEX(Вхідні_дані!$A$43:$J$243,MATCH(ST55,Вхідні_дані!$D$43:$D$243,0),5),"-")</f>
        <v>-</v>
      </c>
      <c r="TA55" s="112">
        <v>7</v>
      </c>
      <c r="TB55" s="8"/>
      <c r="TC55" s="101" t="str">
        <f>IF(TB55&gt;0,INDEX(Вхідні_дані!$A$43:$J$243,MATCH(TB55,Вхідні_дані!$D$43:$D$243,0),10),"-")</f>
        <v>-</v>
      </c>
      <c r="TD55" s="9"/>
      <c r="TE55" s="11"/>
      <c r="TF55" s="102" t="str">
        <f t="shared" si="65"/>
        <v>-</v>
      </c>
      <c r="TH55" s="87" t="str">
        <f>IF(TB55&gt;0,INDEX(Вхідні_дані!$A$43:$J$243,MATCH(TB55,Вхідні_дані!$D$43:$D$243,0),5),"-")</f>
        <v>-</v>
      </c>
      <c r="TI55" s="112">
        <v>7</v>
      </c>
      <c r="TJ55" s="8"/>
      <c r="TK55" s="101" t="str">
        <f>IF(TJ55&gt;0,INDEX(Вхідні_дані!$A$43:$J$243,MATCH(TJ55,Вхідні_дані!$D$43:$D$243,0),10),"-")</f>
        <v>-</v>
      </c>
      <c r="TL55" s="9"/>
      <c r="TM55" s="11"/>
      <c r="TN55" s="102" t="str">
        <f t="shared" si="66"/>
        <v>-</v>
      </c>
      <c r="TP55" s="87" t="str">
        <f>IF(TJ55&gt;0,INDEX(Вхідні_дані!$A$43:$J$243,MATCH(TJ55,Вхідні_дані!$D$43:$D$243,0),5),"-")</f>
        <v>-</v>
      </c>
      <c r="TQ55" s="112">
        <v>7</v>
      </c>
      <c r="TR55" s="8"/>
      <c r="TS55" s="101" t="str">
        <f>IF(TR55&gt;0,INDEX(Вхідні_дані!$A$43:$J$243,MATCH(TR55,Вхідні_дані!$D$43:$D$243,0),10),"-")</f>
        <v>-</v>
      </c>
      <c r="TT55" s="9"/>
      <c r="TU55" s="11"/>
      <c r="TV55" s="102" t="str">
        <f t="shared" si="67"/>
        <v>-</v>
      </c>
      <c r="TX55" s="87" t="str">
        <f>IF(TR55&gt;0,INDEX(Вхідні_дані!$A$43:$J$243,MATCH(TR55,Вхідні_дані!$D$43:$D$243,0),5),"-")</f>
        <v>-</v>
      </c>
      <c r="TY55" s="112">
        <v>7</v>
      </c>
      <c r="TZ55" s="8"/>
      <c r="UA55" s="101" t="str">
        <f>IF(TZ55&gt;0,INDEX(Вхідні_дані!$A$43:$J$243,MATCH(TZ55,Вхідні_дані!$D$43:$D$243,0),10),"-")</f>
        <v>-</v>
      </c>
      <c r="UB55" s="9"/>
      <c r="UC55" s="11"/>
      <c r="UD55" s="102" t="str">
        <f t="shared" si="68"/>
        <v>-</v>
      </c>
      <c r="UF55" s="87" t="str">
        <f>IF(TZ55&gt;0,INDEX(Вхідні_дані!$A$43:$J$243,MATCH(TZ55,Вхідні_дані!$D$43:$D$243,0),5),"-")</f>
        <v>-</v>
      </c>
      <c r="UG55" s="112">
        <v>7</v>
      </c>
      <c r="UH55" s="8"/>
      <c r="UI55" s="101" t="str">
        <f>IF(UH55&gt;0,INDEX(Вхідні_дані!$A$43:$J$243,MATCH(UH55,Вхідні_дані!$D$43:$D$243,0),10),"-")</f>
        <v>-</v>
      </c>
      <c r="UJ55" s="9"/>
      <c r="UK55" s="11"/>
      <c r="UL55" s="102" t="str">
        <f t="shared" si="69"/>
        <v>-</v>
      </c>
      <c r="UN55" s="87" t="str">
        <f>IF(UH55&gt;0,INDEX(Вхідні_дані!$A$43:$J$243,MATCH(UH55,Вхідні_дані!$D$43:$D$243,0),5),"-")</f>
        <v>-</v>
      </c>
      <c r="UO55" s="112">
        <v>7</v>
      </c>
      <c r="UP55" s="8"/>
      <c r="UQ55" s="101" t="str">
        <f>IF(UP55&gt;0,INDEX(Вхідні_дані!$A$43:$J$243,MATCH(UP55,Вхідні_дані!$D$43:$D$243,0),10),"-")</f>
        <v>-</v>
      </c>
      <c r="UR55" s="9"/>
      <c r="US55" s="11"/>
      <c r="UT55" s="102" t="str">
        <f t="shared" si="70"/>
        <v>-</v>
      </c>
      <c r="UV55" s="87" t="str">
        <f>IF(UP55&gt;0,INDEX(Вхідні_дані!$A$43:$J$243,MATCH(UP55,Вхідні_дані!$D$43:$D$243,0),5),"-")</f>
        <v>-</v>
      </c>
      <c r="UW55" s="112">
        <v>7</v>
      </c>
      <c r="UX55" s="8"/>
      <c r="UY55" s="101" t="str">
        <f>IF(UX55&gt;0,INDEX(Вхідні_дані!$A$43:$J$243,MATCH(UX55,Вхідні_дані!$D$43:$D$243,0),10),"-")</f>
        <v>-</v>
      </c>
      <c r="UZ55" s="9"/>
      <c r="VA55" s="11"/>
      <c r="VB55" s="102" t="str">
        <f t="shared" si="71"/>
        <v>-</v>
      </c>
      <c r="VD55" s="87" t="str">
        <f>IF(UX55&gt;0,INDEX(Вхідні_дані!$A$43:$J$243,MATCH(UX55,Вхідні_дані!$D$43:$D$243,0),5),"-")</f>
        <v>-</v>
      </c>
      <c r="VE55" s="112">
        <v>7</v>
      </c>
      <c r="VF55" s="8"/>
      <c r="VG55" s="101" t="str">
        <f>IF(VF55&gt;0,INDEX(Вхідні_дані!$A$43:$J$243,MATCH(VF55,Вхідні_дані!$D$43:$D$243,0),10),"-")</f>
        <v>-</v>
      </c>
      <c r="VH55" s="9"/>
      <c r="VI55" s="11"/>
      <c r="VJ55" s="102" t="str">
        <f t="shared" si="72"/>
        <v>-</v>
      </c>
      <c r="VL55" s="87" t="str">
        <f>IF(VF55&gt;0,INDEX(Вхідні_дані!$A$43:$J$243,MATCH(VF55,Вхідні_дані!$D$43:$D$243,0),5),"-")</f>
        <v>-</v>
      </c>
      <c r="VM55" s="112">
        <v>7</v>
      </c>
      <c r="VN55" s="8"/>
      <c r="VO55" s="101" t="str">
        <f>IF(VN55&gt;0,INDEX(Вхідні_дані!$A$43:$J$243,MATCH(VN55,Вхідні_дані!$D$43:$D$243,0),10),"-")</f>
        <v>-</v>
      </c>
      <c r="VP55" s="9"/>
      <c r="VQ55" s="11"/>
      <c r="VR55" s="102" t="str">
        <f t="shared" si="73"/>
        <v>-</v>
      </c>
      <c r="VT55" s="87" t="str">
        <f>IF(VN55&gt;0,INDEX(Вхідні_дані!$A$43:$J$243,MATCH(VN55,Вхідні_дані!$D$43:$D$243,0),5),"-")</f>
        <v>-</v>
      </c>
      <c r="VU55" s="112">
        <v>7</v>
      </c>
      <c r="VV55" s="8"/>
      <c r="VW55" s="101" t="str">
        <f>IF(VV55&gt;0,INDEX(Вхідні_дані!$A$43:$J$243,MATCH(VV55,Вхідні_дані!$D$43:$D$243,0),10),"-")</f>
        <v>-</v>
      </c>
      <c r="VX55" s="9"/>
      <c r="VY55" s="11"/>
      <c r="VZ55" s="102" t="str">
        <f t="shared" si="74"/>
        <v>-</v>
      </c>
      <c r="WB55" s="87" t="str">
        <f>IF(VV55&gt;0,INDEX(Вхідні_дані!$A$43:$J$243,MATCH(VV55,Вхідні_дані!$D$43:$D$243,0),5),"-")</f>
        <v>-</v>
      </c>
      <c r="WC55" s="112">
        <v>7</v>
      </c>
      <c r="WD55" s="8"/>
      <c r="WE55" s="101" t="str">
        <f>IF(WD55&gt;0,INDEX(Вхідні_дані!$A$43:$J$243,MATCH(WD55,Вхідні_дані!$D$43:$D$243,0),10),"-")</f>
        <v>-</v>
      </c>
      <c r="WF55" s="9"/>
      <c r="WG55" s="11"/>
      <c r="WH55" s="102" t="str">
        <f t="shared" si="75"/>
        <v>-</v>
      </c>
      <c r="WJ55" s="87" t="str">
        <f>IF(WD55&gt;0,INDEX(Вхідні_дані!$A$43:$J$243,MATCH(WD55,Вхідні_дані!$D$43:$D$243,0),5),"-")</f>
        <v>-</v>
      </c>
      <c r="WK55" s="112">
        <v>7</v>
      </c>
      <c r="WL55" s="8"/>
      <c r="WM55" s="101" t="str">
        <f>IF(WL55&gt;0,INDEX(Вхідні_дані!$A$43:$J$243,MATCH(WL55,Вхідні_дані!$D$43:$D$243,0),10),"-")</f>
        <v>-</v>
      </c>
      <c r="WN55" s="9"/>
      <c r="WO55" s="11"/>
      <c r="WP55" s="102" t="str">
        <f t="shared" si="76"/>
        <v>-</v>
      </c>
      <c r="WR55" s="87" t="str">
        <f>IF(WL55&gt;0,INDEX(Вхідні_дані!$A$43:$J$243,MATCH(WL55,Вхідні_дані!$D$43:$D$243,0),5),"-")</f>
        <v>-</v>
      </c>
      <c r="WS55" s="112">
        <v>7</v>
      </c>
      <c r="WT55" s="8"/>
      <c r="WU55" s="101" t="str">
        <f>IF(WT55&gt;0,INDEX(Вхідні_дані!$A$43:$J$243,MATCH(WT55,Вхідні_дані!$D$43:$D$243,0),10),"-")</f>
        <v>-</v>
      </c>
      <c r="WV55" s="9"/>
      <c r="WW55" s="11"/>
      <c r="WX55" s="102" t="str">
        <f t="shared" si="77"/>
        <v>-</v>
      </c>
      <c r="WZ55" s="87" t="str">
        <f>IF(WT55&gt;0,INDEX(Вхідні_дані!$A$43:$J$243,MATCH(WT55,Вхідні_дані!$D$43:$D$243,0),5),"-")</f>
        <v>-</v>
      </c>
      <c r="XA55" s="112">
        <v>7</v>
      </c>
      <c r="XB55" s="8"/>
      <c r="XC55" s="101" t="str">
        <f>IF(XB55&gt;0,INDEX(Вхідні_дані!$A$43:$J$243,MATCH(XB55,Вхідні_дані!$D$43:$D$243,0),10),"-")</f>
        <v>-</v>
      </c>
      <c r="XD55" s="9"/>
      <c r="XE55" s="11"/>
      <c r="XF55" s="102" t="str">
        <f t="shared" si="78"/>
        <v>-</v>
      </c>
      <c r="XH55" s="87" t="str">
        <f>IF(XB55&gt;0,INDEX(Вхідні_дані!$A$43:$J$243,MATCH(XB55,Вхідні_дані!$D$43:$D$243,0),5),"-")</f>
        <v>-</v>
      </c>
      <c r="XI55" s="112">
        <v>7</v>
      </c>
      <c r="XJ55" s="8"/>
      <c r="XK55" s="101" t="str">
        <f>IF(XJ55&gt;0,INDEX(Вхідні_дані!$A$43:$J$243,MATCH(XJ55,Вхідні_дані!$D$43:$D$243,0),10),"-")</f>
        <v>-</v>
      </c>
      <c r="XL55" s="9"/>
      <c r="XM55" s="11"/>
      <c r="XN55" s="102" t="str">
        <f t="shared" si="79"/>
        <v>-</v>
      </c>
      <c r="XP55" s="87" t="str">
        <f>IF(XJ55&gt;0,INDEX(Вхідні_дані!$A$43:$J$243,MATCH(XJ55,Вхідні_дані!$D$43:$D$243,0),5),"-")</f>
        <v>-</v>
      </c>
      <c r="XQ55" s="112">
        <v>7</v>
      </c>
      <c r="XR55" s="8"/>
      <c r="XS55" s="101" t="str">
        <f>IF(XR55&gt;0,INDEX(Вхідні_дані!$A$43:$J$243,MATCH(XR55,Вхідні_дані!$D$43:$D$243,0),10),"-")</f>
        <v>-</v>
      </c>
      <c r="XT55" s="9"/>
      <c r="XU55" s="11"/>
      <c r="XV55" s="102" t="str">
        <f t="shared" si="80"/>
        <v>-</v>
      </c>
      <c r="XX55" s="87" t="str">
        <f>IF(XR55&gt;0,INDEX(Вхідні_дані!$A$43:$J$243,MATCH(XR55,Вхідні_дані!$D$43:$D$243,0),5),"-")</f>
        <v>-</v>
      </c>
      <c r="XY55" s="112">
        <v>7</v>
      </c>
      <c r="XZ55" s="8"/>
      <c r="YA55" s="101" t="str">
        <f>IF(XZ55&gt;0,INDEX(Вхідні_дані!$A$43:$J$243,MATCH(XZ55,Вхідні_дані!$D$43:$D$243,0),10),"-")</f>
        <v>-</v>
      </c>
      <c r="YB55" s="9"/>
      <c r="YC55" s="11"/>
      <c r="YD55" s="102" t="str">
        <f t="shared" si="81"/>
        <v>-</v>
      </c>
      <c r="YF55" s="87" t="str">
        <f>IF(XZ55&gt;0,INDEX(Вхідні_дані!$A$43:$J$243,MATCH(XZ55,Вхідні_дані!$D$43:$D$243,0),5),"-")</f>
        <v>-</v>
      </c>
      <c r="YG55" s="112">
        <v>7</v>
      </c>
      <c r="YH55" s="8"/>
      <c r="YI55" s="101" t="str">
        <f>IF(YH55&gt;0,INDEX(Вхідні_дані!$A$43:$J$243,MATCH(YH55,Вхідні_дані!$D$43:$D$243,0),10),"-")</f>
        <v>-</v>
      </c>
      <c r="YJ55" s="9"/>
      <c r="YK55" s="11"/>
      <c r="YL55" s="102" t="str">
        <f t="shared" si="82"/>
        <v>-</v>
      </c>
      <c r="YN55" s="87" t="str">
        <f>IF(YH55&gt;0,INDEX(Вхідні_дані!$A$43:$J$243,MATCH(YH55,Вхідні_дані!$D$43:$D$243,0),5),"-")</f>
        <v>-</v>
      </c>
      <c r="YO55" s="112">
        <v>7</v>
      </c>
      <c r="YP55" s="8"/>
      <c r="YQ55" s="101" t="str">
        <f>IF(YP55&gt;0,INDEX(Вхідні_дані!$A$43:$J$243,MATCH(YP55,Вхідні_дані!$D$43:$D$243,0),10),"-")</f>
        <v>-</v>
      </c>
      <c r="YR55" s="9"/>
      <c r="YS55" s="11"/>
      <c r="YT55" s="102" t="str">
        <f t="shared" si="83"/>
        <v>-</v>
      </c>
      <c r="YV55" s="87" t="str">
        <f>IF(YP55&gt;0,INDEX(Вхідні_дані!$A$43:$J$243,MATCH(YP55,Вхідні_дані!$D$43:$D$243,0),5),"-")</f>
        <v>-</v>
      </c>
      <c r="YW55" s="112">
        <v>7</v>
      </c>
      <c r="YX55" s="8"/>
      <c r="YY55" s="101" t="str">
        <f>IF(YX55&gt;0,INDEX(Вхідні_дані!$A$43:$J$243,MATCH(YX55,Вхідні_дані!$D$43:$D$243,0),10),"-")</f>
        <v>-</v>
      </c>
      <c r="YZ55" s="9"/>
      <c r="ZA55" s="11"/>
      <c r="ZB55" s="102" t="str">
        <f t="shared" si="84"/>
        <v>-</v>
      </c>
      <c r="ZD55" s="87" t="str">
        <f>IF(YX55&gt;0,INDEX(Вхідні_дані!$A$43:$J$243,MATCH(YX55,Вхідні_дані!$D$43:$D$243,0),5),"-")</f>
        <v>-</v>
      </c>
      <c r="ZE55" s="112">
        <v>7</v>
      </c>
      <c r="ZF55" s="8"/>
      <c r="ZG55" s="101" t="str">
        <f>IF(ZF55&gt;0,INDEX(Вхідні_дані!$A$43:$J$243,MATCH(ZF55,Вхідні_дані!$D$43:$D$243,0),10),"-")</f>
        <v>-</v>
      </c>
      <c r="ZH55" s="9"/>
      <c r="ZI55" s="11"/>
      <c r="ZJ55" s="102" t="str">
        <f t="shared" si="85"/>
        <v>-</v>
      </c>
      <c r="ZL55" s="87" t="str">
        <f>IF(ZF55&gt;0,INDEX(Вхідні_дані!$A$43:$J$243,MATCH(ZF55,Вхідні_дані!$D$43:$D$243,0),5),"-")</f>
        <v>-</v>
      </c>
      <c r="ZM55" s="112">
        <v>7</v>
      </c>
      <c r="ZN55" s="8"/>
      <c r="ZO55" s="101" t="str">
        <f>IF(ZN55&gt;0,INDEX(Вхідні_дані!$A$43:$J$243,MATCH(ZN55,Вхідні_дані!$D$43:$D$243,0),10),"-")</f>
        <v>-</v>
      </c>
      <c r="ZP55" s="9"/>
      <c r="ZQ55" s="11"/>
      <c r="ZR55" s="102" t="str">
        <f t="shared" si="86"/>
        <v>-</v>
      </c>
      <c r="ZT55" s="87" t="str">
        <f>IF(ZN55&gt;0,INDEX(Вхідні_дані!$A$43:$J$243,MATCH(ZN55,Вхідні_дані!$D$43:$D$243,0),5),"-")</f>
        <v>-</v>
      </c>
      <c r="ZU55" s="112">
        <v>7</v>
      </c>
      <c r="ZV55" s="8"/>
      <c r="ZW55" s="101" t="str">
        <f>IF(ZV55&gt;0,INDEX(Вхідні_дані!$A$43:$J$243,MATCH(ZV55,Вхідні_дані!$D$43:$D$243,0),10),"-")</f>
        <v>-</v>
      </c>
      <c r="ZX55" s="9"/>
      <c r="ZY55" s="11"/>
      <c r="ZZ55" s="102" t="str">
        <f t="shared" si="87"/>
        <v>-</v>
      </c>
      <c r="AAB55" s="87" t="str">
        <f>IF(ZV55&gt;0,INDEX(Вхідні_дані!$A$43:$J$243,MATCH(ZV55,Вхідні_дані!$D$43:$D$243,0),5),"-")</f>
        <v>-</v>
      </c>
      <c r="AAC55" s="112">
        <v>7</v>
      </c>
      <c r="AAD55" s="8"/>
      <c r="AAE55" s="101" t="str">
        <f>IF(AAD55&gt;0,INDEX(Вхідні_дані!$A$43:$J$243,MATCH(AAD55,Вхідні_дані!$D$43:$D$243,0),10),"-")</f>
        <v>-</v>
      </c>
      <c r="AAF55" s="9"/>
      <c r="AAG55" s="11"/>
      <c r="AAH55" s="102" t="str">
        <f t="shared" si="88"/>
        <v>-</v>
      </c>
      <c r="AAJ55" s="87" t="str">
        <f>IF(AAD55&gt;0,INDEX(Вхідні_дані!$A$43:$J$243,MATCH(AAD55,Вхідні_дані!$D$43:$D$243,0),5),"-")</f>
        <v>-</v>
      </c>
      <c r="AAK55" s="112">
        <v>7</v>
      </c>
      <c r="AAL55" s="8"/>
      <c r="AAM55" s="101" t="str">
        <f>IF(AAL55&gt;0,INDEX(Вхідні_дані!$A$43:$J$243,MATCH(AAL55,Вхідні_дані!$D$43:$D$243,0),10),"-")</f>
        <v>-</v>
      </c>
      <c r="AAN55" s="9"/>
      <c r="AAO55" s="11"/>
      <c r="AAP55" s="102" t="str">
        <f t="shared" si="89"/>
        <v>-</v>
      </c>
      <c r="AAR55" s="87" t="str">
        <f>IF(AAL55&gt;0,INDEX(Вхідні_дані!$A$43:$J$243,MATCH(AAL55,Вхідні_дані!$D$43:$D$243,0),5),"-")</f>
        <v>-</v>
      </c>
      <c r="AAS55" s="112">
        <v>7</v>
      </c>
      <c r="AAT55" s="8"/>
      <c r="AAU55" s="101" t="str">
        <f>IF(AAT55&gt;0,INDEX(Вхідні_дані!$A$43:$J$243,MATCH(AAT55,Вхідні_дані!$D$43:$D$243,0),10),"-")</f>
        <v>-</v>
      </c>
      <c r="AAV55" s="9"/>
      <c r="AAW55" s="11"/>
      <c r="AAX55" s="102" t="str">
        <f t="shared" si="90"/>
        <v>-</v>
      </c>
      <c r="AAZ55" s="87" t="str">
        <f>IF(AAT55&gt;0,INDEX(Вхідні_дані!$A$43:$J$243,MATCH(AAT55,Вхідні_дані!$D$43:$D$243,0),5),"-")</f>
        <v>-</v>
      </c>
      <c r="ABA55" s="112">
        <v>7</v>
      </c>
      <c r="ABB55" s="8"/>
      <c r="ABC55" s="101" t="str">
        <f>IF(ABB55&gt;0,INDEX(Вхідні_дані!$A$43:$J$243,MATCH(ABB55,Вхідні_дані!$D$43:$D$243,0),10),"-")</f>
        <v>-</v>
      </c>
      <c r="ABD55" s="9"/>
      <c r="ABE55" s="11"/>
      <c r="ABF55" s="102" t="str">
        <f t="shared" si="91"/>
        <v>-</v>
      </c>
      <c r="ABH55" s="87" t="str">
        <f>IF(ABB55&gt;0,INDEX(Вхідні_дані!$A$43:$J$243,MATCH(ABB55,Вхідні_дані!$D$43:$D$243,0),5),"-")</f>
        <v>-</v>
      </c>
      <c r="ABI55" s="112">
        <v>7</v>
      </c>
      <c r="ABJ55" s="8"/>
      <c r="ABK55" s="101" t="str">
        <f>IF(ABJ55&gt;0,INDEX(Вхідні_дані!$A$43:$J$243,MATCH(ABJ55,Вхідні_дані!$D$43:$D$243,0),10),"-")</f>
        <v>-</v>
      </c>
      <c r="ABL55" s="9"/>
      <c r="ABM55" s="11"/>
      <c r="ABN55" s="102" t="str">
        <f t="shared" si="92"/>
        <v>-</v>
      </c>
      <c r="ABP55" s="87" t="str">
        <f>IF(ABJ55&gt;0,INDEX(Вхідні_дані!$A$43:$J$243,MATCH(ABJ55,Вхідні_дані!$D$43:$D$243,0),5),"-")</f>
        <v>-</v>
      </c>
      <c r="ABQ55" s="112">
        <v>7</v>
      </c>
      <c r="ABR55" s="8"/>
      <c r="ABS55" s="101" t="str">
        <f>IF(ABR55&gt;0,INDEX(Вхідні_дані!$A$43:$J$243,MATCH(ABR55,Вхідні_дані!$D$43:$D$243,0),10),"-")</f>
        <v>-</v>
      </c>
      <c r="ABT55" s="9"/>
      <c r="ABU55" s="11"/>
      <c r="ABV55" s="102" t="str">
        <f t="shared" si="93"/>
        <v>-</v>
      </c>
      <c r="ABX55" s="87" t="str">
        <f>IF(ABR55&gt;0,INDEX(Вхідні_дані!$A$43:$J$243,MATCH(ABR55,Вхідні_дані!$D$43:$D$243,0),5),"-")</f>
        <v>-</v>
      </c>
      <c r="ABY55" s="112">
        <v>7</v>
      </c>
      <c r="ABZ55" s="8"/>
      <c r="ACA55" s="101" t="str">
        <f>IF(ABZ55&gt;0,INDEX(Вхідні_дані!$A$43:$J$243,MATCH(ABZ55,Вхідні_дані!$D$43:$D$243,0),10),"-")</f>
        <v>-</v>
      </c>
      <c r="ACB55" s="9"/>
      <c r="ACC55" s="11"/>
      <c r="ACD55" s="102" t="str">
        <f t="shared" si="94"/>
        <v>-</v>
      </c>
      <c r="ACF55" s="87" t="str">
        <f>IF(ABZ55&gt;0,INDEX(Вхідні_дані!$A$43:$J$243,MATCH(ABZ55,Вхідні_дані!$D$43:$D$243,0),5),"-")</f>
        <v>-</v>
      </c>
      <c r="ACG55" s="112">
        <v>7</v>
      </c>
      <c r="ACH55" s="8"/>
      <c r="ACI55" s="101" t="str">
        <f>IF(ACH55&gt;0,INDEX(Вхідні_дані!$A$43:$J$243,MATCH(ACH55,Вхідні_дані!$D$43:$D$243,0),10),"-")</f>
        <v>-</v>
      </c>
      <c r="ACJ55" s="9"/>
      <c r="ACK55" s="11"/>
      <c r="ACL55" s="102" t="str">
        <f t="shared" si="95"/>
        <v>-</v>
      </c>
      <c r="ACN55" s="87" t="str">
        <f>IF(ACH55&gt;0,INDEX(Вхідні_дані!$A$43:$J$243,MATCH(ACH55,Вхідні_дані!$D$43:$D$243,0),5),"-")</f>
        <v>-</v>
      </c>
      <c r="ACO55" s="112">
        <v>7</v>
      </c>
      <c r="ACP55" s="8"/>
      <c r="ACQ55" s="101" t="str">
        <f>IF(ACP55&gt;0,INDEX(Вхідні_дані!$A$43:$J$243,MATCH(ACP55,Вхідні_дані!$D$43:$D$243,0),10),"-")</f>
        <v>-</v>
      </c>
      <c r="ACR55" s="9"/>
      <c r="ACS55" s="11"/>
      <c r="ACT55" s="102" t="str">
        <f t="shared" si="96"/>
        <v>-</v>
      </c>
      <c r="ACV55" s="87" t="str">
        <f>IF(ACP55&gt;0,INDEX(Вхідні_дані!$A$43:$J$243,MATCH(ACP55,Вхідні_дані!$D$43:$D$243,0),5),"-")</f>
        <v>-</v>
      </c>
      <c r="ACW55" s="112">
        <v>7</v>
      </c>
      <c r="ACX55" s="8"/>
      <c r="ACY55" s="101" t="str">
        <f>IF(ACX55&gt;0,INDEX(Вхідні_дані!$A$43:$J$243,MATCH(ACX55,Вхідні_дані!$D$43:$D$243,0),10),"-")</f>
        <v>-</v>
      </c>
      <c r="ACZ55" s="9"/>
      <c r="ADA55" s="11"/>
      <c r="ADB55" s="102" t="str">
        <f t="shared" si="97"/>
        <v>-</v>
      </c>
      <c r="ADD55" s="87" t="str">
        <f>IF(ACX55&gt;0,INDEX(Вхідні_дані!$A$43:$J$243,MATCH(ACX55,Вхідні_дані!$D$43:$D$243,0),5),"-")</f>
        <v>-</v>
      </c>
      <c r="ADE55" s="112">
        <v>7</v>
      </c>
      <c r="ADF55" s="8"/>
      <c r="ADG55" s="101" t="str">
        <f>IF(ADF55&gt;0,INDEX(Вхідні_дані!$A$43:$J$243,MATCH(ADF55,Вхідні_дані!$D$43:$D$243,0),10),"-")</f>
        <v>-</v>
      </c>
      <c r="ADH55" s="9"/>
      <c r="ADI55" s="11"/>
      <c r="ADJ55" s="102" t="str">
        <f t="shared" si="98"/>
        <v>-</v>
      </c>
      <c r="ADL55" s="87" t="str">
        <f>IF(ADF55&gt;0,INDEX(Вхідні_дані!$A$43:$J$243,MATCH(ADF55,Вхідні_дані!$D$43:$D$243,0),5),"-")</f>
        <v>-</v>
      </c>
      <c r="ADM55" s="112">
        <v>7</v>
      </c>
      <c r="ADN55" s="8"/>
      <c r="ADO55" s="101" t="str">
        <f>IF(ADN55&gt;0,INDEX(Вхідні_дані!$A$43:$J$243,MATCH(ADN55,Вхідні_дані!$D$43:$D$243,0),10),"-")</f>
        <v>-</v>
      </c>
      <c r="ADP55" s="9"/>
      <c r="ADQ55" s="11"/>
      <c r="ADR55" s="102" t="str">
        <f t="shared" si="99"/>
        <v>-</v>
      </c>
      <c r="ADT55" s="87" t="str">
        <f>IF(ADN55&gt;0,INDEX(Вхідні_дані!$A$43:$J$243,MATCH(ADN55,Вхідні_дані!$D$43:$D$243,0),5),"-")</f>
        <v>-</v>
      </c>
    </row>
    <row r="56" spans="1:800" ht="27.75" customHeight="1" outlineLevel="1" x14ac:dyDescent="0.25">
      <c r="A56" s="112">
        <v>8</v>
      </c>
      <c r="B56" s="8"/>
      <c r="C56" s="101" t="str">
        <f>IF(B56&gt;0,INDEX(Вхідні_дані!$A$43:$J$243,MATCH(B56,Вхідні_дані!$D$43:$D$243,0),10),"-")</f>
        <v>-</v>
      </c>
      <c r="D56" s="9"/>
      <c r="E56" s="11"/>
      <c r="F56" s="102" t="str">
        <f t="shared" si="0"/>
        <v>-</v>
      </c>
      <c r="H56" s="87" t="str">
        <f>IF(B56&gt;0,INDEX(Вхідні_дані!$A$43:$J$243,MATCH(B56,Вхідні_дані!$D$43:$D$243,0),5),"-")</f>
        <v>-</v>
      </c>
      <c r="I56" s="112">
        <v>8</v>
      </c>
      <c r="J56" s="8"/>
      <c r="K56" s="101" t="str">
        <f>IF(J56&gt;0,INDEX(Вхідні_дані!$A$43:$J$243,MATCH(J56,Вхідні_дані!$D$43:$D$243,0),10),"-")</f>
        <v>-</v>
      </c>
      <c r="L56" s="9"/>
      <c r="M56" s="11"/>
      <c r="N56" s="102" t="str">
        <f t="shared" si="1"/>
        <v>-</v>
      </c>
      <c r="P56" s="87" t="str">
        <f>IF(J56&gt;0,INDEX(Вхідні_дані!$A$43:$J$243,MATCH(J56,Вхідні_дані!$D$43:$D$243,0),5),"-")</f>
        <v>-</v>
      </c>
      <c r="Q56" s="112">
        <v>8</v>
      </c>
      <c r="R56" s="8"/>
      <c r="S56" s="101" t="str">
        <f>IF(R56&gt;0,INDEX(Вхідні_дані!$A$43:$J$243,MATCH(R56,Вхідні_дані!$D$43:$D$243,0),10),"-")</f>
        <v>-</v>
      </c>
      <c r="T56" s="9"/>
      <c r="U56" s="11"/>
      <c r="V56" s="102" t="str">
        <f t="shared" si="2"/>
        <v>-</v>
      </c>
      <c r="X56" s="87" t="str">
        <f>IF(R56&gt;0,INDEX(Вхідні_дані!$A$43:$J$243,MATCH(R56,Вхідні_дані!$D$43:$D$243,0),5),"-")</f>
        <v>-</v>
      </c>
      <c r="Y56" s="112">
        <v>8</v>
      </c>
      <c r="Z56" s="8"/>
      <c r="AA56" s="101" t="str">
        <f>IF(Z56&gt;0,INDEX(Вхідні_дані!$A$43:$J$243,MATCH(Z56,Вхідні_дані!$D$43:$D$243,0),10),"-")</f>
        <v>-</v>
      </c>
      <c r="AB56" s="9"/>
      <c r="AC56" s="11"/>
      <c r="AD56" s="102" t="str">
        <f t="shared" si="3"/>
        <v>-</v>
      </c>
      <c r="AF56" s="87" t="str">
        <f>IF(Z56&gt;0,INDEX(Вхідні_дані!$A$43:$J$243,MATCH(Z56,Вхідні_дані!$D$43:$D$243,0),5),"-")</f>
        <v>-</v>
      </c>
      <c r="AG56" s="112">
        <v>8</v>
      </c>
      <c r="AH56" s="8"/>
      <c r="AI56" s="101" t="str">
        <f>IF(AH56&gt;0,INDEX(Вхідні_дані!$A$43:$J$243,MATCH(AH56,Вхідні_дані!$D$43:$D$243,0),10),"-")</f>
        <v>-</v>
      </c>
      <c r="AJ56" s="9"/>
      <c r="AK56" s="11"/>
      <c r="AL56" s="102" t="str">
        <f t="shared" si="4"/>
        <v>-</v>
      </c>
      <c r="AN56" s="87" t="str">
        <f>IF(AH56&gt;0,INDEX(Вхідні_дані!$A$43:$J$243,MATCH(AH56,Вхідні_дані!$D$43:$D$243,0),5),"-")</f>
        <v>-</v>
      </c>
      <c r="AO56" s="112">
        <v>8</v>
      </c>
      <c r="AP56" s="8"/>
      <c r="AQ56" s="101" t="str">
        <f>IF(AP56&gt;0,INDEX(Вхідні_дані!$A$43:$J$243,MATCH(AP56,Вхідні_дані!$D$43:$D$243,0),10),"-")</f>
        <v>-</v>
      </c>
      <c r="AR56" s="9"/>
      <c r="AS56" s="11"/>
      <c r="AT56" s="102" t="str">
        <f t="shared" si="5"/>
        <v>-</v>
      </c>
      <c r="AV56" s="87" t="str">
        <f>IF(AP56&gt;0,INDEX(Вхідні_дані!$A$43:$J$243,MATCH(AP56,Вхідні_дані!$D$43:$D$243,0),5),"-")</f>
        <v>-</v>
      </c>
      <c r="AW56" s="112">
        <v>8</v>
      </c>
      <c r="AX56" s="8"/>
      <c r="AY56" s="101" t="str">
        <f>IF(AX56&gt;0,INDEX(Вхідні_дані!$A$43:$J$243,MATCH(AX56,Вхідні_дані!$D$43:$D$243,0),10),"-")</f>
        <v>-</v>
      </c>
      <c r="AZ56" s="9"/>
      <c r="BA56" s="11"/>
      <c r="BB56" s="102" t="str">
        <f t="shared" si="6"/>
        <v>-</v>
      </c>
      <c r="BD56" s="87" t="str">
        <f>IF(AX56&gt;0,INDEX(Вхідні_дані!$A$43:$J$243,MATCH(AX56,Вхідні_дані!$D$43:$D$243,0),5),"-")</f>
        <v>-</v>
      </c>
      <c r="BE56" s="112">
        <v>8</v>
      </c>
      <c r="BF56" s="8"/>
      <c r="BG56" s="101" t="str">
        <f>IF(BF56&gt;0,INDEX(Вхідні_дані!$A$43:$J$243,MATCH(BF56,Вхідні_дані!$D$43:$D$243,0),10),"-")</f>
        <v>-</v>
      </c>
      <c r="BH56" s="9"/>
      <c r="BI56" s="11"/>
      <c r="BJ56" s="102" t="str">
        <f t="shared" si="7"/>
        <v>-</v>
      </c>
      <c r="BL56" s="87" t="str">
        <f>IF(BF56&gt;0,INDEX(Вхідні_дані!$A$43:$J$243,MATCH(BF56,Вхідні_дані!$D$43:$D$243,0),5),"-")</f>
        <v>-</v>
      </c>
      <c r="BM56" s="112">
        <v>8</v>
      </c>
      <c r="BN56" s="8"/>
      <c r="BO56" s="101" t="str">
        <f>IF(BN56&gt;0,INDEX(Вхідні_дані!$A$43:$J$243,MATCH(BN56,Вхідні_дані!$D$43:$D$243,0),10),"-")</f>
        <v>-</v>
      </c>
      <c r="BP56" s="9"/>
      <c r="BQ56" s="11"/>
      <c r="BR56" s="102" t="str">
        <f t="shared" si="8"/>
        <v>-</v>
      </c>
      <c r="BT56" s="87" t="str">
        <f>IF(BN56&gt;0,INDEX(Вхідні_дані!$A$43:$J$243,MATCH(BN56,Вхідні_дані!$D$43:$D$243,0),5),"-")</f>
        <v>-</v>
      </c>
      <c r="BU56" s="112">
        <v>8</v>
      </c>
      <c r="BV56" s="8"/>
      <c r="BW56" s="101" t="str">
        <f>IF(BV56&gt;0,INDEX(Вхідні_дані!$A$43:$J$243,MATCH(BV56,Вхідні_дані!$D$43:$D$243,0),10),"-")</f>
        <v>-</v>
      </c>
      <c r="BX56" s="9"/>
      <c r="BY56" s="11"/>
      <c r="BZ56" s="102" t="str">
        <f t="shared" si="9"/>
        <v>-</v>
      </c>
      <c r="CB56" s="87" t="str">
        <f>IF(BV56&gt;0,INDEX(Вхідні_дані!$A$43:$J$243,MATCH(BV56,Вхідні_дані!$D$43:$D$243,0),5),"-")</f>
        <v>-</v>
      </c>
      <c r="CC56" s="112">
        <v>8</v>
      </c>
      <c r="CD56" s="8"/>
      <c r="CE56" s="101" t="str">
        <f>IF(CD56&gt;0,INDEX(Вхідні_дані!$A$43:$J$243,MATCH(CD56,Вхідні_дані!$D$43:$D$243,0),10),"-")</f>
        <v>-</v>
      </c>
      <c r="CF56" s="9"/>
      <c r="CG56" s="11"/>
      <c r="CH56" s="102" t="str">
        <f t="shared" si="10"/>
        <v>-</v>
      </c>
      <c r="CJ56" s="87" t="str">
        <f>IF(CD56&gt;0,INDEX(Вхідні_дані!$A$43:$J$243,MATCH(CD56,Вхідні_дані!$D$43:$D$243,0),5),"-")</f>
        <v>-</v>
      </c>
      <c r="CK56" s="112">
        <v>8</v>
      </c>
      <c r="CL56" s="8"/>
      <c r="CM56" s="101" t="str">
        <f>IF(CL56&gt;0,INDEX(Вхідні_дані!$A$43:$J$243,MATCH(CL56,Вхідні_дані!$D$43:$D$243,0),10),"-")</f>
        <v>-</v>
      </c>
      <c r="CN56" s="9"/>
      <c r="CO56" s="11"/>
      <c r="CP56" s="102" t="str">
        <f t="shared" si="11"/>
        <v>-</v>
      </c>
      <c r="CR56" s="87" t="str">
        <f>IF(CL56&gt;0,INDEX(Вхідні_дані!$A$43:$J$243,MATCH(CL56,Вхідні_дані!$D$43:$D$243,0),5),"-")</f>
        <v>-</v>
      </c>
      <c r="CS56" s="112">
        <v>8</v>
      </c>
      <c r="CT56" s="8"/>
      <c r="CU56" s="101" t="str">
        <f>IF(CT56&gt;0,INDEX(Вхідні_дані!$A$43:$J$243,MATCH(CT56,Вхідні_дані!$D$43:$D$243,0),10),"-")</f>
        <v>-</v>
      </c>
      <c r="CV56" s="9"/>
      <c r="CW56" s="11"/>
      <c r="CX56" s="102" t="str">
        <f t="shared" si="12"/>
        <v>-</v>
      </c>
      <c r="CZ56" s="87" t="str">
        <f>IF(CT56&gt;0,INDEX(Вхідні_дані!$A$43:$J$243,MATCH(CT56,Вхідні_дані!$D$43:$D$243,0),5),"-")</f>
        <v>-</v>
      </c>
      <c r="DA56" s="112">
        <v>8</v>
      </c>
      <c r="DB56" s="8"/>
      <c r="DC56" s="101" t="str">
        <f>IF(DB56&gt;0,INDEX(Вхідні_дані!$A$43:$J$243,MATCH(DB56,Вхідні_дані!$D$43:$D$243,0),10),"-")</f>
        <v>-</v>
      </c>
      <c r="DD56" s="9"/>
      <c r="DE56" s="11"/>
      <c r="DF56" s="102" t="str">
        <f t="shared" si="13"/>
        <v>-</v>
      </c>
      <c r="DH56" s="87" t="str">
        <f>IF(DB56&gt;0,INDEX(Вхідні_дані!$A$43:$J$243,MATCH(DB56,Вхідні_дані!$D$43:$D$243,0),5),"-")</f>
        <v>-</v>
      </c>
      <c r="DI56" s="112">
        <v>8</v>
      </c>
      <c r="DJ56" s="8"/>
      <c r="DK56" s="101" t="str">
        <f>IF(DJ56&gt;0,INDEX(Вхідні_дані!$A$43:$J$243,MATCH(DJ56,Вхідні_дані!$D$43:$D$243,0),10),"-")</f>
        <v>-</v>
      </c>
      <c r="DL56" s="9"/>
      <c r="DM56" s="11"/>
      <c r="DN56" s="102" t="str">
        <f t="shared" si="14"/>
        <v>-</v>
      </c>
      <c r="DP56" s="87" t="str">
        <f>IF(DJ56&gt;0,INDEX(Вхідні_дані!$A$43:$J$243,MATCH(DJ56,Вхідні_дані!$D$43:$D$243,0),5),"-")</f>
        <v>-</v>
      </c>
      <c r="DQ56" s="112">
        <v>8</v>
      </c>
      <c r="DR56" s="8"/>
      <c r="DS56" s="101" t="str">
        <f>IF(DR56&gt;0,INDEX(Вхідні_дані!$A$43:$J$243,MATCH(DR56,Вхідні_дані!$D$43:$D$243,0),10),"-")</f>
        <v>-</v>
      </c>
      <c r="DT56" s="9"/>
      <c r="DU56" s="11"/>
      <c r="DV56" s="102" t="str">
        <f t="shared" si="15"/>
        <v>-</v>
      </c>
      <c r="DX56" s="87" t="str">
        <f>IF(DR56&gt;0,INDEX(Вхідні_дані!$A$43:$J$243,MATCH(DR56,Вхідні_дані!$D$43:$D$243,0),5),"-")</f>
        <v>-</v>
      </c>
      <c r="DY56" s="112">
        <v>8</v>
      </c>
      <c r="DZ56" s="8"/>
      <c r="EA56" s="101" t="str">
        <f>IF(DZ56&gt;0,INDEX(Вхідні_дані!$A$43:$J$243,MATCH(DZ56,Вхідні_дані!$D$43:$D$243,0),10),"-")</f>
        <v>-</v>
      </c>
      <c r="EB56" s="9"/>
      <c r="EC56" s="11"/>
      <c r="ED56" s="102" t="str">
        <f t="shared" si="16"/>
        <v>-</v>
      </c>
      <c r="EF56" s="87" t="str">
        <f>IF(DZ56&gt;0,INDEX(Вхідні_дані!$A$43:$J$243,MATCH(DZ56,Вхідні_дані!$D$43:$D$243,0),5),"-")</f>
        <v>-</v>
      </c>
      <c r="EG56" s="112">
        <v>8</v>
      </c>
      <c r="EH56" s="8"/>
      <c r="EI56" s="101" t="str">
        <f>IF(EH56&gt;0,INDEX(Вхідні_дані!$A$43:$J$243,MATCH(EH56,Вхідні_дані!$D$43:$D$243,0),10),"-")</f>
        <v>-</v>
      </c>
      <c r="EJ56" s="9"/>
      <c r="EK56" s="11"/>
      <c r="EL56" s="102" t="str">
        <f t="shared" si="17"/>
        <v>-</v>
      </c>
      <c r="EN56" s="87" t="str">
        <f>IF(EH56&gt;0,INDEX(Вхідні_дані!$A$43:$J$243,MATCH(EH56,Вхідні_дані!$D$43:$D$243,0),5),"-")</f>
        <v>-</v>
      </c>
      <c r="EO56" s="112">
        <v>8</v>
      </c>
      <c r="EP56" s="8"/>
      <c r="EQ56" s="101" t="str">
        <f>IF(EP56&gt;0,INDEX(Вхідні_дані!$A$43:$J$243,MATCH(EP56,Вхідні_дані!$D$43:$D$243,0),10),"-")</f>
        <v>-</v>
      </c>
      <c r="ER56" s="9"/>
      <c r="ES56" s="11"/>
      <c r="ET56" s="102" t="str">
        <f t="shared" si="18"/>
        <v>-</v>
      </c>
      <c r="EV56" s="87" t="str">
        <f>IF(EP56&gt;0,INDEX(Вхідні_дані!$A$43:$J$243,MATCH(EP56,Вхідні_дані!$D$43:$D$243,0),5),"-")</f>
        <v>-</v>
      </c>
      <c r="EW56" s="112">
        <v>8</v>
      </c>
      <c r="EX56" s="8"/>
      <c r="EY56" s="101" t="str">
        <f>IF(EX56&gt;0,INDEX(Вхідні_дані!$A$43:$J$243,MATCH(EX56,Вхідні_дані!$D$43:$D$243,0),10),"-")</f>
        <v>-</v>
      </c>
      <c r="EZ56" s="9"/>
      <c r="FA56" s="11"/>
      <c r="FB56" s="102" t="str">
        <f t="shared" si="19"/>
        <v>-</v>
      </c>
      <c r="FD56" s="87" t="str">
        <f>IF(EX56&gt;0,INDEX(Вхідні_дані!$A$43:$J$243,MATCH(EX56,Вхідні_дані!$D$43:$D$243,0),5),"-")</f>
        <v>-</v>
      </c>
      <c r="FE56" s="112">
        <v>8</v>
      </c>
      <c r="FF56" s="8"/>
      <c r="FG56" s="101" t="str">
        <f>IF(FF56&gt;0,INDEX(Вхідні_дані!$A$43:$J$243,MATCH(FF56,Вхідні_дані!$D$43:$D$243,0),10),"-")</f>
        <v>-</v>
      </c>
      <c r="FH56" s="9"/>
      <c r="FI56" s="11"/>
      <c r="FJ56" s="102" t="str">
        <f t="shared" si="20"/>
        <v>-</v>
      </c>
      <c r="FL56" s="87" t="str">
        <f>IF(FF56&gt;0,INDEX(Вхідні_дані!$A$43:$J$243,MATCH(FF56,Вхідні_дані!$D$43:$D$243,0),5),"-")</f>
        <v>-</v>
      </c>
      <c r="FM56" s="112">
        <v>8</v>
      </c>
      <c r="FN56" s="8"/>
      <c r="FO56" s="101" t="str">
        <f>IF(FN56&gt;0,INDEX(Вхідні_дані!$A$43:$J$243,MATCH(FN56,Вхідні_дані!$D$43:$D$243,0),10),"-")</f>
        <v>-</v>
      </c>
      <c r="FP56" s="9"/>
      <c r="FQ56" s="11"/>
      <c r="FR56" s="102" t="str">
        <f t="shared" si="21"/>
        <v>-</v>
      </c>
      <c r="FT56" s="87" t="str">
        <f>IF(FN56&gt;0,INDEX(Вхідні_дані!$A$43:$J$243,MATCH(FN56,Вхідні_дані!$D$43:$D$243,0),5),"-")</f>
        <v>-</v>
      </c>
      <c r="FU56" s="112">
        <v>8</v>
      </c>
      <c r="FV56" s="8"/>
      <c r="FW56" s="101" t="str">
        <f>IF(FV56&gt;0,INDEX(Вхідні_дані!$A$43:$J$243,MATCH(FV56,Вхідні_дані!$D$43:$D$243,0),10),"-")</f>
        <v>-</v>
      </c>
      <c r="FX56" s="9"/>
      <c r="FY56" s="11"/>
      <c r="FZ56" s="102" t="str">
        <f t="shared" si="22"/>
        <v>-</v>
      </c>
      <c r="GB56" s="87" t="str">
        <f>IF(FV56&gt;0,INDEX(Вхідні_дані!$A$43:$J$243,MATCH(FV56,Вхідні_дані!$D$43:$D$243,0),5),"-")</f>
        <v>-</v>
      </c>
      <c r="GC56" s="112">
        <v>8</v>
      </c>
      <c r="GD56" s="8"/>
      <c r="GE56" s="101" t="str">
        <f>IF(GD56&gt;0,INDEX(Вхідні_дані!$A$43:$J$243,MATCH(GD56,Вхідні_дані!$D$43:$D$243,0),10),"-")</f>
        <v>-</v>
      </c>
      <c r="GF56" s="9"/>
      <c r="GG56" s="11"/>
      <c r="GH56" s="102" t="str">
        <f t="shared" si="23"/>
        <v>-</v>
      </c>
      <c r="GJ56" s="87" t="str">
        <f>IF(GD56&gt;0,INDEX(Вхідні_дані!$A$43:$J$243,MATCH(GD56,Вхідні_дані!$D$43:$D$243,0),5),"-")</f>
        <v>-</v>
      </c>
      <c r="GK56" s="112">
        <v>8</v>
      </c>
      <c r="GL56" s="8"/>
      <c r="GM56" s="101" t="str">
        <f>IF(GL56&gt;0,INDEX(Вхідні_дані!$A$43:$J$243,MATCH(GL56,Вхідні_дані!$D$43:$D$243,0),10),"-")</f>
        <v>-</v>
      </c>
      <c r="GN56" s="9"/>
      <c r="GO56" s="11"/>
      <c r="GP56" s="102" t="str">
        <f t="shared" si="24"/>
        <v>-</v>
      </c>
      <c r="GR56" s="87" t="str">
        <f>IF(GL56&gt;0,INDEX(Вхідні_дані!$A$43:$J$243,MATCH(GL56,Вхідні_дані!$D$43:$D$243,0),5),"-")</f>
        <v>-</v>
      </c>
      <c r="GS56" s="112">
        <v>8</v>
      </c>
      <c r="GT56" s="8"/>
      <c r="GU56" s="101" t="str">
        <f>IF(GT56&gt;0,INDEX(Вхідні_дані!$A$43:$J$243,MATCH(GT56,Вхідні_дані!$D$43:$D$243,0),10),"-")</f>
        <v>-</v>
      </c>
      <c r="GV56" s="9"/>
      <c r="GW56" s="11"/>
      <c r="GX56" s="102" t="str">
        <f t="shared" si="25"/>
        <v>-</v>
      </c>
      <c r="GZ56" s="87" t="str">
        <f>IF(GT56&gt;0,INDEX(Вхідні_дані!$A$43:$J$243,MATCH(GT56,Вхідні_дані!$D$43:$D$243,0),5),"-")</f>
        <v>-</v>
      </c>
      <c r="HA56" s="112">
        <v>8</v>
      </c>
      <c r="HB56" s="8"/>
      <c r="HC56" s="101" t="str">
        <f>IF(HB56&gt;0,INDEX(Вхідні_дані!$A$43:$J$243,MATCH(HB56,Вхідні_дані!$D$43:$D$243,0),10),"-")</f>
        <v>-</v>
      </c>
      <c r="HD56" s="9"/>
      <c r="HE56" s="11"/>
      <c r="HF56" s="102" t="str">
        <f t="shared" si="26"/>
        <v>-</v>
      </c>
      <c r="HH56" s="87" t="str">
        <f>IF(HB56&gt;0,INDEX(Вхідні_дані!$A$43:$J$243,MATCH(HB56,Вхідні_дані!$D$43:$D$243,0),5),"-")</f>
        <v>-</v>
      </c>
      <c r="HI56" s="112">
        <v>8</v>
      </c>
      <c r="HJ56" s="8"/>
      <c r="HK56" s="101" t="str">
        <f>IF(HJ56&gt;0,INDEX(Вхідні_дані!$A$43:$J$243,MATCH(HJ56,Вхідні_дані!$D$43:$D$243,0),10),"-")</f>
        <v>-</v>
      </c>
      <c r="HL56" s="9"/>
      <c r="HM56" s="11"/>
      <c r="HN56" s="102" t="str">
        <f t="shared" si="27"/>
        <v>-</v>
      </c>
      <c r="HP56" s="87" t="str">
        <f>IF(HJ56&gt;0,INDEX(Вхідні_дані!$A$43:$J$243,MATCH(HJ56,Вхідні_дані!$D$43:$D$243,0),5),"-")</f>
        <v>-</v>
      </c>
      <c r="HQ56" s="112">
        <v>8</v>
      </c>
      <c r="HR56" s="8"/>
      <c r="HS56" s="101" t="str">
        <f>IF(HR56&gt;0,INDEX(Вхідні_дані!$A$43:$J$243,MATCH(HR56,Вхідні_дані!$D$43:$D$243,0),10),"-")</f>
        <v>-</v>
      </c>
      <c r="HT56" s="9"/>
      <c r="HU56" s="11"/>
      <c r="HV56" s="102" t="str">
        <f t="shared" si="28"/>
        <v>-</v>
      </c>
      <c r="HX56" s="87" t="str">
        <f>IF(HR56&gt;0,INDEX(Вхідні_дані!$A$43:$J$243,MATCH(HR56,Вхідні_дані!$D$43:$D$243,0),5),"-")</f>
        <v>-</v>
      </c>
      <c r="HY56" s="112">
        <v>8</v>
      </c>
      <c r="HZ56" s="8"/>
      <c r="IA56" s="101" t="str">
        <f>IF(HZ56&gt;0,INDEX(Вхідні_дані!$A$43:$J$243,MATCH(HZ56,Вхідні_дані!$D$43:$D$243,0),10),"-")</f>
        <v>-</v>
      </c>
      <c r="IB56" s="9"/>
      <c r="IC56" s="11"/>
      <c r="ID56" s="102" t="str">
        <f t="shared" si="29"/>
        <v>-</v>
      </c>
      <c r="IF56" s="87" t="str">
        <f>IF(HZ56&gt;0,INDEX(Вхідні_дані!$A$43:$J$243,MATCH(HZ56,Вхідні_дані!$D$43:$D$243,0),5),"-")</f>
        <v>-</v>
      </c>
      <c r="IG56" s="112">
        <v>8</v>
      </c>
      <c r="IH56" s="8"/>
      <c r="II56" s="101" t="str">
        <f>IF(IH56&gt;0,INDEX(Вхідні_дані!$A$43:$J$243,MATCH(IH56,Вхідні_дані!$D$43:$D$243,0),10),"-")</f>
        <v>-</v>
      </c>
      <c r="IJ56" s="9"/>
      <c r="IK56" s="11"/>
      <c r="IL56" s="102" t="str">
        <f t="shared" si="30"/>
        <v>-</v>
      </c>
      <c r="IN56" s="87" t="str">
        <f>IF(IH56&gt;0,INDEX(Вхідні_дані!$A$43:$J$243,MATCH(IH56,Вхідні_дані!$D$43:$D$243,0),5),"-")</f>
        <v>-</v>
      </c>
      <c r="IO56" s="112">
        <v>8</v>
      </c>
      <c r="IP56" s="8"/>
      <c r="IQ56" s="101" t="str">
        <f>IF(IP56&gt;0,INDEX(Вхідні_дані!$A$43:$J$243,MATCH(IP56,Вхідні_дані!$D$43:$D$243,0),10),"-")</f>
        <v>-</v>
      </c>
      <c r="IR56" s="9"/>
      <c r="IS56" s="11"/>
      <c r="IT56" s="102" t="str">
        <f t="shared" si="31"/>
        <v>-</v>
      </c>
      <c r="IV56" s="87" t="str">
        <f>IF(IP56&gt;0,INDEX(Вхідні_дані!$A$43:$J$243,MATCH(IP56,Вхідні_дані!$D$43:$D$243,0),5),"-")</f>
        <v>-</v>
      </c>
      <c r="IW56" s="112">
        <v>8</v>
      </c>
      <c r="IX56" s="8"/>
      <c r="IY56" s="101" t="str">
        <f>IF(IX56&gt;0,INDEX(Вхідні_дані!$A$43:$J$243,MATCH(IX56,Вхідні_дані!$D$43:$D$243,0),10),"-")</f>
        <v>-</v>
      </c>
      <c r="IZ56" s="9"/>
      <c r="JA56" s="11"/>
      <c r="JB56" s="102" t="str">
        <f t="shared" si="32"/>
        <v>-</v>
      </c>
      <c r="JD56" s="87" t="str">
        <f>IF(IX56&gt;0,INDEX(Вхідні_дані!$A$43:$J$243,MATCH(IX56,Вхідні_дані!$D$43:$D$243,0),5),"-")</f>
        <v>-</v>
      </c>
      <c r="JE56" s="112">
        <v>8</v>
      </c>
      <c r="JF56" s="8"/>
      <c r="JG56" s="101" t="str">
        <f>IF(JF56&gt;0,INDEX(Вхідні_дані!$A$43:$J$243,MATCH(JF56,Вхідні_дані!$D$43:$D$243,0),10),"-")</f>
        <v>-</v>
      </c>
      <c r="JH56" s="9"/>
      <c r="JI56" s="11"/>
      <c r="JJ56" s="102" t="str">
        <f t="shared" si="33"/>
        <v>-</v>
      </c>
      <c r="JL56" s="87" t="str">
        <f>IF(JF56&gt;0,INDEX(Вхідні_дані!$A$43:$J$243,MATCH(JF56,Вхідні_дані!$D$43:$D$243,0),5),"-")</f>
        <v>-</v>
      </c>
      <c r="JM56" s="112">
        <v>8</v>
      </c>
      <c r="JN56" s="8"/>
      <c r="JO56" s="101" t="str">
        <f>IF(JN56&gt;0,INDEX(Вхідні_дані!$A$43:$J$243,MATCH(JN56,Вхідні_дані!$D$43:$D$243,0),10),"-")</f>
        <v>-</v>
      </c>
      <c r="JP56" s="9"/>
      <c r="JQ56" s="11"/>
      <c r="JR56" s="102" t="str">
        <f t="shared" si="34"/>
        <v>-</v>
      </c>
      <c r="JT56" s="87" t="str">
        <f>IF(JN56&gt;0,INDEX(Вхідні_дані!$A$43:$J$243,MATCH(JN56,Вхідні_дані!$D$43:$D$243,0),5),"-")</f>
        <v>-</v>
      </c>
      <c r="JU56" s="112">
        <v>8</v>
      </c>
      <c r="JV56" s="8"/>
      <c r="JW56" s="101" t="str">
        <f>IF(JV56&gt;0,INDEX(Вхідні_дані!$A$43:$J$243,MATCH(JV56,Вхідні_дані!$D$43:$D$243,0),10),"-")</f>
        <v>-</v>
      </c>
      <c r="JX56" s="9"/>
      <c r="JY56" s="11"/>
      <c r="JZ56" s="102" t="str">
        <f t="shared" si="35"/>
        <v>-</v>
      </c>
      <c r="KB56" s="87" t="str">
        <f>IF(JV56&gt;0,INDEX(Вхідні_дані!$A$43:$J$243,MATCH(JV56,Вхідні_дані!$D$43:$D$243,0),5),"-")</f>
        <v>-</v>
      </c>
      <c r="KC56" s="112">
        <v>8</v>
      </c>
      <c r="KD56" s="8"/>
      <c r="KE56" s="101" t="str">
        <f>IF(KD56&gt;0,INDEX(Вхідні_дані!$A$43:$J$243,MATCH(KD56,Вхідні_дані!$D$43:$D$243,0),10),"-")</f>
        <v>-</v>
      </c>
      <c r="KF56" s="9"/>
      <c r="KG56" s="11"/>
      <c r="KH56" s="102" t="str">
        <f t="shared" si="36"/>
        <v>-</v>
      </c>
      <c r="KJ56" s="87" t="str">
        <f>IF(KD56&gt;0,INDEX(Вхідні_дані!$A$43:$J$243,MATCH(KD56,Вхідні_дані!$D$43:$D$243,0),5),"-")</f>
        <v>-</v>
      </c>
      <c r="KK56" s="112">
        <v>8</v>
      </c>
      <c r="KL56" s="8"/>
      <c r="KM56" s="101" t="str">
        <f>IF(KL56&gt;0,INDEX(Вхідні_дані!$A$43:$J$243,MATCH(KL56,Вхідні_дані!$D$43:$D$243,0),10),"-")</f>
        <v>-</v>
      </c>
      <c r="KN56" s="9"/>
      <c r="KO56" s="11"/>
      <c r="KP56" s="102" t="str">
        <f t="shared" si="37"/>
        <v>-</v>
      </c>
      <c r="KR56" s="87" t="str">
        <f>IF(KL56&gt;0,INDEX(Вхідні_дані!$A$43:$J$243,MATCH(KL56,Вхідні_дані!$D$43:$D$243,0),5),"-")</f>
        <v>-</v>
      </c>
      <c r="KS56" s="112">
        <v>8</v>
      </c>
      <c r="KT56" s="8"/>
      <c r="KU56" s="101" t="str">
        <f>IF(KT56&gt;0,INDEX(Вхідні_дані!$A$43:$J$243,MATCH(KT56,Вхідні_дані!$D$43:$D$243,0),10),"-")</f>
        <v>-</v>
      </c>
      <c r="KV56" s="9"/>
      <c r="KW56" s="11"/>
      <c r="KX56" s="102" t="str">
        <f t="shared" si="38"/>
        <v>-</v>
      </c>
      <c r="KZ56" s="87" t="str">
        <f>IF(KT56&gt;0,INDEX(Вхідні_дані!$A$43:$J$243,MATCH(KT56,Вхідні_дані!$D$43:$D$243,0),5),"-")</f>
        <v>-</v>
      </c>
      <c r="LA56" s="112">
        <v>8</v>
      </c>
      <c r="LB56" s="8"/>
      <c r="LC56" s="101" t="str">
        <f>IF(LB56&gt;0,INDEX(Вхідні_дані!$A$43:$J$243,MATCH(LB56,Вхідні_дані!$D$43:$D$243,0),10),"-")</f>
        <v>-</v>
      </c>
      <c r="LD56" s="9"/>
      <c r="LE56" s="11"/>
      <c r="LF56" s="102" t="str">
        <f t="shared" si="39"/>
        <v>-</v>
      </c>
      <c r="LH56" s="87" t="str">
        <f>IF(LB56&gt;0,INDEX(Вхідні_дані!$A$43:$J$243,MATCH(LB56,Вхідні_дані!$D$43:$D$243,0),5),"-")</f>
        <v>-</v>
      </c>
      <c r="LI56" s="112">
        <v>8</v>
      </c>
      <c r="LJ56" s="8"/>
      <c r="LK56" s="101" t="str">
        <f>IF(LJ56&gt;0,INDEX(Вхідні_дані!$A$43:$J$243,MATCH(LJ56,Вхідні_дані!$D$43:$D$243,0),10),"-")</f>
        <v>-</v>
      </c>
      <c r="LL56" s="9"/>
      <c r="LM56" s="11"/>
      <c r="LN56" s="102" t="str">
        <f t="shared" si="40"/>
        <v>-</v>
      </c>
      <c r="LP56" s="87" t="str">
        <f>IF(LJ56&gt;0,INDEX(Вхідні_дані!$A$43:$J$243,MATCH(LJ56,Вхідні_дані!$D$43:$D$243,0),5),"-")</f>
        <v>-</v>
      </c>
      <c r="LQ56" s="112">
        <v>8</v>
      </c>
      <c r="LR56" s="8"/>
      <c r="LS56" s="101" t="str">
        <f>IF(LR56&gt;0,INDEX(Вхідні_дані!$A$43:$J$243,MATCH(LR56,Вхідні_дані!$D$43:$D$243,0),10),"-")</f>
        <v>-</v>
      </c>
      <c r="LT56" s="9"/>
      <c r="LU56" s="11"/>
      <c r="LV56" s="102" t="str">
        <f t="shared" si="41"/>
        <v>-</v>
      </c>
      <c r="LX56" s="87" t="str">
        <f>IF(LR56&gt;0,INDEX(Вхідні_дані!$A$43:$J$243,MATCH(LR56,Вхідні_дані!$D$43:$D$243,0),5),"-")</f>
        <v>-</v>
      </c>
      <c r="LY56" s="112">
        <v>8</v>
      </c>
      <c r="LZ56" s="8"/>
      <c r="MA56" s="101" t="str">
        <f>IF(LZ56&gt;0,INDEX(Вхідні_дані!$A$43:$J$243,MATCH(LZ56,Вхідні_дані!$D$43:$D$243,0),10),"-")</f>
        <v>-</v>
      </c>
      <c r="MB56" s="9"/>
      <c r="MC56" s="11"/>
      <c r="MD56" s="102" t="str">
        <f t="shared" si="42"/>
        <v>-</v>
      </c>
      <c r="MF56" s="87" t="str">
        <f>IF(LZ56&gt;0,INDEX(Вхідні_дані!$A$43:$J$243,MATCH(LZ56,Вхідні_дані!$D$43:$D$243,0),5),"-")</f>
        <v>-</v>
      </c>
      <c r="MG56" s="112">
        <v>8</v>
      </c>
      <c r="MH56" s="8"/>
      <c r="MI56" s="101" t="str">
        <f>IF(MH56&gt;0,INDEX(Вхідні_дані!$A$43:$J$243,MATCH(MH56,Вхідні_дані!$D$43:$D$243,0),10),"-")</f>
        <v>-</v>
      </c>
      <c r="MJ56" s="9"/>
      <c r="MK56" s="11"/>
      <c r="ML56" s="102" t="str">
        <f t="shared" si="43"/>
        <v>-</v>
      </c>
      <c r="MN56" s="87" t="str">
        <f>IF(MH56&gt;0,INDEX(Вхідні_дані!$A$43:$J$243,MATCH(MH56,Вхідні_дані!$D$43:$D$243,0),5),"-")</f>
        <v>-</v>
      </c>
      <c r="MO56" s="112">
        <v>8</v>
      </c>
      <c r="MP56" s="8"/>
      <c r="MQ56" s="101" t="str">
        <f>IF(MP56&gt;0,INDEX(Вхідні_дані!$A$43:$J$243,MATCH(MP56,Вхідні_дані!$D$43:$D$243,0),10),"-")</f>
        <v>-</v>
      </c>
      <c r="MR56" s="9"/>
      <c r="MS56" s="11"/>
      <c r="MT56" s="102" t="str">
        <f t="shared" si="44"/>
        <v>-</v>
      </c>
      <c r="MV56" s="87" t="str">
        <f>IF(MP56&gt;0,INDEX(Вхідні_дані!$A$43:$J$243,MATCH(MP56,Вхідні_дані!$D$43:$D$243,0),5),"-")</f>
        <v>-</v>
      </c>
      <c r="MW56" s="112">
        <v>8</v>
      </c>
      <c r="MX56" s="8"/>
      <c r="MY56" s="101" t="str">
        <f>IF(MX56&gt;0,INDEX(Вхідні_дані!$A$43:$J$243,MATCH(MX56,Вхідні_дані!$D$43:$D$243,0),10),"-")</f>
        <v>-</v>
      </c>
      <c r="MZ56" s="9"/>
      <c r="NA56" s="11"/>
      <c r="NB56" s="102" t="str">
        <f t="shared" si="45"/>
        <v>-</v>
      </c>
      <c r="ND56" s="87" t="str">
        <f>IF(MX56&gt;0,INDEX(Вхідні_дані!$A$43:$J$243,MATCH(MX56,Вхідні_дані!$D$43:$D$243,0),5),"-")</f>
        <v>-</v>
      </c>
      <c r="NE56" s="112">
        <v>8</v>
      </c>
      <c r="NF56" s="8"/>
      <c r="NG56" s="101" t="str">
        <f>IF(NF56&gt;0,INDEX(Вхідні_дані!$A$43:$J$243,MATCH(NF56,Вхідні_дані!$D$43:$D$243,0),10),"-")</f>
        <v>-</v>
      </c>
      <c r="NH56" s="9"/>
      <c r="NI56" s="11"/>
      <c r="NJ56" s="102" t="str">
        <f t="shared" si="46"/>
        <v>-</v>
      </c>
      <c r="NL56" s="87" t="str">
        <f>IF(NF56&gt;0,INDEX(Вхідні_дані!$A$43:$J$243,MATCH(NF56,Вхідні_дані!$D$43:$D$243,0),5),"-")</f>
        <v>-</v>
      </c>
      <c r="NM56" s="112">
        <v>8</v>
      </c>
      <c r="NN56" s="8"/>
      <c r="NO56" s="101" t="str">
        <f>IF(NN56&gt;0,INDEX(Вхідні_дані!$A$43:$J$243,MATCH(NN56,Вхідні_дані!$D$43:$D$243,0),10),"-")</f>
        <v>-</v>
      </c>
      <c r="NP56" s="9"/>
      <c r="NQ56" s="11"/>
      <c r="NR56" s="102" t="str">
        <f t="shared" si="47"/>
        <v>-</v>
      </c>
      <c r="NT56" s="87" t="str">
        <f>IF(NN56&gt;0,INDEX(Вхідні_дані!$A$43:$J$243,MATCH(NN56,Вхідні_дані!$D$43:$D$243,0),5),"-")</f>
        <v>-</v>
      </c>
      <c r="NU56" s="112">
        <v>8</v>
      </c>
      <c r="NV56" s="8"/>
      <c r="NW56" s="101" t="str">
        <f>IF(NV56&gt;0,INDEX(Вхідні_дані!$A$43:$J$243,MATCH(NV56,Вхідні_дані!$D$43:$D$243,0),10),"-")</f>
        <v>-</v>
      </c>
      <c r="NX56" s="9"/>
      <c r="NY56" s="11"/>
      <c r="NZ56" s="102" t="str">
        <f t="shared" si="48"/>
        <v>-</v>
      </c>
      <c r="OB56" s="87" t="str">
        <f>IF(NV56&gt;0,INDEX(Вхідні_дані!$A$43:$J$243,MATCH(NV56,Вхідні_дані!$D$43:$D$243,0),5),"-")</f>
        <v>-</v>
      </c>
      <c r="OC56" s="112">
        <v>8</v>
      </c>
      <c r="OD56" s="8"/>
      <c r="OE56" s="101" t="str">
        <f>IF(OD56&gt;0,INDEX(Вхідні_дані!$A$43:$J$243,MATCH(OD56,Вхідні_дані!$D$43:$D$243,0),10),"-")</f>
        <v>-</v>
      </c>
      <c r="OF56" s="9"/>
      <c r="OG56" s="11"/>
      <c r="OH56" s="102" t="str">
        <f t="shared" si="49"/>
        <v>-</v>
      </c>
      <c r="OJ56" s="87" t="str">
        <f>IF(OD56&gt;0,INDEX(Вхідні_дані!$A$43:$J$243,MATCH(OD56,Вхідні_дані!$D$43:$D$243,0),5),"-")</f>
        <v>-</v>
      </c>
      <c r="OK56" s="112">
        <v>8</v>
      </c>
      <c r="OL56" s="8"/>
      <c r="OM56" s="101" t="str">
        <f>IF(OL56&gt;0,INDEX(Вхідні_дані!$A$43:$J$243,MATCH(OL56,Вхідні_дані!$D$43:$D$243,0),10),"-")</f>
        <v>-</v>
      </c>
      <c r="ON56" s="9"/>
      <c r="OO56" s="11"/>
      <c r="OP56" s="102" t="str">
        <f t="shared" si="50"/>
        <v>-</v>
      </c>
      <c r="OR56" s="87" t="str">
        <f>IF(OL56&gt;0,INDEX(Вхідні_дані!$A$43:$J$243,MATCH(OL56,Вхідні_дані!$D$43:$D$243,0),5),"-")</f>
        <v>-</v>
      </c>
      <c r="OS56" s="112">
        <v>8</v>
      </c>
      <c r="OT56" s="8"/>
      <c r="OU56" s="101" t="str">
        <f>IF(OT56&gt;0,INDEX(Вхідні_дані!$A$43:$J$243,MATCH(OT56,Вхідні_дані!$D$43:$D$243,0),10),"-")</f>
        <v>-</v>
      </c>
      <c r="OV56" s="9"/>
      <c r="OW56" s="11"/>
      <c r="OX56" s="102" t="str">
        <f t="shared" si="51"/>
        <v>-</v>
      </c>
      <c r="OZ56" s="87" t="str">
        <f>IF(OT56&gt;0,INDEX(Вхідні_дані!$A$43:$J$243,MATCH(OT56,Вхідні_дані!$D$43:$D$243,0),5),"-")</f>
        <v>-</v>
      </c>
      <c r="PA56" s="112">
        <v>8</v>
      </c>
      <c r="PB56" s="8"/>
      <c r="PC56" s="101" t="str">
        <f>IF(PB56&gt;0,INDEX(Вхідні_дані!$A$43:$J$243,MATCH(PB56,Вхідні_дані!$D$43:$D$243,0),10),"-")</f>
        <v>-</v>
      </c>
      <c r="PD56" s="9"/>
      <c r="PE56" s="11"/>
      <c r="PF56" s="102" t="str">
        <f t="shared" si="52"/>
        <v>-</v>
      </c>
      <c r="PH56" s="87" t="str">
        <f>IF(PB56&gt;0,INDEX(Вхідні_дані!$A$43:$J$243,MATCH(PB56,Вхідні_дані!$D$43:$D$243,0),5),"-")</f>
        <v>-</v>
      </c>
      <c r="PI56" s="112">
        <v>8</v>
      </c>
      <c r="PJ56" s="8"/>
      <c r="PK56" s="101" t="str">
        <f>IF(PJ56&gt;0,INDEX(Вхідні_дані!$A$43:$J$243,MATCH(PJ56,Вхідні_дані!$D$43:$D$243,0),10),"-")</f>
        <v>-</v>
      </c>
      <c r="PL56" s="9"/>
      <c r="PM56" s="11"/>
      <c r="PN56" s="102" t="str">
        <f t="shared" si="53"/>
        <v>-</v>
      </c>
      <c r="PP56" s="87" t="str">
        <f>IF(PJ56&gt;0,INDEX(Вхідні_дані!$A$43:$J$243,MATCH(PJ56,Вхідні_дані!$D$43:$D$243,0),5),"-")</f>
        <v>-</v>
      </c>
      <c r="PQ56" s="112">
        <v>8</v>
      </c>
      <c r="PR56" s="8"/>
      <c r="PS56" s="101" t="str">
        <f>IF(PR56&gt;0,INDEX(Вхідні_дані!$A$43:$J$243,MATCH(PR56,Вхідні_дані!$D$43:$D$243,0),10),"-")</f>
        <v>-</v>
      </c>
      <c r="PT56" s="9"/>
      <c r="PU56" s="11"/>
      <c r="PV56" s="102" t="str">
        <f t="shared" si="54"/>
        <v>-</v>
      </c>
      <c r="PX56" s="87" t="str">
        <f>IF(PR56&gt;0,INDEX(Вхідні_дані!$A$43:$J$243,MATCH(PR56,Вхідні_дані!$D$43:$D$243,0),5),"-")</f>
        <v>-</v>
      </c>
      <c r="PY56" s="112">
        <v>8</v>
      </c>
      <c r="PZ56" s="8"/>
      <c r="QA56" s="101" t="str">
        <f>IF(PZ56&gt;0,INDEX(Вхідні_дані!$A$43:$J$243,MATCH(PZ56,Вхідні_дані!$D$43:$D$243,0),10),"-")</f>
        <v>-</v>
      </c>
      <c r="QB56" s="9"/>
      <c r="QC56" s="11"/>
      <c r="QD56" s="102" t="str">
        <f t="shared" si="55"/>
        <v>-</v>
      </c>
      <c r="QF56" s="87" t="str">
        <f>IF(PZ56&gt;0,INDEX(Вхідні_дані!$A$43:$J$243,MATCH(PZ56,Вхідні_дані!$D$43:$D$243,0),5),"-")</f>
        <v>-</v>
      </c>
      <c r="QG56" s="112">
        <v>8</v>
      </c>
      <c r="QH56" s="8"/>
      <c r="QI56" s="101" t="str">
        <f>IF(QH56&gt;0,INDEX(Вхідні_дані!$A$43:$J$243,MATCH(QH56,Вхідні_дані!$D$43:$D$243,0),10),"-")</f>
        <v>-</v>
      </c>
      <c r="QJ56" s="9"/>
      <c r="QK56" s="11"/>
      <c r="QL56" s="102" t="str">
        <f t="shared" si="56"/>
        <v>-</v>
      </c>
      <c r="QN56" s="87" t="str">
        <f>IF(QH56&gt;0,INDEX(Вхідні_дані!$A$43:$J$243,MATCH(QH56,Вхідні_дані!$D$43:$D$243,0),5),"-")</f>
        <v>-</v>
      </c>
      <c r="QO56" s="112">
        <v>8</v>
      </c>
      <c r="QP56" s="8"/>
      <c r="QQ56" s="101" t="str">
        <f>IF(QP56&gt;0,INDEX(Вхідні_дані!$A$43:$J$243,MATCH(QP56,Вхідні_дані!$D$43:$D$243,0),10),"-")</f>
        <v>-</v>
      </c>
      <c r="QR56" s="9"/>
      <c r="QS56" s="11"/>
      <c r="QT56" s="102" t="str">
        <f t="shared" si="57"/>
        <v>-</v>
      </c>
      <c r="QV56" s="87" t="str">
        <f>IF(QP56&gt;0,INDEX(Вхідні_дані!$A$43:$J$243,MATCH(QP56,Вхідні_дані!$D$43:$D$243,0),5),"-")</f>
        <v>-</v>
      </c>
      <c r="QW56" s="112">
        <v>8</v>
      </c>
      <c r="QX56" s="8"/>
      <c r="QY56" s="101" t="str">
        <f>IF(QX56&gt;0,INDEX(Вхідні_дані!$A$43:$J$243,MATCH(QX56,Вхідні_дані!$D$43:$D$243,0),10),"-")</f>
        <v>-</v>
      </c>
      <c r="QZ56" s="9"/>
      <c r="RA56" s="11"/>
      <c r="RB56" s="102" t="str">
        <f t="shared" si="58"/>
        <v>-</v>
      </c>
      <c r="RD56" s="87" t="str">
        <f>IF(QX56&gt;0,INDEX(Вхідні_дані!$A$43:$J$243,MATCH(QX56,Вхідні_дані!$D$43:$D$243,0),5),"-")</f>
        <v>-</v>
      </c>
      <c r="RE56" s="112">
        <v>8</v>
      </c>
      <c r="RF56" s="8"/>
      <c r="RG56" s="101" t="str">
        <f>IF(RF56&gt;0,INDEX(Вхідні_дані!$A$43:$J$243,MATCH(RF56,Вхідні_дані!$D$43:$D$243,0),10),"-")</f>
        <v>-</v>
      </c>
      <c r="RH56" s="9"/>
      <c r="RI56" s="11"/>
      <c r="RJ56" s="102" t="str">
        <f t="shared" si="59"/>
        <v>-</v>
      </c>
      <c r="RL56" s="87" t="str">
        <f>IF(RF56&gt;0,INDEX(Вхідні_дані!$A$43:$J$243,MATCH(RF56,Вхідні_дані!$D$43:$D$243,0),5),"-")</f>
        <v>-</v>
      </c>
      <c r="RM56" s="112">
        <v>8</v>
      </c>
      <c r="RN56" s="8"/>
      <c r="RO56" s="101" t="str">
        <f>IF(RN56&gt;0,INDEX(Вхідні_дані!$A$43:$J$243,MATCH(RN56,Вхідні_дані!$D$43:$D$243,0),10),"-")</f>
        <v>-</v>
      </c>
      <c r="RP56" s="9"/>
      <c r="RQ56" s="11"/>
      <c r="RR56" s="102" t="str">
        <f t="shared" si="60"/>
        <v>-</v>
      </c>
      <c r="RT56" s="87" t="str">
        <f>IF(RN56&gt;0,INDEX(Вхідні_дані!$A$43:$J$243,MATCH(RN56,Вхідні_дані!$D$43:$D$243,0),5),"-")</f>
        <v>-</v>
      </c>
      <c r="RU56" s="112">
        <v>8</v>
      </c>
      <c r="RV56" s="8"/>
      <c r="RW56" s="101" t="str">
        <f>IF(RV56&gt;0,INDEX(Вхідні_дані!$A$43:$J$243,MATCH(RV56,Вхідні_дані!$D$43:$D$243,0),10),"-")</f>
        <v>-</v>
      </c>
      <c r="RX56" s="9"/>
      <c r="RY56" s="11"/>
      <c r="RZ56" s="102" t="str">
        <f t="shared" si="61"/>
        <v>-</v>
      </c>
      <c r="SB56" s="87" t="str">
        <f>IF(RV56&gt;0,INDEX(Вхідні_дані!$A$43:$J$243,MATCH(RV56,Вхідні_дані!$D$43:$D$243,0),5),"-")</f>
        <v>-</v>
      </c>
      <c r="SC56" s="112">
        <v>8</v>
      </c>
      <c r="SD56" s="8"/>
      <c r="SE56" s="101" t="str">
        <f>IF(SD56&gt;0,INDEX(Вхідні_дані!$A$43:$J$243,MATCH(SD56,Вхідні_дані!$D$43:$D$243,0),10),"-")</f>
        <v>-</v>
      </c>
      <c r="SF56" s="9"/>
      <c r="SG56" s="11"/>
      <c r="SH56" s="102" t="str">
        <f t="shared" si="62"/>
        <v>-</v>
      </c>
      <c r="SJ56" s="87" t="str">
        <f>IF(SD56&gt;0,INDEX(Вхідні_дані!$A$43:$J$243,MATCH(SD56,Вхідні_дані!$D$43:$D$243,0),5),"-")</f>
        <v>-</v>
      </c>
      <c r="SK56" s="112">
        <v>8</v>
      </c>
      <c r="SL56" s="8"/>
      <c r="SM56" s="101" t="str">
        <f>IF(SL56&gt;0,INDEX(Вхідні_дані!$A$43:$J$243,MATCH(SL56,Вхідні_дані!$D$43:$D$243,0),10),"-")</f>
        <v>-</v>
      </c>
      <c r="SN56" s="9"/>
      <c r="SO56" s="11"/>
      <c r="SP56" s="102" t="str">
        <f t="shared" si="63"/>
        <v>-</v>
      </c>
      <c r="SR56" s="87" t="str">
        <f>IF(SL56&gt;0,INDEX(Вхідні_дані!$A$43:$J$243,MATCH(SL56,Вхідні_дані!$D$43:$D$243,0),5),"-")</f>
        <v>-</v>
      </c>
      <c r="SS56" s="112">
        <v>8</v>
      </c>
      <c r="ST56" s="8"/>
      <c r="SU56" s="101" t="str">
        <f>IF(ST56&gt;0,INDEX(Вхідні_дані!$A$43:$J$243,MATCH(ST56,Вхідні_дані!$D$43:$D$243,0),10),"-")</f>
        <v>-</v>
      </c>
      <c r="SV56" s="9"/>
      <c r="SW56" s="11"/>
      <c r="SX56" s="102" t="str">
        <f t="shared" si="64"/>
        <v>-</v>
      </c>
      <c r="SZ56" s="87" t="str">
        <f>IF(ST56&gt;0,INDEX(Вхідні_дані!$A$43:$J$243,MATCH(ST56,Вхідні_дані!$D$43:$D$243,0),5),"-")</f>
        <v>-</v>
      </c>
      <c r="TA56" s="112">
        <v>8</v>
      </c>
      <c r="TB56" s="8"/>
      <c r="TC56" s="101" t="str">
        <f>IF(TB56&gt;0,INDEX(Вхідні_дані!$A$43:$J$243,MATCH(TB56,Вхідні_дані!$D$43:$D$243,0),10),"-")</f>
        <v>-</v>
      </c>
      <c r="TD56" s="9"/>
      <c r="TE56" s="11"/>
      <c r="TF56" s="102" t="str">
        <f t="shared" si="65"/>
        <v>-</v>
      </c>
      <c r="TH56" s="87" t="str">
        <f>IF(TB56&gt;0,INDEX(Вхідні_дані!$A$43:$J$243,MATCH(TB56,Вхідні_дані!$D$43:$D$243,0),5),"-")</f>
        <v>-</v>
      </c>
      <c r="TI56" s="112">
        <v>8</v>
      </c>
      <c r="TJ56" s="8"/>
      <c r="TK56" s="101" t="str">
        <f>IF(TJ56&gt;0,INDEX(Вхідні_дані!$A$43:$J$243,MATCH(TJ56,Вхідні_дані!$D$43:$D$243,0),10),"-")</f>
        <v>-</v>
      </c>
      <c r="TL56" s="9"/>
      <c r="TM56" s="11"/>
      <c r="TN56" s="102" t="str">
        <f t="shared" si="66"/>
        <v>-</v>
      </c>
      <c r="TP56" s="87" t="str">
        <f>IF(TJ56&gt;0,INDEX(Вхідні_дані!$A$43:$J$243,MATCH(TJ56,Вхідні_дані!$D$43:$D$243,0),5),"-")</f>
        <v>-</v>
      </c>
      <c r="TQ56" s="112">
        <v>8</v>
      </c>
      <c r="TR56" s="8"/>
      <c r="TS56" s="101" t="str">
        <f>IF(TR56&gt;0,INDEX(Вхідні_дані!$A$43:$J$243,MATCH(TR56,Вхідні_дані!$D$43:$D$243,0),10),"-")</f>
        <v>-</v>
      </c>
      <c r="TT56" s="9"/>
      <c r="TU56" s="11"/>
      <c r="TV56" s="102" t="str">
        <f t="shared" si="67"/>
        <v>-</v>
      </c>
      <c r="TX56" s="87" t="str">
        <f>IF(TR56&gt;0,INDEX(Вхідні_дані!$A$43:$J$243,MATCH(TR56,Вхідні_дані!$D$43:$D$243,0),5),"-")</f>
        <v>-</v>
      </c>
      <c r="TY56" s="112">
        <v>8</v>
      </c>
      <c r="TZ56" s="8"/>
      <c r="UA56" s="101" t="str">
        <f>IF(TZ56&gt;0,INDEX(Вхідні_дані!$A$43:$J$243,MATCH(TZ56,Вхідні_дані!$D$43:$D$243,0),10),"-")</f>
        <v>-</v>
      </c>
      <c r="UB56" s="9"/>
      <c r="UC56" s="11"/>
      <c r="UD56" s="102" t="str">
        <f t="shared" si="68"/>
        <v>-</v>
      </c>
      <c r="UF56" s="87" t="str">
        <f>IF(TZ56&gt;0,INDEX(Вхідні_дані!$A$43:$J$243,MATCH(TZ56,Вхідні_дані!$D$43:$D$243,0),5),"-")</f>
        <v>-</v>
      </c>
      <c r="UG56" s="112">
        <v>8</v>
      </c>
      <c r="UH56" s="8"/>
      <c r="UI56" s="101" t="str">
        <f>IF(UH56&gt;0,INDEX(Вхідні_дані!$A$43:$J$243,MATCH(UH56,Вхідні_дані!$D$43:$D$243,0),10),"-")</f>
        <v>-</v>
      </c>
      <c r="UJ56" s="9"/>
      <c r="UK56" s="11"/>
      <c r="UL56" s="102" t="str">
        <f t="shared" si="69"/>
        <v>-</v>
      </c>
      <c r="UN56" s="87" t="str">
        <f>IF(UH56&gt;0,INDEX(Вхідні_дані!$A$43:$J$243,MATCH(UH56,Вхідні_дані!$D$43:$D$243,0),5),"-")</f>
        <v>-</v>
      </c>
      <c r="UO56" s="112">
        <v>8</v>
      </c>
      <c r="UP56" s="8"/>
      <c r="UQ56" s="101" t="str">
        <f>IF(UP56&gt;0,INDEX(Вхідні_дані!$A$43:$J$243,MATCH(UP56,Вхідні_дані!$D$43:$D$243,0),10),"-")</f>
        <v>-</v>
      </c>
      <c r="UR56" s="9"/>
      <c r="US56" s="11"/>
      <c r="UT56" s="102" t="str">
        <f t="shared" si="70"/>
        <v>-</v>
      </c>
      <c r="UV56" s="87" t="str">
        <f>IF(UP56&gt;0,INDEX(Вхідні_дані!$A$43:$J$243,MATCH(UP56,Вхідні_дані!$D$43:$D$243,0),5),"-")</f>
        <v>-</v>
      </c>
      <c r="UW56" s="112">
        <v>8</v>
      </c>
      <c r="UX56" s="8"/>
      <c r="UY56" s="101" t="str">
        <f>IF(UX56&gt;0,INDEX(Вхідні_дані!$A$43:$J$243,MATCH(UX56,Вхідні_дані!$D$43:$D$243,0),10),"-")</f>
        <v>-</v>
      </c>
      <c r="UZ56" s="9"/>
      <c r="VA56" s="11"/>
      <c r="VB56" s="102" t="str">
        <f t="shared" si="71"/>
        <v>-</v>
      </c>
      <c r="VD56" s="87" t="str">
        <f>IF(UX56&gt;0,INDEX(Вхідні_дані!$A$43:$J$243,MATCH(UX56,Вхідні_дані!$D$43:$D$243,0),5),"-")</f>
        <v>-</v>
      </c>
      <c r="VE56" s="112">
        <v>8</v>
      </c>
      <c r="VF56" s="8"/>
      <c r="VG56" s="101" t="str">
        <f>IF(VF56&gt;0,INDEX(Вхідні_дані!$A$43:$J$243,MATCH(VF56,Вхідні_дані!$D$43:$D$243,0),10),"-")</f>
        <v>-</v>
      </c>
      <c r="VH56" s="9"/>
      <c r="VI56" s="11"/>
      <c r="VJ56" s="102" t="str">
        <f t="shared" si="72"/>
        <v>-</v>
      </c>
      <c r="VL56" s="87" t="str">
        <f>IF(VF56&gt;0,INDEX(Вхідні_дані!$A$43:$J$243,MATCH(VF56,Вхідні_дані!$D$43:$D$243,0),5),"-")</f>
        <v>-</v>
      </c>
      <c r="VM56" s="112">
        <v>8</v>
      </c>
      <c r="VN56" s="8"/>
      <c r="VO56" s="101" t="str">
        <f>IF(VN56&gt;0,INDEX(Вхідні_дані!$A$43:$J$243,MATCH(VN56,Вхідні_дані!$D$43:$D$243,0),10),"-")</f>
        <v>-</v>
      </c>
      <c r="VP56" s="9"/>
      <c r="VQ56" s="11"/>
      <c r="VR56" s="102" t="str">
        <f t="shared" si="73"/>
        <v>-</v>
      </c>
      <c r="VT56" s="87" t="str">
        <f>IF(VN56&gt;0,INDEX(Вхідні_дані!$A$43:$J$243,MATCH(VN56,Вхідні_дані!$D$43:$D$243,0),5),"-")</f>
        <v>-</v>
      </c>
      <c r="VU56" s="112">
        <v>8</v>
      </c>
      <c r="VV56" s="8"/>
      <c r="VW56" s="101" t="str">
        <f>IF(VV56&gt;0,INDEX(Вхідні_дані!$A$43:$J$243,MATCH(VV56,Вхідні_дані!$D$43:$D$243,0),10),"-")</f>
        <v>-</v>
      </c>
      <c r="VX56" s="9"/>
      <c r="VY56" s="11"/>
      <c r="VZ56" s="102" t="str">
        <f t="shared" si="74"/>
        <v>-</v>
      </c>
      <c r="WB56" s="87" t="str">
        <f>IF(VV56&gt;0,INDEX(Вхідні_дані!$A$43:$J$243,MATCH(VV56,Вхідні_дані!$D$43:$D$243,0),5),"-")</f>
        <v>-</v>
      </c>
      <c r="WC56" s="112">
        <v>8</v>
      </c>
      <c r="WD56" s="8"/>
      <c r="WE56" s="101" t="str">
        <f>IF(WD56&gt;0,INDEX(Вхідні_дані!$A$43:$J$243,MATCH(WD56,Вхідні_дані!$D$43:$D$243,0),10),"-")</f>
        <v>-</v>
      </c>
      <c r="WF56" s="9"/>
      <c r="WG56" s="11"/>
      <c r="WH56" s="102" t="str">
        <f t="shared" si="75"/>
        <v>-</v>
      </c>
      <c r="WJ56" s="87" t="str">
        <f>IF(WD56&gt;0,INDEX(Вхідні_дані!$A$43:$J$243,MATCH(WD56,Вхідні_дані!$D$43:$D$243,0),5),"-")</f>
        <v>-</v>
      </c>
      <c r="WK56" s="112">
        <v>8</v>
      </c>
      <c r="WL56" s="8"/>
      <c r="WM56" s="101" t="str">
        <f>IF(WL56&gt;0,INDEX(Вхідні_дані!$A$43:$J$243,MATCH(WL56,Вхідні_дані!$D$43:$D$243,0),10),"-")</f>
        <v>-</v>
      </c>
      <c r="WN56" s="9"/>
      <c r="WO56" s="11"/>
      <c r="WP56" s="102" t="str">
        <f t="shared" si="76"/>
        <v>-</v>
      </c>
      <c r="WR56" s="87" t="str">
        <f>IF(WL56&gt;0,INDEX(Вхідні_дані!$A$43:$J$243,MATCH(WL56,Вхідні_дані!$D$43:$D$243,0),5),"-")</f>
        <v>-</v>
      </c>
      <c r="WS56" s="112">
        <v>8</v>
      </c>
      <c r="WT56" s="8"/>
      <c r="WU56" s="101" t="str">
        <f>IF(WT56&gt;0,INDEX(Вхідні_дані!$A$43:$J$243,MATCH(WT56,Вхідні_дані!$D$43:$D$243,0),10),"-")</f>
        <v>-</v>
      </c>
      <c r="WV56" s="9"/>
      <c r="WW56" s="11"/>
      <c r="WX56" s="102" t="str">
        <f t="shared" si="77"/>
        <v>-</v>
      </c>
      <c r="WZ56" s="87" t="str">
        <f>IF(WT56&gt;0,INDEX(Вхідні_дані!$A$43:$J$243,MATCH(WT56,Вхідні_дані!$D$43:$D$243,0),5),"-")</f>
        <v>-</v>
      </c>
      <c r="XA56" s="112">
        <v>8</v>
      </c>
      <c r="XB56" s="8"/>
      <c r="XC56" s="101" t="str">
        <f>IF(XB56&gt;0,INDEX(Вхідні_дані!$A$43:$J$243,MATCH(XB56,Вхідні_дані!$D$43:$D$243,0),10),"-")</f>
        <v>-</v>
      </c>
      <c r="XD56" s="9"/>
      <c r="XE56" s="11"/>
      <c r="XF56" s="102" t="str">
        <f t="shared" si="78"/>
        <v>-</v>
      </c>
      <c r="XH56" s="87" t="str">
        <f>IF(XB56&gt;0,INDEX(Вхідні_дані!$A$43:$J$243,MATCH(XB56,Вхідні_дані!$D$43:$D$243,0),5),"-")</f>
        <v>-</v>
      </c>
      <c r="XI56" s="112">
        <v>8</v>
      </c>
      <c r="XJ56" s="8"/>
      <c r="XK56" s="101" t="str">
        <f>IF(XJ56&gt;0,INDEX(Вхідні_дані!$A$43:$J$243,MATCH(XJ56,Вхідні_дані!$D$43:$D$243,0),10),"-")</f>
        <v>-</v>
      </c>
      <c r="XL56" s="9"/>
      <c r="XM56" s="11"/>
      <c r="XN56" s="102" t="str">
        <f t="shared" si="79"/>
        <v>-</v>
      </c>
      <c r="XP56" s="87" t="str">
        <f>IF(XJ56&gt;0,INDEX(Вхідні_дані!$A$43:$J$243,MATCH(XJ56,Вхідні_дані!$D$43:$D$243,0),5),"-")</f>
        <v>-</v>
      </c>
      <c r="XQ56" s="112">
        <v>8</v>
      </c>
      <c r="XR56" s="8"/>
      <c r="XS56" s="101" t="str">
        <f>IF(XR56&gt;0,INDEX(Вхідні_дані!$A$43:$J$243,MATCH(XR56,Вхідні_дані!$D$43:$D$243,0),10),"-")</f>
        <v>-</v>
      </c>
      <c r="XT56" s="9"/>
      <c r="XU56" s="11"/>
      <c r="XV56" s="102" t="str">
        <f t="shared" si="80"/>
        <v>-</v>
      </c>
      <c r="XX56" s="87" t="str">
        <f>IF(XR56&gt;0,INDEX(Вхідні_дані!$A$43:$J$243,MATCH(XR56,Вхідні_дані!$D$43:$D$243,0),5),"-")</f>
        <v>-</v>
      </c>
      <c r="XY56" s="112">
        <v>8</v>
      </c>
      <c r="XZ56" s="8"/>
      <c r="YA56" s="101" t="str">
        <f>IF(XZ56&gt;0,INDEX(Вхідні_дані!$A$43:$J$243,MATCH(XZ56,Вхідні_дані!$D$43:$D$243,0),10),"-")</f>
        <v>-</v>
      </c>
      <c r="YB56" s="9"/>
      <c r="YC56" s="11"/>
      <c r="YD56" s="102" t="str">
        <f t="shared" si="81"/>
        <v>-</v>
      </c>
      <c r="YF56" s="87" t="str">
        <f>IF(XZ56&gt;0,INDEX(Вхідні_дані!$A$43:$J$243,MATCH(XZ56,Вхідні_дані!$D$43:$D$243,0),5),"-")</f>
        <v>-</v>
      </c>
      <c r="YG56" s="112">
        <v>8</v>
      </c>
      <c r="YH56" s="8"/>
      <c r="YI56" s="101" t="str">
        <f>IF(YH56&gt;0,INDEX(Вхідні_дані!$A$43:$J$243,MATCH(YH56,Вхідні_дані!$D$43:$D$243,0),10),"-")</f>
        <v>-</v>
      </c>
      <c r="YJ56" s="9"/>
      <c r="YK56" s="11"/>
      <c r="YL56" s="102" t="str">
        <f t="shared" si="82"/>
        <v>-</v>
      </c>
      <c r="YN56" s="87" t="str">
        <f>IF(YH56&gt;0,INDEX(Вхідні_дані!$A$43:$J$243,MATCH(YH56,Вхідні_дані!$D$43:$D$243,0),5),"-")</f>
        <v>-</v>
      </c>
      <c r="YO56" s="112">
        <v>8</v>
      </c>
      <c r="YP56" s="8"/>
      <c r="YQ56" s="101" t="str">
        <f>IF(YP56&gt;0,INDEX(Вхідні_дані!$A$43:$J$243,MATCH(YP56,Вхідні_дані!$D$43:$D$243,0),10),"-")</f>
        <v>-</v>
      </c>
      <c r="YR56" s="9"/>
      <c r="YS56" s="11"/>
      <c r="YT56" s="102" t="str">
        <f t="shared" si="83"/>
        <v>-</v>
      </c>
      <c r="YV56" s="87" t="str">
        <f>IF(YP56&gt;0,INDEX(Вхідні_дані!$A$43:$J$243,MATCH(YP56,Вхідні_дані!$D$43:$D$243,0),5),"-")</f>
        <v>-</v>
      </c>
      <c r="YW56" s="112">
        <v>8</v>
      </c>
      <c r="YX56" s="8"/>
      <c r="YY56" s="101" t="str">
        <f>IF(YX56&gt;0,INDEX(Вхідні_дані!$A$43:$J$243,MATCH(YX56,Вхідні_дані!$D$43:$D$243,0),10),"-")</f>
        <v>-</v>
      </c>
      <c r="YZ56" s="9"/>
      <c r="ZA56" s="11"/>
      <c r="ZB56" s="102" t="str">
        <f t="shared" si="84"/>
        <v>-</v>
      </c>
      <c r="ZD56" s="87" t="str">
        <f>IF(YX56&gt;0,INDEX(Вхідні_дані!$A$43:$J$243,MATCH(YX56,Вхідні_дані!$D$43:$D$243,0),5),"-")</f>
        <v>-</v>
      </c>
      <c r="ZE56" s="112">
        <v>8</v>
      </c>
      <c r="ZF56" s="8"/>
      <c r="ZG56" s="101" t="str">
        <f>IF(ZF56&gt;0,INDEX(Вхідні_дані!$A$43:$J$243,MATCH(ZF56,Вхідні_дані!$D$43:$D$243,0),10),"-")</f>
        <v>-</v>
      </c>
      <c r="ZH56" s="9"/>
      <c r="ZI56" s="11"/>
      <c r="ZJ56" s="102" t="str">
        <f t="shared" si="85"/>
        <v>-</v>
      </c>
      <c r="ZL56" s="87" t="str">
        <f>IF(ZF56&gt;0,INDEX(Вхідні_дані!$A$43:$J$243,MATCH(ZF56,Вхідні_дані!$D$43:$D$243,0),5),"-")</f>
        <v>-</v>
      </c>
      <c r="ZM56" s="112">
        <v>8</v>
      </c>
      <c r="ZN56" s="8"/>
      <c r="ZO56" s="101" t="str">
        <f>IF(ZN56&gt;0,INDEX(Вхідні_дані!$A$43:$J$243,MATCH(ZN56,Вхідні_дані!$D$43:$D$243,0),10),"-")</f>
        <v>-</v>
      </c>
      <c r="ZP56" s="9"/>
      <c r="ZQ56" s="11"/>
      <c r="ZR56" s="102" t="str">
        <f t="shared" si="86"/>
        <v>-</v>
      </c>
      <c r="ZT56" s="87" t="str">
        <f>IF(ZN56&gt;0,INDEX(Вхідні_дані!$A$43:$J$243,MATCH(ZN56,Вхідні_дані!$D$43:$D$243,0),5),"-")</f>
        <v>-</v>
      </c>
      <c r="ZU56" s="112">
        <v>8</v>
      </c>
      <c r="ZV56" s="8"/>
      <c r="ZW56" s="101" t="str">
        <f>IF(ZV56&gt;0,INDEX(Вхідні_дані!$A$43:$J$243,MATCH(ZV56,Вхідні_дані!$D$43:$D$243,0),10),"-")</f>
        <v>-</v>
      </c>
      <c r="ZX56" s="9"/>
      <c r="ZY56" s="11"/>
      <c r="ZZ56" s="102" t="str">
        <f t="shared" si="87"/>
        <v>-</v>
      </c>
      <c r="AAB56" s="87" t="str">
        <f>IF(ZV56&gt;0,INDEX(Вхідні_дані!$A$43:$J$243,MATCH(ZV56,Вхідні_дані!$D$43:$D$243,0),5),"-")</f>
        <v>-</v>
      </c>
      <c r="AAC56" s="112">
        <v>8</v>
      </c>
      <c r="AAD56" s="8"/>
      <c r="AAE56" s="101" t="str">
        <f>IF(AAD56&gt;0,INDEX(Вхідні_дані!$A$43:$J$243,MATCH(AAD56,Вхідні_дані!$D$43:$D$243,0),10),"-")</f>
        <v>-</v>
      </c>
      <c r="AAF56" s="9"/>
      <c r="AAG56" s="11"/>
      <c r="AAH56" s="102" t="str">
        <f t="shared" si="88"/>
        <v>-</v>
      </c>
      <c r="AAJ56" s="87" t="str">
        <f>IF(AAD56&gt;0,INDEX(Вхідні_дані!$A$43:$J$243,MATCH(AAD56,Вхідні_дані!$D$43:$D$243,0),5),"-")</f>
        <v>-</v>
      </c>
      <c r="AAK56" s="112">
        <v>8</v>
      </c>
      <c r="AAL56" s="8"/>
      <c r="AAM56" s="101" t="str">
        <f>IF(AAL56&gt;0,INDEX(Вхідні_дані!$A$43:$J$243,MATCH(AAL56,Вхідні_дані!$D$43:$D$243,0),10),"-")</f>
        <v>-</v>
      </c>
      <c r="AAN56" s="9"/>
      <c r="AAO56" s="11"/>
      <c r="AAP56" s="102" t="str">
        <f t="shared" si="89"/>
        <v>-</v>
      </c>
      <c r="AAR56" s="87" t="str">
        <f>IF(AAL56&gt;0,INDEX(Вхідні_дані!$A$43:$J$243,MATCH(AAL56,Вхідні_дані!$D$43:$D$243,0),5),"-")</f>
        <v>-</v>
      </c>
      <c r="AAS56" s="112">
        <v>8</v>
      </c>
      <c r="AAT56" s="8"/>
      <c r="AAU56" s="101" t="str">
        <f>IF(AAT56&gt;0,INDEX(Вхідні_дані!$A$43:$J$243,MATCH(AAT56,Вхідні_дані!$D$43:$D$243,0),10),"-")</f>
        <v>-</v>
      </c>
      <c r="AAV56" s="9"/>
      <c r="AAW56" s="11"/>
      <c r="AAX56" s="102" t="str">
        <f t="shared" si="90"/>
        <v>-</v>
      </c>
      <c r="AAZ56" s="87" t="str">
        <f>IF(AAT56&gt;0,INDEX(Вхідні_дані!$A$43:$J$243,MATCH(AAT56,Вхідні_дані!$D$43:$D$243,0),5),"-")</f>
        <v>-</v>
      </c>
      <c r="ABA56" s="112">
        <v>8</v>
      </c>
      <c r="ABB56" s="8"/>
      <c r="ABC56" s="101" t="str">
        <f>IF(ABB56&gt;0,INDEX(Вхідні_дані!$A$43:$J$243,MATCH(ABB56,Вхідні_дані!$D$43:$D$243,0),10),"-")</f>
        <v>-</v>
      </c>
      <c r="ABD56" s="9"/>
      <c r="ABE56" s="11"/>
      <c r="ABF56" s="102" t="str">
        <f t="shared" si="91"/>
        <v>-</v>
      </c>
      <c r="ABH56" s="87" t="str">
        <f>IF(ABB56&gt;0,INDEX(Вхідні_дані!$A$43:$J$243,MATCH(ABB56,Вхідні_дані!$D$43:$D$243,0),5),"-")</f>
        <v>-</v>
      </c>
      <c r="ABI56" s="112">
        <v>8</v>
      </c>
      <c r="ABJ56" s="8"/>
      <c r="ABK56" s="101" t="str">
        <f>IF(ABJ56&gt;0,INDEX(Вхідні_дані!$A$43:$J$243,MATCH(ABJ56,Вхідні_дані!$D$43:$D$243,0),10),"-")</f>
        <v>-</v>
      </c>
      <c r="ABL56" s="9"/>
      <c r="ABM56" s="11"/>
      <c r="ABN56" s="102" t="str">
        <f t="shared" si="92"/>
        <v>-</v>
      </c>
      <c r="ABP56" s="87" t="str">
        <f>IF(ABJ56&gt;0,INDEX(Вхідні_дані!$A$43:$J$243,MATCH(ABJ56,Вхідні_дані!$D$43:$D$243,0),5),"-")</f>
        <v>-</v>
      </c>
      <c r="ABQ56" s="112">
        <v>8</v>
      </c>
      <c r="ABR56" s="8"/>
      <c r="ABS56" s="101" t="str">
        <f>IF(ABR56&gt;0,INDEX(Вхідні_дані!$A$43:$J$243,MATCH(ABR56,Вхідні_дані!$D$43:$D$243,0),10),"-")</f>
        <v>-</v>
      </c>
      <c r="ABT56" s="9"/>
      <c r="ABU56" s="11"/>
      <c r="ABV56" s="102" t="str">
        <f t="shared" si="93"/>
        <v>-</v>
      </c>
      <c r="ABX56" s="87" t="str">
        <f>IF(ABR56&gt;0,INDEX(Вхідні_дані!$A$43:$J$243,MATCH(ABR56,Вхідні_дані!$D$43:$D$243,0),5),"-")</f>
        <v>-</v>
      </c>
      <c r="ABY56" s="112">
        <v>8</v>
      </c>
      <c r="ABZ56" s="8"/>
      <c r="ACA56" s="101" t="str">
        <f>IF(ABZ56&gt;0,INDEX(Вхідні_дані!$A$43:$J$243,MATCH(ABZ56,Вхідні_дані!$D$43:$D$243,0),10),"-")</f>
        <v>-</v>
      </c>
      <c r="ACB56" s="9"/>
      <c r="ACC56" s="11"/>
      <c r="ACD56" s="102" t="str">
        <f t="shared" si="94"/>
        <v>-</v>
      </c>
      <c r="ACF56" s="87" t="str">
        <f>IF(ABZ56&gt;0,INDEX(Вхідні_дані!$A$43:$J$243,MATCH(ABZ56,Вхідні_дані!$D$43:$D$243,0),5),"-")</f>
        <v>-</v>
      </c>
      <c r="ACG56" s="112">
        <v>8</v>
      </c>
      <c r="ACH56" s="8"/>
      <c r="ACI56" s="101" t="str">
        <f>IF(ACH56&gt;0,INDEX(Вхідні_дані!$A$43:$J$243,MATCH(ACH56,Вхідні_дані!$D$43:$D$243,0),10),"-")</f>
        <v>-</v>
      </c>
      <c r="ACJ56" s="9"/>
      <c r="ACK56" s="11"/>
      <c r="ACL56" s="102" t="str">
        <f t="shared" si="95"/>
        <v>-</v>
      </c>
      <c r="ACN56" s="87" t="str">
        <f>IF(ACH56&gt;0,INDEX(Вхідні_дані!$A$43:$J$243,MATCH(ACH56,Вхідні_дані!$D$43:$D$243,0),5),"-")</f>
        <v>-</v>
      </c>
      <c r="ACO56" s="112">
        <v>8</v>
      </c>
      <c r="ACP56" s="8"/>
      <c r="ACQ56" s="101" t="str">
        <f>IF(ACP56&gt;0,INDEX(Вхідні_дані!$A$43:$J$243,MATCH(ACP56,Вхідні_дані!$D$43:$D$243,0),10),"-")</f>
        <v>-</v>
      </c>
      <c r="ACR56" s="9"/>
      <c r="ACS56" s="11"/>
      <c r="ACT56" s="102" t="str">
        <f t="shared" si="96"/>
        <v>-</v>
      </c>
      <c r="ACV56" s="87" t="str">
        <f>IF(ACP56&gt;0,INDEX(Вхідні_дані!$A$43:$J$243,MATCH(ACP56,Вхідні_дані!$D$43:$D$243,0),5),"-")</f>
        <v>-</v>
      </c>
      <c r="ACW56" s="112">
        <v>8</v>
      </c>
      <c r="ACX56" s="8"/>
      <c r="ACY56" s="101" t="str">
        <f>IF(ACX56&gt;0,INDEX(Вхідні_дані!$A$43:$J$243,MATCH(ACX56,Вхідні_дані!$D$43:$D$243,0),10),"-")</f>
        <v>-</v>
      </c>
      <c r="ACZ56" s="9"/>
      <c r="ADA56" s="11"/>
      <c r="ADB56" s="102" t="str">
        <f t="shared" si="97"/>
        <v>-</v>
      </c>
      <c r="ADD56" s="87" t="str">
        <f>IF(ACX56&gt;0,INDEX(Вхідні_дані!$A$43:$J$243,MATCH(ACX56,Вхідні_дані!$D$43:$D$243,0),5),"-")</f>
        <v>-</v>
      </c>
      <c r="ADE56" s="112">
        <v>8</v>
      </c>
      <c r="ADF56" s="8"/>
      <c r="ADG56" s="101" t="str">
        <f>IF(ADF56&gt;0,INDEX(Вхідні_дані!$A$43:$J$243,MATCH(ADF56,Вхідні_дані!$D$43:$D$243,0),10),"-")</f>
        <v>-</v>
      </c>
      <c r="ADH56" s="9"/>
      <c r="ADI56" s="11"/>
      <c r="ADJ56" s="102" t="str">
        <f t="shared" si="98"/>
        <v>-</v>
      </c>
      <c r="ADL56" s="87" t="str">
        <f>IF(ADF56&gt;0,INDEX(Вхідні_дані!$A$43:$J$243,MATCH(ADF56,Вхідні_дані!$D$43:$D$243,0),5),"-")</f>
        <v>-</v>
      </c>
      <c r="ADM56" s="112">
        <v>8</v>
      </c>
      <c r="ADN56" s="8"/>
      <c r="ADO56" s="101" t="str">
        <f>IF(ADN56&gt;0,INDEX(Вхідні_дані!$A$43:$J$243,MATCH(ADN56,Вхідні_дані!$D$43:$D$243,0),10),"-")</f>
        <v>-</v>
      </c>
      <c r="ADP56" s="9"/>
      <c r="ADQ56" s="11"/>
      <c r="ADR56" s="102" t="str">
        <f t="shared" si="99"/>
        <v>-</v>
      </c>
      <c r="ADT56" s="87" t="str">
        <f>IF(ADN56&gt;0,INDEX(Вхідні_дані!$A$43:$J$243,MATCH(ADN56,Вхідні_дані!$D$43:$D$243,0),5),"-")</f>
        <v>-</v>
      </c>
    </row>
    <row r="57" spans="1:800" ht="27.75" customHeight="1" outlineLevel="1" x14ac:dyDescent="0.25">
      <c r="A57" s="112">
        <v>9</v>
      </c>
      <c r="B57" s="8"/>
      <c r="C57" s="101" t="str">
        <f>IF(B57&gt;0,INDEX(Вхідні_дані!$A$43:$J$243,MATCH(B57,Вхідні_дані!$D$43:$D$243,0),10),"-")</f>
        <v>-</v>
      </c>
      <c r="D57" s="9"/>
      <c r="E57" s="11"/>
      <c r="F57" s="102" t="str">
        <f t="shared" si="0"/>
        <v>-</v>
      </c>
      <c r="H57" s="87" t="str">
        <f>IF(B57&gt;0,INDEX(Вхідні_дані!$A$43:$J$243,MATCH(B57,Вхідні_дані!$D$43:$D$243,0),5),"-")</f>
        <v>-</v>
      </c>
      <c r="I57" s="112">
        <v>9</v>
      </c>
      <c r="J57" s="8"/>
      <c r="K57" s="101" t="str">
        <f>IF(J57&gt;0,INDEX(Вхідні_дані!$A$43:$J$243,MATCH(J57,Вхідні_дані!$D$43:$D$243,0),10),"-")</f>
        <v>-</v>
      </c>
      <c r="L57" s="9"/>
      <c r="M57" s="11"/>
      <c r="N57" s="102" t="str">
        <f t="shared" si="1"/>
        <v>-</v>
      </c>
      <c r="P57" s="87" t="str">
        <f>IF(J57&gt;0,INDEX(Вхідні_дані!$A$43:$J$243,MATCH(J57,Вхідні_дані!$D$43:$D$243,0),5),"-")</f>
        <v>-</v>
      </c>
      <c r="Q57" s="112">
        <v>9</v>
      </c>
      <c r="R57" s="8"/>
      <c r="S57" s="101" t="str">
        <f>IF(R57&gt;0,INDEX(Вхідні_дані!$A$43:$J$243,MATCH(R57,Вхідні_дані!$D$43:$D$243,0),10),"-")</f>
        <v>-</v>
      </c>
      <c r="T57" s="9"/>
      <c r="U57" s="11"/>
      <c r="V57" s="102" t="str">
        <f t="shared" si="2"/>
        <v>-</v>
      </c>
      <c r="X57" s="87" t="str">
        <f>IF(R57&gt;0,INDEX(Вхідні_дані!$A$43:$J$243,MATCH(R57,Вхідні_дані!$D$43:$D$243,0),5),"-")</f>
        <v>-</v>
      </c>
      <c r="Y57" s="112">
        <v>9</v>
      </c>
      <c r="Z57" s="8"/>
      <c r="AA57" s="101" t="str">
        <f>IF(Z57&gt;0,INDEX(Вхідні_дані!$A$43:$J$243,MATCH(Z57,Вхідні_дані!$D$43:$D$243,0),10),"-")</f>
        <v>-</v>
      </c>
      <c r="AB57" s="9"/>
      <c r="AC57" s="11"/>
      <c r="AD57" s="102" t="str">
        <f t="shared" si="3"/>
        <v>-</v>
      </c>
      <c r="AF57" s="87" t="str">
        <f>IF(Z57&gt;0,INDEX(Вхідні_дані!$A$43:$J$243,MATCH(Z57,Вхідні_дані!$D$43:$D$243,0),5),"-")</f>
        <v>-</v>
      </c>
      <c r="AG57" s="112">
        <v>9</v>
      </c>
      <c r="AH57" s="8"/>
      <c r="AI57" s="101" t="str">
        <f>IF(AH57&gt;0,INDEX(Вхідні_дані!$A$43:$J$243,MATCH(AH57,Вхідні_дані!$D$43:$D$243,0),10),"-")</f>
        <v>-</v>
      </c>
      <c r="AJ57" s="9"/>
      <c r="AK57" s="11"/>
      <c r="AL57" s="102" t="str">
        <f t="shared" si="4"/>
        <v>-</v>
      </c>
      <c r="AN57" s="87" t="str">
        <f>IF(AH57&gt;0,INDEX(Вхідні_дані!$A$43:$J$243,MATCH(AH57,Вхідні_дані!$D$43:$D$243,0),5),"-")</f>
        <v>-</v>
      </c>
      <c r="AO57" s="112">
        <v>9</v>
      </c>
      <c r="AP57" s="8"/>
      <c r="AQ57" s="101" t="str">
        <f>IF(AP57&gt;0,INDEX(Вхідні_дані!$A$43:$J$243,MATCH(AP57,Вхідні_дані!$D$43:$D$243,0),10),"-")</f>
        <v>-</v>
      </c>
      <c r="AR57" s="9"/>
      <c r="AS57" s="11"/>
      <c r="AT57" s="102" t="str">
        <f t="shared" si="5"/>
        <v>-</v>
      </c>
      <c r="AV57" s="87" t="str">
        <f>IF(AP57&gt;0,INDEX(Вхідні_дані!$A$43:$J$243,MATCH(AP57,Вхідні_дані!$D$43:$D$243,0),5),"-")</f>
        <v>-</v>
      </c>
      <c r="AW57" s="112">
        <v>9</v>
      </c>
      <c r="AX57" s="8"/>
      <c r="AY57" s="101" t="str">
        <f>IF(AX57&gt;0,INDEX(Вхідні_дані!$A$43:$J$243,MATCH(AX57,Вхідні_дані!$D$43:$D$243,0),10),"-")</f>
        <v>-</v>
      </c>
      <c r="AZ57" s="9"/>
      <c r="BA57" s="11"/>
      <c r="BB57" s="102" t="str">
        <f t="shared" si="6"/>
        <v>-</v>
      </c>
      <c r="BD57" s="87" t="str">
        <f>IF(AX57&gt;0,INDEX(Вхідні_дані!$A$43:$J$243,MATCH(AX57,Вхідні_дані!$D$43:$D$243,0),5),"-")</f>
        <v>-</v>
      </c>
      <c r="BE57" s="112">
        <v>9</v>
      </c>
      <c r="BF57" s="8"/>
      <c r="BG57" s="101" t="str">
        <f>IF(BF57&gt;0,INDEX(Вхідні_дані!$A$43:$J$243,MATCH(BF57,Вхідні_дані!$D$43:$D$243,0),10),"-")</f>
        <v>-</v>
      </c>
      <c r="BH57" s="9"/>
      <c r="BI57" s="11"/>
      <c r="BJ57" s="102" t="str">
        <f t="shared" si="7"/>
        <v>-</v>
      </c>
      <c r="BL57" s="87" t="str">
        <f>IF(BF57&gt;0,INDEX(Вхідні_дані!$A$43:$J$243,MATCH(BF57,Вхідні_дані!$D$43:$D$243,0),5),"-")</f>
        <v>-</v>
      </c>
      <c r="BM57" s="112">
        <v>9</v>
      </c>
      <c r="BN57" s="8"/>
      <c r="BO57" s="101" t="str">
        <f>IF(BN57&gt;0,INDEX(Вхідні_дані!$A$43:$J$243,MATCH(BN57,Вхідні_дані!$D$43:$D$243,0),10),"-")</f>
        <v>-</v>
      </c>
      <c r="BP57" s="9"/>
      <c r="BQ57" s="11"/>
      <c r="BR57" s="102" t="str">
        <f t="shared" si="8"/>
        <v>-</v>
      </c>
      <c r="BT57" s="87" t="str">
        <f>IF(BN57&gt;0,INDEX(Вхідні_дані!$A$43:$J$243,MATCH(BN57,Вхідні_дані!$D$43:$D$243,0),5),"-")</f>
        <v>-</v>
      </c>
      <c r="BU57" s="112">
        <v>9</v>
      </c>
      <c r="BV57" s="8"/>
      <c r="BW57" s="101" t="str">
        <f>IF(BV57&gt;0,INDEX(Вхідні_дані!$A$43:$J$243,MATCH(BV57,Вхідні_дані!$D$43:$D$243,0),10),"-")</f>
        <v>-</v>
      </c>
      <c r="BX57" s="9"/>
      <c r="BY57" s="11"/>
      <c r="BZ57" s="102" t="str">
        <f t="shared" si="9"/>
        <v>-</v>
      </c>
      <c r="CB57" s="87" t="str">
        <f>IF(BV57&gt;0,INDEX(Вхідні_дані!$A$43:$J$243,MATCH(BV57,Вхідні_дані!$D$43:$D$243,0),5),"-")</f>
        <v>-</v>
      </c>
      <c r="CC57" s="112">
        <v>9</v>
      </c>
      <c r="CD57" s="8"/>
      <c r="CE57" s="101" t="str">
        <f>IF(CD57&gt;0,INDEX(Вхідні_дані!$A$43:$J$243,MATCH(CD57,Вхідні_дані!$D$43:$D$243,0),10),"-")</f>
        <v>-</v>
      </c>
      <c r="CF57" s="9"/>
      <c r="CG57" s="11"/>
      <c r="CH57" s="102" t="str">
        <f t="shared" si="10"/>
        <v>-</v>
      </c>
      <c r="CJ57" s="87" t="str">
        <f>IF(CD57&gt;0,INDEX(Вхідні_дані!$A$43:$J$243,MATCH(CD57,Вхідні_дані!$D$43:$D$243,0),5),"-")</f>
        <v>-</v>
      </c>
      <c r="CK57" s="112">
        <v>9</v>
      </c>
      <c r="CL57" s="8"/>
      <c r="CM57" s="101" t="str">
        <f>IF(CL57&gt;0,INDEX(Вхідні_дані!$A$43:$J$243,MATCH(CL57,Вхідні_дані!$D$43:$D$243,0),10),"-")</f>
        <v>-</v>
      </c>
      <c r="CN57" s="9"/>
      <c r="CO57" s="11"/>
      <c r="CP57" s="102" t="str">
        <f t="shared" si="11"/>
        <v>-</v>
      </c>
      <c r="CR57" s="87" t="str">
        <f>IF(CL57&gt;0,INDEX(Вхідні_дані!$A$43:$J$243,MATCH(CL57,Вхідні_дані!$D$43:$D$243,0),5),"-")</f>
        <v>-</v>
      </c>
      <c r="CS57" s="112">
        <v>9</v>
      </c>
      <c r="CT57" s="8"/>
      <c r="CU57" s="101" t="str">
        <f>IF(CT57&gt;0,INDEX(Вхідні_дані!$A$43:$J$243,MATCH(CT57,Вхідні_дані!$D$43:$D$243,0),10),"-")</f>
        <v>-</v>
      </c>
      <c r="CV57" s="9"/>
      <c r="CW57" s="11"/>
      <c r="CX57" s="102" t="str">
        <f t="shared" si="12"/>
        <v>-</v>
      </c>
      <c r="CZ57" s="87" t="str">
        <f>IF(CT57&gt;0,INDEX(Вхідні_дані!$A$43:$J$243,MATCH(CT57,Вхідні_дані!$D$43:$D$243,0),5),"-")</f>
        <v>-</v>
      </c>
      <c r="DA57" s="112">
        <v>9</v>
      </c>
      <c r="DB57" s="8"/>
      <c r="DC57" s="101" t="str">
        <f>IF(DB57&gt;0,INDEX(Вхідні_дані!$A$43:$J$243,MATCH(DB57,Вхідні_дані!$D$43:$D$243,0),10),"-")</f>
        <v>-</v>
      </c>
      <c r="DD57" s="9"/>
      <c r="DE57" s="11"/>
      <c r="DF57" s="102" t="str">
        <f t="shared" si="13"/>
        <v>-</v>
      </c>
      <c r="DH57" s="87" t="str">
        <f>IF(DB57&gt;0,INDEX(Вхідні_дані!$A$43:$J$243,MATCH(DB57,Вхідні_дані!$D$43:$D$243,0),5),"-")</f>
        <v>-</v>
      </c>
      <c r="DI57" s="112">
        <v>9</v>
      </c>
      <c r="DJ57" s="8"/>
      <c r="DK57" s="101" t="str">
        <f>IF(DJ57&gt;0,INDEX(Вхідні_дані!$A$43:$J$243,MATCH(DJ57,Вхідні_дані!$D$43:$D$243,0),10),"-")</f>
        <v>-</v>
      </c>
      <c r="DL57" s="9"/>
      <c r="DM57" s="11"/>
      <c r="DN57" s="102" t="str">
        <f t="shared" si="14"/>
        <v>-</v>
      </c>
      <c r="DP57" s="87" t="str">
        <f>IF(DJ57&gt;0,INDEX(Вхідні_дані!$A$43:$J$243,MATCH(DJ57,Вхідні_дані!$D$43:$D$243,0),5),"-")</f>
        <v>-</v>
      </c>
      <c r="DQ57" s="112">
        <v>9</v>
      </c>
      <c r="DR57" s="8"/>
      <c r="DS57" s="101" t="str">
        <f>IF(DR57&gt;0,INDEX(Вхідні_дані!$A$43:$J$243,MATCH(DR57,Вхідні_дані!$D$43:$D$243,0),10),"-")</f>
        <v>-</v>
      </c>
      <c r="DT57" s="9"/>
      <c r="DU57" s="11"/>
      <c r="DV57" s="102" t="str">
        <f t="shared" si="15"/>
        <v>-</v>
      </c>
      <c r="DX57" s="87" t="str">
        <f>IF(DR57&gt;0,INDEX(Вхідні_дані!$A$43:$J$243,MATCH(DR57,Вхідні_дані!$D$43:$D$243,0),5),"-")</f>
        <v>-</v>
      </c>
      <c r="DY57" s="112">
        <v>9</v>
      </c>
      <c r="DZ57" s="8"/>
      <c r="EA57" s="101" t="str">
        <f>IF(DZ57&gt;0,INDEX(Вхідні_дані!$A$43:$J$243,MATCH(DZ57,Вхідні_дані!$D$43:$D$243,0),10),"-")</f>
        <v>-</v>
      </c>
      <c r="EB57" s="9"/>
      <c r="EC57" s="11"/>
      <c r="ED57" s="102" t="str">
        <f t="shared" si="16"/>
        <v>-</v>
      </c>
      <c r="EF57" s="87" t="str">
        <f>IF(DZ57&gt;0,INDEX(Вхідні_дані!$A$43:$J$243,MATCH(DZ57,Вхідні_дані!$D$43:$D$243,0),5),"-")</f>
        <v>-</v>
      </c>
      <c r="EG57" s="112">
        <v>9</v>
      </c>
      <c r="EH57" s="8"/>
      <c r="EI57" s="101" t="str">
        <f>IF(EH57&gt;0,INDEX(Вхідні_дані!$A$43:$J$243,MATCH(EH57,Вхідні_дані!$D$43:$D$243,0),10),"-")</f>
        <v>-</v>
      </c>
      <c r="EJ57" s="9"/>
      <c r="EK57" s="11"/>
      <c r="EL57" s="102" t="str">
        <f t="shared" si="17"/>
        <v>-</v>
      </c>
      <c r="EN57" s="87" t="str">
        <f>IF(EH57&gt;0,INDEX(Вхідні_дані!$A$43:$J$243,MATCH(EH57,Вхідні_дані!$D$43:$D$243,0),5),"-")</f>
        <v>-</v>
      </c>
      <c r="EO57" s="112">
        <v>9</v>
      </c>
      <c r="EP57" s="8"/>
      <c r="EQ57" s="101" t="str">
        <f>IF(EP57&gt;0,INDEX(Вхідні_дані!$A$43:$J$243,MATCH(EP57,Вхідні_дані!$D$43:$D$243,0),10),"-")</f>
        <v>-</v>
      </c>
      <c r="ER57" s="9"/>
      <c r="ES57" s="11"/>
      <c r="ET57" s="102" t="str">
        <f t="shared" si="18"/>
        <v>-</v>
      </c>
      <c r="EV57" s="87" t="str">
        <f>IF(EP57&gt;0,INDEX(Вхідні_дані!$A$43:$J$243,MATCH(EP57,Вхідні_дані!$D$43:$D$243,0),5),"-")</f>
        <v>-</v>
      </c>
      <c r="EW57" s="112">
        <v>9</v>
      </c>
      <c r="EX57" s="8"/>
      <c r="EY57" s="101" t="str">
        <f>IF(EX57&gt;0,INDEX(Вхідні_дані!$A$43:$J$243,MATCH(EX57,Вхідні_дані!$D$43:$D$243,0),10),"-")</f>
        <v>-</v>
      </c>
      <c r="EZ57" s="9"/>
      <c r="FA57" s="11"/>
      <c r="FB57" s="102" t="str">
        <f t="shared" si="19"/>
        <v>-</v>
      </c>
      <c r="FD57" s="87" t="str">
        <f>IF(EX57&gt;0,INDEX(Вхідні_дані!$A$43:$J$243,MATCH(EX57,Вхідні_дані!$D$43:$D$243,0),5),"-")</f>
        <v>-</v>
      </c>
      <c r="FE57" s="112">
        <v>9</v>
      </c>
      <c r="FF57" s="8"/>
      <c r="FG57" s="101" t="str">
        <f>IF(FF57&gt;0,INDEX(Вхідні_дані!$A$43:$J$243,MATCH(FF57,Вхідні_дані!$D$43:$D$243,0),10),"-")</f>
        <v>-</v>
      </c>
      <c r="FH57" s="9"/>
      <c r="FI57" s="11"/>
      <c r="FJ57" s="102" t="str">
        <f t="shared" si="20"/>
        <v>-</v>
      </c>
      <c r="FL57" s="87" t="str">
        <f>IF(FF57&gt;0,INDEX(Вхідні_дані!$A$43:$J$243,MATCH(FF57,Вхідні_дані!$D$43:$D$243,0),5),"-")</f>
        <v>-</v>
      </c>
      <c r="FM57" s="112">
        <v>9</v>
      </c>
      <c r="FN57" s="8"/>
      <c r="FO57" s="101" t="str">
        <f>IF(FN57&gt;0,INDEX(Вхідні_дані!$A$43:$J$243,MATCH(FN57,Вхідні_дані!$D$43:$D$243,0),10),"-")</f>
        <v>-</v>
      </c>
      <c r="FP57" s="9"/>
      <c r="FQ57" s="11"/>
      <c r="FR57" s="102" t="str">
        <f t="shared" si="21"/>
        <v>-</v>
      </c>
      <c r="FT57" s="87" t="str">
        <f>IF(FN57&gt;0,INDEX(Вхідні_дані!$A$43:$J$243,MATCH(FN57,Вхідні_дані!$D$43:$D$243,0),5),"-")</f>
        <v>-</v>
      </c>
      <c r="FU57" s="112">
        <v>9</v>
      </c>
      <c r="FV57" s="8"/>
      <c r="FW57" s="101" t="str">
        <f>IF(FV57&gt;0,INDEX(Вхідні_дані!$A$43:$J$243,MATCH(FV57,Вхідні_дані!$D$43:$D$243,0),10),"-")</f>
        <v>-</v>
      </c>
      <c r="FX57" s="9"/>
      <c r="FY57" s="11"/>
      <c r="FZ57" s="102" t="str">
        <f t="shared" si="22"/>
        <v>-</v>
      </c>
      <c r="GB57" s="87" t="str">
        <f>IF(FV57&gt;0,INDEX(Вхідні_дані!$A$43:$J$243,MATCH(FV57,Вхідні_дані!$D$43:$D$243,0),5),"-")</f>
        <v>-</v>
      </c>
      <c r="GC57" s="112">
        <v>9</v>
      </c>
      <c r="GD57" s="8"/>
      <c r="GE57" s="101" t="str">
        <f>IF(GD57&gt;0,INDEX(Вхідні_дані!$A$43:$J$243,MATCH(GD57,Вхідні_дані!$D$43:$D$243,0),10),"-")</f>
        <v>-</v>
      </c>
      <c r="GF57" s="9"/>
      <c r="GG57" s="11"/>
      <c r="GH57" s="102" t="str">
        <f t="shared" si="23"/>
        <v>-</v>
      </c>
      <c r="GJ57" s="87" t="str">
        <f>IF(GD57&gt;0,INDEX(Вхідні_дані!$A$43:$J$243,MATCH(GD57,Вхідні_дані!$D$43:$D$243,0),5),"-")</f>
        <v>-</v>
      </c>
      <c r="GK57" s="112">
        <v>9</v>
      </c>
      <c r="GL57" s="8"/>
      <c r="GM57" s="101" t="str">
        <f>IF(GL57&gt;0,INDEX(Вхідні_дані!$A$43:$J$243,MATCH(GL57,Вхідні_дані!$D$43:$D$243,0),10),"-")</f>
        <v>-</v>
      </c>
      <c r="GN57" s="9"/>
      <c r="GO57" s="11"/>
      <c r="GP57" s="102" t="str">
        <f t="shared" si="24"/>
        <v>-</v>
      </c>
      <c r="GR57" s="87" t="str">
        <f>IF(GL57&gt;0,INDEX(Вхідні_дані!$A$43:$J$243,MATCH(GL57,Вхідні_дані!$D$43:$D$243,0),5),"-")</f>
        <v>-</v>
      </c>
      <c r="GS57" s="112">
        <v>9</v>
      </c>
      <c r="GT57" s="8"/>
      <c r="GU57" s="101" t="str">
        <f>IF(GT57&gt;0,INDEX(Вхідні_дані!$A$43:$J$243,MATCH(GT57,Вхідні_дані!$D$43:$D$243,0),10),"-")</f>
        <v>-</v>
      </c>
      <c r="GV57" s="9"/>
      <c r="GW57" s="11"/>
      <c r="GX57" s="102" t="str">
        <f t="shared" si="25"/>
        <v>-</v>
      </c>
      <c r="GZ57" s="87" t="str">
        <f>IF(GT57&gt;0,INDEX(Вхідні_дані!$A$43:$J$243,MATCH(GT57,Вхідні_дані!$D$43:$D$243,0),5),"-")</f>
        <v>-</v>
      </c>
      <c r="HA57" s="112">
        <v>9</v>
      </c>
      <c r="HB57" s="8"/>
      <c r="HC57" s="101" t="str">
        <f>IF(HB57&gt;0,INDEX(Вхідні_дані!$A$43:$J$243,MATCH(HB57,Вхідні_дані!$D$43:$D$243,0),10),"-")</f>
        <v>-</v>
      </c>
      <c r="HD57" s="9"/>
      <c r="HE57" s="11"/>
      <c r="HF57" s="102" t="str">
        <f t="shared" si="26"/>
        <v>-</v>
      </c>
      <c r="HH57" s="87" t="str">
        <f>IF(HB57&gt;0,INDEX(Вхідні_дані!$A$43:$J$243,MATCH(HB57,Вхідні_дані!$D$43:$D$243,0),5),"-")</f>
        <v>-</v>
      </c>
      <c r="HI57" s="112">
        <v>9</v>
      </c>
      <c r="HJ57" s="8"/>
      <c r="HK57" s="101" t="str">
        <f>IF(HJ57&gt;0,INDEX(Вхідні_дані!$A$43:$J$243,MATCH(HJ57,Вхідні_дані!$D$43:$D$243,0),10),"-")</f>
        <v>-</v>
      </c>
      <c r="HL57" s="9"/>
      <c r="HM57" s="11"/>
      <c r="HN57" s="102" t="str">
        <f t="shared" si="27"/>
        <v>-</v>
      </c>
      <c r="HP57" s="87" t="str">
        <f>IF(HJ57&gt;0,INDEX(Вхідні_дані!$A$43:$J$243,MATCH(HJ57,Вхідні_дані!$D$43:$D$243,0),5),"-")</f>
        <v>-</v>
      </c>
      <c r="HQ57" s="112">
        <v>9</v>
      </c>
      <c r="HR57" s="8"/>
      <c r="HS57" s="101" t="str">
        <f>IF(HR57&gt;0,INDEX(Вхідні_дані!$A$43:$J$243,MATCH(HR57,Вхідні_дані!$D$43:$D$243,0),10),"-")</f>
        <v>-</v>
      </c>
      <c r="HT57" s="9"/>
      <c r="HU57" s="11"/>
      <c r="HV57" s="102" t="str">
        <f t="shared" si="28"/>
        <v>-</v>
      </c>
      <c r="HX57" s="87" t="str">
        <f>IF(HR57&gt;0,INDEX(Вхідні_дані!$A$43:$J$243,MATCH(HR57,Вхідні_дані!$D$43:$D$243,0),5),"-")</f>
        <v>-</v>
      </c>
      <c r="HY57" s="112">
        <v>9</v>
      </c>
      <c r="HZ57" s="8"/>
      <c r="IA57" s="101" t="str">
        <f>IF(HZ57&gt;0,INDEX(Вхідні_дані!$A$43:$J$243,MATCH(HZ57,Вхідні_дані!$D$43:$D$243,0),10),"-")</f>
        <v>-</v>
      </c>
      <c r="IB57" s="9"/>
      <c r="IC57" s="11"/>
      <c r="ID57" s="102" t="str">
        <f t="shared" si="29"/>
        <v>-</v>
      </c>
      <c r="IF57" s="87" t="str">
        <f>IF(HZ57&gt;0,INDEX(Вхідні_дані!$A$43:$J$243,MATCH(HZ57,Вхідні_дані!$D$43:$D$243,0),5),"-")</f>
        <v>-</v>
      </c>
      <c r="IG57" s="112">
        <v>9</v>
      </c>
      <c r="IH57" s="8"/>
      <c r="II57" s="101" t="str">
        <f>IF(IH57&gt;0,INDEX(Вхідні_дані!$A$43:$J$243,MATCH(IH57,Вхідні_дані!$D$43:$D$243,0),10),"-")</f>
        <v>-</v>
      </c>
      <c r="IJ57" s="9"/>
      <c r="IK57" s="11"/>
      <c r="IL57" s="102" t="str">
        <f t="shared" si="30"/>
        <v>-</v>
      </c>
      <c r="IN57" s="87" t="str">
        <f>IF(IH57&gt;0,INDEX(Вхідні_дані!$A$43:$J$243,MATCH(IH57,Вхідні_дані!$D$43:$D$243,0),5),"-")</f>
        <v>-</v>
      </c>
      <c r="IO57" s="112">
        <v>9</v>
      </c>
      <c r="IP57" s="8"/>
      <c r="IQ57" s="101" t="str">
        <f>IF(IP57&gt;0,INDEX(Вхідні_дані!$A$43:$J$243,MATCH(IP57,Вхідні_дані!$D$43:$D$243,0),10),"-")</f>
        <v>-</v>
      </c>
      <c r="IR57" s="9"/>
      <c r="IS57" s="11"/>
      <c r="IT57" s="102" t="str">
        <f t="shared" si="31"/>
        <v>-</v>
      </c>
      <c r="IV57" s="87" t="str">
        <f>IF(IP57&gt;0,INDEX(Вхідні_дані!$A$43:$J$243,MATCH(IP57,Вхідні_дані!$D$43:$D$243,0),5),"-")</f>
        <v>-</v>
      </c>
      <c r="IW57" s="112">
        <v>9</v>
      </c>
      <c r="IX57" s="8"/>
      <c r="IY57" s="101" t="str">
        <f>IF(IX57&gt;0,INDEX(Вхідні_дані!$A$43:$J$243,MATCH(IX57,Вхідні_дані!$D$43:$D$243,0),10),"-")</f>
        <v>-</v>
      </c>
      <c r="IZ57" s="9"/>
      <c r="JA57" s="11"/>
      <c r="JB57" s="102" t="str">
        <f t="shared" si="32"/>
        <v>-</v>
      </c>
      <c r="JD57" s="87" t="str">
        <f>IF(IX57&gt;0,INDEX(Вхідні_дані!$A$43:$J$243,MATCH(IX57,Вхідні_дані!$D$43:$D$243,0),5),"-")</f>
        <v>-</v>
      </c>
      <c r="JE57" s="112">
        <v>9</v>
      </c>
      <c r="JF57" s="8"/>
      <c r="JG57" s="101" t="str">
        <f>IF(JF57&gt;0,INDEX(Вхідні_дані!$A$43:$J$243,MATCH(JF57,Вхідні_дані!$D$43:$D$243,0),10),"-")</f>
        <v>-</v>
      </c>
      <c r="JH57" s="9"/>
      <c r="JI57" s="11"/>
      <c r="JJ57" s="102" t="str">
        <f t="shared" si="33"/>
        <v>-</v>
      </c>
      <c r="JL57" s="87" t="str">
        <f>IF(JF57&gt;0,INDEX(Вхідні_дані!$A$43:$J$243,MATCH(JF57,Вхідні_дані!$D$43:$D$243,0),5),"-")</f>
        <v>-</v>
      </c>
      <c r="JM57" s="112">
        <v>9</v>
      </c>
      <c r="JN57" s="8"/>
      <c r="JO57" s="101" t="str">
        <f>IF(JN57&gt;0,INDEX(Вхідні_дані!$A$43:$J$243,MATCH(JN57,Вхідні_дані!$D$43:$D$243,0),10),"-")</f>
        <v>-</v>
      </c>
      <c r="JP57" s="9"/>
      <c r="JQ57" s="11"/>
      <c r="JR57" s="102" t="str">
        <f t="shared" si="34"/>
        <v>-</v>
      </c>
      <c r="JT57" s="87" t="str">
        <f>IF(JN57&gt;0,INDEX(Вхідні_дані!$A$43:$J$243,MATCH(JN57,Вхідні_дані!$D$43:$D$243,0),5),"-")</f>
        <v>-</v>
      </c>
      <c r="JU57" s="112">
        <v>9</v>
      </c>
      <c r="JV57" s="8"/>
      <c r="JW57" s="101" t="str">
        <f>IF(JV57&gt;0,INDEX(Вхідні_дані!$A$43:$J$243,MATCH(JV57,Вхідні_дані!$D$43:$D$243,0),10),"-")</f>
        <v>-</v>
      </c>
      <c r="JX57" s="9"/>
      <c r="JY57" s="11"/>
      <c r="JZ57" s="102" t="str">
        <f t="shared" si="35"/>
        <v>-</v>
      </c>
      <c r="KB57" s="87" t="str">
        <f>IF(JV57&gt;0,INDEX(Вхідні_дані!$A$43:$J$243,MATCH(JV57,Вхідні_дані!$D$43:$D$243,0),5),"-")</f>
        <v>-</v>
      </c>
      <c r="KC57" s="112">
        <v>9</v>
      </c>
      <c r="KD57" s="8"/>
      <c r="KE57" s="101" t="str">
        <f>IF(KD57&gt;0,INDEX(Вхідні_дані!$A$43:$J$243,MATCH(KD57,Вхідні_дані!$D$43:$D$243,0),10),"-")</f>
        <v>-</v>
      </c>
      <c r="KF57" s="9"/>
      <c r="KG57" s="11"/>
      <c r="KH57" s="102" t="str">
        <f t="shared" si="36"/>
        <v>-</v>
      </c>
      <c r="KJ57" s="87" t="str">
        <f>IF(KD57&gt;0,INDEX(Вхідні_дані!$A$43:$J$243,MATCH(KD57,Вхідні_дані!$D$43:$D$243,0),5),"-")</f>
        <v>-</v>
      </c>
      <c r="KK57" s="112">
        <v>9</v>
      </c>
      <c r="KL57" s="8"/>
      <c r="KM57" s="101" t="str">
        <f>IF(KL57&gt;0,INDEX(Вхідні_дані!$A$43:$J$243,MATCH(KL57,Вхідні_дані!$D$43:$D$243,0),10),"-")</f>
        <v>-</v>
      </c>
      <c r="KN57" s="9"/>
      <c r="KO57" s="11"/>
      <c r="KP57" s="102" t="str">
        <f t="shared" si="37"/>
        <v>-</v>
      </c>
      <c r="KR57" s="87" t="str">
        <f>IF(KL57&gt;0,INDEX(Вхідні_дані!$A$43:$J$243,MATCH(KL57,Вхідні_дані!$D$43:$D$243,0),5),"-")</f>
        <v>-</v>
      </c>
      <c r="KS57" s="112">
        <v>9</v>
      </c>
      <c r="KT57" s="8"/>
      <c r="KU57" s="101" t="str">
        <f>IF(KT57&gt;0,INDEX(Вхідні_дані!$A$43:$J$243,MATCH(KT57,Вхідні_дані!$D$43:$D$243,0),10),"-")</f>
        <v>-</v>
      </c>
      <c r="KV57" s="9"/>
      <c r="KW57" s="11"/>
      <c r="KX57" s="102" t="str">
        <f t="shared" si="38"/>
        <v>-</v>
      </c>
      <c r="KZ57" s="87" t="str">
        <f>IF(KT57&gt;0,INDEX(Вхідні_дані!$A$43:$J$243,MATCH(KT57,Вхідні_дані!$D$43:$D$243,0),5),"-")</f>
        <v>-</v>
      </c>
      <c r="LA57" s="112">
        <v>9</v>
      </c>
      <c r="LB57" s="8"/>
      <c r="LC57" s="101" t="str">
        <f>IF(LB57&gt;0,INDEX(Вхідні_дані!$A$43:$J$243,MATCH(LB57,Вхідні_дані!$D$43:$D$243,0),10),"-")</f>
        <v>-</v>
      </c>
      <c r="LD57" s="9"/>
      <c r="LE57" s="11"/>
      <c r="LF57" s="102" t="str">
        <f t="shared" si="39"/>
        <v>-</v>
      </c>
      <c r="LH57" s="87" t="str">
        <f>IF(LB57&gt;0,INDEX(Вхідні_дані!$A$43:$J$243,MATCH(LB57,Вхідні_дані!$D$43:$D$243,0),5),"-")</f>
        <v>-</v>
      </c>
      <c r="LI57" s="112">
        <v>9</v>
      </c>
      <c r="LJ57" s="8"/>
      <c r="LK57" s="101" t="str">
        <f>IF(LJ57&gt;0,INDEX(Вхідні_дані!$A$43:$J$243,MATCH(LJ57,Вхідні_дані!$D$43:$D$243,0),10),"-")</f>
        <v>-</v>
      </c>
      <c r="LL57" s="9"/>
      <c r="LM57" s="11"/>
      <c r="LN57" s="102" t="str">
        <f t="shared" si="40"/>
        <v>-</v>
      </c>
      <c r="LP57" s="87" t="str">
        <f>IF(LJ57&gt;0,INDEX(Вхідні_дані!$A$43:$J$243,MATCH(LJ57,Вхідні_дані!$D$43:$D$243,0),5),"-")</f>
        <v>-</v>
      </c>
      <c r="LQ57" s="112">
        <v>9</v>
      </c>
      <c r="LR57" s="8"/>
      <c r="LS57" s="101" t="str">
        <f>IF(LR57&gt;0,INDEX(Вхідні_дані!$A$43:$J$243,MATCH(LR57,Вхідні_дані!$D$43:$D$243,0),10),"-")</f>
        <v>-</v>
      </c>
      <c r="LT57" s="9"/>
      <c r="LU57" s="11"/>
      <c r="LV57" s="102" t="str">
        <f t="shared" si="41"/>
        <v>-</v>
      </c>
      <c r="LX57" s="87" t="str">
        <f>IF(LR57&gt;0,INDEX(Вхідні_дані!$A$43:$J$243,MATCH(LR57,Вхідні_дані!$D$43:$D$243,0),5),"-")</f>
        <v>-</v>
      </c>
      <c r="LY57" s="112">
        <v>9</v>
      </c>
      <c r="LZ57" s="8"/>
      <c r="MA57" s="101" t="str">
        <f>IF(LZ57&gt;0,INDEX(Вхідні_дані!$A$43:$J$243,MATCH(LZ57,Вхідні_дані!$D$43:$D$243,0),10),"-")</f>
        <v>-</v>
      </c>
      <c r="MB57" s="9"/>
      <c r="MC57" s="11"/>
      <c r="MD57" s="102" t="str">
        <f t="shared" si="42"/>
        <v>-</v>
      </c>
      <c r="MF57" s="87" t="str">
        <f>IF(LZ57&gt;0,INDEX(Вхідні_дані!$A$43:$J$243,MATCH(LZ57,Вхідні_дані!$D$43:$D$243,0),5),"-")</f>
        <v>-</v>
      </c>
      <c r="MG57" s="112">
        <v>9</v>
      </c>
      <c r="MH57" s="8"/>
      <c r="MI57" s="101" t="str">
        <f>IF(MH57&gt;0,INDEX(Вхідні_дані!$A$43:$J$243,MATCH(MH57,Вхідні_дані!$D$43:$D$243,0),10),"-")</f>
        <v>-</v>
      </c>
      <c r="MJ57" s="9"/>
      <c r="MK57" s="11"/>
      <c r="ML57" s="102" t="str">
        <f t="shared" si="43"/>
        <v>-</v>
      </c>
      <c r="MN57" s="87" t="str">
        <f>IF(MH57&gt;0,INDEX(Вхідні_дані!$A$43:$J$243,MATCH(MH57,Вхідні_дані!$D$43:$D$243,0),5),"-")</f>
        <v>-</v>
      </c>
      <c r="MO57" s="112">
        <v>9</v>
      </c>
      <c r="MP57" s="8"/>
      <c r="MQ57" s="101" t="str">
        <f>IF(MP57&gt;0,INDEX(Вхідні_дані!$A$43:$J$243,MATCH(MP57,Вхідні_дані!$D$43:$D$243,0),10),"-")</f>
        <v>-</v>
      </c>
      <c r="MR57" s="9"/>
      <c r="MS57" s="11"/>
      <c r="MT57" s="102" t="str">
        <f t="shared" si="44"/>
        <v>-</v>
      </c>
      <c r="MV57" s="87" t="str">
        <f>IF(MP57&gt;0,INDEX(Вхідні_дані!$A$43:$J$243,MATCH(MP57,Вхідні_дані!$D$43:$D$243,0),5),"-")</f>
        <v>-</v>
      </c>
      <c r="MW57" s="112">
        <v>9</v>
      </c>
      <c r="MX57" s="8"/>
      <c r="MY57" s="101" t="str">
        <f>IF(MX57&gt;0,INDEX(Вхідні_дані!$A$43:$J$243,MATCH(MX57,Вхідні_дані!$D$43:$D$243,0),10),"-")</f>
        <v>-</v>
      </c>
      <c r="MZ57" s="9"/>
      <c r="NA57" s="11"/>
      <c r="NB57" s="102" t="str">
        <f t="shared" si="45"/>
        <v>-</v>
      </c>
      <c r="ND57" s="87" t="str">
        <f>IF(MX57&gt;0,INDEX(Вхідні_дані!$A$43:$J$243,MATCH(MX57,Вхідні_дані!$D$43:$D$243,0),5),"-")</f>
        <v>-</v>
      </c>
      <c r="NE57" s="112">
        <v>9</v>
      </c>
      <c r="NF57" s="8"/>
      <c r="NG57" s="101" t="str">
        <f>IF(NF57&gt;0,INDEX(Вхідні_дані!$A$43:$J$243,MATCH(NF57,Вхідні_дані!$D$43:$D$243,0),10),"-")</f>
        <v>-</v>
      </c>
      <c r="NH57" s="9"/>
      <c r="NI57" s="11"/>
      <c r="NJ57" s="102" t="str">
        <f t="shared" si="46"/>
        <v>-</v>
      </c>
      <c r="NL57" s="87" t="str">
        <f>IF(NF57&gt;0,INDEX(Вхідні_дані!$A$43:$J$243,MATCH(NF57,Вхідні_дані!$D$43:$D$243,0),5),"-")</f>
        <v>-</v>
      </c>
      <c r="NM57" s="112">
        <v>9</v>
      </c>
      <c r="NN57" s="8"/>
      <c r="NO57" s="101" t="str">
        <f>IF(NN57&gt;0,INDEX(Вхідні_дані!$A$43:$J$243,MATCH(NN57,Вхідні_дані!$D$43:$D$243,0),10),"-")</f>
        <v>-</v>
      </c>
      <c r="NP57" s="9"/>
      <c r="NQ57" s="11"/>
      <c r="NR57" s="102" t="str">
        <f t="shared" si="47"/>
        <v>-</v>
      </c>
      <c r="NT57" s="87" t="str">
        <f>IF(NN57&gt;0,INDEX(Вхідні_дані!$A$43:$J$243,MATCH(NN57,Вхідні_дані!$D$43:$D$243,0),5),"-")</f>
        <v>-</v>
      </c>
      <c r="NU57" s="112">
        <v>9</v>
      </c>
      <c r="NV57" s="8"/>
      <c r="NW57" s="101" t="str">
        <f>IF(NV57&gt;0,INDEX(Вхідні_дані!$A$43:$J$243,MATCH(NV57,Вхідні_дані!$D$43:$D$243,0),10),"-")</f>
        <v>-</v>
      </c>
      <c r="NX57" s="9"/>
      <c r="NY57" s="11"/>
      <c r="NZ57" s="102" t="str">
        <f t="shared" si="48"/>
        <v>-</v>
      </c>
      <c r="OB57" s="87" t="str">
        <f>IF(NV57&gt;0,INDEX(Вхідні_дані!$A$43:$J$243,MATCH(NV57,Вхідні_дані!$D$43:$D$243,0),5),"-")</f>
        <v>-</v>
      </c>
      <c r="OC57" s="112">
        <v>9</v>
      </c>
      <c r="OD57" s="8"/>
      <c r="OE57" s="101" t="str">
        <f>IF(OD57&gt;0,INDEX(Вхідні_дані!$A$43:$J$243,MATCH(OD57,Вхідні_дані!$D$43:$D$243,0),10),"-")</f>
        <v>-</v>
      </c>
      <c r="OF57" s="9"/>
      <c r="OG57" s="11"/>
      <c r="OH57" s="102" t="str">
        <f t="shared" si="49"/>
        <v>-</v>
      </c>
      <c r="OJ57" s="87" t="str">
        <f>IF(OD57&gt;0,INDEX(Вхідні_дані!$A$43:$J$243,MATCH(OD57,Вхідні_дані!$D$43:$D$243,0),5),"-")</f>
        <v>-</v>
      </c>
      <c r="OK57" s="112">
        <v>9</v>
      </c>
      <c r="OL57" s="8"/>
      <c r="OM57" s="101" t="str">
        <f>IF(OL57&gt;0,INDEX(Вхідні_дані!$A$43:$J$243,MATCH(OL57,Вхідні_дані!$D$43:$D$243,0),10),"-")</f>
        <v>-</v>
      </c>
      <c r="ON57" s="9"/>
      <c r="OO57" s="11"/>
      <c r="OP57" s="102" t="str">
        <f t="shared" si="50"/>
        <v>-</v>
      </c>
      <c r="OR57" s="87" t="str">
        <f>IF(OL57&gt;0,INDEX(Вхідні_дані!$A$43:$J$243,MATCH(OL57,Вхідні_дані!$D$43:$D$243,0),5),"-")</f>
        <v>-</v>
      </c>
      <c r="OS57" s="112">
        <v>9</v>
      </c>
      <c r="OT57" s="8"/>
      <c r="OU57" s="101" t="str">
        <f>IF(OT57&gt;0,INDEX(Вхідні_дані!$A$43:$J$243,MATCH(OT57,Вхідні_дані!$D$43:$D$243,0),10),"-")</f>
        <v>-</v>
      </c>
      <c r="OV57" s="9"/>
      <c r="OW57" s="11"/>
      <c r="OX57" s="102" t="str">
        <f t="shared" si="51"/>
        <v>-</v>
      </c>
      <c r="OZ57" s="87" t="str">
        <f>IF(OT57&gt;0,INDEX(Вхідні_дані!$A$43:$J$243,MATCH(OT57,Вхідні_дані!$D$43:$D$243,0),5),"-")</f>
        <v>-</v>
      </c>
      <c r="PA57" s="112">
        <v>9</v>
      </c>
      <c r="PB57" s="8"/>
      <c r="PC57" s="101" t="str">
        <f>IF(PB57&gt;0,INDEX(Вхідні_дані!$A$43:$J$243,MATCH(PB57,Вхідні_дані!$D$43:$D$243,0),10),"-")</f>
        <v>-</v>
      </c>
      <c r="PD57" s="9"/>
      <c r="PE57" s="11"/>
      <c r="PF57" s="102" t="str">
        <f t="shared" si="52"/>
        <v>-</v>
      </c>
      <c r="PH57" s="87" t="str">
        <f>IF(PB57&gt;0,INDEX(Вхідні_дані!$A$43:$J$243,MATCH(PB57,Вхідні_дані!$D$43:$D$243,0),5),"-")</f>
        <v>-</v>
      </c>
      <c r="PI57" s="112">
        <v>9</v>
      </c>
      <c r="PJ57" s="8"/>
      <c r="PK57" s="101" t="str">
        <f>IF(PJ57&gt;0,INDEX(Вхідні_дані!$A$43:$J$243,MATCH(PJ57,Вхідні_дані!$D$43:$D$243,0),10),"-")</f>
        <v>-</v>
      </c>
      <c r="PL57" s="9"/>
      <c r="PM57" s="11"/>
      <c r="PN57" s="102" t="str">
        <f t="shared" si="53"/>
        <v>-</v>
      </c>
      <c r="PP57" s="87" t="str">
        <f>IF(PJ57&gt;0,INDEX(Вхідні_дані!$A$43:$J$243,MATCH(PJ57,Вхідні_дані!$D$43:$D$243,0),5),"-")</f>
        <v>-</v>
      </c>
      <c r="PQ57" s="112">
        <v>9</v>
      </c>
      <c r="PR57" s="8"/>
      <c r="PS57" s="101" t="str">
        <f>IF(PR57&gt;0,INDEX(Вхідні_дані!$A$43:$J$243,MATCH(PR57,Вхідні_дані!$D$43:$D$243,0),10),"-")</f>
        <v>-</v>
      </c>
      <c r="PT57" s="9"/>
      <c r="PU57" s="11"/>
      <c r="PV57" s="102" t="str">
        <f t="shared" si="54"/>
        <v>-</v>
      </c>
      <c r="PX57" s="87" t="str">
        <f>IF(PR57&gt;0,INDEX(Вхідні_дані!$A$43:$J$243,MATCH(PR57,Вхідні_дані!$D$43:$D$243,0),5),"-")</f>
        <v>-</v>
      </c>
      <c r="PY57" s="112">
        <v>9</v>
      </c>
      <c r="PZ57" s="8"/>
      <c r="QA57" s="101" t="str">
        <f>IF(PZ57&gt;0,INDEX(Вхідні_дані!$A$43:$J$243,MATCH(PZ57,Вхідні_дані!$D$43:$D$243,0),10),"-")</f>
        <v>-</v>
      </c>
      <c r="QB57" s="9"/>
      <c r="QC57" s="11"/>
      <c r="QD57" s="102" t="str">
        <f t="shared" si="55"/>
        <v>-</v>
      </c>
      <c r="QF57" s="87" t="str">
        <f>IF(PZ57&gt;0,INDEX(Вхідні_дані!$A$43:$J$243,MATCH(PZ57,Вхідні_дані!$D$43:$D$243,0),5),"-")</f>
        <v>-</v>
      </c>
      <c r="QG57" s="112">
        <v>9</v>
      </c>
      <c r="QH57" s="8"/>
      <c r="QI57" s="101" t="str">
        <f>IF(QH57&gt;0,INDEX(Вхідні_дані!$A$43:$J$243,MATCH(QH57,Вхідні_дані!$D$43:$D$243,0),10),"-")</f>
        <v>-</v>
      </c>
      <c r="QJ57" s="9"/>
      <c r="QK57" s="11"/>
      <c r="QL57" s="102" t="str">
        <f t="shared" si="56"/>
        <v>-</v>
      </c>
      <c r="QN57" s="87" t="str">
        <f>IF(QH57&gt;0,INDEX(Вхідні_дані!$A$43:$J$243,MATCH(QH57,Вхідні_дані!$D$43:$D$243,0),5),"-")</f>
        <v>-</v>
      </c>
      <c r="QO57" s="112">
        <v>9</v>
      </c>
      <c r="QP57" s="8"/>
      <c r="QQ57" s="101" t="str">
        <f>IF(QP57&gt;0,INDEX(Вхідні_дані!$A$43:$J$243,MATCH(QP57,Вхідні_дані!$D$43:$D$243,0),10),"-")</f>
        <v>-</v>
      </c>
      <c r="QR57" s="9"/>
      <c r="QS57" s="11"/>
      <c r="QT57" s="102" t="str">
        <f t="shared" si="57"/>
        <v>-</v>
      </c>
      <c r="QV57" s="87" t="str">
        <f>IF(QP57&gt;0,INDEX(Вхідні_дані!$A$43:$J$243,MATCH(QP57,Вхідні_дані!$D$43:$D$243,0),5),"-")</f>
        <v>-</v>
      </c>
      <c r="QW57" s="112">
        <v>9</v>
      </c>
      <c r="QX57" s="8"/>
      <c r="QY57" s="101" t="str">
        <f>IF(QX57&gt;0,INDEX(Вхідні_дані!$A$43:$J$243,MATCH(QX57,Вхідні_дані!$D$43:$D$243,0),10),"-")</f>
        <v>-</v>
      </c>
      <c r="QZ57" s="9"/>
      <c r="RA57" s="11"/>
      <c r="RB57" s="102" t="str">
        <f t="shared" si="58"/>
        <v>-</v>
      </c>
      <c r="RD57" s="87" t="str">
        <f>IF(QX57&gt;0,INDEX(Вхідні_дані!$A$43:$J$243,MATCH(QX57,Вхідні_дані!$D$43:$D$243,0),5),"-")</f>
        <v>-</v>
      </c>
      <c r="RE57" s="112">
        <v>9</v>
      </c>
      <c r="RF57" s="8"/>
      <c r="RG57" s="101" t="str">
        <f>IF(RF57&gt;0,INDEX(Вхідні_дані!$A$43:$J$243,MATCH(RF57,Вхідні_дані!$D$43:$D$243,0),10),"-")</f>
        <v>-</v>
      </c>
      <c r="RH57" s="9"/>
      <c r="RI57" s="11"/>
      <c r="RJ57" s="102" t="str">
        <f t="shared" si="59"/>
        <v>-</v>
      </c>
      <c r="RL57" s="87" t="str">
        <f>IF(RF57&gt;0,INDEX(Вхідні_дані!$A$43:$J$243,MATCH(RF57,Вхідні_дані!$D$43:$D$243,0),5),"-")</f>
        <v>-</v>
      </c>
      <c r="RM57" s="112">
        <v>9</v>
      </c>
      <c r="RN57" s="8"/>
      <c r="RO57" s="101" t="str">
        <f>IF(RN57&gt;0,INDEX(Вхідні_дані!$A$43:$J$243,MATCH(RN57,Вхідні_дані!$D$43:$D$243,0),10),"-")</f>
        <v>-</v>
      </c>
      <c r="RP57" s="9"/>
      <c r="RQ57" s="11"/>
      <c r="RR57" s="102" t="str">
        <f t="shared" si="60"/>
        <v>-</v>
      </c>
      <c r="RT57" s="87" t="str">
        <f>IF(RN57&gt;0,INDEX(Вхідні_дані!$A$43:$J$243,MATCH(RN57,Вхідні_дані!$D$43:$D$243,0),5),"-")</f>
        <v>-</v>
      </c>
      <c r="RU57" s="112">
        <v>9</v>
      </c>
      <c r="RV57" s="8"/>
      <c r="RW57" s="101" t="str">
        <f>IF(RV57&gt;0,INDEX(Вхідні_дані!$A$43:$J$243,MATCH(RV57,Вхідні_дані!$D$43:$D$243,0),10),"-")</f>
        <v>-</v>
      </c>
      <c r="RX57" s="9"/>
      <c r="RY57" s="11"/>
      <c r="RZ57" s="102" t="str">
        <f t="shared" si="61"/>
        <v>-</v>
      </c>
      <c r="SB57" s="87" t="str">
        <f>IF(RV57&gt;0,INDEX(Вхідні_дані!$A$43:$J$243,MATCH(RV57,Вхідні_дані!$D$43:$D$243,0),5),"-")</f>
        <v>-</v>
      </c>
      <c r="SC57" s="112">
        <v>9</v>
      </c>
      <c r="SD57" s="8"/>
      <c r="SE57" s="101" t="str">
        <f>IF(SD57&gt;0,INDEX(Вхідні_дані!$A$43:$J$243,MATCH(SD57,Вхідні_дані!$D$43:$D$243,0),10),"-")</f>
        <v>-</v>
      </c>
      <c r="SF57" s="9"/>
      <c r="SG57" s="11"/>
      <c r="SH57" s="102" t="str">
        <f t="shared" si="62"/>
        <v>-</v>
      </c>
      <c r="SJ57" s="87" t="str">
        <f>IF(SD57&gt;0,INDEX(Вхідні_дані!$A$43:$J$243,MATCH(SD57,Вхідні_дані!$D$43:$D$243,0),5),"-")</f>
        <v>-</v>
      </c>
      <c r="SK57" s="112">
        <v>9</v>
      </c>
      <c r="SL57" s="8"/>
      <c r="SM57" s="101" t="str">
        <f>IF(SL57&gt;0,INDEX(Вхідні_дані!$A$43:$J$243,MATCH(SL57,Вхідні_дані!$D$43:$D$243,0),10),"-")</f>
        <v>-</v>
      </c>
      <c r="SN57" s="9"/>
      <c r="SO57" s="11"/>
      <c r="SP57" s="102" t="str">
        <f t="shared" si="63"/>
        <v>-</v>
      </c>
      <c r="SR57" s="87" t="str">
        <f>IF(SL57&gt;0,INDEX(Вхідні_дані!$A$43:$J$243,MATCH(SL57,Вхідні_дані!$D$43:$D$243,0),5),"-")</f>
        <v>-</v>
      </c>
      <c r="SS57" s="112">
        <v>9</v>
      </c>
      <c r="ST57" s="8"/>
      <c r="SU57" s="101" t="str">
        <f>IF(ST57&gt;0,INDEX(Вхідні_дані!$A$43:$J$243,MATCH(ST57,Вхідні_дані!$D$43:$D$243,0),10),"-")</f>
        <v>-</v>
      </c>
      <c r="SV57" s="9"/>
      <c r="SW57" s="11"/>
      <c r="SX57" s="102" t="str">
        <f t="shared" si="64"/>
        <v>-</v>
      </c>
      <c r="SZ57" s="87" t="str">
        <f>IF(ST57&gt;0,INDEX(Вхідні_дані!$A$43:$J$243,MATCH(ST57,Вхідні_дані!$D$43:$D$243,0),5),"-")</f>
        <v>-</v>
      </c>
      <c r="TA57" s="112">
        <v>9</v>
      </c>
      <c r="TB57" s="8"/>
      <c r="TC57" s="101" t="str">
        <f>IF(TB57&gt;0,INDEX(Вхідні_дані!$A$43:$J$243,MATCH(TB57,Вхідні_дані!$D$43:$D$243,0),10),"-")</f>
        <v>-</v>
      </c>
      <c r="TD57" s="9"/>
      <c r="TE57" s="11"/>
      <c r="TF57" s="102" t="str">
        <f t="shared" si="65"/>
        <v>-</v>
      </c>
      <c r="TH57" s="87" t="str">
        <f>IF(TB57&gt;0,INDEX(Вхідні_дані!$A$43:$J$243,MATCH(TB57,Вхідні_дані!$D$43:$D$243,0),5),"-")</f>
        <v>-</v>
      </c>
      <c r="TI57" s="112">
        <v>9</v>
      </c>
      <c r="TJ57" s="8"/>
      <c r="TK57" s="101" t="str">
        <f>IF(TJ57&gt;0,INDEX(Вхідні_дані!$A$43:$J$243,MATCH(TJ57,Вхідні_дані!$D$43:$D$243,0),10),"-")</f>
        <v>-</v>
      </c>
      <c r="TL57" s="9"/>
      <c r="TM57" s="11"/>
      <c r="TN57" s="102" t="str">
        <f t="shared" si="66"/>
        <v>-</v>
      </c>
      <c r="TP57" s="87" t="str">
        <f>IF(TJ57&gt;0,INDEX(Вхідні_дані!$A$43:$J$243,MATCH(TJ57,Вхідні_дані!$D$43:$D$243,0),5),"-")</f>
        <v>-</v>
      </c>
      <c r="TQ57" s="112">
        <v>9</v>
      </c>
      <c r="TR57" s="8"/>
      <c r="TS57" s="101" t="str">
        <f>IF(TR57&gt;0,INDEX(Вхідні_дані!$A$43:$J$243,MATCH(TR57,Вхідні_дані!$D$43:$D$243,0),10),"-")</f>
        <v>-</v>
      </c>
      <c r="TT57" s="9"/>
      <c r="TU57" s="11"/>
      <c r="TV57" s="102" t="str">
        <f t="shared" si="67"/>
        <v>-</v>
      </c>
      <c r="TX57" s="87" t="str">
        <f>IF(TR57&gt;0,INDEX(Вхідні_дані!$A$43:$J$243,MATCH(TR57,Вхідні_дані!$D$43:$D$243,0),5),"-")</f>
        <v>-</v>
      </c>
      <c r="TY57" s="112">
        <v>9</v>
      </c>
      <c r="TZ57" s="8"/>
      <c r="UA57" s="101" t="str">
        <f>IF(TZ57&gt;0,INDEX(Вхідні_дані!$A$43:$J$243,MATCH(TZ57,Вхідні_дані!$D$43:$D$243,0),10),"-")</f>
        <v>-</v>
      </c>
      <c r="UB57" s="9"/>
      <c r="UC57" s="11"/>
      <c r="UD57" s="102" t="str">
        <f t="shared" si="68"/>
        <v>-</v>
      </c>
      <c r="UF57" s="87" t="str">
        <f>IF(TZ57&gt;0,INDEX(Вхідні_дані!$A$43:$J$243,MATCH(TZ57,Вхідні_дані!$D$43:$D$243,0),5),"-")</f>
        <v>-</v>
      </c>
      <c r="UG57" s="112">
        <v>9</v>
      </c>
      <c r="UH57" s="8"/>
      <c r="UI57" s="101" t="str">
        <f>IF(UH57&gt;0,INDEX(Вхідні_дані!$A$43:$J$243,MATCH(UH57,Вхідні_дані!$D$43:$D$243,0),10),"-")</f>
        <v>-</v>
      </c>
      <c r="UJ57" s="9"/>
      <c r="UK57" s="11"/>
      <c r="UL57" s="102" t="str">
        <f t="shared" si="69"/>
        <v>-</v>
      </c>
      <c r="UN57" s="87" t="str">
        <f>IF(UH57&gt;0,INDEX(Вхідні_дані!$A$43:$J$243,MATCH(UH57,Вхідні_дані!$D$43:$D$243,0),5),"-")</f>
        <v>-</v>
      </c>
      <c r="UO57" s="112">
        <v>9</v>
      </c>
      <c r="UP57" s="8"/>
      <c r="UQ57" s="101" t="str">
        <f>IF(UP57&gt;0,INDEX(Вхідні_дані!$A$43:$J$243,MATCH(UP57,Вхідні_дані!$D$43:$D$243,0),10),"-")</f>
        <v>-</v>
      </c>
      <c r="UR57" s="9"/>
      <c r="US57" s="11"/>
      <c r="UT57" s="102" t="str">
        <f t="shared" si="70"/>
        <v>-</v>
      </c>
      <c r="UV57" s="87" t="str">
        <f>IF(UP57&gt;0,INDEX(Вхідні_дані!$A$43:$J$243,MATCH(UP57,Вхідні_дані!$D$43:$D$243,0),5),"-")</f>
        <v>-</v>
      </c>
      <c r="UW57" s="112">
        <v>9</v>
      </c>
      <c r="UX57" s="8"/>
      <c r="UY57" s="101" t="str">
        <f>IF(UX57&gt;0,INDEX(Вхідні_дані!$A$43:$J$243,MATCH(UX57,Вхідні_дані!$D$43:$D$243,0),10),"-")</f>
        <v>-</v>
      </c>
      <c r="UZ57" s="9"/>
      <c r="VA57" s="11"/>
      <c r="VB57" s="102" t="str">
        <f t="shared" si="71"/>
        <v>-</v>
      </c>
      <c r="VD57" s="87" t="str">
        <f>IF(UX57&gt;0,INDEX(Вхідні_дані!$A$43:$J$243,MATCH(UX57,Вхідні_дані!$D$43:$D$243,0),5),"-")</f>
        <v>-</v>
      </c>
      <c r="VE57" s="112">
        <v>9</v>
      </c>
      <c r="VF57" s="8"/>
      <c r="VG57" s="101" t="str">
        <f>IF(VF57&gt;0,INDEX(Вхідні_дані!$A$43:$J$243,MATCH(VF57,Вхідні_дані!$D$43:$D$243,0),10),"-")</f>
        <v>-</v>
      </c>
      <c r="VH57" s="9"/>
      <c r="VI57" s="11"/>
      <c r="VJ57" s="102" t="str">
        <f t="shared" si="72"/>
        <v>-</v>
      </c>
      <c r="VL57" s="87" t="str">
        <f>IF(VF57&gt;0,INDEX(Вхідні_дані!$A$43:$J$243,MATCH(VF57,Вхідні_дані!$D$43:$D$243,0),5),"-")</f>
        <v>-</v>
      </c>
      <c r="VM57" s="112">
        <v>9</v>
      </c>
      <c r="VN57" s="8"/>
      <c r="VO57" s="101" t="str">
        <f>IF(VN57&gt;0,INDEX(Вхідні_дані!$A$43:$J$243,MATCH(VN57,Вхідні_дані!$D$43:$D$243,0),10),"-")</f>
        <v>-</v>
      </c>
      <c r="VP57" s="9"/>
      <c r="VQ57" s="11"/>
      <c r="VR57" s="102" t="str">
        <f t="shared" si="73"/>
        <v>-</v>
      </c>
      <c r="VT57" s="87" t="str">
        <f>IF(VN57&gt;0,INDEX(Вхідні_дані!$A$43:$J$243,MATCH(VN57,Вхідні_дані!$D$43:$D$243,0),5),"-")</f>
        <v>-</v>
      </c>
      <c r="VU57" s="112">
        <v>9</v>
      </c>
      <c r="VV57" s="8"/>
      <c r="VW57" s="101" t="str">
        <f>IF(VV57&gt;0,INDEX(Вхідні_дані!$A$43:$J$243,MATCH(VV57,Вхідні_дані!$D$43:$D$243,0),10),"-")</f>
        <v>-</v>
      </c>
      <c r="VX57" s="9"/>
      <c r="VY57" s="11"/>
      <c r="VZ57" s="102" t="str">
        <f t="shared" si="74"/>
        <v>-</v>
      </c>
      <c r="WB57" s="87" t="str">
        <f>IF(VV57&gt;0,INDEX(Вхідні_дані!$A$43:$J$243,MATCH(VV57,Вхідні_дані!$D$43:$D$243,0),5),"-")</f>
        <v>-</v>
      </c>
      <c r="WC57" s="112">
        <v>9</v>
      </c>
      <c r="WD57" s="8"/>
      <c r="WE57" s="101" t="str">
        <f>IF(WD57&gt;0,INDEX(Вхідні_дані!$A$43:$J$243,MATCH(WD57,Вхідні_дані!$D$43:$D$243,0),10),"-")</f>
        <v>-</v>
      </c>
      <c r="WF57" s="9"/>
      <c r="WG57" s="11"/>
      <c r="WH57" s="102" t="str">
        <f t="shared" si="75"/>
        <v>-</v>
      </c>
      <c r="WJ57" s="87" t="str">
        <f>IF(WD57&gt;0,INDEX(Вхідні_дані!$A$43:$J$243,MATCH(WD57,Вхідні_дані!$D$43:$D$243,0),5),"-")</f>
        <v>-</v>
      </c>
      <c r="WK57" s="112">
        <v>9</v>
      </c>
      <c r="WL57" s="8"/>
      <c r="WM57" s="101" t="str">
        <f>IF(WL57&gt;0,INDEX(Вхідні_дані!$A$43:$J$243,MATCH(WL57,Вхідні_дані!$D$43:$D$243,0),10),"-")</f>
        <v>-</v>
      </c>
      <c r="WN57" s="9"/>
      <c r="WO57" s="11"/>
      <c r="WP57" s="102" t="str">
        <f t="shared" si="76"/>
        <v>-</v>
      </c>
      <c r="WR57" s="87" t="str">
        <f>IF(WL57&gt;0,INDEX(Вхідні_дані!$A$43:$J$243,MATCH(WL57,Вхідні_дані!$D$43:$D$243,0),5),"-")</f>
        <v>-</v>
      </c>
      <c r="WS57" s="112">
        <v>9</v>
      </c>
      <c r="WT57" s="8"/>
      <c r="WU57" s="101" t="str">
        <f>IF(WT57&gt;0,INDEX(Вхідні_дані!$A$43:$J$243,MATCH(WT57,Вхідні_дані!$D$43:$D$243,0),10),"-")</f>
        <v>-</v>
      </c>
      <c r="WV57" s="9"/>
      <c r="WW57" s="11"/>
      <c r="WX57" s="102" t="str">
        <f t="shared" si="77"/>
        <v>-</v>
      </c>
      <c r="WZ57" s="87" t="str">
        <f>IF(WT57&gt;0,INDEX(Вхідні_дані!$A$43:$J$243,MATCH(WT57,Вхідні_дані!$D$43:$D$243,0),5),"-")</f>
        <v>-</v>
      </c>
      <c r="XA57" s="112">
        <v>9</v>
      </c>
      <c r="XB57" s="8"/>
      <c r="XC57" s="101" t="str">
        <f>IF(XB57&gt;0,INDEX(Вхідні_дані!$A$43:$J$243,MATCH(XB57,Вхідні_дані!$D$43:$D$243,0),10),"-")</f>
        <v>-</v>
      </c>
      <c r="XD57" s="9"/>
      <c r="XE57" s="11"/>
      <c r="XF57" s="102" t="str">
        <f t="shared" si="78"/>
        <v>-</v>
      </c>
      <c r="XH57" s="87" t="str">
        <f>IF(XB57&gt;0,INDEX(Вхідні_дані!$A$43:$J$243,MATCH(XB57,Вхідні_дані!$D$43:$D$243,0),5),"-")</f>
        <v>-</v>
      </c>
      <c r="XI57" s="112">
        <v>9</v>
      </c>
      <c r="XJ57" s="8"/>
      <c r="XK57" s="101" t="str">
        <f>IF(XJ57&gt;0,INDEX(Вхідні_дані!$A$43:$J$243,MATCH(XJ57,Вхідні_дані!$D$43:$D$243,0),10),"-")</f>
        <v>-</v>
      </c>
      <c r="XL57" s="9"/>
      <c r="XM57" s="11"/>
      <c r="XN57" s="102" t="str">
        <f t="shared" si="79"/>
        <v>-</v>
      </c>
      <c r="XP57" s="87" t="str">
        <f>IF(XJ57&gt;0,INDEX(Вхідні_дані!$A$43:$J$243,MATCH(XJ57,Вхідні_дані!$D$43:$D$243,0),5),"-")</f>
        <v>-</v>
      </c>
      <c r="XQ57" s="112">
        <v>9</v>
      </c>
      <c r="XR57" s="8"/>
      <c r="XS57" s="101" t="str">
        <f>IF(XR57&gt;0,INDEX(Вхідні_дані!$A$43:$J$243,MATCH(XR57,Вхідні_дані!$D$43:$D$243,0),10),"-")</f>
        <v>-</v>
      </c>
      <c r="XT57" s="9"/>
      <c r="XU57" s="11"/>
      <c r="XV57" s="102" t="str">
        <f t="shared" si="80"/>
        <v>-</v>
      </c>
      <c r="XX57" s="87" t="str">
        <f>IF(XR57&gt;0,INDEX(Вхідні_дані!$A$43:$J$243,MATCH(XR57,Вхідні_дані!$D$43:$D$243,0),5),"-")</f>
        <v>-</v>
      </c>
      <c r="XY57" s="112">
        <v>9</v>
      </c>
      <c r="XZ57" s="8"/>
      <c r="YA57" s="101" t="str">
        <f>IF(XZ57&gt;0,INDEX(Вхідні_дані!$A$43:$J$243,MATCH(XZ57,Вхідні_дані!$D$43:$D$243,0),10),"-")</f>
        <v>-</v>
      </c>
      <c r="YB57" s="9"/>
      <c r="YC57" s="11"/>
      <c r="YD57" s="102" t="str">
        <f t="shared" si="81"/>
        <v>-</v>
      </c>
      <c r="YF57" s="87" t="str">
        <f>IF(XZ57&gt;0,INDEX(Вхідні_дані!$A$43:$J$243,MATCH(XZ57,Вхідні_дані!$D$43:$D$243,0),5),"-")</f>
        <v>-</v>
      </c>
      <c r="YG57" s="112">
        <v>9</v>
      </c>
      <c r="YH57" s="8"/>
      <c r="YI57" s="101" t="str">
        <f>IF(YH57&gt;0,INDEX(Вхідні_дані!$A$43:$J$243,MATCH(YH57,Вхідні_дані!$D$43:$D$243,0),10),"-")</f>
        <v>-</v>
      </c>
      <c r="YJ57" s="9"/>
      <c r="YK57" s="11"/>
      <c r="YL57" s="102" t="str">
        <f t="shared" si="82"/>
        <v>-</v>
      </c>
      <c r="YN57" s="87" t="str">
        <f>IF(YH57&gt;0,INDEX(Вхідні_дані!$A$43:$J$243,MATCH(YH57,Вхідні_дані!$D$43:$D$243,0),5),"-")</f>
        <v>-</v>
      </c>
      <c r="YO57" s="112">
        <v>9</v>
      </c>
      <c r="YP57" s="8"/>
      <c r="YQ57" s="101" t="str">
        <f>IF(YP57&gt;0,INDEX(Вхідні_дані!$A$43:$J$243,MATCH(YP57,Вхідні_дані!$D$43:$D$243,0),10),"-")</f>
        <v>-</v>
      </c>
      <c r="YR57" s="9"/>
      <c r="YS57" s="11"/>
      <c r="YT57" s="102" t="str">
        <f t="shared" si="83"/>
        <v>-</v>
      </c>
      <c r="YV57" s="87" t="str">
        <f>IF(YP57&gt;0,INDEX(Вхідні_дані!$A$43:$J$243,MATCH(YP57,Вхідні_дані!$D$43:$D$243,0),5),"-")</f>
        <v>-</v>
      </c>
      <c r="YW57" s="112">
        <v>9</v>
      </c>
      <c r="YX57" s="8"/>
      <c r="YY57" s="101" t="str">
        <f>IF(YX57&gt;0,INDEX(Вхідні_дані!$A$43:$J$243,MATCH(YX57,Вхідні_дані!$D$43:$D$243,0),10),"-")</f>
        <v>-</v>
      </c>
      <c r="YZ57" s="9"/>
      <c r="ZA57" s="11"/>
      <c r="ZB57" s="102" t="str">
        <f t="shared" si="84"/>
        <v>-</v>
      </c>
      <c r="ZD57" s="87" t="str">
        <f>IF(YX57&gt;0,INDEX(Вхідні_дані!$A$43:$J$243,MATCH(YX57,Вхідні_дані!$D$43:$D$243,0),5),"-")</f>
        <v>-</v>
      </c>
      <c r="ZE57" s="112">
        <v>9</v>
      </c>
      <c r="ZF57" s="8"/>
      <c r="ZG57" s="101" t="str">
        <f>IF(ZF57&gt;0,INDEX(Вхідні_дані!$A$43:$J$243,MATCH(ZF57,Вхідні_дані!$D$43:$D$243,0),10),"-")</f>
        <v>-</v>
      </c>
      <c r="ZH57" s="9"/>
      <c r="ZI57" s="11"/>
      <c r="ZJ57" s="102" t="str">
        <f t="shared" si="85"/>
        <v>-</v>
      </c>
      <c r="ZL57" s="87" t="str">
        <f>IF(ZF57&gt;0,INDEX(Вхідні_дані!$A$43:$J$243,MATCH(ZF57,Вхідні_дані!$D$43:$D$243,0),5),"-")</f>
        <v>-</v>
      </c>
      <c r="ZM57" s="112">
        <v>9</v>
      </c>
      <c r="ZN57" s="8"/>
      <c r="ZO57" s="101" t="str">
        <f>IF(ZN57&gt;0,INDEX(Вхідні_дані!$A$43:$J$243,MATCH(ZN57,Вхідні_дані!$D$43:$D$243,0),10),"-")</f>
        <v>-</v>
      </c>
      <c r="ZP57" s="9"/>
      <c r="ZQ57" s="11"/>
      <c r="ZR57" s="102" t="str">
        <f t="shared" si="86"/>
        <v>-</v>
      </c>
      <c r="ZT57" s="87" t="str">
        <f>IF(ZN57&gt;0,INDEX(Вхідні_дані!$A$43:$J$243,MATCH(ZN57,Вхідні_дані!$D$43:$D$243,0),5),"-")</f>
        <v>-</v>
      </c>
      <c r="ZU57" s="112">
        <v>9</v>
      </c>
      <c r="ZV57" s="8"/>
      <c r="ZW57" s="101" t="str">
        <f>IF(ZV57&gt;0,INDEX(Вхідні_дані!$A$43:$J$243,MATCH(ZV57,Вхідні_дані!$D$43:$D$243,0),10),"-")</f>
        <v>-</v>
      </c>
      <c r="ZX57" s="9"/>
      <c r="ZY57" s="11"/>
      <c r="ZZ57" s="102" t="str">
        <f t="shared" si="87"/>
        <v>-</v>
      </c>
      <c r="AAB57" s="87" t="str">
        <f>IF(ZV57&gt;0,INDEX(Вхідні_дані!$A$43:$J$243,MATCH(ZV57,Вхідні_дані!$D$43:$D$243,0),5),"-")</f>
        <v>-</v>
      </c>
      <c r="AAC57" s="112">
        <v>9</v>
      </c>
      <c r="AAD57" s="8"/>
      <c r="AAE57" s="101" t="str">
        <f>IF(AAD57&gt;0,INDEX(Вхідні_дані!$A$43:$J$243,MATCH(AAD57,Вхідні_дані!$D$43:$D$243,0),10),"-")</f>
        <v>-</v>
      </c>
      <c r="AAF57" s="9"/>
      <c r="AAG57" s="11"/>
      <c r="AAH57" s="102" t="str">
        <f t="shared" si="88"/>
        <v>-</v>
      </c>
      <c r="AAJ57" s="87" t="str">
        <f>IF(AAD57&gt;0,INDEX(Вхідні_дані!$A$43:$J$243,MATCH(AAD57,Вхідні_дані!$D$43:$D$243,0),5),"-")</f>
        <v>-</v>
      </c>
      <c r="AAK57" s="112">
        <v>9</v>
      </c>
      <c r="AAL57" s="8"/>
      <c r="AAM57" s="101" t="str">
        <f>IF(AAL57&gt;0,INDEX(Вхідні_дані!$A$43:$J$243,MATCH(AAL57,Вхідні_дані!$D$43:$D$243,0),10),"-")</f>
        <v>-</v>
      </c>
      <c r="AAN57" s="9"/>
      <c r="AAO57" s="11"/>
      <c r="AAP57" s="102" t="str">
        <f t="shared" si="89"/>
        <v>-</v>
      </c>
      <c r="AAR57" s="87" t="str">
        <f>IF(AAL57&gt;0,INDEX(Вхідні_дані!$A$43:$J$243,MATCH(AAL57,Вхідні_дані!$D$43:$D$243,0),5),"-")</f>
        <v>-</v>
      </c>
      <c r="AAS57" s="112">
        <v>9</v>
      </c>
      <c r="AAT57" s="8"/>
      <c r="AAU57" s="101" t="str">
        <f>IF(AAT57&gt;0,INDEX(Вхідні_дані!$A$43:$J$243,MATCH(AAT57,Вхідні_дані!$D$43:$D$243,0),10),"-")</f>
        <v>-</v>
      </c>
      <c r="AAV57" s="9"/>
      <c r="AAW57" s="11"/>
      <c r="AAX57" s="102" t="str">
        <f t="shared" si="90"/>
        <v>-</v>
      </c>
      <c r="AAZ57" s="87" t="str">
        <f>IF(AAT57&gt;0,INDEX(Вхідні_дані!$A$43:$J$243,MATCH(AAT57,Вхідні_дані!$D$43:$D$243,0),5),"-")</f>
        <v>-</v>
      </c>
      <c r="ABA57" s="112">
        <v>9</v>
      </c>
      <c r="ABB57" s="8"/>
      <c r="ABC57" s="101" t="str">
        <f>IF(ABB57&gt;0,INDEX(Вхідні_дані!$A$43:$J$243,MATCH(ABB57,Вхідні_дані!$D$43:$D$243,0),10),"-")</f>
        <v>-</v>
      </c>
      <c r="ABD57" s="9"/>
      <c r="ABE57" s="11"/>
      <c r="ABF57" s="102" t="str">
        <f t="shared" si="91"/>
        <v>-</v>
      </c>
      <c r="ABH57" s="87" t="str">
        <f>IF(ABB57&gt;0,INDEX(Вхідні_дані!$A$43:$J$243,MATCH(ABB57,Вхідні_дані!$D$43:$D$243,0),5),"-")</f>
        <v>-</v>
      </c>
      <c r="ABI57" s="112">
        <v>9</v>
      </c>
      <c r="ABJ57" s="8"/>
      <c r="ABK57" s="101" t="str">
        <f>IF(ABJ57&gt;0,INDEX(Вхідні_дані!$A$43:$J$243,MATCH(ABJ57,Вхідні_дані!$D$43:$D$243,0),10),"-")</f>
        <v>-</v>
      </c>
      <c r="ABL57" s="9"/>
      <c r="ABM57" s="11"/>
      <c r="ABN57" s="102" t="str">
        <f t="shared" si="92"/>
        <v>-</v>
      </c>
      <c r="ABP57" s="87" t="str">
        <f>IF(ABJ57&gt;0,INDEX(Вхідні_дані!$A$43:$J$243,MATCH(ABJ57,Вхідні_дані!$D$43:$D$243,0),5),"-")</f>
        <v>-</v>
      </c>
      <c r="ABQ57" s="112">
        <v>9</v>
      </c>
      <c r="ABR57" s="8"/>
      <c r="ABS57" s="101" t="str">
        <f>IF(ABR57&gt;0,INDEX(Вхідні_дані!$A$43:$J$243,MATCH(ABR57,Вхідні_дані!$D$43:$D$243,0),10),"-")</f>
        <v>-</v>
      </c>
      <c r="ABT57" s="9"/>
      <c r="ABU57" s="11"/>
      <c r="ABV57" s="102" t="str">
        <f t="shared" si="93"/>
        <v>-</v>
      </c>
      <c r="ABX57" s="87" t="str">
        <f>IF(ABR57&gt;0,INDEX(Вхідні_дані!$A$43:$J$243,MATCH(ABR57,Вхідні_дані!$D$43:$D$243,0),5),"-")</f>
        <v>-</v>
      </c>
      <c r="ABY57" s="112">
        <v>9</v>
      </c>
      <c r="ABZ57" s="8"/>
      <c r="ACA57" s="101" t="str">
        <f>IF(ABZ57&gt;0,INDEX(Вхідні_дані!$A$43:$J$243,MATCH(ABZ57,Вхідні_дані!$D$43:$D$243,0),10),"-")</f>
        <v>-</v>
      </c>
      <c r="ACB57" s="9"/>
      <c r="ACC57" s="11"/>
      <c r="ACD57" s="102" t="str">
        <f t="shared" si="94"/>
        <v>-</v>
      </c>
      <c r="ACF57" s="87" t="str">
        <f>IF(ABZ57&gt;0,INDEX(Вхідні_дані!$A$43:$J$243,MATCH(ABZ57,Вхідні_дані!$D$43:$D$243,0),5),"-")</f>
        <v>-</v>
      </c>
      <c r="ACG57" s="112">
        <v>9</v>
      </c>
      <c r="ACH57" s="8"/>
      <c r="ACI57" s="101" t="str">
        <f>IF(ACH57&gt;0,INDEX(Вхідні_дані!$A$43:$J$243,MATCH(ACH57,Вхідні_дані!$D$43:$D$243,0),10),"-")</f>
        <v>-</v>
      </c>
      <c r="ACJ57" s="9"/>
      <c r="ACK57" s="11"/>
      <c r="ACL57" s="102" t="str">
        <f t="shared" si="95"/>
        <v>-</v>
      </c>
      <c r="ACN57" s="87" t="str">
        <f>IF(ACH57&gt;0,INDEX(Вхідні_дані!$A$43:$J$243,MATCH(ACH57,Вхідні_дані!$D$43:$D$243,0),5),"-")</f>
        <v>-</v>
      </c>
      <c r="ACO57" s="112">
        <v>9</v>
      </c>
      <c r="ACP57" s="8"/>
      <c r="ACQ57" s="101" t="str">
        <f>IF(ACP57&gt;0,INDEX(Вхідні_дані!$A$43:$J$243,MATCH(ACP57,Вхідні_дані!$D$43:$D$243,0),10),"-")</f>
        <v>-</v>
      </c>
      <c r="ACR57" s="9"/>
      <c r="ACS57" s="11"/>
      <c r="ACT57" s="102" t="str">
        <f t="shared" si="96"/>
        <v>-</v>
      </c>
      <c r="ACV57" s="87" t="str">
        <f>IF(ACP57&gt;0,INDEX(Вхідні_дані!$A$43:$J$243,MATCH(ACP57,Вхідні_дані!$D$43:$D$243,0),5),"-")</f>
        <v>-</v>
      </c>
      <c r="ACW57" s="112">
        <v>9</v>
      </c>
      <c r="ACX57" s="8"/>
      <c r="ACY57" s="101" t="str">
        <f>IF(ACX57&gt;0,INDEX(Вхідні_дані!$A$43:$J$243,MATCH(ACX57,Вхідні_дані!$D$43:$D$243,0),10),"-")</f>
        <v>-</v>
      </c>
      <c r="ACZ57" s="9"/>
      <c r="ADA57" s="11"/>
      <c r="ADB57" s="102" t="str">
        <f t="shared" si="97"/>
        <v>-</v>
      </c>
      <c r="ADD57" s="87" t="str">
        <f>IF(ACX57&gt;0,INDEX(Вхідні_дані!$A$43:$J$243,MATCH(ACX57,Вхідні_дані!$D$43:$D$243,0),5),"-")</f>
        <v>-</v>
      </c>
      <c r="ADE57" s="112">
        <v>9</v>
      </c>
      <c r="ADF57" s="8"/>
      <c r="ADG57" s="101" t="str">
        <f>IF(ADF57&gt;0,INDEX(Вхідні_дані!$A$43:$J$243,MATCH(ADF57,Вхідні_дані!$D$43:$D$243,0),10),"-")</f>
        <v>-</v>
      </c>
      <c r="ADH57" s="9"/>
      <c r="ADI57" s="11"/>
      <c r="ADJ57" s="102" t="str">
        <f t="shared" si="98"/>
        <v>-</v>
      </c>
      <c r="ADL57" s="87" t="str">
        <f>IF(ADF57&gt;0,INDEX(Вхідні_дані!$A$43:$J$243,MATCH(ADF57,Вхідні_дані!$D$43:$D$243,0),5),"-")</f>
        <v>-</v>
      </c>
      <c r="ADM57" s="112">
        <v>9</v>
      </c>
      <c r="ADN57" s="8"/>
      <c r="ADO57" s="101" t="str">
        <f>IF(ADN57&gt;0,INDEX(Вхідні_дані!$A$43:$J$243,MATCH(ADN57,Вхідні_дані!$D$43:$D$243,0),10),"-")</f>
        <v>-</v>
      </c>
      <c r="ADP57" s="9"/>
      <c r="ADQ57" s="11"/>
      <c r="ADR57" s="102" t="str">
        <f t="shared" si="99"/>
        <v>-</v>
      </c>
      <c r="ADT57" s="87" t="str">
        <f>IF(ADN57&gt;0,INDEX(Вхідні_дані!$A$43:$J$243,MATCH(ADN57,Вхідні_дані!$D$43:$D$243,0),5),"-")</f>
        <v>-</v>
      </c>
    </row>
    <row r="58" spans="1:800" ht="27.75" customHeight="1" outlineLevel="1" x14ac:dyDescent="0.25">
      <c r="A58" s="112">
        <v>10</v>
      </c>
      <c r="B58" s="8"/>
      <c r="C58" s="101" t="str">
        <f>IF(B58&gt;0,INDEX(Вхідні_дані!$A$43:$J$243,MATCH(B58,Вхідні_дані!$D$43:$D$243,0),10),"-")</f>
        <v>-</v>
      </c>
      <c r="D58" s="9"/>
      <c r="E58" s="11"/>
      <c r="F58" s="102" t="str">
        <f t="shared" si="0"/>
        <v>-</v>
      </c>
      <c r="H58" s="87" t="str">
        <f>IF(B58&gt;0,INDEX(Вхідні_дані!$A$43:$J$243,MATCH(B58,Вхідні_дані!$D$43:$D$243,0),5),"-")</f>
        <v>-</v>
      </c>
      <c r="I58" s="112">
        <v>10</v>
      </c>
      <c r="J58" s="8"/>
      <c r="K58" s="101" t="str">
        <f>IF(J58&gt;0,INDEX(Вхідні_дані!$A$43:$J$243,MATCH(J58,Вхідні_дані!$D$43:$D$243,0),10),"-")</f>
        <v>-</v>
      </c>
      <c r="L58" s="9"/>
      <c r="M58" s="11"/>
      <c r="N58" s="102" t="str">
        <f t="shared" si="1"/>
        <v>-</v>
      </c>
      <c r="P58" s="87" t="str">
        <f>IF(J58&gt;0,INDEX(Вхідні_дані!$A$43:$J$243,MATCH(J58,Вхідні_дані!$D$43:$D$243,0),5),"-")</f>
        <v>-</v>
      </c>
      <c r="Q58" s="112">
        <v>10</v>
      </c>
      <c r="R58" s="8"/>
      <c r="S58" s="101" t="str">
        <f>IF(R58&gt;0,INDEX(Вхідні_дані!$A$43:$J$243,MATCH(R58,Вхідні_дані!$D$43:$D$243,0),10),"-")</f>
        <v>-</v>
      </c>
      <c r="T58" s="9"/>
      <c r="U58" s="11"/>
      <c r="V58" s="102" t="str">
        <f t="shared" si="2"/>
        <v>-</v>
      </c>
      <c r="X58" s="87" t="str">
        <f>IF(R58&gt;0,INDEX(Вхідні_дані!$A$43:$J$243,MATCH(R58,Вхідні_дані!$D$43:$D$243,0),5),"-")</f>
        <v>-</v>
      </c>
      <c r="Y58" s="112">
        <v>10</v>
      </c>
      <c r="Z58" s="8"/>
      <c r="AA58" s="101" t="str">
        <f>IF(Z58&gt;0,INDEX(Вхідні_дані!$A$43:$J$243,MATCH(Z58,Вхідні_дані!$D$43:$D$243,0),10),"-")</f>
        <v>-</v>
      </c>
      <c r="AB58" s="9"/>
      <c r="AC58" s="11"/>
      <c r="AD58" s="102" t="str">
        <f t="shared" si="3"/>
        <v>-</v>
      </c>
      <c r="AF58" s="87" t="str">
        <f>IF(Z58&gt;0,INDEX(Вхідні_дані!$A$43:$J$243,MATCH(Z58,Вхідні_дані!$D$43:$D$243,0),5),"-")</f>
        <v>-</v>
      </c>
      <c r="AG58" s="112">
        <v>10</v>
      </c>
      <c r="AH58" s="8"/>
      <c r="AI58" s="101" t="str">
        <f>IF(AH58&gt;0,INDEX(Вхідні_дані!$A$43:$J$243,MATCH(AH58,Вхідні_дані!$D$43:$D$243,0),10),"-")</f>
        <v>-</v>
      </c>
      <c r="AJ58" s="9"/>
      <c r="AK58" s="11"/>
      <c r="AL58" s="102" t="str">
        <f t="shared" si="4"/>
        <v>-</v>
      </c>
      <c r="AN58" s="87" t="str">
        <f>IF(AH58&gt;0,INDEX(Вхідні_дані!$A$43:$J$243,MATCH(AH58,Вхідні_дані!$D$43:$D$243,0),5),"-")</f>
        <v>-</v>
      </c>
      <c r="AO58" s="112">
        <v>10</v>
      </c>
      <c r="AP58" s="8"/>
      <c r="AQ58" s="101" t="str">
        <f>IF(AP58&gt;0,INDEX(Вхідні_дані!$A$43:$J$243,MATCH(AP58,Вхідні_дані!$D$43:$D$243,0),10),"-")</f>
        <v>-</v>
      </c>
      <c r="AR58" s="9"/>
      <c r="AS58" s="11"/>
      <c r="AT58" s="102" t="str">
        <f t="shared" si="5"/>
        <v>-</v>
      </c>
      <c r="AV58" s="87" t="str">
        <f>IF(AP58&gt;0,INDEX(Вхідні_дані!$A$43:$J$243,MATCH(AP58,Вхідні_дані!$D$43:$D$243,0),5),"-")</f>
        <v>-</v>
      </c>
      <c r="AW58" s="112">
        <v>10</v>
      </c>
      <c r="AX58" s="8"/>
      <c r="AY58" s="101" t="str">
        <f>IF(AX58&gt;0,INDEX(Вхідні_дані!$A$43:$J$243,MATCH(AX58,Вхідні_дані!$D$43:$D$243,0),10),"-")</f>
        <v>-</v>
      </c>
      <c r="AZ58" s="9"/>
      <c r="BA58" s="11"/>
      <c r="BB58" s="102" t="str">
        <f t="shared" si="6"/>
        <v>-</v>
      </c>
      <c r="BD58" s="87" t="str">
        <f>IF(AX58&gt;0,INDEX(Вхідні_дані!$A$43:$J$243,MATCH(AX58,Вхідні_дані!$D$43:$D$243,0),5),"-")</f>
        <v>-</v>
      </c>
      <c r="BE58" s="112">
        <v>10</v>
      </c>
      <c r="BF58" s="8"/>
      <c r="BG58" s="101" t="str">
        <f>IF(BF58&gt;0,INDEX(Вхідні_дані!$A$43:$J$243,MATCH(BF58,Вхідні_дані!$D$43:$D$243,0),10),"-")</f>
        <v>-</v>
      </c>
      <c r="BH58" s="9"/>
      <c r="BI58" s="11"/>
      <c r="BJ58" s="102" t="str">
        <f t="shared" si="7"/>
        <v>-</v>
      </c>
      <c r="BL58" s="87" t="str">
        <f>IF(BF58&gt;0,INDEX(Вхідні_дані!$A$43:$J$243,MATCH(BF58,Вхідні_дані!$D$43:$D$243,0),5),"-")</f>
        <v>-</v>
      </c>
      <c r="BM58" s="112">
        <v>10</v>
      </c>
      <c r="BN58" s="8"/>
      <c r="BO58" s="101" t="str">
        <f>IF(BN58&gt;0,INDEX(Вхідні_дані!$A$43:$J$243,MATCH(BN58,Вхідні_дані!$D$43:$D$243,0),10),"-")</f>
        <v>-</v>
      </c>
      <c r="BP58" s="9"/>
      <c r="BQ58" s="11"/>
      <c r="BR58" s="102" t="str">
        <f t="shared" si="8"/>
        <v>-</v>
      </c>
      <c r="BT58" s="87" t="str">
        <f>IF(BN58&gt;0,INDEX(Вхідні_дані!$A$43:$J$243,MATCH(BN58,Вхідні_дані!$D$43:$D$243,0),5),"-")</f>
        <v>-</v>
      </c>
      <c r="BU58" s="112">
        <v>10</v>
      </c>
      <c r="BV58" s="8"/>
      <c r="BW58" s="101" t="str">
        <f>IF(BV58&gt;0,INDEX(Вхідні_дані!$A$43:$J$243,MATCH(BV58,Вхідні_дані!$D$43:$D$243,0),10),"-")</f>
        <v>-</v>
      </c>
      <c r="BX58" s="9"/>
      <c r="BY58" s="11"/>
      <c r="BZ58" s="102" t="str">
        <f t="shared" si="9"/>
        <v>-</v>
      </c>
      <c r="CB58" s="87" t="str">
        <f>IF(BV58&gt;0,INDEX(Вхідні_дані!$A$43:$J$243,MATCH(BV58,Вхідні_дані!$D$43:$D$243,0),5),"-")</f>
        <v>-</v>
      </c>
      <c r="CC58" s="112">
        <v>10</v>
      </c>
      <c r="CD58" s="8"/>
      <c r="CE58" s="101" t="str">
        <f>IF(CD58&gt;0,INDEX(Вхідні_дані!$A$43:$J$243,MATCH(CD58,Вхідні_дані!$D$43:$D$243,0),10),"-")</f>
        <v>-</v>
      </c>
      <c r="CF58" s="9"/>
      <c r="CG58" s="11"/>
      <c r="CH58" s="102" t="str">
        <f t="shared" si="10"/>
        <v>-</v>
      </c>
      <c r="CJ58" s="87" t="str">
        <f>IF(CD58&gt;0,INDEX(Вхідні_дані!$A$43:$J$243,MATCH(CD58,Вхідні_дані!$D$43:$D$243,0),5),"-")</f>
        <v>-</v>
      </c>
      <c r="CK58" s="112">
        <v>10</v>
      </c>
      <c r="CL58" s="8"/>
      <c r="CM58" s="101" t="str">
        <f>IF(CL58&gt;0,INDEX(Вхідні_дані!$A$43:$J$243,MATCH(CL58,Вхідні_дані!$D$43:$D$243,0),10),"-")</f>
        <v>-</v>
      </c>
      <c r="CN58" s="9"/>
      <c r="CO58" s="11"/>
      <c r="CP58" s="102" t="str">
        <f t="shared" si="11"/>
        <v>-</v>
      </c>
      <c r="CR58" s="87" t="str">
        <f>IF(CL58&gt;0,INDEX(Вхідні_дані!$A$43:$J$243,MATCH(CL58,Вхідні_дані!$D$43:$D$243,0),5),"-")</f>
        <v>-</v>
      </c>
      <c r="CS58" s="112">
        <v>10</v>
      </c>
      <c r="CT58" s="8"/>
      <c r="CU58" s="101" t="str">
        <f>IF(CT58&gt;0,INDEX(Вхідні_дані!$A$43:$J$243,MATCH(CT58,Вхідні_дані!$D$43:$D$243,0),10),"-")</f>
        <v>-</v>
      </c>
      <c r="CV58" s="9"/>
      <c r="CW58" s="11"/>
      <c r="CX58" s="102" t="str">
        <f t="shared" si="12"/>
        <v>-</v>
      </c>
      <c r="CZ58" s="87" t="str">
        <f>IF(CT58&gt;0,INDEX(Вхідні_дані!$A$43:$J$243,MATCH(CT58,Вхідні_дані!$D$43:$D$243,0),5),"-")</f>
        <v>-</v>
      </c>
      <c r="DA58" s="112">
        <v>10</v>
      </c>
      <c r="DB58" s="8"/>
      <c r="DC58" s="101" t="str">
        <f>IF(DB58&gt;0,INDEX(Вхідні_дані!$A$43:$J$243,MATCH(DB58,Вхідні_дані!$D$43:$D$243,0),10),"-")</f>
        <v>-</v>
      </c>
      <c r="DD58" s="9"/>
      <c r="DE58" s="11"/>
      <c r="DF58" s="102" t="str">
        <f t="shared" si="13"/>
        <v>-</v>
      </c>
      <c r="DH58" s="87" t="str">
        <f>IF(DB58&gt;0,INDEX(Вхідні_дані!$A$43:$J$243,MATCH(DB58,Вхідні_дані!$D$43:$D$243,0),5),"-")</f>
        <v>-</v>
      </c>
      <c r="DI58" s="112">
        <v>10</v>
      </c>
      <c r="DJ58" s="8"/>
      <c r="DK58" s="101" t="str">
        <f>IF(DJ58&gt;0,INDEX(Вхідні_дані!$A$43:$J$243,MATCH(DJ58,Вхідні_дані!$D$43:$D$243,0),10),"-")</f>
        <v>-</v>
      </c>
      <c r="DL58" s="9"/>
      <c r="DM58" s="11"/>
      <c r="DN58" s="102" t="str">
        <f t="shared" si="14"/>
        <v>-</v>
      </c>
      <c r="DP58" s="87" t="str">
        <f>IF(DJ58&gt;0,INDEX(Вхідні_дані!$A$43:$J$243,MATCH(DJ58,Вхідні_дані!$D$43:$D$243,0),5),"-")</f>
        <v>-</v>
      </c>
      <c r="DQ58" s="112">
        <v>10</v>
      </c>
      <c r="DR58" s="8"/>
      <c r="DS58" s="101" t="str">
        <f>IF(DR58&gt;0,INDEX(Вхідні_дані!$A$43:$J$243,MATCH(DR58,Вхідні_дані!$D$43:$D$243,0),10),"-")</f>
        <v>-</v>
      </c>
      <c r="DT58" s="9"/>
      <c r="DU58" s="11"/>
      <c r="DV58" s="102" t="str">
        <f t="shared" si="15"/>
        <v>-</v>
      </c>
      <c r="DX58" s="87" t="str">
        <f>IF(DR58&gt;0,INDEX(Вхідні_дані!$A$43:$J$243,MATCH(DR58,Вхідні_дані!$D$43:$D$243,0),5),"-")</f>
        <v>-</v>
      </c>
      <c r="DY58" s="112">
        <v>10</v>
      </c>
      <c r="DZ58" s="8"/>
      <c r="EA58" s="101" t="str">
        <f>IF(DZ58&gt;0,INDEX(Вхідні_дані!$A$43:$J$243,MATCH(DZ58,Вхідні_дані!$D$43:$D$243,0),10),"-")</f>
        <v>-</v>
      </c>
      <c r="EB58" s="9"/>
      <c r="EC58" s="11"/>
      <c r="ED58" s="102" t="str">
        <f t="shared" si="16"/>
        <v>-</v>
      </c>
      <c r="EF58" s="87" t="str">
        <f>IF(DZ58&gt;0,INDEX(Вхідні_дані!$A$43:$J$243,MATCH(DZ58,Вхідні_дані!$D$43:$D$243,0),5),"-")</f>
        <v>-</v>
      </c>
      <c r="EG58" s="112">
        <v>10</v>
      </c>
      <c r="EH58" s="8"/>
      <c r="EI58" s="101" t="str">
        <f>IF(EH58&gt;0,INDEX(Вхідні_дані!$A$43:$J$243,MATCH(EH58,Вхідні_дані!$D$43:$D$243,0),10),"-")</f>
        <v>-</v>
      </c>
      <c r="EJ58" s="9"/>
      <c r="EK58" s="11"/>
      <c r="EL58" s="102" t="str">
        <f t="shared" si="17"/>
        <v>-</v>
      </c>
      <c r="EN58" s="87" t="str">
        <f>IF(EH58&gt;0,INDEX(Вхідні_дані!$A$43:$J$243,MATCH(EH58,Вхідні_дані!$D$43:$D$243,0),5),"-")</f>
        <v>-</v>
      </c>
      <c r="EO58" s="112">
        <v>10</v>
      </c>
      <c r="EP58" s="8"/>
      <c r="EQ58" s="101" t="str">
        <f>IF(EP58&gt;0,INDEX(Вхідні_дані!$A$43:$J$243,MATCH(EP58,Вхідні_дані!$D$43:$D$243,0),10),"-")</f>
        <v>-</v>
      </c>
      <c r="ER58" s="9"/>
      <c r="ES58" s="11"/>
      <c r="ET58" s="102" t="str">
        <f t="shared" si="18"/>
        <v>-</v>
      </c>
      <c r="EV58" s="87" t="str">
        <f>IF(EP58&gt;0,INDEX(Вхідні_дані!$A$43:$J$243,MATCH(EP58,Вхідні_дані!$D$43:$D$243,0),5),"-")</f>
        <v>-</v>
      </c>
      <c r="EW58" s="112">
        <v>10</v>
      </c>
      <c r="EX58" s="8"/>
      <c r="EY58" s="101" t="str">
        <f>IF(EX58&gt;0,INDEX(Вхідні_дані!$A$43:$J$243,MATCH(EX58,Вхідні_дані!$D$43:$D$243,0),10),"-")</f>
        <v>-</v>
      </c>
      <c r="EZ58" s="9"/>
      <c r="FA58" s="11"/>
      <c r="FB58" s="102" t="str">
        <f t="shared" si="19"/>
        <v>-</v>
      </c>
      <c r="FD58" s="87" t="str">
        <f>IF(EX58&gt;0,INDEX(Вхідні_дані!$A$43:$J$243,MATCH(EX58,Вхідні_дані!$D$43:$D$243,0),5),"-")</f>
        <v>-</v>
      </c>
      <c r="FE58" s="112">
        <v>10</v>
      </c>
      <c r="FF58" s="8"/>
      <c r="FG58" s="101" t="str">
        <f>IF(FF58&gt;0,INDEX(Вхідні_дані!$A$43:$J$243,MATCH(FF58,Вхідні_дані!$D$43:$D$243,0),10),"-")</f>
        <v>-</v>
      </c>
      <c r="FH58" s="9"/>
      <c r="FI58" s="11"/>
      <c r="FJ58" s="102" t="str">
        <f t="shared" si="20"/>
        <v>-</v>
      </c>
      <c r="FL58" s="87" t="str">
        <f>IF(FF58&gt;0,INDEX(Вхідні_дані!$A$43:$J$243,MATCH(FF58,Вхідні_дані!$D$43:$D$243,0),5),"-")</f>
        <v>-</v>
      </c>
      <c r="FM58" s="112">
        <v>10</v>
      </c>
      <c r="FN58" s="8"/>
      <c r="FO58" s="101" t="str">
        <f>IF(FN58&gt;0,INDEX(Вхідні_дані!$A$43:$J$243,MATCH(FN58,Вхідні_дані!$D$43:$D$243,0),10),"-")</f>
        <v>-</v>
      </c>
      <c r="FP58" s="9"/>
      <c r="FQ58" s="11"/>
      <c r="FR58" s="102" t="str">
        <f t="shared" si="21"/>
        <v>-</v>
      </c>
      <c r="FT58" s="87" t="str">
        <f>IF(FN58&gt;0,INDEX(Вхідні_дані!$A$43:$J$243,MATCH(FN58,Вхідні_дані!$D$43:$D$243,0),5),"-")</f>
        <v>-</v>
      </c>
      <c r="FU58" s="112">
        <v>10</v>
      </c>
      <c r="FV58" s="8"/>
      <c r="FW58" s="101" t="str">
        <f>IF(FV58&gt;0,INDEX(Вхідні_дані!$A$43:$J$243,MATCH(FV58,Вхідні_дані!$D$43:$D$243,0),10),"-")</f>
        <v>-</v>
      </c>
      <c r="FX58" s="9"/>
      <c r="FY58" s="11"/>
      <c r="FZ58" s="102" t="str">
        <f t="shared" si="22"/>
        <v>-</v>
      </c>
      <c r="GB58" s="87" t="str">
        <f>IF(FV58&gt;0,INDEX(Вхідні_дані!$A$43:$J$243,MATCH(FV58,Вхідні_дані!$D$43:$D$243,0),5),"-")</f>
        <v>-</v>
      </c>
      <c r="GC58" s="112">
        <v>10</v>
      </c>
      <c r="GD58" s="8"/>
      <c r="GE58" s="101" t="str">
        <f>IF(GD58&gt;0,INDEX(Вхідні_дані!$A$43:$J$243,MATCH(GD58,Вхідні_дані!$D$43:$D$243,0),10),"-")</f>
        <v>-</v>
      </c>
      <c r="GF58" s="9"/>
      <c r="GG58" s="11"/>
      <c r="GH58" s="102" t="str">
        <f t="shared" si="23"/>
        <v>-</v>
      </c>
      <c r="GJ58" s="87" t="str">
        <f>IF(GD58&gt;0,INDEX(Вхідні_дані!$A$43:$J$243,MATCH(GD58,Вхідні_дані!$D$43:$D$243,0),5),"-")</f>
        <v>-</v>
      </c>
      <c r="GK58" s="112">
        <v>10</v>
      </c>
      <c r="GL58" s="8"/>
      <c r="GM58" s="101" t="str">
        <f>IF(GL58&gt;0,INDEX(Вхідні_дані!$A$43:$J$243,MATCH(GL58,Вхідні_дані!$D$43:$D$243,0),10),"-")</f>
        <v>-</v>
      </c>
      <c r="GN58" s="9"/>
      <c r="GO58" s="11"/>
      <c r="GP58" s="102" t="str">
        <f t="shared" si="24"/>
        <v>-</v>
      </c>
      <c r="GR58" s="87" t="str">
        <f>IF(GL58&gt;0,INDEX(Вхідні_дані!$A$43:$J$243,MATCH(GL58,Вхідні_дані!$D$43:$D$243,0),5),"-")</f>
        <v>-</v>
      </c>
      <c r="GS58" s="112">
        <v>10</v>
      </c>
      <c r="GT58" s="8"/>
      <c r="GU58" s="101" t="str">
        <f>IF(GT58&gt;0,INDEX(Вхідні_дані!$A$43:$J$243,MATCH(GT58,Вхідні_дані!$D$43:$D$243,0),10),"-")</f>
        <v>-</v>
      </c>
      <c r="GV58" s="9"/>
      <c r="GW58" s="11"/>
      <c r="GX58" s="102" t="str">
        <f t="shared" si="25"/>
        <v>-</v>
      </c>
      <c r="GZ58" s="87" t="str">
        <f>IF(GT58&gt;0,INDEX(Вхідні_дані!$A$43:$J$243,MATCH(GT58,Вхідні_дані!$D$43:$D$243,0),5),"-")</f>
        <v>-</v>
      </c>
      <c r="HA58" s="112">
        <v>10</v>
      </c>
      <c r="HB58" s="8"/>
      <c r="HC58" s="101" t="str">
        <f>IF(HB58&gt;0,INDEX(Вхідні_дані!$A$43:$J$243,MATCH(HB58,Вхідні_дані!$D$43:$D$243,0),10),"-")</f>
        <v>-</v>
      </c>
      <c r="HD58" s="9"/>
      <c r="HE58" s="11"/>
      <c r="HF58" s="102" t="str">
        <f t="shared" si="26"/>
        <v>-</v>
      </c>
      <c r="HH58" s="87" t="str">
        <f>IF(HB58&gt;0,INDEX(Вхідні_дані!$A$43:$J$243,MATCH(HB58,Вхідні_дані!$D$43:$D$243,0),5),"-")</f>
        <v>-</v>
      </c>
      <c r="HI58" s="112">
        <v>10</v>
      </c>
      <c r="HJ58" s="8"/>
      <c r="HK58" s="101" t="str">
        <f>IF(HJ58&gt;0,INDEX(Вхідні_дані!$A$43:$J$243,MATCH(HJ58,Вхідні_дані!$D$43:$D$243,0),10),"-")</f>
        <v>-</v>
      </c>
      <c r="HL58" s="9"/>
      <c r="HM58" s="11"/>
      <c r="HN58" s="102" t="str">
        <f t="shared" si="27"/>
        <v>-</v>
      </c>
      <c r="HP58" s="87" t="str">
        <f>IF(HJ58&gt;0,INDEX(Вхідні_дані!$A$43:$J$243,MATCH(HJ58,Вхідні_дані!$D$43:$D$243,0),5),"-")</f>
        <v>-</v>
      </c>
      <c r="HQ58" s="112">
        <v>10</v>
      </c>
      <c r="HR58" s="8"/>
      <c r="HS58" s="101" t="str">
        <f>IF(HR58&gt;0,INDEX(Вхідні_дані!$A$43:$J$243,MATCH(HR58,Вхідні_дані!$D$43:$D$243,0),10),"-")</f>
        <v>-</v>
      </c>
      <c r="HT58" s="9"/>
      <c r="HU58" s="11"/>
      <c r="HV58" s="102" t="str">
        <f t="shared" si="28"/>
        <v>-</v>
      </c>
      <c r="HX58" s="87" t="str">
        <f>IF(HR58&gt;0,INDEX(Вхідні_дані!$A$43:$J$243,MATCH(HR58,Вхідні_дані!$D$43:$D$243,0),5),"-")</f>
        <v>-</v>
      </c>
      <c r="HY58" s="112">
        <v>10</v>
      </c>
      <c r="HZ58" s="8"/>
      <c r="IA58" s="101" t="str">
        <f>IF(HZ58&gt;0,INDEX(Вхідні_дані!$A$43:$J$243,MATCH(HZ58,Вхідні_дані!$D$43:$D$243,0),10),"-")</f>
        <v>-</v>
      </c>
      <c r="IB58" s="9"/>
      <c r="IC58" s="11"/>
      <c r="ID58" s="102" t="str">
        <f t="shared" si="29"/>
        <v>-</v>
      </c>
      <c r="IF58" s="87" t="str">
        <f>IF(HZ58&gt;0,INDEX(Вхідні_дані!$A$43:$J$243,MATCH(HZ58,Вхідні_дані!$D$43:$D$243,0),5),"-")</f>
        <v>-</v>
      </c>
      <c r="IG58" s="112">
        <v>10</v>
      </c>
      <c r="IH58" s="8"/>
      <c r="II58" s="101" t="str">
        <f>IF(IH58&gt;0,INDEX(Вхідні_дані!$A$43:$J$243,MATCH(IH58,Вхідні_дані!$D$43:$D$243,0),10),"-")</f>
        <v>-</v>
      </c>
      <c r="IJ58" s="9"/>
      <c r="IK58" s="11"/>
      <c r="IL58" s="102" t="str">
        <f t="shared" si="30"/>
        <v>-</v>
      </c>
      <c r="IN58" s="87" t="str">
        <f>IF(IH58&gt;0,INDEX(Вхідні_дані!$A$43:$J$243,MATCH(IH58,Вхідні_дані!$D$43:$D$243,0),5),"-")</f>
        <v>-</v>
      </c>
      <c r="IO58" s="112">
        <v>10</v>
      </c>
      <c r="IP58" s="8"/>
      <c r="IQ58" s="101" t="str">
        <f>IF(IP58&gt;0,INDEX(Вхідні_дані!$A$43:$J$243,MATCH(IP58,Вхідні_дані!$D$43:$D$243,0),10),"-")</f>
        <v>-</v>
      </c>
      <c r="IR58" s="9"/>
      <c r="IS58" s="11"/>
      <c r="IT58" s="102" t="str">
        <f t="shared" si="31"/>
        <v>-</v>
      </c>
      <c r="IV58" s="87" t="str">
        <f>IF(IP58&gt;0,INDEX(Вхідні_дані!$A$43:$J$243,MATCH(IP58,Вхідні_дані!$D$43:$D$243,0),5),"-")</f>
        <v>-</v>
      </c>
      <c r="IW58" s="112">
        <v>10</v>
      </c>
      <c r="IX58" s="8"/>
      <c r="IY58" s="101" t="str">
        <f>IF(IX58&gt;0,INDEX(Вхідні_дані!$A$43:$J$243,MATCH(IX58,Вхідні_дані!$D$43:$D$243,0),10),"-")</f>
        <v>-</v>
      </c>
      <c r="IZ58" s="9"/>
      <c r="JA58" s="11"/>
      <c r="JB58" s="102" t="str">
        <f t="shared" si="32"/>
        <v>-</v>
      </c>
      <c r="JD58" s="87" t="str">
        <f>IF(IX58&gt;0,INDEX(Вхідні_дані!$A$43:$J$243,MATCH(IX58,Вхідні_дані!$D$43:$D$243,0),5),"-")</f>
        <v>-</v>
      </c>
      <c r="JE58" s="112">
        <v>10</v>
      </c>
      <c r="JF58" s="8"/>
      <c r="JG58" s="101" t="str">
        <f>IF(JF58&gt;0,INDEX(Вхідні_дані!$A$43:$J$243,MATCH(JF58,Вхідні_дані!$D$43:$D$243,0),10),"-")</f>
        <v>-</v>
      </c>
      <c r="JH58" s="9"/>
      <c r="JI58" s="11"/>
      <c r="JJ58" s="102" t="str">
        <f t="shared" si="33"/>
        <v>-</v>
      </c>
      <c r="JL58" s="87" t="str">
        <f>IF(JF58&gt;0,INDEX(Вхідні_дані!$A$43:$J$243,MATCH(JF58,Вхідні_дані!$D$43:$D$243,0),5),"-")</f>
        <v>-</v>
      </c>
      <c r="JM58" s="112">
        <v>10</v>
      </c>
      <c r="JN58" s="8"/>
      <c r="JO58" s="101" t="str">
        <f>IF(JN58&gt;0,INDEX(Вхідні_дані!$A$43:$J$243,MATCH(JN58,Вхідні_дані!$D$43:$D$243,0),10),"-")</f>
        <v>-</v>
      </c>
      <c r="JP58" s="9"/>
      <c r="JQ58" s="11"/>
      <c r="JR58" s="102" t="str">
        <f t="shared" si="34"/>
        <v>-</v>
      </c>
      <c r="JT58" s="87" t="str">
        <f>IF(JN58&gt;0,INDEX(Вхідні_дані!$A$43:$J$243,MATCH(JN58,Вхідні_дані!$D$43:$D$243,0),5),"-")</f>
        <v>-</v>
      </c>
      <c r="JU58" s="112">
        <v>10</v>
      </c>
      <c r="JV58" s="8"/>
      <c r="JW58" s="101" t="str">
        <f>IF(JV58&gt;0,INDEX(Вхідні_дані!$A$43:$J$243,MATCH(JV58,Вхідні_дані!$D$43:$D$243,0),10),"-")</f>
        <v>-</v>
      </c>
      <c r="JX58" s="9"/>
      <c r="JY58" s="11"/>
      <c r="JZ58" s="102" t="str">
        <f t="shared" si="35"/>
        <v>-</v>
      </c>
      <c r="KB58" s="87" t="str">
        <f>IF(JV58&gt;0,INDEX(Вхідні_дані!$A$43:$J$243,MATCH(JV58,Вхідні_дані!$D$43:$D$243,0),5),"-")</f>
        <v>-</v>
      </c>
      <c r="KC58" s="112">
        <v>10</v>
      </c>
      <c r="KD58" s="8"/>
      <c r="KE58" s="101" t="str">
        <f>IF(KD58&gt;0,INDEX(Вхідні_дані!$A$43:$J$243,MATCH(KD58,Вхідні_дані!$D$43:$D$243,0),10),"-")</f>
        <v>-</v>
      </c>
      <c r="KF58" s="9"/>
      <c r="KG58" s="11"/>
      <c r="KH58" s="102" t="str">
        <f t="shared" si="36"/>
        <v>-</v>
      </c>
      <c r="KJ58" s="87" t="str">
        <f>IF(KD58&gt;0,INDEX(Вхідні_дані!$A$43:$J$243,MATCH(KD58,Вхідні_дані!$D$43:$D$243,0),5),"-")</f>
        <v>-</v>
      </c>
      <c r="KK58" s="112">
        <v>10</v>
      </c>
      <c r="KL58" s="8"/>
      <c r="KM58" s="101" t="str">
        <f>IF(KL58&gt;0,INDEX(Вхідні_дані!$A$43:$J$243,MATCH(KL58,Вхідні_дані!$D$43:$D$243,0),10),"-")</f>
        <v>-</v>
      </c>
      <c r="KN58" s="9"/>
      <c r="KO58" s="11"/>
      <c r="KP58" s="102" t="str">
        <f t="shared" si="37"/>
        <v>-</v>
      </c>
      <c r="KR58" s="87" t="str">
        <f>IF(KL58&gt;0,INDEX(Вхідні_дані!$A$43:$J$243,MATCH(KL58,Вхідні_дані!$D$43:$D$243,0),5),"-")</f>
        <v>-</v>
      </c>
      <c r="KS58" s="112">
        <v>10</v>
      </c>
      <c r="KT58" s="8"/>
      <c r="KU58" s="101" t="str">
        <f>IF(KT58&gt;0,INDEX(Вхідні_дані!$A$43:$J$243,MATCH(KT58,Вхідні_дані!$D$43:$D$243,0),10),"-")</f>
        <v>-</v>
      </c>
      <c r="KV58" s="9"/>
      <c r="KW58" s="11"/>
      <c r="KX58" s="102" t="str">
        <f t="shared" si="38"/>
        <v>-</v>
      </c>
      <c r="KZ58" s="87" t="str">
        <f>IF(KT58&gt;0,INDEX(Вхідні_дані!$A$43:$J$243,MATCH(KT58,Вхідні_дані!$D$43:$D$243,0),5),"-")</f>
        <v>-</v>
      </c>
      <c r="LA58" s="112">
        <v>10</v>
      </c>
      <c r="LB58" s="8"/>
      <c r="LC58" s="101" t="str">
        <f>IF(LB58&gt;0,INDEX(Вхідні_дані!$A$43:$J$243,MATCH(LB58,Вхідні_дані!$D$43:$D$243,0),10),"-")</f>
        <v>-</v>
      </c>
      <c r="LD58" s="9"/>
      <c r="LE58" s="11"/>
      <c r="LF58" s="102" t="str">
        <f t="shared" si="39"/>
        <v>-</v>
      </c>
      <c r="LH58" s="87" t="str">
        <f>IF(LB58&gt;0,INDEX(Вхідні_дані!$A$43:$J$243,MATCH(LB58,Вхідні_дані!$D$43:$D$243,0),5),"-")</f>
        <v>-</v>
      </c>
      <c r="LI58" s="112">
        <v>10</v>
      </c>
      <c r="LJ58" s="8"/>
      <c r="LK58" s="101" t="str">
        <f>IF(LJ58&gt;0,INDEX(Вхідні_дані!$A$43:$J$243,MATCH(LJ58,Вхідні_дані!$D$43:$D$243,0),10),"-")</f>
        <v>-</v>
      </c>
      <c r="LL58" s="9"/>
      <c r="LM58" s="11"/>
      <c r="LN58" s="102" t="str">
        <f t="shared" si="40"/>
        <v>-</v>
      </c>
      <c r="LP58" s="87" t="str">
        <f>IF(LJ58&gt;0,INDEX(Вхідні_дані!$A$43:$J$243,MATCH(LJ58,Вхідні_дані!$D$43:$D$243,0),5),"-")</f>
        <v>-</v>
      </c>
      <c r="LQ58" s="112">
        <v>10</v>
      </c>
      <c r="LR58" s="8"/>
      <c r="LS58" s="101" t="str">
        <f>IF(LR58&gt;0,INDEX(Вхідні_дані!$A$43:$J$243,MATCH(LR58,Вхідні_дані!$D$43:$D$243,0),10),"-")</f>
        <v>-</v>
      </c>
      <c r="LT58" s="9"/>
      <c r="LU58" s="11"/>
      <c r="LV58" s="102" t="str">
        <f t="shared" si="41"/>
        <v>-</v>
      </c>
      <c r="LX58" s="87" t="str">
        <f>IF(LR58&gt;0,INDEX(Вхідні_дані!$A$43:$J$243,MATCH(LR58,Вхідні_дані!$D$43:$D$243,0),5),"-")</f>
        <v>-</v>
      </c>
      <c r="LY58" s="112">
        <v>10</v>
      </c>
      <c r="LZ58" s="8"/>
      <c r="MA58" s="101" t="str">
        <f>IF(LZ58&gt;0,INDEX(Вхідні_дані!$A$43:$J$243,MATCH(LZ58,Вхідні_дані!$D$43:$D$243,0),10),"-")</f>
        <v>-</v>
      </c>
      <c r="MB58" s="9"/>
      <c r="MC58" s="11"/>
      <c r="MD58" s="102" t="str">
        <f t="shared" si="42"/>
        <v>-</v>
      </c>
      <c r="MF58" s="87" t="str">
        <f>IF(LZ58&gt;0,INDEX(Вхідні_дані!$A$43:$J$243,MATCH(LZ58,Вхідні_дані!$D$43:$D$243,0),5),"-")</f>
        <v>-</v>
      </c>
      <c r="MG58" s="112">
        <v>10</v>
      </c>
      <c r="MH58" s="8"/>
      <c r="MI58" s="101" t="str">
        <f>IF(MH58&gt;0,INDEX(Вхідні_дані!$A$43:$J$243,MATCH(MH58,Вхідні_дані!$D$43:$D$243,0),10),"-")</f>
        <v>-</v>
      </c>
      <c r="MJ58" s="9"/>
      <c r="MK58" s="11"/>
      <c r="ML58" s="102" t="str">
        <f t="shared" si="43"/>
        <v>-</v>
      </c>
      <c r="MN58" s="87" t="str">
        <f>IF(MH58&gt;0,INDEX(Вхідні_дані!$A$43:$J$243,MATCH(MH58,Вхідні_дані!$D$43:$D$243,0),5),"-")</f>
        <v>-</v>
      </c>
      <c r="MO58" s="112">
        <v>10</v>
      </c>
      <c r="MP58" s="8"/>
      <c r="MQ58" s="101" t="str">
        <f>IF(MP58&gt;0,INDEX(Вхідні_дані!$A$43:$J$243,MATCH(MP58,Вхідні_дані!$D$43:$D$243,0),10),"-")</f>
        <v>-</v>
      </c>
      <c r="MR58" s="9"/>
      <c r="MS58" s="11"/>
      <c r="MT58" s="102" t="str">
        <f t="shared" si="44"/>
        <v>-</v>
      </c>
      <c r="MV58" s="87" t="str">
        <f>IF(MP58&gt;0,INDEX(Вхідні_дані!$A$43:$J$243,MATCH(MP58,Вхідні_дані!$D$43:$D$243,0),5),"-")</f>
        <v>-</v>
      </c>
      <c r="MW58" s="112">
        <v>10</v>
      </c>
      <c r="MX58" s="8"/>
      <c r="MY58" s="101" t="str">
        <f>IF(MX58&gt;0,INDEX(Вхідні_дані!$A$43:$J$243,MATCH(MX58,Вхідні_дані!$D$43:$D$243,0),10),"-")</f>
        <v>-</v>
      </c>
      <c r="MZ58" s="9"/>
      <c r="NA58" s="11"/>
      <c r="NB58" s="102" t="str">
        <f t="shared" si="45"/>
        <v>-</v>
      </c>
      <c r="ND58" s="87" t="str">
        <f>IF(MX58&gt;0,INDEX(Вхідні_дані!$A$43:$J$243,MATCH(MX58,Вхідні_дані!$D$43:$D$243,0),5),"-")</f>
        <v>-</v>
      </c>
      <c r="NE58" s="112">
        <v>10</v>
      </c>
      <c r="NF58" s="8"/>
      <c r="NG58" s="101" t="str">
        <f>IF(NF58&gt;0,INDEX(Вхідні_дані!$A$43:$J$243,MATCH(NF58,Вхідні_дані!$D$43:$D$243,0),10),"-")</f>
        <v>-</v>
      </c>
      <c r="NH58" s="9"/>
      <c r="NI58" s="11"/>
      <c r="NJ58" s="102" t="str">
        <f t="shared" si="46"/>
        <v>-</v>
      </c>
      <c r="NL58" s="87" t="str">
        <f>IF(NF58&gt;0,INDEX(Вхідні_дані!$A$43:$J$243,MATCH(NF58,Вхідні_дані!$D$43:$D$243,0),5),"-")</f>
        <v>-</v>
      </c>
      <c r="NM58" s="112">
        <v>10</v>
      </c>
      <c r="NN58" s="8"/>
      <c r="NO58" s="101" t="str">
        <f>IF(NN58&gt;0,INDEX(Вхідні_дані!$A$43:$J$243,MATCH(NN58,Вхідні_дані!$D$43:$D$243,0),10),"-")</f>
        <v>-</v>
      </c>
      <c r="NP58" s="9"/>
      <c r="NQ58" s="11"/>
      <c r="NR58" s="102" t="str">
        <f t="shared" si="47"/>
        <v>-</v>
      </c>
      <c r="NT58" s="87" t="str">
        <f>IF(NN58&gt;0,INDEX(Вхідні_дані!$A$43:$J$243,MATCH(NN58,Вхідні_дані!$D$43:$D$243,0),5),"-")</f>
        <v>-</v>
      </c>
      <c r="NU58" s="112">
        <v>10</v>
      </c>
      <c r="NV58" s="8"/>
      <c r="NW58" s="101" t="str">
        <f>IF(NV58&gt;0,INDEX(Вхідні_дані!$A$43:$J$243,MATCH(NV58,Вхідні_дані!$D$43:$D$243,0),10),"-")</f>
        <v>-</v>
      </c>
      <c r="NX58" s="9"/>
      <c r="NY58" s="11"/>
      <c r="NZ58" s="102" t="str">
        <f t="shared" si="48"/>
        <v>-</v>
      </c>
      <c r="OB58" s="87" t="str">
        <f>IF(NV58&gt;0,INDEX(Вхідні_дані!$A$43:$J$243,MATCH(NV58,Вхідні_дані!$D$43:$D$243,0),5),"-")</f>
        <v>-</v>
      </c>
      <c r="OC58" s="112">
        <v>10</v>
      </c>
      <c r="OD58" s="8"/>
      <c r="OE58" s="101" t="str">
        <f>IF(OD58&gt;0,INDEX(Вхідні_дані!$A$43:$J$243,MATCH(OD58,Вхідні_дані!$D$43:$D$243,0),10),"-")</f>
        <v>-</v>
      </c>
      <c r="OF58" s="9"/>
      <c r="OG58" s="11"/>
      <c r="OH58" s="102" t="str">
        <f t="shared" si="49"/>
        <v>-</v>
      </c>
      <c r="OJ58" s="87" t="str">
        <f>IF(OD58&gt;0,INDEX(Вхідні_дані!$A$43:$J$243,MATCH(OD58,Вхідні_дані!$D$43:$D$243,0),5),"-")</f>
        <v>-</v>
      </c>
      <c r="OK58" s="112">
        <v>10</v>
      </c>
      <c r="OL58" s="8"/>
      <c r="OM58" s="101" t="str">
        <f>IF(OL58&gt;0,INDEX(Вхідні_дані!$A$43:$J$243,MATCH(OL58,Вхідні_дані!$D$43:$D$243,0),10),"-")</f>
        <v>-</v>
      </c>
      <c r="ON58" s="9"/>
      <c r="OO58" s="11"/>
      <c r="OP58" s="102" t="str">
        <f t="shared" si="50"/>
        <v>-</v>
      </c>
      <c r="OR58" s="87" t="str">
        <f>IF(OL58&gt;0,INDEX(Вхідні_дані!$A$43:$J$243,MATCH(OL58,Вхідні_дані!$D$43:$D$243,0),5),"-")</f>
        <v>-</v>
      </c>
      <c r="OS58" s="112">
        <v>10</v>
      </c>
      <c r="OT58" s="8"/>
      <c r="OU58" s="101" t="str">
        <f>IF(OT58&gt;0,INDEX(Вхідні_дані!$A$43:$J$243,MATCH(OT58,Вхідні_дані!$D$43:$D$243,0),10),"-")</f>
        <v>-</v>
      </c>
      <c r="OV58" s="9"/>
      <c r="OW58" s="11"/>
      <c r="OX58" s="102" t="str">
        <f t="shared" si="51"/>
        <v>-</v>
      </c>
      <c r="OZ58" s="87" t="str">
        <f>IF(OT58&gt;0,INDEX(Вхідні_дані!$A$43:$J$243,MATCH(OT58,Вхідні_дані!$D$43:$D$243,0),5),"-")</f>
        <v>-</v>
      </c>
      <c r="PA58" s="112">
        <v>10</v>
      </c>
      <c r="PB58" s="8"/>
      <c r="PC58" s="101" t="str">
        <f>IF(PB58&gt;0,INDEX(Вхідні_дані!$A$43:$J$243,MATCH(PB58,Вхідні_дані!$D$43:$D$243,0),10),"-")</f>
        <v>-</v>
      </c>
      <c r="PD58" s="9"/>
      <c r="PE58" s="11"/>
      <c r="PF58" s="102" t="str">
        <f t="shared" si="52"/>
        <v>-</v>
      </c>
      <c r="PH58" s="87" t="str">
        <f>IF(PB58&gt;0,INDEX(Вхідні_дані!$A$43:$J$243,MATCH(PB58,Вхідні_дані!$D$43:$D$243,0),5),"-")</f>
        <v>-</v>
      </c>
      <c r="PI58" s="112">
        <v>10</v>
      </c>
      <c r="PJ58" s="8"/>
      <c r="PK58" s="101" t="str">
        <f>IF(PJ58&gt;0,INDEX(Вхідні_дані!$A$43:$J$243,MATCH(PJ58,Вхідні_дані!$D$43:$D$243,0),10),"-")</f>
        <v>-</v>
      </c>
      <c r="PL58" s="9"/>
      <c r="PM58" s="11"/>
      <c r="PN58" s="102" t="str">
        <f t="shared" si="53"/>
        <v>-</v>
      </c>
      <c r="PP58" s="87" t="str">
        <f>IF(PJ58&gt;0,INDEX(Вхідні_дані!$A$43:$J$243,MATCH(PJ58,Вхідні_дані!$D$43:$D$243,0),5),"-")</f>
        <v>-</v>
      </c>
      <c r="PQ58" s="112">
        <v>10</v>
      </c>
      <c r="PR58" s="8"/>
      <c r="PS58" s="101" t="str">
        <f>IF(PR58&gt;0,INDEX(Вхідні_дані!$A$43:$J$243,MATCH(PR58,Вхідні_дані!$D$43:$D$243,0),10),"-")</f>
        <v>-</v>
      </c>
      <c r="PT58" s="9"/>
      <c r="PU58" s="11"/>
      <c r="PV58" s="102" t="str">
        <f t="shared" si="54"/>
        <v>-</v>
      </c>
      <c r="PX58" s="87" t="str">
        <f>IF(PR58&gt;0,INDEX(Вхідні_дані!$A$43:$J$243,MATCH(PR58,Вхідні_дані!$D$43:$D$243,0),5),"-")</f>
        <v>-</v>
      </c>
      <c r="PY58" s="112">
        <v>10</v>
      </c>
      <c r="PZ58" s="8"/>
      <c r="QA58" s="101" t="str">
        <f>IF(PZ58&gt;0,INDEX(Вхідні_дані!$A$43:$J$243,MATCH(PZ58,Вхідні_дані!$D$43:$D$243,0),10),"-")</f>
        <v>-</v>
      </c>
      <c r="QB58" s="9"/>
      <c r="QC58" s="11"/>
      <c r="QD58" s="102" t="str">
        <f t="shared" si="55"/>
        <v>-</v>
      </c>
      <c r="QF58" s="87" t="str">
        <f>IF(PZ58&gt;0,INDEX(Вхідні_дані!$A$43:$J$243,MATCH(PZ58,Вхідні_дані!$D$43:$D$243,0),5),"-")</f>
        <v>-</v>
      </c>
      <c r="QG58" s="112">
        <v>10</v>
      </c>
      <c r="QH58" s="8"/>
      <c r="QI58" s="101" t="str">
        <f>IF(QH58&gt;0,INDEX(Вхідні_дані!$A$43:$J$243,MATCH(QH58,Вхідні_дані!$D$43:$D$243,0),10),"-")</f>
        <v>-</v>
      </c>
      <c r="QJ58" s="9"/>
      <c r="QK58" s="11"/>
      <c r="QL58" s="102" t="str">
        <f t="shared" si="56"/>
        <v>-</v>
      </c>
      <c r="QN58" s="87" t="str">
        <f>IF(QH58&gt;0,INDEX(Вхідні_дані!$A$43:$J$243,MATCH(QH58,Вхідні_дані!$D$43:$D$243,0),5),"-")</f>
        <v>-</v>
      </c>
      <c r="QO58" s="112">
        <v>10</v>
      </c>
      <c r="QP58" s="8"/>
      <c r="QQ58" s="101" t="str">
        <f>IF(QP58&gt;0,INDEX(Вхідні_дані!$A$43:$J$243,MATCH(QP58,Вхідні_дані!$D$43:$D$243,0),10),"-")</f>
        <v>-</v>
      </c>
      <c r="QR58" s="9"/>
      <c r="QS58" s="11"/>
      <c r="QT58" s="102" t="str">
        <f t="shared" si="57"/>
        <v>-</v>
      </c>
      <c r="QV58" s="87" t="str">
        <f>IF(QP58&gt;0,INDEX(Вхідні_дані!$A$43:$J$243,MATCH(QP58,Вхідні_дані!$D$43:$D$243,0),5),"-")</f>
        <v>-</v>
      </c>
      <c r="QW58" s="112">
        <v>10</v>
      </c>
      <c r="QX58" s="8"/>
      <c r="QY58" s="101" t="str">
        <f>IF(QX58&gt;0,INDEX(Вхідні_дані!$A$43:$J$243,MATCH(QX58,Вхідні_дані!$D$43:$D$243,0),10),"-")</f>
        <v>-</v>
      </c>
      <c r="QZ58" s="9"/>
      <c r="RA58" s="11"/>
      <c r="RB58" s="102" t="str">
        <f t="shared" si="58"/>
        <v>-</v>
      </c>
      <c r="RD58" s="87" t="str">
        <f>IF(QX58&gt;0,INDEX(Вхідні_дані!$A$43:$J$243,MATCH(QX58,Вхідні_дані!$D$43:$D$243,0),5),"-")</f>
        <v>-</v>
      </c>
      <c r="RE58" s="112">
        <v>10</v>
      </c>
      <c r="RF58" s="8"/>
      <c r="RG58" s="101" t="str">
        <f>IF(RF58&gt;0,INDEX(Вхідні_дані!$A$43:$J$243,MATCH(RF58,Вхідні_дані!$D$43:$D$243,0),10),"-")</f>
        <v>-</v>
      </c>
      <c r="RH58" s="9"/>
      <c r="RI58" s="11"/>
      <c r="RJ58" s="102" t="str">
        <f t="shared" si="59"/>
        <v>-</v>
      </c>
      <c r="RL58" s="87" t="str">
        <f>IF(RF58&gt;0,INDEX(Вхідні_дані!$A$43:$J$243,MATCH(RF58,Вхідні_дані!$D$43:$D$243,0),5),"-")</f>
        <v>-</v>
      </c>
      <c r="RM58" s="112">
        <v>10</v>
      </c>
      <c r="RN58" s="8"/>
      <c r="RO58" s="101" t="str">
        <f>IF(RN58&gt;0,INDEX(Вхідні_дані!$A$43:$J$243,MATCH(RN58,Вхідні_дані!$D$43:$D$243,0),10),"-")</f>
        <v>-</v>
      </c>
      <c r="RP58" s="9"/>
      <c r="RQ58" s="11"/>
      <c r="RR58" s="102" t="str">
        <f t="shared" si="60"/>
        <v>-</v>
      </c>
      <c r="RT58" s="87" t="str">
        <f>IF(RN58&gt;0,INDEX(Вхідні_дані!$A$43:$J$243,MATCH(RN58,Вхідні_дані!$D$43:$D$243,0),5),"-")</f>
        <v>-</v>
      </c>
      <c r="RU58" s="112">
        <v>10</v>
      </c>
      <c r="RV58" s="8"/>
      <c r="RW58" s="101" t="str">
        <f>IF(RV58&gt;0,INDEX(Вхідні_дані!$A$43:$J$243,MATCH(RV58,Вхідні_дані!$D$43:$D$243,0),10),"-")</f>
        <v>-</v>
      </c>
      <c r="RX58" s="9"/>
      <c r="RY58" s="11"/>
      <c r="RZ58" s="102" t="str">
        <f t="shared" si="61"/>
        <v>-</v>
      </c>
      <c r="SB58" s="87" t="str">
        <f>IF(RV58&gt;0,INDEX(Вхідні_дані!$A$43:$J$243,MATCH(RV58,Вхідні_дані!$D$43:$D$243,0),5),"-")</f>
        <v>-</v>
      </c>
      <c r="SC58" s="112">
        <v>10</v>
      </c>
      <c r="SD58" s="8"/>
      <c r="SE58" s="101" t="str">
        <f>IF(SD58&gt;0,INDEX(Вхідні_дані!$A$43:$J$243,MATCH(SD58,Вхідні_дані!$D$43:$D$243,0),10),"-")</f>
        <v>-</v>
      </c>
      <c r="SF58" s="9"/>
      <c r="SG58" s="11"/>
      <c r="SH58" s="102" t="str">
        <f t="shared" si="62"/>
        <v>-</v>
      </c>
      <c r="SJ58" s="87" t="str">
        <f>IF(SD58&gt;0,INDEX(Вхідні_дані!$A$43:$J$243,MATCH(SD58,Вхідні_дані!$D$43:$D$243,0),5),"-")</f>
        <v>-</v>
      </c>
      <c r="SK58" s="112">
        <v>10</v>
      </c>
      <c r="SL58" s="8"/>
      <c r="SM58" s="101" t="str">
        <f>IF(SL58&gt;0,INDEX(Вхідні_дані!$A$43:$J$243,MATCH(SL58,Вхідні_дані!$D$43:$D$243,0),10),"-")</f>
        <v>-</v>
      </c>
      <c r="SN58" s="9"/>
      <c r="SO58" s="11"/>
      <c r="SP58" s="102" t="str">
        <f t="shared" si="63"/>
        <v>-</v>
      </c>
      <c r="SR58" s="87" t="str">
        <f>IF(SL58&gt;0,INDEX(Вхідні_дані!$A$43:$J$243,MATCH(SL58,Вхідні_дані!$D$43:$D$243,0),5),"-")</f>
        <v>-</v>
      </c>
      <c r="SS58" s="112">
        <v>10</v>
      </c>
      <c r="ST58" s="8"/>
      <c r="SU58" s="101" t="str">
        <f>IF(ST58&gt;0,INDEX(Вхідні_дані!$A$43:$J$243,MATCH(ST58,Вхідні_дані!$D$43:$D$243,0),10),"-")</f>
        <v>-</v>
      </c>
      <c r="SV58" s="9"/>
      <c r="SW58" s="11"/>
      <c r="SX58" s="102" t="str">
        <f t="shared" si="64"/>
        <v>-</v>
      </c>
      <c r="SZ58" s="87" t="str">
        <f>IF(ST58&gt;0,INDEX(Вхідні_дані!$A$43:$J$243,MATCH(ST58,Вхідні_дані!$D$43:$D$243,0),5),"-")</f>
        <v>-</v>
      </c>
      <c r="TA58" s="112">
        <v>10</v>
      </c>
      <c r="TB58" s="8"/>
      <c r="TC58" s="101" t="str">
        <f>IF(TB58&gt;0,INDEX(Вхідні_дані!$A$43:$J$243,MATCH(TB58,Вхідні_дані!$D$43:$D$243,0),10),"-")</f>
        <v>-</v>
      </c>
      <c r="TD58" s="9"/>
      <c r="TE58" s="11"/>
      <c r="TF58" s="102" t="str">
        <f t="shared" si="65"/>
        <v>-</v>
      </c>
      <c r="TH58" s="87" t="str">
        <f>IF(TB58&gt;0,INDEX(Вхідні_дані!$A$43:$J$243,MATCH(TB58,Вхідні_дані!$D$43:$D$243,0),5),"-")</f>
        <v>-</v>
      </c>
      <c r="TI58" s="112">
        <v>10</v>
      </c>
      <c r="TJ58" s="8"/>
      <c r="TK58" s="101" t="str">
        <f>IF(TJ58&gt;0,INDEX(Вхідні_дані!$A$43:$J$243,MATCH(TJ58,Вхідні_дані!$D$43:$D$243,0),10),"-")</f>
        <v>-</v>
      </c>
      <c r="TL58" s="9"/>
      <c r="TM58" s="11"/>
      <c r="TN58" s="102" t="str">
        <f t="shared" si="66"/>
        <v>-</v>
      </c>
      <c r="TP58" s="87" t="str">
        <f>IF(TJ58&gt;0,INDEX(Вхідні_дані!$A$43:$J$243,MATCH(TJ58,Вхідні_дані!$D$43:$D$243,0),5),"-")</f>
        <v>-</v>
      </c>
      <c r="TQ58" s="112">
        <v>10</v>
      </c>
      <c r="TR58" s="8"/>
      <c r="TS58" s="101" t="str">
        <f>IF(TR58&gt;0,INDEX(Вхідні_дані!$A$43:$J$243,MATCH(TR58,Вхідні_дані!$D$43:$D$243,0),10),"-")</f>
        <v>-</v>
      </c>
      <c r="TT58" s="9"/>
      <c r="TU58" s="11"/>
      <c r="TV58" s="102" t="str">
        <f t="shared" si="67"/>
        <v>-</v>
      </c>
      <c r="TX58" s="87" t="str">
        <f>IF(TR58&gt;0,INDEX(Вхідні_дані!$A$43:$J$243,MATCH(TR58,Вхідні_дані!$D$43:$D$243,0),5),"-")</f>
        <v>-</v>
      </c>
      <c r="TY58" s="112">
        <v>10</v>
      </c>
      <c r="TZ58" s="8"/>
      <c r="UA58" s="101" t="str">
        <f>IF(TZ58&gt;0,INDEX(Вхідні_дані!$A$43:$J$243,MATCH(TZ58,Вхідні_дані!$D$43:$D$243,0),10),"-")</f>
        <v>-</v>
      </c>
      <c r="UB58" s="9"/>
      <c r="UC58" s="11"/>
      <c r="UD58" s="102" t="str">
        <f t="shared" si="68"/>
        <v>-</v>
      </c>
      <c r="UF58" s="87" t="str">
        <f>IF(TZ58&gt;0,INDEX(Вхідні_дані!$A$43:$J$243,MATCH(TZ58,Вхідні_дані!$D$43:$D$243,0),5),"-")</f>
        <v>-</v>
      </c>
      <c r="UG58" s="112">
        <v>10</v>
      </c>
      <c r="UH58" s="8"/>
      <c r="UI58" s="101" t="str">
        <f>IF(UH58&gt;0,INDEX(Вхідні_дані!$A$43:$J$243,MATCH(UH58,Вхідні_дані!$D$43:$D$243,0),10),"-")</f>
        <v>-</v>
      </c>
      <c r="UJ58" s="9"/>
      <c r="UK58" s="11"/>
      <c r="UL58" s="102" t="str">
        <f t="shared" si="69"/>
        <v>-</v>
      </c>
      <c r="UN58" s="87" t="str">
        <f>IF(UH58&gt;0,INDEX(Вхідні_дані!$A$43:$J$243,MATCH(UH58,Вхідні_дані!$D$43:$D$243,0),5),"-")</f>
        <v>-</v>
      </c>
      <c r="UO58" s="112">
        <v>10</v>
      </c>
      <c r="UP58" s="8"/>
      <c r="UQ58" s="101" t="str">
        <f>IF(UP58&gt;0,INDEX(Вхідні_дані!$A$43:$J$243,MATCH(UP58,Вхідні_дані!$D$43:$D$243,0),10),"-")</f>
        <v>-</v>
      </c>
      <c r="UR58" s="9"/>
      <c r="US58" s="11"/>
      <c r="UT58" s="102" t="str">
        <f t="shared" si="70"/>
        <v>-</v>
      </c>
      <c r="UV58" s="87" t="str">
        <f>IF(UP58&gt;0,INDEX(Вхідні_дані!$A$43:$J$243,MATCH(UP58,Вхідні_дані!$D$43:$D$243,0),5),"-")</f>
        <v>-</v>
      </c>
      <c r="UW58" s="112">
        <v>10</v>
      </c>
      <c r="UX58" s="8"/>
      <c r="UY58" s="101" t="str">
        <f>IF(UX58&gt;0,INDEX(Вхідні_дані!$A$43:$J$243,MATCH(UX58,Вхідні_дані!$D$43:$D$243,0),10),"-")</f>
        <v>-</v>
      </c>
      <c r="UZ58" s="9"/>
      <c r="VA58" s="11"/>
      <c r="VB58" s="102" t="str">
        <f t="shared" si="71"/>
        <v>-</v>
      </c>
      <c r="VD58" s="87" t="str">
        <f>IF(UX58&gt;0,INDEX(Вхідні_дані!$A$43:$J$243,MATCH(UX58,Вхідні_дані!$D$43:$D$243,0),5),"-")</f>
        <v>-</v>
      </c>
      <c r="VE58" s="112">
        <v>10</v>
      </c>
      <c r="VF58" s="8"/>
      <c r="VG58" s="101" t="str">
        <f>IF(VF58&gt;0,INDEX(Вхідні_дані!$A$43:$J$243,MATCH(VF58,Вхідні_дані!$D$43:$D$243,0),10),"-")</f>
        <v>-</v>
      </c>
      <c r="VH58" s="9"/>
      <c r="VI58" s="11"/>
      <c r="VJ58" s="102" t="str">
        <f t="shared" si="72"/>
        <v>-</v>
      </c>
      <c r="VL58" s="87" t="str">
        <f>IF(VF58&gt;0,INDEX(Вхідні_дані!$A$43:$J$243,MATCH(VF58,Вхідні_дані!$D$43:$D$243,0),5),"-")</f>
        <v>-</v>
      </c>
      <c r="VM58" s="112">
        <v>10</v>
      </c>
      <c r="VN58" s="8"/>
      <c r="VO58" s="101" t="str">
        <f>IF(VN58&gt;0,INDEX(Вхідні_дані!$A$43:$J$243,MATCH(VN58,Вхідні_дані!$D$43:$D$243,0),10),"-")</f>
        <v>-</v>
      </c>
      <c r="VP58" s="9"/>
      <c r="VQ58" s="11"/>
      <c r="VR58" s="102" t="str">
        <f t="shared" si="73"/>
        <v>-</v>
      </c>
      <c r="VT58" s="87" t="str">
        <f>IF(VN58&gt;0,INDEX(Вхідні_дані!$A$43:$J$243,MATCH(VN58,Вхідні_дані!$D$43:$D$243,0),5),"-")</f>
        <v>-</v>
      </c>
      <c r="VU58" s="112">
        <v>10</v>
      </c>
      <c r="VV58" s="8"/>
      <c r="VW58" s="101" t="str">
        <f>IF(VV58&gt;0,INDEX(Вхідні_дані!$A$43:$J$243,MATCH(VV58,Вхідні_дані!$D$43:$D$243,0),10),"-")</f>
        <v>-</v>
      </c>
      <c r="VX58" s="9"/>
      <c r="VY58" s="11"/>
      <c r="VZ58" s="102" t="str">
        <f t="shared" si="74"/>
        <v>-</v>
      </c>
      <c r="WB58" s="87" t="str">
        <f>IF(VV58&gt;0,INDEX(Вхідні_дані!$A$43:$J$243,MATCH(VV58,Вхідні_дані!$D$43:$D$243,0),5),"-")</f>
        <v>-</v>
      </c>
      <c r="WC58" s="112">
        <v>10</v>
      </c>
      <c r="WD58" s="8"/>
      <c r="WE58" s="101" t="str">
        <f>IF(WD58&gt;0,INDEX(Вхідні_дані!$A$43:$J$243,MATCH(WD58,Вхідні_дані!$D$43:$D$243,0),10),"-")</f>
        <v>-</v>
      </c>
      <c r="WF58" s="9"/>
      <c r="WG58" s="11"/>
      <c r="WH58" s="102" t="str">
        <f t="shared" si="75"/>
        <v>-</v>
      </c>
      <c r="WJ58" s="87" t="str">
        <f>IF(WD58&gt;0,INDEX(Вхідні_дані!$A$43:$J$243,MATCH(WD58,Вхідні_дані!$D$43:$D$243,0),5),"-")</f>
        <v>-</v>
      </c>
      <c r="WK58" s="112">
        <v>10</v>
      </c>
      <c r="WL58" s="8"/>
      <c r="WM58" s="101" t="str">
        <f>IF(WL58&gt;0,INDEX(Вхідні_дані!$A$43:$J$243,MATCH(WL58,Вхідні_дані!$D$43:$D$243,0),10),"-")</f>
        <v>-</v>
      </c>
      <c r="WN58" s="9"/>
      <c r="WO58" s="11"/>
      <c r="WP58" s="102" t="str">
        <f t="shared" si="76"/>
        <v>-</v>
      </c>
      <c r="WR58" s="87" t="str">
        <f>IF(WL58&gt;0,INDEX(Вхідні_дані!$A$43:$J$243,MATCH(WL58,Вхідні_дані!$D$43:$D$243,0),5),"-")</f>
        <v>-</v>
      </c>
      <c r="WS58" s="112">
        <v>10</v>
      </c>
      <c r="WT58" s="8"/>
      <c r="WU58" s="101" t="str">
        <f>IF(WT58&gt;0,INDEX(Вхідні_дані!$A$43:$J$243,MATCH(WT58,Вхідні_дані!$D$43:$D$243,0),10),"-")</f>
        <v>-</v>
      </c>
      <c r="WV58" s="9"/>
      <c r="WW58" s="11"/>
      <c r="WX58" s="102" t="str">
        <f t="shared" si="77"/>
        <v>-</v>
      </c>
      <c r="WZ58" s="87" t="str">
        <f>IF(WT58&gt;0,INDEX(Вхідні_дані!$A$43:$J$243,MATCH(WT58,Вхідні_дані!$D$43:$D$243,0),5),"-")</f>
        <v>-</v>
      </c>
      <c r="XA58" s="112">
        <v>10</v>
      </c>
      <c r="XB58" s="8"/>
      <c r="XC58" s="101" t="str">
        <f>IF(XB58&gt;0,INDEX(Вхідні_дані!$A$43:$J$243,MATCH(XB58,Вхідні_дані!$D$43:$D$243,0),10),"-")</f>
        <v>-</v>
      </c>
      <c r="XD58" s="9"/>
      <c r="XE58" s="11"/>
      <c r="XF58" s="102" t="str">
        <f t="shared" si="78"/>
        <v>-</v>
      </c>
      <c r="XH58" s="87" t="str">
        <f>IF(XB58&gt;0,INDEX(Вхідні_дані!$A$43:$J$243,MATCH(XB58,Вхідні_дані!$D$43:$D$243,0),5),"-")</f>
        <v>-</v>
      </c>
      <c r="XI58" s="112">
        <v>10</v>
      </c>
      <c r="XJ58" s="8"/>
      <c r="XK58" s="101" t="str">
        <f>IF(XJ58&gt;0,INDEX(Вхідні_дані!$A$43:$J$243,MATCH(XJ58,Вхідні_дані!$D$43:$D$243,0),10),"-")</f>
        <v>-</v>
      </c>
      <c r="XL58" s="9"/>
      <c r="XM58" s="11"/>
      <c r="XN58" s="102" t="str">
        <f t="shared" si="79"/>
        <v>-</v>
      </c>
      <c r="XP58" s="87" t="str">
        <f>IF(XJ58&gt;0,INDEX(Вхідні_дані!$A$43:$J$243,MATCH(XJ58,Вхідні_дані!$D$43:$D$243,0),5),"-")</f>
        <v>-</v>
      </c>
      <c r="XQ58" s="112">
        <v>10</v>
      </c>
      <c r="XR58" s="8"/>
      <c r="XS58" s="101" t="str">
        <f>IF(XR58&gt;0,INDEX(Вхідні_дані!$A$43:$J$243,MATCH(XR58,Вхідні_дані!$D$43:$D$243,0),10),"-")</f>
        <v>-</v>
      </c>
      <c r="XT58" s="9"/>
      <c r="XU58" s="11"/>
      <c r="XV58" s="102" t="str">
        <f t="shared" si="80"/>
        <v>-</v>
      </c>
      <c r="XX58" s="87" t="str">
        <f>IF(XR58&gt;0,INDEX(Вхідні_дані!$A$43:$J$243,MATCH(XR58,Вхідні_дані!$D$43:$D$243,0),5),"-")</f>
        <v>-</v>
      </c>
      <c r="XY58" s="112">
        <v>10</v>
      </c>
      <c r="XZ58" s="8"/>
      <c r="YA58" s="101" t="str">
        <f>IF(XZ58&gt;0,INDEX(Вхідні_дані!$A$43:$J$243,MATCH(XZ58,Вхідні_дані!$D$43:$D$243,0),10),"-")</f>
        <v>-</v>
      </c>
      <c r="YB58" s="9"/>
      <c r="YC58" s="11"/>
      <c r="YD58" s="102" t="str">
        <f t="shared" si="81"/>
        <v>-</v>
      </c>
      <c r="YF58" s="87" t="str">
        <f>IF(XZ58&gt;0,INDEX(Вхідні_дані!$A$43:$J$243,MATCH(XZ58,Вхідні_дані!$D$43:$D$243,0),5),"-")</f>
        <v>-</v>
      </c>
      <c r="YG58" s="112">
        <v>10</v>
      </c>
      <c r="YH58" s="8"/>
      <c r="YI58" s="101" t="str">
        <f>IF(YH58&gt;0,INDEX(Вхідні_дані!$A$43:$J$243,MATCH(YH58,Вхідні_дані!$D$43:$D$243,0),10),"-")</f>
        <v>-</v>
      </c>
      <c r="YJ58" s="9"/>
      <c r="YK58" s="11"/>
      <c r="YL58" s="102" t="str">
        <f t="shared" si="82"/>
        <v>-</v>
      </c>
      <c r="YN58" s="87" t="str">
        <f>IF(YH58&gt;0,INDEX(Вхідні_дані!$A$43:$J$243,MATCH(YH58,Вхідні_дані!$D$43:$D$243,0),5),"-")</f>
        <v>-</v>
      </c>
      <c r="YO58" s="112">
        <v>10</v>
      </c>
      <c r="YP58" s="8"/>
      <c r="YQ58" s="101" t="str">
        <f>IF(YP58&gt;0,INDEX(Вхідні_дані!$A$43:$J$243,MATCH(YP58,Вхідні_дані!$D$43:$D$243,0),10),"-")</f>
        <v>-</v>
      </c>
      <c r="YR58" s="9"/>
      <c r="YS58" s="11"/>
      <c r="YT58" s="102" t="str">
        <f t="shared" si="83"/>
        <v>-</v>
      </c>
      <c r="YV58" s="87" t="str">
        <f>IF(YP58&gt;0,INDEX(Вхідні_дані!$A$43:$J$243,MATCH(YP58,Вхідні_дані!$D$43:$D$243,0),5),"-")</f>
        <v>-</v>
      </c>
      <c r="YW58" s="112">
        <v>10</v>
      </c>
      <c r="YX58" s="8"/>
      <c r="YY58" s="101" t="str">
        <f>IF(YX58&gt;0,INDEX(Вхідні_дані!$A$43:$J$243,MATCH(YX58,Вхідні_дані!$D$43:$D$243,0),10),"-")</f>
        <v>-</v>
      </c>
      <c r="YZ58" s="9"/>
      <c r="ZA58" s="11"/>
      <c r="ZB58" s="102" t="str">
        <f t="shared" si="84"/>
        <v>-</v>
      </c>
      <c r="ZD58" s="87" t="str">
        <f>IF(YX58&gt;0,INDEX(Вхідні_дані!$A$43:$J$243,MATCH(YX58,Вхідні_дані!$D$43:$D$243,0),5),"-")</f>
        <v>-</v>
      </c>
      <c r="ZE58" s="112">
        <v>10</v>
      </c>
      <c r="ZF58" s="8"/>
      <c r="ZG58" s="101" t="str">
        <f>IF(ZF58&gt;0,INDEX(Вхідні_дані!$A$43:$J$243,MATCH(ZF58,Вхідні_дані!$D$43:$D$243,0),10),"-")</f>
        <v>-</v>
      </c>
      <c r="ZH58" s="9"/>
      <c r="ZI58" s="11"/>
      <c r="ZJ58" s="102" t="str">
        <f t="shared" si="85"/>
        <v>-</v>
      </c>
      <c r="ZL58" s="87" t="str">
        <f>IF(ZF58&gt;0,INDEX(Вхідні_дані!$A$43:$J$243,MATCH(ZF58,Вхідні_дані!$D$43:$D$243,0),5),"-")</f>
        <v>-</v>
      </c>
      <c r="ZM58" s="112">
        <v>10</v>
      </c>
      <c r="ZN58" s="8"/>
      <c r="ZO58" s="101" t="str">
        <f>IF(ZN58&gt;0,INDEX(Вхідні_дані!$A$43:$J$243,MATCH(ZN58,Вхідні_дані!$D$43:$D$243,0),10),"-")</f>
        <v>-</v>
      </c>
      <c r="ZP58" s="9"/>
      <c r="ZQ58" s="11"/>
      <c r="ZR58" s="102" t="str">
        <f t="shared" si="86"/>
        <v>-</v>
      </c>
      <c r="ZT58" s="87" t="str">
        <f>IF(ZN58&gt;0,INDEX(Вхідні_дані!$A$43:$J$243,MATCH(ZN58,Вхідні_дані!$D$43:$D$243,0),5),"-")</f>
        <v>-</v>
      </c>
      <c r="ZU58" s="112">
        <v>10</v>
      </c>
      <c r="ZV58" s="8"/>
      <c r="ZW58" s="101" t="str">
        <f>IF(ZV58&gt;0,INDEX(Вхідні_дані!$A$43:$J$243,MATCH(ZV58,Вхідні_дані!$D$43:$D$243,0),10),"-")</f>
        <v>-</v>
      </c>
      <c r="ZX58" s="9"/>
      <c r="ZY58" s="11"/>
      <c r="ZZ58" s="102" t="str">
        <f t="shared" si="87"/>
        <v>-</v>
      </c>
      <c r="AAB58" s="87" t="str">
        <f>IF(ZV58&gt;0,INDEX(Вхідні_дані!$A$43:$J$243,MATCH(ZV58,Вхідні_дані!$D$43:$D$243,0),5),"-")</f>
        <v>-</v>
      </c>
      <c r="AAC58" s="112">
        <v>10</v>
      </c>
      <c r="AAD58" s="8"/>
      <c r="AAE58" s="101" t="str">
        <f>IF(AAD58&gt;0,INDEX(Вхідні_дані!$A$43:$J$243,MATCH(AAD58,Вхідні_дані!$D$43:$D$243,0),10),"-")</f>
        <v>-</v>
      </c>
      <c r="AAF58" s="9"/>
      <c r="AAG58" s="11"/>
      <c r="AAH58" s="102" t="str">
        <f t="shared" si="88"/>
        <v>-</v>
      </c>
      <c r="AAJ58" s="87" t="str">
        <f>IF(AAD58&gt;0,INDEX(Вхідні_дані!$A$43:$J$243,MATCH(AAD58,Вхідні_дані!$D$43:$D$243,0),5),"-")</f>
        <v>-</v>
      </c>
      <c r="AAK58" s="112">
        <v>10</v>
      </c>
      <c r="AAL58" s="8"/>
      <c r="AAM58" s="101" t="str">
        <f>IF(AAL58&gt;0,INDEX(Вхідні_дані!$A$43:$J$243,MATCH(AAL58,Вхідні_дані!$D$43:$D$243,0),10),"-")</f>
        <v>-</v>
      </c>
      <c r="AAN58" s="9"/>
      <c r="AAO58" s="11"/>
      <c r="AAP58" s="102" t="str">
        <f t="shared" si="89"/>
        <v>-</v>
      </c>
      <c r="AAR58" s="87" t="str">
        <f>IF(AAL58&gt;0,INDEX(Вхідні_дані!$A$43:$J$243,MATCH(AAL58,Вхідні_дані!$D$43:$D$243,0),5),"-")</f>
        <v>-</v>
      </c>
      <c r="AAS58" s="112">
        <v>10</v>
      </c>
      <c r="AAT58" s="8"/>
      <c r="AAU58" s="101" t="str">
        <f>IF(AAT58&gt;0,INDEX(Вхідні_дані!$A$43:$J$243,MATCH(AAT58,Вхідні_дані!$D$43:$D$243,0),10),"-")</f>
        <v>-</v>
      </c>
      <c r="AAV58" s="9"/>
      <c r="AAW58" s="11"/>
      <c r="AAX58" s="102" t="str">
        <f t="shared" si="90"/>
        <v>-</v>
      </c>
      <c r="AAZ58" s="87" t="str">
        <f>IF(AAT58&gt;0,INDEX(Вхідні_дані!$A$43:$J$243,MATCH(AAT58,Вхідні_дані!$D$43:$D$243,0),5),"-")</f>
        <v>-</v>
      </c>
      <c r="ABA58" s="112">
        <v>10</v>
      </c>
      <c r="ABB58" s="8"/>
      <c r="ABC58" s="101" t="str">
        <f>IF(ABB58&gt;0,INDEX(Вхідні_дані!$A$43:$J$243,MATCH(ABB58,Вхідні_дані!$D$43:$D$243,0),10),"-")</f>
        <v>-</v>
      </c>
      <c r="ABD58" s="9"/>
      <c r="ABE58" s="11"/>
      <c r="ABF58" s="102" t="str">
        <f t="shared" si="91"/>
        <v>-</v>
      </c>
      <c r="ABH58" s="87" t="str">
        <f>IF(ABB58&gt;0,INDEX(Вхідні_дані!$A$43:$J$243,MATCH(ABB58,Вхідні_дані!$D$43:$D$243,0),5),"-")</f>
        <v>-</v>
      </c>
      <c r="ABI58" s="112">
        <v>10</v>
      </c>
      <c r="ABJ58" s="8"/>
      <c r="ABK58" s="101" t="str">
        <f>IF(ABJ58&gt;0,INDEX(Вхідні_дані!$A$43:$J$243,MATCH(ABJ58,Вхідні_дані!$D$43:$D$243,0),10),"-")</f>
        <v>-</v>
      </c>
      <c r="ABL58" s="9"/>
      <c r="ABM58" s="11"/>
      <c r="ABN58" s="102" t="str">
        <f t="shared" si="92"/>
        <v>-</v>
      </c>
      <c r="ABP58" s="87" t="str">
        <f>IF(ABJ58&gt;0,INDEX(Вхідні_дані!$A$43:$J$243,MATCH(ABJ58,Вхідні_дані!$D$43:$D$243,0),5),"-")</f>
        <v>-</v>
      </c>
      <c r="ABQ58" s="112">
        <v>10</v>
      </c>
      <c r="ABR58" s="8"/>
      <c r="ABS58" s="101" t="str">
        <f>IF(ABR58&gt;0,INDEX(Вхідні_дані!$A$43:$J$243,MATCH(ABR58,Вхідні_дані!$D$43:$D$243,0),10),"-")</f>
        <v>-</v>
      </c>
      <c r="ABT58" s="9"/>
      <c r="ABU58" s="11"/>
      <c r="ABV58" s="102" t="str">
        <f t="shared" si="93"/>
        <v>-</v>
      </c>
      <c r="ABX58" s="87" t="str">
        <f>IF(ABR58&gt;0,INDEX(Вхідні_дані!$A$43:$J$243,MATCH(ABR58,Вхідні_дані!$D$43:$D$243,0),5),"-")</f>
        <v>-</v>
      </c>
      <c r="ABY58" s="112">
        <v>10</v>
      </c>
      <c r="ABZ58" s="8"/>
      <c r="ACA58" s="101" t="str">
        <f>IF(ABZ58&gt;0,INDEX(Вхідні_дані!$A$43:$J$243,MATCH(ABZ58,Вхідні_дані!$D$43:$D$243,0),10),"-")</f>
        <v>-</v>
      </c>
      <c r="ACB58" s="9"/>
      <c r="ACC58" s="11"/>
      <c r="ACD58" s="102" t="str">
        <f t="shared" si="94"/>
        <v>-</v>
      </c>
      <c r="ACF58" s="87" t="str">
        <f>IF(ABZ58&gt;0,INDEX(Вхідні_дані!$A$43:$J$243,MATCH(ABZ58,Вхідні_дані!$D$43:$D$243,0),5),"-")</f>
        <v>-</v>
      </c>
      <c r="ACG58" s="112">
        <v>10</v>
      </c>
      <c r="ACH58" s="8"/>
      <c r="ACI58" s="101" t="str">
        <f>IF(ACH58&gt;0,INDEX(Вхідні_дані!$A$43:$J$243,MATCH(ACH58,Вхідні_дані!$D$43:$D$243,0),10),"-")</f>
        <v>-</v>
      </c>
      <c r="ACJ58" s="9"/>
      <c r="ACK58" s="11"/>
      <c r="ACL58" s="102" t="str">
        <f t="shared" si="95"/>
        <v>-</v>
      </c>
      <c r="ACN58" s="87" t="str">
        <f>IF(ACH58&gt;0,INDEX(Вхідні_дані!$A$43:$J$243,MATCH(ACH58,Вхідні_дані!$D$43:$D$243,0),5),"-")</f>
        <v>-</v>
      </c>
      <c r="ACO58" s="112">
        <v>10</v>
      </c>
      <c r="ACP58" s="8"/>
      <c r="ACQ58" s="101" t="str">
        <f>IF(ACP58&gt;0,INDEX(Вхідні_дані!$A$43:$J$243,MATCH(ACP58,Вхідні_дані!$D$43:$D$243,0),10),"-")</f>
        <v>-</v>
      </c>
      <c r="ACR58" s="9"/>
      <c r="ACS58" s="11"/>
      <c r="ACT58" s="102" t="str">
        <f t="shared" si="96"/>
        <v>-</v>
      </c>
      <c r="ACV58" s="87" t="str">
        <f>IF(ACP58&gt;0,INDEX(Вхідні_дані!$A$43:$J$243,MATCH(ACP58,Вхідні_дані!$D$43:$D$243,0),5),"-")</f>
        <v>-</v>
      </c>
      <c r="ACW58" s="112">
        <v>10</v>
      </c>
      <c r="ACX58" s="8"/>
      <c r="ACY58" s="101" t="str">
        <f>IF(ACX58&gt;0,INDEX(Вхідні_дані!$A$43:$J$243,MATCH(ACX58,Вхідні_дані!$D$43:$D$243,0),10),"-")</f>
        <v>-</v>
      </c>
      <c r="ACZ58" s="9"/>
      <c r="ADA58" s="11"/>
      <c r="ADB58" s="102" t="str">
        <f t="shared" si="97"/>
        <v>-</v>
      </c>
      <c r="ADD58" s="87" t="str">
        <f>IF(ACX58&gt;0,INDEX(Вхідні_дані!$A$43:$J$243,MATCH(ACX58,Вхідні_дані!$D$43:$D$243,0),5),"-")</f>
        <v>-</v>
      </c>
      <c r="ADE58" s="112">
        <v>10</v>
      </c>
      <c r="ADF58" s="8"/>
      <c r="ADG58" s="101" t="str">
        <f>IF(ADF58&gt;0,INDEX(Вхідні_дані!$A$43:$J$243,MATCH(ADF58,Вхідні_дані!$D$43:$D$243,0),10),"-")</f>
        <v>-</v>
      </c>
      <c r="ADH58" s="9"/>
      <c r="ADI58" s="11"/>
      <c r="ADJ58" s="102" t="str">
        <f t="shared" si="98"/>
        <v>-</v>
      </c>
      <c r="ADL58" s="87" t="str">
        <f>IF(ADF58&gt;0,INDEX(Вхідні_дані!$A$43:$J$243,MATCH(ADF58,Вхідні_дані!$D$43:$D$243,0),5),"-")</f>
        <v>-</v>
      </c>
      <c r="ADM58" s="112">
        <v>10</v>
      </c>
      <c r="ADN58" s="8"/>
      <c r="ADO58" s="101" t="str">
        <f>IF(ADN58&gt;0,INDEX(Вхідні_дані!$A$43:$J$243,MATCH(ADN58,Вхідні_дані!$D$43:$D$243,0),10),"-")</f>
        <v>-</v>
      </c>
      <c r="ADP58" s="9"/>
      <c r="ADQ58" s="11"/>
      <c r="ADR58" s="102" t="str">
        <f t="shared" si="99"/>
        <v>-</v>
      </c>
      <c r="ADT58" s="87" t="str">
        <f>IF(ADN58&gt;0,INDEX(Вхідні_дані!$A$43:$J$243,MATCH(ADN58,Вхідні_дані!$D$43:$D$243,0),5),"-")</f>
        <v>-</v>
      </c>
    </row>
    <row r="59" spans="1:800" ht="34.5" customHeight="1" outlineLevel="1" x14ac:dyDescent="0.25">
      <c r="A59" s="112">
        <v>11</v>
      </c>
      <c r="B59" s="8"/>
      <c r="C59" s="101" t="str">
        <f>IF(B59&gt;0,INDEX(Вхідні_дані!$A$43:$J$243,MATCH(B59,Вхідні_дані!$D$43:$D$243,0),10),"-")</f>
        <v>-</v>
      </c>
      <c r="D59" s="9"/>
      <c r="E59" s="11"/>
      <c r="F59" s="102" t="str">
        <f t="shared" si="0"/>
        <v>-</v>
      </c>
      <c r="H59" s="87" t="str">
        <f>IF(B59&gt;0,INDEX(Вхідні_дані!$A$43:$J$243,MATCH(B59,Вхідні_дані!$D$43:$D$243,0),5),"-")</f>
        <v>-</v>
      </c>
      <c r="I59" s="112">
        <v>11</v>
      </c>
      <c r="J59" s="8"/>
      <c r="K59" s="101" t="str">
        <f>IF(J59&gt;0,INDEX(Вхідні_дані!$A$43:$J$243,MATCH(J59,Вхідні_дані!$D$43:$D$243,0),10),"-")</f>
        <v>-</v>
      </c>
      <c r="L59" s="9"/>
      <c r="M59" s="11"/>
      <c r="N59" s="102" t="str">
        <f t="shared" si="1"/>
        <v>-</v>
      </c>
      <c r="P59" s="87" t="str">
        <f>IF(J59&gt;0,INDEX(Вхідні_дані!$A$43:$J$243,MATCH(J59,Вхідні_дані!$D$43:$D$243,0),5),"-")</f>
        <v>-</v>
      </c>
      <c r="Q59" s="112">
        <v>11</v>
      </c>
      <c r="R59" s="8"/>
      <c r="S59" s="101" t="str">
        <f>IF(R59&gt;0,INDEX(Вхідні_дані!$A$43:$J$243,MATCH(R59,Вхідні_дані!$D$43:$D$243,0),10),"-")</f>
        <v>-</v>
      </c>
      <c r="T59" s="9"/>
      <c r="U59" s="11"/>
      <c r="V59" s="102" t="str">
        <f t="shared" si="2"/>
        <v>-</v>
      </c>
      <c r="X59" s="87" t="str">
        <f>IF(R59&gt;0,INDEX(Вхідні_дані!$A$43:$J$243,MATCH(R59,Вхідні_дані!$D$43:$D$243,0),5),"-")</f>
        <v>-</v>
      </c>
      <c r="Y59" s="112">
        <v>11</v>
      </c>
      <c r="Z59" s="8"/>
      <c r="AA59" s="101" t="str">
        <f>IF(Z59&gt;0,INDEX(Вхідні_дані!$A$43:$J$243,MATCH(Z59,Вхідні_дані!$D$43:$D$243,0),10),"-")</f>
        <v>-</v>
      </c>
      <c r="AB59" s="9"/>
      <c r="AC59" s="11"/>
      <c r="AD59" s="102" t="str">
        <f t="shared" si="3"/>
        <v>-</v>
      </c>
      <c r="AF59" s="87" t="str">
        <f>IF(Z59&gt;0,INDEX(Вхідні_дані!$A$43:$J$243,MATCH(Z59,Вхідні_дані!$D$43:$D$243,0),5),"-")</f>
        <v>-</v>
      </c>
      <c r="AG59" s="112">
        <v>11</v>
      </c>
      <c r="AH59" s="8"/>
      <c r="AI59" s="101" t="str">
        <f>IF(AH59&gt;0,INDEX(Вхідні_дані!$A$43:$J$243,MATCH(AH59,Вхідні_дані!$D$43:$D$243,0),10),"-")</f>
        <v>-</v>
      </c>
      <c r="AJ59" s="9"/>
      <c r="AK59" s="11"/>
      <c r="AL59" s="102" t="str">
        <f t="shared" si="4"/>
        <v>-</v>
      </c>
      <c r="AN59" s="87" t="str">
        <f>IF(AH59&gt;0,INDEX(Вхідні_дані!$A$43:$J$243,MATCH(AH59,Вхідні_дані!$D$43:$D$243,0),5),"-")</f>
        <v>-</v>
      </c>
      <c r="AO59" s="112">
        <v>11</v>
      </c>
      <c r="AP59" s="8"/>
      <c r="AQ59" s="101" t="str">
        <f>IF(AP59&gt;0,INDEX(Вхідні_дані!$A$43:$J$243,MATCH(AP59,Вхідні_дані!$D$43:$D$243,0),10),"-")</f>
        <v>-</v>
      </c>
      <c r="AR59" s="9"/>
      <c r="AS59" s="11"/>
      <c r="AT59" s="102" t="str">
        <f t="shared" si="5"/>
        <v>-</v>
      </c>
      <c r="AV59" s="87" t="str">
        <f>IF(AP59&gt;0,INDEX(Вхідні_дані!$A$43:$J$243,MATCH(AP59,Вхідні_дані!$D$43:$D$243,0),5),"-")</f>
        <v>-</v>
      </c>
      <c r="AW59" s="112">
        <v>11</v>
      </c>
      <c r="AX59" s="8"/>
      <c r="AY59" s="101" t="str">
        <f>IF(AX59&gt;0,INDEX(Вхідні_дані!$A$43:$J$243,MATCH(AX59,Вхідні_дані!$D$43:$D$243,0),10),"-")</f>
        <v>-</v>
      </c>
      <c r="AZ59" s="9"/>
      <c r="BA59" s="11"/>
      <c r="BB59" s="102" t="str">
        <f t="shared" si="6"/>
        <v>-</v>
      </c>
      <c r="BD59" s="87" t="str">
        <f>IF(AX59&gt;0,INDEX(Вхідні_дані!$A$43:$J$243,MATCH(AX59,Вхідні_дані!$D$43:$D$243,0),5),"-")</f>
        <v>-</v>
      </c>
      <c r="BE59" s="112">
        <v>11</v>
      </c>
      <c r="BF59" s="8"/>
      <c r="BG59" s="101" t="str">
        <f>IF(BF59&gt;0,INDEX(Вхідні_дані!$A$43:$J$243,MATCH(BF59,Вхідні_дані!$D$43:$D$243,0),10),"-")</f>
        <v>-</v>
      </c>
      <c r="BH59" s="9"/>
      <c r="BI59" s="11"/>
      <c r="BJ59" s="102" t="str">
        <f t="shared" si="7"/>
        <v>-</v>
      </c>
      <c r="BL59" s="87" t="str">
        <f>IF(BF59&gt;0,INDEX(Вхідні_дані!$A$43:$J$243,MATCH(BF59,Вхідні_дані!$D$43:$D$243,0),5),"-")</f>
        <v>-</v>
      </c>
      <c r="BM59" s="112">
        <v>11</v>
      </c>
      <c r="BN59" s="8"/>
      <c r="BO59" s="101" t="str">
        <f>IF(BN59&gt;0,INDEX(Вхідні_дані!$A$43:$J$243,MATCH(BN59,Вхідні_дані!$D$43:$D$243,0),10),"-")</f>
        <v>-</v>
      </c>
      <c r="BP59" s="9"/>
      <c r="BQ59" s="11"/>
      <c r="BR59" s="102" t="str">
        <f t="shared" si="8"/>
        <v>-</v>
      </c>
      <c r="BT59" s="87" t="str">
        <f>IF(BN59&gt;0,INDEX(Вхідні_дані!$A$43:$J$243,MATCH(BN59,Вхідні_дані!$D$43:$D$243,0),5),"-")</f>
        <v>-</v>
      </c>
      <c r="BU59" s="112">
        <v>11</v>
      </c>
      <c r="BV59" s="8"/>
      <c r="BW59" s="101" t="str">
        <f>IF(BV59&gt;0,INDEX(Вхідні_дані!$A$43:$J$243,MATCH(BV59,Вхідні_дані!$D$43:$D$243,0),10),"-")</f>
        <v>-</v>
      </c>
      <c r="BX59" s="9"/>
      <c r="BY59" s="11"/>
      <c r="BZ59" s="102" t="str">
        <f t="shared" si="9"/>
        <v>-</v>
      </c>
      <c r="CB59" s="87" t="str">
        <f>IF(BV59&gt;0,INDEX(Вхідні_дані!$A$43:$J$243,MATCH(BV59,Вхідні_дані!$D$43:$D$243,0),5),"-")</f>
        <v>-</v>
      </c>
      <c r="CC59" s="112">
        <v>11</v>
      </c>
      <c r="CD59" s="8"/>
      <c r="CE59" s="101" t="str">
        <f>IF(CD59&gt;0,INDEX(Вхідні_дані!$A$43:$J$243,MATCH(CD59,Вхідні_дані!$D$43:$D$243,0),10),"-")</f>
        <v>-</v>
      </c>
      <c r="CF59" s="9"/>
      <c r="CG59" s="11"/>
      <c r="CH59" s="102" t="str">
        <f t="shared" si="10"/>
        <v>-</v>
      </c>
      <c r="CJ59" s="87" t="str">
        <f>IF(CD59&gt;0,INDEX(Вхідні_дані!$A$43:$J$243,MATCH(CD59,Вхідні_дані!$D$43:$D$243,0),5),"-")</f>
        <v>-</v>
      </c>
      <c r="CK59" s="112">
        <v>11</v>
      </c>
      <c r="CL59" s="8"/>
      <c r="CM59" s="101" t="str">
        <f>IF(CL59&gt;0,INDEX(Вхідні_дані!$A$43:$J$243,MATCH(CL59,Вхідні_дані!$D$43:$D$243,0),10),"-")</f>
        <v>-</v>
      </c>
      <c r="CN59" s="9"/>
      <c r="CO59" s="11"/>
      <c r="CP59" s="102" t="str">
        <f t="shared" si="11"/>
        <v>-</v>
      </c>
      <c r="CR59" s="87" t="str">
        <f>IF(CL59&gt;0,INDEX(Вхідні_дані!$A$43:$J$243,MATCH(CL59,Вхідні_дані!$D$43:$D$243,0),5),"-")</f>
        <v>-</v>
      </c>
      <c r="CS59" s="112">
        <v>11</v>
      </c>
      <c r="CT59" s="8"/>
      <c r="CU59" s="101" t="str">
        <f>IF(CT59&gt;0,INDEX(Вхідні_дані!$A$43:$J$243,MATCH(CT59,Вхідні_дані!$D$43:$D$243,0),10),"-")</f>
        <v>-</v>
      </c>
      <c r="CV59" s="9"/>
      <c r="CW59" s="11"/>
      <c r="CX59" s="102" t="str">
        <f t="shared" si="12"/>
        <v>-</v>
      </c>
      <c r="CZ59" s="87" t="str">
        <f>IF(CT59&gt;0,INDEX(Вхідні_дані!$A$43:$J$243,MATCH(CT59,Вхідні_дані!$D$43:$D$243,0),5),"-")</f>
        <v>-</v>
      </c>
      <c r="DA59" s="112">
        <v>11</v>
      </c>
      <c r="DB59" s="8"/>
      <c r="DC59" s="101" t="str">
        <f>IF(DB59&gt;0,INDEX(Вхідні_дані!$A$43:$J$243,MATCH(DB59,Вхідні_дані!$D$43:$D$243,0),10),"-")</f>
        <v>-</v>
      </c>
      <c r="DD59" s="9"/>
      <c r="DE59" s="11"/>
      <c r="DF59" s="102" t="str">
        <f t="shared" si="13"/>
        <v>-</v>
      </c>
      <c r="DH59" s="87" t="str">
        <f>IF(DB59&gt;0,INDEX(Вхідні_дані!$A$43:$J$243,MATCH(DB59,Вхідні_дані!$D$43:$D$243,0),5),"-")</f>
        <v>-</v>
      </c>
      <c r="DI59" s="112">
        <v>11</v>
      </c>
      <c r="DJ59" s="8"/>
      <c r="DK59" s="101" t="str">
        <f>IF(DJ59&gt;0,INDEX(Вхідні_дані!$A$43:$J$243,MATCH(DJ59,Вхідні_дані!$D$43:$D$243,0),10),"-")</f>
        <v>-</v>
      </c>
      <c r="DL59" s="9"/>
      <c r="DM59" s="11"/>
      <c r="DN59" s="102" t="str">
        <f t="shared" si="14"/>
        <v>-</v>
      </c>
      <c r="DP59" s="87" t="str">
        <f>IF(DJ59&gt;0,INDEX(Вхідні_дані!$A$43:$J$243,MATCH(DJ59,Вхідні_дані!$D$43:$D$243,0),5),"-")</f>
        <v>-</v>
      </c>
      <c r="DQ59" s="112">
        <v>11</v>
      </c>
      <c r="DR59" s="8"/>
      <c r="DS59" s="101" t="str">
        <f>IF(DR59&gt;0,INDEX(Вхідні_дані!$A$43:$J$243,MATCH(DR59,Вхідні_дані!$D$43:$D$243,0),10),"-")</f>
        <v>-</v>
      </c>
      <c r="DT59" s="9"/>
      <c r="DU59" s="11"/>
      <c r="DV59" s="102" t="str">
        <f t="shared" si="15"/>
        <v>-</v>
      </c>
      <c r="DX59" s="87" t="str">
        <f>IF(DR59&gt;0,INDEX(Вхідні_дані!$A$43:$J$243,MATCH(DR59,Вхідні_дані!$D$43:$D$243,0),5),"-")</f>
        <v>-</v>
      </c>
      <c r="DY59" s="112">
        <v>11</v>
      </c>
      <c r="DZ59" s="8"/>
      <c r="EA59" s="101" t="str">
        <f>IF(DZ59&gt;0,INDEX(Вхідні_дані!$A$43:$J$243,MATCH(DZ59,Вхідні_дані!$D$43:$D$243,0),10),"-")</f>
        <v>-</v>
      </c>
      <c r="EB59" s="9"/>
      <c r="EC59" s="11"/>
      <c r="ED59" s="102" t="str">
        <f t="shared" si="16"/>
        <v>-</v>
      </c>
      <c r="EF59" s="87" t="str">
        <f>IF(DZ59&gt;0,INDEX(Вхідні_дані!$A$43:$J$243,MATCH(DZ59,Вхідні_дані!$D$43:$D$243,0),5),"-")</f>
        <v>-</v>
      </c>
      <c r="EG59" s="112">
        <v>11</v>
      </c>
      <c r="EH59" s="8"/>
      <c r="EI59" s="101" t="str">
        <f>IF(EH59&gt;0,INDEX(Вхідні_дані!$A$43:$J$243,MATCH(EH59,Вхідні_дані!$D$43:$D$243,0),10),"-")</f>
        <v>-</v>
      </c>
      <c r="EJ59" s="9"/>
      <c r="EK59" s="11"/>
      <c r="EL59" s="102" t="str">
        <f t="shared" si="17"/>
        <v>-</v>
      </c>
      <c r="EN59" s="87" t="str">
        <f>IF(EH59&gt;0,INDEX(Вхідні_дані!$A$43:$J$243,MATCH(EH59,Вхідні_дані!$D$43:$D$243,0),5),"-")</f>
        <v>-</v>
      </c>
      <c r="EO59" s="112">
        <v>11</v>
      </c>
      <c r="EP59" s="8"/>
      <c r="EQ59" s="101" t="str">
        <f>IF(EP59&gt;0,INDEX(Вхідні_дані!$A$43:$J$243,MATCH(EP59,Вхідні_дані!$D$43:$D$243,0),10),"-")</f>
        <v>-</v>
      </c>
      <c r="ER59" s="9"/>
      <c r="ES59" s="11"/>
      <c r="ET59" s="102" t="str">
        <f t="shared" si="18"/>
        <v>-</v>
      </c>
      <c r="EV59" s="87" t="str">
        <f>IF(EP59&gt;0,INDEX(Вхідні_дані!$A$43:$J$243,MATCH(EP59,Вхідні_дані!$D$43:$D$243,0),5),"-")</f>
        <v>-</v>
      </c>
      <c r="EW59" s="112">
        <v>11</v>
      </c>
      <c r="EX59" s="8"/>
      <c r="EY59" s="101" t="str">
        <f>IF(EX59&gt;0,INDEX(Вхідні_дані!$A$43:$J$243,MATCH(EX59,Вхідні_дані!$D$43:$D$243,0),10),"-")</f>
        <v>-</v>
      </c>
      <c r="EZ59" s="9"/>
      <c r="FA59" s="11"/>
      <c r="FB59" s="102" t="str">
        <f t="shared" si="19"/>
        <v>-</v>
      </c>
      <c r="FD59" s="87" t="str">
        <f>IF(EX59&gt;0,INDEX(Вхідні_дані!$A$43:$J$243,MATCH(EX59,Вхідні_дані!$D$43:$D$243,0),5),"-")</f>
        <v>-</v>
      </c>
      <c r="FE59" s="112">
        <v>11</v>
      </c>
      <c r="FF59" s="8"/>
      <c r="FG59" s="101" t="str">
        <f>IF(FF59&gt;0,INDEX(Вхідні_дані!$A$43:$J$243,MATCH(FF59,Вхідні_дані!$D$43:$D$243,0),10),"-")</f>
        <v>-</v>
      </c>
      <c r="FH59" s="9"/>
      <c r="FI59" s="11"/>
      <c r="FJ59" s="102" t="str">
        <f t="shared" si="20"/>
        <v>-</v>
      </c>
      <c r="FL59" s="87" t="str">
        <f>IF(FF59&gt;0,INDEX(Вхідні_дані!$A$43:$J$243,MATCH(FF59,Вхідні_дані!$D$43:$D$243,0),5),"-")</f>
        <v>-</v>
      </c>
      <c r="FM59" s="112">
        <v>11</v>
      </c>
      <c r="FN59" s="8"/>
      <c r="FO59" s="101" t="str">
        <f>IF(FN59&gt;0,INDEX(Вхідні_дані!$A$43:$J$243,MATCH(FN59,Вхідні_дані!$D$43:$D$243,0),10),"-")</f>
        <v>-</v>
      </c>
      <c r="FP59" s="9"/>
      <c r="FQ59" s="11"/>
      <c r="FR59" s="102" t="str">
        <f t="shared" si="21"/>
        <v>-</v>
      </c>
      <c r="FT59" s="87" t="str">
        <f>IF(FN59&gt;0,INDEX(Вхідні_дані!$A$43:$J$243,MATCH(FN59,Вхідні_дані!$D$43:$D$243,0),5),"-")</f>
        <v>-</v>
      </c>
      <c r="FU59" s="112">
        <v>11</v>
      </c>
      <c r="FV59" s="8"/>
      <c r="FW59" s="101" t="str">
        <f>IF(FV59&gt;0,INDEX(Вхідні_дані!$A$43:$J$243,MATCH(FV59,Вхідні_дані!$D$43:$D$243,0),10),"-")</f>
        <v>-</v>
      </c>
      <c r="FX59" s="9"/>
      <c r="FY59" s="11"/>
      <c r="FZ59" s="102" t="str">
        <f t="shared" si="22"/>
        <v>-</v>
      </c>
      <c r="GB59" s="87" t="str">
        <f>IF(FV59&gt;0,INDEX(Вхідні_дані!$A$43:$J$243,MATCH(FV59,Вхідні_дані!$D$43:$D$243,0),5),"-")</f>
        <v>-</v>
      </c>
      <c r="GC59" s="112">
        <v>11</v>
      </c>
      <c r="GD59" s="8"/>
      <c r="GE59" s="101" t="str">
        <f>IF(GD59&gt;0,INDEX(Вхідні_дані!$A$43:$J$243,MATCH(GD59,Вхідні_дані!$D$43:$D$243,0),10),"-")</f>
        <v>-</v>
      </c>
      <c r="GF59" s="9"/>
      <c r="GG59" s="11"/>
      <c r="GH59" s="102" t="str">
        <f t="shared" si="23"/>
        <v>-</v>
      </c>
      <c r="GJ59" s="87" t="str">
        <f>IF(GD59&gt;0,INDEX(Вхідні_дані!$A$43:$J$243,MATCH(GD59,Вхідні_дані!$D$43:$D$243,0),5),"-")</f>
        <v>-</v>
      </c>
      <c r="GK59" s="112">
        <v>11</v>
      </c>
      <c r="GL59" s="8"/>
      <c r="GM59" s="101" t="str">
        <f>IF(GL59&gt;0,INDEX(Вхідні_дані!$A$43:$J$243,MATCH(GL59,Вхідні_дані!$D$43:$D$243,0),10),"-")</f>
        <v>-</v>
      </c>
      <c r="GN59" s="9"/>
      <c r="GO59" s="11"/>
      <c r="GP59" s="102" t="str">
        <f t="shared" si="24"/>
        <v>-</v>
      </c>
      <c r="GR59" s="87" t="str">
        <f>IF(GL59&gt;0,INDEX(Вхідні_дані!$A$43:$J$243,MATCH(GL59,Вхідні_дані!$D$43:$D$243,0),5),"-")</f>
        <v>-</v>
      </c>
      <c r="GS59" s="112">
        <v>11</v>
      </c>
      <c r="GT59" s="8"/>
      <c r="GU59" s="101" t="str">
        <f>IF(GT59&gt;0,INDEX(Вхідні_дані!$A$43:$J$243,MATCH(GT59,Вхідні_дані!$D$43:$D$243,0),10),"-")</f>
        <v>-</v>
      </c>
      <c r="GV59" s="9"/>
      <c r="GW59" s="11"/>
      <c r="GX59" s="102" t="str">
        <f t="shared" si="25"/>
        <v>-</v>
      </c>
      <c r="GZ59" s="87" t="str">
        <f>IF(GT59&gt;0,INDEX(Вхідні_дані!$A$43:$J$243,MATCH(GT59,Вхідні_дані!$D$43:$D$243,0),5),"-")</f>
        <v>-</v>
      </c>
      <c r="HA59" s="112">
        <v>11</v>
      </c>
      <c r="HB59" s="8"/>
      <c r="HC59" s="101" t="str">
        <f>IF(HB59&gt;0,INDEX(Вхідні_дані!$A$43:$J$243,MATCH(HB59,Вхідні_дані!$D$43:$D$243,0),10),"-")</f>
        <v>-</v>
      </c>
      <c r="HD59" s="9"/>
      <c r="HE59" s="11"/>
      <c r="HF59" s="102" t="str">
        <f t="shared" si="26"/>
        <v>-</v>
      </c>
      <c r="HH59" s="87" t="str">
        <f>IF(HB59&gt;0,INDEX(Вхідні_дані!$A$43:$J$243,MATCH(HB59,Вхідні_дані!$D$43:$D$243,0),5),"-")</f>
        <v>-</v>
      </c>
      <c r="HI59" s="112">
        <v>11</v>
      </c>
      <c r="HJ59" s="8"/>
      <c r="HK59" s="101" t="str">
        <f>IF(HJ59&gt;0,INDEX(Вхідні_дані!$A$43:$J$243,MATCH(HJ59,Вхідні_дані!$D$43:$D$243,0),10),"-")</f>
        <v>-</v>
      </c>
      <c r="HL59" s="9"/>
      <c r="HM59" s="11"/>
      <c r="HN59" s="102" t="str">
        <f t="shared" si="27"/>
        <v>-</v>
      </c>
      <c r="HP59" s="87" t="str">
        <f>IF(HJ59&gt;0,INDEX(Вхідні_дані!$A$43:$J$243,MATCH(HJ59,Вхідні_дані!$D$43:$D$243,0),5),"-")</f>
        <v>-</v>
      </c>
      <c r="HQ59" s="112">
        <v>11</v>
      </c>
      <c r="HR59" s="8"/>
      <c r="HS59" s="101" t="str">
        <f>IF(HR59&gt;0,INDEX(Вхідні_дані!$A$43:$J$243,MATCH(HR59,Вхідні_дані!$D$43:$D$243,0),10),"-")</f>
        <v>-</v>
      </c>
      <c r="HT59" s="9"/>
      <c r="HU59" s="11"/>
      <c r="HV59" s="102" t="str">
        <f t="shared" si="28"/>
        <v>-</v>
      </c>
      <c r="HX59" s="87" t="str">
        <f>IF(HR59&gt;0,INDEX(Вхідні_дані!$A$43:$J$243,MATCH(HR59,Вхідні_дані!$D$43:$D$243,0),5),"-")</f>
        <v>-</v>
      </c>
      <c r="HY59" s="112">
        <v>11</v>
      </c>
      <c r="HZ59" s="8"/>
      <c r="IA59" s="101" t="str">
        <f>IF(HZ59&gt;0,INDEX(Вхідні_дані!$A$43:$J$243,MATCH(HZ59,Вхідні_дані!$D$43:$D$243,0),10),"-")</f>
        <v>-</v>
      </c>
      <c r="IB59" s="9"/>
      <c r="IC59" s="11"/>
      <c r="ID59" s="102" t="str">
        <f t="shared" si="29"/>
        <v>-</v>
      </c>
      <c r="IF59" s="87" t="str">
        <f>IF(HZ59&gt;0,INDEX(Вхідні_дані!$A$43:$J$243,MATCH(HZ59,Вхідні_дані!$D$43:$D$243,0),5),"-")</f>
        <v>-</v>
      </c>
      <c r="IG59" s="112">
        <v>11</v>
      </c>
      <c r="IH59" s="8"/>
      <c r="II59" s="101" t="str">
        <f>IF(IH59&gt;0,INDEX(Вхідні_дані!$A$43:$J$243,MATCH(IH59,Вхідні_дані!$D$43:$D$243,0),10),"-")</f>
        <v>-</v>
      </c>
      <c r="IJ59" s="9"/>
      <c r="IK59" s="11"/>
      <c r="IL59" s="102" t="str">
        <f t="shared" si="30"/>
        <v>-</v>
      </c>
      <c r="IN59" s="87" t="str">
        <f>IF(IH59&gt;0,INDEX(Вхідні_дані!$A$43:$J$243,MATCH(IH59,Вхідні_дані!$D$43:$D$243,0),5),"-")</f>
        <v>-</v>
      </c>
      <c r="IO59" s="112">
        <v>11</v>
      </c>
      <c r="IP59" s="8"/>
      <c r="IQ59" s="101" t="str">
        <f>IF(IP59&gt;0,INDEX(Вхідні_дані!$A$43:$J$243,MATCH(IP59,Вхідні_дані!$D$43:$D$243,0),10),"-")</f>
        <v>-</v>
      </c>
      <c r="IR59" s="9"/>
      <c r="IS59" s="11"/>
      <c r="IT59" s="102" t="str">
        <f t="shared" si="31"/>
        <v>-</v>
      </c>
      <c r="IV59" s="87" t="str">
        <f>IF(IP59&gt;0,INDEX(Вхідні_дані!$A$43:$J$243,MATCH(IP59,Вхідні_дані!$D$43:$D$243,0),5),"-")</f>
        <v>-</v>
      </c>
      <c r="IW59" s="112">
        <v>11</v>
      </c>
      <c r="IX59" s="8"/>
      <c r="IY59" s="101" t="str">
        <f>IF(IX59&gt;0,INDEX(Вхідні_дані!$A$43:$J$243,MATCH(IX59,Вхідні_дані!$D$43:$D$243,0),10),"-")</f>
        <v>-</v>
      </c>
      <c r="IZ59" s="9"/>
      <c r="JA59" s="11"/>
      <c r="JB59" s="102" t="str">
        <f t="shared" si="32"/>
        <v>-</v>
      </c>
      <c r="JD59" s="87" t="str">
        <f>IF(IX59&gt;0,INDEX(Вхідні_дані!$A$43:$J$243,MATCH(IX59,Вхідні_дані!$D$43:$D$243,0),5),"-")</f>
        <v>-</v>
      </c>
      <c r="JE59" s="112">
        <v>11</v>
      </c>
      <c r="JF59" s="8"/>
      <c r="JG59" s="101" t="str">
        <f>IF(JF59&gt;0,INDEX(Вхідні_дані!$A$43:$J$243,MATCH(JF59,Вхідні_дані!$D$43:$D$243,0),10),"-")</f>
        <v>-</v>
      </c>
      <c r="JH59" s="9"/>
      <c r="JI59" s="11"/>
      <c r="JJ59" s="102" t="str">
        <f t="shared" si="33"/>
        <v>-</v>
      </c>
      <c r="JL59" s="87" t="str">
        <f>IF(JF59&gt;0,INDEX(Вхідні_дані!$A$43:$J$243,MATCH(JF59,Вхідні_дані!$D$43:$D$243,0),5),"-")</f>
        <v>-</v>
      </c>
      <c r="JM59" s="112">
        <v>11</v>
      </c>
      <c r="JN59" s="8"/>
      <c r="JO59" s="101" t="str">
        <f>IF(JN59&gt;0,INDEX(Вхідні_дані!$A$43:$J$243,MATCH(JN59,Вхідні_дані!$D$43:$D$243,0),10),"-")</f>
        <v>-</v>
      </c>
      <c r="JP59" s="9"/>
      <c r="JQ59" s="11"/>
      <c r="JR59" s="102" t="str">
        <f t="shared" si="34"/>
        <v>-</v>
      </c>
      <c r="JT59" s="87" t="str">
        <f>IF(JN59&gt;0,INDEX(Вхідні_дані!$A$43:$J$243,MATCH(JN59,Вхідні_дані!$D$43:$D$243,0),5),"-")</f>
        <v>-</v>
      </c>
      <c r="JU59" s="112">
        <v>11</v>
      </c>
      <c r="JV59" s="8"/>
      <c r="JW59" s="101" t="str">
        <f>IF(JV59&gt;0,INDEX(Вхідні_дані!$A$43:$J$243,MATCH(JV59,Вхідні_дані!$D$43:$D$243,0),10),"-")</f>
        <v>-</v>
      </c>
      <c r="JX59" s="9"/>
      <c r="JY59" s="11"/>
      <c r="JZ59" s="102" t="str">
        <f t="shared" si="35"/>
        <v>-</v>
      </c>
      <c r="KB59" s="87" t="str">
        <f>IF(JV59&gt;0,INDEX(Вхідні_дані!$A$43:$J$243,MATCH(JV59,Вхідні_дані!$D$43:$D$243,0),5),"-")</f>
        <v>-</v>
      </c>
      <c r="KC59" s="112">
        <v>11</v>
      </c>
      <c r="KD59" s="8"/>
      <c r="KE59" s="101" t="str">
        <f>IF(KD59&gt;0,INDEX(Вхідні_дані!$A$43:$J$243,MATCH(KD59,Вхідні_дані!$D$43:$D$243,0),10),"-")</f>
        <v>-</v>
      </c>
      <c r="KF59" s="9"/>
      <c r="KG59" s="11"/>
      <c r="KH59" s="102" t="str">
        <f t="shared" si="36"/>
        <v>-</v>
      </c>
      <c r="KJ59" s="87" t="str">
        <f>IF(KD59&gt;0,INDEX(Вхідні_дані!$A$43:$J$243,MATCH(KD59,Вхідні_дані!$D$43:$D$243,0),5),"-")</f>
        <v>-</v>
      </c>
      <c r="KK59" s="112">
        <v>11</v>
      </c>
      <c r="KL59" s="8"/>
      <c r="KM59" s="101" t="str">
        <f>IF(KL59&gt;0,INDEX(Вхідні_дані!$A$43:$J$243,MATCH(KL59,Вхідні_дані!$D$43:$D$243,0),10),"-")</f>
        <v>-</v>
      </c>
      <c r="KN59" s="9"/>
      <c r="KO59" s="11"/>
      <c r="KP59" s="102" t="str">
        <f t="shared" si="37"/>
        <v>-</v>
      </c>
      <c r="KR59" s="87" t="str">
        <f>IF(KL59&gt;0,INDEX(Вхідні_дані!$A$43:$J$243,MATCH(KL59,Вхідні_дані!$D$43:$D$243,0),5),"-")</f>
        <v>-</v>
      </c>
      <c r="KS59" s="112">
        <v>11</v>
      </c>
      <c r="KT59" s="8"/>
      <c r="KU59" s="101" t="str">
        <f>IF(KT59&gt;0,INDEX(Вхідні_дані!$A$43:$J$243,MATCH(KT59,Вхідні_дані!$D$43:$D$243,0),10),"-")</f>
        <v>-</v>
      </c>
      <c r="KV59" s="9"/>
      <c r="KW59" s="11"/>
      <c r="KX59" s="102" t="str">
        <f t="shared" si="38"/>
        <v>-</v>
      </c>
      <c r="KZ59" s="87" t="str">
        <f>IF(KT59&gt;0,INDEX(Вхідні_дані!$A$43:$J$243,MATCH(KT59,Вхідні_дані!$D$43:$D$243,0),5),"-")</f>
        <v>-</v>
      </c>
      <c r="LA59" s="112">
        <v>11</v>
      </c>
      <c r="LB59" s="8"/>
      <c r="LC59" s="101" t="str">
        <f>IF(LB59&gt;0,INDEX(Вхідні_дані!$A$43:$J$243,MATCH(LB59,Вхідні_дані!$D$43:$D$243,0),10),"-")</f>
        <v>-</v>
      </c>
      <c r="LD59" s="9"/>
      <c r="LE59" s="11"/>
      <c r="LF59" s="102" t="str">
        <f t="shared" si="39"/>
        <v>-</v>
      </c>
      <c r="LH59" s="87" t="str">
        <f>IF(LB59&gt;0,INDEX(Вхідні_дані!$A$43:$J$243,MATCH(LB59,Вхідні_дані!$D$43:$D$243,0),5),"-")</f>
        <v>-</v>
      </c>
      <c r="LI59" s="112">
        <v>11</v>
      </c>
      <c r="LJ59" s="8"/>
      <c r="LK59" s="101" t="str">
        <f>IF(LJ59&gt;0,INDEX(Вхідні_дані!$A$43:$J$243,MATCH(LJ59,Вхідні_дані!$D$43:$D$243,0),10),"-")</f>
        <v>-</v>
      </c>
      <c r="LL59" s="9"/>
      <c r="LM59" s="11"/>
      <c r="LN59" s="102" t="str">
        <f t="shared" si="40"/>
        <v>-</v>
      </c>
      <c r="LP59" s="87" t="str">
        <f>IF(LJ59&gt;0,INDEX(Вхідні_дані!$A$43:$J$243,MATCH(LJ59,Вхідні_дані!$D$43:$D$243,0),5),"-")</f>
        <v>-</v>
      </c>
      <c r="LQ59" s="112">
        <v>11</v>
      </c>
      <c r="LR59" s="8"/>
      <c r="LS59" s="101" t="str">
        <f>IF(LR59&gt;0,INDEX(Вхідні_дані!$A$43:$J$243,MATCH(LR59,Вхідні_дані!$D$43:$D$243,0),10),"-")</f>
        <v>-</v>
      </c>
      <c r="LT59" s="9"/>
      <c r="LU59" s="11"/>
      <c r="LV59" s="102" t="str">
        <f t="shared" si="41"/>
        <v>-</v>
      </c>
      <c r="LX59" s="87" t="str">
        <f>IF(LR59&gt;0,INDEX(Вхідні_дані!$A$43:$J$243,MATCH(LR59,Вхідні_дані!$D$43:$D$243,0),5),"-")</f>
        <v>-</v>
      </c>
      <c r="LY59" s="112">
        <v>11</v>
      </c>
      <c r="LZ59" s="8"/>
      <c r="MA59" s="101" t="str">
        <f>IF(LZ59&gt;0,INDEX(Вхідні_дані!$A$43:$J$243,MATCH(LZ59,Вхідні_дані!$D$43:$D$243,0),10),"-")</f>
        <v>-</v>
      </c>
      <c r="MB59" s="9"/>
      <c r="MC59" s="11"/>
      <c r="MD59" s="102" t="str">
        <f t="shared" si="42"/>
        <v>-</v>
      </c>
      <c r="MF59" s="87" t="str">
        <f>IF(LZ59&gt;0,INDEX(Вхідні_дані!$A$43:$J$243,MATCH(LZ59,Вхідні_дані!$D$43:$D$243,0),5),"-")</f>
        <v>-</v>
      </c>
      <c r="MG59" s="112">
        <v>11</v>
      </c>
      <c r="MH59" s="8"/>
      <c r="MI59" s="101" t="str">
        <f>IF(MH59&gt;0,INDEX(Вхідні_дані!$A$43:$J$243,MATCH(MH59,Вхідні_дані!$D$43:$D$243,0),10),"-")</f>
        <v>-</v>
      </c>
      <c r="MJ59" s="9"/>
      <c r="MK59" s="11"/>
      <c r="ML59" s="102" t="str">
        <f t="shared" si="43"/>
        <v>-</v>
      </c>
      <c r="MN59" s="87" t="str">
        <f>IF(MH59&gt;0,INDEX(Вхідні_дані!$A$43:$J$243,MATCH(MH59,Вхідні_дані!$D$43:$D$243,0),5),"-")</f>
        <v>-</v>
      </c>
      <c r="MO59" s="112">
        <v>11</v>
      </c>
      <c r="MP59" s="8"/>
      <c r="MQ59" s="101" t="str">
        <f>IF(MP59&gt;0,INDEX(Вхідні_дані!$A$43:$J$243,MATCH(MP59,Вхідні_дані!$D$43:$D$243,0),10),"-")</f>
        <v>-</v>
      </c>
      <c r="MR59" s="9"/>
      <c r="MS59" s="11"/>
      <c r="MT59" s="102" t="str">
        <f t="shared" si="44"/>
        <v>-</v>
      </c>
      <c r="MV59" s="87" t="str">
        <f>IF(MP59&gt;0,INDEX(Вхідні_дані!$A$43:$J$243,MATCH(MP59,Вхідні_дані!$D$43:$D$243,0),5),"-")</f>
        <v>-</v>
      </c>
      <c r="MW59" s="112">
        <v>11</v>
      </c>
      <c r="MX59" s="8"/>
      <c r="MY59" s="101" t="str">
        <f>IF(MX59&gt;0,INDEX(Вхідні_дані!$A$43:$J$243,MATCH(MX59,Вхідні_дані!$D$43:$D$243,0),10),"-")</f>
        <v>-</v>
      </c>
      <c r="MZ59" s="9"/>
      <c r="NA59" s="11"/>
      <c r="NB59" s="102" t="str">
        <f t="shared" si="45"/>
        <v>-</v>
      </c>
      <c r="ND59" s="87" t="str">
        <f>IF(MX59&gt;0,INDEX(Вхідні_дані!$A$43:$J$243,MATCH(MX59,Вхідні_дані!$D$43:$D$243,0),5),"-")</f>
        <v>-</v>
      </c>
      <c r="NE59" s="112">
        <v>11</v>
      </c>
      <c r="NF59" s="8"/>
      <c r="NG59" s="101" t="str">
        <f>IF(NF59&gt;0,INDEX(Вхідні_дані!$A$43:$J$243,MATCH(NF59,Вхідні_дані!$D$43:$D$243,0),10),"-")</f>
        <v>-</v>
      </c>
      <c r="NH59" s="9"/>
      <c r="NI59" s="11"/>
      <c r="NJ59" s="102" t="str">
        <f t="shared" si="46"/>
        <v>-</v>
      </c>
      <c r="NL59" s="87" t="str">
        <f>IF(NF59&gt;0,INDEX(Вхідні_дані!$A$43:$J$243,MATCH(NF59,Вхідні_дані!$D$43:$D$243,0),5),"-")</f>
        <v>-</v>
      </c>
      <c r="NM59" s="112">
        <v>11</v>
      </c>
      <c r="NN59" s="8"/>
      <c r="NO59" s="101" t="str">
        <f>IF(NN59&gt;0,INDEX(Вхідні_дані!$A$43:$J$243,MATCH(NN59,Вхідні_дані!$D$43:$D$243,0),10),"-")</f>
        <v>-</v>
      </c>
      <c r="NP59" s="9"/>
      <c r="NQ59" s="11"/>
      <c r="NR59" s="102" t="str">
        <f t="shared" si="47"/>
        <v>-</v>
      </c>
      <c r="NT59" s="87" t="str">
        <f>IF(NN59&gt;0,INDEX(Вхідні_дані!$A$43:$J$243,MATCH(NN59,Вхідні_дані!$D$43:$D$243,0),5),"-")</f>
        <v>-</v>
      </c>
      <c r="NU59" s="112">
        <v>11</v>
      </c>
      <c r="NV59" s="8"/>
      <c r="NW59" s="101" t="str">
        <f>IF(NV59&gt;0,INDEX(Вхідні_дані!$A$43:$J$243,MATCH(NV59,Вхідні_дані!$D$43:$D$243,0),10),"-")</f>
        <v>-</v>
      </c>
      <c r="NX59" s="9"/>
      <c r="NY59" s="11"/>
      <c r="NZ59" s="102" t="str">
        <f t="shared" si="48"/>
        <v>-</v>
      </c>
      <c r="OB59" s="87" t="str">
        <f>IF(NV59&gt;0,INDEX(Вхідні_дані!$A$43:$J$243,MATCH(NV59,Вхідні_дані!$D$43:$D$243,0),5),"-")</f>
        <v>-</v>
      </c>
      <c r="OC59" s="112">
        <v>11</v>
      </c>
      <c r="OD59" s="8"/>
      <c r="OE59" s="101" t="str">
        <f>IF(OD59&gt;0,INDEX(Вхідні_дані!$A$43:$J$243,MATCH(OD59,Вхідні_дані!$D$43:$D$243,0),10),"-")</f>
        <v>-</v>
      </c>
      <c r="OF59" s="9"/>
      <c r="OG59" s="11"/>
      <c r="OH59" s="102" t="str">
        <f t="shared" si="49"/>
        <v>-</v>
      </c>
      <c r="OJ59" s="87" t="str">
        <f>IF(OD59&gt;0,INDEX(Вхідні_дані!$A$43:$J$243,MATCH(OD59,Вхідні_дані!$D$43:$D$243,0),5),"-")</f>
        <v>-</v>
      </c>
      <c r="OK59" s="112">
        <v>11</v>
      </c>
      <c r="OL59" s="8"/>
      <c r="OM59" s="101" t="str">
        <f>IF(OL59&gt;0,INDEX(Вхідні_дані!$A$43:$J$243,MATCH(OL59,Вхідні_дані!$D$43:$D$243,0),10),"-")</f>
        <v>-</v>
      </c>
      <c r="ON59" s="9"/>
      <c r="OO59" s="11"/>
      <c r="OP59" s="102" t="str">
        <f t="shared" si="50"/>
        <v>-</v>
      </c>
      <c r="OR59" s="87" t="str">
        <f>IF(OL59&gt;0,INDEX(Вхідні_дані!$A$43:$J$243,MATCH(OL59,Вхідні_дані!$D$43:$D$243,0),5),"-")</f>
        <v>-</v>
      </c>
      <c r="OS59" s="112">
        <v>11</v>
      </c>
      <c r="OT59" s="8"/>
      <c r="OU59" s="101" t="str">
        <f>IF(OT59&gt;0,INDEX(Вхідні_дані!$A$43:$J$243,MATCH(OT59,Вхідні_дані!$D$43:$D$243,0),10),"-")</f>
        <v>-</v>
      </c>
      <c r="OV59" s="9"/>
      <c r="OW59" s="11"/>
      <c r="OX59" s="102" t="str">
        <f t="shared" si="51"/>
        <v>-</v>
      </c>
      <c r="OZ59" s="87" t="str">
        <f>IF(OT59&gt;0,INDEX(Вхідні_дані!$A$43:$J$243,MATCH(OT59,Вхідні_дані!$D$43:$D$243,0),5),"-")</f>
        <v>-</v>
      </c>
      <c r="PA59" s="112">
        <v>11</v>
      </c>
      <c r="PB59" s="8"/>
      <c r="PC59" s="101" t="str">
        <f>IF(PB59&gt;0,INDEX(Вхідні_дані!$A$43:$J$243,MATCH(PB59,Вхідні_дані!$D$43:$D$243,0),10),"-")</f>
        <v>-</v>
      </c>
      <c r="PD59" s="9"/>
      <c r="PE59" s="11"/>
      <c r="PF59" s="102" t="str">
        <f t="shared" si="52"/>
        <v>-</v>
      </c>
      <c r="PH59" s="87" t="str">
        <f>IF(PB59&gt;0,INDEX(Вхідні_дані!$A$43:$J$243,MATCH(PB59,Вхідні_дані!$D$43:$D$243,0),5),"-")</f>
        <v>-</v>
      </c>
      <c r="PI59" s="112">
        <v>11</v>
      </c>
      <c r="PJ59" s="8"/>
      <c r="PK59" s="101" t="str">
        <f>IF(PJ59&gt;0,INDEX(Вхідні_дані!$A$43:$J$243,MATCH(PJ59,Вхідні_дані!$D$43:$D$243,0),10),"-")</f>
        <v>-</v>
      </c>
      <c r="PL59" s="9"/>
      <c r="PM59" s="11"/>
      <c r="PN59" s="102" t="str">
        <f t="shared" si="53"/>
        <v>-</v>
      </c>
      <c r="PP59" s="87" t="str">
        <f>IF(PJ59&gt;0,INDEX(Вхідні_дані!$A$43:$J$243,MATCH(PJ59,Вхідні_дані!$D$43:$D$243,0),5),"-")</f>
        <v>-</v>
      </c>
      <c r="PQ59" s="112">
        <v>11</v>
      </c>
      <c r="PR59" s="8"/>
      <c r="PS59" s="101" t="str">
        <f>IF(PR59&gt;0,INDEX(Вхідні_дані!$A$43:$J$243,MATCH(PR59,Вхідні_дані!$D$43:$D$243,0),10),"-")</f>
        <v>-</v>
      </c>
      <c r="PT59" s="9"/>
      <c r="PU59" s="11"/>
      <c r="PV59" s="102" t="str">
        <f t="shared" si="54"/>
        <v>-</v>
      </c>
      <c r="PX59" s="87" t="str">
        <f>IF(PR59&gt;0,INDEX(Вхідні_дані!$A$43:$J$243,MATCH(PR59,Вхідні_дані!$D$43:$D$243,0),5),"-")</f>
        <v>-</v>
      </c>
      <c r="PY59" s="112">
        <v>11</v>
      </c>
      <c r="PZ59" s="8"/>
      <c r="QA59" s="101" t="str">
        <f>IF(PZ59&gt;0,INDEX(Вхідні_дані!$A$43:$J$243,MATCH(PZ59,Вхідні_дані!$D$43:$D$243,0),10),"-")</f>
        <v>-</v>
      </c>
      <c r="QB59" s="9"/>
      <c r="QC59" s="11"/>
      <c r="QD59" s="102" t="str">
        <f t="shared" si="55"/>
        <v>-</v>
      </c>
      <c r="QF59" s="87" t="str">
        <f>IF(PZ59&gt;0,INDEX(Вхідні_дані!$A$43:$J$243,MATCH(PZ59,Вхідні_дані!$D$43:$D$243,0),5),"-")</f>
        <v>-</v>
      </c>
      <c r="QG59" s="112">
        <v>11</v>
      </c>
      <c r="QH59" s="8"/>
      <c r="QI59" s="101" t="str">
        <f>IF(QH59&gt;0,INDEX(Вхідні_дані!$A$43:$J$243,MATCH(QH59,Вхідні_дані!$D$43:$D$243,0),10),"-")</f>
        <v>-</v>
      </c>
      <c r="QJ59" s="9"/>
      <c r="QK59" s="11"/>
      <c r="QL59" s="102" t="str">
        <f t="shared" si="56"/>
        <v>-</v>
      </c>
      <c r="QN59" s="87" t="str">
        <f>IF(QH59&gt;0,INDEX(Вхідні_дані!$A$43:$J$243,MATCH(QH59,Вхідні_дані!$D$43:$D$243,0),5),"-")</f>
        <v>-</v>
      </c>
      <c r="QO59" s="112">
        <v>11</v>
      </c>
      <c r="QP59" s="8"/>
      <c r="QQ59" s="101" t="str">
        <f>IF(QP59&gt;0,INDEX(Вхідні_дані!$A$43:$J$243,MATCH(QP59,Вхідні_дані!$D$43:$D$243,0),10),"-")</f>
        <v>-</v>
      </c>
      <c r="QR59" s="9"/>
      <c r="QS59" s="11"/>
      <c r="QT59" s="102" t="str">
        <f t="shared" si="57"/>
        <v>-</v>
      </c>
      <c r="QV59" s="87" t="str">
        <f>IF(QP59&gt;0,INDEX(Вхідні_дані!$A$43:$J$243,MATCH(QP59,Вхідні_дані!$D$43:$D$243,0),5),"-")</f>
        <v>-</v>
      </c>
      <c r="QW59" s="112">
        <v>11</v>
      </c>
      <c r="QX59" s="8"/>
      <c r="QY59" s="101" t="str">
        <f>IF(QX59&gt;0,INDEX(Вхідні_дані!$A$43:$J$243,MATCH(QX59,Вхідні_дані!$D$43:$D$243,0),10),"-")</f>
        <v>-</v>
      </c>
      <c r="QZ59" s="9"/>
      <c r="RA59" s="11"/>
      <c r="RB59" s="102" t="str">
        <f t="shared" si="58"/>
        <v>-</v>
      </c>
      <c r="RD59" s="87" t="str">
        <f>IF(QX59&gt;0,INDEX(Вхідні_дані!$A$43:$J$243,MATCH(QX59,Вхідні_дані!$D$43:$D$243,0),5),"-")</f>
        <v>-</v>
      </c>
      <c r="RE59" s="112">
        <v>11</v>
      </c>
      <c r="RF59" s="8"/>
      <c r="RG59" s="101" t="str">
        <f>IF(RF59&gt;0,INDEX(Вхідні_дані!$A$43:$J$243,MATCH(RF59,Вхідні_дані!$D$43:$D$243,0),10),"-")</f>
        <v>-</v>
      </c>
      <c r="RH59" s="9"/>
      <c r="RI59" s="11"/>
      <c r="RJ59" s="102" t="str">
        <f t="shared" si="59"/>
        <v>-</v>
      </c>
      <c r="RL59" s="87" t="str">
        <f>IF(RF59&gt;0,INDEX(Вхідні_дані!$A$43:$J$243,MATCH(RF59,Вхідні_дані!$D$43:$D$243,0),5),"-")</f>
        <v>-</v>
      </c>
      <c r="RM59" s="112">
        <v>11</v>
      </c>
      <c r="RN59" s="8"/>
      <c r="RO59" s="101" t="str">
        <f>IF(RN59&gt;0,INDEX(Вхідні_дані!$A$43:$J$243,MATCH(RN59,Вхідні_дані!$D$43:$D$243,0),10),"-")</f>
        <v>-</v>
      </c>
      <c r="RP59" s="9"/>
      <c r="RQ59" s="11"/>
      <c r="RR59" s="102" t="str">
        <f t="shared" si="60"/>
        <v>-</v>
      </c>
      <c r="RT59" s="87" t="str">
        <f>IF(RN59&gt;0,INDEX(Вхідні_дані!$A$43:$J$243,MATCH(RN59,Вхідні_дані!$D$43:$D$243,0),5),"-")</f>
        <v>-</v>
      </c>
      <c r="RU59" s="112">
        <v>11</v>
      </c>
      <c r="RV59" s="8"/>
      <c r="RW59" s="101" t="str">
        <f>IF(RV59&gt;0,INDEX(Вхідні_дані!$A$43:$J$243,MATCH(RV59,Вхідні_дані!$D$43:$D$243,0),10),"-")</f>
        <v>-</v>
      </c>
      <c r="RX59" s="9"/>
      <c r="RY59" s="11"/>
      <c r="RZ59" s="102" t="str">
        <f t="shared" si="61"/>
        <v>-</v>
      </c>
      <c r="SB59" s="87" t="str">
        <f>IF(RV59&gt;0,INDEX(Вхідні_дані!$A$43:$J$243,MATCH(RV59,Вхідні_дані!$D$43:$D$243,0),5),"-")</f>
        <v>-</v>
      </c>
      <c r="SC59" s="112">
        <v>11</v>
      </c>
      <c r="SD59" s="8"/>
      <c r="SE59" s="101" t="str">
        <f>IF(SD59&gt;0,INDEX(Вхідні_дані!$A$43:$J$243,MATCH(SD59,Вхідні_дані!$D$43:$D$243,0),10),"-")</f>
        <v>-</v>
      </c>
      <c r="SF59" s="9"/>
      <c r="SG59" s="11"/>
      <c r="SH59" s="102" t="str">
        <f t="shared" si="62"/>
        <v>-</v>
      </c>
      <c r="SJ59" s="87" t="str">
        <f>IF(SD59&gt;0,INDEX(Вхідні_дані!$A$43:$J$243,MATCH(SD59,Вхідні_дані!$D$43:$D$243,0),5),"-")</f>
        <v>-</v>
      </c>
      <c r="SK59" s="112">
        <v>11</v>
      </c>
      <c r="SL59" s="8"/>
      <c r="SM59" s="101" t="str">
        <f>IF(SL59&gt;0,INDEX(Вхідні_дані!$A$43:$J$243,MATCH(SL59,Вхідні_дані!$D$43:$D$243,0),10),"-")</f>
        <v>-</v>
      </c>
      <c r="SN59" s="9"/>
      <c r="SO59" s="11"/>
      <c r="SP59" s="102" t="str">
        <f t="shared" si="63"/>
        <v>-</v>
      </c>
      <c r="SR59" s="87" t="str">
        <f>IF(SL59&gt;0,INDEX(Вхідні_дані!$A$43:$J$243,MATCH(SL59,Вхідні_дані!$D$43:$D$243,0),5),"-")</f>
        <v>-</v>
      </c>
      <c r="SS59" s="112">
        <v>11</v>
      </c>
      <c r="ST59" s="8"/>
      <c r="SU59" s="101" t="str">
        <f>IF(ST59&gt;0,INDEX(Вхідні_дані!$A$43:$J$243,MATCH(ST59,Вхідні_дані!$D$43:$D$243,0),10),"-")</f>
        <v>-</v>
      </c>
      <c r="SV59" s="9"/>
      <c r="SW59" s="11"/>
      <c r="SX59" s="102" t="str">
        <f t="shared" si="64"/>
        <v>-</v>
      </c>
      <c r="SZ59" s="87" t="str">
        <f>IF(ST59&gt;0,INDEX(Вхідні_дані!$A$43:$J$243,MATCH(ST59,Вхідні_дані!$D$43:$D$243,0),5),"-")</f>
        <v>-</v>
      </c>
      <c r="TA59" s="112">
        <v>11</v>
      </c>
      <c r="TB59" s="8"/>
      <c r="TC59" s="101" t="str">
        <f>IF(TB59&gt;0,INDEX(Вхідні_дані!$A$43:$J$243,MATCH(TB59,Вхідні_дані!$D$43:$D$243,0),10),"-")</f>
        <v>-</v>
      </c>
      <c r="TD59" s="9"/>
      <c r="TE59" s="11"/>
      <c r="TF59" s="102" t="str">
        <f t="shared" si="65"/>
        <v>-</v>
      </c>
      <c r="TH59" s="87" t="str">
        <f>IF(TB59&gt;0,INDEX(Вхідні_дані!$A$43:$J$243,MATCH(TB59,Вхідні_дані!$D$43:$D$243,0),5),"-")</f>
        <v>-</v>
      </c>
      <c r="TI59" s="112">
        <v>11</v>
      </c>
      <c r="TJ59" s="8"/>
      <c r="TK59" s="101" t="str">
        <f>IF(TJ59&gt;0,INDEX(Вхідні_дані!$A$43:$J$243,MATCH(TJ59,Вхідні_дані!$D$43:$D$243,0),10),"-")</f>
        <v>-</v>
      </c>
      <c r="TL59" s="9"/>
      <c r="TM59" s="11"/>
      <c r="TN59" s="102" t="str">
        <f t="shared" si="66"/>
        <v>-</v>
      </c>
      <c r="TP59" s="87" t="str">
        <f>IF(TJ59&gt;0,INDEX(Вхідні_дані!$A$43:$J$243,MATCH(TJ59,Вхідні_дані!$D$43:$D$243,0),5),"-")</f>
        <v>-</v>
      </c>
      <c r="TQ59" s="112">
        <v>11</v>
      </c>
      <c r="TR59" s="8"/>
      <c r="TS59" s="101" t="str">
        <f>IF(TR59&gt;0,INDEX(Вхідні_дані!$A$43:$J$243,MATCH(TR59,Вхідні_дані!$D$43:$D$243,0),10),"-")</f>
        <v>-</v>
      </c>
      <c r="TT59" s="9"/>
      <c r="TU59" s="11"/>
      <c r="TV59" s="102" t="str">
        <f t="shared" si="67"/>
        <v>-</v>
      </c>
      <c r="TX59" s="87" t="str">
        <f>IF(TR59&gt;0,INDEX(Вхідні_дані!$A$43:$J$243,MATCH(TR59,Вхідні_дані!$D$43:$D$243,0),5),"-")</f>
        <v>-</v>
      </c>
      <c r="TY59" s="112">
        <v>11</v>
      </c>
      <c r="TZ59" s="8"/>
      <c r="UA59" s="101" t="str">
        <f>IF(TZ59&gt;0,INDEX(Вхідні_дані!$A$43:$J$243,MATCH(TZ59,Вхідні_дані!$D$43:$D$243,0),10),"-")</f>
        <v>-</v>
      </c>
      <c r="UB59" s="9"/>
      <c r="UC59" s="11"/>
      <c r="UD59" s="102" t="str">
        <f t="shared" si="68"/>
        <v>-</v>
      </c>
      <c r="UF59" s="87" t="str">
        <f>IF(TZ59&gt;0,INDEX(Вхідні_дані!$A$43:$J$243,MATCH(TZ59,Вхідні_дані!$D$43:$D$243,0),5),"-")</f>
        <v>-</v>
      </c>
      <c r="UG59" s="112">
        <v>11</v>
      </c>
      <c r="UH59" s="8"/>
      <c r="UI59" s="101" t="str">
        <f>IF(UH59&gt;0,INDEX(Вхідні_дані!$A$43:$J$243,MATCH(UH59,Вхідні_дані!$D$43:$D$243,0),10),"-")</f>
        <v>-</v>
      </c>
      <c r="UJ59" s="9"/>
      <c r="UK59" s="11"/>
      <c r="UL59" s="102" t="str">
        <f t="shared" si="69"/>
        <v>-</v>
      </c>
      <c r="UN59" s="87" t="str">
        <f>IF(UH59&gt;0,INDEX(Вхідні_дані!$A$43:$J$243,MATCH(UH59,Вхідні_дані!$D$43:$D$243,0),5),"-")</f>
        <v>-</v>
      </c>
      <c r="UO59" s="112">
        <v>11</v>
      </c>
      <c r="UP59" s="8"/>
      <c r="UQ59" s="101" t="str">
        <f>IF(UP59&gt;0,INDEX(Вхідні_дані!$A$43:$J$243,MATCH(UP59,Вхідні_дані!$D$43:$D$243,0),10),"-")</f>
        <v>-</v>
      </c>
      <c r="UR59" s="9"/>
      <c r="US59" s="11"/>
      <c r="UT59" s="102" t="str">
        <f t="shared" si="70"/>
        <v>-</v>
      </c>
      <c r="UV59" s="87" t="str">
        <f>IF(UP59&gt;0,INDEX(Вхідні_дані!$A$43:$J$243,MATCH(UP59,Вхідні_дані!$D$43:$D$243,0),5),"-")</f>
        <v>-</v>
      </c>
      <c r="UW59" s="112">
        <v>11</v>
      </c>
      <c r="UX59" s="8"/>
      <c r="UY59" s="101" t="str">
        <f>IF(UX59&gt;0,INDEX(Вхідні_дані!$A$43:$J$243,MATCH(UX59,Вхідні_дані!$D$43:$D$243,0),10),"-")</f>
        <v>-</v>
      </c>
      <c r="UZ59" s="9"/>
      <c r="VA59" s="11"/>
      <c r="VB59" s="102" t="str">
        <f t="shared" si="71"/>
        <v>-</v>
      </c>
      <c r="VD59" s="87" t="str">
        <f>IF(UX59&gt;0,INDEX(Вхідні_дані!$A$43:$J$243,MATCH(UX59,Вхідні_дані!$D$43:$D$243,0),5),"-")</f>
        <v>-</v>
      </c>
      <c r="VE59" s="112">
        <v>11</v>
      </c>
      <c r="VF59" s="8"/>
      <c r="VG59" s="101" t="str">
        <f>IF(VF59&gt;0,INDEX(Вхідні_дані!$A$43:$J$243,MATCH(VF59,Вхідні_дані!$D$43:$D$243,0),10),"-")</f>
        <v>-</v>
      </c>
      <c r="VH59" s="9"/>
      <c r="VI59" s="11"/>
      <c r="VJ59" s="102" t="str">
        <f t="shared" si="72"/>
        <v>-</v>
      </c>
      <c r="VL59" s="87" t="str">
        <f>IF(VF59&gt;0,INDEX(Вхідні_дані!$A$43:$J$243,MATCH(VF59,Вхідні_дані!$D$43:$D$243,0),5),"-")</f>
        <v>-</v>
      </c>
      <c r="VM59" s="112">
        <v>11</v>
      </c>
      <c r="VN59" s="8"/>
      <c r="VO59" s="101" t="str">
        <f>IF(VN59&gt;0,INDEX(Вхідні_дані!$A$43:$J$243,MATCH(VN59,Вхідні_дані!$D$43:$D$243,0),10),"-")</f>
        <v>-</v>
      </c>
      <c r="VP59" s="9"/>
      <c r="VQ59" s="11"/>
      <c r="VR59" s="102" t="str">
        <f t="shared" si="73"/>
        <v>-</v>
      </c>
      <c r="VT59" s="87" t="str">
        <f>IF(VN59&gt;0,INDEX(Вхідні_дані!$A$43:$J$243,MATCH(VN59,Вхідні_дані!$D$43:$D$243,0),5),"-")</f>
        <v>-</v>
      </c>
      <c r="VU59" s="112">
        <v>11</v>
      </c>
      <c r="VV59" s="8"/>
      <c r="VW59" s="101" t="str">
        <f>IF(VV59&gt;0,INDEX(Вхідні_дані!$A$43:$J$243,MATCH(VV59,Вхідні_дані!$D$43:$D$243,0),10),"-")</f>
        <v>-</v>
      </c>
      <c r="VX59" s="9"/>
      <c r="VY59" s="11"/>
      <c r="VZ59" s="102" t="str">
        <f t="shared" si="74"/>
        <v>-</v>
      </c>
      <c r="WB59" s="87" t="str">
        <f>IF(VV59&gt;0,INDEX(Вхідні_дані!$A$43:$J$243,MATCH(VV59,Вхідні_дані!$D$43:$D$243,0),5),"-")</f>
        <v>-</v>
      </c>
      <c r="WC59" s="112">
        <v>11</v>
      </c>
      <c r="WD59" s="8"/>
      <c r="WE59" s="101" t="str">
        <f>IF(WD59&gt;0,INDEX(Вхідні_дані!$A$43:$J$243,MATCH(WD59,Вхідні_дані!$D$43:$D$243,0),10),"-")</f>
        <v>-</v>
      </c>
      <c r="WF59" s="9"/>
      <c r="WG59" s="11"/>
      <c r="WH59" s="102" t="str">
        <f t="shared" si="75"/>
        <v>-</v>
      </c>
      <c r="WJ59" s="87" t="str">
        <f>IF(WD59&gt;0,INDEX(Вхідні_дані!$A$43:$J$243,MATCH(WD59,Вхідні_дані!$D$43:$D$243,0),5),"-")</f>
        <v>-</v>
      </c>
      <c r="WK59" s="112">
        <v>11</v>
      </c>
      <c r="WL59" s="8"/>
      <c r="WM59" s="101" t="str">
        <f>IF(WL59&gt;0,INDEX(Вхідні_дані!$A$43:$J$243,MATCH(WL59,Вхідні_дані!$D$43:$D$243,0),10),"-")</f>
        <v>-</v>
      </c>
      <c r="WN59" s="9"/>
      <c r="WO59" s="11"/>
      <c r="WP59" s="102" t="str">
        <f t="shared" si="76"/>
        <v>-</v>
      </c>
      <c r="WR59" s="87" t="str">
        <f>IF(WL59&gt;0,INDEX(Вхідні_дані!$A$43:$J$243,MATCH(WL59,Вхідні_дані!$D$43:$D$243,0),5),"-")</f>
        <v>-</v>
      </c>
      <c r="WS59" s="112">
        <v>11</v>
      </c>
      <c r="WT59" s="8"/>
      <c r="WU59" s="101" t="str">
        <f>IF(WT59&gt;0,INDEX(Вхідні_дані!$A$43:$J$243,MATCH(WT59,Вхідні_дані!$D$43:$D$243,0),10),"-")</f>
        <v>-</v>
      </c>
      <c r="WV59" s="9"/>
      <c r="WW59" s="11"/>
      <c r="WX59" s="102" t="str">
        <f t="shared" si="77"/>
        <v>-</v>
      </c>
      <c r="WZ59" s="87" t="str">
        <f>IF(WT59&gt;0,INDEX(Вхідні_дані!$A$43:$J$243,MATCH(WT59,Вхідні_дані!$D$43:$D$243,0),5),"-")</f>
        <v>-</v>
      </c>
      <c r="XA59" s="112">
        <v>11</v>
      </c>
      <c r="XB59" s="8"/>
      <c r="XC59" s="101" t="str">
        <f>IF(XB59&gt;0,INDEX(Вхідні_дані!$A$43:$J$243,MATCH(XB59,Вхідні_дані!$D$43:$D$243,0),10),"-")</f>
        <v>-</v>
      </c>
      <c r="XD59" s="9"/>
      <c r="XE59" s="11"/>
      <c r="XF59" s="102" t="str">
        <f t="shared" si="78"/>
        <v>-</v>
      </c>
      <c r="XH59" s="87" t="str">
        <f>IF(XB59&gt;0,INDEX(Вхідні_дані!$A$43:$J$243,MATCH(XB59,Вхідні_дані!$D$43:$D$243,0),5),"-")</f>
        <v>-</v>
      </c>
      <c r="XI59" s="112">
        <v>11</v>
      </c>
      <c r="XJ59" s="8"/>
      <c r="XK59" s="101" t="str">
        <f>IF(XJ59&gt;0,INDEX(Вхідні_дані!$A$43:$J$243,MATCH(XJ59,Вхідні_дані!$D$43:$D$243,0),10),"-")</f>
        <v>-</v>
      </c>
      <c r="XL59" s="9"/>
      <c r="XM59" s="11"/>
      <c r="XN59" s="102" t="str">
        <f t="shared" si="79"/>
        <v>-</v>
      </c>
      <c r="XP59" s="87" t="str">
        <f>IF(XJ59&gt;0,INDEX(Вхідні_дані!$A$43:$J$243,MATCH(XJ59,Вхідні_дані!$D$43:$D$243,0),5),"-")</f>
        <v>-</v>
      </c>
      <c r="XQ59" s="112">
        <v>11</v>
      </c>
      <c r="XR59" s="8"/>
      <c r="XS59" s="101" t="str">
        <f>IF(XR59&gt;0,INDEX(Вхідні_дані!$A$43:$J$243,MATCH(XR59,Вхідні_дані!$D$43:$D$243,0),10),"-")</f>
        <v>-</v>
      </c>
      <c r="XT59" s="9"/>
      <c r="XU59" s="11"/>
      <c r="XV59" s="102" t="str">
        <f t="shared" si="80"/>
        <v>-</v>
      </c>
      <c r="XX59" s="87" t="str">
        <f>IF(XR59&gt;0,INDEX(Вхідні_дані!$A$43:$J$243,MATCH(XR59,Вхідні_дані!$D$43:$D$243,0),5),"-")</f>
        <v>-</v>
      </c>
      <c r="XY59" s="112">
        <v>11</v>
      </c>
      <c r="XZ59" s="8"/>
      <c r="YA59" s="101" t="str">
        <f>IF(XZ59&gt;0,INDEX(Вхідні_дані!$A$43:$J$243,MATCH(XZ59,Вхідні_дані!$D$43:$D$243,0),10),"-")</f>
        <v>-</v>
      </c>
      <c r="YB59" s="9"/>
      <c r="YC59" s="11"/>
      <c r="YD59" s="102" t="str">
        <f t="shared" si="81"/>
        <v>-</v>
      </c>
      <c r="YF59" s="87" t="str">
        <f>IF(XZ59&gt;0,INDEX(Вхідні_дані!$A$43:$J$243,MATCH(XZ59,Вхідні_дані!$D$43:$D$243,0),5),"-")</f>
        <v>-</v>
      </c>
      <c r="YG59" s="112">
        <v>11</v>
      </c>
      <c r="YH59" s="8"/>
      <c r="YI59" s="101" t="str">
        <f>IF(YH59&gt;0,INDEX(Вхідні_дані!$A$43:$J$243,MATCH(YH59,Вхідні_дані!$D$43:$D$243,0),10),"-")</f>
        <v>-</v>
      </c>
      <c r="YJ59" s="9"/>
      <c r="YK59" s="11"/>
      <c r="YL59" s="102" t="str">
        <f t="shared" si="82"/>
        <v>-</v>
      </c>
      <c r="YN59" s="87" t="str">
        <f>IF(YH59&gt;0,INDEX(Вхідні_дані!$A$43:$J$243,MATCH(YH59,Вхідні_дані!$D$43:$D$243,0),5),"-")</f>
        <v>-</v>
      </c>
      <c r="YO59" s="112">
        <v>11</v>
      </c>
      <c r="YP59" s="8"/>
      <c r="YQ59" s="101" t="str">
        <f>IF(YP59&gt;0,INDEX(Вхідні_дані!$A$43:$J$243,MATCH(YP59,Вхідні_дані!$D$43:$D$243,0),10),"-")</f>
        <v>-</v>
      </c>
      <c r="YR59" s="9"/>
      <c r="YS59" s="11"/>
      <c r="YT59" s="102" t="str">
        <f t="shared" si="83"/>
        <v>-</v>
      </c>
      <c r="YV59" s="87" t="str">
        <f>IF(YP59&gt;0,INDEX(Вхідні_дані!$A$43:$J$243,MATCH(YP59,Вхідні_дані!$D$43:$D$243,0),5),"-")</f>
        <v>-</v>
      </c>
      <c r="YW59" s="112">
        <v>11</v>
      </c>
      <c r="YX59" s="8"/>
      <c r="YY59" s="101" t="str">
        <f>IF(YX59&gt;0,INDEX(Вхідні_дані!$A$43:$J$243,MATCH(YX59,Вхідні_дані!$D$43:$D$243,0),10),"-")</f>
        <v>-</v>
      </c>
      <c r="YZ59" s="9"/>
      <c r="ZA59" s="11"/>
      <c r="ZB59" s="102" t="str">
        <f t="shared" si="84"/>
        <v>-</v>
      </c>
      <c r="ZD59" s="87" t="str">
        <f>IF(YX59&gt;0,INDEX(Вхідні_дані!$A$43:$J$243,MATCH(YX59,Вхідні_дані!$D$43:$D$243,0),5),"-")</f>
        <v>-</v>
      </c>
      <c r="ZE59" s="112">
        <v>11</v>
      </c>
      <c r="ZF59" s="8"/>
      <c r="ZG59" s="101" t="str">
        <f>IF(ZF59&gt;0,INDEX(Вхідні_дані!$A$43:$J$243,MATCH(ZF59,Вхідні_дані!$D$43:$D$243,0),10),"-")</f>
        <v>-</v>
      </c>
      <c r="ZH59" s="9"/>
      <c r="ZI59" s="11"/>
      <c r="ZJ59" s="102" t="str">
        <f t="shared" si="85"/>
        <v>-</v>
      </c>
      <c r="ZL59" s="87" t="str">
        <f>IF(ZF59&gt;0,INDEX(Вхідні_дані!$A$43:$J$243,MATCH(ZF59,Вхідні_дані!$D$43:$D$243,0),5),"-")</f>
        <v>-</v>
      </c>
      <c r="ZM59" s="112">
        <v>11</v>
      </c>
      <c r="ZN59" s="8"/>
      <c r="ZO59" s="101" t="str">
        <f>IF(ZN59&gt;0,INDEX(Вхідні_дані!$A$43:$J$243,MATCH(ZN59,Вхідні_дані!$D$43:$D$243,0),10),"-")</f>
        <v>-</v>
      </c>
      <c r="ZP59" s="9"/>
      <c r="ZQ59" s="11"/>
      <c r="ZR59" s="102" t="str">
        <f t="shared" si="86"/>
        <v>-</v>
      </c>
      <c r="ZT59" s="87" t="str">
        <f>IF(ZN59&gt;0,INDEX(Вхідні_дані!$A$43:$J$243,MATCH(ZN59,Вхідні_дані!$D$43:$D$243,0),5),"-")</f>
        <v>-</v>
      </c>
      <c r="ZU59" s="112">
        <v>11</v>
      </c>
      <c r="ZV59" s="8"/>
      <c r="ZW59" s="101" t="str">
        <f>IF(ZV59&gt;0,INDEX(Вхідні_дані!$A$43:$J$243,MATCH(ZV59,Вхідні_дані!$D$43:$D$243,0),10),"-")</f>
        <v>-</v>
      </c>
      <c r="ZX59" s="9"/>
      <c r="ZY59" s="11"/>
      <c r="ZZ59" s="102" t="str">
        <f t="shared" si="87"/>
        <v>-</v>
      </c>
      <c r="AAB59" s="87" t="str">
        <f>IF(ZV59&gt;0,INDEX(Вхідні_дані!$A$43:$J$243,MATCH(ZV59,Вхідні_дані!$D$43:$D$243,0),5),"-")</f>
        <v>-</v>
      </c>
      <c r="AAC59" s="112">
        <v>11</v>
      </c>
      <c r="AAD59" s="8"/>
      <c r="AAE59" s="101" t="str">
        <f>IF(AAD59&gt;0,INDEX(Вхідні_дані!$A$43:$J$243,MATCH(AAD59,Вхідні_дані!$D$43:$D$243,0),10),"-")</f>
        <v>-</v>
      </c>
      <c r="AAF59" s="9"/>
      <c r="AAG59" s="11"/>
      <c r="AAH59" s="102" t="str">
        <f t="shared" si="88"/>
        <v>-</v>
      </c>
      <c r="AAJ59" s="87" t="str">
        <f>IF(AAD59&gt;0,INDEX(Вхідні_дані!$A$43:$J$243,MATCH(AAD59,Вхідні_дані!$D$43:$D$243,0),5),"-")</f>
        <v>-</v>
      </c>
      <c r="AAK59" s="112">
        <v>11</v>
      </c>
      <c r="AAL59" s="8"/>
      <c r="AAM59" s="101" t="str">
        <f>IF(AAL59&gt;0,INDEX(Вхідні_дані!$A$43:$J$243,MATCH(AAL59,Вхідні_дані!$D$43:$D$243,0),10),"-")</f>
        <v>-</v>
      </c>
      <c r="AAN59" s="9"/>
      <c r="AAO59" s="11"/>
      <c r="AAP59" s="102" t="str">
        <f t="shared" si="89"/>
        <v>-</v>
      </c>
      <c r="AAR59" s="87" t="str">
        <f>IF(AAL59&gt;0,INDEX(Вхідні_дані!$A$43:$J$243,MATCH(AAL59,Вхідні_дані!$D$43:$D$243,0),5),"-")</f>
        <v>-</v>
      </c>
      <c r="AAS59" s="112">
        <v>11</v>
      </c>
      <c r="AAT59" s="8"/>
      <c r="AAU59" s="101" t="str">
        <f>IF(AAT59&gt;0,INDEX(Вхідні_дані!$A$43:$J$243,MATCH(AAT59,Вхідні_дані!$D$43:$D$243,0),10),"-")</f>
        <v>-</v>
      </c>
      <c r="AAV59" s="9"/>
      <c r="AAW59" s="11"/>
      <c r="AAX59" s="102" t="str">
        <f t="shared" si="90"/>
        <v>-</v>
      </c>
      <c r="AAZ59" s="87" t="str">
        <f>IF(AAT59&gt;0,INDEX(Вхідні_дані!$A$43:$J$243,MATCH(AAT59,Вхідні_дані!$D$43:$D$243,0),5),"-")</f>
        <v>-</v>
      </c>
      <c r="ABA59" s="112">
        <v>11</v>
      </c>
      <c r="ABB59" s="8"/>
      <c r="ABC59" s="101" t="str">
        <f>IF(ABB59&gt;0,INDEX(Вхідні_дані!$A$43:$J$243,MATCH(ABB59,Вхідні_дані!$D$43:$D$243,0),10),"-")</f>
        <v>-</v>
      </c>
      <c r="ABD59" s="9"/>
      <c r="ABE59" s="11"/>
      <c r="ABF59" s="102" t="str">
        <f t="shared" si="91"/>
        <v>-</v>
      </c>
      <c r="ABH59" s="87" t="str">
        <f>IF(ABB59&gt;0,INDEX(Вхідні_дані!$A$43:$J$243,MATCH(ABB59,Вхідні_дані!$D$43:$D$243,0),5),"-")</f>
        <v>-</v>
      </c>
      <c r="ABI59" s="112">
        <v>11</v>
      </c>
      <c r="ABJ59" s="8"/>
      <c r="ABK59" s="101" t="str">
        <f>IF(ABJ59&gt;0,INDEX(Вхідні_дані!$A$43:$J$243,MATCH(ABJ59,Вхідні_дані!$D$43:$D$243,0),10),"-")</f>
        <v>-</v>
      </c>
      <c r="ABL59" s="9"/>
      <c r="ABM59" s="11"/>
      <c r="ABN59" s="102" t="str">
        <f t="shared" si="92"/>
        <v>-</v>
      </c>
      <c r="ABP59" s="87" t="str">
        <f>IF(ABJ59&gt;0,INDEX(Вхідні_дані!$A$43:$J$243,MATCH(ABJ59,Вхідні_дані!$D$43:$D$243,0),5),"-")</f>
        <v>-</v>
      </c>
      <c r="ABQ59" s="112">
        <v>11</v>
      </c>
      <c r="ABR59" s="8"/>
      <c r="ABS59" s="101" t="str">
        <f>IF(ABR59&gt;0,INDEX(Вхідні_дані!$A$43:$J$243,MATCH(ABR59,Вхідні_дані!$D$43:$D$243,0),10),"-")</f>
        <v>-</v>
      </c>
      <c r="ABT59" s="9"/>
      <c r="ABU59" s="11"/>
      <c r="ABV59" s="102" t="str">
        <f t="shared" si="93"/>
        <v>-</v>
      </c>
      <c r="ABX59" s="87" t="str">
        <f>IF(ABR59&gt;0,INDEX(Вхідні_дані!$A$43:$J$243,MATCH(ABR59,Вхідні_дані!$D$43:$D$243,0),5),"-")</f>
        <v>-</v>
      </c>
      <c r="ABY59" s="112">
        <v>11</v>
      </c>
      <c r="ABZ59" s="8"/>
      <c r="ACA59" s="101" t="str">
        <f>IF(ABZ59&gt;0,INDEX(Вхідні_дані!$A$43:$J$243,MATCH(ABZ59,Вхідні_дані!$D$43:$D$243,0),10),"-")</f>
        <v>-</v>
      </c>
      <c r="ACB59" s="9"/>
      <c r="ACC59" s="11"/>
      <c r="ACD59" s="102" t="str">
        <f t="shared" si="94"/>
        <v>-</v>
      </c>
      <c r="ACF59" s="87" t="str">
        <f>IF(ABZ59&gt;0,INDEX(Вхідні_дані!$A$43:$J$243,MATCH(ABZ59,Вхідні_дані!$D$43:$D$243,0),5),"-")</f>
        <v>-</v>
      </c>
      <c r="ACG59" s="112">
        <v>11</v>
      </c>
      <c r="ACH59" s="8"/>
      <c r="ACI59" s="101" t="str">
        <f>IF(ACH59&gt;0,INDEX(Вхідні_дані!$A$43:$J$243,MATCH(ACH59,Вхідні_дані!$D$43:$D$243,0),10),"-")</f>
        <v>-</v>
      </c>
      <c r="ACJ59" s="9"/>
      <c r="ACK59" s="11"/>
      <c r="ACL59" s="102" t="str">
        <f t="shared" si="95"/>
        <v>-</v>
      </c>
      <c r="ACN59" s="87" t="str">
        <f>IF(ACH59&gt;0,INDEX(Вхідні_дані!$A$43:$J$243,MATCH(ACH59,Вхідні_дані!$D$43:$D$243,0),5),"-")</f>
        <v>-</v>
      </c>
      <c r="ACO59" s="112">
        <v>11</v>
      </c>
      <c r="ACP59" s="8"/>
      <c r="ACQ59" s="101" t="str">
        <f>IF(ACP59&gt;0,INDEX(Вхідні_дані!$A$43:$J$243,MATCH(ACP59,Вхідні_дані!$D$43:$D$243,0),10),"-")</f>
        <v>-</v>
      </c>
      <c r="ACR59" s="9"/>
      <c r="ACS59" s="11"/>
      <c r="ACT59" s="102" t="str">
        <f t="shared" si="96"/>
        <v>-</v>
      </c>
      <c r="ACV59" s="87" t="str">
        <f>IF(ACP59&gt;0,INDEX(Вхідні_дані!$A$43:$J$243,MATCH(ACP59,Вхідні_дані!$D$43:$D$243,0),5),"-")</f>
        <v>-</v>
      </c>
      <c r="ACW59" s="112">
        <v>11</v>
      </c>
      <c r="ACX59" s="8"/>
      <c r="ACY59" s="101" t="str">
        <f>IF(ACX59&gt;0,INDEX(Вхідні_дані!$A$43:$J$243,MATCH(ACX59,Вхідні_дані!$D$43:$D$243,0),10),"-")</f>
        <v>-</v>
      </c>
      <c r="ACZ59" s="9"/>
      <c r="ADA59" s="11"/>
      <c r="ADB59" s="102" t="str">
        <f t="shared" si="97"/>
        <v>-</v>
      </c>
      <c r="ADD59" s="87" t="str">
        <f>IF(ACX59&gt;0,INDEX(Вхідні_дані!$A$43:$J$243,MATCH(ACX59,Вхідні_дані!$D$43:$D$243,0),5),"-")</f>
        <v>-</v>
      </c>
      <c r="ADE59" s="112">
        <v>11</v>
      </c>
      <c r="ADF59" s="8"/>
      <c r="ADG59" s="101" t="str">
        <f>IF(ADF59&gt;0,INDEX(Вхідні_дані!$A$43:$J$243,MATCH(ADF59,Вхідні_дані!$D$43:$D$243,0),10),"-")</f>
        <v>-</v>
      </c>
      <c r="ADH59" s="9"/>
      <c r="ADI59" s="11"/>
      <c r="ADJ59" s="102" t="str">
        <f t="shared" si="98"/>
        <v>-</v>
      </c>
      <c r="ADL59" s="87" t="str">
        <f>IF(ADF59&gt;0,INDEX(Вхідні_дані!$A$43:$J$243,MATCH(ADF59,Вхідні_дані!$D$43:$D$243,0),5),"-")</f>
        <v>-</v>
      </c>
      <c r="ADM59" s="112">
        <v>11</v>
      </c>
      <c r="ADN59" s="8"/>
      <c r="ADO59" s="101" t="str">
        <f>IF(ADN59&gt;0,INDEX(Вхідні_дані!$A$43:$J$243,MATCH(ADN59,Вхідні_дані!$D$43:$D$243,0),10),"-")</f>
        <v>-</v>
      </c>
      <c r="ADP59" s="9"/>
      <c r="ADQ59" s="11"/>
      <c r="ADR59" s="102" t="str">
        <f t="shared" si="99"/>
        <v>-</v>
      </c>
      <c r="ADT59" s="87" t="str">
        <f>IF(ADN59&gt;0,INDEX(Вхідні_дані!$A$43:$J$243,MATCH(ADN59,Вхідні_дані!$D$43:$D$243,0),5),"-")</f>
        <v>-</v>
      </c>
    </row>
    <row r="60" spans="1:800" ht="34.5" customHeight="1" outlineLevel="1" x14ac:dyDescent="0.25">
      <c r="A60" s="112">
        <v>12</v>
      </c>
      <c r="B60" s="8"/>
      <c r="C60" s="101" t="str">
        <f>IF(B60&gt;0,INDEX(Вхідні_дані!$A$43:$J$243,MATCH(B60,Вхідні_дані!$D$43:$D$243,0),10),"-")</f>
        <v>-</v>
      </c>
      <c r="D60" s="9"/>
      <c r="E60" s="11"/>
      <c r="F60" s="102" t="str">
        <f t="shared" si="0"/>
        <v>-</v>
      </c>
      <c r="H60" s="87" t="str">
        <f>IF(B60&gt;0,INDEX(Вхідні_дані!$A$43:$J$243,MATCH(B60,Вхідні_дані!$D$43:$D$243,0),5),"-")</f>
        <v>-</v>
      </c>
      <c r="I60" s="112">
        <v>12</v>
      </c>
      <c r="J60" s="8"/>
      <c r="K60" s="101" t="str">
        <f>IF(J60&gt;0,INDEX(Вхідні_дані!$A$43:$J$243,MATCH(J60,Вхідні_дані!$D$43:$D$243,0),10),"-")</f>
        <v>-</v>
      </c>
      <c r="L60" s="9"/>
      <c r="M60" s="11"/>
      <c r="N60" s="102" t="str">
        <f t="shared" si="1"/>
        <v>-</v>
      </c>
      <c r="P60" s="87" t="str">
        <f>IF(J60&gt;0,INDEX(Вхідні_дані!$A$43:$J$243,MATCH(J60,Вхідні_дані!$D$43:$D$243,0),5),"-")</f>
        <v>-</v>
      </c>
      <c r="Q60" s="112">
        <v>12</v>
      </c>
      <c r="R60" s="8"/>
      <c r="S60" s="101" t="str">
        <f>IF(R60&gt;0,INDEX(Вхідні_дані!$A$43:$J$243,MATCH(R60,Вхідні_дані!$D$43:$D$243,0),10),"-")</f>
        <v>-</v>
      </c>
      <c r="T60" s="9"/>
      <c r="U60" s="11"/>
      <c r="V60" s="102" t="str">
        <f t="shared" si="2"/>
        <v>-</v>
      </c>
      <c r="X60" s="87" t="str">
        <f>IF(R60&gt;0,INDEX(Вхідні_дані!$A$43:$J$243,MATCH(R60,Вхідні_дані!$D$43:$D$243,0),5),"-")</f>
        <v>-</v>
      </c>
      <c r="Y60" s="112">
        <v>12</v>
      </c>
      <c r="Z60" s="8"/>
      <c r="AA60" s="101" t="str">
        <f>IF(Z60&gt;0,INDEX(Вхідні_дані!$A$43:$J$243,MATCH(Z60,Вхідні_дані!$D$43:$D$243,0),10),"-")</f>
        <v>-</v>
      </c>
      <c r="AB60" s="9"/>
      <c r="AC60" s="11"/>
      <c r="AD60" s="102" t="str">
        <f t="shared" si="3"/>
        <v>-</v>
      </c>
      <c r="AF60" s="87" t="str">
        <f>IF(Z60&gt;0,INDEX(Вхідні_дані!$A$43:$J$243,MATCH(Z60,Вхідні_дані!$D$43:$D$243,0),5),"-")</f>
        <v>-</v>
      </c>
      <c r="AG60" s="112">
        <v>12</v>
      </c>
      <c r="AH60" s="8"/>
      <c r="AI60" s="101" t="str">
        <f>IF(AH60&gt;0,INDEX(Вхідні_дані!$A$43:$J$243,MATCH(AH60,Вхідні_дані!$D$43:$D$243,0),10),"-")</f>
        <v>-</v>
      </c>
      <c r="AJ60" s="9"/>
      <c r="AK60" s="11"/>
      <c r="AL60" s="102" t="str">
        <f t="shared" si="4"/>
        <v>-</v>
      </c>
      <c r="AN60" s="87" t="str">
        <f>IF(AH60&gt;0,INDEX(Вхідні_дані!$A$43:$J$243,MATCH(AH60,Вхідні_дані!$D$43:$D$243,0),5),"-")</f>
        <v>-</v>
      </c>
      <c r="AO60" s="112">
        <v>12</v>
      </c>
      <c r="AP60" s="8"/>
      <c r="AQ60" s="101" t="str">
        <f>IF(AP60&gt;0,INDEX(Вхідні_дані!$A$43:$J$243,MATCH(AP60,Вхідні_дані!$D$43:$D$243,0),10),"-")</f>
        <v>-</v>
      </c>
      <c r="AR60" s="9"/>
      <c r="AS60" s="11"/>
      <c r="AT60" s="102" t="str">
        <f t="shared" si="5"/>
        <v>-</v>
      </c>
      <c r="AV60" s="87" t="str">
        <f>IF(AP60&gt;0,INDEX(Вхідні_дані!$A$43:$J$243,MATCH(AP60,Вхідні_дані!$D$43:$D$243,0),5),"-")</f>
        <v>-</v>
      </c>
      <c r="AW60" s="112">
        <v>12</v>
      </c>
      <c r="AX60" s="8"/>
      <c r="AY60" s="101" t="str">
        <f>IF(AX60&gt;0,INDEX(Вхідні_дані!$A$43:$J$243,MATCH(AX60,Вхідні_дані!$D$43:$D$243,0),10),"-")</f>
        <v>-</v>
      </c>
      <c r="AZ60" s="9"/>
      <c r="BA60" s="11"/>
      <c r="BB60" s="102" t="str">
        <f t="shared" si="6"/>
        <v>-</v>
      </c>
      <c r="BD60" s="87" t="str">
        <f>IF(AX60&gt;0,INDEX(Вхідні_дані!$A$43:$J$243,MATCH(AX60,Вхідні_дані!$D$43:$D$243,0),5),"-")</f>
        <v>-</v>
      </c>
      <c r="BE60" s="112">
        <v>12</v>
      </c>
      <c r="BF60" s="8"/>
      <c r="BG60" s="101" t="str">
        <f>IF(BF60&gt;0,INDEX(Вхідні_дані!$A$43:$J$243,MATCH(BF60,Вхідні_дані!$D$43:$D$243,0),10),"-")</f>
        <v>-</v>
      </c>
      <c r="BH60" s="9"/>
      <c r="BI60" s="11"/>
      <c r="BJ60" s="102" t="str">
        <f t="shared" si="7"/>
        <v>-</v>
      </c>
      <c r="BL60" s="87" t="str">
        <f>IF(BF60&gt;0,INDEX(Вхідні_дані!$A$43:$J$243,MATCH(BF60,Вхідні_дані!$D$43:$D$243,0),5),"-")</f>
        <v>-</v>
      </c>
      <c r="BM60" s="112">
        <v>12</v>
      </c>
      <c r="BN60" s="8"/>
      <c r="BO60" s="101" t="str">
        <f>IF(BN60&gt;0,INDEX(Вхідні_дані!$A$43:$J$243,MATCH(BN60,Вхідні_дані!$D$43:$D$243,0),10),"-")</f>
        <v>-</v>
      </c>
      <c r="BP60" s="9"/>
      <c r="BQ60" s="11"/>
      <c r="BR60" s="102" t="str">
        <f t="shared" si="8"/>
        <v>-</v>
      </c>
      <c r="BT60" s="87" t="str">
        <f>IF(BN60&gt;0,INDEX(Вхідні_дані!$A$43:$J$243,MATCH(BN60,Вхідні_дані!$D$43:$D$243,0),5),"-")</f>
        <v>-</v>
      </c>
      <c r="BU60" s="112">
        <v>12</v>
      </c>
      <c r="BV60" s="8"/>
      <c r="BW60" s="101" t="str">
        <f>IF(BV60&gt;0,INDEX(Вхідні_дані!$A$43:$J$243,MATCH(BV60,Вхідні_дані!$D$43:$D$243,0),10),"-")</f>
        <v>-</v>
      </c>
      <c r="BX60" s="9"/>
      <c r="BY60" s="11"/>
      <c r="BZ60" s="102" t="str">
        <f t="shared" si="9"/>
        <v>-</v>
      </c>
      <c r="CB60" s="87" t="str">
        <f>IF(BV60&gt;0,INDEX(Вхідні_дані!$A$43:$J$243,MATCH(BV60,Вхідні_дані!$D$43:$D$243,0),5),"-")</f>
        <v>-</v>
      </c>
      <c r="CC60" s="112">
        <v>12</v>
      </c>
      <c r="CD60" s="8"/>
      <c r="CE60" s="101" t="str">
        <f>IF(CD60&gt;0,INDEX(Вхідні_дані!$A$43:$J$243,MATCH(CD60,Вхідні_дані!$D$43:$D$243,0),10),"-")</f>
        <v>-</v>
      </c>
      <c r="CF60" s="9"/>
      <c r="CG60" s="11"/>
      <c r="CH60" s="102" t="str">
        <f t="shared" si="10"/>
        <v>-</v>
      </c>
      <c r="CJ60" s="87" t="str">
        <f>IF(CD60&gt;0,INDEX(Вхідні_дані!$A$43:$J$243,MATCH(CD60,Вхідні_дані!$D$43:$D$243,0),5),"-")</f>
        <v>-</v>
      </c>
      <c r="CK60" s="112">
        <v>12</v>
      </c>
      <c r="CL60" s="8"/>
      <c r="CM60" s="101" t="str">
        <f>IF(CL60&gt;0,INDEX(Вхідні_дані!$A$43:$J$243,MATCH(CL60,Вхідні_дані!$D$43:$D$243,0),10),"-")</f>
        <v>-</v>
      </c>
      <c r="CN60" s="9"/>
      <c r="CO60" s="11"/>
      <c r="CP60" s="102" t="str">
        <f t="shared" si="11"/>
        <v>-</v>
      </c>
      <c r="CR60" s="87" t="str">
        <f>IF(CL60&gt;0,INDEX(Вхідні_дані!$A$43:$J$243,MATCH(CL60,Вхідні_дані!$D$43:$D$243,0),5),"-")</f>
        <v>-</v>
      </c>
      <c r="CS60" s="112">
        <v>12</v>
      </c>
      <c r="CT60" s="8"/>
      <c r="CU60" s="101" t="str">
        <f>IF(CT60&gt;0,INDEX(Вхідні_дані!$A$43:$J$243,MATCH(CT60,Вхідні_дані!$D$43:$D$243,0),10),"-")</f>
        <v>-</v>
      </c>
      <c r="CV60" s="9"/>
      <c r="CW60" s="11"/>
      <c r="CX60" s="102" t="str">
        <f t="shared" si="12"/>
        <v>-</v>
      </c>
      <c r="CZ60" s="87" t="str">
        <f>IF(CT60&gt;0,INDEX(Вхідні_дані!$A$43:$J$243,MATCH(CT60,Вхідні_дані!$D$43:$D$243,0),5),"-")</f>
        <v>-</v>
      </c>
      <c r="DA60" s="112">
        <v>12</v>
      </c>
      <c r="DB60" s="8"/>
      <c r="DC60" s="101" t="str">
        <f>IF(DB60&gt;0,INDEX(Вхідні_дані!$A$43:$J$243,MATCH(DB60,Вхідні_дані!$D$43:$D$243,0),10),"-")</f>
        <v>-</v>
      </c>
      <c r="DD60" s="9"/>
      <c r="DE60" s="11"/>
      <c r="DF60" s="102" t="str">
        <f t="shared" si="13"/>
        <v>-</v>
      </c>
      <c r="DH60" s="87" t="str">
        <f>IF(DB60&gt;0,INDEX(Вхідні_дані!$A$43:$J$243,MATCH(DB60,Вхідні_дані!$D$43:$D$243,0),5),"-")</f>
        <v>-</v>
      </c>
      <c r="DI60" s="112">
        <v>12</v>
      </c>
      <c r="DJ60" s="8"/>
      <c r="DK60" s="101" t="str">
        <f>IF(DJ60&gt;0,INDEX(Вхідні_дані!$A$43:$J$243,MATCH(DJ60,Вхідні_дані!$D$43:$D$243,0),10),"-")</f>
        <v>-</v>
      </c>
      <c r="DL60" s="9"/>
      <c r="DM60" s="11"/>
      <c r="DN60" s="102" t="str">
        <f t="shared" si="14"/>
        <v>-</v>
      </c>
      <c r="DP60" s="87" t="str">
        <f>IF(DJ60&gt;0,INDEX(Вхідні_дані!$A$43:$J$243,MATCH(DJ60,Вхідні_дані!$D$43:$D$243,0),5),"-")</f>
        <v>-</v>
      </c>
      <c r="DQ60" s="112">
        <v>12</v>
      </c>
      <c r="DR60" s="8"/>
      <c r="DS60" s="101" t="str">
        <f>IF(DR60&gt;0,INDEX(Вхідні_дані!$A$43:$J$243,MATCH(DR60,Вхідні_дані!$D$43:$D$243,0),10),"-")</f>
        <v>-</v>
      </c>
      <c r="DT60" s="9"/>
      <c r="DU60" s="11"/>
      <c r="DV60" s="102" t="str">
        <f t="shared" si="15"/>
        <v>-</v>
      </c>
      <c r="DX60" s="87" t="str">
        <f>IF(DR60&gt;0,INDEX(Вхідні_дані!$A$43:$J$243,MATCH(DR60,Вхідні_дані!$D$43:$D$243,0),5),"-")</f>
        <v>-</v>
      </c>
      <c r="DY60" s="112">
        <v>12</v>
      </c>
      <c r="DZ60" s="8"/>
      <c r="EA60" s="101" t="str">
        <f>IF(DZ60&gt;0,INDEX(Вхідні_дані!$A$43:$J$243,MATCH(DZ60,Вхідні_дані!$D$43:$D$243,0),10),"-")</f>
        <v>-</v>
      </c>
      <c r="EB60" s="9"/>
      <c r="EC60" s="11"/>
      <c r="ED60" s="102" t="str">
        <f t="shared" si="16"/>
        <v>-</v>
      </c>
      <c r="EF60" s="87" t="str">
        <f>IF(DZ60&gt;0,INDEX(Вхідні_дані!$A$43:$J$243,MATCH(DZ60,Вхідні_дані!$D$43:$D$243,0),5),"-")</f>
        <v>-</v>
      </c>
      <c r="EG60" s="112">
        <v>12</v>
      </c>
      <c r="EH60" s="8"/>
      <c r="EI60" s="101" t="str">
        <f>IF(EH60&gt;0,INDEX(Вхідні_дані!$A$43:$J$243,MATCH(EH60,Вхідні_дані!$D$43:$D$243,0),10),"-")</f>
        <v>-</v>
      </c>
      <c r="EJ60" s="9"/>
      <c r="EK60" s="11"/>
      <c r="EL60" s="102" t="str">
        <f t="shared" si="17"/>
        <v>-</v>
      </c>
      <c r="EN60" s="87" t="str">
        <f>IF(EH60&gt;0,INDEX(Вхідні_дані!$A$43:$J$243,MATCH(EH60,Вхідні_дані!$D$43:$D$243,0),5),"-")</f>
        <v>-</v>
      </c>
      <c r="EO60" s="112">
        <v>12</v>
      </c>
      <c r="EP60" s="8"/>
      <c r="EQ60" s="101" t="str">
        <f>IF(EP60&gt;0,INDEX(Вхідні_дані!$A$43:$J$243,MATCH(EP60,Вхідні_дані!$D$43:$D$243,0),10),"-")</f>
        <v>-</v>
      </c>
      <c r="ER60" s="9"/>
      <c r="ES60" s="11"/>
      <c r="ET60" s="102" t="str">
        <f t="shared" si="18"/>
        <v>-</v>
      </c>
      <c r="EV60" s="87" t="str">
        <f>IF(EP60&gt;0,INDEX(Вхідні_дані!$A$43:$J$243,MATCH(EP60,Вхідні_дані!$D$43:$D$243,0),5),"-")</f>
        <v>-</v>
      </c>
      <c r="EW60" s="112">
        <v>12</v>
      </c>
      <c r="EX60" s="8"/>
      <c r="EY60" s="101" t="str">
        <f>IF(EX60&gt;0,INDEX(Вхідні_дані!$A$43:$J$243,MATCH(EX60,Вхідні_дані!$D$43:$D$243,0),10),"-")</f>
        <v>-</v>
      </c>
      <c r="EZ60" s="9"/>
      <c r="FA60" s="11"/>
      <c r="FB60" s="102" t="str">
        <f t="shared" si="19"/>
        <v>-</v>
      </c>
      <c r="FD60" s="87" t="str">
        <f>IF(EX60&gt;0,INDEX(Вхідні_дані!$A$43:$J$243,MATCH(EX60,Вхідні_дані!$D$43:$D$243,0),5),"-")</f>
        <v>-</v>
      </c>
      <c r="FE60" s="112">
        <v>12</v>
      </c>
      <c r="FF60" s="8"/>
      <c r="FG60" s="101" t="str">
        <f>IF(FF60&gt;0,INDEX(Вхідні_дані!$A$43:$J$243,MATCH(FF60,Вхідні_дані!$D$43:$D$243,0),10),"-")</f>
        <v>-</v>
      </c>
      <c r="FH60" s="9"/>
      <c r="FI60" s="11"/>
      <c r="FJ60" s="102" t="str">
        <f t="shared" si="20"/>
        <v>-</v>
      </c>
      <c r="FL60" s="87" t="str">
        <f>IF(FF60&gt;0,INDEX(Вхідні_дані!$A$43:$J$243,MATCH(FF60,Вхідні_дані!$D$43:$D$243,0),5),"-")</f>
        <v>-</v>
      </c>
      <c r="FM60" s="112">
        <v>12</v>
      </c>
      <c r="FN60" s="8"/>
      <c r="FO60" s="101" t="str">
        <f>IF(FN60&gt;0,INDEX(Вхідні_дані!$A$43:$J$243,MATCH(FN60,Вхідні_дані!$D$43:$D$243,0),10),"-")</f>
        <v>-</v>
      </c>
      <c r="FP60" s="9"/>
      <c r="FQ60" s="11"/>
      <c r="FR60" s="102" t="str">
        <f t="shared" si="21"/>
        <v>-</v>
      </c>
      <c r="FT60" s="87" t="str">
        <f>IF(FN60&gt;0,INDEX(Вхідні_дані!$A$43:$J$243,MATCH(FN60,Вхідні_дані!$D$43:$D$243,0),5),"-")</f>
        <v>-</v>
      </c>
      <c r="FU60" s="112">
        <v>12</v>
      </c>
      <c r="FV60" s="8"/>
      <c r="FW60" s="101" t="str">
        <f>IF(FV60&gt;0,INDEX(Вхідні_дані!$A$43:$J$243,MATCH(FV60,Вхідні_дані!$D$43:$D$243,0),10),"-")</f>
        <v>-</v>
      </c>
      <c r="FX60" s="9"/>
      <c r="FY60" s="11"/>
      <c r="FZ60" s="102" t="str">
        <f t="shared" si="22"/>
        <v>-</v>
      </c>
      <c r="GB60" s="87" t="str">
        <f>IF(FV60&gt;0,INDEX(Вхідні_дані!$A$43:$J$243,MATCH(FV60,Вхідні_дані!$D$43:$D$243,0),5),"-")</f>
        <v>-</v>
      </c>
      <c r="GC60" s="112">
        <v>12</v>
      </c>
      <c r="GD60" s="8"/>
      <c r="GE60" s="101" t="str">
        <f>IF(GD60&gt;0,INDEX(Вхідні_дані!$A$43:$J$243,MATCH(GD60,Вхідні_дані!$D$43:$D$243,0),10),"-")</f>
        <v>-</v>
      </c>
      <c r="GF60" s="9"/>
      <c r="GG60" s="11"/>
      <c r="GH60" s="102" t="str">
        <f t="shared" si="23"/>
        <v>-</v>
      </c>
      <c r="GJ60" s="87" t="str">
        <f>IF(GD60&gt;0,INDEX(Вхідні_дані!$A$43:$J$243,MATCH(GD60,Вхідні_дані!$D$43:$D$243,0),5),"-")</f>
        <v>-</v>
      </c>
      <c r="GK60" s="112">
        <v>12</v>
      </c>
      <c r="GL60" s="8"/>
      <c r="GM60" s="101" t="str">
        <f>IF(GL60&gt;0,INDEX(Вхідні_дані!$A$43:$J$243,MATCH(GL60,Вхідні_дані!$D$43:$D$243,0),10),"-")</f>
        <v>-</v>
      </c>
      <c r="GN60" s="9"/>
      <c r="GO60" s="11"/>
      <c r="GP60" s="102" t="str">
        <f t="shared" si="24"/>
        <v>-</v>
      </c>
      <c r="GR60" s="87" t="str">
        <f>IF(GL60&gt;0,INDEX(Вхідні_дані!$A$43:$J$243,MATCH(GL60,Вхідні_дані!$D$43:$D$243,0),5),"-")</f>
        <v>-</v>
      </c>
      <c r="GS60" s="112">
        <v>12</v>
      </c>
      <c r="GT60" s="8"/>
      <c r="GU60" s="101" t="str">
        <f>IF(GT60&gt;0,INDEX(Вхідні_дані!$A$43:$J$243,MATCH(GT60,Вхідні_дані!$D$43:$D$243,0),10),"-")</f>
        <v>-</v>
      </c>
      <c r="GV60" s="9"/>
      <c r="GW60" s="11"/>
      <c r="GX60" s="102" t="str">
        <f t="shared" si="25"/>
        <v>-</v>
      </c>
      <c r="GZ60" s="87" t="str">
        <f>IF(GT60&gt;0,INDEX(Вхідні_дані!$A$43:$J$243,MATCH(GT60,Вхідні_дані!$D$43:$D$243,0),5),"-")</f>
        <v>-</v>
      </c>
      <c r="HA60" s="112">
        <v>12</v>
      </c>
      <c r="HB60" s="8"/>
      <c r="HC60" s="101" t="str">
        <f>IF(HB60&gt;0,INDEX(Вхідні_дані!$A$43:$J$243,MATCH(HB60,Вхідні_дані!$D$43:$D$243,0),10),"-")</f>
        <v>-</v>
      </c>
      <c r="HD60" s="9"/>
      <c r="HE60" s="11"/>
      <c r="HF60" s="102" t="str">
        <f t="shared" si="26"/>
        <v>-</v>
      </c>
      <c r="HH60" s="87" t="str">
        <f>IF(HB60&gt;0,INDEX(Вхідні_дані!$A$43:$J$243,MATCH(HB60,Вхідні_дані!$D$43:$D$243,0),5),"-")</f>
        <v>-</v>
      </c>
      <c r="HI60" s="112">
        <v>12</v>
      </c>
      <c r="HJ60" s="8"/>
      <c r="HK60" s="101" t="str">
        <f>IF(HJ60&gt;0,INDEX(Вхідні_дані!$A$43:$J$243,MATCH(HJ60,Вхідні_дані!$D$43:$D$243,0),10),"-")</f>
        <v>-</v>
      </c>
      <c r="HL60" s="9"/>
      <c r="HM60" s="11"/>
      <c r="HN60" s="102" t="str">
        <f t="shared" si="27"/>
        <v>-</v>
      </c>
      <c r="HP60" s="87" t="str">
        <f>IF(HJ60&gt;0,INDEX(Вхідні_дані!$A$43:$J$243,MATCH(HJ60,Вхідні_дані!$D$43:$D$243,0),5),"-")</f>
        <v>-</v>
      </c>
      <c r="HQ60" s="112">
        <v>12</v>
      </c>
      <c r="HR60" s="8"/>
      <c r="HS60" s="101" t="str">
        <f>IF(HR60&gt;0,INDEX(Вхідні_дані!$A$43:$J$243,MATCH(HR60,Вхідні_дані!$D$43:$D$243,0),10),"-")</f>
        <v>-</v>
      </c>
      <c r="HT60" s="9"/>
      <c r="HU60" s="11"/>
      <c r="HV60" s="102" t="str">
        <f t="shared" si="28"/>
        <v>-</v>
      </c>
      <c r="HX60" s="87" t="str">
        <f>IF(HR60&gt;0,INDEX(Вхідні_дані!$A$43:$J$243,MATCH(HR60,Вхідні_дані!$D$43:$D$243,0),5),"-")</f>
        <v>-</v>
      </c>
      <c r="HY60" s="112">
        <v>12</v>
      </c>
      <c r="HZ60" s="8"/>
      <c r="IA60" s="101" t="str">
        <f>IF(HZ60&gt;0,INDEX(Вхідні_дані!$A$43:$J$243,MATCH(HZ60,Вхідні_дані!$D$43:$D$243,0),10),"-")</f>
        <v>-</v>
      </c>
      <c r="IB60" s="9"/>
      <c r="IC60" s="11"/>
      <c r="ID60" s="102" t="str">
        <f t="shared" si="29"/>
        <v>-</v>
      </c>
      <c r="IF60" s="87" t="str">
        <f>IF(HZ60&gt;0,INDEX(Вхідні_дані!$A$43:$J$243,MATCH(HZ60,Вхідні_дані!$D$43:$D$243,0),5),"-")</f>
        <v>-</v>
      </c>
      <c r="IG60" s="112">
        <v>12</v>
      </c>
      <c r="IH60" s="8"/>
      <c r="II60" s="101" t="str">
        <f>IF(IH60&gt;0,INDEX(Вхідні_дані!$A$43:$J$243,MATCH(IH60,Вхідні_дані!$D$43:$D$243,0),10),"-")</f>
        <v>-</v>
      </c>
      <c r="IJ60" s="9"/>
      <c r="IK60" s="11"/>
      <c r="IL60" s="102" t="str">
        <f t="shared" si="30"/>
        <v>-</v>
      </c>
      <c r="IN60" s="87" t="str">
        <f>IF(IH60&gt;0,INDEX(Вхідні_дані!$A$43:$J$243,MATCH(IH60,Вхідні_дані!$D$43:$D$243,0),5),"-")</f>
        <v>-</v>
      </c>
      <c r="IO60" s="112">
        <v>12</v>
      </c>
      <c r="IP60" s="8"/>
      <c r="IQ60" s="101" t="str">
        <f>IF(IP60&gt;0,INDEX(Вхідні_дані!$A$43:$J$243,MATCH(IP60,Вхідні_дані!$D$43:$D$243,0),10),"-")</f>
        <v>-</v>
      </c>
      <c r="IR60" s="9"/>
      <c r="IS60" s="11"/>
      <c r="IT60" s="102" t="str">
        <f t="shared" si="31"/>
        <v>-</v>
      </c>
      <c r="IV60" s="87" t="str">
        <f>IF(IP60&gt;0,INDEX(Вхідні_дані!$A$43:$J$243,MATCH(IP60,Вхідні_дані!$D$43:$D$243,0),5),"-")</f>
        <v>-</v>
      </c>
      <c r="IW60" s="112">
        <v>12</v>
      </c>
      <c r="IX60" s="8"/>
      <c r="IY60" s="101" t="str">
        <f>IF(IX60&gt;0,INDEX(Вхідні_дані!$A$43:$J$243,MATCH(IX60,Вхідні_дані!$D$43:$D$243,0),10),"-")</f>
        <v>-</v>
      </c>
      <c r="IZ60" s="9"/>
      <c r="JA60" s="11"/>
      <c r="JB60" s="102" t="str">
        <f t="shared" si="32"/>
        <v>-</v>
      </c>
      <c r="JD60" s="87" t="str">
        <f>IF(IX60&gt;0,INDEX(Вхідні_дані!$A$43:$J$243,MATCH(IX60,Вхідні_дані!$D$43:$D$243,0),5),"-")</f>
        <v>-</v>
      </c>
      <c r="JE60" s="112">
        <v>12</v>
      </c>
      <c r="JF60" s="8"/>
      <c r="JG60" s="101" t="str">
        <f>IF(JF60&gt;0,INDEX(Вхідні_дані!$A$43:$J$243,MATCH(JF60,Вхідні_дані!$D$43:$D$243,0),10),"-")</f>
        <v>-</v>
      </c>
      <c r="JH60" s="9"/>
      <c r="JI60" s="11"/>
      <c r="JJ60" s="102" t="str">
        <f t="shared" si="33"/>
        <v>-</v>
      </c>
      <c r="JL60" s="87" t="str">
        <f>IF(JF60&gt;0,INDEX(Вхідні_дані!$A$43:$J$243,MATCH(JF60,Вхідні_дані!$D$43:$D$243,0),5),"-")</f>
        <v>-</v>
      </c>
      <c r="JM60" s="112">
        <v>12</v>
      </c>
      <c r="JN60" s="8"/>
      <c r="JO60" s="101" t="str">
        <f>IF(JN60&gt;0,INDEX(Вхідні_дані!$A$43:$J$243,MATCH(JN60,Вхідні_дані!$D$43:$D$243,0),10),"-")</f>
        <v>-</v>
      </c>
      <c r="JP60" s="9"/>
      <c r="JQ60" s="11"/>
      <c r="JR60" s="102" t="str">
        <f t="shared" si="34"/>
        <v>-</v>
      </c>
      <c r="JT60" s="87" t="str">
        <f>IF(JN60&gt;0,INDEX(Вхідні_дані!$A$43:$J$243,MATCH(JN60,Вхідні_дані!$D$43:$D$243,0),5),"-")</f>
        <v>-</v>
      </c>
      <c r="JU60" s="112">
        <v>12</v>
      </c>
      <c r="JV60" s="8"/>
      <c r="JW60" s="101" t="str">
        <f>IF(JV60&gt;0,INDEX(Вхідні_дані!$A$43:$J$243,MATCH(JV60,Вхідні_дані!$D$43:$D$243,0),10),"-")</f>
        <v>-</v>
      </c>
      <c r="JX60" s="9"/>
      <c r="JY60" s="11"/>
      <c r="JZ60" s="102" t="str">
        <f t="shared" si="35"/>
        <v>-</v>
      </c>
      <c r="KB60" s="87" t="str">
        <f>IF(JV60&gt;0,INDEX(Вхідні_дані!$A$43:$J$243,MATCH(JV60,Вхідні_дані!$D$43:$D$243,0),5),"-")</f>
        <v>-</v>
      </c>
      <c r="KC60" s="112">
        <v>12</v>
      </c>
      <c r="KD60" s="8"/>
      <c r="KE60" s="101" t="str">
        <f>IF(KD60&gt;0,INDEX(Вхідні_дані!$A$43:$J$243,MATCH(KD60,Вхідні_дані!$D$43:$D$243,0),10),"-")</f>
        <v>-</v>
      </c>
      <c r="KF60" s="9"/>
      <c r="KG60" s="11"/>
      <c r="KH60" s="102" t="str">
        <f t="shared" si="36"/>
        <v>-</v>
      </c>
      <c r="KJ60" s="87" t="str">
        <f>IF(KD60&gt;0,INDEX(Вхідні_дані!$A$43:$J$243,MATCH(KD60,Вхідні_дані!$D$43:$D$243,0),5),"-")</f>
        <v>-</v>
      </c>
      <c r="KK60" s="112">
        <v>12</v>
      </c>
      <c r="KL60" s="8"/>
      <c r="KM60" s="101" t="str">
        <f>IF(KL60&gt;0,INDEX(Вхідні_дані!$A$43:$J$243,MATCH(KL60,Вхідні_дані!$D$43:$D$243,0),10),"-")</f>
        <v>-</v>
      </c>
      <c r="KN60" s="9"/>
      <c r="KO60" s="11"/>
      <c r="KP60" s="102" t="str">
        <f t="shared" si="37"/>
        <v>-</v>
      </c>
      <c r="KR60" s="87" t="str">
        <f>IF(KL60&gt;0,INDEX(Вхідні_дані!$A$43:$J$243,MATCH(KL60,Вхідні_дані!$D$43:$D$243,0),5),"-")</f>
        <v>-</v>
      </c>
      <c r="KS60" s="112">
        <v>12</v>
      </c>
      <c r="KT60" s="8"/>
      <c r="KU60" s="101" t="str">
        <f>IF(KT60&gt;0,INDEX(Вхідні_дані!$A$43:$J$243,MATCH(KT60,Вхідні_дані!$D$43:$D$243,0),10),"-")</f>
        <v>-</v>
      </c>
      <c r="KV60" s="9"/>
      <c r="KW60" s="11"/>
      <c r="KX60" s="102" t="str">
        <f t="shared" si="38"/>
        <v>-</v>
      </c>
      <c r="KZ60" s="87" t="str">
        <f>IF(KT60&gt;0,INDEX(Вхідні_дані!$A$43:$J$243,MATCH(KT60,Вхідні_дані!$D$43:$D$243,0),5),"-")</f>
        <v>-</v>
      </c>
      <c r="LA60" s="112">
        <v>12</v>
      </c>
      <c r="LB60" s="8"/>
      <c r="LC60" s="101" t="str">
        <f>IF(LB60&gt;0,INDEX(Вхідні_дані!$A$43:$J$243,MATCH(LB60,Вхідні_дані!$D$43:$D$243,0),10),"-")</f>
        <v>-</v>
      </c>
      <c r="LD60" s="9"/>
      <c r="LE60" s="11"/>
      <c r="LF60" s="102" t="str">
        <f t="shared" si="39"/>
        <v>-</v>
      </c>
      <c r="LH60" s="87" t="str">
        <f>IF(LB60&gt;0,INDEX(Вхідні_дані!$A$43:$J$243,MATCH(LB60,Вхідні_дані!$D$43:$D$243,0),5),"-")</f>
        <v>-</v>
      </c>
      <c r="LI60" s="112">
        <v>12</v>
      </c>
      <c r="LJ60" s="8"/>
      <c r="LK60" s="101" t="str">
        <f>IF(LJ60&gt;0,INDEX(Вхідні_дані!$A$43:$J$243,MATCH(LJ60,Вхідні_дані!$D$43:$D$243,0),10),"-")</f>
        <v>-</v>
      </c>
      <c r="LL60" s="9"/>
      <c r="LM60" s="11"/>
      <c r="LN60" s="102" t="str">
        <f t="shared" si="40"/>
        <v>-</v>
      </c>
      <c r="LP60" s="87" t="str">
        <f>IF(LJ60&gt;0,INDEX(Вхідні_дані!$A$43:$J$243,MATCH(LJ60,Вхідні_дані!$D$43:$D$243,0),5),"-")</f>
        <v>-</v>
      </c>
      <c r="LQ60" s="112">
        <v>12</v>
      </c>
      <c r="LR60" s="8"/>
      <c r="LS60" s="101" t="str">
        <f>IF(LR60&gt;0,INDEX(Вхідні_дані!$A$43:$J$243,MATCH(LR60,Вхідні_дані!$D$43:$D$243,0),10),"-")</f>
        <v>-</v>
      </c>
      <c r="LT60" s="9"/>
      <c r="LU60" s="11"/>
      <c r="LV60" s="102" t="str">
        <f t="shared" si="41"/>
        <v>-</v>
      </c>
      <c r="LX60" s="87" t="str">
        <f>IF(LR60&gt;0,INDEX(Вхідні_дані!$A$43:$J$243,MATCH(LR60,Вхідні_дані!$D$43:$D$243,0),5),"-")</f>
        <v>-</v>
      </c>
      <c r="LY60" s="112">
        <v>12</v>
      </c>
      <c r="LZ60" s="8"/>
      <c r="MA60" s="101" t="str">
        <f>IF(LZ60&gt;0,INDEX(Вхідні_дані!$A$43:$J$243,MATCH(LZ60,Вхідні_дані!$D$43:$D$243,0),10),"-")</f>
        <v>-</v>
      </c>
      <c r="MB60" s="9"/>
      <c r="MC60" s="11"/>
      <c r="MD60" s="102" t="str">
        <f t="shared" si="42"/>
        <v>-</v>
      </c>
      <c r="MF60" s="87" t="str">
        <f>IF(LZ60&gt;0,INDEX(Вхідні_дані!$A$43:$J$243,MATCH(LZ60,Вхідні_дані!$D$43:$D$243,0),5),"-")</f>
        <v>-</v>
      </c>
      <c r="MG60" s="112">
        <v>12</v>
      </c>
      <c r="MH60" s="8"/>
      <c r="MI60" s="101" t="str">
        <f>IF(MH60&gt;0,INDEX(Вхідні_дані!$A$43:$J$243,MATCH(MH60,Вхідні_дані!$D$43:$D$243,0),10),"-")</f>
        <v>-</v>
      </c>
      <c r="MJ60" s="9"/>
      <c r="MK60" s="11"/>
      <c r="ML60" s="102" t="str">
        <f t="shared" si="43"/>
        <v>-</v>
      </c>
      <c r="MN60" s="87" t="str">
        <f>IF(MH60&gt;0,INDEX(Вхідні_дані!$A$43:$J$243,MATCH(MH60,Вхідні_дані!$D$43:$D$243,0),5),"-")</f>
        <v>-</v>
      </c>
      <c r="MO60" s="112">
        <v>12</v>
      </c>
      <c r="MP60" s="8"/>
      <c r="MQ60" s="101" t="str">
        <f>IF(MP60&gt;0,INDEX(Вхідні_дані!$A$43:$J$243,MATCH(MP60,Вхідні_дані!$D$43:$D$243,0),10),"-")</f>
        <v>-</v>
      </c>
      <c r="MR60" s="9"/>
      <c r="MS60" s="11"/>
      <c r="MT60" s="102" t="str">
        <f t="shared" si="44"/>
        <v>-</v>
      </c>
      <c r="MV60" s="87" t="str">
        <f>IF(MP60&gt;0,INDEX(Вхідні_дані!$A$43:$J$243,MATCH(MP60,Вхідні_дані!$D$43:$D$243,0),5),"-")</f>
        <v>-</v>
      </c>
      <c r="MW60" s="112">
        <v>12</v>
      </c>
      <c r="MX60" s="8"/>
      <c r="MY60" s="101" t="str">
        <f>IF(MX60&gt;0,INDEX(Вхідні_дані!$A$43:$J$243,MATCH(MX60,Вхідні_дані!$D$43:$D$243,0),10),"-")</f>
        <v>-</v>
      </c>
      <c r="MZ60" s="9"/>
      <c r="NA60" s="11"/>
      <c r="NB60" s="102" t="str">
        <f t="shared" si="45"/>
        <v>-</v>
      </c>
      <c r="ND60" s="87" t="str">
        <f>IF(MX60&gt;0,INDEX(Вхідні_дані!$A$43:$J$243,MATCH(MX60,Вхідні_дані!$D$43:$D$243,0),5),"-")</f>
        <v>-</v>
      </c>
      <c r="NE60" s="112">
        <v>12</v>
      </c>
      <c r="NF60" s="8"/>
      <c r="NG60" s="101" t="str">
        <f>IF(NF60&gt;0,INDEX(Вхідні_дані!$A$43:$J$243,MATCH(NF60,Вхідні_дані!$D$43:$D$243,0),10),"-")</f>
        <v>-</v>
      </c>
      <c r="NH60" s="9"/>
      <c r="NI60" s="11"/>
      <c r="NJ60" s="102" t="str">
        <f t="shared" si="46"/>
        <v>-</v>
      </c>
      <c r="NL60" s="87" t="str">
        <f>IF(NF60&gt;0,INDEX(Вхідні_дані!$A$43:$J$243,MATCH(NF60,Вхідні_дані!$D$43:$D$243,0),5),"-")</f>
        <v>-</v>
      </c>
      <c r="NM60" s="112">
        <v>12</v>
      </c>
      <c r="NN60" s="8"/>
      <c r="NO60" s="101" t="str">
        <f>IF(NN60&gt;0,INDEX(Вхідні_дані!$A$43:$J$243,MATCH(NN60,Вхідні_дані!$D$43:$D$243,0),10),"-")</f>
        <v>-</v>
      </c>
      <c r="NP60" s="9"/>
      <c r="NQ60" s="11"/>
      <c r="NR60" s="102" t="str">
        <f t="shared" si="47"/>
        <v>-</v>
      </c>
      <c r="NT60" s="87" t="str">
        <f>IF(NN60&gt;0,INDEX(Вхідні_дані!$A$43:$J$243,MATCH(NN60,Вхідні_дані!$D$43:$D$243,0),5),"-")</f>
        <v>-</v>
      </c>
      <c r="NU60" s="112">
        <v>12</v>
      </c>
      <c r="NV60" s="8"/>
      <c r="NW60" s="101" t="str">
        <f>IF(NV60&gt;0,INDEX(Вхідні_дані!$A$43:$J$243,MATCH(NV60,Вхідні_дані!$D$43:$D$243,0),10),"-")</f>
        <v>-</v>
      </c>
      <c r="NX60" s="9"/>
      <c r="NY60" s="11"/>
      <c r="NZ60" s="102" t="str">
        <f t="shared" si="48"/>
        <v>-</v>
      </c>
      <c r="OB60" s="87" t="str">
        <f>IF(NV60&gt;0,INDEX(Вхідні_дані!$A$43:$J$243,MATCH(NV60,Вхідні_дані!$D$43:$D$243,0),5),"-")</f>
        <v>-</v>
      </c>
      <c r="OC60" s="112">
        <v>12</v>
      </c>
      <c r="OD60" s="8"/>
      <c r="OE60" s="101" t="str">
        <f>IF(OD60&gt;0,INDEX(Вхідні_дані!$A$43:$J$243,MATCH(OD60,Вхідні_дані!$D$43:$D$243,0),10),"-")</f>
        <v>-</v>
      </c>
      <c r="OF60" s="9"/>
      <c r="OG60" s="11"/>
      <c r="OH60" s="102" t="str">
        <f t="shared" si="49"/>
        <v>-</v>
      </c>
      <c r="OJ60" s="87" t="str">
        <f>IF(OD60&gt;0,INDEX(Вхідні_дані!$A$43:$J$243,MATCH(OD60,Вхідні_дані!$D$43:$D$243,0),5),"-")</f>
        <v>-</v>
      </c>
      <c r="OK60" s="112">
        <v>12</v>
      </c>
      <c r="OL60" s="8"/>
      <c r="OM60" s="101" t="str">
        <f>IF(OL60&gt;0,INDEX(Вхідні_дані!$A$43:$J$243,MATCH(OL60,Вхідні_дані!$D$43:$D$243,0),10),"-")</f>
        <v>-</v>
      </c>
      <c r="ON60" s="9"/>
      <c r="OO60" s="11"/>
      <c r="OP60" s="102" t="str">
        <f t="shared" si="50"/>
        <v>-</v>
      </c>
      <c r="OR60" s="87" t="str">
        <f>IF(OL60&gt;0,INDEX(Вхідні_дані!$A$43:$J$243,MATCH(OL60,Вхідні_дані!$D$43:$D$243,0),5),"-")</f>
        <v>-</v>
      </c>
      <c r="OS60" s="112">
        <v>12</v>
      </c>
      <c r="OT60" s="8"/>
      <c r="OU60" s="101" t="str">
        <f>IF(OT60&gt;0,INDEX(Вхідні_дані!$A$43:$J$243,MATCH(OT60,Вхідні_дані!$D$43:$D$243,0),10),"-")</f>
        <v>-</v>
      </c>
      <c r="OV60" s="9"/>
      <c r="OW60" s="11"/>
      <c r="OX60" s="102" t="str">
        <f t="shared" si="51"/>
        <v>-</v>
      </c>
      <c r="OZ60" s="87" t="str">
        <f>IF(OT60&gt;0,INDEX(Вхідні_дані!$A$43:$J$243,MATCH(OT60,Вхідні_дані!$D$43:$D$243,0),5),"-")</f>
        <v>-</v>
      </c>
      <c r="PA60" s="112">
        <v>12</v>
      </c>
      <c r="PB60" s="8"/>
      <c r="PC60" s="101" t="str">
        <f>IF(PB60&gt;0,INDEX(Вхідні_дані!$A$43:$J$243,MATCH(PB60,Вхідні_дані!$D$43:$D$243,0),10),"-")</f>
        <v>-</v>
      </c>
      <c r="PD60" s="9"/>
      <c r="PE60" s="11"/>
      <c r="PF60" s="102" t="str">
        <f t="shared" si="52"/>
        <v>-</v>
      </c>
      <c r="PH60" s="87" t="str">
        <f>IF(PB60&gt;0,INDEX(Вхідні_дані!$A$43:$J$243,MATCH(PB60,Вхідні_дані!$D$43:$D$243,0),5),"-")</f>
        <v>-</v>
      </c>
      <c r="PI60" s="112">
        <v>12</v>
      </c>
      <c r="PJ60" s="8"/>
      <c r="PK60" s="101" t="str">
        <f>IF(PJ60&gt;0,INDEX(Вхідні_дані!$A$43:$J$243,MATCH(PJ60,Вхідні_дані!$D$43:$D$243,0),10),"-")</f>
        <v>-</v>
      </c>
      <c r="PL60" s="9"/>
      <c r="PM60" s="11"/>
      <c r="PN60" s="102" t="str">
        <f t="shared" si="53"/>
        <v>-</v>
      </c>
      <c r="PP60" s="87" t="str">
        <f>IF(PJ60&gt;0,INDEX(Вхідні_дані!$A$43:$J$243,MATCH(PJ60,Вхідні_дані!$D$43:$D$243,0),5),"-")</f>
        <v>-</v>
      </c>
      <c r="PQ60" s="112">
        <v>12</v>
      </c>
      <c r="PR60" s="8"/>
      <c r="PS60" s="101" t="str">
        <f>IF(PR60&gt;0,INDEX(Вхідні_дані!$A$43:$J$243,MATCH(PR60,Вхідні_дані!$D$43:$D$243,0),10),"-")</f>
        <v>-</v>
      </c>
      <c r="PT60" s="9"/>
      <c r="PU60" s="11"/>
      <c r="PV60" s="102" t="str">
        <f t="shared" si="54"/>
        <v>-</v>
      </c>
      <c r="PX60" s="87" t="str">
        <f>IF(PR60&gt;0,INDEX(Вхідні_дані!$A$43:$J$243,MATCH(PR60,Вхідні_дані!$D$43:$D$243,0),5),"-")</f>
        <v>-</v>
      </c>
      <c r="PY60" s="112">
        <v>12</v>
      </c>
      <c r="PZ60" s="8"/>
      <c r="QA60" s="101" t="str">
        <f>IF(PZ60&gt;0,INDEX(Вхідні_дані!$A$43:$J$243,MATCH(PZ60,Вхідні_дані!$D$43:$D$243,0),10),"-")</f>
        <v>-</v>
      </c>
      <c r="QB60" s="9"/>
      <c r="QC60" s="11"/>
      <c r="QD60" s="102" t="str">
        <f t="shared" si="55"/>
        <v>-</v>
      </c>
      <c r="QF60" s="87" t="str">
        <f>IF(PZ60&gt;0,INDEX(Вхідні_дані!$A$43:$J$243,MATCH(PZ60,Вхідні_дані!$D$43:$D$243,0),5),"-")</f>
        <v>-</v>
      </c>
      <c r="QG60" s="112">
        <v>12</v>
      </c>
      <c r="QH60" s="8"/>
      <c r="QI60" s="101" t="str">
        <f>IF(QH60&gt;0,INDEX(Вхідні_дані!$A$43:$J$243,MATCH(QH60,Вхідні_дані!$D$43:$D$243,0),10),"-")</f>
        <v>-</v>
      </c>
      <c r="QJ60" s="9"/>
      <c r="QK60" s="11"/>
      <c r="QL60" s="102" t="str">
        <f t="shared" si="56"/>
        <v>-</v>
      </c>
      <c r="QN60" s="87" t="str">
        <f>IF(QH60&gt;0,INDEX(Вхідні_дані!$A$43:$J$243,MATCH(QH60,Вхідні_дані!$D$43:$D$243,0),5),"-")</f>
        <v>-</v>
      </c>
      <c r="QO60" s="112">
        <v>12</v>
      </c>
      <c r="QP60" s="8"/>
      <c r="QQ60" s="101" t="str">
        <f>IF(QP60&gt;0,INDEX(Вхідні_дані!$A$43:$J$243,MATCH(QP60,Вхідні_дані!$D$43:$D$243,0),10),"-")</f>
        <v>-</v>
      </c>
      <c r="QR60" s="9"/>
      <c r="QS60" s="11"/>
      <c r="QT60" s="102" t="str">
        <f t="shared" si="57"/>
        <v>-</v>
      </c>
      <c r="QV60" s="87" t="str">
        <f>IF(QP60&gt;0,INDEX(Вхідні_дані!$A$43:$J$243,MATCH(QP60,Вхідні_дані!$D$43:$D$243,0),5),"-")</f>
        <v>-</v>
      </c>
      <c r="QW60" s="112">
        <v>12</v>
      </c>
      <c r="QX60" s="8"/>
      <c r="QY60" s="101" t="str">
        <f>IF(QX60&gt;0,INDEX(Вхідні_дані!$A$43:$J$243,MATCH(QX60,Вхідні_дані!$D$43:$D$243,0),10),"-")</f>
        <v>-</v>
      </c>
      <c r="QZ60" s="9"/>
      <c r="RA60" s="11"/>
      <c r="RB60" s="102" t="str">
        <f t="shared" si="58"/>
        <v>-</v>
      </c>
      <c r="RD60" s="87" t="str">
        <f>IF(QX60&gt;0,INDEX(Вхідні_дані!$A$43:$J$243,MATCH(QX60,Вхідні_дані!$D$43:$D$243,0),5),"-")</f>
        <v>-</v>
      </c>
      <c r="RE60" s="112">
        <v>12</v>
      </c>
      <c r="RF60" s="8"/>
      <c r="RG60" s="101" t="str">
        <f>IF(RF60&gt;0,INDEX(Вхідні_дані!$A$43:$J$243,MATCH(RF60,Вхідні_дані!$D$43:$D$243,0),10),"-")</f>
        <v>-</v>
      </c>
      <c r="RH60" s="9"/>
      <c r="RI60" s="11"/>
      <c r="RJ60" s="102" t="str">
        <f t="shared" si="59"/>
        <v>-</v>
      </c>
      <c r="RL60" s="87" t="str">
        <f>IF(RF60&gt;0,INDEX(Вхідні_дані!$A$43:$J$243,MATCH(RF60,Вхідні_дані!$D$43:$D$243,0),5),"-")</f>
        <v>-</v>
      </c>
      <c r="RM60" s="112">
        <v>12</v>
      </c>
      <c r="RN60" s="8"/>
      <c r="RO60" s="101" t="str">
        <f>IF(RN60&gt;0,INDEX(Вхідні_дані!$A$43:$J$243,MATCH(RN60,Вхідні_дані!$D$43:$D$243,0),10),"-")</f>
        <v>-</v>
      </c>
      <c r="RP60" s="9"/>
      <c r="RQ60" s="11"/>
      <c r="RR60" s="102" t="str">
        <f t="shared" si="60"/>
        <v>-</v>
      </c>
      <c r="RT60" s="87" t="str">
        <f>IF(RN60&gt;0,INDEX(Вхідні_дані!$A$43:$J$243,MATCH(RN60,Вхідні_дані!$D$43:$D$243,0),5),"-")</f>
        <v>-</v>
      </c>
      <c r="RU60" s="112">
        <v>12</v>
      </c>
      <c r="RV60" s="8"/>
      <c r="RW60" s="101" t="str">
        <f>IF(RV60&gt;0,INDEX(Вхідні_дані!$A$43:$J$243,MATCH(RV60,Вхідні_дані!$D$43:$D$243,0),10),"-")</f>
        <v>-</v>
      </c>
      <c r="RX60" s="9"/>
      <c r="RY60" s="11"/>
      <c r="RZ60" s="102" t="str">
        <f t="shared" si="61"/>
        <v>-</v>
      </c>
      <c r="SB60" s="87" t="str">
        <f>IF(RV60&gt;0,INDEX(Вхідні_дані!$A$43:$J$243,MATCH(RV60,Вхідні_дані!$D$43:$D$243,0),5),"-")</f>
        <v>-</v>
      </c>
      <c r="SC60" s="112">
        <v>12</v>
      </c>
      <c r="SD60" s="8"/>
      <c r="SE60" s="101" t="str">
        <f>IF(SD60&gt;0,INDEX(Вхідні_дані!$A$43:$J$243,MATCH(SD60,Вхідні_дані!$D$43:$D$243,0),10),"-")</f>
        <v>-</v>
      </c>
      <c r="SF60" s="9"/>
      <c r="SG60" s="11"/>
      <c r="SH60" s="102" t="str">
        <f t="shared" si="62"/>
        <v>-</v>
      </c>
      <c r="SJ60" s="87" t="str">
        <f>IF(SD60&gt;0,INDEX(Вхідні_дані!$A$43:$J$243,MATCH(SD60,Вхідні_дані!$D$43:$D$243,0),5),"-")</f>
        <v>-</v>
      </c>
      <c r="SK60" s="112">
        <v>12</v>
      </c>
      <c r="SL60" s="8"/>
      <c r="SM60" s="101" t="str">
        <f>IF(SL60&gt;0,INDEX(Вхідні_дані!$A$43:$J$243,MATCH(SL60,Вхідні_дані!$D$43:$D$243,0),10),"-")</f>
        <v>-</v>
      </c>
      <c r="SN60" s="9"/>
      <c r="SO60" s="11"/>
      <c r="SP60" s="102" t="str">
        <f t="shared" si="63"/>
        <v>-</v>
      </c>
      <c r="SR60" s="87" t="str">
        <f>IF(SL60&gt;0,INDEX(Вхідні_дані!$A$43:$J$243,MATCH(SL60,Вхідні_дані!$D$43:$D$243,0),5),"-")</f>
        <v>-</v>
      </c>
      <c r="SS60" s="112">
        <v>12</v>
      </c>
      <c r="ST60" s="8"/>
      <c r="SU60" s="101" t="str">
        <f>IF(ST60&gt;0,INDEX(Вхідні_дані!$A$43:$J$243,MATCH(ST60,Вхідні_дані!$D$43:$D$243,0),10),"-")</f>
        <v>-</v>
      </c>
      <c r="SV60" s="9"/>
      <c r="SW60" s="11"/>
      <c r="SX60" s="102" t="str">
        <f t="shared" si="64"/>
        <v>-</v>
      </c>
      <c r="SZ60" s="87" t="str">
        <f>IF(ST60&gt;0,INDEX(Вхідні_дані!$A$43:$J$243,MATCH(ST60,Вхідні_дані!$D$43:$D$243,0),5),"-")</f>
        <v>-</v>
      </c>
      <c r="TA60" s="112">
        <v>12</v>
      </c>
      <c r="TB60" s="8"/>
      <c r="TC60" s="101" t="str">
        <f>IF(TB60&gt;0,INDEX(Вхідні_дані!$A$43:$J$243,MATCH(TB60,Вхідні_дані!$D$43:$D$243,0),10),"-")</f>
        <v>-</v>
      </c>
      <c r="TD60" s="9"/>
      <c r="TE60" s="11"/>
      <c r="TF60" s="102" t="str">
        <f t="shared" si="65"/>
        <v>-</v>
      </c>
      <c r="TH60" s="87" t="str">
        <f>IF(TB60&gt;0,INDEX(Вхідні_дані!$A$43:$J$243,MATCH(TB60,Вхідні_дані!$D$43:$D$243,0),5),"-")</f>
        <v>-</v>
      </c>
      <c r="TI60" s="112">
        <v>12</v>
      </c>
      <c r="TJ60" s="8"/>
      <c r="TK60" s="101" t="str">
        <f>IF(TJ60&gt;0,INDEX(Вхідні_дані!$A$43:$J$243,MATCH(TJ60,Вхідні_дані!$D$43:$D$243,0),10),"-")</f>
        <v>-</v>
      </c>
      <c r="TL60" s="9"/>
      <c r="TM60" s="11"/>
      <c r="TN60" s="102" t="str">
        <f t="shared" si="66"/>
        <v>-</v>
      </c>
      <c r="TP60" s="87" t="str">
        <f>IF(TJ60&gt;0,INDEX(Вхідні_дані!$A$43:$J$243,MATCH(TJ60,Вхідні_дані!$D$43:$D$243,0),5),"-")</f>
        <v>-</v>
      </c>
      <c r="TQ60" s="112">
        <v>12</v>
      </c>
      <c r="TR60" s="8"/>
      <c r="TS60" s="101" t="str">
        <f>IF(TR60&gt;0,INDEX(Вхідні_дані!$A$43:$J$243,MATCH(TR60,Вхідні_дані!$D$43:$D$243,0),10),"-")</f>
        <v>-</v>
      </c>
      <c r="TT60" s="9"/>
      <c r="TU60" s="11"/>
      <c r="TV60" s="102" t="str">
        <f t="shared" si="67"/>
        <v>-</v>
      </c>
      <c r="TX60" s="87" t="str">
        <f>IF(TR60&gt;0,INDEX(Вхідні_дані!$A$43:$J$243,MATCH(TR60,Вхідні_дані!$D$43:$D$243,0),5),"-")</f>
        <v>-</v>
      </c>
      <c r="TY60" s="112">
        <v>12</v>
      </c>
      <c r="TZ60" s="8"/>
      <c r="UA60" s="101" t="str">
        <f>IF(TZ60&gt;0,INDEX(Вхідні_дані!$A$43:$J$243,MATCH(TZ60,Вхідні_дані!$D$43:$D$243,0),10),"-")</f>
        <v>-</v>
      </c>
      <c r="UB60" s="9"/>
      <c r="UC60" s="11"/>
      <c r="UD60" s="102" t="str">
        <f t="shared" si="68"/>
        <v>-</v>
      </c>
      <c r="UF60" s="87" t="str">
        <f>IF(TZ60&gt;0,INDEX(Вхідні_дані!$A$43:$J$243,MATCH(TZ60,Вхідні_дані!$D$43:$D$243,0),5),"-")</f>
        <v>-</v>
      </c>
      <c r="UG60" s="112">
        <v>12</v>
      </c>
      <c r="UH60" s="8"/>
      <c r="UI60" s="101" t="str">
        <f>IF(UH60&gt;0,INDEX(Вхідні_дані!$A$43:$J$243,MATCH(UH60,Вхідні_дані!$D$43:$D$243,0),10),"-")</f>
        <v>-</v>
      </c>
      <c r="UJ60" s="9"/>
      <c r="UK60" s="11"/>
      <c r="UL60" s="102" t="str">
        <f t="shared" si="69"/>
        <v>-</v>
      </c>
      <c r="UN60" s="87" t="str">
        <f>IF(UH60&gt;0,INDEX(Вхідні_дані!$A$43:$J$243,MATCH(UH60,Вхідні_дані!$D$43:$D$243,0),5),"-")</f>
        <v>-</v>
      </c>
      <c r="UO60" s="112">
        <v>12</v>
      </c>
      <c r="UP60" s="8"/>
      <c r="UQ60" s="101" t="str">
        <f>IF(UP60&gt;0,INDEX(Вхідні_дані!$A$43:$J$243,MATCH(UP60,Вхідні_дані!$D$43:$D$243,0),10),"-")</f>
        <v>-</v>
      </c>
      <c r="UR60" s="9"/>
      <c r="US60" s="11"/>
      <c r="UT60" s="102" t="str">
        <f t="shared" si="70"/>
        <v>-</v>
      </c>
      <c r="UV60" s="87" t="str">
        <f>IF(UP60&gt;0,INDEX(Вхідні_дані!$A$43:$J$243,MATCH(UP60,Вхідні_дані!$D$43:$D$243,0),5),"-")</f>
        <v>-</v>
      </c>
      <c r="UW60" s="112">
        <v>12</v>
      </c>
      <c r="UX60" s="8"/>
      <c r="UY60" s="101" t="str">
        <f>IF(UX60&gt;0,INDEX(Вхідні_дані!$A$43:$J$243,MATCH(UX60,Вхідні_дані!$D$43:$D$243,0),10),"-")</f>
        <v>-</v>
      </c>
      <c r="UZ60" s="9"/>
      <c r="VA60" s="11"/>
      <c r="VB60" s="102" t="str">
        <f t="shared" si="71"/>
        <v>-</v>
      </c>
      <c r="VD60" s="87" t="str">
        <f>IF(UX60&gt;0,INDEX(Вхідні_дані!$A$43:$J$243,MATCH(UX60,Вхідні_дані!$D$43:$D$243,0),5),"-")</f>
        <v>-</v>
      </c>
      <c r="VE60" s="112">
        <v>12</v>
      </c>
      <c r="VF60" s="8"/>
      <c r="VG60" s="101" t="str">
        <f>IF(VF60&gt;0,INDEX(Вхідні_дані!$A$43:$J$243,MATCH(VF60,Вхідні_дані!$D$43:$D$243,0),10),"-")</f>
        <v>-</v>
      </c>
      <c r="VH60" s="9"/>
      <c r="VI60" s="11"/>
      <c r="VJ60" s="102" t="str">
        <f t="shared" si="72"/>
        <v>-</v>
      </c>
      <c r="VL60" s="87" t="str">
        <f>IF(VF60&gt;0,INDEX(Вхідні_дані!$A$43:$J$243,MATCH(VF60,Вхідні_дані!$D$43:$D$243,0),5),"-")</f>
        <v>-</v>
      </c>
      <c r="VM60" s="112">
        <v>12</v>
      </c>
      <c r="VN60" s="8"/>
      <c r="VO60" s="101" t="str">
        <f>IF(VN60&gt;0,INDEX(Вхідні_дані!$A$43:$J$243,MATCH(VN60,Вхідні_дані!$D$43:$D$243,0),10),"-")</f>
        <v>-</v>
      </c>
      <c r="VP60" s="9"/>
      <c r="VQ60" s="11"/>
      <c r="VR60" s="102" t="str">
        <f t="shared" si="73"/>
        <v>-</v>
      </c>
      <c r="VT60" s="87" t="str">
        <f>IF(VN60&gt;0,INDEX(Вхідні_дані!$A$43:$J$243,MATCH(VN60,Вхідні_дані!$D$43:$D$243,0),5),"-")</f>
        <v>-</v>
      </c>
      <c r="VU60" s="112">
        <v>12</v>
      </c>
      <c r="VV60" s="8"/>
      <c r="VW60" s="101" t="str">
        <f>IF(VV60&gt;0,INDEX(Вхідні_дані!$A$43:$J$243,MATCH(VV60,Вхідні_дані!$D$43:$D$243,0),10),"-")</f>
        <v>-</v>
      </c>
      <c r="VX60" s="9"/>
      <c r="VY60" s="11"/>
      <c r="VZ60" s="102" t="str">
        <f t="shared" si="74"/>
        <v>-</v>
      </c>
      <c r="WB60" s="87" t="str">
        <f>IF(VV60&gt;0,INDEX(Вхідні_дані!$A$43:$J$243,MATCH(VV60,Вхідні_дані!$D$43:$D$243,0),5),"-")</f>
        <v>-</v>
      </c>
      <c r="WC60" s="112">
        <v>12</v>
      </c>
      <c r="WD60" s="8"/>
      <c r="WE60" s="101" t="str">
        <f>IF(WD60&gt;0,INDEX(Вхідні_дані!$A$43:$J$243,MATCH(WD60,Вхідні_дані!$D$43:$D$243,0),10),"-")</f>
        <v>-</v>
      </c>
      <c r="WF60" s="9"/>
      <c r="WG60" s="11"/>
      <c r="WH60" s="102" t="str">
        <f t="shared" si="75"/>
        <v>-</v>
      </c>
      <c r="WJ60" s="87" t="str">
        <f>IF(WD60&gt;0,INDEX(Вхідні_дані!$A$43:$J$243,MATCH(WD60,Вхідні_дані!$D$43:$D$243,0),5),"-")</f>
        <v>-</v>
      </c>
      <c r="WK60" s="112">
        <v>12</v>
      </c>
      <c r="WL60" s="8"/>
      <c r="WM60" s="101" t="str">
        <f>IF(WL60&gt;0,INDEX(Вхідні_дані!$A$43:$J$243,MATCH(WL60,Вхідні_дані!$D$43:$D$243,0),10),"-")</f>
        <v>-</v>
      </c>
      <c r="WN60" s="9"/>
      <c r="WO60" s="11"/>
      <c r="WP60" s="102" t="str">
        <f t="shared" si="76"/>
        <v>-</v>
      </c>
      <c r="WR60" s="87" t="str">
        <f>IF(WL60&gt;0,INDEX(Вхідні_дані!$A$43:$J$243,MATCH(WL60,Вхідні_дані!$D$43:$D$243,0),5),"-")</f>
        <v>-</v>
      </c>
      <c r="WS60" s="112">
        <v>12</v>
      </c>
      <c r="WT60" s="8"/>
      <c r="WU60" s="101" t="str">
        <f>IF(WT60&gt;0,INDEX(Вхідні_дані!$A$43:$J$243,MATCH(WT60,Вхідні_дані!$D$43:$D$243,0),10),"-")</f>
        <v>-</v>
      </c>
      <c r="WV60" s="9"/>
      <c r="WW60" s="11"/>
      <c r="WX60" s="102" t="str">
        <f t="shared" si="77"/>
        <v>-</v>
      </c>
      <c r="WZ60" s="87" t="str">
        <f>IF(WT60&gt;0,INDEX(Вхідні_дані!$A$43:$J$243,MATCH(WT60,Вхідні_дані!$D$43:$D$243,0),5),"-")</f>
        <v>-</v>
      </c>
      <c r="XA60" s="112">
        <v>12</v>
      </c>
      <c r="XB60" s="8"/>
      <c r="XC60" s="101" t="str">
        <f>IF(XB60&gt;0,INDEX(Вхідні_дані!$A$43:$J$243,MATCH(XB60,Вхідні_дані!$D$43:$D$243,0),10),"-")</f>
        <v>-</v>
      </c>
      <c r="XD60" s="9"/>
      <c r="XE60" s="11"/>
      <c r="XF60" s="102" t="str">
        <f t="shared" si="78"/>
        <v>-</v>
      </c>
      <c r="XH60" s="87" t="str">
        <f>IF(XB60&gt;0,INDEX(Вхідні_дані!$A$43:$J$243,MATCH(XB60,Вхідні_дані!$D$43:$D$243,0),5),"-")</f>
        <v>-</v>
      </c>
      <c r="XI60" s="112">
        <v>12</v>
      </c>
      <c r="XJ60" s="8"/>
      <c r="XK60" s="101" t="str">
        <f>IF(XJ60&gt;0,INDEX(Вхідні_дані!$A$43:$J$243,MATCH(XJ60,Вхідні_дані!$D$43:$D$243,0),10),"-")</f>
        <v>-</v>
      </c>
      <c r="XL60" s="9"/>
      <c r="XM60" s="11"/>
      <c r="XN60" s="102" t="str">
        <f t="shared" si="79"/>
        <v>-</v>
      </c>
      <c r="XP60" s="87" t="str">
        <f>IF(XJ60&gt;0,INDEX(Вхідні_дані!$A$43:$J$243,MATCH(XJ60,Вхідні_дані!$D$43:$D$243,0),5),"-")</f>
        <v>-</v>
      </c>
      <c r="XQ60" s="112">
        <v>12</v>
      </c>
      <c r="XR60" s="8"/>
      <c r="XS60" s="101" t="str">
        <f>IF(XR60&gt;0,INDEX(Вхідні_дані!$A$43:$J$243,MATCH(XR60,Вхідні_дані!$D$43:$D$243,0),10),"-")</f>
        <v>-</v>
      </c>
      <c r="XT60" s="9"/>
      <c r="XU60" s="11"/>
      <c r="XV60" s="102" t="str">
        <f t="shared" si="80"/>
        <v>-</v>
      </c>
      <c r="XX60" s="87" t="str">
        <f>IF(XR60&gt;0,INDEX(Вхідні_дані!$A$43:$J$243,MATCH(XR60,Вхідні_дані!$D$43:$D$243,0),5),"-")</f>
        <v>-</v>
      </c>
      <c r="XY60" s="112">
        <v>12</v>
      </c>
      <c r="XZ60" s="8"/>
      <c r="YA60" s="101" t="str">
        <f>IF(XZ60&gt;0,INDEX(Вхідні_дані!$A$43:$J$243,MATCH(XZ60,Вхідні_дані!$D$43:$D$243,0),10),"-")</f>
        <v>-</v>
      </c>
      <c r="YB60" s="9"/>
      <c r="YC60" s="11"/>
      <c r="YD60" s="102" t="str">
        <f t="shared" si="81"/>
        <v>-</v>
      </c>
      <c r="YF60" s="87" t="str">
        <f>IF(XZ60&gt;0,INDEX(Вхідні_дані!$A$43:$J$243,MATCH(XZ60,Вхідні_дані!$D$43:$D$243,0),5),"-")</f>
        <v>-</v>
      </c>
      <c r="YG60" s="112">
        <v>12</v>
      </c>
      <c r="YH60" s="8"/>
      <c r="YI60" s="101" t="str">
        <f>IF(YH60&gt;0,INDEX(Вхідні_дані!$A$43:$J$243,MATCH(YH60,Вхідні_дані!$D$43:$D$243,0),10),"-")</f>
        <v>-</v>
      </c>
      <c r="YJ60" s="9"/>
      <c r="YK60" s="11"/>
      <c r="YL60" s="102" t="str">
        <f t="shared" si="82"/>
        <v>-</v>
      </c>
      <c r="YN60" s="87" t="str">
        <f>IF(YH60&gt;0,INDEX(Вхідні_дані!$A$43:$J$243,MATCH(YH60,Вхідні_дані!$D$43:$D$243,0),5),"-")</f>
        <v>-</v>
      </c>
      <c r="YO60" s="112">
        <v>12</v>
      </c>
      <c r="YP60" s="8"/>
      <c r="YQ60" s="101" t="str">
        <f>IF(YP60&gt;0,INDEX(Вхідні_дані!$A$43:$J$243,MATCH(YP60,Вхідні_дані!$D$43:$D$243,0),10),"-")</f>
        <v>-</v>
      </c>
      <c r="YR60" s="9"/>
      <c r="YS60" s="11"/>
      <c r="YT60" s="102" t="str">
        <f t="shared" si="83"/>
        <v>-</v>
      </c>
      <c r="YV60" s="87" t="str">
        <f>IF(YP60&gt;0,INDEX(Вхідні_дані!$A$43:$J$243,MATCH(YP60,Вхідні_дані!$D$43:$D$243,0),5),"-")</f>
        <v>-</v>
      </c>
      <c r="YW60" s="112">
        <v>12</v>
      </c>
      <c r="YX60" s="8"/>
      <c r="YY60" s="101" t="str">
        <f>IF(YX60&gt;0,INDEX(Вхідні_дані!$A$43:$J$243,MATCH(YX60,Вхідні_дані!$D$43:$D$243,0),10),"-")</f>
        <v>-</v>
      </c>
      <c r="YZ60" s="9"/>
      <c r="ZA60" s="11"/>
      <c r="ZB60" s="102" t="str">
        <f t="shared" si="84"/>
        <v>-</v>
      </c>
      <c r="ZD60" s="87" t="str">
        <f>IF(YX60&gt;0,INDEX(Вхідні_дані!$A$43:$J$243,MATCH(YX60,Вхідні_дані!$D$43:$D$243,0),5),"-")</f>
        <v>-</v>
      </c>
      <c r="ZE60" s="112">
        <v>12</v>
      </c>
      <c r="ZF60" s="8"/>
      <c r="ZG60" s="101" t="str">
        <f>IF(ZF60&gt;0,INDEX(Вхідні_дані!$A$43:$J$243,MATCH(ZF60,Вхідні_дані!$D$43:$D$243,0),10),"-")</f>
        <v>-</v>
      </c>
      <c r="ZH60" s="9"/>
      <c r="ZI60" s="11"/>
      <c r="ZJ60" s="102" t="str">
        <f t="shared" si="85"/>
        <v>-</v>
      </c>
      <c r="ZL60" s="87" t="str">
        <f>IF(ZF60&gt;0,INDEX(Вхідні_дані!$A$43:$J$243,MATCH(ZF60,Вхідні_дані!$D$43:$D$243,0),5),"-")</f>
        <v>-</v>
      </c>
      <c r="ZM60" s="112">
        <v>12</v>
      </c>
      <c r="ZN60" s="8"/>
      <c r="ZO60" s="101" t="str">
        <f>IF(ZN60&gt;0,INDEX(Вхідні_дані!$A$43:$J$243,MATCH(ZN60,Вхідні_дані!$D$43:$D$243,0),10),"-")</f>
        <v>-</v>
      </c>
      <c r="ZP60" s="9"/>
      <c r="ZQ60" s="11"/>
      <c r="ZR60" s="102" t="str">
        <f t="shared" si="86"/>
        <v>-</v>
      </c>
      <c r="ZT60" s="87" t="str">
        <f>IF(ZN60&gt;0,INDEX(Вхідні_дані!$A$43:$J$243,MATCH(ZN60,Вхідні_дані!$D$43:$D$243,0),5),"-")</f>
        <v>-</v>
      </c>
      <c r="ZU60" s="112">
        <v>12</v>
      </c>
      <c r="ZV60" s="8"/>
      <c r="ZW60" s="101" t="str">
        <f>IF(ZV60&gt;0,INDEX(Вхідні_дані!$A$43:$J$243,MATCH(ZV60,Вхідні_дані!$D$43:$D$243,0),10),"-")</f>
        <v>-</v>
      </c>
      <c r="ZX60" s="9"/>
      <c r="ZY60" s="11"/>
      <c r="ZZ60" s="102" t="str">
        <f t="shared" si="87"/>
        <v>-</v>
      </c>
      <c r="AAB60" s="87" t="str">
        <f>IF(ZV60&gt;0,INDEX(Вхідні_дані!$A$43:$J$243,MATCH(ZV60,Вхідні_дані!$D$43:$D$243,0),5),"-")</f>
        <v>-</v>
      </c>
      <c r="AAC60" s="112">
        <v>12</v>
      </c>
      <c r="AAD60" s="8"/>
      <c r="AAE60" s="101" t="str">
        <f>IF(AAD60&gt;0,INDEX(Вхідні_дані!$A$43:$J$243,MATCH(AAD60,Вхідні_дані!$D$43:$D$243,0),10),"-")</f>
        <v>-</v>
      </c>
      <c r="AAF60" s="9"/>
      <c r="AAG60" s="11"/>
      <c r="AAH60" s="102" t="str">
        <f t="shared" si="88"/>
        <v>-</v>
      </c>
      <c r="AAJ60" s="87" t="str">
        <f>IF(AAD60&gt;0,INDEX(Вхідні_дані!$A$43:$J$243,MATCH(AAD60,Вхідні_дані!$D$43:$D$243,0),5),"-")</f>
        <v>-</v>
      </c>
      <c r="AAK60" s="112">
        <v>12</v>
      </c>
      <c r="AAL60" s="8"/>
      <c r="AAM60" s="101" t="str">
        <f>IF(AAL60&gt;0,INDEX(Вхідні_дані!$A$43:$J$243,MATCH(AAL60,Вхідні_дані!$D$43:$D$243,0),10),"-")</f>
        <v>-</v>
      </c>
      <c r="AAN60" s="9"/>
      <c r="AAO60" s="11"/>
      <c r="AAP60" s="102" t="str">
        <f t="shared" si="89"/>
        <v>-</v>
      </c>
      <c r="AAR60" s="87" t="str">
        <f>IF(AAL60&gt;0,INDEX(Вхідні_дані!$A$43:$J$243,MATCH(AAL60,Вхідні_дані!$D$43:$D$243,0),5),"-")</f>
        <v>-</v>
      </c>
      <c r="AAS60" s="112">
        <v>12</v>
      </c>
      <c r="AAT60" s="8"/>
      <c r="AAU60" s="101" t="str">
        <f>IF(AAT60&gt;0,INDEX(Вхідні_дані!$A$43:$J$243,MATCH(AAT60,Вхідні_дані!$D$43:$D$243,0),10),"-")</f>
        <v>-</v>
      </c>
      <c r="AAV60" s="9"/>
      <c r="AAW60" s="11"/>
      <c r="AAX60" s="102" t="str">
        <f t="shared" si="90"/>
        <v>-</v>
      </c>
      <c r="AAZ60" s="87" t="str">
        <f>IF(AAT60&gt;0,INDEX(Вхідні_дані!$A$43:$J$243,MATCH(AAT60,Вхідні_дані!$D$43:$D$243,0),5),"-")</f>
        <v>-</v>
      </c>
      <c r="ABA60" s="112">
        <v>12</v>
      </c>
      <c r="ABB60" s="8"/>
      <c r="ABC60" s="101" t="str">
        <f>IF(ABB60&gt;0,INDEX(Вхідні_дані!$A$43:$J$243,MATCH(ABB60,Вхідні_дані!$D$43:$D$243,0),10),"-")</f>
        <v>-</v>
      </c>
      <c r="ABD60" s="9"/>
      <c r="ABE60" s="11"/>
      <c r="ABF60" s="102" t="str">
        <f t="shared" si="91"/>
        <v>-</v>
      </c>
      <c r="ABH60" s="87" t="str">
        <f>IF(ABB60&gt;0,INDEX(Вхідні_дані!$A$43:$J$243,MATCH(ABB60,Вхідні_дані!$D$43:$D$243,0),5),"-")</f>
        <v>-</v>
      </c>
      <c r="ABI60" s="112">
        <v>12</v>
      </c>
      <c r="ABJ60" s="8"/>
      <c r="ABK60" s="101" t="str">
        <f>IF(ABJ60&gt;0,INDEX(Вхідні_дані!$A$43:$J$243,MATCH(ABJ60,Вхідні_дані!$D$43:$D$243,0),10),"-")</f>
        <v>-</v>
      </c>
      <c r="ABL60" s="9"/>
      <c r="ABM60" s="11"/>
      <c r="ABN60" s="102" t="str">
        <f t="shared" si="92"/>
        <v>-</v>
      </c>
      <c r="ABP60" s="87" t="str">
        <f>IF(ABJ60&gt;0,INDEX(Вхідні_дані!$A$43:$J$243,MATCH(ABJ60,Вхідні_дані!$D$43:$D$243,0),5),"-")</f>
        <v>-</v>
      </c>
      <c r="ABQ60" s="112">
        <v>12</v>
      </c>
      <c r="ABR60" s="8"/>
      <c r="ABS60" s="101" t="str">
        <f>IF(ABR60&gt;0,INDEX(Вхідні_дані!$A$43:$J$243,MATCH(ABR60,Вхідні_дані!$D$43:$D$243,0),10),"-")</f>
        <v>-</v>
      </c>
      <c r="ABT60" s="9"/>
      <c r="ABU60" s="11"/>
      <c r="ABV60" s="102" t="str">
        <f t="shared" si="93"/>
        <v>-</v>
      </c>
      <c r="ABX60" s="87" t="str">
        <f>IF(ABR60&gt;0,INDEX(Вхідні_дані!$A$43:$J$243,MATCH(ABR60,Вхідні_дані!$D$43:$D$243,0),5),"-")</f>
        <v>-</v>
      </c>
      <c r="ABY60" s="112">
        <v>12</v>
      </c>
      <c r="ABZ60" s="8"/>
      <c r="ACA60" s="101" t="str">
        <f>IF(ABZ60&gt;0,INDEX(Вхідні_дані!$A$43:$J$243,MATCH(ABZ60,Вхідні_дані!$D$43:$D$243,0),10),"-")</f>
        <v>-</v>
      </c>
      <c r="ACB60" s="9"/>
      <c r="ACC60" s="11"/>
      <c r="ACD60" s="102" t="str">
        <f t="shared" si="94"/>
        <v>-</v>
      </c>
      <c r="ACF60" s="87" t="str">
        <f>IF(ABZ60&gt;0,INDEX(Вхідні_дані!$A$43:$J$243,MATCH(ABZ60,Вхідні_дані!$D$43:$D$243,0),5),"-")</f>
        <v>-</v>
      </c>
      <c r="ACG60" s="112">
        <v>12</v>
      </c>
      <c r="ACH60" s="8"/>
      <c r="ACI60" s="101" t="str">
        <f>IF(ACH60&gt;0,INDEX(Вхідні_дані!$A$43:$J$243,MATCH(ACH60,Вхідні_дані!$D$43:$D$243,0),10),"-")</f>
        <v>-</v>
      </c>
      <c r="ACJ60" s="9"/>
      <c r="ACK60" s="11"/>
      <c r="ACL60" s="102" t="str">
        <f t="shared" si="95"/>
        <v>-</v>
      </c>
      <c r="ACN60" s="87" t="str">
        <f>IF(ACH60&gt;0,INDEX(Вхідні_дані!$A$43:$J$243,MATCH(ACH60,Вхідні_дані!$D$43:$D$243,0),5),"-")</f>
        <v>-</v>
      </c>
      <c r="ACO60" s="112">
        <v>12</v>
      </c>
      <c r="ACP60" s="8"/>
      <c r="ACQ60" s="101" t="str">
        <f>IF(ACP60&gt;0,INDEX(Вхідні_дані!$A$43:$J$243,MATCH(ACP60,Вхідні_дані!$D$43:$D$243,0),10),"-")</f>
        <v>-</v>
      </c>
      <c r="ACR60" s="9"/>
      <c r="ACS60" s="11"/>
      <c r="ACT60" s="102" t="str">
        <f t="shared" si="96"/>
        <v>-</v>
      </c>
      <c r="ACV60" s="87" t="str">
        <f>IF(ACP60&gt;0,INDEX(Вхідні_дані!$A$43:$J$243,MATCH(ACP60,Вхідні_дані!$D$43:$D$243,0),5),"-")</f>
        <v>-</v>
      </c>
      <c r="ACW60" s="112">
        <v>12</v>
      </c>
      <c r="ACX60" s="8"/>
      <c r="ACY60" s="101" t="str">
        <f>IF(ACX60&gt;0,INDEX(Вхідні_дані!$A$43:$J$243,MATCH(ACX60,Вхідні_дані!$D$43:$D$243,0),10),"-")</f>
        <v>-</v>
      </c>
      <c r="ACZ60" s="9"/>
      <c r="ADA60" s="11"/>
      <c r="ADB60" s="102" t="str">
        <f t="shared" si="97"/>
        <v>-</v>
      </c>
      <c r="ADD60" s="87" t="str">
        <f>IF(ACX60&gt;0,INDEX(Вхідні_дані!$A$43:$J$243,MATCH(ACX60,Вхідні_дані!$D$43:$D$243,0),5),"-")</f>
        <v>-</v>
      </c>
      <c r="ADE60" s="112">
        <v>12</v>
      </c>
      <c r="ADF60" s="8"/>
      <c r="ADG60" s="101" t="str">
        <f>IF(ADF60&gt;0,INDEX(Вхідні_дані!$A$43:$J$243,MATCH(ADF60,Вхідні_дані!$D$43:$D$243,0),10),"-")</f>
        <v>-</v>
      </c>
      <c r="ADH60" s="9"/>
      <c r="ADI60" s="11"/>
      <c r="ADJ60" s="102" t="str">
        <f t="shared" si="98"/>
        <v>-</v>
      </c>
      <c r="ADL60" s="87" t="str">
        <f>IF(ADF60&gt;0,INDEX(Вхідні_дані!$A$43:$J$243,MATCH(ADF60,Вхідні_дані!$D$43:$D$243,0),5),"-")</f>
        <v>-</v>
      </c>
      <c r="ADM60" s="112">
        <v>12</v>
      </c>
      <c r="ADN60" s="8"/>
      <c r="ADO60" s="101" t="str">
        <f>IF(ADN60&gt;0,INDEX(Вхідні_дані!$A$43:$J$243,MATCH(ADN60,Вхідні_дані!$D$43:$D$243,0),10),"-")</f>
        <v>-</v>
      </c>
      <c r="ADP60" s="9"/>
      <c r="ADQ60" s="11"/>
      <c r="ADR60" s="102" t="str">
        <f t="shared" si="99"/>
        <v>-</v>
      </c>
      <c r="ADT60" s="87" t="str">
        <f>IF(ADN60&gt;0,INDEX(Вхідні_дані!$A$43:$J$243,MATCH(ADN60,Вхідні_дані!$D$43:$D$243,0),5),"-")</f>
        <v>-</v>
      </c>
    </row>
    <row r="61" spans="1:800" ht="34.5" customHeight="1" outlineLevel="1" x14ac:dyDescent="0.25">
      <c r="A61" s="112">
        <v>13</v>
      </c>
      <c r="B61" s="8"/>
      <c r="C61" s="101" t="str">
        <f>IF(B61&gt;0,INDEX(Вхідні_дані!$A$43:$J$243,MATCH(B61,Вхідні_дані!$D$43:$D$243,0),10),"-")</f>
        <v>-</v>
      </c>
      <c r="D61" s="9"/>
      <c r="E61" s="11"/>
      <c r="F61" s="102" t="str">
        <f t="shared" si="0"/>
        <v>-</v>
      </c>
      <c r="H61" s="87" t="str">
        <f>IF(B61&gt;0,INDEX(Вхідні_дані!$A$43:$J$243,MATCH(B61,Вхідні_дані!$D$43:$D$243,0),5),"-")</f>
        <v>-</v>
      </c>
      <c r="I61" s="112">
        <v>13</v>
      </c>
      <c r="J61" s="8"/>
      <c r="K61" s="101" t="str">
        <f>IF(J61&gt;0,INDEX(Вхідні_дані!$A$43:$J$243,MATCH(J61,Вхідні_дані!$D$43:$D$243,0),10),"-")</f>
        <v>-</v>
      </c>
      <c r="L61" s="9"/>
      <c r="M61" s="11"/>
      <c r="N61" s="102" t="str">
        <f t="shared" si="1"/>
        <v>-</v>
      </c>
      <c r="P61" s="87" t="str">
        <f>IF(J61&gt;0,INDEX(Вхідні_дані!$A$43:$J$243,MATCH(J61,Вхідні_дані!$D$43:$D$243,0),5),"-")</f>
        <v>-</v>
      </c>
      <c r="Q61" s="112">
        <v>13</v>
      </c>
      <c r="R61" s="8"/>
      <c r="S61" s="101" t="str">
        <f>IF(R61&gt;0,INDEX(Вхідні_дані!$A$43:$J$243,MATCH(R61,Вхідні_дані!$D$43:$D$243,0),10),"-")</f>
        <v>-</v>
      </c>
      <c r="T61" s="9"/>
      <c r="U61" s="11"/>
      <c r="V61" s="102" t="str">
        <f t="shared" si="2"/>
        <v>-</v>
      </c>
      <c r="X61" s="87" t="str">
        <f>IF(R61&gt;0,INDEX(Вхідні_дані!$A$43:$J$243,MATCH(R61,Вхідні_дані!$D$43:$D$243,0),5),"-")</f>
        <v>-</v>
      </c>
      <c r="Y61" s="112">
        <v>13</v>
      </c>
      <c r="Z61" s="8"/>
      <c r="AA61" s="101" t="str">
        <f>IF(Z61&gt;0,INDEX(Вхідні_дані!$A$43:$J$243,MATCH(Z61,Вхідні_дані!$D$43:$D$243,0),10),"-")</f>
        <v>-</v>
      </c>
      <c r="AB61" s="9"/>
      <c r="AC61" s="11"/>
      <c r="AD61" s="102" t="str">
        <f t="shared" si="3"/>
        <v>-</v>
      </c>
      <c r="AF61" s="87" t="str">
        <f>IF(Z61&gt;0,INDEX(Вхідні_дані!$A$43:$J$243,MATCH(Z61,Вхідні_дані!$D$43:$D$243,0),5),"-")</f>
        <v>-</v>
      </c>
      <c r="AG61" s="112">
        <v>13</v>
      </c>
      <c r="AH61" s="8"/>
      <c r="AI61" s="101" t="str">
        <f>IF(AH61&gt;0,INDEX(Вхідні_дані!$A$43:$J$243,MATCH(AH61,Вхідні_дані!$D$43:$D$243,0),10),"-")</f>
        <v>-</v>
      </c>
      <c r="AJ61" s="9"/>
      <c r="AK61" s="11"/>
      <c r="AL61" s="102" t="str">
        <f t="shared" si="4"/>
        <v>-</v>
      </c>
      <c r="AN61" s="87" t="str">
        <f>IF(AH61&gt;0,INDEX(Вхідні_дані!$A$43:$J$243,MATCH(AH61,Вхідні_дані!$D$43:$D$243,0),5),"-")</f>
        <v>-</v>
      </c>
      <c r="AO61" s="112">
        <v>13</v>
      </c>
      <c r="AP61" s="8"/>
      <c r="AQ61" s="101" t="str">
        <f>IF(AP61&gt;0,INDEX(Вхідні_дані!$A$43:$J$243,MATCH(AP61,Вхідні_дані!$D$43:$D$243,0),10),"-")</f>
        <v>-</v>
      </c>
      <c r="AR61" s="9"/>
      <c r="AS61" s="11"/>
      <c r="AT61" s="102" t="str">
        <f t="shared" si="5"/>
        <v>-</v>
      </c>
      <c r="AV61" s="87" t="str">
        <f>IF(AP61&gt;0,INDEX(Вхідні_дані!$A$43:$J$243,MATCH(AP61,Вхідні_дані!$D$43:$D$243,0),5),"-")</f>
        <v>-</v>
      </c>
      <c r="AW61" s="112">
        <v>13</v>
      </c>
      <c r="AX61" s="8"/>
      <c r="AY61" s="101" t="str">
        <f>IF(AX61&gt;0,INDEX(Вхідні_дані!$A$43:$J$243,MATCH(AX61,Вхідні_дані!$D$43:$D$243,0),10),"-")</f>
        <v>-</v>
      </c>
      <c r="AZ61" s="9"/>
      <c r="BA61" s="11"/>
      <c r="BB61" s="102" t="str">
        <f t="shared" si="6"/>
        <v>-</v>
      </c>
      <c r="BD61" s="87" t="str">
        <f>IF(AX61&gt;0,INDEX(Вхідні_дані!$A$43:$J$243,MATCH(AX61,Вхідні_дані!$D$43:$D$243,0),5),"-")</f>
        <v>-</v>
      </c>
      <c r="BE61" s="112">
        <v>13</v>
      </c>
      <c r="BF61" s="8"/>
      <c r="BG61" s="101" t="str">
        <f>IF(BF61&gt;0,INDEX(Вхідні_дані!$A$43:$J$243,MATCH(BF61,Вхідні_дані!$D$43:$D$243,0),10),"-")</f>
        <v>-</v>
      </c>
      <c r="BH61" s="9"/>
      <c r="BI61" s="11"/>
      <c r="BJ61" s="102" t="str">
        <f t="shared" si="7"/>
        <v>-</v>
      </c>
      <c r="BL61" s="87" t="str">
        <f>IF(BF61&gt;0,INDEX(Вхідні_дані!$A$43:$J$243,MATCH(BF61,Вхідні_дані!$D$43:$D$243,0),5),"-")</f>
        <v>-</v>
      </c>
      <c r="BM61" s="112">
        <v>13</v>
      </c>
      <c r="BN61" s="8"/>
      <c r="BO61" s="101" t="str">
        <f>IF(BN61&gt;0,INDEX(Вхідні_дані!$A$43:$J$243,MATCH(BN61,Вхідні_дані!$D$43:$D$243,0),10),"-")</f>
        <v>-</v>
      </c>
      <c r="BP61" s="9"/>
      <c r="BQ61" s="11"/>
      <c r="BR61" s="102" t="str">
        <f t="shared" si="8"/>
        <v>-</v>
      </c>
      <c r="BT61" s="87" t="str">
        <f>IF(BN61&gt;0,INDEX(Вхідні_дані!$A$43:$J$243,MATCH(BN61,Вхідні_дані!$D$43:$D$243,0),5),"-")</f>
        <v>-</v>
      </c>
      <c r="BU61" s="112">
        <v>13</v>
      </c>
      <c r="BV61" s="8"/>
      <c r="BW61" s="101" t="str">
        <f>IF(BV61&gt;0,INDEX(Вхідні_дані!$A$43:$J$243,MATCH(BV61,Вхідні_дані!$D$43:$D$243,0),10),"-")</f>
        <v>-</v>
      </c>
      <c r="BX61" s="9"/>
      <c r="BY61" s="11"/>
      <c r="BZ61" s="102" t="str">
        <f t="shared" si="9"/>
        <v>-</v>
      </c>
      <c r="CB61" s="87" t="str">
        <f>IF(BV61&gt;0,INDEX(Вхідні_дані!$A$43:$J$243,MATCH(BV61,Вхідні_дані!$D$43:$D$243,0),5),"-")</f>
        <v>-</v>
      </c>
      <c r="CC61" s="112">
        <v>13</v>
      </c>
      <c r="CD61" s="8"/>
      <c r="CE61" s="101" t="str">
        <f>IF(CD61&gt;0,INDEX(Вхідні_дані!$A$43:$J$243,MATCH(CD61,Вхідні_дані!$D$43:$D$243,0),10),"-")</f>
        <v>-</v>
      </c>
      <c r="CF61" s="9"/>
      <c r="CG61" s="11"/>
      <c r="CH61" s="102" t="str">
        <f t="shared" si="10"/>
        <v>-</v>
      </c>
      <c r="CJ61" s="87" t="str">
        <f>IF(CD61&gt;0,INDEX(Вхідні_дані!$A$43:$J$243,MATCH(CD61,Вхідні_дані!$D$43:$D$243,0),5),"-")</f>
        <v>-</v>
      </c>
      <c r="CK61" s="112">
        <v>13</v>
      </c>
      <c r="CL61" s="8"/>
      <c r="CM61" s="101" t="str">
        <f>IF(CL61&gt;0,INDEX(Вхідні_дані!$A$43:$J$243,MATCH(CL61,Вхідні_дані!$D$43:$D$243,0),10),"-")</f>
        <v>-</v>
      </c>
      <c r="CN61" s="9"/>
      <c r="CO61" s="11"/>
      <c r="CP61" s="102" t="str">
        <f t="shared" si="11"/>
        <v>-</v>
      </c>
      <c r="CR61" s="87" t="str">
        <f>IF(CL61&gt;0,INDEX(Вхідні_дані!$A$43:$J$243,MATCH(CL61,Вхідні_дані!$D$43:$D$243,0),5),"-")</f>
        <v>-</v>
      </c>
      <c r="CS61" s="112">
        <v>13</v>
      </c>
      <c r="CT61" s="8"/>
      <c r="CU61" s="101" t="str">
        <f>IF(CT61&gt;0,INDEX(Вхідні_дані!$A$43:$J$243,MATCH(CT61,Вхідні_дані!$D$43:$D$243,0),10),"-")</f>
        <v>-</v>
      </c>
      <c r="CV61" s="9"/>
      <c r="CW61" s="11"/>
      <c r="CX61" s="102" t="str">
        <f t="shared" si="12"/>
        <v>-</v>
      </c>
      <c r="CZ61" s="87" t="str">
        <f>IF(CT61&gt;0,INDEX(Вхідні_дані!$A$43:$J$243,MATCH(CT61,Вхідні_дані!$D$43:$D$243,0),5),"-")</f>
        <v>-</v>
      </c>
      <c r="DA61" s="112">
        <v>13</v>
      </c>
      <c r="DB61" s="8"/>
      <c r="DC61" s="101" t="str">
        <f>IF(DB61&gt;0,INDEX(Вхідні_дані!$A$43:$J$243,MATCH(DB61,Вхідні_дані!$D$43:$D$243,0),10),"-")</f>
        <v>-</v>
      </c>
      <c r="DD61" s="9"/>
      <c r="DE61" s="11"/>
      <c r="DF61" s="102" t="str">
        <f t="shared" si="13"/>
        <v>-</v>
      </c>
      <c r="DH61" s="87" t="str">
        <f>IF(DB61&gt;0,INDEX(Вхідні_дані!$A$43:$J$243,MATCH(DB61,Вхідні_дані!$D$43:$D$243,0),5),"-")</f>
        <v>-</v>
      </c>
      <c r="DI61" s="112">
        <v>13</v>
      </c>
      <c r="DJ61" s="8"/>
      <c r="DK61" s="101" t="str">
        <f>IF(DJ61&gt;0,INDEX(Вхідні_дані!$A$43:$J$243,MATCH(DJ61,Вхідні_дані!$D$43:$D$243,0),10),"-")</f>
        <v>-</v>
      </c>
      <c r="DL61" s="9"/>
      <c r="DM61" s="11"/>
      <c r="DN61" s="102" t="str">
        <f t="shared" si="14"/>
        <v>-</v>
      </c>
      <c r="DP61" s="87" t="str">
        <f>IF(DJ61&gt;0,INDEX(Вхідні_дані!$A$43:$J$243,MATCH(DJ61,Вхідні_дані!$D$43:$D$243,0),5),"-")</f>
        <v>-</v>
      </c>
      <c r="DQ61" s="112">
        <v>13</v>
      </c>
      <c r="DR61" s="8"/>
      <c r="DS61" s="101" t="str">
        <f>IF(DR61&gt;0,INDEX(Вхідні_дані!$A$43:$J$243,MATCH(DR61,Вхідні_дані!$D$43:$D$243,0),10),"-")</f>
        <v>-</v>
      </c>
      <c r="DT61" s="9"/>
      <c r="DU61" s="11"/>
      <c r="DV61" s="102" t="str">
        <f t="shared" si="15"/>
        <v>-</v>
      </c>
      <c r="DX61" s="87" t="str">
        <f>IF(DR61&gt;0,INDEX(Вхідні_дані!$A$43:$J$243,MATCH(DR61,Вхідні_дані!$D$43:$D$243,0),5),"-")</f>
        <v>-</v>
      </c>
      <c r="DY61" s="112">
        <v>13</v>
      </c>
      <c r="DZ61" s="8"/>
      <c r="EA61" s="101" t="str">
        <f>IF(DZ61&gt;0,INDEX(Вхідні_дані!$A$43:$J$243,MATCH(DZ61,Вхідні_дані!$D$43:$D$243,0),10),"-")</f>
        <v>-</v>
      </c>
      <c r="EB61" s="9"/>
      <c r="EC61" s="11"/>
      <c r="ED61" s="102" t="str">
        <f t="shared" si="16"/>
        <v>-</v>
      </c>
      <c r="EF61" s="87" t="str">
        <f>IF(DZ61&gt;0,INDEX(Вхідні_дані!$A$43:$J$243,MATCH(DZ61,Вхідні_дані!$D$43:$D$243,0),5),"-")</f>
        <v>-</v>
      </c>
      <c r="EG61" s="112">
        <v>13</v>
      </c>
      <c r="EH61" s="8"/>
      <c r="EI61" s="101" t="str">
        <f>IF(EH61&gt;0,INDEX(Вхідні_дані!$A$43:$J$243,MATCH(EH61,Вхідні_дані!$D$43:$D$243,0),10),"-")</f>
        <v>-</v>
      </c>
      <c r="EJ61" s="9"/>
      <c r="EK61" s="11"/>
      <c r="EL61" s="102" t="str">
        <f t="shared" si="17"/>
        <v>-</v>
      </c>
      <c r="EN61" s="87" t="str">
        <f>IF(EH61&gt;0,INDEX(Вхідні_дані!$A$43:$J$243,MATCH(EH61,Вхідні_дані!$D$43:$D$243,0),5),"-")</f>
        <v>-</v>
      </c>
      <c r="EO61" s="112">
        <v>13</v>
      </c>
      <c r="EP61" s="8"/>
      <c r="EQ61" s="101" t="str">
        <f>IF(EP61&gt;0,INDEX(Вхідні_дані!$A$43:$J$243,MATCH(EP61,Вхідні_дані!$D$43:$D$243,0),10),"-")</f>
        <v>-</v>
      </c>
      <c r="ER61" s="9"/>
      <c r="ES61" s="11"/>
      <c r="ET61" s="102" t="str">
        <f t="shared" si="18"/>
        <v>-</v>
      </c>
      <c r="EV61" s="87" t="str">
        <f>IF(EP61&gt;0,INDEX(Вхідні_дані!$A$43:$J$243,MATCH(EP61,Вхідні_дані!$D$43:$D$243,0),5),"-")</f>
        <v>-</v>
      </c>
      <c r="EW61" s="112">
        <v>13</v>
      </c>
      <c r="EX61" s="8"/>
      <c r="EY61" s="101" t="str">
        <f>IF(EX61&gt;0,INDEX(Вхідні_дані!$A$43:$J$243,MATCH(EX61,Вхідні_дані!$D$43:$D$243,0),10),"-")</f>
        <v>-</v>
      </c>
      <c r="EZ61" s="9"/>
      <c r="FA61" s="11"/>
      <c r="FB61" s="102" t="str">
        <f t="shared" si="19"/>
        <v>-</v>
      </c>
      <c r="FD61" s="87" t="str">
        <f>IF(EX61&gt;0,INDEX(Вхідні_дані!$A$43:$J$243,MATCH(EX61,Вхідні_дані!$D$43:$D$243,0),5),"-")</f>
        <v>-</v>
      </c>
      <c r="FE61" s="112">
        <v>13</v>
      </c>
      <c r="FF61" s="8"/>
      <c r="FG61" s="101" t="str">
        <f>IF(FF61&gt;0,INDEX(Вхідні_дані!$A$43:$J$243,MATCH(FF61,Вхідні_дані!$D$43:$D$243,0),10),"-")</f>
        <v>-</v>
      </c>
      <c r="FH61" s="9"/>
      <c r="FI61" s="11"/>
      <c r="FJ61" s="102" t="str">
        <f t="shared" si="20"/>
        <v>-</v>
      </c>
      <c r="FL61" s="87" t="str">
        <f>IF(FF61&gt;0,INDEX(Вхідні_дані!$A$43:$J$243,MATCH(FF61,Вхідні_дані!$D$43:$D$243,0),5),"-")</f>
        <v>-</v>
      </c>
      <c r="FM61" s="112">
        <v>13</v>
      </c>
      <c r="FN61" s="8"/>
      <c r="FO61" s="101" t="str">
        <f>IF(FN61&gt;0,INDEX(Вхідні_дані!$A$43:$J$243,MATCH(FN61,Вхідні_дані!$D$43:$D$243,0),10),"-")</f>
        <v>-</v>
      </c>
      <c r="FP61" s="9"/>
      <c r="FQ61" s="11"/>
      <c r="FR61" s="102" t="str">
        <f t="shared" si="21"/>
        <v>-</v>
      </c>
      <c r="FT61" s="87" t="str">
        <f>IF(FN61&gt;0,INDEX(Вхідні_дані!$A$43:$J$243,MATCH(FN61,Вхідні_дані!$D$43:$D$243,0),5),"-")</f>
        <v>-</v>
      </c>
      <c r="FU61" s="112">
        <v>13</v>
      </c>
      <c r="FV61" s="8"/>
      <c r="FW61" s="101" t="str">
        <f>IF(FV61&gt;0,INDEX(Вхідні_дані!$A$43:$J$243,MATCH(FV61,Вхідні_дані!$D$43:$D$243,0),10),"-")</f>
        <v>-</v>
      </c>
      <c r="FX61" s="9"/>
      <c r="FY61" s="11"/>
      <c r="FZ61" s="102" t="str">
        <f t="shared" si="22"/>
        <v>-</v>
      </c>
      <c r="GB61" s="87" t="str">
        <f>IF(FV61&gt;0,INDEX(Вхідні_дані!$A$43:$J$243,MATCH(FV61,Вхідні_дані!$D$43:$D$243,0),5),"-")</f>
        <v>-</v>
      </c>
      <c r="GC61" s="112">
        <v>13</v>
      </c>
      <c r="GD61" s="8"/>
      <c r="GE61" s="101" t="str">
        <f>IF(GD61&gt;0,INDEX(Вхідні_дані!$A$43:$J$243,MATCH(GD61,Вхідні_дані!$D$43:$D$243,0),10),"-")</f>
        <v>-</v>
      </c>
      <c r="GF61" s="9"/>
      <c r="GG61" s="11"/>
      <c r="GH61" s="102" t="str">
        <f t="shared" si="23"/>
        <v>-</v>
      </c>
      <c r="GJ61" s="87" t="str">
        <f>IF(GD61&gt;0,INDEX(Вхідні_дані!$A$43:$J$243,MATCH(GD61,Вхідні_дані!$D$43:$D$243,0),5),"-")</f>
        <v>-</v>
      </c>
      <c r="GK61" s="112">
        <v>13</v>
      </c>
      <c r="GL61" s="8"/>
      <c r="GM61" s="101" t="str">
        <f>IF(GL61&gt;0,INDEX(Вхідні_дані!$A$43:$J$243,MATCH(GL61,Вхідні_дані!$D$43:$D$243,0),10),"-")</f>
        <v>-</v>
      </c>
      <c r="GN61" s="9"/>
      <c r="GO61" s="11"/>
      <c r="GP61" s="102" t="str">
        <f t="shared" si="24"/>
        <v>-</v>
      </c>
      <c r="GR61" s="87" t="str">
        <f>IF(GL61&gt;0,INDEX(Вхідні_дані!$A$43:$J$243,MATCH(GL61,Вхідні_дані!$D$43:$D$243,0),5),"-")</f>
        <v>-</v>
      </c>
      <c r="GS61" s="112">
        <v>13</v>
      </c>
      <c r="GT61" s="8"/>
      <c r="GU61" s="101" t="str">
        <f>IF(GT61&gt;0,INDEX(Вхідні_дані!$A$43:$J$243,MATCH(GT61,Вхідні_дані!$D$43:$D$243,0),10),"-")</f>
        <v>-</v>
      </c>
      <c r="GV61" s="9"/>
      <c r="GW61" s="11"/>
      <c r="GX61" s="102" t="str">
        <f t="shared" si="25"/>
        <v>-</v>
      </c>
      <c r="GZ61" s="87" t="str">
        <f>IF(GT61&gt;0,INDEX(Вхідні_дані!$A$43:$J$243,MATCH(GT61,Вхідні_дані!$D$43:$D$243,0),5),"-")</f>
        <v>-</v>
      </c>
      <c r="HA61" s="112">
        <v>13</v>
      </c>
      <c r="HB61" s="8"/>
      <c r="HC61" s="101" t="str">
        <f>IF(HB61&gt;0,INDEX(Вхідні_дані!$A$43:$J$243,MATCH(HB61,Вхідні_дані!$D$43:$D$243,0),10),"-")</f>
        <v>-</v>
      </c>
      <c r="HD61" s="9"/>
      <c r="HE61" s="11"/>
      <c r="HF61" s="102" t="str">
        <f t="shared" si="26"/>
        <v>-</v>
      </c>
      <c r="HH61" s="87" t="str">
        <f>IF(HB61&gt;0,INDEX(Вхідні_дані!$A$43:$J$243,MATCH(HB61,Вхідні_дані!$D$43:$D$243,0),5),"-")</f>
        <v>-</v>
      </c>
      <c r="HI61" s="112">
        <v>13</v>
      </c>
      <c r="HJ61" s="8"/>
      <c r="HK61" s="101" t="str">
        <f>IF(HJ61&gt;0,INDEX(Вхідні_дані!$A$43:$J$243,MATCH(HJ61,Вхідні_дані!$D$43:$D$243,0),10),"-")</f>
        <v>-</v>
      </c>
      <c r="HL61" s="9"/>
      <c r="HM61" s="11"/>
      <c r="HN61" s="102" t="str">
        <f t="shared" si="27"/>
        <v>-</v>
      </c>
      <c r="HP61" s="87" t="str">
        <f>IF(HJ61&gt;0,INDEX(Вхідні_дані!$A$43:$J$243,MATCH(HJ61,Вхідні_дані!$D$43:$D$243,0),5),"-")</f>
        <v>-</v>
      </c>
      <c r="HQ61" s="112">
        <v>13</v>
      </c>
      <c r="HR61" s="8"/>
      <c r="HS61" s="101" t="str">
        <f>IF(HR61&gt;0,INDEX(Вхідні_дані!$A$43:$J$243,MATCH(HR61,Вхідні_дані!$D$43:$D$243,0),10),"-")</f>
        <v>-</v>
      </c>
      <c r="HT61" s="9"/>
      <c r="HU61" s="11"/>
      <c r="HV61" s="102" t="str">
        <f t="shared" si="28"/>
        <v>-</v>
      </c>
      <c r="HX61" s="87" t="str">
        <f>IF(HR61&gt;0,INDEX(Вхідні_дані!$A$43:$J$243,MATCH(HR61,Вхідні_дані!$D$43:$D$243,0),5),"-")</f>
        <v>-</v>
      </c>
      <c r="HY61" s="112">
        <v>13</v>
      </c>
      <c r="HZ61" s="8"/>
      <c r="IA61" s="101" t="str">
        <f>IF(HZ61&gt;0,INDEX(Вхідні_дані!$A$43:$J$243,MATCH(HZ61,Вхідні_дані!$D$43:$D$243,0),10),"-")</f>
        <v>-</v>
      </c>
      <c r="IB61" s="9"/>
      <c r="IC61" s="11"/>
      <c r="ID61" s="102" t="str">
        <f t="shared" si="29"/>
        <v>-</v>
      </c>
      <c r="IF61" s="87" t="str">
        <f>IF(HZ61&gt;0,INDEX(Вхідні_дані!$A$43:$J$243,MATCH(HZ61,Вхідні_дані!$D$43:$D$243,0),5),"-")</f>
        <v>-</v>
      </c>
      <c r="IG61" s="112">
        <v>13</v>
      </c>
      <c r="IH61" s="8"/>
      <c r="II61" s="101" t="str">
        <f>IF(IH61&gt;0,INDEX(Вхідні_дані!$A$43:$J$243,MATCH(IH61,Вхідні_дані!$D$43:$D$243,0),10),"-")</f>
        <v>-</v>
      </c>
      <c r="IJ61" s="9"/>
      <c r="IK61" s="11"/>
      <c r="IL61" s="102" t="str">
        <f t="shared" si="30"/>
        <v>-</v>
      </c>
      <c r="IN61" s="87" t="str">
        <f>IF(IH61&gt;0,INDEX(Вхідні_дані!$A$43:$J$243,MATCH(IH61,Вхідні_дані!$D$43:$D$243,0),5),"-")</f>
        <v>-</v>
      </c>
      <c r="IO61" s="112">
        <v>13</v>
      </c>
      <c r="IP61" s="8"/>
      <c r="IQ61" s="101" t="str">
        <f>IF(IP61&gt;0,INDEX(Вхідні_дані!$A$43:$J$243,MATCH(IP61,Вхідні_дані!$D$43:$D$243,0),10),"-")</f>
        <v>-</v>
      </c>
      <c r="IR61" s="9"/>
      <c r="IS61" s="11"/>
      <c r="IT61" s="102" t="str">
        <f t="shared" si="31"/>
        <v>-</v>
      </c>
      <c r="IV61" s="87" t="str">
        <f>IF(IP61&gt;0,INDEX(Вхідні_дані!$A$43:$J$243,MATCH(IP61,Вхідні_дані!$D$43:$D$243,0),5),"-")</f>
        <v>-</v>
      </c>
      <c r="IW61" s="112">
        <v>13</v>
      </c>
      <c r="IX61" s="8"/>
      <c r="IY61" s="101" t="str">
        <f>IF(IX61&gt;0,INDEX(Вхідні_дані!$A$43:$J$243,MATCH(IX61,Вхідні_дані!$D$43:$D$243,0),10),"-")</f>
        <v>-</v>
      </c>
      <c r="IZ61" s="9"/>
      <c r="JA61" s="11"/>
      <c r="JB61" s="102" t="str">
        <f t="shared" si="32"/>
        <v>-</v>
      </c>
      <c r="JD61" s="87" t="str">
        <f>IF(IX61&gt;0,INDEX(Вхідні_дані!$A$43:$J$243,MATCH(IX61,Вхідні_дані!$D$43:$D$243,0),5),"-")</f>
        <v>-</v>
      </c>
      <c r="JE61" s="112">
        <v>13</v>
      </c>
      <c r="JF61" s="8"/>
      <c r="JG61" s="101" t="str">
        <f>IF(JF61&gt;0,INDEX(Вхідні_дані!$A$43:$J$243,MATCH(JF61,Вхідні_дані!$D$43:$D$243,0),10),"-")</f>
        <v>-</v>
      </c>
      <c r="JH61" s="9"/>
      <c r="JI61" s="11"/>
      <c r="JJ61" s="102" t="str">
        <f t="shared" si="33"/>
        <v>-</v>
      </c>
      <c r="JL61" s="87" t="str">
        <f>IF(JF61&gt;0,INDEX(Вхідні_дані!$A$43:$J$243,MATCH(JF61,Вхідні_дані!$D$43:$D$243,0),5),"-")</f>
        <v>-</v>
      </c>
      <c r="JM61" s="112">
        <v>13</v>
      </c>
      <c r="JN61" s="8"/>
      <c r="JO61" s="101" t="str">
        <f>IF(JN61&gt;0,INDEX(Вхідні_дані!$A$43:$J$243,MATCH(JN61,Вхідні_дані!$D$43:$D$243,0),10),"-")</f>
        <v>-</v>
      </c>
      <c r="JP61" s="9"/>
      <c r="JQ61" s="11"/>
      <c r="JR61" s="102" t="str">
        <f t="shared" si="34"/>
        <v>-</v>
      </c>
      <c r="JT61" s="87" t="str">
        <f>IF(JN61&gt;0,INDEX(Вхідні_дані!$A$43:$J$243,MATCH(JN61,Вхідні_дані!$D$43:$D$243,0),5),"-")</f>
        <v>-</v>
      </c>
      <c r="JU61" s="112">
        <v>13</v>
      </c>
      <c r="JV61" s="8"/>
      <c r="JW61" s="101" t="str">
        <f>IF(JV61&gt;0,INDEX(Вхідні_дані!$A$43:$J$243,MATCH(JV61,Вхідні_дані!$D$43:$D$243,0),10),"-")</f>
        <v>-</v>
      </c>
      <c r="JX61" s="9"/>
      <c r="JY61" s="11"/>
      <c r="JZ61" s="102" t="str">
        <f t="shared" si="35"/>
        <v>-</v>
      </c>
      <c r="KB61" s="87" t="str">
        <f>IF(JV61&gt;0,INDEX(Вхідні_дані!$A$43:$J$243,MATCH(JV61,Вхідні_дані!$D$43:$D$243,0),5),"-")</f>
        <v>-</v>
      </c>
      <c r="KC61" s="112">
        <v>13</v>
      </c>
      <c r="KD61" s="8"/>
      <c r="KE61" s="101" t="str">
        <f>IF(KD61&gt;0,INDEX(Вхідні_дані!$A$43:$J$243,MATCH(KD61,Вхідні_дані!$D$43:$D$243,0),10),"-")</f>
        <v>-</v>
      </c>
      <c r="KF61" s="9"/>
      <c r="KG61" s="11"/>
      <c r="KH61" s="102" t="str">
        <f t="shared" si="36"/>
        <v>-</v>
      </c>
      <c r="KJ61" s="87" t="str">
        <f>IF(KD61&gt;0,INDEX(Вхідні_дані!$A$43:$J$243,MATCH(KD61,Вхідні_дані!$D$43:$D$243,0),5),"-")</f>
        <v>-</v>
      </c>
      <c r="KK61" s="112">
        <v>13</v>
      </c>
      <c r="KL61" s="8"/>
      <c r="KM61" s="101" t="str">
        <f>IF(KL61&gt;0,INDEX(Вхідні_дані!$A$43:$J$243,MATCH(KL61,Вхідні_дані!$D$43:$D$243,0),10),"-")</f>
        <v>-</v>
      </c>
      <c r="KN61" s="9"/>
      <c r="KO61" s="11"/>
      <c r="KP61" s="102" t="str">
        <f t="shared" si="37"/>
        <v>-</v>
      </c>
      <c r="KR61" s="87" t="str">
        <f>IF(KL61&gt;0,INDEX(Вхідні_дані!$A$43:$J$243,MATCH(KL61,Вхідні_дані!$D$43:$D$243,0),5),"-")</f>
        <v>-</v>
      </c>
      <c r="KS61" s="112">
        <v>13</v>
      </c>
      <c r="KT61" s="8"/>
      <c r="KU61" s="101" t="str">
        <f>IF(KT61&gt;0,INDEX(Вхідні_дані!$A$43:$J$243,MATCH(KT61,Вхідні_дані!$D$43:$D$243,0),10),"-")</f>
        <v>-</v>
      </c>
      <c r="KV61" s="9"/>
      <c r="KW61" s="11"/>
      <c r="KX61" s="102" t="str">
        <f t="shared" si="38"/>
        <v>-</v>
      </c>
      <c r="KZ61" s="87" t="str">
        <f>IF(KT61&gt;0,INDEX(Вхідні_дані!$A$43:$J$243,MATCH(KT61,Вхідні_дані!$D$43:$D$243,0),5),"-")</f>
        <v>-</v>
      </c>
      <c r="LA61" s="112">
        <v>13</v>
      </c>
      <c r="LB61" s="8"/>
      <c r="LC61" s="101" t="str">
        <f>IF(LB61&gt;0,INDEX(Вхідні_дані!$A$43:$J$243,MATCH(LB61,Вхідні_дані!$D$43:$D$243,0),10),"-")</f>
        <v>-</v>
      </c>
      <c r="LD61" s="9"/>
      <c r="LE61" s="11"/>
      <c r="LF61" s="102" t="str">
        <f t="shared" si="39"/>
        <v>-</v>
      </c>
      <c r="LH61" s="87" t="str">
        <f>IF(LB61&gt;0,INDEX(Вхідні_дані!$A$43:$J$243,MATCH(LB61,Вхідні_дані!$D$43:$D$243,0),5),"-")</f>
        <v>-</v>
      </c>
      <c r="LI61" s="112">
        <v>13</v>
      </c>
      <c r="LJ61" s="8"/>
      <c r="LK61" s="101" t="str">
        <f>IF(LJ61&gt;0,INDEX(Вхідні_дані!$A$43:$J$243,MATCH(LJ61,Вхідні_дані!$D$43:$D$243,0),10),"-")</f>
        <v>-</v>
      </c>
      <c r="LL61" s="9"/>
      <c r="LM61" s="11"/>
      <c r="LN61" s="102" t="str">
        <f t="shared" si="40"/>
        <v>-</v>
      </c>
      <c r="LP61" s="87" t="str">
        <f>IF(LJ61&gt;0,INDEX(Вхідні_дані!$A$43:$J$243,MATCH(LJ61,Вхідні_дані!$D$43:$D$243,0),5),"-")</f>
        <v>-</v>
      </c>
      <c r="LQ61" s="112">
        <v>13</v>
      </c>
      <c r="LR61" s="8"/>
      <c r="LS61" s="101" t="str">
        <f>IF(LR61&gt;0,INDEX(Вхідні_дані!$A$43:$J$243,MATCH(LR61,Вхідні_дані!$D$43:$D$243,0),10),"-")</f>
        <v>-</v>
      </c>
      <c r="LT61" s="9"/>
      <c r="LU61" s="11"/>
      <c r="LV61" s="102" t="str">
        <f t="shared" si="41"/>
        <v>-</v>
      </c>
      <c r="LX61" s="87" t="str">
        <f>IF(LR61&gt;0,INDEX(Вхідні_дані!$A$43:$J$243,MATCH(LR61,Вхідні_дані!$D$43:$D$243,0),5),"-")</f>
        <v>-</v>
      </c>
      <c r="LY61" s="112">
        <v>13</v>
      </c>
      <c r="LZ61" s="8"/>
      <c r="MA61" s="101" t="str">
        <f>IF(LZ61&gt;0,INDEX(Вхідні_дані!$A$43:$J$243,MATCH(LZ61,Вхідні_дані!$D$43:$D$243,0),10),"-")</f>
        <v>-</v>
      </c>
      <c r="MB61" s="9"/>
      <c r="MC61" s="11"/>
      <c r="MD61" s="102" t="str">
        <f t="shared" si="42"/>
        <v>-</v>
      </c>
      <c r="MF61" s="87" t="str">
        <f>IF(LZ61&gt;0,INDEX(Вхідні_дані!$A$43:$J$243,MATCH(LZ61,Вхідні_дані!$D$43:$D$243,0),5),"-")</f>
        <v>-</v>
      </c>
      <c r="MG61" s="112">
        <v>13</v>
      </c>
      <c r="MH61" s="8"/>
      <c r="MI61" s="101" t="str">
        <f>IF(MH61&gt;0,INDEX(Вхідні_дані!$A$43:$J$243,MATCH(MH61,Вхідні_дані!$D$43:$D$243,0),10),"-")</f>
        <v>-</v>
      </c>
      <c r="MJ61" s="9"/>
      <c r="MK61" s="11"/>
      <c r="ML61" s="102" t="str">
        <f t="shared" si="43"/>
        <v>-</v>
      </c>
      <c r="MN61" s="87" t="str">
        <f>IF(MH61&gt;0,INDEX(Вхідні_дані!$A$43:$J$243,MATCH(MH61,Вхідні_дані!$D$43:$D$243,0),5),"-")</f>
        <v>-</v>
      </c>
      <c r="MO61" s="112">
        <v>13</v>
      </c>
      <c r="MP61" s="8"/>
      <c r="MQ61" s="101" t="str">
        <f>IF(MP61&gt;0,INDEX(Вхідні_дані!$A$43:$J$243,MATCH(MP61,Вхідні_дані!$D$43:$D$243,0),10),"-")</f>
        <v>-</v>
      </c>
      <c r="MR61" s="9"/>
      <c r="MS61" s="11"/>
      <c r="MT61" s="102" t="str">
        <f t="shared" si="44"/>
        <v>-</v>
      </c>
      <c r="MV61" s="87" t="str">
        <f>IF(MP61&gt;0,INDEX(Вхідні_дані!$A$43:$J$243,MATCH(MP61,Вхідні_дані!$D$43:$D$243,0),5),"-")</f>
        <v>-</v>
      </c>
      <c r="MW61" s="112">
        <v>13</v>
      </c>
      <c r="MX61" s="8"/>
      <c r="MY61" s="101" t="str">
        <f>IF(MX61&gt;0,INDEX(Вхідні_дані!$A$43:$J$243,MATCH(MX61,Вхідні_дані!$D$43:$D$243,0),10),"-")</f>
        <v>-</v>
      </c>
      <c r="MZ61" s="9"/>
      <c r="NA61" s="11"/>
      <c r="NB61" s="102" t="str">
        <f t="shared" si="45"/>
        <v>-</v>
      </c>
      <c r="ND61" s="87" t="str">
        <f>IF(MX61&gt;0,INDEX(Вхідні_дані!$A$43:$J$243,MATCH(MX61,Вхідні_дані!$D$43:$D$243,0),5),"-")</f>
        <v>-</v>
      </c>
      <c r="NE61" s="112">
        <v>13</v>
      </c>
      <c r="NF61" s="8"/>
      <c r="NG61" s="101" t="str">
        <f>IF(NF61&gt;0,INDEX(Вхідні_дані!$A$43:$J$243,MATCH(NF61,Вхідні_дані!$D$43:$D$243,0),10),"-")</f>
        <v>-</v>
      </c>
      <c r="NH61" s="9"/>
      <c r="NI61" s="11"/>
      <c r="NJ61" s="102" t="str">
        <f t="shared" si="46"/>
        <v>-</v>
      </c>
      <c r="NL61" s="87" t="str">
        <f>IF(NF61&gt;0,INDEX(Вхідні_дані!$A$43:$J$243,MATCH(NF61,Вхідні_дані!$D$43:$D$243,0),5),"-")</f>
        <v>-</v>
      </c>
      <c r="NM61" s="112">
        <v>13</v>
      </c>
      <c r="NN61" s="8"/>
      <c r="NO61" s="101" t="str">
        <f>IF(NN61&gt;0,INDEX(Вхідні_дані!$A$43:$J$243,MATCH(NN61,Вхідні_дані!$D$43:$D$243,0),10),"-")</f>
        <v>-</v>
      </c>
      <c r="NP61" s="9"/>
      <c r="NQ61" s="11"/>
      <c r="NR61" s="102" t="str">
        <f t="shared" si="47"/>
        <v>-</v>
      </c>
      <c r="NT61" s="87" t="str">
        <f>IF(NN61&gt;0,INDEX(Вхідні_дані!$A$43:$J$243,MATCH(NN61,Вхідні_дані!$D$43:$D$243,0),5),"-")</f>
        <v>-</v>
      </c>
      <c r="NU61" s="112">
        <v>13</v>
      </c>
      <c r="NV61" s="8"/>
      <c r="NW61" s="101" t="str">
        <f>IF(NV61&gt;0,INDEX(Вхідні_дані!$A$43:$J$243,MATCH(NV61,Вхідні_дані!$D$43:$D$243,0),10),"-")</f>
        <v>-</v>
      </c>
      <c r="NX61" s="9"/>
      <c r="NY61" s="11"/>
      <c r="NZ61" s="102" t="str">
        <f t="shared" si="48"/>
        <v>-</v>
      </c>
      <c r="OB61" s="87" t="str">
        <f>IF(NV61&gt;0,INDEX(Вхідні_дані!$A$43:$J$243,MATCH(NV61,Вхідні_дані!$D$43:$D$243,0),5),"-")</f>
        <v>-</v>
      </c>
      <c r="OC61" s="112">
        <v>13</v>
      </c>
      <c r="OD61" s="8"/>
      <c r="OE61" s="101" t="str">
        <f>IF(OD61&gt;0,INDEX(Вхідні_дані!$A$43:$J$243,MATCH(OD61,Вхідні_дані!$D$43:$D$243,0),10),"-")</f>
        <v>-</v>
      </c>
      <c r="OF61" s="9"/>
      <c r="OG61" s="11"/>
      <c r="OH61" s="102" t="str">
        <f t="shared" si="49"/>
        <v>-</v>
      </c>
      <c r="OJ61" s="87" t="str">
        <f>IF(OD61&gt;0,INDEX(Вхідні_дані!$A$43:$J$243,MATCH(OD61,Вхідні_дані!$D$43:$D$243,0),5),"-")</f>
        <v>-</v>
      </c>
      <c r="OK61" s="112">
        <v>13</v>
      </c>
      <c r="OL61" s="8"/>
      <c r="OM61" s="101" t="str">
        <f>IF(OL61&gt;0,INDEX(Вхідні_дані!$A$43:$J$243,MATCH(OL61,Вхідні_дані!$D$43:$D$243,0),10),"-")</f>
        <v>-</v>
      </c>
      <c r="ON61" s="9"/>
      <c r="OO61" s="11"/>
      <c r="OP61" s="102" t="str">
        <f t="shared" si="50"/>
        <v>-</v>
      </c>
      <c r="OR61" s="87" t="str">
        <f>IF(OL61&gt;0,INDEX(Вхідні_дані!$A$43:$J$243,MATCH(OL61,Вхідні_дані!$D$43:$D$243,0),5),"-")</f>
        <v>-</v>
      </c>
      <c r="OS61" s="112">
        <v>13</v>
      </c>
      <c r="OT61" s="8"/>
      <c r="OU61" s="101" t="str">
        <f>IF(OT61&gt;0,INDEX(Вхідні_дані!$A$43:$J$243,MATCH(OT61,Вхідні_дані!$D$43:$D$243,0),10),"-")</f>
        <v>-</v>
      </c>
      <c r="OV61" s="9"/>
      <c r="OW61" s="11"/>
      <c r="OX61" s="102" t="str">
        <f t="shared" si="51"/>
        <v>-</v>
      </c>
      <c r="OZ61" s="87" t="str">
        <f>IF(OT61&gt;0,INDEX(Вхідні_дані!$A$43:$J$243,MATCH(OT61,Вхідні_дані!$D$43:$D$243,0),5),"-")</f>
        <v>-</v>
      </c>
      <c r="PA61" s="112">
        <v>13</v>
      </c>
      <c r="PB61" s="8"/>
      <c r="PC61" s="101" t="str">
        <f>IF(PB61&gt;0,INDEX(Вхідні_дані!$A$43:$J$243,MATCH(PB61,Вхідні_дані!$D$43:$D$243,0),10),"-")</f>
        <v>-</v>
      </c>
      <c r="PD61" s="9"/>
      <c r="PE61" s="11"/>
      <c r="PF61" s="102" t="str">
        <f t="shared" si="52"/>
        <v>-</v>
      </c>
      <c r="PH61" s="87" t="str">
        <f>IF(PB61&gt;0,INDEX(Вхідні_дані!$A$43:$J$243,MATCH(PB61,Вхідні_дані!$D$43:$D$243,0),5),"-")</f>
        <v>-</v>
      </c>
      <c r="PI61" s="112">
        <v>13</v>
      </c>
      <c r="PJ61" s="8"/>
      <c r="PK61" s="101" t="str">
        <f>IF(PJ61&gt;0,INDEX(Вхідні_дані!$A$43:$J$243,MATCH(PJ61,Вхідні_дані!$D$43:$D$243,0),10),"-")</f>
        <v>-</v>
      </c>
      <c r="PL61" s="9"/>
      <c r="PM61" s="11"/>
      <c r="PN61" s="102" t="str">
        <f t="shared" si="53"/>
        <v>-</v>
      </c>
      <c r="PP61" s="87" t="str">
        <f>IF(PJ61&gt;0,INDEX(Вхідні_дані!$A$43:$J$243,MATCH(PJ61,Вхідні_дані!$D$43:$D$243,0),5),"-")</f>
        <v>-</v>
      </c>
      <c r="PQ61" s="112">
        <v>13</v>
      </c>
      <c r="PR61" s="8"/>
      <c r="PS61" s="101" t="str">
        <f>IF(PR61&gt;0,INDEX(Вхідні_дані!$A$43:$J$243,MATCH(PR61,Вхідні_дані!$D$43:$D$243,0),10),"-")</f>
        <v>-</v>
      </c>
      <c r="PT61" s="9"/>
      <c r="PU61" s="11"/>
      <c r="PV61" s="102" t="str">
        <f t="shared" si="54"/>
        <v>-</v>
      </c>
      <c r="PX61" s="87" t="str">
        <f>IF(PR61&gt;0,INDEX(Вхідні_дані!$A$43:$J$243,MATCH(PR61,Вхідні_дані!$D$43:$D$243,0),5),"-")</f>
        <v>-</v>
      </c>
      <c r="PY61" s="112">
        <v>13</v>
      </c>
      <c r="PZ61" s="8"/>
      <c r="QA61" s="101" t="str">
        <f>IF(PZ61&gt;0,INDEX(Вхідні_дані!$A$43:$J$243,MATCH(PZ61,Вхідні_дані!$D$43:$D$243,0),10),"-")</f>
        <v>-</v>
      </c>
      <c r="QB61" s="9"/>
      <c r="QC61" s="11"/>
      <c r="QD61" s="102" t="str">
        <f t="shared" si="55"/>
        <v>-</v>
      </c>
      <c r="QF61" s="87" t="str">
        <f>IF(PZ61&gt;0,INDEX(Вхідні_дані!$A$43:$J$243,MATCH(PZ61,Вхідні_дані!$D$43:$D$243,0),5),"-")</f>
        <v>-</v>
      </c>
      <c r="QG61" s="112">
        <v>13</v>
      </c>
      <c r="QH61" s="8"/>
      <c r="QI61" s="101" t="str">
        <f>IF(QH61&gt;0,INDEX(Вхідні_дані!$A$43:$J$243,MATCH(QH61,Вхідні_дані!$D$43:$D$243,0),10),"-")</f>
        <v>-</v>
      </c>
      <c r="QJ61" s="9"/>
      <c r="QK61" s="11"/>
      <c r="QL61" s="102" t="str">
        <f t="shared" si="56"/>
        <v>-</v>
      </c>
      <c r="QN61" s="87" t="str">
        <f>IF(QH61&gt;0,INDEX(Вхідні_дані!$A$43:$J$243,MATCH(QH61,Вхідні_дані!$D$43:$D$243,0),5),"-")</f>
        <v>-</v>
      </c>
      <c r="QO61" s="112">
        <v>13</v>
      </c>
      <c r="QP61" s="8"/>
      <c r="QQ61" s="101" t="str">
        <f>IF(QP61&gt;0,INDEX(Вхідні_дані!$A$43:$J$243,MATCH(QP61,Вхідні_дані!$D$43:$D$243,0),10),"-")</f>
        <v>-</v>
      </c>
      <c r="QR61" s="9"/>
      <c r="QS61" s="11"/>
      <c r="QT61" s="102" t="str">
        <f t="shared" si="57"/>
        <v>-</v>
      </c>
      <c r="QV61" s="87" t="str">
        <f>IF(QP61&gt;0,INDEX(Вхідні_дані!$A$43:$J$243,MATCH(QP61,Вхідні_дані!$D$43:$D$243,0),5),"-")</f>
        <v>-</v>
      </c>
      <c r="QW61" s="112">
        <v>13</v>
      </c>
      <c r="QX61" s="8"/>
      <c r="QY61" s="101" t="str">
        <f>IF(QX61&gt;0,INDEX(Вхідні_дані!$A$43:$J$243,MATCH(QX61,Вхідні_дані!$D$43:$D$243,0),10),"-")</f>
        <v>-</v>
      </c>
      <c r="QZ61" s="9"/>
      <c r="RA61" s="11"/>
      <c r="RB61" s="102" t="str">
        <f t="shared" si="58"/>
        <v>-</v>
      </c>
      <c r="RD61" s="87" t="str">
        <f>IF(QX61&gt;0,INDEX(Вхідні_дані!$A$43:$J$243,MATCH(QX61,Вхідні_дані!$D$43:$D$243,0),5),"-")</f>
        <v>-</v>
      </c>
      <c r="RE61" s="112">
        <v>13</v>
      </c>
      <c r="RF61" s="8"/>
      <c r="RG61" s="101" t="str">
        <f>IF(RF61&gt;0,INDEX(Вхідні_дані!$A$43:$J$243,MATCH(RF61,Вхідні_дані!$D$43:$D$243,0),10),"-")</f>
        <v>-</v>
      </c>
      <c r="RH61" s="9"/>
      <c r="RI61" s="11"/>
      <c r="RJ61" s="102" t="str">
        <f t="shared" si="59"/>
        <v>-</v>
      </c>
      <c r="RL61" s="87" t="str">
        <f>IF(RF61&gt;0,INDEX(Вхідні_дані!$A$43:$J$243,MATCH(RF61,Вхідні_дані!$D$43:$D$243,0),5),"-")</f>
        <v>-</v>
      </c>
      <c r="RM61" s="112">
        <v>13</v>
      </c>
      <c r="RN61" s="8"/>
      <c r="RO61" s="101" t="str">
        <f>IF(RN61&gt;0,INDEX(Вхідні_дані!$A$43:$J$243,MATCH(RN61,Вхідні_дані!$D$43:$D$243,0),10),"-")</f>
        <v>-</v>
      </c>
      <c r="RP61" s="9"/>
      <c r="RQ61" s="11"/>
      <c r="RR61" s="102" t="str">
        <f t="shared" si="60"/>
        <v>-</v>
      </c>
      <c r="RT61" s="87" t="str">
        <f>IF(RN61&gt;0,INDEX(Вхідні_дані!$A$43:$J$243,MATCH(RN61,Вхідні_дані!$D$43:$D$243,0),5),"-")</f>
        <v>-</v>
      </c>
      <c r="RU61" s="112">
        <v>13</v>
      </c>
      <c r="RV61" s="8"/>
      <c r="RW61" s="101" t="str">
        <f>IF(RV61&gt;0,INDEX(Вхідні_дані!$A$43:$J$243,MATCH(RV61,Вхідні_дані!$D$43:$D$243,0),10),"-")</f>
        <v>-</v>
      </c>
      <c r="RX61" s="9"/>
      <c r="RY61" s="11"/>
      <c r="RZ61" s="102" t="str">
        <f t="shared" si="61"/>
        <v>-</v>
      </c>
      <c r="SB61" s="87" t="str">
        <f>IF(RV61&gt;0,INDEX(Вхідні_дані!$A$43:$J$243,MATCH(RV61,Вхідні_дані!$D$43:$D$243,0),5),"-")</f>
        <v>-</v>
      </c>
      <c r="SC61" s="112">
        <v>13</v>
      </c>
      <c r="SD61" s="8"/>
      <c r="SE61" s="101" t="str">
        <f>IF(SD61&gt;0,INDEX(Вхідні_дані!$A$43:$J$243,MATCH(SD61,Вхідні_дані!$D$43:$D$243,0),10),"-")</f>
        <v>-</v>
      </c>
      <c r="SF61" s="9"/>
      <c r="SG61" s="11"/>
      <c r="SH61" s="102" t="str">
        <f t="shared" si="62"/>
        <v>-</v>
      </c>
      <c r="SJ61" s="87" t="str">
        <f>IF(SD61&gt;0,INDEX(Вхідні_дані!$A$43:$J$243,MATCH(SD61,Вхідні_дані!$D$43:$D$243,0),5),"-")</f>
        <v>-</v>
      </c>
      <c r="SK61" s="112">
        <v>13</v>
      </c>
      <c r="SL61" s="8"/>
      <c r="SM61" s="101" t="str">
        <f>IF(SL61&gt;0,INDEX(Вхідні_дані!$A$43:$J$243,MATCH(SL61,Вхідні_дані!$D$43:$D$243,0),10),"-")</f>
        <v>-</v>
      </c>
      <c r="SN61" s="9"/>
      <c r="SO61" s="11"/>
      <c r="SP61" s="102" t="str">
        <f t="shared" si="63"/>
        <v>-</v>
      </c>
      <c r="SR61" s="87" t="str">
        <f>IF(SL61&gt;0,INDEX(Вхідні_дані!$A$43:$J$243,MATCH(SL61,Вхідні_дані!$D$43:$D$243,0),5),"-")</f>
        <v>-</v>
      </c>
      <c r="SS61" s="112">
        <v>13</v>
      </c>
      <c r="ST61" s="8"/>
      <c r="SU61" s="101" t="str">
        <f>IF(ST61&gt;0,INDEX(Вхідні_дані!$A$43:$J$243,MATCH(ST61,Вхідні_дані!$D$43:$D$243,0),10),"-")</f>
        <v>-</v>
      </c>
      <c r="SV61" s="9"/>
      <c r="SW61" s="11"/>
      <c r="SX61" s="102" t="str">
        <f t="shared" si="64"/>
        <v>-</v>
      </c>
      <c r="SZ61" s="87" t="str">
        <f>IF(ST61&gt;0,INDEX(Вхідні_дані!$A$43:$J$243,MATCH(ST61,Вхідні_дані!$D$43:$D$243,0),5),"-")</f>
        <v>-</v>
      </c>
      <c r="TA61" s="112">
        <v>13</v>
      </c>
      <c r="TB61" s="8"/>
      <c r="TC61" s="101" t="str">
        <f>IF(TB61&gt;0,INDEX(Вхідні_дані!$A$43:$J$243,MATCH(TB61,Вхідні_дані!$D$43:$D$243,0),10),"-")</f>
        <v>-</v>
      </c>
      <c r="TD61" s="9"/>
      <c r="TE61" s="11"/>
      <c r="TF61" s="102" t="str">
        <f t="shared" si="65"/>
        <v>-</v>
      </c>
      <c r="TH61" s="87" t="str">
        <f>IF(TB61&gt;0,INDEX(Вхідні_дані!$A$43:$J$243,MATCH(TB61,Вхідні_дані!$D$43:$D$243,0),5),"-")</f>
        <v>-</v>
      </c>
      <c r="TI61" s="112">
        <v>13</v>
      </c>
      <c r="TJ61" s="8"/>
      <c r="TK61" s="101" t="str">
        <f>IF(TJ61&gt;0,INDEX(Вхідні_дані!$A$43:$J$243,MATCH(TJ61,Вхідні_дані!$D$43:$D$243,0),10),"-")</f>
        <v>-</v>
      </c>
      <c r="TL61" s="9"/>
      <c r="TM61" s="11"/>
      <c r="TN61" s="102" t="str">
        <f t="shared" si="66"/>
        <v>-</v>
      </c>
      <c r="TP61" s="87" t="str">
        <f>IF(TJ61&gt;0,INDEX(Вхідні_дані!$A$43:$J$243,MATCH(TJ61,Вхідні_дані!$D$43:$D$243,0),5),"-")</f>
        <v>-</v>
      </c>
      <c r="TQ61" s="112">
        <v>13</v>
      </c>
      <c r="TR61" s="8"/>
      <c r="TS61" s="101" t="str">
        <f>IF(TR61&gt;0,INDEX(Вхідні_дані!$A$43:$J$243,MATCH(TR61,Вхідні_дані!$D$43:$D$243,0),10),"-")</f>
        <v>-</v>
      </c>
      <c r="TT61" s="9"/>
      <c r="TU61" s="11"/>
      <c r="TV61" s="102" t="str">
        <f t="shared" si="67"/>
        <v>-</v>
      </c>
      <c r="TX61" s="87" t="str">
        <f>IF(TR61&gt;0,INDEX(Вхідні_дані!$A$43:$J$243,MATCH(TR61,Вхідні_дані!$D$43:$D$243,0),5),"-")</f>
        <v>-</v>
      </c>
      <c r="TY61" s="112">
        <v>13</v>
      </c>
      <c r="TZ61" s="8"/>
      <c r="UA61" s="101" t="str">
        <f>IF(TZ61&gt;0,INDEX(Вхідні_дані!$A$43:$J$243,MATCH(TZ61,Вхідні_дані!$D$43:$D$243,0),10),"-")</f>
        <v>-</v>
      </c>
      <c r="UB61" s="9"/>
      <c r="UC61" s="11"/>
      <c r="UD61" s="102" t="str">
        <f t="shared" si="68"/>
        <v>-</v>
      </c>
      <c r="UF61" s="87" t="str">
        <f>IF(TZ61&gt;0,INDEX(Вхідні_дані!$A$43:$J$243,MATCH(TZ61,Вхідні_дані!$D$43:$D$243,0),5),"-")</f>
        <v>-</v>
      </c>
      <c r="UG61" s="112">
        <v>13</v>
      </c>
      <c r="UH61" s="8"/>
      <c r="UI61" s="101" t="str">
        <f>IF(UH61&gt;0,INDEX(Вхідні_дані!$A$43:$J$243,MATCH(UH61,Вхідні_дані!$D$43:$D$243,0),10),"-")</f>
        <v>-</v>
      </c>
      <c r="UJ61" s="9"/>
      <c r="UK61" s="11"/>
      <c r="UL61" s="102" t="str">
        <f t="shared" si="69"/>
        <v>-</v>
      </c>
      <c r="UN61" s="87" t="str">
        <f>IF(UH61&gt;0,INDEX(Вхідні_дані!$A$43:$J$243,MATCH(UH61,Вхідні_дані!$D$43:$D$243,0),5),"-")</f>
        <v>-</v>
      </c>
      <c r="UO61" s="112">
        <v>13</v>
      </c>
      <c r="UP61" s="8"/>
      <c r="UQ61" s="101" t="str">
        <f>IF(UP61&gt;0,INDEX(Вхідні_дані!$A$43:$J$243,MATCH(UP61,Вхідні_дані!$D$43:$D$243,0),10),"-")</f>
        <v>-</v>
      </c>
      <c r="UR61" s="9"/>
      <c r="US61" s="11"/>
      <c r="UT61" s="102" t="str">
        <f t="shared" si="70"/>
        <v>-</v>
      </c>
      <c r="UV61" s="87" t="str">
        <f>IF(UP61&gt;0,INDEX(Вхідні_дані!$A$43:$J$243,MATCH(UP61,Вхідні_дані!$D$43:$D$243,0),5),"-")</f>
        <v>-</v>
      </c>
      <c r="UW61" s="112">
        <v>13</v>
      </c>
      <c r="UX61" s="8"/>
      <c r="UY61" s="101" t="str">
        <f>IF(UX61&gt;0,INDEX(Вхідні_дані!$A$43:$J$243,MATCH(UX61,Вхідні_дані!$D$43:$D$243,0),10),"-")</f>
        <v>-</v>
      </c>
      <c r="UZ61" s="9"/>
      <c r="VA61" s="11"/>
      <c r="VB61" s="102" t="str">
        <f t="shared" si="71"/>
        <v>-</v>
      </c>
      <c r="VD61" s="87" t="str">
        <f>IF(UX61&gt;0,INDEX(Вхідні_дані!$A$43:$J$243,MATCH(UX61,Вхідні_дані!$D$43:$D$243,0),5),"-")</f>
        <v>-</v>
      </c>
      <c r="VE61" s="112">
        <v>13</v>
      </c>
      <c r="VF61" s="8"/>
      <c r="VG61" s="101" t="str">
        <f>IF(VF61&gt;0,INDEX(Вхідні_дані!$A$43:$J$243,MATCH(VF61,Вхідні_дані!$D$43:$D$243,0),10),"-")</f>
        <v>-</v>
      </c>
      <c r="VH61" s="9"/>
      <c r="VI61" s="11"/>
      <c r="VJ61" s="102" t="str">
        <f t="shared" si="72"/>
        <v>-</v>
      </c>
      <c r="VL61" s="87" t="str">
        <f>IF(VF61&gt;0,INDEX(Вхідні_дані!$A$43:$J$243,MATCH(VF61,Вхідні_дані!$D$43:$D$243,0),5),"-")</f>
        <v>-</v>
      </c>
      <c r="VM61" s="112">
        <v>13</v>
      </c>
      <c r="VN61" s="8"/>
      <c r="VO61" s="101" t="str">
        <f>IF(VN61&gt;0,INDEX(Вхідні_дані!$A$43:$J$243,MATCH(VN61,Вхідні_дані!$D$43:$D$243,0),10),"-")</f>
        <v>-</v>
      </c>
      <c r="VP61" s="9"/>
      <c r="VQ61" s="11"/>
      <c r="VR61" s="102" t="str">
        <f t="shared" si="73"/>
        <v>-</v>
      </c>
      <c r="VT61" s="87" t="str">
        <f>IF(VN61&gt;0,INDEX(Вхідні_дані!$A$43:$J$243,MATCH(VN61,Вхідні_дані!$D$43:$D$243,0),5),"-")</f>
        <v>-</v>
      </c>
      <c r="VU61" s="112">
        <v>13</v>
      </c>
      <c r="VV61" s="8"/>
      <c r="VW61" s="101" t="str">
        <f>IF(VV61&gt;0,INDEX(Вхідні_дані!$A$43:$J$243,MATCH(VV61,Вхідні_дані!$D$43:$D$243,0),10),"-")</f>
        <v>-</v>
      </c>
      <c r="VX61" s="9"/>
      <c r="VY61" s="11"/>
      <c r="VZ61" s="102" t="str">
        <f t="shared" si="74"/>
        <v>-</v>
      </c>
      <c r="WB61" s="87" t="str">
        <f>IF(VV61&gt;0,INDEX(Вхідні_дані!$A$43:$J$243,MATCH(VV61,Вхідні_дані!$D$43:$D$243,0),5),"-")</f>
        <v>-</v>
      </c>
      <c r="WC61" s="112">
        <v>13</v>
      </c>
      <c r="WD61" s="8"/>
      <c r="WE61" s="101" t="str">
        <f>IF(WD61&gt;0,INDEX(Вхідні_дані!$A$43:$J$243,MATCH(WD61,Вхідні_дані!$D$43:$D$243,0),10),"-")</f>
        <v>-</v>
      </c>
      <c r="WF61" s="9"/>
      <c r="WG61" s="11"/>
      <c r="WH61" s="102" t="str">
        <f t="shared" si="75"/>
        <v>-</v>
      </c>
      <c r="WJ61" s="87" t="str">
        <f>IF(WD61&gt;0,INDEX(Вхідні_дані!$A$43:$J$243,MATCH(WD61,Вхідні_дані!$D$43:$D$243,0),5),"-")</f>
        <v>-</v>
      </c>
      <c r="WK61" s="112">
        <v>13</v>
      </c>
      <c r="WL61" s="8"/>
      <c r="WM61" s="101" t="str">
        <f>IF(WL61&gt;0,INDEX(Вхідні_дані!$A$43:$J$243,MATCH(WL61,Вхідні_дані!$D$43:$D$243,0),10),"-")</f>
        <v>-</v>
      </c>
      <c r="WN61" s="9"/>
      <c r="WO61" s="11"/>
      <c r="WP61" s="102" t="str">
        <f t="shared" si="76"/>
        <v>-</v>
      </c>
      <c r="WR61" s="87" t="str">
        <f>IF(WL61&gt;0,INDEX(Вхідні_дані!$A$43:$J$243,MATCH(WL61,Вхідні_дані!$D$43:$D$243,0),5),"-")</f>
        <v>-</v>
      </c>
      <c r="WS61" s="112">
        <v>13</v>
      </c>
      <c r="WT61" s="8"/>
      <c r="WU61" s="101" t="str">
        <f>IF(WT61&gt;0,INDEX(Вхідні_дані!$A$43:$J$243,MATCH(WT61,Вхідні_дані!$D$43:$D$243,0),10),"-")</f>
        <v>-</v>
      </c>
      <c r="WV61" s="9"/>
      <c r="WW61" s="11"/>
      <c r="WX61" s="102" t="str">
        <f t="shared" si="77"/>
        <v>-</v>
      </c>
      <c r="WZ61" s="87" t="str">
        <f>IF(WT61&gt;0,INDEX(Вхідні_дані!$A$43:$J$243,MATCH(WT61,Вхідні_дані!$D$43:$D$243,0),5),"-")</f>
        <v>-</v>
      </c>
      <c r="XA61" s="112">
        <v>13</v>
      </c>
      <c r="XB61" s="8"/>
      <c r="XC61" s="101" t="str">
        <f>IF(XB61&gt;0,INDEX(Вхідні_дані!$A$43:$J$243,MATCH(XB61,Вхідні_дані!$D$43:$D$243,0),10),"-")</f>
        <v>-</v>
      </c>
      <c r="XD61" s="9"/>
      <c r="XE61" s="11"/>
      <c r="XF61" s="102" t="str">
        <f t="shared" si="78"/>
        <v>-</v>
      </c>
      <c r="XH61" s="87" t="str">
        <f>IF(XB61&gt;0,INDEX(Вхідні_дані!$A$43:$J$243,MATCH(XB61,Вхідні_дані!$D$43:$D$243,0),5),"-")</f>
        <v>-</v>
      </c>
      <c r="XI61" s="112">
        <v>13</v>
      </c>
      <c r="XJ61" s="8"/>
      <c r="XK61" s="101" t="str">
        <f>IF(XJ61&gt;0,INDEX(Вхідні_дані!$A$43:$J$243,MATCH(XJ61,Вхідні_дані!$D$43:$D$243,0),10),"-")</f>
        <v>-</v>
      </c>
      <c r="XL61" s="9"/>
      <c r="XM61" s="11"/>
      <c r="XN61" s="102" t="str">
        <f t="shared" si="79"/>
        <v>-</v>
      </c>
      <c r="XP61" s="87" t="str">
        <f>IF(XJ61&gt;0,INDEX(Вхідні_дані!$A$43:$J$243,MATCH(XJ61,Вхідні_дані!$D$43:$D$243,0),5),"-")</f>
        <v>-</v>
      </c>
      <c r="XQ61" s="112">
        <v>13</v>
      </c>
      <c r="XR61" s="8"/>
      <c r="XS61" s="101" t="str">
        <f>IF(XR61&gt;0,INDEX(Вхідні_дані!$A$43:$J$243,MATCH(XR61,Вхідні_дані!$D$43:$D$243,0),10),"-")</f>
        <v>-</v>
      </c>
      <c r="XT61" s="9"/>
      <c r="XU61" s="11"/>
      <c r="XV61" s="102" t="str">
        <f t="shared" si="80"/>
        <v>-</v>
      </c>
      <c r="XX61" s="87" t="str">
        <f>IF(XR61&gt;0,INDEX(Вхідні_дані!$A$43:$J$243,MATCH(XR61,Вхідні_дані!$D$43:$D$243,0),5),"-")</f>
        <v>-</v>
      </c>
      <c r="XY61" s="112">
        <v>13</v>
      </c>
      <c r="XZ61" s="8"/>
      <c r="YA61" s="101" t="str">
        <f>IF(XZ61&gt;0,INDEX(Вхідні_дані!$A$43:$J$243,MATCH(XZ61,Вхідні_дані!$D$43:$D$243,0),10),"-")</f>
        <v>-</v>
      </c>
      <c r="YB61" s="9"/>
      <c r="YC61" s="11"/>
      <c r="YD61" s="102" t="str">
        <f t="shared" si="81"/>
        <v>-</v>
      </c>
      <c r="YF61" s="87" t="str">
        <f>IF(XZ61&gt;0,INDEX(Вхідні_дані!$A$43:$J$243,MATCH(XZ61,Вхідні_дані!$D$43:$D$243,0),5),"-")</f>
        <v>-</v>
      </c>
      <c r="YG61" s="112">
        <v>13</v>
      </c>
      <c r="YH61" s="8"/>
      <c r="YI61" s="101" t="str">
        <f>IF(YH61&gt;0,INDEX(Вхідні_дані!$A$43:$J$243,MATCH(YH61,Вхідні_дані!$D$43:$D$243,0),10),"-")</f>
        <v>-</v>
      </c>
      <c r="YJ61" s="9"/>
      <c r="YK61" s="11"/>
      <c r="YL61" s="102" t="str">
        <f t="shared" si="82"/>
        <v>-</v>
      </c>
      <c r="YN61" s="87" t="str">
        <f>IF(YH61&gt;0,INDEX(Вхідні_дані!$A$43:$J$243,MATCH(YH61,Вхідні_дані!$D$43:$D$243,0),5),"-")</f>
        <v>-</v>
      </c>
      <c r="YO61" s="112">
        <v>13</v>
      </c>
      <c r="YP61" s="8"/>
      <c r="YQ61" s="101" t="str">
        <f>IF(YP61&gt;0,INDEX(Вхідні_дані!$A$43:$J$243,MATCH(YP61,Вхідні_дані!$D$43:$D$243,0),10),"-")</f>
        <v>-</v>
      </c>
      <c r="YR61" s="9"/>
      <c r="YS61" s="11"/>
      <c r="YT61" s="102" t="str">
        <f t="shared" si="83"/>
        <v>-</v>
      </c>
      <c r="YV61" s="87" t="str">
        <f>IF(YP61&gt;0,INDEX(Вхідні_дані!$A$43:$J$243,MATCH(YP61,Вхідні_дані!$D$43:$D$243,0),5),"-")</f>
        <v>-</v>
      </c>
      <c r="YW61" s="112">
        <v>13</v>
      </c>
      <c r="YX61" s="8"/>
      <c r="YY61" s="101" t="str">
        <f>IF(YX61&gt;0,INDEX(Вхідні_дані!$A$43:$J$243,MATCH(YX61,Вхідні_дані!$D$43:$D$243,0),10),"-")</f>
        <v>-</v>
      </c>
      <c r="YZ61" s="9"/>
      <c r="ZA61" s="11"/>
      <c r="ZB61" s="102" t="str">
        <f t="shared" si="84"/>
        <v>-</v>
      </c>
      <c r="ZD61" s="87" t="str">
        <f>IF(YX61&gt;0,INDEX(Вхідні_дані!$A$43:$J$243,MATCH(YX61,Вхідні_дані!$D$43:$D$243,0),5),"-")</f>
        <v>-</v>
      </c>
      <c r="ZE61" s="112">
        <v>13</v>
      </c>
      <c r="ZF61" s="8"/>
      <c r="ZG61" s="101" t="str">
        <f>IF(ZF61&gt;0,INDEX(Вхідні_дані!$A$43:$J$243,MATCH(ZF61,Вхідні_дані!$D$43:$D$243,0),10),"-")</f>
        <v>-</v>
      </c>
      <c r="ZH61" s="9"/>
      <c r="ZI61" s="11"/>
      <c r="ZJ61" s="102" t="str">
        <f t="shared" si="85"/>
        <v>-</v>
      </c>
      <c r="ZL61" s="87" t="str">
        <f>IF(ZF61&gt;0,INDEX(Вхідні_дані!$A$43:$J$243,MATCH(ZF61,Вхідні_дані!$D$43:$D$243,0),5),"-")</f>
        <v>-</v>
      </c>
      <c r="ZM61" s="112">
        <v>13</v>
      </c>
      <c r="ZN61" s="8"/>
      <c r="ZO61" s="101" t="str">
        <f>IF(ZN61&gt;0,INDEX(Вхідні_дані!$A$43:$J$243,MATCH(ZN61,Вхідні_дані!$D$43:$D$243,0),10),"-")</f>
        <v>-</v>
      </c>
      <c r="ZP61" s="9"/>
      <c r="ZQ61" s="11"/>
      <c r="ZR61" s="102" t="str">
        <f t="shared" si="86"/>
        <v>-</v>
      </c>
      <c r="ZT61" s="87" t="str">
        <f>IF(ZN61&gt;0,INDEX(Вхідні_дані!$A$43:$J$243,MATCH(ZN61,Вхідні_дані!$D$43:$D$243,0),5),"-")</f>
        <v>-</v>
      </c>
      <c r="ZU61" s="112">
        <v>13</v>
      </c>
      <c r="ZV61" s="8"/>
      <c r="ZW61" s="101" t="str">
        <f>IF(ZV61&gt;0,INDEX(Вхідні_дані!$A$43:$J$243,MATCH(ZV61,Вхідні_дані!$D$43:$D$243,0),10),"-")</f>
        <v>-</v>
      </c>
      <c r="ZX61" s="9"/>
      <c r="ZY61" s="11"/>
      <c r="ZZ61" s="102" t="str">
        <f t="shared" si="87"/>
        <v>-</v>
      </c>
      <c r="AAB61" s="87" t="str">
        <f>IF(ZV61&gt;0,INDEX(Вхідні_дані!$A$43:$J$243,MATCH(ZV61,Вхідні_дані!$D$43:$D$243,0),5),"-")</f>
        <v>-</v>
      </c>
      <c r="AAC61" s="112">
        <v>13</v>
      </c>
      <c r="AAD61" s="8"/>
      <c r="AAE61" s="101" t="str">
        <f>IF(AAD61&gt;0,INDEX(Вхідні_дані!$A$43:$J$243,MATCH(AAD61,Вхідні_дані!$D$43:$D$243,0),10),"-")</f>
        <v>-</v>
      </c>
      <c r="AAF61" s="9"/>
      <c r="AAG61" s="11"/>
      <c r="AAH61" s="102" t="str">
        <f t="shared" si="88"/>
        <v>-</v>
      </c>
      <c r="AAJ61" s="87" t="str">
        <f>IF(AAD61&gt;0,INDEX(Вхідні_дані!$A$43:$J$243,MATCH(AAD61,Вхідні_дані!$D$43:$D$243,0),5),"-")</f>
        <v>-</v>
      </c>
      <c r="AAK61" s="112">
        <v>13</v>
      </c>
      <c r="AAL61" s="8"/>
      <c r="AAM61" s="101" t="str">
        <f>IF(AAL61&gt;0,INDEX(Вхідні_дані!$A$43:$J$243,MATCH(AAL61,Вхідні_дані!$D$43:$D$243,0),10),"-")</f>
        <v>-</v>
      </c>
      <c r="AAN61" s="9"/>
      <c r="AAO61" s="11"/>
      <c r="AAP61" s="102" t="str">
        <f t="shared" si="89"/>
        <v>-</v>
      </c>
      <c r="AAR61" s="87" t="str">
        <f>IF(AAL61&gt;0,INDEX(Вхідні_дані!$A$43:$J$243,MATCH(AAL61,Вхідні_дані!$D$43:$D$243,0),5),"-")</f>
        <v>-</v>
      </c>
      <c r="AAS61" s="112">
        <v>13</v>
      </c>
      <c r="AAT61" s="8"/>
      <c r="AAU61" s="101" t="str">
        <f>IF(AAT61&gt;0,INDEX(Вхідні_дані!$A$43:$J$243,MATCH(AAT61,Вхідні_дані!$D$43:$D$243,0),10),"-")</f>
        <v>-</v>
      </c>
      <c r="AAV61" s="9"/>
      <c r="AAW61" s="11"/>
      <c r="AAX61" s="102" t="str">
        <f t="shared" si="90"/>
        <v>-</v>
      </c>
      <c r="AAZ61" s="87" t="str">
        <f>IF(AAT61&gt;0,INDEX(Вхідні_дані!$A$43:$J$243,MATCH(AAT61,Вхідні_дані!$D$43:$D$243,0),5),"-")</f>
        <v>-</v>
      </c>
      <c r="ABA61" s="112">
        <v>13</v>
      </c>
      <c r="ABB61" s="8"/>
      <c r="ABC61" s="101" t="str">
        <f>IF(ABB61&gt;0,INDEX(Вхідні_дані!$A$43:$J$243,MATCH(ABB61,Вхідні_дані!$D$43:$D$243,0),10),"-")</f>
        <v>-</v>
      </c>
      <c r="ABD61" s="9"/>
      <c r="ABE61" s="11"/>
      <c r="ABF61" s="102" t="str">
        <f t="shared" si="91"/>
        <v>-</v>
      </c>
      <c r="ABH61" s="87" t="str">
        <f>IF(ABB61&gt;0,INDEX(Вхідні_дані!$A$43:$J$243,MATCH(ABB61,Вхідні_дані!$D$43:$D$243,0),5),"-")</f>
        <v>-</v>
      </c>
      <c r="ABI61" s="112">
        <v>13</v>
      </c>
      <c r="ABJ61" s="8"/>
      <c r="ABK61" s="101" t="str">
        <f>IF(ABJ61&gt;0,INDEX(Вхідні_дані!$A$43:$J$243,MATCH(ABJ61,Вхідні_дані!$D$43:$D$243,0),10),"-")</f>
        <v>-</v>
      </c>
      <c r="ABL61" s="9"/>
      <c r="ABM61" s="11"/>
      <c r="ABN61" s="102" t="str">
        <f t="shared" si="92"/>
        <v>-</v>
      </c>
      <c r="ABP61" s="87" t="str">
        <f>IF(ABJ61&gt;0,INDEX(Вхідні_дані!$A$43:$J$243,MATCH(ABJ61,Вхідні_дані!$D$43:$D$243,0),5),"-")</f>
        <v>-</v>
      </c>
      <c r="ABQ61" s="112">
        <v>13</v>
      </c>
      <c r="ABR61" s="8"/>
      <c r="ABS61" s="101" t="str">
        <f>IF(ABR61&gt;0,INDEX(Вхідні_дані!$A$43:$J$243,MATCH(ABR61,Вхідні_дані!$D$43:$D$243,0),10),"-")</f>
        <v>-</v>
      </c>
      <c r="ABT61" s="9"/>
      <c r="ABU61" s="11"/>
      <c r="ABV61" s="102" t="str">
        <f t="shared" si="93"/>
        <v>-</v>
      </c>
      <c r="ABX61" s="87" t="str">
        <f>IF(ABR61&gt;0,INDEX(Вхідні_дані!$A$43:$J$243,MATCH(ABR61,Вхідні_дані!$D$43:$D$243,0),5),"-")</f>
        <v>-</v>
      </c>
      <c r="ABY61" s="112">
        <v>13</v>
      </c>
      <c r="ABZ61" s="8"/>
      <c r="ACA61" s="101" t="str">
        <f>IF(ABZ61&gt;0,INDEX(Вхідні_дані!$A$43:$J$243,MATCH(ABZ61,Вхідні_дані!$D$43:$D$243,0),10),"-")</f>
        <v>-</v>
      </c>
      <c r="ACB61" s="9"/>
      <c r="ACC61" s="11"/>
      <c r="ACD61" s="102" t="str">
        <f t="shared" si="94"/>
        <v>-</v>
      </c>
      <c r="ACF61" s="87" t="str">
        <f>IF(ABZ61&gt;0,INDEX(Вхідні_дані!$A$43:$J$243,MATCH(ABZ61,Вхідні_дані!$D$43:$D$243,0),5),"-")</f>
        <v>-</v>
      </c>
      <c r="ACG61" s="112">
        <v>13</v>
      </c>
      <c r="ACH61" s="8"/>
      <c r="ACI61" s="101" t="str">
        <f>IF(ACH61&gt;0,INDEX(Вхідні_дані!$A$43:$J$243,MATCH(ACH61,Вхідні_дані!$D$43:$D$243,0),10),"-")</f>
        <v>-</v>
      </c>
      <c r="ACJ61" s="9"/>
      <c r="ACK61" s="11"/>
      <c r="ACL61" s="102" t="str">
        <f t="shared" si="95"/>
        <v>-</v>
      </c>
      <c r="ACN61" s="87" t="str">
        <f>IF(ACH61&gt;0,INDEX(Вхідні_дані!$A$43:$J$243,MATCH(ACH61,Вхідні_дані!$D$43:$D$243,0),5),"-")</f>
        <v>-</v>
      </c>
      <c r="ACO61" s="112">
        <v>13</v>
      </c>
      <c r="ACP61" s="8"/>
      <c r="ACQ61" s="101" t="str">
        <f>IF(ACP61&gt;0,INDEX(Вхідні_дані!$A$43:$J$243,MATCH(ACP61,Вхідні_дані!$D$43:$D$243,0),10),"-")</f>
        <v>-</v>
      </c>
      <c r="ACR61" s="9"/>
      <c r="ACS61" s="11"/>
      <c r="ACT61" s="102" t="str">
        <f t="shared" si="96"/>
        <v>-</v>
      </c>
      <c r="ACV61" s="87" t="str">
        <f>IF(ACP61&gt;0,INDEX(Вхідні_дані!$A$43:$J$243,MATCH(ACP61,Вхідні_дані!$D$43:$D$243,0),5),"-")</f>
        <v>-</v>
      </c>
      <c r="ACW61" s="112">
        <v>13</v>
      </c>
      <c r="ACX61" s="8"/>
      <c r="ACY61" s="101" t="str">
        <f>IF(ACX61&gt;0,INDEX(Вхідні_дані!$A$43:$J$243,MATCH(ACX61,Вхідні_дані!$D$43:$D$243,0),10),"-")</f>
        <v>-</v>
      </c>
      <c r="ACZ61" s="9"/>
      <c r="ADA61" s="11"/>
      <c r="ADB61" s="102" t="str">
        <f t="shared" si="97"/>
        <v>-</v>
      </c>
      <c r="ADD61" s="87" t="str">
        <f>IF(ACX61&gt;0,INDEX(Вхідні_дані!$A$43:$J$243,MATCH(ACX61,Вхідні_дані!$D$43:$D$243,0),5),"-")</f>
        <v>-</v>
      </c>
      <c r="ADE61" s="112">
        <v>13</v>
      </c>
      <c r="ADF61" s="8"/>
      <c r="ADG61" s="101" t="str">
        <f>IF(ADF61&gt;0,INDEX(Вхідні_дані!$A$43:$J$243,MATCH(ADF61,Вхідні_дані!$D$43:$D$243,0),10),"-")</f>
        <v>-</v>
      </c>
      <c r="ADH61" s="9"/>
      <c r="ADI61" s="11"/>
      <c r="ADJ61" s="102" t="str">
        <f t="shared" si="98"/>
        <v>-</v>
      </c>
      <c r="ADL61" s="87" t="str">
        <f>IF(ADF61&gt;0,INDEX(Вхідні_дані!$A$43:$J$243,MATCH(ADF61,Вхідні_дані!$D$43:$D$243,0),5),"-")</f>
        <v>-</v>
      </c>
      <c r="ADM61" s="112">
        <v>13</v>
      </c>
      <c r="ADN61" s="8"/>
      <c r="ADO61" s="101" t="str">
        <f>IF(ADN61&gt;0,INDEX(Вхідні_дані!$A$43:$J$243,MATCH(ADN61,Вхідні_дані!$D$43:$D$243,0),10),"-")</f>
        <v>-</v>
      </c>
      <c r="ADP61" s="9"/>
      <c r="ADQ61" s="11"/>
      <c r="ADR61" s="102" t="str">
        <f t="shared" si="99"/>
        <v>-</v>
      </c>
      <c r="ADT61" s="87" t="str">
        <f>IF(ADN61&gt;0,INDEX(Вхідні_дані!$A$43:$J$243,MATCH(ADN61,Вхідні_дані!$D$43:$D$243,0),5),"-")</f>
        <v>-</v>
      </c>
    </row>
    <row r="62" spans="1:800" ht="34.5" customHeight="1" outlineLevel="1" x14ac:dyDescent="0.25">
      <c r="A62" s="112">
        <v>14</v>
      </c>
      <c r="B62" s="8"/>
      <c r="C62" s="101" t="str">
        <f>IF(B62&gt;0,INDEX(Вхідні_дані!$A$43:$J$243,MATCH(B62,Вхідні_дані!$D$43:$D$243,0),10),"-")</f>
        <v>-</v>
      </c>
      <c r="D62" s="9"/>
      <c r="E62" s="11"/>
      <c r="F62" s="102" t="str">
        <f t="shared" si="0"/>
        <v>-</v>
      </c>
      <c r="H62" s="87" t="str">
        <f>IF(B62&gt;0,INDEX(Вхідні_дані!$A$43:$J$243,MATCH(B62,Вхідні_дані!$D$43:$D$243,0),5),"-")</f>
        <v>-</v>
      </c>
      <c r="I62" s="112">
        <v>14</v>
      </c>
      <c r="J62" s="8"/>
      <c r="K62" s="101" t="str">
        <f>IF(J62&gt;0,INDEX(Вхідні_дані!$A$43:$J$243,MATCH(J62,Вхідні_дані!$D$43:$D$243,0),10),"-")</f>
        <v>-</v>
      </c>
      <c r="L62" s="9"/>
      <c r="M62" s="11"/>
      <c r="N62" s="102" t="str">
        <f t="shared" si="1"/>
        <v>-</v>
      </c>
      <c r="P62" s="87" t="str">
        <f>IF(J62&gt;0,INDEX(Вхідні_дані!$A$43:$J$243,MATCH(J62,Вхідні_дані!$D$43:$D$243,0),5),"-")</f>
        <v>-</v>
      </c>
      <c r="Q62" s="112">
        <v>14</v>
      </c>
      <c r="R62" s="8"/>
      <c r="S62" s="101" t="str">
        <f>IF(R62&gt;0,INDEX(Вхідні_дані!$A$43:$J$243,MATCH(R62,Вхідні_дані!$D$43:$D$243,0),10),"-")</f>
        <v>-</v>
      </c>
      <c r="T62" s="9"/>
      <c r="U62" s="11"/>
      <c r="V62" s="102" t="str">
        <f t="shared" si="2"/>
        <v>-</v>
      </c>
      <c r="X62" s="87" t="str">
        <f>IF(R62&gt;0,INDEX(Вхідні_дані!$A$43:$J$243,MATCH(R62,Вхідні_дані!$D$43:$D$243,0),5),"-")</f>
        <v>-</v>
      </c>
      <c r="Y62" s="112">
        <v>14</v>
      </c>
      <c r="Z62" s="8"/>
      <c r="AA62" s="101" t="str">
        <f>IF(Z62&gt;0,INDEX(Вхідні_дані!$A$43:$J$243,MATCH(Z62,Вхідні_дані!$D$43:$D$243,0),10),"-")</f>
        <v>-</v>
      </c>
      <c r="AB62" s="9"/>
      <c r="AC62" s="11"/>
      <c r="AD62" s="102" t="str">
        <f t="shared" si="3"/>
        <v>-</v>
      </c>
      <c r="AF62" s="87" t="str">
        <f>IF(Z62&gt;0,INDEX(Вхідні_дані!$A$43:$J$243,MATCH(Z62,Вхідні_дані!$D$43:$D$243,0),5),"-")</f>
        <v>-</v>
      </c>
      <c r="AG62" s="112">
        <v>14</v>
      </c>
      <c r="AH62" s="8"/>
      <c r="AI62" s="101" t="str">
        <f>IF(AH62&gt;0,INDEX(Вхідні_дані!$A$43:$J$243,MATCH(AH62,Вхідні_дані!$D$43:$D$243,0),10),"-")</f>
        <v>-</v>
      </c>
      <c r="AJ62" s="9"/>
      <c r="AK62" s="11"/>
      <c r="AL62" s="102" t="str">
        <f t="shared" si="4"/>
        <v>-</v>
      </c>
      <c r="AN62" s="87" t="str">
        <f>IF(AH62&gt;0,INDEX(Вхідні_дані!$A$43:$J$243,MATCH(AH62,Вхідні_дані!$D$43:$D$243,0),5),"-")</f>
        <v>-</v>
      </c>
      <c r="AO62" s="112">
        <v>14</v>
      </c>
      <c r="AP62" s="8"/>
      <c r="AQ62" s="101" t="str">
        <f>IF(AP62&gt;0,INDEX(Вхідні_дані!$A$43:$J$243,MATCH(AP62,Вхідні_дані!$D$43:$D$243,0),10),"-")</f>
        <v>-</v>
      </c>
      <c r="AR62" s="9"/>
      <c r="AS62" s="11"/>
      <c r="AT62" s="102" t="str">
        <f t="shared" si="5"/>
        <v>-</v>
      </c>
      <c r="AV62" s="87" t="str">
        <f>IF(AP62&gt;0,INDEX(Вхідні_дані!$A$43:$J$243,MATCH(AP62,Вхідні_дані!$D$43:$D$243,0),5),"-")</f>
        <v>-</v>
      </c>
      <c r="AW62" s="112">
        <v>14</v>
      </c>
      <c r="AX62" s="8"/>
      <c r="AY62" s="101" t="str">
        <f>IF(AX62&gt;0,INDEX(Вхідні_дані!$A$43:$J$243,MATCH(AX62,Вхідні_дані!$D$43:$D$243,0),10),"-")</f>
        <v>-</v>
      </c>
      <c r="AZ62" s="9"/>
      <c r="BA62" s="11"/>
      <c r="BB62" s="102" t="str">
        <f t="shared" si="6"/>
        <v>-</v>
      </c>
      <c r="BD62" s="87" t="str">
        <f>IF(AX62&gt;0,INDEX(Вхідні_дані!$A$43:$J$243,MATCH(AX62,Вхідні_дані!$D$43:$D$243,0),5),"-")</f>
        <v>-</v>
      </c>
      <c r="BE62" s="112">
        <v>14</v>
      </c>
      <c r="BF62" s="8"/>
      <c r="BG62" s="101" t="str">
        <f>IF(BF62&gt;0,INDEX(Вхідні_дані!$A$43:$J$243,MATCH(BF62,Вхідні_дані!$D$43:$D$243,0),10),"-")</f>
        <v>-</v>
      </c>
      <c r="BH62" s="9"/>
      <c r="BI62" s="11"/>
      <c r="BJ62" s="102" t="str">
        <f t="shared" si="7"/>
        <v>-</v>
      </c>
      <c r="BL62" s="87" t="str">
        <f>IF(BF62&gt;0,INDEX(Вхідні_дані!$A$43:$J$243,MATCH(BF62,Вхідні_дані!$D$43:$D$243,0),5),"-")</f>
        <v>-</v>
      </c>
      <c r="BM62" s="112">
        <v>14</v>
      </c>
      <c r="BN62" s="8"/>
      <c r="BO62" s="101" t="str">
        <f>IF(BN62&gt;0,INDEX(Вхідні_дані!$A$43:$J$243,MATCH(BN62,Вхідні_дані!$D$43:$D$243,0),10),"-")</f>
        <v>-</v>
      </c>
      <c r="BP62" s="9"/>
      <c r="BQ62" s="11"/>
      <c r="BR62" s="102" t="str">
        <f t="shared" si="8"/>
        <v>-</v>
      </c>
      <c r="BT62" s="87" t="str">
        <f>IF(BN62&gt;0,INDEX(Вхідні_дані!$A$43:$J$243,MATCH(BN62,Вхідні_дані!$D$43:$D$243,0),5),"-")</f>
        <v>-</v>
      </c>
      <c r="BU62" s="112">
        <v>14</v>
      </c>
      <c r="BV62" s="8"/>
      <c r="BW62" s="101" t="str">
        <f>IF(BV62&gt;0,INDEX(Вхідні_дані!$A$43:$J$243,MATCH(BV62,Вхідні_дані!$D$43:$D$243,0),10),"-")</f>
        <v>-</v>
      </c>
      <c r="BX62" s="9"/>
      <c r="BY62" s="11"/>
      <c r="BZ62" s="102" t="str">
        <f t="shared" si="9"/>
        <v>-</v>
      </c>
      <c r="CB62" s="87" t="str">
        <f>IF(BV62&gt;0,INDEX(Вхідні_дані!$A$43:$J$243,MATCH(BV62,Вхідні_дані!$D$43:$D$243,0),5),"-")</f>
        <v>-</v>
      </c>
      <c r="CC62" s="112">
        <v>14</v>
      </c>
      <c r="CD62" s="8"/>
      <c r="CE62" s="101" t="str">
        <f>IF(CD62&gt;0,INDEX(Вхідні_дані!$A$43:$J$243,MATCH(CD62,Вхідні_дані!$D$43:$D$243,0),10),"-")</f>
        <v>-</v>
      </c>
      <c r="CF62" s="9"/>
      <c r="CG62" s="11"/>
      <c r="CH62" s="102" t="str">
        <f t="shared" si="10"/>
        <v>-</v>
      </c>
      <c r="CJ62" s="87" t="str">
        <f>IF(CD62&gt;0,INDEX(Вхідні_дані!$A$43:$J$243,MATCH(CD62,Вхідні_дані!$D$43:$D$243,0),5),"-")</f>
        <v>-</v>
      </c>
      <c r="CK62" s="112">
        <v>14</v>
      </c>
      <c r="CL62" s="8"/>
      <c r="CM62" s="101" t="str">
        <f>IF(CL62&gt;0,INDEX(Вхідні_дані!$A$43:$J$243,MATCH(CL62,Вхідні_дані!$D$43:$D$243,0),10),"-")</f>
        <v>-</v>
      </c>
      <c r="CN62" s="9"/>
      <c r="CO62" s="11"/>
      <c r="CP62" s="102" t="str">
        <f t="shared" si="11"/>
        <v>-</v>
      </c>
      <c r="CR62" s="87" t="str">
        <f>IF(CL62&gt;0,INDEX(Вхідні_дані!$A$43:$J$243,MATCH(CL62,Вхідні_дані!$D$43:$D$243,0),5),"-")</f>
        <v>-</v>
      </c>
      <c r="CS62" s="112">
        <v>14</v>
      </c>
      <c r="CT62" s="8"/>
      <c r="CU62" s="101" t="str">
        <f>IF(CT62&gt;0,INDEX(Вхідні_дані!$A$43:$J$243,MATCH(CT62,Вхідні_дані!$D$43:$D$243,0),10),"-")</f>
        <v>-</v>
      </c>
      <c r="CV62" s="9"/>
      <c r="CW62" s="11"/>
      <c r="CX62" s="102" t="str">
        <f t="shared" si="12"/>
        <v>-</v>
      </c>
      <c r="CZ62" s="87" t="str">
        <f>IF(CT62&gt;0,INDEX(Вхідні_дані!$A$43:$J$243,MATCH(CT62,Вхідні_дані!$D$43:$D$243,0),5),"-")</f>
        <v>-</v>
      </c>
      <c r="DA62" s="112">
        <v>14</v>
      </c>
      <c r="DB62" s="8"/>
      <c r="DC62" s="101" t="str">
        <f>IF(DB62&gt;0,INDEX(Вхідні_дані!$A$43:$J$243,MATCH(DB62,Вхідні_дані!$D$43:$D$243,0),10),"-")</f>
        <v>-</v>
      </c>
      <c r="DD62" s="9"/>
      <c r="DE62" s="11"/>
      <c r="DF62" s="102" t="str">
        <f t="shared" si="13"/>
        <v>-</v>
      </c>
      <c r="DH62" s="87" t="str">
        <f>IF(DB62&gt;0,INDEX(Вхідні_дані!$A$43:$J$243,MATCH(DB62,Вхідні_дані!$D$43:$D$243,0),5),"-")</f>
        <v>-</v>
      </c>
      <c r="DI62" s="112">
        <v>14</v>
      </c>
      <c r="DJ62" s="8"/>
      <c r="DK62" s="101" t="str">
        <f>IF(DJ62&gt;0,INDEX(Вхідні_дані!$A$43:$J$243,MATCH(DJ62,Вхідні_дані!$D$43:$D$243,0),10),"-")</f>
        <v>-</v>
      </c>
      <c r="DL62" s="9"/>
      <c r="DM62" s="11"/>
      <c r="DN62" s="102" t="str">
        <f t="shared" si="14"/>
        <v>-</v>
      </c>
      <c r="DP62" s="87" t="str">
        <f>IF(DJ62&gt;0,INDEX(Вхідні_дані!$A$43:$J$243,MATCH(DJ62,Вхідні_дані!$D$43:$D$243,0),5),"-")</f>
        <v>-</v>
      </c>
      <c r="DQ62" s="112">
        <v>14</v>
      </c>
      <c r="DR62" s="8"/>
      <c r="DS62" s="101" t="str">
        <f>IF(DR62&gt;0,INDEX(Вхідні_дані!$A$43:$J$243,MATCH(DR62,Вхідні_дані!$D$43:$D$243,0),10),"-")</f>
        <v>-</v>
      </c>
      <c r="DT62" s="9"/>
      <c r="DU62" s="11"/>
      <c r="DV62" s="102" t="str">
        <f t="shared" si="15"/>
        <v>-</v>
      </c>
      <c r="DX62" s="87" t="str">
        <f>IF(DR62&gt;0,INDEX(Вхідні_дані!$A$43:$J$243,MATCH(DR62,Вхідні_дані!$D$43:$D$243,0),5),"-")</f>
        <v>-</v>
      </c>
      <c r="DY62" s="112">
        <v>14</v>
      </c>
      <c r="DZ62" s="8"/>
      <c r="EA62" s="101" t="str">
        <f>IF(DZ62&gt;0,INDEX(Вхідні_дані!$A$43:$J$243,MATCH(DZ62,Вхідні_дані!$D$43:$D$243,0),10),"-")</f>
        <v>-</v>
      </c>
      <c r="EB62" s="9"/>
      <c r="EC62" s="11"/>
      <c r="ED62" s="102" t="str">
        <f t="shared" si="16"/>
        <v>-</v>
      </c>
      <c r="EF62" s="87" t="str">
        <f>IF(DZ62&gt;0,INDEX(Вхідні_дані!$A$43:$J$243,MATCH(DZ62,Вхідні_дані!$D$43:$D$243,0),5),"-")</f>
        <v>-</v>
      </c>
      <c r="EG62" s="112">
        <v>14</v>
      </c>
      <c r="EH62" s="8"/>
      <c r="EI62" s="101" t="str">
        <f>IF(EH62&gt;0,INDEX(Вхідні_дані!$A$43:$J$243,MATCH(EH62,Вхідні_дані!$D$43:$D$243,0),10),"-")</f>
        <v>-</v>
      </c>
      <c r="EJ62" s="9"/>
      <c r="EK62" s="11"/>
      <c r="EL62" s="102" t="str">
        <f t="shared" si="17"/>
        <v>-</v>
      </c>
      <c r="EN62" s="87" t="str">
        <f>IF(EH62&gt;0,INDEX(Вхідні_дані!$A$43:$J$243,MATCH(EH62,Вхідні_дані!$D$43:$D$243,0),5),"-")</f>
        <v>-</v>
      </c>
      <c r="EO62" s="112">
        <v>14</v>
      </c>
      <c r="EP62" s="8"/>
      <c r="EQ62" s="101" t="str">
        <f>IF(EP62&gt;0,INDEX(Вхідні_дані!$A$43:$J$243,MATCH(EP62,Вхідні_дані!$D$43:$D$243,0),10),"-")</f>
        <v>-</v>
      </c>
      <c r="ER62" s="9"/>
      <c r="ES62" s="11"/>
      <c r="ET62" s="102" t="str">
        <f t="shared" si="18"/>
        <v>-</v>
      </c>
      <c r="EV62" s="87" t="str">
        <f>IF(EP62&gt;0,INDEX(Вхідні_дані!$A$43:$J$243,MATCH(EP62,Вхідні_дані!$D$43:$D$243,0),5),"-")</f>
        <v>-</v>
      </c>
      <c r="EW62" s="112">
        <v>14</v>
      </c>
      <c r="EX62" s="8"/>
      <c r="EY62" s="101" t="str">
        <f>IF(EX62&gt;0,INDEX(Вхідні_дані!$A$43:$J$243,MATCH(EX62,Вхідні_дані!$D$43:$D$243,0),10),"-")</f>
        <v>-</v>
      </c>
      <c r="EZ62" s="9"/>
      <c r="FA62" s="11"/>
      <c r="FB62" s="102" t="str">
        <f t="shared" si="19"/>
        <v>-</v>
      </c>
      <c r="FD62" s="87" t="str">
        <f>IF(EX62&gt;0,INDEX(Вхідні_дані!$A$43:$J$243,MATCH(EX62,Вхідні_дані!$D$43:$D$243,0),5),"-")</f>
        <v>-</v>
      </c>
      <c r="FE62" s="112">
        <v>14</v>
      </c>
      <c r="FF62" s="8"/>
      <c r="FG62" s="101" t="str">
        <f>IF(FF62&gt;0,INDEX(Вхідні_дані!$A$43:$J$243,MATCH(FF62,Вхідні_дані!$D$43:$D$243,0),10),"-")</f>
        <v>-</v>
      </c>
      <c r="FH62" s="9"/>
      <c r="FI62" s="11"/>
      <c r="FJ62" s="102" t="str">
        <f t="shared" si="20"/>
        <v>-</v>
      </c>
      <c r="FL62" s="87" t="str">
        <f>IF(FF62&gt;0,INDEX(Вхідні_дані!$A$43:$J$243,MATCH(FF62,Вхідні_дані!$D$43:$D$243,0),5),"-")</f>
        <v>-</v>
      </c>
      <c r="FM62" s="112">
        <v>14</v>
      </c>
      <c r="FN62" s="8"/>
      <c r="FO62" s="101" t="str">
        <f>IF(FN62&gt;0,INDEX(Вхідні_дані!$A$43:$J$243,MATCH(FN62,Вхідні_дані!$D$43:$D$243,0),10),"-")</f>
        <v>-</v>
      </c>
      <c r="FP62" s="9"/>
      <c r="FQ62" s="11"/>
      <c r="FR62" s="102" t="str">
        <f t="shared" si="21"/>
        <v>-</v>
      </c>
      <c r="FT62" s="87" t="str">
        <f>IF(FN62&gt;0,INDEX(Вхідні_дані!$A$43:$J$243,MATCH(FN62,Вхідні_дані!$D$43:$D$243,0),5),"-")</f>
        <v>-</v>
      </c>
      <c r="FU62" s="112">
        <v>14</v>
      </c>
      <c r="FV62" s="8"/>
      <c r="FW62" s="101" t="str">
        <f>IF(FV62&gt;0,INDEX(Вхідні_дані!$A$43:$J$243,MATCH(FV62,Вхідні_дані!$D$43:$D$243,0),10),"-")</f>
        <v>-</v>
      </c>
      <c r="FX62" s="9"/>
      <c r="FY62" s="11"/>
      <c r="FZ62" s="102" t="str">
        <f t="shared" si="22"/>
        <v>-</v>
      </c>
      <c r="GB62" s="87" t="str">
        <f>IF(FV62&gt;0,INDEX(Вхідні_дані!$A$43:$J$243,MATCH(FV62,Вхідні_дані!$D$43:$D$243,0),5),"-")</f>
        <v>-</v>
      </c>
      <c r="GC62" s="112">
        <v>14</v>
      </c>
      <c r="GD62" s="8"/>
      <c r="GE62" s="101" t="str">
        <f>IF(GD62&gt;0,INDEX(Вхідні_дані!$A$43:$J$243,MATCH(GD62,Вхідні_дані!$D$43:$D$243,0),10),"-")</f>
        <v>-</v>
      </c>
      <c r="GF62" s="9"/>
      <c r="GG62" s="11"/>
      <c r="GH62" s="102" t="str">
        <f t="shared" si="23"/>
        <v>-</v>
      </c>
      <c r="GJ62" s="87" t="str">
        <f>IF(GD62&gt;0,INDEX(Вхідні_дані!$A$43:$J$243,MATCH(GD62,Вхідні_дані!$D$43:$D$243,0),5),"-")</f>
        <v>-</v>
      </c>
      <c r="GK62" s="112">
        <v>14</v>
      </c>
      <c r="GL62" s="8"/>
      <c r="GM62" s="101" t="str">
        <f>IF(GL62&gt;0,INDEX(Вхідні_дані!$A$43:$J$243,MATCH(GL62,Вхідні_дані!$D$43:$D$243,0),10),"-")</f>
        <v>-</v>
      </c>
      <c r="GN62" s="9"/>
      <c r="GO62" s="11"/>
      <c r="GP62" s="102" t="str">
        <f t="shared" si="24"/>
        <v>-</v>
      </c>
      <c r="GR62" s="87" t="str">
        <f>IF(GL62&gt;0,INDEX(Вхідні_дані!$A$43:$J$243,MATCH(GL62,Вхідні_дані!$D$43:$D$243,0),5),"-")</f>
        <v>-</v>
      </c>
      <c r="GS62" s="112">
        <v>14</v>
      </c>
      <c r="GT62" s="8"/>
      <c r="GU62" s="101" t="str">
        <f>IF(GT62&gt;0,INDEX(Вхідні_дані!$A$43:$J$243,MATCH(GT62,Вхідні_дані!$D$43:$D$243,0),10),"-")</f>
        <v>-</v>
      </c>
      <c r="GV62" s="9"/>
      <c r="GW62" s="11"/>
      <c r="GX62" s="102" t="str">
        <f t="shared" si="25"/>
        <v>-</v>
      </c>
      <c r="GZ62" s="87" t="str">
        <f>IF(GT62&gt;0,INDEX(Вхідні_дані!$A$43:$J$243,MATCH(GT62,Вхідні_дані!$D$43:$D$243,0),5),"-")</f>
        <v>-</v>
      </c>
      <c r="HA62" s="112">
        <v>14</v>
      </c>
      <c r="HB62" s="8"/>
      <c r="HC62" s="101" t="str">
        <f>IF(HB62&gt;0,INDEX(Вхідні_дані!$A$43:$J$243,MATCH(HB62,Вхідні_дані!$D$43:$D$243,0),10),"-")</f>
        <v>-</v>
      </c>
      <c r="HD62" s="9"/>
      <c r="HE62" s="11"/>
      <c r="HF62" s="102" t="str">
        <f t="shared" si="26"/>
        <v>-</v>
      </c>
      <c r="HH62" s="87" t="str">
        <f>IF(HB62&gt;0,INDEX(Вхідні_дані!$A$43:$J$243,MATCH(HB62,Вхідні_дані!$D$43:$D$243,0),5),"-")</f>
        <v>-</v>
      </c>
      <c r="HI62" s="112">
        <v>14</v>
      </c>
      <c r="HJ62" s="8"/>
      <c r="HK62" s="101" t="str">
        <f>IF(HJ62&gt;0,INDEX(Вхідні_дані!$A$43:$J$243,MATCH(HJ62,Вхідні_дані!$D$43:$D$243,0),10),"-")</f>
        <v>-</v>
      </c>
      <c r="HL62" s="9"/>
      <c r="HM62" s="11"/>
      <c r="HN62" s="102" t="str">
        <f t="shared" si="27"/>
        <v>-</v>
      </c>
      <c r="HP62" s="87" t="str">
        <f>IF(HJ62&gt;0,INDEX(Вхідні_дані!$A$43:$J$243,MATCH(HJ62,Вхідні_дані!$D$43:$D$243,0),5),"-")</f>
        <v>-</v>
      </c>
      <c r="HQ62" s="112">
        <v>14</v>
      </c>
      <c r="HR62" s="8"/>
      <c r="HS62" s="101" t="str">
        <f>IF(HR62&gt;0,INDEX(Вхідні_дані!$A$43:$J$243,MATCH(HR62,Вхідні_дані!$D$43:$D$243,0),10),"-")</f>
        <v>-</v>
      </c>
      <c r="HT62" s="9"/>
      <c r="HU62" s="11"/>
      <c r="HV62" s="102" t="str">
        <f t="shared" si="28"/>
        <v>-</v>
      </c>
      <c r="HX62" s="87" t="str">
        <f>IF(HR62&gt;0,INDEX(Вхідні_дані!$A$43:$J$243,MATCH(HR62,Вхідні_дані!$D$43:$D$243,0),5),"-")</f>
        <v>-</v>
      </c>
      <c r="HY62" s="112">
        <v>14</v>
      </c>
      <c r="HZ62" s="8"/>
      <c r="IA62" s="101" t="str">
        <f>IF(HZ62&gt;0,INDEX(Вхідні_дані!$A$43:$J$243,MATCH(HZ62,Вхідні_дані!$D$43:$D$243,0),10),"-")</f>
        <v>-</v>
      </c>
      <c r="IB62" s="9"/>
      <c r="IC62" s="11"/>
      <c r="ID62" s="102" t="str">
        <f t="shared" si="29"/>
        <v>-</v>
      </c>
      <c r="IF62" s="87" t="str">
        <f>IF(HZ62&gt;0,INDEX(Вхідні_дані!$A$43:$J$243,MATCH(HZ62,Вхідні_дані!$D$43:$D$243,0),5),"-")</f>
        <v>-</v>
      </c>
      <c r="IG62" s="112">
        <v>14</v>
      </c>
      <c r="IH62" s="8"/>
      <c r="II62" s="101" t="str">
        <f>IF(IH62&gt;0,INDEX(Вхідні_дані!$A$43:$J$243,MATCH(IH62,Вхідні_дані!$D$43:$D$243,0),10),"-")</f>
        <v>-</v>
      </c>
      <c r="IJ62" s="9"/>
      <c r="IK62" s="11"/>
      <c r="IL62" s="102" t="str">
        <f t="shared" si="30"/>
        <v>-</v>
      </c>
      <c r="IN62" s="87" t="str">
        <f>IF(IH62&gt;0,INDEX(Вхідні_дані!$A$43:$J$243,MATCH(IH62,Вхідні_дані!$D$43:$D$243,0),5),"-")</f>
        <v>-</v>
      </c>
      <c r="IO62" s="112">
        <v>14</v>
      </c>
      <c r="IP62" s="8"/>
      <c r="IQ62" s="101" t="str">
        <f>IF(IP62&gt;0,INDEX(Вхідні_дані!$A$43:$J$243,MATCH(IP62,Вхідні_дані!$D$43:$D$243,0),10),"-")</f>
        <v>-</v>
      </c>
      <c r="IR62" s="9"/>
      <c r="IS62" s="11"/>
      <c r="IT62" s="102" t="str">
        <f t="shared" si="31"/>
        <v>-</v>
      </c>
      <c r="IV62" s="87" t="str">
        <f>IF(IP62&gt;0,INDEX(Вхідні_дані!$A$43:$J$243,MATCH(IP62,Вхідні_дані!$D$43:$D$243,0),5),"-")</f>
        <v>-</v>
      </c>
      <c r="IW62" s="112">
        <v>14</v>
      </c>
      <c r="IX62" s="8"/>
      <c r="IY62" s="101" t="str">
        <f>IF(IX62&gt;0,INDEX(Вхідні_дані!$A$43:$J$243,MATCH(IX62,Вхідні_дані!$D$43:$D$243,0),10),"-")</f>
        <v>-</v>
      </c>
      <c r="IZ62" s="9"/>
      <c r="JA62" s="11"/>
      <c r="JB62" s="102" t="str">
        <f t="shared" si="32"/>
        <v>-</v>
      </c>
      <c r="JD62" s="87" t="str">
        <f>IF(IX62&gt;0,INDEX(Вхідні_дані!$A$43:$J$243,MATCH(IX62,Вхідні_дані!$D$43:$D$243,0),5),"-")</f>
        <v>-</v>
      </c>
      <c r="JE62" s="112">
        <v>14</v>
      </c>
      <c r="JF62" s="8"/>
      <c r="JG62" s="101" t="str">
        <f>IF(JF62&gt;0,INDEX(Вхідні_дані!$A$43:$J$243,MATCH(JF62,Вхідні_дані!$D$43:$D$243,0),10),"-")</f>
        <v>-</v>
      </c>
      <c r="JH62" s="9"/>
      <c r="JI62" s="11"/>
      <c r="JJ62" s="102" t="str">
        <f t="shared" si="33"/>
        <v>-</v>
      </c>
      <c r="JL62" s="87" t="str">
        <f>IF(JF62&gt;0,INDEX(Вхідні_дані!$A$43:$J$243,MATCH(JF62,Вхідні_дані!$D$43:$D$243,0),5),"-")</f>
        <v>-</v>
      </c>
      <c r="JM62" s="112">
        <v>14</v>
      </c>
      <c r="JN62" s="8"/>
      <c r="JO62" s="101" t="str">
        <f>IF(JN62&gt;0,INDEX(Вхідні_дані!$A$43:$J$243,MATCH(JN62,Вхідні_дані!$D$43:$D$243,0),10),"-")</f>
        <v>-</v>
      </c>
      <c r="JP62" s="9"/>
      <c r="JQ62" s="11"/>
      <c r="JR62" s="102" t="str">
        <f t="shared" si="34"/>
        <v>-</v>
      </c>
      <c r="JT62" s="87" t="str">
        <f>IF(JN62&gt;0,INDEX(Вхідні_дані!$A$43:$J$243,MATCH(JN62,Вхідні_дані!$D$43:$D$243,0),5),"-")</f>
        <v>-</v>
      </c>
      <c r="JU62" s="112">
        <v>14</v>
      </c>
      <c r="JV62" s="8"/>
      <c r="JW62" s="101" t="str">
        <f>IF(JV62&gt;0,INDEX(Вхідні_дані!$A$43:$J$243,MATCH(JV62,Вхідні_дані!$D$43:$D$243,0),10),"-")</f>
        <v>-</v>
      </c>
      <c r="JX62" s="9"/>
      <c r="JY62" s="11"/>
      <c r="JZ62" s="102" t="str">
        <f t="shared" si="35"/>
        <v>-</v>
      </c>
      <c r="KB62" s="87" t="str">
        <f>IF(JV62&gt;0,INDEX(Вхідні_дані!$A$43:$J$243,MATCH(JV62,Вхідні_дані!$D$43:$D$243,0),5),"-")</f>
        <v>-</v>
      </c>
      <c r="KC62" s="112">
        <v>14</v>
      </c>
      <c r="KD62" s="8"/>
      <c r="KE62" s="101" t="str">
        <f>IF(KD62&gt;0,INDEX(Вхідні_дані!$A$43:$J$243,MATCH(KD62,Вхідні_дані!$D$43:$D$243,0),10),"-")</f>
        <v>-</v>
      </c>
      <c r="KF62" s="9"/>
      <c r="KG62" s="11"/>
      <c r="KH62" s="102" t="str">
        <f t="shared" si="36"/>
        <v>-</v>
      </c>
      <c r="KJ62" s="87" t="str">
        <f>IF(KD62&gt;0,INDEX(Вхідні_дані!$A$43:$J$243,MATCH(KD62,Вхідні_дані!$D$43:$D$243,0),5),"-")</f>
        <v>-</v>
      </c>
      <c r="KK62" s="112">
        <v>14</v>
      </c>
      <c r="KL62" s="8"/>
      <c r="KM62" s="101" t="str">
        <f>IF(KL62&gt;0,INDEX(Вхідні_дані!$A$43:$J$243,MATCH(KL62,Вхідні_дані!$D$43:$D$243,0),10),"-")</f>
        <v>-</v>
      </c>
      <c r="KN62" s="9"/>
      <c r="KO62" s="11"/>
      <c r="KP62" s="102" t="str">
        <f t="shared" si="37"/>
        <v>-</v>
      </c>
      <c r="KR62" s="87" t="str">
        <f>IF(KL62&gt;0,INDEX(Вхідні_дані!$A$43:$J$243,MATCH(KL62,Вхідні_дані!$D$43:$D$243,0),5),"-")</f>
        <v>-</v>
      </c>
      <c r="KS62" s="112">
        <v>14</v>
      </c>
      <c r="KT62" s="8"/>
      <c r="KU62" s="101" t="str">
        <f>IF(KT62&gt;0,INDEX(Вхідні_дані!$A$43:$J$243,MATCH(KT62,Вхідні_дані!$D$43:$D$243,0),10),"-")</f>
        <v>-</v>
      </c>
      <c r="KV62" s="9"/>
      <c r="KW62" s="11"/>
      <c r="KX62" s="102" t="str">
        <f t="shared" si="38"/>
        <v>-</v>
      </c>
      <c r="KZ62" s="87" t="str">
        <f>IF(KT62&gt;0,INDEX(Вхідні_дані!$A$43:$J$243,MATCH(KT62,Вхідні_дані!$D$43:$D$243,0),5),"-")</f>
        <v>-</v>
      </c>
      <c r="LA62" s="112">
        <v>14</v>
      </c>
      <c r="LB62" s="8"/>
      <c r="LC62" s="101" t="str">
        <f>IF(LB62&gt;0,INDEX(Вхідні_дані!$A$43:$J$243,MATCH(LB62,Вхідні_дані!$D$43:$D$243,0),10),"-")</f>
        <v>-</v>
      </c>
      <c r="LD62" s="9"/>
      <c r="LE62" s="11"/>
      <c r="LF62" s="102" t="str">
        <f t="shared" si="39"/>
        <v>-</v>
      </c>
      <c r="LH62" s="87" t="str">
        <f>IF(LB62&gt;0,INDEX(Вхідні_дані!$A$43:$J$243,MATCH(LB62,Вхідні_дані!$D$43:$D$243,0),5),"-")</f>
        <v>-</v>
      </c>
      <c r="LI62" s="112">
        <v>14</v>
      </c>
      <c r="LJ62" s="8"/>
      <c r="LK62" s="101" t="str">
        <f>IF(LJ62&gt;0,INDEX(Вхідні_дані!$A$43:$J$243,MATCH(LJ62,Вхідні_дані!$D$43:$D$243,0),10),"-")</f>
        <v>-</v>
      </c>
      <c r="LL62" s="9"/>
      <c r="LM62" s="11"/>
      <c r="LN62" s="102" t="str">
        <f t="shared" si="40"/>
        <v>-</v>
      </c>
      <c r="LP62" s="87" t="str">
        <f>IF(LJ62&gt;0,INDEX(Вхідні_дані!$A$43:$J$243,MATCH(LJ62,Вхідні_дані!$D$43:$D$243,0),5),"-")</f>
        <v>-</v>
      </c>
      <c r="LQ62" s="112">
        <v>14</v>
      </c>
      <c r="LR62" s="8"/>
      <c r="LS62" s="101" t="str">
        <f>IF(LR62&gt;0,INDEX(Вхідні_дані!$A$43:$J$243,MATCH(LR62,Вхідні_дані!$D$43:$D$243,0),10),"-")</f>
        <v>-</v>
      </c>
      <c r="LT62" s="9"/>
      <c r="LU62" s="11"/>
      <c r="LV62" s="102" t="str">
        <f t="shared" si="41"/>
        <v>-</v>
      </c>
      <c r="LX62" s="87" t="str">
        <f>IF(LR62&gt;0,INDEX(Вхідні_дані!$A$43:$J$243,MATCH(LR62,Вхідні_дані!$D$43:$D$243,0),5),"-")</f>
        <v>-</v>
      </c>
      <c r="LY62" s="112">
        <v>14</v>
      </c>
      <c r="LZ62" s="8"/>
      <c r="MA62" s="101" t="str">
        <f>IF(LZ62&gt;0,INDEX(Вхідні_дані!$A$43:$J$243,MATCH(LZ62,Вхідні_дані!$D$43:$D$243,0),10),"-")</f>
        <v>-</v>
      </c>
      <c r="MB62" s="9"/>
      <c r="MC62" s="11"/>
      <c r="MD62" s="102" t="str">
        <f t="shared" si="42"/>
        <v>-</v>
      </c>
      <c r="MF62" s="87" t="str">
        <f>IF(LZ62&gt;0,INDEX(Вхідні_дані!$A$43:$J$243,MATCH(LZ62,Вхідні_дані!$D$43:$D$243,0),5),"-")</f>
        <v>-</v>
      </c>
      <c r="MG62" s="112">
        <v>14</v>
      </c>
      <c r="MH62" s="8"/>
      <c r="MI62" s="101" t="str">
        <f>IF(MH62&gt;0,INDEX(Вхідні_дані!$A$43:$J$243,MATCH(MH62,Вхідні_дані!$D$43:$D$243,0),10),"-")</f>
        <v>-</v>
      </c>
      <c r="MJ62" s="9"/>
      <c r="MK62" s="11"/>
      <c r="ML62" s="102" t="str">
        <f t="shared" si="43"/>
        <v>-</v>
      </c>
      <c r="MN62" s="87" t="str">
        <f>IF(MH62&gt;0,INDEX(Вхідні_дані!$A$43:$J$243,MATCH(MH62,Вхідні_дані!$D$43:$D$243,0),5),"-")</f>
        <v>-</v>
      </c>
      <c r="MO62" s="112">
        <v>14</v>
      </c>
      <c r="MP62" s="8"/>
      <c r="MQ62" s="101" t="str">
        <f>IF(MP62&gt;0,INDEX(Вхідні_дані!$A$43:$J$243,MATCH(MP62,Вхідні_дані!$D$43:$D$243,0),10),"-")</f>
        <v>-</v>
      </c>
      <c r="MR62" s="9"/>
      <c r="MS62" s="11"/>
      <c r="MT62" s="102" t="str">
        <f t="shared" si="44"/>
        <v>-</v>
      </c>
      <c r="MV62" s="87" t="str">
        <f>IF(MP62&gt;0,INDEX(Вхідні_дані!$A$43:$J$243,MATCH(MP62,Вхідні_дані!$D$43:$D$243,0),5),"-")</f>
        <v>-</v>
      </c>
      <c r="MW62" s="112">
        <v>14</v>
      </c>
      <c r="MX62" s="8"/>
      <c r="MY62" s="101" t="str">
        <f>IF(MX62&gt;0,INDEX(Вхідні_дані!$A$43:$J$243,MATCH(MX62,Вхідні_дані!$D$43:$D$243,0),10),"-")</f>
        <v>-</v>
      </c>
      <c r="MZ62" s="9"/>
      <c r="NA62" s="11"/>
      <c r="NB62" s="102" t="str">
        <f t="shared" si="45"/>
        <v>-</v>
      </c>
      <c r="ND62" s="87" t="str">
        <f>IF(MX62&gt;0,INDEX(Вхідні_дані!$A$43:$J$243,MATCH(MX62,Вхідні_дані!$D$43:$D$243,0),5),"-")</f>
        <v>-</v>
      </c>
      <c r="NE62" s="112">
        <v>14</v>
      </c>
      <c r="NF62" s="8"/>
      <c r="NG62" s="101" t="str">
        <f>IF(NF62&gt;0,INDEX(Вхідні_дані!$A$43:$J$243,MATCH(NF62,Вхідні_дані!$D$43:$D$243,0),10),"-")</f>
        <v>-</v>
      </c>
      <c r="NH62" s="9"/>
      <c r="NI62" s="11"/>
      <c r="NJ62" s="102" t="str">
        <f t="shared" si="46"/>
        <v>-</v>
      </c>
      <c r="NL62" s="87" t="str">
        <f>IF(NF62&gt;0,INDEX(Вхідні_дані!$A$43:$J$243,MATCH(NF62,Вхідні_дані!$D$43:$D$243,0),5),"-")</f>
        <v>-</v>
      </c>
      <c r="NM62" s="112">
        <v>14</v>
      </c>
      <c r="NN62" s="8"/>
      <c r="NO62" s="101" t="str">
        <f>IF(NN62&gt;0,INDEX(Вхідні_дані!$A$43:$J$243,MATCH(NN62,Вхідні_дані!$D$43:$D$243,0),10),"-")</f>
        <v>-</v>
      </c>
      <c r="NP62" s="9"/>
      <c r="NQ62" s="11"/>
      <c r="NR62" s="102" t="str">
        <f t="shared" si="47"/>
        <v>-</v>
      </c>
      <c r="NT62" s="87" t="str">
        <f>IF(NN62&gt;0,INDEX(Вхідні_дані!$A$43:$J$243,MATCH(NN62,Вхідні_дані!$D$43:$D$243,0),5),"-")</f>
        <v>-</v>
      </c>
      <c r="NU62" s="112">
        <v>14</v>
      </c>
      <c r="NV62" s="8"/>
      <c r="NW62" s="101" t="str">
        <f>IF(NV62&gt;0,INDEX(Вхідні_дані!$A$43:$J$243,MATCH(NV62,Вхідні_дані!$D$43:$D$243,0),10),"-")</f>
        <v>-</v>
      </c>
      <c r="NX62" s="9"/>
      <c r="NY62" s="11"/>
      <c r="NZ62" s="102" t="str">
        <f t="shared" si="48"/>
        <v>-</v>
      </c>
      <c r="OB62" s="87" t="str">
        <f>IF(NV62&gt;0,INDEX(Вхідні_дані!$A$43:$J$243,MATCH(NV62,Вхідні_дані!$D$43:$D$243,0),5),"-")</f>
        <v>-</v>
      </c>
      <c r="OC62" s="112">
        <v>14</v>
      </c>
      <c r="OD62" s="8"/>
      <c r="OE62" s="101" t="str">
        <f>IF(OD62&gt;0,INDEX(Вхідні_дані!$A$43:$J$243,MATCH(OD62,Вхідні_дані!$D$43:$D$243,0),10),"-")</f>
        <v>-</v>
      </c>
      <c r="OF62" s="9"/>
      <c r="OG62" s="11"/>
      <c r="OH62" s="102" t="str">
        <f t="shared" si="49"/>
        <v>-</v>
      </c>
      <c r="OJ62" s="87" t="str">
        <f>IF(OD62&gt;0,INDEX(Вхідні_дані!$A$43:$J$243,MATCH(OD62,Вхідні_дані!$D$43:$D$243,0),5),"-")</f>
        <v>-</v>
      </c>
      <c r="OK62" s="112">
        <v>14</v>
      </c>
      <c r="OL62" s="8"/>
      <c r="OM62" s="101" t="str">
        <f>IF(OL62&gt;0,INDEX(Вхідні_дані!$A$43:$J$243,MATCH(OL62,Вхідні_дані!$D$43:$D$243,0),10),"-")</f>
        <v>-</v>
      </c>
      <c r="ON62" s="9"/>
      <c r="OO62" s="11"/>
      <c r="OP62" s="102" t="str">
        <f t="shared" si="50"/>
        <v>-</v>
      </c>
      <c r="OR62" s="87" t="str">
        <f>IF(OL62&gt;0,INDEX(Вхідні_дані!$A$43:$J$243,MATCH(OL62,Вхідні_дані!$D$43:$D$243,0),5),"-")</f>
        <v>-</v>
      </c>
      <c r="OS62" s="112">
        <v>14</v>
      </c>
      <c r="OT62" s="8"/>
      <c r="OU62" s="101" t="str">
        <f>IF(OT62&gt;0,INDEX(Вхідні_дані!$A$43:$J$243,MATCH(OT62,Вхідні_дані!$D$43:$D$243,0),10),"-")</f>
        <v>-</v>
      </c>
      <c r="OV62" s="9"/>
      <c r="OW62" s="11"/>
      <c r="OX62" s="102" t="str">
        <f t="shared" si="51"/>
        <v>-</v>
      </c>
      <c r="OZ62" s="87" t="str">
        <f>IF(OT62&gt;0,INDEX(Вхідні_дані!$A$43:$J$243,MATCH(OT62,Вхідні_дані!$D$43:$D$243,0),5),"-")</f>
        <v>-</v>
      </c>
      <c r="PA62" s="112">
        <v>14</v>
      </c>
      <c r="PB62" s="8"/>
      <c r="PC62" s="101" t="str">
        <f>IF(PB62&gt;0,INDEX(Вхідні_дані!$A$43:$J$243,MATCH(PB62,Вхідні_дані!$D$43:$D$243,0),10),"-")</f>
        <v>-</v>
      </c>
      <c r="PD62" s="9"/>
      <c r="PE62" s="11"/>
      <c r="PF62" s="102" t="str">
        <f t="shared" si="52"/>
        <v>-</v>
      </c>
      <c r="PH62" s="87" t="str">
        <f>IF(PB62&gt;0,INDEX(Вхідні_дані!$A$43:$J$243,MATCH(PB62,Вхідні_дані!$D$43:$D$243,0),5),"-")</f>
        <v>-</v>
      </c>
      <c r="PI62" s="112">
        <v>14</v>
      </c>
      <c r="PJ62" s="8"/>
      <c r="PK62" s="101" t="str">
        <f>IF(PJ62&gt;0,INDEX(Вхідні_дані!$A$43:$J$243,MATCH(PJ62,Вхідні_дані!$D$43:$D$243,0),10),"-")</f>
        <v>-</v>
      </c>
      <c r="PL62" s="9"/>
      <c r="PM62" s="11"/>
      <c r="PN62" s="102" t="str">
        <f t="shared" si="53"/>
        <v>-</v>
      </c>
      <c r="PP62" s="87" t="str">
        <f>IF(PJ62&gt;0,INDEX(Вхідні_дані!$A$43:$J$243,MATCH(PJ62,Вхідні_дані!$D$43:$D$243,0),5),"-")</f>
        <v>-</v>
      </c>
      <c r="PQ62" s="112">
        <v>14</v>
      </c>
      <c r="PR62" s="8"/>
      <c r="PS62" s="101" t="str">
        <f>IF(PR62&gt;0,INDEX(Вхідні_дані!$A$43:$J$243,MATCH(PR62,Вхідні_дані!$D$43:$D$243,0),10),"-")</f>
        <v>-</v>
      </c>
      <c r="PT62" s="9"/>
      <c r="PU62" s="11"/>
      <c r="PV62" s="102" t="str">
        <f t="shared" si="54"/>
        <v>-</v>
      </c>
      <c r="PX62" s="87" t="str">
        <f>IF(PR62&gt;0,INDEX(Вхідні_дані!$A$43:$J$243,MATCH(PR62,Вхідні_дані!$D$43:$D$243,0),5),"-")</f>
        <v>-</v>
      </c>
      <c r="PY62" s="112">
        <v>14</v>
      </c>
      <c r="PZ62" s="8"/>
      <c r="QA62" s="101" t="str">
        <f>IF(PZ62&gt;0,INDEX(Вхідні_дані!$A$43:$J$243,MATCH(PZ62,Вхідні_дані!$D$43:$D$243,0),10),"-")</f>
        <v>-</v>
      </c>
      <c r="QB62" s="9"/>
      <c r="QC62" s="11"/>
      <c r="QD62" s="102" t="str">
        <f t="shared" si="55"/>
        <v>-</v>
      </c>
      <c r="QF62" s="87" t="str">
        <f>IF(PZ62&gt;0,INDEX(Вхідні_дані!$A$43:$J$243,MATCH(PZ62,Вхідні_дані!$D$43:$D$243,0),5),"-")</f>
        <v>-</v>
      </c>
      <c r="QG62" s="112">
        <v>14</v>
      </c>
      <c r="QH62" s="8"/>
      <c r="QI62" s="101" t="str">
        <f>IF(QH62&gt;0,INDEX(Вхідні_дані!$A$43:$J$243,MATCH(QH62,Вхідні_дані!$D$43:$D$243,0),10),"-")</f>
        <v>-</v>
      </c>
      <c r="QJ62" s="9"/>
      <c r="QK62" s="11"/>
      <c r="QL62" s="102" t="str">
        <f t="shared" si="56"/>
        <v>-</v>
      </c>
      <c r="QN62" s="87" t="str">
        <f>IF(QH62&gt;0,INDEX(Вхідні_дані!$A$43:$J$243,MATCH(QH62,Вхідні_дані!$D$43:$D$243,0),5),"-")</f>
        <v>-</v>
      </c>
      <c r="QO62" s="112">
        <v>14</v>
      </c>
      <c r="QP62" s="8"/>
      <c r="QQ62" s="101" t="str">
        <f>IF(QP62&gt;0,INDEX(Вхідні_дані!$A$43:$J$243,MATCH(QP62,Вхідні_дані!$D$43:$D$243,0),10),"-")</f>
        <v>-</v>
      </c>
      <c r="QR62" s="9"/>
      <c r="QS62" s="11"/>
      <c r="QT62" s="102" t="str">
        <f t="shared" si="57"/>
        <v>-</v>
      </c>
      <c r="QV62" s="87" t="str">
        <f>IF(QP62&gt;0,INDEX(Вхідні_дані!$A$43:$J$243,MATCH(QP62,Вхідні_дані!$D$43:$D$243,0),5),"-")</f>
        <v>-</v>
      </c>
      <c r="QW62" s="112">
        <v>14</v>
      </c>
      <c r="QX62" s="8"/>
      <c r="QY62" s="101" t="str">
        <f>IF(QX62&gt;0,INDEX(Вхідні_дані!$A$43:$J$243,MATCH(QX62,Вхідні_дані!$D$43:$D$243,0),10),"-")</f>
        <v>-</v>
      </c>
      <c r="QZ62" s="9"/>
      <c r="RA62" s="11"/>
      <c r="RB62" s="102" t="str">
        <f t="shared" si="58"/>
        <v>-</v>
      </c>
      <c r="RD62" s="87" t="str">
        <f>IF(QX62&gt;0,INDEX(Вхідні_дані!$A$43:$J$243,MATCH(QX62,Вхідні_дані!$D$43:$D$243,0),5),"-")</f>
        <v>-</v>
      </c>
      <c r="RE62" s="112">
        <v>14</v>
      </c>
      <c r="RF62" s="8"/>
      <c r="RG62" s="101" t="str">
        <f>IF(RF62&gt;0,INDEX(Вхідні_дані!$A$43:$J$243,MATCH(RF62,Вхідні_дані!$D$43:$D$243,0),10),"-")</f>
        <v>-</v>
      </c>
      <c r="RH62" s="9"/>
      <c r="RI62" s="11"/>
      <c r="RJ62" s="102" t="str">
        <f t="shared" si="59"/>
        <v>-</v>
      </c>
      <c r="RL62" s="87" t="str">
        <f>IF(RF62&gt;0,INDEX(Вхідні_дані!$A$43:$J$243,MATCH(RF62,Вхідні_дані!$D$43:$D$243,0),5),"-")</f>
        <v>-</v>
      </c>
      <c r="RM62" s="112">
        <v>14</v>
      </c>
      <c r="RN62" s="8"/>
      <c r="RO62" s="101" t="str">
        <f>IF(RN62&gt;0,INDEX(Вхідні_дані!$A$43:$J$243,MATCH(RN62,Вхідні_дані!$D$43:$D$243,0),10),"-")</f>
        <v>-</v>
      </c>
      <c r="RP62" s="9"/>
      <c r="RQ62" s="11"/>
      <c r="RR62" s="102" t="str">
        <f t="shared" si="60"/>
        <v>-</v>
      </c>
      <c r="RT62" s="87" t="str">
        <f>IF(RN62&gt;0,INDEX(Вхідні_дані!$A$43:$J$243,MATCH(RN62,Вхідні_дані!$D$43:$D$243,0),5),"-")</f>
        <v>-</v>
      </c>
      <c r="RU62" s="112">
        <v>14</v>
      </c>
      <c r="RV62" s="8"/>
      <c r="RW62" s="101" t="str">
        <f>IF(RV62&gt;0,INDEX(Вхідні_дані!$A$43:$J$243,MATCH(RV62,Вхідні_дані!$D$43:$D$243,0),10),"-")</f>
        <v>-</v>
      </c>
      <c r="RX62" s="9"/>
      <c r="RY62" s="11"/>
      <c r="RZ62" s="102" t="str">
        <f t="shared" si="61"/>
        <v>-</v>
      </c>
      <c r="SB62" s="87" t="str">
        <f>IF(RV62&gt;0,INDEX(Вхідні_дані!$A$43:$J$243,MATCH(RV62,Вхідні_дані!$D$43:$D$243,0),5),"-")</f>
        <v>-</v>
      </c>
      <c r="SC62" s="112">
        <v>14</v>
      </c>
      <c r="SD62" s="8"/>
      <c r="SE62" s="101" t="str">
        <f>IF(SD62&gt;0,INDEX(Вхідні_дані!$A$43:$J$243,MATCH(SD62,Вхідні_дані!$D$43:$D$243,0),10),"-")</f>
        <v>-</v>
      </c>
      <c r="SF62" s="9"/>
      <c r="SG62" s="11"/>
      <c r="SH62" s="102" t="str">
        <f t="shared" si="62"/>
        <v>-</v>
      </c>
      <c r="SJ62" s="87" t="str">
        <f>IF(SD62&gt;0,INDEX(Вхідні_дані!$A$43:$J$243,MATCH(SD62,Вхідні_дані!$D$43:$D$243,0),5),"-")</f>
        <v>-</v>
      </c>
      <c r="SK62" s="112">
        <v>14</v>
      </c>
      <c r="SL62" s="8"/>
      <c r="SM62" s="101" t="str">
        <f>IF(SL62&gt;0,INDEX(Вхідні_дані!$A$43:$J$243,MATCH(SL62,Вхідні_дані!$D$43:$D$243,0),10),"-")</f>
        <v>-</v>
      </c>
      <c r="SN62" s="9"/>
      <c r="SO62" s="11"/>
      <c r="SP62" s="102" t="str">
        <f t="shared" si="63"/>
        <v>-</v>
      </c>
      <c r="SR62" s="87" t="str">
        <f>IF(SL62&gt;0,INDEX(Вхідні_дані!$A$43:$J$243,MATCH(SL62,Вхідні_дані!$D$43:$D$243,0),5),"-")</f>
        <v>-</v>
      </c>
      <c r="SS62" s="112">
        <v>14</v>
      </c>
      <c r="ST62" s="8"/>
      <c r="SU62" s="101" t="str">
        <f>IF(ST62&gt;0,INDEX(Вхідні_дані!$A$43:$J$243,MATCH(ST62,Вхідні_дані!$D$43:$D$243,0),10),"-")</f>
        <v>-</v>
      </c>
      <c r="SV62" s="9"/>
      <c r="SW62" s="11"/>
      <c r="SX62" s="102" t="str">
        <f t="shared" si="64"/>
        <v>-</v>
      </c>
      <c r="SZ62" s="87" t="str">
        <f>IF(ST62&gt;0,INDEX(Вхідні_дані!$A$43:$J$243,MATCH(ST62,Вхідні_дані!$D$43:$D$243,0),5),"-")</f>
        <v>-</v>
      </c>
      <c r="TA62" s="112">
        <v>14</v>
      </c>
      <c r="TB62" s="8"/>
      <c r="TC62" s="101" t="str">
        <f>IF(TB62&gt;0,INDEX(Вхідні_дані!$A$43:$J$243,MATCH(TB62,Вхідні_дані!$D$43:$D$243,0),10),"-")</f>
        <v>-</v>
      </c>
      <c r="TD62" s="9"/>
      <c r="TE62" s="11"/>
      <c r="TF62" s="102" t="str">
        <f t="shared" si="65"/>
        <v>-</v>
      </c>
      <c r="TH62" s="87" t="str">
        <f>IF(TB62&gt;0,INDEX(Вхідні_дані!$A$43:$J$243,MATCH(TB62,Вхідні_дані!$D$43:$D$243,0),5),"-")</f>
        <v>-</v>
      </c>
      <c r="TI62" s="112">
        <v>14</v>
      </c>
      <c r="TJ62" s="8"/>
      <c r="TK62" s="101" t="str">
        <f>IF(TJ62&gt;0,INDEX(Вхідні_дані!$A$43:$J$243,MATCH(TJ62,Вхідні_дані!$D$43:$D$243,0),10),"-")</f>
        <v>-</v>
      </c>
      <c r="TL62" s="9"/>
      <c r="TM62" s="11"/>
      <c r="TN62" s="102" t="str">
        <f t="shared" si="66"/>
        <v>-</v>
      </c>
      <c r="TP62" s="87" t="str">
        <f>IF(TJ62&gt;0,INDEX(Вхідні_дані!$A$43:$J$243,MATCH(TJ62,Вхідні_дані!$D$43:$D$243,0),5),"-")</f>
        <v>-</v>
      </c>
      <c r="TQ62" s="112">
        <v>14</v>
      </c>
      <c r="TR62" s="8"/>
      <c r="TS62" s="101" t="str">
        <f>IF(TR62&gt;0,INDEX(Вхідні_дані!$A$43:$J$243,MATCH(TR62,Вхідні_дані!$D$43:$D$243,0),10),"-")</f>
        <v>-</v>
      </c>
      <c r="TT62" s="9"/>
      <c r="TU62" s="11"/>
      <c r="TV62" s="102" t="str">
        <f t="shared" si="67"/>
        <v>-</v>
      </c>
      <c r="TX62" s="87" t="str">
        <f>IF(TR62&gt;0,INDEX(Вхідні_дані!$A$43:$J$243,MATCH(TR62,Вхідні_дані!$D$43:$D$243,0),5),"-")</f>
        <v>-</v>
      </c>
      <c r="TY62" s="112">
        <v>14</v>
      </c>
      <c r="TZ62" s="8"/>
      <c r="UA62" s="101" t="str">
        <f>IF(TZ62&gt;0,INDEX(Вхідні_дані!$A$43:$J$243,MATCH(TZ62,Вхідні_дані!$D$43:$D$243,0),10),"-")</f>
        <v>-</v>
      </c>
      <c r="UB62" s="9"/>
      <c r="UC62" s="11"/>
      <c r="UD62" s="102" t="str">
        <f t="shared" si="68"/>
        <v>-</v>
      </c>
      <c r="UF62" s="87" t="str">
        <f>IF(TZ62&gt;0,INDEX(Вхідні_дані!$A$43:$J$243,MATCH(TZ62,Вхідні_дані!$D$43:$D$243,0),5),"-")</f>
        <v>-</v>
      </c>
      <c r="UG62" s="112">
        <v>14</v>
      </c>
      <c r="UH62" s="8"/>
      <c r="UI62" s="101" t="str">
        <f>IF(UH62&gt;0,INDEX(Вхідні_дані!$A$43:$J$243,MATCH(UH62,Вхідні_дані!$D$43:$D$243,0),10),"-")</f>
        <v>-</v>
      </c>
      <c r="UJ62" s="9"/>
      <c r="UK62" s="11"/>
      <c r="UL62" s="102" t="str">
        <f t="shared" si="69"/>
        <v>-</v>
      </c>
      <c r="UN62" s="87" t="str">
        <f>IF(UH62&gt;0,INDEX(Вхідні_дані!$A$43:$J$243,MATCH(UH62,Вхідні_дані!$D$43:$D$243,0),5),"-")</f>
        <v>-</v>
      </c>
      <c r="UO62" s="112">
        <v>14</v>
      </c>
      <c r="UP62" s="8"/>
      <c r="UQ62" s="101" t="str">
        <f>IF(UP62&gt;0,INDEX(Вхідні_дані!$A$43:$J$243,MATCH(UP62,Вхідні_дані!$D$43:$D$243,0),10),"-")</f>
        <v>-</v>
      </c>
      <c r="UR62" s="9"/>
      <c r="US62" s="11"/>
      <c r="UT62" s="102" t="str">
        <f t="shared" si="70"/>
        <v>-</v>
      </c>
      <c r="UV62" s="87" t="str">
        <f>IF(UP62&gt;0,INDEX(Вхідні_дані!$A$43:$J$243,MATCH(UP62,Вхідні_дані!$D$43:$D$243,0),5),"-")</f>
        <v>-</v>
      </c>
      <c r="UW62" s="112">
        <v>14</v>
      </c>
      <c r="UX62" s="8"/>
      <c r="UY62" s="101" t="str">
        <f>IF(UX62&gt;0,INDEX(Вхідні_дані!$A$43:$J$243,MATCH(UX62,Вхідні_дані!$D$43:$D$243,0),10),"-")</f>
        <v>-</v>
      </c>
      <c r="UZ62" s="9"/>
      <c r="VA62" s="11"/>
      <c r="VB62" s="102" t="str">
        <f t="shared" si="71"/>
        <v>-</v>
      </c>
      <c r="VD62" s="87" t="str">
        <f>IF(UX62&gt;0,INDEX(Вхідні_дані!$A$43:$J$243,MATCH(UX62,Вхідні_дані!$D$43:$D$243,0),5),"-")</f>
        <v>-</v>
      </c>
      <c r="VE62" s="112">
        <v>14</v>
      </c>
      <c r="VF62" s="8"/>
      <c r="VG62" s="101" t="str">
        <f>IF(VF62&gt;0,INDEX(Вхідні_дані!$A$43:$J$243,MATCH(VF62,Вхідні_дані!$D$43:$D$243,0),10),"-")</f>
        <v>-</v>
      </c>
      <c r="VH62" s="9"/>
      <c r="VI62" s="11"/>
      <c r="VJ62" s="102" t="str">
        <f t="shared" si="72"/>
        <v>-</v>
      </c>
      <c r="VL62" s="87" t="str">
        <f>IF(VF62&gt;0,INDEX(Вхідні_дані!$A$43:$J$243,MATCH(VF62,Вхідні_дані!$D$43:$D$243,0),5),"-")</f>
        <v>-</v>
      </c>
      <c r="VM62" s="112">
        <v>14</v>
      </c>
      <c r="VN62" s="8"/>
      <c r="VO62" s="101" t="str">
        <f>IF(VN62&gt;0,INDEX(Вхідні_дані!$A$43:$J$243,MATCH(VN62,Вхідні_дані!$D$43:$D$243,0),10),"-")</f>
        <v>-</v>
      </c>
      <c r="VP62" s="9"/>
      <c r="VQ62" s="11"/>
      <c r="VR62" s="102" t="str">
        <f t="shared" si="73"/>
        <v>-</v>
      </c>
      <c r="VT62" s="87" t="str">
        <f>IF(VN62&gt;0,INDEX(Вхідні_дані!$A$43:$J$243,MATCH(VN62,Вхідні_дані!$D$43:$D$243,0),5),"-")</f>
        <v>-</v>
      </c>
      <c r="VU62" s="112">
        <v>14</v>
      </c>
      <c r="VV62" s="8"/>
      <c r="VW62" s="101" t="str">
        <f>IF(VV62&gt;0,INDEX(Вхідні_дані!$A$43:$J$243,MATCH(VV62,Вхідні_дані!$D$43:$D$243,0),10),"-")</f>
        <v>-</v>
      </c>
      <c r="VX62" s="9"/>
      <c r="VY62" s="11"/>
      <c r="VZ62" s="102" t="str">
        <f t="shared" si="74"/>
        <v>-</v>
      </c>
      <c r="WB62" s="87" t="str">
        <f>IF(VV62&gt;0,INDEX(Вхідні_дані!$A$43:$J$243,MATCH(VV62,Вхідні_дані!$D$43:$D$243,0),5),"-")</f>
        <v>-</v>
      </c>
      <c r="WC62" s="112">
        <v>14</v>
      </c>
      <c r="WD62" s="8"/>
      <c r="WE62" s="101" t="str">
        <f>IF(WD62&gt;0,INDEX(Вхідні_дані!$A$43:$J$243,MATCH(WD62,Вхідні_дані!$D$43:$D$243,0),10),"-")</f>
        <v>-</v>
      </c>
      <c r="WF62" s="9"/>
      <c r="WG62" s="11"/>
      <c r="WH62" s="102" t="str">
        <f t="shared" si="75"/>
        <v>-</v>
      </c>
      <c r="WJ62" s="87" t="str">
        <f>IF(WD62&gt;0,INDEX(Вхідні_дані!$A$43:$J$243,MATCH(WD62,Вхідні_дані!$D$43:$D$243,0),5),"-")</f>
        <v>-</v>
      </c>
      <c r="WK62" s="112">
        <v>14</v>
      </c>
      <c r="WL62" s="8"/>
      <c r="WM62" s="101" t="str">
        <f>IF(WL62&gt;0,INDEX(Вхідні_дані!$A$43:$J$243,MATCH(WL62,Вхідні_дані!$D$43:$D$243,0),10),"-")</f>
        <v>-</v>
      </c>
      <c r="WN62" s="9"/>
      <c r="WO62" s="11"/>
      <c r="WP62" s="102" t="str">
        <f t="shared" si="76"/>
        <v>-</v>
      </c>
      <c r="WR62" s="87" t="str">
        <f>IF(WL62&gt;0,INDEX(Вхідні_дані!$A$43:$J$243,MATCH(WL62,Вхідні_дані!$D$43:$D$243,0),5),"-")</f>
        <v>-</v>
      </c>
      <c r="WS62" s="112">
        <v>14</v>
      </c>
      <c r="WT62" s="8"/>
      <c r="WU62" s="101" t="str">
        <f>IF(WT62&gt;0,INDEX(Вхідні_дані!$A$43:$J$243,MATCH(WT62,Вхідні_дані!$D$43:$D$243,0),10),"-")</f>
        <v>-</v>
      </c>
      <c r="WV62" s="9"/>
      <c r="WW62" s="11"/>
      <c r="WX62" s="102" t="str">
        <f t="shared" si="77"/>
        <v>-</v>
      </c>
      <c r="WZ62" s="87" t="str">
        <f>IF(WT62&gt;0,INDEX(Вхідні_дані!$A$43:$J$243,MATCH(WT62,Вхідні_дані!$D$43:$D$243,0),5),"-")</f>
        <v>-</v>
      </c>
      <c r="XA62" s="112">
        <v>14</v>
      </c>
      <c r="XB62" s="8"/>
      <c r="XC62" s="101" t="str">
        <f>IF(XB62&gt;0,INDEX(Вхідні_дані!$A$43:$J$243,MATCH(XB62,Вхідні_дані!$D$43:$D$243,0),10),"-")</f>
        <v>-</v>
      </c>
      <c r="XD62" s="9"/>
      <c r="XE62" s="11"/>
      <c r="XF62" s="102" t="str">
        <f t="shared" si="78"/>
        <v>-</v>
      </c>
      <c r="XH62" s="87" t="str">
        <f>IF(XB62&gt;0,INDEX(Вхідні_дані!$A$43:$J$243,MATCH(XB62,Вхідні_дані!$D$43:$D$243,0),5),"-")</f>
        <v>-</v>
      </c>
      <c r="XI62" s="112">
        <v>14</v>
      </c>
      <c r="XJ62" s="8"/>
      <c r="XK62" s="101" t="str">
        <f>IF(XJ62&gt;0,INDEX(Вхідні_дані!$A$43:$J$243,MATCH(XJ62,Вхідні_дані!$D$43:$D$243,0),10),"-")</f>
        <v>-</v>
      </c>
      <c r="XL62" s="9"/>
      <c r="XM62" s="11"/>
      <c r="XN62" s="102" t="str">
        <f t="shared" si="79"/>
        <v>-</v>
      </c>
      <c r="XP62" s="87" t="str">
        <f>IF(XJ62&gt;0,INDEX(Вхідні_дані!$A$43:$J$243,MATCH(XJ62,Вхідні_дані!$D$43:$D$243,0),5),"-")</f>
        <v>-</v>
      </c>
      <c r="XQ62" s="112">
        <v>14</v>
      </c>
      <c r="XR62" s="8"/>
      <c r="XS62" s="101" t="str">
        <f>IF(XR62&gt;0,INDEX(Вхідні_дані!$A$43:$J$243,MATCH(XR62,Вхідні_дані!$D$43:$D$243,0),10),"-")</f>
        <v>-</v>
      </c>
      <c r="XT62" s="9"/>
      <c r="XU62" s="11"/>
      <c r="XV62" s="102" t="str">
        <f t="shared" si="80"/>
        <v>-</v>
      </c>
      <c r="XX62" s="87" t="str">
        <f>IF(XR62&gt;0,INDEX(Вхідні_дані!$A$43:$J$243,MATCH(XR62,Вхідні_дані!$D$43:$D$243,0),5),"-")</f>
        <v>-</v>
      </c>
      <c r="XY62" s="112">
        <v>14</v>
      </c>
      <c r="XZ62" s="8"/>
      <c r="YA62" s="101" t="str">
        <f>IF(XZ62&gt;0,INDEX(Вхідні_дані!$A$43:$J$243,MATCH(XZ62,Вхідні_дані!$D$43:$D$243,0),10),"-")</f>
        <v>-</v>
      </c>
      <c r="YB62" s="9"/>
      <c r="YC62" s="11"/>
      <c r="YD62" s="102" t="str">
        <f t="shared" si="81"/>
        <v>-</v>
      </c>
      <c r="YF62" s="87" t="str">
        <f>IF(XZ62&gt;0,INDEX(Вхідні_дані!$A$43:$J$243,MATCH(XZ62,Вхідні_дані!$D$43:$D$243,0),5),"-")</f>
        <v>-</v>
      </c>
      <c r="YG62" s="112">
        <v>14</v>
      </c>
      <c r="YH62" s="8"/>
      <c r="YI62" s="101" t="str">
        <f>IF(YH62&gt;0,INDEX(Вхідні_дані!$A$43:$J$243,MATCH(YH62,Вхідні_дані!$D$43:$D$243,0),10),"-")</f>
        <v>-</v>
      </c>
      <c r="YJ62" s="9"/>
      <c r="YK62" s="11"/>
      <c r="YL62" s="102" t="str">
        <f t="shared" si="82"/>
        <v>-</v>
      </c>
      <c r="YN62" s="87" t="str">
        <f>IF(YH62&gt;0,INDEX(Вхідні_дані!$A$43:$J$243,MATCH(YH62,Вхідні_дані!$D$43:$D$243,0),5),"-")</f>
        <v>-</v>
      </c>
      <c r="YO62" s="112">
        <v>14</v>
      </c>
      <c r="YP62" s="8"/>
      <c r="YQ62" s="101" t="str">
        <f>IF(YP62&gt;0,INDEX(Вхідні_дані!$A$43:$J$243,MATCH(YP62,Вхідні_дані!$D$43:$D$243,0),10),"-")</f>
        <v>-</v>
      </c>
      <c r="YR62" s="9"/>
      <c r="YS62" s="11"/>
      <c r="YT62" s="102" t="str">
        <f t="shared" si="83"/>
        <v>-</v>
      </c>
      <c r="YV62" s="87" t="str">
        <f>IF(YP62&gt;0,INDEX(Вхідні_дані!$A$43:$J$243,MATCH(YP62,Вхідні_дані!$D$43:$D$243,0),5),"-")</f>
        <v>-</v>
      </c>
      <c r="YW62" s="112">
        <v>14</v>
      </c>
      <c r="YX62" s="8"/>
      <c r="YY62" s="101" t="str">
        <f>IF(YX62&gt;0,INDEX(Вхідні_дані!$A$43:$J$243,MATCH(YX62,Вхідні_дані!$D$43:$D$243,0),10),"-")</f>
        <v>-</v>
      </c>
      <c r="YZ62" s="9"/>
      <c r="ZA62" s="11"/>
      <c r="ZB62" s="102" t="str">
        <f t="shared" si="84"/>
        <v>-</v>
      </c>
      <c r="ZD62" s="87" t="str">
        <f>IF(YX62&gt;0,INDEX(Вхідні_дані!$A$43:$J$243,MATCH(YX62,Вхідні_дані!$D$43:$D$243,0),5),"-")</f>
        <v>-</v>
      </c>
      <c r="ZE62" s="112">
        <v>14</v>
      </c>
      <c r="ZF62" s="8"/>
      <c r="ZG62" s="101" t="str">
        <f>IF(ZF62&gt;0,INDEX(Вхідні_дані!$A$43:$J$243,MATCH(ZF62,Вхідні_дані!$D$43:$D$243,0),10),"-")</f>
        <v>-</v>
      </c>
      <c r="ZH62" s="9"/>
      <c r="ZI62" s="11"/>
      <c r="ZJ62" s="102" t="str">
        <f t="shared" si="85"/>
        <v>-</v>
      </c>
      <c r="ZL62" s="87" t="str">
        <f>IF(ZF62&gt;0,INDEX(Вхідні_дані!$A$43:$J$243,MATCH(ZF62,Вхідні_дані!$D$43:$D$243,0),5),"-")</f>
        <v>-</v>
      </c>
      <c r="ZM62" s="112">
        <v>14</v>
      </c>
      <c r="ZN62" s="8"/>
      <c r="ZO62" s="101" t="str">
        <f>IF(ZN62&gt;0,INDEX(Вхідні_дані!$A$43:$J$243,MATCH(ZN62,Вхідні_дані!$D$43:$D$243,0),10),"-")</f>
        <v>-</v>
      </c>
      <c r="ZP62" s="9"/>
      <c r="ZQ62" s="11"/>
      <c r="ZR62" s="102" t="str">
        <f t="shared" si="86"/>
        <v>-</v>
      </c>
      <c r="ZT62" s="87" t="str">
        <f>IF(ZN62&gt;0,INDEX(Вхідні_дані!$A$43:$J$243,MATCH(ZN62,Вхідні_дані!$D$43:$D$243,0),5),"-")</f>
        <v>-</v>
      </c>
      <c r="ZU62" s="112">
        <v>14</v>
      </c>
      <c r="ZV62" s="8"/>
      <c r="ZW62" s="101" t="str">
        <f>IF(ZV62&gt;0,INDEX(Вхідні_дані!$A$43:$J$243,MATCH(ZV62,Вхідні_дані!$D$43:$D$243,0),10),"-")</f>
        <v>-</v>
      </c>
      <c r="ZX62" s="9"/>
      <c r="ZY62" s="11"/>
      <c r="ZZ62" s="102" t="str">
        <f t="shared" si="87"/>
        <v>-</v>
      </c>
      <c r="AAB62" s="87" t="str">
        <f>IF(ZV62&gt;0,INDEX(Вхідні_дані!$A$43:$J$243,MATCH(ZV62,Вхідні_дані!$D$43:$D$243,0),5),"-")</f>
        <v>-</v>
      </c>
      <c r="AAC62" s="112">
        <v>14</v>
      </c>
      <c r="AAD62" s="8"/>
      <c r="AAE62" s="101" t="str">
        <f>IF(AAD62&gt;0,INDEX(Вхідні_дані!$A$43:$J$243,MATCH(AAD62,Вхідні_дані!$D$43:$D$243,0),10),"-")</f>
        <v>-</v>
      </c>
      <c r="AAF62" s="9"/>
      <c r="AAG62" s="11"/>
      <c r="AAH62" s="102" t="str">
        <f t="shared" si="88"/>
        <v>-</v>
      </c>
      <c r="AAJ62" s="87" t="str">
        <f>IF(AAD62&gt;0,INDEX(Вхідні_дані!$A$43:$J$243,MATCH(AAD62,Вхідні_дані!$D$43:$D$243,0),5),"-")</f>
        <v>-</v>
      </c>
      <c r="AAK62" s="112">
        <v>14</v>
      </c>
      <c r="AAL62" s="8"/>
      <c r="AAM62" s="101" t="str">
        <f>IF(AAL62&gt;0,INDEX(Вхідні_дані!$A$43:$J$243,MATCH(AAL62,Вхідні_дані!$D$43:$D$243,0),10),"-")</f>
        <v>-</v>
      </c>
      <c r="AAN62" s="9"/>
      <c r="AAO62" s="11"/>
      <c r="AAP62" s="102" t="str">
        <f t="shared" si="89"/>
        <v>-</v>
      </c>
      <c r="AAR62" s="87" t="str">
        <f>IF(AAL62&gt;0,INDEX(Вхідні_дані!$A$43:$J$243,MATCH(AAL62,Вхідні_дані!$D$43:$D$243,0),5),"-")</f>
        <v>-</v>
      </c>
      <c r="AAS62" s="112">
        <v>14</v>
      </c>
      <c r="AAT62" s="8"/>
      <c r="AAU62" s="101" t="str">
        <f>IF(AAT62&gt;0,INDEX(Вхідні_дані!$A$43:$J$243,MATCH(AAT62,Вхідні_дані!$D$43:$D$243,0),10),"-")</f>
        <v>-</v>
      </c>
      <c r="AAV62" s="9"/>
      <c r="AAW62" s="11"/>
      <c r="AAX62" s="102" t="str">
        <f t="shared" si="90"/>
        <v>-</v>
      </c>
      <c r="AAZ62" s="87" t="str">
        <f>IF(AAT62&gt;0,INDEX(Вхідні_дані!$A$43:$J$243,MATCH(AAT62,Вхідні_дані!$D$43:$D$243,0),5),"-")</f>
        <v>-</v>
      </c>
      <c r="ABA62" s="112">
        <v>14</v>
      </c>
      <c r="ABB62" s="8"/>
      <c r="ABC62" s="101" t="str">
        <f>IF(ABB62&gt;0,INDEX(Вхідні_дані!$A$43:$J$243,MATCH(ABB62,Вхідні_дані!$D$43:$D$243,0),10),"-")</f>
        <v>-</v>
      </c>
      <c r="ABD62" s="9"/>
      <c r="ABE62" s="11"/>
      <c r="ABF62" s="102" t="str">
        <f t="shared" si="91"/>
        <v>-</v>
      </c>
      <c r="ABH62" s="87" t="str">
        <f>IF(ABB62&gt;0,INDEX(Вхідні_дані!$A$43:$J$243,MATCH(ABB62,Вхідні_дані!$D$43:$D$243,0),5),"-")</f>
        <v>-</v>
      </c>
      <c r="ABI62" s="112">
        <v>14</v>
      </c>
      <c r="ABJ62" s="8"/>
      <c r="ABK62" s="101" t="str">
        <f>IF(ABJ62&gt;0,INDEX(Вхідні_дані!$A$43:$J$243,MATCH(ABJ62,Вхідні_дані!$D$43:$D$243,0),10),"-")</f>
        <v>-</v>
      </c>
      <c r="ABL62" s="9"/>
      <c r="ABM62" s="11"/>
      <c r="ABN62" s="102" t="str">
        <f t="shared" si="92"/>
        <v>-</v>
      </c>
      <c r="ABP62" s="87" t="str">
        <f>IF(ABJ62&gt;0,INDEX(Вхідні_дані!$A$43:$J$243,MATCH(ABJ62,Вхідні_дані!$D$43:$D$243,0),5),"-")</f>
        <v>-</v>
      </c>
      <c r="ABQ62" s="112">
        <v>14</v>
      </c>
      <c r="ABR62" s="8"/>
      <c r="ABS62" s="101" t="str">
        <f>IF(ABR62&gt;0,INDEX(Вхідні_дані!$A$43:$J$243,MATCH(ABR62,Вхідні_дані!$D$43:$D$243,0),10),"-")</f>
        <v>-</v>
      </c>
      <c r="ABT62" s="9"/>
      <c r="ABU62" s="11"/>
      <c r="ABV62" s="102" t="str">
        <f t="shared" si="93"/>
        <v>-</v>
      </c>
      <c r="ABX62" s="87" t="str">
        <f>IF(ABR62&gt;0,INDEX(Вхідні_дані!$A$43:$J$243,MATCH(ABR62,Вхідні_дані!$D$43:$D$243,0),5),"-")</f>
        <v>-</v>
      </c>
      <c r="ABY62" s="112">
        <v>14</v>
      </c>
      <c r="ABZ62" s="8"/>
      <c r="ACA62" s="101" t="str">
        <f>IF(ABZ62&gt;0,INDEX(Вхідні_дані!$A$43:$J$243,MATCH(ABZ62,Вхідні_дані!$D$43:$D$243,0),10),"-")</f>
        <v>-</v>
      </c>
      <c r="ACB62" s="9"/>
      <c r="ACC62" s="11"/>
      <c r="ACD62" s="102" t="str">
        <f t="shared" si="94"/>
        <v>-</v>
      </c>
      <c r="ACF62" s="87" t="str">
        <f>IF(ABZ62&gt;0,INDEX(Вхідні_дані!$A$43:$J$243,MATCH(ABZ62,Вхідні_дані!$D$43:$D$243,0),5),"-")</f>
        <v>-</v>
      </c>
      <c r="ACG62" s="112">
        <v>14</v>
      </c>
      <c r="ACH62" s="8"/>
      <c r="ACI62" s="101" t="str">
        <f>IF(ACH62&gt;0,INDEX(Вхідні_дані!$A$43:$J$243,MATCH(ACH62,Вхідні_дані!$D$43:$D$243,0),10),"-")</f>
        <v>-</v>
      </c>
      <c r="ACJ62" s="9"/>
      <c r="ACK62" s="11"/>
      <c r="ACL62" s="102" t="str">
        <f t="shared" si="95"/>
        <v>-</v>
      </c>
      <c r="ACN62" s="87" t="str">
        <f>IF(ACH62&gt;0,INDEX(Вхідні_дані!$A$43:$J$243,MATCH(ACH62,Вхідні_дані!$D$43:$D$243,0),5),"-")</f>
        <v>-</v>
      </c>
      <c r="ACO62" s="112">
        <v>14</v>
      </c>
      <c r="ACP62" s="8"/>
      <c r="ACQ62" s="101" t="str">
        <f>IF(ACP62&gt;0,INDEX(Вхідні_дані!$A$43:$J$243,MATCH(ACP62,Вхідні_дані!$D$43:$D$243,0),10),"-")</f>
        <v>-</v>
      </c>
      <c r="ACR62" s="9"/>
      <c r="ACS62" s="11"/>
      <c r="ACT62" s="102" t="str">
        <f t="shared" si="96"/>
        <v>-</v>
      </c>
      <c r="ACV62" s="87" t="str">
        <f>IF(ACP62&gt;0,INDEX(Вхідні_дані!$A$43:$J$243,MATCH(ACP62,Вхідні_дані!$D$43:$D$243,0),5),"-")</f>
        <v>-</v>
      </c>
      <c r="ACW62" s="112">
        <v>14</v>
      </c>
      <c r="ACX62" s="8"/>
      <c r="ACY62" s="101" t="str">
        <f>IF(ACX62&gt;0,INDEX(Вхідні_дані!$A$43:$J$243,MATCH(ACX62,Вхідні_дані!$D$43:$D$243,0),10),"-")</f>
        <v>-</v>
      </c>
      <c r="ACZ62" s="9"/>
      <c r="ADA62" s="11"/>
      <c r="ADB62" s="102" t="str">
        <f t="shared" si="97"/>
        <v>-</v>
      </c>
      <c r="ADD62" s="87" t="str">
        <f>IF(ACX62&gt;0,INDEX(Вхідні_дані!$A$43:$J$243,MATCH(ACX62,Вхідні_дані!$D$43:$D$243,0),5),"-")</f>
        <v>-</v>
      </c>
      <c r="ADE62" s="112">
        <v>14</v>
      </c>
      <c r="ADF62" s="8"/>
      <c r="ADG62" s="101" t="str">
        <f>IF(ADF62&gt;0,INDEX(Вхідні_дані!$A$43:$J$243,MATCH(ADF62,Вхідні_дані!$D$43:$D$243,0),10),"-")</f>
        <v>-</v>
      </c>
      <c r="ADH62" s="9"/>
      <c r="ADI62" s="11"/>
      <c r="ADJ62" s="102" t="str">
        <f t="shared" si="98"/>
        <v>-</v>
      </c>
      <c r="ADL62" s="87" t="str">
        <f>IF(ADF62&gt;0,INDEX(Вхідні_дані!$A$43:$J$243,MATCH(ADF62,Вхідні_дані!$D$43:$D$243,0),5),"-")</f>
        <v>-</v>
      </c>
      <c r="ADM62" s="112">
        <v>14</v>
      </c>
      <c r="ADN62" s="8"/>
      <c r="ADO62" s="101" t="str">
        <f>IF(ADN62&gt;0,INDEX(Вхідні_дані!$A$43:$J$243,MATCH(ADN62,Вхідні_дані!$D$43:$D$243,0),10),"-")</f>
        <v>-</v>
      </c>
      <c r="ADP62" s="9"/>
      <c r="ADQ62" s="11"/>
      <c r="ADR62" s="102" t="str">
        <f t="shared" si="99"/>
        <v>-</v>
      </c>
      <c r="ADT62" s="87" t="str">
        <f>IF(ADN62&gt;0,INDEX(Вхідні_дані!$A$43:$J$243,MATCH(ADN62,Вхідні_дані!$D$43:$D$243,0),5),"-")</f>
        <v>-</v>
      </c>
    </row>
    <row r="63" spans="1:800" ht="34.5" customHeight="1" outlineLevel="1" x14ac:dyDescent="0.25">
      <c r="A63" s="112">
        <v>15</v>
      </c>
      <c r="B63" s="8"/>
      <c r="C63" s="101" t="str">
        <f>IF(B63&gt;0,INDEX(Вхідні_дані!$A$43:$J$243,MATCH(B63,Вхідні_дані!$D$43:$D$243,0),10),"-")</f>
        <v>-</v>
      </c>
      <c r="D63" s="9"/>
      <c r="E63" s="11"/>
      <c r="F63" s="102" t="str">
        <f t="shared" si="0"/>
        <v>-</v>
      </c>
      <c r="H63" s="87" t="str">
        <f>IF(B63&gt;0,INDEX(Вхідні_дані!$A$43:$J$243,MATCH(B63,Вхідні_дані!$D$43:$D$243,0),5),"-")</f>
        <v>-</v>
      </c>
      <c r="I63" s="112">
        <v>15</v>
      </c>
      <c r="J63" s="8"/>
      <c r="K63" s="101" t="str">
        <f>IF(J63&gt;0,INDEX(Вхідні_дані!$A$43:$J$243,MATCH(J63,Вхідні_дані!$D$43:$D$243,0),10),"-")</f>
        <v>-</v>
      </c>
      <c r="L63" s="9"/>
      <c r="M63" s="11"/>
      <c r="N63" s="102" t="str">
        <f t="shared" si="1"/>
        <v>-</v>
      </c>
      <c r="P63" s="87" t="str">
        <f>IF(J63&gt;0,INDEX(Вхідні_дані!$A$43:$J$243,MATCH(J63,Вхідні_дані!$D$43:$D$243,0),5),"-")</f>
        <v>-</v>
      </c>
      <c r="Q63" s="112">
        <v>15</v>
      </c>
      <c r="R63" s="8"/>
      <c r="S63" s="101" t="str">
        <f>IF(R63&gt;0,INDEX(Вхідні_дані!$A$43:$J$243,MATCH(R63,Вхідні_дані!$D$43:$D$243,0),10),"-")</f>
        <v>-</v>
      </c>
      <c r="T63" s="9"/>
      <c r="U63" s="11"/>
      <c r="V63" s="102" t="str">
        <f t="shared" si="2"/>
        <v>-</v>
      </c>
      <c r="X63" s="87" t="str">
        <f>IF(R63&gt;0,INDEX(Вхідні_дані!$A$43:$J$243,MATCH(R63,Вхідні_дані!$D$43:$D$243,0),5),"-")</f>
        <v>-</v>
      </c>
      <c r="Y63" s="112">
        <v>15</v>
      </c>
      <c r="Z63" s="8"/>
      <c r="AA63" s="101" t="str">
        <f>IF(Z63&gt;0,INDEX(Вхідні_дані!$A$43:$J$243,MATCH(Z63,Вхідні_дані!$D$43:$D$243,0),10),"-")</f>
        <v>-</v>
      </c>
      <c r="AB63" s="9"/>
      <c r="AC63" s="11"/>
      <c r="AD63" s="102" t="str">
        <f t="shared" si="3"/>
        <v>-</v>
      </c>
      <c r="AF63" s="87" t="str">
        <f>IF(Z63&gt;0,INDEX(Вхідні_дані!$A$43:$J$243,MATCH(Z63,Вхідні_дані!$D$43:$D$243,0),5),"-")</f>
        <v>-</v>
      </c>
      <c r="AG63" s="112">
        <v>15</v>
      </c>
      <c r="AH63" s="8"/>
      <c r="AI63" s="101" t="str">
        <f>IF(AH63&gt;0,INDEX(Вхідні_дані!$A$43:$J$243,MATCH(AH63,Вхідні_дані!$D$43:$D$243,0),10),"-")</f>
        <v>-</v>
      </c>
      <c r="AJ63" s="9"/>
      <c r="AK63" s="11"/>
      <c r="AL63" s="102" t="str">
        <f t="shared" si="4"/>
        <v>-</v>
      </c>
      <c r="AN63" s="87" t="str">
        <f>IF(AH63&gt;0,INDEX(Вхідні_дані!$A$43:$J$243,MATCH(AH63,Вхідні_дані!$D$43:$D$243,0),5),"-")</f>
        <v>-</v>
      </c>
      <c r="AO63" s="112">
        <v>15</v>
      </c>
      <c r="AP63" s="8"/>
      <c r="AQ63" s="101" t="str">
        <f>IF(AP63&gt;0,INDEX(Вхідні_дані!$A$43:$J$243,MATCH(AP63,Вхідні_дані!$D$43:$D$243,0),10),"-")</f>
        <v>-</v>
      </c>
      <c r="AR63" s="9"/>
      <c r="AS63" s="11"/>
      <c r="AT63" s="102" t="str">
        <f t="shared" si="5"/>
        <v>-</v>
      </c>
      <c r="AV63" s="87" t="str">
        <f>IF(AP63&gt;0,INDEX(Вхідні_дані!$A$43:$J$243,MATCH(AP63,Вхідні_дані!$D$43:$D$243,0),5),"-")</f>
        <v>-</v>
      </c>
      <c r="AW63" s="112">
        <v>15</v>
      </c>
      <c r="AX63" s="8"/>
      <c r="AY63" s="101" t="str">
        <f>IF(AX63&gt;0,INDEX(Вхідні_дані!$A$43:$J$243,MATCH(AX63,Вхідні_дані!$D$43:$D$243,0),10),"-")</f>
        <v>-</v>
      </c>
      <c r="AZ63" s="9"/>
      <c r="BA63" s="11"/>
      <c r="BB63" s="102" t="str">
        <f t="shared" si="6"/>
        <v>-</v>
      </c>
      <c r="BD63" s="87" t="str">
        <f>IF(AX63&gt;0,INDEX(Вхідні_дані!$A$43:$J$243,MATCH(AX63,Вхідні_дані!$D$43:$D$243,0),5),"-")</f>
        <v>-</v>
      </c>
      <c r="BE63" s="112">
        <v>15</v>
      </c>
      <c r="BF63" s="8"/>
      <c r="BG63" s="101" t="str">
        <f>IF(BF63&gt;0,INDEX(Вхідні_дані!$A$43:$J$243,MATCH(BF63,Вхідні_дані!$D$43:$D$243,0),10),"-")</f>
        <v>-</v>
      </c>
      <c r="BH63" s="9"/>
      <c r="BI63" s="11"/>
      <c r="BJ63" s="102" t="str">
        <f t="shared" si="7"/>
        <v>-</v>
      </c>
      <c r="BL63" s="87" t="str">
        <f>IF(BF63&gt;0,INDEX(Вхідні_дані!$A$43:$J$243,MATCH(BF63,Вхідні_дані!$D$43:$D$243,0),5),"-")</f>
        <v>-</v>
      </c>
      <c r="BM63" s="112">
        <v>15</v>
      </c>
      <c r="BN63" s="8"/>
      <c r="BO63" s="101" t="str">
        <f>IF(BN63&gt;0,INDEX(Вхідні_дані!$A$43:$J$243,MATCH(BN63,Вхідні_дані!$D$43:$D$243,0),10),"-")</f>
        <v>-</v>
      </c>
      <c r="BP63" s="9"/>
      <c r="BQ63" s="11"/>
      <c r="BR63" s="102" t="str">
        <f t="shared" si="8"/>
        <v>-</v>
      </c>
      <c r="BT63" s="87" t="str">
        <f>IF(BN63&gt;0,INDEX(Вхідні_дані!$A$43:$J$243,MATCH(BN63,Вхідні_дані!$D$43:$D$243,0),5),"-")</f>
        <v>-</v>
      </c>
      <c r="BU63" s="112">
        <v>15</v>
      </c>
      <c r="BV63" s="8"/>
      <c r="BW63" s="101" t="str">
        <f>IF(BV63&gt;0,INDEX(Вхідні_дані!$A$43:$J$243,MATCH(BV63,Вхідні_дані!$D$43:$D$243,0),10),"-")</f>
        <v>-</v>
      </c>
      <c r="BX63" s="9"/>
      <c r="BY63" s="11"/>
      <c r="BZ63" s="102" t="str">
        <f t="shared" si="9"/>
        <v>-</v>
      </c>
      <c r="CB63" s="87" t="str">
        <f>IF(BV63&gt;0,INDEX(Вхідні_дані!$A$43:$J$243,MATCH(BV63,Вхідні_дані!$D$43:$D$243,0),5),"-")</f>
        <v>-</v>
      </c>
      <c r="CC63" s="112">
        <v>15</v>
      </c>
      <c r="CD63" s="8"/>
      <c r="CE63" s="101" t="str">
        <f>IF(CD63&gt;0,INDEX(Вхідні_дані!$A$43:$J$243,MATCH(CD63,Вхідні_дані!$D$43:$D$243,0),10),"-")</f>
        <v>-</v>
      </c>
      <c r="CF63" s="9"/>
      <c r="CG63" s="11"/>
      <c r="CH63" s="102" t="str">
        <f t="shared" si="10"/>
        <v>-</v>
      </c>
      <c r="CJ63" s="87" t="str">
        <f>IF(CD63&gt;0,INDEX(Вхідні_дані!$A$43:$J$243,MATCH(CD63,Вхідні_дані!$D$43:$D$243,0),5),"-")</f>
        <v>-</v>
      </c>
      <c r="CK63" s="112">
        <v>15</v>
      </c>
      <c r="CL63" s="8"/>
      <c r="CM63" s="101" t="str">
        <f>IF(CL63&gt;0,INDEX(Вхідні_дані!$A$43:$J$243,MATCH(CL63,Вхідні_дані!$D$43:$D$243,0),10),"-")</f>
        <v>-</v>
      </c>
      <c r="CN63" s="9"/>
      <c r="CO63" s="11"/>
      <c r="CP63" s="102" t="str">
        <f t="shared" si="11"/>
        <v>-</v>
      </c>
      <c r="CR63" s="87" t="str">
        <f>IF(CL63&gt;0,INDEX(Вхідні_дані!$A$43:$J$243,MATCH(CL63,Вхідні_дані!$D$43:$D$243,0),5),"-")</f>
        <v>-</v>
      </c>
      <c r="CS63" s="112">
        <v>15</v>
      </c>
      <c r="CT63" s="8"/>
      <c r="CU63" s="101" t="str">
        <f>IF(CT63&gt;0,INDEX(Вхідні_дані!$A$43:$J$243,MATCH(CT63,Вхідні_дані!$D$43:$D$243,0),10),"-")</f>
        <v>-</v>
      </c>
      <c r="CV63" s="9"/>
      <c r="CW63" s="11"/>
      <c r="CX63" s="102" t="str">
        <f t="shared" si="12"/>
        <v>-</v>
      </c>
      <c r="CZ63" s="87" t="str">
        <f>IF(CT63&gt;0,INDEX(Вхідні_дані!$A$43:$J$243,MATCH(CT63,Вхідні_дані!$D$43:$D$243,0),5),"-")</f>
        <v>-</v>
      </c>
      <c r="DA63" s="112">
        <v>15</v>
      </c>
      <c r="DB63" s="8"/>
      <c r="DC63" s="101" t="str">
        <f>IF(DB63&gt;0,INDEX(Вхідні_дані!$A$43:$J$243,MATCH(DB63,Вхідні_дані!$D$43:$D$243,0),10),"-")</f>
        <v>-</v>
      </c>
      <c r="DD63" s="9"/>
      <c r="DE63" s="11"/>
      <c r="DF63" s="102" t="str">
        <f t="shared" si="13"/>
        <v>-</v>
      </c>
      <c r="DH63" s="87" t="str">
        <f>IF(DB63&gt;0,INDEX(Вхідні_дані!$A$43:$J$243,MATCH(DB63,Вхідні_дані!$D$43:$D$243,0),5),"-")</f>
        <v>-</v>
      </c>
      <c r="DI63" s="112">
        <v>15</v>
      </c>
      <c r="DJ63" s="8"/>
      <c r="DK63" s="101" t="str">
        <f>IF(DJ63&gt;0,INDEX(Вхідні_дані!$A$43:$J$243,MATCH(DJ63,Вхідні_дані!$D$43:$D$243,0),10),"-")</f>
        <v>-</v>
      </c>
      <c r="DL63" s="9"/>
      <c r="DM63" s="11"/>
      <c r="DN63" s="102" t="str">
        <f t="shared" si="14"/>
        <v>-</v>
      </c>
      <c r="DP63" s="87" t="str">
        <f>IF(DJ63&gt;0,INDEX(Вхідні_дані!$A$43:$J$243,MATCH(DJ63,Вхідні_дані!$D$43:$D$243,0),5),"-")</f>
        <v>-</v>
      </c>
      <c r="DQ63" s="112">
        <v>15</v>
      </c>
      <c r="DR63" s="8"/>
      <c r="DS63" s="101" t="str">
        <f>IF(DR63&gt;0,INDEX(Вхідні_дані!$A$43:$J$243,MATCH(DR63,Вхідні_дані!$D$43:$D$243,0),10),"-")</f>
        <v>-</v>
      </c>
      <c r="DT63" s="9"/>
      <c r="DU63" s="11"/>
      <c r="DV63" s="102" t="str">
        <f t="shared" si="15"/>
        <v>-</v>
      </c>
      <c r="DX63" s="87" t="str">
        <f>IF(DR63&gt;0,INDEX(Вхідні_дані!$A$43:$J$243,MATCH(DR63,Вхідні_дані!$D$43:$D$243,0),5),"-")</f>
        <v>-</v>
      </c>
      <c r="DY63" s="112">
        <v>15</v>
      </c>
      <c r="DZ63" s="8"/>
      <c r="EA63" s="101" t="str">
        <f>IF(DZ63&gt;0,INDEX(Вхідні_дані!$A$43:$J$243,MATCH(DZ63,Вхідні_дані!$D$43:$D$243,0),10),"-")</f>
        <v>-</v>
      </c>
      <c r="EB63" s="9"/>
      <c r="EC63" s="11"/>
      <c r="ED63" s="102" t="str">
        <f t="shared" si="16"/>
        <v>-</v>
      </c>
      <c r="EF63" s="87" t="str">
        <f>IF(DZ63&gt;0,INDEX(Вхідні_дані!$A$43:$J$243,MATCH(DZ63,Вхідні_дані!$D$43:$D$243,0),5),"-")</f>
        <v>-</v>
      </c>
      <c r="EG63" s="112">
        <v>15</v>
      </c>
      <c r="EH63" s="8"/>
      <c r="EI63" s="101" t="str">
        <f>IF(EH63&gt;0,INDEX(Вхідні_дані!$A$43:$J$243,MATCH(EH63,Вхідні_дані!$D$43:$D$243,0),10),"-")</f>
        <v>-</v>
      </c>
      <c r="EJ63" s="9"/>
      <c r="EK63" s="11"/>
      <c r="EL63" s="102" t="str">
        <f t="shared" si="17"/>
        <v>-</v>
      </c>
      <c r="EN63" s="87" t="str">
        <f>IF(EH63&gt;0,INDEX(Вхідні_дані!$A$43:$J$243,MATCH(EH63,Вхідні_дані!$D$43:$D$243,0),5),"-")</f>
        <v>-</v>
      </c>
      <c r="EO63" s="112">
        <v>15</v>
      </c>
      <c r="EP63" s="8"/>
      <c r="EQ63" s="101" t="str">
        <f>IF(EP63&gt;0,INDEX(Вхідні_дані!$A$43:$J$243,MATCH(EP63,Вхідні_дані!$D$43:$D$243,0),10),"-")</f>
        <v>-</v>
      </c>
      <c r="ER63" s="9"/>
      <c r="ES63" s="11"/>
      <c r="ET63" s="102" t="str">
        <f t="shared" si="18"/>
        <v>-</v>
      </c>
      <c r="EV63" s="87" t="str">
        <f>IF(EP63&gt;0,INDEX(Вхідні_дані!$A$43:$J$243,MATCH(EP63,Вхідні_дані!$D$43:$D$243,0),5),"-")</f>
        <v>-</v>
      </c>
      <c r="EW63" s="112">
        <v>15</v>
      </c>
      <c r="EX63" s="8"/>
      <c r="EY63" s="101" t="str">
        <f>IF(EX63&gt;0,INDEX(Вхідні_дані!$A$43:$J$243,MATCH(EX63,Вхідні_дані!$D$43:$D$243,0),10),"-")</f>
        <v>-</v>
      </c>
      <c r="EZ63" s="9"/>
      <c r="FA63" s="11"/>
      <c r="FB63" s="102" t="str">
        <f t="shared" si="19"/>
        <v>-</v>
      </c>
      <c r="FD63" s="87" t="str">
        <f>IF(EX63&gt;0,INDEX(Вхідні_дані!$A$43:$J$243,MATCH(EX63,Вхідні_дані!$D$43:$D$243,0),5),"-")</f>
        <v>-</v>
      </c>
      <c r="FE63" s="112">
        <v>15</v>
      </c>
      <c r="FF63" s="8"/>
      <c r="FG63" s="101" t="str">
        <f>IF(FF63&gt;0,INDEX(Вхідні_дані!$A$43:$J$243,MATCH(FF63,Вхідні_дані!$D$43:$D$243,0),10),"-")</f>
        <v>-</v>
      </c>
      <c r="FH63" s="9"/>
      <c r="FI63" s="11"/>
      <c r="FJ63" s="102" t="str">
        <f t="shared" si="20"/>
        <v>-</v>
      </c>
      <c r="FL63" s="87" t="str">
        <f>IF(FF63&gt;0,INDEX(Вхідні_дані!$A$43:$J$243,MATCH(FF63,Вхідні_дані!$D$43:$D$243,0),5),"-")</f>
        <v>-</v>
      </c>
      <c r="FM63" s="112">
        <v>15</v>
      </c>
      <c r="FN63" s="8"/>
      <c r="FO63" s="101" t="str">
        <f>IF(FN63&gt;0,INDEX(Вхідні_дані!$A$43:$J$243,MATCH(FN63,Вхідні_дані!$D$43:$D$243,0),10),"-")</f>
        <v>-</v>
      </c>
      <c r="FP63" s="9"/>
      <c r="FQ63" s="11"/>
      <c r="FR63" s="102" t="str">
        <f t="shared" si="21"/>
        <v>-</v>
      </c>
      <c r="FT63" s="87" t="str">
        <f>IF(FN63&gt;0,INDEX(Вхідні_дані!$A$43:$J$243,MATCH(FN63,Вхідні_дані!$D$43:$D$243,0),5),"-")</f>
        <v>-</v>
      </c>
      <c r="FU63" s="112">
        <v>15</v>
      </c>
      <c r="FV63" s="8"/>
      <c r="FW63" s="101" t="str">
        <f>IF(FV63&gt;0,INDEX(Вхідні_дані!$A$43:$J$243,MATCH(FV63,Вхідні_дані!$D$43:$D$243,0),10),"-")</f>
        <v>-</v>
      </c>
      <c r="FX63" s="9"/>
      <c r="FY63" s="11"/>
      <c r="FZ63" s="102" t="str">
        <f t="shared" si="22"/>
        <v>-</v>
      </c>
      <c r="GB63" s="87" t="str">
        <f>IF(FV63&gt;0,INDEX(Вхідні_дані!$A$43:$J$243,MATCH(FV63,Вхідні_дані!$D$43:$D$243,0),5),"-")</f>
        <v>-</v>
      </c>
      <c r="GC63" s="112">
        <v>15</v>
      </c>
      <c r="GD63" s="8"/>
      <c r="GE63" s="101" t="str">
        <f>IF(GD63&gt;0,INDEX(Вхідні_дані!$A$43:$J$243,MATCH(GD63,Вхідні_дані!$D$43:$D$243,0),10),"-")</f>
        <v>-</v>
      </c>
      <c r="GF63" s="9"/>
      <c r="GG63" s="11"/>
      <c r="GH63" s="102" t="str">
        <f t="shared" si="23"/>
        <v>-</v>
      </c>
      <c r="GJ63" s="87" t="str">
        <f>IF(GD63&gt;0,INDEX(Вхідні_дані!$A$43:$J$243,MATCH(GD63,Вхідні_дані!$D$43:$D$243,0),5),"-")</f>
        <v>-</v>
      </c>
      <c r="GK63" s="112">
        <v>15</v>
      </c>
      <c r="GL63" s="8"/>
      <c r="GM63" s="101" t="str">
        <f>IF(GL63&gt;0,INDEX(Вхідні_дані!$A$43:$J$243,MATCH(GL63,Вхідні_дані!$D$43:$D$243,0),10),"-")</f>
        <v>-</v>
      </c>
      <c r="GN63" s="9"/>
      <c r="GO63" s="11"/>
      <c r="GP63" s="102" t="str">
        <f t="shared" si="24"/>
        <v>-</v>
      </c>
      <c r="GR63" s="87" t="str">
        <f>IF(GL63&gt;0,INDEX(Вхідні_дані!$A$43:$J$243,MATCH(GL63,Вхідні_дані!$D$43:$D$243,0),5),"-")</f>
        <v>-</v>
      </c>
      <c r="GS63" s="112">
        <v>15</v>
      </c>
      <c r="GT63" s="8"/>
      <c r="GU63" s="101" t="str">
        <f>IF(GT63&gt;0,INDEX(Вхідні_дані!$A$43:$J$243,MATCH(GT63,Вхідні_дані!$D$43:$D$243,0),10),"-")</f>
        <v>-</v>
      </c>
      <c r="GV63" s="9"/>
      <c r="GW63" s="11"/>
      <c r="GX63" s="102" t="str">
        <f t="shared" si="25"/>
        <v>-</v>
      </c>
      <c r="GZ63" s="87" t="str">
        <f>IF(GT63&gt;0,INDEX(Вхідні_дані!$A$43:$J$243,MATCH(GT63,Вхідні_дані!$D$43:$D$243,0),5),"-")</f>
        <v>-</v>
      </c>
      <c r="HA63" s="112">
        <v>15</v>
      </c>
      <c r="HB63" s="8"/>
      <c r="HC63" s="101" t="str">
        <f>IF(HB63&gt;0,INDEX(Вхідні_дані!$A$43:$J$243,MATCH(HB63,Вхідні_дані!$D$43:$D$243,0),10),"-")</f>
        <v>-</v>
      </c>
      <c r="HD63" s="9"/>
      <c r="HE63" s="11"/>
      <c r="HF63" s="102" t="str">
        <f t="shared" si="26"/>
        <v>-</v>
      </c>
      <c r="HH63" s="87" t="str">
        <f>IF(HB63&gt;0,INDEX(Вхідні_дані!$A$43:$J$243,MATCH(HB63,Вхідні_дані!$D$43:$D$243,0),5),"-")</f>
        <v>-</v>
      </c>
      <c r="HI63" s="112">
        <v>15</v>
      </c>
      <c r="HJ63" s="8"/>
      <c r="HK63" s="101" t="str">
        <f>IF(HJ63&gt;0,INDEX(Вхідні_дані!$A$43:$J$243,MATCH(HJ63,Вхідні_дані!$D$43:$D$243,0),10),"-")</f>
        <v>-</v>
      </c>
      <c r="HL63" s="9"/>
      <c r="HM63" s="11"/>
      <c r="HN63" s="102" t="str">
        <f t="shared" si="27"/>
        <v>-</v>
      </c>
      <c r="HP63" s="87" t="str">
        <f>IF(HJ63&gt;0,INDEX(Вхідні_дані!$A$43:$J$243,MATCH(HJ63,Вхідні_дані!$D$43:$D$243,0),5),"-")</f>
        <v>-</v>
      </c>
      <c r="HQ63" s="112">
        <v>15</v>
      </c>
      <c r="HR63" s="8"/>
      <c r="HS63" s="101" t="str">
        <f>IF(HR63&gt;0,INDEX(Вхідні_дані!$A$43:$J$243,MATCH(HR63,Вхідні_дані!$D$43:$D$243,0),10),"-")</f>
        <v>-</v>
      </c>
      <c r="HT63" s="9"/>
      <c r="HU63" s="11"/>
      <c r="HV63" s="102" t="str">
        <f t="shared" si="28"/>
        <v>-</v>
      </c>
      <c r="HX63" s="87" t="str">
        <f>IF(HR63&gt;0,INDEX(Вхідні_дані!$A$43:$J$243,MATCH(HR63,Вхідні_дані!$D$43:$D$243,0),5),"-")</f>
        <v>-</v>
      </c>
      <c r="HY63" s="112">
        <v>15</v>
      </c>
      <c r="HZ63" s="8"/>
      <c r="IA63" s="101" t="str">
        <f>IF(HZ63&gt;0,INDEX(Вхідні_дані!$A$43:$J$243,MATCH(HZ63,Вхідні_дані!$D$43:$D$243,0),10),"-")</f>
        <v>-</v>
      </c>
      <c r="IB63" s="9"/>
      <c r="IC63" s="11"/>
      <c r="ID63" s="102" t="str">
        <f t="shared" si="29"/>
        <v>-</v>
      </c>
      <c r="IF63" s="87" t="str">
        <f>IF(HZ63&gt;0,INDEX(Вхідні_дані!$A$43:$J$243,MATCH(HZ63,Вхідні_дані!$D$43:$D$243,0),5),"-")</f>
        <v>-</v>
      </c>
      <c r="IG63" s="112">
        <v>15</v>
      </c>
      <c r="IH63" s="8"/>
      <c r="II63" s="101" t="str">
        <f>IF(IH63&gt;0,INDEX(Вхідні_дані!$A$43:$J$243,MATCH(IH63,Вхідні_дані!$D$43:$D$243,0),10),"-")</f>
        <v>-</v>
      </c>
      <c r="IJ63" s="9"/>
      <c r="IK63" s="11"/>
      <c r="IL63" s="102" t="str">
        <f t="shared" si="30"/>
        <v>-</v>
      </c>
      <c r="IN63" s="87" t="str">
        <f>IF(IH63&gt;0,INDEX(Вхідні_дані!$A$43:$J$243,MATCH(IH63,Вхідні_дані!$D$43:$D$243,0),5),"-")</f>
        <v>-</v>
      </c>
      <c r="IO63" s="112">
        <v>15</v>
      </c>
      <c r="IP63" s="8"/>
      <c r="IQ63" s="101" t="str">
        <f>IF(IP63&gt;0,INDEX(Вхідні_дані!$A$43:$J$243,MATCH(IP63,Вхідні_дані!$D$43:$D$243,0),10),"-")</f>
        <v>-</v>
      </c>
      <c r="IR63" s="9"/>
      <c r="IS63" s="11"/>
      <c r="IT63" s="102" t="str">
        <f t="shared" si="31"/>
        <v>-</v>
      </c>
      <c r="IV63" s="87" t="str">
        <f>IF(IP63&gt;0,INDEX(Вхідні_дані!$A$43:$J$243,MATCH(IP63,Вхідні_дані!$D$43:$D$243,0),5),"-")</f>
        <v>-</v>
      </c>
      <c r="IW63" s="112">
        <v>15</v>
      </c>
      <c r="IX63" s="8"/>
      <c r="IY63" s="101" t="str">
        <f>IF(IX63&gt;0,INDEX(Вхідні_дані!$A$43:$J$243,MATCH(IX63,Вхідні_дані!$D$43:$D$243,0),10),"-")</f>
        <v>-</v>
      </c>
      <c r="IZ63" s="9"/>
      <c r="JA63" s="11"/>
      <c r="JB63" s="102" t="str">
        <f t="shared" si="32"/>
        <v>-</v>
      </c>
      <c r="JD63" s="87" t="str">
        <f>IF(IX63&gt;0,INDEX(Вхідні_дані!$A$43:$J$243,MATCH(IX63,Вхідні_дані!$D$43:$D$243,0),5),"-")</f>
        <v>-</v>
      </c>
      <c r="JE63" s="112">
        <v>15</v>
      </c>
      <c r="JF63" s="8"/>
      <c r="JG63" s="101" t="str">
        <f>IF(JF63&gt;0,INDEX(Вхідні_дані!$A$43:$J$243,MATCH(JF63,Вхідні_дані!$D$43:$D$243,0),10),"-")</f>
        <v>-</v>
      </c>
      <c r="JH63" s="9"/>
      <c r="JI63" s="11"/>
      <c r="JJ63" s="102" t="str">
        <f t="shared" si="33"/>
        <v>-</v>
      </c>
      <c r="JL63" s="87" t="str">
        <f>IF(JF63&gt;0,INDEX(Вхідні_дані!$A$43:$J$243,MATCH(JF63,Вхідні_дані!$D$43:$D$243,0),5),"-")</f>
        <v>-</v>
      </c>
      <c r="JM63" s="112">
        <v>15</v>
      </c>
      <c r="JN63" s="8"/>
      <c r="JO63" s="101" t="str">
        <f>IF(JN63&gt;0,INDEX(Вхідні_дані!$A$43:$J$243,MATCH(JN63,Вхідні_дані!$D$43:$D$243,0),10),"-")</f>
        <v>-</v>
      </c>
      <c r="JP63" s="9"/>
      <c r="JQ63" s="11"/>
      <c r="JR63" s="102" t="str">
        <f t="shared" si="34"/>
        <v>-</v>
      </c>
      <c r="JT63" s="87" t="str">
        <f>IF(JN63&gt;0,INDEX(Вхідні_дані!$A$43:$J$243,MATCH(JN63,Вхідні_дані!$D$43:$D$243,0),5),"-")</f>
        <v>-</v>
      </c>
      <c r="JU63" s="112">
        <v>15</v>
      </c>
      <c r="JV63" s="8"/>
      <c r="JW63" s="101" t="str">
        <f>IF(JV63&gt;0,INDEX(Вхідні_дані!$A$43:$J$243,MATCH(JV63,Вхідні_дані!$D$43:$D$243,0),10),"-")</f>
        <v>-</v>
      </c>
      <c r="JX63" s="9"/>
      <c r="JY63" s="11"/>
      <c r="JZ63" s="102" t="str">
        <f t="shared" si="35"/>
        <v>-</v>
      </c>
      <c r="KB63" s="87" t="str">
        <f>IF(JV63&gt;0,INDEX(Вхідні_дані!$A$43:$J$243,MATCH(JV63,Вхідні_дані!$D$43:$D$243,0),5),"-")</f>
        <v>-</v>
      </c>
      <c r="KC63" s="112">
        <v>15</v>
      </c>
      <c r="KD63" s="8"/>
      <c r="KE63" s="101" t="str">
        <f>IF(KD63&gt;0,INDEX(Вхідні_дані!$A$43:$J$243,MATCH(KD63,Вхідні_дані!$D$43:$D$243,0),10),"-")</f>
        <v>-</v>
      </c>
      <c r="KF63" s="9"/>
      <c r="KG63" s="11"/>
      <c r="KH63" s="102" t="str">
        <f t="shared" si="36"/>
        <v>-</v>
      </c>
      <c r="KJ63" s="87" t="str">
        <f>IF(KD63&gt;0,INDEX(Вхідні_дані!$A$43:$J$243,MATCH(KD63,Вхідні_дані!$D$43:$D$243,0),5),"-")</f>
        <v>-</v>
      </c>
      <c r="KK63" s="112">
        <v>15</v>
      </c>
      <c r="KL63" s="8"/>
      <c r="KM63" s="101" t="str">
        <f>IF(KL63&gt;0,INDEX(Вхідні_дані!$A$43:$J$243,MATCH(KL63,Вхідні_дані!$D$43:$D$243,0),10),"-")</f>
        <v>-</v>
      </c>
      <c r="KN63" s="9"/>
      <c r="KO63" s="11"/>
      <c r="KP63" s="102" t="str">
        <f t="shared" si="37"/>
        <v>-</v>
      </c>
      <c r="KR63" s="87" t="str">
        <f>IF(KL63&gt;0,INDEX(Вхідні_дані!$A$43:$J$243,MATCH(KL63,Вхідні_дані!$D$43:$D$243,0),5),"-")</f>
        <v>-</v>
      </c>
      <c r="KS63" s="112">
        <v>15</v>
      </c>
      <c r="KT63" s="8"/>
      <c r="KU63" s="101" t="str">
        <f>IF(KT63&gt;0,INDEX(Вхідні_дані!$A$43:$J$243,MATCH(KT63,Вхідні_дані!$D$43:$D$243,0),10),"-")</f>
        <v>-</v>
      </c>
      <c r="KV63" s="9"/>
      <c r="KW63" s="11"/>
      <c r="KX63" s="102" t="str">
        <f t="shared" si="38"/>
        <v>-</v>
      </c>
      <c r="KZ63" s="87" t="str">
        <f>IF(KT63&gt;0,INDEX(Вхідні_дані!$A$43:$J$243,MATCH(KT63,Вхідні_дані!$D$43:$D$243,0),5),"-")</f>
        <v>-</v>
      </c>
      <c r="LA63" s="112">
        <v>15</v>
      </c>
      <c r="LB63" s="8"/>
      <c r="LC63" s="101" t="str">
        <f>IF(LB63&gt;0,INDEX(Вхідні_дані!$A$43:$J$243,MATCH(LB63,Вхідні_дані!$D$43:$D$243,0),10),"-")</f>
        <v>-</v>
      </c>
      <c r="LD63" s="9"/>
      <c r="LE63" s="11"/>
      <c r="LF63" s="102" t="str">
        <f t="shared" si="39"/>
        <v>-</v>
      </c>
      <c r="LH63" s="87" t="str">
        <f>IF(LB63&gt;0,INDEX(Вхідні_дані!$A$43:$J$243,MATCH(LB63,Вхідні_дані!$D$43:$D$243,0),5),"-")</f>
        <v>-</v>
      </c>
      <c r="LI63" s="112">
        <v>15</v>
      </c>
      <c r="LJ63" s="8"/>
      <c r="LK63" s="101" t="str">
        <f>IF(LJ63&gt;0,INDEX(Вхідні_дані!$A$43:$J$243,MATCH(LJ63,Вхідні_дані!$D$43:$D$243,0),10),"-")</f>
        <v>-</v>
      </c>
      <c r="LL63" s="9"/>
      <c r="LM63" s="11"/>
      <c r="LN63" s="102" t="str">
        <f t="shared" si="40"/>
        <v>-</v>
      </c>
      <c r="LP63" s="87" t="str">
        <f>IF(LJ63&gt;0,INDEX(Вхідні_дані!$A$43:$J$243,MATCH(LJ63,Вхідні_дані!$D$43:$D$243,0),5),"-")</f>
        <v>-</v>
      </c>
      <c r="LQ63" s="112">
        <v>15</v>
      </c>
      <c r="LR63" s="8"/>
      <c r="LS63" s="101" t="str">
        <f>IF(LR63&gt;0,INDEX(Вхідні_дані!$A$43:$J$243,MATCH(LR63,Вхідні_дані!$D$43:$D$243,0),10),"-")</f>
        <v>-</v>
      </c>
      <c r="LT63" s="9"/>
      <c r="LU63" s="11"/>
      <c r="LV63" s="102" t="str">
        <f t="shared" si="41"/>
        <v>-</v>
      </c>
      <c r="LX63" s="87" t="str">
        <f>IF(LR63&gt;0,INDEX(Вхідні_дані!$A$43:$J$243,MATCH(LR63,Вхідні_дані!$D$43:$D$243,0),5),"-")</f>
        <v>-</v>
      </c>
      <c r="LY63" s="112">
        <v>15</v>
      </c>
      <c r="LZ63" s="8"/>
      <c r="MA63" s="101" t="str">
        <f>IF(LZ63&gt;0,INDEX(Вхідні_дані!$A$43:$J$243,MATCH(LZ63,Вхідні_дані!$D$43:$D$243,0),10),"-")</f>
        <v>-</v>
      </c>
      <c r="MB63" s="9"/>
      <c r="MC63" s="11"/>
      <c r="MD63" s="102" t="str">
        <f t="shared" si="42"/>
        <v>-</v>
      </c>
      <c r="MF63" s="87" t="str">
        <f>IF(LZ63&gt;0,INDEX(Вхідні_дані!$A$43:$J$243,MATCH(LZ63,Вхідні_дані!$D$43:$D$243,0),5),"-")</f>
        <v>-</v>
      </c>
      <c r="MG63" s="112">
        <v>15</v>
      </c>
      <c r="MH63" s="8"/>
      <c r="MI63" s="101" t="str">
        <f>IF(MH63&gt;0,INDEX(Вхідні_дані!$A$43:$J$243,MATCH(MH63,Вхідні_дані!$D$43:$D$243,0),10),"-")</f>
        <v>-</v>
      </c>
      <c r="MJ63" s="9"/>
      <c r="MK63" s="11"/>
      <c r="ML63" s="102" t="str">
        <f t="shared" si="43"/>
        <v>-</v>
      </c>
      <c r="MN63" s="87" t="str">
        <f>IF(MH63&gt;0,INDEX(Вхідні_дані!$A$43:$J$243,MATCH(MH63,Вхідні_дані!$D$43:$D$243,0),5),"-")</f>
        <v>-</v>
      </c>
      <c r="MO63" s="112">
        <v>15</v>
      </c>
      <c r="MP63" s="8"/>
      <c r="MQ63" s="101" t="str">
        <f>IF(MP63&gt;0,INDEX(Вхідні_дані!$A$43:$J$243,MATCH(MP63,Вхідні_дані!$D$43:$D$243,0),10),"-")</f>
        <v>-</v>
      </c>
      <c r="MR63" s="9"/>
      <c r="MS63" s="11"/>
      <c r="MT63" s="102" t="str">
        <f t="shared" si="44"/>
        <v>-</v>
      </c>
      <c r="MV63" s="87" t="str">
        <f>IF(MP63&gt;0,INDEX(Вхідні_дані!$A$43:$J$243,MATCH(MP63,Вхідні_дані!$D$43:$D$243,0),5),"-")</f>
        <v>-</v>
      </c>
      <c r="MW63" s="112">
        <v>15</v>
      </c>
      <c r="MX63" s="8"/>
      <c r="MY63" s="101" t="str">
        <f>IF(MX63&gt;0,INDEX(Вхідні_дані!$A$43:$J$243,MATCH(MX63,Вхідні_дані!$D$43:$D$243,0),10),"-")</f>
        <v>-</v>
      </c>
      <c r="MZ63" s="9"/>
      <c r="NA63" s="11"/>
      <c r="NB63" s="102" t="str">
        <f t="shared" si="45"/>
        <v>-</v>
      </c>
      <c r="ND63" s="87" t="str">
        <f>IF(MX63&gt;0,INDEX(Вхідні_дані!$A$43:$J$243,MATCH(MX63,Вхідні_дані!$D$43:$D$243,0),5),"-")</f>
        <v>-</v>
      </c>
      <c r="NE63" s="112">
        <v>15</v>
      </c>
      <c r="NF63" s="8"/>
      <c r="NG63" s="101" t="str">
        <f>IF(NF63&gt;0,INDEX(Вхідні_дані!$A$43:$J$243,MATCH(NF63,Вхідні_дані!$D$43:$D$243,0),10),"-")</f>
        <v>-</v>
      </c>
      <c r="NH63" s="9"/>
      <c r="NI63" s="11"/>
      <c r="NJ63" s="102" t="str">
        <f t="shared" si="46"/>
        <v>-</v>
      </c>
      <c r="NL63" s="87" t="str">
        <f>IF(NF63&gt;0,INDEX(Вхідні_дані!$A$43:$J$243,MATCH(NF63,Вхідні_дані!$D$43:$D$243,0),5),"-")</f>
        <v>-</v>
      </c>
      <c r="NM63" s="112">
        <v>15</v>
      </c>
      <c r="NN63" s="8"/>
      <c r="NO63" s="101" t="str">
        <f>IF(NN63&gt;0,INDEX(Вхідні_дані!$A$43:$J$243,MATCH(NN63,Вхідні_дані!$D$43:$D$243,0),10),"-")</f>
        <v>-</v>
      </c>
      <c r="NP63" s="9"/>
      <c r="NQ63" s="11"/>
      <c r="NR63" s="102" t="str">
        <f t="shared" si="47"/>
        <v>-</v>
      </c>
      <c r="NT63" s="87" t="str">
        <f>IF(NN63&gt;0,INDEX(Вхідні_дані!$A$43:$J$243,MATCH(NN63,Вхідні_дані!$D$43:$D$243,0),5),"-")</f>
        <v>-</v>
      </c>
      <c r="NU63" s="112">
        <v>15</v>
      </c>
      <c r="NV63" s="8"/>
      <c r="NW63" s="101" t="str">
        <f>IF(NV63&gt;0,INDEX(Вхідні_дані!$A$43:$J$243,MATCH(NV63,Вхідні_дані!$D$43:$D$243,0),10),"-")</f>
        <v>-</v>
      </c>
      <c r="NX63" s="9"/>
      <c r="NY63" s="11"/>
      <c r="NZ63" s="102" t="str">
        <f t="shared" si="48"/>
        <v>-</v>
      </c>
      <c r="OB63" s="87" t="str">
        <f>IF(NV63&gt;0,INDEX(Вхідні_дані!$A$43:$J$243,MATCH(NV63,Вхідні_дані!$D$43:$D$243,0),5),"-")</f>
        <v>-</v>
      </c>
      <c r="OC63" s="112">
        <v>15</v>
      </c>
      <c r="OD63" s="8"/>
      <c r="OE63" s="101" t="str">
        <f>IF(OD63&gt;0,INDEX(Вхідні_дані!$A$43:$J$243,MATCH(OD63,Вхідні_дані!$D$43:$D$243,0),10),"-")</f>
        <v>-</v>
      </c>
      <c r="OF63" s="9"/>
      <c r="OG63" s="11"/>
      <c r="OH63" s="102" t="str">
        <f t="shared" si="49"/>
        <v>-</v>
      </c>
      <c r="OJ63" s="87" t="str">
        <f>IF(OD63&gt;0,INDEX(Вхідні_дані!$A$43:$J$243,MATCH(OD63,Вхідні_дані!$D$43:$D$243,0),5),"-")</f>
        <v>-</v>
      </c>
      <c r="OK63" s="112">
        <v>15</v>
      </c>
      <c r="OL63" s="8"/>
      <c r="OM63" s="101" t="str">
        <f>IF(OL63&gt;0,INDEX(Вхідні_дані!$A$43:$J$243,MATCH(OL63,Вхідні_дані!$D$43:$D$243,0),10),"-")</f>
        <v>-</v>
      </c>
      <c r="ON63" s="9"/>
      <c r="OO63" s="11"/>
      <c r="OP63" s="102" t="str">
        <f t="shared" si="50"/>
        <v>-</v>
      </c>
      <c r="OR63" s="87" t="str">
        <f>IF(OL63&gt;0,INDEX(Вхідні_дані!$A$43:$J$243,MATCH(OL63,Вхідні_дані!$D$43:$D$243,0),5),"-")</f>
        <v>-</v>
      </c>
      <c r="OS63" s="112">
        <v>15</v>
      </c>
      <c r="OT63" s="8"/>
      <c r="OU63" s="101" t="str">
        <f>IF(OT63&gt;0,INDEX(Вхідні_дані!$A$43:$J$243,MATCH(OT63,Вхідні_дані!$D$43:$D$243,0),10),"-")</f>
        <v>-</v>
      </c>
      <c r="OV63" s="9"/>
      <c r="OW63" s="11"/>
      <c r="OX63" s="102" t="str">
        <f t="shared" si="51"/>
        <v>-</v>
      </c>
      <c r="OZ63" s="87" t="str">
        <f>IF(OT63&gt;0,INDEX(Вхідні_дані!$A$43:$J$243,MATCH(OT63,Вхідні_дані!$D$43:$D$243,0),5),"-")</f>
        <v>-</v>
      </c>
      <c r="PA63" s="112">
        <v>15</v>
      </c>
      <c r="PB63" s="8"/>
      <c r="PC63" s="101" t="str">
        <f>IF(PB63&gt;0,INDEX(Вхідні_дані!$A$43:$J$243,MATCH(PB63,Вхідні_дані!$D$43:$D$243,0),10),"-")</f>
        <v>-</v>
      </c>
      <c r="PD63" s="9"/>
      <c r="PE63" s="11"/>
      <c r="PF63" s="102" t="str">
        <f t="shared" si="52"/>
        <v>-</v>
      </c>
      <c r="PH63" s="87" t="str">
        <f>IF(PB63&gt;0,INDEX(Вхідні_дані!$A$43:$J$243,MATCH(PB63,Вхідні_дані!$D$43:$D$243,0),5),"-")</f>
        <v>-</v>
      </c>
      <c r="PI63" s="112">
        <v>15</v>
      </c>
      <c r="PJ63" s="8"/>
      <c r="PK63" s="101" t="str">
        <f>IF(PJ63&gt;0,INDEX(Вхідні_дані!$A$43:$J$243,MATCH(PJ63,Вхідні_дані!$D$43:$D$243,0),10),"-")</f>
        <v>-</v>
      </c>
      <c r="PL63" s="9"/>
      <c r="PM63" s="11"/>
      <c r="PN63" s="102" t="str">
        <f t="shared" si="53"/>
        <v>-</v>
      </c>
      <c r="PP63" s="87" t="str">
        <f>IF(PJ63&gt;0,INDEX(Вхідні_дані!$A$43:$J$243,MATCH(PJ63,Вхідні_дані!$D$43:$D$243,0),5),"-")</f>
        <v>-</v>
      </c>
      <c r="PQ63" s="112">
        <v>15</v>
      </c>
      <c r="PR63" s="8"/>
      <c r="PS63" s="101" t="str">
        <f>IF(PR63&gt;0,INDEX(Вхідні_дані!$A$43:$J$243,MATCH(PR63,Вхідні_дані!$D$43:$D$243,0),10),"-")</f>
        <v>-</v>
      </c>
      <c r="PT63" s="9"/>
      <c r="PU63" s="11"/>
      <c r="PV63" s="102" t="str">
        <f t="shared" si="54"/>
        <v>-</v>
      </c>
      <c r="PX63" s="87" t="str">
        <f>IF(PR63&gt;0,INDEX(Вхідні_дані!$A$43:$J$243,MATCH(PR63,Вхідні_дані!$D$43:$D$243,0),5),"-")</f>
        <v>-</v>
      </c>
      <c r="PY63" s="112">
        <v>15</v>
      </c>
      <c r="PZ63" s="8"/>
      <c r="QA63" s="101" t="str">
        <f>IF(PZ63&gt;0,INDEX(Вхідні_дані!$A$43:$J$243,MATCH(PZ63,Вхідні_дані!$D$43:$D$243,0),10),"-")</f>
        <v>-</v>
      </c>
      <c r="QB63" s="9"/>
      <c r="QC63" s="11"/>
      <c r="QD63" s="102" t="str">
        <f t="shared" si="55"/>
        <v>-</v>
      </c>
      <c r="QF63" s="87" t="str">
        <f>IF(PZ63&gt;0,INDEX(Вхідні_дані!$A$43:$J$243,MATCH(PZ63,Вхідні_дані!$D$43:$D$243,0),5),"-")</f>
        <v>-</v>
      </c>
      <c r="QG63" s="112">
        <v>15</v>
      </c>
      <c r="QH63" s="8"/>
      <c r="QI63" s="101" t="str">
        <f>IF(QH63&gt;0,INDEX(Вхідні_дані!$A$43:$J$243,MATCH(QH63,Вхідні_дані!$D$43:$D$243,0),10),"-")</f>
        <v>-</v>
      </c>
      <c r="QJ63" s="9"/>
      <c r="QK63" s="11"/>
      <c r="QL63" s="102" t="str">
        <f t="shared" si="56"/>
        <v>-</v>
      </c>
      <c r="QN63" s="87" t="str">
        <f>IF(QH63&gt;0,INDEX(Вхідні_дані!$A$43:$J$243,MATCH(QH63,Вхідні_дані!$D$43:$D$243,0),5),"-")</f>
        <v>-</v>
      </c>
      <c r="QO63" s="112">
        <v>15</v>
      </c>
      <c r="QP63" s="8"/>
      <c r="QQ63" s="101" t="str">
        <f>IF(QP63&gt;0,INDEX(Вхідні_дані!$A$43:$J$243,MATCH(QP63,Вхідні_дані!$D$43:$D$243,0),10),"-")</f>
        <v>-</v>
      </c>
      <c r="QR63" s="9"/>
      <c r="QS63" s="11"/>
      <c r="QT63" s="102" t="str">
        <f t="shared" si="57"/>
        <v>-</v>
      </c>
      <c r="QV63" s="87" t="str">
        <f>IF(QP63&gt;0,INDEX(Вхідні_дані!$A$43:$J$243,MATCH(QP63,Вхідні_дані!$D$43:$D$243,0),5),"-")</f>
        <v>-</v>
      </c>
      <c r="QW63" s="112">
        <v>15</v>
      </c>
      <c r="QX63" s="8"/>
      <c r="QY63" s="101" t="str">
        <f>IF(QX63&gt;0,INDEX(Вхідні_дані!$A$43:$J$243,MATCH(QX63,Вхідні_дані!$D$43:$D$243,0),10),"-")</f>
        <v>-</v>
      </c>
      <c r="QZ63" s="9"/>
      <c r="RA63" s="11"/>
      <c r="RB63" s="102" t="str">
        <f t="shared" si="58"/>
        <v>-</v>
      </c>
      <c r="RD63" s="87" t="str">
        <f>IF(QX63&gt;0,INDEX(Вхідні_дані!$A$43:$J$243,MATCH(QX63,Вхідні_дані!$D$43:$D$243,0),5),"-")</f>
        <v>-</v>
      </c>
      <c r="RE63" s="112">
        <v>15</v>
      </c>
      <c r="RF63" s="8"/>
      <c r="RG63" s="101" t="str">
        <f>IF(RF63&gt;0,INDEX(Вхідні_дані!$A$43:$J$243,MATCH(RF63,Вхідні_дані!$D$43:$D$243,0),10),"-")</f>
        <v>-</v>
      </c>
      <c r="RH63" s="9"/>
      <c r="RI63" s="11"/>
      <c r="RJ63" s="102" t="str">
        <f t="shared" si="59"/>
        <v>-</v>
      </c>
      <c r="RL63" s="87" t="str">
        <f>IF(RF63&gt;0,INDEX(Вхідні_дані!$A$43:$J$243,MATCH(RF63,Вхідні_дані!$D$43:$D$243,0),5),"-")</f>
        <v>-</v>
      </c>
      <c r="RM63" s="112">
        <v>15</v>
      </c>
      <c r="RN63" s="8"/>
      <c r="RO63" s="101" t="str">
        <f>IF(RN63&gt;0,INDEX(Вхідні_дані!$A$43:$J$243,MATCH(RN63,Вхідні_дані!$D$43:$D$243,0),10),"-")</f>
        <v>-</v>
      </c>
      <c r="RP63" s="9"/>
      <c r="RQ63" s="11"/>
      <c r="RR63" s="102" t="str">
        <f t="shared" si="60"/>
        <v>-</v>
      </c>
      <c r="RT63" s="87" t="str">
        <f>IF(RN63&gt;0,INDEX(Вхідні_дані!$A$43:$J$243,MATCH(RN63,Вхідні_дані!$D$43:$D$243,0),5),"-")</f>
        <v>-</v>
      </c>
      <c r="RU63" s="112">
        <v>15</v>
      </c>
      <c r="RV63" s="8"/>
      <c r="RW63" s="101" t="str">
        <f>IF(RV63&gt;0,INDEX(Вхідні_дані!$A$43:$J$243,MATCH(RV63,Вхідні_дані!$D$43:$D$243,0),10),"-")</f>
        <v>-</v>
      </c>
      <c r="RX63" s="9"/>
      <c r="RY63" s="11"/>
      <c r="RZ63" s="102" t="str">
        <f t="shared" si="61"/>
        <v>-</v>
      </c>
      <c r="SB63" s="87" t="str">
        <f>IF(RV63&gt;0,INDEX(Вхідні_дані!$A$43:$J$243,MATCH(RV63,Вхідні_дані!$D$43:$D$243,0),5),"-")</f>
        <v>-</v>
      </c>
      <c r="SC63" s="112">
        <v>15</v>
      </c>
      <c r="SD63" s="8"/>
      <c r="SE63" s="101" t="str">
        <f>IF(SD63&gt;0,INDEX(Вхідні_дані!$A$43:$J$243,MATCH(SD63,Вхідні_дані!$D$43:$D$243,0),10),"-")</f>
        <v>-</v>
      </c>
      <c r="SF63" s="9"/>
      <c r="SG63" s="11"/>
      <c r="SH63" s="102" t="str">
        <f t="shared" si="62"/>
        <v>-</v>
      </c>
      <c r="SJ63" s="87" t="str">
        <f>IF(SD63&gt;0,INDEX(Вхідні_дані!$A$43:$J$243,MATCH(SD63,Вхідні_дані!$D$43:$D$243,0),5),"-")</f>
        <v>-</v>
      </c>
      <c r="SK63" s="112">
        <v>15</v>
      </c>
      <c r="SL63" s="8"/>
      <c r="SM63" s="101" t="str">
        <f>IF(SL63&gt;0,INDEX(Вхідні_дані!$A$43:$J$243,MATCH(SL63,Вхідні_дані!$D$43:$D$243,0),10),"-")</f>
        <v>-</v>
      </c>
      <c r="SN63" s="9"/>
      <c r="SO63" s="11"/>
      <c r="SP63" s="102" t="str">
        <f t="shared" si="63"/>
        <v>-</v>
      </c>
      <c r="SR63" s="87" t="str">
        <f>IF(SL63&gt;0,INDEX(Вхідні_дані!$A$43:$J$243,MATCH(SL63,Вхідні_дані!$D$43:$D$243,0),5),"-")</f>
        <v>-</v>
      </c>
      <c r="SS63" s="112">
        <v>15</v>
      </c>
      <c r="ST63" s="8"/>
      <c r="SU63" s="101" t="str">
        <f>IF(ST63&gt;0,INDEX(Вхідні_дані!$A$43:$J$243,MATCH(ST63,Вхідні_дані!$D$43:$D$243,0),10),"-")</f>
        <v>-</v>
      </c>
      <c r="SV63" s="9"/>
      <c r="SW63" s="11"/>
      <c r="SX63" s="102" t="str">
        <f t="shared" si="64"/>
        <v>-</v>
      </c>
      <c r="SZ63" s="87" t="str">
        <f>IF(ST63&gt;0,INDEX(Вхідні_дані!$A$43:$J$243,MATCH(ST63,Вхідні_дані!$D$43:$D$243,0),5),"-")</f>
        <v>-</v>
      </c>
      <c r="TA63" s="112">
        <v>15</v>
      </c>
      <c r="TB63" s="8"/>
      <c r="TC63" s="101" t="str">
        <f>IF(TB63&gt;0,INDEX(Вхідні_дані!$A$43:$J$243,MATCH(TB63,Вхідні_дані!$D$43:$D$243,0),10),"-")</f>
        <v>-</v>
      </c>
      <c r="TD63" s="9"/>
      <c r="TE63" s="11"/>
      <c r="TF63" s="102" t="str">
        <f t="shared" si="65"/>
        <v>-</v>
      </c>
      <c r="TH63" s="87" t="str">
        <f>IF(TB63&gt;0,INDEX(Вхідні_дані!$A$43:$J$243,MATCH(TB63,Вхідні_дані!$D$43:$D$243,0),5),"-")</f>
        <v>-</v>
      </c>
      <c r="TI63" s="112">
        <v>15</v>
      </c>
      <c r="TJ63" s="8"/>
      <c r="TK63" s="101" t="str">
        <f>IF(TJ63&gt;0,INDEX(Вхідні_дані!$A$43:$J$243,MATCH(TJ63,Вхідні_дані!$D$43:$D$243,0),10),"-")</f>
        <v>-</v>
      </c>
      <c r="TL63" s="9"/>
      <c r="TM63" s="11"/>
      <c r="TN63" s="102" t="str">
        <f t="shared" si="66"/>
        <v>-</v>
      </c>
      <c r="TP63" s="87" t="str">
        <f>IF(TJ63&gt;0,INDEX(Вхідні_дані!$A$43:$J$243,MATCH(TJ63,Вхідні_дані!$D$43:$D$243,0),5),"-")</f>
        <v>-</v>
      </c>
      <c r="TQ63" s="112">
        <v>15</v>
      </c>
      <c r="TR63" s="8"/>
      <c r="TS63" s="101" t="str">
        <f>IF(TR63&gt;0,INDEX(Вхідні_дані!$A$43:$J$243,MATCH(TR63,Вхідні_дані!$D$43:$D$243,0),10),"-")</f>
        <v>-</v>
      </c>
      <c r="TT63" s="9"/>
      <c r="TU63" s="11"/>
      <c r="TV63" s="102" t="str">
        <f t="shared" si="67"/>
        <v>-</v>
      </c>
      <c r="TX63" s="87" t="str">
        <f>IF(TR63&gt;0,INDEX(Вхідні_дані!$A$43:$J$243,MATCH(TR63,Вхідні_дані!$D$43:$D$243,0),5),"-")</f>
        <v>-</v>
      </c>
      <c r="TY63" s="112">
        <v>15</v>
      </c>
      <c r="TZ63" s="8"/>
      <c r="UA63" s="101" t="str">
        <f>IF(TZ63&gt;0,INDEX(Вхідні_дані!$A$43:$J$243,MATCH(TZ63,Вхідні_дані!$D$43:$D$243,0),10),"-")</f>
        <v>-</v>
      </c>
      <c r="UB63" s="9"/>
      <c r="UC63" s="11"/>
      <c r="UD63" s="102" t="str">
        <f t="shared" si="68"/>
        <v>-</v>
      </c>
      <c r="UF63" s="87" t="str">
        <f>IF(TZ63&gt;0,INDEX(Вхідні_дані!$A$43:$J$243,MATCH(TZ63,Вхідні_дані!$D$43:$D$243,0),5),"-")</f>
        <v>-</v>
      </c>
      <c r="UG63" s="112">
        <v>15</v>
      </c>
      <c r="UH63" s="8"/>
      <c r="UI63" s="101" t="str">
        <f>IF(UH63&gt;0,INDEX(Вхідні_дані!$A$43:$J$243,MATCH(UH63,Вхідні_дані!$D$43:$D$243,0),10),"-")</f>
        <v>-</v>
      </c>
      <c r="UJ63" s="9"/>
      <c r="UK63" s="11"/>
      <c r="UL63" s="102" t="str">
        <f t="shared" si="69"/>
        <v>-</v>
      </c>
      <c r="UN63" s="87" t="str">
        <f>IF(UH63&gt;0,INDEX(Вхідні_дані!$A$43:$J$243,MATCH(UH63,Вхідні_дані!$D$43:$D$243,0),5),"-")</f>
        <v>-</v>
      </c>
      <c r="UO63" s="112">
        <v>15</v>
      </c>
      <c r="UP63" s="8"/>
      <c r="UQ63" s="101" t="str">
        <f>IF(UP63&gt;0,INDEX(Вхідні_дані!$A$43:$J$243,MATCH(UP63,Вхідні_дані!$D$43:$D$243,0),10),"-")</f>
        <v>-</v>
      </c>
      <c r="UR63" s="9"/>
      <c r="US63" s="11"/>
      <c r="UT63" s="102" t="str">
        <f t="shared" si="70"/>
        <v>-</v>
      </c>
      <c r="UV63" s="87" t="str">
        <f>IF(UP63&gt;0,INDEX(Вхідні_дані!$A$43:$J$243,MATCH(UP63,Вхідні_дані!$D$43:$D$243,0),5),"-")</f>
        <v>-</v>
      </c>
      <c r="UW63" s="112">
        <v>15</v>
      </c>
      <c r="UX63" s="8"/>
      <c r="UY63" s="101" t="str">
        <f>IF(UX63&gt;0,INDEX(Вхідні_дані!$A$43:$J$243,MATCH(UX63,Вхідні_дані!$D$43:$D$243,0),10),"-")</f>
        <v>-</v>
      </c>
      <c r="UZ63" s="9"/>
      <c r="VA63" s="11"/>
      <c r="VB63" s="102" t="str">
        <f t="shared" si="71"/>
        <v>-</v>
      </c>
      <c r="VD63" s="87" t="str">
        <f>IF(UX63&gt;0,INDEX(Вхідні_дані!$A$43:$J$243,MATCH(UX63,Вхідні_дані!$D$43:$D$243,0),5),"-")</f>
        <v>-</v>
      </c>
      <c r="VE63" s="112">
        <v>15</v>
      </c>
      <c r="VF63" s="8"/>
      <c r="VG63" s="101" t="str">
        <f>IF(VF63&gt;0,INDEX(Вхідні_дані!$A$43:$J$243,MATCH(VF63,Вхідні_дані!$D$43:$D$243,0),10),"-")</f>
        <v>-</v>
      </c>
      <c r="VH63" s="9"/>
      <c r="VI63" s="11"/>
      <c r="VJ63" s="102" t="str">
        <f t="shared" si="72"/>
        <v>-</v>
      </c>
      <c r="VL63" s="87" t="str">
        <f>IF(VF63&gt;0,INDEX(Вхідні_дані!$A$43:$J$243,MATCH(VF63,Вхідні_дані!$D$43:$D$243,0),5),"-")</f>
        <v>-</v>
      </c>
      <c r="VM63" s="112">
        <v>15</v>
      </c>
      <c r="VN63" s="8"/>
      <c r="VO63" s="101" t="str">
        <f>IF(VN63&gt;0,INDEX(Вхідні_дані!$A$43:$J$243,MATCH(VN63,Вхідні_дані!$D$43:$D$243,0),10),"-")</f>
        <v>-</v>
      </c>
      <c r="VP63" s="9"/>
      <c r="VQ63" s="11"/>
      <c r="VR63" s="102" t="str">
        <f t="shared" si="73"/>
        <v>-</v>
      </c>
      <c r="VT63" s="87" t="str">
        <f>IF(VN63&gt;0,INDEX(Вхідні_дані!$A$43:$J$243,MATCH(VN63,Вхідні_дані!$D$43:$D$243,0),5),"-")</f>
        <v>-</v>
      </c>
      <c r="VU63" s="112">
        <v>15</v>
      </c>
      <c r="VV63" s="8"/>
      <c r="VW63" s="101" t="str">
        <f>IF(VV63&gt;0,INDEX(Вхідні_дані!$A$43:$J$243,MATCH(VV63,Вхідні_дані!$D$43:$D$243,0),10),"-")</f>
        <v>-</v>
      </c>
      <c r="VX63" s="9"/>
      <c r="VY63" s="11"/>
      <c r="VZ63" s="102" t="str">
        <f t="shared" si="74"/>
        <v>-</v>
      </c>
      <c r="WB63" s="87" t="str">
        <f>IF(VV63&gt;0,INDEX(Вхідні_дані!$A$43:$J$243,MATCH(VV63,Вхідні_дані!$D$43:$D$243,0),5),"-")</f>
        <v>-</v>
      </c>
      <c r="WC63" s="112">
        <v>15</v>
      </c>
      <c r="WD63" s="8"/>
      <c r="WE63" s="101" t="str">
        <f>IF(WD63&gt;0,INDEX(Вхідні_дані!$A$43:$J$243,MATCH(WD63,Вхідні_дані!$D$43:$D$243,0),10),"-")</f>
        <v>-</v>
      </c>
      <c r="WF63" s="9"/>
      <c r="WG63" s="11"/>
      <c r="WH63" s="102" t="str">
        <f t="shared" si="75"/>
        <v>-</v>
      </c>
      <c r="WJ63" s="87" t="str">
        <f>IF(WD63&gt;0,INDEX(Вхідні_дані!$A$43:$J$243,MATCH(WD63,Вхідні_дані!$D$43:$D$243,0),5),"-")</f>
        <v>-</v>
      </c>
      <c r="WK63" s="112">
        <v>15</v>
      </c>
      <c r="WL63" s="8"/>
      <c r="WM63" s="101" t="str">
        <f>IF(WL63&gt;0,INDEX(Вхідні_дані!$A$43:$J$243,MATCH(WL63,Вхідні_дані!$D$43:$D$243,0),10),"-")</f>
        <v>-</v>
      </c>
      <c r="WN63" s="9"/>
      <c r="WO63" s="11"/>
      <c r="WP63" s="102" t="str">
        <f t="shared" si="76"/>
        <v>-</v>
      </c>
      <c r="WR63" s="87" t="str">
        <f>IF(WL63&gt;0,INDEX(Вхідні_дані!$A$43:$J$243,MATCH(WL63,Вхідні_дані!$D$43:$D$243,0),5),"-")</f>
        <v>-</v>
      </c>
      <c r="WS63" s="112">
        <v>15</v>
      </c>
      <c r="WT63" s="8"/>
      <c r="WU63" s="101" t="str">
        <f>IF(WT63&gt;0,INDEX(Вхідні_дані!$A$43:$J$243,MATCH(WT63,Вхідні_дані!$D$43:$D$243,0),10),"-")</f>
        <v>-</v>
      </c>
      <c r="WV63" s="9"/>
      <c r="WW63" s="11"/>
      <c r="WX63" s="102" t="str">
        <f t="shared" si="77"/>
        <v>-</v>
      </c>
      <c r="WZ63" s="87" t="str">
        <f>IF(WT63&gt;0,INDEX(Вхідні_дані!$A$43:$J$243,MATCH(WT63,Вхідні_дані!$D$43:$D$243,0),5),"-")</f>
        <v>-</v>
      </c>
      <c r="XA63" s="112">
        <v>15</v>
      </c>
      <c r="XB63" s="8"/>
      <c r="XC63" s="101" t="str">
        <f>IF(XB63&gt;0,INDEX(Вхідні_дані!$A$43:$J$243,MATCH(XB63,Вхідні_дані!$D$43:$D$243,0),10),"-")</f>
        <v>-</v>
      </c>
      <c r="XD63" s="9"/>
      <c r="XE63" s="11"/>
      <c r="XF63" s="102" t="str">
        <f t="shared" si="78"/>
        <v>-</v>
      </c>
      <c r="XH63" s="87" t="str">
        <f>IF(XB63&gt;0,INDEX(Вхідні_дані!$A$43:$J$243,MATCH(XB63,Вхідні_дані!$D$43:$D$243,0),5),"-")</f>
        <v>-</v>
      </c>
      <c r="XI63" s="112">
        <v>15</v>
      </c>
      <c r="XJ63" s="8"/>
      <c r="XK63" s="101" t="str">
        <f>IF(XJ63&gt;0,INDEX(Вхідні_дані!$A$43:$J$243,MATCH(XJ63,Вхідні_дані!$D$43:$D$243,0),10),"-")</f>
        <v>-</v>
      </c>
      <c r="XL63" s="9"/>
      <c r="XM63" s="11"/>
      <c r="XN63" s="102" t="str">
        <f t="shared" si="79"/>
        <v>-</v>
      </c>
      <c r="XP63" s="87" t="str">
        <f>IF(XJ63&gt;0,INDEX(Вхідні_дані!$A$43:$J$243,MATCH(XJ63,Вхідні_дані!$D$43:$D$243,0),5),"-")</f>
        <v>-</v>
      </c>
      <c r="XQ63" s="112">
        <v>15</v>
      </c>
      <c r="XR63" s="8"/>
      <c r="XS63" s="101" t="str">
        <f>IF(XR63&gt;0,INDEX(Вхідні_дані!$A$43:$J$243,MATCH(XR63,Вхідні_дані!$D$43:$D$243,0),10),"-")</f>
        <v>-</v>
      </c>
      <c r="XT63" s="9"/>
      <c r="XU63" s="11"/>
      <c r="XV63" s="102" t="str">
        <f t="shared" si="80"/>
        <v>-</v>
      </c>
      <c r="XX63" s="87" t="str">
        <f>IF(XR63&gt;0,INDEX(Вхідні_дані!$A$43:$J$243,MATCH(XR63,Вхідні_дані!$D$43:$D$243,0),5),"-")</f>
        <v>-</v>
      </c>
      <c r="XY63" s="112">
        <v>15</v>
      </c>
      <c r="XZ63" s="8"/>
      <c r="YA63" s="101" t="str">
        <f>IF(XZ63&gt;0,INDEX(Вхідні_дані!$A$43:$J$243,MATCH(XZ63,Вхідні_дані!$D$43:$D$243,0),10),"-")</f>
        <v>-</v>
      </c>
      <c r="YB63" s="9"/>
      <c r="YC63" s="11"/>
      <c r="YD63" s="102" t="str">
        <f t="shared" si="81"/>
        <v>-</v>
      </c>
      <c r="YF63" s="87" t="str">
        <f>IF(XZ63&gt;0,INDEX(Вхідні_дані!$A$43:$J$243,MATCH(XZ63,Вхідні_дані!$D$43:$D$243,0),5),"-")</f>
        <v>-</v>
      </c>
      <c r="YG63" s="112">
        <v>15</v>
      </c>
      <c r="YH63" s="8"/>
      <c r="YI63" s="101" t="str">
        <f>IF(YH63&gt;0,INDEX(Вхідні_дані!$A$43:$J$243,MATCH(YH63,Вхідні_дані!$D$43:$D$243,0),10),"-")</f>
        <v>-</v>
      </c>
      <c r="YJ63" s="9"/>
      <c r="YK63" s="11"/>
      <c r="YL63" s="102" t="str">
        <f t="shared" si="82"/>
        <v>-</v>
      </c>
      <c r="YN63" s="87" t="str">
        <f>IF(YH63&gt;0,INDEX(Вхідні_дані!$A$43:$J$243,MATCH(YH63,Вхідні_дані!$D$43:$D$243,0),5),"-")</f>
        <v>-</v>
      </c>
      <c r="YO63" s="112">
        <v>15</v>
      </c>
      <c r="YP63" s="8"/>
      <c r="YQ63" s="101" t="str">
        <f>IF(YP63&gt;0,INDEX(Вхідні_дані!$A$43:$J$243,MATCH(YP63,Вхідні_дані!$D$43:$D$243,0),10),"-")</f>
        <v>-</v>
      </c>
      <c r="YR63" s="9"/>
      <c r="YS63" s="11"/>
      <c r="YT63" s="102" t="str">
        <f t="shared" si="83"/>
        <v>-</v>
      </c>
      <c r="YV63" s="87" t="str">
        <f>IF(YP63&gt;0,INDEX(Вхідні_дані!$A$43:$J$243,MATCH(YP63,Вхідні_дані!$D$43:$D$243,0),5),"-")</f>
        <v>-</v>
      </c>
      <c r="YW63" s="112">
        <v>15</v>
      </c>
      <c r="YX63" s="8"/>
      <c r="YY63" s="101" t="str">
        <f>IF(YX63&gt;0,INDEX(Вхідні_дані!$A$43:$J$243,MATCH(YX63,Вхідні_дані!$D$43:$D$243,0),10),"-")</f>
        <v>-</v>
      </c>
      <c r="YZ63" s="9"/>
      <c r="ZA63" s="11"/>
      <c r="ZB63" s="102" t="str">
        <f t="shared" si="84"/>
        <v>-</v>
      </c>
      <c r="ZD63" s="87" t="str">
        <f>IF(YX63&gt;0,INDEX(Вхідні_дані!$A$43:$J$243,MATCH(YX63,Вхідні_дані!$D$43:$D$243,0),5),"-")</f>
        <v>-</v>
      </c>
      <c r="ZE63" s="112">
        <v>15</v>
      </c>
      <c r="ZF63" s="8"/>
      <c r="ZG63" s="101" t="str">
        <f>IF(ZF63&gt;0,INDEX(Вхідні_дані!$A$43:$J$243,MATCH(ZF63,Вхідні_дані!$D$43:$D$243,0),10),"-")</f>
        <v>-</v>
      </c>
      <c r="ZH63" s="9"/>
      <c r="ZI63" s="11"/>
      <c r="ZJ63" s="102" t="str">
        <f t="shared" si="85"/>
        <v>-</v>
      </c>
      <c r="ZL63" s="87" t="str">
        <f>IF(ZF63&gt;0,INDEX(Вхідні_дані!$A$43:$J$243,MATCH(ZF63,Вхідні_дані!$D$43:$D$243,0),5),"-")</f>
        <v>-</v>
      </c>
      <c r="ZM63" s="112">
        <v>15</v>
      </c>
      <c r="ZN63" s="8"/>
      <c r="ZO63" s="101" t="str">
        <f>IF(ZN63&gt;0,INDEX(Вхідні_дані!$A$43:$J$243,MATCH(ZN63,Вхідні_дані!$D$43:$D$243,0),10),"-")</f>
        <v>-</v>
      </c>
      <c r="ZP63" s="9"/>
      <c r="ZQ63" s="11"/>
      <c r="ZR63" s="102" t="str">
        <f t="shared" si="86"/>
        <v>-</v>
      </c>
      <c r="ZT63" s="87" t="str">
        <f>IF(ZN63&gt;0,INDEX(Вхідні_дані!$A$43:$J$243,MATCH(ZN63,Вхідні_дані!$D$43:$D$243,0),5),"-")</f>
        <v>-</v>
      </c>
      <c r="ZU63" s="112">
        <v>15</v>
      </c>
      <c r="ZV63" s="8"/>
      <c r="ZW63" s="101" t="str">
        <f>IF(ZV63&gt;0,INDEX(Вхідні_дані!$A$43:$J$243,MATCH(ZV63,Вхідні_дані!$D$43:$D$243,0),10),"-")</f>
        <v>-</v>
      </c>
      <c r="ZX63" s="9"/>
      <c r="ZY63" s="11"/>
      <c r="ZZ63" s="102" t="str">
        <f t="shared" si="87"/>
        <v>-</v>
      </c>
      <c r="AAB63" s="87" t="str">
        <f>IF(ZV63&gt;0,INDEX(Вхідні_дані!$A$43:$J$243,MATCH(ZV63,Вхідні_дані!$D$43:$D$243,0),5),"-")</f>
        <v>-</v>
      </c>
      <c r="AAC63" s="112">
        <v>15</v>
      </c>
      <c r="AAD63" s="8"/>
      <c r="AAE63" s="101" t="str">
        <f>IF(AAD63&gt;0,INDEX(Вхідні_дані!$A$43:$J$243,MATCH(AAD63,Вхідні_дані!$D$43:$D$243,0),10),"-")</f>
        <v>-</v>
      </c>
      <c r="AAF63" s="9"/>
      <c r="AAG63" s="11"/>
      <c r="AAH63" s="102" t="str">
        <f t="shared" si="88"/>
        <v>-</v>
      </c>
      <c r="AAJ63" s="87" t="str">
        <f>IF(AAD63&gt;0,INDEX(Вхідні_дані!$A$43:$J$243,MATCH(AAD63,Вхідні_дані!$D$43:$D$243,0),5),"-")</f>
        <v>-</v>
      </c>
      <c r="AAK63" s="112">
        <v>15</v>
      </c>
      <c r="AAL63" s="8"/>
      <c r="AAM63" s="101" t="str">
        <f>IF(AAL63&gt;0,INDEX(Вхідні_дані!$A$43:$J$243,MATCH(AAL63,Вхідні_дані!$D$43:$D$243,0),10),"-")</f>
        <v>-</v>
      </c>
      <c r="AAN63" s="9"/>
      <c r="AAO63" s="11"/>
      <c r="AAP63" s="102" t="str">
        <f t="shared" si="89"/>
        <v>-</v>
      </c>
      <c r="AAR63" s="87" t="str">
        <f>IF(AAL63&gt;0,INDEX(Вхідні_дані!$A$43:$J$243,MATCH(AAL63,Вхідні_дані!$D$43:$D$243,0),5),"-")</f>
        <v>-</v>
      </c>
      <c r="AAS63" s="112">
        <v>15</v>
      </c>
      <c r="AAT63" s="8"/>
      <c r="AAU63" s="101" t="str">
        <f>IF(AAT63&gt;0,INDEX(Вхідні_дані!$A$43:$J$243,MATCH(AAT63,Вхідні_дані!$D$43:$D$243,0),10),"-")</f>
        <v>-</v>
      </c>
      <c r="AAV63" s="9"/>
      <c r="AAW63" s="11"/>
      <c r="AAX63" s="102" t="str">
        <f t="shared" si="90"/>
        <v>-</v>
      </c>
      <c r="AAZ63" s="87" t="str">
        <f>IF(AAT63&gt;0,INDEX(Вхідні_дані!$A$43:$J$243,MATCH(AAT63,Вхідні_дані!$D$43:$D$243,0),5),"-")</f>
        <v>-</v>
      </c>
      <c r="ABA63" s="112">
        <v>15</v>
      </c>
      <c r="ABB63" s="8"/>
      <c r="ABC63" s="101" t="str">
        <f>IF(ABB63&gt;0,INDEX(Вхідні_дані!$A$43:$J$243,MATCH(ABB63,Вхідні_дані!$D$43:$D$243,0),10),"-")</f>
        <v>-</v>
      </c>
      <c r="ABD63" s="9"/>
      <c r="ABE63" s="11"/>
      <c r="ABF63" s="102" t="str">
        <f t="shared" si="91"/>
        <v>-</v>
      </c>
      <c r="ABH63" s="87" t="str">
        <f>IF(ABB63&gt;0,INDEX(Вхідні_дані!$A$43:$J$243,MATCH(ABB63,Вхідні_дані!$D$43:$D$243,0),5),"-")</f>
        <v>-</v>
      </c>
      <c r="ABI63" s="112">
        <v>15</v>
      </c>
      <c r="ABJ63" s="8"/>
      <c r="ABK63" s="101" t="str">
        <f>IF(ABJ63&gt;0,INDEX(Вхідні_дані!$A$43:$J$243,MATCH(ABJ63,Вхідні_дані!$D$43:$D$243,0),10),"-")</f>
        <v>-</v>
      </c>
      <c r="ABL63" s="9"/>
      <c r="ABM63" s="11"/>
      <c r="ABN63" s="102" t="str">
        <f t="shared" si="92"/>
        <v>-</v>
      </c>
      <c r="ABP63" s="87" t="str">
        <f>IF(ABJ63&gt;0,INDEX(Вхідні_дані!$A$43:$J$243,MATCH(ABJ63,Вхідні_дані!$D$43:$D$243,0),5),"-")</f>
        <v>-</v>
      </c>
      <c r="ABQ63" s="112">
        <v>15</v>
      </c>
      <c r="ABR63" s="8"/>
      <c r="ABS63" s="101" t="str">
        <f>IF(ABR63&gt;0,INDEX(Вхідні_дані!$A$43:$J$243,MATCH(ABR63,Вхідні_дані!$D$43:$D$243,0),10),"-")</f>
        <v>-</v>
      </c>
      <c r="ABT63" s="9"/>
      <c r="ABU63" s="11"/>
      <c r="ABV63" s="102" t="str">
        <f t="shared" si="93"/>
        <v>-</v>
      </c>
      <c r="ABX63" s="87" t="str">
        <f>IF(ABR63&gt;0,INDEX(Вхідні_дані!$A$43:$J$243,MATCH(ABR63,Вхідні_дані!$D$43:$D$243,0),5),"-")</f>
        <v>-</v>
      </c>
      <c r="ABY63" s="112">
        <v>15</v>
      </c>
      <c r="ABZ63" s="8"/>
      <c r="ACA63" s="101" t="str">
        <f>IF(ABZ63&gt;0,INDEX(Вхідні_дані!$A$43:$J$243,MATCH(ABZ63,Вхідні_дані!$D$43:$D$243,0),10),"-")</f>
        <v>-</v>
      </c>
      <c r="ACB63" s="9"/>
      <c r="ACC63" s="11"/>
      <c r="ACD63" s="102" t="str">
        <f t="shared" si="94"/>
        <v>-</v>
      </c>
      <c r="ACF63" s="87" t="str">
        <f>IF(ABZ63&gt;0,INDEX(Вхідні_дані!$A$43:$J$243,MATCH(ABZ63,Вхідні_дані!$D$43:$D$243,0),5),"-")</f>
        <v>-</v>
      </c>
      <c r="ACG63" s="112">
        <v>15</v>
      </c>
      <c r="ACH63" s="8"/>
      <c r="ACI63" s="101" t="str">
        <f>IF(ACH63&gt;0,INDEX(Вхідні_дані!$A$43:$J$243,MATCH(ACH63,Вхідні_дані!$D$43:$D$243,0),10),"-")</f>
        <v>-</v>
      </c>
      <c r="ACJ63" s="9"/>
      <c r="ACK63" s="11"/>
      <c r="ACL63" s="102" t="str">
        <f t="shared" si="95"/>
        <v>-</v>
      </c>
      <c r="ACN63" s="87" t="str">
        <f>IF(ACH63&gt;0,INDEX(Вхідні_дані!$A$43:$J$243,MATCH(ACH63,Вхідні_дані!$D$43:$D$243,0),5),"-")</f>
        <v>-</v>
      </c>
      <c r="ACO63" s="112">
        <v>15</v>
      </c>
      <c r="ACP63" s="8"/>
      <c r="ACQ63" s="101" t="str">
        <f>IF(ACP63&gt;0,INDEX(Вхідні_дані!$A$43:$J$243,MATCH(ACP63,Вхідні_дані!$D$43:$D$243,0),10),"-")</f>
        <v>-</v>
      </c>
      <c r="ACR63" s="9"/>
      <c r="ACS63" s="11"/>
      <c r="ACT63" s="102" t="str">
        <f t="shared" si="96"/>
        <v>-</v>
      </c>
      <c r="ACV63" s="87" t="str">
        <f>IF(ACP63&gt;0,INDEX(Вхідні_дані!$A$43:$J$243,MATCH(ACP63,Вхідні_дані!$D$43:$D$243,0),5),"-")</f>
        <v>-</v>
      </c>
      <c r="ACW63" s="112">
        <v>15</v>
      </c>
      <c r="ACX63" s="8"/>
      <c r="ACY63" s="101" t="str">
        <f>IF(ACX63&gt;0,INDEX(Вхідні_дані!$A$43:$J$243,MATCH(ACX63,Вхідні_дані!$D$43:$D$243,0),10),"-")</f>
        <v>-</v>
      </c>
      <c r="ACZ63" s="9"/>
      <c r="ADA63" s="11"/>
      <c r="ADB63" s="102" t="str">
        <f t="shared" si="97"/>
        <v>-</v>
      </c>
      <c r="ADD63" s="87" t="str">
        <f>IF(ACX63&gt;0,INDEX(Вхідні_дані!$A$43:$J$243,MATCH(ACX63,Вхідні_дані!$D$43:$D$243,0),5),"-")</f>
        <v>-</v>
      </c>
      <c r="ADE63" s="112">
        <v>15</v>
      </c>
      <c r="ADF63" s="8"/>
      <c r="ADG63" s="101" t="str">
        <f>IF(ADF63&gt;0,INDEX(Вхідні_дані!$A$43:$J$243,MATCH(ADF63,Вхідні_дані!$D$43:$D$243,0),10),"-")</f>
        <v>-</v>
      </c>
      <c r="ADH63" s="9"/>
      <c r="ADI63" s="11"/>
      <c r="ADJ63" s="102" t="str">
        <f t="shared" si="98"/>
        <v>-</v>
      </c>
      <c r="ADL63" s="87" t="str">
        <f>IF(ADF63&gt;0,INDEX(Вхідні_дані!$A$43:$J$243,MATCH(ADF63,Вхідні_дані!$D$43:$D$243,0),5),"-")</f>
        <v>-</v>
      </c>
      <c r="ADM63" s="112">
        <v>15</v>
      </c>
      <c r="ADN63" s="8"/>
      <c r="ADO63" s="101" t="str">
        <f>IF(ADN63&gt;0,INDEX(Вхідні_дані!$A$43:$J$243,MATCH(ADN63,Вхідні_дані!$D$43:$D$243,0),10),"-")</f>
        <v>-</v>
      </c>
      <c r="ADP63" s="9"/>
      <c r="ADQ63" s="11"/>
      <c r="ADR63" s="102" t="str">
        <f t="shared" si="99"/>
        <v>-</v>
      </c>
      <c r="ADT63" s="87" t="str">
        <f>IF(ADN63&gt;0,INDEX(Вхідні_дані!$A$43:$J$243,MATCH(ADN63,Вхідні_дані!$D$43:$D$243,0),5),"-")</f>
        <v>-</v>
      </c>
    </row>
    <row r="64" spans="1:800" ht="34.5" customHeight="1" outlineLevel="1" x14ac:dyDescent="0.25">
      <c r="A64" s="112">
        <v>16</v>
      </c>
      <c r="B64" s="8"/>
      <c r="C64" s="101" t="str">
        <f>IF(B64&gt;0,INDEX(Вхідні_дані!$A$43:$J$243,MATCH(B64,Вхідні_дані!$D$43:$D$243,0),10),"-")</f>
        <v>-</v>
      </c>
      <c r="D64" s="9"/>
      <c r="E64" s="11"/>
      <c r="F64" s="102" t="str">
        <f t="shared" si="0"/>
        <v>-</v>
      </c>
      <c r="H64" s="87" t="str">
        <f>IF(B64&gt;0,INDEX(Вхідні_дані!$A$43:$J$243,MATCH(B64,Вхідні_дані!$D$43:$D$243,0),5),"-")</f>
        <v>-</v>
      </c>
      <c r="I64" s="112">
        <v>16</v>
      </c>
      <c r="J64" s="8"/>
      <c r="K64" s="101" t="str">
        <f>IF(J64&gt;0,INDEX(Вхідні_дані!$A$43:$J$243,MATCH(J64,Вхідні_дані!$D$43:$D$243,0),10),"-")</f>
        <v>-</v>
      </c>
      <c r="L64" s="9"/>
      <c r="M64" s="11"/>
      <c r="N64" s="102" t="str">
        <f t="shared" si="1"/>
        <v>-</v>
      </c>
      <c r="P64" s="87" t="str">
        <f>IF(J64&gt;0,INDEX(Вхідні_дані!$A$43:$J$243,MATCH(J64,Вхідні_дані!$D$43:$D$243,0),5),"-")</f>
        <v>-</v>
      </c>
      <c r="Q64" s="112">
        <v>16</v>
      </c>
      <c r="R64" s="8"/>
      <c r="S64" s="101" t="str">
        <f>IF(R64&gt;0,INDEX(Вхідні_дані!$A$43:$J$243,MATCH(R64,Вхідні_дані!$D$43:$D$243,0),10),"-")</f>
        <v>-</v>
      </c>
      <c r="T64" s="9"/>
      <c r="U64" s="11"/>
      <c r="V64" s="102" t="str">
        <f t="shared" si="2"/>
        <v>-</v>
      </c>
      <c r="X64" s="87" t="str">
        <f>IF(R64&gt;0,INDEX(Вхідні_дані!$A$43:$J$243,MATCH(R64,Вхідні_дані!$D$43:$D$243,0),5),"-")</f>
        <v>-</v>
      </c>
      <c r="Y64" s="112">
        <v>16</v>
      </c>
      <c r="Z64" s="8"/>
      <c r="AA64" s="101" t="str">
        <f>IF(Z64&gt;0,INDEX(Вхідні_дані!$A$43:$J$243,MATCH(Z64,Вхідні_дані!$D$43:$D$243,0),10),"-")</f>
        <v>-</v>
      </c>
      <c r="AB64" s="9"/>
      <c r="AC64" s="11"/>
      <c r="AD64" s="102" t="str">
        <f t="shared" si="3"/>
        <v>-</v>
      </c>
      <c r="AF64" s="87" t="str">
        <f>IF(Z64&gt;0,INDEX(Вхідні_дані!$A$43:$J$243,MATCH(Z64,Вхідні_дані!$D$43:$D$243,0),5),"-")</f>
        <v>-</v>
      </c>
      <c r="AG64" s="112">
        <v>16</v>
      </c>
      <c r="AH64" s="8"/>
      <c r="AI64" s="101" t="str">
        <f>IF(AH64&gt;0,INDEX(Вхідні_дані!$A$43:$J$243,MATCH(AH64,Вхідні_дані!$D$43:$D$243,0),10),"-")</f>
        <v>-</v>
      </c>
      <c r="AJ64" s="9"/>
      <c r="AK64" s="11"/>
      <c r="AL64" s="102" t="str">
        <f t="shared" si="4"/>
        <v>-</v>
      </c>
      <c r="AN64" s="87" t="str">
        <f>IF(AH64&gt;0,INDEX(Вхідні_дані!$A$43:$J$243,MATCH(AH64,Вхідні_дані!$D$43:$D$243,0),5),"-")</f>
        <v>-</v>
      </c>
      <c r="AO64" s="112">
        <v>16</v>
      </c>
      <c r="AP64" s="8"/>
      <c r="AQ64" s="101" t="str">
        <f>IF(AP64&gt;0,INDEX(Вхідні_дані!$A$43:$J$243,MATCH(AP64,Вхідні_дані!$D$43:$D$243,0),10),"-")</f>
        <v>-</v>
      </c>
      <c r="AR64" s="9"/>
      <c r="AS64" s="11"/>
      <c r="AT64" s="102" t="str">
        <f t="shared" si="5"/>
        <v>-</v>
      </c>
      <c r="AV64" s="87" t="str">
        <f>IF(AP64&gt;0,INDEX(Вхідні_дані!$A$43:$J$243,MATCH(AP64,Вхідні_дані!$D$43:$D$243,0),5),"-")</f>
        <v>-</v>
      </c>
      <c r="AW64" s="112">
        <v>16</v>
      </c>
      <c r="AX64" s="8"/>
      <c r="AY64" s="101" t="str">
        <f>IF(AX64&gt;0,INDEX(Вхідні_дані!$A$43:$J$243,MATCH(AX64,Вхідні_дані!$D$43:$D$243,0),10),"-")</f>
        <v>-</v>
      </c>
      <c r="AZ64" s="9"/>
      <c r="BA64" s="11"/>
      <c r="BB64" s="102" t="str">
        <f t="shared" si="6"/>
        <v>-</v>
      </c>
      <c r="BD64" s="87" t="str">
        <f>IF(AX64&gt;0,INDEX(Вхідні_дані!$A$43:$J$243,MATCH(AX64,Вхідні_дані!$D$43:$D$243,0),5),"-")</f>
        <v>-</v>
      </c>
      <c r="BE64" s="112">
        <v>16</v>
      </c>
      <c r="BF64" s="8"/>
      <c r="BG64" s="101" t="str">
        <f>IF(BF64&gt;0,INDEX(Вхідні_дані!$A$43:$J$243,MATCH(BF64,Вхідні_дані!$D$43:$D$243,0),10),"-")</f>
        <v>-</v>
      </c>
      <c r="BH64" s="9"/>
      <c r="BI64" s="11"/>
      <c r="BJ64" s="102" t="str">
        <f t="shared" si="7"/>
        <v>-</v>
      </c>
      <c r="BL64" s="87" t="str">
        <f>IF(BF64&gt;0,INDEX(Вхідні_дані!$A$43:$J$243,MATCH(BF64,Вхідні_дані!$D$43:$D$243,0),5),"-")</f>
        <v>-</v>
      </c>
      <c r="BM64" s="112">
        <v>16</v>
      </c>
      <c r="BN64" s="8"/>
      <c r="BO64" s="101" t="str">
        <f>IF(BN64&gt;0,INDEX(Вхідні_дані!$A$43:$J$243,MATCH(BN64,Вхідні_дані!$D$43:$D$243,0),10),"-")</f>
        <v>-</v>
      </c>
      <c r="BP64" s="9"/>
      <c r="BQ64" s="11"/>
      <c r="BR64" s="102" t="str">
        <f t="shared" si="8"/>
        <v>-</v>
      </c>
      <c r="BT64" s="87" t="str">
        <f>IF(BN64&gt;0,INDEX(Вхідні_дані!$A$43:$J$243,MATCH(BN64,Вхідні_дані!$D$43:$D$243,0),5),"-")</f>
        <v>-</v>
      </c>
      <c r="BU64" s="112">
        <v>16</v>
      </c>
      <c r="BV64" s="8"/>
      <c r="BW64" s="101" t="str">
        <f>IF(BV64&gt;0,INDEX(Вхідні_дані!$A$43:$J$243,MATCH(BV64,Вхідні_дані!$D$43:$D$243,0),10),"-")</f>
        <v>-</v>
      </c>
      <c r="BX64" s="9"/>
      <c r="BY64" s="11"/>
      <c r="BZ64" s="102" t="str">
        <f t="shared" si="9"/>
        <v>-</v>
      </c>
      <c r="CB64" s="87" t="str">
        <f>IF(BV64&gt;0,INDEX(Вхідні_дані!$A$43:$J$243,MATCH(BV64,Вхідні_дані!$D$43:$D$243,0),5),"-")</f>
        <v>-</v>
      </c>
      <c r="CC64" s="112">
        <v>16</v>
      </c>
      <c r="CD64" s="8"/>
      <c r="CE64" s="101" t="str">
        <f>IF(CD64&gt;0,INDEX(Вхідні_дані!$A$43:$J$243,MATCH(CD64,Вхідні_дані!$D$43:$D$243,0),10),"-")</f>
        <v>-</v>
      </c>
      <c r="CF64" s="9"/>
      <c r="CG64" s="11"/>
      <c r="CH64" s="102" t="str">
        <f t="shared" si="10"/>
        <v>-</v>
      </c>
      <c r="CJ64" s="87" t="str">
        <f>IF(CD64&gt;0,INDEX(Вхідні_дані!$A$43:$J$243,MATCH(CD64,Вхідні_дані!$D$43:$D$243,0),5),"-")</f>
        <v>-</v>
      </c>
      <c r="CK64" s="112">
        <v>16</v>
      </c>
      <c r="CL64" s="8"/>
      <c r="CM64" s="101" t="str">
        <f>IF(CL64&gt;0,INDEX(Вхідні_дані!$A$43:$J$243,MATCH(CL64,Вхідні_дані!$D$43:$D$243,0),10),"-")</f>
        <v>-</v>
      </c>
      <c r="CN64" s="9"/>
      <c r="CO64" s="11"/>
      <c r="CP64" s="102" t="str">
        <f t="shared" si="11"/>
        <v>-</v>
      </c>
      <c r="CR64" s="87" t="str">
        <f>IF(CL64&gt;0,INDEX(Вхідні_дані!$A$43:$J$243,MATCH(CL64,Вхідні_дані!$D$43:$D$243,0),5),"-")</f>
        <v>-</v>
      </c>
      <c r="CS64" s="112">
        <v>16</v>
      </c>
      <c r="CT64" s="8"/>
      <c r="CU64" s="101" t="str">
        <f>IF(CT64&gt;0,INDEX(Вхідні_дані!$A$43:$J$243,MATCH(CT64,Вхідні_дані!$D$43:$D$243,0),10),"-")</f>
        <v>-</v>
      </c>
      <c r="CV64" s="9"/>
      <c r="CW64" s="11"/>
      <c r="CX64" s="102" t="str">
        <f t="shared" si="12"/>
        <v>-</v>
      </c>
      <c r="CZ64" s="87" t="str">
        <f>IF(CT64&gt;0,INDEX(Вхідні_дані!$A$43:$J$243,MATCH(CT64,Вхідні_дані!$D$43:$D$243,0),5),"-")</f>
        <v>-</v>
      </c>
      <c r="DA64" s="112">
        <v>16</v>
      </c>
      <c r="DB64" s="8"/>
      <c r="DC64" s="101" t="str">
        <f>IF(DB64&gt;0,INDEX(Вхідні_дані!$A$43:$J$243,MATCH(DB64,Вхідні_дані!$D$43:$D$243,0),10),"-")</f>
        <v>-</v>
      </c>
      <c r="DD64" s="9"/>
      <c r="DE64" s="11"/>
      <c r="DF64" s="102" t="str">
        <f t="shared" si="13"/>
        <v>-</v>
      </c>
      <c r="DH64" s="87" t="str">
        <f>IF(DB64&gt;0,INDEX(Вхідні_дані!$A$43:$J$243,MATCH(DB64,Вхідні_дані!$D$43:$D$243,0),5),"-")</f>
        <v>-</v>
      </c>
      <c r="DI64" s="112">
        <v>16</v>
      </c>
      <c r="DJ64" s="8"/>
      <c r="DK64" s="101" t="str">
        <f>IF(DJ64&gt;0,INDEX(Вхідні_дані!$A$43:$J$243,MATCH(DJ64,Вхідні_дані!$D$43:$D$243,0),10),"-")</f>
        <v>-</v>
      </c>
      <c r="DL64" s="9"/>
      <c r="DM64" s="11"/>
      <c r="DN64" s="102" t="str">
        <f t="shared" si="14"/>
        <v>-</v>
      </c>
      <c r="DP64" s="87" t="str">
        <f>IF(DJ64&gt;0,INDEX(Вхідні_дані!$A$43:$J$243,MATCH(DJ64,Вхідні_дані!$D$43:$D$243,0),5),"-")</f>
        <v>-</v>
      </c>
      <c r="DQ64" s="112">
        <v>16</v>
      </c>
      <c r="DR64" s="8"/>
      <c r="DS64" s="101" t="str">
        <f>IF(DR64&gt;0,INDEX(Вхідні_дані!$A$43:$J$243,MATCH(DR64,Вхідні_дані!$D$43:$D$243,0),10),"-")</f>
        <v>-</v>
      </c>
      <c r="DT64" s="9"/>
      <c r="DU64" s="11"/>
      <c r="DV64" s="102" t="str">
        <f t="shared" si="15"/>
        <v>-</v>
      </c>
      <c r="DX64" s="87" t="str">
        <f>IF(DR64&gt;0,INDEX(Вхідні_дані!$A$43:$J$243,MATCH(DR64,Вхідні_дані!$D$43:$D$243,0),5),"-")</f>
        <v>-</v>
      </c>
      <c r="DY64" s="112">
        <v>16</v>
      </c>
      <c r="DZ64" s="8"/>
      <c r="EA64" s="101" t="str">
        <f>IF(DZ64&gt;0,INDEX(Вхідні_дані!$A$43:$J$243,MATCH(DZ64,Вхідні_дані!$D$43:$D$243,0),10),"-")</f>
        <v>-</v>
      </c>
      <c r="EB64" s="9"/>
      <c r="EC64" s="11"/>
      <c r="ED64" s="102" t="str">
        <f t="shared" si="16"/>
        <v>-</v>
      </c>
      <c r="EF64" s="87" t="str">
        <f>IF(DZ64&gt;0,INDEX(Вхідні_дані!$A$43:$J$243,MATCH(DZ64,Вхідні_дані!$D$43:$D$243,0),5),"-")</f>
        <v>-</v>
      </c>
      <c r="EG64" s="112">
        <v>16</v>
      </c>
      <c r="EH64" s="8"/>
      <c r="EI64" s="101" t="str">
        <f>IF(EH64&gt;0,INDEX(Вхідні_дані!$A$43:$J$243,MATCH(EH64,Вхідні_дані!$D$43:$D$243,0),10),"-")</f>
        <v>-</v>
      </c>
      <c r="EJ64" s="9"/>
      <c r="EK64" s="11"/>
      <c r="EL64" s="102" t="str">
        <f t="shared" si="17"/>
        <v>-</v>
      </c>
      <c r="EN64" s="87" t="str">
        <f>IF(EH64&gt;0,INDEX(Вхідні_дані!$A$43:$J$243,MATCH(EH64,Вхідні_дані!$D$43:$D$243,0),5),"-")</f>
        <v>-</v>
      </c>
      <c r="EO64" s="112">
        <v>16</v>
      </c>
      <c r="EP64" s="8"/>
      <c r="EQ64" s="101" t="str">
        <f>IF(EP64&gt;0,INDEX(Вхідні_дані!$A$43:$J$243,MATCH(EP64,Вхідні_дані!$D$43:$D$243,0),10),"-")</f>
        <v>-</v>
      </c>
      <c r="ER64" s="9"/>
      <c r="ES64" s="11"/>
      <c r="ET64" s="102" t="str">
        <f t="shared" si="18"/>
        <v>-</v>
      </c>
      <c r="EV64" s="87" t="str">
        <f>IF(EP64&gt;0,INDEX(Вхідні_дані!$A$43:$J$243,MATCH(EP64,Вхідні_дані!$D$43:$D$243,0),5),"-")</f>
        <v>-</v>
      </c>
      <c r="EW64" s="112">
        <v>16</v>
      </c>
      <c r="EX64" s="8"/>
      <c r="EY64" s="101" t="str">
        <f>IF(EX64&gt;0,INDEX(Вхідні_дані!$A$43:$J$243,MATCH(EX64,Вхідні_дані!$D$43:$D$243,0),10),"-")</f>
        <v>-</v>
      </c>
      <c r="EZ64" s="9"/>
      <c r="FA64" s="11"/>
      <c r="FB64" s="102" t="str">
        <f t="shared" si="19"/>
        <v>-</v>
      </c>
      <c r="FD64" s="87" t="str">
        <f>IF(EX64&gt;0,INDEX(Вхідні_дані!$A$43:$J$243,MATCH(EX64,Вхідні_дані!$D$43:$D$243,0),5),"-")</f>
        <v>-</v>
      </c>
      <c r="FE64" s="112">
        <v>16</v>
      </c>
      <c r="FF64" s="8"/>
      <c r="FG64" s="101" t="str">
        <f>IF(FF64&gt;0,INDEX(Вхідні_дані!$A$43:$J$243,MATCH(FF64,Вхідні_дані!$D$43:$D$243,0),10),"-")</f>
        <v>-</v>
      </c>
      <c r="FH64" s="9"/>
      <c r="FI64" s="11"/>
      <c r="FJ64" s="102" t="str">
        <f t="shared" si="20"/>
        <v>-</v>
      </c>
      <c r="FL64" s="87" t="str">
        <f>IF(FF64&gt;0,INDEX(Вхідні_дані!$A$43:$J$243,MATCH(FF64,Вхідні_дані!$D$43:$D$243,0),5),"-")</f>
        <v>-</v>
      </c>
      <c r="FM64" s="112">
        <v>16</v>
      </c>
      <c r="FN64" s="8"/>
      <c r="FO64" s="101" t="str">
        <f>IF(FN64&gt;0,INDEX(Вхідні_дані!$A$43:$J$243,MATCH(FN64,Вхідні_дані!$D$43:$D$243,0),10),"-")</f>
        <v>-</v>
      </c>
      <c r="FP64" s="9"/>
      <c r="FQ64" s="11"/>
      <c r="FR64" s="102" t="str">
        <f t="shared" si="21"/>
        <v>-</v>
      </c>
      <c r="FT64" s="87" t="str">
        <f>IF(FN64&gt;0,INDEX(Вхідні_дані!$A$43:$J$243,MATCH(FN64,Вхідні_дані!$D$43:$D$243,0),5),"-")</f>
        <v>-</v>
      </c>
      <c r="FU64" s="112">
        <v>16</v>
      </c>
      <c r="FV64" s="8"/>
      <c r="FW64" s="101" t="str">
        <f>IF(FV64&gt;0,INDEX(Вхідні_дані!$A$43:$J$243,MATCH(FV64,Вхідні_дані!$D$43:$D$243,0),10),"-")</f>
        <v>-</v>
      </c>
      <c r="FX64" s="9"/>
      <c r="FY64" s="11"/>
      <c r="FZ64" s="102" t="str">
        <f t="shared" si="22"/>
        <v>-</v>
      </c>
      <c r="GB64" s="87" t="str">
        <f>IF(FV64&gt;0,INDEX(Вхідні_дані!$A$43:$J$243,MATCH(FV64,Вхідні_дані!$D$43:$D$243,0),5),"-")</f>
        <v>-</v>
      </c>
      <c r="GC64" s="112">
        <v>16</v>
      </c>
      <c r="GD64" s="8"/>
      <c r="GE64" s="101" t="str">
        <f>IF(GD64&gt;0,INDEX(Вхідні_дані!$A$43:$J$243,MATCH(GD64,Вхідні_дані!$D$43:$D$243,0),10),"-")</f>
        <v>-</v>
      </c>
      <c r="GF64" s="9"/>
      <c r="GG64" s="11"/>
      <c r="GH64" s="102" t="str">
        <f t="shared" si="23"/>
        <v>-</v>
      </c>
      <c r="GJ64" s="87" t="str">
        <f>IF(GD64&gt;0,INDEX(Вхідні_дані!$A$43:$J$243,MATCH(GD64,Вхідні_дані!$D$43:$D$243,0),5),"-")</f>
        <v>-</v>
      </c>
      <c r="GK64" s="112">
        <v>16</v>
      </c>
      <c r="GL64" s="8"/>
      <c r="GM64" s="101" t="str">
        <f>IF(GL64&gt;0,INDEX(Вхідні_дані!$A$43:$J$243,MATCH(GL64,Вхідні_дані!$D$43:$D$243,0),10),"-")</f>
        <v>-</v>
      </c>
      <c r="GN64" s="9"/>
      <c r="GO64" s="11"/>
      <c r="GP64" s="102" t="str">
        <f t="shared" si="24"/>
        <v>-</v>
      </c>
      <c r="GR64" s="87" t="str">
        <f>IF(GL64&gt;0,INDEX(Вхідні_дані!$A$43:$J$243,MATCH(GL64,Вхідні_дані!$D$43:$D$243,0),5),"-")</f>
        <v>-</v>
      </c>
      <c r="GS64" s="112">
        <v>16</v>
      </c>
      <c r="GT64" s="8"/>
      <c r="GU64" s="101" t="str">
        <f>IF(GT64&gt;0,INDEX(Вхідні_дані!$A$43:$J$243,MATCH(GT64,Вхідні_дані!$D$43:$D$243,0),10),"-")</f>
        <v>-</v>
      </c>
      <c r="GV64" s="9"/>
      <c r="GW64" s="11"/>
      <c r="GX64" s="102" t="str">
        <f t="shared" si="25"/>
        <v>-</v>
      </c>
      <c r="GZ64" s="87" t="str">
        <f>IF(GT64&gt;0,INDEX(Вхідні_дані!$A$43:$J$243,MATCH(GT64,Вхідні_дані!$D$43:$D$243,0),5),"-")</f>
        <v>-</v>
      </c>
      <c r="HA64" s="112">
        <v>16</v>
      </c>
      <c r="HB64" s="8"/>
      <c r="HC64" s="101" t="str">
        <f>IF(HB64&gt;0,INDEX(Вхідні_дані!$A$43:$J$243,MATCH(HB64,Вхідні_дані!$D$43:$D$243,0),10),"-")</f>
        <v>-</v>
      </c>
      <c r="HD64" s="9"/>
      <c r="HE64" s="11"/>
      <c r="HF64" s="102" t="str">
        <f t="shared" si="26"/>
        <v>-</v>
      </c>
      <c r="HH64" s="87" t="str">
        <f>IF(HB64&gt;0,INDEX(Вхідні_дані!$A$43:$J$243,MATCH(HB64,Вхідні_дані!$D$43:$D$243,0),5),"-")</f>
        <v>-</v>
      </c>
      <c r="HI64" s="112">
        <v>16</v>
      </c>
      <c r="HJ64" s="8"/>
      <c r="HK64" s="101" t="str">
        <f>IF(HJ64&gt;0,INDEX(Вхідні_дані!$A$43:$J$243,MATCH(HJ64,Вхідні_дані!$D$43:$D$243,0),10),"-")</f>
        <v>-</v>
      </c>
      <c r="HL64" s="9"/>
      <c r="HM64" s="11"/>
      <c r="HN64" s="102" t="str">
        <f t="shared" si="27"/>
        <v>-</v>
      </c>
      <c r="HP64" s="87" t="str">
        <f>IF(HJ64&gt;0,INDEX(Вхідні_дані!$A$43:$J$243,MATCH(HJ64,Вхідні_дані!$D$43:$D$243,0),5),"-")</f>
        <v>-</v>
      </c>
      <c r="HQ64" s="112">
        <v>16</v>
      </c>
      <c r="HR64" s="8"/>
      <c r="HS64" s="101" t="str">
        <f>IF(HR64&gt;0,INDEX(Вхідні_дані!$A$43:$J$243,MATCH(HR64,Вхідні_дані!$D$43:$D$243,0),10),"-")</f>
        <v>-</v>
      </c>
      <c r="HT64" s="9"/>
      <c r="HU64" s="11"/>
      <c r="HV64" s="102" t="str">
        <f t="shared" si="28"/>
        <v>-</v>
      </c>
      <c r="HX64" s="87" t="str">
        <f>IF(HR64&gt;0,INDEX(Вхідні_дані!$A$43:$J$243,MATCH(HR64,Вхідні_дані!$D$43:$D$243,0),5),"-")</f>
        <v>-</v>
      </c>
      <c r="HY64" s="112">
        <v>16</v>
      </c>
      <c r="HZ64" s="8"/>
      <c r="IA64" s="101" t="str">
        <f>IF(HZ64&gt;0,INDEX(Вхідні_дані!$A$43:$J$243,MATCH(HZ64,Вхідні_дані!$D$43:$D$243,0),10),"-")</f>
        <v>-</v>
      </c>
      <c r="IB64" s="9"/>
      <c r="IC64" s="11"/>
      <c r="ID64" s="102" t="str">
        <f t="shared" si="29"/>
        <v>-</v>
      </c>
      <c r="IF64" s="87" t="str">
        <f>IF(HZ64&gt;0,INDEX(Вхідні_дані!$A$43:$J$243,MATCH(HZ64,Вхідні_дані!$D$43:$D$243,0),5),"-")</f>
        <v>-</v>
      </c>
      <c r="IG64" s="112">
        <v>16</v>
      </c>
      <c r="IH64" s="8"/>
      <c r="II64" s="101" t="str">
        <f>IF(IH64&gt;0,INDEX(Вхідні_дані!$A$43:$J$243,MATCH(IH64,Вхідні_дані!$D$43:$D$243,0),10),"-")</f>
        <v>-</v>
      </c>
      <c r="IJ64" s="9"/>
      <c r="IK64" s="11"/>
      <c r="IL64" s="102" t="str">
        <f t="shared" si="30"/>
        <v>-</v>
      </c>
      <c r="IN64" s="87" t="str">
        <f>IF(IH64&gt;0,INDEX(Вхідні_дані!$A$43:$J$243,MATCH(IH64,Вхідні_дані!$D$43:$D$243,0),5),"-")</f>
        <v>-</v>
      </c>
      <c r="IO64" s="112">
        <v>16</v>
      </c>
      <c r="IP64" s="8"/>
      <c r="IQ64" s="101" t="str">
        <f>IF(IP64&gt;0,INDEX(Вхідні_дані!$A$43:$J$243,MATCH(IP64,Вхідні_дані!$D$43:$D$243,0),10),"-")</f>
        <v>-</v>
      </c>
      <c r="IR64" s="9"/>
      <c r="IS64" s="11"/>
      <c r="IT64" s="102" t="str">
        <f t="shared" si="31"/>
        <v>-</v>
      </c>
      <c r="IV64" s="87" t="str">
        <f>IF(IP64&gt;0,INDEX(Вхідні_дані!$A$43:$J$243,MATCH(IP64,Вхідні_дані!$D$43:$D$243,0),5),"-")</f>
        <v>-</v>
      </c>
      <c r="IW64" s="112">
        <v>16</v>
      </c>
      <c r="IX64" s="8"/>
      <c r="IY64" s="101" t="str">
        <f>IF(IX64&gt;0,INDEX(Вхідні_дані!$A$43:$J$243,MATCH(IX64,Вхідні_дані!$D$43:$D$243,0),10),"-")</f>
        <v>-</v>
      </c>
      <c r="IZ64" s="9"/>
      <c r="JA64" s="11"/>
      <c r="JB64" s="102" t="str">
        <f t="shared" si="32"/>
        <v>-</v>
      </c>
      <c r="JD64" s="87" t="str">
        <f>IF(IX64&gt;0,INDEX(Вхідні_дані!$A$43:$J$243,MATCH(IX64,Вхідні_дані!$D$43:$D$243,0),5),"-")</f>
        <v>-</v>
      </c>
      <c r="JE64" s="112">
        <v>16</v>
      </c>
      <c r="JF64" s="8"/>
      <c r="JG64" s="101" t="str">
        <f>IF(JF64&gt;0,INDEX(Вхідні_дані!$A$43:$J$243,MATCH(JF64,Вхідні_дані!$D$43:$D$243,0),10),"-")</f>
        <v>-</v>
      </c>
      <c r="JH64" s="9"/>
      <c r="JI64" s="11"/>
      <c r="JJ64" s="102" t="str">
        <f t="shared" si="33"/>
        <v>-</v>
      </c>
      <c r="JL64" s="87" t="str">
        <f>IF(JF64&gt;0,INDEX(Вхідні_дані!$A$43:$J$243,MATCH(JF64,Вхідні_дані!$D$43:$D$243,0),5),"-")</f>
        <v>-</v>
      </c>
      <c r="JM64" s="112">
        <v>16</v>
      </c>
      <c r="JN64" s="8"/>
      <c r="JO64" s="101" t="str">
        <f>IF(JN64&gt;0,INDEX(Вхідні_дані!$A$43:$J$243,MATCH(JN64,Вхідні_дані!$D$43:$D$243,0),10),"-")</f>
        <v>-</v>
      </c>
      <c r="JP64" s="9"/>
      <c r="JQ64" s="11"/>
      <c r="JR64" s="102" t="str">
        <f t="shared" si="34"/>
        <v>-</v>
      </c>
      <c r="JT64" s="87" t="str">
        <f>IF(JN64&gt;0,INDEX(Вхідні_дані!$A$43:$J$243,MATCH(JN64,Вхідні_дані!$D$43:$D$243,0),5),"-")</f>
        <v>-</v>
      </c>
      <c r="JU64" s="112">
        <v>16</v>
      </c>
      <c r="JV64" s="8"/>
      <c r="JW64" s="101" t="str">
        <f>IF(JV64&gt;0,INDEX(Вхідні_дані!$A$43:$J$243,MATCH(JV64,Вхідні_дані!$D$43:$D$243,0),10),"-")</f>
        <v>-</v>
      </c>
      <c r="JX64" s="9"/>
      <c r="JY64" s="11"/>
      <c r="JZ64" s="102" t="str">
        <f t="shared" si="35"/>
        <v>-</v>
      </c>
      <c r="KB64" s="87" t="str">
        <f>IF(JV64&gt;0,INDEX(Вхідні_дані!$A$43:$J$243,MATCH(JV64,Вхідні_дані!$D$43:$D$243,0),5),"-")</f>
        <v>-</v>
      </c>
      <c r="KC64" s="112">
        <v>16</v>
      </c>
      <c r="KD64" s="8"/>
      <c r="KE64" s="101" t="str">
        <f>IF(KD64&gt;0,INDEX(Вхідні_дані!$A$43:$J$243,MATCH(KD64,Вхідні_дані!$D$43:$D$243,0),10),"-")</f>
        <v>-</v>
      </c>
      <c r="KF64" s="9"/>
      <c r="KG64" s="11"/>
      <c r="KH64" s="102" t="str">
        <f t="shared" si="36"/>
        <v>-</v>
      </c>
      <c r="KJ64" s="87" t="str">
        <f>IF(KD64&gt;0,INDEX(Вхідні_дані!$A$43:$J$243,MATCH(KD64,Вхідні_дані!$D$43:$D$243,0),5),"-")</f>
        <v>-</v>
      </c>
      <c r="KK64" s="112">
        <v>16</v>
      </c>
      <c r="KL64" s="8"/>
      <c r="KM64" s="101" t="str">
        <f>IF(KL64&gt;0,INDEX(Вхідні_дані!$A$43:$J$243,MATCH(KL64,Вхідні_дані!$D$43:$D$243,0),10),"-")</f>
        <v>-</v>
      </c>
      <c r="KN64" s="9"/>
      <c r="KO64" s="11"/>
      <c r="KP64" s="102" t="str">
        <f t="shared" si="37"/>
        <v>-</v>
      </c>
      <c r="KR64" s="87" t="str">
        <f>IF(KL64&gt;0,INDEX(Вхідні_дані!$A$43:$J$243,MATCH(KL64,Вхідні_дані!$D$43:$D$243,0),5),"-")</f>
        <v>-</v>
      </c>
      <c r="KS64" s="112">
        <v>16</v>
      </c>
      <c r="KT64" s="8"/>
      <c r="KU64" s="101" t="str">
        <f>IF(KT64&gt;0,INDEX(Вхідні_дані!$A$43:$J$243,MATCH(KT64,Вхідні_дані!$D$43:$D$243,0),10),"-")</f>
        <v>-</v>
      </c>
      <c r="KV64" s="9"/>
      <c r="KW64" s="11"/>
      <c r="KX64" s="102" t="str">
        <f t="shared" si="38"/>
        <v>-</v>
      </c>
      <c r="KZ64" s="87" t="str">
        <f>IF(KT64&gt;0,INDEX(Вхідні_дані!$A$43:$J$243,MATCH(KT64,Вхідні_дані!$D$43:$D$243,0),5),"-")</f>
        <v>-</v>
      </c>
      <c r="LA64" s="112">
        <v>16</v>
      </c>
      <c r="LB64" s="8"/>
      <c r="LC64" s="101" t="str">
        <f>IF(LB64&gt;0,INDEX(Вхідні_дані!$A$43:$J$243,MATCH(LB64,Вхідні_дані!$D$43:$D$243,0),10),"-")</f>
        <v>-</v>
      </c>
      <c r="LD64" s="9"/>
      <c r="LE64" s="11"/>
      <c r="LF64" s="102" t="str">
        <f t="shared" si="39"/>
        <v>-</v>
      </c>
      <c r="LH64" s="87" t="str">
        <f>IF(LB64&gt;0,INDEX(Вхідні_дані!$A$43:$J$243,MATCH(LB64,Вхідні_дані!$D$43:$D$243,0),5),"-")</f>
        <v>-</v>
      </c>
      <c r="LI64" s="112">
        <v>16</v>
      </c>
      <c r="LJ64" s="8"/>
      <c r="LK64" s="101" t="str">
        <f>IF(LJ64&gt;0,INDEX(Вхідні_дані!$A$43:$J$243,MATCH(LJ64,Вхідні_дані!$D$43:$D$243,0),10),"-")</f>
        <v>-</v>
      </c>
      <c r="LL64" s="9"/>
      <c r="LM64" s="11"/>
      <c r="LN64" s="102" t="str">
        <f t="shared" si="40"/>
        <v>-</v>
      </c>
      <c r="LP64" s="87" t="str">
        <f>IF(LJ64&gt;0,INDEX(Вхідні_дані!$A$43:$J$243,MATCH(LJ64,Вхідні_дані!$D$43:$D$243,0),5),"-")</f>
        <v>-</v>
      </c>
      <c r="LQ64" s="112">
        <v>16</v>
      </c>
      <c r="LR64" s="8"/>
      <c r="LS64" s="101" t="str">
        <f>IF(LR64&gt;0,INDEX(Вхідні_дані!$A$43:$J$243,MATCH(LR64,Вхідні_дані!$D$43:$D$243,0),10),"-")</f>
        <v>-</v>
      </c>
      <c r="LT64" s="9"/>
      <c r="LU64" s="11"/>
      <c r="LV64" s="102" t="str">
        <f t="shared" si="41"/>
        <v>-</v>
      </c>
      <c r="LX64" s="87" t="str">
        <f>IF(LR64&gt;0,INDEX(Вхідні_дані!$A$43:$J$243,MATCH(LR64,Вхідні_дані!$D$43:$D$243,0),5),"-")</f>
        <v>-</v>
      </c>
      <c r="LY64" s="112">
        <v>16</v>
      </c>
      <c r="LZ64" s="8"/>
      <c r="MA64" s="101" t="str">
        <f>IF(LZ64&gt;0,INDEX(Вхідні_дані!$A$43:$J$243,MATCH(LZ64,Вхідні_дані!$D$43:$D$243,0),10),"-")</f>
        <v>-</v>
      </c>
      <c r="MB64" s="9"/>
      <c r="MC64" s="11"/>
      <c r="MD64" s="102" t="str">
        <f t="shared" si="42"/>
        <v>-</v>
      </c>
      <c r="MF64" s="87" t="str">
        <f>IF(LZ64&gt;0,INDEX(Вхідні_дані!$A$43:$J$243,MATCH(LZ64,Вхідні_дані!$D$43:$D$243,0),5),"-")</f>
        <v>-</v>
      </c>
      <c r="MG64" s="112">
        <v>16</v>
      </c>
      <c r="MH64" s="8"/>
      <c r="MI64" s="101" t="str">
        <f>IF(MH64&gt;0,INDEX(Вхідні_дані!$A$43:$J$243,MATCH(MH64,Вхідні_дані!$D$43:$D$243,0),10),"-")</f>
        <v>-</v>
      </c>
      <c r="MJ64" s="9"/>
      <c r="MK64" s="11"/>
      <c r="ML64" s="102" t="str">
        <f t="shared" si="43"/>
        <v>-</v>
      </c>
      <c r="MN64" s="87" t="str">
        <f>IF(MH64&gt;0,INDEX(Вхідні_дані!$A$43:$J$243,MATCH(MH64,Вхідні_дані!$D$43:$D$243,0),5),"-")</f>
        <v>-</v>
      </c>
      <c r="MO64" s="112">
        <v>16</v>
      </c>
      <c r="MP64" s="8"/>
      <c r="MQ64" s="101" t="str">
        <f>IF(MP64&gt;0,INDEX(Вхідні_дані!$A$43:$J$243,MATCH(MP64,Вхідні_дані!$D$43:$D$243,0),10),"-")</f>
        <v>-</v>
      </c>
      <c r="MR64" s="9"/>
      <c r="MS64" s="11"/>
      <c r="MT64" s="102" t="str">
        <f t="shared" si="44"/>
        <v>-</v>
      </c>
      <c r="MV64" s="87" t="str">
        <f>IF(MP64&gt;0,INDEX(Вхідні_дані!$A$43:$J$243,MATCH(MP64,Вхідні_дані!$D$43:$D$243,0),5),"-")</f>
        <v>-</v>
      </c>
      <c r="MW64" s="112">
        <v>16</v>
      </c>
      <c r="MX64" s="8"/>
      <c r="MY64" s="101" t="str">
        <f>IF(MX64&gt;0,INDEX(Вхідні_дані!$A$43:$J$243,MATCH(MX64,Вхідні_дані!$D$43:$D$243,0),10),"-")</f>
        <v>-</v>
      </c>
      <c r="MZ64" s="9"/>
      <c r="NA64" s="11"/>
      <c r="NB64" s="102" t="str">
        <f t="shared" si="45"/>
        <v>-</v>
      </c>
      <c r="ND64" s="87" t="str">
        <f>IF(MX64&gt;0,INDEX(Вхідні_дані!$A$43:$J$243,MATCH(MX64,Вхідні_дані!$D$43:$D$243,0),5),"-")</f>
        <v>-</v>
      </c>
      <c r="NE64" s="112">
        <v>16</v>
      </c>
      <c r="NF64" s="8"/>
      <c r="NG64" s="101" t="str">
        <f>IF(NF64&gt;0,INDEX(Вхідні_дані!$A$43:$J$243,MATCH(NF64,Вхідні_дані!$D$43:$D$243,0),10),"-")</f>
        <v>-</v>
      </c>
      <c r="NH64" s="9"/>
      <c r="NI64" s="11"/>
      <c r="NJ64" s="102" t="str">
        <f t="shared" si="46"/>
        <v>-</v>
      </c>
      <c r="NL64" s="87" t="str">
        <f>IF(NF64&gt;0,INDEX(Вхідні_дані!$A$43:$J$243,MATCH(NF64,Вхідні_дані!$D$43:$D$243,0),5),"-")</f>
        <v>-</v>
      </c>
      <c r="NM64" s="112">
        <v>16</v>
      </c>
      <c r="NN64" s="8"/>
      <c r="NO64" s="101" t="str">
        <f>IF(NN64&gt;0,INDEX(Вхідні_дані!$A$43:$J$243,MATCH(NN64,Вхідні_дані!$D$43:$D$243,0),10),"-")</f>
        <v>-</v>
      </c>
      <c r="NP64" s="9"/>
      <c r="NQ64" s="11"/>
      <c r="NR64" s="102" t="str">
        <f t="shared" si="47"/>
        <v>-</v>
      </c>
      <c r="NT64" s="87" t="str">
        <f>IF(NN64&gt;0,INDEX(Вхідні_дані!$A$43:$J$243,MATCH(NN64,Вхідні_дані!$D$43:$D$243,0),5),"-")</f>
        <v>-</v>
      </c>
      <c r="NU64" s="112">
        <v>16</v>
      </c>
      <c r="NV64" s="8"/>
      <c r="NW64" s="101" t="str">
        <f>IF(NV64&gt;0,INDEX(Вхідні_дані!$A$43:$J$243,MATCH(NV64,Вхідні_дані!$D$43:$D$243,0),10),"-")</f>
        <v>-</v>
      </c>
      <c r="NX64" s="9"/>
      <c r="NY64" s="11"/>
      <c r="NZ64" s="102" t="str">
        <f t="shared" si="48"/>
        <v>-</v>
      </c>
      <c r="OB64" s="87" t="str">
        <f>IF(NV64&gt;0,INDEX(Вхідні_дані!$A$43:$J$243,MATCH(NV64,Вхідні_дані!$D$43:$D$243,0),5),"-")</f>
        <v>-</v>
      </c>
      <c r="OC64" s="112">
        <v>16</v>
      </c>
      <c r="OD64" s="8"/>
      <c r="OE64" s="101" t="str">
        <f>IF(OD64&gt;0,INDEX(Вхідні_дані!$A$43:$J$243,MATCH(OD64,Вхідні_дані!$D$43:$D$243,0),10),"-")</f>
        <v>-</v>
      </c>
      <c r="OF64" s="9"/>
      <c r="OG64" s="11"/>
      <c r="OH64" s="102" t="str">
        <f t="shared" si="49"/>
        <v>-</v>
      </c>
      <c r="OJ64" s="87" t="str">
        <f>IF(OD64&gt;0,INDEX(Вхідні_дані!$A$43:$J$243,MATCH(OD64,Вхідні_дані!$D$43:$D$243,0),5),"-")</f>
        <v>-</v>
      </c>
      <c r="OK64" s="112">
        <v>16</v>
      </c>
      <c r="OL64" s="8"/>
      <c r="OM64" s="101" t="str">
        <f>IF(OL64&gt;0,INDEX(Вхідні_дані!$A$43:$J$243,MATCH(OL64,Вхідні_дані!$D$43:$D$243,0),10),"-")</f>
        <v>-</v>
      </c>
      <c r="ON64" s="9"/>
      <c r="OO64" s="11"/>
      <c r="OP64" s="102" t="str">
        <f t="shared" si="50"/>
        <v>-</v>
      </c>
      <c r="OR64" s="87" t="str">
        <f>IF(OL64&gt;0,INDEX(Вхідні_дані!$A$43:$J$243,MATCH(OL64,Вхідні_дані!$D$43:$D$243,0),5),"-")</f>
        <v>-</v>
      </c>
      <c r="OS64" s="112">
        <v>16</v>
      </c>
      <c r="OT64" s="8"/>
      <c r="OU64" s="101" t="str">
        <f>IF(OT64&gt;0,INDEX(Вхідні_дані!$A$43:$J$243,MATCH(OT64,Вхідні_дані!$D$43:$D$243,0),10),"-")</f>
        <v>-</v>
      </c>
      <c r="OV64" s="9"/>
      <c r="OW64" s="11"/>
      <c r="OX64" s="102" t="str">
        <f t="shared" si="51"/>
        <v>-</v>
      </c>
      <c r="OZ64" s="87" t="str">
        <f>IF(OT64&gt;0,INDEX(Вхідні_дані!$A$43:$J$243,MATCH(OT64,Вхідні_дані!$D$43:$D$243,0),5),"-")</f>
        <v>-</v>
      </c>
      <c r="PA64" s="112">
        <v>16</v>
      </c>
      <c r="PB64" s="8"/>
      <c r="PC64" s="101" t="str">
        <f>IF(PB64&gt;0,INDEX(Вхідні_дані!$A$43:$J$243,MATCH(PB64,Вхідні_дані!$D$43:$D$243,0),10),"-")</f>
        <v>-</v>
      </c>
      <c r="PD64" s="9"/>
      <c r="PE64" s="11"/>
      <c r="PF64" s="102" t="str">
        <f t="shared" si="52"/>
        <v>-</v>
      </c>
      <c r="PH64" s="87" t="str">
        <f>IF(PB64&gt;0,INDEX(Вхідні_дані!$A$43:$J$243,MATCH(PB64,Вхідні_дані!$D$43:$D$243,0),5),"-")</f>
        <v>-</v>
      </c>
      <c r="PI64" s="112">
        <v>16</v>
      </c>
      <c r="PJ64" s="8"/>
      <c r="PK64" s="101" t="str">
        <f>IF(PJ64&gt;0,INDEX(Вхідні_дані!$A$43:$J$243,MATCH(PJ64,Вхідні_дані!$D$43:$D$243,0),10),"-")</f>
        <v>-</v>
      </c>
      <c r="PL64" s="9"/>
      <c r="PM64" s="11"/>
      <c r="PN64" s="102" t="str">
        <f t="shared" si="53"/>
        <v>-</v>
      </c>
      <c r="PP64" s="87" t="str">
        <f>IF(PJ64&gt;0,INDEX(Вхідні_дані!$A$43:$J$243,MATCH(PJ64,Вхідні_дані!$D$43:$D$243,0),5),"-")</f>
        <v>-</v>
      </c>
      <c r="PQ64" s="112">
        <v>16</v>
      </c>
      <c r="PR64" s="8"/>
      <c r="PS64" s="101" t="str">
        <f>IF(PR64&gt;0,INDEX(Вхідні_дані!$A$43:$J$243,MATCH(PR64,Вхідні_дані!$D$43:$D$243,0),10),"-")</f>
        <v>-</v>
      </c>
      <c r="PT64" s="9"/>
      <c r="PU64" s="11"/>
      <c r="PV64" s="102" t="str">
        <f t="shared" si="54"/>
        <v>-</v>
      </c>
      <c r="PX64" s="87" t="str">
        <f>IF(PR64&gt;0,INDEX(Вхідні_дані!$A$43:$J$243,MATCH(PR64,Вхідні_дані!$D$43:$D$243,0),5),"-")</f>
        <v>-</v>
      </c>
      <c r="PY64" s="112">
        <v>16</v>
      </c>
      <c r="PZ64" s="8"/>
      <c r="QA64" s="101" t="str">
        <f>IF(PZ64&gt;0,INDEX(Вхідні_дані!$A$43:$J$243,MATCH(PZ64,Вхідні_дані!$D$43:$D$243,0),10),"-")</f>
        <v>-</v>
      </c>
      <c r="QB64" s="9"/>
      <c r="QC64" s="11"/>
      <c r="QD64" s="102" t="str">
        <f t="shared" si="55"/>
        <v>-</v>
      </c>
      <c r="QF64" s="87" t="str">
        <f>IF(PZ64&gt;0,INDEX(Вхідні_дані!$A$43:$J$243,MATCH(PZ64,Вхідні_дані!$D$43:$D$243,0),5),"-")</f>
        <v>-</v>
      </c>
      <c r="QG64" s="112">
        <v>16</v>
      </c>
      <c r="QH64" s="8"/>
      <c r="QI64" s="101" t="str">
        <f>IF(QH64&gt;0,INDEX(Вхідні_дані!$A$43:$J$243,MATCH(QH64,Вхідні_дані!$D$43:$D$243,0),10),"-")</f>
        <v>-</v>
      </c>
      <c r="QJ64" s="9"/>
      <c r="QK64" s="11"/>
      <c r="QL64" s="102" t="str">
        <f t="shared" si="56"/>
        <v>-</v>
      </c>
      <c r="QN64" s="87" t="str">
        <f>IF(QH64&gt;0,INDEX(Вхідні_дані!$A$43:$J$243,MATCH(QH64,Вхідні_дані!$D$43:$D$243,0),5),"-")</f>
        <v>-</v>
      </c>
      <c r="QO64" s="112">
        <v>16</v>
      </c>
      <c r="QP64" s="8"/>
      <c r="QQ64" s="101" t="str">
        <f>IF(QP64&gt;0,INDEX(Вхідні_дані!$A$43:$J$243,MATCH(QP64,Вхідні_дані!$D$43:$D$243,0),10),"-")</f>
        <v>-</v>
      </c>
      <c r="QR64" s="9"/>
      <c r="QS64" s="11"/>
      <c r="QT64" s="102" t="str">
        <f t="shared" si="57"/>
        <v>-</v>
      </c>
      <c r="QV64" s="87" t="str">
        <f>IF(QP64&gt;0,INDEX(Вхідні_дані!$A$43:$J$243,MATCH(QP64,Вхідні_дані!$D$43:$D$243,0),5),"-")</f>
        <v>-</v>
      </c>
      <c r="QW64" s="112">
        <v>16</v>
      </c>
      <c r="QX64" s="8"/>
      <c r="QY64" s="101" t="str">
        <f>IF(QX64&gt;0,INDEX(Вхідні_дані!$A$43:$J$243,MATCH(QX64,Вхідні_дані!$D$43:$D$243,0),10),"-")</f>
        <v>-</v>
      </c>
      <c r="QZ64" s="9"/>
      <c r="RA64" s="11"/>
      <c r="RB64" s="102" t="str">
        <f t="shared" si="58"/>
        <v>-</v>
      </c>
      <c r="RD64" s="87" t="str">
        <f>IF(QX64&gt;0,INDEX(Вхідні_дані!$A$43:$J$243,MATCH(QX64,Вхідні_дані!$D$43:$D$243,0),5),"-")</f>
        <v>-</v>
      </c>
      <c r="RE64" s="112">
        <v>16</v>
      </c>
      <c r="RF64" s="8"/>
      <c r="RG64" s="101" t="str">
        <f>IF(RF64&gt;0,INDEX(Вхідні_дані!$A$43:$J$243,MATCH(RF64,Вхідні_дані!$D$43:$D$243,0),10),"-")</f>
        <v>-</v>
      </c>
      <c r="RH64" s="9"/>
      <c r="RI64" s="11"/>
      <c r="RJ64" s="102" t="str">
        <f t="shared" si="59"/>
        <v>-</v>
      </c>
      <c r="RL64" s="87" t="str">
        <f>IF(RF64&gt;0,INDEX(Вхідні_дані!$A$43:$J$243,MATCH(RF64,Вхідні_дані!$D$43:$D$243,0),5),"-")</f>
        <v>-</v>
      </c>
      <c r="RM64" s="112">
        <v>16</v>
      </c>
      <c r="RN64" s="8"/>
      <c r="RO64" s="101" t="str">
        <f>IF(RN64&gt;0,INDEX(Вхідні_дані!$A$43:$J$243,MATCH(RN64,Вхідні_дані!$D$43:$D$243,0),10),"-")</f>
        <v>-</v>
      </c>
      <c r="RP64" s="9"/>
      <c r="RQ64" s="11"/>
      <c r="RR64" s="102" t="str">
        <f t="shared" si="60"/>
        <v>-</v>
      </c>
      <c r="RT64" s="87" t="str">
        <f>IF(RN64&gt;0,INDEX(Вхідні_дані!$A$43:$J$243,MATCH(RN64,Вхідні_дані!$D$43:$D$243,0),5),"-")</f>
        <v>-</v>
      </c>
      <c r="RU64" s="112">
        <v>16</v>
      </c>
      <c r="RV64" s="8"/>
      <c r="RW64" s="101" t="str">
        <f>IF(RV64&gt;0,INDEX(Вхідні_дані!$A$43:$J$243,MATCH(RV64,Вхідні_дані!$D$43:$D$243,0),10),"-")</f>
        <v>-</v>
      </c>
      <c r="RX64" s="9"/>
      <c r="RY64" s="11"/>
      <c r="RZ64" s="102" t="str">
        <f t="shared" si="61"/>
        <v>-</v>
      </c>
      <c r="SB64" s="87" t="str">
        <f>IF(RV64&gt;0,INDEX(Вхідні_дані!$A$43:$J$243,MATCH(RV64,Вхідні_дані!$D$43:$D$243,0),5),"-")</f>
        <v>-</v>
      </c>
      <c r="SC64" s="112">
        <v>16</v>
      </c>
      <c r="SD64" s="8"/>
      <c r="SE64" s="101" t="str">
        <f>IF(SD64&gt;0,INDEX(Вхідні_дані!$A$43:$J$243,MATCH(SD64,Вхідні_дані!$D$43:$D$243,0),10),"-")</f>
        <v>-</v>
      </c>
      <c r="SF64" s="9"/>
      <c r="SG64" s="11"/>
      <c r="SH64" s="102" t="str">
        <f t="shared" si="62"/>
        <v>-</v>
      </c>
      <c r="SJ64" s="87" t="str">
        <f>IF(SD64&gt;0,INDEX(Вхідні_дані!$A$43:$J$243,MATCH(SD64,Вхідні_дані!$D$43:$D$243,0),5),"-")</f>
        <v>-</v>
      </c>
      <c r="SK64" s="112">
        <v>16</v>
      </c>
      <c r="SL64" s="8"/>
      <c r="SM64" s="101" t="str">
        <f>IF(SL64&gt;0,INDEX(Вхідні_дані!$A$43:$J$243,MATCH(SL64,Вхідні_дані!$D$43:$D$243,0),10),"-")</f>
        <v>-</v>
      </c>
      <c r="SN64" s="9"/>
      <c r="SO64" s="11"/>
      <c r="SP64" s="102" t="str">
        <f t="shared" si="63"/>
        <v>-</v>
      </c>
      <c r="SR64" s="87" t="str">
        <f>IF(SL64&gt;0,INDEX(Вхідні_дані!$A$43:$J$243,MATCH(SL64,Вхідні_дані!$D$43:$D$243,0),5),"-")</f>
        <v>-</v>
      </c>
      <c r="SS64" s="112">
        <v>16</v>
      </c>
      <c r="ST64" s="8"/>
      <c r="SU64" s="101" t="str">
        <f>IF(ST64&gt;0,INDEX(Вхідні_дані!$A$43:$J$243,MATCH(ST64,Вхідні_дані!$D$43:$D$243,0),10),"-")</f>
        <v>-</v>
      </c>
      <c r="SV64" s="9"/>
      <c r="SW64" s="11"/>
      <c r="SX64" s="102" t="str">
        <f t="shared" si="64"/>
        <v>-</v>
      </c>
      <c r="SZ64" s="87" t="str">
        <f>IF(ST64&gt;0,INDEX(Вхідні_дані!$A$43:$J$243,MATCH(ST64,Вхідні_дані!$D$43:$D$243,0),5),"-")</f>
        <v>-</v>
      </c>
      <c r="TA64" s="112">
        <v>16</v>
      </c>
      <c r="TB64" s="8"/>
      <c r="TC64" s="101" t="str">
        <f>IF(TB64&gt;0,INDEX(Вхідні_дані!$A$43:$J$243,MATCH(TB64,Вхідні_дані!$D$43:$D$243,0),10),"-")</f>
        <v>-</v>
      </c>
      <c r="TD64" s="9"/>
      <c r="TE64" s="11"/>
      <c r="TF64" s="102" t="str">
        <f t="shared" si="65"/>
        <v>-</v>
      </c>
      <c r="TH64" s="87" t="str">
        <f>IF(TB64&gt;0,INDEX(Вхідні_дані!$A$43:$J$243,MATCH(TB64,Вхідні_дані!$D$43:$D$243,0),5),"-")</f>
        <v>-</v>
      </c>
      <c r="TI64" s="112">
        <v>16</v>
      </c>
      <c r="TJ64" s="8"/>
      <c r="TK64" s="101" t="str">
        <f>IF(TJ64&gt;0,INDEX(Вхідні_дані!$A$43:$J$243,MATCH(TJ64,Вхідні_дані!$D$43:$D$243,0),10),"-")</f>
        <v>-</v>
      </c>
      <c r="TL64" s="9"/>
      <c r="TM64" s="11"/>
      <c r="TN64" s="102" t="str">
        <f t="shared" si="66"/>
        <v>-</v>
      </c>
      <c r="TP64" s="87" t="str">
        <f>IF(TJ64&gt;0,INDEX(Вхідні_дані!$A$43:$J$243,MATCH(TJ64,Вхідні_дані!$D$43:$D$243,0),5),"-")</f>
        <v>-</v>
      </c>
      <c r="TQ64" s="112">
        <v>16</v>
      </c>
      <c r="TR64" s="8"/>
      <c r="TS64" s="101" t="str">
        <f>IF(TR64&gt;0,INDEX(Вхідні_дані!$A$43:$J$243,MATCH(TR64,Вхідні_дані!$D$43:$D$243,0),10),"-")</f>
        <v>-</v>
      </c>
      <c r="TT64" s="9"/>
      <c r="TU64" s="11"/>
      <c r="TV64" s="102" t="str">
        <f t="shared" si="67"/>
        <v>-</v>
      </c>
      <c r="TX64" s="87" t="str">
        <f>IF(TR64&gt;0,INDEX(Вхідні_дані!$A$43:$J$243,MATCH(TR64,Вхідні_дані!$D$43:$D$243,0),5),"-")</f>
        <v>-</v>
      </c>
      <c r="TY64" s="112">
        <v>16</v>
      </c>
      <c r="TZ64" s="8"/>
      <c r="UA64" s="101" t="str">
        <f>IF(TZ64&gt;0,INDEX(Вхідні_дані!$A$43:$J$243,MATCH(TZ64,Вхідні_дані!$D$43:$D$243,0),10),"-")</f>
        <v>-</v>
      </c>
      <c r="UB64" s="9"/>
      <c r="UC64" s="11"/>
      <c r="UD64" s="102" t="str">
        <f t="shared" si="68"/>
        <v>-</v>
      </c>
      <c r="UF64" s="87" t="str">
        <f>IF(TZ64&gt;0,INDEX(Вхідні_дані!$A$43:$J$243,MATCH(TZ64,Вхідні_дані!$D$43:$D$243,0),5),"-")</f>
        <v>-</v>
      </c>
      <c r="UG64" s="112">
        <v>16</v>
      </c>
      <c r="UH64" s="8"/>
      <c r="UI64" s="101" t="str">
        <f>IF(UH64&gt;0,INDEX(Вхідні_дані!$A$43:$J$243,MATCH(UH64,Вхідні_дані!$D$43:$D$243,0),10),"-")</f>
        <v>-</v>
      </c>
      <c r="UJ64" s="9"/>
      <c r="UK64" s="11"/>
      <c r="UL64" s="102" t="str">
        <f t="shared" si="69"/>
        <v>-</v>
      </c>
      <c r="UN64" s="87" t="str">
        <f>IF(UH64&gt;0,INDEX(Вхідні_дані!$A$43:$J$243,MATCH(UH64,Вхідні_дані!$D$43:$D$243,0),5),"-")</f>
        <v>-</v>
      </c>
      <c r="UO64" s="112">
        <v>16</v>
      </c>
      <c r="UP64" s="8"/>
      <c r="UQ64" s="101" t="str">
        <f>IF(UP64&gt;0,INDEX(Вхідні_дані!$A$43:$J$243,MATCH(UP64,Вхідні_дані!$D$43:$D$243,0),10),"-")</f>
        <v>-</v>
      </c>
      <c r="UR64" s="9"/>
      <c r="US64" s="11"/>
      <c r="UT64" s="102" t="str">
        <f t="shared" si="70"/>
        <v>-</v>
      </c>
      <c r="UV64" s="87" t="str">
        <f>IF(UP64&gt;0,INDEX(Вхідні_дані!$A$43:$J$243,MATCH(UP64,Вхідні_дані!$D$43:$D$243,0),5),"-")</f>
        <v>-</v>
      </c>
      <c r="UW64" s="112">
        <v>16</v>
      </c>
      <c r="UX64" s="8"/>
      <c r="UY64" s="101" t="str">
        <f>IF(UX64&gt;0,INDEX(Вхідні_дані!$A$43:$J$243,MATCH(UX64,Вхідні_дані!$D$43:$D$243,0),10),"-")</f>
        <v>-</v>
      </c>
      <c r="UZ64" s="9"/>
      <c r="VA64" s="11"/>
      <c r="VB64" s="102" t="str">
        <f t="shared" si="71"/>
        <v>-</v>
      </c>
      <c r="VD64" s="87" t="str">
        <f>IF(UX64&gt;0,INDEX(Вхідні_дані!$A$43:$J$243,MATCH(UX64,Вхідні_дані!$D$43:$D$243,0),5),"-")</f>
        <v>-</v>
      </c>
      <c r="VE64" s="112">
        <v>16</v>
      </c>
      <c r="VF64" s="8"/>
      <c r="VG64" s="101" t="str">
        <f>IF(VF64&gt;0,INDEX(Вхідні_дані!$A$43:$J$243,MATCH(VF64,Вхідні_дані!$D$43:$D$243,0),10),"-")</f>
        <v>-</v>
      </c>
      <c r="VH64" s="9"/>
      <c r="VI64" s="11"/>
      <c r="VJ64" s="102" t="str">
        <f t="shared" si="72"/>
        <v>-</v>
      </c>
      <c r="VL64" s="87" t="str">
        <f>IF(VF64&gt;0,INDEX(Вхідні_дані!$A$43:$J$243,MATCH(VF64,Вхідні_дані!$D$43:$D$243,0),5),"-")</f>
        <v>-</v>
      </c>
      <c r="VM64" s="112">
        <v>16</v>
      </c>
      <c r="VN64" s="8"/>
      <c r="VO64" s="101" t="str">
        <f>IF(VN64&gt;0,INDEX(Вхідні_дані!$A$43:$J$243,MATCH(VN64,Вхідні_дані!$D$43:$D$243,0),10),"-")</f>
        <v>-</v>
      </c>
      <c r="VP64" s="9"/>
      <c r="VQ64" s="11"/>
      <c r="VR64" s="102" t="str">
        <f t="shared" si="73"/>
        <v>-</v>
      </c>
      <c r="VT64" s="87" t="str">
        <f>IF(VN64&gt;0,INDEX(Вхідні_дані!$A$43:$J$243,MATCH(VN64,Вхідні_дані!$D$43:$D$243,0),5),"-")</f>
        <v>-</v>
      </c>
      <c r="VU64" s="112">
        <v>16</v>
      </c>
      <c r="VV64" s="8"/>
      <c r="VW64" s="101" t="str">
        <f>IF(VV64&gt;0,INDEX(Вхідні_дані!$A$43:$J$243,MATCH(VV64,Вхідні_дані!$D$43:$D$243,0),10),"-")</f>
        <v>-</v>
      </c>
      <c r="VX64" s="9"/>
      <c r="VY64" s="11"/>
      <c r="VZ64" s="102" t="str">
        <f t="shared" si="74"/>
        <v>-</v>
      </c>
      <c r="WB64" s="87" t="str">
        <f>IF(VV64&gt;0,INDEX(Вхідні_дані!$A$43:$J$243,MATCH(VV64,Вхідні_дані!$D$43:$D$243,0),5),"-")</f>
        <v>-</v>
      </c>
      <c r="WC64" s="112">
        <v>16</v>
      </c>
      <c r="WD64" s="8"/>
      <c r="WE64" s="101" t="str">
        <f>IF(WD64&gt;0,INDEX(Вхідні_дані!$A$43:$J$243,MATCH(WD64,Вхідні_дані!$D$43:$D$243,0),10),"-")</f>
        <v>-</v>
      </c>
      <c r="WF64" s="9"/>
      <c r="WG64" s="11"/>
      <c r="WH64" s="102" t="str">
        <f t="shared" si="75"/>
        <v>-</v>
      </c>
      <c r="WJ64" s="87" t="str">
        <f>IF(WD64&gt;0,INDEX(Вхідні_дані!$A$43:$J$243,MATCH(WD64,Вхідні_дані!$D$43:$D$243,0),5),"-")</f>
        <v>-</v>
      </c>
      <c r="WK64" s="112">
        <v>16</v>
      </c>
      <c r="WL64" s="8"/>
      <c r="WM64" s="101" t="str">
        <f>IF(WL64&gt;0,INDEX(Вхідні_дані!$A$43:$J$243,MATCH(WL64,Вхідні_дані!$D$43:$D$243,0),10),"-")</f>
        <v>-</v>
      </c>
      <c r="WN64" s="9"/>
      <c r="WO64" s="11"/>
      <c r="WP64" s="102" t="str">
        <f t="shared" si="76"/>
        <v>-</v>
      </c>
      <c r="WR64" s="87" t="str">
        <f>IF(WL64&gt;0,INDEX(Вхідні_дані!$A$43:$J$243,MATCH(WL64,Вхідні_дані!$D$43:$D$243,0),5),"-")</f>
        <v>-</v>
      </c>
      <c r="WS64" s="112">
        <v>16</v>
      </c>
      <c r="WT64" s="8"/>
      <c r="WU64" s="101" t="str">
        <f>IF(WT64&gt;0,INDEX(Вхідні_дані!$A$43:$J$243,MATCH(WT64,Вхідні_дані!$D$43:$D$243,0),10),"-")</f>
        <v>-</v>
      </c>
      <c r="WV64" s="9"/>
      <c r="WW64" s="11"/>
      <c r="WX64" s="102" t="str">
        <f t="shared" si="77"/>
        <v>-</v>
      </c>
      <c r="WZ64" s="87" t="str">
        <f>IF(WT64&gt;0,INDEX(Вхідні_дані!$A$43:$J$243,MATCH(WT64,Вхідні_дані!$D$43:$D$243,0),5),"-")</f>
        <v>-</v>
      </c>
      <c r="XA64" s="112">
        <v>16</v>
      </c>
      <c r="XB64" s="8"/>
      <c r="XC64" s="101" t="str">
        <f>IF(XB64&gt;0,INDEX(Вхідні_дані!$A$43:$J$243,MATCH(XB64,Вхідні_дані!$D$43:$D$243,0),10),"-")</f>
        <v>-</v>
      </c>
      <c r="XD64" s="9"/>
      <c r="XE64" s="11"/>
      <c r="XF64" s="102" t="str">
        <f t="shared" si="78"/>
        <v>-</v>
      </c>
      <c r="XH64" s="87" t="str">
        <f>IF(XB64&gt;0,INDEX(Вхідні_дані!$A$43:$J$243,MATCH(XB64,Вхідні_дані!$D$43:$D$243,0),5),"-")</f>
        <v>-</v>
      </c>
      <c r="XI64" s="112">
        <v>16</v>
      </c>
      <c r="XJ64" s="8"/>
      <c r="XK64" s="101" t="str">
        <f>IF(XJ64&gt;0,INDEX(Вхідні_дані!$A$43:$J$243,MATCH(XJ64,Вхідні_дані!$D$43:$D$243,0),10),"-")</f>
        <v>-</v>
      </c>
      <c r="XL64" s="9"/>
      <c r="XM64" s="11"/>
      <c r="XN64" s="102" t="str">
        <f t="shared" si="79"/>
        <v>-</v>
      </c>
      <c r="XP64" s="87" t="str">
        <f>IF(XJ64&gt;0,INDEX(Вхідні_дані!$A$43:$J$243,MATCH(XJ64,Вхідні_дані!$D$43:$D$243,0),5),"-")</f>
        <v>-</v>
      </c>
      <c r="XQ64" s="112">
        <v>16</v>
      </c>
      <c r="XR64" s="8"/>
      <c r="XS64" s="101" t="str">
        <f>IF(XR64&gt;0,INDEX(Вхідні_дані!$A$43:$J$243,MATCH(XR64,Вхідні_дані!$D$43:$D$243,0),10),"-")</f>
        <v>-</v>
      </c>
      <c r="XT64" s="9"/>
      <c r="XU64" s="11"/>
      <c r="XV64" s="102" t="str">
        <f t="shared" si="80"/>
        <v>-</v>
      </c>
      <c r="XX64" s="87" t="str">
        <f>IF(XR64&gt;0,INDEX(Вхідні_дані!$A$43:$J$243,MATCH(XR64,Вхідні_дані!$D$43:$D$243,0),5),"-")</f>
        <v>-</v>
      </c>
      <c r="XY64" s="112">
        <v>16</v>
      </c>
      <c r="XZ64" s="8"/>
      <c r="YA64" s="101" t="str">
        <f>IF(XZ64&gt;0,INDEX(Вхідні_дані!$A$43:$J$243,MATCH(XZ64,Вхідні_дані!$D$43:$D$243,0),10),"-")</f>
        <v>-</v>
      </c>
      <c r="YB64" s="9"/>
      <c r="YC64" s="11"/>
      <c r="YD64" s="102" t="str">
        <f t="shared" si="81"/>
        <v>-</v>
      </c>
      <c r="YF64" s="87" t="str">
        <f>IF(XZ64&gt;0,INDEX(Вхідні_дані!$A$43:$J$243,MATCH(XZ64,Вхідні_дані!$D$43:$D$243,0),5),"-")</f>
        <v>-</v>
      </c>
      <c r="YG64" s="112">
        <v>16</v>
      </c>
      <c r="YH64" s="8"/>
      <c r="YI64" s="101" t="str">
        <f>IF(YH64&gt;0,INDEX(Вхідні_дані!$A$43:$J$243,MATCH(YH64,Вхідні_дані!$D$43:$D$243,0),10),"-")</f>
        <v>-</v>
      </c>
      <c r="YJ64" s="9"/>
      <c r="YK64" s="11"/>
      <c r="YL64" s="102" t="str">
        <f t="shared" si="82"/>
        <v>-</v>
      </c>
      <c r="YN64" s="87" t="str">
        <f>IF(YH64&gt;0,INDEX(Вхідні_дані!$A$43:$J$243,MATCH(YH64,Вхідні_дані!$D$43:$D$243,0),5),"-")</f>
        <v>-</v>
      </c>
      <c r="YO64" s="112">
        <v>16</v>
      </c>
      <c r="YP64" s="8"/>
      <c r="YQ64" s="101" t="str">
        <f>IF(YP64&gt;0,INDEX(Вхідні_дані!$A$43:$J$243,MATCH(YP64,Вхідні_дані!$D$43:$D$243,0),10),"-")</f>
        <v>-</v>
      </c>
      <c r="YR64" s="9"/>
      <c r="YS64" s="11"/>
      <c r="YT64" s="102" t="str">
        <f t="shared" si="83"/>
        <v>-</v>
      </c>
      <c r="YV64" s="87" t="str">
        <f>IF(YP64&gt;0,INDEX(Вхідні_дані!$A$43:$J$243,MATCH(YP64,Вхідні_дані!$D$43:$D$243,0),5),"-")</f>
        <v>-</v>
      </c>
      <c r="YW64" s="112">
        <v>16</v>
      </c>
      <c r="YX64" s="8"/>
      <c r="YY64" s="101" t="str">
        <f>IF(YX64&gt;0,INDEX(Вхідні_дані!$A$43:$J$243,MATCH(YX64,Вхідні_дані!$D$43:$D$243,0),10),"-")</f>
        <v>-</v>
      </c>
      <c r="YZ64" s="9"/>
      <c r="ZA64" s="11"/>
      <c r="ZB64" s="102" t="str">
        <f t="shared" si="84"/>
        <v>-</v>
      </c>
      <c r="ZD64" s="87" t="str">
        <f>IF(YX64&gt;0,INDEX(Вхідні_дані!$A$43:$J$243,MATCH(YX64,Вхідні_дані!$D$43:$D$243,0),5),"-")</f>
        <v>-</v>
      </c>
      <c r="ZE64" s="112">
        <v>16</v>
      </c>
      <c r="ZF64" s="8"/>
      <c r="ZG64" s="101" t="str">
        <f>IF(ZF64&gt;0,INDEX(Вхідні_дані!$A$43:$J$243,MATCH(ZF64,Вхідні_дані!$D$43:$D$243,0),10),"-")</f>
        <v>-</v>
      </c>
      <c r="ZH64" s="9"/>
      <c r="ZI64" s="11"/>
      <c r="ZJ64" s="102" t="str">
        <f t="shared" si="85"/>
        <v>-</v>
      </c>
      <c r="ZL64" s="87" t="str">
        <f>IF(ZF64&gt;0,INDEX(Вхідні_дані!$A$43:$J$243,MATCH(ZF64,Вхідні_дані!$D$43:$D$243,0),5),"-")</f>
        <v>-</v>
      </c>
      <c r="ZM64" s="112">
        <v>16</v>
      </c>
      <c r="ZN64" s="8"/>
      <c r="ZO64" s="101" t="str">
        <f>IF(ZN64&gt;0,INDEX(Вхідні_дані!$A$43:$J$243,MATCH(ZN64,Вхідні_дані!$D$43:$D$243,0),10),"-")</f>
        <v>-</v>
      </c>
      <c r="ZP64" s="9"/>
      <c r="ZQ64" s="11"/>
      <c r="ZR64" s="102" t="str">
        <f t="shared" si="86"/>
        <v>-</v>
      </c>
      <c r="ZT64" s="87" t="str">
        <f>IF(ZN64&gt;0,INDEX(Вхідні_дані!$A$43:$J$243,MATCH(ZN64,Вхідні_дані!$D$43:$D$243,0),5),"-")</f>
        <v>-</v>
      </c>
      <c r="ZU64" s="112">
        <v>16</v>
      </c>
      <c r="ZV64" s="8"/>
      <c r="ZW64" s="101" t="str">
        <f>IF(ZV64&gt;0,INDEX(Вхідні_дані!$A$43:$J$243,MATCH(ZV64,Вхідні_дані!$D$43:$D$243,0),10),"-")</f>
        <v>-</v>
      </c>
      <c r="ZX64" s="9"/>
      <c r="ZY64" s="11"/>
      <c r="ZZ64" s="102" t="str">
        <f t="shared" si="87"/>
        <v>-</v>
      </c>
      <c r="AAB64" s="87" t="str">
        <f>IF(ZV64&gt;0,INDEX(Вхідні_дані!$A$43:$J$243,MATCH(ZV64,Вхідні_дані!$D$43:$D$243,0),5),"-")</f>
        <v>-</v>
      </c>
      <c r="AAC64" s="112">
        <v>16</v>
      </c>
      <c r="AAD64" s="8"/>
      <c r="AAE64" s="101" t="str">
        <f>IF(AAD64&gt;0,INDEX(Вхідні_дані!$A$43:$J$243,MATCH(AAD64,Вхідні_дані!$D$43:$D$243,0),10),"-")</f>
        <v>-</v>
      </c>
      <c r="AAF64" s="9"/>
      <c r="AAG64" s="11"/>
      <c r="AAH64" s="102" t="str">
        <f t="shared" si="88"/>
        <v>-</v>
      </c>
      <c r="AAJ64" s="87" t="str">
        <f>IF(AAD64&gt;0,INDEX(Вхідні_дані!$A$43:$J$243,MATCH(AAD64,Вхідні_дані!$D$43:$D$243,0),5),"-")</f>
        <v>-</v>
      </c>
      <c r="AAK64" s="112">
        <v>16</v>
      </c>
      <c r="AAL64" s="8"/>
      <c r="AAM64" s="101" t="str">
        <f>IF(AAL64&gt;0,INDEX(Вхідні_дані!$A$43:$J$243,MATCH(AAL64,Вхідні_дані!$D$43:$D$243,0),10),"-")</f>
        <v>-</v>
      </c>
      <c r="AAN64" s="9"/>
      <c r="AAO64" s="11"/>
      <c r="AAP64" s="102" t="str">
        <f t="shared" si="89"/>
        <v>-</v>
      </c>
      <c r="AAR64" s="87" t="str">
        <f>IF(AAL64&gt;0,INDEX(Вхідні_дані!$A$43:$J$243,MATCH(AAL64,Вхідні_дані!$D$43:$D$243,0),5),"-")</f>
        <v>-</v>
      </c>
      <c r="AAS64" s="112">
        <v>16</v>
      </c>
      <c r="AAT64" s="8"/>
      <c r="AAU64" s="101" t="str">
        <f>IF(AAT64&gt;0,INDEX(Вхідні_дані!$A$43:$J$243,MATCH(AAT64,Вхідні_дані!$D$43:$D$243,0),10),"-")</f>
        <v>-</v>
      </c>
      <c r="AAV64" s="9"/>
      <c r="AAW64" s="11"/>
      <c r="AAX64" s="102" t="str">
        <f t="shared" si="90"/>
        <v>-</v>
      </c>
      <c r="AAZ64" s="87" t="str">
        <f>IF(AAT64&gt;0,INDEX(Вхідні_дані!$A$43:$J$243,MATCH(AAT64,Вхідні_дані!$D$43:$D$243,0),5),"-")</f>
        <v>-</v>
      </c>
      <c r="ABA64" s="112">
        <v>16</v>
      </c>
      <c r="ABB64" s="8"/>
      <c r="ABC64" s="101" t="str">
        <f>IF(ABB64&gt;0,INDEX(Вхідні_дані!$A$43:$J$243,MATCH(ABB64,Вхідні_дані!$D$43:$D$243,0),10),"-")</f>
        <v>-</v>
      </c>
      <c r="ABD64" s="9"/>
      <c r="ABE64" s="11"/>
      <c r="ABF64" s="102" t="str">
        <f t="shared" si="91"/>
        <v>-</v>
      </c>
      <c r="ABH64" s="87" t="str">
        <f>IF(ABB64&gt;0,INDEX(Вхідні_дані!$A$43:$J$243,MATCH(ABB64,Вхідні_дані!$D$43:$D$243,0),5),"-")</f>
        <v>-</v>
      </c>
      <c r="ABI64" s="112">
        <v>16</v>
      </c>
      <c r="ABJ64" s="8"/>
      <c r="ABK64" s="101" t="str">
        <f>IF(ABJ64&gt;0,INDEX(Вхідні_дані!$A$43:$J$243,MATCH(ABJ64,Вхідні_дані!$D$43:$D$243,0),10),"-")</f>
        <v>-</v>
      </c>
      <c r="ABL64" s="9"/>
      <c r="ABM64" s="11"/>
      <c r="ABN64" s="102" t="str">
        <f t="shared" si="92"/>
        <v>-</v>
      </c>
      <c r="ABP64" s="87" t="str">
        <f>IF(ABJ64&gt;0,INDEX(Вхідні_дані!$A$43:$J$243,MATCH(ABJ64,Вхідні_дані!$D$43:$D$243,0),5),"-")</f>
        <v>-</v>
      </c>
      <c r="ABQ64" s="112">
        <v>16</v>
      </c>
      <c r="ABR64" s="8"/>
      <c r="ABS64" s="101" t="str">
        <f>IF(ABR64&gt;0,INDEX(Вхідні_дані!$A$43:$J$243,MATCH(ABR64,Вхідні_дані!$D$43:$D$243,0),10),"-")</f>
        <v>-</v>
      </c>
      <c r="ABT64" s="9"/>
      <c r="ABU64" s="11"/>
      <c r="ABV64" s="102" t="str">
        <f t="shared" si="93"/>
        <v>-</v>
      </c>
      <c r="ABX64" s="87" t="str">
        <f>IF(ABR64&gt;0,INDEX(Вхідні_дані!$A$43:$J$243,MATCH(ABR64,Вхідні_дані!$D$43:$D$243,0),5),"-")</f>
        <v>-</v>
      </c>
      <c r="ABY64" s="112">
        <v>16</v>
      </c>
      <c r="ABZ64" s="8"/>
      <c r="ACA64" s="101" t="str">
        <f>IF(ABZ64&gt;0,INDEX(Вхідні_дані!$A$43:$J$243,MATCH(ABZ64,Вхідні_дані!$D$43:$D$243,0),10),"-")</f>
        <v>-</v>
      </c>
      <c r="ACB64" s="9"/>
      <c r="ACC64" s="11"/>
      <c r="ACD64" s="102" t="str">
        <f t="shared" si="94"/>
        <v>-</v>
      </c>
      <c r="ACF64" s="87" t="str">
        <f>IF(ABZ64&gt;0,INDEX(Вхідні_дані!$A$43:$J$243,MATCH(ABZ64,Вхідні_дані!$D$43:$D$243,0),5),"-")</f>
        <v>-</v>
      </c>
      <c r="ACG64" s="112">
        <v>16</v>
      </c>
      <c r="ACH64" s="8"/>
      <c r="ACI64" s="101" t="str">
        <f>IF(ACH64&gt;0,INDEX(Вхідні_дані!$A$43:$J$243,MATCH(ACH64,Вхідні_дані!$D$43:$D$243,0),10),"-")</f>
        <v>-</v>
      </c>
      <c r="ACJ64" s="9"/>
      <c r="ACK64" s="11"/>
      <c r="ACL64" s="102" t="str">
        <f t="shared" si="95"/>
        <v>-</v>
      </c>
      <c r="ACN64" s="87" t="str">
        <f>IF(ACH64&gt;0,INDEX(Вхідні_дані!$A$43:$J$243,MATCH(ACH64,Вхідні_дані!$D$43:$D$243,0),5),"-")</f>
        <v>-</v>
      </c>
      <c r="ACO64" s="112">
        <v>16</v>
      </c>
      <c r="ACP64" s="8"/>
      <c r="ACQ64" s="101" t="str">
        <f>IF(ACP64&gt;0,INDEX(Вхідні_дані!$A$43:$J$243,MATCH(ACP64,Вхідні_дані!$D$43:$D$243,0),10),"-")</f>
        <v>-</v>
      </c>
      <c r="ACR64" s="9"/>
      <c r="ACS64" s="11"/>
      <c r="ACT64" s="102" t="str">
        <f t="shared" si="96"/>
        <v>-</v>
      </c>
      <c r="ACV64" s="87" t="str">
        <f>IF(ACP64&gt;0,INDEX(Вхідні_дані!$A$43:$J$243,MATCH(ACP64,Вхідні_дані!$D$43:$D$243,0),5),"-")</f>
        <v>-</v>
      </c>
      <c r="ACW64" s="112">
        <v>16</v>
      </c>
      <c r="ACX64" s="8"/>
      <c r="ACY64" s="101" t="str">
        <f>IF(ACX64&gt;0,INDEX(Вхідні_дані!$A$43:$J$243,MATCH(ACX64,Вхідні_дані!$D$43:$D$243,0),10),"-")</f>
        <v>-</v>
      </c>
      <c r="ACZ64" s="9"/>
      <c r="ADA64" s="11"/>
      <c r="ADB64" s="102" t="str">
        <f t="shared" si="97"/>
        <v>-</v>
      </c>
      <c r="ADD64" s="87" t="str">
        <f>IF(ACX64&gt;0,INDEX(Вхідні_дані!$A$43:$J$243,MATCH(ACX64,Вхідні_дані!$D$43:$D$243,0),5),"-")</f>
        <v>-</v>
      </c>
      <c r="ADE64" s="112">
        <v>16</v>
      </c>
      <c r="ADF64" s="8"/>
      <c r="ADG64" s="101" t="str">
        <f>IF(ADF64&gt;0,INDEX(Вхідні_дані!$A$43:$J$243,MATCH(ADF64,Вхідні_дані!$D$43:$D$243,0),10),"-")</f>
        <v>-</v>
      </c>
      <c r="ADH64" s="9"/>
      <c r="ADI64" s="11"/>
      <c r="ADJ64" s="102" t="str">
        <f t="shared" si="98"/>
        <v>-</v>
      </c>
      <c r="ADL64" s="87" t="str">
        <f>IF(ADF64&gt;0,INDEX(Вхідні_дані!$A$43:$J$243,MATCH(ADF64,Вхідні_дані!$D$43:$D$243,0),5),"-")</f>
        <v>-</v>
      </c>
      <c r="ADM64" s="112">
        <v>16</v>
      </c>
      <c r="ADN64" s="8"/>
      <c r="ADO64" s="101" t="str">
        <f>IF(ADN64&gt;0,INDEX(Вхідні_дані!$A$43:$J$243,MATCH(ADN64,Вхідні_дані!$D$43:$D$243,0),10),"-")</f>
        <v>-</v>
      </c>
      <c r="ADP64" s="9"/>
      <c r="ADQ64" s="11"/>
      <c r="ADR64" s="102" t="str">
        <f t="shared" si="99"/>
        <v>-</v>
      </c>
      <c r="ADT64" s="87" t="str">
        <f>IF(ADN64&gt;0,INDEX(Вхідні_дані!$A$43:$J$243,MATCH(ADN64,Вхідні_дані!$D$43:$D$243,0),5),"-")</f>
        <v>-</v>
      </c>
    </row>
    <row r="65" spans="1:800" ht="34.5" customHeight="1" outlineLevel="1" x14ac:dyDescent="0.25">
      <c r="A65" s="112">
        <v>17</v>
      </c>
      <c r="B65" s="8"/>
      <c r="C65" s="101" t="str">
        <f>IF(B65&gt;0,INDEX(Вхідні_дані!$A$43:$J$243,MATCH(B65,Вхідні_дані!$D$43:$D$243,0),10),"-")</f>
        <v>-</v>
      </c>
      <c r="D65" s="9"/>
      <c r="E65" s="11"/>
      <c r="F65" s="102" t="str">
        <f t="shared" si="0"/>
        <v>-</v>
      </c>
      <c r="H65" s="87" t="str">
        <f>IF(B65&gt;0,INDEX(Вхідні_дані!$A$43:$J$243,MATCH(B65,Вхідні_дані!$D$43:$D$243,0),5),"-")</f>
        <v>-</v>
      </c>
      <c r="I65" s="112">
        <v>17</v>
      </c>
      <c r="J65" s="8"/>
      <c r="K65" s="101" t="str">
        <f>IF(J65&gt;0,INDEX(Вхідні_дані!$A$43:$J$243,MATCH(J65,Вхідні_дані!$D$43:$D$243,0),10),"-")</f>
        <v>-</v>
      </c>
      <c r="L65" s="9"/>
      <c r="M65" s="11"/>
      <c r="N65" s="102" t="str">
        <f t="shared" si="1"/>
        <v>-</v>
      </c>
      <c r="P65" s="87" t="str">
        <f>IF(J65&gt;0,INDEX(Вхідні_дані!$A$43:$J$243,MATCH(J65,Вхідні_дані!$D$43:$D$243,0),5),"-")</f>
        <v>-</v>
      </c>
      <c r="Q65" s="112">
        <v>17</v>
      </c>
      <c r="R65" s="8"/>
      <c r="S65" s="101" t="str">
        <f>IF(R65&gt;0,INDEX(Вхідні_дані!$A$43:$J$243,MATCH(R65,Вхідні_дані!$D$43:$D$243,0),10),"-")</f>
        <v>-</v>
      </c>
      <c r="T65" s="9"/>
      <c r="U65" s="11"/>
      <c r="V65" s="102" t="str">
        <f t="shared" si="2"/>
        <v>-</v>
      </c>
      <c r="X65" s="87" t="str">
        <f>IF(R65&gt;0,INDEX(Вхідні_дані!$A$43:$J$243,MATCH(R65,Вхідні_дані!$D$43:$D$243,0),5),"-")</f>
        <v>-</v>
      </c>
      <c r="Y65" s="112">
        <v>17</v>
      </c>
      <c r="Z65" s="8"/>
      <c r="AA65" s="101" t="str">
        <f>IF(Z65&gt;0,INDEX(Вхідні_дані!$A$43:$J$243,MATCH(Z65,Вхідні_дані!$D$43:$D$243,0),10),"-")</f>
        <v>-</v>
      </c>
      <c r="AB65" s="9"/>
      <c r="AC65" s="11"/>
      <c r="AD65" s="102" t="str">
        <f t="shared" si="3"/>
        <v>-</v>
      </c>
      <c r="AF65" s="87" t="str">
        <f>IF(Z65&gt;0,INDEX(Вхідні_дані!$A$43:$J$243,MATCH(Z65,Вхідні_дані!$D$43:$D$243,0),5),"-")</f>
        <v>-</v>
      </c>
      <c r="AG65" s="112">
        <v>17</v>
      </c>
      <c r="AH65" s="8"/>
      <c r="AI65" s="101" t="str">
        <f>IF(AH65&gt;0,INDEX(Вхідні_дані!$A$43:$J$243,MATCH(AH65,Вхідні_дані!$D$43:$D$243,0),10),"-")</f>
        <v>-</v>
      </c>
      <c r="AJ65" s="9"/>
      <c r="AK65" s="11"/>
      <c r="AL65" s="102" t="str">
        <f t="shared" si="4"/>
        <v>-</v>
      </c>
      <c r="AN65" s="87" t="str">
        <f>IF(AH65&gt;0,INDEX(Вхідні_дані!$A$43:$J$243,MATCH(AH65,Вхідні_дані!$D$43:$D$243,0),5),"-")</f>
        <v>-</v>
      </c>
      <c r="AO65" s="112">
        <v>17</v>
      </c>
      <c r="AP65" s="8"/>
      <c r="AQ65" s="101" t="str">
        <f>IF(AP65&gt;0,INDEX(Вхідні_дані!$A$43:$J$243,MATCH(AP65,Вхідні_дані!$D$43:$D$243,0),10),"-")</f>
        <v>-</v>
      </c>
      <c r="AR65" s="9"/>
      <c r="AS65" s="11"/>
      <c r="AT65" s="102" t="str">
        <f t="shared" si="5"/>
        <v>-</v>
      </c>
      <c r="AV65" s="87" t="str">
        <f>IF(AP65&gt;0,INDEX(Вхідні_дані!$A$43:$J$243,MATCH(AP65,Вхідні_дані!$D$43:$D$243,0),5),"-")</f>
        <v>-</v>
      </c>
      <c r="AW65" s="112">
        <v>17</v>
      </c>
      <c r="AX65" s="8"/>
      <c r="AY65" s="101" t="str">
        <f>IF(AX65&gt;0,INDEX(Вхідні_дані!$A$43:$J$243,MATCH(AX65,Вхідні_дані!$D$43:$D$243,0),10),"-")</f>
        <v>-</v>
      </c>
      <c r="AZ65" s="9"/>
      <c r="BA65" s="11"/>
      <c r="BB65" s="102" t="str">
        <f t="shared" si="6"/>
        <v>-</v>
      </c>
      <c r="BD65" s="87" t="str">
        <f>IF(AX65&gt;0,INDEX(Вхідні_дані!$A$43:$J$243,MATCH(AX65,Вхідні_дані!$D$43:$D$243,0),5),"-")</f>
        <v>-</v>
      </c>
      <c r="BE65" s="112">
        <v>17</v>
      </c>
      <c r="BF65" s="8"/>
      <c r="BG65" s="101" t="str">
        <f>IF(BF65&gt;0,INDEX(Вхідні_дані!$A$43:$J$243,MATCH(BF65,Вхідні_дані!$D$43:$D$243,0),10),"-")</f>
        <v>-</v>
      </c>
      <c r="BH65" s="9"/>
      <c r="BI65" s="11"/>
      <c r="BJ65" s="102" t="str">
        <f t="shared" si="7"/>
        <v>-</v>
      </c>
      <c r="BL65" s="87" t="str">
        <f>IF(BF65&gt;0,INDEX(Вхідні_дані!$A$43:$J$243,MATCH(BF65,Вхідні_дані!$D$43:$D$243,0),5),"-")</f>
        <v>-</v>
      </c>
      <c r="BM65" s="112">
        <v>17</v>
      </c>
      <c r="BN65" s="8"/>
      <c r="BO65" s="101" t="str">
        <f>IF(BN65&gt;0,INDEX(Вхідні_дані!$A$43:$J$243,MATCH(BN65,Вхідні_дані!$D$43:$D$243,0),10),"-")</f>
        <v>-</v>
      </c>
      <c r="BP65" s="9"/>
      <c r="BQ65" s="11"/>
      <c r="BR65" s="102" t="str">
        <f t="shared" si="8"/>
        <v>-</v>
      </c>
      <c r="BT65" s="87" t="str">
        <f>IF(BN65&gt;0,INDEX(Вхідні_дані!$A$43:$J$243,MATCH(BN65,Вхідні_дані!$D$43:$D$243,0),5),"-")</f>
        <v>-</v>
      </c>
      <c r="BU65" s="112">
        <v>17</v>
      </c>
      <c r="BV65" s="8"/>
      <c r="BW65" s="101" t="str">
        <f>IF(BV65&gt;0,INDEX(Вхідні_дані!$A$43:$J$243,MATCH(BV65,Вхідні_дані!$D$43:$D$243,0),10),"-")</f>
        <v>-</v>
      </c>
      <c r="BX65" s="9"/>
      <c r="BY65" s="11"/>
      <c r="BZ65" s="102" t="str">
        <f t="shared" si="9"/>
        <v>-</v>
      </c>
      <c r="CB65" s="87" t="str">
        <f>IF(BV65&gt;0,INDEX(Вхідні_дані!$A$43:$J$243,MATCH(BV65,Вхідні_дані!$D$43:$D$243,0),5),"-")</f>
        <v>-</v>
      </c>
      <c r="CC65" s="112">
        <v>17</v>
      </c>
      <c r="CD65" s="8"/>
      <c r="CE65" s="101" t="str">
        <f>IF(CD65&gt;0,INDEX(Вхідні_дані!$A$43:$J$243,MATCH(CD65,Вхідні_дані!$D$43:$D$243,0),10),"-")</f>
        <v>-</v>
      </c>
      <c r="CF65" s="9"/>
      <c r="CG65" s="11"/>
      <c r="CH65" s="102" t="str">
        <f t="shared" si="10"/>
        <v>-</v>
      </c>
      <c r="CJ65" s="87" t="str">
        <f>IF(CD65&gt;0,INDEX(Вхідні_дані!$A$43:$J$243,MATCH(CD65,Вхідні_дані!$D$43:$D$243,0),5),"-")</f>
        <v>-</v>
      </c>
      <c r="CK65" s="112">
        <v>17</v>
      </c>
      <c r="CL65" s="8"/>
      <c r="CM65" s="101" t="str">
        <f>IF(CL65&gt;0,INDEX(Вхідні_дані!$A$43:$J$243,MATCH(CL65,Вхідні_дані!$D$43:$D$243,0),10),"-")</f>
        <v>-</v>
      </c>
      <c r="CN65" s="9"/>
      <c r="CO65" s="11"/>
      <c r="CP65" s="102" t="str">
        <f t="shared" si="11"/>
        <v>-</v>
      </c>
      <c r="CR65" s="87" t="str">
        <f>IF(CL65&gt;0,INDEX(Вхідні_дані!$A$43:$J$243,MATCH(CL65,Вхідні_дані!$D$43:$D$243,0),5),"-")</f>
        <v>-</v>
      </c>
      <c r="CS65" s="112">
        <v>17</v>
      </c>
      <c r="CT65" s="8"/>
      <c r="CU65" s="101" t="str">
        <f>IF(CT65&gt;0,INDEX(Вхідні_дані!$A$43:$J$243,MATCH(CT65,Вхідні_дані!$D$43:$D$243,0),10),"-")</f>
        <v>-</v>
      </c>
      <c r="CV65" s="9"/>
      <c r="CW65" s="11"/>
      <c r="CX65" s="102" t="str">
        <f t="shared" si="12"/>
        <v>-</v>
      </c>
      <c r="CZ65" s="87" t="str">
        <f>IF(CT65&gt;0,INDEX(Вхідні_дані!$A$43:$J$243,MATCH(CT65,Вхідні_дані!$D$43:$D$243,0),5),"-")</f>
        <v>-</v>
      </c>
      <c r="DA65" s="112">
        <v>17</v>
      </c>
      <c r="DB65" s="8"/>
      <c r="DC65" s="101" t="str">
        <f>IF(DB65&gt;0,INDEX(Вхідні_дані!$A$43:$J$243,MATCH(DB65,Вхідні_дані!$D$43:$D$243,0),10),"-")</f>
        <v>-</v>
      </c>
      <c r="DD65" s="9"/>
      <c r="DE65" s="11"/>
      <c r="DF65" s="102" t="str">
        <f t="shared" si="13"/>
        <v>-</v>
      </c>
      <c r="DH65" s="87" t="str">
        <f>IF(DB65&gt;0,INDEX(Вхідні_дані!$A$43:$J$243,MATCH(DB65,Вхідні_дані!$D$43:$D$243,0),5),"-")</f>
        <v>-</v>
      </c>
      <c r="DI65" s="112">
        <v>17</v>
      </c>
      <c r="DJ65" s="8"/>
      <c r="DK65" s="101" t="str">
        <f>IF(DJ65&gt;0,INDEX(Вхідні_дані!$A$43:$J$243,MATCH(DJ65,Вхідні_дані!$D$43:$D$243,0),10),"-")</f>
        <v>-</v>
      </c>
      <c r="DL65" s="9"/>
      <c r="DM65" s="11"/>
      <c r="DN65" s="102" t="str">
        <f t="shared" si="14"/>
        <v>-</v>
      </c>
      <c r="DP65" s="87" t="str">
        <f>IF(DJ65&gt;0,INDEX(Вхідні_дані!$A$43:$J$243,MATCH(DJ65,Вхідні_дані!$D$43:$D$243,0),5),"-")</f>
        <v>-</v>
      </c>
      <c r="DQ65" s="112">
        <v>17</v>
      </c>
      <c r="DR65" s="8"/>
      <c r="DS65" s="101" t="str">
        <f>IF(DR65&gt;0,INDEX(Вхідні_дані!$A$43:$J$243,MATCH(DR65,Вхідні_дані!$D$43:$D$243,0),10),"-")</f>
        <v>-</v>
      </c>
      <c r="DT65" s="9"/>
      <c r="DU65" s="11"/>
      <c r="DV65" s="102" t="str">
        <f t="shared" si="15"/>
        <v>-</v>
      </c>
      <c r="DX65" s="87" t="str">
        <f>IF(DR65&gt;0,INDEX(Вхідні_дані!$A$43:$J$243,MATCH(DR65,Вхідні_дані!$D$43:$D$243,0),5),"-")</f>
        <v>-</v>
      </c>
      <c r="DY65" s="112">
        <v>17</v>
      </c>
      <c r="DZ65" s="8"/>
      <c r="EA65" s="101" t="str">
        <f>IF(DZ65&gt;0,INDEX(Вхідні_дані!$A$43:$J$243,MATCH(DZ65,Вхідні_дані!$D$43:$D$243,0),10),"-")</f>
        <v>-</v>
      </c>
      <c r="EB65" s="9"/>
      <c r="EC65" s="11"/>
      <c r="ED65" s="102" t="str">
        <f t="shared" si="16"/>
        <v>-</v>
      </c>
      <c r="EF65" s="87" t="str">
        <f>IF(DZ65&gt;0,INDEX(Вхідні_дані!$A$43:$J$243,MATCH(DZ65,Вхідні_дані!$D$43:$D$243,0),5),"-")</f>
        <v>-</v>
      </c>
      <c r="EG65" s="112">
        <v>17</v>
      </c>
      <c r="EH65" s="8"/>
      <c r="EI65" s="101" t="str">
        <f>IF(EH65&gt;0,INDEX(Вхідні_дані!$A$43:$J$243,MATCH(EH65,Вхідні_дані!$D$43:$D$243,0),10),"-")</f>
        <v>-</v>
      </c>
      <c r="EJ65" s="9"/>
      <c r="EK65" s="11"/>
      <c r="EL65" s="102" t="str">
        <f t="shared" si="17"/>
        <v>-</v>
      </c>
      <c r="EN65" s="87" t="str">
        <f>IF(EH65&gt;0,INDEX(Вхідні_дані!$A$43:$J$243,MATCH(EH65,Вхідні_дані!$D$43:$D$243,0),5),"-")</f>
        <v>-</v>
      </c>
      <c r="EO65" s="112">
        <v>17</v>
      </c>
      <c r="EP65" s="8"/>
      <c r="EQ65" s="101" t="str">
        <f>IF(EP65&gt;0,INDEX(Вхідні_дані!$A$43:$J$243,MATCH(EP65,Вхідні_дані!$D$43:$D$243,0),10),"-")</f>
        <v>-</v>
      </c>
      <c r="ER65" s="9"/>
      <c r="ES65" s="11"/>
      <c r="ET65" s="102" t="str">
        <f t="shared" si="18"/>
        <v>-</v>
      </c>
      <c r="EV65" s="87" t="str">
        <f>IF(EP65&gt;0,INDEX(Вхідні_дані!$A$43:$J$243,MATCH(EP65,Вхідні_дані!$D$43:$D$243,0),5),"-")</f>
        <v>-</v>
      </c>
      <c r="EW65" s="112">
        <v>17</v>
      </c>
      <c r="EX65" s="8"/>
      <c r="EY65" s="101" t="str">
        <f>IF(EX65&gt;0,INDEX(Вхідні_дані!$A$43:$J$243,MATCH(EX65,Вхідні_дані!$D$43:$D$243,0),10),"-")</f>
        <v>-</v>
      </c>
      <c r="EZ65" s="9"/>
      <c r="FA65" s="11"/>
      <c r="FB65" s="102" t="str">
        <f t="shared" si="19"/>
        <v>-</v>
      </c>
      <c r="FD65" s="87" t="str">
        <f>IF(EX65&gt;0,INDEX(Вхідні_дані!$A$43:$J$243,MATCH(EX65,Вхідні_дані!$D$43:$D$243,0),5),"-")</f>
        <v>-</v>
      </c>
      <c r="FE65" s="112">
        <v>17</v>
      </c>
      <c r="FF65" s="8"/>
      <c r="FG65" s="101" t="str">
        <f>IF(FF65&gt;0,INDEX(Вхідні_дані!$A$43:$J$243,MATCH(FF65,Вхідні_дані!$D$43:$D$243,0),10),"-")</f>
        <v>-</v>
      </c>
      <c r="FH65" s="9"/>
      <c r="FI65" s="11"/>
      <c r="FJ65" s="102" t="str">
        <f t="shared" si="20"/>
        <v>-</v>
      </c>
      <c r="FL65" s="87" t="str">
        <f>IF(FF65&gt;0,INDEX(Вхідні_дані!$A$43:$J$243,MATCH(FF65,Вхідні_дані!$D$43:$D$243,0),5),"-")</f>
        <v>-</v>
      </c>
      <c r="FM65" s="112">
        <v>17</v>
      </c>
      <c r="FN65" s="8"/>
      <c r="FO65" s="101" t="str">
        <f>IF(FN65&gt;0,INDEX(Вхідні_дані!$A$43:$J$243,MATCH(FN65,Вхідні_дані!$D$43:$D$243,0),10),"-")</f>
        <v>-</v>
      </c>
      <c r="FP65" s="9"/>
      <c r="FQ65" s="11"/>
      <c r="FR65" s="102" t="str">
        <f t="shared" si="21"/>
        <v>-</v>
      </c>
      <c r="FT65" s="87" t="str">
        <f>IF(FN65&gt;0,INDEX(Вхідні_дані!$A$43:$J$243,MATCH(FN65,Вхідні_дані!$D$43:$D$243,0),5),"-")</f>
        <v>-</v>
      </c>
      <c r="FU65" s="112">
        <v>17</v>
      </c>
      <c r="FV65" s="8"/>
      <c r="FW65" s="101" t="str">
        <f>IF(FV65&gt;0,INDEX(Вхідні_дані!$A$43:$J$243,MATCH(FV65,Вхідні_дані!$D$43:$D$243,0),10),"-")</f>
        <v>-</v>
      </c>
      <c r="FX65" s="9"/>
      <c r="FY65" s="11"/>
      <c r="FZ65" s="102" t="str">
        <f t="shared" si="22"/>
        <v>-</v>
      </c>
      <c r="GB65" s="87" t="str">
        <f>IF(FV65&gt;0,INDEX(Вхідні_дані!$A$43:$J$243,MATCH(FV65,Вхідні_дані!$D$43:$D$243,0),5),"-")</f>
        <v>-</v>
      </c>
      <c r="GC65" s="112">
        <v>17</v>
      </c>
      <c r="GD65" s="8"/>
      <c r="GE65" s="101" t="str">
        <f>IF(GD65&gt;0,INDEX(Вхідні_дані!$A$43:$J$243,MATCH(GD65,Вхідні_дані!$D$43:$D$243,0),10),"-")</f>
        <v>-</v>
      </c>
      <c r="GF65" s="9"/>
      <c r="GG65" s="11"/>
      <c r="GH65" s="102" t="str">
        <f t="shared" si="23"/>
        <v>-</v>
      </c>
      <c r="GJ65" s="87" t="str">
        <f>IF(GD65&gt;0,INDEX(Вхідні_дані!$A$43:$J$243,MATCH(GD65,Вхідні_дані!$D$43:$D$243,0),5),"-")</f>
        <v>-</v>
      </c>
      <c r="GK65" s="112">
        <v>17</v>
      </c>
      <c r="GL65" s="8"/>
      <c r="GM65" s="101" t="str">
        <f>IF(GL65&gt;0,INDEX(Вхідні_дані!$A$43:$J$243,MATCH(GL65,Вхідні_дані!$D$43:$D$243,0),10),"-")</f>
        <v>-</v>
      </c>
      <c r="GN65" s="9"/>
      <c r="GO65" s="11"/>
      <c r="GP65" s="102" t="str">
        <f t="shared" si="24"/>
        <v>-</v>
      </c>
      <c r="GR65" s="87" t="str">
        <f>IF(GL65&gt;0,INDEX(Вхідні_дані!$A$43:$J$243,MATCH(GL65,Вхідні_дані!$D$43:$D$243,0),5),"-")</f>
        <v>-</v>
      </c>
      <c r="GS65" s="112">
        <v>17</v>
      </c>
      <c r="GT65" s="8"/>
      <c r="GU65" s="101" t="str">
        <f>IF(GT65&gt;0,INDEX(Вхідні_дані!$A$43:$J$243,MATCH(GT65,Вхідні_дані!$D$43:$D$243,0),10),"-")</f>
        <v>-</v>
      </c>
      <c r="GV65" s="9"/>
      <c r="GW65" s="11"/>
      <c r="GX65" s="102" t="str">
        <f t="shared" si="25"/>
        <v>-</v>
      </c>
      <c r="GZ65" s="87" t="str">
        <f>IF(GT65&gt;0,INDEX(Вхідні_дані!$A$43:$J$243,MATCH(GT65,Вхідні_дані!$D$43:$D$243,0),5),"-")</f>
        <v>-</v>
      </c>
      <c r="HA65" s="112">
        <v>17</v>
      </c>
      <c r="HB65" s="8"/>
      <c r="HC65" s="101" t="str">
        <f>IF(HB65&gt;0,INDEX(Вхідні_дані!$A$43:$J$243,MATCH(HB65,Вхідні_дані!$D$43:$D$243,0),10),"-")</f>
        <v>-</v>
      </c>
      <c r="HD65" s="9"/>
      <c r="HE65" s="11"/>
      <c r="HF65" s="102" t="str">
        <f t="shared" si="26"/>
        <v>-</v>
      </c>
      <c r="HH65" s="87" t="str">
        <f>IF(HB65&gt;0,INDEX(Вхідні_дані!$A$43:$J$243,MATCH(HB65,Вхідні_дані!$D$43:$D$243,0),5),"-")</f>
        <v>-</v>
      </c>
      <c r="HI65" s="112">
        <v>17</v>
      </c>
      <c r="HJ65" s="8"/>
      <c r="HK65" s="101" t="str">
        <f>IF(HJ65&gt;0,INDEX(Вхідні_дані!$A$43:$J$243,MATCH(HJ65,Вхідні_дані!$D$43:$D$243,0),10),"-")</f>
        <v>-</v>
      </c>
      <c r="HL65" s="9"/>
      <c r="HM65" s="11"/>
      <c r="HN65" s="102" t="str">
        <f t="shared" si="27"/>
        <v>-</v>
      </c>
      <c r="HP65" s="87" t="str">
        <f>IF(HJ65&gt;0,INDEX(Вхідні_дані!$A$43:$J$243,MATCH(HJ65,Вхідні_дані!$D$43:$D$243,0),5),"-")</f>
        <v>-</v>
      </c>
      <c r="HQ65" s="112">
        <v>17</v>
      </c>
      <c r="HR65" s="8"/>
      <c r="HS65" s="101" t="str">
        <f>IF(HR65&gt;0,INDEX(Вхідні_дані!$A$43:$J$243,MATCH(HR65,Вхідні_дані!$D$43:$D$243,0),10),"-")</f>
        <v>-</v>
      </c>
      <c r="HT65" s="9"/>
      <c r="HU65" s="11"/>
      <c r="HV65" s="102" t="str">
        <f t="shared" si="28"/>
        <v>-</v>
      </c>
      <c r="HX65" s="87" t="str">
        <f>IF(HR65&gt;0,INDEX(Вхідні_дані!$A$43:$J$243,MATCH(HR65,Вхідні_дані!$D$43:$D$243,0),5),"-")</f>
        <v>-</v>
      </c>
      <c r="HY65" s="112">
        <v>17</v>
      </c>
      <c r="HZ65" s="8"/>
      <c r="IA65" s="101" t="str">
        <f>IF(HZ65&gt;0,INDEX(Вхідні_дані!$A$43:$J$243,MATCH(HZ65,Вхідні_дані!$D$43:$D$243,0),10),"-")</f>
        <v>-</v>
      </c>
      <c r="IB65" s="9"/>
      <c r="IC65" s="11"/>
      <c r="ID65" s="102" t="str">
        <f t="shared" si="29"/>
        <v>-</v>
      </c>
      <c r="IF65" s="87" t="str">
        <f>IF(HZ65&gt;0,INDEX(Вхідні_дані!$A$43:$J$243,MATCH(HZ65,Вхідні_дані!$D$43:$D$243,0),5),"-")</f>
        <v>-</v>
      </c>
      <c r="IG65" s="112">
        <v>17</v>
      </c>
      <c r="IH65" s="8"/>
      <c r="II65" s="101" t="str">
        <f>IF(IH65&gt;0,INDEX(Вхідні_дані!$A$43:$J$243,MATCH(IH65,Вхідні_дані!$D$43:$D$243,0),10),"-")</f>
        <v>-</v>
      </c>
      <c r="IJ65" s="9"/>
      <c r="IK65" s="11"/>
      <c r="IL65" s="102" t="str">
        <f t="shared" si="30"/>
        <v>-</v>
      </c>
      <c r="IN65" s="87" t="str">
        <f>IF(IH65&gt;0,INDEX(Вхідні_дані!$A$43:$J$243,MATCH(IH65,Вхідні_дані!$D$43:$D$243,0),5),"-")</f>
        <v>-</v>
      </c>
      <c r="IO65" s="112">
        <v>17</v>
      </c>
      <c r="IP65" s="8"/>
      <c r="IQ65" s="101" t="str">
        <f>IF(IP65&gt;0,INDEX(Вхідні_дані!$A$43:$J$243,MATCH(IP65,Вхідні_дані!$D$43:$D$243,0),10),"-")</f>
        <v>-</v>
      </c>
      <c r="IR65" s="9"/>
      <c r="IS65" s="11"/>
      <c r="IT65" s="102" t="str">
        <f t="shared" si="31"/>
        <v>-</v>
      </c>
      <c r="IV65" s="87" t="str">
        <f>IF(IP65&gt;0,INDEX(Вхідні_дані!$A$43:$J$243,MATCH(IP65,Вхідні_дані!$D$43:$D$243,0),5),"-")</f>
        <v>-</v>
      </c>
      <c r="IW65" s="112">
        <v>17</v>
      </c>
      <c r="IX65" s="8"/>
      <c r="IY65" s="101" t="str">
        <f>IF(IX65&gt;0,INDEX(Вхідні_дані!$A$43:$J$243,MATCH(IX65,Вхідні_дані!$D$43:$D$243,0),10),"-")</f>
        <v>-</v>
      </c>
      <c r="IZ65" s="9"/>
      <c r="JA65" s="11"/>
      <c r="JB65" s="102" t="str">
        <f t="shared" si="32"/>
        <v>-</v>
      </c>
      <c r="JD65" s="87" t="str">
        <f>IF(IX65&gt;0,INDEX(Вхідні_дані!$A$43:$J$243,MATCH(IX65,Вхідні_дані!$D$43:$D$243,0),5),"-")</f>
        <v>-</v>
      </c>
      <c r="JE65" s="112">
        <v>17</v>
      </c>
      <c r="JF65" s="8"/>
      <c r="JG65" s="101" t="str">
        <f>IF(JF65&gt;0,INDEX(Вхідні_дані!$A$43:$J$243,MATCH(JF65,Вхідні_дані!$D$43:$D$243,0),10),"-")</f>
        <v>-</v>
      </c>
      <c r="JH65" s="9"/>
      <c r="JI65" s="11"/>
      <c r="JJ65" s="102" t="str">
        <f t="shared" si="33"/>
        <v>-</v>
      </c>
      <c r="JL65" s="87" t="str">
        <f>IF(JF65&gt;0,INDEX(Вхідні_дані!$A$43:$J$243,MATCH(JF65,Вхідні_дані!$D$43:$D$243,0),5),"-")</f>
        <v>-</v>
      </c>
      <c r="JM65" s="112">
        <v>17</v>
      </c>
      <c r="JN65" s="8"/>
      <c r="JO65" s="101" t="str">
        <f>IF(JN65&gt;0,INDEX(Вхідні_дані!$A$43:$J$243,MATCH(JN65,Вхідні_дані!$D$43:$D$243,0),10),"-")</f>
        <v>-</v>
      </c>
      <c r="JP65" s="9"/>
      <c r="JQ65" s="11"/>
      <c r="JR65" s="102" t="str">
        <f t="shared" si="34"/>
        <v>-</v>
      </c>
      <c r="JT65" s="87" t="str">
        <f>IF(JN65&gt;0,INDEX(Вхідні_дані!$A$43:$J$243,MATCH(JN65,Вхідні_дані!$D$43:$D$243,0),5),"-")</f>
        <v>-</v>
      </c>
      <c r="JU65" s="112">
        <v>17</v>
      </c>
      <c r="JV65" s="8"/>
      <c r="JW65" s="101" t="str">
        <f>IF(JV65&gt;0,INDEX(Вхідні_дані!$A$43:$J$243,MATCH(JV65,Вхідні_дані!$D$43:$D$243,0),10),"-")</f>
        <v>-</v>
      </c>
      <c r="JX65" s="9"/>
      <c r="JY65" s="11"/>
      <c r="JZ65" s="102" t="str">
        <f t="shared" si="35"/>
        <v>-</v>
      </c>
      <c r="KB65" s="87" t="str">
        <f>IF(JV65&gt;0,INDEX(Вхідні_дані!$A$43:$J$243,MATCH(JV65,Вхідні_дані!$D$43:$D$243,0),5),"-")</f>
        <v>-</v>
      </c>
      <c r="KC65" s="112">
        <v>17</v>
      </c>
      <c r="KD65" s="8"/>
      <c r="KE65" s="101" t="str">
        <f>IF(KD65&gt;0,INDEX(Вхідні_дані!$A$43:$J$243,MATCH(KD65,Вхідні_дані!$D$43:$D$243,0),10),"-")</f>
        <v>-</v>
      </c>
      <c r="KF65" s="9"/>
      <c r="KG65" s="11"/>
      <c r="KH65" s="102" t="str">
        <f t="shared" si="36"/>
        <v>-</v>
      </c>
      <c r="KJ65" s="87" t="str">
        <f>IF(KD65&gt;0,INDEX(Вхідні_дані!$A$43:$J$243,MATCH(KD65,Вхідні_дані!$D$43:$D$243,0),5),"-")</f>
        <v>-</v>
      </c>
      <c r="KK65" s="112">
        <v>17</v>
      </c>
      <c r="KL65" s="8"/>
      <c r="KM65" s="101" t="str">
        <f>IF(KL65&gt;0,INDEX(Вхідні_дані!$A$43:$J$243,MATCH(KL65,Вхідні_дані!$D$43:$D$243,0),10),"-")</f>
        <v>-</v>
      </c>
      <c r="KN65" s="9"/>
      <c r="KO65" s="11"/>
      <c r="KP65" s="102" t="str">
        <f t="shared" si="37"/>
        <v>-</v>
      </c>
      <c r="KR65" s="87" t="str">
        <f>IF(KL65&gt;0,INDEX(Вхідні_дані!$A$43:$J$243,MATCH(KL65,Вхідні_дані!$D$43:$D$243,0),5),"-")</f>
        <v>-</v>
      </c>
      <c r="KS65" s="112">
        <v>17</v>
      </c>
      <c r="KT65" s="8"/>
      <c r="KU65" s="101" t="str">
        <f>IF(KT65&gt;0,INDEX(Вхідні_дані!$A$43:$J$243,MATCH(KT65,Вхідні_дані!$D$43:$D$243,0),10),"-")</f>
        <v>-</v>
      </c>
      <c r="KV65" s="9"/>
      <c r="KW65" s="11"/>
      <c r="KX65" s="102" t="str">
        <f t="shared" si="38"/>
        <v>-</v>
      </c>
      <c r="KZ65" s="87" t="str">
        <f>IF(KT65&gt;0,INDEX(Вхідні_дані!$A$43:$J$243,MATCH(KT65,Вхідні_дані!$D$43:$D$243,0),5),"-")</f>
        <v>-</v>
      </c>
      <c r="LA65" s="112">
        <v>17</v>
      </c>
      <c r="LB65" s="8"/>
      <c r="LC65" s="101" t="str">
        <f>IF(LB65&gt;0,INDEX(Вхідні_дані!$A$43:$J$243,MATCH(LB65,Вхідні_дані!$D$43:$D$243,0),10),"-")</f>
        <v>-</v>
      </c>
      <c r="LD65" s="9"/>
      <c r="LE65" s="11"/>
      <c r="LF65" s="102" t="str">
        <f t="shared" si="39"/>
        <v>-</v>
      </c>
      <c r="LH65" s="87" t="str">
        <f>IF(LB65&gt;0,INDEX(Вхідні_дані!$A$43:$J$243,MATCH(LB65,Вхідні_дані!$D$43:$D$243,0),5),"-")</f>
        <v>-</v>
      </c>
      <c r="LI65" s="112">
        <v>17</v>
      </c>
      <c r="LJ65" s="8"/>
      <c r="LK65" s="101" t="str">
        <f>IF(LJ65&gt;0,INDEX(Вхідні_дані!$A$43:$J$243,MATCH(LJ65,Вхідні_дані!$D$43:$D$243,0),10),"-")</f>
        <v>-</v>
      </c>
      <c r="LL65" s="9"/>
      <c r="LM65" s="11"/>
      <c r="LN65" s="102" t="str">
        <f t="shared" si="40"/>
        <v>-</v>
      </c>
      <c r="LP65" s="87" t="str">
        <f>IF(LJ65&gt;0,INDEX(Вхідні_дані!$A$43:$J$243,MATCH(LJ65,Вхідні_дані!$D$43:$D$243,0),5),"-")</f>
        <v>-</v>
      </c>
      <c r="LQ65" s="112">
        <v>17</v>
      </c>
      <c r="LR65" s="8"/>
      <c r="LS65" s="101" t="str">
        <f>IF(LR65&gt;0,INDEX(Вхідні_дані!$A$43:$J$243,MATCH(LR65,Вхідні_дані!$D$43:$D$243,0),10),"-")</f>
        <v>-</v>
      </c>
      <c r="LT65" s="9"/>
      <c r="LU65" s="11"/>
      <c r="LV65" s="102" t="str">
        <f t="shared" si="41"/>
        <v>-</v>
      </c>
      <c r="LX65" s="87" t="str">
        <f>IF(LR65&gt;0,INDEX(Вхідні_дані!$A$43:$J$243,MATCH(LR65,Вхідні_дані!$D$43:$D$243,0),5),"-")</f>
        <v>-</v>
      </c>
      <c r="LY65" s="112">
        <v>17</v>
      </c>
      <c r="LZ65" s="8"/>
      <c r="MA65" s="101" t="str">
        <f>IF(LZ65&gt;0,INDEX(Вхідні_дані!$A$43:$J$243,MATCH(LZ65,Вхідні_дані!$D$43:$D$243,0),10),"-")</f>
        <v>-</v>
      </c>
      <c r="MB65" s="9"/>
      <c r="MC65" s="11"/>
      <c r="MD65" s="102" t="str">
        <f t="shared" si="42"/>
        <v>-</v>
      </c>
      <c r="MF65" s="87" t="str">
        <f>IF(LZ65&gt;0,INDEX(Вхідні_дані!$A$43:$J$243,MATCH(LZ65,Вхідні_дані!$D$43:$D$243,0),5),"-")</f>
        <v>-</v>
      </c>
      <c r="MG65" s="112">
        <v>17</v>
      </c>
      <c r="MH65" s="8"/>
      <c r="MI65" s="101" t="str">
        <f>IF(MH65&gt;0,INDEX(Вхідні_дані!$A$43:$J$243,MATCH(MH65,Вхідні_дані!$D$43:$D$243,0),10),"-")</f>
        <v>-</v>
      </c>
      <c r="MJ65" s="9"/>
      <c r="MK65" s="11"/>
      <c r="ML65" s="102" t="str">
        <f t="shared" si="43"/>
        <v>-</v>
      </c>
      <c r="MN65" s="87" t="str">
        <f>IF(MH65&gt;0,INDEX(Вхідні_дані!$A$43:$J$243,MATCH(MH65,Вхідні_дані!$D$43:$D$243,0),5),"-")</f>
        <v>-</v>
      </c>
      <c r="MO65" s="112">
        <v>17</v>
      </c>
      <c r="MP65" s="8"/>
      <c r="MQ65" s="101" t="str">
        <f>IF(MP65&gt;0,INDEX(Вхідні_дані!$A$43:$J$243,MATCH(MP65,Вхідні_дані!$D$43:$D$243,0),10),"-")</f>
        <v>-</v>
      </c>
      <c r="MR65" s="9"/>
      <c r="MS65" s="11"/>
      <c r="MT65" s="102" t="str">
        <f t="shared" si="44"/>
        <v>-</v>
      </c>
      <c r="MV65" s="87" t="str">
        <f>IF(MP65&gt;0,INDEX(Вхідні_дані!$A$43:$J$243,MATCH(MP65,Вхідні_дані!$D$43:$D$243,0),5),"-")</f>
        <v>-</v>
      </c>
      <c r="MW65" s="112">
        <v>17</v>
      </c>
      <c r="MX65" s="8"/>
      <c r="MY65" s="101" t="str">
        <f>IF(MX65&gt;0,INDEX(Вхідні_дані!$A$43:$J$243,MATCH(MX65,Вхідні_дані!$D$43:$D$243,0),10),"-")</f>
        <v>-</v>
      </c>
      <c r="MZ65" s="9"/>
      <c r="NA65" s="11"/>
      <c r="NB65" s="102" t="str">
        <f t="shared" si="45"/>
        <v>-</v>
      </c>
      <c r="ND65" s="87" t="str">
        <f>IF(MX65&gt;0,INDEX(Вхідні_дані!$A$43:$J$243,MATCH(MX65,Вхідні_дані!$D$43:$D$243,0),5),"-")</f>
        <v>-</v>
      </c>
      <c r="NE65" s="112">
        <v>17</v>
      </c>
      <c r="NF65" s="8"/>
      <c r="NG65" s="101" t="str">
        <f>IF(NF65&gt;0,INDEX(Вхідні_дані!$A$43:$J$243,MATCH(NF65,Вхідні_дані!$D$43:$D$243,0),10),"-")</f>
        <v>-</v>
      </c>
      <c r="NH65" s="9"/>
      <c r="NI65" s="11"/>
      <c r="NJ65" s="102" t="str">
        <f t="shared" si="46"/>
        <v>-</v>
      </c>
      <c r="NL65" s="87" t="str">
        <f>IF(NF65&gt;0,INDEX(Вхідні_дані!$A$43:$J$243,MATCH(NF65,Вхідні_дані!$D$43:$D$243,0),5),"-")</f>
        <v>-</v>
      </c>
      <c r="NM65" s="112">
        <v>17</v>
      </c>
      <c r="NN65" s="8"/>
      <c r="NO65" s="101" t="str">
        <f>IF(NN65&gt;0,INDEX(Вхідні_дані!$A$43:$J$243,MATCH(NN65,Вхідні_дані!$D$43:$D$243,0),10),"-")</f>
        <v>-</v>
      </c>
      <c r="NP65" s="9"/>
      <c r="NQ65" s="11"/>
      <c r="NR65" s="102" t="str">
        <f t="shared" si="47"/>
        <v>-</v>
      </c>
      <c r="NT65" s="87" t="str">
        <f>IF(NN65&gt;0,INDEX(Вхідні_дані!$A$43:$J$243,MATCH(NN65,Вхідні_дані!$D$43:$D$243,0),5),"-")</f>
        <v>-</v>
      </c>
      <c r="NU65" s="112">
        <v>17</v>
      </c>
      <c r="NV65" s="8"/>
      <c r="NW65" s="101" t="str">
        <f>IF(NV65&gt;0,INDEX(Вхідні_дані!$A$43:$J$243,MATCH(NV65,Вхідні_дані!$D$43:$D$243,0),10),"-")</f>
        <v>-</v>
      </c>
      <c r="NX65" s="9"/>
      <c r="NY65" s="11"/>
      <c r="NZ65" s="102" t="str">
        <f t="shared" si="48"/>
        <v>-</v>
      </c>
      <c r="OB65" s="87" t="str">
        <f>IF(NV65&gt;0,INDEX(Вхідні_дані!$A$43:$J$243,MATCH(NV65,Вхідні_дані!$D$43:$D$243,0),5),"-")</f>
        <v>-</v>
      </c>
      <c r="OC65" s="112">
        <v>17</v>
      </c>
      <c r="OD65" s="8"/>
      <c r="OE65" s="101" t="str">
        <f>IF(OD65&gt;0,INDEX(Вхідні_дані!$A$43:$J$243,MATCH(OD65,Вхідні_дані!$D$43:$D$243,0),10),"-")</f>
        <v>-</v>
      </c>
      <c r="OF65" s="9"/>
      <c r="OG65" s="11"/>
      <c r="OH65" s="102" t="str">
        <f t="shared" si="49"/>
        <v>-</v>
      </c>
      <c r="OJ65" s="87" t="str">
        <f>IF(OD65&gt;0,INDEX(Вхідні_дані!$A$43:$J$243,MATCH(OD65,Вхідні_дані!$D$43:$D$243,0),5),"-")</f>
        <v>-</v>
      </c>
      <c r="OK65" s="112">
        <v>17</v>
      </c>
      <c r="OL65" s="8"/>
      <c r="OM65" s="101" t="str">
        <f>IF(OL65&gt;0,INDEX(Вхідні_дані!$A$43:$J$243,MATCH(OL65,Вхідні_дані!$D$43:$D$243,0),10),"-")</f>
        <v>-</v>
      </c>
      <c r="ON65" s="9"/>
      <c r="OO65" s="11"/>
      <c r="OP65" s="102" t="str">
        <f t="shared" si="50"/>
        <v>-</v>
      </c>
      <c r="OR65" s="87" t="str">
        <f>IF(OL65&gt;0,INDEX(Вхідні_дані!$A$43:$J$243,MATCH(OL65,Вхідні_дані!$D$43:$D$243,0),5),"-")</f>
        <v>-</v>
      </c>
      <c r="OS65" s="112">
        <v>17</v>
      </c>
      <c r="OT65" s="8"/>
      <c r="OU65" s="101" t="str">
        <f>IF(OT65&gt;0,INDEX(Вхідні_дані!$A$43:$J$243,MATCH(OT65,Вхідні_дані!$D$43:$D$243,0),10),"-")</f>
        <v>-</v>
      </c>
      <c r="OV65" s="9"/>
      <c r="OW65" s="11"/>
      <c r="OX65" s="102" t="str">
        <f t="shared" si="51"/>
        <v>-</v>
      </c>
      <c r="OZ65" s="87" t="str">
        <f>IF(OT65&gt;0,INDEX(Вхідні_дані!$A$43:$J$243,MATCH(OT65,Вхідні_дані!$D$43:$D$243,0),5),"-")</f>
        <v>-</v>
      </c>
      <c r="PA65" s="112">
        <v>17</v>
      </c>
      <c r="PB65" s="8"/>
      <c r="PC65" s="101" t="str">
        <f>IF(PB65&gt;0,INDEX(Вхідні_дані!$A$43:$J$243,MATCH(PB65,Вхідні_дані!$D$43:$D$243,0),10),"-")</f>
        <v>-</v>
      </c>
      <c r="PD65" s="9"/>
      <c r="PE65" s="11"/>
      <c r="PF65" s="102" t="str">
        <f t="shared" si="52"/>
        <v>-</v>
      </c>
      <c r="PH65" s="87" t="str">
        <f>IF(PB65&gt;0,INDEX(Вхідні_дані!$A$43:$J$243,MATCH(PB65,Вхідні_дані!$D$43:$D$243,0),5),"-")</f>
        <v>-</v>
      </c>
      <c r="PI65" s="112">
        <v>17</v>
      </c>
      <c r="PJ65" s="8"/>
      <c r="PK65" s="101" t="str">
        <f>IF(PJ65&gt;0,INDEX(Вхідні_дані!$A$43:$J$243,MATCH(PJ65,Вхідні_дані!$D$43:$D$243,0),10),"-")</f>
        <v>-</v>
      </c>
      <c r="PL65" s="9"/>
      <c r="PM65" s="11"/>
      <c r="PN65" s="102" t="str">
        <f t="shared" si="53"/>
        <v>-</v>
      </c>
      <c r="PP65" s="87" t="str">
        <f>IF(PJ65&gt;0,INDEX(Вхідні_дані!$A$43:$J$243,MATCH(PJ65,Вхідні_дані!$D$43:$D$243,0),5),"-")</f>
        <v>-</v>
      </c>
      <c r="PQ65" s="112">
        <v>17</v>
      </c>
      <c r="PR65" s="8"/>
      <c r="PS65" s="101" t="str">
        <f>IF(PR65&gt;0,INDEX(Вхідні_дані!$A$43:$J$243,MATCH(PR65,Вхідні_дані!$D$43:$D$243,0),10),"-")</f>
        <v>-</v>
      </c>
      <c r="PT65" s="9"/>
      <c r="PU65" s="11"/>
      <c r="PV65" s="102" t="str">
        <f t="shared" si="54"/>
        <v>-</v>
      </c>
      <c r="PX65" s="87" t="str">
        <f>IF(PR65&gt;0,INDEX(Вхідні_дані!$A$43:$J$243,MATCH(PR65,Вхідні_дані!$D$43:$D$243,0),5),"-")</f>
        <v>-</v>
      </c>
      <c r="PY65" s="112">
        <v>17</v>
      </c>
      <c r="PZ65" s="8"/>
      <c r="QA65" s="101" t="str">
        <f>IF(PZ65&gt;0,INDEX(Вхідні_дані!$A$43:$J$243,MATCH(PZ65,Вхідні_дані!$D$43:$D$243,0),10),"-")</f>
        <v>-</v>
      </c>
      <c r="QB65" s="9"/>
      <c r="QC65" s="11"/>
      <c r="QD65" s="102" t="str">
        <f t="shared" si="55"/>
        <v>-</v>
      </c>
      <c r="QF65" s="87" t="str">
        <f>IF(PZ65&gt;0,INDEX(Вхідні_дані!$A$43:$J$243,MATCH(PZ65,Вхідні_дані!$D$43:$D$243,0),5),"-")</f>
        <v>-</v>
      </c>
      <c r="QG65" s="112">
        <v>17</v>
      </c>
      <c r="QH65" s="8"/>
      <c r="QI65" s="101" t="str">
        <f>IF(QH65&gt;0,INDEX(Вхідні_дані!$A$43:$J$243,MATCH(QH65,Вхідні_дані!$D$43:$D$243,0),10),"-")</f>
        <v>-</v>
      </c>
      <c r="QJ65" s="9"/>
      <c r="QK65" s="11"/>
      <c r="QL65" s="102" t="str">
        <f t="shared" si="56"/>
        <v>-</v>
      </c>
      <c r="QN65" s="87" t="str">
        <f>IF(QH65&gt;0,INDEX(Вхідні_дані!$A$43:$J$243,MATCH(QH65,Вхідні_дані!$D$43:$D$243,0),5),"-")</f>
        <v>-</v>
      </c>
      <c r="QO65" s="112">
        <v>17</v>
      </c>
      <c r="QP65" s="8"/>
      <c r="QQ65" s="101" t="str">
        <f>IF(QP65&gt;0,INDEX(Вхідні_дані!$A$43:$J$243,MATCH(QP65,Вхідні_дані!$D$43:$D$243,0),10),"-")</f>
        <v>-</v>
      </c>
      <c r="QR65" s="9"/>
      <c r="QS65" s="11"/>
      <c r="QT65" s="102" t="str">
        <f t="shared" si="57"/>
        <v>-</v>
      </c>
      <c r="QV65" s="87" t="str">
        <f>IF(QP65&gt;0,INDEX(Вхідні_дані!$A$43:$J$243,MATCH(QP65,Вхідні_дані!$D$43:$D$243,0),5),"-")</f>
        <v>-</v>
      </c>
      <c r="QW65" s="112">
        <v>17</v>
      </c>
      <c r="QX65" s="8"/>
      <c r="QY65" s="101" t="str">
        <f>IF(QX65&gt;0,INDEX(Вхідні_дані!$A$43:$J$243,MATCH(QX65,Вхідні_дані!$D$43:$D$243,0),10),"-")</f>
        <v>-</v>
      </c>
      <c r="QZ65" s="9"/>
      <c r="RA65" s="11"/>
      <c r="RB65" s="102" t="str">
        <f t="shared" si="58"/>
        <v>-</v>
      </c>
      <c r="RD65" s="87" t="str">
        <f>IF(QX65&gt;0,INDEX(Вхідні_дані!$A$43:$J$243,MATCH(QX65,Вхідні_дані!$D$43:$D$243,0),5),"-")</f>
        <v>-</v>
      </c>
      <c r="RE65" s="112">
        <v>17</v>
      </c>
      <c r="RF65" s="8"/>
      <c r="RG65" s="101" t="str">
        <f>IF(RF65&gt;0,INDEX(Вхідні_дані!$A$43:$J$243,MATCH(RF65,Вхідні_дані!$D$43:$D$243,0),10),"-")</f>
        <v>-</v>
      </c>
      <c r="RH65" s="9"/>
      <c r="RI65" s="11"/>
      <c r="RJ65" s="102" t="str">
        <f t="shared" si="59"/>
        <v>-</v>
      </c>
      <c r="RL65" s="87" t="str">
        <f>IF(RF65&gt;0,INDEX(Вхідні_дані!$A$43:$J$243,MATCH(RF65,Вхідні_дані!$D$43:$D$243,0),5),"-")</f>
        <v>-</v>
      </c>
      <c r="RM65" s="112">
        <v>17</v>
      </c>
      <c r="RN65" s="8"/>
      <c r="RO65" s="101" t="str">
        <f>IF(RN65&gt;0,INDEX(Вхідні_дані!$A$43:$J$243,MATCH(RN65,Вхідні_дані!$D$43:$D$243,0),10),"-")</f>
        <v>-</v>
      </c>
      <c r="RP65" s="9"/>
      <c r="RQ65" s="11"/>
      <c r="RR65" s="102" t="str">
        <f t="shared" si="60"/>
        <v>-</v>
      </c>
      <c r="RT65" s="87" t="str">
        <f>IF(RN65&gt;0,INDEX(Вхідні_дані!$A$43:$J$243,MATCH(RN65,Вхідні_дані!$D$43:$D$243,0),5),"-")</f>
        <v>-</v>
      </c>
      <c r="RU65" s="112">
        <v>17</v>
      </c>
      <c r="RV65" s="8"/>
      <c r="RW65" s="101" t="str">
        <f>IF(RV65&gt;0,INDEX(Вхідні_дані!$A$43:$J$243,MATCH(RV65,Вхідні_дані!$D$43:$D$243,0),10),"-")</f>
        <v>-</v>
      </c>
      <c r="RX65" s="9"/>
      <c r="RY65" s="11"/>
      <c r="RZ65" s="102" t="str">
        <f t="shared" si="61"/>
        <v>-</v>
      </c>
      <c r="SB65" s="87" t="str">
        <f>IF(RV65&gt;0,INDEX(Вхідні_дані!$A$43:$J$243,MATCH(RV65,Вхідні_дані!$D$43:$D$243,0),5),"-")</f>
        <v>-</v>
      </c>
      <c r="SC65" s="112">
        <v>17</v>
      </c>
      <c r="SD65" s="8"/>
      <c r="SE65" s="101" t="str">
        <f>IF(SD65&gt;0,INDEX(Вхідні_дані!$A$43:$J$243,MATCH(SD65,Вхідні_дані!$D$43:$D$243,0),10),"-")</f>
        <v>-</v>
      </c>
      <c r="SF65" s="9"/>
      <c r="SG65" s="11"/>
      <c r="SH65" s="102" t="str">
        <f t="shared" si="62"/>
        <v>-</v>
      </c>
      <c r="SJ65" s="87" t="str">
        <f>IF(SD65&gt;0,INDEX(Вхідні_дані!$A$43:$J$243,MATCH(SD65,Вхідні_дані!$D$43:$D$243,0),5),"-")</f>
        <v>-</v>
      </c>
      <c r="SK65" s="112">
        <v>17</v>
      </c>
      <c r="SL65" s="8"/>
      <c r="SM65" s="101" t="str">
        <f>IF(SL65&gt;0,INDEX(Вхідні_дані!$A$43:$J$243,MATCH(SL65,Вхідні_дані!$D$43:$D$243,0),10),"-")</f>
        <v>-</v>
      </c>
      <c r="SN65" s="9"/>
      <c r="SO65" s="11"/>
      <c r="SP65" s="102" t="str">
        <f t="shared" si="63"/>
        <v>-</v>
      </c>
      <c r="SR65" s="87" t="str">
        <f>IF(SL65&gt;0,INDEX(Вхідні_дані!$A$43:$J$243,MATCH(SL65,Вхідні_дані!$D$43:$D$243,0),5),"-")</f>
        <v>-</v>
      </c>
      <c r="SS65" s="112">
        <v>17</v>
      </c>
      <c r="ST65" s="8"/>
      <c r="SU65" s="101" t="str">
        <f>IF(ST65&gt;0,INDEX(Вхідні_дані!$A$43:$J$243,MATCH(ST65,Вхідні_дані!$D$43:$D$243,0),10),"-")</f>
        <v>-</v>
      </c>
      <c r="SV65" s="9"/>
      <c r="SW65" s="11"/>
      <c r="SX65" s="102" t="str">
        <f t="shared" si="64"/>
        <v>-</v>
      </c>
      <c r="SZ65" s="87" t="str">
        <f>IF(ST65&gt;0,INDEX(Вхідні_дані!$A$43:$J$243,MATCH(ST65,Вхідні_дані!$D$43:$D$243,0),5),"-")</f>
        <v>-</v>
      </c>
      <c r="TA65" s="112">
        <v>17</v>
      </c>
      <c r="TB65" s="8"/>
      <c r="TC65" s="101" t="str">
        <f>IF(TB65&gt;0,INDEX(Вхідні_дані!$A$43:$J$243,MATCH(TB65,Вхідні_дані!$D$43:$D$243,0),10),"-")</f>
        <v>-</v>
      </c>
      <c r="TD65" s="9"/>
      <c r="TE65" s="11"/>
      <c r="TF65" s="102" t="str">
        <f t="shared" si="65"/>
        <v>-</v>
      </c>
      <c r="TH65" s="87" t="str">
        <f>IF(TB65&gt;0,INDEX(Вхідні_дані!$A$43:$J$243,MATCH(TB65,Вхідні_дані!$D$43:$D$243,0),5),"-")</f>
        <v>-</v>
      </c>
      <c r="TI65" s="112">
        <v>17</v>
      </c>
      <c r="TJ65" s="8"/>
      <c r="TK65" s="101" t="str">
        <f>IF(TJ65&gt;0,INDEX(Вхідні_дані!$A$43:$J$243,MATCH(TJ65,Вхідні_дані!$D$43:$D$243,0),10),"-")</f>
        <v>-</v>
      </c>
      <c r="TL65" s="9"/>
      <c r="TM65" s="11"/>
      <c r="TN65" s="102" t="str">
        <f t="shared" si="66"/>
        <v>-</v>
      </c>
      <c r="TP65" s="87" t="str">
        <f>IF(TJ65&gt;0,INDEX(Вхідні_дані!$A$43:$J$243,MATCH(TJ65,Вхідні_дані!$D$43:$D$243,0),5),"-")</f>
        <v>-</v>
      </c>
      <c r="TQ65" s="112">
        <v>17</v>
      </c>
      <c r="TR65" s="8"/>
      <c r="TS65" s="101" t="str">
        <f>IF(TR65&gt;0,INDEX(Вхідні_дані!$A$43:$J$243,MATCH(TR65,Вхідні_дані!$D$43:$D$243,0),10),"-")</f>
        <v>-</v>
      </c>
      <c r="TT65" s="9"/>
      <c r="TU65" s="11"/>
      <c r="TV65" s="102" t="str">
        <f t="shared" si="67"/>
        <v>-</v>
      </c>
      <c r="TX65" s="87" t="str">
        <f>IF(TR65&gt;0,INDEX(Вхідні_дані!$A$43:$J$243,MATCH(TR65,Вхідні_дані!$D$43:$D$243,0),5),"-")</f>
        <v>-</v>
      </c>
      <c r="TY65" s="112">
        <v>17</v>
      </c>
      <c r="TZ65" s="8"/>
      <c r="UA65" s="101" t="str">
        <f>IF(TZ65&gt;0,INDEX(Вхідні_дані!$A$43:$J$243,MATCH(TZ65,Вхідні_дані!$D$43:$D$243,0),10),"-")</f>
        <v>-</v>
      </c>
      <c r="UB65" s="9"/>
      <c r="UC65" s="11"/>
      <c r="UD65" s="102" t="str">
        <f t="shared" si="68"/>
        <v>-</v>
      </c>
      <c r="UF65" s="87" t="str">
        <f>IF(TZ65&gt;0,INDEX(Вхідні_дані!$A$43:$J$243,MATCH(TZ65,Вхідні_дані!$D$43:$D$243,0),5),"-")</f>
        <v>-</v>
      </c>
      <c r="UG65" s="112">
        <v>17</v>
      </c>
      <c r="UH65" s="8"/>
      <c r="UI65" s="101" t="str">
        <f>IF(UH65&gt;0,INDEX(Вхідні_дані!$A$43:$J$243,MATCH(UH65,Вхідні_дані!$D$43:$D$243,0),10),"-")</f>
        <v>-</v>
      </c>
      <c r="UJ65" s="9"/>
      <c r="UK65" s="11"/>
      <c r="UL65" s="102" t="str">
        <f t="shared" si="69"/>
        <v>-</v>
      </c>
      <c r="UN65" s="87" t="str">
        <f>IF(UH65&gt;0,INDEX(Вхідні_дані!$A$43:$J$243,MATCH(UH65,Вхідні_дані!$D$43:$D$243,0),5),"-")</f>
        <v>-</v>
      </c>
      <c r="UO65" s="112">
        <v>17</v>
      </c>
      <c r="UP65" s="8"/>
      <c r="UQ65" s="101" t="str">
        <f>IF(UP65&gt;0,INDEX(Вхідні_дані!$A$43:$J$243,MATCH(UP65,Вхідні_дані!$D$43:$D$243,0),10),"-")</f>
        <v>-</v>
      </c>
      <c r="UR65" s="9"/>
      <c r="US65" s="11"/>
      <c r="UT65" s="102" t="str">
        <f t="shared" si="70"/>
        <v>-</v>
      </c>
      <c r="UV65" s="87" t="str">
        <f>IF(UP65&gt;0,INDEX(Вхідні_дані!$A$43:$J$243,MATCH(UP65,Вхідні_дані!$D$43:$D$243,0),5),"-")</f>
        <v>-</v>
      </c>
      <c r="UW65" s="112">
        <v>17</v>
      </c>
      <c r="UX65" s="8"/>
      <c r="UY65" s="101" t="str">
        <f>IF(UX65&gt;0,INDEX(Вхідні_дані!$A$43:$J$243,MATCH(UX65,Вхідні_дані!$D$43:$D$243,0),10),"-")</f>
        <v>-</v>
      </c>
      <c r="UZ65" s="9"/>
      <c r="VA65" s="11"/>
      <c r="VB65" s="102" t="str">
        <f t="shared" si="71"/>
        <v>-</v>
      </c>
      <c r="VD65" s="87" t="str">
        <f>IF(UX65&gt;0,INDEX(Вхідні_дані!$A$43:$J$243,MATCH(UX65,Вхідні_дані!$D$43:$D$243,0),5),"-")</f>
        <v>-</v>
      </c>
      <c r="VE65" s="112">
        <v>17</v>
      </c>
      <c r="VF65" s="8"/>
      <c r="VG65" s="101" t="str">
        <f>IF(VF65&gt;0,INDEX(Вхідні_дані!$A$43:$J$243,MATCH(VF65,Вхідні_дані!$D$43:$D$243,0),10),"-")</f>
        <v>-</v>
      </c>
      <c r="VH65" s="9"/>
      <c r="VI65" s="11"/>
      <c r="VJ65" s="102" t="str">
        <f t="shared" si="72"/>
        <v>-</v>
      </c>
      <c r="VL65" s="87" t="str">
        <f>IF(VF65&gt;0,INDEX(Вхідні_дані!$A$43:$J$243,MATCH(VF65,Вхідні_дані!$D$43:$D$243,0),5),"-")</f>
        <v>-</v>
      </c>
      <c r="VM65" s="112">
        <v>17</v>
      </c>
      <c r="VN65" s="8"/>
      <c r="VO65" s="101" t="str">
        <f>IF(VN65&gt;0,INDEX(Вхідні_дані!$A$43:$J$243,MATCH(VN65,Вхідні_дані!$D$43:$D$243,0),10),"-")</f>
        <v>-</v>
      </c>
      <c r="VP65" s="9"/>
      <c r="VQ65" s="11"/>
      <c r="VR65" s="102" t="str">
        <f t="shared" si="73"/>
        <v>-</v>
      </c>
      <c r="VT65" s="87" t="str">
        <f>IF(VN65&gt;0,INDEX(Вхідні_дані!$A$43:$J$243,MATCH(VN65,Вхідні_дані!$D$43:$D$243,0),5),"-")</f>
        <v>-</v>
      </c>
      <c r="VU65" s="112">
        <v>17</v>
      </c>
      <c r="VV65" s="8"/>
      <c r="VW65" s="101" t="str">
        <f>IF(VV65&gt;0,INDEX(Вхідні_дані!$A$43:$J$243,MATCH(VV65,Вхідні_дані!$D$43:$D$243,0),10),"-")</f>
        <v>-</v>
      </c>
      <c r="VX65" s="9"/>
      <c r="VY65" s="11"/>
      <c r="VZ65" s="102" t="str">
        <f t="shared" si="74"/>
        <v>-</v>
      </c>
      <c r="WB65" s="87" t="str">
        <f>IF(VV65&gt;0,INDEX(Вхідні_дані!$A$43:$J$243,MATCH(VV65,Вхідні_дані!$D$43:$D$243,0),5),"-")</f>
        <v>-</v>
      </c>
      <c r="WC65" s="112">
        <v>17</v>
      </c>
      <c r="WD65" s="8"/>
      <c r="WE65" s="101" t="str">
        <f>IF(WD65&gt;0,INDEX(Вхідні_дані!$A$43:$J$243,MATCH(WD65,Вхідні_дані!$D$43:$D$243,0),10),"-")</f>
        <v>-</v>
      </c>
      <c r="WF65" s="9"/>
      <c r="WG65" s="11"/>
      <c r="WH65" s="102" t="str">
        <f t="shared" si="75"/>
        <v>-</v>
      </c>
      <c r="WJ65" s="87" t="str">
        <f>IF(WD65&gt;0,INDEX(Вхідні_дані!$A$43:$J$243,MATCH(WD65,Вхідні_дані!$D$43:$D$243,0),5),"-")</f>
        <v>-</v>
      </c>
      <c r="WK65" s="112">
        <v>17</v>
      </c>
      <c r="WL65" s="8"/>
      <c r="WM65" s="101" t="str">
        <f>IF(WL65&gt;0,INDEX(Вхідні_дані!$A$43:$J$243,MATCH(WL65,Вхідні_дані!$D$43:$D$243,0),10),"-")</f>
        <v>-</v>
      </c>
      <c r="WN65" s="9"/>
      <c r="WO65" s="11"/>
      <c r="WP65" s="102" t="str">
        <f t="shared" si="76"/>
        <v>-</v>
      </c>
      <c r="WR65" s="87" t="str">
        <f>IF(WL65&gt;0,INDEX(Вхідні_дані!$A$43:$J$243,MATCH(WL65,Вхідні_дані!$D$43:$D$243,0),5),"-")</f>
        <v>-</v>
      </c>
      <c r="WS65" s="112">
        <v>17</v>
      </c>
      <c r="WT65" s="8"/>
      <c r="WU65" s="101" t="str">
        <f>IF(WT65&gt;0,INDEX(Вхідні_дані!$A$43:$J$243,MATCH(WT65,Вхідні_дані!$D$43:$D$243,0),10),"-")</f>
        <v>-</v>
      </c>
      <c r="WV65" s="9"/>
      <c r="WW65" s="11"/>
      <c r="WX65" s="102" t="str">
        <f t="shared" si="77"/>
        <v>-</v>
      </c>
      <c r="WZ65" s="87" t="str">
        <f>IF(WT65&gt;0,INDEX(Вхідні_дані!$A$43:$J$243,MATCH(WT65,Вхідні_дані!$D$43:$D$243,0),5),"-")</f>
        <v>-</v>
      </c>
      <c r="XA65" s="112">
        <v>17</v>
      </c>
      <c r="XB65" s="8"/>
      <c r="XC65" s="101" t="str">
        <f>IF(XB65&gt;0,INDEX(Вхідні_дані!$A$43:$J$243,MATCH(XB65,Вхідні_дані!$D$43:$D$243,0),10),"-")</f>
        <v>-</v>
      </c>
      <c r="XD65" s="9"/>
      <c r="XE65" s="11"/>
      <c r="XF65" s="102" t="str">
        <f t="shared" si="78"/>
        <v>-</v>
      </c>
      <c r="XH65" s="87" t="str">
        <f>IF(XB65&gt;0,INDEX(Вхідні_дані!$A$43:$J$243,MATCH(XB65,Вхідні_дані!$D$43:$D$243,0),5),"-")</f>
        <v>-</v>
      </c>
      <c r="XI65" s="112">
        <v>17</v>
      </c>
      <c r="XJ65" s="8"/>
      <c r="XK65" s="101" t="str">
        <f>IF(XJ65&gt;0,INDEX(Вхідні_дані!$A$43:$J$243,MATCH(XJ65,Вхідні_дані!$D$43:$D$243,0),10),"-")</f>
        <v>-</v>
      </c>
      <c r="XL65" s="9"/>
      <c r="XM65" s="11"/>
      <c r="XN65" s="102" t="str">
        <f t="shared" si="79"/>
        <v>-</v>
      </c>
      <c r="XP65" s="87" t="str">
        <f>IF(XJ65&gt;0,INDEX(Вхідні_дані!$A$43:$J$243,MATCH(XJ65,Вхідні_дані!$D$43:$D$243,0),5),"-")</f>
        <v>-</v>
      </c>
      <c r="XQ65" s="112">
        <v>17</v>
      </c>
      <c r="XR65" s="8"/>
      <c r="XS65" s="101" t="str">
        <f>IF(XR65&gt;0,INDEX(Вхідні_дані!$A$43:$J$243,MATCH(XR65,Вхідні_дані!$D$43:$D$243,0),10),"-")</f>
        <v>-</v>
      </c>
      <c r="XT65" s="9"/>
      <c r="XU65" s="11"/>
      <c r="XV65" s="102" t="str">
        <f t="shared" si="80"/>
        <v>-</v>
      </c>
      <c r="XX65" s="87" t="str">
        <f>IF(XR65&gt;0,INDEX(Вхідні_дані!$A$43:$J$243,MATCH(XR65,Вхідні_дані!$D$43:$D$243,0),5),"-")</f>
        <v>-</v>
      </c>
      <c r="XY65" s="112">
        <v>17</v>
      </c>
      <c r="XZ65" s="8"/>
      <c r="YA65" s="101" t="str">
        <f>IF(XZ65&gt;0,INDEX(Вхідні_дані!$A$43:$J$243,MATCH(XZ65,Вхідні_дані!$D$43:$D$243,0),10),"-")</f>
        <v>-</v>
      </c>
      <c r="YB65" s="9"/>
      <c r="YC65" s="11"/>
      <c r="YD65" s="102" t="str">
        <f t="shared" si="81"/>
        <v>-</v>
      </c>
      <c r="YF65" s="87" t="str">
        <f>IF(XZ65&gt;0,INDEX(Вхідні_дані!$A$43:$J$243,MATCH(XZ65,Вхідні_дані!$D$43:$D$243,0),5),"-")</f>
        <v>-</v>
      </c>
      <c r="YG65" s="112">
        <v>17</v>
      </c>
      <c r="YH65" s="8"/>
      <c r="YI65" s="101" t="str">
        <f>IF(YH65&gt;0,INDEX(Вхідні_дані!$A$43:$J$243,MATCH(YH65,Вхідні_дані!$D$43:$D$243,0),10),"-")</f>
        <v>-</v>
      </c>
      <c r="YJ65" s="9"/>
      <c r="YK65" s="11"/>
      <c r="YL65" s="102" t="str">
        <f t="shared" si="82"/>
        <v>-</v>
      </c>
      <c r="YN65" s="87" t="str">
        <f>IF(YH65&gt;0,INDEX(Вхідні_дані!$A$43:$J$243,MATCH(YH65,Вхідні_дані!$D$43:$D$243,0),5),"-")</f>
        <v>-</v>
      </c>
      <c r="YO65" s="112">
        <v>17</v>
      </c>
      <c r="YP65" s="8"/>
      <c r="YQ65" s="101" t="str">
        <f>IF(YP65&gt;0,INDEX(Вхідні_дані!$A$43:$J$243,MATCH(YP65,Вхідні_дані!$D$43:$D$243,0),10),"-")</f>
        <v>-</v>
      </c>
      <c r="YR65" s="9"/>
      <c r="YS65" s="11"/>
      <c r="YT65" s="102" t="str">
        <f t="shared" si="83"/>
        <v>-</v>
      </c>
      <c r="YV65" s="87" t="str">
        <f>IF(YP65&gt;0,INDEX(Вхідні_дані!$A$43:$J$243,MATCH(YP65,Вхідні_дані!$D$43:$D$243,0),5),"-")</f>
        <v>-</v>
      </c>
      <c r="YW65" s="112">
        <v>17</v>
      </c>
      <c r="YX65" s="8"/>
      <c r="YY65" s="101" t="str">
        <f>IF(YX65&gt;0,INDEX(Вхідні_дані!$A$43:$J$243,MATCH(YX65,Вхідні_дані!$D$43:$D$243,0),10),"-")</f>
        <v>-</v>
      </c>
      <c r="YZ65" s="9"/>
      <c r="ZA65" s="11"/>
      <c r="ZB65" s="102" t="str">
        <f t="shared" si="84"/>
        <v>-</v>
      </c>
      <c r="ZD65" s="87" t="str">
        <f>IF(YX65&gt;0,INDEX(Вхідні_дані!$A$43:$J$243,MATCH(YX65,Вхідні_дані!$D$43:$D$243,0),5),"-")</f>
        <v>-</v>
      </c>
      <c r="ZE65" s="112">
        <v>17</v>
      </c>
      <c r="ZF65" s="8"/>
      <c r="ZG65" s="101" t="str">
        <f>IF(ZF65&gt;0,INDEX(Вхідні_дані!$A$43:$J$243,MATCH(ZF65,Вхідні_дані!$D$43:$D$243,0),10),"-")</f>
        <v>-</v>
      </c>
      <c r="ZH65" s="9"/>
      <c r="ZI65" s="11"/>
      <c r="ZJ65" s="102" t="str">
        <f t="shared" si="85"/>
        <v>-</v>
      </c>
      <c r="ZL65" s="87" t="str">
        <f>IF(ZF65&gt;0,INDEX(Вхідні_дані!$A$43:$J$243,MATCH(ZF65,Вхідні_дані!$D$43:$D$243,0),5),"-")</f>
        <v>-</v>
      </c>
      <c r="ZM65" s="112">
        <v>17</v>
      </c>
      <c r="ZN65" s="8"/>
      <c r="ZO65" s="101" t="str">
        <f>IF(ZN65&gt;0,INDEX(Вхідні_дані!$A$43:$J$243,MATCH(ZN65,Вхідні_дані!$D$43:$D$243,0),10),"-")</f>
        <v>-</v>
      </c>
      <c r="ZP65" s="9"/>
      <c r="ZQ65" s="11"/>
      <c r="ZR65" s="102" t="str">
        <f t="shared" si="86"/>
        <v>-</v>
      </c>
      <c r="ZT65" s="87" t="str">
        <f>IF(ZN65&gt;0,INDEX(Вхідні_дані!$A$43:$J$243,MATCH(ZN65,Вхідні_дані!$D$43:$D$243,0),5),"-")</f>
        <v>-</v>
      </c>
      <c r="ZU65" s="112">
        <v>17</v>
      </c>
      <c r="ZV65" s="8"/>
      <c r="ZW65" s="101" t="str">
        <f>IF(ZV65&gt;0,INDEX(Вхідні_дані!$A$43:$J$243,MATCH(ZV65,Вхідні_дані!$D$43:$D$243,0),10),"-")</f>
        <v>-</v>
      </c>
      <c r="ZX65" s="9"/>
      <c r="ZY65" s="11"/>
      <c r="ZZ65" s="102" t="str">
        <f t="shared" si="87"/>
        <v>-</v>
      </c>
      <c r="AAB65" s="87" t="str">
        <f>IF(ZV65&gt;0,INDEX(Вхідні_дані!$A$43:$J$243,MATCH(ZV65,Вхідні_дані!$D$43:$D$243,0),5),"-")</f>
        <v>-</v>
      </c>
      <c r="AAC65" s="112">
        <v>17</v>
      </c>
      <c r="AAD65" s="8"/>
      <c r="AAE65" s="101" t="str">
        <f>IF(AAD65&gt;0,INDEX(Вхідні_дані!$A$43:$J$243,MATCH(AAD65,Вхідні_дані!$D$43:$D$243,0),10),"-")</f>
        <v>-</v>
      </c>
      <c r="AAF65" s="9"/>
      <c r="AAG65" s="11"/>
      <c r="AAH65" s="102" t="str">
        <f t="shared" si="88"/>
        <v>-</v>
      </c>
      <c r="AAJ65" s="87" t="str">
        <f>IF(AAD65&gt;0,INDEX(Вхідні_дані!$A$43:$J$243,MATCH(AAD65,Вхідні_дані!$D$43:$D$243,0),5),"-")</f>
        <v>-</v>
      </c>
      <c r="AAK65" s="112">
        <v>17</v>
      </c>
      <c r="AAL65" s="8"/>
      <c r="AAM65" s="101" t="str">
        <f>IF(AAL65&gt;0,INDEX(Вхідні_дані!$A$43:$J$243,MATCH(AAL65,Вхідні_дані!$D$43:$D$243,0),10),"-")</f>
        <v>-</v>
      </c>
      <c r="AAN65" s="9"/>
      <c r="AAO65" s="11"/>
      <c r="AAP65" s="102" t="str">
        <f t="shared" si="89"/>
        <v>-</v>
      </c>
      <c r="AAR65" s="87" t="str">
        <f>IF(AAL65&gt;0,INDEX(Вхідні_дані!$A$43:$J$243,MATCH(AAL65,Вхідні_дані!$D$43:$D$243,0),5),"-")</f>
        <v>-</v>
      </c>
      <c r="AAS65" s="112">
        <v>17</v>
      </c>
      <c r="AAT65" s="8"/>
      <c r="AAU65" s="101" t="str">
        <f>IF(AAT65&gt;0,INDEX(Вхідні_дані!$A$43:$J$243,MATCH(AAT65,Вхідні_дані!$D$43:$D$243,0),10),"-")</f>
        <v>-</v>
      </c>
      <c r="AAV65" s="9"/>
      <c r="AAW65" s="11"/>
      <c r="AAX65" s="102" t="str">
        <f t="shared" si="90"/>
        <v>-</v>
      </c>
      <c r="AAZ65" s="87" t="str">
        <f>IF(AAT65&gt;0,INDEX(Вхідні_дані!$A$43:$J$243,MATCH(AAT65,Вхідні_дані!$D$43:$D$243,0),5),"-")</f>
        <v>-</v>
      </c>
      <c r="ABA65" s="112">
        <v>17</v>
      </c>
      <c r="ABB65" s="8"/>
      <c r="ABC65" s="101" t="str">
        <f>IF(ABB65&gt;0,INDEX(Вхідні_дані!$A$43:$J$243,MATCH(ABB65,Вхідні_дані!$D$43:$D$243,0),10),"-")</f>
        <v>-</v>
      </c>
      <c r="ABD65" s="9"/>
      <c r="ABE65" s="11"/>
      <c r="ABF65" s="102" t="str">
        <f t="shared" si="91"/>
        <v>-</v>
      </c>
      <c r="ABH65" s="87" t="str">
        <f>IF(ABB65&gt;0,INDEX(Вхідні_дані!$A$43:$J$243,MATCH(ABB65,Вхідні_дані!$D$43:$D$243,0),5),"-")</f>
        <v>-</v>
      </c>
      <c r="ABI65" s="112">
        <v>17</v>
      </c>
      <c r="ABJ65" s="8"/>
      <c r="ABK65" s="101" t="str">
        <f>IF(ABJ65&gt;0,INDEX(Вхідні_дані!$A$43:$J$243,MATCH(ABJ65,Вхідні_дані!$D$43:$D$243,0),10),"-")</f>
        <v>-</v>
      </c>
      <c r="ABL65" s="9"/>
      <c r="ABM65" s="11"/>
      <c r="ABN65" s="102" t="str">
        <f t="shared" si="92"/>
        <v>-</v>
      </c>
      <c r="ABP65" s="87" t="str">
        <f>IF(ABJ65&gt;0,INDEX(Вхідні_дані!$A$43:$J$243,MATCH(ABJ65,Вхідні_дані!$D$43:$D$243,0),5),"-")</f>
        <v>-</v>
      </c>
      <c r="ABQ65" s="112">
        <v>17</v>
      </c>
      <c r="ABR65" s="8"/>
      <c r="ABS65" s="101" t="str">
        <f>IF(ABR65&gt;0,INDEX(Вхідні_дані!$A$43:$J$243,MATCH(ABR65,Вхідні_дані!$D$43:$D$243,0),10),"-")</f>
        <v>-</v>
      </c>
      <c r="ABT65" s="9"/>
      <c r="ABU65" s="11"/>
      <c r="ABV65" s="102" t="str">
        <f t="shared" si="93"/>
        <v>-</v>
      </c>
      <c r="ABX65" s="87" t="str">
        <f>IF(ABR65&gt;0,INDEX(Вхідні_дані!$A$43:$J$243,MATCH(ABR65,Вхідні_дані!$D$43:$D$243,0),5),"-")</f>
        <v>-</v>
      </c>
      <c r="ABY65" s="112">
        <v>17</v>
      </c>
      <c r="ABZ65" s="8"/>
      <c r="ACA65" s="101" t="str">
        <f>IF(ABZ65&gt;0,INDEX(Вхідні_дані!$A$43:$J$243,MATCH(ABZ65,Вхідні_дані!$D$43:$D$243,0),10),"-")</f>
        <v>-</v>
      </c>
      <c r="ACB65" s="9"/>
      <c r="ACC65" s="11"/>
      <c r="ACD65" s="102" t="str">
        <f t="shared" si="94"/>
        <v>-</v>
      </c>
      <c r="ACF65" s="87" t="str">
        <f>IF(ABZ65&gt;0,INDEX(Вхідні_дані!$A$43:$J$243,MATCH(ABZ65,Вхідні_дані!$D$43:$D$243,0),5),"-")</f>
        <v>-</v>
      </c>
      <c r="ACG65" s="112">
        <v>17</v>
      </c>
      <c r="ACH65" s="8"/>
      <c r="ACI65" s="101" t="str">
        <f>IF(ACH65&gt;0,INDEX(Вхідні_дані!$A$43:$J$243,MATCH(ACH65,Вхідні_дані!$D$43:$D$243,0),10),"-")</f>
        <v>-</v>
      </c>
      <c r="ACJ65" s="9"/>
      <c r="ACK65" s="11"/>
      <c r="ACL65" s="102" t="str">
        <f t="shared" si="95"/>
        <v>-</v>
      </c>
      <c r="ACN65" s="87" t="str">
        <f>IF(ACH65&gt;0,INDEX(Вхідні_дані!$A$43:$J$243,MATCH(ACH65,Вхідні_дані!$D$43:$D$243,0),5),"-")</f>
        <v>-</v>
      </c>
      <c r="ACO65" s="112">
        <v>17</v>
      </c>
      <c r="ACP65" s="8"/>
      <c r="ACQ65" s="101" t="str">
        <f>IF(ACP65&gt;0,INDEX(Вхідні_дані!$A$43:$J$243,MATCH(ACP65,Вхідні_дані!$D$43:$D$243,0),10),"-")</f>
        <v>-</v>
      </c>
      <c r="ACR65" s="9"/>
      <c r="ACS65" s="11"/>
      <c r="ACT65" s="102" t="str">
        <f t="shared" si="96"/>
        <v>-</v>
      </c>
      <c r="ACV65" s="87" t="str">
        <f>IF(ACP65&gt;0,INDEX(Вхідні_дані!$A$43:$J$243,MATCH(ACP65,Вхідні_дані!$D$43:$D$243,0),5),"-")</f>
        <v>-</v>
      </c>
      <c r="ACW65" s="112">
        <v>17</v>
      </c>
      <c r="ACX65" s="8"/>
      <c r="ACY65" s="101" t="str">
        <f>IF(ACX65&gt;0,INDEX(Вхідні_дані!$A$43:$J$243,MATCH(ACX65,Вхідні_дані!$D$43:$D$243,0),10),"-")</f>
        <v>-</v>
      </c>
      <c r="ACZ65" s="9"/>
      <c r="ADA65" s="11"/>
      <c r="ADB65" s="102" t="str">
        <f t="shared" si="97"/>
        <v>-</v>
      </c>
      <c r="ADD65" s="87" t="str">
        <f>IF(ACX65&gt;0,INDEX(Вхідні_дані!$A$43:$J$243,MATCH(ACX65,Вхідні_дані!$D$43:$D$243,0),5),"-")</f>
        <v>-</v>
      </c>
      <c r="ADE65" s="112">
        <v>17</v>
      </c>
      <c r="ADF65" s="8"/>
      <c r="ADG65" s="101" t="str">
        <f>IF(ADF65&gt;0,INDEX(Вхідні_дані!$A$43:$J$243,MATCH(ADF65,Вхідні_дані!$D$43:$D$243,0),10),"-")</f>
        <v>-</v>
      </c>
      <c r="ADH65" s="9"/>
      <c r="ADI65" s="11"/>
      <c r="ADJ65" s="102" t="str">
        <f t="shared" si="98"/>
        <v>-</v>
      </c>
      <c r="ADL65" s="87" t="str">
        <f>IF(ADF65&gt;0,INDEX(Вхідні_дані!$A$43:$J$243,MATCH(ADF65,Вхідні_дані!$D$43:$D$243,0),5),"-")</f>
        <v>-</v>
      </c>
      <c r="ADM65" s="112">
        <v>17</v>
      </c>
      <c r="ADN65" s="8"/>
      <c r="ADO65" s="101" t="str">
        <f>IF(ADN65&gt;0,INDEX(Вхідні_дані!$A$43:$J$243,MATCH(ADN65,Вхідні_дані!$D$43:$D$243,0),10),"-")</f>
        <v>-</v>
      </c>
      <c r="ADP65" s="9"/>
      <c r="ADQ65" s="11"/>
      <c r="ADR65" s="102" t="str">
        <f t="shared" si="99"/>
        <v>-</v>
      </c>
      <c r="ADT65" s="87" t="str">
        <f>IF(ADN65&gt;0,INDEX(Вхідні_дані!$A$43:$J$243,MATCH(ADN65,Вхідні_дані!$D$43:$D$243,0),5),"-")</f>
        <v>-</v>
      </c>
    </row>
    <row r="66" spans="1:800" ht="34.5" customHeight="1" outlineLevel="1" x14ac:dyDescent="0.25">
      <c r="A66" s="112">
        <v>18</v>
      </c>
      <c r="B66" s="8"/>
      <c r="C66" s="101" t="str">
        <f>IF(B66&gt;0,INDEX(Вхідні_дані!$A$43:$J$243,MATCH(B66,Вхідні_дані!$D$43:$D$243,0),10),"-")</f>
        <v>-</v>
      </c>
      <c r="D66" s="9"/>
      <c r="E66" s="11"/>
      <c r="F66" s="102" t="str">
        <f t="shared" si="0"/>
        <v>-</v>
      </c>
      <c r="H66" s="87" t="str">
        <f>IF(B66&gt;0,INDEX(Вхідні_дані!$A$43:$J$243,MATCH(B66,Вхідні_дані!$D$43:$D$243,0),5),"-")</f>
        <v>-</v>
      </c>
      <c r="I66" s="112">
        <v>18</v>
      </c>
      <c r="J66" s="8"/>
      <c r="K66" s="101" t="str">
        <f>IF(J66&gt;0,INDEX(Вхідні_дані!$A$43:$J$243,MATCH(J66,Вхідні_дані!$D$43:$D$243,0),10),"-")</f>
        <v>-</v>
      </c>
      <c r="L66" s="9"/>
      <c r="M66" s="11"/>
      <c r="N66" s="102" t="str">
        <f t="shared" si="1"/>
        <v>-</v>
      </c>
      <c r="P66" s="87" t="str">
        <f>IF(J66&gt;0,INDEX(Вхідні_дані!$A$43:$J$243,MATCH(J66,Вхідні_дані!$D$43:$D$243,0),5),"-")</f>
        <v>-</v>
      </c>
      <c r="Q66" s="112">
        <v>18</v>
      </c>
      <c r="R66" s="8"/>
      <c r="S66" s="101" t="str">
        <f>IF(R66&gt;0,INDEX(Вхідні_дані!$A$43:$J$243,MATCH(R66,Вхідні_дані!$D$43:$D$243,0),10),"-")</f>
        <v>-</v>
      </c>
      <c r="T66" s="9"/>
      <c r="U66" s="11"/>
      <c r="V66" s="102" t="str">
        <f t="shared" si="2"/>
        <v>-</v>
      </c>
      <c r="X66" s="87" t="str">
        <f>IF(R66&gt;0,INDEX(Вхідні_дані!$A$43:$J$243,MATCH(R66,Вхідні_дані!$D$43:$D$243,0),5),"-")</f>
        <v>-</v>
      </c>
      <c r="Y66" s="112">
        <v>18</v>
      </c>
      <c r="Z66" s="8"/>
      <c r="AA66" s="101" t="str">
        <f>IF(Z66&gt;0,INDEX(Вхідні_дані!$A$43:$J$243,MATCH(Z66,Вхідні_дані!$D$43:$D$243,0),10),"-")</f>
        <v>-</v>
      </c>
      <c r="AB66" s="9"/>
      <c r="AC66" s="11"/>
      <c r="AD66" s="102" t="str">
        <f t="shared" si="3"/>
        <v>-</v>
      </c>
      <c r="AF66" s="87" t="str">
        <f>IF(Z66&gt;0,INDEX(Вхідні_дані!$A$43:$J$243,MATCH(Z66,Вхідні_дані!$D$43:$D$243,0),5),"-")</f>
        <v>-</v>
      </c>
      <c r="AG66" s="112">
        <v>18</v>
      </c>
      <c r="AH66" s="8"/>
      <c r="AI66" s="101" t="str">
        <f>IF(AH66&gt;0,INDEX(Вхідні_дані!$A$43:$J$243,MATCH(AH66,Вхідні_дані!$D$43:$D$243,0),10),"-")</f>
        <v>-</v>
      </c>
      <c r="AJ66" s="9"/>
      <c r="AK66" s="11"/>
      <c r="AL66" s="102" t="str">
        <f t="shared" si="4"/>
        <v>-</v>
      </c>
      <c r="AN66" s="87" t="str">
        <f>IF(AH66&gt;0,INDEX(Вхідні_дані!$A$43:$J$243,MATCH(AH66,Вхідні_дані!$D$43:$D$243,0),5),"-")</f>
        <v>-</v>
      </c>
      <c r="AO66" s="112">
        <v>18</v>
      </c>
      <c r="AP66" s="8"/>
      <c r="AQ66" s="101" t="str">
        <f>IF(AP66&gt;0,INDEX(Вхідні_дані!$A$43:$J$243,MATCH(AP66,Вхідні_дані!$D$43:$D$243,0),10),"-")</f>
        <v>-</v>
      </c>
      <c r="AR66" s="9"/>
      <c r="AS66" s="11"/>
      <c r="AT66" s="102" t="str">
        <f t="shared" si="5"/>
        <v>-</v>
      </c>
      <c r="AV66" s="87" t="str">
        <f>IF(AP66&gt;0,INDEX(Вхідні_дані!$A$43:$J$243,MATCH(AP66,Вхідні_дані!$D$43:$D$243,0),5),"-")</f>
        <v>-</v>
      </c>
      <c r="AW66" s="112">
        <v>18</v>
      </c>
      <c r="AX66" s="8"/>
      <c r="AY66" s="101" t="str">
        <f>IF(AX66&gt;0,INDEX(Вхідні_дані!$A$43:$J$243,MATCH(AX66,Вхідні_дані!$D$43:$D$243,0),10),"-")</f>
        <v>-</v>
      </c>
      <c r="AZ66" s="9"/>
      <c r="BA66" s="11"/>
      <c r="BB66" s="102" t="str">
        <f t="shared" si="6"/>
        <v>-</v>
      </c>
      <c r="BD66" s="87" t="str">
        <f>IF(AX66&gt;0,INDEX(Вхідні_дані!$A$43:$J$243,MATCH(AX66,Вхідні_дані!$D$43:$D$243,0),5),"-")</f>
        <v>-</v>
      </c>
      <c r="BE66" s="112">
        <v>18</v>
      </c>
      <c r="BF66" s="8"/>
      <c r="BG66" s="101" t="str">
        <f>IF(BF66&gt;0,INDEX(Вхідні_дані!$A$43:$J$243,MATCH(BF66,Вхідні_дані!$D$43:$D$243,0),10),"-")</f>
        <v>-</v>
      </c>
      <c r="BH66" s="9"/>
      <c r="BI66" s="11"/>
      <c r="BJ66" s="102" t="str">
        <f t="shared" si="7"/>
        <v>-</v>
      </c>
      <c r="BL66" s="87" t="str">
        <f>IF(BF66&gt;0,INDEX(Вхідні_дані!$A$43:$J$243,MATCH(BF66,Вхідні_дані!$D$43:$D$243,0),5),"-")</f>
        <v>-</v>
      </c>
      <c r="BM66" s="112">
        <v>18</v>
      </c>
      <c r="BN66" s="8"/>
      <c r="BO66" s="101" t="str">
        <f>IF(BN66&gt;0,INDEX(Вхідні_дані!$A$43:$J$243,MATCH(BN66,Вхідні_дані!$D$43:$D$243,0),10),"-")</f>
        <v>-</v>
      </c>
      <c r="BP66" s="9"/>
      <c r="BQ66" s="11"/>
      <c r="BR66" s="102" t="str">
        <f t="shared" si="8"/>
        <v>-</v>
      </c>
      <c r="BT66" s="87" t="str">
        <f>IF(BN66&gt;0,INDEX(Вхідні_дані!$A$43:$J$243,MATCH(BN66,Вхідні_дані!$D$43:$D$243,0),5),"-")</f>
        <v>-</v>
      </c>
      <c r="BU66" s="112">
        <v>18</v>
      </c>
      <c r="BV66" s="8"/>
      <c r="BW66" s="101" t="str">
        <f>IF(BV66&gt;0,INDEX(Вхідні_дані!$A$43:$J$243,MATCH(BV66,Вхідні_дані!$D$43:$D$243,0),10),"-")</f>
        <v>-</v>
      </c>
      <c r="BX66" s="9"/>
      <c r="BY66" s="11"/>
      <c r="BZ66" s="102" t="str">
        <f t="shared" si="9"/>
        <v>-</v>
      </c>
      <c r="CB66" s="87" t="str">
        <f>IF(BV66&gt;0,INDEX(Вхідні_дані!$A$43:$J$243,MATCH(BV66,Вхідні_дані!$D$43:$D$243,0),5),"-")</f>
        <v>-</v>
      </c>
      <c r="CC66" s="112">
        <v>18</v>
      </c>
      <c r="CD66" s="8"/>
      <c r="CE66" s="101" t="str">
        <f>IF(CD66&gt;0,INDEX(Вхідні_дані!$A$43:$J$243,MATCH(CD66,Вхідні_дані!$D$43:$D$243,0),10),"-")</f>
        <v>-</v>
      </c>
      <c r="CF66" s="9"/>
      <c r="CG66" s="11"/>
      <c r="CH66" s="102" t="str">
        <f t="shared" si="10"/>
        <v>-</v>
      </c>
      <c r="CJ66" s="87" t="str">
        <f>IF(CD66&gt;0,INDEX(Вхідні_дані!$A$43:$J$243,MATCH(CD66,Вхідні_дані!$D$43:$D$243,0),5),"-")</f>
        <v>-</v>
      </c>
      <c r="CK66" s="112">
        <v>18</v>
      </c>
      <c r="CL66" s="8"/>
      <c r="CM66" s="101" t="str">
        <f>IF(CL66&gt;0,INDEX(Вхідні_дані!$A$43:$J$243,MATCH(CL66,Вхідні_дані!$D$43:$D$243,0),10),"-")</f>
        <v>-</v>
      </c>
      <c r="CN66" s="9"/>
      <c r="CO66" s="11"/>
      <c r="CP66" s="102" t="str">
        <f t="shared" si="11"/>
        <v>-</v>
      </c>
      <c r="CR66" s="87" t="str">
        <f>IF(CL66&gt;0,INDEX(Вхідні_дані!$A$43:$J$243,MATCH(CL66,Вхідні_дані!$D$43:$D$243,0),5),"-")</f>
        <v>-</v>
      </c>
      <c r="CS66" s="112">
        <v>18</v>
      </c>
      <c r="CT66" s="8"/>
      <c r="CU66" s="101" t="str">
        <f>IF(CT66&gt;0,INDEX(Вхідні_дані!$A$43:$J$243,MATCH(CT66,Вхідні_дані!$D$43:$D$243,0),10),"-")</f>
        <v>-</v>
      </c>
      <c r="CV66" s="9"/>
      <c r="CW66" s="11"/>
      <c r="CX66" s="102" t="str">
        <f t="shared" si="12"/>
        <v>-</v>
      </c>
      <c r="CZ66" s="87" t="str">
        <f>IF(CT66&gt;0,INDEX(Вхідні_дані!$A$43:$J$243,MATCH(CT66,Вхідні_дані!$D$43:$D$243,0),5),"-")</f>
        <v>-</v>
      </c>
      <c r="DA66" s="112">
        <v>18</v>
      </c>
      <c r="DB66" s="8"/>
      <c r="DC66" s="101" t="str">
        <f>IF(DB66&gt;0,INDEX(Вхідні_дані!$A$43:$J$243,MATCH(DB66,Вхідні_дані!$D$43:$D$243,0),10),"-")</f>
        <v>-</v>
      </c>
      <c r="DD66" s="9"/>
      <c r="DE66" s="11"/>
      <c r="DF66" s="102" t="str">
        <f t="shared" si="13"/>
        <v>-</v>
      </c>
      <c r="DH66" s="87" t="str">
        <f>IF(DB66&gt;0,INDEX(Вхідні_дані!$A$43:$J$243,MATCH(DB66,Вхідні_дані!$D$43:$D$243,0),5),"-")</f>
        <v>-</v>
      </c>
      <c r="DI66" s="112">
        <v>18</v>
      </c>
      <c r="DJ66" s="8"/>
      <c r="DK66" s="101" t="str">
        <f>IF(DJ66&gt;0,INDEX(Вхідні_дані!$A$43:$J$243,MATCH(DJ66,Вхідні_дані!$D$43:$D$243,0),10),"-")</f>
        <v>-</v>
      </c>
      <c r="DL66" s="9"/>
      <c r="DM66" s="11"/>
      <c r="DN66" s="102" t="str">
        <f t="shared" si="14"/>
        <v>-</v>
      </c>
      <c r="DP66" s="87" t="str">
        <f>IF(DJ66&gt;0,INDEX(Вхідні_дані!$A$43:$J$243,MATCH(DJ66,Вхідні_дані!$D$43:$D$243,0),5),"-")</f>
        <v>-</v>
      </c>
      <c r="DQ66" s="112">
        <v>18</v>
      </c>
      <c r="DR66" s="8"/>
      <c r="DS66" s="101" t="str">
        <f>IF(DR66&gt;0,INDEX(Вхідні_дані!$A$43:$J$243,MATCH(DR66,Вхідні_дані!$D$43:$D$243,0),10),"-")</f>
        <v>-</v>
      </c>
      <c r="DT66" s="9"/>
      <c r="DU66" s="11"/>
      <c r="DV66" s="102" t="str">
        <f t="shared" si="15"/>
        <v>-</v>
      </c>
      <c r="DX66" s="87" t="str">
        <f>IF(DR66&gt;0,INDEX(Вхідні_дані!$A$43:$J$243,MATCH(DR66,Вхідні_дані!$D$43:$D$243,0),5),"-")</f>
        <v>-</v>
      </c>
      <c r="DY66" s="112">
        <v>18</v>
      </c>
      <c r="DZ66" s="8"/>
      <c r="EA66" s="101" t="str">
        <f>IF(DZ66&gt;0,INDEX(Вхідні_дані!$A$43:$J$243,MATCH(DZ66,Вхідні_дані!$D$43:$D$243,0),10),"-")</f>
        <v>-</v>
      </c>
      <c r="EB66" s="9"/>
      <c r="EC66" s="11"/>
      <c r="ED66" s="102" t="str">
        <f t="shared" si="16"/>
        <v>-</v>
      </c>
      <c r="EF66" s="87" t="str">
        <f>IF(DZ66&gt;0,INDEX(Вхідні_дані!$A$43:$J$243,MATCH(DZ66,Вхідні_дані!$D$43:$D$243,0),5),"-")</f>
        <v>-</v>
      </c>
      <c r="EG66" s="112">
        <v>18</v>
      </c>
      <c r="EH66" s="8"/>
      <c r="EI66" s="101" t="str">
        <f>IF(EH66&gt;0,INDEX(Вхідні_дані!$A$43:$J$243,MATCH(EH66,Вхідні_дані!$D$43:$D$243,0),10),"-")</f>
        <v>-</v>
      </c>
      <c r="EJ66" s="9"/>
      <c r="EK66" s="11"/>
      <c r="EL66" s="102" t="str">
        <f t="shared" si="17"/>
        <v>-</v>
      </c>
      <c r="EN66" s="87" t="str">
        <f>IF(EH66&gt;0,INDEX(Вхідні_дані!$A$43:$J$243,MATCH(EH66,Вхідні_дані!$D$43:$D$243,0),5),"-")</f>
        <v>-</v>
      </c>
      <c r="EO66" s="112">
        <v>18</v>
      </c>
      <c r="EP66" s="8"/>
      <c r="EQ66" s="101" t="str">
        <f>IF(EP66&gt;0,INDEX(Вхідні_дані!$A$43:$J$243,MATCH(EP66,Вхідні_дані!$D$43:$D$243,0),10),"-")</f>
        <v>-</v>
      </c>
      <c r="ER66" s="9"/>
      <c r="ES66" s="11"/>
      <c r="ET66" s="102" t="str">
        <f t="shared" si="18"/>
        <v>-</v>
      </c>
      <c r="EV66" s="87" t="str">
        <f>IF(EP66&gt;0,INDEX(Вхідні_дані!$A$43:$J$243,MATCH(EP66,Вхідні_дані!$D$43:$D$243,0),5),"-")</f>
        <v>-</v>
      </c>
      <c r="EW66" s="112">
        <v>18</v>
      </c>
      <c r="EX66" s="8"/>
      <c r="EY66" s="101" t="str">
        <f>IF(EX66&gt;0,INDEX(Вхідні_дані!$A$43:$J$243,MATCH(EX66,Вхідні_дані!$D$43:$D$243,0),10),"-")</f>
        <v>-</v>
      </c>
      <c r="EZ66" s="9"/>
      <c r="FA66" s="11"/>
      <c r="FB66" s="102" t="str">
        <f t="shared" si="19"/>
        <v>-</v>
      </c>
      <c r="FD66" s="87" t="str">
        <f>IF(EX66&gt;0,INDEX(Вхідні_дані!$A$43:$J$243,MATCH(EX66,Вхідні_дані!$D$43:$D$243,0),5),"-")</f>
        <v>-</v>
      </c>
      <c r="FE66" s="112">
        <v>18</v>
      </c>
      <c r="FF66" s="8"/>
      <c r="FG66" s="101" t="str">
        <f>IF(FF66&gt;0,INDEX(Вхідні_дані!$A$43:$J$243,MATCH(FF66,Вхідні_дані!$D$43:$D$243,0),10),"-")</f>
        <v>-</v>
      </c>
      <c r="FH66" s="9"/>
      <c r="FI66" s="11"/>
      <c r="FJ66" s="102" t="str">
        <f t="shared" si="20"/>
        <v>-</v>
      </c>
      <c r="FL66" s="87" t="str">
        <f>IF(FF66&gt;0,INDEX(Вхідні_дані!$A$43:$J$243,MATCH(FF66,Вхідні_дані!$D$43:$D$243,0),5),"-")</f>
        <v>-</v>
      </c>
      <c r="FM66" s="112">
        <v>18</v>
      </c>
      <c r="FN66" s="8"/>
      <c r="FO66" s="101" t="str">
        <f>IF(FN66&gt;0,INDEX(Вхідні_дані!$A$43:$J$243,MATCH(FN66,Вхідні_дані!$D$43:$D$243,0),10),"-")</f>
        <v>-</v>
      </c>
      <c r="FP66" s="9"/>
      <c r="FQ66" s="11"/>
      <c r="FR66" s="102" t="str">
        <f t="shared" si="21"/>
        <v>-</v>
      </c>
      <c r="FT66" s="87" t="str">
        <f>IF(FN66&gt;0,INDEX(Вхідні_дані!$A$43:$J$243,MATCH(FN66,Вхідні_дані!$D$43:$D$243,0),5),"-")</f>
        <v>-</v>
      </c>
      <c r="FU66" s="112">
        <v>18</v>
      </c>
      <c r="FV66" s="8"/>
      <c r="FW66" s="101" t="str">
        <f>IF(FV66&gt;0,INDEX(Вхідні_дані!$A$43:$J$243,MATCH(FV66,Вхідні_дані!$D$43:$D$243,0),10),"-")</f>
        <v>-</v>
      </c>
      <c r="FX66" s="9"/>
      <c r="FY66" s="11"/>
      <c r="FZ66" s="102" t="str">
        <f t="shared" si="22"/>
        <v>-</v>
      </c>
      <c r="GB66" s="87" t="str">
        <f>IF(FV66&gt;0,INDEX(Вхідні_дані!$A$43:$J$243,MATCH(FV66,Вхідні_дані!$D$43:$D$243,0),5),"-")</f>
        <v>-</v>
      </c>
      <c r="GC66" s="112">
        <v>18</v>
      </c>
      <c r="GD66" s="8"/>
      <c r="GE66" s="101" t="str">
        <f>IF(GD66&gt;0,INDEX(Вхідні_дані!$A$43:$J$243,MATCH(GD66,Вхідні_дані!$D$43:$D$243,0),10),"-")</f>
        <v>-</v>
      </c>
      <c r="GF66" s="9"/>
      <c r="GG66" s="11"/>
      <c r="GH66" s="102" t="str">
        <f t="shared" si="23"/>
        <v>-</v>
      </c>
      <c r="GJ66" s="87" t="str">
        <f>IF(GD66&gt;0,INDEX(Вхідні_дані!$A$43:$J$243,MATCH(GD66,Вхідні_дані!$D$43:$D$243,0),5),"-")</f>
        <v>-</v>
      </c>
      <c r="GK66" s="112">
        <v>18</v>
      </c>
      <c r="GL66" s="8"/>
      <c r="GM66" s="101" t="str">
        <f>IF(GL66&gt;0,INDEX(Вхідні_дані!$A$43:$J$243,MATCH(GL66,Вхідні_дані!$D$43:$D$243,0),10),"-")</f>
        <v>-</v>
      </c>
      <c r="GN66" s="9"/>
      <c r="GO66" s="11"/>
      <c r="GP66" s="102" t="str">
        <f t="shared" si="24"/>
        <v>-</v>
      </c>
      <c r="GR66" s="87" t="str">
        <f>IF(GL66&gt;0,INDEX(Вхідні_дані!$A$43:$J$243,MATCH(GL66,Вхідні_дані!$D$43:$D$243,0),5),"-")</f>
        <v>-</v>
      </c>
      <c r="GS66" s="112">
        <v>18</v>
      </c>
      <c r="GT66" s="8"/>
      <c r="GU66" s="101" t="str">
        <f>IF(GT66&gt;0,INDEX(Вхідні_дані!$A$43:$J$243,MATCH(GT66,Вхідні_дані!$D$43:$D$243,0),10),"-")</f>
        <v>-</v>
      </c>
      <c r="GV66" s="9"/>
      <c r="GW66" s="11"/>
      <c r="GX66" s="102" t="str">
        <f t="shared" si="25"/>
        <v>-</v>
      </c>
      <c r="GZ66" s="87" t="str">
        <f>IF(GT66&gt;0,INDEX(Вхідні_дані!$A$43:$J$243,MATCH(GT66,Вхідні_дані!$D$43:$D$243,0),5),"-")</f>
        <v>-</v>
      </c>
      <c r="HA66" s="112">
        <v>18</v>
      </c>
      <c r="HB66" s="8"/>
      <c r="HC66" s="101" t="str">
        <f>IF(HB66&gt;0,INDEX(Вхідні_дані!$A$43:$J$243,MATCH(HB66,Вхідні_дані!$D$43:$D$243,0),10),"-")</f>
        <v>-</v>
      </c>
      <c r="HD66" s="9"/>
      <c r="HE66" s="11"/>
      <c r="HF66" s="102" t="str">
        <f t="shared" si="26"/>
        <v>-</v>
      </c>
      <c r="HH66" s="87" t="str">
        <f>IF(HB66&gt;0,INDEX(Вхідні_дані!$A$43:$J$243,MATCH(HB66,Вхідні_дані!$D$43:$D$243,0),5),"-")</f>
        <v>-</v>
      </c>
      <c r="HI66" s="112">
        <v>18</v>
      </c>
      <c r="HJ66" s="8"/>
      <c r="HK66" s="101" t="str">
        <f>IF(HJ66&gt;0,INDEX(Вхідні_дані!$A$43:$J$243,MATCH(HJ66,Вхідні_дані!$D$43:$D$243,0),10),"-")</f>
        <v>-</v>
      </c>
      <c r="HL66" s="9"/>
      <c r="HM66" s="11"/>
      <c r="HN66" s="102" t="str">
        <f t="shared" si="27"/>
        <v>-</v>
      </c>
      <c r="HP66" s="87" t="str">
        <f>IF(HJ66&gt;0,INDEX(Вхідні_дані!$A$43:$J$243,MATCH(HJ66,Вхідні_дані!$D$43:$D$243,0),5),"-")</f>
        <v>-</v>
      </c>
      <c r="HQ66" s="112">
        <v>18</v>
      </c>
      <c r="HR66" s="8"/>
      <c r="HS66" s="101" t="str">
        <f>IF(HR66&gt;0,INDEX(Вхідні_дані!$A$43:$J$243,MATCH(HR66,Вхідні_дані!$D$43:$D$243,0),10),"-")</f>
        <v>-</v>
      </c>
      <c r="HT66" s="9"/>
      <c r="HU66" s="11"/>
      <c r="HV66" s="102" t="str">
        <f t="shared" si="28"/>
        <v>-</v>
      </c>
      <c r="HX66" s="87" t="str">
        <f>IF(HR66&gt;0,INDEX(Вхідні_дані!$A$43:$J$243,MATCH(HR66,Вхідні_дані!$D$43:$D$243,0),5),"-")</f>
        <v>-</v>
      </c>
      <c r="HY66" s="112">
        <v>18</v>
      </c>
      <c r="HZ66" s="8"/>
      <c r="IA66" s="101" t="str">
        <f>IF(HZ66&gt;0,INDEX(Вхідні_дані!$A$43:$J$243,MATCH(HZ66,Вхідні_дані!$D$43:$D$243,0),10),"-")</f>
        <v>-</v>
      </c>
      <c r="IB66" s="9"/>
      <c r="IC66" s="11"/>
      <c r="ID66" s="102" t="str">
        <f t="shared" si="29"/>
        <v>-</v>
      </c>
      <c r="IF66" s="87" t="str">
        <f>IF(HZ66&gt;0,INDEX(Вхідні_дані!$A$43:$J$243,MATCH(HZ66,Вхідні_дані!$D$43:$D$243,0),5),"-")</f>
        <v>-</v>
      </c>
      <c r="IG66" s="112">
        <v>18</v>
      </c>
      <c r="IH66" s="8"/>
      <c r="II66" s="101" t="str">
        <f>IF(IH66&gt;0,INDEX(Вхідні_дані!$A$43:$J$243,MATCH(IH66,Вхідні_дані!$D$43:$D$243,0),10),"-")</f>
        <v>-</v>
      </c>
      <c r="IJ66" s="9"/>
      <c r="IK66" s="11"/>
      <c r="IL66" s="102" t="str">
        <f t="shared" si="30"/>
        <v>-</v>
      </c>
      <c r="IN66" s="87" t="str">
        <f>IF(IH66&gt;0,INDEX(Вхідні_дані!$A$43:$J$243,MATCH(IH66,Вхідні_дані!$D$43:$D$243,0),5),"-")</f>
        <v>-</v>
      </c>
      <c r="IO66" s="112">
        <v>18</v>
      </c>
      <c r="IP66" s="8"/>
      <c r="IQ66" s="101" t="str">
        <f>IF(IP66&gt;0,INDEX(Вхідні_дані!$A$43:$J$243,MATCH(IP66,Вхідні_дані!$D$43:$D$243,0),10),"-")</f>
        <v>-</v>
      </c>
      <c r="IR66" s="9"/>
      <c r="IS66" s="11"/>
      <c r="IT66" s="102" t="str">
        <f t="shared" si="31"/>
        <v>-</v>
      </c>
      <c r="IV66" s="87" t="str">
        <f>IF(IP66&gt;0,INDEX(Вхідні_дані!$A$43:$J$243,MATCH(IP66,Вхідні_дані!$D$43:$D$243,0),5),"-")</f>
        <v>-</v>
      </c>
      <c r="IW66" s="112">
        <v>18</v>
      </c>
      <c r="IX66" s="8"/>
      <c r="IY66" s="101" t="str">
        <f>IF(IX66&gt;0,INDEX(Вхідні_дані!$A$43:$J$243,MATCH(IX66,Вхідні_дані!$D$43:$D$243,0),10),"-")</f>
        <v>-</v>
      </c>
      <c r="IZ66" s="9"/>
      <c r="JA66" s="11"/>
      <c r="JB66" s="102" t="str">
        <f t="shared" si="32"/>
        <v>-</v>
      </c>
      <c r="JD66" s="87" t="str">
        <f>IF(IX66&gt;0,INDEX(Вхідні_дані!$A$43:$J$243,MATCH(IX66,Вхідні_дані!$D$43:$D$243,0),5),"-")</f>
        <v>-</v>
      </c>
      <c r="JE66" s="112">
        <v>18</v>
      </c>
      <c r="JF66" s="8"/>
      <c r="JG66" s="101" t="str">
        <f>IF(JF66&gt;0,INDEX(Вхідні_дані!$A$43:$J$243,MATCH(JF66,Вхідні_дані!$D$43:$D$243,0),10),"-")</f>
        <v>-</v>
      </c>
      <c r="JH66" s="9"/>
      <c r="JI66" s="11"/>
      <c r="JJ66" s="102" t="str">
        <f t="shared" si="33"/>
        <v>-</v>
      </c>
      <c r="JL66" s="87" t="str">
        <f>IF(JF66&gt;0,INDEX(Вхідні_дані!$A$43:$J$243,MATCH(JF66,Вхідні_дані!$D$43:$D$243,0),5),"-")</f>
        <v>-</v>
      </c>
      <c r="JM66" s="112">
        <v>18</v>
      </c>
      <c r="JN66" s="8"/>
      <c r="JO66" s="101" t="str">
        <f>IF(JN66&gt;0,INDEX(Вхідні_дані!$A$43:$J$243,MATCH(JN66,Вхідні_дані!$D$43:$D$243,0),10),"-")</f>
        <v>-</v>
      </c>
      <c r="JP66" s="9"/>
      <c r="JQ66" s="11"/>
      <c r="JR66" s="102" t="str">
        <f t="shared" si="34"/>
        <v>-</v>
      </c>
      <c r="JT66" s="87" t="str">
        <f>IF(JN66&gt;0,INDEX(Вхідні_дані!$A$43:$J$243,MATCH(JN66,Вхідні_дані!$D$43:$D$243,0),5),"-")</f>
        <v>-</v>
      </c>
      <c r="JU66" s="112">
        <v>18</v>
      </c>
      <c r="JV66" s="8"/>
      <c r="JW66" s="101" t="str">
        <f>IF(JV66&gt;0,INDEX(Вхідні_дані!$A$43:$J$243,MATCH(JV66,Вхідні_дані!$D$43:$D$243,0),10),"-")</f>
        <v>-</v>
      </c>
      <c r="JX66" s="9"/>
      <c r="JY66" s="11"/>
      <c r="JZ66" s="102" t="str">
        <f t="shared" si="35"/>
        <v>-</v>
      </c>
      <c r="KB66" s="87" t="str">
        <f>IF(JV66&gt;0,INDEX(Вхідні_дані!$A$43:$J$243,MATCH(JV66,Вхідні_дані!$D$43:$D$243,0),5),"-")</f>
        <v>-</v>
      </c>
      <c r="KC66" s="112">
        <v>18</v>
      </c>
      <c r="KD66" s="8"/>
      <c r="KE66" s="101" t="str">
        <f>IF(KD66&gt;0,INDEX(Вхідні_дані!$A$43:$J$243,MATCH(KD66,Вхідні_дані!$D$43:$D$243,0),10),"-")</f>
        <v>-</v>
      </c>
      <c r="KF66" s="9"/>
      <c r="KG66" s="11"/>
      <c r="KH66" s="102" t="str">
        <f t="shared" si="36"/>
        <v>-</v>
      </c>
      <c r="KJ66" s="87" t="str">
        <f>IF(KD66&gt;0,INDEX(Вхідні_дані!$A$43:$J$243,MATCH(KD66,Вхідні_дані!$D$43:$D$243,0),5),"-")</f>
        <v>-</v>
      </c>
      <c r="KK66" s="112">
        <v>18</v>
      </c>
      <c r="KL66" s="8"/>
      <c r="KM66" s="101" t="str">
        <f>IF(KL66&gt;0,INDEX(Вхідні_дані!$A$43:$J$243,MATCH(KL66,Вхідні_дані!$D$43:$D$243,0),10),"-")</f>
        <v>-</v>
      </c>
      <c r="KN66" s="9"/>
      <c r="KO66" s="11"/>
      <c r="KP66" s="102" t="str">
        <f t="shared" si="37"/>
        <v>-</v>
      </c>
      <c r="KR66" s="87" t="str">
        <f>IF(KL66&gt;0,INDEX(Вхідні_дані!$A$43:$J$243,MATCH(KL66,Вхідні_дані!$D$43:$D$243,0),5),"-")</f>
        <v>-</v>
      </c>
      <c r="KS66" s="112">
        <v>18</v>
      </c>
      <c r="KT66" s="8"/>
      <c r="KU66" s="101" t="str">
        <f>IF(KT66&gt;0,INDEX(Вхідні_дані!$A$43:$J$243,MATCH(KT66,Вхідні_дані!$D$43:$D$243,0),10),"-")</f>
        <v>-</v>
      </c>
      <c r="KV66" s="9"/>
      <c r="KW66" s="11"/>
      <c r="KX66" s="102" t="str">
        <f t="shared" si="38"/>
        <v>-</v>
      </c>
      <c r="KZ66" s="87" t="str">
        <f>IF(KT66&gt;0,INDEX(Вхідні_дані!$A$43:$J$243,MATCH(KT66,Вхідні_дані!$D$43:$D$243,0),5),"-")</f>
        <v>-</v>
      </c>
      <c r="LA66" s="112">
        <v>18</v>
      </c>
      <c r="LB66" s="8"/>
      <c r="LC66" s="101" t="str">
        <f>IF(LB66&gt;0,INDEX(Вхідні_дані!$A$43:$J$243,MATCH(LB66,Вхідні_дані!$D$43:$D$243,0),10),"-")</f>
        <v>-</v>
      </c>
      <c r="LD66" s="9"/>
      <c r="LE66" s="11"/>
      <c r="LF66" s="102" t="str">
        <f t="shared" si="39"/>
        <v>-</v>
      </c>
      <c r="LH66" s="87" t="str">
        <f>IF(LB66&gt;0,INDEX(Вхідні_дані!$A$43:$J$243,MATCH(LB66,Вхідні_дані!$D$43:$D$243,0),5),"-")</f>
        <v>-</v>
      </c>
      <c r="LI66" s="112">
        <v>18</v>
      </c>
      <c r="LJ66" s="8"/>
      <c r="LK66" s="101" t="str">
        <f>IF(LJ66&gt;0,INDEX(Вхідні_дані!$A$43:$J$243,MATCH(LJ66,Вхідні_дані!$D$43:$D$243,0),10),"-")</f>
        <v>-</v>
      </c>
      <c r="LL66" s="9"/>
      <c r="LM66" s="11"/>
      <c r="LN66" s="102" t="str">
        <f t="shared" si="40"/>
        <v>-</v>
      </c>
      <c r="LP66" s="87" t="str">
        <f>IF(LJ66&gt;0,INDEX(Вхідні_дані!$A$43:$J$243,MATCH(LJ66,Вхідні_дані!$D$43:$D$243,0),5),"-")</f>
        <v>-</v>
      </c>
      <c r="LQ66" s="112">
        <v>18</v>
      </c>
      <c r="LR66" s="8"/>
      <c r="LS66" s="101" t="str">
        <f>IF(LR66&gt;0,INDEX(Вхідні_дані!$A$43:$J$243,MATCH(LR66,Вхідні_дані!$D$43:$D$243,0),10),"-")</f>
        <v>-</v>
      </c>
      <c r="LT66" s="9"/>
      <c r="LU66" s="11"/>
      <c r="LV66" s="102" t="str">
        <f t="shared" si="41"/>
        <v>-</v>
      </c>
      <c r="LX66" s="87" t="str">
        <f>IF(LR66&gt;0,INDEX(Вхідні_дані!$A$43:$J$243,MATCH(LR66,Вхідні_дані!$D$43:$D$243,0),5),"-")</f>
        <v>-</v>
      </c>
      <c r="LY66" s="112">
        <v>18</v>
      </c>
      <c r="LZ66" s="8"/>
      <c r="MA66" s="101" t="str">
        <f>IF(LZ66&gt;0,INDEX(Вхідні_дані!$A$43:$J$243,MATCH(LZ66,Вхідні_дані!$D$43:$D$243,0),10),"-")</f>
        <v>-</v>
      </c>
      <c r="MB66" s="9"/>
      <c r="MC66" s="11"/>
      <c r="MD66" s="102" t="str">
        <f t="shared" si="42"/>
        <v>-</v>
      </c>
      <c r="MF66" s="87" t="str">
        <f>IF(LZ66&gt;0,INDEX(Вхідні_дані!$A$43:$J$243,MATCH(LZ66,Вхідні_дані!$D$43:$D$243,0),5),"-")</f>
        <v>-</v>
      </c>
      <c r="MG66" s="112">
        <v>18</v>
      </c>
      <c r="MH66" s="8"/>
      <c r="MI66" s="101" t="str">
        <f>IF(MH66&gt;0,INDEX(Вхідні_дані!$A$43:$J$243,MATCH(MH66,Вхідні_дані!$D$43:$D$243,0),10),"-")</f>
        <v>-</v>
      </c>
      <c r="MJ66" s="9"/>
      <c r="MK66" s="11"/>
      <c r="ML66" s="102" t="str">
        <f t="shared" si="43"/>
        <v>-</v>
      </c>
      <c r="MN66" s="87" t="str">
        <f>IF(MH66&gt;0,INDEX(Вхідні_дані!$A$43:$J$243,MATCH(MH66,Вхідні_дані!$D$43:$D$243,0),5),"-")</f>
        <v>-</v>
      </c>
      <c r="MO66" s="112">
        <v>18</v>
      </c>
      <c r="MP66" s="8"/>
      <c r="MQ66" s="101" t="str">
        <f>IF(MP66&gt;0,INDEX(Вхідні_дані!$A$43:$J$243,MATCH(MP66,Вхідні_дані!$D$43:$D$243,0),10),"-")</f>
        <v>-</v>
      </c>
      <c r="MR66" s="9"/>
      <c r="MS66" s="11"/>
      <c r="MT66" s="102" t="str">
        <f t="shared" si="44"/>
        <v>-</v>
      </c>
      <c r="MV66" s="87" t="str">
        <f>IF(MP66&gt;0,INDEX(Вхідні_дані!$A$43:$J$243,MATCH(MP66,Вхідні_дані!$D$43:$D$243,0),5),"-")</f>
        <v>-</v>
      </c>
      <c r="MW66" s="112">
        <v>18</v>
      </c>
      <c r="MX66" s="8"/>
      <c r="MY66" s="101" t="str">
        <f>IF(MX66&gt;0,INDEX(Вхідні_дані!$A$43:$J$243,MATCH(MX66,Вхідні_дані!$D$43:$D$243,0),10),"-")</f>
        <v>-</v>
      </c>
      <c r="MZ66" s="9"/>
      <c r="NA66" s="11"/>
      <c r="NB66" s="102" t="str">
        <f t="shared" si="45"/>
        <v>-</v>
      </c>
      <c r="ND66" s="87" t="str">
        <f>IF(MX66&gt;0,INDEX(Вхідні_дані!$A$43:$J$243,MATCH(MX66,Вхідні_дані!$D$43:$D$243,0),5),"-")</f>
        <v>-</v>
      </c>
      <c r="NE66" s="112">
        <v>18</v>
      </c>
      <c r="NF66" s="8"/>
      <c r="NG66" s="101" t="str">
        <f>IF(NF66&gt;0,INDEX(Вхідні_дані!$A$43:$J$243,MATCH(NF66,Вхідні_дані!$D$43:$D$243,0),10),"-")</f>
        <v>-</v>
      </c>
      <c r="NH66" s="9"/>
      <c r="NI66" s="11"/>
      <c r="NJ66" s="102" t="str">
        <f t="shared" si="46"/>
        <v>-</v>
      </c>
      <c r="NL66" s="87" t="str">
        <f>IF(NF66&gt;0,INDEX(Вхідні_дані!$A$43:$J$243,MATCH(NF66,Вхідні_дані!$D$43:$D$243,0),5),"-")</f>
        <v>-</v>
      </c>
      <c r="NM66" s="112">
        <v>18</v>
      </c>
      <c r="NN66" s="8"/>
      <c r="NO66" s="101" t="str">
        <f>IF(NN66&gt;0,INDEX(Вхідні_дані!$A$43:$J$243,MATCH(NN66,Вхідні_дані!$D$43:$D$243,0),10),"-")</f>
        <v>-</v>
      </c>
      <c r="NP66" s="9"/>
      <c r="NQ66" s="11"/>
      <c r="NR66" s="102" t="str">
        <f t="shared" si="47"/>
        <v>-</v>
      </c>
      <c r="NT66" s="87" t="str">
        <f>IF(NN66&gt;0,INDEX(Вхідні_дані!$A$43:$J$243,MATCH(NN66,Вхідні_дані!$D$43:$D$243,0),5),"-")</f>
        <v>-</v>
      </c>
      <c r="NU66" s="112">
        <v>18</v>
      </c>
      <c r="NV66" s="8"/>
      <c r="NW66" s="101" t="str">
        <f>IF(NV66&gt;0,INDEX(Вхідні_дані!$A$43:$J$243,MATCH(NV66,Вхідні_дані!$D$43:$D$243,0),10),"-")</f>
        <v>-</v>
      </c>
      <c r="NX66" s="9"/>
      <c r="NY66" s="11"/>
      <c r="NZ66" s="102" t="str">
        <f t="shared" si="48"/>
        <v>-</v>
      </c>
      <c r="OB66" s="87" t="str">
        <f>IF(NV66&gt;0,INDEX(Вхідні_дані!$A$43:$J$243,MATCH(NV66,Вхідні_дані!$D$43:$D$243,0),5),"-")</f>
        <v>-</v>
      </c>
      <c r="OC66" s="112">
        <v>18</v>
      </c>
      <c r="OD66" s="8"/>
      <c r="OE66" s="101" t="str">
        <f>IF(OD66&gt;0,INDEX(Вхідні_дані!$A$43:$J$243,MATCH(OD66,Вхідні_дані!$D$43:$D$243,0),10),"-")</f>
        <v>-</v>
      </c>
      <c r="OF66" s="9"/>
      <c r="OG66" s="11"/>
      <c r="OH66" s="102" t="str">
        <f t="shared" si="49"/>
        <v>-</v>
      </c>
      <c r="OJ66" s="87" t="str">
        <f>IF(OD66&gt;0,INDEX(Вхідні_дані!$A$43:$J$243,MATCH(OD66,Вхідні_дані!$D$43:$D$243,0),5),"-")</f>
        <v>-</v>
      </c>
      <c r="OK66" s="112">
        <v>18</v>
      </c>
      <c r="OL66" s="8"/>
      <c r="OM66" s="101" t="str">
        <f>IF(OL66&gt;0,INDEX(Вхідні_дані!$A$43:$J$243,MATCH(OL66,Вхідні_дані!$D$43:$D$243,0),10),"-")</f>
        <v>-</v>
      </c>
      <c r="ON66" s="9"/>
      <c r="OO66" s="11"/>
      <c r="OP66" s="102" t="str">
        <f t="shared" si="50"/>
        <v>-</v>
      </c>
      <c r="OR66" s="87" t="str">
        <f>IF(OL66&gt;0,INDEX(Вхідні_дані!$A$43:$J$243,MATCH(OL66,Вхідні_дані!$D$43:$D$243,0),5),"-")</f>
        <v>-</v>
      </c>
      <c r="OS66" s="112">
        <v>18</v>
      </c>
      <c r="OT66" s="8"/>
      <c r="OU66" s="101" t="str">
        <f>IF(OT66&gt;0,INDEX(Вхідні_дані!$A$43:$J$243,MATCH(OT66,Вхідні_дані!$D$43:$D$243,0),10),"-")</f>
        <v>-</v>
      </c>
      <c r="OV66" s="9"/>
      <c r="OW66" s="11"/>
      <c r="OX66" s="102" t="str">
        <f t="shared" si="51"/>
        <v>-</v>
      </c>
      <c r="OZ66" s="87" t="str">
        <f>IF(OT66&gt;0,INDEX(Вхідні_дані!$A$43:$J$243,MATCH(OT66,Вхідні_дані!$D$43:$D$243,0),5),"-")</f>
        <v>-</v>
      </c>
      <c r="PA66" s="112">
        <v>18</v>
      </c>
      <c r="PB66" s="8"/>
      <c r="PC66" s="101" t="str">
        <f>IF(PB66&gt;0,INDEX(Вхідні_дані!$A$43:$J$243,MATCH(PB66,Вхідні_дані!$D$43:$D$243,0),10),"-")</f>
        <v>-</v>
      </c>
      <c r="PD66" s="9"/>
      <c r="PE66" s="11"/>
      <c r="PF66" s="102" t="str">
        <f t="shared" si="52"/>
        <v>-</v>
      </c>
      <c r="PH66" s="87" t="str">
        <f>IF(PB66&gt;0,INDEX(Вхідні_дані!$A$43:$J$243,MATCH(PB66,Вхідні_дані!$D$43:$D$243,0),5),"-")</f>
        <v>-</v>
      </c>
      <c r="PI66" s="112">
        <v>18</v>
      </c>
      <c r="PJ66" s="8"/>
      <c r="PK66" s="101" t="str">
        <f>IF(PJ66&gt;0,INDEX(Вхідні_дані!$A$43:$J$243,MATCH(PJ66,Вхідні_дані!$D$43:$D$243,0),10),"-")</f>
        <v>-</v>
      </c>
      <c r="PL66" s="9"/>
      <c r="PM66" s="11"/>
      <c r="PN66" s="102" t="str">
        <f t="shared" si="53"/>
        <v>-</v>
      </c>
      <c r="PP66" s="87" t="str">
        <f>IF(PJ66&gt;0,INDEX(Вхідні_дані!$A$43:$J$243,MATCH(PJ66,Вхідні_дані!$D$43:$D$243,0),5),"-")</f>
        <v>-</v>
      </c>
      <c r="PQ66" s="112">
        <v>18</v>
      </c>
      <c r="PR66" s="8"/>
      <c r="PS66" s="101" t="str">
        <f>IF(PR66&gt;0,INDEX(Вхідні_дані!$A$43:$J$243,MATCH(PR66,Вхідні_дані!$D$43:$D$243,0),10),"-")</f>
        <v>-</v>
      </c>
      <c r="PT66" s="9"/>
      <c r="PU66" s="11"/>
      <c r="PV66" s="102" t="str">
        <f t="shared" si="54"/>
        <v>-</v>
      </c>
      <c r="PX66" s="87" t="str">
        <f>IF(PR66&gt;0,INDEX(Вхідні_дані!$A$43:$J$243,MATCH(PR66,Вхідні_дані!$D$43:$D$243,0),5),"-")</f>
        <v>-</v>
      </c>
      <c r="PY66" s="112">
        <v>18</v>
      </c>
      <c r="PZ66" s="8"/>
      <c r="QA66" s="101" t="str">
        <f>IF(PZ66&gt;0,INDEX(Вхідні_дані!$A$43:$J$243,MATCH(PZ66,Вхідні_дані!$D$43:$D$243,0),10),"-")</f>
        <v>-</v>
      </c>
      <c r="QB66" s="9"/>
      <c r="QC66" s="11"/>
      <c r="QD66" s="102" t="str">
        <f t="shared" si="55"/>
        <v>-</v>
      </c>
      <c r="QF66" s="87" t="str">
        <f>IF(PZ66&gt;0,INDEX(Вхідні_дані!$A$43:$J$243,MATCH(PZ66,Вхідні_дані!$D$43:$D$243,0),5),"-")</f>
        <v>-</v>
      </c>
      <c r="QG66" s="112">
        <v>18</v>
      </c>
      <c r="QH66" s="8"/>
      <c r="QI66" s="101" t="str">
        <f>IF(QH66&gt;0,INDEX(Вхідні_дані!$A$43:$J$243,MATCH(QH66,Вхідні_дані!$D$43:$D$243,0),10),"-")</f>
        <v>-</v>
      </c>
      <c r="QJ66" s="9"/>
      <c r="QK66" s="11"/>
      <c r="QL66" s="102" t="str">
        <f t="shared" si="56"/>
        <v>-</v>
      </c>
      <c r="QN66" s="87" t="str">
        <f>IF(QH66&gt;0,INDEX(Вхідні_дані!$A$43:$J$243,MATCH(QH66,Вхідні_дані!$D$43:$D$243,0),5),"-")</f>
        <v>-</v>
      </c>
      <c r="QO66" s="112">
        <v>18</v>
      </c>
      <c r="QP66" s="8"/>
      <c r="QQ66" s="101" t="str">
        <f>IF(QP66&gt;0,INDEX(Вхідні_дані!$A$43:$J$243,MATCH(QP66,Вхідні_дані!$D$43:$D$243,0),10),"-")</f>
        <v>-</v>
      </c>
      <c r="QR66" s="9"/>
      <c r="QS66" s="11"/>
      <c r="QT66" s="102" t="str">
        <f t="shared" si="57"/>
        <v>-</v>
      </c>
      <c r="QV66" s="87" t="str">
        <f>IF(QP66&gt;0,INDEX(Вхідні_дані!$A$43:$J$243,MATCH(QP66,Вхідні_дані!$D$43:$D$243,0),5),"-")</f>
        <v>-</v>
      </c>
      <c r="QW66" s="112">
        <v>18</v>
      </c>
      <c r="QX66" s="8"/>
      <c r="QY66" s="101" t="str">
        <f>IF(QX66&gt;0,INDEX(Вхідні_дані!$A$43:$J$243,MATCH(QX66,Вхідні_дані!$D$43:$D$243,0),10),"-")</f>
        <v>-</v>
      </c>
      <c r="QZ66" s="9"/>
      <c r="RA66" s="11"/>
      <c r="RB66" s="102" t="str">
        <f t="shared" si="58"/>
        <v>-</v>
      </c>
      <c r="RD66" s="87" t="str">
        <f>IF(QX66&gt;0,INDEX(Вхідні_дані!$A$43:$J$243,MATCH(QX66,Вхідні_дані!$D$43:$D$243,0),5),"-")</f>
        <v>-</v>
      </c>
      <c r="RE66" s="112">
        <v>18</v>
      </c>
      <c r="RF66" s="8"/>
      <c r="RG66" s="101" t="str">
        <f>IF(RF66&gt;0,INDEX(Вхідні_дані!$A$43:$J$243,MATCH(RF66,Вхідні_дані!$D$43:$D$243,0),10),"-")</f>
        <v>-</v>
      </c>
      <c r="RH66" s="9"/>
      <c r="RI66" s="11"/>
      <c r="RJ66" s="102" t="str">
        <f t="shared" si="59"/>
        <v>-</v>
      </c>
      <c r="RL66" s="87" t="str">
        <f>IF(RF66&gt;0,INDEX(Вхідні_дані!$A$43:$J$243,MATCH(RF66,Вхідні_дані!$D$43:$D$243,0),5),"-")</f>
        <v>-</v>
      </c>
      <c r="RM66" s="112">
        <v>18</v>
      </c>
      <c r="RN66" s="8"/>
      <c r="RO66" s="101" t="str">
        <f>IF(RN66&gt;0,INDEX(Вхідні_дані!$A$43:$J$243,MATCH(RN66,Вхідні_дані!$D$43:$D$243,0),10),"-")</f>
        <v>-</v>
      </c>
      <c r="RP66" s="9"/>
      <c r="RQ66" s="11"/>
      <c r="RR66" s="102" t="str">
        <f t="shared" si="60"/>
        <v>-</v>
      </c>
      <c r="RT66" s="87" t="str">
        <f>IF(RN66&gt;0,INDEX(Вхідні_дані!$A$43:$J$243,MATCH(RN66,Вхідні_дані!$D$43:$D$243,0),5),"-")</f>
        <v>-</v>
      </c>
      <c r="RU66" s="112">
        <v>18</v>
      </c>
      <c r="RV66" s="8"/>
      <c r="RW66" s="101" t="str">
        <f>IF(RV66&gt;0,INDEX(Вхідні_дані!$A$43:$J$243,MATCH(RV66,Вхідні_дані!$D$43:$D$243,0),10),"-")</f>
        <v>-</v>
      </c>
      <c r="RX66" s="9"/>
      <c r="RY66" s="11"/>
      <c r="RZ66" s="102" t="str">
        <f t="shared" si="61"/>
        <v>-</v>
      </c>
      <c r="SB66" s="87" t="str">
        <f>IF(RV66&gt;0,INDEX(Вхідні_дані!$A$43:$J$243,MATCH(RV66,Вхідні_дані!$D$43:$D$243,0),5),"-")</f>
        <v>-</v>
      </c>
      <c r="SC66" s="112">
        <v>18</v>
      </c>
      <c r="SD66" s="8"/>
      <c r="SE66" s="101" t="str">
        <f>IF(SD66&gt;0,INDEX(Вхідні_дані!$A$43:$J$243,MATCH(SD66,Вхідні_дані!$D$43:$D$243,0),10),"-")</f>
        <v>-</v>
      </c>
      <c r="SF66" s="9"/>
      <c r="SG66" s="11"/>
      <c r="SH66" s="102" t="str">
        <f t="shared" si="62"/>
        <v>-</v>
      </c>
      <c r="SJ66" s="87" t="str">
        <f>IF(SD66&gt;0,INDEX(Вхідні_дані!$A$43:$J$243,MATCH(SD66,Вхідні_дані!$D$43:$D$243,0),5),"-")</f>
        <v>-</v>
      </c>
      <c r="SK66" s="112">
        <v>18</v>
      </c>
      <c r="SL66" s="8"/>
      <c r="SM66" s="101" t="str">
        <f>IF(SL66&gt;0,INDEX(Вхідні_дані!$A$43:$J$243,MATCH(SL66,Вхідні_дані!$D$43:$D$243,0),10),"-")</f>
        <v>-</v>
      </c>
      <c r="SN66" s="9"/>
      <c r="SO66" s="11"/>
      <c r="SP66" s="102" t="str">
        <f t="shared" si="63"/>
        <v>-</v>
      </c>
      <c r="SR66" s="87" t="str">
        <f>IF(SL66&gt;0,INDEX(Вхідні_дані!$A$43:$J$243,MATCH(SL66,Вхідні_дані!$D$43:$D$243,0),5),"-")</f>
        <v>-</v>
      </c>
      <c r="SS66" s="112">
        <v>18</v>
      </c>
      <c r="ST66" s="8"/>
      <c r="SU66" s="101" t="str">
        <f>IF(ST66&gt;0,INDEX(Вхідні_дані!$A$43:$J$243,MATCH(ST66,Вхідні_дані!$D$43:$D$243,0),10),"-")</f>
        <v>-</v>
      </c>
      <c r="SV66" s="9"/>
      <c r="SW66" s="11"/>
      <c r="SX66" s="102" t="str">
        <f t="shared" si="64"/>
        <v>-</v>
      </c>
      <c r="SZ66" s="87" t="str">
        <f>IF(ST66&gt;0,INDEX(Вхідні_дані!$A$43:$J$243,MATCH(ST66,Вхідні_дані!$D$43:$D$243,0),5),"-")</f>
        <v>-</v>
      </c>
      <c r="TA66" s="112">
        <v>18</v>
      </c>
      <c r="TB66" s="8"/>
      <c r="TC66" s="101" t="str">
        <f>IF(TB66&gt;0,INDEX(Вхідні_дані!$A$43:$J$243,MATCH(TB66,Вхідні_дані!$D$43:$D$243,0),10),"-")</f>
        <v>-</v>
      </c>
      <c r="TD66" s="9"/>
      <c r="TE66" s="11"/>
      <c r="TF66" s="102" t="str">
        <f t="shared" si="65"/>
        <v>-</v>
      </c>
      <c r="TH66" s="87" t="str">
        <f>IF(TB66&gt;0,INDEX(Вхідні_дані!$A$43:$J$243,MATCH(TB66,Вхідні_дані!$D$43:$D$243,0),5),"-")</f>
        <v>-</v>
      </c>
      <c r="TI66" s="112">
        <v>18</v>
      </c>
      <c r="TJ66" s="8"/>
      <c r="TK66" s="101" t="str">
        <f>IF(TJ66&gt;0,INDEX(Вхідні_дані!$A$43:$J$243,MATCH(TJ66,Вхідні_дані!$D$43:$D$243,0),10),"-")</f>
        <v>-</v>
      </c>
      <c r="TL66" s="9"/>
      <c r="TM66" s="11"/>
      <c r="TN66" s="102" t="str">
        <f t="shared" si="66"/>
        <v>-</v>
      </c>
      <c r="TP66" s="87" t="str">
        <f>IF(TJ66&gt;0,INDEX(Вхідні_дані!$A$43:$J$243,MATCH(TJ66,Вхідні_дані!$D$43:$D$243,0),5),"-")</f>
        <v>-</v>
      </c>
      <c r="TQ66" s="112">
        <v>18</v>
      </c>
      <c r="TR66" s="8"/>
      <c r="TS66" s="101" t="str">
        <f>IF(TR66&gt;0,INDEX(Вхідні_дані!$A$43:$J$243,MATCH(TR66,Вхідні_дані!$D$43:$D$243,0),10),"-")</f>
        <v>-</v>
      </c>
      <c r="TT66" s="9"/>
      <c r="TU66" s="11"/>
      <c r="TV66" s="102" t="str">
        <f t="shared" si="67"/>
        <v>-</v>
      </c>
      <c r="TX66" s="87" t="str">
        <f>IF(TR66&gt;0,INDEX(Вхідні_дані!$A$43:$J$243,MATCH(TR66,Вхідні_дані!$D$43:$D$243,0),5),"-")</f>
        <v>-</v>
      </c>
      <c r="TY66" s="112">
        <v>18</v>
      </c>
      <c r="TZ66" s="8"/>
      <c r="UA66" s="101" t="str">
        <f>IF(TZ66&gt;0,INDEX(Вхідні_дані!$A$43:$J$243,MATCH(TZ66,Вхідні_дані!$D$43:$D$243,0),10),"-")</f>
        <v>-</v>
      </c>
      <c r="UB66" s="9"/>
      <c r="UC66" s="11"/>
      <c r="UD66" s="102" t="str">
        <f t="shared" si="68"/>
        <v>-</v>
      </c>
      <c r="UF66" s="87" t="str">
        <f>IF(TZ66&gt;0,INDEX(Вхідні_дані!$A$43:$J$243,MATCH(TZ66,Вхідні_дані!$D$43:$D$243,0),5),"-")</f>
        <v>-</v>
      </c>
      <c r="UG66" s="112">
        <v>18</v>
      </c>
      <c r="UH66" s="8"/>
      <c r="UI66" s="101" t="str">
        <f>IF(UH66&gt;0,INDEX(Вхідні_дані!$A$43:$J$243,MATCH(UH66,Вхідні_дані!$D$43:$D$243,0),10),"-")</f>
        <v>-</v>
      </c>
      <c r="UJ66" s="9"/>
      <c r="UK66" s="11"/>
      <c r="UL66" s="102" t="str">
        <f t="shared" si="69"/>
        <v>-</v>
      </c>
      <c r="UN66" s="87" t="str">
        <f>IF(UH66&gt;0,INDEX(Вхідні_дані!$A$43:$J$243,MATCH(UH66,Вхідні_дані!$D$43:$D$243,0),5),"-")</f>
        <v>-</v>
      </c>
      <c r="UO66" s="112">
        <v>18</v>
      </c>
      <c r="UP66" s="8"/>
      <c r="UQ66" s="101" t="str">
        <f>IF(UP66&gt;0,INDEX(Вхідні_дані!$A$43:$J$243,MATCH(UP66,Вхідні_дані!$D$43:$D$243,0),10),"-")</f>
        <v>-</v>
      </c>
      <c r="UR66" s="9"/>
      <c r="US66" s="11"/>
      <c r="UT66" s="102" t="str">
        <f t="shared" si="70"/>
        <v>-</v>
      </c>
      <c r="UV66" s="87" t="str">
        <f>IF(UP66&gt;0,INDEX(Вхідні_дані!$A$43:$J$243,MATCH(UP66,Вхідні_дані!$D$43:$D$243,0),5),"-")</f>
        <v>-</v>
      </c>
      <c r="UW66" s="112">
        <v>18</v>
      </c>
      <c r="UX66" s="8"/>
      <c r="UY66" s="101" t="str">
        <f>IF(UX66&gt;0,INDEX(Вхідні_дані!$A$43:$J$243,MATCH(UX66,Вхідні_дані!$D$43:$D$243,0),10),"-")</f>
        <v>-</v>
      </c>
      <c r="UZ66" s="9"/>
      <c r="VA66" s="11"/>
      <c r="VB66" s="102" t="str">
        <f t="shared" si="71"/>
        <v>-</v>
      </c>
      <c r="VD66" s="87" t="str">
        <f>IF(UX66&gt;0,INDEX(Вхідні_дані!$A$43:$J$243,MATCH(UX66,Вхідні_дані!$D$43:$D$243,0),5),"-")</f>
        <v>-</v>
      </c>
      <c r="VE66" s="112">
        <v>18</v>
      </c>
      <c r="VF66" s="8"/>
      <c r="VG66" s="101" t="str">
        <f>IF(VF66&gt;0,INDEX(Вхідні_дані!$A$43:$J$243,MATCH(VF66,Вхідні_дані!$D$43:$D$243,0),10),"-")</f>
        <v>-</v>
      </c>
      <c r="VH66" s="9"/>
      <c r="VI66" s="11"/>
      <c r="VJ66" s="102" t="str">
        <f t="shared" si="72"/>
        <v>-</v>
      </c>
      <c r="VL66" s="87" t="str">
        <f>IF(VF66&gt;0,INDEX(Вхідні_дані!$A$43:$J$243,MATCH(VF66,Вхідні_дані!$D$43:$D$243,0),5),"-")</f>
        <v>-</v>
      </c>
      <c r="VM66" s="112">
        <v>18</v>
      </c>
      <c r="VN66" s="8"/>
      <c r="VO66" s="101" t="str">
        <f>IF(VN66&gt;0,INDEX(Вхідні_дані!$A$43:$J$243,MATCH(VN66,Вхідні_дані!$D$43:$D$243,0),10),"-")</f>
        <v>-</v>
      </c>
      <c r="VP66" s="9"/>
      <c r="VQ66" s="11"/>
      <c r="VR66" s="102" t="str">
        <f t="shared" si="73"/>
        <v>-</v>
      </c>
      <c r="VT66" s="87" t="str">
        <f>IF(VN66&gt;0,INDEX(Вхідні_дані!$A$43:$J$243,MATCH(VN66,Вхідні_дані!$D$43:$D$243,0),5),"-")</f>
        <v>-</v>
      </c>
      <c r="VU66" s="112">
        <v>18</v>
      </c>
      <c r="VV66" s="8"/>
      <c r="VW66" s="101" t="str">
        <f>IF(VV66&gt;0,INDEX(Вхідні_дані!$A$43:$J$243,MATCH(VV66,Вхідні_дані!$D$43:$D$243,0),10),"-")</f>
        <v>-</v>
      </c>
      <c r="VX66" s="9"/>
      <c r="VY66" s="11"/>
      <c r="VZ66" s="102" t="str">
        <f t="shared" si="74"/>
        <v>-</v>
      </c>
      <c r="WB66" s="87" t="str">
        <f>IF(VV66&gt;0,INDEX(Вхідні_дані!$A$43:$J$243,MATCH(VV66,Вхідні_дані!$D$43:$D$243,0),5),"-")</f>
        <v>-</v>
      </c>
      <c r="WC66" s="112">
        <v>18</v>
      </c>
      <c r="WD66" s="8"/>
      <c r="WE66" s="101" t="str">
        <f>IF(WD66&gt;0,INDEX(Вхідні_дані!$A$43:$J$243,MATCH(WD66,Вхідні_дані!$D$43:$D$243,0),10),"-")</f>
        <v>-</v>
      </c>
      <c r="WF66" s="9"/>
      <c r="WG66" s="11"/>
      <c r="WH66" s="102" t="str">
        <f t="shared" si="75"/>
        <v>-</v>
      </c>
      <c r="WJ66" s="87" t="str">
        <f>IF(WD66&gt;0,INDEX(Вхідні_дані!$A$43:$J$243,MATCH(WD66,Вхідні_дані!$D$43:$D$243,0),5),"-")</f>
        <v>-</v>
      </c>
      <c r="WK66" s="112">
        <v>18</v>
      </c>
      <c r="WL66" s="8"/>
      <c r="WM66" s="101" t="str">
        <f>IF(WL66&gt;0,INDEX(Вхідні_дані!$A$43:$J$243,MATCH(WL66,Вхідні_дані!$D$43:$D$243,0),10),"-")</f>
        <v>-</v>
      </c>
      <c r="WN66" s="9"/>
      <c r="WO66" s="11"/>
      <c r="WP66" s="102" t="str">
        <f t="shared" si="76"/>
        <v>-</v>
      </c>
      <c r="WR66" s="87" t="str">
        <f>IF(WL66&gt;0,INDEX(Вхідні_дані!$A$43:$J$243,MATCH(WL66,Вхідні_дані!$D$43:$D$243,0),5),"-")</f>
        <v>-</v>
      </c>
      <c r="WS66" s="112">
        <v>18</v>
      </c>
      <c r="WT66" s="8"/>
      <c r="WU66" s="101" t="str">
        <f>IF(WT66&gt;0,INDEX(Вхідні_дані!$A$43:$J$243,MATCH(WT66,Вхідні_дані!$D$43:$D$243,0),10),"-")</f>
        <v>-</v>
      </c>
      <c r="WV66" s="9"/>
      <c r="WW66" s="11"/>
      <c r="WX66" s="102" t="str">
        <f t="shared" si="77"/>
        <v>-</v>
      </c>
      <c r="WZ66" s="87" t="str">
        <f>IF(WT66&gt;0,INDEX(Вхідні_дані!$A$43:$J$243,MATCH(WT66,Вхідні_дані!$D$43:$D$243,0),5),"-")</f>
        <v>-</v>
      </c>
      <c r="XA66" s="112">
        <v>18</v>
      </c>
      <c r="XB66" s="8"/>
      <c r="XC66" s="101" t="str">
        <f>IF(XB66&gt;0,INDEX(Вхідні_дані!$A$43:$J$243,MATCH(XB66,Вхідні_дані!$D$43:$D$243,0),10),"-")</f>
        <v>-</v>
      </c>
      <c r="XD66" s="9"/>
      <c r="XE66" s="11"/>
      <c r="XF66" s="102" t="str">
        <f t="shared" si="78"/>
        <v>-</v>
      </c>
      <c r="XH66" s="87" t="str">
        <f>IF(XB66&gt;0,INDEX(Вхідні_дані!$A$43:$J$243,MATCH(XB66,Вхідні_дані!$D$43:$D$243,0),5),"-")</f>
        <v>-</v>
      </c>
      <c r="XI66" s="112">
        <v>18</v>
      </c>
      <c r="XJ66" s="8"/>
      <c r="XK66" s="101" t="str">
        <f>IF(XJ66&gt;0,INDEX(Вхідні_дані!$A$43:$J$243,MATCH(XJ66,Вхідні_дані!$D$43:$D$243,0),10),"-")</f>
        <v>-</v>
      </c>
      <c r="XL66" s="9"/>
      <c r="XM66" s="11"/>
      <c r="XN66" s="102" t="str">
        <f t="shared" si="79"/>
        <v>-</v>
      </c>
      <c r="XP66" s="87" t="str">
        <f>IF(XJ66&gt;0,INDEX(Вхідні_дані!$A$43:$J$243,MATCH(XJ66,Вхідні_дані!$D$43:$D$243,0),5),"-")</f>
        <v>-</v>
      </c>
      <c r="XQ66" s="112">
        <v>18</v>
      </c>
      <c r="XR66" s="8"/>
      <c r="XS66" s="101" t="str">
        <f>IF(XR66&gt;0,INDEX(Вхідні_дані!$A$43:$J$243,MATCH(XR66,Вхідні_дані!$D$43:$D$243,0),10),"-")</f>
        <v>-</v>
      </c>
      <c r="XT66" s="9"/>
      <c r="XU66" s="11"/>
      <c r="XV66" s="102" t="str">
        <f t="shared" si="80"/>
        <v>-</v>
      </c>
      <c r="XX66" s="87" t="str">
        <f>IF(XR66&gt;0,INDEX(Вхідні_дані!$A$43:$J$243,MATCH(XR66,Вхідні_дані!$D$43:$D$243,0),5),"-")</f>
        <v>-</v>
      </c>
      <c r="XY66" s="112">
        <v>18</v>
      </c>
      <c r="XZ66" s="8"/>
      <c r="YA66" s="101" t="str">
        <f>IF(XZ66&gt;0,INDEX(Вхідні_дані!$A$43:$J$243,MATCH(XZ66,Вхідні_дані!$D$43:$D$243,0),10),"-")</f>
        <v>-</v>
      </c>
      <c r="YB66" s="9"/>
      <c r="YC66" s="11"/>
      <c r="YD66" s="102" t="str">
        <f t="shared" si="81"/>
        <v>-</v>
      </c>
      <c r="YF66" s="87" t="str">
        <f>IF(XZ66&gt;0,INDEX(Вхідні_дані!$A$43:$J$243,MATCH(XZ66,Вхідні_дані!$D$43:$D$243,0),5),"-")</f>
        <v>-</v>
      </c>
      <c r="YG66" s="112">
        <v>18</v>
      </c>
      <c r="YH66" s="8"/>
      <c r="YI66" s="101" t="str">
        <f>IF(YH66&gt;0,INDEX(Вхідні_дані!$A$43:$J$243,MATCH(YH66,Вхідні_дані!$D$43:$D$243,0),10),"-")</f>
        <v>-</v>
      </c>
      <c r="YJ66" s="9"/>
      <c r="YK66" s="11"/>
      <c r="YL66" s="102" t="str">
        <f t="shared" si="82"/>
        <v>-</v>
      </c>
      <c r="YN66" s="87" t="str">
        <f>IF(YH66&gt;0,INDEX(Вхідні_дані!$A$43:$J$243,MATCH(YH66,Вхідні_дані!$D$43:$D$243,0),5),"-")</f>
        <v>-</v>
      </c>
      <c r="YO66" s="112">
        <v>18</v>
      </c>
      <c r="YP66" s="8"/>
      <c r="YQ66" s="101" t="str">
        <f>IF(YP66&gt;0,INDEX(Вхідні_дані!$A$43:$J$243,MATCH(YP66,Вхідні_дані!$D$43:$D$243,0),10),"-")</f>
        <v>-</v>
      </c>
      <c r="YR66" s="9"/>
      <c r="YS66" s="11"/>
      <c r="YT66" s="102" t="str">
        <f t="shared" si="83"/>
        <v>-</v>
      </c>
      <c r="YV66" s="87" t="str">
        <f>IF(YP66&gt;0,INDEX(Вхідні_дані!$A$43:$J$243,MATCH(YP66,Вхідні_дані!$D$43:$D$243,0),5),"-")</f>
        <v>-</v>
      </c>
      <c r="YW66" s="112">
        <v>18</v>
      </c>
      <c r="YX66" s="8"/>
      <c r="YY66" s="101" t="str">
        <f>IF(YX66&gt;0,INDEX(Вхідні_дані!$A$43:$J$243,MATCH(YX66,Вхідні_дані!$D$43:$D$243,0),10),"-")</f>
        <v>-</v>
      </c>
      <c r="YZ66" s="9"/>
      <c r="ZA66" s="11"/>
      <c r="ZB66" s="102" t="str">
        <f t="shared" si="84"/>
        <v>-</v>
      </c>
      <c r="ZD66" s="87" t="str">
        <f>IF(YX66&gt;0,INDEX(Вхідні_дані!$A$43:$J$243,MATCH(YX66,Вхідні_дані!$D$43:$D$243,0),5),"-")</f>
        <v>-</v>
      </c>
      <c r="ZE66" s="112">
        <v>18</v>
      </c>
      <c r="ZF66" s="8"/>
      <c r="ZG66" s="101" t="str">
        <f>IF(ZF66&gt;0,INDEX(Вхідні_дані!$A$43:$J$243,MATCH(ZF66,Вхідні_дані!$D$43:$D$243,0),10),"-")</f>
        <v>-</v>
      </c>
      <c r="ZH66" s="9"/>
      <c r="ZI66" s="11"/>
      <c r="ZJ66" s="102" t="str">
        <f t="shared" si="85"/>
        <v>-</v>
      </c>
      <c r="ZL66" s="87" t="str">
        <f>IF(ZF66&gt;0,INDEX(Вхідні_дані!$A$43:$J$243,MATCH(ZF66,Вхідні_дані!$D$43:$D$243,0),5),"-")</f>
        <v>-</v>
      </c>
      <c r="ZM66" s="112">
        <v>18</v>
      </c>
      <c r="ZN66" s="8"/>
      <c r="ZO66" s="101" t="str">
        <f>IF(ZN66&gt;0,INDEX(Вхідні_дані!$A$43:$J$243,MATCH(ZN66,Вхідні_дані!$D$43:$D$243,0),10),"-")</f>
        <v>-</v>
      </c>
      <c r="ZP66" s="9"/>
      <c r="ZQ66" s="11"/>
      <c r="ZR66" s="102" t="str">
        <f t="shared" si="86"/>
        <v>-</v>
      </c>
      <c r="ZT66" s="87" t="str">
        <f>IF(ZN66&gt;0,INDEX(Вхідні_дані!$A$43:$J$243,MATCH(ZN66,Вхідні_дані!$D$43:$D$243,0),5),"-")</f>
        <v>-</v>
      </c>
      <c r="ZU66" s="112">
        <v>18</v>
      </c>
      <c r="ZV66" s="8"/>
      <c r="ZW66" s="101" t="str">
        <f>IF(ZV66&gt;0,INDEX(Вхідні_дані!$A$43:$J$243,MATCH(ZV66,Вхідні_дані!$D$43:$D$243,0),10),"-")</f>
        <v>-</v>
      </c>
      <c r="ZX66" s="9"/>
      <c r="ZY66" s="11"/>
      <c r="ZZ66" s="102" t="str">
        <f t="shared" si="87"/>
        <v>-</v>
      </c>
      <c r="AAB66" s="87" t="str">
        <f>IF(ZV66&gt;0,INDEX(Вхідні_дані!$A$43:$J$243,MATCH(ZV66,Вхідні_дані!$D$43:$D$243,0),5),"-")</f>
        <v>-</v>
      </c>
      <c r="AAC66" s="112">
        <v>18</v>
      </c>
      <c r="AAD66" s="8"/>
      <c r="AAE66" s="101" t="str">
        <f>IF(AAD66&gt;0,INDEX(Вхідні_дані!$A$43:$J$243,MATCH(AAD66,Вхідні_дані!$D$43:$D$243,0),10),"-")</f>
        <v>-</v>
      </c>
      <c r="AAF66" s="9"/>
      <c r="AAG66" s="11"/>
      <c r="AAH66" s="102" t="str">
        <f t="shared" si="88"/>
        <v>-</v>
      </c>
      <c r="AAJ66" s="87" t="str">
        <f>IF(AAD66&gt;0,INDEX(Вхідні_дані!$A$43:$J$243,MATCH(AAD66,Вхідні_дані!$D$43:$D$243,0),5),"-")</f>
        <v>-</v>
      </c>
      <c r="AAK66" s="112">
        <v>18</v>
      </c>
      <c r="AAL66" s="8"/>
      <c r="AAM66" s="101" t="str">
        <f>IF(AAL66&gt;0,INDEX(Вхідні_дані!$A$43:$J$243,MATCH(AAL66,Вхідні_дані!$D$43:$D$243,0),10),"-")</f>
        <v>-</v>
      </c>
      <c r="AAN66" s="9"/>
      <c r="AAO66" s="11"/>
      <c r="AAP66" s="102" t="str">
        <f t="shared" si="89"/>
        <v>-</v>
      </c>
      <c r="AAR66" s="87" t="str">
        <f>IF(AAL66&gt;0,INDEX(Вхідні_дані!$A$43:$J$243,MATCH(AAL66,Вхідні_дані!$D$43:$D$243,0),5),"-")</f>
        <v>-</v>
      </c>
      <c r="AAS66" s="112">
        <v>18</v>
      </c>
      <c r="AAT66" s="8"/>
      <c r="AAU66" s="101" t="str">
        <f>IF(AAT66&gt;0,INDEX(Вхідні_дані!$A$43:$J$243,MATCH(AAT66,Вхідні_дані!$D$43:$D$243,0),10),"-")</f>
        <v>-</v>
      </c>
      <c r="AAV66" s="9"/>
      <c r="AAW66" s="11"/>
      <c r="AAX66" s="102" t="str">
        <f t="shared" si="90"/>
        <v>-</v>
      </c>
      <c r="AAZ66" s="87" t="str">
        <f>IF(AAT66&gt;0,INDEX(Вхідні_дані!$A$43:$J$243,MATCH(AAT66,Вхідні_дані!$D$43:$D$243,0),5),"-")</f>
        <v>-</v>
      </c>
      <c r="ABA66" s="112">
        <v>18</v>
      </c>
      <c r="ABB66" s="8"/>
      <c r="ABC66" s="101" t="str">
        <f>IF(ABB66&gt;0,INDEX(Вхідні_дані!$A$43:$J$243,MATCH(ABB66,Вхідні_дані!$D$43:$D$243,0),10),"-")</f>
        <v>-</v>
      </c>
      <c r="ABD66" s="9"/>
      <c r="ABE66" s="11"/>
      <c r="ABF66" s="102" t="str">
        <f t="shared" si="91"/>
        <v>-</v>
      </c>
      <c r="ABH66" s="87" t="str">
        <f>IF(ABB66&gt;0,INDEX(Вхідні_дані!$A$43:$J$243,MATCH(ABB66,Вхідні_дані!$D$43:$D$243,0),5),"-")</f>
        <v>-</v>
      </c>
      <c r="ABI66" s="112">
        <v>18</v>
      </c>
      <c r="ABJ66" s="8"/>
      <c r="ABK66" s="101" t="str">
        <f>IF(ABJ66&gt;0,INDEX(Вхідні_дані!$A$43:$J$243,MATCH(ABJ66,Вхідні_дані!$D$43:$D$243,0),10),"-")</f>
        <v>-</v>
      </c>
      <c r="ABL66" s="9"/>
      <c r="ABM66" s="11"/>
      <c r="ABN66" s="102" t="str">
        <f t="shared" si="92"/>
        <v>-</v>
      </c>
      <c r="ABP66" s="87" t="str">
        <f>IF(ABJ66&gt;0,INDEX(Вхідні_дані!$A$43:$J$243,MATCH(ABJ66,Вхідні_дані!$D$43:$D$243,0),5),"-")</f>
        <v>-</v>
      </c>
      <c r="ABQ66" s="112">
        <v>18</v>
      </c>
      <c r="ABR66" s="8"/>
      <c r="ABS66" s="101" t="str">
        <f>IF(ABR66&gt;0,INDEX(Вхідні_дані!$A$43:$J$243,MATCH(ABR66,Вхідні_дані!$D$43:$D$243,0),10),"-")</f>
        <v>-</v>
      </c>
      <c r="ABT66" s="9"/>
      <c r="ABU66" s="11"/>
      <c r="ABV66" s="102" t="str">
        <f t="shared" si="93"/>
        <v>-</v>
      </c>
      <c r="ABX66" s="87" t="str">
        <f>IF(ABR66&gt;0,INDEX(Вхідні_дані!$A$43:$J$243,MATCH(ABR66,Вхідні_дані!$D$43:$D$243,0),5),"-")</f>
        <v>-</v>
      </c>
      <c r="ABY66" s="112">
        <v>18</v>
      </c>
      <c r="ABZ66" s="8"/>
      <c r="ACA66" s="101" t="str">
        <f>IF(ABZ66&gt;0,INDEX(Вхідні_дані!$A$43:$J$243,MATCH(ABZ66,Вхідні_дані!$D$43:$D$243,0),10),"-")</f>
        <v>-</v>
      </c>
      <c r="ACB66" s="9"/>
      <c r="ACC66" s="11"/>
      <c r="ACD66" s="102" t="str">
        <f t="shared" si="94"/>
        <v>-</v>
      </c>
      <c r="ACF66" s="87" t="str">
        <f>IF(ABZ66&gt;0,INDEX(Вхідні_дані!$A$43:$J$243,MATCH(ABZ66,Вхідні_дані!$D$43:$D$243,0),5),"-")</f>
        <v>-</v>
      </c>
      <c r="ACG66" s="112">
        <v>18</v>
      </c>
      <c r="ACH66" s="8"/>
      <c r="ACI66" s="101" t="str">
        <f>IF(ACH66&gt;0,INDEX(Вхідні_дані!$A$43:$J$243,MATCH(ACH66,Вхідні_дані!$D$43:$D$243,0),10),"-")</f>
        <v>-</v>
      </c>
      <c r="ACJ66" s="9"/>
      <c r="ACK66" s="11"/>
      <c r="ACL66" s="102" t="str">
        <f t="shared" si="95"/>
        <v>-</v>
      </c>
      <c r="ACN66" s="87" t="str">
        <f>IF(ACH66&gt;0,INDEX(Вхідні_дані!$A$43:$J$243,MATCH(ACH66,Вхідні_дані!$D$43:$D$243,0),5),"-")</f>
        <v>-</v>
      </c>
      <c r="ACO66" s="112">
        <v>18</v>
      </c>
      <c r="ACP66" s="8"/>
      <c r="ACQ66" s="101" t="str">
        <f>IF(ACP66&gt;0,INDEX(Вхідні_дані!$A$43:$J$243,MATCH(ACP66,Вхідні_дані!$D$43:$D$243,0),10),"-")</f>
        <v>-</v>
      </c>
      <c r="ACR66" s="9"/>
      <c r="ACS66" s="11"/>
      <c r="ACT66" s="102" t="str">
        <f t="shared" si="96"/>
        <v>-</v>
      </c>
      <c r="ACV66" s="87" t="str">
        <f>IF(ACP66&gt;0,INDEX(Вхідні_дані!$A$43:$J$243,MATCH(ACP66,Вхідні_дані!$D$43:$D$243,0),5),"-")</f>
        <v>-</v>
      </c>
      <c r="ACW66" s="112">
        <v>18</v>
      </c>
      <c r="ACX66" s="8"/>
      <c r="ACY66" s="101" t="str">
        <f>IF(ACX66&gt;0,INDEX(Вхідні_дані!$A$43:$J$243,MATCH(ACX66,Вхідні_дані!$D$43:$D$243,0),10),"-")</f>
        <v>-</v>
      </c>
      <c r="ACZ66" s="9"/>
      <c r="ADA66" s="11"/>
      <c r="ADB66" s="102" t="str">
        <f t="shared" si="97"/>
        <v>-</v>
      </c>
      <c r="ADD66" s="87" t="str">
        <f>IF(ACX66&gt;0,INDEX(Вхідні_дані!$A$43:$J$243,MATCH(ACX66,Вхідні_дані!$D$43:$D$243,0),5),"-")</f>
        <v>-</v>
      </c>
      <c r="ADE66" s="112">
        <v>18</v>
      </c>
      <c r="ADF66" s="8"/>
      <c r="ADG66" s="101" t="str">
        <f>IF(ADF66&gt;0,INDEX(Вхідні_дані!$A$43:$J$243,MATCH(ADF66,Вхідні_дані!$D$43:$D$243,0),10),"-")</f>
        <v>-</v>
      </c>
      <c r="ADH66" s="9"/>
      <c r="ADI66" s="11"/>
      <c r="ADJ66" s="102" t="str">
        <f t="shared" si="98"/>
        <v>-</v>
      </c>
      <c r="ADL66" s="87" t="str">
        <f>IF(ADF66&gt;0,INDEX(Вхідні_дані!$A$43:$J$243,MATCH(ADF66,Вхідні_дані!$D$43:$D$243,0),5),"-")</f>
        <v>-</v>
      </c>
      <c r="ADM66" s="112">
        <v>18</v>
      </c>
      <c r="ADN66" s="8"/>
      <c r="ADO66" s="101" t="str">
        <f>IF(ADN66&gt;0,INDEX(Вхідні_дані!$A$43:$J$243,MATCH(ADN66,Вхідні_дані!$D$43:$D$243,0),10),"-")</f>
        <v>-</v>
      </c>
      <c r="ADP66" s="9"/>
      <c r="ADQ66" s="11"/>
      <c r="ADR66" s="102" t="str">
        <f t="shared" si="99"/>
        <v>-</v>
      </c>
      <c r="ADT66" s="87" t="str">
        <f>IF(ADN66&gt;0,INDEX(Вхідні_дані!$A$43:$J$243,MATCH(ADN66,Вхідні_дані!$D$43:$D$243,0),5),"-")</f>
        <v>-</v>
      </c>
    </row>
    <row r="67" spans="1:800" ht="34.5" customHeight="1" outlineLevel="1" x14ac:dyDescent="0.25">
      <c r="A67" s="112">
        <v>19</v>
      </c>
      <c r="B67" s="8"/>
      <c r="C67" s="101" t="str">
        <f>IF(B67&gt;0,INDEX(Вхідні_дані!$A$43:$J$243,MATCH(B67,Вхідні_дані!$D$43:$D$243,0),10),"-")</f>
        <v>-</v>
      </c>
      <c r="D67" s="9"/>
      <c r="E67" s="11"/>
      <c r="F67" s="102" t="str">
        <f t="shared" si="0"/>
        <v>-</v>
      </c>
      <c r="H67" s="87" t="str">
        <f>IF(B67&gt;0,INDEX(Вхідні_дані!$A$43:$J$243,MATCH(B67,Вхідні_дані!$D$43:$D$243,0),5),"-")</f>
        <v>-</v>
      </c>
      <c r="I67" s="112">
        <v>19</v>
      </c>
      <c r="J67" s="8"/>
      <c r="K67" s="101" t="str">
        <f>IF(J67&gt;0,INDEX(Вхідні_дані!$A$43:$J$243,MATCH(J67,Вхідні_дані!$D$43:$D$243,0),10),"-")</f>
        <v>-</v>
      </c>
      <c r="L67" s="9"/>
      <c r="M67" s="11"/>
      <c r="N67" s="102" t="str">
        <f t="shared" si="1"/>
        <v>-</v>
      </c>
      <c r="P67" s="87" t="str">
        <f>IF(J67&gt;0,INDEX(Вхідні_дані!$A$43:$J$243,MATCH(J67,Вхідні_дані!$D$43:$D$243,0),5),"-")</f>
        <v>-</v>
      </c>
      <c r="Q67" s="112">
        <v>19</v>
      </c>
      <c r="R67" s="8"/>
      <c r="S67" s="101" t="str">
        <f>IF(R67&gt;0,INDEX(Вхідні_дані!$A$43:$J$243,MATCH(R67,Вхідні_дані!$D$43:$D$243,0),10),"-")</f>
        <v>-</v>
      </c>
      <c r="T67" s="9"/>
      <c r="U67" s="11"/>
      <c r="V67" s="102" t="str">
        <f t="shared" si="2"/>
        <v>-</v>
      </c>
      <c r="X67" s="87" t="str">
        <f>IF(R67&gt;0,INDEX(Вхідні_дані!$A$43:$J$243,MATCH(R67,Вхідні_дані!$D$43:$D$243,0),5),"-")</f>
        <v>-</v>
      </c>
      <c r="Y67" s="112">
        <v>19</v>
      </c>
      <c r="Z67" s="8"/>
      <c r="AA67" s="101" t="str">
        <f>IF(Z67&gt;0,INDEX(Вхідні_дані!$A$43:$J$243,MATCH(Z67,Вхідні_дані!$D$43:$D$243,0),10),"-")</f>
        <v>-</v>
      </c>
      <c r="AB67" s="9"/>
      <c r="AC67" s="11"/>
      <c r="AD67" s="102" t="str">
        <f t="shared" si="3"/>
        <v>-</v>
      </c>
      <c r="AF67" s="87" t="str">
        <f>IF(Z67&gt;0,INDEX(Вхідні_дані!$A$43:$J$243,MATCH(Z67,Вхідні_дані!$D$43:$D$243,0),5),"-")</f>
        <v>-</v>
      </c>
      <c r="AG67" s="112">
        <v>19</v>
      </c>
      <c r="AH67" s="8"/>
      <c r="AI67" s="101" t="str">
        <f>IF(AH67&gt;0,INDEX(Вхідні_дані!$A$43:$J$243,MATCH(AH67,Вхідні_дані!$D$43:$D$243,0),10),"-")</f>
        <v>-</v>
      </c>
      <c r="AJ67" s="9"/>
      <c r="AK67" s="11"/>
      <c r="AL67" s="102" t="str">
        <f t="shared" si="4"/>
        <v>-</v>
      </c>
      <c r="AN67" s="87" t="str">
        <f>IF(AH67&gt;0,INDEX(Вхідні_дані!$A$43:$J$243,MATCH(AH67,Вхідні_дані!$D$43:$D$243,0),5),"-")</f>
        <v>-</v>
      </c>
      <c r="AO67" s="112">
        <v>19</v>
      </c>
      <c r="AP67" s="8"/>
      <c r="AQ67" s="101" t="str">
        <f>IF(AP67&gt;0,INDEX(Вхідні_дані!$A$43:$J$243,MATCH(AP67,Вхідні_дані!$D$43:$D$243,0),10),"-")</f>
        <v>-</v>
      </c>
      <c r="AR67" s="9"/>
      <c r="AS67" s="11"/>
      <c r="AT67" s="102" t="str">
        <f t="shared" si="5"/>
        <v>-</v>
      </c>
      <c r="AV67" s="87" t="str">
        <f>IF(AP67&gt;0,INDEX(Вхідні_дані!$A$43:$J$243,MATCH(AP67,Вхідні_дані!$D$43:$D$243,0),5),"-")</f>
        <v>-</v>
      </c>
      <c r="AW67" s="112">
        <v>19</v>
      </c>
      <c r="AX67" s="8"/>
      <c r="AY67" s="101" t="str">
        <f>IF(AX67&gt;0,INDEX(Вхідні_дані!$A$43:$J$243,MATCH(AX67,Вхідні_дані!$D$43:$D$243,0),10),"-")</f>
        <v>-</v>
      </c>
      <c r="AZ67" s="9"/>
      <c r="BA67" s="11"/>
      <c r="BB67" s="102" t="str">
        <f t="shared" si="6"/>
        <v>-</v>
      </c>
      <c r="BD67" s="87" t="str">
        <f>IF(AX67&gt;0,INDEX(Вхідні_дані!$A$43:$J$243,MATCH(AX67,Вхідні_дані!$D$43:$D$243,0),5),"-")</f>
        <v>-</v>
      </c>
      <c r="BE67" s="112">
        <v>19</v>
      </c>
      <c r="BF67" s="8"/>
      <c r="BG67" s="101" t="str">
        <f>IF(BF67&gt;0,INDEX(Вхідні_дані!$A$43:$J$243,MATCH(BF67,Вхідні_дані!$D$43:$D$243,0),10),"-")</f>
        <v>-</v>
      </c>
      <c r="BH67" s="9"/>
      <c r="BI67" s="11"/>
      <c r="BJ67" s="102" t="str">
        <f t="shared" si="7"/>
        <v>-</v>
      </c>
      <c r="BL67" s="87" t="str">
        <f>IF(BF67&gt;0,INDEX(Вхідні_дані!$A$43:$J$243,MATCH(BF67,Вхідні_дані!$D$43:$D$243,0),5),"-")</f>
        <v>-</v>
      </c>
      <c r="BM67" s="112">
        <v>19</v>
      </c>
      <c r="BN67" s="8"/>
      <c r="BO67" s="101" t="str">
        <f>IF(BN67&gt;0,INDEX(Вхідні_дані!$A$43:$J$243,MATCH(BN67,Вхідні_дані!$D$43:$D$243,0),10),"-")</f>
        <v>-</v>
      </c>
      <c r="BP67" s="9"/>
      <c r="BQ67" s="11"/>
      <c r="BR67" s="102" t="str">
        <f t="shared" si="8"/>
        <v>-</v>
      </c>
      <c r="BT67" s="87" t="str">
        <f>IF(BN67&gt;0,INDEX(Вхідні_дані!$A$43:$J$243,MATCH(BN67,Вхідні_дані!$D$43:$D$243,0),5),"-")</f>
        <v>-</v>
      </c>
      <c r="BU67" s="112">
        <v>19</v>
      </c>
      <c r="BV67" s="8"/>
      <c r="BW67" s="101" t="str">
        <f>IF(BV67&gt;0,INDEX(Вхідні_дані!$A$43:$J$243,MATCH(BV67,Вхідні_дані!$D$43:$D$243,0),10),"-")</f>
        <v>-</v>
      </c>
      <c r="BX67" s="9"/>
      <c r="BY67" s="11"/>
      <c r="BZ67" s="102" t="str">
        <f t="shared" si="9"/>
        <v>-</v>
      </c>
      <c r="CB67" s="87" t="str">
        <f>IF(BV67&gt;0,INDEX(Вхідні_дані!$A$43:$J$243,MATCH(BV67,Вхідні_дані!$D$43:$D$243,0),5),"-")</f>
        <v>-</v>
      </c>
      <c r="CC67" s="112">
        <v>19</v>
      </c>
      <c r="CD67" s="8"/>
      <c r="CE67" s="101" t="str">
        <f>IF(CD67&gt;0,INDEX(Вхідні_дані!$A$43:$J$243,MATCH(CD67,Вхідні_дані!$D$43:$D$243,0),10),"-")</f>
        <v>-</v>
      </c>
      <c r="CF67" s="9"/>
      <c r="CG67" s="11"/>
      <c r="CH67" s="102" t="str">
        <f t="shared" si="10"/>
        <v>-</v>
      </c>
      <c r="CJ67" s="87" t="str">
        <f>IF(CD67&gt;0,INDEX(Вхідні_дані!$A$43:$J$243,MATCH(CD67,Вхідні_дані!$D$43:$D$243,0),5),"-")</f>
        <v>-</v>
      </c>
      <c r="CK67" s="112">
        <v>19</v>
      </c>
      <c r="CL67" s="8"/>
      <c r="CM67" s="101" t="str">
        <f>IF(CL67&gt;0,INDEX(Вхідні_дані!$A$43:$J$243,MATCH(CL67,Вхідні_дані!$D$43:$D$243,0),10),"-")</f>
        <v>-</v>
      </c>
      <c r="CN67" s="9"/>
      <c r="CO67" s="11"/>
      <c r="CP67" s="102" t="str">
        <f t="shared" si="11"/>
        <v>-</v>
      </c>
      <c r="CR67" s="87" t="str">
        <f>IF(CL67&gt;0,INDEX(Вхідні_дані!$A$43:$J$243,MATCH(CL67,Вхідні_дані!$D$43:$D$243,0),5),"-")</f>
        <v>-</v>
      </c>
      <c r="CS67" s="112">
        <v>19</v>
      </c>
      <c r="CT67" s="8"/>
      <c r="CU67" s="101" t="str">
        <f>IF(CT67&gt;0,INDEX(Вхідні_дані!$A$43:$J$243,MATCH(CT67,Вхідні_дані!$D$43:$D$243,0),10),"-")</f>
        <v>-</v>
      </c>
      <c r="CV67" s="9"/>
      <c r="CW67" s="11"/>
      <c r="CX67" s="102" t="str">
        <f t="shared" si="12"/>
        <v>-</v>
      </c>
      <c r="CZ67" s="87" t="str">
        <f>IF(CT67&gt;0,INDEX(Вхідні_дані!$A$43:$J$243,MATCH(CT67,Вхідні_дані!$D$43:$D$243,0),5),"-")</f>
        <v>-</v>
      </c>
      <c r="DA67" s="112">
        <v>19</v>
      </c>
      <c r="DB67" s="8"/>
      <c r="DC67" s="101" t="str">
        <f>IF(DB67&gt;0,INDEX(Вхідні_дані!$A$43:$J$243,MATCH(DB67,Вхідні_дані!$D$43:$D$243,0),10),"-")</f>
        <v>-</v>
      </c>
      <c r="DD67" s="9"/>
      <c r="DE67" s="11"/>
      <c r="DF67" s="102" t="str">
        <f t="shared" si="13"/>
        <v>-</v>
      </c>
      <c r="DH67" s="87" t="str">
        <f>IF(DB67&gt;0,INDEX(Вхідні_дані!$A$43:$J$243,MATCH(DB67,Вхідні_дані!$D$43:$D$243,0),5),"-")</f>
        <v>-</v>
      </c>
      <c r="DI67" s="112">
        <v>19</v>
      </c>
      <c r="DJ67" s="8"/>
      <c r="DK67" s="101" t="str">
        <f>IF(DJ67&gt;0,INDEX(Вхідні_дані!$A$43:$J$243,MATCH(DJ67,Вхідні_дані!$D$43:$D$243,0),10),"-")</f>
        <v>-</v>
      </c>
      <c r="DL67" s="9"/>
      <c r="DM67" s="11"/>
      <c r="DN67" s="102" t="str">
        <f t="shared" si="14"/>
        <v>-</v>
      </c>
      <c r="DP67" s="87" t="str">
        <f>IF(DJ67&gt;0,INDEX(Вхідні_дані!$A$43:$J$243,MATCH(DJ67,Вхідні_дані!$D$43:$D$243,0),5),"-")</f>
        <v>-</v>
      </c>
      <c r="DQ67" s="112">
        <v>19</v>
      </c>
      <c r="DR67" s="8"/>
      <c r="DS67" s="101" t="str">
        <f>IF(DR67&gt;0,INDEX(Вхідні_дані!$A$43:$J$243,MATCH(DR67,Вхідні_дані!$D$43:$D$243,0),10),"-")</f>
        <v>-</v>
      </c>
      <c r="DT67" s="9"/>
      <c r="DU67" s="11"/>
      <c r="DV67" s="102" t="str">
        <f t="shared" si="15"/>
        <v>-</v>
      </c>
      <c r="DX67" s="87" t="str">
        <f>IF(DR67&gt;0,INDEX(Вхідні_дані!$A$43:$J$243,MATCH(DR67,Вхідні_дані!$D$43:$D$243,0),5),"-")</f>
        <v>-</v>
      </c>
      <c r="DY67" s="112">
        <v>19</v>
      </c>
      <c r="DZ67" s="8"/>
      <c r="EA67" s="101" t="str">
        <f>IF(DZ67&gt;0,INDEX(Вхідні_дані!$A$43:$J$243,MATCH(DZ67,Вхідні_дані!$D$43:$D$243,0),10),"-")</f>
        <v>-</v>
      </c>
      <c r="EB67" s="9"/>
      <c r="EC67" s="11"/>
      <c r="ED67" s="102" t="str">
        <f t="shared" si="16"/>
        <v>-</v>
      </c>
      <c r="EF67" s="87" t="str">
        <f>IF(DZ67&gt;0,INDEX(Вхідні_дані!$A$43:$J$243,MATCH(DZ67,Вхідні_дані!$D$43:$D$243,0),5),"-")</f>
        <v>-</v>
      </c>
      <c r="EG67" s="112">
        <v>19</v>
      </c>
      <c r="EH67" s="8"/>
      <c r="EI67" s="101" t="str">
        <f>IF(EH67&gt;0,INDEX(Вхідні_дані!$A$43:$J$243,MATCH(EH67,Вхідні_дані!$D$43:$D$243,0),10),"-")</f>
        <v>-</v>
      </c>
      <c r="EJ67" s="9"/>
      <c r="EK67" s="11"/>
      <c r="EL67" s="102" t="str">
        <f t="shared" si="17"/>
        <v>-</v>
      </c>
      <c r="EN67" s="87" t="str">
        <f>IF(EH67&gt;0,INDEX(Вхідні_дані!$A$43:$J$243,MATCH(EH67,Вхідні_дані!$D$43:$D$243,0),5),"-")</f>
        <v>-</v>
      </c>
      <c r="EO67" s="112">
        <v>19</v>
      </c>
      <c r="EP67" s="8"/>
      <c r="EQ67" s="101" t="str">
        <f>IF(EP67&gt;0,INDEX(Вхідні_дані!$A$43:$J$243,MATCH(EP67,Вхідні_дані!$D$43:$D$243,0),10),"-")</f>
        <v>-</v>
      </c>
      <c r="ER67" s="9"/>
      <c r="ES67" s="11"/>
      <c r="ET67" s="102" t="str">
        <f t="shared" si="18"/>
        <v>-</v>
      </c>
      <c r="EV67" s="87" t="str">
        <f>IF(EP67&gt;0,INDEX(Вхідні_дані!$A$43:$J$243,MATCH(EP67,Вхідні_дані!$D$43:$D$243,0),5),"-")</f>
        <v>-</v>
      </c>
      <c r="EW67" s="112">
        <v>19</v>
      </c>
      <c r="EX67" s="8"/>
      <c r="EY67" s="101" t="str">
        <f>IF(EX67&gt;0,INDEX(Вхідні_дані!$A$43:$J$243,MATCH(EX67,Вхідні_дані!$D$43:$D$243,0),10),"-")</f>
        <v>-</v>
      </c>
      <c r="EZ67" s="9"/>
      <c r="FA67" s="11"/>
      <c r="FB67" s="102" t="str">
        <f t="shared" si="19"/>
        <v>-</v>
      </c>
      <c r="FD67" s="87" t="str">
        <f>IF(EX67&gt;0,INDEX(Вхідні_дані!$A$43:$J$243,MATCH(EX67,Вхідні_дані!$D$43:$D$243,0),5),"-")</f>
        <v>-</v>
      </c>
      <c r="FE67" s="112">
        <v>19</v>
      </c>
      <c r="FF67" s="8"/>
      <c r="FG67" s="101" t="str">
        <f>IF(FF67&gt;0,INDEX(Вхідні_дані!$A$43:$J$243,MATCH(FF67,Вхідні_дані!$D$43:$D$243,0),10),"-")</f>
        <v>-</v>
      </c>
      <c r="FH67" s="9"/>
      <c r="FI67" s="11"/>
      <c r="FJ67" s="102" t="str">
        <f t="shared" si="20"/>
        <v>-</v>
      </c>
      <c r="FL67" s="87" t="str">
        <f>IF(FF67&gt;0,INDEX(Вхідні_дані!$A$43:$J$243,MATCH(FF67,Вхідні_дані!$D$43:$D$243,0),5),"-")</f>
        <v>-</v>
      </c>
      <c r="FM67" s="112">
        <v>19</v>
      </c>
      <c r="FN67" s="8"/>
      <c r="FO67" s="101" t="str">
        <f>IF(FN67&gt;0,INDEX(Вхідні_дані!$A$43:$J$243,MATCH(FN67,Вхідні_дані!$D$43:$D$243,0),10),"-")</f>
        <v>-</v>
      </c>
      <c r="FP67" s="9"/>
      <c r="FQ67" s="11"/>
      <c r="FR67" s="102" t="str">
        <f t="shared" si="21"/>
        <v>-</v>
      </c>
      <c r="FT67" s="87" t="str">
        <f>IF(FN67&gt;0,INDEX(Вхідні_дані!$A$43:$J$243,MATCH(FN67,Вхідні_дані!$D$43:$D$243,0),5),"-")</f>
        <v>-</v>
      </c>
      <c r="FU67" s="112">
        <v>19</v>
      </c>
      <c r="FV67" s="8"/>
      <c r="FW67" s="101" t="str">
        <f>IF(FV67&gt;0,INDEX(Вхідні_дані!$A$43:$J$243,MATCH(FV67,Вхідні_дані!$D$43:$D$243,0),10),"-")</f>
        <v>-</v>
      </c>
      <c r="FX67" s="9"/>
      <c r="FY67" s="11"/>
      <c r="FZ67" s="102" t="str">
        <f t="shared" si="22"/>
        <v>-</v>
      </c>
      <c r="GB67" s="87" t="str">
        <f>IF(FV67&gt;0,INDEX(Вхідні_дані!$A$43:$J$243,MATCH(FV67,Вхідні_дані!$D$43:$D$243,0),5),"-")</f>
        <v>-</v>
      </c>
      <c r="GC67" s="112">
        <v>19</v>
      </c>
      <c r="GD67" s="8"/>
      <c r="GE67" s="101" t="str">
        <f>IF(GD67&gt;0,INDEX(Вхідні_дані!$A$43:$J$243,MATCH(GD67,Вхідні_дані!$D$43:$D$243,0),10),"-")</f>
        <v>-</v>
      </c>
      <c r="GF67" s="9"/>
      <c r="GG67" s="11"/>
      <c r="GH67" s="102" t="str">
        <f t="shared" si="23"/>
        <v>-</v>
      </c>
      <c r="GJ67" s="87" t="str">
        <f>IF(GD67&gt;0,INDEX(Вхідні_дані!$A$43:$J$243,MATCH(GD67,Вхідні_дані!$D$43:$D$243,0),5),"-")</f>
        <v>-</v>
      </c>
      <c r="GK67" s="112">
        <v>19</v>
      </c>
      <c r="GL67" s="8"/>
      <c r="GM67" s="101" t="str">
        <f>IF(GL67&gt;0,INDEX(Вхідні_дані!$A$43:$J$243,MATCH(GL67,Вхідні_дані!$D$43:$D$243,0),10),"-")</f>
        <v>-</v>
      </c>
      <c r="GN67" s="9"/>
      <c r="GO67" s="11"/>
      <c r="GP67" s="102" t="str">
        <f t="shared" si="24"/>
        <v>-</v>
      </c>
      <c r="GR67" s="87" t="str">
        <f>IF(GL67&gt;0,INDEX(Вхідні_дані!$A$43:$J$243,MATCH(GL67,Вхідні_дані!$D$43:$D$243,0),5),"-")</f>
        <v>-</v>
      </c>
      <c r="GS67" s="112">
        <v>19</v>
      </c>
      <c r="GT67" s="8"/>
      <c r="GU67" s="101" t="str">
        <f>IF(GT67&gt;0,INDEX(Вхідні_дані!$A$43:$J$243,MATCH(GT67,Вхідні_дані!$D$43:$D$243,0),10),"-")</f>
        <v>-</v>
      </c>
      <c r="GV67" s="9"/>
      <c r="GW67" s="11"/>
      <c r="GX67" s="102" t="str">
        <f t="shared" si="25"/>
        <v>-</v>
      </c>
      <c r="GZ67" s="87" t="str">
        <f>IF(GT67&gt;0,INDEX(Вхідні_дані!$A$43:$J$243,MATCH(GT67,Вхідні_дані!$D$43:$D$243,0),5),"-")</f>
        <v>-</v>
      </c>
      <c r="HA67" s="112">
        <v>19</v>
      </c>
      <c r="HB67" s="8"/>
      <c r="HC67" s="101" t="str">
        <f>IF(HB67&gt;0,INDEX(Вхідні_дані!$A$43:$J$243,MATCH(HB67,Вхідні_дані!$D$43:$D$243,0),10),"-")</f>
        <v>-</v>
      </c>
      <c r="HD67" s="9"/>
      <c r="HE67" s="11"/>
      <c r="HF67" s="102" t="str">
        <f t="shared" si="26"/>
        <v>-</v>
      </c>
      <c r="HH67" s="87" t="str">
        <f>IF(HB67&gt;0,INDEX(Вхідні_дані!$A$43:$J$243,MATCH(HB67,Вхідні_дані!$D$43:$D$243,0),5),"-")</f>
        <v>-</v>
      </c>
      <c r="HI67" s="112">
        <v>19</v>
      </c>
      <c r="HJ67" s="8"/>
      <c r="HK67" s="101" t="str">
        <f>IF(HJ67&gt;0,INDEX(Вхідні_дані!$A$43:$J$243,MATCH(HJ67,Вхідні_дані!$D$43:$D$243,0),10),"-")</f>
        <v>-</v>
      </c>
      <c r="HL67" s="9"/>
      <c r="HM67" s="11"/>
      <c r="HN67" s="102" t="str">
        <f t="shared" si="27"/>
        <v>-</v>
      </c>
      <c r="HP67" s="87" t="str">
        <f>IF(HJ67&gt;0,INDEX(Вхідні_дані!$A$43:$J$243,MATCH(HJ67,Вхідні_дані!$D$43:$D$243,0),5),"-")</f>
        <v>-</v>
      </c>
      <c r="HQ67" s="112">
        <v>19</v>
      </c>
      <c r="HR67" s="8"/>
      <c r="HS67" s="101" t="str">
        <f>IF(HR67&gt;0,INDEX(Вхідні_дані!$A$43:$J$243,MATCH(HR67,Вхідні_дані!$D$43:$D$243,0),10),"-")</f>
        <v>-</v>
      </c>
      <c r="HT67" s="9"/>
      <c r="HU67" s="11"/>
      <c r="HV67" s="102" t="str">
        <f t="shared" si="28"/>
        <v>-</v>
      </c>
      <c r="HX67" s="87" t="str">
        <f>IF(HR67&gt;0,INDEX(Вхідні_дані!$A$43:$J$243,MATCH(HR67,Вхідні_дані!$D$43:$D$243,0),5),"-")</f>
        <v>-</v>
      </c>
      <c r="HY67" s="112">
        <v>19</v>
      </c>
      <c r="HZ67" s="8"/>
      <c r="IA67" s="101" t="str">
        <f>IF(HZ67&gt;0,INDEX(Вхідні_дані!$A$43:$J$243,MATCH(HZ67,Вхідні_дані!$D$43:$D$243,0),10),"-")</f>
        <v>-</v>
      </c>
      <c r="IB67" s="9"/>
      <c r="IC67" s="11"/>
      <c r="ID67" s="102" t="str">
        <f t="shared" si="29"/>
        <v>-</v>
      </c>
      <c r="IF67" s="87" t="str">
        <f>IF(HZ67&gt;0,INDEX(Вхідні_дані!$A$43:$J$243,MATCH(HZ67,Вхідні_дані!$D$43:$D$243,0),5),"-")</f>
        <v>-</v>
      </c>
      <c r="IG67" s="112">
        <v>19</v>
      </c>
      <c r="IH67" s="8"/>
      <c r="II67" s="101" t="str">
        <f>IF(IH67&gt;0,INDEX(Вхідні_дані!$A$43:$J$243,MATCH(IH67,Вхідні_дані!$D$43:$D$243,0),10),"-")</f>
        <v>-</v>
      </c>
      <c r="IJ67" s="9"/>
      <c r="IK67" s="11"/>
      <c r="IL67" s="102" t="str">
        <f t="shared" si="30"/>
        <v>-</v>
      </c>
      <c r="IN67" s="87" t="str">
        <f>IF(IH67&gt;0,INDEX(Вхідні_дані!$A$43:$J$243,MATCH(IH67,Вхідні_дані!$D$43:$D$243,0),5),"-")</f>
        <v>-</v>
      </c>
      <c r="IO67" s="112">
        <v>19</v>
      </c>
      <c r="IP67" s="8"/>
      <c r="IQ67" s="101" t="str">
        <f>IF(IP67&gt;0,INDEX(Вхідні_дані!$A$43:$J$243,MATCH(IP67,Вхідні_дані!$D$43:$D$243,0),10),"-")</f>
        <v>-</v>
      </c>
      <c r="IR67" s="9"/>
      <c r="IS67" s="11"/>
      <c r="IT67" s="102" t="str">
        <f t="shared" si="31"/>
        <v>-</v>
      </c>
      <c r="IV67" s="87" t="str">
        <f>IF(IP67&gt;0,INDEX(Вхідні_дані!$A$43:$J$243,MATCH(IP67,Вхідні_дані!$D$43:$D$243,0),5),"-")</f>
        <v>-</v>
      </c>
      <c r="IW67" s="112">
        <v>19</v>
      </c>
      <c r="IX67" s="8"/>
      <c r="IY67" s="101" t="str">
        <f>IF(IX67&gt;0,INDEX(Вхідні_дані!$A$43:$J$243,MATCH(IX67,Вхідні_дані!$D$43:$D$243,0),10),"-")</f>
        <v>-</v>
      </c>
      <c r="IZ67" s="9"/>
      <c r="JA67" s="11"/>
      <c r="JB67" s="102" t="str">
        <f t="shared" si="32"/>
        <v>-</v>
      </c>
      <c r="JD67" s="87" t="str">
        <f>IF(IX67&gt;0,INDEX(Вхідні_дані!$A$43:$J$243,MATCH(IX67,Вхідні_дані!$D$43:$D$243,0),5),"-")</f>
        <v>-</v>
      </c>
      <c r="JE67" s="112">
        <v>19</v>
      </c>
      <c r="JF67" s="8"/>
      <c r="JG67" s="101" t="str">
        <f>IF(JF67&gt;0,INDEX(Вхідні_дані!$A$43:$J$243,MATCH(JF67,Вхідні_дані!$D$43:$D$243,0),10),"-")</f>
        <v>-</v>
      </c>
      <c r="JH67" s="9"/>
      <c r="JI67" s="11"/>
      <c r="JJ67" s="102" t="str">
        <f t="shared" si="33"/>
        <v>-</v>
      </c>
      <c r="JL67" s="87" t="str">
        <f>IF(JF67&gt;0,INDEX(Вхідні_дані!$A$43:$J$243,MATCH(JF67,Вхідні_дані!$D$43:$D$243,0),5),"-")</f>
        <v>-</v>
      </c>
      <c r="JM67" s="112">
        <v>19</v>
      </c>
      <c r="JN67" s="8"/>
      <c r="JO67" s="101" t="str">
        <f>IF(JN67&gt;0,INDEX(Вхідні_дані!$A$43:$J$243,MATCH(JN67,Вхідні_дані!$D$43:$D$243,0),10),"-")</f>
        <v>-</v>
      </c>
      <c r="JP67" s="9"/>
      <c r="JQ67" s="11"/>
      <c r="JR67" s="102" t="str">
        <f t="shared" si="34"/>
        <v>-</v>
      </c>
      <c r="JT67" s="87" t="str">
        <f>IF(JN67&gt;0,INDEX(Вхідні_дані!$A$43:$J$243,MATCH(JN67,Вхідні_дані!$D$43:$D$243,0),5),"-")</f>
        <v>-</v>
      </c>
      <c r="JU67" s="112">
        <v>19</v>
      </c>
      <c r="JV67" s="8"/>
      <c r="JW67" s="101" t="str">
        <f>IF(JV67&gt;0,INDEX(Вхідні_дані!$A$43:$J$243,MATCH(JV67,Вхідні_дані!$D$43:$D$243,0),10),"-")</f>
        <v>-</v>
      </c>
      <c r="JX67" s="9"/>
      <c r="JY67" s="11"/>
      <c r="JZ67" s="102" t="str">
        <f t="shared" si="35"/>
        <v>-</v>
      </c>
      <c r="KB67" s="87" t="str">
        <f>IF(JV67&gt;0,INDEX(Вхідні_дані!$A$43:$J$243,MATCH(JV67,Вхідні_дані!$D$43:$D$243,0),5),"-")</f>
        <v>-</v>
      </c>
      <c r="KC67" s="112">
        <v>19</v>
      </c>
      <c r="KD67" s="8"/>
      <c r="KE67" s="101" t="str">
        <f>IF(KD67&gt;0,INDEX(Вхідні_дані!$A$43:$J$243,MATCH(KD67,Вхідні_дані!$D$43:$D$243,0),10),"-")</f>
        <v>-</v>
      </c>
      <c r="KF67" s="9"/>
      <c r="KG67" s="11"/>
      <c r="KH67" s="102" t="str">
        <f t="shared" si="36"/>
        <v>-</v>
      </c>
      <c r="KJ67" s="87" t="str">
        <f>IF(KD67&gt;0,INDEX(Вхідні_дані!$A$43:$J$243,MATCH(KD67,Вхідні_дані!$D$43:$D$243,0),5),"-")</f>
        <v>-</v>
      </c>
      <c r="KK67" s="112">
        <v>19</v>
      </c>
      <c r="KL67" s="8"/>
      <c r="KM67" s="101" t="str">
        <f>IF(KL67&gt;0,INDEX(Вхідні_дані!$A$43:$J$243,MATCH(KL67,Вхідні_дані!$D$43:$D$243,0),10),"-")</f>
        <v>-</v>
      </c>
      <c r="KN67" s="9"/>
      <c r="KO67" s="11"/>
      <c r="KP67" s="102" t="str">
        <f t="shared" si="37"/>
        <v>-</v>
      </c>
      <c r="KR67" s="87" t="str">
        <f>IF(KL67&gt;0,INDEX(Вхідні_дані!$A$43:$J$243,MATCH(KL67,Вхідні_дані!$D$43:$D$243,0),5),"-")</f>
        <v>-</v>
      </c>
      <c r="KS67" s="112">
        <v>19</v>
      </c>
      <c r="KT67" s="8"/>
      <c r="KU67" s="101" t="str">
        <f>IF(KT67&gt;0,INDEX(Вхідні_дані!$A$43:$J$243,MATCH(KT67,Вхідні_дані!$D$43:$D$243,0),10),"-")</f>
        <v>-</v>
      </c>
      <c r="KV67" s="9"/>
      <c r="KW67" s="11"/>
      <c r="KX67" s="102" t="str">
        <f t="shared" si="38"/>
        <v>-</v>
      </c>
      <c r="KZ67" s="87" t="str">
        <f>IF(KT67&gt;0,INDEX(Вхідні_дані!$A$43:$J$243,MATCH(KT67,Вхідні_дані!$D$43:$D$243,0),5),"-")</f>
        <v>-</v>
      </c>
      <c r="LA67" s="112">
        <v>19</v>
      </c>
      <c r="LB67" s="8"/>
      <c r="LC67" s="101" t="str">
        <f>IF(LB67&gt;0,INDEX(Вхідні_дані!$A$43:$J$243,MATCH(LB67,Вхідні_дані!$D$43:$D$243,0),10),"-")</f>
        <v>-</v>
      </c>
      <c r="LD67" s="9"/>
      <c r="LE67" s="11"/>
      <c r="LF67" s="102" t="str">
        <f t="shared" si="39"/>
        <v>-</v>
      </c>
      <c r="LH67" s="87" t="str">
        <f>IF(LB67&gt;0,INDEX(Вхідні_дані!$A$43:$J$243,MATCH(LB67,Вхідні_дані!$D$43:$D$243,0),5),"-")</f>
        <v>-</v>
      </c>
      <c r="LI67" s="112">
        <v>19</v>
      </c>
      <c r="LJ67" s="8"/>
      <c r="LK67" s="101" t="str">
        <f>IF(LJ67&gt;0,INDEX(Вхідні_дані!$A$43:$J$243,MATCH(LJ67,Вхідні_дані!$D$43:$D$243,0),10),"-")</f>
        <v>-</v>
      </c>
      <c r="LL67" s="9"/>
      <c r="LM67" s="11"/>
      <c r="LN67" s="102" t="str">
        <f t="shared" si="40"/>
        <v>-</v>
      </c>
      <c r="LP67" s="87" t="str">
        <f>IF(LJ67&gt;0,INDEX(Вхідні_дані!$A$43:$J$243,MATCH(LJ67,Вхідні_дані!$D$43:$D$243,0),5),"-")</f>
        <v>-</v>
      </c>
      <c r="LQ67" s="112">
        <v>19</v>
      </c>
      <c r="LR67" s="8"/>
      <c r="LS67" s="101" t="str">
        <f>IF(LR67&gt;0,INDEX(Вхідні_дані!$A$43:$J$243,MATCH(LR67,Вхідні_дані!$D$43:$D$243,0),10),"-")</f>
        <v>-</v>
      </c>
      <c r="LT67" s="9"/>
      <c r="LU67" s="11"/>
      <c r="LV67" s="102" t="str">
        <f t="shared" si="41"/>
        <v>-</v>
      </c>
      <c r="LX67" s="87" t="str">
        <f>IF(LR67&gt;0,INDEX(Вхідні_дані!$A$43:$J$243,MATCH(LR67,Вхідні_дані!$D$43:$D$243,0),5),"-")</f>
        <v>-</v>
      </c>
      <c r="LY67" s="112">
        <v>19</v>
      </c>
      <c r="LZ67" s="8"/>
      <c r="MA67" s="101" t="str">
        <f>IF(LZ67&gt;0,INDEX(Вхідні_дані!$A$43:$J$243,MATCH(LZ67,Вхідні_дані!$D$43:$D$243,0),10),"-")</f>
        <v>-</v>
      </c>
      <c r="MB67" s="9"/>
      <c r="MC67" s="11"/>
      <c r="MD67" s="102" t="str">
        <f t="shared" si="42"/>
        <v>-</v>
      </c>
      <c r="MF67" s="87" t="str">
        <f>IF(LZ67&gt;0,INDEX(Вхідні_дані!$A$43:$J$243,MATCH(LZ67,Вхідні_дані!$D$43:$D$243,0),5),"-")</f>
        <v>-</v>
      </c>
      <c r="MG67" s="112">
        <v>19</v>
      </c>
      <c r="MH67" s="8"/>
      <c r="MI67" s="101" t="str">
        <f>IF(MH67&gt;0,INDEX(Вхідні_дані!$A$43:$J$243,MATCH(MH67,Вхідні_дані!$D$43:$D$243,0),10),"-")</f>
        <v>-</v>
      </c>
      <c r="MJ67" s="9"/>
      <c r="MK67" s="11"/>
      <c r="ML67" s="102" t="str">
        <f t="shared" si="43"/>
        <v>-</v>
      </c>
      <c r="MN67" s="87" t="str">
        <f>IF(MH67&gt;0,INDEX(Вхідні_дані!$A$43:$J$243,MATCH(MH67,Вхідні_дані!$D$43:$D$243,0),5),"-")</f>
        <v>-</v>
      </c>
      <c r="MO67" s="112">
        <v>19</v>
      </c>
      <c r="MP67" s="8"/>
      <c r="MQ67" s="101" t="str">
        <f>IF(MP67&gt;0,INDEX(Вхідні_дані!$A$43:$J$243,MATCH(MP67,Вхідні_дані!$D$43:$D$243,0),10),"-")</f>
        <v>-</v>
      </c>
      <c r="MR67" s="9"/>
      <c r="MS67" s="11"/>
      <c r="MT67" s="102" t="str">
        <f t="shared" si="44"/>
        <v>-</v>
      </c>
      <c r="MV67" s="87" t="str">
        <f>IF(MP67&gt;0,INDEX(Вхідні_дані!$A$43:$J$243,MATCH(MP67,Вхідні_дані!$D$43:$D$243,0),5),"-")</f>
        <v>-</v>
      </c>
      <c r="MW67" s="112">
        <v>19</v>
      </c>
      <c r="MX67" s="8"/>
      <c r="MY67" s="101" t="str">
        <f>IF(MX67&gt;0,INDEX(Вхідні_дані!$A$43:$J$243,MATCH(MX67,Вхідні_дані!$D$43:$D$243,0),10),"-")</f>
        <v>-</v>
      </c>
      <c r="MZ67" s="9"/>
      <c r="NA67" s="11"/>
      <c r="NB67" s="102" t="str">
        <f t="shared" si="45"/>
        <v>-</v>
      </c>
      <c r="ND67" s="87" t="str">
        <f>IF(MX67&gt;0,INDEX(Вхідні_дані!$A$43:$J$243,MATCH(MX67,Вхідні_дані!$D$43:$D$243,0),5),"-")</f>
        <v>-</v>
      </c>
      <c r="NE67" s="112">
        <v>19</v>
      </c>
      <c r="NF67" s="8"/>
      <c r="NG67" s="101" t="str">
        <f>IF(NF67&gt;0,INDEX(Вхідні_дані!$A$43:$J$243,MATCH(NF67,Вхідні_дані!$D$43:$D$243,0),10),"-")</f>
        <v>-</v>
      </c>
      <c r="NH67" s="9"/>
      <c r="NI67" s="11"/>
      <c r="NJ67" s="102" t="str">
        <f t="shared" si="46"/>
        <v>-</v>
      </c>
      <c r="NL67" s="87" t="str">
        <f>IF(NF67&gt;0,INDEX(Вхідні_дані!$A$43:$J$243,MATCH(NF67,Вхідні_дані!$D$43:$D$243,0),5),"-")</f>
        <v>-</v>
      </c>
      <c r="NM67" s="112">
        <v>19</v>
      </c>
      <c r="NN67" s="8"/>
      <c r="NO67" s="101" t="str">
        <f>IF(NN67&gt;0,INDEX(Вхідні_дані!$A$43:$J$243,MATCH(NN67,Вхідні_дані!$D$43:$D$243,0),10),"-")</f>
        <v>-</v>
      </c>
      <c r="NP67" s="9"/>
      <c r="NQ67" s="11"/>
      <c r="NR67" s="102" t="str">
        <f t="shared" si="47"/>
        <v>-</v>
      </c>
      <c r="NT67" s="87" t="str">
        <f>IF(NN67&gt;0,INDEX(Вхідні_дані!$A$43:$J$243,MATCH(NN67,Вхідні_дані!$D$43:$D$243,0),5),"-")</f>
        <v>-</v>
      </c>
      <c r="NU67" s="112">
        <v>19</v>
      </c>
      <c r="NV67" s="8"/>
      <c r="NW67" s="101" t="str">
        <f>IF(NV67&gt;0,INDEX(Вхідні_дані!$A$43:$J$243,MATCH(NV67,Вхідні_дані!$D$43:$D$243,0),10),"-")</f>
        <v>-</v>
      </c>
      <c r="NX67" s="9"/>
      <c r="NY67" s="11"/>
      <c r="NZ67" s="102" t="str">
        <f t="shared" si="48"/>
        <v>-</v>
      </c>
      <c r="OB67" s="87" t="str">
        <f>IF(NV67&gt;0,INDEX(Вхідні_дані!$A$43:$J$243,MATCH(NV67,Вхідні_дані!$D$43:$D$243,0),5),"-")</f>
        <v>-</v>
      </c>
      <c r="OC67" s="112">
        <v>19</v>
      </c>
      <c r="OD67" s="8"/>
      <c r="OE67" s="101" t="str">
        <f>IF(OD67&gt;0,INDEX(Вхідні_дані!$A$43:$J$243,MATCH(OD67,Вхідні_дані!$D$43:$D$243,0),10),"-")</f>
        <v>-</v>
      </c>
      <c r="OF67" s="9"/>
      <c r="OG67" s="11"/>
      <c r="OH67" s="102" t="str">
        <f t="shared" si="49"/>
        <v>-</v>
      </c>
      <c r="OJ67" s="87" t="str">
        <f>IF(OD67&gt;0,INDEX(Вхідні_дані!$A$43:$J$243,MATCH(OD67,Вхідні_дані!$D$43:$D$243,0),5),"-")</f>
        <v>-</v>
      </c>
      <c r="OK67" s="112">
        <v>19</v>
      </c>
      <c r="OL67" s="8"/>
      <c r="OM67" s="101" t="str">
        <f>IF(OL67&gt;0,INDEX(Вхідні_дані!$A$43:$J$243,MATCH(OL67,Вхідні_дані!$D$43:$D$243,0),10),"-")</f>
        <v>-</v>
      </c>
      <c r="ON67" s="9"/>
      <c r="OO67" s="11"/>
      <c r="OP67" s="102" t="str">
        <f t="shared" si="50"/>
        <v>-</v>
      </c>
      <c r="OR67" s="87" t="str">
        <f>IF(OL67&gt;0,INDEX(Вхідні_дані!$A$43:$J$243,MATCH(OL67,Вхідні_дані!$D$43:$D$243,0),5),"-")</f>
        <v>-</v>
      </c>
      <c r="OS67" s="112">
        <v>19</v>
      </c>
      <c r="OT67" s="8"/>
      <c r="OU67" s="101" t="str">
        <f>IF(OT67&gt;0,INDEX(Вхідні_дані!$A$43:$J$243,MATCH(OT67,Вхідні_дані!$D$43:$D$243,0),10),"-")</f>
        <v>-</v>
      </c>
      <c r="OV67" s="9"/>
      <c r="OW67" s="11"/>
      <c r="OX67" s="102" t="str">
        <f t="shared" si="51"/>
        <v>-</v>
      </c>
      <c r="OZ67" s="87" t="str">
        <f>IF(OT67&gt;0,INDEX(Вхідні_дані!$A$43:$J$243,MATCH(OT67,Вхідні_дані!$D$43:$D$243,0),5),"-")</f>
        <v>-</v>
      </c>
      <c r="PA67" s="112">
        <v>19</v>
      </c>
      <c r="PB67" s="8"/>
      <c r="PC67" s="101" t="str">
        <f>IF(PB67&gt;0,INDEX(Вхідні_дані!$A$43:$J$243,MATCH(PB67,Вхідні_дані!$D$43:$D$243,0),10),"-")</f>
        <v>-</v>
      </c>
      <c r="PD67" s="9"/>
      <c r="PE67" s="11"/>
      <c r="PF67" s="102" t="str">
        <f t="shared" si="52"/>
        <v>-</v>
      </c>
      <c r="PH67" s="87" t="str">
        <f>IF(PB67&gt;0,INDEX(Вхідні_дані!$A$43:$J$243,MATCH(PB67,Вхідні_дані!$D$43:$D$243,0),5),"-")</f>
        <v>-</v>
      </c>
      <c r="PI67" s="112">
        <v>19</v>
      </c>
      <c r="PJ67" s="8"/>
      <c r="PK67" s="101" t="str">
        <f>IF(PJ67&gt;0,INDEX(Вхідні_дані!$A$43:$J$243,MATCH(PJ67,Вхідні_дані!$D$43:$D$243,0),10),"-")</f>
        <v>-</v>
      </c>
      <c r="PL67" s="9"/>
      <c r="PM67" s="11"/>
      <c r="PN67" s="102" t="str">
        <f t="shared" si="53"/>
        <v>-</v>
      </c>
      <c r="PP67" s="87" t="str">
        <f>IF(PJ67&gt;0,INDEX(Вхідні_дані!$A$43:$J$243,MATCH(PJ67,Вхідні_дані!$D$43:$D$243,0),5),"-")</f>
        <v>-</v>
      </c>
      <c r="PQ67" s="112">
        <v>19</v>
      </c>
      <c r="PR67" s="8"/>
      <c r="PS67" s="101" t="str">
        <f>IF(PR67&gt;0,INDEX(Вхідні_дані!$A$43:$J$243,MATCH(PR67,Вхідні_дані!$D$43:$D$243,0),10),"-")</f>
        <v>-</v>
      </c>
      <c r="PT67" s="9"/>
      <c r="PU67" s="11"/>
      <c r="PV67" s="102" t="str">
        <f t="shared" si="54"/>
        <v>-</v>
      </c>
      <c r="PX67" s="87" t="str">
        <f>IF(PR67&gt;0,INDEX(Вхідні_дані!$A$43:$J$243,MATCH(PR67,Вхідні_дані!$D$43:$D$243,0),5),"-")</f>
        <v>-</v>
      </c>
      <c r="PY67" s="112">
        <v>19</v>
      </c>
      <c r="PZ67" s="8"/>
      <c r="QA67" s="101" t="str">
        <f>IF(PZ67&gt;0,INDEX(Вхідні_дані!$A$43:$J$243,MATCH(PZ67,Вхідні_дані!$D$43:$D$243,0),10),"-")</f>
        <v>-</v>
      </c>
      <c r="QB67" s="9"/>
      <c r="QC67" s="11"/>
      <c r="QD67" s="102" t="str">
        <f t="shared" si="55"/>
        <v>-</v>
      </c>
      <c r="QF67" s="87" t="str">
        <f>IF(PZ67&gt;0,INDEX(Вхідні_дані!$A$43:$J$243,MATCH(PZ67,Вхідні_дані!$D$43:$D$243,0),5),"-")</f>
        <v>-</v>
      </c>
      <c r="QG67" s="112">
        <v>19</v>
      </c>
      <c r="QH67" s="8"/>
      <c r="QI67" s="101" t="str">
        <f>IF(QH67&gt;0,INDEX(Вхідні_дані!$A$43:$J$243,MATCH(QH67,Вхідні_дані!$D$43:$D$243,0),10),"-")</f>
        <v>-</v>
      </c>
      <c r="QJ67" s="9"/>
      <c r="QK67" s="11"/>
      <c r="QL67" s="102" t="str">
        <f t="shared" si="56"/>
        <v>-</v>
      </c>
      <c r="QN67" s="87" t="str">
        <f>IF(QH67&gt;0,INDEX(Вхідні_дані!$A$43:$J$243,MATCH(QH67,Вхідні_дані!$D$43:$D$243,0),5),"-")</f>
        <v>-</v>
      </c>
      <c r="QO67" s="112">
        <v>19</v>
      </c>
      <c r="QP67" s="8"/>
      <c r="QQ67" s="101" t="str">
        <f>IF(QP67&gt;0,INDEX(Вхідні_дані!$A$43:$J$243,MATCH(QP67,Вхідні_дані!$D$43:$D$243,0),10),"-")</f>
        <v>-</v>
      </c>
      <c r="QR67" s="9"/>
      <c r="QS67" s="11"/>
      <c r="QT67" s="102" t="str">
        <f t="shared" si="57"/>
        <v>-</v>
      </c>
      <c r="QV67" s="87" t="str">
        <f>IF(QP67&gt;0,INDEX(Вхідні_дані!$A$43:$J$243,MATCH(QP67,Вхідні_дані!$D$43:$D$243,0),5),"-")</f>
        <v>-</v>
      </c>
      <c r="QW67" s="112">
        <v>19</v>
      </c>
      <c r="QX67" s="8"/>
      <c r="QY67" s="101" t="str">
        <f>IF(QX67&gt;0,INDEX(Вхідні_дані!$A$43:$J$243,MATCH(QX67,Вхідні_дані!$D$43:$D$243,0),10),"-")</f>
        <v>-</v>
      </c>
      <c r="QZ67" s="9"/>
      <c r="RA67" s="11"/>
      <c r="RB67" s="102" t="str">
        <f t="shared" si="58"/>
        <v>-</v>
      </c>
      <c r="RD67" s="87" t="str">
        <f>IF(QX67&gt;0,INDEX(Вхідні_дані!$A$43:$J$243,MATCH(QX67,Вхідні_дані!$D$43:$D$243,0),5),"-")</f>
        <v>-</v>
      </c>
      <c r="RE67" s="112">
        <v>19</v>
      </c>
      <c r="RF67" s="8"/>
      <c r="RG67" s="101" t="str">
        <f>IF(RF67&gt;0,INDEX(Вхідні_дані!$A$43:$J$243,MATCH(RF67,Вхідні_дані!$D$43:$D$243,0),10),"-")</f>
        <v>-</v>
      </c>
      <c r="RH67" s="9"/>
      <c r="RI67" s="11"/>
      <c r="RJ67" s="102" t="str">
        <f t="shared" si="59"/>
        <v>-</v>
      </c>
      <c r="RL67" s="87" t="str">
        <f>IF(RF67&gt;0,INDEX(Вхідні_дані!$A$43:$J$243,MATCH(RF67,Вхідні_дані!$D$43:$D$243,0),5),"-")</f>
        <v>-</v>
      </c>
      <c r="RM67" s="112">
        <v>19</v>
      </c>
      <c r="RN67" s="8"/>
      <c r="RO67" s="101" t="str">
        <f>IF(RN67&gt;0,INDEX(Вхідні_дані!$A$43:$J$243,MATCH(RN67,Вхідні_дані!$D$43:$D$243,0),10),"-")</f>
        <v>-</v>
      </c>
      <c r="RP67" s="9"/>
      <c r="RQ67" s="11"/>
      <c r="RR67" s="102" t="str">
        <f t="shared" si="60"/>
        <v>-</v>
      </c>
      <c r="RT67" s="87" t="str">
        <f>IF(RN67&gt;0,INDEX(Вхідні_дані!$A$43:$J$243,MATCH(RN67,Вхідні_дані!$D$43:$D$243,0),5),"-")</f>
        <v>-</v>
      </c>
      <c r="RU67" s="112">
        <v>19</v>
      </c>
      <c r="RV67" s="8"/>
      <c r="RW67" s="101" t="str">
        <f>IF(RV67&gt;0,INDEX(Вхідні_дані!$A$43:$J$243,MATCH(RV67,Вхідні_дані!$D$43:$D$243,0),10),"-")</f>
        <v>-</v>
      </c>
      <c r="RX67" s="9"/>
      <c r="RY67" s="11"/>
      <c r="RZ67" s="102" t="str">
        <f t="shared" si="61"/>
        <v>-</v>
      </c>
      <c r="SB67" s="87" t="str">
        <f>IF(RV67&gt;0,INDEX(Вхідні_дані!$A$43:$J$243,MATCH(RV67,Вхідні_дані!$D$43:$D$243,0),5),"-")</f>
        <v>-</v>
      </c>
      <c r="SC67" s="112">
        <v>19</v>
      </c>
      <c r="SD67" s="8"/>
      <c r="SE67" s="101" t="str">
        <f>IF(SD67&gt;0,INDEX(Вхідні_дані!$A$43:$J$243,MATCH(SD67,Вхідні_дані!$D$43:$D$243,0),10),"-")</f>
        <v>-</v>
      </c>
      <c r="SF67" s="9"/>
      <c r="SG67" s="11"/>
      <c r="SH67" s="102" t="str">
        <f t="shared" si="62"/>
        <v>-</v>
      </c>
      <c r="SJ67" s="87" t="str">
        <f>IF(SD67&gt;0,INDEX(Вхідні_дані!$A$43:$J$243,MATCH(SD67,Вхідні_дані!$D$43:$D$243,0),5),"-")</f>
        <v>-</v>
      </c>
      <c r="SK67" s="112">
        <v>19</v>
      </c>
      <c r="SL67" s="8"/>
      <c r="SM67" s="101" t="str">
        <f>IF(SL67&gt;0,INDEX(Вхідні_дані!$A$43:$J$243,MATCH(SL67,Вхідні_дані!$D$43:$D$243,0),10),"-")</f>
        <v>-</v>
      </c>
      <c r="SN67" s="9"/>
      <c r="SO67" s="11"/>
      <c r="SP67" s="102" t="str">
        <f t="shared" si="63"/>
        <v>-</v>
      </c>
      <c r="SR67" s="87" t="str">
        <f>IF(SL67&gt;0,INDEX(Вхідні_дані!$A$43:$J$243,MATCH(SL67,Вхідні_дані!$D$43:$D$243,0),5),"-")</f>
        <v>-</v>
      </c>
      <c r="SS67" s="112">
        <v>19</v>
      </c>
      <c r="ST67" s="8"/>
      <c r="SU67" s="101" t="str">
        <f>IF(ST67&gt;0,INDEX(Вхідні_дані!$A$43:$J$243,MATCH(ST67,Вхідні_дані!$D$43:$D$243,0),10),"-")</f>
        <v>-</v>
      </c>
      <c r="SV67" s="9"/>
      <c r="SW67" s="11"/>
      <c r="SX67" s="102" t="str">
        <f t="shared" si="64"/>
        <v>-</v>
      </c>
      <c r="SZ67" s="87" t="str">
        <f>IF(ST67&gt;0,INDEX(Вхідні_дані!$A$43:$J$243,MATCH(ST67,Вхідні_дані!$D$43:$D$243,0),5),"-")</f>
        <v>-</v>
      </c>
      <c r="TA67" s="112">
        <v>19</v>
      </c>
      <c r="TB67" s="8"/>
      <c r="TC67" s="101" t="str">
        <f>IF(TB67&gt;0,INDEX(Вхідні_дані!$A$43:$J$243,MATCH(TB67,Вхідні_дані!$D$43:$D$243,0),10),"-")</f>
        <v>-</v>
      </c>
      <c r="TD67" s="9"/>
      <c r="TE67" s="11"/>
      <c r="TF67" s="102" t="str">
        <f t="shared" si="65"/>
        <v>-</v>
      </c>
      <c r="TH67" s="87" t="str">
        <f>IF(TB67&gt;0,INDEX(Вхідні_дані!$A$43:$J$243,MATCH(TB67,Вхідні_дані!$D$43:$D$243,0),5),"-")</f>
        <v>-</v>
      </c>
      <c r="TI67" s="112">
        <v>19</v>
      </c>
      <c r="TJ67" s="8"/>
      <c r="TK67" s="101" t="str">
        <f>IF(TJ67&gt;0,INDEX(Вхідні_дані!$A$43:$J$243,MATCH(TJ67,Вхідні_дані!$D$43:$D$243,0),10),"-")</f>
        <v>-</v>
      </c>
      <c r="TL67" s="9"/>
      <c r="TM67" s="11"/>
      <c r="TN67" s="102" t="str">
        <f t="shared" si="66"/>
        <v>-</v>
      </c>
      <c r="TP67" s="87" t="str">
        <f>IF(TJ67&gt;0,INDEX(Вхідні_дані!$A$43:$J$243,MATCH(TJ67,Вхідні_дані!$D$43:$D$243,0),5),"-")</f>
        <v>-</v>
      </c>
      <c r="TQ67" s="112">
        <v>19</v>
      </c>
      <c r="TR67" s="8"/>
      <c r="TS67" s="101" t="str">
        <f>IF(TR67&gt;0,INDEX(Вхідні_дані!$A$43:$J$243,MATCH(TR67,Вхідні_дані!$D$43:$D$243,0),10),"-")</f>
        <v>-</v>
      </c>
      <c r="TT67" s="9"/>
      <c r="TU67" s="11"/>
      <c r="TV67" s="102" t="str">
        <f t="shared" si="67"/>
        <v>-</v>
      </c>
      <c r="TX67" s="87" t="str">
        <f>IF(TR67&gt;0,INDEX(Вхідні_дані!$A$43:$J$243,MATCH(TR67,Вхідні_дані!$D$43:$D$243,0),5),"-")</f>
        <v>-</v>
      </c>
      <c r="TY67" s="112">
        <v>19</v>
      </c>
      <c r="TZ67" s="8"/>
      <c r="UA67" s="101" t="str">
        <f>IF(TZ67&gt;0,INDEX(Вхідні_дані!$A$43:$J$243,MATCH(TZ67,Вхідні_дані!$D$43:$D$243,0),10),"-")</f>
        <v>-</v>
      </c>
      <c r="UB67" s="9"/>
      <c r="UC67" s="11"/>
      <c r="UD67" s="102" t="str">
        <f t="shared" si="68"/>
        <v>-</v>
      </c>
      <c r="UF67" s="87" t="str">
        <f>IF(TZ67&gt;0,INDEX(Вхідні_дані!$A$43:$J$243,MATCH(TZ67,Вхідні_дані!$D$43:$D$243,0),5),"-")</f>
        <v>-</v>
      </c>
      <c r="UG67" s="112">
        <v>19</v>
      </c>
      <c r="UH67" s="8"/>
      <c r="UI67" s="101" t="str">
        <f>IF(UH67&gt;0,INDEX(Вхідні_дані!$A$43:$J$243,MATCH(UH67,Вхідні_дані!$D$43:$D$243,0),10),"-")</f>
        <v>-</v>
      </c>
      <c r="UJ67" s="9"/>
      <c r="UK67" s="11"/>
      <c r="UL67" s="102" t="str">
        <f t="shared" si="69"/>
        <v>-</v>
      </c>
      <c r="UN67" s="87" t="str">
        <f>IF(UH67&gt;0,INDEX(Вхідні_дані!$A$43:$J$243,MATCH(UH67,Вхідні_дані!$D$43:$D$243,0),5),"-")</f>
        <v>-</v>
      </c>
      <c r="UO67" s="112">
        <v>19</v>
      </c>
      <c r="UP67" s="8"/>
      <c r="UQ67" s="101" t="str">
        <f>IF(UP67&gt;0,INDEX(Вхідні_дані!$A$43:$J$243,MATCH(UP67,Вхідні_дані!$D$43:$D$243,0),10),"-")</f>
        <v>-</v>
      </c>
      <c r="UR67" s="9"/>
      <c r="US67" s="11"/>
      <c r="UT67" s="102" t="str">
        <f t="shared" si="70"/>
        <v>-</v>
      </c>
      <c r="UV67" s="87" t="str">
        <f>IF(UP67&gt;0,INDEX(Вхідні_дані!$A$43:$J$243,MATCH(UP67,Вхідні_дані!$D$43:$D$243,0),5),"-")</f>
        <v>-</v>
      </c>
      <c r="UW67" s="112">
        <v>19</v>
      </c>
      <c r="UX67" s="8"/>
      <c r="UY67" s="101" t="str">
        <f>IF(UX67&gt;0,INDEX(Вхідні_дані!$A$43:$J$243,MATCH(UX67,Вхідні_дані!$D$43:$D$243,0),10),"-")</f>
        <v>-</v>
      </c>
      <c r="UZ67" s="9"/>
      <c r="VA67" s="11"/>
      <c r="VB67" s="102" t="str">
        <f t="shared" si="71"/>
        <v>-</v>
      </c>
      <c r="VD67" s="87" t="str">
        <f>IF(UX67&gt;0,INDEX(Вхідні_дані!$A$43:$J$243,MATCH(UX67,Вхідні_дані!$D$43:$D$243,0),5),"-")</f>
        <v>-</v>
      </c>
      <c r="VE67" s="112">
        <v>19</v>
      </c>
      <c r="VF67" s="8"/>
      <c r="VG67" s="101" t="str">
        <f>IF(VF67&gt;0,INDEX(Вхідні_дані!$A$43:$J$243,MATCH(VF67,Вхідні_дані!$D$43:$D$243,0),10),"-")</f>
        <v>-</v>
      </c>
      <c r="VH67" s="9"/>
      <c r="VI67" s="11"/>
      <c r="VJ67" s="102" t="str">
        <f t="shared" si="72"/>
        <v>-</v>
      </c>
      <c r="VL67" s="87" t="str">
        <f>IF(VF67&gt;0,INDEX(Вхідні_дані!$A$43:$J$243,MATCH(VF67,Вхідні_дані!$D$43:$D$243,0),5),"-")</f>
        <v>-</v>
      </c>
      <c r="VM67" s="112">
        <v>19</v>
      </c>
      <c r="VN67" s="8"/>
      <c r="VO67" s="101" t="str">
        <f>IF(VN67&gt;0,INDEX(Вхідні_дані!$A$43:$J$243,MATCH(VN67,Вхідні_дані!$D$43:$D$243,0),10),"-")</f>
        <v>-</v>
      </c>
      <c r="VP67" s="9"/>
      <c r="VQ67" s="11"/>
      <c r="VR67" s="102" t="str">
        <f t="shared" si="73"/>
        <v>-</v>
      </c>
      <c r="VT67" s="87" t="str">
        <f>IF(VN67&gt;0,INDEX(Вхідні_дані!$A$43:$J$243,MATCH(VN67,Вхідні_дані!$D$43:$D$243,0),5),"-")</f>
        <v>-</v>
      </c>
      <c r="VU67" s="112">
        <v>19</v>
      </c>
      <c r="VV67" s="8"/>
      <c r="VW67" s="101" t="str">
        <f>IF(VV67&gt;0,INDEX(Вхідні_дані!$A$43:$J$243,MATCH(VV67,Вхідні_дані!$D$43:$D$243,0),10),"-")</f>
        <v>-</v>
      </c>
      <c r="VX67" s="9"/>
      <c r="VY67" s="11"/>
      <c r="VZ67" s="102" t="str">
        <f t="shared" si="74"/>
        <v>-</v>
      </c>
      <c r="WB67" s="87" t="str">
        <f>IF(VV67&gt;0,INDEX(Вхідні_дані!$A$43:$J$243,MATCH(VV67,Вхідні_дані!$D$43:$D$243,0),5),"-")</f>
        <v>-</v>
      </c>
      <c r="WC67" s="112">
        <v>19</v>
      </c>
      <c r="WD67" s="8"/>
      <c r="WE67" s="101" t="str">
        <f>IF(WD67&gt;0,INDEX(Вхідні_дані!$A$43:$J$243,MATCH(WD67,Вхідні_дані!$D$43:$D$243,0),10),"-")</f>
        <v>-</v>
      </c>
      <c r="WF67" s="9"/>
      <c r="WG67" s="11"/>
      <c r="WH67" s="102" t="str">
        <f t="shared" si="75"/>
        <v>-</v>
      </c>
      <c r="WJ67" s="87" t="str">
        <f>IF(WD67&gt;0,INDEX(Вхідні_дані!$A$43:$J$243,MATCH(WD67,Вхідні_дані!$D$43:$D$243,0),5),"-")</f>
        <v>-</v>
      </c>
      <c r="WK67" s="112">
        <v>19</v>
      </c>
      <c r="WL67" s="8"/>
      <c r="WM67" s="101" t="str">
        <f>IF(WL67&gt;0,INDEX(Вхідні_дані!$A$43:$J$243,MATCH(WL67,Вхідні_дані!$D$43:$D$243,0),10),"-")</f>
        <v>-</v>
      </c>
      <c r="WN67" s="9"/>
      <c r="WO67" s="11"/>
      <c r="WP67" s="102" t="str">
        <f t="shared" si="76"/>
        <v>-</v>
      </c>
      <c r="WR67" s="87" t="str">
        <f>IF(WL67&gt;0,INDEX(Вхідні_дані!$A$43:$J$243,MATCH(WL67,Вхідні_дані!$D$43:$D$243,0),5),"-")</f>
        <v>-</v>
      </c>
      <c r="WS67" s="112">
        <v>19</v>
      </c>
      <c r="WT67" s="8"/>
      <c r="WU67" s="101" t="str">
        <f>IF(WT67&gt;0,INDEX(Вхідні_дані!$A$43:$J$243,MATCH(WT67,Вхідні_дані!$D$43:$D$243,0),10),"-")</f>
        <v>-</v>
      </c>
      <c r="WV67" s="9"/>
      <c r="WW67" s="11"/>
      <c r="WX67" s="102" t="str">
        <f t="shared" si="77"/>
        <v>-</v>
      </c>
      <c r="WZ67" s="87" t="str">
        <f>IF(WT67&gt;0,INDEX(Вхідні_дані!$A$43:$J$243,MATCH(WT67,Вхідні_дані!$D$43:$D$243,0),5),"-")</f>
        <v>-</v>
      </c>
      <c r="XA67" s="112">
        <v>19</v>
      </c>
      <c r="XB67" s="8"/>
      <c r="XC67" s="101" t="str">
        <f>IF(XB67&gt;0,INDEX(Вхідні_дані!$A$43:$J$243,MATCH(XB67,Вхідні_дані!$D$43:$D$243,0),10),"-")</f>
        <v>-</v>
      </c>
      <c r="XD67" s="9"/>
      <c r="XE67" s="11"/>
      <c r="XF67" s="102" t="str">
        <f t="shared" si="78"/>
        <v>-</v>
      </c>
      <c r="XH67" s="87" t="str">
        <f>IF(XB67&gt;0,INDEX(Вхідні_дані!$A$43:$J$243,MATCH(XB67,Вхідні_дані!$D$43:$D$243,0),5),"-")</f>
        <v>-</v>
      </c>
      <c r="XI67" s="112">
        <v>19</v>
      </c>
      <c r="XJ67" s="8"/>
      <c r="XK67" s="101" t="str">
        <f>IF(XJ67&gt;0,INDEX(Вхідні_дані!$A$43:$J$243,MATCH(XJ67,Вхідні_дані!$D$43:$D$243,0),10),"-")</f>
        <v>-</v>
      </c>
      <c r="XL67" s="9"/>
      <c r="XM67" s="11"/>
      <c r="XN67" s="102" t="str">
        <f t="shared" si="79"/>
        <v>-</v>
      </c>
      <c r="XP67" s="87" t="str">
        <f>IF(XJ67&gt;0,INDEX(Вхідні_дані!$A$43:$J$243,MATCH(XJ67,Вхідні_дані!$D$43:$D$243,0),5),"-")</f>
        <v>-</v>
      </c>
      <c r="XQ67" s="112">
        <v>19</v>
      </c>
      <c r="XR67" s="8"/>
      <c r="XS67" s="101" t="str">
        <f>IF(XR67&gt;0,INDEX(Вхідні_дані!$A$43:$J$243,MATCH(XR67,Вхідні_дані!$D$43:$D$243,0),10),"-")</f>
        <v>-</v>
      </c>
      <c r="XT67" s="9"/>
      <c r="XU67" s="11"/>
      <c r="XV67" s="102" t="str">
        <f t="shared" si="80"/>
        <v>-</v>
      </c>
      <c r="XX67" s="87" t="str">
        <f>IF(XR67&gt;0,INDEX(Вхідні_дані!$A$43:$J$243,MATCH(XR67,Вхідні_дані!$D$43:$D$243,0),5),"-")</f>
        <v>-</v>
      </c>
      <c r="XY67" s="112">
        <v>19</v>
      </c>
      <c r="XZ67" s="8"/>
      <c r="YA67" s="101" t="str">
        <f>IF(XZ67&gt;0,INDEX(Вхідні_дані!$A$43:$J$243,MATCH(XZ67,Вхідні_дані!$D$43:$D$243,0),10),"-")</f>
        <v>-</v>
      </c>
      <c r="YB67" s="9"/>
      <c r="YC67" s="11"/>
      <c r="YD67" s="102" t="str">
        <f t="shared" si="81"/>
        <v>-</v>
      </c>
      <c r="YF67" s="87" t="str">
        <f>IF(XZ67&gt;0,INDEX(Вхідні_дані!$A$43:$J$243,MATCH(XZ67,Вхідні_дані!$D$43:$D$243,0),5),"-")</f>
        <v>-</v>
      </c>
      <c r="YG67" s="112">
        <v>19</v>
      </c>
      <c r="YH67" s="8"/>
      <c r="YI67" s="101" t="str">
        <f>IF(YH67&gt;0,INDEX(Вхідні_дані!$A$43:$J$243,MATCH(YH67,Вхідні_дані!$D$43:$D$243,0),10),"-")</f>
        <v>-</v>
      </c>
      <c r="YJ67" s="9"/>
      <c r="YK67" s="11"/>
      <c r="YL67" s="102" t="str">
        <f t="shared" si="82"/>
        <v>-</v>
      </c>
      <c r="YN67" s="87" t="str">
        <f>IF(YH67&gt;0,INDEX(Вхідні_дані!$A$43:$J$243,MATCH(YH67,Вхідні_дані!$D$43:$D$243,0),5),"-")</f>
        <v>-</v>
      </c>
      <c r="YO67" s="112">
        <v>19</v>
      </c>
      <c r="YP67" s="8"/>
      <c r="YQ67" s="101" t="str">
        <f>IF(YP67&gt;0,INDEX(Вхідні_дані!$A$43:$J$243,MATCH(YP67,Вхідні_дані!$D$43:$D$243,0),10),"-")</f>
        <v>-</v>
      </c>
      <c r="YR67" s="9"/>
      <c r="YS67" s="11"/>
      <c r="YT67" s="102" t="str">
        <f t="shared" si="83"/>
        <v>-</v>
      </c>
      <c r="YV67" s="87" t="str">
        <f>IF(YP67&gt;0,INDEX(Вхідні_дані!$A$43:$J$243,MATCH(YP67,Вхідні_дані!$D$43:$D$243,0),5),"-")</f>
        <v>-</v>
      </c>
      <c r="YW67" s="112">
        <v>19</v>
      </c>
      <c r="YX67" s="8"/>
      <c r="YY67" s="101" t="str">
        <f>IF(YX67&gt;0,INDEX(Вхідні_дані!$A$43:$J$243,MATCH(YX67,Вхідні_дані!$D$43:$D$243,0),10),"-")</f>
        <v>-</v>
      </c>
      <c r="YZ67" s="9"/>
      <c r="ZA67" s="11"/>
      <c r="ZB67" s="102" t="str">
        <f t="shared" si="84"/>
        <v>-</v>
      </c>
      <c r="ZD67" s="87" t="str">
        <f>IF(YX67&gt;0,INDEX(Вхідні_дані!$A$43:$J$243,MATCH(YX67,Вхідні_дані!$D$43:$D$243,0),5),"-")</f>
        <v>-</v>
      </c>
      <c r="ZE67" s="112">
        <v>19</v>
      </c>
      <c r="ZF67" s="8"/>
      <c r="ZG67" s="101" t="str">
        <f>IF(ZF67&gt;0,INDEX(Вхідні_дані!$A$43:$J$243,MATCH(ZF67,Вхідні_дані!$D$43:$D$243,0),10),"-")</f>
        <v>-</v>
      </c>
      <c r="ZH67" s="9"/>
      <c r="ZI67" s="11"/>
      <c r="ZJ67" s="102" t="str">
        <f t="shared" si="85"/>
        <v>-</v>
      </c>
      <c r="ZL67" s="87" t="str">
        <f>IF(ZF67&gt;0,INDEX(Вхідні_дані!$A$43:$J$243,MATCH(ZF67,Вхідні_дані!$D$43:$D$243,0),5),"-")</f>
        <v>-</v>
      </c>
      <c r="ZM67" s="112">
        <v>19</v>
      </c>
      <c r="ZN67" s="8"/>
      <c r="ZO67" s="101" t="str">
        <f>IF(ZN67&gt;0,INDEX(Вхідні_дані!$A$43:$J$243,MATCH(ZN67,Вхідні_дані!$D$43:$D$243,0),10),"-")</f>
        <v>-</v>
      </c>
      <c r="ZP67" s="9"/>
      <c r="ZQ67" s="11"/>
      <c r="ZR67" s="102" t="str">
        <f t="shared" si="86"/>
        <v>-</v>
      </c>
      <c r="ZT67" s="87" t="str">
        <f>IF(ZN67&gt;0,INDEX(Вхідні_дані!$A$43:$J$243,MATCH(ZN67,Вхідні_дані!$D$43:$D$243,0),5),"-")</f>
        <v>-</v>
      </c>
      <c r="ZU67" s="112">
        <v>19</v>
      </c>
      <c r="ZV67" s="8"/>
      <c r="ZW67" s="101" t="str">
        <f>IF(ZV67&gt;0,INDEX(Вхідні_дані!$A$43:$J$243,MATCH(ZV67,Вхідні_дані!$D$43:$D$243,0),10),"-")</f>
        <v>-</v>
      </c>
      <c r="ZX67" s="9"/>
      <c r="ZY67" s="11"/>
      <c r="ZZ67" s="102" t="str">
        <f t="shared" si="87"/>
        <v>-</v>
      </c>
      <c r="AAB67" s="87" t="str">
        <f>IF(ZV67&gt;0,INDEX(Вхідні_дані!$A$43:$J$243,MATCH(ZV67,Вхідні_дані!$D$43:$D$243,0),5),"-")</f>
        <v>-</v>
      </c>
      <c r="AAC67" s="112">
        <v>19</v>
      </c>
      <c r="AAD67" s="8"/>
      <c r="AAE67" s="101" t="str">
        <f>IF(AAD67&gt;0,INDEX(Вхідні_дані!$A$43:$J$243,MATCH(AAD67,Вхідні_дані!$D$43:$D$243,0),10),"-")</f>
        <v>-</v>
      </c>
      <c r="AAF67" s="9"/>
      <c r="AAG67" s="11"/>
      <c r="AAH67" s="102" t="str">
        <f t="shared" si="88"/>
        <v>-</v>
      </c>
      <c r="AAJ67" s="87" t="str">
        <f>IF(AAD67&gt;0,INDEX(Вхідні_дані!$A$43:$J$243,MATCH(AAD67,Вхідні_дані!$D$43:$D$243,0),5),"-")</f>
        <v>-</v>
      </c>
      <c r="AAK67" s="112">
        <v>19</v>
      </c>
      <c r="AAL67" s="8"/>
      <c r="AAM67" s="101" t="str">
        <f>IF(AAL67&gt;0,INDEX(Вхідні_дані!$A$43:$J$243,MATCH(AAL67,Вхідні_дані!$D$43:$D$243,0),10),"-")</f>
        <v>-</v>
      </c>
      <c r="AAN67" s="9"/>
      <c r="AAO67" s="11"/>
      <c r="AAP67" s="102" t="str">
        <f t="shared" si="89"/>
        <v>-</v>
      </c>
      <c r="AAR67" s="87" t="str">
        <f>IF(AAL67&gt;0,INDEX(Вхідні_дані!$A$43:$J$243,MATCH(AAL67,Вхідні_дані!$D$43:$D$243,0),5),"-")</f>
        <v>-</v>
      </c>
      <c r="AAS67" s="112">
        <v>19</v>
      </c>
      <c r="AAT67" s="8"/>
      <c r="AAU67" s="101" t="str">
        <f>IF(AAT67&gt;0,INDEX(Вхідні_дані!$A$43:$J$243,MATCH(AAT67,Вхідні_дані!$D$43:$D$243,0),10),"-")</f>
        <v>-</v>
      </c>
      <c r="AAV67" s="9"/>
      <c r="AAW67" s="11"/>
      <c r="AAX67" s="102" t="str">
        <f t="shared" si="90"/>
        <v>-</v>
      </c>
      <c r="AAZ67" s="87" t="str">
        <f>IF(AAT67&gt;0,INDEX(Вхідні_дані!$A$43:$J$243,MATCH(AAT67,Вхідні_дані!$D$43:$D$243,0),5),"-")</f>
        <v>-</v>
      </c>
      <c r="ABA67" s="112">
        <v>19</v>
      </c>
      <c r="ABB67" s="8"/>
      <c r="ABC67" s="101" t="str">
        <f>IF(ABB67&gt;0,INDEX(Вхідні_дані!$A$43:$J$243,MATCH(ABB67,Вхідні_дані!$D$43:$D$243,0),10),"-")</f>
        <v>-</v>
      </c>
      <c r="ABD67" s="9"/>
      <c r="ABE67" s="11"/>
      <c r="ABF67" s="102" t="str">
        <f t="shared" si="91"/>
        <v>-</v>
      </c>
      <c r="ABH67" s="87" t="str">
        <f>IF(ABB67&gt;0,INDEX(Вхідні_дані!$A$43:$J$243,MATCH(ABB67,Вхідні_дані!$D$43:$D$243,0),5),"-")</f>
        <v>-</v>
      </c>
      <c r="ABI67" s="112">
        <v>19</v>
      </c>
      <c r="ABJ67" s="8"/>
      <c r="ABK67" s="101" t="str">
        <f>IF(ABJ67&gt;0,INDEX(Вхідні_дані!$A$43:$J$243,MATCH(ABJ67,Вхідні_дані!$D$43:$D$243,0),10),"-")</f>
        <v>-</v>
      </c>
      <c r="ABL67" s="9"/>
      <c r="ABM67" s="11"/>
      <c r="ABN67" s="102" t="str">
        <f t="shared" si="92"/>
        <v>-</v>
      </c>
      <c r="ABP67" s="87" t="str">
        <f>IF(ABJ67&gt;0,INDEX(Вхідні_дані!$A$43:$J$243,MATCH(ABJ67,Вхідні_дані!$D$43:$D$243,0),5),"-")</f>
        <v>-</v>
      </c>
      <c r="ABQ67" s="112">
        <v>19</v>
      </c>
      <c r="ABR67" s="8"/>
      <c r="ABS67" s="101" t="str">
        <f>IF(ABR67&gt;0,INDEX(Вхідні_дані!$A$43:$J$243,MATCH(ABR67,Вхідні_дані!$D$43:$D$243,0),10),"-")</f>
        <v>-</v>
      </c>
      <c r="ABT67" s="9"/>
      <c r="ABU67" s="11"/>
      <c r="ABV67" s="102" t="str">
        <f t="shared" si="93"/>
        <v>-</v>
      </c>
      <c r="ABX67" s="87" t="str">
        <f>IF(ABR67&gt;0,INDEX(Вхідні_дані!$A$43:$J$243,MATCH(ABR67,Вхідні_дані!$D$43:$D$243,0),5),"-")</f>
        <v>-</v>
      </c>
      <c r="ABY67" s="112">
        <v>19</v>
      </c>
      <c r="ABZ67" s="8"/>
      <c r="ACA67" s="101" t="str">
        <f>IF(ABZ67&gt;0,INDEX(Вхідні_дані!$A$43:$J$243,MATCH(ABZ67,Вхідні_дані!$D$43:$D$243,0),10),"-")</f>
        <v>-</v>
      </c>
      <c r="ACB67" s="9"/>
      <c r="ACC67" s="11"/>
      <c r="ACD67" s="102" t="str">
        <f t="shared" si="94"/>
        <v>-</v>
      </c>
      <c r="ACF67" s="87" t="str">
        <f>IF(ABZ67&gt;0,INDEX(Вхідні_дані!$A$43:$J$243,MATCH(ABZ67,Вхідні_дані!$D$43:$D$243,0),5),"-")</f>
        <v>-</v>
      </c>
      <c r="ACG67" s="112">
        <v>19</v>
      </c>
      <c r="ACH67" s="8"/>
      <c r="ACI67" s="101" t="str">
        <f>IF(ACH67&gt;0,INDEX(Вхідні_дані!$A$43:$J$243,MATCH(ACH67,Вхідні_дані!$D$43:$D$243,0),10),"-")</f>
        <v>-</v>
      </c>
      <c r="ACJ67" s="9"/>
      <c r="ACK67" s="11"/>
      <c r="ACL67" s="102" t="str">
        <f t="shared" si="95"/>
        <v>-</v>
      </c>
      <c r="ACN67" s="87" t="str">
        <f>IF(ACH67&gt;0,INDEX(Вхідні_дані!$A$43:$J$243,MATCH(ACH67,Вхідні_дані!$D$43:$D$243,0),5),"-")</f>
        <v>-</v>
      </c>
      <c r="ACO67" s="112">
        <v>19</v>
      </c>
      <c r="ACP67" s="8"/>
      <c r="ACQ67" s="101" t="str">
        <f>IF(ACP67&gt;0,INDEX(Вхідні_дані!$A$43:$J$243,MATCH(ACP67,Вхідні_дані!$D$43:$D$243,0),10),"-")</f>
        <v>-</v>
      </c>
      <c r="ACR67" s="9"/>
      <c r="ACS67" s="11"/>
      <c r="ACT67" s="102" t="str">
        <f t="shared" si="96"/>
        <v>-</v>
      </c>
      <c r="ACV67" s="87" t="str">
        <f>IF(ACP67&gt;0,INDEX(Вхідні_дані!$A$43:$J$243,MATCH(ACP67,Вхідні_дані!$D$43:$D$243,0),5),"-")</f>
        <v>-</v>
      </c>
      <c r="ACW67" s="112">
        <v>19</v>
      </c>
      <c r="ACX67" s="8"/>
      <c r="ACY67" s="101" t="str">
        <f>IF(ACX67&gt;0,INDEX(Вхідні_дані!$A$43:$J$243,MATCH(ACX67,Вхідні_дані!$D$43:$D$243,0),10),"-")</f>
        <v>-</v>
      </c>
      <c r="ACZ67" s="9"/>
      <c r="ADA67" s="11"/>
      <c r="ADB67" s="102" t="str">
        <f t="shared" si="97"/>
        <v>-</v>
      </c>
      <c r="ADD67" s="87" t="str">
        <f>IF(ACX67&gt;0,INDEX(Вхідні_дані!$A$43:$J$243,MATCH(ACX67,Вхідні_дані!$D$43:$D$243,0),5),"-")</f>
        <v>-</v>
      </c>
      <c r="ADE67" s="112">
        <v>19</v>
      </c>
      <c r="ADF67" s="8"/>
      <c r="ADG67" s="101" t="str">
        <f>IF(ADF67&gt;0,INDEX(Вхідні_дані!$A$43:$J$243,MATCH(ADF67,Вхідні_дані!$D$43:$D$243,0),10),"-")</f>
        <v>-</v>
      </c>
      <c r="ADH67" s="9"/>
      <c r="ADI67" s="11"/>
      <c r="ADJ67" s="102" t="str">
        <f t="shared" si="98"/>
        <v>-</v>
      </c>
      <c r="ADL67" s="87" t="str">
        <f>IF(ADF67&gt;0,INDEX(Вхідні_дані!$A$43:$J$243,MATCH(ADF67,Вхідні_дані!$D$43:$D$243,0),5),"-")</f>
        <v>-</v>
      </c>
      <c r="ADM67" s="112">
        <v>19</v>
      </c>
      <c r="ADN67" s="8"/>
      <c r="ADO67" s="101" t="str">
        <f>IF(ADN67&gt;0,INDEX(Вхідні_дані!$A$43:$J$243,MATCH(ADN67,Вхідні_дані!$D$43:$D$243,0),10),"-")</f>
        <v>-</v>
      </c>
      <c r="ADP67" s="9"/>
      <c r="ADQ67" s="11"/>
      <c r="ADR67" s="102" t="str">
        <f t="shared" si="99"/>
        <v>-</v>
      </c>
      <c r="ADT67" s="87" t="str">
        <f>IF(ADN67&gt;0,INDEX(Вхідні_дані!$A$43:$J$243,MATCH(ADN67,Вхідні_дані!$D$43:$D$243,0),5),"-")</f>
        <v>-</v>
      </c>
    </row>
    <row r="68" spans="1:800" ht="34.5" customHeight="1" outlineLevel="1" x14ac:dyDescent="0.25">
      <c r="A68" s="112">
        <v>20</v>
      </c>
      <c r="B68" s="8"/>
      <c r="C68" s="101" t="str">
        <f>IF(B68&gt;0,INDEX(Вхідні_дані!$A$43:$J$243,MATCH(B68,Вхідні_дані!$D$43:$D$243,0),10),"-")</f>
        <v>-</v>
      </c>
      <c r="D68" s="9"/>
      <c r="E68" s="11"/>
      <c r="F68" s="102" t="str">
        <f t="shared" si="0"/>
        <v>-</v>
      </c>
      <c r="H68" s="87" t="str">
        <f>IF(B68&gt;0,INDEX(Вхідні_дані!$A$43:$J$243,MATCH(B68,Вхідні_дані!$D$43:$D$243,0),5),"-")</f>
        <v>-</v>
      </c>
      <c r="I68" s="112">
        <v>20</v>
      </c>
      <c r="J68" s="8"/>
      <c r="K68" s="101" t="str">
        <f>IF(J68&gt;0,INDEX(Вхідні_дані!$A$43:$J$243,MATCH(J68,Вхідні_дані!$D$43:$D$243,0),10),"-")</f>
        <v>-</v>
      </c>
      <c r="L68" s="9"/>
      <c r="M68" s="11"/>
      <c r="N68" s="102" t="str">
        <f t="shared" si="1"/>
        <v>-</v>
      </c>
      <c r="P68" s="87" t="str">
        <f>IF(J68&gt;0,INDEX(Вхідні_дані!$A$43:$J$243,MATCH(J68,Вхідні_дані!$D$43:$D$243,0),5),"-")</f>
        <v>-</v>
      </c>
      <c r="Q68" s="112">
        <v>20</v>
      </c>
      <c r="R68" s="8"/>
      <c r="S68" s="101" t="str">
        <f>IF(R68&gt;0,INDEX(Вхідні_дані!$A$43:$J$243,MATCH(R68,Вхідні_дані!$D$43:$D$243,0),10),"-")</f>
        <v>-</v>
      </c>
      <c r="T68" s="9"/>
      <c r="U68" s="11"/>
      <c r="V68" s="102" t="str">
        <f t="shared" si="2"/>
        <v>-</v>
      </c>
      <c r="X68" s="87" t="str">
        <f>IF(R68&gt;0,INDEX(Вхідні_дані!$A$43:$J$243,MATCH(R68,Вхідні_дані!$D$43:$D$243,0),5),"-")</f>
        <v>-</v>
      </c>
      <c r="Y68" s="112">
        <v>20</v>
      </c>
      <c r="Z68" s="8"/>
      <c r="AA68" s="101" t="str">
        <f>IF(Z68&gt;0,INDEX(Вхідні_дані!$A$43:$J$243,MATCH(Z68,Вхідні_дані!$D$43:$D$243,0),10),"-")</f>
        <v>-</v>
      </c>
      <c r="AB68" s="9"/>
      <c r="AC68" s="11"/>
      <c r="AD68" s="102" t="str">
        <f t="shared" si="3"/>
        <v>-</v>
      </c>
      <c r="AF68" s="87" t="str">
        <f>IF(Z68&gt;0,INDEX(Вхідні_дані!$A$43:$J$243,MATCH(Z68,Вхідні_дані!$D$43:$D$243,0),5),"-")</f>
        <v>-</v>
      </c>
      <c r="AG68" s="112">
        <v>20</v>
      </c>
      <c r="AH68" s="8"/>
      <c r="AI68" s="101" t="str">
        <f>IF(AH68&gt;0,INDEX(Вхідні_дані!$A$43:$J$243,MATCH(AH68,Вхідні_дані!$D$43:$D$243,0),10),"-")</f>
        <v>-</v>
      </c>
      <c r="AJ68" s="9"/>
      <c r="AK68" s="11"/>
      <c r="AL68" s="102" t="str">
        <f t="shared" si="4"/>
        <v>-</v>
      </c>
      <c r="AN68" s="87" t="str">
        <f>IF(AH68&gt;0,INDEX(Вхідні_дані!$A$43:$J$243,MATCH(AH68,Вхідні_дані!$D$43:$D$243,0),5),"-")</f>
        <v>-</v>
      </c>
      <c r="AO68" s="112">
        <v>20</v>
      </c>
      <c r="AP68" s="8"/>
      <c r="AQ68" s="101" t="str">
        <f>IF(AP68&gt;0,INDEX(Вхідні_дані!$A$43:$J$243,MATCH(AP68,Вхідні_дані!$D$43:$D$243,0),10),"-")</f>
        <v>-</v>
      </c>
      <c r="AR68" s="9"/>
      <c r="AS68" s="11"/>
      <c r="AT68" s="102" t="str">
        <f t="shared" si="5"/>
        <v>-</v>
      </c>
      <c r="AV68" s="87" t="str">
        <f>IF(AP68&gt;0,INDEX(Вхідні_дані!$A$43:$J$243,MATCH(AP68,Вхідні_дані!$D$43:$D$243,0),5),"-")</f>
        <v>-</v>
      </c>
      <c r="AW68" s="112">
        <v>20</v>
      </c>
      <c r="AX68" s="8"/>
      <c r="AY68" s="101" t="str">
        <f>IF(AX68&gt;0,INDEX(Вхідні_дані!$A$43:$J$243,MATCH(AX68,Вхідні_дані!$D$43:$D$243,0),10),"-")</f>
        <v>-</v>
      </c>
      <c r="AZ68" s="9"/>
      <c r="BA68" s="11"/>
      <c r="BB68" s="102" t="str">
        <f t="shared" si="6"/>
        <v>-</v>
      </c>
      <c r="BD68" s="87" t="str">
        <f>IF(AX68&gt;0,INDEX(Вхідні_дані!$A$43:$J$243,MATCH(AX68,Вхідні_дані!$D$43:$D$243,0),5),"-")</f>
        <v>-</v>
      </c>
      <c r="BE68" s="112">
        <v>20</v>
      </c>
      <c r="BF68" s="8"/>
      <c r="BG68" s="101" t="str">
        <f>IF(BF68&gt;0,INDEX(Вхідні_дані!$A$43:$J$243,MATCH(BF68,Вхідні_дані!$D$43:$D$243,0),10),"-")</f>
        <v>-</v>
      </c>
      <c r="BH68" s="9"/>
      <c r="BI68" s="11"/>
      <c r="BJ68" s="102" t="str">
        <f t="shared" si="7"/>
        <v>-</v>
      </c>
      <c r="BL68" s="87" t="str">
        <f>IF(BF68&gt;0,INDEX(Вхідні_дані!$A$43:$J$243,MATCH(BF68,Вхідні_дані!$D$43:$D$243,0),5),"-")</f>
        <v>-</v>
      </c>
      <c r="BM68" s="112">
        <v>20</v>
      </c>
      <c r="BN68" s="8"/>
      <c r="BO68" s="101" t="str">
        <f>IF(BN68&gt;0,INDEX(Вхідні_дані!$A$43:$J$243,MATCH(BN68,Вхідні_дані!$D$43:$D$243,0),10),"-")</f>
        <v>-</v>
      </c>
      <c r="BP68" s="9"/>
      <c r="BQ68" s="11"/>
      <c r="BR68" s="102" t="str">
        <f t="shared" si="8"/>
        <v>-</v>
      </c>
      <c r="BT68" s="87" t="str">
        <f>IF(BN68&gt;0,INDEX(Вхідні_дані!$A$43:$J$243,MATCH(BN68,Вхідні_дані!$D$43:$D$243,0),5),"-")</f>
        <v>-</v>
      </c>
      <c r="BU68" s="112">
        <v>20</v>
      </c>
      <c r="BV68" s="8"/>
      <c r="BW68" s="101" t="str">
        <f>IF(BV68&gt;0,INDEX(Вхідні_дані!$A$43:$J$243,MATCH(BV68,Вхідні_дані!$D$43:$D$243,0),10),"-")</f>
        <v>-</v>
      </c>
      <c r="BX68" s="9"/>
      <c r="BY68" s="11"/>
      <c r="BZ68" s="102" t="str">
        <f t="shared" si="9"/>
        <v>-</v>
      </c>
      <c r="CB68" s="87" t="str">
        <f>IF(BV68&gt;0,INDEX(Вхідні_дані!$A$43:$J$243,MATCH(BV68,Вхідні_дані!$D$43:$D$243,0),5),"-")</f>
        <v>-</v>
      </c>
      <c r="CC68" s="112">
        <v>20</v>
      </c>
      <c r="CD68" s="8"/>
      <c r="CE68" s="101" t="str">
        <f>IF(CD68&gt;0,INDEX(Вхідні_дані!$A$43:$J$243,MATCH(CD68,Вхідні_дані!$D$43:$D$243,0),10),"-")</f>
        <v>-</v>
      </c>
      <c r="CF68" s="9"/>
      <c r="CG68" s="11"/>
      <c r="CH68" s="102" t="str">
        <f t="shared" si="10"/>
        <v>-</v>
      </c>
      <c r="CJ68" s="87" t="str">
        <f>IF(CD68&gt;0,INDEX(Вхідні_дані!$A$43:$J$243,MATCH(CD68,Вхідні_дані!$D$43:$D$243,0),5),"-")</f>
        <v>-</v>
      </c>
      <c r="CK68" s="112">
        <v>20</v>
      </c>
      <c r="CL68" s="8"/>
      <c r="CM68" s="101" t="str">
        <f>IF(CL68&gt;0,INDEX(Вхідні_дані!$A$43:$J$243,MATCH(CL68,Вхідні_дані!$D$43:$D$243,0),10),"-")</f>
        <v>-</v>
      </c>
      <c r="CN68" s="9"/>
      <c r="CO68" s="11"/>
      <c r="CP68" s="102" t="str">
        <f t="shared" si="11"/>
        <v>-</v>
      </c>
      <c r="CR68" s="87" t="str">
        <f>IF(CL68&gt;0,INDEX(Вхідні_дані!$A$43:$J$243,MATCH(CL68,Вхідні_дані!$D$43:$D$243,0),5),"-")</f>
        <v>-</v>
      </c>
      <c r="CS68" s="112">
        <v>20</v>
      </c>
      <c r="CT68" s="8"/>
      <c r="CU68" s="101" t="str">
        <f>IF(CT68&gt;0,INDEX(Вхідні_дані!$A$43:$J$243,MATCH(CT68,Вхідні_дані!$D$43:$D$243,0),10),"-")</f>
        <v>-</v>
      </c>
      <c r="CV68" s="9"/>
      <c r="CW68" s="11"/>
      <c r="CX68" s="102" t="str">
        <f t="shared" si="12"/>
        <v>-</v>
      </c>
      <c r="CZ68" s="87" t="str">
        <f>IF(CT68&gt;0,INDEX(Вхідні_дані!$A$43:$J$243,MATCH(CT68,Вхідні_дані!$D$43:$D$243,0),5),"-")</f>
        <v>-</v>
      </c>
      <c r="DA68" s="112">
        <v>20</v>
      </c>
      <c r="DB68" s="8"/>
      <c r="DC68" s="101" t="str">
        <f>IF(DB68&gt;0,INDEX(Вхідні_дані!$A$43:$J$243,MATCH(DB68,Вхідні_дані!$D$43:$D$243,0),10),"-")</f>
        <v>-</v>
      </c>
      <c r="DD68" s="9"/>
      <c r="DE68" s="11"/>
      <c r="DF68" s="102" t="str">
        <f t="shared" si="13"/>
        <v>-</v>
      </c>
      <c r="DH68" s="87" t="str">
        <f>IF(DB68&gt;0,INDEX(Вхідні_дані!$A$43:$J$243,MATCH(DB68,Вхідні_дані!$D$43:$D$243,0),5),"-")</f>
        <v>-</v>
      </c>
      <c r="DI68" s="112">
        <v>20</v>
      </c>
      <c r="DJ68" s="8"/>
      <c r="DK68" s="101" t="str">
        <f>IF(DJ68&gt;0,INDEX(Вхідні_дані!$A$43:$J$243,MATCH(DJ68,Вхідні_дані!$D$43:$D$243,0),10),"-")</f>
        <v>-</v>
      </c>
      <c r="DL68" s="9"/>
      <c r="DM68" s="11"/>
      <c r="DN68" s="102" t="str">
        <f t="shared" si="14"/>
        <v>-</v>
      </c>
      <c r="DP68" s="87" t="str">
        <f>IF(DJ68&gt;0,INDEX(Вхідні_дані!$A$43:$J$243,MATCH(DJ68,Вхідні_дані!$D$43:$D$243,0),5),"-")</f>
        <v>-</v>
      </c>
      <c r="DQ68" s="112">
        <v>20</v>
      </c>
      <c r="DR68" s="8"/>
      <c r="DS68" s="101" t="str">
        <f>IF(DR68&gt;0,INDEX(Вхідні_дані!$A$43:$J$243,MATCH(DR68,Вхідні_дані!$D$43:$D$243,0),10),"-")</f>
        <v>-</v>
      </c>
      <c r="DT68" s="9"/>
      <c r="DU68" s="11"/>
      <c r="DV68" s="102" t="str">
        <f t="shared" si="15"/>
        <v>-</v>
      </c>
      <c r="DX68" s="87" t="str">
        <f>IF(DR68&gt;0,INDEX(Вхідні_дані!$A$43:$J$243,MATCH(DR68,Вхідні_дані!$D$43:$D$243,0),5),"-")</f>
        <v>-</v>
      </c>
      <c r="DY68" s="112">
        <v>20</v>
      </c>
      <c r="DZ68" s="8"/>
      <c r="EA68" s="101" t="str">
        <f>IF(DZ68&gt;0,INDEX(Вхідні_дані!$A$43:$J$243,MATCH(DZ68,Вхідні_дані!$D$43:$D$243,0),10),"-")</f>
        <v>-</v>
      </c>
      <c r="EB68" s="9"/>
      <c r="EC68" s="11"/>
      <c r="ED68" s="102" t="str">
        <f t="shared" si="16"/>
        <v>-</v>
      </c>
      <c r="EF68" s="87" t="str">
        <f>IF(DZ68&gt;0,INDEX(Вхідні_дані!$A$43:$J$243,MATCH(DZ68,Вхідні_дані!$D$43:$D$243,0),5),"-")</f>
        <v>-</v>
      </c>
      <c r="EG68" s="112">
        <v>20</v>
      </c>
      <c r="EH68" s="8"/>
      <c r="EI68" s="101" t="str">
        <f>IF(EH68&gt;0,INDEX(Вхідні_дані!$A$43:$J$243,MATCH(EH68,Вхідні_дані!$D$43:$D$243,0),10),"-")</f>
        <v>-</v>
      </c>
      <c r="EJ68" s="9"/>
      <c r="EK68" s="11"/>
      <c r="EL68" s="102" t="str">
        <f t="shared" si="17"/>
        <v>-</v>
      </c>
      <c r="EN68" s="87" t="str">
        <f>IF(EH68&gt;0,INDEX(Вхідні_дані!$A$43:$J$243,MATCH(EH68,Вхідні_дані!$D$43:$D$243,0),5),"-")</f>
        <v>-</v>
      </c>
      <c r="EO68" s="112">
        <v>20</v>
      </c>
      <c r="EP68" s="8"/>
      <c r="EQ68" s="101" t="str">
        <f>IF(EP68&gt;0,INDEX(Вхідні_дані!$A$43:$J$243,MATCH(EP68,Вхідні_дані!$D$43:$D$243,0),10),"-")</f>
        <v>-</v>
      </c>
      <c r="ER68" s="9"/>
      <c r="ES68" s="11"/>
      <c r="ET68" s="102" t="str">
        <f t="shared" si="18"/>
        <v>-</v>
      </c>
      <c r="EV68" s="87" t="str">
        <f>IF(EP68&gt;0,INDEX(Вхідні_дані!$A$43:$J$243,MATCH(EP68,Вхідні_дані!$D$43:$D$243,0),5),"-")</f>
        <v>-</v>
      </c>
      <c r="EW68" s="112">
        <v>20</v>
      </c>
      <c r="EX68" s="8"/>
      <c r="EY68" s="101" t="str">
        <f>IF(EX68&gt;0,INDEX(Вхідні_дані!$A$43:$J$243,MATCH(EX68,Вхідні_дані!$D$43:$D$243,0),10),"-")</f>
        <v>-</v>
      </c>
      <c r="EZ68" s="9"/>
      <c r="FA68" s="11"/>
      <c r="FB68" s="102" t="str">
        <f t="shared" si="19"/>
        <v>-</v>
      </c>
      <c r="FD68" s="87" t="str">
        <f>IF(EX68&gt;0,INDEX(Вхідні_дані!$A$43:$J$243,MATCH(EX68,Вхідні_дані!$D$43:$D$243,0),5),"-")</f>
        <v>-</v>
      </c>
      <c r="FE68" s="112">
        <v>20</v>
      </c>
      <c r="FF68" s="8"/>
      <c r="FG68" s="101" t="str">
        <f>IF(FF68&gt;0,INDEX(Вхідні_дані!$A$43:$J$243,MATCH(FF68,Вхідні_дані!$D$43:$D$243,0),10),"-")</f>
        <v>-</v>
      </c>
      <c r="FH68" s="9"/>
      <c r="FI68" s="11"/>
      <c r="FJ68" s="102" t="str">
        <f t="shared" si="20"/>
        <v>-</v>
      </c>
      <c r="FL68" s="87" t="str">
        <f>IF(FF68&gt;0,INDEX(Вхідні_дані!$A$43:$J$243,MATCH(FF68,Вхідні_дані!$D$43:$D$243,0),5),"-")</f>
        <v>-</v>
      </c>
      <c r="FM68" s="112">
        <v>20</v>
      </c>
      <c r="FN68" s="8"/>
      <c r="FO68" s="101" t="str">
        <f>IF(FN68&gt;0,INDEX(Вхідні_дані!$A$43:$J$243,MATCH(FN68,Вхідні_дані!$D$43:$D$243,0),10),"-")</f>
        <v>-</v>
      </c>
      <c r="FP68" s="9"/>
      <c r="FQ68" s="11"/>
      <c r="FR68" s="102" t="str">
        <f t="shared" si="21"/>
        <v>-</v>
      </c>
      <c r="FT68" s="87" t="str">
        <f>IF(FN68&gt;0,INDEX(Вхідні_дані!$A$43:$J$243,MATCH(FN68,Вхідні_дані!$D$43:$D$243,0),5),"-")</f>
        <v>-</v>
      </c>
      <c r="FU68" s="112">
        <v>20</v>
      </c>
      <c r="FV68" s="8"/>
      <c r="FW68" s="101" t="str">
        <f>IF(FV68&gt;0,INDEX(Вхідні_дані!$A$43:$J$243,MATCH(FV68,Вхідні_дані!$D$43:$D$243,0),10),"-")</f>
        <v>-</v>
      </c>
      <c r="FX68" s="9"/>
      <c r="FY68" s="11"/>
      <c r="FZ68" s="102" t="str">
        <f t="shared" si="22"/>
        <v>-</v>
      </c>
      <c r="GB68" s="87" t="str">
        <f>IF(FV68&gt;0,INDEX(Вхідні_дані!$A$43:$J$243,MATCH(FV68,Вхідні_дані!$D$43:$D$243,0),5),"-")</f>
        <v>-</v>
      </c>
      <c r="GC68" s="112">
        <v>20</v>
      </c>
      <c r="GD68" s="8"/>
      <c r="GE68" s="101" t="str">
        <f>IF(GD68&gt;0,INDEX(Вхідні_дані!$A$43:$J$243,MATCH(GD68,Вхідні_дані!$D$43:$D$243,0),10),"-")</f>
        <v>-</v>
      </c>
      <c r="GF68" s="9"/>
      <c r="GG68" s="11"/>
      <c r="GH68" s="102" t="str">
        <f t="shared" si="23"/>
        <v>-</v>
      </c>
      <c r="GJ68" s="87" t="str">
        <f>IF(GD68&gt;0,INDEX(Вхідні_дані!$A$43:$J$243,MATCH(GD68,Вхідні_дані!$D$43:$D$243,0),5),"-")</f>
        <v>-</v>
      </c>
      <c r="GK68" s="112">
        <v>20</v>
      </c>
      <c r="GL68" s="8"/>
      <c r="GM68" s="101" t="str">
        <f>IF(GL68&gt;0,INDEX(Вхідні_дані!$A$43:$J$243,MATCH(GL68,Вхідні_дані!$D$43:$D$243,0),10),"-")</f>
        <v>-</v>
      </c>
      <c r="GN68" s="9"/>
      <c r="GO68" s="11"/>
      <c r="GP68" s="102" t="str">
        <f t="shared" si="24"/>
        <v>-</v>
      </c>
      <c r="GR68" s="87" t="str">
        <f>IF(GL68&gt;0,INDEX(Вхідні_дані!$A$43:$J$243,MATCH(GL68,Вхідні_дані!$D$43:$D$243,0),5),"-")</f>
        <v>-</v>
      </c>
      <c r="GS68" s="112">
        <v>20</v>
      </c>
      <c r="GT68" s="8"/>
      <c r="GU68" s="101" t="str">
        <f>IF(GT68&gt;0,INDEX(Вхідні_дані!$A$43:$J$243,MATCH(GT68,Вхідні_дані!$D$43:$D$243,0),10),"-")</f>
        <v>-</v>
      </c>
      <c r="GV68" s="9"/>
      <c r="GW68" s="11"/>
      <c r="GX68" s="102" t="str">
        <f t="shared" si="25"/>
        <v>-</v>
      </c>
      <c r="GZ68" s="87" t="str">
        <f>IF(GT68&gt;0,INDEX(Вхідні_дані!$A$43:$J$243,MATCH(GT68,Вхідні_дані!$D$43:$D$243,0),5),"-")</f>
        <v>-</v>
      </c>
      <c r="HA68" s="112">
        <v>20</v>
      </c>
      <c r="HB68" s="8"/>
      <c r="HC68" s="101" t="str">
        <f>IF(HB68&gt;0,INDEX(Вхідні_дані!$A$43:$J$243,MATCH(HB68,Вхідні_дані!$D$43:$D$243,0),10),"-")</f>
        <v>-</v>
      </c>
      <c r="HD68" s="9"/>
      <c r="HE68" s="11"/>
      <c r="HF68" s="102" t="str">
        <f t="shared" si="26"/>
        <v>-</v>
      </c>
      <c r="HH68" s="87" t="str">
        <f>IF(HB68&gt;0,INDEX(Вхідні_дані!$A$43:$J$243,MATCH(HB68,Вхідні_дані!$D$43:$D$243,0),5),"-")</f>
        <v>-</v>
      </c>
      <c r="HI68" s="112">
        <v>20</v>
      </c>
      <c r="HJ68" s="8"/>
      <c r="HK68" s="101" t="str">
        <f>IF(HJ68&gt;0,INDEX(Вхідні_дані!$A$43:$J$243,MATCH(HJ68,Вхідні_дані!$D$43:$D$243,0),10),"-")</f>
        <v>-</v>
      </c>
      <c r="HL68" s="9"/>
      <c r="HM68" s="11"/>
      <c r="HN68" s="102" t="str">
        <f t="shared" si="27"/>
        <v>-</v>
      </c>
      <c r="HP68" s="87" t="str">
        <f>IF(HJ68&gt;0,INDEX(Вхідні_дані!$A$43:$J$243,MATCH(HJ68,Вхідні_дані!$D$43:$D$243,0),5),"-")</f>
        <v>-</v>
      </c>
      <c r="HQ68" s="112">
        <v>20</v>
      </c>
      <c r="HR68" s="8"/>
      <c r="HS68" s="101" t="str">
        <f>IF(HR68&gt;0,INDEX(Вхідні_дані!$A$43:$J$243,MATCH(HR68,Вхідні_дані!$D$43:$D$243,0),10),"-")</f>
        <v>-</v>
      </c>
      <c r="HT68" s="9"/>
      <c r="HU68" s="11"/>
      <c r="HV68" s="102" t="str">
        <f t="shared" si="28"/>
        <v>-</v>
      </c>
      <c r="HX68" s="87" t="str">
        <f>IF(HR68&gt;0,INDEX(Вхідні_дані!$A$43:$J$243,MATCH(HR68,Вхідні_дані!$D$43:$D$243,0),5),"-")</f>
        <v>-</v>
      </c>
      <c r="HY68" s="112">
        <v>20</v>
      </c>
      <c r="HZ68" s="8"/>
      <c r="IA68" s="101" t="str">
        <f>IF(HZ68&gt;0,INDEX(Вхідні_дані!$A$43:$J$243,MATCH(HZ68,Вхідні_дані!$D$43:$D$243,0),10),"-")</f>
        <v>-</v>
      </c>
      <c r="IB68" s="9"/>
      <c r="IC68" s="11"/>
      <c r="ID68" s="102" t="str">
        <f t="shared" si="29"/>
        <v>-</v>
      </c>
      <c r="IF68" s="87" t="str">
        <f>IF(HZ68&gt;0,INDEX(Вхідні_дані!$A$43:$J$243,MATCH(HZ68,Вхідні_дані!$D$43:$D$243,0),5),"-")</f>
        <v>-</v>
      </c>
      <c r="IG68" s="112">
        <v>20</v>
      </c>
      <c r="IH68" s="8"/>
      <c r="II68" s="101" t="str">
        <f>IF(IH68&gt;0,INDEX(Вхідні_дані!$A$43:$J$243,MATCH(IH68,Вхідні_дані!$D$43:$D$243,0),10),"-")</f>
        <v>-</v>
      </c>
      <c r="IJ68" s="9"/>
      <c r="IK68" s="11"/>
      <c r="IL68" s="102" t="str">
        <f t="shared" si="30"/>
        <v>-</v>
      </c>
      <c r="IN68" s="87" t="str">
        <f>IF(IH68&gt;0,INDEX(Вхідні_дані!$A$43:$J$243,MATCH(IH68,Вхідні_дані!$D$43:$D$243,0),5),"-")</f>
        <v>-</v>
      </c>
      <c r="IO68" s="112">
        <v>20</v>
      </c>
      <c r="IP68" s="8"/>
      <c r="IQ68" s="101" t="str">
        <f>IF(IP68&gt;0,INDEX(Вхідні_дані!$A$43:$J$243,MATCH(IP68,Вхідні_дані!$D$43:$D$243,0),10),"-")</f>
        <v>-</v>
      </c>
      <c r="IR68" s="9"/>
      <c r="IS68" s="11"/>
      <c r="IT68" s="102" t="str">
        <f t="shared" si="31"/>
        <v>-</v>
      </c>
      <c r="IV68" s="87" t="str">
        <f>IF(IP68&gt;0,INDEX(Вхідні_дані!$A$43:$J$243,MATCH(IP68,Вхідні_дані!$D$43:$D$243,0),5),"-")</f>
        <v>-</v>
      </c>
      <c r="IW68" s="112">
        <v>20</v>
      </c>
      <c r="IX68" s="8"/>
      <c r="IY68" s="101" t="str">
        <f>IF(IX68&gt;0,INDEX(Вхідні_дані!$A$43:$J$243,MATCH(IX68,Вхідні_дані!$D$43:$D$243,0),10),"-")</f>
        <v>-</v>
      </c>
      <c r="IZ68" s="9"/>
      <c r="JA68" s="11"/>
      <c r="JB68" s="102" t="str">
        <f t="shared" si="32"/>
        <v>-</v>
      </c>
      <c r="JD68" s="87" t="str">
        <f>IF(IX68&gt;0,INDEX(Вхідні_дані!$A$43:$J$243,MATCH(IX68,Вхідні_дані!$D$43:$D$243,0),5),"-")</f>
        <v>-</v>
      </c>
      <c r="JE68" s="112">
        <v>20</v>
      </c>
      <c r="JF68" s="8"/>
      <c r="JG68" s="101" t="str">
        <f>IF(JF68&gt;0,INDEX(Вхідні_дані!$A$43:$J$243,MATCH(JF68,Вхідні_дані!$D$43:$D$243,0),10),"-")</f>
        <v>-</v>
      </c>
      <c r="JH68" s="9"/>
      <c r="JI68" s="11"/>
      <c r="JJ68" s="102" t="str">
        <f t="shared" si="33"/>
        <v>-</v>
      </c>
      <c r="JL68" s="87" t="str">
        <f>IF(JF68&gt;0,INDEX(Вхідні_дані!$A$43:$J$243,MATCH(JF68,Вхідні_дані!$D$43:$D$243,0),5),"-")</f>
        <v>-</v>
      </c>
      <c r="JM68" s="112">
        <v>20</v>
      </c>
      <c r="JN68" s="8"/>
      <c r="JO68" s="101" t="str">
        <f>IF(JN68&gt;0,INDEX(Вхідні_дані!$A$43:$J$243,MATCH(JN68,Вхідні_дані!$D$43:$D$243,0),10),"-")</f>
        <v>-</v>
      </c>
      <c r="JP68" s="9"/>
      <c r="JQ68" s="11"/>
      <c r="JR68" s="102" t="str">
        <f t="shared" si="34"/>
        <v>-</v>
      </c>
      <c r="JT68" s="87" t="str">
        <f>IF(JN68&gt;0,INDEX(Вхідні_дані!$A$43:$J$243,MATCH(JN68,Вхідні_дані!$D$43:$D$243,0),5),"-")</f>
        <v>-</v>
      </c>
      <c r="JU68" s="112">
        <v>20</v>
      </c>
      <c r="JV68" s="8"/>
      <c r="JW68" s="101" t="str">
        <f>IF(JV68&gt;0,INDEX(Вхідні_дані!$A$43:$J$243,MATCH(JV68,Вхідні_дані!$D$43:$D$243,0),10),"-")</f>
        <v>-</v>
      </c>
      <c r="JX68" s="9"/>
      <c r="JY68" s="11"/>
      <c r="JZ68" s="102" t="str">
        <f t="shared" si="35"/>
        <v>-</v>
      </c>
      <c r="KB68" s="87" t="str">
        <f>IF(JV68&gt;0,INDEX(Вхідні_дані!$A$43:$J$243,MATCH(JV68,Вхідні_дані!$D$43:$D$243,0),5),"-")</f>
        <v>-</v>
      </c>
      <c r="KC68" s="112">
        <v>20</v>
      </c>
      <c r="KD68" s="8"/>
      <c r="KE68" s="101" t="str">
        <f>IF(KD68&gt;0,INDEX(Вхідні_дані!$A$43:$J$243,MATCH(KD68,Вхідні_дані!$D$43:$D$243,0),10),"-")</f>
        <v>-</v>
      </c>
      <c r="KF68" s="9"/>
      <c r="KG68" s="11"/>
      <c r="KH68" s="102" t="str">
        <f t="shared" si="36"/>
        <v>-</v>
      </c>
      <c r="KJ68" s="87" t="str">
        <f>IF(KD68&gt;0,INDEX(Вхідні_дані!$A$43:$J$243,MATCH(KD68,Вхідні_дані!$D$43:$D$243,0),5),"-")</f>
        <v>-</v>
      </c>
      <c r="KK68" s="112">
        <v>20</v>
      </c>
      <c r="KL68" s="8"/>
      <c r="KM68" s="101" t="str">
        <f>IF(KL68&gt;0,INDEX(Вхідні_дані!$A$43:$J$243,MATCH(KL68,Вхідні_дані!$D$43:$D$243,0),10),"-")</f>
        <v>-</v>
      </c>
      <c r="KN68" s="9"/>
      <c r="KO68" s="11"/>
      <c r="KP68" s="102" t="str">
        <f t="shared" si="37"/>
        <v>-</v>
      </c>
      <c r="KR68" s="87" t="str">
        <f>IF(KL68&gt;0,INDEX(Вхідні_дані!$A$43:$J$243,MATCH(KL68,Вхідні_дані!$D$43:$D$243,0),5),"-")</f>
        <v>-</v>
      </c>
      <c r="KS68" s="112">
        <v>20</v>
      </c>
      <c r="KT68" s="8"/>
      <c r="KU68" s="101" t="str">
        <f>IF(KT68&gt;0,INDEX(Вхідні_дані!$A$43:$J$243,MATCH(KT68,Вхідні_дані!$D$43:$D$243,0),10),"-")</f>
        <v>-</v>
      </c>
      <c r="KV68" s="9"/>
      <c r="KW68" s="11"/>
      <c r="KX68" s="102" t="str">
        <f t="shared" si="38"/>
        <v>-</v>
      </c>
      <c r="KZ68" s="87" t="str">
        <f>IF(KT68&gt;0,INDEX(Вхідні_дані!$A$43:$J$243,MATCH(KT68,Вхідні_дані!$D$43:$D$243,0),5),"-")</f>
        <v>-</v>
      </c>
      <c r="LA68" s="112">
        <v>20</v>
      </c>
      <c r="LB68" s="8"/>
      <c r="LC68" s="101" t="str">
        <f>IF(LB68&gt;0,INDEX(Вхідні_дані!$A$43:$J$243,MATCH(LB68,Вхідні_дані!$D$43:$D$243,0),10),"-")</f>
        <v>-</v>
      </c>
      <c r="LD68" s="9"/>
      <c r="LE68" s="11"/>
      <c r="LF68" s="102" t="str">
        <f t="shared" si="39"/>
        <v>-</v>
      </c>
      <c r="LH68" s="87" t="str">
        <f>IF(LB68&gt;0,INDEX(Вхідні_дані!$A$43:$J$243,MATCH(LB68,Вхідні_дані!$D$43:$D$243,0),5),"-")</f>
        <v>-</v>
      </c>
      <c r="LI68" s="112">
        <v>20</v>
      </c>
      <c r="LJ68" s="8"/>
      <c r="LK68" s="101" t="str">
        <f>IF(LJ68&gt;0,INDEX(Вхідні_дані!$A$43:$J$243,MATCH(LJ68,Вхідні_дані!$D$43:$D$243,0),10),"-")</f>
        <v>-</v>
      </c>
      <c r="LL68" s="9"/>
      <c r="LM68" s="11"/>
      <c r="LN68" s="102" t="str">
        <f t="shared" si="40"/>
        <v>-</v>
      </c>
      <c r="LP68" s="87" t="str">
        <f>IF(LJ68&gt;0,INDEX(Вхідні_дані!$A$43:$J$243,MATCH(LJ68,Вхідні_дані!$D$43:$D$243,0),5),"-")</f>
        <v>-</v>
      </c>
      <c r="LQ68" s="112">
        <v>20</v>
      </c>
      <c r="LR68" s="8"/>
      <c r="LS68" s="101" t="str">
        <f>IF(LR68&gt;0,INDEX(Вхідні_дані!$A$43:$J$243,MATCH(LR68,Вхідні_дані!$D$43:$D$243,0),10),"-")</f>
        <v>-</v>
      </c>
      <c r="LT68" s="9"/>
      <c r="LU68" s="11"/>
      <c r="LV68" s="102" t="str">
        <f t="shared" si="41"/>
        <v>-</v>
      </c>
      <c r="LX68" s="87" t="str">
        <f>IF(LR68&gt;0,INDEX(Вхідні_дані!$A$43:$J$243,MATCH(LR68,Вхідні_дані!$D$43:$D$243,0),5),"-")</f>
        <v>-</v>
      </c>
      <c r="LY68" s="112">
        <v>20</v>
      </c>
      <c r="LZ68" s="8"/>
      <c r="MA68" s="101" t="str">
        <f>IF(LZ68&gt;0,INDEX(Вхідні_дані!$A$43:$J$243,MATCH(LZ68,Вхідні_дані!$D$43:$D$243,0),10),"-")</f>
        <v>-</v>
      </c>
      <c r="MB68" s="9"/>
      <c r="MC68" s="11"/>
      <c r="MD68" s="102" t="str">
        <f t="shared" si="42"/>
        <v>-</v>
      </c>
      <c r="MF68" s="87" t="str">
        <f>IF(LZ68&gt;0,INDEX(Вхідні_дані!$A$43:$J$243,MATCH(LZ68,Вхідні_дані!$D$43:$D$243,0),5),"-")</f>
        <v>-</v>
      </c>
      <c r="MG68" s="112">
        <v>20</v>
      </c>
      <c r="MH68" s="8"/>
      <c r="MI68" s="101" t="str">
        <f>IF(MH68&gt;0,INDEX(Вхідні_дані!$A$43:$J$243,MATCH(MH68,Вхідні_дані!$D$43:$D$243,0),10),"-")</f>
        <v>-</v>
      </c>
      <c r="MJ68" s="9"/>
      <c r="MK68" s="11"/>
      <c r="ML68" s="102" t="str">
        <f t="shared" si="43"/>
        <v>-</v>
      </c>
      <c r="MN68" s="87" t="str">
        <f>IF(MH68&gt;0,INDEX(Вхідні_дані!$A$43:$J$243,MATCH(MH68,Вхідні_дані!$D$43:$D$243,0),5),"-")</f>
        <v>-</v>
      </c>
      <c r="MO68" s="112">
        <v>20</v>
      </c>
      <c r="MP68" s="8"/>
      <c r="MQ68" s="101" t="str">
        <f>IF(MP68&gt;0,INDEX(Вхідні_дані!$A$43:$J$243,MATCH(MP68,Вхідні_дані!$D$43:$D$243,0),10),"-")</f>
        <v>-</v>
      </c>
      <c r="MR68" s="9"/>
      <c r="MS68" s="11"/>
      <c r="MT68" s="102" t="str">
        <f t="shared" si="44"/>
        <v>-</v>
      </c>
      <c r="MV68" s="87" t="str">
        <f>IF(MP68&gt;0,INDEX(Вхідні_дані!$A$43:$J$243,MATCH(MP68,Вхідні_дані!$D$43:$D$243,0),5),"-")</f>
        <v>-</v>
      </c>
      <c r="MW68" s="112">
        <v>20</v>
      </c>
      <c r="MX68" s="8"/>
      <c r="MY68" s="101" t="str">
        <f>IF(MX68&gt;0,INDEX(Вхідні_дані!$A$43:$J$243,MATCH(MX68,Вхідні_дані!$D$43:$D$243,0),10),"-")</f>
        <v>-</v>
      </c>
      <c r="MZ68" s="9"/>
      <c r="NA68" s="11"/>
      <c r="NB68" s="102" t="str">
        <f t="shared" si="45"/>
        <v>-</v>
      </c>
      <c r="ND68" s="87" t="str">
        <f>IF(MX68&gt;0,INDEX(Вхідні_дані!$A$43:$J$243,MATCH(MX68,Вхідні_дані!$D$43:$D$243,0),5),"-")</f>
        <v>-</v>
      </c>
      <c r="NE68" s="112">
        <v>20</v>
      </c>
      <c r="NF68" s="8"/>
      <c r="NG68" s="101" t="str">
        <f>IF(NF68&gt;0,INDEX(Вхідні_дані!$A$43:$J$243,MATCH(NF68,Вхідні_дані!$D$43:$D$243,0),10),"-")</f>
        <v>-</v>
      </c>
      <c r="NH68" s="9"/>
      <c r="NI68" s="11"/>
      <c r="NJ68" s="102" t="str">
        <f t="shared" si="46"/>
        <v>-</v>
      </c>
      <c r="NL68" s="87" t="str">
        <f>IF(NF68&gt;0,INDEX(Вхідні_дані!$A$43:$J$243,MATCH(NF68,Вхідні_дані!$D$43:$D$243,0),5),"-")</f>
        <v>-</v>
      </c>
      <c r="NM68" s="112">
        <v>20</v>
      </c>
      <c r="NN68" s="8"/>
      <c r="NO68" s="101" t="str">
        <f>IF(NN68&gt;0,INDEX(Вхідні_дані!$A$43:$J$243,MATCH(NN68,Вхідні_дані!$D$43:$D$243,0),10),"-")</f>
        <v>-</v>
      </c>
      <c r="NP68" s="9"/>
      <c r="NQ68" s="11"/>
      <c r="NR68" s="102" t="str">
        <f t="shared" si="47"/>
        <v>-</v>
      </c>
      <c r="NT68" s="87" t="str">
        <f>IF(NN68&gt;0,INDEX(Вхідні_дані!$A$43:$J$243,MATCH(NN68,Вхідні_дані!$D$43:$D$243,0),5),"-")</f>
        <v>-</v>
      </c>
      <c r="NU68" s="112">
        <v>20</v>
      </c>
      <c r="NV68" s="8"/>
      <c r="NW68" s="101" t="str">
        <f>IF(NV68&gt;0,INDEX(Вхідні_дані!$A$43:$J$243,MATCH(NV68,Вхідні_дані!$D$43:$D$243,0),10),"-")</f>
        <v>-</v>
      </c>
      <c r="NX68" s="9"/>
      <c r="NY68" s="11"/>
      <c r="NZ68" s="102" t="str">
        <f t="shared" si="48"/>
        <v>-</v>
      </c>
      <c r="OB68" s="87" t="str">
        <f>IF(NV68&gt;0,INDEX(Вхідні_дані!$A$43:$J$243,MATCH(NV68,Вхідні_дані!$D$43:$D$243,0),5),"-")</f>
        <v>-</v>
      </c>
      <c r="OC68" s="112">
        <v>20</v>
      </c>
      <c r="OD68" s="8"/>
      <c r="OE68" s="101" t="str">
        <f>IF(OD68&gt;0,INDEX(Вхідні_дані!$A$43:$J$243,MATCH(OD68,Вхідні_дані!$D$43:$D$243,0),10),"-")</f>
        <v>-</v>
      </c>
      <c r="OF68" s="9"/>
      <c r="OG68" s="11"/>
      <c r="OH68" s="102" t="str">
        <f t="shared" si="49"/>
        <v>-</v>
      </c>
      <c r="OJ68" s="87" t="str">
        <f>IF(OD68&gt;0,INDEX(Вхідні_дані!$A$43:$J$243,MATCH(OD68,Вхідні_дані!$D$43:$D$243,0),5),"-")</f>
        <v>-</v>
      </c>
      <c r="OK68" s="112">
        <v>20</v>
      </c>
      <c r="OL68" s="8"/>
      <c r="OM68" s="101" t="str">
        <f>IF(OL68&gt;0,INDEX(Вхідні_дані!$A$43:$J$243,MATCH(OL68,Вхідні_дані!$D$43:$D$243,0),10),"-")</f>
        <v>-</v>
      </c>
      <c r="ON68" s="9"/>
      <c r="OO68" s="11"/>
      <c r="OP68" s="102" t="str">
        <f t="shared" si="50"/>
        <v>-</v>
      </c>
      <c r="OR68" s="87" t="str">
        <f>IF(OL68&gt;0,INDEX(Вхідні_дані!$A$43:$J$243,MATCH(OL68,Вхідні_дані!$D$43:$D$243,0),5),"-")</f>
        <v>-</v>
      </c>
      <c r="OS68" s="112">
        <v>20</v>
      </c>
      <c r="OT68" s="8"/>
      <c r="OU68" s="101" t="str">
        <f>IF(OT68&gt;0,INDEX(Вхідні_дані!$A$43:$J$243,MATCH(OT68,Вхідні_дані!$D$43:$D$243,0),10),"-")</f>
        <v>-</v>
      </c>
      <c r="OV68" s="9"/>
      <c r="OW68" s="11"/>
      <c r="OX68" s="102" t="str">
        <f t="shared" si="51"/>
        <v>-</v>
      </c>
      <c r="OZ68" s="87" t="str">
        <f>IF(OT68&gt;0,INDEX(Вхідні_дані!$A$43:$J$243,MATCH(OT68,Вхідні_дані!$D$43:$D$243,0),5),"-")</f>
        <v>-</v>
      </c>
      <c r="PA68" s="112">
        <v>20</v>
      </c>
      <c r="PB68" s="8"/>
      <c r="PC68" s="101" t="str">
        <f>IF(PB68&gt;0,INDEX(Вхідні_дані!$A$43:$J$243,MATCH(PB68,Вхідні_дані!$D$43:$D$243,0),10),"-")</f>
        <v>-</v>
      </c>
      <c r="PD68" s="9"/>
      <c r="PE68" s="11"/>
      <c r="PF68" s="102" t="str">
        <f t="shared" si="52"/>
        <v>-</v>
      </c>
      <c r="PH68" s="87" t="str">
        <f>IF(PB68&gt;0,INDEX(Вхідні_дані!$A$43:$J$243,MATCH(PB68,Вхідні_дані!$D$43:$D$243,0),5),"-")</f>
        <v>-</v>
      </c>
      <c r="PI68" s="112">
        <v>20</v>
      </c>
      <c r="PJ68" s="8"/>
      <c r="PK68" s="101" t="str">
        <f>IF(PJ68&gt;0,INDEX(Вхідні_дані!$A$43:$J$243,MATCH(PJ68,Вхідні_дані!$D$43:$D$243,0),10),"-")</f>
        <v>-</v>
      </c>
      <c r="PL68" s="9"/>
      <c r="PM68" s="11"/>
      <c r="PN68" s="102" t="str">
        <f t="shared" si="53"/>
        <v>-</v>
      </c>
      <c r="PP68" s="87" t="str">
        <f>IF(PJ68&gt;0,INDEX(Вхідні_дані!$A$43:$J$243,MATCH(PJ68,Вхідні_дані!$D$43:$D$243,0),5),"-")</f>
        <v>-</v>
      </c>
      <c r="PQ68" s="112">
        <v>20</v>
      </c>
      <c r="PR68" s="8"/>
      <c r="PS68" s="101" t="str">
        <f>IF(PR68&gt;0,INDEX(Вхідні_дані!$A$43:$J$243,MATCH(PR68,Вхідні_дані!$D$43:$D$243,0),10),"-")</f>
        <v>-</v>
      </c>
      <c r="PT68" s="9"/>
      <c r="PU68" s="11"/>
      <c r="PV68" s="102" t="str">
        <f t="shared" si="54"/>
        <v>-</v>
      </c>
      <c r="PX68" s="87" t="str">
        <f>IF(PR68&gt;0,INDEX(Вхідні_дані!$A$43:$J$243,MATCH(PR68,Вхідні_дані!$D$43:$D$243,0),5),"-")</f>
        <v>-</v>
      </c>
      <c r="PY68" s="112">
        <v>20</v>
      </c>
      <c r="PZ68" s="8"/>
      <c r="QA68" s="101" t="str">
        <f>IF(PZ68&gt;0,INDEX(Вхідні_дані!$A$43:$J$243,MATCH(PZ68,Вхідні_дані!$D$43:$D$243,0),10),"-")</f>
        <v>-</v>
      </c>
      <c r="QB68" s="9"/>
      <c r="QC68" s="11"/>
      <c r="QD68" s="102" t="str">
        <f t="shared" si="55"/>
        <v>-</v>
      </c>
      <c r="QF68" s="87" t="str">
        <f>IF(PZ68&gt;0,INDEX(Вхідні_дані!$A$43:$J$243,MATCH(PZ68,Вхідні_дані!$D$43:$D$243,0),5),"-")</f>
        <v>-</v>
      </c>
      <c r="QG68" s="112">
        <v>20</v>
      </c>
      <c r="QH68" s="8"/>
      <c r="QI68" s="101" t="str">
        <f>IF(QH68&gt;0,INDEX(Вхідні_дані!$A$43:$J$243,MATCH(QH68,Вхідні_дані!$D$43:$D$243,0),10),"-")</f>
        <v>-</v>
      </c>
      <c r="QJ68" s="9"/>
      <c r="QK68" s="11"/>
      <c r="QL68" s="102" t="str">
        <f t="shared" si="56"/>
        <v>-</v>
      </c>
      <c r="QN68" s="87" t="str">
        <f>IF(QH68&gt;0,INDEX(Вхідні_дані!$A$43:$J$243,MATCH(QH68,Вхідні_дані!$D$43:$D$243,0),5),"-")</f>
        <v>-</v>
      </c>
      <c r="QO68" s="112">
        <v>20</v>
      </c>
      <c r="QP68" s="8"/>
      <c r="QQ68" s="101" t="str">
        <f>IF(QP68&gt;0,INDEX(Вхідні_дані!$A$43:$J$243,MATCH(QP68,Вхідні_дані!$D$43:$D$243,0),10),"-")</f>
        <v>-</v>
      </c>
      <c r="QR68" s="9"/>
      <c r="QS68" s="11"/>
      <c r="QT68" s="102" t="str">
        <f t="shared" si="57"/>
        <v>-</v>
      </c>
      <c r="QV68" s="87" t="str">
        <f>IF(QP68&gt;0,INDEX(Вхідні_дані!$A$43:$J$243,MATCH(QP68,Вхідні_дані!$D$43:$D$243,0),5),"-")</f>
        <v>-</v>
      </c>
      <c r="QW68" s="112">
        <v>20</v>
      </c>
      <c r="QX68" s="8"/>
      <c r="QY68" s="101" t="str">
        <f>IF(QX68&gt;0,INDEX(Вхідні_дані!$A$43:$J$243,MATCH(QX68,Вхідні_дані!$D$43:$D$243,0),10),"-")</f>
        <v>-</v>
      </c>
      <c r="QZ68" s="9"/>
      <c r="RA68" s="11"/>
      <c r="RB68" s="102" t="str">
        <f t="shared" si="58"/>
        <v>-</v>
      </c>
      <c r="RD68" s="87" t="str">
        <f>IF(QX68&gt;0,INDEX(Вхідні_дані!$A$43:$J$243,MATCH(QX68,Вхідні_дані!$D$43:$D$243,0),5),"-")</f>
        <v>-</v>
      </c>
      <c r="RE68" s="112">
        <v>20</v>
      </c>
      <c r="RF68" s="8"/>
      <c r="RG68" s="101" t="str">
        <f>IF(RF68&gt;0,INDEX(Вхідні_дані!$A$43:$J$243,MATCH(RF68,Вхідні_дані!$D$43:$D$243,0),10),"-")</f>
        <v>-</v>
      </c>
      <c r="RH68" s="9"/>
      <c r="RI68" s="11"/>
      <c r="RJ68" s="102" t="str">
        <f t="shared" si="59"/>
        <v>-</v>
      </c>
      <c r="RL68" s="87" t="str">
        <f>IF(RF68&gt;0,INDEX(Вхідні_дані!$A$43:$J$243,MATCH(RF68,Вхідні_дані!$D$43:$D$243,0),5),"-")</f>
        <v>-</v>
      </c>
      <c r="RM68" s="112">
        <v>20</v>
      </c>
      <c r="RN68" s="8"/>
      <c r="RO68" s="101" t="str">
        <f>IF(RN68&gt;0,INDEX(Вхідні_дані!$A$43:$J$243,MATCH(RN68,Вхідні_дані!$D$43:$D$243,0),10),"-")</f>
        <v>-</v>
      </c>
      <c r="RP68" s="9"/>
      <c r="RQ68" s="11"/>
      <c r="RR68" s="102" t="str">
        <f t="shared" si="60"/>
        <v>-</v>
      </c>
      <c r="RT68" s="87" t="str">
        <f>IF(RN68&gt;0,INDEX(Вхідні_дані!$A$43:$J$243,MATCH(RN68,Вхідні_дані!$D$43:$D$243,0),5),"-")</f>
        <v>-</v>
      </c>
      <c r="RU68" s="112">
        <v>20</v>
      </c>
      <c r="RV68" s="8"/>
      <c r="RW68" s="101" t="str">
        <f>IF(RV68&gt;0,INDEX(Вхідні_дані!$A$43:$J$243,MATCH(RV68,Вхідні_дані!$D$43:$D$243,0),10),"-")</f>
        <v>-</v>
      </c>
      <c r="RX68" s="9"/>
      <c r="RY68" s="11"/>
      <c r="RZ68" s="102" t="str">
        <f t="shared" si="61"/>
        <v>-</v>
      </c>
      <c r="SB68" s="87" t="str">
        <f>IF(RV68&gt;0,INDEX(Вхідні_дані!$A$43:$J$243,MATCH(RV68,Вхідні_дані!$D$43:$D$243,0),5),"-")</f>
        <v>-</v>
      </c>
      <c r="SC68" s="112">
        <v>20</v>
      </c>
      <c r="SD68" s="8"/>
      <c r="SE68" s="101" t="str">
        <f>IF(SD68&gt;0,INDEX(Вхідні_дані!$A$43:$J$243,MATCH(SD68,Вхідні_дані!$D$43:$D$243,0),10),"-")</f>
        <v>-</v>
      </c>
      <c r="SF68" s="9"/>
      <c r="SG68" s="11"/>
      <c r="SH68" s="102" t="str">
        <f t="shared" si="62"/>
        <v>-</v>
      </c>
      <c r="SJ68" s="87" t="str">
        <f>IF(SD68&gt;0,INDEX(Вхідні_дані!$A$43:$J$243,MATCH(SD68,Вхідні_дані!$D$43:$D$243,0),5),"-")</f>
        <v>-</v>
      </c>
      <c r="SK68" s="112">
        <v>20</v>
      </c>
      <c r="SL68" s="8"/>
      <c r="SM68" s="101" t="str">
        <f>IF(SL68&gt;0,INDEX(Вхідні_дані!$A$43:$J$243,MATCH(SL68,Вхідні_дані!$D$43:$D$243,0),10),"-")</f>
        <v>-</v>
      </c>
      <c r="SN68" s="9"/>
      <c r="SO68" s="11"/>
      <c r="SP68" s="102" t="str">
        <f t="shared" si="63"/>
        <v>-</v>
      </c>
      <c r="SR68" s="87" t="str">
        <f>IF(SL68&gt;0,INDEX(Вхідні_дані!$A$43:$J$243,MATCH(SL68,Вхідні_дані!$D$43:$D$243,0),5),"-")</f>
        <v>-</v>
      </c>
      <c r="SS68" s="112">
        <v>20</v>
      </c>
      <c r="ST68" s="8"/>
      <c r="SU68" s="101" t="str">
        <f>IF(ST68&gt;0,INDEX(Вхідні_дані!$A$43:$J$243,MATCH(ST68,Вхідні_дані!$D$43:$D$243,0),10),"-")</f>
        <v>-</v>
      </c>
      <c r="SV68" s="9"/>
      <c r="SW68" s="11"/>
      <c r="SX68" s="102" t="str">
        <f t="shared" si="64"/>
        <v>-</v>
      </c>
      <c r="SZ68" s="87" t="str">
        <f>IF(ST68&gt;0,INDEX(Вхідні_дані!$A$43:$J$243,MATCH(ST68,Вхідні_дані!$D$43:$D$243,0),5),"-")</f>
        <v>-</v>
      </c>
      <c r="TA68" s="112">
        <v>20</v>
      </c>
      <c r="TB68" s="8"/>
      <c r="TC68" s="101" t="str">
        <f>IF(TB68&gt;0,INDEX(Вхідні_дані!$A$43:$J$243,MATCH(TB68,Вхідні_дані!$D$43:$D$243,0),10),"-")</f>
        <v>-</v>
      </c>
      <c r="TD68" s="9"/>
      <c r="TE68" s="11"/>
      <c r="TF68" s="102" t="str">
        <f t="shared" si="65"/>
        <v>-</v>
      </c>
      <c r="TH68" s="87" t="str">
        <f>IF(TB68&gt;0,INDEX(Вхідні_дані!$A$43:$J$243,MATCH(TB68,Вхідні_дані!$D$43:$D$243,0),5),"-")</f>
        <v>-</v>
      </c>
      <c r="TI68" s="112">
        <v>20</v>
      </c>
      <c r="TJ68" s="8"/>
      <c r="TK68" s="101" t="str">
        <f>IF(TJ68&gt;0,INDEX(Вхідні_дані!$A$43:$J$243,MATCH(TJ68,Вхідні_дані!$D$43:$D$243,0),10),"-")</f>
        <v>-</v>
      </c>
      <c r="TL68" s="9"/>
      <c r="TM68" s="11"/>
      <c r="TN68" s="102" t="str">
        <f t="shared" si="66"/>
        <v>-</v>
      </c>
      <c r="TP68" s="87" t="str">
        <f>IF(TJ68&gt;0,INDEX(Вхідні_дані!$A$43:$J$243,MATCH(TJ68,Вхідні_дані!$D$43:$D$243,0),5),"-")</f>
        <v>-</v>
      </c>
      <c r="TQ68" s="112">
        <v>20</v>
      </c>
      <c r="TR68" s="8"/>
      <c r="TS68" s="101" t="str">
        <f>IF(TR68&gt;0,INDEX(Вхідні_дані!$A$43:$J$243,MATCH(TR68,Вхідні_дані!$D$43:$D$243,0),10),"-")</f>
        <v>-</v>
      </c>
      <c r="TT68" s="9"/>
      <c r="TU68" s="11"/>
      <c r="TV68" s="102" t="str">
        <f t="shared" si="67"/>
        <v>-</v>
      </c>
      <c r="TX68" s="87" t="str">
        <f>IF(TR68&gt;0,INDEX(Вхідні_дані!$A$43:$J$243,MATCH(TR68,Вхідні_дані!$D$43:$D$243,0),5),"-")</f>
        <v>-</v>
      </c>
      <c r="TY68" s="112">
        <v>20</v>
      </c>
      <c r="TZ68" s="8"/>
      <c r="UA68" s="101" t="str">
        <f>IF(TZ68&gt;0,INDEX(Вхідні_дані!$A$43:$J$243,MATCH(TZ68,Вхідні_дані!$D$43:$D$243,0),10),"-")</f>
        <v>-</v>
      </c>
      <c r="UB68" s="9"/>
      <c r="UC68" s="11"/>
      <c r="UD68" s="102" t="str">
        <f t="shared" si="68"/>
        <v>-</v>
      </c>
      <c r="UF68" s="87" t="str">
        <f>IF(TZ68&gt;0,INDEX(Вхідні_дані!$A$43:$J$243,MATCH(TZ68,Вхідні_дані!$D$43:$D$243,0),5),"-")</f>
        <v>-</v>
      </c>
      <c r="UG68" s="112">
        <v>20</v>
      </c>
      <c r="UH68" s="8"/>
      <c r="UI68" s="101" t="str">
        <f>IF(UH68&gt;0,INDEX(Вхідні_дані!$A$43:$J$243,MATCH(UH68,Вхідні_дані!$D$43:$D$243,0),10),"-")</f>
        <v>-</v>
      </c>
      <c r="UJ68" s="9"/>
      <c r="UK68" s="11"/>
      <c r="UL68" s="102" t="str">
        <f t="shared" si="69"/>
        <v>-</v>
      </c>
      <c r="UN68" s="87" t="str">
        <f>IF(UH68&gt;0,INDEX(Вхідні_дані!$A$43:$J$243,MATCH(UH68,Вхідні_дані!$D$43:$D$243,0),5),"-")</f>
        <v>-</v>
      </c>
      <c r="UO68" s="112">
        <v>20</v>
      </c>
      <c r="UP68" s="8"/>
      <c r="UQ68" s="101" t="str">
        <f>IF(UP68&gt;0,INDEX(Вхідні_дані!$A$43:$J$243,MATCH(UP68,Вхідні_дані!$D$43:$D$243,0),10),"-")</f>
        <v>-</v>
      </c>
      <c r="UR68" s="9"/>
      <c r="US68" s="11"/>
      <c r="UT68" s="102" t="str">
        <f t="shared" si="70"/>
        <v>-</v>
      </c>
      <c r="UV68" s="87" t="str">
        <f>IF(UP68&gt;0,INDEX(Вхідні_дані!$A$43:$J$243,MATCH(UP68,Вхідні_дані!$D$43:$D$243,0),5),"-")</f>
        <v>-</v>
      </c>
      <c r="UW68" s="112">
        <v>20</v>
      </c>
      <c r="UX68" s="8"/>
      <c r="UY68" s="101" t="str">
        <f>IF(UX68&gt;0,INDEX(Вхідні_дані!$A$43:$J$243,MATCH(UX68,Вхідні_дані!$D$43:$D$243,0),10),"-")</f>
        <v>-</v>
      </c>
      <c r="UZ68" s="9"/>
      <c r="VA68" s="11"/>
      <c r="VB68" s="102" t="str">
        <f t="shared" si="71"/>
        <v>-</v>
      </c>
      <c r="VD68" s="87" t="str">
        <f>IF(UX68&gt;0,INDEX(Вхідні_дані!$A$43:$J$243,MATCH(UX68,Вхідні_дані!$D$43:$D$243,0),5),"-")</f>
        <v>-</v>
      </c>
      <c r="VE68" s="112">
        <v>20</v>
      </c>
      <c r="VF68" s="8"/>
      <c r="VG68" s="101" t="str">
        <f>IF(VF68&gt;0,INDEX(Вхідні_дані!$A$43:$J$243,MATCH(VF68,Вхідні_дані!$D$43:$D$243,0),10),"-")</f>
        <v>-</v>
      </c>
      <c r="VH68" s="9"/>
      <c r="VI68" s="11"/>
      <c r="VJ68" s="102" t="str">
        <f t="shared" si="72"/>
        <v>-</v>
      </c>
      <c r="VL68" s="87" t="str">
        <f>IF(VF68&gt;0,INDEX(Вхідні_дані!$A$43:$J$243,MATCH(VF68,Вхідні_дані!$D$43:$D$243,0),5),"-")</f>
        <v>-</v>
      </c>
      <c r="VM68" s="112">
        <v>20</v>
      </c>
      <c r="VN68" s="8"/>
      <c r="VO68" s="101" t="str">
        <f>IF(VN68&gt;0,INDEX(Вхідні_дані!$A$43:$J$243,MATCH(VN68,Вхідні_дані!$D$43:$D$243,0),10),"-")</f>
        <v>-</v>
      </c>
      <c r="VP68" s="9"/>
      <c r="VQ68" s="11"/>
      <c r="VR68" s="102" t="str">
        <f t="shared" si="73"/>
        <v>-</v>
      </c>
      <c r="VT68" s="87" t="str">
        <f>IF(VN68&gt;0,INDEX(Вхідні_дані!$A$43:$J$243,MATCH(VN68,Вхідні_дані!$D$43:$D$243,0),5),"-")</f>
        <v>-</v>
      </c>
      <c r="VU68" s="112">
        <v>20</v>
      </c>
      <c r="VV68" s="8"/>
      <c r="VW68" s="101" t="str">
        <f>IF(VV68&gt;0,INDEX(Вхідні_дані!$A$43:$J$243,MATCH(VV68,Вхідні_дані!$D$43:$D$243,0),10),"-")</f>
        <v>-</v>
      </c>
      <c r="VX68" s="9"/>
      <c r="VY68" s="11"/>
      <c r="VZ68" s="102" t="str">
        <f t="shared" si="74"/>
        <v>-</v>
      </c>
      <c r="WB68" s="87" t="str">
        <f>IF(VV68&gt;0,INDEX(Вхідні_дані!$A$43:$J$243,MATCH(VV68,Вхідні_дані!$D$43:$D$243,0),5),"-")</f>
        <v>-</v>
      </c>
      <c r="WC68" s="112">
        <v>20</v>
      </c>
      <c r="WD68" s="8"/>
      <c r="WE68" s="101" t="str">
        <f>IF(WD68&gt;0,INDEX(Вхідні_дані!$A$43:$J$243,MATCH(WD68,Вхідні_дані!$D$43:$D$243,0),10),"-")</f>
        <v>-</v>
      </c>
      <c r="WF68" s="9"/>
      <c r="WG68" s="11"/>
      <c r="WH68" s="102" t="str">
        <f t="shared" si="75"/>
        <v>-</v>
      </c>
      <c r="WJ68" s="87" t="str">
        <f>IF(WD68&gt;0,INDEX(Вхідні_дані!$A$43:$J$243,MATCH(WD68,Вхідні_дані!$D$43:$D$243,0),5),"-")</f>
        <v>-</v>
      </c>
      <c r="WK68" s="112">
        <v>20</v>
      </c>
      <c r="WL68" s="8"/>
      <c r="WM68" s="101" t="str">
        <f>IF(WL68&gt;0,INDEX(Вхідні_дані!$A$43:$J$243,MATCH(WL68,Вхідні_дані!$D$43:$D$243,0),10),"-")</f>
        <v>-</v>
      </c>
      <c r="WN68" s="9"/>
      <c r="WO68" s="11"/>
      <c r="WP68" s="102" t="str">
        <f t="shared" si="76"/>
        <v>-</v>
      </c>
      <c r="WR68" s="87" t="str">
        <f>IF(WL68&gt;0,INDEX(Вхідні_дані!$A$43:$J$243,MATCH(WL68,Вхідні_дані!$D$43:$D$243,0),5),"-")</f>
        <v>-</v>
      </c>
      <c r="WS68" s="112">
        <v>20</v>
      </c>
      <c r="WT68" s="8"/>
      <c r="WU68" s="101" t="str">
        <f>IF(WT68&gt;0,INDEX(Вхідні_дані!$A$43:$J$243,MATCH(WT68,Вхідні_дані!$D$43:$D$243,0),10),"-")</f>
        <v>-</v>
      </c>
      <c r="WV68" s="9"/>
      <c r="WW68" s="11"/>
      <c r="WX68" s="102" t="str">
        <f t="shared" si="77"/>
        <v>-</v>
      </c>
      <c r="WZ68" s="87" t="str">
        <f>IF(WT68&gt;0,INDEX(Вхідні_дані!$A$43:$J$243,MATCH(WT68,Вхідні_дані!$D$43:$D$243,0),5),"-")</f>
        <v>-</v>
      </c>
      <c r="XA68" s="112">
        <v>20</v>
      </c>
      <c r="XB68" s="8"/>
      <c r="XC68" s="101" t="str">
        <f>IF(XB68&gt;0,INDEX(Вхідні_дані!$A$43:$J$243,MATCH(XB68,Вхідні_дані!$D$43:$D$243,0),10),"-")</f>
        <v>-</v>
      </c>
      <c r="XD68" s="9"/>
      <c r="XE68" s="11"/>
      <c r="XF68" s="102" t="str">
        <f t="shared" si="78"/>
        <v>-</v>
      </c>
      <c r="XH68" s="87" t="str">
        <f>IF(XB68&gt;0,INDEX(Вхідні_дані!$A$43:$J$243,MATCH(XB68,Вхідні_дані!$D$43:$D$243,0),5),"-")</f>
        <v>-</v>
      </c>
      <c r="XI68" s="112">
        <v>20</v>
      </c>
      <c r="XJ68" s="8"/>
      <c r="XK68" s="101" t="str">
        <f>IF(XJ68&gt;0,INDEX(Вхідні_дані!$A$43:$J$243,MATCH(XJ68,Вхідні_дані!$D$43:$D$243,0),10),"-")</f>
        <v>-</v>
      </c>
      <c r="XL68" s="9"/>
      <c r="XM68" s="11"/>
      <c r="XN68" s="102" t="str">
        <f t="shared" si="79"/>
        <v>-</v>
      </c>
      <c r="XP68" s="87" t="str">
        <f>IF(XJ68&gt;0,INDEX(Вхідні_дані!$A$43:$J$243,MATCH(XJ68,Вхідні_дані!$D$43:$D$243,0),5),"-")</f>
        <v>-</v>
      </c>
      <c r="XQ68" s="112">
        <v>20</v>
      </c>
      <c r="XR68" s="8"/>
      <c r="XS68" s="101" t="str">
        <f>IF(XR68&gt;0,INDEX(Вхідні_дані!$A$43:$J$243,MATCH(XR68,Вхідні_дані!$D$43:$D$243,0),10),"-")</f>
        <v>-</v>
      </c>
      <c r="XT68" s="9"/>
      <c r="XU68" s="11"/>
      <c r="XV68" s="102" t="str">
        <f t="shared" si="80"/>
        <v>-</v>
      </c>
      <c r="XX68" s="87" t="str">
        <f>IF(XR68&gt;0,INDEX(Вхідні_дані!$A$43:$J$243,MATCH(XR68,Вхідні_дані!$D$43:$D$243,0),5),"-")</f>
        <v>-</v>
      </c>
      <c r="XY68" s="112">
        <v>20</v>
      </c>
      <c r="XZ68" s="8"/>
      <c r="YA68" s="101" t="str">
        <f>IF(XZ68&gt;0,INDEX(Вхідні_дані!$A$43:$J$243,MATCH(XZ68,Вхідні_дані!$D$43:$D$243,0),10),"-")</f>
        <v>-</v>
      </c>
      <c r="YB68" s="9"/>
      <c r="YC68" s="11"/>
      <c r="YD68" s="102" t="str">
        <f t="shared" si="81"/>
        <v>-</v>
      </c>
      <c r="YF68" s="87" t="str">
        <f>IF(XZ68&gt;0,INDEX(Вхідні_дані!$A$43:$J$243,MATCH(XZ68,Вхідні_дані!$D$43:$D$243,0),5),"-")</f>
        <v>-</v>
      </c>
      <c r="YG68" s="112">
        <v>20</v>
      </c>
      <c r="YH68" s="8"/>
      <c r="YI68" s="101" t="str">
        <f>IF(YH68&gt;0,INDEX(Вхідні_дані!$A$43:$J$243,MATCH(YH68,Вхідні_дані!$D$43:$D$243,0),10),"-")</f>
        <v>-</v>
      </c>
      <c r="YJ68" s="9"/>
      <c r="YK68" s="11"/>
      <c r="YL68" s="102" t="str">
        <f t="shared" si="82"/>
        <v>-</v>
      </c>
      <c r="YN68" s="87" t="str">
        <f>IF(YH68&gt;0,INDEX(Вхідні_дані!$A$43:$J$243,MATCH(YH68,Вхідні_дані!$D$43:$D$243,0),5),"-")</f>
        <v>-</v>
      </c>
      <c r="YO68" s="112">
        <v>20</v>
      </c>
      <c r="YP68" s="8"/>
      <c r="YQ68" s="101" t="str">
        <f>IF(YP68&gt;0,INDEX(Вхідні_дані!$A$43:$J$243,MATCH(YP68,Вхідні_дані!$D$43:$D$243,0),10),"-")</f>
        <v>-</v>
      </c>
      <c r="YR68" s="9"/>
      <c r="YS68" s="11"/>
      <c r="YT68" s="102" t="str">
        <f t="shared" si="83"/>
        <v>-</v>
      </c>
      <c r="YV68" s="87" t="str">
        <f>IF(YP68&gt;0,INDEX(Вхідні_дані!$A$43:$J$243,MATCH(YP68,Вхідні_дані!$D$43:$D$243,0),5),"-")</f>
        <v>-</v>
      </c>
      <c r="YW68" s="112">
        <v>20</v>
      </c>
      <c r="YX68" s="8"/>
      <c r="YY68" s="101" t="str">
        <f>IF(YX68&gt;0,INDEX(Вхідні_дані!$A$43:$J$243,MATCH(YX68,Вхідні_дані!$D$43:$D$243,0),10),"-")</f>
        <v>-</v>
      </c>
      <c r="YZ68" s="9"/>
      <c r="ZA68" s="11"/>
      <c r="ZB68" s="102" t="str">
        <f t="shared" si="84"/>
        <v>-</v>
      </c>
      <c r="ZD68" s="87" t="str">
        <f>IF(YX68&gt;0,INDEX(Вхідні_дані!$A$43:$J$243,MATCH(YX68,Вхідні_дані!$D$43:$D$243,0),5),"-")</f>
        <v>-</v>
      </c>
      <c r="ZE68" s="112">
        <v>20</v>
      </c>
      <c r="ZF68" s="8"/>
      <c r="ZG68" s="101" t="str">
        <f>IF(ZF68&gt;0,INDEX(Вхідні_дані!$A$43:$J$243,MATCH(ZF68,Вхідні_дані!$D$43:$D$243,0),10),"-")</f>
        <v>-</v>
      </c>
      <c r="ZH68" s="9"/>
      <c r="ZI68" s="11"/>
      <c r="ZJ68" s="102" t="str">
        <f t="shared" si="85"/>
        <v>-</v>
      </c>
      <c r="ZL68" s="87" t="str">
        <f>IF(ZF68&gt;0,INDEX(Вхідні_дані!$A$43:$J$243,MATCH(ZF68,Вхідні_дані!$D$43:$D$243,0),5),"-")</f>
        <v>-</v>
      </c>
      <c r="ZM68" s="112">
        <v>20</v>
      </c>
      <c r="ZN68" s="8"/>
      <c r="ZO68" s="101" t="str">
        <f>IF(ZN68&gt;0,INDEX(Вхідні_дані!$A$43:$J$243,MATCH(ZN68,Вхідні_дані!$D$43:$D$243,0),10),"-")</f>
        <v>-</v>
      </c>
      <c r="ZP68" s="9"/>
      <c r="ZQ68" s="11"/>
      <c r="ZR68" s="102" t="str">
        <f t="shared" si="86"/>
        <v>-</v>
      </c>
      <c r="ZT68" s="87" t="str">
        <f>IF(ZN68&gt;0,INDEX(Вхідні_дані!$A$43:$J$243,MATCH(ZN68,Вхідні_дані!$D$43:$D$243,0),5),"-")</f>
        <v>-</v>
      </c>
      <c r="ZU68" s="112">
        <v>20</v>
      </c>
      <c r="ZV68" s="8"/>
      <c r="ZW68" s="101" t="str">
        <f>IF(ZV68&gt;0,INDEX(Вхідні_дані!$A$43:$J$243,MATCH(ZV68,Вхідні_дані!$D$43:$D$243,0),10),"-")</f>
        <v>-</v>
      </c>
      <c r="ZX68" s="9"/>
      <c r="ZY68" s="11"/>
      <c r="ZZ68" s="102" t="str">
        <f t="shared" si="87"/>
        <v>-</v>
      </c>
      <c r="AAB68" s="87" t="str">
        <f>IF(ZV68&gt;0,INDEX(Вхідні_дані!$A$43:$J$243,MATCH(ZV68,Вхідні_дані!$D$43:$D$243,0),5),"-")</f>
        <v>-</v>
      </c>
      <c r="AAC68" s="112">
        <v>20</v>
      </c>
      <c r="AAD68" s="8"/>
      <c r="AAE68" s="101" t="str">
        <f>IF(AAD68&gt;0,INDEX(Вхідні_дані!$A$43:$J$243,MATCH(AAD68,Вхідні_дані!$D$43:$D$243,0),10),"-")</f>
        <v>-</v>
      </c>
      <c r="AAF68" s="9"/>
      <c r="AAG68" s="11"/>
      <c r="AAH68" s="102" t="str">
        <f t="shared" si="88"/>
        <v>-</v>
      </c>
      <c r="AAJ68" s="87" t="str">
        <f>IF(AAD68&gt;0,INDEX(Вхідні_дані!$A$43:$J$243,MATCH(AAD68,Вхідні_дані!$D$43:$D$243,0),5),"-")</f>
        <v>-</v>
      </c>
      <c r="AAK68" s="112">
        <v>20</v>
      </c>
      <c r="AAL68" s="8"/>
      <c r="AAM68" s="101" t="str">
        <f>IF(AAL68&gt;0,INDEX(Вхідні_дані!$A$43:$J$243,MATCH(AAL68,Вхідні_дані!$D$43:$D$243,0),10),"-")</f>
        <v>-</v>
      </c>
      <c r="AAN68" s="9"/>
      <c r="AAO68" s="11"/>
      <c r="AAP68" s="102" t="str">
        <f t="shared" si="89"/>
        <v>-</v>
      </c>
      <c r="AAR68" s="87" t="str">
        <f>IF(AAL68&gt;0,INDEX(Вхідні_дані!$A$43:$J$243,MATCH(AAL68,Вхідні_дані!$D$43:$D$243,0),5),"-")</f>
        <v>-</v>
      </c>
      <c r="AAS68" s="112">
        <v>20</v>
      </c>
      <c r="AAT68" s="8"/>
      <c r="AAU68" s="101" t="str">
        <f>IF(AAT68&gt;0,INDEX(Вхідні_дані!$A$43:$J$243,MATCH(AAT68,Вхідні_дані!$D$43:$D$243,0),10),"-")</f>
        <v>-</v>
      </c>
      <c r="AAV68" s="9"/>
      <c r="AAW68" s="11"/>
      <c r="AAX68" s="102" t="str">
        <f t="shared" si="90"/>
        <v>-</v>
      </c>
      <c r="AAZ68" s="87" t="str">
        <f>IF(AAT68&gt;0,INDEX(Вхідні_дані!$A$43:$J$243,MATCH(AAT68,Вхідні_дані!$D$43:$D$243,0),5),"-")</f>
        <v>-</v>
      </c>
      <c r="ABA68" s="112">
        <v>20</v>
      </c>
      <c r="ABB68" s="8"/>
      <c r="ABC68" s="101" t="str">
        <f>IF(ABB68&gt;0,INDEX(Вхідні_дані!$A$43:$J$243,MATCH(ABB68,Вхідні_дані!$D$43:$D$243,0),10),"-")</f>
        <v>-</v>
      </c>
      <c r="ABD68" s="9"/>
      <c r="ABE68" s="11"/>
      <c r="ABF68" s="102" t="str">
        <f t="shared" si="91"/>
        <v>-</v>
      </c>
      <c r="ABH68" s="87" t="str">
        <f>IF(ABB68&gt;0,INDEX(Вхідні_дані!$A$43:$J$243,MATCH(ABB68,Вхідні_дані!$D$43:$D$243,0),5),"-")</f>
        <v>-</v>
      </c>
      <c r="ABI68" s="112">
        <v>20</v>
      </c>
      <c r="ABJ68" s="8"/>
      <c r="ABK68" s="101" t="str">
        <f>IF(ABJ68&gt;0,INDEX(Вхідні_дані!$A$43:$J$243,MATCH(ABJ68,Вхідні_дані!$D$43:$D$243,0),10),"-")</f>
        <v>-</v>
      </c>
      <c r="ABL68" s="9"/>
      <c r="ABM68" s="11"/>
      <c r="ABN68" s="102" t="str">
        <f t="shared" si="92"/>
        <v>-</v>
      </c>
      <c r="ABP68" s="87" t="str">
        <f>IF(ABJ68&gt;0,INDEX(Вхідні_дані!$A$43:$J$243,MATCH(ABJ68,Вхідні_дані!$D$43:$D$243,0),5),"-")</f>
        <v>-</v>
      </c>
      <c r="ABQ68" s="112">
        <v>20</v>
      </c>
      <c r="ABR68" s="8"/>
      <c r="ABS68" s="101" t="str">
        <f>IF(ABR68&gt;0,INDEX(Вхідні_дані!$A$43:$J$243,MATCH(ABR68,Вхідні_дані!$D$43:$D$243,0),10),"-")</f>
        <v>-</v>
      </c>
      <c r="ABT68" s="9"/>
      <c r="ABU68" s="11"/>
      <c r="ABV68" s="102" t="str">
        <f t="shared" si="93"/>
        <v>-</v>
      </c>
      <c r="ABX68" s="87" t="str">
        <f>IF(ABR68&gt;0,INDEX(Вхідні_дані!$A$43:$J$243,MATCH(ABR68,Вхідні_дані!$D$43:$D$243,0),5),"-")</f>
        <v>-</v>
      </c>
      <c r="ABY68" s="112">
        <v>20</v>
      </c>
      <c r="ABZ68" s="8"/>
      <c r="ACA68" s="101" t="str">
        <f>IF(ABZ68&gt;0,INDEX(Вхідні_дані!$A$43:$J$243,MATCH(ABZ68,Вхідні_дані!$D$43:$D$243,0),10),"-")</f>
        <v>-</v>
      </c>
      <c r="ACB68" s="9"/>
      <c r="ACC68" s="11"/>
      <c r="ACD68" s="102" t="str">
        <f t="shared" si="94"/>
        <v>-</v>
      </c>
      <c r="ACF68" s="87" t="str">
        <f>IF(ABZ68&gt;0,INDEX(Вхідні_дані!$A$43:$J$243,MATCH(ABZ68,Вхідні_дані!$D$43:$D$243,0),5),"-")</f>
        <v>-</v>
      </c>
      <c r="ACG68" s="112">
        <v>20</v>
      </c>
      <c r="ACH68" s="8"/>
      <c r="ACI68" s="101" t="str">
        <f>IF(ACH68&gt;0,INDEX(Вхідні_дані!$A$43:$J$243,MATCH(ACH68,Вхідні_дані!$D$43:$D$243,0),10),"-")</f>
        <v>-</v>
      </c>
      <c r="ACJ68" s="9"/>
      <c r="ACK68" s="11"/>
      <c r="ACL68" s="102" t="str">
        <f t="shared" si="95"/>
        <v>-</v>
      </c>
      <c r="ACN68" s="87" t="str">
        <f>IF(ACH68&gt;0,INDEX(Вхідні_дані!$A$43:$J$243,MATCH(ACH68,Вхідні_дані!$D$43:$D$243,0),5),"-")</f>
        <v>-</v>
      </c>
      <c r="ACO68" s="112">
        <v>20</v>
      </c>
      <c r="ACP68" s="8"/>
      <c r="ACQ68" s="101" t="str">
        <f>IF(ACP68&gt;0,INDEX(Вхідні_дані!$A$43:$J$243,MATCH(ACP68,Вхідні_дані!$D$43:$D$243,0),10),"-")</f>
        <v>-</v>
      </c>
      <c r="ACR68" s="9"/>
      <c r="ACS68" s="11"/>
      <c r="ACT68" s="102" t="str">
        <f t="shared" si="96"/>
        <v>-</v>
      </c>
      <c r="ACV68" s="87" t="str">
        <f>IF(ACP68&gt;0,INDEX(Вхідні_дані!$A$43:$J$243,MATCH(ACP68,Вхідні_дані!$D$43:$D$243,0),5),"-")</f>
        <v>-</v>
      </c>
      <c r="ACW68" s="112">
        <v>20</v>
      </c>
      <c r="ACX68" s="8"/>
      <c r="ACY68" s="101" t="str">
        <f>IF(ACX68&gt;0,INDEX(Вхідні_дані!$A$43:$J$243,MATCH(ACX68,Вхідні_дані!$D$43:$D$243,0),10),"-")</f>
        <v>-</v>
      </c>
      <c r="ACZ68" s="9"/>
      <c r="ADA68" s="11"/>
      <c r="ADB68" s="102" t="str">
        <f t="shared" si="97"/>
        <v>-</v>
      </c>
      <c r="ADD68" s="87" t="str">
        <f>IF(ACX68&gt;0,INDEX(Вхідні_дані!$A$43:$J$243,MATCH(ACX68,Вхідні_дані!$D$43:$D$243,0),5),"-")</f>
        <v>-</v>
      </c>
      <c r="ADE68" s="112">
        <v>20</v>
      </c>
      <c r="ADF68" s="8"/>
      <c r="ADG68" s="101" t="str">
        <f>IF(ADF68&gt;0,INDEX(Вхідні_дані!$A$43:$J$243,MATCH(ADF68,Вхідні_дані!$D$43:$D$243,0),10),"-")</f>
        <v>-</v>
      </c>
      <c r="ADH68" s="9"/>
      <c r="ADI68" s="11"/>
      <c r="ADJ68" s="102" t="str">
        <f t="shared" si="98"/>
        <v>-</v>
      </c>
      <c r="ADL68" s="87" t="str">
        <f>IF(ADF68&gt;0,INDEX(Вхідні_дані!$A$43:$J$243,MATCH(ADF68,Вхідні_дані!$D$43:$D$243,0),5),"-")</f>
        <v>-</v>
      </c>
      <c r="ADM68" s="112">
        <v>20</v>
      </c>
      <c r="ADN68" s="8"/>
      <c r="ADO68" s="101" t="str">
        <f>IF(ADN68&gt;0,INDEX(Вхідні_дані!$A$43:$J$243,MATCH(ADN68,Вхідні_дані!$D$43:$D$243,0),10),"-")</f>
        <v>-</v>
      </c>
      <c r="ADP68" s="9"/>
      <c r="ADQ68" s="11"/>
      <c r="ADR68" s="102" t="str">
        <f t="shared" si="99"/>
        <v>-</v>
      </c>
      <c r="ADT68" s="87" t="str">
        <f>IF(ADN68&gt;0,INDEX(Вхідні_дані!$A$43:$J$243,MATCH(ADN68,Вхідні_дані!$D$43:$D$243,0),5),"-")</f>
        <v>-</v>
      </c>
    </row>
    <row r="69" spans="1:800" ht="25.5" customHeight="1" outlineLevel="1" x14ac:dyDescent="0.25">
      <c r="B69" s="189" t="s">
        <v>136</v>
      </c>
      <c r="C69" s="190"/>
      <c r="D69" s="190"/>
      <c r="E69" s="190"/>
      <c r="F69" s="191"/>
      <c r="H69" s="87"/>
      <c r="J69" s="189" t="s">
        <v>136</v>
      </c>
      <c r="K69" s="190"/>
      <c r="L69" s="190"/>
      <c r="M69" s="190"/>
      <c r="N69" s="191"/>
      <c r="P69" s="87"/>
      <c r="R69" s="189" t="s">
        <v>136</v>
      </c>
      <c r="S69" s="190"/>
      <c r="T69" s="190"/>
      <c r="U69" s="190"/>
      <c r="V69" s="191"/>
      <c r="X69" s="87"/>
      <c r="Z69" s="189" t="s">
        <v>136</v>
      </c>
      <c r="AA69" s="190"/>
      <c r="AB69" s="190"/>
      <c r="AC69" s="190"/>
      <c r="AD69" s="191"/>
      <c r="AF69" s="87"/>
      <c r="AH69" s="189" t="s">
        <v>136</v>
      </c>
      <c r="AI69" s="190"/>
      <c r="AJ69" s="190"/>
      <c r="AK69" s="190"/>
      <c r="AL69" s="191"/>
      <c r="AN69" s="87"/>
      <c r="AP69" s="189" t="s">
        <v>136</v>
      </c>
      <c r="AQ69" s="190"/>
      <c r="AR69" s="190"/>
      <c r="AS69" s="190"/>
      <c r="AT69" s="191"/>
      <c r="AV69" s="87"/>
      <c r="AX69" s="189" t="s">
        <v>136</v>
      </c>
      <c r="AY69" s="190"/>
      <c r="AZ69" s="190"/>
      <c r="BA69" s="190"/>
      <c r="BB69" s="191"/>
      <c r="BD69" s="87"/>
      <c r="BF69" s="189" t="s">
        <v>136</v>
      </c>
      <c r="BG69" s="190"/>
      <c r="BH69" s="190"/>
      <c r="BI69" s="190"/>
      <c r="BJ69" s="191"/>
      <c r="BL69" s="87"/>
      <c r="BN69" s="189" t="s">
        <v>136</v>
      </c>
      <c r="BO69" s="190"/>
      <c r="BP69" s="190"/>
      <c r="BQ69" s="190"/>
      <c r="BR69" s="191"/>
      <c r="BT69" s="87"/>
      <c r="BV69" s="189" t="s">
        <v>136</v>
      </c>
      <c r="BW69" s="190"/>
      <c r="BX69" s="190"/>
      <c r="BY69" s="190"/>
      <c r="BZ69" s="191"/>
      <c r="CB69" s="87"/>
      <c r="CD69" s="189" t="s">
        <v>136</v>
      </c>
      <c r="CE69" s="190"/>
      <c r="CF69" s="190"/>
      <c r="CG69" s="190"/>
      <c r="CH69" s="191"/>
      <c r="CJ69" s="87"/>
      <c r="CL69" s="189" t="s">
        <v>136</v>
      </c>
      <c r="CM69" s="190"/>
      <c r="CN69" s="190"/>
      <c r="CO69" s="190"/>
      <c r="CP69" s="191"/>
      <c r="CR69" s="87"/>
      <c r="CT69" s="189" t="s">
        <v>136</v>
      </c>
      <c r="CU69" s="190"/>
      <c r="CV69" s="190"/>
      <c r="CW69" s="190"/>
      <c r="CX69" s="191"/>
      <c r="CZ69" s="87"/>
      <c r="DB69" s="189" t="s">
        <v>136</v>
      </c>
      <c r="DC69" s="190"/>
      <c r="DD69" s="190"/>
      <c r="DE69" s="190"/>
      <c r="DF69" s="191"/>
      <c r="DH69" s="87"/>
      <c r="DJ69" s="189" t="s">
        <v>136</v>
      </c>
      <c r="DK69" s="190"/>
      <c r="DL69" s="190"/>
      <c r="DM69" s="190"/>
      <c r="DN69" s="191"/>
      <c r="DP69" s="87"/>
      <c r="DR69" s="189" t="s">
        <v>136</v>
      </c>
      <c r="DS69" s="190"/>
      <c r="DT69" s="190"/>
      <c r="DU69" s="190"/>
      <c r="DV69" s="191"/>
      <c r="DX69" s="87"/>
      <c r="DZ69" s="189" t="s">
        <v>136</v>
      </c>
      <c r="EA69" s="190"/>
      <c r="EB69" s="190"/>
      <c r="EC69" s="190"/>
      <c r="ED69" s="191"/>
      <c r="EF69" s="87"/>
      <c r="EH69" s="189" t="s">
        <v>136</v>
      </c>
      <c r="EI69" s="190"/>
      <c r="EJ69" s="190"/>
      <c r="EK69" s="190"/>
      <c r="EL69" s="191"/>
      <c r="EN69" s="87"/>
      <c r="EP69" s="189" t="s">
        <v>136</v>
      </c>
      <c r="EQ69" s="190"/>
      <c r="ER69" s="190"/>
      <c r="ES69" s="190"/>
      <c r="ET69" s="191"/>
      <c r="EV69" s="87"/>
      <c r="EX69" s="189" t="s">
        <v>136</v>
      </c>
      <c r="EY69" s="190"/>
      <c r="EZ69" s="190"/>
      <c r="FA69" s="190"/>
      <c r="FB69" s="191"/>
      <c r="FD69" s="87"/>
      <c r="FF69" s="189" t="s">
        <v>136</v>
      </c>
      <c r="FG69" s="190"/>
      <c r="FH69" s="190"/>
      <c r="FI69" s="190"/>
      <c r="FJ69" s="191"/>
      <c r="FL69" s="87"/>
      <c r="FN69" s="189" t="s">
        <v>136</v>
      </c>
      <c r="FO69" s="190"/>
      <c r="FP69" s="190"/>
      <c r="FQ69" s="190"/>
      <c r="FR69" s="191"/>
      <c r="FT69" s="87"/>
      <c r="FV69" s="189" t="s">
        <v>136</v>
      </c>
      <c r="FW69" s="190"/>
      <c r="FX69" s="190"/>
      <c r="FY69" s="190"/>
      <c r="FZ69" s="191"/>
      <c r="GB69" s="87"/>
      <c r="GD69" s="189" t="s">
        <v>136</v>
      </c>
      <c r="GE69" s="190"/>
      <c r="GF69" s="190"/>
      <c r="GG69" s="190"/>
      <c r="GH69" s="191"/>
      <c r="GJ69" s="87"/>
      <c r="GL69" s="189" t="s">
        <v>136</v>
      </c>
      <c r="GM69" s="190"/>
      <c r="GN69" s="190"/>
      <c r="GO69" s="190"/>
      <c r="GP69" s="191"/>
      <c r="GR69" s="87"/>
      <c r="GT69" s="189" t="s">
        <v>136</v>
      </c>
      <c r="GU69" s="190"/>
      <c r="GV69" s="190"/>
      <c r="GW69" s="190"/>
      <c r="GX69" s="191"/>
      <c r="GZ69" s="87"/>
      <c r="HB69" s="189" t="s">
        <v>136</v>
      </c>
      <c r="HC69" s="190"/>
      <c r="HD69" s="190"/>
      <c r="HE69" s="190"/>
      <c r="HF69" s="191"/>
      <c r="HH69" s="87"/>
      <c r="HJ69" s="189" t="s">
        <v>136</v>
      </c>
      <c r="HK69" s="190"/>
      <c r="HL69" s="190"/>
      <c r="HM69" s="190"/>
      <c r="HN69" s="191"/>
      <c r="HP69" s="87"/>
      <c r="HR69" s="189" t="s">
        <v>136</v>
      </c>
      <c r="HS69" s="190"/>
      <c r="HT69" s="190"/>
      <c r="HU69" s="190"/>
      <c r="HV69" s="191"/>
      <c r="HX69" s="87"/>
      <c r="HZ69" s="189" t="s">
        <v>136</v>
      </c>
      <c r="IA69" s="190"/>
      <c r="IB69" s="190"/>
      <c r="IC69" s="190"/>
      <c r="ID69" s="191"/>
      <c r="IF69" s="87"/>
      <c r="IH69" s="189" t="s">
        <v>136</v>
      </c>
      <c r="II69" s="190"/>
      <c r="IJ69" s="190"/>
      <c r="IK69" s="190"/>
      <c r="IL69" s="191"/>
      <c r="IN69" s="87"/>
      <c r="IP69" s="189" t="s">
        <v>136</v>
      </c>
      <c r="IQ69" s="190"/>
      <c r="IR69" s="190"/>
      <c r="IS69" s="190"/>
      <c r="IT69" s="191"/>
      <c r="IV69" s="87"/>
      <c r="IX69" s="189" t="s">
        <v>136</v>
      </c>
      <c r="IY69" s="190"/>
      <c r="IZ69" s="190"/>
      <c r="JA69" s="190"/>
      <c r="JB69" s="191"/>
      <c r="JD69" s="87"/>
      <c r="JF69" s="189" t="s">
        <v>136</v>
      </c>
      <c r="JG69" s="190"/>
      <c r="JH69" s="190"/>
      <c r="JI69" s="190"/>
      <c r="JJ69" s="191"/>
      <c r="JL69" s="87"/>
      <c r="JN69" s="189" t="s">
        <v>136</v>
      </c>
      <c r="JO69" s="190"/>
      <c r="JP69" s="190"/>
      <c r="JQ69" s="190"/>
      <c r="JR69" s="191"/>
      <c r="JT69" s="87"/>
      <c r="JV69" s="189" t="s">
        <v>136</v>
      </c>
      <c r="JW69" s="190"/>
      <c r="JX69" s="190"/>
      <c r="JY69" s="190"/>
      <c r="JZ69" s="191"/>
      <c r="KB69" s="87"/>
      <c r="KD69" s="189" t="s">
        <v>136</v>
      </c>
      <c r="KE69" s="190"/>
      <c r="KF69" s="190"/>
      <c r="KG69" s="190"/>
      <c r="KH69" s="191"/>
      <c r="KJ69" s="87"/>
      <c r="KL69" s="189" t="s">
        <v>136</v>
      </c>
      <c r="KM69" s="190"/>
      <c r="KN69" s="190"/>
      <c r="KO69" s="190"/>
      <c r="KP69" s="191"/>
      <c r="KR69" s="87"/>
      <c r="KT69" s="189" t="s">
        <v>136</v>
      </c>
      <c r="KU69" s="190"/>
      <c r="KV69" s="190"/>
      <c r="KW69" s="190"/>
      <c r="KX69" s="191"/>
      <c r="KZ69" s="87"/>
      <c r="LB69" s="189" t="s">
        <v>136</v>
      </c>
      <c r="LC69" s="190"/>
      <c r="LD69" s="190"/>
      <c r="LE69" s="190"/>
      <c r="LF69" s="191"/>
      <c r="LH69" s="87"/>
      <c r="LJ69" s="189" t="s">
        <v>136</v>
      </c>
      <c r="LK69" s="190"/>
      <c r="LL69" s="190"/>
      <c r="LM69" s="190"/>
      <c r="LN69" s="191"/>
      <c r="LP69" s="87"/>
      <c r="LR69" s="189" t="s">
        <v>136</v>
      </c>
      <c r="LS69" s="190"/>
      <c r="LT69" s="190"/>
      <c r="LU69" s="190"/>
      <c r="LV69" s="191"/>
      <c r="LX69" s="87"/>
      <c r="LZ69" s="189" t="s">
        <v>136</v>
      </c>
      <c r="MA69" s="190"/>
      <c r="MB69" s="190"/>
      <c r="MC69" s="190"/>
      <c r="MD69" s="191"/>
      <c r="MF69" s="87"/>
      <c r="MH69" s="189" t="s">
        <v>136</v>
      </c>
      <c r="MI69" s="190"/>
      <c r="MJ69" s="190"/>
      <c r="MK69" s="190"/>
      <c r="ML69" s="191"/>
      <c r="MN69" s="87"/>
      <c r="MP69" s="189" t="s">
        <v>136</v>
      </c>
      <c r="MQ69" s="190"/>
      <c r="MR69" s="190"/>
      <c r="MS69" s="190"/>
      <c r="MT69" s="191"/>
      <c r="MV69" s="87"/>
      <c r="MX69" s="189" t="s">
        <v>136</v>
      </c>
      <c r="MY69" s="190"/>
      <c r="MZ69" s="190"/>
      <c r="NA69" s="190"/>
      <c r="NB69" s="191"/>
      <c r="ND69" s="87"/>
      <c r="NF69" s="189" t="s">
        <v>136</v>
      </c>
      <c r="NG69" s="190"/>
      <c r="NH69" s="190"/>
      <c r="NI69" s="190"/>
      <c r="NJ69" s="191"/>
      <c r="NL69" s="87"/>
      <c r="NN69" s="189" t="s">
        <v>136</v>
      </c>
      <c r="NO69" s="190"/>
      <c r="NP69" s="190"/>
      <c r="NQ69" s="190"/>
      <c r="NR69" s="191"/>
      <c r="NT69" s="87"/>
      <c r="NV69" s="189" t="s">
        <v>136</v>
      </c>
      <c r="NW69" s="190"/>
      <c r="NX69" s="190"/>
      <c r="NY69" s="190"/>
      <c r="NZ69" s="191"/>
      <c r="OB69" s="87"/>
      <c r="OD69" s="189" t="s">
        <v>136</v>
      </c>
      <c r="OE69" s="190"/>
      <c r="OF69" s="190"/>
      <c r="OG69" s="190"/>
      <c r="OH69" s="191"/>
      <c r="OJ69" s="87"/>
      <c r="OL69" s="189" t="s">
        <v>136</v>
      </c>
      <c r="OM69" s="190"/>
      <c r="ON69" s="190"/>
      <c r="OO69" s="190"/>
      <c r="OP69" s="191"/>
      <c r="OR69" s="87"/>
      <c r="OT69" s="189" t="s">
        <v>136</v>
      </c>
      <c r="OU69" s="190"/>
      <c r="OV69" s="190"/>
      <c r="OW69" s="190"/>
      <c r="OX69" s="191"/>
      <c r="OZ69" s="87"/>
      <c r="PB69" s="189" t="s">
        <v>136</v>
      </c>
      <c r="PC69" s="190"/>
      <c r="PD69" s="190"/>
      <c r="PE69" s="190"/>
      <c r="PF69" s="191"/>
      <c r="PH69" s="87"/>
      <c r="PJ69" s="189" t="s">
        <v>136</v>
      </c>
      <c r="PK69" s="190"/>
      <c r="PL69" s="190"/>
      <c r="PM69" s="190"/>
      <c r="PN69" s="191"/>
      <c r="PP69" s="87"/>
      <c r="PR69" s="189" t="s">
        <v>136</v>
      </c>
      <c r="PS69" s="190"/>
      <c r="PT69" s="190"/>
      <c r="PU69" s="190"/>
      <c r="PV69" s="191"/>
      <c r="PX69" s="87"/>
      <c r="PZ69" s="189" t="s">
        <v>136</v>
      </c>
      <c r="QA69" s="190"/>
      <c r="QB69" s="190"/>
      <c r="QC69" s="190"/>
      <c r="QD69" s="191"/>
      <c r="QF69" s="87"/>
      <c r="QH69" s="189" t="s">
        <v>136</v>
      </c>
      <c r="QI69" s="190"/>
      <c r="QJ69" s="190"/>
      <c r="QK69" s="190"/>
      <c r="QL69" s="191"/>
      <c r="QN69" s="87"/>
      <c r="QP69" s="189" t="s">
        <v>136</v>
      </c>
      <c r="QQ69" s="190"/>
      <c r="QR69" s="190"/>
      <c r="QS69" s="190"/>
      <c r="QT69" s="191"/>
      <c r="QV69" s="87"/>
      <c r="QX69" s="189" t="s">
        <v>136</v>
      </c>
      <c r="QY69" s="190"/>
      <c r="QZ69" s="190"/>
      <c r="RA69" s="190"/>
      <c r="RB69" s="191"/>
      <c r="RD69" s="87"/>
      <c r="RF69" s="189" t="s">
        <v>136</v>
      </c>
      <c r="RG69" s="190"/>
      <c r="RH69" s="190"/>
      <c r="RI69" s="190"/>
      <c r="RJ69" s="191"/>
      <c r="RL69" s="87"/>
      <c r="RN69" s="189" t="s">
        <v>136</v>
      </c>
      <c r="RO69" s="190"/>
      <c r="RP69" s="190"/>
      <c r="RQ69" s="190"/>
      <c r="RR69" s="191"/>
      <c r="RT69" s="87"/>
      <c r="RV69" s="189" t="s">
        <v>136</v>
      </c>
      <c r="RW69" s="190"/>
      <c r="RX69" s="190"/>
      <c r="RY69" s="190"/>
      <c r="RZ69" s="191"/>
      <c r="SB69" s="87"/>
      <c r="SD69" s="189" t="s">
        <v>136</v>
      </c>
      <c r="SE69" s="190"/>
      <c r="SF69" s="190"/>
      <c r="SG69" s="190"/>
      <c r="SH69" s="191"/>
      <c r="SJ69" s="87"/>
      <c r="SL69" s="189" t="s">
        <v>136</v>
      </c>
      <c r="SM69" s="190"/>
      <c r="SN69" s="190"/>
      <c r="SO69" s="190"/>
      <c r="SP69" s="191"/>
      <c r="SR69" s="87"/>
      <c r="ST69" s="189" t="s">
        <v>136</v>
      </c>
      <c r="SU69" s="190"/>
      <c r="SV69" s="190"/>
      <c r="SW69" s="190"/>
      <c r="SX69" s="191"/>
      <c r="SZ69" s="87"/>
      <c r="TB69" s="189" t="s">
        <v>136</v>
      </c>
      <c r="TC69" s="190"/>
      <c r="TD69" s="190"/>
      <c r="TE69" s="190"/>
      <c r="TF69" s="191"/>
      <c r="TH69" s="87"/>
      <c r="TJ69" s="189" t="s">
        <v>136</v>
      </c>
      <c r="TK69" s="190"/>
      <c r="TL69" s="190"/>
      <c r="TM69" s="190"/>
      <c r="TN69" s="191"/>
      <c r="TP69" s="87"/>
      <c r="TR69" s="189" t="s">
        <v>136</v>
      </c>
      <c r="TS69" s="190"/>
      <c r="TT69" s="190"/>
      <c r="TU69" s="190"/>
      <c r="TV69" s="191"/>
      <c r="TX69" s="87"/>
      <c r="TZ69" s="189" t="s">
        <v>136</v>
      </c>
      <c r="UA69" s="190"/>
      <c r="UB69" s="190"/>
      <c r="UC69" s="190"/>
      <c r="UD69" s="191"/>
      <c r="UF69" s="87"/>
      <c r="UH69" s="189" t="s">
        <v>136</v>
      </c>
      <c r="UI69" s="190"/>
      <c r="UJ69" s="190"/>
      <c r="UK69" s="190"/>
      <c r="UL69" s="191"/>
      <c r="UN69" s="87"/>
      <c r="UP69" s="189" t="s">
        <v>136</v>
      </c>
      <c r="UQ69" s="190"/>
      <c r="UR69" s="190"/>
      <c r="US69" s="190"/>
      <c r="UT69" s="191"/>
      <c r="UV69" s="87"/>
      <c r="UX69" s="189" t="s">
        <v>136</v>
      </c>
      <c r="UY69" s="190"/>
      <c r="UZ69" s="190"/>
      <c r="VA69" s="190"/>
      <c r="VB69" s="191"/>
      <c r="VD69" s="87"/>
      <c r="VF69" s="189" t="s">
        <v>136</v>
      </c>
      <c r="VG69" s="190"/>
      <c r="VH69" s="190"/>
      <c r="VI69" s="190"/>
      <c r="VJ69" s="191"/>
      <c r="VL69" s="87"/>
      <c r="VN69" s="189" t="s">
        <v>136</v>
      </c>
      <c r="VO69" s="190"/>
      <c r="VP69" s="190"/>
      <c r="VQ69" s="190"/>
      <c r="VR69" s="191"/>
      <c r="VT69" s="87"/>
      <c r="VV69" s="189" t="s">
        <v>136</v>
      </c>
      <c r="VW69" s="190"/>
      <c r="VX69" s="190"/>
      <c r="VY69" s="190"/>
      <c r="VZ69" s="191"/>
      <c r="WB69" s="87"/>
      <c r="WD69" s="189" t="s">
        <v>136</v>
      </c>
      <c r="WE69" s="190"/>
      <c r="WF69" s="190"/>
      <c r="WG69" s="190"/>
      <c r="WH69" s="191"/>
      <c r="WJ69" s="87"/>
      <c r="WL69" s="189" t="s">
        <v>136</v>
      </c>
      <c r="WM69" s="190"/>
      <c r="WN69" s="190"/>
      <c r="WO69" s="190"/>
      <c r="WP69" s="191"/>
      <c r="WR69" s="87"/>
      <c r="WT69" s="189" t="s">
        <v>136</v>
      </c>
      <c r="WU69" s="190"/>
      <c r="WV69" s="190"/>
      <c r="WW69" s="190"/>
      <c r="WX69" s="191"/>
      <c r="WZ69" s="87"/>
      <c r="XB69" s="189" t="s">
        <v>136</v>
      </c>
      <c r="XC69" s="190"/>
      <c r="XD69" s="190"/>
      <c r="XE69" s="190"/>
      <c r="XF69" s="191"/>
      <c r="XH69" s="87"/>
      <c r="XJ69" s="189" t="s">
        <v>136</v>
      </c>
      <c r="XK69" s="190"/>
      <c r="XL69" s="190"/>
      <c r="XM69" s="190"/>
      <c r="XN69" s="191"/>
      <c r="XP69" s="87"/>
      <c r="XR69" s="189" t="s">
        <v>136</v>
      </c>
      <c r="XS69" s="190"/>
      <c r="XT69" s="190"/>
      <c r="XU69" s="190"/>
      <c r="XV69" s="191"/>
      <c r="XX69" s="87"/>
      <c r="XZ69" s="189" t="s">
        <v>136</v>
      </c>
      <c r="YA69" s="190"/>
      <c r="YB69" s="190"/>
      <c r="YC69" s="190"/>
      <c r="YD69" s="191"/>
      <c r="YF69" s="87"/>
      <c r="YH69" s="189" t="s">
        <v>136</v>
      </c>
      <c r="YI69" s="190"/>
      <c r="YJ69" s="190"/>
      <c r="YK69" s="190"/>
      <c r="YL69" s="191"/>
      <c r="YN69" s="87"/>
      <c r="YP69" s="189" t="s">
        <v>136</v>
      </c>
      <c r="YQ69" s="190"/>
      <c r="YR69" s="190"/>
      <c r="YS69" s="190"/>
      <c r="YT69" s="191"/>
      <c r="YV69" s="87"/>
      <c r="YX69" s="189" t="s">
        <v>136</v>
      </c>
      <c r="YY69" s="190"/>
      <c r="YZ69" s="190"/>
      <c r="ZA69" s="190"/>
      <c r="ZB69" s="191"/>
      <c r="ZD69" s="87"/>
      <c r="ZF69" s="189" t="s">
        <v>136</v>
      </c>
      <c r="ZG69" s="190"/>
      <c r="ZH69" s="190"/>
      <c r="ZI69" s="190"/>
      <c r="ZJ69" s="191"/>
      <c r="ZL69" s="87"/>
      <c r="ZN69" s="189" t="s">
        <v>136</v>
      </c>
      <c r="ZO69" s="190"/>
      <c r="ZP69" s="190"/>
      <c r="ZQ69" s="190"/>
      <c r="ZR69" s="191"/>
      <c r="ZT69" s="87"/>
      <c r="ZV69" s="189" t="s">
        <v>136</v>
      </c>
      <c r="ZW69" s="190"/>
      <c r="ZX69" s="190"/>
      <c r="ZY69" s="190"/>
      <c r="ZZ69" s="191"/>
      <c r="AAB69" s="87"/>
      <c r="AAD69" s="189" t="s">
        <v>136</v>
      </c>
      <c r="AAE69" s="190"/>
      <c r="AAF69" s="190"/>
      <c r="AAG69" s="190"/>
      <c r="AAH69" s="191"/>
      <c r="AAJ69" s="87"/>
      <c r="AAL69" s="189" t="s">
        <v>136</v>
      </c>
      <c r="AAM69" s="190"/>
      <c r="AAN69" s="190"/>
      <c r="AAO69" s="190"/>
      <c r="AAP69" s="191"/>
      <c r="AAR69" s="87"/>
      <c r="AAT69" s="189" t="s">
        <v>136</v>
      </c>
      <c r="AAU69" s="190"/>
      <c r="AAV69" s="190"/>
      <c r="AAW69" s="190"/>
      <c r="AAX69" s="191"/>
      <c r="AAZ69" s="87"/>
      <c r="ABB69" s="189" t="s">
        <v>136</v>
      </c>
      <c r="ABC69" s="190"/>
      <c r="ABD69" s="190"/>
      <c r="ABE69" s="190"/>
      <c r="ABF69" s="191"/>
      <c r="ABH69" s="87"/>
      <c r="ABJ69" s="189" t="s">
        <v>136</v>
      </c>
      <c r="ABK69" s="190"/>
      <c r="ABL69" s="190"/>
      <c r="ABM69" s="190"/>
      <c r="ABN69" s="191"/>
      <c r="ABP69" s="87"/>
      <c r="ABR69" s="189" t="s">
        <v>136</v>
      </c>
      <c r="ABS69" s="190"/>
      <c r="ABT69" s="190"/>
      <c r="ABU69" s="190"/>
      <c r="ABV69" s="191"/>
      <c r="ABX69" s="87"/>
      <c r="ABZ69" s="189" t="s">
        <v>136</v>
      </c>
      <c r="ACA69" s="190"/>
      <c r="ACB69" s="190"/>
      <c r="ACC69" s="190"/>
      <c r="ACD69" s="191"/>
      <c r="ACF69" s="87"/>
      <c r="ACH69" s="189" t="s">
        <v>136</v>
      </c>
      <c r="ACI69" s="190"/>
      <c r="ACJ69" s="190"/>
      <c r="ACK69" s="190"/>
      <c r="ACL69" s="191"/>
      <c r="ACN69" s="87"/>
      <c r="ACP69" s="189" t="s">
        <v>136</v>
      </c>
      <c r="ACQ69" s="190"/>
      <c r="ACR69" s="190"/>
      <c r="ACS69" s="190"/>
      <c r="ACT69" s="191"/>
      <c r="ACV69" s="87"/>
      <c r="ACX69" s="189" t="s">
        <v>136</v>
      </c>
      <c r="ACY69" s="190"/>
      <c r="ACZ69" s="190"/>
      <c r="ADA69" s="190"/>
      <c r="ADB69" s="191"/>
      <c r="ADD69" s="87"/>
      <c r="ADF69" s="189" t="s">
        <v>136</v>
      </c>
      <c r="ADG69" s="190"/>
      <c r="ADH69" s="190"/>
      <c r="ADI69" s="190"/>
      <c r="ADJ69" s="191"/>
      <c r="ADL69" s="87"/>
      <c r="ADN69" s="189" t="s">
        <v>136</v>
      </c>
      <c r="ADO69" s="190"/>
      <c r="ADP69" s="190"/>
      <c r="ADQ69" s="190"/>
      <c r="ADR69" s="191"/>
      <c r="ADT69" s="87"/>
    </row>
    <row r="70" spans="1:800" ht="26.25" customHeight="1" outlineLevel="1" x14ac:dyDescent="0.25">
      <c r="A70" s="112">
        <v>1</v>
      </c>
      <c r="B70" s="8"/>
      <c r="C70" s="101" t="str">
        <f>IF(B70&gt;0,INDEX(Вхідні_дані!$A$245:$J$294,MATCH(B70,Вхідні_дані!$D$245:$D$294,0),10),"-")</f>
        <v>-</v>
      </c>
      <c r="D70" s="9"/>
      <c r="E70" s="11"/>
      <c r="F70" s="102" t="str">
        <f>IF(AND(B70&gt;0,D70&gt;0,E70&gt;0),E70*C70,"-")</f>
        <v>-</v>
      </c>
      <c r="H70" s="103" t="str">
        <f>IF(G70&gt;0,INDEX(Вхідні_дані!$A$245:$J$294,MATCH(G70,Вхідні_дані!$D$245:$D$294,0),5),"-")</f>
        <v>-</v>
      </c>
      <c r="I70" s="112">
        <v>1</v>
      </c>
      <c r="J70" s="8"/>
      <c r="K70" s="101" t="str">
        <f>IF(J70&gt;0,INDEX(Вхідні_дані!$A$245:$J$294,MATCH(J70,Вхідні_дані!$D$245:$D$294,0),10),"-")</f>
        <v>-</v>
      </c>
      <c r="L70" s="9"/>
      <c r="M70" s="11"/>
      <c r="N70" s="102" t="str">
        <f>IF(AND(J70&gt;0,L70&gt;0,M70&gt;0),M70*K70,"-")</f>
        <v>-</v>
      </c>
      <c r="P70" s="103" t="str">
        <f>IF(O70&gt;0,INDEX(Вхідні_дані!$A$245:$J$294,MATCH(O70,Вхідні_дані!$D$245:$D$294,0),5),"-")</f>
        <v>-</v>
      </c>
      <c r="Q70" s="112">
        <v>1</v>
      </c>
      <c r="R70" s="8"/>
      <c r="S70" s="101" t="str">
        <f>IF(R70&gt;0,INDEX(Вхідні_дані!$A$245:$J$294,MATCH(R70,Вхідні_дані!$D$245:$D$294,0),10),"-")</f>
        <v>-</v>
      </c>
      <c r="T70" s="9"/>
      <c r="U70" s="11"/>
      <c r="V70" s="102" t="str">
        <f>IF(AND(R70&gt;0,T70&gt;0,U70&gt;0),U70*S70,"-")</f>
        <v>-</v>
      </c>
      <c r="X70" s="103" t="str">
        <f>IF(W70&gt;0,INDEX(Вхідні_дані!$A$245:$J$294,MATCH(W70,Вхідні_дані!$D$245:$D$294,0),5),"-")</f>
        <v>-</v>
      </c>
      <c r="Y70" s="112">
        <v>1</v>
      </c>
      <c r="Z70" s="8"/>
      <c r="AA70" s="101" t="str">
        <f>IF(Z70&gt;0,INDEX(Вхідні_дані!$A$245:$J$294,MATCH(Z70,Вхідні_дані!$D$245:$D$294,0),10),"-")</f>
        <v>-</v>
      </c>
      <c r="AB70" s="9"/>
      <c r="AC70" s="11"/>
      <c r="AD70" s="102" t="str">
        <f>IF(AND(Z70&gt;0,AB70&gt;0,AC70&gt;0),AC70*AA70,"-")</f>
        <v>-</v>
      </c>
      <c r="AF70" s="103" t="str">
        <f>IF(AE70&gt;0,INDEX(Вхідні_дані!$A$245:$J$294,MATCH(AE70,Вхідні_дані!$D$245:$D$294,0),5),"-")</f>
        <v>-</v>
      </c>
      <c r="AG70" s="112">
        <v>1</v>
      </c>
      <c r="AH70" s="8"/>
      <c r="AI70" s="101" t="str">
        <f>IF(AH70&gt;0,INDEX(Вхідні_дані!$A$245:$J$294,MATCH(AH70,Вхідні_дані!$D$245:$D$294,0),10),"-")</f>
        <v>-</v>
      </c>
      <c r="AJ70" s="9"/>
      <c r="AK70" s="11"/>
      <c r="AL70" s="102" t="str">
        <f>IF(AND(AH70&gt;0,AJ70&gt;0,AK70&gt;0),AK70*AI70,"-")</f>
        <v>-</v>
      </c>
      <c r="AN70" s="103" t="str">
        <f>IF(AM70&gt;0,INDEX(Вхідні_дані!$A$245:$J$294,MATCH(AM70,Вхідні_дані!$D$245:$D$294,0),5),"-")</f>
        <v>-</v>
      </c>
      <c r="AO70" s="112">
        <v>1</v>
      </c>
      <c r="AP70" s="8"/>
      <c r="AQ70" s="101" t="str">
        <f>IF(AP70&gt;0,INDEX(Вхідні_дані!$A$245:$J$294,MATCH(AP70,Вхідні_дані!$D$245:$D$294,0),10),"-")</f>
        <v>-</v>
      </c>
      <c r="AR70" s="9"/>
      <c r="AS70" s="11"/>
      <c r="AT70" s="102" t="str">
        <f>IF(AND(AP70&gt;0,AR70&gt;0,AS70&gt;0),AS70*AQ70,"-")</f>
        <v>-</v>
      </c>
      <c r="AV70" s="103" t="str">
        <f>IF(AU70&gt;0,INDEX(Вхідні_дані!$A$245:$J$294,MATCH(AU70,Вхідні_дані!$D$245:$D$294,0),5),"-")</f>
        <v>-</v>
      </c>
      <c r="AW70" s="112">
        <v>1</v>
      </c>
      <c r="AX70" s="8"/>
      <c r="AY70" s="101" t="str">
        <f>IF(AX70&gt;0,INDEX(Вхідні_дані!$A$245:$J$294,MATCH(AX70,Вхідні_дані!$D$245:$D$294,0),10),"-")</f>
        <v>-</v>
      </c>
      <c r="AZ70" s="9"/>
      <c r="BA70" s="11"/>
      <c r="BB70" s="102" t="str">
        <f>IF(AND(AX70&gt;0,AZ70&gt;0,BA70&gt;0),BA70*AY70,"-")</f>
        <v>-</v>
      </c>
      <c r="BD70" s="103" t="str">
        <f>IF(BC70&gt;0,INDEX(Вхідні_дані!$A$245:$J$294,MATCH(BC70,Вхідні_дані!$D$245:$D$294,0),5),"-")</f>
        <v>-</v>
      </c>
      <c r="BE70" s="112">
        <v>1</v>
      </c>
      <c r="BF70" s="8"/>
      <c r="BG70" s="101" t="str">
        <f>IF(BF70&gt;0,INDEX(Вхідні_дані!$A$245:$J$294,MATCH(BF70,Вхідні_дані!$D$245:$D$294,0),10),"-")</f>
        <v>-</v>
      </c>
      <c r="BH70" s="9"/>
      <c r="BI70" s="11"/>
      <c r="BJ70" s="102" t="str">
        <f>IF(AND(BF70&gt;0,BH70&gt;0,BI70&gt;0),BI70*BG70,"-")</f>
        <v>-</v>
      </c>
      <c r="BL70" s="103" t="str">
        <f>IF(BK70&gt;0,INDEX(Вхідні_дані!$A$245:$J$294,MATCH(BK70,Вхідні_дані!$D$245:$D$294,0),5),"-")</f>
        <v>-</v>
      </c>
      <c r="BM70" s="112">
        <v>1</v>
      </c>
      <c r="BN70" s="8"/>
      <c r="BO70" s="101" t="str">
        <f>IF(BN70&gt;0,INDEX(Вхідні_дані!$A$245:$J$294,MATCH(BN70,Вхідні_дані!$D$245:$D$294,0),10),"-")</f>
        <v>-</v>
      </c>
      <c r="BP70" s="9"/>
      <c r="BQ70" s="11"/>
      <c r="BR70" s="102" t="str">
        <f>IF(AND(BN70&gt;0,BP70&gt;0,BQ70&gt;0),BQ70*BO70,"-")</f>
        <v>-</v>
      </c>
      <c r="BT70" s="103" t="str">
        <f>IF(BS70&gt;0,INDEX(Вхідні_дані!$A$245:$J$294,MATCH(BS70,Вхідні_дані!$D$245:$D$294,0),5),"-")</f>
        <v>-</v>
      </c>
      <c r="BU70" s="112">
        <v>1</v>
      </c>
      <c r="BV70" s="8"/>
      <c r="BW70" s="101" t="str">
        <f>IF(BV70&gt;0,INDEX(Вхідні_дані!$A$245:$J$294,MATCH(BV70,Вхідні_дані!$D$245:$D$294,0),10),"-")</f>
        <v>-</v>
      </c>
      <c r="BX70" s="9"/>
      <c r="BY70" s="11"/>
      <c r="BZ70" s="102" t="str">
        <f>IF(AND(BV70&gt;0,BX70&gt;0,BY70&gt;0),BY70*BW70,"-")</f>
        <v>-</v>
      </c>
      <c r="CB70" s="103" t="str">
        <f>IF(CA70&gt;0,INDEX(Вхідні_дані!$A$245:$J$294,MATCH(CA70,Вхідні_дані!$D$245:$D$294,0),5),"-")</f>
        <v>-</v>
      </c>
      <c r="CC70" s="112">
        <v>1</v>
      </c>
      <c r="CD70" s="8"/>
      <c r="CE70" s="101" t="str">
        <f>IF(CD70&gt;0,INDEX(Вхідні_дані!$A$245:$J$294,MATCH(CD70,Вхідні_дані!$D$245:$D$294,0),10),"-")</f>
        <v>-</v>
      </c>
      <c r="CF70" s="9"/>
      <c r="CG70" s="11"/>
      <c r="CH70" s="102" t="str">
        <f>IF(AND(CD70&gt;0,CF70&gt;0,CG70&gt;0),CG70*CE70,"-")</f>
        <v>-</v>
      </c>
      <c r="CJ70" s="103" t="str">
        <f>IF(CI70&gt;0,INDEX(Вхідні_дані!$A$245:$J$294,MATCH(CI70,Вхідні_дані!$D$245:$D$294,0),5),"-")</f>
        <v>-</v>
      </c>
      <c r="CK70" s="112">
        <v>1</v>
      </c>
      <c r="CL70" s="8"/>
      <c r="CM70" s="101" t="str">
        <f>IF(CL70&gt;0,INDEX(Вхідні_дані!$A$245:$J$294,MATCH(CL70,Вхідні_дані!$D$245:$D$294,0),10),"-")</f>
        <v>-</v>
      </c>
      <c r="CN70" s="9"/>
      <c r="CO70" s="11"/>
      <c r="CP70" s="102" t="str">
        <f>IF(AND(CL70&gt;0,CN70&gt;0,CO70&gt;0),CO70*CM70,"-")</f>
        <v>-</v>
      </c>
      <c r="CR70" s="103" t="str">
        <f>IF(CQ70&gt;0,INDEX(Вхідні_дані!$A$245:$J$294,MATCH(CQ70,Вхідні_дані!$D$245:$D$294,0),5),"-")</f>
        <v>-</v>
      </c>
      <c r="CS70" s="112">
        <v>1</v>
      </c>
      <c r="CT70" s="8"/>
      <c r="CU70" s="101" t="str">
        <f>IF(CT70&gt;0,INDEX(Вхідні_дані!$A$245:$J$294,MATCH(CT70,Вхідні_дані!$D$245:$D$294,0),10),"-")</f>
        <v>-</v>
      </c>
      <c r="CV70" s="9"/>
      <c r="CW70" s="11"/>
      <c r="CX70" s="102" t="str">
        <f>IF(AND(CT70&gt;0,CV70&gt;0,CW70&gt;0),CW70*CU70,"-")</f>
        <v>-</v>
      </c>
      <c r="CZ70" s="103" t="str">
        <f>IF(CY70&gt;0,INDEX(Вхідні_дані!$A$245:$J$294,MATCH(CY70,Вхідні_дані!$D$245:$D$294,0),5),"-")</f>
        <v>-</v>
      </c>
      <c r="DA70" s="112">
        <v>1</v>
      </c>
      <c r="DB70" s="8"/>
      <c r="DC70" s="101" t="str">
        <f>IF(DB70&gt;0,INDEX(Вхідні_дані!$A$245:$J$294,MATCH(DB70,Вхідні_дані!$D$245:$D$294,0),10),"-")</f>
        <v>-</v>
      </c>
      <c r="DD70" s="9"/>
      <c r="DE70" s="11"/>
      <c r="DF70" s="102" t="str">
        <f>IF(AND(DB70&gt;0,DD70&gt;0,DE70&gt;0),DE70*DC70,"-")</f>
        <v>-</v>
      </c>
      <c r="DH70" s="103" t="str">
        <f>IF(DG70&gt;0,INDEX(Вхідні_дані!$A$245:$J$294,MATCH(DG70,Вхідні_дані!$D$245:$D$294,0),5),"-")</f>
        <v>-</v>
      </c>
      <c r="DI70" s="112">
        <v>1</v>
      </c>
      <c r="DJ70" s="8"/>
      <c r="DK70" s="101" t="str">
        <f>IF(DJ70&gt;0,INDEX(Вхідні_дані!$A$245:$J$294,MATCH(DJ70,Вхідні_дані!$D$245:$D$294,0),10),"-")</f>
        <v>-</v>
      </c>
      <c r="DL70" s="9"/>
      <c r="DM70" s="11"/>
      <c r="DN70" s="102" t="str">
        <f>IF(AND(DJ70&gt;0,DL70&gt;0,DM70&gt;0),DM70*DK70,"-")</f>
        <v>-</v>
      </c>
      <c r="DP70" s="103" t="str">
        <f>IF(DO70&gt;0,INDEX(Вхідні_дані!$A$245:$J$294,MATCH(DO70,Вхідні_дані!$D$245:$D$294,0),5),"-")</f>
        <v>-</v>
      </c>
      <c r="DQ70" s="112">
        <v>1</v>
      </c>
      <c r="DR70" s="8"/>
      <c r="DS70" s="101" t="str">
        <f>IF(DR70&gt;0,INDEX(Вхідні_дані!$A$245:$J$294,MATCH(DR70,Вхідні_дані!$D$245:$D$294,0),10),"-")</f>
        <v>-</v>
      </c>
      <c r="DT70" s="9"/>
      <c r="DU70" s="11"/>
      <c r="DV70" s="102" t="str">
        <f>IF(AND(DR70&gt;0,DT70&gt;0,DU70&gt;0),DU70*DS70,"-")</f>
        <v>-</v>
      </c>
      <c r="DX70" s="103" t="str">
        <f>IF(DW70&gt;0,INDEX(Вхідні_дані!$A$245:$J$294,MATCH(DW70,Вхідні_дані!$D$245:$D$294,0),5),"-")</f>
        <v>-</v>
      </c>
      <c r="DY70" s="112">
        <v>1</v>
      </c>
      <c r="DZ70" s="8"/>
      <c r="EA70" s="101" t="str">
        <f>IF(DZ70&gt;0,INDEX(Вхідні_дані!$A$245:$J$294,MATCH(DZ70,Вхідні_дані!$D$245:$D$294,0),10),"-")</f>
        <v>-</v>
      </c>
      <c r="EB70" s="9"/>
      <c r="EC70" s="11"/>
      <c r="ED70" s="102" t="str">
        <f>IF(AND(DZ70&gt;0,EB70&gt;0,EC70&gt;0),EC70*EA70,"-")</f>
        <v>-</v>
      </c>
      <c r="EF70" s="103" t="str">
        <f>IF(EE70&gt;0,INDEX(Вхідні_дані!$A$245:$J$294,MATCH(EE70,Вхідні_дані!$D$245:$D$294,0),5),"-")</f>
        <v>-</v>
      </c>
      <c r="EG70" s="112">
        <v>1</v>
      </c>
      <c r="EH70" s="8"/>
      <c r="EI70" s="101" t="str">
        <f>IF(EH70&gt;0,INDEX(Вхідні_дані!$A$245:$J$294,MATCH(EH70,Вхідні_дані!$D$245:$D$294,0),10),"-")</f>
        <v>-</v>
      </c>
      <c r="EJ70" s="9"/>
      <c r="EK70" s="11"/>
      <c r="EL70" s="102" t="str">
        <f>IF(AND(EH70&gt;0,EJ70&gt;0,EK70&gt;0),EK70*EI70,"-")</f>
        <v>-</v>
      </c>
      <c r="EN70" s="103" t="str">
        <f>IF(EM70&gt;0,INDEX(Вхідні_дані!$A$245:$J$294,MATCH(EM70,Вхідні_дані!$D$245:$D$294,0),5),"-")</f>
        <v>-</v>
      </c>
      <c r="EO70" s="112">
        <v>1</v>
      </c>
      <c r="EP70" s="8"/>
      <c r="EQ70" s="101" t="str">
        <f>IF(EP70&gt;0,INDEX(Вхідні_дані!$A$245:$J$294,MATCH(EP70,Вхідні_дані!$D$245:$D$294,0),10),"-")</f>
        <v>-</v>
      </c>
      <c r="ER70" s="9"/>
      <c r="ES70" s="11"/>
      <c r="ET70" s="102" t="str">
        <f>IF(AND(EP70&gt;0,ER70&gt;0,ES70&gt;0),ES70*EQ70,"-")</f>
        <v>-</v>
      </c>
      <c r="EV70" s="103" t="str">
        <f>IF(EU70&gt;0,INDEX(Вхідні_дані!$A$245:$J$294,MATCH(EU70,Вхідні_дані!$D$245:$D$294,0),5),"-")</f>
        <v>-</v>
      </c>
      <c r="EW70" s="112">
        <v>1</v>
      </c>
      <c r="EX70" s="8"/>
      <c r="EY70" s="101" t="str">
        <f>IF(EX70&gt;0,INDEX(Вхідні_дані!$A$245:$J$294,MATCH(EX70,Вхідні_дані!$D$245:$D$294,0),10),"-")</f>
        <v>-</v>
      </c>
      <c r="EZ70" s="9"/>
      <c r="FA70" s="11"/>
      <c r="FB70" s="102" t="str">
        <f>IF(AND(EX70&gt;0,EZ70&gt;0,FA70&gt;0),FA70*EY70,"-")</f>
        <v>-</v>
      </c>
      <c r="FD70" s="103" t="str">
        <f>IF(FC70&gt;0,INDEX(Вхідні_дані!$A$245:$J$294,MATCH(FC70,Вхідні_дані!$D$245:$D$294,0),5),"-")</f>
        <v>-</v>
      </c>
      <c r="FE70" s="112">
        <v>1</v>
      </c>
      <c r="FF70" s="8"/>
      <c r="FG70" s="101" t="str">
        <f>IF(FF70&gt;0,INDEX(Вхідні_дані!$A$245:$J$294,MATCH(FF70,Вхідні_дані!$D$245:$D$294,0),10),"-")</f>
        <v>-</v>
      </c>
      <c r="FH70" s="9"/>
      <c r="FI70" s="11"/>
      <c r="FJ70" s="102" t="str">
        <f>IF(AND(FF70&gt;0,FH70&gt;0,FI70&gt;0),FI70*FG70,"-")</f>
        <v>-</v>
      </c>
      <c r="FL70" s="103" t="str">
        <f>IF(FK70&gt;0,INDEX(Вхідні_дані!$A$245:$J$294,MATCH(FK70,Вхідні_дані!$D$245:$D$294,0),5),"-")</f>
        <v>-</v>
      </c>
      <c r="FM70" s="112">
        <v>1</v>
      </c>
      <c r="FN70" s="8"/>
      <c r="FO70" s="101" t="str">
        <f>IF(FN70&gt;0,INDEX(Вхідні_дані!$A$245:$J$294,MATCH(FN70,Вхідні_дані!$D$245:$D$294,0),10),"-")</f>
        <v>-</v>
      </c>
      <c r="FP70" s="9"/>
      <c r="FQ70" s="11"/>
      <c r="FR70" s="102" t="str">
        <f>IF(AND(FN70&gt;0,FP70&gt;0,FQ70&gt;0),FQ70*FO70,"-")</f>
        <v>-</v>
      </c>
      <c r="FT70" s="103" t="str">
        <f>IF(FS70&gt;0,INDEX(Вхідні_дані!$A$245:$J$294,MATCH(FS70,Вхідні_дані!$D$245:$D$294,0),5),"-")</f>
        <v>-</v>
      </c>
      <c r="FU70" s="112">
        <v>1</v>
      </c>
      <c r="FV70" s="8"/>
      <c r="FW70" s="101" t="str">
        <f>IF(FV70&gt;0,INDEX(Вхідні_дані!$A$245:$J$294,MATCH(FV70,Вхідні_дані!$D$245:$D$294,0),10),"-")</f>
        <v>-</v>
      </c>
      <c r="FX70" s="9"/>
      <c r="FY70" s="11"/>
      <c r="FZ70" s="102" t="str">
        <f>IF(AND(FV70&gt;0,FX70&gt;0,FY70&gt;0),FY70*FW70,"-")</f>
        <v>-</v>
      </c>
      <c r="GB70" s="103" t="str">
        <f>IF(GA70&gt;0,INDEX(Вхідні_дані!$A$245:$J$294,MATCH(GA70,Вхідні_дані!$D$245:$D$294,0),5),"-")</f>
        <v>-</v>
      </c>
      <c r="GC70" s="112">
        <v>1</v>
      </c>
      <c r="GD70" s="8"/>
      <c r="GE70" s="101" t="str">
        <f>IF(GD70&gt;0,INDEX(Вхідні_дані!$A$245:$J$294,MATCH(GD70,Вхідні_дані!$D$245:$D$294,0),10),"-")</f>
        <v>-</v>
      </c>
      <c r="GF70" s="9"/>
      <c r="GG70" s="11"/>
      <c r="GH70" s="102" t="str">
        <f>IF(AND(GD70&gt;0,GF70&gt;0,GG70&gt;0),GG70*GE70,"-")</f>
        <v>-</v>
      </c>
      <c r="GJ70" s="103" t="str">
        <f>IF(GI70&gt;0,INDEX(Вхідні_дані!$A$245:$J$294,MATCH(GI70,Вхідні_дані!$D$245:$D$294,0),5),"-")</f>
        <v>-</v>
      </c>
      <c r="GK70" s="112">
        <v>1</v>
      </c>
      <c r="GL70" s="8"/>
      <c r="GM70" s="101" t="str">
        <f>IF(GL70&gt;0,INDEX(Вхідні_дані!$A$245:$J$294,MATCH(GL70,Вхідні_дані!$D$245:$D$294,0),10),"-")</f>
        <v>-</v>
      </c>
      <c r="GN70" s="9"/>
      <c r="GO70" s="11"/>
      <c r="GP70" s="102" t="str">
        <f>IF(AND(GL70&gt;0,GN70&gt;0,GO70&gt;0),GO70*GM70,"-")</f>
        <v>-</v>
      </c>
      <c r="GR70" s="103" t="str">
        <f>IF(GQ70&gt;0,INDEX(Вхідні_дані!$A$245:$J$294,MATCH(GQ70,Вхідні_дані!$D$245:$D$294,0),5),"-")</f>
        <v>-</v>
      </c>
      <c r="GS70" s="112">
        <v>1</v>
      </c>
      <c r="GT70" s="8"/>
      <c r="GU70" s="101" t="str">
        <f>IF(GT70&gt;0,INDEX(Вхідні_дані!$A$245:$J$294,MATCH(GT70,Вхідні_дані!$D$245:$D$294,0),10),"-")</f>
        <v>-</v>
      </c>
      <c r="GV70" s="9"/>
      <c r="GW70" s="11"/>
      <c r="GX70" s="102" t="str">
        <f>IF(AND(GT70&gt;0,GV70&gt;0,GW70&gt;0),GW70*GU70,"-")</f>
        <v>-</v>
      </c>
      <c r="GZ70" s="103" t="str">
        <f>IF(GY70&gt;0,INDEX(Вхідні_дані!$A$245:$J$294,MATCH(GY70,Вхідні_дані!$D$245:$D$294,0),5),"-")</f>
        <v>-</v>
      </c>
      <c r="HA70" s="112">
        <v>1</v>
      </c>
      <c r="HB70" s="8"/>
      <c r="HC70" s="101" t="str">
        <f>IF(HB70&gt;0,INDEX(Вхідні_дані!$A$245:$J$294,MATCH(HB70,Вхідні_дані!$D$245:$D$294,0),10),"-")</f>
        <v>-</v>
      </c>
      <c r="HD70" s="9"/>
      <c r="HE70" s="11"/>
      <c r="HF70" s="102" t="str">
        <f>IF(AND(HB70&gt;0,HD70&gt;0,HE70&gt;0),HE70*HC70,"-")</f>
        <v>-</v>
      </c>
      <c r="HH70" s="103" t="str">
        <f>IF(HG70&gt;0,INDEX(Вхідні_дані!$A$245:$J$294,MATCH(HG70,Вхідні_дані!$D$245:$D$294,0),5),"-")</f>
        <v>-</v>
      </c>
      <c r="HI70" s="112">
        <v>1</v>
      </c>
      <c r="HJ70" s="8"/>
      <c r="HK70" s="101" t="str">
        <f>IF(HJ70&gt;0,INDEX(Вхідні_дані!$A$245:$J$294,MATCH(HJ70,Вхідні_дані!$D$245:$D$294,0),10),"-")</f>
        <v>-</v>
      </c>
      <c r="HL70" s="9"/>
      <c r="HM70" s="11"/>
      <c r="HN70" s="102" t="str">
        <f>IF(AND(HJ70&gt;0,HL70&gt;0,HM70&gt;0),HM70*HK70,"-")</f>
        <v>-</v>
      </c>
      <c r="HP70" s="103" t="str">
        <f>IF(HO70&gt;0,INDEX(Вхідні_дані!$A$245:$J$294,MATCH(HO70,Вхідні_дані!$D$245:$D$294,0),5),"-")</f>
        <v>-</v>
      </c>
      <c r="HQ70" s="112">
        <v>1</v>
      </c>
      <c r="HR70" s="8"/>
      <c r="HS70" s="101" t="str">
        <f>IF(HR70&gt;0,INDEX(Вхідні_дані!$A$245:$J$294,MATCH(HR70,Вхідні_дані!$D$245:$D$294,0),10),"-")</f>
        <v>-</v>
      </c>
      <c r="HT70" s="9"/>
      <c r="HU70" s="11"/>
      <c r="HV70" s="102" t="str">
        <f>IF(AND(HR70&gt;0,HT70&gt;0,HU70&gt;0),HU70*HS70,"-")</f>
        <v>-</v>
      </c>
      <c r="HX70" s="103" t="str">
        <f>IF(HW70&gt;0,INDEX(Вхідні_дані!$A$245:$J$294,MATCH(HW70,Вхідні_дані!$D$245:$D$294,0),5),"-")</f>
        <v>-</v>
      </c>
      <c r="HY70" s="112">
        <v>1</v>
      </c>
      <c r="HZ70" s="8"/>
      <c r="IA70" s="101" t="str">
        <f>IF(HZ70&gt;0,INDEX(Вхідні_дані!$A$245:$J$294,MATCH(HZ70,Вхідні_дані!$D$245:$D$294,0),10),"-")</f>
        <v>-</v>
      </c>
      <c r="IB70" s="9"/>
      <c r="IC70" s="11"/>
      <c r="ID70" s="102" t="str">
        <f>IF(AND(HZ70&gt;0,IB70&gt;0,IC70&gt;0),IC70*IA70,"-")</f>
        <v>-</v>
      </c>
      <c r="IF70" s="103" t="str">
        <f>IF(IE70&gt;0,INDEX(Вхідні_дані!$A$245:$J$294,MATCH(IE70,Вхідні_дані!$D$245:$D$294,0),5),"-")</f>
        <v>-</v>
      </c>
      <c r="IG70" s="112">
        <v>1</v>
      </c>
      <c r="IH70" s="8"/>
      <c r="II70" s="101" t="str">
        <f>IF(IH70&gt;0,INDEX(Вхідні_дані!$A$245:$J$294,MATCH(IH70,Вхідні_дані!$D$245:$D$294,0),10),"-")</f>
        <v>-</v>
      </c>
      <c r="IJ70" s="9"/>
      <c r="IK70" s="11"/>
      <c r="IL70" s="102" t="str">
        <f>IF(AND(IH70&gt;0,IJ70&gt;0,IK70&gt;0),IK70*II70,"-")</f>
        <v>-</v>
      </c>
      <c r="IN70" s="103" t="str">
        <f>IF(IM70&gt;0,INDEX(Вхідні_дані!$A$245:$J$294,MATCH(IM70,Вхідні_дані!$D$245:$D$294,0),5),"-")</f>
        <v>-</v>
      </c>
      <c r="IO70" s="112">
        <v>1</v>
      </c>
      <c r="IP70" s="8"/>
      <c r="IQ70" s="101" t="str">
        <f>IF(IP70&gt;0,INDEX(Вхідні_дані!$A$245:$J$294,MATCH(IP70,Вхідні_дані!$D$245:$D$294,0),10),"-")</f>
        <v>-</v>
      </c>
      <c r="IR70" s="9"/>
      <c r="IS70" s="11"/>
      <c r="IT70" s="102" t="str">
        <f>IF(AND(IP70&gt;0,IR70&gt;0,IS70&gt;0),IS70*IQ70,"-")</f>
        <v>-</v>
      </c>
      <c r="IV70" s="103" t="str">
        <f>IF(IU70&gt;0,INDEX(Вхідні_дані!$A$245:$J$294,MATCH(IU70,Вхідні_дані!$D$245:$D$294,0),5),"-")</f>
        <v>-</v>
      </c>
      <c r="IW70" s="112">
        <v>1</v>
      </c>
      <c r="IX70" s="8"/>
      <c r="IY70" s="101" t="str">
        <f>IF(IX70&gt;0,INDEX(Вхідні_дані!$A$245:$J$294,MATCH(IX70,Вхідні_дані!$D$245:$D$294,0),10),"-")</f>
        <v>-</v>
      </c>
      <c r="IZ70" s="9"/>
      <c r="JA70" s="11"/>
      <c r="JB70" s="102" t="str">
        <f>IF(AND(IX70&gt;0,IZ70&gt;0,JA70&gt;0),JA70*IY70,"-")</f>
        <v>-</v>
      </c>
      <c r="JD70" s="103" t="str">
        <f>IF(JC70&gt;0,INDEX(Вхідні_дані!$A$245:$J$294,MATCH(JC70,Вхідні_дані!$D$245:$D$294,0),5),"-")</f>
        <v>-</v>
      </c>
      <c r="JE70" s="112">
        <v>1</v>
      </c>
      <c r="JF70" s="8"/>
      <c r="JG70" s="101" t="str">
        <f>IF(JF70&gt;0,INDEX(Вхідні_дані!$A$245:$J$294,MATCH(JF70,Вхідні_дані!$D$245:$D$294,0),10),"-")</f>
        <v>-</v>
      </c>
      <c r="JH70" s="9"/>
      <c r="JI70" s="11"/>
      <c r="JJ70" s="102" t="str">
        <f>IF(AND(JF70&gt;0,JH70&gt;0,JI70&gt;0),JI70*JG70,"-")</f>
        <v>-</v>
      </c>
      <c r="JL70" s="103" t="str">
        <f>IF(JK70&gt;0,INDEX(Вхідні_дані!$A$245:$J$294,MATCH(JK70,Вхідні_дані!$D$245:$D$294,0),5),"-")</f>
        <v>-</v>
      </c>
      <c r="JM70" s="112">
        <v>1</v>
      </c>
      <c r="JN70" s="8"/>
      <c r="JO70" s="101" t="str">
        <f>IF(JN70&gt;0,INDEX(Вхідні_дані!$A$245:$J$294,MATCH(JN70,Вхідні_дані!$D$245:$D$294,0),10),"-")</f>
        <v>-</v>
      </c>
      <c r="JP70" s="9"/>
      <c r="JQ70" s="11"/>
      <c r="JR70" s="102" t="str">
        <f>IF(AND(JN70&gt;0,JP70&gt;0,JQ70&gt;0),JQ70*JO70,"-")</f>
        <v>-</v>
      </c>
      <c r="JT70" s="103" t="str">
        <f>IF(JS70&gt;0,INDEX(Вхідні_дані!$A$245:$J$294,MATCH(JS70,Вхідні_дані!$D$245:$D$294,0),5),"-")</f>
        <v>-</v>
      </c>
      <c r="JU70" s="112">
        <v>1</v>
      </c>
      <c r="JV70" s="8"/>
      <c r="JW70" s="101" t="str">
        <f>IF(JV70&gt;0,INDEX(Вхідні_дані!$A$245:$J$294,MATCH(JV70,Вхідні_дані!$D$245:$D$294,0),10),"-")</f>
        <v>-</v>
      </c>
      <c r="JX70" s="9"/>
      <c r="JY70" s="11"/>
      <c r="JZ70" s="102" t="str">
        <f>IF(AND(JV70&gt;0,JX70&gt;0,JY70&gt;0),JY70*JW70,"-")</f>
        <v>-</v>
      </c>
      <c r="KB70" s="103" t="str">
        <f>IF(KA70&gt;0,INDEX(Вхідні_дані!$A$245:$J$294,MATCH(KA70,Вхідні_дані!$D$245:$D$294,0),5),"-")</f>
        <v>-</v>
      </c>
      <c r="KC70" s="112">
        <v>1</v>
      </c>
      <c r="KD70" s="8"/>
      <c r="KE70" s="101" t="str">
        <f>IF(KD70&gt;0,INDEX(Вхідні_дані!$A$245:$J$294,MATCH(KD70,Вхідні_дані!$D$245:$D$294,0),10),"-")</f>
        <v>-</v>
      </c>
      <c r="KF70" s="9"/>
      <c r="KG70" s="11"/>
      <c r="KH70" s="102" t="str">
        <f>IF(AND(KD70&gt;0,KF70&gt;0,KG70&gt;0),KG70*KE70,"-")</f>
        <v>-</v>
      </c>
      <c r="KJ70" s="103" t="str">
        <f>IF(KI70&gt;0,INDEX(Вхідні_дані!$A$245:$J$294,MATCH(KI70,Вхідні_дані!$D$245:$D$294,0),5),"-")</f>
        <v>-</v>
      </c>
      <c r="KK70" s="112">
        <v>1</v>
      </c>
      <c r="KL70" s="8"/>
      <c r="KM70" s="101" t="str">
        <f>IF(KL70&gt;0,INDEX(Вхідні_дані!$A$245:$J$294,MATCH(KL70,Вхідні_дані!$D$245:$D$294,0),10),"-")</f>
        <v>-</v>
      </c>
      <c r="KN70" s="9"/>
      <c r="KO70" s="11"/>
      <c r="KP70" s="102" t="str">
        <f>IF(AND(KL70&gt;0,KN70&gt;0,KO70&gt;0),KO70*KM70,"-")</f>
        <v>-</v>
      </c>
      <c r="KR70" s="103" t="str">
        <f>IF(KQ70&gt;0,INDEX(Вхідні_дані!$A$245:$J$294,MATCH(KQ70,Вхідні_дані!$D$245:$D$294,0),5),"-")</f>
        <v>-</v>
      </c>
      <c r="KS70" s="112">
        <v>1</v>
      </c>
      <c r="KT70" s="8"/>
      <c r="KU70" s="101" t="str">
        <f>IF(KT70&gt;0,INDEX(Вхідні_дані!$A$245:$J$294,MATCH(KT70,Вхідні_дані!$D$245:$D$294,0),10),"-")</f>
        <v>-</v>
      </c>
      <c r="KV70" s="9"/>
      <c r="KW70" s="11"/>
      <c r="KX70" s="102" t="str">
        <f>IF(AND(KT70&gt;0,KV70&gt;0,KW70&gt;0),KW70*KU70,"-")</f>
        <v>-</v>
      </c>
      <c r="KZ70" s="103" t="str">
        <f>IF(KY70&gt;0,INDEX(Вхідні_дані!$A$245:$J$294,MATCH(KY70,Вхідні_дані!$D$245:$D$294,0),5),"-")</f>
        <v>-</v>
      </c>
      <c r="LA70" s="112">
        <v>1</v>
      </c>
      <c r="LB70" s="8"/>
      <c r="LC70" s="101" t="str">
        <f>IF(LB70&gt;0,INDEX(Вхідні_дані!$A$245:$J$294,MATCH(LB70,Вхідні_дані!$D$245:$D$294,0),10),"-")</f>
        <v>-</v>
      </c>
      <c r="LD70" s="9"/>
      <c r="LE70" s="11"/>
      <c r="LF70" s="102" t="str">
        <f>IF(AND(LB70&gt;0,LD70&gt;0,LE70&gt;0),LE70*LC70,"-")</f>
        <v>-</v>
      </c>
      <c r="LH70" s="103" t="str">
        <f>IF(LG70&gt;0,INDEX(Вхідні_дані!$A$245:$J$294,MATCH(LG70,Вхідні_дані!$D$245:$D$294,0),5),"-")</f>
        <v>-</v>
      </c>
      <c r="LI70" s="112">
        <v>1</v>
      </c>
      <c r="LJ70" s="8"/>
      <c r="LK70" s="101" t="str">
        <f>IF(LJ70&gt;0,INDEX(Вхідні_дані!$A$245:$J$294,MATCH(LJ70,Вхідні_дані!$D$245:$D$294,0),10),"-")</f>
        <v>-</v>
      </c>
      <c r="LL70" s="9"/>
      <c r="LM70" s="11"/>
      <c r="LN70" s="102" t="str">
        <f>IF(AND(LJ70&gt;0,LL70&gt;0,LM70&gt;0),LM70*LK70,"-")</f>
        <v>-</v>
      </c>
      <c r="LP70" s="103" t="str">
        <f>IF(LO70&gt;0,INDEX(Вхідні_дані!$A$245:$J$294,MATCH(LO70,Вхідні_дані!$D$245:$D$294,0),5),"-")</f>
        <v>-</v>
      </c>
      <c r="LQ70" s="112">
        <v>1</v>
      </c>
      <c r="LR70" s="8"/>
      <c r="LS70" s="101" t="str">
        <f>IF(LR70&gt;0,INDEX(Вхідні_дані!$A$245:$J$294,MATCH(LR70,Вхідні_дані!$D$245:$D$294,0),10),"-")</f>
        <v>-</v>
      </c>
      <c r="LT70" s="9"/>
      <c r="LU70" s="11"/>
      <c r="LV70" s="102" t="str">
        <f>IF(AND(LR70&gt;0,LT70&gt;0,LU70&gt;0),LU70*LS70,"-")</f>
        <v>-</v>
      </c>
      <c r="LX70" s="103" t="str">
        <f>IF(LW70&gt;0,INDEX(Вхідні_дані!$A$245:$J$294,MATCH(LW70,Вхідні_дані!$D$245:$D$294,0),5),"-")</f>
        <v>-</v>
      </c>
      <c r="LY70" s="112">
        <v>1</v>
      </c>
      <c r="LZ70" s="8"/>
      <c r="MA70" s="101" t="str">
        <f>IF(LZ70&gt;0,INDEX(Вхідні_дані!$A$245:$J$294,MATCH(LZ70,Вхідні_дані!$D$245:$D$294,0),10),"-")</f>
        <v>-</v>
      </c>
      <c r="MB70" s="9"/>
      <c r="MC70" s="11"/>
      <c r="MD70" s="102" t="str">
        <f>IF(AND(LZ70&gt;0,MB70&gt;0,MC70&gt;0),MC70*MA70,"-")</f>
        <v>-</v>
      </c>
      <c r="MF70" s="103" t="str">
        <f>IF(ME70&gt;0,INDEX(Вхідні_дані!$A$245:$J$294,MATCH(ME70,Вхідні_дані!$D$245:$D$294,0),5),"-")</f>
        <v>-</v>
      </c>
      <c r="MG70" s="112">
        <v>1</v>
      </c>
      <c r="MH70" s="8"/>
      <c r="MI70" s="101" t="str">
        <f>IF(MH70&gt;0,INDEX(Вхідні_дані!$A$245:$J$294,MATCH(MH70,Вхідні_дані!$D$245:$D$294,0),10),"-")</f>
        <v>-</v>
      </c>
      <c r="MJ70" s="9"/>
      <c r="MK70" s="11"/>
      <c r="ML70" s="102" t="str">
        <f>IF(AND(MH70&gt;0,MJ70&gt;0,MK70&gt;0),MK70*MI70,"-")</f>
        <v>-</v>
      </c>
      <c r="MN70" s="103" t="str">
        <f>IF(MM70&gt;0,INDEX(Вхідні_дані!$A$245:$J$294,MATCH(MM70,Вхідні_дані!$D$245:$D$294,0),5),"-")</f>
        <v>-</v>
      </c>
      <c r="MO70" s="112">
        <v>1</v>
      </c>
      <c r="MP70" s="8"/>
      <c r="MQ70" s="101" t="str">
        <f>IF(MP70&gt;0,INDEX(Вхідні_дані!$A$245:$J$294,MATCH(MP70,Вхідні_дані!$D$245:$D$294,0),10),"-")</f>
        <v>-</v>
      </c>
      <c r="MR70" s="9"/>
      <c r="MS70" s="11"/>
      <c r="MT70" s="102" t="str">
        <f>IF(AND(MP70&gt;0,MR70&gt;0,MS70&gt;0),MS70*MQ70,"-")</f>
        <v>-</v>
      </c>
      <c r="MV70" s="103" t="str">
        <f>IF(MU70&gt;0,INDEX(Вхідні_дані!$A$245:$J$294,MATCH(MU70,Вхідні_дані!$D$245:$D$294,0),5),"-")</f>
        <v>-</v>
      </c>
      <c r="MW70" s="112">
        <v>1</v>
      </c>
      <c r="MX70" s="8"/>
      <c r="MY70" s="101" t="str">
        <f>IF(MX70&gt;0,INDEX(Вхідні_дані!$A$245:$J$294,MATCH(MX70,Вхідні_дані!$D$245:$D$294,0),10),"-")</f>
        <v>-</v>
      </c>
      <c r="MZ70" s="9"/>
      <c r="NA70" s="11"/>
      <c r="NB70" s="102" t="str">
        <f>IF(AND(MX70&gt;0,MZ70&gt;0,NA70&gt;0),NA70*MY70,"-")</f>
        <v>-</v>
      </c>
      <c r="ND70" s="103" t="str">
        <f>IF(NC70&gt;0,INDEX(Вхідні_дані!$A$245:$J$294,MATCH(NC70,Вхідні_дані!$D$245:$D$294,0),5),"-")</f>
        <v>-</v>
      </c>
      <c r="NE70" s="112">
        <v>1</v>
      </c>
      <c r="NF70" s="8"/>
      <c r="NG70" s="101" t="str">
        <f>IF(NF70&gt;0,INDEX(Вхідні_дані!$A$245:$J$294,MATCH(NF70,Вхідні_дані!$D$245:$D$294,0),10),"-")</f>
        <v>-</v>
      </c>
      <c r="NH70" s="9"/>
      <c r="NI70" s="11"/>
      <c r="NJ70" s="102" t="str">
        <f>IF(AND(NF70&gt;0,NH70&gt;0,NI70&gt;0),NI70*NG70,"-")</f>
        <v>-</v>
      </c>
      <c r="NL70" s="103" t="str">
        <f>IF(NK70&gt;0,INDEX(Вхідні_дані!$A$245:$J$294,MATCH(NK70,Вхідні_дані!$D$245:$D$294,0),5),"-")</f>
        <v>-</v>
      </c>
      <c r="NM70" s="112">
        <v>1</v>
      </c>
      <c r="NN70" s="8"/>
      <c r="NO70" s="101" t="str">
        <f>IF(NN70&gt;0,INDEX(Вхідні_дані!$A$245:$J$294,MATCH(NN70,Вхідні_дані!$D$245:$D$294,0),10),"-")</f>
        <v>-</v>
      </c>
      <c r="NP70" s="9"/>
      <c r="NQ70" s="11"/>
      <c r="NR70" s="102" t="str">
        <f>IF(AND(NN70&gt;0,NP70&gt;0,NQ70&gt;0),NQ70*NO70,"-")</f>
        <v>-</v>
      </c>
      <c r="NT70" s="103" t="str">
        <f>IF(NS70&gt;0,INDEX(Вхідні_дані!$A$245:$J$294,MATCH(NS70,Вхідні_дані!$D$245:$D$294,0),5),"-")</f>
        <v>-</v>
      </c>
      <c r="NU70" s="112">
        <v>1</v>
      </c>
      <c r="NV70" s="8"/>
      <c r="NW70" s="101" t="str">
        <f>IF(NV70&gt;0,INDEX(Вхідні_дані!$A$245:$J$294,MATCH(NV70,Вхідні_дані!$D$245:$D$294,0),10),"-")</f>
        <v>-</v>
      </c>
      <c r="NX70" s="9"/>
      <c r="NY70" s="11"/>
      <c r="NZ70" s="102" t="str">
        <f>IF(AND(NV70&gt;0,NX70&gt;0,NY70&gt;0),NY70*NW70,"-")</f>
        <v>-</v>
      </c>
      <c r="OB70" s="103" t="str">
        <f>IF(OA70&gt;0,INDEX(Вхідні_дані!$A$245:$J$294,MATCH(OA70,Вхідні_дані!$D$245:$D$294,0),5),"-")</f>
        <v>-</v>
      </c>
      <c r="OC70" s="112">
        <v>1</v>
      </c>
      <c r="OD70" s="8"/>
      <c r="OE70" s="101" t="str">
        <f>IF(OD70&gt;0,INDEX(Вхідні_дані!$A$245:$J$294,MATCH(OD70,Вхідні_дані!$D$245:$D$294,0),10),"-")</f>
        <v>-</v>
      </c>
      <c r="OF70" s="9"/>
      <c r="OG70" s="11"/>
      <c r="OH70" s="102" t="str">
        <f>IF(AND(OD70&gt;0,OF70&gt;0,OG70&gt;0),OG70*OE70,"-")</f>
        <v>-</v>
      </c>
      <c r="OJ70" s="103" t="str">
        <f>IF(OI70&gt;0,INDEX(Вхідні_дані!$A$245:$J$294,MATCH(OI70,Вхідні_дані!$D$245:$D$294,0),5),"-")</f>
        <v>-</v>
      </c>
      <c r="OK70" s="112">
        <v>1</v>
      </c>
      <c r="OL70" s="8"/>
      <c r="OM70" s="101" t="str">
        <f>IF(OL70&gt;0,INDEX(Вхідні_дані!$A$245:$J$294,MATCH(OL70,Вхідні_дані!$D$245:$D$294,0),10),"-")</f>
        <v>-</v>
      </c>
      <c r="ON70" s="9"/>
      <c r="OO70" s="11"/>
      <c r="OP70" s="102" t="str">
        <f>IF(AND(OL70&gt;0,ON70&gt;0,OO70&gt;0),OO70*OM70,"-")</f>
        <v>-</v>
      </c>
      <c r="OR70" s="103" t="str">
        <f>IF(OQ70&gt;0,INDEX(Вхідні_дані!$A$245:$J$294,MATCH(OQ70,Вхідні_дані!$D$245:$D$294,0),5),"-")</f>
        <v>-</v>
      </c>
      <c r="OS70" s="112">
        <v>1</v>
      </c>
      <c r="OT70" s="8"/>
      <c r="OU70" s="101" t="str">
        <f>IF(OT70&gt;0,INDEX(Вхідні_дані!$A$245:$J$294,MATCH(OT70,Вхідні_дані!$D$245:$D$294,0),10),"-")</f>
        <v>-</v>
      </c>
      <c r="OV70" s="9"/>
      <c r="OW70" s="11"/>
      <c r="OX70" s="102" t="str">
        <f>IF(AND(OT70&gt;0,OV70&gt;0,OW70&gt;0),OW70*OU70,"-")</f>
        <v>-</v>
      </c>
      <c r="OZ70" s="103" t="str">
        <f>IF(OY70&gt;0,INDEX(Вхідні_дані!$A$245:$J$294,MATCH(OY70,Вхідні_дані!$D$245:$D$294,0),5),"-")</f>
        <v>-</v>
      </c>
      <c r="PA70" s="112">
        <v>1</v>
      </c>
      <c r="PB70" s="8"/>
      <c r="PC70" s="101" t="str">
        <f>IF(PB70&gt;0,INDEX(Вхідні_дані!$A$245:$J$294,MATCH(PB70,Вхідні_дані!$D$245:$D$294,0),10),"-")</f>
        <v>-</v>
      </c>
      <c r="PD70" s="9"/>
      <c r="PE70" s="11"/>
      <c r="PF70" s="102" t="str">
        <f>IF(AND(PB70&gt;0,PD70&gt;0,PE70&gt;0),PE70*PC70,"-")</f>
        <v>-</v>
      </c>
      <c r="PH70" s="103" t="str">
        <f>IF(PG70&gt;0,INDEX(Вхідні_дані!$A$245:$J$294,MATCH(PG70,Вхідні_дані!$D$245:$D$294,0),5),"-")</f>
        <v>-</v>
      </c>
      <c r="PI70" s="112">
        <v>1</v>
      </c>
      <c r="PJ70" s="8"/>
      <c r="PK70" s="101" t="str">
        <f>IF(PJ70&gt;0,INDEX(Вхідні_дані!$A$245:$J$294,MATCH(PJ70,Вхідні_дані!$D$245:$D$294,0),10),"-")</f>
        <v>-</v>
      </c>
      <c r="PL70" s="9"/>
      <c r="PM70" s="11"/>
      <c r="PN70" s="102" t="str">
        <f>IF(AND(PJ70&gt;0,PL70&gt;0,PM70&gt;0),PM70*PK70,"-")</f>
        <v>-</v>
      </c>
      <c r="PP70" s="103" t="str">
        <f>IF(PO70&gt;0,INDEX(Вхідні_дані!$A$245:$J$294,MATCH(PO70,Вхідні_дані!$D$245:$D$294,0),5),"-")</f>
        <v>-</v>
      </c>
      <c r="PQ70" s="112">
        <v>1</v>
      </c>
      <c r="PR70" s="8"/>
      <c r="PS70" s="101" t="str">
        <f>IF(PR70&gt;0,INDEX(Вхідні_дані!$A$245:$J$294,MATCH(PR70,Вхідні_дані!$D$245:$D$294,0),10),"-")</f>
        <v>-</v>
      </c>
      <c r="PT70" s="9"/>
      <c r="PU70" s="11"/>
      <c r="PV70" s="102" t="str">
        <f>IF(AND(PR70&gt;0,PT70&gt;0,PU70&gt;0),PU70*PS70,"-")</f>
        <v>-</v>
      </c>
      <c r="PX70" s="103" t="str">
        <f>IF(PW70&gt;0,INDEX(Вхідні_дані!$A$245:$J$294,MATCH(PW70,Вхідні_дані!$D$245:$D$294,0),5),"-")</f>
        <v>-</v>
      </c>
      <c r="PY70" s="112">
        <v>1</v>
      </c>
      <c r="PZ70" s="8"/>
      <c r="QA70" s="101" t="str">
        <f>IF(PZ70&gt;0,INDEX(Вхідні_дані!$A$245:$J$294,MATCH(PZ70,Вхідні_дані!$D$245:$D$294,0),10),"-")</f>
        <v>-</v>
      </c>
      <c r="QB70" s="9"/>
      <c r="QC70" s="11"/>
      <c r="QD70" s="102" t="str">
        <f>IF(AND(PZ70&gt;0,QB70&gt;0,QC70&gt;0),QC70*QA70,"-")</f>
        <v>-</v>
      </c>
      <c r="QF70" s="103" t="str">
        <f>IF(QE70&gt;0,INDEX(Вхідні_дані!$A$245:$J$294,MATCH(QE70,Вхідні_дані!$D$245:$D$294,0),5),"-")</f>
        <v>-</v>
      </c>
      <c r="QG70" s="112">
        <v>1</v>
      </c>
      <c r="QH70" s="8"/>
      <c r="QI70" s="101" t="str">
        <f>IF(QH70&gt;0,INDEX(Вхідні_дані!$A$245:$J$294,MATCH(QH70,Вхідні_дані!$D$245:$D$294,0),10),"-")</f>
        <v>-</v>
      </c>
      <c r="QJ70" s="9"/>
      <c r="QK70" s="11"/>
      <c r="QL70" s="102" t="str">
        <f>IF(AND(QH70&gt;0,QJ70&gt;0,QK70&gt;0),QK70*QI70,"-")</f>
        <v>-</v>
      </c>
      <c r="QN70" s="103" t="str">
        <f>IF(QM70&gt;0,INDEX(Вхідні_дані!$A$245:$J$294,MATCH(QM70,Вхідні_дані!$D$245:$D$294,0),5),"-")</f>
        <v>-</v>
      </c>
      <c r="QO70" s="112">
        <v>1</v>
      </c>
      <c r="QP70" s="8"/>
      <c r="QQ70" s="101" t="str">
        <f>IF(QP70&gt;0,INDEX(Вхідні_дані!$A$245:$J$294,MATCH(QP70,Вхідні_дані!$D$245:$D$294,0),10),"-")</f>
        <v>-</v>
      </c>
      <c r="QR70" s="9"/>
      <c r="QS70" s="11"/>
      <c r="QT70" s="102" t="str">
        <f>IF(AND(QP70&gt;0,QR70&gt;0,QS70&gt;0),QS70*QQ70,"-")</f>
        <v>-</v>
      </c>
      <c r="QV70" s="103" t="str">
        <f>IF(QU70&gt;0,INDEX(Вхідні_дані!$A$245:$J$294,MATCH(QU70,Вхідні_дані!$D$245:$D$294,0),5),"-")</f>
        <v>-</v>
      </c>
      <c r="QW70" s="112">
        <v>1</v>
      </c>
      <c r="QX70" s="8"/>
      <c r="QY70" s="101" t="str">
        <f>IF(QX70&gt;0,INDEX(Вхідні_дані!$A$245:$J$294,MATCH(QX70,Вхідні_дані!$D$245:$D$294,0),10),"-")</f>
        <v>-</v>
      </c>
      <c r="QZ70" s="9"/>
      <c r="RA70" s="11"/>
      <c r="RB70" s="102" t="str">
        <f>IF(AND(QX70&gt;0,QZ70&gt;0,RA70&gt;0),RA70*QY70,"-")</f>
        <v>-</v>
      </c>
      <c r="RD70" s="103" t="str">
        <f>IF(RC70&gt;0,INDEX(Вхідні_дані!$A$245:$J$294,MATCH(RC70,Вхідні_дані!$D$245:$D$294,0),5),"-")</f>
        <v>-</v>
      </c>
      <c r="RE70" s="112">
        <v>1</v>
      </c>
      <c r="RF70" s="8"/>
      <c r="RG70" s="101" t="str">
        <f>IF(RF70&gt;0,INDEX(Вхідні_дані!$A$245:$J$294,MATCH(RF70,Вхідні_дані!$D$245:$D$294,0),10),"-")</f>
        <v>-</v>
      </c>
      <c r="RH70" s="9"/>
      <c r="RI70" s="11"/>
      <c r="RJ70" s="102" t="str">
        <f>IF(AND(RF70&gt;0,RH70&gt;0,RI70&gt;0),RI70*RG70,"-")</f>
        <v>-</v>
      </c>
      <c r="RL70" s="103" t="str">
        <f>IF(RK70&gt;0,INDEX(Вхідні_дані!$A$245:$J$294,MATCH(RK70,Вхідні_дані!$D$245:$D$294,0),5),"-")</f>
        <v>-</v>
      </c>
      <c r="RM70" s="112">
        <v>1</v>
      </c>
      <c r="RN70" s="8"/>
      <c r="RO70" s="101" t="str">
        <f>IF(RN70&gt;0,INDEX(Вхідні_дані!$A$245:$J$294,MATCH(RN70,Вхідні_дані!$D$245:$D$294,0),10),"-")</f>
        <v>-</v>
      </c>
      <c r="RP70" s="9"/>
      <c r="RQ70" s="11"/>
      <c r="RR70" s="102" t="str">
        <f>IF(AND(RN70&gt;0,RP70&gt;0,RQ70&gt;0),RQ70*RO70,"-")</f>
        <v>-</v>
      </c>
      <c r="RT70" s="103" t="str">
        <f>IF(RS70&gt;0,INDEX(Вхідні_дані!$A$245:$J$294,MATCH(RS70,Вхідні_дані!$D$245:$D$294,0),5),"-")</f>
        <v>-</v>
      </c>
      <c r="RU70" s="112">
        <v>1</v>
      </c>
      <c r="RV70" s="8"/>
      <c r="RW70" s="101" t="str">
        <f>IF(RV70&gt;0,INDEX(Вхідні_дані!$A$245:$J$294,MATCH(RV70,Вхідні_дані!$D$245:$D$294,0),10),"-")</f>
        <v>-</v>
      </c>
      <c r="RX70" s="9"/>
      <c r="RY70" s="11"/>
      <c r="RZ70" s="102" t="str">
        <f>IF(AND(RV70&gt;0,RX70&gt;0,RY70&gt;0),RY70*RW70,"-")</f>
        <v>-</v>
      </c>
      <c r="SB70" s="103" t="str">
        <f>IF(SA70&gt;0,INDEX(Вхідні_дані!$A$245:$J$294,MATCH(SA70,Вхідні_дані!$D$245:$D$294,0),5),"-")</f>
        <v>-</v>
      </c>
      <c r="SC70" s="112">
        <v>1</v>
      </c>
      <c r="SD70" s="8"/>
      <c r="SE70" s="101" t="str">
        <f>IF(SD70&gt;0,INDEX(Вхідні_дані!$A$245:$J$294,MATCH(SD70,Вхідні_дані!$D$245:$D$294,0),10),"-")</f>
        <v>-</v>
      </c>
      <c r="SF70" s="9"/>
      <c r="SG70" s="11"/>
      <c r="SH70" s="102" t="str">
        <f>IF(AND(SD70&gt;0,SF70&gt;0,SG70&gt;0),SG70*SE70,"-")</f>
        <v>-</v>
      </c>
      <c r="SJ70" s="103" t="str">
        <f>IF(SI70&gt;0,INDEX(Вхідні_дані!$A$245:$J$294,MATCH(SI70,Вхідні_дані!$D$245:$D$294,0),5),"-")</f>
        <v>-</v>
      </c>
      <c r="SK70" s="112">
        <v>1</v>
      </c>
      <c r="SL70" s="8"/>
      <c r="SM70" s="101" t="str">
        <f>IF(SL70&gt;0,INDEX(Вхідні_дані!$A$245:$J$294,MATCH(SL70,Вхідні_дані!$D$245:$D$294,0),10),"-")</f>
        <v>-</v>
      </c>
      <c r="SN70" s="9"/>
      <c r="SO70" s="11"/>
      <c r="SP70" s="102" t="str">
        <f>IF(AND(SL70&gt;0,SN70&gt;0,SO70&gt;0),SO70*SM70,"-")</f>
        <v>-</v>
      </c>
      <c r="SR70" s="103" t="str">
        <f>IF(SQ70&gt;0,INDEX(Вхідні_дані!$A$245:$J$294,MATCH(SQ70,Вхідні_дані!$D$245:$D$294,0),5),"-")</f>
        <v>-</v>
      </c>
      <c r="SS70" s="112">
        <v>1</v>
      </c>
      <c r="ST70" s="8"/>
      <c r="SU70" s="101" t="str">
        <f>IF(ST70&gt;0,INDEX(Вхідні_дані!$A$245:$J$294,MATCH(ST70,Вхідні_дані!$D$245:$D$294,0),10),"-")</f>
        <v>-</v>
      </c>
      <c r="SV70" s="9"/>
      <c r="SW70" s="11"/>
      <c r="SX70" s="102" t="str">
        <f>IF(AND(ST70&gt;0,SV70&gt;0,SW70&gt;0),SW70*SU70,"-")</f>
        <v>-</v>
      </c>
      <c r="SZ70" s="103" t="str">
        <f>IF(SY70&gt;0,INDEX(Вхідні_дані!$A$245:$J$294,MATCH(SY70,Вхідні_дані!$D$245:$D$294,0),5),"-")</f>
        <v>-</v>
      </c>
      <c r="TA70" s="112">
        <v>1</v>
      </c>
      <c r="TB70" s="8"/>
      <c r="TC70" s="101" t="str">
        <f>IF(TB70&gt;0,INDEX(Вхідні_дані!$A$245:$J$294,MATCH(TB70,Вхідні_дані!$D$245:$D$294,0),10),"-")</f>
        <v>-</v>
      </c>
      <c r="TD70" s="9"/>
      <c r="TE70" s="11"/>
      <c r="TF70" s="102" t="str">
        <f>IF(AND(TB70&gt;0,TD70&gt;0,TE70&gt;0),TE70*TC70,"-")</f>
        <v>-</v>
      </c>
      <c r="TH70" s="103" t="str">
        <f>IF(TG70&gt;0,INDEX(Вхідні_дані!$A$245:$J$294,MATCH(TG70,Вхідні_дані!$D$245:$D$294,0),5),"-")</f>
        <v>-</v>
      </c>
      <c r="TI70" s="112">
        <v>1</v>
      </c>
      <c r="TJ70" s="8"/>
      <c r="TK70" s="101" t="str">
        <f>IF(TJ70&gt;0,INDEX(Вхідні_дані!$A$245:$J$294,MATCH(TJ70,Вхідні_дані!$D$245:$D$294,0),10),"-")</f>
        <v>-</v>
      </c>
      <c r="TL70" s="9"/>
      <c r="TM70" s="11"/>
      <c r="TN70" s="102" t="str">
        <f>IF(AND(TJ70&gt;0,TL70&gt;0,TM70&gt;0),TM70*TK70,"-")</f>
        <v>-</v>
      </c>
      <c r="TP70" s="103" t="str">
        <f>IF(TO70&gt;0,INDEX(Вхідні_дані!$A$245:$J$294,MATCH(TO70,Вхідні_дані!$D$245:$D$294,0),5),"-")</f>
        <v>-</v>
      </c>
      <c r="TQ70" s="112">
        <v>1</v>
      </c>
      <c r="TR70" s="8"/>
      <c r="TS70" s="101" t="str">
        <f>IF(TR70&gt;0,INDEX(Вхідні_дані!$A$245:$J$294,MATCH(TR70,Вхідні_дані!$D$245:$D$294,0),10),"-")</f>
        <v>-</v>
      </c>
      <c r="TT70" s="9"/>
      <c r="TU70" s="11"/>
      <c r="TV70" s="102" t="str">
        <f>IF(AND(TR70&gt;0,TT70&gt;0,TU70&gt;0),TU70*TS70,"-")</f>
        <v>-</v>
      </c>
      <c r="TX70" s="103" t="str">
        <f>IF(TW70&gt;0,INDEX(Вхідні_дані!$A$245:$J$294,MATCH(TW70,Вхідні_дані!$D$245:$D$294,0),5),"-")</f>
        <v>-</v>
      </c>
      <c r="TY70" s="112">
        <v>1</v>
      </c>
      <c r="TZ70" s="8"/>
      <c r="UA70" s="101" t="str">
        <f>IF(TZ70&gt;0,INDEX(Вхідні_дані!$A$245:$J$294,MATCH(TZ70,Вхідні_дані!$D$245:$D$294,0),10),"-")</f>
        <v>-</v>
      </c>
      <c r="UB70" s="9"/>
      <c r="UC70" s="11"/>
      <c r="UD70" s="102" t="str">
        <f>IF(AND(TZ70&gt;0,UB70&gt;0,UC70&gt;0),UC70*UA70,"-")</f>
        <v>-</v>
      </c>
      <c r="UF70" s="103" t="str">
        <f>IF(UE70&gt;0,INDEX(Вхідні_дані!$A$245:$J$294,MATCH(UE70,Вхідні_дані!$D$245:$D$294,0),5),"-")</f>
        <v>-</v>
      </c>
      <c r="UG70" s="112">
        <v>1</v>
      </c>
      <c r="UH70" s="8"/>
      <c r="UI70" s="101" t="str">
        <f>IF(UH70&gt;0,INDEX(Вхідні_дані!$A$245:$J$294,MATCH(UH70,Вхідні_дані!$D$245:$D$294,0),10),"-")</f>
        <v>-</v>
      </c>
      <c r="UJ70" s="9"/>
      <c r="UK70" s="11"/>
      <c r="UL70" s="102" t="str">
        <f>IF(AND(UH70&gt;0,UJ70&gt;0,UK70&gt;0),UK70*UI70,"-")</f>
        <v>-</v>
      </c>
      <c r="UN70" s="103" t="str">
        <f>IF(UM70&gt;0,INDEX(Вхідні_дані!$A$245:$J$294,MATCH(UM70,Вхідні_дані!$D$245:$D$294,0),5),"-")</f>
        <v>-</v>
      </c>
      <c r="UO70" s="112">
        <v>1</v>
      </c>
      <c r="UP70" s="8"/>
      <c r="UQ70" s="101" t="str">
        <f>IF(UP70&gt;0,INDEX(Вхідні_дані!$A$245:$J$294,MATCH(UP70,Вхідні_дані!$D$245:$D$294,0),10),"-")</f>
        <v>-</v>
      </c>
      <c r="UR70" s="9"/>
      <c r="US70" s="11"/>
      <c r="UT70" s="102" t="str">
        <f>IF(AND(UP70&gt;0,UR70&gt;0,US70&gt;0),US70*UQ70,"-")</f>
        <v>-</v>
      </c>
      <c r="UV70" s="103" t="str">
        <f>IF(UU70&gt;0,INDEX(Вхідні_дані!$A$245:$J$294,MATCH(UU70,Вхідні_дані!$D$245:$D$294,0),5),"-")</f>
        <v>-</v>
      </c>
      <c r="UW70" s="112">
        <v>1</v>
      </c>
      <c r="UX70" s="8"/>
      <c r="UY70" s="101" t="str">
        <f>IF(UX70&gt;0,INDEX(Вхідні_дані!$A$245:$J$294,MATCH(UX70,Вхідні_дані!$D$245:$D$294,0),10),"-")</f>
        <v>-</v>
      </c>
      <c r="UZ70" s="9"/>
      <c r="VA70" s="11"/>
      <c r="VB70" s="102" t="str">
        <f>IF(AND(UX70&gt;0,UZ70&gt;0,VA70&gt;0),VA70*UY70,"-")</f>
        <v>-</v>
      </c>
      <c r="VD70" s="103" t="str">
        <f>IF(VC70&gt;0,INDEX(Вхідні_дані!$A$245:$J$294,MATCH(VC70,Вхідні_дані!$D$245:$D$294,0),5),"-")</f>
        <v>-</v>
      </c>
      <c r="VE70" s="112">
        <v>1</v>
      </c>
      <c r="VF70" s="8"/>
      <c r="VG70" s="101" t="str">
        <f>IF(VF70&gt;0,INDEX(Вхідні_дані!$A$245:$J$294,MATCH(VF70,Вхідні_дані!$D$245:$D$294,0),10),"-")</f>
        <v>-</v>
      </c>
      <c r="VH70" s="9"/>
      <c r="VI70" s="11"/>
      <c r="VJ70" s="102" t="str">
        <f>IF(AND(VF70&gt;0,VH70&gt;0,VI70&gt;0),VI70*VG70,"-")</f>
        <v>-</v>
      </c>
      <c r="VL70" s="103" t="str">
        <f>IF(VK70&gt;0,INDEX(Вхідні_дані!$A$245:$J$294,MATCH(VK70,Вхідні_дані!$D$245:$D$294,0),5),"-")</f>
        <v>-</v>
      </c>
      <c r="VM70" s="112">
        <v>1</v>
      </c>
      <c r="VN70" s="8"/>
      <c r="VO70" s="101" t="str">
        <f>IF(VN70&gt;0,INDEX(Вхідні_дані!$A$245:$J$294,MATCH(VN70,Вхідні_дані!$D$245:$D$294,0),10),"-")</f>
        <v>-</v>
      </c>
      <c r="VP70" s="9"/>
      <c r="VQ70" s="11"/>
      <c r="VR70" s="102" t="str">
        <f>IF(AND(VN70&gt;0,VP70&gt;0,VQ70&gt;0),VQ70*VO70,"-")</f>
        <v>-</v>
      </c>
      <c r="VT70" s="103" t="str">
        <f>IF(VS70&gt;0,INDEX(Вхідні_дані!$A$245:$J$294,MATCH(VS70,Вхідні_дані!$D$245:$D$294,0),5),"-")</f>
        <v>-</v>
      </c>
      <c r="VU70" s="112">
        <v>1</v>
      </c>
      <c r="VV70" s="8"/>
      <c r="VW70" s="101" t="str">
        <f>IF(VV70&gt;0,INDEX(Вхідні_дані!$A$245:$J$294,MATCH(VV70,Вхідні_дані!$D$245:$D$294,0),10),"-")</f>
        <v>-</v>
      </c>
      <c r="VX70" s="9"/>
      <c r="VY70" s="11"/>
      <c r="VZ70" s="102" t="str">
        <f>IF(AND(VV70&gt;0,VX70&gt;0,VY70&gt;0),VY70*VW70,"-")</f>
        <v>-</v>
      </c>
      <c r="WB70" s="103" t="str">
        <f>IF(WA70&gt;0,INDEX(Вхідні_дані!$A$245:$J$294,MATCH(WA70,Вхідні_дані!$D$245:$D$294,0),5),"-")</f>
        <v>-</v>
      </c>
      <c r="WC70" s="112">
        <v>1</v>
      </c>
      <c r="WD70" s="8"/>
      <c r="WE70" s="101" t="str">
        <f>IF(WD70&gt;0,INDEX(Вхідні_дані!$A$245:$J$294,MATCH(WD70,Вхідні_дані!$D$245:$D$294,0),10),"-")</f>
        <v>-</v>
      </c>
      <c r="WF70" s="9"/>
      <c r="WG70" s="11"/>
      <c r="WH70" s="102" t="str">
        <f>IF(AND(WD70&gt;0,WF70&gt;0,WG70&gt;0),WG70*WE70,"-")</f>
        <v>-</v>
      </c>
      <c r="WJ70" s="103" t="str">
        <f>IF(WI70&gt;0,INDEX(Вхідні_дані!$A$245:$J$294,MATCH(WI70,Вхідні_дані!$D$245:$D$294,0),5),"-")</f>
        <v>-</v>
      </c>
      <c r="WK70" s="112">
        <v>1</v>
      </c>
      <c r="WL70" s="8"/>
      <c r="WM70" s="101" t="str">
        <f>IF(WL70&gt;0,INDEX(Вхідні_дані!$A$245:$J$294,MATCH(WL70,Вхідні_дані!$D$245:$D$294,0),10),"-")</f>
        <v>-</v>
      </c>
      <c r="WN70" s="9"/>
      <c r="WO70" s="11"/>
      <c r="WP70" s="102" t="str">
        <f>IF(AND(WL70&gt;0,WN70&gt;0,WO70&gt;0),WO70*WM70,"-")</f>
        <v>-</v>
      </c>
      <c r="WR70" s="103" t="str">
        <f>IF(WQ70&gt;0,INDEX(Вхідні_дані!$A$245:$J$294,MATCH(WQ70,Вхідні_дані!$D$245:$D$294,0),5),"-")</f>
        <v>-</v>
      </c>
      <c r="WS70" s="112">
        <v>1</v>
      </c>
      <c r="WT70" s="8"/>
      <c r="WU70" s="101" t="str">
        <f>IF(WT70&gt;0,INDEX(Вхідні_дані!$A$245:$J$294,MATCH(WT70,Вхідні_дані!$D$245:$D$294,0),10),"-")</f>
        <v>-</v>
      </c>
      <c r="WV70" s="9"/>
      <c r="WW70" s="11"/>
      <c r="WX70" s="102" t="str">
        <f>IF(AND(WT70&gt;0,WV70&gt;0,WW70&gt;0),WW70*WU70,"-")</f>
        <v>-</v>
      </c>
      <c r="WZ70" s="103" t="str">
        <f>IF(WY70&gt;0,INDEX(Вхідні_дані!$A$245:$J$294,MATCH(WY70,Вхідні_дані!$D$245:$D$294,0),5),"-")</f>
        <v>-</v>
      </c>
      <c r="XA70" s="112">
        <v>1</v>
      </c>
      <c r="XB70" s="8"/>
      <c r="XC70" s="101" t="str">
        <f>IF(XB70&gt;0,INDEX(Вхідні_дані!$A$245:$J$294,MATCH(XB70,Вхідні_дані!$D$245:$D$294,0),10),"-")</f>
        <v>-</v>
      </c>
      <c r="XD70" s="9"/>
      <c r="XE70" s="11"/>
      <c r="XF70" s="102" t="str">
        <f>IF(AND(XB70&gt;0,XD70&gt;0,XE70&gt;0),XE70*XC70,"-")</f>
        <v>-</v>
      </c>
      <c r="XH70" s="103" t="str">
        <f>IF(XG70&gt;0,INDEX(Вхідні_дані!$A$245:$J$294,MATCH(XG70,Вхідні_дані!$D$245:$D$294,0),5),"-")</f>
        <v>-</v>
      </c>
      <c r="XI70" s="112">
        <v>1</v>
      </c>
      <c r="XJ70" s="8"/>
      <c r="XK70" s="101" t="str">
        <f>IF(XJ70&gt;0,INDEX(Вхідні_дані!$A$245:$J$294,MATCH(XJ70,Вхідні_дані!$D$245:$D$294,0),10),"-")</f>
        <v>-</v>
      </c>
      <c r="XL70" s="9"/>
      <c r="XM70" s="11"/>
      <c r="XN70" s="102" t="str">
        <f>IF(AND(XJ70&gt;0,XL70&gt;0,XM70&gt;0),XM70*XK70,"-")</f>
        <v>-</v>
      </c>
      <c r="XP70" s="103" t="str">
        <f>IF(XO70&gt;0,INDEX(Вхідні_дані!$A$245:$J$294,MATCH(XO70,Вхідні_дані!$D$245:$D$294,0),5),"-")</f>
        <v>-</v>
      </c>
      <c r="XQ70" s="112">
        <v>1</v>
      </c>
      <c r="XR70" s="8"/>
      <c r="XS70" s="101" t="str">
        <f>IF(XR70&gt;0,INDEX(Вхідні_дані!$A$245:$J$294,MATCH(XR70,Вхідні_дані!$D$245:$D$294,0),10),"-")</f>
        <v>-</v>
      </c>
      <c r="XT70" s="9"/>
      <c r="XU70" s="11"/>
      <c r="XV70" s="102" t="str">
        <f>IF(AND(XR70&gt;0,XT70&gt;0,XU70&gt;0),XU70*XS70,"-")</f>
        <v>-</v>
      </c>
      <c r="XX70" s="103" t="str">
        <f>IF(XW70&gt;0,INDEX(Вхідні_дані!$A$245:$J$294,MATCH(XW70,Вхідні_дані!$D$245:$D$294,0),5),"-")</f>
        <v>-</v>
      </c>
      <c r="XY70" s="112">
        <v>1</v>
      </c>
      <c r="XZ70" s="8"/>
      <c r="YA70" s="101" t="str">
        <f>IF(XZ70&gt;0,INDEX(Вхідні_дані!$A$245:$J$294,MATCH(XZ70,Вхідні_дані!$D$245:$D$294,0),10),"-")</f>
        <v>-</v>
      </c>
      <c r="YB70" s="9"/>
      <c r="YC70" s="11"/>
      <c r="YD70" s="102" t="str">
        <f>IF(AND(XZ70&gt;0,YB70&gt;0,YC70&gt;0),YC70*YA70,"-")</f>
        <v>-</v>
      </c>
      <c r="YF70" s="103" t="str">
        <f>IF(YE70&gt;0,INDEX(Вхідні_дані!$A$245:$J$294,MATCH(YE70,Вхідні_дані!$D$245:$D$294,0),5),"-")</f>
        <v>-</v>
      </c>
      <c r="YG70" s="112">
        <v>1</v>
      </c>
      <c r="YH70" s="8"/>
      <c r="YI70" s="101" t="str">
        <f>IF(YH70&gt;0,INDEX(Вхідні_дані!$A$245:$J$294,MATCH(YH70,Вхідні_дані!$D$245:$D$294,0),10),"-")</f>
        <v>-</v>
      </c>
      <c r="YJ70" s="9"/>
      <c r="YK70" s="11"/>
      <c r="YL70" s="102" t="str">
        <f>IF(AND(YH70&gt;0,YJ70&gt;0,YK70&gt;0),YK70*YI70,"-")</f>
        <v>-</v>
      </c>
      <c r="YN70" s="103" t="str">
        <f>IF(YM70&gt;0,INDEX(Вхідні_дані!$A$245:$J$294,MATCH(YM70,Вхідні_дані!$D$245:$D$294,0),5),"-")</f>
        <v>-</v>
      </c>
      <c r="YO70" s="112">
        <v>1</v>
      </c>
      <c r="YP70" s="8"/>
      <c r="YQ70" s="101" t="str">
        <f>IF(YP70&gt;0,INDEX(Вхідні_дані!$A$245:$J$294,MATCH(YP70,Вхідні_дані!$D$245:$D$294,0),10),"-")</f>
        <v>-</v>
      </c>
      <c r="YR70" s="9"/>
      <c r="YS70" s="11"/>
      <c r="YT70" s="102" t="str">
        <f>IF(AND(YP70&gt;0,YR70&gt;0,YS70&gt;0),YS70*YQ70,"-")</f>
        <v>-</v>
      </c>
      <c r="YV70" s="103" t="str">
        <f>IF(YU70&gt;0,INDEX(Вхідні_дані!$A$245:$J$294,MATCH(YU70,Вхідні_дані!$D$245:$D$294,0),5),"-")</f>
        <v>-</v>
      </c>
      <c r="YW70" s="112">
        <v>1</v>
      </c>
      <c r="YX70" s="8"/>
      <c r="YY70" s="101" t="str">
        <f>IF(YX70&gt;0,INDEX(Вхідні_дані!$A$245:$J$294,MATCH(YX70,Вхідні_дані!$D$245:$D$294,0),10),"-")</f>
        <v>-</v>
      </c>
      <c r="YZ70" s="9"/>
      <c r="ZA70" s="11"/>
      <c r="ZB70" s="102" t="str">
        <f>IF(AND(YX70&gt;0,YZ70&gt;0,ZA70&gt;0),ZA70*YY70,"-")</f>
        <v>-</v>
      </c>
      <c r="ZD70" s="103" t="str">
        <f>IF(ZC70&gt;0,INDEX(Вхідні_дані!$A$245:$J$294,MATCH(ZC70,Вхідні_дані!$D$245:$D$294,0),5),"-")</f>
        <v>-</v>
      </c>
      <c r="ZE70" s="112">
        <v>1</v>
      </c>
      <c r="ZF70" s="8"/>
      <c r="ZG70" s="101" t="str">
        <f>IF(ZF70&gt;0,INDEX(Вхідні_дані!$A$245:$J$294,MATCH(ZF70,Вхідні_дані!$D$245:$D$294,0),10),"-")</f>
        <v>-</v>
      </c>
      <c r="ZH70" s="9"/>
      <c r="ZI70" s="11"/>
      <c r="ZJ70" s="102" t="str">
        <f>IF(AND(ZF70&gt;0,ZH70&gt;0,ZI70&gt;0),ZI70*ZG70,"-")</f>
        <v>-</v>
      </c>
      <c r="ZL70" s="103" t="str">
        <f>IF(ZK70&gt;0,INDEX(Вхідні_дані!$A$245:$J$294,MATCH(ZK70,Вхідні_дані!$D$245:$D$294,0),5),"-")</f>
        <v>-</v>
      </c>
      <c r="ZM70" s="112">
        <v>1</v>
      </c>
      <c r="ZN70" s="8"/>
      <c r="ZO70" s="101" t="str">
        <f>IF(ZN70&gt;0,INDEX(Вхідні_дані!$A$245:$J$294,MATCH(ZN70,Вхідні_дані!$D$245:$D$294,0),10),"-")</f>
        <v>-</v>
      </c>
      <c r="ZP70" s="9"/>
      <c r="ZQ70" s="11"/>
      <c r="ZR70" s="102" t="str">
        <f>IF(AND(ZN70&gt;0,ZP70&gt;0,ZQ70&gt;0),ZQ70*ZO70,"-")</f>
        <v>-</v>
      </c>
      <c r="ZT70" s="103" t="str">
        <f>IF(ZS70&gt;0,INDEX(Вхідні_дані!$A$245:$J$294,MATCH(ZS70,Вхідні_дані!$D$245:$D$294,0),5),"-")</f>
        <v>-</v>
      </c>
      <c r="ZU70" s="112">
        <v>1</v>
      </c>
      <c r="ZV70" s="8"/>
      <c r="ZW70" s="101" t="str">
        <f>IF(ZV70&gt;0,INDEX(Вхідні_дані!$A$245:$J$294,MATCH(ZV70,Вхідні_дані!$D$245:$D$294,0),10),"-")</f>
        <v>-</v>
      </c>
      <c r="ZX70" s="9"/>
      <c r="ZY70" s="11"/>
      <c r="ZZ70" s="102" t="str">
        <f>IF(AND(ZV70&gt;0,ZX70&gt;0,ZY70&gt;0),ZY70*ZW70,"-")</f>
        <v>-</v>
      </c>
      <c r="AAB70" s="103" t="str">
        <f>IF(AAA70&gt;0,INDEX(Вхідні_дані!$A$245:$J$294,MATCH(AAA70,Вхідні_дані!$D$245:$D$294,0),5),"-")</f>
        <v>-</v>
      </c>
      <c r="AAC70" s="112">
        <v>1</v>
      </c>
      <c r="AAD70" s="8"/>
      <c r="AAE70" s="101" t="str">
        <f>IF(AAD70&gt;0,INDEX(Вхідні_дані!$A$245:$J$294,MATCH(AAD70,Вхідні_дані!$D$245:$D$294,0),10),"-")</f>
        <v>-</v>
      </c>
      <c r="AAF70" s="9"/>
      <c r="AAG70" s="11"/>
      <c r="AAH70" s="102" t="str">
        <f>IF(AND(AAD70&gt;0,AAF70&gt;0,AAG70&gt;0),AAG70*AAE70,"-")</f>
        <v>-</v>
      </c>
      <c r="AAJ70" s="103" t="str">
        <f>IF(AAI70&gt;0,INDEX(Вхідні_дані!$A$245:$J$294,MATCH(AAI70,Вхідні_дані!$D$245:$D$294,0),5),"-")</f>
        <v>-</v>
      </c>
      <c r="AAK70" s="112">
        <v>1</v>
      </c>
      <c r="AAL70" s="8"/>
      <c r="AAM70" s="101" t="str">
        <f>IF(AAL70&gt;0,INDEX(Вхідні_дані!$A$245:$J$294,MATCH(AAL70,Вхідні_дані!$D$245:$D$294,0),10),"-")</f>
        <v>-</v>
      </c>
      <c r="AAN70" s="9"/>
      <c r="AAO70" s="11"/>
      <c r="AAP70" s="102" t="str">
        <f>IF(AND(AAL70&gt;0,AAN70&gt;0,AAO70&gt;0),AAO70*AAM70,"-")</f>
        <v>-</v>
      </c>
      <c r="AAR70" s="103" t="str">
        <f>IF(AAQ70&gt;0,INDEX(Вхідні_дані!$A$245:$J$294,MATCH(AAQ70,Вхідні_дані!$D$245:$D$294,0),5),"-")</f>
        <v>-</v>
      </c>
      <c r="AAS70" s="112">
        <v>1</v>
      </c>
      <c r="AAT70" s="8"/>
      <c r="AAU70" s="101" t="str">
        <f>IF(AAT70&gt;0,INDEX(Вхідні_дані!$A$245:$J$294,MATCH(AAT70,Вхідні_дані!$D$245:$D$294,0),10),"-")</f>
        <v>-</v>
      </c>
      <c r="AAV70" s="9"/>
      <c r="AAW70" s="11"/>
      <c r="AAX70" s="102" t="str">
        <f>IF(AND(AAT70&gt;0,AAV70&gt;0,AAW70&gt;0),AAW70*AAU70,"-")</f>
        <v>-</v>
      </c>
      <c r="AAZ70" s="103" t="str">
        <f>IF(AAY70&gt;0,INDEX(Вхідні_дані!$A$245:$J$294,MATCH(AAY70,Вхідні_дані!$D$245:$D$294,0),5),"-")</f>
        <v>-</v>
      </c>
      <c r="ABA70" s="112">
        <v>1</v>
      </c>
      <c r="ABB70" s="8"/>
      <c r="ABC70" s="101" t="str">
        <f>IF(ABB70&gt;0,INDEX(Вхідні_дані!$A$245:$J$294,MATCH(ABB70,Вхідні_дані!$D$245:$D$294,0),10),"-")</f>
        <v>-</v>
      </c>
      <c r="ABD70" s="9"/>
      <c r="ABE70" s="11"/>
      <c r="ABF70" s="102" t="str">
        <f>IF(AND(ABB70&gt;0,ABD70&gt;0,ABE70&gt;0),ABE70*ABC70,"-")</f>
        <v>-</v>
      </c>
      <c r="ABH70" s="103" t="str">
        <f>IF(ABG70&gt;0,INDEX(Вхідні_дані!$A$245:$J$294,MATCH(ABG70,Вхідні_дані!$D$245:$D$294,0),5),"-")</f>
        <v>-</v>
      </c>
      <c r="ABI70" s="112">
        <v>1</v>
      </c>
      <c r="ABJ70" s="8"/>
      <c r="ABK70" s="101" t="str">
        <f>IF(ABJ70&gt;0,INDEX(Вхідні_дані!$A$245:$J$294,MATCH(ABJ70,Вхідні_дані!$D$245:$D$294,0),10),"-")</f>
        <v>-</v>
      </c>
      <c r="ABL70" s="9"/>
      <c r="ABM70" s="11"/>
      <c r="ABN70" s="102" t="str">
        <f>IF(AND(ABJ70&gt;0,ABL70&gt;0,ABM70&gt;0),ABM70*ABK70,"-")</f>
        <v>-</v>
      </c>
      <c r="ABP70" s="103" t="str">
        <f>IF(ABO70&gt;0,INDEX(Вхідні_дані!$A$245:$J$294,MATCH(ABO70,Вхідні_дані!$D$245:$D$294,0),5),"-")</f>
        <v>-</v>
      </c>
      <c r="ABQ70" s="112">
        <v>1</v>
      </c>
      <c r="ABR70" s="8"/>
      <c r="ABS70" s="101" t="str">
        <f>IF(ABR70&gt;0,INDEX(Вхідні_дані!$A$245:$J$294,MATCH(ABR70,Вхідні_дані!$D$245:$D$294,0),10),"-")</f>
        <v>-</v>
      </c>
      <c r="ABT70" s="9"/>
      <c r="ABU70" s="11"/>
      <c r="ABV70" s="102" t="str">
        <f>IF(AND(ABR70&gt;0,ABT70&gt;0,ABU70&gt;0),ABU70*ABS70,"-")</f>
        <v>-</v>
      </c>
      <c r="ABX70" s="103" t="str">
        <f>IF(ABW70&gt;0,INDEX(Вхідні_дані!$A$245:$J$294,MATCH(ABW70,Вхідні_дані!$D$245:$D$294,0),5),"-")</f>
        <v>-</v>
      </c>
      <c r="ABY70" s="112">
        <v>1</v>
      </c>
      <c r="ABZ70" s="8"/>
      <c r="ACA70" s="101" t="str">
        <f>IF(ABZ70&gt;0,INDEX(Вхідні_дані!$A$245:$J$294,MATCH(ABZ70,Вхідні_дані!$D$245:$D$294,0),10),"-")</f>
        <v>-</v>
      </c>
      <c r="ACB70" s="9"/>
      <c r="ACC70" s="11"/>
      <c r="ACD70" s="102" t="str">
        <f>IF(AND(ABZ70&gt;0,ACB70&gt;0,ACC70&gt;0),ACC70*ACA70,"-")</f>
        <v>-</v>
      </c>
      <c r="ACF70" s="103" t="str">
        <f>IF(ACE70&gt;0,INDEX(Вхідні_дані!$A$245:$J$294,MATCH(ACE70,Вхідні_дані!$D$245:$D$294,0),5),"-")</f>
        <v>-</v>
      </c>
      <c r="ACG70" s="112">
        <v>1</v>
      </c>
      <c r="ACH70" s="8"/>
      <c r="ACI70" s="101" t="str">
        <f>IF(ACH70&gt;0,INDEX(Вхідні_дані!$A$245:$J$294,MATCH(ACH70,Вхідні_дані!$D$245:$D$294,0),10),"-")</f>
        <v>-</v>
      </c>
      <c r="ACJ70" s="9"/>
      <c r="ACK70" s="11"/>
      <c r="ACL70" s="102" t="str">
        <f>IF(AND(ACH70&gt;0,ACJ70&gt;0,ACK70&gt;0),ACK70*ACI70,"-")</f>
        <v>-</v>
      </c>
      <c r="ACN70" s="103" t="str">
        <f>IF(ACM70&gt;0,INDEX(Вхідні_дані!$A$245:$J$294,MATCH(ACM70,Вхідні_дані!$D$245:$D$294,0),5),"-")</f>
        <v>-</v>
      </c>
      <c r="ACO70" s="112">
        <v>1</v>
      </c>
      <c r="ACP70" s="8"/>
      <c r="ACQ70" s="101" t="str">
        <f>IF(ACP70&gt;0,INDEX(Вхідні_дані!$A$245:$J$294,MATCH(ACP70,Вхідні_дані!$D$245:$D$294,0),10),"-")</f>
        <v>-</v>
      </c>
      <c r="ACR70" s="9"/>
      <c r="ACS70" s="11"/>
      <c r="ACT70" s="102" t="str">
        <f>IF(AND(ACP70&gt;0,ACR70&gt;0,ACS70&gt;0),ACS70*ACQ70,"-")</f>
        <v>-</v>
      </c>
      <c r="ACV70" s="103" t="str">
        <f>IF(ACU70&gt;0,INDEX(Вхідні_дані!$A$245:$J$294,MATCH(ACU70,Вхідні_дані!$D$245:$D$294,0),5),"-")</f>
        <v>-</v>
      </c>
      <c r="ACW70" s="112">
        <v>1</v>
      </c>
      <c r="ACX70" s="8"/>
      <c r="ACY70" s="101" t="str">
        <f>IF(ACX70&gt;0,INDEX(Вхідні_дані!$A$245:$J$294,MATCH(ACX70,Вхідні_дані!$D$245:$D$294,0),10),"-")</f>
        <v>-</v>
      </c>
      <c r="ACZ70" s="9"/>
      <c r="ADA70" s="11"/>
      <c r="ADB70" s="102" t="str">
        <f>IF(AND(ACX70&gt;0,ACZ70&gt;0,ADA70&gt;0),ADA70*ACY70,"-")</f>
        <v>-</v>
      </c>
      <c r="ADD70" s="103" t="str">
        <f>IF(ADC70&gt;0,INDEX(Вхідні_дані!$A$245:$J$294,MATCH(ADC70,Вхідні_дані!$D$245:$D$294,0),5),"-")</f>
        <v>-</v>
      </c>
      <c r="ADE70" s="112">
        <v>1</v>
      </c>
      <c r="ADF70" s="8"/>
      <c r="ADG70" s="101" t="str">
        <f>IF(ADF70&gt;0,INDEX(Вхідні_дані!$A$245:$J$294,MATCH(ADF70,Вхідні_дані!$D$245:$D$294,0),10),"-")</f>
        <v>-</v>
      </c>
      <c r="ADH70" s="9"/>
      <c r="ADI70" s="11"/>
      <c r="ADJ70" s="102" t="str">
        <f>IF(AND(ADF70&gt;0,ADH70&gt;0,ADI70&gt;0),ADI70*ADG70,"-")</f>
        <v>-</v>
      </c>
      <c r="ADL70" s="103" t="str">
        <f>IF(ADK70&gt;0,INDEX(Вхідні_дані!$A$245:$J$294,MATCH(ADK70,Вхідні_дані!$D$245:$D$294,0),5),"-")</f>
        <v>-</v>
      </c>
      <c r="ADM70" s="112">
        <v>1</v>
      </c>
      <c r="ADN70" s="8"/>
      <c r="ADO70" s="101" t="str">
        <f>IF(ADN70&gt;0,INDEX(Вхідні_дані!$A$245:$J$294,MATCH(ADN70,Вхідні_дані!$D$245:$D$294,0),10),"-")</f>
        <v>-</v>
      </c>
      <c r="ADP70" s="9"/>
      <c r="ADQ70" s="11"/>
      <c r="ADR70" s="102" t="str">
        <f>IF(AND(ADN70&gt;0,ADP70&gt;0,ADQ70&gt;0),ADQ70*ADO70,"-")</f>
        <v>-</v>
      </c>
      <c r="ADT70" s="103" t="str">
        <f>IF(ADS70&gt;0,INDEX(Вхідні_дані!$A$245:$J$294,MATCH(ADS70,Вхідні_дані!$D$245:$D$294,0),5),"-")</f>
        <v>-</v>
      </c>
    </row>
    <row r="71" spans="1:800" ht="27" customHeight="1" outlineLevel="1" x14ac:dyDescent="0.25">
      <c r="A71" s="112">
        <v>2</v>
      </c>
      <c r="B71" s="8"/>
      <c r="C71" s="101" t="str">
        <f>IF(B71&gt;0,INDEX(Вхідні_дані!$A$245:$J$294,MATCH(B71,Вхідні_дані!$D$245:$D$294,0),10),"-")</f>
        <v>-</v>
      </c>
      <c r="D71" s="9"/>
      <c r="E71" s="11"/>
      <c r="F71" s="102" t="str">
        <f t="shared" ref="F71:F89" si="100">IF(AND(B71&gt;0,D71&gt;0,E71&gt;0),E71*C71,"-")</f>
        <v>-</v>
      </c>
      <c r="H71" s="103" t="str">
        <f>IF(G71&gt;0,INDEX(Вхідні_дані!$A$245:$J$294,MATCH(G71,Вхідні_дані!$D$245:$D$294,0),5),"-")</f>
        <v>-</v>
      </c>
      <c r="I71" s="112">
        <v>2</v>
      </c>
      <c r="J71" s="8"/>
      <c r="K71" s="101" t="str">
        <f>IF(J71&gt;0,INDEX(Вхідні_дані!$A$245:$J$294,MATCH(J71,Вхідні_дані!$D$245:$D$294,0),10),"-")</f>
        <v>-</v>
      </c>
      <c r="L71" s="9"/>
      <c r="M71" s="11"/>
      <c r="N71" s="102" t="str">
        <f t="shared" ref="N71:N89" si="101">IF(AND(J71&gt;0,L71&gt;0,M71&gt;0),M71*K71,"-")</f>
        <v>-</v>
      </c>
      <c r="P71" s="103" t="str">
        <f>IF(O71&gt;0,INDEX(Вхідні_дані!$A$245:$J$294,MATCH(O71,Вхідні_дані!$D$245:$D$294,0),5),"-")</f>
        <v>-</v>
      </c>
      <c r="Q71" s="112">
        <v>2</v>
      </c>
      <c r="R71" s="8"/>
      <c r="S71" s="101" t="str">
        <f>IF(R71&gt;0,INDEX(Вхідні_дані!$A$245:$J$294,MATCH(R71,Вхідні_дані!$D$245:$D$294,0),10),"-")</f>
        <v>-</v>
      </c>
      <c r="T71" s="9"/>
      <c r="U71" s="11"/>
      <c r="V71" s="102" t="str">
        <f t="shared" ref="V71:V89" si="102">IF(AND(R71&gt;0,T71&gt;0,U71&gt;0),U71*S71,"-")</f>
        <v>-</v>
      </c>
      <c r="X71" s="103" t="str">
        <f>IF(W71&gt;0,INDEX(Вхідні_дані!$A$245:$J$294,MATCH(W71,Вхідні_дані!$D$245:$D$294,0),5),"-")</f>
        <v>-</v>
      </c>
      <c r="Y71" s="112">
        <v>2</v>
      </c>
      <c r="Z71" s="8"/>
      <c r="AA71" s="101" t="str">
        <f>IF(Z71&gt;0,INDEX(Вхідні_дані!$A$245:$J$294,MATCH(Z71,Вхідні_дані!$D$245:$D$294,0),10),"-")</f>
        <v>-</v>
      </c>
      <c r="AB71" s="9"/>
      <c r="AC71" s="11"/>
      <c r="AD71" s="102" t="str">
        <f t="shared" ref="AD71:AD89" si="103">IF(AND(Z71&gt;0,AB71&gt;0,AC71&gt;0),AC71*AA71,"-")</f>
        <v>-</v>
      </c>
      <c r="AF71" s="103" t="str">
        <f>IF(AE71&gt;0,INDEX(Вхідні_дані!$A$245:$J$294,MATCH(AE71,Вхідні_дані!$D$245:$D$294,0),5),"-")</f>
        <v>-</v>
      </c>
      <c r="AG71" s="112">
        <v>2</v>
      </c>
      <c r="AH71" s="8"/>
      <c r="AI71" s="101" t="str">
        <f>IF(AH71&gt;0,INDEX(Вхідні_дані!$A$245:$J$294,MATCH(AH71,Вхідні_дані!$D$245:$D$294,0),10),"-")</f>
        <v>-</v>
      </c>
      <c r="AJ71" s="9"/>
      <c r="AK71" s="11"/>
      <c r="AL71" s="102" t="str">
        <f t="shared" ref="AL71:AL89" si="104">IF(AND(AH71&gt;0,AJ71&gt;0,AK71&gt;0),AK71*AI71,"-")</f>
        <v>-</v>
      </c>
      <c r="AN71" s="103" t="str">
        <f>IF(AM71&gt;0,INDEX(Вхідні_дані!$A$245:$J$294,MATCH(AM71,Вхідні_дані!$D$245:$D$294,0),5),"-")</f>
        <v>-</v>
      </c>
      <c r="AO71" s="112">
        <v>2</v>
      </c>
      <c r="AP71" s="8"/>
      <c r="AQ71" s="101" t="str">
        <f>IF(AP71&gt;0,INDEX(Вхідні_дані!$A$245:$J$294,MATCH(AP71,Вхідні_дані!$D$245:$D$294,0),10),"-")</f>
        <v>-</v>
      </c>
      <c r="AR71" s="9"/>
      <c r="AS71" s="11"/>
      <c r="AT71" s="102" t="str">
        <f t="shared" ref="AT71:AT89" si="105">IF(AND(AP71&gt;0,AR71&gt;0,AS71&gt;0),AS71*AQ71,"-")</f>
        <v>-</v>
      </c>
      <c r="AV71" s="103" t="str">
        <f>IF(AU71&gt;0,INDEX(Вхідні_дані!$A$245:$J$294,MATCH(AU71,Вхідні_дані!$D$245:$D$294,0),5),"-")</f>
        <v>-</v>
      </c>
      <c r="AW71" s="112">
        <v>2</v>
      </c>
      <c r="AX71" s="8"/>
      <c r="AY71" s="101" t="str">
        <f>IF(AX71&gt;0,INDEX(Вхідні_дані!$A$245:$J$294,MATCH(AX71,Вхідні_дані!$D$245:$D$294,0),10),"-")</f>
        <v>-</v>
      </c>
      <c r="AZ71" s="9"/>
      <c r="BA71" s="11"/>
      <c r="BB71" s="102" t="str">
        <f t="shared" ref="BB71:BB89" si="106">IF(AND(AX71&gt;0,AZ71&gt;0,BA71&gt;0),BA71*AY71,"-")</f>
        <v>-</v>
      </c>
      <c r="BD71" s="103" t="str">
        <f>IF(BC71&gt;0,INDEX(Вхідні_дані!$A$245:$J$294,MATCH(BC71,Вхідні_дані!$D$245:$D$294,0),5),"-")</f>
        <v>-</v>
      </c>
      <c r="BE71" s="112">
        <v>2</v>
      </c>
      <c r="BF71" s="8"/>
      <c r="BG71" s="101" t="str">
        <f>IF(BF71&gt;0,INDEX(Вхідні_дані!$A$245:$J$294,MATCH(BF71,Вхідні_дані!$D$245:$D$294,0),10),"-")</f>
        <v>-</v>
      </c>
      <c r="BH71" s="9"/>
      <c r="BI71" s="11"/>
      <c r="BJ71" s="102" t="str">
        <f t="shared" ref="BJ71:BJ89" si="107">IF(AND(BF71&gt;0,BH71&gt;0,BI71&gt;0),BI71*BG71,"-")</f>
        <v>-</v>
      </c>
      <c r="BL71" s="103" t="str">
        <f>IF(BK71&gt;0,INDEX(Вхідні_дані!$A$245:$J$294,MATCH(BK71,Вхідні_дані!$D$245:$D$294,0),5),"-")</f>
        <v>-</v>
      </c>
      <c r="BM71" s="112">
        <v>2</v>
      </c>
      <c r="BN71" s="8"/>
      <c r="BO71" s="101" t="str">
        <f>IF(BN71&gt;0,INDEX(Вхідні_дані!$A$245:$J$294,MATCH(BN71,Вхідні_дані!$D$245:$D$294,0),10),"-")</f>
        <v>-</v>
      </c>
      <c r="BP71" s="9"/>
      <c r="BQ71" s="11"/>
      <c r="BR71" s="102" t="str">
        <f t="shared" ref="BR71:BR89" si="108">IF(AND(BN71&gt;0,BP71&gt;0,BQ71&gt;0),BQ71*BO71,"-")</f>
        <v>-</v>
      </c>
      <c r="BT71" s="103" t="str">
        <f>IF(BS71&gt;0,INDEX(Вхідні_дані!$A$245:$J$294,MATCH(BS71,Вхідні_дані!$D$245:$D$294,0),5),"-")</f>
        <v>-</v>
      </c>
      <c r="BU71" s="112">
        <v>2</v>
      </c>
      <c r="BV71" s="8"/>
      <c r="BW71" s="101" t="str">
        <f>IF(BV71&gt;0,INDEX(Вхідні_дані!$A$245:$J$294,MATCH(BV71,Вхідні_дані!$D$245:$D$294,0),10),"-")</f>
        <v>-</v>
      </c>
      <c r="BX71" s="9"/>
      <c r="BY71" s="11"/>
      <c r="BZ71" s="102" t="str">
        <f t="shared" ref="BZ71:BZ89" si="109">IF(AND(BV71&gt;0,BX71&gt;0,BY71&gt;0),BY71*BW71,"-")</f>
        <v>-</v>
      </c>
      <c r="CB71" s="103" t="str">
        <f>IF(CA71&gt;0,INDEX(Вхідні_дані!$A$245:$J$294,MATCH(CA71,Вхідні_дані!$D$245:$D$294,0),5),"-")</f>
        <v>-</v>
      </c>
      <c r="CC71" s="112">
        <v>2</v>
      </c>
      <c r="CD71" s="8"/>
      <c r="CE71" s="101" t="str">
        <f>IF(CD71&gt;0,INDEX(Вхідні_дані!$A$245:$J$294,MATCH(CD71,Вхідні_дані!$D$245:$D$294,0),10),"-")</f>
        <v>-</v>
      </c>
      <c r="CF71" s="9"/>
      <c r="CG71" s="11"/>
      <c r="CH71" s="102" t="str">
        <f t="shared" ref="CH71:CH89" si="110">IF(AND(CD71&gt;0,CF71&gt;0,CG71&gt;0),CG71*CE71,"-")</f>
        <v>-</v>
      </c>
      <c r="CJ71" s="103" t="str">
        <f>IF(CI71&gt;0,INDEX(Вхідні_дані!$A$245:$J$294,MATCH(CI71,Вхідні_дані!$D$245:$D$294,0),5),"-")</f>
        <v>-</v>
      </c>
      <c r="CK71" s="112">
        <v>2</v>
      </c>
      <c r="CL71" s="8"/>
      <c r="CM71" s="101" t="str">
        <f>IF(CL71&gt;0,INDEX(Вхідні_дані!$A$245:$J$294,MATCH(CL71,Вхідні_дані!$D$245:$D$294,0),10),"-")</f>
        <v>-</v>
      </c>
      <c r="CN71" s="9"/>
      <c r="CO71" s="11"/>
      <c r="CP71" s="102" t="str">
        <f t="shared" ref="CP71:CP89" si="111">IF(AND(CL71&gt;0,CN71&gt;0,CO71&gt;0),CO71*CM71,"-")</f>
        <v>-</v>
      </c>
      <c r="CR71" s="103" t="str">
        <f>IF(CQ71&gt;0,INDEX(Вхідні_дані!$A$245:$J$294,MATCH(CQ71,Вхідні_дані!$D$245:$D$294,0),5),"-")</f>
        <v>-</v>
      </c>
      <c r="CS71" s="112">
        <v>2</v>
      </c>
      <c r="CT71" s="8"/>
      <c r="CU71" s="101" t="str">
        <f>IF(CT71&gt;0,INDEX(Вхідні_дані!$A$245:$J$294,MATCH(CT71,Вхідні_дані!$D$245:$D$294,0),10),"-")</f>
        <v>-</v>
      </c>
      <c r="CV71" s="9"/>
      <c r="CW71" s="11"/>
      <c r="CX71" s="102" t="str">
        <f t="shared" ref="CX71:CX89" si="112">IF(AND(CT71&gt;0,CV71&gt;0,CW71&gt;0),CW71*CU71,"-")</f>
        <v>-</v>
      </c>
      <c r="CZ71" s="103" t="str">
        <f>IF(CY71&gt;0,INDEX(Вхідні_дані!$A$245:$J$294,MATCH(CY71,Вхідні_дані!$D$245:$D$294,0),5),"-")</f>
        <v>-</v>
      </c>
      <c r="DA71" s="112">
        <v>2</v>
      </c>
      <c r="DB71" s="8"/>
      <c r="DC71" s="101" t="str">
        <f>IF(DB71&gt;0,INDEX(Вхідні_дані!$A$245:$J$294,MATCH(DB71,Вхідні_дані!$D$245:$D$294,0),10),"-")</f>
        <v>-</v>
      </c>
      <c r="DD71" s="9"/>
      <c r="DE71" s="11"/>
      <c r="DF71" s="102" t="str">
        <f t="shared" ref="DF71:DF89" si="113">IF(AND(DB71&gt;0,DD71&gt;0,DE71&gt;0),DE71*DC71,"-")</f>
        <v>-</v>
      </c>
      <c r="DH71" s="103" t="str">
        <f>IF(DG71&gt;0,INDEX(Вхідні_дані!$A$245:$J$294,MATCH(DG71,Вхідні_дані!$D$245:$D$294,0),5),"-")</f>
        <v>-</v>
      </c>
      <c r="DI71" s="112">
        <v>2</v>
      </c>
      <c r="DJ71" s="8"/>
      <c r="DK71" s="101" t="str">
        <f>IF(DJ71&gt;0,INDEX(Вхідні_дані!$A$245:$J$294,MATCH(DJ71,Вхідні_дані!$D$245:$D$294,0),10),"-")</f>
        <v>-</v>
      </c>
      <c r="DL71" s="9"/>
      <c r="DM71" s="11"/>
      <c r="DN71" s="102" t="str">
        <f t="shared" ref="DN71:DN89" si="114">IF(AND(DJ71&gt;0,DL71&gt;0,DM71&gt;0),DM71*DK71,"-")</f>
        <v>-</v>
      </c>
      <c r="DP71" s="103" t="str">
        <f>IF(DO71&gt;0,INDEX(Вхідні_дані!$A$245:$J$294,MATCH(DO71,Вхідні_дані!$D$245:$D$294,0),5),"-")</f>
        <v>-</v>
      </c>
      <c r="DQ71" s="112">
        <v>2</v>
      </c>
      <c r="DR71" s="8"/>
      <c r="DS71" s="101" t="str">
        <f>IF(DR71&gt;0,INDEX(Вхідні_дані!$A$245:$J$294,MATCH(DR71,Вхідні_дані!$D$245:$D$294,0),10),"-")</f>
        <v>-</v>
      </c>
      <c r="DT71" s="9"/>
      <c r="DU71" s="11"/>
      <c r="DV71" s="102" t="str">
        <f t="shared" ref="DV71:DV89" si="115">IF(AND(DR71&gt;0,DT71&gt;0,DU71&gt;0),DU71*DS71,"-")</f>
        <v>-</v>
      </c>
      <c r="DX71" s="103" t="str">
        <f>IF(DW71&gt;0,INDEX(Вхідні_дані!$A$245:$J$294,MATCH(DW71,Вхідні_дані!$D$245:$D$294,0),5),"-")</f>
        <v>-</v>
      </c>
      <c r="DY71" s="112">
        <v>2</v>
      </c>
      <c r="DZ71" s="8"/>
      <c r="EA71" s="101" t="str">
        <f>IF(DZ71&gt;0,INDEX(Вхідні_дані!$A$245:$J$294,MATCH(DZ71,Вхідні_дані!$D$245:$D$294,0),10),"-")</f>
        <v>-</v>
      </c>
      <c r="EB71" s="9"/>
      <c r="EC71" s="11"/>
      <c r="ED71" s="102" t="str">
        <f t="shared" ref="ED71:ED89" si="116">IF(AND(DZ71&gt;0,EB71&gt;0,EC71&gt;0),EC71*EA71,"-")</f>
        <v>-</v>
      </c>
      <c r="EF71" s="103" t="str">
        <f>IF(EE71&gt;0,INDEX(Вхідні_дані!$A$245:$J$294,MATCH(EE71,Вхідні_дані!$D$245:$D$294,0),5),"-")</f>
        <v>-</v>
      </c>
      <c r="EG71" s="112">
        <v>2</v>
      </c>
      <c r="EH71" s="8"/>
      <c r="EI71" s="101" t="str">
        <f>IF(EH71&gt;0,INDEX(Вхідні_дані!$A$245:$J$294,MATCH(EH71,Вхідні_дані!$D$245:$D$294,0),10),"-")</f>
        <v>-</v>
      </c>
      <c r="EJ71" s="9"/>
      <c r="EK71" s="11"/>
      <c r="EL71" s="102" t="str">
        <f t="shared" ref="EL71:EL89" si="117">IF(AND(EH71&gt;0,EJ71&gt;0,EK71&gt;0),EK71*EI71,"-")</f>
        <v>-</v>
      </c>
      <c r="EN71" s="103" t="str">
        <f>IF(EM71&gt;0,INDEX(Вхідні_дані!$A$245:$J$294,MATCH(EM71,Вхідні_дані!$D$245:$D$294,0),5),"-")</f>
        <v>-</v>
      </c>
      <c r="EO71" s="112">
        <v>2</v>
      </c>
      <c r="EP71" s="8"/>
      <c r="EQ71" s="101" t="str">
        <f>IF(EP71&gt;0,INDEX(Вхідні_дані!$A$245:$J$294,MATCH(EP71,Вхідні_дані!$D$245:$D$294,0),10),"-")</f>
        <v>-</v>
      </c>
      <c r="ER71" s="9"/>
      <c r="ES71" s="11"/>
      <c r="ET71" s="102" t="str">
        <f t="shared" ref="ET71:ET89" si="118">IF(AND(EP71&gt;0,ER71&gt;0,ES71&gt;0),ES71*EQ71,"-")</f>
        <v>-</v>
      </c>
      <c r="EV71" s="103" t="str">
        <f>IF(EU71&gt;0,INDEX(Вхідні_дані!$A$245:$J$294,MATCH(EU71,Вхідні_дані!$D$245:$D$294,0),5),"-")</f>
        <v>-</v>
      </c>
      <c r="EW71" s="112">
        <v>2</v>
      </c>
      <c r="EX71" s="8"/>
      <c r="EY71" s="101" t="str">
        <f>IF(EX71&gt;0,INDEX(Вхідні_дані!$A$245:$J$294,MATCH(EX71,Вхідні_дані!$D$245:$D$294,0),10),"-")</f>
        <v>-</v>
      </c>
      <c r="EZ71" s="9"/>
      <c r="FA71" s="11"/>
      <c r="FB71" s="102" t="str">
        <f t="shared" ref="FB71:FB89" si="119">IF(AND(EX71&gt;0,EZ71&gt;0,FA71&gt;0),FA71*EY71,"-")</f>
        <v>-</v>
      </c>
      <c r="FD71" s="103" t="str">
        <f>IF(FC71&gt;0,INDEX(Вхідні_дані!$A$245:$J$294,MATCH(FC71,Вхідні_дані!$D$245:$D$294,0),5),"-")</f>
        <v>-</v>
      </c>
      <c r="FE71" s="112">
        <v>2</v>
      </c>
      <c r="FF71" s="8"/>
      <c r="FG71" s="101" t="str">
        <f>IF(FF71&gt;0,INDEX(Вхідні_дані!$A$245:$J$294,MATCH(FF71,Вхідні_дані!$D$245:$D$294,0),10),"-")</f>
        <v>-</v>
      </c>
      <c r="FH71" s="9"/>
      <c r="FI71" s="11"/>
      <c r="FJ71" s="102" t="str">
        <f t="shared" ref="FJ71:FJ89" si="120">IF(AND(FF71&gt;0,FH71&gt;0,FI71&gt;0),FI71*FG71,"-")</f>
        <v>-</v>
      </c>
      <c r="FL71" s="103" t="str">
        <f>IF(FK71&gt;0,INDEX(Вхідні_дані!$A$245:$J$294,MATCH(FK71,Вхідні_дані!$D$245:$D$294,0),5),"-")</f>
        <v>-</v>
      </c>
      <c r="FM71" s="112">
        <v>2</v>
      </c>
      <c r="FN71" s="8"/>
      <c r="FO71" s="101" t="str">
        <f>IF(FN71&gt;0,INDEX(Вхідні_дані!$A$245:$J$294,MATCH(FN71,Вхідні_дані!$D$245:$D$294,0),10),"-")</f>
        <v>-</v>
      </c>
      <c r="FP71" s="9"/>
      <c r="FQ71" s="11"/>
      <c r="FR71" s="102" t="str">
        <f t="shared" ref="FR71:FR89" si="121">IF(AND(FN71&gt;0,FP71&gt;0,FQ71&gt;0),FQ71*FO71,"-")</f>
        <v>-</v>
      </c>
      <c r="FT71" s="103" t="str">
        <f>IF(FS71&gt;0,INDEX(Вхідні_дані!$A$245:$J$294,MATCH(FS71,Вхідні_дані!$D$245:$D$294,0),5),"-")</f>
        <v>-</v>
      </c>
      <c r="FU71" s="112">
        <v>2</v>
      </c>
      <c r="FV71" s="8"/>
      <c r="FW71" s="101" t="str">
        <f>IF(FV71&gt;0,INDEX(Вхідні_дані!$A$245:$J$294,MATCH(FV71,Вхідні_дані!$D$245:$D$294,0),10),"-")</f>
        <v>-</v>
      </c>
      <c r="FX71" s="9"/>
      <c r="FY71" s="11"/>
      <c r="FZ71" s="102" t="str">
        <f t="shared" ref="FZ71:FZ89" si="122">IF(AND(FV71&gt;0,FX71&gt;0,FY71&gt;0),FY71*FW71,"-")</f>
        <v>-</v>
      </c>
      <c r="GB71" s="103" t="str">
        <f>IF(GA71&gt;0,INDEX(Вхідні_дані!$A$245:$J$294,MATCH(GA71,Вхідні_дані!$D$245:$D$294,0),5),"-")</f>
        <v>-</v>
      </c>
      <c r="GC71" s="112">
        <v>2</v>
      </c>
      <c r="GD71" s="8"/>
      <c r="GE71" s="101" t="str">
        <f>IF(GD71&gt;0,INDEX(Вхідні_дані!$A$245:$J$294,MATCH(GD71,Вхідні_дані!$D$245:$D$294,0),10),"-")</f>
        <v>-</v>
      </c>
      <c r="GF71" s="9"/>
      <c r="GG71" s="11"/>
      <c r="GH71" s="102" t="str">
        <f t="shared" ref="GH71:GH89" si="123">IF(AND(GD71&gt;0,GF71&gt;0,GG71&gt;0),GG71*GE71,"-")</f>
        <v>-</v>
      </c>
      <c r="GJ71" s="103" t="str">
        <f>IF(GI71&gt;0,INDEX(Вхідні_дані!$A$245:$J$294,MATCH(GI71,Вхідні_дані!$D$245:$D$294,0),5),"-")</f>
        <v>-</v>
      </c>
      <c r="GK71" s="112">
        <v>2</v>
      </c>
      <c r="GL71" s="8"/>
      <c r="GM71" s="101" t="str">
        <f>IF(GL71&gt;0,INDEX(Вхідні_дані!$A$245:$J$294,MATCH(GL71,Вхідні_дані!$D$245:$D$294,0),10),"-")</f>
        <v>-</v>
      </c>
      <c r="GN71" s="9"/>
      <c r="GO71" s="11"/>
      <c r="GP71" s="102" t="str">
        <f t="shared" ref="GP71:GP89" si="124">IF(AND(GL71&gt;0,GN71&gt;0,GO71&gt;0),GO71*GM71,"-")</f>
        <v>-</v>
      </c>
      <c r="GR71" s="103" t="str">
        <f>IF(GQ71&gt;0,INDEX(Вхідні_дані!$A$245:$J$294,MATCH(GQ71,Вхідні_дані!$D$245:$D$294,0),5),"-")</f>
        <v>-</v>
      </c>
      <c r="GS71" s="112">
        <v>2</v>
      </c>
      <c r="GT71" s="8"/>
      <c r="GU71" s="101" t="str">
        <f>IF(GT71&gt;0,INDEX(Вхідні_дані!$A$245:$J$294,MATCH(GT71,Вхідні_дані!$D$245:$D$294,0),10),"-")</f>
        <v>-</v>
      </c>
      <c r="GV71" s="9"/>
      <c r="GW71" s="11"/>
      <c r="GX71" s="102" t="str">
        <f t="shared" ref="GX71:GX89" si="125">IF(AND(GT71&gt;0,GV71&gt;0,GW71&gt;0),GW71*GU71,"-")</f>
        <v>-</v>
      </c>
      <c r="GZ71" s="103" t="str">
        <f>IF(GY71&gt;0,INDEX(Вхідні_дані!$A$245:$J$294,MATCH(GY71,Вхідні_дані!$D$245:$D$294,0),5),"-")</f>
        <v>-</v>
      </c>
      <c r="HA71" s="112">
        <v>2</v>
      </c>
      <c r="HB71" s="8"/>
      <c r="HC71" s="101" t="str">
        <f>IF(HB71&gt;0,INDEX(Вхідні_дані!$A$245:$J$294,MATCH(HB71,Вхідні_дані!$D$245:$D$294,0),10),"-")</f>
        <v>-</v>
      </c>
      <c r="HD71" s="9"/>
      <c r="HE71" s="11"/>
      <c r="HF71" s="102" t="str">
        <f t="shared" ref="HF71:HF89" si="126">IF(AND(HB71&gt;0,HD71&gt;0,HE71&gt;0),HE71*HC71,"-")</f>
        <v>-</v>
      </c>
      <c r="HH71" s="103" t="str">
        <f>IF(HG71&gt;0,INDEX(Вхідні_дані!$A$245:$J$294,MATCH(HG71,Вхідні_дані!$D$245:$D$294,0),5),"-")</f>
        <v>-</v>
      </c>
      <c r="HI71" s="112">
        <v>2</v>
      </c>
      <c r="HJ71" s="8"/>
      <c r="HK71" s="101" t="str">
        <f>IF(HJ71&gt;0,INDEX(Вхідні_дані!$A$245:$J$294,MATCH(HJ71,Вхідні_дані!$D$245:$D$294,0),10),"-")</f>
        <v>-</v>
      </c>
      <c r="HL71" s="9"/>
      <c r="HM71" s="11"/>
      <c r="HN71" s="102" t="str">
        <f t="shared" ref="HN71:HN89" si="127">IF(AND(HJ71&gt;0,HL71&gt;0,HM71&gt;0),HM71*HK71,"-")</f>
        <v>-</v>
      </c>
      <c r="HP71" s="103" t="str">
        <f>IF(HO71&gt;0,INDEX(Вхідні_дані!$A$245:$J$294,MATCH(HO71,Вхідні_дані!$D$245:$D$294,0),5),"-")</f>
        <v>-</v>
      </c>
      <c r="HQ71" s="112">
        <v>2</v>
      </c>
      <c r="HR71" s="8"/>
      <c r="HS71" s="101" t="str">
        <f>IF(HR71&gt;0,INDEX(Вхідні_дані!$A$245:$J$294,MATCH(HR71,Вхідні_дані!$D$245:$D$294,0),10),"-")</f>
        <v>-</v>
      </c>
      <c r="HT71" s="9"/>
      <c r="HU71" s="11"/>
      <c r="HV71" s="102" t="str">
        <f t="shared" ref="HV71:HV89" si="128">IF(AND(HR71&gt;0,HT71&gt;0,HU71&gt;0),HU71*HS71,"-")</f>
        <v>-</v>
      </c>
      <c r="HX71" s="103" t="str">
        <f>IF(HW71&gt;0,INDEX(Вхідні_дані!$A$245:$J$294,MATCH(HW71,Вхідні_дані!$D$245:$D$294,0),5),"-")</f>
        <v>-</v>
      </c>
      <c r="HY71" s="112">
        <v>2</v>
      </c>
      <c r="HZ71" s="8"/>
      <c r="IA71" s="101" t="str">
        <f>IF(HZ71&gt;0,INDEX(Вхідні_дані!$A$245:$J$294,MATCH(HZ71,Вхідні_дані!$D$245:$D$294,0),10),"-")</f>
        <v>-</v>
      </c>
      <c r="IB71" s="9"/>
      <c r="IC71" s="11"/>
      <c r="ID71" s="102" t="str">
        <f t="shared" ref="ID71:ID89" si="129">IF(AND(HZ71&gt;0,IB71&gt;0,IC71&gt;0),IC71*IA71,"-")</f>
        <v>-</v>
      </c>
      <c r="IF71" s="103" t="str">
        <f>IF(IE71&gt;0,INDEX(Вхідні_дані!$A$245:$J$294,MATCH(IE71,Вхідні_дані!$D$245:$D$294,0),5),"-")</f>
        <v>-</v>
      </c>
      <c r="IG71" s="112">
        <v>2</v>
      </c>
      <c r="IH71" s="8"/>
      <c r="II71" s="101" t="str">
        <f>IF(IH71&gt;0,INDEX(Вхідні_дані!$A$245:$J$294,MATCH(IH71,Вхідні_дані!$D$245:$D$294,0),10),"-")</f>
        <v>-</v>
      </c>
      <c r="IJ71" s="9"/>
      <c r="IK71" s="11"/>
      <c r="IL71" s="102" t="str">
        <f t="shared" ref="IL71:IL89" si="130">IF(AND(IH71&gt;0,IJ71&gt;0,IK71&gt;0),IK71*II71,"-")</f>
        <v>-</v>
      </c>
      <c r="IN71" s="103" t="str">
        <f>IF(IM71&gt;0,INDEX(Вхідні_дані!$A$245:$J$294,MATCH(IM71,Вхідні_дані!$D$245:$D$294,0),5),"-")</f>
        <v>-</v>
      </c>
      <c r="IO71" s="112">
        <v>2</v>
      </c>
      <c r="IP71" s="8"/>
      <c r="IQ71" s="101" t="str">
        <f>IF(IP71&gt;0,INDEX(Вхідні_дані!$A$245:$J$294,MATCH(IP71,Вхідні_дані!$D$245:$D$294,0),10),"-")</f>
        <v>-</v>
      </c>
      <c r="IR71" s="9"/>
      <c r="IS71" s="11"/>
      <c r="IT71" s="102" t="str">
        <f t="shared" ref="IT71:IT89" si="131">IF(AND(IP71&gt;0,IR71&gt;0,IS71&gt;0),IS71*IQ71,"-")</f>
        <v>-</v>
      </c>
      <c r="IV71" s="103" t="str">
        <f>IF(IU71&gt;0,INDEX(Вхідні_дані!$A$245:$J$294,MATCH(IU71,Вхідні_дані!$D$245:$D$294,0),5),"-")</f>
        <v>-</v>
      </c>
      <c r="IW71" s="112">
        <v>2</v>
      </c>
      <c r="IX71" s="8"/>
      <c r="IY71" s="101" t="str">
        <f>IF(IX71&gt;0,INDEX(Вхідні_дані!$A$245:$J$294,MATCH(IX71,Вхідні_дані!$D$245:$D$294,0),10),"-")</f>
        <v>-</v>
      </c>
      <c r="IZ71" s="9"/>
      <c r="JA71" s="11"/>
      <c r="JB71" s="102" t="str">
        <f t="shared" ref="JB71:JB89" si="132">IF(AND(IX71&gt;0,IZ71&gt;0,JA71&gt;0),JA71*IY71,"-")</f>
        <v>-</v>
      </c>
      <c r="JD71" s="103" t="str">
        <f>IF(JC71&gt;0,INDEX(Вхідні_дані!$A$245:$J$294,MATCH(JC71,Вхідні_дані!$D$245:$D$294,0),5),"-")</f>
        <v>-</v>
      </c>
      <c r="JE71" s="112">
        <v>2</v>
      </c>
      <c r="JF71" s="8"/>
      <c r="JG71" s="101" t="str">
        <f>IF(JF71&gt;0,INDEX(Вхідні_дані!$A$245:$J$294,MATCH(JF71,Вхідні_дані!$D$245:$D$294,0),10),"-")</f>
        <v>-</v>
      </c>
      <c r="JH71" s="9"/>
      <c r="JI71" s="11"/>
      <c r="JJ71" s="102" t="str">
        <f t="shared" ref="JJ71:JJ89" si="133">IF(AND(JF71&gt;0,JH71&gt;0,JI71&gt;0),JI71*JG71,"-")</f>
        <v>-</v>
      </c>
      <c r="JL71" s="103" t="str">
        <f>IF(JK71&gt;0,INDEX(Вхідні_дані!$A$245:$J$294,MATCH(JK71,Вхідні_дані!$D$245:$D$294,0),5),"-")</f>
        <v>-</v>
      </c>
      <c r="JM71" s="112">
        <v>2</v>
      </c>
      <c r="JN71" s="8"/>
      <c r="JO71" s="101" t="str">
        <f>IF(JN71&gt;0,INDEX(Вхідні_дані!$A$245:$J$294,MATCH(JN71,Вхідні_дані!$D$245:$D$294,0),10),"-")</f>
        <v>-</v>
      </c>
      <c r="JP71" s="9"/>
      <c r="JQ71" s="11"/>
      <c r="JR71" s="102" t="str">
        <f t="shared" ref="JR71:JR89" si="134">IF(AND(JN71&gt;0,JP71&gt;0,JQ71&gt;0),JQ71*JO71,"-")</f>
        <v>-</v>
      </c>
      <c r="JT71" s="103" t="str">
        <f>IF(JS71&gt;0,INDEX(Вхідні_дані!$A$245:$J$294,MATCH(JS71,Вхідні_дані!$D$245:$D$294,0),5),"-")</f>
        <v>-</v>
      </c>
      <c r="JU71" s="112">
        <v>2</v>
      </c>
      <c r="JV71" s="8"/>
      <c r="JW71" s="101" t="str">
        <f>IF(JV71&gt;0,INDEX(Вхідні_дані!$A$245:$J$294,MATCH(JV71,Вхідні_дані!$D$245:$D$294,0),10),"-")</f>
        <v>-</v>
      </c>
      <c r="JX71" s="9"/>
      <c r="JY71" s="11"/>
      <c r="JZ71" s="102" t="str">
        <f t="shared" ref="JZ71:JZ89" si="135">IF(AND(JV71&gt;0,JX71&gt;0,JY71&gt;0),JY71*JW71,"-")</f>
        <v>-</v>
      </c>
      <c r="KB71" s="103" t="str">
        <f>IF(KA71&gt;0,INDEX(Вхідні_дані!$A$245:$J$294,MATCH(KA71,Вхідні_дані!$D$245:$D$294,0),5),"-")</f>
        <v>-</v>
      </c>
      <c r="KC71" s="112">
        <v>2</v>
      </c>
      <c r="KD71" s="8"/>
      <c r="KE71" s="101" t="str">
        <f>IF(KD71&gt;0,INDEX(Вхідні_дані!$A$245:$J$294,MATCH(KD71,Вхідні_дані!$D$245:$D$294,0),10),"-")</f>
        <v>-</v>
      </c>
      <c r="KF71" s="9"/>
      <c r="KG71" s="11"/>
      <c r="KH71" s="102" t="str">
        <f t="shared" ref="KH71:KH89" si="136">IF(AND(KD71&gt;0,KF71&gt;0,KG71&gt;0),KG71*KE71,"-")</f>
        <v>-</v>
      </c>
      <c r="KJ71" s="103" t="str">
        <f>IF(KI71&gt;0,INDEX(Вхідні_дані!$A$245:$J$294,MATCH(KI71,Вхідні_дані!$D$245:$D$294,0),5),"-")</f>
        <v>-</v>
      </c>
      <c r="KK71" s="112">
        <v>2</v>
      </c>
      <c r="KL71" s="8"/>
      <c r="KM71" s="101" t="str">
        <f>IF(KL71&gt;0,INDEX(Вхідні_дані!$A$245:$J$294,MATCH(KL71,Вхідні_дані!$D$245:$D$294,0),10),"-")</f>
        <v>-</v>
      </c>
      <c r="KN71" s="9"/>
      <c r="KO71" s="11"/>
      <c r="KP71" s="102" t="str">
        <f t="shared" ref="KP71:KP89" si="137">IF(AND(KL71&gt;0,KN71&gt;0,KO71&gt;0),KO71*KM71,"-")</f>
        <v>-</v>
      </c>
      <c r="KR71" s="103" t="str">
        <f>IF(KQ71&gt;0,INDEX(Вхідні_дані!$A$245:$J$294,MATCH(KQ71,Вхідні_дані!$D$245:$D$294,0),5),"-")</f>
        <v>-</v>
      </c>
      <c r="KS71" s="112">
        <v>2</v>
      </c>
      <c r="KT71" s="8"/>
      <c r="KU71" s="101" t="str">
        <f>IF(KT71&gt;0,INDEX(Вхідні_дані!$A$245:$J$294,MATCH(KT71,Вхідні_дані!$D$245:$D$294,0),10),"-")</f>
        <v>-</v>
      </c>
      <c r="KV71" s="9"/>
      <c r="KW71" s="11"/>
      <c r="KX71" s="102" t="str">
        <f t="shared" ref="KX71:KX89" si="138">IF(AND(KT71&gt;0,KV71&gt;0,KW71&gt;0),KW71*KU71,"-")</f>
        <v>-</v>
      </c>
      <c r="KZ71" s="103" t="str">
        <f>IF(KY71&gt;0,INDEX(Вхідні_дані!$A$245:$J$294,MATCH(KY71,Вхідні_дані!$D$245:$D$294,0),5),"-")</f>
        <v>-</v>
      </c>
      <c r="LA71" s="112">
        <v>2</v>
      </c>
      <c r="LB71" s="8"/>
      <c r="LC71" s="101" t="str">
        <f>IF(LB71&gt;0,INDEX(Вхідні_дані!$A$245:$J$294,MATCH(LB71,Вхідні_дані!$D$245:$D$294,0),10),"-")</f>
        <v>-</v>
      </c>
      <c r="LD71" s="9"/>
      <c r="LE71" s="11"/>
      <c r="LF71" s="102" t="str">
        <f t="shared" ref="LF71:LF89" si="139">IF(AND(LB71&gt;0,LD71&gt;0,LE71&gt;0),LE71*LC71,"-")</f>
        <v>-</v>
      </c>
      <c r="LH71" s="103" t="str">
        <f>IF(LG71&gt;0,INDEX(Вхідні_дані!$A$245:$J$294,MATCH(LG71,Вхідні_дані!$D$245:$D$294,0),5),"-")</f>
        <v>-</v>
      </c>
      <c r="LI71" s="112">
        <v>2</v>
      </c>
      <c r="LJ71" s="8"/>
      <c r="LK71" s="101" t="str">
        <f>IF(LJ71&gt;0,INDEX(Вхідні_дані!$A$245:$J$294,MATCH(LJ71,Вхідні_дані!$D$245:$D$294,0),10),"-")</f>
        <v>-</v>
      </c>
      <c r="LL71" s="9"/>
      <c r="LM71" s="11"/>
      <c r="LN71" s="102" t="str">
        <f t="shared" ref="LN71:LN89" si="140">IF(AND(LJ71&gt;0,LL71&gt;0,LM71&gt;0),LM71*LK71,"-")</f>
        <v>-</v>
      </c>
      <c r="LP71" s="103" t="str">
        <f>IF(LO71&gt;0,INDEX(Вхідні_дані!$A$245:$J$294,MATCH(LO71,Вхідні_дані!$D$245:$D$294,0),5),"-")</f>
        <v>-</v>
      </c>
      <c r="LQ71" s="112">
        <v>2</v>
      </c>
      <c r="LR71" s="8"/>
      <c r="LS71" s="101" t="str">
        <f>IF(LR71&gt;0,INDEX(Вхідні_дані!$A$245:$J$294,MATCH(LR71,Вхідні_дані!$D$245:$D$294,0),10),"-")</f>
        <v>-</v>
      </c>
      <c r="LT71" s="9"/>
      <c r="LU71" s="11"/>
      <c r="LV71" s="102" t="str">
        <f t="shared" ref="LV71:LV89" si="141">IF(AND(LR71&gt;0,LT71&gt;0,LU71&gt;0),LU71*LS71,"-")</f>
        <v>-</v>
      </c>
      <c r="LX71" s="103" t="str">
        <f>IF(LW71&gt;0,INDEX(Вхідні_дані!$A$245:$J$294,MATCH(LW71,Вхідні_дані!$D$245:$D$294,0),5),"-")</f>
        <v>-</v>
      </c>
      <c r="LY71" s="112">
        <v>2</v>
      </c>
      <c r="LZ71" s="8"/>
      <c r="MA71" s="101" t="str">
        <f>IF(LZ71&gt;0,INDEX(Вхідні_дані!$A$245:$J$294,MATCH(LZ71,Вхідні_дані!$D$245:$D$294,0),10),"-")</f>
        <v>-</v>
      </c>
      <c r="MB71" s="9"/>
      <c r="MC71" s="11"/>
      <c r="MD71" s="102" t="str">
        <f t="shared" ref="MD71:MD89" si="142">IF(AND(LZ71&gt;0,MB71&gt;0,MC71&gt;0),MC71*MA71,"-")</f>
        <v>-</v>
      </c>
      <c r="MF71" s="103" t="str">
        <f>IF(ME71&gt;0,INDEX(Вхідні_дані!$A$245:$J$294,MATCH(ME71,Вхідні_дані!$D$245:$D$294,0),5),"-")</f>
        <v>-</v>
      </c>
      <c r="MG71" s="112">
        <v>2</v>
      </c>
      <c r="MH71" s="8"/>
      <c r="MI71" s="101" t="str">
        <f>IF(MH71&gt;0,INDEX(Вхідні_дані!$A$245:$J$294,MATCH(MH71,Вхідні_дані!$D$245:$D$294,0),10),"-")</f>
        <v>-</v>
      </c>
      <c r="MJ71" s="9"/>
      <c r="MK71" s="11"/>
      <c r="ML71" s="102" t="str">
        <f t="shared" ref="ML71:ML89" si="143">IF(AND(MH71&gt;0,MJ71&gt;0,MK71&gt;0),MK71*MI71,"-")</f>
        <v>-</v>
      </c>
      <c r="MN71" s="103" t="str">
        <f>IF(MM71&gt;0,INDEX(Вхідні_дані!$A$245:$J$294,MATCH(MM71,Вхідні_дані!$D$245:$D$294,0),5),"-")</f>
        <v>-</v>
      </c>
      <c r="MO71" s="112">
        <v>2</v>
      </c>
      <c r="MP71" s="8"/>
      <c r="MQ71" s="101" t="str">
        <f>IF(MP71&gt;0,INDEX(Вхідні_дані!$A$245:$J$294,MATCH(MP71,Вхідні_дані!$D$245:$D$294,0),10),"-")</f>
        <v>-</v>
      </c>
      <c r="MR71" s="9"/>
      <c r="MS71" s="11"/>
      <c r="MT71" s="102" t="str">
        <f t="shared" ref="MT71:MT89" si="144">IF(AND(MP71&gt;0,MR71&gt;0,MS71&gt;0),MS71*MQ71,"-")</f>
        <v>-</v>
      </c>
      <c r="MV71" s="103" t="str">
        <f>IF(MU71&gt;0,INDEX(Вхідні_дані!$A$245:$J$294,MATCH(MU71,Вхідні_дані!$D$245:$D$294,0),5),"-")</f>
        <v>-</v>
      </c>
      <c r="MW71" s="112">
        <v>2</v>
      </c>
      <c r="MX71" s="8"/>
      <c r="MY71" s="101" t="str">
        <f>IF(MX71&gt;0,INDEX(Вхідні_дані!$A$245:$J$294,MATCH(MX71,Вхідні_дані!$D$245:$D$294,0),10),"-")</f>
        <v>-</v>
      </c>
      <c r="MZ71" s="9"/>
      <c r="NA71" s="11"/>
      <c r="NB71" s="102" t="str">
        <f t="shared" ref="NB71:NB89" si="145">IF(AND(MX71&gt;0,MZ71&gt;0,NA71&gt;0),NA71*MY71,"-")</f>
        <v>-</v>
      </c>
      <c r="ND71" s="103" t="str">
        <f>IF(NC71&gt;0,INDEX(Вхідні_дані!$A$245:$J$294,MATCH(NC71,Вхідні_дані!$D$245:$D$294,0),5),"-")</f>
        <v>-</v>
      </c>
      <c r="NE71" s="112">
        <v>2</v>
      </c>
      <c r="NF71" s="8"/>
      <c r="NG71" s="101" t="str">
        <f>IF(NF71&gt;0,INDEX(Вхідні_дані!$A$245:$J$294,MATCH(NF71,Вхідні_дані!$D$245:$D$294,0),10),"-")</f>
        <v>-</v>
      </c>
      <c r="NH71" s="9"/>
      <c r="NI71" s="11"/>
      <c r="NJ71" s="102" t="str">
        <f t="shared" ref="NJ71:NJ89" si="146">IF(AND(NF71&gt;0,NH71&gt;0,NI71&gt;0),NI71*NG71,"-")</f>
        <v>-</v>
      </c>
      <c r="NL71" s="103" t="str">
        <f>IF(NK71&gt;0,INDEX(Вхідні_дані!$A$245:$J$294,MATCH(NK71,Вхідні_дані!$D$245:$D$294,0),5),"-")</f>
        <v>-</v>
      </c>
      <c r="NM71" s="112">
        <v>2</v>
      </c>
      <c r="NN71" s="8"/>
      <c r="NO71" s="101" t="str">
        <f>IF(NN71&gt;0,INDEX(Вхідні_дані!$A$245:$J$294,MATCH(NN71,Вхідні_дані!$D$245:$D$294,0),10),"-")</f>
        <v>-</v>
      </c>
      <c r="NP71" s="9"/>
      <c r="NQ71" s="11"/>
      <c r="NR71" s="102" t="str">
        <f t="shared" ref="NR71:NR89" si="147">IF(AND(NN71&gt;0,NP71&gt;0,NQ71&gt;0),NQ71*NO71,"-")</f>
        <v>-</v>
      </c>
      <c r="NT71" s="103" t="str">
        <f>IF(NS71&gt;0,INDEX(Вхідні_дані!$A$245:$J$294,MATCH(NS71,Вхідні_дані!$D$245:$D$294,0),5),"-")</f>
        <v>-</v>
      </c>
      <c r="NU71" s="112">
        <v>2</v>
      </c>
      <c r="NV71" s="8"/>
      <c r="NW71" s="101" t="str">
        <f>IF(NV71&gt;0,INDEX(Вхідні_дані!$A$245:$J$294,MATCH(NV71,Вхідні_дані!$D$245:$D$294,0),10),"-")</f>
        <v>-</v>
      </c>
      <c r="NX71" s="9"/>
      <c r="NY71" s="11"/>
      <c r="NZ71" s="102" t="str">
        <f t="shared" ref="NZ71:NZ89" si="148">IF(AND(NV71&gt;0,NX71&gt;0,NY71&gt;0),NY71*NW71,"-")</f>
        <v>-</v>
      </c>
      <c r="OB71" s="103" t="str">
        <f>IF(OA71&gt;0,INDEX(Вхідні_дані!$A$245:$J$294,MATCH(OA71,Вхідні_дані!$D$245:$D$294,0),5),"-")</f>
        <v>-</v>
      </c>
      <c r="OC71" s="112">
        <v>2</v>
      </c>
      <c r="OD71" s="8"/>
      <c r="OE71" s="101" t="str">
        <f>IF(OD71&gt;0,INDEX(Вхідні_дані!$A$245:$J$294,MATCH(OD71,Вхідні_дані!$D$245:$D$294,0),10),"-")</f>
        <v>-</v>
      </c>
      <c r="OF71" s="9"/>
      <c r="OG71" s="11"/>
      <c r="OH71" s="102" t="str">
        <f t="shared" ref="OH71:OH89" si="149">IF(AND(OD71&gt;0,OF71&gt;0,OG71&gt;0),OG71*OE71,"-")</f>
        <v>-</v>
      </c>
      <c r="OJ71" s="103" t="str">
        <f>IF(OI71&gt;0,INDEX(Вхідні_дані!$A$245:$J$294,MATCH(OI71,Вхідні_дані!$D$245:$D$294,0),5),"-")</f>
        <v>-</v>
      </c>
      <c r="OK71" s="112">
        <v>2</v>
      </c>
      <c r="OL71" s="8"/>
      <c r="OM71" s="101" t="str">
        <f>IF(OL71&gt;0,INDEX(Вхідні_дані!$A$245:$J$294,MATCH(OL71,Вхідні_дані!$D$245:$D$294,0),10),"-")</f>
        <v>-</v>
      </c>
      <c r="ON71" s="9"/>
      <c r="OO71" s="11"/>
      <c r="OP71" s="102" t="str">
        <f t="shared" ref="OP71:OP89" si="150">IF(AND(OL71&gt;0,ON71&gt;0,OO71&gt;0),OO71*OM71,"-")</f>
        <v>-</v>
      </c>
      <c r="OR71" s="103" t="str">
        <f>IF(OQ71&gt;0,INDEX(Вхідні_дані!$A$245:$J$294,MATCH(OQ71,Вхідні_дані!$D$245:$D$294,0),5),"-")</f>
        <v>-</v>
      </c>
      <c r="OS71" s="112">
        <v>2</v>
      </c>
      <c r="OT71" s="8"/>
      <c r="OU71" s="101" t="str">
        <f>IF(OT71&gt;0,INDEX(Вхідні_дані!$A$245:$J$294,MATCH(OT71,Вхідні_дані!$D$245:$D$294,0),10),"-")</f>
        <v>-</v>
      </c>
      <c r="OV71" s="9"/>
      <c r="OW71" s="11"/>
      <c r="OX71" s="102" t="str">
        <f t="shared" ref="OX71:OX89" si="151">IF(AND(OT71&gt;0,OV71&gt;0,OW71&gt;0),OW71*OU71,"-")</f>
        <v>-</v>
      </c>
      <c r="OZ71" s="103" t="str">
        <f>IF(OY71&gt;0,INDEX(Вхідні_дані!$A$245:$J$294,MATCH(OY71,Вхідні_дані!$D$245:$D$294,0),5),"-")</f>
        <v>-</v>
      </c>
      <c r="PA71" s="112">
        <v>2</v>
      </c>
      <c r="PB71" s="8"/>
      <c r="PC71" s="101" t="str">
        <f>IF(PB71&gt;0,INDEX(Вхідні_дані!$A$245:$J$294,MATCH(PB71,Вхідні_дані!$D$245:$D$294,0),10),"-")</f>
        <v>-</v>
      </c>
      <c r="PD71" s="9"/>
      <c r="PE71" s="11"/>
      <c r="PF71" s="102" t="str">
        <f t="shared" ref="PF71:PF89" si="152">IF(AND(PB71&gt;0,PD71&gt;0,PE71&gt;0),PE71*PC71,"-")</f>
        <v>-</v>
      </c>
      <c r="PH71" s="103" t="str">
        <f>IF(PG71&gt;0,INDEX(Вхідні_дані!$A$245:$J$294,MATCH(PG71,Вхідні_дані!$D$245:$D$294,0),5),"-")</f>
        <v>-</v>
      </c>
      <c r="PI71" s="112">
        <v>2</v>
      </c>
      <c r="PJ71" s="8"/>
      <c r="PK71" s="101" t="str">
        <f>IF(PJ71&gt;0,INDEX(Вхідні_дані!$A$245:$J$294,MATCH(PJ71,Вхідні_дані!$D$245:$D$294,0),10),"-")</f>
        <v>-</v>
      </c>
      <c r="PL71" s="9"/>
      <c r="PM71" s="11"/>
      <c r="PN71" s="102" t="str">
        <f t="shared" ref="PN71:PN89" si="153">IF(AND(PJ71&gt;0,PL71&gt;0,PM71&gt;0),PM71*PK71,"-")</f>
        <v>-</v>
      </c>
      <c r="PP71" s="103" t="str">
        <f>IF(PO71&gt;0,INDEX(Вхідні_дані!$A$245:$J$294,MATCH(PO71,Вхідні_дані!$D$245:$D$294,0),5),"-")</f>
        <v>-</v>
      </c>
      <c r="PQ71" s="112">
        <v>2</v>
      </c>
      <c r="PR71" s="8"/>
      <c r="PS71" s="101" t="str">
        <f>IF(PR71&gt;0,INDEX(Вхідні_дані!$A$245:$J$294,MATCH(PR71,Вхідні_дані!$D$245:$D$294,0),10),"-")</f>
        <v>-</v>
      </c>
      <c r="PT71" s="9"/>
      <c r="PU71" s="11"/>
      <c r="PV71" s="102" t="str">
        <f t="shared" ref="PV71:PV89" si="154">IF(AND(PR71&gt;0,PT71&gt;0,PU71&gt;0),PU71*PS71,"-")</f>
        <v>-</v>
      </c>
      <c r="PX71" s="103" t="str">
        <f>IF(PW71&gt;0,INDEX(Вхідні_дані!$A$245:$J$294,MATCH(PW71,Вхідні_дані!$D$245:$D$294,0),5),"-")</f>
        <v>-</v>
      </c>
      <c r="PY71" s="112">
        <v>2</v>
      </c>
      <c r="PZ71" s="8"/>
      <c r="QA71" s="101" t="str">
        <f>IF(PZ71&gt;0,INDEX(Вхідні_дані!$A$245:$J$294,MATCH(PZ71,Вхідні_дані!$D$245:$D$294,0),10),"-")</f>
        <v>-</v>
      </c>
      <c r="QB71" s="9"/>
      <c r="QC71" s="11"/>
      <c r="QD71" s="102" t="str">
        <f t="shared" ref="QD71:QD89" si="155">IF(AND(PZ71&gt;0,QB71&gt;0,QC71&gt;0),QC71*QA71,"-")</f>
        <v>-</v>
      </c>
      <c r="QF71" s="103" t="str">
        <f>IF(QE71&gt;0,INDEX(Вхідні_дані!$A$245:$J$294,MATCH(QE71,Вхідні_дані!$D$245:$D$294,0),5),"-")</f>
        <v>-</v>
      </c>
      <c r="QG71" s="112">
        <v>2</v>
      </c>
      <c r="QH71" s="8"/>
      <c r="QI71" s="101" t="str">
        <f>IF(QH71&gt;0,INDEX(Вхідні_дані!$A$245:$J$294,MATCH(QH71,Вхідні_дані!$D$245:$D$294,0),10),"-")</f>
        <v>-</v>
      </c>
      <c r="QJ71" s="9"/>
      <c r="QK71" s="11"/>
      <c r="QL71" s="102" t="str">
        <f t="shared" ref="QL71:QL89" si="156">IF(AND(QH71&gt;0,QJ71&gt;0,QK71&gt;0),QK71*QI71,"-")</f>
        <v>-</v>
      </c>
      <c r="QN71" s="103" t="str">
        <f>IF(QM71&gt;0,INDEX(Вхідні_дані!$A$245:$J$294,MATCH(QM71,Вхідні_дані!$D$245:$D$294,0),5),"-")</f>
        <v>-</v>
      </c>
      <c r="QO71" s="112">
        <v>2</v>
      </c>
      <c r="QP71" s="8"/>
      <c r="QQ71" s="101" t="str">
        <f>IF(QP71&gt;0,INDEX(Вхідні_дані!$A$245:$J$294,MATCH(QP71,Вхідні_дані!$D$245:$D$294,0),10),"-")</f>
        <v>-</v>
      </c>
      <c r="QR71" s="9"/>
      <c r="QS71" s="11"/>
      <c r="QT71" s="102" t="str">
        <f t="shared" ref="QT71:QT89" si="157">IF(AND(QP71&gt;0,QR71&gt;0,QS71&gt;0),QS71*QQ71,"-")</f>
        <v>-</v>
      </c>
      <c r="QV71" s="103" t="str">
        <f>IF(QU71&gt;0,INDEX(Вхідні_дані!$A$245:$J$294,MATCH(QU71,Вхідні_дані!$D$245:$D$294,0),5),"-")</f>
        <v>-</v>
      </c>
      <c r="QW71" s="112">
        <v>2</v>
      </c>
      <c r="QX71" s="8"/>
      <c r="QY71" s="101" t="str">
        <f>IF(QX71&gt;0,INDEX(Вхідні_дані!$A$245:$J$294,MATCH(QX71,Вхідні_дані!$D$245:$D$294,0),10),"-")</f>
        <v>-</v>
      </c>
      <c r="QZ71" s="9"/>
      <c r="RA71" s="11"/>
      <c r="RB71" s="102" t="str">
        <f t="shared" ref="RB71:RB89" si="158">IF(AND(QX71&gt;0,QZ71&gt;0,RA71&gt;0),RA71*QY71,"-")</f>
        <v>-</v>
      </c>
      <c r="RD71" s="103" t="str">
        <f>IF(RC71&gt;0,INDEX(Вхідні_дані!$A$245:$J$294,MATCH(RC71,Вхідні_дані!$D$245:$D$294,0),5),"-")</f>
        <v>-</v>
      </c>
      <c r="RE71" s="112">
        <v>2</v>
      </c>
      <c r="RF71" s="8"/>
      <c r="RG71" s="101" t="str">
        <f>IF(RF71&gt;0,INDEX(Вхідні_дані!$A$245:$J$294,MATCH(RF71,Вхідні_дані!$D$245:$D$294,0),10),"-")</f>
        <v>-</v>
      </c>
      <c r="RH71" s="9"/>
      <c r="RI71" s="11"/>
      <c r="RJ71" s="102" t="str">
        <f t="shared" ref="RJ71:RJ89" si="159">IF(AND(RF71&gt;0,RH71&gt;0,RI71&gt;0),RI71*RG71,"-")</f>
        <v>-</v>
      </c>
      <c r="RL71" s="103" t="str">
        <f>IF(RK71&gt;0,INDEX(Вхідні_дані!$A$245:$J$294,MATCH(RK71,Вхідні_дані!$D$245:$D$294,0),5),"-")</f>
        <v>-</v>
      </c>
      <c r="RM71" s="112">
        <v>2</v>
      </c>
      <c r="RN71" s="8"/>
      <c r="RO71" s="101" t="str">
        <f>IF(RN71&gt;0,INDEX(Вхідні_дані!$A$245:$J$294,MATCH(RN71,Вхідні_дані!$D$245:$D$294,0),10),"-")</f>
        <v>-</v>
      </c>
      <c r="RP71" s="9"/>
      <c r="RQ71" s="11"/>
      <c r="RR71" s="102" t="str">
        <f t="shared" ref="RR71:RR89" si="160">IF(AND(RN71&gt;0,RP71&gt;0,RQ71&gt;0),RQ71*RO71,"-")</f>
        <v>-</v>
      </c>
      <c r="RT71" s="103" t="str">
        <f>IF(RS71&gt;0,INDEX(Вхідні_дані!$A$245:$J$294,MATCH(RS71,Вхідні_дані!$D$245:$D$294,0),5),"-")</f>
        <v>-</v>
      </c>
      <c r="RU71" s="112">
        <v>2</v>
      </c>
      <c r="RV71" s="8"/>
      <c r="RW71" s="101" t="str">
        <f>IF(RV71&gt;0,INDEX(Вхідні_дані!$A$245:$J$294,MATCH(RV71,Вхідні_дані!$D$245:$D$294,0),10),"-")</f>
        <v>-</v>
      </c>
      <c r="RX71" s="9"/>
      <c r="RY71" s="11"/>
      <c r="RZ71" s="102" t="str">
        <f t="shared" ref="RZ71:RZ89" si="161">IF(AND(RV71&gt;0,RX71&gt;0,RY71&gt;0),RY71*RW71,"-")</f>
        <v>-</v>
      </c>
      <c r="SB71" s="103" t="str">
        <f>IF(SA71&gt;0,INDEX(Вхідні_дані!$A$245:$J$294,MATCH(SA71,Вхідні_дані!$D$245:$D$294,0),5),"-")</f>
        <v>-</v>
      </c>
      <c r="SC71" s="112">
        <v>2</v>
      </c>
      <c r="SD71" s="8"/>
      <c r="SE71" s="101" t="str">
        <f>IF(SD71&gt;0,INDEX(Вхідні_дані!$A$245:$J$294,MATCH(SD71,Вхідні_дані!$D$245:$D$294,0),10),"-")</f>
        <v>-</v>
      </c>
      <c r="SF71" s="9"/>
      <c r="SG71" s="11"/>
      <c r="SH71" s="102" t="str">
        <f t="shared" ref="SH71:SH89" si="162">IF(AND(SD71&gt;0,SF71&gt;0,SG71&gt;0),SG71*SE71,"-")</f>
        <v>-</v>
      </c>
      <c r="SJ71" s="103" t="str">
        <f>IF(SI71&gt;0,INDEX(Вхідні_дані!$A$245:$J$294,MATCH(SI71,Вхідні_дані!$D$245:$D$294,0),5),"-")</f>
        <v>-</v>
      </c>
      <c r="SK71" s="112">
        <v>2</v>
      </c>
      <c r="SL71" s="8"/>
      <c r="SM71" s="101" t="str">
        <f>IF(SL71&gt;0,INDEX(Вхідні_дані!$A$245:$J$294,MATCH(SL71,Вхідні_дані!$D$245:$D$294,0),10),"-")</f>
        <v>-</v>
      </c>
      <c r="SN71" s="9"/>
      <c r="SO71" s="11"/>
      <c r="SP71" s="102" t="str">
        <f t="shared" ref="SP71:SP89" si="163">IF(AND(SL71&gt;0,SN71&gt;0,SO71&gt;0),SO71*SM71,"-")</f>
        <v>-</v>
      </c>
      <c r="SR71" s="103" t="str">
        <f>IF(SQ71&gt;0,INDEX(Вхідні_дані!$A$245:$J$294,MATCH(SQ71,Вхідні_дані!$D$245:$D$294,0),5),"-")</f>
        <v>-</v>
      </c>
      <c r="SS71" s="112">
        <v>2</v>
      </c>
      <c r="ST71" s="8"/>
      <c r="SU71" s="101" t="str">
        <f>IF(ST71&gt;0,INDEX(Вхідні_дані!$A$245:$J$294,MATCH(ST71,Вхідні_дані!$D$245:$D$294,0),10),"-")</f>
        <v>-</v>
      </c>
      <c r="SV71" s="9"/>
      <c r="SW71" s="11"/>
      <c r="SX71" s="102" t="str">
        <f t="shared" ref="SX71:SX89" si="164">IF(AND(ST71&gt;0,SV71&gt;0,SW71&gt;0),SW71*SU71,"-")</f>
        <v>-</v>
      </c>
      <c r="SZ71" s="103" t="str">
        <f>IF(SY71&gt;0,INDEX(Вхідні_дані!$A$245:$J$294,MATCH(SY71,Вхідні_дані!$D$245:$D$294,0),5),"-")</f>
        <v>-</v>
      </c>
      <c r="TA71" s="112">
        <v>2</v>
      </c>
      <c r="TB71" s="8"/>
      <c r="TC71" s="101" t="str">
        <f>IF(TB71&gt;0,INDEX(Вхідні_дані!$A$245:$J$294,MATCH(TB71,Вхідні_дані!$D$245:$D$294,0),10),"-")</f>
        <v>-</v>
      </c>
      <c r="TD71" s="9"/>
      <c r="TE71" s="11"/>
      <c r="TF71" s="102" t="str">
        <f t="shared" ref="TF71:TF89" si="165">IF(AND(TB71&gt;0,TD71&gt;0,TE71&gt;0),TE71*TC71,"-")</f>
        <v>-</v>
      </c>
      <c r="TH71" s="103" t="str">
        <f>IF(TG71&gt;0,INDEX(Вхідні_дані!$A$245:$J$294,MATCH(TG71,Вхідні_дані!$D$245:$D$294,0),5),"-")</f>
        <v>-</v>
      </c>
      <c r="TI71" s="112">
        <v>2</v>
      </c>
      <c r="TJ71" s="8"/>
      <c r="TK71" s="101" t="str">
        <f>IF(TJ71&gt;0,INDEX(Вхідні_дані!$A$245:$J$294,MATCH(TJ71,Вхідні_дані!$D$245:$D$294,0),10),"-")</f>
        <v>-</v>
      </c>
      <c r="TL71" s="9"/>
      <c r="TM71" s="11"/>
      <c r="TN71" s="102" t="str">
        <f t="shared" ref="TN71:TN89" si="166">IF(AND(TJ71&gt;0,TL71&gt;0,TM71&gt;0),TM71*TK71,"-")</f>
        <v>-</v>
      </c>
      <c r="TP71" s="103" t="str">
        <f>IF(TO71&gt;0,INDEX(Вхідні_дані!$A$245:$J$294,MATCH(TO71,Вхідні_дані!$D$245:$D$294,0),5),"-")</f>
        <v>-</v>
      </c>
      <c r="TQ71" s="112">
        <v>2</v>
      </c>
      <c r="TR71" s="8"/>
      <c r="TS71" s="101" t="str">
        <f>IF(TR71&gt;0,INDEX(Вхідні_дані!$A$245:$J$294,MATCH(TR71,Вхідні_дані!$D$245:$D$294,0),10),"-")</f>
        <v>-</v>
      </c>
      <c r="TT71" s="9"/>
      <c r="TU71" s="11"/>
      <c r="TV71" s="102" t="str">
        <f t="shared" ref="TV71:TV89" si="167">IF(AND(TR71&gt;0,TT71&gt;0,TU71&gt;0),TU71*TS71,"-")</f>
        <v>-</v>
      </c>
      <c r="TX71" s="103" t="str">
        <f>IF(TW71&gt;0,INDEX(Вхідні_дані!$A$245:$J$294,MATCH(TW71,Вхідні_дані!$D$245:$D$294,0),5),"-")</f>
        <v>-</v>
      </c>
      <c r="TY71" s="112">
        <v>2</v>
      </c>
      <c r="TZ71" s="8"/>
      <c r="UA71" s="101" t="str">
        <f>IF(TZ71&gt;0,INDEX(Вхідні_дані!$A$245:$J$294,MATCH(TZ71,Вхідні_дані!$D$245:$D$294,0),10),"-")</f>
        <v>-</v>
      </c>
      <c r="UB71" s="9"/>
      <c r="UC71" s="11"/>
      <c r="UD71" s="102" t="str">
        <f t="shared" ref="UD71:UD89" si="168">IF(AND(TZ71&gt;0,UB71&gt;0,UC71&gt;0),UC71*UA71,"-")</f>
        <v>-</v>
      </c>
      <c r="UF71" s="103" t="str">
        <f>IF(UE71&gt;0,INDEX(Вхідні_дані!$A$245:$J$294,MATCH(UE71,Вхідні_дані!$D$245:$D$294,0),5),"-")</f>
        <v>-</v>
      </c>
      <c r="UG71" s="112">
        <v>2</v>
      </c>
      <c r="UH71" s="8"/>
      <c r="UI71" s="101" t="str">
        <f>IF(UH71&gt;0,INDEX(Вхідні_дані!$A$245:$J$294,MATCH(UH71,Вхідні_дані!$D$245:$D$294,0),10),"-")</f>
        <v>-</v>
      </c>
      <c r="UJ71" s="9"/>
      <c r="UK71" s="11"/>
      <c r="UL71" s="102" t="str">
        <f t="shared" ref="UL71:UL89" si="169">IF(AND(UH71&gt;0,UJ71&gt;0,UK71&gt;0),UK71*UI71,"-")</f>
        <v>-</v>
      </c>
      <c r="UN71" s="103" t="str">
        <f>IF(UM71&gt;0,INDEX(Вхідні_дані!$A$245:$J$294,MATCH(UM71,Вхідні_дані!$D$245:$D$294,0),5),"-")</f>
        <v>-</v>
      </c>
      <c r="UO71" s="112">
        <v>2</v>
      </c>
      <c r="UP71" s="8"/>
      <c r="UQ71" s="101" t="str">
        <f>IF(UP71&gt;0,INDEX(Вхідні_дані!$A$245:$J$294,MATCH(UP71,Вхідні_дані!$D$245:$D$294,0),10),"-")</f>
        <v>-</v>
      </c>
      <c r="UR71" s="9"/>
      <c r="US71" s="11"/>
      <c r="UT71" s="102" t="str">
        <f t="shared" ref="UT71:UT89" si="170">IF(AND(UP71&gt;0,UR71&gt;0,US71&gt;0),US71*UQ71,"-")</f>
        <v>-</v>
      </c>
      <c r="UV71" s="103" t="str">
        <f>IF(UU71&gt;0,INDEX(Вхідні_дані!$A$245:$J$294,MATCH(UU71,Вхідні_дані!$D$245:$D$294,0),5),"-")</f>
        <v>-</v>
      </c>
      <c r="UW71" s="112">
        <v>2</v>
      </c>
      <c r="UX71" s="8"/>
      <c r="UY71" s="101" t="str">
        <f>IF(UX71&gt;0,INDEX(Вхідні_дані!$A$245:$J$294,MATCH(UX71,Вхідні_дані!$D$245:$D$294,0),10),"-")</f>
        <v>-</v>
      </c>
      <c r="UZ71" s="9"/>
      <c r="VA71" s="11"/>
      <c r="VB71" s="102" t="str">
        <f t="shared" ref="VB71:VB89" si="171">IF(AND(UX71&gt;0,UZ71&gt;0,VA71&gt;0),VA71*UY71,"-")</f>
        <v>-</v>
      </c>
      <c r="VD71" s="103" t="str">
        <f>IF(VC71&gt;0,INDEX(Вхідні_дані!$A$245:$J$294,MATCH(VC71,Вхідні_дані!$D$245:$D$294,0),5),"-")</f>
        <v>-</v>
      </c>
      <c r="VE71" s="112">
        <v>2</v>
      </c>
      <c r="VF71" s="8"/>
      <c r="VG71" s="101" t="str">
        <f>IF(VF71&gt;0,INDEX(Вхідні_дані!$A$245:$J$294,MATCH(VF71,Вхідні_дані!$D$245:$D$294,0),10),"-")</f>
        <v>-</v>
      </c>
      <c r="VH71" s="9"/>
      <c r="VI71" s="11"/>
      <c r="VJ71" s="102" t="str">
        <f t="shared" ref="VJ71:VJ89" si="172">IF(AND(VF71&gt;0,VH71&gt;0,VI71&gt;0),VI71*VG71,"-")</f>
        <v>-</v>
      </c>
      <c r="VL71" s="103" t="str">
        <f>IF(VK71&gt;0,INDEX(Вхідні_дані!$A$245:$J$294,MATCH(VK71,Вхідні_дані!$D$245:$D$294,0),5),"-")</f>
        <v>-</v>
      </c>
      <c r="VM71" s="112">
        <v>2</v>
      </c>
      <c r="VN71" s="8"/>
      <c r="VO71" s="101" t="str">
        <f>IF(VN71&gt;0,INDEX(Вхідні_дані!$A$245:$J$294,MATCH(VN71,Вхідні_дані!$D$245:$D$294,0),10),"-")</f>
        <v>-</v>
      </c>
      <c r="VP71" s="9"/>
      <c r="VQ71" s="11"/>
      <c r="VR71" s="102" t="str">
        <f t="shared" ref="VR71:VR89" si="173">IF(AND(VN71&gt;0,VP71&gt;0,VQ71&gt;0),VQ71*VO71,"-")</f>
        <v>-</v>
      </c>
      <c r="VT71" s="103" t="str">
        <f>IF(VS71&gt;0,INDEX(Вхідні_дані!$A$245:$J$294,MATCH(VS71,Вхідні_дані!$D$245:$D$294,0),5),"-")</f>
        <v>-</v>
      </c>
      <c r="VU71" s="112">
        <v>2</v>
      </c>
      <c r="VV71" s="8"/>
      <c r="VW71" s="101" t="str">
        <f>IF(VV71&gt;0,INDEX(Вхідні_дані!$A$245:$J$294,MATCH(VV71,Вхідні_дані!$D$245:$D$294,0),10),"-")</f>
        <v>-</v>
      </c>
      <c r="VX71" s="9"/>
      <c r="VY71" s="11"/>
      <c r="VZ71" s="102" t="str">
        <f t="shared" ref="VZ71:VZ89" si="174">IF(AND(VV71&gt;0,VX71&gt;0,VY71&gt;0),VY71*VW71,"-")</f>
        <v>-</v>
      </c>
      <c r="WB71" s="103" t="str">
        <f>IF(WA71&gt;0,INDEX(Вхідні_дані!$A$245:$J$294,MATCH(WA71,Вхідні_дані!$D$245:$D$294,0),5),"-")</f>
        <v>-</v>
      </c>
      <c r="WC71" s="112">
        <v>2</v>
      </c>
      <c r="WD71" s="8"/>
      <c r="WE71" s="101" t="str">
        <f>IF(WD71&gt;0,INDEX(Вхідні_дані!$A$245:$J$294,MATCH(WD71,Вхідні_дані!$D$245:$D$294,0),10),"-")</f>
        <v>-</v>
      </c>
      <c r="WF71" s="9"/>
      <c r="WG71" s="11"/>
      <c r="WH71" s="102" t="str">
        <f t="shared" ref="WH71:WH89" si="175">IF(AND(WD71&gt;0,WF71&gt;0,WG71&gt;0),WG71*WE71,"-")</f>
        <v>-</v>
      </c>
      <c r="WJ71" s="103" t="str">
        <f>IF(WI71&gt;0,INDEX(Вхідні_дані!$A$245:$J$294,MATCH(WI71,Вхідні_дані!$D$245:$D$294,0),5),"-")</f>
        <v>-</v>
      </c>
      <c r="WK71" s="112">
        <v>2</v>
      </c>
      <c r="WL71" s="8"/>
      <c r="WM71" s="101" t="str">
        <f>IF(WL71&gt;0,INDEX(Вхідні_дані!$A$245:$J$294,MATCH(WL71,Вхідні_дані!$D$245:$D$294,0),10),"-")</f>
        <v>-</v>
      </c>
      <c r="WN71" s="9"/>
      <c r="WO71" s="11"/>
      <c r="WP71" s="102" t="str">
        <f t="shared" ref="WP71:WP89" si="176">IF(AND(WL71&gt;0,WN71&gt;0,WO71&gt;0),WO71*WM71,"-")</f>
        <v>-</v>
      </c>
      <c r="WR71" s="103" t="str">
        <f>IF(WQ71&gt;0,INDEX(Вхідні_дані!$A$245:$J$294,MATCH(WQ71,Вхідні_дані!$D$245:$D$294,0),5),"-")</f>
        <v>-</v>
      </c>
      <c r="WS71" s="112">
        <v>2</v>
      </c>
      <c r="WT71" s="8"/>
      <c r="WU71" s="101" t="str">
        <f>IF(WT71&gt;0,INDEX(Вхідні_дані!$A$245:$J$294,MATCH(WT71,Вхідні_дані!$D$245:$D$294,0),10),"-")</f>
        <v>-</v>
      </c>
      <c r="WV71" s="9"/>
      <c r="WW71" s="11"/>
      <c r="WX71" s="102" t="str">
        <f t="shared" ref="WX71:WX89" si="177">IF(AND(WT71&gt;0,WV71&gt;0,WW71&gt;0),WW71*WU71,"-")</f>
        <v>-</v>
      </c>
      <c r="WZ71" s="103" t="str">
        <f>IF(WY71&gt;0,INDEX(Вхідні_дані!$A$245:$J$294,MATCH(WY71,Вхідні_дані!$D$245:$D$294,0),5),"-")</f>
        <v>-</v>
      </c>
      <c r="XA71" s="112">
        <v>2</v>
      </c>
      <c r="XB71" s="8"/>
      <c r="XC71" s="101" t="str">
        <f>IF(XB71&gt;0,INDEX(Вхідні_дані!$A$245:$J$294,MATCH(XB71,Вхідні_дані!$D$245:$D$294,0),10),"-")</f>
        <v>-</v>
      </c>
      <c r="XD71" s="9"/>
      <c r="XE71" s="11"/>
      <c r="XF71" s="102" t="str">
        <f t="shared" ref="XF71:XF89" si="178">IF(AND(XB71&gt;0,XD71&gt;0,XE71&gt;0),XE71*XC71,"-")</f>
        <v>-</v>
      </c>
      <c r="XH71" s="103" t="str">
        <f>IF(XG71&gt;0,INDEX(Вхідні_дані!$A$245:$J$294,MATCH(XG71,Вхідні_дані!$D$245:$D$294,0),5),"-")</f>
        <v>-</v>
      </c>
      <c r="XI71" s="112">
        <v>2</v>
      </c>
      <c r="XJ71" s="8"/>
      <c r="XK71" s="101" t="str">
        <f>IF(XJ71&gt;0,INDEX(Вхідні_дані!$A$245:$J$294,MATCH(XJ71,Вхідні_дані!$D$245:$D$294,0),10),"-")</f>
        <v>-</v>
      </c>
      <c r="XL71" s="9"/>
      <c r="XM71" s="11"/>
      <c r="XN71" s="102" t="str">
        <f t="shared" ref="XN71:XN89" si="179">IF(AND(XJ71&gt;0,XL71&gt;0,XM71&gt;0),XM71*XK71,"-")</f>
        <v>-</v>
      </c>
      <c r="XP71" s="103" t="str">
        <f>IF(XO71&gt;0,INDEX(Вхідні_дані!$A$245:$J$294,MATCH(XO71,Вхідні_дані!$D$245:$D$294,0),5),"-")</f>
        <v>-</v>
      </c>
      <c r="XQ71" s="112">
        <v>2</v>
      </c>
      <c r="XR71" s="8"/>
      <c r="XS71" s="101" t="str">
        <f>IF(XR71&gt;0,INDEX(Вхідні_дані!$A$245:$J$294,MATCH(XR71,Вхідні_дані!$D$245:$D$294,0),10),"-")</f>
        <v>-</v>
      </c>
      <c r="XT71" s="9"/>
      <c r="XU71" s="11"/>
      <c r="XV71" s="102" t="str">
        <f t="shared" ref="XV71:XV89" si="180">IF(AND(XR71&gt;0,XT71&gt;0,XU71&gt;0),XU71*XS71,"-")</f>
        <v>-</v>
      </c>
      <c r="XX71" s="103" t="str">
        <f>IF(XW71&gt;0,INDEX(Вхідні_дані!$A$245:$J$294,MATCH(XW71,Вхідні_дані!$D$245:$D$294,0),5),"-")</f>
        <v>-</v>
      </c>
      <c r="XY71" s="112">
        <v>2</v>
      </c>
      <c r="XZ71" s="8"/>
      <c r="YA71" s="101" t="str">
        <f>IF(XZ71&gt;0,INDEX(Вхідні_дані!$A$245:$J$294,MATCH(XZ71,Вхідні_дані!$D$245:$D$294,0),10),"-")</f>
        <v>-</v>
      </c>
      <c r="YB71" s="9"/>
      <c r="YC71" s="11"/>
      <c r="YD71" s="102" t="str">
        <f t="shared" ref="YD71:YD89" si="181">IF(AND(XZ71&gt;0,YB71&gt;0,YC71&gt;0),YC71*YA71,"-")</f>
        <v>-</v>
      </c>
      <c r="YF71" s="103" t="str">
        <f>IF(YE71&gt;0,INDEX(Вхідні_дані!$A$245:$J$294,MATCH(YE71,Вхідні_дані!$D$245:$D$294,0),5),"-")</f>
        <v>-</v>
      </c>
      <c r="YG71" s="112">
        <v>2</v>
      </c>
      <c r="YH71" s="8"/>
      <c r="YI71" s="101" t="str">
        <f>IF(YH71&gt;0,INDEX(Вхідні_дані!$A$245:$J$294,MATCH(YH71,Вхідні_дані!$D$245:$D$294,0),10),"-")</f>
        <v>-</v>
      </c>
      <c r="YJ71" s="9"/>
      <c r="YK71" s="11"/>
      <c r="YL71" s="102" t="str">
        <f t="shared" ref="YL71:YL89" si="182">IF(AND(YH71&gt;0,YJ71&gt;0,YK71&gt;0),YK71*YI71,"-")</f>
        <v>-</v>
      </c>
      <c r="YN71" s="103" t="str">
        <f>IF(YM71&gt;0,INDEX(Вхідні_дані!$A$245:$J$294,MATCH(YM71,Вхідні_дані!$D$245:$D$294,0),5),"-")</f>
        <v>-</v>
      </c>
      <c r="YO71" s="112">
        <v>2</v>
      </c>
      <c r="YP71" s="8"/>
      <c r="YQ71" s="101" t="str">
        <f>IF(YP71&gt;0,INDEX(Вхідні_дані!$A$245:$J$294,MATCH(YP71,Вхідні_дані!$D$245:$D$294,0),10),"-")</f>
        <v>-</v>
      </c>
      <c r="YR71" s="9"/>
      <c r="YS71" s="11"/>
      <c r="YT71" s="102" t="str">
        <f t="shared" ref="YT71:YT89" si="183">IF(AND(YP71&gt;0,YR71&gt;0,YS71&gt;0),YS71*YQ71,"-")</f>
        <v>-</v>
      </c>
      <c r="YV71" s="103" t="str">
        <f>IF(YU71&gt;0,INDEX(Вхідні_дані!$A$245:$J$294,MATCH(YU71,Вхідні_дані!$D$245:$D$294,0),5),"-")</f>
        <v>-</v>
      </c>
      <c r="YW71" s="112">
        <v>2</v>
      </c>
      <c r="YX71" s="8"/>
      <c r="YY71" s="101" t="str">
        <f>IF(YX71&gt;0,INDEX(Вхідні_дані!$A$245:$J$294,MATCH(YX71,Вхідні_дані!$D$245:$D$294,0),10),"-")</f>
        <v>-</v>
      </c>
      <c r="YZ71" s="9"/>
      <c r="ZA71" s="11"/>
      <c r="ZB71" s="102" t="str">
        <f t="shared" ref="ZB71:ZB89" si="184">IF(AND(YX71&gt;0,YZ71&gt;0,ZA71&gt;0),ZA71*YY71,"-")</f>
        <v>-</v>
      </c>
      <c r="ZD71" s="103" t="str">
        <f>IF(ZC71&gt;0,INDEX(Вхідні_дані!$A$245:$J$294,MATCH(ZC71,Вхідні_дані!$D$245:$D$294,0),5),"-")</f>
        <v>-</v>
      </c>
      <c r="ZE71" s="112">
        <v>2</v>
      </c>
      <c r="ZF71" s="8"/>
      <c r="ZG71" s="101" t="str">
        <f>IF(ZF71&gt;0,INDEX(Вхідні_дані!$A$245:$J$294,MATCH(ZF71,Вхідні_дані!$D$245:$D$294,0),10),"-")</f>
        <v>-</v>
      </c>
      <c r="ZH71" s="9"/>
      <c r="ZI71" s="11"/>
      <c r="ZJ71" s="102" t="str">
        <f t="shared" ref="ZJ71:ZJ89" si="185">IF(AND(ZF71&gt;0,ZH71&gt;0,ZI71&gt;0),ZI71*ZG71,"-")</f>
        <v>-</v>
      </c>
      <c r="ZL71" s="103" t="str">
        <f>IF(ZK71&gt;0,INDEX(Вхідні_дані!$A$245:$J$294,MATCH(ZK71,Вхідні_дані!$D$245:$D$294,0),5),"-")</f>
        <v>-</v>
      </c>
      <c r="ZM71" s="112">
        <v>2</v>
      </c>
      <c r="ZN71" s="8"/>
      <c r="ZO71" s="101" t="str">
        <f>IF(ZN71&gt;0,INDEX(Вхідні_дані!$A$245:$J$294,MATCH(ZN71,Вхідні_дані!$D$245:$D$294,0),10),"-")</f>
        <v>-</v>
      </c>
      <c r="ZP71" s="9"/>
      <c r="ZQ71" s="11"/>
      <c r="ZR71" s="102" t="str">
        <f t="shared" ref="ZR71:ZR89" si="186">IF(AND(ZN71&gt;0,ZP71&gt;0,ZQ71&gt;0),ZQ71*ZO71,"-")</f>
        <v>-</v>
      </c>
      <c r="ZT71" s="103" t="str">
        <f>IF(ZS71&gt;0,INDEX(Вхідні_дані!$A$245:$J$294,MATCH(ZS71,Вхідні_дані!$D$245:$D$294,0),5),"-")</f>
        <v>-</v>
      </c>
      <c r="ZU71" s="112">
        <v>2</v>
      </c>
      <c r="ZV71" s="8"/>
      <c r="ZW71" s="101" t="str">
        <f>IF(ZV71&gt;0,INDEX(Вхідні_дані!$A$245:$J$294,MATCH(ZV71,Вхідні_дані!$D$245:$D$294,0),10),"-")</f>
        <v>-</v>
      </c>
      <c r="ZX71" s="9"/>
      <c r="ZY71" s="11"/>
      <c r="ZZ71" s="102" t="str">
        <f t="shared" ref="ZZ71:ZZ89" si="187">IF(AND(ZV71&gt;0,ZX71&gt;0,ZY71&gt;0),ZY71*ZW71,"-")</f>
        <v>-</v>
      </c>
      <c r="AAB71" s="103" t="str">
        <f>IF(AAA71&gt;0,INDEX(Вхідні_дані!$A$245:$J$294,MATCH(AAA71,Вхідні_дані!$D$245:$D$294,0),5),"-")</f>
        <v>-</v>
      </c>
      <c r="AAC71" s="112">
        <v>2</v>
      </c>
      <c r="AAD71" s="8"/>
      <c r="AAE71" s="101" t="str">
        <f>IF(AAD71&gt;0,INDEX(Вхідні_дані!$A$245:$J$294,MATCH(AAD71,Вхідні_дані!$D$245:$D$294,0),10),"-")</f>
        <v>-</v>
      </c>
      <c r="AAF71" s="9"/>
      <c r="AAG71" s="11"/>
      <c r="AAH71" s="102" t="str">
        <f t="shared" ref="AAH71:AAH89" si="188">IF(AND(AAD71&gt;0,AAF71&gt;0,AAG71&gt;0),AAG71*AAE71,"-")</f>
        <v>-</v>
      </c>
      <c r="AAJ71" s="103" t="str">
        <f>IF(AAI71&gt;0,INDEX(Вхідні_дані!$A$245:$J$294,MATCH(AAI71,Вхідні_дані!$D$245:$D$294,0),5),"-")</f>
        <v>-</v>
      </c>
      <c r="AAK71" s="112">
        <v>2</v>
      </c>
      <c r="AAL71" s="8"/>
      <c r="AAM71" s="101" t="str">
        <f>IF(AAL71&gt;0,INDEX(Вхідні_дані!$A$245:$J$294,MATCH(AAL71,Вхідні_дані!$D$245:$D$294,0),10),"-")</f>
        <v>-</v>
      </c>
      <c r="AAN71" s="9"/>
      <c r="AAO71" s="11"/>
      <c r="AAP71" s="102" t="str">
        <f t="shared" ref="AAP71:AAP89" si="189">IF(AND(AAL71&gt;0,AAN71&gt;0,AAO71&gt;0),AAO71*AAM71,"-")</f>
        <v>-</v>
      </c>
      <c r="AAR71" s="103" t="str">
        <f>IF(AAQ71&gt;0,INDEX(Вхідні_дані!$A$245:$J$294,MATCH(AAQ71,Вхідні_дані!$D$245:$D$294,0),5),"-")</f>
        <v>-</v>
      </c>
      <c r="AAS71" s="112">
        <v>2</v>
      </c>
      <c r="AAT71" s="8"/>
      <c r="AAU71" s="101" t="str">
        <f>IF(AAT71&gt;0,INDEX(Вхідні_дані!$A$245:$J$294,MATCH(AAT71,Вхідні_дані!$D$245:$D$294,0),10),"-")</f>
        <v>-</v>
      </c>
      <c r="AAV71" s="9"/>
      <c r="AAW71" s="11"/>
      <c r="AAX71" s="102" t="str">
        <f t="shared" ref="AAX71:AAX89" si="190">IF(AND(AAT71&gt;0,AAV71&gt;0,AAW71&gt;0),AAW71*AAU71,"-")</f>
        <v>-</v>
      </c>
      <c r="AAZ71" s="103" t="str">
        <f>IF(AAY71&gt;0,INDEX(Вхідні_дані!$A$245:$J$294,MATCH(AAY71,Вхідні_дані!$D$245:$D$294,0),5),"-")</f>
        <v>-</v>
      </c>
      <c r="ABA71" s="112">
        <v>2</v>
      </c>
      <c r="ABB71" s="8"/>
      <c r="ABC71" s="101" t="str">
        <f>IF(ABB71&gt;0,INDEX(Вхідні_дані!$A$245:$J$294,MATCH(ABB71,Вхідні_дані!$D$245:$D$294,0),10),"-")</f>
        <v>-</v>
      </c>
      <c r="ABD71" s="9"/>
      <c r="ABE71" s="11"/>
      <c r="ABF71" s="102" t="str">
        <f t="shared" ref="ABF71:ABF89" si="191">IF(AND(ABB71&gt;0,ABD71&gt;0,ABE71&gt;0),ABE71*ABC71,"-")</f>
        <v>-</v>
      </c>
      <c r="ABH71" s="103" t="str">
        <f>IF(ABG71&gt;0,INDEX(Вхідні_дані!$A$245:$J$294,MATCH(ABG71,Вхідні_дані!$D$245:$D$294,0),5),"-")</f>
        <v>-</v>
      </c>
      <c r="ABI71" s="112">
        <v>2</v>
      </c>
      <c r="ABJ71" s="8"/>
      <c r="ABK71" s="101" t="str">
        <f>IF(ABJ71&gt;0,INDEX(Вхідні_дані!$A$245:$J$294,MATCH(ABJ71,Вхідні_дані!$D$245:$D$294,0),10),"-")</f>
        <v>-</v>
      </c>
      <c r="ABL71" s="9"/>
      <c r="ABM71" s="11"/>
      <c r="ABN71" s="102" t="str">
        <f t="shared" ref="ABN71:ABN89" si="192">IF(AND(ABJ71&gt;0,ABL71&gt;0,ABM71&gt;0),ABM71*ABK71,"-")</f>
        <v>-</v>
      </c>
      <c r="ABP71" s="103" t="str">
        <f>IF(ABO71&gt;0,INDEX(Вхідні_дані!$A$245:$J$294,MATCH(ABO71,Вхідні_дані!$D$245:$D$294,0),5),"-")</f>
        <v>-</v>
      </c>
      <c r="ABQ71" s="112">
        <v>2</v>
      </c>
      <c r="ABR71" s="8"/>
      <c r="ABS71" s="101" t="str">
        <f>IF(ABR71&gt;0,INDEX(Вхідні_дані!$A$245:$J$294,MATCH(ABR71,Вхідні_дані!$D$245:$D$294,0),10),"-")</f>
        <v>-</v>
      </c>
      <c r="ABT71" s="9"/>
      <c r="ABU71" s="11"/>
      <c r="ABV71" s="102" t="str">
        <f t="shared" ref="ABV71:ABV89" si="193">IF(AND(ABR71&gt;0,ABT71&gt;0,ABU71&gt;0),ABU71*ABS71,"-")</f>
        <v>-</v>
      </c>
      <c r="ABX71" s="103" t="str">
        <f>IF(ABW71&gt;0,INDEX(Вхідні_дані!$A$245:$J$294,MATCH(ABW71,Вхідні_дані!$D$245:$D$294,0),5),"-")</f>
        <v>-</v>
      </c>
      <c r="ABY71" s="112">
        <v>2</v>
      </c>
      <c r="ABZ71" s="8"/>
      <c r="ACA71" s="101" t="str">
        <f>IF(ABZ71&gt;0,INDEX(Вхідні_дані!$A$245:$J$294,MATCH(ABZ71,Вхідні_дані!$D$245:$D$294,0),10),"-")</f>
        <v>-</v>
      </c>
      <c r="ACB71" s="9"/>
      <c r="ACC71" s="11"/>
      <c r="ACD71" s="102" t="str">
        <f t="shared" ref="ACD71:ACD89" si="194">IF(AND(ABZ71&gt;0,ACB71&gt;0,ACC71&gt;0),ACC71*ACA71,"-")</f>
        <v>-</v>
      </c>
      <c r="ACF71" s="103" t="str">
        <f>IF(ACE71&gt;0,INDEX(Вхідні_дані!$A$245:$J$294,MATCH(ACE71,Вхідні_дані!$D$245:$D$294,0),5),"-")</f>
        <v>-</v>
      </c>
      <c r="ACG71" s="112">
        <v>2</v>
      </c>
      <c r="ACH71" s="8"/>
      <c r="ACI71" s="101" t="str">
        <f>IF(ACH71&gt;0,INDEX(Вхідні_дані!$A$245:$J$294,MATCH(ACH71,Вхідні_дані!$D$245:$D$294,0),10),"-")</f>
        <v>-</v>
      </c>
      <c r="ACJ71" s="9"/>
      <c r="ACK71" s="11"/>
      <c r="ACL71" s="102" t="str">
        <f t="shared" ref="ACL71:ACL89" si="195">IF(AND(ACH71&gt;0,ACJ71&gt;0,ACK71&gt;0),ACK71*ACI71,"-")</f>
        <v>-</v>
      </c>
      <c r="ACN71" s="103" t="str">
        <f>IF(ACM71&gt;0,INDEX(Вхідні_дані!$A$245:$J$294,MATCH(ACM71,Вхідні_дані!$D$245:$D$294,0),5),"-")</f>
        <v>-</v>
      </c>
      <c r="ACO71" s="112">
        <v>2</v>
      </c>
      <c r="ACP71" s="8"/>
      <c r="ACQ71" s="101" t="str">
        <f>IF(ACP71&gt;0,INDEX(Вхідні_дані!$A$245:$J$294,MATCH(ACP71,Вхідні_дані!$D$245:$D$294,0),10),"-")</f>
        <v>-</v>
      </c>
      <c r="ACR71" s="9"/>
      <c r="ACS71" s="11"/>
      <c r="ACT71" s="102" t="str">
        <f t="shared" ref="ACT71:ACT89" si="196">IF(AND(ACP71&gt;0,ACR71&gt;0,ACS71&gt;0),ACS71*ACQ71,"-")</f>
        <v>-</v>
      </c>
      <c r="ACV71" s="103" t="str">
        <f>IF(ACU71&gt;0,INDEX(Вхідні_дані!$A$245:$J$294,MATCH(ACU71,Вхідні_дані!$D$245:$D$294,0),5),"-")</f>
        <v>-</v>
      </c>
      <c r="ACW71" s="112">
        <v>2</v>
      </c>
      <c r="ACX71" s="8"/>
      <c r="ACY71" s="101" t="str">
        <f>IF(ACX71&gt;0,INDEX(Вхідні_дані!$A$245:$J$294,MATCH(ACX71,Вхідні_дані!$D$245:$D$294,0),10),"-")</f>
        <v>-</v>
      </c>
      <c r="ACZ71" s="9"/>
      <c r="ADA71" s="11"/>
      <c r="ADB71" s="102" t="str">
        <f t="shared" ref="ADB71:ADB89" si="197">IF(AND(ACX71&gt;0,ACZ71&gt;0,ADA71&gt;0),ADA71*ACY71,"-")</f>
        <v>-</v>
      </c>
      <c r="ADD71" s="103" t="str">
        <f>IF(ADC71&gt;0,INDEX(Вхідні_дані!$A$245:$J$294,MATCH(ADC71,Вхідні_дані!$D$245:$D$294,0),5),"-")</f>
        <v>-</v>
      </c>
      <c r="ADE71" s="112">
        <v>2</v>
      </c>
      <c r="ADF71" s="8"/>
      <c r="ADG71" s="101" t="str">
        <f>IF(ADF71&gt;0,INDEX(Вхідні_дані!$A$245:$J$294,MATCH(ADF71,Вхідні_дані!$D$245:$D$294,0),10),"-")</f>
        <v>-</v>
      </c>
      <c r="ADH71" s="9"/>
      <c r="ADI71" s="11"/>
      <c r="ADJ71" s="102" t="str">
        <f t="shared" ref="ADJ71:ADJ89" si="198">IF(AND(ADF71&gt;0,ADH71&gt;0,ADI71&gt;0),ADI71*ADG71,"-")</f>
        <v>-</v>
      </c>
      <c r="ADL71" s="103" t="str">
        <f>IF(ADK71&gt;0,INDEX(Вхідні_дані!$A$245:$J$294,MATCH(ADK71,Вхідні_дані!$D$245:$D$294,0),5),"-")</f>
        <v>-</v>
      </c>
      <c r="ADM71" s="112">
        <v>2</v>
      </c>
      <c r="ADN71" s="8"/>
      <c r="ADO71" s="101" t="str">
        <f>IF(ADN71&gt;0,INDEX(Вхідні_дані!$A$245:$J$294,MATCH(ADN71,Вхідні_дані!$D$245:$D$294,0),10),"-")</f>
        <v>-</v>
      </c>
      <c r="ADP71" s="9"/>
      <c r="ADQ71" s="11"/>
      <c r="ADR71" s="102" t="str">
        <f t="shared" ref="ADR71:ADR89" si="199">IF(AND(ADN71&gt;0,ADP71&gt;0,ADQ71&gt;0),ADQ71*ADO71,"-")</f>
        <v>-</v>
      </c>
      <c r="ADT71" s="103" t="str">
        <f>IF(ADS71&gt;0,INDEX(Вхідні_дані!$A$245:$J$294,MATCH(ADS71,Вхідні_дані!$D$245:$D$294,0),5),"-")</f>
        <v>-</v>
      </c>
    </row>
    <row r="72" spans="1:800" ht="27" customHeight="1" outlineLevel="1" x14ac:dyDescent="0.25">
      <c r="A72" s="112">
        <v>3</v>
      </c>
      <c r="B72" s="8"/>
      <c r="C72" s="101" t="str">
        <f>IF(B72&gt;0,INDEX(Вхідні_дані!$A$245:$J$294,MATCH(B72,Вхідні_дані!$D$245:$D$294,0),10),"-")</f>
        <v>-</v>
      </c>
      <c r="D72" s="9"/>
      <c r="E72" s="11"/>
      <c r="F72" s="102" t="str">
        <f t="shared" si="100"/>
        <v>-</v>
      </c>
      <c r="H72" s="103" t="str">
        <f>IF(G72&gt;0,INDEX(Вхідні_дані!$A$245:$J$294,MATCH(G72,Вхідні_дані!$D$245:$D$294,0),5),"-")</f>
        <v>-</v>
      </c>
      <c r="I72" s="112">
        <v>3</v>
      </c>
      <c r="J72" s="8"/>
      <c r="K72" s="101" t="str">
        <f>IF(J72&gt;0,INDEX(Вхідні_дані!$A$245:$J$294,MATCH(J72,Вхідні_дані!$D$245:$D$294,0),10),"-")</f>
        <v>-</v>
      </c>
      <c r="L72" s="9"/>
      <c r="M72" s="11"/>
      <c r="N72" s="102" t="str">
        <f t="shared" si="101"/>
        <v>-</v>
      </c>
      <c r="P72" s="103" t="str">
        <f>IF(O72&gt;0,INDEX(Вхідні_дані!$A$245:$J$294,MATCH(O72,Вхідні_дані!$D$245:$D$294,0),5),"-")</f>
        <v>-</v>
      </c>
      <c r="Q72" s="112">
        <v>3</v>
      </c>
      <c r="R72" s="8"/>
      <c r="S72" s="101" t="str">
        <f>IF(R72&gt;0,INDEX(Вхідні_дані!$A$245:$J$294,MATCH(R72,Вхідні_дані!$D$245:$D$294,0),10),"-")</f>
        <v>-</v>
      </c>
      <c r="T72" s="9"/>
      <c r="U72" s="11"/>
      <c r="V72" s="102" t="str">
        <f t="shared" si="102"/>
        <v>-</v>
      </c>
      <c r="X72" s="103" t="str">
        <f>IF(W72&gt;0,INDEX(Вхідні_дані!$A$245:$J$294,MATCH(W72,Вхідні_дані!$D$245:$D$294,0),5),"-")</f>
        <v>-</v>
      </c>
      <c r="Y72" s="112">
        <v>3</v>
      </c>
      <c r="Z72" s="8"/>
      <c r="AA72" s="101" t="str">
        <f>IF(Z72&gt;0,INDEX(Вхідні_дані!$A$245:$J$294,MATCH(Z72,Вхідні_дані!$D$245:$D$294,0),10),"-")</f>
        <v>-</v>
      </c>
      <c r="AB72" s="9"/>
      <c r="AC72" s="11"/>
      <c r="AD72" s="102" t="str">
        <f t="shared" si="103"/>
        <v>-</v>
      </c>
      <c r="AF72" s="103" t="str">
        <f>IF(AE72&gt;0,INDEX(Вхідні_дані!$A$245:$J$294,MATCH(AE72,Вхідні_дані!$D$245:$D$294,0),5),"-")</f>
        <v>-</v>
      </c>
      <c r="AG72" s="112">
        <v>3</v>
      </c>
      <c r="AH72" s="8"/>
      <c r="AI72" s="101" t="str">
        <f>IF(AH72&gt;0,INDEX(Вхідні_дані!$A$245:$J$294,MATCH(AH72,Вхідні_дані!$D$245:$D$294,0),10),"-")</f>
        <v>-</v>
      </c>
      <c r="AJ72" s="9"/>
      <c r="AK72" s="11"/>
      <c r="AL72" s="102" t="str">
        <f t="shared" si="104"/>
        <v>-</v>
      </c>
      <c r="AN72" s="103" t="str">
        <f>IF(AM72&gt;0,INDEX(Вхідні_дані!$A$245:$J$294,MATCH(AM72,Вхідні_дані!$D$245:$D$294,0),5),"-")</f>
        <v>-</v>
      </c>
      <c r="AO72" s="112">
        <v>3</v>
      </c>
      <c r="AP72" s="8"/>
      <c r="AQ72" s="101" t="str">
        <f>IF(AP72&gt;0,INDEX(Вхідні_дані!$A$245:$J$294,MATCH(AP72,Вхідні_дані!$D$245:$D$294,0),10),"-")</f>
        <v>-</v>
      </c>
      <c r="AR72" s="9"/>
      <c r="AS72" s="11"/>
      <c r="AT72" s="102" t="str">
        <f t="shared" si="105"/>
        <v>-</v>
      </c>
      <c r="AV72" s="103" t="str">
        <f>IF(AU72&gt;0,INDEX(Вхідні_дані!$A$245:$J$294,MATCH(AU72,Вхідні_дані!$D$245:$D$294,0),5),"-")</f>
        <v>-</v>
      </c>
      <c r="AW72" s="112">
        <v>3</v>
      </c>
      <c r="AX72" s="8"/>
      <c r="AY72" s="101" t="str">
        <f>IF(AX72&gt;0,INDEX(Вхідні_дані!$A$245:$J$294,MATCH(AX72,Вхідні_дані!$D$245:$D$294,0),10),"-")</f>
        <v>-</v>
      </c>
      <c r="AZ72" s="9"/>
      <c r="BA72" s="11"/>
      <c r="BB72" s="102" t="str">
        <f t="shared" si="106"/>
        <v>-</v>
      </c>
      <c r="BD72" s="103" t="str">
        <f>IF(BC72&gt;0,INDEX(Вхідні_дані!$A$245:$J$294,MATCH(BC72,Вхідні_дані!$D$245:$D$294,0),5),"-")</f>
        <v>-</v>
      </c>
      <c r="BE72" s="112">
        <v>3</v>
      </c>
      <c r="BF72" s="8"/>
      <c r="BG72" s="101" t="str">
        <f>IF(BF72&gt;0,INDEX(Вхідні_дані!$A$245:$J$294,MATCH(BF72,Вхідні_дані!$D$245:$D$294,0),10),"-")</f>
        <v>-</v>
      </c>
      <c r="BH72" s="9"/>
      <c r="BI72" s="11"/>
      <c r="BJ72" s="102" t="str">
        <f t="shared" si="107"/>
        <v>-</v>
      </c>
      <c r="BL72" s="103" t="str">
        <f>IF(BK72&gt;0,INDEX(Вхідні_дані!$A$245:$J$294,MATCH(BK72,Вхідні_дані!$D$245:$D$294,0),5),"-")</f>
        <v>-</v>
      </c>
      <c r="BM72" s="112">
        <v>3</v>
      </c>
      <c r="BN72" s="8"/>
      <c r="BO72" s="101" t="str">
        <f>IF(BN72&gt;0,INDEX(Вхідні_дані!$A$245:$J$294,MATCH(BN72,Вхідні_дані!$D$245:$D$294,0),10),"-")</f>
        <v>-</v>
      </c>
      <c r="BP72" s="9"/>
      <c r="BQ72" s="11"/>
      <c r="BR72" s="102" t="str">
        <f t="shared" si="108"/>
        <v>-</v>
      </c>
      <c r="BT72" s="103" t="str">
        <f>IF(BS72&gt;0,INDEX(Вхідні_дані!$A$245:$J$294,MATCH(BS72,Вхідні_дані!$D$245:$D$294,0),5),"-")</f>
        <v>-</v>
      </c>
      <c r="BU72" s="112">
        <v>3</v>
      </c>
      <c r="BV72" s="8"/>
      <c r="BW72" s="101" t="str">
        <f>IF(BV72&gt;0,INDEX(Вхідні_дані!$A$245:$J$294,MATCH(BV72,Вхідні_дані!$D$245:$D$294,0),10),"-")</f>
        <v>-</v>
      </c>
      <c r="BX72" s="9"/>
      <c r="BY72" s="11"/>
      <c r="BZ72" s="102" t="str">
        <f t="shared" si="109"/>
        <v>-</v>
      </c>
      <c r="CB72" s="103" t="str">
        <f>IF(CA72&gt;0,INDEX(Вхідні_дані!$A$245:$J$294,MATCH(CA72,Вхідні_дані!$D$245:$D$294,0),5),"-")</f>
        <v>-</v>
      </c>
      <c r="CC72" s="112">
        <v>3</v>
      </c>
      <c r="CD72" s="8"/>
      <c r="CE72" s="101" t="str">
        <f>IF(CD72&gt;0,INDEX(Вхідні_дані!$A$245:$J$294,MATCH(CD72,Вхідні_дані!$D$245:$D$294,0),10),"-")</f>
        <v>-</v>
      </c>
      <c r="CF72" s="9"/>
      <c r="CG72" s="11"/>
      <c r="CH72" s="102" t="str">
        <f t="shared" si="110"/>
        <v>-</v>
      </c>
      <c r="CJ72" s="103" t="str">
        <f>IF(CI72&gt;0,INDEX(Вхідні_дані!$A$245:$J$294,MATCH(CI72,Вхідні_дані!$D$245:$D$294,0),5),"-")</f>
        <v>-</v>
      </c>
      <c r="CK72" s="112">
        <v>3</v>
      </c>
      <c r="CL72" s="8"/>
      <c r="CM72" s="101" t="str">
        <f>IF(CL72&gt;0,INDEX(Вхідні_дані!$A$245:$J$294,MATCH(CL72,Вхідні_дані!$D$245:$D$294,0),10),"-")</f>
        <v>-</v>
      </c>
      <c r="CN72" s="9"/>
      <c r="CO72" s="11"/>
      <c r="CP72" s="102" t="str">
        <f t="shared" si="111"/>
        <v>-</v>
      </c>
      <c r="CR72" s="103" t="str">
        <f>IF(CQ72&gt;0,INDEX(Вхідні_дані!$A$245:$J$294,MATCH(CQ72,Вхідні_дані!$D$245:$D$294,0),5),"-")</f>
        <v>-</v>
      </c>
      <c r="CS72" s="112">
        <v>3</v>
      </c>
      <c r="CT72" s="8"/>
      <c r="CU72" s="101" t="str">
        <f>IF(CT72&gt;0,INDEX(Вхідні_дані!$A$245:$J$294,MATCH(CT72,Вхідні_дані!$D$245:$D$294,0),10),"-")</f>
        <v>-</v>
      </c>
      <c r="CV72" s="9"/>
      <c r="CW72" s="11"/>
      <c r="CX72" s="102" t="str">
        <f t="shared" si="112"/>
        <v>-</v>
      </c>
      <c r="CZ72" s="103" t="str">
        <f>IF(CY72&gt;0,INDEX(Вхідні_дані!$A$245:$J$294,MATCH(CY72,Вхідні_дані!$D$245:$D$294,0),5),"-")</f>
        <v>-</v>
      </c>
      <c r="DA72" s="112">
        <v>3</v>
      </c>
      <c r="DB72" s="8"/>
      <c r="DC72" s="101" t="str">
        <f>IF(DB72&gt;0,INDEX(Вхідні_дані!$A$245:$J$294,MATCH(DB72,Вхідні_дані!$D$245:$D$294,0),10),"-")</f>
        <v>-</v>
      </c>
      <c r="DD72" s="9"/>
      <c r="DE72" s="11"/>
      <c r="DF72" s="102" t="str">
        <f t="shared" si="113"/>
        <v>-</v>
      </c>
      <c r="DH72" s="103" t="str">
        <f>IF(DG72&gt;0,INDEX(Вхідні_дані!$A$245:$J$294,MATCH(DG72,Вхідні_дані!$D$245:$D$294,0),5),"-")</f>
        <v>-</v>
      </c>
      <c r="DI72" s="112">
        <v>3</v>
      </c>
      <c r="DJ72" s="8"/>
      <c r="DK72" s="101" t="str">
        <f>IF(DJ72&gt;0,INDEX(Вхідні_дані!$A$245:$J$294,MATCH(DJ72,Вхідні_дані!$D$245:$D$294,0),10),"-")</f>
        <v>-</v>
      </c>
      <c r="DL72" s="9"/>
      <c r="DM72" s="11"/>
      <c r="DN72" s="102" t="str">
        <f t="shared" si="114"/>
        <v>-</v>
      </c>
      <c r="DP72" s="103" t="str">
        <f>IF(DO72&gt;0,INDEX(Вхідні_дані!$A$245:$J$294,MATCH(DO72,Вхідні_дані!$D$245:$D$294,0),5),"-")</f>
        <v>-</v>
      </c>
      <c r="DQ72" s="112">
        <v>3</v>
      </c>
      <c r="DR72" s="8"/>
      <c r="DS72" s="101" t="str">
        <f>IF(DR72&gt;0,INDEX(Вхідні_дані!$A$245:$J$294,MATCH(DR72,Вхідні_дані!$D$245:$D$294,0),10),"-")</f>
        <v>-</v>
      </c>
      <c r="DT72" s="9"/>
      <c r="DU72" s="11"/>
      <c r="DV72" s="102" t="str">
        <f t="shared" si="115"/>
        <v>-</v>
      </c>
      <c r="DX72" s="103" t="str">
        <f>IF(DW72&gt;0,INDEX(Вхідні_дані!$A$245:$J$294,MATCH(DW72,Вхідні_дані!$D$245:$D$294,0),5),"-")</f>
        <v>-</v>
      </c>
      <c r="DY72" s="112">
        <v>3</v>
      </c>
      <c r="DZ72" s="8"/>
      <c r="EA72" s="101" t="str">
        <f>IF(DZ72&gt;0,INDEX(Вхідні_дані!$A$245:$J$294,MATCH(DZ72,Вхідні_дані!$D$245:$D$294,0),10),"-")</f>
        <v>-</v>
      </c>
      <c r="EB72" s="9"/>
      <c r="EC72" s="11"/>
      <c r="ED72" s="102" t="str">
        <f t="shared" si="116"/>
        <v>-</v>
      </c>
      <c r="EF72" s="103" t="str">
        <f>IF(EE72&gt;0,INDEX(Вхідні_дані!$A$245:$J$294,MATCH(EE72,Вхідні_дані!$D$245:$D$294,0),5),"-")</f>
        <v>-</v>
      </c>
      <c r="EG72" s="112">
        <v>3</v>
      </c>
      <c r="EH72" s="8"/>
      <c r="EI72" s="101" t="str">
        <f>IF(EH72&gt;0,INDEX(Вхідні_дані!$A$245:$J$294,MATCH(EH72,Вхідні_дані!$D$245:$D$294,0),10),"-")</f>
        <v>-</v>
      </c>
      <c r="EJ72" s="9"/>
      <c r="EK72" s="11"/>
      <c r="EL72" s="102" t="str">
        <f t="shared" si="117"/>
        <v>-</v>
      </c>
      <c r="EN72" s="103" t="str">
        <f>IF(EM72&gt;0,INDEX(Вхідні_дані!$A$245:$J$294,MATCH(EM72,Вхідні_дані!$D$245:$D$294,0),5),"-")</f>
        <v>-</v>
      </c>
      <c r="EO72" s="112">
        <v>3</v>
      </c>
      <c r="EP72" s="8"/>
      <c r="EQ72" s="101" t="str">
        <f>IF(EP72&gt;0,INDEX(Вхідні_дані!$A$245:$J$294,MATCH(EP72,Вхідні_дані!$D$245:$D$294,0),10),"-")</f>
        <v>-</v>
      </c>
      <c r="ER72" s="9"/>
      <c r="ES72" s="11"/>
      <c r="ET72" s="102" t="str">
        <f t="shared" si="118"/>
        <v>-</v>
      </c>
      <c r="EV72" s="103" t="str">
        <f>IF(EU72&gt;0,INDEX(Вхідні_дані!$A$245:$J$294,MATCH(EU72,Вхідні_дані!$D$245:$D$294,0),5),"-")</f>
        <v>-</v>
      </c>
      <c r="EW72" s="112">
        <v>3</v>
      </c>
      <c r="EX72" s="8"/>
      <c r="EY72" s="101" t="str">
        <f>IF(EX72&gt;0,INDEX(Вхідні_дані!$A$245:$J$294,MATCH(EX72,Вхідні_дані!$D$245:$D$294,0),10),"-")</f>
        <v>-</v>
      </c>
      <c r="EZ72" s="9"/>
      <c r="FA72" s="11"/>
      <c r="FB72" s="102" t="str">
        <f t="shared" si="119"/>
        <v>-</v>
      </c>
      <c r="FD72" s="103" t="str">
        <f>IF(FC72&gt;0,INDEX(Вхідні_дані!$A$245:$J$294,MATCH(FC72,Вхідні_дані!$D$245:$D$294,0),5),"-")</f>
        <v>-</v>
      </c>
      <c r="FE72" s="112">
        <v>3</v>
      </c>
      <c r="FF72" s="8"/>
      <c r="FG72" s="101" t="str">
        <f>IF(FF72&gt;0,INDEX(Вхідні_дані!$A$245:$J$294,MATCH(FF72,Вхідні_дані!$D$245:$D$294,0),10),"-")</f>
        <v>-</v>
      </c>
      <c r="FH72" s="9"/>
      <c r="FI72" s="11"/>
      <c r="FJ72" s="102" t="str">
        <f t="shared" si="120"/>
        <v>-</v>
      </c>
      <c r="FL72" s="103" t="str">
        <f>IF(FK72&gt;0,INDEX(Вхідні_дані!$A$245:$J$294,MATCH(FK72,Вхідні_дані!$D$245:$D$294,0),5),"-")</f>
        <v>-</v>
      </c>
      <c r="FM72" s="112">
        <v>3</v>
      </c>
      <c r="FN72" s="8"/>
      <c r="FO72" s="101" t="str">
        <f>IF(FN72&gt;0,INDEX(Вхідні_дані!$A$245:$J$294,MATCH(FN72,Вхідні_дані!$D$245:$D$294,0),10),"-")</f>
        <v>-</v>
      </c>
      <c r="FP72" s="9"/>
      <c r="FQ72" s="11"/>
      <c r="FR72" s="102" t="str">
        <f t="shared" si="121"/>
        <v>-</v>
      </c>
      <c r="FT72" s="103" t="str">
        <f>IF(FS72&gt;0,INDEX(Вхідні_дані!$A$245:$J$294,MATCH(FS72,Вхідні_дані!$D$245:$D$294,0),5),"-")</f>
        <v>-</v>
      </c>
      <c r="FU72" s="112">
        <v>3</v>
      </c>
      <c r="FV72" s="8"/>
      <c r="FW72" s="101" t="str">
        <f>IF(FV72&gt;0,INDEX(Вхідні_дані!$A$245:$J$294,MATCH(FV72,Вхідні_дані!$D$245:$D$294,0),10),"-")</f>
        <v>-</v>
      </c>
      <c r="FX72" s="9"/>
      <c r="FY72" s="11"/>
      <c r="FZ72" s="102" t="str">
        <f t="shared" si="122"/>
        <v>-</v>
      </c>
      <c r="GB72" s="103" t="str">
        <f>IF(GA72&gt;0,INDEX(Вхідні_дані!$A$245:$J$294,MATCH(GA72,Вхідні_дані!$D$245:$D$294,0),5),"-")</f>
        <v>-</v>
      </c>
      <c r="GC72" s="112">
        <v>3</v>
      </c>
      <c r="GD72" s="8"/>
      <c r="GE72" s="101" t="str">
        <f>IF(GD72&gt;0,INDEX(Вхідні_дані!$A$245:$J$294,MATCH(GD72,Вхідні_дані!$D$245:$D$294,0),10),"-")</f>
        <v>-</v>
      </c>
      <c r="GF72" s="9"/>
      <c r="GG72" s="11"/>
      <c r="GH72" s="102" t="str">
        <f t="shared" si="123"/>
        <v>-</v>
      </c>
      <c r="GJ72" s="103" t="str">
        <f>IF(GI72&gt;0,INDEX(Вхідні_дані!$A$245:$J$294,MATCH(GI72,Вхідні_дані!$D$245:$D$294,0),5),"-")</f>
        <v>-</v>
      </c>
      <c r="GK72" s="112">
        <v>3</v>
      </c>
      <c r="GL72" s="8"/>
      <c r="GM72" s="101" t="str">
        <f>IF(GL72&gt;0,INDEX(Вхідні_дані!$A$245:$J$294,MATCH(GL72,Вхідні_дані!$D$245:$D$294,0),10),"-")</f>
        <v>-</v>
      </c>
      <c r="GN72" s="9"/>
      <c r="GO72" s="11"/>
      <c r="GP72" s="102" t="str">
        <f t="shared" si="124"/>
        <v>-</v>
      </c>
      <c r="GR72" s="103" t="str">
        <f>IF(GQ72&gt;0,INDEX(Вхідні_дані!$A$245:$J$294,MATCH(GQ72,Вхідні_дані!$D$245:$D$294,0),5),"-")</f>
        <v>-</v>
      </c>
      <c r="GS72" s="112">
        <v>3</v>
      </c>
      <c r="GT72" s="8"/>
      <c r="GU72" s="101" t="str">
        <f>IF(GT72&gt;0,INDEX(Вхідні_дані!$A$245:$J$294,MATCH(GT72,Вхідні_дані!$D$245:$D$294,0),10),"-")</f>
        <v>-</v>
      </c>
      <c r="GV72" s="9"/>
      <c r="GW72" s="11"/>
      <c r="GX72" s="102" t="str">
        <f t="shared" si="125"/>
        <v>-</v>
      </c>
      <c r="GZ72" s="103" t="str">
        <f>IF(GY72&gt;0,INDEX(Вхідні_дані!$A$245:$J$294,MATCH(GY72,Вхідні_дані!$D$245:$D$294,0),5),"-")</f>
        <v>-</v>
      </c>
      <c r="HA72" s="112">
        <v>3</v>
      </c>
      <c r="HB72" s="8"/>
      <c r="HC72" s="101" t="str">
        <f>IF(HB72&gt;0,INDEX(Вхідні_дані!$A$245:$J$294,MATCH(HB72,Вхідні_дані!$D$245:$D$294,0),10),"-")</f>
        <v>-</v>
      </c>
      <c r="HD72" s="9"/>
      <c r="HE72" s="11"/>
      <c r="HF72" s="102" t="str">
        <f t="shared" si="126"/>
        <v>-</v>
      </c>
      <c r="HH72" s="103" t="str">
        <f>IF(HG72&gt;0,INDEX(Вхідні_дані!$A$245:$J$294,MATCH(HG72,Вхідні_дані!$D$245:$D$294,0),5),"-")</f>
        <v>-</v>
      </c>
      <c r="HI72" s="112">
        <v>3</v>
      </c>
      <c r="HJ72" s="8"/>
      <c r="HK72" s="101" t="str">
        <f>IF(HJ72&gt;0,INDEX(Вхідні_дані!$A$245:$J$294,MATCH(HJ72,Вхідні_дані!$D$245:$D$294,0),10),"-")</f>
        <v>-</v>
      </c>
      <c r="HL72" s="9"/>
      <c r="HM72" s="11"/>
      <c r="HN72" s="102" t="str">
        <f t="shared" si="127"/>
        <v>-</v>
      </c>
      <c r="HP72" s="103" t="str">
        <f>IF(HO72&gt;0,INDEX(Вхідні_дані!$A$245:$J$294,MATCH(HO72,Вхідні_дані!$D$245:$D$294,0),5),"-")</f>
        <v>-</v>
      </c>
      <c r="HQ72" s="112">
        <v>3</v>
      </c>
      <c r="HR72" s="8"/>
      <c r="HS72" s="101" t="str">
        <f>IF(HR72&gt;0,INDEX(Вхідні_дані!$A$245:$J$294,MATCH(HR72,Вхідні_дані!$D$245:$D$294,0),10),"-")</f>
        <v>-</v>
      </c>
      <c r="HT72" s="9"/>
      <c r="HU72" s="11"/>
      <c r="HV72" s="102" t="str">
        <f t="shared" si="128"/>
        <v>-</v>
      </c>
      <c r="HX72" s="103" t="str">
        <f>IF(HW72&gt;0,INDEX(Вхідні_дані!$A$245:$J$294,MATCH(HW72,Вхідні_дані!$D$245:$D$294,0),5),"-")</f>
        <v>-</v>
      </c>
      <c r="HY72" s="112">
        <v>3</v>
      </c>
      <c r="HZ72" s="8"/>
      <c r="IA72" s="101" t="str">
        <f>IF(HZ72&gt;0,INDEX(Вхідні_дані!$A$245:$J$294,MATCH(HZ72,Вхідні_дані!$D$245:$D$294,0),10),"-")</f>
        <v>-</v>
      </c>
      <c r="IB72" s="9"/>
      <c r="IC72" s="11"/>
      <c r="ID72" s="102" t="str">
        <f t="shared" si="129"/>
        <v>-</v>
      </c>
      <c r="IF72" s="103" t="str">
        <f>IF(IE72&gt;0,INDEX(Вхідні_дані!$A$245:$J$294,MATCH(IE72,Вхідні_дані!$D$245:$D$294,0),5),"-")</f>
        <v>-</v>
      </c>
      <c r="IG72" s="112">
        <v>3</v>
      </c>
      <c r="IH72" s="8"/>
      <c r="II72" s="101" t="str">
        <f>IF(IH72&gt;0,INDEX(Вхідні_дані!$A$245:$J$294,MATCH(IH72,Вхідні_дані!$D$245:$D$294,0),10),"-")</f>
        <v>-</v>
      </c>
      <c r="IJ72" s="9"/>
      <c r="IK72" s="11"/>
      <c r="IL72" s="102" t="str">
        <f t="shared" si="130"/>
        <v>-</v>
      </c>
      <c r="IN72" s="103" t="str">
        <f>IF(IM72&gt;0,INDEX(Вхідні_дані!$A$245:$J$294,MATCH(IM72,Вхідні_дані!$D$245:$D$294,0),5),"-")</f>
        <v>-</v>
      </c>
      <c r="IO72" s="112">
        <v>3</v>
      </c>
      <c r="IP72" s="8"/>
      <c r="IQ72" s="101" t="str">
        <f>IF(IP72&gt;0,INDEX(Вхідні_дані!$A$245:$J$294,MATCH(IP72,Вхідні_дані!$D$245:$D$294,0),10),"-")</f>
        <v>-</v>
      </c>
      <c r="IR72" s="9"/>
      <c r="IS72" s="11"/>
      <c r="IT72" s="102" t="str">
        <f t="shared" si="131"/>
        <v>-</v>
      </c>
      <c r="IV72" s="103" t="str">
        <f>IF(IU72&gt;0,INDEX(Вхідні_дані!$A$245:$J$294,MATCH(IU72,Вхідні_дані!$D$245:$D$294,0),5),"-")</f>
        <v>-</v>
      </c>
      <c r="IW72" s="112">
        <v>3</v>
      </c>
      <c r="IX72" s="8"/>
      <c r="IY72" s="101" t="str">
        <f>IF(IX72&gt;0,INDEX(Вхідні_дані!$A$245:$J$294,MATCH(IX72,Вхідні_дані!$D$245:$D$294,0),10),"-")</f>
        <v>-</v>
      </c>
      <c r="IZ72" s="9"/>
      <c r="JA72" s="11"/>
      <c r="JB72" s="102" t="str">
        <f t="shared" si="132"/>
        <v>-</v>
      </c>
      <c r="JD72" s="103" t="str">
        <f>IF(JC72&gt;0,INDEX(Вхідні_дані!$A$245:$J$294,MATCH(JC72,Вхідні_дані!$D$245:$D$294,0),5),"-")</f>
        <v>-</v>
      </c>
      <c r="JE72" s="112">
        <v>3</v>
      </c>
      <c r="JF72" s="8"/>
      <c r="JG72" s="101" t="str">
        <f>IF(JF72&gt;0,INDEX(Вхідні_дані!$A$245:$J$294,MATCH(JF72,Вхідні_дані!$D$245:$D$294,0),10),"-")</f>
        <v>-</v>
      </c>
      <c r="JH72" s="9"/>
      <c r="JI72" s="11"/>
      <c r="JJ72" s="102" t="str">
        <f t="shared" si="133"/>
        <v>-</v>
      </c>
      <c r="JL72" s="103" t="str">
        <f>IF(JK72&gt;0,INDEX(Вхідні_дані!$A$245:$J$294,MATCH(JK72,Вхідні_дані!$D$245:$D$294,0),5),"-")</f>
        <v>-</v>
      </c>
      <c r="JM72" s="112">
        <v>3</v>
      </c>
      <c r="JN72" s="8"/>
      <c r="JO72" s="101" t="str">
        <f>IF(JN72&gt;0,INDEX(Вхідні_дані!$A$245:$J$294,MATCH(JN72,Вхідні_дані!$D$245:$D$294,0),10),"-")</f>
        <v>-</v>
      </c>
      <c r="JP72" s="9"/>
      <c r="JQ72" s="11"/>
      <c r="JR72" s="102" t="str">
        <f t="shared" si="134"/>
        <v>-</v>
      </c>
      <c r="JT72" s="103" t="str">
        <f>IF(JS72&gt;0,INDEX(Вхідні_дані!$A$245:$J$294,MATCH(JS72,Вхідні_дані!$D$245:$D$294,0),5),"-")</f>
        <v>-</v>
      </c>
      <c r="JU72" s="112">
        <v>3</v>
      </c>
      <c r="JV72" s="8"/>
      <c r="JW72" s="101" t="str">
        <f>IF(JV72&gt;0,INDEX(Вхідні_дані!$A$245:$J$294,MATCH(JV72,Вхідні_дані!$D$245:$D$294,0),10),"-")</f>
        <v>-</v>
      </c>
      <c r="JX72" s="9"/>
      <c r="JY72" s="11"/>
      <c r="JZ72" s="102" t="str">
        <f t="shared" si="135"/>
        <v>-</v>
      </c>
      <c r="KB72" s="103" t="str">
        <f>IF(KA72&gt;0,INDEX(Вхідні_дані!$A$245:$J$294,MATCH(KA72,Вхідні_дані!$D$245:$D$294,0),5),"-")</f>
        <v>-</v>
      </c>
      <c r="KC72" s="112">
        <v>3</v>
      </c>
      <c r="KD72" s="8"/>
      <c r="KE72" s="101" t="str">
        <f>IF(KD72&gt;0,INDEX(Вхідні_дані!$A$245:$J$294,MATCH(KD72,Вхідні_дані!$D$245:$D$294,0),10),"-")</f>
        <v>-</v>
      </c>
      <c r="KF72" s="9"/>
      <c r="KG72" s="11"/>
      <c r="KH72" s="102" t="str">
        <f t="shared" si="136"/>
        <v>-</v>
      </c>
      <c r="KJ72" s="103" t="str">
        <f>IF(KI72&gt;0,INDEX(Вхідні_дані!$A$245:$J$294,MATCH(KI72,Вхідні_дані!$D$245:$D$294,0),5),"-")</f>
        <v>-</v>
      </c>
      <c r="KK72" s="112">
        <v>3</v>
      </c>
      <c r="KL72" s="8"/>
      <c r="KM72" s="101" t="str">
        <f>IF(KL72&gt;0,INDEX(Вхідні_дані!$A$245:$J$294,MATCH(KL72,Вхідні_дані!$D$245:$D$294,0),10),"-")</f>
        <v>-</v>
      </c>
      <c r="KN72" s="9"/>
      <c r="KO72" s="11"/>
      <c r="KP72" s="102" t="str">
        <f t="shared" si="137"/>
        <v>-</v>
      </c>
      <c r="KR72" s="103" t="str">
        <f>IF(KQ72&gt;0,INDEX(Вхідні_дані!$A$245:$J$294,MATCH(KQ72,Вхідні_дані!$D$245:$D$294,0),5),"-")</f>
        <v>-</v>
      </c>
      <c r="KS72" s="112">
        <v>3</v>
      </c>
      <c r="KT72" s="8"/>
      <c r="KU72" s="101" t="str">
        <f>IF(KT72&gt;0,INDEX(Вхідні_дані!$A$245:$J$294,MATCH(KT72,Вхідні_дані!$D$245:$D$294,0),10),"-")</f>
        <v>-</v>
      </c>
      <c r="KV72" s="9"/>
      <c r="KW72" s="11"/>
      <c r="KX72" s="102" t="str">
        <f t="shared" si="138"/>
        <v>-</v>
      </c>
      <c r="KZ72" s="103" t="str">
        <f>IF(KY72&gt;0,INDEX(Вхідні_дані!$A$245:$J$294,MATCH(KY72,Вхідні_дані!$D$245:$D$294,0),5),"-")</f>
        <v>-</v>
      </c>
      <c r="LA72" s="112">
        <v>3</v>
      </c>
      <c r="LB72" s="8"/>
      <c r="LC72" s="101" t="str">
        <f>IF(LB72&gt;0,INDEX(Вхідні_дані!$A$245:$J$294,MATCH(LB72,Вхідні_дані!$D$245:$D$294,0),10),"-")</f>
        <v>-</v>
      </c>
      <c r="LD72" s="9"/>
      <c r="LE72" s="11"/>
      <c r="LF72" s="102" t="str">
        <f t="shared" si="139"/>
        <v>-</v>
      </c>
      <c r="LH72" s="103" t="str">
        <f>IF(LG72&gt;0,INDEX(Вхідні_дані!$A$245:$J$294,MATCH(LG72,Вхідні_дані!$D$245:$D$294,0),5),"-")</f>
        <v>-</v>
      </c>
      <c r="LI72" s="112">
        <v>3</v>
      </c>
      <c r="LJ72" s="8"/>
      <c r="LK72" s="101" t="str">
        <f>IF(LJ72&gt;0,INDEX(Вхідні_дані!$A$245:$J$294,MATCH(LJ72,Вхідні_дані!$D$245:$D$294,0),10),"-")</f>
        <v>-</v>
      </c>
      <c r="LL72" s="9"/>
      <c r="LM72" s="11"/>
      <c r="LN72" s="102" t="str">
        <f t="shared" si="140"/>
        <v>-</v>
      </c>
      <c r="LP72" s="103" t="str">
        <f>IF(LO72&gt;0,INDEX(Вхідні_дані!$A$245:$J$294,MATCH(LO72,Вхідні_дані!$D$245:$D$294,0),5),"-")</f>
        <v>-</v>
      </c>
      <c r="LQ72" s="112">
        <v>3</v>
      </c>
      <c r="LR72" s="8"/>
      <c r="LS72" s="101" t="str">
        <f>IF(LR72&gt;0,INDEX(Вхідні_дані!$A$245:$J$294,MATCH(LR72,Вхідні_дані!$D$245:$D$294,0),10),"-")</f>
        <v>-</v>
      </c>
      <c r="LT72" s="9"/>
      <c r="LU72" s="11"/>
      <c r="LV72" s="102" t="str">
        <f t="shared" si="141"/>
        <v>-</v>
      </c>
      <c r="LX72" s="103" t="str">
        <f>IF(LW72&gt;0,INDEX(Вхідні_дані!$A$245:$J$294,MATCH(LW72,Вхідні_дані!$D$245:$D$294,0),5),"-")</f>
        <v>-</v>
      </c>
      <c r="LY72" s="112">
        <v>3</v>
      </c>
      <c r="LZ72" s="8"/>
      <c r="MA72" s="101" t="str">
        <f>IF(LZ72&gt;0,INDEX(Вхідні_дані!$A$245:$J$294,MATCH(LZ72,Вхідні_дані!$D$245:$D$294,0),10),"-")</f>
        <v>-</v>
      </c>
      <c r="MB72" s="9"/>
      <c r="MC72" s="11"/>
      <c r="MD72" s="102" t="str">
        <f t="shared" si="142"/>
        <v>-</v>
      </c>
      <c r="MF72" s="103" t="str">
        <f>IF(ME72&gt;0,INDEX(Вхідні_дані!$A$245:$J$294,MATCH(ME72,Вхідні_дані!$D$245:$D$294,0),5),"-")</f>
        <v>-</v>
      </c>
      <c r="MG72" s="112">
        <v>3</v>
      </c>
      <c r="MH72" s="8"/>
      <c r="MI72" s="101" t="str">
        <f>IF(MH72&gt;0,INDEX(Вхідні_дані!$A$245:$J$294,MATCH(MH72,Вхідні_дані!$D$245:$D$294,0),10),"-")</f>
        <v>-</v>
      </c>
      <c r="MJ72" s="9"/>
      <c r="MK72" s="11"/>
      <c r="ML72" s="102" t="str">
        <f t="shared" si="143"/>
        <v>-</v>
      </c>
      <c r="MN72" s="103" t="str">
        <f>IF(MM72&gt;0,INDEX(Вхідні_дані!$A$245:$J$294,MATCH(MM72,Вхідні_дані!$D$245:$D$294,0),5),"-")</f>
        <v>-</v>
      </c>
      <c r="MO72" s="112">
        <v>3</v>
      </c>
      <c r="MP72" s="8"/>
      <c r="MQ72" s="101" t="str">
        <f>IF(MP72&gt;0,INDEX(Вхідні_дані!$A$245:$J$294,MATCH(MP72,Вхідні_дані!$D$245:$D$294,0),10),"-")</f>
        <v>-</v>
      </c>
      <c r="MR72" s="9"/>
      <c r="MS72" s="11"/>
      <c r="MT72" s="102" t="str">
        <f t="shared" si="144"/>
        <v>-</v>
      </c>
      <c r="MV72" s="103" t="str">
        <f>IF(MU72&gt;0,INDEX(Вхідні_дані!$A$245:$J$294,MATCH(MU72,Вхідні_дані!$D$245:$D$294,0),5),"-")</f>
        <v>-</v>
      </c>
      <c r="MW72" s="112">
        <v>3</v>
      </c>
      <c r="MX72" s="8"/>
      <c r="MY72" s="101" t="str">
        <f>IF(MX72&gt;0,INDEX(Вхідні_дані!$A$245:$J$294,MATCH(MX72,Вхідні_дані!$D$245:$D$294,0),10),"-")</f>
        <v>-</v>
      </c>
      <c r="MZ72" s="9"/>
      <c r="NA72" s="11"/>
      <c r="NB72" s="102" t="str">
        <f t="shared" si="145"/>
        <v>-</v>
      </c>
      <c r="ND72" s="103" t="str">
        <f>IF(NC72&gt;0,INDEX(Вхідні_дані!$A$245:$J$294,MATCH(NC72,Вхідні_дані!$D$245:$D$294,0),5),"-")</f>
        <v>-</v>
      </c>
      <c r="NE72" s="112">
        <v>3</v>
      </c>
      <c r="NF72" s="8"/>
      <c r="NG72" s="101" t="str">
        <f>IF(NF72&gt;0,INDEX(Вхідні_дані!$A$245:$J$294,MATCH(NF72,Вхідні_дані!$D$245:$D$294,0),10),"-")</f>
        <v>-</v>
      </c>
      <c r="NH72" s="9"/>
      <c r="NI72" s="11"/>
      <c r="NJ72" s="102" t="str">
        <f t="shared" si="146"/>
        <v>-</v>
      </c>
      <c r="NL72" s="103" t="str">
        <f>IF(NK72&gt;0,INDEX(Вхідні_дані!$A$245:$J$294,MATCH(NK72,Вхідні_дані!$D$245:$D$294,0),5),"-")</f>
        <v>-</v>
      </c>
      <c r="NM72" s="112">
        <v>3</v>
      </c>
      <c r="NN72" s="8"/>
      <c r="NO72" s="101" t="str">
        <f>IF(NN72&gt;0,INDEX(Вхідні_дані!$A$245:$J$294,MATCH(NN72,Вхідні_дані!$D$245:$D$294,0),10),"-")</f>
        <v>-</v>
      </c>
      <c r="NP72" s="9"/>
      <c r="NQ72" s="11"/>
      <c r="NR72" s="102" t="str">
        <f t="shared" si="147"/>
        <v>-</v>
      </c>
      <c r="NT72" s="103" t="str">
        <f>IF(NS72&gt;0,INDEX(Вхідні_дані!$A$245:$J$294,MATCH(NS72,Вхідні_дані!$D$245:$D$294,0),5),"-")</f>
        <v>-</v>
      </c>
      <c r="NU72" s="112">
        <v>3</v>
      </c>
      <c r="NV72" s="8"/>
      <c r="NW72" s="101" t="str">
        <f>IF(NV72&gt;0,INDEX(Вхідні_дані!$A$245:$J$294,MATCH(NV72,Вхідні_дані!$D$245:$D$294,0),10),"-")</f>
        <v>-</v>
      </c>
      <c r="NX72" s="9"/>
      <c r="NY72" s="11"/>
      <c r="NZ72" s="102" t="str">
        <f t="shared" si="148"/>
        <v>-</v>
      </c>
      <c r="OB72" s="103" t="str">
        <f>IF(OA72&gt;0,INDEX(Вхідні_дані!$A$245:$J$294,MATCH(OA72,Вхідні_дані!$D$245:$D$294,0),5),"-")</f>
        <v>-</v>
      </c>
      <c r="OC72" s="112">
        <v>3</v>
      </c>
      <c r="OD72" s="8"/>
      <c r="OE72" s="101" t="str">
        <f>IF(OD72&gt;0,INDEX(Вхідні_дані!$A$245:$J$294,MATCH(OD72,Вхідні_дані!$D$245:$D$294,0),10),"-")</f>
        <v>-</v>
      </c>
      <c r="OF72" s="9"/>
      <c r="OG72" s="11"/>
      <c r="OH72" s="102" t="str">
        <f t="shared" si="149"/>
        <v>-</v>
      </c>
      <c r="OJ72" s="103" t="str">
        <f>IF(OI72&gt;0,INDEX(Вхідні_дані!$A$245:$J$294,MATCH(OI72,Вхідні_дані!$D$245:$D$294,0),5),"-")</f>
        <v>-</v>
      </c>
      <c r="OK72" s="112">
        <v>3</v>
      </c>
      <c r="OL72" s="8"/>
      <c r="OM72" s="101" t="str">
        <f>IF(OL72&gt;0,INDEX(Вхідні_дані!$A$245:$J$294,MATCH(OL72,Вхідні_дані!$D$245:$D$294,0),10),"-")</f>
        <v>-</v>
      </c>
      <c r="ON72" s="9"/>
      <c r="OO72" s="11"/>
      <c r="OP72" s="102" t="str">
        <f t="shared" si="150"/>
        <v>-</v>
      </c>
      <c r="OR72" s="103" t="str">
        <f>IF(OQ72&gt;0,INDEX(Вхідні_дані!$A$245:$J$294,MATCH(OQ72,Вхідні_дані!$D$245:$D$294,0),5),"-")</f>
        <v>-</v>
      </c>
      <c r="OS72" s="112">
        <v>3</v>
      </c>
      <c r="OT72" s="8"/>
      <c r="OU72" s="101" t="str">
        <f>IF(OT72&gt;0,INDEX(Вхідні_дані!$A$245:$J$294,MATCH(OT72,Вхідні_дані!$D$245:$D$294,0),10),"-")</f>
        <v>-</v>
      </c>
      <c r="OV72" s="9"/>
      <c r="OW72" s="11"/>
      <c r="OX72" s="102" t="str">
        <f t="shared" si="151"/>
        <v>-</v>
      </c>
      <c r="OZ72" s="103" t="str">
        <f>IF(OY72&gt;0,INDEX(Вхідні_дані!$A$245:$J$294,MATCH(OY72,Вхідні_дані!$D$245:$D$294,0),5),"-")</f>
        <v>-</v>
      </c>
      <c r="PA72" s="112">
        <v>3</v>
      </c>
      <c r="PB72" s="8"/>
      <c r="PC72" s="101" t="str">
        <f>IF(PB72&gt;0,INDEX(Вхідні_дані!$A$245:$J$294,MATCH(PB72,Вхідні_дані!$D$245:$D$294,0),10),"-")</f>
        <v>-</v>
      </c>
      <c r="PD72" s="9"/>
      <c r="PE72" s="11"/>
      <c r="PF72" s="102" t="str">
        <f t="shared" si="152"/>
        <v>-</v>
      </c>
      <c r="PH72" s="103" t="str">
        <f>IF(PG72&gt;0,INDEX(Вхідні_дані!$A$245:$J$294,MATCH(PG72,Вхідні_дані!$D$245:$D$294,0),5),"-")</f>
        <v>-</v>
      </c>
      <c r="PI72" s="112">
        <v>3</v>
      </c>
      <c r="PJ72" s="8"/>
      <c r="PK72" s="101" t="str">
        <f>IF(PJ72&gt;0,INDEX(Вхідні_дані!$A$245:$J$294,MATCH(PJ72,Вхідні_дані!$D$245:$D$294,0),10),"-")</f>
        <v>-</v>
      </c>
      <c r="PL72" s="9"/>
      <c r="PM72" s="11"/>
      <c r="PN72" s="102" t="str">
        <f t="shared" si="153"/>
        <v>-</v>
      </c>
      <c r="PP72" s="103" t="str">
        <f>IF(PO72&gt;0,INDEX(Вхідні_дані!$A$245:$J$294,MATCH(PO72,Вхідні_дані!$D$245:$D$294,0),5),"-")</f>
        <v>-</v>
      </c>
      <c r="PQ72" s="112">
        <v>3</v>
      </c>
      <c r="PR72" s="8"/>
      <c r="PS72" s="101" t="str">
        <f>IF(PR72&gt;0,INDEX(Вхідні_дані!$A$245:$J$294,MATCH(PR72,Вхідні_дані!$D$245:$D$294,0),10),"-")</f>
        <v>-</v>
      </c>
      <c r="PT72" s="9"/>
      <c r="PU72" s="11"/>
      <c r="PV72" s="102" t="str">
        <f t="shared" si="154"/>
        <v>-</v>
      </c>
      <c r="PX72" s="103" t="str">
        <f>IF(PW72&gt;0,INDEX(Вхідні_дані!$A$245:$J$294,MATCH(PW72,Вхідні_дані!$D$245:$D$294,0),5),"-")</f>
        <v>-</v>
      </c>
      <c r="PY72" s="112">
        <v>3</v>
      </c>
      <c r="PZ72" s="8"/>
      <c r="QA72" s="101" t="str">
        <f>IF(PZ72&gt;0,INDEX(Вхідні_дані!$A$245:$J$294,MATCH(PZ72,Вхідні_дані!$D$245:$D$294,0),10),"-")</f>
        <v>-</v>
      </c>
      <c r="QB72" s="9"/>
      <c r="QC72" s="11"/>
      <c r="QD72" s="102" t="str">
        <f t="shared" si="155"/>
        <v>-</v>
      </c>
      <c r="QF72" s="103" t="str">
        <f>IF(QE72&gt;0,INDEX(Вхідні_дані!$A$245:$J$294,MATCH(QE72,Вхідні_дані!$D$245:$D$294,0),5),"-")</f>
        <v>-</v>
      </c>
      <c r="QG72" s="112">
        <v>3</v>
      </c>
      <c r="QH72" s="8"/>
      <c r="QI72" s="101" t="str">
        <f>IF(QH72&gt;0,INDEX(Вхідні_дані!$A$245:$J$294,MATCH(QH72,Вхідні_дані!$D$245:$D$294,0),10),"-")</f>
        <v>-</v>
      </c>
      <c r="QJ72" s="9"/>
      <c r="QK72" s="11"/>
      <c r="QL72" s="102" t="str">
        <f t="shared" si="156"/>
        <v>-</v>
      </c>
      <c r="QN72" s="103" t="str">
        <f>IF(QM72&gt;0,INDEX(Вхідні_дані!$A$245:$J$294,MATCH(QM72,Вхідні_дані!$D$245:$D$294,0),5),"-")</f>
        <v>-</v>
      </c>
      <c r="QO72" s="112">
        <v>3</v>
      </c>
      <c r="QP72" s="8"/>
      <c r="QQ72" s="101" t="str">
        <f>IF(QP72&gt;0,INDEX(Вхідні_дані!$A$245:$J$294,MATCH(QP72,Вхідні_дані!$D$245:$D$294,0),10),"-")</f>
        <v>-</v>
      </c>
      <c r="QR72" s="9"/>
      <c r="QS72" s="11"/>
      <c r="QT72" s="102" t="str">
        <f t="shared" si="157"/>
        <v>-</v>
      </c>
      <c r="QV72" s="103" t="str">
        <f>IF(QU72&gt;0,INDEX(Вхідні_дані!$A$245:$J$294,MATCH(QU72,Вхідні_дані!$D$245:$D$294,0),5),"-")</f>
        <v>-</v>
      </c>
      <c r="QW72" s="112">
        <v>3</v>
      </c>
      <c r="QX72" s="8"/>
      <c r="QY72" s="101" t="str">
        <f>IF(QX72&gt;0,INDEX(Вхідні_дані!$A$245:$J$294,MATCH(QX72,Вхідні_дані!$D$245:$D$294,0),10),"-")</f>
        <v>-</v>
      </c>
      <c r="QZ72" s="9"/>
      <c r="RA72" s="11"/>
      <c r="RB72" s="102" t="str">
        <f t="shared" si="158"/>
        <v>-</v>
      </c>
      <c r="RD72" s="103" t="str">
        <f>IF(RC72&gt;0,INDEX(Вхідні_дані!$A$245:$J$294,MATCH(RC72,Вхідні_дані!$D$245:$D$294,0),5),"-")</f>
        <v>-</v>
      </c>
      <c r="RE72" s="112">
        <v>3</v>
      </c>
      <c r="RF72" s="8"/>
      <c r="RG72" s="101" t="str">
        <f>IF(RF72&gt;0,INDEX(Вхідні_дані!$A$245:$J$294,MATCH(RF72,Вхідні_дані!$D$245:$D$294,0),10),"-")</f>
        <v>-</v>
      </c>
      <c r="RH72" s="9"/>
      <c r="RI72" s="11"/>
      <c r="RJ72" s="102" t="str">
        <f t="shared" si="159"/>
        <v>-</v>
      </c>
      <c r="RL72" s="103" t="str">
        <f>IF(RK72&gt;0,INDEX(Вхідні_дані!$A$245:$J$294,MATCH(RK72,Вхідні_дані!$D$245:$D$294,0),5),"-")</f>
        <v>-</v>
      </c>
      <c r="RM72" s="112">
        <v>3</v>
      </c>
      <c r="RN72" s="8"/>
      <c r="RO72" s="101" t="str">
        <f>IF(RN72&gt;0,INDEX(Вхідні_дані!$A$245:$J$294,MATCH(RN72,Вхідні_дані!$D$245:$D$294,0),10),"-")</f>
        <v>-</v>
      </c>
      <c r="RP72" s="9"/>
      <c r="RQ72" s="11"/>
      <c r="RR72" s="102" t="str">
        <f t="shared" si="160"/>
        <v>-</v>
      </c>
      <c r="RT72" s="103" t="str">
        <f>IF(RS72&gt;0,INDEX(Вхідні_дані!$A$245:$J$294,MATCH(RS72,Вхідні_дані!$D$245:$D$294,0),5),"-")</f>
        <v>-</v>
      </c>
      <c r="RU72" s="112">
        <v>3</v>
      </c>
      <c r="RV72" s="8"/>
      <c r="RW72" s="101" t="str">
        <f>IF(RV72&gt;0,INDEX(Вхідні_дані!$A$245:$J$294,MATCH(RV72,Вхідні_дані!$D$245:$D$294,0),10),"-")</f>
        <v>-</v>
      </c>
      <c r="RX72" s="9"/>
      <c r="RY72" s="11"/>
      <c r="RZ72" s="102" t="str">
        <f t="shared" si="161"/>
        <v>-</v>
      </c>
      <c r="SB72" s="103" t="str">
        <f>IF(SA72&gt;0,INDEX(Вхідні_дані!$A$245:$J$294,MATCH(SA72,Вхідні_дані!$D$245:$D$294,0),5),"-")</f>
        <v>-</v>
      </c>
      <c r="SC72" s="112">
        <v>3</v>
      </c>
      <c r="SD72" s="8"/>
      <c r="SE72" s="101" t="str">
        <f>IF(SD72&gt;0,INDEX(Вхідні_дані!$A$245:$J$294,MATCH(SD72,Вхідні_дані!$D$245:$D$294,0),10),"-")</f>
        <v>-</v>
      </c>
      <c r="SF72" s="9"/>
      <c r="SG72" s="11"/>
      <c r="SH72" s="102" t="str">
        <f t="shared" si="162"/>
        <v>-</v>
      </c>
      <c r="SJ72" s="103" t="str">
        <f>IF(SI72&gt;0,INDEX(Вхідні_дані!$A$245:$J$294,MATCH(SI72,Вхідні_дані!$D$245:$D$294,0),5),"-")</f>
        <v>-</v>
      </c>
      <c r="SK72" s="112">
        <v>3</v>
      </c>
      <c r="SL72" s="8"/>
      <c r="SM72" s="101" t="str">
        <f>IF(SL72&gt;0,INDEX(Вхідні_дані!$A$245:$J$294,MATCH(SL72,Вхідні_дані!$D$245:$D$294,0),10),"-")</f>
        <v>-</v>
      </c>
      <c r="SN72" s="9"/>
      <c r="SO72" s="11"/>
      <c r="SP72" s="102" t="str">
        <f t="shared" si="163"/>
        <v>-</v>
      </c>
      <c r="SR72" s="103" t="str">
        <f>IF(SQ72&gt;0,INDEX(Вхідні_дані!$A$245:$J$294,MATCH(SQ72,Вхідні_дані!$D$245:$D$294,0),5),"-")</f>
        <v>-</v>
      </c>
      <c r="SS72" s="112">
        <v>3</v>
      </c>
      <c r="ST72" s="8"/>
      <c r="SU72" s="101" t="str">
        <f>IF(ST72&gt;0,INDEX(Вхідні_дані!$A$245:$J$294,MATCH(ST72,Вхідні_дані!$D$245:$D$294,0),10),"-")</f>
        <v>-</v>
      </c>
      <c r="SV72" s="9"/>
      <c r="SW72" s="11"/>
      <c r="SX72" s="102" t="str">
        <f t="shared" si="164"/>
        <v>-</v>
      </c>
      <c r="SZ72" s="103" t="str">
        <f>IF(SY72&gt;0,INDEX(Вхідні_дані!$A$245:$J$294,MATCH(SY72,Вхідні_дані!$D$245:$D$294,0),5),"-")</f>
        <v>-</v>
      </c>
      <c r="TA72" s="112">
        <v>3</v>
      </c>
      <c r="TB72" s="8"/>
      <c r="TC72" s="101" t="str">
        <f>IF(TB72&gt;0,INDEX(Вхідні_дані!$A$245:$J$294,MATCH(TB72,Вхідні_дані!$D$245:$D$294,0),10),"-")</f>
        <v>-</v>
      </c>
      <c r="TD72" s="9"/>
      <c r="TE72" s="11"/>
      <c r="TF72" s="102" t="str">
        <f t="shared" si="165"/>
        <v>-</v>
      </c>
      <c r="TH72" s="103" t="str">
        <f>IF(TG72&gt;0,INDEX(Вхідні_дані!$A$245:$J$294,MATCH(TG72,Вхідні_дані!$D$245:$D$294,0),5),"-")</f>
        <v>-</v>
      </c>
      <c r="TI72" s="112">
        <v>3</v>
      </c>
      <c r="TJ72" s="8"/>
      <c r="TK72" s="101" t="str">
        <f>IF(TJ72&gt;0,INDEX(Вхідні_дані!$A$245:$J$294,MATCH(TJ72,Вхідні_дані!$D$245:$D$294,0),10),"-")</f>
        <v>-</v>
      </c>
      <c r="TL72" s="9"/>
      <c r="TM72" s="11"/>
      <c r="TN72" s="102" t="str">
        <f t="shared" si="166"/>
        <v>-</v>
      </c>
      <c r="TP72" s="103" t="str">
        <f>IF(TO72&gt;0,INDEX(Вхідні_дані!$A$245:$J$294,MATCH(TO72,Вхідні_дані!$D$245:$D$294,0),5),"-")</f>
        <v>-</v>
      </c>
      <c r="TQ72" s="112">
        <v>3</v>
      </c>
      <c r="TR72" s="8"/>
      <c r="TS72" s="101" t="str">
        <f>IF(TR72&gt;0,INDEX(Вхідні_дані!$A$245:$J$294,MATCH(TR72,Вхідні_дані!$D$245:$D$294,0),10),"-")</f>
        <v>-</v>
      </c>
      <c r="TT72" s="9"/>
      <c r="TU72" s="11"/>
      <c r="TV72" s="102" t="str">
        <f t="shared" si="167"/>
        <v>-</v>
      </c>
      <c r="TX72" s="103" t="str">
        <f>IF(TW72&gt;0,INDEX(Вхідні_дані!$A$245:$J$294,MATCH(TW72,Вхідні_дані!$D$245:$D$294,0),5),"-")</f>
        <v>-</v>
      </c>
      <c r="TY72" s="112">
        <v>3</v>
      </c>
      <c r="TZ72" s="8"/>
      <c r="UA72" s="101" t="str">
        <f>IF(TZ72&gt;0,INDEX(Вхідні_дані!$A$245:$J$294,MATCH(TZ72,Вхідні_дані!$D$245:$D$294,0),10),"-")</f>
        <v>-</v>
      </c>
      <c r="UB72" s="9"/>
      <c r="UC72" s="11"/>
      <c r="UD72" s="102" t="str">
        <f t="shared" si="168"/>
        <v>-</v>
      </c>
      <c r="UF72" s="103" t="str">
        <f>IF(UE72&gt;0,INDEX(Вхідні_дані!$A$245:$J$294,MATCH(UE72,Вхідні_дані!$D$245:$D$294,0),5),"-")</f>
        <v>-</v>
      </c>
      <c r="UG72" s="112">
        <v>3</v>
      </c>
      <c r="UH72" s="8"/>
      <c r="UI72" s="101" t="str">
        <f>IF(UH72&gt;0,INDEX(Вхідні_дані!$A$245:$J$294,MATCH(UH72,Вхідні_дані!$D$245:$D$294,0),10),"-")</f>
        <v>-</v>
      </c>
      <c r="UJ72" s="9"/>
      <c r="UK72" s="11"/>
      <c r="UL72" s="102" t="str">
        <f t="shared" si="169"/>
        <v>-</v>
      </c>
      <c r="UN72" s="103" t="str">
        <f>IF(UM72&gt;0,INDEX(Вхідні_дані!$A$245:$J$294,MATCH(UM72,Вхідні_дані!$D$245:$D$294,0),5),"-")</f>
        <v>-</v>
      </c>
      <c r="UO72" s="112">
        <v>3</v>
      </c>
      <c r="UP72" s="8"/>
      <c r="UQ72" s="101" t="str">
        <f>IF(UP72&gt;0,INDEX(Вхідні_дані!$A$245:$J$294,MATCH(UP72,Вхідні_дані!$D$245:$D$294,0),10),"-")</f>
        <v>-</v>
      </c>
      <c r="UR72" s="9"/>
      <c r="US72" s="11"/>
      <c r="UT72" s="102" t="str">
        <f t="shared" si="170"/>
        <v>-</v>
      </c>
      <c r="UV72" s="103" t="str">
        <f>IF(UU72&gt;0,INDEX(Вхідні_дані!$A$245:$J$294,MATCH(UU72,Вхідні_дані!$D$245:$D$294,0),5),"-")</f>
        <v>-</v>
      </c>
      <c r="UW72" s="112">
        <v>3</v>
      </c>
      <c r="UX72" s="8"/>
      <c r="UY72" s="101" t="str">
        <f>IF(UX72&gt;0,INDEX(Вхідні_дані!$A$245:$J$294,MATCH(UX72,Вхідні_дані!$D$245:$D$294,0),10),"-")</f>
        <v>-</v>
      </c>
      <c r="UZ72" s="9"/>
      <c r="VA72" s="11"/>
      <c r="VB72" s="102" t="str">
        <f t="shared" si="171"/>
        <v>-</v>
      </c>
      <c r="VD72" s="103" t="str">
        <f>IF(VC72&gt;0,INDEX(Вхідні_дані!$A$245:$J$294,MATCH(VC72,Вхідні_дані!$D$245:$D$294,0),5),"-")</f>
        <v>-</v>
      </c>
      <c r="VE72" s="112">
        <v>3</v>
      </c>
      <c r="VF72" s="8"/>
      <c r="VG72" s="101" t="str">
        <f>IF(VF72&gt;0,INDEX(Вхідні_дані!$A$245:$J$294,MATCH(VF72,Вхідні_дані!$D$245:$D$294,0),10),"-")</f>
        <v>-</v>
      </c>
      <c r="VH72" s="9"/>
      <c r="VI72" s="11"/>
      <c r="VJ72" s="102" t="str">
        <f t="shared" si="172"/>
        <v>-</v>
      </c>
      <c r="VL72" s="103" t="str">
        <f>IF(VK72&gt;0,INDEX(Вхідні_дані!$A$245:$J$294,MATCH(VK72,Вхідні_дані!$D$245:$D$294,0),5),"-")</f>
        <v>-</v>
      </c>
      <c r="VM72" s="112">
        <v>3</v>
      </c>
      <c r="VN72" s="8"/>
      <c r="VO72" s="101" t="str">
        <f>IF(VN72&gt;0,INDEX(Вхідні_дані!$A$245:$J$294,MATCH(VN72,Вхідні_дані!$D$245:$D$294,0),10),"-")</f>
        <v>-</v>
      </c>
      <c r="VP72" s="9"/>
      <c r="VQ72" s="11"/>
      <c r="VR72" s="102" t="str">
        <f t="shared" si="173"/>
        <v>-</v>
      </c>
      <c r="VT72" s="103" t="str">
        <f>IF(VS72&gt;0,INDEX(Вхідні_дані!$A$245:$J$294,MATCH(VS72,Вхідні_дані!$D$245:$D$294,0),5),"-")</f>
        <v>-</v>
      </c>
      <c r="VU72" s="112">
        <v>3</v>
      </c>
      <c r="VV72" s="8"/>
      <c r="VW72" s="101" t="str">
        <f>IF(VV72&gt;0,INDEX(Вхідні_дані!$A$245:$J$294,MATCH(VV72,Вхідні_дані!$D$245:$D$294,0),10),"-")</f>
        <v>-</v>
      </c>
      <c r="VX72" s="9"/>
      <c r="VY72" s="11"/>
      <c r="VZ72" s="102" t="str">
        <f t="shared" si="174"/>
        <v>-</v>
      </c>
      <c r="WB72" s="103" t="str">
        <f>IF(WA72&gt;0,INDEX(Вхідні_дані!$A$245:$J$294,MATCH(WA72,Вхідні_дані!$D$245:$D$294,0),5),"-")</f>
        <v>-</v>
      </c>
      <c r="WC72" s="112">
        <v>3</v>
      </c>
      <c r="WD72" s="8"/>
      <c r="WE72" s="101" t="str">
        <f>IF(WD72&gt;0,INDEX(Вхідні_дані!$A$245:$J$294,MATCH(WD72,Вхідні_дані!$D$245:$D$294,0),10),"-")</f>
        <v>-</v>
      </c>
      <c r="WF72" s="9"/>
      <c r="WG72" s="11"/>
      <c r="WH72" s="102" t="str">
        <f t="shared" si="175"/>
        <v>-</v>
      </c>
      <c r="WJ72" s="103" t="str">
        <f>IF(WI72&gt;0,INDEX(Вхідні_дані!$A$245:$J$294,MATCH(WI72,Вхідні_дані!$D$245:$D$294,0),5),"-")</f>
        <v>-</v>
      </c>
      <c r="WK72" s="112">
        <v>3</v>
      </c>
      <c r="WL72" s="8"/>
      <c r="WM72" s="101" t="str">
        <f>IF(WL72&gt;0,INDEX(Вхідні_дані!$A$245:$J$294,MATCH(WL72,Вхідні_дані!$D$245:$D$294,0),10),"-")</f>
        <v>-</v>
      </c>
      <c r="WN72" s="9"/>
      <c r="WO72" s="11"/>
      <c r="WP72" s="102" t="str">
        <f t="shared" si="176"/>
        <v>-</v>
      </c>
      <c r="WR72" s="103" t="str">
        <f>IF(WQ72&gt;0,INDEX(Вхідні_дані!$A$245:$J$294,MATCH(WQ72,Вхідні_дані!$D$245:$D$294,0),5),"-")</f>
        <v>-</v>
      </c>
      <c r="WS72" s="112">
        <v>3</v>
      </c>
      <c r="WT72" s="8"/>
      <c r="WU72" s="101" t="str">
        <f>IF(WT72&gt;0,INDEX(Вхідні_дані!$A$245:$J$294,MATCH(WT72,Вхідні_дані!$D$245:$D$294,0),10),"-")</f>
        <v>-</v>
      </c>
      <c r="WV72" s="9"/>
      <c r="WW72" s="11"/>
      <c r="WX72" s="102" t="str">
        <f t="shared" si="177"/>
        <v>-</v>
      </c>
      <c r="WZ72" s="103" t="str">
        <f>IF(WY72&gt;0,INDEX(Вхідні_дані!$A$245:$J$294,MATCH(WY72,Вхідні_дані!$D$245:$D$294,0),5),"-")</f>
        <v>-</v>
      </c>
      <c r="XA72" s="112">
        <v>3</v>
      </c>
      <c r="XB72" s="8"/>
      <c r="XC72" s="101" t="str">
        <f>IF(XB72&gt;0,INDEX(Вхідні_дані!$A$245:$J$294,MATCH(XB72,Вхідні_дані!$D$245:$D$294,0),10),"-")</f>
        <v>-</v>
      </c>
      <c r="XD72" s="9"/>
      <c r="XE72" s="11"/>
      <c r="XF72" s="102" t="str">
        <f t="shared" si="178"/>
        <v>-</v>
      </c>
      <c r="XH72" s="103" t="str">
        <f>IF(XG72&gt;0,INDEX(Вхідні_дані!$A$245:$J$294,MATCH(XG72,Вхідні_дані!$D$245:$D$294,0),5),"-")</f>
        <v>-</v>
      </c>
      <c r="XI72" s="112">
        <v>3</v>
      </c>
      <c r="XJ72" s="8"/>
      <c r="XK72" s="101" t="str">
        <f>IF(XJ72&gt;0,INDEX(Вхідні_дані!$A$245:$J$294,MATCH(XJ72,Вхідні_дані!$D$245:$D$294,0),10),"-")</f>
        <v>-</v>
      </c>
      <c r="XL72" s="9"/>
      <c r="XM72" s="11"/>
      <c r="XN72" s="102" t="str">
        <f t="shared" si="179"/>
        <v>-</v>
      </c>
      <c r="XP72" s="103" t="str">
        <f>IF(XO72&gt;0,INDEX(Вхідні_дані!$A$245:$J$294,MATCH(XO72,Вхідні_дані!$D$245:$D$294,0),5),"-")</f>
        <v>-</v>
      </c>
      <c r="XQ72" s="112">
        <v>3</v>
      </c>
      <c r="XR72" s="8"/>
      <c r="XS72" s="101" t="str">
        <f>IF(XR72&gt;0,INDEX(Вхідні_дані!$A$245:$J$294,MATCH(XR72,Вхідні_дані!$D$245:$D$294,0),10),"-")</f>
        <v>-</v>
      </c>
      <c r="XT72" s="9"/>
      <c r="XU72" s="11"/>
      <c r="XV72" s="102" t="str">
        <f t="shared" si="180"/>
        <v>-</v>
      </c>
      <c r="XX72" s="103" t="str">
        <f>IF(XW72&gt;0,INDEX(Вхідні_дані!$A$245:$J$294,MATCH(XW72,Вхідні_дані!$D$245:$D$294,0),5),"-")</f>
        <v>-</v>
      </c>
      <c r="XY72" s="112">
        <v>3</v>
      </c>
      <c r="XZ72" s="8"/>
      <c r="YA72" s="101" t="str">
        <f>IF(XZ72&gt;0,INDEX(Вхідні_дані!$A$245:$J$294,MATCH(XZ72,Вхідні_дані!$D$245:$D$294,0),10),"-")</f>
        <v>-</v>
      </c>
      <c r="YB72" s="9"/>
      <c r="YC72" s="11"/>
      <c r="YD72" s="102" t="str">
        <f t="shared" si="181"/>
        <v>-</v>
      </c>
      <c r="YF72" s="103" t="str">
        <f>IF(YE72&gt;0,INDEX(Вхідні_дані!$A$245:$J$294,MATCH(YE72,Вхідні_дані!$D$245:$D$294,0),5),"-")</f>
        <v>-</v>
      </c>
      <c r="YG72" s="112">
        <v>3</v>
      </c>
      <c r="YH72" s="8"/>
      <c r="YI72" s="101" t="str">
        <f>IF(YH72&gt;0,INDEX(Вхідні_дані!$A$245:$J$294,MATCH(YH72,Вхідні_дані!$D$245:$D$294,0),10),"-")</f>
        <v>-</v>
      </c>
      <c r="YJ72" s="9"/>
      <c r="YK72" s="11"/>
      <c r="YL72" s="102" t="str">
        <f t="shared" si="182"/>
        <v>-</v>
      </c>
      <c r="YN72" s="103" t="str">
        <f>IF(YM72&gt;0,INDEX(Вхідні_дані!$A$245:$J$294,MATCH(YM72,Вхідні_дані!$D$245:$D$294,0),5),"-")</f>
        <v>-</v>
      </c>
      <c r="YO72" s="112">
        <v>3</v>
      </c>
      <c r="YP72" s="8"/>
      <c r="YQ72" s="101" t="str">
        <f>IF(YP72&gt;0,INDEX(Вхідні_дані!$A$245:$J$294,MATCH(YP72,Вхідні_дані!$D$245:$D$294,0),10),"-")</f>
        <v>-</v>
      </c>
      <c r="YR72" s="9"/>
      <c r="YS72" s="11"/>
      <c r="YT72" s="102" t="str">
        <f t="shared" si="183"/>
        <v>-</v>
      </c>
      <c r="YV72" s="103" t="str">
        <f>IF(YU72&gt;0,INDEX(Вхідні_дані!$A$245:$J$294,MATCH(YU72,Вхідні_дані!$D$245:$D$294,0),5),"-")</f>
        <v>-</v>
      </c>
      <c r="YW72" s="112">
        <v>3</v>
      </c>
      <c r="YX72" s="8"/>
      <c r="YY72" s="101" t="str">
        <f>IF(YX72&gt;0,INDEX(Вхідні_дані!$A$245:$J$294,MATCH(YX72,Вхідні_дані!$D$245:$D$294,0),10),"-")</f>
        <v>-</v>
      </c>
      <c r="YZ72" s="9"/>
      <c r="ZA72" s="11"/>
      <c r="ZB72" s="102" t="str">
        <f t="shared" si="184"/>
        <v>-</v>
      </c>
      <c r="ZD72" s="103" t="str">
        <f>IF(ZC72&gt;0,INDEX(Вхідні_дані!$A$245:$J$294,MATCH(ZC72,Вхідні_дані!$D$245:$D$294,0),5),"-")</f>
        <v>-</v>
      </c>
      <c r="ZE72" s="112">
        <v>3</v>
      </c>
      <c r="ZF72" s="8"/>
      <c r="ZG72" s="101" t="str">
        <f>IF(ZF72&gt;0,INDEX(Вхідні_дані!$A$245:$J$294,MATCH(ZF72,Вхідні_дані!$D$245:$D$294,0),10),"-")</f>
        <v>-</v>
      </c>
      <c r="ZH72" s="9"/>
      <c r="ZI72" s="11"/>
      <c r="ZJ72" s="102" t="str">
        <f t="shared" si="185"/>
        <v>-</v>
      </c>
      <c r="ZL72" s="103" t="str">
        <f>IF(ZK72&gt;0,INDEX(Вхідні_дані!$A$245:$J$294,MATCH(ZK72,Вхідні_дані!$D$245:$D$294,0),5),"-")</f>
        <v>-</v>
      </c>
      <c r="ZM72" s="112">
        <v>3</v>
      </c>
      <c r="ZN72" s="8"/>
      <c r="ZO72" s="101" t="str">
        <f>IF(ZN72&gt;0,INDEX(Вхідні_дані!$A$245:$J$294,MATCH(ZN72,Вхідні_дані!$D$245:$D$294,0),10),"-")</f>
        <v>-</v>
      </c>
      <c r="ZP72" s="9"/>
      <c r="ZQ72" s="11"/>
      <c r="ZR72" s="102" t="str">
        <f t="shared" si="186"/>
        <v>-</v>
      </c>
      <c r="ZT72" s="103" t="str">
        <f>IF(ZS72&gt;0,INDEX(Вхідні_дані!$A$245:$J$294,MATCH(ZS72,Вхідні_дані!$D$245:$D$294,0),5),"-")</f>
        <v>-</v>
      </c>
      <c r="ZU72" s="112">
        <v>3</v>
      </c>
      <c r="ZV72" s="8"/>
      <c r="ZW72" s="101" t="str">
        <f>IF(ZV72&gt;0,INDEX(Вхідні_дані!$A$245:$J$294,MATCH(ZV72,Вхідні_дані!$D$245:$D$294,0),10),"-")</f>
        <v>-</v>
      </c>
      <c r="ZX72" s="9"/>
      <c r="ZY72" s="11"/>
      <c r="ZZ72" s="102" t="str">
        <f t="shared" si="187"/>
        <v>-</v>
      </c>
      <c r="AAB72" s="103" t="str">
        <f>IF(AAA72&gt;0,INDEX(Вхідні_дані!$A$245:$J$294,MATCH(AAA72,Вхідні_дані!$D$245:$D$294,0),5),"-")</f>
        <v>-</v>
      </c>
      <c r="AAC72" s="112">
        <v>3</v>
      </c>
      <c r="AAD72" s="8"/>
      <c r="AAE72" s="101" t="str">
        <f>IF(AAD72&gt;0,INDEX(Вхідні_дані!$A$245:$J$294,MATCH(AAD72,Вхідні_дані!$D$245:$D$294,0),10),"-")</f>
        <v>-</v>
      </c>
      <c r="AAF72" s="9"/>
      <c r="AAG72" s="11"/>
      <c r="AAH72" s="102" t="str">
        <f t="shared" si="188"/>
        <v>-</v>
      </c>
      <c r="AAJ72" s="103" t="str">
        <f>IF(AAI72&gt;0,INDEX(Вхідні_дані!$A$245:$J$294,MATCH(AAI72,Вхідні_дані!$D$245:$D$294,0),5),"-")</f>
        <v>-</v>
      </c>
      <c r="AAK72" s="112">
        <v>3</v>
      </c>
      <c r="AAL72" s="8"/>
      <c r="AAM72" s="101" t="str">
        <f>IF(AAL72&gt;0,INDEX(Вхідні_дані!$A$245:$J$294,MATCH(AAL72,Вхідні_дані!$D$245:$D$294,0),10),"-")</f>
        <v>-</v>
      </c>
      <c r="AAN72" s="9"/>
      <c r="AAO72" s="11"/>
      <c r="AAP72" s="102" t="str">
        <f t="shared" si="189"/>
        <v>-</v>
      </c>
      <c r="AAR72" s="103" t="str">
        <f>IF(AAQ72&gt;0,INDEX(Вхідні_дані!$A$245:$J$294,MATCH(AAQ72,Вхідні_дані!$D$245:$D$294,0),5),"-")</f>
        <v>-</v>
      </c>
      <c r="AAS72" s="112">
        <v>3</v>
      </c>
      <c r="AAT72" s="8"/>
      <c r="AAU72" s="101" t="str">
        <f>IF(AAT72&gt;0,INDEX(Вхідні_дані!$A$245:$J$294,MATCH(AAT72,Вхідні_дані!$D$245:$D$294,0),10),"-")</f>
        <v>-</v>
      </c>
      <c r="AAV72" s="9"/>
      <c r="AAW72" s="11"/>
      <c r="AAX72" s="102" t="str">
        <f t="shared" si="190"/>
        <v>-</v>
      </c>
      <c r="AAZ72" s="103" t="str">
        <f>IF(AAY72&gt;0,INDEX(Вхідні_дані!$A$245:$J$294,MATCH(AAY72,Вхідні_дані!$D$245:$D$294,0),5),"-")</f>
        <v>-</v>
      </c>
      <c r="ABA72" s="112">
        <v>3</v>
      </c>
      <c r="ABB72" s="8"/>
      <c r="ABC72" s="101" t="str">
        <f>IF(ABB72&gt;0,INDEX(Вхідні_дані!$A$245:$J$294,MATCH(ABB72,Вхідні_дані!$D$245:$D$294,0),10),"-")</f>
        <v>-</v>
      </c>
      <c r="ABD72" s="9"/>
      <c r="ABE72" s="11"/>
      <c r="ABF72" s="102" t="str">
        <f t="shared" si="191"/>
        <v>-</v>
      </c>
      <c r="ABH72" s="103" t="str">
        <f>IF(ABG72&gt;0,INDEX(Вхідні_дані!$A$245:$J$294,MATCH(ABG72,Вхідні_дані!$D$245:$D$294,0),5),"-")</f>
        <v>-</v>
      </c>
      <c r="ABI72" s="112">
        <v>3</v>
      </c>
      <c r="ABJ72" s="8"/>
      <c r="ABK72" s="101" t="str">
        <f>IF(ABJ72&gt;0,INDEX(Вхідні_дані!$A$245:$J$294,MATCH(ABJ72,Вхідні_дані!$D$245:$D$294,0),10),"-")</f>
        <v>-</v>
      </c>
      <c r="ABL72" s="9"/>
      <c r="ABM72" s="11"/>
      <c r="ABN72" s="102" t="str">
        <f t="shared" si="192"/>
        <v>-</v>
      </c>
      <c r="ABP72" s="103" t="str">
        <f>IF(ABO72&gt;0,INDEX(Вхідні_дані!$A$245:$J$294,MATCH(ABO72,Вхідні_дані!$D$245:$D$294,0),5),"-")</f>
        <v>-</v>
      </c>
      <c r="ABQ72" s="112">
        <v>3</v>
      </c>
      <c r="ABR72" s="8"/>
      <c r="ABS72" s="101" t="str">
        <f>IF(ABR72&gt;0,INDEX(Вхідні_дані!$A$245:$J$294,MATCH(ABR72,Вхідні_дані!$D$245:$D$294,0),10),"-")</f>
        <v>-</v>
      </c>
      <c r="ABT72" s="9"/>
      <c r="ABU72" s="11"/>
      <c r="ABV72" s="102" t="str">
        <f t="shared" si="193"/>
        <v>-</v>
      </c>
      <c r="ABX72" s="103" t="str">
        <f>IF(ABW72&gt;0,INDEX(Вхідні_дані!$A$245:$J$294,MATCH(ABW72,Вхідні_дані!$D$245:$D$294,0),5),"-")</f>
        <v>-</v>
      </c>
      <c r="ABY72" s="112">
        <v>3</v>
      </c>
      <c r="ABZ72" s="8"/>
      <c r="ACA72" s="101" t="str">
        <f>IF(ABZ72&gt;0,INDEX(Вхідні_дані!$A$245:$J$294,MATCH(ABZ72,Вхідні_дані!$D$245:$D$294,0),10),"-")</f>
        <v>-</v>
      </c>
      <c r="ACB72" s="9"/>
      <c r="ACC72" s="11"/>
      <c r="ACD72" s="102" t="str">
        <f t="shared" si="194"/>
        <v>-</v>
      </c>
      <c r="ACF72" s="103" t="str">
        <f>IF(ACE72&gt;0,INDEX(Вхідні_дані!$A$245:$J$294,MATCH(ACE72,Вхідні_дані!$D$245:$D$294,0),5),"-")</f>
        <v>-</v>
      </c>
      <c r="ACG72" s="112">
        <v>3</v>
      </c>
      <c r="ACH72" s="8"/>
      <c r="ACI72" s="101" t="str">
        <f>IF(ACH72&gt;0,INDEX(Вхідні_дані!$A$245:$J$294,MATCH(ACH72,Вхідні_дані!$D$245:$D$294,0),10),"-")</f>
        <v>-</v>
      </c>
      <c r="ACJ72" s="9"/>
      <c r="ACK72" s="11"/>
      <c r="ACL72" s="102" t="str">
        <f t="shared" si="195"/>
        <v>-</v>
      </c>
      <c r="ACN72" s="103" t="str">
        <f>IF(ACM72&gt;0,INDEX(Вхідні_дані!$A$245:$J$294,MATCH(ACM72,Вхідні_дані!$D$245:$D$294,0),5),"-")</f>
        <v>-</v>
      </c>
      <c r="ACO72" s="112">
        <v>3</v>
      </c>
      <c r="ACP72" s="8"/>
      <c r="ACQ72" s="101" t="str">
        <f>IF(ACP72&gt;0,INDEX(Вхідні_дані!$A$245:$J$294,MATCH(ACP72,Вхідні_дані!$D$245:$D$294,0),10),"-")</f>
        <v>-</v>
      </c>
      <c r="ACR72" s="9"/>
      <c r="ACS72" s="11"/>
      <c r="ACT72" s="102" t="str">
        <f t="shared" si="196"/>
        <v>-</v>
      </c>
      <c r="ACV72" s="103" t="str">
        <f>IF(ACU72&gt;0,INDEX(Вхідні_дані!$A$245:$J$294,MATCH(ACU72,Вхідні_дані!$D$245:$D$294,0),5),"-")</f>
        <v>-</v>
      </c>
      <c r="ACW72" s="112">
        <v>3</v>
      </c>
      <c r="ACX72" s="8"/>
      <c r="ACY72" s="101" t="str">
        <f>IF(ACX72&gt;0,INDEX(Вхідні_дані!$A$245:$J$294,MATCH(ACX72,Вхідні_дані!$D$245:$D$294,0),10),"-")</f>
        <v>-</v>
      </c>
      <c r="ACZ72" s="9"/>
      <c r="ADA72" s="11"/>
      <c r="ADB72" s="102" t="str">
        <f t="shared" si="197"/>
        <v>-</v>
      </c>
      <c r="ADD72" s="103" t="str">
        <f>IF(ADC72&gt;0,INDEX(Вхідні_дані!$A$245:$J$294,MATCH(ADC72,Вхідні_дані!$D$245:$D$294,0),5),"-")</f>
        <v>-</v>
      </c>
      <c r="ADE72" s="112">
        <v>3</v>
      </c>
      <c r="ADF72" s="8"/>
      <c r="ADG72" s="101" t="str">
        <f>IF(ADF72&gt;0,INDEX(Вхідні_дані!$A$245:$J$294,MATCH(ADF72,Вхідні_дані!$D$245:$D$294,0),10),"-")</f>
        <v>-</v>
      </c>
      <c r="ADH72" s="9"/>
      <c r="ADI72" s="11"/>
      <c r="ADJ72" s="102" t="str">
        <f t="shared" si="198"/>
        <v>-</v>
      </c>
      <c r="ADL72" s="103" t="str">
        <f>IF(ADK72&gt;0,INDEX(Вхідні_дані!$A$245:$J$294,MATCH(ADK72,Вхідні_дані!$D$245:$D$294,0),5),"-")</f>
        <v>-</v>
      </c>
      <c r="ADM72" s="112">
        <v>3</v>
      </c>
      <c r="ADN72" s="8"/>
      <c r="ADO72" s="101" t="str">
        <f>IF(ADN72&gt;0,INDEX(Вхідні_дані!$A$245:$J$294,MATCH(ADN72,Вхідні_дані!$D$245:$D$294,0),10),"-")</f>
        <v>-</v>
      </c>
      <c r="ADP72" s="9"/>
      <c r="ADQ72" s="11"/>
      <c r="ADR72" s="102" t="str">
        <f t="shared" si="199"/>
        <v>-</v>
      </c>
      <c r="ADT72" s="103" t="str">
        <f>IF(ADS72&gt;0,INDEX(Вхідні_дані!$A$245:$J$294,MATCH(ADS72,Вхідні_дані!$D$245:$D$294,0),5),"-")</f>
        <v>-</v>
      </c>
    </row>
    <row r="73" spans="1:800" ht="27" customHeight="1" outlineLevel="1" x14ac:dyDescent="0.25">
      <c r="A73" s="112">
        <v>4</v>
      </c>
      <c r="B73" s="8"/>
      <c r="C73" s="101" t="str">
        <f>IF(B73&gt;0,INDEX(Вхідні_дані!$A$245:$J$294,MATCH(B73,Вхідні_дані!$D$245:$D$294,0),10),"-")</f>
        <v>-</v>
      </c>
      <c r="D73" s="9"/>
      <c r="E73" s="11"/>
      <c r="F73" s="102" t="str">
        <f t="shared" si="100"/>
        <v>-</v>
      </c>
      <c r="H73" s="103" t="str">
        <f>IF(G73&gt;0,INDEX(Вхідні_дані!$A$245:$J$294,MATCH(G73,Вхідні_дані!$D$245:$D$294,0),5),"-")</f>
        <v>-</v>
      </c>
      <c r="I73" s="112">
        <v>4</v>
      </c>
      <c r="J73" s="8"/>
      <c r="K73" s="101" t="str">
        <f>IF(J73&gt;0,INDEX(Вхідні_дані!$A$245:$J$294,MATCH(J73,Вхідні_дані!$D$245:$D$294,0),10),"-")</f>
        <v>-</v>
      </c>
      <c r="L73" s="9"/>
      <c r="M73" s="11"/>
      <c r="N73" s="102" t="str">
        <f t="shared" si="101"/>
        <v>-</v>
      </c>
      <c r="P73" s="103" t="str">
        <f>IF(O73&gt;0,INDEX(Вхідні_дані!$A$245:$J$294,MATCH(O73,Вхідні_дані!$D$245:$D$294,0),5),"-")</f>
        <v>-</v>
      </c>
      <c r="Q73" s="112">
        <v>4</v>
      </c>
      <c r="R73" s="8"/>
      <c r="S73" s="101" t="str">
        <f>IF(R73&gt;0,INDEX(Вхідні_дані!$A$245:$J$294,MATCH(R73,Вхідні_дані!$D$245:$D$294,0),10),"-")</f>
        <v>-</v>
      </c>
      <c r="T73" s="9"/>
      <c r="U73" s="11"/>
      <c r="V73" s="102" t="str">
        <f t="shared" si="102"/>
        <v>-</v>
      </c>
      <c r="X73" s="103" t="str">
        <f>IF(W73&gt;0,INDEX(Вхідні_дані!$A$245:$J$294,MATCH(W73,Вхідні_дані!$D$245:$D$294,0),5),"-")</f>
        <v>-</v>
      </c>
      <c r="Y73" s="112">
        <v>4</v>
      </c>
      <c r="Z73" s="8"/>
      <c r="AA73" s="101" t="str">
        <f>IF(Z73&gt;0,INDEX(Вхідні_дані!$A$245:$J$294,MATCH(Z73,Вхідні_дані!$D$245:$D$294,0),10),"-")</f>
        <v>-</v>
      </c>
      <c r="AB73" s="9"/>
      <c r="AC73" s="11"/>
      <c r="AD73" s="102" t="str">
        <f t="shared" si="103"/>
        <v>-</v>
      </c>
      <c r="AF73" s="103" t="str">
        <f>IF(AE73&gt;0,INDEX(Вхідні_дані!$A$245:$J$294,MATCH(AE73,Вхідні_дані!$D$245:$D$294,0),5),"-")</f>
        <v>-</v>
      </c>
      <c r="AG73" s="112">
        <v>4</v>
      </c>
      <c r="AH73" s="8"/>
      <c r="AI73" s="101" t="str">
        <f>IF(AH73&gt;0,INDEX(Вхідні_дані!$A$245:$J$294,MATCH(AH73,Вхідні_дані!$D$245:$D$294,0),10),"-")</f>
        <v>-</v>
      </c>
      <c r="AJ73" s="9"/>
      <c r="AK73" s="11"/>
      <c r="AL73" s="102" t="str">
        <f t="shared" si="104"/>
        <v>-</v>
      </c>
      <c r="AN73" s="103" t="str">
        <f>IF(AM73&gt;0,INDEX(Вхідні_дані!$A$245:$J$294,MATCH(AM73,Вхідні_дані!$D$245:$D$294,0),5),"-")</f>
        <v>-</v>
      </c>
      <c r="AO73" s="112">
        <v>4</v>
      </c>
      <c r="AP73" s="8"/>
      <c r="AQ73" s="101" t="str">
        <f>IF(AP73&gt;0,INDEX(Вхідні_дані!$A$245:$J$294,MATCH(AP73,Вхідні_дані!$D$245:$D$294,0),10),"-")</f>
        <v>-</v>
      </c>
      <c r="AR73" s="9"/>
      <c r="AS73" s="11"/>
      <c r="AT73" s="102" t="str">
        <f t="shared" si="105"/>
        <v>-</v>
      </c>
      <c r="AV73" s="103" t="str">
        <f>IF(AU73&gt;0,INDEX(Вхідні_дані!$A$245:$J$294,MATCH(AU73,Вхідні_дані!$D$245:$D$294,0),5),"-")</f>
        <v>-</v>
      </c>
      <c r="AW73" s="112">
        <v>4</v>
      </c>
      <c r="AX73" s="8"/>
      <c r="AY73" s="101" t="str">
        <f>IF(AX73&gt;0,INDEX(Вхідні_дані!$A$245:$J$294,MATCH(AX73,Вхідні_дані!$D$245:$D$294,0),10),"-")</f>
        <v>-</v>
      </c>
      <c r="AZ73" s="9"/>
      <c r="BA73" s="11"/>
      <c r="BB73" s="102" t="str">
        <f t="shared" si="106"/>
        <v>-</v>
      </c>
      <c r="BD73" s="103" t="str">
        <f>IF(BC73&gt;0,INDEX(Вхідні_дані!$A$245:$J$294,MATCH(BC73,Вхідні_дані!$D$245:$D$294,0),5),"-")</f>
        <v>-</v>
      </c>
      <c r="BE73" s="112">
        <v>4</v>
      </c>
      <c r="BF73" s="8"/>
      <c r="BG73" s="101" t="str">
        <f>IF(BF73&gt;0,INDEX(Вхідні_дані!$A$245:$J$294,MATCH(BF73,Вхідні_дані!$D$245:$D$294,0),10),"-")</f>
        <v>-</v>
      </c>
      <c r="BH73" s="9"/>
      <c r="BI73" s="11"/>
      <c r="BJ73" s="102" t="str">
        <f t="shared" si="107"/>
        <v>-</v>
      </c>
      <c r="BL73" s="103" t="str">
        <f>IF(BK73&gt;0,INDEX(Вхідні_дані!$A$245:$J$294,MATCH(BK73,Вхідні_дані!$D$245:$D$294,0),5),"-")</f>
        <v>-</v>
      </c>
      <c r="BM73" s="112">
        <v>4</v>
      </c>
      <c r="BN73" s="8"/>
      <c r="BO73" s="101" t="str">
        <f>IF(BN73&gt;0,INDEX(Вхідні_дані!$A$245:$J$294,MATCH(BN73,Вхідні_дані!$D$245:$D$294,0),10),"-")</f>
        <v>-</v>
      </c>
      <c r="BP73" s="9"/>
      <c r="BQ73" s="11"/>
      <c r="BR73" s="102" t="str">
        <f t="shared" si="108"/>
        <v>-</v>
      </c>
      <c r="BT73" s="103" t="str">
        <f>IF(BS73&gt;0,INDEX(Вхідні_дані!$A$245:$J$294,MATCH(BS73,Вхідні_дані!$D$245:$D$294,0),5),"-")</f>
        <v>-</v>
      </c>
      <c r="BU73" s="112">
        <v>4</v>
      </c>
      <c r="BV73" s="8"/>
      <c r="BW73" s="101" t="str">
        <f>IF(BV73&gt;0,INDEX(Вхідні_дані!$A$245:$J$294,MATCH(BV73,Вхідні_дані!$D$245:$D$294,0),10),"-")</f>
        <v>-</v>
      </c>
      <c r="BX73" s="9"/>
      <c r="BY73" s="11"/>
      <c r="BZ73" s="102" t="str">
        <f t="shared" si="109"/>
        <v>-</v>
      </c>
      <c r="CB73" s="103" t="str">
        <f>IF(CA73&gt;0,INDEX(Вхідні_дані!$A$245:$J$294,MATCH(CA73,Вхідні_дані!$D$245:$D$294,0),5),"-")</f>
        <v>-</v>
      </c>
      <c r="CC73" s="112">
        <v>4</v>
      </c>
      <c r="CD73" s="8"/>
      <c r="CE73" s="101" t="str">
        <f>IF(CD73&gt;0,INDEX(Вхідні_дані!$A$245:$J$294,MATCH(CD73,Вхідні_дані!$D$245:$D$294,0),10),"-")</f>
        <v>-</v>
      </c>
      <c r="CF73" s="9"/>
      <c r="CG73" s="11"/>
      <c r="CH73" s="102" t="str">
        <f t="shared" si="110"/>
        <v>-</v>
      </c>
      <c r="CJ73" s="103" t="str">
        <f>IF(CI73&gt;0,INDEX(Вхідні_дані!$A$245:$J$294,MATCH(CI73,Вхідні_дані!$D$245:$D$294,0),5),"-")</f>
        <v>-</v>
      </c>
      <c r="CK73" s="112">
        <v>4</v>
      </c>
      <c r="CL73" s="8"/>
      <c r="CM73" s="101" t="str">
        <f>IF(CL73&gt;0,INDEX(Вхідні_дані!$A$245:$J$294,MATCH(CL73,Вхідні_дані!$D$245:$D$294,0),10),"-")</f>
        <v>-</v>
      </c>
      <c r="CN73" s="9"/>
      <c r="CO73" s="11"/>
      <c r="CP73" s="102" t="str">
        <f t="shared" si="111"/>
        <v>-</v>
      </c>
      <c r="CR73" s="103" t="str">
        <f>IF(CQ73&gt;0,INDEX(Вхідні_дані!$A$245:$J$294,MATCH(CQ73,Вхідні_дані!$D$245:$D$294,0),5),"-")</f>
        <v>-</v>
      </c>
      <c r="CS73" s="112">
        <v>4</v>
      </c>
      <c r="CT73" s="8"/>
      <c r="CU73" s="101" t="str">
        <f>IF(CT73&gt;0,INDEX(Вхідні_дані!$A$245:$J$294,MATCH(CT73,Вхідні_дані!$D$245:$D$294,0),10),"-")</f>
        <v>-</v>
      </c>
      <c r="CV73" s="9"/>
      <c r="CW73" s="11"/>
      <c r="CX73" s="102" t="str">
        <f t="shared" si="112"/>
        <v>-</v>
      </c>
      <c r="CZ73" s="103" t="str">
        <f>IF(CY73&gt;0,INDEX(Вхідні_дані!$A$245:$J$294,MATCH(CY73,Вхідні_дані!$D$245:$D$294,0),5),"-")</f>
        <v>-</v>
      </c>
      <c r="DA73" s="112">
        <v>4</v>
      </c>
      <c r="DB73" s="8"/>
      <c r="DC73" s="101" t="str">
        <f>IF(DB73&gt;0,INDEX(Вхідні_дані!$A$245:$J$294,MATCH(DB73,Вхідні_дані!$D$245:$D$294,0),10),"-")</f>
        <v>-</v>
      </c>
      <c r="DD73" s="9"/>
      <c r="DE73" s="11"/>
      <c r="DF73" s="102" t="str">
        <f t="shared" si="113"/>
        <v>-</v>
      </c>
      <c r="DH73" s="103" t="str">
        <f>IF(DG73&gt;0,INDEX(Вхідні_дані!$A$245:$J$294,MATCH(DG73,Вхідні_дані!$D$245:$D$294,0),5),"-")</f>
        <v>-</v>
      </c>
      <c r="DI73" s="112">
        <v>4</v>
      </c>
      <c r="DJ73" s="8"/>
      <c r="DK73" s="101" t="str">
        <f>IF(DJ73&gt;0,INDEX(Вхідні_дані!$A$245:$J$294,MATCH(DJ73,Вхідні_дані!$D$245:$D$294,0),10),"-")</f>
        <v>-</v>
      </c>
      <c r="DL73" s="9"/>
      <c r="DM73" s="11"/>
      <c r="DN73" s="102" t="str">
        <f t="shared" si="114"/>
        <v>-</v>
      </c>
      <c r="DP73" s="103" t="str">
        <f>IF(DO73&gt;0,INDEX(Вхідні_дані!$A$245:$J$294,MATCH(DO73,Вхідні_дані!$D$245:$D$294,0),5),"-")</f>
        <v>-</v>
      </c>
      <c r="DQ73" s="112">
        <v>4</v>
      </c>
      <c r="DR73" s="8"/>
      <c r="DS73" s="101" t="str">
        <f>IF(DR73&gt;0,INDEX(Вхідні_дані!$A$245:$J$294,MATCH(DR73,Вхідні_дані!$D$245:$D$294,0),10),"-")</f>
        <v>-</v>
      </c>
      <c r="DT73" s="9"/>
      <c r="DU73" s="11"/>
      <c r="DV73" s="102" t="str">
        <f t="shared" si="115"/>
        <v>-</v>
      </c>
      <c r="DX73" s="103" t="str">
        <f>IF(DW73&gt;0,INDEX(Вхідні_дані!$A$245:$J$294,MATCH(DW73,Вхідні_дані!$D$245:$D$294,0),5),"-")</f>
        <v>-</v>
      </c>
      <c r="DY73" s="112">
        <v>4</v>
      </c>
      <c r="DZ73" s="8"/>
      <c r="EA73" s="101" t="str">
        <f>IF(DZ73&gt;0,INDEX(Вхідні_дані!$A$245:$J$294,MATCH(DZ73,Вхідні_дані!$D$245:$D$294,0),10),"-")</f>
        <v>-</v>
      </c>
      <c r="EB73" s="9"/>
      <c r="EC73" s="11"/>
      <c r="ED73" s="102" t="str">
        <f t="shared" si="116"/>
        <v>-</v>
      </c>
      <c r="EF73" s="103" t="str">
        <f>IF(EE73&gt;0,INDEX(Вхідні_дані!$A$245:$J$294,MATCH(EE73,Вхідні_дані!$D$245:$D$294,0),5),"-")</f>
        <v>-</v>
      </c>
      <c r="EG73" s="112">
        <v>4</v>
      </c>
      <c r="EH73" s="8"/>
      <c r="EI73" s="101" t="str">
        <f>IF(EH73&gt;0,INDEX(Вхідні_дані!$A$245:$J$294,MATCH(EH73,Вхідні_дані!$D$245:$D$294,0),10),"-")</f>
        <v>-</v>
      </c>
      <c r="EJ73" s="9"/>
      <c r="EK73" s="11"/>
      <c r="EL73" s="102" t="str">
        <f t="shared" si="117"/>
        <v>-</v>
      </c>
      <c r="EN73" s="103" t="str">
        <f>IF(EM73&gt;0,INDEX(Вхідні_дані!$A$245:$J$294,MATCH(EM73,Вхідні_дані!$D$245:$D$294,0),5),"-")</f>
        <v>-</v>
      </c>
      <c r="EO73" s="112">
        <v>4</v>
      </c>
      <c r="EP73" s="8"/>
      <c r="EQ73" s="101" t="str">
        <f>IF(EP73&gt;0,INDEX(Вхідні_дані!$A$245:$J$294,MATCH(EP73,Вхідні_дані!$D$245:$D$294,0),10),"-")</f>
        <v>-</v>
      </c>
      <c r="ER73" s="9"/>
      <c r="ES73" s="11"/>
      <c r="ET73" s="102" t="str">
        <f t="shared" si="118"/>
        <v>-</v>
      </c>
      <c r="EV73" s="103" t="str">
        <f>IF(EU73&gt;0,INDEX(Вхідні_дані!$A$245:$J$294,MATCH(EU73,Вхідні_дані!$D$245:$D$294,0),5),"-")</f>
        <v>-</v>
      </c>
      <c r="EW73" s="112">
        <v>4</v>
      </c>
      <c r="EX73" s="8"/>
      <c r="EY73" s="101" t="str">
        <f>IF(EX73&gt;0,INDEX(Вхідні_дані!$A$245:$J$294,MATCH(EX73,Вхідні_дані!$D$245:$D$294,0),10),"-")</f>
        <v>-</v>
      </c>
      <c r="EZ73" s="9"/>
      <c r="FA73" s="11"/>
      <c r="FB73" s="102" t="str">
        <f t="shared" si="119"/>
        <v>-</v>
      </c>
      <c r="FD73" s="103" t="str">
        <f>IF(FC73&gt;0,INDEX(Вхідні_дані!$A$245:$J$294,MATCH(FC73,Вхідні_дані!$D$245:$D$294,0),5),"-")</f>
        <v>-</v>
      </c>
      <c r="FE73" s="112">
        <v>4</v>
      </c>
      <c r="FF73" s="8"/>
      <c r="FG73" s="101" t="str">
        <f>IF(FF73&gt;0,INDEX(Вхідні_дані!$A$245:$J$294,MATCH(FF73,Вхідні_дані!$D$245:$D$294,0),10),"-")</f>
        <v>-</v>
      </c>
      <c r="FH73" s="9"/>
      <c r="FI73" s="11"/>
      <c r="FJ73" s="102" t="str">
        <f t="shared" si="120"/>
        <v>-</v>
      </c>
      <c r="FL73" s="103" t="str">
        <f>IF(FK73&gt;0,INDEX(Вхідні_дані!$A$245:$J$294,MATCH(FK73,Вхідні_дані!$D$245:$D$294,0),5),"-")</f>
        <v>-</v>
      </c>
      <c r="FM73" s="112">
        <v>4</v>
      </c>
      <c r="FN73" s="8"/>
      <c r="FO73" s="101" t="str">
        <f>IF(FN73&gt;0,INDEX(Вхідні_дані!$A$245:$J$294,MATCH(FN73,Вхідні_дані!$D$245:$D$294,0),10),"-")</f>
        <v>-</v>
      </c>
      <c r="FP73" s="9"/>
      <c r="FQ73" s="11"/>
      <c r="FR73" s="102" t="str">
        <f t="shared" si="121"/>
        <v>-</v>
      </c>
      <c r="FT73" s="103" t="str">
        <f>IF(FS73&gt;0,INDEX(Вхідні_дані!$A$245:$J$294,MATCH(FS73,Вхідні_дані!$D$245:$D$294,0),5),"-")</f>
        <v>-</v>
      </c>
      <c r="FU73" s="112">
        <v>4</v>
      </c>
      <c r="FV73" s="8"/>
      <c r="FW73" s="101" t="str">
        <f>IF(FV73&gt;0,INDEX(Вхідні_дані!$A$245:$J$294,MATCH(FV73,Вхідні_дані!$D$245:$D$294,0),10),"-")</f>
        <v>-</v>
      </c>
      <c r="FX73" s="9"/>
      <c r="FY73" s="11"/>
      <c r="FZ73" s="102" t="str">
        <f t="shared" si="122"/>
        <v>-</v>
      </c>
      <c r="GB73" s="103" t="str">
        <f>IF(GA73&gt;0,INDEX(Вхідні_дані!$A$245:$J$294,MATCH(GA73,Вхідні_дані!$D$245:$D$294,0),5),"-")</f>
        <v>-</v>
      </c>
      <c r="GC73" s="112">
        <v>4</v>
      </c>
      <c r="GD73" s="8"/>
      <c r="GE73" s="101" t="str">
        <f>IF(GD73&gt;0,INDEX(Вхідні_дані!$A$245:$J$294,MATCH(GD73,Вхідні_дані!$D$245:$D$294,0),10),"-")</f>
        <v>-</v>
      </c>
      <c r="GF73" s="9"/>
      <c r="GG73" s="11"/>
      <c r="GH73" s="102" t="str">
        <f t="shared" si="123"/>
        <v>-</v>
      </c>
      <c r="GJ73" s="103" t="str">
        <f>IF(GI73&gt;0,INDEX(Вхідні_дані!$A$245:$J$294,MATCH(GI73,Вхідні_дані!$D$245:$D$294,0),5),"-")</f>
        <v>-</v>
      </c>
      <c r="GK73" s="112">
        <v>4</v>
      </c>
      <c r="GL73" s="8"/>
      <c r="GM73" s="101" t="str">
        <f>IF(GL73&gt;0,INDEX(Вхідні_дані!$A$245:$J$294,MATCH(GL73,Вхідні_дані!$D$245:$D$294,0),10),"-")</f>
        <v>-</v>
      </c>
      <c r="GN73" s="9"/>
      <c r="GO73" s="11"/>
      <c r="GP73" s="102" t="str">
        <f t="shared" si="124"/>
        <v>-</v>
      </c>
      <c r="GR73" s="103" t="str">
        <f>IF(GQ73&gt;0,INDEX(Вхідні_дані!$A$245:$J$294,MATCH(GQ73,Вхідні_дані!$D$245:$D$294,0),5),"-")</f>
        <v>-</v>
      </c>
      <c r="GS73" s="112">
        <v>4</v>
      </c>
      <c r="GT73" s="8"/>
      <c r="GU73" s="101" t="str">
        <f>IF(GT73&gt;0,INDEX(Вхідні_дані!$A$245:$J$294,MATCH(GT73,Вхідні_дані!$D$245:$D$294,0),10),"-")</f>
        <v>-</v>
      </c>
      <c r="GV73" s="9"/>
      <c r="GW73" s="11"/>
      <c r="GX73" s="102" t="str">
        <f t="shared" si="125"/>
        <v>-</v>
      </c>
      <c r="GZ73" s="103" t="str">
        <f>IF(GY73&gt;0,INDEX(Вхідні_дані!$A$245:$J$294,MATCH(GY73,Вхідні_дані!$D$245:$D$294,0),5),"-")</f>
        <v>-</v>
      </c>
      <c r="HA73" s="112">
        <v>4</v>
      </c>
      <c r="HB73" s="8"/>
      <c r="HC73" s="101" t="str">
        <f>IF(HB73&gt;0,INDEX(Вхідні_дані!$A$245:$J$294,MATCH(HB73,Вхідні_дані!$D$245:$D$294,0),10),"-")</f>
        <v>-</v>
      </c>
      <c r="HD73" s="9"/>
      <c r="HE73" s="11"/>
      <c r="HF73" s="102" t="str">
        <f t="shared" si="126"/>
        <v>-</v>
      </c>
      <c r="HH73" s="103" t="str">
        <f>IF(HG73&gt;0,INDEX(Вхідні_дані!$A$245:$J$294,MATCH(HG73,Вхідні_дані!$D$245:$D$294,0),5),"-")</f>
        <v>-</v>
      </c>
      <c r="HI73" s="112">
        <v>4</v>
      </c>
      <c r="HJ73" s="8"/>
      <c r="HK73" s="101" t="str">
        <f>IF(HJ73&gt;0,INDEX(Вхідні_дані!$A$245:$J$294,MATCH(HJ73,Вхідні_дані!$D$245:$D$294,0),10),"-")</f>
        <v>-</v>
      </c>
      <c r="HL73" s="9"/>
      <c r="HM73" s="11"/>
      <c r="HN73" s="102" t="str">
        <f t="shared" si="127"/>
        <v>-</v>
      </c>
      <c r="HP73" s="103" t="str">
        <f>IF(HO73&gt;0,INDEX(Вхідні_дані!$A$245:$J$294,MATCH(HO73,Вхідні_дані!$D$245:$D$294,0),5),"-")</f>
        <v>-</v>
      </c>
      <c r="HQ73" s="112">
        <v>4</v>
      </c>
      <c r="HR73" s="8"/>
      <c r="HS73" s="101" t="str">
        <f>IF(HR73&gt;0,INDEX(Вхідні_дані!$A$245:$J$294,MATCH(HR73,Вхідні_дані!$D$245:$D$294,0),10),"-")</f>
        <v>-</v>
      </c>
      <c r="HT73" s="9"/>
      <c r="HU73" s="11"/>
      <c r="HV73" s="102" t="str">
        <f t="shared" si="128"/>
        <v>-</v>
      </c>
      <c r="HX73" s="103" t="str">
        <f>IF(HW73&gt;0,INDEX(Вхідні_дані!$A$245:$J$294,MATCH(HW73,Вхідні_дані!$D$245:$D$294,0),5),"-")</f>
        <v>-</v>
      </c>
      <c r="HY73" s="112">
        <v>4</v>
      </c>
      <c r="HZ73" s="8"/>
      <c r="IA73" s="101" t="str">
        <f>IF(HZ73&gt;0,INDEX(Вхідні_дані!$A$245:$J$294,MATCH(HZ73,Вхідні_дані!$D$245:$D$294,0),10),"-")</f>
        <v>-</v>
      </c>
      <c r="IB73" s="9"/>
      <c r="IC73" s="11"/>
      <c r="ID73" s="102" t="str">
        <f t="shared" si="129"/>
        <v>-</v>
      </c>
      <c r="IF73" s="103" t="str">
        <f>IF(IE73&gt;0,INDEX(Вхідні_дані!$A$245:$J$294,MATCH(IE73,Вхідні_дані!$D$245:$D$294,0),5),"-")</f>
        <v>-</v>
      </c>
      <c r="IG73" s="112">
        <v>4</v>
      </c>
      <c r="IH73" s="8"/>
      <c r="II73" s="101" t="str">
        <f>IF(IH73&gt;0,INDEX(Вхідні_дані!$A$245:$J$294,MATCH(IH73,Вхідні_дані!$D$245:$D$294,0),10),"-")</f>
        <v>-</v>
      </c>
      <c r="IJ73" s="9"/>
      <c r="IK73" s="11"/>
      <c r="IL73" s="102" t="str">
        <f t="shared" si="130"/>
        <v>-</v>
      </c>
      <c r="IN73" s="103" t="str">
        <f>IF(IM73&gt;0,INDEX(Вхідні_дані!$A$245:$J$294,MATCH(IM73,Вхідні_дані!$D$245:$D$294,0),5),"-")</f>
        <v>-</v>
      </c>
      <c r="IO73" s="112">
        <v>4</v>
      </c>
      <c r="IP73" s="8"/>
      <c r="IQ73" s="101" t="str">
        <f>IF(IP73&gt;0,INDEX(Вхідні_дані!$A$245:$J$294,MATCH(IP73,Вхідні_дані!$D$245:$D$294,0),10),"-")</f>
        <v>-</v>
      </c>
      <c r="IR73" s="9"/>
      <c r="IS73" s="11"/>
      <c r="IT73" s="102" t="str">
        <f t="shared" si="131"/>
        <v>-</v>
      </c>
      <c r="IV73" s="103" t="str">
        <f>IF(IU73&gt;0,INDEX(Вхідні_дані!$A$245:$J$294,MATCH(IU73,Вхідні_дані!$D$245:$D$294,0),5),"-")</f>
        <v>-</v>
      </c>
      <c r="IW73" s="112">
        <v>4</v>
      </c>
      <c r="IX73" s="8"/>
      <c r="IY73" s="101" t="str">
        <f>IF(IX73&gt;0,INDEX(Вхідні_дані!$A$245:$J$294,MATCH(IX73,Вхідні_дані!$D$245:$D$294,0),10),"-")</f>
        <v>-</v>
      </c>
      <c r="IZ73" s="9"/>
      <c r="JA73" s="11"/>
      <c r="JB73" s="102" t="str">
        <f t="shared" si="132"/>
        <v>-</v>
      </c>
      <c r="JD73" s="103" t="str">
        <f>IF(JC73&gt;0,INDEX(Вхідні_дані!$A$245:$J$294,MATCH(JC73,Вхідні_дані!$D$245:$D$294,0),5),"-")</f>
        <v>-</v>
      </c>
      <c r="JE73" s="112">
        <v>4</v>
      </c>
      <c r="JF73" s="8"/>
      <c r="JG73" s="101" t="str">
        <f>IF(JF73&gt;0,INDEX(Вхідні_дані!$A$245:$J$294,MATCH(JF73,Вхідні_дані!$D$245:$D$294,0),10),"-")</f>
        <v>-</v>
      </c>
      <c r="JH73" s="9"/>
      <c r="JI73" s="11"/>
      <c r="JJ73" s="102" t="str">
        <f t="shared" si="133"/>
        <v>-</v>
      </c>
      <c r="JL73" s="103" t="str">
        <f>IF(JK73&gt;0,INDEX(Вхідні_дані!$A$245:$J$294,MATCH(JK73,Вхідні_дані!$D$245:$D$294,0),5),"-")</f>
        <v>-</v>
      </c>
      <c r="JM73" s="112">
        <v>4</v>
      </c>
      <c r="JN73" s="8"/>
      <c r="JO73" s="101" t="str">
        <f>IF(JN73&gt;0,INDEX(Вхідні_дані!$A$245:$J$294,MATCH(JN73,Вхідні_дані!$D$245:$D$294,0),10),"-")</f>
        <v>-</v>
      </c>
      <c r="JP73" s="9"/>
      <c r="JQ73" s="11"/>
      <c r="JR73" s="102" t="str">
        <f t="shared" si="134"/>
        <v>-</v>
      </c>
      <c r="JT73" s="103" t="str">
        <f>IF(JS73&gt;0,INDEX(Вхідні_дані!$A$245:$J$294,MATCH(JS73,Вхідні_дані!$D$245:$D$294,0),5),"-")</f>
        <v>-</v>
      </c>
      <c r="JU73" s="112">
        <v>4</v>
      </c>
      <c r="JV73" s="8"/>
      <c r="JW73" s="101" t="str">
        <f>IF(JV73&gt;0,INDEX(Вхідні_дані!$A$245:$J$294,MATCH(JV73,Вхідні_дані!$D$245:$D$294,0),10),"-")</f>
        <v>-</v>
      </c>
      <c r="JX73" s="9"/>
      <c r="JY73" s="11"/>
      <c r="JZ73" s="102" t="str">
        <f t="shared" si="135"/>
        <v>-</v>
      </c>
      <c r="KB73" s="103" t="str">
        <f>IF(KA73&gt;0,INDEX(Вхідні_дані!$A$245:$J$294,MATCH(KA73,Вхідні_дані!$D$245:$D$294,0),5),"-")</f>
        <v>-</v>
      </c>
      <c r="KC73" s="112">
        <v>4</v>
      </c>
      <c r="KD73" s="8"/>
      <c r="KE73" s="101" t="str">
        <f>IF(KD73&gt;0,INDEX(Вхідні_дані!$A$245:$J$294,MATCH(KD73,Вхідні_дані!$D$245:$D$294,0),10),"-")</f>
        <v>-</v>
      </c>
      <c r="KF73" s="9"/>
      <c r="KG73" s="11"/>
      <c r="KH73" s="102" t="str">
        <f t="shared" si="136"/>
        <v>-</v>
      </c>
      <c r="KJ73" s="103" t="str">
        <f>IF(KI73&gt;0,INDEX(Вхідні_дані!$A$245:$J$294,MATCH(KI73,Вхідні_дані!$D$245:$D$294,0),5),"-")</f>
        <v>-</v>
      </c>
      <c r="KK73" s="112">
        <v>4</v>
      </c>
      <c r="KL73" s="8"/>
      <c r="KM73" s="101" t="str">
        <f>IF(KL73&gt;0,INDEX(Вхідні_дані!$A$245:$J$294,MATCH(KL73,Вхідні_дані!$D$245:$D$294,0),10),"-")</f>
        <v>-</v>
      </c>
      <c r="KN73" s="9"/>
      <c r="KO73" s="11"/>
      <c r="KP73" s="102" t="str">
        <f t="shared" si="137"/>
        <v>-</v>
      </c>
      <c r="KR73" s="103" t="str">
        <f>IF(KQ73&gt;0,INDEX(Вхідні_дані!$A$245:$J$294,MATCH(KQ73,Вхідні_дані!$D$245:$D$294,0),5),"-")</f>
        <v>-</v>
      </c>
      <c r="KS73" s="112">
        <v>4</v>
      </c>
      <c r="KT73" s="8"/>
      <c r="KU73" s="101" t="str">
        <f>IF(KT73&gt;0,INDEX(Вхідні_дані!$A$245:$J$294,MATCH(KT73,Вхідні_дані!$D$245:$D$294,0),10),"-")</f>
        <v>-</v>
      </c>
      <c r="KV73" s="9"/>
      <c r="KW73" s="11"/>
      <c r="KX73" s="102" t="str">
        <f t="shared" si="138"/>
        <v>-</v>
      </c>
      <c r="KZ73" s="103" t="str">
        <f>IF(KY73&gt;0,INDEX(Вхідні_дані!$A$245:$J$294,MATCH(KY73,Вхідні_дані!$D$245:$D$294,0),5),"-")</f>
        <v>-</v>
      </c>
      <c r="LA73" s="112">
        <v>4</v>
      </c>
      <c r="LB73" s="8"/>
      <c r="LC73" s="101" t="str">
        <f>IF(LB73&gt;0,INDEX(Вхідні_дані!$A$245:$J$294,MATCH(LB73,Вхідні_дані!$D$245:$D$294,0),10),"-")</f>
        <v>-</v>
      </c>
      <c r="LD73" s="9"/>
      <c r="LE73" s="11"/>
      <c r="LF73" s="102" t="str">
        <f t="shared" si="139"/>
        <v>-</v>
      </c>
      <c r="LH73" s="103" t="str">
        <f>IF(LG73&gt;0,INDEX(Вхідні_дані!$A$245:$J$294,MATCH(LG73,Вхідні_дані!$D$245:$D$294,0),5),"-")</f>
        <v>-</v>
      </c>
      <c r="LI73" s="112">
        <v>4</v>
      </c>
      <c r="LJ73" s="8"/>
      <c r="LK73" s="101" t="str">
        <f>IF(LJ73&gt;0,INDEX(Вхідні_дані!$A$245:$J$294,MATCH(LJ73,Вхідні_дані!$D$245:$D$294,0),10),"-")</f>
        <v>-</v>
      </c>
      <c r="LL73" s="9"/>
      <c r="LM73" s="11"/>
      <c r="LN73" s="102" t="str">
        <f t="shared" si="140"/>
        <v>-</v>
      </c>
      <c r="LP73" s="103" t="str">
        <f>IF(LO73&gt;0,INDEX(Вхідні_дані!$A$245:$J$294,MATCH(LO73,Вхідні_дані!$D$245:$D$294,0),5),"-")</f>
        <v>-</v>
      </c>
      <c r="LQ73" s="112">
        <v>4</v>
      </c>
      <c r="LR73" s="8"/>
      <c r="LS73" s="101" t="str">
        <f>IF(LR73&gt;0,INDEX(Вхідні_дані!$A$245:$J$294,MATCH(LR73,Вхідні_дані!$D$245:$D$294,0),10),"-")</f>
        <v>-</v>
      </c>
      <c r="LT73" s="9"/>
      <c r="LU73" s="11"/>
      <c r="LV73" s="102" t="str">
        <f t="shared" si="141"/>
        <v>-</v>
      </c>
      <c r="LX73" s="103" t="str">
        <f>IF(LW73&gt;0,INDEX(Вхідні_дані!$A$245:$J$294,MATCH(LW73,Вхідні_дані!$D$245:$D$294,0),5),"-")</f>
        <v>-</v>
      </c>
      <c r="LY73" s="112">
        <v>4</v>
      </c>
      <c r="LZ73" s="8"/>
      <c r="MA73" s="101" t="str">
        <f>IF(LZ73&gt;0,INDEX(Вхідні_дані!$A$245:$J$294,MATCH(LZ73,Вхідні_дані!$D$245:$D$294,0),10),"-")</f>
        <v>-</v>
      </c>
      <c r="MB73" s="9"/>
      <c r="MC73" s="11"/>
      <c r="MD73" s="102" t="str">
        <f t="shared" si="142"/>
        <v>-</v>
      </c>
      <c r="MF73" s="103" t="str">
        <f>IF(ME73&gt;0,INDEX(Вхідні_дані!$A$245:$J$294,MATCH(ME73,Вхідні_дані!$D$245:$D$294,0),5),"-")</f>
        <v>-</v>
      </c>
      <c r="MG73" s="112">
        <v>4</v>
      </c>
      <c r="MH73" s="8"/>
      <c r="MI73" s="101" t="str">
        <f>IF(MH73&gt;0,INDEX(Вхідні_дані!$A$245:$J$294,MATCH(MH73,Вхідні_дані!$D$245:$D$294,0),10),"-")</f>
        <v>-</v>
      </c>
      <c r="MJ73" s="9"/>
      <c r="MK73" s="11"/>
      <c r="ML73" s="102" t="str">
        <f t="shared" si="143"/>
        <v>-</v>
      </c>
      <c r="MN73" s="103" t="str">
        <f>IF(MM73&gt;0,INDEX(Вхідні_дані!$A$245:$J$294,MATCH(MM73,Вхідні_дані!$D$245:$D$294,0),5),"-")</f>
        <v>-</v>
      </c>
      <c r="MO73" s="112">
        <v>4</v>
      </c>
      <c r="MP73" s="8"/>
      <c r="MQ73" s="101" t="str">
        <f>IF(MP73&gt;0,INDEX(Вхідні_дані!$A$245:$J$294,MATCH(MP73,Вхідні_дані!$D$245:$D$294,0),10),"-")</f>
        <v>-</v>
      </c>
      <c r="MR73" s="9"/>
      <c r="MS73" s="11"/>
      <c r="MT73" s="102" t="str">
        <f t="shared" si="144"/>
        <v>-</v>
      </c>
      <c r="MV73" s="103" t="str">
        <f>IF(MU73&gt;0,INDEX(Вхідні_дані!$A$245:$J$294,MATCH(MU73,Вхідні_дані!$D$245:$D$294,0),5),"-")</f>
        <v>-</v>
      </c>
      <c r="MW73" s="112">
        <v>4</v>
      </c>
      <c r="MX73" s="8"/>
      <c r="MY73" s="101" t="str">
        <f>IF(MX73&gt;0,INDEX(Вхідні_дані!$A$245:$J$294,MATCH(MX73,Вхідні_дані!$D$245:$D$294,0),10),"-")</f>
        <v>-</v>
      </c>
      <c r="MZ73" s="9"/>
      <c r="NA73" s="11"/>
      <c r="NB73" s="102" t="str">
        <f t="shared" si="145"/>
        <v>-</v>
      </c>
      <c r="ND73" s="103" t="str">
        <f>IF(NC73&gt;0,INDEX(Вхідні_дані!$A$245:$J$294,MATCH(NC73,Вхідні_дані!$D$245:$D$294,0),5),"-")</f>
        <v>-</v>
      </c>
      <c r="NE73" s="112">
        <v>4</v>
      </c>
      <c r="NF73" s="8"/>
      <c r="NG73" s="101" t="str">
        <f>IF(NF73&gt;0,INDEX(Вхідні_дані!$A$245:$J$294,MATCH(NF73,Вхідні_дані!$D$245:$D$294,0),10),"-")</f>
        <v>-</v>
      </c>
      <c r="NH73" s="9"/>
      <c r="NI73" s="11"/>
      <c r="NJ73" s="102" t="str">
        <f t="shared" si="146"/>
        <v>-</v>
      </c>
      <c r="NL73" s="103" t="str">
        <f>IF(NK73&gt;0,INDEX(Вхідні_дані!$A$245:$J$294,MATCH(NK73,Вхідні_дані!$D$245:$D$294,0),5),"-")</f>
        <v>-</v>
      </c>
      <c r="NM73" s="112">
        <v>4</v>
      </c>
      <c r="NN73" s="8"/>
      <c r="NO73" s="101" t="str">
        <f>IF(NN73&gt;0,INDEX(Вхідні_дані!$A$245:$J$294,MATCH(NN73,Вхідні_дані!$D$245:$D$294,0),10),"-")</f>
        <v>-</v>
      </c>
      <c r="NP73" s="9"/>
      <c r="NQ73" s="11"/>
      <c r="NR73" s="102" t="str">
        <f t="shared" si="147"/>
        <v>-</v>
      </c>
      <c r="NT73" s="103" t="str">
        <f>IF(NS73&gt;0,INDEX(Вхідні_дані!$A$245:$J$294,MATCH(NS73,Вхідні_дані!$D$245:$D$294,0),5),"-")</f>
        <v>-</v>
      </c>
      <c r="NU73" s="112">
        <v>4</v>
      </c>
      <c r="NV73" s="8"/>
      <c r="NW73" s="101" t="str">
        <f>IF(NV73&gt;0,INDEX(Вхідні_дані!$A$245:$J$294,MATCH(NV73,Вхідні_дані!$D$245:$D$294,0),10),"-")</f>
        <v>-</v>
      </c>
      <c r="NX73" s="9"/>
      <c r="NY73" s="11"/>
      <c r="NZ73" s="102" t="str">
        <f t="shared" si="148"/>
        <v>-</v>
      </c>
      <c r="OB73" s="103" t="str">
        <f>IF(OA73&gt;0,INDEX(Вхідні_дані!$A$245:$J$294,MATCH(OA73,Вхідні_дані!$D$245:$D$294,0),5),"-")</f>
        <v>-</v>
      </c>
      <c r="OC73" s="112">
        <v>4</v>
      </c>
      <c r="OD73" s="8"/>
      <c r="OE73" s="101" t="str">
        <f>IF(OD73&gt;0,INDEX(Вхідні_дані!$A$245:$J$294,MATCH(OD73,Вхідні_дані!$D$245:$D$294,0),10),"-")</f>
        <v>-</v>
      </c>
      <c r="OF73" s="9"/>
      <c r="OG73" s="11"/>
      <c r="OH73" s="102" t="str">
        <f t="shared" si="149"/>
        <v>-</v>
      </c>
      <c r="OJ73" s="103" t="str">
        <f>IF(OI73&gt;0,INDEX(Вхідні_дані!$A$245:$J$294,MATCH(OI73,Вхідні_дані!$D$245:$D$294,0),5),"-")</f>
        <v>-</v>
      </c>
      <c r="OK73" s="112">
        <v>4</v>
      </c>
      <c r="OL73" s="8"/>
      <c r="OM73" s="101" t="str">
        <f>IF(OL73&gt;0,INDEX(Вхідні_дані!$A$245:$J$294,MATCH(OL73,Вхідні_дані!$D$245:$D$294,0),10),"-")</f>
        <v>-</v>
      </c>
      <c r="ON73" s="9"/>
      <c r="OO73" s="11"/>
      <c r="OP73" s="102" t="str">
        <f t="shared" si="150"/>
        <v>-</v>
      </c>
      <c r="OR73" s="103" t="str">
        <f>IF(OQ73&gt;0,INDEX(Вхідні_дані!$A$245:$J$294,MATCH(OQ73,Вхідні_дані!$D$245:$D$294,0),5),"-")</f>
        <v>-</v>
      </c>
      <c r="OS73" s="112">
        <v>4</v>
      </c>
      <c r="OT73" s="8"/>
      <c r="OU73" s="101" t="str">
        <f>IF(OT73&gt;0,INDEX(Вхідні_дані!$A$245:$J$294,MATCH(OT73,Вхідні_дані!$D$245:$D$294,0),10),"-")</f>
        <v>-</v>
      </c>
      <c r="OV73" s="9"/>
      <c r="OW73" s="11"/>
      <c r="OX73" s="102" t="str">
        <f t="shared" si="151"/>
        <v>-</v>
      </c>
      <c r="OZ73" s="103" t="str">
        <f>IF(OY73&gt;0,INDEX(Вхідні_дані!$A$245:$J$294,MATCH(OY73,Вхідні_дані!$D$245:$D$294,0),5),"-")</f>
        <v>-</v>
      </c>
      <c r="PA73" s="112">
        <v>4</v>
      </c>
      <c r="PB73" s="8"/>
      <c r="PC73" s="101" t="str">
        <f>IF(PB73&gt;0,INDEX(Вхідні_дані!$A$245:$J$294,MATCH(PB73,Вхідні_дані!$D$245:$D$294,0),10),"-")</f>
        <v>-</v>
      </c>
      <c r="PD73" s="9"/>
      <c r="PE73" s="11"/>
      <c r="PF73" s="102" t="str">
        <f t="shared" si="152"/>
        <v>-</v>
      </c>
      <c r="PH73" s="103" t="str">
        <f>IF(PG73&gt;0,INDEX(Вхідні_дані!$A$245:$J$294,MATCH(PG73,Вхідні_дані!$D$245:$D$294,0),5),"-")</f>
        <v>-</v>
      </c>
      <c r="PI73" s="112">
        <v>4</v>
      </c>
      <c r="PJ73" s="8"/>
      <c r="PK73" s="101" t="str">
        <f>IF(PJ73&gt;0,INDEX(Вхідні_дані!$A$245:$J$294,MATCH(PJ73,Вхідні_дані!$D$245:$D$294,0),10),"-")</f>
        <v>-</v>
      </c>
      <c r="PL73" s="9"/>
      <c r="PM73" s="11"/>
      <c r="PN73" s="102" t="str">
        <f t="shared" si="153"/>
        <v>-</v>
      </c>
      <c r="PP73" s="103" t="str">
        <f>IF(PO73&gt;0,INDEX(Вхідні_дані!$A$245:$J$294,MATCH(PO73,Вхідні_дані!$D$245:$D$294,0),5),"-")</f>
        <v>-</v>
      </c>
      <c r="PQ73" s="112">
        <v>4</v>
      </c>
      <c r="PR73" s="8"/>
      <c r="PS73" s="101" t="str">
        <f>IF(PR73&gt;0,INDEX(Вхідні_дані!$A$245:$J$294,MATCH(PR73,Вхідні_дані!$D$245:$D$294,0),10),"-")</f>
        <v>-</v>
      </c>
      <c r="PT73" s="9"/>
      <c r="PU73" s="11"/>
      <c r="PV73" s="102" t="str">
        <f t="shared" si="154"/>
        <v>-</v>
      </c>
      <c r="PX73" s="103" t="str">
        <f>IF(PW73&gt;0,INDEX(Вхідні_дані!$A$245:$J$294,MATCH(PW73,Вхідні_дані!$D$245:$D$294,0),5),"-")</f>
        <v>-</v>
      </c>
      <c r="PY73" s="112">
        <v>4</v>
      </c>
      <c r="PZ73" s="8"/>
      <c r="QA73" s="101" t="str">
        <f>IF(PZ73&gt;0,INDEX(Вхідні_дані!$A$245:$J$294,MATCH(PZ73,Вхідні_дані!$D$245:$D$294,0),10),"-")</f>
        <v>-</v>
      </c>
      <c r="QB73" s="9"/>
      <c r="QC73" s="11"/>
      <c r="QD73" s="102" t="str">
        <f t="shared" si="155"/>
        <v>-</v>
      </c>
      <c r="QF73" s="103" t="str">
        <f>IF(QE73&gt;0,INDEX(Вхідні_дані!$A$245:$J$294,MATCH(QE73,Вхідні_дані!$D$245:$D$294,0),5),"-")</f>
        <v>-</v>
      </c>
      <c r="QG73" s="112">
        <v>4</v>
      </c>
      <c r="QH73" s="8"/>
      <c r="QI73" s="101" t="str">
        <f>IF(QH73&gt;0,INDEX(Вхідні_дані!$A$245:$J$294,MATCH(QH73,Вхідні_дані!$D$245:$D$294,0),10),"-")</f>
        <v>-</v>
      </c>
      <c r="QJ73" s="9"/>
      <c r="QK73" s="11"/>
      <c r="QL73" s="102" t="str">
        <f t="shared" si="156"/>
        <v>-</v>
      </c>
      <c r="QN73" s="103" t="str">
        <f>IF(QM73&gt;0,INDEX(Вхідні_дані!$A$245:$J$294,MATCH(QM73,Вхідні_дані!$D$245:$D$294,0),5),"-")</f>
        <v>-</v>
      </c>
      <c r="QO73" s="112">
        <v>4</v>
      </c>
      <c r="QP73" s="8"/>
      <c r="QQ73" s="101" t="str">
        <f>IF(QP73&gt;0,INDEX(Вхідні_дані!$A$245:$J$294,MATCH(QP73,Вхідні_дані!$D$245:$D$294,0),10),"-")</f>
        <v>-</v>
      </c>
      <c r="QR73" s="9"/>
      <c r="QS73" s="11"/>
      <c r="QT73" s="102" t="str">
        <f t="shared" si="157"/>
        <v>-</v>
      </c>
      <c r="QV73" s="103" t="str">
        <f>IF(QU73&gt;0,INDEX(Вхідні_дані!$A$245:$J$294,MATCH(QU73,Вхідні_дані!$D$245:$D$294,0),5),"-")</f>
        <v>-</v>
      </c>
      <c r="QW73" s="112">
        <v>4</v>
      </c>
      <c r="QX73" s="8"/>
      <c r="QY73" s="101" t="str">
        <f>IF(QX73&gt;0,INDEX(Вхідні_дані!$A$245:$J$294,MATCH(QX73,Вхідні_дані!$D$245:$D$294,0),10),"-")</f>
        <v>-</v>
      </c>
      <c r="QZ73" s="9"/>
      <c r="RA73" s="11"/>
      <c r="RB73" s="102" t="str">
        <f t="shared" si="158"/>
        <v>-</v>
      </c>
      <c r="RD73" s="103" t="str">
        <f>IF(RC73&gt;0,INDEX(Вхідні_дані!$A$245:$J$294,MATCH(RC73,Вхідні_дані!$D$245:$D$294,0),5),"-")</f>
        <v>-</v>
      </c>
      <c r="RE73" s="112">
        <v>4</v>
      </c>
      <c r="RF73" s="8"/>
      <c r="RG73" s="101" t="str">
        <f>IF(RF73&gt;0,INDEX(Вхідні_дані!$A$245:$J$294,MATCH(RF73,Вхідні_дані!$D$245:$D$294,0),10),"-")</f>
        <v>-</v>
      </c>
      <c r="RH73" s="9"/>
      <c r="RI73" s="11"/>
      <c r="RJ73" s="102" t="str">
        <f t="shared" si="159"/>
        <v>-</v>
      </c>
      <c r="RL73" s="103" t="str">
        <f>IF(RK73&gt;0,INDEX(Вхідні_дані!$A$245:$J$294,MATCH(RK73,Вхідні_дані!$D$245:$D$294,0),5),"-")</f>
        <v>-</v>
      </c>
      <c r="RM73" s="112">
        <v>4</v>
      </c>
      <c r="RN73" s="8"/>
      <c r="RO73" s="101" t="str">
        <f>IF(RN73&gt;0,INDEX(Вхідні_дані!$A$245:$J$294,MATCH(RN73,Вхідні_дані!$D$245:$D$294,0),10),"-")</f>
        <v>-</v>
      </c>
      <c r="RP73" s="9"/>
      <c r="RQ73" s="11"/>
      <c r="RR73" s="102" t="str">
        <f t="shared" si="160"/>
        <v>-</v>
      </c>
      <c r="RT73" s="103" t="str">
        <f>IF(RS73&gt;0,INDEX(Вхідні_дані!$A$245:$J$294,MATCH(RS73,Вхідні_дані!$D$245:$D$294,0),5),"-")</f>
        <v>-</v>
      </c>
      <c r="RU73" s="112">
        <v>4</v>
      </c>
      <c r="RV73" s="8"/>
      <c r="RW73" s="101" t="str">
        <f>IF(RV73&gt;0,INDEX(Вхідні_дані!$A$245:$J$294,MATCH(RV73,Вхідні_дані!$D$245:$D$294,0),10),"-")</f>
        <v>-</v>
      </c>
      <c r="RX73" s="9"/>
      <c r="RY73" s="11"/>
      <c r="RZ73" s="102" t="str">
        <f t="shared" si="161"/>
        <v>-</v>
      </c>
      <c r="SB73" s="103" t="str">
        <f>IF(SA73&gt;0,INDEX(Вхідні_дані!$A$245:$J$294,MATCH(SA73,Вхідні_дані!$D$245:$D$294,0),5),"-")</f>
        <v>-</v>
      </c>
      <c r="SC73" s="112">
        <v>4</v>
      </c>
      <c r="SD73" s="8"/>
      <c r="SE73" s="101" t="str">
        <f>IF(SD73&gt;0,INDEX(Вхідні_дані!$A$245:$J$294,MATCH(SD73,Вхідні_дані!$D$245:$D$294,0),10),"-")</f>
        <v>-</v>
      </c>
      <c r="SF73" s="9"/>
      <c r="SG73" s="11"/>
      <c r="SH73" s="102" t="str">
        <f t="shared" si="162"/>
        <v>-</v>
      </c>
      <c r="SJ73" s="103" t="str">
        <f>IF(SI73&gt;0,INDEX(Вхідні_дані!$A$245:$J$294,MATCH(SI73,Вхідні_дані!$D$245:$D$294,0),5),"-")</f>
        <v>-</v>
      </c>
      <c r="SK73" s="112">
        <v>4</v>
      </c>
      <c r="SL73" s="8"/>
      <c r="SM73" s="101" t="str">
        <f>IF(SL73&gt;0,INDEX(Вхідні_дані!$A$245:$J$294,MATCH(SL73,Вхідні_дані!$D$245:$D$294,0),10),"-")</f>
        <v>-</v>
      </c>
      <c r="SN73" s="9"/>
      <c r="SO73" s="11"/>
      <c r="SP73" s="102" t="str">
        <f t="shared" si="163"/>
        <v>-</v>
      </c>
      <c r="SR73" s="103" t="str">
        <f>IF(SQ73&gt;0,INDEX(Вхідні_дані!$A$245:$J$294,MATCH(SQ73,Вхідні_дані!$D$245:$D$294,0),5),"-")</f>
        <v>-</v>
      </c>
      <c r="SS73" s="112">
        <v>4</v>
      </c>
      <c r="ST73" s="8"/>
      <c r="SU73" s="101" t="str">
        <f>IF(ST73&gt;0,INDEX(Вхідні_дані!$A$245:$J$294,MATCH(ST73,Вхідні_дані!$D$245:$D$294,0),10),"-")</f>
        <v>-</v>
      </c>
      <c r="SV73" s="9"/>
      <c r="SW73" s="11"/>
      <c r="SX73" s="102" t="str">
        <f t="shared" si="164"/>
        <v>-</v>
      </c>
      <c r="SZ73" s="103" t="str">
        <f>IF(SY73&gt;0,INDEX(Вхідні_дані!$A$245:$J$294,MATCH(SY73,Вхідні_дані!$D$245:$D$294,0),5),"-")</f>
        <v>-</v>
      </c>
      <c r="TA73" s="112">
        <v>4</v>
      </c>
      <c r="TB73" s="8"/>
      <c r="TC73" s="101" t="str">
        <f>IF(TB73&gt;0,INDEX(Вхідні_дані!$A$245:$J$294,MATCH(TB73,Вхідні_дані!$D$245:$D$294,0),10),"-")</f>
        <v>-</v>
      </c>
      <c r="TD73" s="9"/>
      <c r="TE73" s="11"/>
      <c r="TF73" s="102" t="str">
        <f t="shared" si="165"/>
        <v>-</v>
      </c>
      <c r="TH73" s="103" t="str">
        <f>IF(TG73&gt;0,INDEX(Вхідні_дані!$A$245:$J$294,MATCH(TG73,Вхідні_дані!$D$245:$D$294,0),5),"-")</f>
        <v>-</v>
      </c>
      <c r="TI73" s="112">
        <v>4</v>
      </c>
      <c r="TJ73" s="8"/>
      <c r="TK73" s="101" t="str">
        <f>IF(TJ73&gt;0,INDEX(Вхідні_дані!$A$245:$J$294,MATCH(TJ73,Вхідні_дані!$D$245:$D$294,0),10),"-")</f>
        <v>-</v>
      </c>
      <c r="TL73" s="9"/>
      <c r="TM73" s="11"/>
      <c r="TN73" s="102" t="str">
        <f t="shared" si="166"/>
        <v>-</v>
      </c>
      <c r="TP73" s="103" t="str">
        <f>IF(TO73&gt;0,INDEX(Вхідні_дані!$A$245:$J$294,MATCH(TO73,Вхідні_дані!$D$245:$D$294,0),5),"-")</f>
        <v>-</v>
      </c>
      <c r="TQ73" s="112">
        <v>4</v>
      </c>
      <c r="TR73" s="8"/>
      <c r="TS73" s="101" t="str">
        <f>IF(TR73&gt;0,INDEX(Вхідні_дані!$A$245:$J$294,MATCH(TR73,Вхідні_дані!$D$245:$D$294,0),10),"-")</f>
        <v>-</v>
      </c>
      <c r="TT73" s="9"/>
      <c r="TU73" s="11"/>
      <c r="TV73" s="102" t="str">
        <f t="shared" si="167"/>
        <v>-</v>
      </c>
      <c r="TX73" s="103" t="str">
        <f>IF(TW73&gt;0,INDEX(Вхідні_дані!$A$245:$J$294,MATCH(TW73,Вхідні_дані!$D$245:$D$294,0),5),"-")</f>
        <v>-</v>
      </c>
      <c r="TY73" s="112">
        <v>4</v>
      </c>
      <c r="TZ73" s="8"/>
      <c r="UA73" s="101" t="str">
        <f>IF(TZ73&gt;0,INDEX(Вхідні_дані!$A$245:$J$294,MATCH(TZ73,Вхідні_дані!$D$245:$D$294,0),10),"-")</f>
        <v>-</v>
      </c>
      <c r="UB73" s="9"/>
      <c r="UC73" s="11"/>
      <c r="UD73" s="102" t="str">
        <f t="shared" si="168"/>
        <v>-</v>
      </c>
      <c r="UF73" s="103" t="str">
        <f>IF(UE73&gt;0,INDEX(Вхідні_дані!$A$245:$J$294,MATCH(UE73,Вхідні_дані!$D$245:$D$294,0),5),"-")</f>
        <v>-</v>
      </c>
      <c r="UG73" s="112">
        <v>4</v>
      </c>
      <c r="UH73" s="8"/>
      <c r="UI73" s="101" t="str">
        <f>IF(UH73&gt;0,INDEX(Вхідні_дані!$A$245:$J$294,MATCH(UH73,Вхідні_дані!$D$245:$D$294,0),10),"-")</f>
        <v>-</v>
      </c>
      <c r="UJ73" s="9"/>
      <c r="UK73" s="11"/>
      <c r="UL73" s="102" t="str">
        <f t="shared" si="169"/>
        <v>-</v>
      </c>
      <c r="UN73" s="103" t="str">
        <f>IF(UM73&gt;0,INDEX(Вхідні_дані!$A$245:$J$294,MATCH(UM73,Вхідні_дані!$D$245:$D$294,0),5),"-")</f>
        <v>-</v>
      </c>
      <c r="UO73" s="112">
        <v>4</v>
      </c>
      <c r="UP73" s="8"/>
      <c r="UQ73" s="101" t="str">
        <f>IF(UP73&gt;0,INDEX(Вхідні_дані!$A$245:$J$294,MATCH(UP73,Вхідні_дані!$D$245:$D$294,0),10),"-")</f>
        <v>-</v>
      </c>
      <c r="UR73" s="9"/>
      <c r="US73" s="11"/>
      <c r="UT73" s="102" t="str">
        <f t="shared" si="170"/>
        <v>-</v>
      </c>
      <c r="UV73" s="103" t="str">
        <f>IF(UU73&gt;0,INDEX(Вхідні_дані!$A$245:$J$294,MATCH(UU73,Вхідні_дані!$D$245:$D$294,0),5),"-")</f>
        <v>-</v>
      </c>
      <c r="UW73" s="112">
        <v>4</v>
      </c>
      <c r="UX73" s="8"/>
      <c r="UY73" s="101" t="str">
        <f>IF(UX73&gt;0,INDEX(Вхідні_дані!$A$245:$J$294,MATCH(UX73,Вхідні_дані!$D$245:$D$294,0),10),"-")</f>
        <v>-</v>
      </c>
      <c r="UZ73" s="9"/>
      <c r="VA73" s="11"/>
      <c r="VB73" s="102" t="str">
        <f t="shared" si="171"/>
        <v>-</v>
      </c>
      <c r="VD73" s="103" t="str">
        <f>IF(VC73&gt;0,INDEX(Вхідні_дані!$A$245:$J$294,MATCH(VC73,Вхідні_дані!$D$245:$D$294,0),5),"-")</f>
        <v>-</v>
      </c>
      <c r="VE73" s="112">
        <v>4</v>
      </c>
      <c r="VF73" s="8"/>
      <c r="VG73" s="101" t="str">
        <f>IF(VF73&gt;0,INDEX(Вхідні_дані!$A$245:$J$294,MATCH(VF73,Вхідні_дані!$D$245:$D$294,0),10),"-")</f>
        <v>-</v>
      </c>
      <c r="VH73" s="9"/>
      <c r="VI73" s="11"/>
      <c r="VJ73" s="102" t="str">
        <f t="shared" si="172"/>
        <v>-</v>
      </c>
      <c r="VL73" s="103" t="str">
        <f>IF(VK73&gt;0,INDEX(Вхідні_дані!$A$245:$J$294,MATCH(VK73,Вхідні_дані!$D$245:$D$294,0),5),"-")</f>
        <v>-</v>
      </c>
      <c r="VM73" s="112">
        <v>4</v>
      </c>
      <c r="VN73" s="8"/>
      <c r="VO73" s="101" t="str">
        <f>IF(VN73&gt;0,INDEX(Вхідні_дані!$A$245:$J$294,MATCH(VN73,Вхідні_дані!$D$245:$D$294,0),10),"-")</f>
        <v>-</v>
      </c>
      <c r="VP73" s="9"/>
      <c r="VQ73" s="11"/>
      <c r="VR73" s="102" t="str">
        <f t="shared" si="173"/>
        <v>-</v>
      </c>
      <c r="VT73" s="103" t="str">
        <f>IF(VS73&gt;0,INDEX(Вхідні_дані!$A$245:$J$294,MATCH(VS73,Вхідні_дані!$D$245:$D$294,0),5),"-")</f>
        <v>-</v>
      </c>
      <c r="VU73" s="112">
        <v>4</v>
      </c>
      <c r="VV73" s="8"/>
      <c r="VW73" s="101" t="str">
        <f>IF(VV73&gt;0,INDEX(Вхідні_дані!$A$245:$J$294,MATCH(VV73,Вхідні_дані!$D$245:$D$294,0),10),"-")</f>
        <v>-</v>
      </c>
      <c r="VX73" s="9"/>
      <c r="VY73" s="11"/>
      <c r="VZ73" s="102" t="str">
        <f t="shared" si="174"/>
        <v>-</v>
      </c>
      <c r="WB73" s="103" t="str">
        <f>IF(WA73&gt;0,INDEX(Вхідні_дані!$A$245:$J$294,MATCH(WA73,Вхідні_дані!$D$245:$D$294,0),5),"-")</f>
        <v>-</v>
      </c>
      <c r="WC73" s="112">
        <v>4</v>
      </c>
      <c r="WD73" s="8"/>
      <c r="WE73" s="101" t="str">
        <f>IF(WD73&gt;0,INDEX(Вхідні_дані!$A$245:$J$294,MATCH(WD73,Вхідні_дані!$D$245:$D$294,0),10),"-")</f>
        <v>-</v>
      </c>
      <c r="WF73" s="9"/>
      <c r="WG73" s="11"/>
      <c r="WH73" s="102" t="str">
        <f t="shared" si="175"/>
        <v>-</v>
      </c>
      <c r="WJ73" s="103" t="str">
        <f>IF(WI73&gt;0,INDEX(Вхідні_дані!$A$245:$J$294,MATCH(WI73,Вхідні_дані!$D$245:$D$294,0),5),"-")</f>
        <v>-</v>
      </c>
      <c r="WK73" s="112">
        <v>4</v>
      </c>
      <c r="WL73" s="8"/>
      <c r="WM73" s="101" t="str">
        <f>IF(WL73&gt;0,INDEX(Вхідні_дані!$A$245:$J$294,MATCH(WL73,Вхідні_дані!$D$245:$D$294,0),10),"-")</f>
        <v>-</v>
      </c>
      <c r="WN73" s="9"/>
      <c r="WO73" s="11"/>
      <c r="WP73" s="102" t="str">
        <f t="shared" si="176"/>
        <v>-</v>
      </c>
      <c r="WR73" s="103" t="str">
        <f>IF(WQ73&gt;0,INDEX(Вхідні_дані!$A$245:$J$294,MATCH(WQ73,Вхідні_дані!$D$245:$D$294,0),5),"-")</f>
        <v>-</v>
      </c>
      <c r="WS73" s="112">
        <v>4</v>
      </c>
      <c r="WT73" s="8"/>
      <c r="WU73" s="101" t="str">
        <f>IF(WT73&gt;0,INDEX(Вхідні_дані!$A$245:$J$294,MATCH(WT73,Вхідні_дані!$D$245:$D$294,0),10),"-")</f>
        <v>-</v>
      </c>
      <c r="WV73" s="9"/>
      <c r="WW73" s="11"/>
      <c r="WX73" s="102" t="str">
        <f t="shared" si="177"/>
        <v>-</v>
      </c>
      <c r="WZ73" s="103" t="str">
        <f>IF(WY73&gt;0,INDEX(Вхідні_дані!$A$245:$J$294,MATCH(WY73,Вхідні_дані!$D$245:$D$294,0),5),"-")</f>
        <v>-</v>
      </c>
      <c r="XA73" s="112">
        <v>4</v>
      </c>
      <c r="XB73" s="8"/>
      <c r="XC73" s="101" t="str">
        <f>IF(XB73&gt;0,INDEX(Вхідні_дані!$A$245:$J$294,MATCH(XB73,Вхідні_дані!$D$245:$D$294,0),10),"-")</f>
        <v>-</v>
      </c>
      <c r="XD73" s="9"/>
      <c r="XE73" s="11"/>
      <c r="XF73" s="102" t="str">
        <f t="shared" si="178"/>
        <v>-</v>
      </c>
      <c r="XH73" s="103" t="str">
        <f>IF(XG73&gt;0,INDEX(Вхідні_дані!$A$245:$J$294,MATCH(XG73,Вхідні_дані!$D$245:$D$294,0),5),"-")</f>
        <v>-</v>
      </c>
      <c r="XI73" s="112">
        <v>4</v>
      </c>
      <c r="XJ73" s="8"/>
      <c r="XK73" s="101" t="str">
        <f>IF(XJ73&gt;0,INDEX(Вхідні_дані!$A$245:$J$294,MATCH(XJ73,Вхідні_дані!$D$245:$D$294,0),10),"-")</f>
        <v>-</v>
      </c>
      <c r="XL73" s="9"/>
      <c r="XM73" s="11"/>
      <c r="XN73" s="102" t="str">
        <f t="shared" si="179"/>
        <v>-</v>
      </c>
      <c r="XP73" s="103" t="str">
        <f>IF(XO73&gt;0,INDEX(Вхідні_дані!$A$245:$J$294,MATCH(XO73,Вхідні_дані!$D$245:$D$294,0),5),"-")</f>
        <v>-</v>
      </c>
      <c r="XQ73" s="112">
        <v>4</v>
      </c>
      <c r="XR73" s="8"/>
      <c r="XS73" s="101" t="str">
        <f>IF(XR73&gt;0,INDEX(Вхідні_дані!$A$245:$J$294,MATCH(XR73,Вхідні_дані!$D$245:$D$294,0),10),"-")</f>
        <v>-</v>
      </c>
      <c r="XT73" s="9"/>
      <c r="XU73" s="11"/>
      <c r="XV73" s="102" t="str">
        <f t="shared" si="180"/>
        <v>-</v>
      </c>
      <c r="XX73" s="103" t="str">
        <f>IF(XW73&gt;0,INDEX(Вхідні_дані!$A$245:$J$294,MATCH(XW73,Вхідні_дані!$D$245:$D$294,0),5),"-")</f>
        <v>-</v>
      </c>
      <c r="XY73" s="112">
        <v>4</v>
      </c>
      <c r="XZ73" s="8"/>
      <c r="YA73" s="101" t="str">
        <f>IF(XZ73&gt;0,INDEX(Вхідні_дані!$A$245:$J$294,MATCH(XZ73,Вхідні_дані!$D$245:$D$294,0),10),"-")</f>
        <v>-</v>
      </c>
      <c r="YB73" s="9"/>
      <c r="YC73" s="11"/>
      <c r="YD73" s="102" t="str">
        <f t="shared" si="181"/>
        <v>-</v>
      </c>
      <c r="YF73" s="103" t="str">
        <f>IF(YE73&gt;0,INDEX(Вхідні_дані!$A$245:$J$294,MATCH(YE73,Вхідні_дані!$D$245:$D$294,0),5),"-")</f>
        <v>-</v>
      </c>
      <c r="YG73" s="112">
        <v>4</v>
      </c>
      <c r="YH73" s="8"/>
      <c r="YI73" s="101" t="str">
        <f>IF(YH73&gt;0,INDEX(Вхідні_дані!$A$245:$J$294,MATCH(YH73,Вхідні_дані!$D$245:$D$294,0),10),"-")</f>
        <v>-</v>
      </c>
      <c r="YJ73" s="9"/>
      <c r="YK73" s="11"/>
      <c r="YL73" s="102" t="str">
        <f t="shared" si="182"/>
        <v>-</v>
      </c>
      <c r="YN73" s="103" t="str">
        <f>IF(YM73&gt;0,INDEX(Вхідні_дані!$A$245:$J$294,MATCH(YM73,Вхідні_дані!$D$245:$D$294,0),5),"-")</f>
        <v>-</v>
      </c>
      <c r="YO73" s="112">
        <v>4</v>
      </c>
      <c r="YP73" s="8"/>
      <c r="YQ73" s="101" t="str">
        <f>IF(YP73&gt;0,INDEX(Вхідні_дані!$A$245:$J$294,MATCH(YP73,Вхідні_дані!$D$245:$D$294,0),10),"-")</f>
        <v>-</v>
      </c>
      <c r="YR73" s="9"/>
      <c r="YS73" s="11"/>
      <c r="YT73" s="102" t="str">
        <f t="shared" si="183"/>
        <v>-</v>
      </c>
      <c r="YV73" s="103" t="str">
        <f>IF(YU73&gt;0,INDEX(Вхідні_дані!$A$245:$J$294,MATCH(YU73,Вхідні_дані!$D$245:$D$294,0),5),"-")</f>
        <v>-</v>
      </c>
      <c r="YW73" s="112">
        <v>4</v>
      </c>
      <c r="YX73" s="8"/>
      <c r="YY73" s="101" t="str">
        <f>IF(YX73&gt;0,INDEX(Вхідні_дані!$A$245:$J$294,MATCH(YX73,Вхідні_дані!$D$245:$D$294,0),10),"-")</f>
        <v>-</v>
      </c>
      <c r="YZ73" s="9"/>
      <c r="ZA73" s="11"/>
      <c r="ZB73" s="102" t="str">
        <f t="shared" si="184"/>
        <v>-</v>
      </c>
      <c r="ZD73" s="103" t="str">
        <f>IF(ZC73&gt;0,INDEX(Вхідні_дані!$A$245:$J$294,MATCH(ZC73,Вхідні_дані!$D$245:$D$294,0),5),"-")</f>
        <v>-</v>
      </c>
      <c r="ZE73" s="112">
        <v>4</v>
      </c>
      <c r="ZF73" s="8"/>
      <c r="ZG73" s="101" t="str">
        <f>IF(ZF73&gt;0,INDEX(Вхідні_дані!$A$245:$J$294,MATCH(ZF73,Вхідні_дані!$D$245:$D$294,0),10),"-")</f>
        <v>-</v>
      </c>
      <c r="ZH73" s="9"/>
      <c r="ZI73" s="11"/>
      <c r="ZJ73" s="102" t="str">
        <f t="shared" si="185"/>
        <v>-</v>
      </c>
      <c r="ZL73" s="103" t="str">
        <f>IF(ZK73&gt;0,INDEX(Вхідні_дані!$A$245:$J$294,MATCH(ZK73,Вхідні_дані!$D$245:$D$294,0),5),"-")</f>
        <v>-</v>
      </c>
      <c r="ZM73" s="112">
        <v>4</v>
      </c>
      <c r="ZN73" s="8"/>
      <c r="ZO73" s="101" t="str">
        <f>IF(ZN73&gt;0,INDEX(Вхідні_дані!$A$245:$J$294,MATCH(ZN73,Вхідні_дані!$D$245:$D$294,0),10),"-")</f>
        <v>-</v>
      </c>
      <c r="ZP73" s="9"/>
      <c r="ZQ73" s="11"/>
      <c r="ZR73" s="102" t="str">
        <f t="shared" si="186"/>
        <v>-</v>
      </c>
      <c r="ZT73" s="103" t="str">
        <f>IF(ZS73&gt;0,INDEX(Вхідні_дані!$A$245:$J$294,MATCH(ZS73,Вхідні_дані!$D$245:$D$294,0),5),"-")</f>
        <v>-</v>
      </c>
      <c r="ZU73" s="112">
        <v>4</v>
      </c>
      <c r="ZV73" s="8"/>
      <c r="ZW73" s="101" t="str">
        <f>IF(ZV73&gt;0,INDEX(Вхідні_дані!$A$245:$J$294,MATCH(ZV73,Вхідні_дані!$D$245:$D$294,0),10),"-")</f>
        <v>-</v>
      </c>
      <c r="ZX73" s="9"/>
      <c r="ZY73" s="11"/>
      <c r="ZZ73" s="102" t="str">
        <f t="shared" si="187"/>
        <v>-</v>
      </c>
      <c r="AAB73" s="103" t="str">
        <f>IF(AAA73&gt;0,INDEX(Вхідні_дані!$A$245:$J$294,MATCH(AAA73,Вхідні_дані!$D$245:$D$294,0),5),"-")</f>
        <v>-</v>
      </c>
      <c r="AAC73" s="112">
        <v>4</v>
      </c>
      <c r="AAD73" s="8"/>
      <c r="AAE73" s="101" t="str">
        <f>IF(AAD73&gt;0,INDEX(Вхідні_дані!$A$245:$J$294,MATCH(AAD73,Вхідні_дані!$D$245:$D$294,0),10),"-")</f>
        <v>-</v>
      </c>
      <c r="AAF73" s="9"/>
      <c r="AAG73" s="11"/>
      <c r="AAH73" s="102" t="str">
        <f t="shared" si="188"/>
        <v>-</v>
      </c>
      <c r="AAJ73" s="103" t="str">
        <f>IF(AAI73&gt;0,INDEX(Вхідні_дані!$A$245:$J$294,MATCH(AAI73,Вхідні_дані!$D$245:$D$294,0),5),"-")</f>
        <v>-</v>
      </c>
      <c r="AAK73" s="112">
        <v>4</v>
      </c>
      <c r="AAL73" s="8"/>
      <c r="AAM73" s="101" t="str">
        <f>IF(AAL73&gt;0,INDEX(Вхідні_дані!$A$245:$J$294,MATCH(AAL73,Вхідні_дані!$D$245:$D$294,0),10),"-")</f>
        <v>-</v>
      </c>
      <c r="AAN73" s="9"/>
      <c r="AAO73" s="11"/>
      <c r="AAP73" s="102" t="str">
        <f t="shared" si="189"/>
        <v>-</v>
      </c>
      <c r="AAR73" s="103" t="str">
        <f>IF(AAQ73&gt;0,INDEX(Вхідні_дані!$A$245:$J$294,MATCH(AAQ73,Вхідні_дані!$D$245:$D$294,0),5),"-")</f>
        <v>-</v>
      </c>
      <c r="AAS73" s="112">
        <v>4</v>
      </c>
      <c r="AAT73" s="8"/>
      <c r="AAU73" s="101" t="str">
        <f>IF(AAT73&gt;0,INDEX(Вхідні_дані!$A$245:$J$294,MATCH(AAT73,Вхідні_дані!$D$245:$D$294,0),10),"-")</f>
        <v>-</v>
      </c>
      <c r="AAV73" s="9"/>
      <c r="AAW73" s="11"/>
      <c r="AAX73" s="102" t="str">
        <f t="shared" si="190"/>
        <v>-</v>
      </c>
      <c r="AAZ73" s="103" t="str">
        <f>IF(AAY73&gt;0,INDEX(Вхідні_дані!$A$245:$J$294,MATCH(AAY73,Вхідні_дані!$D$245:$D$294,0),5),"-")</f>
        <v>-</v>
      </c>
      <c r="ABA73" s="112">
        <v>4</v>
      </c>
      <c r="ABB73" s="8"/>
      <c r="ABC73" s="101" t="str">
        <f>IF(ABB73&gt;0,INDEX(Вхідні_дані!$A$245:$J$294,MATCH(ABB73,Вхідні_дані!$D$245:$D$294,0),10),"-")</f>
        <v>-</v>
      </c>
      <c r="ABD73" s="9"/>
      <c r="ABE73" s="11"/>
      <c r="ABF73" s="102" t="str">
        <f t="shared" si="191"/>
        <v>-</v>
      </c>
      <c r="ABH73" s="103" t="str">
        <f>IF(ABG73&gt;0,INDEX(Вхідні_дані!$A$245:$J$294,MATCH(ABG73,Вхідні_дані!$D$245:$D$294,0),5),"-")</f>
        <v>-</v>
      </c>
      <c r="ABI73" s="112">
        <v>4</v>
      </c>
      <c r="ABJ73" s="8"/>
      <c r="ABK73" s="101" t="str">
        <f>IF(ABJ73&gt;0,INDEX(Вхідні_дані!$A$245:$J$294,MATCH(ABJ73,Вхідні_дані!$D$245:$D$294,0),10),"-")</f>
        <v>-</v>
      </c>
      <c r="ABL73" s="9"/>
      <c r="ABM73" s="11"/>
      <c r="ABN73" s="102" t="str">
        <f t="shared" si="192"/>
        <v>-</v>
      </c>
      <c r="ABP73" s="103" t="str">
        <f>IF(ABO73&gt;0,INDEX(Вхідні_дані!$A$245:$J$294,MATCH(ABO73,Вхідні_дані!$D$245:$D$294,0),5),"-")</f>
        <v>-</v>
      </c>
      <c r="ABQ73" s="112">
        <v>4</v>
      </c>
      <c r="ABR73" s="8"/>
      <c r="ABS73" s="101" t="str">
        <f>IF(ABR73&gt;0,INDEX(Вхідні_дані!$A$245:$J$294,MATCH(ABR73,Вхідні_дані!$D$245:$D$294,0),10),"-")</f>
        <v>-</v>
      </c>
      <c r="ABT73" s="9"/>
      <c r="ABU73" s="11"/>
      <c r="ABV73" s="102" t="str">
        <f t="shared" si="193"/>
        <v>-</v>
      </c>
      <c r="ABX73" s="103" t="str">
        <f>IF(ABW73&gt;0,INDEX(Вхідні_дані!$A$245:$J$294,MATCH(ABW73,Вхідні_дані!$D$245:$D$294,0),5),"-")</f>
        <v>-</v>
      </c>
      <c r="ABY73" s="112">
        <v>4</v>
      </c>
      <c r="ABZ73" s="8"/>
      <c r="ACA73" s="101" t="str">
        <f>IF(ABZ73&gt;0,INDEX(Вхідні_дані!$A$245:$J$294,MATCH(ABZ73,Вхідні_дані!$D$245:$D$294,0),10),"-")</f>
        <v>-</v>
      </c>
      <c r="ACB73" s="9"/>
      <c r="ACC73" s="11"/>
      <c r="ACD73" s="102" t="str">
        <f t="shared" si="194"/>
        <v>-</v>
      </c>
      <c r="ACF73" s="103" t="str">
        <f>IF(ACE73&gt;0,INDEX(Вхідні_дані!$A$245:$J$294,MATCH(ACE73,Вхідні_дані!$D$245:$D$294,0),5),"-")</f>
        <v>-</v>
      </c>
      <c r="ACG73" s="112">
        <v>4</v>
      </c>
      <c r="ACH73" s="8"/>
      <c r="ACI73" s="101" t="str">
        <f>IF(ACH73&gt;0,INDEX(Вхідні_дані!$A$245:$J$294,MATCH(ACH73,Вхідні_дані!$D$245:$D$294,0),10),"-")</f>
        <v>-</v>
      </c>
      <c r="ACJ73" s="9"/>
      <c r="ACK73" s="11"/>
      <c r="ACL73" s="102" t="str">
        <f t="shared" si="195"/>
        <v>-</v>
      </c>
      <c r="ACN73" s="103" t="str">
        <f>IF(ACM73&gt;0,INDEX(Вхідні_дані!$A$245:$J$294,MATCH(ACM73,Вхідні_дані!$D$245:$D$294,0),5),"-")</f>
        <v>-</v>
      </c>
      <c r="ACO73" s="112">
        <v>4</v>
      </c>
      <c r="ACP73" s="8"/>
      <c r="ACQ73" s="101" t="str">
        <f>IF(ACP73&gt;0,INDEX(Вхідні_дані!$A$245:$J$294,MATCH(ACP73,Вхідні_дані!$D$245:$D$294,0),10),"-")</f>
        <v>-</v>
      </c>
      <c r="ACR73" s="9"/>
      <c r="ACS73" s="11"/>
      <c r="ACT73" s="102" t="str">
        <f t="shared" si="196"/>
        <v>-</v>
      </c>
      <c r="ACV73" s="103" t="str">
        <f>IF(ACU73&gt;0,INDEX(Вхідні_дані!$A$245:$J$294,MATCH(ACU73,Вхідні_дані!$D$245:$D$294,0),5),"-")</f>
        <v>-</v>
      </c>
      <c r="ACW73" s="112">
        <v>4</v>
      </c>
      <c r="ACX73" s="8"/>
      <c r="ACY73" s="101" t="str">
        <f>IF(ACX73&gt;0,INDEX(Вхідні_дані!$A$245:$J$294,MATCH(ACX73,Вхідні_дані!$D$245:$D$294,0),10),"-")</f>
        <v>-</v>
      </c>
      <c r="ACZ73" s="9"/>
      <c r="ADA73" s="11"/>
      <c r="ADB73" s="102" t="str">
        <f t="shared" si="197"/>
        <v>-</v>
      </c>
      <c r="ADD73" s="103" t="str">
        <f>IF(ADC73&gt;0,INDEX(Вхідні_дані!$A$245:$J$294,MATCH(ADC73,Вхідні_дані!$D$245:$D$294,0),5),"-")</f>
        <v>-</v>
      </c>
      <c r="ADE73" s="112">
        <v>4</v>
      </c>
      <c r="ADF73" s="8"/>
      <c r="ADG73" s="101" t="str">
        <f>IF(ADF73&gt;0,INDEX(Вхідні_дані!$A$245:$J$294,MATCH(ADF73,Вхідні_дані!$D$245:$D$294,0),10),"-")</f>
        <v>-</v>
      </c>
      <c r="ADH73" s="9"/>
      <c r="ADI73" s="11"/>
      <c r="ADJ73" s="102" t="str">
        <f t="shared" si="198"/>
        <v>-</v>
      </c>
      <c r="ADL73" s="103" t="str">
        <f>IF(ADK73&gt;0,INDEX(Вхідні_дані!$A$245:$J$294,MATCH(ADK73,Вхідні_дані!$D$245:$D$294,0),5),"-")</f>
        <v>-</v>
      </c>
      <c r="ADM73" s="112">
        <v>4</v>
      </c>
      <c r="ADN73" s="8"/>
      <c r="ADO73" s="101" t="str">
        <f>IF(ADN73&gt;0,INDEX(Вхідні_дані!$A$245:$J$294,MATCH(ADN73,Вхідні_дані!$D$245:$D$294,0),10),"-")</f>
        <v>-</v>
      </c>
      <c r="ADP73" s="9"/>
      <c r="ADQ73" s="11"/>
      <c r="ADR73" s="102" t="str">
        <f t="shared" si="199"/>
        <v>-</v>
      </c>
      <c r="ADT73" s="103" t="str">
        <f>IF(ADS73&gt;0,INDEX(Вхідні_дані!$A$245:$J$294,MATCH(ADS73,Вхідні_дані!$D$245:$D$294,0),5),"-")</f>
        <v>-</v>
      </c>
    </row>
    <row r="74" spans="1:800" ht="27" customHeight="1" outlineLevel="1" x14ac:dyDescent="0.25">
      <c r="A74" s="112">
        <v>5</v>
      </c>
      <c r="B74" s="8"/>
      <c r="C74" s="101" t="str">
        <f>IF(B74&gt;0,INDEX(Вхідні_дані!$A$245:$J$294,MATCH(B74,Вхідні_дані!$D$245:$D$294,0),10),"-")</f>
        <v>-</v>
      </c>
      <c r="D74" s="9"/>
      <c r="E74" s="11"/>
      <c r="F74" s="102" t="str">
        <f t="shared" si="100"/>
        <v>-</v>
      </c>
      <c r="H74" s="103" t="str">
        <f>IF(G74&gt;0,INDEX(Вхідні_дані!$A$245:$J$294,MATCH(G74,Вхідні_дані!$D$245:$D$294,0),5),"-")</f>
        <v>-</v>
      </c>
      <c r="I74" s="112">
        <v>5</v>
      </c>
      <c r="J74" s="8"/>
      <c r="K74" s="101" t="str">
        <f>IF(J74&gt;0,INDEX(Вхідні_дані!$A$245:$J$294,MATCH(J74,Вхідні_дані!$D$245:$D$294,0),10),"-")</f>
        <v>-</v>
      </c>
      <c r="L74" s="9"/>
      <c r="M74" s="11"/>
      <c r="N74" s="102" t="str">
        <f t="shared" si="101"/>
        <v>-</v>
      </c>
      <c r="P74" s="103" t="str">
        <f>IF(O74&gt;0,INDEX(Вхідні_дані!$A$245:$J$294,MATCH(O74,Вхідні_дані!$D$245:$D$294,0),5),"-")</f>
        <v>-</v>
      </c>
      <c r="Q74" s="112">
        <v>5</v>
      </c>
      <c r="R74" s="8"/>
      <c r="S74" s="101" t="str">
        <f>IF(R74&gt;0,INDEX(Вхідні_дані!$A$245:$J$294,MATCH(R74,Вхідні_дані!$D$245:$D$294,0),10),"-")</f>
        <v>-</v>
      </c>
      <c r="T74" s="9"/>
      <c r="U74" s="11"/>
      <c r="V74" s="102" t="str">
        <f t="shared" si="102"/>
        <v>-</v>
      </c>
      <c r="X74" s="103" t="str">
        <f>IF(W74&gt;0,INDEX(Вхідні_дані!$A$245:$J$294,MATCH(W74,Вхідні_дані!$D$245:$D$294,0),5),"-")</f>
        <v>-</v>
      </c>
      <c r="Y74" s="112">
        <v>5</v>
      </c>
      <c r="Z74" s="8"/>
      <c r="AA74" s="101" t="str">
        <f>IF(Z74&gt;0,INDEX(Вхідні_дані!$A$245:$J$294,MATCH(Z74,Вхідні_дані!$D$245:$D$294,0),10),"-")</f>
        <v>-</v>
      </c>
      <c r="AB74" s="9"/>
      <c r="AC74" s="11"/>
      <c r="AD74" s="102" t="str">
        <f t="shared" si="103"/>
        <v>-</v>
      </c>
      <c r="AF74" s="103" t="str">
        <f>IF(AE74&gt;0,INDEX(Вхідні_дані!$A$245:$J$294,MATCH(AE74,Вхідні_дані!$D$245:$D$294,0),5),"-")</f>
        <v>-</v>
      </c>
      <c r="AG74" s="112">
        <v>5</v>
      </c>
      <c r="AH74" s="8"/>
      <c r="AI74" s="101" t="str">
        <f>IF(AH74&gt;0,INDEX(Вхідні_дані!$A$245:$J$294,MATCH(AH74,Вхідні_дані!$D$245:$D$294,0),10),"-")</f>
        <v>-</v>
      </c>
      <c r="AJ74" s="9"/>
      <c r="AK74" s="11"/>
      <c r="AL74" s="102" t="str">
        <f t="shared" si="104"/>
        <v>-</v>
      </c>
      <c r="AN74" s="103" t="str">
        <f>IF(AM74&gt;0,INDEX(Вхідні_дані!$A$245:$J$294,MATCH(AM74,Вхідні_дані!$D$245:$D$294,0),5),"-")</f>
        <v>-</v>
      </c>
      <c r="AO74" s="112">
        <v>5</v>
      </c>
      <c r="AP74" s="8"/>
      <c r="AQ74" s="101" t="str">
        <f>IF(AP74&gt;0,INDEX(Вхідні_дані!$A$245:$J$294,MATCH(AP74,Вхідні_дані!$D$245:$D$294,0),10),"-")</f>
        <v>-</v>
      </c>
      <c r="AR74" s="9"/>
      <c r="AS74" s="11"/>
      <c r="AT74" s="102" t="str">
        <f t="shared" si="105"/>
        <v>-</v>
      </c>
      <c r="AV74" s="103" t="str">
        <f>IF(AU74&gt;0,INDEX(Вхідні_дані!$A$245:$J$294,MATCH(AU74,Вхідні_дані!$D$245:$D$294,0),5),"-")</f>
        <v>-</v>
      </c>
      <c r="AW74" s="112">
        <v>5</v>
      </c>
      <c r="AX74" s="8"/>
      <c r="AY74" s="101" t="str">
        <f>IF(AX74&gt;0,INDEX(Вхідні_дані!$A$245:$J$294,MATCH(AX74,Вхідні_дані!$D$245:$D$294,0),10),"-")</f>
        <v>-</v>
      </c>
      <c r="AZ74" s="9"/>
      <c r="BA74" s="11"/>
      <c r="BB74" s="102" t="str">
        <f t="shared" si="106"/>
        <v>-</v>
      </c>
      <c r="BD74" s="103" t="str">
        <f>IF(BC74&gt;0,INDEX(Вхідні_дані!$A$245:$J$294,MATCH(BC74,Вхідні_дані!$D$245:$D$294,0),5),"-")</f>
        <v>-</v>
      </c>
      <c r="BE74" s="112">
        <v>5</v>
      </c>
      <c r="BF74" s="8"/>
      <c r="BG74" s="101" t="str">
        <f>IF(BF74&gt;0,INDEX(Вхідні_дані!$A$245:$J$294,MATCH(BF74,Вхідні_дані!$D$245:$D$294,0),10),"-")</f>
        <v>-</v>
      </c>
      <c r="BH74" s="9"/>
      <c r="BI74" s="11"/>
      <c r="BJ74" s="102" t="str">
        <f t="shared" si="107"/>
        <v>-</v>
      </c>
      <c r="BL74" s="103" t="str">
        <f>IF(BK74&gt;0,INDEX(Вхідні_дані!$A$245:$J$294,MATCH(BK74,Вхідні_дані!$D$245:$D$294,0),5),"-")</f>
        <v>-</v>
      </c>
      <c r="BM74" s="112">
        <v>5</v>
      </c>
      <c r="BN74" s="8"/>
      <c r="BO74" s="101" t="str">
        <f>IF(BN74&gt;0,INDEX(Вхідні_дані!$A$245:$J$294,MATCH(BN74,Вхідні_дані!$D$245:$D$294,0),10),"-")</f>
        <v>-</v>
      </c>
      <c r="BP74" s="9"/>
      <c r="BQ74" s="11"/>
      <c r="BR74" s="102" t="str">
        <f t="shared" si="108"/>
        <v>-</v>
      </c>
      <c r="BT74" s="103" t="str">
        <f>IF(BS74&gt;0,INDEX(Вхідні_дані!$A$245:$J$294,MATCH(BS74,Вхідні_дані!$D$245:$D$294,0),5),"-")</f>
        <v>-</v>
      </c>
      <c r="BU74" s="112">
        <v>5</v>
      </c>
      <c r="BV74" s="8"/>
      <c r="BW74" s="101" t="str">
        <f>IF(BV74&gt;0,INDEX(Вхідні_дані!$A$245:$J$294,MATCH(BV74,Вхідні_дані!$D$245:$D$294,0),10),"-")</f>
        <v>-</v>
      </c>
      <c r="BX74" s="9"/>
      <c r="BY74" s="11"/>
      <c r="BZ74" s="102" t="str">
        <f t="shared" si="109"/>
        <v>-</v>
      </c>
      <c r="CB74" s="103" t="str">
        <f>IF(CA74&gt;0,INDEX(Вхідні_дані!$A$245:$J$294,MATCH(CA74,Вхідні_дані!$D$245:$D$294,0),5),"-")</f>
        <v>-</v>
      </c>
      <c r="CC74" s="112">
        <v>5</v>
      </c>
      <c r="CD74" s="8"/>
      <c r="CE74" s="101" t="str">
        <f>IF(CD74&gt;0,INDEX(Вхідні_дані!$A$245:$J$294,MATCH(CD74,Вхідні_дані!$D$245:$D$294,0),10),"-")</f>
        <v>-</v>
      </c>
      <c r="CF74" s="9"/>
      <c r="CG74" s="11"/>
      <c r="CH74" s="102" t="str">
        <f t="shared" si="110"/>
        <v>-</v>
      </c>
      <c r="CJ74" s="103" t="str">
        <f>IF(CI74&gt;0,INDEX(Вхідні_дані!$A$245:$J$294,MATCH(CI74,Вхідні_дані!$D$245:$D$294,0),5),"-")</f>
        <v>-</v>
      </c>
      <c r="CK74" s="112">
        <v>5</v>
      </c>
      <c r="CL74" s="8"/>
      <c r="CM74" s="101" t="str">
        <f>IF(CL74&gt;0,INDEX(Вхідні_дані!$A$245:$J$294,MATCH(CL74,Вхідні_дані!$D$245:$D$294,0),10),"-")</f>
        <v>-</v>
      </c>
      <c r="CN74" s="9"/>
      <c r="CO74" s="11"/>
      <c r="CP74" s="102" t="str">
        <f t="shared" si="111"/>
        <v>-</v>
      </c>
      <c r="CR74" s="103" t="str">
        <f>IF(CQ74&gt;0,INDEX(Вхідні_дані!$A$245:$J$294,MATCH(CQ74,Вхідні_дані!$D$245:$D$294,0),5),"-")</f>
        <v>-</v>
      </c>
      <c r="CS74" s="112">
        <v>5</v>
      </c>
      <c r="CT74" s="8"/>
      <c r="CU74" s="101" t="str">
        <f>IF(CT74&gt;0,INDEX(Вхідні_дані!$A$245:$J$294,MATCH(CT74,Вхідні_дані!$D$245:$D$294,0),10),"-")</f>
        <v>-</v>
      </c>
      <c r="CV74" s="9"/>
      <c r="CW74" s="11"/>
      <c r="CX74" s="102" t="str">
        <f t="shared" si="112"/>
        <v>-</v>
      </c>
      <c r="CZ74" s="103" t="str">
        <f>IF(CY74&gt;0,INDEX(Вхідні_дані!$A$245:$J$294,MATCH(CY74,Вхідні_дані!$D$245:$D$294,0),5),"-")</f>
        <v>-</v>
      </c>
      <c r="DA74" s="112">
        <v>5</v>
      </c>
      <c r="DB74" s="8"/>
      <c r="DC74" s="101" t="str">
        <f>IF(DB74&gt;0,INDEX(Вхідні_дані!$A$245:$J$294,MATCH(DB74,Вхідні_дані!$D$245:$D$294,0),10),"-")</f>
        <v>-</v>
      </c>
      <c r="DD74" s="9"/>
      <c r="DE74" s="11"/>
      <c r="DF74" s="102" t="str">
        <f t="shared" si="113"/>
        <v>-</v>
      </c>
      <c r="DH74" s="103" t="str">
        <f>IF(DG74&gt;0,INDEX(Вхідні_дані!$A$245:$J$294,MATCH(DG74,Вхідні_дані!$D$245:$D$294,0),5),"-")</f>
        <v>-</v>
      </c>
      <c r="DI74" s="112">
        <v>5</v>
      </c>
      <c r="DJ74" s="8"/>
      <c r="DK74" s="101" t="str">
        <f>IF(DJ74&gt;0,INDEX(Вхідні_дані!$A$245:$J$294,MATCH(DJ74,Вхідні_дані!$D$245:$D$294,0),10),"-")</f>
        <v>-</v>
      </c>
      <c r="DL74" s="9"/>
      <c r="DM74" s="11"/>
      <c r="DN74" s="102" t="str">
        <f t="shared" si="114"/>
        <v>-</v>
      </c>
      <c r="DP74" s="103" t="str">
        <f>IF(DO74&gt;0,INDEX(Вхідні_дані!$A$245:$J$294,MATCH(DO74,Вхідні_дані!$D$245:$D$294,0),5),"-")</f>
        <v>-</v>
      </c>
      <c r="DQ74" s="112">
        <v>5</v>
      </c>
      <c r="DR74" s="8"/>
      <c r="DS74" s="101" t="str">
        <f>IF(DR74&gt;0,INDEX(Вхідні_дані!$A$245:$J$294,MATCH(DR74,Вхідні_дані!$D$245:$D$294,0),10),"-")</f>
        <v>-</v>
      </c>
      <c r="DT74" s="9"/>
      <c r="DU74" s="11"/>
      <c r="DV74" s="102" t="str">
        <f t="shared" si="115"/>
        <v>-</v>
      </c>
      <c r="DX74" s="103" t="str">
        <f>IF(DW74&gt;0,INDEX(Вхідні_дані!$A$245:$J$294,MATCH(DW74,Вхідні_дані!$D$245:$D$294,0),5),"-")</f>
        <v>-</v>
      </c>
      <c r="DY74" s="112">
        <v>5</v>
      </c>
      <c r="DZ74" s="8"/>
      <c r="EA74" s="101" t="str">
        <f>IF(DZ74&gt;0,INDEX(Вхідні_дані!$A$245:$J$294,MATCH(DZ74,Вхідні_дані!$D$245:$D$294,0),10),"-")</f>
        <v>-</v>
      </c>
      <c r="EB74" s="9"/>
      <c r="EC74" s="11"/>
      <c r="ED74" s="102" t="str">
        <f t="shared" si="116"/>
        <v>-</v>
      </c>
      <c r="EF74" s="103" t="str">
        <f>IF(EE74&gt;0,INDEX(Вхідні_дані!$A$245:$J$294,MATCH(EE74,Вхідні_дані!$D$245:$D$294,0),5),"-")</f>
        <v>-</v>
      </c>
      <c r="EG74" s="112">
        <v>5</v>
      </c>
      <c r="EH74" s="8"/>
      <c r="EI74" s="101" t="str">
        <f>IF(EH74&gt;0,INDEX(Вхідні_дані!$A$245:$J$294,MATCH(EH74,Вхідні_дані!$D$245:$D$294,0),10),"-")</f>
        <v>-</v>
      </c>
      <c r="EJ74" s="9"/>
      <c r="EK74" s="11"/>
      <c r="EL74" s="102" t="str">
        <f t="shared" si="117"/>
        <v>-</v>
      </c>
      <c r="EN74" s="103" t="str">
        <f>IF(EM74&gt;0,INDEX(Вхідні_дані!$A$245:$J$294,MATCH(EM74,Вхідні_дані!$D$245:$D$294,0),5),"-")</f>
        <v>-</v>
      </c>
      <c r="EO74" s="112">
        <v>5</v>
      </c>
      <c r="EP74" s="8"/>
      <c r="EQ74" s="101" t="str">
        <f>IF(EP74&gt;0,INDEX(Вхідні_дані!$A$245:$J$294,MATCH(EP74,Вхідні_дані!$D$245:$D$294,0),10),"-")</f>
        <v>-</v>
      </c>
      <c r="ER74" s="9"/>
      <c r="ES74" s="11"/>
      <c r="ET74" s="102" t="str">
        <f t="shared" si="118"/>
        <v>-</v>
      </c>
      <c r="EV74" s="103" t="str">
        <f>IF(EU74&gt;0,INDEX(Вхідні_дані!$A$245:$J$294,MATCH(EU74,Вхідні_дані!$D$245:$D$294,0),5),"-")</f>
        <v>-</v>
      </c>
      <c r="EW74" s="112">
        <v>5</v>
      </c>
      <c r="EX74" s="8"/>
      <c r="EY74" s="101" t="str">
        <f>IF(EX74&gt;0,INDEX(Вхідні_дані!$A$245:$J$294,MATCH(EX74,Вхідні_дані!$D$245:$D$294,0),10),"-")</f>
        <v>-</v>
      </c>
      <c r="EZ74" s="9"/>
      <c r="FA74" s="11"/>
      <c r="FB74" s="102" t="str">
        <f t="shared" si="119"/>
        <v>-</v>
      </c>
      <c r="FD74" s="103" t="str">
        <f>IF(FC74&gt;0,INDEX(Вхідні_дані!$A$245:$J$294,MATCH(FC74,Вхідні_дані!$D$245:$D$294,0),5),"-")</f>
        <v>-</v>
      </c>
      <c r="FE74" s="112">
        <v>5</v>
      </c>
      <c r="FF74" s="8"/>
      <c r="FG74" s="101" t="str">
        <f>IF(FF74&gt;0,INDEX(Вхідні_дані!$A$245:$J$294,MATCH(FF74,Вхідні_дані!$D$245:$D$294,0),10),"-")</f>
        <v>-</v>
      </c>
      <c r="FH74" s="9"/>
      <c r="FI74" s="11"/>
      <c r="FJ74" s="102" t="str">
        <f t="shared" si="120"/>
        <v>-</v>
      </c>
      <c r="FL74" s="103" t="str">
        <f>IF(FK74&gt;0,INDEX(Вхідні_дані!$A$245:$J$294,MATCH(FK74,Вхідні_дані!$D$245:$D$294,0),5),"-")</f>
        <v>-</v>
      </c>
      <c r="FM74" s="112">
        <v>5</v>
      </c>
      <c r="FN74" s="8"/>
      <c r="FO74" s="101" t="str">
        <f>IF(FN74&gt;0,INDEX(Вхідні_дані!$A$245:$J$294,MATCH(FN74,Вхідні_дані!$D$245:$D$294,0),10),"-")</f>
        <v>-</v>
      </c>
      <c r="FP74" s="9"/>
      <c r="FQ74" s="11"/>
      <c r="FR74" s="102" t="str">
        <f t="shared" si="121"/>
        <v>-</v>
      </c>
      <c r="FT74" s="103" t="str">
        <f>IF(FS74&gt;0,INDEX(Вхідні_дані!$A$245:$J$294,MATCH(FS74,Вхідні_дані!$D$245:$D$294,0),5),"-")</f>
        <v>-</v>
      </c>
      <c r="FU74" s="112">
        <v>5</v>
      </c>
      <c r="FV74" s="8"/>
      <c r="FW74" s="101" t="str">
        <f>IF(FV74&gt;0,INDEX(Вхідні_дані!$A$245:$J$294,MATCH(FV74,Вхідні_дані!$D$245:$D$294,0),10),"-")</f>
        <v>-</v>
      </c>
      <c r="FX74" s="9"/>
      <c r="FY74" s="11"/>
      <c r="FZ74" s="102" t="str">
        <f t="shared" si="122"/>
        <v>-</v>
      </c>
      <c r="GB74" s="103" t="str">
        <f>IF(GA74&gt;0,INDEX(Вхідні_дані!$A$245:$J$294,MATCH(GA74,Вхідні_дані!$D$245:$D$294,0),5),"-")</f>
        <v>-</v>
      </c>
      <c r="GC74" s="112">
        <v>5</v>
      </c>
      <c r="GD74" s="8"/>
      <c r="GE74" s="101" t="str">
        <f>IF(GD74&gt;0,INDEX(Вхідні_дані!$A$245:$J$294,MATCH(GD74,Вхідні_дані!$D$245:$D$294,0),10),"-")</f>
        <v>-</v>
      </c>
      <c r="GF74" s="9"/>
      <c r="GG74" s="11"/>
      <c r="GH74" s="102" t="str">
        <f t="shared" si="123"/>
        <v>-</v>
      </c>
      <c r="GJ74" s="103" t="str">
        <f>IF(GI74&gt;0,INDEX(Вхідні_дані!$A$245:$J$294,MATCH(GI74,Вхідні_дані!$D$245:$D$294,0),5),"-")</f>
        <v>-</v>
      </c>
      <c r="GK74" s="112">
        <v>5</v>
      </c>
      <c r="GL74" s="8"/>
      <c r="GM74" s="101" t="str">
        <f>IF(GL74&gt;0,INDEX(Вхідні_дані!$A$245:$J$294,MATCH(GL74,Вхідні_дані!$D$245:$D$294,0),10),"-")</f>
        <v>-</v>
      </c>
      <c r="GN74" s="9"/>
      <c r="GO74" s="11"/>
      <c r="GP74" s="102" t="str">
        <f t="shared" si="124"/>
        <v>-</v>
      </c>
      <c r="GR74" s="103" t="str">
        <f>IF(GQ74&gt;0,INDEX(Вхідні_дані!$A$245:$J$294,MATCH(GQ74,Вхідні_дані!$D$245:$D$294,0),5),"-")</f>
        <v>-</v>
      </c>
      <c r="GS74" s="112">
        <v>5</v>
      </c>
      <c r="GT74" s="8"/>
      <c r="GU74" s="101" t="str">
        <f>IF(GT74&gt;0,INDEX(Вхідні_дані!$A$245:$J$294,MATCH(GT74,Вхідні_дані!$D$245:$D$294,0),10),"-")</f>
        <v>-</v>
      </c>
      <c r="GV74" s="9"/>
      <c r="GW74" s="11"/>
      <c r="GX74" s="102" t="str">
        <f t="shared" si="125"/>
        <v>-</v>
      </c>
      <c r="GZ74" s="103" t="str">
        <f>IF(GY74&gt;0,INDEX(Вхідні_дані!$A$245:$J$294,MATCH(GY74,Вхідні_дані!$D$245:$D$294,0),5),"-")</f>
        <v>-</v>
      </c>
      <c r="HA74" s="112">
        <v>5</v>
      </c>
      <c r="HB74" s="8"/>
      <c r="HC74" s="101" t="str">
        <f>IF(HB74&gt;0,INDEX(Вхідні_дані!$A$245:$J$294,MATCH(HB74,Вхідні_дані!$D$245:$D$294,0),10),"-")</f>
        <v>-</v>
      </c>
      <c r="HD74" s="9"/>
      <c r="HE74" s="11"/>
      <c r="HF74" s="102" t="str">
        <f t="shared" si="126"/>
        <v>-</v>
      </c>
      <c r="HH74" s="103" t="str">
        <f>IF(HG74&gt;0,INDEX(Вхідні_дані!$A$245:$J$294,MATCH(HG74,Вхідні_дані!$D$245:$D$294,0),5),"-")</f>
        <v>-</v>
      </c>
      <c r="HI74" s="112">
        <v>5</v>
      </c>
      <c r="HJ74" s="8"/>
      <c r="HK74" s="101" t="str">
        <f>IF(HJ74&gt;0,INDEX(Вхідні_дані!$A$245:$J$294,MATCH(HJ74,Вхідні_дані!$D$245:$D$294,0),10),"-")</f>
        <v>-</v>
      </c>
      <c r="HL74" s="9"/>
      <c r="HM74" s="11"/>
      <c r="HN74" s="102" t="str">
        <f t="shared" si="127"/>
        <v>-</v>
      </c>
      <c r="HP74" s="103" t="str">
        <f>IF(HO74&gt;0,INDEX(Вхідні_дані!$A$245:$J$294,MATCH(HO74,Вхідні_дані!$D$245:$D$294,0),5),"-")</f>
        <v>-</v>
      </c>
      <c r="HQ74" s="112">
        <v>5</v>
      </c>
      <c r="HR74" s="8"/>
      <c r="HS74" s="101" t="str">
        <f>IF(HR74&gt;0,INDEX(Вхідні_дані!$A$245:$J$294,MATCH(HR74,Вхідні_дані!$D$245:$D$294,0),10),"-")</f>
        <v>-</v>
      </c>
      <c r="HT74" s="9"/>
      <c r="HU74" s="11"/>
      <c r="HV74" s="102" t="str">
        <f t="shared" si="128"/>
        <v>-</v>
      </c>
      <c r="HX74" s="103" t="str">
        <f>IF(HW74&gt;0,INDEX(Вхідні_дані!$A$245:$J$294,MATCH(HW74,Вхідні_дані!$D$245:$D$294,0),5),"-")</f>
        <v>-</v>
      </c>
      <c r="HY74" s="112">
        <v>5</v>
      </c>
      <c r="HZ74" s="8"/>
      <c r="IA74" s="101" t="str">
        <f>IF(HZ74&gt;0,INDEX(Вхідні_дані!$A$245:$J$294,MATCH(HZ74,Вхідні_дані!$D$245:$D$294,0),10),"-")</f>
        <v>-</v>
      </c>
      <c r="IB74" s="9"/>
      <c r="IC74" s="11"/>
      <c r="ID74" s="102" t="str">
        <f t="shared" si="129"/>
        <v>-</v>
      </c>
      <c r="IF74" s="103" t="str">
        <f>IF(IE74&gt;0,INDEX(Вхідні_дані!$A$245:$J$294,MATCH(IE74,Вхідні_дані!$D$245:$D$294,0),5),"-")</f>
        <v>-</v>
      </c>
      <c r="IG74" s="112">
        <v>5</v>
      </c>
      <c r="IH74" s="8"/>
      <c r="II74" s="101" t="str">
        <f>IF(IH74&gt;0,INDEX(Вхідні_дані!$A$245:$J$294,MATCH(IH74,Вхідні_дані!$D$245:$D$294,0),10),"-")</f>
        <v>-</v>
      </c>
      <c r="IJ74" s="9"/>
      <c r="IK74" s="11"/>
      <c r="IL74" s="102" t="str">
        <f t="shared" si="130"/>
        <v>-</v>
      </c>
      <c r="IN74" s="103" t="str">
        <f>IF(IM74&gt;0,INDEX(Вхідні_дані!$A$245:$J$294,MATCH(IM74,Вхідні_дані!$D$245:$D$294,0),5),"-")</f>
        <v>-</v>
      </c>
      <c r="IO74" s="112">
        <v>5</v>
      </c>
      <c r="IP74" s="8"/>
      <c r="IQ74" s="101" t="str">
        <f>IF(IP74&gt;0,INDEX(Вхідні_дані!$A$245:$J$294,MATCH(IP74,Вхідні_дані!$D$245:$D$294,0),10),"-")</f>
        <v>-</v>
      </c>
      <c r="IR74" s="9"/>
      <c r="IS74" s="11"/>
      <c r="IT74" s="102" t="str">
        <f t="shared" si="131"/>
        <v>-</v>
      </c>
      <c r="IV74" s="103" t="str">
        <f>IF(IU74&gt;0,INDEX(Вхідні_дані!$A$245:$J$294,MATCH(IU74,Вхідні_дані!$D$245:$D$294,0),5),"-")</f>
        <v>-</v>
      </c>
      <c r="IW74" s="112">
        <v>5</v>
      </c>
      <c r="IX74" s="8"/>
      <c r="IY74" s="101" t="str">
        <f>IF(IX74&gt;0,INDEX(Вхідні_дані!$A$245:$J$294,MATCH(IX74,Вхідні_дані!$D$245:$D$294,0),10),"-")</f>
        <v>-</v>
      </c>
      <c r="IZ74" s="9"/>
      <c r="JA74" s="11"/>
      <c r="JB74" s="102" t="str">
        <f t="shared" si="132"/>
        <v>-</v>
      </c>
      <c r="JD74" s="103" t="str">
        <f>IF(JC74&gt;0,INDEX(Вхідні_дані!$A$245:$J$294,MATCH(JC74,Вхідні_дані!$D$245:$D$294,0),5),"-")</f>
        <v>-</v>
      </c>
      <c r="JE74" s="112">
        <v>5</v>
      </c>
      <c r="JF74" s="8"/>
      <c r="JG74" s="101" t="str">
        <f>IF(JF74&gt;0,INDEX(Вхідні_дані!$A$245:$J$294,MATCH(JF74,Вхідні_дані!$D$245:$D$294,0),10),"-")</f>
        <v>-</v>
      </c>
      <c r="JH74" s="9"/>
      <c r="JI74" s="11"/>
      <c r="JJ74" s="102" t="str">
        <f t="shared" si="133"/>
        <v>-</v>
      </c>
      <c r="JL74" s="103" t="str">
        <f>IF(JK74&gt;0,INDEX(Вхідні_дані!$A$245:$J$294,MATCH(JK74,Вхідні_дані!$D$245:$D$294,0),5),"-")</f>
        <v>-</v>
      </c>
      <c r="JM74" s="112">
        <v>5</v>
      </c>
      <c r="JN74" s="8"/>
      <c r="JO74" s="101" t="str">
        <f>IF(JN74&gt;0,INDEX(Вхідні_дані!$A$245:$J$294,MATCH(JN74,Вхідні_дані!$D$245:$D$294,0),10),"-")</f>
        <v>-</v>
      </c>
      <c r="JP74" s="9"/>
      <c r="JQ74" s="11"/>
      <c r="JR74" s="102" t="str">
        <f t="shared" si="134"/>
        <v>-</v>
      </c>
      <c r="JT74" s="103" t="str">
        <f>IF(JS74&gt;0,INDEX(Вхідні_дані!$A$245:$J$294,MATCH(JS74,Вхідні_дані!$D$245:$D$294,0),5),"-")</f>
        <v>-</v>
      </c>
      <c r="JU74" s="112">
        <v>5</v>
      </c>
      <c r="JV74" s="8"/>
      <c r="JW74" s="101" t="str">
        <f>IF(JV74&gt;0,INDEX(Вхідні_дані!$A$245:$J$294,MATCH(JV74,Вхідні_дані!$D$245:$D$294,0),10),"-")</f>
        <v>-</v>
      </c>
      <c r="JX74" s="9"/>
      <c r="JY74" s="11"/>
      <c r="JZ74" s="102" t="str">
        <f t="shared" si="135"/>
        <v>-</v>
      </c>
      <c r="KB74" s="103" t="str">
        <f>IF(KA74&gt;0,INDEX(Вхідні_дані!$A$245:$J$294,MATCH(KA74,Вхідні_дані!$D$245:$D$294,0),5),"-")</f>
        <v>-</v>
      </c>
      <c r="KC74" s="112">
        <v>5</v>
      </c>
      <c r="KD74" s="8"/>
      <c r="KE74" s="101" t="str">
        <f>IF(KD74&gt;0,INDEX(Вхідні_дані!$A$245:$J$294,MATCH(KD74,Вхідні_дані!$D$245:$D$294,0),10),"-")</f>
        <v>-</v>
      </c>
      <c r="KF74" s="9"/>
      <c r="KG74" s="11"/>
      <c r="KH74" s="102" t="str">
        <f t="shared" si="136"/>
        <v>-</v>
      </c>
      <c r="KJ74" s="103" t="str">
        <f>IF(KI74&gt;0,INDEX(Вхідні_дані!$A$245:$J$294,MATCH(KI74,Вхідні_дані!$D$245:$D$294,0),5),"-")</f>
        <v>-</v>
      </c>
      <c r="KK74" s="112">
        <v>5</v>
      </c>
      <c r="KL74" s="8"/>
      <c r="KM74" s="101" t="str">
        <f>IF(KL74&gt;0,INDEX(Вхідні_дані!$A$245:$J$294,MATCH(KL74,Вхідні_дані!$D$245:$D$294,0),10),"-")</f>
        <v>-</v>
      </c>
      <c r="KN74" s="9"/>
      <c r="KO74" s="11"/>
      <c r="KP74" s="102" t="str">
        <f t="shared" si="137"/>
        <v>-</v>
      </c>
      <c r="KR74" s="103" t="str">
        <f>IF(KQ74&gt;0,INDEX(Вхідні_дані!$A$245:$J$294,MATCH(KQ74,Вхідні_дані!$D$245:$D$294,0),5),"-")</f>
        <v>-</v>
      </c>
      <c r="KS74" s="112">
        <v>5</v>
      </c>
      <c r="KT74" s="8"/>
      <c r="KU74" s="101" t="str">
        <f>IF(KT74&gt;0,INDEX(Вхідні_дані!$A$245:$J$294,MATCH(KT74,Вхідні_дані!$D$245:$D$294,0),10),"-")</f>
        <v>-</v>
      </c>
      <c r="KV74" s="9"/>
      <c r="KW74" s="11"/>
      <c r="KX74" s="102" t="str">
        <f t="shared" si="138"/>
        <v>-</v>
      </c>
      <c r="KZ74" s="103" t="str">
        <f>IF(KY74&gt;0,INDEX(Вхідні_дані!$A$245:$J$294,MATCH(KY74,Вхідні_дані!$D$245:$D$294,0),5),"-")</f>
        <v>-</v>
      </c>
      <c r="LA74" s="112">
        <v>5</v>
      </c>
      <c r="LB74" s="8"/>
      <c r="LC74" s="101" t="str">
        <f>IF(LB74&gt;0,INDEX(Вхідні_дані!$A$245:$J$294,MATCH(LB74,Вхідні_дані!$D$245:$D$294,0),10),"-")</f>
        <v>-</v>
      </c>
      <c r="LD74" s="9"/>
      <c r="LE74" s="11"/>
      <c r="LF74" s="102" t="str">
        <f t="shared" si="139"/>
        <v>-</v>
      </c>
      <c r="LH74" s="103" t="str">
        <f>IF(LG74&gt;0,INDEX(Вхідні_дані!$A$245:$J$294,MATCH(LG74,Вхідні_дані!$D$245:$D$294,0),5),"-")</f>
        <v>-</v>
      </c>
      <c r="LI74" s="112">
        <v>5</v>
      </c>
      <c r="LJ74" s="8"/>
      <c r="LK74" s="101" t="str">
        <f>IF(LJ74&gt;0,INDEX(Вхідні_дані!$A$245:$J$294,MATCH(LJ74,Вхідні_дані!$D$245:$D$294,0),10),"-")</f>
        <v>-</v>
      </c>
      <c r="LL74" s="9"/>
      <c r="LM74" s="11"/>
      <c r="LN74" s="102" t="str">
        <f t="shared" si="140"/>
        <v>-</v>
      </c>
      <c r="LP74" s="103" t="str">
        <f>IF(LO74&gt;0,INDEX(Вхідні_дані!$A$245:$J$294,MATCH(LO74,Вхідні_дані!$D$245:$D$294,0),5),"-")</f>
        <v>-</v>
      </c>
      <c r="LQ74" s="112">
        <v>5</v>
      </c>
      <c r="LR74" s="8"/>
      <c r="LS74" s="101" t="str">
        <f>IF(LR74&gt;0,INDEX(Вхідні_дані!$A$245:$J$294,MATCH(LR74,Вхідні_дані!$D$245:$D$294,0),10),"-")</f>
        <v>-</v>
      </c>
      <c r="LT74" s="9"/>
      <c r="LU74" s="11"/>
      <c r="LV74" s="102" t="str">
        <f t="shared" si="141"/>
        <v>-</v>
      </c>
      <c r="LX74" s="103" t="str">
        <f>IF(LW74&gt;0,INDEX(Вхідні_дані!$A$245:$J$294,MATCH(LW74,Вхідні_дані!$D$245:$D$294,0),5),"-")</f>
        <v>-</v>
      </c>
      <c r="LY74" s="112">
        <v>5</v>
      </c>
      <c r="LZ74" s="8"/>
      <c r="MA74" s="101" t="str">
        <f>IF(LZ74&gt;0,INDEX(Вхідні_дані!$A$245:$J$294,MATCH(LZ74,Вхідні_дані!$D$245:$D$294,0),10),"-")</f>
        <v>-</v>
      </c>
      <c r="MB74" s="9"/>
      <c r="MC74" s="11"/>
      <c r="MD74" s="102" t="str">
        <f t="shared" si="142"/>
        <v>-</v>
      </c>
      <c r="MF74" s="103" t="str">
        <f>IF(ME74&gt;0,INDEX(Вхідні_дані!$A$245:$J$294,MATCH(ME74,Вхідні_дані!$D$245:$D$294,0),5),"-")</f>
        <v>-</v>
      </c>
      <c r="MG74" s="112">
        <v>5</v>
      </c>
      <c r="MH74" s="8"/>
      <c r="MI74" s="101" t="str">
        <f>IF(MH74&gt;0,INDEX(Вхідні_дані!$A$245:$J$294,MATCH(MH74,Вхідні_дані!$D$245:$D$294,0),10),"-")</f>
        <v>-</v>
      </c>
      <c r="MJ74" s="9"/>
      <c r="MK74" s="11"/>
      <c r="ML74" s="102" t="str">
        <f t="shared" si="143"/>
        <v>-</v>
      </c>
      <c r="MN74" s="103" t="str">
        <f>IF(MM74&gt;0,INDEX(Вхідні_дані!$A$245:$J$294,MATCH(MM74,Вхідні_дані!$D$245:$D$294,0),5),"-")</f>
        <v>-</v>
      </c>
      <c r="MO74" s="112">
        <v>5</v>
      </c>
      <c r="MP74" s="8"/>
      <c r="MQ74" s="101" t="str">
        <f>IF(MP74&gt;0,INDEX(Вхідні_дані!$A$245:$J$294,MATCH(MP74,Вхідні_дані!$D$245:$D$294,0),10),"-")</f>
        <v>-</v>
      </c>
      <c r="MR74" s="9"/>
      <c r="MS74" s="11"/>
      <c r="MT74" s="102" t="str">
        <f t="shared" si="144"/>
        <v>-</v>
      </c>
      <c r="MV74" s="103" t="str">
        <f>IF(MU74&gt;0,INDEX(Вхідні_дані!$A$245:$J$294,MATCH(MU74,Вхідні_дані!$D$245:$D$294,0),5),"-")</f>
        <v>-</v>
      </c>
      <c r="MW74" s="112">
        <v>5</v>
      </c>
      <c r="MX74" s="8"/>
      <c r="MY74" s="101" t="str">
        <f>IF(MX74&gt;0,INDEX(Вхідні_дані!$A$245:$J$294,MATCH(MX74,Вхідні_дані!$D$245:$D$294,0),10),"-")</f>
        <v>-</v>
      </c>
      <c r="MZ74" s="9"/>
      <c r="NA74" s="11"/>
      <c r="NB74" s="102" t="str">
        <f t="shared" si="145"/>
        <v>-</v>
      </c>
      <c r="ND74" s="103" t="str">
        <f>IF(NC74&gt;0,INDEX(Вхідні_дані!$A$245:$J$294,MATCH(NC74,Вхідні_дані!$D$245:$D$294,0),5),"-")</f>
        <v>-</v>
      </c>
      <c r="NE74" s="112">
        <v>5</v>
      </c>
      <c r="NF74" s="8"/>
      <c r="NG74" s="101" t="str">
        <f>IF(NF74&gt;0,INDEX(Вхідні_дані!$A$245:$J$294,MATCH(NF74,Вхідні_дані!$D$245:$D$294,0),10),"-")</f>
        <v>-</v>
      </c>
      <c r="NH74" s="9"/>
      <c r="NI74" s="11"/>
      <c r="NJ74" s="102" t="str">
        <f t="shared" si="146"/>
        <v>-</v>
      </c>
      <c r="NL74" s="103" t="str">
        <f>IF(NK74&gt;0,INDEX(Вхідні_дані!$A$245:$J$294,MATCH(NK74,Вхідні_дані!$D$245:$D$294,0),5),"-")</f>
        <v>-</v>
      </c>
      <c r="NM74" s="112">
        <v>5</v>
      </c>
      <c r="NN74" s="8"/>
      <c r="NO74" s="101" t="str">
        <f>IF(NN74&gt;0,INDEX(Вхідні_дані!$A$245:$J$294,MATCH(NN74,Вхідні_дані!$D$245:$D$294,0),10),"-")</f>
        <v>-</v>
      </c>
      <c r="NP74" s="9"/>
      <c r="NQ74" s="11"/>
      <c r="NR74" s="102" t="str">
        <f t="shared" si="147"/>
        <v>-</v>
      </c>
      <c r="NT74" s="103" t="str">
        <f>IF(NS74&gt;0,INDEX(Вхідні_дані!$A$245:$J$294,MATCH(NS74,Вхідні_дані!$D$245:$D$294,0),5),"-")</f>
        <v>-</v>
      </c>
      <c r="NU74" s="112">
        <v>5</v>
      </c>
      <c r="NV74" s="8"/>
      <c r="NW74" s="101" t="str">
        <f>IF(NV74&gt;0,INDEX(Вхідні_дані!$A$245:$J$294,MATCH(NV74,Вхідні_дані!$D$245:$D$294,0),10),"-")</f>
        <v>-</v>
      </c>
      <c r="NX74" s="9"/>
      <c r="NY74" s="11"/>
      <c r="NZ74" s="102" t="str">
        <f t="shared" si="148"/>
        <v>-</v>
      </c>
      <c r="OB74" s="103" t="str">
        <f>IF(OA74&gt;0,INDEX(Вхідні_дані!$A$245:$J$294,MATCH(OA74,Вхідні_дані!$D$245:$D$294,0),5),"-")</f>
        <v>-</v>
      </c>
      <c r="OC74" s="112">
        <v>5</v>
      </c>
      <c r="OD74" s="8"/>
      <c r="OE74" s="101" t="str">
        <f>IF(OD74&gt;0,INDEX(Вхідні_дані!$A$245:$J$294,MATCH(OD74,Вхідні_дані!$D$245:$D$294,0),10),"-")</f>
        <v>-</v>
      </c>
      <c r="OF74" s="9"/>
      <c r="OG74" s="11"/>
      <c r="OH74" s="102" t="str">
        <f t="shared" si="149"/>
        <v>-</v>
      </c>
      <c r="OJ74" s="103" t="str">
        <f>IF(OI74&gt;0,INDEX(Вхідні_дані!$A$245:$J$294,MATCH(OI74,Вхідні_дані!$D$245:$D$294,0),5),"-")</f>
        <v>-</v>
      </c>
      <c r="OK74" s="112">
        <v>5</v>
      </c>
      <c r="OL74" s="8"/>
      <c r="OM74" s="101" t="str">
        <f>IF(OL74&gt;0,INDEX(Вхідні_дані!$A$245:$J$294,MATCH(OL74,Вхідні_дані!$D$245:$D$294,0),10),"-")</f>
        <v>-</v>
      </c>
      <c r="ON74" s="9"/>
      <c r="OO74" s="11"/>
      <c r="OP74" s="102" t="str">
        <f t="shared" si="150"/>
        <v>-</v>
      </c>
      <c r="OR74" s="103" t="str">
        <f>IF(OQ74&gt;0,INDEX(Вхідні_дані!$A$245:$J$294,MATCH(OQ74,Вхідні_дані!$D$245:$D$294,0),5),"-")</f>
        <v>-</v>
      </c>
      <c r="OS74" s="112">
        <v>5</v>
      </c>
      <c r="OT74" s="8"/>
      <c r="OU74" s="101" t="str">
        <f>IF(OT74&gt;0,INDEX(Вхідні_дані!$A$245:$J$294,MATCH(OT74,Вхідні_дані!$D$245:$D$294,0),10),"-")</f>
        <v>-</v>
      </c>
      <c r="OV74" s="9"/>
      <c r="OW74" s="11"/>
      <c r="OX74" s="102" t="str">
        <f t="shared" si="151"/>
        <v>-</v>
      </c>
      <c r="OZ74" s="103" t="str">
        <f>IF(OY74&gt;0,INDEX(Вхідні_дані!$A$245:$J$294,MATCH(OY74,Вхідні_дані!$D$245:$D$294,0),5),"-")</f>
        <v>-</v>
      </c>
      <c r="PA74" s="112">
        <v>5</v>
      </c>
      <c r="PB74" s="8"/>
      <c r="PC74" s="101" t="str">
        <f>IF(PB74&gt;0,INDEX(Вхідні_дані!$A$245:$J$294,MATCH(PB74,Вхідні_дані!$D$245:$D$294,0),10),"-")</f>
        <v>-</v>
      </c>
      <c r="PD74" s="9"/>
      <c r="PE74" s="11"/>
      <c r="PF74" s="102" t="str">
        <f t="shared" si="152"/>
        <v>-</v>
      </c>
      <c r="PH74" s="103" t="str">
        <f>IF(PG74&gt;0,INDEX(Вхідні_дані!$A$245:$J$294,MATCH(PG74,Вхідні_дані!$D$245:$D$294,0),5),"-")</f>
        <v>-</v>
      </c>
      <c r="PI74" s="112">
        <v>5</v>
      </c>
      <c r="PJ74" s="8"/>
      <c r="PK74" s="101" t="str">
        <f>IF(PJ74&gt;0,INDEX(Вхідні_дані!$A$245:$J$294,MATCH(PJ74,Вхідні_дані!$D$245:$D$294,0),10),"-")</f>
        <v>-</v>
      </c>
      <c r="PL74" s="9"/>
      <c r="PM74" s="11"/>
      <c r="PN74" s="102" t="str">
        <f t="shared" si="153"/>
        <v>-</v>
      </c>
      <c r="PP74" s="103" t="str">
        <f>IF(PO74&gt;0,INDEX(Вхідні_дані!$A$245:$J$294,MATCH(PO74,Вхідні_дані!$D$245:$D$294,0),5),"-")</f>
        <v>-</v>
      </c>
      <c r="PQ74" s="112">
        <v>5</v>
      </c>
      <c r="PR74" s="8"/>
      <c r="PS74" s="101" t="str">
        <f>IF(PR74&gt;0,INDEX(Вхідні_дані!$A$245:$J$294,MATCH(PR74,Вхідні_дані!$D$245:$D$294,0),10),"-")</f>
        <v>-</v>
      </c>
      <c r="PT74" s="9"/>
      <c r="PU74" s="11"/>
      <c r="PV74" s="102" t="str">
        <f t="shared" si="154"/>
        <v>-</v>
      </c>
      <c r="PX74" s="103" t="str">
        <f>IF(PW74&gt;0,INDEX(Вхідні_дані!$A$245:$J$294,MATCH(PW74,Вхідні_дані!$D$245:$D$294,0),5),"-")</f>
        <v>-</v>
      </c>
      <c r="PY74" s="112">
        <v>5</v>
      </c>
      <c r="PZ74" s="8"/>
      <c r="QA74" s="101" t="str">
        <f>IF(PZ74&gt;0,INDEX(Вхідні_дані!$A$245:$J$294,MATCH(PZ74,Вхідні_дані!$D$245:$D$294,0),10),"-")</f>
        <v>-</v>
      </c>
      <c r="QB74" s="9"/>
      <c r="QC74" s="11"/>
      <c r="QD74" s="102" t="str">
        <f t="shared" si="155"/>
        <v>-</v>
      </c>
      <c r="QF74" s="103" t="str">
        <f>IF(QE74&gt;0,INDEX(Вхідні_дані!$A$245:$J$294,MATCH(QE74,Вхідні_дані!$D$245:$D$294,0),5),"-")</f>
        <v>-</v>
      </c>
      <c r="QG74" s="112">
        <v>5</v>
      </c>
      <c r="QH74" s="8"/>
      <c r="QI74" s="101" t="str">
        <f>IF(QH74&gt;0,INDEX(Вхідні_дані!$A$245:$J$294,MATCH(QH74,Вхідні_дані!$D$245:$D$294,0),10),"-")</f>
        <v>-</v>
      </c>
      <c r="QJ74" s="9"/>
      <c r="QK74" s="11"/>
      <c r="QL74" s="102" t="str">
        <f t="shared" si="156"/>
        <v>-</v>
      </c>
      <c r="QN74" s="103" t="str">
        <f>IF(QM74&gt;0,INDEX(Вхідні_дані!$A$245:$J$294,MATCH(QM74,Вхідні_дані!$D$245:$D$294,0),5),"-")</f>
        <v>-</v>
      </c>
      <c r="QO74" s="112">
        <v>5</v>
      </c>
      <c r="QP74" s="8"/>
      <c r="QQ74" s="101" t="str">
        <f>IF(QP74&gt;0,INDEX(Вхідні_дані!$A$245:$J$294,MATCH(QP74,Вхідні_дані!$D$245:$D$294,0),10),"-")</f>
        <v>-</v>
      </c>
      <c r="QR74" s="9"/>
      <c r="QS74" s="11"/>
      <c r="QT74" s="102" t="str">
        <f t="shared" si="157"/>
        <v>-</v>
      </c>
      <c r="QV74" s="103" t="str">
        <f>IF(QU74&gt;0,INDEX(Вхідні_дані!$A$245:$J$294,MATCH(QU74,Вхідні_дані!$D$245:$D$294,0),5),"-")</f>
        <v>-</v>
      </c>
      <c r="QW74" s="112">
        <v>5</v>
      </c>
      <c r="QX74" s="8"/>
      <c r="QY74" s="101" t="str">
        <f>IF(QX74&gt;0,INDEX(Вхідні_дані!$A$245:$J$294,MATCH(QX74,Вхідні_дані!$D$245:$D$294,0),10),"-")</f>
        <v>-</v>
      </c>
      <c r="QZ74" s="9"/>
      <c r="RA74" s="11"/>
      <c r="RB74" s="102" t="str">
        <f t="shared" si="158"/>
        <v>-</v>
      </c>
      <c r="RD74" s="103" t="str">
        <f>IF(RC74&gt;0,INDEX(Вхідні_дані!$A$245:$J$294,MATCH(RC74,Вхідні_дані!$D$245:$D$294,0),5),"-")</f>
        <v>-</v>
      </c>
      <c r="RE74" s="112">
        <v>5</v>
      </c>
      <c r="RF74" s="8"/>
      <c r="RG74" s="101" t="str">
        <f>IF(RF74&gt;0,INDEX(Вхідні_дані!$A$245:$J$294,MATCH(RF74,Вхідні_дані!$D$245:$D$294,0),10),"-")</f>
        <v>-</v>
      </c>
      <c r="RH74" s="9"/>
      <c r="RI74" s="11"/>
      <c r="RJ74" s="102" t="str">
        <f t="shared" si="159"/>
        <v>-</v>
      </c>
      <c r="RL74" s="103" t="str">
        <f>IF(RK74&gt;0,INDEX(Вхідні_дані!$A$245:$J$294,MATCH(RK74,Вхідні_дані!$D$245:$D$294,0),5),"-")</f>
        <v>-</v>
      </c>
      <c r="RM74" s="112">
        <v>5</v>
      </c>
      <c r="RN74" s="8"/>
      <c r="RO74" s="101" t="str">
        <f>IF(RN74&gt;0,INDEX(Вхідні_дані!$A$245:$J$294,MATCH(RN74,Вхідні_дані!$D$245:$D$294,0),10),"-")</f>
        <v>-</v>
      </c>
      <c r="RP74" s="9"/>
      <c r="RQ74" s="11"/>
      <c r="RR74" s="102" t="str">
        <f t="shared" si="160"/>
        <v>-</v>
      </c>
      <c r="RT74" s="103" t="str">
        <f>IF(RS74&gt;0,INDEX(Вхідні_дані!$A$245:$J$294,MATCH(RS74,Вхідні_дані!$D$245:$D$294,0),5),"-")</f>
        <v>-</v>
      </c>
      <c r="RU74" s="112">
        <v>5</v>
      </c>
      <c r="RV74" s="8"/>
      <c r="RW74" s="101" t="str">
        <f>IF(RV74&gt;0,INDEX(Вхідні_дані!$A$245:$J$294,MATCH(RV74,Вхідні_дані!$D$245:$D$294,0),10),"-")</f>
        <v>-</v>
      </c>
      <c r="RX74" s="9"/>
      <c r="RY74" s="11"/>
      <c r="RZ74" s="102" t="str">
        <f t="shared" si="161"/>
        <v>-</v>
      </c>
      <c r="SB74" s="103" t="str">
        <f>IF(SA74&gt;0,INDEX(Вхідні_дані!$A$245:$J$294,MATCH(SA74,Вхідні_дані!$D$245:$D$294,0),5),"-")</f>
        <v>-</v>
      </c>
      <c r="SC74" s="112">
        <v>5</v>
      </c>
      <c r="SD74" s="8"/>
      <c r="SE74" s="101" t="str">
        <f>IF(SD74&gt;0,INDEX(Вхідні_дані!$A$245:$J$294,MATCH(SD74,Вхідні_дані!$D$245:$D$294,0),10),"-")</f>
        <v>-</v>
      </c>
      <c r="SF74" s="9"/>
      <c r="SG74" s="11"/>
      <c r="SH74" s="102" t="str">
        <f t="shared" si="162"/>
        <v>-</v>
      </c>
      <c r="SJ74" s="103" t="str">
        <f>IF(SI74&gt;0,INDEX(Вхідні_дані!$A$245:$J$294,MATCH(SI74,Вхідні_дані!$D$245:$D$294,0),5),"-")</f>
        <v>-</v>
      </c>
      <c r="SK74" s="112">
        <v>5</v>
      </c>
      <c r="SL74" s="8"/>
      <c r="SM74" s="101" t="str">
        <f>IF(SL74&gt;0,INDEX(Вхідні_дані!$A$245:$J$294,MATCH(SL74,Вхідні_дані!$D$245:$D$294,0),10),"-")</f>
        <v>-</v>
      </c>
      <c r="SN74" s="9"/>
      <c r="SO74" s="11"/>
      <c r="SP74" s="102" t="str">
        <f t="shared" si="163"/>
        <v>-</v>
      </c>
      <c r="SR74" s="103" t="str">
        <f>IF(SQ74&gt;0,INDEX(Вхідні_дані!$A$245:$J$294,MATCH(SQ74,Вхідні_дані!$D$245:$D$294,0),5),"-")</f>
        <v>-</v>
      </c>
      <c r="SS74" s="112">
        <v>5</v>
      </c>
      <c r="ST74" s="8"/>
      <c r="SU74" s="101" t="str">
        <f>IF(ST74&gt;0,INDEX(Вхідні_дані!$A$245:$J$294,MATCH(ST74,Вхідні_дані!$D$245:$D$294,0),10),"-")</f>
        <v>-</v>
      </c>
      <c r="SV74" s="9"/>
      <c r="SW74" s="11"/>
      <c r="SX74" s="102" t="str">
        <f t="shared" si="164"/>
        <v>-</v>
      </c>
      <c r="SZ74" s="103" t="str">
        <f>IF(SY74&gt;0,INDEX(Вхідні_дані!$A$245:$J$294,MATCH(SY74,Вхідні_дані!$D$245:$D$294,0),5),"-")</f>
        <v>-</v>
      </c>
      <c r="TA74" s="112">
        <v>5</v>
      </c>
      <c r="TB74" s="8"/>
      <c r="TC74" s="101" t="str">
        <f>IF(TB74&gt;0,INDEX(Вхідні_дані!$A$245:$J$294,MATCH(TB74,Вхідні_дані!$D$245:$D$294,0),10),"-")</f>
        <v>-</v>
      </c>
      <c r="TD74" s="9"/>
      <c r="TE74" s="11"/>
      <c r="TF74" s="102" t="str">
        <f t="shared" si="165"/>
        <v>-</v>
      </c>
      <c r="TH74" s="103" t="str">
        <f>IF(TG74&gt;0,INDEX(Вхідні_дані!$A$245:$J$294,MATCH(TG74,Вхідні_дані!$D$245:$D$294,0),5),"-")</f>
        <v>-</v>
      </c>
      <c r="TI74" s="112">
        <v>5</v>
      </c>
      <c r="TJ74" s="8"/>
      <c r="TK74" s="101" t="str">
        <f>IF(TJ74&gt;0,INDEX(Вхідні_дані!$A$245:$J$294,MATCH(TJ74,Вхідні_дані!$D$245:$D$294,0),10),"-")</f>
        <v>-</v>
      </c>
      <c r="TL74" s="9"/>
      <c r="TM74" s="11"/>
      <c r="TN74" s="102" t="str">
        <f t="shared" si="166"/>
        <v>-</v>
      </c>
      <c r="TP74" s="103" t="str">
        <f>IF(TO74&gt;0,INDEX(Вхідні_дані!$A$245:$J$294,MATCH(TO74,Вхідні_дані!$D$245:$D$294,0),5),"-")</f>
        <v>-</v>
      </c>
      <c r="TQ74" s="112">
        <v>5</v>
      </c>
      <c r="TR74" s="8"/>
      <c r="TS74" s="101" t="str">
        <f>IF(TR74&gt;0,INDEX(Вхідні_дані!$A$245:$J$294,MATCH(TR74,Вхідні_дані!$D$245:$D$294,0),10),"-")</f>
        <v>-</v>
      </c>
      <c r="TT74" s="9"/>
      <c r="TU74" s="11"/>
      <c r="TV74" s="102" t="str">
        <f t="shared" si="167"/>
        <v>-</v>
      </c>
      <c r="TX74" s="103" t="str">
        <f>IF(TW74&gt;0,INDEX(Вхідні_дані!$A$245:$J$294,MATCH(TW74,Вхідні_дані!$D$245:$D$294,0),5),"-")</f>
        <v>-</v>
      </c>
      <c r="TY74" s="112">
        <v>5</v>
      </c>
      <c r="TZ74" s="8"/>
      <c r="UA74" s="101" t="str">
        <f>IF(TZ74&gt;0,INDEX(Вхідні_дані!$A$245:$J$294,MATCH(TZ74,Вхідні_дані!$D$245:$D$294,0),10),"-")</f>
        <v>-</v>
      </c>
      <c r="UB74" s="9"/>
      <c r="UC74" s="11"/>
      <c r="UD74" s="102" t="str">
        <f t="shared" si="168"/>
        <v>-</v>
      </c>
      <c r="UF74" s="103" t="str">
        <f>IF(UE74&gt;0,INDEX(Вхідні_дані!$A$245:$J$294,MATCH(UE74,Вхідні_дані!$D$245:$D$294,0),5),"-")</f>
        <v>-</v>
      </c>
      <c r="UG74" s="112">
        <v>5</v>
      </c>
      <c r="UH74" s="8"/>
      <c r="UI74" s="101" t="str">
        <f>IF(UH74&gt;0,INDEX(Вхідні_дані!$A$245:$J$294,MATCH(UH74,Вхідні_дані!$D$245:$D$294,0),10),"-")</f>
        <v>-</v>
      </c>
      <c r="UJ74" s="9"/>
      <c r="UK74" s="11"/>
      <c r="UL74" s="102" t="str">
        <f t="shared" si="169"/>
        <v>-</v>
      </c>
      <c r="UN74" s="103" t="str">
        <f>IF(UM74&gt;0,INDEX(Вхідні_дані!$A$245:$J$294,MATCH(UM74,Вхідні_дані!$D$245:$D$294,0),5),"-")</f>
        <v>-</v>
      </c>
      <c r="UO74" s="112">
        <v>5</v>
      </c>
      <c r="UP74" s="8"/>
      <c r="UQ74" s="101" t="str">
        <f>IF(UP74&gt;0,INDEX(Вхідні_дані!$A$245:$J$294,MATCH(UP74,Вхідні_дані!$D$245:$D$294,0),10),"-")</f>
        <v>-</v>
      </c>
      <c r="UR74" s="9"/>
      <c r="US74" s="11"/>
      <c r="UT74" s="102" t="str">
        <f t="shared" si="170"/>
        <v>-</v>
      </c>
      <c r="UV74" s="103" t="str">
        <f>IF(UU74&gt;0,INDEX(Вхідні_дані!$A$245:$J$294,MATCH(UU74,Вхідні_дані!$D$245:$D$294,0),5),"-")</f>
        <v>-</v>
      </c>
      <c r="UW74" s="112">
        <v>5</v>
      </c>
      <c r="UX74" s="8"/>
      <c r="UY74" s="101" t="str">
        <f>IF(UX74&gt;0,INDEX(Вхідні_дані!$A$245:$J$294,MATCH(UX74,Вхідні_дані!$D$245:$D$294,0),10),"-")</f>
        <v>-</v>
      </c>
      <c r="UZ74" s="9"/>
      <c r="VA74" s="11"/>
      <c r="VB74" s="102" t="str">
        <f t="shared" si="171"/>
        <v>-</v>
      </c>
      <c r="VD74" s="103" t="str">
        <f>IF(VC74&gt;0,INDEX(Вхідні_дані!$A$245:$J$294,MATCH(VC74,Вхідні_дані!$D$245:$D$294,0),5),"-")</f>
        <v>-</v>
      </c>
      <c r="VE74" s="112">
        <v>5</v>
      </c>
      <c r="VF74" s="8"/>
      <c r="VG74" s="101" t="str">
        <f>IF(VF74&gt;0,INDEX(Вхідні_дані!$A$245:$J$294,MATCH(VF74,Вхідні_дані!$D$245:$D$294,0),10),"-")</f>
        <v>-</v>
      </c>
      <c r="VH74" s="9"/>
      <c r="VI74" s="11"/>
      <c r="VJ74" s="102" t="str">
        <f t="shared" si="172"/>
        <v>-</v>
      </c>
      <c r="VL74" s="103" t="str">
        <f>IF(VK74&gt;0,INDEX(Вхідні_дані!$A$245:$J$294,MATCH(VK74,Вхідні_дані!$D$245:$D$294,0),5),"-")</f>
        <v>-</v>
      </c>
      <c r="VM74" s="112">
        <v>5</v>
      </c>
      <c r="VN74" s="8"/>
      <c r="VO74" s="101" t="str">
        <f>IF(VN74&gt;0,INDEX(Вхідні_дані!$A$245:$J$294,MATCH(VN74,Вхідні_дані!$D$245:$D$294,0),10),"-")</f>
        <v>-</v>
      </c>
      <c r="VP74" s="9"/>
      <c r="VQ74" s="11"/>
      <c r="VR74" s="102" t="str">
        <f t="shared" si="173"/>
        <v>-</v>
      </c>
      <c r="VT74" s="103" t="str">
        <f>IF(VS74&gt;0,INDEX(Вхідні_дані!$A$245:$J$294,MATCH(VS74,Вхідні_дані!$D$245:$D$294,0),5),"-")</f>
        <v>-</v>
      </c>
      <c r="VU74" s="112">
        <v>5</v>
      </c>
      <c r="VV74" s="8"/>
      <c r="VW74" s="101" t="str">
        <f>IF(VV74&gt;0,INDEX(Вхідні_дані!$A$245:$J$294,MATCH(VV74,Вхідні_дані!$D$245:$D$294,0),10),"-")</f>
        <v>-</v>
      </c>
      <c r="VX74" s="9"/>
      <c r="VY74" s="11"/>
      <c r="VZ74" s="102" t="str">
        <f t="shared" si="174"/>
        <v>-</v>
      </c>
      <c r="WB74" s="103" t="str">
        <f>IF(WA74&gt;0,INDEX(Вхідні_дані!$A$245:$J$294,MATCH(WA74,Вхідні_дані!$D$245:$D$294,0),5),"-")</f>
        <v>-</v>
      </c>
      <c r="WC74" s="112">
        <v>5</v>
      </c>
      <c r="WD74" s="8"/>
      <c r="WE74" s="101" t="str">
        <f>IF(WD74&gt;0,INDEX(Вхідні_дані!$A$245:$J$294,MATCH(WD74,Вхідні_дані!$D$245:$D$294,0),10),"-")</f>
        <v>-</v>
      </c>
      <c r="WF74" s="9"/>
      <c r="WG74" s="11"/>
      <c r="WH74" s="102" t="str">
        <f t="shared" si="175"/>
        <v>-</v>
      </c>
      <c r="WJ74" s="103" t="str">
        <f>IF(WI74&gt;0,INDEX(Вхідні_дані!$A$245:$J$294,MATCH(WI74,Вхідні_дані!$D$245:$D$294,0),5),"-")</f>
        <v>-</v>
      </c>
      <c r="WK74" s="112">
        <v>5</v>
      </c>
      <c r="WL74" s="8"/>
      <c r="WM74" s="101" t="str">
        <f>IF(WL74&gt;0,INDEX(Вхідні_дані!$A$245:$J$294,MATCH(WL74,Вхідні_дані!$D$245:$D$294,0),10),"-")</f>
        <v>-</v>
      </c>
      <c r="WN74" s="9"/>
      <c r="WO74" s="11"/>
      <c r="WP74" s="102" t="str">
        <f t="shared" si="176"/>
        <v>-</v>
      </c>
      <c r="WR74" s="103" t="str">
        <f>IF(WQ74&gt;0,INDEX(Вхідні_дані!$A$245:$J$294,MATCH(WQ74,Вхідні_дані!$D$245:$D$294,0),5),"-")</f>
        <v>-</v>
      </c>
      <c r="WS74" s="112">
        <v>5</v>
      </c>
      <c r="WT74" s="8"/>
      <c r="WU74" s="101" t="str">
        <f>IF(WT74&gt;0,INDEX(Вхідні_дані!$A$245:$J$294,MATCH(WT74,Вхідні_дані!$D$245:$D$294,0),10),"-")</f>
        <v>-</v>
      </c>
      <c r="WV74" s="9"/>
      <c r="WW74" s="11"/>
      <c r="WX74" s="102" t="str">
        <f t="shared" si="177"/>
        <v>-</v>
      </c>
      <c r="WZ74" s="103" t="str">
        <f>IF(WY74&gt;0,INDEX(Вхідні_дані!$A$245:$J$294,MATCH(WY74,Вхідні_дані!$D$245:$D$294,0),5),"-")</f>
        <v>-</v>
      </c>
      <c r="XA74" s="112">
        <v>5</v>
      </c>
      <c r="XB74" s="8"/>
      <c r="XC74" s="101" t="str">
        <f>IF(XB74&gt;0,INDEX(Вхідні_дані!$A$245:$J$294,MATCH(XB74,Вхідні_дані!$D$245:$D$294,0),10),"-")</f>
        <v>-</v>
      </c>
      <c r="XD74" s="9"/>
      <c r="XE74" s="11"/>
      <c r="XF74" s="102" t="str">
        <f t="shared" si="178"/>
        <v>-</v>
      </c>
      <c r="XH74" s="103" t="str">
        <f>IF(XG74&gt;0,INDEX(Вхідні_дані!$A$245:$J$294,MATCH(XG74,Вхідні_дані!$D$245:$D$294,0),5),"-")</f>
        <v>-</v>
      </c>
      <c r="XI74" s="112">
        <v>5</v>
      </c>
      <c r="XJ74" s="8"/>
      <c r="XK74" s="101" t="str">
        <f>IF(XJ74&gt;0,INDEX(Вхідні_дані!$A$245:$J$294,MATCH(XJ74,Вхідні_дані!$D$245:$D$294,0),10),"-")</f>
        <v>-</v>
      </c>
      <c r="XL74" s="9"/>
      <c r="XM74" s="11"/>
      <c r="XN74" s="102" t="str">
        <f t="shared" si="179"/>
        <v>-</v>
      </c>
      <c r="XP74" s="103" t="str">
        <f>IF(XO74&gt;0,INDEX(Вхідні_дані!$A$245:$J$294,MATCH(XO74,Вхідні_дані!$D$245:$D$294,0),5),"-")</f>
        <v>-</v>
      </c>
      <c r="XQ74" s="112">
        <v>5</v>
      </c>
      <c r="XR74" s="8"/>
      <c r="XS74" s="101" t="str">
        <f>IF(XR74&gt;0,INDEX(Вхідні_дані!$A$245:$J$294,MATCH(XR74,Вхідні_дані!$D$245:$D$294,0),10),"-")</f>
        <v>-</v>
      </c>
      <c r="XT74" s="9"/>
      <c r="XU74" s="11"/>
      <c r="XV74" s="102" t="str">
        <f t="shared" si="180"/>
        <v>-</v>
      </c>
      <c r="XX74" s="103" t="str">
        <f>IF(XW74&gt;0,INDEX(Вхідні_дані!$A$245:$J$294,MATCH(XW74,Вхідні_дані!$D$245:$D$294,0),5),"-")</f>
        <v>-</v>
      </c>
      <c r="XY74" s="112">
        <v>5</v>
      </c>
      <c r="XZ74" s="8"/>
      <c r="YA74" s="101" t="str">
        <f>IF(XZ74&gt;0,INDEX(Вхідні_дані!$A$245:$J$294,MATCH(XZ74,Вхідні_дані!$D$245:$D$294,0),10),"-")</f>
        <v>-</v>
      </c>
      <c r="YB74" s="9"/>
      <c r="YC74" s="11"/>
      <c r="YD74" s="102" t="str">
        <f t="shared" si="181"/>
        <v>-</v>
      </c>
      <c r="YF74" s="103" t="str">
        <f>IF(YE74&gt;0,INDEX(Вхідні_дані!$A$245:$J$294,MATCH(YE74,Вхідні_дані!$D$245:$D$294,0),5),"-")</f>
        <v>-</v>
      </c>
      <c r="YG74" s="112">
        <v>5</v>
      </c>
      <c r="YH74" s="8"/>
      <c r="YI74" s="101" t="str">
        <f>IF(YH74&gt;0,INDEX(Вхідні_дані!$A$245:$J$294,MATCH(YH74,Вхідні_дані!$D$245:$D$294,0),10),"-")</f>
        <v>-</v>
      </c>
      <c r="YJ74" s="9"/>
      <c r="YK74" s="11"/>
      <c r="YL74" s="102" t="str">
        <f t="shared" si="182"/>
        <v>-</v>
      </c>
      <c r="YN74" s="103" t="str">
        <f>IF(YM74&gt;0,INDEX(Вхідні_дані!$A$245:$J$294,MATCH(YM74,Вхідні_дані!$D$245:$D$294,0),5),"-")</f>
        <v>-</v>
      </c>
      <c r="YO74" s="112">
        <v>5</v>
      </c>
      <c r="YP74" s="8"/>
      <c r="YQ74" s="101" t="str">
        <f>IF(YP74&gt;0,INDEX(Вхідні_дані!$A$245:$J$294,MATCH(YP74,Вхідні_дані!$D$245:$D$294,0),10),"-")</f>
        <v>-</v>
      </c>
      <c r="YR74" s="9"/>
      <c r="YS74" s="11"/>
      <c r="YT74" s="102" t="str">
        <f t="shared" si="183"/>
        <v>-</v>
      </c>
      <c r="YV74" s="103" t="str">
        <f>IF(YU74&gt;0,INDEX(Вхідні_дані!$A$245:$J$294,MATCH(YU74,Вхідні_дані!$D$245:$D$294,0),5),"-")</f>
        <v>-</v>
      </c>
      <c r="YW74" s="112">
        <v>5</v>
      </c>
      <c r="YX74" s="8"/>
      <c r="YY74" s="101" t="str">
        <f>IF(YX74&gt;0,INDEX(Вхідні_дані!$A$245:$J$294,MATCH(YX74,Вхідні_дані!$D$245:$D$294,0),10),"-")</f>
        <v>-</v>
      </c>
      <c r="YZ74" s="9"/>
      <c r="ZA74" s="11"/>
      <c r="ZB74" s="102" t="str">
        <f t="shared" si="184"/>
        <v>-</v>
      </c>
      <c r="ZD74" s="103" t="str">
        <f>IF(ZC74&gt;0,INDEX(Вхідні_дані!$A$245:$J$294,MATCH(ZC74,Вхідні_дані!$D$245:$D$294,0),5),"-")</f>
        <v>-</v>
      </c>
      <c r="ZE74" s="112">
        <v>5</v>
      </c>
      <c r="ZF74" s="8"/>
      <c r="ZG74" s="101" t="str">
        <f>IF(ZF74&gt;0,INDEX(Вхідні_дані!$A$245:$J$294,MATCH(ZF74,Вхідні_дані!$D$245:$D$294,0),10),"-")</f>
        <v>-</v>
      </c>
      <c r="ZH74" s="9"/>
      <c r="ZI74" s="11"/>
      <c r="ZJ74" s="102" t="str">
        <f t="shared" si="185"/>
        <v>-</v>
      </c>
      <c r="ZL74" s="103" t="str">
        <f>IF(ZK74&gt;0,INDEX(Вхідні_дані!$A$245:$J$294,MATCH(ZK74,Вхідні_дані!$D$245:$D$294,0),5),"-")</f>
        <v>-</v>
      </c>
      <c r="ZM74" s="112">
        <v>5</v>
      </c>
      <c r="ZN74" s="8"/>
      <c r="ZO74" s="101" t="str">
        <f>IF(ZN74&gt;0,INDEX(Вхідні_дані!$A$245:$J$294,MATCH(ZN74,Вхідні_дані!$D$245:$D$294,0),10),"-")</f>
        <v>-</v>
      </c>
      <c r="ZP74" s="9"/>
      <c r="ZQ74" s="11"/>
      <c r="ZR74" s="102" t="str">
        <f t="shared" si="186"/>
        <v>-</v>
      </c>
      <c r="ZT74" s="103" t="str">
        <f>IF(ZS74&gt;0,INDEX(Вхідні_дані!$A$245:$J$294,MATCH(ZS74,Вхідні_дані!$D$245:$D$294,0),5),"-")</f>
        <v>-</v>
      </c>
      <c r="ZU74" s="112">
        <v>5</v>
      </c>
      <c r="ZV74" s="8"/>
      <c r="ZW74" s="101" t="str">
        <f>IF(ZV74&gt;0,INDEX(Вхідні_дані!$A$245:$J$294,MATCH(ZV74,Вхідні_дані!$D$245:$D$294,0),10),"-")</f>
        <v>-</v>
      </c>
      <c r="ZX74" s="9"/>
      <c r="ZY74" s="11"/>
      <c r="ZZ74" s="102" t="str">
        <f t="shared" si="187"/>
        <v>-</v>
      </c>
      <c r="AAB74" s="103" t="str">
        <f>IF(AAA74&gt;0,INDEX(Вхідні_дані!$A$245:$J$294,MATCH(AAA74,Вхідні_дані!$D$245:$D$294,0),5),"-")</f>
        <v>-</v>
      </c>
      <c r="AAC74" s="112">
        <v>5</v>
      </c>
      <c r="AAD74" s="8"/>
      <c r="AAE74" s="101" t="str">
        <f>IF(AAD74&gt;0,INDEX(Вхідні_дані!$A$245:$J$294,MATCH(AAD74,Вхідні_дані!$D$245:$D$294,0),10),"-")</f>
        <v>-</v>
      </c>
      <c r="AAF74" s="9"/>
      <c r="AAG74" s="11"/>
      <c r="AAH74" s="102" t="str">
        <f t="shared" si="188"/>
        <v>-</v>
      </c>
      <c r="AAJ74" s="103" t="str">
        <f>IF(AAI74&gt;0,INDEX(Вхідні_дані!$A$245:$J$294,MATCH(AAI74,Вхідні_дані!$D$245:$D$294,0),5),"-")</f>
        <v>-</v>
      </c>
      <c r="AAK74" s="112">
        <v>5</v>
      </c>
      <c r="AAL74" s="8"/>
      <c r="AAM74" s="101" t="str">
        <f>IF(AAL74&gt;0,INDEX(Вхідні_дані!$A$245:$J$294,MATCH(AAL74,Вхідні_дані!$D$245:$D$294,0),10),"-")</f>
        <v>-</v>
      </c>
      <c r="AAN74" s="9"/>
      <c r="AAO74" s="11"/>
      <c r="AAP74" s="102" t="str">
        <f t="shared" si="189"/>
        <v>-</v>
      </c>
      <c r="AAR74" s="103" t="str">
        <f>IF(AAQ74&gt;0,INDEX(Вхідні_дані!$A$245:$J$294,MATCH(AAQ74,Вхідні_дані!$D$245:$D$294,0),5),"-")</f>
        <v>-</v>
      </c>
      <c r="AAS74" s="112">
        <v>5</v>
      </c>
      <c r="AAT74" s="8"/>
      <c r="AAU74" s="101" t="str">
        <f>IF(AAT74&gt;0,INDEX(Вхідні_дані!$A$245:$J$294,MATCH(AAT74,Вхідні_дані!$D$245:$D$294,0),10),"-")</f>
        <v>-</v>
      </c>
      <c r="AAV74" s="9"/>
      <c r="AAW74" s="11"/>
      <c r="AAX74" s="102" t="str">
        <f t="shared" si="190"/>
        <v>-</v>
      </c>
      <c r="AAZ74" s="103" t="str">
        <f>IF(AAY74&gt;0,INDEX(Вхідні_дані!$A$245:$J$294,MATCH(AAY74,Вхідні_дані!$D$245:$D$294,0),5),"-")</f>
        <v>-</v>
      </c>
      <c r="ABA74" s="112">
        <v>5</v>
      </c>
      <c r="ABB74" s="8"/>
      <c r="ABC74" s="101" t="str">
        <f>IF(ABB74&gt;0,INDEX(Вхідні_дані!$A$245:$J$294,MATCH(ABB74,Вхідні_дані!$D$245:$D$294,0),10),"-")</f>
        <v>-</v>
      </c>
      <c r="ABD74" s="9"/>
      <c r="ABE74" s="11"/>
      <c r="ABF74" s="102" t="str">
        <f t="shared" si="191"/>
        <v>-</v>
      </c>
      <c r="ABH74" s="103" t="str">
        <f>IF(ABG74&gt;0,INDEX(Вхідні_дані!$A$245:$J$294,MATCH(ABG74,Вхідні_дані!$D$245:$D$294,0),5),"-")</f>
        <v>-</v>
      </c>
      <c r="ABI74" s="112">
        <v>5</v>
      </c>
      <c r="ABJ74" s="8"/>
      <c r="ABK74" s="101" t="str">
        <f>IF(ABJ74&gt;0,INDEX(Вхідні_дані!$A$245:$J$294,MATCH(ABJ74,Вхідні_дані!$D$245:$D$294,0),10),"-")</f>
        <v>-</v>
      </c>
      <c r="ABL74" s="9"/>
      <c r="ABM74" s="11"/>
      <c r="ABN74" s="102" t="str">
        <f t="shared" si="192"/>
        <v>-</v>
      </c>
      <c r="ABP74" s="103" t="str">
        <f>IF(ABO74&gt;0,INDEX(Вхідні_дані!$A$245:$J$294,MATCH(ABO74,Вхідні_дані!$D$245:$D$294,0),5),"-")</f>
        <v>-</v>
      </c>
      <c r="ABQ74" s="112">
        <v>5</v>
      </c>
      <c r="ABR74" s="8"/>
      <c r="ABS74" s="101" t="str">
        <f>IF(ABR74&gt;0,INDEX(Вхідні_дані!$A$245:$J$294,MATCH(ABR74,Вхідні_дані!$D$245:$D$294,0),10),"-")</f>
        <v>-</v>
      </c>
      <c r="ABT74" s="9"/>
      <c r="ABU74" s="11"/>
      <c r="ABV74" s="102" t="str">
        <f t="shared" si="193"/>
        <v>-</v>
      </c>
      <c r="ABX74" s="103" t="str">
        <f>IF(ABW74&gt;0,INDEX(Вхідні_дані!$A$245:$J$294,MATCH(ABW74,Вхідні_дані!$D$245:$D$294,0),5),"-")</f>
        <v>-</v>
      </c>
      <c r="ABY74" s="112">
        <v>5</v>
      </c>
      <c r="ABZ74" s="8"/>
      <c r="ACA74" s="101" t="str">
        <f>IF(ABZ74&gt;0,INDEX(Вхідні_дані!$A$245:$J$294,MATCH(ABZ74,Вхідні_дані!$D$245:$D$294,0),10),"-")</f>
        <v>-</v>
      </c>
      <c r="ACB74" s="9"/>
      <c r="ACC74" s="11"/>
      <c r="ACD74" s="102" t="str">
        <f t="shared" si="194"/>
        <v>-</v>
      </c>
      <c r="ACF74" s="103" t="str">
        <f>IF(ACE74&gt;0,INDEX(Вхідні_дані!$A$245:$J$294,MATCH(ACE74,Вхідні_дані!$D$245:$D$294,0),5),"-")</f>
        <v>-</v>
      </c>
      <c r="ACG74" s="112">
        <v>5</v>
      </c>
      <c r="ACH74" s="8"/>
      <c r="ACI74" s="101" t="str">
        <f>IF(ACH74&gt;0,INDEX(Вхідні_дані!$A$245:$J$294,MATCH(ACH74,Вхідні_дані!$D$245:$D$294,0),10),"-")</f>
        <v>-</v>
      </c>
      <c r="ACJ74" s="9"/>
      <c r="ACK74" s="11"/>
      <c r="ACL74" s="102" t="str">
        <f t="shared" si="195"/>
        <v>-</v>
      </c>
      <c r="ACN74" s="103" t="str">
        <f>IF(ACM74&gt;0,INDEX(Вхідні_дані!$A$245:$J$294,MATCH(ACM74,Вхідні_дані!$D$245:$D$294,0),5),"-")</f>
        <v>-</v>
      </c>
      <c r="ACO74" s="112">
        <v>5</v>
      </c>
      <c r="ACP74" s="8"/>
      <c r="ACQ74" s="101" t="str">
        <f>IF(ACP74&gt;0,INDEX(Вхідні_дані!$A$245:$J$294,MATCH(ACP74,Вхідні_дані!$D$245:$D$294,0),10),"-")</f>
        <v>-</v>
      </c>
      <c r="ACR74" s="9"/>
      <c r="ACS74" s="11"/>
      <c r="ACT74" s="102" t="str">
        <f t="shared" si="196"/>
        <v>-</v>
      </c>
      <c r="ACV74" s="103" t="str">
        <f>IF(ACU74&gt;0,INDEX(Вхідні_дані!$A$245:$J$294,MATCH(ACU74,Вхідні_дані!$D$245:$D$294,0),5),"-")</f>
        <v>-</v>
      </c>
      <c r="ACW74" s="112">
        <v>5</v>
      </c>
      <c r="ACX74" s="8"/>
      <c r="ACY74" s="101" t="str">
        <f>IF(ACX74&gt;0,INDEX(Вхідні_дані!$A$245:$J$294,MATCH(ACX74,Вхідні_дані!$D$245:$D$294,0),10),"-")</f>
        <v>-</v>
      </c>
      <c r="ACZ74" s="9"/>
      <c r="ADA74" s="11"/>
      <c r="ADB74" s="102" t="str">
        <f t="shared" si="197"/>
        <v>-</v>
      </c>
      <c r="ADD74" s="103" t="str">
        <f>IF(ADC74&gt;0,INDEX(Вхідні_дані!$A$245:$J$294,MATCH(ADC74,Вхідні_дані!$D$245:$D$294,0),5),"-")</f>
        <v>-</v>
      </c>
      <c r="ADE74" s="112">
        <v>5</v>
      </c>
      <c r="ADF74" s="8"/>
      <c r="ADG74" s="101" t="str">
        <f>IF(ADF74&gt;0,INDEX(Вхідні_дані!$A$245:$J$294,MATCH(ADF74,Вхідні_дані!$D$245:$D$294,0),10),"-")</f>
        <v>-</v>
      </c>
      <c r="ADH74" s="9"/>
      <c r="ADI74" s="11"/>
      <c r="ADJ74" s="102" t="str">
        <f t="shared" si="198"/>
        <v>-</v>
      </c>
      <c r="ADL74" s="103" t="str">
        <f>IF(ADK74&gt;0,INDEX(Вхідні_дані!$A$245:$J$294,MATCH(ADK74,Вхідні_дані!$D$245:$D$294,0),5),"-")</f>
        <v>-</v>
      </c>
      <c r="ADM74" s="112">
        <v>5</v>
      </c>
      <c r="ADN74" s="8"/>
      <c r="ADO74" s="101" t="str">
        <f>IF(ADN74&gt;0,INDEX(Вхідні_дані!$A$245:$J$294,MATCH(ADN74,Вхідні_дані!$D$245:$D$294,0),10),"-")</f>
        <v>-</v>
      </c>
      <c r="ADP74" s="9"/>
      <c r="ADQ74" s="11"/>
      <c r="ADR74" s="102" t="str">
        <f t="shared" si="199"/>
        <v>-</v>
      </c>
      <c r="ADT74" s="103" t="str">
        <f>IF(ADS74&gt;0,INDEX(Вхідні_дані!$A$245:$J$294,MATCH(ADS74,Вхідні_дані!$D$245:$D$294,0),5),"-")</f>
        <v>-</v>
      </c>
    </row>
    <row r="75" spans="1:800" ht="27" customHeight="1" outlineLevel="1" x14ac:dyDescent="0.25">
      <c r="A75" s="112">
        <v>6</v>
      </c>
      <c r="B75" s="8"/>
      <c r="C75" s="101" t="str">
        <f>IF(B75&gt;0,INDEX(Вхідні_дані!$A$245:$J$294,MATCH(B75,Вхідні_дані!$D$245:$D$294,0),10),"-")</f>
        <v>-</v>
      </c>
      <c r="D75" s="9"/>
      <c r="E75" s="11"/>
      <c r="F75" s="102" t="str">
        <f t="shared" si="100"/>
        <v>-</v>
      </c>
      <c r="H75" s="103" t="str">
        <f>IF(G75&gt;0,INDEX(Вхідні_дані!$A$245:$J$294,MATCH(G75,Вхідні_дані!$D$245:$D$294,0),5),"-")</f>
        <v>-</v>
      </c>
      <c r="I75" s="112">
        <v>6</v>
      </c>
      <c r="J75" s="8"/>
      <c r="K75" s="101" t="str">
        <f>IF(J75&gt;0,INDEX(Вхідні_дані!$A$245:$J$294,MATCH(J75,Вхідні_дані!$D$245:$D$294,0),10),"-")</f>
        <v>-</v>
      </c>
      <c r="L75" s="9"/>
      <c r="M75" s="11"/>
      <c r="N75" s="102" t="str">
        <f t="shared" si="101"/>
        <v>-</v>
      </c>
      <c r="P75" s="103" t="str">
        <f>IF(O75&gt;0,INDEX(Вхідні_дані!$A$245:$J$294,MATCH(O75,Вхідні_дані!$D$245:$D$294,0),5),"-")</f>
        <v>-</v>
      </c>
      <c r="Q75" s="112">
        <v>6</v>
      </c>
      <c r="R75" s="8"/>
      <c r="S75" s="101" t="str">
        <f>IF(R75&gt;0,INDEX(Вхідні_дані!$A$245:$J$294,MATCH(R75,Вхідні_дані!$D$245:$D$294,0),10),"-")</f>
        <v>-</v>
      </c>
      <c r="T75" s="9"/>
      <c r="U75" s="11"/>
      <c r="V75" s="102" t="str">
        <f t="shared" si="102"/>
        <v>-</v>
      </c>
      <c r="X75" s="103" t="str">
        <f>IF(W75&gt;0,INDEX(Вхідні_дані!$A$245:$J$294,MATCH(W75,Вхідні_дані!$D$245:$D$294,0),5),"-")</f>
        <v>-</v>
      </c>
      <c r="Y75" s="112">
        <v>6</v>
      </c>
      <c r="Z75" s="8"/>
      <c r="AA75" s="101" t="str">
        <f>IF(Z75&gt;0,INDEX(Вхідні_дані!$A$245:$J$294,MATCH(Z75,Вхідні_дані!$D$245:$D$294,0),10),"-")</f>
        <v>-</v>
      </c>
      <c r="AB75" s="9"/>
      <c r="AC75" s="11"/>
      <c r="AD75" s="102" t="str">
        <f t="shared" si="103"/>
        <v>-</v>
      </c>
      <c r="AF75" s="103" t="str">
        <f>IF(AE75&gt;0,INDEX(Вхідні_дані!$A$245:$J$294,MATCH(AE75,Вхідні_дані!$D$245:$D$294,0),5),"-")</f>
        <v>-</v>
      </c>
      <c r="AG75" s="112">
        <v>6</v>
      </c>
      <c r="AH75" s="8"/>
      <c r="AI75" s="101" t="str">
        <f>IF(AH75&gt;0,INDEX(Вхідні_дані!$A$245:$J$294,MATCH(AH75,Вхідні_дані!$D$245:$D$294,0),10),"-")</f>
        <v>-</v>
      </c>
      <c r="AJ75" s="9"/>
      <c r="AK75" s="11"/>
      <c r="AL75" s="102" t="str">
        <f t="shared" si="104"/>
        <v>-</v>
      </c>
      <c r="AN75" s="103" t="str">
        <f>IF(AM75&gt;0,INDEX(Вхідні_дані!$A$245:$J$294,MATCH(AM75,Вхідні_дані!$D$245:$D$294,0),5),"-")</f>
        <v>-</v>
      </c>
      <c r="AO75" s="112">
        <v>6</v>
      </c>
      <c r="AP75" s="8"/>
      <c r="AQ75" s="101" t="str">
        <f>IF(AP75&gt;0,INDEX(Вхідні_дані!$A$245:$J$294,MATCH(AP75,Вхідні_дані!$D$245:$D$294,0),10),"-")</f>
        <v>-</v>
      </c>
      <c r="AR75" s="9"/>
      <c r="AS75" s="11"/>
      <c r="AT75" s="102" t="str">
        <f t="shared" si="105"/>
        <v>-</v>
      </c>
      <c r="AV75" s="103" t="str">
        <f>IF(AU75&gt;0,INDEX(Вхідні_дані!$A$245:$J$294,MATCH(AU75,Вхідні_дані!$D$245:$D$294,0),5),"-")</f>
        <v>-</v>
      </c>
      <c r="AW75" s="112">
        <v>6</v>
      </c>
      <c r="AX75" s="8"/>
      <c r="AY75" s="101" t="str">
        <f>IF(AX75&gt;0,INDEX(Вхідні_дані!$A$245:$J$294,MATCH(AX75,Вхідні_дані!$D$245:$D$294,0),10),"-")</f>
        <v>-</v>
      </c>
      <c r="AZ75" s="9"/>
      <c r="BA75" s="11"/>
      <c r="BB75" s="102" t="str">
        <f t="shared" si="106"/>
        <v>-</v>
      </c>
      <c r="BD75" s="103" t="str">
        <f>IF(BC75&gt;0,INDEX(Вхідні_дані!$A$245:$J$294,MATCH(BC75,Вхідні_дані!$D$245:$D$294,0),5),"-")</f>
        <v>-</v>
      </c>
      <c r="BE75" s="112">
        <v>6</v>
      </c>
      <c r="BF75" s="8"/>
      <c r="BG75" s="101" t="str">
        <f>IF(BF75&gt;0,INDEX(Вхідні_дані!$A$245:$J$294,MATCH(BF75,Вхідні_дані!$D$245:$D$294,0),10),"-")</f>
        <v>-</v>
      </c>
      <c r="BH75" s="9"/>
      <c r="BI75" s="11"/>
      <c r="BJ75" s="102" t="str">
        <f t="shared" si="107"/>
        <v>-</v>
      </c>
      <c r="BL75" s="103" t="str">
        <f>IF(BK75&gt;0,INDEX(Вхідні_дані!$A$245:$J$294,MATCH(BK75,Вхідні_дані!$D$245:$D$294,0),5),"-")</f>
        <v>-</v>
      </c>
      <c r="BM75" s="112">
        <v>6</v>
      </c>
      <c r="BN75" s="8"/>
      <c r="BO75" s="101" t="str">
        <f>IF(BN75&gt;0,INDEX(Вхідні_дані!$A$245:$J$294,MATCH(BN75,Вхідні_дані!$D$245:$D$294,0),10),"-")</f>
        <v>-</v>
      </c>
      <c r="BP75" s="9"/>
      <c r="BQ75" s="11"/>
      <c r="BR75" s="102" t="str">
        <f t="shared" si="108"/>
        <v>-</v>
      </c>
      <c r="BT75" s="103" t="str">
        <f>IF(BS75&gt;0,INDEX(Вхідні_дані!$A$245:$J$294,MATCH(BS75,Вхідні_дані!$D$245:$D$294,0),5),"-")</f>
        <v>-</v>
      </c>
      <c r="BU75" s="112">
        <v>6</v>
      </c>
      <c r="BV75" s="8"/>
      <c r="BW75" s="101" t="str">
        <f>IF(BV75&gt;0,INDEX(Вхідні_дані!$A$245:$J$294,MATCH(BV75,Вхідні_дані!$D$245:$D$294,0),10),"-")</f>
        <v>-</v>
      </c>
      <c r="BX75" s="9"/>
      <c r="BY75" s="11"/>
      <c r="BZ75" s="102" t="str">
        <f t="shared" si="109"/>
        <v>-</v>
      </c>
      <c r="CB75" s="103" t="str">
        <f>IF(CA75&gt;0,INDEX(Вхідні_дані!$A$245:$J$294,MATCH(CA75,Вхідні_дані!$D$245:$D$294,0),5),"-")</f>
        <v>-</v>
      </c>
      <c r="CC75" s="112">
        <v>6</v>
      </c>
      <c r="CD75" s="8"/>
      <c r="CE75" s="101" t="str">
        <f>IF(CD75&gt;0,INDEX(Вхідні_дані!$A$245:$J$294,MATCH(CD75,Вхідні_дані!$D$245:$D$294,0),10),"-")</f>
        <v>-</v>
      </c>
      <c r="CF75" s="9"/>
      <c r="CG75" s="11"/>
      <c r="CH75" s="102" t="str">
        <f t="shared" si="110"/>
        <v>-</v>
      </c>
      <c r="CJ75" s="103" t="str">
        <f>IF(CI75&gt;0,INDEX(Вхідні_дані!$A$245:$J$294,MATCH(CI75,Вхідні_дані!$D$245:$D$294,0),5),"-")</f>
        <v>-</v>
      </c>
      <c r="CK75" s="112">
        <v>6</v>
      </c>
      <c r="CL75" s="8"/>
      <c r="CM75" s="101" t="str">
        <f>IF(CL75&gt;0,INDEX(Вхідні_дані!$A$245:$J$294,MATCH(CL75,Вхідні_дані!$D$245:$D$294,0),10),"-")</f>
        <v>-</v>
      </c>
      <c r="CN75" s="9"/>
      <c r="CO75" s="11"/>
      <c r="CP75" s="102" t="str">
        <f t="shared" si="111"/>
        <v>-</v>
      </c>
      <c r="CR75" s="103" t="str">
        <f>IF(CQ75&gt;0,INDEX(Вхідні_дані!$A$245:$J$294,MATCH(CQ75,Вхідні_дані!$D$245:$D$294,0),5),"-")</f>
        <v>-</v>
      </c>
      <c r="CS75" s="112">
        <v>6</v>
      </c>
      <c r="CT75" s="8"/>
      <c r="CU75" s="101" t="str">
        <f>IF(CT75&gt;0,INDEX(Вхідні_дані!$A$245:$J$294,MATCH(CT75,Вхідні_дані!$D$245:$D$294,0),10),"-")</f>
        <v>-</v>
      </c>
      <c r="CV75" s="9"/>
      <c r="CW75" s="11"/>
      <c r="CX75" s="102" t="str">
        <f t="shared" si="112"/>
        <v>-</v>
      </c>
      <c r="CZ75" s="103" t="str">
        <f>IF(CY75&gt;0,INDEX(Вхідні_дані!$A$245:$J$294,MATCH(CY75,Вхідні_дані!$D$245:$D$294,0),5),"-")</f>
        <v>-</v>
      </c>
      <c r="DA75" s="112">
        <v>6</v>
      </c>
      <c r="DB75" s="8"/>
      <c r="DC75" s="101" t="str">
        <f>IF(DB75&gt;0,INDEX(Вхідні_дані!$A$245:$J$294,MATCH(DB75,Вхідні_дані!$D$245:$D$294,0),10),"-")</f>
        <v>-</v>
      </c>
      <c r="DD75" s="9"/>
      <c r="DE75" s="11"/>
      <c r="DF75" s="102" t="str">
        <f t="shared" si="113"/>
        <v>-</v>
      </c>
      <c r="DH75" s="103" t="str">
        <f>IF(DG75&gt;0,INDEX(Вхідні_дані!$A$245:$J$294,MATCH(DG75,Вхідні_дані!$D$245:$D$294,0),5),"-")</f>
        <v>-</v>
      </c>
      <c r="DI75" s="112">
        <v>6</v>
      </c>
      <c r="DJ75" s="8"/>
      <c r="DK75" s="101" t="str">
        <f>IF(DJ75&gt;0,INDEX(Вхідні_дані!$A$245:$J$294,MATCH(DJ75,Вхідні_дані!$D$245:$D$294,0),10),"-")</f>
        <v>-</v>
      </c>
      <c r="DL75" s="9"/>
      <c r="DM75" s="11"/>
      <c r="DN75" s="102" t="str">
        <f t="shared" si="114"/>
        <v>-</v>
      </c>
      <c r="DP75" s="103" t="str">
        <f>IF(DO75&gt;0,INDEX(Вхідні_дані!$A$245:$J$294,MATCH(DO75,Вхідні_дані!$D$245:$D$294,0),5),"-")</f>
        <v>-</v>
      </c>
      <c r="DQ75" s="112">
        <v>6</v>
      </c>
      <c r="DR75" s="8"/>
      <c r="DS75" s="101" t="str">
        <f>IF(DR75&gt;0,INDEX(Вхідні_дані!$A$245:$J$294,MATCH(DR75,Вхідні_дані!$D$245:$D$294,0),10),"-")</f>
        <v>-</v>
      </c>
      <c r="DT75" s="9"/>
      <c r="DU75" s="11"/>
      <c r="DV75" s="102" t="str">
        <f t="shared" si="115"/>
        <v>-</v>
      </c>
      <c r="DX75" s="103" t="str">
        <f>IF(DW75&gt;0,INDEX(Вхідні_дані!$A$245:$J$294,MATCH(DW75,Вхідні_дані!$D$245:$D$294,0),5),"-")</f>
        <v>-</v>
      </c>
      <c r="DY75" s="112">
        <v>6</v>
      </c>
      <c r="DZ75" s="8"/>
      <c r="EA75" s="101" t="str">
        <f>IF(DZ75&gt;0,INDEX(Вхідні_дані!$A$245:$J$294,MATCH(DZ75,Вхідні_дані!$D$245:$D$294,0),10),"-")</f>
        <v>-</v>
      </c>
      <c r="EB75" s="9"/>
      <c r="EC75" s="11"/>
      <c r="ED75" s="102" t="str">
        <f t="shared" si="116"/>
        <v>-</v>
      </c>
      <c r="EF75" s="103" t="str">
        <f>IF(EE75&gt;0,INDEX(Вхідні_дані!$A$245:$J$294,MATCH(EE75,Вхідні_дані!$D$245:$D$294,0),5),"-")</f>
        <v>-</v>
      </c>
      <c r="EG75" s="112">
        <v>6</v>
      </c>
      <c r="EH75" s="8"/>
      <c r="EI75" s="101" t="str">
        <f>IF(EH75&gt;0,INDEX(Вхідні_дані!$A$245:$J$294,MATCH(EH75,Вхідні_дані!$D$245:$D$294,0),10),"-")</f>
        <v>-</v>
      </c>
      <c r="EJ75" s="9"/>
      <c r="EK75" s="11"/>
      <c r="EL75" s="102" t="str">
        <f t="shared" si="117"/>
        <v>-</v>
      </c>
      <c r="EN75" s="103" t="str">
        <f>IF(EM75&gt;0,INDEX(Вхідні_дані!$A$245:$J$294,MATCH(EM75,Вхідні_дані!$D$245:$D$294,0),5),"-")</f>
        <v>-</v>
      </c>
      <c r="EO75" s="112">
        <v>6</v>
      </c>
      <c r="EP75" s="8"/>
      <c r="EQ75" s="101" t="str">
        <f>IF(EP75&gt;0,INDEX(Вхідні_дані!$A$245:$J$294,MATCH(EP75,Вхідні_дані!$D$245:$D$294,0),10),"-")</f>
        <v>-</v>
      </c>
      <c r="ER75" s="9"/>
      <c r="ES75" s="11"/>
      <c r="ET75" s="102" t="str">
        <f t="shared" si="118"/>
        <v>-</v>
      </c>
      <c r="EV75" s="103" t="str">
        <f>IF(EU75&gt;0,INDEX(Вхідні_дані!$A$245:$J$294,MATCH(EU75,Вхідні_дані!$D$245:$D$294,0),5),"-")</f>
        <v>-</v>
      </c>
      <c r="EW75" s="112">
        <v>6</v>
      </c>
      <c r="EX75" s="8"/>
      <c r="EY75" s="101" t="str">
        <f>IF(EX75&gt;0,INDEX(Вхідні_дані!$A$245:$J$294,MATCH(EX75,Вхідні_дані!$D$245:$D$294,0),10),"-")</f>
        <v>-</v>
      </c>
      <c r="EZ75" s="9"/>
      <c r="FA75" s="11"/>
      <c r="FB75" s="102" t="str">
        <f t="shared" si="119"/>
        <v>-</v>
      </c>
      <c r="FD75" s="103" t="str">
        <f>IF(FC75&gt;0,INDEX(Вхідні_дані!$A$245:$J$294,MATCH(FC75,Вхідні_дані!$D$245:$D$294,0),5),"-")</f>
        <v>-</v>
      </c>
      <c r="FE75" s="112">
        <v>6</v>
      </c>
      <c r="FF75" s="8"/>
      <c r="FG75" s="101" t="str">
        <f>IF(FF75&gt;0,INDEX(Вхідні_дані!$A$245:$J$294,MATCH(FF75,Вхідні_дані!$D$245:$D$294,0),10),"-")</f>
        <v>-</v>
      </c>
      <c r="FH75" s="9"/>
      <c r="FI75" s="11"/>
      <c r="FJ75" s="102" t="str">
        <f t="shared" si="120"/>
        <v>-</v>
      </c>
      <c r="FL75" s="103" t="str">
        <f>IF(FK75&gt;0,INDEX(Вхідні_дані!$A$245:$J$294,MATCH(FK75,Вхідні_дані!$D$245:$D$294,0),5),"-")</f>
        <v>-</v>
      </c>
      <c r="FM75" s="112">
        <v>6</v>
      </c>
      <c r="FN75" s="8"/>
      <c r="FO75" s="101" t="str">
        <f>IF(FN75&gt;0,INDEX(Вхідні_дані!$A$245:$J$294,MATCH(FN75,Вхідні_дані!$D$245:$D$294,0),10),"-")</f>
        <v>-</v>
      </c>
      <c r="FP75" s="9"/>
      <c r="FQ75" s="11"/>
      <c r="FR75" s="102" t="str">
        <f t="shared" si="121"/>
        <v>-</v>
      </c>
      <c r="FT75" s="103" t="str">
        <f>IF(FS75&gt;0,INDEX(Вхідні_дані!$A$245:$J$294,MATCH(FS75,Вхідні_дані!$D$245:$D$294,0),5),"-")</f>
        <v>-</v>
      </c>
      <c r="FU75" s="112">
        <v>6</v>
      </c>
      <c r="FV75" s="8"/>
      <c r="FW75" s="101" t="str">
        <f>IF(FV75&gt;0,INDEX(Вхідні_дані!$A$245:$J$294,MATCH(FV75,Вхідні_дані!$D$245:$D$294,0),10),"-")</f>
        <v>-</v>
      </c>
      <c r="FX75" s="9"/>
      <c r="FY75" s="11"/>
      <c r="FZ75" s="102" t="str">
        <f t="shared" si="122"/>
        <v>-</v>
      </c>
      <c r="GB75" s="103" t="str">
        <f>IF(GA75&gt;0,INDEX(Вхідні_дані!$A$245:$J$294,MATCH(GA75,Вхідні_дані!$D$245:$D$294,0),5),"-")</f>
        <v>-</v>
      </c>
      <c r="GC75" s="112">
        <v>6</v>
      </c>
      <c r="GD75" s="8"/>
      <c r="GE75" s="101" t="str">
        <f>IF(GD75&gt;0,INDEX(Вхідні_дані!$A$245:$J$294,MATCH(GD75,Вхідні_дані!$D$245:$D$294,0),10),"-")</f>
        <v>-</v>
      </c>
      <c r="GF75" s="9"/>
      <c r="GG75" s="11"/>
      <c r="GH75" s="102" t="str">
        <f t="shared" si="123"/>
        <v>-</v>
      </c>
      <c r="GJ75" s="103" t="str">
        <f>IF(GI75&gt;0,INDEX(Вхідні_дані!$A$245:$J$294,MATCH(GI75,Вхідні_дані!$D$245:$D$294,0),5),"-")</f>
        <v>-</v>
      </c>
      <c r="GK75" s="112">
        <v>6</v>
      </c>
      <c r="GL75" s="8"/>
      <c r="GM75" s="101" t="str">
        <f>IF(GL75&gt;0,INDEX(Вхідні_дані!$A$245:$J$294,MATCH(GL75,Вхідні_дані!$D$245:$D$294,0),10),"-")</f>
        <v>-</v>
      </c>
      <c r="GN75" s="9"/>
      <c r="GO75" s="11"/>
      <c r="GP75" s="102" t="str">
        <f t="shared" si="124"/>
        <v>-</v>
      </c>
      <c r="GR75" s="103" t="str">
        <f>IF(GQ75&gt;0,INDEX(Вхідні_дані!$A$245:$J$294,MATCH(GQ75,Вхідні_дані!$D$245:$D$294,0),5),"-")</f>
        <v>-</v>
      </c>
      <c r="GS75" s="112">
        <v>6</v>
      </c>
      <c r="GT75" s="8"/>
      <c r="GU75" s="101" t="str">
        <f>IF(GT75&gt;0,INDEX(Вхідні_дані!$A$245:$J$294,MATCH(GT75,Вхідні_дані!$D$245:$D$294,0),10),"-")</f>
        <v>-</v>
      </c>
      <c r="GV75" s="9"/>
      <c r="GW75" s="11"/>
      <c r="GX75" s="102" t="str">
        <f t="shared" si="125"/>
        <v>-</v>
      </c>
      <c r="GZ75" s="103" t="str">
        <f>IF(GY75&gt;0,INDEX(Вхідні_дані!$A$245:$J$294,MATCH(GY75,Вхідні_дані!$D$245:$D$294,0),5),"-")</f>
        <v>-</v>
      </c>
      <c r="HA75" s="112">
        <v>6</v>
      </c>
      <c r="HB75" s="8"/>
      <c r="HC75" s="101" t="str">
        <f>IF(HB75&gt;0,INDEX(Вхідні_дані!$A$245:$J$294,MATCH(HB75,Вхідні_дані!$D$245:$D$294,0),10),"-")</f>
        <v>-</v>
      </c>
      <c r="HD75" s="9"/>
      <c r="HE75" s="11"/>
      <c r="HF75" s="102" t="str">
        <f t="shared" si="126"/>
        <v>-</v>
      </c>
      <c r="HH75" s="103" t="str">
        <f>IF(HG75&gt;0,INDEX(Вхідні_дані!$A$245:$J$294,MATCH(HG75,Вхідні_дані!$D$245:$D$294,0),5),"-")</f>
        <v>-</v>
      </c>
      <c r="HI75" s="112">
        <v>6</v>
      </c>
      <c r="HJ75" s="8"/>
      <c r="HK75" s="101" t="str">
        <f>IF(HJ75&gt;0,INDEX(Вхідні_дані!$A$245:$J$294,MATCH(HJ75,Вхідні_дані!$D$245:$D$294,0),10),"-")</f>
        <v>-</v>
      </c>
      <c r="HL75" s="9"/>
      <c r="HM75" s="11"/>
      <c r="HN75" s="102" t="str">
        <f t="shared" si="127"/>
        <v>-</v>
      </c>
      <c r="HP75" s="103" t="str">
        <f>IF(HO75&gt;0,INDEX(Вхідні_дані!$A$245:$J$294,MATCH(HO75,Вхідні_дані!$D$245:$D$294,0),5),"-")</f>
        <v>-</v>
      </c>
      <c r="HQ75" s="112">
        <v>6</v>
      </c>
      <c r="HR75" s="8"/>
      <c r="HS75" s="101" t="str">
        <f>IF(HR75&gt;0,INDEX(Вхідні_дані!$A$245:$J$294,MATCH(HR75,Вхідні_дані!$D$245:$D$294,0),10),"-")</f>
        <v>-</v>
      </c>
      <c r="HT75" s="9"/>
      <c r="HU75" s="11"/>
      <c r="HV75" s="102" t="str">
        <f t="shared" si="128"/>
        <v>-</v>
      </c>
      <c r="HX75" s="103" t="str">
        <f>IF(HW75&gt;0,INDEX(Вхідні_дані!$A$245:$J$294,MATCH(HW75,Вхідні_дані!$D$245:$D$294,0),5),"-")</f>
        <v>-</v>
      </c>
      <c r="HY75" s="112">
        <v>6</v>
      </c>
      <c r="HZ75" s="8"/>
      <c r="IA75" s="101" t="str">
        <f>IF(HZ75&gt;0,INDEX(Вхідні_дані!$A$245:$J$294,MATCH(HZ75,Вхідні_дані!$D$245:$D$294,0),10),"-")</f>
        <v>-</v>
      </c>
      <c r="IB75" s="9"/>
      <c r="IC75" s="11"/>
      <c r="ID75" s="102" t="str">
        <f t="shared" si="129"/>
        <v>-</v>
      </c>
      <c r="IF75" s="103" t="str">
        <f>IF(IE75&gt;0,INDEX(Вхідні_дані!$A$245:$J$294,MATCH(IE75,Вхідні_дані!$D$245:$D$294,0),5),"-")</f>
        <v>-</v>
      </c>
      <c r="IG75" s="112">
        <v>6</v>
      </c>
      <c r="IH75" s="8"/>
      <c r="II75" s="101" t="str">
        <f>IF(IH75&gt;0,INDEX(Вхідні_дані!$A$245:$J$294,MATCH(IH75,Вхідні_дані!$D$245:$D$294,0),10),"-")</f>
        <v>-</v>
      </c>
      <c r="IJ75" s="9"/>
      <c r="IK75" s="11"/>
      <c r="IL75" s="102" t="str">
        <f t="shared" si="130"/>
        <v>-</v>
      </c>
      <c r="IN75" s="103" t="str">
        <f>IF(IM75&gt;0,INDEX(Вхідні_дані!$A$245:$J$294,MATCH(IM75,Вхідні_дані!$D$245:$D$294,0),5),"-")</f>
        <v>-</v>
      </c>
      <c r="IO75" s="112">
        <v>6</v>
      </c>
      <c r="IP75" s="8"/>
      <c r="IQ75" s="101" t="str">
        <f>IF(IP75&gt;0,INDEX(Вхідні_дані!$A$245:$J$294,MATCH(IP75,Вхідні_дані!$D$245:$D$294,0),10),"-")</f>
        <v>-</v>
      </c>
      <c r="IR75" s="9"/>
      <c r="IS75" s="11"/>
      <c r="IT75" s="102" t="str">
        <f t="shared" si="131"/>
        <v>-</v>
      </c>
      <c r="IV75" s="103" t="str">
        <f>IF(IU75&gt;0,INDEX(Вхідні_дані!$A$245:$J$294,MATCH(IU75,Вхідні_дані!$D$245:$D$294,0),5),"-")</f>
        <v>-</v>
      </c>
      <c r="IW75" s="112">
        <v>6</v>
      </c>
      <c r="IX75" s="8"/>
      <c r="IY75" s="101" t="str">
        <f>IF(IX75&gt;0,INDEX(Вхідні_дані!$A$245:$J$294,MATCH(IX75,Вхідні_дані!$D$245:$D$294,0),10),"-")</f>
        <v>-</v>
      </c>
      <c r="IZ75" s="9"/>
      <c r="JA75" s="11"/>
      <c r="JB75" s="102" t="str">
        <f t="shared" si="132"/>
        <v>-</v>
      </c>
      <c r="JD75" s="103" t="str">
        <f>IF(JC75&gt;0,INDEX(Вхідні_дані!$A$245:$J$294,MATCH(JC75,Вхідні_дані!$D$245:$D$294,0),5),"-")</f>
        <v>-</v>
      </c>
      <c r="JE75" s="112">
        <v>6</v>
      </c>
      <c r="JF75" s="8"/>
      <c r="JG75" s="101" t="str">
        <f>IF(JF75&gt;0,INDEX(Вхідні_дані!$A$245:$J$294,MATCH(JF75,Вхідні_дані!$D$245:$D$294,0),10),"-")</f>
        <v>-</v>
      </c>
      <c r="JH75" s="9"/>
      <c r="JI75" s="11"/>
      <c r="JJ75" s="102" t="str">
        <f t="shared" si="133"/>
        <v>-</v>
      </c>
      <c r="JL75" s="103" t="str">
        <f>IF(JK75&gt;0,INDEX(Вхідні_дані!$A$245:$J$294,MATCH(JK75,Вхідні_дані!$D$245:$D$294,0),5),"-")</f>
        <v>-</v>
      </c>
      <c r="JM75" s="112">
        <v>6</v>
      </c>
      <c r="JN75" s="8"/>
      <c r="JO75" s="101" t="str">
        <f>IF(JN75&gt;0,INDEX(Вхідні_дані!$A$245:$J$294,MATCH(JN75,Вхідні_дані!$D$245:$D$294,0),10),"-")</f>
        <v>-</v>
      </c>
      <c r="JP75" s="9"/>
      <c r="JQ75" s="11"/>
      <c r="JR75" s="102" t="str">
        <f t="shared" si="134"/>
        <v>-</v>
      </c>
      <c r="JT75" s="103" t="str">
        <f>IF(JS75&gt;0,INDEX(Вхідні_дані!$A$245:$J$294,MATCH(JS75,Вхідні_дані!$D$245:$D$294,0),5),"-")</f>
        <v>-</v>
      </c>
      <c r="JU75" s="112">
        <v>6</v>
      </c>
      <c r="JV75" s="8"/>
      <c r="JW75" s="101" t="str">
        <f>IF(JV75&gt;0,INDEX(Вхідні_дані!$A$245:$J$294,MATCH(JV75,Вхідні_дані!$D$245:$D$294,0),10),"-")</f>
        <v>-</v>
      </c>
      <c r="JX75" s="9"/>
      <c r="JY75" s="11"/>
      <c r="JZ75" s="102" t="str">
        <f t="shared" si="135"/>
        <v>-</v>
      </c>
      <c r="KB75" s="103" t="str">
        <f>IF(KA75&gt;0,INDEX(Вхідні_дані!$A$245:$J$294,MATCH(KA75,Вхідні_дані!$D$245:$D$294,0),5),"-")</f>
        <v>-</v>
      </c>
      <c r="KC75" s="112">
        <v>6</v>
      </c>
      <c r="KD75" s="8"/>
      <c r="KE75" s="101" t="str">
        <f>IF(KD75&gt;0,INDEX(Вхідні_дані!$A$245:$J$294,MATCH(KD75,Вхідні_дані!$D$245:$D$294,0),10),"-")</f>
        <v>-</v>
      </c>
      <c r="KF75" s="9"/>
      <c r="KG75" s="11"/>
      <c r="KH75" s="102" t="str">
        <f t="shared" si="136"/>
        <v>-</v>
      </c>
      <c r="KJ75" s="103" t="str">
        <f>IF(KI75&gt;0,INDEX(Вхідні_дані!$A$245:$J$294,MATCH(KI75,Вхідні_дані!$D$245:$D$294,0),5),"-")</f>
        <v>-</v>
      </c>
      <c r="KK75" s="112">
        <v>6</v>
      </c>
      <c r="KL75" s="8"/>
      <c r="KM75" s="101" t="str">
        <f>IF(KL75&gt;0,INDEX(Вхідні_дані!$A$245:$J$294,MATCH(KL75,Вхідні_дані!$D$245:$D$294,0),10),"-")</f>
        <v>-</v>
      </c>
      <c r="KN75" s="9"/>
      <c r="KO75" s="11"/>
      <c r="KP75" s="102" t="str">
        <f t="shared" si="137"/>
        <v>-</v>
      </c>
      <c r="KR75" s="103" t="str">
        <f>IF(KQ75&gt;0,INDEX(Вхідні_дані!$A$245:$J$294,MATCH(KQ75,Вхідні_дані!$D$245:$D$294,0),5),"-")</f>
        <v>-</v>
      </c>
      <c r="KS75" s="112">
        <v>6</v>
      </c>
      <c r="KT75" s="8"/>
      <c r="KU75" s="101" t="str">
        <f>IF(KT75&gt;0,INDEX(Вхідні_дані!$A$245:$J$294,MATCH(KT75,Вхідні_дані!$D$245:$D$294,0),10),"-")</f>
        <v>-</v>
      </c>
      <c r="KV75" s="9"/>
      <c r="KW75" s="11"/>
      <c r="KX75" s="102" t="str">
        <f t="shared" si="138"/>
        <v>-</v>
      </c>
      <c r="KZ75" s="103" t="str">
        <f>IF(KY75&gt;0,INDEX(Вхідні_дані!$A$245:$J$294,MATCH(KY75,Вхідні_дані!$D$245:$D$294,0),5),"-")</f>
        <v>-</v>
      </c>
      <c r="LA75" s="112">
        <v>6</v>
      </c>
      <c r="LB75" s="8"/>
      <c r="LC75" s="101" t="str">
        <f>IF(LB75&gt;0,INDEX(Вхідні_дані!$A$245:$J$294,MATCH(LB75,Вхідні_дані!$D$245:$D$294,0),10),"-")</f>
        <v>-</v>
      </c>
      <c r="LD75" s="9"/>
      <c r="LE75" s="11"/>
      <c r="LF75" s="102" t="str">
        <f t="shared" si="139"/>
        <v>-</v>
      </c>
      <c r="LH75" s="103" t="str">
        <f>IF(LG75&gt;0,INDEX(Вхідні_дані!$A$245:$J$294,MATCH(LG75,Вхідні_дані!$D$245:$D$294,0),5),"-")</f>
        <v>-</v>
      </c>
      <c r="LI75" s="112">
        <v>6</v>
      </c>
      <c r="LJ75" s="8"/>
      <c r="LK75" s="101" t="str">
        <f>IF(LJ75&gt;0,INDEX(Вхідні_дані!$A$245:$J$294,MATCH(LJ75,Вхідні_дані!$D$245:$D$294,0),10),"-")</f>
        <v>-</v>
      </c>
      <c r="LL75" s="9"/>
      <c r="LM75" s="11"/>
      <c r="LN75" s="102" t="str">
        <f t="shared" si="140"/>
        <v>-</v>
      </c>
      <c r="LP75" s="103" t="str">
        <f>IF(LO75&gt;0,INDEX(Вхідні_дані!$A$245:$J$294,MATCH(LO75,Вхідні_дані!$D$245:$D$294,0),5),"-")</f>
        <v>-</v>
      </c>
      <c r="LQ75" s="112">
        <v>6</v>
      </c>
      <c r="LR75" s="8"/>
      <c r="LS75" s="101" t="str">
        <f>IF(LR75&gt;0,INDEX(Вхідні_дані!$A$245:$J$294,MATCH(LR75,Вхідні_дані!$D$245:$D$294,0),10),"-")</f>
        <v>-</v>
      </c>
      <c r="LT75" s="9"/>
      <c r="LU75" s="11"/>
      <c r="LV75" s="102" t="str">
        <f t="shared" si="141"/>
        <v>-</v>
      </c>
      <c r="LX75" s="103" t="str">
        <f>IF(LW75&gt;0,INDEX(Вхідні_дані!$A$245:$J$294,MATCH(LW75,Вхідні_дані!$D$245:$D$294,0),5),"-")</f>
        <v>-</v>
      </c>
      <c r="LY75" s="112">
        <v>6</v>
      </c>
      <c r="LZ75" s="8"/>
      <c r="MA75" s="101" t="str">
        <f>IF(LZ75&gt;0,INDEX(Вхідні_дані!$A$245:$J$294,MATCH(LZ75,Вхідні_дані!$D$245:$D$294,0),10),"-")</f>
        <v>-</v>
      </c>
      <c r="MB75" s="9"/>
      <c r="MC75" s="11"/>
      <c r="MD75" s="102" t="str">
        <f t="shared" si="142"/>
        <v>-</v>
      </c>
      <c r="MF75" s="103" t="str">
        <f>IF(ME75&gt;0,INDEX(Вхідні_дані!$A$245:$J$294,MATCH(ME75,Вхідні_дані!$D$245:$D$294,0),5),"-")</f>
        <v>-</v>
      </c>
      <c r="MG75" s="112">
        <v>6</v>
      </c>
      <c r="MH75" s="8"/>
      <c r="MI75" s="101" t="str">
        <f>IF(MH75&gt;0,INDEX(Вхідні_дані!$A$245:$J$294,MATCH(MH75,Вхідні_дані!$D$245:$D$294,0),10),"-")</f>
        <v>-</v>
      </c>
      <c r="MJ75" s="9"/>
      <c r="MK75" s="11"/>
      <c r="ML75" s="102" t="str">
        <f t="shared" si="143"/>
        <v>-</v>
      </c>
      <c r="MN75" s="103" t="str">
        <f>IF(MM75&gt;0,INDEX(Вхідні_дані!$A$245:$J$294,MATCH(MM75,Вхідні_дані!$D$245:$D$294,0),5),"-")</f>
        <v>-</v>
      </c>
      <c r="MO75" s="112">
        <v>6</v>
      </c>
      <c r="MP75" s="8"/>
      <c r="MQ75" s="101" t="str">
        <f>IF(MP75&gt;0,INDEX(Вхідні_дані!$A$245:$J$294,MATCH(MP75,Вхідні_дані!$D$245:$D$294,0),10),"-")</f>
        <v>-</v>
      </c>
      <c r="MR75" s="9"/>
      <c r="MS75" s="11"/>
      <c r="MT75" s="102" t="str">
        <f t="shared" si="144"/>
        <v>-</v>
      </c>
      <c r="MV75" s="103" t="str">
        <f>IF(MU75&gt;0,INDEX(Вхідні_дані!$A$245:$J$294,MATCH(MU75,Вхідні_дані!$D$245:$D$294,0),5),"-")</f>
        <v>-</v>
      </c>
      <c r="MW75" s="112">
        <v>6</v>
      </c>
      <c r="MX75" s="8"/>
      <c r="MY75" s="101" t="str">
        <f>IF(MX75&gt;0,INDEX(Вхідні_дані!$A$245:$J$294,MATCH(MX75,Вхідні_дані!$D$245:$D$294,0),10),"-")</f>
        <v>-</v>
      </c>
      <c r="MZ75" s="9"/>
      <c r="NA75" s="11"/>
      <c r="NB75" s="102" t="str">
        <f t="shared" si="145"/>
        <v>-</v>
      </c>
      <c r="ND75" s="103" t="str">
        <f>IF(NC75&gt;0,INDEX(Вхідні_дані!$A$245:$J$294,MATCH(NC75,Вхідні_дані!$D$245:$D$294,0),5),"-")</f>
        <v>-</v>
      </c>
      <c r="NE75" s="112">
        <v>6</v>
      </c>
      <c r="NF75" s="8"/>
      <c r="NG75" s="101" t="str">
        <f>IF(NF75&gt;0,INDEX(Вхідні_дані!$A$245:$J$294,MATCH(NF75,Вхідні_дані!$D$245:$D$294,0),10),"-")</f>
        <v>-</v>
      </c>
      <c r="NH75" s="9"/>
      <c r="NI75" s="11"/>
      <c r="NJ75" s="102" t="str">
        <f t="shared" si="146"/>
        <v>-</v>
      </c>
      <c r="NL75" s="103" t="str">
        <f>IF(NK75&gt;0,INDEX(Вхідні_дані!$A$245:$J$294,MATCH(NK75,Вхідні_дані!$D$245:$D$294,0),5),"-")</f>
        <v>-</v>
      </c>
      <c r="NM75" s="112">
        <v>6</v>
      </c>
      <c r="NN75" s="8"/>
      <c r="NO75" s="101" t="str">
        <f>IF(NN75&gt;0,INDEX(Вхідні_дані!$A$245:$J$294,MATCH(NN75,Вхідні_дані!$D$245:$D$294,0),10),"-")</f>
        <v>-</v>
      </c>
      <c r="NP75" s="9"/>
      <c r="NQ75" s="11"/>
      <c r="NR75" s="102" t="str">
        <f t="shared" si="147"/>
        <v>-</v>
      </c>
      <c r="NT75" s="103" t="str">
        <f>IF(NS75&gt;0,INDEX(Вхідні_дані!$A$245:$J$294,MATCH(NS75,Вхідні_дані!$D$245:$D$294,0),5),"-")</f>
        <v>-</v>
      </c>
      <c r="NU75" s="112">
        <v>6</v>
      </c>
      <c r="NV75" s="8"/>
      <c r="NW75" s="101" t="str">
        <f>IF(NV75&gt;0,INDEX(Вхідні_дані!$A$245:$J$294,MATCH(NV75,Вхідні_дані!$D$245:$D$294,0),10),"-")</f>
        <v>-</v>
      </c>
      <c r="NX75" s="9"/>
      <c r="NY75" s="11"/>
      <c r="NZ75" s="102" t="str">
        <f t="shared" si="148"/>
        <v>-</v>
      </c>
      <c r="OB75" s="103" t="str">
        <f>IF(OA75&gt;0,INDEX(Вхідні_дані!$A$245:$J$294,MATCH(OA75,Вхідні_дані!$D$245:$D$294,0),5),"-")</f>
        <v>-</v>
      </c>
      <c r="OC75" s="112">
        <v>6</v>
      </c>
      <c r="OD75" s="8"/>
      <c r="OE75" s="101" t="str">
        <f>IF(OD75&gt;0,INDEX(Вхідні_дані!$A$245:$J$294,MATCH(OD75,Вхідні_дані!$D$245:$D$294,0),10),"-")</f>
        <v>-</v>
      </c>
      <c r="OF75" s="9"/>
      <c r="OG75" s="11"/>
      <c r="OH75" s="102" t="str">
        <f t="shared" si="149"/>
        <v>-</v>
      </c>
      <c r="OJ75" s="103" t="str">
        <f>IF(OI75&gt;0,INDEX(Вхідні_дані!$A$245:$J$294,MATCH(OI75,Вхідні_дані!$D$245:$D$294,0),5),"-")</f>
        <v>-</v>
      </c>
      <c r="OK75" s="112">
        <v>6</v>
      </c>
      <c r="OL75" s="8"/>
      <c r="OM75" s="101" t="str">
        <f>IF(OL75&gt;0,INDEX(Вхідні_дані!$A$245:$J$294,MATCH(OL75,Вхідні_дані!$D$245:$D$294,0),10),"-")</f>
        <v>-</v>
      </c>
      <c r="ON75" s="9"/>
      <c r="OO75" s="11"/>
      <c r="OP75" s="102" t="str">
        <f t="shared" si="150"/>
        <v>-</v>
      </c>
      <c r="OR75" s="103" t="str">
        <f>IF(OQ75&gt;0,INDEX(Вхідні_дані!$A$245:$J$294,MATCH(OQ75,Вхідні_дані!$D$245:$D$294,0),5),"-")</f>
        <v>-</v>
      </c>
      <c r="OS75" s="112">
        <v>6</v>
      </c>
      <c r="OT75" s="8"/>
      <c r="OU75" s="101" t="str">
        <f>IF(OT75&gt;0,INDEX(Вхідні_дані!$A$245:$J$294,MATCH(OT75,Вхідні_дані!$D$245:$D$294,0),10),"-")</f>
        <v>-</v>
      </c>
      <c r="OV75" s="9"/>
      <c r="OW75" s="11"/>
      <c r="OX75" s="102" t="str">
        <f t="shared" si="151"/>
        <v>-</v>
      </c>
      <c r="OZ75" s="103" t="str">
        <f>IF(OY75&gt;0,INDEX(Вхідні_дані!$A$245:$J$294,MATCH(OY75,Вхідні_дані!$D$245:$D$294,0),5),"-")</f>
        <v>-</v>
      </c>
      <c r="PA75" s="112">
        <v>6</v>
      </c>
      <c r="PB75" s="8"/>
      <c r="PC75" s="101" t="str">
        <f>IF(PB75&gt;0,INDEX(Вхідні_дані!$A$245:$J$294,MATCH(PB75,Вхідні_дані!$D$245:$D$294,0),10),"-")</f>
        <v>-</v>
      </c>
      <c r="PD75" s="9"/>
      <c r="PE75" s="11"/>
      <c r="PF75" s="102" t="str">
        <f t="shared" si="152"/>
        <v>-</v>
      </c>
      <c r="PH75" s="103" t="str">
        <f>IF(PG75&gt;0,INDEX(Вхідні_дані!$A$245:$J$294,MATCH(PG75,Вхідні_дані!$D$245:$D$294,0),5),"-")</f>
        <v>-</v>
      </c>
      <c r="PI75" s="112">
        <v>6</v>
      </c>
      <c r="PJ75" s="8"/>
      <c r="PK75" s="101" t="str">
        <f>IF(PJ75&gt;0,INDEX(Вхідні_дані!$A$245:$J$294,MATCH(PJ75,Вхідні_дані!$D$245:$D$294,0),10),"-")</f>
        <v>-</v>
      </c>
      <c r="PL75" s="9"/>
      <c r="PM75" s="11"/>
      <c r="PN75" s="102" t="str">
        <f t="shared" si="153"/>
        <v>-</v>
      </c>
      <c r="PP75" s="103" t="str">
        <f>IF(PO75&gt;0,INDEX(Вхідні_дані!$A$245:$J$294,MATCH(PO75,Вхідні_дані!$D$245:$D$294,0),5),"-")</f>
        <v>-</v>
      </c>
      <c r="PQ75" s="112">
        <v>6</v>
      </c>
      <c r="PR75" s="8"/>
      <c r="PS75" s="101" t="str">
        <f>IF(PR75&gt;0,INDEX(Вхідні_дані!$A$245:$J$294,MATCH(PR75,Вхідні_дані!$D$245:$D$294,0),10),"-")</f>
        <v>-</v>
      </c>
      <c r="PT75" s="9"/>
      <c r="PU75" s="11"/>
      <c r="PV75" s="102" t="str">
        <f t="shared" si="154"/>
        <v>-</v>
      </c>
      <c r="PX75" s="103" t="str">
        <f>IF(PW75&gt;0,INDEX(Вхідні_дані!$A$245:$J$294,MATCH(PW75,Вхідні_дані!$D$245:$D$294,0),5),"-")</f>
        <v>-</v>
      </c>
      <c r="PY75" s="112">
        <v>6</v>
      </c>
      <c r="PZ75" s="8"/>
      <c r="QA75" s="101" t="str">
        <f>IF(PZ75&gt;0,INDEX(Вхідні_дані!$A$245:$J$294,MATCH(PZ75,Вхідні_дані!$D$245:$D$294,0),10),"-")</f>
        <v>-</v>
      </c>
      <c r="QB75" s="9"/>
      <c r="QC75" s="11"/>
      <c r="QD75" s="102" t="str">
        <f t="shared" si="155"/>
        <v>-</v>
      </c>
      <c r="QF75" s="103" t="str">
        <f>IF(QE75&gt;0,INDEX(Вхідні_дані!$A$245:$J$294,MATCH(QE75,Вхідні_дані!$D$245:$D$294,0),5),"-")</f>
        <v>-</v>
      </c>
      <c r="QG75" s="112">
        <v>6</v>
      </c>
      <c r="QH75" s="8"/>
      <c r="QI75" s="101" t="str">
        <f>IF(QH75&gt;0,INDEX(Вхідні_дані!$A$245:$J$294,MATCH(QH75,Вхідні_дані!$D$245:$D$294,0),10),"-")</f>
        <v>-</v>
      </c>
      <c r="QJ75" s="9"/>
      <c r="QK75" s="11"/>
      <c r="QL75" s="102" t="str">
        <f t="shared" si="156"/>
        <v>-</v>
      </c>
      <c r="QN75" s="103" t="str">
        <f>IF(QM75&gt;0,INDEX(Вхідні_дані!$A$245:$J$294,MATCH(QM75,Вхідні_дані!$D$245:$D$294,0),5),"-")</f>
        <v>-</v>
      </c>
      <c r="QO75" s="112">
        <v>6</v>
      </c>
      <c r="QP75" s="8"/>
      <c r="QQ75" s="101" t="str">
        <f>IF(QP75&gt;0,INDEX(Вхідні_дані!$A$245:$J$294,MATCH(QP75,Вхідні_дані!$D$245:$D$294,0),10),"-")</f>
        <v>-</v>
      </c>
      <c r="QR75" s="9"/>
      <c r="QS75" s="11"/>
      <c r="QT75" s="102" t="str">
        <f t="shared" si="157"/>
        <v>-</v>
      </c>
      <c r="QV75" s="103" t="str">
        <f>IF(QU75&gt;0,INDEX(Вхідні_дані!$A$245:$J$294,MATCH(QU75,Вхідні_дані!$D$245:$D$294,0),5),"-")</f>
        <v>-</v>
      </c>
      <c r="QW75" s="112">
        <v>6</v>
      </c>
      <c r="QX75" s="8"/>
      <c r="QY75" s="101" t="str">
        <f>IF(QX75&gt;0,INDEX(Вхідні_дані!$A$245:$J$294,MATCH(QX75,Вхідні_дані!$D$245:$D$294,0),10),"-")</f>
        <v>-</v>
      </c>
      <c r="QZ75" s="9"/>
      <c r="RA75" s="11"/>
      <c r="RB75" s="102" t="str">
        <f t="shared" si="158"/>
        <v>-</v>
      </c>
      <c r="RD75" s="103" t="str">
        <f>IF(RC75&gt;0,INDEX(Вхідні_дані!$A$245:$J$294,MATCH(RC75,Вхідні_дані!$D$245:$D$294,0),5),"-")</f>
        <v>-</v>
      </c>
      <c r="RE75" s="112">
        <v>6</v>
      </c>
      <c r="RF75" s="8"/>
      <c r="RG75" s="101" t="str">
        <f>IF(RF75&gt;0,INDEX(Вхідні_дані!$A$245:$J$294,MATCH(RF75,Вхідні_дані!$D$245:$D$294,0),10),"-")</f>
        <v>-</v>
      </c>
      <c r="RH75" s="9"/>
      <c r="RI75" s="11"/>
      <c r="RJ75" s="102" t="str">
        <f t="shared" si="159"/>
        <v>-</v>
      </c>
      <c r="RL75" s="103" t="str">
        <f>IF(RK75&gt;0,INDEX(Вхідні_дані!$A$245:$J$294,MATCH(RK75,Вхідні_дані!$D$245:$D$294,0),5),"-")</f>
        <v>-</v>
      </c>
      <c r="RM75" s="112">
        <v>6</v>
      </c>
      <c r="RN75" s="8"/>
      <c r="RO75" s="101" t="str">
        <f>IF(RN75&gt;0,INDEX(Вхідні_дані!$A$245:$J$294,MATCH(RN75,Вхідні_дані!$D$245:$D$294,0),10),"-")</f>
        <v>-</v>
      </c>
      <c r="RP75" s="9"/>
      <c r="RQ75" s="11"/>
      <c r="RR75" s="102" t="str">
        <f t="shared" si="160"/>
        <v>-</v>
      </c>
      <c r="RT75" s="103" t="str">
        <f>IF(RS75&gt;0,INDEX(Вхідні_дані!$A$245:$J$294,MATCH(RS75,Вхідні_дані!$D$245:$D$294,0),5),"-")</f>
        <v>-</v>
      </c>
      <c r="RU75" s="112">
        <v>6</v>
      </c>
      <c r="RV75" s="8"/>
      <c r="RW75" s="101" t="str">
        <f>IF(RV75&gt;0,INDEX(Вхідні_дані!$A$245:$J$294,MATCH(RV75,Вхідні_дані!$D$245:$D$294,0),10),"-")</f>
        <v>-</v>
      </c>
      <c r="RX75" s="9"/>
      <c r="RY75" s="11"/>
      <c r="RZ75" s="102" t="str">
        <f t="shared" si="161"/>
        <v>-</v>
      </c>
      <c r="SB75" s="103" t="str">
        <f>IF(SA75&gt;0,INDEX(Вхідні_дані!$A$245:$J$294,MATCH(SA75,Вхідні_дані!$D$245:$D$294,0),5),"-")</f>
        <v>-</v>
      </c>
      <c r="SC75" s="112">
        <v>6</v>
      </c>
      <c r="SD75" s="8"/>
      <c r="SE75" s="101" t="str">
        <f>IF(SD75&gt;0,INDEX(Вхідні_дані!$A$245:$J$294,MATCH(SD75,Вхідні_дані!$D$245:$D$294,0),10),"-")</f>
        <v>-</v>
      </c>
      <c r="SF75" s="9"/>
      <c r="SG75" s="11"/>
      <c r="SH75" s="102" t="str">
        <f t="shared" si="162"/>
        <v>-</v>
      </c>
      <c r="SJ75" s="103" t="str">
        <f>IF(SI75&gt;0,INDEX(Вхідні_дані!$A$245:$J$294,MATCH(SI75,Вхідні_дані!$D$245:$D$294,0),5),"-")</f>
        <v>-</v>
      </c>
      <c r="SK75" s="112">
        <v>6</v>
      </c>
      <c r="SL75" s="8"/>
      <c r="SM75" s="101" t="str">
        <f>IF(SL75&gt;0,INDEX(Вхідні_дані!$A$245:$J$294,MATCH(SL75,Вхідні_дані!$D$245:$D$294,0),10),"-")</f>
        <v>-</v>
      </c>
      <c r="SN75" s="9"/>
      <c r="SO75" s="11"/>
      <c r="SP75" s="102" t="str">
        <f t="shared" si="163"/>
        <v>-</v>
      </c>
      <c r="SR75" s="103" t="str">
        <f>IF(SQ75&gt;0,INDEX(Вхідні_дані!$A$245:$J$294,MATCH(SQ75,Вхідні_дані!$D$245:$D$294,0),5),"-")</f>
        <v>-</v>
      </c>
      <c r="SS75" s="112">
        <v>6</v>
      </c>
      <c r="ST75" s="8"/>
      <c r="SU75" s="101" t="str">
        <f>IF(ST75&gt;0,INDEX(Вхідні_дані!$A$245:$J$294,MATCH(ST75,Вхідні_дані!$D$245:$D$294,0),10),"-")</f>
        <v>-</v>
      </c>
      <c r="SV75" s="9"/>
      <c r="SW75" s="11"/>
      <c r="SX75" s="102" t="str">
        <f t="shared" si="164"/>
        <v>-</v>
      </c>
      <c r="SZ75" s="103" t="str">
        <f>IF(SY75&gt;0,INDEX(Вхідні_дані!$A$245:$J$294,MATCH(SY75,Вхідні_дані!$D$245:$D$294,0),5),"-")</f>
        <v>-</v>
      </c>
      <c r="TA75" s="112">
        <v>6</v>
      </c>
      <c r="TB75" s="8"/>
      <c r="TC75" s="101" t="str">
        <f>IF(TB75&gt;0,INDEX(Вхідні_дані!$A$245:$J$294,MATCH(TB75,Вхідні_дані!$D$245:$D$294,0),10),"-")</f>
        <v>-</v>
      </c>
      <c r="TD75" s="9"/>
      <c r="TE75" s="11"/>
      <c r="TF75" s="102" t="str">
        <f t="shared" si="165"/>
        <v>-</v>
      </c>
      <c r="TH75" s="103" t="str">
        <f>IF(TG75&gt;0,INDEX(Вхідні_дані!$A$245:$J$294,MATCH(TG75,Вхідні_дані!$D$245:$D$294,0),5),"-")</f>
        <v>-</v>
      </c>
      <c r="TI75" s="112">
        <v>6</v>
      </c>
      <c r="TJ75" s="8"/>
      <c r="TK75" s="101" t="str">
        <f>IF(TJ75&gt;0,INDEX(Вхідні_дані!$A$245:$J$294,MATCH(TJ75,Вхідні_дані!$D$245:$D$294,0),10),"-")</f>
        <v>-</v>
      </c>
      <c r="TL75" s="9"/>
      <c r="TM75" s="11"/>
      <c r="TN75" s="102" t="str">
        <f t="shared" si="166"/>
        <v>-</v>
      </c>
      <c r="TP75" s="103" t="str">
        <f>IF(TO75&gt;0,INDEX(Вхідні_дані!$A$245:$J$294,MATCH(TO75,Вхідні_дані!$D$245:$D$294,0),5),"-")</f>
        <v>-</v>
      </c>
      <c r="TQ75" s="112">
        <v>6</v>
      </c>
      <c r="TR75" s="8"/>
      <c r="TS75" s="101" t="str">
        <f>IF(TR75&gt;0,INDEX(Вхідні_дані!$A$245:$J$294,MATCH(TR75,Вхідні_дані!$D$245:$D$294,0),10),"-")</f>
        <v>-</v>
      </c>
      <c r="TT75" s="9"/>
      <c r="TU75" s="11"/>
      <c r="TV75" s="102" t="str">
        <f t="shared" si="167"/>
        <v>-</v>
      </c>
      <c r="TX75" s="103" t="str">
        <f>IF(TW75&gt;0,INDEX(Вхідні_дані!$A$245:$J$294,MATCH(TW75,Вхідні_дані!$D$245:$D$294,0),5),"-")</f>
        <v>-</v>
      </c>
      <c r="TY75" s="112">
        <v>6</v>
      </c>
      <c r="TZ75" s="8"/>
      <c r="UA75" s="101" t="str">
        <f>IF(TZ75&gt;0,INDEX(Вхідні_дані!$A$245:$J$294,MATCH(TZ75,Вхідні_дані!$D$245:$D$294,0),10),"-")</f>
        <v>-</v>
      </c>
      <c r="UB75" s="9"/>
      <c r="UC75" s="11"/>
      <c r="UD75" s="102" t="str">
        <f t="shared" si="168"/>
        <v>-</v>
      </c>
      <c r="UF75" s="103" t="str">
        <f>IF(UE75&gt;0,INDEX(Вхідні_дані!$A$245:$J$294,MATCH(UE75,Вхідні_дані!$D$245:$D$294,0),5),"-")</f>
        <v>-</v>
      </c>
      <c r="UG75" s="112">
        <v>6</v>
      </c>
      <c r="UH75" s="8"/>
      <c r="UI75" s="101" t="str">
        <f>IF(UH75&gt;0,INDEX(Вхідні_дані!$A$245:$J$294,MATCH(UH75,Вхідні_дані!$D$245:$D$294,0),10),"-")</f>
        <v>-</v>
      </c>
      <c r="UJ75" s="9"/>
      <c r="UK75" s="11"/>
      <c r="UL75" s="102" t="str">
        <f t="shared" si="169"/>
        <v>-</v>
      </c>
      <c r="UN75" s="103" t="str">
        <f>IF(UM75&gt;0,INDEX(Вхідні_дані!$A$245:$J$294,MATCH(UM75,Вхідні_дані!$D$245:$D$294,0),5),"-")</f>
        <v>-</v>
      </c>
      <c r="UO75" s="112">
        <v>6</v>
      </c>
      <c r="UP75" s="8"/>
      <c r="UQ75" s="101" t="str">
        <f>IF(UP75&gt;0,INDEX(Вхідні_дані!$A$245:$J$294,MATCH(UP75,Вхідні_дані!$D$245:$D$294,0),10),"-")</f>
        <v>-</v>
      </c>
      <c r="UR75" s="9"/>
      <c r="US75" s="11"/>
      <c r="UT75" s="102" t="str">
        <f t="shared" si="170"/>
        <v>-</v>
      </c>
      <c r="UV75" s="103" t="str">
        <f>IF(UU75&gt;0,INDEX(Вхідні_дані!$A$245:$J$294,MATCH(UU75,Вхідні_дані!$D$245:$D$294,0),5),"-")</f>
        <v>-</v>
      </c>
      <c r="UW75" s="112">
        <v>6</v>
      </c>
      <c r="UX75" s="8"/>
      <c r="UY75" s="101" t="str">
        <f>IF(UX75&gt;0,INDEX(Вхідні_дані!$A$245:$J$294,MATCH(UX75,Вхідні_дані!$D$245:$D$294,0),10),"-")</f>
        <v>-</v>
      </c>
      <c r="UZ75" s="9"/>
      <c r="VA75" s="11"/>
      <c r="VB75" s="102" t="str">
        <f t="shared" si="171"/>
        <v>-</v>
      </c>
      <c r="VD75" s="103" t="str">
        <f>IF(VC75&gt;0,INDEX(Вхідні_дані!$A$245:$J$294,MATCH(VC75,Вхідні_дані!$D$245:$D$294,0),5),"-")</f>
        <v>-</v>
      </c>
      <c r="VE75" s="112">
        <v>6</v>
      </c>
      <c r="VF75" s="8"/>
      <c r="VG75" s="101" t="str">
        <f>IF(VF75&gt;0,INDEX(Вхідні_дані!$A$245:$J$294,MATCH(VF75,Вхідні_дані!$D$245:$D$294,0),10),"-")</f>
        <v>-</v>
      </c>
      <c r="VH75" s="9"/>
      <c r="VI75" s="11"/>
      <c r="VJ75" s="102" t="str">
        <f t="shared" si="172"/>
        <v>-</v>
      </c>
      <c r="VL75" s="103" t="str">
        <f>IF(VK75&gt;0,INDEX(Вхідні_дані!$A$245:$J$294,MATCH(VK75,Вхідні_дані!$D$245:$D$294,0),5),"-")</f>
        <v>-</v>
      </c>
      <c r="VM75" s="112">
        <v>6</v>
      </c>
      <c r="VN75" s="8"/>
      <c r="VO75" s="101" t="str">
        <f>IF(VN75&gt;0,INDEX(Вхідні_дані!$A$245:$J$294,MATCH(VN75,Вхідні_дані!$D$245:$D$294,0),10),"-")</f>
        <v>-</v>
      </c>
      <c r="VP75" s="9"/>
      <c r="VQ75" s="11"/>
      <c r="VR75" s="102" t="str">
        <f t="shared" si="173"/>
        <v>-</v>
      </c>
      <c r="VT75" s="103" t="str">
        <f>IF(VS75&gt;0,INDEX(Вхідні_дані!$A$245:$J$294,MATCH(VS75,Вхідні_дані!$D$245:$D$294,0),5),"-")</f>
        <v>-</v>
      </c>
      <c r="VU75" s="112">
        <v>6</v>
      </c>
      <c r="VV75" s="8"/>
      <c r="VW75" s="101" t="str">
        <f>IF(VV75&gt;0,INDEX(Вхідні_дані!$A$245:$J$294,MATCH(VV75,Вхідні_дані!$D$245:$D$294,0),10),"-")</f>
        <v>-</v>
      </c>
      <c r="VX75" s="9"/>
      <c r="VY75" s="11"/>
      <c r="VZ75" s="102" t="str">
        <f t="shared" si="174"/>
        <v>-</v>
      </c>
      <c r="WB75" s="103" t="str">
        <f>IF(WA75&gt;0,INDEX(Вхідні_дані!$A$245:$J$294,MATCH(WA75,Вхідні_дані!$D$245:$D$294,0),5),"-")</f>
        <v>-</v>
      </c>
      <c r="WC75" s="112">
        <v>6</v>
      </c>
      <c r="WD75" s="8"/>
      <c r="WE75" s="101" t="str">
        <f>IF(WD75&gt;0,INDEX(Вхідні_дані!$A$245:$J$294,MATCH(WD75,Вхідні_дані!$D$245:$D$294,0),10),"-")</f>
        <v>-</v>
      </c>
      <c r="WF75" s="9"/>
      <c r="WG75" s="11"/>
      <c r="WH75" s="102" t="str">
        <f t="shared" si="175"/>
        <v>-</v>
      </c>
      <c r="WJ75" s="103" t="str">
        <f>IF(WI75&gt;0,INDEX(Вхідні_дані!$A$245:$J$294,MATCH(WI75,Вхідні_дані!$D$245:$D$294,0),5),"-")</f>
        <v>-</v>
      </c>
      <c r="WK75" s="112">
        <v>6</v>
      </c>
      <c r="WL75" s="8"/>
      <c r="WM75" s="101" t="str">
        <f>IF(WL75&gt;0,INDEX(Вхідні_дані!$A$245:$J$294,MATCH(WL75,Вхідні_дані!$D$245:$D$294,0),10),"-")</f>
        <v>-</v>
      </c>
      <c r="WN75" s="9"/>
      <c r="WO75" s="11"/>
      <c r="WP75" s="102" t="str">
        <f t="shared" si="176"/>
        <v>-</v>
      </c>
      <c r="WR75" s="103" t="str">
        <f>IF(WQ75&gt;0,INDEX(Вхідні_дані!$A$245:$J$294,MATCH(WQ75,Вхідні_дані!$D$245:$D$294,0),5),"-")</f>
        <v>-</v>
      </c>
      <c r="WS75" s="112">
        <v>6</v>
      </c>
      <c r="WT75" s="8"/>
      <c r="WU75" s="101" t="str">
        <f>IF(WT75&gt;0,INDEX(Вхідні_дані!$A$245:$J$294,MATCH(WT75,Вхідні_дані!$D$245:$D$294,0),10),"-")</f>
        <v>-</v>
      </c>
      <c r="WV75" s="9"/>
      <c r="WW75" s="11"/>
      <c r="WX75" s="102" t="str">
        <f t="shared" si="177"/>
        <v>-</v>
      </c>
      <c r="WZ75" s="103" t="str">
        <f>IF(WY75&gt;0,INDEX(Вхідні_дані!$A$245:$J$294,MATCH(WY75,Вхідні_дані!$D$245:$D$294,0),5),"-")</f>
        <v>-</v>
      </c>
      <c r="XA75" s="112">
        <v>6</v>
      </c>
      <c r="XB75" s="8"/>
      <c r="XC75" s="101" t="str">
        <f>IF(XB75&gt;0,INDEX(Вхідні_дані!$A$245:$J$294,MATCH(XB75,Вхідні_дані!$D$245:$D$294,0),10),"-")</f>
        <v>-</v>
      </c>
      <c r="XD75" s="9"/>
      <c r="XE75" s="11"/>
      <c r="XF75" s="102" t="str">
        <f t="shared" si="178"/>
        <v>-</v>
      </c>
      <c r="XH75" s="103" t="str">
        <f>IF(XG75&gt;0,INDEX(Вхідні_дані!$A$245:$J$294,MATCH(XG75,Вхідні_дані!$D$245:$D$294,0),5),"-")</f>
        <v>-</v>
      </c>
      <c r="XI75" s="112">
        <v>6</v>
      </c>
      <c r="XJ75" s="8"/>
      <c r="XK75" s="101" t="str">
        <f>IF(XJ75&gt;0,INDEX(Вхідні_дані!$A$245:$J$294,MATCH(XJ75,Вхідні_дані!$D$245:$D$294,0),10),"-")</f>
        <v>-</v>
      </c>
      <c r="XL75" s="9"/>
      <c r="XM75" s="11"/>
      <c r="XN75" s="102" t="str">
        <f t="shared" si="179"/>
        <v>-</v>
      </c>
      <c r="XP75" s="103" t="str">
        <f>IF(XO75&gt;0,INDEX(Вхідні_дані!$A$245:$J$294,MATCH(XO75,Вхідні_дані!$D$245:$D$294,0),5),"-")</f>
        <v>-</v>
      </c>
      <c r="XQ75" s="112">
        <v>6</v>
      </c>
      <c r="XR75" s="8"/>
      <c r="XS75" s="101" t="str">
        <f>IF(XR75&gt;0,INDEX(Вхідні_дані!$A$245:$J$294,MATCH(XR75,Вхідні_дані!$D$245:$D$294,0),10),"-")</f>
        <v>-</v>
      </c>
      <c r="XT75" s="9"/>
      <c r="XU75" s="11"/>
      <c r="XV75" s="102" t="str">
        <f t="shared" si="180"/>
        <v>-</v>
      </c>
      <c r="XX75" s="103" t="str">
        <f>IF(XW75&gt;0,INDEX(Вхідні_дані!$A$245:$J$294,MATCH(XW75,Вхідні_дані!$D$245:$D$294,0),5),"-")</f>
        <v>-</v>
      </c>
      <c r="XY75" s="112">
        <v>6</v>
      </c>
      <c r="XZ75" s="8"/>
      <c r="YA75" s="101" t="str">
        <f>IF(XZ75&gt;0,INDEX(Вхідні_дані!$A$245:$J$294,MATCH(XZ75,Вхідні_дані!$D$245:$D$294,0),10),"-")</f>
        <v>-</v>
      </c>
      <c r="YB75" s="9"/>
      <c r="YC75" s="11"/>
      <c r="YD75" s="102" t="str">
        <f t="shared" si="181"/>
        <v>-</v>
      </c>
      <c r="YF75" s="103" t="str">
        <f>IF(YE75&gt;0,INDEX(Вхідні_дані!$A$245:$J$294,MATCH(YE75,Вхідні_дані!$D$245:$D$294,0),5),"-")</f>
        <v>-</v>
      </c>
      <c r="YG75" s="112">
        <v>6</v>
      </c>
      <c r="YH75" s="8"/>
      <c r="YI75" s="101" t="str">
        <f>IF(YH75&gt;0,INDEX(Вхідні_дані!$A$245:$J$294,MATCH(YH75,Вхідні_дані!$D$245:$D$294,0),10),"-")</f>
        <v>-</v>
      </c>
      <c r="YJ75" s="9"/>
      <c r="YK75" s="11"/>
      <c r="YL75" s="102" t="str">
        <f t="shared" si="182"/>
        <v>-</v>
      </c>
      <c r="YN75" s="103" t="str">
        <f>IF(YM75&gt;0,INDEX(Вхідні_дані!$A$245:$J$294,MATCH(YM75,Вхідні_дані!$D$245:$D$294,0),5),"-")</f>
        <v>-</v>
      </c>
      <c r="YO75" s="112">
        <v>6</v>
      </c>
      <c r="YP75" s="8"/>
      <c r="YQ75" s="101" t="str">
        <f>IF(YP75&gt;0,INDEX(Вхідні_дані!$A$245:$J$294,MATCH(YP75,Вхідні_дані!$D$245:$D$294,0),10),"-")</f>
        <v>-</v>
      </c>
      <c r="YR75" s="9"/>
      <c r="YS75" s="11"/>
      <c r="YT75" s="102" t="str">
        <f t="shared" si="183"/>
        <v>-</v>
      </c>
      <c r="YV75" s="103" t="str">
        <f>IF(YU75&gt;0,INDEX(Вхідні_дані!$A$245:$J$294,MATCH(YU75,Вхідні_дані!$D$245:$D$294,0),5),"-")</f>
        <v>-</v>
      </c>
      <c r="YW75" s="112">
        <v>6</v>
      </c>
      <c r="YX75" s="8"/>
      <c r="YY75" s="101" t="str">
        <f>IF(YX75&gt;0,INDEX(Вхідні_дані!$A$245:$J$294,MATCH(YX75,Вхідні_дані!$D$245:$D$294,0),10),"-")</f>
        <v>-</v>
      </c>
      <c r="YZ75" s="9"/>
      <c r="ZA75" s="11"/>
      <c r="ZB75" s="102" t="str">
        <f t="shared" si="184"/>
        <v>-</v>
      </c>
      <c r="ZD75" s="103" t="str">
        <f>IF(ZC75&gt;0,INDEX(Вхідні_дані!$A$245:$J$294,MATCH(ZC75,Вхідні_дані!$D$245:$D$294,0),5),"-")</f>
        <v>-</v>
      </c>
      <c r="ZE75" s="112">
        <v>6</v>
      </c>
      <c r="ZF75" s="8"/>
      <c r="ZG75" s="101" t="str">
        <f>IF(ZF75&gt;0,INDEX(Вхідні_дані!$A$245:$J$294,MATCH(ZF75,Вхідні_дані!$D$245:$D$294,0),10),"-")</f>
        <v>-</v>
      </c>
      <c r="ZH75" s="9"/>
      <c r="ZI75" s="11"/>
      <c r="ZJ75" s="102" t="str">
        <f t="shared" si="185"/>
        <v>-</v>
      </c>
      <c r="ZL75" s="103" t="str">
        <f>IF(ZK75&gt;0,INDEX(Вхідні_дані!$A$245:$J$294,MATCH(ZK75,Вхідні_дані!$D$245:$D$294,0),5),"-")</f>
        <v>-</v>
      </c>
      <c r="ZM75" s="112">
        <v>6</v>
      </c>
      <c r="ZN75" s="8"/>
      <c r="ZO75" s="101" t="str">
        <f>IF(ZN75&gt;0,INDEX(Вхідні_дані!$A$245:$J$294,MATCH(ZN75,Вхідні_дані!$D$245:$D$294,0),10),"-")</f>
        <v>-</v>
      </c>
      <c r="ZP75" s="9"/>
      <c r="ZQ75" s="11"/>
      <c r="ZR75" s="102" t="str">
        <f t="shared" si="186"/>
        <v>-</v>
      </c>
      <c r="ZT75" s="103" t="str">
        <f>IF(ZS75&gt;0,INDEX(Вхідні_дані!$A$245:$J$294,MATCH(ZS75,Вхідні_дані!$D$245:$D$294,0),5),"-")</f>
        <v>-</v>
      </c>
      <c r="ZU75" s="112">
        <v>6</v>
      </c>
      <c r="ZV75" s="8"/>
      <c r="ZW75" s="101" t="str">
        <f>IF(ZV75&gt;0,INDEX(Вхідні_дані!$A$245:$J$294,MATCH(ZV75,Вхідні_дані!$D$245:$D$294,0),10),"-")</f>
        <v>-</v>
      </c>
      <c r="ZX75" s="9"/>
      <c r="ZY75" s="11"/>
      <c r="ZZ75" s="102" t="str">
        <f t="shared" si="187"/>
        <v>-</v>
      </c>
      <c r="AAB75" s="103" t="str">
        <f>IF(AAA75&gt;0,INDEX(Вхідні_дані!$A$245:$J$294,MATCH(AAA75,Вхідні_дані!$D$245:$D$294,0),5),"-")</f>
        <v>-</v>
      </c>
      <c r="AAC75" s="112">
        <v>6</v>
      </c>
      <c r="AAD75" s="8"/>
      <c r="AAE75" s="101" t="str">
        <f>IF(AAD75&gt;0,INDEX(Вхідні_дані!$A$245:$J$294,MATCH(AAD75,Вхідні_дані!$D$245:$D$294,0),10),"-")</f>
        <v>-</v>
      </c>
      <c r="AAF75" s="9"/>
      <c r="AAG75" s="11"/>
      <c r="AAH75" s="102" t="str">
        <f t="shared" si="188"/>
        <v>-</v>
      </c>
      <c r="AAJ75" s="103" t="str">
        <f>IF(AAI75&gt;0,INDEX(Вхідні_дані!$A$245:$J$294,MATCH(AAI75,Вхідні_дані!$D$245:$D$294,0),5),"-")</f>
        <v>-</v>
      </c>
      <c r="AAK75" s="112">
        <v>6</v>
      </c>
      <c r="AAL75" s="8"/>
      <c r="AAM75" s="101" t="str">
        <f>IF(AAL75&gt;0,INDEX(Вхідні_дані!$A$245:$J$294,MATCH(AAL75,Вхідні_дані!$D$245:$D$294,0),10),"-")</f>
        <v>-</v>
      </c>
      <c r="AAN75" s="9"/>
      <c r="AAO75" s="11"/>
      <c r="AAP75" s="102" t="str">
        <f t="shared" si="189"/>
        <v>-</v>
      </c>
      <c r="AAR75" s="103" t="str">
        <f>IF(AAQ75&gt;0,INDEX(Вхідні_дані!$A$245:$J$294,MATCH(AAQ75,Вхідні_дані!$D$245:$D$294,0),5),"-")</f>
        <v>-</v>
      </c>
      <c r="AAS75" s="112">
        <v>6</v>
      </c>
      <c r="AAT75" s="8"/>
      <c r="AAU75" s="101" t="str">
        <f>IF(AAT75&gt;0,INDEX(Вхідні_дані!$A$245:$J$294,MATCH(AAT75,Вхідні_дані!$D$245:$D$294,0),10),"-")</f>
        <v>-</v>
      </c>
      <c r="AAV75" s="9"/>
      <c r="AAW75" s="11"/>
      <c r="AAX75" s="102" t="str">
        <f t="shared" si="190"/>
        <v>-</v>
      </c>
      <c r="AAZ75" s="103" t="str">
        <f>IF(AAY75&gt;0,INDEX(Вхідні_дані!$A$245:$J$294,MATCH(AAY75,Вхідні_дані!$D$245:$D$294,0),5),"-")</f>
        <v>-</v>
      </c>
      <c r="ABA75" s="112">
        <v>6</v>
      </c>
      <c r="ABB75" s="8"/>
      <c r="ABC75" s="101" t="str">
        <f>IF(ABB75&gt;0,INDEX(Вхідні_дані!$A$245:$J$294,MATCH(ABB75,Вхідні_дані!$D$245:$D$294,0),10),"-")</f>
        <v>-</v>
      </c>
      <c r="ABD75" s="9"/>
      <c r="ABE75" s="11"/>
      <c r="ABF75" s="102" t="str">
        <f t="shared" si="191"/>
        <v>-</v>
      </c>
      <c r="ABH75" s="103" t="str">
        <f>IF(ABG75&gt;0,INDEX(Вхідні_дані!$A$245:$J$294,MATCH(ABG75,Вхідні_дані!$D$245:$D$294,0),5),"-")</f>
        <v>-</v>
      </c>
      <c r="ABI75" s="112">
        <v>6</v>
      </c>
      <c r="ABJ75" s="8"/>
      <c r="ABK75" s="101" t="str">
        <f>IF(ABJ75&gt;0,INDEX(Вхідні_дані!$A$245:$J$294,MATCH(ABJ75,Вхідні_дані!$D$245:$D$294,0),10),"-")</f>
        <v>-</v>
      </c>
      <c r="ABL75" s="9"/>
      <c r="ABM75" s="11"/>
      <c r="ABN75" s="102" t="str">
        <f t="shared" si="192"/>
        <v>-</v>
      </c>
      <c r="ABP75" s="103" t="str">
        <f>IF(ABO75&gt;0,INDEX(Вхідні_дані!$A$245:$J$294,MATCH(ABO75,Вхідні_дані!$D$245:$D$294,0),5),"-")</f>
        <v>-</v>
      </c>
      <c r="ABQ75" s="112">
        <v>6</v>
      </c>
      <c r="ABR75" s="8"/>
      <c r="ABS75" s="101" t="str">
        <f>IF(ABR75&gt;0,INDEX(Вхідні_дані!$A$245:$J$294,MATCH(ABR75,Вхідні_дані!$D$245:$D$294,0),10),"-")</f>
        <v>-</v>
      </c>
      <c r="ABT75" s="9"/>
      <c r="ABU75" s="11"/>
      <c r="ABV75" s="102" t="str">
        <f t="shared" si="193"/>
        <v>-</v>
      </c>
      <c r="ABX75" s="103" t="str">
        <f>IF(ABW75&gt;0,INDEX(Вхідні_дані!$A$245:$J$294,MATCH(ABW75,Вхідні_дані!$D$245:$D$294,0),5),"-")</f>
        <v>-</v>
      </c>
      <c r="ABY75" s="112">
        <v>6</v>
      </c>
      <c r="ABZ75" s="8"/>
      <c r="ACA75" s="101" t="str">
        <f>IF(ABZ75&gt;0,INDEX(Вхідні_дані!$A$245:$J$294,MATCH(ABZ75,Вхідні_дані!$D$245:$D$294,0),10),"-")</f>
        <v>-</v>
      </c>
      <c r="ACB75" s="9"/>
      <c r="ACC75" s="11"/>
      <c r="ACD75" s="102" t="str">
        <f t="shared" si="194"/>
        <v>-</v>
      </c>
      <c r="ACF75" s="103" t="str">
        <f>IF(ACE75&gt;0,INDEX(Вхідні_дані!$A$245:$J$294,MATCH(ACE75,Вхідні_дані!$D$245:$D$294,0),5),"-")</f>
        <v>-</v>
      </c>
      <c r="ACG75" s="112">
        <v>6</v>
      </c>
      <c r="ACH75" s="8"/>
      <c r="ACI75" s="101" t="str">
        <f>IF(ACH75&gt;0,INDEX(Вхідні_дані!$A$245:$J$294,MATCH(ACH75,Вхідні_дані!$D$245:$D$294,0),10),"-")</f>
        <v>-</v>
      </c>
      <c r="ACJ75" s="9"/>
      <c r="ACK75" s="11"/>
      <c r="ACL75" s="102" t="str">
        <f t="shared" si="195"/>
        <v>-</v>
      </c>
      <c r="ACN75" s="103" t="str">
        <f>IF(ACM75&gt;0,INDEX(Вхідні_дані!$A$245:$J$294,MATCH(ACM75,Вхідні_дані!$D$245:$D$294,0),5),"-")</f>
        <v>-</v>
      </c>
      <c r="ACO75" s="112">
        <v>6</v>
      </c>
      <c r="ACP75" s="8"/>
      <c r="ACQ75" s="101" t="str">
        <f>IF(ACP75&gt;0,INDEX(Вхідні_дані!$A$245:$J$294,MATCH(ACP75,Вхідні_дані!$D$245:$D$294,0),10),"-")</f>
        <v>-</v>
      </c>
      <c r="ACR75" s="9"/>
      <c r="ACS75" s="11"/>
      <c r="ACT75" s="102" t="str">
        <f t="shared" si="196"/>
        <v>-</v>
      </c>
      <c r="ACV75" s="103" t="str">
        <f>IF(ACU75&gt;0,INDEX(Вхідні_дані!$A$245:$J$294,MATCH(ACU75,Вхідні_дані!$D$245:$D$294,0),5),"-")</f>
        <v>-</v>
      </c>
      <c r="ACW75" s="112">
        <v>6</v>
      </c>
      <c r="ACX75" s="8"/>
      <c r="ACY75" s="101" t="str">
        <f>IF(ACX75&gt;0,INDEX(Вхідні_дані!$A$245:$J$294,MATCH(ACX75,Вхідні_дані!$D$245:$D$294,0),10),"-")</f>
        <v>-</v>
      </c>
      <c r="ACZ75" s="9"/>
      <c r="ADA75" s="11"/>
      <c r="ADB75" s="102" t="str">
        <f t="shared" si="197"/>
        <v>-</v>
      </c>
      <c r="ADD75" s="103" t="str">
        <f>IF(ADC75&gt;0,INDEX(Вхідні_дані!$A$245:$J$294,MATCH(ADC75,Вхідні_дані!$D$245:$D$294,0),5),"-")</f>
        <v>-</v>
      </c>
      <c r="ADE75" s="112">
        <v>6</v>
      </c>
      <c r="ADF75" s="8"/>
      <c r="ADG75" s="101" t="str">
        <f>IF(ADF75&gt;0,INDEX(Вхідні_дані!$A$245:$J$294,MATCH(ADF75,Вхідні_дані!$D$245:$D$294,0),10),"-")</f>
        <v>-</v>
      </c>
      <c r="ADH75" s="9"/>
      <c r="ADI75" s="11"/>
      <c r="ADJ75" s="102" t="str">
        <f t="shared" si="198"/>
        <v>-</v>
      </c>
      <c r="ADL75" s="103" t="str">
        <f>IF(ADK75&gt;0,INDEX(Вхідні_дані!$A$245:$J$294,MATCH(ADK75,Вхідні_дані!$D$245:$D$294,0),5),"-")</f>
        <v>-</v>
      </c>
      <c r="ADM75" s="112">
        <v>6</v>
      </c>
      <c r="ADN75" s="8"/>
      <c r="ADO75" s="101" t="str">
        <f>IF(ADN75&gt;0,INDEX(Вхідні_дані!$A$245:$J$294,MATCH(ADN75,Вхідні_дані!$D$245:$D$294,0),10),"-")</f>
        <v>-</v>
      </c>
      <c r="ADP75" s="9"/>
      <c r="ADQ75" s="11"/>
      <c r="ADR75" s="102" t="str">
        <f t="shared" si="199"/>
        <v>-</v>
      </c>
      <c r="ADT75" s="103" t="str">
        <f>IF(ADS75&gt;0,INDEX(Вхідні_дані!$A$245:$J$294,MATCH(ADS75,Вхідні_дані!$D$245:$D$294,0),5),"-")</f>
        <v>-</v>
      </c>
    </row>
    <row r="76" spans="1:800" ht="27" customHeight="1" outlineLevel="1" x14ac:dyDescent="0.25">
      <c r="A76" s="112">
        <v>7</v>
      </c>
      <c r="B76" s="8"/>
      <c r="C76" s="101" t="str">
        <f>IF(B76&gt;0,INDEX(Вхідні_дані!$A$245:$J$294,MATCH(B76,Вхідні_дані!$D$245:$D$294,0),10),"-")</f>
        <v>-</v>
      </c>
      <c r="D76" s="9"/>
      <c r="E76" s="11"/>
      <c r="F76" s="102" t="str">
        <f t="shared" si="100"/>
        <v>-</v>
      </c>
      <c r="H76" s="103" t="str">
        <f>IF(G76&gt;0,INDEX(Вхідні_дані!$A$245:$J$294,MATCH(G76,Вхідні_дані!$D$245:$D$294,0),5),"-")</f>
        <v>-</v>
      </c>
      <c r="I76" s="112">
        <v>7</v>
      </c>
      <c r="J76" s="8"/>
      <c r="K76" s="101" t="str">
        <f>IF(J76&gt;0,INDEX(Вхідні_дані!$A$245:$J$294,MATCH(J76,Вхідні_дані!$D$245:$D$294,0),10),"-")</f>
        <v>-</v>
      </c>
      <c r="L76" s="9"/>
      <c r="M76" s="11"/>
      <c r="N76" s="102" t="str">
        <f t="shared" si="101"/>
        <v>-</v>
      </c>
      <c r="P76" s="103" t="str">
        <f>IF(O76&gt;0,INDEX(Вхідні_дані!$A$245:$J$294,MATCH(O76,Вхідні_дані!$D$245:$D$294,0),5),"-")</f>
        <v>-</v>
      </c>
      <c r="Q76" s="112">
        <v>7</v>
      </c>
      <c r="R76" s="8"/>
      <c r="S76" s="101" t="str">
        <f>IF(R76&gt;0,INDEX(Вхідні_дані!$A$245:$J$294,MATCH(R76,Вхідні_дані!$D$245:$D$294,0),10),"-")</f>
        <v>-</v>
      </c>
      <c r="T76" s="9"/>
      <c r="U76" s="11"/>
      <c r="V76" s="102" t="str">
        <f t="shared" si="102"/>
        <v>-</v>
      </c>
      <c r="X76" s="103" t="str">
        <f>IF(W76&gt;0,INDEX(Вхідні_дані!$A$245:$J$294,MATCH(W76,Вхідні_дані!$D$245:$D$294,0),5),"-")</f>
        <v>-</v>
      </c>
      <c r="Y76" s="112">
        <v>7</v>
      </c>
      <c r="Z76" s="8"/>
      <c r="AA76" s="101" t="str">
        <f>IF(Z76&gt;0,INDEX(Вхідні_дані!$A$245:$J$294,MATCH(Z76,Вхідні_дані!$D$245:$D$294,0),10),"-")</f>
        <v>-</v>
      </c>
      <c r="AB76" s="9"/>
      <c r="AC76" s="11"/>
      <c r="AD76" s="102" t="str">
        <f t="shared" si="103"/>
        <v>-</v>
      </c>
      <c r="AF76" s="103" t="str">
        <f>IF(AE76&gt;0,INDEX(Вхідні_дані!$A$245:$J$294,MATCH(AE76,Вхідні_дані!$D$245:$D$294,0),5),"-")</f>
        <v>-</v>
      </c>
      <c r="AG76" s="112">
        <v>7</v>
      </c>
      <c r="AH76" s="8"/>
      <c r="AI76" s="101" t="str">
        <f>IF(AH76&gt;0,INDEX(Вхідні_дані!$A$245:$J$294,MATCH(AH76,Вхідні_дані!$D$245:$D$294,0),10),"-")</f>
        <v>-</v>
      </c>
      <c r="AJ76" s="9"/>
      <c r="AK76" s="11"/>
      <c r="AL76" s="102" t="str">
        <f t="shared" si="104"/>
        <v>-</v>
      </c>
      <c r="AN76" s="103" t="str">
        <f>IF(AM76&gt;0,INDEX(Вхідні_дані!$A$245:$J$294,MATCH(AM76,Вхідні_дані!$D$245:$D$294,0),5),"-")</f>
        <v>-</v>
      </c>
      <c r="AO76" s="112">
        <v>7</v>
      </c>
      <c r="AP76" s="8"/>
      <c r="AQ76" s="101" t="str">
        <f>IF(AP76&gt;0,INDEX(Вхідні_дані!$A$245:$J$294,MATCH(AP76,Вхідні_дані!$D$245:$D$294,0),10),"-")</f>
        <v>-</v>
      </c>
      <c r="AR76" s="9"/>
      <c r="AS76" s="11"/>
      <c r="AT76" s="102" t="str">
        <f t="shared" si="105"/>
        <v>-</v>
      </c>
      <c r="AV76" s="103" t="str">
        <f>IF(AU76&gt;0,INDEX(Вхідні_дані!$A$245:$J$294,MATCH(AU76,Вхідні_дані!$D$245:$D$294,0),5),"-")</f>
        <v>-</v>
      </c>
      <c r="AW76" s="112">
        <v>7</v>
      </c>
      <c r="AX76" s="8"/>
      <c r="AY76" s="101" t="str">
        <f>IF(AX76&gt;0,INDEX(Вхідні_дані!$A$245:$J$294,MATCH(AX76,Вхідні_дані!$D$245:$D$294,0),10),"-")</f>
        <v>-</v>
      </c>
      <c r="AZ76" s="9"/>
      <c r="BA76" s="11"/>
      <c r="BB76" s="102" t="str">
        <f t="shared" si="106"/>
        <v>-</v>
      </c>
      <c r="BD76" s="103" t="str">
        <f>IF(BC76&gt;0,INDEX(Вхідні_дані!$A$245:$J$294,MATCH(BC76,Вхідні_дані!$D$245:$D$294,0),5),"-")</f>
        <v>-</v>
      </c>
      <c r="BE76" s="112">
        <v>7</v>
      </c>
      <c r="BF76" s="8"/>
      <c r="BG76" s="101" t="str">
        <f>IF(BF76&gt;0,INDEX(Вхідні_дані!$A$245:$J$294,MATCH(BF76,Вхідні_дані!$D$245:$D$294,0),10),"-")</f>
        <v>-</v>
      </c>
      <c r="BH76" s="9"/>
      <c r="BI76" s="11"/>
      <c r="BJ76" s="102" t="str">
        <f t="shared" si="107"/>
        <v>-</v>
      </c>
      <c r="BL76" s="103" t="str">
        <f>IF(BK76&gt;0,INDEX(Вхідні_дані!$A$245:$J$294,MATCH(BK76,Вхідні_дані!$D$245:$D$294,0),5),"-")</f>
        <v>-</v>
      </c>
      <c r="BM76" s="112">
        <v>7</v>
      </c>
      <c r="BN76" s="8"/>
      <c r="BO76" s="101" t="str">
        <f>IF(BN76&gt;0,INDEX(Вхідні_дані!$A$245:$J$294,MATCH(BN76,Вхідні_дані!$D$245:$D$294,0),10),"-")</f>
        <v>-</v>
      </c>
      <c r="BP76" s="9"/>
      <c r="BQ76" s="11"/>
      <c r="BR76" s="102" t="str">
        <f t="shared" si="108"/>
        <v>-</v>
      </c>
      <c r="BT76" s="103" t="str">
        <f>IF(BS76&gt;0,INDEX(Вхідні_дані!$A$245:$J$294,MATCH(BS76,Вхідні_дані!$D$245:$D$294,0),5),"-")</f>
        <v>-</v>
      </c>
      <c r="BU76" s="112">
        <v>7</v>
      </c>
      <c r="BV76" s="8"/>
      <c r="BW76" s="101" t="str">
        <f>IF(BV76&gt;0,INDEX(Вхідні_дані!$A$245:$J$294,MATCH(BV76,Вхідні_дані!$D$245:$D$294,0),10),"-")</f>
        <v>-</v>
      </c>
      <c r="BX76" s="9"/>
      <c r="BY76" s="11"/>
      <c r="BZ76" s="102" t="str">
        <f t="shared" si="109"/>
        <v>-</v>
      </c>
      <c r="CB76" s="103" t="str">
        <f>IF(CA76&gt;0,INDEX(Вхідні_дані!$A$245:$J$294,MATCH(CA76,Вхідні_дані!$D$245:$D$294,0),5),"-")</f>
        <v>-</v>
      </c>
      <c r="CC76" s="112">
        <v>7</v>
      </c>
      <c r="CD76" s="8"/>
      <c r="CE76" s="101" t="str">
        <f>IF(CD76&gt;0,INDEX(Вхідні_дані!$A$245:$J$294,MATCH(CD76,Вхідні_дані!$D$245:$D$294,0),10),"-")</f>
        <v>-</v>
      </c>
      <c r="CF76" s="9"/>
      <c r="CG76" s="11"/>
      <c r="CH76" s="102" t="str">
        <f t="shared" si="110"/>
        <v>-</v>
      </c>
      <c r="CJ76" s="103" t="str">
        <f>IF(CI76&gt;0,INDEX(Вхідні_дані!$A$245:$J$294,MATCH(CI76,Вхідні_дані!$D$245:$D$294,0),5),"-")</f>
        <v>-</v>
      </c>
      <c r="CK76" s="112">
        <v>7</v>
      </c>
      <c r="CL76" s="8"/>
      <c r="CM76" s="101" t="str">
        <f>IF(CL76&gt;0,INDEX(Вхідні_дані!$A$245:$J$294,MATCH(CL76,Вхідні_дані!$D$245:$D$294,0),10),"-")</f>
        <v>-</v>
      </c>
      <c r="CN76" s="9"/>
      <c r="CO76" s="11"/>
      <c r="CP76" s="102" t="str">
        <f t="shared" si="111"/>
        <v>-</v>
      </c>
      <c r="CR76" s="103" t="str">
        <f>IF(CQ76&gt;0,INDEX(Вхідні_дані!$A$245:$J$294,MATCH(CQ76,Вхідні_дані!$D$245:$D$294,0),5),"-")</f>
        <v>-</v>
      </c>
      <c r="CS76" s="112">
        <v>7</v>
      </c>
      <c r="CT76" s="8"/>
      <c r="CU76" s="101" t="str">
        <f>IF(CT76&gt;0,INDEX(Вхідні_дані!$A$245:$J$294,MATCH(CT76,Вхідні_дані!$D$245:$D$294,0),10),"-")</f>
        <v>-</v>
      </c>
      <c r="CV76" s="9"/>
      <c r="CW76" s="11"/>
      <c r="CX76" s="102" t="str">
        <f t="shared" si="112"/>
        <v>-</v>
      </c>
      <c r="CZ76" s="103" t="str">
        <f>IF(CY76&gt;0,INDEX(Вхідні_дані!$A$245:$J$294,MATCH(CY76,Вхідні_дані!$D$245:$D$294,0),5),"-")</f>
        <v>-</v>
      </c>
      <c r="DA76" s="112">
        <v>7</v>
      </c>
      <c r="DB76" s="8"/>
      <c r="DC76" s="101" t="str">
        <f>IF(DB76&gt;0,INDEX(Вхідні_дані!$A$245:$J$294,MATCH(DB76,Вхідні_дані!$D$245:$D$294,0),10),"-")</f>
        <v>-</v>
      </c>
      <c r="DD76" s="9"/>
      <c r="DE76" s="11"/>
      <c r="DF76" s="102" t="str">
        <f t="shared" si="113"/>
        <v>-</v>
      </c>
      <c r="DH76" s="103" t="str">
        <f>IF(DG76&gt;0,INDEX(Вхідні_дані!$A$245:$J$294,MATCH(DG76,Вхідні_дані!$D$245:$D$294,0),5),"-")</f>
        <v>-</v>
      </c>
      <c r="DI76" s="112">
        <v>7</v>
      </c>
      <c r="DJ76" s="8"/>
      <c r="DK76" s="101" t="str">
        <f>IF(DJ76&gt;0,INDEX(Вхідні_дані!$A$245:$J$294,MATCH(DJ76,Вхідні_дані!$D$245:$D$294,0),10),"-")</f>
        <v>-</v>
      </c>
      <c r="DL76" s="9"/>
      <c r="DM76" s="11"/>
      <c r="DN76" s="102" t="str">
        <f t="shared" si="114"/>
        <v>-</v>
      </c>
      <c r="DP76" s="103" t="str">
        <f>IF(DO76&gt;0,INDEX(Вхідні_дані!$A$245:$J$294,MATCH(DO76,Вхідні_дані!$D$245:$D$294,0),5),"-")</f>
        <v>-</v>
      </c>
      <c r="DQ76" s="112">
        <v>7</v>
      </c>
      <c r="DR76" s="8"/>
      <c r="DS76" s="101" t="str">
        <f>IF(DR76&gt;0,INDEX(Вхідні_дані!$A$245:$J$294,MATCH(DR76,Вхідні_дані!$D$245:$D$294,0),10),"-")</f>
        <v>-</v>
      </c>
      <c r="DT76" s="9"/>
      <c r="DU76" s="11"/>
      <c r="DV76" s="102" t="str">
        <f t="shared" si="115"/>
        <v>-</v>
      </c>
      <c r="DX76" s="103" t="str">
        <f>IF(DW76&gt;0,INDEX(Вхідні_дані!$A$245:$J$294,MATCH(DW76,Вхідні_дані!$D$245:$D$294,0),5),"-")</f>
        <v>-</v>
      </c>
      <c r="DY76" s="112">
        <v>7</v>
      </c>
      <c r="DZ76" s="8"/>
      <c r="EA76" s="101" t="str">
        <f>IF(DZ76&gt;0,INDEX(Вхідні_дані!$A$245:$J$294,MATCH(DZ76,Вхідні_дані!$D$245:$D$294,0),10),"-")</f>
        <v>-</v>
      </c>
      <c r="EB76" s="9"/>
      <c r="EC76" s="11"/>
      <c r="ED76" s="102" t="str">
        <f t="shared" si="116"/>
        <v>-</v>
      </c>
      <c r="EF76" s="103" t="str">
        <f>IF(EE76&gt;0,INDEX(Вхідні_дані!$A$245:$J$294,MATCH(EE76,Вхідні_дані!$D$245:$D$294,0),5),"-")</f>
        <v>-</v>
      </c>
      <c r="EG76" s="112">
        <v>7</v>
      </c>
      <c r="EH76" s="8"/>
      <c r="EI76" s="101" t="str">
        <f>IF(EH76&gt;0,INDEX(Вхідні_дані!$A$245:$J$294,MATCH(EH76,Вхідні_дані!$D$245:$D$294,0),10),"-")</f>
        <v>-</v>
      </c>
      <c r="EJ76" s="9"/>
      <c r="EK76" s="11"/>
      <c r="EL76" s="102" t="str">
        <f t="shared" si="117"/>
        <v>-</v>
      </c>
      <c r="EN76" s="103" t="str">
        <f>IF(EM76&gt;0,INDEX(Вхідні_дані!$A$245:$J$294,MATCH(EM76,Вхідні_дані!$D$245:$D$294,0),5),"-")</f>
        <v>-</v>
      </c>
      <c r="EO76" s="112">
        <v>7</v>
      </c>
      <c r="EP76" s="8"/>
      <c r="EQ76" s="101" t="str">
        <f>IF(EP76&gt;0,INDEX(Вхідні_дані!$A$245:$J$294,MATCH(EP76,Вхідні_дані!$D$245:$D$294,0),10),"-")</f>
        <v>-</v>
      </c>
      <c r="ER76" s="9"/>
      <c r="ES76" s="11"/>
      <c r="ET76" s="102" t="str">
        <f t="shared" si="118"/>
        <v>-</v>
      </c>
      <c r="EV76" s="103" t="str">
        <f>IF(EU76&gt;0,INDEX(Вхідні_дані!$A$245:$J$294,MATCH(EU76,Вхідні_дані!$D$245:$D$294,0),5),"-")</f>
        <v>-</v>
      </c>
      <c r="EW76" s="112">
        <v>7</v>
      </c>
      <c r="EX76" s="8"/>
      <c r="EY76" s="101" t="str">
        <f>IF(EX76&gt;0,INDEX(Вхідні_дані!$A$245:$J$294,MATCH(EX76,Вхідні_дані!$D$245:$D$294,0),10),"-")</f>
        <v>-</v>
      </c>
      <c r="EZ76" s="9"/>
      <c r="FA76" s="11"/>
      <c r="FB76" s="102" t="str">
        <f t="shared" si="119"/>
        <v>-</v>
      </c>
      <c r="FD76" s="103" t="str">
        <f>IF(FC76&gt;0,INDEX(Вхідні_дані!$A$245:$J$294,MATCH(FC76,Вхідні_дані!$D$245:$D$294,0),5),"-")</f>
        <v>-</v>
      </c>
      <c r="FE76" s="112">
        <v>7</v>
      </c>
      <c r="FF76" s="8"/>
      <c r="FG76" s="101" t="str">
        <f>IF(FF76&gt;0,INDEX(Вхідні_дані!$A$245:$J$294,MATCH(FF76,Вхідні_дані!$D$245:$D$294,0),10),"-")</f>
        <v>-</v>
      </c>
      <c r="FH76" s="9"/>
      <c r="FI76" s="11"/>
      <c r="FJ76" s="102" t="str">
        <f t="shared" si="120"/>
        <v>-</v>
      </c>
      <c r="FL76" s="103" t="str">
        <f>IF(FK76&gt;0,INDEX(Вхідні_дані!$A$245:$J$294,MATCH(FK76,Вхідні_дані!$D$245:$D$294,0),5),"-")</f>
        <v>-</v>
      </c>
      <c r="FM76" s="112">
        <v>7</v>
      </c>
      <c r="FN76" s="8"/>
      <c r="FO76" s="101" t="str">
        <f>IF(FN76&gt;0,INDEX(Вхідні_дані!$A$245:$J$294,MATCH(FN76,Вхідні_дані!$D$245:$D$294,0),10),"-")</f>
        <v>-</v>
      </c>
      <c r="FP76" s="9"/>
      <c r="FQ76" s="11"/>
      <c r="FR76" s="102" t="str">
        <f t="shared" si="121"/>
        <v>-</v>
      </c>
      <c r="FT76" s="103" t="str">
        <f>IF(FS76&gt;0,INDEX(Вхідні_дані!$A$245:$J$294,MATCH(FS76,Вхідні_дані!$D$245:$D$294,0),5),"-")</f>
        <v>-</v>
      </c>
      <c r="FU76" s="112">
        <v>7</v>
      </c>
      <c r="FV76" s="8"/>
      <c r="FW76" s="101" t="str">
        <f>IF(FV76&gt;0,INDEX(Вхідні_дані!$A$245:$J$294,MATCH(FV76,Вхідні_дані!$D$245:$D$294,0),10),"-")</f>
        <v>-</v>
      </c>
      <c r="FX76" s="9"/>
      <c r="FY76" s="11"/>
      <c r="FZ76" s="102" t="str">
        <f t="shared" si="122"/>
        <v>-</v>
      </c>
      <c r="GB76" s="103" t="str">
        <f>IF(GA76&gt;0,INDEX(Вхідні_дані!$A$245:$J$294,MATCH(GA76,Вхідні_дані!$D$245:$D$294,0),5),"-")</f>
        <v>-</v>
      </c>
      <c r="GC76" s="112">
        <v>7</v>
      </c>
      <c r="GD76" s="8"/>
      <c r="GE76" s="101" t="str">
        <f>IF(GD76&gt;0,INDEX(Вхідні_дані!$A$245:$J$294,MATCH(GD76,Вхідні_дані!$D$245:$D$294,0),10),"-")</f>
        <v>-</v>
      </c>
      <c r="GF76" s="9"/>
      <c r="GG76" s="11"/>
      <c r="GH76" s="102" t="str">
        <f t="shared" si="123"/>
        <v>-</v>
      </c>
      <c r="GJ76" s="103" t="str">
        <f>IF(GI76&gt;0,INDEX(Вхідні_дані!$A$245:$J$294,MATCH(GI76,Вхідні_дані!$D$245:$D$294,0),5),"-")</f>
        <v>-</v>
      </c>
      <c r="GK76" s="112">
        <v>7</v>
      </c>
      <c r="GL76" s="8"/>
      <c r="GM76" s="101" t="str">
        <f>IF(GL76&gt;0,INDEX(Вхідні_дані!$A$245:$J$294,MATCH(GL76,Вхідні_дані!$D$245:$D$294,0),10),"-")</f>
        <v>-</v>
      </c>
      <c r="GN76" s="9"/>
      <c r="GO76" s="11"/>
      <c r="GP76" s="102" t="str">
        <f t="shared" si="124"/>
        <v>-</v>
      </c>
      <c r="GR76" s="103" t="str">
        <f>IF(GQ76&gt;0,INDEX(Вхідні_дані!$A$245:$J$294,MATCH(GQ76,Вхідні_дані!$D$245:$D$294,0),5),"-")</f>
        <v>-</v>
      </c>
      <c r="GS76" s="112">
        <v>7</v>
      </c>
      <c r="GT76" s="8"/>
      <c r="GU76" s="101" t="str">
        <f>IF(GT76&gt;0,INDEX(Вхідні_дані!$A$245:$J$294,MATCH(GT76,Вхідні_дані!$D$245:$D$294,0),10),"-")</f>
        <v>-</v>
      </c>
      <c r="GV76" s="9"/>
      <c r="GW76" s="11"/>
      <c r="GX76" s="102" t="str">
        <f t="shared" si="125"/>
        <v>-</v>
      </c>
      <c r="GZ76" s="103" t="str">
        <f>IF(GY76&gt;0,INDEX(Вхідні_дані!$A$245:$J$294,MATCH(GY76,Вхідні_дані!$D$245:$D$294,0),5),"-")</f>
        <v>-</v>
      </c>
      <c r="HA76" s="112">
        <v>7</v>
      </c>
      <c r="HB76" s="8"/>
      <c r="HC76" s="101" t="str">
        <f>IF(HB76&gt;0,INDEX(Вхідні_дані!$A$245:$J$294,MATCH(HB76,Вхідні_дані!$D$245:$D$294,0),10),"-")</f>
        <v>-</v>
      </c>
      <c r="HD76" s="9"/>
      <c r="HE76" s="11"/>
      <c r="HF76" s="102" t="str">
        <f t="shared" si="126"/>
        <v>-</v>
      </c>
      <c r="HH76" s="103" t="str">
        <f>IF(HG76&gt;0,INDEX(Вхідні_дані!$A$245:$J$294,MATCH(HG76,Вхідні_дані!$D$245:$D$294,0),5),"-")</f>
        <v>-</v>
      </c>
      <c r="HI76" s="112">
        <v>7</v>
      </c>
      <c r="HJ76" s="8"/>
      <c r="HK76" s="101" t="str">
        <f>IF(HJ76&gt;0,INDEX(Вхідні_дані!$A$245:$J$294,MATCH(HJ76,Вхідні_дані!$D$245:$D$294,0),10),"-")</f>
        <v>-</v>
      </c>
      <c r="HL76" s="9"/>
      <c r="HM76" s="11"/>
      <c r="HN76" s="102" t="str">
        <f t="shared" si="127"/>
        <v>-</v>
      </c>
      <c r="HP76" s="103" t="str">
        <f>IF(HO76&gt;0,INDEX(Вхідні_дані!$A$245:$J$294,MATCH(HO76,Вхідні_дані!$D$245:$D$294,0),5),"-")</f>
        <v>-</v>
      </c>
      <c r="HQ76" s="112">
        <v>7</v>
      </c>
      <c r="HR76" s="8"/>
      <c r="HS76" s="101" t="str">
        <f>IF(HR76&gt;0,INDEX(Вхідні_дані!$A$245:$J$294,MATCH(HR76,Вхідні_дані!$D$245:$D$294,0),10),"-")</f>
        <v>-</v>
      </c>
      <c r="HT76" s="9"/>
      <c r="HU76" s="11"/>
      <c r="HV76" s="102" t="str">
        <f t="shared" si="128"/>
        <v>-</v>
      </c>
      <c r="HX76" s="103" t="str">
        <f>IF(HW76&gt;0,INDEX(Вхідні_дані!$A$245:$J$294,MATCH(HW76,Вхідні_дані!$D$245:$D$294,0),5),"-")</f>
        <v>-</v>
      </c>
      <c r="HY76" s="112">
        <v>7</v>
      </c>
      <c r="HZ76" s="8"/>
      <c r="IA76" s="101" t="str">
        <f>IF(HZ76&gt;0,INDEX(Вхідні_дані!$A$245:$J$294,MATCH(HZ76,Вхідні_дані!$D$245:$D$294,0),10),"-")</f>
        <v>-</v>
      </c>
      <c r="IB76" s="9"/>
      <c r="IC76" s="11"/>
      <c r="ID76" s="102" t="str">
        <f t="shared" si="129"/>
        <v>-</v>
      </c>
      <c r="IF76" s="103" t="str">
        <f>IF(IE76&gt;0,INDEX(Вхідні_дані!$A$245:$J$294,MATCH(IE76,Вхідні_дані!$D$245:$D$294,0),5),"-")</f>
        <v>-</v>
      </c>
      <c r="IG76" s="112">
        <v>7</v>
      </c>
      <c r="IH76" s="8"/>
      <c r="II76" s="101" t="str">
        <f>IF(IH76&gt;0,INDEX(Вхідні_дані!$A$245:$J$294,MATCH(IH76,Вхідні_дані!$D$245:$D$294,0),10),"-")</f>
        <v>-</v>
      </c>
      <c r="IJ76" s="9"/>
      <c r="IK76" s="11"/>
      <c r="IL76" s="102" t="str">
        <f t="shared" si="130"/>
        <v>-</v>
      </c>
      <c r="IN76" s="103" t="str">
        <f>IF(IM76&gt;0,INDEX(Вхідні_дані!$A$245:$J$294,MATCH(IM76,Вхідні_дані!$D$245:$D$294,0),5),"-")</f>
        <v>-</v>
      </c>
      <c r="IO76" s="112">
        <v>7</v>
      </c>
      <c r="IP76" s="8"/>
      <c r="IQ76" s="101" t="str">
        <f>IF(IP76&gt;0,INDEX(Вхідні_дані!$A$245:$J$294,MATCH(IP76,Вхідні_дані!$D$245:$D$294,0),10),"-")</f>
        <v>-</v>
      </c>
      <c r="IR76" s="9"/>
      <c r="IS76" s="11"/>
      <c r="IT76" s="102" t="str">
        <f t="shared" si="131"/>
        <v>-</v>
      </c>
      <c r="IV76" s="103" t="str">
        <f>IF(IU76&gt;0,INDEX(Вхідні_дані!$A$245:$J$294,MATCH(IU76,Вхідні_дані!$D$245:$D$294,0),5),"-")</f>
        <v>-</v>
      </c>
      <c r="IW76" s="112">
        <v>7</v>
      </c>
      <c r="IX76" s="8"/>
      <c r="IY76" s="101" t="str">
        <f>IF(IX76&gt;0,INDEX(Вхідні_дані!$A$245:$J$294,MATCH(IX76,Вхідні_дані!$D$245:$D$294,0),10),"-")</f>
        <v>-</v>
      </c>
      <c r="IZ76" s="9"/>
      <c r="JA76" s="11"/>
      <c r="JB76" s="102" t="str">
        <f t="shared" si="132"/>
        <v>-</v>
      </c>
      <c r="JD76" s="103" t="str">
        <f>IF(JC76&gt;0,INDEX(Вхідні_дані!$A$245:$J$294,MATCH(JC76,Вхідні_дані!$D$245:$D$294,0),5),"-")</f>
        <v>-</v>
      </c>
      <c r="JE76" s="112">
        <v>7</v>
      </c>
      <c r="JF76" s="8"/>
      <c r="JG76" s="101" t="str">
        <f>IF(JF76&gt;0,INDEX(Вхідні_дані!$A$245:$J$294,MATCH(JF76,Вхідні_дані!$D$245:$D$294,0),10),"-")</f>
        <v>-</v>
      </c>
      <c r="JH76" s="9"/>
      <c r="JI76" s="11"/>
      <c r="JJ76" s="102" t="str">
        <f t="shared" si="133"/>
        <v>-</v>
      </c>
      <c r="JL76" s="103" t="str">
        <f>IF(JK76&gt;0,INDEX(Вхідні_дані!$A$245:$J$294,MATCH(JK76,Вхідні_дані!$D$245:$D$294,0),5),"-")</f>
        <v>-</v>
      </c>
      <c r="JM76" s="112">
        <v>7</v>
      </c>
      <c r="JN76" s="8"/>
      <c r="JO76" s="101" t="str">
        <f>IF(JN76&gt;0,INDEX(Вхідні_дані!$A$245:$J$294,MATCH(JN76,Вхідні_дані!$D$245:$D$294,0),10),"-")</f>
        <v>-</v>
      </c>
      <c r="JP76" s="9"/>
      <c r="JQ76" s="11"/>
      <c r="JR76" s="102" t="str">
        <f t="shared" si="134"/>
        <v>-</v>
      </c>
      <c r="JT76" s="103" t="str">
        <f>IF(JS76&gt;0,INDEX(Вхідні_дані!$A$245:$J$294,MATCH(JS76,Вхідні_дані!$D$245:$D$294,0),5),"-")</f>
        <v>-</v>
      </c>
      <c r="JU76" s="112">
        <v>7</v>
      </c>
      <c r="JV76" s="8"/>
      <c r="JW76" s="101" t="str">
        <f>IF(JV76&gt;0,INDEX(Вхідні_дані!$A$245:$J$294,MATCH(JV76,Вхідні_дані!$D$245:$D$294,0),10),"-")</f>
        <v>-</v>
      </c>
      <c r="JX76" s="9"/>
      <c r="JY76" s="11"/>
      <c r="JZ76" s="102" t="str">
        <f t="shared" si="135"/>
        <v>-</v>
      </c>
      <c r="KB76" s="103" t="str">
        <f>IF(KA76&gt;0,INDEX(Вхідні_дані!$A$245:$J$294,MATCH(KA76,Вхідні_дані!$D$245:$D$294,0),5),"-")</f>
        <v>-</v>
      </c>
      <c r="KC76" s="112">
        <v>7</v>
      </c>
      <c r="KD76" s="8"/>
      <c r="KE76" s="101" t="str">
        <f>IF(KD76&gt;0,INDEX(Вхідні_дані!$A$245:$J$294,MATCH(KD76,Вхідні_дані!$D$245:$D$294,0),10),"-")</f>
        <v>-</v>
      </c>
      <c r="KF76" s="9"/>
      <c r="KG76" s="11"/>
      <c r="KH76" s="102" t="str">
        <f t="shared" si="136"/>
        <v>-</v>
      </c>
      <c r="KJ76" s="103" t="str">
        <f>IF(KI76&gt;0,INDEX(Вхідні_дані!$A$245:$J$294,MATCH(KI76,Вхідні_дані!$D$245:$D$294,0),5),"-")</f>
        <v>-</v>
      </c>
      <c r="KK76" s="112">
        <v>7</v>
      </c>
      <c r="KL76" s="8"/>
      <c r="KM76" s="101" t="str">
        <f>IF(KL76&gt;0,INDEX(Вхідні_дані!$A$245:$J$294,MATCH(KL76,Вхідні_дані!$D$245:$D$294,0),10),"-")</f>
        <v>-</v>
      </c>
      <c r="KN76" s="9"/>
      <c r="KO76" s="11"/>
      <c r="KP76" s="102" t="str">
        <f t="shared" si="137"/>
        <v>-</v>
      </c>
      <c r="KR76" s="103" t="str">
        <f>IF(KQ76&gt;0,INDEX(Вхідні_дані!$A$245:$J$294,MATCH(KQ76,Вхідні_дані!$D$245:$D$294,0),5),"-")</f>
        <v>-</v>
      </c>
      <c r="KS76" s="112">
        <v>7</v>
      </c>
      <c r="KT76" s="8"/>
      <c r="KU76" s="101" t="str">
        <f>IF(KT76&gt;0,INDEX(Вхідні_дані!$A$245:$J$294,MATCH(KT76,Вхідні_дані!$D$245:$D$294,0),10),"-")</f>
        <v>-</v>
      </c>
      <c r="KV76" s="9"/>
      <c r="KW76" s="11"/>
      <c r="KX76" s="102" t="str">
        <f t="shared" si="138"/>
        <v>-</v>
      </c>
      <c r="KZ76" s="103" t="str">
        <f>IF(KY76&gt;0,INDEX(Вхідні_дані!$A$245:$J$294,MATCH(KY76,Вхідні_дані!$D$245:$D$294,0),5),"-")</f>
        <v>-</v>
      </c>
      <c r="LA76" s="112">
        <v>7</v>
      </c>
      <c r="LB76" s="8"/>
      <c r="LC76" s="101" t="str">
        <f>IF(LB76&gt;0,INDEX(Вхідні_дані!$A$245:$J$294,MATCH(LB76,Вхідні_дані!$D$245:$D$294,0),10),"-")</f>
        <v>-</v>
      </c>
      <c r="LD76" s="9"/>
      <c r="LE76" s="11"/>
      <c r="LF76" s="102" t="str">
        <f t="shared" si="139"/>
        <v>-</v>
      </c>
      <c r="LH76" s="103" t="str">
        <f>IF(LG76&gt;0,INDEX(Вхідні_дані!$A$245:$J$294,MATCH(LG76,Вхідні_дані!$D$245:$D$294,0),5),"-")</f>
        <v>-</v>
      </c>
      <c r="LI76" s="112">
        <v>7</v>
      </c>
      <c r="LJ76" s="8"/>
      <c r="LK76" s="101" t="str">
        <f>IF(LJ76&gt;0,INDEX(Вхідні_дані!$A$245:$J$294,MATCH(LJ76,Вхідні_дані!$D$245:$D$294,0),10),"-")</f>
        <v>-</v>
      </c>
      <c r="LL76" s="9"/>
      <c r="LM76" s="11"/>
      <c r="LN76" s="102" t="str">
        <f t="shared" si="140"/>
        <v>-</v>
      </c>
      <c r="LP76" s="103" t="str">
        <f>IF(LO76&gt;0,INDEX(Вхідні_дані!$A$245:$J$294,MATCH(LO76,Вхідні_дані!$D$245:$D$294,0),5),"-")</f>
        <v>-</v>
      </c>
      <c r="LQ76" s="112">
        <v>7</v>
      </c>
      <c r="LR76" s="8"/>
      <c r="LS76" s="101" t="str">
        <f>IF(LR76&gt;0,INDEX(Вхідні_дані!$A$245:$J$294,MATCH(LR76,Вхідні_дані!$D$245:$D$294,0),10),"-")</f>
        <v>-</v>
      </c>
      <c r="LT76" s="9"/>
      <c r="LU76" s="11"/>
      <c r="LV76" s="102" t="str">
        <f t="shared" si="141"/>
        <v>-</v>
      </c>
      <c r="LX76" s="103" t="str">
        <f>IF(LW76&gt;0,INDEX(Вхідні_дані!$A$245:$J$294,MATCH(LW76,Вхідні_дані!$D$245:$D$294,0),5),"-")</f>
        <v>-</v>
      </c>
      <c r="LY76" s="112">
        <v>7</v>
      </c>
      <c r="LZ76" s="8"/>
      <c r="MA76" s="101" t="str">
        <f>IF(LZ76&gt;0,INDEX(Вхідні_дані!$A$245:$J$294,MATCH(LZ76,Вхідні_дані!$D$245:$D$294,0),10),"-")</f>
        <v>-</v>
      </c>
      <c r="MB76" s="9"/>
      <c r="MC76" s="11"/>
      <c r="MD76" s="102" t="str">
        <f t="shared" si="142"/>
        <v>-</v>
      </c>
      <c r="MF76" s="103" t="str">
        <f>IF(ME76&gt;0,INDEX(Вхідні_дані!$A$245:$J$294,MATCH(ME76,Вхідні_дані!$D$245:$D$294,0),5),"-")</f>
        <v>-</v>
      </c>
      <c r="MG76" s="112">
        <v>7</v>
      </c>
      <c r="MH76" s="8"/>
      <c r="MI76" s="101" t="str">
        <f>IF(MH76&gt;0,INDEX(Вхідні_дані!$A$245:$J$294,MATCH(MH76,Вхідні_дані!$D$245:$D$294,0),10),"-")</f>
        <v>-</v>
      </c>
      <c r="MJ76" s="9"/>
      <c r="MK76" s="11"/>
      <c r="ML76" s="102" t="str">
        <f t="shared" si="143"/>
        <v>-</v>
      </c>
      <c r="MN76" s="103" t="str">
        <f>IF(MM76&gt;0,INDEX(Вхідні_дані!$A$245:$J$294,MATCH(MM76,Вхідні_дані!$D$245:$D$294,0),5),"-")</f>
        <v>-</v>
      </c>
      <c r="MO76" s="112">
        <v>7</v>
      </c>
      <c r="MP76" s="8"/>
      <c r="MQ76" s="101" t="str">
        <f>IF(MP76&gt;0,INDEX(Вхідні_дані!$A$245:$J$294,MATCH(MP76,Вхідні_дані!$D$245:$D$294,0),10),"-")</f>
        <v>-</v>
      </c>
      <c r="MR76" s="9"/>
      <c r="MS76" s="11"/>
      <c r="MT76" s="102" t="str">
        <f t="shared" si="144"/>
        <v>-</v>
      </c>
      <c r="MV76" s="103" t="str">
        <f>IF(MU76&gt;0,INDEX(Вхідні_дані!$A$245:$J$294,MATCH(MU76,Вхідні_дані!$D$245:$D$294,0),5),"-")</f>
        <v>-</v>
      </c>
      <c r="MW76" s="112">
        <v>7</v>
      </c>
      <c r="MX76" s="8"/>
      <c r="MY76" s="101" t="str">
        <f>IF(MX76&gt;0,INDEX(Вхідні_дані!$A$245:$J$294,MATCH(MX76,Вхідні_дані!$D$245:$D$294,0),10),"-")</f>
        <v>-</v>
      </c>
      <c r="MZ76" s="9"/>
      <c r="NA76" s="11"/>
      <c r="NB76" s="102" t="str">
        <f t="shared" si="145"/>
        <v>-</v>
      </c>
      <c r="ND76" s="103" t="str">
        <f>IF(NC76&gt;0,INDEX(Вхідні_дані!$A$245:$J$294,MATCH(NC76,Вхідні_дані!$D$245:$D$294,0),5),"-")</f>
        <v>-</v>
      </c>
      <c r="NE76" s="112">
        <v>7</v>
      </c>
      <c r="NF76" s="8"/>
      <c r="NG76" s="101" t="str">
        <f>IF(NF76&gt;0,INDEX(Вхідні_дані!$A$245:$J$294,MATCH(NF76,Вхідні_дані!$D$245:$D$294,0),10),"-")</f>
        <v>-</v>
      </c>
      <c r="NH76" s="9"/>
      <c r="NI76" s="11"/>
      <c r="NJ76" s="102" t="str">
        <f t="shared" si="146"/>
        <v>-</v>
      </c>
      <c r="NL76" s="103" t="str">
        <f>IF(NK76&gt;0,INDEX(Вхідні_дані!$A$245:$J$294,MATCH(NK76,Вхідні_дані!$D$245:$D$294,0),5),"-")</f>
        <v>-</v>
      </c>
      <c r="NM76" s="112">
        <v>7</v>
      </c>
      <c r="NN76" s="8"/>
      <c r="NO76" s="101" t="str">
        <f>IF(NN76&gt;0,INDEX(Вхідні_дані!$A$245:$J$294,MATCH(NN76,Вхідні_дані!$D$245:$D$294,0),10),"-")</f>
        <v>-</v>
      </c>
      <c r="NP76" s="9"/>
      <c r="NQ76" s="11"/>
      <c r="NR76" s="102" t="str">
        <f t="shared" si="147"/>
        <v>-</v>
      </c>
      <c r="NT76" s="103" t="str">
        <f>IF(NS76&gt;0,INDEX(Вхідні_дані!$A$245:$J$294,MATCH(NS76,Вхідні_дані!$D$245:$D$294,0),5),"-")</f>
        <v>-</v>
      </c>
      <c r="NU76" s="112">
        <v>7</v>
      </c>
      <c r="NV76" s="8"/>
      <c r="NW76" s="101" t="str">
        <f>IF(NV76&gt;0,INDEX(Вхідні_дані!$A$245:$J$294,MATCH(NV76,Вхідні_дані!$D$245:$D$294,0),10),"-")</f>
        <v>-</v>
      </c>
      <c r="NX76" s="9"/>
      <c r="NY76" s="11"/>
      <c r="NZ76" s="102" t="str">
        <f t="shared" si="148"/>
        <v>-</v>
      </c>
      <c r="OB76" s="103" t="str">
        <f>IF(OA76&gt;0,INDEX(Вхідні_дані!$A$245:$J$294,MATCH(OA76,Вхідні_дані!$D$245:$D$294,0),5),"-")</f>
        <v>-</v>
      </c>
      <c r="OC76" s="112">
        <v>7</v>
      </c>
      <c r="OD76" s="8"/>
      <c r="OE76" s="101" t="str">
        <f>IF(OD76&gt;0,INDEX(Вхідні_дані!$A$245:$J$294,MATCH(OD76,Вхідні_дані!$D$245:$D$294,0),10),"-")</f>
        <v>-</v>
      </c>
      <c r="OF76" s="9"/>
      <c r="OG76" s="11"/>
      <c r="OH76" s="102" t="str">
        <f t="shared" si="149"/>
        <v>-</v>
      </c>
      <c r="OJ76" s="103" t="str">
        <f>IF(OI76&gt;0,INDEX(Вхідні_дані!$A$245:$J$294,MATCH(OI76,Вхідні_дані!$D$245:$D$294,0),5),"-")</f>
        <v>-</v>
      </c>
      <c r="OK76" s="112">
        <v>7</v>
      </c>
      <c r="OL76" s="8"/>
      <c r="OM76" s="101" t="str">
        <f>IF(OL76&gt;0,INDEX(Вхідні_дані!$A$245:$J$294,MATCH(OL76,Вхідні_дані!$D$245:$D$294,0),10),"-")</f>
        <v>-</v>
      </c>
      <c r="ON76" s="9"/>
      <c r="OO76" s="11"/>
      <c r="OP76" s="102" t="str">
        <f t="shared" si="150"/>
        <v>-</v>
      </c>
      <c r="OR76" s="103" t="str">
        <f>IF(OQ76&gt;0,INDEX(Вхідні_дані!$A$245:$J$294,MATCH(OQ76,Вхідні_дані!$D$245:$D$294,0),5),"-")</f>
        <v>-</v>
      </c>
      <c r="OS76" s="112">
        <v>7</v>
      </c>
      <c r="OT76" s="8"/>
      <c r="OU76" s="101" t="str">
        <f>IF(OT76&gt;0,INDEX(Вхідні_дані!$A$245:$J$294,MATCH(OT76,Вхідні_дані!$D$245:$D$294,0),10),"-")</f>
        <v>-</v>
      </c>
      <c r="OV76" s="9"/>
      <c r="OW76" s="11"/>
      <c r="OX76" s="102" t="str">
        <f t="shared" si="151"/>
        <v>-</v>
      </c>
      <c r="OZ76" s="103" t="str">
        <f>IF(OY76&gt;0,INDEX(Вхідні_дані!$A$245:$J$294,MATCH(OY76,Вхідні_дані!$D$245:$D$294,0),5),"-")</f>
        <v>-</v>
      </c>
      <c r="PA76" s="112">
        <v>7</v>
      </c>
      <c r="PB76" s="8"/>
      <c r="PC76" s="101" t="str">
        <f>IF(PB76&gt;0,INDEX(Вхідні_дані!$A$245:$J$294,MATCH(PB76,Вхідні_дані!$D$245:$D$294,0),10),"-")</f>
        <v>-</v>
      </c>
      <c r="PD76" s="9"/>
      <c r="PE76" s="11"/>
      <c r="PF76" s="102" t="str">
        <f t="shared" si="152"/>
        <v>-</v>
      </c>
      <c r="PH76" s="103" t="str">
        <f>IF(PG76&gt;0,INDEX(Вхідні_дані!$A$245:$J$294,MATCH(PG76,Вхідні_дані!$D$245:$D$294,0),5),"-")</f>
        <v>-</v>
      </c>
      <c r="PI76" s="112">
        <v>7</v>
      </c>
      <c r="PJ76" s="8"/>
      <c r="PK76" s="101" t="str">
        <f>IF(PJ76&gt;0,INDEX(Вхідні_дані!$A$245:$J$294,MATCH(PJ76,Вхідні_дані!$D$245:$D$294,0),10),"-")</f>
        <v>-</v>
      </c>
      <c r="PL76" s="9"/>
      <c r="PM76" s="11"/>
      <c r="PN76" s="102" t="str">
        <f t="shared" si="153"/>
        <v>-</v>
      </c>
      <c r="PP76" s="103" t="str">
        <f>IF(PO76&gt;0,INDEX(Вхідні_дані!$A$245:$J$294,MATCH(PO76,Вхідні_дані!$D$245:$D$294,0),5),"-")</f>
        <v>-</v>
      </c>
      <c r="PQ76" s="112">
        <v>7</v>
      </c>
      <c r="PR76" s="8"/>
      <c r="PS76" s="101" t="str">
        <f>IF(PR76&gt;0,INDEX(Вхідні_дані!$A$245:$J$294,MATCH(PR76,Вхідні_дані!$D$245:$D$294,0),10),"-")</f>
        <v>-</v>
      </c>
      <c r="PT76" s="9"/>
      <c r="PU76" s="11"/>
      <c r="PV76" s="102" t="str">
        <f t="shared" si="154"/>
        <v>-</v>
      </c>
      <c r="PX76" s="103" t="str">
        <f>IF(PW76&gt;0,INDEX(Вхідні_дані!$A$245:$J$294,MATCH(PW76,Вхідні_дані!$D$245:$D$294,0),5),"-")</f>
        <v>-</v>
      </c>
      <c r="PY76" s="112">
        <v>7</v>
      </c>
      <c r="PZ76" s="8"/>
      <c r="QA76" s="101" t="str">
        <f>IF(PZ76&gt;0,INDEX(Вхідні_дані!$A$245:$J$294,MATCH(PZ76,Вхідні_дані!$D$245:$D$294,0),10),"-")</f>
        <v>-</v>
      </c>
      <c r="QB76" s="9"/>
      <c r="QC76" s="11"/>
      <c r="QD76" s="102" t="str">
        <f t="shared" si="155"/>
        <v>-</v>
      </c>
      <c r="QF76" s="103" t="str">
        <f>IF(QE76&gt;0,INDEX(Вхідні_дані!$A$245:$J$294,MATCH(QE76,Вхідні_дані!$D$245:$D$294,0),5),"-")</f>
        <v>-</v>
      </c>
      <c r="QG76" s="112">
        <v>7</v>
      </c>
      <c r="QH76" s="8"/>
      <c r="QI76" s="101" t="str">
        <f>IF(QH76&gt;0,INDEX(Вхідні_дані!$A$245:$J$294,MATCH(QH76,Вхідні_дані!$D$245:$D$294,0),10),"-")</f>
        <v>-</v>
      </c>
      <c r="QJ76" s="9"/>
      <c r="QK76" s="11"/>
      <c r="QL76" s="102" t="str">
        <f t="shared" si="156"/>
        <v>-</v>
      </c>
      <c r="QN76" s="103" t="str">
        <f>IF(QM76&gt;0,INDEX(Вхідні_дані!$A$245:$J$294,MATCH(QM76,Вхідні_дані!$D$245:$D$294,0),5),"-")</f>
        <v>-</v>
      </c>
      <c r="QO76" s="112">
        <v>7</v>
      </c>
      <c r="QP76" s="8"/>
      <c r="QQ76" s="101" t="str">
        <f>IF(QP76&gt;0,INDEX(Вхідні_дані!$A$245:$J$294,MATCH(QP76,Вхідні_дані!$D$245:$D$294,0),10),"-")</f>
        <v>-</v>
      </c>
      <c r="QR76" s="9"/>
      <c r="QS76" s="11"/>
      <c r="QT76" s="102" t="str">
        <f t="shared" si="157"/>
        <v>-</v>
      </c>
      <c r="QV76" s="103" t="str">
        <f>IF(QU76&gt;0,INDEX(Вхідні_дані!$A$245:$J$294,MATCH(QU76,Вхідні_дані!$D$245:$D$294,0),5),"-")</f>
        <v>-</v>
      </c>
      <c r="QW76" s="112">
        <v>7</v>
      </c>
      <c r="QX76" s="8"/>
      <c r="QY76" s="101" t="str">
        <f>IF(QX76&gt;0,INDEX(Вхідні_дані!$A$245:$J$294,MATCH(QX76,Вхідні_дані!$D$245:$D$294,0),10),"-")</f>
        <v>-</v>
      </c>
      <c r="QZ76" s="9"/>
      <c r="RA76" s="11"/>
      <c r="RB76" s="102" t="str">
        <f t="shared" si="158"/>
        <v>-</v>
      </c>
      <c r="RD76" s="103" t="str">
        <f>IF(RC76&gt;0,INDEX(Вхідні_дані!$A$245:$J$294,MATCH(RC76,Вхідні_дані!$D$245:$D$294,0),5),"-")</f>
        <v>-</v>
      </c>
      <c r="RE76" s="112">
        <v>7</v>
      </c>
      <c r="RF76" s="8"/>
      <c r="RG76" s="101" t="str">
        <f>IF(RF76&gt;0,INDEX(Вхідні_дані!$A$245:$J$294,MATCH(RF76,Вхідні_дані!$D$245:$D$294,0),10),"-")</f>
        <v>-</v>
      </c>
      <c r="RH76" s="9"/>
      <c r="RI76" s="11"/>
      <c r="RJ76" s="102" t="str">
        <f t="shared" si="159"/>
        <v>-</v>
      </c>
      <c r="RL76" s="103" t="str">
        <f>IF(RK76&gt;0,INDEX(Вхідні_дані!$A$245:$J$294,MATCH(RK76,Вхідні_дані!$D$245:$D$294,0),5),"-")</f>
        <v>-</v>
      </c>
      <c r="RM76" s="112">
        <v>7</v>
      </c>
      <c r="RN76" s="8"/>
      <c r="RO76" s="101" t="str">
        <f>IF(RN76&gt;0,INDEX(Вхідні_дані!$A$245:$J$294,MATCH(RN76,Вхідні_дані!$D$245:$D$294,0),10),"-")</f>
        <v>-</v>
      </c>
      <c r="RP76" s="9"/>
      <c r="RQ76" s="11"/>
      <c r="RR76" s="102" t="str">
        <f t="shared" si="160"/>
        <v>-</v>
      </c>
      <c r="RT76" s="103" t="str">
        <f>IF(RS76&gt;0,INDEX(Вхідні_дані!$A$245:$J$294,MATCH(RS76,Вхідні_дані!$D$245:$D$294,0),5),"-")</f>
        <v>-</v>
      </c>
      <c r="RU76" s="112">
        <v>7</v>
      </c>
      <c r="RV76" s="8"/>
      <c r="RW76" s="101" t="str">
        <f>IF(RV76&gt;0,INDEX(Вхідні_дані!$A$245:$J$294,MATCH(RV76,Вхідні_дані!$D$245:$D$294,0),10),"-")</f>
        <v>-</v>
      </c>
      <c r="RX76" s="9"/>
      <c r="RY76" s="11"/>
      <c r="RZ76" s="102" t="str">
        <f t="shared" si="161"/>
        <v>-</v>
      </c>
      <c r="SB76" s="103" t="str">
        <f>IF(SA76&gt;0,INDEX(Вхідні_дані!$A$245:$J$294,MATCH(SA76,Вхідні_дані!$D$245:$D$294,0),5),"-")</f>
        <v>-</v>
      </c>
      <c r="SC76" s="112">
        <v>7</v>
      </c>
      <c r="SD76" s="8"/>
      <c r="SE76" s="101" t="str">
        <f>IF(SD76&gt;0,INDEX(Вхідні_дані!$A$245:$J$294,MATCH(SD76,Вхідні_дані!$D$245:$D$294,0),10),"-")</f>
        <v>-</v>
      </c>
      <c r="SF76" s="9"/>
      <c r="SG76" s="11"/>
      <c r="SH76" s="102" t="str">
        <f t="shared" si="162"/>
        <v>-</v>
      </c>
      <c r="SJ76" s="103" t="str">
        <f>IF(SI76&gt;0,INDEX(Вхідні_дані!$A$245:$J$294,MATCH(SI76,Вхідні_дані!$D$245:$D$294,0),5),"-")</f>
        <v>-</v>
      </c>
      <c r="SK76" s="112">
        <v>7</v>
      </c>
      <c r="SL76" s="8"/>
      <c r="SM76" s="101" t="str">
        <f>IF(SL76&gt;0,INDEX(Вхідні_дані!$A$245:$J$294,MATCH(SL76,Вхідні_дані!$D$245:$D$294,0),10),"-")</f>
        <v>-</v>
      </c>
      <c r="SN76" s="9"/>
      <c r="SO76" s="11"/>
      <c r="SP76" s="102" t="str">
        <f t="shared" si="163"/>
        <v>-</v>
      </c>
      <c r="SR76" s="103" t="str">
        <f>IF(SQ76&gt;0,INDEX(Вхідні_дані!$A$245:$J$294,MATCH(SQ76,Вхідні_дані!$D$245:$D$294,0),5),"-")</f>
        <v>-</v>
      </c>
      <c r="SS76" s="112">
        <v>7</v>
      </c>
      <c r="ST76" s="8"/>
      <c r="SU76" s="101" t="str">
        <f>IF(ST76&gt;0,INDEX(Вхідні_дані!$A$245:$J$294,MATCH(ST76,Вхідні_дані!$D$245:$D$294,0),10),"-")</f>
        <v>-</v>
      </c>
      <c r="SV76" s="9"/>
      <c r="SW76" s="11"/>
      <c r="SX76" s="102" t="str">
        <f t="shared" si="164"/>
        <v>-</v>
      </c>
      <c r="SZ76" s="103" t="str">
        <f>IF(SY76&gt;0,INDEX(Вхідні_дані!$A$245:$J$294,MATCH(SY76,Вхідні_дані!$D$245:$D$294,0),5),"-")</f>
        <v>-</v>
      </c>
      <c r="TA76" s="112">
        <v>7</v>
      </c>
      <c r="TB76" s="8"/>
      <c r="TC76" s="101" t="str">
        <f>IF(TB76&gt;0,INDEX(Вхідні_дані!$A$245:$J$294,MATCH(TB76,Вхідні_дані!$D$245:$D$294,0),10),"-")</f>
        <v>-</v>
      </c>
      <c r="TD76" s="9"/>
      <c r="TE76" s="11"/>
      <c r="TF76" s="102" t="str">
        <f t="shared" si="165"/>
        <v>-</v>
      </c>
      <c r="TH76" s="103" t="str">
        <f>IF(TG76&gt;0,INDEX(Вхідні_дані!$A$245:$J$294,MATCH(TG76,Вхідні_дані!$D$245:$D$294,0),5),"-")</f>
        <v>-</v>
      </c>
      <c r="TI76" s="112">
        <v>7</v>
      </c>
      <c r="TJ76" s="8"/>
      <c r="TK76" s="101" t="str">
        <f>IF(TJ76&gt;0,INDEX(Вхідні_дані!$A$245:$J$294,MATCH(TJ76,Вхідні_дані!$D$245:$D$294,0),10),"-")</f>
        <v>-</v>
      </c>
      <c r="TL76" s="9"/>
      <c r="TM76" s="11"/>
      <c r="TN76" s="102" t="str">
        <f t="shared" si="166"/>
        <v>-</v>
      </c>
      <c r="TP76" s="103" t="str">
        <f>IF(TO76&gt;0,INDEX(Вхідні_дані!$A$245:$J$294,MATCH(TO76,Вхідні_дані!$D$245:$D$294,0),5),"-")</f>
        <v>-</v>
      </c>
      <c r="TQ76" s="112">
        <v>7</v>
      </c>
      <c r="TR76" s="8"/>
      <c r="TS76" s="101" t="str">
        <f>IF(TR76&gt;0,INDEX(Вхідні_дані!$A$245:$J$294,MATCH(TR76,Вхідні_дані!$D$245:$D$294,0),10),"-")</f>
        <v>-</v>
      </c>
      <c r="TT76" s="9"/>
      <c r="TU76" s="11"/>
      <c r="TV76" s="102" t="str">
        <f t="shared" si="167"/>
        <v>-</v>
      </c>
      <c r="TX76" s="103" t="str">
        <f>IF(TW76&gt;0,INDEX(Вхідні_дані!$A$245:$J$294,MATCH(TW76,Вхідні_дані!$D$245:$D$294,0),5),"-")</f>
        <v>-</v>
      </c>
      <c r="TY76" s="112">
        <v>7</v>
      </c>
      <c r="TZ76" s="8"/>
      <c r="UA76" s="101" t="str">
        <f>IF(TZ76&gt;0,INDEX(Вхідні_дані!$A$245:$J$294,MATCH(TZ76,Вхідні_дані!$D$245:$D$294,0),10),"-")</f>
        <v>-</v>
      </c>
      <c r="UB76" s="9"/>
      <c r="UC76" s="11"/>
      <c r="UD76" s="102" t="str">
        <f t="shared" si="168"/>
        <v>-</v>
      </c>
      <c r="UF76" s="103" t="str">
        <f>IF(UE76&gt;0,INDEX(Вхідні_дані!$A$245:$J$294,MATCH(UE76,Вхідні_дані!$D$245:$D$294,0),5),"-")</f>
        <v>-</v>
      </c>
      <c r="UG76" s="112">
        <v>7</v>
      </c>
      <c r="UH76" s="8"/>
      <c r="UI76" s="101" t="str">
        <f>IF(UH76&gt;0,INDEX(Вхідні_дані!$A$245:$J$294,MATCH(UH76,Вхідні_дані!$D$245:$D$294,0),10),"-")</f>
        <v>-</v>
      </c>
      <c r="UJ76" s="9"/>
      <c r="UK76" s="11"/>
      <c r="UL76" s="102" t="str">
        <f t="shared" si="169"/>
        <v>-</v>
      </c>
      <c r="UN76" s="103" t="str">
        <f>IF(UM76&gt;0,INDEX(Вхідні_дані!$A$245:$J$294,MATCH(UM76,Вхідні_дані!$D$245:$D$294,0),5),"-")</f>
        <v>-</v>
      </c>
      <c r="UO76" s="112">
        <v>7</v>
      </c>
      <c r="UP76" s="8"/>
      <c r="UQ76" s="101" t="str">
        <f>IF(UP76&gt;0,INDEX(Вхідні_дані!$A$245:$J$294,MATCH(UP76,Вхідні_дані!$D$245:$D$294,0),10),"-")</f>
        <v>-</v>
      </c>
      <c r="UR76" s="9"/>
      <c r="US76" s="11"/>
      <c r="UT76" s="102" t="str">
        <f t="shared" si="170"/>
        <v>-</v>
      </c>
      <c r="UV76" s="103" t="str">
        <f>IF(UU76&gt;0,INDEX(Вхідні_дані!$A$245:$J$294,MATCH(UU76,Вхідні_дані!$D$245:$D$294,0),5),"-")</f>
        <v>-</v>
      </c>
      <c r="UW76" s="112">
        <v>7</v>
      </c>
      <c r="UX76" s="8"/>
      <c r="UY76" s="101" t="str">
        <f>IF(UX76&gt;0,INDEX(Вхідні_дані!$A$245:$J$294,MATCH(UX76,Вхідні_дані!$D$245:$D$294,0),10),"-")</f>
        <v>-</v>
      </c>
      <c r="UZ76" s="9"/>
      <c r="VA76" s="11"/>
      <c r="VB76" s="102" t="str">
        <f t="shared" si="171"/>
        <v>-</v>
      </c>
      <c r="VD76" s="103" t="str">
        <f>IF(VC76&gt;0,INDEX(Вхідні_дані!$A$245:$J$294,MATCH(VC76,Вхідні_дані!$D$245:$D$294,0),5),"-")</f>
        <v>-</v>
      </c>
      <c r="VE76" s="112">
        <v>7</v>
      </c>
      <c r="VF76" s="8"/>
      <c r="VG76" s="101" t="str">
        <f>IF(VF76&gt;0,INDEX(Вхідні_дані!$A$245:$J$294,MATCH(VF76,Вхідні_дані!$D$245:$D$294,0),10),"-")</f>
        <v>-</v>
      </c>
      <c r="VH76" s="9"/>
      <c r="VI76" s="11"/>
      <c r="VJ76" s="102" t="str">
        <f t="shared" si="172"/>
        <v>-</v>
      </c>
      <c r="VL76" s="103" t="str">
        <f>IF(VK76&gt;0,INDEX(Вхідні_дані!$A$245:$J$294,MATCH(VK76,Вхідні_дані!$D$245:$D$294,0),5),"-")</f>
        <v>-</v>
      </c>
      <c r="VM76" s="112">
        <v>7</v>
      </c>
      <c r="VN76" s="8"/>
      <c r="VO76" s="101" t="str">
        <f>IF(VN76&gt;0,INDEX(Вхідні_дані!$A$245:$J$294,MATCH(VN76,Вхідні_дані!$D$245:$D$294,0),10),"-")</f>
        <v>-</v>
      </c>
      <c r="VP76" s="9"/>
      <c r="VQ76" s="11"/>
      <c r="VR76" s="102" t="str">
        <f t="shared" si="173"/>
        <v>-</v>
      </c>
      <c r="VT76" s="103" t="str">
        <f>IF(VS76&gt;0,INDEX(Вхідні_дані!$A$245:$J$294,MATCH(VS76,Вхідні_дані!$D$245:$D$294,0),5),"-")</f>
        <v>-</v>
      </c>
      <c r="VU76" s="112">
        <v>7</v>
      </c>
      <c r="VV76" s="8"/>
      <c r="VW76" s="101" t="str">
        <f>IF(VV76&gt;0,INDEX(Вхідні_дані!$A$245:$J$294,MATCH(VV76,Вхідні_дані!$D$245:$D$294,0),10),"-")</f>
        <v>-</v>
      </c>
      <c r="VX76" s="9"/>
      <c r="VY76" s="11"/>
      <c r="VZ76" s="102" t="str">
        <f t="shared" si="174"/>
        <v>-</v>
      </c>
      <c r="WB76" s="103" t="str">
        <f>IF(WA76&gt;0,INDEX(Вхідні_дані!$A$245:$J$294,MATCH(WA76,Вхідні_дані!$D$245:$D$294,0),5),"-")</f>
        <v>-</v>
      </c>
      <c r="WC76" s="112">
        <v>7</v>
      </c>
      <c r="WD76" s="8"/>
      <c r="WE76" s="101" t="str">
        <f>IF(WD76&gt;0,INDEX(Вхідні_дані!$A$245:$J$294,MATCH(WD76,Вхідні_дані!$D$245:$D$294,0),10),"-")</f>
        <v>-</v>
      </c>
      <c r="WF76" s="9"/>
      <c r="WG76" s="11"/>
      <c r="WH76" s="102" t="str">
        <f t="shared" si="175"/>
        <v>-</v>
      </c>
      <c r="WJ76" s="103" t="str">
        <f>IF(WI76&gt;0,INDEX(Вхідні_дані!$A$245:$J$294,MATCH(WI76,Вхідні_дані!$D$245:$D$294,0),5),"-")</f>
        <v>-</v>
      </c>
      <c r="WK76" s="112">
        <v>7</v>
      </c>
      <c r="WL76" s="8"/>
      <c r="WM76" s="101" t="str">
        <f>IF(WL76&gt;0,INDEX(Вхідні_дані!$A$245:$J$294,MATCH(WL76,Вхідні_дані!$D$245:$D$294,0),10),"-")</f>
        <v>-</v>
      </c>
      <c r="WN76" s="9"/>
      <c r="WO76" s="11"/>
      <c r="WP76" s="102" t="str">
        <f t="shared" si="176"/>
        <v>-</v>
      </c>
      <c r="WR76" s="103" t="str">
        <f>IF(WQ76&gt;0,INDEX(Вхідні_дані!$A$245:$J$294,MATCH(WQ76,Вхідні_дані!$D$245:$D$294,0),5),"-")</f>
        <v>-</v>
      </c>
      <c r="WS76" s="112">
        <v>7</v>
      </c>
      <c r="WT76" s="8"/>
      <c r="WU76" s="101" t="str">
        <f>IF(WT76&gt;0,INDEX(Вхідні_дані!$A$245:$J$294,MATCH(WT76,Вхідні_дані!$D$245:$D$294,0),10),"-")</f>
        <v>-</v>
      </c>
      <c r="WV76" s="9"/>
      <c r="WW76" s="11"/>
      <c r="WX76" s="102" t="str">
        <f t="shared" si="177"/>
        <v>-</v>
      </c>
      <c r="WZ76" s="103" t="str">
        <f>IF(WY76&gt;0,INDEX(Вхідні_дані!$A$245:$J$294,MATCH(WY76,Вхідні_дані!$D$245:$D$294,0),5),"-")</f>
        <v>-</v>
      </c>
      <c r="XA76" s="112">
        <v>7</v>
      </c>
      <c r="XB76" s="8"/>
      <c r="XC76" s="101" t="str">
        <f>IF(XB76&gt;0,INDEX(Вхідні_дані!$A$245:$J$294,MATCH(XB76,Вхідні_дані!$D$245:$D$294,0),10),"-")</f>
        <v>-</v>
      </c>
      <c r="XD76" s="9"/>
      <c r="XE76" s="11"/>
      <c r="XF76" s="102" t="str">
        <f t="shared" si="178"/>
        <v>-</v>
      </c>
      <c r="XH76" s="103" t="str">
        <f>IF(XG76&gt;0,INDEX(Вхідні_дані!$A$245:$J$294,MATCH(XG76,Вхідні_дані!$D$245:$D$294,0),5),"-")</f>
        <v>-</v>
      </c>
      <c r="XI76" s="112">
        <v>7</v>
      </c>
      <c r="XJ76" s="8"/>
      <c r="XK76" s="101" t="str">
        <f>IF(XJ76&gt;0,INDEX(Вхідні_дані!$A$245:$J$294,MATCH(XJ76,Вхідні_дані!$D$245:$D$294,0),10),"-")</f>
        <v>-</v>
      </c>
      <c r="XL76" s="9"/>
      <c r="XM76" s="11"/>
      <c r="XN76" s="102" t="str">
        <f t="shared" si="179"/>
        <v>-</v>
      </c>
      <c r="XP76" s="103" t="str">
        <f>IF(XO76&gt;0,INDEX(Вхідні_дані!$A$245:$J$294,MATCH(XO76,Вхідні_дані!$D$245:$D$294,0),5),"-")</f>
        <v>-</v>
      </c>
      <c r="XQ76" s="112">
        <v>7</v>
      </c>
      <c r="XR76" s="8"/>
      <c r="XS76" s="101" t="str">
        <f>IF(XR76&gt;0,INDEX(Вхідні_дані!$A$245:$J$294,MATCH(XR76,Вхідні_дані!$D$245:$D$294,0),10),"-")</f>
        <v>-</v>
      </c>
      <c r="XT76" s="9"/>
      <c r="XU76" s="11"/>
      <c r="XV76" s="102" t="str">
        <f t="shared" si="180"/>
        <v>-</v>
      </c>
      <c r="XX76" s="103" t="str">
        <f>IF(XW76&gt;0,INDEX(Вхідні_дані!$A$245:$J$294,MATCH(XW76,Вхідні_дані!$D$245:$D$294,0),5),"-")</f>
        <v>-</v>
      </c>
      <c r="XY76" s="112">
        <v>7</v>
      </c>
      <c r="XZ76" s="8"/>
      <c r="YA76" s="101" t="str">
        <f>IF(XZ76&gt;0,INDEX(Вхідні_дані!$A$245:$J$294,MATCH(XZ76,Вхідні_дані!$D$245:$D$294,0),10),"-")</f>
        <v>-</v>
      </c>
      <c r="YB76" s="9"/>
      <c r="YC76" s="11"/>
      <c r="YD76" s="102" t="str">
        <f t="shared" si="181"/>
        <v>-</v>
      </c>
      <c r="YF76" s="103" t="str">
        <f>IF(YE76&gt;0,INDEX(Вхідні_дані!$A$245:$J$294,MATCH(YE76,Вхідні_дані!$D$245:$D$294,0),5),"-")</f>
        <v>-</v>
      </c>
      <c r="YG76" s="112">
        <v>7</v>
      </c>
      <c r="YH76" s="8"/>
      <c r="YI76" s="101" t="str">
        <f>IF(YH76&gt;0,INDEX(Вхідні_дані!$A$245:$J$294,MATCH(YH76,Вхідні_дані!$D$245:$D$294,0),10),"-")</f>
        <v>-</v>
      </c>
      <c r="YJ76" s="9"/>
      <c r="YK76" s="11"/>
      <c r="YL76" s="102" t="str">
        <f t="shared" si="182"/>
        <v>-</v>
      </c>
      <c r="YN76" s="103" t="str">
        <f>IF(YM76&gt;0,INDEX(Вхідні_дані!$A$245:$J$294,MATCH(YM76,Вхідні_дані!$D$245:$D$294,0),5),"-")</f>
        <v>-</v>
      </c>
      <c r="YO76" s="112">
        <v>7</v>
      </c>
      <c r="YP76" s="8"/>
      <c r="YQ76" s="101" t="str">
        <f>IF(YP76&gt;0,INDEX(Вхідні_дані!$A$245:$J$294,MATCH(YP76,Вхідні_дані!$D$245:$D$294,0),10),"-")</f>
        <v>-</v>
      </c>
      <c r="YR76" s="9"/>
      <c r="YS76" s="11"/>
      <c r="YT76" s="102" t="str">
        <f t="shared" si="183"/>
        <v>-</v>
      </c>
      <c r="YV76" s="103" t="str">
        <f>IF(YU76&gt;0,INDEX(Вхідні_дані!$A$245:$J$294,MATCH(YU76,Вхідні_дані!$D$245:$D$294,0),5),"-")</f>
        <v>-</v>
      </c>
      <c r="YW76" s="112">
        <v>7</v>
      </c>
      <c r="YX76" s="8"/>
      <c r="YY76" s="101" t="str">
        <f>IF(YX76&gt;0,INDEX(Вхідні_дані!$A$245:$J$294,MATCH(YX76,Вхідні_дані!$D$245:$D$294,0),10),"-")</f>
        <v>-</v>
      </c>
      <c r="YZ76" s="9"/>
      <c r="ZA76" s="11"/>
      <c r="ZB76" s="102" t="str">
        <f t="shared" si="184"/>
        <v>-</v>
      </c>
      <c r="ZD76" s="103" t="str">
        <f>IF(ZC76&gt;0,INDEX(Вхідні_дані!$A$245:$J$294,MATCH(ZC76,Вхідні_дані!$D$245:$D$294,0),5),"-")</f>
        <v>-</v>
      </c>
      <c r="ZE76" s="112">
        <v>7</v>
      </c>
      <c r="ZF76" s="8"/>
      <c r="ZG76" s="101" t="str">
        <f>IF(ZF76&gt;0,INDEX(Вхідні_дані!$A$245:$J$294,MATCH(ZF76,Вхідні_дані!$D$245:$D$294,0),10),"-")</f>
        <v>-</v>
      </c>
      <c r="ZH76" s="9"/>
      <c r="ZI76" s="11"/>
      <c r="ZJ76" s="102" t="str">
        <f t="shared" si="185"/>
        <v>-</v>
      </c>
      <c r="ZL76" s="103" t="str">
        <f>IF(ZK76&gt;0,INDEX(Вхідні_дані!$A$245:$J$294,MATCH(ZK76,Вхідні_дані!$D$245:$D$294,0),5),"-")</f>
        <v>-</v>
      </c>
      <c r="ZM76" s="112">
        <v>7</v>
      </c>
      <c r="ZN76" s="8"/>
      <c r="ZO76" s="101" t="str">
        <f>IF(ZN76&gt;0,INDEX(Вхідні_дані!$A$245:$J$294,MATCH(ZN76,Вхідні_дані!$D$245:$D$294,0),10),"-")</f>
        <v>-</v>
      </c>
      <c r="ZP76" s="9"/>
      <c r="ZQ76" s="11"/>
      <c r="ZR76" s="102" t="str">
        <f t="shared" si="186"/>
        <v>-</v>
      </c>
      <c r="ZT76" s="103" t="str">
        <f>IF(ZS76&gt;0,INDEX(Вхідні_дані!$A$245:$J$294,MATCH(ZS76,Вхідні_дані!$D$245:$D$294,0),5),"-")</f>
        <v>-</v>
      </c>
      <c r="ZU76" s="112">
        <v>7</v>
      </c>
      <c r="ZV76" s="8"/>
      <c r="ZW76" s="101" t="str">
        <f>IF(ZV76&gt;0,INDEX(Вхідні_дані!$A$245:$J$294,MATCH(ZV76,Вхідні_дані!$D$245:$D$294,0),10),"-")</f>
        <v>-</v>
      </c>
      <c r="ZX76" s="9"/>
      <c r="ZY76" s="11"/>
      <c r="ZZ76" s="102" t="str">
        <f t="shared" si="187"/>
        <v>-</v>
      </c>
      <c r="AAB76" s="103" t="str">
        <f>IF(AAA76&gt;0,INDEX(Вхідні_дані!$A$245:$J$294,MATCH(AAA76,Вхідні_дані!$D$245:$D$294,0),5),"-")</f>
        <v>-</v>
      </c>
      <c r="AAC76" s="112">
        <v>7</v>
      </c>
      <c r="AAD76" s="8"/>
      <c r="AAE76" s="101" t="str">
        <f>IF(AAD76&gt;0,INDEX(Вхідні_дані!$A$245:$J$294,MATCH(AAD76,Вхідні_дані!$D$245:$D$294,0),10),"-")</f>
        <v>-</v>
      </c>
      <c r="AAF76" s="9"/>
      <c r="AAG76" s="11"/>
      <c r="AAH76" s="102" t="str">
        <f t="shared" si="188"/>
        <v>-</v>
      </c>
      <c r="AAJ76" s="103" t="str">
        <f>IF(AAI76&gt;0,INDEX(Вхідні_дані!$A$245:$J$294,MATCH(AAI76,Вхідні_дані!$D$245:$D$294,0),5),"-")</f>
        <v>-</v>
      </c>
      <c r="AAK76" s="112">
        <v>7</v>
      </c>
      <c r="AAL76" s="8"/>
      <c r="AAM76" s="101" t="str">
        <f>IF(AAL76&gt;0,INDEX(Вхідні_дані!$A$245:$J$294,MATCH(AAL76,Вхідні_дані!$D$245:$D$294,0),10),"-")</f>
        <v>-</v>
      </c>
      <c r="AAN76" s="9"/>
      <c r="AAO76" s="11"/>
      <c r="AAP76" s="102" t="str">
        <f t="shared" si="189"/>
        <v>-</v>
      </c>
      <c r="AAR76" s="103" t="str">
        <f>IF(AAQ76&gt;0,INDEX(Вхідні_дані!$A$245:$J$294,MATCH(AAQ76,Вхідні_дані!$D$245:$D$294,0),5),"-")</f>
        <v>-</v>
      </c>
      <c r="AAS76" s="112">
        <v>7</v>
      </c>
      <c r="AAT76" s="8"/>
      <c r="AAU76" s="101" t="str">
        <f>IF(AAT76&gt;0,INDEX(Вхідні_дані!$A$245:$J$294,MATCH(AAT76,Вхідні_дані!$D$245:$D$294,0),10),"-")</f>
        <v>-</v>
      </c>
      <c r="AAV76" s="9"/>
      <c r="AAW76" s="11"/>
      <c r="AAX76" s="102" t="str">
        <f t="shared" si="190"/>
        <v>-</v>
      </c>
      <c r="AAZ76" s="103" t="str">
        <f>IF(AAY76&gt;0,INDEX(Вхідні_дані!$A$245:$J$294,MATCH(AAY76,Вхідні_дані!$D$245:$D$294,0),5),"-")</f>
        <v>-</v>
      </c>
      <c r="ABA76" s="112">
        <v>7</v>
      </c>
      <c r="ABB76" s="8"/>
      <c r="ABC76" s="101" t="str">
        <f>IF(ABB76&gt;0,INDEX(Вхідні_дані!$A$245:$J$294,MATCH(ABB76,Вхідні_дані!$D$245:$D$294,0),10),"-")</f>
        <v>-</v>
      </c>
      <c r="ABD76" s="9"/>
      <c r="ABE76" s="11"/>
      <c r="ABF76" s="102" t="str">
        <f t="shared" si="191"/>
        <v>-</v>
      </c>
      <c r="ABH76" s="103" t="str">
        <f>IF(ABG76&gt;0,INDEX(Вхідні_дані!$A$245:$J$294,MATCH(ABG76,Вхідні_дані!$D$245:$D$294,0),5),"-")</f>
        <v>-</v>
      </c>
      <c r="ABI76" s="112">
        <v>7</v>
      </c>
      <c r="ABJ76" s="8"/>
      <c r="ABK76" s="101" t="str">
        <f>IF(ABJ76&gt;0,INDEX(Вхідні_дані!$A$245:$J$294,MATCH(ABJ76,Вхідні_дані!$D$245:$D$294,0),10),"-")</f>
        <v>-</v>
      </c>
      <c r="ABL76" s="9"/>
      <c r="ABM76" s="11"/>
      <c r="ABN76" s="102" t="str">
        <f t="shared" si="192"/>
        <v>-</v>
      </c>
      <c r="ABP76" s="103" t="str">
        <f>IF(ABO76&gt;0,INDEX(Вхідні_дані!$A$245:$J$294,MATCH(ABO76,Вхідні_дані!$D$245:$D$294,0),5),"-")</f>
        <v>-</v>
      </c>
      <c r="ABQ76" s="112">
        <v>7</v>
      </c>
      <c r="ABR76" s="8"/>
      <c r="ABS76" s="101" t="str">
        <f>IF(ABR76&gt;0,INDEX(Вхідні_дані!$A$245:$J$294,MATCH(ABR76,Вхідні_дані!$D$245:$D$294,0),10),"-")</f>
        <v>-</v>
      </c>
      <c r="ABT76" s="9"/>
      <c r="ABU76" s="11"/>
      <c r="ABV76" s="102" t="str">
        <f t="shared" si="193"/>
        <v>-</v>
      </c>
      <c r="ABX76" s="103" t="str">
        <f>IF(ABW76&gt;0,INDEX(Вхідні_дані!$A$245:$J$294,MATCH(ABW76,Вхідні_дані!$D$245:$D$294,0),5),"-")</f>
        <v>-</v>
      </c>
      <c r="ABY76" s="112">
        <v>7</v>
      </c>
      <c r="ABZ76" s="8"/>
      <c r="ACA76" s="101" t="str">
        <f>IF(ABZ76&gt;0,INDEX(Вхідні_дані!$A$245:$J$294,MATCH(ABZ76,Вхідні_дані!$D$245:$D$294,0),10),"-")</f>
        <v>-</v>
      </c>
      <c r="ACB76" s="9"/>
      <c r="ACC76" s="11"/>
      <c r="ACD76" s="102" t="str">
        <f t="shared" si="194"/>
        <v>-</v>
      </c>
      <c r="ACF76" s="103" t="str">
        <f>IF(ACE76&gt;0,INDEX(Вхідні_дані!$A$245:$J$294,MATCH(ACE76,Вхідні_дані!$D$245:$D$294,0),5),"-")</f>
        <v>-</v>
      </c>
      <c r="ACG76" s="112">
        <v>7</v>
      </c>
      <c r="ACH76" s="8"/>
      <c r="ACI76" s="101" t="str">
        <f>IF(ACH76&gt;0,INDEX(Вхідні_дані!$A$245:$J$294,MATCH(ACH76,Вхідні_дані!$D$245:$D$294,0),10),"-")</f>
        <v>-</v>
      </c>
      <c r="ACJ76" s="9"/>
      <c r="ACK76" s="11"/>
      <c r="ACL76" s="102" t="str">
        <f t="shared" si="195"/>
        <v>-</v>
      </c>
      <c r="ACN76" s="103" t="str">
        <f>IF(ACM76&gt;0,INDEX(Вхідні_дані!$A$245:$J$294,MATCH(ACM76,Вхідні_дані!$D$245:$D$294,0),5),"-")</f>
        <v>-</v>
      </c>
      <c r="ACO76" s="112">
        <v>7</v>
      </c>
      <c r="ACP76" s="8"/>
      <c r="ACQ76" s="101" t="str">
        <f>IF(ACP76&gt;0,INDEX(Вхідні_дані!$A$245:$J$294,MATCH(ACP76,Вхідні_дані!$D$245:$D$294,0),10),"-")</f>
        <v>-</v>
      </c>
      <c r="ACR76" s="9"/>
      <c r="ACS76" s="11"/>
      <c r="ACT76" s="102" t="str">
        <f t="shared" si="196"/>
        <v>-</v>
      </c>
      <c r="ACV76" s="103" t="str">
        <f>IF(ACU76&gt;0,INDEX(Вхідні_дані!$A$245:$J$294,MATCH(ACU76,Вхідні_дані!$D$245:$D$294,0),5),"-")</f>
        <v>-</v>
      </c>
      <c r="ACW76" s="112">
        <v>7</v>
      </c>
      <c r="ACX76" s="8"/>
      <c r="ACY76" s="101" t="str">
        <f>IF(ACX76&gt;0,INDEX(Вхідні_дані!$A$245:$J$294,MATCH(ACX76,Вхідні_дані!$D$245:$D$294,0),10),"-")</f>
        <v>-</v>
      </c>
      <c r="ACZ76" s="9"/>
      <c r="ADA76" s="11"/>
      <c r="ADB76" s="102" t="str">
        <f t="shared" si="197"/>
        <v>-</v>
      </c>
      <c r="ADD76" s="103" t="str">
        <f>IF(ADC76&gt;0,INDEX(Вхідні_дані!$A$245:$J$294,MATCH(ADC76,Вхідні_дані!$D$245:$D$294,0),5),"-")</f>
        <v>-</v>
      </c>
      <c r="ADE76" s="112">
        <v>7</v>
      </c>
      <c r="ADF76" s="8"/>
      <c r="ADG76" s="101" t="str">
        <f>IF(ADF76&gt;0,INDEX(Вхідні_дані!$A$245:$J$294,MATCH(ADF76,Вхідні_дані!$D$245:$D$294,0),10),"-")</f>
        <v>-</v>
      </c>
      <c r="ADH76" s="9"/>
      <c r="ADI76" s="11"/>
      <c r="ADJ76" s="102" t="str">
        <f t="shared" si="198"/>
        <v>-</v>
      </c>
      <c r="ADL76" s="103" t="str">
        <f>IF(ADK76&gt;0,INDEX(Вхідні_дані!$A$245:$J$294,MATCH(ADK76,Вхідні_дані!$D$245:$D$294,0),5),"-")</f>
        <v>-</v>
      </c>
      <c r="ADM76" s="112">
        <v>7</v>
      </c>
      <c r="ADN76" s="8"/>
      <c r="ADO76" s="101" t="str">
        <f>IF(ADN76&gt;0,INDEX(Вхідні_дані!$A$245:$J$294,MATCH(ADN76,Вхідні_дані!$D$245:$D$294,0),10),"-")</f>
        <v>-</v>
      </c>
      <c r="ADP76" s="9"/>
      <c r="ADQ76" s="11"/>
      <c r="ADR76" s="102" t="str">
        <f t="shared" si="199"/>
        <v>-</v>
      </c>
      <c r="ADT76" s="103" t="str">
        <f>IF(ADS76&gt;0,INDEX(Вхідні_дані!$A$245:$J$294,MATCH(ADS76,Вхідні_дані!$D$245:$D$294,0),5),"-")</f>
        <v>-</v>
      </c>
    </row>
    <row r="77" spans="1:800" ht="27" customHeight="1" outlineLevel="1" x14ac:dyDescent="0.25">
      <c r="A77" s="112">
        <v>8</v>
      </c>
      <c r="B77" s="8"/>
      <c r="C77" s="101" t="str">
        <f>IF(B77&gt;0,INDEX(Вхідні_дані!$A$245:$J$294,MATCH(B77,Вхідні_дані!$D$245:$D$294,0),10),"-")</f>
        <v>-</v>
      </c>
      <c r="D77" s="9"/>
      <c r="E77" s="11"/>
      <c r="F77" s="102" t="str">
        <f t="shared" si="100"/>
        <v>-</v>
      </c>
      <c r="H77" s="103" t="str">
        <f>IF(G77&gt;0,INDEX(Вхідні_дані!$A$245:$J$294,MATCH(G77,Вхідні_дані!$D$245:$D$294,0),5),"-")</f>
        <v>-</v>
      </c>
      <c r="I77" s="112">
        <v>8</v>
      </c>
      <c r="J77" s="8"/>
      <c r="K77" s="101" t="str">
        <f>IF(J77&gt;0,INDEX(Вхідні_дані!$A$245:$J$294,MATCH(J77,Вхідні_дані!$D$245:$D$294,0),10),"-")</f>
        <v>-</v>
      </c>
      <c r="L77" s="9"/>
      <c r="M77" s="11"/>
      <c r="N77" s="102" t="str">
        <f t="shared" si="101"/>
        <v>-</v>
      </c>
      <c r="P77" s="103" t="str">
        <f>IF(O77&gt;0,INDEX(Вхідні_дані!$A$245:$J$294,MATCH(O77,Вхідні_дані!$D$245:$D$294,0),5),"-")</f>
        <v>-</v>
      </c>
      <c r="Q77" s="112">
        <v>8</v>
      </c>
      <c r="R77" s="8"/>
      <c r="S77" s="101" t="str">
        <f>IF(R77&gt;0,INDEX(Вхідні_дані!$A$245:$J$294,MATCH(R77,Вхідні_дані!$D$245:$D$294,0),10),"-")</f>
        <v>-</v>
      </c>
      <c r="T77" s="9"/>
      <c r="U77" s="11"/>
      <c r="V77" s="102" t="str">
        <f t="shared" si="102"/>
        <v>-</v>
      </c>
      <c r="X77" s="103" t="str">
        <f>IF(W77&gt;0,INDEX(Вхідні_дані!$A$245:$J$294,MATCH(W77,Вхідні_дані!$D$245:$D$294,0),5),"-")</f>
        <v>-</v>
      </c>
      <c r="Y77" s="112">
        <v>8</v>
      </c>
      <c r="Z77" s="8"/>
      <c r="AA77" s="101" t="str">
        <f>IF(Z77&gt;0,INDEX(Вхідні_дані!$A$245:$J$294,MATCH(Z77,Вхідні_дані!$D$245:$D$294,0),10),"-")</f>
        <v>-</v>
      </c>
      <c r="AB77" s="9"/>
      <c r="AC77" s="11"/>
      <c r="AD77" s="102" t="str">
        <f t="shared" si="103"/>
        <v>-</v>
      </c>
      <c r="AF77" s="103" t="str">
        <f>IF(AE77&gt;0,INDEX(Вхідні_дані!$A$245:$J$294,MATCH(AE77,Вхідні_дані!$D$245:$D$294,0),5),"-")</f>
        <v>-</v>
      </c>
      <c r="AG77" s="112">
        <v>8</v>
      </c>
      <c r="AH77" s="8"/>
      <c r="AI77" s="101" t="str">
        <f>IF(AH77&gt;0,INDEX(Вхідні_дані!$A$245:$J$294,MATCH(AH77,Вхідні_дані!$D$245:$D$294,0),10),"-")</f>
        <v>-</v>
      </c>
      <c r="AJ77" s="9"/>
      <c r="AK77" s="11"/>
      <c r="AL77" s="102" t="str">
        <f t="shared" si="104"/>
        <v>-</v>
      </c>
      <c r="AN77" s="103" t="str">
        <f>IF(AM77&gt;0,INDEX(Вхідні_дані!$A$245:$J$294,MATCH(AM77,Вхідні_дані!$D$245:$D$294,0),5),"-")</f>
        <v>-</v>
      </c>
      <c r="AO77" s="112">
        <v>8</v>
      </c>
      <c r="AP77" s="8"/>
      <c r="AQ77" s="101" t="str">
        <f>IF(AP77&gt;0,INDEX(Вхідні_дані!$A$245:$J$294,MATCH(AP77,Вхідні_дані!$D$245:$D$294,0),10),"-")</f>
        <v>-</v>
      </c>
      <c r="AR77" s="9"/>
      <c r="AS77" s="11"/>
      <c r="AT77" s="102" t="str">
        <f t="shared" si="105"/>
        <v>-</v>
      </c>
      <c r="AV77" s="103" t="str">
        <f>IF(AU77&gt;0,INDEX(Вхідні_дані!$A$245:$J$294,MATCH(AU77,Вхідні_дані!$D$245:$D$294,0),5),"-")</f>
        <v>-</v>
      </c>
      <c r="AW77" s="112">
        <v>8</v>
      </c>
      <c r="AX77" s="8"/>
      <c r="AY77" s="101" t="str">
        <f>IF(AX77&gt;0,INDEX(Вхідні_дані!$A$245:$J$294,MATCH(AX77,Вхідні_дані!$D$245:$D$294,0),10),"-")</f>
        <v>-</v>
      </c>
      <c r="AZ77" s="9"/>
      <c r="BA77" s="11"/>
      <c r="BB77" s="102" t="str">
        <f t="shared" si="106"/>
        <v>-</v>
      </c>
      <c r="BD77" s="103" t="str">
        <f>IF(BC77&gt;0,INDEX(Вхідні_дані!$A$245:$J$294,MATCH(BC77,Вхідні_дані!$D$245:$D$294,0),5),"-")</f>
        <v>-</v>
      </c>
      <c r="BE77" s="112">
        <v>8</v>
      </c>
      <c r="BF77" s="8"/>
      <c r="BG77" s="101" t="str">
        <f>IF(BF77&gt;0,INDEX(Вхідні_дані!$A$245:$J$294,MATCH(BF77,Вхідні_дані!$D$245:$D$294,0),10),"-")</f>
        <v>-</v>
      </c>
      <c r="BH77" s="9"/>
      <c r="BI77" s="11"/>
      <c r="BJ77" s="102" t="str">
        <f t="shared" si="107"/>
        <v>-</v>
      </c>
      <c r="BL77" s="103" t="str">
        <f>IF(BK77&gt;0,INDEX(Вхідні_дані!$A$245:$J$294,MATCH(BK77,Вхідні_дані!$D$245:$D$294,0),5),"-")</f>
        <v>-</v>
      </c>
      <c r="BM77" s="112">
        <v>8</v>
      </c>
      <c r="BN77" s="8"/>
      <c r="BO77" s="101" t="str">
        <f>IF(BN77&gt;0,INDEX(Вхідні_дані!$A$245:$J$294,MATCH(BN77,Вхідні_дані!$D$245:$D$294,0),10),"-")</f>
        <v>-</v>
      </c>
      <c r="BP77" s="9"/>
      <c r="BQ77" s="11"/>
      <c r="BR77" s="102" t="str">
        <f t="shared" si="108"/>
        <v>-</v>
      </c>
      <c r="BT77" s="103" t="str">
        <f>IF(BS77&gt;0,INDEX(Вхідні_дані!$A$245:$J$294,MATCH(BS77,Вхідні_дані!$D$245:$D$294,0),5),"-")</f>
        <v>-</v>
      </c>
      <c r="BU77" s="112">
        <v>8</v>
      </c>
      <c r="BV77" s="8"/>
      <c r="BW77" s="101" t="str">
        <f>IF(BV77&gt;0,INDEX(Вхідні_дані!$A$245:$J$294,MATCH(BV77,Вхідні_дані!$D$245:$D$294,0),10),"-")</f>
        <v>-</v>
      </c>
      <c r="BX77" s="9"/>
      <c r="BY77" s="11"/>
      <c r="BZ77" s="102" t="str">
        <f t="shared" si="109"/>
        <v>-</v>
      </c>
      <c r="CB77" s="103" t="str">
        <f>IF(CA77&gt;0,INDEX(Вхідні_дані!$A$245:$J$294,MATCH(CA77,Вхідні_дані!$D$245:$D$294,0),5),"-")</f>
        <v>-</v>
      </c>
      <c r="CC77" s="112">
        <v>8</v>
      </c>
      <c r="CD77" s="8"/>
      <c r="CE77" s="101" t="str">
        <f>IF(CD77&gt;0,INDEX(Вхідні_дані!$A$245:$J$294,MATCH(CD77,Вхідні_дані!$D$245:$D$294,0),10),"-")</f>
        <v>-</v>
      </c>
      <c r="CF77" s="9"/>
      <c r="CG77" s="11"/>
      <c r="CH77" s="102" t="str">
        <f t="shared" si="110"/>
        <v>-</v>
      </c>
      <c r="CJ77" s="103" t="str">
        <f>IF(CI77&gt;0,INDEX(Вхідні_дані!$A$245:$J$294,MATCH(CI77,Вхідні_дані!$D$245:$D$294,0),5),"-")</f>
        <v>-</v>
      </c>
      <c r="CK77" s="112">
        <v>8</v>
      </c>
      <c r="CL77" s="8"/>
      <c r="CM77" s="101" t="str">
        <f>IF(CL77&gt;0,INDEX(Вхідні_дані!$A$245:$J$294,MATCH(CL77,Вхідні_дані!$D$245:$D$294,0),10),"-")</f>
        <v>-</v>
      </c>
      <c r="CN77" s="9"/>
      <c r="CO77" s="11"/>
      <c r="CP77" s="102" t="str">
        <f t="shared" si="111"/>
        <v>-</v>
      </c>
      <c r="CR77" s="103" t="str">
        <f>IF(CQ77&gt;0,INDEX(Вхідні_дані!$A$245:$J$294,MATCH(CQ77,Вхідні_дані!$D$245:$D$294,0),5),"-")</f>
        <v>-</v>
      </c>
      <c r="CS77" s="112">
        <v>8</v>
      </c>
      <c r="CT77" s="8"/>
      <c r="CU77" s="101" t="str">
        <f>IF(CT77&gt;0,INDEX(Вхідні_дані!$A$245:$J$294,MATCH(CT77,Вхідні_дані!$D$245:$D$294,0),10),"-")</f>
        <v>-</v>
      </c>
      <c r="CV77" s="9"/>
      <c r="CW77" s="11"/>
      <c r="CX77" s="102" t="str">
        <f t="shared" si="112"/>
        <v>-</v>
      </c>
      <c r="CZ77" s="103" t="str">
        <f>IF(CY77&gt;0,INDEX(Вхідні_дані!$A$245:$J$294,MATCH(CY77,Вхідні_дані!$D$245:$D$294,0),5),"-")</f>
        <v>-</v>
      </c>
      <c r="DA77" s="112">
        <v>8</v>
      </c>
      <c r="DB77" s="8"/>
      <c r="DC77" s="101" t="str">
        <f>IF(DB77&gt;0,INDEX(Вхідні_дані!$A$245:$J$294,MATCH(DB77,Вхідні_дані!$D$245:$D$294,0),10),"-")</f>
        <v>-</v>
      </c>
      <c r="DD77" s="9"/>
      <c r="DE77" s="11"/>
      <c r="DF77" s="102" t="str">
        <f t="shared" si="113"/>
        <v>-</v>
      </c>
      <c r="DH77" s="103" t="str">
        <f>IF(DG77&gt;0,INDEX(Вхідні_дані!$A$245:$J$294,MATCH(DG77,Вхідні_дані!$D$245:$D$294,0),5),"-")</f>
        <v>-</v>
      </c>
      <c r="DI77" s="112">
        <v>8</v>
      </c>
      <c r="DJ77" s="8"/>
      <c r="DK77" s="101" t="str">
        <f>IF(DJ77&gt;0,INDEX(Вхідні_дані!$A$245:$J$294,MATCH(DJ77,Вхідні_дані!$D$245:$D$294,0),10),"-")</f>
        <v>-</v>
      </c>
      <c r="DL77" s="9"/>
      <c r="DM77" s="11"/>
      <c r="DN77" s="102" t="str">
        <f t="shared" si="114"/>
        <v>-</v>
      </c>
      <c r="DP77" s="103" t="str">
        <f>IF(DO77&gt;0,INDEX(Вхідні_дані!$A$245:$J$294,MATCH(DO77,Вхідні_дані!$D$245:$D$294,0),5),"-")</f>
        <v>-</v>
      </c>
      <c r="DQ77" s="112">
        <v>8</v>
      </c>
      <c r="DR77" s="8"/>
      <c r="DS77" s="101" t="str">
        <f>IF(DR77&gt;0,INDEX(Вхідні_дані!$A$245:$J$294,MATCH(DR77,Вхідні_дані!$D$245:$D$294,0),10),"-")</f>
        <v>-</v>
      </c>
      <c r="DT77" s="9"/>
      <c r="DU77" s="11"/>
      <c r="DV77" s="102" t="str">
        <f t="shared" si="115"/>
        <v>-</v>
      </c>
      <c r="DX77" s="103" t="str">
        <f>IF(DW77&gt;0,INDEX(Вхідні_дані!$A$245:$J$294,MATCH(DW77,Вхідні_дані!$D$245:$D$294,0),5),"-")</f>
        <v>-</v>
      </c>
      <c r="DY77" s="112">
        <v>8</v>
      </c>
      <c r="DZ77" s="8"/>
      <c r="EA77" s="101" t="str">
        <f>IF(DZ77&gt;0,INDEX(Вхідні_дані!$A$245:$J$294,MATCH(DZ77,Вхідні_дані!$D$245:$D$294,0),10),"-")</f>
        <v>-</v>
      </c>
      <c r="EB77" s="9"/>
      <c r="EC77" s="11"/>
      <c r="ED77" s="102" t="str">
        <f t="shared" si="116"/>
        <v>-</v>
      </c>
      <c r="EF77" s="103" t="str">
        <f>IF(EE77&gt;0,INDEX(Вхідні_дані!$A$245:$J$294,MATCH(EE77,Вхідні_дані!$D$245:$D$294,0),5),"-")</f>
        <v>-</v>
      </c>
      <c r="EG77" s="112">
        <v>8</v>
      </c>
      <c r="EH77" s="8"/>
      <c r="EI77" s="101" t="str">
        <f>IF(EH77&gt;0,INDEX(Вхідні_дані!$A$245:$J$294,MATCH(EH77,Вхідні_дані!$D$245:$D$294,0),10),"-")</f>
        <v>-</v>
      </c>
      <c r="EJ77" s="9"/>
      <c r="EK77" s="11"/>
      <c r="EL77" s="102" t="str">
        <f t="shared" si="117"/>
        <v>-</v>
      </c>
      <c r="EN77" s="103" t="str">
        <f>IF(EM77&gt;0,INDEX(Вхідні_дані!$A$245:$J$294,MATCH(EM77,Вхідні_дані!$D$245:$D$294,0),5),"-")</f>
        <v>-</v>
      </c>
      <c r="EO77" s="112">
        <v>8</v>
      </c>
      <c r="EP77" s="8"/>
      <c r="EQ77" s="101" t="str">
        <f>IF(EP77&gt;0,INDEX(Вхідні_дані!$A$245:$J$294,MATCH(EP77,Вхідні_дані!$D$245:$D$294,0),10),"-")</f>
        <v>-</v>
      </c>
      <c r="ER77" s="9"/>
      <c r="ES77" s="11"/>
      <c r="ET77" s="102" t="str">
        <f t="shared" si="118"/>
        <v>-</v>
      </c>
      <c r="EV77" s="103" t="str">
        <f>IF(EU77&gt;0,INDEX(Вхідні_дані!$A$245:$J$294,MATCH(EU77,Вхідні_дані!$D$245:$D$294,0),5),"-")</f>
        <v>-</v>
      </c>
      <c r="EW77" s="112">
        <v>8</v>
      </c>
      <c r="EX77" s="8"/>
      <c r="EY77" s="101" t="str">
        <f>IF(EX77&gt;0,INDEX(Вхідні_дані!$A$245:$J$294,MATCH(EX77,Вхідні_дані!$D$245:$D$294,0),10),"-")</f>
        <v>-</v>
      </c>
      <c r="EZ77" s="9"/>
      <c r="FA77" s="11"/>
      <c r="FB77" s="102" t="str">
        <f t="shared" si="119"/>
        <v>-</v>
      </c>
      <c r="FD77" s="103" t="str">
        <f>IF(FC77&gt;0,INDEX(Вхідні_дані!$A$245:$J$294,MATCH(FC77,Вхідні_дані!$D$245:$D$294,0),5),"-")</f>
        <v>-</v>
      </c>
      <c r="FE77" s="112">
        <v>8</v>
      </c>
      <c r="FF77" s="8"/>
      <c r="FG77" s="101" t="str">
        <f>IF(FF77&gt;0,INDEX(Вхідні_дані!$A$245:$J$294,MATCH(FF77,Вхідні_дані!$D$245:$D$294,0),10),"-")</f>
        <v>-</v>
      </c>
      <c r="FH77" s="9"/>
      <c r="FI77" s="11"/>
      <c r="FJ77" s="102" t="str">
        <f t="shared" si="120"/>
        <v>-</v>
      </c>
      <c r="FL77" s="103" t="str">
        <f>IF(FK77&gt;0,INDEX(Вхідні_дані!$A$245:$J$294,MATCH(FK77,Вхідні_дані!$D$245:$D$294,0),5),"-")</f>
        <v>-</v>
      </c>
      <c r="FM77" s="112">
        <v>8</v>
      </c>
      <c r="FN77" s="8"/>
      <c r="FO77" s="101" t="str">
        <f>IF(FN77&gt;0,INDEX(Вхідні_дані!$A$245:$J$294,MATCH(FN77,Вхідні_дані!$D$245:$D$294,0),10),"-")</f>
        <v>-</v>
      </c>
      <c r="FP77" s="9"/>
      <c r="FQ77" s="11"/>
      <c r="FR77" s="102" t="str">
        <f t="shared" si="121"/>
        <v>-</v>
      </c>
      <c r="FT77" s="103" t="str">
        <f>IF(FS77&gt;0,INDEX(Вхідні_дані!$A$245:$J$294,MATCH(FS77,Вхідні_дані!$D$245:$D$294,0),5),"-")</f>
        <v>-</v>
      </c>
      <c r="FU77" s="112">
        <v>8</v>
      </c>
      <c r="FV77" s="8"/>
      <c r="FW77" s="101" t="str">
        <f>IF(FV77&gt;0,INDEX(Вхідні_дані!$A$245:$J$294,MATCH(FV77,Вхідні_дані!$D$245:$D$294,0),10),"-")</f>
        <v>-</v>
      </c>
      <c r="FX77" s="9"/>
      <c r="FY77" s="11"/>
      <c r="FZ77" s="102" t="str">
        <f t="shared" si="122"/>
        <v>-</v>
      </c>
      <c r="GB77" s="103" t="str">
        <f>IF(GA77&gt;0,INDEX(Вхідні_дані!$A$245:$J$294,MATCH(GA77,Вхідні_дані!$D$245:$D$294,0),5),"-")</f>
        <v>-</v>
      </c>
      <c r="GC77" s="112">
        <v>8</v>
      </c>
      <c r="GD77" s="8"/>
      <c r="GE77" s="101" t="str">
        <f>IF(GD77&gt;0,INDEX(Вхідні_дані!$A$245:$J$294,MATCH(GD77,Вхідні_дані!$D$245:$D$294,0),10),"-")</f>
        <v>-</v>
      </c>
      <c r="GF77" s="9"/>
      <c r="GG77" s="11"/>
      <c r="GH77" s="102" t="str">
        <f t="shared" si="123"/>
        <v>-</v>
      </c>
      <c r="GJ77" s="103" t="str">
        <f>IF(GI77&gt;0,INDEX(Вхідні_дані!$A$245:$J$294,MATCH(GI77,Вхідні_дані!$D$245:$D$294,0),5),"-")</f>
        <v>-</v>
      </c>
      <c r="GK77" s="112">
        <v>8</v>
      </c>
      <c r="GL77" s="8"/>
      <c r="GM77" s="101" t="str">
        <f>IF(GL77&gt;0,INDEX(Вхідні_дані!$A$245:$J$294,MATCH(GL77,Вхідні_дані!$D$245:$D$294,0),10),"-")</f>
        <v>-</v>
      </c>
      <c r="GN77" s="9"/>
      <c r="GO77" s="11"/>
      <c r="GP77" s="102" t="str">
        <f t="shared" si="124"/>
        <v>-</v>
      </c>
      <c r="GR77" s="103" t="str">
        <f>IF(GQ77&gt;0,INDEX(Вхідні_дані!$A$245:$J$294,MATCH(GQ77,Вхідні_дані!$D$245:$D$294,0),5),"-")</f>
        <v>-</v>
      </c>
      <c r="GS77" s="112">
        <v>8</v>
      </c>
      <c r="GT77" s="8"/>
      <c r="GU77" s="101" t="str">
        <f>IF(GT77&gt;0,INDEX(Вхідні_дані!$A$245:$J$294,MATCH(GT77,Вхідні_дані!$D$245:$D$294,0),10),"-")</f>
        <v>-</v>
      </c>
      <c r="GV77" s="9"/>
      <c r="GW77" s="11"/>
      <c r="GX77" s="102" t="str">
        <f t="shared" si="125"/>
        <v>-</v>
      </c>
      <c r="GZ77" s="103" t="str">
        <f>IF(GY77&gt;0,INDEX(Вхідні_дані!$A$245:$J$294,MATCH(GY77,Вхідні_дані!$D$245:$D$294,0),5),"-")</f>
        <v>-</v>
      </c>
      <c r="HA77" s="112">
        <v>8</v>
      </c>
      <c r="HB77" s="8"/>
      <c r="HC77" s="101" t="str">
        <f>IF(HB77&gt;0,INDEX(Вхідні_дані!$A$245:$J$294,MATCH(HB77,Вхідні_дані!$D$245:$D$294,0),10),"-")</f>
        <v>-</v>
      </c>
      <c r="HD77" s="9"/>
      <c r="HE77" s="11"/>
      <c r="HF77" s="102" t="str">
        <f t="shared" si="126"/>
        <v>-</v>
      </c>
      <c r="HH77" s="103" t="str">
        <f>IF(HG77&gt;0,INDEX(Вхідні_дані!$A$245:$J$294,MATCH(HG77,Вхідні_дані!$D$245:$D$294,0),5),"-")</f>
        <v>-</v>
      </c>
      <c r="HI77" s="112">
        <v>8</v>
      </c>
      <c r="HJ77" s="8"/>
      <c r="HK77" s="101" t="str">
        <f>IF(HJ77&gt;0,INDEX(Вхідні_дані!$A$245:$J$294,MATCH(HJ77,Вхідні_дані!$D$245:$D$294,0),10),"-")</f>
        <v>-</v>
      </c>
      <c r="HL77" s="9"/>
      <c r="HM77" s="11"/>
      <c r="HN77" s="102" t="str">
        <f t="shared" si="127"/>
        <v>-</v>
      </c>
      <c r="HP77" s="103" t="str">
        <f>IF(HO77&gt;0,INDEX(Вхідні_дані!$A$245:$J$294,MATCH(HO77,Вхідні_дані!$D$245:$D$294,0),5),"-")</f>
        <v>-</v>
      </c>
      <c r="HQ77" s="112">
        <v>8</v>
      </c>
      <c r="HR77" s="8"/>
      <c r="HS77" s="101" t="str">
        <f>IF(HR77&gt;0,INDEX(Вхідні_дані!$A$245:$J$294,MATCH(HR77,Вхідні_дані!$D$245:$D$294,0),10),"-")</f>
        <v>-</v>
      </c>
      <c r="HT77" s="9"/>
      <c r="HU77" s="11"/>
      <c r="HV77" s="102" t="str">
        <f t="shared" si="128"/>
        <v>-</v>
      </c>
      <c r="HX77" s="103" t="str">
        <f>IF(HW77&gt;0,INDEX(Вхідні_дані!$A$245:$J$294,MATCH(HW77,Вхідні_дані!$D$245:$D$294,0),5),"-")</f>
        <v>-</v>
      </c>
      <c r="HY77" s="112">
        <v>8</v>
      </c>
      <c r="HZ77" s="8"/>
      <c r="IA77" s="101" t="str">
        <f>IF(HZ77&gt;0,INDEX(Вхідні_дані!$A$245:$J$294,MATCH(HZ77,Вхідні_дані!$D$245:$D$294,0),10),"-")</f>
        <v>-</v>
      </c>
      <c r="IB77" s="9"/>
      <c r="IC77" s="11"/>
      <c r="ID77" s="102" t="str">
        <f t="shared" si="129"/>
        <v>-</v>
      </c>
      <c r="IF77" s="103" t="str">
        <f>IF(IE77&gt;0,INDEX(Вхідні_дані!$A$245:$J$294,MATCH(IE77,Вхідні_дані!$D$245:$D$294,0),5),"-")</f>
        <v>-</v>
      </c>
      <c r="IG77" s="112">
        <v>8</v>
      </c>
      <c r="IH77" s="8"/>
      <c r="II77" s="101" t="str">
        <f>IF(IH77&gt;0,INDEX(Вхідні_дані!$A$245:$J$294,MATCH(IH77,Вхідні_дані!$D$245:$D$294,0),10),"-")</f>
        <v>-</v>
      </c>
      <c r="IJ77" s="9"/>
      <c r="IK77" s="11"/>
      <c r="IL77" s="102" t="str">
        <f t="shared" si="130"/>
        <v>-</v>
      </c>
      <c r="IN77" s="103" t="str">
        <f>IF(IM77&gt;0,INDEX(Вхідні_дані!$A$245:$J$294,MATCH(IM77,Вхідні_дані!$D$245:$D$294,0),5),"-")</f>
        <v>-</v>
      </c>
      <c r="IO77" s="112">
        <v>8</v>
      </c>
      <c r="IP77" s="8"/>
      <c r="IQ77" s="101" t="str">
        <f>IF(IP77&gt;0,INDEX(Вхідні_дані!$A$245:$J$294,MATCH(IP77,Вхідні_дані!$D$245:$D$294,0),10),"-")</f>
        <v>-</v>
      </c>
      <c r="IR77" s="9"/>
      <c r="IS77" s="11"/>
      <c r="IT77" s="102" t="str">
        <f t="shared" si="131"/>
        <v>-</v>
      </c>
      <c r="IV77" s="103" t="str">
        <f>IF(IU77&gt;0,INDEX(Вхідні_дані!$A$245:$J$294,MATCH(IU77,Вхідні_дані!$D$245:$D$294,0),5),"-")</f>
        <v>-</v>
      </c>
      <c r="IW77" s="112">
        <v>8</v>
      </c>
      <c r="IX77" s="8"/>
      <c r="IY77" s="101" t="str">
        <f>IF(IX77&gt;0,INDEX(Вхідні_дані!$A$245:$J$294,MATCH(IX77,Вхідні_дані!$D$245:$D$294,0),10),"-")</f>
        <v>-</v>
      </c>
      <c r="IZ77" s="9"/>
      <c r="JA77" s="11"/>
      <c r="JB77" s="102" t="str">
        <f t="shared" si="132"/>
        <v>-</v>
      </c>
      <c r="JD77" s="103" t="str">
        <f>IF(JC77&gt;0,INDEX(Вхідні_дані!$A$245:$J$294,MATCH(JC77,Вхідні_дані!$D$245:$D$294,0),5),"-")</f>
        <v>-</v>
      </c>
      <c r="JE77" s="112">
        <v>8</v>
      </c>
      <c r="JF77" s="8"/>
      <c r="JG77" s="101" t="str">
        <f>IF(JF77&gt;0,INDEX(Вхідні_дані!$A$245:$J$294,MATCH(JF77,Вхідні_дані!$D$245:$D$294,0),10),"-")</f>
        <v>-</v>
      </c>
      <c r="JH77" s="9"/>
      <c r="JI77" s="11"/>
      <c r="JJ77" s="102" t="str">
        <f t="shared" si="133"/>
        <v>-</v>
      </c>
      <c r="JL77" s="103" t="str">
        <f>IF(JK77&gt;0,INDEX(Вхідні_дані!$A$245:$J$294,MATCH(JK77,Вхідні_дані!$D$245:$D$294,0),5),"-")</f>
        <v>-</v>
      </c>
      <c r="JM77" s="112">
        <v>8</v>
      </c>
      <c r="JN77" s="8"/>
      <c r="JO77" s="101" t="str">
        <f>IF(JN77&gt;0,INDEX(Вхідні_дані!$A$245:$J$294,MATCH(JN77,Вхідні_дані!$D$245:$D$294,0),10),"-")</f>
        <v>-</v>
      </c>
      <c r="JP77" s="9"/>
      <c r="JQ77" s="11"/>
      <c r="JR77" s="102" t="str">
        <f t="shared" si="134"/>
        <v>-</v>
      </c>
      <c r="JT77" s="103" t="str">
        <f>IF(JS77&gt;0,INDEX(Вхідні_дані!$A$245:$J$294,MATCH(JS77,Вхідні_дані!$D$245:$D$294,0),5),"-")</f>
        <v>-</v>
      </c>
      <c r="JU77" s="112">
        <v>8</v>
      </c>
      <c r="JV77" s="8"/>
      <c r="JW77" s="101" t="str">
        <f>IF(JV77&gt;0,INDEX(Вхідні_дані!$A$245:$J$294,MATCH(JV77,Вхідні_дані!$D$245:$D$294,0),10),"-")</f>
        <v>-</v>
      </c>
      <c r="JX77" s="9"/>
      <c r="JY77" s="11"/>
      <c r="JZ77" s="102" t="str">
        <f t="shared" si="135"/>
        <v>-</v>
      </c>
      <c r="KB77" s="103" t="str">
        <f>IF(KA77&gt;0,INDEX(Вхідні_дані!$A$245:$J$294,MATCH(KA77,Вхідні_дані!$D$245:$D$294,0),5),"-")</f>
        <v>-</v>
      </c>
      <c r="KC77" s="112">
        <v>8</v>
      </c>
      <c r="KD77" s="8"/>
      <c r="KE77" s="101" t="str">
        <f>IF(KD77&gt;0,INDEX(Вхідні_дані!$A$245:$J$294,MATCH(KD77,Вхідні_дані!$D$245:$D$294,0),10),"-")</f>
        <v>-</v>
      </c>
      <c r="KF77" s="9"/>
      <c r="KG77" s="11"/>
      <c r="KH77" s="102" t="str">
        <f t="shared" si="136"/>
        <v>-</v>
      </c>
      <c r="KJ77" s="103" t="str">
        <f>IF(KI77&gt;0,INDEX(Вхідні_дані!$A$245:$J$294,MATCH(KI77,Вхідні_дані!$D$245:$D$294,0),5),"-")</f>
        <v>-</v>
      </c>
      <c r="KK77" s="112">
        <v>8</v>
      </c>
      <c r="KL77" s="8"/>
      <c r="KM77" s="101" t="str">
        <f>IF(KL77&gt;0,INDEX(Вхідні_дані!$A$245:$J$294,MATCH(KL77,Вхідні_дані!$D$245:$D$294,0),10),"-")</f>
        <v>-</v>
      </c>
      <c r="KN77" s="9"/>
      <c r="KO77" s="11"/>
      <c r="KP77" s="102" t="str">
        <f t="shared" si="137"/>
        <v>-</v>
      </c>
      <c r="KR77" s="103" t="str">
        <f>IF(KQ77&gt;0,INDEX(Вхідні_дані!$A$245:$J$294,MATCH(KQ77,Вхідні_дані!$D$245:$D$294,0),5),"-")</f>
        <v>-</v>
      </c>
      <c r="KS77" s="112">
        <v>8</v>
      </c>
      <c r="KT77" s="8"/>
      <c r="KU77" s="101" t="str">
        <f>IF(KT77&gt;0,INDEX(Вхідні_дані!$A$245:$J$294,MATCH(KT77,Вхідні_дані!$D$245:$D$294,0),10),"-")</f>
        <v>-</v>
      </c>
      <c r="KV77" s="9"/>
      <c r="KW77" s="11"/>
      <c r="KX77" s="102" t="str">
        <f t="shared" si="138"/>
        <v>-</v>
      </c>
      <c r="KZ77" s="103" t="str">
        <f>IF(KY77&gt;0,INDEX(Вхідні_дані!$A$245:$J$294,MATCH(KY77,Вхідні_дані!$D$245:$D$294,0),5),"-")</f>
        <v>-</v>
      </c>
      <c r="LA77" s="112">
        <v>8</v>
      </c>
      <c r="LB77" s="8"/>
      <c r="LC77" s="101" t="str">
        <f>IF(LB77&gt;0,INDEX(Вхідні_дані!$A$245:$J$294,MATCH(LB77,Вхідні_дані!$D$245:$D$294,0),10),"-")</f>
        <v>-</v>
      </c>
      <c r="LD77" s="9"/>
      <c r="LE77" s="11"/>
      <c r="LF77" s="102" t="str">
        <f t="shared" si="139"/>
        <v>-</v>
      </c>
      <c r="LH77" s="103" t="str">
        <f>IF(LG77&gt;0,INDEX(Вхідні_дані!$A$245:$J$294,MATCH(LG77,Вхідні_дані!$D$245:$D$294,0),5),"-")</f>
        <v>-</v>
      </c>
      <c r="LI77" s="112">
        <v>8</v>
      </c>
      <c r="LJ77" s="8"/>
      <c r="LK77" s="101" t="str">
        <f>IF(LJ77&gt;0,INDEX(Вхідні_дані!$A$245:$J$294,MATCH(LJ77,Вхідні_дані!$D$245:$D$294,0),10),"-")</f>
        <v>-</v>
      </c>
      <c r="LL77" s="9"/>
      <c r="LM77" s="11"/>
      <c r="LN77" s="102" t="str">
        <f t="shared" si="140"/>
        <v>-</v>
      </c>
      <c r="LP77" s="103" t="str">
        <f>IF(LO77&gt;0,INDEX(Вхідні_дані!$A$245:$J$294,MATCH(LO77,Вхідні_дані!$D$245:$D$294,0),5),"-")</f>
        <v>-</v>
      </c>
      <c r="LQ77" s="112">
        <v>8</v>
      </c>
      <c r="LR77" s="8"/>
      <c r="LS77" s="101" t="str">
        <f>IF(LR77&gt;0,INDEX(Вхідні_дані!$A$245:$J$294,MATCH(LR77,Вхідні_дані!$D$245:$D$294,0),10),"-")</f>
        <v>-</v>
      </c>
      <c r="LT77" s="9"/>
      <c r="LU77" s="11"/>
      <c r="LV77" s="102" t="str">
        <f t="shared" si="141"/>
        <v>-</v>
      </c>
      <c r="LX77" s="103" t="str">
        <f>IF(LW77&gt;0,INDEX(Вхідні_дані!$A$245:$J$294,MATCH(LW77,Вхідні_дані!$D$245:$D$294,0),5),"-")</f>
        <v>-</v>
      </c>
      <c r="LY77" s="112">
        <v>8</v>
      </c>
      <c r="LZ77" s="8"/>
      <c r="MA77" s="101" t="str">
        <f>IF(LZ77&gt;0,INDEX(Вхідні_дані!$A$245:$J$294,MATCH(LZ77,Вхідні_дані!$D$245:$D$294,0),10),"-")</f>
        <v>-</v>
      </c>
      <c r="MB77" s="9"/>
      <c r="MC77" s="11"/>
      <c r="MD77" s="102" t="str">
        <f t="shared" si="142"/>
        <v>-</v>
      </c>
      <c r="MF77" s="103" t="str">
        <f>IF(ME77&gt;0,INDEX(Вхідні_дані!$A$245:$J$294,MATCH(ME77,Вхідні_дані!$D$245:$D$294,0),5),"-")</f>
        <v>-</v>
      </c>
      <c r="MG77" s="112">
        <v>8</v>
      </c>
      <c r="MH77" s="8"/>
      <c r="MI77" s="101" t="str">
        <f>IF(MH77&gt;0,INDEX(Вхідні_дані!$A$245:$J$294,MATCH(MH77,Вхідні_дані!$D$245:$D$294,0),10),"-")</f>
        <v>-</v>
      </c>
      <c r="MJ77" s="9"/>
      <c r="MK77" s="11"/>
      <c r="ML77" s="102" t="str">
        <f t="shared" si="143"/>
        <v>-</v>
      </c>
      <c r="MN77" s="103" t="str">
        <f>IF(MM77&gt;0,INDEX(Вхідні_дані!$A$245:$J$294,MATCH(MM77,Вхідні_дані!$D$245:$D$294,0),5),"-")</f>
        <v>-</v>
      </c>
      <c r="MO77" s="112">
        <v>8</v>
      </c>
      <c r="MP77" s="8"/>
      <c r="MQ77" s="101" t="str">
        <f>IF(MP77&gt;0,INDEX(Вхідні_дані!$A$245:$J$294,MATCH(MP77,Вхідні_дані!$D$245:$D$294,0),10),"-")</f>
        <v>-</v>
      </c>
      <c r="MR77" s="9"/>
      <c r="MS77" s="11"/>
      <c r="MT77" s="102" t="str">
        <f t="shared" si="144"/>
        <v>-</v>
      </c>
      <c r="MV77" s="103" t="str">
        <f>IF(MU77&gt;0,INDEX(Вхідні_дані!$A$245:$J$294,MATCH(MU77,Вхідні_дані!$D$245:$D$294,0),5),"-")</f>
        <v>-</v>
      </c>
      <c r="MW77" s="112">
        <v>8</v>
      </c>
      <c r="MX77" s="8"/>
      <c r="MY77" s="101" t="str">
        <f>IF(MX77&gt;0,INDEX(Вхідні_дані!$A$245:$J$294,MATCH(MX77,Вхідні_дані!$D$245:$D$294,0),10),"-")</f>
        <v>-</v>
      </c>
      <c r="MZ77" s="9"/>
      <c r="NA77" s="11"/>
      <c r="NB77" s="102" t="str">
        <f t="shared" si="145"/>
        <v>-</v>
      </c>
      <c r="ND77" s="103" t="str">
        <f>IF(NC77&gt;0,INDEX(Вхідні_дані!$A$245:$J$294,MATCH(NC77,Вхідні_дані!$D$245:$D$294,0),5),"-")</f>
        <v>-</v>
      </c>
      <c r="NE77" s="112">
        <v>8</v>
      </c>
      <c r="NF77" s="8"/>
      <c r="NG77" s="101" t="str">
        <f>IF(NF77&gt;0,INDEX(Вхідні_дані!$A$245:$J$294,MATCH(NF77,Вхідні_дані!$D$245:$D$294,0),10),"-")</f>
        <v>-</v>
      </c>
      <c r="NH77" s="9"/>
      <c r="NI77" s="11"/>
      <c r="NJ77" s="102" t="str">
        <f t="shared" si="146"/>
        <v>-</v>
      </c>
      <c r="NL77" s="103" t="str">
        <f>IF(NK77&gt;0,INDEX(Вхідні_дані!$A$245:$J$294,MATCH(NK77,Вхідні_дані!$D$245:$D$294,0),5),"-")</f>
        <v>-</v>
      </c>
      <c r="NM77" s="112">
        <v>8</v>
      </c>
      <c r="NN77" s="8"/>
      <c r="NO77" s="101" t="str">
        <f>IF(NN77&gt;0,INDEX(Вхідні_дані!$A$245:$J$294,MATCH(NN77,Вхідні_дані!$D$245:$D$294,0),10),"-")</f>
        <v>-</v>
      </c>
      <c r="NP77" s="9"/>
      <c r="NQ77" s="11"/>
      <c r="NR77" s="102" t="str">
        <f t="shared" si="147"/>
        <v>-</v>
      </c>
      <c r="NT77" s="103" t="str">
        <f>IF(NS77&gt;0,INDEX(Вхідні_дані!$A$245:$J$294,MATCH(NS77,Вхідні_дані!$D$245:$D$294,0),5),"-")</f>
        <v>-</v>
      </c>
      <c r="NU77" s="112">
        <v>8</v>
      </c>
      <c r="NV77" s="8"/>
      <c r="NW77" s="101" t="str">
        <f>IF(NV77&gt;0,INDEX(Вхідні_дані!$A$245:$J$294,MATCH(NV77,Вхідні_дані!$D$245:$D$294,0),10),"-")</f>
        <v>-</v>
      </c>
      <c r="NX77" s="9"/>
      <c r="NY77" s="11"/>
      <c r="NZ77" s="102" t="str">
        <f t="shared" si="148"/>
        <v>-</v>
      </c>
      <c r="OB77" s="103" t="str">
        <f>IF(OA77&gt;0,INDEX(Вхідні_дані!$A$245:$J$294,MATCH(OA77,Вхідні_дані!$D$245:$D$294,0),5),"-")</f>
        <v>-</v>
      </c>
      <c r="OC77" s="112">
        <v>8</v>
      </c>
      <c r="OD77" s="8"/>
      <c r="OE77" s="101" t="str">
        <f>IF(OD77&gt;0,INDEX(Вхідні_дані!$A$245:$J$294,MATCH(OD77,Вхідні_дані!$D$245:$D$294,0),10),"-")</f>
        <v>-</v>
      </c>
      <c r="OF77" s="9"/>
      <c r="OG77" s="11"/>
      <c r="OH77" s="102" t="str">
        <f t="shared" si="149"/>
        <v>-</v>
      </c>
      <c r="OJ77" s="103" t="str">
        <f>IF(OI77&gt;0,INDEX(Вхідні_дані!$A$245:$J$294,MATCH(OI77,Вхідні_дані!$D$245:$D$294,0),5),"-")</f>
        <v>-</v>
      </c>
      <c r="OK77" s="112">
        <v>8</v>
      </c>
      <c r="OL77" s="8"/>
      <c r="OM77" s="101" t="str">
        <f>IF(OL77&gt;0,INDEX(Вхідні_дані!$A$245:$J$294,MATCH(OL77,Вхідні_дані!$D$245:$D$294,0),10),"-")</f>
        <v>-</v>
      </c>
      <c r="ON77" s="9"/>
      <c r="OO77" s="11"/>
      <c r="OP77" s="102" t="str">
        <f t="shared" si="150"/>
        <v>-</v>
      </c>
      <c r="OR77" s="103" t="str">
        <f>IF(OQ77&gt;0,INDEX(Вхідні_дані!$A$245:$J$294,MATCH(OQ77,Вхідні_дані!$D$245:$D$294,0),5),"-")</f>
        <v>-</v>
      </c>
      <c r="OS77" s="112">
        <v>8</v>
      </c>
      <c r="OT77" s="8"/>
      <c r="OU77" s="101" t="str">
        <f>IF(OT77&gt;0,INDEX(Вхідні_дані!$A$245:$J$294,MATCH(OT77,Вхідні_дані!$D$245:$D$294,0),10),"-")</f>
        <v>-</v>
      </c>
      <c r="OV77" s="9"/>
      <c r="OW77" s="11"/>
      <c r="OX77" s="102" t="str">
        <f t="shared" si="151"/>
        <v>-</v>
      </c>
      <c r="OZ77" s="103" t="str">
        <f>IF(OY77&gt;0,INDEX(Вхідні_дані!$A$245:$J$294,MATCH(OY77,Вхідні_дані!$D$245:$D$294,0),5),"-")</f>
        <v>-</v>
      </c>
      <c r="PA77" s="112">
        <v>8</v>
      </c>
      <c r="PB77" s="8"/>
      <c r="PC77" s="101" t="str">
        <f>IF(PB77&gt;0,INDEX(Вхідні_дані!$A$245:$J$294,MATCH(PB77,Вхідні_дані!$D$245:$D$294,0),10),"-")</f>
        <v>-</v>
      </c>
      <c r="PD77" s="9"/>
      <c r="PE77" s="11"/>
      <c r="PF77" s="102" t="str">
        <f t="shared" si="152"/>
        <v>-</v>
      </c>
      <c r="PH77" s="103" t="str">
        <f>IF(PG77&gt;0,INDEX(Вхідні_дані!$A$245:$J$294,MATCH(PG77,Вхідні_дані!$D$245:$D$294,0),5),"-")</f>
        <v>-</v>
      </c>
      <c r="PI77" s="112">
        <v>8</v>
      </c>
      <c r="PJ77" s="8"/>
      <c r="PK77" s="101" t="str">
        <f>IF(PJ77&gt;0,INDEX(Вхідні_дані!$A$245:$J$294,MATCH(PJ77,Вхідні_дані!$D$245:$D$294,0),10),"-")</f>
        <v>-</v>
      </c>
      <c r="PL77" s="9"/>
      <c r="PM77" s="11"/>
      <c r="PN77" s="102" t="str">
        <f t="shared" si="153"/>
        <v>-</v>
      </c>
      <c r="PP77" s="103" t="str">
        <f>IF(PO77&gt;0,INDEX(Вхідні_дані!$A$245:$J$294,MATCH(PO77,Вхідні_дані!$D$245:$D$294,0),5),"-")</f>
        <v>-</v>
      </c>
      <c r="PQ77" s="112">
        <v>8</v>
      </c>
      <c r="PR77" s="8"/>
      <c r="PS77" s="101" t="str">
        <f>IF(PR77&gt;0,INDEX(Вхідні_дані!$A$245:$J$294,MATCH(PR77,Вхідні_дані!$D$245:$D$294,0),10),"-")</f>
        <v>-</v>
      </c>
      <c r="PT77" s="9"/>
      <c r="PU77" s="11"/>
      <c r="PV77" s="102" t="str">
        <f t="shared" si="154"/>
        <v>-</v>
      </c>
      <c r="PX77" s="103" t="str">
        <f>IF(PW77&gt;0,INDEX(Вхідні_дані!$A$245:$J$294,MATCH(PW77,Вхідні_дані!$D$245:$D$294,0),5),"-")</f>
        <v>-</v>
      </c>
      <c r="PY77" s="112">
        <v>8</v>
      </c>
      <c r="PZ77" s="8"/>
      <c r="QA77" s="101" t="str">
        <f>IF(PZ77&gt;0,INDEX(Вхідні_дані!$A$245:$J$294,MATCH(PZ77,Вхідні_дані!$D$245:$D$294,0),10),"-")</f>
        <v>-</v>
      </c>
      <c r="QB77" s="9"/>
      <c r="QC77" s="11"/>
      <c r="QD77" s="102" t="str">
        <f t="shared" si="155"/>
        <v>-</v>
      </c>
      <c r="QF77" s="103" t="str">
        <f>IF(QE77&gt;0,INDEX(Вхідні_дані!$A$245:$J$294,MATCH(QE77,Вхідні_дані!$D$245:$D$294,0),5),"-")</f>
        <v>-</v>
      </c>
      <c r="QG77" s="112">
        <v>8</v>
      </c>
      <c r="QH77" s="8"/>
      <c r="QI77" s="101" t="str">
        <f>IF(QH77&gt;0,INDEX(Вхідні_дані!$A$245:$J$294,MATCH(QH77,Вхідні_дані!$D$245:$D$294,0),10),"-")</f>
        <v>-</v>
      </c>
      <c r="QJ77" s="9"/>
      <c r="QK77" s="11"/>
      <c r="QL77" s="102" t="str">
        <f t="shared" si="156"/>
        <v>-</v>
      </c>
      <c r="QN77" s="103" t="str">
        <f>IF(QM77&gt;0,INDEX(Вхідні_дані!$A$245:$J$294,MATCH(QM77,Вхідні_дані!$D$245:$D$294,0),5),"-")</f>
        <v>-</v>
      </c>
      <c r="QO77" s="112">
        <v>8</v>
      </c>
      <c r="QP77" s="8"/>
      <c r="QQ77" s="101" t="str">
        <f>IF(QP77&gt;0,INDEX(Вхідні_дані!$A$245:$J$294,MATCH(QP77,Вхідні_дані!$D$245:$D$294,0),10),"-")</f>
        <v>-</v>
      </c>
      <c r="QR77" s="9"/>
      <c r="QS77" s="11"/>
      <c r="QT77" s="102" t="str">
        <f t="shared" si="157"/>
        <v>-</v>
      </c>
      <c r="QV77" s="103" t="str">
        <f>IF(QU77&gt;0,INDEX(Вхідні_дані!$A$245:$J$294,MATCH(QU77,Вхідні_дані!$D$245:$D$294,0),5),"-")</f>
        <v>-</v>
      </c>
      <c r="QW77" s="112">
        <v>8</v>
      </c>
      <c r="QX77" s="8"/>
      <c r="QY77" s="101" t="str">
        <f>IF(QX77&gt;0,INDEX(Вхідні_дані!$A$245:$J$294,MATCH(QX77,Вхідні_дані!$D$245:$D$294,0),10),"-")</f>
        <v>-</v>
      </c>
      <c r="QZ77" s="9"/>
      <c r="RA77" s="11"/>
      <c r="RB77" s="102" t="str">
        <f t="shared" si="158"/>
        <v>-</v>
      </c>
      <c r="RD77" s="103" t="str">
        <f>IF(RC77&gt;0,INDEX(Вхідні_дані!$A$245:$J$294,MATCH(RC77,Вхідні_дані!$D$245:$D$294,0),5),"-")</f>
        <v>-</v>
      </c>
      <c r="RE77" s="112">
        <v>8</v>
      </c>
      <c r="RF77" s="8"/>
      <c r="RG77" s="101" t="str">
        <f>IF(RF77&gt;0,INDEX(Вхідні_дані!$A$245:$J$294,MATCH(RF77,Вхідні_дані!$D$245:$D$294,0),10),"-")</f>
        <v>-</v>
      </c>
      <c r="RH77" s="9"/>
      <c r="RI77" s="11"/>
      <c r="RJ77" s="102" t="str">
        <f t="shared" si="159"/>
        <v>-</v>
      </c>
      <c r="RL77" s="103" t="str">
        <f>IF(RK77&gt;0,INDEX(Вхідні_дані!$A$245:$J$294,MATCH(RK77,Вхідні_дані!$D$245:$D$294,0),5),"-")</f>
        <v>-</v>
      </c>
      <c r="RM77" s="112">
        <v>8</v>
      </c>
      <c r="RN77" s="8"/>
      <c r="RO77" s="101" t="str">
        <f>IF(RN77&gt;0,INDEX(Вхідні_дані!$A$245:$J$294,MATCH(RN77,Вхідні_дані!$D$245:$D$294,0),10),"-")</f>
        <v>-</v>
      </c>
      <c r="RP77" s="9"/>
      <c r="RQ77" s="11"/>
      <c r="RR77" s="102" t="str">
        <f t="shared" si="160"/>
        <v>-</v>
      </c>
      <c r="RT77" s="103" t="str">
        <f>IF(RS77&gt;0,INDEX(Вхідні_дані!$A$245:$J$294,MATCH(RS77,Вхідні_дані!$D$245:$D$294,0),5),"-")</f>
        <v>-</v>
      </c>
      <c r="RU77" s="112">
        <v>8</v>
      </c>
      <c r="RV77" s="8"/>
      <c r="RW77" s="101" t="str">
        <f>IF(RV77&gt;0,INDEX(Вхідні_дані!$A$245:$J$294,MATCH(RV77,Вхідні_дані!$D$245:$D$294,0),10),"-")</f>
        <v>-</v>
      </c>
      <c r="RX77" s="9"/>
      <c r="RY77" s="11"/>
      <c r="RZ77" s="102" t="str">
        <f t="shared" si="161"/>
        <v>-</v>
      </c>
      <c r="SB77" s="103" t="str">
        <f>IF(SA77&gt;0,INDEX(Вхідні_дані!$A$245:$J$294,MATCH(SA77,Вхідні_дані!$D$245:$D$294,0),5),"-")</f>
        <v>-</v>
      </c>
      <c r="SC77" s="112">
        <v>8</v>
      </c>
      <c r="SD77" s="8"/>
      <c r="SE77" s="101" t="str">
        <f>IF(SD77&gt;0,INDEX(Вхідні_дані!$A$245:$J$294,MATCH(SD77,Вхідні_дані!$D$245:$D$294,0),10),"-")</f>
        <v>-</v>
      </c>
      <c r="SF77" s="9"/>
      <c r="SG77" s="11"/>
      <c r="SH77" s="102" t="str">
        <f t="shared" si="162"/>
        <v>-</v>
      </c>
      <c r="SJ77" s="103" t="str">
        <f>IF(SI77&gt;0,INDEX(Вхідні_дані!$A$245:$J$294,MATCH(SI77,Вхідні_дані!$D$245:$D$294,0),5),"-")</f>
        <v>-</v>
      </c>
      <c r="SK77" s="112">
        <v>8</v>
      </c>
      <c r="SL77" s="8"/>
      <c r="SM77" s="101" t="str">
        <f>IF(SL77&gt;0,INDEX(Вхідні_дані!$A$245:$J$294,MATCH(SL77,Вхідні_дані!$D$245:$D$294,0),10),"-")</f>
        <v>-</v>
      </c>
      <c r="SN77" s="9"/>
      <c r="SO77" s="11"/>
      <c r="SP77" s="102" t="str">
        <f t="shared" si="163"/>
        <v>-</v>
      </c>
      <c r="SR77" s="103" t="str">
        <f>IF(SQ77&gt;0,INDEX(Вхідні_дані!$A$245:$J$294,MATCH(SQ77,Вхідні_дані!$D$245:$D$294,0),5),"-")</f>
        <v>-</v>
      </c>
      <c r="SS77" s="112">
        <v>8</v>
      </c>
      <c r="ST77" s="8"/>
      <c r="SU77" s="101" t="str">
        <f>IF(ST77&gt;0,INDEX(Вхідні_дані!$A$245:$J$294,MATCH(ST77,Вхідні_дані!$D$245:$D$294,0),10),"-")</f>
        <v>-</v>
      </c>
      <c r="SV77" s="9"/>
      <c r="SW77" s="11"/>
      <c r="SX77" s="102" t="str">
        <f t="shared" si="164"/>
        <v>-</v>
      </c>
      <c r="SZ77" s="103" t="str">
        <f>IF(SY77&gt;0,INDEX(Вхідні_дані!$A$245:$J$294,MATCH(SY77,Вхідні_дані!$D$245:$D$294,0),5),"-")</f>
        <v>-</v>
      </c>
      <c r="TA77" s="112">
        <v>8</v>
      </c>
      <c r="TB77" s="8"/>
      <c r="TC77" s="101" t="str">
        <f>IF(TB77&gt;0,INDEX(Вхідні_дані!$A$245:$J$294,MATCH(TB77,Вхідні_дані!$D$245:$D$294,0),10),"-")</f>
        <v>-</v>
      </c>
      <c r="TD77" s="9"/>
      <c r="TE77" s="11"/>
      <c r="TF77" s="102" t="str">
        <f t="shared" si="165"/>
        <v>-</v>
      </c>
      <c r="TH77" s="103" t="str">
        <f>IF(TG77&gt;0,INDEX(Вхідні_дані!$A$245:$J$294,MATCH(TG77,Вхідні_дані!$D$245:$D$294,0),5),"-")</f>
        <v>-</v>
      </c>
      <c r="TI77" s="112">
        <v>8</v>
      </c>
      <c r="TJ77" s="8"/>
      <c r="TK77" s="101" t="str">
        <f>IF(TJ77&gt;0,INDEX(Вхідні_дані!$A$245:$J$294,MATCH(TJ77,Вхідні_дані!$D$245:$D$294,0),10),"-")</f>
        <v>-</v>
      </c>
      <c r="TL77" s="9"/>
      <c r="TM77" s="11"/>
      <c r="TN77" s="102" t="str">
        <f t="shared" si="166"/>
        <v>-</v>
      </c>
      <c r="TP77" s="103" t="str">
        <f>IF(TO77&gt;0,INDEX(Вхідні_дані!$A$245:$J$294,MATCH(TO77,Вхідні_дані!$D$245:$D$294,0),5),"-")</f>
        <v>-</v>
      </c>
      <c r="TQ77" s="112">
        <v>8</v>
      </c>
      <c r="TR77" s="8"/>
      <c r="TS77" s="101" t="str">
        <f>IF(TR77&gt;0,INDEX(Вхідні_дані!$A$245:$J$294,MATCH(TR77,Вхідні_дані!$D$245:$D$294,0),10),"-")</f>
        <v>-</v>
      </c>
      <c r="TT77" s="9"/>
      <c r="TU77" s="11"/>
      <c r="TV77" s="102" t="str">
        <f t="shared" si="167"/>
        <v>-</v>
      </c>
      <c r="TX77" s="103" t="str">
        <f>IF(TW77&gt;0,INDEX(Вхідні_дані!$A$245:$J$294,MATCH(TW77,Вхідні_дані!$D$245:$D$294,0),5),"-")</f>
        <v>-</v>
      </c>
      <c r="TY77" s="112">
        <v>8</v>
      </c>
      <c r="TZ77" s="8"/>
      <c r="UA77" s="101" t="str">
        <f>IF(TZ77&gt;0,INDEX(Вхідні_дані!$A$245:$J$294,MATCH(TZ77,Вхідні_дані!$D$245:$D$294,0),10),"-")</f>
        <v>-</v>
      </c>
      <c r="UB77" s="9"/>
      <c r="UC77" s="11"/>
      <c r="UD77" s="102" t="str">
        <f t="shared" si="168"/>
        <v>-</v>
      </c>
      <c r="UF77" s="103" t="str">
        <f>IF(UE77&gt;0,INDEX(Вхідні_дані!$A$245:$J$294,MATCH(UE77,Вхідні_дані!$D$245:$D$294,0),5),"-")</f>
        <v>-</v>
      </c>
      <c r="UG77" s="112">
        <v>8</v>
      </c>
      <c r="UH77" s="8"/>
      <c r="UI77" s="101" t="str">
        <f>IF(UH77&gt;0,INDEX(Вхідні_дані!$A$245:$J$294,MATCH(UH77,Вхідні_дані!$D$245:$D$294,0),10),"-")</f>
        <v>-</v>
      </c>
      <c r="UJ77" s="9"/>
      <c r="UK77" s="11"/>
      <c r="UL77" s="102" t="str">
        <f t="shared" si="169"/>
        <v>-</v>
      </c>
      <c r="UN77" s="103" t="str">
        <f>IF(UM77&gt;0,INDEX(Вхідні_дані!$A$245:$J$294,MATCH(UM77,Вхідні_дані!$D$245:$D$294,0),5),"-")</f>
        <v>-</v>
      </c>
      <c r="UO77" s="112">
        <v>8</v>
      </c>
      <c r="UP77" s="8"/>
      <c r="UQ77" s="101" t="str">
        <f>IF(UP77&gt;0,INDEX(Вхідні_дані!$A$245:$J$294,MATCH(UP77,Вхідні_дані!$D$245:$D$294,0),10),"-")</f>
        <v>-</v>
      </c>
      <c r="UR77" s="9"/>
      <c r="US77" s="11"/>
      <c r="UT77" s="102" t="str">
        <f t="shared" si="170"/>
        <v>-</v>
      </c>
      <c r="UV77" s="103" t="str">
        <f>IF(UU77&gt;0,INDEX(Вхідні_дані!$A$245:$J$294,MATCH(UU77,Вхідні_дані!$D$245:$D$294,0),5),"-")</f>
        <v>-</v>
      </c>
      <c r="UW77" s="112">
        <v>8</v>
      </c>
      <c r="UX77" s="8"/>
      <c r="UY77" s="101" t="str">
        <f>IF(UX77&gt;0,INDEX(Вхідні_дані!$A$245:$J$294,MATCH(UX77,Вхідні_дані!$D$245:$D$294,0),10),"-")</f>
        <v>-</v>
      </c>
      <c r="UZ77" s="9"/>
      <c r="VA77" s="11"/>
      <c r="VB77" s="102" t="str">
        <f t="shared" si="171"/>
        <v>-</v>
      </c>
      <c r="VD77" s="103" t="str">
        <f>IF(VC77&gt;0,INDEX(Вхідні_дані!$A$245:$J$294,MATCH(VC77,Вхідні_дані!$D$245:$D$294,0),5),"-")</f>
        <v>-</v>
      </c>
      <c r="VE77" s="112">
        <v>8</v>
      </c>
      <c r="VF77" s="8"/>
      <c r="VG77" s="101" t="str">
        <f>IF(VF77&gt;0,INDEX(Вхідні_дані!$A$245:$J$294,MATCH(VF77,Вхідні_дані!$D$245:$D$294,0),10),"-")</f>
        <v>-</v>
      </c>
      <c r="VH77" s="9"/>
      <c r="VI77" s="11"/>
      <c r="VJ77" s="102" t="str">
        <f t="shared" si="172"/>
        <v>-</v>
      </c>
      <c r="VL77" s="103" t="str">
        <f>IF(VK77&gt;0,INDEX(Вхідні_дані!$A$245:$J$294,MATCH(VK77,Вхідні_дані!$D$245:$D$294,0),5),"-")</f>
        <v>-</v>
      </c>
      <c r="VM77" s="112">
        <v>8</v>
      </c>
      <c r="VN77" s="8"/>
      <c r="VO77" s="101" t="str">
        <f>IF(VN77&gt;0,INDEX(Вхідні_дані!$A$245:$J$294,MATCH(VN77,Вхідні_дані!$D$245:$D$294,0),10),"-")</f>
        <v>-</v>
      </c>
      <c r="VP77" s="9"/>
      <c r="VQ77" s="11"/>
      <c r="VR77" s="102" t="str">
        <f t="shared" si="173"/>
        <v>-</v>
      </c>
      <c r="VT77" s="103" t="str">
        <f>IF(VS77&gt;0,INDEX(Вхідні_дані!$A$245:$J$294,MATCH(VS77,Вхідні_дані!$D$245:$D$294,0),5),"-")</f>
        <v>-</v>
      </c>
      <c r="VU77" s="112">
        <v>8</v>
      </c>
      <c r="VV77" s="8"/>
      <c r="VW77" s="101" t="str">
        <f>IF(VV77&gt;0,INDEX(Вхідні_дані!$A$245:$J$294,MATCH(VV77,Вхідні_дані!$D$245:$D$294,0),10),"-")</f>
        <v>-</v>
      </c>
      <c r="VX77" s="9"/>
      <c r="VY77" s="11"/>
      <c r="VZ77" s="102" t="str">
        <f t="shared" si="174"/>
        <v>-</v>
      </c>
      <c r="WB77" s="103" t="str">
        <f>IF(WA77&gt;0,INDEX(Вхідні_дані!$A$245:$J$294,MATCH(WA77,Вхідні_дані!$D$245:$D$294,0),5),"-")</f>
        <v>-</v>
      </c>
      <c r="WC77" s="112">
        <v>8</v>
      </c>
      <c r="WD77" s="8"/>
      <c r="WE77" s="101" t="str">
        <f>IF(WD77&gt;0,INDEX(Вхідні_дані!$A$245:$J$294,MATCH(WD77,Вхідні_дані!$D$245:$D$294,0),10),"-")</f>
        <v>-</v>
      </c>
      <c r="WF77" s="9"/>
      <c r="WG77" s="11"/>
      <c r="WH77" s="102" t="str">
        <f t="shared" si="175"/>
        <v>-</v>
      </c>
      <c r="WJ77" s="103" t="str">
        <f>IF(WI77&gt;0,INDEX(Вхідні_дані!$A$245:$J$294,MATCH(WI77,Вхідні_дані!$D$245:$D$294,0),5),"-")</f>
        <v>-</v>
      </c>
      <c r="WK77" s="112">
        <v>8</v>
      </c>
      <c r="WL77" s="8"/>
      <c r="WM77" s="101" t="str">
        <f>IF(WL77&gt;0,INDEX(Вхідні_дані!$A$245:$J$294,MATCH(WL77,Вхідні_дані!$D$245:$D$294,0),10),"-")</f>
        <v>-</v>
      </c>
      <c r="WN77" s="9"/>
      <c r="WO77" s="11"/>
      <c r="WP77" s="102" t="str">
        <f t="shared" si="176"/>
        <v>-</v>
      </c>
      <c r="WR77" s="103" t="str">
        <f>IF(WQ77&gt;0,INDEX(Вхідні_дані!$A$245:$J$294,MATCH(WQ77,Вхідні_дані!$D$245:$D$294,0),5),"-")</f>
        <v>-</v>
      </c>
      <c r="WS77" s="112">
        <v>8</v>
      </c>
      <c r="WT77" s="8"/>
      <c r="WU77" s="101" t="str">
        <f>IF(WT77&gt;0,INDEX(Вхідні_дані!$A$245:$J$294,MATCH(WT77,Вхідні_дані!$D$245:$D$294,0),10),"-")</f>
        <v>-</v>
      </c>
      <c r="WV77" s="9"/>
      <c r="WW77" s="11"/>
      <c r="WX77" s="102" t="str">
        <f t="shared" si="177"/>
        <v>-</v>
      </c>
      <c r="WZ77" s="103" t="str">
        <f>IF(WY77&gt;0,INDEX(Вхідні_дані!$A$245:$J$294,MATCH(WY77,Вхідні_дані!$D$245:$D$294,0),5),"-")</f>
        <v>-</v>
      </c>
      <c r="XA77" s="112">
        <v>8</v>
      </c>
      <c r="XB77" s="8"/>
      <c r="XC77" s="101" t="str">
        <f>IF(XB77&gt;0,INDEX(Вхідні_дані!$A$245:$J$294,MATCH(XB77,Вхідні_дані!$D$245:$D$294,0),10),"-")</f>
        <v>-</v>
      </c>
      <c r="XD77" s="9"/>
      <c r="XE77" s="11"/>
      <c r="XF77" s="102" t="str">
        <f t="shared" si="178"/>
        <v>-</v>
      </c>
      <c r="XH77" s="103" t="str">
        <f>IF(XG77&gt;0,INDEX(Вхідні_дані!$A$245:$J$294,MATCH(XG77,Вхідні_дані!$D$245:$D$294,0),5),"-")</f>
        <v>-</v>
      </c>
      <c r="XI77" s="112">
        <v>8</v>
      </c>
      <c r="XJ77" s="8"/>
      <c r="XK77" s="101" t="str">
        <f>IF(XJ77&gt;0,INDEX(Вхідні_дані!$A$245:$J$294,MATCH(XJ77,Вхідні_дані!$D$245:$D$294,0),10),"-")</f>
        <v>-</v>
      </c>
      <c r="XL77" s="9"/>
      <c r="XM77" s="11"/>
      <c r="XN77" s="102" t="str">
        <f t="shared" si="179"/>
        <v>-</v>
      </c>
      <c r="XP77" s="103" t="str">
        <f>IF(XO77&gt;0,INDEX(Вхідні_дані!$A$245:$J$294,MATCH(XO77,Вхідні_дані!$D$245:$D$294,0),5),"-")</f>
        <v>-</v>
      </c>
      <c r="XQ77" s="112">
        <v>8</v>
      </c>
      <c r="XR77" s="8"/>
      <c r="XS77" s="101" t="str">
        <f>IF(XR77&gt;0,INDEX(Вхідні_дані!$A$245:$J$294,MATCH(XR77,Вхідні_дані!$D$245:$D$294,0),10),"-")</f>
        <v>-</v>
      </c>
      <c r="XT77" s="9"/>
      <c r="XU77" s="11"/>
      <c r="XV77" s="102" t="str">
        <f t="shared" si="180"/>
        <v>-</v>
      </c>
      <c r="XX77" s="103" t="str">
        <f>IF(XW77&gt;0,INDEX(Вхідні_дані!$A$245:$J$294,MATCH(XW77,Вхідні_дані!$D$245:$D$294,0),5),"-")</f>
        <v>-</v>
      </c>
      <c r="XY77" s="112">
        <v>8</v>
      </c>
      <c r="XZ77" s="8"/>
      <c r="YA77" s="101" t="str">
        <f>IF(XZ77&gt;0,INDEX(Вхідні_дані!$A$245:$J$294,MATCH(XZ77,Вхідні_дані!$D$245:$D$294,0),10),"-")</f>
        <v>-</v>
      </c>
      <c r="YB77" s="9"/>
      <c r="YC77" s="11"/>
      <c r="YD77" s="102" t="str">
        <f t="shared" si="181"/>
        <v>-</v>
      </c>
      <c r="YF77" s="103" t="str">
        <f>IF(YE77&gt;0,INDEX(Вхідні_дані!$A$245:$J$294,MATCH(YE77,Вхідні_дані!$D$245:$D$294,0),5),"-")</f>
        <v>-</v>
      </c>
      <c r="YG77" s="112">
        <v>8</v>
      </c>
      <c r="YH77" s="8"/>
      <c r="YI77" s="101" t="str">
        <f>IF(YH77&gt;0,INDEX(Вхідні_дані!$A$245:$J$294,MATCH(YH77,Вхідні_дані!$D$245:$D$294,0),10),"-")</f>
        <v>-</v>
      </c>
      <c r="YJ77" s="9"/>
      <c r="YK77" s="11"/>
      <c r="YL77" s="102" t="str">
        <f t="shared" si="182"/>
        <v>-</v>
      </c>
      <c r="YN77" s="103" t="str">
        <f>IF(YM77&gt;0,INDEX(Вхідні_дані!$A$245:$J$294,MATCH(YM77,Вхідні_дані!$D$245:$D$294,0),5),"-")</f>
        <v>-</v>
      </c>
      <c r="YO77" s="112">
        <v>8</v>
      </c>
      <c r="YP77" s="8"/>
      <c r="YQ77" s="101" t="str">
        <f>IF(YP77&gt;0,INDEX(Вхідні_дані!$A$245:$J$294,MATCH(YP77,Вхідні_дані!$D$245:$D$294,0),10),"-")</f>
        <v>-</v>
      </c>
      <c r="YR77" s="9"/>
      <c r="YS77" s="11"/>
      <c r="YT77" s="102" t="str">
        <f t="shared" si="183"/>
        <v>-</v>
      </c>
      <c r="YV77" s="103" t="str">
        <f>IF(YU77&gt;0,INDEX(Вхідні_дані!$A$245:$J$294,MATCH(YU77,Вхідні_дані!$D$245:$D$294,0),5),"-")</f>
        <v>-</v>
      </c>
      <c r="YW77" s="112">
        <v>8</v>
      </c>
      <c r="YX77" s="8"/>
      <c r="YY77" s="101" t="str">
        <f>IF(YX77&gt;0,INDEX(Вхідні_дані!$A$245:$J$294,MATCH(YX77,Вхідні_дані!$D$245:$D$294,0),10),"-")</f>
        <v>-</v>
      </c>
      <c r="YZ77" s="9"/>
      <c r="ZA77" s="11"/>
      <c r="ZB77" s="102" t="str">
        <f t="shared" si="184"/>
        <v>-</v>
      </c>
      <c r="ZD77" s="103" t="str">
        <f>IF(ZC77&gt;0,INDEX(Вхідні_дані!$A$245:$J$294,MATCH(ZC77,Вхідні_дані!$D$245:$D$294,0),5),"-")</f>
        <v>-</v>
      </c>
      <c r="ZE77" s="112">
        <v>8</v>
      </c>
      <c r="ZF77" s="8"/>
      <c r="ZG77" s="101" t="str">
        <f>IF(ZF77&gt;0,INDEX(Вхідні_дані!$A$245:$J$294,MATCH(ZF77,Вхідні_дані!$D$245:$D$294,0),10),"-")</f>
        <v>-</v>
      </c>
      <c r="ZH77" s="9"/>
      <c r="ZI77" s="11"/>
      <c r="ZJ77" s="102" t="str">
        <f t="shared" si="185"/>
        <v>-</v>
      </c>
      <c r="ZL77" s="103" t="str">
        <f>IF(ZK77&gt;0,INDEX(Вхідні_дані!$A$245:$J$294,MATCH(ZK77,Вхідні_дані!$D$245:$D$294,0),5),"-")</f>
        <v>-</v>
      </c>
      <c r="ZM77" s="112">
        <v>8</v>
      </c>
      <c r="ZN77" s="8"/>
      <c r="ZO77" s="101" t="str">
        <f>IF(ZN77&gt;0,INDEX(Вхідні_дані!$A$245:$J$294,MATCH(ZN77,Вхідні_дані!$D$245:$D$294,0),10),"-")</f>
        <v>-</v>
      </c>
      <c r="ZP77" s="9"/>
      <c r="ZQ77" s="11"/>
      <c r="ZR77" s="102" t="str">
        <f t="shared" si="186"/>
        <v>-</v>
      </c>
      <c r="ZT77" s="103" t="str">
        <f>IF(ZS77&gt;0,INDEX(Вхідні_дані!$A$245:$J$294,MATCH(ZS77,Вхідні_дані!$D$245:$D$294,0),5),"-")</f>
        <v>-</v>
      </c>
      <c r="ZU77" s="112">
        <v>8</v>
      </c>
      <c r="ZV77" s="8"/>
      <c r="ZW77" s="101" t="str">
        <f>IF(ZV77&gt;0,INDEX(Вхідні_дані!$A$245:$J$294,MATCH(ZV77,Вхідні_дані!$D$245:$D$294,0),10),"-")</f>
        <v>-</v>
      </c>
      <c r="ZX77" s="9"/>
      <c r="ZY77" s="11"/>
      <c r="ZZ77" s="102" t="str">
        <f t="shared" si="187"/>
        <v>-</v>
      </c>
      <c r="AAB77" s="103" t="str">
        <f>IF(AAA77&gt;0,INDEX(Вхідні_дані!$A$245:$J$294,MATCH(AAA77,Вхідні_дані!$D$245:$D$294,0),5),"-")</f>
        <v>-</v>
      </c>
      <c r="AAC77" s="112">
        <v>8</v>
      </c>
      <c r="AAD77" s="8"/>
      <c r="AAE77" s="101" t="str">
        <f>IF(AAD77&gt;0,INDEX(Вхідні_дані!$A$245:$J$294,MATCH(AAD77,Вхідні_дані!$D$245:$D$294,0),10),"-")</f>
        <v>-</v>
      </c>
      <c r="AAF77" s="9"/>
      <c r="AAG77" s="11"/>
      <c r="AAH77" s="102" t="str">
        <f t="shared" si="188"/>
        <v>-</v>
      </c>
      <c r="AAJ77" s="103" t="str">
        <f>IF(AAI77&gt;0,INDEX(Вхідні_дані!$A$245:$J$294,MATCH(AAI77,Вхідні_дані!$D$245:$D$294,0),5),"-")</f>
        <v>-</v>
      </c>
      <c r="AAK77" s="112">
        <v>8</v>
      </c>
      <c r="AAL77" s="8"/>
      <c r="AAM77" s="101" t="str">
        <f>IF(AAL77&gt;0,INDEX(Вхідні_дані!$A$245:$J$294,MATCH(AAL77,Вхідні_дані!$D$245:$D$294,0),10),"-")</f>
        <v>-</v>
      </c>
      <c r="AAN77" s="9"/>
      <c r="AAO77" s="11"/>
      <c r="AAP77" s="102" t="str">
        <f t="shared" si="189"/>
        <v>-</v>
      </c>
      <c r="AAR77" s="103" t="str">
        <f>IF(AAQ77&gt;0,INDEX(Вхідні_дані!$A$245:$J$294,MATCH(AAQ77,Вхідні_дані!$D$245:$D$294,0),5),"-")</f>
        <v>-</v>
      </c>
      <c r="AAS77" s="112">
        <v>8</v>
      </c>
      <c r="AAT77" s="8"/>
      <c r="AAU77" s="101" t="str">
        <f>IF(AAT77&gt;0,INDEX(Вхідні_дані!$A$245:$J$294,MATCH(AAT77,Вхідні_дані!$D$245:$D$294,0),10),"-")</f>
        <v>-</v>
      </c>
      <c r="AAV77" s="9"/>
      <c r="AAW77" s="11"/>
      <c r="AAX77" s="102" t="str">
        <f t="shared" si="190"/>
        <v>-</v>
      </c>
      <c r="AAZ77" s="103" t="str">
        <f>IF(AAY77&gt;0,INDEX(Вхідні_дані!$A$245:$J$294,MATCH(AAY77,Вхідні_дані!$D$245:$D$294,0),5),"-")</f>
        <v>-</v>
      </c>
      <c r="ABA77" s="112">
        <v>8</v>
      </c>
      <c r="ABB77" s="8"/>
      <c r="ABC77" s="101" t="str">
        <f>IF(ABB77&gt;0,INDEX(Вхідні_дані!$A$245:$J$294,MATCH(ABB77,Вхідні_дані!$D$245:$D$294,0),10),"-")</f>
        <v>-</v>
      </c>
      <c r="ABD77" s="9"/>
      <c r="ABE77" s="11"/>
      <c r="ABF77" s="102" t="str">
        <f t="shared" si="191"/>
        <v>-</v>
      </c>
      <c r="ABH77" s="103" t="str">
        <f>IF(ABG77&gt;0,INDEX(Вхідні_дані!$A$245:$J$294,MATCH(ABG77,Вхідні_дані!$D$245:$D$294,0),5),"-")</f>
        <v>-</v>
      </c>
      <c r="ABI77" s="112">
        <v>8</v>
      </c>
      <c r="ABJ77" s="8"/>
      <c r="ABK77" s="101" t="str">
        <f>IF(ABJ77&gt;0,INDEX(Вхідні_дані!$A$245:$J$294,MATCH(ABJ77,Вхідні_дані!$D$245:$D$294,0),10),"-")</f>
        <v>-</v>
      </c>
      <c r="ABL77" s="9"/>
      <c r="ABM77" s="11"/>
      <c r="ABN77" s="102" t="str">
        <f t="shared" si="192"/>
        <v>-</v>
      </c>
      <c r="ABP77" s="103" t="str">
        <f>IF(ABO77&gt;0,INDEX(Вхідні_дані!$A$245:$J$294,MATCH(ABO77,Вхідні_дані!$D$245:$D$294,0),5),"-")</f>
        <v>-</v>
      </c>
      <c r="ABQ77" s="112">
        <v>8</v>
      </c>
      <c r="ABR77" s="8"/>
      <c r="ABS77" s="101" t="str">
        <f>IF(ABR77&gt;0,INDEX(Вхідні_дані!$A$245:$J$294,MATCH(ABR77,Вхідні_дані!$D$245:$D$294,0),10),"-")</f>
        <v>-</v>
      </c>
      <c r="ABT77" s="9"/>
      <c r="ABU77" s="11"/>
      <c r="ABV77" s="102" t="str">
        <f t="shared" si="193"/>
        <v>-</v>
      </c>
      <c r="ABX77" s="103" t="str">
        <f>IF(ABW77&gt;0,INDEX(Вхідні_дані!$A$245:$J$294,MATCH(ABW77,Вхідні_дані!$D$245:$D$294,0),5),"-")</f>
        <v>-</v>
      </c>
      <c r="ABY77" s="112">
        <v>8</v>
      </c>
      <c r="ABZ77" s="8"/>
      <c r="ACA77" s="101" t="str">
        <f>IF(ABZ77&gt;0,INDEX(Вхідні_дані!$A$245:$J$294,MATCH(ABZ77,Вхідні_дані!$D$245:$D$294,0),10),"-")</f>
        <v>-</v>
      </c>
      <c r="ACB77" s="9"/>
      <c r="ACC77" s="11"/>
      <c r="ACD77" s="102" t="str">
        <f t="shared" si="194"/>
        <v>-</v>
      </c>
      <c r="ACF77" s="103" t="str">
        <f>IF(ACE77&gt;0,INDEX(Вхідні_дані!$A$245:$J$294,MATCH(ACE77,Вхідні_дані!$D$245:$D$294,0),5),"-")</f>
        <v>-</v>
      </c>
      <c r="ACG77" s="112">
        <v>8</v>
      </c>
      <c r="ACH77" s="8"/>
      <c r="ACI77" s="101" t="str">
        <f>IF(ACH77&gt;0,INDEX(Вхідні_дані!$A$245:$J$294,MATCH(ACH77,Вхідні_дані!$D$245:$D$294,0),10),"-")</f>
        <v>-</v>
      </c>
      <c r="ACJ77" s="9"/>
      <c r="ACK77" s="11"/>
      <c r="ACL77" s="102" t="str">
        <f t="shared" si="195"/>
        <v>-</v>
      </c>
      <c r="ACN77" s="103" t="str">
        <f>IF(ACM77&gt;0,INDEX(Вхідні_дані!$A$245:$J$294,MATCH(ACM77,Вхідні_дані!$D$245:$D$294,0),5),"-")</f>
        <v>-</v>
      </c>
      <c r="ACO77" s="112">
        <v>8</v>
      </c>
      <c r="ACP77" s="8"/>
      <c r="ACQ77" s="101" t="str">
        <f>IF(ACP77&gt;0,INDEX(Вхідні_дані!$A$245:$J$294,MATCH(ACP77,Вхідні_дані!$D$245:$D$294,0),10),"-")</f>
        <v>-</v>
      </c>
      <c r="ACR77" s="9"/>
      <c r="ACS77" s="11"/>
      <c r="ACT77" s="102" t="str">
        <f t="shared" si="196"/>
        <v>-</v>
      </c>
      <c r="ACV77" s="103" t="str">
        <f>IF(ACU77&gt;0,INDEX(Вхідні_дані!$A$245:$J$294,MATCH(ACU77,Вхідні_дані!$D$245:$D$294,0),5),"-")</f>
        <v>-</v>
      </c>
      <c r="ACW77" s="112">
        <v>8</v>
      </c>
      <c r="ACX77" s="8"/>
      <c r="ACY77" s="101" t="str">
        <f>IF(ACX77&gt;0,INDEX(Вхідні_дані!$A$245:$J$294,MATCH(ACX77,Вхідні_дані!$D$245:$D$294,0),10),"-")</f>
        <v>-</v>
      </c>
      <c r="ACZ77" s="9"/>
      <c r="ADA77" s="11"/>
      <c r="ADB77" s="102" t="str">
        <f t="shared" si="197"/>
        <v>-</v>
      </c>
      <c r="ADD77" s="103" t="str">
        <f>IF(ADC77&gt;0,INDEX(Вхідні_дані!$A$245:$J$294,MATCH(ADC77,Вхідні_дані!$D$245:$D$294,0),5),"-")</f>
        <v>-</v>
      </c>
      <c r="ADE77" s="112">
        <v>8</v>
      </c>
      <c r="ADF77" s="8"/>
      <c r="ADG77" s="101" t="str">
        <f>IF(ADF77&gt;0,INDEX(Вхідні_дані!$A$245:$J$294,MATCH(ADF77,Вхідні_дані!$D$245:$D$294,0),10),"-")</f>
        <v>-</v>
      </c>
      <c r="ADH77" s="9"/>
      <c r="ADI77" s="11"/>
      <c r="ADJ77" s="102" t="str">
        <f t="shared" si="198"/>
        <v>-</v>
      </c>
      <c r="ADL77" s="103" t="str">
        <f>IF(ADK77&gt;0,INDEX(Вхідні_дані!$A$245:$J$294,MATCH(ADK77,Вхідні_дані!$D$245:$D$294,0),5),"-")</f>
        <v>-</v>
      </c>
      <c r="ADM77" s="112">
        <v>8</v>
      </c>
      <c r="ADN77" s="8"/>
      <c r="ADO77" s="101" t="str">
        <f>IF(ADN77&gt;0,INDEX(Вхідні_дані!$A$245:$J$294,MATCH(ADN77,Вхідні_дані!$D$245:$D$294,0),10),"-")</f>
        <v>-</v>
      </c>
      <c r="ADP77" s="9"/>
      <c r="ADQ77" s="11"/>
      <c r="ADR77" s="102" t="str">
        <f t="shared" si="199"/>
        <v>-</v>
      </c>
      <c r="ADT77" s="103" t="str">
        <f>IF(ADS77&gt;0,INDEX(Вхідні_дані!$A$245:$J$294,MATCH(ADS77,Вхідні_дані!$D$245:$D$294,0),5),"-")</f>
        <v>-</v>
      </c>
    </row>
    <row r="78" spans="1:800" ht="27" customHeight="1" outlineLevel="1" x14ac:dyDescent="0.25">
      <c r="A78" s="112">
        <v>9</v>
      </c>
      <c r="B78" s="8"/>
      <c r="C78" s="101" t="str">
        <f>IF(B78&gt;0,INDEX(Вхідні_дані!$A$245:$J$294,MATCH(B78,Вхідні_дані!$D$245:$D$294,0),10),"-")</f>
        <v>-</v>
      </c>
      <c r="D78" s="9"/>
      <c r="E78" s="11"/>
      <c r="F78" s="102" t="str">
        <f t="shared" si="100"/>
        <v>-</v>
      </c>
      <c r="H78" s="103" t="str">
        <f>IF(G78&gt;0,INDEX(Вхідні_дані!$A$245:$J$294,MATCH(G78,Вхідні_дані!$D$245:$D$294,0),5),"-")</f>
        <v>-</v>
      </c>
      <c r="I78" s="112">
        <v>9</v>
      </c>
      <c r="J78" s="8"/>
      <c r="K78" s="101" t="str">
        <f>IF(J78&gt;0,INDEX(Вхідні_дані!$A$245:$J$294,MATCH(J78,Вхідні_дані!$D$245:$D$294,0),10),"-")</f>
        <v>-</v>
      </c>
      <c r="L78" s="9"/>
      <c r="M78" s="11"/>
      <c r="N78" s="102" t="str">
        <f t="shared" si="101"/>
        <v>-</v>
      </c>
      <c r="P78" s="103" t="str">
        <f>IF(O78&gt;0,INDEX(Вхідні_дані!$A$245:$J$294,MATCH(O78,Вхідні_дані!$D$245:$D$294,0),5),"-")</f>
        <v>-</v>
      </c>
      <c r="Q78" s="112">
        <v>9</v>
      </c>
      <c r="R78" s="8"/>
      <c r="S78" s="101" t="str">
        <f>IF(R78&gt;0,INDEX(Вхідні_дані!$A$245:$J$294,MATCH(R78,Вхідні_дані!$D$245:$D$294,0),10),"-")</f>
        <v>-</v>
      </c>
      <c r="T78" s="9"/>
      <c r="U78" s="11"/>
      <c r="V78" s="102" t="str">
        <f t="shared" si="102"/>
        <v>-</v>
      </c>
      <c r="X78" s="103" t="str">
        <f>IF(W78&gt;0,INDEX(Вхідні_дані!$A$245:$J$294,MATCH(W78,Вхідні_дані!$D$245:$D$294,0),5),"-")</f>
        <v>-</v>
      </c>
      <c r="Y78" s="112">
        <v>9</v>
      </c>
      <c r="Z78" s="8"/>
      <c r="AA78" s="101" t="str">
        <f>IF(Z78&gt;0,INDEX(Вхідні_дані!$A$245:$J$294,MATCH(Z78,Вхідні_дані!$D$245:$D$294,0),10),"-")</f>
        <v>-</v>
      </c>
      <c r="AB78" s="9"/>
      <c r="AC78" s="11"/>
      <c r="AD78" s="102" t="str">
        <f t="shared" si="103"/>
        <v>-</v>
      </c>
      <c r="AF78" s="103" t="str">
        <f>IF(AE78&gt;0,INDEX(Вхідні_дані!$A$245:$J$294,MATCH(AE78,Вхідні_дані!$D$245:$D$294,0),5),"-")</f>
        <v>-</v>
      </c>
      <c r="AG78" s="112">
        <v>9</v>
      </c>
      <c r="AH78" s="8"/>
      <c r="AI78" s="101" t="str">
        <f>IF(AH78&gt;0,INDEX(Вхідні_дані!$A$245:$J$294,MATCH(AH78,Вхідні_дані!$D$245:$D$294,0),10),"-")</f>
        <v>-</v>
      </c>
      <c r="AJ78" s="9"/>
      <c r="AK78" s="11"/>
      <c r="AL78" s="102" t="str">
        <f t="shared" si="104"/>
        <v>-</v>
      </c>
      <c r="AN78" s="103" t="str">
        <f>IF(AM78&gt;0,INDEX(Вхідні_дані!$A$245:$J$294,MATCH(AM78,Вхідні_дані!$D$245:$D$294,0),5),"-")</f>
        <v>-</v>
      </c>
      <c r="AO78" s="112">
        <v>9</v>
      </c>
      <c r="AP78" s="8"/>
      <c r="AQ78" s="101" t="str">
        <f>IF(AP78&gt;0,INDEX(Вхідні_дані!$A$245:$J$294,MATCH(AP78,Вхідні_дані!$D$245:$D$294,0),10),"-")</f>
        <v>-</v>
      </c>
      <c r="AR78" s="9"/>
      <c r="AS78" s="11"/>
      <c r="AT78" s="102" t="str">
        <f t="shared" si="105"/>
        <v>-</v>
      </c>
      <c r="AV78" s="103" t="str">
        <f>IF(AU78&gt;0,INDEX(Вхідні_дані!$A$245:$J$294,MATCH(AU78,Вхідні_дані!$D$245:$D$294,0),5),"-")</f>
        <v>-</v>
      </c>
      <c r="AW78" s="112">
        <v>9</v>
      </c>
      <c r="AX78" s="8"/>
      <c r="AY78" s="101" t="str">
        <f>IF(AX78&gt;0,INDEX(Вхідні_дані!$A$245:$J$294,MATCH(AX78,Вхідні_дані!$D$245:$D$294,0),10),"-")</f>
        <v>-</v>
      </c>
      <c r="AZ78" s="9"/>
      <c r="BA78" s="11"/>
      <c r="BB78" s="102" t="str">
        <f t="shared" si="106"/>
        <v>-</v>
      </c>
      <c r="BD78" s="103" t="str">
        <f>IF(BC78&gt;0,INDEX(Вхідні_дані!$A$245:$J$294,MATCH(BC78,Вхідні_дані!$D$245:$D$294,0),5),"-")</f>
        <v>-</v>
      </c>
      <c r="BE78" s="112">
        <v>9</v>
      </c>
      <c r="BF78" s="8"/>
      <c r="BG78" s="101" t="str">
        <f>IF(BF78&gt;0,INDEX(Вхідні_дані!$A$245:$J$294,MATCH(BF78,Вхідні_дані!$D$245:$D$294,0),10),"-")</f>
        <v>-</v>
      </c>
      <c r="BH78" s="9"/>
      <c r="BI78" s="11"/>
      <c r="BJ78" s="102" t="str">
        <f t="shared" si="107"/>
        <v>-</v>
      </c>
      <c r="BL78" s="103" t="str">
        <f>IF(BK78&gt;0,INDEX(Вхідні_дані!$A$245:$J$294,MATCH(BK78,Вхідні_дані!$D$245:$D$294,0),5),"-")</f>
        <v>-</v>
      </c>
      <c r="BM78" s="112">
        <v>9</v>
      </c>
      <c r="BN78" s="8"/>
      <c r="BO78" s="101" t="str">
        <f>IF(BN78&gt;0,INDEX(Вхідні_дані!$A$245:$J$294,MATCH(BN78,Вхідні_дані!$D$245:$D$294,0),10),"-")</f>
        <v>-</v>
      </c>
      <c r="BP78" s="9"/>
      <c r="BQ78" s="11"/>
      <c r="BR78" s="102" t="str">
        <f t="shared" si="108"/>
        <v>-</v>
      </c>
      <c r="BT78" s="103" t="str">
        <f>IF(BS78&gt;0,INDEX(Вхідні_дані!$A$245:$J$294,MATCH(BS78,Вхідні_дані!$D$245:$D$294,0),5),"-")</f>
        <v>-</v>
      </c>
      <c r="BU78" s="112">
        <v>9</v>
      </c>
      <c r="BV78" s="8"/>
      <c r="BW78" s="101" t="str">
        <f>IF(BV78&gt;0,INDEX(Вхідні_дані!$A$245:$J$294,MATCH(BV78,Вхідні_дані!$D$245:$D$294,0),10),"-")</f>
        <v>-</v>
      </c>
      <c r="BX78" s="9"/>
      <c r="BY78" s="11"/>
      <c r="BZ78" s="102" t="str">
        <f t="shared" si="109"/>
        <v>-</v>
      </c>
      <c r="CB78" s="103" t="str">
        <f>IF(CA78&gt;0,INDEX(Вхідні_дані!$A$245:$J$294,MATCH(CA78,Вхідні_дані!$D$245:$D$294,0),5),"-")</f>
        <v>-</v>
      </c>
      <c r="CC78" s="112">
        <v>9</v>
      </c>
      <c r="CD78" s="8"/>
      <c r="CE78" s="101" t="str">
        <f>IF(CD78&gt;0,INDEX(Вхідні_дані!$A$245:$J$294,MATCH(CD78,Вхідні_дані!$D$245:$D$294,0),10),"-")</f>
        <v>-</v>
      </c>
      <c r="CF78" s="9"/>
      <c r="CG78" s="11"/>
      <c r="CH78" s="102" t="str">
        <f t="shared" si="110"/>
        <v>-</v>
      </c>
      <c r="CJ78" s="103" t="str">
        <f>IF(CI78&gt;0,INDEX(Вхідні_дані!$A$245:$J$294,MATCH(CI78,Вхідні_дані!$D$245:$D$294,0),5),"-")</f>
        <v>-</v>
      </c>
      <c r="CK78" s="112">
        <v>9</v>
      </c>
      <c r="CL78" s="8"/>
      <c r="CM78" s="101" t="str">
        <f>IF(CL78&gt;0,INDEX(Вхідні_дані!$A$245:$J$294,MATCH(CL78,Вхідні_дані!$D$245:$D$294,0),10),"-")</f>
        <v>-</v>
      </c>
      <c r="CN78" s="9"/>
      <c r="CO78" s="11"/>
      <c r="CP78" s="102" t="str">
        <f t="shared" si="111"/>
        <v>-</v>
      </c>
      <c r="CR78" s="103" t="str">
        <f>IF(CQ78&gt;0,INDEX(Вхідні_дані!$A$245:$J$294,MATCH(CQ78,Вхідні_дані!$D$245:$D$294,0),5),"-")</f>
        <v>-</v>
      </c>
      <c r="CS78" s="112">
        <v>9</v>
      </c>
      <c r="CT78" s="8"/>
      <c r="CU78" s="101" t="str">
        <f>IF(CT78&gt;0,INDEX(Вхідні_дані!$A$245:$J$294,MATCH(CT78,Вхідні_дані!$D$245:$D$294,0),10),"-")</f>
        <v>-</v>
      </c>
      <c r="CV78" s="9"/>
      <c r="CW78" s="11"/>
      <c r="CX78" s="102" t="str">
        <f t="shared" si="112"/>
        <v>-</v>
      </c>
      <c r="CZ78" s="103" t="str">
        <f>IF(CY78&gt;0,INDEX(Вхідні_дані!$A$245:$J$294,MATCH(CY78,Вхідні_дані!$D$245:$D$294,0),5),"-")</f>
        <v>-</v>
      </c>
      <c r="DA78" s="112">
        <v>9</v>
      </c>
      <c r="DB78" s="8"/>
      <c r="DC78" s="101" t="str">
        <f>IF(DB78&gt;0,INDEX(Вхідні_дані!$A$245:$J$294,MATCH(DB78,Вхідні_дані!$D$245:$D$294,0),10),"-")</f>
        <v>-</v>
      </c>
      <c r="DD78" s="9"/>
      <c r="DE78" s="11"/>
      <c r="DF78" s="102" t="str">
        <f t="shared" si="113"/>
        <v>-</v>
      </c>
      <c r="DH78" s="103" t="str">
        <f>IF(DG78&gt;0,INDEX(Вхідні_дані!$A$245:$J$294,MATCH(DG78,Вхідні_дані!$D$245:$D$294,0),5),"-")</f>
        <v>-</v>
      </c>
      <c r="DI78" s="112">
        <v>9</v>
      </c>
      <c r="DJ78" s="8"/>
      <c r="DK78" s="101" t="str">
        <f>IF(DJ78&gt;0,INDEX(Вхідні_дані!$A$245:$J$294,MATCH(DJ78,Вхідні_дані!$D$245:$D$294,0),10),"-")</f>
        <v>-</v>
      </c>
      <c r="DL78" s="9"/>
      <c r="DM78" s="11"/>
      <c r="DN78" s="102" t="str">
        <f t="shared" si="114"/>
        <v>-</v>
      </c>
      <c r="DP78" s="103" t="str">
        <f>IF(DO78&gt;0,INDEX(Вхідні_дані!$A$245:$J$294,MATCH(DO78,Вхідні_дані!$D$245:$D$294,0),5),"-")</f>
        <v>-</v>
      </c>
      <c r="DQ78" s="112">
        <v>9</v>
      </c>
      <c r="DR78" s="8"/>
      <c r="DS78" s="101" t="str">
        <f>IF(DR78&gt;0,INDEX(Вхідні_дані!$A$245:$J$294,MATCH(DR78,Вхідні_дані!$D$245:$D$294,0),10),"-")</f>
        <v>-</v>
      </c>
      <c r="DT78" s="9"/>
      <c r="DU78" s="11"/>
      <c r="DV78" s="102" t="str">
        <f t="shared" si="115"/>
        <v>-</v>
      </c>
      <c r="DX78" s="103" t="str">
        <f>IF(DW78&gt;0,INDEX(Вхідні_дані!$A$245:$J$294,MATCH(DW78,Вхідні_дані!$D$245:$D$294,0),5),"-")</f>
        <v>-</v>
      </c>
      <c r="DY78" s="112">
        <v>9</v>
      </c>
      <c r="DZ78" s="8"/>
      <c r="EA78" s="101" t="str">
        <f>IF(DZ78&gt;0,INDEX(Вхідні_дані!$A$245:$J$294,MATCH(DZ78,Вхідні_дані!$D$245:$D$294,0),10),"-")</f>
        <v>-</v>
      </c>
      <c r="EB78" s="9"/>
      <c r="EC78" s="11"/>
      <c r="ED78" s="102" t="str">
        <f t="shared" si="116"/>
        <v>-</v>
      </c>
      <c r="EF78" s="103" t="str">
        <f>IF(EE78&gt;0,INDEX(Вхідні_дані!$A$245:$J$294,MATCH(EE78,Вхідні_дані!$D$245:$D$294,0),5),"-")</f>
        <v>-</v>
      </c>
      <c r="EG78" s="112">
        <v>9</v>
      </c>
      <c r="EH78" s="8"/>
      <c r="EI78" s="101" t="str">
        <f>IF(EH78&gt;0,INDEX(Вхідні_дані!$A$245:$J$294,MATCH(EH78,Вхідні_дані!$D$245:$D$294,0),10),"-")</f>
        <v>-</v>
      </c>
      <c r="EJ78" s="9"/>
      <c r="EK78" s="11"/>
      <c r="EL78" s="102" t="str">
        <f t="shared" si="117"/>
        <v>-</v>
      </c>
      <c r="EN78" s="103" t="str">
        <f>IF(EM78&gt;0,INDEX(Вхідні_дані!$A$245:$J$294,MATCH(EM78,Вхідні_дані!$D$245:$D$294,0),5),"-")</f>
        <v>-</v>
      </c>
      <c r="EO78" s="112">
        <v>9</v>
      </c>
      <c r="EP78" s="8"/>
      <c r="EQ78" s="101" t="str">
        <f>IF(EP78&gt;0,INDEX(Вхідні_дані!$A$245:$J$294,MATCH(EP78,Вхідні_дані!$D$245:$D$294,0),10),"-")</f>
        <v>-</v>
      </c>
      <c r="ER78" s="9"/>
      <c r="ES78" s="11"/>
      <c r="ET78" s="102" t="str">
        <f t="shared" si="118"/>
        <v>-</v>
      </c>
      <c r="EV78" s="103" t="str">
        <f>IF(EU78&gt;0,INDEX(Вхідні_дані!$A$245:$J$294,MATCH(EU78,Вхідні_дані!$D$245:$D$294,0),5),"-")</f>
        <v>-</v>
      </c>
      <c r="EW78" s="112">
        <v>9</v>
      </c>
      <c r="EX78" s="8"/>
      <c r="EY78" s="101" t="str">
        <f>IF(EX78&gt;0,INDEX(Вхідні_дані!$A$245:$J$294,MATCH(EX78,Вхідні_дані!$D$245:$D$294,0),10),"-")</f>
        <v>-</v>
      </c>
      <c r="EZ78" s="9"/>
      <c r="FA78" s="11"/>
      <c r="FB78" s="102" t="str">
        <f t="shared" si="119"/>
        <v>-</v>
      </c>
      <c r="FD78" s="103" t="str">
        <f>IF(FC78&gt;0,INDEX(Вхідні_дані!$A$245:$J$294,MATCH(FC78,Вхідні_дані!$D$245:$D$294,0),5),"-")</f>
        <v>-</v>
      </c>
      <c r="FE78" s="112">
        <v>9</v>
      </c>
      <c r="FF78" s="8"/>
      <c r="FG78" s="101" t="str">
        <f>IF(FF78&gt;0,INDEX(Вхідні_дані!$A$245:$J$294,MATCH(FF78,Вхідні_дані!$D$245:$D$294,0),10),"-")</f>
        <v>-</v>
      </c>
      <c r="FH78" s="9"/>
      <c r="FI78" s="11"/>
      <c r="FJ78" s="102" t="str">
        <f t="shared" si="120"/>
        <v>-</v>
      </c>
      <c r="FL78" s="103" t="str">
        <f>IF(FK78&gt;0,INDEX(Вхідні_дані!$A$245:$J$294,MATCH(FK78,Вхідні_дані!$D$245:$D$294,0),5),"-")</f>
        <v>-</v>
      </c>
      <c r="FM78" s="112">
        <v>9</v>
      </c>
      <c r="FN78" s="8"/>
      <c r="FO78" s="101" t="str">
        <f>IF(FN78&gt;0,INDEX(Вхідні_дані!$A$245:$J$294,MATCH(FN78,Вхідні_дані!$D$245:$D$294,0),10),"-")</f>
        <v>-</v>
      </c>
      <c r="FP78" s="9"/>
      <c r="FQ78" s="11"/>
      <c r="FR78" s="102" t="str">
        <f t="shared" si="121"/>
        <v>-</v>
      </c>
      <c r="FT78" s="103" t="str">
        <f>IF(FS78&gt;0,INDEX(Вхідні_дані!$A$245:$J$294,MATCH(FS78,Вхідні_дані!$D$245:$D$294,0),5),"-")</f>
        <v>-</v>
      </c>
      <c r="FU78" s="112">
        <v>9</v>
      </c>
      <c r="FV78" s="8"/>
      <c r="FW78" s="101" t="str">
        <f>IF(FV78&gt;0,INDEX(Вхідні_дані!$A$245:$J$294,MATCH(FV78,Вхідні_дані!$D$245:$D$294,0),10),"-")</f>
        <v>-</v>
      </c>
      <c r="FX78" s="9"/>
      <c r="FY78" s="11"/>
      <c r="FZ78" s="102" t="str">
        <f t="shared" si="122"/>
        <v>-</v>
      </c>
      <c r="GB78" s="103" t="str">
        <f>IF(GA78&gt;0,INDEX(Вхідні_дані!$A$245:$J$294,MATCH(GA78,Вхідні_дані!$D$245:$D$294,0),5),"-")</f>
        <v>-</v>
      </c>
      <c r="GC78" s="112">
        <v>9</v>
      </c>
      <c r="GD78" s="8"/>
      <c r="GE78" s="101" t="str">
        <f>IF(GD78&gt;0,INDEX(Вхідні_дані!$A$245:$J$294,MATCH(GD78,Вхідні_дані!$D$245:$D$294,0),10),"-")</f>
        <v>-</v>
      </c>
      <c r="GF78" s="9"/>
      <c r="GG78" s="11"/>
      <c r="GH78" s="102" t="str">
        <f t="shared" si="123"/>
        <v>-</v>
      </c>
      <c r="GJ78" s="103" t="str">
        <f>IF(GI78&gt;0,INDEX(Вхідні_дані!$A$245:$J$294,MATCH(GI78,Вхідні_дані!$D$245:$D$294,0),5),"-")</f>
        <v>-</v>
      </c>
      <c r="GK78" s="112">
        <v>9</v>
      </c>
      <c r="GL78" s="8"/>
      <c r="GM78" s="101" t="str">
        <f>IF(GL78&gt;0,INDEX(Вхідні_дані!$A$245:$J$294,MATCH(GL78,Вхідні_дані!$D$245:$D$294,0),10),"-")</f>
        <v>-</v>
      </c>
      <c r="GN78" s="9"/>
      <c r="GO78" s="11"/>
      <c r="GP78" s="102" t="str">
        <f t="shared" si="124"/>
        <v>-</v>
      </c>
      <c r="GR78" s="103" t="str">
        <f>IF(GQ78&gt;0,INDEX(Вхідні_дані!$A$245:$J$294,MATCH(GQ78,Вхідні_дані!$D$245:$D$294,0),5),"-")</f>
        <v>-</v>
      </c>
      <c r="GS78" s="112">
        <v>9</v>
      </c>
      <c r="GT78" s="8"/>
      <c r="GU78" s="101" t="str">
        <f>IF(GT78&gt;0,INDEX(Вхідні_дані!$A$245:$J$294,MATCH(GT78,Вхідні_дані!$D$245:$D$294,0),10),"-")</f>
        <v>-</v>
      </c>
      <c r="GV78" s="9"/>
      <c r="GW78" s="11"/>
      <c r="GX78" s="102" t="str">
        <f t="shared" si="125"/>
        <v>-</v>
      </c>
      <c r="GZ78" s="103" t="str">
        <f>IF(GY78&gt;0,INDEX(Вхідні_дані!$A$245:$J$294,MATCH(GY78,Вхідні_дані!$D$245:$D$294,0),5),"-")</f>
        <v>-</v>
      </c>
      <c r="HA78" s="112">
        <v>9</v>
      </c>
      <c r="HB78" s="8"/>
      <c r="HC78" s="101" t="str">
        <f>IF(HB78&gt;0,INDEX(Вхідні_дані!$A$245:$J$294,MATCH(HB78,Вхідні_дані!$D$245:$D$294,0),10),"-")</f>
        <v>-</v>
      </c>
      <c r="HD78" s="9"/>
      <c r="HE78" s="11"/>
      <c r="HF78" s="102" t="str">
        <f t="shared" si="126"/>
        <v>-</v>
      </c>
      <c r="HH78" s="103" t="str">
        <f>IF(HG78&gt;0,INDEX(Вхідні_дані!$A$245:$J$294,MATCH(HG78,Вхідні_дані!$D$245:$D$294,0),5),"-")</f>
        <v>-</v>
      </c>
      <c r="HI78" s="112">
        <v>9</v>
      </c>
      <c r="HJ78" s="8"/>
      <c r="HK78" s="101" t="str">
        <f>IF(HJ78&gt;0,INDEX(Вхідні_дані!$A$245:$J$294,MATCH(HJ78,Вхідні_дані!$D$245:$D$294,0),10),"-")</f>
        <v>-</v>
      </c>
      <c r="HL78" s="9"/>
      <c r="HM78" s="11"/>
      <c r="HN78" s="102" t="str">
        <f t="shared" si="127"/>
        <v>-</v>
      </c>
      <c r="HP78" s="103" t="str">
        <f>IF(HO78&gt;0,INDEX(Вхідні_дані!$A$245:$J$294,MATCH(HO78,Вхідні_дані!$D$245:$D$294,0),5),"-")</f>
        <v>-</v>
      </c>
      <c r="HQ78" s="112">
        <v>9</v>
      </c>
      <c r="HR78" s="8"/>
      <c r="HS78" s="101" t="str">
        <f>IF(HR78&gt;0,INDEX(Вхідні_дані!$A$245:$J$294,MATCH(HR78,Вхідні_дані!$D$245:$D$294,0),10),"-")</f>
        <v>-</v>
      </c>
      <c r="HT78" s="9"/>
      <c r="HU78" s="11"/>
      <c r="HV78" s="102" t="str">
        <f t="shared" si="128"/>
        <v>-</v>
      </c>
      <c r="HX78" s="103" t="str">
        <f>IF(HW78&gt;0,INDEX(Вхідні_дані!$A$245:$J$294,MATCH(HW78,Вхідні_дані!$D$245:$D$294,0),5),"-")</f>
        <v>-</v>
      </c>
      <c r="HY78" s="112">
        <v>9</v>
      </c>
      <c r="HZ78" s="8"/>
      <c r="IA78" s="101" t="str">
        <f>IF(HZ78&gt;0,INDEX(Вхідні_дані!$A$245:$J$294,MATCH(HZ78,Вхідні_дані!$D$245:$D$294,0),10),"-")</f>
        <v>-</v>
      </c>
      <c r="IB78" s="9"/>
      <c r="IC78" s="11"/>
      <c r="ID78" s="102" t="str">
        <f t="shared" si="129"/>
        <v>-</v>
      </c>
      <c r="IF78" s="103" t="str">
        <f>IF(IE78&gt;0,INDEX(Вхідні_дані!$A$245:$J$294,MATCH(IE78,Вхідні_дані!$D$245:$D$294,0),5),"-")</f>
        <v>-</v>
      </c>
      <c r="IG78" s="112">
        <v>9</v>
      </c>
      <c r="IH78" s="8"/>
      <c r="II78" s="101" t="str">
        <f>IF(IH78&gt;0,INDEX(Вхідні_дані!$A$245:$J$294,MATCH(IH78,Вхідні_дані!$D$245:$D$294,0),10),"-")</f>
        <v>-</v>
      </c>
      <c r="IJ78" s="9"/>
      <c r="IK78" s="11"/>
      <c r="IL78" s="102" t="str">
        <f t="shared" si="130"/>
        <v>-</v>
      </c>
      <c r="IN78" s="103" t="str">
        <f>IF(IM78&gt;0,INDEX(Вхідні_дані!$A$245:$J$294,MATCH(IM78,Вхідні_дані!$D$245:$D$294,0),5),"-")</f>
        <v>-</v>
      </c>
      <c r="IO78" s="112">
        <v>9</v>
      </c>
      <c r="IP78" s="8"/>
      <c r="IQ78" s="101" t="str">
        <f>IF(IP78&gt;0,INDEX(Вхідні_дані!$A$245:$J$294,MATCH(IP78,Вхідні_дані!$D$245:$D$294,0),10),"-")</f>
        <v>-</v>
      </c>
      <c r="IR78" s="9"/>
      <c r="IS78" s="11"/>
      <c r="IT78" s="102" t="str">
        <f t="shared" si="131"/>
        <v>-</v>
      </c>
      <c r="IV78" s="103" t="str">
        <f>IF(IU78&gt;0,INDEX(Вхідні_дані!$A$245:$J$294,MATCH(IU78,Вхідні_дані!$D$245:$D$294,0),5),"-")</f>
        <v>-</v>
      </c>
      <c r="IW78" s="112">
        <v>9</v>
      </c>
      <c r="IX78" s="8"/>
      <c r="IY78" s="101" t="str">
        <f>IF(IX78&gt;0,INDEX(Вхідні_дані!$A$245:$J$294,MATCH(IX78,Вхідні_дані!$D$245:$D$294,0),10),"-")</f>
        <v>-</v>
      </c>
      <c r="IZ78" s="9"/>
      <c r="JA78" s="11"/>
      <c r="JB78" s="102" t="str">
        <f t="shared" si="132"/>
        <v>-</v>
      </c>
      <c r="JD78" s="103" t="str">
        <f>IF(JC78&gt;0,INDEX(Вхідні_дані!$A$245:$J$294,MATCH(JC78,Вхідні_дані!$D$245:$D$294,0),5),"-")</f>
        <v>-</v>
      </c>
      <c r="JE78" s="112">
        <v>9</v>
      </c>
      <c r="JF78" s="8"/>
      <c r="JG78" s="101" t="str">
        <f>IF(JF78&gt;0,INDEX(Вхідні_дані!$A$245:$J$294,MATCH(JF78,Вхідні_дані!$D$245:$D$294,0),10),"-")</f>
        <v>-</v>
      </c>
      <c r="JH78" s="9"/>
      <c r="JI78" s="11"/>
      <c r="JJ78" s="102" t="str">
        <f t="shared" si="133"/>
        <v>-</v>
      </c>
      <c r="JL78" s="103" t="str">
        <f>IF(JK78&gt;0,INDEX(Вхідні_дані!$A$245:$J$294,MATCH(JK78,Вхідні_дані!$D$245:$D$294,0),5),"-")</f>
        <v>-</v>
      </c>
      <c r="JM78" s="112">
        <v>9</v>
      </c>
      <c r="JN78" s="8"/>
      <c r="JO78" s="101" t="str">
        <f>IF(JN78&gt;0,INDEX(Вхідні_дані!$A$245:$J$294,MATCH(JN78,Вхідні_дані!$D$245:$D$294,0),10),"-")</f>
        <v>-</v>
      </c>
      <c r="JP78" s="9"/>
      <c r="JQ78" s="11"/>
      <c r="JR78" s="102" t="str">
        <f t="shared" si="134"/>
        <v>-</v>
      </c>
      <c r="JT78" s="103" t="str">
        <f>IF(JS78&gt;0,INDEX(Вхідні_дані!$A$245:$J$294,MATCH(JS78,Вхідні_дані!$D$245:$D$294,0),5),"-")</f>
        <v>-</v>
      </c>
      <c r="JU78" s="112">
        <v>9</v>
      </c>
      <c r="JV78" s="8"/>
      <c r="JW78" s="101" t="str">
        <f>IF(JV78&gt;0,INDEX(Вхідні_дані!$A$245:$J$294,MATCH(JV78,Вхідні_дані!$D$245:$D$294,0),10),"-")</f>
        <v>-</v>
      </c>
      <c r="JX78" s="9"/>
      <c r="JY78" s="11"/>
      <c r="JZ78" s="102" t="str">
        <f t="shared" si="135"/>
        <v>-</v>
      </c>
      <c r="KB78" s="103" t="str">
        <f>IF(KA78&gt;0,INDEX(Вхідні_дані!$A$245:$J$294,MATCH(KA78,Вхідні_дані!$D$245:$D$294,0),5),"-")</f>
        <v>-</v>
      </c>
      <c r="KC78" s="112">
        <v>9</v>
      </c>
      <c r="KD78" s="8"/>
      <c r="KE78" s="101" t="str">
        <f>IF(KD78&gt;0,INDEX(Вхідні_дані!$A$245:$J$294,MATCH(KD78,Вхідні_дані!$D$245:$D$294,0),10),"-")</f>
        <v>-</v>
      </c>
      <c r="KF78" s="9"/>
      <c r="KG78" s="11"/>
      <c r="KH78" s="102" t="str">
        <f t="shared" si="136"/>
        <v>-</v>
      </c>
      <c r="KJ78" s="103" t="str">
        <f>IF(KI78&gt;0,INDEX(Вхідні_дані!$A$245:$J$294,MATCH(KI78,Вхідні_дані!$D$245:$D$294,0),5),"-")</f>
        <v>-</v>
      </c>
      <c r="KK78" s="112">
        <v>9</v>
      </c>
      <c r="KL78" s="8"/>
      <c r="KM78" s="101" t="str">
        <f>IF(KL78&gt;0,INDEX(Вхідні_дані!$A$245:$J$294,MATCH(KL78,Вхідні_дані!$D$245:$D$294,0),10),"-")</f>
        <v>-</v>
      </c>
      <c r="KN78" s="9"/>
      <c r="KO78" s="11"/>
      <c r="KP78" s="102" t="str">
        <f t="shared" si="137"/>
        <v>-</v>
      </c>
      <c r="KR78" s="103" t="str">
        <f>IF(KQ78&gt;0,INDEX(Вхідні_дані!$A$245:$J$294,MATCH(KQ78,Вхідні_дані!$D$245:$D$294,0),5),"-")</f>
        <v>-</v>
      </c>
      <c r="KS78" s="112">
        <v>9</v>
      </c>
      <c r="KT78" s="8"/>
      <c r="KU78" s="101" t="str">
        <f>IF(KT78&gt;0,INDEX(Вхідні_дані!$A$245:$J$294,MATCH(KT78,Вхідні_дані!$D$245:$D$294,0),10),"-")</f>
        <v>-</v>
      </c>
      <c r="KV78" s="9"/>
      <c r="KW78" s="11"/>
      <c r="KX78" s="102" t="str">
        <f t="shared" si="138"/>
        <v>-</v>
      </c>
      <c r="KZ78" s="103" t="str">
        <f>IF(KY78&gt;0,INDEX(Вхідні_дані!$A$245:$J$294,MATCH(KY78,Вхідні_дані!$D$245:$D$294,0),5),"-")</f>
        <v>-</v>
      </c>
      <c r="LA78" s="112">
        <v>9</v>
      </c>
      <c r="LB78" s="8"/>
      <c r="LC78" s="101" t="str">
        <f>IF(LB78&gt;0,INDEX(Вхідні_дані!$A$245:$J$294,MATCH(LB78,Вхідні_дані!$D$245:$D$294,0),10),"-")</f>
        <v>-</v>
      </c>
      <c r="LD78" s="9"/>
      <c r="LE78" s="11"/>
      <c r="LF78" s="102" t="str">
        <f t="shared" si="139"/>
        <v>-</v>
      </c>
      <c r="LH78" s="103" t="str">
        <f>IF(LG78&gt;0,INDEX(Вхідні_дані!$A$245:$J$294,MATCH(LG78,Вхідні_дані!$D$245:$D$294,0),5),"-")</f>
        <v>-</v>
      </c>
      <c r="LI78" s="112">
        <v>9</v>
      </c>
      <c r="LJ78" s="8"/>
      <c r="LK78" s="101" t="str">
        <f>IF(LJ78&gt;0,INDEX(Вхідні_дані!$A$245:$J$294,MATCH(LJ78,Вхідні_дані!$D$245:$D$294,0),10),"-")</f>
        <v>-</v>
      </c>
      <c r="LL78" s="9"/>
      <c r="LM78" s="11"/>
      <c r="LN78" s="102" t="str">
        <f t="shared" si="140"/>
        <v>-</v>
      </c>
      <c r="LP78" s="103" t="str">
        <f>IF(LO78&gt;0,INDEX(Вхідні_дані!$A$245:$J$294,MATCH(LO78,Вхідні_дані!$D$245:$D$294,0),5),"-")</f>
        <v>-</v>
      </c>
      <c r="LQ78" s="112">
        <v>9</v>
      </c>
      <c r="LR78" s="8"/>
      <c r="LS78" s="101" t="str">
        <f>IF(LR78&gt;0,INDEX(Вхідні_дані!$A$245:$J$294,MATCH(LR78,Вхідні_дані!$D$245:$D$294,0),10),"-")</f>
        <v>-</v>
      </c>
      <c r="LT78" s="9"/>
      <c r="LU78" s="11"/>
      <c r="LV78" s="102" t="str">
        <f t="shared" si="141"/>
        <v>-</v>
      </c>
      <c r="LX78" s="103" t="str">
        <f>IF(LW78&gt;0,INDEX(Вхідні_дані!$A$245:$J$294,MATCH(LW78,Вхідні_дані!$D$245:$D$294,0),5),"-")</f>
        <v>-</v>
      </c>
      <c r="LY78" s="112">
        <v>9</v>
      </c>
      <c r="LZ78" s="8"/>
      <c r="MA78" s="101" t="str">
        <f>IF(LZ78&gt;0,INDEX(Вхідні_дані!$A$245:$J$294,MATCH(LZ78,Вхідні_дані!$D$245:$D$294,0),10),"-")</f>
        <v>-</v>
      </c>
      <c r="MB78" s="9"/>
      <c r="MC78" s="11"/>
      <c r="MD78" s="102" t="str">
        <f t="shared" si="142"/>
        <v>-</v>
      </c>
      <c r="MF78" s="103" t="str">
        <f>IF(ME78&gt;0,INDEX(Вхідні_дані!$A$245:$J$294,MATCH(ME78,Вхідні_дані!$D$245:$D$294,0),5),"-")</f>
        <v>-</v>
      </c>
      <c r="MG78" s="112">
        <v>9</v>
      </c>
      <c r="MH78" s="8"/>
      <c r="MI78" s="101" t="str">
        <f>IF(MH78&gt;0,INDEX(Вхідні_дані!$A$245:$J$294,MATCH(MH78,Вхідні_дані!$D$245:$D$294,0),10),"-")</f>
        <v>-</v>
      </c>
      <c r="MJ78" s="9"/>
      <c r="MK78" s="11"/>
      <c r="ML78" s="102" t="str">
        <f t="shared" si="143"/>
        <v>-</v>
      </c>
      <c r="MN78" s="103" t="str">
        <f>IF(MM78&gt;0,INDEX(Вхідні_дані!$A$245:$J$294,MATCH(MM78,Вхідні_дані!$D$245:$D$294,0),5),"-")</f>
        <v>-</v>
      </c>
      <c r="MO78" s="112">
        <v>9</v>
      </c>
      <c r="MP78" s="8"/>
      <c r="MQ78" s="101" t="str">
        <f>IF(MP78&gt;0,INDEX(Вхідні_дані!$A$245:$J$294,MATCH(MP78,Вхідні_дані!$D$245:$D$294,0),10),"-")</f>
        <v>-</v>
      </c>
      <c r="MR78" s="9"/>
      <c r="MS78" s="11"/>
      <c r="MT78" s="102" t="str">
        <f t="shared" si="144"/>
        <v>-</v>
      </c>
      <c r="MV78" s="103" t="str">
        <f>IF(MU78&gt;0,INDEX(Вхідні_дані!$A$245:$J$294,MATCH(MU78,Вхідні_дані!$D$245:$D$294,0),5),"-")</f>
        <v>-</v>
      </c>
      <c r="MW78" s="112">
        <v>9</v>
      </c>
      <c r="MX78" s="8"/>
      <c r="MY78" s="101" t="str">
        <f>IF(MX78&gt;0,INDEX(Вхідні_дані!$A$245:$J$294,MATCH(MX78,Вхідні_дані!$D$245:$D$294,0),10),"-")</f>
        <v>-</v>
      </c>
      <c r="MZ78" s="9"/>
      <c r="NA78" s="11"/>
      <c r="NB78" s="102" t="str">
        <f t="shared" si="145"/>
        <v>-</v>
      </c>
      <c r="ND78" s="103" t="str">
        <f>IF(NC78&gt;0,INDEX(Вхідні_дані!$A$245:$J$294,MATCH(NC78,Вхідні_дані!$D$245:$D$294,0),5),"-")</f>
        <v>-</v>
      </c>
      <c r="NE78" s="112">
        <v>9</v>
      </c>
      <c r="NF78" s="8"/>
      <c r="NG78" s="101" t="str">
        <f>IF(NF78&gt;0,INDEX(Вхідні_дані!$A$245:$J$294,MATCH(NF78,Вхідні_дані!$D$245:$D$294,0),10),"-")</f>
        <v>-</v>
      </c>
      <c r="NH78" s="9"/>
      <c r="NI78" s="11"/>
      <c r="NJ78" s="102" t="str">
        <f t="shared" si="146"/>
        <v>-</v>
      </c>
      <c r="NL78" s="103" t="str">
        <f>IF(NK78&gt;0,INDEX(Вхідні_дані!$A$245:$J$294,MATCH(NK78,Вхідні_дані!$D$245:$D$294,0),5),"-")</f>
        <v>-</v>
      </c>
      <c r="NM78" s="112">
        <v>9</v>
      </c>
      <c r="NN78" s="8"/>
      <c r="NO78" s="101" t="str">
        <f>IF(NN78&gt;0,INDEX(Вхідні_дані!$A$245:$J$294,MATCH(NN78,Вхідні_дані!$D$245:$D$294,0),10),"-")</f>
        <v>-</v>
      </c>
      <c r="NP78" s="9"/>
      <c r="NQ78" s="11"/>
      <c r="NR78" s="102" t="str">
        <f t="shared" si="147"/>
        <v>-</v>
      </c>
      <c r="NT78" s="103" t="str">
        <f>IF(NS78&gt;0,INDEX(Вхідні_дані!$A$245:$J$294,MATCH(NS78,Вхідні_дані!$D$245:$D$294,0),5),"-")</f>
        <v>-</v>
      </c>
      <c r="NU78" s="112">
        <v>9</v>
      </c>
      <c r="NV78" s="8"/>
      <c r="NW78" s="101" t="str">
        <f>IF(NV78&gt;0,INDEX(Вхідні_дані!$A$245:$J$294,MATCH(NV78,Вхідні_дані!$D$245:$D$294,0),10),"-")</f>
        <v>-</v>
      </c>
      <c r="NX78" s="9"/>
      <c r="NY78" s="11"/>
      <c r="NZ78" s="102" t="str">
        <f t="shared" si="148"/>
        <v>-</v>
      </c>
      <c r="OB78" s="103" t="str">
        <f>IF(OA78&gt;0,INDEX(Вхідні_дані!$A$245:$J$294,MATCH(OA78,Вхідні_дані!$D$245:$D$294,0),5),"-")</f>
        <v>-</v>
      </c>
      <c r="OC78" s="112">
        <v>9</v>
      </c>
      <c r="OD78" s="8"/>
      <c r="OE78" s="101" t="str">
        <f>IF(OD78&gt;0,INDEX(Вхідні_дані!$A$245:$J$294,MATCH(OD78,Вхідні_дані!$D$245:$D$294,0),10),"-")</f>
        <v>-</v>
      </c>
      <c r="OF78" s="9"/>
      <c r="OG78" s="11"/>
      <c r="OH78" s="102" t="str">
        <f t="shared" si="149"/>
        <v>-</v>
      </c>
      <c r="OJ78" s="103" t="str">
        <f>IF(OI78&gt;0,INDEX(Вхідні_дані!$A$245:$J$294,MATCH(OI78,Вхідні_дані!$D$245:$D$294,0),5),"-")</f>
        <v>-</v>
      </c>
      <c r="OK78" s="112">
        <v>9</v>
      </c>
      <c r="OL78" s="8"/>
      <c r="OM78" s="101" t="str">
        <f>IF(OL78&gt;0,INDEX(Вхідні_дані!$A$245:$J$294,MATCH(OL78,Вхідні_дані!$D$245:$D$294,0),10),"-")</f>
        <v>-</v>
      </c>
      <c r="ON78" s="9"/>
      <c r="OO78" s="11"/>
      <c r="OP78" s="102" t="str">
        <f t="shared" si="150"/>
        <v>-</v>
      </c>
      <c r="OR78" s="103" t="str">
        <f>IF(OQ78&gt;0,INDEX(Вхідні_дані!$A$245:$J$294,MATCH(OQ78,Вхідні_дані!$D$245:$D$294,0),5),"-")</f>
        <v>-</v>
      </c>
      <c r="OS78" s="112">
        <v>9</v>
      </c>
      <c r="OT78" s="8"/>
      <c r="OU78" s="101" t="str">
        <f>IF(OT78&gt;0,INDEX(Вхідні_дані!$A$245:$J$294,MATCH(OT78,Вхідні_дані!$D$245:$D$294,0),10),"-")</f>
        <v>-</v>
      </c>
      <c r="OV78" s="9"/>
      <c r="OW78" s="11"/>
      <c r="OX78" s="102" t="str">
        <f t="shared" si="151"/>
        <v>-</v>
      </c>
      <c r="OZ78" s="103" t="str">
        <f>IF(OY78&gt;0,INDEX(Вхідні_дані!$A$245:$J$294,MATCH(OY78,Вхідні_дані!$D$245:$D$294,0),5),"-")</f>
        <v>-</v>
      </c>
      <c r="PA78" s="112">
        <v>9</v>
      </c>
      <c r="PB78" s="8"/>
      <c r="PC78" s="101" t="str">
        <f>IF(PB78&gt;0,INDEX(Вхідні_дані!$A$245:$J$294,MATCH(PB78,Вхідні_дані!$D$245:$D$294,0),10),"-")</f>
        <v>-</v>
      </c>
      <c r="PD78" s="9"/>
      <c r="PE78" s="11"/>
      <c r="PF78" s="102" t="str">
        <f t="shared" si="152"/>
        <v>-</v>
      </c>
      <c r="PH78" s="103" t="str">
        <f>IF(PG78&gt;0,INDEX(Вхідні_дані!$A$245:$J$294,MATCH(PG78,Вхідні_дані!$D$245:$D$294,0),5),"-")</f>
        <v>-</v>
      </c>
      <c r="PI78" s="112">
        <v>9</v>
      </c>
      <c r="PJ78" s="8"/>
      <c r="PK78" s="101" t="str">
        <f>IF(PJ78&gt;0,INDEX(Вхідні_дані!$A$245:$J$294,MATCH(PJ78,Вхідні_дані!$D$245:$D$294,0),10),"-")</f>
        <v>-</v>
      </c>
      <c r="PL78" s="9"/>
      <c r="PM78" s="11"/>
      <c r="PN78" s="102" t="str">
        <f t="shared" si="153"/>
        <v>-</v>
      </c>
      <c r="PP78" s="103" t="str">
        <f>IF(PO78&gt;0,INDEX(Вхідні_дані!$A$245:$J$294,MATCH(PO78,Вхідні_дані!$D$245:$D$294,0),5),"-")</f>
        <v>-</v>
      </c>
      <c r="PQ78" s="112">
        <v>9</v>
      </c>
      <c r="PR78" s="8"/>
      <c r="PS78" s="101" t="str">
        <f>IF(PR78&gt;0,INDEX(Вхідні_дані!$A$245:$J$294,MATCH(PR78,Вхідні_дані!$D$245:$D$294,0),10),"-")</f>
        <v>-</v>
      </c>
      <c r="PT78" s="9"/>
      <c r="PU78" s="11"/>
      <c r="PV78" s="102" t="str">
        <f t="shared" si="154"/>
        <v>-</v>
      </c>
      <c r="PX78" s="103" t="str">
        <f>IF(PW78&gt;0,INDEX(Вхідні_дані!$A$245:$J$294,MATCH(PW78,Вхідні_дані!$D$245:$D$294,0),5),"-")</f>
        <v>-</v>
      </c>
      <c r="PY78" s="112">
        <v>9</v>
      </c>
      <c r="PZ78" s="8"/>
      <c r="QA78" s="101" t="str">
        <f>IF(PZ78&gt;0,INDEX(Вхідні_дані!$A$245:$J$294,MATCH(PZ78,Вхідні_дані!$D$245:$D$294,0),10),"-")</f>
        <v>-</v>
      </c>
      <c r="QB78" s="9"/>
      <c r="QC78" s="11"/>
      <c r="QD78" s="102" t="str">
        <f t="shared" si="155"/>
        <v>-</v>
      </c>
      <c r="QF78" s="103" t="str">
        <f>IF(QE78&gt;0,INDEX(Вхідні_дані!$A$245:$J$294,MATCH(QE78,Вхідні_дані!$D$245:$D$294,0),5),"-")</f>
        <v>-</v>
      </c>
      <c r="QG78" s="112">
        <v>9</v>
      </c>
      <c r="QH78" s="8"/>
      <c r="QI78" s="101" t="str">
        <f>IF(QH78&gt;0,INDEX(Вхідні_дані!$A$245:$J$294,MATCH(QH78,Вхідні_дані!$D$245:$D$294,0),10),"-")</f>
        <v>-</v>
      </c>
      <c r="QJ78" s="9"/>
      <c r="QK78" s="11"/>
      <c r="QL78" s="102" t="str">
        <f t="shared" si="156"/>
        <v>-</v>
      </c>
      <c r="QN78" s="103" t="str">
        <f>IF(QM78&gt;0,INDEX(Вхідні_дані!$A$245:$J$294,MATCH(QM78,Вхідні_дані!$D$245:$D$294,0),5),"-")</f>
        <v>-</v>
      </c>
      <c r="QO78" s="112">
        <v>9</v>
      </c>
      <c r="QP78" s="8"/>
      <c r="QQ78" s="101" t="str">
        <f>IF(QP78&gt;0,INDEX(Вхідні_дані!$A$245:$J$294,MATCH(QP78,Вхідні_дані!$D$245:$D$294,0),10),"-")</f>
        <v>-</v>
      </c>
      <c r="QR78" s="9"/>
      <c r="QS78" s="11"/>
      <c r="QT78" s="102" t="str">
        <f t="shared" si="157"/>
        <v>-</v>
      </c>
      <c r="QV78" s="103" t="str">
        <f>IF(QU78&gt;0,INDEX(Вхідні_дані!$A$245:$J$294,MATCH(QU78,Вхідні_дані!$D$245:$D$294,0),5),"-")</f>
        <v>-</v>
      </c>
      <c r="QW78" s="112">
        <v>9</v>
      </c>
      <c r="QX78" s="8"/>
      <c r="QY78" s="101" t="str">
        <f>IF(QX78&gt;0,INDEX(Вхідні_дані!$A$245:$J$294,MATCH(QX78,Вхідні_дані!$D$245:$D$294,0),10),"-")</f>
        <v>-</v>
      </c>
      <c r="QZ78" s="9"/>
      <c r="RA78" s="11"/>
      <c r="RB78" s="102" t="str">
        <f t="shared" si="158"/>
        <v>-</v>
      </c>
      <c r="RD78" s="103" t="str">
        <f>IF(RC78&gt;0,INDEX(Вхідні_дані!$A$245:$J$294,MATCH(RC78,Вхідні_дані!$D$245:$D$294,0),5),"-")</f>
        <v>-</v>
      </c>
      <c r="RE78" s="112">
        <v>9</v>
      </c>
      <c r="RF78" s="8"/>
      <c r="RG78" s="101" t="str">
        <f>IF(RF78&gt;0,INDEX(Вхідні_дані!$A$245:$J$294,MATCH(RF78,Вхідні_дані!$D$245:$D$294,0),10),"-")</f>
        <v>-</v>
      </c>
      <c r="RH78" s="9"/>
      <c r="RI78" s="11"/>
      <c r="RJ78" s="102" t="str">
        <f t="shared" si="159"/>
        <v>-</v>
      </c>
      <c r="RL78" s="103" t="str">
        <f>IF(RK78&gt;0,INDEX(Вхідні_дані!$A$245:$J$294,MATCH(RK78,Вхідні_дані!$D$245:$D$294,0),5),"-")</f>
        <v>-</v>
      </c>
      <c r="RM78" s="112">
        <v>9</v>
      </c>
      <c r="RN78" s="8"/>
      <c r="RO78" s="101" t="str">
        <f>IF(RN78&gt;0,INDEX(Вхідні_дані!$A$245:$J$294,MATCH(RN78,Вхідні_дані!$D$245:$D$294,0),10),"-")</f>
        <v>-</v>
      </c>
      <c r="RP78" s="9"/>
      <c r="RQ78" s="11"/>
      <c r="RR78" s="102" t="str">
        <f t="shared" si="160"/>
        <v>-</v>
      </c>
      <c r="RT78" s="103" t="str">
        <f>IF(RS78&gt;0,INDEX(Вхідні_дані!$A$245:$J$294,MATCH(RS78,Вхідні_дані!$D$245:$D$294,0),5),"-")</f>
        <v>-</v>
      </c>
      <c r="RU78" s="112">
        <v>9</v>
      </c>
      <c r="RV78" s="8"/>
      <c r="RW78" s="101" t="str">
        <f>IF(RV78&gt;0,INDEX(Вхідні_дані!$A$245:$J$294,MATCH(RV78,Вхідні_дані!$D$245:$D$294,0),10),"-")</f>
        <v>-</v>
      </c>
      <c r="RX78" s="9"/>
      <c r="RY78" s="11"/>
      <c r="RZ78" s="102" t="str">
        <f t="shared" si="161"/>
        <v>-</v>
      </c>
      <c r="SB78" s="103" t="str">
        <f>IF(SA78&gt;0,INDEX(Вхідні_дані!$A$245:$J$294,MATCH(SA78,Вхідні_дані!$D$245:$D$294,0),5),"-")</f>
        <v>-</v>
      </c>
      <c r="SC78" s="112">
        <v>9</v>
      </c>
      <c r="SD78" s="8"/>
      <c r="SE78" s="101" t="str">
        <f>IF(SD78&gt;0,INDEX(Вхідні_дані!$A$245:$J$294,MATCH(SD78,Вхідні_дані!$D$245:$D$294,0),10),"-")</f>
        <v>-</v>
      </c>
      <c r="SF78" s="9"/>
      <c r="SG78" s="11"/>
      <c r="SH78" s="102" t="str">
        <f t="shared" si="162"/>
        <v>-</v>
      </c>
      <c r="SJ78" s="103" t="str">
        <f>IF(SI78&gt;0,INDEX(Вхідні_дані!$A$245:$J$294,MATCH(SI78,Вхідні_дані!$D$245:$D$294,0),5),"-")</f>
        <v>-</v>
      </c>
      <c r="SK78" s="112">
        <v>9</v>
      </c>
      <c r="SL78" s="8"/>
      <c r="SM78" s="101" t="str">
        <f>IF(SL78&gt;0,INDEX(Вхідні_дані!$A$245:$J$294,MATCH(SL78,Вхідні_дані!$D$245:$D$294,0),10),"-")</f>
        <v>-</v>
      </c>
      <c r="SN78" s="9"/>
      <c r="SO78" s="11"/>
      <c r="SP78" s="102" t="str">
        <f t="shared" si="163"/>
        <v>-</v>
      </c>
      <c r="SR78" s="103" t="str">
        <f>IF(SQ78&gt;0,INDEX(Вхідні_дані!$A$245:$J$294,MATCH(SQ78,Вхідні_дані!$D$245:$D$294,0),5),"-")</f>
        <v>-</v>
      </c>
      <c r="SS78" s="112">
        <v>9</v>
      </c>
      <c r="ST78" s="8"/>
      <c r="SU78" s="101" t="str">
        <f>IF(ST78&gt;0,INDEX(Вхідні_дані!$A$245:$J$294,MATCH(ST78,Вхідні_дані!$D$245:$D$294,0),10),"-")</f>
        <v>-</v>
      </c>
      <c r="SV78" s="9"/>
      <c r="SW78" s="11"/>
      <c r="SX78" s="102" t="str">
        <f t="shared" si="164"/>
        <v>-</v>
      </c>
      <c r="SZ78" s="103" t="str">
        <f>IF(SY78&gt;0,INDEX(Вхідні_дані!$A$245:$J$294,MATCH(SY78,Вхідні_дані!$D$245:$D$294,0),5),"-")</f>
        <v>-</v>
      </c>
      <c r="TA78" s="112">
        <v>9</v>
      </c>
      <c r="TB78" s="8"/>
      <c r="TC78" s="101" t="str">
        <f>IF(TB78&gt;0,INDEX(Вхідні_дані!$A$245:$J$294,MATCH(TB78,Вхідні_дані!$D$245:$D$294,0),10),"-")</f>
        <v>-</v>
      </c>
      <c r="TD78" s="9"/>
      <c r="TE78" s="11"/>
      <c r="TF78" s="102" t="str">
        <f t="shared" si="165"/>
        <v>-</v>
      </c>
      <c r="TH78" s="103" t="str">
        <f>IF(TG78&gt;0,INDEX(Вхідні_дані!$A$245:$J$294,MATCH(TG78,Вхідні_дані!$D$245:$D$294,0),5),"-")</f>
        <v>-</v>
      </c>
      <c r="TI78" s="112">
        <v>9</v>
      </c>
      <c r="TJ78" s="8"/>
      <c r="TK78" s="101" t="str">
        <f>IF(TJ78&gt;0,INDEX(Вхідні_дані!$A$245:$J$294,MATCH(TJ78,Вхідні_дані!$D$245:$D$294,0),10),"-")</f>
        <v>-</v>
      </c>
      <c r="TL78" s="9"/>
      <c r="TM78" s="11"/>
      <c r="TN78" s="102" t="str">
        <f t="shared" si="166"/>
        <v>-</v>
      </c>
      <c r="TP78" s="103" t="str">
        <f>IF(TO78&gt;0,INDEX(Вхідні_дані!$A$245:$J$294,MATCH(TO78,Вхідні_дані!$D$245:$D$294,0),5),"-")</f>
        <v>-</v>
      </c>
      <c r="TQ78" s="112">
        <v>9</v>
      </c>
      <c r="TR78" s="8"/>
      <c r="TS78" s="101" t="str">
        <f>IF(TR78&gt;0,INDEX(Вхідні_дані!$A$245:$J$294,MATCH(TR78,Вхідні_дані!$D$245:$D$294,0),10),"-")</f>
        <v>-</v>
      </c>
      <c r="TT78" s="9"/>
      <c r="TU78" s="11"/>
      <c r="TV78" s="102" t="str">
        <f t="shared" si="167"/>
        <v>-</v>
      </c>
      <c r="TX78" s="103" t="str">
        <f>IF(TW78&gt;0,INDEX(Вхідні_дані!$A$245:$J$294,MATCH(TW78,Вхідні_дані!$D$245:$D$294,0),5),"-")</f>
        <v>-</v>
      </c>
      <c r="TY78" s="112">
        <v>9</v>
      </c>
      <c r="TZ78" s="8"/>
      <c r="UA78" s="101" t="str">
        <f>IF(TZ78&gt;0,INDEX(Вхідні_дані!$A$245:$J$294,MATCH(TZ78,Вхідні_дані!$D$245:$D$294,0),10),"-")</f>
        <v>-</v>
      </c>
      <c r="UB78" s="9"/>
      <c r="UC78" s="11"/>
      <c r="UD78" s="102" t="str">
        <f t="shared" si="168"/>
        <v>-</v>
      </c>
      <c r="UF78" s="103" t="str">
        <f>IF(UE78&gt;0,INDEX(Вхідні_дані!$A$245:$J$294,MATCH(UE78,Вхідні_дані!$D$245:$D$294,0),5),"-")</f>
        <v>-</v>
      </c>
      <c r="UG78" s="112">
        <v>9</v>
      </c>
      <c r="UH78" s="8"/>
      <c r="UI78" s="101" t="str">
        <f>IF(UH78&gt;0,INDEX(Вхідні_дані!$A$245:$J$294,MATCH(UH78,Вхідні_дані!$D$245:$D$294,0),10),"-")</f>
        <v>-</v>
      </c>
      <c r="UJ78" s="9"/>
      <c r="UK78" s="11"/>
      <c r="UL78" s="102" t="str">
        <f t="shared" si="169"/>
        <v>-</v>
      </c>
      <c r="UN78" s="103" t="str">
        <f>IF(UM78&gt;0,INDEX(Вхідні_дані!$A$245:$J$294,MATCH(UM78,Вхідні_дані!$D$245:$D$294,0),5),"-")</f>
        <v>-</v>
      </c>
      <c r="UO78" s="112">
        <v>9</v>
      </c>
      <c r="UP78" s="8"/>
      <c r="UQ78" s="101" t="str">
        <f>IF(UP78&gt;0,INDEX(Вхідні_дані!$A$245:$J$294,MATCH(UP78,Вхідні_дані!$D$245:$D$294,0),10),"-")</f>
        <v>-</v>
      </c>
      <c r="UR78" s="9"/>
      <c r="US78" s="11"/>
      <c r="UT78" s="102" t="str">
        <f t="shared" si="170"/>
        <v>-</v>
      </c>
      <c r="UV78" s="103" t="str">
        <f>IF(UU78&gt;0,INDEX(Вхідні_дані!$A$245:$J$294,MATCH(UU78,Вхідні_дані!$D$245:$D$294,0),5),"-")</f>
        <v>-</v>
      </c>
      <c r="UW78" s="112">
        <v>9</v>
      </c>
      <c r="UX78" s="8"/>
      <c r="UY78" s="101" t="str">
        <f>IF(UX78&gt;0,INDEX(Вхідні_дані!$A$245:$J$294,MATCH(UX78,Вхідні_дані!$D$245:$D$294,0),10),"-")</f>
        <v>-</v>
      </c>
      <c r="UZ78" s="9"/>
      <c r="VA78" s="11"/>
      <c r="VB78" s="102" t="str">
        <f t="shared" si="171"/>
        <v>-</v>
      </c>
      <c r="VD78" s="103" t="str">
        <f>IF(VC78&gt;0,INDEX(Вхідні_дані!$A$245:$J$294,MATCH(VC78,Вхідні_дані!$D$245:$D$294,0),5),"-")</f>
        <v>-</v>
      </c>
      <c r="VE78" s="112">
        <v>9</v>
      </c>
      <c r="VF78" s="8"/>
      <c r="VG78" s="101" t="str">
        <f>IF(VF78&gt;0,INDEX(Вхідні_дані!$A$245:$J$294,MATCH(VF78,Вхідні_дані!$D$245:$D$294,0),10),"-")</f>
        <v>-</v>
      </c>
      <c r="VH78" s="9"/>
      <c r="VI78" s="11"/>
      <c r="VJ78" s="102" t="str">
        <f t="shared" si="172"/>
        <v>-</v>
      </c>
      <c r="VL78" s="103" t="str">
        <f>IF(VK78&gt;0,INDEX(Вхідні_дані!$A$245:$J$294,MATCH(VK78,Вхідні_дані!$D$245:$D$294,0),5),"-")</f>
        <v>-</v>
      </c>
      <c r="VM78" s="112">
        <v>9</v>
      </c>
      <c r="VN78" s="8"/>
      <c r="VO78" s="101" t="str">
        <f>IF(VN78&gt;0,INDEX(Вхідні_дані!$A$245:$J$294,MATCH(VN78,Вхідні_дані!$D$245:$D$294,0),10),"-")</f>
        <v>-</v>
      </c>
      <c r="VP78" s="9"/>
      <c r="VQ78" s="11"/>
      <c r="VR78" s="102" t="str">
        <f t="shared" si="173"/>
        <v>-</v>
      </c>
      <c r="VT78" s="103" t="str">
        <f>IF(VS78&gt;0,INDEX(Вхідні_дані!$A$245:$J$294,MATCH(VS78,Вхідні_дані!$D$245:$D$294,0),5),"-")</f>
        <v>-</v>
      </c>
      <c r="VU78" s="112">
        <v>9</v>
      </c>
      <c r="VV78" s="8"/>
      <c r="VW78" s="101" t="str">
        <f>IF(VV78&gt;0,INDEX(Вхідні_дані!$A$245:$J$294,MATCH(VV78,Вхідні_дані!$D$245:$D$294,0),10),"-")</f>
        <v>-</v>
      </c>
      <c r="VX78" s="9"/>
      <c r="VY78" s="11"/>
      <c r="VZ78" s="102" t="str">
        <f t="shared" si="174"/>
        <v>-</v>
      </c>
      <c r="WB78" s="103" t="str">
        <f>IF(WA78&gt;0,INDEX(Вхідні_дані!$A$245:$J$294,MATCH(WA78,Вхідні_дані!$D$245:$D$294,0),5),"-")</f>
        <v>-</v>
      </c>
      <c r="WC78" s="112">
        <v>9</v>
      </c>
      <c r="WD78" s="8"/>
      <c r="WE78" s="101" t="str">
        <f>IF(WD78&gt;0,INDEX(Вхідні_дані!$A$245:$J$294,MATCH(WD78,Вхідні_дані!$D$245:$D$294,0),10),"-")</f>
        <v>-</v>
      </c>
      <c r="WF78" s="9"/>
      <c r="WG78" s="11"/>
      <c r="WH78" s="102" t="str">
        <f t="shared" si="175"/>
        <v>-</v>
      </c>
      <c r="WJ78" s="103" t="str">
        <f>IF(WI78&gt;0,INDEX(Вхідні_дані!$A$245:$J$294,MATCH(WI78,Вхідні_дані!$D$245:$D$294,0),5),"-")</f>
        <v>-</v>
      </c>
      <c r="WK78" s="112">
        <v>9</v>
      </c>
      <c r="WL78" s="8"/>
      <c r="WM78" s="101" t="str">
        <f>IF(WL78&gt;0,INDEX(Вхідні_дані!$A$245:$J$294,MATCH(WL78,Вхідні_дані!$D$245:$D$294,0),10),"-")</f>
        <v>-</v>
      </c>
      <c r="WN78" s="9"/>
      <c r="WO78" s="11"/>
      <c r="WP78" s="102" t="str">
        <f t="shared" si="176"/>
        <v>-</v>
      </c>
      <c r="WR78" s="103" t="str">
        <f>IF(WQ78&gt;0,INDEX(Вхідні_дані!$A$245:$J$294,MATCH(WQ78,Вхідні_дані!$D$245:$D$294,0),5),"-")</f>
        <v>-</v>
      </c>
      <c r="WS78" s="112">
        <v>9</v>
      </c>
      <c r="WT78" s="8"/>
      <c r="WU78" s="101" t="str">
        <f>IF(WT78&gt;0,INDEX(Вхідні_дані!$A$245:$J$294,MATCH(WT78,Вхідні_дані!$D$245:$D$294,0),10),"-")</f>
        <v>-</v>
      </c>
      <c r="WV78" s="9"/>
      <c r="WW78" s="11"/>
      <c r="WX78" s="102" t="str">
        <f t="shared" si="177"/>
        <v>-</v>
      </c>
      <c r="WZ78" s="103" t="str">
        <f>IF(WY78&gt;0,INDEX(Вхідні_дані!$A$245:$J$294,MATCH(WY78,Вхідні_дані!$D$245:$D$294,0),5),"-")</f>
        <v>-</v>
      </c>
      <c r="XA78" s="112">
        <v>9</v>
      </c>
      <c r="XB78" s="8"/>
      <c r="XC78" s="101" t="str">
        <f>IF(XB78&gt;0,INDEX(Вхідні_дані!$A$245:$J$294,MATCH(XB78,Вхідні_дані!$D$245:$D$294,0),10),"-")</f>
        <v>-</v>
      </c>
      <c r="XD78" s="9"/>
      <c r="XE78" s="11"/>
      <c r="XF78" s="102" t="str">
        <f t="shared" si="178"/>
        <v>-</v>
      </c>
      <c r="XH78" s="103" t="str">
        <f>IF(XG78&gt;0,INDEX(Вхідні_дані!$A$245:$J$294,MATCH(XG78,Вхідні_дані!$D$245:$D$294,0),5),"-")</f>
        <v>-</v>
      </c>
      <c r="XI78" s="112">
        <v>9</v>
      </c>
      <c r="XJ78" s="8"/>
      <c r="XK78" s="101" t="str">
        <f>IF(XJ78&gt;0,INDEX(Вхідні_дані!$A$245:$J$294,MATCH(XJ78,Вхідні_дані!$D$245:$D$294,0),10),"-")</f>
        <v>-</v>
      </c>
      <c r="XL78" s="9"/>
      <c r="XM78" s="11"/>
      <c r="XN78" s="102" t="str">
        <f t="shared" si="179"/>
        <v>-</v>
      </c>
      <c r="XP78" s="103" t="str">
        <f>IF(XO78&gt;0,INDEX(Вхідні_дані!$A$245:$J$294,MATCH(XO78,Вхідні_дані!$D$245:$D$294,0),5),"-")</f>
        <v>-</v>
      </c>
      <c r="XQ78" s="112">
        <v>9</v>
      </c>
      <c r="XR78" s="8"/>
      <c r="XS78" s="101" t="str">
        <f>IF(XR78&gt;0,INDEX(Вхідні_дані!$A$245:$J$294,MATCH(XR78,Вхідні_дані!$D$245:$D$294,0),10),"-")</f>
        <v>-</v>
      </c>
      <c r="XT78" s="9"/>
      <c r="XU78" s="11"/>
      <c r="XV78" s="102" t="str">
        <f t="shared" si="180"/>
        <v>-</v>
      </c>
      <c r="XX78" s="103" t="str">
        <f>IF(XW78&gt;0,INDEX(Вхідні_дані!$A$245:$J$294,MATCH(XW78,Вхідні_дані!$D$245:$D$294,0),5),"-")</f>
        <v>-</v>
      </c>
      <c r="XY78" s="112">
        <v>9</v>
      </c>
      <c r="XZ78" s="8"/>
      <c r="YA78" s="101" t="str">
        <f>IF(XZ78&gt;0,INDEX(Вхідні_дані!$A$245:$J$294,MATCH(XZ78,Вхідні_дані!$D$245:$D$294,0),10),"-")</f>
        <v>-</v>
      </c>
      <c r="YB78" s="9"/>
      <c r="YC78" s="11"/>
      <c r="YD78" s="102" t="str">
        <f t="shared" si="181"/>
        <v>-</v>
      </c>
      <c r="YF78" s="103" t="str">
        <f>IF(YE78&gt;0,INDEX(Вхідні_дані!$A$245:$J$294,MATCH(YE78,Вхідні_дані!$D$245:$D$294,0),5),"-")</f>
        <v>-</v>
      </c>
      <c r="YG78" s="112">
        <v>9</v>
      </c>
      <c r="YH78" s="8"/>
      <c r="YI78" s="101" t="str">
        <f>IF(YH78&gt;0,INDEX(Вхідні_дані!$A$245:$J$294,MATCH(YH78,Вхідні_дані!$D$245:$D$294,0),10),"-")</f>
        <v>-</v>
      </c>
      <c r="YJ78" s="9"/>
      <c r="YK78" s="11"/>
      <c r="YL78" s="102" t="str">
        <f t="shared" si="182"/>
        <v>-</v>
      </c>
      <c r="YN78" s="103" t="str">
        <f>IF(YM78&gt;0,INDEX(Вхідні_дані!$A$245:$J$294,MATCH(YM78,Вхідні_дані!$D$245:$D$294,0),5),"-")</f>
        <v>-</v>
      </c>
      <c r="YO78" s="112">
        <v>9</v>
      </c>
      <c r="YP78" s="8"/>
      <c r="YQ78" s="101" t="str">
        <f>IF(YP78&gt;0,INDEX(Вхідні_дані!$A$245:$J$294,MATCH(YP78,Вхідні_дані!$D$245:$D$294,0),10),"-")</f>
        <v>-</v>
      </c>
      <c r="YR78" s="9"/>
      <c r="YS78" s="11"/>
      <c r="YT78" s="102" t="str">
        <f t="shared" si="183"/>
        <v>-</v>
      </c>
      <c r="YV78" s="103" t="str">
        <f>IF(YU78&gt;0,INDEX(Вхідні_дані!$A$245:$J$294,MATCH(YU78,Вхідні_дані!$D$245:$D$294,0),5),"-")</f>
        <v>-</v>
      </c>
      <c r="YW78" s="112">
        <v>9</v>
      </c>
      <c r="YX78" s="8"/>
      <c r="YY78" s="101" t="str">
        <f>IF(YX78&gt;0,INDEX(Вхідні_дані!$A$245:$J$294,MATCH(YX78,Вхідні_дані!$D$245:$D$294,0),10),"-")</f>
        <v>-</v>
      </c>
      <c r="YZ78" s="9"/>
      <c r="ZA78" s="11"/>
      <c r="ZB78" s="102" t="str">
        <f t="shared" si="184"/>
        <v>-</v>
      </c>
      <c r="ZD78" s="103" t="str">
        <f>IF(ZC78&gt;0,INDEX(Вхідні_дані!$A$245:$J$294,MATCH(ZC78,Вхідні_дані!$D$245:$D$294,0),5),"-")</f>
        <v>-</v>
      </c>
      <c r="ZE78" s="112">
        <v>9</v>
      </c>
      <c r="ZF78" s="8"/>
      <c r="ZG78" s="101" t="str">
        <f>IF(ZF78&gt;0,INDEX(Вхідні_дані!$A$245:$J$294,MATCH(ZF78,Вхідні_дані!$D$245:$D$294,0),10),"-")</f>
        <v>-</v>
      </c>
      <c r="ZH78" s="9"/>
      <c r="ZI78" s="11"/>
      <c r="ZJ78" s="102" t="str">
        <f t="shared" si="185"/>
        <v>-</v>
      </c>
      <c r="ZL78" s="103" t="str">
        <f>IF(ZK78&gt;0,INDEX(Вхідні_дані!$A$245:$J$294,MATCH(ZK78,Вхідні_дані!$D$245:$D$294,0),5),"-")</f>
        <v>-</v>
      </c>
      <c r="ZM78" s="112">
        <v>9</v>
      </c>
      <c r="ZN78" s="8"/>
      <c r="ZO78" s="101" t="str">
        <f>IF(ZN78&gt;0,INDEX(Вхідні_дані!$A$245:$J$294,MATCH(ZN78,Вхідні_дані!$D$245:$D$294,0),10),"-")</f>
        <v>-</v>
      </c>
      <c r="ZP78" s="9"/>
      <c r="ZQ78" s="11"/>
      <c r="ZR78" s="102" t="str">
        <f t="shared" si="186"/>
        <v>-</v>
      </c>
      <c r="ZT78" s="103" t="str">
        <f>IF(ZS78&gt;0,INDEX(Вхідні_дані!$A$245:$J$294,MATCH(ZS78,Вхідні_дані!$D$245:$D$294,0),5),"-")</f>
        <v>-</v>
      </c>
      <c r="ZU78" s="112">
        <v>9</v>
      </c>
      <c r="ZV78" s="8"/>
      <c r="ZW78" s="101" t="str">
        <f>IF(ZV78&gt;0,INDEX(Вхідні_дані!$A$245:$J$294,MATCH(ZV78,Вхідні_дані!$D$245:$D$294,0),10),"-")</f>
        <v>-</v>
      </c>
      <c r="ZX78" s="9"/>
      <c r="ZY78" s="11"/>
      <c r="ZZ78" s="102" t="str">
        <f t="shared" si="187"/>
        <v>-</v>
      </c>
      <c r="AAB78" s="103" t="str">
        <f>IF(AAA78&gt;0,INDEX(Вхідні_дані!$A$245:$J$294,MATCH(AAA78,Вхідні_дані!$D$245:$D$294,0),5),"-")</f>
        <v>-</v>
      </c>
      <c r="AAC78" s="112">
        <v>9</v>
      </c>
      <c r="AAD78" s="8"/>
      <c r="AAE78" s="101" t="str">
        <f>IF(AAD78&gt;0,INDEX(Вхідні_дані!$A$245:$J$294,MATCH(AAD78,Вхідні_дані!$D$245:$D$294,0),10),"-")</f>
        <v>-</v>
      </c>
      <c r="AAF78" s="9"/>
      <c r="AAG78" s="11"/>
      <c r="AAH78" s="102" t="str">
        <f t="shared" si="188"/>
        <v>-</v>
      </c>
      <c r="AAJ78" s="103" t="str">
        <f>IF(AAI78&gt;0,INDEX(Вхідні_дані!$A$245:$J$294,MATCH(AAI78,Вхідні_дані!$D$245:$D$294,0),5),"-")</f>
        <v>-</v>
      </c>
      <c r="AAK78" s="112">
        <v>9</v>
      </c>
      <c r="AAL78" s="8"/>
      <c r="AAM78" s="101" t="str">
        <f>IF(AAL78&gt;0,INDEX(Вхідні_дані!$A$245:$J$294,MATCH(AAL78,Вхідні_дані!$D$245:$D$294,0),10),"-")</f>
        <v>-</v>
      </c>
      <c r="AAN78" s="9"/>
      <c r="AAO78" s="11"/>
      <c r="AAP78" s="102" t="str">
        <f t="shared" si="189"/>
        <v>-</v>
      </c>
      <c r="AAR78" s="103" t="str">
        <f>IF(AAQ78&gt;0,INDEX(Вхідні_дані!$A$245:$J$294,MATCH(AAQ78,Вхідні_дані!$D$245:$D$294,0),5),"-")</f>
        <v>-</v>
      </c>
      <c r="AAS78" s="112">
        <v>9</v>
      </c>
      <c r="AAT78" s="8"/>
      <c r="AAU78" s="101" t="str">
        <f>IF(AAT78&gt;0,INDEX(Вхідні_дані!$A$245:$J$294,MATCH(AAT78,Вхідні_дані!$D$245:$D$294,0),10),"-")</f>
        <v>-</v>
      </c>
      <c r="AAV78" s="9"/>
      <c r="AAW78" s="11"/>
      <c r="AAX78" s="102" t="str">
        <f t="shared" si="190"/>
        <v>-</v>
      </c>
      <c r="AAZ78" s="103" t="str">
        <f>IF(AAY78&gt;0,INDEX(Вхідні_дані!$A$245:$J$294,MATCH(AAY78,Вхідні_дані!$D$245:$D$294,0),5),"-")</f>
        <v>-</v>
      </c>
      <c r="ABA78" s="112">
        <v>9</v>
      </c>
      <c r="ABB78" s="8"/>
      <c r="ABC78" s="101" t="str">
        <f>IF(ABB78&gt;0,INDEX(Вхідні_дані!$A$245:$J$294,MATCH(ABB78,Вхідні_дані!$D$245:$D$294,0),10),"-")</f>
        <v>-</v>
      </c>
      <c r="ABD78" s="9"/>
      <c r="ABE78" s="11"/>
      <c r="ABF78" s="102" t="str">
        <f t="shared" si="191"/>
        <v>-</v>
      </c>
      <c r="ABH78" s="103" t="str">
        <f>IF(ABG78&gt;0,INDEX(Вхідні_дані!$A$245:$J$294,MATCH(ABG78,Вхідні_дані!$D$245:$D$294,0),5),"-")</f>
        <v>-</v>
      </c>
      <c r="ABI78" s="112">
        <v>9</v>
      </c>
      <c r="ABJ78" s="8"/>
      <c r="ABK78" s="101" t="str">
        <f>IF(ABJ78&gt;0,INDEX(Вхідні_дані!$A$245:$J$294,MATCH(ABJ78,Вхідні_дані!$D$245:$D$294,0),10),"-")</f>
        <v>-</v>
      </c>
      <c r="ABL78" s="9"/>
      <c r="ABM78" s="11"/>
      <c r="ABN78" s="102" t="str">
        <f t="shared" si="192"/>
        <v>-</v>
      </c>
      <c r="ABP78" s="103" t="str">
        <f>IF(ABO78&gt;0,INDEX(Вхідні_дані!$A$245:$J$294,MATCH(ABO78,Вхідні_дані!$D$245:$D$294,0),5),"-")</f>
        <v>-</v>
      </c>
      <c r="ABQ78" s="112">
        <v>9</v>
      </c>
      <c r="ABR78" s="8"/>
      <c r="ABS78" s="101" t="str">
        <f>IF(ABR78&gt;0,INDEX(Вхідні_дані!$A$245:$J$294,MATCH(ABR78,Вхідні_дані!$D$245:$D$294,0),10),"-")</f>
        <v>-</v>
      </c>
      <c r="ABT78" s="9"/>
      <c r="ABU78" s="11"/>
      <c r="ABV78" s="102" t="str">
        <f t="shared" si="193"/>
        <v>-</v>
      </c>
      <c r="ABX78" s="103" t="str">
        <f>IF(ABW78&gt;0,INDEX(Вхідні_дані!$A$245:$J$294,MATCH(ABW78,Вхідні_дані!$D$245:$D$294,0),5),"-")</f>
        <v>-</v>
      </c>
      <c r="ABY78" s="112">
        <v>9</v>
      </c>
      <c r="ABZ78" s="8"/>
      <c r="ACA78" s="101" t="str">
        <f>IF(ABZ78&gt;0,INDEX(Вхідні_дані!$A$245:$J$294,MATCH(ABZ78,Вхідні_дані!$D$245:$D$294,0),10),"-")</f>
        <v>-</v>
      </c>
      <c r="ACB78" s="9"/>
      <c r="ACC78" s="11"/>
      <c r="ACD78" s="102" t="str">
        <f t="shared" si="194"/>
        <v>-</v>
      </c>
      <c r="ACF78" s="103" t="str">
        <f>IF(ACE78&gt;0,INDEX(Вхідні_дані!$A$245:$J$294,MATCH(ACE78,Вхідні_дані!$D$245:$D$294,0),5),"-")</f>
        <v>-</v>
      </c>
      <c r="ACG78" s="112">
        <v>9</v>
      </c>
      <c r="ACH78" s="8"/>
      <c r="ACI78" s="101" t="str">
        <f>IF(ACH78&gt;0,INDEX(Вхідні_дані!$A$245:$J$294,MATCH(ACH78,Вхідні_дані!$D$245:$D$294,0),10),"-")</f>
        <v>-</v>
      </c>
      <c r="ACJ78" s="9"/>
      <c r="ACK78" s="11"/>
      <c r="ACL78" s="102" t="str">
        <f t="shared" si="195"/>
        <v>-</v>
      </c>
      <c r="ACN78" s="103" t="str">
        <f>IF(ACM78&gt;0,INDEX(Вхідні_дані!$A$245:$J$294,MATCH(ACM78,Вхідні_дані!$D$245:$D$294,0),5),"-")</f>
        <v>-</v>
      </c>
      <c r="ACO78" s="112">
        <v>9</v>
      </c>
      <c r="ACP78" s="8"/>
      <c r="ACQ78" s="101" t="str">
        <f>IF(ACP78&gt;0,INDEX(Вхідні_дані!$A$245:$J$294,MATCH(ACP78,Вхідні_дані!$D$245:$D$294,0),10),"-")</f>
        <v>-</v>
      </c>
      <c r="ACR78" s="9"/>
      <c r="ACS78" s="11"/>
      <c r="ACT78" s="102" t="str">
        <f t="shared" si="196"/>
        <v>-</v>
      </c>
      <c r="ACV78" s="103" t="str">
        <f>IF(ACU78&gt;0,INDEX(Вхідні_дані!$A$245:$J$294,MATCH(ACU78,Вхідні_дані!$D$245:$D$294,0),5),"-")</f>
        <v>-</v>
      </c>
      <c r="ACW78" s="112">
        <v>9</v>
      </c>
      <c r="ACX78" s="8"/>
      <c r="ACY78" s="101" t="str">
        <f>IF(ACX78&gt;0,INDEX(Вхідні_дані!$A$245:$J$294,MATCH(ACX78,Вхідні_дані!$D$245:$D$294,0),10),"-")</f>
        <v>-</v>
      </c>
      <c r="ACZ78" s="9"/>
      <c r="ADA78" s="11"/>
      <c r="ADB78" s="102" t="str">
        <f t="shared" si="197"/>
        <v>-</v>
      </c>
      <c r="ADD78" s="103" t="str">
        <f>IF(ADC78&gt;0,INDEX(Вхідні_дані!$A$245:$J$294,MATCH(ADC78,Вхідні_дані!$D$245:$D$294,0),5),"-")</f>
        <v>-</v>
      </c>
      <c r="ADE78" s="112">
        <v>9</v>
      </c>
      <c r="ADF78" s="8"/>
      <c r="ADG78" s="101" t="str">
        <f>IF(ADF78&gt;0,INDEX(Вхідні_дані!$A$245:$J$294,MATCH(ADF78,Вхідні_дані!$D$245:$D$294,0),10),"-")</f>
        <v>-</v>
      </c>
      <c r="ADH78" s="9"/>
      <c r="ADI78" s="11"/>
      <c r="ADJ78" s="102" t="str">
        <f t="shared" si="198"/>
        <v>-</v>
      </c>
      <c r="ADL78" s="103" t="str">
        <f>IF(ADK78&gt;0,INDEX(Вхідні_дані!$A$245:$J$294,MATCH(ADK78,Вхідні_дані!$D$245:$D$294,0),5),"-")</f>
        <v>-</v>
      </c>
      <c r="ADM78" s="112">
        <v>9</v>
      </c>
      <c r="ADN78" s="8"/>
      <c r="ADO78" s="101" t="str">
        <f>IF(ADN78&gt;0,INDEX(Вхідні_дані!$A$245:$J$294,MATCH(ADN78,Вхідні_дані!$D$245:$D$294,0),10),"-")</f>
        <v>-</v>
      </c>
      <c r="ADP78" s="9"/>
      <c r="ADQ78" s="11"/>
      <c r="ADR78" s="102" t="str">
        <f t="shared" si="199"/>
        <v>-</v>
      </c>
      <c r="ADT78" s="103" t="str">
        <f>IF(ADS78&gt;0,INDEX(Вхідні_дані!$A$245:$J$294,MATCH(ADS78,Вхідні_дані!$D$245:$D$294,0),5),"-")</f>
        <v>-</v>
      </c>
    </row>
    <row r="79" spans="1:800" ht="27" customHeight="1" outlineLevel="1" x14ac:dyDescent="0.25">
      <c r="A79" s="112">
        <v>10</v>
      </c>
      <c r="B79" s="8"/>
      <c r="C79" s="101" t="str">
        <f>IF(B79&gt;0,INDEX(Вхідні_дані!$A$245:$J$294,MATCH(B79,Вхідні_дані!$D$245:$D$294,0),10),"-")</f>
        <v>-</v>
      </c>
      <c r="D79" s="9"/>
      <c r="E79" s="11"/>
      <c r="F79" s="102" t="str">
        <f t="shared" si="100"/>
        <v>-</v>
      </c>
      <c r="H79" s="103" t="str">
        <f>IF(G79&gt;0,INDEX(Вхідні_дані!$A$245:$J$294,MATCH(G79,Вхідні_дані!$D$245:$D$294,0),5),"-")</f>
        <v>-</v>
      </c>
      <c r="I79" s="112">
        <v>10</v>
      </c>
      <c r="J79" s="8"/>
      <c r="K79" s="101" t="str">
        <f>IF(J79&gt;0,INDEX(Вхідні_дані!$A$245:$J$294,MATCH(J79,Вхідні_дані!$D$245:$D$294,0),10),"-")</f>
        <v>-</v>
      </c>
      <c r="L79" s="9"/>
      <c r="M79" s="11"/>
      <c r="N79" s="102" t="str">
        <f t="shared" si="101"/>
        <v>-</v>
      </c>
      <c r="P79" s="103" t="str">
        <f>IF(O79&gt;0,INDEX(Вхідні_дані!$A$245:$J$294,MATCH(O79,Вхідні_дані!$D$245:$D$294,0),5),"-")</f>
        <v>-</v>
      </c>
      <c r="Q79" s="112">
        <v>10</v>
      </c>
      <c r="R79" s="8"/>
      <c r="S79" s="101" t="str">
        <f>IF(R79&gt;0,INDEX(Вхідні_дані!$A$245:$J$294,MATCH(R79,Вхідні_дані!$D$245:$D$294,0),10),"-")</f>
        <v>-</v>
      </c>
      <c r="T79" s="9"/>
      <c r="U79" s="11"/>
      <c r="V79" s="102" t="str">
        <f t="shared" si="102"/>
        <v>-</v>
      </c>
      <c r="X79" s="103" t="str">
        <f>IF(W79&gt;0,INDEX(Вхідні_дані!$A$245:$J$294,MATCH(W79,Вхідні_дані!$D$245:$D$294,0),5),"-")</f>
        <v>-</v>
      </c>
      <c r="Y79" s="112">
        <v>10</v>
      </c>
      <c r="Z79" s="8"/>
      <c r="AA79" s="101" t="str">
        <f>IF(Z79&gt;0,INDEX(Вхідні_дані!$A$245:$J$294,MATCH(Z79,Вхідні_дані!$D$245:$D$294,0),10),"-")</f>
        <v>-</v>
      </c>
      <c r="AB79" s="9"/>
      <c r="AC79" s="11"/>
      <c r="AD79" s="102" t="str">
        <f t="shared" si="103"/>
        <v>-</v>
      </c>
      <c r="AF79" s="103" t="str">
        <f>IF(AE79&gt;0,INDEX(Вхідні_дані!$A$245:$J$294,MATCH(AE79,Вхідні_дані!$D$245:$D$294,0),5),"-")</f>
        <v>-</v>
      </c>
      <c r="AG79" s="112">
        <v>10</v>
      </c>
      <c r="AH79" s="8"/>
      <c r="AI79" s="101" t="str">
        <f>IF(AH79&gt;0,INDEX(Вхідні_дані!$A$245:$J$294,MATCH(AH79,Вхідні_дані!$D$245:$D$294,0),10),"-")</f>
        <v>-</v>
      </c>
      <c r="AJ79" s="9"/>
      <c r="AK79" s="11"/>
      <c r="AL79" s="102" t="str">
        <f t="shared" si="104"/>
        <v>-</v>
      </c>
      <c r="AN79" s="103" t="str">
        <f>IF(AM79&gt;0,INDEX(Вхідні_дані!$A$245:$J$294,MATCH(AM79,Вхідні_дані!$D$245:$D$294,0),5),"-")</f>
        <v>-</v>
      </c>
      <c r="AO79" s="112">
        <v>10</v>
      </c>
      <c r="AP79" s="8"/>
      <c r="AQ79" s="101" t="str">
        <f>IF(AP79&gt;0,INDEX(Вхідні_дані!$A$245:$J$294,MATCH(AP79,Вхідні_дані!$D$245:$D$294,0),10),"-")</f>
        <v>-</v>
      </c>
      <c r="AR79" s="9"/>
      <c r="AS79" s="11"/>
      <c r="AT79" s="102" t="str">
        <f t="shared" si="105"/>
        <v>-</v>
      </c>
      <c r="AV79" s="103" t="str">
        <f>IF(AU79&gt;0,INDEX(Вхідні_дані!$A$245:$J$294,MATCH(AU79,Вхідні_дані!$D$245:$D$294,0),5),"-")</f>
        <v>-</v>
      </c>
      <c r="AW79" s="112">
        <v>10</v>
      </c>
      <c r="AX79" s="8"/>
      <c r="AY79" s="101" t="str">
        <f>IF(AX79&gt;0,INDEX(Вхідні_дані!$A$245:$J$294,MATCH(AX79,Вхідні_дані!$D$245:$D$294,0),10),"-")</f>
        <v>-</v>
      </c>
      <c r="AZ79" s="9"/>
      <c r="BA79" s="11"/>
      <c r="BB79" s="102" t="str">
        <f t="shared" si="106"/>
        <v>-</v>
      </c>
      <c r="BD79" s="103" t="str">
        <f>IF(BC79&gt;0,INDEX(Вхідні_дані!$A$245:$J$294,MATCH(BC79,Вхідні_дані!$D$245:$D$294,0),5),"-")</f>
        <v>-</v>
      </c>
      <c r="BE79" s="112">
        <v>10</v>
      </c>
      <c r="BF79" s="8"/>
      <c r="BG79" s="101" t="str">
        <f>IF(BF79&gt;0,INDEX(Вхідні_дані!$A$245:$J$294,MATCH(BF79,Вхідні_дані!$D$245:$D$294,0),10),"-")</f>
        <v>-</v>
      </c>
      <c r="BH79" s="9"/>
      <c r="BI79" s="11"/>
      <c r="BJ79" s="102" t="str">
        <f t="shared" si="107"/>
        <v>-</v>
      </c>
      <c r="BL79" s="103" t="str">
        <f>IF(BK79&gt;0,INDEX(Вхідні_дані!$A$245:$J$294,MATCH(BK79,Вхідні_дані!$D$245:$D$294,0),5),"-")</f>
        <v>-</v>
      </c>
      <c r="BM79" s="112">
        <v>10</v>
      </c>
      <c r="BN79" s="8"/>
      <c r="BO79" s="101" t="str">
        <f>IF(BN79&gt;0,INDEX(Вхідні_дані!$A$245:$J$294,MATCH(BN79,Вхідні_дані!$D$245:$D$294,0),10),"-")</f>
        <v>-</v>
      </c>
      <c r="BP79" s="9"/>
      <c r="BQ79" s="11"/>
      <c r="BR79" s="102" t="str">
        <f t="shared" si="108"/>
        <v>-</v>
      </c>
      <c r="BT79" s="103" t="str">
        <f>IF(BS79&gt;0,INDEX(Вхідні_дані!$A$245:$J$294,MATCH(BS79,Вхідні_дані!$D$245:$D$294,0),5),"-")</f>
        <v>-</v>
      </c>
      <c r="BU79" s="112">
        <v>10</v>
      </c>
      <c r="BV79" s="8"/>
      <c r="BW79" s="101" t="str">
        <f>IF(BV79&gt;0,INDEX(Вхідні_дані!$A$245:$J$294,MATCH(BV79,Вхідні_дані!$D$245:$D$294,0),10),"-")</f>
        <v>-</v>
      </c>
      <c r="BX79" s="9"/>
      <c r="BY79" s="11"/>
      <c r="BZ79" s="102" t="str">
        <f t="shared" si="109"/>
        <v>-</v>
      </c>
      <c r="CB79" s="103" t="str">
        <f>IF(CA79&gt;0,INDEX(Вхідні_дані!$A$245:$J$294,MATCH(CA79,Вхідні_дані!$D$245:$D$294,0),5),"-")</f>
        <v>-</v>
      </c>
      <c r="CC79" s="112">
        <v>10</v>
      </c>
      <c r="CD79" s="8"/>
      <c r="CE79" s="101" t="str">
        <f>IF(CD79&gt;0,INDEX(Вхідні_дані!$A$245:$J$294,MATCH(CD79,Вхідні_дані!$D$245:$D$294,0),10),"-")</f>
        <v>-</v>
      </c>
      <c r="CF79" s="9"/>
      <c r="CG79" s="11"/>
      <c r="CH79" s="102" t="str">
        <f t="shared" si="110"/>
        <v>-</v>
      </c>
      <c r="CJ79" s="103" t="str">
        <f>IF(CI79&gt;0,INDEX(Вхідні_дані!$A$245:$J$294,MATCH(CI79,Вхідні_дані!$D$245:$D$294,0),5),"-")</f>
        <v>-</v>
      </c>
      <c r="CK79" s="112">
        <v>10</v>
      </c>
      <c r="CL79" s="8"/>
      <c r="CM79" s="101" t="str">
        <f>IF(CL79&gt;0,INDEX(Вхідні_дані!$A$245:$J$294,MATCH(CL79,Вхідні_дані!$D$245:$D$294,0),10),"-")</f>
        <v>-</v>
      </c>
      <c r="CN79" s="9"/>
      <c r="CO79" s="11"/>
      <c r="CP79" s="102" t="str">
        <f t="shared" si="111"/>
        <v>-</v>
      </c>
      <c r="CR79" s="103" t="str">
        <f>IF(CQ79&gt;0,INDEX(Вхідні_дані!$A$245:$J$294,MATCH(CQ79,Вхідні_дані!$D$245:$D$294,0),5),"-")</f>
        <v>-</v>
      </c>
      <c r="CS79" s="112">
        <v>10</v>
      </c>
      <c r="CT79" s="8"/>
      <c r="CU79" s="101" t="str">
        <f>IF(CT79&gt;0,INDEX(Вхідні_дані!$A$245:$J$294,MATCH(CT79,Вхідні_дані!$D$245:$D$294,0),10),"-")</f>
        <v>-</v>
      </c>
      <c r="CV79" s="9"/>
      <c r="CW79" s="11"/>
      <c r="CX79" s="102" t="str">
        <f t="shared" si="112"/>
        <v>-</v>
      </c>
      <c r="CZ79" s="103" t="str">
        <f>IF(CY79&gt;0,INDEX(Вхідні_дані!$A$245:$J$294,MATCH(CY79,Вхідні_дані!$D$245:$D$294,0),5),"-")</f>
        <v>-</v>
      </c>
      <c r="DA79" s="112">
        <v>10</v>
      </c>
      <c r="DB79" s="8"/>
      <c r="DC79" s="101" t="str">
        <f>IF(DB79&gt;0,INDEX(Вхідні_дані!$A$245:$J$294,MATCH(DB79,Вхідні_дані!$D$245:$D$294,0),10),"-")</f>
        <v>-</v>
      </c>
      <c r="DD79" s="9"/>
      <c r="DE79" s="11"/>
      <c r="DF79" s="102" t="str">
        <f t="shared" si="113"/>
        <v>-</v>
      </c>
      <c r="DH79" s="103" t="str">
        <f>IF(DG79&gt;0,INDEX(Вхідні_дані!$A$245:$J$294,MATCH(DG79,Вхідні_дані!$D$245:$D$294,0),5),"-")</f>
        <v>-</v>
      </c>
      <c r="DI79" s="112">
        <v>10</v>
      </c>
      <c r="DJ79" s="8"/>
      <c r="DK79" s="101" t="str">
        <f>IF(DJ79&gt;0,INDEX(Вхідні_дані!$A$245:$J$294,MATCH(DJ79,Вхідні_дані!$D$245:$D$294,0),10),"-")</f>
        <v>-</v>
      </c>
      <c r="DL79" s="9"/>
      <c r="DM79" s="11"/>
      <c r="DN79" s="102" t="str">
        <f t="shared" si="114"/>
        <v>-</v>
      </c>
      <c r="DP79" s="103" t="str">
        <f>IF(DO79&gt;0,INDEX(Вхідні_дані!$A$245:$J$294,MATCH(DO79,Вхідні_дані!$D$245:$D$294,0),5),"-")</f>
        <v>-</v>
      </c>
      <c r="DQ79" s="112">
        <v>10</v>
      </c>
      <c r="DR79" s="8"/>
      <c r="DS79" s="101" t="str">
        <f>IF(DR79&gt;0,INDEX(Вхідні_дані!$A$245:$J$294,MATCH(DR79,Вхідні_дані!$D$245:$D$294,0),10),"-")</f>
        <v>-</v>
      </c>
      <c r="DT79" s="9"/>
      <c r="DU79" s="11"/>
      <c r="DV79" s="102" t="str">
        <f t="shared" si="115"/>
        <v>-</v>
      </c>
      <c r="DX79" s="103" t="str">
        <f>IF(DW79&gt;0,INDEX(Вхідні_дані!$A$245:$J$294,MATCH(DW79,Вхідні_дані!$D$245:$D$294,0),5),"-")</f>
        <v>-</v>
      </c>
      <c r="DY79" s="112">
        <v>10</v>
      </c>
      <c r="DZ79" s="8"/>
      <c r="EA79" s="101" t="str">
        <f>IF(DZ79&gt;0,INDEX(Вхідні_дані!$A$245:$J$294,MATCH(DZ79,Вхідні_дані!$D$245:$D$294,0),10),"-")</f>
        <v>-</v>
      </c>
      <c r="EB79" s="9"/>
      <c r="EC79" s="11"/>
      <c r="ED79" s="102" t="str">
        <f t="shared" si="116"/>
        <v>-</v>
      </c>
      <c r="EF79" s="103" t="str">
        <f>IF(EE79&gt;0,INDEX(Вхідні_дані!$A$245:$J$294,MATCH(EE79,Вхідні_дані!$D$245:$D$294,0),5),"-")</f>
        <v>-</v>
      </c>
      <c r="EG79" s="112">
        <v>10</v>
      </c>
      <c r="EH79" s="8"/>
      <c r="EI79" s="101" t="str">
        <f>IF(EH79&gt;0,INDEX(Вхідні_дані!$A$245:$J$294,MATCH(EH79,Вхідні_дані!$D$245:$D$294,0),10),"-")</f>
        <v>-</v>
      </c>
      <c r="EJ79" s="9"/>
      <c r="EK79" s="11"/>
      <c r="EL79" s="102" t="str">
        <f t="shared" si="117"/>
        <v>-</v>
      </c>
      <c r="EN79" s="103" t="str">
        <f>IF(EM79&gt;0,INDEX(Вхідні_дані!$A$245:$J$294,MATCH(EM79,Вхідні_дані!$D$245:$D$294,0),5),"-")</f>
        <v>-</v>
      </c>
      <c r="EO79" s="112">
        <v>10</v>
      </c>
      <c r="EP79" s="8"/>
      <c r="EQ79" s="101" t="str">
        <f>IF(EP79&gt;0,INDEX(Вхідні_дані!$A$245:$J$294,MATCH(EP79,Вхідні_дані!$D$245:$D$294,0),10),"-")</f>
        <v>-</v>
      </c>
      <c r="ER79" s="9"/>
      <c r="ES79" s="11"/>
      <c r="ET79" s="102" t="str">
        <f t="shared" si="118"/>
        <v>-</v>
      </c>
      <c r="EV79" s="103" t="str">
        <f>IF(EU79&gt;0,INDEX(Вхідні_дані!$A$245:$J$294,MATCH(EU79,Вхідні_дані!$D$245:$D$294,0),5),"-")</f>
        <v>-</v>
      </c>
      <c r="EW79" s="112">
        <v>10</v>
      </c>
      <c r="EX79" s="8"/>
      <c r="EY79" s="101" t="str">
        <f>IF(EX79&gt;0,INDEX(Вхідні_дані!$A$245:$J$294,MATCH(EX79,Вхідні_дані!$D$245:$D$294,0),10),"-")</f>
        <v>-</v>
      </c>
      <c r="EZ79" s="9"/>
      <c r="FA79" s="11"/>
      <c r="FB79" s="102" t="str">
        <f t="shared" si="119"/>
        <v>-</v>
      </c>
      <c r="FD79" s="103" t="str">
        <f>IF(FC79&gt;0,INDEX(Вхідні_дані!$A$245:$J$294,MATCH(FC79,Вхідні_дані!$D$245:$D$294,0),5),"-")</f>
        <v>-</v>
      </c>
      <c r="FE79" s="112">
        <v>10</v>
      </c>
      <c r="FF79" s="8"/>
      <c r="FG79" s="101" t="str">
        <f>IF(FF79&gt;0,INDEX(Вхідні_дані!$A$245:$J$294,MATCH(FF79,Вхідні_дані!$D$245:$D$294,0),10),"-")</f>
        <v>-</v>
      </c>
      <c r="FH79" s="9"/>
      <c r="FI79" s="11"/>
      <c r="FJ79" s="102" t="str">
        <f t="shared" si="120"/>
        <v>-</v>
      </c>
      <c r="FL79" s="103" t="str">
        <f>IF(FK79&gt;0,INDEX(Вхідні_дані!$A$245:$J$294,MATCH(FK79,Вхідні_дані!$D$245:$D$294,0),5),"-")</f>
        <v>-</v>
      </c>
      <c r="FM79" s="112">
        <v>10</v>
      </c>
      <c r="FN79" s="8"/>
      <c r="FO79" s="101" t="str">
        <f>IF(FN79&gt;0,INDEX(Вхідні_дані!$A$245:$J$294,MATCH(FN79,Вхідні_дані!$D$245:$D$294,0),10),"-")</f>
        <v>-</v>
      </c>
      <c r="FP79" s="9"/>
      <c r="FQ79" s="11"/>
      <c r="FR79" s="102" t="str">
        <f t="shared" si="121"/>
        <v>-</v>
      </c>
      <c r="FT79" s="103" t="str">
        <f>IF(FS79&gt;0,INDEX(Вхідні_дані!$A$245:$J$294,MATCH(FS79,Вхідні_дані!$D$245:$D$294,0),5),"-")</f>
        <v>-</v>
      </c>
      <c r="FU79" s="112">
        <v>10</v>
      </c>
      <c r="FV79" s="8"/>
      <c r="FW79" s="101" t="str">
        <f>IF(FV79&gt;0,INDEX(Вхідні_дані!$A$245:$J$294,MATCH(FV79,Вхідні_дані!$D$245:$D$294,0),10),"-")</f>
        <v>-</v>
      </c>
      <c r="FX79" s="9"/>
      <c r="FY79" s="11"/>
      <c r="FZ79" s="102" t="str">
        <f t="shared" si="122"/>
        <v>-</v>
      </c>
      <c r="GB79" s="103" t="str">
        <f>IF(GA79&gt;0,INDEX(Вхідні_дані!$A$245:$J$294,MATCH(GA79,Вхідні_дані!$D$245:$D$294,0),5),"-")</f>
        <v>-</v>
      </c>
      <c r="GC79" s="112">
        <v>10</v>
      </c>
      <c r="GD79" s="8"/>
      <c r="GE79" s="101" t="str">
        <f>IF(GD79&gt;0,INDEX(Вхідні_дані!$A$245:$J$294,MATCH(GD79,Вхідні_дані!$D$245:$D$294,0),10),"-")</f>
        <v>-</v>
      </c>
      <c r="GF79" s="9"/>
      <c r="GG79" s="11"/>
      <c r="GH79" s="102" t="str">
        <f t="shared" si="123"/>
        <v>-</v>
      </c>
      <c r="GJ79" s="103" t="str">
        <f>IF(GI79&gt;0,INDEX(Вхідні_дані!$A$245:$J$294,MATCH(GI79,Вхідні_дані!$D$245:$D$294,0),5),"-")</f>
        <v>-</v>
      </c>
      <c r="GK79" s="112">
        <v>10</v>
      </c>
      <c r="GL79" s="8"/>
      <c r="GM79" s="101" t="str">
        <f>IF(GL79&gt;0,INDEX(Вхідні_дані!$A$245:$J$294,MATCH(GL79,Вхідні_дані!$D$245:$D$294,0),10),"-")</f>
        <v>-</v>
      </c>
      <c r="GN79" s="9"/>
      <c r="GO79" s="11"/>
      <c r="GP79" s="102" t="str">
        <f t="shared" si="124"/>
        <v>-</v>
      </c>
      <c r="GR79" s="103" t="str">
        <f>IF(GQ79&gt;0,INDEX(Вхідні_дані!$A$245:$J$294,MATCH(GQ79,Вхідні_дані!$D$245:$D$294,0),5),"-")</f>
        <v>-</v>
      </c>
      <c r="GS79" s="112">
        <v>10</v>
      </c>
      <c r="GT79" s="8"/>
      <c r="GU79" s="101" t="str">
        <f>IF(GT79&gt;0,INDEX(Вхідні_дані!$A$245:$J$294,MATCH(GT79,Вхідні_дані!$D$245:$D$294,0),10),"-")</f>
        <v>-</v>
      </c>
      <c r="GV79" s="9"/>
      <c r="GW79" s="11"/>
      <c r="GX79" s="102" t="str">
        <f t="shared" si="125"/>
        <v>-</v>
      </c>
      <c r="GZ79" s="103" t="str">
        <f>IF(GY79&gt;0,INDEX(Вхідні_дані!$A$245:$J$294,MATCH(GY79,Вхідні_дані!$D$245:$D$294,0),5),"-")</f>
        <v>-</v>
      </c>
      <c r="HA79" s="112">
        <v>10</v>
      </c>
      <c r="HB79" s="8"/>
      <c r="HC79" s="101" t="str">
        <f>IF(HB79&gt;0,INDEX(Вхідні_дані!$A$245:$J$294,MATCH(HB79,Вхідні_дані!$D$245:$D$294,0),10),"-")</f>
        <v>-</v>
      </c>
      <c r="HD79" s="9"/>
      <c r="HE79" s="11"/>
      <c r="HF79" s="102" t="str">
        <f t="shared" si="126"/>
        <v>-</v>
      </c>
      <c r="HH79" s="103" t="str">
        <f>IF(HG79&gt;0,INDEX(Вхідні_дані!$A$245:$J$294,MATCH(HG79,Вхідні_дані!$D$245:$D$294,0),5),"-")</f>
        <v>-</v>
      </c>
      <c r="HI79" s="112">
        <v>10</v>
      </c>
      <c r="HJ79" s="8"/>
      <c r="HK79" s="101" t="str">
        <f>IF(HJ79&gt;0,INDEX(Вхідні_дані!$A$245:$J$294,MATCH(HJ79,Вхідні_дані!$D$245:$D$294,0),10),"-")</f>
        <v>-</v>
      </c>
      <c r="HL79" s="9"/>
      <c r="HM79" s="11"/>
      <c r="HN79" s="102" t="str">
        <f t="shared" si="127"/>
        <v>-</v>
      </c>
      <c r="HP79" s="103" t="str">
        <f>IF(HO79&gt;0,INDEX(Вхідні_дані!$A$245:$J$294,MATCH(HO79,Вхідні_дані!$D$245:$D$294,0),5),"-")</f>
        <v>-</v>
      </c>
      <c r="HQ79" s="112">
        <v>10</v>
      </c>
      <c r="HR79" s="8"/>
      <c r="HS79" s="101" t="str">
        <f>IF(HR79&gt;0,INDEX(Вхідні_дані!$A$245:$J$294,MATCH(HR79,Вхідні_дані!$D$245:$D$294,0),10),"-")</f>
        <v>-</v>
      </c>
      <c r="HT79" s="9"/>
      <c r="HU79" s="11"/>
      <c r="HV79" s="102" t="str">
        <f t="shared" si="128"/>
        <v>-</v>
      </c>
      <c r="HX79" s="103" t="str">
        <f>IF(HW79&gt;0,INDEX(Вхідні_дані!$A$245:$J$294,MATCH(HW79,Вхідні_дані!$D$245:$D$294,0),5),"-")</f>
        <v>-</v>
      </c>
      <c r="HY79" s="112">
        <v>10</v>
      </c>
      <c r="HZ79" s="8"/>
      <c r="IA79" s="101" t="str">
        <f>IF(HZ79&gt;0,INDEX(Вхідні_дані!$A$245:$J$294,MATCH(HZ79,Вхідні_дані!$D$245:$D$294,0),10),"-")</f>
        <v>-</v>
      </c>
      <c r="IB79" s="9"/>
      <c r="IC79" s="11"/>
      <c r="ID79" s="102" t="str">
        <f t="shared" si="129"/>
        <v>-</v>
      </c>
      <c r="IF79" s="103" t="str">
        <f>IF(IE79&gt;0,INDEX(Вхідні_дані!$A$245:$J$294,MATCH(IE79,Вхідні_дані!$D$245:$D$294,0),5),"-")</f>
        <v>-</v>
      </c>
      <c r="IG79" s="112">
        <v>10</v>
      </c>
      <c r="IH79" s="8"/>
      <c r="II79" s="101" t="str">
        <f>IF(IH79&gt;0,INDEX(Вхідні_дані!$A$245:$J$294,MATCH(IH79,Вхідні_дані!$D$245:$D$294,0),10),"-")</f>
        <v>-</v>
      </c>
      <c r="IJ79" s="9"/>
      <c r="IK79" s="11"/>
      <c r="IL79" s="102" t="str">
        <f t="shared" si="130"/>
        <v>-</v>
      </c>
      <c r="IN79" s="103" t="str">
        <f>IF(IM79&gt;0,INDEX(Вхідні_дані!$A$245:$J$294,MATCH(IM79,Вхідні_дані!$D$245:$D$294,0),5),"-")</f>
        <v>-</v>
      </c>
      <c r="IO79" s="112">
        <v>10</v>
      </c>
      <c r="IP79" s="8"/>
      <c r="IQ79" s="101" t="str">
        <f>IF(IP79&gt;0,INDEX(Вхідні_дані!$A$245:$J$294,MATCH(IP79,Вхідні_дані!$D$245:$D$294,0),10),"-")</f>
        <v>-</v>
      </c>
      <c r="IR79" s="9"/>
      <c r="IS79" s="11"/>
      <c r="IT79" s="102" t="str">
        <f t="shared" si="131"/>
        <v>-</v>
      </c>
      <c r="IV79" s="103" t="str">
        <f>IF(IU79&gt;0,INDEX(Вхідні_дані!$A$245:$J$294,MATCH(IU79,Вхідні_дані!$D$245:$D$294,0),5),"-")</f>
        <v>-</v>
      </c>
      <c r="IW79" s="112">
        <v>10</v>
      </c>
      <c r="IX79" s="8"/>
      <c r="IY79" s="101" t="str">
        <f>IF(IX79&gt;0,INDEX(Вхідні_дані!$A$245:$J$294,MATCH(IX79,Вхідні_дані!$D$245:$D$294,0),10),"-")</f>
        <v>-</v>
      </c>
      <c r="IZ79" s="9"/>
      <c r="JA79" s="11"/>
      <c r="JB79" s="102" t="str">
        <f t="shared" si="132"/>
        <v>-</v>
      </c>
      <c r="JD79" s="103" t="str">
        <f>IF(JC79&gt;0,INDEX(Вхідні_дані!$A$245:$J$294,MATCH(JC79,Вхідні_дані!$D$245:$D$294,0),5),"-")</f>
        <v>-</v>
      </c>
      <c r="JE79" s="112">
        <v>10</v>
      </c>
      <c r="JF79" s="8"/>
      <c r="JG79" s="101" t="str">
        <f>IF(JF79&gt;0,INDEX(Вхідні_дані!$A$245:$J$294,MATCH(JF79,Вхідні_дані!$D$245:$D$294,0),10),"-")</f>
        <v>-</v>
      </c>
      <c r="JH79" s="9"/>
      <c r="JI79" s="11"/>
      <c r="JJ79" s="102" t="str">
        <f t="shared" si="133"/>
        <v>-</v>
      </c>
      <c r="JL79" s="103" t="str">
        <f>IF(JK79&gt;0,INDEX(Вхідні_дані!$A$245:$J$294,MATCH(JK79,Вхідні_дані!$D$245:$D$294,0),5),"-")</f>
        <v>-</v>
      </c>
      <c r="JM79" s="112">
        <v>10</v>
      </c>
      <c r="JN79" s="8"/>
      <c r="JO79" s="101" t="str">
        <f>IF(JN79&gt;0,INDEX(Вхідні_дані!$A$245:$J$294,MATCH(JN79,Вхідні_дані!$D$245:$D$294,0),10),"-")</f>
        <v>-</v>
      </c>
      <c r="JP79" s="9"/>
      <c r="JQ79" s="11"/>
      <c r="JR79" s="102" t="str">
        <f t="shared" si="134"/>
        <v>-</v>
      </c>
      <c r="JT79" s="103" t="str">
        <f>IF(JS79&gt;0,INDEX(Вхідні_дані!$A$245:$J$294,MATCH(JS79,Вхідні_дані!$D$245:$D$294,0),5),"-")</f>
        <v>-</v>
      </c>
      <c r="JU79" s="112">
        <v>10</v>
      </c>
      <c r="JV79" s="8"/>
      <c r="JW79" s="101" t="str">
        <f>IF(JV79&gt;0,INDEX(Вхідні_дані!$A$245:$J$294,MATCH(JV79,Вхідні_дані!$D$245:$D$294,0),10),"-")</f>
        <v>-</v>
      </c>
      <c r="JX79" s="9"/>
      <c r="JY79" s="11"/>
      <c r="JZ79" s="102" t="str">
        <f t="shared" si="135"/>
        <v>-</v>
      </c>
      <c r="KB79" s="103" t="str">
        <f>IF(KA79&gt;0,INDEX(Вхідні_дані!$A$245:$J$294,MATCH(KA79,Вхідні_дані!$D$245:$D$294,0),5),"-")</f>
        <v>-</v>
      </c>
      <c r="KC79" s="112">
        <v>10</v>
      </c>
      <c r="KD79" s="8"/>
      <c r="KE79" s="101" t="str">
        <f>IF(KD79&gt;0,INDEX(Вхідні_дані!$A$245:$J$294,MATCH(KD79,Вхідні_дані!$D$245:$D$294,0),10),"-")</f>
        <v>-</v>
      </c>
      <c r="KF79" s="9"/>
      <c r="KG79" s="11"/>
      <c r="KH79" s="102" t="str">
        <f t="shared" si="136"/>
        <v>-</v>
      </c>
      <c r="KJ79" s="103" t="str">
        <f>IF(KI79&gt;0,INDEX(Вхідні_дані!$A$245:$J$294,MATCH(KI79,Вхідні_дані!$D$245:$D$294,0),5),"-")</f>
        <v>-</v>
      </c>
      <c r="KK79" s="112">
        <v>10</v>
      </c>
      <c r="KL79" s="8"/>
      <c r="KM79" s="101" t="str">
        <f>IF(KL79&gt;0,INDEX(Вхідні_дані!$A$245:$J$294,MATCH(KL79,Вхідні_дані!$D$245:$D$294,0),10),"-")</f>
        <v>-</v>
      </c>
      <c r="KN79" s="9"/>
      <c r="KO79" s="11"/>
      <c r="KP79" s="102" t="str">
        <f t="shared" si="137"/>
        <v>-</v>
      </c>
      <c r="KR79" s="103" t="str">
        <f>IF(KQ79&gt;0,INDEX(Вхідні_дані!$A$245:$J$294,MATCH(KQ79,Вхідні_дані!$D$245:$D$294,0),5),"-")</f>
        <v>-</v>
      </c>
      <c r="KS79" s="112">
        <v>10</v>
      </c>
      <c r="KT79" s="8"/>
      <c r="KU79" s="101" t="str">
        <f>IF(KT79&gt;0,INDEX(Вхідні_дані!$A$245:$J$294,MATCH(KT79,Вхідні_дані!$D$245:$D$294,0),10),"-")</f>
        <v>-</v>
      </c>
      <c r="KV79" s="9"/>
      <c r="KW79" s="11"/>
      <c r="KX79" s="102" t="str">
        <f t="shared" si="138"/>
        <v>-</v>
      </c>
      <c r="KZ79" s="103" t="str">
        <f>IF(KY79&gt;0,INDEX(Вхідні_дані!$A$245:$J$294,MATCH(KY79,Вхідні_дані!$D$245:$D$294,0),5),"-")</f>
        <v>-</v>
      </c>
      <c r="LA79" s="112">
        <v>10</v>
      </c>
      <c r="LB79" s="8"/>
      <c r="LC79" s="101" t="str">
        <f>IF(LB79&gt;0,INDEX(Вхідні_дані!$A$245:$J$294,MATCH(LB79,Вхідні_дані!$D$245:$D$294,0),10),"-")</f>
        <v>-</v>
      </c>
      <c r="LD79" s="9"/>
      <c r="LE79" s="11"/>
      <c r="LF79" s="102" t="str">
        <f t="shared" si="139"/>
        <v>-</v>
      </c>
      <c r="LH79" s="103" t="str">
        <f>IF(LG79&gt;0,INDEX(Вхідні_дані!$A$245:$J$294,MATCH(LG79,Вхідні_дані!$D$245:$D$294,0),5),"-")</f>
        <v>-</v>
      </c>
      <c r="LI79" s="112">
        <v>10</v>
      </c>
      <c r="LJ79" s="8"/>
      <c r="LK79" s="101" t="str">
        <f>IF(LJ79&gt;0,INDEX(Вхідні_дані!$A$245:$J$294,MATCH(LJ79,Вхідні_дані!$D$245:$D$294,0),10),"-")</f>
        <v>-</v>
      </c>
      <c r="LL79" s="9"/>
      <c r="LM79" s="11"/>
      <c r="LN79" s="102" t="str">
        <f t="shared" si="140"/>
        <v>-</v>
      </c>
      <c r="LP79" s="103" t="str">
        <f>IF(LO79&gt;0,INDEX(Вхідні_дані!$A$245:$J$294,MATCH(LO79,Вхідні_дані!$D$245:$D$294,0),5),"-")</f>
        <v>-</v>
      </c>
      <c r="LQ79" s="112">
        <v>10</v>
      </c>
      <c r="LR79" s="8"/>
      <c r="LS79" s="101" t="str">
        <f>IF(LR79&gt;0,INDEX(Вхідні_дані!$A$245:$J$294,MATCH(LR79,Вхідні_дані!$D$245:$D$294,0),10),"-")</f>
        <v>-</v>
      </c>
      <c r="LT79" s="9"/>
      <c r="LU79" s="11"/>
      <c r="LV79" s="102" t="str">
        <f t="shared" si="141"/>
        <v>-</v>
      </c>
      <c r="LX79" s="103" t="str">
        <f>IF(LW79&gt;0,INDEX(Вхідні_дані!$A$245:$J$294,MATCH(LW79,Вхідні_дані!$D$245:$D$294,0),5),"-")</f>
        <v>-</v>
      </c>
      <c r="LY79" s="112">
        <v>10</v>
      </c>
      <c r="LZ79" s="8"/>
      <c r="MA79" s="101" t="str">
        <f>IF(LZ79&gt;0,INDEX(Вхідні_дані!$A$245:$J$294,MATCH(LZ79,Вхідні_дані!$D$245:$D$294,0),10),"-")</f>
        <v>-</v>
      </c>
      <c r="MB79" s="9"/>
      <c r="MC79" s="11"/>
      <c r="MD79" s="102" t="str">
        <f t="shared" si="142"/>
        <v>-</v>
      </c>
      <c r="MF79" s="103" t="str">
        <f>IF(ME79&gt;0,INDEX(Вхідні_дані!$A$245:$J$294,MATCH(ME79,Вхідні_дані!$D$245:$D$294,0),5),"-")</f>
        <v>-</v>
      </c>
      <c r="MG79" s="112">
        <v>10</v>
      </c>
      <c r="MH79" s="8"/>
      <c r="MI79" s="101" t="str">
        <f>IF(MH79&gt;0,INDEX(Вхідні_дані!$A$245:$J$294,MATCH(MH79,Вхідні_дані!$D$245:$D$294,0),10),"-")</f>
        <v>-</v>
      </c>
      <c r="MJ79" s="9"/>
      <c r="MK79" s="11"/>
      <c r="ML79" s="102" t="str">
        <f t="shared" si="143"/>
        <v>-</v>
      </c>
      <c r="MN79" s="103" t="str">
        <f>IF(MM79&gt;0,INDEX(Вхідні_дані!$A$245:$J$294,MATCH(MM79,Вхідні_дані!$D$245:$D$294,0),5),"-")</f>
        <v>-</v>
      </c>
      <c r="MO79" s="112">
        <v>10</v>
      </c>
      <c r="MP79" s="8"/>
      <c r="MQ79" s="101" t="str">
        <f>IF(MP79&gt;0,INDEX(Вхідні_дані!$A$245:$J$294,MATCH(MP79,Вхідні_дані!$D$245:$D$294,0),10),"-")</f>
        <v>-</v>
      </c>
      <c r="MR79" s="9"/>
      <c r="MS79" s="11"/>
      <c r="MT79" s="102" t="str">
        <f t="shared" si="144"/>
        <v>-</v>
      </c>
      <c r="MV79" s="103" t="str">
        <f>IF(MU79&gt;0,INDEX(Вхідні_дані!$A$245:$J$294,MATCH(MU79,Вхідні_дані!$D$245:$D$294,0),5),"-")</f>
        <v>-</v>
      </c>
      <c r="MW79" s="112">
        <v>10</v>
      </c>
      <c r="MX79" s="8"/>
      <c r="MY79" s="101" t="str">
        <f>IF(MX79&gt;0,INDEX(Вхідні_дані!$A$245:$J$294,MATCH(MX79,Вхідні_дані!$D$245:$D$294,0),10),"-")</f>
        <v>-</v>
      </c>
      <c r="MZ79" s="9"/>
      <c r="NA79" s="11"/>
      <c r="NB79" s="102" t="str">
        <f t="shared" si="145"/>
        <v>-</v>
      </c>
      <c r="ND79" s="103" t="str">
        <f>IF(NC79&gt;0,INDEX(Вхідні_дані!$A$245:$J$294,MATCH(NC79,Вхідні_дані!$D$245:$D$294,0),5),"-")</f>
        <v>-</v>
      </c>
      <c r="NE79" s="112">
        <v>10</v>
      </c>
      <c r="NF79" s="8"/>
      <c r="NG79" s="101" t="str">
        <f>IF(NF79&gt;0,INDEX(Вхідні_дані!$A$245:$J$294,MATCH(NF79,Вхідні_дані!$D$245:$D$294,0),10),"-")</f>
        <v>-</v>
      </c>
      <c r="NH79" s="9"/>
      <c r="NI79" s="11"/>
      <c r="NJ79" s="102" t="str">
        <f t="shared" si="146"/>
        <v>-</v>
      </c>
      <c r="NL79" s="103" t="str">
        <f>IF(NK79&gt;0,INDEX(Вхідні_дані!$A$245:$J$294,MATCH(NK79,Вхідні_дані!$D$245:$D$294,0),5),"-")</f>
        <v>-</v>
      </c>
      <c r="NM79" s="112">
        <v>10</v>
      </c>
      <c r="NN79" s="8"/>
      <c r="NO79" s="101" t="str">
        <f>IF(NN79&gt;0,INDEX(Вхідні_дані!$A$245:$J$294,MATCH(NN79,Вхідні_дані!$D$245:$D$294,0),10),"-")</f>
        <v>-</v>
      </c>
      <c r="NP79" s="9"/>
      <c r="NQ79" s="11"/>
      <c r="NR79" s="102" t="str">
        <f t="shared" si="147"/>
        <v>-</v>
      </c>
      <c r="NT79" s="103" t="str">
        <f>IF(NS79&gt;0,INDEX(Вхідні_дані!$A$245:$J$294,MATCH(NS79,Вхідні_дані!$D$245:$D$294,0),5),"-")</f>
        <v>-</v>
      </c>
      <c r="NU79" s="112">
        <v>10</v>
      </c>
      <c r="NV79" s="8"/>
      <c r="NW79" s="101" t="str">
        <f>IF(NV79&gt;0,INDEX(Вхідні_дані!$A$245:$J$294,MATCH(NV79,Вхідні_дані!$D$245:$D$294,0),10),"-")</f>
        <v>-</v>
      </c>
      <c r="NX79" s="9"/>
      <c r="NY79" s="11"/>
      <c r="NZ79" s="102" t="str">
        <f t="shared" si="148"/>
        <v>-</v>
      </c>
      <c r="OB79" s="103" t="str">
        <f>IF(OA79&gt;0,INDEX(Вхідні_дані!$A$245:$J$294,MATCH(OA79,Вхідні_дані!$D$245:$D$294,0),5),"-")</f>
        <v>-</v>
      </c>
      <c r="OC79" s="112">
        <v>10</v>
      </c>
      <c r="OD79" s="8"/>
      <c r="OE79" s="101" t="str">
        <f>IF(OD79&gt;0,INDEX(Вхідні_дані!$A$245:$J$294,MATCH(OD79,Вхідні_дані!$D$245:$D$294,0),10),"-")</f>
        <v>-</v>
      </c>
      <c r="OF79" s="9"/>
      <c r="OG79" s="11"/>
      <c r="OH79" s="102" t="str">
        <f t="shared" si="149"/>
        <v>-</v>
      </c>
      <c r="OJ79" s="103" t="str">
        <f>IF(OI79&gt;0,INDEX(Вхідні_дані!$A$245:$J$294,MATCH(OI79,Вхідні_дані!$D$245:$D$294,0),5),"-")</f>
        <v>-</v>
      </c>
      <c r="OK79" s="112">
        <v>10</v>
      </c>
      <c r="OL79" s="8"/>
      <c r="OM79" s="101" t="str">
        <f>IF(OL79&gt;0,INDEX(Вхідні_дані!$A$245:$J$294,MATCH(OL79,Вхідні_дані!$D$245:$D$294,0),10),"-")</f>
        <v>-</v>
      </c>
      <c r="ON79" s="9"/>
      <c r="OO79" s="11"/>
      <c r="OP79" s="102" t="str">
        <f t="shared" si="150"/>
        <v>-</v>
      </c>
      <c r="OR79" s="103" t="str">
        <f>IF(OQ79&gt;0,INDEX(Вхідні_дані!$A$245:$J$294,MATCH(OQ79,Вхідні_дані!$D$245:$D$294,0),5),"-")</f>
        <v>-</v>
      </c>
      <c r="OS79" s="112">
        <v>10</v>
      </c>
      <c r="OT79" s="8"/>
      <c r="OU79" s="101" t="str">
        <f>IF(OT79&gt;0,INDEX(Вхідні_дані!$A$245:$J$294,MATCH(OT79,Вхідні_дані!$D$245:$D$294,0),10),"-")</f>
        <v>-</v>
      </c>
      <c r="OV79" s="9"/>
      <c r="OW79" s="11"/>
      <c r="OX79" s="102" t="str">
        <f t="shared" si="151"/>
        <v>-</v>
      </c>
      <c r="OZ79" s="103" t="str">
        <f>IF(OY79&gt;0,INDEX(Вхідні_дані!$A$245:$J$294,MATCH(OY79,Вхідні_дані!$D$245:$D$294,0),5),"-")</f>
        <v>-</v>
      </c>
      <c r="PA79" s="112">
        <v>10</v>
      </c>
      <c r="PB79" s="8"/>
      <c r="PC79" s="101" t="str">
        <f>IF(PB79&gt;0,INDEX(Вхідні_дані!$A$245:$J$294,MATCH(PB79,Вхідні_дані!$D$245:$D$294,0),10),"-")</f>
        <v>-</v>
      </c>
      <c r="PD79" s="9"/>
      <c r="PE79" s="11"/>
      <c r="PF79" s="102" t="str">
        <f t="shared" si="152"/>
        <v>-</v>
      </c>
      <c r="PH79" s="103" t="str">
        <f>IF(PG79&gt;0,INDEX(Вхідні_дані!$A$245:$J$294,MATCH(PG79,Вхідні_дані!$D$245:$D$294,0),5),"-")</f>
        <v>-</v>
      </c>
      <c r="PI79" s="112">
        <v>10</v>
      </c>
      <c r="PJ79" s="8"/>
      <c r="PK79" s="101" t="str">
        <f>IF(PJ79&gt;0,INDEX(Вхідні_дані!$A$245:$J$294,MATCH(PJ79,Вхідні_дані!$D$245:$D$294,0),10),"-")</f>
        <v>-</v>
      </c>
      <c r="PL79" s="9"/>
      <c r="PM79" s="11"/>
      <c r="PN79" s="102" t="str">
        <f t="shared" si="153"/>
        <v>-</v>
      </c>
      <c r="PP79" s="103" t="str">
        <f>IF(PO79&gt;0,INDEX(Вхідні_дані!$A$245:$J$294,MATCH(PO79,Вхідні_дані!$D$245:$D$294,0),5),"-")</f>
        <v>-</v>
      </c>
      <c r="PQ79" s="112">
        <v>10</v>
      </c>
      <c r="PR79" s="8"/>
      <c r="PS79" s="101" t="str">
        <f>IF(PR79&gt;0,INDEX(Вхідні_дані!$A$245:$J$294,MATCH(PR79,Вхідні_дані!$D$245:$D$294,0),10),"-")</f>
        <v>-</v>
      </c>
      <c r="PT79" s="9"/>
      <c r="PU79" s="11"/>
      <c r="PV79" s="102" t="str">
        <f t="shared" si="154"/>
        <v>-</v>
      </c>
      <c r="PX79" s="103" t="str">
        <f>IF(PW79&gt;0,INDEX(Вхідні_дані!$A$245:$J$294,MATCH(PW79,Вхідні_дані!$D$245:$D$294,0),5),"-")</f>
        <v>-</v>
      </c>
      <c r="PY79" s="112">
        <v>10</v>
      </c>
      <c r="PZ79" s="8"/>
      <c r="QA79" s="101" t="str">
        <f>IF(PZ79&gt;0,INDEX(Вхідні_дані!$A$245:$J$294,MATCH(PZ79,Вхідні_дані!$D$245:$D$294,0),10),"-")</f>
        <v>-</v>
      </c>
      <c r="QB79" s="9"/>
      <c r="QC79" s="11"/>
      <c r="QD79" s="102" t="str">
        <f t="shared" si="155"/>
        <v>-</v>
      </c>
      <c r="QF79" s="103" t="str">
        <f>IF(QE79&gt;0,INDEX(Вхідні_дані!$A$245:$J$294,MATCH(QE79,Вхідні_дані!$D$245:$D$294,0),5),"-")</f>
        <v>-</v>
      </c>
      <c r="QG79" s="112">
        <v>10</v>
      </c>
      <c r="QH79" s="8"/>
      <c r="QI79" s="101" t="str">
        <f>IF(QH79&gt;0,INDEX(Вхідні_дані!$A$245:$J$294,MATCH(QH79,Вхідні_дані!$D$245:$D$294,0),10),"-")</f>
        <v>-</v>
      </c>
      <c r="QJ79" s="9"/>
      <c r="QK79" s="11"/>
      <c r="QL79" s="102" t="str">
        <f t="shared" si="156"/>
        <v>-</v>
      </c>
      <c r="QN79" s="103" t="str">
        <f>IF(QM79&gt;0,INDEX(Вхідні_дані!$A$245:$J$294,MATCH(QM79,Вхідні_дані!$D$245:$D$294,0),5),"-")</f>
        <v>-</v>
      </c>
      <c r="QO79" s="112">
        <v>10</v>
      </c>
      <c r="QP79" s="8"/>
      <c r="QQ79" s="101" t="str">
        <f>IF(QP79&gt;0,INDEX(Вхідні_дані!$A$245:$J$294,MATCH(QP79,Вхідні_дані!$D$245:$D$294,0),10),"-")</f>
        <v>-</v>
      </c>
      <c r="QR79" s="9"/>
      <c r="QS79" s="11"/>
      <c r="QT79" s="102" t="str">
        <f t="shared" si="157"/>
        <v>-</v>
      </c>
      <c r="QV79" s="103" t="str">
        <f>IF(QU79&gt;0,INDEX(Вхідні_дані!$A$245:$J$294,MATCH(QU79,Вхідні_дані!$D$245:$D$294,0),5),"-")</f>
        <v>-</v>
      </c>
      <c r="QW79" s="112">
        <v>10</v>
      </c>
      <c r="QX79" s="8"/>
      <c r="QY79" s="101" t="str">
        <f>IF(QX79&gt;0,INDEX(Вхідні_дані!$A$245:$J$294,MATCH(QX79,Вхідні_дані!$D$245:$D$294,0),10),"-")</f>
        <v>-</v>
      </c>
      <c r="QZ79" s="9"/>
      <c r="RA79" s="11"/>
      <c r="RB79" s="102" t="str">
        <f t="shared" si="158"/>
        <v>-</v>
      </c>
      <c r="RD79" s="103" t="str">
        <f>IF(RC79&gt;0,INDEX(Вхідні_дані!$A$245:$J$294,MATCH(RC79,Вхідні_дані!$D$245:$D$294,0),5),"-")</f>
        <v>-</v>
      </c>
      <c r="RE79" s="112">
        <v>10</v>
      </c>
      <c r="RF79" s="8"/>
      <c r="RG79" s="101" t="str">
        <f>IF(RF79&gt;0,INDEX(Вхідні_дані!$A$245:$J$294,MATCH(RF79,Вхідні_дані!$D$245:$D$294,0),10),"-")</f>
        <v>-</v>
      </c>
      <c r="RH79" s="9"/>
      <c r="RI79" s="11"/>
      <c r="RJ79" s="102" t="str">
        <f t="shared" si="159"/>
        <v>-</v>
      </c>
      <c r="RL79" s="103" t="str">
        <f>IF(RK79&gt;0,INDEX(Вхідні_дані!$A$245:$J$294,MATCH(RK79,Вхідні_дані!$D$245:$D$294,0),5),"-")</f>
        <v>-</v>
      </c>
      <c r="RM79" s="112">
        <v>10</v>
      </c>
      <c r="RN79" s="8"/>
      <c r="RO79" s="101" t="str">
        <f>IF(RN79&gt;0,INDEX(Вхідні_дані!$A$245:$J$294,MATCH(RN79,Вхідні_дані!$D$245:$D$294,0),10),"-")</f>
        <v>-</v>
      </c>
      <c r="RP79" s="9"/>
      <c r="RQ79" s="11"/>
      <c r="RR79" s="102" t="str">
        <f t="shared" si="160"/>
        <v>-</v>
      </c>
      <c r="RT79" s="103" t="str">
        <f>IF(RS79&gt;0,INDEX(Вхідні_дані!$A$245:$J$294,MATCH(RS79,Вхідні_дані!$D$245:$D$294,0),5),"-")</f>
        <v>-</v>
      </c>
      <c r="RU79" s="112">
        <v>10</v>
      </c>
      <c r="RV79" s="8"/>
      <c r="RW79" s="101" t="str">
        <f>IF(RV79&gt;0,INDEX(Вхідні_дані!$A$245:$J$294,MATCH(RV79,Вхідні_дані!$D$245:$D$294,0),10),"-")</f>
        <v>-</v>
      </c>
      <c r="RX79" s="9"/>
      <c r="RY79" s="11"/>
      <c r="RZ79" s="102" t="str">
        <f t="shared" si="161"/>
        <v>-</v>
      </c>
      <c r="SB79" s="103" t="str">
        <f>IF(SA79&gt;0,INDEX(Вхідні_дані!$A$245:$J$294,MATCH(SA79,Вхідні_дані!$D$245:$D$294,0),5),"-")</f>
        <v>-</v>
      </c>
      <c r="SC79" s="112">
        <v>10</v>
      </c>
      <c r="SD79" s="8"/>
      <c r="SE79" s="101" t="str">
        <f>IF(SD79&gt;0,INDEX(Вхідні_дані!$A$245:$J$294,MATCH(SD79,Вхідні_дані!$D$245:$D$294,0),10),"-")</f>
        <v>-</v>
      </c>
      <c r="SF79" s="9"/>
      <c r="SG79" s="11"/>
      <c r="SH79" s="102" t="str">
        <f t="shared" si="162"/>
        <v>-</v>
      </c>
      <c r="SJ79" s="103" t="str">
        <f>IF(SI79&gt;0,INDEX(Вхідні_дані!$A$245:$J$294,MATCH(SI79,Вхідні_дані!$D$245:$D$294,0),5),"-")</f>
        <v>-</v>
      </c>
      <c r="SK79" s="112">
        <v>10</v>
      </c>
      <c r="SL79" s="8"/>
      <c r="SM79" s="101" t="str">
        <f>IF(SL79&gt;0,INDEX(Вхідні_дані!$A$245:$J$294,MATCH(SL79,Вхідні_дані!$D$245:$D$294,0),10),"-")</f>
        <v>-</v>
      </c>
      <c r="SN79" s="9"/>
      <c r="SO79" s="11"/>
      <c r="SP79" s="102" t="str">
        <f t="shared" si="163"/>
        <v>-</v>
      </c>
      <c r="SR79" s="103" t="str">
        <f>IF(SQ79&gt;0,INDEX(Вхідні_дані!$A$245:$J$294,MATCH(SQ79,Вхідні_дані!$D$245:$D$294,0),5),"-")</f>
        <v>-</v>
      </c>
      <c r="SS79" s="112">
        <v>10</v>
      </c>
      <c r="ST79" s="8"/>
      <c r="SU79" s="101" t="str">
        <f>IF(ST79&gt;0,INDEX(Вхідні_дані!$A$245:$J$294,MATCH(ST79,Вхідні_дані!$D$245:$D$294,0),10),"-")</f>
        <v>-</v>
      </c>
      <c r="SV79" s="9"/>
      <c r="SW79" s="11"/>
      <c r="SX79" s="102" t="str">
        <f t="shared" si="164"/>
        <v>-</v>
      </c>
      <c r="SZ79" s="103" t="str">
        <f>IF(SY79&gt;0,INDEX(Вхідні_дані!$A$245:$J$294,MATCH(SY79,Вхідні_дані!$D$245:$D$294,0),5),"-")</f>
        <v>-</v>
      </c>
      <c r="TA79" s="112">
        <v>10</v>
      </c>
      <c r="TB79" s="8"/>
      <c r="TC79" s="101" t="str">
        <f>IF(TB79&gt;0,INDEX(Вхідні_дані!$A$245:$J$294,MATCH(TB79,Вхідні_дані!$D$245:$D$294,0),10),"-")</f>
        <v>-</v>
      </c>
      <c r="TD79" s="9"/>
      <c r="TE79" s="11"/>
      <c r="TF79" s="102" t="str">
        <f t="shared" si="165"/>
        <v>-</v>
      </c>
      <c r="TH79" s="103" t="str">
        <f>IF(TG79&gt;0,INDEX(Вхідні_дані!$A$245:$J$294,MATCH(TG79,Вхідні_дані!$D$245:$D$294,0),5),"-")</f>
        <v>-</v>
      </c>
      <c r="TI79" s="112">
        <v>10</v>
      </c>
      <c r="TJ79" s="8"/>
      <c r="TK79" s="101" t="str">
        <f>IF(TJ79&gt;0,INDEX(Вхідні_дані!$A$245:$J$294,MATCH(TJ79,Вхідні_дані!$D$245:$D$294,0),10),"-")</f>
        <v>-</v>
      </c>
      <c r="TL79" s="9"/>
      <c r="TM79" s="11"/>
      <c r="TN79" s="102" t="str">
        <f t="shared" si="166"/>
        <v>-</v>
      </c>
      <c r="TP79" s="103" t="str">
        <f>IF(TO79&gt;0,INDEX(Вхідні_дані!$A$245:$J$294,MATCH(TO79,Вхідні_дані!$D$245:$D$294,0),5),"-")</f>
        <v>-</v>
      </c>
      <c r="TQ79" s="112">
        <v>10</v>
      </c>
      <c r="TR79" s="8"/>
      <c r="TS79" s="101" t="str">
        <f>IF(TR79&gt;0,INDEX(Вхідні_дані!$A$245:$J$294,MATCH(TR79,Вхідні_дані!$D$245:$D$294,0),10),"-")</f>
        <v>-</v>
      </c>
      <c r="TT79" s="9"/>
      <c r="TU79" s="11"/>
      <c r="TV79" s="102" t="str">
        <f t="shared" si="167"/>
        <v>-</v>
      </c>
      <c r="TX79" s="103" t="str">
        <f>IF(TW79&gt;0,INDEX(Вхідні_дані!$A$245:$J$294,MATCH(TW79,Вхідні_дані!$D$245:$D$294,0),5),"-")</f>
        <v>-</v>
      </c>
      <c r="TY79" s="112">
        <v>10</v>
      </c>
      <c r="TZ79" s="8"/>
      <c r="UA79" s="101" t="str">
        <f>IF(TZ79&gt;0,INDEX(Вхідні_дані!$A$245:$J$294,MATCH(TZ79,Вхідні_дані!$D$245:$D$294,0),10),"-")</f>
        <v>-</v>
      </c>
      <c r="UB79" s="9"/>
      <c r="UC79" s="11"/>
      <c r="UD79" s="102" t="str">
        <f t="shared" si="168"/>
        <v>-</v>
      </c>
      <c r="UF79" s="103" t="str">
        <f>IF(UE79&gt;0,INDEX(Вхідні_дані!$A$245:$J$294,MATCH(UE79,Вхідні_дані!$D$245:$D$294,0),5),"-")</f>
        <v>-</v>
      </c>
      <c r="UG79" s="112">
        <v>10</v>
      </c>
      <c r="UH79" s="8"/>
      <c r="UI79" s="101" t="str">
        <f>IF(UH79&gt;0,INDEX(Вхідні_дані!$A$245:$J$294,MATCH(UH79,Вхідні_дані!$D$245:$D$294,0),10),"-")</f>
        <v>-</v>
      </c>
      <c r="UJ79" s="9"/>
      <c r="UK79" s="11"/>
      <c r="UL79" s="102" t="str">
        <f t="shared" si="169"/>
        <v>-</v>
      </c>
      <c r="UN79" s="103" t="str">
        <f>IF(UM79&gt;0,INDEX(Вхідні_дані!$A$245:$J$294,MATCH(UM79,Вхідні_дані!$D$245:$D$294,0),5),"-")</f>
        <v>-</v>
      </c>
      <c r="UO79" s="112">
        <v>10</v>
      </c>
      <c r="UP79" s="8"/>
      <c r="UQ79" s="101" t="str">
        <f>IF(UP79&gt;0,INDEX(Вхідні_дані!$A$245:$J$294,MATCH(UP79,Вхідні_дані!$D$245:$D$294,0),10),"-")</f>
        <v>-</v>
      </c>
      <c r="UR79" s="9"/>
      <c r="US79" s="11"/>
      <c r="UT79" s="102" t="str">
        <f t="shared" si="170"/>
        <v>-</v>
      </c>
      <c r="UV79" s="103" t="str">
        <f>IF(UU79&gt;0,INDEX(Вхідні_дані!$A$245:$J$294,MATCH(UU79,Вхідні_дані!$D$245:$D$294,0),5),"-")</f>
        <v>-</v>
      </c>
      <c r="UW79" s="112">
        <v>10</v>
      </c>
      <c r="UX79" s="8"/>
      <c r="UY79" s="101" t="str">
        <f>IF(UX79&gt;0,INDEX(Вхідні_дані!$A$245:$J$294,MATCH(UX79,Вхідні_дані!$D$245:$D$294,0),10),"-")</f>
        <v>-</v>
      </c>
      <c r="UZ79" s="9"/>
      <c r="VA79" s="11"/>
      <c r="VB79" s="102" t="str">
        <f t="shared" si="171"/>
        <v>-</v>
      </c>
      <c r="VD79" s="103" t="str">
        <f>IF(VC79&gt;0,INDEX(Вхідні_дані!$A$245:$J$294,MATCH(VC79,Вхідні_дані!$D$245:$D$294,0),5),"-")</f>
        <v>-</v>
      </c>
      <c r="VE79" s="112">
        <v>10</v>
      </c>
      <c r="VF79" s="8"/>
      <c r="VG79" s="101" t="str">
        <f>IF(VF79&gt;0,INDEX(Вхідні_дані!$A$245:$J$294,MATCH(VF79,Вхідні_дані!$D$245:$D$294,0),10),"-")</f>
        <v>-</v>
      </c>
      <c r="VH79" s="9"/>
      <c r="VI79" s="11"/>
      <c r="VJ79" s="102" t="str">
        <f t="shared" si="172"/>
        <v>-</v>
      </c>
      <c r="VL79" s="103" t="str">
        <f>IF(VK79&gt;0,INDEX(Вхідні_дані!$A$245:$J$294,MATCH(VK79,Вхідні_дані!$D$245:$D$294,0),5),"-")</f>
        <v>-</v>
      </c>
      <c r="VM79" s="112">
        <v>10</v>
      </c>
      <c r="VN79" s="8"/>
      <c r="VO79" s="101" t="str">
        <f>IF(VN79&gt;0,INDEX(Вхідні_дані!$A$245:$J$294,MATCH(VN79,Вхідні_дані!$D$245:$D$294,0),10),"-")</f>
        <v>-</v>
      </c>
      <c r="VP79" s="9"/>
      <c r="VQ79" s="11"/>
      <c r="VR79" s="102" t="str">
        <f t="shared" si="173"/>
        <v>-</v>
      </c>
      <c r="VT79" s="103" t="str">
        <f>IF(VS79&gt;0,INDEX(Вхідні_дані!$A$245:$J$294,MATCH(VS79,Вхідні_дані!$D$245:$D$294,0),5),"-")</f>
        <v>-</v>
      </c>
      <c r="VU79" s="112">
        <v>10</v>
      </c>
      <c r="VV79" s="8"/>
      <c r="VW79" s="101" t="str">
        <f>IF(VV79&gt;0,INDEX(Вхідні_дані!$A$245:$J$294,MATCH(VV79,Вхідні_дані!$D$245:$D$294,0),10),"-")</f>
        <v>-</v>
      </c>
      <c r="VX79" s="9"/>
      <c r="VY79" s="11"/>
      <c r="VZ79" s="102" t="str">
        <f t="shared" si="174"/>
        <v>-</v>
      </c>
      <c r="WB79" s="103" t="str">
        <f>IF(WA79&gt;0,INDEX(Вхідні_дані!$A$245:$J$294,MATCH(WA79,Вхідні_дані!$D$245:$D$294,0),5),"-")</f>
        <v>-</v>
      </c>
      <c r="WC79" s="112">
        <v>10</v>
      </c>
      <c r="WD79" s="8"/>
      <c r="WE79" s="101" t="str">
        <f>IF(WD79&gt;0,INDEX(Вхідні_дані!$A$245:$J$294,MATCH(WD79,Вхідні_дані!$D$245:$D$294,0),10),"-")</f>
        <v>-</v>
      </c>
      <c r="WF79" s="9"/>
      <c r="WG79" s="11"/>
      <c r="WH79" s="102" t="str">
        <f t="shared" si="175"/>
        <v>-</v>
      </c>
      <c r="WJ79" s="103" t="str">
        <f>IF(WI79&gt;0,INDEX(Вхідні_дані!$A$245:$J$294,MATCH(WI79,Вхідні_дані!$D$245:$D$294,0),5),"-")</f>
        <v>-</v>
      </c>
      <c r="WK79" s="112">
        <v>10</v>
      </c>
      <c r="WL79" s="8"/>
      <c r="WM79" s="101" t="str">
        <f>IF(WL79&gt;0,INDEX(Вхідні_дані!$A$245:$J$294,MATCH(WL79,Вхідні_дані!$D$245:$D$294,0),10),"-")</f>
        <v>-</v>
      </c>
      <c r="WN79" s="9"/>
      <c r="WO79" s="11"/>
      <c r="WP79" s="102" t="str">
        <f t="shared" si="176"/>
        <v>-</v>
      </c>
      <c r="WR79" s="103" t="str">
        <f>IF(WQ79&gt;0,INDEX(Вхідні_дані!$A$245:$J$294,MATCH(WQ79,Вхідні_дані!$D$245:$D$294,0),5),"-")</f>
        <v>-</v>
      </c>
      <c r="WS79" s="112">
        <v>10</v>
      </c>
      <c r="WT79" s="8"/>
      <c r="WU79" s="101" t="str">
        <f>IF(WT79&gt;0,INDEX(Вхідні_дані!$A$245:$J$294,MATCH(WT79,Вхідні_дані!$D$245:$D$294,0),10),"-")</f>
        <v>-</v>
      </c>
      <c r="WV79" s="9"/>
      <c r="WW79" s="11"/>
      <c r="WX79" s="102" t="str">
        <f t="shared" si="177"/>
        <v>-</v>
      </c>
      <c r="WZ79" s="103" t="str">
        <f>IF(WY79&gt;0,INDEX(Вхідні_дані!$A$245:$J$294,MATCH(WY79,Вхідні_дані!$D$245:$D$294,0),5),"-")</f>
        <v>-</v>
      </c>
      <c r="XA79" s="112">
        <v>10</v>
      </c>
      <c r="XB79" s="8"/>
      <c r="XC79" s="101" t="str">
        <f>IF(XB79&gt;0,INDEX(Вхідні_дані!$A$245:$J$294,MATCH(XB79,Вхідні_дані!$D$245:$D$294,0),10),"-")</f>
        <v>-</v>
      </c>
      <c r="XD79" s="9"/>
      <c r="XE79" s="11"/>
      <c r="XF79" s="102" t="str">
        <f t="shared" si="178"/>
        <v>-</v>
      </c>
      <c r="XH79" s="103" t="str">
        <f>IF(XG79&gt;0,INDEX(Вхідні_дані!$A$245:$J$294,MATCH(XG79,Вхідні_дані!$D$245:$D$294,0),5),"-")</f>
        <v>-</v>
      </c>
      <c r="XI79" s="112">
        <v>10</v>
      </c>
      <c r="XJ79" s="8"/>
      <c r="XK79" s="101" t="str">
        <f>IF(XJ79&gt;0,INDEX(Вхідні_дані!$A$245:$J$294,MATCH(XJ79,Вхідні_дані!$D$245:$D$294,0),10),"-")</f>
        <v>-</v>
      </c>
      <c r="XL79" s="9"/>
      <c r="XM79" s="11"/>
      <c r="XN79" s="102" t="str">
        <f t="shared" si="179"/>
        <v>-</v>
      </c>
      <c r="XP79" s="103" t="str">
        <f>IF(XO79&gt;0,INDEX(Вхідні_дані!$A$245:$J$294,MATCH(XO79,Вхідні_дані!$D$245:$D$294,0),5),"-")</f>
        <v>-</v>
      </c>
      <c r="XQ79" s="112">
        <v>10</v>
      </c>
      <c r="XR79" s="8"/>
      <c r="XS79" s="101" t="str">
        <f>IF(XR79&gt;0,INDEX(Вхідні_дані!$A$245:$J$294,MATCH(XR79,Вхідні_дані!$D$245:$D$294,0),10),"-")</f>
        <v>-</v>
      </c>
      <c r="XT79" s="9"/>
      <c r="XU79" s="11"/>
      <c r="XV79" s="102" t="str">
        <f t="shared" si="180"/>
        <v>-</v>
      </c>
      <c r="XX79" s="103" t="str">
        <f>IF(XW79&gt;0,INDEX(Вхідні_дані!$A$245:$J$294,MATCH(XW79,Вхідні_дані!$D$245:$D$294,0),5),"-")</f>
        <v>-</v>
      </c>
      <c r="XY79" s="112">
        <v>10</v>
      </c>
      <c r="XZ79" s="8"/>
      <c r="YA79" s="101" t="str">
        <f>IF(XZ79&gt;0,INDEX(Вхідні_дані!$A$245:$J$294,MATCH(XZ79,Вхідні_дані!$D$245:$D$294,0),10),"-")</f>
        <v>-</v>
      </c>
      <c r="YB79" s="9"/>
      <c r="YC79" s="11"/>
      <c r="YD79" s="102" t="str">
        <f t="shared" si="181"/>
        <v>-</v>
      </c>
      <c r="YF79" s="103" t="str">
        <f>IF(YE79&gt;0,INDEX(Вхідні_дані!$A$245:$J$294,MATCH(YE79,Вхідні_дані!$D$245:$D$294,0),5),"-")</f>
        <v>-</v>
      </c>
      <c r="YG79" s="112">
        <v>10</v>
      </c>
      <c r="YH79" s="8"/>
      <c r="YI79" s="101" t="str">
        <f>IF(YH79&gt;0,INDEX(Вхідні_дані!$A$245:$J$294,MATCH(YH79,Вхідні_дані!$D$245:$D$294,0),10),"-")</f>
        <v>-</v>
      </c>
      <c r="YJ79" s="9"/>
      <c r="YK79" s="11"/>
      <c r="YL79" s="102" t="str">
        <f t="shared" si="182"/>
        <v>-</v>
      </c>
      <c r="YN79" s="103" t="str">
        <f>IF(YM79&gt;0,INDEX(Вхідні_дані!$A$245:$J$294,MATCH(YM79,Вхідні_дані!$D$245:$D$294,0),5),"-")</f>
        <v>-</v>
      </c>
      <c r="YO79" s="112">
        <v>10</v>
      </c>
      <c r="YP79" s="8"/>
      <c r="YQ79" s="101" t="str">
        <f>IF(YP79&gt;0,INDEX(Вхідні_дані!$A$245:$J$294,MATCH(YP79,Вхідні_дані!$D$245:$D$294,0),10),"-")</f>
        <v>-</v>
      </c>
      <c r="YR79" s="9"/>
      <c r="YS79" s="11"/>
      <c r="YT79" s="102" t="str">
        <f t="shared" si="183"/>
        <v>-</v>
      </c>
      <c r="YV79" s="103" t="str">
        <f>IF(YU79&gt;0,INDEX(Вхідні_дані!$A$245:$J$294,MATCH(YU79,Вхідні_дані!$D$245:$D$294,0),5),"-")</f>
        <v>-</v>
      </c>
      <c r="YW79" s="112">
        <v>10</v>
      </c>
      <c r="YX79" s="8"/>
      <c r="YY79" s="101" t="str">
        <f>IF(YX79&gt;0,INDEX(Вхідні_дані!$A$245:$J$294,MATCH(YX79,Вхідні_дані!$D$245:$D$294,0),10),"-")</f>
        <v>-</v>
      </c>
      <c r="YZ79" s="9"/>
      <c r="ZA79" s="11"/>
      <c r="ZB79" s="102" t="str">
        <f t="shared" si="184"/>
        <v>-</v>
      </c>
      <c r="ZD79" s="103" t="str">
        <f>IF(ZC79&gt;0,INDEX(Вхідні_дані!$A$245:$J$294,MATCH(ZC79,Вхідні_дані!$D$245:$D$294,0),5),"-")</f>
        <v>-</v>
      </c>
      <c r="ZE79" s="112">
        <v>10</v>
      </c>
      <c r="ZF79" s="8"/>
      <c r="ZG79" s="101" t="str">
        <f>IF(ZF79&gt;0,INDEX(Вхідні_дані!$A$245:$J$294,MATCH(ZF79,Вхідні_дані!$D$245:$D$294,0),10),"-")</f>
        <v>-</v>
      </c>
      <c r="ZH79" s="9"/>
      <c r="ZI79" s="11"/>
      <c r="ZJ79" s="102" t="str">
        <f t="shared" si="185"/>
        <v>-</v>
      </c>
      <c r="ZL79" s="103" t="str">
        <f>IF(ZK79&gt;0,INDEX(Вхідні_дані!$A$245:$J$294,MATCH(ZK79,Вхідні_дані!$D$245:$D$294,0),5),"-")</f>
        <v>-</v>
      </c>
      <c r="ZM79" s="112">
        <v>10</v>
      </c>
      <c r="ZN79" s="8"/>
      <c r="ZO79" s="101" t="str">
        <f>IF(ZN79&gt;0,INDEX(Вхідні_дані!$A$245:$J$294,MATCH(ZN79,Вхідні_дані!$D$245:$D$294,0),10),"-")</f>
        <v>-</v>
      </c>
      <c r="ZP79" s="9"/>
      <c r="ZQ79" s="11"/>
      <c r="ZR79" s="102" t="str">
        <f t="shared" si="186"/>
        <v>-</v>
      </c>
      <c r="ZT79" s="103" t="str">
        <f>IF(ZS79&gt;0,INDEX(Вхідні_дані!$A$245:$J$294,MATCH(ZS79,Вхідні_дані!$D$245:$D$294,0),5),"-")</f>
        <v>-</v>
      </c>
      <c r="ZU79" s="112">
        <v>10</v>
      </c>
      <c r="ZV79" s="8"/>
      <c r="ZW79" s="101" t="str">
        <f>IF(ZV79&gt;0,INDEX(Вхідні_дані!$A$245:$J$294,MATCH(ZV79,Вхідні_дані!$D$245:$D$294,0),10),"-")</f>
        <v>-</v>
      </c>
      <c r="ZX79" s="9"/>
      <c r="ZY79" s="11"/>
      <c r="ZZ79" s="102" t="str">
        <f t="shared" si="187"/>
        <v>-</v>
      </c>
      <c r="AAB79" s="103" t="str">
        <f>IF(AAA79&gt;0,INDEX(Вхідні_дані!$A$245:$J$294,MATCH(AAA79,Вхідні_дані!$D$245:$D$294,0),5),"-")</f>
        <v>-</v>
      </c>
      <c r="AAC79" s="112">
        <v>10</v>
      </c>
      <c r="AAD79" s="8"/>
      <c r="AAE79" s="101" t="str">
        <f>IF(AAD79&gt;0,INDEX(Вхідні_дані!$A$245:$J$294,MATCH(AAD79,Вхідні_дані!$D$245:$D$294,0),10),"-")</f>
        <v>-</v>
      </c>
      <c r="AAF79" s="9"/>
      <c r="AAG79" s="11"/>
      <c r="AAH79" s="102" t="str">
        <f t="shared" si="188"/>
        <v>-</v>
      </c>
      <c r="AAJ79" s="103" t="str">
        <f>IF(AAI79&gt;0,INDEX(Вхідні_дані!$A$245:$J$294,MATCH(AAI79,Вхідні_дані!$D$245:$D$294,0),5),"-")</f>
        <v>-</v>
      </c>
      <c r="AAK79" s="112">
        <v>10</v>
      </c>
      <c r="AAL79" s="8"/>
      <c r="AAM79" s="101" t="str">
        <f>IF(AAL79&gt;0,INDEX(Вхідні_дані!$A$245:$J$294,MATCH(AAL79,Вхідні_дані!$D$245:$D$294,0),10),"-")</f>
        <v>-</v>
      </c>
      <c r="AAN79" s="9"/>
      <c r="AAO79" s="11"/>
      <c r="AAP79" s="102" t="str">
        <f t="shared" si="189"/>
        <v>-</v>
      </c>
      <c r="AAR79" s="103" t="str">
        <f>IF(AAQ79&gt;0,INDEX(Вхідні_дані!$A$245:$J$294,MATCH(AAQ79,Вхідні_дані!$D$245:$D$294,0),5),"-")</f>
        <v>-</v>
      </c>
      <c r="AAS79" s="112">
        <v>10</v>
      </c>
      <c r="AAT79" s="8"/>
      <c r="AAU79" s="101" t="str">
        <f>IF(AAT79&gt;0,INDEX(Вхідні_дані!$A$245:$J$294,MATCH(AAT79,Вхідні_дані!$D$245:$D$294,0),10),"-")</f>
        <v>-</v>
      </c>
      <c r="AAV79" s="9"/>
      <c r="AAW79" s="11"/>
      <c r="AAX79" s="102" t="str">
        <f t="shared" si="190"/>
        <v>-</v>
      </c>
      <c r="AAZ79" s="103" t="str">
        <f>IF(AAY79&gt;0,INDEX(Вхідні_дані!$A$245:$J$294,MATCH(AAY79,Вхідні_дані!$D$245:$D$294,0),5),"-")</f>
        <v>-</v>
      </c>
      <c r="ABA79" s="112">
        <v>10</v>
      </c>
      <c r="ABB79" s="8"/>
      <c r="ABC79" s="101" t="str">
        <f>IF(ABB79&gt;0,INDEX(Вхідні_дані!$A$245:$J$294,MATCH(ABB79,Вхідні_дані!$D$245:$D$294,0),10),"-")</f>
        <v>-</v>
      </c>
      <c r="ABD79" s="9"/>
      <c r="ABE79" s="11"/>
      <c r="ABF79" s="102" t="str">
        <f t="shared" si="191"/>
        <v>-</v>
      </c>
      <c r="ABH79" s="103" t="str">
        <f>IF(ABG79&gt;0,INDEX(Вхідні_дані!$A$245:$J$294,MATCH(ABG79,Вхідні_дані!$D$245:$D$294,0),5),"-")</f>
        <v>-</v>
      </c>
      <c r="ABI79" s="112">
        <v>10</v>
      </c>
      <c r="ABJ79" s="8"/>
      <c r="ABK79" s="101" t="str">
        <f>IF(ABJ79&gt;0,INDEX(Вхідні_дані!$A$245:$J$294,MATCH(ABJ79,Вхідні_дані!$D$245:$D$294,0),10),"-")</f>
        <v>-</v>
      </c>
      <c r="ABL79" s="9"/>
      <c r="ABM79" s="11"/>
      <c r="ABN79" s="102" t="str">
        <f t="shared" si="192"/>
        <v>-</v>
      </c>
      <c r="ABP79" s="103" t="str">
        <f>IF(ABO79&gt;0,INDEX(Вхідні_дані!$A$245:$J$294,MATCH(ABO79,Вхідні_дані!$D$245:$D$294,0),5),"-")</f>
        <v>-</v>
      </c>
      <c r="ABQ79" s="112">
        <v>10</v>
      </c>
      <c r="ABR79" s="8"/>
      <c r="ABS79" s="101" t="str">
        <f>IF(ABR79&gt;0,INDEX(Вхідні_дані!$A$245:$J$294,MATCH(ABR79,Вхідні_дані!$D$245:$D$294,0),10),"-")</f>
        <v>-</v>
      </c>
      <c r="ABT79" s="9"/>
      <c r="ABU79" s="11"/>
      <c r="ABV79" s="102" t="str">
        <f t="shared" si="193"/>
        <v>-</v>
      </c>
      <c r="ABX79" s="103" t="str">
        <f>IF(ABW79&gt;0,INDEX(Вхідні_дані!$A$245:$J$294,MATCH(ABW79,Вхідні_дані!$D$245:$D$294,0),5),"-")</f>
        <v>-</v>
      </c>
      <c r="ABY79" s="112">
        <v>10</v>
      </c>
      <c r="ABZ79" s="8"/>
      <c r="ACA79" s="101" t="str">
        <f>IF(ABZ79&gt;0,INDEX(Вхідні_дані!$A$245:$J$294,MATCH(ABZ79,Вхідні_дані!$D$245:$D$294,0),10),"-")</f>
        <v>-</v>
      </c>
      <c r="ACB79" s="9"/>
      <c r="ACC79" s="11"/>
      <c r="ACD79" s="102" t="str">
        <f t="shared" si="194"/>
        <v>-</v>
      </c>
      <c r="ACF79" s="103" t="str">
        <f>IF(ACE79&gt;0,INDEX(Вхідні_дані!$A$245:$J$294,MATCH(ACE79,Вхідні_дані!$D$245:$D$294,0),5),"-")</f>
        <v>-</v>
      </c>
      <c r="ACG79" s="112">
        <v>10</v>
      </c>
      <c r="ACH79" s="8"/>
      <c r="ACI79" s="101" t="str">
        <f>IF(ACH79&gt;0,INDEX(Вхідні_дані!$A$245:$J$294,MATCH(ACH79,Вхідні_дані!$D$245:$D$294,0),10),"-")</f>
        <v>-</v>
      </c>
      <c r="ACJ79" s="9"/>
      <c r="ACK79" s="11"/>
      <c r="ACL79" s="102" t="str">
        <f t="shared" si="195"/>
        <v>-</v>
      </c>
      <c r="ACN79" s="103" t="str">
        <f>IF(ACM79&gt;0,INDEX(Вхідні_дані!$A$245:$J$294,MATCH(ACM79,Вхідні_дані!$D$245:$D$294,0),5),"-")</f>
        <v>-</v>
      </c>
      <c r="ACO79" s="112">
        <v>10</v>
      </c>
      <c r="ACP79" s="8"/>
      <c r="ACQ79" s="101" t="str">
        <f>IF(ACP79&gt;0,INDEX(Вхідні_дані!$A$245:$J$294,MATCH(ACP79,Вхідні_дані!$D$245:$D$294,0),10),"-")</f>
        <v>-</v>
      </c>
      <c r="ACR79" s="9"/>
      <c r="ACS79" s="11"/>
      <c r="ACT79" s="102" t="str">
        <f t="shared" si="196"/>
        <v>-</v>
      </c>
      <c r="ACV79" s="103" t="str">
        <f>IF(ACU79&gt;0,INDEX(Вхідні_дані!$A$245:$J$294,MATCH(ACU79,Вхідні_дані!$D$245:$D$294,0),5),"-")</f>
        <v>-</v>
      </c>
      <c r="ACW79" s="112">
        <v>10</v>
      </c>
      <c r="ACX79" s="8"/>
      <c r="ACY79" s="101" t="str">
        <f>IF(ACX79&gt;0,INDEX(Вхідні_дані!$A$245:$J$294,MATCH(ACX79,Вхідні_дані!$D$245:$D$294,0),10),"-")</f>
        <v>-</v>
      </c>
      <c r="ACZ79" s="9"/>
      <c r="ADA79" s="11"/>
      <c r="ADB79" s="102" t="str">
        <f t="shared" si="197"/>
        <v>-</v>
      </c>
      <c r="ADD79" s="103" t="str">
        <f>IF(ADC79&gt;0,INDEX(Вхідні_дані!$A$245:$J$294,MATCH(ADC79,Вхідні_дані!$D$245:$D$294,0),5),"-")</f>
        <v>-</v>
      </c>
      <c r="ADE79" s="112">
        <v>10</v>
      </c>
      <c r="ADF79" s="8"/>
      <c r="ADG79" s="101" t="str">
        <f>IF(ADF79&gt;0,INDEX(Вхідні_дані!$A$245:$J$294,MATCH(ADF79,Вхідні_дані!$D$245:$D$294,0),10),"-")</f>
        <v>-</v>
      </c>
      <c r="ADH79" s="9"/>
      <c r="ADI79" s="11"/>
      <c r="ADJ79" s="102" t="str">
        <f t="shared" si="198"/>
        <v>-</v>
      </c>
      <c r="ADL79" s="103" t="str">
        <f>IF(ADK79&gt;0,INDEX(Вхідні_дані!$A$245:$J$294,MATCH(ADK79,Вхідні_дані!$D$245:$D$294,0),5),"-")</f>
        <v>-</v>
      </c>
      <c r="ADM79" s="112">
        <v>10</v>
      </c>
      <c r="ADN79" s="8"/>
      <c r="ADO79" s="101" t="str">
        <f>IF(ADN79&gt;0,INDEX(Вхідні_дані!$A$245:$J$294,MATCH(ADN79,Вхідні_дані!$D$245:$D$294,0),10),"-")</f>
        <v>-</v>
      </c>
      <c r="ADP79" s="9"/>
      <c r="ADQ79" s="11"/>
      <c r="ADR79" s="102" t="str">
        <f t="shared" si="199"/>
        <v>-</v>
      </c>
      <c r="ADT79" s="103" t="str">
        <f>IF(ADS79&gt;0,INDEX(Вхідні_дані!$A$245:$J$294,MATCH(ADS79,Вхідні_дані!$D$245:$D$294,0),5),"-")</f>
        <v>-</v>
      </c>
    </row>
    <row r="80" spans="1:800" ht="27" customHeight="1" outlineLevel="1" x14ac:dyDescent="0.25">
      <c r="A80" s="112">
        <v>11</v>
      </c>
      <c r="B80" s="8"/>
      <c r="C80" s="101" t="str">
        <f>IF(B80&gt;0,INDEX(Вхідні_дані!$A$245:$J$294,MATCH(B80,Вхідні_дані!$D$245:$D$294,0),10),"-")</f>
        <v>-</v>
      </c>
      <c r="D80" s="9"/>
      <c r="E80" s="11"/>
      <c r="F80" s="102" t="str">
        <f t="shared" si="100"/>
        <v>-</v>
      </c>
      <c r="H80" s="103" t="str">
        <f>IF(G80&gt;0,INDEX(Вхідні_дані!$A$245:$J$294,MATCH(G80,Вхідні_дані!$D$245:$D$294,0),5),"-")</f>
        <v>-</v>
      </c>
      <c r="I80" s="112">
        <v>11</v>
      </c>
      <c r="J80" s="8"/>
      <c r="K80" s="101" t="str">
        <f>IF(J80&gt;0,INDEX(Вхідні_дані!$A$245:$J$294,MATCH(J80,Вхідні_дані!$D$245:$D$294,0),10),"-")</f>
        <v>-</v>
      </c>
      <c r="L80" s="9"/>
      <c r="M80" s="11"/>
      <c r="N80" s="102" t="str">
        <f t="shared" si="101"/>
        <v>-</v>
      </c>
      <c r="P80" s="103" t="str">
        <f>IF(O80&gt;0,INDEX(Вхідні_дані!$A$245:$J$294,MATCH(O80,Вхідні_дані!$D$245:$D$294,0),5),"-")</f>
        <v>-</v>
      </c>
      <c r="Q80" s="112">
        <v>11</v>
      </c>
      <c r="R80" s="8"/>
      <c r="S80" s="101" t="str">
        <f>IF(R80&gt;0,INDEX(Вхідні_дані!$A$245:$J$294,MATCH(R80,Вхідні_дані!$D$245:$D$294,0),10),"-")</f>
        <v>-</v>
      </c>
      <c r="T80" s="9"/>
      <c r="U80" s="11"/>
      <c r="V80" s="102" t="str">
        <f t="shared" si="102"/>
        <v>-</v>
      </c>
      <c r="X80" s="103" t="str">
        <f>IF(W80&gt;0,INDEX(Вхідні_дані!$A$245:$J$294,MATCH(W80,Вхідні_дані!$D$245:$D$294,0),5),"-")</f>
        <v>-</v>
      </c>
      <c r="Y80" s="112">
        <v>11</v>
      </c>
      <c r="Z80" s="8"/>
      <c r="AA80" s="101" t="str">
        <f>IF(Z80&gt;0,INDEX(Вхідні_дані!$A$245:$J$294,MATCH(Z80,Вхідні_дані!$D$245:$D$294,0),10),"-")</f>
        <v>-</v>
      </c>
      <c r="AB80" s="9"/>
      <c r="AC80" s="11"/>
      <c r="AD80" s="102" t="str">
        <f t="shared" si="103"/>
        <v>-</v>
      </c>
      <c r="AF80" s="103" t="str">
        <f>IF(AE80&gt;0,INDEX(Вхідні_дані!$A$245:$J$294,MATCH(AE80,Вхідні_дані!$D$245:$D$294,0),5),"-")</f>
        <v>-</v>
      </c>
      <c r="AG80" s="112">
        <v>11</v>
      </c>
      <c r="AH80" s="8"/>
      <c r="AI80" s="101" t="str">
        <f>IF(AH80&gt;0,INDEX(Вхідні_дані!$A$245:$J$294,MATCH(AH80,Вхідні_дані!$D$245:$D$294,0),10),"-")</f>
        <v>-</v>
      </c>
      <c r="AJ80" s="9"/>
      <c r="AK80" s="11"/>
      <c r="AL80" s="102" t="str">
        <f t="shared" si="104"/>
        <v>-</v>
      </c>
      <c r="AN80" s="103" t="str">
        <f>IF(AM80&gt;0,INDEX(Вхідні_дані!$A$245:$J$294,MATCH(AM80,Вхідні_дані!$D$245:$D$294,0),5),"-")</f>
        <v>-</v>
      </c>
      <c r="AO80" s="112">
        <v>11</v>
      </c>
      <c r="AP80" s="8"/>
      <c r="AQ80" s="101" t="str">
        <f>IF(AP80&gt;0,INDEX(Вхідні_дані!$A$245:$J$294,MATCH(AP80,Вхідні_дані!$D$245:$D$294,0),10),"-")</f>
        <v>-</v>
      </c>
      <c r="AR80" s="9"/>
      <c r="AS80" s="11"/>
      <c r="AT80" s="102" t="str">
        <f t="shared" si="105"/>
        <v>-</v>
      </c>
      <c r="AV80" s="103" t="str">
        <f>IF(AU80&gt;0,INDEX(Вхідні_дані!$A$245:$J$294,MATCH(AU80,Вхідні_дані!$D$245:$D$294,0),5),"-")</f>
        <v>-</v>
      </c>
      <c r="AW80" s="112">
        <v>11</v>
      </c>
      <c r="AX80" s="8"/>
      <c r="AY80" s="101" t="str">
        <f>IF(AX80&gt;0,INDEX(Вхідні_дані!$A$245:$J$294,MATCH(AX80,Вхідні_дані!$D$245:$D$294,0),10),"-")</f>
        <v>-</v>
      </c>
      <c r="AZ80" s="9"/>
      <c r="BA80" s="11"/>
      <c r="BB80" s="102" t="str">
        <f t="shared" si="106"/>
        <v>-</v>
      </c>
      <c r="BD80" s="103" t="str">
        <f>IF(BC80&gt;0,INDEX(Вхідні_дані!$A$245:$J$294,MATCH(BC80,Вхідні_дані!$D$245:$D$294,0),5),"-")</f>
        <v>-</v>
      </c>
      <c r="BE80" s="112">
        <v>11</v>
      </c>
      <c r="BF80" s="8"/>
      <c r="BG80" s="101" t="str">
        <f>IF(BF80&gt;0,INDEX(Вхідні_дані!$A$245:$J$294,MATCH(BF80,Вхідні_дані!$D$245:$D$294,0),10),"-")</f>
        <v>-</v>
      </c>
      <c r="BH80" s="9"/>
      <c r="BI80" s="11"/>
      <c r="BJ80" s="102" t="str">
        <f t="shared" si="107"/>
        <v>-</v>
      </c>
      <c r="BL80" s="103" t="str">
        <f>IF(BK80&gt;0,INDEX(Вхідні_дані!$A$245:$J$294,MATCH(BK80,Вхідні_дані!$D$245:$D$294,0),5),"-")</f>
        <v>-</v>
      </c>
      <c r="BM80" s="112">
        <v>11</v>
      </c>
      <c r="BN80" s="8"/>
      <c r="BO80" s="101" t="str">
        <f>IF(BN80&gt;0,INDEX(Вхідні_дані!$A$245:$J$294,MATCH(BN80,Вхідні_дані!$D$245:$D$294,0),10),"-")</f>
        <v>-</v>
      </c>
      <c r="BP80" s="9"/>
      <c r="BQ80" s="11"/>
      <c r="BR80" s="102" t="str">
        <f t="shared" si="108"/>
        <v>-</v>
      </c>
      <c r="BT80" s="103" t="str">
        <f>IF(BS80&gt;0,INDEX(Вхідні_дані!$A$245:$J$294,MATCH(BS80,Вхідні_дані!$D$245:$D$294,0),5),"-")</f>
        <v>-</v>
      </c>
      <c r="BU80" s="112">
        <v>11</v>
      </c>
      <c r="BV80" s="8"/>
      <c r="BW80" s="101" t="str">
        <f>IF(BV80&gt;0,INDEX(Вхідні_дані!$A$245:$J$294,MATCH(BV80,Вхідні_дані!$D$245:$D$294,0),10),"-")</f>
        <v>-</v>
      </c>
      <c r="BX80" s="9"/>
      <c r="BY80" s="11"/>
      <c r="BZ80" s="102" t="str">
        <f t="shared" si="109"/>
        <v>-</v>
      </c>
      <c r="CB80" s="103" t="str">
        <f>IF(CA80&gt;0,INDEX(Вхідні_дані!$A$245:$J$294,MATCH(CA80,Вхідні_дані!$D$245:$D$294,0),5),"-")</f>
        <v>-</v>
      </c>
      <c r="CC80" s="112">
        <v>11</v>
      </c>
      <c r="CD80" s="8"/>
      <c r="CE80" s="101" t="str">
        <f>IF(CD80&gt;0,INDEX(Вхідні_дані!$A$245:$J$294,MATCH(CD80,Вхідні_дані!$D$245:$D$294,0),10),"-")</f>
        <v>-</v>
      </c>
      <c r="CF80" s="9"/>
      <c r="CG80" s="11"/>
      <c r="CH80" s="102" t="str">
        <f t="shared" si="110"/>
        <v>-</v>
      </c>
      <c r="CJ80" s="103" t="str">
        <f>IF(CI80&gt;0,INDEX(Вхідні_дані!$A$245:$J$294,MATCH(CI80,Вхідні_дані!$D$245:$D$294,0),5),"-")</f>
        <v>-</v>
      </c>
      <c r="CK80" s="112">
        <v>11</v>
      </c>
      <c r="CL80" s="8"/>
      <c r="CM80" s="101" t="str">
        <f>IF(CL80&gt;0,INDEX(Вхідні_дані!$A$245:$J$294,MATCH(CL80,Вхідні_дані!$D$245:$D$294,0),10),"-")</f>
        <v>-</v>
      </c>
      <c r="CN80" s="9"/>
      <c r="CO80" s="11"/>
      <c r="CP80" s="102" t="str">
        <f t="shared" si="111"/>
        <v>-</v>
      </c>
      <c r="CR80" s="103" t="str">
        <f>IF(CQ80&gt;0,INDEX(Вхідні_дані!$A$245:$J$294,MATCH(CQ80,Вхідні_дані!$D$245:$D$294,0),5),"-")</f>
        <v>-</v>
      </c>
      <c r="CS80" s="112">
        <v>11</v>
      </c>
      <c r="CT80" s="8"/>
      <c r="CU80" s="101" t="str">
        <f>IF(CT80&gt;0,INDEX(Вхідні_дані!$A$245:$J$294,MATCH(CT80,Вхідні_дані!$D$245:$D$294,0),10),"-")</f>
        <v>-</v>
      </c>
      <c r="CV80" s="9"/>
      <c r="CW80" s="11"/>
      <c r="CX80" s="102" t="str">
        <f t="shared" si="112"/>
        <v>-</v>
      </c>
      <c r="CZ80" s="103" t="str">
        <f>IF(CY80&gt;0,INDEX(Вхідні_дані!$A$245:$J$294,MATCH(CY80,Вхідні_дані!$D$245:$D$294,0),5),"-")</f>
        <v>-</v>
      </c>
      <c r="DA80" s="112">
        <v>11</v>
      </c>
      <c r="DB80" s="8"/>
      <c r="DC80" s="101" t="str">
        <f>IF(DB80&gt;0,INDEX(Вхідні_дані!$A$245:$J$294,MATCH(DB80,Вхідні_дані!$D$245:$D$294,0),10),"-")</f>
        <v>-</v>
      </c>
      <c r="DD80" s="9"/>
      <c r="DE80" s="11"/>
      <c r="DF80" s="102" t="str">
        <f t="shared" si="113"/>
        <v>-</v>
      </c>
      <c r="DH80" s="103" t="str">
        <f>IF(DG80&gt;0,INDEX(Вхідні_дані!$A$245:$J$294,MATCH(DG80,Вхідні_дані!$D$245:$D$294,0),5),"-")</f>
        <v>-</v>
      </c>
      <c r="DI80" s="112">
        <v>11</v>
      </c>
      <c r="DJ80" s="8"/>
      <c r="DK80" s="101" t="str">
        <f>IF(DJ80&gt;0,INDEX(Вхідні_дані!$A$245:$J$294,MATCH(DJ80,Вхідні_дані!$D$245:$D$294,0),10),"-")</f>
        <v>-</v>
      </c>
      <c r="DL80" s="9"/>
      <c r="DM80" s="11"/>
      <c r="DN80" s="102" t="str">
        <f t="shared" si="114"/>
        <v>-</v>
      </c>
      <c r="DP80" s="103" t="str">
        <f>IF(DO80&gt;0,INDEX(Вхідні_дані!$A$245:$J$294,MATCH(DO80,Вхідні_дані!$D$245:$D$294,0),5),"-")</f>
        <v>-</v>
      </c>
      <c r="DQ80" s="112">
        <v>11</v>
      </c>
      <c r="DR80" s="8"/>
      <c r="DS80" s="101" t="str">
        <f>IF(DR80&gt;0,INDEX(Вхідні_дані!$A$245:$J$294,MATCH(DR80,Вхідні_дані!$D$245:$D$294,0),10),"-")</f>
        <v>-</v>
      </c>
      <c r="DT80" s="9"/>
      <c r="DU80" s="11"/>
      <c r="DV80" s="102" t="str">
        <f t="shared" si="115"/>
        <v>-</v>
      </c>
      <c r="DX80" s="103" t="str">
        <f>IF(DW80&gt;0,INDEX(Вхідні_дані!$A$245:$J$294,MATCH(DW80,Вхідні_дані!$D$245:$D$294,0),5),"-")</f>
        <v>-</v>
      </c>
      <c r="DY80" s="112">
        <v>11</v>
      </c>
      <c r="DZ80" s="8"/>
      <c r="EA80" s="101" t="str">
        <f>IF(DZ80&gt;0,INDEX(Вхідні_дані!$A$245:$J$294,MATCH(DZ80,Вхідні_дані!$D$245:$D$294,0),10),"-")</f>
        <v>-</v>
      </c>
      <c r="EB80" s="9"/>
      <c r="EC80" s="11"/>
      <c r="ED80" s="102" t="str">
        <f t="shared" si="116"/>
        <v>-</v>
      </c>
      <c r="EF80" s="103" t="str">
        <f>IF(EE80&gt;0,INDEX(Вхідні_дані!$A$245:$J$294,MATCH(EE80,Вхідні_дані!$D$245:$D$294,0),5),"-")</f>
        <v>-</v>
      </c>
      <c r="EG80" s="112">
        <v>11</v>
      </c>
      <c r="EH80" s="8"/>
      <c r="EI80" s="101" t="str">
        <f>IF(EH80&gt;0,INDEX(Вхідні_дані!$A$245:$J$294,MATCH(EH80,Вхідні_дані!$D$245:$D$294,0),10),"-")</f>
        <v>-</v>
      </c>
      <c r="EJ80" s="9"/>
      <c r="EK80" s="11"/>
      <c r="EL80" s="102" t="str">
        <f t="shared" si="117"/>
        <v>-</v>
      </c>
      <c r="EN80" s="103" t="str">
        <f>IF(EM80&gt;0,INDEX(Вхідні_дані!$A$245:$J$294,MATCH(EM80,Вхідні_дані!$D$245:$D$294,0),5),"-")</f>
        <v>-</v>
      </c>
      <c r="EO80" s="112">
        <v>11</v>
      </c>
      <c r="EP80" s="8"/>
      <c r="EQ80" s="101" t="str">
        <f>IF(EP80&gt;0,INDEX(Вхідні_дані!$A$245:$J$294,MATCH(EP80,Вхідні_дані!$D$245:$D$294,0),10),"-")</f>
        <v>-</v>
      </c>
      <c r="ER80" s="9"/>
      <c r="ES80" s="11"/>
      <c r="ET80" s="102" t="str">
        <f t="shared" si="118"/>
        <v>-</v>
      </c>
      <c r="EV80" s="103" t="str">
        <f>IF(EU80&gt;0,INDEX(Вхідні_дані!$A$245:$J$294,MATCH(EU80,Вхідні_дані!$D$245:$D$294,0),5),"-")</f>
        <v>-</v>
      </c>
      <c r="EW80" s="112">
        <v>11</v>
      </c>
      <c r="EX80" s="8"/>
      <c r="EY80" s="101" t="str">
        <f>IF(EX80&gt;0,INDEX(Вхідні_дані!$A$245:$J$294,MATCH(EX80,Вхідні_дані!$D$245:$D$294,0),10),"-")</f>
        <v>-</v>
      </c>
      <c r="EZ80" s="9"/>
      <c r="FA80" s="11"/>
      <c r="FB80" s="102" t="str">
        <f t="shared" si="119"/>
        <v>-</v>
      </c>
      <c r="FD80" s="103" t="str">
        <f>IF(FC80&gt;0,INDEX(Вхідні_дані!$A$245:$J$294,MATCH(FC80,Вхідні_дані!$D$245:$D$294,0),5),"-")</f>
        <v>-</v>
      </c>
      <c r="FE80" s="112">
        <v>11</v>
      </c>
      <c r="FF80" s="8"/>
      <c r="FG80" s="101" t="str">
        <f>IF(FF80&gt;0,INDEX(Вхідні_дані!$A$245:$J$294,MATCH(FF80,Вхідні_дані!$D$245:$D$294,0),10),"-")</f>
        <v>-</v>
      </c>
      <c r="FH80" s="9"/>
      <c r="FI80" s="11"/>
      <c r="FJ80" s="102" t="str">
        <f t="shared" si="120"/>
        <v>-</v>
      </c>
      <c r="FL80" s="103" t="str">
        <f>IF(FK80&gt;0,INDEX(Вхідні_дані!$A$245:$J$294,MATCH(FK80,Вхідні_дані!$D$245:$D$294,0),5),"-")</f>
        <v>-</v>
      </c>
      <c r="FM80" s="112">
        <v>11</v>
      </c>
      <c r="FN80" s="8"/>
      <c r="FO80" s="101" t="str">
        <f>IF(FN80&gt;0,INDEX(Вхідні_дані!$A$245:$J$294,MATCH(FN80,Вхідні_дані!$D$245:$D$294,0),10),"-")</f>
        <v>-</v>
      </c>
      <c r="FP80" s="9"/>
      <c r="FQ80" s="11"/>
      <c r="FR80" s="102" t="str">
        <f t="shared" si="121"/>
        <v>-</v>
      </c>
      <c r="FT80" s="103" t="str">
        <f>IF(FS80&gt;0,INDEX(Вхідні_дані!$A$245:$J$294,MATCH(FS80,Вхідні_дані!$D$245:$D$294,0),5),"-")</f>
        <v>-</v>
      </c>
      <c r="FU80" s="112">
        <v>11</v>
      </c>
      <c r="FV80" s="8"/>
      <c r="FW80" s="101" t="str">
        <f>IF(FV80&gt;0,INDEX(Вхідні_дані!$A$245:$J$294,MATCH(FV80,Вхідні_дані!$D$245:$D$294,0),10),"-")</f>
        <v>-</v>
      </c>
      <c r="FX80" s="9"/>
      <c r="FY80" s="11"/>
      <c r="FZ80" s="102" t="str">
        <f t="shared" si="122"/>
        <v>-</v>
      </c>
      <c r="GB80" s="103" t="str">
        <f>IF(GA80&gt;0,INDEX(Вхідні_дані!$A$245:$J$294,MATCH(GA80,Вхідні_дані!$D$245:$D$294,0),5),"-")</f>
        <v>-</v>
      </c>
      <c r="GC80" s="112">
        <v>11</v>
      </c>
      <c r="GD80" s="8"/>
      <c r="GE80" s="101" t="str">
        <f>IF(GD80&gt;0,INDEX(Вхідні_дані!$A$245:$J$294,MATCH(GD80,Вхідні_дані!$D$245:$D$294,0),10),"-")</f>
        <v>-</v>
      </c>
      <c r="GF80" s="9"/>
      <c r="GG80" s="11"/>
      <c r="GH80" s="102" t="str">
        <f t="shared" si="123"/>
        <v>-</v>
      </c>
      <c r="GJ80" s="103" t="str">
        <f>IF(GI80&gt;0,INDEX(Вхідні_дані!$A$245:$J$294,MATCH(GI80,Вхідні_дані!$D$245:$D$294,0),5),"-")</f>
        <v>-</v>
      </c>
      <c r="GK80" s="112">
        <v>11</v>
      </c>
      <c r="GL80" s="8"/>
      <c r="GM80" s="101" t="str">
        <f>IF(GL80&gt;0,INDEX(Вхідні_дані!$A$245:$J$294,MATCH(GL80,Вхідні_дані!$D$245:$D$294,0),10),"-")</f>
        <v>-</v>
      </c>
      <c r="GN80" s="9"/>
      <c r="GO80" s="11"/>
      <c r="GP80" s="102" t="str">
        <f t="shared" si="124"/>
        <v>-</v>
      </c>
      <c r="GR80" s="103" t="str">
        <f>IF(GQ80&gt;0,INDEX(Вхідні_дані!$A$245:$J$294,MATCH(GQ80,Вхідні_дані!$D$245:$D$294,0),5),"-")</f>
        <v>-</v>
      </c>
      <c r="GS80" s="112">
        <v>11</v>
      </c>
      <c r="GT80" s="8"/>
      <c r="GU80" s="101" t="str">
        <f>IF(GT80&gt;0,INDEX(Вхідні_дані!$A$245:$J$294,MATCH(GT80,Вхідні_дані!$D$245:$D$294,0),10),"-")</f>
        <v>-</v>
      </c>
      <c r="GV80" s="9"/>
      <c r="GW80" s="11"/>
      <c r="GX80" s="102" t="str">
        <f t="shared" si="125"/>
        <v>-</v>
      </c>
      <c r="GZ80" s="103" t="str">
        <f>IF(GY80&gt;0,INDEX(Вхідні_дані!$A$245:$J$294,MATCH(GY80,Вхідні_дані!$D$245:$D$294,0),5),"-")</f>
        <v>-</v>
      </c>
      <c r="HA80" s="112">
        <v>11</v>
      </c>
      <c r="HB80" s="8"/>
      <c r="HC80" s="101" t="str">
        <f>IF(HB80&gt;0,INDEX(Вхідні_дані!$A$245:$J$294,MATCH(HB80,Вхідні_дані!$D$245:$D$294,0),10),"-")</f>
        <v>-</v>
      </c>
      <c r="HD80" s="9"/>
      <c r="HE80" s="11"/>
      <c r="HF80" s="102" t="str">
        <f t="shared" si="126"/>
        <v>-</v>
      </c>
      <c r="HH80" s="103" t="str">
        <f>IF(HG80&gt;0,INDEX(Вхідні_дані!$A$245:$J$294,MATCH(HG80,Вхідні_дані!$D$245:$D$294,0),5),"-")</f>
        <v>-</v>
      </c>
      <c r="HI80" s="112">
        <v>11</v>
      </c>
      <c r="HJ80" s="8"/>
      <c r="HK80" s="101" t="str">
        <f>IF(HJ80&gt;0,INDEX(Вхідні_дані!$A$245:$J$294,MATCH(HJ80,Вхідні_дані!$D$245:$D$294,0),10),"-")</f>
        <v>-</v>
      </c>
      <c r="HL80" s="9"/>
      <c r="HM80" s="11"/>
      <c r="HN80" s="102" t="str">
        <f t="shared" si="127"/>
        <v>-</v>
      </c>
      <c r="HP80" s="103" t="str">
        <f>IF(HO80&gt;0,INDEX(Вхідні_дані!$A$245:$J$294,MATCH(HO80,Вхідні_дані!$D$245:$D$294,0),5),"-")</f>
        <v>-</v>
      </c>
      <c r="HQ80" s="112">
        <v>11</v>
      </c>
      <c r="HR80" s="8"/>
      <c r="HS80" s="101" t="str">
        <f>IF(HR80&gt;0,INDEX(Вхідні_дані!$A$245:$J$294,MATCH(HR80,Вхідні_дані!$D$245:$D$294,0),10),"-")</f>
        <v>-</v>
      </c>
      <c r="HT80" s="9"/>
      <c r="HU80" s="11"/>
      <c r="HV80" s="102" t="str">
        <f t="shared" si="128"/>
        <v>-</v>
      </c>
      <c r="HX80" s="103" t="str">
        <f>IF(HW80&gt;0,INDEX(Вхідні_дані!$A$245:$J$294,MATCH(HW80,Вхідні_дані!$D$245:$D$294,0),5),"-")</f>
        <v>-</v>
      </c>
      <c r="HY80" s="112">
        <v>11</v>
      </c>
      <c r="HZ80" s="8"/>
      <c r="IA80" s="101" t="str">
        <f>IF(HZ80&gt;0,INDEX(Вхідні_дані!$A$245:$J$294,MATCH(HZ80,Вхідні_дані!$D$245:$D$294,0),10),"-")</f>
        <v>-</v>
      </c>
      <c r="IB80" s="9"/>
      <c r="IC80" s="11"/>
      <c r="ID80" s="102" t="str">
        <f t="shared" si="129"/>
        <v>-</v>
      </c>
      <c r="IF80" s="103" t="str">
        <f>IF(IE80&gt;0,INDEX(Вхідні_дані!$A$245:$J$294,MATCH(IE80,Вхідні_дані!$D$245:$D$294,0),5),"-")</f>
        <v>-</v>
      </c>
      <c r="IG80" s="112">
        <v>11</v>
      </c>
      <c r="IH80" s="8"/>
      <c r="II80" s="101" t="str">
        <f>IF(IH80&gt;0,INDEX(Вхідні_дані!$A$245:$J$294,MATCH(IH80,Вхідні_дані!$D$245:$D$294,0),10),"-")</f>
        <v>-</v>
      </c>
      <c r="IJ80" s="9"/>
      <c r="IK80" s="11"/>
      <c r="IL80" s="102" t="str">
        <f t="shared" si="130"/>
        <v>-</v>
      </c>
      <c r="IN80" s="103" t="str">
        <f>IF(IM80&gt;0,INDEX(Вхідні_дані!$A$245:$J$294,MATCH(IM80,Вхідні_дані!$D$245:$D$294,0),5),"-")</f>
        <v>-</v>
      </c>
      <c r="IO80" s="112">
        <v>11</v>
      </c>
      <c r="IP80" s="8"/>
      <c r="IQ80" s="101" t="str">
        <f>IF(IP80&gt;0,INDEX(Вхідні_дані!$A$245:$J$294,MATCH(IP80,Вхідні_дані!$D$245:$D$294,0),10),"-")</f>
        <v>-</v>
      </c>
      <c r="IR80" s="9"/>
      <c r="IS80" s="11"/>
      <c r="IT80" s="102" t="str">
        <f t="shared" si="131"/>
        <v>-</v>
      </c>
      <c r="IV80" s="103" t="str">
        <f>IF(IU80&gt;0,INDEX(Вхідні_дані!$A$245:$J$294,MATCH(IU80,Вхідні_дані!$D$245:$D$294,0),5),"-")</f>
        <v>-</v>
      </c>
      <c r="IW80" s="112">
        <v>11</v>
      </c>
      <c r="IX80" s="8"/>
      <c r="IY80" s="101" t="str">
        <f>IF(IX80&gt;0,INDEX(Вхідні_дані!$A$245:$J$294,MATCH(IX80,Вхідні_дані!$D$245:$D$294,0),10),"-")</f>
        <v>-</v>
      </c>
      <c r="IZ80" s="9"/>
      <c r="JA80" s="11"/>
      <c r="JB80" s="102" t="str">
        <f t="shared" si="132"/>
        <v>-</v>
      </c>
      <c r="JD80" s="103" t="str">
        <f>IF(JC80&gt;0,INDEX(Вхідні_дані!$A$245:$J$294,MATCH(JC80,Вхідні_дані!$D$245:$D$294,0),5),"-")</f>
        <v>-</v>
      </c>
      <c r="JE80" s="112">
        <v>11</v>
      </c>
      <c r="JF80" s="8"/>
      <c r="JG80" s="101" t="str">
        <f>IF(JF80&gt;0,INDEX(Вхідні_дані!$A$245:$J$294,MATCH(JF80,Вхідні_дані!$D$245:$D$294,0),10),"-")</f>
        <v>-</v>
      </c>
      <c r="JH80" s="9"/>
      <c r="JI80" s="11"/>
      <c r="JJ80" s="102" t="str">
        <f t="shared" si="133"/>
        <v>-</v>
      </c>
      <c r="JL80" s="103" t="str">
        <f>IF(JK80&gt;0,INDEX(Вхідні_дані!$A$245:$J$294,MATCH(JK80,Вхідні_дані!$D$245:$D$294,0),5),"-")</f>
        <v>-</v>
      </c>
      <c r="JM80" s="112">
        <v>11</v>
      </c>
      <c r="JN80" s="8"/>
      <c r="JO80" s="101" t="str">
        <f>IF(JN80&gt;0,INDEX(Вхідні_дані!$A$245:$J$294,MATCH(JN80,Вхідні_дані!$D$245:$D$294,0),10),"-")</f>
        <v>-</v>
      </c>
      <c r="JP80" s="9"/>
      <c r="JQ80" s="11"/>
      <c r="JR80" s="102" t="str">
        <f t="shared" si="134"/>
        <v>-</v>
      </c>
      <c r="JT80" s="103" t="str">
        <f>IF(JS80&gt;0,INDEX(Вхідні_дані!$A$245:$J$294,MATCH(JS80,Вхідні_дані!$D$245:$D$294,0),5),"-")</f>
        <v>-</v>
      </c>
      <c r="JU80" s="112">
        <v>11</v>
      </c>
      <c r="JV80" s="8"/>
      <c r="JW80" s="101" t="str">
        <f>IF(JV80&gt;0,INDEX(Вхідні_дані!$A$245:$J$294,MATCH(JV80,Вхідні_дані!$D$245:$D$294,0),10),"-")</f>
        <v>-</v>
      </c>
      <c r="JX80" s="9"/>
      <c r="JY80" s="11"/>
      <c r="JZ80" s="102" t="str">
        <f t="shared" si="135"/>
        <v>-</v>
      </c>
      <c r="KB80" s="103" t="str">
        <f>IF(KA80&gt;0,INDEX(Вхідні_дані!$A$245:$J$294,MATCH(KA80,Вхідні_дані!$D$245:$D$294,0),5),"-")</f>
        <v>-</v>
      </c>
      <c r="KC80" s="112">
        <v>11</v>
      </c>
      <c r="KD80" s="8"/>
      <c r="KE80" s="101" t="str">
        <f>IF(KD80&gt;0,INDEX(Вхідні_дані!$A$245:$J$294,MATCH(KD80,Вхідні_дані!$D$245:$D$294,0),10),"-")</f>
        <v>-</v>
      </c>
      <c r="KF80" s="9"/>
      <c r="KG80" s="11"/>
      <c r="KH80" s="102" t="str">
        <f t="shared" si="136"/>
        <v>-</v>
      </c>
      <c r="KJ80" s="103" t="str">
        <f>IF(KI80&gt;0,INDEX(Вхідні_дані!$A$245:$J$294,MATCH(KI80,Вхідні_дані!$D$245:$D$294,0),5),"-")</f>
        <v>-</v>
      </c>
      <c r="KK80" s="112">
        <v>11</v>
      </c>
      <c r="KL80" s="8"/>
      <c r="KM80" s="101" t="str">
        <f>IF(KL80&gt;0,INDEX(Вхідні_дані!$A$245:$J$294,MATCH(KL80,Вхідні_дані!$D$245:$D$294,0),10),"-")</f>
        <v>-</v>
      </c>
      <c r="KN80" s="9"/>
      <c r="KO80" s="11"/>
      <c r="KP80" s="102" t="str">
        <f t="shared" si="137"/>
        <v>-</v>
      </c>
      <c r="KR80" s="103" t="str">
        <f>IF(KQ80&gt;0,INDEX(Вхідні_дані!$A$245:$J$294,MATCH(KQ80,Вхідні_дані!$D$245:$D$294,0),5),"-")</f>
        <v>-</v>
      </c>
      <c r="KS80" s="112">
        <v>11</v>
      </c>
      <c r="KT80" s="8"/>
      <c r="KU80" s="101" t="str">
        <f>IF(KT80&gt;0,INDEX(Вхідні_дані!$A$245:$J$294,MATCH(KT80,Вхідні_дані!$D$245:$D$294,0),10),"-")</f>
        <v>-</v>
      </c>
      <c r="KV80" s="9"/>
      <c r="KW80" s="11"/>
      <c r="KX80" s="102" t="str">
        <f t="shared" si="138"/>
        <v>-</v>
      </c>
      <c r="KZ80" s="103" t="str">
        <f>IF(KY80&gt;0,INDEX(Вхідні_дані!$A$245:$J$294,MATCH(KY80,Вхідні_дані!$D$245:$D$294,0),5),"-")</f>
        <v>-</v>
      </c>
      <c r="LA80" s="112">
        <v>11</v>
      </c>
      <c r="LB80" s="8"/>
      <c r="LC80" s="101" t="str">
        <f>IF(LB80&gt;0,INDEX(Вхідні_дані!$A$245:$J$294,MATCH(LB80,Вхідні_дані!$D$245:$D$294,0),10),"-")</f>
        <v>-</v>
      </c>
      <c r="LD80" s="9"/>
      <c r="LE80" s="11"/>
      <c r="LF80" s="102" t="str">
        <f t="shared" si="139"/>
        <v>-</v>
      </c>
      <c r="LH80" s="103" t="str">
        <f>IF(LG80&gt;0,INDEX(Вхідні_дані!$A$245:$J$294,MATCH(LG80,Вхідні_дані!$D$245:$D$294,0),5),"-")</f>
        <v>-</v>
      </c>
      <c r="LI80" s="112">
        <v>11</v>
      </c>
      <c r="LJ80" s="8"/>
      <c r="LK80" s="101" t="str">
        <f>IF(LJ80&gt;0,INDEX(Вхідні_дані!$A$245:$J$294,MATCH(LJ80,Вхідні_дані!$D$245:$D$294,0),10),"-")</f>
        <v>-</v>
      </c>
      <c r="LL80" s="9"/>
      <c r="LM80" s="11"/>
      <c r="LN80" s="102" t="str">
        <f t="shared" si="140"/>
        <v>-</v>
      </c>
      <c r="LP80" s="103" t="str">
        <f>IF(LO80&gt;0,INDEX(Вхідні_дані!$A$245:$J$294,MATCH(LO80,Вхідні_дані!$D$245:$D$294,0),5),"-")</f>
        <v>-</v>
      </c>
      <c r="LQ80" s="112">
        <v>11</v>
      </c>
      <c r="LR80" s="8"/>
      <c r="LS80" s="101" t="str">
        <f>IF(LR80&gt;0,INDEX(Вхідні_дані!$A$245:$J$294,MATCH(LR80,Вхідні_дані!$D$245:$D$294,0),10),"-")</f>
        <v>-</v>
      </c>
      <c r="LT80" s="9"/>
      <c r="LU80" s="11"/>
      <c r="LV80" s="102" t="str">
        <f t="shared" si="141"/>
        <v>-</v>
      </c>
      <c r="LX80" s="103" t="str">
        <f>IF(LW80&gt;0,INDEX(Вхідні_дані!$A$245:$J$294,MATCH(LW80,Вхідні_дані!$D$245:$D$294,0),5),"-")</f>
        <v>-</v>
      </c>
      <c r="LY80" s="112">
        <v>11</v>
      </c>
      <c r="LZ80" s="8"/>
      <c r="MA80" s="101" t="str">
        <f>IF(LZ80&gt;0,INDEX(Вхідні_дані!$A$245:$J$294,MATCH(LZ80,Вхідні_дані!$D$245:$D$294,0),10),"-")</f>
        <v>-</v>
      </c>
      <c r="MB80" s="9"/>
      <c r="MC80" s="11"/>
      <c r="MD80" s="102" t="str">
        <f t="shared" si="142"/>
        <v>-</v>
      </c>
      <c r="MF80" s="103" t="str">
        <f>IF(ME80&gt;0,INDEX(Вхідні_дані!$A$245:$J$294,MATCH(ME80,Вхідні_дані!$D$245:$D$294,0),5),"-")</f>
        <v>-</v>
      </c>
      <c r="MG80" s="112">
        <v>11</v>
      </c>
      <c r="MH80" s="8"/>
      <c r="MI80" s="101" t="str">
        <f>IF(MH80&gt;0,INDEX(Вхідні_дані!$A$245:$J$294,MATCH(MH80,Вхідні_дані!$D$245:$D$294,0),10),"-")</f>
        <v>-</v>
      </c>
      <c r="MJ80" s="9"/>
      <c r="MK80" s="11"/>
      <c r="ML80" s="102" t="str">
        <f t="shared" si="143"/>
        <v>-</v>
      </c>
      <c r="MN80" s="103" t="str">
        <f>IF(MM80&gt;0,INDEX(Вхідні_дані!$A$245:$J$294,MATCH(MM80,Вхідні_дані!$D$245:$D$294,0),5),"-")</f>
        <v>-</v>
      </c>
      <c r="MO80" s="112">
        <v>11</v>
      </c>
      <c r="MP80" s="8"/>
      <c r="MQ80" s="101" t="str">
        <f>IF(MP80&gt;0,INDEX(Вхідні_дані!$A$245:$J$294,MATCH(MP80,Вхідні_дані!$D$245:$D$294,0),10),"-")</f>
        <v>-</v>
      </c>
      <c r="MR80" s="9"/>
      <c r="MS80" s="11"/>
      <c r="MT80" s="102" t="str">
        <f t="shared" si="144"/>
        <v>-</v>
      </c>
      <c r="MV80" s="103" t="str">
        <f>IF(MU80&gt;0,INDEX(Вхідні_дані!$A$245:$J$294,MATCH(MU80,Вхідні_дані!$D$245:$D$294,0),5),"-")</f>
        <v>-</v>
      </c>
      <c r="MW80" s="112">
        <v>11</v>
      </c>
      <c r="MX80" s="8"/>
      <c r="MY80" s="101" t="str">
        <f>IF(MX80&gt;0,INDEX(Вхідні_дані!$A$245:$J$294,MATCH(MX80,Вхідні_дані!$D$245:$D$294,0),10),"-")</f>
        <v>-</v>
      </c>
      <c r="MZ80" s="9"/>
      <c r="NA80" s="11"/>
      <c r="NB80" s="102" t="str">
        <f t="shared" si="145"/>
        <v>-</v>
      </c>
      <c r="ND80" s="103" t="str">
        <f>IF(NC80&gt;0,INDEX(Вхідні_дані!$A$245:$J$294,MATCH(NC80,Вхідні_дані!$D$245:$D$294,0),5),"-")</f>
        <v>-</v>
      </c>
      <c r="NE80" s="112">
        <v>11</v>
      </c>
      <c r="NF80" s="8"/>
      <c r="NG80" s="101" t="str">
        <f>IF(NF80&gt;0,INDEX(Вхідні_дані!$A$245:$J$294,MATCH(NF80,Вхідні_дані!$D$245:$D$294,0),10),"-")</f>
        <v>-</v>
      </c>
      <c r="NH80" s="9"/>
      <c r="NI80" s="11"/>
      <c r="NJ80" s="102" t="str">
        <f t="shared" si="146"/>
        <v>-</v>
      </c>
      <c r="NL80" s="103" t="str">
        <f>IF(NK80&gt;0,INDEX(Вхідні_дані!$A$245:$J$294,MATCH(NK80,Вхідні_дані!$D$245:$D$294,0),5),"-")</f>
        <v>-</v>
      </c>
      <c r="NM80" s="112">
        <v>11</v>
      </c>
      <c r="NN80" s="8"/>
      <c r="NO80" s="101" t="str">
        <f>IF(NN80&gt;0,INDEX(Вхідні_дані!$A$245:$J$294,MATCH(NN80,Вхідні_дані!$D$245:$D$294,0),10),"-")</f>
        <v>-</v>
      </c>
      <c r="NP80" s="9"/>
      <c r="NQ80" s="11"/>
      <c r="NR80" s="102" t="str">
        <f t="shared" si="147"/>
        <v>-</v>
      </c>
      <c r="NT80" s="103" t="str">
        <f>IF(NS80&gt;0,INDEX(Вхідні_дані!$A$245:$J$294,MATCH(NS80,Вхідні_дані!$D$245:$D$294,0),5),"-")</f>
        <v>-</v>
      </c>
      <c r="NU80" s="112">
        <v>11</v>
      </c>
      <c r="NV80" s="8"/>
      <c r="NW80" s="101" t="str">
        <f>IF(NV80&gt;0,INDEX(Вхідні_дані!$A$245:$J$294,MATCH(NV80,Вхідні_дані!$D$245:$D$294,0),10),"-")</f>
        <v>-</v>
      </c>
      <c r="NX80" s="9"/>
      <c r="NY80" s="11"/>
      <c r="NZ80" s="102" t="str">
        <f t="shared" si="148"/>
        <v>-</v>
      </c>
      <c r="OB80" s="103" t="str">
        <f>IF(OA80&gt;0,INDEX(Вхідні_дані!$A$245:$J$294,MATCH(OA80,Вхідні_дані!$D$245:$D$294,0),5),"-")</f>
        <v>-</v>
      </c>
      <c r="OC80" s="112">
        <v>11</v>
      </c>
      <c r="OD80" s="8"/>
      <c r="OE80" s="101" t="str">
        <f>IF(OD80&gt;0,INDEX(Вхідні_дані!$A$245:$J$294,MATCH(OD80,Вхідні_дані!$D$245:$D$294,0),10),"-")</f>
        <v>-</v>
      </c>
      <c r="OF80" s="9"/>
      <c r="OG80" s="11"/>
      <c r="OH80" s="102" t="str">
        <f t="shared" si="149"/>
        <v>-</v>
      </c>
      <c r="OJ80" s="103" t="str">
        <f>IF(OI80&gt;0,INDEX(Вхідні_дані!$A$245:$J$294,MATCH(OI80,Вхідні_дані!$D$245:$D$294,0),5),"-")</f>
        <v>-</v>
      </c>
      <c r="OK80" s="112">
        <v>11</v>
      </c>
      <c r="OL80" s="8"/>
      <c r="OM80" s="101" t="str">
        <f>IF(OL80&gt;0,INDEX(Вхідні_дані!$A$245:$J$294,MATCH(OL80,Вхідні_дані!$D$245:$D$294,0),10),"-")</f>
        <v>-</v>
      </c>
      <c r="ON80" s="9"/>
      <c r="OO80" s="11"/>
      <c r="OP80" s="102" t="str">
        <f t="shared" si="150"/>
        <v>-</v>
      </c>
      <c r="OR80" s="103" t="str">
        <f>IF(OQ80&gt;0,INDEX(Вхідні_дані!$A$245:$J$294,MATCH(OQ80,Вхідні_дані!$D$245:$D$294,0),5),"-")</f>
        <v>-</v>
      </c>
      <c r="OS80" s="112">
        <v>11</v>
      </c>
      <c r="OT80" s="8"/>
      <c r="OU80" s="101" t="str">
        <f>IF(OT80&gt;0,INDEX(Вхідні_дані!$A$245:$J$294,MATCH(OT80,Вхідні_дані!$D$245:$D$294,0),10),"-")</f>
        <v>-</v>
      </c>
      <c r="OV80" s="9"/>
      <c r="OW80" s="11"/>
      <c r="OX80" s="102" t="str">
        <f t="shared" si="151"/>
        <v>-</v>
      </c>
      <c r="OZ80" s="103" t="str">
        <f>IF(OY80&gt;0,INDEX(Вхідні_дані!$A$245:$J$294,MATCH(OY80,Вхідні_дані!$D$245:$D$294,0),5),"-")</f>
        <v>-</v>
      </c>
      <c r="PA80" s="112">
        <v>11</v>
      </c>
      <c r="PB80" s="8"/>
      <c r="PC80" s="101" t="str">
        <f>IF(PB80&gt;0,INDEX(Вхідні_дані!$A$245:$J$294,MATCH(PB80,Вхідні_дані!$D$245:$D$294,0),10),"-")</f>
        <v>-</v>
      </c>
      <c r="PD80" s="9"/>
      <c r="PE80" s="11"/>
      <c r="PF80" s="102" t="str">
        <f t="shared" si="152"/>
        <v>-</v>
      </c>
      <c r="PH80" s="103" t="str">
        <f>IF(PG80&gt;0,INDEX(Вхідні_дані!$A$245:$J$294,MATCH(PG80,Вхідні_дані!$D$245:$D$294,0),5),"-")</f>
        <v>-</v>
      </c>
      <c r="PI80" s="112">
        <v>11</v>
      </c>
      <c r="PJ80" s="8"/>
      <c r="PK80" s="101" t="str">
        <f>IF(PJ80&gt;0,INDEX(Вхідні_дані!$A$245:$J$294,MATCH(PJ80,Вхідні_дані!$D$245:$D$294,0),10),"-")</f>
        <v>-</v>
      </c>
      <c r="PL80" s="9"/>
      <c r="PM80" s="11"/>
      <c r="PN80" s="102" t="str">
        <f t="shared" si="153"/>
        <v>-</v>
      </c>
      <c r="PP80" s="103" t="str">
        <f>IF(PO80&gt;0,INDEX(Вхідні_дані!$A$245:$J$294,MATCH(PO80,Вхідні_дані!$D$245:$D$294,0),5),"-")</f>
        <v>-</v>
      </c>
      <c r="PQ80" s="112">
        <v>11</v>
      </c>
      <c r="PR80" s="8"/>
      <c r="PS80" s="101" t="str">
        <f>IF(PR80&gt;0,INDEX(Вхідні_дані!$A$245:$J$294,MATCH(PR80,Вхідні_дані!$D$245:$D$294,0),10),"-")</f>
        <v>-</v>
      </c>
      <c r="PT80" s="9"/>
      <c r="PU80" s="11"/>
      <c r="PV80" s="102" t="str">
        <f t="shared" si="154"/>
        <v>-</v>
      </c>
      <c r="PX80" s="103" t="str">
        <f>IF(PW80&gt;0,INDEX(Вхідні_дані!$A$245:$J$294,MATCH(PW80,Вхідні_дані!$D$245:$D$294,0),5),"-")</f>
        <v>-</v>
      </c>
      <c r="PY80" s="112">
        <v>11</v>
      </c>
      <c r="PZ80" s="8"/>
      <c r="QA80" s="101" t="str">
        <f>IF(PZ80&gt;0,INDEX(Вхідні_дані!$A$245:$J$294,MATCH(PZ80,Вхідні_дані!$D$245:$D$294,0),10),"-")</f>
        <v>-</v>
      </c>
      <c r="QB80" s="9"/>
      <c r="QC80" s="11"/>
      <c r="QD80" s="102" t="str">
        <f t="shared" si="155"/>
        <v>-</v>
      </c>
      <c r="QF80" s="103" t="str">
        <f>IF(QE80&gt;0,INDEX(Вхідні_дані!$A$245:$J$294,MATCH(QE80,Вхідні_дані!$D$245:$D$294,0),5),"-")</f>
        <v>-</v>
      </c>
      <c r="QG80" s="112">
        <v>11</v>
      </c>
      <c r="QH80" s="8"/>
      <c r="QI80" s="101" t="str">
        <f>IF(QH80&gt;0,INDEX(Вхідні_дані!$A$245:$J$294,MATCH(QH80,Вхідні_дані!$D$245:$D$294,0),10),"-")</f>
        <v>-</v>
      </c>
      <c r="QJ80" s="9"/>
      <c r="QK80" s="11"/>
      <c r="QL80" s="102" t="str">
        <f t="shared" si="156"/>
        <v>-</v>
      </c>
      <c r="QN80" s="103" t="str">
        <f>IF(QM80&gt;0,INDEX(Вхідні_дані!$A$245:$J$294,MATCH(QM80,Вхідні_дані!$D$245:$D$294,0),5),"-")</f>
        <v>-</v>
      </c>
      <c r="QO80" s="112">
        <v>11</v>
      </c>
      <c r="QP80" s="8"/>
      <c r="QQ80" s="101" t="str">
        <f>IF(QP80&gt;0,INDEX(Вхідні_дані!$A$245:$J$294,MATCH(QP80,Вхідні_дані!$D$245:$D$294,0),10),"-")</f>
        <v>-</v>
      </c>
      <c r="QR80" s="9"/>
      <c r="QS80" s="11"/>
      <c r="QT80" s="102" t="str">
        <f t="shared" si="157"/>
        <v>-</v>
      </c>
      <c r="QV80" s="103" t="str">
        <f>IF(QU80&gt;0,INDEX(Вхідні_дані!$A$245:$J$294,MATCH(QU80,Вхідні_дані!$D$245:$D$294,0),5),"-")</f>
        <v>-</v>
      </c>
      <c r="QW80" s="112">
        <v>11</v>
      </c>
      <c r="QX80" s="8"/>
      <c r="QY80" s="101" t="str">
        <f>IF(QX80&gt;0,INDEX(Вхідні_дані!$A$245:$J$294,MATCH(QX80,Вхідні_дані!$D$245:$D$294,0),10),"-")</f>
        <v>-</v>
      </c>
      <c r="QZ80" s="9"/>
      <c r="RA80" s="11"/>
      <c r="RB80" s="102" t="str">
        <f t="shared" si="158"/>
        <v>-</v>
      </c>
      <c r="RD80" s="103" t="str">
        <f>IF(RC80&gt;0,INDEX(Вхідні_дані!$A$245:$J$294,MATCH(RC80,Вхідні_дані!$D$245:$D$294,0),5),"-")</f>
        <v>-</v>
      </c>
      <c r="RE80" s="112">
        <v>11</v>
      </c>
      <c r="RF80" s="8"/>
      <c r="RG80" s="101" t="str">
        <f>IF(RF80&gt;0,INDEX(Вхідні_дані!$A$245:$J$294,MATCH(RF80,Вхідні_дані!$D$245:$D$294,0),10),"-")</f>
        <v>-</v>
      </c>
      <c r="RH80" s="9"/>
      <c r="RI80" s="11"/>
      <c r="RJ80" s="102" t="str">
        <f t="shared" si="159"/>
        <v>-</v>
      </c>
      <c r="RL80" s="103" t="str">
        <f>IF(RK80&gt;0,INDEX(Вхідні_дані!$A$245:$J$294,MATCH(RK80,Вхідні_дані!$D$245:$D$294,0),5),"-")</f>
        <v>-</v>
      </c>
      <c r="RM80" s="112">
        <v>11</v>
      </c>
      <c r="RN80" s="8"/>
      <c r="RO80" s="101" t="str">
        <f>IF(RN80&gt;0,INDEX(Вхідні_дані!$A$245:$J$294,MATCH(RN80,Вхідні_дані!$D$245:$D$294,0),10),"-")</f>
        <v>-</v>
      </c>
      <c r="RP80" s="9"/>
      <c r="RQ80" s="11"/>
      <c r="RR80" s="102" t="str">
        <f t="shared" si="160"/>
        <v>-</v>
      </c>
      <c r="RT80" s="103" t="str">
        <f>IF(RS80&gt;0,INDEX(Вхідні_дані!$A$245:$J$294,MATCH(RS80,Вхідні_дані!$D$245:$D$294,0),5),"-")</f>
        <v>-</v>
      </c>
      <c r="RU80" s="112">
        <v>11</v>
      </c>
      <c r="RV80" s="8"/>
      <c r="RW80" s="101" t="str">
        <f>IF(RV80&gt;0,INDEX(Вхідні_дані!$A$245:$J$294,MATCH(RV80,Вхідні_дані!$D$245:$D$294,0),10),"-")</f>
        <v>-</v>
      </c>
      <c r="RX80" s="9"/>
      <c r="RY80" s="11"/>
      <c r="RZ80" s="102" t="str">
        <f t="shared" si="161"/>
        <v>-</v>
      </c>
      <c r="SB80" s="103" t="str">
        <f>IF(SA80&gt;0,INDEX(Вхідні_дані!$A$245:$J$294,MATCH(SA80,Вхідні_дані!$D$245:$D$294,0),5),"-")</f>
        <v>-</v>
      </c>
      <c r="SC80" s="112">
        <v>11</v>
      </c>
      <c r="SD80" s="8"/>
      <c r="SE80" s="101" t="str">
        <f>IF(SD80&gt;0,INDEX(Вхідні_дані!$A$245:$J$294,MATCH(SD80,Вхідні_дані!$D$245:$D$294,0),10),"-")</f>
        <v>-</v>
      </c>
      <c r="SF80" s="9"/>
      <c r="SG80" s="11"/>
      <c r="SH80" s="102" t="str">
        <f t="shared" si="162"/>
        <v>-</v>
      </c>
      <c r="SJ80" s="103" t="str">
        <f>IF(SI80&gt;0,INDEX(Вхідні_дані!$A$245:$J$294,MATCH(SI80,Вхідні_дані!$D$245:$D$294,0),5),"-")</f>
        <v>-</v>
      </c>
      <c r="SK80" s="112">
        <v>11</v>
      </c>
      <c r="SL80" s="8"/>
      <c r="SM80" s="101" t="str">
        <f>IF(SL80&gt;0,INDEX(Вхідні_дані!$A$245:$J$294,MATCH(SL80,Вхідні_дані!$D$245:$D$294,0),10),"-")</f>
        <v>-</v>
      </c>
      <c r="SN80" s="9"/>
      <c r="SO80" s="11"/>
      <c r="SP80" s="102" t="str">
        <f t="shared" si="163"/>
        <v>-</v>
      </c>
      <c r="SR80" s="103" t="str">
        <f>IF(SQ80&gt;0,INDEX(Вхідні_дані!$A$245:$J$294,MATCH(SQ80,Вхідні_дані!$D$245:$D$294,0),5),"-")</f>
        <v>-</v>
      </c>
      <c r="SS80" s="112">
        <v>11</v>
      </c>
      <c r="ST80" s="8"/>
      <c r="SU80" s="101" t="str">
        <f>IF(ST80&gt;0,INDEX(Вхідні_дані!$A$245:$J$294,MATCH(ST80,Вхідні_дані!$D$245:$D$294,0),10),"-")</f>
        <v>-</v>
      </c>
      <c r="SV80" s="9"/>
      <c r="SW80" s="11"/>
      <c r="SX80" s="102" t="str">
        <f t="shared" si="164"/>
        <v>-</v>
      </c>
      <c r="SZ80" s="103" t="str">
        <f>IF(SY80&gt;0,INDEX(Вхідні_дані!$A$245:$J$294,MATCH(SY80,Вхідні_дані!$D$245:$D$294,0),5),"-")</f>
        <v>-</v>
      </c>
      <c r="TA80" s="112">
        <v>11</v>
      </c>
      <c r="TB80" s="8"/>
      <c r="TC80" s="101" t="str">
        <f>IF(TB80&gt;0,INDEX(Вхідні_дані!$A$245:$J$294,MATCH(TB80,Вхідні_дані!$D$245:$D$294,0),10),"-")</f>
        <v>-</v>
      </c>
      <c r="TD80" s="9"/>
      <c r="TE80" s="11"/>
      <c r="TF80" s="102" t="str">
        <f t="shared" si="165"/>
        <v>-</v>
      </c>
      <c r="TH80" s="103" t="str">
        <f>IF(TG80&gt;0,INDEX(Вхідні_дані!$A$245:$J$294,MATCH(TG80,Вхідні_дані!$D$245:$D$294,0),5),"-")</f>
        <v>-</v>
      </c>
      <c r="TI80" s="112">
        <v>11</v>
      </c>
      <c r="TJ80" s="8"/>
      <c r="TK80" s="101" t="str">
        <f>IF(TJ80&gt;0,INDEX(Вхідні_дані!$A$245:$J$294,MATCH(TJ80,Вхідні_дані!$D$245:$D$294,0),10),"-")</f>
        <v>-</v>
      </c>
      <c r="TL80" s="9"/>
      <c r="TM80" s="11"/>
      <c r="TN80" s="102" t="str">
        <f t="shared" si="166"/>
        <v>-</v>
      </c>
      <c r="TP80" s="103" t="str">
        <f>IF(TO80&gt;0,INDEX(Вхідні_дані!$A$245:$J$294,MATCH(TO80,Вхідні_дані!$D$245:$D$294,0),5),"-")</f>
        <v>-</v>
      </c>
      <c r="TQ80" s="112">
        <v>11</v>
      </c>
      <c r="TR80" s="8"/>
      <c r="TS80" s="101" t="str">
        <f>IF(TR80&gt;0,INDEX(Вхідні_дані!$A$245:$J$294,MATCH(TR80,Вхідні_дані!$D$245:$D$294,0),10),"-")</f>
        <v>-</v>
      </c>
      <c r="TT80" s="9"/>
      <c r="TU80" s="11"/>
      <c r="TV80" s="102" t="str">
        <f t="shared" si="167"/>
        <v>-</v>
      </c>
      <c r="TX80" s="103" t="str">
        <f>IF(TW80&gt;0,INDEX(Вхідні_дані!$A$245:$J$294,MATCH(TW80,Вхідні_дані!$D$245:$D$294,0),5),"-")</f>
        <v>-</v>
      </c>
      <c r="TY80" s="112">
        <v>11</v>
      </c>
      <c r="TZ80" s="8"/>
      <c r="UA80" s="101" t="str">
        <f>IF(TZ80&gt;0,INDEX(Вхідні_дані!$A$245:$J$294,MATCH(TZ80,Вхідні_дані!$D$245:$D$294,0),10),"-")</f>
        <v>-</v>
      </c>
      <c r="UB80" s="9"/>
      <c r="UC80" s="11"/>
      <c r="UD80" s="102" t="str">
        <f t="shared" si="168"/>
        <v>-</v>
      </c>
      <c r="UF80" s="103" t="str">
        <f>IF(UE80&gt;0,INDEX(Вхідні_дані!$A$245:$J$294,MATCH(UE80,Вхідні_дані!$D$245:$D$294,0),5),"-")</f>
        <v>-</v>
      </c>
      <c r="UG80" s="112">
        <v>11</v>
      </c>
      <c r="UH80" s="8"/>
      <c r="UI80" s="101" t="str">
        <f>IF(UH80&gt;0,INDEX(Вхідні_дані!$A$245:$J$294,MATCH(UH80,Вхідні_дані!$D$245:$D$294,0),10),"-")</f>
        <v>-</v>
      </c>
      <c r="UJ80" s="9"/>
      <c r="UK80" s="11"/>
      <c r="UL80" s="102" t="str">
        <f t="shared" si="169"/>
        <v>-</v>
      </c>
      <c r="UN80" s="103" t="str">
        <f>IF(UM80&gt;0,INDEX(Вхідні_дані!$A$245:$J$294,MATCH(UM80,Вхідні_дані!$D$245:$D$294,0),5),"-")</f>
        <v>-</v>
      </c>
      <c r="UO80" s="112">
        <v>11</v>
      </c>
      <c r="UP80" s="8"/>
      <c r="UQ80" s="101" t="str">
        <f>IF(UP80&gt;0,INDEX(Вхідні_дані!$A$245:$J$294,MATCH(UP80,Вхідні_дані!$D$245:$D$294,0),10),"-")</f>
        <v>-</v>
      </c>
      <c r="UR80" s="9"/>
      <c r="US80" s="11"/>
      <c r="UT80" s="102" t="str">
        <f t="shared" si="170"/>
        <v>-</v>
      </c>
      <c r="UV80" s="103" t="str">
        <f>IF(UU80&gt;0,INDEX(Вхідні_дані!$A$245:$J$294,MATCH(UU80,Вхідні_дані!$D$245:$D$294,0),5),"-")</f>
        <v>-</v>
      </c>
      <c r="UW80" s="112">
        <v>11</v>
      </c>
      <c r="UX80" s="8"/>
      <c r="UY80" s="101" t="str">
        <f>IF(UX80&gt;0,INDEX(Вхідні_дані!$A$245:$J$294,MATCH(UX80,Вхідні_дані!$D$245:$D$294,0),10),"-")</f>
        <v>-</v>
      </c>
      <c r="UZ80" s="9"/>
      <c r="VA80" s="11"/>
      <c r="VB80" s="102" t="str">
        <f t="shared" si="171"/>
        <v>-</v>
      </c>
      <c r="VD80" s="103" t="str">
        <f>IF(VC80&gt;0,INDEX(Вхідні_дані!$A$245:$J$294,MATCH(VC80,Вхідні_дані!$D$245:$D$294,0),5),"-")</f>
        <v>-</v>
      </c>
      <c r="VE80" s="112">
        <v>11</v>
      </c>
      <c r="VF80" s="8"/>
      <c r="VG80" s="101" t="str">
        <f>IF(VF80&gt;0,INDEX(Вхідні_дані!$A$245:$J$294,MATCH(VF80,Вхідні_дані!$D$245:$D$294,0),10),"-")</f>
        <v>-</v>
      </c>
      <c r="VH80" s="9"/>
      <c r="VI80" s="11"/>
      <c r="VJ80" s="102" t="str">
        <f t="shared" si="172"/>
        <v>-</v>
      </c>
      <c r="VL80" s="103" t="str">
        <f>IF(VK80&gt;0,INDEX(Вхідні_дані!$A$245:$J$294,MATCH(VK80,Вхідні_дані!$D$245:$D$294,0),5),"-")</f>
        <v>-</v>
      </c>
      <c r="VM80" s="112">
        <v>11</v>
      </c>
      <c r="VN80" s="8"/>
      <c r="VO80" s="101" t="str">
        <f>IF(VN80&gt;0,INDEX(Вхідні_дані!$A$245:$J$294,MATCH(VN80,Вхідні_дані!$D$245:$D$294,0),10),"-")</f>
        <v>-</v>
      </c>
      <c r="VP80" s="9"/>
      <c r="VQ80" s="11"/>
      <c r="VR80" s="102" t="str">
        <f t="shared" si="173"/>
        <v>-</v>
      </c>
      <c r="VT80" s="103" t="str">
        <f>IF(VS80&gt;0,INDEX(Вхідні_дані!$A$245:$J$294,MATCH(VS80,Вхідні_дані!$D$245:$D$294,0),5),"-")</f>
        <v>-</v>
      </c>
      <c r="VU80" s="112">
        <v>11</v>
      </c>
      <c r="VV80" s="8"/>
      <c r="VW80" s="101" t="str">
        <f>IF(VV80&gt;0,INDEX(Вхідні_дані!$A$245:$J$294,MATCH(VV80,Вхідні_дані!$D$245:$D$294,0),10),"-")</f>
        <v>-</v>
      </c>
      <c r="VX80" s="9"/>
      <c r="VY80" s="11"/>
      <c r="VZ80" s="102" t="str">
        <f t="shared" si="174"/>
        <v>-</v>
      </c>
      <c r="WB80" s="103" t="str">
        <f>IF(WA80&gt;0,INDEX(Вхідні_дані!$A$245:$J$294,MATCH(WA80,Вхідні_дані!$D$245:$D$294,0),5),"-")</f>
        <v>-</v>
      </c>
      <c r="WC80" s="112">
        <v>11</v>
      </c>
      <c r="WD80" s="8"/>
      <c r="WE80" s="101" t="str">
        <f>IF(WD80&gt;0,INDEX(Вхідні_дані!$A$245:$J$294,MATCH(WD80,Вхідні_дані!$D$245:$D$294,0),10),"-")</f>
        <v>-</v>
      </c>
      <c r="WF80" s="9"/>
      <c r="WG80" s="11"/>
      <c r="WH80" s="102" t="str">
        <f t="shared" si="175"/>
        <v>-</v>
      </c>
      <c r="WJ80" s="103" t="str">
        <f>IF(WI80&gt;0,INDEX(Вхідні_дані!$A$245:$J$294,MATCH(WI80,Вхідні_дані!$D$245:$D$294,0),5),"-")</f>
        <v>-</v>
      </c>
      <c r="WK80" s="112">
        <v>11</v>
      </c>
      <c r="WL80" s="8"/>
      <c r="WM80" s="101" t="str">
        <f>IF(WL80&gt;0,INDEX(Вхідні_дані!$A$245:$J$294,MATCH(WL80,Вхідні_дані!$D$245:$D$294,0),10),"-")</f>
        <v>-</v>
      </c>
      <c r="WN80" s="9"/>
      <c r="WO80" s="11"/>
      <c r="WP80" s="102" t="str">
        <f t="shared" si="176"/>
        <v>-</v>
      </c>
      <c r="WR80" s="103" t="str">
        <f>IF(WQ80&gt;0,INDEX(Вхідні_дані!$A$245:$J$294,MATCH(WQ80,Вхідні_дані!$D$245:$D$294,0),5),"-")</f>
        <v>-</v>
      </c>
      <c r="WS80" s="112">
        <v>11</v>
      </c>
      <c r="WT80" s="8"/>
      <c r="WU80" s="101" t="str">
        <f>IF(WT80&gt;0,INDEX(Вхідні_дані!$A$245:$J$294,MATCH(WT80,Вхідні_дані!$D$245:$D$294,0),10),"-")</f>
        <v>-</v>
      </c>
      <c r="WV80" s="9"/>
      <c r="WW80" s="11"/>
      <c r="WX80" s="102" t="str">
        <f t="shared" si="177"/>
        <v>-</v>
      </c>
      <c r="WZ80" s="103" t="str">
        <f>IF(WY80&gt;0,INDEX(Вхідні_дані!$A$245:$J$294,MATCH(WY80,Вхідні_дані!$D$245:$D$294,0),5),"-")</f>
        <v>-</v>
      </c>
      <c r="XA80" s="112">
        <v>11</v>
      </c>
      <c r="XB80" s="8"/>
      <c r="XC80" s="101" t="str">
        <f>IF(XB80&gt;0,INDEX(Вхідні_дані!$A$245:$J$294,MATCH(XB80,Вхідні_дані!$D$245:$D$294,0),10),"-")</f>
        <v>-</v>
      </c>
      <c r="XD80" s="9"/>
      <c r="XE80" s="11"/>
      <c r="XF80" s="102" t="str">
        <f t="shared" si="178"/>
        <v>-</v>
      </c>
      <c r="XH80" s="103" t="str">
        <f>IF(XG80&gt;0,INDEX(Вхідні_дані!$A$245:$J$294,MATCH(XG80,Вхідні_дані!$D$245:$D$294,0),5),"-")</f>
        <v>-</v>
      </c>
      <c r="XI80" s="112">
        <v>11</v>
      </c>
      <c r="XJ80" s="8"/>
      <c r="XK80" s="101" t="str">
        <f>IF(XJ80&gt;0,INDEX(Вхідні_дані!$A$245:$J$294,MATCH(XJ80,Вхідні_дані!$D$245:$D$294,0),10),"-")</f>
        <v>-</v>
      </c>
      <c r="XL80" s="9"/>
      <c r="XM80" s="11"/>
      <c r="XN80" s="102" t="str">
        <f t="shared" si="179"/>
        <v>-</v>
      </c>
      <c r="XP80" s="103" t="str">
        <f>IF(XO80&gt;0,INDEX(Вхідні_дані!$A$245:$J$294,MATCH(XO80,Вхідні_дані!$D$245:$D$294,0),5),"-")</f>
        <v>-</v>
      </c>
      <c r="XQ80" s="112">
        <v>11</v>
      </c>
      <c r="XR80" s="8"/>
      <c r="XS80" s="101" t="str">
        <f>IF(XR80&gt;0,INDEX(Вхідні_дані!$A$245:$J$294,MATCH(XR80,Вхідні_дані!$D$245:$D$294,0),10),"-")</f>
        <v>-</v>
      </c>
      <c r="XT80" s="9"/>
      <c r="XU80" s="11"/>
      <c r="XV80" s="102" t="str">
        <f t="shared" si="180"/>
        <v>-</v>
      </c>
      <c r="XX80" s="103" t="str">
        <f>IF(XW80&gt;0,INDEX(Вхідні_дані!$A$245:$J$294,MATCH(XW80,Вхідні_дані!$D$245:$D$294,0),5),"-")</f>
        <v>-</v>
      </c>
      <c r="XY80" s="112">
        <v>11</v>
      </c>
      <c r="XZ80" s="8"/>
      <c r="YA80" s="101" t="str">
        <f>IF(XZ80&gt;0,INDEX(Вхідні_дані!$A$245:$J$294,MATCH(XZ80,Вхідні_дані!$D$245:$D$294,0),10),"-")</f>
        <v>-</v>
      </c>
      <c r="YB80" s="9"/>
      <c r="YC80" s="11"/>
      <c r="YD80" s="102" t="str">
        <f t="shared" si="181"/>
        <v>-</v>
      </c>
      <c r="YF80" s="103" t="str">
        <f>IF(YE80&gt;0,INDEX(Вхідні_дані!$A$245:$J$294,MATCH(YE80,Вхідні_дані!$D$245:$D$294,0),5),"-")</f>
        <v>-</v>
      </c>
      <c r="YG80" s="112">
        <v>11</v>
      </c>
      <c r="YH80" s="8"/>
      <c r="YI80" s="101" t="str">
        <f>IF(YH80&gt;0,INDEX(Вхідні_дані!$A$245:$J$294,MATCH(YH80,Вхідні_дані!$D$245:$D$294,0),10),"-")</f>
        <v>-</v>
      </c>
      <c r="YJ80" s="9"/>
      <c r="YK80" s="11"/>
      <c r="YL80" s="102" t="str">
        <f t="shared" si="182"/>
        <v>-</v>
      </c>
      <c r="YN80" s="103" t="str">
        <f>IF(YM80&gt;0,INDEX(Вхідні_дані!$A$245:$J$294,MATCH(YM80,Вхідні_дані!$D$245:$D$294,0),5),"-")</f>
        <v>-</v>
      </c>
      <c r="YO80" s="112">
        <v>11</v>
      </c>
      <c r="YP80" s="8"/>
      <c r="YQ80" s="101" t="str">
        <f>IF(YP80&gt;0,INDEX(Вхідні_дані!$A$245:$J$294,MATCH(YP80,Вхідні_дані!$D$245:$D$294,0),10),"-")</f>
        <v>-</v>
      </c>
      <c r="YR80" s="9"/>
      <c r="YS80" s="11"/>
      <c r="YT80" s="102" t="str">
        <f t="shared" si="183"/>
        <v>-</v>
      </c>
      <c r="YV80" s="103" t="str">
        <f>IF(YU80&gt;0,INDEX(Вхідні_дані!$A$245:$J$294,MATCH(YU80,Вхідні_дані!$D$245:$D$294,0),5),"-")</f>
        <v>-</v>
      </c>
      <c r="YW80" s="112">
        <v>11</v>
      </c>
      <c r="YX80" s="8"/>
      <c r="YY80" s="101" t="str">
        <f>IF(YX80&gt;0,INDEX(Вхідні_дані!$A$245:$J$294,MATCH(YX80,Вхідні_дані!$D$245:$D$294,0),10),"-")</f>
        <v>-</v>
      </c>
      <c r="YZ80" s="9"/>
      <c r="ZA80" s="11"/>
      <c r="ZB80" s="102" t="str">
        <f t="shared" si="184"/>
        <v>-</v>
      </c>
      <c r="ZD80" s="103" t="str">
        <f>IF(ZC80&gt;0,INDEX(Вхідні_дані!$A$245:$J$294,MATCH(ZC80,Вхідні_дані!$D$245:$D$294,0),5),"-")</f>
        <v>-</v>
      </c>
      <c r="ZE80" s="112">
        <v>11</v>
      </c>
      <c r="ZF80" s="8"/>
      <c r="ZG80" s="101" t="str">
        <f>IF(ZF80&gt;0,INDEX(Вхідні_дані!$A$245:$J$294,MATCH(ZF80,Вхідні_дані!$D$245:$D$294,0),10),"-")</f>
        <v>-</v>
      </c>
      <c r="ZH80" s="9"/>
      <c r="ZI80" s="11"/>
      <c r="ZJ80" s="102" t="str">
        <f t="shared" si="185"/>
        <v>-</v>
      </c>
      <c r="ZL80" s="103" t="str">
        <f>IF(ZK80&gt;0,INDEX(Вхідні_дані!$A$245:$J$294,MATCH(ZK80,Вхідні_дані!$D$245:$D$294,0),5),"-")</f>
        <v>-</v>
      </c>
      <c r="ZM80" s="112">
        <v>11</v>
      </c>
      <c r="ZN80" s="8"/>
      <c r="ZO80" s="101" t="str">
        <f>IF(ZN80&gt;0,INDEX(Вхідні_дані!$A$245:$J$294,MATCH(ZN80,Вхідні_дані!$D$245:$D$294,0),10),"-")</f>
        <v>-</v>
      </c>
      <c r="ZP80" s="9"/>
      <c r="ZQ80" s="11"/>
      <c r="ZR80" s="102" t="str">
        <f t="shared" si="186"/>
        <v>-</v>
      </c>
      <c r="ZT80" s="103" t="str">
        <f>IF(ZS80&gt;0,INDEX(Вхідні_дані!$A$245:$J$294,MATCH(ZS80,Вхідні_дані!$D$245:$D$294,0),5),"-")</f>
        <v>-</v>
      </c>
      <c r="ZU80" s="112">
        <v>11</v>
      </c>
      <c r="ZV80" s="8"/>
      <c r="ZW80" s="101" t="str">
        <f>IF(ZV80&gt;0,INDEX(Вхідні_дані!$A$245:$J$294,MATCH(ZV80,Вхідні_дані!$D$245:$D$294,0),10),"-")</f>
        <v>-</v>
      </c>
      <c r="ZX80" s="9"/>
      <c r="ZY80" s="11"/>
      <c r="ZZ80" s="102" t="str">
        <f t="shared" si="187"/>
        <v>-</v>
      </c>
      <c r="AAB80" s="103" t="str">
        <f>IF(AAA80&gt;0,INDEX(Вхідні_дані!$A$245:$J$294,MATCH(AAA80,Вхідні_дані!$D$245:$D$294,0),5),"-")</f>
        <v>-</v>
      </c>
      <c r="AAC80" s="112">
        <v>11</v>
      </c>
      <c r="AAD80" s="8"/>
      <c r="AAE80" s="101" t="str">
        <f>IF(AAD80&gt;0,INDEX(Вхідні_дані!$A$245:$J$294,MATCH(AAD80,Вхідні_дані!$D$245:$D$294,0),10),"-")</f>
        <v>-</v>
      </c>
      <c r="AAF80" s="9"/>
      <c r="AAG80" s="11"/>
      <c r="AAH80" s="102" t="str">
        <f t="shared" si="188"/>
        <v>-</v>
      </c>
      <c r="AAJ80" s="103" t="str">
        <f>IF(AAI80&gt;0,INDEX(Вхідні_дані!$A$245:$J$294,MATCH(AAI80,Вхідні_дані!$D$245:$D$294,0),5),"-")</f>
        <v>-</v>
      </c>
      <c r="AAK80" s="112">
        <v>11</v>
      </c>
      <c r="AAL80" s="8"/>
      <c r="AAM80" s="101" t="str">
        <f>IF(AAL80&gt;0,INDEX(Вхідні_дані!$A$245:$J$294,MATCH(AAL80,Вхідні_дані!$D$245:$D$294,0),10),"-")</f>
        <v>-</v>
      </c>
      <c r="AAN80" s="9"/>
      <c r="AAO80" s="11"/>
      <c r="AAP80" s="102" t="str">
        <f t="shared" si="189"/>
        <v>-</v>
      </c>
      <c r="AAR80" s="103" t="str">
        <f>IF(AAQ80&gt;0,INDEX(Вхідні_дані!$A$245:$J$294,MATCH(AAQ80,Вхідні_дані!$D$245:$D$294,0),5),"-")</f>
        <v>-</v>
      </c>
      <c r="AAS80" s="112">
        <v>11</v>
      </c>
      <c r="AAT80" s="8"/>
      <c r="AAU80" s="101" t="str">
        <f>IF(AAT80&gt;0,INDEX(Вхідні_дані!$A$245:$J$294,MATCH(AAT80,Вхідні_дані!$D$245:$D$294,0),10),"-")</f>
        <v>-</v>
      </c>
      <c r="AAV80" s="9"/>
      <c r="AAW80" s="11"/>
      <c r="AAX80" s="102" t="str">
        <f t="shared" si="190"/>
        <v>-</v>
      </c>
      <c r="AAZ80" s="103" t="str">
        <f>IF(AAY80&gt;0,INDEX(Вхідні_дані!$A$245:$J$294,MATCH(AAY80,Вхідні_дані!$D$245:$D$294,0),5),"-")</f>
        <v>-</v>
      </c>
      <c r="ABA80" s="112">
        <v>11</v>
      </c>
      <c r="ABB80" s="8"/>
      <c r="ABC80" s="101" t="str">
        <f>IF(ABB80&gt;0,INDEX(Вхідні_дані!$A$245:$J$294,MATCH(ABB80,Вхідні_дані!$D$245:$D$294,0),10),"-")</f>
        <v>-</v>
      </c>
      <c r="ABD80" s="9"/>
      <c r="ABE80" s="11"/>
      <c r="ABF80" s="102" t="str">
        <f t="shared" si="191"/>
        <v>-</v>
      </c>
      <c r="ABH80" s="103" t="str">
        <f>IF(ABG80&gt;0,INDEX(Вхідні_дані!$A$245:$J$294,MATCH(ABG80,Вхідні_дані!$D$245:$D$294,0),5),"-")</f>
        <v>-</v>
      </c>
      <c r="ABI80" s="112">
        <v>11</v>
      </c>
      <c r="ABJ80" s="8"/>
      <c r="ABK80" s="101" t="str">
        <f>IF(ABJ80&gt;0,INDEX(Вхідні_дані!$A$245:$J$294,MATCH(ABJ80,Вхідні_дані!$D$245:$D$294,0),10),"-")</f>
        <v>-</v>
      </c>
      <c r="ABL80" s="9"/>
      <c r="ABM80" s="11"/>
      <c r="ABN80" s="102" t="str">
        <f t="shared" si="192"/>
        <v>-</v>
      </c>
      <c r="ABP80" s="103" t="str">
        <f>IF(ABO80&gt;0,INDEX(Вхідні_дані!$A$245:$J$294,MATCH(ABO80,Вхідні_дані!$D$245:$D$294,0),5),"-")</f>
        <v>-</v>
      </c>
      <c r="ABQ80" s="112">
        <v>11</v>
      </c>
      <c r="ABR80" s="8"/>
      <c r="ABS80" s="101" t="str">
        <f>IF(ABR80&gt;0,INDEX(Вхідні_дані!$A$245:$J$294,MATCH(ABR80,Вхідні_дані!$D$245:$D$294,0),10),"-")</f>
        <v>-</v>
      </c>
      <c r="ABT80" s="9"/>
      <c r="ABU80" s="11"/>
      <c r="ABV80" s="102" t="str">
        <f t="shared" si="193"/>
        <v>-</v>
      </c>
      <c r="ABX80" s="103" t="str">
        <f>IF(ABW80&gt;0,INDEX(Вхідні_дані!$A$245:$J$294,MATCH(ABW80,Вхідні_дані!$D$245:$D$294,0),5),"-")</f>
        <v>-</v>
      </c>
      <c r="ABY80" s="112">
        <v>11</v>
      </c>
      <c r="ABZ80" s="8"/>
      <c r="ACA80" s="101" t="str">
        <f>IF(ABZ80&gt;0,INDEX(Вхідні_дані!$A$245:$J$294,MATCH(ABZ80,Вхідні_дані!$D$245:$D$294,0),10),"-")</f>
        <v>-</v>
      </c>
      <c r="ACB80" s="9"/>
      <c r="ACC80" s="11"/>
      <c r="ACD80" s="102" t="str">
        <f t="shared" si="194"/>
        <v>-</v>
      </c>
      <c r="ACF80" s="103" t="str">
        <f>IF(ACE80&gt;0,INDEX(Вхідні_дані!$A$245:$J$294,MATCH(ACE80,Вхідні_дані!$D$245:$D$294,0),5),"-")</f>
        <v>-</v>
      </c>
      <c r="ACG80" s="112">
        <v>11</v>
      </c>
      <c r="ACH80" s="8"/>
      <c r="ACI80" s="101" t="str">
        <f>IF(ACH80&gt;0,INDEX(Вхідні_дані!$A$245:$J$294,MATCH(ACH80,Вхідні_дані!$D$245:$D$294,0),10),"-")</f>
        <v>-</v>
      </c>
      <c r="ACJ80" s="9"/>
      <c r="ACK80" s="11"/>
      <c r="ACL80" s="102" t="str">
        <f t="shared" si="195"/>
        <v>-</v>
      </c>
      <c r="ACN80" s="103" t="str">
        <f>IF(ACM80&gt;0,INDEX(Вхідні_дані!$A$245:$J$294,MATCH(ACM80,Вхідні_дані!$D$245:$D$294,0),5),"-")</f>
        <v>-</v>
      </c>
      <c r="ACO80" s="112">
        <v>11</v>
      </c>
      <c r="ACP80" s="8"/>
      <c r="ACQ80" s="101" t="str">
        <f>IF(ACP80&gt;0,INDEX(Вхідні_дані!$A$245:$J$294,MATCH(ACP80,Вхідні_дані!$D$245:$D$294,0),10),"-")</f>
        <v>-</v>
      </c>
      <c r="ACR80" s="9"/>
      <c r="ACS80" s="11"/>
      <c r="ACT80" s="102" t="str">
        <f t="shared" si="196"/>
        <v>-</v>
      </c>
      <c r="ACV80" s="103" t="str">
        <f>IF(ACU80&gt;0,INDEX(Вхідні_дані!$A$245:$J$294,MATCH(ACU80,Вхідні_дані!$D$245:$D$294,0),5),"-")</f>
        <v>-</v>
      </c>
      <c r="ACW80" s="112">
        <v>11</v>
      </c>
      <c r="ACX80" s="8"/>
      <c r="ACY80" s="101" t="str">
        <f>IF(ACX80&gt;0,INDEX(Вхідні_дані!$A$245:$J$294,MATCH(ACX80,Вхідні_дані!$D$245:$D$294,0),10),"-")</f>
        <v>-</v>
      </c>
      <c r="ACZ80" s="9"/>
      <c r="ADA80" s="11"/>
      <c r="ADB80" s="102" t="str">
        <f t="shared" si="197"/>
        <v>-</v>
      </c>
      <c r="ADD80" s="103" t="str">
        <f>IF(ADC80&gt;0,INDEX(Вхідні_дані!$A$245:$J$294,MATCH(ADC80,Вхідні_дані!$D$245:$D$294,0),5),"-")</f>
        <v>-</v>
      </c>
      <c r="ADE80" s="112">
        <v>11</v>
      </c>
      <c r="ADF80" s="8"/>
      <c r="ADG80" s="101" t="str">
        <f>IF(ADF80&gt;0,INDEX(Вхідні_дані!$A$245:$J$294,MATCH(ADF80,Вхідні_дані!$D$245:$D$294,0),10),"-")</f>
        <v>-</v>
      </c>
      <c r="ADH80" s="9"/>
      <c r="ADI80" s="11"/>
      <c r="ADJ80" s="102" t="str">
        <f t="shared" si="198"/>
        <v>-</v>
      </c>
      <c r="ADL80" s="103" t="str">
        <f>IF(ADK80&gt;0,INDEX(Вхідні_дані!$A$245:$J$294,MATCH(ADK80,Вхідні_дані!$D$245:$D$294,0),5),"-")</f>
        <v>-</v>
      </c>
      <c r="ADM80" s="112">
        <v>11</v>
      </c>
      <c r="ADN80" s="8"/>
      <c r="ADO80" s="101" t="str">
        <f>IF(ADN80&gt;0,INDEX(Вхідні_дані!$A$245:$J$294,MATCH(ADN80,Вхідні_дані!$D$245:$D$294,0),10),"-")</f>
        <v>-</v>
      </c>
      <c r="ADP80" s="9"/>
      <c r="ADQ80" s="11"/>
      <c r="ADR80" s="102" t="str">
        <f t="shared" si="199"/>
        <v>-</v>
      </c>
      <c r="ADT80" s="103" t="str">
        <f>IF(ADS80&gt;0,INDEX(Вхідні_дані!$A$245:$J$294,MATCH(ADS80,Вхідні_дані!$D$245:$D$294,0),5),"-")</f>
        <v>-</v>
      </c>
    </row>
    <row r="81" spans="1:800" ht="27" customHeight="1" outlineLevel="1" x14ac:dyDescent="0.25">
      <c r="A81" s="112">
        <v>12</v>
      </c>
      <c r="B81" s="8"/>
      <c r="C81" s="101" t="str">
        <f>IF(B81&gt;0,INDEX(Вхідні_дані!$A$245:$J$294,MATCH(B81,Вхідні_дані!$D$245:$D$294,0),10),"-")</f>
        <v>-</v>
      </c>
      <c r="D81" s="9"/>
      <c r="E81" s="11"/>
      <c r="F81" s="102" t="str">
        <f t="shared" si="100"/>
        <v>-</v>
      </c>
      <c r="H81" s="103" t="str">
        <f>IF(G81&gt;0,INDEX(Вхідні_дані!$A$245:$J$294,MATCH(G81,Вхідні_дані!$D$245:$D$294,0),5),"-")</f>
        <v>-</v>
      </c>
      <c r="I81" s="112">
        <v>12</v>
      </c>
      <c r="J81" s="8"/>
      <c r="K81" s="101" t="str">
        <f>IF(J81&gt;0,INDEX(Вхідні_дані!$A$245:$J$294,MATCH(J81,Вхідні_дані!$D$245:$D$294,0),10),"-")</f>
        <v>-</v>
      </c>
      <c r="L81" s="9"/>
      <c r="M81" s="11"/>
      <c r="N81" s="102" t="str">
        <f t="shared" si="101"/>
        <v>-</v>
      </c>
      <c r="P81" s="103" t="str">
        <f>IF(O81&gt;0,INDEX(Вхідні_дані!$A$245:$J$294,MATCH(O81,Вхідні_дані!$D$245:$D$294,0),5),"-")</f>
        <v>-</v>
      </c>
      <c r="Q81" s="112">
        <v>12</v>
      </c>
      <c r="R81" s="8"/>
      <c r="S81" s="101" t="str">
        <f>IF(R81&gt;0,INDEX(Вхідні_дані!$A$245:$J$294,MATCH(R81,Вхідні_дані!$D$245:$D$294,0),10),"-")</f>
        <v>-</v>
      </c>
      <c r="T81" s="9"/>
      <c r="U81" s="11"/>
      <c r="V81" s="102" t="str">
        <f t="shared" si="102"/>
        <v>-</v>
      </c>
      <c r="X81" s="103" t="str">
        <f>IF(W81&gt;0,INDEX(Вхідні_дані!$A$245:$J$294,MATCH(W81,Вхідні_дані!$D$245:$D$294,0),5),"-")</f>
        <v>-</v>
      </c>
      <c r="Y81" s="112">
        <v>12</v>
      </c>
      <c r="Z81" s="8"/>
      <c r="AA81" s="101" t="str">
        <f>IF(Z81&gt;0,INDEX(Вхідні_дані!$A$245:$J$294,MATCH(Z81,Вхідні_дані!$D$245:$D$294,0),10),"-")</f>
        <v>-</v>
      </c>
      <c r="AB81" s="9"/>
      <c r="AC81" s="11"/>
      <c r="AD81" s="102" t="str">
        <f t="shared" si="103"/>
        <v>-</v>
      </c>
      <c r="AF81" s="103" t="str">
        <f>IF(AE81&gt;0,INDEX(Вхідні_дані!$A$245:$J$294,MATCH(AE81,Вхідні_дані!$D$245:$D$294,0),5),"-")</f>
        <v>-</v>
      </c>
      <c r="AG81" s="112">
        <v>12</v>
      </c>
      <c r="AH81" s="8"/>
      <c r="AI81" s="101" t="str">
        <f>IF(AH81&gt;0,INDEX(Вхідні_дані!$A$245:$J$294,MATCH(AH81,Вхідні_дані!$D$245:$D$294,0),10),"-")</f>
        <v>-</v>
      </c>
      <c r="AJ81" s="9"/>
      <c r="AK81" s="11"/>
      <c r="AL81" s="102" t="str">
        <f t="shared" si="104"/>
        <v>-</v>
      </c>
      <c r="AN81" s="103" t="str">
        <f>IF(AM81&gt;0,INDEX(Вхідні_дані!$A$245:$J$294,MATCH(AM81,Вхідні_дані!$D$245:$D$294,0),5),"-")</f>
        <v>-</v>
      </c>
      <c r="AO81" s="112">
        <v>12</v>
      </c>
      <c r="AP81" s="8"/>
      <c r="AQ81" s="101" t="str">
        <f>IF(AP81&gt;0,INDEX(Вхідні_дані!$A$245:$J$294,MATCH(AP81,Вхідні_дані!$D$245:$D$294,0),10),"-")</f>
        <v>-</v>
      </c>
      <c r="AR81" s="9"/>
      <c r="AS81" s="11"/>
      <c r="AT81" s="102" t="str">
        <f t="shared" si="105"/>
        <v>-</v>
      </c>
      <c r="AV81" s="103" t="str">
        <f>IF(AU81&gt;0,INDEX(Вхідні_дані!$A$245:$J$294,MATCH(AU81,Вхідні_дані!$D$245:$D$294,0),5),"-")</f>
        <v>-</v>
      </c>
      <c r="AW81" s="112">
        <v>12</v>
      </c>
      <c r="AX81" s="8"/>
      <c r="AY81" s="101" t="str">
        <f>IF(AX81&gt;0,INDEX(Вхідні_дані!$A$245:$J$294,MATCH(AX81,Вхідні_дані!$D$245:$D$294,0),10),"-")</f>
        <v>-</v>
      </c>
      <c r="AZ81" s="9"/>
      <c r="BA81" s="11"/>
      <c r="BB81" s="102" t="str">
        <f t="shared" si="106"/>
        <v>-</v>
      </c>
      <c r="BD81" s="103" t="str">
        <f>IF(BC81&gt;0,INDEX(Вхідні_дані!$A$245:$J$294,MATCH(BC81,Вхідні_дані!$D$245:$D$294,0),5),"-")</f>
        <v>-</v>
      </c>
      <c r="BE81" s="112">
        <v>12</v>
      </c>
      <c r="BF81" s="8"/>
      <c r="BG81" s="101" t="str">
        <f>IF(BF81&gt;0,INDEX(Вхідні_дані!$A$245:$J$294,MATCH(BF81,Вхідні_дані!$D$245:$D$294,0),10),"-")</f>
        <v>-</v>
      </c>
      <c r="BH81" s="9"/>
      <c r="BI81" s="11"/>
      <c r="BJ81" s="102" t="str">
        <f t="shared" si="107"/>
        <v>-</v>
      </c>
      <c r="BL81" s="103" t="str">
        <f>IF(BK81&gt;0,INDEX(Вхідні_дані!$A$245:$J$294,MATCH(BK81,Вхідні_дані!$D$245:$D$294,0),5),"-")</f>
        <v>-</v>
      </c>
      <c r="BM81" s="112">
        <v>12</v>
      </c>
      <c r="BN81" s="8"/>
      <c r="BO81" s="101" t="str">
        <f>IF(BN81&gt;0,INDEX(Вхідні_дані!$A$245:$J$294,MATCH(BN81,Вхідні_дані!$D$245:$D$294,0),10),"-")</f>
        <v>-</v>
      </c>
      <c r="BP81" s="9"/>
      <c r="BQ81" s="11"/>
      <c r="BR81" s="102" t="str">
        <f t="shared" si="108"/>
        <v>-</v>
      </c>
      <c r="BT81" s="103" t="str">
        <f>IF(BS81&gt;0,INDEX(Вхідні_дані!$A$245:$J$294,MATCH(BS81,Вхідні_дані!$D$245:$D$294,0),5),"-")</f>
        <v>-</v>
      </c>
      <c r="BU81" s="112">
        <v>12</v>
      </c>
      <c r="BV81" s="8"/>
      <c r="BW81" s="101" t="str">
        <f>IF(BV81&gt;0,INDEX(Вхідні_дані!$A$245:$J$294,MATCH(BV81,Вхідні_дані!$D$245:$D$294,0),10),"-")</f>
        <v>-</v>
      </c>
      <c r="BX81" s="9"/>
      <c r="BY81" s="11"/>
      <c r="BZ81" s="102" t="str">
        <f t="shared" si="109"/>
        <v>-</v>
      </c>
      <c r="CB81" s="103" t="str">
        <f>IF(CA81&gt;0,INDEX(Вхідні_дані!$A$245:$J$294,MATCH(CA81,Вхідні_дані!$D$245:$D$294,0),5),"-")</f>
        <v>-</v>
      </c>
      <c r="CC81" s="112">
        <v>12</v>
      </c>
      <c r="CD81" s="8"/>
      <c r="CE81" s="101" t="str">
        <f>IF(CD81&gt;0,INDEX(Вхідні_дані!$A$245:$J$294,MATCH(CD81,Вхідні_дані!$D$245:$D$294,0),10),"-")</f>
        <v>-</v>
      </c>
      <c r="CF81" s="9"/>
      <c r="CG81" s="11"/>
      <c r="CH81" s="102" t="str">
        <f t="shared" si="110"/>
        <v>-</v>
      </c>
      <c r="CJ81" s="103" t="str">
        <f>IF(CI81&gt;0,INDEX(Вхідні_дані!$A$245:$J$294,MATCH(CI81,Вхідні_дані!$D$245:$D$294,0),5),"-")</f>
        <v>-</v>
      </c>
      <c r="CK81" s="112">
        <v>12</v>
      </c>
      <c r="CL81" s="8"/>
      <c r="CM81" s="101" t="str">
        <f>IF(CL81&gt;0,INDEX(Вхідні_дані!$A$245:$J$294,MATCH(CL81,Вхідні_дані!$D$245:$D$294,0),10),"-")</f>
        <v>-</v>
      </c>
      <c r="CN81" s="9"/>
      <c r="CO81" s="11"/>
      <c r="CP81" s="102" t="str">
        <f t="shared" si="111"/>
        <v>-</v>
      </c>
      <c r="CR81" s="103" t="str">
        <f>IF(CQ81&gt;0,INDEX(Вхідні_дані!$A$245:$J$294,MATCH(CQ81,Вхідні_дані!$D$245:$D$294,0),5),"-")</f>
        <v>-</v>
      </c>
      <c r="CS81" s="112">
        <v>12</v>
      </c>
      <c r="CT81" s="8"/>
      <c r="CU81" s="101" t="str">
        <f>IF(CT81&gt;0,INDEX(Вхідні_дані!$A$245:$J$294,MATCH(CT81,Вхідні_дані!$D$245:$D$294,0),10),"-")</f>
        <v>-</v>
      </c>
      <c r="CV81" s="9"/>
      <c r="CW81" s="11"/>
      <c r="CX81" s="102" t="str">
        <f t="shared" si="112"/>
        <v>-</v>
      </c>
      <c r="CZ81" s="103" t="str">
        <f>IF(CY81&gt;0,INDEX(Вхідні_дані!$A$245:$J$294,MATCH(CY81,Вхідні_дані!$D$245:$D$294,0),5),"-")</f>
        <v>-</v>
      </c>
      <c r="DA81" s="112">
        <v>12</v>
      </c>
      <c r="DB81" s="8"/>
      <c r="DC81" s="101" t="str">
        <f>IF(DB81&gt;0,INDEX(Вхідні_дані!$A$245:$J$294,MATCH(DB81,Вхідні_дані!$D$245:$D$294,0),10),"-")</f>
        <v>-</v>
      </c>
      <c r="DD81" s="9"/>
      <c r="DE81" s="11"/>
      <c r="DF81" s="102" t="str">
        <f t="shared" si="113"/>
        <v>-</v>
      </c>
      <c r="DH81" s="103" t="str">
        <f>IF(DG81&gt;0,INDEX(Вхідні_дані!$A$245:$J$294,MATCH(DG81,Вхідні_дані!$D$245:$D$294,0),5),"-")</f>
        <v>-</v>
      </c>
      <c r="DI81" s="112">
        <v>12</v>
      </c>
      <c r="DJ81" s="8"/>
      <c r="DK81" s="101" t="str">
        <f>IF(DJ81&gt;0,INDEX(Вхідні_дані!$A$245:$J$294,MATCH(DJ81,Вхідні_дані!$D$245:$D$294,0),10),"-")</f>
        <v>-</v>
      </c>
      <c r="DL81" s="9"/>
      <c r="DM81" s="11"/>
      <c r="DN81" s="102" t="str">
        <f t="shared" si="114"/>
        <v>-</v>
      </c>
      <c r="DP81" s="103" t="str">
        <f>IF(DO81&gt;0,INDEX(Вхідні_дані!$A$245:$J$294,MATCH(DO81,Вхідні_дані!$D$245:$D$294,0),5),"-")</f>
        <v>-</v>
      </c>
      <c r="DQ81" s="112">
        <v>12</v>
      </c>
      <c r="DR81" s="8"/>
      <c r="DS81" s="101" t="str">
        <f>IF(DR81&gt;0,INDEX(Вхідні_дані!$A$245:$J$294,MATCH(DR81,Вхідні_дані!$D$245:$D$294,0),10),"-")</f>
        <v>-</v>
      </c>
      <c r="DT81" s="9"/>
      <c r="DU81" s="11"/>
      <c r="DV81" s="102" t="str">
        <f t="shared" si="115"/>
        <v>-</v>
      </c>
      <c r="DX81" s="103" t="str">
        <f>IF(DW81&gt;0,INDEX(Вхідні_дані!$A$245:$J$294,MATCH(DW81,Вхідні_дані!$D$245:$D$294,0),5),"-")</f>
        <v>-</v>
      </c>
      <c r="DY81" s="112">
        <v>12</v>
      </c>
      <c r="DZ81" s="8"/>
      <c r="EA81" s="101" t="str">
        <f>IF(DZ81&gt;0,INDEX(Вхідні_дані!$A$245:$J$294,MATCH(DZ81,Вхідні_дані!$D$245:$D$294,0),10),"-")</f>
        <v>-</v>
      </c>
      <c r="EB81" s="9"/>
      <c r="EC81" s="11"/>
      <c r="ED81" s="102" t="str">
        <f t="shared" si="116"/>
        <v>-</v>
      </c>
      <c r="EF81" s="103" t="str">
        <f>IF(EE81&gt;0,INDEX(Вхідні_дані!$A$245:$J$294,MATCH(EE81,Вхідні_дані!$D$245:$D$294,0),5),"-")</f>
        <v>-</v>
      </c>
      <c r="EG81" s="112">
        <v>12</v>
      </c>
      <c r="EH81" s="8"/>
      <c r="EI81" s="101" t="str">
        <f>IF(EH81&gt;0,INDEX(Вхідні_дані!$A$245:$J$294,MATCH(EH81,Вхідні_дані!$D$245:$D$294,0),10),"-")</f>
        <v>-</v>
      </c>
      <c r="EJ81" s="9"/>
      <c r="EK81" s="11"/>
      <c r="EL81" s="102" t="str">
        <f t="shared" si="117"/>
        <v>-</v>
      </c>
      <c r="EN81" s="103" t="str">
        <f>IF(EM81&gt;0,INDEX(Вхідні_дані!$A$245:$J$294,MATCH(EM81,Вхідні_дані!$D$245:$D$294,0),5),"-")</f>
        <v>-</v>
      </c>
      <c r="EO81" s="112">
        <v>12</v>
      </c>
      <c r="EP81" s="8"/>
      <c r="EQ81" s="101" t="str">
        <f>IF(EP81&gt;0,INDEX(Вхідні_дані!$A$245:$J$294,MATCH(EP81,Вхідні_дані!$D$245:$D$294,0),10),"-")</f>
        <v>-</v>
      </c>
      <c r="ER81" s="9"/>
      <c r="ES81" s="11"/>
      <c r="ET81" s="102" t="str">
        <f t="shared" si="118"/>
        <v>-</v>
      </c>
      <c r="EV81" s="103" t="str">
        <f>IF(EU81&gt;0,INDEX(Вхідні_дані!$A$245:$J$294,MATCH(EU81,Вхідні_дані!$D$245:$D$294,0),5),"-")</f>
        <v>-</v>
      </c>
      <c r="EW81" s="112">
        <v>12</v>
      </c>
      <c r="EX81" s="8"/>
      <c r="EY81" s="101" t="str">
        <f>IF(EX81&gt;0,INDEX(Вхідні_дані!$A$245:$J$294,MATCH(EX81,Вхідні_дані!$D$245:$D$294,0),10),"-")</f>
        <v>-</v>
      </c>
      <c r="EZ81" s="9"/>
      <c r="FA81" s="11"/>
      <c r="FB81" s="102" t="str">
        <f t="shared" si="119"/>
        <v>-</v>
      </c>
      <c r="FD81" s="103" t="str">
        <f>IF(FC81&gt;0,INDEX(Вхідні_дані!$A$245:$J$294,MATCH(FC81,Вхідні_дані!$D$245:$D$294,0),5),"-")</f>
        <v>-</v>
      </c>
      <c r="FE81" s="112">
        <v>12</v>
      </c>
      <c r="FF81" s="8"/>
      <c r="FG81" s="101" t="str">
        <f>IF(FF81&gt;0,INDEX(Вхідні_дані!$A$245:$J$294,MATCH(FF81,Вхідні_дані!$D$245:$D$294,0),10),"-")</f>
        <v>-</v>
      </c>
      <c r="FH81" s="9"/>
      <c r="FI81" s="11"/>
      <c r="FJ81" s="102" t="str">
        <f t="shared" si="120"/>
        <v>-</v>
      </c>
      <c r="FL81" s="103" t="str">
        <f>IF(FK81&gt;0,INDEX(Вхідні_дані!$A$245:$J$294,MATCH(FK81,Вхідні_дані!$D$245:$D$294,0),5),"-")</f>
        <v>-</v>
      </c>
      <c r="FM81" s="112">
        <v>12</v>
      </c>
      <c r="FN81" s="8"/>
      <c r="FO81" s="101" t="str">
        <f>IF(FN81&gt;0,INDEX(Вхідні_дані!$A$245:$J$294,MATCH(FN81,Вхідні_дані!$D$245:$D$294,0),10),"-")</f>
        <v>-</v>
      </c>
      <c r="FP81" s="9"/>
      <c r="FQ81" s="11"/>
      <c r="FR81" s="102" t="str">
        <f t="shared" si="121"/>
        <v>-</v>
      </c>
      <c r="FT81" s="103" t="str">
        <f>IF(FS81&gt;0,INDEX(Вхідні_дані!$A$245:$J$294,MATCH(FS81,Вхідні_дані!$D$245:$D$294,0),5),"-")</f>
        <v>-</v>
      </c>
      <c r="FU81" s="112">
        <v>12</v>
      </c>
      <c r="FV81" s="8"/>
      <c r="FW81" s="101" t="str">
        <f>IF(FV81&gt;0,INDEX(Вхідні_дані!$A$245:$J$294,MATCH(FV81,Вхідні_дані!$D$245:$D$294,0),10),"-")</f>
        <v>-</v>
      </c>
      <c r="FX81" s="9"/>
      <c r="FY81" s="11"/>
      <c r="FZ81" s="102" t="str">
        <f t="shared" si="122"/>
        <v>-</v>
      </c>
      <c r="GB81" s="103" t="str">
        <f>IF(GA81&gt;0,INDEX(Вхідні_дані!$A$245:$J$294,MATCH(GA81,Вхідні_дані!$D$245:$D$294,0),5),"-")</f>
        <v>-</v>
      </c>
      <c r="GC81" s="112">
        <v>12</v>
      </c>
      <c r="GD81" s="8"/>
      <c r="GE81" s="101" t="str">
        <f>IF(GD81&gt;0,INDEX(Вхідні_дані!$A$245:$J$294,MATCH(GD81,Вхідні_дані!$D$245:$D$294,0),10),"-")</f>
        <v>-</v>
      </c>
      <c r="GF81" s="9"/>
      <c r="GG81" s="11"/>
      <c r="GH81" s="102" t="str">
        <f t="shared" si="123"/>
        <v>-</v>
      </c>
      <c r="GJ81" s="103" t="str">
        <f>IF(GI81&gt;0,INDEX(Вхідні_дані!$A$245:$J$294,MATCH(GI81,Вхідні_дані!$D$245:$D$294,0),5),"-")</f>
        <v>-</v>
      </c>
      <c r="GK81" s="112">
        <v>12</v>
      </c>
      <c r="GL81" s="8"/>
      <c r="GM81" s="101" t="str">
        <f>IF(GL81&gt;0,INDEX(Вхідні_дані!$A$245:$J$294,MATCH(GL81,Вхідні_дані!$D$245:$D$294,0),10),"-")</f>
        <v>-</v>
      </c>
      <c r="GN81" s="9"/>
      <c r="GO81" s="11"/>
      <c r="GP81" s="102" t="str">
        <f t="shared" si="124"/>
        <v>-</v>
      </c>
      <c r="GR81" s="103" t="str">
        <f>IF(GQ81&gt;0,INDEX(Вхідні_дані!$A$245:$J$294,MATCH(GQ81,Вхідні_дані!$D$245:$D$294,0),5),"-")</f>
        <v>-</v>
      </c>
      <c r="GS81" s="112">
        <v>12</v>
      </c>
      <c r="GT81" s="8"/>
      <c r="GU81" s="101" t="str">
        <f>IF(GT81&gt;0,INDEX(Вхідні_дані!$A$245:$J$294,MATCH(GT81,Вхідні_дані!$D$245:$D$294,0),10),"-")</f>
        <v>-</v>
      </c>
      <c r="GV81" s="9"/>
      <c r="GW81" s="11"/>
      <c r="GX81" s="102" t="str">
        <f t="shared" si="125"/>
        <v>-</v>
      </c>
      <c r="GZ81" s="103" t="str">
        <f>IF(GY81&gt;0,INDEX(Вхідні_дані!$A$245:$J$294,MATCH(GY81,Вхідні_дані!$D$245:$D$294,0),5),"-")</f>
        <v>-</v>
      </c>
      <c r="HA81" s="112">
        <v>12</v>
      </c>
      <c r="HB81" s="8"/>
      <c r="HC81" s="101" t="str">
        <f>IF(HB81&gt;0,INDEX(Вхідні_дані!$A$245:$J$294,MATCH(HB81,Вхідні_дані!$D$245:$D$294,0),10),"-")</f>
        <v>-</v>
      </c>
      <c r="HD81" s="9"/>
      <c r="HE81" s="11"/>
      <c r="HF81" s="102" t="str">
        <f t="shared" si="126"/>
        <v>-</v>
      </c>
      <c r="HH81" s="103" t="str">
        <f>IF(HG81&gt;0,INDEX(Вхідні_дані!$A$245:$J$294,MATCH(HG81,Вхідні_дані!$D$245:$D$294,0),5),"-")</f>
        <v>-</v>
      </c>
      <c r="HI81" s="112">
        <v>12</v>
      </c>
      <c r="HJ81" s="8"/>
      <c r="HK81" s="101" t="str">
        <f>IF(HJ81&gt;0,INDEX(Вхідні_дані!$A$245:$J$294,MATCH(HJ81,Вхідні_дані!$D$245:$D$294,0),10),"-")</f>
        <v>-</v>
      </c>
      <c r="HL81" s="9"/>
      <c r="HM81" s="11"/>
      <c r="HN81" s="102" t="str">
        <f t="shared" si="127"/>
        <v>-</v>
      </c>
      <c r="HP81" s="103" t="str">
        <f>IF(HO81&gt;0,INDEX(Вхідні_дані!$A$245:$J$294,MATCH(HO81,Вхідні_дані!$D$245:$D$294,0),5),"-")</f>
        <v>-</v>
      </c>
      <c r="HQ81" s="112">
        <v>12</v>
      </c>
      <c r="HR81" s="8"/>
      <c r="HS81" s="101" t="str">
        <f>IF(HR81&gt;0,INDEX(Вхідні_дані!$A$245:$J$294,MATCH(HR81,Вхідні_дані!$D$245:$D$294,0),10),"-")</f>
        <v>-</v>
      </c>
      <c r="HT81" s="9"/>
      <c r="HU81" s="11"/>
      <c r="HV81" s="102" t="str">
        <f t="shared" si="128"/>
        <v>-</v>
      </c>
      <c r="HX81" s="103" t="str">
        <f>IF(HW81&gt;0,INDEX(Вхідні_дані!$A$245:$J$294,MATCH(HW81,Вхідні_дані!$D$245:$D$294,0),5),"-")</f>
        <v>-</v>
      </c>
      <c r="HY81" s="112">
        <v>12</v>
      </c>
      <c r="HZ81" s="8"/>
      <c r="IA81" s="101" t="str">
        <f>IF(HZ81&gt;0,INDEX(Вхідні_дані!$A$245:$J$294,MATCH(HZ81,Вхідні_дані!$D$245:$D$294,0),10),"-")</f>
        <v>-</v>
      </c>
      <c r="IB81" s="9"/>
      <c r="IC81" s="11"/>
      <c r="ID81" s="102" t="str">
        <f t="shared" si="129"/>
        <v>-</v>
      </c>
      <c r="IF81" s="103" t="str">
        <f>IF(IE81&gt;0,INDEX(Вхідні_дані!$A$245:$J$294,MATCH(IE81,Вхідні_дані!$D$245:$D$294,0),5),"-")</f>
        <v>-</v>
      </c>
      <c r="IG81" s="112">
        <v>12</v>
      </c>
      <c r="IH81" s="8"/>
      <c r="II81" s="101" t="str">
        <f>IF(IH81&gt;0,INDEX(Вхідні_дані!$A$245:$J$294,MATCH(IH81,Вхідні_дані!$D$245:$D$294,0),10),"-")</f>
        <v>-</v>
      </c>
      <c r="IJ81" s="9"/>
      <c r="IK81" s="11"/>
      <c r="IL81" s="102" t="str">
        <f t="shared" si="130"/>
        <v>-</v>
      </c>
      <c r="IN81" s="103" t="str">
        <f>IF(IM81&gt;0,INDEX(Вхідні_дані!$A$245:$J$294,MATCH(IM81,Вхідні_дані!$D$245:$D$294,0),5),"-")</f>
        <v>-</v>
      </c>
      <c r="IO81" s="112">
        <v>12</v>
      </c>
      <c r="IP81" s="8"/>
      <c r="IQ81" s="101" t="str">
        <f>IF(IP81&gt;0,INDEX(Вхідні_дані!$A$245:$J$294,MATCH(IP81,Вхідні_дані!$D$245:$D$294,0),10),"-")</f>
        <v>-</v>
      </c>
      <c r="IR81" s="9"/>
      <c r="IS81" s="11"/>
      <c r="IT81" s="102" t="str">
        <f t="shared" si="131"/>
        <v>-</v>
      </c>
      <c r="IV81" s="103" t="str">
        <f>IF(IU81&gt;0,INDEX(Вхідні_дані!$A$245:$J$294,MATCH(IU81,Вхідні_дані!$D$245:$D$294,0),5),"-")</f>
        <v>-</v>
      </c>
      <c r="IW81" s="112">
        <v>12</v>
      </c>
      <c r="IX81" s="8"/>
      <c r="IY81" s="101" t="str">
        <f>IF(IX81&gt;0,INDEX(Вхідні_дані!$A$245:$J$294,MATCH(IX81,Вхідні_дані!$D$245:$D$294,0),10),"-")</f>
        <v>-</v>
      </c>
      <c r="IZ81" s="9"/>
      <c r="JA81" s="11"/>
      <c r="JB81" s="102" t="str">
        <f t="shared" si="132"/>
        <v>-</v>
      </c>
      <c r="JD81" s="103" t="str">
        <f>IF(JC81&gt;0,INDEX(Вхідні_дані!$A$245:$J$294,MATCH(JC81,Вхідні_дані!$D$245:$D$294,0),5),"-")</f>
        <v>-</v>
      </c>
      <c r="JE81" s="112">
        <v>12</v>
      </c>
      <c r="JF81" s="8"/>
      <c r="JG81" s="101" t="str">
        <f>IF(JF81&gt;0,INDEX(Вхідні_дані!$A$245:$J$294,MATCH(JF81,Вхідні_дані!$D$245:$D$294,0),10),"-")</f>
        <v>-</v>
      </c>
      <c r="JH81" s="9"/>
      <c r="JI81" s="11"/>
      <c r="JJ81" s="102" t="str">
        <f t="shared" si="133"/>
        <v>-</v>
      </c>
      <c r="JL81" s="103" t="str">
        <f>IF(JK81&gt;0,INDEX(Вхідні_дані!$A$245:$J$294,MATCH(JK81,Вхідні_дані!$D$245:$D$294,0),5),"-")</f>
        <v>-</v>
      </c>
      <c r="JM81" s="112">
        <v>12</v>
      </c>
      <c r="JN81" s="8"/>
      <c r="JO81" s="101" t="str">
        <f>IF(JN81&gt;0,INDEX(Вхідні_дані!$A$245:$J$294,MATCH(JN81,Вхідні_дані!$D$245:$D$294,0),10),"-")</f>
        <v>-</v>
      </c>
      <c r="JP81" s="9"/>
      <c r="JQ81" s="11"/>
      <c r="JR81" s="102" t="str">
        <f t="shared" si="134"/>
        <v>-</v>
      </c>
      <c r="JT81" s="103" t="str">
        <f>IF(JS81&gt;0,INDEX(Вхідні_дані!$A$245:$J$294,MATCH(JS81,Вхідні_дані!$D$245:$D$294,0),5),"-")</f>
        <v>-</v>
      </c>
      <c r="JU81" s="112">
        <v>12</v>
      </c>
      <c r="JV81" s="8"/>
      <c r="JW81" s="101" t="str">
        <f>IF(JV81&gt;0,INDEX(Вхідні_дані!$A$245:$J$294,MATCH(JV81,Вхідні_дані!$D$245:$D$294,0),10),"-")</f>
        <v>-</v>
      </c>
      <c r="JX81" s="9"/>
      <c r="JY81" s="11"/>
      <c r="JZ81" s="102" t="str">
        <f t="shared" si="135"/>
        <v>-</v>
      </c>
      <c r="KB81" s="103" t="str">
        <f>IF(KA81&gt;0,INDEX(Вхідні_дані!$A$245:$J$294,MATCH(KA81,Вхідні_дані!$D$245:$D$294,0),5),"-")</f>
        <v>-</v>
      </c>
      <c r="KC81" s="112">
        <v>12</v>
      </c>
      <c r="KD81" s="8"/>
      <c r="KE81" s="101" t="str">
        <f>IF(KD81&gt;0,INDEX(Вхідні_дані!$A$245:$J$294,MATCH(KD81,Вхідні_дані!$D$245:$D$294,0),10),"-")</f>
        <v>-</v>
      </c>
      <c r="KF81" s="9"/>
      <c r="KG81" s="11"/>
      <c r="KH81" s="102" t="str">
        <f t="shared" si="136"/>
        <v>-</v>
      </c>
      <c r="KJ81" s="103" t="str">
        <f>IF(KI81&gt;0,INDEX(Вхідні_дані!$A$245:$J$294,MATCH(KI81,Вхідні_дані!$D$245:$D$294,0),5),"-")</f>
        <v>-</v>
      </c>
      <c r="KK81" s="112">
        <v>12</v>
      </c>
      <c r="KL81" s="8"/>
      <c r="KM81" s="101" t="str">
        <f>IF(KL81&gt;0,INDEX(Вхідні_дані!$A$245:$J$294,MATCH(KL81,Вхідні_дані!$D$245:$D$294,0),10),"-")</f>
        <v>-</v>
      </c>
      <c r="KN81" s="9"/>
      <c r="KO81" s="11"/>
      <c r="KP81" s="102" t="str">
        <f t="shared" si="137"/>
        <v>-</v>
      </c>
      <c r="KR81" s="103" t="str">
        <f>IF(KQ81&gt;0,INDEX(Вхідні_дані!$A$245:$J$294,MATCH(KQ81,Вхідні_дані!$D$245:$D$294,0),5),"-")</f>
        <v>-</v>
      </c>
      <c r="KS81" s="112">
        <v>12</v>
      </c>
      <c r="KT81" s="8"/>
      <c r="KU81" s="101" t="str">
        <f>IF(KT81&gt;0,INDEX(Вхідні_дані!$A$245:$J$294,MATCH(KT81,Вхідні_дані!$D$245:$D$294,0),10),"-")</f>
        <v>-</v>
      </c>
      <c r="KV81" s="9"/>
      <c r="KW81" s="11"/>
      <c r="KX81" s="102" t="str">
        <f t="shared" si="138"/>
        <v>-</v>
      </c>
      <c r="KZ81" s="103" t="str">
        <f>IF(KY81&gt;0,INDEX(Вхідні_дані!$A$245:$J$294,MATCH(KY81,Вхідні_дані!$D$245:$D$294,0),5),"-")</f>
        <v>-</v>
      </c>
      <c r="LA81" s="112">
        <v>12</v>
      </c>
      <c r="LB81" s="8"/>
      <c r="LC81" s="101" t="str">
        <f>IF(LB81&gt;0,INDEX(Вхідні_дані!$A$245:$J$294,MATCH(LB81,Вхідні_дані!$D$245:$D$294,0),10),"-")</f>
        <v>-</v>
      </c>
      <c r="LD81" s="9"/>
      <c r="LE81" s="11"/>
      <c r="LF81" s="102" t="str">
        <f t="shared" si="139"/>
        <v>-</v>
      </c>
      <c r="LH81" s="103" t="str">
        <f>IF(LG81&gt;0,INDEX(Вхідні_дані!$A$245:$J$294,MATCH(LG81,Вхідні_дані!$D$245:$D$294,0),5),"-")</f>
        <v>-</v>
      </c>
      <c r="LI81" s="112">
        <v>12</v>
      </c>
      <c r="LJ81" s="8"/>
      <c r="LK81" s="101" t="str">
        <f>IF(LJ81&gt;0,INDEX(Вхідні_дані!$A$245:$J$294,MATCH(LJ81,Вхідні_дані!$D$245:$D$294,0),10),"-")</f>
        <v>-</v>
      </c>
      <c r="LL81" s="9"/>
      <c r="LM81" s="11"/>
      <c r="LN81" s="102" t="str">
        <f t="shared" si="140"/>
        <v>-</v>
      </c>
      <c r="LP81" s="103" t="str">
        <f>IF(LO81&gt;0,INDEX(Вхідні_дані!$A$245:$J$294,MATCH(LO81,Вхідні_дані!$D$245:$D$294,0),5),"-")</f>
        <v>-</v>
      </c>
      <c r="LQ81" s="112">
        <v>12</v>
      </c>
      <c r="LR81" s="8"/>
      <c r="LS81" s="101" t="str">
        <f>IF(LR81&gt;0,INDEX(Вхідні_дані!$A$245:$J$294,MATCH(LR81,Вхідні_дані!$D$245:$D$294,0),10),"-")</f>
        <v>-</v>
      </c>
      <c r="LT81" s="9"/>
      <c r="LU81" s="11"/>
      <c r="LV81" s="102" t="str">
        <f t="shared" si="141"/>
        <v>-</v>
      </c>
      <c r="LX81" s="103" t="str">
        <f>IF(LW81&gt;0,INDEX(Вхідні_дані!$A$245:$J$294,MATCH(LW81,Вхідні_дані!$D$245:$D$294,0),5),"-")</f>
        <v>-</v>
      </c>
      <c r="LY81" s="112">
        <v>12</v>
      </c>
      <c r="LZ81" s="8"/>
      <c r="MA81" s="101" t="str">
        <f>IF(LZ81&gt;0,INDEX(Вхідні_дані!$A$245:$J$294,MATCH(LZ81,Вхідні_дані!$D$245:$D$294,0),10),"-")</f>
        <v>-</v>
      </c>
      <c r="MB81" s="9"/>
      <c r="MC81" s="11"/>
      <c r="MD81" s="102" t="str">
        <f t="shared" si="142"/>
        <v>-</v>
      </c>
      <c r="MF81" s="103" t="str">
        <f>IF(ME81&gt;0,INDEX(Вхідні_дані!$A$245:$J$294,MATCH(ME81,Вхідні_дані!$D$245:$D$294,0),5),"-")</f>
        <v>-</v>
      </c>
      <c r="MG81" s="112">
        <v>12</v>
      </c>
      <c r="MH81" s="8"/>
      <c r="MI81" s="101" t="str">
        <f>IF(MH81&gt;0,INDEX(Вхідні_дані!$A$245:$J$294,MATCH(MH81,Вхідні_дані!$D$245:$D$294,0),10),"-")</f>
        <v>-</v>
      </c>
      <c r="MJ81" s="9"/>
      <c r="MK81" s="11"/>
      <c r="ML81" s="102" t="str">
        <f t="shared" si="143"/>
        <v>-</v>
      </c>
      <c r="MN81" s="103" t="str">
        <f>IF(MM81&gt;0,INDEX(Вхідні_дані!$A$245:$J$294,MATCH(MM81,Вхідні_дані!$D$245:$D$294,0),5),"-")</f>
        <v>-</v>
      </c>
      <c r="MO81" s="112">
        <v>12</v>
      </c>
      <c r="MP81" s="8"/>
      <c r="MQ81" s="101" t="str">
        <f>IF(MP81&gt;0,INDEX(Вхідні_дані!$A$245:$J$294,MATCH(MP81,Вхідні_дані!$D$245:$D$294,0),10),"-")</f>
        <v>-</v>
      </c>
      <c r="MR81" s="9"/>
      <c r="MS81" s="11"/>
      <c r="MT81" s="102" t="str">
        <f t="shared" si="144"/>
        <v>-</v>
      </c>
      <c r="MV81" s="103" t="str">
        <f>IF(MU81&gt;0,INDEX(Вхідні_дані!$A$245:$J$294,MATCH(MU81,Вхідні_дані!$D$245:$D$294,0),5),"-")</f>
        <v>-</v>
      </c>
      <c r="MW81" s="112">
        <v>12</v>
      </c>
      <c r="MX81" s="8"/>
      <c r="MY81" s="101" t="str">
        <f>IF(MX81&gt;0,INDEX(Вхідні_дані!$A$245:$J$294,MATCH(MX81,Вхідні_дані!$D$245:$D$294,0),10),"-")</f>
        <v>-</v>
      </c>
      <c r="MZ81" s="9"/>
      <c r="NA81" s="11"/>
      <c r="NB81" s="102" t="str">
        <f t="shared" si="145"/>
        <v>-</v>
      </c>
      <c r="ND81" s="103" t="str">
        <f>IF(NC81&gt;0,INDEX(Вхідні_дані!$A$245:$J$294,MATCH(NC81,Вхідні_дані!$D$245:$D$294,0),5),"-")</f>
        <v>-</v>
      </c>
      <c r="NE81" s="112">
        <v>12</v>
      </c>
      <c r="NF81" s="8"/>
      <c r="NG81" s="101" t="str">
        <f>IF(NF81&gt;0,INDEX(Вхідні_дані!$A$245:$J$294,MATCH(NF81,Вхідні_дані!$D$245:$D$294,0),10),"-")</f>
        <v>-</v>
      </c>
      <c r="NH81" s="9"/>
      <c r="NI81" s="11"/>
      <c r="NJ81" s="102" t="str">
        <f t="shared" si="146"/>
        <v>-</v>
      </c>
      <c r="NL81" s="103" t="str">
        <f>IF(NK81&gt;0,INDEX(Вхідні_дані!$A$245:$J$294,MATCH(NK81,Вхідні_дані!$D$245:$D$294,0),5),"-")</f>
        <v>-</v>
      </c>
      <c r="NM81" s="112">
        <v>12</v>
      </c>
      <c r="NN81" s="8"/>
      <c r="NO81" s="101" t="str">
        <f>IF(NN81&gt;0,INDEX(Вхідні_дані!$A$245:$J$294,MATCH(NN81,Вхідні_дані!$D$245:$D$294,0),10),"-")</f>
        <v>-</v>
      </c>
      <c r="NP81" s="9"/>
      <c r="NQ81" s="11"/>
      <c r="NR81" s="102" t="str">
        <f t="shared" si="147"/>
        <v>-</v>
      </c>
      <c r="NT81" s="103" t="str">
        <f>IF(NS81&gt;0,INDEX(Вхідні_дані!$A$245:$J$294,MATCH(NS81,Вхідні_дані!$D$245:$D$294,0),5),"-")</f>
        <v>-</v>
      </c>
      <c r="NU81" s="112">
        <v>12</v>
      </c>
      <c r="NV81" s="8"/>
      <c r="NW81" s="101" t="str">
        <f>IF(NV81&gt;0,INDEX(Вхідні_дані!$A$245:$J$294,MATCH(NV81,Вхідні_дані!$D$245:$D$294,0),10),"-")</f>
        <v>-</v>
      </c>
      <c r="NX81" s="9"/>
      <c r="NY81" s="11"/>
      <c r="NZ81" s="102" t="str">
        <f t="shared" si="148"/>
        <v>-</v>
      </c>
      <c r="OB81" s="103" t="str">
        <f>IF(OA81&gt;0,INDEX(Вхідні_дані!$A$245:$J$294,MATCH(OA81,Вхідні_дані!$D$245:$D$294,0),5),"-")</f>
        <v>-</v>
      </c>
      <c r="OC81" s="112">
        <v>12</v>
      </c>
      <c r="OD81" s="8"/>
      <c r="OE81" s="101" t="str">
        <f>IF(OD81&gt;0,INDEX(Вхідні_дані!$A$245:$J$294,MATCH(OD81,Вхідні_дані!$D$245:$D$294,0),10),"-")</f>
        <v>-</v>
      </c>
      <c r="OF81" s="9"/>
      <c r="OG81" s="11"/>
      <c r="OH81" s="102" t="str">
        <f t="shared" si="149"/>
        <v>-</v>
      </c>
      <c r="OJ81" s="103" t="str">
        <f>IF(OI81&gt;0,INDEX(Вхідні_дані!$A$245:$J$294,MATCH(OI81,Вхідні_дані!$D$245:$D$294,0),5),"-")</f>
        <v>-</v>
      </c>
      <c r="OK81" s="112">
        <v>12</v>
      </c>
      <c r="OL81" s="8"/>
      <c r="OM81" s="101" t="str">
        <f>IF(OL81&gt;0,INDEX(Вхідні_дані!$A$245:$J$294,MATCH(OL81,Вхідні_дані!$D$245:$D$294,0),10),"-")</f>
        <v>-</v>
      </c>
      <c r="ON81" s="9"/>
      <c r="OO81" s="11"/>
      <c r="OP81" s="102" t="str">
        <f t="shared" si="150"/>
        <v>-</v>
      </c>
      <c r="OR81" s="103" t="str">
        <f>IF(OQ81&gt;0,INDEX(Вхідні_дані!$A$245:$J$294,MATCH(OQ81,Вхідні_дані!$D$245:$D$294,0),5),"-")</f>
        <v>-</v>
      </c>
      <c r="OS81" s="112">
        <v>12</v>
      </c>
      <c r="OT81" s="8"/>
      <c r="OU81" s="101" t="str">
        <f>IF(OT81&gt;0,INDEX(Вхідні_дані!$A$245:$J$294,MATCH(OT81,Вхідні_дані!$D$245:$D$294,0),10),"-")</f>
        <v>-</v>
      </c>
      <c r="OV81" s="9"/>
      <c r="OW81" s="11"/>
      <c r="OX81" s="102" t="str">
        <f t="shared" si="151"/>
        <v>-</v>
      </c>
      <c r="OZ81" s="103" t="str">
        <f>IF(OY81&gt;0,INDEX(Вхідні_дані!$A$245:$J$294,MATCH(OY81,Вхідні_дані!$D$245:$D$294,0),5),"-")</f>
        <v>-</v>
      </c>
      <c r="PA81" s="112">
        <v>12</v>
      </c>
      <c r="PB81" s="8"/>
      <c r="PC81" s="101" t="str">
        <f>IF(PB81&gt;0,INDEX(Вхідні_дані!$A$245:$J$294,MATCH(PB81,Вхідні_дані!$D$245:$D$294,0),10),"-")</f>
        <v>-</v>
      </c>
      <c r="PD81" s="9"/>
      <c r="PE81" s="11"/>
      <c r="PF81" s="102" t="str">
        <f t="shared" si="152"/>
        <v>-</v>
      </c>
      <c r="PH81" s="103" t="str">
        <f>IF(PG81&gt;0,INDEX(Вхідні_дані!$A$245:$J$294,MATCH(PG81,Вхідні_дані!$D$245:$D$294,0),5),"-")</f>
        <v>-</v>
      </c>
      <c r="PI81" s="112">
        <v>12</v>
      </c>
      <c r="PJ81" s="8"/>
      <c r="PK81" s="101" t="str">
        <f>IF(PJ81&gt;0,INDEX(Вхідні_дані!$A$245:$J$294,MATCH(PJ81,Вхідні_дані!$D$245:$D$294,0),10),"-")</f>
        <v>-</v>
      </c>
      <c r="PL81" s="9"/>
      <c r="PM81" s="11"/>
      <c r="PN81" s="102" t="str">
        <f t="shared" si="153"/>
        <v>-</v>
      </c>
      <c r="PP81" s="103" t="str">
        <f>IF(PO81&gt;0,INDEX(Вхідні_дані!$A$245:$J$294,MATCH(PO81,Вхідні_дані!$D$245:$D$294,0),5),"-")</f>
        <v>-</v>
      </c>
      <c r="PQ81" s="112">
        <v>12</v>
      </c>
      <c r="PR81" s="8"/>
      <c r="PS81" s="101" t="str">
        <f>IF(PR81&gt;0,INDEX(Вхідні_дані!$A$245:$J$294,MATCH(PR81,Вхідні_дані!$D$245:$D$294,0),10),"-")</f>
        <v>-</v>
      </c>
      <c r="PT81" s="9"/>
      <c r="PU81" s="11"/>
      <c r="PV81" s="102" t="str">
        <f t="shared" si="154"/>
        <v>-</v>
      </c>
      <c r="PX81" s="103" t="str">
        <f>IF(PW81&gt;0,INDEX(Вхідні_дані!$A$245:$J$294,MATCH(PW81,Вхідні_дані!$D$245:$D$294,0),5),"-")</f>
        <v>-</v>
      </c>
      <c r="PY81" s="112">
        <v>12</v>
      </c>
      <c r="PZ81" s="8"/>
      <c r="QA81" s="101" t="str">
        <f>IF(PZ81&gt;0,INDEX(Вхідні_дані!$A$245:$J$294,MATCH(PZ81,Вхідні_дані!$D$245:$D$294,0),10),"-")</f>
        <v>-</v>
      </c>
      <c r="QB81" s="9"/>
      <c r="QC81" s="11"/>
      <c r="QD81" s="102" t="str">
        <f t="shared" si="155"/>
        <v>-</v>
      </c>
      <c r="QF81" s="103" t="str">
        <f>IF(QE81&gt;0,INDEX(Вхідні_дані!$A$245:$J$294,MATCH(QE81,Вхідні_дані!$D$245:$D$294,0),5),"-")</f>
        <v>-</v>
      </c>
      <c r="QG81" s="112">
        <v>12</v>
      </c>
      <c r="QH81" s="8"/>
      <c r="QI81" s="101" t="str">
        <f>IF(QH81&gt;0,INDEX(Вхідні_дані!$A$245:$J$294,MATCH(QH81,Вхідні_дані!$D$245:$D$294,0),10),"-")</f>
        <v>-</v>
      </c>
      <c r="QJ81" s="9"/>
      <c r="QK81" s="11"/>
      <c r="QL81" s="102" t="str">
        <f t="shared" si="156"/>
        <v>-</v>
      </c>
      <c r="QN81" s="103" t="str">
        <f>IF(QM81&gt;0,INDEX(Вхідні_дані!$A$245:$J$294,MATCH(QM81,Вхідні_дані!$D$245:$D$294,0),5),"-")</f>
        <v>-</v>
      </c>
      <c r="QO81" s="112">
        <v>12</v>
      </c>
      <c r="QP81" s="8"/>
      <c r="QQ81" s="101" t="str">
        <f>IF(QP81&gt;0,INDEX(Вхідні_дані!$A$245:$J$294,MATCH(QP81,Вхідні_дані!$D$245:$D$294,0),10),"-")</f>
        <v>-</v>
      </c>
      <c r="QR81" s="9"/>
      <c r="QS81" s="11"/>
      <c r="QT81" s="102" t="str">
        <f t="shared" si="157"/>
        <v>-</v>
      </c>
      <c r="QV81" s="103" t="str">
        <f>IF(QU81&gt;0,INDEX(Вхідні_дані!$A$245:$J$294,MATCH(QU81,Вхідні_дані!$D$245:$D$294,0),5),"-")</f>
        <v>-</v>
      </c>
      <c r="QW81" s="112">
        <v>12</v>
      </c>
      <c r="QX81" s="8"/>
      <c r="QY81" s="101" t="str">
        <f>IF(QX81&gt;0,INDEX(Вхідні_дані!$A$245:$J$294,MATCH(QX81,Вхідні_дані!$D$245:$D$294,0),10),"-")</f>
        <v>-</v>
      </c>
      <c r="QZ81" s="9"/>
      <c r="RA81" s="11"/>
      <c r="RB81" s="102" t="str">
        <f t="shared" si="158"/>
        <v>-</v>
      </c>
      <c r="RD81" s="103" t="str">
        <f>IF(RC81&gt;0,INDEX(Вхідні_дані!$A$245:$J$294,MATCH(RC81,Вхідні_дані!$D$245:$D$294,0),5),"-")</f>
        <v>-</v>
      </c>
      <c r="RE81" s="112">
        <v>12</v>
      </c>
      <c r="RF81" s="8"/>
      <c r="RG81" s="101" t="str">
        <f>IF(RF81&gt;0,INDEX(Вхідні_дані!$A$245:$J$294,MATCH(RF81,Вхідні_дані!$D$245:$D$294,0),10),"-")</f>
        <v>-</v>
      </c>
      <c r="RH81" s="9"/>
      <c r="RI81" s="11"/>
      <c r="RJ81" s="102" t="str">
        <f t="shared" si="159"/>
        <v>-</v>
      </c>
      <c r="RL81" s="103" t="str">
        <f>IF(RK81&gt;0,INDEX(Вхідні_дані!$A$245:$J$294,MATCH(RK81,Вхідні_дані!$D$245:$D$294,0),5),"-")</f>
        <v>-</v>
      </c>
      <c r="RM81" s="112">
        <v>12</v>
      </c>
      <c r="RN81" s="8"/>
      <c r="RO81" s="101" t="str">
        <f>IF(RN81&gt;0,INDEX(Вхідні_дані!$A$245:$J$294,MATCH(RN81,Вхідні_дані!$D$245:$D$294,0),10),"-")</f>
        <v>-</v>
      </c>
      <c r="RP81" s="9"/>
      <c r="RQ81" s="11"/>
      <c r="RR81" s="102" t="str">
        <f t="shared" si="160"/>
        <v>-</v>
      </c>
      <c r="RT81" s="103" t="str">
        <f>IF(RS81&gt;0,INDEX(Вхідні_дані!$A$245:$J$294,MATCH(RS81,Вхідні_дані!$D$245:$D$294,0),5),"-")</f>
        <v>-</v>
      </c>
      <c r="RU81" s="112">
        <v>12</v>
      </c>
      <c r="RV81" s="8"/>
      <c r="RW81" s="101" t="str">
        <f>IF(RV81&gt;0,INDEX(Вхідні_дані!$A$245:$J$294,MATCH(RV81,Вхідні_дані!$D$245:$D$294,0),10),"-")</f>
        <v>-</v>
      </c>
      <c r="RX81" s="9"/>
      <c r="RY81" s="11"/>
      <c r="RZ81" s="102" t="str">
        <f t="shared" si="161"/>
        <v>-</v>
      </c>
      <c r="SB81" s="103" t="str">
        <f>IF(SA81&gt;0,INDEX(Вхідні_дані!$A$245:$J$294,MATCH(SA81,Вхідні_дані!$D$245:$D$294,0),5),"-")</f>
        <v>-</v>
      </c>
      <c r="SC81" s="112">
        <v>12</v>
      </c>
      <c r="SD81" s="8"/>
      <c r="SE81" s="101" t="str">
        <f>IF(SD81&gt;0,INDEX(Вхідні_дані!$A$245:$J$294,MATCH(SD81,Вхідні_дані!$D$245:$D$294,0),10),"-")</f>
        <v>-</v>
      </c>
      <c r="SF81" s="9"/>
      <c r="SG81" s="11"/>
      <c r="SH81" s="102" t="str">
        <f t="shared" si="162"/>
        <v>-</v>
      </c>
      <c r="SJ81" s="103" t="str">
        <f>IF(SI81&gt;0,INDEX(Вхідні_дані!$A$245:$J$294,MATCH(SI81,Вхідні_дані!$D$245:$D$294,0),5),"-")</f>
        <v>-</v>
      </c>
      <c r="SK81" s="112">
        <v>12</v>
      </c>
      <c r="SL81" s="8"/>
      <c r="SM81" s="101" t="str">
        <f>IF(SL81&gt;0,INDEX(Вхідні_дані!$A$245:$J$294,MATCH(SL81,Вхідні_дані!$D$245:$D$294,0),10),"-")</f>
        <v>-</v>
      </c>
      <c r="SN81" s="9"/>
      <c r="SO81" s="11"/>
      <c r="SP81" s="102" t="str">
        <f t="shared" si="163"/>
        <v>-</v>
      </c>
      <c r="SR81" s="103" t="str">
        <f>IF(SQ81&gt;0,INDEX(Вхідні_дані!$A$245:$J$294,MATCH(SQ81,Вхідні_дані!$D$245:$D$294,0),5),"-")</f>
        <v>-</v>
      </c>
      <c r="SS81" s="112">
        <v>12</v>
      </c>
      <c r="ST81" s="8"/>
      <c r="SU81" s="101" t="str">
        <f>IF(ST81&gt;0,INDEX(Вхідні_дані!$A$245:$J$294,MATCH(ST81,Вхідні_дані!$D$245:$D$294,0),10),"-")</f>
        <v>-</v>
      </c>
      <c r="SV81" s="9"/>
      <c r="SW81" s="11"/>
      <c r="SX81" s="102" t="str">
        <f t="shared" si="164"/>
        <v>-</v>
      </c>
      <c r="SZ81" s="103" t="str">
        <f>IF(SY81&gt;0,INDEX(Вхідні_дані!$A$245:$J$294,MATCH(SY81,Вхідні_дані!$D$245:$D$294,0),5),"-")</f>
        <v>-</v>
      </c>
      <c r="TA81" s="112">
        <v>12</v>
      </c>
      <c r="TB81" s="8"/>
      <c r="TC81" s="101" t="str">
        <f>IF(TB81&gt;0,INDEX(Вхідні_дані!$A$245:$J$294,MATCH(TB81,Вхідні_дані!$D$245:$D$294,0),10),"-")</f>
        <v>-</v>
      </c>
      <c r="TD81" s="9"/>
      <c r="TE81" s="11"/>
      <c r="TF81" s="102" t="str">
        <f t="shared" si="165"/>
        <v>-</v>
      </c>
      <c r="TH81" s="103" t="str">
        <f>IF(TG81&gt;0,INDEX(Вхідні_дані!$A$245:$J$294,MATCH(TG81,Вхідні_дані!$D$245:$D$294,0),5),"-")</f>
        <v>-</v>
      </c>
      <c r="TI81" s="112">
        <v>12</v>
      </c>
      <c r="TJ81" s="8"/>
      <c r="TK81" s="101" t="str">
        <f>IF(TJ81&gt;0,INDEX(Вхідні_дані!$A$245:$J$294,MATCH(TJ81,Вхідні_дані!$D$245:$D$294,0),10),"-")</f>
        <v>-</v>
      </c>
      <c r="TL81" s="9"/>
      <c r="TM81" s="11"/>
      <c r="TN81" s="102" t="str">
        <f t="shared" si="166"/>
        <v>-</v>
      </c>
      <c r="TP81" s="103" t="str">
        <f>IF(TO81&gt;0,INDEX(Вхідні_дані!$A$245:$J$294,MATCH(TO81,Вхідні_дані!$D$245:$D$294,0),5),"-")</f>
        <v>-</v>
      </c>
      <c r="TQ81" s="112">
        <v>12</v>
      </c>
      <c r="TR81" s="8"/>
      <c r="TS81" s="101" t="str">
        <f>IF(TR81&gt;0,INDEX(Вхідні_дані!$A$245:$J$294,MATCH(TR81,Вхідні_дані!$D$245:$D$294,0),10),"-")</f>
        <v>-</v>
      </c>
      <c r="TT81" s="9"/>
      <c r="TU81" s="11"/>
      <c r="TV81" s="102" t="str">
        <f t="shared" si="167"/>
        <v>-</v>
      </c>
      <c r="TX81" s="103" t="str">
        <f>IF(TW81&gt;0,INDEX(Вхідні_дані!$A$245:$J$294,MATCH(TW81,Вхідні_дані!$D$245:$D$294,0),5),"-")</f>
        <v>-</v>
      </c>
      <c r="TY81" s="112">
        <v>12</v>
      </c>
      <c r="TZ81" s="8"/>
      <c r="UA81" s="101" t="str">
        <f>IF(TZ81&gt;0,INDEX(Вхідні_дані!$A$245:$J$294,MATCH(TZ81,Вхідні_дані!$D$245:$D$294,0),10),"-")</f>
        <v>-</v>
      </c>
      <c r="UB81" s="9"/>
      <c r="UC81" s="11"/>
      <c r="UD81" s="102" t="str">
        <f t="shared" si="168"/>
        <v>-</v>
      </c>
      <c r="UF81" s="103" t="str">
        <f>IF(UE81&gt;0,INDEX(Вхідні_дані!$A$245:$J$294,MATCH(UE81,Вхідні_дані!$D$245:$D$294,0),5),"-")</f>
        <v>-</v>
      </c>
      <c r="UG81" s="112">
        <v>12</v>
      </c>
      <c r="UH81" s="8"/>
      <c r="UI81" s="101" t="str">
        <f>IF(UH81&gt;0,INDEX(Вхідні_дані!$A$245:$J$294,MATCH(UH81,Вхідні_дані!$D$245:$D$294,0),10),"-")</f>
        <v>-</v>
      </c>
      <c r="UJ81" s="9"/>
      <c r="UK81" s="11"/>
      <c r="UL81" s="102" t="str">
        <f t="shared" si="169"/>
        <v>-</v>
      </c>
      <c r="UN81" s="103" t="str">
        <f>IF(UM81&gt;0,INDEX(Вхідні_дані!$A$245:$J$294,MATCH(UM81,Вхідні_дані!$D$245:$D$294,0),5),"-")</f>
        <v>-</v>
      </c>
      <c r="UO81" s="112">
        <v>12</v>
      </c>
      <c r="UP81" s="8"/>
      <c r="UQ81" s="101" t="str">
        <f>IF(UP81&gt;0,INDEX(Вхідні_дані!$A$245:$J$294,MATCH(UP81,Вхідні_дані!$D$245:$D$294,0),10),"-")</f>
        <v>-</v>
      </c>
      <c r="UR81" s="9"/>
      <c r="US81" s="11"/>
      <c r="UT81" s="102" t="str">
        <f t="shared" si="170"/>
        <v>-</v>
      </c>
      <c r="UV81" s="103" t="str">
        <f>IF(UU81&gt;0,INDEX(Вхідні_дані!$A$245:$J$294,MATCH(UU81,Вхідні_дані!$D$245:$D$294,0),5),"-")</f>
        <v>-</v>
      </c>
      <c r="UW81" s="112">
        <v>12</v>
      </c>
      <c r="UX81" s="8"/>
      <c r="UY81" s="101" t="str">
        <f>IF(UX81&gt;0,INDEX(Вхідні_дані!$A$245:$J$294,MATCH(UX81,Вхідні_дані!$D$245:$D$294,0),10),"-")</f>
        <v>-</v>
      </c>
      <c r="UZ81" s="9"/>
      <c r="VA81" s="11"/>
      <c r="VB81" s="102" t="str">
        <f t="shared" si="171"/>
        <v>-</v>
      </c>
      <c r="VD81" s="103" t="str">
        <f>IF(VC81&gt;0,INDEX(Вхідні_дані!$A$245:$J$294,MATCH(VC81,Вхідні_дані!$D$245:$D$294,0),5),"-")</f>
        <v>-</v>
      </c>
      <c r="VE81" s="112">
        <v>12</v>
      </c>
      <c r="VF81" s="8"/>
      <c r="VG81" s="101" t="str">
        <f>IF(VF81&gt;0,INDEX(Вхідні_дані!$A$245:$J$294,MATCH(VF81,Вхідні_дані!$D$245:$D$294,0),10),"-")</f>
        <v>-</v>
      </c>
      <c r="VH81" s="9"/>
      <c r="VI81" s="11"/>
      <c r="VJ81" s="102" t="str">
        <f t="shared" si="172"/>
        <v>-</v>
      </c>
      <c r="VL81" s="103" t="str">
        <f>IF(VK81&gt;0,INDEX(Вхідні_дані!$A$245:$J$294,MATCH(VK81,Вхідні_дані!$D$245:$D$294,0),5),"-")</f>
        <v>-</v>
      </c>
      <c r="VM81" s="112">
        <v>12</v>
      </c>
      <c r="VN81" s="8"/>
      <c r="VO81" s="101" t="str">
        <f>IF(VN81&gt;0,INDEX(Вхідні_дані!$A$245:$J$294,MATCH(VN81,Вхідні_дані!$D$245:$D$294,0),10),"-")</f>
        <v>-</v>
      </c>
      <c r="VP81" s="9"/>
      <c r="VQ81" s="11"/>
      <c r="VR81" s="102" t="str">
        <f t="shared" si="173"/>
        <v>-</v>
      </c>
      <c r="VT81" s="103" t="str">
        <f>IF(VS81&gt;0,INDEX(Вхідні_дані!$A$245:$J$294,MATCH(VS81,Вхідні_дані!$D$245:$D$294,0),5),"-")</f>
        <v>-</v>
      </c>
      <c r="VU81" s="112">
        <v>12</v>
      </c>
      <c r="VV81" s="8"/>
      <c r="VW81" s="101" t="str">
        <f>IF(VV81&gt;0,INDEX(Вхідні_дані!$A$245:$J$294,MATCH(VV81,Вхідні_дані!$D$245:$D$294,0),10),"-")</f>
        <v>-</v>
      </c>
      <c r="VX81" s="9"/>
      <c r="VY81" s="11"/>
      <c r="VZ81" s="102" t="str">
        <f t="shared" si="174"/>
        <v>-</v>
      </c>
      <c r="WB81" s="103" t="str">
        <f>IF(WA81&gt;0,INDEX(Вхідні_дані!$A$245:$J$294,MATCH(WA81,Вхідні_дані!$D$245:$D$294,0),5),"-")</f>
        <v>-</v>
      </c>
      <c r="WC81" s="112">
        <v>12</v>
      </c>
      <c r="WD81" s="8"/>
      <c r="WE81" s="101" t="str">
        <f>IF(WD81&gt;0,INDEX(Вхідні_дані!$A$245:$J$294,MATCH(WD81,Вхідні_дані!$D$245:$D$294,0),10),"-")</f>
        <v>-</v>
      </c>
      <c r="WF81" s="9"/>
      <c r="WG81" s="11"/>
      <c r="WH81" s="102" t="str">
        <f t="shared" si="175"/>
        <v>-</v>
      </c>
      <c r="WJ81" s="103" t="str">
        <f>IF(WI81&gt;0,INDEX(Вхідні_дані!$A$245:$J$294,MATCH(WI81,Вхідні_дані!$D$245:$D$294,0),5),"-")</f>
        <v>-</v>
      </c>
      <c r="WK81" s="112">
        <v>12</v>
      </c>
      <c r="WL81" s="8"/>
      <c r="WM81" s="101" t="str">
        <f>IF(WL81&gt;0,INDEX(Вхідні_дані!$A$245:$J$294,MATCH(WL81,Вхідні_дані!$D$245:$D$294,0),10),"-")</f>
        <v>-</v>
      </c>
      <c r="WN81" s="9"/>
      <c r="WO81" s="11"/>
      <c r="WP81" s="102" t="str">
        <f t="shared" si="176"/>
        <v>-</v>
      </c>
      <c r="WR81" s="103" t="str">
        <f>IF(WQ81&gt;0,INDEX(Вхідні_дані!$A$245:$J$294,MATCH(WQ81,Вхідні_дані!$D$245:$D$294,0),5),"-")</f>
        <v>-</v>
      </c>
      <c r="WS81" s="112">
        <v>12</v>
      </c>
      <c r="WT81" s="8"/>
      <c r="WU81" s="101" t="str">
        <f>IF(WT81&gt;0,INDEX(Вхідні_дані!$A$245:$J$294,MATCH(WT81,Вхідні_дані!$D$245:$D$294,0),10),"-")</f>
        <v>-</v>
      </c>
      <c r="WV81" s="9"/>
      <c r="WW81" s="11"/>
      <c r="WX81" s="102" t="str">
        <f t="shared" si="177"/>
        <v>-</v>
      </c>
      <c r="WZ81" s="103" t="str">
        <f>IF(WY81&gt;0,INDEX(Вхідні_дані!$A$245:$J$294,MATCH(WY81,Вхідні_дані!$D$245:$D$294,0),5),"-")</f>
        <v>-</v>
      </c>
      <c r="XA81" s="112">
        <v>12</v>
      </c>
      <c r="XB81" s="8"/>
      <c r="XC81" s="101" t="str">
        <f>IF(XB81&gt;0,INDEX(Вхідні_дані!$A$245:$J$294,MATCH(XB81,Вхідні_дані!$D$245:$D$294,0),10),"-")</f>
        <v>-</v>
      </c>
      <c r="XD81" s="9"/>
      <c r="XE81" s="11"/>
      <c r="XF81" s="102" t="str">
        <f t="shared" si="178"/>
        <v>-</v>
      </c>
      <c r="XH81" s="103" t="str">
        <f>IF(XG81&gt;0,INDEX(Вхідні_дані!$A$245:$J$294,MATCH(XG81,Вхідні_дані!$D$245:$D$294,0),5),"-")</f>
        <v>-</v>
      </c>
      <c r="XI81" s="112">
        <v>12</v>
      </c>
      <c r="XJ81" s="8"/>
      <c r="XK81" s="101" t="str">
        <f>IF(XJ81&gt;0,INDEX(Вхідні_дані!$A$245:$J$294,MATCH(XJ81,Вхідні_дані!$D$245:$D$294,0),10),"-")</f>
        <v>-</v>
      </c>
      <c r="XL81" s="9"/>
      <c r="XM81" s="11"/>
      <c r="XN81" s="102" t="str">
        <f t="shared" si="179"/>
        <v>-</v>
      </c>
      <c r="XP81" s="103" t="str">
        <f>IF(XO81&gt;0,INDEX(Вхідні_дані!$A$245:$J$294,MATCH(XO81,Вхідні_дані!$D$245:$D$294,0),5),"-")</f>
        <v>-</v>
      </c>
      <c r="XQ81" s="112">
        <v>12</v>
      </c>
      <c r="XR81" s="8"/>
      <c r="XS81" s="101" t="str">
        <f>IF(XR81&gt;0,INDEX(Вхідні_дані!$A$245:$J$294,MATCH(XR81,Вхідні_дані!$D$245:$D$294,0),10),"-")</f>
        <v>-</v>
      </c>
      <c r="XT81" s="9"/>
      <c r="XU81" s="11"/>
      <c r="XV81" s="102" t="str">
        <f t="shared" si="180"/>
        <v>-</v>
      </c>
      <c r="XX81" s="103" t="str">
        <f>IF(XW81&gt;0,INDEX(Вхідні_дані!$A$245:$J$294,MATCH(XW81,Вхідні_дані!$D$245:$D$294,0),5),"-")</f>
        <v>-</v>
      </c>
      <c r="XY81" s="112">
        <v>12</v>
      </c>
      <c r="XZ81" s="8"/>
      <c r="YA81" s="101" t="str">
        <f>IF(XZ81&gt;0,INDEX(Вхідні_дані!$A$245:$J$294,MATCH(XZ81,Вхідні_дані!$D$245:$D$294,0),10),"-")</f>
        <v>-</v>
      </c>
      <c r="YB81" s="9"/>
      <c r="YC81" s="11"/>
      <c r="YD81" s="102" t="str">
        <f t="shared" si="181"/>
        <v>-</v>
      </c>
      <c r="YF81" s="103" t="str">
        <f>IF(YE81&gt;0,INDEX(Вхідні_дані!$A$245:$J$294,MATCH(YE81,Вхідні_дані!$D$245:$D$294,0),5),"-")</f>
        <v>-</v>
      </c>
      <c r="YG81" s="112">
        <v>12</v>
      </c>
      <c r="YH81" s="8"/>
      <c r="YI81" s="101" t="str">
        <f>IF(YH81&gt;0,INDEX(Вхідні_дані!$A$245:$J$294,MATCH(YH81,Вхідні_дані!$D$245:$D$294,0),10),"-")</f>
        <v>-</v>
      </c>
      <c r="YJ81" s="9"/>
      <c r="YK81" s="11"/>
      <c r="YL81" s="102" t="str">
        <f t="shared" si="182"/>
        <v>-</v>
      </c>
      <c r="YN81" s="103" t="str">
        <f>IF(YM81&gt;0,INDEX(Вхідні_дані!$A$245:$J$294,MATCH(YM81,Вхідні_дані!$D$245:$D$294,0),5),"-")</f>
        <v>-</v>
      </c>
      <c r="YO81" s="112">
        <v>12</v>
      </c>
      <c r="YP81" s="8"/>
      <c r="YQ81" s="101" t="str">
        <f>IF(YP81&gt;0,INDEX(Вхідні_дані!$A$245:$J$294,MATCH(YP81,Вхідні_дані!$D$245:$D$294,0),10),"-")</f>
        <v>-</v>
      </c>
      <c r="YR81" s="9"/>
      <c r="YS81" s="11"/>
      <c r="YT81" s="102" t="str">
        <f t="shared" si="183"/>
        <v>-</v>
      </c>
      <c r="YV81" s="103" t="str">
        <f>IF(YU81&gt;0,INDEX(Вхідні_дані!$A$245:$J$294,MATCH(YU81,Вхідні_дані!$D$245:$D$294,0),5),"-")</f>
        <v>-</v>
      </c>
      <c r="YW81" s="112">
        <v>12</v>
      </c>
      <c r="YX81" s="8"/>
      <c r="YY81" s="101" t="str">
        <f>IF(YX81&gt;0,INDEX(Вхідні_дані!$A$245:$J$294,MATCH(YX81,Вхідні_дані!$D$245:$D$294,0),10),"-")</f>
        <v>-</v>
      </c>
      <c r="YZ81" s="9"/>
      <c r="ZA81" s="11"/>
      <c r="ZB81" s="102" t="str">
        <f t="shared" si="184"/>
        <v>-</v>
      </c>
      <c r="ZD81" s="103" t="str">
        <f>IF(ZC81&gt;0,INDEX(Вхідні_дані!$A$245:$J$294,MATCH(ZC81,Вхідні_дані!$D$245:$D$294,0),5),"-")</f>
        <v>-</v>
      </c>
      <c r="ZE81" s="112">
        <v>12</v>
      </c>
      <c r="ZF81" s="8"/>
      <c r="ZG81" s="101" t="str">
        <f>IF(ZF81&gt;0,INDEX(Вхідні_дані!$A$245:$J$294,MATCH(ZF81,Вхідні_дані!$D$245:$D$294,0),10),"-")</f>
        <v>-</v>
      </c>
      <c r="ZH81" s="9"/>
      <c r="ZI81" s="11"/>
      <c r="ZJ81" s="102" t="str">
        <f t="shared" si="185"/>
        <v>-</v>
      </c>
      <c r="ZL81" s="103" t="str">
        <f>IF(ZK81&gt;0,INDEX(Вхідні_дані!$A$245:$J$294,MATCH(ZK81,Вхідні_дані!$D$245:$D$294,0),5),"-")</f>
        <v>-</v>
      </c>
      <c r="ZM81" s="112">
        <v>12</v>
      </c>
      <c r="ZN81" s="8"/>
      <c r="ZO81" s="101" t="str">
        <f>IF(ZN81&gt;0,INDEX(Вхідні_дані!$A$245:$J$294,MATCH(ZN81,Вхідні_дані!$D$245:$D$294,0),10),"-")</f>
        <v>-</v>
      </c>
      <c r="ZP81" s="9"/>
      <c r="ZQ81" s="11"/>
      <c r="ZR81" s="102" t="str">
        <f t="shared" si="186"/>
        <v>-</v>
      </c>
      <c r="ZT81" s="103" t="str">
        <f>IF(ZS81&gt;0,INDEX(Вхідні_дані!$A$245:$J$294,MATCH(ZS81,Вхідні_дані!$D$245:$D$294,0),5),"-")</f>
        <v>-</v>
      </c>
      <c r="ZU81" s="112">
        <v>12</v>
      </c>
      <c r="ZV81" s="8"/>
      <c r="ZW81" s="101" t="str">
        <f>IF(ZV81&gt;0,INDEX(Вхідні_дані!$A$245:$J$294,MATCH(ZV81,Вхідні_дані!$D$245:$D$294,0),10),"-")</f>
        <v>-</v>
      </c>
      <c r="ZX81" s="9"/>
      <c r="ZY81" s="11"/>
      <c r="ZZ81" s="102" t="str">
        <f t="shared" si="187"/>
        <v>-</v>
      </c>
      <c r="AAB81" s="103" t="str">
        <f>IF(AAA81&gt;0,INDEX(Вхідні_дані!$A$245:$J$294,MATCH(AAA81,Вхідні_дані!$D$245:$D$294,0),5),"-")</f>
        <v>-</v>
      </c>
      <c r="AAC81" s="112">
        <v>12</v>
      </c>
      <c r="AAD81" s="8"/>
      <c r="AAE81" s="101" t="str">
        <f>IF(AAD81&gt;0,INDEX(Вхідні_дані!$A$245:$J$294,MATCH(AAD81,Вхідні_дані!$D$245:$D$294,0),10),"-")</f>
        <v>-</v>
      </c>
      <c r="AAF81" s="9"/>
      <c r="AAG81" s="11"/>
      <c r="AAH81" s="102" t="str">
        <f t="shared" si="188"/>
        <v>-</v>
      </c>
      <c r="AAJ81" s="103" t="str">
        <f>IF(AAI81&gt;0,INDEX(Вхідні_дані!$A$245:$J$294,MATCH(AAI81,Вхідні_дані!$D$245:$D$294,0),5),"-")</f>
        <v>-</v>
      </c>
      <c r="AAK81" s="112">
        <v>12</v>
      </c>
      <c r="AAL81" s="8"/>
      <c r="AAM81" s="101" t="str">
        <f>IF(AAL81&gt;0,INDEX(Вхідні_дані!$A$245:$J$294,MATCH(AAL81,Вхідні_дані!$D$245:$D$294,0),10),"-")</f>
        <v>-</v>
      </c>
      <c r="AAN81" s="9"/>
      <c r="AAO81" s="11"/>
      <c r="AAP81" s="102" t="str">
        <f t="shared" si="189"/>
        <v>-</v>
      </c>
      <c r="AAR81" s="103" t="str">
        <f>IF(AAQ81&gt;0,INDEX(Вхідні_дані!$A$245:$J$294,MATCH(AAQ81,Вхідні_дані!$D$245:$D$294,0),5),"-")</f>
        <v>-</v>
      </c>
      <c r="AAS81" s="112">
        <v>12</v>
      </c>
      <c r="AAT81" s="8"/>
      <c r="AAU81" s="101" t="str">
        <f>IF(AAT81&gt;0,INDEX(Вхідні_дані!$A$245:$J$294,MATCH(AAT81,Вхідні_дані!$D$245:$D$294,0),10),"-")</f>
        <v>-</v>
      </c>
      <c r="AAV81" s="9"/>
      <c r="AAW81" s="11"/>
      <c r="AAX81" s="102" t="str">
        <f t="shared" si="190"/>
        <v>-</v>
      </c>
      <c r="AAZ81" s="103" t="str">
        <f>IF(AAY81&gt;0,INDEX(Вхідні_дані!$A$245:$J$294,MATCH(AAY81,Вхідні_дані!$D$245:$D$294,0),5),"-")</f>
        <v>-</v>
      </c>
      <c r="ABA81" s="112">
        <v>12</v>
      </c>
      <c r="ABB81" s="8"/>
      <c r="ABC81" s="101" t="str">
        <f>IF(ABB81&gt;0,INDEX(Вхідні_дані!$A$245:$J$294,MATCH(ABB81,Вхідні_дані!$D$245:$D$294,0),10),"-")</f>
        <v>-</v>
      </c>
      <c r="ABD81" s="9"/>
      <c r="ABE81" s="11"/>
      <c r="ABF81" s="102" t="str">
        <f t="shared" si="191"/>
        <v>-</v>
      </c>
      <c r="ABH81" s="103" t="str">
        <f>IF(ABG81&gt;0,INDEX(Вхідні_дані!$A$245:$J$294,MATCH(ABG81,Вхідні_дані!$D$245:$D$294,0),5),"-")</f>
        <v>-</v>
      </c>
      <c r="ABI81" s="112">
        <v>12</v>
      </c>
      <c r="ABJ81" s="8"/>
      <c r="ABK81" s="101" t="str">
        <f>IF(ABJ81&gt;0,INDEX(Вхідні_дані!$A$245:$J$294,MATCH(ABJ81,Вхідні_дані!$D$245:$D$294,0),10),"-")</f>
        <v>-</v>
      </c>
      <c r="ABL81" s="9"/>
      <c r="ABM81" s="11"/>
      <c r="ABN81" s="102" t="str">
        <f t="shared" si="192"/>
        <v>-</v>
      </c>
      <c r="ABP81" s="103" t="str">
        <f>IF(ABO81&gt;0,INDEX(Вхідні_дані!$A$245:$J$294,MATCH(ABO81,Вхідні_дані!$D$245:$D$294,0),5),"-")</f>
        <v>-</v>
      </c>
      <c r="ABQ81" s="112">
        <v>12</v>
      </c>
      <c r="ABR81" s="8"/>
      <c r="ABS81" s="101" t="str">
        <f>IF(ABR81&gt;0,INDEX(Вхідні_дані!$A$245:$J$294,MATCH(ABR81,Вхідні_дані!$D$245:$D$294,0),10),"-")</f>
        <v>-</v>
      </c>
      <c r="ABT81" s="9"/>
      <c r="ABU81" s="11"/>
      <c r="ABV81" s="102" t="str">
        <f t="shared" si="193"/>
        <v>-</v>
      </c>
      <c r="ABX81" s="103" t="str">
        <f>IF(ABW81&gt;0,INDEX(Вхідні_дані!$A$245:$J$294,MATCH(ABW81,Вхідні_дані!$D$245:$D$294,0),5),"-")</f>
        <v>-</v>
      </c>
      <c r="ABY81" s="112">
        <v>12</v>
      </c>
      <c r="ABZ81" s="8"/>
      <c r="ACA81" s="101" t="str">
        <f>IF(ABZ81&gt;0,INDEX(Вхідні_дані!$A$245:$J$294,MATCH(ABZ81,Вхідні_дані!$D$245:$D$294,0),10),"-")</f>
        <v>-</v>
      </c>
      <c r="ACB81" s="9"/>
      <c r="ACC81" s="11"/>
      <c r="ACD81" s="102" t="str">
        <f t="shared" si="194"/>
        <v>-</v>
      </c>
      <c r="ACF81" s="103" t="str">
        <f>IF(ACE81&gt;0,INDEX(Вхідні_дані!$A$245:$J$294,MATCH(ACE81,Вхідні_дані!$D$245:$D$294,0),5),"-")</f>
        <v>-</v>
      </c>
      <c r="ACG81" s="112">
        <v>12</v>
      </c>
      <c r="ACH81" s="8"/>
      <c r="ACI81" s="101" t="str">
        <f>IF(ACH81&gt;0,INDEX(Вхідні_дані!$A$245:$J$294,MATCH(ACH81,Вхідні_дані!$D$245:$D$294,0),10),"-")</f>
        <v>-</v>
      </c>
      <c r="ACJ81" s="9"/>
      <c r="ACK81" s="11"/>
      <c r="ACL81" s="102" t="str">
        <f t="shared" si="195"/>
        <v>-</v>
      </c>
      <c r="ACN81" s="103" t="str">
        <f>IF(ACM81&gt;0,INDEX(Вхідні_дані!$A$245:$J$294,MATCH(ACM81,Вхідні_дані!$D$245:$D$294,0),5),"-")</f>
        <v>-</v>
      </c>
      <c r="ACO81" s="112">
        <v>12</v>
      </c>
      <c r="ACP81" s="8"/>
      <c r="ACQ81" s="101" t="str">
        <f>IF(ACP81&gt;0,INDEX(Вхідні_дані!$A$245:$J$294,MATCH(ACP81,Вхідні_дані!$D$245:$D$294,0),10),"-")</f>
        <v>-</v>
      </c>
      <c r="ACR81" s="9"/>
      <c r="ACS81" s="11"/>
      <c r="ACT81" s="102" t="str">
        <f t="shared" si="196"/>
        <v>-</v>
      </c>
      <c r="ACV81" s="103" t="str">
        <f>IF(ACU81&gt;0,INDEX(Вхідні_дані!$A$245:$J$294,MATCH(ACU81,Вхідні_дані!$D$245:$D$294,0),5),"-")</f>
        <v>-</v>
      </c>
      <c r="ACW81" s="112">
        <v>12</v>
      </c>
      <c r="ACX81" s="8"/>
      <c r="ACY81" s="101" t="str">
        <f>IF(ACX81&gt;0,INDEX(Вхідні_дані!$A$245:$J$294,MATCH(ACX81,Вхідні_дані!$D$245:$D$294,0),10),"-")</f>
        <v>-</v>
      </c>
      <c r="ACZ81" s="9"/>
      <c r="ADA81" s="11"/>
      <c r="ADB81" s="102" t="str">
        <f t="shared" si="197"/>
        <v>-</v>
      </c>
      <c r="ADD81" s="103" t="str">
        <f>IF(ADC81&gt;0,INDEX(Вхідні_дані!$A$245:$J$294,MATCH(ADC81,Вхідні_дані!$D$245:$D$294,0),5),"-")</f>
        <v>-</v>
      </c>
      <c r="ADE81" s="112">
        <v>12</v>
      </c>
      <c r="ADF81" s="8"/>
      <c r="ADG81" s="101" t="str">
        <f>IF(ADF81&gt;0,INDEX(Вхідні_дані!$A$245:$J$294,MATCH(ADF81,Вхідні_дані!$D$245:$D$294,0),10),"-")</f>
        <v>-</v>
      </c>
      <c r="ADH81" s="9"/>
      <c r="ADI81" s="11"/>
      <c r="ADJ81" s="102" t="str">
        <f t="shared" si="198"/>
        <v>-</v>
      </c>
      <c r="ADL81" s="103" t="str">
        <f>IF(ADK81&gt;0,INDEX(Вхідні_дані!$A$245:$J$294,MATCH(ADK81,Вхідні_дані!$D$245:$D$294,0),5),"-")</f>
        <v>-</v>
      </c>
      <c r="ADM81" s="112">
        <v>12</v>
      </c>
      <c r="ADN81" s="8"/>
      <c r="ADO81" s="101" t="str">
        <f>IF(ADN81&gt;0,INDEX(Вхідні_дані!$A$245:$J$294,MATCH(ADN81,Вхідні_дані!$D$245:$D$294,0),10),"-")</f>
        <v>-</v>
      </c>
      <c r="ADP81" s="9"/>
      <c r="ADQ81" s="11"/>
      <c r="ADR81" s="102" t="str">
        <f t="shared" si="199"/>
        <v>-</v>
      </c>
      <c r="ADT81" s="103" t="str">
        <f>IF(ADS81&gt;0,INDEX(Вхідні_дані!$A$245:$J$294,MATCH(ADS81,Вхідні_дані!$D$245:$D$294,0),5),"-")</f>
        <v>-</v>
      </c>
    </row>
    <row r="82" spans="1:800" ht="27" customHeight="1" outlineLevel="1" x14ac:dyDescent="0.25">
      <c r="A82" s="112">
        <v>13</v>
      </c>
      <c r="B82" s="8"/>
      <c r="C82" s="101" t="str">
        <f>IF(B82&gt;0,INDEX(Вхідні_дані!$A$245:$J$294,MATCH(B82,Вхідні_дані!$D$245:$D$294,0),10),"-")</f>
        <v>-</v>
      </c>
      <c r="D82" s="9"/>
      <c r="E82" s="11"/>
      <c r="F82" s="102" t="str">
        <f t="shared" si="100"/>
        <v>-</v>
      </c>
      <c r="H82" s="103" t="str">
        <f>IF(G82&gt;0,INDEX(Вхідні_дані!$A$245:$J$294,MATCH(G82,Вхідні_дані!$D$245:$D$294,0),5),"-")</f>
        <v>-</v>
      </c>
      <c r="I82" s="112">
        <v>13</v>
      </c>
      <c r="J82" s="8"/>
      <c r="K82" s="101" t="str">
        <f>IF(J82&gt;0,INDEX(Вхідні_дані!$A$245:$J$294,MATCH(J82,Вхідні_дані!$D$245:$D$294,0),10),"-")</f>
        <v>-</v>
      </c>
      <c r="L82" s="9"/>
      <c r="M82" s="11"/>
      <c r="N82" s="102" t="str">
        <f t="shared" si="101"/>
        <v>-</v>
      </c>
      <c r="P82" s="103" t="str">
        <f>IF(O82&gt;0,INDEX(Вхідні_дані!$A$245:$J$294,MATCH(O82,Вхідні_дані!$D$245:$D$294,0),5),"-")</f>
        <v>-</v>
      </c>
      <c r="Q82" s="112">
        <v>13</v>
      </c>
      <c r="R82" s="8"/>
      <c r="S82" s="101" t="str">
        <f>IF(R82&gt;0,INDEX(Вхідні_дані!$A$245:$J$294,MATCH(R82,Вхідні_дані!$D$245:$D$294,0),10),"-")</f>
        <v>-</v>
      </c>
      <c r="T82" s="9"/>
      <c r="U82" s="11"/>
      <c r="V82" s="102" t="str">
        <f t="shared" si="102"/>
        <v>-</v>
      </c>
      <c r="X82" s="103" t="str">
        <f>IF(W82&gt;0,INDEX(Вхідні_дані!$A$245:$J$294,MATCH(W82,Вхідні_дані!$D$245:$D$294,0),5),"-")</f>
        <v>-</v>
      </c>
      <c r="Y82" s="112">
        <v>13</v>
      </c>
      <c r="Z82" s="8"/>
      <c r="AA82" s="101" t="str">
        <f>IF(Z82&gt;0,INDEX(Вхідні_дані!$A$245:$J$294,MATCH(Z82,Вхідні_дані!$D$245:$D$294,0),10),"-")</f>
        <v>-</v>
      </c>
      <c r="AB82" s="9"/>
      <c r="AC82" s="11"/>
      <c r="AD82" s="102" t="str">
        <f t="shared" si="103"/>
        <v>-</v>
      </c>
      <c r="AF82" s="103" t="str">
        <f>IF(AE82&gt;0,INDEX(Вхідні_дані!$A$245:$J$294,MATCH(AE82,Вхідні_дані!$D$245:$D$294,0),5),"-")</f>
        <v>-</v>
      </c>
      <c r="AG82" s="112">
        <v>13</v>
      </c>
      <c r="AH82" s="8"/>
      <c r="AI82" s="101" t="str">
        <f>IF(AH82&gt;0,INDEX(Вхідні_дані!$A$245:$J$294,MATCH(AH82,Вхідні_дані!$D$245:$D$294,0),10),"-")</f>
        <v>-</v>
      </c>
      <c r="AJ82" s="9"/>
      <c r="AK82" s="11"/>
      <c r="AL82" s="102" t="str">
        <f t="shared" si="104"/>
        <v>-</v>
      </c>
      <c r="AN82" s="103" t="str">
        <f>IF(AM82&gt;0,INDEX(Вхідні_дані!$A$245:$J$294,MATCH(AM82,Вхідні_дані!$D$245:$D$294,0),5),"-")</f>
        <v>-</v>
      </c>
      <c r="AO82" s="112">
        <v>13</v>
      </c>
      <c r="AP82" s="8"/>
      <c r="AQ82" s="101" t="str">
        <f>IF(AP82&gt;0,INDEX(Вхідні_дані!$A$245:$J$294,MATCH(AP82,Вхідні_дані!$D$245:$D$294,0),10),"-")</f>
        <v>-</v>
      </c>
      <c r="AR82" s="9"/>
      <c r="AS82" s="11"/>
      <c r="AT82" s="102" t="str">
        <f t="shared" si="105"/>
        <v>-</v>
      </c>
      <c r="AV82" s="103" t="str">
        <f>IF(AU82&gt;0,INDEX(Вхідні_дані!$A$245:$J$294,MATCH(AU82,Вхідні_дані!$D$245:$D$294,0),5),"-")</f>
        <v>-</v>
      </c>
      <c r="AW82" s="112">
        <v>13</v>
      </c>
      <c r="AX82" s="8"/>
      <c r="AY82" s="101" t="str">
        <f>IF(AX82&gt;0,INDEX(Вхідні_дані!$A$245:$J$294,MATCH(AX82,Вхідні_дані!$D$245:$D$294,0),10),"-")</f>
        <v>-</v>
      </c>
      <c r="AZ82" s="9"/>
      <c r="BA82" s="11"/>
      <c r="BB82" s="102" t="str">
        <f t="shared" si="106"/>
        <v>-</v>
      </c>
      <c r="BD82" s="103" t="str">
        <f>IF(BC82&gt;0,INDEX(Вхідні_дані!$A$245:$J$294,MATCH(BC82,Вхідні_дані!$D$245:$D$294,0),5),"-")</f>
        <v>-</v>
      </c>
      <c r="BE82" s="112">
        <v>13</v>
      </c>
      <c r="BF82" s="8"/>
      <c r="BG82" s="101" t="str">
        <f>IF(BF82&gt;0,INDEX(Вхідні_дані!$A$245:$J$294,MATCH(BF82,Вхідні_дані!$D$245:$D$294,0),10),"-")</f>
        <v>-</v>
      </c>
      <c r="BH82" s="9"/>
      <c r="BI82" s="11"/>
      <c r="BJ82" s="102" t="str">
        <f t="shared" si="107"/>
        <v>-</v>
      </c>
      <c r="BL82" s="103" t="str">
        <f>IF(BK82&gt;0,INDEX(Вхідні_дані!$A$245:$J$294,MATCH(BK82,Вхідні_дані!$D$245:$D$294,0),5),"-")</f>
        <v>-</v>
      </c>
      <c r="BM82" s="112">
        <v>13</v>
      </c>
      <c r="BN82" s="8"/>
      <c r="BO82" s="101" t="str">
        <f>IF(BN82&gt;0,INDEX(Вхідні_дані!$A$245:$J$294,MATCH(BN82,Вхідні_дані!$D$245:$D$294,0),10),"-")</f>
        <v>-</v>
      </c>
      <c r="BP82" s="9"/>
      <c r="BQ82" s="11"/>
      <c r="BR82" s="102" t="str">
        <f t="shared" si="108"/>
        <v>-</v>
      </c>
      <c r="BT82" s="103" t="str">
        <f>IF(BS82&gt;0,INDEX(Вхідні_дані!$A$245:$J$294,MATCH(BS82,Вхідні_дані!$D$245:$D$294,0),5),"-")</f>
        <v>-</v>
      </c>
      <c r="BU82" s="112">
        <v>13</v>
      </c>
      <c r="BV82" s="8"/>
      <c r="BW82" s="101" t="str">
        <f>IF(BV82&gt;0,INDEX(Вхідні_дані!$A$245:$J$294,MATCH(BV82,Вхідні_дані!$D$245:$D$294,0),10),"-")</f>
        <v>-</v>
      </c>
      <c r="BX82" s="9"/>
      <c r="BY82" s="11"/>
      <c r="BZ82" s="102" t="str">
        <f t="shared" si="109"/>
        <v>-</v>
      </c>
      <c r="CB82" s="103" t="str">
        <f>IF(CA82&gt;0,INDEX(Вхідні_дані!$A$245:$J$294,MATCH(CA82,Вхідні_дані!$D$245:$D$294,0),5),"-")</f>
        <v>-</v>
      </c>
      <c r="CC82" s="112">
        <v>13</v>
      </c>
      <c r="CD82" s="8"/>
      <c r="CE82" s="101" t="str">
        <f>IF(CD82&gt;0,INDEX(Вхідні_дані!$A$245:$J$294,MATCH(CD82,Вхідні_дані!$D$245:$D$294,0),10),"-")</f>
        <v>-</v>
      </c>
      <c r="CF82" s="9"/>
      <c r="CG82" s="11"/>
      <c r="CH82" s="102" t="str">
        <f t="shared" si="110"/>
        <v>-</v>
      </c>
      <c r="CJ82" s="103" t="str">
        <f>IF(CI82&gt;0,INDEX(Вхідні_дані!$A$245:$J$294,MATCH(CI82,Вхідні_дані!$D$245:$D$294,0),5),"-")</f>
        <v>-</v>
      </c>
      <c r="CK82" s="112">
        <v>13</v>
      </c>
      <c r="CL82" s="8"/>
      <c r="CM82" s="101" t="str">
        <f>IF(CL82&gt;0,INDEX(Вхідні_дані!$A$245:$J$294,MATCH(CL82,Вхідні_дані!$D$245:$D$294,0),10),"-")</f>
        <v>-</v>
      </c>
      <c r="CN82" s="9"/>
      <c r="CO82" s="11"/>
      <c r="CP82" s="102" t="str">
        <f t="shared" si="111"/>
        <v>-</v>
      </c>
      <c r="CR82" s="103" t="str">
        <f>IF(CQ82&gt;0,INDEX(Вхідні_дані!$A$245:$J$294,MATCH(CQ82,Вхідні_дані!$D$245:$D$294,0),5),"-")</f>
        <v>-</v>
      </c>
      <c r="CS82" s="112">
        <v>13</v>
      </c>
      <c r="CT82" s="8"/>
      <c r="CU82" s="101" t="str">
        <f>IF(CT82&gt;0,INDEX(Вхідні_дані!$A$245:$J$294,MATCH(CT82,Вхідні_дані!$D$245:$D$294,0),10),"-")</f>
        <v>-</v>
      </c>
      <c r="CV82" s="9"/>
      <c r="CW82" s="11"/>
      <c r="CX82" s="102" t="str">
        <f t="shared" si="112"/>
        <v>-</v>
      </c>
      <c r="CZ82" s="103" t="str">
        <f>IF(CY82&gt;0,INDEX(Вхідні_дані!$A$245:$J$294,MATCH(CY82,Вхідні_дані!$D$245:$D$294,0),5),"-")</f>
        <v>-</v>
      </c>
      <c r="DA82" s="112">
        <v>13</v>
      </c>
      <c r="DB82" s="8"/>
      <c r="DC82" s="101" t="str">
        <f>IF(DB82&gt;0,INDEX(Вхідні_дані!$A$245:$J$294,MATCH(DB82,Вхідні_дані!$D$245:$D$294,0),10),"-")</f>
        <v>-</v>
      </c>
      <c r="DD82" s="9"/>
      <c r="DE82" s="11"/>
      <c r="DF82" s="102" t="str">
        <f t="shared" si="113"/>
        <v>-</v>
      </c>
      <c r="DH82" s="103" t="str">
        <f>IF(DG82&gt;0,INDEX(Вхідні_дані!$A$245:$J$294,MATCH(DG82,Вхідні_дані!$D$245:$D$294,0),5),"-")</f>
        <v>-</v>
      </c>
      <c r="DI82" s="112">
        <v>13</v>
      </c>
      <c r="DJ82" s="8"/>
      <c r="DK82" s="101" t="str">
        <f>IF(DJ82&gt;0,INDEX(Вхідні_дані!$A$245:$J$294,MATCH(DJ82,Вхідні_дані!$D$245:$D$294,0),10),"-")</f>
        <v>-</v>
      </c>
      <c r="DL82" s="9"/>
      <c r="DM82" s="11"/>
      <c r="DN82" s="102" t="str">
        <f t="shared" si="114"/>
        <v>-</v>
      </c>
      <c r="DP82" s="103" t="str">
        <f>IF(DO82&gt;0,INDEX(Вхідні_дані!$A$245:$J$294,MATCH(DO82,Вхідні_дані!$D$245:$D$294,0),5),"-")</f>
        <v>-</v>
      </c>
      <c r="DQ82" s="112">
        <v>13</v>
      </c>
      <c r="DR82" s="8"/>
      <c r="DS82" s="101" t="str">
        <f>IF(DR82&gt;0,INDEX(Вхідні_дані!$A$245:$J$294,MATCH(DR82,Вхідні_дані!$D$245:$D$294,0),10),"-")</f>
        <v>-</v>
      </c>
      <c r="DT82" s="9"/>
      <c r="DU82" s="11"/>
      <c r="DV82" s="102" t="str">
        <f t="shared" si="115"/>
        <v>-</v>
      </c>
      <c r="DX82" s="103" t="str">
        <f>IF(DW82&gt;0,INDEX(Вхідні_дані!$A$245:$J$294,MATCH(DW82,Вхідні_дані!$D$245:$D$294,0),5),"-")</f>
        <v>-</v>
      </c>
      <c r="DY82" s="112">
        <v>13</v>
      </c>
      <c r="DZ82" s="8"/>
      <c r="EA82" s="101" t="str">
        <f>IF(DZ82&gt;0,INDEX(Вхідні_дані!$A$245:$J$294,MATCH(DZ82,Вхідні_дані!$D$245:$D$294,0),10),"-")</f>
        <v>-</v>
      </c>
      <c r="EB82" s="9"/>
      <c r="EC82" s="11"/>
      <c r="ED82" s="102" t="str">
        <f t="shared" si="116"/>
        <v>-</v>
      </c>
      <c r="EF82" s="103" t="str">
        <f>IF(EE82&gt;0,INDEX(Вхідні_дані!$A$245:$J$294,MATCH(EE82,Вхідні_дані!$D$245:$D$294,0),5),"-")</f>
        <v>-</v>
      </c>
      <c r="EG82" s="112">
        <v>13</v>
      </c>
      <c r="EH82" s="8"/>
      <c r="EI82" s="101" t="str">
        <f>IF(EH82&gt;0,INDEX(Вхідні_дані!$A$245:$J$294,MATCH(EH82,Вхідні_дані!$D$245:$D$294,0),10),"-")</f>
        <v>-</v>
      </c>
      <c r="EJ82" s="9"/>
      <c r="EK82" s="11"/>
      <c r="EL82" s="102" t="str">
        <f t="shared" si="117"/>
        <v>-</v>
      </c>
      <c r="EN82" s="103" t="str">
        <f>IF(EM82&gt;0,INDEX(Вхідні_дані!$A$245:$J$294,MATCH(EM82,Вхідні_дані!$D$245:$D$294,0),5),"-")</f>
        <v>-</v>
      </c>
      <c r="EO82" s="112">
        <v>13</v>
      </c>
      <c r="EP82" s="8"/>
      <c r="EQ82" s="101" t="str">
        <f>IF(EP82&gt;0,INDEX(Вхідні_дані!$A$245:$J$294,MATCH(EP82,Вхідні_дані!$D$245:$D$294,0),10),"-")</f>
        <v>-</v>
      </c>
      <c r="ER82" s="9"/>
      <c r="ES82" s="11"/>
      <c r="ET82" s="102" t="str">
        <f t="shared" si="118"/>
        <v>-</v>
      </c>
      <c r="EV82" s="103" t="str">
        <f>IF(EU82&gt;0,INDEX(Вхідні_дані!$A$245:$J$294,MATCH(EU82,Вхідні_дані!$D$245:$D$294,0),5),"-")</f>
        <v>-</v>
      </c>
      <c r="EW82" s="112">
        <v>13</v>
      </c>
      <c r="EX82" s="8"/>
      <c r="EY82" s="101" t="str">
        <f>IF(EX82&gt;0,INDEX(Вхідні_дані!$A$245:$J$294,MATCH(EX82,Вхідні_дані!$D$245:$D$294,0),10),"-")</f>
        <v>-</v>
      </c>
      <c r="EZ82" s="9"/>
      <c r="FA82" s="11"/>
      <c r="FB82" s="102" t="str">
        <f t="shared" si="119"/>
        <v>-</v>
      </c>
      <c r="FD82" s="103" t="str">
        <f>IF(FC82&gt;0,INDEX(Вхідні_дані!$A$245:$J$294,MATCH(FC82,Вхідні_дані!$D$245:$D$294,0),5),"-")</f>
        <v>-</v>
      </c>
      <c r="FE82" s="112">
        <v>13</v>
      </c>
      <c r="FF82" s="8"/>
      <c r="FG82" s="101" t="str">
        <f>IF(FF82&gt;0,INDEX(Вхідні_дані!$A$245:$J$294,MATCH(FF82,Вхідні_дані!$D$245:$D$294,0),10),"-")</f>
        <v>-</v>
      </c>
      <c r="FH82" s="9"/>
      <c r="FI82" s="11"/>
      <c r="FJ82" s="102" t="str">
        <f t="shared" si="120"/>
        <v>-</v>
      </c>
      <c r="FL82" s="103" t="str">
        <f>IF(FK82&gt;0,INDEX(Вхідні_дані!$A$245:$J$294,MATCH(FK82,Вхідні_дані!$D$245:$D$294,0),5),"-")</f>
        <v>-</v>
      </c>
      <c r="FM82" s="112">
        <v>13</v>
      </c>
      <c r="FN82" s="8"/>
      <c r="FO82" s="101" t="str">
        <f>IF(FN82&gt;0,INDEX(Вхідні_дані!$A$245:$J$294,MATCH(FN82,Вхідні_дані!$D$245:$D$294,0),10),"-")</f>
        <v>-</v>
      </c>
      <c r="FP82" s="9"/>
      <c r="FQ82" s="11"/>
      <c r="FR82" s="102" t="str">
        <f t="shared" si="121"/>
        <v>-</v>
      </c>
      <c r="FT82" s="103" t="str">
        <f>IF(FS82&gt;0,INDEX(Вхідні_дані!$A$245:$J$294,MATCH(FS82,Вхідні_дані!$D$245:$D$294,0),5),"-")</f>
        <v>-</v>
      </c>
      <c r="FU82" s="112">
        <v>13</v>
      </c>
      <c r="FV82" s="8"/>
      <c r="FW82" s="101" t="str">
        <f>IF(FV82&gt;0,INDEX(Вхідні_дані!$A$245:$J$294,MATCH(FV82,Вхідні_дані!$D$245:$D$294,0),10),"-")</f>
        <v>-</v>
      </c>
      <c r="FX82" s="9"/>
      <c r="FY82" s="11"/>
      <c r="FZ82" s="102" t="str">
        <f t="shared" si="122"/>
        <v>-</v>
      </c>
      <c r="GB82" s="103" t="str">
        <f>IF(GA82&gt;0,INDEX(Вхідні_дані!$A$245:$J$294,MATCH(GA82,Вхідні_дані!$D$245:$D$294,0),5),"-")</f>
        <v>-</v>
      </c>
      <c r="GC82" s="112">
        <v>13</v>
      </c>
      <c r="GD82" s="8"/>
      <c r="GE82" s="101" t="str">
        <f>IF(GD82&gt;0,INDEX(Вхідні_дані!$A$245:$J$294,MATCH(GD82,Вхідні_дані!$D$245:$D$294,0),10),"-")</f>
        <v>-</v>
      </c>
      <c r="GF82" s="9"/>
      <c r="GG82" s="11"/>
      <c r="GH82" s="102" t="str">
        <f t="shared" si="123"/>
        <v>-</v>
      </c>
      <c r="GJ82" s="103" t="str">
        <f>IF(GI82&gt;0,INDEX(Вхідні_дані!$A$245:$J$294,MATCH(GI82,Вхідні_дані!$D$245:$D$294,0),5),"-")</f>
        <v>-</v>
      </c>
      <c r="GK82" s="112">
        <v>13</v>
      </c>
      <c r="GL82" s="8"/>
      <c r="GM82" s="101" t="str">
        <f>IF(GL82&gt;0,INDEX(Вхідні_дані!$A$245:$J$294,MATCH(GL82,Вхідні_дані!$D$245:$D$294,0),10),"-")</f>
        <v>-</v>
      </c>
      <c r="GN82" s="9"/>
      <c r="GO82" s="11"/>
      <c r="GP82" s="102" t="str">
        <f t="shared" si="124"/>
        <v>-</v>
      </c>
      <c r="GR82" s="103" t="str">
        <f>IF(GQ82&gt;0,INDEX(Вхідні_дані!$A$245:$J$294,MATCH(GQ82,Вхідні_дані!$D$245:$D$294,0),5),"-")</f>
        <v>-</v>
      </c>
      <c r="GS82" s="112">
        <v>13</v>
      </c>
      <c r="GT82" s="8"/>
      <c r="GU82" s="101" t="str">
        <f>IF(GT82&gt;0,INDEX(Вхідні_дані!$A$245:$J$294,MATCH(GT82,Вхідні_дані!$D$245:$D$294,0),10),"-")</f>
        <v>-</v>
      </c>
      <c r="GV82" s="9"/>
      <c r="GW82" s="11"/>
      <c r="GX82" s="102" t="str">
        <f t="shared" si="125"/>
        <v>-</v>
      </c>
      <c r="GZ82" s="103" t="str">
        <f>IF(GY82&gt;0,INDEX(Вхідні_дані!$A$245:$J$294,MATCH(GY82,Вхідні_дані!$D$245:$D$294,0),5),"-")</f>
        <v>-</v>
      </c>
      <c r="HA82" s="112">
        <v>13</v>
      </c>
      <c r="HB82" s="8"/>
      <c r="HC82" s="101" t="str">
        <f>IF(HB82&gt;0,INDEX(Вхідні_дані!$A$245:$J$294,MATCH(HB82,Вхідні_дані!$D$245:$D$294,0),10),"-")</f>
        <v>-</v>
      </c>
      <c r="HD82" s="9"/>
      <c r="HE82" s="11"/>
      <c r="HF82" s="102" t="str">
        <f t="shared" si="126"/>
        <v>-</v>
      </c>
      <c r="HH82" s="103" t="str">
        <f>IF(HG82&gt;0,INDEX(Вхідні_дані!$A$245:$J$294,MATCH(HG82,Вхідні_дані!$D$245:$D$294,0),5),"-")</f>
        <v>-</v>
      </c>
      <c r="HI82" s="112">
        <v>13</v>
      </c>
      <c r="HJ82" s="8"/>
      <c r="HK82" s="101" t="str">
        <f>IF(HJ82&gt;0,INDEX(Вхідні_дані!$A$245:$J$294,MATCH(HJ82,Вхідні_дані!$D$245:$D$294,0),10),"-")</f>
        <v>-</v>
      </c>
      <c r="HL82" s="9"/>
      <c r="HM82" s="11"/>
      <c r="HN82" s="102" t="str">
        <f t="shared" si="127"/>
        <v>-</v>
      </c>
      <c r="HP82" s="103" t="str">
        <f>IF(HO82&gt;0,INDEX(Вхідні_дані!$A$245:$J$294,MATCH(HO82,Вхідні_дані!$D$245:$D$294,0),5),"-")</f>
        <v>-</v>
      </c>
      <c r="HQ82" s="112">
        <v>13</v>
      </c>
      <c r="HR82" s="8"/>
      <c r="HS82" s="101" t="str">
        <f>IF(HR82&gt;0,INDEX(Вхідні_дані!$A$245:$J$294,MATCH(HR82,Вхідні_дані!$D$245:$D$294,0),10),"-")</f>
        <v>-</v>
      </c>
      <c r="HT82" s="9"/>
      <c r="HU82" s="11"/>
      <c r="HV82" s="102" t="str">
        <f t="shared" si="128"/>
        <v>-</v>
      </c>
      <c r="HX82" s="103" t="str">
        <f>IF(HW82&gt;0,INDEX(Вхідні_дані!$A$245:$J$294,MATCH(HW82,Вхідні_дані!$D$245:$D$294,0),5),"-")</f>
        <v>-</v>
      </c>
      <c r="HY82" s="112">
        <v>13</v>
      </c>
      <c r="HZ82" s="8"/>
      <c r="IA82" s="101" t="str">
        <f>IF(HZ82&gt;0,INDEX(Вхідні_дані!$A$245:$J$294,MATCH(HZ82,Вхідні_дані!$D$245:$D$294,0),10),"-")</f>
        <v>-</v>
      </c>
      <c r="IB82" s="9"/>
      <c r="IC82" s="11"/>
      <c r="ID82" s="102" t="str">
        <f t="shared" si="129"/>
        <v>-</v>
      </c>
      <c r="IF82" s="103" t="str">
        <f>IF(IE82&gt;0,INDEX(Вхідні_дані!$A$245:$J$294,MATCH(IE82,Вхідні_дані!$D$245:$D$294,0),5),"-")</f>
        <v>-</v>
      </c>
      <c r="IG82" s="112">
        <v>13</v>
      </c>
      <c r="IH82" s="8"/>
      <c r="II82" s="101" t="str">
        <f>IF(IH82&gt;0,INDEX(Вхідні_дані!$A$245:$J$294,MATCH(IH82,Вхідні_дані!$D$245:$D$294,0),10),"-")</f>
        <v>-</v>
      </c>
      <c r="IJ82" s="9"/>
      <c r="IK82" s="11"/>
      <c r="IL82" s="102" t="str">
        <f t="shared" si="130"/>
        <v>-</v>
      </c>
      <c r="IN82" s="103" t="str">
        <f>IF(IM82&gt;0,INDEX(Вхідні_дані!$A$245:$J$294,MATCH(IM82,Вхідні_дані!$D$245:$D$294,0),5),"-")</f>
        <v>-</v>
      </c>
      <c r="IO82" s="112">
        <v>13</v>
      </c>
      <c r="IP82" s="8"/>
      <c r="IQ82" s="101" t="str">
        <f>IF(IP82&gt;0,INDEX(Вхідні_дані!$A$245:$J$294,MATCH(IP82,Вхідні_дані!$D$245:$D$294,0),10),"-")</f>
        <v>-</v>
      </c>
      <c r="IR82" s="9"/>
      <c r="IS82" s="11"/>
      <c r="IT82" s="102" t="str">
        <f t="shared" si="131"/>
        <v>-</v>
      </c>
      <c r="IV82" s="103" t="str">
        <f>IF(IU82&gt;0,INDEX(Вхідні_дані!$A$245:$J$294,MATCH(IU82,Вхідні_дані!$D$245:$D$294,0),5),"-")</f>
        <v>-</v>
      </c>
      <c r="IW82" s="112">
        <v>13</v>
      </c>
      <c r="IX82" s="8"/>
      <c r="IY82" s="101" t="str">
        <f>IF(IX82&gt;0,INDEX(Вхідні_дані!$A$245:$J$294,MATCH(IX82,Вхідні_дані!$D$245:$D$294,0),10),"-")</f>
        <v>-</v>
      </c>
      <c r="IZ82" s="9"/>
      <c r="JA82" s="11"/>
      <c r="JB82" s="102" t="str">
        <f t="shared" si="132"/>
        <v>-</v>
      </c>
      <c r="JD82" s="103" t="str">
        <f>IF(JC82&gt;0,INDEX(Вхідні_дані!$A$245:$J$294,MATCH(JC82,Вхідні_дані!$D$245:$D$294,0),5),"-")</f>
        <v>-</v>
      </c>
      <c r="JE82" s="112">
        <v>13</v>
      </c>
      <c r="JF82" s="8"/>
      <c r="JG82" s="101" t="str">
        <f>IF(JF82&gt;0,INDEX(Вхідні_дані!$A$245:$J$294,MATCH(JF82,Вхідні_дані!$D$245:$D$294,0),10),"-")</f>
        <v>-</v>
      </c>
      <c r="JH82" s="9"/>
      <c r="JI82" s="11"/>
      <c r="JJ82" s="102" t="str">
        <f t="shared" si="133"/>
        <v>-</v>
      </c>
      <c r="JL82" s="103" t="str">
        <f>IF(JK82&gt;0,INDEX(Вхідні_дані!$A$245:$J$294,MATCH(JK82,Вхідні_дані!$D$245:$D$294,0),5),"-")</f>
        <v>-</v>
      </c>
      <c r="JM82" s="112">
        <v>13</v>
      </c>
      <c r="JN82" s="8"/>
      <c r="JO82" s="101" t="str">
        <f>IF(JN82&gt;0,INDEX(Вхідні_дані!$A$245:$J$294,MATCH(JN82,Вхідні_дані!$D$245:$D$294,0),10),"-")</f>
        <v>-</v>
      </c>
      <c r="JP82" s="9"/>
      <c r="JQ82" s="11"/>
      <c r="JR82" s="102" t="str">
        <f t="shared" si="134"/>
        <v>-</v>
      </c>
      <c r="JT82" s="103" t="str">
        <f>IF(JS82&gt;0,INDEX(Вхідні_дані!$A$245:$J$294,MATCH(JS82,Вхідні_дані!$D$245:$D$294,0),5),"-")</f>
        <v>-</v>
      </c>
      <c r="JU82" s="112">
        <v>13</v>
      </c>
      <c r="JV82" s="8"/>
      <c r="JW82" s="101" t="str">
        <f>IF(JV82&gt;0,INDEX(Вхідні_дані!$A$245:$J$294,MATCH(JV82,Вхідні_дані!$D$245:$D$294,0),10),"-")</f>
        <v>-</v>
      </c>
      <c r="JX82" s="9"/>
      <c r="JY82" s="11"/>
      <c r="JZ82" s="102" t="str">
        <f t="shared" si="135"/>
        <v>-</v>
      </c>
      <c r="KB82" s="103" t="str">
        <f>IF(KA82&gt;0,INDEX(Вхідні_дані!$A$245:$J$294,MATCH(KA82,Вхідні_дані!$D$245:$D$294,0),5),"-")</f>
        <v>-</v>
      </c>
      <c r="KC82" s="112">
        <v>13</v>
      </c>
      <c r="KD82" s="8"/>
      <c r="KE82" s="101" t="str">
        <f>IF(KD82&gt;0,INDEX(Вхідні_дані!$A$245:$J$294,MATCH(KD82,Вхідні_дані!$D$245:$D$294,0),10),"-")</f>
        <v>-</v>
      </c>
      <c r="KF82" s="9"/>
      <c r="KG82" s="11"/>
      <c r="KH82" s="102" t="str">
        <f t="shared" si="136"/>
        <v>-</v>
      </c>
      <c r="KJ82" s="103" t="str">
        <f>IF(KI82&gt;0,INDEX(Вхідні_дані!$A$245:$J$294,MATCH(KI82,Вхідні_дані!$D$245:$D$294,0),5),"-")</f>
        <v>-</v>
      </c>
      <c r="KK82" s="112">
        <v>13</v>
      </c>
      <c r="KL82" s="8"/>
      <c r="KM82" s="101" t="str">
        <f>IF(KL82&gt;0,INDEX(Вхідні_дані!$A$245:$J$294,MATCH(KL82,Вхідні_дані!$D$245:$D$294,0),10),"-")</f>
        <v>-</v>
      </c>
      <c r="KN82" s="9"/>
      <c r="KO82" s="11"/>
      <c r="KP82" s="102" t="str">
        <f t="shared" si="137"/>
        <v>-</v>
      </c>
      <c r="KR82" s="103" t="str">
        <f>IF(KQ82&gt;0,INDEX(Вхідні_дані!$A$245:$J$294,MATCH(KQ82,Вхідні_дані!$D$245:$D$294,0),5),"-")</f>
        <v>-</v>
      </c>
      <c r="KS82" s="112">
        <v>13</v>
      </c>
      <c r="KT82" s="8"/>
      <c r="KU82" s="101" t="str">
        <f>IF(KT82&gt;0,INDEX(Вхідні_дані!$A$245:$J$294,MATCH(KT82,Вхідні_дані!$D$245:$D$294,0),10),"-")</f>
        <v>-</v>
      </c>
      <c r="KV82" s="9"/>
      <c r="KW82" s="11"/>
      <c r="KX82" s="102" t="str">
        <f t="shared" si="138"/>
        <v>-</v>
      </c>
      <c r="KZ82" s="103" t="str">
        <f>IF(KY82&gt;0,INDEX(Вхідні_дані!$A$245:$J$294,MATCH(KY82,Вхідні_дані!$D$245:$D$294,0),5),"-")</f>
        <v>-</v>
      </c>
      <c r="LA82" s="112">
        <v>13</v>
      </c>
      <c r="LB82" s="8"/>
      <c r="LC82" s="101" t="str">
        <f>IF(LB82&gt;0,INDEX(Вхідні_дані!$A$245:$J$294,MATCH(LB82,Вхідні_дані!$D$245:$D$294,0),10),"-")</f>
        <v>-</v>
      </c>
      <c r="LD82" s="9"/>
      <c r="LE82" s="11"/>
      <c r="LF82" s="102" t="str">
        <f t="shared" si="139"/>
        <v>-</v>
      </c>
      <c r="LH82" s="103" t="str">
        <f>IF(LG82&gt;0,INDEX(Вхідні_дані!$A$245:$J$294,MATCH(LG82,Вхідні_дані!$D$245:$D$294,0),5),"-")</f>
        <v>-</v>
      </c>
      <c r="LI82" s="112">
        <v>13</v>
      </c>
      <c r="LJ82" s="8"/>
      <c r="LK82" s="101" t="str">
        <f>IF(LJ82&gt;0,INDEX(Вхідні_дані!$A$245:$J$294,MATCH(LJ82,Вхідні_дані!$D$245:$D$294,0),10),"-")</f>
        <v>-</v>
      </c>
      <c r="LL82" s="9"/>
      <c r="LM82" s="11"/>
      <c r="LN82" s="102" t="str">
        <f t="shared" si="140"/>
        <v>-</v>
      </c>
      <c r="LP82" s="103" t="str">
        <f>IF(LO82&gt;0,INDEX(Вхідні_дані!$A$245:$J$294,MATCH(LO82,Вхідні_дані!$D$245:$D$294,0),5),"-")</f>
        <v>-</v>
      </c>
      <c r="LQ82" s="112">
        <v>13</v>
      </c>
      <c r="LR82" s="8"/>
      <c r="LS82" s="101" t="str">
        <f>IF(LR82&gt;0,INDEX(Вхідні_дані!$A$245:$J$294,MATCH(LR82,Вхідні_дані!$D$245:$D$294,0),10),"-")</f>
        <v>-</v>
      </c>
      <c r="LT82" s="9"/>
      <c r="LU82" s="11"/>
      <c r="LV82" s="102" t="str">
        <f t="shared" si="141"/>
        <v>-</v>
      </c>
      <c r="LX82" s="103" t="str">
        <f>IF(LW82&gt;0,INDEX(Вхідні_дані!$A$245:$J$294,MATCH(LW82,Вхідні_дані!$D$245:$D$294,0),5),"-")</f>
        <v>-</v>
      </c>
      <c r="LY82" s="112">
        <v>13</v>
      </c>
      <c r="LZ82" s="8"/>
      <c r="MA82" s="101" t="str">
        <f>IF(LZ82&gt;0,INDEX(Вхідні_дані!$A$245:$J$294,MATCH(LZ82,Вхідні_дані!$D$245:$D$294,0),10),"-")</f>
        <v>-</v>
      </c>
      <c r="MB82" s="9"/>
      <c r="MC82" s="11"/>
      <c r="MD82" s="102" t="str">
        <f t="shared" si="142"/>
        <v>-</v>
      </c>
      <c r="MF82" s="103" t="str">
        <f>IF(ME82&gt;0,INDEX(Вхідні_дані!$A$245:$J$294,MATCH(ME82,Вхідні_дані!$D$245:$D$294,0),5),"-")</f>
        <v>-</v>
      </c>
      <c r="MG82" s="112">
        <v>13</v>
      </c>
      <c r="MH82" s="8"/>
      <c r="MI82" s="101" t="str">
        <f>IF(MH82&gt;0,INDEX(Вхідні_дані!$A$245:$J$294,MATCH(MH82,Вхідні_дані!$D$245:$D$294,0),10),"-")</f>
        <v>-</v>
      </c>
      <c r="MJ82" s="9"/>
      <c r="MK82" s="11"/>
      <c r="ML82" s="102" t="str">
        <f t="shared" si="143"/>
        <v>-</v>
      </c>
      <c r="MN82" s="103" t="str">
        <f>IF(MM82&gt;0,INDEX(Вхідні_дані!$A$245:$J$294,MATCH(MM82,Вхідні_дані!$D$245:$D$294,0),5),"-")</f>
        <v>-</v>
      </c>
      <c r="MO82" s="112">
        <v>13</v>
      </c>
      <c r="MP82" s="8"/>
      <c r="MQ82" s="101" t="str">
        <f>IF(MP82&gt;0,INDEX(Вхідні_дані!$A$245:$J$294,MATCH(MP82,Вхідні_дані!$D$245:$D$294,0),10),"-")</f>
        <v>-</v>
      </c>
      <c r="MR82" s="9"/>
      <c r="MS82" s="11"/>
      <c r="MT82" s="102" t="str">
        <f t="shared" si="144"/>
        <v>-</v>
      </c>
      <c r="MV82" s="103" t="str">
        <f>IF(MU82&gt;0,INDEX(Вхідні_дані!$A$245:$J$294,MATCH(MU82,Вхідні_дані!$D$245:$D$294,0),5),"-")</f>
        <v>-</v>
      </c>
      <c r="MW82" s="112">
        <v>13</v>
      </c>
      <c r="MX82" s="8"/>
      <c r="MY82" s="101" t="str">
        <f>IF(MX82&gt;0,INDEX(Вхідні_дані!$A$245:$J$294,MATCH(MX82,Вхідні_дані!$D$245:$D$294,0),10),"-")</f>
        <v>-</v>
      </c>
      <c r="MZ82" s="9"/>
      <c r="NA82" s="11"/>
      <c r="NB82" s="102" t="str">
        <f t="shared" si="145"/>
        <v>-</v>
      </c>
      <c r="ND82" s="103" t="str">
        <f>IF(NC82&gt;0,INDEX(Вхідні_дані!$A$245:$J$294,MATCH(NC82,Вхідні_дані!$D$245:$D$294,0),5),"-")</f>
        <v>-</v>
      </c>
      <c r="NE82" s="112">
        <v>13</v>
      </c>
      <c r="NF82" s="8"/>
      <c r="NG82" s="101" t="str">
        <f>IF(NF82&gt;0,INDEX(Вхідні_дані!$A$245:$J$294,MATCH(NF82,Вхідні_дані!$D$245:$D$294,0),10),"-")</f>
        <v>-</v>
      </c>
      <c r="NH82" s="9"/>
      <c r="NI82" s="11"/>
      <c r="NJ82" s="102" t="str">
        <f t="shared" si="146"/>
        <v>-</v>
      </c>
      <c r="NL82" s="103" t="str">
        <f>IF(NK82&gt;0,INDEX(Вхідні_дані!$A$245:$J$294,MATCH(NK82,Вхідні_дані!$D$245:$D$294,0),5),"-")</f>
        <v>-</v>
      </c>
      <c r="NM82" s="112">
        <v>13</v>
      </c>
      <c r="NN82" s="8"/>
      <c r="NO82" s="101" t="str">
        <f>IF(NN82&gt;0,INDEX(Вхідні_дані!$A$245:$J$294,MATCH(NN82,Вхідні_дані!$D$245:$D$294,0),10),"-")</f>
        <v>-</v>
      </c>
      <c r="NP82" s="9"/>
      <c r="NQ82" s="11"/>
      <c r="NR82" s="102" t="str">
        <f t="shared" si="147"/>
        <v>-</v>
      </c>
      <c r="NT82" s="103" t="str">
        <f>IF(NS82&gt;0,INDEX(Вхідні_дані!$A$245:$J$294,MATCH(NS82,Вхідні_дані!$D$245:$D$294,0),5),"-")</f>
        <v>-</v>
      </c>
      <c r="NU82" s="112">
        <v>13</v>
      </c>
      <c r="NV82" s="8"/>
      <c r="NW82" s="101" t="str">
        <f>IF(NV82&gt;0,INDEX(Вхідні_дані!$A$245:$J$294,MATCH(NV82,Вхідні_дані!$D$245:$D$294,0),10),"-")</f>
        <v>-</v>
      </c>
      <c r="NX82" s="9"/>
      <c r="NY82" s="11"/>
      <c r="NZ82" s="102" t="str">
        <f t="shared" si="148"/>
        <v>-</v>
      </c>
      <c r="OB82" s="103" t="str">
        <f>IF(OA82&gt;0,INDEX(Вхідні_дані!$A$245:$J$294,MATCH(OA82,Вхідні_дані!$D$245:$D$294,0),5),"-")</f>
        <v>-</v>
      </c>
      <c r="OC82" s="112">
        <v>13</v>
      </c>
      <c r="OD82" s="8"/>
      <c r="OE82" s="101" t="str">
        <f>IF(OD82&gt;0,INDEX(Вхідні_дані!$A$245:$J$294,MATCH(OD82,Вхідні_дані!$D$245:$D$294,0),10),"-")</f>
        <v>-</v>
      </c>
      <c r="OF82" s="9"/>
      <c r="OG82" s="11"/>
      <c r="OH82" s="102" t="str">
        <f t="shared" si="149"/>
        <v>-</v>
      </c>
      <c r="OJ82" s="103" t="str">
        <f>IF(OI82&gt;0,INDEX(Вхідні_дані!$A$245:$J$294,MATCH(OI82,Вхідні_дані!$D$245:$D$294,0),5),"-")</f>
        <v>-</v>
      </c>
      <c r="OK82" s="112">
        <v>13</v>
      </c>
      <c r="OL82" s="8"/>
      <c r="OM82" s="101" t="str">
        <f>IF(OL82&gt;0,INDEX(Вхідні_дані!$A$245:$J$294,MATCH(OL82,Вхідні_дані!$D$245:$D$294,0),10),"-")</f>
        <v>-</v>
      </c>
      <c r="ON82" s="9"/>
      <c r="OO82" s="11"/>
      <c r="OP82" s="102" t="str">
        <f t="shared" si="150"/>
        <v>-</v>
      </c>
      <c r="OR82" s="103" t="str">
        <f>IF(OQ82&gt;0,INDEX(Вхідні_дані!$A$245:$J$294,MATCH(OQ82,Вхідні_дані!$D$245:$D$294,0),5),"-")</f>
        <v>-</v>
      </c>
      <c r="OS82" s="112">
        <v>13</v>
      </c>
      <c r="OT82" s="8"/>
      <c r="OU82" s="101" t="str">
        <f>IF(OT82&gt;0,INDEX(Вхідні_дані!$A$245:$J$294,MATCH(OT82,Вхідні_дані!$D$245:$D$294,0),10),"-")</f>
        <v>-</v>
      </c>
      <c r="OV82" s="9"/>
      <c r="OW82" s="11"/>
      <c r="OX82" s="102" t="str">
        <f t="shared" si="151"/>
        <v>-</v>
      </c>
      <c r="OZ82" s="103" t="str">
        <f>IF(OY82&gt;0,INDEX(Вхідні_дані!$A$245:$J$294,MATCH(OY82,Вхідні_дані!$D$245:$D$294,0),5),"-")</f>
        <v>-</v>
      </c>
      <c r="PA82" s="112">
        <v>13</v>
      </c>
      <c r="PB82" s="8"/>
      <c r="PC82" s="101" t="str">
        <f>IF(PB82&gt;0,INDEX(Вхідні_дані!$A$245:$J$294,MATCH(PB82,Вхідні_дані!$D$245:$D$294,0),10),"-")</f>
        <v>-</v>
      </c>
      <c r="PD82" s="9"/>
      <c r="PE82" s="11"/>
      <c r="PF82" s="102" t="str">
        <f t="shared" si="152"/>
        <v>-</v>
      </c>
      <c r="PH82" s="103" t="str">
        <f>IF(PG82&gt;0,INDEX(Вхідні_дані!$A$245:$J$294,MATCH(PG82,Вхідні_дані!$D$245:$D$294,0),5),"-")</f>
        <v>-</v>
      </c>
      <c r="PI82" s="112">
        <v>13</v>
      </c>
      <c r="PJ82" s="8"/>
      <c r="PK82" s="101" t="str">
        <f>IF(PJ82&gt;0,INDEX(Вхідні_дані!$A$245:$J$294,MATCH(PJ82,Вхідні_дані!$D$245:$D$294,0),10),"-")</f>
        <v>-</v>
      </c>
      <c r="PL82" s="9"/>
      <c r="PM82" s="11"/>
      <c r="PN82" s="102" t="str">
        <f t="shared" si="153"/>
        <v>-</v>
      </c>
      <c r="PP82" s="103" t="str">
        <f>IF(PO82&gt;0,INDEX(Вхідні_дані!$A$245:$J$294,MATCH(PO82,Вхідні_дані!$D$245:$D$294,0),5),"-")</f>
        <v>-</v>
      </c>
      <c r="PQ82" s="112">
        <v>13</v>
      </c>
      <c r="PR82" s="8"/>
      <c r="PS82" s="101" t="str">
        <f>IF(PR82&gt;0,INDEX(Вхідні_дані!$A$245:$J$294,MATCH(PR82,Вхідні_дані!$D$245:$D$294,0),10),"-")</f>
        <v>-</v>
      </c>
      <c r="PT82" s="9"/>
      <c r="PU82" s="11"/>
      <c r="PV82" s="102" t="str">
        <f t="shared" si="154"/>
        <v>-</v>
      </c>
      <c r="PX82" s="103" t="str">
        <f>IF(PW82&gt;0,INDEX(Вхідні_дані!$A$245:$J$294,MATCH(PW82,Вхідні_дані!$D$245:$D$294,0),5),"-")</f>
        <v>-</v>
      </c>
      <c r="PY82" s="112">
        <v>13</v>
      </c>
      <c r="PZ82" s="8"/>
      <c r="QA82" s="101" t="str">
        <f>IF(PZ82&gt;0,INDEX(Вхідні_дані!$A$245:$J$294,MATCH(PZ82,Вхідні_дані!$D$245:$D$294,0),10),"-")</f>
        <v>-</v>
      </c>
      <c r="QB82" s="9"/>
      <c r="QC82" s="11"/>
      <c r="QD82" s="102" t="str">
        <f t="shared" si="155"/>
        <v>-</v>
      </c>
      <c r="QF82" s="103" t="str">
        <f>IF(QE82&gt;0,INDEX(Вхідні_дані!$A$245:$J$294,MATCH(QE82,Вхідні_дані!$D$245:$D$294,0),5),"-")</f>
        <v>-</v>
      </c>
      <c r="QG82" s="112">
        <v>13</v>
      </c>
      <c r="QH82" s="8"/>
      <c r="QI82" s="101" t="str">
        <f>IF(QH82&gt;0,INDEX(Вхідні_дані!$A$245:$J$294,MATCH(QH82,Вхідні_дані!$D$245:$D$294,0),10),"-")</f>
        <v>-</v>
      </c>
      <c r="QJ82" s="9"/>
      <c r="QK82" s="11"/>
      <c r="QL82" s="102" t="str">
        <f t="shared" si="156"/>
        <v>-</v>
      </c>
      <c r="QN82" s="103" t="str">
        <f>IF(QM82&gt;0,INDEX(Вхідні_дані!$A$245:$J$294,MATCH(QM82,Вхідні_дані!$D$245:$D$294,0),5),"-")</f>
        <v>-</v>
      </c>
      <c r="QO82" s="112">
        <v>13</v>
      </c>
      <c r="QP82" s="8"/>
      <c r="QQ82" s="101" t="str">
        <f>IF(QP82&gt;0,INDEX(Вхідні_дані!$A$245:$J$294,MATCH(QP82,Вхідні_дані!$D$245:$D$294,0),10),"-")</f>
        <v>-</v>
      </c>
      <c r="QR82" s="9"/>
      <c r="QS82" s="11"/>
      <c r="QT82" s="102" t="str">
        <f t="shared" si="157"/>
        <v>-</v>
      </c>
      <c r="QV82" s="103" t="str">
        <f>IF(QU82&gt;0,INDEX(Вхідні_дані!$A$245:$J$294,MATCH(QU82,Вхідні_дані!$D$245:$D$294,0),5),"-")</f>
        <v>-</v>
      </c>
      <c r="QW82" s="112">
        <v>13</v>
      </c>
      <c r="QX82" s="8"/>
      <c r="QY82" s="101" t="str">
        <f>IF(QX82&gt;0,INDEX(Вхідні_дані!$A$245:$J$294,MATCH(QX82,Вхідні_дані!$D$245:$D$294,0),10),"-")</f>
        <v>-</v>
      </c>
      <c r="QZ82" s="9"/>
      <c r="RA82" s="11"/>
      <c r="RB82" s="102" t="str">
        <f t="shared" si="158"/>
        <v>-</v>
      </c>
      <c r="RD82" s="103" t="str">
        <f>IF(RC82&gt;0,INDEX(Вхідні_дані!$A$245:$J$294,MATCH(RC82,Вхідні_дані!$D$245:$D$294,0),5),"-")</f>
        <v>-</v>
      </c>
      <c r="RE82" s="112">
        <v>13</v>
      </c>
      <c r="RF82" s="8"/>
      <c r="RG82" s="101" t="str">
        <f>IF(RF82&gt;0,INDEX(Вхідні_дані!$A$245:$J$294,MATCH(RF82,Вхідні_дані!$D$245:$D$294,0),10),"-")</f>
        <v>-</v>
      </c>
      <c r="RH82" s="9"/>
      <c r="RI82" s="11"/>
      <c r="RJ82" s="102" t="str">
        <f t="shared" si="159"/>
        <v>-</v>
      </c>
      <c r="RL82" s="103" t="str">
        <f>IF(RK82&gt;0,INDEX(Вхідні_дані!$A$245:$J$294,MATCH(RK82,Вхідні_дані!$D$245:$D$294,0),5),"-")</f>
        <v>-</v>
      </c>
      <c r="RM82" s="112">
        <v>13</v>
      </c>
      <c r="RN82" s="8"/>
      <c r="RO82" s="101" t="str">
        <f>IF(RN82&gt;0,INDEX(Вхідні_дані!$A$245:$J$294,MATCH(RN82,Вхідні_дані!$D$245:$D$294,0),10),"-")</f>
        <v>-</v>
      </c>
      <c r="RP82" s="9"/>
      <c r="RQ82" s="11"/>
      <c r="RR82" s="102" t="str">
        <f t="shared" si="160"/>
        <v>-</v>
      </c>
      <c r="RT82" s="103" t="str">
        <f>IF(RS82&gt;0,INDEX(Вхідні_дані!$A$245:$J$294,MATCH(RS82,Вхідні_дані!$D$245:$D$294,0),5),"-")</f>
        <v>-</v>
      </c>
      <c r="RU82" s="112">
        <v>13</v>
      </c>
      <c r="RV82" s="8"/>
      <c r="RW82" s="101" t="str">
        <f>IF(RV82&gt;0,INDEX(Вхідні_дані!$A$245:$J$294,MATCH(RV82,Вхідні_дані!$D$245:$D$294,0),10),"-")</f>
        <v>-</v>
      </c>
      <c r="RX82" s="9"/>
      <c r="RY82" s="11"/>
      <c r="RZ82" s="102" t="str">
        <f t="shared" si="161"/>
        <v>-</v>
      </c>
      <c r="SB82" s="103" t="str">
        <f>IF(SA82&gt;0,INDEX(Вхідні_дані!$A$245:$J$294,MATCH(SA82,Вхідні_дані!$D$245:$D$294,0),5),"-")</f>
        <v>-</v>
      </c>
      <c r="SC82" s="112">
        <v>13</v>
      </c>
      <c r="SD82" s="8"/>
      <c r="SE82" s="101" t="str">
        <f>IF(SD82&gt;0,INDEX(Вхідні_дані!$A$245:$J$294,MATCH(SD82,Вхідні_дані!$D$245:$D$294,0),10),"-")</f>
        <v>-</v>
      </c>
      <c r="SF82" s="9"/>
      <c r="SG82" s="11"/>
      <c r="SH82" s="102" t="str">
        <f t="shared" si="162"/>
        <v>-</v>
      </c>
      <c r="SJ82" s="103" t="str">
        <f>IF(SI82&gt;0,INDEX(Вхідні_дані!$A$245:$J$294,MATCH(SI82,Вхідні_дані!$D$245:$D$294,0),5),"-")</f>
        <v>-</v>
      </c>
      <c r="SK82" s="112">
        <v>13</v>
      </c>
      <c r="SL82" s="8"/>
      <c r="SM82" s="101" t="str">
        <f>IF(SL82&gt;0,INDEX(Вхідні_дані!$A$245:$J$294,MATCH(SL82,Вхідні_дані!$D$245:$D$294,0),10),"-")</f>
        <v>-</v>
      </c>
      <c r="SN82" s="9"/>
      <c r="SO82" s="11"/>
      <c r="SP82" s="102" t="str">
        <f t="shared" si="163"/>
        <v>-</v>
      </c>
      <c r="SR82" s="103" t="str">
        <f>IF(SQ82&gt;0,INDEX(Вхідні_дані!$A$245:$J$294,MATCH(SQ82,Вхідні_дані!$D$245:$D$294,0),5),"-")</f>
        <v>-</v>
      </c>
      <c r="SS82" s="112">
        <v>13</v>
      </c>
      <c r="ST82" s="8"/>
      <c r="SU82" s="101" t="str">
        <f>IF(ST82&gt;0,INDEX(Вхідні_дані!$A$245:$J$294,MATCH(ST82,Вхідні_дані!$D$245:$D$294,0),10),"-")</f>
        <v>-</v>
      </c>
      <c r="SV82" s="9"/>
      <c r="SW82" s="11"/>
      <c r="SX82" s="102" t="str">
        <f t="shared" si="164"/>
        <v>-</v>
      </c>
      <c r="SZ82" s="103" t="str">
        <f>IF(SY82&gt;0,INDEX(Вхідні_дані!$A$245:$J$294,MATCH(SY82,Вхідні_дані!$D$245:$D$294,0),5),"-")</f>
        <v>-</v>
      </c>
      <c r="TA82" s="112">
        <v>13</v>
      </c>
      <c r="TB82" s="8"/>
      <c r="TC82" s="101" t="str">
        <f>IF(TB82&gt;0,INDEX(Вхідні_дані!$A$245:$J$294,MATCH(TB82,Вхідні_дані!$D$245:$D$294,0),10),"-")</f>
        <v>-</v>
      </c>
      <c r="TD82" s="9"/>
      <c r="TE82" s="11"/>
      <c r="TF82" s="102" t="str">
        <f t="shared" si="165"/>
        <v>-</v>
      </c>
      <c r="TH82" s="103" t="str">
        <f>IF(TG82&gt;0,INDEX(Вхідні_дані!$A$245:$J$294,MATCH(TG82,Вхідні_дані!$D$245:$D$294,0),5),"-")</f>
        <v>-</v>
      </c>
      <c r="TI82" s="112">
        <v>13</v>
      </c>
      <c r="TJ82" s="8"/>
      <c r="TK82" s="101" t="str">
        <f>IF(TJ82&gt;0,INDEX(Вхідні_дані!$A$245:$J$294,MATCH(TJ82,Вхідні_дані!$D$245:$D$294,0),10),"-")</f>
        <v>-</v>
      </c>
      <c r="TL82" s="9"/>
      <c r="TM82" s="11"/>
      <c r="TN82" s="102" t="str">
        <f t="shared" si="166"/>
        <v>-</v>
      </c>
      <c r="TP82" s="103" t="str">
        <f>IF(TO82&gt;0,INDEX(Вхідні_дані!$A$245:$J$294,MATCH(TO82,Вхідні_дані!$D$245:$D$294,0),5),"-")</f>
        <v>-</v>
      </c>
      <c r="TQ82" s="112">
        <v>13</v>
      </c>
      <c r="TR82" s="8"/>
      <c r="TS82" s="101" t="str">
        <f>IF(TR82&gt;0,INDEX(Вхідні_дані!$A$245:$J$294,MATCH(TR82,Вхідні_дані!$D$245:$D$294,0),10),"-")</f>
        <v>-</v>
      </c>
      <c r="TT82" s="9"/>
      <c r="TU82" s="11"/>
      <c r="TV82" s="102" t="str">
        <f t="shared" si="167"/>
        <v>-</v>
      </c>
      <c r="TX82" s="103" t="str">
        <f>IF(TW82&gt;0,INDEX(Вхідні_дані!$A$245:$J$294,MATCH(TW82,Вхідні_дані!$D$245:$D$294,0),5),"-")</f>
        <v>-</v>
      </c>
      <c r="TY82" s="112">
        <v>13</v>
      </c>
      <c r="TZ82" s="8"/>
      <c r="UA82" s="101" t="str">
        <f>IF(TZ82&gt;0,INDEX(Вхідні_дані!$A$245:$J$294,MATCH(TZ82,Вхідні_дані!$D$245:$D$294,0),10),"-")</f>
        <v>-</v>
      </c>
      <c r="UB82" s="9"/>
      <c r="UC82" s="11"/>
      <c r="UD82" s="102" t="str">
        <f t="shared" si="168"/>
        <v>-</v>
      </c>
      <c r="UF82" s="103" t="str">
        <f>IF(UE82&gt;0,INDEX(Вхідні_дані!$A$245:$J$294,MATCH(UE82,Вхідні_дані!$D$245:$D$294,0),5),"-")</f>
        <v>-</v>
      </c>
      <c r="UG82" s="112">
        <v>13</v>
      </c>
      <c r="UH82" s="8"/>
      <c r="UI82" s="101" t="str">
        <f>IF(UH82&gt;0,INDEX(Вхідні_дані!$A$245:$J$294,MATCH(UH82,Вхідні_дані!$D$245:$D$294,0),10),"-")</f>
        <v>-</v>
      </c>
      <c r="UJ82" s="9"/>
      <c r="UK82" s="11"/>
      <c r="UL82" s="102" t="str">
        <f t="shared" si="169"/>
        <v>-</v>
      </c>
      <c r="UN82" s="103" t="str">
        <f>IF(UM82&gt;0,INDEX(Вхідні_дані!$A$245:$J$294,MATCH(UM82,Вхідні_дані!$D$245:$D$294,0),5),"-")</f>
        <v>-</v>
      </c>
      <c r="UO82" s="112">
        <v>13</v>
      </c>
      <c r="UP82" s="8"/>
      <c r="UQ82" s="101" t="str">
        <f>IF(UP82&gt;0,INDEX(Вхідні_дані!$A$245:$J$294,MATCH(UP82,Вхідні_дані!$D$245:$D$294,0),10),"-")</f>
        <v>-</v>
      </c>
      <c r="UR82" s="9"/>
      <c r="US82" s="11"/>
      <c r="UT82" s="102" t="str">
        <f t="shared" si="170"/>
        <v>-</v>
      </c>
      <c r="UV82" s="103" t="str">
        <f>IF(UU82&gt;0,INDEX(Вхідні_дані!$A$245:$J$294,MATCH(UU82,Вхідні_дані!$D$245:$D$294,0),5),"-")</f>
        <v>-</v>
      </c>
      <c r="UW82" s="112">
        <v>13</v>
      </c>
      <c r="UX82" s="8"/>
      <c r="UY82" s="101" t="str">
        <f>IF(UX82&gt;0,INDEX(Вхідні_дані!$A$245:$J$294,MATCH(UX82,Вхідні_дані!$D$245:$D$294,0),10),"-")</f>
        <v>-</v>
      </c>
      <c r="UZ82" s="9"/>
      <c r="VA82" s="11"/>
      <c r="VB82" s="102" t="str">
        <f t="shared" si="171"/>
        <v>-</v>
      </c>
      <c r="VD82" s="103" t="str">
        <f>IF(VC82&gt;0,INDEX(Вхідні_дані!$A$245:$J$294,MATCH(VC82,Вхідні_дані!$D$245:$D$294,0),5),"-")</f>
        <v>-</v>
      </c>
      <c r="VE82" s="112">
        <v>13</v>
      </c>
      <c r="VF82" s="8"/>
      <c r="VG82" s="101" t="str">
        <f>IF(VF82&gt;0,INDEX(Вхідні_дані!$A$245:$J$294,MATCH(VF82,Вхідні_дані!$D$245:$D$294,0),10),"-")</f>
        <v>-</v>
      </c>
      <c r="VH82" s="9"/>
      <c r="VI82" s="11"/>
      <c r="VJ82" s="102" t="str">
        <f t="shared" si="172"/>
        <v>-</v>
      </c>
      <c r="VL82" s="103" t="str">
        <f>IF(VK82&gt;0,INDEX(Вхідні_дані!$A$245:$J$294,MATCH(VK82,Вхідні_дані!$D$245:$D$294,0),5),"-")</f>
        <v>-</v>
      </c>
      <c r="VM82" s="112">
        <v>13</v>
      </c>
      <c r="VN82" s="8"/>
      <c r="VO82" s="101" t="str">
        <f>IF(VN82&gt;0,INDEX(Вхідні_дані!$A$245:$J$294,MATCH(VN82,Вхідні_дані!$D$245:$D$294,0),10),"-")</f>
        <v>-</v>
      </c>
      <c r="VP82" s="9"/>
      <c r="VQ82" s="11"/>
      <c r="VR82" s="102" t="str">
        <f t="shared" si="173"/>
        <v>-</v>
      </c>
      <c r="VT82" s="103" t="str">
        <f>IF(VS82&gt;0,INDEX(Вхідні_дані!$A$245:$J$294,MATCH(VS82,Вхідні_дані!$D$245:$D$294,0),5),"-")</f>
        <v>-</v>
      </c>
      <c r="VU82" s="112">
        <v>13</v>
      </c>
      <c r="VV82" s="8"/>
      <c r="VW82" s="101" t="str">
        <f>IF(VV82&gt;0,INDEX(Вхідні_дані!$A$245:$J$294,MATCH(VV82,Вхідні_дані!$D$245:$D$294,0),10),"-")</f>
        <v>-</v>
      </c>
      <c r="VX82" s="9"/>
      <c r="VY82" s="11"/>
      <c r="VZ82" s="102" t="str">
        <f t="shared" si="174"/>
        <v>-</v>
      </c>
      <c r="WB82" s="103" t="str">
        <f>IF(WA82&gt;0,INDEX(Вхідні_дані!$A$245:$J$294,MATCH(WA82,Вхідні_дані!$D$245:$D$294,0),5),"-")</f>
        <v>-</v>
      </c>
      <c r="WC82" s="112">
        <v>13</v>
      </c>
      <c r="WD82" s="8"/>
      <c r="WE82" s="101" t="str">
        <f>IF(WD82&gt;0,INDEX(Вхідні_дані!$A$245:$J$294,MATCH(WD82,Вхідні_дані!$D$245:$D$294,0),10),"-")</f>
        <v>-</v>
      </c>
      <c r="WF82" s="9"/>
      <c r="WG82" s="11"/>
      <c r="WH82" s="102" t="str">
        <f t="shared" si="175"/>
        <v>-</v>
      </c>
      <c r="WJ82" s="103" t="str">
        <f>IF(WI82&gt;0,INDEX(Вхідні_дані!$A$245:$J$294,MATCH(WI82,Вхідні_дані!$D$245:$D$294,0),5),"-")</f>
        <v>-</v>
      </c>
      <c r="WK82" s="112">
        <v>13</v>
      </c>
      <c r="WL82" s="8"/>
      <c r="WM82" s="101" t="str">
        <f>IF(WL82&gt;0,INDEX(Вхідні_дані!$A$245:$J$294,MATCH(WL82,Вхідні_дані!$D$245:$D$294,0),10),"-")</f>
        <v>-</v>
      </c>
      <c r="WN82" s="9"/>
      <c r="WO82" s="11"/>
      <c r="WP82" s="102" t="str">
        <f t="shared" si="176"/>
        <v>-</v>
      </c>
      <c r="WR82" s="103" t="str">
        <f>IF(WQ82&gt;0,INDEX(Вхідні_дані!$A$245:$J$294,MATCH(WQ82,Вхідні_дані!$D$245:$D$294,0),5),"-")</f>
        <v>-</v>
      </c>
      <c r="WS82" s="112">
        <v>13</v>
      </c>
      <c r="WT82" s="8"/>
      <c r="WU82" s="101" t="str">
        <f>IF(WT82&gt;0,INDEX(Вхідні_дані!$A$245:$J$294,MATCH(WT82,Вхідні_дані!$D$245:$D$294,0),10),"-")</f>
        <v>-</v>
      </c>
      <c r="WV82" s="9"/>
      <c r="WW82" s="11"/>
      <c r="WX82" s="102" t="str">
        <f t="shared" si="177"/>
        <v>-</v>
      </c>
      <c r="WZ82" s="103" t="str">
        <f>IF(WY82&gt;0,INDEX(Вхідні_дані!$A$245:$J$294,MATCH(WY82,Вхідні_дані!$D$245:$D$294,0),5),"-")</f>
        <v>-</v>
      </c>
      <c r="XA82" s="112">
        <v>13</v>
      </c>
      <c r="XB82" s="8"/>
      <c r="XC82" s="101" t="str">
        <f>IF(XB82&gt;0,INDEX(Вхідні_дані!$A$245:$J$294,MATCH(XB82,Вхідні_дані!$D$245:$D$294,0),10),"-")</f>
        <v>-</v>
      </c>
      <c r="XD82" s="9"/>
      <c r="XE82" s="11"/>
      <c r="XF82" s="102" t="str">
        <f t="shared" si="178"/>
        <v>-</v>
      </c>
      <c r="XH82" s="103" t="str">
        <f>IF(XG82&gt;0,INDEX(Вхідні_дані!$A$245:$J$294,MATCH(XG82,Вхідні_дані!$D$245:$D$294,0),5),"-")</f>
        <v>-</v>
      </c>
      <c r="XI82" s="112">
        <v>13</v>
      </c>
      <c r="XJ82" s="8"/>
      <c r="XK82" s="101" t="str">
        <f>IF(XJ82&gt;0,INDEX(Вхідні_дані!$A$245:$J$294,MATCH(XJ82,Вхідні_дані!$D$245:$D$294,0),10),"-")</f>
        <v>-</v>
      </c>
      <c r="XL82" s="9"/>
      <c r="XM82" s="11"/>
      <c r="XN82" s="102" t="str">
        <f t="shared" si="179"/>
        <v>-</v>
      </c>
      <c r="XP82" s="103" t="str">
        <f>IF(XO82&gt;0,INDEX(Вхідні_дані!$A$245:$J$294,MATCH(XO82,Вхідні_дані!$D$245:$D$294,0),5),"-")</f>
        <v>-</v>
      </c>
      <c r="XQ82" s="112">
        <v>13</v>
      </c>
      <c r="XR82" s="8"/>
      <c r="XS82" s="101" t="str">
        <f>IF(XR82&gt;0,INDEX(Вхідні_дані!$A$245:$J$294,MATCH(XR82,Вхідні_дані!$D$245:$D$294,0),10),"-")</f>
        <v>-</v>
      </c>
      <c r="XT82" s="9"/>
      <c r="XU82" s="11"/>
      <c r="XV82" s="102" t="str">
        <f t="shared" si="180"/>
        <v>-</v>
      </c>
      <c r="XX82" s="103" t="str">
        <f>IF(XW82&gt;0,INDEX(Вхідні_дані!$A$245:$J$294,MATCH(XW82,Вхідні_дані!$D$245:$D$294,0),5),"-")</f>
        <v>-</v>
      </c>
      <c r="XY82" s="112">
        <v>13</v>
      </c>
      <c r="XZ82" s="8"/>
      <c r="YA82" s="101" t="str">
        <f>IF(XZ82&gt;0,INDEX(Вхідні_дані!$A$245:$J$294,MATCH(XZ82,Вхідні_дані!$D$245:$D$294,0),10),"-")</f>
        <v>-</v>
      </c>
      <c r="YB82" s="9"/>
      <c r="YC82" s="11"/>
      <c r="YD82" s="102" t="str">
        <f t="shared" si="181"/>
        <v>-</v>
      </c>
      <c r="YF82" s="103" t="str">
        <f>IF(YE82&gt;0,INDEX(Вхідні_дані!$A$245:$J$294,MATCH(YE82,Вхідні_дані!$D$245:$D$294,0),5),"-")</f>
        <v>-</v>
      </c>
      <c r="YG82" s="112">
        <v>13</v>
      </c>
      <c r="YH82" s="8"/>
      <c r="YI82" s="101" t="str">
        <f>IF(YH82&gt;0,INDEX(Вхідні_дані!$A$245:$J$294,MATCH(YH82,Вхідні_дані!$D$245:$D$294,0),10),"-")</f>
        <v>-</v>
      </c>
      <c r="YJ82" s="9"/>
      <c r="YK82" s="11"/>
      <c r="YL82" s="102" t="str">
        <f t="shared" si="182"/>
        <v>-</v>
      </c>
      <c r="YN82" s="103" t="str">
        <f>IF(YM82&gt;0,INDEX(Вхідні_дані!$A$245:$J$294,MATCH(YM82,Вхідні_дані!$D$245:$D$294,0),5),"-")</f>
        <v>-</v>
      </c>
      <c r="YO82" s="112">
        <v>13</v>
      </c>
      <c r="YP82" s="8"/>
      <c r="YQ82" s="101" t="str">
        <f>IF(YP82&gt;0,INDEX(Вхідні_дані!$A$245:$J$294,MATCH(YP82,Вхідні_дані!$D$245:$D$294,0),10),"-")</f>
        <v>-</v>
      </c>
      <c r="YR82" s="9"/>
      <c r="YS82" s="11"/>
      <c r="YT82" s="102" t="str">
        <f t="shared" si="183"/>
        <v>-</v>
      </c>
      <c r="YV82" s="103" t="str">
        <f>IF(YU82&gt;0,INDEX(Вхідні_дані!$A$245:$J$294,MATCH(YU82,Вхідні_дані!$D$245:$D$294,0),5),"-")</f>
        <v>-</v>
      </c>
      <c r="YW82" s="112">
        <v>13</v>
      </c>
      <c r="YX82" s="8"/>
      <c r="YY82" s="101" t="str">
        <f>IF(YX82&gt;0,INDEX(Вхідні_дані!$A$245:$J$294,MATCH(YX82,Вхідні_дані!$D$245:$D$294,0),10),"-")</f>
        <v>-</v>
      </c>
      <c r="YZ82" s="9"/>
      <c r="ZA82" s="11"/>
      <c r="ZB82" s="102" t="str">
        <f t="shared" si="184"/>
        <v>-</v>
      </c>
      <c r="ZD82" s="103" t="str">
        <f>IF(ZC82&gt;0,INDEX(Вхідні_дані!$A$245:$J$294,MATCH(ZC82,Вхідні_дані!$D$245:$D$294,0),5),"-")</f>
        <v>-</v>
      </c>
      <c r="ZE82" s="112">
        <v>13</v>
      </c>
      <c r="ZF82" s="8"/>
      <c r="ZG82" s="101" t="str">
        <f>IF(ZF82&gt;0,INDEX(Вхідні_дані!$A$245:$J$294,MATCH(ZF82,Вхідні_дані!$D$245:$D$294,0),10),"-")</f>
        <v>-</v>
      </c>
      <c r="ZH82" s="9"/>
      <c r="ZI82" s="11"/>
      <c r="ZJ82" s="102" t="str">
        <f t="shared" si="185"/>
        <v>-</v>
      </c>
      <c r="ZL82" s="103" t="str">
        <f>IF(ZK82&gt;0,INDEX(Вхідні_дані!$A$245:$J$294,MATCH(ZK82,Вхідні_дані!$D$245:$D$294,0),5),"-")</f>
        <v>-</v>
      </c>
      <c r="ZM82" s="112">
        <v>13</v>
      </c>
      <c r="ZN82" s="8"/>
      <c r="ZO82" s="101" t="str">
        <f>IF(ZN82&gt;0,INDEX(Вхідні_дані!$A$245:$J$294,MATCH(ZN82,Вхідні_дані!$D$245:$D$294,0),10),"-")</f>
        <v>-</v>
      </c>
      <c r="ZP82" s="9"/>
      <c r="ZQ82" s="11"/>
      <c r="ZR82" s="102" t="str">
        <f t="shared" si="186"/>
        <v>-</v>
      </c>
      <c r="ZT82" s="103" t="str">
        <f>IF(ZS82&gt;0,INDEX(Вхідні_дані!$A$245:$J$294,MATCH(ZS82,Вхідні_дані!$D$245:$D$294,0),5),"-")</f>
        <v>-</v>
      </c>
      <c r="ZU82" s="112">
        <v>13</v>
      </c>
      <c r="ZV82" s="8"/>
      <c r="ZW82" s="101" t="str">
        <f>IF(ZV82&gt;0,INDEX(Вхідні_дані!$A$245:$J$294,MATCH(ZV82,Вхідні_дані!$D$245:$D$294,0),10),"-")</f>
        <v>-</v>
      </c>
      <c r="ZX82" s="9"/>
      <c r="ZY82" s="11"/>
      <c r="ZZ82" s="102" t="str">
        <f t="shared" si="187"/>
        <v>-</v>
      </c>
      <c r="AAB82" s="103" t="str">
        <f>IF(AAA82&gt;0,INDEX(Вхідні_дані!$A$245:$J$294,MATCH(AAA82,Вхідні_дані!$D$245:$D$294,0),5),"-")</f>
        <v>-</v>
      </c>
      <c r="AAC82" s="112">
        <v>13</v>
      </c>
      <c r="AAD82" s="8"/>
      <c r="AAE82" s="101" t="str">
        <f>IF(AAD82&gt;0,INDEX(Вхідні_дані!$A$245:$J$294,MATCH(AAD82,Вхідні_дані!$D$245:$D$294,0),10),"-")</f>
        <v>-</v>
      </c>
      <c r="AAF82" s="9"/>
      <c r="AAG82" s="11"/>
      <c r="AAH82" s="102" t="str">
        <f t="shared" si="188"/>
        <v>-</v>
      </c>
      <c r="AAJ82" s="103" t="str">
        <f>IF(AAI82&gt;0,INDEX(Вхідні_дані!$A$245:$J$294,MATCH(AAI82,Вхідні_дані!$D$245:$D$294,0),5),"-")</f>
        <v>-</v>
      </c>
      <c r="AAK82" s="112">
        <v>13</v>
      </c>
      <c r="AAL82" s="8"/>
      <c r="AAM82" s="101" t="str">
        <f>IF(AAL82&gt;0,INDEX(Вхідні_дані!$A$245:$J$294,MATCH(AAL82,Вхідні_дані!$D$245:$D$294,0),10),"-")</f>
        <v>-</v>
      </c>
      <c r="AAN82" s="9"/>
      <c r="AAO82" s="11"/>
      <c r="AAP82" s="102" t="str">
        <f t="shared" si="189"/>
        <v>-</v>
      </c>
      <c r="AAR82" s="103" t="str">
        <f>IF(AAQ82&gt;0,INDEX(Вхідні_дані!$A$245:$J$294,MATCH(AAQ82,Вхідні_дані!$D$245:$D$294,0),5),"-")</f>
        <v>-</v>
      </c>
      <c r="AAS82" s="112">
        <v>13</v>
      </c>
      <c r="AAT82" s="8"/>
      <c r="AAU82" s="101" t="str">
        <f>IF(AAT82&gt;0,INDEX(Вхідні_дані!$A$245:$J$294,MATCH(AAT82,Вхідні_дані!$D$245:$D$294,0),10),"-")</f>
        <v>-</v>
      </c>
      <c r="AAV82" s="9"/>
      <c r="AAW82" s="11"/>
      <c r="AAX82" s="102" t="str">
        <f t="shared" si="190"/>
        <v>-</v>
      </c>
      <c r="AAZ82" s="103" t="str">
        <f>IF(AAY82&gt;0,INDEX(Вхідні_дані!$A$245:$J$294,MATCH(AAY82,Вхідні_дані!$D$245:$D$294,0),5),"-")</f>
        <v>-</v>
      </c>
      <c r="ABA82" s="112">
        <v>13</v>
      </c>
      <c r="ABB82" s="8"/>
      <c r="ABC82" s="101" t="str">
        <f>IF(ABB82&gt;0,INDEX(Вхідні_дані!$A$245:$J$294,MATCH(ABB82,Вхідні_дані!$D$245:$D$294,0),10),"-")</f>
        <v>-</v>
      </c>
      <c r="ABD82" s="9"/>
      <c r="ABE82" s="11"/>
      <c r="ABF82" s="102" t="str">
        <f t="shared" si="191"/>
        <v>-</v>
      </c>
      <c r="ABH82" s="103" t="str">
        <f>IF(ABG82&gt;0,INDEX(Вхідні_дані!$A$245:$J$294,MATCH(ABG82,Вхідні_дані!$D$245:$D$294,0),5),"-")</f>
        <v>-</v>
      </c>
      <c r="ABI82" s="112">
        <v>13</v>
      </c>
      <c r="ABJ82" s="8"/>
      <c r="ABK82" s="101" t="str">
        <f>IF(ABJ82&gt;0,INDEX(Вхідні_дані!$A$245:$J$294,MATCH(ABJ82,Вхідні_дані!$D$245:$D$294,0),10),"-")</f>
        <v>-</v>
      </c>
      <c r="ABL82" s="9"/>
      <c r="ABM82" s="11"/>
      <c r="ABN82" s="102" t="str">
        <f t="shared" si="192"/>
        <v>-</v>
      </c>
      <c r="ABP82" s="103" t="str">
        <f>IF(ABO82&gt;0,INDEX(Вхідні_дані!$A$245:$J$294,MATCH(ABO82,Вхідні_дані!$D$245:$D$294,0),5),"-")</f>
        <v>-</v>
      </c>
      <c r="ABQ82" s="112">
        <v>13</v>
      </c>
      <c r="ABR82" s="8"/>
      <c r="ABS82" s="101" t="str">
        <f>IF(ABR82&gt;0,INDEX(Вхідні_дані!$A$245:$J$294,MATCH(ABR82,Вхідні_дані!$D$245:$D$294,0),10),"-")</f>
        <v>-</v>
      </c>
      <c r="ABT82" s="9"/>
      <c r="ABU82" s="11"/>
      <c r="ABV82" s="102" t="str">
        <f t="shared" si="193"/>
        <v>-</v>
      </c>
      <c r="ABX82" s="103" t="str">
        <f>IF(ABW82&gt;0,INDEX(Вхідні_дані!$A$245:$J$294,MATCH(ABW82,Вхідні_дані!$D$245:$D$294,0),5),"-")</f>
        <v>-</v>
      </c>
      <c r="ABY82" s="112">
        <v>13</v>
      </c>
      <c r="ABZ82" s="8"/>
      <c r="ACA82" s="101" t="str">
        <f>IF(ABZ82&gt;0,INDEX(Вхідні_дані!$A$245:$J$294,MATCH(ABZ82,Вхідні_дані!$D$245:$D$294,0),10),"-")</f>
        <v>-</v>
      </c>
      <c r="ACB82" s="9"/>
      <c r="ACC82" s="11"/>
      <c r="ACD82" s="102" t="str">
        <f t="shared" si="194"/>
        <v>-</v>
      </c>
      <c r="ACF82" s="103" t="str">
        <f>IF(ACE82&gt;0,INDEX(Вхідні_дані!$A$245:$J$294,MATCH(ACE82,Вхідні_дані!$D$245:$D$294,0),5),"-")</f>
        <v>-</v>
      </c>
      <c r="ACG82" s="112">
        <v>13</v>
      </c>
      <c r="ACH82" s="8"/>
      <c r="ACI82" s="101" t="str">
        <f>IF(ACH82&gt;0,INDEX(Вхідні_дані!$A$245:$J$294,MATCH(ACH82,Вхідні_дані!$D$245:$D$294,0),10),"-")</f>
        <v>-</v>
      </c>
      <c r="ACJ82" s="9"/>
      <c r="ACK82" s="11"/>
      <c r="ACL82" s="102" t="str">
        <f t="shared" si="195"/>
        <v>-</v>
      </c>
      <c r="ACN82" s="103" t="str">
        <f>IF(ACM82&gt;0,INDEX(Вхідні_дані!$A$245:$J$294,MATCH(ACM82,Вхідні_дані!$D$245:$D$294,0),5),"-")</f>
        <v>-</v>
      </c>
      <c r="ACO82" s="112">
        <v>13</v>
      </c>
      <c r="ACP82" s="8"/>
      <c r="ACQ82" s="101" t="str">
        <f>IF(ACP82&gt;0,INDEX(Вхідні_дані!$A$245:$J$294,MATCH(ACP82,Вхідні_дані!$D$245:$D$294,0),10),"-")</f>
        <v>-</v>
      </c>
      <c r="ACR82" s="9"/>
      <c r="ACS82" s="11"/>
      <c r="ACT82" s="102" t="str">
        <f t="shared" si="196"/>
        <v>-</v>
      </c>
      <c r="ACV82" s="103" t="str">
        <f>IF(ACU82&gt;0,INDEX(Вхідні_дані!$A$245:$J$294,MATCH(ACU82,Вхідні_дані!$D$245:$D$294,0),5),"-")</f>
        <v>-</v>
      </c>
      <c r="ACW82" s="112">
        <v>13</v>
      </c>
      <c r="ACX82" s="8"/>
      <c r="ACY82" s="101" t="str">
        <f>IF(ACX82&gt;0,INDEX(Вхідні_дані!$A$245:$J$294,MATCH(ACX82,Вхідні_дані!$D$245:$D$294,0),10),"-")</f>
        <v>-</v>
      </c>
      <c r="ACZ82" s="9"/>
      <c r="ADA82" s="11"/>
      <c r="ADB82" s="102" t="str">
        <f t="shared" si="197"/>
        <v>-</v>
      </c>
      <c r="ADD82" s="103" t="str">
        <f>IF(ADC82&gt;0,INDEX(Вхідні_дані!$A$245:$J$294,MATCH(ADC82,Вхідні_дані!$D$245:$D$294,0),5),"-")</f>
        <v>-</v>
      </c>
      <c r="ADE82" s="112">
        <v>13</v>
      </c>
      <c r="ADF82" s="8"/>
      <c r="ADG82" s="101" t="str">
        <f>IF(ADF82&gt;0,INDEX(Вхідні_дані!$A$245:$J$294,MATCH(ADF82,Вхідні_дані!$D$245:$D$294,0),10),"-")</f>
        <v>-</v>
      </c>
      <c r="ADH82" s="9"/>
      <c r="ADI82" s="11"/>
      <c r="ADJ82" s="102" t="str">
        <f t="shared" si="198"/>
        <v>-</v>
      </c>
      <c r="ADL82" s="103" t="str">
        <f>IF(ADK82&gt;0,INDEX(Вхідні_дані!$A$245:$J$294,MATCH(ADK82,Вхідні_дані!$D$245:$D$294,0),5),"-")</f>
        <v>-</v>
      </c>
      <c r="ADM82" s="112">
        <v>13</v>
      </c>
      <c r="ADN82" s="8"/>
      <c r="ADO82" s="101" t="str">
        <f>IF(ADN82&gt;0,INDEX(Вхідні_дані!$A$245:$J$294,MATCH(ADN82,Вхідні_дані!$D$245:$D$294,0),10),"-")</f>
        <v>-</v>
      </c>
      <c r="ADP82" s="9"/>
      <c r="ADQ82" s="11"/>
      <c r="ADR82" s="102" t="str">
        <f t="shared" si="199"/>
        <v>-</v>
      </c>
      <c r="ADT82" s="103" t="str">
        <f>IF(ADS82&gt;0,INDEX(Вхідні_дані!$A$245:$J$294,MATCH(ADS82,Вхідні_дані!$D$245:$D$294,0),5),"-")</f>
        <v>-</v>
      </c>
    </row>
    <row r="83" spans="1:800" ht="27" customHeight="1" outlineLevel="1" x14ac:dyDescent="0.25">
      <c r="A83" s="112">
        <v>14</v>
      </c>
      <c r="B83" s="8"/>
      <c r="C83" s="101" t="str">
        <f>IF(B83&gt;0,INDEX(Вхідні_дані!$A$245:$J$294,MATCH(B83,Вхідні_дані!$D$245:$D$294,0),10),"-")</f>
        <v>-</v>
      </c>
      <c r="D83" s="9"/>
      <c r="E83" s="11"/>
      <c r="F83" s="102" t="str">
        <f t="shared" si="100"/>
        <v>-</v>
      </c>
      <c r="H83" s="103" t="str">
        <f>IF(G83&gt;0,INDEX(Вхідні_дані!$A$245:$J$294,MATCH(G83,Вхідні_дані!$D$245:$D$294,0),5),"-")</f>
        <v>-</v>
      </c>
      <c r="I83" s="112">
        <v>14</v>
      </c>
      <c r="J83" s="8"/>
      <c r="K83" s="101" t="str">
        <f>IF(J83&gt;0,INDEX(Вхідні_дані!$A$245:$J$294,MATCH(J83,Вхідні_дані!$D$245:$D$294,0),10),"-")</f>
        <v>-</v>
      </c>
      <c r="L83" s="9"/>
      <c r="M83" s="11"/>
      <c r="N83" s="102" t="str">
        <f t="shared" si="101"/>
        <v>-</v>
      </c>
      <c r="P83" s="103" t="str">
        <f>IF(O83&gt;0,INDEX(Вхідні_дані!$A$245:$J$294,MATCH(O83,Вхідні_дані!$D$245:$D$294,0),5),"-")</f>
        <v>-</v>
      </c>
      <c r="Q83" s="112">
        <v>14</v>
      </c>
      <c r="R83" s="8"/>
      <c r="S83" s="101" t="str">
        <f>IF(R83&gt;0,INDEX(Вхідні_дані!$A$245:$J$294,MATCH(R83,Вхідні_дані!$D$245:$D$294,0),10),"-")</f>
        <v>-</v>
      </c>
      <c r="T83" s="9"/>
      <c r="U83" s="11"/>
      <c r="V83" s="102" t="str">
        <f t="shared" si="102"/>
        <v>-</v>
      </c>
      <c r="X83" s="103" t="str">
        <f>IF(W83&gt;0,INDEX(Вхідні_дані!$A$245:$J$294,MATCH(W83,Вхідні_дані!$D$245:$D$294,0),5),"-")</f>
        <v>-</v>
      </c>
      <c r="Y83" s="112">
        <v>14</v>
      </c>
      <c r="Z83" s="8"/>
      <c r="AA83" s="101" t="str">
        <f>IF(Z83&gt;0,INDEX(Вхідні_дані!$A$245:$J$294,MATCH(Z83,Вхідні_дані!$D$245:$D$294,0),10),"-")</f>
        <v>-</v>
      </c>
      <c r="AB83" s="9"/>
      <c r="AC83" s="11"/>
      <c r="AD83" s="102" t="str">
        <f t="shared" si="103"/>
        <v>-</v>
      </c>
      <c r="AF83" s="103" t="str">
        <f>IF(AE83&gt;0,INDEX(Вхідні_дані!$A$245:$J$294,MATCH(AE83,Вхідні_дані!$D$245:$D$294,0),5),"-")</f>
        <v>-</v>
      </c>
      <c r="AG83" s="112">
        <v>14</v>
      </c>
      <c r="AH83" s="8"/>
      <c r="AI83" s="101" t="str">
        <f>IF(AH83&gt;0,INDEX(Вхідні_дані!$A$245:$J$294,MATCH(AH83,Вхідні_дані!$D$245:$D$294,0),10),"-")</f>
        <v>-</v>
      </c>
      <c r="AJ83" s="9"/>
      <c r="AK83" s="11"/>
      <c r="AL83" s="102" t="str">
        <f t="shared" si="104"/>
        <v>-</v>
      </c>
      <c r="AN83" s="103" t="str">
        <f>IF(AM83&gt;0,INDEX(Вхідні_дані!$A$245:$J$294,MATCH(AM83,Вхідні_дані!$D$245:$D$294,0),5),"-")</f>
        <v>-</v>
      </c>
      <c r="AO83" s="112">
        <v>14</v>
      </c>
      <c r="AP83" s="8"/>
      <c r="AQ83" s="101" t="str">
        <f>IF(AP83&gt;0,INDEX(Вхідні_дані!$A$245:$J$294,MATCH(AP83,Вхідні_дані!$D$245:$D$294,0),10),"-")</f>
        <v>-</v>
      </c>
      <c r="AR83" s="9"/>
      <c r="AS83" s="11"/>
      <c r="AT83" s="102" t="str">
        <f t="shared" si="105"/>
        <v>-</v>
      </c>
      <c r="AV83" s="103" t="str">
        <f>IF(AU83&gt;0,INDEX(Вхідні_дані!$A$245:$J$294,MATCH(AU83,Вхідні_дані!$D$245:$D$294,0),5),"-")</f>
        <v>-</v>
      </c>
      <c r="AW83" s="112">
        <v>14</v>
      </c>
      <c r="AX83" s="8"/>
      <c r="AY83" s="101" t="str">
        <f>IF(AX83&gt;0,INDEX(Вхідні_дані!$A$245:$J$294,MATCH(AX83,Вхідні_дані!$D$245:$D$294,0),10),"-")</f>
        <v>-</v>
      </c>
      <c r="AZ83" s="9"/>
      <c r="BA83" s="11"/>
      <c r="BB83" s="102" t="str">
        <f t="shared" si="106"/>
        <v>-</v>
      </c>
      <c r="BD83" s="103" t="str">
        <f>IF(BC83&gt;0,INDEX(Вхідні_дані!$A$245:$J$294,MATCH(BC83,Вхідні_дані!$D$245:$D$294,0),5),"-")</f>
        <v>-</v>
      </c>
      <c r="BE83" s="112">
        <v>14</v>
      </c>
      <c r="BF83" s="8"/>
      <c r="BG83" s="101" t="str">
        <f>IF(BF83&gt;0,INDEX(Вхідні_дані!$A$245:$J$294,MATCH(BF83,Вхідні_дані!$D$245:$D$294,0),10),"-")</f>
        <v>-</v>
      </c>
      <c r="BH83" s="9"/>
      <c r="BI83" s="11"/>
      <c r="BJ83" s="102" t="str">
        <f t="shared" si="107"/>
        <v>-</v>
      </c>
      <c r="BL83" s="103" t="str">
        <f>IF(BK83&gt;0,INDEX(Вхідні_дані!$A$245:$J$294,MATCH(BK83,Вхідні_дані!$D$245:$D$294,0),5),"-")</f>
        <v>-</v>
      </c>
      <c r="BM83" s="112">
        <v>14</v>
      </c>
      <c r="BN83" s="8"/>
      <c r="BO83" s="101" t="str">
        <f>IF(BN83&gt;0,INDEX(Вхідні_дані!$A$245:$J$294,MATCH(BN83,Вхідні_дані!$D$245:$D$294,0),10),"-")</f>
        <v>-</v>
      </c>
      <c r="BP83" s="9"/>
      <c r="BQ83" s="11"/>
      <c r="BR83" s="102" t="str">
        <f t="shared" si="108"/>
        <v>-</v>
      </c>
      <c r="BT83" s="103" t="str">
        <f>IF(BS83&gt;0,INDEX(Вхідні_дані!$A$245:$J$294,MATCH(BS83,Вхідні_дані!$D$245:$D$294,0),5),"-")</f>
        <v>-</v>
      </c>
      <c r="BU83" s="112">
        <v>14</v>
      </c>
      <c r="BV83" s="8"/>
      <c r="BW83" s="101" t="str">
        <f>IF(BV83&gt;0,INDEX(Вхідні_дані!$A$245:$J$294,MATCH(BV83,Вхідні_дані!$D$245:$D$294,0),10),"-")</f>
        <v>-</v>
      </c>
      <c r="BX83" s="9"/>
      <c r="BY83" s="11"/>
      <c r="BZ83" s="102" t="str">
        <f t="shared" si="109"/>
        <v>-</v>
      </c>
      <c r="CB83" s="103" t="str">
        <f>IF(CA83&gt;0,INDEX(Вхідні_дані!$A$245:$J$294,MATCH(CA83,Вхідні_дані!$D$245:$D$294,0),5),"-")</f>
        <v>-</v>
      </c>
      <c r="CC83" s="112">
        <v>14</v>
      </c>
      <c r="CD83" s="8"/>
      <c r="CE83" s="101" t="str">
        <f>IF(CD83&gt;0,INDEX(Вхідні_дані!$A$245:$J$294,MATCH(CD83,Вхідні_дані!$D$245:$D$294,0),10),"-")</f>
        <v>-</v>
      </c>
      <c r="CF83" s="9"/>
      <c r="CG83" s="11"/>
      <c r="CH83" s="102" t="str">
        <f t="shared" si="110"/>
        <v>-</v>
      </c>
      <c r="CJ83" s="103" t="str">
        <f>IF(CI83&gt;0,INDEX(Вхідні_дані!$A$245:$J$294,MATCH(CI83,Вхідні_дані!$D$245:$D$294,0),5),"-")</f>
        <v>-</v>
      </c>
      <c r="CK83" s="112">
        <v>14</v>
      </c>
      <c r="CL83" s="8"/>
      <c r="CM83" s="101" t="str">
        <f>IF(CL83&gt;0,INDEX(Вхідні_дані!$A$245:$J$294,MATCH(CL83,Вхідні_дані!$D$245:$D$294,0),10),"-")</f>
        <v>-</v>
      </c>
      <c r="CN83" s="9"/>
      <c r="CO83" s="11"/>
      <c r="CP83" s="102" t="str">
        <f t="shared" si="111"/>
        <v>-</v>
      </c>
      <c r="CR83" s="103" t="str">
        <f>IF(CQ83&gt;0,INDEX(Вхідні_дані!$A$245:$J$294,MATCH(CQ83,Вхідні_дані!$D$245:$D$294,0),5),"-")</f>
        <v>-</v>
      </c>
      <c r="CS83" s="112">
        <v>14</v>
      </c>
      <c r="CT83" s="8"/>
      <c r="CU83" s="101" t="str">
        <f>IF(CT83&gt;0,INDEX(Вхідні_дані!$A$245:$J$294,MATCH(CT83,Вхідні_дані!$D$245:$D$294,0),10),"-")</f>
        <v>-</v>
      </c>
      <c r="CV83" s="9"/>
      <c r="CW83" s="11"/>
      <c r="CX83" s="102" t="str">
        <f t="shared" si="112"/>
        <v>-</v>
      </c>
      <c r="CZ83" s="103" t="str">
        <f>IF(CY83&gt;0,INDEX(Вхідні_дані!$A$245:$J$294,MATCH(CY83,Вхідні_дані!$D$245:$D$294,0),5),"-")</f>
        <v>-</v>
      </c>
      <c r="DA83" s="112">
        <v>14</v>
      </c>
      <c r="DB83" s="8"/>
      <c r="DC83" s="101" t="str">
        <f>IF(DB83&gt;0,INDEX(Вхідні_дані!$A$245:$J$294,MATCH(DB83,Вхідні_дані!$D$245:$D$294,0),10),"-")</f>
        <v>-</v>
      </c>
      <c r="DD83" s="9"/>
      <c r="DE83" s="11"/>
      <c r="DF83" s="102" t="str">
        <f t="shared" si="113"/>
        <v>-</v>
      </c>
      <c r="DH83" s="103" t="str">
        <f>IF(DG83&gt;0,INDEX(Вхідні_дані!$A$245:$J$294,MATCH(DG83,Вхідні_дані!$D$245:$D$294,0),5),"-")</f>
        <v>-</v>
      </c>
      <c r="DI83" s="112">
        <v>14</v>
      </c>
      <c r="DJ83" s="8"/>
      <c r="DK83" s="101" t="str">
        <f>IF(DJ83&gt;0,INDEX(Вхідні_дані!$A$245:$J$294,MATCH(DJ83,Вхідні_дані!$D$245:$D$294,0),10),"-")</f>
        <v>-</v>
      </c>
      <c r="DL83" s="9"/>
      <c r="DM83" s="11"/>
      <c r="DN83" s="102" t="str">
        <f t="shared" si="114"/>
        <v>-</v>
      </c>
      <c r="DP83" s="103" t="str">
        <f>IF(DO83&gt;0,INDEX(Вхідні_дані!$A$245:$J$294,MATCH(DO83,Вхідні_дані!$D$245:$D$294,0),5),"-")</f>
        <v>-</v>
      </c>
      <c r="DQ83" s="112">
        <v>14</v>
      </c>
      <c r="DR83" s="8"/>
      <c r="DS83" s="101" t="str">
        <f>IF(DR83&gt;0,INDEX(Вхідні_дані!$A$245:$J$294,MATCH(DR83,Вхідні_дані!$D$245:$D$294,0),10),"-")</f>
        <v>-</v>
      </c>
      <c r="DT83" s="9"/>
      <c r="DU83" s="11"/>
      <c r="DV83" s="102" t="str">
        <f t="shared" si="115"/>
        <v>-</v>
      </c>
      <c r="DX83" s="103" t="str">
        <f>IF(DW83&gt;0,INDEX(Вхідні_дані!$A$245:$J$294,MATCH(DW83,Вхідні_дані!$D$245:$D$294,0),5),"-")</f>
        <v>-</v>
      </c>
      <c r="DY83" s="112">
        <v>14</v>
      </c>
      <c r="DZ83" s="8"/>
      <c r="EA83" s="101" t="str">
        <f>IF(DZ83&gt;0,INDEX(Вхідні_дані!$A$245:$J$294,MATCH(DZ83,Вхідні_дані!$D$245:$D$294,0),10),"-")</f>
        <v>-</v>
      </c>
      <c r="EB83" s="9"/>
      <c r="EC83" s="11"/>
      <c r="ED83" s="102" t="str">
        <f t="shared" si="116"/>
        <v>-</v>
      </c>
      <c r="EF83" s="103" t="str">
        <f>IF(EE83&gt;0,INDEX(Вхідні_дані!$A$245:$J$294,MATCH(EE83,Вхідні_дані!$D$245:$D$294,0),5),"-")</f>
        <v>-</v>
      </c>
      <c r="EG83" s="112">
        <v>14</v>
      </c>
      <c r="EH83" s="8"/>
      <c r="EI83" s="101" t="str">
        <f>IF(EH83&gt;0,INDEX(Вхідні_дані!$A$245:$J$294,MATCH(EH83,Вхідні_дані!$D$245:$D$294,0),10),"-")</f>
        <v>-</v>
      </c>
      <c r="EJ83" s="9"/>
      <c r="EK83" s="11"/>
      <c r="EL83" s="102" t="str">
        <f t="shared" si="117"/>
        <v>-</v>
      </c>
      <c r="EN83" s="103" t="str">
        <f>IF(EM83&gt;0,INDEX(Вхідні_дані!$A$245:$J$294,MATCH(EM83,Вхідні_дані!$D$245:$D$294,0),5),"-")</f>
        <v>-</v>
      </c>
      <c r="EO83" s="112">
        <v>14</v>
      </c>
      <c r="EP83" s="8"/>
      <c r="EQ83" s="101" t="str">
        <f>IF(EP83&gt;0,INDEX(Вхідні_дані!$A$245:$J$294,MATCH(EP83,Вхідні_дані!$D$245:$D$294,0),10),"-")</f>
        <v>-</v>
      </c>
      <c r="ER83" s="9"/>
      <c r="ES83" s="11"/>
      <c r="ET83" s="102" t="str">
        <f t="shared" si="118"/>
        <v>-</v>
      </c>
      <c r="EV83" s="103" t="str">
        <f>IF(EU83&gt;0,INDEX(Вхідні_дані!$A$245:$J$294,MATCH(EU83,Вхідні_дані!$D$245:$D$294,0),5),"-")</f>
        <v>-</v>
      </c>
      <c r="EW83" s="112">
        <v>14</v>
      </c>
      <c r="EX83" s="8"/>
      <c r="EY83" s="101" t="str">
        <f>IF(EX83&gt;0,INDEX(Вхідні_дані!$A$245:$J$294,MATCH(EX83,Вхідні_дані!$D$245:$D$294,0),10),"-")</f>
        <v>-</v>
      </c>
      <c r="EZ83" s="9"/>
      <c r="FA83" s="11"/>
      <c r="FB83" s="102" t="str">
        <f t="shared" si="119"/>
        <v>-</v>
      </c>
      <c r="FD83" s="103" t="str">
        <f>IF(FC83&gt;0,INDEX(Вхідні_дані!$A$245:$J$294,MATCH(FC83,Вхідні_дані!$D$245:$D$294,0),5),"-")</f>
        <v>-</v>
      </c>
      <c r="FE83" s="112">
        <v>14</v>
      </c>
      <c r="FF83" s="8"/>
      <c r="FG83" s="101" t="str">
        <f>IF(FF83&gt;0,INDEX(Вхідні_дані!$A$245:$J$294,MATCH(FF83,Вхідні_дані!$D$245:$D$294,0),10),"-")</f>
        <v>-</v>
      </c>
      <c r="FH83" s="9"/>
      <c r="FI83" s="11"/>
      <c r="FJ83" s="102" t="str">
        <f t="shared" si="120"/>
        <v>-</v>
      </c>
      <c r="FL83" s="103" t="str">
        <f>IF(FK83&gt;0,INDEX(Вхідні_дані!$A$245:$J$294,MATCH(FK83,Вхідні_дані!$D$245:$D$294,0),5),"-")</f>
        <v>-</v>
      </c>
      <c r="FM83" s="112">
        <v>14</v>
      </c>
      <c r="FN83" s="8"/>
      <c r="FO83" s="101" t="str">
        <f>IF(FN83&gt;0,INDEX(Вхідні_дані!$A$245:$J$294,MATCH(FN83,Вхідні_дані!$D$245:$D$294,0),10),"-")</f>
        <v>-</v>
      </c>
      <c r="FP83" s="9"/>
      <c r="FQ83" s="11"/>
      <c r="FR83" s="102" t="str">
        <f t="shared" si="121"/>
        <v>-</v>
      </c>
      <c r="FT83" s="103" t="str">
        <f>IF(FS83&gt;0,INDEX(Вхідні_дані!$A$245:$J$294,MATCH(FS83,Вхідні_дані!$D$245:$D$294,0),5),"-")</f>
        <v>-</v>
      </c>
      <c r="FU83" s="112">
        <v>14</v>
      </c>
      <c r="FV83" s="8"/>
      <c r="FW83" s="101" t="str">
        <f>IF(FV83&gt;0,INDEX(Вхідні_дані!$A$245:$J$294,MATCH(FV83,Вхідні_дані!$D$245:$D$294,0),10),"-")</f>
        <v>-</v>
      </c>
      <c r="FX83" s="9"/>
      <c r="FY83" s="11"/>
      <c r="FZ83" s="102" t="str">
        <f t="shared" si="122"/>
        <v>-</v>
      </c>
      <c r="GB83" s="103" t="str">
        <f>IF(GA83&gt;0,INDEX(Вхідні_дані!$A$245:$J$294,MATCH(GA83,Вхідні_дані!$D$245:$D$294,0),5),"-")</f>
        <v>-</v>
      </c>
      <c r="GC83" s="112">
        <v>14</v>
      </c>
      <c r="GD83" s="8"/>
      <c r="GE83" s="101" t="str">
        <f>IF(GD83&gt;0,INDEX(Вхідні_дані!$A$245:$J$294,MATCH(GD83,Вхідні_дані!$D$245:$D$294,0),10),"-")</f>
        <v>-</v>
      </c>
      <c r="GF83" s="9"/>
      <c r="GG83" s="11"/>
      <c r="GH83" s="102" t="str">
        <f t="shared" si="123"/>
        <v>-</v>
      </c>
      <c r="GJ83" s="103" t="str">
        <f>IF(GI83&gt;0,INDEX(Вхідні_дані!$A$245:$J$294,MATCH(GI83,Вхідні_дані!$D$245:$D$294,0),5),"-")</f>
        <v>-</v>
      </c>
      <c r="GK83" s="112">
        <v>14</v>
      </c>
      <c r="GL83" s="8"/>
      <c r="GM83" s="101" t="str">
        <f>IF(GL83&gt;0,INDEX(Вхідні_дані!$A$245:$J$294,MATCH(GL83,Вхідні_дані!$D$245:$D$294,0),10),"-")</f>
        <v>-</v>
      </c>
      <c r="GN83" s="9"/>
      <c r="GO83" s="11"/>
      <c r="GP83" s="102" t="str">
        <f t="shared" si="124"/>
        <v>-</v>
      </c>
      <c r="GR83" s="103" t="str">
        <f>IF(GQ83&gt;0,INDEX(Вхідні_дані!$A$245:$J$294,MATCH(GQ83,Вхідні_дані!$D$245:$D$294,0),5),"-")</f>
        <v>-</v>
      </c>
      <c r="GS83" s="112">
        <v>14</v>
      </c>
      <c r="GT83" s="8"/>
      <c r="GU83" s="101" t="str">
        <f>IF(GT83&gt;0,INDEX(Вхідні_дані!$A$245:$J$294,MATCH(GT83,Вхідні_дані!$D$245:$D$294,0),10),"-")</f>
        <v>-</v>
      </c>
      <c r="GV83" s="9"/>
      <c r="GW83" s="11"/>
      <c r="GX83" s="102" t="str">
        <f t="shared" si="125"/>
        <v>-</v>
      </c>
      <c r="GZ83" s="103" t="str">
        <f>IF(GY83&gt;0,INDEX(Вхідні_дані!$A$245:$J$294,MATCH(GY83,Вхідні_дані!$D$245:$D$294,0),5),"-")</f>
        <v>-</v>
      </c>
      <c r="HA83" s="112">
        <v>14</v>
      </c>
      <c r="HB83" s="8"/>
      <c r="HC83" s="101" t="str">
        <f>IF(HB83&gt;0,INDEX(Вхідні_дані!$A$245:$J$294,MATCH(HB83,Вхідні_дані!$D$245:$D$294,0),10),"-")</f>
        <v>-</v>
      </c>
      <c r="HD83" s="9"/>
      <c r="HE83" s="11"/>
      <c r="HF83" s="102" t="str">
        <f t="shared" si="126"/>
        <v>-</v>
      </c>
      <c r="HH83" s="103" t="str">
        <f>IF(HG83&gt;0,INDEX(Вхідні_дані!$A$245:$J$294,MATCH(HG83,Вхідні_дані!$D$245:$D$294,0),5),"-")</f>
        <v>-</v>
      </c>
      <c r="HI83" s="112">
        <v>14</v>
      </c>
      <c r="HJ83" s="8"/>
      <c r="HK83" s="101" t="str">
        <f>IF(HJ83&gt;0,INDEX(Вхідні_дані!$A$245:$J$294,MATCH(HJ83,Вхідні_дані!$D$245:$D$294,0),10),"-")</f>
        <v>-</v>
      </c>
      <c r="HL83" s="9"/>
      <c r="HM83" s="11"/>
      <c r="HN83" s="102" t="str">
        <f t="shared" si="127"/>
        <v>-</v>
      </c>
      <c r="HP83" s="103" t="str">
        <f>IF(HO83&gt;0,INDEX(Вхідні_дані!$A$245:$J$294,MATCH(HO83,Вхідні_дані!$D$245:$D$294,0),5),"-")</f>
        <v>-</v>
      </c>
      <c r="HQ83" s="112">
        <v>14</v>
      </c>
      <c r="HR83" s="8"/>
      <c r="HS83" s="101" t="str">
        <f>IF(HR83&gt;0,INDEX(Вхідні_дані!$A$245:$J$294,MATCH(HR83,Вхідні_дані!$D$245:$D$294,0),10),"-")</f>
        <v>-</v>
      </c>
      <c r="HT83" s="9"/>
      <c r="HU83" s="11"/>
      <c r="HV83" s="102" t="str">
        <f t="shared" si="128"/>
        <v>-</v>
      </c>
      <c r="HX83" s="103" t="str">
        <f>IF(HW83&gt;0,INDEX(Вхідні_дані!$A$245:$J$294,MATCH(HW83,Вхідні_дані!$D$245:$D$294,0),5),"-")</f>
        <v>-</v>
      </c>
      <c r="HY83" s="112">
        <v>14</v>
      </c>
      <c r="HZ83" s="8"/>
      <c r="IA83" s="101" t="str">
        <f>IF(HZ83&gt;0,INDEX(Вхідні_дані!$A$245:$J$294,MATCH(HZ83,Вхідні_дані!$D$245:$D$294,0),10),"-")</f>
        <v>-</v>
      </c>
      <c r="IB83" s="9"/>
      <c r="IC83" s="11"/>
      <c r="ID83" s="102" t="str">
        <f t="shared" si="129"/>
        <v>-</v>
      </c>
      <c r="IF83" s="103" t="str">
        <f>IF(IE83&gt;0,INDEX(Вхідні_дані!$A$245:$J$294,MATCH(IE83,Вхідні_дані!$D$245:$D$294,0),5),"-")</f>
        <v>-</v>
      </c>
      <c r="IG83" s="112">
        <v>14</v>
      </c>
      <c r="IH83" s="8"/>
      <c r="II83" s="101" t="str">
        <f>IF(IH83&gt;0,INDEX(Вхідні_дані!$A$245:$J$294,MATCH(IH83,Вхідні_дані!$D$245:$D$294,0),10),"-")</f>
        <v>-</v>
      </c>
      <c r="IJ83" s="9"/>
      <c r="IK83" s="11"/>
      <c r="IL83" s="102" t="str">
        <f t="shared" si="130"/>
        <v>-</v>
      </c>
      <c r="IN83" s="103" t="str">
        <f>IF(IM83&gt;0,INDEX(Вхідні_дані!$A$245:$J$294,MATCH(IM83,Вхідні_дані!$D$245:$D$294,0),5),"-")</f>
        <v>-</v>
      </c>
      <c r="IO83" s="112">
        <v>14</v>
      </c>
      <c r="IP83" s="8"/>
      <c r="IQ83" s="101" t="str">
        <f>IF(IP83&gt;0,INDEX(Вхідні_дані!$A$245:$J$294,MATCH(IP83,Вхідні_дані!$D$245:$D$294,0),10),"-")</f>
        <v>-</v>
      </c>
      <c r="IR83" s="9"/>
      <c r="IS83" s="11"/>
      <c r="IT83" s="102" t="str">
        <f t="shared" si="131"/>
        <v>-</v>
      </c>
      <c r="IV83" s="103" t="str">
        <f>IF(IU83&gt;0,INDEX(Вхідні_дані!$A$245:$J$294,MATCH(IU83,Вхідні_дані!$D$245:$D$294,0),5),"-")</f>
        <v>-</v>
      </c>
      <c r="IW83" s="112">
        <v>14</v>
      </c>
      <c r="IX83" s="8"/>
      <c r="IY83" s="101" t="str">
        <f>IF(IX83&gt;0,INDEX(Вхідні_дані!$A$245:$J$294,MATCH(IX83,Вхідні_дані!$D$245:$D$294,0),10),"-")</f>
        <v>-</v>
      </c>
      <c r="IZ83" s="9"/>
      <c r="JA83" s="11"/>
      <c r="JB83" s="102" t="str">
        <f t="shared" si="132"/>
        <v>-</v>
      </c>
      <c r="JD83" s="103" t="str">
        <f>IF(JC83&gt;0,INDEX(Вхідні_дані!$A$245:$J$294,MATCH(JC83,Вхідні_дані!$D$245:$D$294,0),5),"-")</f>
        <v>-</v>
      </c>
      <c r="JE83" s="112">
        <v>14</v>
      </c>
      <c r="JF83" s="8"/>
      <c r="JG83" s="101" t="str">
        <f>IF(JF83&gt;0,INDEX(Вхідні_дані!$A$245:$J$294,MATCH(JF83,Вхідні_дані!$D$245:$D$294,0),10),"-")</f>
        <v>-</v>
      </c>
      <c r="JH83" s="9"/>
      <c r="JI83" s="11"/>
      <c r="JJ83" s="102" t="str">
        <f t="shared" si="133"/>
        <v>-</v>
      </c>
      <c r="JL83" s="103" t="str">
        <f>IF(JK83&gt;0,INDEX(Вхідні_дані!$A$245:$J$294,MATCH(JK83,Вхідні_дані!$D$245:$D$294,0),5),"-")</f>
        <v>-</v>
      </c>
      <c r="JM83" s="112">
        <v>14</v>
      </c>
      <c r="JN83" s="8"/>
      <c r="JO83" s="101" t="str">
        <f>IF(JN83&gt;0,INDEX(Вхідні_дані!$A$245:$J$294,MATCH(JN83,Вхідні_дані!$D$245:$D$294,0),10),"-")</f>
        <v>-</v>
      </c>
      <c r="JP83" s="9"/>
      <c r="JQ83" s="11"/>
      <c r="JR83" s="102" t="str">
        <f t="shared" si="134"/>
        <v>-</v>
      </c>
      <c r="JT83" s="103" t="str">
        <f>IF(JS83&gt;0,INDEX(Вхідні_дані!$A$245:$J$294,MATCH(JS83,Вхідні_дані!$D$245:$D$294,0),5),"-")</f>
        <v>-</v>
      </c>
      <c r="JU83" s="112">
        <v>14</v>
      </c>
      <c r="JV83" s="8"/>
      <c r="JW83" s="101" t="str">
        <f>IF(JV83&gt;0,INDEX(Вхідні_дані!$A$245:$J$294,MATCH(JV83,Вхідні_дані!$D$245:$D$294,0),10),"-")</f>
        <v>-</v>
      </c>
      <c r="JX83" s="9"/>
      <c r="JY83" s="11"/>
      <c r="JZ83" s="102" t="str">
        <f t="shared" si="135"/>
        <v>-</v>
      </c>
      <c r="KB83" s="103" t="str">
        <f>IF(KA83&gt;0,INDEX(Вхідні_дані!$A$245:$J$294,MATCH(KA83,Вхідні_дані!$D$245:$D$294,0),5),"-")</f>
        <v>-</v>
      </c>
      <c r="KC83" s="112">
        <v>14</v>
      </c>
      <c r="KD83" s="8"/>
      <c r="KE83" s="101" t="str">
        <f>IF(KD83&gt;0,INDEX(Вхідні_дані!$A$245:$J$294,MATCH(KD83,Вхідні_дані!$D$245:$D$294,0),10),"-")</f>
        <v>-</v>
      </c>
      <c r="KF83" s="9"/>
      <c r="KG83" s="11"/>
      <c r="KH83" s="102" t="str">
        <f t="shared" si="136"/>
        <v>-</v>
      </c>
      <c r="KJ83" s="103" t="str">
        <f>IF(KI83&gt;0,INDEX(Вхідні_дані!$A$245:$J$294,MATCH(KI83,Вхідні_дані!$D$245:$D$294,0),5),"-")</f>
        <v>-</v>
      </c>
      <c r="KK83" s="112">
        <v>14</v>
      </c>
      <c r="KL83" s="8"/>
      <c r="KM83" s="101" t="str">
        <f>IF(KL83&gt;0,INDEX(Вхідні_дані!$A$245:$J$294,MATCH(KL83,Вхідні_дані!$D$245:$D$294,0),10),"-")</f>
        <v>-</v>
      </c>
      <c r="KN83" s="9"/>
      <c r="KO83" s="11"/>
      <c r="KP83" s="102" t="str">
        <f t="shared" si="137"/>
        <v>-</v>
      </c>
      <c r="KR83" s="103" t="str">
        <f>IF(KQ83&gt;0,INDEX(Вхідні_дані!$A$245:$J$294,MATCH(KQ83,Вхідні_дані!$D$245:$D$294,0),5),"-")</f>
        <v>-</v>
      </c>
      <c r="KS83" s="112">
        <v>14</v>
      </c>
      <c r="KT83" s="8"/>
      <c r="KU83" s="101" t="str">
        <f>IF(KT83&gt;0,INDEX(Вхідні_дані!$A$245:$J$294,MATCH(KT83,Вхідні_дані!$D$245:$D$294,0),10),"-")</f>
        <v>-</v>
      </c>
      <c r="KV83" s="9"/>
      <c r="KW83" s="11"/>
      <c r="KX83" s="102" t="str">
        <f t="shared" si="138"/>
        <v>-</v>
      </c>
      <c r="KZ83" s="103" t="str">
        <f>IF(KY83&gt;0,INDEX(Вхідні_дані!$A$245:$J$294,MATCH(KY83,Вхідні_дані!$D$245:$D$294,0),5),"-")</f>
        <v>-</v>
      </c>
      <c r="LA83" s="112">
        <v>14</v>
      </c>
      <c r="LB83" s="8"/>
      <c r="LC83" s="101" t="str">
        <f>IF(LB83&gt;0,INDEX(Вхідні_дані!$A$245:$J$294,MATCH(LB83,Вхідні_дані!$D$245:$D$294,0),10),"-")</f>
        <v>-</v>
      </c>
      <c r="LD83" s="9"/>
      <c r="LE83" s="11"/>
      <c r="LF83" s="102" t="str">
        <f t="shared" si="139"/>
        <v>-</v>
      </c>
      <c r="LH83" s="103" t="str">
        <f>IF(LG83&gt;0,INDEX(Вхідні_дані!$A$245:$J$294,MATCH(LG83,Вхідні_дані!$D$245:$D$294,0),5),"-")</f>
        <v>-</v>
      </c>
      <c r="LI83" s="112">
        <v>14</v>
      </c>
      <c r="LJ83" s="8"/>
      <c r="LK83" s="101" t="str">
        <f>IF(LJ83&gt;0,INDEX(Вхідні_дані!$A$245:$J$294,MATCH(LJ83,Вхідні_дані!$D$245:$D$294,0),10),"-")</f>
        <v>-</v>
      </c>
      <c r="LL83" s="9"/>
      <c r="LM83" s="11"/>
      <c r="LN83" s="102" t="str">
        <f t="shared" si="140"/>
        <v>-</v>
      </c>
      <c r="LP83" s="103" t="str">
        <f>IF(LO83&gt;0,INDEX(Вхідні_дані!$A$245:$J$294,MATCH(LO83,Вхідні_дані!$D$245:$D$294,0),5),"-")</f>
        <v>-</v>
      </c>
      <c r="LQ83" s="112">
        <v>14</v>
      </c>
      <c r="LR83" s="8"/>
      <c r="LS83" s="101" t="str">
        <f>IF(LR83&gt;0,INDEX(Вхідні_дані!$A$245:$J$294,MATCH(LR83,Вхідні_дані!$D$245:$D$294,0),10),"-")</f>
        <v>-</v>
      </c>
      <c r="LT83" s="9"/>
      <c r="LU83" s="11"/>
      <c r="LV83" s="102" t="str">
        <f t="shared" si="141"/>
        <v>-</v>
      </c>
      <c r="LX83" s="103" t="str">
        <f>IF(LW83&gt;0,INDEX(Вхідні_дані!$A$245:$J$294,MATCH(LW83,Вхідні_дані!$D$245:$D$294,0),5),"-")</f>
        <v>-</v>
      </c>
      <c r="LY83" s="112">
        <v>14</v>
      </c>
      <c r="LZ83" s="8"/>
      <c r="MA83" s="101" t="str">
        <f>IF(LZ83&gt;0,INDEX(Вхідні_дані!$A$245:$J$294,MATCH(LZ83,Вхідні_дані!$D$245:$D$294,0),10),"-")</f>
        <v>-</v>
      </c>
      <c r="MB83" s="9"/>
      <c r="MC83" s="11"/>
      <c r="MD83" s="102" t="str">
        <f t="shared" si="142"/>
        <v>-</v>
      </c>
      <c r="MF83" s="103" t="str">
        <f>IF(ME83&gt;0,INDEX(Вхідні_дані!$A$245:$J$294,MATCH(ME83,Вхідні_дані!$D$245:$D$294,0),5),"-")</f>
        <v>-</v>
      </c>
      <c r="MG83" s="112">
        <v>14</v>
      </c>
      <c r="MH83" s="8"/>
      <c r="MI83" s="101" t="str">
        <f>IF(MH83&gt;0,INDEX(Вхідні_дані!$A$245:$J$294,MATCH(MH83,Вхідні_дані!$D$245:$D$294,0),10),"-")</f>
        <v>-</v>
      </c>
      <c r="MJ83" s="9"/>
      <c r="MK83" s="11"/>
      <c r="ML83" s="102" t="str">
        <f t="shared" si="143"/>
        <v>-</v>
      </c>
      <c r="MN83" s="103" t="str">
        <f>IF(MM83&gt;0,INDEX(Вхідні_дані!$A$245:$J$294,MATCH(MM83,Вхідні_дані!$D$245:$D$294,0),5),"-")</f>
        <v>-</v>
      </c>
      <c r="MO83" s="112">
        <v>14</v>
      </c>
      <c r="MP83" s="8"/>
      <c r="MQ83" s="101" t="str">
        <f>IF(MP83&gt;0,INDEX(Вхідні_дані!$A$245:$J$294,MATCH(MP83,Вхідні_дані!$D$245:$D$294,0),10),"-")</f>
        <v>-</v>
      </c>
      <c r="MR83" s="9"/>
      <c r="MS83" s="11"/>
      <c r="MT83" s="102" t="str">
        <f t="shared" si="144"/>
        <v>-</v>
      </c>
      <c r="MV83" s="103" t="str">
        <f>IF(MU83&gt;0,INDEX(Вхідні_дані!$A$245:$J$294,MATCH(MU83,Вхідні_дані!$D$245:$D$294,0),5),"-")</f>
        <v>-</v>
      </c>
      <c r="MW83" s="112">
        <v>14</v>
      </c>
      <c r="MX83" s="8"/>
      <c r="MY83" s="101" t="str">
        <f>IF(MX83&gt;0,INDEX(Вхідні_дані!$A$245:$J$294,MATCH(MX83,Вхідні_дані!$D$245:$D$294,0),10),"-")</f>
        <v>-</v>
      </c>
      <c r="MZ83" s="9"/>
      <c r="NA83" s="11"/>
      <c r="NB83" s="102" t="str">
        <f t="shared" si="145"/>
        <v>-</v>
      </c>
      <c r="ND83" s="103" t="str">
        <f>IF(NC83&gt;0,INDEX(Вхідні_дані!$A$245:$J$294,MATCH(NC83,Вхідні_дані!$D$245:$D$294,0),5),"-")</f>
        <v>-</v>
      </c>
      <c r="NE83" s="112">
        <v>14</v>
      </c>
      <c r="NF83" s="8"/>
      <c r="NG83" s="101" t="str">
        <f>IF(NF83&gt;0,INDEX(Вхідні_дані!$A$245:$J$294,MATCH(NF83,Вхідні_дані!$D$245:$D$294,0),10),"-")</f>
        <v>-</v>
      </c>
      <c r="NH83" s="9"/>
      <c r="NI83" s="11"/>
      <c r="NJ83" s="102" t="str">
        <f t="shared" si="146"/>
        <v>-</v>
      </c>
      <c r="NL83" s="103" t="str">
        <f>IF(NK83&gt;0,INDEX(Вхідні_дані!$A$245:$J$294,MATCH(NK83,Вхідні_дані!$D$245:$D$294,0),5),"-")</f>
        <v>-</v>
      </c>
      <c r="NM83" s="112">
        <v>14</v>
      </c>
      <c r="NN83" s="8"/>
      <c r="NO83" s="101" t="str">
        <f>IF(NN83&gt;0,INDEX(Вхідні_дані!$A$245:$J$294,MATCH(NN83,Вхідні_дані!$D$245:$D$294,0),10),"-")</f>
        <v>-</v>
      </c>
      <c r="NP83" s="9"/>
      <c r="NQ83" s="11"/>
      <c r="NR83" s="102" t="str">
        <f t="shared" si="147"/>
        <v>-</v>
      </c>
      <c r="NT83" s="103" t="str">
        <f>IF(NS83&gt;0,INDEX(Вхідні_дані!$A$245:$J$294,MATCH(NS83,Вхідні_дані!$D$245:$D$294,0),5),"-")</f>
        <v>-</v>
      </c>
      <c r="NU83" s="112">
        <v>14</v>
      </c>
      <c r="NV83" s="8"/>
      <c r="NW83" s="101" t="str">
        <f>IF(NV83&gt;0,INDEX(Вхідні_дані!$A$245:$J$294,MATCH(NV83,Вхідні_дані!$D$245:$D$294,0),10),"-")</f>
        <v>-</v>
      </c>
      <c r="NX83" s="9"/>
      <c r="NY83" s="11"/>
      <c r="NZ83" s="102" t="str">
        <f t="shared" si="148"/>
        <v>-</v>
      </c>
      <c r="OB83" s="103" t="str">
        <f>IF(OA83&gt;0,INDEX(Вхідні_дані!$A$245:$J$294,MATCH(OA83,Вхідні_дані!$D$245:$D$294,0),5),"-")</f>
        <v>-</v>
      </c>
      <c r="OC83" s="112">
        <v>14</v>
      </c>
      <c r="OD83" s="8"/>
      <c r="OE83" s="101" t="str">
        <f>IF(OD83&gt;0,INDEX(Вхідні_дані!$A$245:$J$294,MATCH(OD83,Вхідні_дані!$D$245:$D$294,0),10),"-")</f>
        <v>-</v>
      </c>
      <c r="OF83" s="9"/>
      <c r="OG83" s="11"/>
      <c r="OH83" s="102" t="str">
        <f t="shared" si="149"/>
        <v>-</v>
      </c>
      <c r="OJ83" s="103" t="str">
        <f>IF(OI83&gt;0,INDEX(Вхідні_дані!$A$245:$J$294,MATCH(OI83,Вхідні_дані!$D$245:$D$294,0),5),"-")</f>
        <v>-</v>
      </c>
      <c r="OK83" s="112">
        <v>14</v>
      </c>
      <c r="OL83" s="8"/>
      <c r="OM83" s="101" t="str">
        <f>IF(OL83&gt;0,INDEX(Вхідні_дані!$A$245:$J$294,MATCH(OL83,Вхідні_дані!$D$245:$D$294,0),10),"-")</f>
        <v>-</v>
      </c>
      <c r="ON83" s="9"/>
      <c r="OO83" s="11"/>
      <c r="OP83" s="102" t="str">
        <f t="shared" si="150"/>
        <v>-</v>
      </c>
      <c r="OR83" s="103" t="str">
        <f>IF(OQ83&gt;0,INDEX(Вхідні_дані!$A$245:$J$294,MATCH(OQ83,Вхідні_дані!$D$245:$D$294,0),5),"-")</f>
        <v>-</v>
      </c>
      <c r="OS83" s="112">
        <v>14</v>
      </c>
      <c r="OT83" s="8"/>
      <c r="OU83" s="101" t="str">
        <f>IF(OT83&gt;0,INDEX(Вхідні_дані!$A$245:$J$294,MATCH(OT83,Вхідні_дані!$D$245:$D$294,0),10),"-")</f>
        <v>-</v>
      </c>
      <c r="OV83" s="9"/>
      <c r="OW83" s="11"/>
      <c r="OX83" s="102" t="str">
        <f t="shared" si="151"/>
        <v>-</v>
      </c>
      <c r="OZ83" s="103" t="str">
        <f>IF(OY83&gt;0,INDEX(Вхідні_дані!$A$245:$J$294,MATCH(OY83,Вхідні_дані!$D$245:$D$294,0),5),"-")</f>
        <v>-</v>
      </c>
      <c r="PA83" s="112">
        <v>14</v>
      </c>
      <c r="PB83" s="8"/>
      <c r="PC83" s="101" t="str">
        <f>IF(PB83&gt;0,INDEX(Вхідні_дані!$A$245:$J$294,MATCH(PB83,Вхідні_дані!$D$245:$D$294,0),10),"-")</f>
        <v>-</v>
      </c>
      <c r="PD83" s="9"/>
      <c r="PE83" s="11"/>
      <c r="PF83" s="102" t="str">
        <f t="shared" si="152"/>
        <v>-</v>
      </c>
      <c r="PH83" s="103" t="str">
        <f>IF(PG83&gt;0,INDEX(Вхідні_дані!$A$245:$J$294,MATCH(PG83,Вхідні_дані!$D$245:$D$294,0),5),"-")</f>
        <v>-</v>
      </c>
      <c r="PI83" s="112">
        <v>14</v>
      </c>
      <c r="PJ83" s="8"/>
      <c r="PK83" s="101" t="str">
        <f>IF(PJ83&gt;0,INDEX(Вхідні_дані!$A$245:$J$294,MATCH(PJ83,Вхідні_дані!$D$245:$D$294,0),10),"-")</f>
        <v>-</v>
      </c>
      <c r="PL83" s="9"/>
      <c r="PM83" s="11"/>
      <c r="PN83" s="102" t="str">
        <f t="shared" si="153"/>
        <v>-</v>
      </c>
      <c r="PP83" s="103" t="str">
        <f>IF(PO83&gt;0,INDEX(Вхідні_дані!$A$245:$J$294,MATCH(PO83,Вхідні_дані!$D$245:$D$294,0),5),"-")</f>
        <v>-</v>
      </c>
      <c r="PQ83" s="112">
        <v>14</v>
      </c>
      <c r="PR83" s="8"/>
      <c r="PS83" s="101" t="str">
        <f>IF(PR83&gt;0,INDEX(Вхідні_дані!$A$245:$J$294,MATCH(PR83,Вхідні_дані!$D$245:$D$294,0),10),"-")</f>
        <v>-</v>
      </c>
      <c r="PT83" s="9"/>
      <c r="PU83" s="11"/>
      <c r="PV83" s="102" t="str">
        <f t="shared" si="154"/>
        <v>-</v>
      </c>
      <c r="PX83" s="103" t="str">
        <f>IF(PW83&gt;0,INDEX(Вхідні_дані!$A$245:$J$294,MATCH(PW83,Вхідні_дані!$D$245:$D$294,0),5),"-")</f>
        <v>-</v>
      </c>
      <c r="PY83" s="112">
        <v>14</v>
      </c>
      <c r="PZ83" s="8"/>
      <c r="QA83" s="101" t="str">
        <f>IF(PZ83&gt;0,INDEX(Вхідні_дані!$A$245:$J$294,MATCH(PZ83,Вхідні_дані!$D$245:$D$294,0),10),"-")</f>
        <v>-</v>
      </c>
      <c r="QB83" s="9"/>
      <c r="QC83" s="11"/>
      <c r="QD83" s="102" t="str">
        <f t="shared" si="155"/>
        <v>-</v>
      </c>
      <c r="QF83" s="103" t="str">
        <f>IF(QE83&gt;0,INDEX(Вхідні_дані!$A$245:$J$294,MATCH(QE83,Вхідні_дані!$D$245:$D$294,0),5),"-")</f>
        <v>-</v>
      </c>
      <c r="QG83" s="112">
        <v>14</v>
      </c>
      <c r="QH83" s="8"/>
      <c r="QI83" s="101" t="str">
        <f>IF(QH83&gt;0,INDEX(Вхідні_дані!$A$245:$J$294,MATCH(QH83,Вхідні_дані!$D$245:$D$294,0),10),"-")</f>
        <v>-</v>
      </c>
      <c r="QJ83" s="9"/>
      <c r="QK83" s="11"/>
      <c r="QL83" s="102" t="str">
        <f t="shared" si="156"/>
        <v>-</v>
      </c>
      <c r="QN83" s="103" t="str">
        <f>IF(QM83&gt;0,INDEX(Вхідні_дані!$A$245:$J$294,MATCH(QM83,Вхідні_дані!$D$245:$D$294,0),5),"-")</f>
        <v>-</v>
      </c>
      <c r="QO83" s="112">
        <v>14</v>
      </c>
      <c r="QP83" s="8"/>
      <c r="QQ83" s="101" t="str">
        <f>IF(QP83&gt;0,INDEX(Вхідні_дані!$A$245:$J$294,MATCH(QP83,Вхідні_дані!$D$245:$D$294,0),10),"-")</f>
        <v>-</v>
      </c>
      <c r="QR83" s="9"/>
      <c r="QS83" s="11"/>
      <c r="QT83" s="102" t="str">
        <f t="shared" si="157"/>
        <v>-</v>
      </c>
      <c r="QV83" s="103" t="str">
        <f>IF(QU83&gt;0,INDEX(Вхідні_дані!$A$245:$J$294,MATCH(QU83,Вхідні_дані!$D$245:$D$294,0),5),"-")</f>
        <v>-</v>
      </c>
      <c r="QW83" s="112">
        <v>14</v>
      </c>
      <c r="QX83" s="8"/>
      <c r="QY83" s="101" t="str">
        <f>IF(QX83&gt;0,INDEX(Вхідні_дані!$A$245:$J$294,MATCH(QX83,Вхідні_дані!$D$245:$D$294,0),10),"-")</f>
        <v>-</v>
      </c>
      <c r="QZ83" s="9"/>
      <c r="RA83" s="11"/>
      <c r="RB83" s="102" t="str">
        <f t="shared" si="158"/>
        <v>-</v>
      </c>
      <c r="RD83" s="103" t="str">
        <f>IF(RC83&gt;0,INDEX(Вхідні_дані!$A$245:$J$294,MATCH(RC83,Вхідні_дані!$D$245:$D$294,0),5),"-")</f>
        <v>-</v>
      </c>
      <c r="RE83" s="112">
        <v>14</v>
      </c>
      <c r="RF83" s="8"/>
      <c r="RG83" s="101" t="str">
        <f>IF(RF83&gt;0,INDEX(Вхідні_дані!$A$245:$J$294,MATCH(RF83,Вхідні_дані!$D$245:$D$294,0),10),"-")</f>
        <v>-</v>
      </c>
      <c r="RH83" s="9"/>
      <c r="RI83" s="11"/>
      <c r="RJ83" s="102" t="str">
        <f t="shared" si="159"/>
        <v>-</v>
      </c>
      <c r="RL83" s="103" t="str">
        <f>IF(RK83&gt;0,INDEX(Вхідні_дані!$A$245:$J$294,MATCH(RK83,Вхідні_дані!$D$245:$D$294,0),5),"-")</f>
        <v>-</v>
      </c>
      <c r="RM83" s="112">
        <v>14</v>
      </c>
      <c r="RN83" s="8"/>
      <c r="RO83" s="101" t="str">
        <f>IF(RN83&gt;0,INDEX(Вхідні_дані!$A$245:$J$294,MATCH(RN83,Вхідні_дані!$D$245:$D$294,0),10),"-")</f>
        <v>-</v>
      </c>
      <c r="RP83" s="9"/>
      <c r="RQ83" s="11"/>
      <c r="RR83" s="102" t="str">
        <f t="shared" si="160"/>
        <v>-</v>
      </c>
      <c r="RT83" s="103" t="str">
        <f>IF(RS83&gt;0,INDEX(Вхідні_дані!$A$245:$J$294,MATCH(RS83,Вхідні_дані!$D$245:$D$294,0),5),"-")</f>
        <v>-</v>
      </c>
      <c r="RU83" s="112">
        <v>14</v>
      </c>
      <c r="RV83" s="8"/>
      <c r="RW83" s="101" t="str">
        <f>IF(RV83&gt;0,INDEX(Вхідні_дані!$A$245:$J$294,MATCH(RV83,Вхідні_дані!$D$245:$D$294,0),10),"-")</f>
        <v>-</v>
      </c>
      <c r="RX83" s="9"/>
      <c r="RY83" s="11"/>
      <c r="RZ83" s="102" t="str">
        <f t="shared" si="161"/>
        <v>-</v>
      </c>
      <c r="SB83" s="103" t="str">
        <f>IF(SA83&gt;0,INDEX(Вхідні_дані!$A$245:$J$294,MATCH(SA83,Вхідні_дані!$D$245:$D$294,0),5),"-")</f>
        <v>-</v>
      </c>
      <c r="SC83" s="112">
        <v>14</v>
      </c>
      <c r="SD83" s="8"/>
      <c r="SE83" s="101" t="str">
        <f>IF(SD83&gt;0,INDEX(Вхідні_дані!$A$245:$J$294,MATCH(SD83,Вхідні_дані!$D$245:$D$294,0),10),"-")</f>
        <v>-</v>
      </c>
      <c r="SF83" s="9"/>
      <c r="SG83" s="11"/>
      <c r="SH83" s="102" t="str">
        <f t="shared" si="162"/>
        <v>-</v>
      </c>
      <c r="SJ83" s="103" t="str">
        <f>IF(SI83&gt;0,INDEX(Вхідні_дані!$A$245:$J$294,MATCH(SI83,Вхідні_дані!$D$245:$D$294,0),5),"-")</f>
        <v>-</v>
      </c>
      <c r="SK83" s="112">
        <v>14</v>
      </c>
      <c r="SL83" s="8"/>
      <c r="SM83" s="101" t="str">
        <f>IF(SL83&gt;0,INDEX(Вхідні_дані!$A$245:$J$294,MATCH(SL83,Вхідні_дані!$D$245:$D$294,0),10),"-")</f>
        <v>-</v>
      </c>
      <c r="SN83" s="9"/>
      <c r="SO83" s="11"/>
      <c r="SP83" s="102" t="str">
        <f t="shared" si="163"/>
        <v>-</v>
      </c>
      <c r="SR83" s="103" t="str">
        <f>IF(SQ83&gt;0,INDEX(Вхідні_дані!$A$245:$J$294,MATCH(SQ83,Вхідні_дані!$D$245:$D$294,0),5),"-")</f>
        <v>-</v>
      </c>
      <c r="SS83" s="112">
        <v>14</v>
      </c>
      <c r="ST83" s="8"/>
      <c r="SU83" s="101" t="str">
        <f>IF(ST83&gt;0,INDEX(Вхідні_дані!$A$245:$J$294,MATCH(ST83,Вхідні_дані!$D$245:$D$294,0),10),"-")</f>
        <v>-</v>
      </c>
      <c r="SV83" s="9"/>
      <c r="SW83" s="11"/>
      <c r="SX83" s="102" t="str">
        <f t="shared" si="164"/>
        <v>-</v>
      </c>
      <c r="SZ83" s="103" t="str">
        <f>IF(SY83&gt;0,INDEX(Вхідні_дані!$A$245:$J$294,MATCH(SY83,Вхідні_дані!$D$245:$D$294,0),5),"-")</f>
        <v>-</v>
      </c>
      <c r="TA83" s="112">
        <v>14</v>
      </c>
      <c r="TB83" s="8"/>
      <c r="TC83" s="101" t="str">
        <f>IF(TB83&gt;0,INDEX(Вхідні_дані!$A$245:$J$294,MATCH(TB83,Вхідні_дані!$D$245:$D$294,0),10),"-")</f>
        <v>-</v>
      </c>
      <c r="TD83" s="9"/>
      <c r="TE83" s="11"/>
      <c r="TF83" s="102" t="str">
        <f t="shared" si="165"/>
        <v>-</v>
      </c>
      <c r="TH83" s="103" t="str">
        <f>IF(TG83&gt;0,INDEX(Вхідні_дані!$A$245:$J$294,MATCH(TG83,Вхідні_дані!$D$245:$D$294,0),5),"-")</f>
        <v>-</v>
      </c>
      <c r="TI83" s="112">
        <v>14</v>
      </c>
      <c r="TJ83" s="8"/>
      <c r="TK83" s="101" t="str">
        <f>IF(TJ83&gt;0,INDEX(Вхідні_дані!$A$245:$J$294,MATCH(TJ83,Вхідні_дані!$D$245:$D$294,0),10),"-")</f>
        <v>-</v>
      </c>
      <c r="TL83" s="9"/>
      <c r="TM83" s="11"/>
      <c r="TN83" s="102" t="str">
        <f t="shared" si="166"/>
        <v>-</v>
      </c>
      <c r="TP83" s="103" t="str">
        <f>IF(TO83&gt;0,INDEX(Вхідні_дані!$A$245:$J$294,MATCH(TO83,Вхідні_дані!$D$245:$D$294,0),5),"-")</f>
        <v>-</v>
      </c>
      <c r="TQ83" s="112">
        <v>14</v>
      </c>
      <c r="TR83" s="8"/>
      <c r="TS83" s="101" t="str">
        <f>IF(TR83&gt;0,INDEX(Вхідні_дані!$A$245:$J$294,MATCH(TR83,Вхідні_дані!$D$245:$D$294,0),10),"-")</f>
        <v>-</v>
      </c>
      <c r="TT83" s="9"/>
      <c r="TU83" s="11"/>
      <c r="TV83" s="102" t="str">
        <f t="shared" si="167"/>
        <v>-</v>
      </c>
      <c r="TX83" s="103" t="str">
        <f>IF(TW83&gt;0,INDEX(Вхідні_дані!$A$245:$J$294,MATCH(TW83,Вхідні_дані!$D$245:$D$294,0),5),"-")</f>
        <v>-</v>
      </c>
      <c r="TY83" s="112">
        <v>14</v>
      </c>
      <c r="TZ83" s="8"/>
      <c r="UA83" s="101" t="str">
        <f>IF(TZ83&gt;0,INDEX(Вхідні_дані!$A$245:$J$294,MATCH(TZ83,Вхідні_дані!$D$245:$D$294,0),10),"-")</f>
        <v>-</v>
      </c>
      <c r="UB83" s="9"/>
      <c r="UC83" s="11"/>
      <c r="UD83" s="102" t="str">
        <f t="shared" si="168"/>
        <v>-</v>
      </c>
      <c r="UF83" s="103" t="str">
        <f>IF(UE83&gt;0,INDEX(Вхідні_дані!$A$245:$J$294,MATCH(UE83,Вхідні_дані!$D$245:$D$294,0),5),"-")</f>
        <v>-</v>
      </c>
      <c r="UG83" s="112">
        <v>14</v>
      </c>
      <c r="UH83" s="8"/>
      <c r="UI83" s="101" t="str">
        <f>IF(UH83&gt;0,INDEX(Вхідні_дані!$A$245:$J$294,MATCH(UH83,Вхідні_дані!$D$245:$D$294,0),10),"-")</f>
        <v>-</v>
      </c>
      <c r="UJ83" s="9"/>
      <c r="UK83" s="11"/>
      <c r="UL83" s="102" t="str">
        <f t="shared" si="169"/>
        <v>-</v>
      </c>
      <c r="UN83" s="103" t="str">
        <f>IF(UM83&gt;0,INDEX(Вхідні_дані!$A$245:$J$294,MATCH(UM83,Вхідні_дані!$D$245:$D$294,0),5),"-")</f>
        <v>-</v>
      </c>
      <c r="UO83" s="112">
        <v>14</v>
      </c>
      <c r="UP83" s="8"/>
      <c r="UQ83" s="101" t="str">
        <f>IF(UP83&gt;0,INDEX(Вхідні_дані!$A$245:$J$294,MATCH(UP83,Вхідні_дані!$D$245:$D$294,0),10),"-")</f>
        <v>-</v>
      </c>
      <c r="UR83" s="9"/>
      <c r="US83" s="11"/>
      <c r="UT83" s="102" t="str">
        <f t="shared" si="170"/>
        <v>-</v>
      </c>
      <c r="UV83" s="103" t="str">
        <f>IF(UU83&gt;0,INDEX(Вхідні_дані!$A$245:$J$294,MATCH(UU83,Вхідні_дані!$D$245:$D$294,0),5),"-")</f>
        <v>-</v>
      </c>
      <c r="UW83" s="112">
        <v>14</v>
      </c>
      <c r="UX83" s="8"/>
      <c r="UY83" s="101" t="str">
        <f>IF(UX83&gt;0,INDEX(Вхідні_дані!$A$245:$J$294,MATCH(UX83,Вхідні_дані!$D$245:$D$294,0),10),"-")</f>
        <v>-</v>
      </c>
      <c r="UZ83" s="9"/>
      <c r="VA83" s="11"/>
      <c r="VB83" s="102" t="str">
        <f t="shared" si="171"/>
        <v>-</v>
      </c>
      <c r="VD83" s="103" t="str">
        <f>IF(VC83&gt;0,INDEX(Вхідні_дані!$A$245:$J$294,MATCH(VC83,Вхідні_дані!$D$245:$D$294,0),5),"-")</f>
        <v>-</v>
      </c>
      <c r="VE83" s="112">
        <v>14</v>
      </c>
      <c r="VF83" s="8"/>
      <c r="VG83" s="101" t="str">
        <f>IF(VF83&gt;0,INDEX(Вхідні_дані!$A$245:$J$294,MATCH(VF83,Вхідні_дані!$D$245:$D$294,0),10),"-")</f>
        <v>-</v>
      </c>
      <c r="VH83" s="9"/>
      <c r="VI83" s="11"/>
      <c r="VJ83" s="102" t="str">
        <f t="shared" si="172"/>
        <v>-</v>
      </c>
      <c r="VL83" s="103" t="str">
        <f>IF(VK83&gt;0,INDEX(Вхідні_дані!$A$245:$J$294,MATCH(VK83,Вхідні_дані!$D$245:$D$294,0),5),"-")</f>
        <v>-</v>
      </c>
      <c r="VM83" s="112">
        <v>14</v>
      </c>
      <c r="VN83" s="8"/>
      <c r="VO83" s="101" t="str">
        <f>IF(VN83&gt;0,INDEX(Вхідні_дані!$A$245:$J$294,MATCH(VN83,Вхідні_дані!$D$245:$D$294,0),10),"-")</f>
        <v>-</v>
      </c>
      <c r="VP83" s="9"/>
      <c r="VQ83" s="11"/>
      <c r="VR83" s="102" t="str">
        <f t="shared" si="173"/>
        <v>-</v>
      </c>
      <c r="VT83" s="103" t="str">
        <f>IF(VS83&gt;0,INDEX(Вхідні_дані!$A$245:$J$294,MATCH(VS83,Вхідні_дані!$D$245:$D$294,0),5),"-")</f>
        <v>-</v>
      </c>
      <c r="VU83" s="112">
        <v>14</v>
      </c>
      <c r="VV83" s="8"/>
      <c r="VW83" s="101" t="str">
        <f>IF(VV83&gt;0,INDEX(Вхідні_дані!$A$245:$J$294,MATCH(VV83,Вхідні_дані!$D$245:$D$294,0),10),"-")</f>
        <v>-</v>
      </c>
      <c r="VX83" s="9"/>
      <c r="VY83" s="11"/>
      <c r="VZ83" s="102" t="str">
        <f t="shared" si="174"/>
        <v>-</v>
      </c>
      <c r="WB83" s="103" t="str">
        <f>IF(WA83&gt;0,INDEX(Вхідні_дані!$A$245:$J$294,MATCH(WA83,Вхідні_дані!$D$245:$D$294,0),5),"-")</f>
        <v>-</v>
      </c>
      <c r="WC83" s="112">
        <v>14</v>
      </c>
      <c r="WD83" s="8"/>
      <c r="WE83" s="101" t="str">
        <f>IF(WD83&gt;0,INDEX(Вхідні_дані!$A$245:$J$294,MATCH(WD83,Вхідні_дані!$D$245:$D$294,0),10),"-")</f>
        <v>-</v>
      </c>
      <c r="WF83" s="9"/>
      <c r="WG83" s="11"/>
      <c r="WH83" s="102" t="str">
        <f t="shared" si="175"/>
        <v>-</v>
      </c>
      <c r="WJ83" s="103" t="str">
        <f>IF(WI83&gt;0,INDEX(Вхідні_дані!$A$245:$J$294,MATCH(WI83,Вхідні_дані!$D$245:$D$294,0),5),"-")</f>
        <v>-</v>
      </c>
      <c r="WK83" s="112">
        <v>14</v>
      </c>
      <c r="WL83" s="8"/>
      <c r="WM83" s="101" t="str">
        <f>IF(WL83&gt;0,INDEX(Вхідні_дані!$A$245:$J$294,MATCH(WL83,Вхідні_дані!$D$245:$D$294,0),10),"-")</f>
        <v>-</v>
      </c>
      <c r="WN83" s="9"/>
      <c r="WO83" s="11"/>
      <c r="WP83" s="102" t="str">
        <f t="shared" si="176"/>
        <v>-</v>
      </c>
      <c r="WR83" s="103" t="str">
        <f>IF(WQ83&gt;0,INDEX(Вхідні_дані!$A$245:$J$294,MATCH(WQ83,Вхідні_дані!$D$245:$D$294,0),5),"-")</f>
        <v>-</v>
      </c>
      <c r="WS83" s="112">
        <v>14</v>
      </c>
      <c r="WT83" s="8"/>
      <c r="WU83" s="101" t="str">
        <f>IF(WT83&gt;0,INDEX(Вхідні_дані!$A$245:$J$294,MATCH(WT83,Вхідні_дані!$D$245:$D$294,0),10),"-")</f>
        <v>-</v>
      </c>
      <c r="WV83" s="9"/>
      <c r="WW83" s="11"/>
      <c r="WX83" s="102" t="str">
        <f t="shared" si="177"/>
        <v>-</v>
      </c>
      <c r="WZ83" s="103" t="str">
        <f>IF(WY83&gt;0,INDEX(Вхідні_дані!$A$245:$J$294,MATCH(WY83,Вхідні_дані!$D$245:$D$294,0),5),"-")</f>
        <v>-</v>
      </c>
      <c r="XA83" s="112">
        <v>14</v>
      </c>
      <c r="XB83" s="8"/>
      <c r="XC83" s="101" t="str">
        <f>IF(XB83&gt;0,INDEX(Вхідні_дані!$A$245:$J$294,MATCH(XB83,Вхідні_дані!$D$245:$D$294,0),10),"-")</f>
        <v>-</v>
      </c>
      <c r="XD83" s="9"/>
      <c r="XE83" s="11"/>
      <c r="XF83" s="102" t="str">
        <f t="shared" si="178"/>
        <v>-</v>
      </c>
      <c r="XH83" s="103" t="str">
        <f>IF(XG83&gt;0,INDEX(Вхідні_дані!$A$245:$J$294,MATCH(XG83,Вхідні_дані!$D$245:$D$294,0),5),"-")</f>
        <v>-</v>
      </c>
      <c r="XI83" s="112">
        <v>14</v>
      </c>
      <c r="XJ83" s="8"/>
      <c r="XK83" s="101" t="str">
        <f>IF(XJ83&gt;0,INDEX(Вхідні_дані!$A$245:$J$294,MATCH(XJ83,Вхідні_дані!$D$245:$D$294,0),10),"-")</f>
        <v>-</v>
      </c>
      <c r="XL83" s="9"/>
      <c r="XM83" s="11"/>
      <c r="XN83" s="102" t="str">
        <f t="shared" si="179"/>
        <v>-</v>
      </c>
      <c r="XP83" s="103" t="str">
        <f>IF(XO83&gt;0,INDEX(Вхідні_дані!$A$245:$J$294,MATCH(XO83,Вхідні_дані!$D$245:$D$294,0),5),"-")</f>
        <v>-</v>
      </c>
      <c r="XQ83" s="112">
        <v>14</v>
      </c>
      <c r="XR83" s="8"/>
      <c r="XS83" s="101" t="str">
        <f>IF(XR83&gt;0,INDEX(Вхідні_дані!$A$245:$J$294,MATCH(XR83,Вхідні_дані!$D$245:$D$294,0),10),"-")</f>
        <v>-</v>
      </c>
      <c r="XT83" s="9"/>
      <c r="XU83" s="11"/>
      <c r="XV83" s="102" t="str">
        <f t="shared" si="180"/>
        <v>-</v>
      </c>
      <c r="XX83" s="103" t="str">
        <f>IF(XW83&gt;0,INDEX(Вхідні_дані!$A$245:$J$294,MATCH(XW83,Вхідні_дані!$D$245:$D$294,0),5),"-")</f>
        <v>-</v>
      </c>
      <c r="XY83" s="112">
        <v>14</v>
      </c>
      <c r="XZ83" s="8"/>
      <c r="YA83" s="101" t="str">
        <f>IF(XZ83&gt;0,INDEX(Вхідні_дані!$A$245:$J$294,MATCH(XZ83,Вхідні_дані!$D$245:$D$294,0),10),"-")</f>
        <v>-</v>
      </c>
      <c r="YB83" s="9"/>
      <c r="YC83" s="11"/>
      <c r="YD83" s="102" t="str">
        <f t="shared" si="181"/>
        <v>-</v>
      </c>
      <c r="YF83" s="103" t="str">
        <f>IF(YE83&gt;0,INDEX(Вхідні_дані!$A$245:$J$294,MATCH(YE83,Вхідні_дані!$D$245:$D$294,0),5),"-")</f>
        <v>-</v>
      </c>
      <c r="YG83" s="112">
        <v>14</v>
      </c>
      <c r="YH83" s="8"/>
      <c r="YI83" s="101" t="str">
        <f>IF(YH83&gt;0,INDEX(Вхідні_дані!$A$245:$J$294,MATCH(YH83,Вхідні_дані!$D$245:$D$294,0),10),"-")</f>
        <v>-</v>
      </c>
      <c r="YJ83" s="9"/>
      <c r="YK83" s="11"/>
      <c r="YL83" s="102" t="str">
        <f t="shared" si="182"/>
        <v>-</v>
      </c>
      <c r="YN83" s="103" t="str">
        <f>IF(YM83&gt;0,INDEX(Вхідні_дані!$A$245:$J$294,MATCH(YM83,Вхідні_дані!$D$245:$D$294,0),5),"-")</f>
        <v>-</v>
      </c>
      <c r="YO83" s="112">
        <v>14</v>
      </c>
      <c r="YP83" s="8"/>
      <c r="YQ83" s="101" t="str">
        <f>IF(YP83&gt;0,INDEX(Вхідні_дані!$A$245:$J$294,MATCH(YP83,Вхідні_дані!$D$245:$D$294,0),10),"-")</f>
        <v>-</v>
      </c>
      <c r="YR83" s="9"/>
      <c r="YS83" s="11"/>
      <c r="YT83" s="102" t="str">
        <f t="shared" si="183"/>
        <v>-</v>
      </c>
      <c r="YV83" s="103" t="str">
        <f>IF(YU83&gt;0,INDEX(Вхідні_дані!$A$245:$J$294,MATCH(YU83,Вхідні_дані!$D$245:$D$294,0),5),"-")</f>
        <v>-</v>
      </c>
      <c r="YW83" s="112">
        <v>14</v>
      </c>
      <c r="YX83" s="8"/>
      <c r="YY83" s="101" t="str">
        <f>IF(YX83&gt;0,INDEX(Вхідні_дані!$A$245:$J$294,MATCH(YX83,Вхідні_дані!$D$245:$D$294,0),10),"-")</f>
        <v>-</v>
      </c>
      <c r="YZ83" s="9"/>
      <c r="ZA83" s="11"/>
      <c r="ZB83" s="102" t="str">
        <f t="shared" si="184"/>
        <v>-</v>
      </c>
      <c r="ZD83" s="103" t="str">
        <f>IF(ZC83&gt;0,INDEX(Вхідні_дані!$A$245:$J$294,MATCH(ZC83,Вхідні_дані!$D$245:$D$294,0),5),"-")</f>
        <v>-</v>
      </c>
      <c r="ZE83" s="112">
        <v>14</v>
      </c>
      <c r="ZF83" s="8"/>
      <c r="ZG83" s="101" t="str">
        <f>IF(ZF83&gt;0,INDEX(Вхідні_дані!$A$245:$J$294,MATCH(ZF83,Вхідні_дані!$D$245:$D$294,0),10),"-")</f>
        <v>-</v>
      </c>
      <c r="ZH83" s="9"/>
      <c r="ZI83" s="11"/>
      <c r="ZJ83" s="102" t="str">
        <f t="shared" si="185"/>
        <v>-</v>
      </c>
      <c r="ZL83" s="103" t="str">
        <f>IF(ZK83&gt;0,INDEX(Вхідні_дані!$A$245:$J$294,MATCH(ZK83,Вхідні_дані!$D$245:$D$294,0),5),"-")</f>
        <v>-</v>
      </c>
      <c r="ZM83" s="112">
        <v>14</v>
      </c>
      <c r="ZN83" s="8"/>
      <c r="ZO83" s="101" t="str">
        <f>IF(ZN83&gt;0,INDEX(Вхідні_дані!$A$245:$J$294,MATCH(ZN83,Вхідні_дані!$D$245:$D$294,0),10),"-")</f>
        <v>-</v>
      </c>
      <c r="ZP83" s="9"/>
      <c r="ZQ83" s="11"/>
      <c r="ZR83" s="102" t="str">
        <f t="shared" si="186"/>
        <v>-</v>
      </c>
      <c r="ZT83" s="103" t="str">
        <f>IF(ZS83&gt;0,INDEX(Вхідні_дані!$A$245:$J$294,MATCH(ZS83,Вхідні_дані!$D$245:$D$294,0),5),"-")</f>
        <v>-</v>
      </c>
      <c r="ZU83" s="112">
        <v>14</v>
      </c>
      <c r="ZV83" s="8"/>
      <c r="ZW83" s="101" t="str">
        <f>IF(ZV83&gt;0,INDEX(Вхідні_дані!$A$245:$J$294,MATCH(ZV83,Вхідні_дані!$D$245:$D$294,0),10),"-")</f>
        <v>-</v>
      </c>
      <c r="ZX83" s="9"/>
      <c r="ZY83" s="11"/>
      <c r="ZZ83" s="102" t="str">
        <f t="shared" si="187"/>
        <v>-</v>
      </c>
      <c r="AAB83" s="103" t="str">
        <f>IF(AAA83&gt;0,INDEX(Вхідні_дані!$A$245:$J$294,MATCH(AAA83,Вхідні_дані!$D$245:$D$294,0),5),"-")</f>
        <v>-</v>
      </c>
      <c r="AAC83" s="112">
        <v>14</v>
      </c>
      <c r="AAD83" s="8"/>
      <c r="AAE83" s="101" t="str">
        <f>IF(AAD83&gt;0,INDEX(Вхідні_дані!$A$245:$J$294,MATCH(AAD83,Вхідні_дані!$D$245:$D$294,0),10),"-")</f>
        <v>-</v>
      </c>
      <c r="AAF83" s="9"/>
      <c r="AAG83" s="11"/>
      <c r="AAH83" s="102" t="str">
        <f t="shared" si="188"/>
        <v>-</v>
      </c>
      <c r="AAJ83" s="103" t="str">
        <f>IF(AAI83&gt;0,INDEX(Вхідні_дані!$A$245:$J$294,MATCH(AAI83,Вхідні_дані!$D$245:$D$294,0),5),"-")</f>
        <v>-</v>
      </c>
      <c r="AAK83" s="112">
        <v>14</v>
      </c>
      <c r="AAL83" s="8"/>
      <c r="AAM83" s="101" t="str">
        <f>IF(AAL83&gt;0,INDEX(Вхідні_дані!$A$245:$J$294,MATCH(AAL83,Вхідні_дані!$D$245:$D$294,0),10),"-")</f>
        <v>-</v>
      </c>
      <c r="AAN83" s="9"/>
      <c r="AAO83" s="11"/>
      <c r="AAP83" s="102" t="str">
        <f t="shared" si="189"/>
        <v>-</v>
      </c>
      <c r="AAR83" s="103" t="str">
        <f>IF(AAQ83&gt;0,INDEX(Вхідні_дані!$A$245:$J$294,MATCH(AAQ83,Вхідні_дані!$D$245:$D$294,0),5),"-")</f>
        <v>-</v>
      </c>
      <c r="AAS83" s="112">
        <v>14</v>
      </c>
      <c r="AAT83" s="8"/>
      <c r="AAU83" s="101" t="str">
        <f>IF(AAT83&gt;0,INDEX(Вхідні_дані!$A$245:$J$294,MATCH(AAT83,Вхідні_дані!$D$245:$D$294,0),10),"-")</f>
        <v>-</v>
      </c>
      <c r="AAV83" s="9"/>
      <c r="AAW83" s="11"/>
      <c r="AAX83" s="102" t="str">
        <f t="shared" si="190"/>
        <v>-</v>
      </c>
      <c r="AAZ83" s="103" t="str">
        <f>IF(AAY83&gt;0,INDEX(Вхідні_дані!$A$245:$J$294,MATCH(AAY83,Вхідні_дані!$D$245:$D$294,0),5),"-")</f>
        <v>-</v>
      </c>
      <c r="ABA83" s="112">
        <v>14</v>
      </c>
      <c r="ABB83" s="8"/>
      <c r="ABC83" s="101" t="str">
        <f>IF(ABB83&gt;0,INDEX(Вхідні_дані!$A$245:$J$294,MATCH(ABB83,Вхідні_дані!$D$245:$D$294,0),10),"-")</f>
        <v>-</v>
      </c>
      <c r="ABD83" s="9"/>
      <c r="ABE83" s="11"/>
      <c r="ABF83" s="102" t="str">
        <f t="shared" si="191"/>
        <v>-</v>
      </c>
      <c r="ABH83" s="103" t="str">
        <f>IF(ABG83&gt;0,INDEX(Вхідні_дані!$A$245:$J$294,MATCH(ABG83,Вхідні_дані!$D$245:$D$294,0),5),"-")</f>
        <v>-</v>
      </c>
      <c r="ABI83" s="112">
        <v>14</v>
      </c>
      <c r="ABJ83" s="8"/>
      <c r="ABK83" s="101" t="str">
        <f>IF(ABJ83&gt;0,INDEX(Вхідні_дані!$A$245:$J$294,MATCH(ABJ83,Вхідні_дані!$D$245:$D$294,0),10),"-")</f>
        <v>-</v>
      </c>
      <c r="ABL83" s="9"/>
      <c r="ABM83" s="11"/>
      <c r="ABN83" s="102" t="str">
        <f t="shared" si="192"/>
        <v>-</v>
      </c>
      <c r="ABP83" s="103" t="str">
        <f>IF(ABO83&gt;0,INDEX(Вхідні_дані!$A$245:$J$294,MATCH(ABO83,Вхідні_дані!$D$245:$D$294,0),5),"-")</f>
        <v>-</v>
      </c>
      <c r="ABQ83" s="112">
        <v>14</v>
      </c>
      <c r="ABR83" s="8"/>
      <c r="ABS83" s="101" t="str">
        <f>IF(ABR83&gt;0,INDEX(Вхідні_дані!$A$245:$J$294,MATCH(ABR83,Вхідні_дані!$D$245:$D$294,0),10),"-")</f>
        <v>-</v>
      </c>
      <c r="ABT83" s="9"/>
      <c r="ABU83" s="11"/>
      <c r="ABV83" s="102" t="str">
        <f t="shared" si="193"/>
        <v>-</v>
      </c>
      <c r="ABX83" s="103" t="str">
        <f>IF(ABW83&gt;0,INDEX(Вхідні_дані!$A$245:$J$294,MATCH(ABW83,Вхідні_дані!$D$245:$D$294,0),5),"-")</f>
        <v>-</v>
      </c>
      <c r="ABY83" s="112">
        <v>14</v>
      </c>
      <c r="ABZ83" s="8"/>
      <c r="ACA83" s="101" t="str">
        <f>IF(ABZ83&gt;0,INDEX(Вхідні_дані!$A$245:$J$294,MATCH(ABZ83,Вхідні_дані!$D$245:$D$294,0),10),"-")</f>
        <v>-</v>
      </c>
      <c r="ACB83" s="9"/>
      <c r="ACC83" s="11"/>
      <c r="ACD83" s="102" t="str">
        <f t="shared" si="194"/>
        <v>-</v>
      </c>
      <c r="ACF83" s="103" t="str">
        <f>IF(ACE83&gt;0,INDEX(Вхідні_дані!$A$245:$J$294,MATCH(ACE83,Вхідні_дані!$D$245:$D$294,0),5),"-")</f>
        <v>-</v>
      </c>
      <c r="ACG83" s="112">
        <v>14</v>
      </c>
      <c r="ACH83" s="8"/>
      <c r="ACI83" s="101" t="str">
        <f>IF(ACH83&gt;0,INDEX(Вхідні_дані!$A$245:$J$294,MATCH(ACH83,Вхідні_дані!$D$245:$D$294,0),10),"-")</f>
        <v>-</v>
      </c>
      <c r="ACJ83" s="9"/>
      <c r="ACK83" s="11"/>
      <c r="ACL83" s="102" t="str">
        <f t="shared" si="195"/>
        <v>-</v>
      </c>
      <c r="ACN83" s="103" t="str">
        <f>IF(ACM83&gt;0,INDEX(Вхідні_дані!$A$245:$J$294,MATCH(ACM83,Вхідні_дані!$D$245:$D$294,0),5),"-")</f>
        <v>-</v>
      </c>
      <c r="ACO83" s="112">
        <v>14</v>
      </c>
      <c r="ACP83" s="8"/>
      <c r="ACQ83" s="101" t="str">
        <f>IF(ACP83&gt;0,INDEX(Вхідні_дані!$A$245:$J$294,MATCH(ACP83,Вхідні_дані!$D$245:$D$294,0),10),"-")</f>
        <v>-</v>
      </c>
      <c r="ACR83" s="9"/>
      <c r="ACS83" s="11"/>
      <c r="ACT83" s="102" t="str">
        <f t="shared" si="196"/>
        <v>-</v>
      </c>
      <c r="ACV83" s="103" t="str">
        <f>IF(ACU83&gt;0,INDEX(Вхідні_дані!$A$245:$J$294,MATCH(ACU83,Вхідні_дані!$D$245:$D$294,0),5),"-")</f>
        <v>-</v>
      </c>
      <c r="ACW83" s="112">
        <v>14</v>
      </c>
      <c r="ACX83" s="8"/>
      <c r="ACY83" s="101" t="str">
        <f>IF(ACX83&gt;0,INDEX(Вхідні_дані!$A$245:$J$294,MATCH(ACX83,Вхідні_дані!$D$245:$D$294,0),10),"-")</f>
        <v>-</v>
      </c>
      <c r="ACZ83" s="9"/>
      <c r="ADA83" s="11"/>
      <c r="ADB83" s="102" t="str">
        <f t="shared" si="197"/>
        <v>-</v>
      </c>
      <c r="ADD83" s="103" t="str">
        <f>IF(ADC83&gt;0,INDEX(Вхідні_дані!$A$245:$J$294,MATCH(ADC83,Вхідні_дані!$D$245:$D$294,0),5),"-")</f>
        <v>-</v>
      </c>
      <c r="ADE83" s="112">
        <v>14</v>
      </c>
      <c r="ADF83" s="8"/>
      <c r="ADG83" s="101" t="str">
        <f>IF(ADF83&gt;0,INDEX(Вхідні_дані!$A$245:$J$294,MATCH(ADF83,Вхідні_дані!$D$245:$D$294,0),10),"-")</f>
        <v>-</v>
      </c>
      <c r="ADH83" s="9"/>
      <c r="ADI83" s="11"/>
      <c r="ADJ83" s="102" t="str">
        <f t="shared" si="198"/>
        <v>-</v>
      </c>
      <c r="ADL83" s="103" t="str">
        <f>IF(ADK83&gt;0,INDEX(Вхідні_дані!$A$245:$J$294,MATCH(ADK83,Вхідні_дані!$D$245:$D$294,0),5),"-")</f>
        <v>-</v>
      </c>
      <c r="ADM83" s="112">
        <v>14</v>
      </c>
      <c r="ADN83" s="8"/>
      <c r="ADO83" s="101" t="str">
        <f>IF(ADN83&gt;0,INDEX(Вхідні_дані!$A$245:$J$294,MATCH(ADN83,Вхідні_дані!$D$245:$D$294,0),10),"-")</f>
        <v>-</v>
      </c>
      <c r="ADP83" s="9"/>
      <c r="ADQ83" s="11"/>
      <c r="ADR83" s="102" t="str">
        <f t="shared" si="199"/>
        <v>-</v>
      </c>
      <c r="ADT83" s="103" t="str">
        <f>IF(ADS83&gt;0,INDEX(Вхідні_дані!$A$245:$J$294,MATCH(ADS83,Вхідні_дані!$D$245:$D$294,0),5),"-")</f>
        <v>-</v>
      </c>
    </row>
    <row r="84" spans="1:800" ht="27" customHeight="1" outlineLevel="1" x14ac:dyDescent="0.25">
      <c r="A84" s="112">
        <v>15</v>
      </c>
      <c r="B84" s="8"/>
      <c r="C84" s="101" t="str">
        <f>IF(B84&gt;0,INDEX(Вхідні_дані!$A$245:$J$294,MATCH(B84,Вхідні_дані!$D$245:$D$294,0),10),"-")</f>
        <v>-</v>
      </c>
      <c r="D84" s="9"/>
      <c r="E84" s="11"/>
      <c r="F84" s="102" t="str">
        <f t="shared" si="100"/>
        <v>-</v>
      </c>
      <c r="H84" s="103" t="str">
        <f>IF(G84&gt;0,INDEX(Вхідні_дані!$A$245:$J$294,MATCH(G84,Вхідні_дані!$D$245:$D$294,0),5),"-")</f>
        <v>-</v>
      </c>
      <c r="I84" s="112">
        <v>15</v>
      </c>
      <c r="J84" s="8"/>
      <c r="K84" s="101" t="str">
        <f>IF(J84&gt;0,INDEX(Вхідні_дані!$A$245:$J$294,MATCH(J84,Вхідні_дані!$D$245:$D$294,0),10),"-")</f>
        <v>-</v>
      </c>
      <c r="L84" s="9"/>
      <c r="M84" s="11"/>
      <c r="N84" s="102" t="str">
        <f t="shared" si="101"/>
        <v>-</v>
      </c>
      <c r="P84" s="103" t="str">
        <f>IF(O84&gt;0,INDEX(Вхідні_дані!$A$245:$J$294,MATCH(O84,Вхідні_дані!$D$245:$D$294,0),5),"-")</f>
        <v>-</v>
      </c>
      <c r="Q84" s="112">
        <v>15</v>
      </c>
      <c r="R84" s="8"/>
      <c r="S84" s="101" t="str">
        <f>IF(R84&gt;0,INDEX(Вхідні_дані!$A$245:$J$294,MATCH(R84,Вхідні_дані!$D$245:$D$294,0),10),"-")</f>
        <v>-</v>
      </c>
      <c r="T84" s="9"/>
      <c r="U84" s="11"/>
      <c r="V84" s="102" t="str">
        <f t="shared" si="102"/>
        <v>-</v>
      </c>
      <c r="X84" s="103" t="str">
        <f>IF(W84&gt;0,INDEX(Вхідні_дані!$A$245:$J$294,MATCH(W84,Вхідні_дані!$D$245:$D$294,0),5),"-")</f>
        <v>-</v>
      </c>
      <c r="Y84" s="112">
        <v>15</v>
      </c>
      <c r="Z84" s="8"/>
      <c r="AA84" s="101" t="str">
        <f>IF(Z84&gt;0,INDEX(Вхідні_дані!$A$245:$J$294,MATCH(Z84,Вхідні_дані!$D$245:$D$294,0),10),"-")</f>
        <v>-</v>
      </c>
      <c r="AB84" s="9"/>
      <c r="AC84" s="11"/>
      <c r="AD84" s="102" t="str">
        <f t="shared" si="103"/>
        <v>-</v>
      </c>
      <c r="AF84" s="103" t="str">
        <f>IF(AE84&gt;0,INDEX(Вхідні_дані!$A$245:$J$294,MATCH(AE84,Вхідні_дані!$D$245:$D$294,0),5),"-")</f>
        <v>-</v>
      </c>
      <c r="AG84" s="112">
        <v>15</v>
      </c>
      <c r="AH84" s="8"/>
      <c r="AI84" s="101" t="str">
        <f>IF(AH84&gt;0,INDEX(Вхідні_дані!$A$245:$J$294,MATCH(AH84,Вхідні_дані!$D$245:$D$294,0),10),"-")</f>
        <v>-</v>
      </c>
      <c r="AJ84" s="9"/>
      <c r="AK84" s="11"/>
      <c r="AL84" s="102" t="str">
        <f t="shared" si="104"/>
        <v>-</v>
      </c>
      <c r="AN84" s="103" t="str">
        <f>IF(AM84&gt;0,INDEX(Вхідні_дані!$A$245:$J$294,MATCH(AM84,Вхідні_дані!$D$245:$D$294,0),5),"-")</f>
        <v>-</v>
      </c>
      <c r="AO84" s="112">
        <v>15</v>
      </c>
      <c r="AP84" s="8"/>
      <c r="AQ84" s="101" t="str">
        <f>IF(AP84&gt;0,INDEX(Вхідні_дані!$A$245:$J$294,MATCH(AP84,Вхідні_дані!$D$245:$D$294,0),10),"-")</f>
        <v>-</v>
      </c>
      <c r="AR84" s="9"/>
      <c r="AS84" s="11"/>
      <c r="AT84" s="102" t="str">
        <f t="shared" si="105"/>
        <v>-</v>
      </c>
      <c r="AV84" s="103" t="str">
        <f>IF(AU84&gt;0,INDEX(Вхідні_дані!$A$245:$J$294,MATCH(AU84,Вхідні_дані!$D$245:$D$294,0),5),"-")</f>
        <v>-</v>
      </c>
      <c r="AW84" s="112">
        <v>15</v>
      </c>
      <c r="AX84" s="8"/>
      <c r="AY84" s="101" t="str">
        <f>IF(AX84&gt;0,INDEX(Вхідні_дані!$A$245:$J$294,MATCH(AX84,Вхідні_дані!$D$245:$D$294,0),10),"-")</f>
        <v>-</v>
      </c>
      <c r="AZ84" s="9"/>
      <c r="BA84" s="11"/>
      <c r="BB84" s="102" t="str">
        <f t="shared" si="106"/>
        <v>-</v>
      </c>
      <c r="BD84" s="103" t="str">
        <f>IF(BC84&gt;0,INDEX(Вхідні_дані!$A$245:$J$294,MATCH(BC84,Вхідні_дані!$D$245:$D$294,0),5),"-")</f>
        <v>-</v>
      </c>
      <c r="BE84" s="112">
        <v>15</v>
      </c>
      <c r="BF84" s="8"/>
      <c r="BG84" s="101" t="str">
        <f>IF(BF84&gt;0,INDEX(Вхідні_дані!$A$245:$J$294,MATCH(BF84,Вхідні_дані!$D$245:$D$294,0),10),"-")</f>
        <v>-</v>
      </c>
      <c r="BH84" s="9"/>
      <c r="BI84" s="11"/>
      <c r="BJ84" s="102" t="str">
        <f t="shared" si="107"/>
        <v>-</v>
      </c>
      <c r="BL84" s="103" t="str">
        <f>IF(BK84&gt;0,INDEX(Вхідні_дані!$A$245:$J$294,MATCH(BK84,Вхідні_дані!$D$245:$D$294,0),5),"-")</f>
        <v>-</v>
      </c>
      <c r="BM84" s="112">
        <v>15</v>
      </c>
      <c r="BN84" s="8"/>
      <c r="BO84" s="101" t="str">
        <f>IF(BN84&gt;0,INDEX(Вхідні_дані!$A$245:$J$294,MATCH(BN84,Вхідні_дані!$D$245:$D$294,0),10),"-")</f>
        <v>-</v>
      </c>
      <c r="BP84" s="9"/>
      <c r="BQ84" s="11"/>
      <c r="BR84" s="102" t="str">
        <f t="shared" si="108"/>
        <v>-</v>
      </c>
      <c r="BT84" s="103" t="str">
        <f>IF(BS84&gt;0,INDEX(Вхідні_дані!$A$245:$J$294,MATCH(BS84,Вхідні_дані!$D$245:$D$294,0),5),"-")</f>
        <v>-</v>
      </c>
      <c r="BU84" s="112">
        <v>15</v>
      </c>
      <c r="BV84" s="8"/>
      <c r="BW84" s="101" t="str">
        <f>IF(BV84&gt;0,INDEX(Вхідні_дані!$A$245:$J$294,MATCH(BV84,Вхідні_дані!$D$245:$D$294,0),10),"-")</f>
        <v>-</v>
      </c>
      <c r="BX84" s="9"/>
      <c r="BY84" s="11"/>
      <c r="BZ84" s="102" t="str">
        <f t="shared" si="109"/>
        <v>-</v>
      </c>
      <c r="CB84" s="103" t="str">
        <f>IF(CA84&gt;0,INDEX(Вхідні_дані!$A$245:$J$294,MATCH(CA84,Вхідні_дані!$D$245:$D$294,0),5),"-")</f>
        <v>-</v>
      </c>
      <c r="CC84" s="112">
        <v>15</v>
      </c>
      <c r="CD84" s="8"/>
      <c r="CE84" s="101" t="str">
        <f>IF(CD84&gt;0,INDEX(Вхідні_дані!$A$245:$J$294,MATCH(CD84,Вхідні_дані!$D$245:$D$294,0),10),"-")</f>
        <v>-</v>
      </c>
      <c r="CF84" s="9"/>
      <c r="CG84" s="11"/>
      <c r="CH84" s="102" t="str">
        <f t="shared" si="110"/>
        <v>-</v>
      </c>
      <c r="CJ84" s="103" t="str">
        <f>IF(CI84&gt;0,INDEX(Вхідні_дані!$A$245:$J$294,MATCH(CI84,Вхідні_дані!$D$245:$D$294,0),5),"-")</f>
        <v>-</v>
      </c>
      <c r="CK84" s="112">
        <v>15</v>
      </c>
      <c r="CL84" s="8"/>
      <c r="CM84" s="101" t="str">
        <f>IF(CL84&gt;0,INDEX(Вхідні_дані!$A$245:$J$294,MATCH(CL84,Вхідні_дані!$D$245:$D$294,0),10),"-")</f>
        <v>-</v>
      </c>
      <c r="CN84" s="9"/>
      <c r="CO84" s="11"/>
      <c r="CP84" s="102" t="str">
        <f t="shared" si="111"/>
        <v>-</v>
      </c>
      <c r="CR84" s="103" t="str">
        <f>IF(CQ84&gt;0,INDEX(Вхідні_дані!$A$245:$J$294,MATCH(CQ84,Вхідні_дані!$D$245:$D$294,0),5),"-")</f>
        <v>-</v>
      </c>
      <c r="CS84" s="112">
        <v>15</v>
      </c>
      <c r="CT84" s="8"/>
      <c r="CU84" s="101" t="str">
        <f>IF(CT84&gt;0,INDEX(Вхідні_дані!$A$245:$J$294,MATCH(CT84,Вхідні_дані!$D$245:$D$294,0),10),"-")</f>
        <v>-</v>
      </c>
      <c r="CV84" s="9"/>
      <c r="CW84" s="11"/>
      <c r="CX84" s="102" t="str">
        <f t="shared" si="112"/>
        <v>-</v>
      </c>
      <c r="CZ84" s="103" t="str">
        <f>IF(CY84&gt;0,INDEX(Вхідні_дані!$A$245:$J$294,MATCH(CY84,Вхідні_дані!$D$245:$D$294,0),5),"-")</f>
        <v>-</v>
      </c>
      <c r="DA84" s="112">
        <v>15</v>
      </c>
      <c r="DB84" s="8"/>
      <c r="DC84" s="101" t="str">
        <f>IF(DB84&gt;0,INDEX(Вхідні_дані!$A$245:$J$294,MATCH(DB84,Вхідні_дані!$D$245:$D$294,0),10),"-")</f>
        <v>-</v>
      </c>
      <c r="DD84" s="9"/>
      <c r="DE84" s="11"/>
      <c r="DF84" s="102" t="str">
        <f t="shared" si="113"/>
        <v>-</v>
      </c>
      <c r="DH84" s="103" t="str">
        <f>IF(DG84&gt;0,INDEX(Вхідні_дані!$A$245:$J$294,MATCH(DG84,Вхідні_дані!$D$245:$D$294,0),5),"-")</f>
        <v>-</v>
      </c>
      <c r="DI84" s="112">
        <v>15</v>
      </c>
      <c r="DJ84" s="8"/>
      <c r="DK84" s="101" t="str">
        <f>IF(DJ84&gt;0,INDEX(Вхідні_дані!$A$245:$J$294,MATCH(DJ84,Вхідні_дані!$D$245:$D$294,0),10),"-")</f>
        <v>-</v>
      </c>
      <c r="DL84" s="9"/>
      <c r="DM84" s="11"/>
      <c r="DN84" s="102" t="str">
        <f t="shared" si="114"/>
        <v>-</v>
      </c>
      <c r="DP84" s="103" t="str">
        <f>IF(DO84&gt;0,INDEX(Вхідні_дані!$A$245:$J$294,MATCH(DO84,Вхідні_дані!$D$245:$D$294,0),5),"-")</f>
        <v>-</v>
      </c>
      <c r="DQ84" s="112">
        <v>15</v>
      </c>
      <c r="DR84" s="8"/>
      <c r="DS84" s="101" t="str">
        <f>IF(DR84&gt;0,INDEX(Вхідні_дані!$A$245:$J$294,MATCH(DR84,Вхідні_дані!$D$245:$D$294,0),10),"-")</f>
        <v>-</v>
      </c>
      <c r="DT84" s="9"/>
      <c r="DU84" s="11"/>
      <c r="DV84" s="102" t="str">
        <f t="shared" si="115"/>
        <v>-</v>
      </c>
      <c r="DX84" s="103" t="str">
        <f>IF(DW84&gt;0,INDEX(Вхідні_дані!$A$245:$J$294,MATCH(DW84,Вхідні_дані!$D$245:$D$294,0),5),"-")</f>
        <v>-</v>
      </c>
      <c r="DY84" s="112">
        <v>15</v>
      </c>
      <c r="DZ84" s="8"/>
      <c r="EA84" s="101" t="str">
        <f>IF(DZ84&gt;0,INDEX(Вхідні_дані!$A$245:$J$294,MATCH(DZ84,Вхідні_дані!$D$245:$D$294,0),10),"-")</f>
        <v>-</v>
      </c>
      <c r="EB84" s="9"/>
      <c r="EC84" s="11"/>
      <c r="ED84" s="102" t="str">
        <f t="shared" si="116"/>
        <v>-</v>
      </c>
      <c r="EF84" s="103" t="str">
        <f>IF(EE84&gt;0,INDEX(Вхідні_дані!$A$245:$J$294,MATCH(EE84,Вхідні_дані!$D$245:$D$294,0),5),"-")</f>
        <v>-</v>
      </c>
      <c r="EG84" s="112">
        <v>15</v>
      </c>
      <c r="EH84" s="8"/>
      <c r="EI84" s="101" t="str">
        <f>IF(EH84&gt;0,INDEX(Вхідні_дані!$A$245:$J$294,MATCH(EH84,Вхідні_дані!$D$245:$D$294,0),10),"-")</f>
        <v>-</v>
      </c>
      <c r="EJ84" s="9"/>
      <c r="EK84" s="11"/>
      <c r="EL84" s="102" t="str">
        <f t="shared" si="117"/>
        <v>-</v>
      </c>
      <c r="EN84" s="103" t="str">
        <f>IF(EM84&gt;0,INDEX(Вхідні_дані!$A$245:$J$294,MATCH(EM84,Вхідні_дані!$D$245:$D$294,0),5),"-")</f>
        <v>-</v>
      </c>
      <c r="EO84" s="112">
        <v>15</v>
      </c>
      <c r="EP84" s="8"/>
      <c r="EQ84" s="101" t="str">
        <f>IF(EP84&gt;0,INDEX(Вхідні_дані!$A$245:$J$294,MATCH(EP84,Вхідні_дані!$D$245:$D$294,0),10),"-")</f>
        <v>-</v>
      </c>
      <c r="ER84" s="9"/>
      <c r="ES84" s="11"/>
      <c r="ET84" s="102" t="str">
        <f t="shared" si="118"/>
        <v>-</v>
      </c>
      <c r="EV84" s="103" t="str">
        <f>IF(EU84&gt;0,INDEX(Вхідні_дані!$A$245:$J$294,MATCH(EU84,Вхідні_дані!$D$245:$D$294,0),5),"-")</f>
        <v>-</v>
      </c>
      <c r="EW84" s="112">
        <v>15</v>
      </c>
      <c r="EX84" s="8"/>
      <c r="EY84" s="101" t="str">
        <f>IF(EX84&gt;0,INDEX(Вхідні_дані!$A$245:$J$294,MATCH(EX84,Вхідні_дані!$D$245:$D$294,0),10),"-")</f>
        <v>-</v>
      </c>
      <c r="EZ84" s="9"/>
      <c r="FA84" s="11"/>
      <c r="FB84" s="102" t="str">
        <f t="shared" si="119"/>
        <v>-</v>
      </c>
      <c r="FD84" s="103" t="str">
        <f>IF(FC84&gt;0,INDEX(Вхідні_дані!$A$245:$J$294,MATCH(FC84,Вхідні_дані!$D$245:$D$294,0),5),"-")</f>
        <v>-</v>
      </c>
      <c r="FE84" s="112">
        <v>15</v>
      </c>
      <c r="FF84" s="8"/>
      <c r="FG84" s="101" t="str">
        <f>IF(FF84&gt;0,INDEX(Вхідні_дані!$A$245:$J$294,MATCH(FF84,Вхідні_дані!$D$245:$D$294,0),10),"-")</f>
        <v>-</v>
      </c>
      <c r="FH84" s="9"/>
      <c r="FI84" s="11"/>
      <c r="FJ84" s="102" t="str">
        <f t="shared" si="120"/>
        <v>-</v>
      </c>
      <c r="FL84" s="103" t="str">
        <f>IF(FK84&gt;0,INDEX(Вхідні_дані!$A$245:$J$294,MATCH(FK84,Вхідні_дані!$D$245:$D$294,0),5),"-")</f>
        <v>-</v>
      </c>
      <c r="FM84" s="112">
        <v>15</v>
      </c>
      <c r="FN84" s="8"/>
      <c r="FO84" s="101" t="str">
        <f>IF(FN84&gt;0,INDEX(Вхідні_дані!$A$245:$J$294,MATCH(FN84,Вхідні_дані!$D$245:$D$294,0),10),"-")</f>
        <v>-</v>
      </c>
      <c r="FP84" s="9"/>
      <c r="FQ84" s="11"/>
      <c r="FR84" s="102" t="str">
        <f t="shared" si="121"/>
        <v>-</v>
      </c>
      <c r="FT84" s="103" t="str">
        <f>IF(FS84&gt;0,INDEX(Вхідні_дані!$A$245:$J$294,MATCH(FS84,Вхідні_дані!$D$245:$D$294,0),5),"-")</f>
        <v>-</v>
      </c>
      <c r="FU84" s="112">
        <v>15</v>
      </c>
      <c r="FV84" s="8"/>
      <c r="FW84" s="101" t="str">
        <f>IF(FV84&gt;0,INDEX(Вхідні_дані!$A$245:$J$294,MATCH(FV84,Вхідні_дані!$D$245:$D$294,0),10),"-")</f>
        <v>-</v>
      </c>
      <c r="FX84" s="9"/>
      <c r="FY84" s="11"/>
      <c r="FZ84" s="102" t="str">
        <f t="shared" si="122"/>
        <v>-</v>
      </c>
      <c r="GB84" s="103" t="str">
        <f>IF(GA84&gt;0,INDEX(Вхідні_дані!$A$245:$J$294,MATCH(GA84,Вхідні_дані!$D$245:$D$294,0),5),"-")</f>
        <v>-</v>
      </c>
      <c r="GC84" s="112">
        <v>15</v>
      </c>
      <c r="GD84" s="8"/>
      <c r="GE84" s="101" t="str">
        <f>IF(GD84&gt;0,INDEX(Вхідні_дані!$A$245:$J$294,MATCH(GD84,Вхідні_дані!$D$245:$D$294,0),10),"-")</f>
        <v>-</v>
      </c>
      <c r="GF84" s="9"/>
      <c r="GG84" s="11"/>
      <c r="GH84" s="102" t="str">
        <f t="shared" si="123"/>
        <v>-</v>
      </c>
      <c r="GJ84" s="103" t="str">
        <f>IF(GI84&gt;0,INDEX(Вхідні_дані!$A$245:$J$294,MATCH(GI84,Вхідні_дані!$D$245:$D$294,0),5),"-")</f>
        <v>-</v>
      </c>
      <c r="GK84" s="112">
        <v>15</v>
      </c>
      <c r="GL84" s="8"/>
      <c r="GM84" s="101" t="str">
        <f>IF(GL84&gt;0,INDEX(Вхідні_дані!$A$245:$J$294,MATCH(GL84,Вхідні_дані!$D$245:$D$294,0),10),"-")</f>
        <v>-</v>
      </c>
      <c r="GN84" s="9"/>
      <c r="GO84" s="11"/>
      <c r="GP84" s="102" t="str">
        <f t="shared" si="124"/>
        <v>-</v>
      </c>
      <c r="GR84" s="103" t="str">
        <f>IF(GQ84&gt;0,INDEX(Вхідні_дані!$A$245:$J$294,MATCH(GQ84,Вхідні_дані!$D$245:$D$294,0),5),"-")</f>
        <v>-</v>
      </c>
      <c r="GS84" s="112">
        <v>15</v>
      </c>
      <c r="GT84" s="8"/>
      <c r="GU84" s="101" t="str">
        <f>IF(GT84&gt;0,INDEX(Вхідні_дані!$A$245:$J$294,MATCH(GT84,Вхідні_дані!$D$245:$D$294,0),10),"-")</f>
        <v>-</v>
      </c>
      <c r="GV84" s="9"/>
      <c r="GW84" s="11"/>
      <c r="GX84" s="102" t="str">
        <f t="shared" si="125"/>
        <v>-</v>
      </c>
      <c r="GZ84" s="103" t="str">
        <f>IF(GY84&gt;0,INDEX(Вхідні_дані!$A$245:$J$294,MATCH(GY84,Вхідні_дані!$D$245:$D$294,0),5),"-")</f>
        <v>-</v>
      </c>
      <c r="HA84" s="112">
        <v>15</v>
      </c>
      <c r="HB84" s="8"/>
      <c r="HC84" s="101" t="str">
        <f>IF(HB84&gt;0,INDEX(Вхідні_дані!$A$245:$J$294,MATCH(HB84,Вхідні_дані!$D$245:$D$294,0),10),"-")</f>
        <v>-</v>
      </c>
      <c r="HD84" s="9"/>
      <c r="HE84" s="11"/>
      <c r="HF84" s="102" t="str">
        <f t="shared" si="126"/>
        <v>-</v>
      </c>
      <c r="HH84" s="103" t="str">
        <f>IF(HG84&gt;0,INDEX(Вхідні_дані!$A$245:$J$294,MATCH(HG84,Вхідні_дані!$D$245:$D$294,0),5),"-")</f>
        <v>-</v>
      </c>
      <c r="HI84" s="112">
        <v>15</v>
      </c>
      <c r="HJ84" s="8"/>
      <c r="HK84" s="101" t="str">
        <f>IF(HJ84&gt;0,INDEX(Вхідні_дані!$A$245:$J$294,MATCH(HJ84,Вхідні_дані!$D$245:$D$294,0),10),"-")</f>
        <v>-</v>
      </c>
      <c r="HL84" s="9"/>
      <c r="HM84" s="11"/>
      <c r="HN84" s="102" t="str">
        <f t="shared" si="127"/>
        <v>-</v>
      </c>
      <c r="HP84" s="103" t="str">
        <f>IF(HO84&gt;0,INDEX(Вхідні_дані!$A$245:$J$294,MATCH(HO84,Вхідні_дані!$D$245:$D$294,0),5),"-")</f>
        <v>-</v>
      </c>
      <c r="HQ84" s="112">
        <v>15</v>
      </c>
      <c r="HR84" s="8"/>
      <c r="HS84" s="101" t="str">
        <f>IF(HR84&gt;0,INDEX(Вхідні_дані!$A$245:$J$294,MATCH(HR84,Вхідні_дані!$D$245:$D$294,0),10),"-")</f>
        <v>-</v>
      </c>
      <c r="HT84" s="9"/>
      <c r="HU84" s="11"/>
      <c r="HV84" s="102" t="str">
        <f t="shared" si="128"/>
        <v>-</v>
      </c>
      <c r="HX84" s="103" t="str">
        <f>IF(HW84&gt;0,INDEX(Вхідні_дані!$A$245:$J$294,MATCH(HW84,Вхідні_дані!$D$245:$D$294,0),5),"-")</f>
        <v>-</v>
      </c>
      <c r="HY84" s="112">
        <v>15</v>
      </c>
      <c r="HZ84" s="8"/>
      <c r="IA84" s="101" t="str">
        <f>IF(HZ84&gt;0,INDEX(Вхідні_дані!$A$245:$J$294,MATCH(HZ84,Вхідні_дані!$D$245:$D$294,0),10),"-")</f>
        <v>-</v>
      </c>
      <c r="IB84" s="9"/>
      <c r="IC84" s="11"/>
      <c r="ID84" s="102" t="str">
        <f t="shared" si="129"/>
        <v>-</v>
      </c>
      <c r="IF84" s="103" t="str">
        <f>IF(IE84&gt;0,INDEX(Вхідні_дані!$A$245:$J$294,MATCH(IE84,Вхідні_дані!$D$245:$D$294,0),5),"-")</f>
        <v>-</v>
      </c>
      <c r="IG84" s="112">
        <v>15</v>
      </c>
      <c r="IH84" s="8"/>
      <c r="II84" s="101" t="str">
        <f>IF(IH84&gt;0,INDEX(Вхідні_дані!$A$245:$J$294,MATCH(IH84,Вхідні_дані!$D$245:$D$294,0),10),"-")</f>
        <v>-</v>
      </c>
      <c r="IJ84" s="9"/>
      <c r="IK84" s="11"/>
      <c r="IL84" s="102" t="str">
        <f t="shared" si="130"/>
        <v>-</v>
      </c>
      <c r="IN84" s="103" t="str">
        <f>IF(IM84&gt;0,INDEX(Вхідні_дані!$A$245:$J$294,MATCH(IM84,Вхідні_дані!$D$245:$D$294,0),5),"-")</f>
        <v>-</v>
      </c>
      <c r="IO84" s="112">
        <v>15</v>
      </c>
      <c r="IP84" s="8"/>
      <c r="IQ84" s="101" t="str">
        <f>IF(IP84&gt;0,INDEX(Вхідні_дані!$A$245:$J$294,MATCH(IP84,Вхідні_дані!$D$245:$D$294,0),10),"-")</f>
        <v>-</v>
      </c>
      <c r="IR84" s="9"/>
      <c r="IS84" s="11"/>
      <c r="IT84" s="102" t="str">
        <f t="shared" si="131"/>
        <v>-</v>
      </c>
      <c r="IV84" s="103" t="str">
        <f>IF(IU84&gt;0,INDEX(Вхідні_дані!$A$245:$J$294,MATCH(IU84,Вхідні_дані!$D$245:$D$294,0),5),"-")</f>
        <v>-</v>
      </c>
      <c r="IW84" s="112">
        <v>15</v>
      </c>
      <c r="IX84" s="8"/>
      <c r="IY84" s="101" t="str">
        <f>IF(IX84&gt;0,INDEX(Вхідні_дані!$A$245:$J$294,MATCH(IX84,Вхідні_дані!$D$245:$D$294,0),10),"-")</f>
        <v>-</v>
      </c>
      <c r="IZ84" s="9"/>
      <c r="JA84" s="11"/>
      <c r="JB84" s="102" t="str">
        <f t="shared" si="132"/>
        <v>-</v>
      </c>
      <c r="JD84" s="103" t="str">
        <f>IF(JC84&gt;0,INDEX(Вхідні_дані!$A$245:$J$294,MATCH(JC84,Вхідні_дані!$D$245:$D$294,0),5),"-")</f>
        <v>-</v>
      </c>
      <c r="JE84" s="112">
        <v>15</v>
      </c>
      <c r="JF84" s="8"/>
      <c r="JG84" s="101" t="str">
        <f>IF(JF84&gt;0,INDEX(Вхідні_дані!$A$245:$J$294,MATCH(JF84,Вхідні_дані!$D$245:$D$294,0),10),"-")</f>
        <v>-</v>
      </c>
      <c r="JH84" s="9"/>
      <c r="JI84" s="11"/>
      <c r="JJ84" s="102" t="str">
        <f t="shared" si="133"/>
        <v>-</v>
      </c>
      <c r="JL84" s="103" t="str">
        <f>IF(JK84&gt;0,INDEX(Вхідні_дані!$A$245:$J$294,MATCH(JK84,Вхідні_дані!$D$245:$D$294,0),5),"-")</f>
        <v>-</v>
      </c>
      <c r="JM84" s="112">
        <v>15</v>
      </c>
      <c r="JN84" s="8"/>
      <c r="JO84" s="101" t="str">
        <f>IF(JN84&gt;0,INDEX(Вхідні_дані!$A$245:$J$294,MATCH(JN84,Вхідні_дані!$D$245:$D$294,0),10),"-")</f>
        <v>-</v>
      </c>
      <c r="JP84" s="9"/>
      <c r="JQ84" s="11"/>
      <c r="JR84" s="102" t="str">
        <f t="shared" si="134"/>
        <v>-</v>
      </c>
      <c r="JT84" s="103" t="str">
        <f>IF(JS84&gt;0,INDEX(Вхідні_дані!$A$245:$J$294,MATCH(JS84,Вхідні_дані!$D$245:$D$294,0),5),"-")</f>
        <v>-</v>
      </c>
      <c r="JU84" s="112">
        <v>15</v>
      </c>
      <c r="JV84" s="8"/>
      <c r="JW84" s="101" t="str">
        <f>IF(JV84&gt;0,INDEX(Вхідні_дані!$A$245:$J$294,MATCH(JV84,Вхідні_дані!$D$245:$D$294,0),10),"-")</f>
        <v>-</v>
      </c>
      <c r="JX84" s="9"/>
      <c r="JY84" s="11"/>
      <c r="JZ84" s="102" t="str">
        <f t="shared" si="135"/>
        <v>-</v>
      </c>
      <c r="KB84" s="103" t="str">
        <f>IF(KA84&gt;0,INDEX(Вхідні_дані!$A$245:$J$294,MATCH(KA84,Вхідні_дані!$D$245:$D$294,0),5),"-")</f>
        <v>-</v>
      </c>
      <c r="KC84" s="112">
        <v>15</v>
      </c>
      <c r="KD84" s="8"/>
      <c r="KE84" s="101" t="str">
        <f>IF(KD84&gt;0,INDEX(Вхідні_дані!$A$245:$J$294,MATCH(KD84,Вхідні_дані!$D$245:$D$294,0),10),"-")</f>
        <v>-</v>
      </c>
      <c r="KF84" s="9"/>
      <c r="KG84" s="11"/>
      <c r="KH84" s="102" t="str">
        <f t="shared" si="136"/>
        <v>-</v>
      </c>
      <c r="KJ84" s="103" t="str">
        <f>IF(KI84&gt;0,INDEX(Вхідні_дані!$A$245:$J$294,MATCH(KI84,Вхідні_дані!$D$245:$D$294,0),5),"-")</f>
        <v>-</v>
      </c>
      <c r="KK84" s="112">
        <v>15</v>
      </c>
      <c r="KL84" s="8"/>
      <c r="KM84" s="101" t="str">
        <f>IF(KL84&gt;0,INDEX(Вхідні_дані!$A$245:$J$294,MATCH(KL84,Вхідні_дані!$D$245:$D$294,0),10),"-")</f>
        <v>-</v>
      </c>
      <c r="KN84" s="9"/>
      <c r="KO84" s="11"/>
      <c r="KP84" s="102" t="str">
        <f t="shared" si="137"/>
        <v>-</v>
      </c>
      <c r="KR84" s="103" t="str">
        <f>IF(KQ84&gt;0,INDEX(Вхідні_дані!$A$245:$J$294,MATCH(KQ84,Вхідні_дані!$D$245:$D$294,0),5),"-")</f>
        <v>-</v>
      </c>
      <c r="KS84" s="112">
        <v>15</v>
      </c>
      <c r="KT84" s="8"/>
      <c r="KU84" s="101" t="str">
        <f>IF(KT84&gt;0,INDEX(Вхідні_дані!$A$245:$J$294,MATCH(KT84,Вхідні_дані!$D$245:$D$294,0),10),"-")</f>
        <v>-</v>
      </c>
      <c r="KV84" s="9"/>
      <c r="KW84" s="11"/>
      <c r="KX84" s="102" t="str">
        <f t="shared" si="138"/>
        <v>-</v>
      </c>
      <c r="KZ84" s="103" t="str">
        <f>IF(KY84&gt;0,INDEX(Вхідні_дані!$A$245:$J$294,MATCH(KY84,Вхідні_дані!$D$245:$D$294,0),5),"-")</f>
        <v>-</v>
      </c>
      <c r="LA84" s="112">
        <v>15</v>
      </c>
      <c r="LB84" s="8"/>
      <c r="LC84" s="101" t="str">
        <f>IF(LB84&gt;0,INDEX(Вхідні_дані!$A$245:$J$294,MATCH(LB84,Вхідні_дані!$D$245:$D$294,0),10),"-")</f>
        <v>-</v>
      </c>
      <c r="LD84" s="9"/>
      <c r="LE84" s="11"/>
      <c r="LF84" s="102" t="str">
        <f t="shared" si="139"/>
        <v>-</v>
      </c>
      <c r="LH84" s="103" t="str">
        <f>IF(LG84&gt;0,INDEX(Вхідні_дані!$A$245:$J$294,MATCH(LG84,Вхідні_дані!$D$245:$D$294,0),5),"-")</f>
        <v>-</v>
      </c>
      <c r="LI84" s="112">
        <v>15</v>
      </c>
      <c r="LJ84" s="8"/>
      <c r="LK84" s="101" t="str">
        <f>IF(LJ84&gt;0,INDEX(Вхідні_дані!$A$245:$J$294,MATCH(LJ84,Вхідні_дані!$D$245:$D$294,0),10),"-")</f>
        <v>-</v>
      </c>
      <c r="LL84" s="9"/>
      <c r="LM84" s="11"/>
      <c r="LN84" s="102" t="str">
        <f t="shared" si="140"/>
        <v>-</v>
      </c>
      <c r="LP84" s="103" t="str">
        <f>IF(LO84&gt;0,INDEX(Вхідні_дані!$A$245:$J$294,MATCH(LO84,Вхідні_дані!$D$245:$D$294,0),5),"-")</f>
        <v>-</v>
      </c>
      <c r="LQ84" s="112">
        <v>15</v>
      </c>
      <c r="LR84" s="8"/>
      <c r="LS84" s="101" t="str">
        <f>IF(LR84&gt;0,INDEX(Вхідні_дані!$A$245:$J$294,MATCH(LR84,Вхідні_дані!$D$245:$D$294,0),10),"-")</f>
        <v>-</v>
      </c>
      <c r="LT84" s="9"/>
      <c r="LU84" s="11"/>
      <c r="LV84" s="102" t="str">
        <f t="shared" si="141"/>
        <v>-</v>
      </c>
      <c r="LX84" s="103" t="str">
        <f>IF(LW84&gt;0,INDEX(Вхідні_дані!$A$245:$J$294,MATCH(LW84,Вхідні_дані!$D$245:$D$294,0),5),"-")</f>
        <v>-</v>
      </c>
      <c r="LY84" s="112">
        <v>15</v>
      </c>
      <c r="LZ84" s="8"/>
      <c r="MA84" s="101" t="str">
        <f>IF(LZ84&gt;0,INDEX(Вхідні_дані!$A$245:$J$294,MATCH(LZ84,Вхідні_дані!$D$245:$D$294,0),10),"-")</f>
        <v>-</v>
      </c>
      <c r="MB84" s="9"/>
      <c r="MC84" s="11"/>
      <c r="MD84" s="102" t="str">
        <f t="shared" si="142"/>
        <v>-</v>
      </c>
      <c r="MF84" s="103" t="str">
        <f>IF(ME84&gt;0,INDEX(Вхідні_дані!$A$245:$J$294,MATCH(ME84,Вхідні_дані!$D$245:$D$294,0),5),"-")</f>
        <v>-</v>
      </c>
      <c r="MG84" s="112">
        <v>15</v>
      </c>
      <c r="MH84" s="8"/>
      <c r="MI84" s="101" t="str">
        <f>IF(MH84&gt;0,INDEX(Вхідні_дані!$A$245:$J$294,MATCH(MH84,Вхідні_дані!$D$245:$D$294,0),10),"-")</f>
        <v>-</v>
      </c>
      <c r="MJ84" s="9"/>
      <c r="MK84" s="11"/>
      <c r="ML84" s="102" t="str">
        <f t="shared" si="143"/>
        <v>-</v>
      </c>
      <c r="MN84" s="103" t="str">
        <f>IF(MM84&gt;0,INDEX(Вхідні_дані!$A$245:$J$294,MATCH(MM84,Вхідні_дані!$D$245:$D$294,0),5),"-")</f>
        <v>-</v>
      </c>
      <c r="MO84" s="112">
        <v>15</v>
      </c>
      <c r="MP84" s="8"/>
      <c r="MQ84" s="101" t="str">
        <f>IF(MP84&gt;0,INDEX(Вхідні_дані!$A$245:$J$294,MATCH(MP84,Вхідні_дані!$D$245:$D$294,0),10),"-")</f>
        <v>-</v>
      </c>
      <c r="MR84" s="9"/>
      <c r="MS84" s="11"/>
      <c r="MT84" s="102" t="str">
        <f t="shared" si="144"/>
        <v>-</v>
      </c>
      <c r="MV84" s="103" t="str">
        <f>IF(MU84&gt;0,INDEX(Вхідні_дані!$A$245:$J$294,MATCH(MU84,Вхідні_дані!$D$245:$D$294,0),5),"-")</f>
        <v>-</v>
      </c>
      <c r="MW84" s="112">
        <v>15</v>
      </c>
      <c r="MX84" s="8"/>
      <c r="MY84" s="101" t="str">
        <f>IF(MX84&gt;0,INDEX(Вхідні_дані!$A$245:$J$294,MATCH(MX84,Вхідні_дані!$D$245:$D$294,0),10),"-")</f>
        <v>-</v>
      </c>
      <c r="MZ84" s="9"/>
      <c r="NA84" s="11"/>
      <c r="NB84" s="102" t="str">
        <f t="shared" si="145"/>
        <v>-</v>
      </c>
      <c r="ND84" s="103" t="str">
        <f>IF(NC84&gt;0,INDEX(Вхідні_дані!$A$245:$J$294,MATCH(NC84,Вхідні_дані!$D$245:$D$294,0),5),"-")</f>
        <v>-</v>
      </c>
      <c r="NE84" s="112">
        <v>15</v>
      </c>
      <c r="NF84" s="8"/>
      <c r="NG84" s="101" t="str">
        <f>IF(NF84&gt;0,INDEX(Вхідні_дані!$A$245:$J$294,MATCH(NF84,Вхідні_дані!$D$245:$D$294,0),10),"-")</f>
        <v>-</v>
      </c>
      <c r="NH84" s="9"/>
      <c r="NI84" s="11"/>
      <c r="NJ84" s="102" t="str">
        <f t="shared" si="146"/>
        <v>-</v>
      </c>
      <c r="NL84" s="103" t="str">
        <f>IF(NK84&gt;0,INDEX(Вхідні_дані!$A$245:$J$294,MATCH(NK84,Вхідні_дані!$D$245:$D$294,0),5),"-")</f>
        <v>-</v>
      </c>
      <c r="NM84" s="112">
        <v>15</v>
      </c>
      <c r="NN84" s="8"/>
      <c r="NO84" s="101" t="str">
        <f>IF(NN84&gt;0,INDEX(Вхідні_дані!$A$245:$J$294,MATCH(NN84,Вхідні_дані!$D$245:$D$294,0),10),"-")</f>
        <v>-</v>
      </c>
      <c r="NP84" s="9"/>
      <c r="NQ84" s="11"/>
      <c r="NR84" s="102" t="str">
        <f t="shared" si="147"/>
        <v>-</v>
      </c>
      <c r="NT84" s="103" t="str">
        <f>IF(NS84&gt;0,INDEX(Вхідні_дані!$A$245:$J$294,MATCH(NS84,Вхідні_дані!$D$245:$D$294,0),5),"-")</f>
        <v>-</v>
      </c>
      <c r="NU84" s="112">
        <v>15</v>
      </c>
      <c r="NV84" s="8"/>
      <c r="NW84" s="101" t="str">
        <f>IF(NV84&gt;0,INDEX(Вхідні_дані!$A$245:$J$294,MATCH(NV84,Вхідні_дані!$D$245:$D$294,0),10),"-")</f>
        <v>-</v>
      </c>
      <c r="NX84" s="9"/>
      <c r="NY84" s="11"/>
      <c r="NZ84" s="102" t="str">
        <f t="shared" si="148"/>
        <v>-</v>
      </c>
      <c r="OB84" s="103" t="str">
        <f>IF(OA84&gt;0,INDEX(Вхідні_дані!$A$245:$J$294,MATCH(OA84,Вхідні_дані!$D$245:$D$294,0),5),"-")</f>
        <v>-</v>
      </c>
      <c r="OC84" s="112">
        <v>15</v>
      </c>
      <c r="OD84" s="8"/>
      <c r="OE84" s="101" t="str">
        <f>IF(OD84&gt;0,INDEX(Вхідні_дані!$A$245:$J$294,MATCH(OD84,Вхідні_дані!$D$245:$D$294,0),10),"-")</f>
        <v>-</v>
      </c>
      <c r="OF84" s="9"/>
      <c r="OG84" s="11"/>
      <c r="OH84" s="102" t="str">
        <f t="shared" si="149"/>
        <v>-</v>
      </c>
      <c r="OJ84" s="103" t="str">
        <f>IF(OI84&gt;0,INDEX(Вхідні_дані!$A$245:$J$294,MATCH(OI84,Вхідні_дані!$D$245:$D$294,0),5),"-")</f>
        <v>-</v>
      </c>
      <c r="OK84" s="112">
        <v>15</v>
      </c>
      <c r="OL84" s="8"/>
      <c r="OM84" s="101" t="str">
        <f>IF(OL84&gt;0,INDEX(Вхідні_дані!$A$245:$J$294,MATCH(OL84,Вхідні_дані!$D$245:$D$294,0),10),"-")</f>
        <v>-</v>
      </c>
      <c r="ON84" s="9"/>
      <c r="OO84" s="11"/>
      <c r="OP84" s="102" t="str">
        <f t="shared" si="150"/>
        <v>-</v>
      </c>
      <c r="OR84" s="103" t="str">
        <f>IF(OQ84&gt;0,INDEX(Вхідні_дані!$A$245:$J$294,MATCH(OQ84,Вхідні_дані!$D$245:$D$294,0),5),"-")</f>
        <v>-</v>
      </c>
      <c r="OS84" s="112">
        <v>15</v>
      </c>
      <c r="OT84" s="8"/>
      <c r="OU84" s="101" t="str">
        <f>IF(OT84&gt;0,INDEX(Вхідні_дані!$A$245:$J$294,MATCH(OT84,Вхідні_дані!$D$245:$D$294,0),10),"-")</f>
        <v>-</v>
      </c>
      <c r="OV84" s="9"/>
      <c r="OW84" s="11"/>
      <c r="OX84" s="102" t="str">
        <f t="shared" si="151"/>
        <v>-</v>
      </c>
      <c r="OZ84" s="103" t="str">
        <f>IF(OY84&gt;0,INDEX(Вхідні_дані!$A$245:$J$294,MATCH(OY84,Вхідні_дані!$D$245:$D$294,0),5),"-")</f>
        <v>-</v>
      </c>
      <c r="PA84" s="112">
        <v>15</v>
      </c>
      <c r="PB84" s="8"/>
      <c r="PC84" s="101" t="str">
        <f>IF(PB84&gt;0,INDEX(Вхідні_дані!$A$245:$J$294,MATCH(PB84,Вхідні_дані!$D$245:$D$294,0),10),"-")</f>
        <v>-</v>
      </c>
      <c r="PD84" s="9"/>
      <c r="PE84" s="11"/>
      <c r="PF84" s="102" t="str">
        <f t="shared" si="152"/>
        <v>-</v>
      </c>
      <c r="PH84" s="103" t="str">
        <f>IF(PG84&gt;0,INDEX(Вхідні_дані!$A$245:$J$294,MATCH(PG84,Вхідні_дані!$D$245:$D$294,0),5),"-")</f>
        <v>-</v>
      </c>
      <c r="PI84" s="112">
        <v>15</v>
      </c>
      <c r="PJ84" s="8"/>
      <c r="PK84" s="101" t="str">
        <f>IF(PJ84&gt;0,INDEX(Вхідні_дані!$A$245:$J$294,MATCH(PJ84,Вхідні_дані!$D$245:$D$294,0),10),"-")</f>
        <v>-</v>
      </c>
      <c r="PL84" s="9"/>
      <c r="PM84" s="11"/>
      <c r="PN84" s="102" t="str">
        <f t="shared" si="153"/>
        <v>-</v>
      </c>
      <c r="PP84" s="103" t="str">
        <f>IF(PO84&gt;0,INDEX(Вхідні_дані!$A$245:$J$294,MATCH(PO84,Вхідні_дані!$D$245:$D$294,0),5),"-")</f>
        <v>-</v>
      </c>
      <c r="PQ84" s="112">
        <v>15</v>
      </c>
      <c r="PR84" s="8"/>
      <c r="PS84" s="101" t="str">
        <f>IF(PR84&gt;0,INDEX(Вхідні_дані!$A$245:$J$294,MATCH(PR84,Вхідні_дані!$D$245:$D$294,0),10),"-")</f>
        <v>-</v>
      </c>
      <c r="PT84" s="9"/>
      <c r="PU84" s="11"/>
      <c r="PV84" s="102" t="str">
        <f t="shared" si="154"/>
        <v>-</v>
      </c>
      <c r="PX84" s="103" t="str">
        <f>IF(PW84&gt;0,INDEX(Вхідні_дані!$A$245:$J$294,MATCH(PW84,Вхідні_дані!$D$245:$D$294,0),5),"-")</f>
        <v>-</v>
      </c>
      <c r="PY84" s="112">
        <v>15</v>
      </c>
      <c r="PZ84" s="8"/>
      <c r="QA84" s="101" t="str">
        <f>IF(PZ84&gt;0,INDEX(Вхідні_дані!$A$245:$J$294,MATCH(PZ84,Вхідні_дані!$D$245:$D$294,0),10),"-")</f>
        <v>-</v>
      </c>
      <c r="QB84" s="9"/>
      <c r="QC84" s="11"/>
      <c r="QD84" s="102" t="str">
        <f t="shared" si="155"/>
        <v>-</v>
      </c>
      <c r="QF84" s="103" t="str">
        <f>IF(QE84&gt;0,INDEX(Вхідні_дані!$A$245:$J$294,MATCH(QE84,Вхідні_дані!$D$245:$D$294,0),5),"-")</f>
        <v>-</v>
      </c>
      <c r="QG84" s="112">
        <v>15</v>
      </c>
      <c r="QH84" s="8"/>
      <c r="QI84" s="101" t="str">
        <f>IF(QH84&gt;0,INDEX(Вхідні_дані!$A$245:$J$294,MATCH(QH84,Вхідні_дані!$D$245:$D$294,0),10),"-")</f>
        <v>-</v>
      </c>
      <c r="QJ84" s="9"/>
      <c r="QK84" s="11"/>
      <c r="QL84" s="102" t="str">
        <f t="shared" si="156"/>
        <v>-</v>
      </c>
      <c r="QN84" s="103" t="str">
        <f>IF(QM84&gt;0,INDEX(Вхідні_дані!$A$245:$J$294,MATCH(QM84,Вхідні_дані!$D$245:$D$294,0),5),"-")</f>
        <v>-</v>
      </c>
      <c r="QO84" s="112">
        <v>15</v>
      </c>
      <c r="QP84" s="8"/>
      <c r="QQ84" s="101" t="str">
        <f>IF(QP84&gt;0,INDEX(Вхідні_дані!$A$245:$J$294,MATCH(QP84,Вхідні_дані!$D$245:$D$294,0),10),"-")</f>
        <v>-</v>
      </c>
      <c r="QR84" s="9"/>
      <c r="QS84" s="11"/>
      <c r="QT84" s="102" t="str">
        <f t="shared" si="157"/>
        <v>-</v>
      </c>
      <c r="QV84" s="103" t="str">
        <f>IF(QU84&gt;0,INDEX(Вхідні_дані!$A$245:$J$294,MATCH(QU84,Вхідні_дані!$D$245:$D$294,0),5),"-")</f>
        <v>-</v>
      </c>
      <c r="QW84" s="112">
        <v>15</v>
      </c>
      <c r="QX84" s="8"/>
      <c r="QY84" s="101" t="str">
        <f>IF(QX84&gt;0,INDEX(Вхідні_дані!$A$245:$J$294,MATCH(QX84,Вхідні_дані!$D$245:$D$294,0),10),"-")</f>
        <v>-</v>
      </c>
      <c r="QZ84" s="9"/>
      <c r="RA84" s="11"/>
      <c r="RB84" s="102" t="str">
        <f t="shared" si="158"/>
        <v>-</v>
      </c>
      <c r="RD84" s="103" t="str">
        <f>IF(RC84&gt;0,INDEX(Вхідні_дані!$A$245:$J$294,MATCH(RC84,Вхідні_дані!$D$245:$D$294,0),5),"-")</f>
        <v>-</v>
      </c>
      <c r="RE84" s="112">
        <v>15</v>
      </c>
      <c r="RF84" s="8"/>
      <c r="RG84" s="101" t="str">
        <f>IF(RF84&gt;0,INDEX(Вхідні_дані!$A$245:$J$294,MATCH(RF84,Вхідні_дані!$D$245:$D$294,0),10),"-")</f>
        <v>-</v>
      </c>
      <c r="RH84" s="9"/>
      <c r="RI84" s="11"/>
      <c r="RJ84" s="102" t="str">
        <f t="shared" si="159"/>
        <v>-</v>
      </c>
      <c r="RL84" s="103" t="str">
        <f>IF(RK84&gt;0,INDEX(Вхідні_дані!$A$245:$J$294,MATCH(RK84,Вхідні_дані!$D$245:$D$294,0),5),"-")</f>
        <v>-</v>
      </c>
      <c r="RM84" s="112">
        <v>15</v>
      </c>
      <c r="RN84" s="8"/>
      <c r="RO84" s="101" t="str">
        <f>IF(RN84&gt;0,INDEX(Вхідні_дані!$A$245:$J$294,MATCH(RN84,Вхідні_дані!$D$245:$D$294,0),10),"-")</f>
        <v>-</v>
      </c>
      <c r="RP84" s="9"/>
      <c r="RQ84" s="11"/>
      <c r="RR84" s="102" t="str">
        <f t="shared" si="160"/>
        <v>-</v>
      </c>
      <c r="RT84" s="103" t="str">
        <f>IF(RS84&gt;0,INDEX(Вхідні_дані!$A$245:$J$294,MATCH(RS84,Вхідні_дані!$D$245:$D$294,0),5),"-")</f>
        <v>-</v>
      </c>
      <c r="RU84" s="112">
        <v>15</v>
      </c>
      <c r="RV84" s="8"/>
      <c r="RW84" s="101" t="str">
        <f>IF(RV84&gt;0,INDEX(Вхідні_дані!$A$245:$J$294,MATCH(RV84,Вхідні_дані!$D$245:$D$294,0),10),"-")</f>
        <v>-</v>
      </c>
      <c r="RX84" s="9"/>
      <c r="RY84" s="11"/>
      <c r="RZ84" s="102" t="str">
        <f t="shared" si="161"/>
        <v>-</v>
      </c>
      <c r="SB84" s="103" t="str">
        <f>IF(SA84&gt;0,INDEX(Вхідні_дані!$A$245:$J$294,MATCH(SA84,Вхідні_дані!$D$245:$D$294,0),5),"-")</f>
        <v>-</v>
      </c>
      <c r="SC84" s="112">
        <v>15</v>
      </c>
      <c r="SD84" s="8"/>
      <c r="SE84" s="101" t="str">
        <f>IF(SD84&gt;0,INDEX(Вхідні_дані!$A$245:$J$294,MATCH(SD84,Вхідні_дані!$D$245:$D$294,0),10),"-")</f>
        <v>-</v>
      </c>
      <c r="SF84" s="9"/>
      <c r="SG84" s="11"/>
      <c r="SH84" s="102" t="str">
        <f t="shared" si="162"/>
        <v>-</v>
      </c>
      <c r="SJ84" s="103" t="str">
        <f>IF(SI84&gt;0,INDEX(Вхідні_дані!$A$245:$J$294,MATCH(SI84,Вхідні_дані!$D$245:$D$294,0),5),"-")</f>
        <v>-</v>
      </c>
      <c r="SK84" s="112">
        <v>15</v>
      </c>
      <c r="SL84" s="8"/>
      <c r="SM84" s="101" t="str">
        <f>IF(SL84&gt;0,INDEX(Вхідні_дані!$A$245:$J$294,MATCH(SL84,Вхідні_дані!$D$245:$D$294,0),10),"-")</f>
        <v>-</v>
      </c>
      <c r="SN84" s="9"/>
      <c r="SO84" s="11"/>
      <c r="SP84" s="102" t="str">
        <f t="shared" si="163"/>
        <v>-</v>
      </c>
      <c r="SR84" s="103" t="str">
        <f>IF(SQ84&gt;0,INDEX(Вхідні_дані!$A$245:$J$294,MATCH(SQ84,Вхідні_дані!$D$245:$D$294,0),5),"-")</f>
        <v>-</v>
      </c>
      <c r="SS84" s="112">
        <v>15</v>
      </c>
      <c r="ST84" s="8"/>
      <c r="SU84" s="101" t="str">
        <f>IF(ST84&gt;0,INDEX(Вхідні_дані!$A$245:$J$294,MATCH(ST84,Вхідні_дані!$D$245:$D$294,0),10),"-")</f>
        <v>-</v>
      </c>
      <c r="SV84" s="9"/>
      <c r="SW84" s="11"/>
      <c r="SX84" s="102" t="str">
        <f t="shared" si="164"/>
        <v>-</v>
      </c>
      <c r="SZ84" s="103" t="str">
        <f>IF(SY84&gt;0,INDEX(Вхідні_дані!$A$245:$J$294,MATCH(SY84,Вхідні_дані!$D$245:$D$294,0),5),"-")</f>
        <v>-</v>
      </c>
      <c r="TA84" s="112">
        <v>15</v>
      </c>
      <c r="TB84" s="8"/>
      <c r="TC84" s="101" t="str">
        <f>IF(TB84&gt;0,INDEX(Вхідні_дані!$A$245:$J$294,MATCH(TB84,Вхідні_дані!$D$245:$D$294,0),10),"-")</f>
        <v>-</v>
      </c>
      <c r="TD84" s="9"/>
      <c r="TE84" s="11"/>
      <c r="TF84" s="102" t="str">
        <f t="shared" si="165"/>
        <v>-</v>
      </c>
      <c r="TH84" s="103" t="str">
        <f>IF(TG84&gt;0,INDEX(Вхідні_дані!$A$245:$J$294,MATCH(TG84,Вхідні_дані!$D$245:$D$294,0),5),"-")</f>
        <v>-</v>
      </c>
      <c r="TI84" s="112">
        <v>15</v>
      </c>
      <c r="TJ84" s="8"/>
      <c r="TK84" s="101" t="str">
        <f>IF(TJ84&gt;0,INDEX(Вхідні_дані!$A$245:$J$294,MATCH(TJ84,Вхідні_дані!$D$245:$D$294,0),10),"-")</f>
        <v>-</v>
      </c>
      <c r="TL84" s="9"/>
      <c r="TM84" s="11"/>
      <c r="TN84" s="102" t="str">
        <f t="shared" si="166"/>
        <v>-</v>
      </c>
      <c r="TP84" s="103" t="str">
        <f>IF(TO84&gt;0,INDEX(Вхідні_дані!$A$245:$J$294,MATCH(TO84,Вхідні_дані!$D$245:$D$294,0),5),"-")</f>
        <v>-</v>
      </c>
      <c r="TQ84" s="112">
        <v>15</v>
      </c>
      <c r="TR84" s="8"/>
      <c r="TS84" s="101" t="str">
        <f>IF(TR84&gt;0,INDEX(Вхідні_дані!$A$245:$J$294,MATCH(TR84,Вхідні_дані!$D$245:$D$294,0),10),"-")</f>
        <v>-</v>
      </c>
      <c r="TT84" s="9"/>
      <c r="TU84" s="11"/>
      <c r="TV84" s="102" t="str">
        <f t="shared" si="167"/>
        <v>-</v>
      </c>
      <c r="TX84" s="103" t="str">
        <f>IF(TW84&gt;0,INDEX(Вхідні_дані!$A$245:$J$294,MATCH(TW84,Вхідні_дані!$D$245:$D$294,0),5),"-")</f>
        <v>-</v>
      </c>
      <c r="TY84" s="112">
        <v>15</v>
      </c>
      <c r="TZ84" s="8"/>
      <c r="UA84" s="101" t="str">
        <f>IF(TZ84&gt;0,INDEX(Вхідні_дані!$A$245:$J$294,MATCH(TZ84,Вхідні_дані!$D$245:$D$294,0),10),"-")</f>
        <v>-</v>
      </c>
      <c r="UB84" s="9"/>
      <c r="UC84" s="11"/>
      <c r="UD84" s="102" t="str">
        <f t="shared" si="168"/>
        <v>-</v>
      </c>
      <c r="UF84" s="103" t="str">
        <f>IF(UE84&gt;0,INDEX(Вхідні_дані!$A$245:$J$294,MATCH(UE84,Вхідні_дані!$D$245:$D$294,0),5),"-")</f>
        <v>-</v>
      </c>
      <c r="UG84" s="112">
        <v>15</v>
      </c>
      <c r="UH84" s="8"/>
      <c r="UI84" s="101" t="str">
        <f>IF(UH84&gt;0,INDEX(Вхідні_дані!$A$245:$J$294,MATCH(UH84,Вхідні_дані!$D$245:$D$294,0),10),"-")</f>
        <v>-</v>
      </c>
      <c r="UJ84" s="9"/>
      <c r="UK84" s="11"/>
      <c r="UL84" s="102" t="str">
        <f t="shared" si="169"/>
        <v>-</v>
      </c>
      <c r="UN84" s="103" t="str">
        <f>IF(UM84&gt;0,INDEX(Вхідні_дані!$A$245:$J$294,MATCH(UM84,Вхідні_дані!$D$245:$D$294,0),5),"-")</f>
        <v>-</v>
      </c>
      <c r="UO84" s="112">
        <v>15</v>
      </c>
      <c r="UP84" s="8"/>
      <c r="UQ84" s="101" t="str">
        <f>IF(UP84&gt;0,INDEX(Вхідні_дані!$A$245:$J$294,MATCH(UP84,Вхідні_дані!$D$245:$D$294,0),10),"-")</f>
        <v>-</v>
      </c>
      <c r="UR84" s="9"/>
      <c r="US84" s="11"/>
      <c r="UT84" s="102" t="str">
        <f t="shared" si="170"/>
        <v>-</v>
      </c>
      <c r="UV84" s="103" t="str">
        <f>IF(UU84&gt;0,INDEX(Вхідні_дані!$A$245:$J$294,MATCH(UU84,Вхідні_дані!$D$245:$D$294,0),5),"-")</f>
        <v>-</v>
      </c>
      <c r="UW84" s="112">
        <v>15</v>
      </c>
      <c r="UX84" s="8"/>
      <c r="UY84" s="101" t="str">
        <f>IF(UX84&gt;0,INDEX(Вхідні_дані!$A$245:$J$294,MATCH(UX84,Вхідні_дані!$D$245:$D$294,0),10),"-")</f>
        <v>-</v>
      </c>
      <c r="UZ84" s="9"/>
      <c r="VA84" s="11"/>
      <c r="VB84" s="102" t="str">
        <f t="shared" si="171"/>
        <v>-</v>
      </c>
      <c r="VD84" s="103" t="str">
        <f>IF(VC84&gt;0,INDEX(Вхідні_дані!$A$245:$J$294,MATCH(VC84,Вхідні_дані!$D$245:$D$294,0),5),"-")</f>
        <v>-</v>
      </c>
      <c r="VE84" s="112">
        <v>15</v>
      </c>
      <c r="VF84" s="8"/>
      <c r="VG84" s="101" t="str">
        <f>IF(VF84&gt;0,INDEX(Вхідні_дані!$A$245:$J$294,MATCH(VF84,Вхідні_дані!$D$245:$D$294,0),10),"-")</f>
        <v>-</v>
      </c>
      <c r="VH84" s="9"/>
      <c r="VI84" s="11"/>
      <c r="VJ84" s="102" t="str">
        <f t="shared" si="172"/>
        <v>-</v>
      </c>
      <c r="VL84" s="103" t="str">
        <f>IF(VK84&gt;0,INDEX(Вхідні_дані!$A$245:$J$294,MATCH(VK84,Вхідні_дані!$D$245:$D$294,0),5),"-")</f>
        <v>-</v>
      </c>
      <c r="VM84" s="112">
        <v>15</v>
      </c>
      <c r="VN84" s="8"/>
      <c r="VO84" s="101" t="str">
        <f>IF(VN84&gt;0,INDEX(Вхідні_дані!$A$245:$J$294,MATCH(VN84,Вхідні_дані!$D$245:$D$294,0),10),"-")</f>
        <v>-</v>
      </c>
      <c r="VP84" s="9"/>
      <c r="VQ84" s="11"/>
      <c r="VR84" s="102" t="str">
        <f t="shared" si="173"/>
        <v>-</v>
      </c>
      <c r="VT84" s="103" t="str">
        <f>IF(VS84&gt;0,INDEX(Вхідні_дані!$A$245:$J$294,MATCH(VS84,Вхідні_дані!$D$245:$D$294,0),5),"-")</f>
        <v>-</v>
      </c>
      <c r="VU84" s="112">
        <v>15</v>
      </c>
      <c r="VV84" s="8"/>
      <c r="VW84" s="101" t="str">
        <f>IF(VV84&gt;0,INDEX(Вхідні_дані!$A$245:$J$294,MATCH(VV84,Вхідні_дані!$D$245:$D$294,0),10),"-")</f>
        <v>-</v>
      </c>
      <c r="VX84" s="9"/>
      <c r="VY84" s="11"/>
      <c r="VZ84" s="102" t="str">
        <f t="shared" si="174"/>
        <v>-</v>
      </c>
      <c r="WB84" s="103" t="str">
        <f>IF(WA84&gt;0,INDEX(Вхідні_дані!$A$245:$J$294,MATCH(WA84,Вхідні_дані!$D$245:$D$294,0),5),"-")</f>
        <v>-</v>
      </c>
      <c r="WC84" s="112">
        <v>15</v>
      </c>
      <c r="WD84" s="8"/>
      <c r="WE84" s="101" t="str">
        <f>IF(WD84&gt;0,INDEX(Вхідні_дані!$A$245:$J$294,MATCH(WD84,Вхідні_дані!$D$245:$D$294,0),10),"-")</f>
        <v>-</v>
      </c>
      <c r="WF84" s="9"/>
      <c r="WG84" s="11"/>
      <c r="WH84" s="102" t="str">
        <f t="shared" si="175"/>
        <v>-</v>
      </c>
      <c r="WJ84" s="103" t="str">
        <f>IF(WI84&gt;0,INDEX(Вхідні_дані!$A$245:$J$294,MATCH(WI84,Вхідні_дані!$D$245:$D$294,0),5),"-")</f>
        <v>-</v>
      </c>
      <c r="WK84" s="112">
        <v>15</v>
      </c>
      <c r="WL84" s="8"/>
      <c r="WM84" s="101" t="str">
        <f>IF(WL84&gt;0,INDEX(Вхідні_дані!$A$245:$J$294,MATCH(WL84,Вхідні_дані!$D$245:$D$294,0),10),"-")</f>
        <v>-</v>
      </c>
      <c r="WN84" s="9"/>
      <c r="WO84" s="11"/>
      <c r="WP84" s="102" t="str">
        <f t="shared" si="176"/>
        <v>-</v>
      </c>
      <c r="WR84" s="103" t="str">
        <f>IF(WQ84&gt;0,INDEX(Вхідні_дані!$A$245:$J$294,MATCH(WQ84,Вхідні_дані!$D$245:$D$294,0),5),"-")</f>
        <v>-</v>
      </c>
      <c r="WS84" s="112">
        <v>15</v>
      </c>
      <c r="WT84" s="8"/>
      <c r="WU84" s="101" t="str">
        <f>IF(WT84&gt;0,INDEX(Вхідні_дані!$A$245:$J$294,MATCH(WT84,Вхідні_дані!$D$245:$D$294,0),10),"-")</f>
        <v>-</v>
      </c>
      <c r="WV84" s="9"/>
      <c r="WW84" s="11"/>
      <c r="WX84" s="102" t="str">
        <f t="shared" si="177"/>
        <v>-</v>
      </c>
      <c r="WZ84" s="103" t="str">
        <f>IF(WY84&gt;0,INDEX(Вхідні_дані!$A$245:$J$294,MATCH(WY84,Вхідні_дані!$D$245:$D$294,0),5),"-")</f>
        <v>-</v>
      </c>
      <c r="XA84" s="112">
        <v>15</v>
      </c>
      <c r="XB84" s="8"/>
      <c r="XC84" s="101" t="str">
        <f>IF(XB84&gt;0,INDEX(Вхідні_дані!$A$245:$J$294,MATCH(XB84,Вхідні_дані!$D$245:$D$294,0),10),"-")</f>
        <v>-</v>
      </c>
      <c r="XD84" s="9"/>
      <c r="XE84" s="11"/>
      <c r="XF84" s="102" t="str">
        <f t="shared" si="178"/>
        <v>-</v>
      </c>
      <c r="XH84" s="103" t="str">
        <f>IF(XG84&gt;0,INDEX(Вхідні_дані!$A$245:$J$294,MATCH(XG84,Вхідні_дані!$D$245:$D$294,0),5),"-")</f>
        <v>-</v>
      </c>
      <c r="XI84" s="112">
        <v>15</v>
      </c>
      <c r="XJ84" s="8"/>
      <c r="XK84" s="101" t="str">
        <f>IF(XJ84&gt;0,INDEX(Вхідні_дані!$A$245:$J$294,MATCH(XJ84,Вхідні_дані!$D$245:$D$294,0),10),"-")</f>
        <v>-</v>
      </c>
      <c r="XL84" s="9"/>
      <c r="XM84" s="11"/>
      <c r="XN84" s="102" t="str">
        <f t="shared" si="179"/>
        <v>-</v>
      </c>
      <c r="XP84" s="103" t="str">
        <f>IF(XO84&gt;0,INDEX(Вхідні_дані!$A$245:$J$294,MATCH(XO84,Вхідні_дані!$D$245:$D$294,0),5),"-")</f>
        <v>-</v>
      </c>
      <c r="XQ84" s="112">
        <v>15</v>
      </c>
      <c r="XR84" s="8"/>
      <c r="XS84" s="101" t="str">
        <f>IF(XR84&gt;0,INDEX(Вхідні_дані!$A$245:$J$294,MATCH(XR84,Вхідні_дані!$D$245:$D$294,0),10),"-")</f>
        <v>-</v>
      </c>
      <c r="XT84" s="9"/>
      <c r="XU84" s="11"/>
      <c r="XV84" s="102" t="str">
        <f t="shared" si="180"/>
        <v>-</v>
      </c>
      <c r="XX84" s="103" t="str">
        <f>IF(XW84&gt;0,INDEX(Вхідні_дані!$A$245:$J$294,MATCH(XW84,Вхідні_дані!$D$245:$D$294,0),5),"-")</f>
        <v>-</v>
      </c>
      <c r="XY84" s="112">
        <v>15</v>
      </c>
      <c r="XZ84" s="8"/>
      <c r="YA84" s="101" t="str">
        <f>IF(XZ84&gt;0,INDEX(Вхідні_дані!$A$245:$J$294,MATCH(XZ84,Вхідні_дані!$D$245:$D$294,0),10),"-")</f>
        <v>-</v>
      </c>
      <c r="YB84" s="9"/>
      <c r="YC84" s="11"/>
      <c r="YD84" s="102" t="str">
        <f t="shared" si="181"/>
        <v>-</v>
      </c>
      <c r="YF84" s="103" t="str">
        <f>IF(YE84&gt;0,INDEX(Вхідні_дані!$A$245:$J$294,MATCH(YE84,Вхідні_дані!$D$245:$D$294,0),5),"-")</f>
        <v>-</v>
      </c>
      <c r="YG84" s="112">
        <v>15</v>
      </c>
      <c r="YH84" s="8"/>
      <c r="YI84" s="101" t="str">
        <f>IF(YH84&gt;0,INDEX(Вхідні_дані!$A$245:$J$294,MATCH(YH84,Вхідні_дані!$D$245:$D$294,0),10),"-")</f>
        <v>-</v>
      </c>
      <c r="YJ84" s="9"/>
      <c r="YK84" s="11"/>
      <c r="YL84" s="102" t="str">
        <f t="shared" si="182"/>
        <v>-</v>
      </c>
      <c r="YN84" s="103" t="str">
        <f>IF(YM84&gt;0,INDEX(Вхідні_дані!$A$245:$J$294,MATCH(YM84,Вхідні_дані!$D$245:$D$294,0),5),"-")</f>
        <v>-</v>
      </c>
      <c r="YO84" s="112">
        <v>15</v>
      </c>
      <c r="YP84" s="8"/>
      <c r="YQ84" s="101" t="str">
        <f>IF(YP84&gt;0,INDEX(Вхідні_дані!$A$245:$J$294,MATCH(YP84,Вхідні_дані!$D$245:$D$294,0),10),"-")</f>
        <v>-</v>
      </c>
      <c r="YR84" s="9"/>
      <c r="YS84" s="11"/>
      <c r="YT84" s="102" t="str">
        <f t="shared" si="183"/>
        <v>-</v>
      </c>
      <c r="YV84" s="103" t="str">
        <f>IF(YU84&gt;0,INDEX(Вхідні_дані!$A$245:$J$294,MATCH(YU84,Вхідні_дані!$D$245:$D$294,0),5),"-")</f>
        <v>-</v>
      </c>
      <c r="YW84" s="112">
        <v>15</v>
      </c>
      <c r="YX84" s="8"/>
      <c r="YY84" s="101" t="str">
        <f>IF(YX84&gt;0,INDEX(Вхідні_дані!$A$245:$J$294,MATCH(YX84,Вхідні_дані!$D$245:$D$294,0),10),"-")</f>
        <v>-</v>
      </c>
      <c r="YZ84" s="9"/>
      <c r="ZA84" s="11"/>
      <c r="ZB84" s="102" t="str">
        <f t="shared" si="184"/>
        <v>-</v>
      </c>
      <c r="ZD84" s="103" t="str">
        <f>IF(ZC84&gt;0,INDEX(Вхідні_дані!$A$245:$J$294,MATCH(ZC84,Вхідні_дані!$D$245:$D$294,0),5),"-")</f>
        <v>-</v>
      </c>
      <c r="ZE84" s="112">
        <v>15</v>
      </c>
      <c r="ZF84" s="8"/>
      <c r="ZG84" s="101" t="str">
        <f>IF(ZF84&gt;0,INDEX(Вхідні_дані!$A$245:$J$294,MATCH(ZF84,Вхідні_дані!$D$245:$D$294,0),10),"-")</f>
        <v>-</v>
      </c>
      <c r="ZH84" s="9"/>
      <c r="ZI84" s="11"/>
      <c r="ZJ84" s="102" t="str">
        <f t="shared" si="185"/>
        <v>-</v>
      </c>
      <c r="ZL84" s="103" t="str">
        <f>IF(ZK84&gt;0,INDEX(Вхідні_дані!$A$245:$J$294,MATCH(ZK84,Вхідні_дані!$D$245:$D$294,0),5),"-")</f>
        <v>-</v>
      </c>
      <c r="ZM84" s="112">
        <v>15</v>
      </c>
      <c r="ZN84" s="8"/>
      <c r="ZO84" s="101" t="str">
        <f>IF(ZN84&gt;0,INDEX(Вхідні_дані!$A$245:$J$294,MATCH(ZN84,Вхідні_дані!$D$245:$D$294,0),10),"-")</f>
        <v>-</v>
      </c>
      <c r="ZP84" s="9"/>
      <c r="ZQ84" s="11"/>
      <c r="ZR84" s="102" t="str">
        <f t="shared" si="186"/>
        <v>-</v>
      </c>
      <c r="ZT84" s="103" t="str">
        <f>IF(ZS84&gt;0,INDEX(Вхідні_дані!$A$245:$J$294,MATCH(ZS84,Вхідні_дані!$D$245:$D$294,0),5),"-")</f>
        <v>-</v>
      </c>
      <c r="ZU84" s="112">
        <v>15</v>
      </c>
      <c r="ZV84" s="8"/>
      <c r="ZW84" s="101" t="str">
        <f>IF(ZV84&gt;0,INDEX(Вхідні_дані!$A$245:$J$294,MATCH(ZV84,Вхідні_дані!$D$245:$D$294,0),10),"-")</f>
        <v>-</v>
      </c>
      <c r="ZX84" s="9"/>
      <c r="ZY84" s="11"/>
      <c r="ZZ84" s="102" t="str">
        <f t="shared" si="187"/>
        <v>-</v>
      </c>
      <c r="AAB84" s="103" t="str">
        <f>IF(AAA84&gt;0,INDEX(Вхідні_дані!$A$245:$J$294,MATCH(AAA84,Вхідні_дані!$D$245:$D$294,0),5),"-")</f>
        <v>-</v>
      </c>
      <c r="AAC84" s="112">
        <v>15</v>
      </c>
      <c r="AAD84" s="8"/>
      <c r="AAE84" s="101" t="str">
        <f>IF(AAD84&gt;0,INDEX(Вхідні_дані!$A$245:$J$294,MATCH(AAD84,Вхідні_дані!$D$245:$D$294,0),10),"-")</f>
        <v>-</v>
      </c>
      <c r="AAF84" s="9"/>
      <c r="AAG84" s="11"/>
      <c r="AAH84" s="102" t="str">
        <f t="shared" si="188"/>
        <v>-</v>
      </c>
      <c r="AAJ84" s="103" t="str">
        <f>IF(AAI84&gt;0,INDEX(Вхідні_дані!$A$245:$J$294,MATCH(AAI84,Вхідні_дані!$D$245:$D$294,0),5),"-")</f>
        <v>-</v>
      </c>
      <c r="AAK84" s="112">
        <v>15</v>
      </c>
      <c r="AAL84" s="8"/>
      <c r="AAM84" s="101" t="str">
        <f>IF(AAL84&gt;0,INDEX(Вхідні_дані!$A$245:$J$294,MATCH(AAL84,Вхідні_дані!$D$245:$D$294,0),10),"-")</f>
        <v>-</v>
      </c>
      <c r="AAN84" s="9"/>
      <c r="AAO84" s="11"/>
      <c r="AAP84" s="102" t="str">
        <f t="shared" si="189"/>
        <v>-</v>
      </c>
      <c r="AAR84" s="103" t="str">
        <f>IF(AAQ84&gt;0,INDEX(Вхідні_дані!$A$245:$J$294,MATCH(AAQ84,Вхідні_дані!$D$245:$D$294,0),5),"-")</f>
        <v>-</v>
      </c>
      <c r="AAS84" s="112">
        <v>15</v>
      </c>
      <c r="AAT84" s="8"/>
      <c r="AAU84" s="101" t="str">
        <f>IF(AAT84&gt;0,INDEX(Вхідні_дані!$A$245:$J$294,MATCH(AAT84,Вхідні_дані!$D$245:$D$294,0),10),"-")</f>
        <v>-</v>
      </c>
      <c r="AAV84" s="9"/>
      <c r="AAW84" s="11"/>
      <c r="AAX84" s="102" t="str">
        <f t="shared" si="190"/>
        <v>-</v>
      </c>
      <c r="AAZ84" s="103" t="str">
        <f>IF(AAY84&gt;0,INDEX(Вхідні_дані!$A$245:$J$294,MATCH(AAY84,Вхідні_дані!$D$245:$D$294,0),5),"-")</f>
        <v>-</v>
      </c>
      <c r="ABA84" s="112">
        <v>15</v>
      </c>
      <c r="ABB84" s="8"/>
      <c r="ABC84" s="101" t="str">
        <f>IF(ABB84&gt;0,INDEX(Вхідні_дані!$A$245:$J$294,MATCH(ABB84,Вхідні_дані!$D$245:$D$294,0),10),"-")</f>
        <v>-</v>
      </c>
      <c r="ABD84" s="9"/>
      <c r="ABE84" s="11"/>
      <c r="ABF84" s="102" t="str">
        <f t="shared" si="191"/>
        <v>-</v>
      </c>
      <c r="ABH84" s="103" t="str">
        <f>IF(ABG84&gt;0,INDEX(Вхідні_дані!$A$245:$J$294,MATCH(ABG84,Вхідні_дані!$D$245:$D$294,0),5),"-")</f>
        <v>-</v>
      </c>
      <c r="ABI84" s="112">
        <v>15</v>
      </c>
      <c r="ABJ84" s="8"/>
      <c r="ABK84" s="101" t="str">
        <f>IF(ABJ84&gt;0,INDEX(Вхідні_дані!$A$245:$J$294,MATCH(ABJ84,Вхідні_дані!$D$245:$D$294,0),10),"-")</f>
        <v>-</v>
      </c>
      <c r="ABL84" s="9"/>
      <c r="ABM84" s="11"/>
      <c r="ABN84" s="102" t="str">
        <f t="shared" si="192"/>
        <v>-</v>
      </c>
      <c r="ABP84" s="103" t="str">
        <f>IF(ABO84&gt;0,INDEX(Вхідні_дані!$A$245:$J$294,MATCH(ABO84,Вхідні_дані!$D$245:$D$294,0),5),"-")</f>
        <v>-</v>
      </c>
      <c r="ABQ84" s="112">
        <v>15</v>
      </c>
      <c r="ABR84" s="8"/>
      <c r="ABS84" s="101" t="str">
        <f>IF(ABR84&gt;0,INDEX(Вхідні_дані!$A$245:$J$294,MATCH(ABR84,Вхідні_дані!$D$245:$D$294,0),10),"-")</f>
        <v>-</v>
      </c>
      <c r="ABT84" s="9"/>
      <c r="ABU84" s="11"/>
      <c r="ABV84" s="102" t="str">
        <f t="shared" si="193"/>
        <v>-</v>
      </c>
      <c r="ABX84" s="103" t="str">
        <f>IF(ABW84&gt;0,INDEX(Вхідні_дані!$A$245:$J$294,MATCH(ABW84,Вхідні_дані!$D$245:$D$294,0),5),"-")</f>
        <v>-</v>
      </c>
      <c r="ABY84" s="112">
        <v>15</v>
      </c>
      <c r="ABZ84" s="8"/>
      <c r="ACA84" s="101" t="str">
        <f>IF(ABZ84&gt;0,INDEX(Вхідні_дані!$A$245:$J$294,MATCH(ABZ84,Вхідні_дані!$D$245:$D$294,0),10),"-")</f>
        <v>-</v>
      </c>
      <c r="ACB84" s="9"/>
      <c r="ACC84" s="11"/>
      <c r="ACD84" s="102" t="str">
        <f t="shared" si="194"/>
        <v>-</v>
      </c>
      <c r="ACF84" s="103" t="str">
        <f>IF(ACE84&gt;0,INDEX(Вхідні_дані!$A$245:$J$294,MATCH(ACE84,Вхідні_дані!$D$245:$D$294,0),5),"-")</f>
        <v>-</v>
      </c>
      <c r="ACG84" s="112">
        <v>15</v>
      </c>
      <c r="ACH84" s="8"/>
      <c r="ACI84" s="101" t="str">
        <f>IF(ACH84&gt;0,INDEX(Вхідні_дані!$A$245:$J$294,MATCH(ACH84,Вхідні_дані!$D$245:$D$294,0),10),"-")</f>
        <v>-</v>
      </c>
      <c r="ACJ84" s="9"/>
      <c r="ACK84" s="11"/>
      <c r="ACL84" s="102" t="str">
        <f t="shared" si="195"/>
        <v>-</v>
      </c>
      <c r="ACN84" s="103" t="str">
        <f>IF(ACM84&gt;0,INDEX(Вхідні_дані!$A$245:$J$294,MATCH(ACM84,Вхідні_дані!$D$245:$D$294,0),5),"-")</f>
        <v>-</v>
      </c>
      <c r="ACO84" s="112">
        <v>15</v>
      </c>
      <c r="ACP84" s="8"/>
      <c r="ACQ84" s="101" t="str">
        <f>IF(ACP84&gt;0,INDEX(Вхідні_дані!$A$245:$J$294,MATCH(ACP84,Вхідні_дані!$D$245:$D$294,0),10),"-")</f>
        <v>-</v>
      </c>
      <c r="ACR84" s="9"/>
      <c r="ACS84" s="11"/>
      <c r="ACT84" s="102" t="str">
        <f t="shared" si="196"/>
        <v>-</v>
      </c>
      <c r="ACV84" s="103" t="str">
        <f>IF(ACU84&gt;0,INDEX(Вхідні_дані!$A$245:$J$294,MATCH(ACU84,Вхідні_дані!$D$245:$D$294,0),5),"-")</f>
        <v>-</v>
      </c>
      <c r="ACW84" s="112">
        <v>15</v>
      </c>
      <c r="ACX84" s="8"/>
      <c r="ACY84" s="101" t="str">
        <f>IF(ACX84&gt;0,INDEX(Вхідні_дані!$A$245:$J$294,MATCH(ACX84,Вхідні_дані!$D$245:$D$294,0),10),"-")</f>
        <v>-</v>
      </c>
      <c r="ACZ84" s="9"/>
      <c r="ADA84" s="11"/>
      <c r="ADB84" s="102" t="str">
        <f t="shared" si="197"/>
        <v>-</v>
      </c>
      <c r="ADD84" s="103" t="str">
        <f>IF(ADC84&gt;0,INDEX(Вхідні_дані!$A$245:$J$294,MATCH(ADC84,Вхідні_дані!$D$245:$D$294,0),5),"-")</f>
        <v>-</v>
      </c>
      <c r="ADE84" s="112">
        <v>15</v>
      </c>
      <c r="ADF84" s="8"/>
      <c r="ADG84" s="101" t="str">
        <f>IF(ADF84&gt;0,INDEX(Вхідні_дані!$A$245:$J$294,MATCH(ADF84,Вхідні_дані!$D$245:$D$294,0),10),"-")</f>
        <v>-</v>
      </c>
      <c r="ADH84" s="9"/>
      <c r="ADI84" s="11"/>
      <c r="ADJ84" s="102" t="str">
        <f t="shared" si="198"/>
        <v>-</v>
      </c>
      <c r="ADL84" s="103" t="str">
        <f>IF(ADK84&gt;0,INDEX(Вхідні_дані!$A$245:$J$294,MATCH(ADK84,Вхідні_дані!$D$245:$D$294,0),5),"-")</f>
        <v>-</v>
      </c>
      <c r="ADM84" s="112">
        <v>15</v>
      </c>
      <c r="ADN84" s="8"/>
      <c r="ADO84" s="101" t="str">
        <f>IF(ADN84&gt;0,INDEX(Вхідні_дані!$A$245:$J$294,MATCH(ADN84,Вхідні_дані!$D$245:$D$294,0),10),"-")</f>
        <v>-</v>
      </c>
      <c r="ADP84" s="9"/>
      <c r="ADQ84" s="11"/>
      <c r="ADR84" s="102" t="str">
        <f t="shared" si="199"/>
        <v>-</v>
      </c>
      <c r="ADT84" s="103" t="str">
        <f>IF(ADS84&gt;0,INDEX(Вхідні_дані!$A$245:$J$294,MATCH(ADS84,Вхідні_дані!$D$245:$D$294,0),5),"-")</f>
        <v>-</v>
      </c>
    </row>
    <row r="85" spans="1:800" ht="27" customHeight="1" outlineLevel="1" x14ac:dyDescent="0.25">
      <c r="A85" s="112">
        <v>16</v>
      </c>
      <c r="B85" s="8"/>
      <c r="C85" s="101" t="str">
        <f>IF(B85&gt;0,INDEX(Вхідні_дані!$A$245:$J$294,MATCH(B85,Вхідні_дані!$D$245:$D$294,0),10),"-")</f>
        <v>-</v>
      </c>
      <c r="D85" s="9"/>
      <c r="E85" s="11"/>
      <c r="F85" s="102" t="str">
        <f t="shared" si="100"/>
        <v>-</v>
      </c>
      <c r="H85" s="103" t="str">
        <f>IF(G85&gt;0,INDEX(Вхідні_дані!$A$245:$J$294,MATCH(G85,Вхідні_дані!$D$245:$D$294,0),5),"-")</f>
        <v>-</v>
      </c>
      <c r="I85" s="112">
        <v>16</v>
      </c>
      <c r="J85" s="8"/>
      <c r="K85" s="101" t="str">
        <f>IF(J85&gt;0,INDEX(Вхідні_дані!$A$245:$J$294,MATCH(J85,Вхідні_дані!$D$245:$D$294,0),10),"-")</f>
        <v>-</v>
      </c>
      <c r="L85" s="9"/>
      <c r="M85" s="11"/>
      <c r="N85" s="102" t="str">
        <f t="shared" si="101"/>
        <v>-</v>
      </c>
      <c r="P85" s="103" t="str">
        <f>IF(O85&gt;0,INDEX(Вхідні_дані!$A$245:$J$294,MATCH(O85,Вхідні_дані!$D$245:$D$294,0),5),"-")</f>
        <v>-</v>
      </c>
      <c r="Q85" s="112">
        <v>16</v>
      </c>
      <c r="R85" s="8"/>
      <c r="S85" s="101" t="str">
        <f>IF(R85&gt;0,INDEX(Вхідні_дані!$A$245:$J$294,MATCH(R85,Вхідні_дані!$D$245:$D$294,0),10),"-")</f>
        <v>-</v>
      </c>
      <c r="T85" s="9"/>
      <c r="U85" s="11"/>
      <c r="V85" s="102" t="str">
        <f t="shared" si="102"/>
        <v>-</v>
      </c>
      <c r="X85" s="103" t="str">
        <f>IF(W85&gt;0,INDEX(Вхідні_дані!$A$245:$J$294,MATCH(W85,Вхідні_дані!$D$245:$D$294,0),5),"-")</f>
        <v>-</v>
      </c>
      <c r="Y85" s="112">
        <v>16</v>
      </c>
      <c r="Z85" s="8"/>
      <c r="AA85" s="101" t="str">
        <f>IF(Z85&gt;0,INDEX(Вхідні_дані!$A$245:$J$294,MATCH(Z85,Вхідні_дані!$D$245:$D$294,0),10),"-")</f>
        <v>-</v>
      </c>
      <c r="AB85" s="9"/>
      <c r="AC85" s="11"/>
      <c r="AD85" s="102" t="str">
        <f t="shared" si="103"/>
        <v>-</v>
      </c>
      <c r="AF85" s="103" t="str">
        <f>IF(AE85&gt;0,INDEX(Вхідні_дані!$A$245:$J$294,MATCH(AE85,Вхідні_дані!$D$245:$D$294,0),5),"-")</f>
        <v>-</v>
      </c>
      <c r="AG85" s="112">
        <v>16</v>
      </c>
      <c r="AH85" s="8"/>
      <c r="AI85" s="101" t="str">
        <f>IF(AH85&gt;0,INDEX(Вхідні_дані!$A$245:$J$294,MATCH(AH85,Вхідні_дані!$D$245:$D$294,0),10),"-")</f>
        <v>-</v>
      </c>
      <c r="AJ85" s="9"/>
      <c r="AK85" s="11"/>
      <c r="AL85" s="102" t="str">
        <f t="shared" si="104"/>
        <v>-</v>
      </c>
      <c r="AN85" s="103" t="str">
        <f>IF(AM85&gt;0,INDEX(Вхідні_дані!$A$245:$J$294,MATCH(AM85,Вхідні_дані!$D$245:$D$294,0),5),"-")</f>
        <v>-</v>
      </c>
      <c r="AO85" s="112">
        <v>16</v>
      </c>
      <c r="AP85" s="8"/>
      <c r="AQ85" s="101" t="str">
        <f>IF(AP85&gt;0,INDEX(Вхідні_дані!$A$245:$J$294,MATCH(AP85,Вхідні_дані!$D$245:$D$294,0),10),"-")</f>
        <v>-</v>
      </c>
      <c r="AR85" s="9"/>
      <c r="AS85" s="11"/>
      <c r="AT85" s="102" t="str">
        <f t="shared" si="105"/>
        <v>-</v>
      </c>
      <c r="AV85" s="103" t="str">
        <f>IF(AU85&gt;0,INDEX(Вхідні_дані!$A$245:$J$294,MATCH(AU85,Вхідні_дані!$D$245:$D$294,0),5),"-")</f>
        <v>-</v>
      </c>
      <c r="AW85" s="112">
        <v>16</v>
      </c>
      <c r="AX85" s="8"/>
      <c r="AY85" s="101" t="str">
        <f>IF(AX85&gt;0,INDEX(Вхідні_дані!$A$245:$J$294,MATCH(AX85,Вхідні_дані!$D$245:$D$294,0),10),"-")</f>
        <v>-</v>
      </c>
      <c r="AZ85" s="9"/>
      <c r="BA85" s="11"/>
      <c r="BB85" s="102" t="str">
        <f t="shared" si="106"/>
        <v>-</v>
      </c>
      <c r="BD85" s="103" t="str">
        <f>IF(BC85&gt;0,INDEX(Вхідні_дані!$A$245:$J$294,MATCH(BC85,Вхідні_дані!$D$245:$D$294,0),5),"-")</f>
        <v>-</v>
      </c>
      <c r="BE85" s="112">
        <v>16</v>
      </c>
      <c r="BF85" s="8"/>
      <c r="BG85" s="101" t="str">
        <f>IF(BF85&gt;0,INDEX(Вхідні_дані!$A$245:$J$294,MATCH(BF85,Вхідні_дані!$D$245:$D$294,0),10),"-")</f>
        <v>-</v>
      </c>
      <c r="BH85" s="9"/>
      <c r="BI85" s="11"/>
      <c r="BJ85" s="102" t="str">
        <f t="shared" si="107"/>
        <v>-</v>
      </c>
      <c r="BL85" s="103" t="str">
        <f>IF(BK85&gt;0,INDEX(Вхідні_дані!$A$245:$J$294,MATCH(BK85,Вхідні_дані!$D$245:$D$294,0),5),"-")</f>
        <v>-</v>
      </c>
      <c r="BM85" s="112">
        <v>16</v>
      </c>
      <c r="BN85" s="8"/>
      <c r="BO85" s="101" t="str">
        <f>IF(BN85&gt;0,INDEX(Вхідні_дані!$A$245:$J$294,MATCH(BN85,Вхідні_дані!$D$245:$D$294,0),10),"-")</f>
        <v>-</v>
      </c>
      <c r="BP85" s="9"/>
      <c r="BQ85" s="11"/>
      <c r="BR85" s="102" t="str">
        <f t="shared" si="108"/>
        <v>-</v>
      </c>
      <c r="BT85" s="103" t="str">
        <f>IF(BS85&gt;0,INDEX(Вхідні_дані!$A$245:$J$294,MATCH(BS85,Вхідні_дані!$D$245:$D$294,0),5),"-")</f>
        <v>-</v>
      </c>
      <c r="BU85" s="112">
        <v>16</v>
      </c>
      <c r="BV85" s="8"/>
      <c r="BW85" s="101" t="str">
        <f>IF(BV85&gt;0,INDEX(Вхідні_дані!$A$245:$J$294,MATCH(BV85,Вхідні_дані!$D$245:$D$294,0),10),"-")</f>
        <v>-</v>
      </c>
      <c r="BX85" s="9"/>
      <c r="BY85" s="11"/>
      <c r="BZ85" s="102" t="str">
        <f t="shared" si="109"/>
        <v>-</v>
      </c>
      <c r="CB85" s="103" t="str">
        <f>IF(CA85&gt;0,INDEX(Вхідні_дані!$A$245:$J$294,MATCH(CA85,Вхідні_дані!$D$245:$D$294,0),5),"-")</f>
        <v>-</v>
      </c>
      <c r="CC85" s="112">
        <v>16</v>
      </c>
      <c r="CD85" s="8"/>
      <c r="CE85" s="101" t="str">
        <f>IF(CD85&gt;0,INDEX(Вхідні_дані!$A$245:$J$294,MATCH(CD85,Вхідні_дані!$D$245:$D$294,0),10),"-")</f>
        <v>-</v>
      </c>
      <c r="CF85" s="9"/>
      <c r="CG85" s="11"/>
      <c r="CH85" s="102" t="str">
        <f t="shared" si="110"/>
        <v>-</v>
      </c>
      <c r="CJ85" s="103" t="str">
        <f>IF(CI85&gt;0,INDEX(Вхідні_дані!$A$245:$J$294,MATCH(CI85,Вхідні_дані!$D$245:$D$294,0),5),"-")</f>
        <v>-</v>
      </c>
      <c r="CK85" s="112">
        <v>16</v>
      </c>
      <c r="CL85" s="8"/>
      <c r="CM85" s="101" t="str">
        <f>IF(CL85&gt;0,INDEX(Вхідні_дані!$A$245:$J$294,MATCH(CL85,Вхідні_дані!$D$245:$D$294,0),10),"-")</f>
        <v>-</v>
      </c>
      <c r="CN85" s="9"/>
      <c r="CO85" s="11"/>
      <c r="CP85" s="102" t="str">
        <f t="shared" si="111"/>
        <v>-</v>
      </c>
      <c r="CR85" s="103" t="str">
        <f>IF(CQ85&gt;0,INDEX(Вхідні_дані!$A$245:$J$294,MATCH(CQ85,Вхідні_дані!$D$245:$D$294,0),5),"-")</f>
        <v>-</v>
      </c>
      <c r="CS85" s="112">
        <v>16</v>
      </c>
      <c r="CT85" s="8"/>
      <c r="CU85" s="101" t="str">
        <f>IF(CT85&gt;0,INDEX(Вхідні_дані!$A$245:$J$294,MATCH(CT85,Вхідні_дані!$D$245:$D$294,0),10),"-")</f>
        <v>-</v>
      </c>
      <c r="CV85" s="9"/>
      <c r="CW85" s="11"/>
      <c r="CX85" s="102" t="str">
        <f t="shared" si="112"/>
        <v>-</v>
      </c>
      <c r="CZ85" s="103" t="str">
        <f>IF(CY85&gt;0,INDEX(Вхідні_дані!$A$245:$J$294,MATCH(CY85,Вхідні_дані!$D$245:$D$294,0),5),"-")</f>
        <v>-</v>
      </c>
      <c r="DA85" s="112">
        <v>16</v>
      </c>
      <c r="DB85" s="8"/>
      <c r="DC85" s="101" t="str">
        <f>IF(DB85&gt;0,INDEX(Вхідні_дані!$A$245:$J$294,MATCH(DB85,Вхідні_дані!$D$245:$D$294,0),10),"-")</f>
        <v>-</v>
      </c>
      <c r="DD85" s="9"/>
      <c r="DE85" s="11"/>
      <c r="DF85" s="102" t="str">
        <f t="shared" si="113"/>
        <v>-</v>
      </c>
      <c r="DH85" s="103" t="str">
        <f>IF(DG85&gt;0,INDEX(Вхідні_дані!$A$245:$J$294,MATCH(DG85,Вхідні_дані!$D$245:$D$294,0),5),"-")</f>
        <v>-</v>
      </c>
      <c r="DI85" s="112">
        <v>16</v>
      </c>
      <c r="DJ85" s="8"/>
      <c r="DK85" s="101" t="str">
        <f>IF(DJ85&gt;0,INDEX(Вхідні_дані!$A$245:$J$294,MATCH(DJ85,Вхідні_дані!$D$245:$D$294,0),10),"-")</f>
        <v>-</v>
      </c>
      <c r="DL85" s="9"/>
      <c r="DM85" s="11"/>
      <c r="DN85" s="102" t="str">
        <f t="shared" si="114"/>
        <v>-</v>
      </c>
      <c r="DP85" s="103" t="str">
        <f>IF(DO85&gt;0,INDEX(Вхідні_дані!$A$245:$J$294,MATCH(DO85,Вхідні_дані!$D$245:$D$294,0),5),"-")</f>
        <v>-</v>
      </c>
      <c r="DQ85" s="112">
        <v>16</v>
      </c>
      <c r="DR85" s="8"/>
      <c r="DS85" s="101" t="str">
        <f>IF(DR85&gt;0,INDEX(Вхідні_дані!$A$245:$J$294,MATCH(DR85,Вхідні_дані!$D$245:$D$294,0),10),"-")</f>
        <v>-</v>
      </c>
      <c r="DT85" s="9"/>
      <c r="DU85" s="11"/>
      <c r="DV85" s="102" t="str">
        <f t="shared" si="115"/>
        <v>-</v>
      </c>
      <c r="DX85" s="103" t="str">
        <f>IF(DW85&gt;0,INDEX(Вхідні_дані!$A$245:$J$294,MATCH(DW85,Вхідні_дані!$D$245:$D$294,0),5),"-")</f>
        <v>-</v>
      </c>
      <c r="DY85" s="112">
        <v>16</v>
      </c>
      <c r="DZ85" s="8"/>
      <c r="EA85" s="101" t="str">
        <f>IF(DZ85&gt;0,INDEX(Вхідні_дані!$A$245:$J$294,MATCH(DZ85,Вхідні_дані!$D$245:$D$294,0),10),"-")</f>
        <v>-</v>
      </c>
      <c r="EB85" s="9"/>
      <c r="EC85" s="11"/>
      <c r="ED85" s="102" t="str">
        <f t="shared" si="116"/>
        <v>-</v>
      </c>
      <c r="EF85" s="103" t="str">
        <f>IF(EE85&gt;0,INDEX(Вхідні_дані!$A$245:$J$294,MATCH(EE85,Вхідні_дані!$D$245:$D$294,0),5),"-")</f>
        <v>-</v>
      </c>
      <c r="EG85" s="112">
        <v>16</v>
      </c>
      <c r="EH85" s="8"/>
      <c r="EI85" s="101" t="str">
        <f>IF(EH85&gt;0,INDEX(Вхідні_дані!$A$245:$J$294,MATCH(EH85,Вхідні_дані!$D$245:$D$294,0),10),"-")</f>
        <v>-</v>
      </c>
      <c r="EJ85" s="9"/>
      <c r="EK85" s="11"/>
      <c r="EL85" s="102" t="str">
        <f t="shared" si="117"/>
        <v>-</v>
      </c>
      <c r="EN85" s="103" t="str">
        <f>IF(EM85&gt;0,INDEX(Вхідні_дані!$A$245:$J$294,MATCH(EM85,Вхідні_дані!$D$245:$D$294,0),5),"-")</f>
        <v>-</v>
      </c>
      <c r="EO85" s="112">
        <v>16</v>
      </c>
      <c r="EP85" s="8"/>
      <c r="EQ85" s="101" t="str">
        <f>IF(EP85&gt;0,INDEX(Вхідні_дані!$A$245:$J$294,MATCH(EP85,Вхідні_дані!$D$245:$D$294,0),10),"-")</f>
        <v>-</v>
      </c>
      <c r="ER85" s="9"/>
      <c r="ES85" s="11"/>
      <c r="ET85" s="102" t="str">
        <f t="shared" si="118"/>
        <v>-</v>
      </c>
      <c r="EV85" s="103" t="str">
        <f>IF(EU85&gt;0,INDEX(Вхідні_дані!$A$245:$J$294,MATCH(EU85,Вхідні_дані!$D$245:$D$294,0),5),"-")</f>
        <v>-</v>
      </c>
      <c r="EW85" s="112">
        <v>16</v>
      </c>
      <c r="EX85" s="8"/>
      <c r="EY85" s="101" t="str">
        <f>IF(EX85&gt;0,INDEX(Вхідні_дані!$A$245:$J$294,MATCH(EX85,Вхідні_дані!$D$245:$D$294,0),10),"-")</f>
        <v>-</v>
      </c>
      <c r="EZ85" s="9"/>
      <c r="FA85" s="11"/>
      <c r="FB85" s="102" t="str">
        <f t="shared" si="119"/>
        <v>-</v>
      </c>
      <c r="FD85" s="103" t="str">
        <f>IF(FC85&gt;0,INDEX(Вхідні_дані!$A$245:$J$294,MATCH(FC85,Вхідні_дані!$D$245:$D$294,0),5),"-")</f>
        <v>-</v>
      </c>
      <c r="FE85" s="112">
        <v>16</v>
      </c>
      <c r="FF85" s="8"/>
      <c r="FG85" s="101" t="str">
        <f>IF(FF85&gt;0,INDEX(Вхідні_дані!$A$245:$J$294,MATCH(FF85,Вхідні_дані!$D$245:$D$294,0),10),"-")</f>
        <v>-</v>
      </c>
      <c r="FH85" s="9"/>
      <c r="FI85" s="11"/>
      <c r="FJ85" s="102" t="str">
        <f t="shared" si="120"/>
        <v>-</v>
      </c>
      <c r="FL85" s="103" t="str">
        <f>IF(FK85&gt;0,INDEX(Вхідні_дані!$A$245:$J$294,MATCH(FK85,Вхідні_дані!$D$245:$D$294,0),5),"-")</f>
        <v>-</v>
      </c>
      <c r="FM85" s="112">
        <v>16</v>
      </c>
      <c r="FN85" s="8"/>
      <c r="FO85" s="101" t="str">
        <f>IF(FN85&gt;0,INDEX(Вхідні_дані!$A$245:$J$294,MATCH(FN85,Вхідні_дані!$D$245:$D$294,0),10),"-")</f>
        <v>-</v>
      </c>
      <c r="FP85" s="9"/>
      <c r="FQ85" s="11"/>
      <c r="FR85" s="102" t="str">
        <f t="shared" si="121"/>
        <v>-</v>
      </c>
      <c r="FT85" s="103" t="str">
        <f>IF(FS85&gt;0,INDEX(Вхідні_дані!$A$245:$J$294,MATCH(FS85,Вхідні_дані!$D$245:$D$294,0),5),"-")</f>
        <v>-</v>
      </c>
      <c r="FU85" s="112">
        <v>16</v>
      </c>
      <c r="FV85" s="8"/>
      <c r="FW85" s="101" t="str">
        <f>IF(FV85&gt;0,INDEX(Вхідні_дані!$A$245:$J$294,MATCH(FV85,Вхідні_дані!$D$245:$D$294,0),10),"-")</f>
        <v>-</v>
      </c>
      <c r="FX85" s="9"/>
      <c r="FY85" s="11"/>
      <c r="FZ85" s="102" t="str">
        <f t="shared" si="122"/>
        <v>-</v>
      </c>
      <c r="GB85" s="103" t="str">
        <f>IF(GA85&gt;0,INDEX(Вхідні_дані!$A$245:$J$294,MATCH(GA85,Вхідні_дані!$D$245:$D$294,0),5),"-")</f>
        <v>-</v>
      </c>
      <c r="GC85" s="112">
        <v>16</v>
      </c>
      <c r="GD85" s="8"/>
      <c r="GE85" s="101" t="str">
        <f>IF(GD85&gt;0,INDEX(Вхідні_дані!$A$245:$J$294,MATCH(GD85,Вхідні_дані!$D$245:$D$294,0),10),"-")</f>
        <v>-</v>
      </c>
      <c r="GF85" s="9"/>
      <c r="GG85" s="11"/>
      <c r="GH85" s="102" t="str">
        <f t="shared" si="123"/>
        <v>-</v>
      </c>
      <c r="GJ85" s="103" t="str">
        <f>IF(GI85&gt;0,INDEX(Вхідні_дані!$A$245:$J$294,MATCH(GI85,Вхідні_дані!$D$245:$D$294,0),5),"-")</f>
        <v>-</v>
      </c>
      <c r="GK85" s="112">
        <v>16</v>
      </c>
      <c r="GL85" s="8"/>
      <c r="GM85" s="101" t="str">
        <f>IF(GL85&gt;0,INDEX(Вхідні_дані!$A$245:$J$294,MATCH(GL85,Вхідні_дані!$D$245:$D$294,0),10),"-")</f>
        <v>-</v>
      </c>
      <c r="GN85" s="9"/>
      <c r="GO85" s="11"/>
      <c r="GP85" s="102" t="str">
        <f t="shared" si="124"/>
        <v>-</v>
      </c>
      <c r="GR85" s="103" t="str">
        <f>IF(GQ85&gt;0,INDEX(Вхідні_дані!$A$245:$J$294,MATCH(GQ85,Вхідні_дані!$D$245:$D$294,0),5),"-")</f>
        <v>-</v>
      </c>
      <c r="GS85" s="112">
        <v>16</v>
      </c>
      <c r="GT85" s="8"/>
      <c r="GU85" s="101" t="str">
        <f>IF(GT85&gt;0,INDEX(Вхідні_дані!$A$245:$J$294,MATCH(GT85,Вхідні_дані!$D$245:$D$294,0),10),"-")</f>
        <v>-</v>
      </c>
      <c r="GV85" s="9"/>
      <c r="GW85" s="11"/>
      <c r="GX85" s="102" t="str">
        <f t="shared" si="125"/>
        <v>-</v>
      </c>
      <c r="GZ85" s="103" t="str">
        <f>IF(GY85&gt;0,INDEX(Вхідні_дані!$A$245:$J$294,MATCH(GY85,Вхідні_дані!$D$245:$D$294,0),5),"-")</f>
        <v>-</v>
      </c>
      <c r="HA85" s="112">
        <v>16</v>
      </c>
      <c r="HB85" s="8"/>
      <c r="HC85" s="101" t="str">
        <f>IF(HB85&gt;0,INDEX(Вхідні_дані!$A$245:$J$294,MATCH(HB85,Вхідні_дані!$D$245:$D$294,0),10),"-")</f>
        <v>-</v>
      </c>
      <c r="HD85" s="9"/>
      <c r="HE85" s="11"/>
      <c r="HF85" s="102" t="str">
        <f t="shared" si="126"/>
        <v>-</v>
      </c>
      <c r="HH85" s="103" t="str">
        <f>IF(HG85&gt;0,INDEX(Вхідні_дані!$A$245:$J$294,MATCH(HG85,Вхідні_дані!$D$245:$D$294,0),5),"-")</f>
        <v>-</v>
      </c>
      <c r="HI85" s="112">
        <v>16</v>
      </c>
      <c r="HJ85" s="8"/>
      <c r="HK85" s="101" t="str">
        <f>IF(HJ85&gt;0,INDEX(Вхідні_дані!$A$245:$J$294,MATCH(HJ85,Вхідні_дані!$D$245:$D$294,0),10),"-")</f>
        <v>-</v>
      </c>
      <c r="HL85" s="9"/>
      <c r="HM85" s="11"/>
      <c r="HN85" s="102" t="str">
        <f t="shared" si="127"/>
        <v>-</v>
      </c>
      <c r="HP85" s="103" t="str">
        <f>IF(HO85&gt;0,INDEX(Вхідні_дані!$A$245:$J$294,MATCH(HO85,Вхідні_дані!$D$245:$D$294,0),5),"-")</f>
        <v>-</v>
      </c>
      <c r="HQ85" s="112">
        <v>16</v>
      </c>
      <c r="HR85" s="8"/>
      <c r="HS85" s="101" t="str">
        <f>IF(HR85&gt;0,INDEX(Вхідні_дані!$A$245:$J$294,MATCH(HR85,Вхідні_дані!$D$245:$D$294,0),10),"-")</f>
        <v>-</v>
      </c>
      <c r="HT85" s="9"/>
      <c r="HU85" s="11"/>
      <c r="HV85" s="102" t="str">
        <f t="shared" si="128"/>
        <v>-</v>
      </c>
      <c r="HX85" s="103" t="str">
        <f>IF(HW85&gt;0,INDEX(Вхідні_дані!$A$245:$J$294,MATCH(HW85,Вхідні_дані!$D$245:$D$294,0),5),"-")</f>
        <v>-</v>
      </c>
      <c r="HY85" s="112">
        <v>16</v>
      </c>
      <c r="HZ85" s="8"/>
      <c r="IA85" s="101" t="str">
        <f>IF(HZ85&gt;0,INDEX(Вхідні_дані!$A$245:$J$294,MATCH(HZ85,Вхідні_дані!$D$245:$D$294,0),10),"-")</f>
        <v>-</v>
      </c>
      <c r="IB85" s="9"/>
      <c r="IC85" s="11"/>
      <c r="ID85" s="102" t="str">
        <f t="shared" si="129"/>
        <v>-</v>
      </c>
      <c r="IF85" s="103" t="str">
        <f>IF(IE85&gt;0,INDEX(Вхідні_дані!$A$245:$J$294,MATCH(IE85,Вхідні_дані!$D$245:$D$294,0),5),"-")</f>
        <v>-</v>
      </c>
      <c r="IG85" s="112">
        <v>16</v>
      </c>
      <c r="IH85" s="8"/>
      <c r="II85" s="101" t="str">
        <f>IF(IH85&gt;0,INDEX(Вхідні_дані!$A$245:$J$294,MATCH(IH85,Вхідні_дані!$D$245:$D$294,0),10),"-")</f>
        <v>-</v>
      </c>
      <c r="IJ85" s="9"/>
      <c r="IK85" s="11"/>
      <c r="IL85" s="102" t="str">
        <f t="shared" si="130"/>
        <v>-</v>
      </c>
      <c r="IN85" s="103" t="str">
        <f>IF(IM85&gt;0,INDEX(Вхідні_дані!$A$245:$J$294,MATCH(IM85,Вхідні_дані!$D$245:$D$294,0),5),"-")</f>
        <v>-</v>
      </c>
      <c r="IO85" s="112">
        <v>16</v>
      </c>
      <c r="IP85" s="8"/>
      <c r="IQ85" s="101" t="str">
        <f>IF(IP85&gt;0,INDEX(Вхідні_дані!$A$245:$J$294,MATCH(IP85,Вхідні_дані!$D$245:$D$294,0),10),"-")</f>
        <v>-</v>
      </c>
      <c r="IR85" s="9"/>
      <c r="IS85" s="11"/>
      <c r="IT85" s="102" t="str">
        <f t="shared" si="131"/>
        <v>-</v>
      </c>
      <c r="IV85" s="103" t="str">
        <f>IF(IU85&gt;0,INDEX(Вхідні_дані!$A$245:$J$294,MATCH(IU85,Вхідні_дані!$D$245:$D$294,0),5),"-")</f>
        <v>-</v>
      </c>
      <c r="IW85" s="112">
        <v>16</v>
      </c>
      <c r="IX85" s="8"/>
      <c r="IY85" s="101" t="str">
        <f>IF(IX85&gt;0,INDEX(Вхідні_дані!$A$245:$J$294,MATCH(IX85,Вхідні_дані!$D$245:$D$294,0),10),"-")</f>
        <v>-</v>
      </c>
      <c r="IZ85" s="9"/>
      <c r="JA85" s="11"/>
      <c r="JB85" s="102" t="str">
        <f t="shared" si="132"/>
        <v>-</v>
      </c>
      <c r="JD85" s="103" t="str">
        <f>IF(JC85&gt;0,INDEX(Вхідні_дані!$A$245:$J$294,MATCH(JC85,Вхідні_дані!$D$245:$D$294,0),5),"-")</f>
        <v>-</v>
      </c>
      <c r="JE85" s="112">
        <v>16</v>
      </c>
      <c r="JF85" s="8"/>
      <c r="JG85" s="101" t="str">
        <f>IF(JF85&gt;0,INDEX(Вхідні_дані!$A$245:$J$294,MATCH(JF85,Вхідні_дані!$D$245:$D$294,0),10),"-")</f>
        <v>-</v>
      </c>
      <c r="JH85" s="9"/>
      <c r="JI85" s="11"/>
      <c r="JJ85" s="102" t="str">
        <f t="shared" si="133"/>
        <v>-</v>
      </c>
      <c r="JL85" s="103" t="str">
        <f>IF(JK85&gt;0,INDEX(Вхідні_дані!$A$245:$J$294,MATCH(JK85,Вхідні_дані!$D$245:$D$294,0),5),"-")</f>
        <v>-</v>
      </c>
      <c r="JM85" s="112">
        <v>16</v>
      </c>
      <c r="JN85" s="8"/>
      <c r="JO85" s="101" t="str">
        <f>IF(JN85&gt;0,INDEX(Вхідні_дані!$A$245:$J$294,MATCH(JN85,Вхідні_дані!$D$245:$D$294,0),10),"-")</f>
        <v>-</v>
      </c>
      <c r="JP85" s="9"/>
      <c r="JQ85" s="11"/>
      <c r="JR85" s="102" t="str">
        <f t="shared" si="134"/>
        <v>-</v>
      </c>
      <c r="JT85" s="103" t="str">
        <f>IF(JS85&gt;0,INDEX(Вхідні_дані!$A$245:$J$294,MATCH(JS85,Вхідні_дані!$D$245:$D$294,0),5),"-")</f>
        <v>-</v>
      </c>
      <c r="JU85" s="112">
        <v>16</v>
      </c>
      <c r="JV85" s="8"/>
      <c r="JW85" s="101" t="str">
        <f>IF(JV85&gt;0,INDEX(Вхідні_дані!$A$245:$J$294,MATCH(JV85,Вхідні_дані!$D$245:$D$294,0),10),"-")</f>
        <v>-</v>
      </c>
      <c r="JX85" s="9"/>
      <c r="JY85" s="11"/>
      <c r="JZ85" s="102" t="str">
        <f t="shared" si="135"/>
        <v>-</v>
      </c>
      <c r="KB85" s="103" t="str">
        <f>IF(KA85&gt;0,INDEX(Вхідні_дані!$A$245:$J$294,MATCH(KA85,Вхідні_дані!$D$245:$D$294,0),5),"-")</f>
        <v>-</v>
      </c>
      <c r="KC85" s="112">
        <v>16</v>
      </c>
      <c r="KD85" s="8"/>
      <c r="KE85" s="101" t="str">
        <f>IF(KD85&gt;0,INDEX(Вхідні_дані!$A$245:$J$294,MATCH(KD85,Вхідні_дані!$D$245:$D$294,0),10),"-")</f>
        <v>-</v>
      </c>
      <c r="KF85" s="9"/>
      <c r="KG85" s="11"/>
      <c r="KH85" s="102" t="str">
        <f t="shared" si="136"/>
        <v>-</v>
      </c>
      <c r="KJ85" s="103" t="str">
        <f>IF(KI85&gt;0,INDEX(Вхідні_дані!$A$245:$J$294,MATCH(KI85,Вхідні_дані!$D$245:$D$294,0),5),"-")</f>
        <v>-</v>
      </c>
      <c r="KK85" s="112">
        <v>16</v>
      </c>
      <c r="KL85" s="8"/>
      <c r="KM85" s="101" t="str">
        <f>IF(KL85&gt;0,INDEX(Вхідні_дані!$A$245:$J$294,MATCH(KL85,Вхідні_дані!$D$245:$D$294,0),10),"-")</f>
        <v>-</v>
      </c>
      <c r="KN85" s="9"/>
      <c r="KO85" s="11"/>
      <c r="KP85" s="102" t="str">
        <f t="shared" si="137"/>
        <v>-</v>
      </c>
      <c r="KR85" s="103" t="str">
        <f>IF(KQ85&gt;0,INDEX(Вхідні_дані!$A$245:$J$294,MATCH(KQ85,Вхідні_дані!$D$245:$D$294,0),5),"-")</f>
        <v>-</v>
      </c>
      <c r="KS85" s="112">
        <v>16</v>
      </c>
      <c r="KT85" s="8"/>
      <c r="KU85" s="101" t="str">
        <f>IF(KT85&gt;0,INDEX(Вхідні_дані!$A$245:$J$294,MATCH(KT85,Вхідні_дані!$D$245:$D$294,0),10),"-")</f>
        <v>-</v>
      </c>
      <c r="KV85" s="9"/>
      <c r="KW85" s="11"/>
      <c r="KX85" s="102" t="str">
        <f t="shared" si="138"/>
        <v>-</v>
      </c>
      <c r="KZ85" s="103" t="str">
        <f>IF(KY85&gt;0,INDEX(Вхідні_дані!$A$245:$J$294,MATCH(KY85,Вхідні_дані!$D$245:$D$294,0),5),"-")</f>
        <v>-</v>
      </c>
      <c r="LA85" s="112">
        <v>16</v>
      </c>
      <c r="LB85" s="8"/>
      <c r="LC85" s="101" t="str">
        <f>IF(LB85&gt;0,INDEX(Вхідні_дані!$A$245:$J$294,MATCH(LB85,Вхідні_дані!$D$245:$D$294,0),10),"-")</f>
        <v>-</v>
      </c>
      <c r="LD85" s="9"/>
      <c r="LE85" s="11"/>
      <c r="LF85" s="102" t="str">
        <f t="shared" si="139"/>
        <v>-</v>
      </c>
      <c r="LH85" s="103" t="str">
        <f>IF(LG85&gt;0,INDEX(Вхідні_дані!$A$245:$J$294,MATCH(LG85,Вхідні_дані!$D$245:$D$294,0),5),"-")</f>
        <v>-</v>
      </c>
      <c r="LI85" s="112">
        <v>16</v>
      </c>
      <c r="LJ85" s="8"/>
      <c r="LK85" s="101" t="str">
        <f>IF(LJ85&gt;0,INDEX(Вхідні_дані!$A$245:$J$294,MATCH(LJ85,Вхідні_дані!$D$245:$D$294,0),10),"-")</f>
        <v>-</v>
      </c>
      <c r="LL85" s="9"/>
      <c r="LM85" s="11"/>
      <c r="LN85" s="102" t="str">
        <f t="shared" si="140"/>
        <v>-</v>
      </c>
      <c r="LP85" s="103" t="str">
        <f>IF(LO85&gt;0,INDEX(Вхідні_дані!$A$245:$J$294,MATCH(LO85,Вхідні_дані!$D$245:$D$294,0),5),"-")</f>
        <v>-</v>
      </c>
      <c r="LQ85" s="112">
        <v>16</v>
      </c>
      <c r="LR85" s="8"/>
      <c r="LS85" s="101" t="str">
        <f>IF(LR85&gt;0,INDEX(Вхідні_дані!$A$245:$J$294,MATCH(LR85,Вхідні_дані!$D$245:$D$294,0),10),"-")</f>
        <v>-</v>
      </c>
      <c r="LT85" s="9"/>
      <c r="LU85" s="11"/>
      <c r="LV85" s="102" t="str">
        <f t="shared" si="141"/>
        <v>-</v>
      </c>
      <c r="LX85" s="103" t="str">
        <f>IF(LW85&gt;0,INDEX(Вхідні_дані!$A$245:$J$294,MATCH(LW85,Вхідні_дані!$D$245:$D$294,0),5),"-")</f>
        <v>-</v>
      </c>
      <c r="LY85" s="112">
        <v>16</v>
      </c>
      <c r="LZ85" s="8"/>
      <c r="MA85" s="101" t="str">
        <f>IF(LZ85&gt;0,INDEX(Вхідні_дані!$A$245:$J$294,MATCH(LZ85,Вхідні_дані!$D$245:$D$294,0),10),"-")</f>
        <v>-</v>
      </c>
      <c r="MB85" s="9"/>
      <c r="MC85" s="11"/>
      <c r="MD85" s="102" t="str">
        <f t="shared" si="142"/>
        <v>-</v>
      </c>
      <c r="MF85" s="103" t="str">
        <f>IF(ME85&gt;0,INDEX(Вхідні_дані!$A$245:$J$294,MATCH(ME85,Вхідні_дані!$D$245:$D$294,0),5),"-")</f>
        <v>-</v>
      </c>
      <c r="MG85" s="112">
        <v>16</v>
      </c>
      <c r="MH85" s="8"/>
      <c r="MI85" s="101" t="str">
        <f>IF(MH85&gt;0,INDEX(Вхідні_дані!$A$245:$J$294,MATCH(MH85,Вхідні_дані!$D$245:$D$294,0),10),"-")</f>
        <v>-</v>
      </c>
      <c r="MJ85" s="9"/>
      <c r="MK85" s="11"/>
      <c r="ML85" s="102" t="str">
        <f t="shared" si="143"/>
        <v>-</v>
      </c>
      <c r="MN85" s="103" t="str">
        <f>IF(MM85&gt;0,INDEX(Вхідні_дані!$A$245:$J$294,MATCH(MM85,Вхідні_дані!$D$245:$D$294,0),5),"-")</f>
        <v>-</v>
      </c>
      <c r="MO85" s="112">
        <v>16</v>
      </c>
      <c r="MP85" s="8"/>
      <c r="MQ85" s="101" t="str">
        <f>IF(MP85&gt;0,INDEX(Вхідні_дані!$A$245:$J$294,MATCH(MP85,Вхідні_дані!$D$245:$D$294,0),10),"-")</f>
        <v>-</v>
      </c>
      <c r="MR85" s="9"/>
      <c r="MS85" s="11"/>
      <c r="MT85" s="102" t="str">
        <f t="shared" si="144"/>
        <v>-</v>
      </c>
      <c r="MV85" s="103" t="str">
        <f>IF(MU85&gt;0,INDEX(Вхідні_дані!$A$245:$J$294,MATCH(MU85,Вхідні_дані!$D$245:$D$294,0),5),"-")</f>
        <v>-</v>
      </c>
      <c r="MW85" s="112">
        <v>16</v>
      </c>
      <c r="MX85" s="8"/>
      <c r="MY85" s="101" t="str">
        <f>IF(MX85&gt;0,INDEX(Вхідні_дані!$A$245:$J$294,MATCH(MX85,Вхідні_дані!$D$245:$D$294,0),10),"-")</f>
        <v>-</v>
      </c>
      <c r="MZ85" s="9"/>
      <c r="NA85" s="11"/>
      <c r="NB85" s="102" t="str">
        <f t="shared" si="145"/>
        <v>-</v>
      </c>
      <c r="ND85" s="103" t="str">
        <f>IF(NC85&gt;0,INDEX(Вхідні_дані!$A$245:$J$294,MATCH(NC85,Вхідні_дані!$D$245:$D$294,0),5),"-")</f>
        <v>-</v>
      </c>
      <c r="NE85" s="112">
        <v>16</v>
      </c>
      <c r="NF85" s="8"/>
      <c r="NG85" s="101" t="str">
        <f>IF(NF85&gt;0,INDEX(Вхідні_дані!$A$245:$J$294,MATCH(NF85,Вхідні_дані!$D$245:$D$294,0),10),"-")</f>
        <v>-</v>
      </c>
      <c r="NH85" s="9"/>
      <c r="NI85" s="11"/>
      <c r="NJ85" s="102" t="str">
        <f t="shared" si="146"/>
        <v>-</v>
      </c>
      <c r="NL85" s="103" t="str">
        <f>IF(NK85&gt;0,INDEX(Вхідні_дані!$A$245:$J$294,MATCH(NK85,Вхідні_дані!$D$245:$D$294,0),5),"-")</f>
        <v>-</v>
      </c>
      <c r="NM85" s="112">
        <v>16</v>
      </c>
      <c r="NN85" s="8"/>
      <c r="NO85" s="101" t="str">
        <f>IF(NN85&gt;0,INDEX(Вхідні_дані!$A$245:$J$294,MATCH(NN85,Вхідні_дані!$D$245:$D$294,0),10),"-")</f>
        <v>-</v>
      </c>
      <c r="NP85" s="9"/>
      <c r="NQ85" s="11"/>
      <c r="NR85" s="102" t="str">
        <f t="shared" si="147"/>
        <v>-</v>
      </c>
      <c r="NT85" s="103" t="str">
        <f>IF(NS85&gt;0,INDEX(Вхідні_дані!$A$245:$J$294,MATCH(NS85,Вхідні_дані!$D$245:$D$294,0),5),"-")</f>
        <v>-</v>
      </c>
      <c r="NU85" s="112">
        <v>16</v>
      </c>
      <c r="NV85" s="8"/>
      <c r="NW85" s="101" t="str">
        <f>IF(NV85&gt;0,INDEX(Вхідні_дані!$A$245:$J$294,MATCH(NV85,Вхідні_дані!$D$245:$D$294,0),10),"-")</f>
        <v>-</v>
      </c>
      <c r="NX85" s="9"/>
      <c r="NY85" s="11"/>
      <c r="NZ85" s="102" t="str">
        <f t="shared" si="148"/>
        <v>-</v>
      </c>
      <c r="OB85" s="103" t="str">
        <f>IF(OA85&gt;0,INDEX(Вхідні_дані!$A$245:$J$294,MATCH(OA85,Вхідні_дані!$D$245:$D$294,0),5),"-")</f>
        <v>-</v>
      </c>
      <c r="OC85" s="112">
        <v>16</v>
      </c>
      <c r="OD85" s="8"/>
      <c r="OE85" s="101" t="str">
        <f>IF(OD85&gt;0,INDEX(Вхідні_дані!$A$245:$J$294,MATCH(OD85,Вхідні_дані!$D$245:$D$294,0),10),"-")</f>
        <v>-</v>
      </c>
      <c r="OF85" s="9"/>
      <c r="OG85" s="11"/>
      <c r="OH85" s="102" t="str">
        <f t="shared" si="149"/>
        <v>-</v>
      </c>
      <c r="OJ85" s="103" t="str">
        <f>IF(OI85&gt;0,INDEX(Вхідні_дані!$A$245:$J$294,MATCH(OI85,Вхідні_дані!$D$245:$D$294,0),5),"-")</f>
        <v>-</v>
      </c>
      <c r="OK85" s="112">
        <v>16</v>
      </c>
      <c r="OL85" s="8"/>
      <c r="OM85" s="101" t="str">
        <f>IF(OL85&gt;0,INDEX(Вхідні_дані!$A$245:$J$294,MATCH(OL85,Вхідні_дані!$D$245:$D$294,0),10),"-")</f>
        <v>-</v>
      </c>
      <c r="ON85" s="9"/>
      <c r="OO85" s="11"/>
      <c r="OP85" s="102" t="str">
        <f t="shared" si="150"/>
        <v>-</v>
      </c>
      <c r="OR85" s="103" t="str">
        <f>IF(OQ85&gt;0,INDEX(Вхідні_дані!$A$245:$J$294,MATCH(OQ85,Вхідні_дані!$D$245:$D$294,0),5),"-")</f>
        <v>-</v>
      </c>
      <c r="OS85" s="112">
        <v>16</v>
      </c>
      <c r="OT85" s="8"/>
      <c r="OU85" s="101" t="str">
        <f>IF(OT85&gt;0,INDEX(Вхідні_дані!$A$245:$J$294,MATCH(OT85,Вхідні_дані!$D$245:$D$294,0),10),"-")</f>
        <v>-</v>
      </c>
      <c r="OV85" s="9"/>
      <c r="OW85" s="11"/>
      <c r="OX85" s="102" t="str">
        <f t="shared" si="151"/>
        <v>-</v>
      </c>
      <c r="OZ85" s="103" t="str">
        <f>IF(OY85&gt;0,INDEX(Вхідні_дані!$A$245:$J$294,MATCH(OY85,Вхідні_дані!$D$245:$D$294,0),5),"-")</f>
        <v>-</v>
      </c>
      <c r="PA85" s="112">
        <v>16</v>
      </c>
      <c r="PB85" s="8"/>
      <c r="PC85" s="101" t="str">
        <f>IF(PB85&gt;0,INDEX(Вхідні_дані!$A$245:$J$294,MATCH(PB85,Вхідні_дані!$D$245:$D$294,0),10),"-")</f>
        <v>-</v>
      </c>
      <c r="PD85" s="9"/>
      <c r="PE85" s="11"/>
      <c r="PF85" s="102" t="str">
        <f t="shared" si="152"/>
        <v>-</v>
      </c>
      <c r="PH85" s="103" t="str">
        <f>IF(PG85&gt;0,INDEX(Вхідні_дані!$A$245:$J$294,MATCH(PG85,Вхідні_дані!$D$245:$D$294,0),5),"-")</f>
        <v>-</v>
      </c>
      <c r="PI85" s="112">
        <v>16</v>
      </c>
      <c r="PJ85" s="8"/>
      <c r="PK85" s="101" t="str">
        <f>IF(PJ85&gt;0,INDEX(Вхідні_дані!$A$245:$J$294,MATCH(PJ85,Вхідні_дані!$D$245:$D$294,0),10),"-")</f>
        <v>-</v>
      </c>
      <c r="PL85" s="9"/>
      <c r="PM85" s="11"/>
      <c r="PN85" s="102" t="str">
        <f t="shared" si="153"/>
        <v>-</v>
      </c>
      <c r="PP85" s="103" t="str">
        <f>IF(PO85&gt;0,INDEX(Вхідні_дані!$A$245:$J$294,MATCH(PO85,Вхідні_дані!$D$245:$D$294,0),5),"-")</f>
        <v>-</v>
      </c>
      <c r="PQ85" s="112">
        <v>16</v>
      </c>
      <c r="PR85" s="8"/>
      <c r="PS85" s="101" t="str">
        <f>IF(PR85&gt;0,INDEX(Вхідні_дані!$A$245:$J$294,MATCH(PR85,Вхідні_дані!$D$245:$D$294,0),10),"-")</f>
        <v>-</v>
      </c>
      <c r="PT85" s="9"/>
      <c r="PU85" s="11"/>
      <c r="PV85" s="102" t="str">
        <f t="shared" si="154"/>
        <v>-</v>
      </c>
      <c r="PX85" s="103" t="str">
        <f>IF(PW85&gt;0,INDEX(Вхідні_дані!$A$245:$J$294,MATCH(PW85,Вхідні_дані!$D$245:$D$294,0),5),"-")</f>
        <v>-</v>
      </c>
      <c r="PY85" s="112">
        <v>16</v>
      </c>
      <c r="PZ85" s="8"/>
      <c r="QA85" s="101" t="str">
        <f>IF(PZ85&gt;0,INDEX(Вхідні_дані!$A$245:$J$294,MATCH(PZ85,Вхідні_дані!$D$245:$D$294,0),10),"-")</f>
        <v>-</v>
      </c>
      <c r="QB85" s="9"/>
      <c r="QC85" s="11"/>
      <c r="QD85" s="102" t="str">
        <f t="shared" si="155"/>
        <v>-</v>
      </c>
      <c r="QF85" s="103" t="str">
        <f>IF(QE85&gt;0,INDEX(Вхідні_дані!$A$245:$J$294,MATCH(QE85,Вхідні_дані!$D$245:$D$294,0),5),"-")</f>
        <v>-</v>
      </c>
      <c r="QG85" s="112">
        <v>16</v>
      </c>
      <c r="QH85" s="8"/>
      <c r="QI85" s="101" t="str">
        <f>IF(QH85&gt;0,INDEX(Вхідні_дані!$A$245:$J$294,MATCH(QH85,Вхідні_дані!$D$245:$D$294,0),10),"-")</f>
        <v>-</v>
      </c>
      <c r="QJ85" s="9"/>
      <c r="QK85" s="11"/>
      <c r="QL85" s="102" t="str">
        <f t="shared" si="156"/>
        <v>-</v>
      </c>
      <c r="QN85" s="103" t="str">
        <f>IF(QM85&gt;0,INDEX(Вхідні_дані!$A$245:$J$294,MATCH(QM85,Вхідні_дані!$D$245:$D$294,0),5),"-")</f>
        <v>-</v>
      </c>
      <c r="QO85" s="112">
        <v>16</v>
      </c>
      <c r="QP85" s="8"/>
      <c r="QQ85" s="101" t="str">
        <f>IF(QP85&gt;0,INDEX(Вхідні_дані!$A$245:$J$294,MATCH(QP85,Вхідні_дані!$D$245:$D$294,0),10),"-")</f>
        <v>-</v>
      </c>
      <c r="QR85" s="9"/>
      <c r="QS85" s="11"/>
      <c r="QT85" s="102" t="str">
        <f t="shared" si="157"/>
        <v>-</v>
      </c>
      <c r="QV85" s="103" t="str">
        <f>IF(QU85&gt;0,INDEX(Вхідні_дані!$A$245:$J$294,MATCH(QU85,Вхідні_дані!$D$245:$D$294,0),5),"-")</f>
        <v>-</v>
      </c>
      <c r="QW85" s="112">
        <v>16</v>
      </c>
      <c r="QX85" s="8"/>
      <c r="QY85" s="101" t="str">
        <f>IF(QX85&gt;0,INDEX(Вхідні_дані!$A$245:$J$294,MATCH(QX85,Вхідні_дані!$D$245:$D$294,0),10),"-")</f>
        <v>-</v>
      </c>
      <c r="QZ85" s="9"/>
      <c r="RA85" s="11"/>
      <c r="RB85" s="102" t="str">
        <f t="shared" si="158"/>
        <v>-</v>
      </c>
      <c r="RD85" s="103" t="str">
        <f>IF(RC85&gt;0,INDEX(Вхідні_дані!$A$245:$J$294,MATCH(RC85,Вхідні_дані!$D$245:$D$294,0),5),"-")</f>
        <v>-</v>
      </c>
      <c r="RE85" s="112">
        <v>16</v>
      </c>
      <c r="RF85" s="8"/>
      <c r="RG85" s="101" t="str">
        <f>IF(RF85&gt;0,INDEX(Вхідні_дані!$A$245:$J$294,MATCH(RF85,Вхідні_дані!$D$245:$D$294,0),10),"-")</f>
        <v>-</v>
      </c>
      <c r="RH85" s="9"/>
      <c r="RI85" s="11"/>
      <c r="RJ85" s="102" t="str">
        <f t="shared" si="159"/>
        <v>-</v>
      </c>
      <c r="RL85" s="103" t="str">
        <f>IF(RK85&gt;0,INDEX(Вхідні_дані!$A$245:$J$294,MATCH(RK85,Вхідні_дані!$D$245:$D$294,0),5),"-")</f>
        <v>-</v>
      </c>
      <c r="RM85" s="112">
        <v>16</v>
      </c>
      <c r="RN85" s="8"/>
      <c r="RO85" s="101" t="str">
        <f>IF(RN85&gt;0,INDEX(Вхідні_дані!$A$245:$J$294,MATCH(RN85,Вхідні_дані!$D$245:$D$294,0),10),"-")</f>
        <v>-</v>
      </c>
      <c r="RP85" s="9"/>
      <c r="RQ85" s="11"/>
      <c r="RR85" s="102" t="str">
        <f t="shared" si="160"/>
        <v>-</v>
      </c>
      <c r="RT85" s="103" t="str">
        <f>IF(RS85&gt;0,INDEX(Вхідні_дані!$A$245:$J$294,MATCH(RS85,Вхідні_дані!$D$245:$D$294,0),5),"-")</f>
        <v>-</v>
      </c>
      <c r="RU85" s="112">
        <v>16</v>
      </c>
      <c r="RV85" s="8"/>
      <c r="RW85" s="101" t="str">
        <f>IF(RV85&gt;0,INDEX(Вхідні_дані!$A$245:$J$294,MATCH(RV85,Вхідні_дані!$D$245:$D$294,0),10),"-")</f>
        <v>-</v>
      </c>
      <c r="RX85" s="9"/>
      <c r="RY85" s="11"/>
      <c r="RZ85" s="102" t="str">
        <f t="shared" si="161"/>
        <v>-</v>
      </c>
      <c r="SB85" s="103" t="str">
        <f>IF(SA85&gt;0,INDEX(Вхідні_дані!$A$245:$J$294,MATCH(SA85,Вхідні_дані!$D$245:$D$294,0),5),"-")</f>
        <v>-</v>
      </c>
      <c r="SC85" s="112">
        <v>16</v>
      </c>
      <c r="SD85" s="8"/>
      <c r="SE85" s="101" t="str">
        <f>IF(SD85&gt;0,INDEX(Вхідні_дані!$A$245:$J$294,MATCH(SD85,Вхідні_дані!$D$245:$D$294,0),10),"-")</f>
        <v>-</v>
      </c>
      <c r="SF85" s="9"/>
      <c r="SG85" s="11"/>
      <c r="SH85" s="102" t="str">
        <f t="shared" si="162"/>
        <v>-</v>
      </c>
      <c r="SJ85" s="103" t="str">
        <f>IF(SI85&gt;0,INDEX(Вхідні_дані!$A$245:$J$294,MATCH(SI85,Вхідні_дані!$D$245:$D$294,0),5),"-")</f>
        <v>-</v>
      </c>
      <c r="SK85" s="112">
        <v>16</v>
      </c>
      <c r="SL85" s="8"/>
      <c r="SM85" s="101" t="str">
        <f>IF(SL85&gt;0,INDEX(Вхідні_дані!$A$245:$J$294,MATCH(SL85,Вхідні_дані!$D$245:$D$294,0),10),"-")</f>
        <v>-</v>
      </c>
      <c r="SN85" s="9"/>
      <c r="SO85" s="11"/>
      <c r="SP85" s="102" t="str">
        <f t="shared" si="163"/>
        <v>-</v>
      </c>
      <c r="SR85" s="103" t="str">
        <f>IF(SQ85&gt;0,INDEX(Вхідні_дані!$A$245:$J$294,MATCH(SQ85,Вхідні_дані!$D$245:$D$294,0),5),"-")</f>
        <v>-</v>
      </c>
      <c r="SS85" s="112">
        <v>16</v>
      </c>
      <c r="ST85" s="8"/>
      <c r="SU85" s="101" t="str">
        <f>IF(ST85&gt;0,INDEX(Вхідні_дані!$A$245:$J$294,MATCH(ST85,Вхідні_дані!$D$245:$D$294,0),10),"-")</f>
        <v>-</v>
      </c>
      <c r="SV85" s="9"/>
      <c r="SW85" s="11"/>
      <c r="SX85" s="102" t="str">
        <f t="shared" si="164"/>
        <v>-</v>
      </c>
      <c r="SZ85" s="103" t="str">
        <f>IF(SY85&gt;0,INDEX(Вхідні_дані!$A$245:$J$294,MATCH(SY85,Вхідні_дані!$D$245:$D$294,0),5),"-")</f>
        <v>-</v>
      </c>
      <c r="TA85" s="112">
        <v>16</v>
      </c>
      <c r="TB85" s="8"/>
      <c r="TC85" s="101" t="str">
        <f>IF(TB85&gt;0,INDEX(Вхідні_дані!$A$245:$J$294,MATCH(TB85,Вхідні_дані!$D$245:$D$294,0),10),"-")</f>
        <v>-</v>
      </c>
      <c r="TD85" s="9"/>
      <c r="TE85" s="11"/>
      <c r="TF85" s="102" t="str">
        <f t="shared" si="165"/>
        <v>-</v>
      </c>
      <c r="TH85" s="103" t="str">
        <f>IF(TG85&gt;0,INDEX(Вхідні_дані!$A$245:$J$294,MATCH(TG85,Вхідні_дані!$D$245:$D$294,0),5),"-")</f>
        <v>-</v>
      </c>
      <c r="TI85" s="112">
        <v>16</v>
      </c>
      <c r="TJ85" s="8"/>
      <c r="TK85" s="101" t="str">
        <f>IF(TJ85&gt;0,INDEX(Вхідні_дані!$A$245:$J$294,MATCH(TJ85,Вхідні_дані!$D$245:$D$294,0),10),"-")</f>
        <v>-</v>
      </c>
      <c r="TL85" s="9"/>
      <c r="TM85" s="11"/>
      <c r="TN85" s="102" t="str">
        <f t="shared" si="166"/>
        <v>-</v>
      </c>
      <c r="TP85" s="103" t="str">
        <f>IF(TO85&gt;0,INDEX(Вхідні_дані!$A$245:$J$294,MATCH(TO85,Вхідні_дані!$D$245:$D$294,0),5),"-")</f>
        <v>-</v>
      </c>
      <c r="TQ85" s="112">
        <v>16</v>
      </c>
      <c r="TR85" s="8"/>
      <c r="TS85" s="101" t="str">
        <f>IF(TR85&gt;0,INDEX(Вхідні_дані!$A$245:$J$294,MATCH(TR85,Вхідні_дані!$D$245:$D$294,0),10),"-")</f>
        <v>-</v>
      </c>
      <c r="TT85" s="9"/>
      <c r="TU85" s="11"/>
      <c r="TV85" s="102" t="str">
        <f t="shared" si="167"/>
        <v>-</v>
      </c>
      <c r="TX85" s="103" t="str">
        <f>IF(TW85&gt;0,INDEX(Вхідні_дані!$A$245:$J$294,MATCH(TW85,Вхідні_дані!$D$245:$D$294,0),5),"-")</f>
        <v>-</v>
      </c>
      <c r="TY85" s="112">
        <v>16</v>
      </c>
      <c r="TZ85" s="8"/>
      <c r="UA85" s="101" t="str">
        <f>IF(TZ85&gt;0,INDEX(Вхідні_дані!$A$245:$J$294,MATCH(TZ85,Вхідні_дані!$D$245:$D$294,0),10),"-")</f>
        <v>-</v>
      </c>
      <c r="UB85" s="9"/>
      <c r="UC85" s="11"/>
      <c r="UD85" s="102" t="str">
        <f t="shared" si="168"/>
        <v>-</v>
      </c>
      <c r="UF85" s="103" t="str">
        <f>IF(UE85&gt;0,INDEX(Вхідні_дані!$A$245:$J$294,MATCH(UE85,Вхідні_дані!$D$245:$D$294,0),5),"-")</f>
        <v>-</v>
      </c>
      <c r="UG85" s="112">
        <v>16</v>
      </c>
      <c r="UH85" s="8"/>
      <c r="UI85" s="101" t="str">
        <f>IF(UH85&gt;0,INDEX(Вхідні_дані!$A$245:$J$294,MATCH(UH85,Вхідні_дані!$D$245:$D$294,0),10),"-")</f>
        <v>-</v>
      </c>
      <c r="UJ85" s="9"/>
      <c r="UK85" s="11"/>
      <c r="UL85" s="102" t="str">
        <f t="shared" si="169"/>
        <v>-</v>
      </c>
      <c r="UN85" s="103" t="str">
        <f>IF(UM85&gt;0,INDEX(Вхідні_дані!$A$245:$J$294,MATCH(UM85,Вхідні_дані!$D$245:$D$294,0),5),"-")</f>
        <v>-</v>
      </c>
      <c r="UO85" s="112">
        <v>16</v>
      </c>
      <c r="UP85" s="8"/>
      <c r="UQ85" s="101" t="str">
        <f>IF(UP85&gt;0,INDEX(Вхідні_дані!$A$245:$J$294,MATCH(UP85,Вхідні_дані!$D$245:$D$294,0),10),"-")</f>
        <v>-</v>
      </c>
      <c r="UR85" s="9"/>
      <c r="US85" s="11"/>
      <c r="UT85" s="102" t="str">
        <f t="shared" si="170"/>
        <v>-</v>
      </c>
      <c r="UV85" s="103" t="str">
        <f>IF(UU85&gt;0,INDEX(Вхідні_дані!$A$245:$J$294,MATCH(UU85,Вхідні_дані!$D$245:$D$294,0),5),"-")</f>
        <v>-</v>
      </c>
      <c r="UW85" s="112">
        <v>16</v>
      </c>
      <c r="UX85" s="8"/>
      <c r="UY85" s="101" t="str">
        <f>IF(UX85&gt;0,INDEX(Вхідні_дані!$A$245:$J$294,MATCH(UX85,Вхідні_дані!$D$245:$D$294,0),10),"-")</f>
        <v>-</v>
      </c>
      <c r="UZ85" s="9"/>
      <c r="VA85" s="11"/>
      <c r="VB85" s="102" t="str">
        <f t="shared" si="171"/>
        <v>-</v>
      </c>
      <c r="VD85" s="103" t="str">
        <f>IF(VC85&gt;0,INDEX(Вхідні_дані!$A$245:$J$294,MATCH(VC85,Вхідні_дані!$D$245:$D$294,0),5),"-")</f>
        <v>-</v>
      </c>
      <c r="VE85" s="112">
        <v>16</v>
      </c>
      <c r="VF85" s="8"/>
      <c r="VG85" s="101" t="str">
        <f>IF(VF85&gt;0,INDEX(Вхідні_дані!$A$245:$J$294,MATCH(VF85,Вхідні_дані!$D$245:$D$294,0),10),"-")</f>
        <v>-</v>
      </c>
      <c r="VH85" s="9"/>
      <c r="VI85" s="11"/>
      <c r="VJ85" s="102" t="str">
        <f t="shared" si="172"/>
        <v>-</v>
      </c>
      <c r="VL85" s="103" t="str">
        <f>IF(VK85&gt;0,INDEX(Вхідні_дані!$A$245:$J$294,MATCH(VK85,Вхідні_дані!$D$245:$D$294,0),5),"-")</f>
        <v>-</v>
      </c>
      <c r="VM85" s="112">
        <v>16</v>
      </c>
      <c r="VN85" s="8"/>
      <c r="VO85" s="101" t="str">
        <f>IF(VN85&gt;0,INDEX(Вхідні_дані!$A$245:$J$294,MATCH(VN85,Вхідні_дані!$D$245:$D$294,0),10),"-")</f>
        <v>-</v>
      </c>
      <c r="VP85" s="9"/>
      <c r="VQ85" s="11"/>
      <c r="VR85" s="102" t="str">
        <f t="shared" si="173"/>
        <v>-</v>
      </c>
      <c r="VT85" s="103" t="str">
        <f>IF(VS85&gt;0,INDEX(Вхідні_дані!$A$245:$J$294,MATCH(VS85,Вхідні_дані!$D$245:$D$294,0),5),"-")</f>
        <v>-</v>
      </c>
      <c r="VU85" s="112">
        <v>16</v>
      </c>
      <c r="VV85" s="8"/>
      <c r="VW85" s="101" t="str">
        <f>IF(VV85&gt;0,INDEX(Вхідні_дані!$A$245:$J$294,MATCH(VV85,Вхідні_дані!$D$245:$D$294,0),10),"-")</f>
        <v>-</v>
      </c>
      <c r="VX85" s="9"/>
      <c r="VY85" s="11"/>
      <c r="VZ85" s="102" t="str">
        <f t="shared" si="174"/>
        <v>-</v>
      </c>
      <c r="WB85" s="103" t="str">
        <f>IF(WA85&gt;0,INDEX(Вхідні_дані!$A$245:$J$294,MATCH(WA85,Вхідні_дані!$D$245:$D$294,0),5),"-")</f>
        <v>-</v>
      </c>
      <c r="WC85" s="112">
        <v>16</v>
      </c>
      <c r="WD85" s="8"/>
      <c r="WE85" s="101" t="str">
        <f>IF(WD85&gt;0,INDEX(Вхідні_дані!$A$245:$J$294,MATCH(WD85,Вхідні_дані!$D$245:$D$294,0),10),"-")</f>
        <v>-</v>
      </c>
      <c r="WF85" s="9"/>
      <c r="WG85" s="11"/>
      <c r="WH85" s="102" t="str">
        <f t="shared" si="175"/>
        <v>-</v>
      </c>
      <c r="WJ85" s="103" t="str">
        <f>IF(WI85&gt;0,INDEX(Вхідні_дані!$A$245:$J$294,MATCH(WI85,Вхідні_дані!$D$245:$D$294,0),5),"-")</f>
        <v>-</v>
      </c>
      <c r="WK85" s="112">
        <v>16</v>
      </c>
      <c r="WL85" s="8"/>
      <c r="WM85" s="101" t="str">
        <f>IF(WL85&gt;0,INDEX(Вхідні_дані!$A$245:$J$294,MATCH(WL85,Вхідні_дані!$D$245:$D$294,0),10),"-")</f>
        <v>-</v>
      </c>
      <c r="WN85" s="9"/>
      <c r="WO85" s="11"/>
      <c r="WP85" s="102" t="str">
        <f t="shared" si="176"/>
        <v>-</v>
      </c>
      <c r="WR85" s="103" t="str">
        <f>IF(WQ85&gt;0,INDEX(Вхідні_дані!$A$245:$J$294,MATCH(WQ85,Вхідні_дані!$D$245:$D$294,0),5),"-")</f>
        <v>-</v>
      </c>
      <c r="WS85" s="112">
        <v>16</v>
      </c>
      <c r="WT85" s="8"/>
      <c r="WU85" s="101" t="str">
        <f>IF(WT85&gt;0,INDEX(Вхідні_дані!$A$245:$J$294,MATCH(WT85,Вхідні_дані!$D$245:$D$294,0),10),"-")</f>
        <v>-</v>
      </c>
      <c r="WV85" s="9"/>
      <c r="WW85" s="11"/>
      <c r="WX85" s="102" t="str">
        <f t="shared" si="177"/>
        <v>-</v>
      </c>
      <c r="WZ85" s="103" t="str">
        <f>IF(WY85&gt;0,INDEX(Вхідні_дані!$A$245:$J$294,MATCH(WY85,Вхідні_дані!$D$245:$D$294,0),5),"-")</f>
        <v>-</v>
      </c>
      <c r="XA85" s="112">
        <v>16</v>
      </c>
      <c r="XB85" s="8"/>
      <c r="XC85" s="101" t="str">
        <f>IF(XB85&gt;0,INDEX(Вхідні_дані!$A$245:$J$294,MATCH(XB85,Вхідні_дані!$D$245:$D$294,0),10),"-")</f>
        <v>-</v>
      </c>
      <c r="XD85" s="9"/>
      <c r="XE85" s="11"/>
      <c r="XF85" s="102" t="str">
        <f t="shared" si="178"/>
        <v>-</v>
      </c>
      <c r="XH85" s="103" t="str">
        <f>IF(XG85&gt;0,INDEX(Вхідні_дані!$A$245:$J$294,MATCH(XG85,Вхідні_дані!$D$245:$D$294,0),5),"-")</f>
        <v>-</v>
      </c>
      <c r="XI85" s="112">
        <v>16</v>
      </c>
      <c r="XJ85" s="8"/>
      <c r="XK85" s="101" t="str">
        <f>IF(XJ85&gt;0,INDEX(Вхідні_дані!$A$245:$J$294,MATCH(XJ85,Вхідні_дані!$D$245:$D$294,0),10),"-")</f>
        <v>-</v>
      </c>
      <c r="XL85" s="9"/>
      <c r="XM85" s="11"/>
      <c r="XN85" s="102" t="str">
        <f t="shared" si="179"/>
        <v>-</v>
      </c>
      <c r="XP85" s="103" t="str">
        <f>IF(XO85&gt;0,INDEX(Вхідні_дані!$A$245:$J$294,MATCH(XO85,Вхідні_дані!$D$245:$D$294,0),5),"-")</f>
        <v>-</v>
      </c>
      <c r="XQ85" s="112">
        <v>16</v>
      </c>
      <c r="XR85" s="8"/>
      <c r="XS85" s="101" t="str">
        <f>IF(XR85&gt;0,INDEX(Вхідні_дані!$A$245:$J$294,MATCH(XR85,Вхідні_дані!$D$245:$D$294,0),10),"-")</f>
        <v>-</v>
      </c>
      <c r="XT85" s="9"/>
      <c r="XU85" s="11"/>
      <c r="XV85" s="102" t="str">
        <f t="shared" si="180"/>
        <v>-</v>
      </c>
      <c r="XX85" s="103" t="str">
        <f>IF(XW85&gt;0,INDEX(Вхідні_дані!$A$245:$J$294,MATCH(XW85,Вхідні_дані!$D$245:$D$294,0),5),"-")</f>
        <v>-</v>
      </c>
      <c r="XY85" s="112">
        <v>16</v>
      </c>
      <c r="XZ85" s="8"/>
      <c r="YA85" s="101" t="str">
        <f>IF(XZ85&gt;0,INDEX(Вхідні_дані!$A$245:$J$294,MATCH(XZ85,Вхідні_дані!$D$245:$D$294,0),10),"-")</f>
        <v>-</v>
      </c>
      <c r="YB85" s="9"/>
      <c r="YC85" s="11"/>
      <c r="YD85" s="102" t="str">
        <f t="shared" si="181"/>
        <v>-</v>
      </c>
      <c r="YF85" s="103" t="str">
        <f>IF(YE85&gt;0,INDEX(Вхідні_дані!$A$245:$J$294,MATCH(YE85,Вхідні_дані!$D$245:$D$294,0),5),"-")</f>
        <v>-</v>
      </c>
      <c r="YG85" s="112">
        <v>16</v>
      </c>
      <c r="YH85" s="8"/>
      <c r="YI85" s="101" t="str">
        <f>IF(YH85&gt;0,INDEX(Вхідні_дані!$A$245:$J$294,MATCH(YH85,Вхідні_дані!$D$245:$D$294,0),10),"-")</f>
        <v>-</v>
      </c>
      <c r="YJ85" s="9"/>
      <c r="YK85" s="11"/>
      <c r="YL85" s="102" t="str">
        <f t="shared" si="182"/>
        <v>-</v>
      </c>
      <c r="YN85" s="103" t="str">
        <f>IF(YM85&gt;0,INDEX(Вхідні_дані!$A$245:$J$294,MATCH(YM85,Вхідні_дані!$D$245:$D$294,0),5),"-")</f>
        <v>-</v>
      </c>
      <c r="YO85" s="112">
        <v>16</v>
      </c>
      <c r="YP85" s="8"/>
      <c r="YQ85" s="101" t="str">
        <f>IF(YP85&gt;0,INDEX(Вхідні_дані!$A$245:$J$294,MATCH(YP85,Вхідні_дані!$D$245:$D$294,0),10),"-")</f>
        <v>-</v>
      </c>
      <c r="YR85" s="9"/>
      <c r="YS85" s="11"/>
      <c r="YT85" s="102" t="str">
        <f t="shared" si="183"/>
        <v>-</v>
      </c>
      <c r="YV85" s="103" t="str">
        <f>IF(YU85&gt;0,INDEX(Вхідні_дані!$A$245:$J$294,MATCH(YU85,Вхідні_дані!$D$245:$D$294,0),5),"-")</f>
        <v>-</v>
      </c>
      <c r="YW85" s="112">
        <v>16</v>
      </c>
      <c r="YX85" s="8"/>
      <c r="YY85" s="101" t="str">
        <f>IF(YX85&gt;0,INDEX(Вхідні_дані!$A$245:$J$294,MATCH(YX85,Вхідні_дані!$D$245:$D$294,0),10),"-")</f>
        <v>-</v>
      </c>
      <c r="YZ85" s="9"/>
      <c r="ZA85" s="11"/>
      <c r="ZB85" s="102" t="str">
        <f t="shared" si="184"/>
        <v>-</v>
      </c>
      <c r="ZD85" s="103" t="str">
        <f>IF(ZC85&gt;0,INDEX(Вхідні_дані!$A$245:$J$294,MATCH(ZC85,Вхідні_дані!$D$245:$D$294,0),5),"-")</f>
        <v>-</v>
      </c>
      <c r="ZE85" s="112">
        <v>16</v>
      </c>
      <c r="ZF85" s="8"/>
      <c r="ZG85" s="101" t="str">
        <f>IF(ZF85&gt;0,INDEX(Вхідні_дані!$A$245:$J$294,MATCH(ZF85,Вхідні_дані!$D$245:$D$294,0),10),"-")</f>
        <v>-</v>
      </c>
      <c r="ZH85" s="9"/>
      <c r="ZI85" s="11"/>
      <c r="ZJ85" s="102" t="str">
        <f t="shared" si="185"/>
        <v>-</v>
      </c>
      <c r="ZL85" s="103" t="str">
        <f>IF(ZK85&gt;0,INDEX(Вхідні_дані!$A$245:$J$294,MATCH(ZK85,Вхідні_дані!$D$245:$D$294,0),5),"-")</f>
        <v>-</v>
      </c>
      <c r="ZM85" s="112">
        <v>16</v>
      </c>
      <c r="ZN85" s="8"/>
      <c r="ZO85" s="101" t="str">
        <f>IF(ZN85&gt;0,INDEX(Вхідні_дані!$A$245:$J$294,MATCH(ZN85,Вхідні_дані!$D$245:$D$294,0),10),"-")</f>
        <v>-</v>
      </c>
      <c r="ZP85" s="9"/>
      <c r="ZQ85" s="11"/>
      <c r="ZR85" s="102" t="str">
        <f t="shared" si="186"/>
        <v>-</v>
      </c>
      <c r="ZT85" s="103" t="str">
        <f>IF(ZS85&gt;0,INDEX(Вхідні_дані!$A$245:$J$294,MATCH(ZS85,Вхідні_дані!$D$245:$D$294,0),5),"-")</f>
        <v>-</v>
      </c>
      <c r="ZU85" s="112">
        <v>16</v>
      </c>
      <c r="ZV85" s="8"/>
      <c r="ZW85" s="101" t="str">
        <f>IF(ZV85&gt;0,INDEX(Вхідні_дані!$A$245:$J$294,MATCH(ZV85,Вхідні_дані!$D$245:$D$294,0),10),"-")</f>
        <v>-</v>
      </c>
      <c r="ZX85" s="9"/>
      <c r="ZY85" s="11"/>
      <c r="ZZ85" s="102" t="str">
        <f t="shared" si="187"/>
        <v>-</v>
      </c>
      <c r="AAB85" s="103" t="str">
        <f>IF(AAA85&gt;0,INDEX(Вхідні_дані!$A$245:$J$294,MATCH(AAA85,Вхідні_дані!$D$245:$D$294,0),5),"-")</f>
        <v>-</v>
      </c>
      <c r="AAC85" s="112">
        <v>16</v>
      </c>
      <c r="AAD85" s="8"/>
      <c r="AAE85" s="101" t="str">
        <f>IF(AAD85&gt;0,INDEX(Вхідні_дані!$A$245:$J$294,MATCH(AAD85,Вхідні_дані!$D$245:$D$294,0),10),"-")</f>
        <v>-</v>
      </c>
      <c r="AAF85" s="9"/>
      <c r="AAG85" s="11"/>
      <c r="AAH85" s="102" t="str">
        <f t="shared" si="188"/>
        <v>-</v>
      </c>
      <c r="AAJ85" s="103" t="str">
        <f>IF(AAI85&gt;0,INDEX(Вхідні_дані!$A$245:$J$294,MATCH(AAI85,Вхідні_дані!$D$245:$D$294,0),5),"-")</f>
        <v>-</v>
      </c>
      <c r="AAK85" s="112">
        <v>16</v>
      </c>
      <c r="AAL85" s="8"/>
      <c r="AAM85" s="101" t="str">
        <f>IF(AAL85&gt;0,INDEX(Вхідні_дані!$A$245:$J$294,MATCH(AAL85,Вхідні_дані!$D$245:$D$294,0),10),"-")</f>
        <v>-</v>
      </c>
      <c r="AAN85" s="9"/>
      <c r="AAO85" s="11"/>
      <c r="AAP85" s="102" t="str">
        <f t="shared" si="189"/>
        <v>-</v>
      </c>
      <c r="AAR85" s="103" t="str">
        <f>IF(AAQ85&gt;0,INDEX(Вхідні_дані!$A$245:$J$294,MATCH(AAQ85,Вхідні_дані!$D$245:$D$294,0),5),"-")</f>
        <v>-</v>
      </c>
      <c r="AAS85" s="112">
        <v>16</v>
      </c>
      <c r="AAT85" s="8"/>
      <c r="AAU85" s="101" t="str">
        <f>IF(AAT85&gt;0,INDEX(Вхідні_дані!$A$245:$J$294,MATCH(AAT85,Вхідні_дані!$D$245:$D$294,0),10),"-")</f>
        <v>-</v>
      </c>
      <c r="AAV85" s="9"/>
      <c r="AAW85" s="11"/>
      <c r="AAX85" s="102" t="str">
        <f t="shared" si="190"/>
        <v>-</v>
      </c>
      <c r="AAZ85" s="103" t="str">
        <f>IF(AAY85&gt;0,INDEX(Вхідні_дані!$A$245:$J$294,MATCH(AAY85,Вхідні_дані!$D$245:$D$294,0),5),"-")</f>
        <v>-</v>
      </c>
      <c r="ABA85" s="112">
        <v>16</v>
      </c>
      <c r="ABB85" s="8"/>
      <c r="ABC85" s="101" t="str">
        <f>IF(ABB85&gt;0,INDEX(Вхідні_дані!$A$245:$J$294,MATCH(ABB85,Вхідні_дані!$D$245:$D$294,0),10),"-")</f>
        <v>-</v>
      </c>
      <c r="ABD85" s="9"/>
      <c r="ABE85" s="11"/>
      <c r="ABF85" s="102" t="str">
        <f t="shared" si="191"/>
        <v>-</v>
      </c>
      <c r="ABH85" s="103" t="str">
        <f>IF(ABG85&gt;0,INDEX(Вхідні_дані!$A$245:$J$294,MATCH(ABG85,Вхідні_дані!$D$245:$D$294,0),5),"-")</f>
        <v>-</v>
      </c>
      <c r="ABI85" s="112">
        <v>16</v>
      </c>
      <c r="ABJ85" s="8"/>
      <c r="ABK85" s="101" t="str">
        <f>IF(ABJ85&gt;0,INDEX(Вхідні_дані!$A$245:$J$294,MATCH(ABJ85,Вхідні_дані!$D$245:$D$294,0),10),"-")</f>
        <v>-</v>
      </c>
      <c r="ABL85" s="9"/>
      <c r="ABM85" s="11"/>
      <c r="ABN85" s="102" t="str">
        <f t="shared" si="192"/>
        <v>-</v>
      </c>
      <c r="ABP85" s="103" t="str">
        <f>IF(ABO85&gt;0,INDEX(Вхідні_дані!$A$245:$J$294,MATCH(ABO85,Вхідні_дані!$D$245:$D$294,0),5),"-")</f>
        <v>-</v>
      </c>
      <c r="ABQ85" s="112">
        <v>16</v>
      </c>
      <c r="ABR85" s="8"/>
      <c r="ABS85" s="101" t="str">
        <f>IF(ABR85&gt;0,INDEX(Вхідні_дані!$A$245:$J$294,MATCH(ABR85,Вхідні_дані!$D$245:$D$294,0),10),"-")</f>
        <v>-</v>
      </c>
      <c r="ABT85" s="9"/>
      <c r="ABU85" s="11"/>
      <c r="ABV85" s="102" t="str">
        <f t="shared" si="193"/>
        <v>-</v>
      </c>
      <c r="ABX85" s="103" t="str">
        <f>IF(ABW85&gt;0,INDEX(Вхідні_дані!$A$245:$J$294,MATCH(ABW85,Вхідні_дані!$D$245:$D$294,0),5),"-")</f>
        <v>-</v>
      </c>
      <c r="ABY85" s="112">
        <v>16</v>
      </c>
      <c r="ABZ85" s="8"/>
      <c r="ACA85" s="101" t="str">
        <f>IF(ABZ85&gt;0,INDEX(Вхідні_дані!$A$245:$J$294,MATCH(ABZ85,Вхідні_дані!$D$245:$D$294,0),10),"-")</f>
        <v>-</v>
      </c>
      <c r="ACB85" s="9"/>
      <c r="ACC85" s="11"/>
      <c r="ACD85" s="102" t="str">
        <f t="shared" si="194"/>
        <v>-</v>
      </c>
      <c r="ACF85" s="103" t="str">
        <f>IF(ACE85&gt;0,INDEX(Вхідні_дані!$A$245:$J$294,MATCH(ACE85,Вхідні_дані!$D$245:$D$294,0),5),"-")</f>
        <v>-</v>
      </c>
      <c r="ACG85" s="112">
        <v>16</v>
      </c>
      <c r="ACH85" s="8"/>
      <c r="ACI85" s="101" t="str">
        <f>IF(ACH85&gt;0,INDEX(Вхідні_дані!$A$245:$J$294,MATCH(ACH85,Вхідні_дані!$D$245:$D$294,0),10),"-")</f>
        <v>-</v>
      </c>
      <c r="ACJ85" s="9"/>
      <c r="ACK85" s="11"/>
      <c r="ACL85" s="102" t="str">
        <f t="shared" si="195"/>
        <v>-</v>
      </c>
      <c r="ACN85" s="103" t="str">
        <f>IF(ACM85&gt;0,INDEX(Вхідні_дані!$A$245:$J$294,MATCH(ACM85,Вхідні_дані!$D$245:$D$294,0),5),"-")</f>
        <v>-</v>
      </c>
      <c r="ACO85" s="112">
        <v>16</v>
      </c>
      <c r="ACP85" s="8"/>
      <c r="ACQ85" s="101" t="str">
        <f>IF(ACP85&gt;0,INDEX(Вхідні_дані!$A$245:$J$294,MATCH(ACP85,Вхідні_дані!$D$245:$D$294,0),10),"-")</f>
        <v>-</v>
      </c>
      <c r="ACR85" s="9"/>
      <c r="ACS85" s="11"/>
      <c r="ACT85" s="102" t="str">
        <f t="shared" si="196"/>
        <v>-</v>
      </c>
      <c r="ACV85" s="103" t="str">
        <f>IF(ACU85&gt;0,INDEX(Вхідні_дані!$A$245:$J$294,MATCH(ACU85,Вхідні_дані!$D$245:$D$294,0),5),"-")</f>
        <v>-</v>
      </c>
      <c r="ACW85" s="112">
        <v>16</v>
      </c>
      <c r="ACX85" s="8"/>
      <c r="ACY85" s="101" t="str">
        <f>IF(ACX85&gt;0,INDEX(Вхідні_дані!$A$245:$J$294,MATCH(ACX85,Вхідні_дані!$D$245:$D$294,0),10),"-")</f>
        <v>-</v>
      </c>
      <c r="ACZ85" s="9"/>
      <c r="ADA85" s="11"/>
      <c r="ADB85" s="102" t="str">
        <f t="shared" si="197"/>
        <v>-</v>
      </c>
      <c r="ADD85" s="103" t="str">
        <f>IF(ADC85&gt;0,INDEX(Вхідні_дані!$A$245:$J$294,MATCH(ADC85,Вхідні_дані!$D$245:$D$294,0),5),"-")</f>
        <v>-</v>
      </c>
      <c r="ADE85" s="112">
        <v>16</v>
      </c>
      <c r="ADF85" s="8"/>
      <c r="ADG85" s="101" t="str">
        <f>IF(ADF85&gt;0,INDEX(Вхідні_дані!$A$245:$J$294,MATCH(ADF85,Вхідні_дані!$D$245:$D$294,0),10),"-")</f>
        <v>-</v>
      </c>
      <c r="ADH85" s="9"/>
      <c r="ADI85" s="11"/>
      <c r="ADJ85" s="102" t="str">
        <f t="shared" si="198"/>
        <v>-</v>
      </c>
      <c r="ADL85" s="103" t="str">
        <f>IF(ADK85&gt;0,INDEX(Вхідні_дані!$A$245:$J$294,MATCH(ADK85,Вхідні_дані!$D$245:$D$294,0),5),"-")</f>
        <v>-</v>
      </c>
      <c r="ADM85" s="112">
        <v>16</v>
      </c>
      <c r="ADN85" s="8"/>
      <c r="ADO85" s="101" t="str">
        <f>IF(ADN85&gt;0,INDEX(Вхідні_дані!$A$245:$J$294,MATCH(ADN85,Вхідні_дані!$D$245:$D$294,0),10),"-")</f>
        <v>-</v>
      </c>
      <c r="ADP85" s="9"/>
      <c r="ADQ85" s="11"/>
      <c r="ADR85" s="102" t="str">
        <f t="shared" si="199"/>
        <v>-</v>
      </c>
      <c r="ADT85" s="103" t="str">
        <f>IF(ADS85&gt;0,INDEX(Вхідні_дані!$A$245:$J$294,MATCH(ADS85,Вхідні_дані!$D$245:$D$294,0),5),"-")</f>
        <v>-</v>
      </c>
    </row>
    <row r="86" spans="1:800" ht="27" customHeight="1" outlineLevel="1" x14ac:dyDescent="0.25">
      <c r="A86" s="112">
        <v>17</v>
      </c>
      <c r="B86" s="8"/>
      <c r="C86" s="101" t="str">
        <f>IF(B86&gt;0,INDEX(Вхідні_дані!$A$245:$J$294,MATCH(B86,Вхідні_дані!$D$245:$D$294,0),10),"-")</f>
        <v>-</v>
      </c>
      <c r="D86" s="9"/>
      <c r="E86" s="11"/>
      <c r="F86" s="102" t="str">
        <f t="shared" si="100"/>
        <v>-</v>
      </c>
      <c r="H86" s="103" t="str">
        <f>IF(G86&gt;0,INDEX(Вхідні_дані!$A$245:$J$294,MATCH(G86,Вхідні_дані!$D$245:$D$294,0),5),"-")</f>
        <v>-</v>
      </c>
      <c r="I86" s="112">
        <v>17</v>
      </c>
      <c r="J86" s="8"/>
      <c r="K86" s="101" t="str">
        <f>IF(J86&gt;0,INDEX(Вхідні_дані!$A$245:$J$294,MATCH(J86,Вхідні_дані!$D$245:$D$294,0),10),"-")</f>
        <v>-</v>
      </c>
      <c r="L86" s="9"/>
      <c r="M86" s="11"/>
      <c r="N86" s="102" t="str">
        <f t="shared" si="101"/>
        <v>-</v>
      </c>
      <c r="P86" s="103" t="str">
        <f>IF(O86&gt;0,INDEX(Вхідні_дані!$A$245:$J$294,MATCH(O86,Вхідні_дані!$D$245:$D$294,0),5),"-")</f>
        <v>-</v>
      </c>
      <c r="Q86" s="112">
        <v>17</v>
      </c>
      <c r="R86" s="8"/>
      <c r="S86" s="101" t="str">
        <f>IF(R86&gt;0,INDEX(Вхідні_дані!$A$245:$J$294,MATCH(R86,Вхідні_дані!$D$245:$D$294,0),10),"-")</f>
        <v>-</v>
      </c>
      <c r="T86" s="9"/>
      <c r="U86" s="11"/>
      <c r="V86" s="102" t="str">
        <f t="shared" si="102"/>
        <v>-</v>
      </c>
      <c r="X86" s="103" t="str">
        <f>IF(W86&gt;0,INDEX(Вхідні_дані!$A$245:$J$294,MATCH(W86,Вхідні_дані!$D$245:$D$294,0),5),"-")</f>
        <v>-</v>
      </c>
      <c r="Y86" s="112">
        <v>17</v>
      </c>
      <c r="Z86" s="8"/>
      <c r="AA86" s="101" t="str">
        <f>IF(Z86&gt;0,INDEX(Вхідні_дані!$A$245:$J$294,MATCH(Z86,Вхідні_дані!$D$245:$D$294,0),10),"-")</f>
        <v>-</v>
      </c>
      <c r="AB86" s="9"/>
      <c r="AC86" s="11"/>
      <c r="AD86" s="102" t="str">
        <f t="shared" si="103"/>
        <v>-</v>
      </c>
      <c r="AF86" s="103" t="str">
        <f>IF(AE86&gt;0,INDEX(Вхідні_дані!$A$245:$J$294,MATCH(AE86,Вхідні_дані!$D$245:$D$294,0),5),"-")</f>
        <v>-</v>
      </c>
      <c r="AG86" s="112">
        <v>17</v>
      </c>
      <c r="AH86" s="8"/>
      <c r="AI86" s="101" t="str">
        <f>IF(AH86&gt;0,INDEX(Вхідні_дані!$A$245:$J$294,MATCH(AH86,Вхідні_дані!$D$245:$D$294,0),10),"-")</f>
        <v>-</v>
      </c>
      <c r="AJ86" s="9"/>
      <c r="AK86" s="11"/>
      <c r="AL86" s="102" t="str">
        <f t="shared" si="104"/>
        <v>-</v>
      </c>
      <c r="AN86" s="103" t="str">
        <f>IF(AM86&gt;0,INDEX(Вхідні_дані!$A$245:$J$294,MATCH(AM86,Вхідні_дані!$D$245:$D$294,0),5),"-")</f>
        <v>-</v>
      </c>
      <c r="AO86" s="112">
        <v>17</v>
      </c>
      <c r="AP86" s="8"/>
      <c r="AQ86" s="101" t="str">
        <f>IF(AP86&gt;0,INDEX(Вхідні_дані!$A$245:$J$294,MATCH(AP86,Вхідні_дані!$D$245:$D$294,0),10),"-")</f>
        <v>-</v>
      </c>
      <c r="AR86" s="9"/>
      <c r="AS86" s="11"/>
      <c r="AT86" s="102" t="str">
        <f t="shared" si="105"/>
        <v>-</v>
      </c>
      <c r="AV86" s="103" t="str">
        <f>IF(AU86&gt;0,INDEX(Вхідні_дані!$A$245:$J$294,MATCH(AU86,Вхідні_дані!$D$245:$D$294,0),5),"-")</f>
        <v>-</v>
      </c>
      <c r="AW86" s="112">
        <v>17</v>
      </c>
      <c r="AX86" s="8"/>
      <c r="AY86" s="101" t="str">
        <f>IF(AX86&gt;0,INDEX(Вхідні_дані!$A$245:$J$294,MATCH(AX86,Вхідні_дані!$D$245:$D$294,0),10),"-")</f>
        <v>-</v>
      </c>
      <c r="AZ86" s="9"/>
      <c r="BA86" s="11"/>
      <c r="BB86" s="102" t="str">
        <f t="shared" si="106"/>
        <v>-</v>
      </c>
      <c r="BD86" s="103" t="str">
        <f>IF(BC86&gt;0,INDEX(Вхідні_дані!$A$245:$J$294,MATCH(BC86,Вхідні_дані!$D$245:$D$294,0),5),"-")</f>
        <v>-</v>
      </c>
      <c r="BE86" s="112">
        <v>17</v>
      </c>
      <c r="BF86" s="8"/>
      <c r="BG86" s="101" t="str">
        <f>IF(BF86&gt;0,INDEX(Вхідні_дані!$A$245:$J$294,MATCH(BF86,Вхідні_дані!$D$245:$D$294,0),10),"-")</f>
        <v>-</v>
      </c>
      <c r="BH86" s="9"/>
      <c r="BI86" s="11"/>
      <c r="BJ86" s="102" t="str">
        <f t="shared" si="107"/>
        <v>-</v>
      </c>
      <c r="BL86" s="103" t="str">
        <f>IF(BK86&gt;0,INDEX(Вхідні_дані!$A$245:$J$294,MATCH(BK86,Вхідні_дані!$D$245:$D$294,0),5),"-")</f>
        <v>-</v>
      </c>
      <c r="BM86" s="112">
        <v>17</v>
      </c>
      <c r="BN86" s="8"/>
      <c r="BO86" s="101" t="str">
        <f>IF(BN86&gt;0,INDEX(Вхідні_дані!$A$245:$J$294,MATCH(BN86,Вхідні_дані!$D$245:$D$294,0),10),"-")</f>
        <v>-</v>
      </c>
      <c r="BP86" s="9"/>
      <c r="BQ86" s="11"/>
      <c r="BR86" s="102" t="str">
        <f t="shared" si="108"/>
        <v>-</v>
      </c>
      <c r="BT86" s="103" t="str">
        <f>IF(BS86&gt;0,INDEX(Вхідні_дані!$A$245:$J$294,MATCH(BS86,Вхідні_дані!$D$245:$D$294,0),5),"-")</f>
        <v>-</v>
      </c>
      <c r="BU86" s="112">
        <v>17</v>
      </c>
      <c r="BV86" s="8"/>
      <c r="BW86" s="101" t="str">
        <f>IF(BV86&gt;0,INDEX(Вхідні_дані!$A$245:$J$294,MATCH(BV86,Вхідні_дані!$D$245:$D$294,0),10),"-")</f>
        <v>-</v>
      </c>
      <c r="BX86" s="9"/>
      <c r="BY86" s="11"/>
      <c r="BZ86" s="102" t="str">
        <f t="shared" si="109"/>
        <v>-</v>
      </c>
      <c r="CB86" s="103" t="str">
        <f>IF(CA86&gt;0,INDEX(Вхідні_дані!$A$245:$J$294,MATCH(CA86,Вхідні_дані!$D$245:$D$294,0),5),"-")</f>
        <v>-</v>
      </c>
      <c r="CC86" s="112">
        <v>17</v>
      </c>
      <c r="CD86" s="8"/>
      <c r="CE86" s="101" t="str">
        <f>IF(CD86&gt;0,INDEX(Вхідні_дані!$A$245:$J$294,MATCH(CD86,Вхідні_дані!$D$245:$D$294,0),10),"-")</f>
        <v>-</v>
      </c>
      <c r="CF86" s="9"/>
      <c r="CG86" s="11"/>
      <c r="CH86" s="102" t="str">
        <f t="shared" si="110"/>
        <v>-</v>
      </c>
      <c r="CJ86" s="103" t="str">
        <f>IF(CI86&gt;0,INDEX(Вхідні_дані!$A$245:$J$294,MATCH(CI86,Вхідні_дані!$D$245:$D$294,0),5),"-")</f>
        <v>-</v>
      </c>
      <c r="CK86" s="112">
        <v>17</v>
      </c>
      <c r="CL86" s="8"/>
      <c r="CM86" s="101" t="str">
        <f>IF(CL86&gt;0,INDEX(Вхідні_дані!$A$245:$J$294,MATCH(CL86,Вхідні_дані!$D$245:$D$294,0),10),"-")</f>
        <v>-</v>
      </c>
      <c r="CN86" s="9"/>
      <c r="CO86" s="11"/>
      <c r="CP86" s="102" t="str">
        <f t="shared" si="111"/>
        <v>-</v>
      </c>
      <c r="CR86" s="103" t="str">
        <f>IF(CQ86&gt;0,INDEX(Вхідні_дані!$A$245:$J$294,MATCH(CQ86,Вхідні_дані!$D$245:$D$294,0),5),"-")</f>
        <v>-</v>
      </c>
      <c r="CS86" s="112">
        <v>17</v>
      </c>
      <c r="CT86" s="8"/>
      <c r="CU86" s="101" t="str">
        <f>IF(CT86&gt;0,INDEX(Вхідні_дані!$A$245:$J$294,MATCH(CT86,Вхідні_дані!$D$245:$D$294,0),10),"-")</f>
        <v>-</v>
      </c>
      <c r="CV86" s="9"/>
      <c r="CW86" s="11"/>
      <c r="CX86" s="102" t="str">
        <f t="shared" si="112"/>
        <v>-</v>
      </c>
      <c r="CZ86" s="103" t="str">
        <f>IF(CY86&gt;0,INDEX(Вхідні_дані!$A$245:$J$294,MATCH(CY86,Вхідні_дані!$D$245:$D$294,0),5),"-")</f>
        <v>-</v>
      </c>
      <c r="DA86" s="112">
        <v>17</v>
      </c>
      <c r="DB86" s="8"/>
      <c r="DC86" s="101" t="str">
        <f>IF(DB86&gt;0,INDEX(Вхідні_дані!$A$245:$J$294,MATCH(DB86,Вхідні_дані!$D$245:$D$294,0),10),"-")</f>
        <v>-</v>
      </c>
      <c r="DD86" s="9"/>
      <c r="DE86" s="11"/>
      <c r="DF86" s="102" t="str">
        <f t="shared" si="113"/>
        <v>-</v>
      </c>
      <c r="DH86" s="103" t="str">
        <f>IF(DG86&gt;0,INDEX(Вхідні_дані!$A$245:$J$294,MATCH(DG86,Вхідні_дані!$D$245:$D$294,0),5),"-")</f>
        <v>-</v>
      </c>
      <c r="DI86" s="112">
        <v>17</v>
      </c>
      <c r="DJ86" s="8"/>
      <c r="DK86" s="101" t="str">
        <f>IF(DJ86&gt;0,INDEX(Вхідні_дані!$A$245:$J$294,MATCH(DJ86,Вхідні_дані!$D$245:$D$294,0),10),"-")</f>
        <v>-</v>
      </c>
      <c r="DL86" s="9"/>
      <c r="DM86" s="11"/>
      <c r="DN86" s="102" t="str">
        <f t="shared" si="114"/>
        <v>-</v>
      </c>
      <c r="DP86" s="103" t="str">
        <f>IF(DO86&gt;0,INDEX(Вхідні_дані!$A$245:$J$294,MATCH(DO86,Вхідні_дані!$D$245:$D$294,0),5),"-")</f>
        <v>-</v>
      </c>
      <c r="DQ86" s="112">
        <v>17</v>
      </c>
      <c r="DR86" s="8"/>
      <c r="DS86" s="101" t="str">
        <f>IF(DR86&gt;0,INDEX(Вхідні_дані!$A$245:$J$294,MATCH(DR86,Вхідні_дані!$D$245:$D$294,0),10),"-")</f>
        <v>-</v>
      </c>
      <c r="DT86" s="9"/>
      <c r="DU86" s="11"/>
      <c r="DV86" s="102" t="str">
        <f t="shared" si="115"/>
        <v>-</v>
      </c>
      <c r="DX86" s="103" t="str">
        <f>IF(DW86&gt;0,INDEX(Вхідні_дані!$A$245:$J$294,MATCH(DW86,Вхідні_дані!$D$245:$D$294,0),5),"-")</f>
        <v>-</v>
      </c>
      <c r="DY86" s="112">
        <v>17</v>
      </c>
      <c r="DZ86" s="8"/>
      <c r="EA86" s="101" t="str">
        <f>IF(DZ86&gt;0,INDEX(Вхідні_дані!$A$245:$J$294,MATCH(DZ86,Вхідні_дані!$D$245:$D$294,0),10),"-")</f>
        <v>-</v>
      </c>
      <c r="EB86" s="9"/>
      <c r="EC86" s="11"/>
      <c r="ED86" s="102" t="str">
        <f t="shared" si="116"/>
        <v>-</v>
      </c>
      <c r="EF86" s="103" t="str">
        <f>IF(EE86&gt;0,INDEX(Вхідні_дані!$A$245:$J$294,MATCH(EE86,Вхідні_дані!$D$245:$D$294,0),5),"-")</f>
        <v>-</v>
      </c>
      <c r="EG86" s="112">
        <v>17</v>
      </c>
      <c r="EH86" s="8"/>
      <c r="EI86" s="101" t="str">
        <f>IF(EH86&gt;0,INDEX(Вхідні_дані!$A$245:$J$294,MATCH(EH86,Вхідні_дані!$D$245:$D$294,0),10),"-")</f>
        <v>-</v>
      </c>
      <c r="EJ86" s="9"/>
      <c r="EK86" s="11"/>
      <c r="EL86" s="102" t="str">
        <f t="shared" si="117"/>
        <v>-</v>
      </c>
      <c r="EN86" s="103" t="str">
        <f>IF(EM86&gt;0,INDEX(Вхідні_дані!$A$245:$J$294,MATCH(EM86,Вхідні_дані!$D$245:$D$294,0),5),"-")</f>
        <v>-</v>
      </c>
      <c r="EO86" s="112">
        <v>17</v>
      </c>
      <c r="EP86" s="8"/>
      <c r="EQ86" s="101" t="str">
        <f>IF(EP86&gt;0,INDEX(Вхідні_дані!$A$245:$J$294,MATCH(EP86,Вхідні_дані!$D$245:$D$294,0),10),"-")</f>
        <v>-</v>
      </c>
      <c r="ER86" s="9"/>
      <c r="ES86" s="11"/>
      <c r="ET86" s="102" t="str">
        <f t="shared" si="118"/>
        <v>-</v>
      </c>
      <c r="EV86" s="103" t="str">
        <f>IF(EU86&gt;0,INDEX(Вхідні_дані!$A$245:$J$294,MATCH(EU86,Вхідні_дані!$D$245:$D$294,0),5),"-")</f>
        <v>-</v>
      </c>
      <c r="EW86" s="112">
        <v>17</v>
      </c>
      <c r="EX86" s="8"/>
      <c r="EY86" s="101" t="str">
        <f>IF(EX86&gt;0,INDEX(Вхідні_дані!$A$245:$J$294,MATCH(EX86,Вхідні_дані!$D$245:$D$294,0),10),"-")</f>
        <v>-</v>
      </c>
      <c r="EZ86" s="9"/>
      <c r="FA86" s="11"/>
      <c r="FB86" s="102" t="str">
        <f t="shared" si="119"/>
        <v>-</v>
      </c>
      <c r="FD86" s="103" t="str">
        <f>IF(FC86&gt;0,INDEX(Вхідні_дані!$A$245:$J$294,MATCH(FC86,Вхідні_дані!$D$245:$D$294,0),5),"-")</f>
        <v>-</v>
      </c>
      <c r="FE86" s="112">
        <v>17</v>
      </c>
      <c r="FF86" s="8"/>
      <c r="FG86" s="101" t="str">
        <f>IF(FF86&gt;0,INDEX(Вхідні_дані!$A$245:$J$294,MATCH(FF86,Вхідні_дані!$D$245:$D$294,0),10),"-")</f>
        <v>-</v>
      </c>
      <c r="FH86" s="9"/>
      <c r="FI86" s="11"/>
      <c r="FJ86" s="102" t="str">
        <f t="shared" si="120"/>
        <v>-</v>
      </c>
      <c r="FL86" s="103" t="str">
        <f>IF(FK86&gt;0,INDEX(Вхідні_дані!$A$245:$J$294,MATCH(FK86,Вхідні_дані!$D$245:$D$294,0),5),"-")</f>
        <v>-</v>
      </c>
      <c r="FM86" s="112">
        <v>17</v>
      </c>
      <c r="FN86" s="8"/>
      <c r="FO86" s="101" t="str">
        <f>IF(FN86&gt;0,INDEX(Вхідні_дані!$A$245:$J$294,MATCH(FN86,Вхідні_дані!$D$245:$D$294,0),10),"-")</f>
        <v>-</v>
      </c>
      <c r="FP86" s="9"/>
      <c r="FQ86" s="11"/>
      <c r="FR86" s="102" t="str">
        <f t="shared" si="121"/>
        <v>-</v>
      </c>
      <c r="FT86" s="103" t="str">
        <f>IF(FS86&gt;0,INDEX(Вхідні_дані!$A$245:$J$294,MATCH(FS86,Вхідні_дані!$D$245:$D$294,0),5),"-")</f>
        <v>-</v>
      </c>
      <c r="FU86" s="112">
        <v>17</v>
      </c>
      <c r="FV86" s="8"/>
      <c r="FW86" s="101" t="str">
        <f>IF(FV86&gt;0,INDEX(Вхідні_дані!$A$245:$J$294,MATCH(FV86,Вхідні_дані!$D$245:$D$294,0),10),"-")</f>
        <v>-</v>
      </c>
      <c r="FX86" s="9"/>
      <c r="FY86" s="11"/>
      <c r="FZ86" s="102" t="str">
        <f t="shared" si="122"/>
        <v>-</v>
      </c>
      <c r="GB86" s="103" t="str">
        <f>IF(GA86&gt;0,INDEX(Вхідні_дані!$A$245:$J$294,MATCH(GA86,Вхідні_дані!$D$245:$D$294,0),5),"-")</f>
        <v>-</v>
      </c>
      <c r="GC86" s="112">
        <v>17</v>
      </c>
      <c r="GD86" s="8"/>
      <c r="GE86" s="101" t="str">
        <f>IF(GD86&gt;0,INDEX(Вхідні_дані!$A$245:$J$294,MATCH(GD86,Вхідні_дані!$D$245:$D$294,0),10),"-")</f>
        <v>-</v>
      </c>
      <c r="GF86" s="9"/>
      <c r="GG86" s="11"/>
      <c r="GH86" s="102" t="str">
        <f t="shared" si="123"/>
        <v>-</v>
      </c>
      <c r="GJ86" s="103" t="str">
        <f>IF(GI86&gt;0,INDEX(Вхідні_дані!$A$245:$J$294,MATCH(GI86,Вхідні_дані!$D$245:$D$294,0),5),"-")</f>
        <v>-</v>
      </c>
      <c r="GK86" s="112">
        <v>17</v>
      </c>
      <c r="GL86" s="8"/>
      <c r="GM86" s="101" t="str">
        <f>IF(GL86&gt;0,INDEX(Вхідні_дані!$A$245:$J$294,MATCH(GL86,Вхідні_дані!$D$245:$D$294,0),10),"-")</f>
        <v>-</v>
      </c>
      <c r="GN86" s="9"/>
      <c r="GO86" s="11"/>
      <c r="GP86" s="102" t="str">
        <f t="shared" si="124"/>
        <v>-</v>
      </c>
      <c r="GR86" s="103" t="str">
        <f>IF(GQ86&gt;0,INDEX(Вхідні_дані!$A$245:$J$294,MATCH(GQ86,Вхідні_дані!$D$245:$D$294,0),5),"-")</f>
        <v>-</v>
      </c>
      <c r="GS86" s="112">
        <v>17</v>
      </c>
      <c r="GT86" s="8"/>
      <c r="GU86" s="101" t="str">
        <f>IF(GT86&gt;0,INDEX(Вхідні_дані!$A$245:$J$294,MATCH(GT86,Вхідні_дані!$D$245:$D$294,0),10),"-")</f>
        <v>-</v>
      </c>
      <c r="GV86" s="9"/>
      <c r="GW86" s="11"/>
      <c r="GX86" s="102" t="str">
        <f t="shared" si="125"/>
        <v>-</v>
      </c>
      <c r="GZ86" s="103" t="str">
        <f>IF(GY86&gt;0,INDEX(Вхідні_дані!$A$245:$J$294,MATCH(GY86,Вхідні_дані!$D$245:$D$294,0),5),"-")</f>
        <v>-</v>
      </c>
      <c r="HA86" s="112">
        <v>17</v>
      </c>
      <c r="HB86" s="8"/>
      <c r="HC86" s="101" t="str">
        <f>IF(HB86&gt;0,INDEX(Вхідні_дані!$A$245:$J$294,MATCH(HB86,Вхідні_дані!$D$245:$D$294,0),10),"-")</f>
        <v>-</v>
      </c>
      <c r="HD86" s="9"/>
      <c r="HE86" s="11"/>
      <c r="HF86" s="102" t="str">
        <f t="shared" si="126"/>
        <v>-</v>
      </c>
      <c r="HH86" s="103" t="str">
        <f>IF(HG86&gt;0,INDEX(Вхідні_дані!$A$245:$J$294,MATCH(HG86,Вхідні_дані!$D$245:$D$294,0),5),"-")</f>
        <v>-</v>
      </c>
      <c r="HI86" s="112">
        <v>17</v>
      </c>
      <c r="HJ86" s="8"/>
      <c r="HK86" s="101" t="str">
        <f>IF(HJ86&gt;0,INDEX(Вхідні_дані!$A$245:$J$294,MATCH(HJ86,Вхідні_дані!$D$245:$D$294,0),10),"-")</f>
        <v>-</v>
      </c>
      <c r="HL86" s="9"/>
      <c r="HM86" s="11"/>
      <c r="HN86" s="102" t="str">
        <f t="shared" si="127"/>
        <v>-</v>
      </c>
      <c r="HP86" s="103" t="str">
        <f>IF(HO86&gt;0,INDEX(Вхідні_дані!$A$245:$J$294,MATCH(HO86,Вхідні_дані!$D$245:$D$294,0),5),"-")</f>
        <v>-</v>
      </c>
      <c r="HQ86" s="112">
        <v>17</v>
      </c>
      <c r="HR86" s="8"/>
      <c r="HS86" s="101" t="str">
        <f>IF(HR86&gt;0,INDEX(Вхідні_дані!$A$245:$J$294,MATCH(HR86,Вхідні_дані!$D$245:$D$294,0),10),"-")</f>
        <v>-</v>
      </c>
      <c r="HT86" s="9"/>
      <c r="HU86" s="11"/>
      <c r="HV86" s="102" t="str">
        <f t="shared" si="128"/>
        <v>-</v>
      </c>
      <c r="HX86" s="103" t="str">
        <f>IF(HW86&gt;0,INDEX(Вхідні_дані!$A$245:$J$294,MATCH(HW86,Вхідні_дані!$D$245:$D$294,0),5),"-")</f>
        <v>-</v>
      </c>
      <c r="HY86" s="112">
        <v>17</v>
      </c>
      <c r="HZ86" s="8"/>
      <c r="IA86" s="101" t="str">
        <f>IF(HZ86&gt;0,INDEX(Вхідні_дані!$A$245:$J$294,MATCH(HZ86,Вхідні_дані!$D$245:$D$294,0),10),"-")</f>
        <v>-</v>
      </c>
      <c r="IB86" s="9"/>
      <c r="IC86" s="11"/>
      <c r="ID86" s="102" t="str">
        <f t="shared" si="129"/>
        <v>-</v>
      </c>
      <c r="IF86" s="103" t="str">
        <f>IF(IE86&gt;0,INDEX(Вхідні_дані!$A$245:$J$294,MATCH(IE86,Вхідні_дані!$D$245:$D$294,0),5),"-")</f>
        <v>-</v>
      </c>
      <c r="IG86" s="112">
        <v>17</v>
      </c>
      <c r="IH86" s="8"/>
      <c r="II86" s="101" t="str">
        <f>IF(IH86&gt;0,INDEX(Вхідні_дані!$A$245:$J$294,MATCH(IH86,Вхідні_дані!$D$245:$D$294,0),10),"-")</f>
        <v>-</v>
      </c>
      <c r="IJ86" s="9"/>
      <c r="IK86" s="11"/>
      <c r="IL86" s="102" t="str">
        <f t="shared" si="130"/>
        <v>-</v>
      </c>
      <c r="IN86" s="103" t="str">
        <f>IF(IM86&gt;0,INDEX(Вхідні_дані!$A$245:$J$294,MATCH(IM86,Вхідні_дані!$D$245:$D$294,0),5),"-")</f>
        <v>-</v>
      </c>
      <c r="IO86" s="112">
        <v>17</v>
      </c>
      <c r="IP86" s="8"/>
      <c r="IQ86" s="101" t="str">
        <f>IF(IP86&gt;0,INDEX(Вхідні_дані!$A$245:$J$294,MATCH(IP86,Вхідні_дані!$D$245:$D$294,0),10),"-")</f>
        <v>-</v>
      </c>
      <c r="IR86" s="9"/>
      <c r="IS86" s="11"/>
      <c r="IT86" s="102" t="str">
        <f t="shared" si="131"/>
        <v>-</v>
      </c>
      <c r="IV86" s="103" t="str">
        <f>IF(IU86&gt;0,INDEX(Вхідні_дані!$A$245:$J$294,MATCH(IU86,Вхідні_дані!$D$245:$D$294,0),5),"-")</f>
        <v>-</v>
      </c>
      <c r="IW86" s="112">
        <v>17</v>
      </c>
      <c r="IX86" s="8"/>
      <c r="IY86" s="101" t="str">
        <f>IF(IX86&gt;0,INDEX(Вхідні_дані!$A$245:$J$294,MATCH(IX86,Вхідні_дані!$D$245:$D$294,0),10),"-")</f>
        <v>-</v>
      </c>
      <c r="IZ86" s="9"/>
      <c r="JA86" s="11"/>
      <c r="JB86" s="102" t="str">
        <f t="shared" si="132"/>
        <v>-</v>
      </c>
      <c r="JD86" s="103" t="str">
        <f>IF(JC86&gt;0,INDEX(Вхідні_дані!$A$245:$J$294,MATCH(JC86,Вхідні_дані!$D$245:$D$294,0),5),"-")</f>
        <v>-</v>
      </c>
      <c r="JE86" s="112">
        <v>17</v>
      </c>
      <c r="JF86" s="8"/>
      <c r="JG86" s="101" t="str">
        <f>IF(JF86&gt;0,INDEX(Вхідні_дані!$A$245:$J$294,MATCH(JF86,Вхідні_дані!$D$245:$D$294,0),10),"-")</f>
        <v>-</v>
      </c>
      <c r="JH86" s="9"/>
      <c r="JI86" s="11"/>
      <c r="JJ86" s="102" t="str">
        <f t="shared" si="133"/>
        <v>-</v>
      </c>
      <c r="JL86" s="103" t="str">
        <f>IF(JK86&gt;0,INDEX(Вхідні_дані!$A$245:$J$294,MATCH(JK86,Вхідні_дані!$D$245:$D$294,0),5),"-")</f>
        <v>-</v>
      </c>
      <c r="JM86" s="112">
        <v>17</v>
      </c>
      <c r="JN86" s="8"/>
      <c r="JO86" s="101" t="str">
        <f>IF(JN86&gt;0,INDEX(Вхідні_дані!$A$245:$J$294,MATCH(JN86,Вхідні_дані!$D$245:$D$294,0),10),"-")</f>
        <v>-</v>
      </c>
      <c r="JP86" s="9"/>
      <c r="JQ86" s="11"/>
      <c r="JR86" s="102" t="str">
        <f t="shared" si="134"/>
        <v>-</v>
      </c>
      <c r="JT86" s="103" t="str">
        <f>IF(JS86&gt;0,INDEX(Вхідні_дані!$A$245:$J$294,MATCH(JS86,Вхідні_дані!$D$245:$D$294,0),5),"-")</f>
        <v>-</v>
      </c>
      <c r="JU86" s="112">
        <v>17</v>
      </c>
      <c r="JV86" s="8"/>
      <c r="JW86" s="101" t="str">
        <f>IF(JV86&gt;0,INDEX(Вхідні_дані!$A$245:$J$294,MATCH(JV86,Вхідні_дані!$D$245:$D$294,0),10),"-")</f>
        <v>-</v>
      </c>
      <c r="JX86" s="9"/>
      <c r="JY86" s="11"/>
      <c r="JZ86" s="102" t="str">
        <f t="shared" si="135"/>
        <v>-</v>
      </c>
      <c r="KB86" s="103" t="str">
        <f>IF(KA86&gt;0,INDEX(Вхідні_дані!$A$245:$J$294,MATCH(KA86,Вхідні_дані!$D$245:$D$294,0),5),"-")</f>
        <v>-</v>
      </c>
      <c r="KC86" s="112">
        <v>17</v>
      </c>
      <c r="KD86" s="8"/>
      <c r="KE86" s="101" t="str">
        <f>IF(KD86&gt;0,INDEX(Вхідні_дані!$A$245:$J$294,MATCH(KD86,Вхідні_дані!$D$245:$D$294,0),10),"-")</f>
        <v>-</v>
      </c>
      <c r="KF86" s="9"/>
      <c r="KG86" s="11"/>
      <c r="KH86" s="102" t="str">
        <f t="shared" si="136"/>
        <v>-</v>
      </c>
      <c r="KJ86" s="103" t="str">
        <f>IF(KI86&gt;0,INDEX(Вхідні_дані!$A$245:$J$294,MATCH(KI86,Вхідні_дані!$D$245:$D$294,0),5),"-")</f>
        <v>-</v>
      </c>
      <c r="KK86" s="112">
        <v>17</v>
      </c>
      <c r="KL86" s="8"/>
      <c r="KM86" s="101" t="str">
        <f>IF(KL86&gt;0,INDEX(Вхідні_дані!$A$245:$J$294,MATCH(KL86,Вхідні_дані!$D$245:$D$294,0),10),"-")</f>
        <v>-</v>
      </c>
      <c r="KN86" s="9"/>
      <c r="KO86" s="11"/>
      <c r="KP86" s="102" t="str">
        <f t="shared" si="137"/>
        <v>-</v>
      </c>
      <c r="KR86" s="103" t="str">
        <f>IF(KQ86&gt;0,INDEX(Вхідні_дані!$A$245:$J$294,MATCH(KQ86,Вхідні_дані!$D$245:$D$294,0),5),"-")</f>
        <v>-</v>
      </c>
      <c r="KS86" s="112">
        <v>17</v>
      </c>
      <c r="KT86" s="8"/>
      <c r="KU86" s="101" t="str">
        <f>IF(KT86&gt;0,INDEX(Вхідні_дані!$A$245:$J$294,MATCH(KT86,Вхідні_дані!$D$245:$D$294,0),10),"-")</f>
        <v>-</v>
      </c>
      <c r="KV86" s="9"/>
      <c r="KW86" s="11"/>
      <c r="KX86" s="102" t="str">
        <f t="shared" si="138"/>
        <v>-</v>
      </c>
      <c r="KZ86" s="103" t="str">
        <f>IF(KY86&gt;0,INDEX(Вхідні_дані!$A$245:$J$294,MATCH(KY86,Вхідні_дані!$D$245:$D$294,0),5),"-")</f>
        <v>-</v>
      </c>
      <c r="LA86" s="112">
        <v>17</v>
      </c>
      <c r="LB86" s="8"/>
      <c r="LC86" s="101" t="str">
        <f>IF(LB86&gt;0,INDEX(Вхідні_дані!$A$245:$J$294,MATCH(LB86,Вхідні_дані!$D$245:$D$294,0),10),"-")</f>
        <v>-</v>
      </c>
      <c r="LD86" s="9"/>
      <c r="LE86" s="11"/>
      <c r="LF86" s="102" t="str">
        <f t="shared" si="139"/>
        <v>-</v>
      </c>
      <c r="LH86" s="103" t="str">
        <f>IF(LG86&gt;0,INDEX(Вхідні_дані!$A$245:$J$294,MATCH(LG86,Вхідні_дані!$D$245:$D$294,0),5),"-")</f>
        <v>-</v>
      </c>
      <c r="LI86" s="112">
        <v>17</v>
      </c>
      <c r="LJ86" s="8"/>
      <c r="LK86" s="101" t="str">
        <f>IF(LJ86&gt;0,INDEX(Вхідні_дані!$A$245:$J$294,MATCH(LJ86,Вхідні_дані!$D$245:$D$294,0),10),"-")</f>
        <v>-</v>
      </c>
      <c r="LL86" s="9"/>
      <c r="LM86" s="11"/>
      <c r="LN86" s="102" t="str">
        <f t="shared" si="140"/>
        <v>-</v>
      </c>
      <c r="LP86" s="103" t="str">
        <f>IF(LO86&gt;0,INDEX(Вхідні_дані!$A$245:$J$294,MATCH(LO86,Вхідні_дані!$D$245:$D$294,0),5),"-")</f>
        <v>-</v>
      </c>
      <c r="LQ86" s="112">
        <v>17</v>
      </c>
      <c r="LR86" s="8"/>
      <c r="LS86" s="101" t="str">
        <f>IF(LR86&gt;0,INDEX(Вхідні_дані!$A$245:$J$294,MATCH(LR86,Вхідні_дані!$D$245:$D$294,0),10),"-")</f>
        <v>-</v>
      </c>
      <c r="LT86" s="9"/>
      <c r="LU86" s="11"/>
      <c r="LV86" s="102" t="str">
        <f t="shared" si="141"/>
        <v>-</v>
      </c>
      <c r="LX86" s="103" t="str">
        <f>IF(LW86&gt;0,INDEX(Вхідні_дані!$A$245:$J$294,MATCH(LW86,Вхідні_дані!$D$245:$D$294,0),5),"-")</f>
        <v>-</v>
      </c>
      <c r="LY86" s="112">
        <v>17</v>
      </c>
      <c r="LZ86" s="8"/>
      <c r="MA86" s="101" t="str">
        <f>IF(LZ86&gt;0,INDEX(Вхідні_дані!$A$245:$J$294,MATCH(LZ86,Вхідні_дані!$D$245:$D$294,0),10),"-")</f>
        <v>-</v>
      </c>
      <c r="MB86" s="9"/>
      <c r="MC86" s="11"/>
      <c r="MD86" s="102" t="str">
        <f t="shared" si="142"/>
        <v>-</v>
      </c>
      <c r="MF86" s="103" t="str">
        <f>IF(ME86&gt;0,INDEX(Вхідні_дані!$A$245:$J$294,MATCH(ME86,Вхідні_дані!$D$245:$D$294,0),5),"-")</f>
        <v>-</v>
      </c>
      <c r="MG86" s="112">
        <v>17</v>
      </c>
      <c r="MH86" s="8"/>
      <c r="MI86" s="101" t="str">
        <f>IF(MH86&gt;0,INDEX(Вхідні_дані!$A$245:$J$294,MATCH(MH86,Вхідні_дані!$D$245:$D$294,0),10),"-")</f>
        <v>-</v>
      </c>
      <c r="MJ86" s="9"/>
      <c r="MK86" s="11"/>
      <c r="ML86" s="102" t="str">
        <f t="shared" si="143"/>
        <v>-</v>
      </c>
      <c r="MN86" s="103" t="str">
        <f>IF(MM86&gt;0,INDEX(Вхідні_дані!$A$245:$J$294,MATCH(MM86,Вхідні_дані!$D$245:$D$294,0),5),"-")</f>
        <v>-</v>
      </c>
      <c r="MO86" s="112">
        <v>17</v>
      </c>
      <c r="MP86" s="8"/>
      <c r="MQ86" s="101" t="str">
        <f>IF(MP86&gt;0,INDEX(Вхідні_дані!$A$245:$J$294,MATCH(MP86,Вхідні_дані!$D$245:$D$294,0),10),"-")</f>
        <v>-</v>
      </c>
      <c r="MR86" s="9"/>
      <c r="MS86" s="11"/>
      <c r="MT86" s="102" t="str">
        <f t="shared" si="144"/>
        <v>-</v>
      </c>
      <c r="MV86" s="103" t="str">
        <f>IF(MU86&gt;0,INDEX(Вхідні_дані!$A$245:$J$294,MATCH(MU86,Вхідні_дані!$D$245:$D$294,0),5),"-")</f>
        <v>-</v>
      </c>
      <c r="MW86" s="112">
        <v>17</v>
      </c>
      <c r="MX86" s="8"/>
      <c r="MY86" s="101" t="str">
        <f>IF(MX86&gt;0,INDEX(Вхідні_дані!$A$245:$J$294,MATCH(MX86,Вхідні_дані!$D$245:$D$294,0),10),"-")</f>
        <v>-</v>
      </c>
      <c r="MZ86" s="9"/>
      <c r="NA86" s="11"/>
      <c r="NB86" s="102" t="str">
        <f t="shared" si="145"/>
        <v>-</v>
      </c>
      <c r="ND86" s="103" t="str">
        <f>IF(NC86&gt;0,INDEX(Вхідні_дані!$A$245:$J$294,MATCH(NC86,Вхідні_дані!$D$245:$D$294,0),5),"-")</f>
        <v>-</v>
      </c>
      <c r="NE86" s="112">
        <v>17</v>
      </c>
      <c r="NF86" s="8"/>
      <c r="NG86" s="101" t="str">
        <f>IF(NF86&gt;0,INDEX(Вхідні_дані!$A$245:$J$294,MATCH(NF86,Вхідні_дані!$D$245:$D$294,0),10),"-")</f>
        <v>-</v>
      </c>
      <c r="NH86" s="9"/>
      <c r="NI86" s="11"/>
      <c r="NJ86" s="102" t="str">
        <f t="shared" si="146"/>
        <v>-</v>
      </c>
      <c r="NL86" s="103" t="str">
        <f>IF(NK86&gt;0,INDEX(Вхідні_дані!$A$245:$J$294,MATCH(NK86,Вхідні_дані!$D$245:$D$294,0),5),"-")</f>
        <v>-</v>
      </c>
      <c r="NM86" s="112">
        <v>17</v>
      </c>
      <c r="NN86" s="8"/>
      <c r="NO86" s="101" t="str">
        <f>IF(NN86&gt;0,INDEX(Вхідні_дані!$A$245:$J$294,MATCH(NN86,Вхідні_дані!$D$245:$D$294,0),10),"-")</f>
        <v>-</v>
      </c>
      <c r="NP86" s="9"/>
      <c r="NQ86" s="11"/>
      <c r="NR86" s="102" t="str">
        <f t="shared" si="147"/>
        <v>-</v>
      </c>
      <c r="NT86" s="103" t="str">
        <f>IF(NS86&gt;0,INDEX(Вхідні_дані!$A$245:$J$294,MATCH(NS86,Вхідні_дані!$D$245:$D$294,0),5),"-")</f>
        <v>-</v>
      </c>
      <c r="NU86" s="112">
        <v>17</v>
      </c>
      <c r="NV86" s="8"/>
      <c r="NW86" s="101" t="str">
        <f>IF(NV86&gt;0,INDEX(Вхідні_дані!$A$245:$J$294,MATCH(NV86,Вхідні_дані!$D$245:$D$294,0),10),"-")</f>
        <v>-</v>
      </c>
      <c r="NX86" s="9"/>
      <c r="NY86" s="11"/>
      <c r="NZ86" s="102" t="str">
        <f t="shared" si="148"/>
        <v>-</v>
      </c>
      <c r="OB86" s="103" t="str">
        <f>IF(OA86&gt;0,INDEX(Вхідні_дані!$A$245:$J$294,MATCH(OA86,Вхідні_дані!$D$245:$D$294,0),5),"-")</f>
        <v>-</v>
      </c>
      <c r="OC86" s="112">
        <v>17</v>
      </c>
      <c r="OD86" s="8"/>
      <c r="OE86" s="101" t="str">
        <f>IF(OD86&gt;0,INDEX(Вхідні_дані!$A$245:$J$294,MATCH(OD86,Вхідні_дані!$D$245:$D$294,0),10),"-")</f>
        <v>-</v>
      </c>
      <c r="OF86" s="9"/>
      <c r="OG86" s="11"/>
      <c r="OH86" s="102" t="str">
        <f t="shared" si="149"/>
        <v>-</v>
      </c>
      <c r="OJ86" s="103" t="str">
        <f>IF(OI86&gt;0,INDEX(Вхідні_дані!$A$245:$J$294,MATCH(OI86,Вхідні_дані!$D$245:$D$294,0),5),"-")</f>
        <v>-</v>
      </c>
      <c r="OK86" s="112">
        <v>17</v>
      </c>
      <c r="OL86" s="8"/>
      <c r="OM86" s="101" t="str">
        <f>IF(OL86&gt;0,INDEX(Вхідні_дані!$A$245:$J$294,MATCH(OL86,Вхідні_дані!$D$245:$D$294,0),10),"-")</f>
        <v>-</v>
      </c>
      <c r="ON86" s="9"/>
      <c r="OO86" s="11"/>
      <c r="OP86" s="102" t="str">
        <f t="shared" si="150"/>
        <v>-</v>
      </c>
      <c r="OR86" s="103" t="str">
        <f>IF(OQ86&gt;0,INDEX(Вхідні_дані!$A$245:$J$294,MATCH(OQ86,Вхідні_дані!$D$245:$D$294,0),5),"-")</f>
        <v>-</v>
      </c>
      <c r="OS86" s="112">
        <v>17</v>
      </c>
      <c r="OT86" s="8"/>
      <c r="OU86" s="101" t="str">
        <f>IF(OT86&gt;0,INDEX(Вхідні_дані!$A$245:$J$294,MATCH(OT86,Вхідні_дані!$D$245:$D$294,0),10),"-")</f>
        <v>-</v>
      </c>
      <c r="OV86" s="9"/>
      <c r="OW86" s="11"/>
      <c r="OX86" s="102" t="str">
        <f t="shared" si="151"/>
        <v>-</v>
      </c>
      <c r="OZ86" s="103" t="str">
        <f>IF(OY86&gt;0,INDEX(Вхідні_дані!$A$245:$J$294,MATCH(OY86,Вхідні_дані!$D$245:$D$294,0),5),"-")</f>
        <v>-</v>
      </c>
      <c r="PA86" s="112">
        <v>17</v>
      </c>
      <c r="PB86" s="8"/>
      <c r="PC86" s="101" t="str">
        <f>IF(PB86&gt;0,INDEX(Вхідні_дані!$A$245:$J$294,MATCH(PB86,Вхідні_дані!$D$245:$D$294,0),10),"-")</f>
        <v>-</v>
      </c>
      <c r="PD86" s="9"/>
      <c r="PE86" s="11"/>
      <c r="PF86" s="102" t="str">
        <f t="shared" si="152"/>
        <v>-</v>
      </c>
      <c r="PH86" s="103" t="str">
        <f>IF(PG86&gt;0,INDEX(Вхідні_дані!$A$245:$J$294,MATCH(PG86,Вхідні_дані!$D$245:$D$294,0),5),"-")</f>
        <v>-</v>
      </c>
      <c r="PI86" s="112">
        <v>17</v>
      </c>
      <c r="PJ86" s="8"/>
      <c r="PK86" s="101" t="str">
        <f>IF(PJ86&gt;0,INDEX(Вхідні_дані!$A$245:$J$294,MATCH(PJ86,Вхідні_дані!$D$245:$D$294,0),10),"-")</f>
        <v>-</v>
      </c>
      <c r="PL86" s="9"/>
      <c r="PM86" s="11"/>
      <c r="PN86" s="102" t="str">
        <f t="shared" si="153"/>
        <v>-</v>
      </c>
      <c r="PP86" s="103" t="str">
        <f>IF(PO86&gt;0,INDEX(Вхідні_дані!$A$245:$J$294,MATCH(PO86,Вхідні_дані!$D$245:$D$294,0),5),"-")</f>
        <v>-</v>
      </c>
      <c r="PQ86" s="112">
        <v>17</v>
      </c>
      <c r="PR86" s="8"/>
      <c r="PS86" s="101" t="str">
        <f>IF(PR86&gt;0,INDEX(Вхідні_дані!$A$245:$J$294,MATCH(PR86,Вхідні_дані!$D$245:$D$294,0),10),"-")</f>
        <v>-</v>
      </c>
      <c r="PT86" s="9"/>
      <c r="PU86" s="11"/>
      <c r="PV86" s="102" t="str">
        <f t="shared" si="154"/>
        <v>-</v>
      </c>
      <c r="PX86" s="103" t="str">
        <f>IF(PW86&gt;0,INDEX(Вхідні_дані!$A$245:$J$294,MATCH(PW86,Вхідні_дані!$D$245:$D$294,0),5),"-")</f>
        <v>-</v>
      </c>
      <c r="PY86" s="112">
        <v>17</v>
      </c>
      <c r="PZ86" s="8"/>
      <c r="QA86" s="101" t="str">
        <f>IF(PZ86&gt;0,INDEX(Вхідні_дані!$A$245:$J$294,MATCH(PZ86,Вхідні_дані!$D$245:$D$294,0),10),"-")</f>
        <v>-</v>
      </c>
      <c r="QB86" s="9"/>
      <c r="QC86" s="11"/>
      <c r="QD86" s="102" t="str">
        <f t="shared" si="155"/>
        <v>-</v>
      </c>
      <c r="QF86" s="103" t="str">
        <f>IF(QE86&gt;0,INDEX(Вхідні_дані!$A$245:$J$294,MATCH(QE86,Вхідні_дані!$D$245:$D$294,0),5),"-")</f>
        <v>-</v>
      </c>
      <c r="QG86" s="112">
        <v>17</v>
      </c>
      <c r="QH86" s="8"/>
      <c r="QI86" s="101" t="str">
        <f>IF(QH86&gt;0,INDEX(Вхідні_дані!$A$245:$J$294,MATCH(QH86,Вхідні_дані!$D$245:$D$294,0),10),"-")</f>
        <v>-</v>
      </c>
      <c r="QJ86" s="9"/>
      <c r="QK86" s="11"/>
      <c r="QL86" s="102" t="str">
        <f t="shared" si="156"/>
        <v>-</v>
      </c>
      <c r="QN86" s="103" t="str">
        <f>IF(QM86&gt;0,INDEX(Вхідні_дані!$A$245:$J$294,MATCH(QM86,Вхідні_дані!$D$245:$D$294,0),5),"-")</f>
        <v>-</v>
      </c>
      <c r="QO86" s="112">
        <v>17</v>
      </c>
      <c r="QP86" s="8"/>
      <c r="QQ86" s="101" t="str">
        <f>IF(QP86&gt;0,INDEX(Вхідні_дані!$A$245:$J$294,MATCH(QP86,Вхідні_дані!$D$245:$D$294,0),10),"-")</f>
        <v>-</v>
      </c>
      <c r="QR86" s="9"/>
      <c r="QS86" s="11"/>
      <c r="QT86" s="102" t="str">
        <f t="shared" si="157"/>
        <v>-</v>
      </c>
      <c r="QV86" s="103" t="str">
        <f>IF(QU86&gt;0,INDEX(Вхідні_дані!$A$245:$J$294,MATCH(QU86,Вхідні_дані!$D$245:$D$294,0),5),"-")</f>
        <v>-</v>
      </c>
      <c r="QW86" s="112">
        <v>17</v>
      </c>
      <c r="QX86" s="8"/>
      <c r="QY86" s="101" t="str">
        <f>IF(QX86&gt;0,INDEX(Вхідні_дані!$A$245:$J$294,MATCH(QX86,Вхідні_дані!$D$245:$D$294,0),10),"-")</f>
        <v>-</v>
      </c>
      <c r="QZ86" s="9"/>
      <c r="RA86" s="11"/>
      <c r="RB86" s="102" t="str">
        <f t="shared" si="158"/>
        <v>-</v>
      </c>
      <c r="RD86" s="103" t="str">
        <f>IF(RC86&gt;0,INDEX(Вхідні_дані!$A$245:$J$294,MATCH(RC86,Вхідні_дані!$D$245:$D$294,0),5),"-")</f>
        <v>-</v>
      </c>
      <c r="RE86" s="112">
        <v>17</v>
      </c>
      <c r="RF86" s="8"/>
      <c r="RG86" s="101" t="str">
        <f>IF(RF86&gt;0,INDEX(Вхідні_дані!$A$245:$J$294,MATCH(RF86,Вхідні_дані!$D$245:$D$294,0),10),"-")</f>
        <v>-</v>
      </c>
      <c r="RH86" s="9"/>
      <c r="RI86" s="11"/>
      <c r="RJ86" s="102" t="str">
        <f t="shared" si="159"/>
        <v>-</v>
      </c>
      <c r="RL86" s="103" t="str">
        <f>IF(RK86&gt;0,INDEX(Вхідні_дані!$A$245:$J$294,MATCH(RK86,Вхідні_дані!$D$245:$D$294,0),5),"-")</f>
        <v>-</v>
      </c>
      <c r="RM86" s="112">
        <v>17</v>
      </c>
      <c r="RN86" s="8"/>
      <c r="RO86" s="101" t="str">
        <f>IF(RN86&gt;0,INDEX(Вхідні_дані!$A$245:$J$294,MATCH(RN86,Вхідні_дані!$D$245:$D$294,0),10),"-")</f>
        <v>-</v>
      </c>
      <c r="RP86" s="9"/>
      <c r="RQ86" s="11"/>
      <c r="RR86" s="102" t="str">
        <f t="shared" si="160"/>
        <v>-</v>
      </c>
      <c r="RT86" s="103" t="str">
        <f>IF(RS86&gt;0,INDEX(Вхідні_дані!$A$245:$J$294,MATCH(RS86,Вхідні_дані!$D$245:$D$294,0),5),"-")</f>
        <v>-</v>
      </c>
      <c r="RU86" s="112">
        <v>17</v>
      </c>
      <c r="RV86" s="8"/>
      <c r="RW86" s="101" t="str">
        <f>IF(RV86&gt;0,INDEX(Вхідні_дані!$A$245:$J$294,MATCH(RV86,Вхідні_дані!$D$245:$D$294,0),10),"-")</f>
        <v>-</v>
      </c>
      <c r="RX86" s="9"/>
      <c r="RY86" s="11"/>
      <c r="RZ86" s="102" t="str">
        <f t="shared" si="161"/>
        <v>-</v>
      </c>
      <c r="SB86" s="103" t="str">
        <f>IF(SA86&gt;0,INDEX(Вхідні_дані!$A$245:$J$294,MATCH(SA86,Вхідні_дані!$D$245:$D$294,0),5),"-")</f>
        <v>-</v>
      </c>
      <c r="SC86" s="112">
        <v>17</v>
      </c>
      <c r="SD86" s="8"/>
      <c r="SE86" s="101" t="str">
        <f>IF(SD86&gt;0,INDEX(Вхідні_дані!$A$245:$J$294,MATCH(SD86,Вхідні_дані!$D$245:$D$294,0),10),"-")</f>
        <v>-</v>
      </c>
      <c r="SF86" s="9"/>
      <c r="SG86" s="11"/>
      <c r="SH86" s="102" t="str">
        <f t="shared" si="162"/>
        <v>-</v>
      </c>
      <c r="SJ86" s="103" t="str">
        <f>IF(SI86&gt;0,INDEX(Вхідні_дані!$A$245:$J$294,MATCH(SI86,Вхідні_дані!$D$245:$D$294,0),5),"-")</f>
        <v>-</v>
      </c>
      <c r="SK86" s="112">
        <v>17</v>
      </c>
      <c r="SL86" s="8"/>
      <c r="SM86" s="101" t="str">
        <f>IF(SL86&gt;0,INDEX(Вхідні_дані!$A$245:$J$294,MATCH(SL86,Вхідні_дані!$D$245:$D$294,0),10),"-")</f>
        <v>-</v>
      </c>
      <c r="SN86" s="9"/>
      <c r="SO86" s="11"/>
      <c r="SP86" s="102" t="str">
        <f t="shared" si="163"/>
        <v>-</v>
      </c>
      <c r="SR86" s="103" t="str">
        <f>IF(SQ86&gt;0,INDEX(Вхідні_дані!$A$245:$J$294,MATCH(SQ86,Вхідні_дані!$D$245:$D$294,0),5),"-")</f>
        <v>-</v>
      </c>
      <c r="SS86" s="112">
        <v>17</v>
      </c>
      <c r="ST86" s="8"/>
      <c r="SU86" s="101" t="str">
        <f>IF(ST86&gt;0,INDEX(Вхідні_дані!$A$245:$J$294,MATCH(ST86,Вхідні_дані!$D$245:$D$294,0),10),"-")</f>
        <v>-</v>
      </c>
      <c r="SV86" s="9"/>
      <c r="SW86" s="11"/>
      <c r="SX86" s="102" t="str">
        <f t="shared" si="164"/>
        <v>-</v>
      </c>
      <c r="SZ86" s="103" t="str">
        <f>IF(SY86&gt;0,INDEX(Вхідні_дані!$A$245:$J$294,MATCH(SY86,Вхідні_дані!$D$245:$D$294,0),5),"-")</f>
        <v>-</v>
      </c>
      <c r="TA86" s="112">
        <v>17</v>
      </c>
      <c r="TB86" s="8"/>
      <c r="TC86" s="101" t="str">
        <f>IF(TB86&gt;0,INDEX(Вхідні_дані!$A$245:$J$294,MATCH(TB86,Вхідні_дані!$D$245:$D$294,0),10),"-")</f>
        <v>-</v>
      </c>
      <c r="TD86" s="9"/>
      <c r="TE86" s="11"/>
      <c r="TF86" s="102" t="str">
        <f t="shared" si="165"/>
        <v>-</v>
      </c>
      <c r="TH86" s="103" t="str">
        <f>IF(TG86&gt;0,INDEX(Вхідні_дані!$A$245:$J$294,MATCH(TG86,Вхідні_дані!$D$245:$D$294,0),5),"-")</f>
        <v>-</v>
      </c>
      <c r="TI86" s="112">
        <v>17</v>
      </c>
      <c r="TJ86" s="8"/>
      <c r="TK86" s="101" t="str">
        <f>IF(TJ86&gt;0,INDEX(Вхідні_дані!$A$245:$J$294,MATCH(TJ86,Вхідні_дані!$D$245:$D$294,0),10),"-")</f>
        <v>-</v>
      </c>
      <c r="TL86" s="9"/>
      <c r="TM86" s="11"/>
      <c r="TN86" s="102" t="str">
        <f t="shared" si="166"/>
        <v>-</v>
      </c>
      <c r="TP86" s="103" t="str">
        <f>IF(TO86&gt;0,INDEX(Вхідні_дані!$A$245:$J$294,MATCH(TO86,Вхідні_дані!$D$245:$D$294,0),5),"-")</f>
        <v>-</v>
      </c>
      <c r="TQ86" s="112">
        <v>17</v>
      </c>
      <c r="TR86" s="8"/>
      <c r="TS86" s="101" t="str">
        <f>IF(TR86&gt;0,INDEX(Вхідні_дані!$A$245:$J$294,MATCH(TR86,Вхідні_дані!$D$245:$D$294,0),10),"-")</f>
        <v>-</v>
      </c>
      <c r="TT86" s="9"/>
      <c r="TU86" s="11"/>
      <c r="TV86" s="102" t="str">
        <f t="shared" si="167"/>
        <v>-</v>
      </c>
      <c r="TX86" s="103" t="str">
        <f>IF(TW86&gt;0,INDEX(Вхідні_дані!$A$245:$J$294,MATCH(TW86,Вхідні_дані!$D$245:$D$294,0),5),"-")</f>
        <v>-</v>
      </c>
      <c r="TY86" s="112">
        <v>17</v>
      </c>
      <c r="TZ86" s="8"/>
      <c r="UA86" s="101" t="str">
        <f>IF(TZ86&gt;0,INDEX(Вхідні_дані!$A$245:$J$294,MATCH(TZ86,Вхідні_дані!$D$245:$D$294,0),10),"-")</f>
        <v>-</v>
      </c>
      <c r="UB86" s="9"/>
      <c r="UC86" s="11"/>
      <c r="UD86" s="102" t="str">
        <f t="shared" si="168"/>
        <v>-</v>
      </c>
      <c r="UF86" s="103" t="str">
        <f>IF(UE86&gt;0,INDEX(Вхідні_дані!$A$245:$J$294,MATCH(UE86,Вхідні_дані!$D$245:$D$294,0),5),"-")</f>
        <v>-</v>
      </c>
      <c r="UG86" s="112">
        <v>17</v>
      </c>
      <c r="UH86" s="8"/>
      <c r="UI86" s="101" t="str">
        <f>IF(UH86&gt;0,INDEX(Вхідні_дані!$A$245:$J$294,MATCH(UH86,Вхідні_дані!$D$245:$D$294,0),10),"-")</f>
        <v>-</v>
      </c>
      <c r="UJ86" s="9"/>
      <c r="UK86" s="11"/>
      <c r="UL86" s="102" t="str">
        <f t="shared" si="169"/>
        <v>-</v>
      </c>
      <c r="UN86" s="103" t="str">
        <f>IF(UM86&gt;0,INDEX(Вхідні_дані!$A$245:$J$294,MATCH(UM86,Вхідні_дані!$D$245:$D$294,0),5),"-")</f>
        <v>-</v>
      </c>
      <c r="UO86" s="112">
        <v>17</v>
      </c>
      <c r="UP86" s="8"/>
      <c r="UQ86" s="101" t="str">
        <f>IF(UP86&gt;0,INDEX(Вхідні_дані!$A$245:$J$294,MATCH(UP86,Вхідні_дані!$D$245:$D$294,0),10),"-")</f>
        <v>-</v>
      </c>
      <c r="UR86" s="9"/>
      <c r="US86" s="11"/>
      <c r="UT86" s="102" t="str">
        <f t="shared" si="170"/>
        <v>-</v>
      </c>
      <c r="UV86" s="103" t="str">
        <f>IF(UU86&gt;0,INDEX(Вхідні_дані!$A$245:$J$294,MATCH(UU86,Вхідні_дані!$D$245:$D$294,0),5),"-")</f>
        <v>-</v>
      </c>
      <c r="UW86" s="112">
        <v>17</v>
      </c>
      <c r="UX86" s="8"/>
      <c r="UY86" s="101" t="str">
        <f>IF(UX86&gt;0,INDEX(Вхідні_дані!$A$245:$J$294,MATCH(UX86,Вхідні_дані!$D$245:$D$294,0),10),"-")</f>
        <v>-</v>
      </c>
      <c r="UZ86" s="9"/>
      <c r="VA86" s="11"/>
      <c r="VB86" s="102" t="str">
        <f t="shared" si="171"/>
        <v>-</v>
      </c>
      <c r="VD86" s="103" t="str">
        <f>IF(VC86&gt;0,INDEX(Вхідні_дані!$A$245:$J$294,MATCH(VC86,Вхідні_дані!$D$245:$D$294,0),5),"-")</f>
        <v>-</v>
      </c>
      <c r="VE86" s="112">
        <v>17</v>
      </c>
      <c r="VF86" s="8"/>
      <c r="VG86" s="101" t="str">
        <f>IF(VF86&gt;0,INDEX(Вхідні_дані!$A$245:$J$294,MATCH(VF86,Вхідні_дані!$D$245:$D$294,0),10),"-")</f>
        <v>-</v>
      </c>
      <c r="VH86" s="9"/>
      <c r="VI86" s="11"/>
      <c r="VJ86" s="102" t="str">
        <f t="shared" si="172"/>
        <v>-</v>
      </c>
      <c r="VL86" s="103" t="str">
        <f>IF(VK86&gt;0,INDEX(Вхідні_дані!$A$245:$J$294,MATCH(VK86,Вхідні_дані!$D$245:$D$294,0),5),"-")</f>
        <v>-</v>
      </c>
      <c r="VM86" s="112">
        <v>17</v>
      </c>
      <c r="VN86" s="8"/>
      <c r="VO86" s="101" t="str">
        <f>IF(VN86&gt;0,INDEX(Вхідні_дані!$A$245:$J$294,MATCH(VN86,Вхідні_дані!$D$245:$D$294,0),10),"-")</f>
        <v>-</v>
      </c>
      <c r="VP86" s="9"/>
      <c r="VQ86" s="11"/>
      <c r="VR86" s="102" t="str">
        <f t="shared" si="173"/>
        <v>-</v>
      </c>
      <c r="VT86" s="103" t="str">
        <f>IF(VS86&gt;0,INDEX(Вхідні_дані!$A$245:$J$294,MATCH(VS86,Вхідні_дані!$D$245:$D$294,0),5),"-")</f>
        <v>-</v>
      </c>
      <c r="VU86" s="112">
        <v>17</v>
      </c>
      <c r="VV86" s="8"/>
      <c r="VW86" s="101" t="str">
        <f>IF(VV86&gt;0,INDEX(Вхідні_дані!$A$245:$J$294,MATCH(VV86,Вхідні_дані!$D$245:$D$294,0),10),"-")</f>
        <v>-</v>
      </c>
      <c r="VX86" s="9"/>
      <c r="VY86" s="11"/>
      <c r="VZ86" s="102" t="str">
        <f t="shared" si="174"/>
        <v>-</v>
      </c>
      <c r="WB86" s="103" t="str">
        <f>IF(WA86&gt;0,INDEX(Вхідні_дані!$A$245:$J$294,MATCH(WA86,Вхідні_дані!$D$245:$D$294,0),5),"-")</f>
        <v>-</v>
      </c>
      <c r="WC86" s="112">
        <v>17</v>
      </c>
      <c r="WD86" s="8"/>
      <c r="WE86" s="101" t="str">
        <f>IF(WD86&gt;0,INDEX(Вхідні_дані!$A$245:$J$294,MATCH(WD86,Вхідні_дані!$D$245:$D$294,0),10),"-")</f>
        <v>-</v>
      </c>
      <c r="WF86" s="9"/>
      <c r="WG86" s="11"/>
      <c r="WH86" s="102" t="str">
        <f t="shared" si="175"/>
        <v>-</v>
      </c>
      <c r="WJ86" s="103" t="str">
        <f>IF(WI86&gt;0,INDEX(Вхідні_дані!$A$245:$J$294,MATCH(WI86,Вхідні_дані!$D$245:$D$294,0),5),"-")</f>
        <v>-</v>
      </c>
      <c r="WK86" s="112">
        <v>17</v>
      </c>
      <c r="WL86" s="8"/>
      <c r="WM86" s="101" t="str">
        <f>IF(WL86&gt;0,INDEX(Вхідні_дані!$A$245:$J$294,MATCH(WL86,Вхідні_дані!$D$245:$D$294,0),10),"-")</f>
        <v>-</v>
      </c>
      <c r="WN86" s="9"/>
      <c r="WO86" s="11"/>
      <c r="WP86" s="102" t="str">
        <f t="shared" si="176"/>
        <v>-</v>
      </c>
      <c r="WR86" s="103" t="str">
        <f>IF(WQ86&gt;0,INDEX(Вхідні_дані!$A$245:$J$294,MATCH(WQ86,Вхідні_дані!$D$245:$D$294,0),5),"-")</f>
        <v>-</v>
      </c>
      <c r="WS86" s="112">
        <v>17</v>
      </c>
      <c r="WT86" s="8"/>
      <c r="WU86" s="101" t="str">
        <f>IF(WT86&gt;0,INDEX(Вхідні_дані!$A$245:$J$294,MATCH(WT86,Вхідні_дані!$D$245:$D$294,0),10),"-")</f>
        <v>-</v>
      </c>
      <c r="WV86" s="9"/>
      <c r="WW86" s="11"/>
      <c r="WX86" s="102" t="str">
        <f t="shared" si="177"/>
        <v>-</v>
      </c>
      <c r="WZ86" s="103" t="str">
        <f>IF(WY86&gt;0,INDEX(Вхідні_дані!$A$245:$J$294,MATCH(WY86,Вхідні_дані!$D$245:$D$294,0),5),"-")</f>
        <v>-</v>
      </c>
      <c r="XA86" s="112">
        <v>17</v>
      </c>
      <c r="XB86" s="8"/>
      <c r="XC86" s="101" t="str">
        <f>IF(XB86&gt;0,INDEX(Вхідні_дані!$A$245:$J$294,MATCH(XB86,Вхідні_дані!$D$245:$D$294,0),10),"-")</f>
        <v>-</v>
      </c>
      <c r="XD86" s="9"/>
      <c r="XE86" s="11"/>
      <c r="XF86" s="102" t="str">
        <f t="shared" si="178"/>
        <v>-</v>
      </c>
      <c r="XH86" s="103" t="str">
        <f>IF(XG86&gt;0,INDEX(Вхідні_дані!$A$245:$J$294,MATCH(XG86,Вхідні_дані!$D$245:$D$294,0),5),"-")</f>
        <v>-</v>
      </c>
      <c r="XI86" s="112">
        <v>17</v>
      </c>
      <c r="XJ86" s="8"/>
      <c r="XK86" s="101" t="str">
        <f>IF(XJ86&gt;0,INDEX(Вхідні_дані!$A$245:$J$294,MATCH(XJ86,Вхідні_дані!$D$245:$D$294,0),10),"-")</f>
        <v>-</v>
      </c>
      <c r="XL86" s="9"/>
      <c r="XM86" s="11"/>
      <c r="XN86" s="102" t="str">
        <f t="shared" si="179"/>
        <v>-</v>
      </c>
      <c r="XP86" s="103" t="str">
        <f>IF(XO86&gt;0,INDEX(Вхідні_дані!$A$245:$J$294,MATCH(XO86,Вхідні_дані!$D$245:$D$294,0),5),"-")</f>
        <v>-</v>
      </c>
      <c r="XQ86" s="112">
        <v>17</v>
      </c>
      <c r="XR86" s="8"/>
      <c r="XS86" s="101" t="str">
        <f>IF(XR86&gt;0,INDEX(Вхідні_дані!$A$245:$J$294,MATCH(XR86,Вхідні_дані!$D$245:$D$294,0),10),"-")</f>
        <v>-</v>
      </c>
      <c r="XT86" s="9"/>
      <c r="XU86" s="11"/>
      <c r="XV86" s="102" t="str">
        <f t="shared" si="180"/>
        <v>-</v>
      </c>
      <c r="XX86" s="103" t="str">
        <f>IF(XW86&gt;0,INDEX(Вхідні_дані!$A$245:$J$294,MATCH(XW86,Вхідні_дані!$D$245:$D$294,0),5),"-")</f>
        <v>-</v>
      </c>
      <c r="XY86" s="112">
        <v>17</v>
      </c>
      <c r="XZ86" s="8"/>
      <c r="YA86" s="101" t="str">
        <f>IF(XZ86&gt;0,INDEX(Вхідні_дані!$A$245:$J$294,MATCH(XZ86,Вхідні_дані!$D$245:$D$294,0),10),"-")</f>
        <v>-</v>
      </c>
      <c r="YB86" s="9"/>
      <c r="YC86" s="11"/>
      <c r="YD86" s="102" t="str">
        <f t="shared" si="181"/>
        <v>-</v>
      </c>
      <c r="YF86" s="103" t="str">
        <f>IF(YE86&gt;0,INDEX(Вхідні_дані!$A$245:$J$294,MATCH(YE86,Вхідні_дані!$D$245:$D$294,0),5),"-")</f>
        <v>-</v>
      </c>
      <c r="YG86" s="112">
        <v>17</v>
      </c>
      <c r="YH86" s="8"/>
      <c r="YI86" s="101" t="str">
        <f>IF(YH86&gt;0,INDEX(Вхідні_дані!$A$245:$J$294,MATCH(YH86,Вхідні_дані!$D$245:$D$294,0),10),"-")</f>
        <v>-</v>
      </c>
      <c r="YJ86" s="9"/>
      <c r="YK86" s="11"/>
      <c r="YL86" s="102" t="str">
        <f t="shared" si="182"/>
        <v>-</v>
      </c>
      <c r="YN86" s="103" t="str">
        <f>IF(YM86&gt;0,INDEX(Вхідні_дані!$A$245:$J$294,MATCH(YM86,Вхідні_дані!$D$245:$D$294,0),5),"-")</f>
        <v>-</v>
      </c>
      <c r="YO86" s="112">
        <v>17</v>
      </c>
      <c r="YP86" s="8"/>
      <c r="YQ86" s="101" t="str">
        <f>IF(YP86&gt;0,INDEX(Вхідні_дані!$A$245:$J$294,MATCH(YP86,Вхідні_дані!$D$245:$D$294,0),10),"-")</f>
        <v>-</v>
      </c>
      <c r="YR86" s="9"/>
      <c r="YS86" s="11"/>
      <c r="YT86" s="102" t="str">
        <f t="shared" si="183"/>
        <v>-</v>
      </c>
      <c r="YV86" s="103" t="str">
        <f>IF(YU86&gt;0,INDEX(Вхідні_дані!$A$245:$J$294,MATCH(YU86,Вхідні_дані!$D$245:$D$294,0),5),"-")</f>
        <v>-</v>
      </c>
      <c r="YW86" s="112">
        <v>17</v>
      </c>
      <c r="YX86" s="8"/>
      <c r="YY86" s="101" t="str">
        <f>IF(YX86&gt;0,INDEX(Вхідні_дані!$A$245:$J$294,MATCH(YX86,Вхідні_дані!$D$245:$D$294,0),10),"-")</f>
        <v>-</v>
      </c>
      <c r="YZ86" s="9"/>
      <c r="ZA86" s="11"/>
      <c r="ZB86" s="102" t="str">
        <f t="shared" si="184"/>
        <v>-</v>
      </c>
      <c r="ZD86" s="103" t="str">
        <f>IF(ZC86&gt;0,INDEX(Вхідні_дані!$A$245:$J$294,MATCH(ZC86,Вхідні_дані!$D$245:$D$294,0),5),"-")</f>
        <v>-</v>
      </c>
      <c r="ZE86" s="112">
        <v>17</v>
      </c>
      <c r="ZF86" s="8"/>
      <c r="ZG86" s="101" t="str">
        <f>IF(ZF86&gt;0,INDEX(Вхідні_дані!$A$245:$J$294,MATCH(ZF86,Вхідні_дані!$D$245:$D$294,0),10),"-")</f>
        <v>-</v>
      </c>
      <c r="ZH86" s="9"/>
      <c r="ZI86" s="11"/>
      <c r="ZJ86" s="102" t="str">
        <f t="shared" si="185"/>
        <v>-</v>
      </c>
      <c r="ZL86" s="103" t="str">
        <f>IF(ZK86&gt;0,INDEX(Вхідні_дані!$A$245:$J$294,MATCH(ZK86,Вхідні_дані!$D$245:$D$294,0),5),"-")</f>
        <v>-</v>
      </c>
      <c r="ZM86" s="112">
        <v>17</v>
      </c>
      <c r="ZN86" s="8"/>
      <c r="ZO86" s="101" t="str">
        <f>IF(ZN86&gt;0,INDEX(Вхідні_дані!$A$245:$J$294,MATCH(ZN86,Вхідні_дані!$D$245:$D$294,0),10),"-")</f>
        <v>-</v>
      </c>
      <c r="ZP86" s="9"/>
      <c r="ZQ86" s="11"/>
      <c r="ZR86" s="102" t="str">
        <f t="shared" si="186"/>
        <v>-</v>
      </c>
      <c r="ZT86" s="103" t="str">
        <f>IF(ZS86&gt;0,INDEX(Вхідні_дані!$A$245:$J$294,MATCH(ZS86,Вхідні_дані!$D$245:$D$294,0),5),"-")</f>
        <v>-</v>
      </c>
      <c r="ZU86" s="112">
        <v>17</v>
      </c>
      <c r="ZV86" s="8"/>
      <c r="ZW86" s="101" t="str">
        <f>IF(ZV86&gt;0,INDEX(Вхідні_дані!$A$245:$J$294,MATCH(ZV86,Вхідні_дані!$D$245:$D$294,0),10),"-")</f>
        <v>-</v>
      </c>
      <c r="ZX86" s="9"/>
      <c r="ZY86" s="11"/>
      <c r="ZZ86" s="102" t="str">
        <f t="shared" si="187"/>
        <v>-</v>
      </c>
      <c r="AAB86" s="103" t="str">
        <f>IF(AAA86&gt;0,INDEX(Вхідні_дані!$A$245:$J$294,MATCH(AAA86,Вхідні_дані!$D$245:$D$294,0),5),"-")</f>
        <v>-</v>
      </c>
      <c r="AAC86" s="112">
        <v>17</v>
      </c>
      <c r="AAD86" s="8"/>
      <c r="AAE86" s="101" t="str">
        <f>IF(AAD86&gt;0,INDEX(Вхідні_дані!$A$245:$J$294,MATCH(AAD86,Вхідні_дані!$D$245:$D$294,0),10),"-")</f>
        <v>-</v>
      </c>
      <c r="AAF86" s="9"/>
      <c r="AAG86" s="11"/>
      <c r="AAH86" s="102" t="str">
        <f t="shared" si="188"/>
        <v>-</v>
      </c>
      <c r="AAJ86" s="103" t="str">
        <f>IF(AAI86&gt;0,INDEX(Вхідні_дані!$A$245:$J$294,MATCH(AAI86,Вхідні_дані!$D$245:$D$294,0),5),"-")</f>
        <v>-</v>
      </c>
      <c r="AAK86" s="112">
        <v>17</v>
      </c>
      <c r="AAL86" s="8"/>
      <c r="AAM86" s="101" t="str">
        <f>IF(AAL86&gt;0,INDEX(Вхідні_дані!$A$245:$J$294,MATCH(AAL86,Вхідні_дані!$D$245:$D$294,0),10),"-")</f>
        <v>-</v>
      </c>
      <c r="AAN86" s="9"/>
      <c r="AAO86" s="11"/>
      <c r="AAP86" s="102" t="str">
        <f t="shared" si="189"/>
        <v>-</v>
      </c>
      <c r="AAR86" s="103" t="str">
        <f>IF(AAQ86&gt;0,INDEX(Вхідні_дані!$A$245:$J$294,MATCH(AAQ86,Вхідні_дані!$D$245:$D$294,0),5),"-")</f>
        <v>-</v>
      </c>
      <c r="AAS86" s="112">
        <v>17</v>
      </c>
      <c r="AAT86" s="8"/>
      <c r="AAU86" s="101" t="str">
        <f>IF(AAT86&gt;0,INDEX(Вхідні_дані!$A$245:$J$294,MATCH(AAT86,Вхідні_дані!$D$245:$D$294,0),10),"-")</f>
        <v>-</v>
      </c>
      <c r="AAV86" s="9"/>
      <c r="AAW86" s="11"/>
      <c r="AAX86" s="102" t="str">
        <f t="shared" si="190"/>
        <v>-</v>
      </c>
      <c r="AAZ86" s="103" t="str">
        <f>IF(AAY86&gt;0,INDEX(Вхідні_дані!$A$245:$J$294,MATCH(AAY86,Вхідні_дані!$D$245:$D$294,0),5),"-")</f>
        <v>-</v>
      </c>
      <c r="ABA86" s="112">
        <v>17</v>
      </c>
      <c r="ABB86" s="8"/>
      <c r="ABC86" s="101" t="str">
        <f>IF(ABB86&gt;0,INDEX(Вхідні_дані!$A$245:$J$294,MATCH(ABB86,Вхідні_дані!$D$245:$D$294,0),10),"-")</f>
        <v>-</v>
      </c>
      <c r="ABD86" s="9"/>
      <c r="ABE86" s="11"/>
      <c r="ABF86" s="102" t="str">
        <f t="shared" si="191"/>
        <v>-</v>
      </c>
      <c r="ABH86" s="103" t="str">
        <f>IF(ABG86&gt;0,INDEX(Вхідні_дані!$A$245:$J$294,MATCH(ABG86,Вхідні_дані!$D$245:$D$294,0),5),"-")</f>
        <v>-</v>
      </c>
      <c r="ABI86" s="112">
        <v>17</v>
      </c>
      <c r="ABJ86" s="8"/>
      <c r="ABK86" s="101" t="str">
        <f>IF(ABJ86&gt;0,INDEX(Вхідні_дані!$A$245:$J$294,MATCH(ABJ86,Вхідні_дані!$D$245:$D$294,0),10),"-")</f>
        <v>-</v>
      </c>
      <c r="ABL86" s="9"/>
      <c r="ABM86" s="11"/>
      <c r="ABN86" s="102" t="str">
        <f t="shared" si="192"/>
        <v>-</v>
      </c>
      <c r="ABP86" s="103" t="str">
        <f>IF(ABO86&gt;0,INDEX(Вхідні_дані!$A$245:$J$294,MATCH(ABO86,Вхідні_дані!$D$245:$D$294,0),5),"-")</f>
        <v>-</v>
      </c>
      <c r="ABQ86" s="112">
        <v>17</v>
      </c>
      <c r="ABR86" s="8"/>
      <c r="ABS86" s="101" t="str">
        <f>IF(ABR86&gt;0,INDEX(Вхідні_дані!$A$245:$J$294,MATCH(ABR86,Вхідні_дані!$D$245:$D$294,0),10),"-")</f>
        <v>-</v>
      </c>
      <c r="ABT86" s="9"/>
      <c r="ABU86" s="11"/>
      <c r="ABV86" s="102" t="str">
        <f t="shared" si="193"/>
        <v>-</v>
      </c>
      <c r="ABX86" s="103" t="str">
        <f>IF(ABW86&gt;0,INDEX(Вхідні_дані!$A$245:$J$294,MATCH(ABW86,Вхідні_дані!$D$245:$D$294,0),5),"-")</f>
        <v>-</v>
      </c>
      <c r="ABY86" s="112">
        <v>17</v>
      </c>
      <c r="ABZ86" s="8"/>
      <c r="ACA86" s="101" t="str">
        <f>IF(ABZ86&gt;0,INDEX(Вхідні_дані!$A$245:$J$294,MATCH(ABZ86,Вхідні_дані!$D$245:$D$294,0),10),"-")</f>
        <v>-</v>
      </c>
      <c r="ACB86" s="9"/>
      <c r="ACC86" s="11"/>
      <c r="ACD86" s="102" t="str">
        <f t="shared" si="194"/>
        <v>-</v>
      </c>
      <c r="ACF86" s="103" t="str">
        <f>IF(ACE86&gt;0,INDEX(Вхідні_дані!$A$245:$J$294,MATCH(ACE86,Вхідні_дані!$D$245:$D$294,0),5),"-")</f>
        <v>-</v>
      </c>
      <c r="ACG86" s="112">
        <v>17</v>
      </c>
      <c r="ACH86" s="8"/>
      <c r="ACI86" s="101" t="str">
        <f>IF(ACH86&gt;0,INDEX(Вхідні_дані!$A$245:$J$294,MATCH(ACH86,Вхідні_дані!$D$245:$D$294,0),10),"-")</f>
        <v>-</v>
      </c>
      <c r="ACJ86" s="9"/>
      <c r="ACK86" s="11"/>
      <c r="ACL86" s="102" t="str">
        <f t="shared" si="195"/>
        <v>-</v>
      </c>
      <c r="ACN86" s="103" t="str">
        <f>IF(ACM86&gt;0,INDEX(Вхідні_дані!$A$245:$J$294,MATCH(ACM86,Вхідні_дані!$D$245:$D$294,0),5),"-")</f>
        <v>-</v>
      </c>
      <c r="ACO86" s="112">
        <v>17</v>
      </c>
      <c r="ACP86" s="8"/>
      <c r="ACQ86" s="101" t="str">
        <f>IF(ACP86&gt;0,INDEX(Вхідні_дані!$A$245:$J$294,MATCH(ACP86,Вхідні_дані!$D$245:$D$294,0),10),"-")</f>
        <v>-</v>
      </c>
      <c r="ACR86" s="9"/>
      <c r="ACS86" s="11"/>
      <c r="ACT86" s="102" t="str">
        <f t="shared" si="196"/>
        <v>-</v>
      </c>
      <c r="ACV86" s="103" t="str">
        <f>IF(ACU86&gt;0,INDEX(Вхідні_дані!$A$245:$J$294,MATCH(ACU86,Вхідні_дані!$D$245:$D$294,0),5),"-")</f>
        <v>-</v>
      </c>
      <c r="ACW86" s="112">
        <v>17</v>
      </c>
      <c r="ACX86" s="8"/>
      <c r="ACY86" s="101" t="str">
        <f>IF(ACX86&gt;0,INDEX(Вхідні_дані!$A$245:$J$294,MATCH(ACX86,Вхідні_дані!$D$245:$D$294,0),10),"-")</f>
        <v>-</v>
      </c>
      <c r="ACZ86" s="9"/>
      <c r="ADA86" s="11"/>
      <c r="ADB86" s="102" t="str">
        <f t="shared" si="197"/>
        <v>-</v>
      </c>
      <c r="ADD86" s="103" t="str">
        <f>IF(ADC86&gt;0,INDEX(Вхідні_дані!$A$245:$J$294,MATCH(ADC86,Вхідні_дані!$D$245:$D$294,0),5),"-")</f>
        <v>-</v>
      </c>
      <c r="ADE86" s="112">
        <v>17</v>
      </c>
      <c r="ADF86" s="8"/>
      <c r="ADG86" s="101" t="str">
        <f>IF(ADF86&gt;0,INDEX(Вхідні_дані!$A$245:$J$294,MATCH(ADF86,Вхідні_дані!$D$245:$D$294,0),10),"-")</f>
        <v>-</v>
      </c>
      <c r="ADH86" s="9"/>
      <c r="ADI86" s="11"/>
      <c r="ADJ86" s="102" t="str">
        <f t="shared" si="198"/>
        <v>-</v>
      </c>
      <c r="ADL86" s="103" t="str">
        <f>IF(ADK86&gt;0,INDEX(Вхідні_дані!$A$245:$J$294,MATCH(ADK86,Вхідні_дані!$D$245:$D$294,0),5),"-")</f>
        <v>-</v>
      </c>
      <c r="ADM86" s="112">
        <v>17</v>
      </c>
      <c r="ADN86" s="8"/>
      <c r="ADO86" s="101" t="str">
        <f>IF(ADN86&gt;0,INDEX(Вхідні_дані!$A$245:$J$294,MATCH(ADN86,Вхідні_дані!$D$245:$D$294,0),10),"-")</f>
        <v>-</v>
      </c>
      <c r="ADP86" s="9"/>
      <c r="ADQ86" s="11"/>
      <c r="ADR86" s="102" t="str">
        <f t="shared" si="199"/>
        <v>-</v>
      </c>
      <c r="ADT86" s="103" t="str">
        <f>IF(ADS86&gt;0,INDEX(Вхідні_дані!$A$245:$J$294,MATCH(ADS86,Вхідні_дані!$D$245:$D$294,0),5),"-")</f>
        <v>-</v>
      </c>
    </row>
    <row r="87" spans="1:800" ht="27" customHeight="1" outlineLevel="1" x14ac:dyDescent="0.25">
      <c r="A87" s="112">
        <v>18</v>
      </c>
      <c r="B87" s="8"/>
      <c r="C87" s="101" t="str">
        <f>IF(B87&gt;0,INDEX(Вхідні_дані!$A$245:$J$294,MATCH(B87,Вхідні_дані!$D$245:$D$294,0),10),"-")</f>
        <v>-</v>
      </c>
      <c r="D87" s="9"/>
      <c r="E87" s="11"/>
      <c r="F87" s="102" t="str">
        <f t="shared" si="100"/>
        <v>-</v>
      </c>
      <c r="H87" s="103" t="str">
        <f>IF(G87&gt;0,INDEX(Вхідні_дані!$A$245:$J$294,MATCH(G87,Вхідні_дані!$D$245:$D$294,0),5),"-")</f>
        <v>-</v>
      </c>
      <c r="I87" s="112">
        <v>18</v>
      </c>
      <c r="J87" s="8"/>
      <c r="K87" s="101" t="str">
        <f>IF(J87&gt;0,INDEX(Вхідні_дані!$A$245:$J$294,MATCH(J87,Вхідні_дані!$D$245:$D$294,0),10),"-")</f>
        <v>-</v>
      </c>
      <c r="L87" s="9"/>
      <c r="M87" s="11"/>
      <c r="N87" s="102" t="str">
        <f t="shared" si="101"/>
        <v>-</v>
      </c>
      <c r="P87" s="103" t="str">
        <f>IF(O87&gt;0,INDEX(Вхідні_дані!$A$245:$J$294,MATCH(O87,Вхідні_дані!$D$245:$D$294,0),5),"-")</f>
        <v>-</v>
      </c>
      <c r="Q87" s="112">
        <v>18</v>
      </c>
      <c r="R87" s="8"/>
      <c r="S87" s="101" t="str">
        <f>IF(R87&gt;0,INDEX(Вхідні_дані!$A$245:$J$294,MATCH(R87,Вхідні_дані!$D$245:$D$294,0),10),"-")</f>
        <v>-</v>
      </c>
      <c r="T87" s="9"/>
      <c r="U87" s="11"/>
      <c r="V87" s="102" t="str">
        <f t="shared" si="102"/>
        <v>-</v>
      </c>
      <c r="X87" s="103" t="str">
        <f>IF(W87&gt;0,INDEX(Вхідні_дані!$A$245:$J$294,MATCH(W87,Вхідні_дані!$D$245:$D$294,0),5),"-")</f>
        <v>-</v>
      </c>
      <c r="Y87" s="112">
        <v>18</v>
      </c>
      <c r="Z87" s="8"/>
      <c r="AA87" s="101" t="str">
        <f>IF(Z87&gt;0,INDEX(Вхідні_дані!$A$245:$J$294,MATCH(Z87,Вхідні_дані!$D$245:$D$294,0),10),"-")</f>
        <v>-</v>
      </c>
      <c r="AB87" s="9"/>
      <c r="AC87" s="11"/>
      <c r="AD87" s="102" t="str">
        <f t="shared" si="103"/>
        <v>-</v>
      </c>
      <c r="AF87" s="103" t="str">
        <f>IF(AE87&gt;0,INDEX(Вхідні_дані!$A$245:$J$294,MATCH(AE87,Вхідні_дані!$D$245:$D$294,0),5),"-")</f>
        <v>-</v>
      </c>
      <c r="AG87" s="112">
        <v>18</v>
      </c>
      <c r="AH87" s="8"/>
      <c r="AI87" s="101" t="str">
        <f>IF(AH87&gt;0,INDEX(Вхідні_дані!$A$245:$J$294,MATCH(AH87,Вхідні_дані!$D$245:$D$294,0),10),"-")</f>
        <v>-</v>
      </c>
      <c r="AJ87" s="9"/>
      <c r="AK87" s="11"/>
      <c r="AL87" s="102" t="str">
        <f t="shared" si="104"/>
        <v>-</v>
      </c>
      <c r="AN87" s="103" t="str">
        <f>IF(AM87&gt;0,INDEX(Вхідні_дані!$A$245:$J$294,MATCH(AM87,Вхідні_дані!$D$245:$D$294,0),5),"-")</f>
        <v>-</v>
      </c>
      <c r="AO87" s="112">
        <v>18</v>
      </c>
      <c r="AP87" s="8"/>
      <c r="AQ87" s="101" t="str">
        <f>IF(AP87&gt;0,INDEX(Вхідні_дані!$A$245:$J$294,MATCH(AP87,Вхідні_дані!$D$245:$D$294,0),10),"-")</f>
        <v>-</v>
      </c>
      <c r="AR87" s="9"/>
      <c r="AS87" s="11"/>
      <c r="AT87" s="102" t="str">
        <f t="shared" si="105"/>
        <v>-</v>
      </c>
      <c r="AV87" s="103" t="str">
        <f>IF(AU87&gt;0,INDEX(Вхідні_дані!$A$245:$J$294,MATCH(AU87,Вхідні_дані!$D$245:$D$294,0),5),"-")</f>
        <v>-</v>
      </c>
      <c r="AW87" s="112">
        <v>18</v>
      </c>
      <c r="AX87" s="8"/>
      <c r="AY87" s="101" t="str">
        <f>IF(AX87&gt;0,INDEX(Вхідні_дані!$A$245:$J$294,MATCH(AX87,Вхідні_дані!$D$245:$D$294,0),10),"-")</f>
        <v>-</v>
      </c>
      <c r="AZ87" s="9"/>
      <c r="BA87" s="11"/>
      <c r="BB87" s="102" t="str">
        <f t="shared" si="106"/>
        <v>-</v>
      </c>
      <c r="BD87" s="103" t="str">
        <f>IF(BC87&gt;0,INDEX(Вхідні_дані!$A$245:$J$294,MATCH(BC87,Вхідні_дані!$D$245:$D$294,0),5),"-")</f>
        <v>-</v>
      </c>
      <c r="BE87" s="112">
        <v>18</v>
      </c>
      <c r="BF87" s="8"/>
      <c r="BG87" s="101" t="str">
        <f>IF(BF87&gt;0,INDEX(Вхідні_дані!$A$245:$J$294,MATCH(BF87,Вхідні_дані!$D$245:$D$294,0),10),"-")</f>
        <v>-</v>
      </c>
      <c r="BH87" s="9"/>
      <c r="BI87" s="11"/>
      <c r="BJ87" s="102" t="str">
        <f t="shared" si="107"/>
        <v>-</v>
      </c>
      <c r="BL87" s="103" t="str">
        <f>IF(BK87&gt;0,INDEX(Вхідні_дані!$A$245:$J$294,MATCH(BK87,Вхідні_дані!$D$245:$D$294,0),5),"-")</f>
        <v>-</v>
      </c>
      <c r="BM87" s="112">
        <v>18</v>
      </c>
      <c r="BN87" s="8"/>
      <c r="BO87" s="101" t="str">
        <f>IF(BN87&gt;0,INDEX(Вхідні_дані!$A$245:$J$294,MATCH(BN87,Вхідні_дані!$D$245:$D$294,0),10),"-")</f>
        <v>-</v>
      </c>
      <c r="BP87" s="9"/>
      <c r="BQ87" s="11"/>
      <c r="BR87" s="102" t="str">
        <f t="shared" si="108"/>
        <v>-</v>
      </c>
      <c r="BT87" s="103" t="str">
        <f>IF(BS87&gt;0,INDEX(Вхідні_дані!$A$245:$J$294,MATCH(BS87,Вхідні_дані!$D$245:$D$294,0),5),"-")</f>
        <v>-</v>
      </c>
      <c r="BU87" s="112">
        <v>18</v>
      </c>
      <c r="BV87" s="8"/>
      <c r="BW87" s="101" t="str">
        <f>IF(BV87&gt;0,INDEX(Вхідні_дані!$A$245:$J$294,MATCH(BV87,Вхідні_дані!$D$245:$D$294,0),10),"-")</f>
        <v>-</v>
      </c>
      <c r="BX87" s="9"/>
      <c r="BY87" s="11"/>
      <c r="BZ87" s="102" t="str">
        <f t="shared" si="109"/>
        <v>-</v>
      </c>
      <c r="CB87" s="103" t="str">
        <f>IF(CA87&gt;0,INDEX(Вхідні_дані!$A$245:$J$294,MATCH(CA87,Вхідні_дані!$D$245:$D$294,0),5),"-")</f>
        <v>-</v>
      </c>
      <c r="CC87" s="112">
        <v>18</v>
      </c>
      <c r="CD87" s="8"/>
      <c r="CE87" s="101" t="str">
        <f>IF(CD87&gt;0,INDEX(Вхідні_дані!$A$245:$J$294,MATCH(CD87,Вхідні_дані!$D$245:$D$294,0),10),"-")</f>
        <v>-</v>
      </c>
      <c r="CF87" s="9"/>
      <c r="CG87" s="11"/>
      <c r="CH87" s="102" t="str">
        <f t="shared" si="110"/>
        <v>-</v>
      </c>
      <c r="CJ87" s="103" t="str">
        <f>IF(CI87&gt;0,INDEX(Вхідні_дані!$A$245:$J$294,MATCH(CI87,Вхідні_дані!$D$245:$D$294,0),5),"-")</f>
        <v>-</v>
      </c>
      <c r="CK87" s="112">
        <v>18</v>
      </c>
      <c r="CL87" s="8"/>
      <c r="CM87" s="101" t="str">
        <f>IF(CL87&gt;0,INDEX(Вхідні_дані!$A$245:$J$294,MATCH(CL87,Вхідні_дані!$D$245:$D$294,0),10),"-")</f>
        <v>-</v>
      </c>
      <c r="CN87" s="9"/>
      <c r="CO87" s="11"/>
      <c r="CP87" s="102" t="str">
        <f t="shared" si="111"/>
        <v>-</v>
      </c>
      <c r="CR87" s="103" t="str">
        <f>IF(CQ87&gt;0,INDEX(Вхідні_дані!$A$245:$J$294,MATCH(CQ87,Вхідні_дані!$D$245:$D$294,0),5),"-")</f>
        <v>-</v>
      </c>
      <c r="CS87" s="112">
        <v>18</v>
      </c>
      <c r="CT87" s="8"/>
      <c r="CU87" s="101" t="str">
        <f>IF(CT87&gt;0,INDEX(Вхідні_дані!$A$245:$J$294,MATCH(CT87,Вхідні_дані!$D$245:$D$294,0),10),"-")</f>
        <v>-</v>
      </c>
      <c r="CV87" s="9"/>
      <c r="CW87" s="11"/>
      <c r="CX87" s="102" t="str">
        <f t="shared" si="112"/>
        <v>-</v>
      </c>
      <c r="CZ87" s="103" t="str">
        <f>IF(CY87&gt;0,INDEX(Вхідні_дані!$A$245:$J$294,MATCH(CY87,Вхідні_дані!$D$245:$D$294,0),5),"-")</f>
        <v>-</v>
      </c>
      <c r="DA87" s="112">
        <v>18</v>
      </c>
      <c r="DB87" s="8"/>
      <c r="DC87" s="101" t="str">
        <f>IF(DB87&gt;0,INDEX(Вхідні_дані!$A$245:$J$294,MATCH(DB87,Вхідні_дані!$D$245:$D$294,0),10),"-")</f>
        <v>-</v>
      </c>
      <c r="DD87" s="9"/>
      <c r="DE87" s="11"/>
      <c r="DF87" s="102" t="str">
        <f t="shared" si="113"/>
        <v>-</v>
      </c>
      <c r="DH87" s="103" t="str">
        <f>IF(DG87&gt;0,INDEX(Вхідні_дані!$A$245:$J$294,MATCH(DG87,Вхідні_дані!$D$245:$D$294,0),5),"-")</f>
        <v>-</v>
      </c>
      <c r="DI87" s="112">
        <v>18</v>
      </c>
      <c r="DJ87" s="8"/>
      <c r="DK87" s="101" t="str">
        <f>IF(DJ87&gt;0,INDEX(Вхідні_дані!$A$245:$J$294,MATCH(DJ87,Вхідні_дані!$D$245:$D$294,0),10),"-")</f>
        <v>-</v>
      </c>
      <c r="DL87" s="9"/>
      <c r="DM87" s="11"/>
      <c r="DN87" s="102" t="str">
        <f t="shared" si="114"/>
        <v>-</v>
      </c>
      <c r="DP87" s="103" t="str">
        <f>IF(DO87&gt;0,INDEX(Вхідні_дані!$A$245:$J$294,MATCH(DO87,Вхідні_дані!$D$245:$D$294,0),5),"-")</f>
        <v>-</v>
      </c>
      <c r="DQ87" s="112">
        <v>18</v>
      </c>
      <c r="DR87" s="8"/>
      <c r="DS87" s="101" t="str">
        <f>IF(DR87&gt;0,INDEX(Вхідні_дані!$A$245:$J$294,MATCH(DR87,Вхідні_дані!$D$245:$D$294,0),10),"-")</f>
        <v>-</v>
      </c>
      <c r="DT87" s="9"/>
      <c r="DU87" s="11"/>
      <c r="DV87" s="102" t="str">
        <f t="shared" si="115"/>
        <v>-</v>
      </c>
      <c r="DX87" s="103" t="str">
        <f>IF(DW87&gt;0,INDEX(Вхідні_дані!$A$245:$J$294,MATCH(DW87,Вхідні_дані!$D$245:$D$294,0),5),"-")</f>
        <v>-</v>
      </c>
      <c r="DY87" s="112">
        <v>18</v>
      </c>
      <c r="DZ87" s="8"/>
      <c r="EA87" s="101" t="str">
        <f>IF(DZ87&gt;0,INDEX(Вхідні_дані!$A$245:$J$294,MATCH(DZ87,Вхідні_дані!$D$245:$D$294,0),10),"-")</f>
        <v>-</v>
      </c>
      <c r="EB87" s="9"/>
      <c r="EC87" s="11"/>
      <c r="ED87" s="102" t="str">
        <f t="shared" si="116"/>
        <v>-</v>
      </c>
      <c r="EF87" s="103" t="str">
        <f>IF(EE87&gt;0,INDEX(Вхідні_дані!$A$245:$J$294,MATCH(EE87,Вхідні_дані!$D$245:$D$294,0),5),"-")</f>
        <v>-</v>
      </c>
      <c r="EG87" s="112">
        <v>18</v>
      </c>
      <c r="EH87" s="8"/>
      <c r="EI87" s="101" t="str">
        <f>IF(EH87&gt;0,INDEX(Вхідні_дані!$A$245:$J$294,MATCH(EH87,Вхідні_дані!$D$245:$D$294,0),10),"-")</f>
        <v>-</v>
      </c>
      <c r="EJ87" s="9"/>
      <c r="EK87" s="11"/>
      <c r="EL87" s="102" t="str">
        <f t="shared" si="117"/>
        <v>-</v>
      </c>
      <c r="EN87" s="103" t="str">
        <f>IF(EM87&gt;0,INDEX(Вхідні_дані!$A$245:$J$294,MATCH(EM87,Вхідні_дані!$D$245:$D$294,0),5),"-")</f>
        <v>-</v>
      </c>
      <c r="EO87" s="112">
        <v>18</v>
      </c>
      <c r="EP87" s="8"/>
      <c r="EQ87" s="101" t="str">
        <f>IF(EP87&gt;0,INDEX(Вхідні_дані!$A$245:$J$294,MATCH(EP87,Вхідні_дані!$D$245:$D$294,0),10),"-")</f>
        <v>-</v>
      </c>
      <c r="ER87" s="9"/>
      <c r="ES87" s="11"/>
      <c r="ET87" s="102" t="str">
        <f t="shared" si="118"/>
        <v>-</v>
      </c>
      <c r="EV87" s="103" t="str">
        <f>IF(EU87&gt;0,INDEX(Вхідні_дані!$A$245:$J$294,MATCH(EU87,Вхідні_дані!$D$245:$D$294,0),5),"-")</f>
        <v>-</v>
      </c>
      <c r="EW87" s="112">
        <v>18</v>
      </c>
      <c r="EX87" s="8"/>
      <c r="EY87" s="101" t="str">
        <f>IF(EX87&gt;0,INDEX(Вхідні_дані!$A$245:$J$294,MATCH(EX87,Вхідні_дані!$D$245:$D$294,0),10),"-")</f>
        <v>-</v>
      </c>
      <c r="EZ87" s="9"/>
      <c r="FA87" s="11"/>
      <c r="FB87" s="102" t="str">
        <f t="shared" si="119"/>
        <v>-</v>
      </c>
      <c r="FD87" s="103" t="str">
        <f>IF(FC87&gt;0,INDEX(Вхідні_дані!$A$245:$J$294,MATCH(FC87,Вхідні_дані!$D$245:$D$294,0),5),"-")</f>
        <v>-</v>
      </c>
      <c r="FE87" s="112">
        <v>18</v>
      </c>
      <c r="FF87" s="8"/>
      <c r="FG87" s="101" t="str">
        <f>IF(FF87&gt;0,INDEX(Вхідні_дані!$A$245:$J$294,MATCH(FF87,Вхідні_дані!$D$245:$D$294,0),10),"-")</f>
        <v>-</v>
      </c>
      <c r="FH87" s="9"/>
      <c r="FI87" s="11"/>
      <c r="FJ87" s="102" t="str">
        <f t="shared" si="120"/>
        <v>-</v>
      </c>
      <c r="FL87" s="103" t="str">
        <f>IF(FK87&gt;0,INDEX(Вхідні_дані!$A$245:$J$294,MATCH(FK87,Вхідні_дані!$D$245:$D$294,0),5),"-")</f>
        <v>-</v>
      </c>
      <c r="FM87" s="112">
        <v>18</v>
      </c>
      <c r="FN87" s="8"/>
      <c r="FO87" s="101" t="str">
        <f>IF(FN87&gt;0,INDEX(Вхідні_дані!$A$245:$J$294,MATCH(FN87,Вхідні_дані!$D$245:$D$294,0),10),"-")</f>
        <v>-</v>
      </c>
      <c r="FP87" s="9"/>
      <c r="FQ87" s="11"/>
      <c r="FR87" s="102" t="str">
        <f t="shared" si="121"/>
        <v>-</v>
      </c>
      <c r="FT87" s="103" t="str">
        <f>IF(FS87&gt;0,INDEX(Вхідні_дані!$A$245:$J$294,MATCH(FS87,Вхідні_дані!$D$245:$D$294,0),5),"-")</f>
        <v>-</v>
      </c>
      <c r="FU87" s="112">
        <v>18</v>
      </c>
      <c r="FV87" s="8"/>
      <c r="FW87" s="101" t="str">
        <f>IF(FV87&gt;0,INDEX(Вхідні_дані!$A$245:$J$294,MATCH(FV87,Вхідні_дані!$D$245:$D$294,0),10),"-")</f>
        <v>-</v>
      </c>
      <c r="FX87" s="9"/>
      <c r="FY87" s="11"/>
      <c r="FZ87" s="102" t="str">
        <f t="shared" si="122"/>
        <v>-</v>
      </c>
      <c r="GB87" s="103" t="str">
        <f>IF(GA87&gt;0,INDEX(Вхідні_дані!$A$245:$J$294,MATCH(GA87,Вхідні_дані!$D$245:$D$294,0),5),"-")</f>
        <v>-</v>
      </c>
      <c r="GC87" s="112">
        <v>18</v>
      </c>
      <c r="GD87" s="8"/>
      <c r="GE87" s="101" t="str">
        <f>IF(GD87&gt;0,INDEX(Вхідні_дані!$A$245:$J$294,MATCH(GD87,Вхідні_дані!$D$245:$D$294,0),10),"-")</f>
        <v>-</v>
      </c>
      <c r="GF87" s="9"/>
      <c r="GG87" s="11"/>
      <c r="GH87" s="102" t="str">
        <f t="shared" si="123"/>
        <v>-</v>
      </c>
      <c r="GJ87" s="103" t="str">
        <f>IF(GI87&gt;0,INDEX(Вхідні_дані!$A$245:$J$294,MATCH(GI87,Вхідні_дані!$D$245:$D$294,0),5),"-")</f>
        <v>-</v>
      </c>
      <c r="GK87" s="112">
        <v>18</v>
      </c>
      <c r="GL87" s="8"/>
      <c r="GM87" s="101" t="str">
        <f>IF(GL87&gt;0,INDEX(Вхідні_дані!$A$245:$J$294,MATCH(GL87,Вхідні_дані!$D$245:$D$294,0),10),"-")</f>
        <v>-</v>
      </c>
      <c r="GN87" s="9"/>
      <c r="GO87" s="11"/>
      <c r="GP87" s="102" t="str">
        <f t="shared" si="124"/>
        <v>-</v>
      </c>
      <c r="GR87" s="103" t="str">
        <f>IF(GQ87&gt;0,INDEX(Вхідні_дані!$A$245:$J$294,MATCH(GQ87,Вхідні_дані!$D$245:$D$294,0),5),"-")</f>
        <v>-</v>
      </c>
      <c r="GS87" s="112">
        <v>18</v>
      </c>
      <c r="GT87" s="8"/>
      <c r="GU87" s="101" t="str">
        <f>IF(GT87&gt;0,INDEX(Вхідні_дані!$A$245:$J$294,MATCH(GT87,Вхідні_дані!$D$245:$D$294,0),10),"-")</f>
        <v>-</v>
      </c>
      <c r="GV87" s="9"/>
      <c r="GW87" s="11"/>
      <c r="GX87" s="102" t="str">
        <f t="shared" si="125"/>
        <v>-</v>
      </c>
      <c r="GZ87" s="103" t="str">
        <f>IF(GY87&gt;0,INDEX(Вхідні_дані!$A$245:$J$294,MATCH(GY87,Вхідні_дані!$D$245:$D$294,0),5),"-")</f>
        <v>-</v>
      </c>
      <c r="HA87" s="112">
        <v>18</v>
      </c>
      <c r="HB87" s="8"/>
      <c r="HC87" s="101" t="str">
        <f>IF(HB87&gt;0,INDEX(Вхідні_дані!$A$245:$J$294,MATCH(HB87,Вхідні_дані!$D$245:$D$294,0),10),"-")</f>
        <v>-</v>
      </c>
      <c r="HD87" s="9"/>
      <c r="HE87" s="11"/>
      <c r="HF87" s="102" t="str">
        <f t="shared" si="126"/>
        <v>-</v>
      </c>
      <c r="HH87" s="103" t="str">
        <f>IF(HG87&gt;0,INDEX(Вхідні_дані!$A$245:$J$294,MATCH(HG87,Вхідні_дані!$D$245:$D$294,0),5),"-")</f>
        <v>-</v>
      </c>
      <c r="HI87" s="112">
        <v>18</v>
      </c>
      <c r="HJ87" s="8"/>
      <c r="HK87" s="101" t="str">
        <f>IF(HJ87&gt;0,INDEX(Вхідні_дані!$A$245:$J$294,MATCH(HJ87,Вхідні_дані!$D$245:$D$294,0),10),"-")</f>
        <v>-</v>
      </c>
      <c r="HL87" s="9"/>
      <c r="HM87" s="11"/>
      <c r="HN87" s="102" t="str">
        <f t="shared" si="127"/>
        <v>-</v>
      </c>
      <c r="HP87" s="103" t="str">
        <f>IF(HO87&gt;0,INDEX(Вхідні_дані!$A$245:$J$294,MATCH(HO87,Вхідні_дані!$D$245:$D$294,0),5),"-")</f>
        <v>-</v>
      </c>
      <c r="HQ87" s="112">
        <v>18</v>
      </c>
      <c r="HR87" s="8"/>
      <c r="HS87" s="101" t="str">
        <f>IF(HR87&gt;0,INDEX(Вхідні_дані!$A$245:$J$294,MATCH(HR87,Вхідні_дані!$D$245:$D$294,0),10),"-")</f>
        <v>-</v>
      </c>
      <c r="HT87" s="9"/>
      <c r="HU87" s="11"/>
      <c r="HV87" s="102" t="str">
        <f t="shared" si="128"/>
        <v>-</v>
      </c>
      <c r="HX87" s="103" t="str">
        <f>IF(HW87&gt;0,INDEX(Вхідні_дані!$A$245:$J$294,MATCH(HW87,Вхідні_дані!$D$245:$D$294,0),5),"-")</f>
        <v>-</v>
      </c>
      <c r="HY87" s="112">
        <v>18</v>
      </c>
      <c r="HZ87" s="8"/>
      <c r="IA87" s="101" t="str">
        <f>IF(HZ87&gt;0,INDEX(Вхідні_дані!$A$245:$J$294,MATCH(HZ87,Вхідні_дані!$D$245:$D$294,0),10),"-")</f>
        <v>-</v>
      </c>
      <c r="IB87" s="9"/>
      <c r="IC87" s="11"/>
      <c r="ID87" s="102" t="str">
        <f t="shared" si="129"/>
        <v>-</v>
      </c>
      <c r="IF87" s="103" t="str">
        <f>IF(IE87&gt;0,INDEX(Вхідні_дані!$A$245:$J$294,MATCH(IE87,Вхідні_дані!$D$245:$D$294,0),5),"-")</f>
        <v>-</v>
      </c>
      <c r="IG87" s="112">
        <v>18</v>
      </c>
      <c r="IH87" s="8"/>
      <c r="II87" s="101" t="str">
        <f>IF(IH87&gt;0,INDEX(Вхідні_дані!$A$245:$J$294,MATCH(IH87,Вхідні_дані!$D$245:$D$294,0),10),"-")</f>
        <v>-</v>
      </c>
      <c r="IJ87" s="9"/>
      <c r="IK87" s="11"/>
      <c r="IL87" s="102" t="str">
        <f t="shared" si="130"/>
        <v>-</v>
      </c>
      <c r="IN87" s="103" t="str">
        <f>IF(IM87&gt;0,INDEX(Вхідні_дані!$A$245:$J$294,MATCH(IM87,Вхідні_дані!$D$245:$D$294,0),5),"-")</f>
        <v>-</v>
      </c>
      <c r="IO87" s="112">
        <v>18</v>
      </c>
      <c r="IP87" s="8"/>
      <c r="IQ87" s="101" t="str">
        <f>IF(IP87&gt;0,INDEX(Вхідні_дані!$A$245:$J$294,MATCH(IP87,Вхідні_дані!$D$245:$D$294,0),10),"-")</f>
        <v>-</v>
      </c>
      <c r="IR87" s="9"/>
      <c r="IS87" s="11"/>
      <c r="IT87" s="102" t="str">
        <f t="shared" si="131"/>
        <v>-</v>
      </c>
      <c r="IV87" s="103" t="str">
        <f>IF(IU87&gt;0,INDEX(Вхідні_дані!$A$245:$J$294,MATCH(IU87,Вхідні_дані!$D$245:$D$294,0),5),"-")</f>
        <v>-</v>
      </c>
      <c r="IW87" s="112">
        <v>18</v>
      </c>
      <c r="IX87" s="8"/>
      <c r="IY87" s="101" t="str">
        <f>IF(IX87&gt;0,INDEX(Вхідні_дані!$A$245:$J$294,MATCH(IX87,Вхідні_дані!$D$245:$D$294,0),10),"-")</f>
        <v>-</v>
      </c>
      <c r="IZ87" s="9"/>
      <c r="JA87" s="11"/>
      <c r="JB87" s="102" t="str">
        <f t="shared" si="132"/>
        <v>-</v>
      </c>
      <c r="JD87" s="103" t="str">
        <f>IF(JC87&gt;0,INDEX(Вхідні_дані!$A$245:$J$294,MATCH(JC87,Вхідні_дані!$D$245:$D$294,0),5),"-")</f>
        <v>-</v>
      </c>
      <c r="JE87" s="112">
        <v>18</v>
      </c>
      <c r="JF87" s="8"/>
      <c r="JG87" s="101" t="str">
        <f>IF(JF87&gt;0,INDEX(Вхідні_дані!$A$245:$J$294,MATCH(JF87,Вхідні_дані!$D$245:$D$294,0),10),"-")</f>
        <v>-</v>
      </c>
      <c r="JH87" s="9"/>
      <c r="JI87" s="11"/>
      <c r="JJ87" s="102" t="str">
        <f t="shared" si="133"/>
        <v>-</v>
      </c>
      <c r="JL87" s="103" t="str">
        <f>IF(JK87&gt;0,INDEX(Вхідні_дані!$A$245:$J$294,MATCH(JK87,Вхідні_дані!$D$245:$D$294,0),5),"-")</f>
        <v>-</v>
      </c>
      <c r="JM87" s="112">
        <v>18</v>
      </c>
      <c r="JN87" s="8"/>
      <c r="JO87" s="101" t="str">
        <f>IF(JN87&gt;0,INDEX(Вхідні_дані!$A$245:$J$294,MATCH(JN87,Вхідні_дані!$D$245:$D$294,0),10),"-")</f>
        <v>-</v>
      </c>
      <c r="JP87" s="9"/>
      <c r="JQ87" s="11"/>
      <c r="JR87" s="102" t="str">
        <f t="shared" si="134"/>
        <v>-</v>
      </c>
      <c r="JT87" s="103" t="str">
        <f>IF(JS87&gt;0,INDEX(Вхідні_дані!$A$245:$J$294,MATCH(JS87,Вхідні_дані!$D$245:$D$294,0),5),"-")</f>
        <v>-</v>
      </c>
      <c r="JU87" s="112">
        <v>18</v>
      </c>
      <c r="JV87" s="8"/>
      <c r="JW87" s="101" t="str">
        <f>IF(JV87&gt;0,INDEX(Вхідні_дані!$A$245:$J$294,MATCH(JV87,Вхідні_дані!$D$245:$D$294,0),10),"-")</f>
        <v>-</v>
      </c>
      <c r="JX87" s="9"/>
      <c r="JY87" s="11"/>
      <c r="JZ87" s="102" t="str">
        <f t="shared" si="135"/>
        <v>-</v>
      </c>
      <c r="KB87" s="103" t="str">
        <f>IF(KA87&gt;0,INDEX(Вхідні_дані!$A$245:$J$294,MATCH(KA87,Вхідні_дані!$D$245:$D$294,0),5),"-")</f>
        <v>-</v>
      </c>
      <c r="KC87" s="112">
        <v>18</v>
      </c>
      <c r="KD87" s="8"/>
      <c r="KE87" s="101" t="str">
        <f>IF(KD87&gt;0,INDEX(Вхідні_дані!$A$245:$J$294,MATCH(KD87,Вхідні_дані!$D$245:$D$294,0),10),"-")</f>
        <v>-</v>
      </c>
      <c r="KF87" s="9"/>
      <c r="KG87" s="11"/>
      <c r="KH87" s="102" t="str">
        <f t="shared" si="136"/>
        <v>-</v>
      </c>
      <c r="KJ87" s="103" t="str">
        <f>IF(KI87&gt;0,INDEX(Вхідні_дані!$A$245:$J$294,MATCH(KI87,Вхідні_дані!$D$245:$D$294,0),5),"-")</f>
        <v>-</v>
      </c>
      <c r="KK87" s="112">
        <v>18</v>
      </c>
      <c r="KL87" s="8"/>
      <c r="KM87" s="101" t="str">
        <f>IF(KL87&gt;0,INDEX(Вхідні_дані!$A$245:$J$294,MATCH(KL87,Вхідні_дані!$D$245:$D$294,0),10),"-")</f>
        <v>-</v>
      </c>
      <c r="KN87" s="9"/>
      <c r="KO87" s="11"/>
      <c r="KP87" s="102" t="str">
        <f t="shared" si="137"/>
        <v>-</v>
      </c>
      <c r="KR87" s="103" t="str">
        <f>IF(KQ87&gt;0,INDEX(Вхідні_дані!$A$245:$J$294,MATCH(KQ87,Вхідні_дані!$D$245:$D$294,0),5),"-")</f>
        <v>-</v>
      </c>
      <c r="KS87" s="112">
        <v>18</v>
      </c>
      <c r="KT87" s="8"/>
      <c r="KU87" s="101" t="str">
        <f>IF(KT87&gt;0,INDEX(Вхідні_дані!$A$245:$J$294,MATCH(KT87,Вхідні_дані!$D$245:$D$294,0),10),"-")</f>
        <v>-</v>
      </c>
      <c r="KV87" s="9"/>
      <c r="KW87" s="11"/>
      <c r="KX87" s="102" t="str">
        <f t="shared" si="138"/>
        <v>-</v>
      </c>
      <c r="KZ87" s="103" t="str">
        <f>IF(KY87&gt;0,INDEX(Вхідні_дані!$A$245:$J$294,MATCH(KY87,Вхідні_дані!$D$245:$D$294,0),5),"-")</f>
        <v>-</v>
      </c>
      <c r="LA87" s="112">
        <v>18</v>
      </c>
      <c r="LB87" s="8"/>
      <c r="LC87" s="101" t="str">
        <f>IF(LB87&gt;0,INDEX(Вхідні_дані!$A$245:$J$294,MATCH(LB87,Вхідні_дані!$D$245:$D$294,0),10),"-")</f>
        <v>-</v>
      </c>
      <c r="LD87" s="9"/>
      <c r="LE87" s="11"/>
      <c r="LF87" s="102" t="str">
        <f t="shared" si="139"/>
        <v>-</v>
      </c>
      <c r="LH87" s="103" t="str">
        <f>IF(LG87&gt;0,INDEX(Вхідні_дані!$A$245:$J$294,MATCH(LG87,Вхідні_дані!$D$245:$D$294,0),5),"-")</f>
        <v>-</v>
      </c>
      <c r="LI87" s="112">
        <v>18</v>
      </c>
      <c r="LJ87" s="8"/>
      <c r="LK87" s="101" t="str">
        <f>IF(LJ87&gt;0,INDEX(Вхідні_дані!$A$245:$J$294,MATCH(LJ87,Вхідні_дані!$D$245:$D$294,0),10),"-")</f>
        <v>-</v>
      </c>
      <c r="LL87" s="9"/>
      <c r="LM87" s="11"/>
      <c r="LN87" s="102" t="str">
        <f t="shared" si="140"/>
        <v>-</v>
      </c>
      <c r="LP87" s="103" t="str">
        <f>IF(LO87&gt;0,INDEX(Вхідні_дані!$A$245:$J$294,MATCH(LO87,Вхідні_дані!$D$245:$D$294,0),5),"-")</f>
        <v>-</v>
      </c>
      <c r="LQ87" s="112">
        <v>18</v>
      </c>
      <c r="LR87" s="8"/>
      <c r="LS87" s="101" t="str">
        <f>IF(LR87&gt;0,INDEX(Вхідні_дані!$A$245:$J$294,MATCH(LR87,Вхідні_дані!$D$245:$D$294,0),10),"-")</f>
        <v>-</v>
      </c>
      <c r="LT87" s="9"/>
      <c r="LU87" s="11"/>
      <c r="LV87" s="102" t="str">
        <f t="shared" si="141"/>
        <v>-</v>
      </c>
      <c r="LX87" s="103" t="str">
        <f>IF(LW87&gt;0,INDEX(Вхідні_дані!$A$245:$J$294,MATCH(LW87,Вхідні_дані!$D$245:$D$294,0),5),"-")</f>
        <v>-</v>
      </c>
      <c r="LY87" s="112">
        <v>18</v>
      </c>
      <c r="LZ87" s="8"/>
      <c r="MA87" s="101" t="str">
        <f>IF(LZ87&gt;0,INDEX(Вхідні_дані!$A$245:$J$294,MATCH(LZ87,Вхідні_дані!$D$245:$D$294,0),10),"-")</f>
        <v>-</v>
      </c>
      <c r="MB87" s="9"/>
      <c r="MC87" s="11"/>
      <c r="MD87" s="102" t="str">
        <f t="shared" si="142"/>
        <v>-</v>
      </c>
      <c r="MF87" s="103" t="str">
        <f>IF(ME87&gt;0,INDEX(Вхідні_дані!$A$245:$J$294,MATCH(ME87,Вхідні_дані!$D$245:$D$294,0),5),"-")</f>
        <v>-</v>
      </c>
      <c r="MG87" s="112">
        <v>18</v>
      </c>
      <c r="MH87" s="8"/>
      <c r="MI87" s="101" t="str">
        <f>IF(MH87&gt;0,INDEX(Вхідні_дані!$A$245:$J$294,MATCH(MH87,Вхідні_дані!$D$245:$D$294,0),10),"-")</f>
        <v>-</v>
      </c>
      <c r="MJ87" s="9"/>
      <c r="MK87" s="11"/>
      <c r="ML87" s="102" t="str">
        <f t="shared" si="143"/>
        <v>-</v>
      </c>
      <c r="MN87" s="103" t="str">
        <f>IF(MM87&gt;0,INDEX(Вхідні_дані!$A$245:$J$294,MATCH(MM87,Вхідні_дані!$D$245:$D$294,0),5),"-")</f>
        <v>-</v>
      </c>
      <c r="MO87" s="112">
        <v>18</v>
      </c>
      <c r="MP87" s="8"/>
      <c r="MQ87" s="101" t="str">
        <f>IF(MP87&gt;0,INDEX(Вхідні_дані!$A$245:$J$294,MATCH(MP87,Вхідні_дані!$D$245:$D$294,0),10),"-")</f>
        <v>-</v>
      </c>
      <c r="MR87" s="9"/>
      <c r="MS87" s="11"/>
      <c r="MT87" s="102" t="str">
        <f t="shared" si="144"/>
        <v>-</v>
      </c>
      <c r="MV87" s="103" t="str">
        <f>IF(MU87&gt;0,INDEX(Вхідні_дані!$A$245:$J$294,MATCH(MU87,Вхідні_дані!$D$245:$D$294,0),5),"-")</f>
        <v>-</v>
      </c>
      <c r="MW87" s="112">
        <v>18</v>
      </c>
      <c r="MX87" s="8"/>
      <c r="MY87" s="101" t="str">
        <f>IF(MX87&gt;0,INDEX(Вхідні_дані!$A$245:$J$294,MATCH(MX87,Вхідні_дані!$D$245:$D$294,0),10),"-")</f>
        <v>-</v>
      </c>
      <c r="MZ87" s="9"/>
      <c r="NA87" s="11"/>
      <c r="NB87" s="102" t="str">
        <f t="shared" si="145"/>
        <v>-</v>
      </c>
      <c r="ND87" s="103" t="str">
        <f>IF(NC87&gt;0,INDEX(Вхідні_дані!$A$245:$J$294,MATCH(NC87,Вхідні_дані!$D$245:$D$294,0),5),"-")</f>
        <v>-</v>
      </c>
      <c r="NE87" s="112">
        <v>18</v>
      </c>
      <c r="NF87" s="8"/>
      <c r="NG87" s="101" t="str">
        <f>IF(NF87&gt;0,INDEX(Вхідні_дані!$A$245:$J$294,MATCH(NF87,Вхідні_дані!$D$245:$D$294,0),10),"-")</f>
        <v>-</v>
      </c>
      <c r="NH87" s="9"/>
      <c r="NI87" s="11"/>
      <c r="NJ87" s="102" t="str">
        <f t="shared" si="146"/>
        <v>-</v>
      </c>
      <c r="NL87" s="103" t="str">
        <f>IF(NK87&gt;0,INDEX(Вхідні_дані!$A$245:$J$294,MATCH(NK87,Вхідні_дані!$D$245:$D$294,0),5),"-")</f>
        <v>-</v>
      </c>
      <c r="NM87" s="112">
        <v>18</v>
      </c>
      <c r="NN87" s="8"/>
      <c r="NO87" s="101" t="str">
        <f>IF(NN87&gt;0,INDEX(Вхідні_дані!$A$245:$J$294,MATCH(NN87,Вхідні_дані!$D$245:$D$294,0),10),"-")</f>
        <v>-</v>
      </c>
      <c r="NP87" s="9"/>
      <c r="NQ87" s="11"/>
      <c r="NR87" s="102" t="str">
        <f t="shared" si="147"/>
        <v>-</v>
      </c>
      <c r="NT87" s="103" t="str">
        <f>IF(NS87&gt;0,INDEX(Вхідні_дані!$A$245:$J$294,MATCH(NS87,Вхідні_дані!$D$245:$D$294,0),5),"-")</f>
        <v>-</v>
      </c>
      <c r="NU87" s="112">
        <v>18</v>
      </c>
      <c r="NV87" s="8"/>
      <c r="NW87" s="101" t="str">
        <f>IF(NV87&gt;0,INDEX(Вхідні_дані!$A$245:$J$294,MATCH(NV87,Вхідні_дані!$D$245:$D$294,0),10),"-")</f>
        <v>-</v>
      </c>
      <c r="NX87" s="9"/>
      <c r="NY87" s="11"/>
      <c r="NZ87" s="102" t="str">
        <f t="shared" si="148"/>
        <v>-</v>
      </c>
      <c r="OB87" s="103" t="str">
        <f>IF(OA87&gt;0,INDEX(Вхідні_дані!$A$245:$J$294,MATCH(OA87,Вхідні_дані!$D$245:$D$294,0),5),"-")</f>
        <v>-</v>
      </c>
      <c r="OC87" s="112">
        <v>18</v>
      </c>
      <c r="OD87" s="8"/>
      <c r="OE87" s="101" t="str">
        <f>IF(OD87&gt;0,INDEX(Вхідні_дані!$A$245:$J$294,MATCH(OD87,Вхідні_дані!$D$245:$D$294,0),10),"-")</f>
        <v>-</v>
      </c>
      <c r="OF87" s="9"/>
      <c r="OG87" s="11"/>
      <c r="OH87" s="102" t="str">
        <f t="shared" si="149"/>
        <v>-</v>
      </c>
      <c r="OJ87" s="103" t="str">
        <f>IF(OI87&gt;0,INDEX(Вхідні_дані!$A$245:$J$294,MATCH(OI87,Вхідні_дані!$D$245:$D$294,0),5),"-")</f>
        <v>-</v>
      </c>
      <c r="OK87" s="112">
        <v>18</v>
      </c>
      <c r="OL87" s="8"/>
      <c r="OM87" s="101" t="str">
        <f>IF(OL87&gt;0,INDEX(Вхідні_дані!$A$245:$J$294,MATCH(OL87,Вхідні_дані!$D$245:$D$294,0),10),"-")</f>
        <v>-</v>
      </c>
      <c r="ON87" s="9"/>
      <c r="OO87" s="11"/>
      <c r="OP87" s="102" t="str">
        <f t="shared" si="150"/>
        <v>-</v>
      </c>
      <c r="OR87" s="103" t="str">
        <f>IF(OQ87&gt;0,INDEX(Вхідні_дані!$A$245:$J$294,MATCH(OQ87,Вхідні_дані!$D$245:$D$294,0),5),"-")</f>
        <v>-</v>
      </c>
      <c r="OS87" s="112">
        <v>18</v>
      </c>
      <c r="OT87" s="8"/>
      <c r="OU87" s="101" t="str">
        <f>IF(OT87&gt;0,INDEX(Вхідні_дані!$A$245:$J$294,MATCH(OT87,Вхідні_дані!$D$245:$D$294,0),10),"-")</f>
        <v>-</v>
      </c>
      <c r="OV87" s="9"/>
      <c r="OW87" s="11"/>
      <c r="OX87" s="102" t="str">
        <f t="shared" si="151"/>
        <v>-</v>
      </c>
      <c r="OZ87" s="103" t="str">
        <f>IF(OY87&gt;0,INDEX(Вхідні_дані!$A$245:$J$294,MATCH(OY87,Вхідні_дані!$D$245:$D$294,0),5),"-")</f>
        <v>-</v>
      </c>
      <c r="PA87" s="112">
        <v>18</v>
      </c>
      <c r="PB87" s="8"/>
      <c r="PC87" s="101" t="str">
        <f>IF(PB87&gt;0,INDEX(Вхідні_дані!$A$245:$J$294,MATCH(PB87,Вхідні_дані!$D$245:$D$294,0),10),"-")</f>
        <v>-</v>
      </c>
      <c r="PD87" s="9"/>
      <c r="PE87" s="11"/>
      <c r="PF87" s="102" t="str">
        <f t="shared" si="152"/>
        <v>-</v>
      </c>
      <c r="PH87" s="103" t="str">
        <f>IF(PG87&gt;0,INDEX(Вхідні_дані!$A$245:$J$294,MATCH(PG87,Вхідні_дані!$D$245:$D$294,0),5),"-")</f>
        <v>-</v>
      </c>
      <c r="PI87" s="112">
        <v>18</v>
      </c>
      <c r="PJ87" s="8"/>
      <c r="PK87" s="101" t="str">
        <f>IF(PJ87&gt;0,INDEX(Вхідні_дані!$A$245:$J$294,MATCH(PJ87,Вхідні_дані!$D$245:$D$294,0),10),"-")</f>
        <v>-</v>
      </c>
      <c r="PL87" s="9"/>
      <c r="PM87" s="11"/>
      <c r="PN87" s="102" t="str">
        <f t="shared" si="153"/>
        <v>-</v>
      </c>
      <c r="PP87" s="103" t="str">
        <f>IF(PO87&gt;0,INDEX(Вхідні_дані!$A$245:$J$294,MATCH(PO87,Вхідні_дані!$D$245:$D$294,0),5),"-")</f>
        <v>-</v>
      </c>
      <c r="PQ87" s="112">
        <v>18</v>
      </c>
      <c r="PR87" s="8"/>
      <c r="PS87" s="101" t="str">
        <f>IF(PR87&gt;0,INDEX(Вхідні_дані!$A$245:$J$294,MATCH(PR87,Вхідні_дані!$D$245:$D$294,0),10),"-")</f>
        <v>-</v>
      </c>
      <c r="PT87" s="9"/>
      <c r="PU87" s="11"/>
      <c r="PV87" s="102" t="str">
        <f t="shared" si="154"/>
        <v>-</v>
      </c>
      <c r="PX87" s="103" t="str">
        <f>IF(PW87&gt;0,INDEX(Вхідні_дані!$A$245:$J$294,MATCH(PW87,Вхідні_дані!$D$245:$D$294,0),5),"-")</f>
        <v>-</v>
      </c>
      <c r="PY87" s="112">
        <v>18</v>
      </c>
      <c r="PZ87" s="8"/>
      <c r="QA87" s="101" t="str">
        <f>IF(PZ87&gt;0,INDEX(Вхідні_дані!$A$245:$J$294,MATCH(PZ87,Вхідні_дані!$D$245:$D$294,0),10),"-")</f>
        <v>-</v>
      </c>
      <c r="QB87" s="9"/>
      <c r="QC87" s="11"/>
      <c r="QD87" s="102" t="str">
        <f t="shared" si="155"/>
        <v>-</v>
      </c>
      <c r="QF87" s="103" t="str">
        <f>IF(QE87&gt;0,INDEX(Вхідні_дані!$A$245:$J$294,MATCH(QE87,Вхідні_дані!$D$245:$D$294,0),5),"-")</f>
        <v>-</v>
      </c>
      <c r="QG87" s="112">
        <v>18</v>
      </c>
      <c r="QH87" s="8"/>
      <c r="QI87" s="101" t="str">
        <f>IF(QH87&gt;0,INDEX(Вхідні_дані!$A$245:$J$294,MATCH(QH87,Вхідні_дані!$D$245:$D$294,0),10),"-")</f>
        <v>-</v>
      </c>
      <c r="QJ87" s="9"/>
      <c r="QK87" s="11"/>
      <c r="QL87" s="102" t="str">
        <f t="shared" si="156"/>
        <v>-</v>
      </c>
      <c r="QN87" s="103" t="str">
        <f>IF(QM87&gt;0,INDEX(Вхідні_дані!$A$245:$J$294,MATCH(QM87,Вхідні_дані!$D$245:$D$294,0),5),"-")</f>
        <v>-</v>
      </c>
      <c r="QO87" s="112">
        <v>18</v>
      </c>
      <c r="QP87" s="8"/>
      <c r="QQ87" s="101" t="str">
        <f>IF(QP87&gt;0,INDEX(Вхідні_дані!$A$245:$J$294,MATCH(QP87,Вхідні_дані!$D$245:$D$294,0),10),"-")</f>
        <v>-</v>
      </c>
      <c r="QR87" s="9"/>
      <c r="QS87" s="11"/>
      <c r="QT87" s="102" t="str">
        <f t="shared" si="157"/>
        <v>-</v>
      </c>
      <c r="QV87" s="103" t="str">
        <f>IF(QU87&gt;0,INDEX(Вхідні_дані!$A$245:$J$294,MATCH(QU87,Вхідні_дані!$D$245:$D$294,0),5),"-")</f>
        <v>-</v>
      </c>
      <c r="QW87" s="112">
        <v>18</v>
      </c>
      <c r="QX87" s="8"/>
      <c r="QY87" s="101" t="str">
        <f>IF(QX87&gt;0,INDEX(Вхідні_дані!$A$245:$J$294,MATCH(QX87,Вхідні_дані!$D$245:$D$294,0),10),"-")</f>
        <v>-</v>
      </c>
      <c r="QZ87" s="9"/>
      <c r="RA87" s="11"/>
      <c r="RB87" s="102" t="str">
        <f t="shared" si="158"/>
        <v>-</v>
      </c>
      <c r="RD87" s="103" t="str">
        <f>IF(RC87&gt;0,INDEX(Вхідні_дані!$A$245:$J$294,MATCH(RC87,Вхідні_дані!$D$245:$D$294,0),5),"-")</f>
        <v>-</v>
      </c>
      <c r="RE87" s="112">
        <v>18</v>
      </c>
      <c r="RF87" s="8"/>
      <c r="RG87" s="101" t="str">
        <f>IF(RF87&gt;0,INDEX(Вхідні_дані!$A$245:$J$294,MATCH(RF87,Вхідні_дані!$D$245:$D$294,0),10),"-")</f>
        <v>-</v>
      </c>
      <c r="RH87" s="9"/>
      <c r="RI87" s="11"/>
      <c r="RJ87" s="102" t="str">
        <f t="shared" si="159"/>
        <v>-</v>
      </c>
      <c r="RL87" s="103" t="str">
        <f>IF(RK87&gt;0,INDEX(Вхідні_дані!$A$245:$J$294,MATCH(RK87,Вхідні_дані!$D$245:$D$294,0),5),"-")</f>
        <v>-</v>
      </c>
      <c r="RM87" s="112">
        <v>18</v>
      </c>
      <c r="RN87" s="8"/>
      <c r="RO87" s="101" t="str">
        <f>IF(RN87&gt;0,INDEX(Вхідні_дані!$A$245:$J$294,MATCH(RN87,Вхідні_дані!$D$245:$D$294,0),10),"-")</f>
        <v>-</v>
      </c>
      <c r="RP87" s="9"/>
      <c r="RQ87" s="11"/>
      <c r="RR87" s="102" t="str">
        <f t="shared" si="160"/>
        <v>-</v>
      </c>
      <c r="RT87" s="103" t="str">
        <f>IF(RS87&gt;0,INDEX(Вхідні_дані!$A$245:$J$294,MATCH(RS87,Вхідні_дані!$D$245:$D$294,0),5),"-")</f>
        <v>-</v>
      </c>
      <c r="RU87" s="112">
        <v>18</v>
      </c>
      <c r="RV87" s="8"/>
      <c r="RW87" s="101" t="str">
        <f>IF(RV87&gt;0,INDEX(Вхідні_дані!$A$245:$J$294,MATCH(RV87,Вхідні_дані!$D$245:$D$294,0),10),"-")</f>
        <v>-</v>
      </c>
      <c r="RX87" s="9"/>
      <c r="RY87" s="11"/>
      <c r="RZ87" s="102" t="str">
        <f t="shared" si="161"/>
        <v>-</v>
      </c>
      <c r="SB87" s="103" t="str">
        <f>IF(SA87&gt;0,INDEX(Вхідні_дані!$A$245:$J$294,MATCH(SA87,Вхідні_дані!$D$245:$D$294,0),5),"-")</f>
        <v>-</v>
      </c>
      <c r="SC87" s="112">
        <v>18</v>
      </c>
      <c r="SD87" s="8"/>
      <c r="SE87" s="101" t="str">
        <f>IF(SD87&gt;0,INDEX(Вхідні_дані!$A$245:$J$294,MATCH(SD87,Вхідні_дані!$D$245:$D$294,0),10),"-")</f>
        <v>-</v>
      </c>
      <c r="SF87" s="9"/>
      <c r="SG87" s="11"/>
      <c r="SH87" s="102" t="str">
        <f t="shared" si="162"/>
        <v>-</v>
      </c>
      <c r="SJ87" s="103" t="str">
        <f>IF(SI87&gt;0,INDEX(Вхідні_дані!$A$245:$J$294,MATCH(SI87,Вхідні_дані!$D$245:$D$294,0),5),"-")</f>
        <v>-</v>
      </c>
      <c r="SK87" s="112">
        <v>18</v>
      </c>
      <c r="SL87" s="8"/>
      <c r="SM87" s="101" t="str">
        <f>IF(SL87&gt;0,INDEX(Вхідні_дані!$A$245:$J$294,MATCH(SL87,Вхідні_дані!$D$245:$D$294,0),10),"-")</f>
        <v>-</v>
      </c>
      <c r="SN87" s="9"/>
      <c r="SO87" s="11"/>
      <c r="SP87" s="102" t="str">
        <f t="shared" si="163"/>
        <v>-</v>
      </c>
      <c r="SR87" s="103" t="str">
        <f>IF(SQ87&gt;0,INDEX(Вхідні_дані!$A$245:$J$294,MATCH(SQ87,Вхідні_дані!$D$245:$D$294,0),5),"-")</f>
        <v>-</v>
      </c>
      <c r="SS87" s="112">
        <v>18</v>
      </c>
      <c r="ST87" s="8"/>
      <c r="SU87" s="101" t="str">
        <f>IF(ST87&gt;0,INDEX(Вхідні_дані!$A$245:$J$294,MATCH(ST87,Вхідні_дані!$D$245:$D$294,0),10),"-")</f>
        <v>-</v>
      </c>
      <c r="SV87" s="9"/>
      <c r="SW87" s="11"/>
      <c r="SX87" s="102" t="str">
        <f t="shared" si="164"/>
        <v>-</v>
      </c>
      <c r="SZ87" s="103" t="str">
        <f>IF(SY87&gt;0,INDEX(Вхідні_дані!$A$245:$J$294,MATCH(SY87,Вхідні_дані!$D$245:$D$294,0),5),"-")</f>
        <v>-</v>
      </c>
      <c r="TA87" s="112">
        <v>18</v>
      </c>
      <c r="TB87" s="8"/>
      <c r="TC87" s="101" t="str">
        <f>IF(TB87&gt;0,INDEX(Вхідні_дані!$A$245:$J$294,MATCH(TB87,Вхідні_дані!$D$245:$D$294,0),10),"-")</f>
        <v>-</v>
      </c>
      <c r="TD87" s="9"/>
      <c r="TE87" s="11"/>
      <c r="TF87" s="102" t="str">
        <f t="shared" si="165"/>
        <v>-</v>
      </c>
      <c r="TH87" s="103" t="str">
        <f>IF(TG87&gt;0,INDEX(Вхідні_дані!$A$245:$J$294,MATCH(TG87,Вхідні_дані!$D$245:$D$294,0),5),"-")</f>
        <v>-</v>
      </c>
      <c r="TI87" s="112">
        <v>18</v>
      </c>
      <c r="TJ87" s="8"/>
      <c r="TK87" s="101" t="str">
        <f>IF(TJ87&gt;0,INDEX(Вхідні_дані!$A$245:$J$294,MATCH(TJ87,Вхідні_дані!$D$245:$D$294,0),10),"-")</f>
        <v>-</v>
      </c>
      <c r="TL87" s="9"/>
      <c r="TM87" s="11"/>
      <c r="TN87" s="102" t="str">
        <f t="shared" si="166"/>
        <v>-</v>
      </c>
      <c r="TP87" s="103" t="str">
        <f>IF(TO87&gt;0,INDEX(Вхідні_дані!$A$245:$J$294,MATCH(TO87,Вхідні_дані!$D$245:$D$294,0),5),"-")</f>
        <v>-</v>
      </c>
      <c r="TQ87" s="112">
        <v>18</v>
      </c>
      <c r="TR87" s="8"/>
      <c r="TS87" s="101" t="str">
        <f>IF(TR87&gt;0,INDEX(Вхідні_дані!$A$245:$J$294,MATCH(TR87,Вхідні_дані!$D$245:$D$294,0),10),"-")</f>
        <v>-</v>
      </c>
      <c r="TT87" s="9"/>
      <c r="TU87" s="11"/>
      <c r="TV87" s="102" t="str">
        <f t="shared" si="167"/>
        <v>-</v>
      </c>
      <c r="TX87" s="103" t="str">
        <f>IF(TW87&gt;0,INDEX(Вхідні_дані!$A$245:$J$294,MATCH(TW87,Вхідні_дані!$D$245:$D$294,0),5),"-")</f>
        <v>-</v>
      </c>
      <c r="TY87" s="112">
        <v>18</v>
      </c>
      <c r="TZ87" s="8"/>
      <c r="UA87" s="101" t="str">
        <f>IF(TZ87&gt;0,INDEX(Вхідні_дані!$A$245:$J$294,MATCH(TZ87,Вхідні_дані!$D$245:$D$294,0),10),"-")</f>
        <v>-</v>
      </c>
      <c r="UB87" s="9"/>
      <c r="UC87" s="11"/>
      <c r="UD87" s="102" t="str">
        <f t="shared" si="168"/>
        <v>-</v>
      </c>
      <c r="UF87" s="103" t="str">
        <f>IF(UE87&gt;0,INDEX(Вхідні_дані!$A$245:$J$294,MATCH(UE87,Вхідні_дані!$D$245:$D$294,0),5),"-")</f>
        <v>-</v>
      </c>
      <c r="UG87" s="112">
        <v>18</v>
      </c>
      <c r="UH87" s="8"/>
      <c r="UI87" s="101" t="str">
        <f>IF(UH87&gt;0,INDEX(Вхідні_дані!$A$245:$J$294,MATCH(UH87,Вхідні_дані!$D$245:$D$294,0),10),"-")</f>
        <v>-</v>
      </c>
      <c r="UJ87" s="9"/>
      <c r="UK87" s="11"/>
      <c r="UL87" s="102" t="str">
        <f t="shared" si="169"/>
        <v>-</v>
      </c>
      <c r="UN87" s="103" t="str">
        <f>IF(UM87&gt;0,INDEX(Вхідні_дані!$A$245:$J$294,MATCH(UM87,Вхідні_дані!$D$245:$D$294,0),5),"-")</f>
        <v>-</v>
      </c>
      <c r="UO87" s="112">
        <v>18</v>
      </c>
      <c r="UP87" s="8"/>
      <c r="UQ87" s="101" t="str">
        <f>IF(UP87&gt;0,INDEX(Вхідні_дані!$A$245:$J$294,MATCH(UP87,Вхідні_дані!$D$245:$D$294,0),10),"-")</f>
        <v>-</v>
      </c>
      <c r="UR87" s="9"/>
      <c r="US87" s="11"/>
      <c r="UT87" s="102" t="str">
        <f t="shared" si="170"/>
        <v>-</v>
      </c>
      <c r="UV87" s="103" t="str">
        <f>IF(UU87&gt;0,INDEX(Вхідні_дані!$A$245:$J$294,MATCH(UU87,Вхідні_дані!$D$245:$D$294,0),5),"-")</f>
        <v>-</v>
      </c>
      <c r="UW87" s="112">
        <v>18</v>
      </c>
      <c r="UX87" s="8"/>
      <c r="UY87" s="101" t="str">
        <f>IF(UX87&gt;0,INDEX(Вхідні_дані!$A$245:$J$294,MATCH(UX87,Вхідні_дані!$D$245:$D$294,0),10),"-")</f>
        <v>-</v>
      </c>
      <c r="UZ87" s="9"/>
      <c r="VA87" s="11"/>
      <c r="VB87" s="102" t="str">
        <f t="shared" si="171"/>
        <v>-</v>
      </c>
      <c r="VD87" s="103" t="str">
        <f>IF(VC87&gt;0,INDEX(Вхідні_дані!$A$245:$J$294,MATCH(VC87,Вхідні_дані!$D$245:$D$294,0),5),"-")</f>
        <v>-</v>
      </c>
      <c r="VE87" s="112">
        <v>18</v>
      </c>
      <c r="VF87" s="8"/>
      <c r="VG87" s="101" t="str">
        <f>IF(VF87&gt;0,INDEX(Вхідні_дані!$A$245:$J$294,MATCH(VF87,Вхідні_дані!$D$245:$D$294,0),10),"-")</f>
        <v>-</v>
      </c>
      <c r="VH87" s="9"/>
      <c r="VI87" s="11"/>
      <c r="VJ87" s="102" t="str">
        <f t="shared" si="172"/>
        <v>-</v>
      </c>
      <c r="VL87" s="103" t="str">
        <f>IF(VK87&gt;0,INDEX(Вхідні_дані!$A$245:$J$294,MATCH(VK87,Вхідні_дані!$D$245:$D$294,0),5),"-")</f>
        <v>-</v>
      </c>
      <c r="VM87" s="112">
        <v>18</v>
      </c>
      <c r="VN87" s="8"/>
      <c r="VO87" s="101" t="str">
        <f>IF(VN87&gt;0,INDEX(Вхідні_дані!$A$245:$J$294,MATCH(VN87,Вхідні_дані!$D$245:$D$294,0),10),"-")</f>
        <v>-</v>
      </c>
      <c r="VP87" s="9"/>
      <c r="VQ87" s="11"/>
      <c r="VR87" s="102" t="str">
        <f t="shared" si="173"/>
        <v>-</v>
      </c>
      <c r="VT87" s="103" t="str">
        <f>IF(VS87&gt;0,INDEX(Вхідні_дані!$A$245:$J$294,MATCH(VS87,Вхідні_дані!$D$245:$D$294,0),5),"-")</f>
        <v>-</v>
      </c>
      <c r="VU87" s="112">
        <v>18</v>
      </c>
      <c r="VV87" s="8"/>
      <c r="VW87" s="101" t="str">
        <f>IF(VV87&gt;0,INDEX(Вхідні_дані!$A$245:$J$294,MATCH(VV87,Вхідні_дані!$D$245:$D$294,0),10),"-")</f>
        <v>-</v>
      </c>
      <c r="VX87" s="9"/>
      <c r="VY87" s="11"/>
      <c r="VZ87" s="102" t="str">
        <f t="shared" si="174"/>
        <v>-</v>
      </c>
      <c r="WB87" s="103" t="str">
        <f>IF(WA87&gt;0,INDEX(Вхідні_дані!$A$245:$J$294,MATCH(WA87,Вхідні_дані!$D$245:$D$294,0),5),"-")</f>
        <v>-</v>
      </c>
      <c r="WC87" s="112">
        <v>18</v>
      </c>
      <c r="WD87" s="8"/>
      <c r="WE87" s="101" t="str">
        <f>IF(WD87&gt;0,INDEX(Вхідні_дані!$A$245:$J$294,MATCH(WD87,Вхідні_дані!$D$245:$D$294,0),10),"-")</f>
        <v>-</v>
      </c>
      <c r="WF87" s="9"/>
      <c r="WG87" s="11"/>
      <c r="WH87" s="102" t="str">
        <f t="shared" si="175"/>
        <v>-</v>
      </c>
      <c r="WJ87" s="103" t="str">
        <f>IF(WI87&gt;0,INDEX(Вхідні_дані!$A$245:$J$294,MATCH(WI87,Вхідні_дані!$D$245:$D$294,0),5),"-")</f>
        <v>-</v>
      </c>
      <c r="WK87" s="112">
        <v>18</v>
      </c>
      <c r="WL87" s="8"/>
      <c r="WM87" s="101" t="str">
        <f>IF(WL87&gt;0,INDEX(Вхідні_дані!$A$245:$J$294,MATCH(WL87,Вхідні_дані!$D$245:$D$294,0),10),"-")</f>
        <v>-</v>
      </c>
      <c r="WN87" s="9"/>
      <c r="WO87" s="11"/>
      <c r="WP87" s="102" t="str">
        <f t="shared" si="176"/>
        <v>-</v>
      </c>
      <c r="WR87" s="103" t="str">
        <f>IF(WQ87&gt;0,INDEX(Вхідні_дані!$A$245:$J$294,MATCH(WQ87,Вхідні_дані!$D$245:$D$294,0),5),"-")</f>
        <v>-</v>
      </c>
      <c r="WS87" s="112">
        <v>18</v>
      </c>
      <c r="WT87" s="8"/>
      <c r="WU87" s="101" t="str">
        <f>IF(WT87&gt;0,INDEX(Вхідні_дані!$A$245:$J$294,MATCH(WT87,Вхідні_дані!$D$245:$D$294,0),10),"-")</f>
        <v>-</v>
      </c>
      <c r="WV87" s="9"/>
      <c r="WW87" s="11"/>
      <c r="WX87" s="102" t="str">
        <f t="shared" si="177"/>
        <v>-</v>
      </c>
      <c r="WZ87" s="103" t="str">
        <f>IF(WY87&gt;0,INDEX(Вхідні_дані!$A$245:$J$294,MATCH(WY87,Вхідні_дані!$D$245:$D$294,0),5),"-")</f>
        <v>-</v>
      </c>
      <c r="XA87" s="112">
        <v>18</v>
      </c>
      <c r="XB87" s="8"/>
      <c r="XC87" s="101" t="str">
        <f>IF(XB87&gt;0,INDEX(Вхідні_дані!$A$245:$J$294,MATCH(XB87,Вхідні_дані!$D$245:$D$294,0),10),"-")</f>
        <v>-</v>
      </c>
      <c r="XD87" s="9"/>
      <c r="XE87" s="11"/>
      <c r="XF87" s="102" t="str">
        <f t="shared" si="178"/>
        <v>-</v>
      </c>
      <c r="XH87" s="103" t="str">
        <f>IF(XG87&gt;0,INDEX(Вхідні_дані!$A$245:$J$294,MATCH(XG87,Вхідні_дані!$D$245:$D$294,0),5),"-")</f>
        <v>-</v>
      </c>
      <c r="XI87" s="112">
        <v>18</v>
      </c>
      <c r="XJ87" s="8"/>
      <c r="XK87" s="101" t="str">
        <f>IF(XJ87&gt;0,INDEX(Вхідні_дані!$A$245:$J$294,MATCH(XJ87,Вхідні_дані!$D$245:$D$294,0),10),"-")</f>
        <v>-</v>
      </c>
      <c r="XL87" s="9"/>
      <c r="XM87" s="11"/>
      <c r="XN87" s="102" t="str">
        <f t="shared" si="179"/>
        <v>-</v>
      </c>
      <c r="XP87" s="103" t="str">
        <f>IF(XO87&gt;0,INDEX(Вхідні_дані!$A$245:$J$294,MATCH(XO87,Вхідні_дані!$D$245:$D$294,0),5),"-")</f>
        <v>-</v>
      </c>
      <c r="XQ87" s="112">
        <v>18</v>
      </c>
      <c r="XR87" s="8"/>
      <c r="XS87" s="101" t="str">
        <f>IF(XR87&gt;0,INDEX(Вхідні_дані!$A$245:$J$294,MATCH(XR87,Вхідні_дані!$D$245:$D$294,0),10),"-")</f>
        <v>-</v>
      </c>
      <c r="XT87" s="9"/>
      <c r="XU87" s="11"/>
      <c r="XV87" s="102" t="str">
        <f t="shared" si="180"/>
        <v>-</v>
      </c>
      <c r="XX87" s="103" t="str">
        <f>IF(XW87&gt;0,INDEX(Вхідні_дані!$A$245:$J$294,MATCH(XW87,Вхідні_дані!$D$245:$D$294,0),5),"-")</f>
        <v>-</v>
      </c>
      <c r="XY87" s="112">
        <v>18</v>
      </c>
      <c r="XZ87" s="8"/>
      <c r="YA87" s="101" t="str">
        <f>IF(XZ87&gt;0,INDEX(Вхідні_дані!$A$245:$J$294,MATCH(XZ87,Вхідні_дані!$D$245:$D$294,0),10),"-")</f>
        <v>-</v>
      </c>
      <c r="YB87" s="9"/>
      <c r="YC87" s="11"/>
      <c r="YD87" s="102" t="str">
        <f t="shared" si="181"/>
        <v>-</v>
      </c>
      <c r="YF87" s="103" t="str">
        <f>IF(YE87&gt;0,INDEX(Вхідні_дані!$A$245:$J$294,MATCH(YE87,Вхідні_дані!$D$245:$D$294,0),5),"-")</f>
        <v>-</v>
      </c>
      <c r="YG87" s="112">
        <v>18</v>
      </c>
      <c r="YH87" s="8"/>
      <c r="YI87" s="101" t="str">
        <f>IF(YH87&gt;0,INDEX(Вхідні_дані!$A$245:$J$294,MATCH(YH87,Вхідні_дані!$D$245:$D$294,0),10),"-")</f>
        <v>-</v>
      </c>
      <c r="YJ87" s="9"/>
      <c r="YK87" s="11"/>
      <c r="YL87" s="102" t="str">
        <f t="shared" si="182"/>
        <v>-</v>
      </c>
      <c r="YN87" s="103" t="str">
        <f>IF(YM87&gt;0,INDEX(Вхідні_дані!$A$245:$J$294,MATCH(YM87,Вхідні_дані!$D$245:$D$294,0),5),"-")</f>
        <v>-</v>
      </c>
      <c r="YO87" s="112">
        <v>18</v>
      </c>
      <c r="YP87" s="8"/>
      <c r="YQ87" s="101" t="str">
        <f>IF(YP87&gt;0,INDEX(Вхідні_дані!$A$245:$J$294,MATCH(YP87,Вхідні_дані!$D$245:$D$294,0),10),"-")</f>
        <v>-</v>
      </c>
      <c r="YR87" s="9"/>
      <c r="YS87" s="11"/>
      <c r="YT87" s="102" t="str">
        <f t="shared" si="183"/>
        <v>-</v>
      </c>
      <c r="YV87" s="103" t="str">
        <f>IF(YU87&gt;0,INDEX(Вхідні_дані!$A$245:$J$294,MATCH(YU87,Вхідні_дані!$D$245:$D$294,0),5),"-")</f>
        <v>-</v>
      </c>
      <c r="YW87" s="112">
        <v>18</v>
      </c>
      <c r="YX87" s="8"/>
      <c r="YY87" s="101" t="str">
        <f>IF(YX87&gt;0,INDEX(Вхідні_дані!$A$245:$J$294,MATCH(YX87,Вхідні_дані!$D$245:$D$294,0),10),"-")</f>
        <v>-</v>
      </c>
      <c r="YZ87" s="9"/>
      <c r="ZA87" s="11"/>
      <c r="ZB87" s="102" t="str">
        <f t="shared" si="184"/>
        <v>-</v>
      </c>
      <c r="ZD87" s="103" t="str">
        <f>IF(ZC87&gt;0,INDEX(Вхідні_дані!$A$245:$J$294,MATCH(ZC87,Вхідні_дані!$D$245:$D$294,0),5),"-")</f>
        <v>-</v>
      </c>
      <c r="ZE87" s="112">
        <v>18</v>
      </c>
      <c r="ZF87" s="8"/>
      <c r="ZG87" s="101" t="str">
        <f>IF(ZF87&gt;0,INDEX(Вхідні_дані!$A$245:$J$294,MATCH(ZF87,Вхідні_дані!$D$245:$D$294,0),10),"-")</f>
        <v>-</v>
      </c>
      <c r="ZH87" s="9"/>
      <c r="ZI87" s="11"/>
      <c r="ZJ87" s="102" t="str">
        <f t="shared" si="185"/>
        <v>-</v>
      </c>
      <c r="ZL87" s="103" t="str">
        <f>IF(ZK87&gt;0,INDEX(Вхідні_дані!$A$245:$J$294,MATCH(ZK87,Вхідні_дані!$D$245:$D$294,0),5),"-")</f>
        <v>-</v>
      </c>
      <c r="ZM87" s="112">
        <v>18</v>
      </c>
      <c r="ZN87" s="8"/>
      <c r="ZO87" s="101" t="str">
        <f>IF(ZN87&gt;0,INDEX(Вхідні_дані!$A$245:$J$294,MATCH(ZN87,Вхідні_дані!$D$245:$D$294,0),10),"-")</f>
        <v>-</v>
      </c>
      <c r="ZP87" s="9"/>
      <c r="ZQ87" s="11"/>
      <c r="ZR87" s="102" t="str">
        <f t="shared" si="186"/>
        <v>-</v>
      </c>
      <c r="ZT87" s="103" t="str">
        <f>IF(ZS87&gt;0,INDEX(Вхідні_дані!$A$245:$J$294,MATCH(ZS87,Вхідні_дані!$D$245:$D$294,0),5),"-")</f>
        <v>-</v>
      </c>
      <c r="ZU87" s="112">
        <v>18</v>
      </c>
      <c r="ZV87" s="8"/>
      <c r="ZW87" s="101" t="str">
        <f>IF(ZV87&gt;0,INDEX(Вхідні_дані!$A$245:$J$294,MATCH(ZV87,Вхідні_дані!$D$245:$D$294,0),10),"-")</f>
        <v>-</v>
      </c>
      <c r="ZX87" s="9"/>
      <c r="ZY87" s="11"/>
      <c r="ZZ87" s="102" t="str">
        <f t="shared" si="187"/>
        <v>-</v>
      </c>
      <c r="AAB87" s="103" t="str">
        <f>IF(AAA87&gt;0,INDEX(Вхідні_дані!$A$245:$J$294,MATCH(AAA87,Вхідні_дані!$D$245:$D$294,0),5),"-")</f>
        <v>-</v>
      </c>
      <c r="AAC87" s="112">
        <v>18</v>
      </c>
      <c r="AAD87" s="8"/>
      <c r="AAE87" s="101" t="str">
        <f>IF(AAD87&gt;0,INDEX(Вхідні_дані!$A$245:$J$294,MATCH(AAD87,Вхідні_дані!$D$245:$D$294,0),10),"-")</f>
        <v>-</v>
      </c>
      <c r="AAF87" s="9"/>
      <c r="AAG87" s="11"/>
      <c r="AAH87" s="102" t="str">
        <f t="shared" si="188"/>
        <v>-</v>
      </c>
      <c r="AAJ87" s="103" t="str">
        <f>IF(AAI87&gt;0,INDEX(Вхідні_дані!$A$245:$J$294,MATCH(AAI87,Вхідні_дані!$D$245:$D$294,0),5),"-")</f>
        <v>-</v>
      </c>
      <c r="AAK87" s="112">
        <v>18</v>
      </c>
      <c r="AAL87" s="8"/>
      <c r="AAM87" s="101" t="str">
        <f>IF(AAL87&gt;0,INDEX(Вхідні_дані!$A$245:$J$294,MATCH(AAL87,Вхідні_дані!$D$245:$D$294,0),10),"-")</f>
        <v>-</v>
      </c>
      <c r="AAN87" s="9"/>
      <c r="AAO87" s="11"/>
      <c r="AAP87" s="102" t="str">
        <f t="shared" si="189"/>
        <v>-</v>
      </c>
      <c r="AAR87" s="103" t="str">
        <f>IF(AAQ87&gt;0,INDEX(Вхідні_дані!$A$245:$J$294,MATCH(AAQ87,Вхідні_дані!$D$245:$D$294,0),5),"-")</f>
        <v>-</v>
      </c>
      <c r="AAS87" s="112">
        <v>18</v>
      </c>
      <c r="AAT87" s="8"/>
      <c r="AAU87" s="101" t="str">
        <f>IF(AAT87&gt;0,INDEX(Вхідні_дані!$A$245:$J$294,MATCH(AAT87,Вхідні_дані!$D$245:$D$294,0),10),"-")</f>
        <v>-</v>
      </c>
      <c r="AAV87" s="9"/>
      <c r="AAW87" s="11"/>
      <c r="AAX87" s="102" t="str">
        <f t="shared" si="190"/>
        <v>-</v>
      </c>
      <c r="AAZ87" s="103" t="str">
        <f>IF(AAY87&gt;0,INDEX(Вхідні_дані!$A$245:$J$294,MATCH(AAY87,Вхідні_дані!$D$245:$D$294,0),5),"-")</f>
        <v>-</v>
      </c>
      <c r="ABA87" s="112">
        <v>18</v>
      </c>
      <c r="ABB87" s="8"/>
      <c r="ABC87" s="101" t="str">
        <f>IF(ABB87&gt;0,INDEX(Вхідні_дані!$A$245:$J$294,MATCH(ABB87,Вхідні_дані!$D$245:$D$294,0),10),"-")</f>
        <v>-</v>
      </c>
      <c r="ABD87" s="9"/>
      <c r="ABE87" s="11"/>
      <c r="ABF87" s="102" t="str">
        <f t="shared" si="191"/>
        <v>-</v>
      </c>
      <c r="ABH87" s="103" t="str">
        <f>IF(ABG87&gt;0,INDEX(Вхідні_дані!$A$245:$J$294,MATCH(ABG87,Вхідні_дані!$D$245:$D$294,0),5),"-")</f>
        <v>-</v>
      </c>
      <c r="ABI87" s="112">
        <v>18</v>
      </c>
      <c r="ABJ87" s="8"/>
      <c r="ABK87" s="101" t="str">
        <f>IF(ABJ87&gt;0,INDEX(Вхідні_дані!$A$245:$J$294,MATCH(ABJ87,Вхідні_дані!$D$245:$D$294,0),10),"-")</f>
        <v>-</v>
      </c>
      <c r="ABL87" s="9"/>
      <c r="ABM87" s="11"/>
      <c r="ABN87" s="102" t="str">
        <f t="shared" si="192"/>
        <v>-</v>
      </c>
      <c r="ABP87" s="103" t="str">
        <f>IF(ABO87&gt;0,INDEX(Вхідні_дані!$A$245:$J$294,MATCH(ABO87,Вхідні_дані!$D$245:$D$294,0),5),"-")</f>
        <v>-</v>
      </c>
      <c r="ABQ87" s="112">
        <v>18</v>
      </c>
      <c r="ABR87" s="8"/>
      <c r="ABS87" s="101" t="str">
        <f>IF(ABR87&gt;0,INDEX(Вхідні_дані!$A$245:$J$294,MATCH(ABR87,Вхідні_дані!$D$245:$D$294,0),10),"-")</f>
        <v>-</v>
      </c>
      <c r="ABT87" s="9"/>
      <c r="ABU87" s="11"/>
      <c r="ABV87" s="102" t="str">
        <f t="shared" si="193"/>
        <v>-</v>
      </c>
      <c r="ABX87" s="103" t="str">
        <f>IF(ABW87&gt;0,INDEX(Вхідні_дані!$A$245:$J$294,MATCH(ABW87,Вхідні_дані!$D$245:$D$294,0),5),"-")</f>
        <v>-</v>
      </c>
      <c r="ABY87" s="112">
        <v>18</v>
      </c>
      <c r="ABZ87" s="8"/>
      <c r="ACA87" s="101" t="str">
        <f>IF(ABZ87&gt;0,INDEX(Вхідні_дані!$A$245:$J$294,MATCH(ABZ87,Вхідні_дані!$D$245:$D$294,0),10),"-")</f>
        <v>-</v>
      </c>
      <c r="ACB87" s="9"/>
      <c r="ACC87" s="11"/>
      <c r="ACD87" s="102" t="str">
        <f t="shared" si="194"/>
        <v>-</v>
      </c>
      <c r="ACF87" s="103" t="str">
        <f>IF(ACE87&gt;0,INDEX(Вхідні_дані!$A$245:$J$294,MATCH(ACE87,Вхідні_дані!$D$245:$D$294,0),5),"-")</f>
        <v>-</v>
      </c>
      <c r="ACG87" s="112">
        <v>18</v>
      </c>
      <c r="ACH87" s="8"/>
      <c r="ACI87" s="101" t="str">
        <f>IF(ACH87&gt;0,INDEX(Вхідні_дані!$A$245:$J$294,MATCH(ACH87,Вхідні_дані!$D$245:$D$294,0),10),"-")</f>
        <v>-</v>
      </c>
      <c r="ACJ87" s="9"/>
      <c r="ACK87" s="11"/>
      <c r="ACL87" s="102" t="str">
        <f t="shared" si="195"/>
        <v>-</v>
      </c>
      <c r="ACN87" s="103" t="str">
        <f>IF(ACM87&gt;0,INDEX(Вхідні_дані!$A$245:$J$294,MATCH(ACM87,Вхідні_дані!$D$245:$D$294,0),5),"-")</f>
        <v>-</v>
      </c>
      <c r="ACO87" s="112">
        <v>18</v>
      </c>
      <c r="ACP87" s="8"/>
      <c r="ACQ87" s="101" t="str">
        <f>IF(ACP87&gt;0,INDEX(Вхідні_дані!$A$245:$J$294,MATCH(ACP87,Вхідні_дані!$D$245:$D$294,0),10),"-")</f>
        <v>-</v>
      </c>
      <c r="ACR87" s="9"/>
      <c r="ACS87" s="11"/>
      <c r="ACT87" s="102" t="str">
        <f t="shared" si="196"/>
        <v>-</v>
      </c>
      <c r="ACV87" s="103" t="str">
        <f>IF(ACU87&gt;0,INDEX(Вхідні_дані!$A$245:$J$294,MATCH(ACU87,Вхідні_дані!$D$245:$D$294,0),5),"-")</f>
        <v>-</v>
      </c>
      <c r="ACW87" s="112">
        <v>18</v>
      </c>
      <c r="ACX87" s="8"/>
      <c r="ACY87" s="101" t="str">
        <f>IF(ACX87&gt;0,INDEX(Вхідні_дані!$A$245:$J$294,MATCH(ACX87,Вхідні_дані!$D$245:$D$294,0),10),"-")</f>
        <v>-</v>
      </c>
      <c r="ACZ87" s="9"/>
      <c r="ADA87" s="11"/>
      <c r="ADB87" s="102" t="str">
        <f t="shared" si="197"/>
        <v>-</v>
      </c>
      <c r="ADD87" s="103" t="str">
        <f>IF(ADC87&gt;0,INDEX(Вхідні_дані!$A$245:$J$294,MATCH(ADC87,Вхідні_дані!$D$245:$D$294,0),5),"-")</f>
        <v>-</v>
      </c>
      <c r="ADE87" s="112">
        <v>18</v>
      </c>
      <c r="ADF87" s="8"/>
      <c r="ADG87" s="101" t="str">
        <f>IF(ADF87&gt;0,INDEX(Вхідні_дані!$A$245:$J$294,MATCH(ADF87,Вхідні_дані!$D$245:$D$294,0),10),"-")</f>
        <v>-</v>
      </c>
      <c r="ADH87" s="9"/>
      <c r="ADI87" s="11"/>
      <c r="ADJ87" s="102" t="str">
        <f t="shared" si="198"/>
        <v>-</v>
      </c>
      <c r="ADL87" s="103" t="str">
        <f>IF(ADK87&gt;0,INDEX(Вхідні_дані!$A$245:$J$294,MATCH(ADK87,Вхідні_дані!$D$245:$D$294,0),5),"-")</f>
        <v>-</v>
      </c>
      <c r="ADM87" s="112">
        <v>18</v>
      </c>
      <c r="ADN87" s="8"/>
      <c r="ADO87" s="101" t="str">
        <f>IF(ADN87&gt;0,INDEX(Вхідні_дані!$A$245:$J$294,MATCH(ADN87,Вхідні_дані!$D$245:$D$294,0),10),"-")</f>
        <v>-</v>
      </c>
      <c r="ADP87" s="9"/>
      <c r="ADQ87" s="11"/>
      <c r="ADR87" s="102" t="str">
        <f t="shared" si="199"/>
        <v>-</v>
      </c>
      <c r="ADT87" s="103" t="str">
        <f>IF(ADS87&gt;0,INDEX(Вхідні_дані!$A$245:$J$294,MATCH(ADS87,Вхідні_дані!$D$245:$D$294,0),5),"-")</f>
        <v>-</v>
      </c>
    </row>
    <row r="88" spans="1:800" ht="27" customHeight="1" outlineLevel="1" x14ac:dyDescent="0.25">
      <c r="A88" s="112">
        <v>19</v>
      </c>
      <c r="B88" s="8"/>
      <c r="C88" s="101" t="str">
        <f>IF(B88&gt;0,INDEX(Вхідні_дані!$A$245:$J$294,MATCH(B88,Вхідні_дані!$D$245:$D$294,0),10),"-")</f>
        <v>-</v>
      </c>
      <c r="D88" s="9"/>
      <c r="E88" s="11"/>
      <c r="F88" s="102" t="str">
        <f t="shared" si="100"/>
        <v>-</v>
      </c>
      <c r="H88" s="103" t="str">
        <f>IF(G88&gt;0,INDEX(Вхідні_дані!$A$245:$J$294,MATCH(G88,Вхідні_дані!$D$245:$D$294,0),5),"-")</f>
        <v>-</v>
      </c>
      <c r="I88" s="112">
        <v>19</v>
      </c>
      <c r="J88" s="8"/>
      <c r="K88" s="101" t="str">
        <f>IF(J88&gt;0,INDEX(Вхідні_дані!$A$245:$J$294,MATCH(J88,Вхідні_дані!$D$245:$D$294,0),10),"-")</f>
        <v>-</v>
      </c>
      <c r="L88" s="9"/>
      <c r="M88" s="11"/>
      <c r="N88" s="102" t="str">
        <f t="shared" si="101"/>
        <v>-</v>
      </c>
      <c r="P88" s="103" t="str">
        <f>IF(O88&gt;0,INDEX(Вхідні_дані!$A$245:$J$294,MATCH(O88,Вхідні_дані!$D$245:$D$294,0),5),"-")</f>
        <v>-</v>
      </c>
      <c r="Q88" s="112">
        <v>19</v>
      </c>
      <c r="R88" s="8"/>
      <c r="S88" s="101" t="str">
        <f>IF(R88&gt;0,INDEX(Вхідні_дані!$A$245:$J$294,MATCH(R88,Вхідні_дані!$D$245:$D$294,0),10),"-")</f>
        <v>-</v>
      </c>
      <c r="T88" s="9"/>
      <c r="U88" s="11"/>
      <c r="V88" s="102" t="str">
        <f t="shared" si="102"/>
        <v>-</v>
      </c>
      <c r="X88" s="103" t="str">
        <f>IF(W88&gt;0,INDEX(Вхідні_дані!$A$245:$J$294,MATCH(W88,Вхідні_дані!$D$245:$D$294,0),5),"-")</f>
        <v>-</v>
      </c>
      <c r="Y88" s="112">
        <v>19</v>
      </c>
      <c r="Z88" s="8"/>
      <c r="AA88" s="101" t="str">
        <f>IF(Z88&gt;0,INDEX(Вхідні_дані!$A$245:$J$294,MATCH(Z88,Вхідні_дані!$D$245:$D$294,0),10),"-")</f>
        <v>-</v>
      </c>
      <c r="AB88" s="9"/>
      <c r="AC88" s="11"/>
      <c r="AD88" s="102" t="str">
        <f t="shared" si="103"/>
        <v>-</v>
      </c>
      <c r="AF88" s="103" t="str">
        <f>IF(AE88&gt;0,INDEX(Вхідні_дані!$A$245:$J$294,MATCH(AE88,Вхідні_дані!$D$245:$D$294,0),5),"-")</f>
        <v>-</v>
      </c>
      <c r="AG88" s="112">
        <v>19</v>
      </c>
      <c r="AH88" s="8"/>
      <c r="AI88" s="101" t="str">
        <f>IF(AH88&gt;0,INDEX(Вхідні_дані!$A$245:$J$294,MATCH(AH88,Вхідні_дані!$D$245:$D$294,0),10),"-")</f>
        <v>-</v>
      </c>
      <c r="AJ88" s="9"/>
      <c r="AK88" s="11"/>
      <c r="AL88" s="102" t="str">
        <f t="shared" si="104"/>
        <v>-</v>
      </c>
      <c r="AN88" s="103" t="str">
        <f>IF(AM88&gt;0,INDEX(Вхідні_дані!$A$245:$J$294,MATCH(AM88,Вхідні_дані!$D$245:$D$294,0),5),"-")</f>
        <v>-</v>
      </c>
      <c r="AO88" s="112">
        <v>19</v>
      </c>
      <c r="AP88" s="8"/>
      <c r="AQ88" s="101" t="str">
        <f>IF(AP88&gt;0,INDEX(Вхідні_дані!$A$245:$J$294,MATCH(AP88,Вхідні_дані!$D$245:$D$294,0),10),"-")</f>
        <v>-</v>
      </c>
      <c r="AR88" s="9"/>
      <c r="AS88" s="11"/>
      <c r="AT88" s="102" t="str">
        <f t="shared" si="105"/>
        <v>-</v>
      </c>
      <c r="AV88" s="103" t="str">
        <f>IF(AU88&gt;0,INDEX(Вхідні_дані!$A$245:$J$294,MATCH(AU88,Вхідні_дані!$D$245:$D$294,0),5),"-")</f>
        <v>-</v>
      </c>
      <c r="AW88" s="112">
        <v>19</v>
      </c>
      <c r="AX88" s="8"/>
      <c r="AY88" s="101" t="str">
        <f>IF(AX88&gt;0,INDEX(Вхідні_дані!$A$245:$J$294,MATCH(AX88,Вхідні_дані!$D$245:$D$294,0),10),"-")</f>
        <v>-</v>
      </c>
      <c r="AZ88" s="9"/>
      <c r="BA88" s="11"/>
      <c r="BB88" s="102" t="str">
        <f t="shared" si="106"/>
        <v>-</v>
      </c>
      <c r="BD88" s="103" t="str">
        <f>IF(BC88&gt;0,INDEX(Вхідні_дані!$A$245:$J$294,MATCH(BC88,Вхідні_дані!$D$245:$D$294,0),5),"-")</f>
        <v>-</v>
      </c>
      <c r="BE88" s="112">
        <v>19</v>
      </c>
      <c r="BF88" s="8"/>
      <c r="BG88" s="101" t="str">
        <f>IF(BF88&gt;0,INDEX(Вхідні_дані!$A$245:$J$294,MATCH(BF88,Вхідні_дані!$D$245:$D$294,0),10),"-")</f>
        <v>-</v>
      </c>
      <c r="BH88" s="9"/>
      <c r="BI88" s="11"/>
      <c r="BJ88" s="102" t="str">
        <f t="shared" si="107"/>
        <v>-</v>
      </c>
      <c r="BL88" s="103" t="str">
        <f>IF(BK88&gt;0,INDEX(Вхідні_дані!$A$245:$J$294,MATCH(BK88,Вхідні_дані!$D$245:$D$294,0),5),"-")</f>
        <v>-</v>
      </c>
      <c r="BM88" s="112">
        <v>19</v>
      </c>
      <c r="BN88" s="8"/>
      <c r="BO88" s="101" t="str">
        <f>IF(BN88&gt;0,INDEX(Вхідні_дані!$A$245:$J$294,MATCH(BN88,Вхідні_дані!$D$245:$D$294,0),10),"-")</f>
        <v>-</v>
      </c>
      <c r="BP88" s="9"/>
      <c r="BQ88" s="11"/>
      <c r="BR88" s="102" t="str">
        <f t="shared" si="108"/>
        <v>-</v>
      </c>
      <c r="BT88" s="103" t="str">
        <f>IF(BS88&gt;0,INDEX(Вхідні_дані!$A$245:$J$294,MATCH(BS88,Вхідні_дані!$D$245:$D$294,0),5),"-")</f>
        <v>-</v>
      </c>
      <c r="BU88" s="112">
        <v>19</v>
      </c>
      <c r="BV88" s="8"/>
      <c r="BW88" s="101" t="str">
        <f>IF(BV88&gt;0,INDEX(Вхідні_дані!$A$245:$J$294,MATCH(BV88,Вхідні_дані!$D$245:$D$294,0),10),"-")</f>
        <v>-</v>
      </c>
      <c r="BX88" s="9"/>
      <c r="BY88" s="11"/>
      <c r="BZ88" s="102" t="str">
        <f t="shared" si="109"/>
        <v>-</v>
      </c>
      <c r="CB88" s="103" t="str">
        <f>IF(CA88&gt;0,INDEX(Вхідні_дані!$A$245:$J$294,MATCH(CA88,Вхідні_дані!$D$245:$D$294,0),5),"-")</f>
        <v>-</v>
      </c>
      <c r="CC88" s="112">
        <v>19</v>
      </c>
      <c r="CD88" s="8"/>
      <c r="CE88" s="101" t="str">
        <f>IF(CD88&gt;0,INDEX(Вхідні_дані!$A$245:$J$294,MATCH(CD88,Вхідні_дані!$D$245:$D$294,0),10),"-")</f>
        <v>-</v>
      </c>
      <c r="CF88" s="9"/>
      <c r="CG88" s="11"/>
      <c r="CH88" s="102" t="str">
        <f t="shared" si="110"/>
        <v>-</v>
      </c>
      <c r="CJ88" s="103" t="str">
        <f>IF(CI88&gt;0,INDEX(Вхідні_дані!$A$245:$J$294,MATCH(CI88,Вхідні_дані!$D$245:$D$294,0),5),"-")</f>
        <v>-</v>
      </c>
      <c r="CK88" s="112">
        <v>19</v>
      </c>
      <c r="CL88" s="8"/>
      <c r="CM88" s="101" t="str">
        <f>IF(CL88&gt;0,INDEX(Вхідні_дані!$A$245:$J$294,MATCH(CL88,Вхідні_дані!$D$245:$D$294,0),10),"-")</f>
        <v>-</v>
      </c>
      <c r="CN88" s="9"/>
      <c r="CO88" s="11"/>
      <c r="CP88" s="102" t="str">
        <f t="shared" si="111"/>
        <v>-</v>
      </c>
      <c r="CR88" s="103" t="str">
        <f>IF(CQ88&gt;0,INDEX(Вхідні_дані!$A$245:$J$294,MATCH(CQ88,Вхідні_дані!$D$245:$D$294,0),5),"-")</f>
        <v>-</v>
      </c>
      <c r="CS88" s="112">
        <v>19</v>
      </c>
      <c r="CT88" s="8"/>
      <c r="CU88" s="101" t="str">
        <f>IF(CT88&gt;0,INDEX(Вхідні_дані!$A$245:$J$294,MATCH(CT88,Вхідні_дані!$D$245:$D$294,0),10),"-")</f>
        <v>-</v>
      </c>
      <c r="CV88" s="9"/>
      <c r="CW88" s="11"/>
      <c r="CX88" s="102" t="str">
        <f t="shared" si="112"/>
        <v>-</v>
      </c>
      <c r="CZ88" s="103" t="str">
        <f>IF(CY88&gt;0,INDEX(Вхідні_дані!$A$245:$J$294,MATCH(CY88,Вхідні_дані!$D$245:$D$294,0),5),"-")</f>
        <v>-</v>
      </c>
      <c r="DA88" s="112">
        <v>19</v>
      </c>
      <c r="DB88" s="8"/>
      <c r="DC88" s="101" t="str">
        <f>IF(DB88&gt;0,INDEX(Вхідні_дані!$A$245:$J$294,MATCH(DB88,Вхідні_дані!$D$245:$D$294,0),10),"-")</f>
        <v>-</v>
      </c>
      <c r="DD88" s="9"/>
      <c r="DE88" s="11"/>
      <c r="DF88" s="102" t="str">
        <f t="shared" si="113"/>
        <v>-</v>
      </c>
      <c r="DH88" s="103" t="str">
        <f>IF(DG88&gt;0,INDEX(Вхідні_дані!$A$245:$J$294,MATCH(DG88,Вхідні_дані!$D$245:$D$294,0),5),"-")</f>
        <v>-</v>
      </c>
      <c r="DI88" s="112">
        <v>19</v>
      </c>
      <c r="DJ88" s="8"/>
      <c r="DK88" s="101" t="str">
        <f>IF(DJ88&gt;0,INDEX(Вхідні_дані!$A$245:$J$294,MATCH(DJ88,Вхідні_дані!$D$245:$D$294,0),10),"-")</f>
        <v>-</v>
      </c>
      <c r="DL88" s="9"/>
      <c r="DM88" s="11"/>
      <c r="DN88" s="102" t="str">
        <f t="shared" si="114"/>
        <v>-</v>
      </c>
      <c r="DP88" s="103" t="str">
        <f>IF(DO88&gt;0,INDEX(Вхідні_дані!$A$245:$J$294,MATCH(DO88,Вхідні_дані!$D$245:$D$294,0),5),"-")</f>
        <v>-</v>
      </c>
      <c r="DQ88" s="112">
        <v>19</v>
      </c>
      <c r="DR88" s="8"/>
      <c r="DS88" s="101" t="str">
        <f>IF(DR88&gt;0,INDEX(Вхідні_дані!$A$245:$J$294,MATCH(DR88,Вхідні_дані!$D$245:$D$294,0),10),"-")</f>
        <v>-</v>
      </c>
      <c r="DT88" s="9"/>
      <c r="DU88" s="11"/>
      <c r="DV88" s="102" t="str">
        <f t="shared" si="115"/>
        <v>-</v>
      </c>
      <c r="DX88" s="103" t="str">
        <f>IF(DW88&gt;0,INDEX(Вхідні_дані!$A$245:$J$294,MATCH(DW88,Вхідні_дані!$D$245:$D$294,0),5),"-")</f>
        <v>-</v>
      </c>
      <c r="DY88" s="112">
        <v>19</v>
      </c>
      <c r="DZ88" s="8"/>
      <c r="EA88" s="101" t="str">
        <f>IF(DZ88&gt;0,INDEX(Вхідні_дані!$A$245:$J$294,MATCH(DZ88,Вхідні_дані!$D$245:$D$294,0),10),"-")</f>
        <v>-</v>
      </c>
      <c r="EB88" s="9"/>
      <c r="EC88" s="11"/>
      <c r="ED88" s="102" t="str">
        <f t="shared" si="116"/>
        <v>-</v>
      </c>
      <c r="EF88" s="103" t="str">
        <f>IF(EE88&gt;0,INDEX(Вхідні_дані!$A$245:$J$294,MATCH(EE88,Вхідні_дані!$D$245:$D$294,0),5),"-")</f>
        <v>-</v>
      </c>
      <c r="EG88" s="112">
        <v>19</v>
      </c>
      <c r="EH88" s="8"/>
      <c r="EI88" s="101" t="str">
        <f>IF(EH88&gt;0,INDEX(Вхідні_дані!$A$245:$J$294,MATCH(EH88,Вхідні_дані!$D$245:$D$294,0),10),"-")</f>
        <v>-</v>
      </c>
      <c r="EJ88" s="9"/>
      <c r="EK88" s="11"/>
      <c r="EL88" s="102" t="str">
        <f t="shared" si="117"/>
        <v>-</v>
      </c>
      <c r="EN88" s="103" t="str">
        <f>IF(EM88&gt;0,INDEX(Вхідні_дані!$A$245:$J$294,MATCH(EM88,Вхідні_дані!$D$245:$D$294,0),5),"-")</f>
        <v>-</v>
      </c>
      <c r="EO88" s="112">
        <v>19</v>
      </c>
      <c r="EP88" s="8"/>
      <c r="EQ88" s="101" t="str">
        <f>IF(EP88&gt;0,INDEX(Вхідні_дані!$A$245:$J$294,MATCH(EP88,Вхідні_дані!$D$245:$D$294,0),10),"-")</f>
        <v>-</v>
      </c>
      <c r="ER88" s="9"/>
      <c r="ES88" s="11"/>
      <c r="ET88" s="102" t="str">
        <f t="shared" si="118"/>
        <v>-</v>
      </c>
      <c r="EV88" s="103" t="str">
        <f>IF(EU88&gt;0,INDEX(Вхідні_дані!$A$245:$J$294,MATCH(EU88,Вхідні_дані!$D$245:$D$294,0),5),"-")</f>
        <v>-</v>
      </c>
      <c r="EW88" s="112">
        <v>19</v>
      </c>
      <c r="EX88" s="8"/>
      <c r="EY88" s="101" t="str">
        <f>IF(EX88&gt;0,INDEX(Вхідні_дані!$A$245:$J$294,MATCH(EX88,Вхідні_дані!$D$245:$D$294,0),10),"-")</f>
        <v>-</v>
      </c>
      <c r="EZ88" s="9"/>
      <c r="FA88" s="11"/>
      <c r="FB88" s="102" t="str">
        <f t="shared" si="119"/>
        <v>-</v>
      </c>
      <c r="FD88" s="103" t="str">
        <f>IF(FC88&gt;0,INDEX(Вхідні_дані!$A$245:$J$294,MATCH(FC88,Вхідні_дані!$D$245:$D$294,0),5),"-")</f>
        <v>-</v>
      </c>
      <c r="FE88" s="112">
        <v>19</v>
      </c>
      <c r="FF88" s="8"/>
      <c r="FG88" s="101" t="str">
        <f>IF(FF88&gt;0,INDEX(Вхідні_дані!$A$245:$J$294,MATCH(FF88,Вхідні_дані!$D$245:$D$294,0),10),"-")</f>
        <v>-</v>
      </c>
      <c r="FH88" s="9"/>
      <c r="FI88" s="11"/>
      <c r="FJ88" s="102" t="str">
        <f t="shared" si="120"/>
        <v>-</v>
      </c>
      <c r="FL88" s="103" t="str">
        <f>IF(FK88&gt;0,INDEX(Вхідні_дані!$A$245:$J$294,MATCH(FK88,Вхідні_дані!$D$245:$D$294,0),5),"-")</f>
        <v>-</v>
      </c>
      <c r="FM88" s="112">
        <v>19</v>
      </c>
      <c r="FN88" s="8"/>
      <c r="FO88" s="101" t="str">
        <f>IF(FN88&gt;0,INDEX(Вхідні_дані!$A$245:$J$294,MATCH(FN88,Вхідні_дані!$D$245:$D$294,0),10),"-")</f>
        <v>-</v>
      </c>
      <c r="FP88" s="9"/>
      <c r="FQ88" s="11"/>
      <c r="FR88" s="102" t="str">
        <f t="shared" si="121"/>
        <v>-</v>
      </c>
      <c r="FT88" s="103" t="str">
        <f>IF(FS88&gt;0,INDEX(Вхідні_дані!$A$245:$J$294,MATCH(FS88,Вхідні_дані!$D$245:$D$294,0),5),"-")</f>
        <v>-</v>
      </c>
      <c r="FU88" s="112">
        <v>19</v>
      </c>
      <c r="FV88" s="8"/>
      <c r="FW88" s="101" t="str">
        <f>IF(FV88&gt;0,INDEX(Вхідні_дані!$A$245:$J$294,MATCH(FV88,Вхідні_дані!$D$245:$D$294,0),10),"-")</f>
        <v>-</v>
      </c>
      <c r="FX88" s="9"/>
      <c r="FY88" s="11"/>
      <c r="FZ88" s="102" t="str">
        <f t="shared" si="122"/>
        <v>-</v>
      </c>
      <c r="GB88" s="103" t="str">
        <f>IF(GA88&gt;0,INDEX(Вхідні_дані!$A$245:$J$294,MATCH(GA88,Вхідні_дані!$D$245:$D$294,0),5),"-")</f>
        <v>-</v>
      </c>
      <c r="GC88" s="112">
        <v>19</v>
      </c>
      <c r="GD88" s="8"/>
      <c r="GE88" s="101" t="str">
        <f>IF(GD88&gt;0,INDEX(Вхідні_дані!$A$245:$J$294,MATCH(GD88,Вхідні_дані!$D$245:$D$294,0),10),"-")</f>
        <v>-</v>
      </c>
      <c r="GF88" s="9"/>
      <c r="GG88" s="11"/>
      <c r="GH88" s="102" t="str">
        <f t="shared" si="123"/>
        <v>-</v>
      </c>
      <c r="GJ88" s="103" t="str">
        <f>IF(GI88&gt;0,INDEX(Вхідні_дані!$A$245:$J$294,MATCH(GI88,Вхідні_дані!$D$245:$D$294,0),5),"-")</f>
        <v>-</v>
      </c>
      <c r="GK88" s="112">
        <v>19</v>
      </c>
      <c r="GL88" s="8"/>
      <c r="GM88" s="101" t="str">
        <f>IF(GL88&gt;0,INDEX(Вхідні_дані!$A$245:$J$294,MATCH(GL88,Вхідні_дані!$D$245:$D$294,0),10),"-")</f>
        <v>-</v>
      </c>
      <c r="GN88" s="9"/>
      <c r="GO88" s="11"/>
      <c r="GP88" s="102" t="str">
        <f t="shared" si="124"/>
        <v>-</v>
      </c>
      <c r="GR88" s="103" t="str">
        <f>IF(GQ88&gt;0,INDEX(Вхідні_дані!$A$245:$J$294,MATCH(GQ88,Вхідні_дані!$D$245:$D$294,0),5),"-")</f>
        <v>-</v>
      </c>
      <c r="GS88" s="112">
        <v>19</v>
      </c>
      <c r="GT88" s="8"/>
      <c r="GU88" s="101" t="str">
        <f>IF(GT88&gt;0,INDEX(Вхідні_дані!$A$245:$J$294,MATCH(GT88,Вхідні_дані!$D$245:$D$294,0),10),"-")</f>
        <v>-</v>
      </c>
      <c r="GV88" s="9"/>
      <c r="GW88" s="11"/>
      <c r="GX88" s="102" t="str">
        <f t="shared" si="125"/>
        <v>-</v>
      </c>
      <c r="GZ88" s="103" t="str">
        <f>IF(GY88&gt;0,INDEX(Вхідні_дані!$A$245:$J$294,MATCH(GY88,Вхідні_дані!$D$245:$D$294,0),5),"-")</f>
        <v>-</v>
      </c>
      <c r="HA88" s="112">
        <v>19</v>
      </c>
      <c r="HB88" s="8"/>
      <c r="HC88" s="101" t="str">
        <f>IF(HB88&gt;0,INDEX(Вхідні_дані!$A$245:$J$294,MATCH(HB88,Вхідні_дані!$D$245:$D$294,0),10),"-")</f>
        <v>-</v>
      </c>
      <c r="HD88" s="9"/>
      <c r="HE88" s="11"/>
      <c r="HF88" s="102" t="str">
        <f t="shared" si="126"/>
        <v>-</v>
      </c>
      <c r="HH88" s="103" t="str">
        <f>IF(HG88&gt;0,INDEX(Вхідні_дані!$A$245:$J$294,MATCH(HG88,Вхідні_дані!$D$245:$D$294,0),5),"-")</f>
        <v>-</v>
      </c>
      <c r="HI88" s="112">
        <v>19</v>
      </c>
      <c r="HJ88" s="8"/>
      <c r="HK88" s="101" t="str">
        <f>IF(HJ88&gt;0,INDEX(Вхідні_дані!$A$245:$J$294,MATCH(HJ88,Вхідні_дані!$D$245:$D$294,0),10),"-")</f>
        <v>-</v>
      </c>
      <c r="HL88" s="9"/>
      <c r="HM88" s="11"/>
      <c r="HN88" s="102" t="str">
        <f t="shared" si="127"/>
        <v>-</v>
      </c>
      <c r="HP88" s="103" t="str">
        <f>IF(HO88&gt;0,INDEX(Вхідні_дані!$A$245:$J$294,MATCH(HO88,Вхідні_дані!$D$245:$D$294,0),5),"-")</f>
        <v>-</v>
      </c>
      <c r="HQ88" s="112">
        <v>19</v>
      </c>
      <c r="HR88" s="8"/>
      <c r="HS88" s="101" t="str">
        <f>IF(HR88&gt;0,INDEX(Вхідні_дані!$A$245:$J$294,MATCH(HR88,Вхідні_дані!$D$245:$D$294,0),10),"-")</f>
        <v>-</v>
      </c>
      <c r="HT88" s="9"/>
      <c r="HU88" s="11"/>
      <c r="HV88" s="102" t="str">
        <f t="shared" si="128"/>
        <v>-</v>
      </c>
      <c r="HX88" s="103" t="str">
        <f>IF(HW88&gt;0,INDEX(Вхідні_дані!$A$245:$J$294,MATCH(HW88,Вхідні_дані!$D$245:$D$294,0),5),"-")</f>
        <v>-</v>
      </c>
      <c r="HY88" s="112">
        <v>19</v>
      </c>
      <c r="HZ88" s="8"/>
      <c r="IA88" s="101" t="str">
        <f>IF(HZ88&gt;0,INDEX(Вхідні_дані!$A$245:$J$294,MATCH(HZ88,Вхідні_дані!$D$245:$D$294,0),10),"-")</f>
        <v>-</v>
      </c>
      <c r="IB88" s="9"/>
      <c r="IC88" s="11"/>
      <c r="ID88" s="102" t="str">
        <f t="shared" si="129"/>
        <v>-</v>
      </c>
      <c r="IF88" s="103" t="str">
        <f>IF(IE88&gt;0,INDEX(Вхідні_дані!$A$245:$J$294,MATCH(IE88,Вхідні_дані!$D$245:$D$294,0),5),"-")</f>
        <v>-</v>
      </c>
      <c r="IG88" s="112">
        <v>19</v>
      </c>
      <c r="IH88" s="8"/>
      <c r="II88" s="101" t="str">
        <f>IF(IH88&gt;0,INDEX(Вхідні_дані!$A$245:$J$294,MATCH(IH88,Вхідні_дані!$D$245:$D$294,0),10),"-")</f>
        <v>-</v>
      </c>
      <c r="IJ88" s="9"/>
      <c r="IK88" s="11"/>
      <c r="IL88" s="102" t="str">
        <f t="shared" si="130"/>
        <v>-</v>
      </c>
      <c r="IN88" s="103" t="str">
        <f>IF(IM88&gt;0,INDEX(Вхідні_дані!$A$245:$J$294,MATCH(IM88,Вхідні_дані!$D$245:$D$294,0),5),"-")</f>
        <v>-</v>
      </c>
      <c r="IO88" s="112">
        <v>19</v>
      </c>
      <c r="IP88" s="8"/>
      <c r="IQ88" s="101" t="str">
        <f>IF(IP88&gt;0,INDEX(Вхідні_дані!$A$245:$J$294,MATCH(IP88,Вхідні_дані!$D$245:$D$294,0),10),"-")</f>
        <v>-</v>
      </c>
      <c r="IR88" s="9"/>
      <c r="IS88" s="11"/>
      <c r="IT88" s="102" t="str">
        <f t="shared" si="131"/>
        <v>-</v>
      </c>
      <c r="IV88" s="103" t="str">
        <f>IF(IU88&gt;0,INDEX(Вхідні_дані!$A$245:$J$294,MATCH(IU88,Вхідні_дані!$D$245:$D$294,0),5),"-")</f>
        <v>-</v>
      </c>
      <c r="IW88" s="112">
        <v>19</v>
      </c>
      <c r="IX88" s="8"/>
      <c r="IY88" s="101" t="str">
        <f>IF(IX88&gt;0,INDEX(Вхідні_дані!$A$245:$J$294,MATCH(IX88,Вхідні_дані!$D$245:$D$294,0),10),"-")</f>
        <v>-</v>
      </c>
      <c r="IZ88" s="9"/>
      <c r="JA88" s="11"/>
      <c r="JB88" s="102" t="str">
        <f t="shared" si="132"/>
        <v>-</v>
      </c>
      <c r="JD88" s="103" t="str">
        <f>IF(JC88&gt;0,INDEX(Вхідні_дані!$A$245:$J$294,MATCH(JC88,Вхідні_дані!$D$245:$D$294,0),5),"-")</f>
        <v>-</v>
      </c>
      <c r="JE88" s="112">
        <v>19</v>
      </c>
      <c r="JF88" s="8"/>
      <c r="JG88" s="101" t="str">
        <f>IF(JF88&gt;0,INDEX(Вхідні_дані!$A$245:$J$294,MATCH(JF88,Вхідні_дані!$D$245:$D$294,0),10),"-")</f>
        <v>-</v>
      </c>
      <c r="JH88" s="9"/>
      <c r="JI88" s="11"/>
      <c r="JJ88" s="102" t="str">
        <f t="shared" si="133"/>
        <v>-</v>
      </c>
      <c r="JL88" s="103" t="str">
        <f>IF(JK88&gt;0,INDEX(Вхідні_дані!$A$245:$J$294,MATCH(JK88,Вхідні_дані!$D$245:$D$294,0),5),"-")</f>
        <v>-</v>
      </c>
      <c r="JM88" s="112">
        <v>19</v>
      </c>
      <c r="JN88" s="8"/>
      <c r="JO88" s="101" t="str">
        <f>IF(JN88&gt;0,INDEX(Вхідні_дані!$A$245:$J$294,MATCH(JN88,Вхідні_дані!$D$245:$D$294,0),10),"-")</f>
        <v>-</v>
      </c>
      <c r="JP88" s="9"/>
      <c r="JQ88" s="11"/>
      <c r="JR88" s="102" t="str">
        <f t="shared" si="134"/>
        <v>-</v>
      </c>
      <c r="JT88" s="103" t="str">
        <f>IF(JS88&gt;0,INDEX(Вхідні_дані!$A$245:$J$294,MATCH(JS88,Вхідні_дані!$D$245:$D$294,0),5),"-")</f>
        <v>-</v>
      </c>
      <c r="JU88" s="112">
        <v>19</v>
      </c>
      <c r="JV88" s="8"/>
      <c r="JW88" s="101" t="str">
        <f>IF(JV88&gt;0,INDEX(Вхідні_дані!$A$245:$J$294,MATCH(JV88,Вхідні_дані!$D$245:$D$294,0),10),"-")</f>
        <v>-</v>
      </c>
      <c r="JX88" s="9"/>
      <c r="JY88" s="11"/>
      <c r="JZ88" s="102" t="str">
        <f t="shared" si="135"/>
        <v>-</v>
      </c>
      <c r="KB88" s="103" t="str">
        <f>IF(KA88&gt;0,INDEX(Вхідні_дані!$A$245:$J$294,MATCH(KA88,Вхідні_дані!$D$245:$D$294,0),5),"-")</f>
        <v>-</v>
      </c>
      <c r="KC88" s="112">
        <v>19</v>
      </c>
      <c r="KD88" s="8"/>
      <c r="KE88" s="101" t="str">
        <f>IF(KD88&gt;0,INDEX(Вхідні_дані!$A$245:$J$294,MATCH(KD88,Вхідні_дані!$D$245:$D$294,0),10),"-")</f>
        <v>-</v>
      </c>
      <c r="KF88" s="9"/>
      <c r="KG88" s="11"/>
      <c r="KH88" s="102" t="str">
        <f t="shared" si="136"/>
        <v>-</v>
      </c>
      <c r="KJ88" s="103" t="str">
        <f>IF(KI88&gt;0,INDEX(Вхідні_дані!$A$245:$J$294,MATCH(KI88,Вхідні_дані!$D$245:$D$294,0),5),"-")</f>
        <v>-</v>
      </c>
      <c r="KK88" s="112">
        <v>19</v>
      </c>
      <c r="KL88" s="8"/>
      <c r="KM88" s="101" t="str">
        <f>IF(KL88&gt;0,INDEX(Вхідні_дані!$A$245:$J$294,MATCH(KL88,Вхідні_дані!$D$245:$D$294,0),10),"-")</f>
        <v>-</v>
      </c>
      <c r="KN88" s="9"/>
      <c r="KO88" s="11"/>
      <c r="KP88" s="102" t="str">
        <f t="shared" si="137"/>
        <v>-</v>
      </c>
      <c r="KR88" s="103" t="str">
        <f>IF(KQ88&gt;0,INDEX(Вхідні_дані!$A$245:$J$294,MATCH(KQ88,Вхідні_дані!$D$245:$D$294,0),5),"-")</f>
        <v>-</v>
      </c>
      <c r="KS88" s="112">
        <v>19</v>
      </c>
      <c r="KT88" s="8"/>
      <c r="KU88" s="101" t="str">
        <f>IF(KT88&gt;0,INDEX(Вхідні_дані!$A$245:$J$294,MATCH(KT88,Вхідні_дані!$D$245:$D$294,0),10),"-")</f>
        <v>-</v>
      </c>
      <c r="KV88" s="9"/>
      <c r="KW88" s="11"/>
      <c r="KX88" s="102" t="str">
        <f t="shared" si="138"/>
        <v>-</v>
      </c>
      <c r="KZ88" s="103" t="str">
        <f>IF(KY88&gt;0,INDEX(Вхідні_дані!$A$245:$J$294,MATCH(KY88,Вхідні_дані!$D$245:$D$294,0),5),"-")</f>
        <v>-</v>
      </c>
      <c r="LA88" s="112">
        <v>19</v>
      </c>
      <c r="LB88" s="8"/>
      <c r="LC88" s="101" t="str">
        <f>IF(LB88&gt;0,INDEX(Вхідні_дані!$A$245:$J$294,MATCH(LB88,Вхідні_дані!$D$245:$D$294,0),10),"-")</f>
        <v>-</v>
      </c>
      <c r="LD88" s="9"/>
      <c r="LE88" s="11"/>
      <c r="LF88" s="102" t="str">
        <f t="shared" si="139"/>
        <v>-</v>
      </c>
      <c r="LH88" s="103" t="str">
        <f>IF(LG88&gt;0,INDEX(Вхідні_дані!$A$245:$J$294,MATCH(LG88,Вхідні_дані!$D$245:$D$294,0),5),"-")</f>
        <v>-</v>
      </c>
      <c r="LI88" s="112">
        <v>19</v>
      </c>
      <c r="LJ88" s="8"/>
      <c r="LK88" s="101" t="str">
        <f>IF(LJ88&gt;0,INDEX(Вхідні_дані!$A$245:$J$294,MATCH(LJ88,Вхідні_дані!$D$245:$D$294,0),10),"-")</f>
        <v>-</v>
      </c>
      <c r="LL88" s="9"/>
      <c r="LM88" s="11"/>
      <c r="LN88" s="102" t="str">
        <f t="shared" si="140"/>
        <v>-</v>
      </c>
      <c r="LP88" s="103" t="str">
        <f>IF(LO88&gt;0,INDEX(Вхідні_дані!$A$245:$J$294,MATCH(LO88,Вхідні_дані!$D$245:$D$294,0),5),"-")</f>
        <v>-</v>
      </c>
      <c r="LQ88" s="112">
        <v>19</v>
      </c>
      <c r="LR88" s="8"/>
      <c r="LS88" s="101" t="str">
        <f>IF(LR88&gt;0,INDEX(Вхідні_дані!$A$245:$J$294,MATCH(LR88,Вхідні_дані!$D$245:$D$294,0),10),"-")</f>
        <v>-</v>
      </c>
      <c r="LT88" s="9"/>
      <c r="LU88" s="11"/>
      <c r="LV88" s="102" t="str">
        <f t="shared" si="141"/>
        <v>-</v>
      </c>
      <c r="LX88" s="103" t="str">
        <f>IF(LW88&gt;0,INDEX(Вхідні_дані!$A$245:$J$294,MATCH(LW88,Вхідні_дані!$D$245:$D$294,0),5),"-")</f>
        <v>-</v>
      </c>
      <c r="LY88" s="112">
        <v>19</v>
      </c>
      <c r="LZ88" s="8"/>
      <c r="MA88" s="101" t="str">
        <f>IF(LZ88&gt;0,INDEX(Вхідні_дані!$A$245:$J$294,MATCH(LZ88,Вхідні_дані!$D$245:$D$294,0),10),"-")</f>
        <v>-</v>
      </c>
      <c r="MB88" s="9"/>
      <c r="MC88" s="11"/>
      <c r="MD88" s="102" t="str">
        <f t="shared" si="142"/>
        <v>-</v>
      </c>
      <c r="MF88" s="103" t="str">
        <f>IF(ME88&gt;0,INDEX(Вхідні_дані!$A$245:$J$294,MATCH(ME88,Вхідні_дані!$D$245:$D$294,0),5),"-")</f>
        <v>-</v>
      </c>
      <c r="MG88" s="112">
        <v>19</v>
      </c>
      <c r="MH88" s="8"/>
      <c r="MI88" s="101" t="str">
        <f>IF(MH88&gt;0,INDEX(Вхідні_дані!$A$245:$J$294,MATCH(MH88,Вхідні_дані!$D$245:$D$294,0),10),"-")</f>
        <v>-</v>
      </c>
      <c r="MJ88" s="9"/>
      <c r="MK88" s="11"/>
      <c r="ML88" s="102" t="str">
        <f t="shared" si="143"/>
        <v>-</v>
      </c>
      <c r="MN88" s="103" t="str">
        <f>IF(MM88&gt;0,INDEX(Вхідні_дані!$A$245:$J$294,MATCH(MM88,Вхідні_дані!$D$245:$D$294,0),5),"-")</f>
        <v>-</v>
      </c>
      <c r="MO88" s="112">
        <v>19</v>
      </c>
      <c r="MP88" s="8"/>
      <c r="MQ88" s="101" t="str">
        <f>IF(MP88&gt;0,INDEX(Вхідні_дані!$A$245:$J$294,MATCH(MP88,Вхідні_дані!$D$245:$D$294,0),10),"-")</f>
        <v>-</v>
      </c>
      <c r="MR88" s="9"/>
      <c r="MS88" s="11"/>
      <c r="MT88" s="102" t="str">
        <f t="shared" si="144"/>
        <v>-</v>
      </c>
      <c r="MV88" s="103" t="str">
        <f>IF(MU88&gt;0,INDEX(Вхідні_дані!$A$245:$J$294,MATCH(MU88,Вхідні_дані!$D$245:$D$294,0),5),"-")</f>
        <v>-</v>
      </c>
      <c r="MW88" s="112">
        <v>19</v>
      </c>
      <c r="MX88" s="8"/>
      <c r="MY88" s="101" t="str">
        <f>IF(MX88&gt;0,INDEX(Вхідні_дані!$A$245:$J$294,MATCH(MX88,Вхідні_дані!$D$245:$D$294,0),10),"-")</f>
        <v>-</v>
      </c>
      <c r="MZ88" s="9"/>
      <c r="NA88" s="11"/>
      <c r="NB88" s="102" t="str">
        <f t="shared" si="145"/>
        <v>-</v>
      </c>
      <c r="ND88" s="103" t="str">
        <f>IF(NC88&gt;0,INDEX(Вхідні_дані!$A$245:$J$294,MATCH(NC88,Вхідні_дані!$D$245:$D$294,0),5),"-")</f>
        <v>-</v>
      </c>
      <c r="NE88" s="112">
        <v>19</v>
      </c>
      <c r="NF88" s="8"/>
      <c r="NG88" s="101" t="str">
        <f>IF(NF88&gt;0,INDEX(Вхідні_дані!$A$245:$J$294,MATCH(NF88,Вхідні_дані!$D$245:$D$294,0),10),"-")</f>
        <v>-</v>
      </c>
      <c r="NH88" s="9"/>
      <c r="NI88" s="11"/>
      <c r="NJ88" s="102" t="str">
        <f t="shared" si="146"/>
        <v>-</v>
      </c>
      <c r="NL88" s="103" t="str">
        <f>IF(NK88&gt;0,INDEX(Вхідні_дані!$A$245:$J$294,MATCH(NK88,Вхідні_дані!$D$245:$D$294,0),5),"-")</f>
        <v>-</v>
      </c>
      <c r="NM88" s="112">
        <v>19</v>
      </c>
      <c r="NN88" s="8"/>
      <c r="NO88" s="101" t="str">
        <f>IF(NN88&gt;0,INDEX(Вхідні_дані!$A$245:$J$294,MATCH(NN88,Вхідні_дані!$D$245:$D$294,0),10),"-")</f>
        <v>-</v>
      </c>
      <c r="NP88" s="9"/>
      <c r="NQ88" s="11"/>
      <c r="NR88" s="102" t="str">
        <f t="shared" si="147"/>
        <v>-</v>
      </c>
      <c r="NT88" s="103" t="str">
        <f>IF(NS88&gt;0,INDEX(Вхідні_дані!$A$245:$J$294,MATCH(NS88,Вхідні_дані!$D$245:$D$294,0),5),"-")</f>
        <v>-</v>
      </c>
      <c r="NU88" s="112">
        <v>19</v>
      </c>
      <c r="NV88" s="8"/>
      <c r="NW88" s="101" t="str">
        <f>IF(NV88&gt;0,INDEX(Вхідні_дані!$A$245:$J$294,MATCH(NV88,Вхідні_дані!$D$245:$D$294,0),10),"-")</f>
        <v>-</v>
      </c>
      <c r="NX88" s="9"/>
      <c r="NY88" s="11"/>
      <c r="NZ88" s="102" t="str">
        <f t="shared" si="148"/>
        <v>-</v>
      </c>
      <c r="OB88" s="103" t="str">
        <f>IF(OA88&gt;0,INDEX(Вхідні_дані!$A$245:$J$294,MATCH(OA88,Вхідні_дані!$D$245:$D$294,0),5),"-")</f>
        <v>-</v>
      </c>
      <c r="OC88" s="112">
        <v>19</v>
      </c>
      <c r="OD88" s="8"/>
      <c r="OE88" s="101" t="str">
        <f>IF(OD88&gt;0,INDEX(Вхідні_дані!$A$245:$J$294,MATCH(OD88,Вхідні_дані!$D$245:$D$294,0),10),"-")</f>
        <v>-</v>
      </c>
      <c r="OF88" s="9"/>
      <c r="OG88" s="11"/>
      <c r="OH88" s="102" t="str">
        <f t="shared" si="149"/>
        <v>-</v>
      </c>
      <c r="OJ88" s="103" t="str">
        <f>IF(OI88&gt;0,INDEX(Вхідні_дані!$A$245:$J$294,MATCH(OI88,Вхідні_дані!$D$245:$D$294,0),5),"-")</f>
        <v>-</v>
      </c>
      <c r="OK88" s="112">
        <v>19</v>
      </c>
      <c r="OL88" s="8"/>
      <c r="OM88" s="101" t="str">
        <f>IF(OL88&gt;0,INDEX(Вхідні_дані!$A$245:$J$294,MATCH(OL88,Вхідні_дані!$D$245:$D$294,0),10),"-")</f>
        <v>-</v>
      </c>
      <c r="ON88" s="9"/>
      <c r="OO88" s="11"/>
      <c r="OP88" s="102" t="str">
        <f t="shared" si="150"/>
        <v>-</v>
      </c>
      <c r="OR88" s="103" t="str">
        <f>IF(OQ88&gt;0,INDEX(Вхідні_дані!$A$245:$J$294,MATCH(OQ88,Вхідні_дані!$D$245:$D$294,0),5),"-")</f>
        <v>-</v>
      </c>
      <c r="OS88" s="112">
        <v>19</v>
      </c>
      <c r="OT88" s="8"/>
      <c r="OU88" s="101" t="str">
        <f>IF(OT88&gt;0,INDEX(Вхідні_дані!$A$245:$J$294,MATCH(OT88,Вхідні_дані!$D$245:$D$294,0),10),"-")</f>
        <v>-</v>
      </c>
      <c r="OV88" s="9"/>
      <c r="OW88" s="11"/>
      <c r="OX88" s="102" t="str">
        <f t="shared" si="151"/>
        <v>-</v>
      </c>
      <c r="OZ88" s="103" t="str">
        <f>IF(OY88&gt;0,INDEX(Вхідні_дані!$A$245:$J$294,MATCH(OY88,Вхідні_дані!$D$245:$D$294,0),5),"-")</f>
        <v>-</v>
      </c>
      <c r="PA88" s="112">
        <v>19</v>
      </c>
      <c r="PB88" s="8"/>
      <c r="PC88" s="101" t="str">
        <f>IF(PB88&gt;0,INDEX(Вхідні_дані!$A$245:$J$294,MATCH(PB88,Вхідні_дані!$D$245:$D$294,0),10),"-")</f>
        <v>-</v>
      </c>
      <c r="PD88" s="9"/>
      <c r="PE88" s="11"/>
      <c r="PF88" s="102" t="str">
        <f t="shared" si="152"/>
        <v>-</v>
      </c>
      <c r="PH88" s="103" t="str">
        <f>IF(PG88&gt;0,INDEX(Вхідні_дані!$A$245:$J$294,MATCH(PG88,Вхідні_дані!$D$245:$D$294,0),5),"-")</f>
        <v>-</v>
      </c>
      <c r="PI88" s="112">
        <v>19</v>
      </c>
      <c r="PJ88" s="8"/>
      <c r="PK88" s="101" t="str">
        <f>IF(PJ88&gt;0,INDEX(Вхідні_дані!$A$245:$J$294,MATCH(PJ88,Вхідні_дані!$D$245:$D$294,0),10),"-")</f>
        <v>-</v>
      </c>
      <c r="PL88" s="9"/>
      <c r="PM88" s="11"/>
      <c r="PN88" s="102" t="str">
        <f t="shared" si="153"/>
        <v>-</v>
      </c>
      <c r="PP88" s="103" t="str">
        <f>IF(PO88&gt;0,INDEX(Вхідні_дані!$A$245:$J$294,MATCH(PO88,Вхідні_дані!$D$245:$D$294,0),5),"-")</f>
        <v>-</v>
      </c>
      <c r="PQ88" s="112">
        <v>19</v>
      </c>
      <c r="PR88" s="8"/>
      <c r="PS88" s="101" t="str">
        <f>IF(PR88&gt;0,INDEX(Вхідні_дані!$A$245:$J$294,MATCH(PR88,Вхідні_дані!$D$245:$D$294,0),10),"-")</f>
        <v>-</v>
      </c>
      <c r="PT88" s="9"/>
      <c r="PU88" s="11"/>
      <c r="PV88" s="102" t="str">
        <f t="shared" si="154"/>
        <v>-</v>
      </c>
      <c r="PX88" s="103" t="str">
        <f>IF(PW88&gt;0,INDEX(Вхідні_дані!$A$245:$J$294,MATCH(PW88,Вхідні_дані!$D$245:$D$294,0),5),"-")</f>
        <v>-</v>
      </c>
      <c r="PY88" s="112">
        <v>19</v>
      </c>
      <c r="PZ88" s="8"/>
      <c r="QA88" s="101" t="str">
        <f>IF(PZ88&gt;0,INDEX(Вхідні_дані!$A$245:$J$294,MATCH(PZ88,Вхідні_дані!$D$245:$D$294,0),10),"-")</f>
        <v>-</v>
      </c>
      <c r="QB88" s="9"/>
      <c r="QC88" s="11"/>
      <c r="QD88" s="102" t="str">
        <f t="shared" si="155"/>
        <v>-</v>
      </c>
      <c r="QF88" s="103" t="str">
        <f>IF(QE88&gt;0,INDEX(Вхідні_дані!$A$245:$J$294,MATCH(QE88,Вхідні_дані!$D$245:$D$294,0),5),"-")</f>
        <v>-</v>
      </c>
      <c r="QG88" s="112">
        <v>19</v>
      </c>
      <c r="QH88" s="8"/>
      <c r="QI88" s="101" t="str">
        <f>IF(QH88&gt;0,INDEX(Вхідні_дані!$A$245:$J$294,MATCH(QH88,Вхідні_дані!$D$245:$D$294,0),10),"-")</f>
        <v>-</v>
      </c>
      <c r="QJ88" s="9"/>
      <c r="QK88" s="11"/>
      <c r="QL88" s="102" t="str">
        <f t="shared" si="156"/>
        <v>-</v>
      </c>
      <c r="QN88" s="103" t="str">
        <f>IF(QM88&gt;0,INDEX(Вхідні_дані!$A$245:$J$294,MATCH(QM88,Вхідні_дані!$D$245:$D$294,0),5),"-")</f>
        <v>-</v>
      </c>
      <c r="QO88" s="112">
        <v>19</v>
      </c>
      <c r="QP88" s="8"/>
      <c r="QQ88" s="101" t="str">
        <f>IF(QP88&gt;0,INDEX(Вхідні_дані!$A$245:$J$294,MATCH(QP88,Вхідні_дані!$D$245:$D$294,0),10),"-")</f>
        <v>-</v>
      </c>
      <c r="QR88" s="9"/>
      <c r="QS88" s="11"/>
      <c r="QT88" s="102" t="str">
        <f t="shared" si="157"/>
        <v>-</v>
      </c>
      <c r="QV88" s="103" t="str">
        <f>IF(QU88&gt;0,INDEX(Вхідні_дані!$A$245:$J$294,MATCH(QU88,Вхідні_дані!$D$245:$D$294,0),5),"-")</f>
        <v>-</v>
      </c>
      <c r="QW88" s="112">
        <v>19</v>
      </c>
      <c r="QX88" s="8"/>
      <c r="QY88" s="101" t="str">
        <f>IF(QX88&gt;0,INDEX(Вхідні_дані!$A$245:$J$294,MATCH(QX88,Вхідні_дані!$D$245:$D$294,0),10),"-")</f>
        <v>-</v>
      </c>
      <c r="QZ88" s="9"/>
      <c r="RA88" s="11"/>
      <c r="RB88" s="102" t="str">
        <f t="shared" si="158"/>
        <v>-</v>
      </c>
      <c r="RD88" s="103" t="str">
        <f>IF(RC88&gt;0,INDEX(Вхідні_дані!$A$245:$J$294,MATCH(RC88,Вхідні_дані!$D$245:$D$294,0),5),"-")</f>
        <v>-</v>
      </c>
      <c r="RE88" s="112">
        <v>19</v>
      </c>
      <c r="RF88" s="8"/>
      <c r="RG88" s="101" t="str">
        <f>IF(RF88&gt;0,INDEX(Вхідні_дані!$A$245:$J$294,MATCH(RF88,Вхідні_дані!$D$245:$D$294,0),10),"-")</f>
        <v>-</v>
      </c>
      <c r="RH88" s="9"/>
      <c r="RI88" s="11"/>
      <c r="RJ88" s="102" t="str">
        <f t="shared" si="159"/>
        <v>-</v>
      </c>
      <c r="RL88" s="103" t="str">
        <f>IF(RK88&gt;0,INDEX(Вхідні_дані!$A$245:$J$294,MATCH(RK88,Вхідні_дані!$D$245:$D$294,0),5),"-")</f>
        <v>-</v>
      </c>
      <c r="RM88" s="112">
        <v>19</v>
      </c>
      <c r="RN88" s="8"/>
      <c r="RO88" s="101" t="str">
        <f>IF(RN88&gt;0,INDEX(Вхідні_дані!$A$245:$J$294,MATCH(RN88,Вхідні_дані!$D$245:$D$294,0),10),"-")</f>
        <v>-</v>
      </c>
      <c r="RP88" s="9"/>
      <c r="RQ88" s="11"/>
      <c r="RR88" s="102" t="str">
        <f t="shared" si="160"/>
        <v>-</v>
      </c>
      <c r="RT88" s="103" t="str">
        <f>IF(RS88&gt;0,INDEX(Вхідні_дані!$A$245:$J$294,MATCH(RS88,Вхідні_дані!$D$245:$D$294,0),5),"-")</f>
        <v>-</v>
      </c>
      <c r="RU88" s="112">
        <v>19</v>
      </c>
      <c r="RV88" s="8"/>
      <c r="RW88" s="101" t="str">
        <f>IF(RV88&gt;0,INDEX(Вхідні_дані!$A$245:$J$294,MATCH(RV88,Вхідні_дані!$D$245:$D$294,0),10),"-")</f>
        <v>-</v>
      </c>
      <c r="RX88" s="9"/>
      <c r="RY88" s="11"/>
      <c r="RZ88" s="102" t="str">
        <f t="shared" si="161"/>
        <v>-</v>
      </c>
      <c r="SB88" s="103" t="str">
        <f>IF(SA88&gt;0,INDEX(Вхідні_дані!$A$245:$J$294,MATCH(SA88,Вхідні_дані!$D$245:$D$294,0),5),"-")</f>
        <v>-</v>
      </c>
      <c r="SC88" s="112">
        <v>19</v>
      </c>
      <c r="SD88" s="8"/>
      <c r="SE88" s="101" t="str">
        <f>IF(SD88&gt;0,INDEX(Вхідні_дані!$A$245:$J$294,MATCH(SD88,Вхідні_дані!$D$245:$D$294,0),10),"-")</f>
        <v>-</v>
      </c>
      <c r="SF88" s="9"/>
      <c r="SG88" s="11"/>
      <c r="SH88" s="102" t="str">
        <f t="shared" si="162"/>
        <v>-</v>
      </c>
      <c r="SJ88" s="103" t="str">
        <f>IF(SI88&gt;0,INDEX(Вхідні_дані!$A$245:$J$294,MATCH(SI88,Вхідні_дані!$D$245:$D$294,0),5),"-")</f>
        <v>-</v>
      </c>
      <c r="SK88" s="112">
        <v>19</v>
      </c>
      <c r="SL88" s="8"/>
      <c r="SM88" s="101" t="str">
        <f>IF(SL88&gt;0,INDEX(Вхідні_дані!$A$245:$J$294,MATCH(SL88,Вхідні_дані!$D$245:$D$294,0),10),"-")</f>
        <v>-</v>
      </c>
      <c r="SN88" s="9"/>
      <c r="SO88" s="11"/>
      <c r="SP88" s="102" t="str">
        <f t="shared" si="163"/>
        <v>-</v>
      </c>
      <c r="SR88" s="103" t="str">
        <f>IF(SQ88&gt;0,INDEX(Вхідні_дані!$A$245:$J$294,MATCH(SQ88,Вхідні_дані!$D$245:$D$294,0),5),"-")</f>
        <v>-</v>
      </c>
      <c r="SS88" s="112">
        <v>19</v>
      </c>
      <c r="ST88" s="8"/>
      <c r="SU88" s="101" t="str">
        <f>IF(ST88&gt;0,INDEX(Вхідні_дані!$A$245:$J$294,MATCH(ST88,Вхідні_дані!$D$245:$D$294,0),10),"-")</f>
        <v>-</v>
      </c>
      <c r="SV88" s="9"/>
      <c r="SW88" s="11"/>
      <c r="SX88" s="102" t="str">
        <f t="shared" si="164"/>
        <v>-</v>
      </c>
      <c r="SZ88" s="103" t="str">
        <f>IF(SY88&gt;0,INDEX(Вхідні_дані!$A$245:$J$294,MATCH(SY88,Вхідні_дані!$D$245:$D$294,0),5),"-")</f>
        <v>-</v>
      </c>
      <c r="TA88" s="112">
        <v>19</v>
      </c>
      <c r="TB88" s="8"/>
      <c r="TC88" s="101" t="str">
        <f>IF(TB88&gt;0,INDEX(Вхідні_дані!$A$245:$J$294,MATCH(TB88,Вхідні_дані!$D$245:$D$294,0),10),"-")</f>
        <v>-</v>
      </c>
      <c r="TD88" s="9"/>
      <c r="TE88" s="11"/>
      <c r="TF88" s="102" t="str">
        <f t="shared" si="165"/>
        <v>-</v>
      </c>
      <c r="TH88" s="103" t="str">
        <f>IF(TG88&gt;0,INDEX(Вхідні_дані!$A$245:$J$294,MATCH(TG88,Вхідні_дані!$D$245:$D$294,0),5),"-")</f>
        <v>-</v>
      </c>
      <c r="TI88" s="112">
        <v>19</v>
      </c>
      <c r="TJ88" s="8"/>
      <c r="TK88" s="101" t="str">
        <f>IF(TJ88&gt;0,INDEX(Вхідні_дані!$A$245:$J$294,MATCH(TJ88,Вхідні_дані!$D$245:$D$294,0),10),"-")</f>
        <v>-</v>
      </c>
      <c r="TL88" s="9"/>
      <c r="TM88" s="11"/>
      <c r="TN88" s="102" t="str">
        <f t="shared" si="166"/>
        <v>-</v>
      </c>
      <c r="TP88" s="103" t="str">
        <f>IF(TO88&gt;0,INDEX(Вхідні_дані!$A$245:$J$294,MATCH(TO88,Вхідні_дані!$D$245:$D$294,0),5),"-")</f>
        <v>-</v>
      </c>
      <c r="TQ88" s="112">
        <v>19</v>
      </c>
      <c r="TR88" s="8"/>
      <c r="TS88" s="101" t="str">
        <f>IF(TR88&gt;0,INDEX(Вхідні_дані!$A$245:$J$294,MATCH(TR88,Вхідні_дані!$D$245:$D$294,0),10),"-")</f>
        <v>-</v>
      </c>
      <c r="TT88" s="9"/>
      <c r="TU88" s="11"/>
      <c r="TV88" s="102" t="str">
        <f t="shared" si="167"/>
        <v>-</v>
      </c>
      <c r="TX88" s="103" t="str">
        <f>IF(TW88&gt;0,INDEX(Вхідні_дані!$A$245:$J$294,MATCH(TW88,Вхідні_дані!$D$245:$D$294,0),5),"-")</f>
        <v>-</v>
      </c>
      <c r="TY88" s="112">
        <v>19</v>
      </c>
      <c r="TZ88" s="8"/>
      <c r="UA88" s="101" t="str">
        <f>IF(TZ88&gt;0,INDEX(Вхідні_дані!$A$245:$J$294,MATCH(TZ88,Вхідні_дані!$D$245:$D$294,0),10),"-")</f>
        <v>-</v>
      </c>
      <c r="UB88" s="9"/>
      <c r="UC88" s="11"/>
      <c r="UD88" s="102" t="str">
        <f t="shared" si="168"/>
        <v>-</v>
      </c>
      <c r="UF88" s="103" t="str">
        <f>IF(UE88&gt;0,INDEX(Вхідні_дані!$A$245:$J$294,MATCH(UE88,Вхідні_дані!$D$245:$D$294,0),5),"-")</f>
        <v>-</v>
      </c>
      <c r="UG88" s="112">
        <v>19</v>
      </c>
      <c r="UH88" s="8"/>
      <c r="UI88" s="101" t="str">
        <f>IF(UH88&gt;0,INDEX(Вхідні_дані!$A$245:$J$294,MATCH(UH88,Вхідні_дані!$D$245:$D$294,0),10),"-")</f>
        <v>-</v>
      </c>
      <c r="UJ88" s="9"/>
      <c r="UK88" s="11"/>
      <c r="UL88" s="102" t="str">
        <f t="shared" si="169"/>
        <v>-</v>
      </c>
      <c r="UN88" s="103" t="str">
        <f>IF(UM88&gt;0,INDEX(Вхідні_дані!$A$245:$J$294,MATCH(UM88,Вхідні_дані!$D$245:$D$294,0),5),"-")</f>
        <v>-</v>
      </c>
      <c r="UO88" s="112">
        <v>19</v>
      </c>
      <c r="UP88" s="8"/>
      <c r="UQ88" s="101" t="str">
        <f>IF(UP88&gt;0,INDEX(Вхідні_дані!$A$245:$J$294,MATCH(UP88,Вхідні_дані!$D$245:$D$294,0),10),"-")</f>
        <v>-</v>
      </c>
      <c r="UR88" s="9"/>
      <c r="US88" s="11"/>
      <c r="UT88" s="102" t="str">
        <f t="shared" si="170"/>
        <v>-</v>
      </c>
      <c r="UV88" s="103" t="str">
        <f>IF(UU88&gt;0,INDEX(Вхідні_дані!$A$245:$J$294,MATCH(UU88,Вхідні_дані!$D$245:$D$294,0),5),"-")</f>
        <v>-</v>
      </c>
      <c r="UW88" s="112">
        <v>19</v>
      </c>
      <c r="UX88" s="8"/>
      <c r="UY88" s="101" t="str">
        <f>IF(UX88&gt;0,INDEX(Вхідні_дані!$A$245:$J$294,MATCH(UX88,Вхідні_дані!$D$245:$D$294,0),10),"-")</f>
        <v>-</v>
      </c>
      <c r="UZ88" s="9"/>
      <c r="VA88" s="11"/>
      <c r="VB88" s="102" t="str">
        <f t="shared" si="171"/>
        <v>-</v>
      </c>
      <c r="VD88" s="103" t="str">
        <f>IF(VC88&gt;0,INDEX(Вхідні_дані!$A$245:$J$294,MATCH(VC88,Вхідні_дані!$D$245:$D$294,0),5),"-")</f>
        <v>-</v>
      </c>
      <c r="VE88" s="112">
        <v>19</v>
      </c>
      <c r="VF88" s="8"/>
      <c r="VG88" s="101" t="str">
        <f>IF(VF88&gt;0,INDEX(Вхідні_дані!$A$245:$J$294,MATCH(VF88,Вхідні_дані!$D$245:$D$294,0),10),"-")</f>
        <v>-</v>
      </c>
      <c r="VH88" s="9"/>
      <c r="VI88" s="11"/>
      <c r="VJ88" s="102" t="str">
        <f t="shared" si="172"/>
        <v>-</v>
      </c>
      <c r="VL88" s="103" t="str">
        <f>IF(VK88&gt;0,INDEX(Вхідні_дані!$A$245:$J$294,MATCH(VK88,Вхідні_дані!$D$245:$D$294,0),5),"-")</f>
        <v>-</v>
      </c>
      <c r="VM88" s="112">
        <v>19</v>
      </c>
      <c r="VN88" s="8"/>
      <c r="VO88" s="101" t="str">
        <f>IF(VN88&gt;0,INDEX(Вхідні_дані!$A$245:$J$294,MATCH(VN88,Вхідні_дані!$D$245:$D$294,0),10),"-")</f>
        <v>-</v>
      </c>
      <c r="VP88" s="9"/>
      <c r="VQ88" s="11"/>
      <c r="VR88" s="102" t="str">
        <f t="shared" si="173"/>
        <v>-</v>
      </c>
      <c r="VT88" s="103" t="str">
        <f>IF(VS88&gt;0,INDEX(Вхідні_дані!$A$245:$J$294,MATCH(VS88,Вхідні_дані!$D$245:$D$294,0),5),"-")</f>
        <v>-</v>
      </c>
      <c r="VU88" s="112">
        <v>19</v>
      </c>
      <c r="VV88" s="8"/>
      <c r="VW88" s="101" t="str">
        <f>IF(VV88&gt;0,INDEX(Вхідні_дані!$A$245:$J$294,MATCH(VV88,Вхідні_дані!$D$245:$D$294,0),10),"-")</f>
        <v>-</v>
      </c>
      <c r="VX88" s="9"/>
      <c r="VY88" s="11"/>
      <c r="VZ88" s="102" t="str">
        <f t="shared" si="174"/>
        <v>-</v>
      </c>
      <c r="WB88" s="103" t="str">
        <f>IF(WA88&gt;0,INDEX(Вхідні_дані!$A$245:$J$294,MATCH(WA88,Вхідні_дані!$D$245:$D$294,0),5),"-")</f>
        <v>-</v>
      </c>
      <c r="WC88" s="112">
        <v>19</v>
      </c>
      <c r="WD88" s="8"/>
      <c r="WE88" s="101" t="str">
        <f>IF(WD88&gt;0,INDEX(Вхідні_дані!$A$245:$J$294,MATCH(WD88,Вхідні_дані!$D$245:$D$294,0),10),"-")</f>
        <v>-</v>
      </c>
      <c r="WF88" s="9"/>
      <c r="WG88" s="11"/>
      <c r="WH88" s="102" t="str">
        <f t="shared" si="175"/>
        <v>-</v>
      </c>
      <c r="WJ88" s="103" t="str">
        <f>IF(WI88&gt;0,INDEX(Вхідні_дані!$A$245:$J$294,MATCH(WI88,Вхідні_дані!$D$245:$D$294,0),5),"-")</f>
        <v>-</v>
      </c>
      <c r="WK88" s="112">
        <v>19</v>
      </c>
      <c r="WL88" s="8"/>
      <c r="WM88" s="101" t="str">
        <f>IF(WL88&gt;0,INDEX(Вхідні_дані!$A$245:$J$294,MATCH(WL88,Вхідні_дані!$D$245:$D$294,0),10),"-")</f>
        <v>-</v>
      </c>
      <c r="WN88" s="9"/>
      <c r="WO88" s="11"/>
      <c r="WP88" s="102" t="str">
        <f t="shared" si="176"/>
        <v>-</v>
      </c>
      <c r="WR88" s="103" t="str">
        <f>IF(WQ88&gt;0,INDEX(Вхідні_дані!$A$245:$J$294,MATCH(WQ88,Вхідні_дані!$D$245:$D$294,0),5),"-")</f>
        <v>-</v>
      </c>
      <c r="WS88" s="112">
        <v>19</v>
      </c>
      <c r="WT88" s="8"/>
      <c r="WU88" s="101" t="str">
        <f>IF(WT88&gt;0,INDEX(Вхідні_дані!$A$245:$J$294,MATCH(WT88,Вхідні_дані!$D$245:$D$294,0),10),"-")</f>
        <v>-</v>
      </c>
      <c r="WV88" s="9"/>
      <c r="WW88" s="11"/>
      <c r="WX88" s="102" t="str">
        <f t="shared" si="177"/>
        <v>-</v>
      </c>
      <c r="WZ88" s="103" t="str">
        <f>IF(WY88&gt;0,INDEX(Вхідні_дані!$A$245:$J$294,MATCH(WY88,Вхідні_дані!$D$245:$D$294,0),5),"-")</f>
        <v>-</v>
      </c>
      <c r="XA88" s="112">
        <v>19</v>
      </c>
      <c r="XB88" s="8"/>
      <c r="XC88" s="101" t="str">
        <f>IF(XB88&gt;0,INDEX(Вхідні_дані!$A$245:$J$294,MATCH(XB88,Вхідні_дані!$D$245:$D$294,0),10),"-")</f>
        <v>-</v>
      </c>
      <c r="XD88" s="9"/>
      <c r="XE88" s="11"/>
      <c r="XF88" s="102" t="str">
        <f t="shared" si="178"/>
        <v>-</v>
      </c>
      <c r="XH88" s="103" t="str">
        <f>IF(XG88&gt;0,INDEX(Вхідні_дані!$A$245:$J$294,MATCH(XG88,Вхідні_дані!$D$245:$D$294,0),5),"-")</f>
        <v>-</v>
      </c>
      <c r="XI88" s="112">
        <v>19</v>
      </c>
      <c r="XJ88" s="8"/>
      <c r="XK88" s="101" t="str">
        <f>IF(XJ88&gt;0,INDEX(Вхідні_дані!$A$245:$J$294,MATCH(XJ88,Вхідні_дані!$D$245:$D$294,0),10),"-")</f>
        <v>-</v>
      </c>
      <c r="XL88" s="9"/>
      <c r="XM88" s="11"/>
      <c r="XN88" s="102" t="str">
        <f t="shared" si="179"/>
        <v>-</v>
      </c>
      <c r="XP88" s="103" t="str">
        <f>IF(XO88&gt;0,INDEX(Вхідні_дані!$A$245:$J$294,MATCH(XO88,Вхідні_дані!$D$245:$D$294,0),5),"-")</f>
        <v>-</v>
      </c>
      <c r="XQ88" s="112">
        <v>19</v>
      </c>
      <c r="XR88" s="8"/>
      <c r="XS88" s="101" t="str">
        <f>IF(XR88&gt;0,INDEX(Вхідні_дані!$A$245:$J$294,MATCH(XR88,Вхідні_дані!$D$245:$D$294,0),10),"-")</f>
        <v>-</v>
      </c>
      <c r="XT88" s="9"/>
      <c r="XU88" s="11"/>
      <c r="XV88" s="102" t="str">
        <f t="shared" si="180"/>
        <v>-</v>
      </c>
      <c r="XX88" s="103" t="str">
        <f>IF(XW88&gt;0,INDEX(Вхідні_дані!$A$245:$J$294,MATCH(XW88,Вхідні_дані!$D$245:$D$294,0),5),"-")</f>
        <v>-</v>
      </c>
      <c r="XY88" s="112">
        <v>19</v>
      </c>
      <c r="XZ88" s="8"/>
      <c r="YA88" s="101" t="str">
        <f>IF(XZ88&gt;0,INDEX(Вхідні_дані!$A$245:$J$294,MATCH(XZ88,Вхідні_дані!$D$245:$D$294,0),10),"-")</f>
        <v>-</v>
      </c>
      <c r="YB88" s="9"/>
      <c r="YC88" s="11"/>
      <c r="YD88" s="102" t="str">
        <f t="shared" si="181"/>
        <v>-</v>
      </c>
      <c r="YF88" s="103" t="str">
        <f>IF(YE88&gt;0,INDEX(Вхідні_дані!$A$245:$J$294,MATCH(YE88,Вхідні_дані!$D$245:$D$294,0),5),"-")</f>
        <v>-</v>
      </c>
      <c r="YG88" s="112">
        <v>19</v>
      </c>
      <c r="YH88" s="8"/>
      <c r="YI88" s="101" t="str">
        <f>IF(YH88&gt;0,INDEX(Вхідні_дані!$A$245:$J$294,MATCH(YH88,Вхідні_дані!$D$245:$D$294,0),10),"-")</f>
        <v>-</v>
      </c>
      <c r="YJ88" s="9"/>
      <c r="YK88" s="11"/>
      <c r="YL88" s="102" t="str">
        <f t="shared" si="182"/>
        <v>-</v>
      </c>
      <c r="YN88" s="103" t="str">
        <f>IF(YM88&gt;0,INDEX(Вхідні_дані!$A$245:$J$294,MATCH(YM88,Вхідні_дані!$D$245:$D$294,0),5),"-")</f>
        <v>-</v>
      </c>
      <c r="YO88" s="112">
        <v>19</v>
      </c>
      <c r="YP88" s="8"/>
      <c r="YQ88" s="101" t="str">
        <f>IF(YP88&gt;0,INDEX(Вхідні_дані!$A$245:$J$294,MATCH(YP88,Вхідні_дані!$D$245:$D$294,0),10),"-")</f>
        <v>-</v>
      </c>
      <c r="YR88" s="9"/>
      <c r="YS88" s="11"/>
      <c r="YT88" s="102" t="str">
        <f t="shared" si="183"/>
        <v>-</v>
      </c>
      <c r="YV88" s="103" t="str">
        <f>IF(YU88&gt;0,INDEX(Вхідні_дані!$A$245:$J$294,MATCH(YU88,Вхідні_дані!$D$245:$D$294,0),5),"-")</f>
        <v>-</v>
      </c>
      <c r="YW88" s="112">
        <v>19</v>
      </c>
      <c r="YX88" s="8"/>
      <c r="YY88" s="101" t="str">
        <f>IF(YX88&gt;0,INDEX(Вхідні_дані!$A$245:$J$294,MATCH(YX88,Вхідні_дані!$D$245:$D$294,0),10),"-")</f>
        <v>-</v>
      </c>
      <c r="YZ88" s="9"/>
      <c r="ZA88" s="11"/>
      <c r="ZB88" s="102" t="str">
        <f t="shared" si="184"/>
        <v>-</v>
      </c>
      <c r="ZD88" s="103" t="str">
        <f>IF(ZC88&gt;0,INDEX(Вхідні_дані!$A$245:$J$294,MATCH(ZC88,Вхідні_дані!$D$245:$D$294,0),5),"-")</f>
        <v>-</v>
      </c>
      <c r="ZE88" s="112">
        <v>19</v>
      </c>
      <c r="ZF88" s="8"/>
      <c r="ZG88" s="101" t="str">
        <f>IF(ZF88&gt;0,INDEX(Вхідні_дані!$A$245:$J$294,MATCH(ZF88,Вхідні_дані!$D$245:$D$294,0),10),"-")</f>
        <v>-</v>
      </c>
      <c r="ZH88" s="9"/>
      <c r="ZI88" s="11"/>
      <c r="ZJ88" s="102" t="str">
        <f t="shared" si="185"/>
        <v>-</v>
      </c>
      <c r="ZL88" s="103" t="str">
        <f>IF(ZK88&gt;0,INDEX(Вхідні_дані!$A$245:$J$294,MATCH(ZK88,Вхідні_дані!$D$245:$D$294,0),5),"-")</f>
        <v>-</v>
      </c>
      <c r="ZM88" s="112">
        <v>19</v>
      </c>
      <c r="ZN88" s="8"/>
      <c r="ZO88" s="101" t="str">
        <f>IF(ZN88&gt;0,INDEX(Вхідні_дані!$A$245:$J$294,MATCH(ZN88,Вхідні_дані!$D$245:$D$294,0),10),"-")</f>
        <v>-</v>
      </c>
      <c r="ZP88" s="9"/>
      <c r="ZQ88" s="11"/>
      <c r="ZR88" s="102" t="str">
        <f t="shared" si="186"/>
        <v>-</v>
      </c>
      <c r="ZT88" s="103" t="str">
        <f>IF(ZS88&gt;0,INDEX(Вхідні_дані!$A$245:$J$294,MATCH(ZS88,Вхідні_дані!$D$245:$D$294,0),5),"-")</f>
        <v>-</v>
      </c>
      <c r="ZU88" s="112">
        <v>19</v>
      </c>
      <c r="ZV88" s="8"/>
      <c r="ZW88" s="101" t="str">
        <f>IF(ZV88&gt;0,INDEX(Вхідні_дані!$A$245:$J$294,MATCH(ZV88,Вхідні_дані!$D$245:$D$294,0),10),"-")</f>
        <v>-</v>
      </c>
      <c r="ZX88" s="9"/>
      <c r="ZY88" s="11"/>
      <c r="ZZ88" s="102" t="str">
        <f t="shared" si="187"/>
        <v>-</v>
      </c>
      <c r="AAB88" s="103" t="str">
        <f>IF(AAA88&gt;0,INDEX(Вхідні_дані!$A$245:$J$294,MATCH(AAA88,Вхідні_дані!$D$245:$D$294,0),5),"-")</f>
        <v>-</v>
      </c>
      <c r="AAC88" s="112">
        <v>19</v>
      </c>
      <c r="AAD88" s="8"/>
      <c r="AAE88" s="101" t="str">
        <f>IF(AAD88&gt;0,INDEX(Вхідні_дані!$A$245:$J$294,MATCH(AAD88,Вхідні_дані!$D$245:$D$294,0),10),"-")</f>
        <v>-</v>
      </c>
      <c r="AAF88" s="9"/>
      <c r="AAG88" s="11"/>
      <c r="AAH88" s="102" t="str">
        <f t="shared" si="188"/>
        <v>-</v>
      </c>
      <c r="AAJ88" s="103" t="str">
        <f>IF(AAI88&gt;0,INDEX(Вхідні_дані!$A$245:$J$294,MATCH(AAI88,Вхідні_дані!$D$245:$D$294,0),5),"-")</f>
        <v>-</v>
      </c>
      <c r="AAK88" s="112">
        <v>19</v>
      </c>
      <c r="AAL88" s="8"/>
      <c r="AAM88" s="101" t="str">
        <f>IF(AAL88&gt;0,INDEX(Вхідні_дані!$A$245:$J$294,MATCH(AAL88,Вхідні_дані!$D$245:$D$294,0),10),"-")</f>
        <v>-</v>
      </c>
      <c r="AAN88" s="9"/>
      <c r="AAO88" s="11"/>
      <c r="AAP88" s="102" t="str">
        <f t="shared" si="189"/>
        <v>-</v>
      </c>
      <c r="AAR88" s="103" t="str">
        <f>IF(AAQ88&gt;0,INDEX(Вхідні_дані!$A$245:$J$294,MATCH(AAQ88,Вхідні_дані!$D$245:$D$294,0),5),"-")</f>
        <v>-</v>
      </c>
      <c r="AAS88" s="112">
        <v>19</v>
      </c>
      <c r="AAT88" s="8"/>
      <c r="AAU88" s="101" t="str">
        <f>IF(AAT88&gt;0,INDEX(Вхідні_дані!$A$245:$J$294,MATCH(AAT88,Вхідні_дані!$D$245:$D$294,0),10),"-")</f>
        <v>-</v>
      </c>
      <c r="AAV88" s="9"/>
      <c r="AAW88" s="11"/>
      <c r="AAX88" s="102" t="str">
        <f t="shared" si="190"/>
        <v>-</v>
      </c>
      <c r="AAZ88" s="103" t="str">
        <f>IF(AAY88&gt;0,INDEX(Вхідні_дані!$A$245:$J$294,MATCH(AAY88,Вхідні_дані!$D$245:$D$294,0),5),"-")</f>
        <v>-</v>
      </c>
      <c r="ABA88" s="112">
        <v>19</v>
      </c>
      <c r="ABB88" s="8"/>
      <c r="ABC88" s="101" t="str">
        <f>IF(ABB88&gt;0,INDEX(Вхідні_дані!$A$245:$J$294,MATCH(ABB88,Вхідні_дані!$D$245:$D$294,0),10),"-")</f>
        <v>-</v>
      </c>
      <c r="ABD88" s="9"/>
      <c r="ABE88" s="11"/>
      <c r="ABF88" s="102" t="str">
        <f t="shared" si="191"/>
        <v>-</v>
      </c>
      <c r="ABH88" s="103" t="str">
        <f>IF(ABG88&gt;0,INDEX(Вхідні_дані!$A$245:$J$294,MATCH(ABG88,Вхідні_дані!$D$245:$D$294,0),5),"-")</f>
        <v>-</v>
      </c>
      <c r="ABI88" s="112">
        <v>19</v>
      </c>
      <c r="ABJ88" s="8"/>
      <c r="ABK88" s="101" t="str">
        <f>IF(ABJ88&gt;0,INDEX(Вхідні_дані!$A$245:$J$294,MATCH(ABJ88,Вхідні_дані!$D$245:$D$294,0),10),"-")</f>
        <v>-</v>
      </c>
      <c r="ABL88" s="9"/>
      <c r="ABM88" s="11"/>
      <c r="ABN88" s="102" t="str">
        <f t="shared" si="192"/>
        <v>-</v>
      </c>
      <c r="ABP88" s="103" t="str">
        <f>IF(ABO88&gt;0,INDEX(Вхідні_дані!$A$245:$J$294,MATCH(ABO88,Вхідні_дані!$D$245:$D$294,0),5),"-")</f>
        <v>-</v>
      </c>
      <c r="ABQ88" s="112">
        <v>19</v>
      </c>
      <c r="ABR88" s="8"/>
      <c r="ABS88" s="101" t="str">
        <f>IF(ABR88&gt;0,INDEX(Вхідні_дані!$A$245:$J$294,MATCH(ABR88,Вхідні_дані!$D$245:$D$294,0),10),"-")</f>
        <v>-</v>
      </c>
      <c r="ABT88" s="9"/>
      <c r="ABU88" s="11"/>
      <c r="ABV88" s="102" t="str">
        <f t="shared" si="193"/>
        <v>-</v>
      </c>
      <c r="ABX88" s="103" t="str">
        <f>IF(ABW88&gt;0,INDEX(Вхідні_дані!$A$245:$J$294,MATCH(ABW88,Вхідні_дані!$D$245:$D$294,0),5),"-")</f>
        <v>-</v>
      </c>
      <c r="ABY88" s="112">
        <v>19</v>
      </c>
      <c r="ABZ88" s="8"/>
      <c r="ACA88" s="101" t="str">
        <f>IF(ABZ88&gt;0,INDEX(Вхідні_дані!$A$245:$J$294,MATCH(ABZ88,Вхідні_дані!$D$245:$D$294,0),10),"-")</f>
        <v>-</v>
      </c>
      <c r="ACB88" s="9"/>
      <c r="ACC88" s="11"/>
      <c r="ACD88" s="102" t="str">
        <f t="shared" si="194"/>
        <v>-</v>
      </c>
      <c r="ACF88" s="103" t="str">
        <f>IF(ACE88&gt;0,INDEX(Вхідні_дані!$A$245:$J$294,MATCH(ACE88,Вхідні_дані!$D$245:$D$294,0),5),"-")</f>
        <v>-</v>
      </c>
      <c r="ACG88" s="112">
        <v>19</v>
      </c>
      <c r="ACH88" s="8"/>
      <c r="ACI88" s="101" t="str">
        <f>IF(ACH88&gt;0,INDEX(Вхідні_дані!$A$245:$J$294,MATCH(ACH88,Вхідні_дані!$D$245:$D$294,0),10),"-")</f>
        <v>-</v>
      </c>
      <c r="ACJ88" s="9"/>
      <c r="ACK88" s="11"/>
      <c r="ACL88" s="102" t="str">
        <f t="shared" si="195"/>
        <v>-</v>
      </c>
      <c r="ACN88" s="103" t="str">
        <f>IF(ACM88&gt;0,INDEX(Вхідні_дані!$A$245:$J$294,MATCH(ACM88,Вхідні_дані!$D$245:$D$294,0),5),"-")</f>
        <v>-</v>
      </c>
      <c r="ACO88" s="112">
        <v>19</v>
      </c>
      <c r="ACP88" s="8"/>
      <c r="ACQ88" s="101" t="str">
        <f>IF(ACP88&gt;0,INDEX(Вхідні_дані!$A$245:$J$294,MATCH(ACP88,Вхідні_дані!$D$245:$D$294,0),10),"-")</f>
        <v>-</v>
      </c>
      <c r="ACR88" s="9"/>
      <c r="ACS88" s="11"/>
      <c r="ACT88" s="102" t="str">
        <f t="shared" si="196"/>
        <v>-</v>
      </c>
      <c r="ACV88" s="103" t="str">
        <f>IF(ACU88&gt;0,INDEX(Вхідні_дані!$A$245:$J$294,MATCH(ACU88,Вхідні_дані!$D$245:$D$294,0),5),"-")</f>
        <v>-</v>
      </c>
      <c r="ACW88" s="112">
        <v>19</v>
      </c>
      <c r="ACX88" s="8"/>
      <c r="ACY88" s="101" t="str">
        <f>IF(ACX88&gt;0,INDEX(Вхідні_дані!$A$245:$J$294,MATCH(ACX88,Вхідні_дані!$D$245:$D$294,0),10),"-")</f>
        <v>-</v>
      </c>
      <c r="ACZ88" s="9"/>
      <c r="ADA88" s="11"/>
      <c r="ADB88" s="102" t="str">
        <f t="shared" si="197"/>
        <v>-</v>
      </c>
      <c r="ADD88" s="103" t="str">
        <f>IF(ADC88&gt;0,INDEX(Вхідні_дані!$A$245:$J$294,MATCH(ADC88,Вхідні_дані!$D$245:$D$294,0),5),"-")</f>
        <v>-</v>
      </c>
      <c r="ADE88" s="112">
        <v>19</v>
      </c>
      <c r="ADF88" s="8"/>
      <c r="ADG88" s="101" t="str">
        <f>IF(ADF88&gt;0,INDEX(Вхідні_дані!$A$245:$J$294,MATCH(ADF88,Вхідні_дані!$D$245:$D$294,0),10),"-")</f>
        <v>-</v>
      </c>
      <c r="ADH88" s="9"/>
      <c r="ADI88" s="11"/>
      <c r="ADJ88" s="102" t="str">
        <f t="shared" si="198"/>
        <v>-</v>
      </c>
      <c r="ADL88" s="103" t="str">
        <f>IF(ADK88&gt;0,INDEX(Вхідні_дані!$A$245:$J$294,MATCH(ADK88,Вхідні_дані!$D$245:$D$294,0),5),"-")</f>
        <v>-</v>
      </c>
      <c r="ADM88" s="112">
        <v>19</v>
      </c>
      <c r="ADN88" s="8"/>
      <c r="ADO88" s="101" t="str">
        <f>IF(ADN88&gt;0,INDEX(Вхідні_дані!$A$245:$J$294,MATCH(ADN88,Вхідні_дані!$D$245:$D$294,0),10),"-")</f>
        <v>-</v>
      </c>
      <c r="ADP88" s="9"/>
      <c r="ADQ88" s="11"/>
      <c r="ADR88" s="102" t="str">
        <f t="shared" si="199"/>
        <v>-</v>
      </c>
      <c r="ADT88" s="103" t="str">
        <f>IF(ADS88&gt;0,INDEX(Вхідні_дані!$A$245:$J$294,MATCH(ADS88,Вхідні_дані!$D$245:$D$294,0),5),"-")</f>
        <v>-</v>
      </c>
    </row>
    <row r="89" spans="1:800" ht="27" customHeight="1" outlineLevel="1" x14ac:dyDescent="0.25">
      <c r="A89" s="112">
        <v>20</v>
      </c>
      <c r="B89" s="8"/>
      <c r="C89" s="101" t="str">
        <f>IF(B89&gt;0,INDEX(Вхідні_дані!$A$245:$J$294,MATCH(B89,Вхідні_дані!$D$245:$D$294,0),10),"-")</f>
        <v>-</v>
      </c>
      <c r="D89" s="9"/>
      <c r="E89" s="11"/>
      <c r="F89" s="102" t="str">
        <f t="shared" si="100"/>
        <v>-</v>
      </c>
      <c r="H89" s="103" t="str">
        <f>IF(G89&gt;0,INDEX(Вхідні_дані!$A$245:$J$294,MATCH(G89,Вхідні_дані!$D$245:$D$294,0),5),"-")</f>
        <v>-</v>
      </c>
      <c r="I89" s="112">
        <v>20</v>
      </c>
      <c r="J89" s="8"/>
      <c r="K89" s="101" t="str">
        <f>IF(J89&gt;0,INDEX(Вхідні_дані!$A$245:$J$294,MATCH(J89,Вхідні_дані!$D$245:$D$294,0),10),"-")</f>
        <v>-</v>
      </c>
      <c r="L89" s="9"/>
      <c r="M89" s="11"/>
      <c r="N89" s="102" t="str">
        <f t="shared" si="101"/>
        <v>-</v>
      </c>
      <c r="P89" s="103" t="str">
        <f>IF(O89&gt;0,INDEX(Вхідні_дані!$A$245:$J$294,MATCH(O89,Вхідні_дані!$D$245:$D$294,0),5),"-")</f>
        <v>-</v>
      </c>
      <c r="Q89" s="112">
        <v>20</v>
      </c>
      <c r="R89" s="8"/>
      <c r="S89" s="101" t="str">
        <f>IF(R89&gt;0,INDEX(Вхідні_дані!$A$245:$J$294,MATCH(R89,Вхідні_дані!$D$245:$D$294,0),10),"-")</f>
        <v>-</v>
      </c>
      <c r="T89" s="9"/>
      <c r="U89" s="11"/>
      <c r="V89" s="102" t="str">
        <f t="shared" si="102"/>
        <v>-</v>
      </c>
      <c r="X89" s="103" t="str">
        <f>IF(W89&gt;0,INDEX(Вхідні_дані!$A$245:$J$294,MATCH(W89,Вхідні_дані!$D$245:$D$294,0),5),"-")</f>
        <v>-</v>
      </c>
      <c r="Y89" s="112">
        <v>20</v>
      </c>
      <c r="Z89" s="8"/>
      <c r="AA89" s="101" t="str">
        <f>IF(Z89&gt;0,INDEX(Вхідні_дані!$A$245:$J$294,MATCH(Z89,Вхідні_дані!$D$245:$D$294,0),10),"-")</f>
        <v>-</v>
      </c>
      <c r="AB89" s="9"/>
      <c r="AC89" s="11"/>
      <c r="AD89" s="102" t="str">
        <f t="shared" si="103"/>
        <v>-</v>
      </c>
      <c r="AF89" s="103" t="str">
        <f>IF(AE89&gt;0,INDEX(Вхідні_дані!$A$245:$J$294,MATCH(AE89,Вхідні_дані!$D$245:$D$294,0),5),"-")</f>
        <v>-</v>
      </c>
      <c r="AG89" s="112">
        <v>20</v>
      </c>
      <c r="AH89" s="8"/>
      <c r="AI89" s="101" t="str">
        <f>IF(AH89&gt;0,INDEX(Вхідні_дані!$A$245:$J$294,MATCH(AH89,Вхідні_дані!$D$245:$D$294,0),10),"-")</f>
        <v>-</v>
      </c>
      <c r="AJ89" s="9"/>
      <c r="AK89" s="11"/>
      <c r="AL89" s="102" t="str">
        <f t="shared" si="104"/>
        <v>-</v>
      </c>
      <c r="AN89" s="103" t="str">
        <f>IF(AM89&gt;0,INDEX(Вхідні_дані!$A$245:$J$294,MATCH(AM89,Вхідні_дані!$D$245:$D$294,0),5),"-")</f>
        <v>-</v>
      </c>
      <c r="AO89" s="112">
        <v>20</v>
      </c>
      <c r="AP89" s="8"/>
      <c r="AQ89" s="101" t="str">
        <f>IF(AP89&gt;0,INDEX(Вхідні_дані!$A$245:$J$294,MATCH(AP89,Вхідні_дані!$D$245:$D$294,0),10),"-")</f>
        <v>-</v>
      </c>
      <c r="AR89" s="9"/>
      <c r="AS89" s="11"/>
      <c r="AT89" s="102" t="str">
        <f t="shared" si="105"/>
        <v>-</v>
      </c>
      <c r="AV89" s="103" t="str">
        <f>IF(AU89&gt;0,INDEX(Вхідні_дані!$A$245:$J$294,MATCH(AU89,Вхідні_дані!$D$245:$D$294,0),5),"-")</f>
        <v>-</v>
      </c>
      <c r="AW89" s="112">
        <v>20</v>
      </c>
      <c r="AX89" s="8"/>
      <c r="AY89" s="101" t="str">
        <f>IF(AX89&gt;0,INDEX(Вхідні_дані!$A$245:$J$294,MATCH(AX89,Вхідні_дані!$D$245:$D$294,0),10),"-")</f>
        <v>-</v>
      </c>
      <c r="AZ89" s="9"/>
      <c r="BA89" s="11"/>
      <c r="BB89" s="102" t="str">
        <f t="shared" si="106"/>
        <v>-</v>
      </c>
      <c r="BD89" s="103" t="str">
        <f>IF(BC89&gt;0,INDEX(Вхідні_дані!$A$245:$J$294,MATCH(BC89,Вхідні_дані!$D$245:$D$294,0),5),"-")</f>
        <v>-</v>
      </c>
      <c r="BE89" s="112">
        <v>20</v>
      </c>
      <c r="BF89" s="8"/>
      <c r="BG89" s="101" t="str">
        <f>IF(BF89&gt;0,INDEX(Вхідні_дані!$A$245:$J$294,MATCH(BF89,Вхідні_дані!$D$245:$D$294,0),10),"-")</f>
        <v>-</v>
      </c>
      <c r="BH89" s="9"/>
      <c r="BI89" s="11"/>
      <c r="BJ89" s="102" t="str">
        <f t="shared" si="107"/>
        <v>-</v>
      </c>
      <c r="BL89" s="103" t="str">
        <f>IF(BK89&gt;0,INDEX(Вхідні_дані!$A$245:$J$294,MATCH(BK89,Вхідні_дані!$D$245:$D$294,0),5),"-")</f>
        <v>-</v>
      </c>
      <c r="BM89" s="112">
        <v>20</v>
      </c>
      <c r="BN89" s="8"/>
      <c r="BO89" s="101" t="str">
        <f>IF(BN89&gt;0,INDEX(Вхідні_дані!$A$245:$J$294,MATCH(BN89,Вхідні_дані!$D$245:$D$294,0),10),"-")</f>
        <v>-</v>
      </c>
      <c r="BP89" s="9"/>
      <c r="BQ89" s="11"/>
      <c r="BR89" s="102" t="str">
        <f t="shared" si="108"/>
        <v>-</v>
      </c>
      <c r="BT89" s="103" t="str">
        <f>IF(BS89&gt;0,INDEX(Вхідні_дані!$A$245:$J$294,MATCH(BS89,Вхідні_дані!$D$245:$D$294,0),5),"-")</f>
        <v>-</v>
      </c>
      <c r="BU89" s="112">
        <v>20</v>
      </c>
      <c r="BV89" s="8"/>
      <c r="BW89" s="101" t="str">
        <f>IF(BV89&gt;0,INDEX(Вхідні_дані!$A$245:$J$294,MATCH(BV89,Вхідні_дані!$D$245:$D$294,0),10),"-")</f>
        <v>-</v>
      </c>
      <c r="BX89" s="9"/>
      <c r="BY89" s="11"/>
      <c r="BZ89" s="102" t="str">
        <f t="shared" si="109"/>
        <v>-</v>
      </c>
      <c r="CB89" s="103" t="str">
        <f>IF(CA89&gt;0,INDEX(Вхідні_дані!$A$245:$J$294,MATCH(CA89,Вхідні_дані!$D$245:$D$294,0),5),"-")</f>
        <v>-</v>
      </c>
      <c r="CC89" s="112">
        <v>20</v>
      </c>
      <c r="CD89" s="8"/>
      <c r="CE89" s="101" t="str">
        <f>IF(CD89&gt;0,INDEX(Вхідні_дані!$A$245:$J$294,MATCH(CD89,Вхідні_дані!$D$245:$D$294,0),10),"-")</f>
        <v>-</v>
      </c>
      <c r="CF89" s="9"/>
      <c r="CG89" s="11"/>
      <c r="CH89" s="102" t="str">
        <f t="shared" si="110"/>
        <v>-</v>
      </c>
      <c r="CJ89" s="103" t="str">
        <f>IF(CI89&gt;0,INDEX(Вхідні_дані!$A$245:$J$294,MATCH(CI89,Вхідні_дані!$D$245:$D$294,0),5),"-")</f>
        <v>-</v>
      </c>
      <c r="CK89" s="112">
        <v>20</v>
      </c>
      <c r="CL89" s="8"/>
      <c r="CM89" s="101" t="str">
        <f>IF(CL89&gt;0,INDEX(Вхідні_дані!$A$245:$J$294,MATCH(CL89,Вхідні_дані!$D$245:$D$294,0),10),"-")</f>
        <v>-</v>
      </c>
      <c r="CN89" s="9"/>
      <c r="CO89" s="11"/>
      <c r="CP89" s="102" t="str">
        <f t="shared" si="111"/>
        <v>-</v>
      </c>
      <c r="CR89" s="103" t="str">
        <f>IF(CQ89&gt;0,INDEX(Вхідні_дані!$A$245:$J$294,MATCH(CQ89,Вхідні_дані!$D$245:$D$294,0),5),"-")</f>
        <v>-</v>
      </c>
      <c r="CS89" s="112">
        <v>20</v>
      </c>
      <c r="CT89" s="8"/>
      <c r="CU89" s="101" t="str">
        <f>IF(CT89&gt;0,INDEX(Вхідні_дані!$A$245:$J$294,MATCH(CT89,Вхідні_дані!$D$245:$D$294,0),10),"-")</f>
        <v>-</v>
      </c>
      <c r="CV89" s="9"/>
      <c r="CW89" s="11"/>
      <c r="CX89" s="102" t="str">
        <f t="shared" si="112"/>
        <v>-</v>
      </c>
      <c r="CZ89" s="103" t="str">
        <f>IF(CY89&gt;0,INDEX(Вхідні_дані!$A$245:$J$294,MATCH(CY89,Вхідні_дані!$D$245:$D$294,0),5),"-")</f>
        <v>-</v>
      </c>
      <c r="DA89" s="112">
        <v>20</v>
      </c>
      <c r="DB89" s="8"/>
      <c r="DC89" s="101" t="str">
        <f>IF(DB89&gt;0,INDEX(Вхідні_дані!$A$245:$J$294,MATCH(DB89,Вхідні_дані!$D$245:$D$294,0),10),"-")</f>
        <v>-</v>
      </c>
      <c r="DD89" s="9"/>
      <c r="DE89" s="11"/>
      <c r="DF89" s="102" t="str">
        <f t="shared" si="113"/>
        <v>-</v>
      </c>
      <c r="DH89" s="103" t="str">
        <f>IF(DG89&gt;0,INDEX(Вхідні_дані!$A$245:$J$294,MATCH(DG89,Вхідні_дані!$D$245:$D$294,0),5),"-")</f>
        <v>-</v>
      </c>
      <c r="DI89" s="112">
        <v>20</v>
      </c>
      <c r="DJ89" s="8"/>
      <c r="DK89" s="101" t="str">
        <f>IF(DJ89&gt;0,INDEX(Вхідні_дані!$A$245:$J$294,MATCH(DJ89,Вхідні_дані!$D$245:$D$294,0),10),"-")</f>
        <v>-</v>
      </c>
      <c r="DL89" s="9"/>
      <c r="DM89" s="11"/>
      <c r="DN89" s="102" t="str">
        <f t="shared" si="114"/>
        <v>-</v>
      </c>
      <c r="DP89" s="103" t="str">
        <f>IF(DO89&gt;0,INDEX(Вхідні_дані!$A$245:$J$294,MATCH(DO89,Вхідні_дані!$D$245:$D$294,0),5),"-")</f>
        <v>-</v>
      </c>
      <c r="DQ89" s="112">
        <v>20</v>
      </c>
      <c r="DR89" s="8"/>
      <c r="DS89" s="101" t="str">
        <f>IF(DR89&gt;0,INDEX(Вхідні_дані!$A$245:$J$294,MATCH(DR89,Вхідні_дані!$D$245:$D$294,0),10),"-")</f>
        <v>-</v>
      </c>
      <c r="DT89" s="9"/>
      <c r="DU89" s="11"/>
      <c r="DV89" s="102" t="str">
        <f t="shared" si="115"/>
        <v>-</v>
      </c>
      <c r="DX89" s="103" t="str">
        <f>IF(DW89&gt;0,INDEX(Вхідні_дані!$A$245:$J$294,MATCH(DW89,Вхідні_дані!$D$245:$D$294,0),5),"-")</f>
        <v>-</v>
      </c>
      <c r="DY89" s="112">
        <v>20</v>
      </c>
      <c r="DZ89" s="8"/>
      <c r="EA89" s="101" t="str">
        <f>IF(DZ89&gt;0,INDEX(Вхідні_дані!$A$245:$J$294,MATCH(DZ89,Вхідні_дані!$D$245:$D$294,0),10),"-")</f>
        <v>-</v>
      </c>
      <c r="EB89" s="9"/>
      <c r="EC89" s="11"/>
      <c r="ED89" s="102" t="str">
        <f t="shared" si="116"/>
        <v>-</v>
      </c>
      <c r="EF89" s="103" t="str">
        <f>IF(EE89&gt;0,INDEX(Вхідні_дані!$A$245:$J$294,MATCH(EE89,Вхідні_дані!$D$245:$D$294,0),5),"-")</f>
        <v>-</v>
      </c>
      <c r="EG89" s="112">
        <v>20</v>
      </c>
      <c r="EH89" s="8"/>
      <c r="EI89" s="101" t="str">
        <f>IF(EH89&gt;0,INDEX(Вхідні_дані!$A$245:$J$294,MATCH(EH89,Вхідні_дані!$D$245:$D$294,0),10),"-")</f>
        <v>-</v>
      </c>
      <c r="EJ89" s="9"/>
      <c r="EK89" s="11"/>
      <c r="EL89" s="102" t="str">
        <f t="shared" si="117"/>
        <v>-</v>
      </c>
      <c r="EN89" s="103" t="str">
        <f>IF(EM89&gt;0,INDEX(Вхідні_дані!$A$245:$J$294,MATCH(EM89,Вхідні_дані!$D$245:$D$294,0),5),"-")</f>
        <v>-</v>
      </c>
      <c r="EO89" s="112">
        <v>20</v>
      </c>
      <c r="EP89" s="8"/>
      <c r="EQ89" s="101" t="str">
        <f>IF(EP89&gt;0,INDEX(Вхідні_дані!$A$245:$J$294,MATCH(EP89,Вхідні_дані!$D$245:$D$294,0),10),"-")</f>
        <v>-</v>
      </c>
      <c r="ER89" s="9"/>
      <c r="ES89" s="11"/>
      <c r="ET89" s="102" t="str">
        <f t="shared" si="118"/>
        <v>-</v>
      </c>
      <c r="EV89" s="103" t="str">
        <f>IF(EU89&gt;0,INDEX(Вхідні_дані!$A$245:$J$294,MATCH(EU89,Вхідні_дані!$D$245:$D$294,0),5),"-")</f>
        <v>-</v>
      </c>
      <c r="EW89" s="112">
        <v>20</v>
      </c>
      <c r="EX89" s="8"/>
      <c r="EY89" s="101" t="str">
        <f>IF(EX89&gt;0,INDEX(Вхідні_дані!$A$245:$J$294,MATCH(EX89,Вхідні_дані!$D$245:$D$294,0),10),"-")</f>
        <v>-</v>
      </c>
      <c r="EZ89" s="9"/>
      <c r="FA89" s="11"/>
      <c r="FB89" s="102" t="str">
        <f t="shared" si="119"/>
        <v>-</v>
      </c>
      <c r="FD89" s="103" t="str">
        <f>IF(FC89&gt;0,INDEX(Вхідні_дані!$A$245:$J$294,MATCH(FC89,Вхідні_дані!$D$245:$D$294,0),5),"-")</f>
        <v>-</v>
      </c>
      <c r="FE89" s="112">
        <v>20</v>
      </c>
      <c r="FF89" s="8"/>
      <c r="FG89" s="101" t="str">
        <f>IF(FF89&gt;0,INDEX(Вхідні_дані!$A$245:$J$294,MATCH(FF89,Вхідні_дані!$D$245:$D$294,0),10),"-")</f>
        <v>-</v>
      </c>
      <c r="FH89" s="9"/>
      <c r="FI89" s="11"/>
      <c r="FJ89" s="102" t="str">
        <f t="shared" si="120"/>
        <v>-</v>
      </c>
      <c r="FL89" s="103" t="str">
        <f>IF(FK89&gt;0,INDEX(Вхідні_дані!$A$245:$J$294,MATCH(FK89,Вхідні_дані!$D$245:$D$294,0),5),"-")</f>
        <v>-</v>
      </c>
      <c r="FM89" s="112">
        <v>20</v>
      </c>
      <c r="FN89" s="8"/>
      <c r="FO89" s="101" t="str">
        <f>IF(FN89&gt;0,INDEX(Вхідні_дані!$A$245:$J$294,MATCH(FN89,Вхідні_дані!$D$245:$D$294,0),10),"-")</f>
        <v>-</v>
      </c>
      <c r="FP89" s="9"/>
      <c r="FQ89" s="11"/>
      <c r="FR89" s="102" t="str">
        <f t="shared" si="121"/>
        <v>-</v>
      </c>
      <c r="FT89" s="103" t="str">
        <f>IF(FS89&gt;0,INDEX(Вхідні_дані!$A$245:$J$294,MATCH(FS89,Вхідні_дані!$D$245:$D$294,0),5),"-")</f>
        <v>-</v>
      </c>
      <c r="FU89" s="112">
        <v>20</v>
      </c>
      <c r="FV89" s="8"/>
      <c r="FW89" s="101" t="str">
        <f>IF(FV89&gt;0,INDEX(Вхідні_дані!$A$245:$J$294,MATCH(FV89,Вхідні_дані!$D$245:$D$294,0),10),"-")</f>
        <v>-</v>
      </c>
      <c r="FX89" s="9"/>
      <c r="FY89" s="11"/>
      <c r="FZ89" s="102" t="str">
        <f t="shared" si="122"/>
        <v>-</v>
      </c>
      <c r="GB89" s="103" t="str">
        <f>IF(GA89&gt;0,INDEX(Вхідні_дані!$A$245:$J$294,MATCH(GA89,Вхідні_дані!$D$245:$D$294,0),5),"-")</f>
        <v>-</v>
      </c>
      <c r="GC89" s="112">
        <v>20</v>
      </c>
      <c r="GD89" s="8"/>
      <c r="GE89" s="101" t="str">
        <f>IF(GD89&gt;0,INDEX(Вхідні_дані!$A$245:$J$294,MATCH(GD89,Вхідні_дані!$D$245:$D$294,0),10),"-")</f>
        <v>-</v>
      </c>
      <c r="GF89" s="9"/>
      <c r="GG89" s="11"/>
      <c r="GH89" s="102" t="str">
        <f t="shared" si="123"/>
        <v>-</v>
      </c>
      <c r="GJ89" s="103" t="str">
        <f>IF(GI89&gt;0,INDEX(Вхідні_дані!$A$245:$J$294,MATCH(GI89,Вхідні_дані!$D$245:$D$294,0),5),"-")</f>
        <v>-</v>
      </c>
      <c r="GK89" s="112">
        <v>20</v>
      </c>
      <c r="GL89" s="8"/>
      <c r="GM89" s="101" t="str">
        <f>IF(GL89&gt;0,INDEX(Вхідні_дані!$A$245:$J$294,MATCH(GL89,Вхідні_дані!$D$245:$D$294,0),10),"-")</f>
        <v>-</v>
      </c>
      <c r="GN89" s="9"/>
      <c r="GO89" s="11"/>
      <c r="GP89" s="102" t="str">
        <f t="shared" si="124"/>
        <v>-</v>
      </c>
      <c r="GR89" s="103" t="str">
        <f>IF(GQ89&gt;0,INDEX(Вхідні_дані!$A$245:$J$294,MATCH(GQ89,Вхідні_дані!$D$245:$D$294,0),5),"-")</f>
        <v>-</v>
      </c>
      <c r="GS89" s="112">
        <v>20</v>
      </c>
      <c r="GT89" s="8"/>
      <c r="GU89" s="101" t="str">
        <f>IF(GT89&gt;0,INDEX(Вхідні_дані!$A$245:$J$294,MATCH(GT89,Вхідні_дані!$D$245:$D$294,0),10),"-")</f>
        <v>-</v>
      </c>
      <c r="GV89" s="9"/>
      <c r="GW89" s="11"/>
      <c r="GX89" s="102" t="str">
        <f t="shared" si="125"/>
        <v>-</v>
      </c>
      <c r="GZ89" s="103" t="str">
        <f>IF(GY89&gt;0,INDEX(Вхідні_дані!$A$245:$J$294,MATCH(GY89,Вхідні_дані!$D$245:$D$294,0),5),"-")</f>
        <v>-</v>
      </c>
      <c r="HA89" s="112">
        <v>20</v>
      </c>
      <c r="HB89" s="8"/>
      <c r="HC89" s="101" t="str">
        <f>IF(HB89&gt;0,INDEX(Вхідні_дані!$A$245:$J$294,MATCH(HB89,Вхідні_дані!$D$245:$D$294,0),10),"-")</f>
        <v>-</v>
      </c>
      <c r="HD89" s="9"/>
      <c r="HE89" s="11"/>
      <c r="HF89" s="102" t="str">
        <f t="shared" si="126"/>
        <v>-</v>
      </c>
      <c r="HH89" s="103" t="str">
        <f>IF(HG89&gt;0,INDEX(Вхідні_дані!$A$245:$J$294,MATCH(HG89,Вхідні_дані!$D$245:$D$294,0),5),"-")</f>
        <v>-</v>
      </c>
      <c r="HI89" s="112">
        <v>20</v>
      </c>
      <c r="HJ89" s="8"/>
      <c r="HK89" s="101" t="str">
        <f>IF(HJ89&gt;0,INDEX(Вхідні_дані!$A$245:$J$294,MATCH(HJ89,Вхідні_дані!$D$245:$D$294,0),10),"-")</f>
        <v>-</v>
      </c>
      <c r="HL89" s="9"/>
      <c r="HM89" s="11"/>
      <c r="HN89" s="102" t="str">
        <f t="shared" si="127"/>
        <v>-</v>
      </c>
      <c r="HP89" s="103" t="str">
        <f>IF(HO89&gt;0,INDEX(Вхідні_дані!$A$245:$J$294,MATCH(HO89,Вхідні_дані!$D$245:$D$294,0),5),"-")</f>
        <v>-</v>
      </c>
      <c r="HQ89" s="112">
        <v>20</v>
      </c>
      <c r="HR89" s="8"/>
      <c r="HS89" s="101" t="str">
        <f>IF(HR89&gt;0,INDEX(Вхідні_дані!$A$245:$J$294,MATCH(HR89,Вхідні_дані!$D$245:$D$294,0),10),"-")</f>
        <v>-</v>
      </c>
      <c r="HT89" s="9"/>
      <c r="HU89" s="11"/>
      <c r="HV89" s="102" t="str">
        <f t="shared" si="128"/>
        <v>-</v>
      </c>
      <c r="HX89" s="103" t="str">
        <f>IF(HW89&gt;0,INDEX(Вхідні_дані!$A$245:$J$294,MATCH(HW89,Вхідні_дані!$D$245:$D$294,0),5),"-")</f>
        <v>-</v>
      </c>
      <c r="HY89" s="112">
        <v>20</v>
      </c>
      <c r="HZ89" s="8"/>
      <c r="IA89" s="101" t="str">
        <f>IF(HZ89&gt;0,INDEX(Вхідні_дані!$A$245:$J$294,MATCH(HZ89,Вхідні_дані!$D$245:$D$294,0),10),"-")</f>
        <v>-</v>
      </c>
      <c r="IB89" s="9"/>
      <c r="IC89" s="11"/>
      <c r="ID89" s="102" t="str">
        <f t="shared" si="129"/>
        <v>-</v>
      </c>
      <c r="IF89" s="103" t="str">
        <f>IF(IE89&gt;0,INDEX(Вхідні_дані!$A$245:$J$294,MATCH(IE89,Вхідні_дані!$D$245:$D$294,0),5),"-")</f>
        <v>-</v>
      </c>
      <c r="IG89" s="112">
        <v>20</v>
      </c>
      <c r="IH89" s="8"/>
      <c r="II89" s="101" t="str">
        <f>IF(IH89&gt;0,INDEX(Вхідні_дані!$A$245:$J$294,MATCH(IH89,Вхідні_дані!$D$245:$D$294,0),10),"-")</f>
        <v>-</v>
      </c>
      <c r="IJ89" s="9"/>
      <c r="IK89" s="11"/>
      <c r="IL89" s="102" t="str">
        <f t="shared" si="130"/>
        <v>-</v>
      </c>
      <c r="IN89" s="103" t="str">
        <f>IF(IM89&gt;0,INDEX(Вхідні_дані!$A$245:$J$294,MATCH(IM89,Вхідні_дані!$D$245:$D$294,0),5),"-")</f>
        <v>-</v>
      </c>
      <c r="IO89" s="112">
        <v>20</v>
      </c>
      <c r="IP89" s="8"/>
      <c r="IQ89" s="101" t="str">
        <f>IF(IP89&gt;0,INDEX(Вхідні_дані!$A$245:$J$294,MATCH(IP89,Вхідні_дані!$D$245:$D$294,0),10),"-")</f>
        <v>-</v>
      </c>
      <c r="IR89" s="9"/>
      <c r="IS89" s="11"/>
      <c r="IT89" s="102" t="str">
        <f t="shared" si="131"/>
        <v>-</v>
      </c>
      <c r="IV89" s="103" t="str">
        <f>IF(IU89&gt;0,INDEX(Вхідні_дані!$A$245:$J$294,MATCH(IU89,Вхідні_дані!$D$245:$D$294,0),5),"-")</f>
        <v>-</v>
      </c>
      <c r="IW89" s="112">
        <v>20</v>
      </c>
      <c r="IX89" s="8"/>
      <c r="IY89" s="101" t="str">
        <f>IF(IX89&gt;0,INDEX(Вхідні_дані!$A$245:$J$294,MATCH(IX89,Вхідні_дані!$D$245:$D$294,0),10),"-")</f>
        <v>-</v>
      </c>
      <c r="IZ89" s="9"/>
      <c r="JA89" s="11"/>
      <c r="JB89" s="102" t="str">
        <f t="shared" si="132"/>
        <v>-</v>
      </c>
      <c r="JD89" s="103" t="str">
        <f>IF(JC89&gt;0,INDEX(Вхідні_дані!$A$245:$J$294,MATCH(JC89,Вхідні_дані!$D$245:$D$294,0),5),"-")</f>
        <v>-</v>
      </c>
      <c r="JE89" s="112">
        <v>20</v>
      </c>
      <c r="JF89" s="8"/>
      <c r="JG89" s="101" t="str">
        <f>IF(JF89&gt;0,INDEX(Вхідні_дані!$A$245:$J$294,MATCH(JF89,Вхідні_дані!$D$245:$D$294,0),10),"-")</f>
        <v>-</v>
      </c>
      <c r="JH89" s="9"/>
      <c r="JI89" s="11"/>
      <c r="JJ89" s="102" t="str">
        <f t="shared" si="133"/>
        <v>-</v>
      </c>
      <c r="JL89" s="103" t="str">
        <f>IF(JK89&gt;0,INDEX(Вхідні_дані!$A$245:$J$294,MATCH(JK89,Вхідні_дані!$D$245:$D$294,0),5),"-")</f>
        <v>-</v>
      </c>
      <c r="JM89" s="112">
        <v>20</v>
      </c>
      <c r="JN89" s="8"/>
      <c r="JO89" s="101" t="str">
        <f>IF(JN89&gt;0,INDEX(Вхідні_дані!$A$245:$J$294,MATCH(JN89,Вхідні_дані!$D$245:$D$294,0),10),"-")</f>
        <v>-</v>
      </c>
      <c r="JP89" s="9"/>
      <c r="JQ89" s="11"/>
      <c r="JR89" s="102" t="str">
        <f t="shared" si="134"/>
        <v>-</v>
      </c>
      <c r="JT89" s="103" t="str">
        <f>IF(JS89&gt;0,INDEX(Вхідні_дані!$A$245:$J$294,MATCH(JS89,Вхідні_дані!$D$245:$D$294,0),5),"-")</f>
        <v>-</v>
      </c>
      <c r="JU89" s="112">
        <v>20</v>
      </c>
      <c r="JV89" s="8"/>
      <c r="JW89" s="101" t="str">
        <f>IF(JV89&gt;0,INDEX(Вхідні_дані!$A$245:$J$294,MATCH(JV89,Вхідні_дані!$D$245:$D$294,0),10),"-")</f>
        <v>-</v>
      </c>
      <c r="JX89" s="9"/>
      <c r="JY89" s="11"/>
      <c r="JZ89" s="102" t="str">
        <f t="shared" si="135"/>
        <v>-</v>
      </c>
      <c r="KB89" s="103" t="str">
        <f>IF(KA89&gt;0,INDEX(Вхідні_дані!$A$245:$J$294,MATCH(KA89,Вхідні_дані!$D$245:$D$294,0),5),"-")</f>
        <v>-</v>
      </c>
      <c r="KC89" s="112">
        <v>20</v>
      </c>
      <c r="KD89" s="8"/>
      <c r="KE89" s="101" t="str">
        <f>IF(KD89&gt;0,INDEX(Вхідні_дані!$A$245:$J$294,MATCH(KD89,Вхідні_дані!$D$245:$D$294,0),10),"-")</f>
        <v>-</v>
      </c>
      <c r="KF89" s="9"/>
      <c r="KG89" s="11"/>
      <c r="KH89" s="102" t="str">
        <f t="shared" si="136"/>
        <v>-</v>
      </c>
      <c r="KJ89" s="103" t="str">
        <f>IF(KI89&gt;0,INDEX(Вхідні_дані!$A$245:$J$294,MATCH(KI89,Вхідні_дані!$D$245:$D$294,0),5),"-")</f>
        <v>-</v>
      </c>
      <c r="KK89" s="112">
        <v>20</v>
      </c>
      <c r="KL89" s="8"/>
      <c r="KM89" s="101" t="str">
        <f>IF(KL89&gt;0,INDEX(Вхідні_дані!$A$245:$J$294,MATCH(KL89,Вхідні_дані!$D$245:$D$294,0),10),"-")</f>
        <v>-</v>
      </c>
      <c r="KN89" s="9"/>
      <c r="KO89" s="11"/>
      <c r="KP89" s="102" t="str">
        <f t="shared" si="137"/>
        <v>-</v>
      </c>
      <c r="KR89" s="103" t="str">
        <f>IF(KQ89&gt;0,INDEX(Вхідні_дані!$A$245:$J$294,MATCH(KQ89,Вхідні_дані!$D$245:$D$294,0),5),"-")</f>
        <v>-</v>
      </c>
      <c r="KS89" s="112">
        <v>20</v>
      </c>
      <c r="KT89" s="8"/>
      <c r="KU89" s="101" t="str">
        <f>IF(KT89&gt;0,INDEX(Вхідні_дані!$A$245:$J$294,MATCH(KT89,Вхідні_дані!$D$245:$D$294,0),10),"-")</f>
        <v>-</v>
      </c>
      <c r="KV89" s="9"/>
      <c r="KW89" s="11"/>
      <c r="KX89" s="102" t="str">
        <f t="shared" si="138"/>
        <v>-</v>
      </c>
      <c r="KZ89" s="103" t="str">
        <f>IF(KY89&gt;0,INDEX(Вхідні_дані!$A$245:$J$294,MATCH(KY89,Вхідні_дані!$D$245:$D$294,0),5),"-")</f>
        <v>-</v>
      </c>
      <c r="LA89" s="112">
        <v>20</v>
      </c>
      <c r="LB89" s="8"/>
      <c r="LC89" s="101" t="str">
        <f>IF(LB89&gt;0,INDEX(Вхідні_дані!$A$245:$J$294,MATCH(LB89,Вхідні_дані!$D$245:$D$294,0),10),"-")</f>
        <v>-</v>
      </c>
      <c r="LD89" s="9"/>
      <c r="LE89" s="11"/>
      <c r="LF89" s="102" t="str">
        <f t="shared" si="139"/>
        <v>-</v>
      </c>
      <c r="LH89" s="103" t="str">
        <f>IF(LG89&gt;0,INDEX(Вхідні_дані!$A$245:$J$294,MATCH(LG89,Вхідні_дані!$D$245:$D$294,0),5),"-")</f>
        <v>-</v>
      </c>
      <c r="LI89" s="112">
        <v>20</v>
      </c>
      <c r="LJ89" s="8"/>
      <c r="LK89" s="101" t="str">
        <f>IF(LJ89&gt;0,INDEX(Вхідні_дані!$A$245:$J$294,MATCH(LJ89,Вхідні_дані!$D$245:$D$294,0),10),"-")</f>
        <v>-</v>
      </c>
      <c r="LL89" s="9"/>
      <c r="LM89" s="11"/>
      <c r="LN89" s="102" t="str">
        <f t="shared" si="140"/>
        <v>-</v>
      </c>
      <c r="LP89" s="103" t="str">
        <f>IF(LO89&gt;0,INDEX(Вхідні_дані!$A$245:$J$294,MATCH(LO89,Вхідні_дані!$D$245:$D$294,0),5),"-")</f>
        <v>-</v>
      </c>
      <c r="LQ89" s="112">
        <v>20</v>
      </c>
      <c r="LR89" s="8"/>
      <c r="LS89" s="101" t="str">
        <f>IF(LR89&gt;0,INDEX(Вхідні_дані!$A$245:$J$294,MATCH(LR89,Вхідні_дані!$D$245:$D$294,0),10),"-")</f>
        <v>-</v>
      </c>
      <c r="LT89" s="9"/>
      <c r="LU89" s="11"/>
      <c r="LV89" s="102" t="str">
        <f t="shared" si="141"/>
        <v>-</v>
      </c>
      <c r="LX89" s="103" t="str">
        <f>IF(LW89&gt;0,INDEX(Вхідні_дані!$A$245:$J$294,MATCH(LW89,Вхідні_дані!$D$245:$D$294,0),5),"-")</f>
        <v>-</v>
      </c>
      <c r="LY89" s="112">
        <v>20</v>
      </c>
      <c r="LZ89" s="8"/>
      <c r="MA89" s="101" t="str">
        <f>IF(LZ89&gt;0,INDEX(Вхідні_дані!$A$245:$J$294,MATCH(LZ89,Вхідні_дані!$D$245:$D$294,0),10),"-")</f>
        <v>-</v>
      </c>
      <c r="MB89" s="9"/>
      <c r="MC89" s="11"/>
      <c r="MD89" s="102" t="str">
        <f t="shared" si="142"/>
        <v>-</v>
      </c>
      <c r="MF89" s="103" t="str">
        <f>IF(ME89&gt;0,INDEX(Вхідні_дані!$A$245:$J$294,MATCH(ME89,Вхідні_дані!$D$245:$D$294,0),5),"-")</f>
        <v>-</v>
      </c>
      <c r="MG89" s="112">
        <v>20</v>
      </c>
      <c r="MH89" s="8"/>
      <c r="MI89" s="101" t="str">
        <f>IF(MH89&gt;0,INDEX(Вхідні_дані!$A$245:$J$294,MATCH(MH89,Вхідні_дані!$D$245:$D$294,0),10),"-")</f>
        <v>-</v>
      </c>
      <c r="MJ89" s="9"/>
      <c r="MK89" s="11"/>
      <c r="ML89" s="102" t="str">
        <f t="shared" si="143"/>
        <v>-</v>
      </c>
      <c r="MN89" s="103" t="str">
        <f>IF(MM89&gt;0,INDEX(Вхідні_дані!$A$245:$J$294,MATCH(MM89,Вхідні_дані!$D$245:$D$294,0),5),"-")</f>
        <v>-</v>
      </c>
      <c r="MO89" s="112">
        <v>20</v>
      </c>
      <c r="MP89" s="8"/>
      <c r="MQ89" s="101" t="str">
        <f>IF(MP89&gt;0,INDEX(Вхідні_дані!$A$245:$J$294,MATCH(MP89,Вхідні_дані!$D$245:$D$294,0),10),"-")</f>
        <v>-</v>
      </c>
      <c r="MR89" s="9"/>
      <c r="MS89" s="11"/>
      <c r="MT89" s="102" t="str">
        <f t="shared" si="144"/>
        <v>-</v>
      </c>
      <c r="MV89" s="103" t="str">
        <f>IF(MU89&gt;0,INDEX(Вхідні_дані!$A$245:$J$294,MATCH(MU89,Вхідні_дані!$D$245:$D$294,0),5),"-")</f>
        <v>-</v>
      </c>
      <c r="MW89" s="112">
        <v>20</v>
      </c>
      <c r="MX89" s="8"/>
      <c r="MY89" s="101" t="str">
        <f>IF(MX89&gt;0,INDEX(Вхідні_дані!$A$245:$J$294,MATCH(MX89,Вхідні_дані!$D$245:$D$294,0),10),"-")</f>
        <v>-</v>
      </c>
      <c r="MZ89" s="9"/>
      <c r="NA89" s="11"/>
      <c r="NB89" s="102" t="str">
        <f t="shared" si="145"/>
        <v>-</v>
      </c>
      <c r="ND89" s="103" t="str">
        <f>IF(NC89&gt;0,INDEX(Вхідні_дані!$A$245:$J$294,MATCH(NC89,Вхідні_дані!$D$245:$D$294,0),5),"-")</f>
        <v>-</v>
      </c>
      <c r="NE89" s="112">
        <v>20</v>
      </c>
      <c r="NF89" s="8"/>
      <c r="NG89" s="101" t="str">
        <f>IF(NF89&gt;0,INDEX(Вхідні_дані!$A$245:$J$294,MATCH(NF89,Вхідні_дані!$D$245:$D$294,0),10),"-")</f>
        <v>-</v>
      </c>
      <c r="NH89" s="9"/>
      <c r="NI89" s="11"/>
      <c r="NJ89" s="102" t="str">
        <f t="shared" si="146"/>
        <v>-</v>
      </c>
      <c r="NL89" s="103" t="str">
        <f>IF(NK89&gt;0,INDEX(Вхідні_дані!$A$245:$J$294,MATCH(NK89,Вхідні_дані!$D$245:$D$294,0),5),"-")</f>
        <v>-</v>
      </c>
      <c r="NM89" s="112">
        <v>20</v>
      </c>
      <c r="NN89" s="8"/>
      <c r="NO89" s="101" t="str">
        <f>IF(NN89&gt;0,INDEX(Вхідні_дані!$A$245:$J$294,MATCH(NN89,Вхідні_дані!$D$245:$D$294,0),10),"-")</f>
        <v>-</v>
      </c>
      <c r="NP89" s="9"/>
      <c r="NQ89" s="11"/>
      <c r="NR89" s="102" t="str">
        <f t="shared" si="147"/>
        <v>-</v>
      </c>
      <c r="NT89" s="103" t="str">
        <f>IF(NS89&gt;0,INDEX(Вхідні_дані!$A$245:$J$294,MATCH(NS89,Вхідні_дані!$D$245:$D$294,0),5),"-")</f>
        <v>-</v>
      </c>
      <c r="NU89" s="112">
        <v>20</v>
      </c>
      <c r="NV89" s="8"/>
      <c r="NW89" s="101" t="str">
        <f>IF(NV89&gt;0,INDEX(Вхідні_дані!$A$245:$J$294,MATCH(NV89,Вхідні_дані!$D$245:$D$294,0),10),"-")</f>
        <v>-</v>
      </c>
      <c r="NX89" s="9"/>
      <c r="NY89" s="11"/>
      <c r="NZ89" s="102" t="str">
        <f t="shared" si="148"/>
        <v>-</v>
      </c>
      <c r="OB89" s="103" t="str">
        <f>IF(OA89&gt;0,INDEX(Вхідні_дані!$A$245:$J$294,MATCH(OA89,Вхідні_дані!$D$245:$D$294,0),5),"-")</f>
        <v>-</v>
      </c>
      <c r="OC89" s="112">
        <v>20</v>
      </c>
      <c r="OD89" s="8"/>
      <c r="OE89" s="101" t="str">
        <f>IF(OD89&gt;0,INDEX(Вхідні_дані!$A$245:$J$294,MATCH(OD89,Вхідні_дані!$D$245:$D$294,0),10),"-")</f>
        <v>-</v>
      </c>
      <c r="OF89" s="9"/>
      <c r="OG89" s="11"/>
      <c r="OH89" s="102" t="str">
        <f t="shared" si="149"/>
        <v>-</v>
      </c>
      <c r="OJ89" s="103" t="str">
        <f>IF(OI89&gt;0,INDEX(Вхідні_дані!$A$245:$J$294,MATCH(OI89,Вхідні_дані!$D$245:$D$294,0),5),"-")</f>
        <v>-</v>
      </c>
      <c r="OK89" s="112">
        <v>20</v>
      </c>
      <c r="OL89" s="8"/>
      <c r="OM89" s="101" t="str">
        <f>IF(OL89&gt;0,INDEX(Вхідні_дані!$A$245:$J$294,MATCH(OL89,Вхідні_дані!$D$245:$D$294,0),10),"-")</f>
        <v>-</v>
      </c>
      <c r="ON89" s="9"/>
      <c r="OO89" s="11"/>
      <c r="OP89" s="102" t="str">
        <f t="shared" si="150"/>
        <v>-</v>
      </c>
      <c r="OR89" s="103" t="str">
        <f>IF(OQ89&gt;0,INDEX(Вхідні_дані!$A$245:$J$294,MATCH(OQ89,Вхідні_дані!$D$245:$D$294,0),5),"-")</f>
        <v>-</v>
      </c>
      <c r="OS89" s="112">
        <v>20</v>
      </c>
      <c r="OT89" s="8"/>
      <c r="OU89" s="101" t="str">
        <f>IF(OT89&gt;0,INDEX(Вхідні_дані!$A$245:$J$294,MATCH(OT89,Вхідні_дані!$D$245:$D$294,0),10),"-")</f>
        <v>-</v>
      </c>
      <c r="OV89" s="9"/>
      <c r="OW89" s="11"/>
      <c r="OX89" s="102" t="str">
        <f t="shared" si="151"/>
        <v>-</v>
      </c>
      <c r="OZ89" s="103" t="str">
        <f>IF(OY89&gt;0,INDEX(Вхідні_дані!$A$245:$J$294,MATCH(OY89,Вхідні_дані!$D$245:$D$294,0),5),"-")</f>
        <v>-</v>
      </c>
      <c r="PA89" s="112">
        <v>20</v>
      </c>
      <c r="PB89" s="8"/>
      <c r="PC89" s="101" t="str">
        <f>IF(PB89&gt;0,INDEX(Вхідні_дані!$A$245:$J$294,MATCH(PB89,Вхідні_дані!$D$245:$D$294,0),10),"-")</f>
        <v>-</v>
      </c>
      <c r="PD89" s="9"/>
      <c r="PE89" s="11"/>
      <c r="PF89" s="102" t="str">
        <f t="shared" si="152"/>
        <v>-</v>
      </c>
      <c r="PH89" s="103" t="str">
        <f>IF(PG89&gt;0,INDEX(Вхідні_дані!$A$245:$J$294,MATCH(PG89,Вхідні_дані!$D$245:$D$294,0),5),"-")</f>
        <v>-</v>
      </c>
      <c r="PI89" s="112">
        <v>20</v>
      </c>
      <c r="PJ89" s="8"/>
      <c r="PK89" s="101" t="str">
        <f>IF(PJ89&gt;0,INDEX(Вхідні_дані!$A$245:$J$294,MATCH(PJ89,Вхідні_дані!$D$245:$D$294,0),10),"-")</f>
        <v>-</v>
      </c>
      <c r="PL89" s="9"/>
      <c r="PM89" s="11"/>
      <c r="PN89" s="102" t="str">
        <f t="shared" si="153"/>
        <v>-</v>
      </c>
      <c r="PP89" s="103" t="str">
        <f>IF(PO89&gt;0,INDEX(Вхідні_дані!$A$245:$J$294,MATCH(PO89,Вхідні_дані!$D$245:$D$294,0),5),"-")</f>
        <v>-</v>
      </c>
      <c r="PQ89" s="112">
        <v>20</v>
      </c>
      <c r="PR89" s="8"/>
      <c r="PS89" s="101" t="str">
        <f>IF(PR89&gt;0,INDEX(Вхідні_дані!$A$245:$J$294,MATCH(PR89,Вхідні_дані!$D$245:$D$294,0),10),"-")</f>
        <v>-</v>
      </c>
      <c r="PT89" s="9"/>
      <c r="PU89" s="11"/>
      <c r="PV89" s="102" t="str">
        <f t="shared" si="154"/>
        <v>-</v>
      </c>
      <c r="PX89" s="103" t="str">
        <f>IF(PW89&gt;0,INDEX(Вхідні_дані!$A$245:$J$294,MATCH(PW89,Вхідні_дані!$D$245:$D$294,0),5),"-")</f>
        <v>-</v>
      </c>
      <c r="PY89" s="112">
        <v>20</v>
      </c>
      <c r="PZ89" s="8"/>
      <c r="QA89" s="101" t="str">
        <f>IF(PZ89&gt;0,INDEX(Вхідні_дані!$A$245:$J$294,MATCH(PZ89,Вхідні_дані!$D$245:$D$294,0),10),"-")</f>
        <v>-</v>
      </c>
      <c r="QB89" s="9"/>
      <c r="QC89" s="11"/>
      <c r="QD89" s="102" t="str">
        <f t="shared" si="155"/>
        <v>-</v>
      </c>
      <c r="QF89" s="103" t="str">
        <f>IF(QE89&gt;0,INDEX(Вхідні_дані!$A$245:$J$294,MATCH(QE89,Вхідні_дані!$D$245:$D$294,0),5),"-")</f>
        <v>-</v>
      </c>
      <c r="QG89" s="112">
        <v>20</v>
      </c>
      <c r="QH89" s="8"/>
      <c r="QI89" s="101" t="str">
        <f>IF(QH89&gt;0,INDEX(Вхідні_дані!$A$245:$J$294,MATCH(QH89,Вхідні_дані!$D$245:$D$294,0),10),"-")</f>
        <v>-</v>
      </c>
      <c r="QJ89" s="9"/>
      <c r="QK89" s="11"/>
      <c r="QL89" s="102" t="str">
        <f t="shared" si="156"/>
        <v>-</v>
      </c>
      <c r="QN89" s="103" t="str">
        <f>IF(QM89&gt;0,INDEX(Вхідні_дані!$A$245:$J$294,MATCH(QM89,Вхідні_дані!$D$245:$D$294,0),5),"-")</f>
        <v>-</v>
      </c>
      <c r="QO89" s="112">
        <v>20</v>
      </c>
      <c r="QP89" s="8"/>
      <c r="QQ89" s="101" t="str">
        <f>IF(QP89&gt;0,INDEX(Вхідні_дані!$A$245:$J$294,MATCH(QP89,Вхідні_дані!$D$245:$D$294,0),10),"-")</f>
        <v>-</v>
      </c>
      <c r="QR89" s="9"/>
      <c r="QS89" s="11"/>
      <c r="QT89" s="102" t="str">
        <f t="shared" si="157"/>
        <v>-</v>
      </c>
      <c r="QV89" s="103" t="str">
        <f>IF(QU89&gt;0,INDEX(Вхідні_дані!$A$245:$J$294,MATCH(QU89,Вхідні_дані!$D$245:$D$294,0),5),"-")</f>
        <v>-</v>
      </c>
      <c r="QW89" s="112">
        <v>20</v>
      </c>
      <c r="QX89" s="8"/>
      <c r="QY89" s="101" t="str">
        <f>IF(QX89&gt;0,INDEX(Вхідні_дані!$A$245:$J$294,MATCH(QX89,Вхідні_дані!$D$245:$D$294,0),10),"-")</f>
        <v>-</v>
      </c>
      <c r="QZ89" s="9"/>
      <c r="RA89" s="11"/>
      <c r="RB89" s="102" t="str">
        <f t="shared" si="158"/>
        <v>-</v>
      </c>
      <c r="RD89" s="103" t="str">
        <f>IF(RC89&gt;0,INDEX(Вхідні_дані!$A$245:$J$294,MATCH(RC89,Вхідні_дані!$D$245:$D$294,0),5),"-")</f>
        <v>-</v>
      </c>
      <c r="RE89" s="112">
        <v>20</v>
      </c>
      <c r="RF89" s="8"/>
      <c r="RG89" s="101" t="str">
        <f>IF(RF89&gt;0,INDEX(Вхідні_дані!$A$245:$J$294,MATCH(RF89,Вхідні_дані!$D$245:$D$294,0),10),"-")</f>
        <v>-</v>
      </c>
      <c r="RH89" s="9"/>
      <c r="RI89" s="11"/>
      <c r="RJ89" s="102" t="str">
        <f t="shared" si="159"/>
        <v>-</v>
      </c>
      <c r="RL89" s="103" t="str">
        <f>IF(RK89&gt;0,INDEX(Вхідні_дані!$A$245:$J$294,MATCH(RK89,Вхідні_дані!$D$245:$D$294,0),5),"-")</f>
        <v>-</v>
      </c>
      <c r="RM89" s="112">
        <v>20</v>
      </c>
      <c r="RN89" s="8"/>
      <c r="RO89" s="101" t="str">
        <f>IF(RN89&gt;0,INDEX(Вхідні_дані!$A$245:$J$294,MATCH(RN89,Вхідні_дані!$D$245:$D$294,0),10),"-")</f>
        <v>-</v>
      </c>
      <c r="RP89" s="9"/>
      <c r="RQ89" s="11"/>
      <c r="RR89" s="102" t="str">
        <f t="shared" si="160"/>
        <v>-</v>
      </c>
      <c r="RT89" s="103" t="str">
        <f>IF(RS89&gt;0,INDEX(Вхідні_дані!$A$245:$J$294,MATCH(RS89,Вхідні_дані!$D$245:$D$294,0),5),"-")</f>
        <v>-</v>
      </c>
      <c r="RU89" s="112">
        <v>20</v>
      </c>
      <c r="RV89" s="8"/>
      <c r="RW89" s="101" t="str">
        <f>IF(RV89&gt;0,INDEX(Вхідні_дані!$A$245:$J$294,MATCH(RV89,Вхідні_дані!$D$245:$D$294,0),10),"-")</f>
        <v>-</v>
      </c>
      <c r="RX89" s="9"/>
      <c r="RY89" s="11"/>
      <c r="RZ89" s="102" t="str">
        <f t="shared" si="161"/>
        <v>-</v>
      </c>
      <c r="SB89" s="103" t="str">
        <f>IF(SA89&gt;0,INDEX(Вхідні_дані!$A$245:$J$294,MATCH(SA89,Вхідні_дані!$D$245:$D$294,0),5),"-")</f>
        <v>-</v>
      </c>
      <c r="SC89" s="112">
        <v>20</v>
      </c>
      <c r="SD89" s="8"/>
      <c r="SE89" s="101" t="str">
        <f>IF(SD89&gt;0,INDEX(Вхідні_дані!$A$245:$J$294,MATCH(SD89,Вхідні_дані!$D$245:$D$294,0),10),"-")</f>
        <v>-</v>
      </c>
      <c r="SF89" s="9"/>
      <c r="SG89" s="11"/>
      <c r="SH89" s="102" t="str">
        <f t="shared" si="162"/>
        <v>-</v>
      </c>
      <c r="SJ89" s="103" t="str">
        <f>IF(SI89&gt;0,INDEX(Вхідні_дані!$A$245:$J$294,MATCH(SI89,Вхідні_дані!$D$245:$D$294,0),5),"-")</f>
        <v>-</v>
      </c>
      <c r="SK89" s="112">
        <v>20</v>
      </c>
      <c r="SL89" s="8"/>
      <c r="SM89" s="101" t="str">
        <f>IF(SL89&gt;0,INDEX(Вхідні_дані!$A$245:$J$294,MATCH(SL89,Вхідні_дані!$D$245:$D$294,0),10),"-")</f>
        <v>-</v>
      </c>
      <c r="SN89" s="9"/>
      <c r="SO89" s="11"/>
      <c r="SP89" s="102" t="str">
        <f t="shared" si="163"/>
        <v>-</v>
      </c>
      <c r="SR89" s="103" t="str">
        <f>IF(SQ89&gt;0,INDEX(Вхідні_дані!$A$245:$J$294,MATCH(SQ89,Вхідні_дані!$D$245:$D$294,0),5),"-")</f>
        <v>-</v>
      </c>
      <c r="SS89" s="112">
        <v>20</v>
      </c>
      <c r="ST89" s="8"/>
      <c r="SU89" s="101" t="str">
        <f>IF(ST89&gt;0,INDEX(Вхідні_дані!$A$245:$J$294,MATCH(ST89,Вхідні_дані!$D$245:$D$294,0),10),"-")</f>
        <v>-</v>
      </c>
      <c r="SV89" s="9"/>
      <c r="SW89" s="11"/>
      <c r="SX89" s="102" t="str">
        <f t="shared" si="164"/>
        <v>-</v>
      </c>
      <c r="SZ89" s="103" t="str">
        <f>IF(SY89&gt;0,INDEX(Вхідні_дані!$A$245:$J$294,MATCH(SY89,Вхідні_дані!$D$245:$D$294,0),5),"-")</f>
        <v>-</v>
      </c>
      <c r="TA89" s="112">
        <v>20</v>
      </c>
      <c r="TB89" s="8"/>
      <c r="TC89" s="101" t="str">
        <f>IF(TB89&gt;0,INDEX(Вхідні_дані!$A$245:$J$294,MATCH(TB89,Вхідні_дані!$D$245:$D$294,0),10),"-")</f>
        <v>-</v>
      </c>
      <c r="TD89" s="9"/>
      <c r="TE89" s="11"/>
      <c r="TF89" s="102" t="str">
        <f t="shared" si="165"/>
        <v>-</v>
      </c>
      <c r="TH89" s="103" t="str">
        <f>IF(TG89&gt;0,INDEX(Вхідні_дані!$A$245:$J$294,MATCH(TG89,Вхідні_дані!$D$245:$D$294,0),5),"-")</f>
        <v>-</v>
      </c>
      <c r="TI89" s="112">
        <v>20</v>
      </c>
      <c r="TJ89" s="8"/>
      <c r="TK89" s="101" t="str">
        <f>IF(TJ89&gt;0,INDEX(Вхідні_дані!$A$245:$J$294,MATCH(TJ89,Вхідні_дані!$D$245:$D$294,0),10),"-")</f>
        <v>-</v>
      </c>
      <c r="TL89" s="9"/>
      <c r="TM89" s="11"/>
      <c r="TN89" s="102" t="str">
        <f t="shared" si="166"/>
        <v>-</v>
      </c>
      <c r="TP89" s="103" t="str">
        <f>IF(TO89&gt;0,INDEX(Вхідні_дані!$A$245:$J$294,MATCH(TO89,Вхідні_дані!$D$245:$D$294,0),5),"-")</f>
        <v>-</v>
      </c>
      <c r="TQ89" s="112">
        <v>20</v>
      </c>
      <c r="TR89" s="8"/>
      <c r="TS89" s="101" t="str">
        <f>IF(TR89&gt;0,INDEX(Вхідні_дані!$A$245:$J$294,MATCH(TR89,Вхідні_дані!$D$245:$D$294,0),10),"-")</f>
        <v>-</v>
      </c>
      <c r="TT89" s="9"/>
      <c r="TU89" s="11"/>
      <c r="TV89" s="102" t="str">
        <f t="shared" si="167"/>
        <v>-</v>
      </c>
      <c r="TX89" s="103" t="str">
        <f>IF(TW89&gt;0,INDEX(Вхідні_дані!$A$245:$J$294,MATCH(TW89,Вхідні_дані!$D$245:$D$294,0),5),"-")</f>
        <v>-</v>
      </c>
      <c r="TY89" s="112">
        <v>20</v>
      </c>
      <c r="TZ89" s="8"/>
      <c r="UA89" s="101" t="str">
        <f>IF(TZ89&gt;0,INDEX(Вхідні_дані!$A$245:$J$294,MATCH(TZ89,Вхідні_дані!$D$245:$D$294,0),10),"-")</f>
        <v>-</v>
      </c>
      <c r="UB89" s="9"/>
      <c r="UC89" s="11"/>
      <c r="UD89" s="102" t="str">
        <f t="shared" si="168"/>
        <v>-</v>
      </c>
      <c r="UF89" s="103" t="str">
        <f>IF(UE89&gt;0,INDEX(Вхідні_дані!$A$245:$J$294,MATCH(UE89,Вхідні_дані!$D$245:$D$294,0),5),"-")</f>
        <v>-</v>
      </c>
      <c r="UG89" s="112">
        <v>20</v>
      </c>
      <c r="UH89" s="8"/>
      <c r="UI89" s="101" t="str">
        <f>IF(UH89&gt;0,INDEX(Вхідні_дані!$A$245:$J$294,MATCH(UH89,Вхідні_дані!$D$245:$D$294,0),10),"-")</f>
        <v>-</v>
      </c>
      <c r="UJ89" s="9"/>
      <c r="UK89" s="11"/>
      <c r="UL89" s="102" t="str">
        <f t="shared" si="169"/>
        <v>-</v>
      </c>
      <c r="UN89" s="103" t="str">
        <f>IF(UM89&gt;0,INDEX(Вхідні_дані!$A$245:$J$294,MATCH(UM89,Вхідні_дані!$D$245:$D$294,0),5),"-")</f>
        <v>-</v>
      </c>
      <c r="UO89" s="112">
        <v>20</v>
      </c>
      <c r="UP89" s="8"/>
      <c r="UQ89" s="101" t="str">
        <f>IF(UP89&gt;0,INDEX(Вхідні_дані!$A$245:$J$294,MATCH(UP89,Вхідні_дані!$D$245:$D$294,0),10),"-")</f>
        <v>-</v>
      </c>
      <c r="UR89" s="9"/>
      <c r="US89" s="11"/>
      <c r="UT89" s="102" t="str">
        <f t="shared" si="170"/>
        <v>-</v>
      </c>
      <c r="UV89" s="103" t="str">
        <f>IF(UU89&gt;0,INDEX(Вхідні_дані!$A$245:$J$294,MATCH(UU89,Вхідні_дані!$D$245:$D$294,0),5),"-")</f>
        <v>-</v>
      </c>
      <c r="UW89" s="112">
        <v>20</v>
      </c>
      <c r="UX89" s="8"/>
      <c r="UY89" s="101" t="str">
        <f>IF(UX89&gt;0,INDEX(Вхідні_дані!$A$245:$J$294,MATCH(UX89,Вхідні_дані!$D$245:$D$294,0),10),"-")</f>
        <v>-</v>
      </c>
      <c r="UZ89" s="9"/>
      <c r="VA89" s="11"/>
      <c r="VB89" s="102" t="str">
        <f t="shared" si="171"/>
        <v>-</v>
      </c>
      <c r="VD89" s="103" t="str">
        <f>IF(VC89&gt;0,INDEX(Вхідні_дані!$A$245:$J$294,MATCH(VC89,Вхідні_дані!$D$245:$D$294,0),5),"-")</f>
        <v>-</v>
      </c>
      <c r="VE89" s="112">
        <v>20</v>
      </c>
      <c r="VF89" s="8"/>
      <c r="VG89" s="101" t="str">
        <f>IF(VF89&gt;0,INDEX(Вхідні_дані!$A$245:$J$294,MATCH(VF89,Вхідні_дані!$D$245:$D$294,0),10),"-")</f>
        <v>-</v>
      </c>
      <c r="VH89" s="9"/>
      <c r="VI89" s="11"/>
      <c r="VJ89" s="102" t="str">
        <f t="shared" si="172"/>
        <v>-</v>
      </c>
      <c r="VL89" s="103" t="str">
        <f>IF(VK89&gt;0,INDEX(Вхідні_дані!$A$245:$J$294,MATCH(VK89,Вхідні_дані!$D$245:$D$294,0),5),"-")</f>
        <v>-</v>
      </c>
      <c r="VM89" s="112">
        <v>20</v>
      </c>
      <c r="VN89" s="8"/>
      <c r="VO89" s="101" t="str">
        <f>IF(VN89&gt;0,INDEX(Вхідні_дані!$A$245:$J$294,MATCH(VN89,Вхідні_дані!$D$245:$D$294,0),10),"-")</f>
        <v>-</v>
      </c>
      <c r="VP89" s="9"/>
      <c r="VQ89" s="11"/>
      <c r="VR89" s="102" t="str">
        <f t="shared" si="173"/>
        <v>-</v>
      </c>
      <c r="VT89" s="103" t="str">
        <f>IF(VS89&gt;0,INDEX(Вхідні_дані!$A$245:$J$294,MATCH(VS89,Вхідні_дані!$D$245:$D$294,0),5),"-")</f>
        <v>-</v>
      </c>
      <c r="VU89" s="112">
        <v>20</v>
      </c>
      <c r="VV89" s="8"/>
      <c r="VW89" s="101" t="str">
        <f>IF(VV89&gt;0,INDEX(Вхідні_дані!$A$245:$J$294,MATCH(VV89,Вхідні_дані!$D$245:$D$294,0),10),"-")</f>
        <v>-</v>
      </c>
      <c r="VX89" s="9"/>
      <c r="VY89" s="11"/>
      <c r="VZ89" s="102" t="str">
        <f t="shared" si="174"/>
        <v>-</v>
      </c>
      <c r="WB89" s="103" t="str">
        <f>IF(WA89&gt;0,INDEX(Вхідні_дані!$A$245:$J$294,MATCH(WA89,Вхідні_дані!$D$245:$D$294,0),5),"-")</f>
        <v>-</v>
      </c>
      <c r="WC89" s="112">
        <v>20</v>
      </c>
      <c r="WD89" s="8"/>
      <c r="WE89" s="101" t="str">
        <f>IF(WD89&gt;0,INDEX(Вхідні_дані!$A$245:$J$294,MATCH(WD89,Вхідні_дані!$D$245:$D$294,0),10),"-")</f>
        <v>-</v>
      </c>
      <c r="WF89" s="9"/>
      <c r="WG89" s="11"/>
      <c r="WH89" s="102" t="str">
        <f t="shared" si="175"/>
        <v>-</v>
      </c>
      <c r="WJ89" s="103" t="str">
        <f>IF(WI89&gt;0,INDEX(Вхідні_дані!$A$245:$J$294,MATCH(WI89,Вхідні_дані!$D$245:$D$294,0),5),"-")</f>
        <v>-</v>
      </c>
      <c r="WK89" s="112">
        <v>20</v>
      </c>
      <c r="WL89" s="8"/>
      <c r="WM89" s="101" t="str">
        <f>IF(WL89&gt;0,INDEX(Вхідні_дані!$A$245:$J$294,MATCH(WL89,Вхідні_дані!$D$245:$D$294,0),10),"-")</f>
        <v>-</v>
      </c>
      <c r="WN89" s="9"/>
      <c r="WO89" s="11"/>
      <c r="WP89" s="102" t="str">
        <f t="shared" si="176"/>
        <v>-</v>
      </c>
      <c r="WR89" s="103" t="str">
        <f>IF(WQ89&gt;0,INDEX(Вхідні_дані!$A$245:$J$294,MATCH(WQ89,Вхідні_дані!$D$245:$D$294,0),5),"-")</f>
        <v>-</v>
      </c>
      <c r="WS89" s="112">
        <v>20</v>
      </c>
      <c r="WT89" s="8"/>
      <c r="WU89" s="101" t="str">
        <f>IF(WT89&gt;0,INDEX(Вхідні_дані!$A$245:$J$294,MATCH(WT89,Вхідні_дані!$D$245:$D$294,0),10),"-")</f>
        <v>-</v>
      </c>
      <c r="WV89" s="9"/>
      <c r="WW89" s="11"/>
      <c r="WX89" s="102" t="str">
        <f t="shared" si="177"/>
        <v>-</v>
      </c>
      <c r="WZ89" s="103" t="str">
        <f>IF(WY89&gt;0,INDEX(Вхідні_дані!$A$245:$J$294,MATCH(WY89,Вхідні_дані!$D$245:$D$294,0),5),"-")</f>
        <v>-</v>
      </c>
      <c r="XA89" s="112">
        <v>20</v>
      </c>
      <c r="XB89" s="8"/>
      <c r="XC89" s="101" t="str">
        <f>IF(XB89&gt;0,INDEX(Вхідні_дані!$A$245:$J$294,MATCH(XB89,Вхідні_дані!$D$245:$D$294,0),10),"-")</f>
        <v>-</v>
      </c>
      <c r="XD89" s="9"/>
      <c r="XE89" s="11"/>
      <c r="XF89" s="102" t="str">
        <f t="shared" si="178"/>
        <v>-</v>
      </c>
      <c r="XH89" s="103" t="str">
        <f>IF(XG89&gt;0,INDEX(Вхідні_дані!$A$245:$J$294,MATCH(XG89,Вхідні_дані!$D$245:$D$294,0),5),"-")</f>
        <v>-</v>
      </c>
      <c r="XI89" s="112">
        <v>20</v>
      </c>
      <c r="XJ89" s="8"/>
      <c r="XK89" s="101" t="str">
        <f>IF(XJ89&gt;0,INDEX(Вхідні_дані!$A$245:$J$294,MATCH(XJ89,Вхідні_дані!$D$245:$D$294,0),10),"-")</f>
        <v>-</v>
      </c>
      <c r="XL89" s="9"/>
      <c r="XM89" s="11"/>
      <c r="XN89" s="102" t="str">
        <f t="shared" si="179"/>
        <v>-</v>
      </c>
      <c r="XP89" s="103" t="str">
        <f>IF(XO89&gt;0,INDEX(Вхідні_дані!$A$245:$J$294,MATCH(XO89,Вхідні_дані!$D$245:$D$294,0),5),"-")</f>
        <v>-</v>
      </c>
      <c r="XQ89" s="112">
        <v>20</v>
      </c>
      <c r="XR89" s="8"/>
      <c r="XS89" s="101" t="str">
        <f>IF(XR89&gt;0,INDEX(Вхідні_дані!$A$245:$J$294,MATCH(XR89,Вхідні_дані!$D$245:$D$294,0),10),"-")</f>
        <v>-</v>
      </c>
      <c r="XT89" s="9"/>
      <c r="XU89" s="11"/>
      <c r="XV89" s="102" t="str">
        <f t="shared" si="180"/>
        <v>-</v>
      </c>
      <c r="XX89" s="103" t="str">
        <f>IF(XW89&gt;0,INDEX(Вхідні_дані!$A$245:$J$294,MATCH(XW89,Вхідні_дані!$D$245:$D$294,0),5),"-")</f>
        <v>-</v>
      </c>
      <c r="XY89" s="112">
        <v>20</v>
      </c>
      <c r="XZ89" s="8"/>
      <c r="YA89" s="101" t="str">
        <f>IF(XZ89&gt;0,INDEX(Вхідні_дані!$A$245:$J$294,MATCH(XZ89,Вхідні_дані!$D$245:$D$294,0),10),"-")</f>
        <v>-</v>
      </c>
      <c r="YB89" s="9"/>
      <c r="YC89" s="11"/>
      <c r="YD89" s="102" t="str">
        <f t="shared" si="181"/>
        <v>-</v>
      </c>
      <c r="YF89" s="103" t="str">
        <f>IF(YE89&gt;0,INDEX(Вхідні_дані!$A$245:$J$294,MATCH(YE89,Вхідні_дані!$D$245:$D$294,0),5),"-")</f>
        <v>-</v>
      </c>
      <c r="YG89" s="112">
        <v>20</v>
      </c>
      <c r="YH89" s="8"/>
      <c r="YI89" s="101" t="str">
        <f>IF(YH89&gt;0,INDEX(Вхідні_дані!$A$245:$J$294,MATCH(YH89,Вхідні_дані!$D$245:$D$294,0),10),"-")</f>
        <v>-</v>
      </c>
      <c r="YJ89" s="9"/>
      <c r="YK89" s="11"/>
      <c r="YL89" s="102" t="str">
        <f t="shared" si="182"/>
        <v>-</v>
      </c>
      <c r="YN89" s="103" t="str">
        <f>IF(YM89&gt;0,INDEX(Вхідні_дані!$A$245:$J$294,MATCH(YM89,Вхідні_дані!$D$245:$D$294,0),5),"-")</f>
        <v>-</v>
      </c>
      <c r="YO89" s="112">
        <v>20</v>
      </c>
      <c r="YP89" s="8"/>
      <c r="YQ89" s="101" t="str">
        <f>IF(YP89&gt;0,INDEX(Вхідні_дані!$A$245:$J$294,MATCH(YP89,Вхідні_дані!$D$245:$D$294,0),10),"-")</f>
        <v>-</v>
      </c>
      <c r="YR89" s="9"/>
      <c r="YS89" s="11"/>
      <c r="YT89" s="102" t="str">
        <f t="shared" si="183"/>
        <v>-</v>
      </c>
      <c r="YV89" s="103" t="str">
        <f>IF(YU89&gt;0,INDEX(Вхідні_дані!$A$245:$J$294,MATCH(YU89,Вхідні_дані!$D$245:$D$294,0),5),"-")</f>
        <v>-</v>
      </c>
      <c r="YW89" s="112">
        <v>20</v>
      </c>
      <c r="YX89" s="8"/>
      <c r="YY89" s="101" t="str">
        <f>IF(YX89&gt;0,INDEX(Вхідні_дані!$A$245:$J$294,MATCH(YX89,Вхідні_дані!$D$245:$D$294,0),10),"-")</f>
        <v>-</v>
      </c>
      <c r="YZ89" s="9"/>
      <c r="ZA89" s="11"/>
      <c r="ZB89" s="102" t="str">
        <f t="shared" si="184"/>
        <v>-</v>
      </c>
      <c r="ZD89" s="103" t="str">
        <f>IF(ZC89&gt;0,INDEX(Вхідні_дані!$A$245:$J$294,MATCH(ZC89,Вхідні_дані!$D$245:$D$294,0),5),"-")</f>
        <v>-</v>
      </c>
      <c r="ZE89" s="112">
        <v>20</v>
      </c>
      <c r="ZF89" s="8"/>
      <c r="ZG89" s="101" t="str">
        <f>IF(ZF89&gt;0,INDEX(Вхідні_дані!$A$245:$J$294,MATCH(ZF89,Вхідні_дані!$D$245:$D$294,0),10),"-")</f>
        <v>-</v>
      </c>
      <c r="ZH89" s="9"/>
      <c r="ZI89" s="11"/>
      <c r="ZJ89" s="102" t="str">
        <f t="shared" si="185"/>
        <v>-</v>
      </c>
      <c r="ZL89" s="103" t="str">
        <f>IF(ZK89&gt;0,INDEX(Вхідні_дані!$A$245:$J$294,MATCH(ZK89,Вхідні_дані!$D$245:$D$294,0),5),"-")</f>
        <v>-</v>
      </c>
      <c r="ZM89" s="112">
        <v>20</v>
      </c>
      <c r="ZN89" s="8"/>
      <c r="ZO89" s="101" t="str">
        <f>IF(ZN89&gt;0,INDEX(Вхідні_дані!$A$245:$J$294,MATCH(ZN89,Вхідні_дані!$D$245:$D$294,0),10),"-")</f>
        <v>-</v>
      </c>
      <c r="ZP89" s="9"/>
      <c r="ZQ89" s="11"/>
      <c r="ZR89" s="102" t="str">
        <f t="shared" si="186"/>
        <v>-</v>
      </c>
      <c r="ZT89" s="103" t="str">
        <f>IF(ZS89&gt;0,INDEX(Вхідні_дані!$A$245:$J$294,MATCH(ZS89,Вхідні_дані!$D$245:$D$294,0),5),"-")</f>
        <v>-</v>
      </c>
      <c r="ZU89" s="112">
        <v>20</v>
      </c>
      <c r="ZV89" s="8"/>
      <c r="ZW89" s="101" t="str">
        <f>IF(ZV89&gt;0,INDEX(Вхідні_дані!$A$245:$J$294,MATCH(ZV89,Вхідні_дані!$D$245:$D$294,0),10),"-")</f>
        <v>-</v>
      </c>
      <c r="ZX89" s="9"/>
      <c r="ZY89" s="11"/>
      <c r="ZZ89" s="102" t="str">
        <f t="shared" si="187"/>
        <v>-</v>
      </c>
      <c r="AAB89" s="103" t="str">
        <f>IF(AAA89&gt;0,INDEX(Вхідні_дані!$A$245:$J$294,MATCH(AAA89,Вхідні_дані!$D$245:$D$294,0),5),"-")</f>
        <v>-</v>
      </c>
      <c r="AAC89" s="112">
        <v>20</v>
      </c>
      <c r="AAD89" s="8"/>
      <c r="AAE89" s="101" t="str">
        <f>IF(AAD89&gt;0,INDEX(Вхідні_дані!$A$245:$J$294,MATCH(AAD89,Вхідні_дані!$D$245:$D$294,0),10),"-")</f>
        <v>-</v>
      </c>
      <c r="AAF89" s="9"/>
      <c r="AAG89" s="11"/>
      <c r="AAH89" s="102" t="str">
        <f t="shared" si="188"/>
        <v>-</v>
      </c>
      <c r="AAJ89" s="103" t="str">
        <f>IF(AAI89&gt;0,INDEX(Вхідні_дані!$A$245:$J$294,MATCH(AAI89,Вхідні_дані!$D$245:$D$294,0),5),"-")</f>
        <v>-</v>
      </c>
      <c r="AAK89" s="112">
        <v>20</v>
      </c>
      <c r="AAL89" s="8"/>
      <c r="AAM89" s="101" t="str">
        <f>IF(AAL89&gt;0,INDEX(Вхідні_дані!$A$245:$J$294,MATCH(AAL89,Вхідні_дані!$D$245:$D$294,0),10),"-")</f>
        <v>-</v>
      </c>
      <c r="AAN89" s="9"/>
      <c r="AAO89" s="11"/>
      <c r="AAP89" s="102" t="str">
        <f t="shared" si="189"/>
        <v>-</v>
      </c>
      <c r="AAR89" s="103" t="str">
        <f>IF(AAQ89&gt;0,INDEX(Вхідні_дані!$A$245:$J$294,MATCH(AAQ89,Вхідні_дані!$D$245:$D$294,0),5),"-")</f>
        <v>-</v>
      </c>
      <c r="AAS89" s="112">
        <v>20</v>
      </c>
      <c r="AAT89" s="8"/>
      <c r="AAU89" s="101" t="str">
        <f>IF(AAT89&gt;0,INDEX(Вхідні_дані!$A$245:$J$294,MATCH(AAT89,Вхідні_дані!$D$245:$D$294,0),10),"-")</f>
        <v>-</v>
      </c>
      <c r="AAV89" s="9"/>
      <c r="AAW89" s="11"/>
      <c r="AAX89" s="102" t="str">
        <f t="shared" si="190"/>
        <v>-</v>
      </c>
      <c r="AAZ89" s="103" t="str">
        <f>IF(AAY89&gt;0,INDEX(Вхідні_дані!$A$245:$J$294,MATCH(AAY89,Вхідні_дані!$D$245:$D$294,0),5),"-")</f>
        <v>-</v>
      </c>
      <c r="ABA89" s="112">
        <v>20</v>
      </c>
      <c r="ABB89" s="8"/>
      <c r="ABC89" s="101" t="str">
        <f>IF(ABB89&gt;0,INDEX(Вхідні_дані!$A$245:$J$294,MATCH(ABB89,Вхідні_дані!$D$245:$D$294,0),10),"-")</f>
        <v>-</v>
      </c>
      <c r="ABD89" s="9"/>
      <c r="ABE89" s="11"/>
      <c r="ABF89" s="102" t="str">
        <f t="shared" si="191"/>
        <v>-</v>
      </c>
      <c r="ABH89" s="103" t="str">
        <f>IF(ABG89&gt;0,INDEX(Вхідні_дані!$A$245:$J$294,MATCH(ABG89,Вхідні_дані!$D$245:$D$294,0),5),"-")</f>
        <v>-</v>
      </c>
      <c r="ABI89" s="112">
        <v>20</v>
      </c>
      <c r="ABJ89" s="8"/>
      <c r="ABK89" s="101" t="str">
        <f>IF(ABJ89&gt;0,INDEX(Вхідні_дані!$A$245:$J$294,MATCH(ABJ89,Вхідні_дані!$D$245:$D$294,0),10),"-")</f>
        <v>-</v>
      </c>
      <c r="ABL89" s="9"/>
      <c r="ABM89" s="11"/>
      <c r="ABN89" s="102" t="str">
        <f t="shared" si="192"/>
        <v>-</v>
      </c>
      <c r="ABP89" s="103" t="str">
        <f>IF(ABO89&gt;0,INDEX(Вхідні_дані!$A$245:$J$294,MATCH(ABO89,Вхідні_дані!$D$245:$D$294,0),5),"-")</f>
        <v>-</v>
      </c>
      <c r="ABQ89" s="112">
        <v>20</v>
      </c>
      <c r="ABR89" s="8"/>
      <c r="ABS89" s="101" t="str">
        <f>IF(ABR89&gt;0,INDEX(Вхідні_дані!$A$245:$J$294,MATCH(ABR89,Вхідні_дані!$D$245:$D$294,0),10),"-")</f>
        <v>-</v>
      </c>
      <c r="ABT89" s="9"/>
      <c r="ABU89" s="11"/>
      <c r="ABV89" s="102" t="str">
        <f t="shared" si="193"/>
        <v>-</v>
      </c>
      <c r="ABX89" s="103" t="str">
        <f>IF(ABW89&gt;0,INDEX(Вхідні_дані!$A$245:$J$294,MATCH(ABW89,Вхідні_дані!$D$245:$D$294,0),5),"-")</f>
        <v>-</v>
      </c>
      <c r="ABY89" s="112">
        <v>20</v>
      </c>
      <c r="ABZ89" s="8"/>
      <c r="ACA89" s="101" t="str">
        <f>IF(ABZ89&gt;0,INDEX(Вхідні_дані!$A$245:$J$294,MATCH(ABZ89,Вхідні_дані!$D$245:$D$294,0),10),"-")</f>
        <v>-</v>
      </c>
      <c r="ACB89" s="9"/>
      <c r="ACC89" s="11"/>
      <c r="ACD89" s="102" t="str">
        <f t="shared" si="194"/>
        <v>-</v>
      </c>
      <c r="ACF89" s="103" t="str">
        <f>IF(ACE89&gt;0,INDEX(Вхідні_дані!$A$245:$J$294,MATCH(ACE89,Вхідні_дані!$D$245:$D$294,0),5),"-")</f>
        <v>-</v>
      </c>
      <c r="ACG89" s="112">
        <v>20</v>
      </c>
      <c r="ACH89" s="8"/>
      <c r="ACI89" s="101" t="str">
        <f>IF(ACH89&gt;0,INDEX(Вхідні_дані!$A$245:$J$294,MATCH(ACH89,Вхідні_дані!$D$245:$D$294,0),10),"-")</f>
        <v>-</v>
      </c>
      <c r="ACJ89" s="9"/>
      <c r="ACK89" s="11"/>
      <c r="ACL89" s="102" t="str">
        <f t="shared" si="195"/>
        <v>-</v>
      </c>
      <c r="ACN89" s="103" t="str">
        <f>IF(ACM89&gt;0,INDEX(Вхідні_дані!$A$245:$J$294,MATCH(ACM89,Вхідні_дані!$D$245:$D$294,0),5),"-")</f>
        <v>-</v>
      </c>
      <c r="ACO89" s="112">
        <v>20</v>
      </c>
      <c r="ACP89" s="8"/>
      <c r="ACQ89" s="101" t="str">
        <f>IF(ACP89&gt;0,INDEX(Вхідні_дані!$A$245:$J$294,MATCH(ACP89,Вхідні_дані!$D$245:$D$294,0),10),"-")</f>
        <v>-</v>
      </c>
      <c r="ACR89" s="9"/>
      <c r="ACS89" s="11"/>
      <c r="ACT89" s="102" t="str">
        <f t="shared" si="196"/>
        <v>-</v>
      </c>
      <c r="ACV89" s="103" t="str">
        <f>IF(ACU89&gt;0,INDEX(Вхідні_дані!$A$245:$J$294,MATCH(ACU89,Вхідні_дані!$D$245:$D$294,0),5),"-")</f>
        <v>-</v>
      </c>
      <c r="ACW89" s="112">
        <v>20</v>
      </c>
      <c r="ACX89" s="8"/>
      <c r="ACY89" s="101" t="str">
        <f>IF(ACX89&gt;0,INDEX(Вхідні_дані!$A$245:$J$294,MATCH(ACX89,Вхідні_дані!$D$245:$D$294,0),10),"-")</f>
        <v>-</v>
      </c>
      <c r="ACZ89" s="9"/>
      <c r="ADA89" s="11"/>
      <c r="ADB89" s="102" t="str">
        <f t="shared" si="197"/>
        <v>-</v>
      </c>
      <c r="ADD89" s="103" t="str">
        <f>IF(ADC89&gt;0,INDEX(Вхідні_дані!$A$245:$J$294,MATCH(ADC89,Вхідні_дані!$D$245:$D$294,0),5),"-")</f>
        <v>-</v>
      </c>
      <c r="ADE89" s="112">
        <v>20</v>
      </c>
      <c r="ADF89" s="8"/>
      <c r="ADG89" s="101" t="str">
        <f>IF(ADF89&gt;0,INDEX(Вхідні_дані!$A$245:$J$294,MATCH(ADF89,Вхідні_дані!$D$245:$D$294,0),10),"-")</f>
        <v>-</v>
      </c>
      <c r="ADH89" s="9"/>
      <c r="ADI89" s="11"/>
      <c r="ADJ89" s="102" t="str">
        <f t="shared" si="198"/>
        <v>-</v>
      </c>
      <c r="ADL89" s="103" t="str">
        <f>IF(ADK89&gt;0,INDEX(Вхідні_дані!$A$245:$J$294,MATCH(ADK89,Вхідні_дані!$D$245:$D$294,0),5),"-")</f>
        <v>-</v>
      </c>
      <c r="ADM89" s="112">
        <v>20</v>
      </c>
      <c r="ADN89" s="8"/>
      <c r="ADO89" s="101" t="str">
        <f>IF(ADN89&gt;0,INDEX(Вхідні_дані!$A$245:$J$294,MATCH(ADN89,Вхідні_дані!$D$245:$D$294,0),10),"-")</f>
        <v>-</v>
      </c>
      <c r="ADP89" s="9"/>
      <c r="ADQ89" s="11"/>
      <c r="ADR89" s="102" t="str">
        <f t="shared" si="199"/>
        <v>-</v>
      </c>
      <c r="ADT89" s="103" t="str">
        <f>IF(ADS89&gt;0,INDEX(Вхідні_дані!$A$245:$J$294,MATCH(ADS89,Вхідні_дані!$D$245:$D$294,0),5),"-")</f>
        <v>-</v>
      </c>
    </row>
    <row r="90" spans="1:800" ht="27.75" customHeight="1" outlineLevel="1" x14ac:dyDescent="0.25">
      <c r="B90" s="189" t="s">
        <v>137</v>
      </c>
      <c r="C90" s="190"/>
      <c r="D90" s="190"/>
      <c r="E90" s="190"/>
      <c r="F90" s="191"/>
      <c r="H90" s="87"/>
      <c r="J90" s="189" t="s">
        <v>137</v>
      </c>
      <c r="K90" s="190"/>
      <c r="L90" s="190"/>
      <c r="M90" s="190"/>
      <c r="N90" s="191"/>
      <c r="P90" s="87"/>
      <c r="R90" s="189" t="s">
        <v>137</v>
      </c>
      <c r="S90" s="190"/>
      <c r="T90" s="190"/>
      <c r="U90" s="190"/>
      <c r="V90" s="191"/>
      <c r="X90" s="87"/>
      <c r="Z90" s="189" t="s">
        <v>137</v>
      </c>
      <c r="AA90" s="190"/>
      <c r="AB90" s="190"/>
      <c r="AC90" s="190"/>
      <c r="AD90" s="191"/>
      <c r="AF90" s="87"/>
      <c r="AH90" s="189" t="s">
        <v>137</v>
      </c>
      <c r="AI90" s="190"/>
      <c r="AJ90" s="190"/>
      <c r="AK90" s="190"/>
      <c r="AL90" s="191"/>
      <c r="AN90" s="87"/>
      <c r="AP90" s="189" t="s">
        <v>137</v>
      </c>
      <c r="AQ90" s="190"/>
      <c r="AR90" s="190"/>
      <c r="AS90" s="190"/>
      <c r="AT90" s="191"/>
      <c r="AV90" s="87"/>
      <c r="AX90" s="189" t="s">
        <v>137</v>
      </c>
      <c r="AY90" s="190"/>
      <c r="AZ90" s="190"/>
      <c r="BA90" s="190"/>
      <c r="BB90" s="191"/>
      <c r="BD90" s="87"/>
      <c r="BF90" s="189" t="s">
        <v>137</v>
      </c>
      <c r="BG90" s="190"/>
      <c r="BH90" s="190"/>
      <c r="BI90" s="190"/>
      <c r="BJ90" s="191"/>
      <c r="BL90" s="87"/>
      <c r="BN90" s="189" t="s">
        <v>137</v>
      </c>
      <c r="BO90" s="190"/>
      <c r="BP90" s="190"/>
      <c r="BQ90" s="190"/>
      <c r="BR90" s="191"/>
      <c r="BT90" s="87"/>
      <c r="BV90" s="189" t="s">
        <v>137</v>
      </c>
      <c r="BW90" s="190"/>
      <c r="BX90" s="190"/>
      <c r="BY90" s="190"/>
      <c r="BZ90" s="191"/>
      <c r="CB90" s="87"/>
      <c r="CD90" s="189" t="s">
        <v>137</v>
      </c>
      <c r="CE90" s="190"/>
      <c r="CF90" s="190"/>
      <c r="CG90" s="190"/>
      <c r="CH90" s="191"/>
      <c r="CJ90" s="87"/>
      <c r="CL90" s="189" t="s">
        <v>137</v>
      </c>
      <c r="CM90" s="190"/>
      <c r="CN90" s="190"/>
      <c r="CO90" s="190"/>
      <c r="CP90" s="191"/>
      <c r="CR90" s="87"/>
      <c r="CT90" s="189" t="s">
        <v>137</v>
      </c>
      <c r="CU90" s="190"/>
      <c r="CV90" s="190"/>
      <c r="CW90" s="190"/>
      <c r="CX90" s="191"/>
      <c r="CZ90" s="87"/>
      <c r="DB90" s="189" t="s">
        <v>137</v>
      </c>
      <c r="DC90" s="190"/>
      <c r="DD90" s="190"/>
      <c r="DE90" s="190"/>
      <c r="DF90" s="191"/>
      <c r="DH90" s="87"/>
      <c r="DJ90" s="189" t="s">
        <v>137</v>
      </c>
      <c r="DK90" s="190"/>
      <c r="DL90" s="190"/>
      <c r="DM90" s="190"/>
      <c r="DN90" s="191"/>
      <c r="DP90" s="87"/>
      <c r="DR90" s="189" t="s">
        <v>137</v>
      </c>
      <c r="DS90" s="190"/>
      <c r="DT90" s="190"/>
      <c r="DU90" s="190"/>
      <c r="DV90" s="191"/>
      <c r="DX90" s="87"/>
      <c r="DZ90" s="189" t="s">
        <v>137</v>
      </c>
      <c r="EA90" s="190"/>
      <c r="EB90" s="190"/>
      <c r="EC90" s="190"/>
      <c r="ED90" s="191"/>
      <c r="EF90" s="87"/>
      <c r="EH90" s="189" t="s">
        <v>137</v>
      </c>
      <c r="EI90" s="190"/>
      <c r="EJ90" s="190"/>
      <c r="EK90" s="190"/>
      <c r="EL90" s="191"/>
      <c r="EN90" s="87"/>
      <c r="EP90" s="189" t="s">
        <v>137</v>
      </c>
      <c r="EQ90" s="190"/>
      <c r="ER90" s="190"/>
      <c r="ES90" s="190"/>
      <c r="ET90" s="191"/>
      <c r="EV90" s="87"/>
      <c r="EX90" s="189" t="s">
        <v>137</v>
      </c>
      <c r="EY90" s="190"/>
      <c r="EZ90" s="190"/>
      <c r="FA90" s="190"/>
      <c r="FB90" s="191"/>
      <c r="FD90" s="87"/>
      <c r="FF90" s="189" t="s">
        <v>137</v>
      </c>
      <c r="FG90" s="190"/>
      <c r="FH90" s="190"/>
      <c r="FI90" s="190"/>
      <c r="FJ90" s="191"/>
      <c r="FL90" s="87"/>
      <c r="FN90" s="189" t="s">
        <v>137</v>
      </c>
      <c r="FO90" s="190"/>
      <c r="FP90" s="190"/>
      <c r="FQ90" s="190"/>
      <c r="FR90" s="191"/>
      <c r="FT90" s="87"/>
      <c r="FV90" s="189" t="s">
        <v>137</v>
      </c>
      <c r="FW90" s="190"/>
      <c r="FX90" s="190"/>
      <c r="FY90" s="190"/>
      <c r="FZ90" s="191"/>
      <c r="GB90" s="87"/>
      <c r="GD90" s="189" t="s">
        <v>137</v>
      </c>
      <c r="GE90" s="190"/>
      <c r="GF90" s="190"/>
      <c r="GG90" s="190"/>
      <c r="GH90" s="191"/>
      <c r="GJ90" s="87"/>
      <c r="GL90" s="189" t="s">
        <v>137</v>
      </c>
      <c r="GM90" s="190"/>
      <c r="GN90" s="190"/>
      <c r="GO90" s="190"/>
      <c r="GP90" s="191"/>
      <c r="GR90" s="87"/>
      <c r="GT90" s="189" t="s">
        <v>137</v>
      </c>
      <c r="GU90" s="190"/>
      <c r="GV90" s="190"/>
      <c r="GW90" s="190"/>
      <c r="GX90" s="191"/>
      <c r="GZ90" s="87"/>
      <c r="HB90" s="189" t="s">
        <v>137</v>
      </c>
      <c r="HC90" s="190"/>
      <c r="HD90" s="190"/>
      <c r="HE90" s="190"/>
      <c r="HF90" s="191"/>
      <c r="HH90" s="87"/>
      <c r="HJ90" s="189" t="s">
        <v>137</v>
      </c>
      <c r="HK90" s="190"/>
      <c r="HL90" s="190"/>
      <c r="HM90" s="190"/>
      <c r="HN90" s="191"/>
      <c r="HP90" s="87"/>
      <c r="HR90" s="189" t="s">
        <v>137</v>
      </c>
      <c r="HS90" s="190"/>
      <c r="HT90" s="190"/>
      <c r="HU90" s="190"/>
      <c r="HV90" s="191"/>
      <c r="HX90" s="87"/>
      <c r="HZ90" s="189" t="s">
        <v>137</v>
      </c>
      <c r="IA90" s="190"/>
      <c r="IB90" s="190"/>
      <c r="IC90" s="190"/>
      <c r="ID90" s="191"/>
      <c r="IF90" s="87"/>
      <c r="IH90" s="189" t="s">
        <v>137</v>
      </c>
      <c r="II90" s="190"/>
      <c r="IJ90" s="190"/>
      <c r="IK90" s="190"/>
      <c r="IL90" s="191"/>
      <c r="IN90" s="87"/>
      <c r="IP90" s="189" t="s">
        <v>137</v>
      </c>
      <c r="IQ90" s="190"/>
      <c r="IR90" s="190"/>
      <c r="IS90" s="190"/>
      <c r="IT90" s="191"/>
      <c r="IV90" s="87"/>
      <c r="IX90" s="189" t="s">
        <v>137</v>
      </c>
      <c r="IY90" s="190"/>
      <c r="IZ90" s="190"/>
      <c r="JA90" s="190"/>
      <c r="JB90" s="191"/>
      <c r="JD90" s="87"/>
      <c r="JF90" s="189" t="s">
        <v>137</v>
      </c>
      <c r="JG90" s="190"/>
      <c r="JH90" s="190"/>
      <c r="JI90" s="190"/>
      <c r="JJ90" s="191"/>
      <c r="JL90" s="87"/>
      <c r="JN90" s="189" t="s">
        <v>137</v>
      </c>
      <c r="JO90" s="190"/>
      <c r="JP90" s="190"/>
      <c r="JQ90" s="190"/>
      <c r="JR90" s="191"/>
      <c r="JT90" s="87"/>
      <c r="JV90" s="189" t="s">
        <v>137</v>
      </c>
      <c r="JW90" s="190"/>
      <c r="JX90" s="190"/>
      <c r="JY90" s="190"/>
      <c r="JZ90" s="191"/>
      <c r="KB90" s="87"/>
      <c r="KD90" s="189" t="s">
        <v>137</v>
      </c>
      <c r="KE90" s="190"/>
      <c r="KF90" s="190"/>
      <c r="KG90" s="190"/>
      <c r="KH90" s="191"/>
      <c r="KJ90" s="87"/>
      <c r="KL90" s="189" t="s">
        <v>137</v>
      </c>
      <c r="KM90" s="190"/>
      <c r="KN90" s="190"/>
      <c r="KO90" s="190"/>
      <c r="KP90" s="191"/>
      <c r="KR90" s="87"/>
      <c r="KT90" s="189" t="s">
        <v>137</v>
      </c>
      <c r="KU90" s="190"/>
      <c r="KV90" s="190"/>
      <c r="KW90" s="190"/>
      <c r="KX90" s="191"/>
      <c r="KZ90" s="87"/>
      <c r="LB90" s="189" t="s">
        <v>137</v>
      </c>
      <c r="LC90" s="190"/>
      <c r="LD90" s="190"/>
      <c r="LE90" s="190"/>
      <c r="LF90" s="191"/>
      <c r="LH90" s="87"/>
      <c r="LJ90" s="189" t="s">
        <v>137</v>
      </c>
      <c r="LK90" s="190"/>
      <c r="LL90" s="190"/>
      <c r="LM90" s="190"/>
      <c r="LN90" s="191"/>
      <c r="LP90" s="87"/>
      <c r="LR90" s="189" t="s">
        <v>137</v>
      </c>
      <c r="LS90" s="190"/>
      <c r="LT90" s="190"/>
      <c r="LU90" s="190"/>
      <c r="LV90" s="191"/>
      <c r="LX90" s="87"/>
      <c r="LZ90" s="189" t="s">
        <v>137</v>
      </c>
      <c r="MA90" s="190"/>
      <c r="MB90" s="190"/>
      <c r="MC90" s="190"/>
      <c r="MD90" s="191"/>
      <c r="MF90" s="87"/>
      <c r="MH90" s="189" t="s">
        <v>137</v>
      </c>
      <c r="MI90" s="190"/>
      <c r="MJ90" s="190"/>
      <c r="MK90" s="190"/>
      <c r="ML90" s="191"/>
      <c r="MN90" s="87"/>
      <c r="MP90" s="189" t="s">
        <v>137</v>
      </c>
      <c r="MQ90" s="190"/>
      <c r="MR90" s="190"/>
      <c r="MS90" s="190"/>
      <c r="MT90" s="191"/>
      <c r="MV90" s="87"/>
      <c r="MX90" s="189" t="s">
        <v>137</v>
      </c>
      <c r="MY90" s="190"/>
      <c r="MZ90" s="190"/>
      <c r="NA90" s="190"/>
      <c r="NB90" s="191"/>
      <c r="ND90" s="87"/>
      <c r="NF90" s="189" t="s">
        <v>137</v>
      </c>
      <c r="NG90" s="190"/>
      <c r="NH90" s="190"/>
      <c r="NI90" s="190"/>
      <c r="NJ90" s="191"/>
      <c r="NL90" s="87"/>
      <c r="NN90" s="189" t="s">
        <v>137</v>
      </c>
      <c r="NO90" s="190"/>
      <c r="NP90" s="190"/>
      <c r="NQ90" s="190"/>
      <c r="NR90" s="191"/>
      <c r="NT90" s="87"/>
      <c r="NV90" s="189" t="s">
        <v>137</v>
      </c>
      <c r="NW90" s="190"/>
      <c r="NX90" s="190"/>
      <c r="NY90" s="190"/>
      <c r="NZ90" s="191"/>
      <c r="OB90" s="87"/>
      <c r="OD90" s="189" t="s">
        <v>137</v>
      </c>
      <c r="OE90" s="190"/>
      <c r="OF90" s="190"/>
      <c r="OG90" s="190"/>
      <c r="OH90" s="191"/>
      <c r="OJ90" s="87"/>
      <c r="OL90" s="189" t="s">
        <v>137</v>
      </c>
      <c r="OM90" s="190"/>
      <c r="ON90" s="190"/>
      <c r="OO90" s="190"/>
      <c r="OP90" s="191"/>
      <c r="OR90" s="87"/>
      <c r="OT90" s="189" t="s">
        <v>137</v>
      </c>
      <c r="OU90" s="190"/>
      <c r="OV90" s="190"/>
      <c r="OW90" s="190"/>
      <c r="OX90" s="191"/>
      <c r="OZ90" s="87"/>
      <c r="PB90" s="189" t="s">
        <v>137</v>
      </c>
      <c r="PC90" s="190"/>
      <c r="PD90" s="190"/>
      <c r="PE90" s="190"/>
      <c r="PF90" s="191"/>
      <c r="PH90" s="87"/>
      <c r="PJ90" s="189" t="s">
        <v>137</v>
      </c>
      <c r="PK90" s="190"/>
      <c r="PL90" s="190"/>
      <c r="PM90" s="190"/>
      <c r="PN90" s="191"/>
      <c r="PP90" s="87"/>
      <c r="PR90" s="189" t="s">
        <v>137</v>
      </c>
      <c r="PS90" s="190"/>
      <c r="PT90" s="190"/>
      <c r="PU90" s="190"/>
      <c r="PV90" s="191"/>
      <c r="PX90" s="87"/>
      <c r="PZ90" s="189" t="s">
        <v>137</v>
      </c>
      <c r="QA90" s="190"/>
      <c r="QB90" s="190"/>
      <c r="QC90" s="190"/>
      <c r="QD90" s="191"/>
      <c r="QF90" s="87"/>
      <c r="QH90" s="189" t="s">
        <v>137</v>
      </c>
      <c r="QI90" s="190"/>
      <c r="QJ90" s="190"/>
      <c r="QK90" s="190"/>
      <c r="QL90" s="191"/>
      <c r="QN90" s="87"/>
      <c r="QP90" s="189" t="s">
        <v>137</v>
      </c>
      <c r="QQ90" s="190"/>
      <c r="QR90" s="190"/>
      <c r="QS90" s="190"/>
      <c r="QT90" s="191"/>
      <c r="QV90" s="87"/>
      <c r="QX90" s="189" t="s">
        <v>137</v>
      </c>
      <c r="QY90" s="190"/>
      <c r="QZ90" s="190"/>
      <c r="RA90" s="190"/>
      <c r="RB90" s="191"/>
      <c r="RD90" s="87"/>
      <c r="RF90" s="189" t="s">
        <v>137</v>
      </c>
      <c r="RG90" s="190"/>
      <c r="RH90" s="190"/>
      <c r="RI90" s="190"/>
      <c r="RJ90" s="191"/>
      <c r="RL90" s="87"/>
      <c r="RN90" s="189" t="s">
        <v>137</v>
      </c>
      <c r="RO90" s="190"/>
      <c r="RP90" s="190"/>
      <c r="RQ90" s="190"/>
      <c r="RR90" s="191"/>
      <c r="RT90" s="87"/>
      <c r="RV90" s="189" t="s">
        <v>137</v>
      </c>
      <c r="RW90" s="190"/>
      <c r="RX90" s="190"/>
      <c r="RY90" s="190"/>
      <c r="RZ90" s="191"/>
      <c r="SB90" s="87"/>
      <c r="SD90" s="189" t="s">
        <v>137</v>
      </c>
      <c r="SE90" s="190"/>
      <c r="SF90" s="190"/>
      <c r="SG90" s="190"/>
      <c r="SH90" s="191"/>
      <c r="SJ90" s="87"/>
      <c r="SL90" s="189" t="s">
        <v>137</v>
      </c>
      <c r="SM90" s="190"/>
      <c r="SN90" s="190"/>
      <c r="SO90" s="190"/>
      <c r="SP90" s="191"/>
      <c r="SR90" s="87"/>
      <c r="ST90" s="189" t="s">
        <v>137</v>
      </c>
      <c r="SU90" s="190"/>
      <c r="SV90" s="190"/>
      <c r="SW90" s="190"/>
      <c r="SX90" s="191"/>
      <c r="SZ90" s="87"/>
      <c r="TB90" s="189" t="s">
        <v>137</v>
      </c>
      <c r="TC90" s="190"/>
      <c r="TD90" s="190"/>
      <c r="TE90" s="190"/>
      <c r="TF90" s="191"/>
      <c r="TH90" s="87"/>
      <c r="TJ90" s="189" t="s">
        <v>137</v>
      </c>
      <c r="TK90" s="190"/>
      <c r="TL90" s="190"/>
      <c r="TM90" s="190"/>
      <c r="TN90" s="191"/>
      <c r="TP90" s="87"/>
      <c r="TR90" s="189" t="s">
        <v>137</v>
      </c>
      <c r="TS90" s="190"/>
      <c r="TT90" s="190"/>
      <c r="TU90" s="190"/>
      <c r="TV90" s="191"/>
      <c r="TX90" s="87"/>
      <c r="TZ90" s="189" t="s">
        <v>137</v>
      </c>
      <c r="UA90" s="190"/>
      <c r="UB90" s="190"/>
      <c r="UC90" s="190"/>
      <c r="UD90" s="191"/>
      <c r="UF90" s="87"/>
      <c r="UH90" s="189" t="s">
        <v>137</v>
      </c>
      <c r="UI90" s="190"/>
      <c r="UJ90" s="190"/>
      <c r="UK90" s="190"/>
      <c r="UL90" s="191"/>
      <c r="UN90" s="87"/>
      <c r="UP90" s="189" t="s">
        <v>137</v>
      </c>
      <c r="UQ90" s="190"/>
      <c r="UR90" s="190"/>
      <c r="US90" s="190"/>
      <c r="UT90" s="191"/>
      <c r="UV90" s="87"/>
      <c r="UX90" s="189" t="s">
        <v>137</v>
      </c>
      <c r="UY90" s="190"/>
      <c r="UZ90" s="190"/>
      <c r="VA90" s="190"/>
      <c r="VB90" s="191"/>
      <c r="VD90" s="87"/>
      <c r="VF90" s="189" t="s">
        <v>137</v>
      </c>
      <c r="VG90" s="190"/>
      <c r="VH90" s="190"/>
      <c r="VI90" s="190"/>
      <c r="VJ90" s="191"/>
      <c r="VL90" s="87"/>
      <c r="VN90" s="189" t="s">
        <v>137</v>
      </c>
      <c r="VO90" s="190"/>
      <c r="VP90" s="190"/>
      <c r="VQ90" s="190"/>
      <c r="VR90" s="191"/>
      <c r="VT90" s="87"/>
      <c r="VV90" s="189" t="s">
        <v>137</v>
      </c>
      <c r="VW90" s="190"/>
      <c r="VX90" s="190"/>
      <c r="VY90" s="190"/>
      <c r="VZ90" s="191"/>
      <c r="WB90" s="87"/>
      <c r="WD90" s="189" t="s">
        <v>137</v>
      </c>
      <c r="WE90" s="190"/>
      <c r="WF90" s="190"/>
      <c r="WG90" s="190"/>
      <c r="WH90" s="191"/>
      <c r="WJ90" s="87"/>
      <c r="WL90" s="189" t="s">
        <v>137</v>
      </c>
      <c r="WM90" s="190"/>
      <c r="WN90" s="190"/>
      <c r="WO90" s="190"/>
      <c r="WP90" s="191"/>
      <c r="WR90" s="87"/>
      <c r="WT90" s="189" t="s">
        <v>137</v>
      </c>
      <c r="WU90" s="190"/>
      <c r="WV90" s="190"/>
      <c r="WW90" s="190"/>
      <c r="WX90" s="191"/>
      <c r="WZ90" s="87"/>
      <c r="XB90" s="189" t="s">
        <v>137</v>
      </c>
      <c r="XC90" s="190"/>
      <c r="XD90" s="190"/>
      <c r="XE90" s="190"/>
      <c r="XF90" s="191"/>
      <c r="XH90" s="87"/>
      <c r="XJ90" s="189" t="s">
        <v>137</v>
      </c>
      <c r="XK90" s="190"/>
      <c r="XL90" s="190"/>
      <c r="XM90" s="190"/>
      <c r="XN90" s="191"/>
      <c r="XP90" s="87"/>
      <c r="XR90" s="189" t="s">
        <v>137</v>
      </c>
      <c r="XS90" s="190"/>
      <c r="XT90" s="190"/>
      <c r="XU90" s="190"/>
      <c r="XV90" s="191"/>
      <c r="XX90" s="87"/>
      <c r="XZ90" s="189" t="s">
        <v>137</v>
      </c>
      <c r="YA90" s="190"/>
      <c r="YB90" s="190"/>
      <c r="YC90" s="190"/>
      <c r="YD90" s="191"/>
      <c r="YF90" s="87"/>
      <c r="YH90" s="189" t="s">
        <v>137</v>
      </c>
      <c r="YI90" s="190"/>
      <c r="YJ90" s="190"/>
      <c r="YK90" s="190"/>
      <c r="YL90" s="191"/>
      <c r="YN90" s="87"/>
      <c r="YP90" s="189" t="s">
        <v>137</v>
      </c>
      <c r="YQ90" s="190"/>
      <c r="YR90" s="190"/>
      <c r="YS90" s="190"/>
      <c r="YT90" s="191"/>
      <c r="YV90" s="87"/>
      <c r="YX90" s="189" t="s">
        <v>137</v>
      </c>
      <c r="YY90" s="190"/>
      <c r="YZ90" s="190"/>
      <c r="ZA90" s="190"/>
      <c r="ZB90" s="191"/>
      <c r="ZD90" s="87"/>
      <c r="ZF90" s="189" t="s">
        <v>137</v>
      </c>
      <c r="ZG90" s="190"/>
      <c r="ZH90" s="190"/>
      <c r="ZI90" s="190"/>
      <c r="ZJ90" s="191"/>
      <c r="ZL90" s="87"/>
      <c r="ZN90" s="189" t="s">
        <v>137</v>
      </c>
      <c r="ZO90" s="190"/>
      <c r="ZP90" s="190"/>
      <c r="ZQ90" s="190"/>
      <c r="ZR90" s="191"/>
      <c r="ZT90" s="87"/>
      <c r="ZV90" s="189" t="s">
        <v>137</v>
      </c>
      <c r="ZW90" s="190"/>
      <c r="ZX90" s="190"/>
      <c r="ZY90" s="190"/>
      <c r="ZZ90" s="191"/>
      <c r="AAB90" s="87"/>
      <c r="AAD90" s="189" t="s">
        <v>137</v>
      </c>
      <c r="AAE90" s="190"/>
      <c r="AAF90" s="190"/>
      <c r="AAG90" s="190"/>
      <c r="AAH90" s="191"/>
      <c r="AAJ90" s="87"/>
      <c r="AAL90" s="189" t="s">
        <v>137</v>
      </c>
      <c r="AAM90" s="190"/>
      <c r="AAN90" s="190"/>
      <c r="AAO90" s="190"/>
      <c r="AAP90" s="191"/>
      <c r="AAR90" s="87"/>
      <c r="AAT90" s="189" t="s">
        <v>137</v>
      </c>
      <c r="AAU90" s="190"/>
      <c r="AAV90" s="190"/>
      <c r="AAW90" s="190"/>
      <c r="AAX90" s="191"/>
      <c r="AAZ90" s="87"/>
      <c r="ABB90" s="189" t="s">
        <v>137</v>
      </c>
      <c r="ABC90" s="190"/>
      <c r="ABD90" s="190"/>
      <c r="ABE90" s="190"/>
      <c r="ABF90" s="191"/>
      <c r="ABH90" s="87"/>
      <c r="ABJ90" s="189" t="s">
        <v>137</v>
      </c>
      <c r="ABK90" s="190"/>
      <c r="ABL90" s="190"/>
      <c r="ABM90" s="190"/>
      <c r="ABN90" s="191"/>
      <c r="ABP90" s="87"/>
      <c r="ABR90" s="189" t="s">
        <v>137</v>
      </c>
      <c r="ABS90" s="190"/>
      <c r="ABT90" s="190"/>
      <c r="ABU90" s="190"/>
      <c r="ABV90" s="191"/>
      <c r="ABX90" s="87"/>
      <c r="ABZ90" s="189" t="s">
        <v>137</v>
      </c>
      <c r="ACA90" s="190"/>
      <c r="ACB90" s="190"/>
      <c r="ACC90" s="190"/>
      <c r="ACD90" s="191"/>
      <c r="ACF90" s="87"/>
      <c r="ACH90" s="189" t="s">
        <v>137</v>
      </c>
      <c r="ACI90" s="190"/>
      <c r="ACJ90" s="190"/>
      <c r="ACK90" s="190"/>
      <c r="ACL90" s="191"/>
      <c r="ACN90" s="87"/>
      <c r="ACP90" s="189" t="s">
        <v>137</v>
      </c>
      <c r="ACQ90" s="190"/>
      <c r="ACR90" s="190"/>
      <c r="ACS90" s="190"/>
      <c r="ACT90" s="191"/>
      <c r="ACV90" s="87"/>
      <c r="ACX90" s="189" t="s">
        <v>137</v>
      </c>
      <c r="ACY90" s="190"/>
      <c r="ACZ90" s="190"/>
      <c r="ADA90" s="190"/>
      <c r="ADB90" s="191"/>
      <c r="ADD90" s="87"/>
      <c r="ADF90" s="189" t="s">
        <v>137</v>
      </c>
      <c r="ADG90" s="190"/>
      <c r="ADH90" s="190"/>
      <c r="ADI90" s="190"/>
      <c r="ADJ90" s="191"/>
      <c r="ADL90" s="87"/>
      <c r="ADN90" s="189" t="s">
        <v>137</v>
      </c>
      <c r="ADO90" s="190"/>
      <c r="ADP90" s="190"/>
      <c r="ADQ90" s="190"/>
      <c r="ADR90" s="191"/>
      <c r="ADT90" s="87"/>
    </row>
    <row r="91" spans="1:800" ht="25.5" customHeight="1" outlineLevel="1" x14ac:dyDescent="0.25">
      <c r="A91" s="112">
        <v>1</v>
      </c>
      <c r="B91" s="8"/>
      <c r="C91" s="101" t="str">
        <f>IF(B91&gt;0,INDEX(Вхідні_дані!$A$296:$J$345,MATCH(B91,Вхідні_дані!$D$296:$D$345,0),10),"-")</f>
        <v>-</v>
      </c>
      <c r="D91" s="9"/>
      <c r="E91" s="11"/>
      <c r="F91" s="102" t="str">
        <f>IF(AND(B91&gt;0,D91&gt;0,E91&gt;0),E91*C91,"-")</f>
        <v>-</v>
      </c>
      <c r="H91" s="103" t="str">
        <f>IF(G91&gt;0,INDEX(Вхідні_дані!$A$296:$J$345,MATCH(G91,Вхідні_дані!$D$296:$D$345,0),5),"-")</f>
        <v>-</v>
      </c>
      <c r="I91" s="112">
        <v>1</v>
      </c>
      <c r="J91" s="8"/>
      <c r="K91" s="101" t="str">
        <f>IF(J91&gt;0,INDEX(Вхідні_дані!$A$296:$J$345,MATCH(J91,Вхідні_дані!$D$296:$D$345,0),10),"-")</f>
        <v>-</v>
      </c>
      <c r="L91" s="9"/>
      <c r="M91" s="11"/>
      <c r="N91" s="102" t="str">
        <f>IF(AND(J91&gt;0,L91&gt;0,M91&gt;0),M91*K91,"-")</f>
        <v>-</v>
      </c>
      <c r="P91" s="103" t="str">
        <f>IF(O91&gt;0,INDEX(Вхідні_дані!$A$296:$J$345,MATCH(O91,Вхідні_дані!$D$296:$D$345,0),5),"-")</f>
        <v>-</v>
      </c>
      <c r="Q91" s="112">
        <v>1</v>
      </c>
      <c r="R91" s="8"/>
      <c r="S91" s="101" t="str">
        <f>IF(R91&gt;0,INDEX(Вхідні_дані!$A$296:$J$345,MATCH(R91,Вхідні_дані!$D$296:$D$345,0),10),"-")</f>
        <v>-</v>
      </c>
      <c r="T91" s="9"/>
      <c r="U91" s="11"/>
      <c r="V91" s="102" t="str">
        <f>IF(AND(R91&gt;0,T91&gt;0,U91&gt;0),U91*S91,"-")</f>
        <v>-</v>
      </c>
      <c r="X91" s="103" t="str">
        <f>IF(W91&gt;0,INDEX(Вхідні_дані!$A$296:$J$345,MATCH(W91,Вхідні_дані!$D$296:$D$345,0),5),"-")</f>
        <v>-</v>
      </c>
      <c r="Y91" s="112">
        <v>1</v>
      </c>
      <c r="Z91" s="8"/>
      <c r="AA91" s="101" t="str">
        <f>IF(Z91&gt;0,INDEX(Вхідні_дані!$A$296:$J$345,MATCH(Z91,Вхідні_дані!$D$296:$D$345,0),10),"-")</f>
        <v>-</v>
      </c>
      <c r="AB91" s="9"/>
      <c r="AC91" s="11"/>
      <c r="AD91" s="102" t="str">
        <f>IF(AND(Z91&gt;0,AB91&gt;0,AC91&gt;0),AC91*AA91,"-")</f>
        <v>-</v>
      </c>
      <c r="AF91" s="103" t="str">
        <f>IF(AE91&gt;0,INDEX(Вхідні_дані!$A$296:$J$345,MATCH(AE91,Вхідні_дані!$D$296:$D$345,0),5),"-")</f>
        <v>-</v>
      </c>
      <c r="AG91" s="112">
        <v>1</v>
      </c>
      <c r="AH91" s="8"/>
      <c r="AI91" s="101" t="str">
        <f>IF(AH91&gt;0,INDEX(Вхідні_дані!$A$296:$J$345,MATCH(AH91,Вхідні_дані!$D$296:$D$345,0),10),"-")</f>
        <v>-</v>
      </c>
      <c r="AJ91" s="9"/>
      <c r="AK91" s="11"/>
      <c r="AL91" s="102" t="str">
        <f>IF(AND(AH91&gt;0,AJ91&gt;0,AK91&gt;0),AK91*AI91,"-")</f>
        <v>-</v>
      </c>
      <c r="AN91" s="103" t="str">
        <f>IF(AM91&gt;0,INDEX(Вхідні_дані!$A$296:$J$345,MATCH(AM91,Вхідні_дані!$D$296:$D$345,0),5),"-")</f>
        <v>-</v>
      </c>
      <c r="AO91" s="112">
        <v>1</v>
      </c>
      <c r="AP91" s="8"/>
      <c r="AQ91" s="101" t="str">
        <f>IF(AP91&gt;0,INDEX(Вхідні_дані!$A$296:$J$345,MATCH(AP91,Вхідні_дані!$D$296:$D$345,0),10),"-")</f>
        <v>-</v>
      </c>
      <c r="AR91" s="9"/>
      <c r="AS91" s="11"/>
      <c r="AT91" s="102" t="str">
        <f>IF(AND(AP91&gt;0,AR91&gt;0,AS91&gt;0),AS91*AQ91,"-")</f>
        <v>-</v>
      </c>
      <c r="AV91" s="103" t="str">
        <f>IF(AU91&gt;0,INDEX(Вхідні_дані!$A$296:$J$345,MATCH(AU91,Вхідні_дані!$D$296:$D$345,0),5),"-")</f>
        <v>-</v>
      </c>
      <c r="AW91" s="112">
        <v>1</v>
      </c>
      <c r="AX91" s="8"/>
      <c r="AY91" s="101" t="str">
        <f>IF(AX91&gt;0,INDEX(Вхідні_дані!$A$296:$J$345,MATCH(AX91,Вхідні_дані!$D$296:$D$345,0),10),"-")</f>
        <v>-</v>
      </c>
      <c r="AZ91" s="9"/>
      <c r="BA91" s="11"/>
      <c r="BB91" s="102" t="str">
        <f>IF(AND(AX91&gt;0,AZ91&gt;0,BA91&gt;0),BA91*AY91,"-")</f>
        <v>-</v>
      </c>
      <c r="BD91" s="103" t="str">
        <f>IF(BC91&gt;0,INDEX(Вхідні_дані!$A$296:$J$345,MATCH(BC91,Вхідні_дані!$D$296:$D$345,0),5),"-")</f>
        <v>-</v>
      </c>
      <c r="BE91" s="112">
        <v>1</v>
      </c>
      <c r="BF91" s="8"/>
      <c r="BG91" s="101" t="str">
        <f>IF(BF91&gt;0,INDEX(Вхідні_дані!$A$296:$J$345,MATCH(BF91,Вхідні_дані!$D$296:$D$345,0),10),"-")</f>
        <v>-</v>
      </c>
      <c r="BH91" s="9"/>
      <c r="BI91" s="11"/>
      <c r="BJ91" s="102" t="str">
        <f>IF(AND(BF91&gt;0,BH91&gt;0,BI91&gt;0),BI91*BG91,"-")</f>
        <v>-</v>
      </c>
      <c r="BL91" s="103" t="str">
        <f>IF(BK91&gt;0,INDEX(Вхідні_дані!$A$296:$J$345,MATCH(BK91,Вхідні_дані!$D$296:$D$345,0),5),"-")</f>
        <v>-</v>
      </c>
      <c r="BM91" s="112">
        <v>1</v>
      </c>
      <c r="BN91" s="8"/>
      <c r="BO91" s="101" t="str">
        <f>IF(BN91&gt;0,INDEX(Вхідні_дані!$A$296:$J$345,MATCH(BN91,Вхідні_дані!$D$296:$D$345,0),10),"-")</f>
        <v>-</v>
      </c>
      <c r="BP91" s="9"/>
      <c r="BQ91" s="11"/>
      <c r="BR91" s="102" t="str">
        <f>IF(AND(BN91&gt;0,BP91&gt;0,BQ91&gt;0),BQ91*BO91,"-")</f>
        <v>-</v>
      </c>
      <c r="BT91" s="103" t="str">
        <f>IF(BS91&gt;0,INDEX(Вхідні_дані!$A$296:$J$345,MATCH(BS91,Вхідні_дані!$D$296:$D$345,0),5),"-")</f>
        <v>-</v>
      </c>
      <c r="BU91" s="112">
        <v>1</v>
      </c>
      <c r="BV91" s="8"/>
      <c r="BW91" s="101" t="str">
        <f>IF(BV91&gt;0,INDEX(Вхідні_дані!$A$296:$J$345,MATCH(BV91,Вхідні_дані!$D$296:$D$345,0),10),"-")</f>
        <v>-</v>
      </c>
      <c r="BX91" s="9"/>
      <c r="BY91" s="11"/>
      <c r="BZ91" s="102" t="str">
        <f>IF(AND(BV91&gt;0,BX91&gt;0,BY91&gt;0),BY91*BW91,"-")</f>
        <v>-</v>
      </c>
      <c r="CB91" s="103" t="str">
        <f>IF(CA91&gt;0,INDEX(Вхідні_дані!$A$296:$J$345,MATCH(CA91,Вхідні_дані!$D$296:$D$345,0),5),"-")</f>
        <v>-</v>
      </c>
      <c r="CC91" s="112">
        <v>1</v>
      </c>
      <c r="CD91" s="8"/>
      <c r="CE91" s="101" t="str">
        <f>IF(CD91&gt;0,INDEX(Вхідні_дані!$A$296:$J$345,MATCH(CD91,Вхідні_дані!$D$296:$D$345,0),10),"-")</f>
        <v>-</v>
      </c>
      <c r="CF91" s="9"/>
      <c r="CG91" s="11"/>
      <c r="CH91" s="102" t="str">
        <f>IF(AND(CD91&gt;0,CF91&gt;0,CG91&gt;0),CG91*CE91,"-")</f>
        <v>-</v>
      </c>
      <c r="CJ91" s="103" t="str">
        <f>IF(CI91&gt;0,INDEX(Вхідні_дані!$A$296:$J$345,MATCH(CI91,Вхідні_дані!$D$296:$D$345,0),5),"-")</f>
        <v>-</v>
      </c>
      <c r="CK91" s="112">
        <v>1</v>
      </c>
      <c r="CL91" s="8"/>
      <c r="CM91" s="101" t="str">
        <f>IF(CL91&gt;0,INDEX(Вхідні_дані!$A$296:$J$345,MATCH(CL91,Вхідні_дані!$D$296:$D$345,0),10),"-")</f>
        <v>-</v>
      </c>
      <c r="CN91" s="9"/>
      <c r="CO91" s="11"/>
      <c r="CP91" s="102" t="str">
        <f>IF(AND(CL91&gt;0,CN91&gt;0,CO91&gt;0),CO91*CM91,"-")</f>
        <v>-</v>
      </c>
      <c r="CR91" s="103" t="str">
        <f>IF(CQ91&gt;0,INDEX(Вхідні_дані!$A$296:$J$345,MATCH(CQ91,Вхідні_дані!$D$296:$D$345,0),5),"-")</f>
        <v>-</v>
      </c>
      <c r="CS91" s="112">
        <v>1</v>
      </c>
      <c r="CT91" s="8"/>
      <c r="CU91" s="101" t="str">
        <f>IF(CT91&gt;0,INDEX(Вхідні_дані!$A$296:$J$345,MATCH(CT91,Вхідні_дані!$D$296:$D$345,0),10),"-")</f>
        <v>-</v>
      </c>
      <c r="CV91" s="9"/>
      <c r="CW91" s="11"/>
      <c r="CX91" s="102" t="str">
        <f>IF(AND(CT91&gt;0,CV91&gt;0,CW91&gt;0),CW91*CU91,"-")</f>
        <v>-</v>
      </c>
      <c r="CZ91" s="103" t="str">
        <f>IF(CY91&gt;0,INDEX(Вхідні_дані!$A$296:$J$345,MATCH(CY91,Вхідні_дані!$D$296:$D$345,0),5),"-")</f>
        <v>-</v>
      </c>
      <c r="DA91" s="112">
        <v>1</v>
      </c>
      <c r="DB91" s="8"/>
      <c r="DC91" s="101" t="str">
        <f>IF(DB91&gt;0,INDEX(Вхідні_дані!$A$296:$J$345,MATCH(DB91,Вхідні_дані!$D$296:$D$345,0),10),"-")</f>
        <v>-</v>
      </c>
      <c r="DD91" s="9"/>
      <c r="DE91" s="11"/>
      <c r="DF91" s="102" t="str">
        <f>IF(AND(DB91&gt;0,DD91&gt;0,DE91&gt;0),DE91*DC91,"-")</f>
        <v>-</v>
      </c>
      <c r="DH91" s="103" t="str">
        <f>IF(DG91&gt;0,INDEX(Вхідні_дані!$A$296:$J$345,MATCH(DG91,Вхідні_дані!$D$296:$D$345,0),5),"-")</f>
        <v>-</v>
      </c>
      <c r="DI91" s="112">
        <v>1</v>
      </c>
      <c r="DJ91" s="8"/>
      <c r="DK91" s="101" t="str">
        <f>IF(DJ91&gt;0,INDEX(Вхідні_дані!$A$296:$J$345,MATCH(DJ91,Вхідні_дані!$D$296:$D$345,0),10),"-")</f>
        <v>-</v>
      </c>
      <c r="DL91" s="9"/>
      <c r="DM91" s="11"/>
      <c r="DN91" s="102" t="str">
        <f>IF(AND(DJ91&gt;0,DL91&gt;0,DM91&gt;0),DM91*DK91,"-")</f>
        <v>-</v>
      </c>
      <c r="DP91" s="103" t="str">
        <f>IF(DO91&gt;0,INDEX(Вхідні_дані!$A$296:$J$345,MATCH(DO91,Вхідні_дані!$D$296:$D$345,0),5),"-")</f>
        <v>-</v>
      </c>
      <c r="DQ91" s="112">
        <v>1</v>
      </c>
      <c r="DR91" s="8"/>
      <c r="DS91" s="101" t="str">
        <f>IF(DR91&gt;0,INDEX(Вхідні_дані!$A$296:$J$345,MATCH(DR91,Вхідні_дані!$D$296:$D$345,0),10),"-")</f>
        <v>-</v>
      </c>
      <c r="DT91" s="9"/>
      <c r="DU91" s="11"/>
      <c r="DV91" s="102" t="str">
        <f>IF(AND(DR91&gt;0,DT91&gt;0,DU91&gt;0),DU91*DS91,"-")</f>
        <v>-</v>
      </c>
      <c r="DX91" s="103" t="str">
        <f>IF(DW91&gt;0,INDEX(Вхідні_дані!$A$296:$J$345,MATCH(DW91,Вхідні_дані!$D$296:$D$345,0),5),"-")</f>
        <v>-</v>
      </c>
      <c r="DY91" s="112">
        <v>1</v>
      </c>
      <c r="DZ91" s="8"/>
      <c r="EA91" s="101" t="str">
        <f>IF(DZ91&gt;0,INDEX(Вхідні_дані!$A$296:$J$345,MATCH(DZ91,Вхідні_дані!$D$296:$D$345,0),10),"-")</f>
        <v>-</v>
      </c>
      <c r="EB91" s="9"/>
      <c r="EC91" s="11"/>
      <c r="ED91" s="102" t="str">
        <f>IF(AND(DZ91&gt;0,EB91&gt;0,EC91&gt;0),EC91*EA91,"-")</f>
        <v>-</v>
      </c>
      <c r="EF91" s="103" t="str">
        <f>IF(EE91&gt;0,INDEX(Вхідні_дані!$A$296:$J$345,MATCH(EE91,Вхідні_дані!$D$296:$D$345,0),5),"-")</f>
        <v>-</v>
      </c>
      <c r="EG91" s="112">
        <v>1</v>
      </c>
      <c r="EH91" s="8"/>
      <c r="EI91" s="101" t="str">
        <f>IF(EH91&gt;0,INDEX(Вхідні_дані!$A$296:$J$345,MATCH(EH91,Вхідні_дані!$D$296:$D$345,0),10),"-")</f>
        <v>-</v>
      </c>
      <c r="EJ91" s="9"/>
      <c r="EK91" s="11"/>
      <c r="EL91" s="102" t="str">
        <f>IF(AND(EH91&gt;0,EJ91&gt;0,EK91&gt;0),EK91*EI91,"-")</f>
        <v>-</v>
      </c>
      <c r="EN91" s="103" t="str">
        <f>IF(EM91&gt;0,INDEX(Вхідні_дані!$A$296:$J$345,MATCH(EM91,Вхідні_дані!$D$296:$D$345,0),5),"-")</f>
        <v>-</v>
      </c>
      <c r="EO91" s="112">
        <v>1</v>
      </c>
      <c r="EP91" s="8"/>
      <c r="EQ91" s="101" t="str">
        <f>IF(EP91&gt;0,INDEX(Вхідні_дані!$A$296:$J$345,MATCH(EP91,Вхідні_дані!$D$296:$D$345,0),10),"-")</f>
        <v>-</v>
      </c>
      <c r="ER91" s="9"/>
      <c r="ES91" s="11"/>
      <c r="ET91" s="102" t="str">
        <f>IF(AND(EP91&gt;0,ER91&gt;0,ES91&gt;0),ES91*EQ91,"-")</f>
        <v>-</v>
      </c>
      <c r="EV91" s="103" t="str">
        <f>IF(EU91&gt;0,INDEX(Вхідні_дані!$A$296:$J$345,MATCH(EU91,Вхідні_дані!$D$296:$D$345,0),5),"-")</f>
        <v>-</v>
      </c>
      <c r="EW91" s="112">
        <v>1</v>
      </c>
      <c r="EX91" s="8"/>
      <c r="EY91" s="101" t="str">
        <f>IF(EX91&gt;0,INDEX(Вхідні_дані!$A$296:$J$345,MATCH(EX91,Вхідні_дані!$D$296:$D$345,0),10),"-")</f>
        <v>-</v>
      </c>
      <c r="EZ91" s="9"/>
      <c r="FA91" s="11"/>
      <c r="FB91" s="102" t="str">
        <f>IF(AND(EX91&gt;0,EZ91&gt;0,FA91&gt;0),FA91*EY91,"-")</f>
        <v>-</v>
      </c>
      <c r="FD91" s="103" t="str">
        <f>IF(FC91&gt;0,INDEX(Вхідні_дані!$A$296:$J$345,MATCH(FC91,Вхідні_дані!$D$296:$D$345,0),5),"-")</f>
        <v>-</v>
      </c>
      <c r="FE91" s="112">
        <v>1</v>
      </c>
      <c r="FF91" s="8"/>
      <c r="FG91" s="101" t="str">
        <f>IF(FF91&gt;0,INDEX(Вхідні_дані!$A$296:$J$345,MATCH(FF91,Вхідні_дані!$D$296:$D$345,0),10),"-")</f>
        <v>-</v>
      </c>
      <c r="FH91" s="9"/>
      <c r="FI91" s="11"/>
      <c r="FJ91" s="102" t="str">
        <f>IF(AND(FF91&gt;0,FH91&gt;0,FI91&gt;0),FI91*FG91,"-")</f>
        <v>-</v>
      </c>
      <c r="FL91" s="103" t="str">
        <f>IF(FK91&gt;0,INDEX(Вхідні_дані!$A$296:$J$345,MATCH(FK91,Вхідні_дані!$D$296:$D$345,0),5),"-")</f>
        <v>-</v>
      </c>
      <c r="FM91" s="112">
        <v>1</v>
      </c>
      <c r="FN91" s="8"/>
      <c r="FO91" s="101" t="str">
        <f>IF(FN91&gt;0,INDEX(Вхідні_дані!$A$296:$J$345,MATCH(FN91,Вхідні_дані!$D$296:$D$345,0),10),"-")</f>
        <v>-</v>
      </c>
      <c r="FP91" s="9"/>
      <c r="FQ91" s="11"/>
      <c r="FR91" s="102" t="str">
        <f>IF(AND(FN91&gt;0,FP91&gt;0,FQ91&gt;0),FQ91*FO91,"-")</f>
        <v>-</v>
      </c>
      <c r="FT91" s="103" t="str">
        <f>IF(FS91&gt;0,INDEX(Вхідні_дані!$A$296:$J$345,MATCH(FS91,Вхідні_дані!$D$296:$D$345,0),5),"-")</f>
        <v>-</v>
      </c>
      <c r="FU91" s="112">
        <v>1</v>
      </c>
      <c r="FV91" s="8"/>
      <c r="FW91" s="101" t="str">
        <f>IF(FV91&gt;0,INDEX(Вхідні_дані!$A$296:$J$345,MATCH(FV91,Вхідні_дані!$D$296:$D$345,0),10),"-")</f>
        <v>-</v>
      </c>
      <c r="FX91" s="9"/>
      <c r="FY91" s="11"/>
      <c r="FZ91" s="102" t="str">
        <f>IF(AND(FV91&gt;0,FX91&gt;0,FY91&gt;0),FY91*FW91,"-")</f>
        <v>-</v>
      </c>
      <c r="GB91" s="103" t="str">
        <f>IF(GA91&gt;0,INDEX(Вхідні_дані!$A$296:$J$345,MATCH(GA91,Вхідні_дані!$D$296:$D$345,0),5),"-")</f>
        <v>-</v>
      </c>
      <c r="GC91" s="112">
        <v>1</v>
      </c>
      <c r="GD91" s="8"/>
      <c r="GE91" s="101" t="str">
        <f>IF(GD91&gt;0,INDEX(Вхідні_дані!$A$296:$J$345,MATCH(GD91,Вхідні_дані!$D$296:$D$345,0),10),"-")</f>
        <v>-</v>
      </c>
      <c r="GF91" s="9"/>
      <c r="GG91" s="11"/>
      <c r="GH91" s="102" t="str">
        <f>IF(AND(GD91&gt;0,GF91&gt;0,GG91&gt;0),GG91*GE91,"-")</f>
        <v>-</v>
      </c>
      <c r="GJ91" s="103" t="str">
        <f>IF(GI91&gt;0,INDEX(Вхідні_дані!$A$296:$J$345,MATCH(GI91,Вхідні_дані!$D$296:$D$345,0),5),"-")</f>
        <v>-</v>
      </c>
      <c r="GK91" s="112">
        <v>1</v>
      </c>
      <c r="GL91" s="8"/>
      <c r="GM91" s="101" t="str">
        <f>IF(GL91&gt;0,INDEX(Вхідні_дані!$A$296:$J$345,MATCH(GL91,Вхідні_дані!$D$296:$D$345,0),10),"-")</f>
        <v>-</v>
      </c>
      <c r="GN91" s="9"/>
      <c r="GO91" s="11"/>
      <c r="GP91" s="102" t="str">
        <f>IF(AND(GL91&gt;0,GN91&gt;0,GO91&gt;0),GO91*GM91,"-")</f>
        <v>-</v>
      </c>
      <c r="GR91" s="103" t="str">
        <f>IF(GQ91&gt;0,INDEX(Вхідні_дані!$A$296:$J$345,MATCH(GQ91,Вхідні_дані!$D$296:$D$345,0),5),"-")</f>
        <v>-</v>
      </c>
      <c r="GS91" s="112">
        <v>1</v>
      </c>
      <c r="GT91" s="8"/>
      <c r="GU91" s="101" t="str">
        <f>IF(GT91&gt;0,INDEX(Вхідні_дані!$A$296:$J$345,MATCH(GT91,Вхідні_дані!$D$296:$D$345,0),10),"-")</f>
        <v>-</v>
      </c>
      <c r="GV91" s="9"/>
      <c r="GW91" s="11"/>
      <c r="GX91" s="102" t="str">
        <f>IF(AND(GT91&gt;0,GV91&gt;0,GW91&gt;0),GW91*GU91,"-")</f>
        <v>-</v>
      </c>
      <c r="GZ91" s="103" t="str">
        <f>IF(GY91&gt;0,INDEX(Вхідні_дані!$A$296:$J$345,MATCH(GY91,Вхідні_дані!$D$296:$D$345,0),5),"-")</f>
        <v>-</v>
      </c>
      <c r="HA91" s="112">
        <v>1</v>
      </c>
      <c r="HB91" s="8"/>
      <c r="HC91" s="101" t="str">
        <f>IF(HB91&gt;0,INDEX(Вхідні_дані!$A$296:$J$345,MATCH(HB91,Вхідні_дані!$D$296:$D$345,0),10),"-")</f>
        <v>-</v>
      </c>
      <c r="HD91" s="9"/>
      <c r="HE91" s="11"/>
      <c r="HF91" s="102" t="str">
        <f>IF(AND(HB91&gt;0,HD91&gt;0,HE91&gt;0),HE91*HC91,"-")</f>
        <v>-</v>
      </c>
      <c r="HH91" s="103" t="str">
        <f>IF(HG91&gt;0,INDEX(Вхідні_дані!$A$296:$J$345,MATCH(HG91,Вхідні_дані!$D$296:$D$345,0),5),"-")</f>
        <v>-</v>
      </c>
      <c r="HI91" s="112">
        <v>1</v>
      </c>
      <c r="HJ91" s="8"/>
      <c r="HK91" s="101" t="str">
        <f>IF(HJ91&gt;0,INDEX(Вхідні_дані!$A$296:$J$345,MATCH(HJ91,Вхідні_дані!$D$296:$D$345,0),10),"-")</f>
        <v>-</v>
      </c>
      <c r="HL91" s="9"/>
      <c r="HM91" s="11"/>
      <c r="HN91" s="102" t="str">
        <f>IF(AND(HJ91&gt;0,HL91&gt;0,HM91&gt;0),HM91*HK91,"-")</f>
        <v>-</v>
      </c>
      <c r="HP91" s="103" t="str">
        <f>IF(HO91&gt;0,INDEX(Вхідні_дані!$A$296:$J$345,MATCH(HO91,Вхідні_дані!$D$296:$D$345,0),5),"-")</f>
        <v>-</v>
      </c>
      <c r="HQ91" s="112">
        <v>1</v>
      </c>
      <c r="HR91" s="8"/>
      <c r="HS91" s="101" t="str">
        <f>IF(HR91&gt;0,INDEX(Вхідні_дані!$A$296:$J$345,MATCH(HR91,Вхідні_дані!$D$296:$D$345,0),10),"-")</f>
        <v>-</v>
      </c>
      <c r="HT91" s="9"/>
      <c r="HU91" s="11"/>
      <c r="HV91" s="102" t="str">
        <f>IF(AND(HR91&gt;0,HT91&gt;0,HU91&gt;0),HU91*HS91,"-")</f>
        <v>-</v>
      </c>
      <c r="HX91" s="103" t="str">
        <f>IF(HW91&gt;0,INDEX(Вхідні_дані!$A$296:$J$345,MATCH(HW91,Вхідні_дані!$D$296:$D$345,0),5),"-")</f>
        <v>-</v>
      </c>
      <c r="HY91" s="112">
        <v>1</v>
      </c>
      <c r="HZ91" s="8"/>
      <c r="IA91" s="101" t="str">
        <f>IF(HZ91&gt;0,INDEX(Вхідні_дані!$A$296:$J$345,MATCH(HZ91,Вхідні_дані!$D$296:$D$345,0),10),"-")</f>
        <v>-</v>
      </c>
      <c r="IB91" s="9"/>
      <c r="IC91" s="11"/>
      <c r="ID91" s="102" t="str">
        <f>IF(AND(HZ91&gt;0,IB91&gt;0,IC91&gt;0),IC91*IA91,"-")</f>
        <v>-</v>
      </c>
      <c r="IF91" s="103" t="str">
        <f>IF(IE91&gt;0,INDEX(Вхідні_дані!$A$296:$J$345,MATCH(IE91,Вхідні_дані!$D$296:$D$345,0),5),"-")</f>
        <v>-</v>
      </c>
      <c r="IG91" s="112">
        <v>1</v>
      </c>
      <c r="IH91" s="8"/>
      <c r="II91" s="101" t="str">
        <f>IF(IH91&gt;0,INDEX(Вхідні_дані!$A$296:$J$345,MATCH(IH91,Вхідні_дані!$D$296:$D$345,0),10),"-")</f>
        <v>-</v>
      </c>
      <c r="IJ91" s="9"/>
      <c r="IK91" s="11"/>
      <c r="IL91" s="102" t="str">
        <f>IF(AND(IH91&gt;0,IJ91&gt;0,IK91&gt;0),IK91*II91,"-")</f>
        <v>-</v>
      </c>
      <c r="IN91" s="103" t="str">
        <f>IF(IM91&gt;0,INDEX(Вхідні_дані!$A$296:$J$345,MATCH(IM91,Вхідні_дані!$D$296:$D$345,0),5),"-")</f>
        <v>-</v>
      </c>
      <c r="IO91" s="112">
        <v>1</v>
      </c>
      <c r="IP91" s="8"/>
      <c r="IQ91" s="101" t="str">
        <f>IF(IP91&gt;0,INDEX(Вхідні_дані!$A$296:$J$345,MATCH(IP91,Вхідні_дані!$D$296:$D$345,0),10),"-")</f>
        <v>-</v>
      </c>
      <c r="IR91" s="9"/>
      <c r="IS91" s="11"/>
      <c r="IT91" s="102" t="str">
        <f>IF(AND(IP91&gt;0,IR91&gt;0,IS91&gt;0),IS91*IQ91,"-")</f>
        <v>-</v>
      </c>
      <c r="IV91" s="103" t="str">
        <f>IF(IU91&gt;0,INDEX(Вхідні_дані!$A$296:$J$345,MATCH(IU91,Вхідні_дані!$D$296:$D$345,0),5),"-")</f>
        <v>-</v>
      </c>
      <c r="IW91" s="112">
        <v>1</v>
      </c>
      <c r="IX91" s="8"/>
      <c r="IY91" s="101" t="str">
        <f>IF(IX91&gt;0,INDEX(Вхідні_дані!$A$296:$J$345,MATCH(IX91,Вхідні_дані!$D$296:$D$345,0),10),"-")</f>
        <v>-</v>
      </c>
      <c r="IZ91" s="9"/>
      <c r="JA91" s="11"/>
      <c r="JB91" s="102" t="str">
        <f>IF(AND(IX91&gt;0,IZ91&gt;0,JA91&gt;0),JA91*IY91,"-")</f>
        <v>-</v>
      </c>
      <c r="JD91" s="103" t="str">
        <f>IF(JC91&gt;0,INDEX(Вхідні_дані!$A$296:$J$345,MATCH(JC91,Вхідні_дані!$D$296:$D$345,0),5),"-")</f>
        <v>-</v>
      </c>
      <c r="JE91" s="112">
        <v>1</v>
      </c>
      <c r="JF91" s="8"/>
      <c r="JG91" s="101" t="str">
        <f>IF(JF91&gt;0,INDEX(Вхідні_дані!$A$296:$J$345,MATCH(JF91,Вхідні_дані!$D$296:$D$345,0),10),"-")</f>
        <v>-</v>
      </c>
      <c r="JH91" s="9"/>
      <c r="JI91" s="11"/>
      <c r="JJ91" s="102" t="str">
        <f>IF(AND(JF91&gt;0,JH91&gt;0,JI91&gt;0),JI91*JG91,"-")</f>
        <v>-</v>
      </c>
      <c r="JL91" s="103" t="str">
        <f>IF(JK91&gt;0,INDEX(Вхідні_дані!$A$296:$J$345,MATCH(JK91,Вхідні_дані!$D$296:$D$345,0),5),"-")</f>
        <v>-</v>
      </c>
      <c r="JM91" s="112">
        <v>1</v>
      </c>
      <c r="JN91" s="8"/>
      <c r="JO91" s="101" t="str">
        <f>IF(JN91&gt;0,INDEX(Вхідні_дані!$A$296:$J$345,MATCH(JN91,Вхідні_дані!$D$296:$D$345,0),10),"-")</f>
        <v>-</v>
      </c>
      <c r="JP91" s="9"/>
      <c r="JQ91" s="11"/>
      <c r="JR91" s="102" t="str">
        <f>IF(AND(JN91&gt;0,JP91&gt;0,JQ91&gt;0),JQ91*JO91,"-")</f>
        <v>-</v>
      </c>
      <c r="JT91" s="103" t="str">
        <f>IF(JS91&gt;0,INDEX(Вхідні_дані!$A$296:$J$345,MATCH(JS91,Вхідні_дані!$D$296:$D$345,0),5),"-")</f>
        <v>-</v>
      </c>
      <c r="JU91" s="112">
        <v>1</v>
      </c>
      <c r="JV91" s="8"/>
      <c r="JW91" s="101" t="str">
        <f>IF(JV91&gt;0,INDEX(Вхідні_дані!$A$296:$J$345,MATCH(JV91,Вхідні_дані!$D$296:$D$345,0),10),"-")</f>
        <v>-</v>
      </c>
      <c r="JX91" s="9"/>
      <c r="JY91" s="11"/>
      <c r="JZ91" s="102" t="str">
        <f>IF(AND(JV91&gt;0,JX91&gt;0,JY91&gt;0),JY91*JW91,"-")</f>
        <v>-</v>
      </c>
      <c r="KB91" s="103" t="str">
        <f>IF(KA91&gt;0,INDEX(Вхідні_дані!$A$296:$J$345,MATCH(KA91,Вхідні_дані!$D$296:$D$345,0),5),"-")</f>
        <v>-</v>
      </c>
      <c r="KC91" s="112">
        <v>1</v>
      </c>
      <c r="KD91" s="8"/>
      <c r="KE91" s="101" t="str">
        <f>IF(KD91&gt;0,INDEX(Вхідні_дані!$A$296:$J$345,MATCH(KD91,Вхідні_дані!$D$296:$D$345,0),10),"-")</f>
        <v>-</v>
      </c>
      <c r="KF91" s="9"/>
      <c r="KG91" s="11"/>
      <c r="KH91" s="102" t="str">
        <f>IF(AND(KD91&gt;0,KF91&gt;0,KG91&gt;0),KG91*KE91,"-")</f>
        <v>-</v>
      </c>
      <c r="KJ91" s="103" t="str">
        <f>IF(KI91&gt;0,INDEX(Вхідні_дані!$A$296:$J$345,MATCH(KI91,Вхідні_дані!$D$296:$D$345,0),5),"-")</f>
        <v>-</v>
      </c>
      <c r="KK91" s="112">
        <v>1</v>
      </c>
      <c r="KL91" s="8"/>
      <c r="KM91" s="101" t="str">
        <f>IF(KL91&gt;0,INDEX(Вхідні_дані!$A$296:$J$345,MATCH(KL91,Вхідні_дані!$D$296:$D$345,0),10),"-")</f>
        <v>-</v>
      </c>
      <c r="KN91" s="9"/>
      <c r="KO91" s="11"/>
      <c r="KP91" s="102" t="str">
        <f>IF(AND(KL91&gt;0,KN91&gt;0,KO91&gt;0),KO91*KM91,"-")</f>
        <v>-</v>
      </c>
      <c r="KR91" s="103" t="str">
        <f>IF(KQ91&gt;0,INDEX(Вхідні_дані!$A$296:$J$345,MATCH(KQ91,Вхідні_дані!$D$296:$D$345,0),5),"-")</f>
        <v>-</v>
      </c>
      <c r="KS91" s="112">
        <v>1</v>
      </c>
      <c r="KT91" s="8"/>
      <c r="KU91" s="101" t="str">
        <f>IF(KT91&gt;0,INDEX(Вхідні_дані!$A$296:$J$345,MATCH(KT91,Вхідні_дані!$D$296:$D$345,0),10),"-")</f>
        <v>-</v>
      </c>
      <c r="KV91" s="9"/>
      <c r="KW91" s="11"/>
      <c r="KX91" s="102" t="str">
        <f>IF(AND(KT91&gt;0,KV91&gt;0,KW91&gt;0),KW91*KU91,"-")</f>
        <v>-</v>
      </c>
      <c r="KZ91" s="103" t="str">
        <f>IF(KY91&gt;0,INDEX(Вхідні_дані!$A$296:$J$345,MATCH(KY91,Вхідні_дані!$D$296:$D$345,0),5),"-")</f>
        <v>-</v>
      </c>
      <c r="LA91" s="112">
        <v>1</v>
      </c>
      <c r="LB91" s="8"/>
      <c r="LC91" s="101" t="str">
        <f>IF(LB91&gt;0,INDEX(Вхідні_дані!$A$296:$J$345,MATCH(LB91,Вхідні_дані!$D$296:$D$345,0),10),"-")</f>
        <v>-</v>
      </c>
      <c r="LD91" s="9"/>
      <c r="LE91" s="11"/>
      <c r="LF91" s="102" t="str">
        <f>IF(AND(LB91&gt;0,LD91&gt;0,LE91&gt;0),LE91*LC91,"-")</f>
        <v>-</v>
      </c>
      <c r="LH91" s="103" t="str">
        <f>IF(LG91&gt;0,INDEX(Вхідні_дані!$A$296:$J$345,MATCH(LG91,Вхідні_дані!$D$296:$D$345,0),5),"-")</f>
        <v>-</v>
      </c>
      <c r="LI91" s="112">
        <v>1</v>
      </c>
      <c r="LJ91" s="8"/>
      <c r="LK91" s="101" t="str">
        <f>IF(LJ91&gt;0,INDEX(Вхідні_дані!$A$296:$J$345,MATCH(LJ91,Вхідні_дані!$D$296:$D$345,0),10),"-")</f>
        <v>-</v>
      </c>
      <c r="LL91" s="9"/>
      <c r="LM91" s="11"/>
      <c r="LN91" s="102" t="str">
        <f>IF(AND(LJ91&gt;0,LL91&gt;0,LM91&gt;0),LM91*LK91,"-")</f>
        <v>-</v>
      </c>
      <c r="LP91" s="103" t="str">
        <f>IF(LO91&gt;0,INDEX(Вхідні_дані!$A$296:$J$345,MATCH(LO91,Вхідні_дані!$D$296:$D$345,0),5),"-")</f>
        <v>-</v>
      </c>
      <c r="LQ91" s="112">
        <v>1</v>
      </c>
      <c r="LR91" s="8"/>
      <c r="LS91" s="101" t="str">
        <f>IF(LR91&gt;0,INDEX(Вхідні_дані!$A$296:$J$345,MATCH(LR91,Вхідні_дані!$D$296:$D$345,0),10),"-")</f>
        <v>-</v>
      </c>
      <c r="LT91" s="9"/>
      <c r="LU91" s="11"/>
      <c r="LV91" s="102" t="str">
        <f>IF(AND(LR91&gt;0,LT91&gt;0,LU91&gt;0),LU91*LS91,"-")</f>
        <v>-</v>
      </c>
      <c r="LX91" s="103" t="str">
        <f>IF(LW91&gt;0,INDEX(Вхідні_дані!$A$296:$J$345,MATCH(LW91,Вхідні_дані!$D$296:$D$345,0),5),"-")</f>
        <v>-</v>
      </c>
      <c r="LY91" s="112">
        <v>1</v>
      </c>
      <c r="LZ91" s="8"/>
      <c r="MA91" s="101" t="str">
        <f>IF(LZ91&gt;0,INDEX(Вхідні_дані!$A$296:$J$345,MATCH(LZ91,Вхідні_дані!$D$296:$D$345,0),10),"-")</f>
        <v>-</v>
      </c>
      <c r="MB91" s="9"/>
      <c r="MC91" s="11"/>
      <c r="MD91" s="102" t="str">
        <f>IF(AND(LZ91&gt;0,MB91&gt;0,MC91&gt;0),MC91*MA91,"-")</f>
        <v>-</v>
      </c>
      <c r="MF91" s="103" t="str">
        <f>IF(ME91&gt;0,INDEX(Вхідні_дані!$A$296:$J$345,MATCH(ME91,Вхідні_дані!$D$296:$D$345,0),5),"-")</f>
        <v>-</v>
      </c>
      <c r="MG91" s="112">
        <v>1</v>
      </c>
      <c r="MH91" s="8"/>
      <c r="MI91" s="101" t="str">
        <f>IF(MH91&gt;0,INDEX(Вхідні_дані!$A$296:$J$345,MATCH(MH91,Вхідні_дані!$D$296:$D$345,0),10),"-")</f>
        <v>-</v>
      </c>
      <c r="MJ91" s="9"/>
      <c r="MK91" s="11"/>
      <c r="ML91" s="102" t="str">
        <f>IF(AND(MH91&gt;0,MJ91&gt;0,MK91&gt;0),MK91*MI91,"-")</f>
        <v>-</v>
      </c>
      <c r="MN91" s="103" t="str">
        <f>IF(MM91&gt;0,INDEX(Вхідні_дані!$A$296:$J$345,MATCH(MM91,Вхідні_дані!$D$296:$D$345,0),5),"-")</f>
        <v>-</v>
      </c>
      <c r="MO91" s="112">
        <v>1</v>
      </c>
      <c r="MP91" s="8"/>
      <c r="MQ91" s="101" t="str">
        <f>IF(MP91&gt;0,INDEX(Вхідні_дані!$A$296:$J$345,MATCH(MP91,Вхідні_дані!$D$296:$D$345,0),10),"-")</f>
        <v>-</v>
      </c>
      <c r="MR91" s="9"/>
      <c r="MS91" s="11"/>
      <c r="MT91" s="102" t="str">
        <f>IF(AND(MP91&gt;0,MR91&gt;0,MS91&gt;0),MS91*MQ91,"-")</f>
        <v>-</v>
      </c>
      <c r="MV91" s="103" t="str">
        <f>IF(MU91&gt;0,INDEX(Вхідні_дані!$A$296:$J$345,MATCH(MU91,Вхідні_дані!$D$296:$D$345,0),5),"-")</f>
        <v>-</v>
      </c>
      <c r="MW91" s="112">
        <v>1</v>
      </c>
      <c r="MX91" s="8"/>
      <c r="MY91" s="101" t="str">
        <f>IF(MX91&gt;0,INDEX(Вхідні_дані!$A$296:$J$345,MATCH(MX91,Вхідні_дані!$D$296:$D$345,0),10),"-")</f>
        <v>-</v>
      </c>
      <c r="MZ91" s="9"/>
      <c r="NA91" s="11"/>
      <c r="NB91" s="102" t="str">
        <f>IF(AND(MX91&gt;0,MZ91&gt;0,NA91&gt;0),NA91*MY91,"-")</f>
        <v>-</v>
      </c>
      <c r="ND91" s="103" t="str">
        <f>IF(NC91&gt;0,INDEX(Вхідні_дані!$A$296:$J$345,MATCH(NC91,Вхідні_дані!$D$296:$D$345,0),5),"-")</f>
        <v>-</v>
      </c>
      <c r="NE91" s="112">
        <v>1</v>
      </c>
      <c r="NF91" s="8"/>
      <c r="NG91" s="101" t="str">
        <f>IF(NF91&gt;0,INDEX(Вхідні_дані!$A$296:$J$345,MATCH(NF91,Вхідні_дані!$D$296:$D$345,0),10),"-")</f>
        <v>-</v>
      </c>
      <c r="NH91" s="9"/>
      <c r="NI91" s="11"/>
      <c r="NJ91" s="102" t="str">
        <f>IF(AND(NF91&gt;0,NH91&gt;0,NI91&gt;0),NI91*NG91,"-")</f>
        <v>-</v>
      </c>
      <c r="NL91" s="103" t="str">
        <f>IF(NK91&gt;0,INDEX(Вхідні_дані!$A$296:$J$345,MATCH(NK91,Вхідні_дані!$D$296:$D$345,0),5),"-")</f>
        <v>-</v>
      </c>
      <c r="NM91" s="112">
        <v>1</v>
      </c>
      <c r="NN91" s="8"/>
      <c r="NO91" s="101" t="str">
        <f>IF(NN91&gt;0,INDEX(Вхідні_дані!$A$296:$J$345,MATCH(NN91,Вхідні_дані!$D$296:$D$345,0),10),"-")</f>
        <v>-</v>
      </c>
      <c r="NP91" s="9"/>
      <c r="NQ91" s="11"/>
      <c r="NR91" s="102" t="str">
        <f>IF(AND(NN91&gt;0,NP91&gt;0,NQ91&gt;0),NQ91*NO91,"-")</f>
        <v>-</v>
      </c>
      <c r="NT91" s="103" t="str">
        <f>IF(NS91&gt;0,INDEX(Вхідні_дані!$A$296:$J$345,MATCH(NS91,Вхідні_дані!$D$296:$D$345,0),5),"-")</f>
        <v>-</v>
      </c>
      <c r="NU91" s="112">
        <v>1</v>
      </c>
      <c r="NV91" s="8"/>
      <c r="NW91" s="101" t="str">
        <f>IF(NV91&gt;0,INDEX(Вхідні_дані!$A$296:$J$345,MATCH(NV91,Вхідні_дані!$D$296:$D$345,0),10),"-")</f>
        <v>-</v>
      </c>
      <c r="NX91" s="9"/>
      <c r="NY91" s="11"/>
      <c r="NZ91" s="102" t="str">
        <f>IF(AND(NV91&gt;0,NX91&gt;0,NY91&gt;0),NY91*NW91,"-")</f>
        <v>-</v>
      </c>
      <c r="OB91" s="103" t="str">
        <f>IF(OA91&gt;0,INDEX(Вхідні_дані!$A$296:$J$345,MATCH(OA91,Вхідні_дані!$D$296:$D$345,0),5),"-")</f>
        <v>-</v>
      </c>
      <c r="OC91" s="112">
        <v>1</v>
      </c>
      <c r="OD91" s="8"/>
      <c r="OE91" s="101" t="str">
        <f>IF(OD91&gt;0,INDEX(Вхідні_дані!$A$296:$J$345,MATCH(OD91,Вхідні_дані!$D$296:$D$345,0),10),"-")</f>
        <v>-</v>
      </c>
      <c r="OF91" s="9"/>
      <c r="OG91" s="11"/>
      <c r="OH91" s="102" t="str">
        <f>IF(AND(OD91&gt;0,OF91&gt;0,OG91&gt;0),OG91*OE91,"-")</f>
        <v>-</v>
      </c>
      <c r="OJ91" s="103" t="str">
        <f>IF(OI91&gt;0,INDEX(Вхідні_дані!$A$296:$J$345,MATCH(OI91,Вхідні_дані!$D$296:$D$345,0),5),"-")</f>
        <v>-</v>
      </c>
      <c r="OK91" s="112">
        <v>1</v>
      </c>
      <c r="OL91" s="8"/>
      <c r="OM91" s="101" t="str">
        <f>IF(OL91&gt;0,INDEX(Вхідні_дані!$A$296:$J$345,MATCH(OL91,Вхідні_дані!$D$296:$D$345,0),10),"-")</f>
        <v>-</v>
      </c>
      <c r="ON91" s="9"/>
      <c r="OO91" s="11"/>
      <c r="OP91" s="102" t="str">
        <f>IF(AND(OL91&gt;0,ON91&gt;0,OO91&gt;0),OO91*OM91,"-")</f>
        <v>-</v>
      </c>
      <c r="OR91" s="103" t="str">
        <f>IF(OQ91&gt;0,INDEX(Вхідні_дані!$A$296:$J$345,MATCH(OQ91,Вхідні_дані!$D$296:$D$345,0),5),"-")</f>
        <v>-</v>
      </c>
      <c r="OS91" s="112">
        <v>1</v>
      </c>
      <c r="OT91" s="8"/>
      <c r="OU91" s="101" t="str">
        <f>IF(OT91&gt;0,INDEX(Вхідні_дані!$A$296:$J$345,MATCH(OT91,Вхідні_дані!$D$296:$D$345,0),10),"-")</f>
        <v>-</v>
      </c>
      <c r="OV91" s="9"/>
      <c r="OW91" s="11"/>
      <c r="OX91" s="102" t="str">
        <f>IF(AND(OT91&gt;0,OV91&gt;0,OW91&gt;0),OW91*OU91,"-")</f>
        <v>-</v>
      </c>
      <c r="OZ91" s="103" t="str">
        <f>IF(OY91&gt;0,INDEX(Вхідні_дані!$A$296:$J$345,MATCH(OY91,Вхідні_дані!$D$296:$D$345,0),5),"-")</f>
        <v>-</v>
      </c>
      <c r="PA91" s="112">
        <v>1</v>
      </c>
      <c r="PB91" s="8"/>
      <c r="PC91" s="101" t="str">
        <f>IF(PB91&gt;0,INDEX(Вхідні_дані!$A$296:$J$345,MATCH(PB91,Вхідні_дані!$D$296:$D$345,0),10),"-")</f>
        <v>-</v>
      </c>
      <c r="PD91" s="9"/>
      <c r="PE91" s="11"/>
      <c r="PF91" s="102" t="str">
        <f>IF(AND(PB91&gt;0,PD91&gt;0,PE91&gt;0),PE91*PC91,"-")</f>
        <v>-</v>
      </c>
      <c r="PH91" s="103" t="str">
        <f>IF(PG91&gt;0,INDEX(Вхідні_дані!$A$296:$J$345,MATCH(PG91,Вхідні_дані!$D$296:$D$345,0),5),"-")</f>
        <v>-</v>
      </c>
      <c r="PI91" s="112">
        <v>1</v>
      </c>
      <c r="PJ91" s="8"/>
      <c r="PK91" s="101" t="str">
        <f>IF(PJ91&gt;0,INDEX(Вхідні_дані!$A$296:$J$345,MATCH(PJ91,Вхідні_дані!$D$296:$D$345,0),10),"-")</f>
        <v>-</v>
      </c>
      <c r="PL91" s="9"/>
      <c r="PM91" s="11"/>
      <c r="PN91" s="102" t="str">
        <f>IF(AND(PJ91&gt;0,PL91&gt;0,PM91&gt;0),PM91*PK91,"-")</f>
        <v>-</v>
      </c>
      <c r="PP91" s="103" t="str">
        <f>IF(PO91&gt;0,INDEX(Вхідні_дані!$A$296:$J$345,MATCH(PO91,Вхідні_дані!$D$296:$D$345,0),5),"-")</f>
        <v>-</v>
      </c>
      <c r="PQ91" s="112">
        <v>1</v>
      </c>
      <c r="PR91" s="8"/>
      <c r="PS91" s="101" t="str">
        <f>IF(PR91&gt;0,INDEX(Вхідні_дані!$A$296:$J$345,MATCH(PR91,Вхідні_дані!$D$296:$D$345,0),10),"-")</f>
        <v>-</v>
      </c>
      <c r="PT91" s="9"/>
      <c r="PU91" s="11"/>
      <c r="PV91" s="102" t="str">
        <f>IF(AND(PR91&gt;0,PT91&gt;0,PU91&gt;0),PU91*PS91,"-")</f>
        <v>-</v>
      </c>
      <c r="PX91" s="103" t="str">
        <f>IF(PW91&gt;0,INDEX(Вхідні_дані!$A$296:$J$345,MATCH(PW91,Вхідні_дані!$D$296:$D$345,0),5),"-")</f>
        <v>-</v>
      </c>
      <c r="PY91" s="112">
        <v>1</v>
      </c>
      <c r="PZ91" s="8"/>
      <c r="QA91" s="101" t="str">
        <f>IF(PZ91&gt;0,INDEX(Вхідні_дані!$A$296:$J$345,MATCH(PZ91,Вхідні_дані!$D$296:$D$345,0),10),"-")</f>
        <v>-</v>
      </c>
      <c r="QB91" s="9"/>
      <c r="QC91" s="11"/>
      <c r="QD91" s="102" t="str">
        <f>IF(AND(PZ91&gt;0,QB91&gt;0,QC91&gt;0),QC91*QA91,"-")</f>
        <v>-</v>
      </c>
      <c r="QF91" s="103" t="str">
        <f>IF(QE91&gt;0,INDEX(Вхідні_дані!$A$296:$J$345,MATCH(QE91,Вхідні_дані!$D$296:$D$345,0),5),"-")</f>
        <v>-</v>
      </c>
      <c r="QG91" s="112">
        <v>1</v>
      </c>
      <c r="QH91" s="8"/>
      <c r="QI91" s="101" t="str">
        <f>IF(QH91&gt;0,INDEX(Вхідні_дані!$A$296:$J$345,MATCH(QH91,Вхідні_дані!$D$296:$D$345,0),10),"-")</f>
        <v>-</v>
      </c>
      <c r="QJ91" s="9"/>
      <c r="QK91" s="11"/>
      <c r="QL91" s="102" t="str">
        <f>IF(AND(QH91&gt;0,QJ91&gt;0,QK91&gt;0),QK91*QI91,"-")</f>
        <v>-</v>
      </c>
      <c r="QN91" s="103" t="str">
        <f>IF(QM91&gt;0,INDEX(Вхідні_дані!$A$296:$J$345,MATCH(QM91,Вхідні_дані!$D$296:$D$345,0),5),"-")</f>
        <v>-</v>
      </c>
      <c r="QO91" s="112">
        <v>1</v>
      </c>
      <c r="QP91" s="8"/>
      <c r="QQ91" s="101" t="str">
        <f>IF(QP91&gt;0,INDEX(Вхідні_дані!$A$296:$J$345,MATCH(QP91,Вхідні_дані!$D$296:$D$345,0),10),"-")</f>
        <v>-</v>
      </c>
      <c r="QR91" s="9"/>
      <c r="QS91" s="11"/>
      <c r="QT91" s="102" t="str">
        <f>IF(AND(QP91&gt;0,QR91&gt;0,QS91&gt;0),QS91*QQ91,"-")</f>
        <v>-</v>
      </c>
      <c r="QV91" s="103" t="str">
        <f>IF(QU91&gt;0,INDEX(Вхідні_дані!$A$296:$J$345,MATCH(QU91,Вхідні_дані!$D$296:$D$345,0),5),"-")</f>
        <v>-</v>
      </c>
      <c r="QW91" s="112">
        <v>1</v>
      </c>
      <c r="QX91" s="8"/>
      <c r="QY91" s="101" t="str">
        <f>IF(QX91&gt;0,INDEX(Вхідні_дані!$A$296:$J$345,MATCH(QX91,Вхідні_дані!$D$296:$D$345,0),10),"-")</f>
        <v>-</v>
      </c>
      <c r="QZ91" s="9"/>
      <c r="RA91" s="11"/>
      <c r="RB91" s="102" t="str">
        <f>IF(AND(QX91&gt;0,QZ91&gt;0,RA91&gt;0),RA91*QY91,"-")</f>
        <v>-</v>
      </c>
      <c r="RD91" s="103" t="str">
        <f>IF(RC91&gt;0,INDEX(Вхідні_дані!$A$296:$J$345,MATCH(RC91,Вхідні_дані!$D$296:$D$345,0),5),"-")</f>
        <v>-</v>
      </c>
      <c r="RE91" s="112">
        <v>1</v>
      </c>
      <c r="RF91" s="8"/>
      <c r="RG91" s="101" t="str">
        <f>IF(RF91&gt;0,INDEX(Вхідні_дані!$A$296:$J$345,MATCH(RF91,Вхідні_дані!$D$296:$D$345,0),10),"-")</f>
        <v>-</v>
      </c>
      <c r="RH91" s="9"/>
      <c r="RI91" s="11"/>
      <c r="RJ91" s="102" t="str">
        <f>IF(AND(RF91&gt;0,RH91&gt;0,RI91&gt;0),RI91*RG91,"-")</f>
        <v>-</v>
      </c>
      <c r="RL91" s="103" t="str">
        <f>IF(RK91&gt;0,INDEX(Вхідні_дані!$A$296:$J$345,MATCH(RK91,Вхідні_дані!$D$296:$D$345,0),5),"-")</f>
        <v>-</v>
      </c>
      <c r="RM91" s="112">
        <v>1</v>
      </c>
      <c r="RN91" s="8"/>
      <c r="RO91" s="101" t="str">
        <f>IF(RN91&gt;0,INDEX(Вхідні_дані!$A$296:$J$345,MATCH(RN91,Вхідні_дані!$D$296:$D$345,0),10),"-")</f>
        <v>-</v>
      </c>
      <c r="RP91" s="9"/>
      <c r="RQ91" s="11"/>
      <c r="RR91" s="102" t="str">
        <f>IF(AND(RN91&gt;0,RP91&gt;0,RQ91&gt;0),RQ91*RO91,"-")</f>
        <v>-</v>
      </c>
      <c r="RT91" s="103" t="str">
        <f>IF(RS91&gt;0,INDEX(Вхідні_дані!$A$296:$J$345,MATCH(RS91,Вхідні_дані!$D$296:$D$345,0),5),"-")</f>
        <v>-</v>
      </c>
      <c r="RU91" s="112">
        <v>1</v>
      </c>
      <c r="RV91" s="8"/>
      <c r="RW91" s="101" t="str">
        <f>IF(RV91&gt;0,INDEX(Вхідні_дані!$A$296:$J$345,MATCH(RV91,Вхідні_дані!$D$296:$D$345,0),10),"-")</f>
        <v>-</v>
      </c>
      <c r="RX91" s="9"/>
      <c r="RY91" s="11"/>
      <c r="RZ91" s="102" t="str">
        <f>IF(AND(RV91&gt;0,RX91&gt;0,RY91&gt;0),RY91*RW91,"-")</f>
        <v>-</v>
      </c>
      <c r="SB91" s="103" t="str">
        <f>IF(SA91&gt;0,INDEX(Вхідні_дані!$A$296:$J$345,MATCH(SA91,Вхідні_дані!$D$296:$D$345,0),5),"-")</f>
        <v>-</v>
      </c>
      <c r="SC91" s="112">
        <v>1</v>
      </c>
      <c r="SD91" s="8"/>
      <c r="SE91" s="101" t="str">
        <f>IF(SD91&gt;0,INDEX(Вхідні_дані!$A$296:$J$345,MATCH(SD91,Вхідні_дані!$D$296:$D$345,0),10),"-")</f>
        <v>-</v>
      </c>
      <c r="SF91" s="9"/>
      <c r="SG91" s="11"/>
      <c r="SH91" s="102" t="str">
        <f>IF(AND(SD91&gt;0,SF91&gt;0,SG91&gt;0),SG91*SE91,"-")</f>
        <v>-</v>
      </c>
      <c r="SJ91" s="103" t="str">
        <f>IF(SI91&gt;0,INDEX(Вхідні_дані!$A$296:$J$345,MATCH(SI91,Вхідні_дані!$D$296:$D$345,0),5),"-")</f>
        <v>-</v>
      </c>
      <c r="SK91" s="112">
        <v>1</v>
      </c>
      <c r="SL91" s="8"/>
      <c r="SM91" s="101" t="str">
        <f>IF(SL91&gt;0,INDEX(Вхідні_дані!$A$296:$J$345,MATCH(SL91,Вхідні_дані!$D$296:$D$345,0),10),"-")</f>
        <v>-</v>
      </c>
      <c r="SN91" s="9"/>
      <c r="SO91" s="11"/>
      <c r="SP91" s="102" t="str">
        <f>IF(AND(SL91&gt;0,SN91&gt;0,SO91&gt;0),SO91*SM91,"-")</f>
        <v>-</v>
      </c>
      <c r="SR91" s="103" t="str">
        <f>IF(SQ91&gt;0,INDEX(Вхідні_дані!$A$296:$J$345,MATCH(SQ91,Вхідні_дані!$D$296:$D$345,0),5),"-")</f>
        <v>-</v>
      </c>
      <c r="SS91" s="112">
        <v>1</v>
      </c>
      <c r="ST91" s="8"/>
      <c r="SU91" s="101" t="str">
        <f>IF(ST91&gt;0,INDEX(Вхідні_дані!$A$296:$J$345,MATCH(ST91,Вхідні_дані!$D$296:$D$345,0),10),"-")</f>
        <v>-</v>
      </c>
      <c r="SV91" s="9"/>
      <c r="SW91" s="11"/>
      <c r="SX91" s="102" t="str">
        <f>IF(AND(ST91&gt;0,SV91&gt;0,SW91&gt;0),SW91*SU91,"-")</f>
        <v>-</v>
      </c>
      <c r="SZ91" s="103" t="str">
        <f>IF(SY91&gt;0,INDEX(Вхідні_дані!$A$296:$J$345,MATCH(SY91,Вхідні_дані!$D$296:$D$345,0),5),"-")</f>
        <v>-</v>
      </c>
      <c r="TA91" s="112">
        <v>1</v>
      </c>
      <c r="TB91" s="8"/>
      <c r="TC91" s="101" t="str">
        <f>IF(TB91&gt;0,INDEX(Вхідні_дані!$A$296:$J$345,MATCH(TB91,Вхідні_дані!$D$296:$D$345,0),10),"-")</f>
        <v>-</v>
      </c>
      <c r="TD91" s="9"/>
      <c r="TE91" s="11"/>
      <c r="TF91" s="102" t="str">
        <f>IF(AND(TB91&gt;0,TD91&gt;0,TE91&gt;0),TE91*TC91,"-")</f>
        <v>-</v>
      </c>
      <c r="TH91" s="103" t="str">
        <f>IF(TG91&gt;0,INDEX(Вхідні_дані!$A$296:$J$345,MATCH(TG91,Вхідні_дані!$D$296:$D$345,0),5),"-")</f>
        <v>-</v>
      </c>
      <c r="TI91" s="112">
        <v>1</v>
      </c>
      <c r="TJ91" s="8"/>
      <c r="TK91" s="101" t="str">
        <f>IF(TJ91&gt;0,INDEX(Вхідні_дані!$A$296:$J$345,MATCH(TJ91,Вхідні_дані!$D$296:$D$345,0),10),"-")</f>
        <v>-</v>
      </c>
      <c r="TL91" s="9"/>
      <c r="TM91" s="11"/>
      <c r="TN91" s="102" t="str">
        <f>IF(AND(TJ91&gt;0,TL91&gt;0,TM91&gt;0),TM91*TK91,"-")</f>
        <v>-</v>
      </c>
      <c r="TP91" s="103" t="str">
        <f>IF(TO91&gt;0,INDEX(Вхідні_дані!$A$296:$J$345,MATCH(TO91,Вхідні_дані!$D$296:$D$345,0),5),"-")</f>
        <v>-</v>
      </c>
      <c r="TQ91" s="112">
        <v>1</v>
      </c>
      <c r="TR91" s="8"/>
      <c r="TS91" s="101" t="str">
        <f>IF(TR91&gt;0,INDEX(Вхідні_дані!$A$296:$J$345,MATCH(TR91,Вхідні_дані!$D$296:$D$345,0),10),"-")</f>
        <v>-</v>
      </c>
      <c r="TT91" s="9"/>
      <c r="TU91" s="11"/>
      <c r="TV91" s="102" t="str">
        <f>IF(AND(TR91&gt;0,TT91&gt;0,TU91&gt;0),TU91*TS91,"-")</f>
        <v>-</v>
      </c>
      <c r="TX91" s="103" t="str">
        <f>IF(TW91&gt;0,INDEX(Вхідні_дані!$A$296:$J$345,MATCH(TW91,Вхідні_дані!$D$296:$D$345,0),5),"-")</f>
        <v>-</v>
      </c>
      <c r="TY91" s="112">
        <v>1</v>
      </c>
      <c r="TZ91" s="8"/>
      <c r="UA91" s="101" t="str">
        <f>IF(TZ91&gt;0,INDEX(Вхідні_дані!$A$296:$J$345,MATCH(TZ91,Вхідні_дані!$D$296:$D$345,0),10),"-")</f>
        <v>-</v>
      </c>
      <c r="UB91" s="9"/>
      <c r="UC91" s="11"/>
      <c r="UD91" s="102" t="str">
        <f>IF(AND(TZ91&gt;0,UB91&gt;0,UC91&gt;0),UC91*UA91,"-")</f>
        <v>-</v>
      </c>
      <c r="UF91" s="103" t="str">
        <f>IF(UE91&gt;0,INDEX(Вхідні_дані!$A$296:$J$345,MATCH(UE91,Вхідні_дані!$D$296:$D$345,0),5),"-")</f>
        <v>-</v>
      </c>
      <c r="UG91" s="112">
        <v>1</v>
      </c>
      <c r="UH91" s="8"/>
      <c r="UI91" s="101" t="str">
        <f>IF(UH91&gt;0,INDEX(Вхідні_дані!$A$296:$J$345,MATCH(UH91,Вхідні_дані!$D$296:$D$345,0),10),"-")</f>
        <v>-</v>
      </c>
      <c r="UJ91" s="9"/>
      <c r="UK91" s="11"/>
      <c r="UL91" s="102" t="str">
        <f>IF(AND(UH91&gt;0,UJ91&gt;0,UK91&gt;0),UK91*UI91,"-")</f>
        <v>-</v>
      </c>
      <c r="UN91" s="103" t="str">
        <f>IF(UM91&gt;0,INDEX(Вхідні_дані!$A$296:$J$345,MATCH(UM91,Вхідні_дані!$D$296:$D$345,0),5),"-")</f>
        <v>-</v>
      </c>
      <c r="UO91" s="112">
        <v>1</v>
      </c>
      <c r="UP91" s="8"/>
      <c r="UQ91" s="101" t="str">
        <f>IF(UP91&gt;0,INDEX(Вхідні_дані!$A$296:$J$345,MATCH(UP91,Вхідні_дані!$D$296:$D$345,0),10),"-")</f>
        <v>-</v>
      </c>
      <c r="UR91" s="9"/>
      <c r="US91" s="11"/>
      <c r="UT91" s="102" t="str">
        <f>IF(AND(UP91&gt;0,UR91&gt;0,US91&gt;0),US91*UQ91,"-")</f>
        <v>-</v>
      </c>
      <c r="UV91" s="103" t="str">
        <f>IF(UU91&gt;0,INDEX(Вхідні_дані!$A$296:$J$345,MATCH(UU91,Вхідні_дані!$D$296:$D$345,0),5),"-")</f>
        <v>-</v>
      </c>
      <c r="UW91" s="112">
        <v>1</v>
      </c>
      <c r="UX91" s="8"/>
      <c r="UY91" s="101" t="str">
        <f>IF(UX91&gt;0,INDEX(Вхідні_дані!$A$296:$J$345,MATCH(UX91,Вхідні_дані!$D$296:$D$345,0),10),"-")</f>
        <v>-</v>
      </c>
      <c r="UZ91" s="9"/>
      <c r="VA91" s="11"/>
      <c r="VB91" s="102" t="str">
        <f>IF(AND(UX91&gt;0,UZ91&gt;0,VA91&gt;0),VA91*UY91,"-")</f>
        <v>-</v>
      </c>
      <c r="VD91" s="103" t="str">
        <f>IF(VC91&gt;0,INDEX(Вхідні_дані!$A$296:$J$345,MATCH(VC91,Вхідні_дані!$D$296:$D$345,0),5),"-")</f>
        <v>-</v>
      </c>
      <c r="VE91" s="112">
        <v>1</v>
      </c>
      <c r="VF91" s="8"/>
      <c r="VG91" s="101" t="str">
        <f>IF(VF91&gt;0,INDEX(Вхідні_дані!$A$296:$J$345,MATCH(VF91,Вхідні_дані!$D$296:$D$345,0),10),"-")</f>
        <v>-</v>
      </c>
      <c r="VH91" s="9"/>
      <c r="VI91" s="11"/>
      <c r="VJ91" s="102" t="str">
        <f>IF(AND(VF91&gt;0,VH91&gt;0,VI91&gt;0),VI91*VG91,"-")</f>
        <v>-</v>
      </c>
      <c r="VL91" s="103" t="str">
        <f>IF(VK91&gt;0,INDEX(Вхідні_дані!$A$296:$J$345,MATCH(VK91,Вхідні_дані!$D$296:$D$345,0),5),"-")</f>
        <v>-</v>
      </c>
      <c r="VM91" s="112">
        <v>1</v>
      </c>
      <c r="VN91" s="8"/>
      <c r="VO91" s="101" t="str">
        <f>IF(VN91&gt;0,INDEX(Вхідні_дані!$A$296:$J$345,MATCH(VN91,Вхідні_дані!$D$296:$D$345,0),10),"-")</f>
        <v>-</v>
      </c>
      <c r="VP91" s="9"/>
      <c r="VQ91" s="11"/>
      <c r="VR91" s="102" t="str">
        <f>IF(AND(VN91&gt;0,VP91&gt;0,VQ91&gt;0),VQ91*VO91,"-")</f>
        <v>-</v>
      </c>
      <c r="VT91" s="103" t="str">
        <f>IF(VS91&gt;0,INDEX(Вхідні_дані!$A$296:$J$345,MATCH(VS91,Вхідні_дані!$D$296:$D$345,0),5),"-")</f>
        <v>-</v>
      </c>
      <c r="VU91" s="112">
        <v>1</v>
      </c>
      <c r="VV91" s="8"/>
      <c r="VW91" s="101" t="str">
        <f>IF(VV91&gt;0,INDEX(Вхідні_дані!$A$296:$J$345,MATCH(VV91,Вхідні_дані!$D$296:$D$345,0),10),"-")</f>
        <v>-</v>
      </c>
      <c r="VX91" s="9"/>
      <c r="VY91" s="11"/>
      <c r="VZ91" s="102" t="str">
        <f>IF(AND(VV91&gt;0,VX91&gt;0,VY91&gt;0),VY91*VW91,"-")</f>
        <v>-</v>
      </c>
      <c r="WB91" s="103" t="str">
        <f>IF(WA91&gt;0,INDEX(Вхідні_дані!$A$296:$J$345,MATCH(WA91,Вхідні_дані!$D$296:$D$345,0),5),"-")</f>
        <v>-</v>
      </c>
      <c r="WC91" s="112">
        <v>1</v>
      </c>
      <c r="WD91" s="8"/>
      <c r="WE91" s="101" t="str">
        <f>IF(WD91&gt;0,INDEX(Вхідні_дані!$A$296:$J$345,MATCH(WD91,Вхідні_дані!$D$296:$D$345,0),10),"-")</f>
        <v>-</v>
      </c>
      <c r="WF91" s="9"/>
      <c r="WG91" s="11"/>
      <c r="WH91" s="102" t="str">
        <f>IF(AND(WD91&gt;0,WF91&gt;0,WG91&gt;0),WG91*WE91,"-")</f>
        <v>-</v>
      </c>
      <c r="WJ91" s="103" t="str">
        <f>IF(WI91&gt;0,INDEX(Вхідні_дані!$A$296:$J$345,MATCH(WI91,Вхідні_дані!$D$296:$D$345,0),5),"-")</f>
        <v>-</v>
      </c>
      <c r="WK91" s="112">
        <v>1</v>
      </c>
      <c r="WL91" s="8"/>
      <c r="WM91" s="101" t="str">
        <f>IF(WL91&gt;0,INDEX(Вхідні_дані!$A$296:$J$345,MATCH(WL91,Вхідні_дані!$D$296:$D$345,0),10),"-")</f>
        <v>-</v>
      </c>
      <c r="WN91" s="9"/>
      <c r="WO91" s="11"/>
      <c r="WP91" s="102" t="str">
        <f>IF(AND(WL91&gt;0,WN91&gt;0,WO91&gt;0),WO91*WM91,"-")</f>
        <v>-</v>
      </c>
      <c r="WR91" s="103" t="str">
        <f>IF(WQ91&gt;0,INDEX(Вхідні_дані!$A$296:$J$345,MATCH(WQ91,Вхідні_дані!$D$296:$D$345,0),5),"-")</f>
        <v>-</v>
      </c>
      <c r="WS91" s="112">
        <v>1</v>
      </c>
      <c r="WT91" s="8"/>
      <c r="WU91" s="101" t="str">
        <f>IF(WT91&gt;0,INDEX(Вхідні_дані!$A$296:$J$345,MATCH(WT91,Вхідні_дані!$D$296:$D$345,0),10),"-")</f>
        <v>-</v>
      </c>
      <c r="WV91" s="9"/>
      <c r="WW91" s="11"/>
      <c r="WX91" s="102" t="str">
        <f>IF(AND(WT91&gt;0,WV91&gt;0,WW91&gt;0),WW91*WU91,"-")</f>
        <v>-</v>
      </c>
      <c r="WZ91" s="103" t="str">
        <f>IF(WY91&gt;0,INDEX(Вхідні_дані!$A$296:$J$345,MATCH(WY91,Вхідні_дані!$D$296:$D$345,0),5),"-")</f>
        <v>-</v>
      </c>
      <c r="XA91" s="112">
        <v>1</v>
      </c>
      <c r="XB91" s="8"/>
      <c r="XC91" s="101" t="str">
        <f>IF(XB91&gt;0,INDEX(Вхідні_дані!$A$296:$J$345,MATCH(XB91,Вхідні_дані!$D$296:$D$345,0),10),"-")</f>
        <v>-</v>
      </c>
      <c r="XD91" s="9"/>
      <c r="XE91" s="11"/>
      <c r="XF91" s="102" t="str">
        <f>IF(AND(XB91&gt;0,XD91&gt;0,XE91&gt;0),XE91*XC91,"-")</f>
        <v>-</v>
      </c>
      <c r="XH91" s="103" t="str">
        <f>IF(XG91&gt;0,INDEX(Вхідні_дані!$A$296:$J$345,MATCH(XG91,Вхідні_дані!$D$296:$D$345,0),5),"-")</f>
        <v>-</v>
      </c>
      <c r="XI91" s="112">
        <v>1</v>
      </c>
      <c r="XJ91" s="8"/>
      <c r="XK91" s="101" t="str">
        <f>IF(XJ91&gt;0,INDEX(Вхідні_дані!$A$296:$J$345,MATCH(XJ91,Вхідні_дані!$D$296:$D$345,0),10),"-")</f>
        <v>-</v>
      </c>
      <c r="XL91" s="9"/>
      <c r="XM91" s="11"/>
      <c r="XN91" s="102" t="str">
        <f>IF(AND(XJ91&gt;0,XL91&gt;0,XM91&gt;0),XM91*XK91,"-")</f>
        <v>-</v>
      </c>
      <c r="XP91" s="103" t="str">
        <f>IF(XO91&gt;0,INDEX(Вхідні_дані!$A$296:$J$345,MATCH(XO91,Вхідні_дані!$D$296:$D$345,0),5),"-")</f>
        <v>-</v>
      </c>
      <c r="XQ91" s="112">
        <v>1</v>
      </c>
      <c r="XR91" s="8"/>
      <c r="XS91" s="101" t="str">
        <f>IF(XR91&gt;0,INDEX(Вхідні_дані!$A$296:$J$345,MATCH(XR91,Вхідні_дані!$D$296:$D$345,0),10),"-")</f>
        <v>-</v>
      </c>
      <c r="XT91" s="9"/>
      <c r="XU91" s="11"/>
      <c r="XV91" s="102" t="str">
        <f>IF(AND(XR91&gt;0,XT91&gt;0,XU91&gt;0),XU91*XS91,"-")</f>
        <v>-</v>
      </c>
      <c r="XX91" s="103" t="str">
        <f>IF(XW91&gt;0,INDEX(Вхідні_дані!$A$296:$J$345,MATCH(XW91,Вхідні_дані!$D$296:$D$345,0),5),"-")</f>
        <v>-</v>
      </c>
      <c r="XY91" s="112">
        <v>1</v>
      </c>
      <c r="XZ91" s="8"/>
      <c r="YA91" s="101" t="str">
        <f>IF(XZ91&gt;0,INDEX(Вхідні_дані!$A$296:$J$345,MATCH(XZ91,Вхідні_дані!$D$296:$D$345,0),10),"-")</f>
        <v>-</v>
      </c>
      <c r="YB91" s="9"/>
      <c r="YC91" s="11"/>
      <c r="YD91" s="102" t="str">
        <f>IF(AND(XZ91&gt;0,YB91&gt;0,YC91&gt;0),YC91*YA91,"-")</f>
        <v>-</v>
      </c>
      <c r="YF91" s="103" t="str">
        <f>IF(YE91&gt;0,INDEX(Вхідні_дані!$A$296:$J$345,MATCH(YE91,Вхідні_дані!$D$296:$D$345,0),5),"-")</f>
        <v>-</v>
      </c>
      <c r="YG91" s="112">
        <v>1</v>
      </c>
      <c r="YH91" s="8"/>
      <c r="YI91" s="101" t="str">
        <f>IF(YH91&gt;0,INDEX(Вхідні_дані!$A$296:$J$345,MATCH(YH91,Вхідні_дані!$D$296:$D$345,0),10),"-")</f>
        <v>-</v>
      </c>
      <c r="YJ91" s="9"/>
      <c r="YK91" s="11"/>
      <c r="YL91" s="102" t="str">
        <f>IF(AND(YH91&gt;0,YJ91&gt;0,YK91&gt;0),YK91*YI91,"-")</f>
        <v>-</v>
      </c>
      <c r="YN91" s="103" t="str">
        <f>IF(YM91&gt;0,INDEX(Вхідні_дані!$A$296:$J$345,MATCH(YM91,Вхідні_дані!$D$296:$D$345,0),5),"-")</f>
        <v>-</v>
      </c>
      <c r="YO91" s="112">
        <v>1</v>
      </c>
      <c r="YP91" s="8"/>
      <c r="YQ91" s="101" t="str">
        <f>IF(YP91&gt;0,INDEX(Вхідні_дані!$A$296:$J$345,MATCH(YP91,Вхідні_дані!$D$296:$D$345,0),10),"-")</f>
        <v>-</v>
      </c>
      <c r="YR91" s="9"/>
      <c r="YS91" s="11"/>
      <c r="YT91" s="102" t="str">
        <f>IF(AND(YP91&gt;0,YR91&gt;0,YS91&gt;0),YS91*YQ91,"-")</f>
        <v>-</v>
      </c>
      <c r="YV91" s="103" t="str">
        <f>IF(YU91&gt;0,INDEX(Вхідні_дані!$A$296:$J$345,MATCH(YU91,Вхідні_дані!$D$296:$D$345,0),5),"-")</f>
        <v>-</v>
      </c>
      <c r="YW91" s="112">
        <v>1</v>
      </c>
      <c r="YX91" s="8"/>
      <c r="YY91" s="101" t="str">
        <f>IF(YX91&gt;0,INDEX(Вхідні_дані!$A$296:$J$345,MATCH(YX91,Вхідні_дані!$D$296:$D$345,0),10),"-")</f>
        <v>-</v>
      </c>
      <c r="YZ91" s="9"/>
      <c r="ZA91" s="11"/>
      <c r="ZB91" s="102" t="str">
        <f>IF(AND(YX91&gt;0,YZ91&gt;0,ZA91&gt;0),ZA91*YY91,"-")</f>
        <v>-</v>
      </c>
      <c r="ZD91" s="103" t="str">
        <f>IF(ZC91&gt;0,INDEX(Вхідні_дані!$A$296:$J$345,MATCH(ZC91,Вхідні_дані!$D$296:$D$345,0),5),"-")</f>
        <v>-</v>
      </c>
      <c r="ZE91" s="112">
        <v>1</v>
      </c>
      <c r="ZF91" s="8"/>
      <c r="ZG91" s="101" t="str">
        <f>IF(ZF91&gt;0,INDEX(Вхідні_дані!$A$296:$J$345,MATCH(ZF91,Вхідні_дані!$D$296:$D$345,0),10),"-")</f>
        <v>-</v>
      </c>
      <c r="ZH91" s="9"/>
      <c r="ZI91" s="11"/>
      <c r="ZJ91" s="102" t="str">
        <f>IF(AND(ZF91&gt;0,ZH91&gt;0,ZI91&gt;0),ZI91*ZG91,"-")</f>
        <v>-</v>
      </c>
      <c r="ZL91" s="103" t="str">
        <f>IF(ZK91&gt;0,INDEX(Вхідні_дані!$A$296:$J$345,MATCH(ZK91,Вхідні_дані!$D$296:$D$345,0),5),"-")</f>
        <v>-</v>
      </c>
      <c r="ZM91" s="112">
        <v>1</v>
      </c>
      <c r="ZN91" s="8"/>
      <c r="ZO91" s="101" t="str">
        <f>IF(ZN91&gt;0,INDEX(Вхідні_дані!$A$296:$J$345,MATCH(ZN91,Вхідні_дані!$D$296:$D$345,0),10),"-")</f>
        <v>-</v>
      </c>
      <c r="ZP91" s="9"/>
      <c r="ZQ91" s="11"/>
      <c r="ZR91" s="102" t="str">
        <f>IF(AND(ZN91&gt;0,ZP91&gt;0,ZQ91&gt;0),ZQ91*ZO91,"-")</f>
        <v>-</v>
      </c>
      <c r="ZT91" s="103" t="str">
        <f>IF(ZS91&gt;0,INDEX(Вхідні_дані!$A$296:$J$345,MATCH(ZS91,Вхідні_дані!$D$296:$D$345,0),5),"-")</f>
        <v>-</v>
      </c>
      <c r="ZU91" s="112">
        <v>1</v>
      </c>
      <c r="ZV91" s="8"/>
      <c r="ZW91" s="101" t="str">
        <f>IF(ZV91&gt;0,INDEX(Вхідні_дані!$A$296:$J$345,MATCH(ZV91,Вхідні_дані!$D$296:$D$345,0),10),"-")</f>
        <v>-</v>
      </c>
      <c r="ZX91" s="9"/>
      <c r="ZY91" s="11"/>
      <c r="ZZ91" s="102" t="str">
        <f>IF(AND(ZV91&gt;0,ZX91&gt;0,ZY91&gt;0),ZY91*ZW91,"-")</f>
        <v>-</v>
      </c>
      <c r="AAB91" s="103" t="str">
        <f>IF(AAA91&gt;0,INDEX(Вхідні_дані!$A$296:$J$345,MATCH(AAA91,Вхідні_дані!$D$296:$D$345,0),5),"-")</f>
        <v>-</v>
      </c>
      <c r="AAC91" s="112">
        <v>1</v>
      </c>
      <c r="AAD91" s="8"/>
      <c r="AAE91" s="101" t="str">
        <f>IF(AAD91&gt;0,INDEX(Вхідні_дані!$A$296:$J$345,MATCH(AAD91,Вхідні_дані!$D$296:$D$345,0),10),"-")</f>
        <v>-</v>
      </c>
      <c r="AAF91" s="9"/>
      <c r="AAG91" s="11"/>
      <c r="AAH91" s="102" t="str">
        <f>IF(AND(AAD91&gt;0,AAF91&gt;0,AAG91&gt;0),AAG91*AAE91,"-")</f>
        <v>-</v>
      </c>
      <c r="AAJ91" s="103" t="str">
        <f>IF(AAI91&gt;0,INDEX(Вхідні_дані!$A$296:$J$345,MATCH(AAI91,Вхідні_дані!$D$296:$D$345,0),5),"-")</f>
        <v>-</v>
      </c>
      <c r="AAK91" s="112">
        <v>1</v>
      </c>
      <c r="AAL91" s="8"/>
      <c r="AAM91" s="101" t="str">
        <f>IF(AAL91&gt;0,INDEX(Вхідні_дані!$A$296:$J$345,MATCH(AAL91,Вхідні_дані!$D$296:$D$345,0),10),"-")</f>
        <v>-</v>
      </c>
      <c r="AAN91" s="9"/>
      <c r="AAO91" s="11"/>
      <c r="AAP91" s="102" t="str">
        <f>IF(AND(AAL91&gt;0,AAN91&gt;0,AAO91&gt;0),AAO91*AAM91,"-")</f>
        <v>-</v>
      </c>
      <c r="AAR91" s="103" t="str">
        <f>IF(AAQ91&gt;0,INDEX(Вхідні_дані!$A$296:$J$345,MATCH(AAQ91,Вхідні_дані!$D$296:$D$345,0),5),"-")</f>
        <v>-</v>
      </c>
      <c r="AAS91" s="112">
        <v>1</v>
      </c>
      <c r="AAT91" s="8"/>
      <c r="AAU91" s="101" t="str">
        <f>IF(AAT91&gt;0,INDEX(Вхідні_дані!$A$296:$J$345,MATCH(AAT91,Вхідні_дані!$D$296:$D$345,0),10),"-")</f>
        <v>-</v>
      </c>
      <c r="AAV91" s="9"/>
      <c r="AAW91" s="11"/>
      <c r="AAX91" s="102" t="str">
        <f>IF(AND(AAT91&gt;0,AAV91&gt;0,AAW91&gt;0),AAW91*AAU91,"-")</f>
        <v>-</v>
      </c>
      <c r="AAZ91" s="103" t="str">
        <f>IF(AAY91&gt;0,INDEX(Вхідні_дані!$A$296:$J$345,MATCH(AAY91,Вхідні_дані!$D$296:$D$345,0),5),"-")</f>
        <v>-</v>
      </c>
      <c r="ABA91" s="112">
        <v>1</v>
      </c>
      <c r="ABB91" s="8"/>
      <c r="ABC91" s="101" t="str">
        <f>IF(ABB91&gt;0,INDEX(Вхідні_дані!$A$296:$J$345,MATCH(ABB91,Вхідні_дані!$D$296:$D$345,0),10),"-")</f>
        <v>-</v>
      </c>
      <c r="ABD91" s="9"/>
      <c r="ABE91" s="11"/>
      <c r="ABF91" s="102" t="str">
        <f>IF(AND(ABB91&gt;0,ABD91&gt;0,ABE91&gt;0),ABE91*ABC91,"-")</f>
        <v>-</v>
      </c>
      <c r="ABH91" s="103" t="str">
        <f>IF(ABG91&gt;0,INDEX(Вхідні_дані!$A$296:$J$345,MATCH(ABG91,Вхідні_дані!$D$296:$D$345,0),5),"-")</f>
        <v>-</v>
      </c>
      <c r="ABI91" s="112">
        <v>1</v>
      </c>
      <c r="ABJ91" s="8"/>
      <c r="ABK91" s="101" t="str">
        <f>IF(ABJ91&gt;0,INDEX(Вхідні_дані!$A$296:$J$345,MATCH(ABJ91,Вхідні_дані!$D$296:$D$345,0),10),"-")</f>
        <v>-</v>
      </c>
      <c r="ABL91" s="9"/>
      <c r="ABM91" s="11"/>
      <c r="ABN91" s="102" t="str">
        <f>IF(AND(ABJ91&gt;0,ABL91&gt;0,ABM91&gt;0),ABM91*ABK91,"-")</f>
        <v>-</v>
      </c>
      <c r="ABP91" s="103" t="str">
        <f>IF(ABO91&gt;0,INDEX(Вхідні_дані!$A$296:$J$345,MATCH(ABO91,Вхідні_дані!$D$296:$D$345,0),5),"-")</f>
        <v>-</v>
      </c>
      <c r="ABQ91" s="112">
        <v>1</v>
      </c>
      <c r="ABR91" s="8"/>
      <c r="ABS91" s="101" t="str">
        <f>IF(ABR91&gt;0,INDEX(Вхідні_дані!$A$296:$J$345,MATCH(ABR91,Вхідні_дані!$D$296:$D$345,0),10),"-")</f>
        <v>-</v>
      </c>
      <c r="ABT91" s="9"/>
      <c r="ABU91" s="11"/>
      <c r="ABV91" s="102" t="str">
        <f>IF(AND(ABR91&gt;0,ABT91&gt;0,ABU91&gt;0),ABU91*ABS91,"-")</f>
        <v>-</v>
      </c>
      <c r="ABX91" s="103" t="str">
        <f>IF(ABW91&gt;0,INDEX(Вхідні_дані!$A$296:$J$345,MATCH(ABW91,Вхідні_дані!$D$296:$D$345,0),5),"-")</f>
        <v>-</v>
      </c>
      <c r="ABY91" s="112">
        <v>1</v>
      </c>
      <c r="ABZ91" s="8"/>
      <c r="ACA91" s="101" t="str">
        <f>IF(ABZ91&gt;0,INDEX(Вхідні_дані!$A$296:$J$345,MATCH(ABZ91,Вхідні_дані!$D$296:$D$345,0),10),"-")</f>
        <v>-</v>
      </c>
      <c r="ACB91" s="9"/>
      <c r="ACC91" s="11"/>
      <c r="ACD91" s="102" t="str">
        <f>IF(AND(ABZ91&gt;0,ACB91&gt;0,ACC91&gt;0),ACC91*ACA91,"-")</f>
        <v>-</v>
      </c>
      <c r="ACF91" s="103" t="str">
        <f>IF(ACE91&gt;0,INDEX(Вхідні_дані!$A$296:$J$345,MATCH(ACE91,Вхідні_дані!$D$296:$D$345,0),5),"-")</f>
        <v>-</v>
      </c>
      <c r="ACG91" s="112">
        <v>1</v>
      </c>
      <c r="ACH91" s="8"/>
      <c r="ACI91" s="101" t="str">
        <f>IF(ACH91&gt;0,INDEX(Вхідні_дані!$A$296:$J$345,MATCH(ACH91,Вхідні_дані!$D$296:$D$345,0),10),"-")</f>
        <v>-</v>
      </c>
      <c r="ACJ91" s="9"/>
      <c r="ACK91" s="11"/>
      <c r="ACL91" s="102" t="str">
        <f>IF(AND(ACH91&gt;0,ACJ91&gt;0,ACK91&gt;0),ACK91*ACI91,"-")</f>
        <v>-</v>
      </c>
      <c r="ACN91" s="103" t="str">
        <f>IF(ACM91&gt;0,INDEX(Вхідні_дані!$A$296:$J$345,MATCH(ACM91,Вхідні_дані!$D$296:$D$345,0),5),"-")</f>
        <v>-</v>
      </c>
      <c r="ACO91" s="112">
        <v>1</v>
      </c>
      <c r="ACP91" s="8"/>
      <c r="ACQ91" s="101" t="str">
        <f>IF(ACP91&gt;0,INDEX(Вхідні_дані!$A$296:$J$345,MATCH(ACP91,Вхідні_дані!$D$296:$D$345,0),10),"-")</f>
        <v>-</v>
      </c>
      <c r="ACR91" s="9"/>
      <c r="ACS91" s="11"/>
      <c r="ACT91" s="102" t="str">
        <f>IF(AND(ACP91&gt;0,ACR91&gt;0,ACS91&gt;0),ACS91*ACQ91,"-")</f>
        <v>-</v>
      </c>
      <c r="ACV91" s="103" t="str">
        <f>IF(ACU91&gt;0,INDEX(Вхідні_дані!$A$296:$J$345,MATCH(ACU91,Вхідні_дані!$D$296:$D$345,0),5),"-")</f>
        <v>-</v>
      </c>
      <c r="ACW91" s="112">
        <v>1</v>
      </c>
      <c r="ACX91" s="8"/>
      <c r="ACY91" s="101" t="str">
        <f>IF(ACX91&gt;0,INDEX(Вхідні_дані!$A$296:$J$345,MATCH(ACX91,Вхідні_дані!$D$296:$D$345,0),10),"-")</f>
        <v>-</v>
      </c>
      <c r="ACZ91" s="9"/>
      <c r="ADA91" s="11"/>
      <c r="ADB91" s="102" t="str">
        <f>IF(AND(ACX91&gt;0,ACZ91&gt;0,ADA91&gt;0),ADA91*ACY91,"-")</f>
        <v>-</v>
      </c>
      <c r="ADD91" s="103" t="str">
        <f>IF(ADC91&gt;0,INDEX(Вхідні_дані!$A$296:$J$345,MATCH(ADC91,Вхідні_дані!$D$296:$D$345,0),5),"-")</f>
        <v>-</v>
      </c>
      <c r="ADE91" s="112">
        <v>1</v>
      </c>
      <c r="ADF91" s="8"/>
      <c r="ADG91" s="101" t="str">
        <f>IF(ADF91&gt;0,INDEX(Вхідні_дані!$A$296:$J$345,MATCH(ADF91,Вхідні_дані!$D$296:$D$345,0),10),"-")</f>
        <v>-</v>
      </c>
      <c r="ADH91" s="9"/>
      <c r="ADI91" s="11"/>
      <c r="ADJ91" s="102" t="str">
        <f>IF(AND(ADF91&gt;0,ADH91&gt;0,ADI91&gt;0),ADI91*ADG91,"-")</f>
        <v>-</v>
      </c>
      <c r="ADL91" s="103" t="str">
        <f>IF(ADK91&gt;0,INDEX(Вхідні_дані!$A$296:$J$345,MATCH(ADK91,Вхідні_дані!$D$296:$D$345,0),5),"-")</f>
        <v>-</v>
      </c>
      <c r="ADM91" s="112">
        <v>1</v>
      </c>
      <c r="ADN91" s="8"/>
      <c r="ADO91" s="101" t="str">
        <f>IF(ADN91&gt;0,INDEX(Вхідні_дані!$A$296:$J$345,MATCH(ADN91,Вхідні_дані!$D$296:$D$345,0),10),"-")</f>
        <v>-</v>
      </c>
      <c r="ADP91" s="9"/>
      <c r="ADQ91" s="11"/>
      <c r="ADR91" s="102" t="str">
        <f>IF(AND(ADN91&gt;0,ADP91&gt;0,ADQ91&gt;0),ADQ91*ADO91,"-")</f>
        <v>-</v>
      </c>
      <c r="ADT91" s="103" t="str">
        <f>IF(ADS91&gt;0,INDEX(Вхідні_дані!$A$296:$J$345,MATCH(ADS91,Вхідні_дані!$D$296:$D$345,0),5),"-")</f>
        <v>-</v>
      </c>
    </row>
    <row r="92" spans="1:800" ht="25.5" customHeight="1" outlineLevel="1" x14ac:dyDescent="0.25">
      <c r="A92" s="112">
        <v>2</v>
      </c>
      <c r="B92" s="8"/>
      <c r="C92" s="101" t="str">
        <f>IF(B92&gt;0,INDEX(Вхідні_дані!$A$296:$J$345,MATCH(B92,Вхідні_дані!$D$296:$D$345,0),10),"-")</f>
        <v>-</v>
      </c>
      <c r="D92" s="9"/>
      <c r="E92" s="11"/>
      <c r="F92" s="102" t="str">
        <f t="shared" ref="F92:F110" si="200">IF(AND(B92&gt;0,D92&gt;0,E92&gt;0),E92*C92,"-")</f>
        <v>-</v>
      </c>
      <c r="H92" s="103" t="str">
        <f>IF(G92&gt;0,INDEX(Вхідні_дані!$A$296:$J$345,MATCH(G92,Вхідні_дані!$D$296:$D$345,0),5),"-")</f>
        <v>-</v>
      </c>
      <c r="I92" s="112">
        <v>2</v>
      </c>
      <c r="J92" s="8"/>
      <c r="K92" s="101" t="str">
        <f>IF(J92&gt;0,INDEX(Вхідні_дані!$A$296:$J$345,MATCH(J92,Вхідні_дані!$D$296:$D$345,0),10),"-")</f>
        <v>-</v>
      </c>
      <c r="L92" s="9"/>
      <c r="M92" s="11"/>
      <c r="N92" s="102" t="str">
        <f t="shared" ref="N92:N110" si="201">IF(AND(J92&gt;0,L92&gt;0,M92&gt;0),M92*K92,"-")</f>
        <v>-</v>
      </c>
      <c r="P92" s="103" t="str">
        <f>IF(O92&gt;0,INDEX(Вхідні_дані!$A$296:$J$345,MATCH(O92,Вхідні_дані!$D$296:$D$345,0),5),"-")</f>
        <v>-</v>
      </c>
      <c r="Q92" s="112">
        <v>2</v>
      </c>
      <c r="R92" s="8"/>
      <c r="S92" s="101" t="str">
        <f>IF(R92&gt;0,INDEX(Вхідні_дані!$A$296:$J$345,MATCH(R92,Вхідні_дані!$D$296:$D$345,0),10),"-")</f>
        <v>-</v>
      </c>
      <c r="T92" s="9"/>
      <c r="U92" s="11"/>
      <c r="V92" s="102" t="str">
        <f t="shared" ref="V92:V110" si="202">IF(AND(R92&gt;0,T92&gt;0,U92&gt;0),U92*S92,"-")</f>
        <v>-</v>
      </c>
      <c r="X92" s="103" t="str">
        <f>IF(W92&gt;0,INDEX(Вхідні_дані!$A$296:$J$345,MATCH(W92,Вхідні_дані!$D$296:$D$345,0),5),"-")</f>
        <v>-</v>
      </c>
      <c r="Y92" s="112">
        <v>2</v>
      </c>
      <c r="Z92" s="8"/>
      <c r="AA92" s="101" t="str">
        <f>IF(Z92&gt;0,INDEX(Вхідні_дані!$A$296:$J$345,MATCH(Z92,Вхідні_дані!$D$296:$D$345,0),10),"-")</f>
        <v>-</v>
      </c>
      <c r="AB92" s="9"/>
      <c r="AC92" s="11"/>
      <c r="AD92" s="102" t="str">
        <f t="shared" ref="AD92:AD110" si="203">IF(AND(Z92&gt;0,AB92&gt;0,AC92&gt;0),AC92*AA92,"-")</f>
        <v>-</v>
      </c>
      <c r="AF92" s="103" t="str">
        <f>IF(AE92&gt;0,INDEX(Вхідні_дані!$A$296:$J$345,MATCH(AE92,Вхідні_дані!$D$296:$D$345,0),5),"-")</f>
        <v>-</v>
      </c>
      <c r="AG92" s="112">
        <v>2</v>
      </c>
      <c r="AH92" s="8"/>
      <c r="AI92" s="101" t="str">
        <f>IF(AH92&gt;0,INDEX(Вхідні_дані!$A$296:$J$345,MATCH(AH92,Вхідні_дані!$D$296:$D$345,0),10),"-")</f>
        <v>-</v>
      </c>
      <c r="AJ92" s="9"/>
      <c r="AK92" s="11"/>
      <c r="AL92" s="102" t="str">
        <f t="shared" ref="AL92:AL110" si="204">IF(AND(AH92&gt;0,AJ92&gt;0,AK92&gt;0),AK92*AI92,"-")</f>
        <v>-</v>
      </c>
      <c r="AN92" s="103" t="str">
        <f>IF(AM92&gt;0,INDEX(Вхідні_дані!$A$296:$J$345,MATCH(AM92,Вхідні_дані!$D$296:$D$345,0),5),"-")</f>
        <v>-</v>
      </c>
      <c r="AO92" s="112">
        <v>2</v>
      </c>
      <c r="AP92" s="8"/>
      <c r="AQ92" s="101" t="str">
        <f>IF(AP92&gt;0,INDEX(Вхідні_дані!$A$296:$J$345,MATCH(AP92,Вхідні_дані!$D$296:$D$345,0),10),"-")</f>
        <v>-</v>
      </c>
      <c r="AR92" s="9"/>
      <c r="AS92" s="11"/>
      <c r="AT92" s="102" t="str">
        <f t="shared" ref="AT92:AT110" si="205">IF(AND(AP92&gt;0,AR92&gt;0,AS92&gt;0),AS92*AQ92,"-")</f>
        <v>-</v>
      </c>
      <c r="AV92" s="103" t="str">
        <f>IF(AU92&gt;0,INDEX(Вхідні_дані!$A$296:$J$345,MATCH(AU92,Вхідні_дані!$D$296:$D$345,0),5),"-")</f>
        <v>-</v>
      </c>
      <c r="AW92" s="112">
        <v>2</v>
      </c>
      <c r="AX92" s="8"/>
      <c r="AY92" s="101" t="str">
        <f>IF(AX92&gt;0,INDEX(Вхідні_дані!$A$296:$J$345,MATCH(AX92,Вхідні_дані!$D$296:$D$345,0),10),"-")</f>
        <v>-</v>
      </c>
      <c r="AZ92" s="9"/>
      <c r="BA92" s="11"/>
      <c r="BB92" s="102" t="str">
        <f t="shared" ref="BB92:BB110" si="206">IF(AND(AX92&gt;0,AZ92&gt;0,BA92&gt;0),BA92*AY92,"-")</f>
        <v>-</v>
      </c>
      <c r="BD92" s="103" t="str">
        <f>IF(BC92&gt;0,INDEX(Вхідні_дані!$A$296:$J$345,MATCH(BC92,Вхідні_дані!$D$296:$D$345,0),5),"-")</f>
        <v>-</v>
      </c>
      <c r="BE92" s="112">
        <v>2</v>
      </c>
      <c r="BF92" s="8"/>
      <c r="BG92" s="101" t="str">
        <f>IF(BF92&gt;0,INDEX(Вхідні_дані!$A$296:$J$345,MATCH(BF92,Вхідні_дані!$D$296:$D$345,0),10),"-")</f>
        <v>-</v>
      </c>
      <c r="BH92" s="9"/>
      <c r="BI92" s="11"/>
      <c r="BJ92" s="102" t="str">
        <f t="shared" ref="BJ92:BJ110" si="207">IF(AND(BF92&gt;0,BH92&gt;0,BI92&gt;0),BI92*BG92,"-")</f>
        <v>-</v>
      </c>
      <c r="BL92" s="103" t="str">
        <f>IF(BK92&gt;0,INDEX(Вхідні_дані!$A$296:$J$345,MATCH(BK92,Вхідні_дані!$D$296:$D$345,0),5),"-")</f>
        <v>-</v>
      </c>
      <c r="BM92" s="112">
        <v>2</v>
      </c>
      <c r="BN92" s="8"/>
      <c r="BO92" s="101" t="str">
        <f>IF(BN92&gt;0,INDEX(Вхідні_дані!$A$296:$J$345,MATCH(BN92,Вхідні_дані!$D$296:$D$345,0),10),"-")</f>
        <v>-</v>
      </c>
      <c r="BP92" s="9"/>
      <c r="BQ92" s="11"/>
      <c r="BR92" s="102" t="str">
        <f t="shared" ref="BR92:BR110" si="208">IF(AND(BN92&gt;0,BP92&gt;0,BQ92&gt;0),BQ92*BO92,"-")</f>
        <v>-</v>
      </c>
      <c r="BT92" s="103" t="str">
        <f>IF(BS92&gt;0,INDEX(Вхідні_дані!$A$296:$J$345,MATCH(BS92,Вхідні_дані!$D$296:$D$345,0),5),"-")</f>
        <v>-</v>
      </c>
      <c r="BU92" s="112">
        <v>2</v>
      </c>
      <c r="BV92" s="8"/>
      <c r="BW92" s="101" t="str">
        <f>IF(BV92&gt;0,INDEX(Вхідні_дані!$A$296:$J$345,MATCH(BV92,Вхідні_дані!$D$296:$D$345,0),10),"-")</f>
        <v>-</v>
      </c>
      <c r="BX92" s="9"/>
      <c r="BY92" s="11"/>
      <c r="BZ92" s="102" t="str">
        <f t="shared" ref="BZ92:BZ110" si="209">IF(AND(BV92&gt;0,BX92&gt;0,BY92&gt;0),BY92*BW92,"-")</f>
        <v>-</v>
      </c>
      <c r="CB92" s="103" t="str">
        <f>IF(CA92&gt;0,INDEX(Вхідні_дані!$A$296:$J$345,MATCH(CA92,Вхідні_дані!$D$296:$D$345,0),5),"-")</f>
        <v>-</v>
      </c>
      <c r="CC92" s="112">
        <v>2</v>
      </c>
      <c r="CD92" s="8"/>
      <c r="CE92" s="101" t="str">
        <f>IF(CD92&gt;0,INDEX(Вхідні_дані!$A$296:$J$345,MATCH(CD92,Вхідні_дані!$D$296:$D$345,0),10),"-")</f>
        <v>-</v>
      </c>
      <c r="CF92" s="9"/>
      <c r="CG92" s="11"/>
      <c r="CH92" s="102" t="str">
        <f t="shared" ref="CH92:CH110" si="210">IF(AND(CD92&gt;0,CF92&gt;0,CG92&gt;0),CG92*CE92,"-")</f>
        <v>-</v>
      </c>
      <c r="CJ92" s="103" t="str">
        <f>IF(CI92&gt;0,INDEX(Вхідні_дані!$A$296:$J$345,MATCH(CI92,Вхідні_дані!$D$296:$D$345,0),5),"-")</f>
        <v>-</v>
      </c>
      <c r="CK92" s="112">
        <v>2</v>
      </c>
      <c r="CL92" s="8"/>
      <c r="CM92" s="101" t="str">
        <f>IF(CL92&gt;0,INDEX(Вхідні_дані!$A$296:$J$345,MATCH(CL92,Вхідні_дані!$D$296:$D$345,0),10),"-")</f>
        <v>-</v>
      </c>
      <c r="CN92" s="9"/>
      <c r="CO92" s="11"/>
      <c r="CP92" s="102" t="str">
        <f t="shared" ref="CP92:CP110" si="211">IF(AND(CL92&gt;0,CN92&gt;0,CO92&gt;0),CO92*CM92,"-")</f>
        <v>-</v>
      </c>
      <c r="CR92" s="103" t="str">
        <f>IF(CQ92&gt;0,INDEX(Вхідні_дані!$A$296:$J$345,MATCH(CQ92,Вхідні_дані!$D$296:$D$345,0),5),"-")</f>
        <v>-</v>
      </c>
      <c r="CS92" s="112">
        <v>2</v>
      </c>
      <c r="CT92" s="8"/>
      <c r="CU92" s="101" t="str">
        <f>IF(CT92&gt;0,INDEX(Вхідні_дані!$A$296:$J$345,MATCH(CT92,Вхідні_дані!$D$296:$D$345,0),10),"-")</f>
        <v>-</v>
      </c>
      <c r="CV92" s="9"/>
      <c r="CW92" s="11"/>
      <c r="CX92" s="102" t="str">
        <f t="shared" ref="CX92:CX110" si="212">IF(AND(CT92&gt;0,CV92&gt;0,CW92&gt;0),CW92*CU92,"-")</f>
        <v>-</v>
      </c>
      <c r="CZ92" s="103" t="str">
        <f>IF(CY92&gt;0,INDEX(Вхідні_дані!$A$296:$J$345,MATCH(CY92,Вхідні_дані!$D$296:$D$345,0),5),"-")</f>
        <v>-</v>
      </c>
      <c r="DA92" s="112">
        <v>2</v>
      </c>
      <c r="DB92" s="8"/>
      <c r="DC92" s="101" t="str">
        <f>IF(DB92&gt;0,INDEX(Вхідні_дані!$A$296:$J$345,MATCH(DB92,Вхідні_дані!$D$296:$D$345,0),10),"-")</f>
        <v>-</v>
      </c>
      <c r="DD92" s="9"/>
      <c r="DE92" s="11"/>
      <c r="DF92" s="102" t="str">
        <f t="shared" ref="DF92:DF110" si="213">IF(AND(DB92&gt;0,DD92&gt;0,DE92&gt;0),DE92*DC92,"-")</f>
        <v>-</v>
      </c>
      <c r="DH92" s="103" t="str">
        <f>IF(DG92&gt;0,INDEX(Вхідні_дані!$A$296:$J$345,MATCH(DG92,Вхідні_дані!$D$296:$D$345,0),5),"-")</f>
        <v>-</v>
      </c>
      <c r="DI92" s="112">
        <v>2</v>
      </c>
      <c r="DJ92" s="8"/>
      <c r="DK92" s="101" t="str">
        <f>IF(DJ92&gt;0,INDEX(Вхідні_дані!$A$296:$J$345,MATCH(DJ92,Вхідні_дані!$D$296:$D$345,0),10),"-")</f>
        <v>-</v>
      </c>
      <c r="DL92" s="9"/>
      <c r="DM92" s="11"/>
      <c r="DN92" s="102" t="str">
        <f t="shared" ref="DN92:DN110" si="214">IF(AND(DJ92&gt;0,DL92&gt;0,DM92&gt;0),DM92*DK92,"-")</f>
        <v>-</v>
      </c>
      <c r="DP92" s="103" t="str">
        <f>IF(DO92&gt;0,INDEX(Вхідні_дані!$A$296:$J$345,MATCH(DO92,Вхідні_дані!$D$296:$D$345,0),5),"-")</f>
        <v>-</v>
      </c>
      <c r="DQ92" s="112">
        <v>2</v>
      </c>
      <c r="DR92" s="8"/>
      <c r="DS92" s="101" t="str">
        <f>IF(DR92&gt;0,INDEX(Вхідні_дані!$A$296:$J$345,MATCH(DR92,Вхідні_дані!$D$296:$D$345,0),10),"-")</f>
        <v>-</v>
      </c>
      <c r="DT92" s="9"/>
      <c r="DU92" s="11"/>
      <c r="DV92" s="102" t="str">
        <f t="shared" ref="DV92:DV110" si="215">IF(AND(DR92&gt;0,DT92&gt;0,DU92&gt;0),DU92*DS92,"-")</f>
        <v>-</v>
      </c>
      <c r="DX92" s="103" t="str">
        <f>IF(DW92&gt;0,INDEX(Вхідні_дані!$A$296:$J$345,MATCH(DW92,Вхідні_дані!$D$296:$D$345,0),5),"-")</f>
        <v>-</v>
      </c>
      <c r="DY92" s="112">
        <v>2</v>
      </c>
      <c r="DZ92" s="8"/>
      <c r="EA92" s="101" t="str">
        <f>IF(DZ92&gt;0,INDEX(Вхідні_дані!$A$296:$J$345,MATCH(DZ92,Вхідні_дані!$D$296:$D$345,0),10),"-")</f>
        <v>-</v>
      </c>
      <c r="EB92" s="9"/>
      <c r="EC92" s="11"/>
      <c r="ED92" s="102" t="str">
        <f t="shared" ref="ED92:ED110" si="216">IF(AND(DZ92&gt;0,EB92&gt;0,EC92&gt;0),EC92*EA92,"-")</f>
        <v>-</v>
      </c>
      <c r="EF92" s="103" t="str">
        <f>IF(EE92&gt;0,INDEX(Вхідні_дані!$A$296:$J$345,MATCH(EE92,Вхідні_дані!$D$296:$D$345,0),5),"-")</f>
        <v>-</v>
      </c>
      <c r="EG92" s="112">
        <v>2</v>
      </c>
      <c r="EH92" s="8"/>
      <c r="EI92" s="101" t="str">
        <f>IF(EH92&gt;0,INDEX(Вхідні_дані!$A$296:$J$345,MATCH(EH92,Вхідні_дані!$D$296:$D$345,0),10),"-")</f>
        <v>-</v>
      </c>
      <c r="EJ92" s="9"/>
      <c r="EK92" s="11"/>
      <c r="EL92" s="102" t="str">
        <f t="shared" ref="EL92:EL110" si="217">IF(AND(EH92&gt;0,EJ92&gt;0,EK92&gt;0),EK92*EI92,"-")</f>
        <v>-</v>
      </c>
      <c r="EN92" s="103" t="str">
        <f>IF(EM92&gt;0,INDEX(Вхідні_дані!$A$296:$J$345,MATCH(EM92,Вхідні_дані!$D$296:$D$345,0),5),"-")</f>
        <v>-</v>
      </c>
      <c r="EO92" s="112">
        <v>2</v>
      </c>
      <c r="EP92" s="8"/>
      <c r="EQ92" s="101" t="str">
        <f>IF(EP92&gt;0,INDEX(Вхідні_дані!$A$296:$J$345,MATCH(EP92,Вхідні_дані!$D$296:$D$345,0),10),"-")</f>
        <v>-</v>
      </c>
      <c r="ER92" s="9"/>
      <c r="ES92" s="11"/>
      <c r="ET92" s="102" t="str">
        <f t="shared" ref="ET92:ET110" si="218">IF(AND(EP92&gt;0,ER92&gt;0,ES92&gt;0),ES92*EQ92,"-")</f>
        <v>-</v>
      </c>
      <c r="EV92" s="103" t="str">
        <f>IF(EU92&gt;0,INDEX(Вхідні_дані!$A$296:$J$345,MATCH(EU92,Вхідні_дані!$D$296:$D$345,0),5),"-")</f>
        <v>-</v>
      </c>
      <c r="EW92" s="112">
        <v>2</v>
      </c>
      <c r="EX92" s="8"/>
      <c r="EY92" s="101" t="str">
        <f>IF(EX92&gt;0,INDEX(Вхідні_дані!$A$296:$J$345,MATCH(EX92,Вхідні_дані!$D$296:$D$345,0),10),"-")</f>
        <v>-</v>
      </c>
      <c r="EZ92" s="9"/>
      <c r="FA92" s="11"/>
      <c r="FB92" s="102" t="str">
        <f t="shared" ref="FB92:FB110" si="219">IF(AND(EX92&gt;0,EZ92&gt;0,FA92&gt;0),FA92*EY92,"-")</f>
        <v>-</v>
      </c>
      <c r="FD92" s="103" t="str">
        <f>IF(FC92&gt;0,INDEX(Вхідні_дані!$A$296:$J$345,MATCH(FC92,Вхідні_дані!$D$296:$D$345,0),5),"-")</f>
        <v>-</v>
      </c>
      <c r="FE92" s="112">
        <v>2</v>
      </c>
      <c r="FF92" s="8"/>
      <c r="FG92" s="101" t="str">
        <f>IF(FF92&gt;0,INDEX(Вхідні_дані!$A$296:$J$345,MATCH(FF92,Вхідні_дані!$D$296:$D$345,0),10),"-")</f>
        <v>-</v>
      </c>
      <c r="FH92" s="9"/>
      <c r="FI92" s="11"/>
      <c r="FJ92" s="102" t="str">
        <f t="shared" ref="FJ92:FJ110" si="220">IF(AND(FF92&gt;0,FH92&gt;0,FI92&gt;0),FI92*FG92,"-")</f>
        <v>-</v>
      </c>
      <c r="FL92" s="103" t="str">
        <f>IF(FK92&gt;0,INDEX(Вхідні_дані!$A$296:$J$345,MATCH(FK92,Вхідні_дані!$D$296:$D$345,0),5),"-")</f>
        <v>-</v>
      </c>
      <c r="FM92" s="112">
        <v>2</v>
      </c>
      <c r="FN92" s="8"/>
      <c r="FO92" s="101" t="str">
        <f>IF(FN92&gt;0,INDEX(Вхідні_дані!$A$296:$J$345,MATCH(FN92,Вхідні_дані!$D$296:$D$345,0),10),"-")</f>
        <v>-</v>
      </c>
      <c r="FP92" s="9"/>
      <c r="FQ92" s="11"/>
      <c r="FR92" s="102" t="str">
        <f t="shared" ref="FR92:FR110" si="221">IF(AND(FN92&gt;0,FP92&gt;0,FQ92&gt;0),FQ92*FO92,"-")</f>
        <v>-</v>
      </c>
      <c r="FT92" s="103" t="str">
        <f>IF(FS92&gt;0,INDEX(Вхідні_дані!$A$296:$J$345,MATCH(FS92,Вхідні_дані!$D$296:$D$345,0),5),"-")</f>
        <v>-</v>
      </c>
      <c r="FU92" s="112">
        <v>2</v>
      </c>
      <c r="FV92" s="8"/>
      <c r="FW92" s="101" t="str">
        <f>IF(FV92&gt;0,INDEX(Вхідні_дані!$A$296:$J$345,MATCH(FV92,Вхідні_дані!$D$296:$D$345,0),10),"-")</f>
        <v>-</v>
      </c>
      <c r="FX92" s="9"/>
      <c r="FY92" s="11"/>
      <c r="FZ92" s="102" t="str">
        <f t="shared" ref="FZ92:FZ110" si="222">IF(AND(FV92&gt;0,FX92&gt;0,FY92&gt;0),FY92*FW92,"-")</f>
        <v>-</v>
      </c>
      <c r="GB92" s="103" t="str">
        <f>IF(GA92&gt;0,INDEX(Вхідні_дані!$A$296:$J$345,MATCH(GA92,Вхідні_дані!$D$296:$D$345,0),5),"-")</f>
        <v>-</v>
      </c>
      <c r="GC92" s="112">
        <v>2</v>
      </c>
      <c r="GD92" s="8"/>
      <c r="GE92" s="101" t="str">
        <f>IF(GD92&gt;0,INDEX(Вхідні_дані!$A$296:$J$345,MATCH(GD92,Вхідні_дані!$D$296:$D$345,0),10),"-")</f>
        <v>-</v>
      </c>
      <c r="GF92" s="9"/>
      <c r="GG92" s="11"/>
      <c r="GH92" s="102" t="str">
        <f t="shared" ref="GH92:GH110" si="223">IF(AND(GD92&gt;0,GF92&gt;0,GG92&gt;0),GG92*GE92,"-")</f>
        <v>-</v>
      </c>
      <c r="GJ92" s="103" t="str">
        <f>IF(GI92&gt;0,INDEX(Вхідні_дані!$A$296:$J$345,MATCH(GI92,Вхідні_дані!$D$296:$D$345,0),5),"-")</f>
        <v>-</v>
      </c>
      <c r="GK92" s="112">
        <v>2</v>
      </c>
      <c r="GL92" s="8"/>
      <c r="GM92" s="101" t="str">
        <f>IF(GL92&gt;0,INDEX(Вхідні_дані!$A$296:$J$345,MATCH(GL92,Вхідні_дані!$D$296:$D$345,0),10),"-")</f>
        <v>-</v>
      </c>
      <c r="GN92" s="9"/>
      <c r="GO92" s="11"/>
      <c r="GP92" s="102" t="str">
        <f t="shared" ref="GP92:GP110" si="224">IF(AND(GL92&gt;0,GN92&gt;0,GO92&gt;0),GO92*GM92,"-")</f>
        <v>-</v>
      </c>
      <c r="GR92" s="103" t="str">
        <f>IF(GQ92&gt;0,INDEX(Вхідні_дані!$A$296:$J$345,MATCH(GQ92,Вхідні_дані!$D$296:$D$345,0),5),"-")</f>
        <v>-</v>
      </c>
      <c r="GS92" s="112">
        <v>2</v>
      </c>
      <c r="GT92" s="8"/>
      <c r="GU92" s="101" t="str">
        <f>IF(GT92&gt;0,INDEX(Вхідні_дані!$A$296:$J$345,MATCH(GT92,Вхідні_дані!$D$296:$D$345,0),10),"-")</f>
        <v>-</v>
      </c>
      <c r="GV92" s="9"/>
      <c r="GW92" s="11"/>
      <c r="GX92" s="102" t="str">
        <f t="shared" ref="GX92:GX110" si="225">IF(AND(GT92&gt;0,GV92&gt;0,GW92&gt;0),GW92*GU92,"-")</f>
        <v>-</v>
      </c>
      <c r="GZ92" s="103" t="str">
        <f>IF(GY92&gt;0,INDEX(Вхідні_дані!$A$296:$J$345,MATCH(GY92,Вхідні_дані!$D$296:$D$345,0),5),"-")</f>
        <v>-</v>
      </c>
      <c r="HA92" s="112">
        <v>2</v>
      </c>
      <c r="HB92" s="8"/>
      <c r="HC92" s="101" t="str">
        <f>IF(HB92&gt;0,INDEX(Вхідні_дані!$A$296:$J$345,MATCH(HB92,Вхідні_дані!$D$296:$D$345,0),10),"-")</f>
        <v>-</v>
      </c>
      <c r="HD92" s="9"/>
      <c r="HE92" s="11"/>
      <c r="HF92" s="102" t="str">
        <f t="shared" ref="HF92:HF110" si="226">IF(AND(HB92&gt;0,HD92&gt;0,HE92&gt;0),HE92*HC92,"-")</f>
        <v>-</v>
      </c>
      <c r="HH92" s="103" t="str">
        <f>IF(HG92&gt;0,INDEX(Вхідні_дані!$A$296:$J$345,MATCH(HG92,Вхідні_дані!$D$296:$D$345,0),5),"-")</f>
        <v>-</v>
      </c>
      <c r="HI92" s="112">
        <v>2</v>
      </c>
      <c r="HJ92" s="8"/>
      <c r="HK92" s="101" t="str">
        <f>IF(HJ92&gt;0,INDEX(Вхідні_дані!$A$296:$J$345,MATCH(HJ92,Вхідні_дані!$D$296:$D$345,0),10),"-")</f>
        <v>-</v>
      </c>
      <c r="HL92" s="9"/>
      <c r="HM92" s="11"/>
      <c r="HN92" s="102" t="str">
        <f t="shared" ref="HN92:HN110" si="227">IF(AND(HJ92&gt;0,HL92&gt;0,HM92&gt;0),HM92*HK92,"-")</f>
        <v>-</v>
      </c>
      <c r="HP92" s="103" t="str">
        <f>IF(HO92&gt;0,INDEX(Вхідні_дані!$A$296:$J$345,MATCH(HO92,Вхідні_дані!$D$296:$D$345,0),5),"-")</f>
        <v>-</v>
      </c>
      <c r="HQ92" s="112">
        <v>2</v>
      </c>
      <c r="HR92" s="8"/>
      <c r="HS92" s="101" t="str">
        <f>IF(HR92&gt;0,INDEX(Вхідні_дані!$A$296:$J$345,MATCH(HR92,Вхідні_дані!$D$296:$D$345,0),10),"-")</f>
        <v>-</v>
      </c>
      <c r="HT92" s="9"/>
      <c r="HU92" s="11"/>
      <c r="HV92" s="102" t="str">
        <f t="shared" ref="HV92:HV110" si="228">IF(AND(HR92&gt;0,HT92&gt;0,HU92&gt;0),HU92*HS92,"-")</f>
        <v>-</v>
      </c>
      <c r="HX92" s="103" t="str">
        <f>IF(HW92&gt;0,INDEX(Вхідні_дані!$A$296:$J$345,MATCH(HW92,Вхідні_дані!$D$296:$D$345,0),5),"-")</f>
        <v>-</v>
      </c>
      <c r="HY92" s="112">
        <v>2</v>
      </c>
      <c r="HZ92" s="8"/>
      <c r="IA92" s="101" t="str">
        <f>IF(HZ92&gt;0,INDEX(Вхідні_дані!$A$296:$J$345,MATCH(HZ92,Вхідні_дані!$D$296:$D$345,0),10),"-")</f>
        <v>-</v>
      </c>
      <c r="IB92" s="9"/>
      <c r="IC92" s="11"/>
      <c r="ID92" s="102" t="str">
        <f t="shared" ref="ID92:ID110" si="229">IF(AND(HZ92&gt;0,IB92&gt;0,IC92&gt;0),IC92*IA92,"-")</f>
        <v>-</v>
      </c>
      <c r="IF92" s="103" t="str">
        <f>IF(IE92&gt;0,INDEX(Вхідні_дані!$A$296:$J$345,MATCH(IE92,Вхідні_дані!$D$296:$D$345,0),5),"-")</f>
        <v>-</v>
      </c>
      <c r="IG92" s="112">
        <v>2</v>
      </c>
      <c r="IH92" s="8"/>
      <c r="II92" s="101" t="str">
        <f>IF(IH92&gt;0,INDEX(Вхідні_дані!$A$296:$J$345,MATCH(IH92,Вхідні_дані!$D$296:$D$345,0),10),"-")</f>
        <v>-</v>
      </c>
      <c r="IJ92" s="9"/>
      <c r="IK92" s="11"/>
      <c r="IL92" s="102" t="str">
        <f t="shared" ref="IL92:IL110" si="230">IF(AND(IH92&gt;0,IJ92&gt;0,IK92&gt;0),IK92*II92,"-")</f>
        <v>-</v>
      </c>
      <c r="IN92" s="103" t="str">
        <f>IF(IM92&gt;0,INDEX(Вхідні_дані!$A$296:$J$345,MATCH(IM92,Вхідні_дані!$D$296:$D$345,0),5),"-")</f>
        <v>-</v>
      </c>
      <c r="IO92" s="112">
        <v>2</v>
      </c>
      <c r="IP92" s="8"/>
      <c r="IQ92" s="101" t="str">
        <f>IF(IP92&gt;0,INDEX(Вхідні_дані!$A$296:$J$345,MATCH(IP92,Вхідні_дані!$D$296:$D$345,0),10),"-")</f>
        <v>-</v>
      </c>
      <c r="IR92" s="9"/>
      <c r="IS92" s="11"/>
      <c r="IT92" s="102" t="str">
        <f t="shared" ref="IT92:IT110" si="231">IF(AND(IP92&gt;0,IR92&gt;0,IS92&gt;0),IS92*IQ92,"-")</f>
        <v>-</v>
      </c>
      <c r="IV92" s="103" t="str">
        <f>IF(IU92&gt;0,INDEX(Вхідні_дані!$A$296:$J$345,MATCH(IU92,Вхідні_дані!$D$296:$D$345,0),5),"-")</f>
        <v>-</v>
      </c>
      <c r="IW92" s="112">
        <v>2</v>
      </c>
      <c r="IX92" s="8"/>
      <c r="IY92" s="101" t="str">
        <f>IF(IX92&gt;0,INDEX(Вхідні_дані!$A$296:$J$345,MATCH(IX92,Вхідні_дані!$D$296:$D$345,0),10),"-")</f>
        <v>-</v>
      </c>
      <c r="IZ92" s="9"/>
      <c r="JA92" s="11"/>
      <c r="JB92" s="102" t="str">
        <f t="shared" ref="JB92:JB110" si="232">IF(AND(IX92&gt;0,IZ92&gt;0,JA92&gt;0),JA92*IY92,"-")</f>
        <v>-</v>
      </c>
      <c r="JD92" s="103" t="str">
        <f>IF(JC92&gt;0,INDEX(Вхідні_дані!$A$296:$J$345,MATCH(JC92,Вхідні_дані!$D$296:$D$345,0),5),"-")</f>
        <v>-</v>
      </c>
      <c r="JE92" s="112">
        <v>2</v>
      </c>
      <c r="JF92" s="8"/>
      <c r="JG92" s="101" t="str">
        <f>IF(JF92&gt;0,INDEX(Вхідні_дані!$A$296:$J$345,MATCH(JF92,Вхідні_дані!$D$296:$D$345,0),10),"-")</f>
        <v>-</v>
      </c>
      <c r="JH92" s="9"/>
      <c r="JI92" s="11"/>
      <c r="JJ92" s="102" t="str">
        <f t="shared" ref="JJ92:JJ110" si="233">IF(AND(JF92&gt;0,JH92&gt;0,JI92&gt;0),JI92*JG92,"-")</f>
        <v>-</v>
      </c>
      <c r="JL92" s="103" t="str">
        <f>IF(JK92&gt;0,INDEX(Вхідні_дані!$A$296:$J$345,MATCH(JK92,Вхідні_дані!$D$296:$D$345,0),5),"-")</f>
        <v>-</v>
      </c>
      <c r="JM92" s="112">
        <v>2</v>
      </c>
      <c r="JN92" s="8"/>
      <c r="JO92" s="101" t="str">
        <f>IF(JN92&gt;0,INDEX(Вхідні_дані!$A$296:$J$345,MATCH(JN92,Вхідні_дані!$D$296:$D$345,0),10),"-")</f>
        <v>-</v>
      </c>
      <c r="JP92" s="9"/>
      <c r="JQ92" s="11"/>
      <c r="JR92" s="102" t="str">
        <f t="shared" ref="JR92:JR110" si="234">IF(AND(JN92&gt;0,JP92&gt;0,JQ92&gt;0),JQ92*JO92,"-")</f>
        <v>-</v>
      </c>
      <c r="JT92" s="103" t="str">
        <f>IF(JS92&gt;0,INDEX(Вхідні_дані!$A$296:$J$345,MATCH(JS92,Вхідні_дані!$D$296:$D$345,0),5),"-")</f>
        <v>-</v>
      </c>
      <c r="JU92" s="112">
        <v>2</v>
      </c>
      <c r="JV92" s="8"/>
      <c r="JW92" s="101" t="str">
        <f>IF(JV92&gt;0,INDEX(Вхідні_дані!$A$296:$J$345,MATCH(JV92,Вхідні_дані!$D$296:$D$345,0),10),"-")</f>
        <v>-</v>
      </c>
      <c r="JX92" s="9"/>
      <c r="JY92" s="11"/>
      <c r="JZ92" s="102" t="str">
        <f t="shared" ref="JZ92:JZ110" si="235">IF(AND(JV92&gt;0,JX92&gt;0,JY92&gt;0),JY92*JW92,"-")</f>
        <v>-</v>
      </c>
      <c r="KB92" s="103" t="str">
        <f>IF(KA92&gt;0,INDEX(Вхідні_дані!$A$296:$J$345,MATCH(KA92,Вхідні_дані!$D$296:$D$345,0),5),"-")</f>
        <v>-</v>
      </c>
      <c r="KC92" s="112">
        <v>2</v>
      </c>
      <c r="KD92" s="8"/>
      <c r="KE92" s="101" t="str">
        <f>IF(KD92&gt;0,INDEX(Вхідні_дані!$A$296:$J$345,MATCH(KD92,Вхідні_дані!$D$296:$D$345,0),10),"-")</f>
        <v>-</v>
      </c>
      <c r="KF92" s="9"/>
      <c r="KG92" s="11"/>
      <c r="KH92" s="102" t="str">
        <f t="shared" ref="KH92:KH110" si="236">IF(AND(KD92&gt;0,KF92&gt;0,KG92&gt;0),KG92*KE92,"-")</f>
        <v>-</v>
      </c>
      <c r="KJ92" s="103" t="str">
        <f>IF(KI92&gt;0,INDEX(Вхідні_дані!$A$296:$J$345,MATCH(KI92,Вхідні_дані!$D$296:$D$345,0),5),"-")</f>
        <v>-</v>
      </c>
      <c r="KK92" s="112">
        <v>2</v>
      </c>
      <c r="KL92" s="8"/>
      <c r="KM92" s="101" t="str">
        <f>IF(KL92&gt;0,INDEX(Вхідні_дані!$A$296:$J$345,MATCH(KL92,Вхідні_дані!$D$296:$D$345,0),10),"-")</f>
        <v>-</v>
      </c>
      <c r="KN92" s="9"/>
      <c r="KO92" s="11"/>
      <c r="KP92" s="102" t="str">
        <f t="shared" ref="KP92:KP110" si="237">IF(AND(KL92&gt;0,KN92&gt;0,KO92&gt;0),KO92*KM92,"-")</f>
        <v>-</v>
      </c>
      <c r="KR92" s="103" t="str">
        <f>IF(KQ92&gt;0,INDEX(Вхідні_дані!$A$296:$J$345,MATCH(KQ92,Вхідні_дані!$D$296:$D$345,0),5),"-")</f>
        <v>-</v>
      </c>
      <c r="KS92" s="112">
        <v>2</v>
      </c>
      <c r="KT92" s="8"/>
      <c r="KU92" s="101" t="str">
        <f>IF(KT92&gt;0,INDEX(Вхідні_дані!$A$296:$J$345,MATCH(KT92,Вхідні_дані!$D$296:$D$345,0),10),"-")</f>
        <v>-</v>
      </c>
      <c r="KV92" s="9"/>
      <c r="KW92" s="11"/>
      <c r="KX92" s="102" t="str">
        <f t="shared" ref="KX92:KX110" si="238">IF(AND(KT92&gt;0,KV92&gt;0,KW92&gt;0),KW92*KU92,"-")</f>
        <v>-</v>
      </c>
      <c r="KZ92" s="103" t="str">
        <f>IF(KY92&gt;0,INDEX(Вхідні_дані!$A$296:$J$345,MATCH(KY92,Вхідні_дані!$D$296:$D$345,0),5),"-")</f>
        <v>-</v>
      </c>
      <c r="LA92" s="112">
        <v>2</v>
      </c>
      <c r="LB92" s="8"/>
      <c r="LC92" s="101" t="str">
        <f>IF(LB92&gt;0,INDEX(Вхідні_дані!$A$296:$J$345,MATCH(LB92,Вхідні_дані!$D$296:$D$345,0),10),"-")</f>
        <v>-</v>
      </c>
      <c r="LD92" s="9"/>
      <c r="LE92" s="11"/>
      <c r="LF92" s="102" t="str">
        <f t="shared" ref="LF92:LF110" si="239">IF(AND(LB92&gt;0,LD92&gt;0,LE92&gt;0),LE92*LC92,"-")</f>
        <v>-</v>
      </c>
      <c r="LH92" s="103" t="str">
        <f>IF(LG92&gt;0,INDEX(Вхідні_дані!$A$296:$J$345,MATCH(LG92,Вхідні_дані!$D$296:$D$345,0),5),"-")</f>
        <v>-</v>
      </c>
      <c r="LI92" s="112">
        <v>2</v>
      </c>
      <c r="LJ92" s="8"/>
      <c r="LK92" s="101" t="str">
        <f>IF(LJ92&gt;0,INDEX(Вхідні_дані!$A$296:$J$345,MATCH(LJ92,Вхідні_дані!$D$296:$D$345,0),10),"-")</f>
        <v>-</v>
      </c>
      <c r="LL92" s="9"/>
      <c r="LM92" s="11"/>
      <c r="LN92" s="102" t="str">
        <f t="shared" ref="LN92:LN110" si="240">IF(AND(LJ92&gt;0,LL92&gt;0,LM92&gt;0),LM92*LK92,"-")</f>
        <v>-</v>
      </c>
      <c r="LP92" s="103" t="str">
        <f>IF(LO92&gt;0,INDEX(Вхідні_дані!$A$296:$J$345,MATCH(LO92,Вхідні_дані!$D$296:$D$345,0),5),"-")</f>
        <v>-</v>
      </c>
      <c r="LQ92" s="112">
        <v>2</v>
      </c>
      <c r="LR92" s="8"/>
      <c r="LS92" s="101" t="str">
        <f>IF(LR92&gt;0,INDEX(Вхідні_дані!$A$296:$J$345,MATCH(LR92,Вхідні_дані!$D$296:$D$345,0),10),"-")</f>
        <v>-</v>
      </c>
      <c r="LT92" s="9"/>
      <c r="LU92" s="11"/>
      <c r="LV92" s="102" t="str">
        <f t="shared" ref="LV92:LV110" si="241">IF(AND(LR92&gt;0,LT92&gt;0,LU92&gt;0),LU92*LS92,"-")</f>
        <v>-</v>
      </c>
      <c r="LX92" s="103" t="str">
        <f>IF(LW92&gt;0,INDEX(Вхідні_дані!$A$296:$J$345,MATCH(LW92,Вхідні_дані!$D$296:$D$345,0),5),"-")</f>
        <v>-</v>
      </c>
      <c r="LY92" s="112">
        <v>2</v>
      </c>
      <c r="LZ92" s="8"/>
      <c r="MA92" s="101" t="str">
        <f>IF(LZ92&gt;0,INDEX(Вхідні_дані!$A$296:$J$345,MATCH(LZ92,Вхідні_дані!$D$296:$D$345,0),10),"-")</f>
        <v>-</v>
      </c>
      <c r="MB92" s="9"/>
      <c r="MC92" s="11"/>
      <c r="MD92" s="102" t="str">
        <f t="shared" ref="MD92:MD110" si="242">IF(AND(LZ92&gt;0,MB92&gt;0,MC92&gt;0),MC92*MA92,"-")</f>
        <v>-</v>
      </c>
      <c r="MF92" s="103" t="str">
        <f>IF(ME92&gt;0,INDEX(Вхідні_дані!$A$296:$J$345,MATCH(ME92,Вхідні_дані!$D$296:$D$345,0),5),"-")</f>
        <v>-</v>
      </c>
      <c r="MG92" s="112">
        <v>2</v>
      </c>
      <c r="MH92" s="8"/>
      <c r="MI92" s="101" t="str">
        <f>IF(MH92&gt;0,INDEX(Вхідні_дані!$A$296:$J$345,MATCH(MH92,Вхідні_дані!$D$296:$D$345,0),10),"-")</f>
        <v>-</v>
      </c>
      <c r="MJ92" s="9"/>
      <c r="MK92" s="11"/>
      <c r="ML92" s="102" t="str">
        <f t="shared" ref="ML92:ML110" si="243">IF(AND(MH92&gt;0,MJ92&gt;0,MK92&gt;0),MK92*MI92,"-")</f>
        <v>-</v>
      </c>
      <c r="MN92" s="103" t="str">
        <f>IF(MM92&gt;0,INDEX(Вхідні_дані!$A$296:$J$345,MATCH(MM92,Вхідні_дані!$D$296:$D$345,0),5),"-")</f>
        <v>-</v>
      </c>
      <c r="MO92" s="112">
        <v>2</v>
      </c>
      <c r="MP92" s="8"/>
      <c r="MQ92" s="101" t="str">
        <f>IF(MP92&gt;0,INDEX(Вхідні_дані!$A$296:$J$345,MATCH(MP92,Вхідні_дані!$D$296:$D$345,0),10),"-")</f>
        <v>-</v>
      </c>
      <c r="MR92" s="9"/>
      <c r="MS92" s="11"/>
      <c r="MT92" s="102" t="str">
        <f t="shared" ref="MT92:MT110" si="244">IF(AND(MP92&gt;0,MR92&gt;0,MS92&gt;0),MS92*MQ92,"-")</f>
        <v>-</v>
      </c>
      <c r="MV92" s="103" t="str">
        <f>IF(MU92&gt;0,INDEX(Вхідні_дані!$A$296:$J$345,MATCH(MU92,Вхідні_дані!$D$296:$D$345,0),5),"-")</f>
        <v>-</v>
      </c>
      <c r="MW92" s="112">
        <v>2</v>
      </c>
      <c r="MX92" s="8"/>
      <c r="MY92" s="101" t="str">
        <f>IF(MX92&gt;0,INDEX(Вхідні_дані!$A$296:$J$345,MATCH(MX92,Вхідні_дані!$D$296:$D$345,0),10),"-")</f>
        <v>-</v>
      </c>
      <c r="MZ92" s="9"/>
      <c r="NA92" s="11"/>
      <c r="NB92" s="102" t="str">
        <f t="shared" ref="NB92:NB110" si="245">IF(AND(MX92&gt;0,MZ92&gt;0,NA92&gt;0),NA92*MY92,"-")</f>
        <v>-</v>
      </c>
      <c r="ND92" s="103" t="str">
        <f>IF(NC92&gt;0,INDEX(Вхідні_дані!$A$296:$J$345,MATCH(NC92,Вхідні_дані!$D$296:$D$345,0),5),"-")</f>
        <v>-</v>
      </c>
      <c r="NE92" s="112">
        <v>2</v>
      </c>
      <c r="NF92" s="8"/>
      <c r="NG92" s="101" t="str">
        <f>IF(NF92&gt;0,INDEX(Вхідні_дані!$A$296:$J$345,MATCH(NF92,Вхідні_дані!$D$296:$D$345,0),10),"-")</f>
        <v>-</v>
      </c>
      <c r="NH92" s="9"/>
      <c r="NI92" s="11"/>
      <c r="NJ92" s="102" t="str">
        <f t="shared" ref="NJ92:NJ110" si="246">IF(AND(NF92&gt;0,NH92&gt;0,NI92&gt;0),NI92*NG92,"-")</f>
        <v>-</v>
      </c>
      <c r="NL92" s="103" t="str">
        <f>IF(NK92&gt;0,INDEX(Вхідні_дані!$A$296:$J$345,MATCH(NK92,Вхідні_дані!$D$296:$D$345,0),5),"-")</f>
        <v>-</v>
      </c>
      <c r="NM92" s="112">
        <v>2</v>
      </c>
      <c r="NN92" s="8"/>
      <c r="NO92" s="101" t="str">
        <f>IF(NN92&gt;0,INDEX(Вхідні_дані!$A$296:$J$345,MATCH(NN92,Вхідні_дані!$D$296:$D$345,0),10),"-")</f>
        <v>-</v>
      </c>
      <c r="NP92" s="9"/>
      <c r="NQ92" s="11"/>
      <c r="NR92" s="102" t="str">
        <f t="shared" ref="NR92:NR110" si="247">IF(AND(NN92&gt;0,NP92&gt;0,NQ92&gt;0),NQ92*NO92,"-")</f>
        <v>-</v>
      </c>
      <c r="NT92" s="103" t="str">
        <f>IF(NS92&gt;0,INDEX(Вхідні_дані!$A$296:$J$345,MATCH(NS92,Вхідні_дані!$D$296:$D$345,0),5),"-")</f>
        <v>-</v>
      </c>
      <c r="NU92" s="112">
        <v>2</v>
      </c>
      <c r="NV92" s="8"/>
      <c r="NW92" s="101" t="str">
        <f>IF(NV92&gt;0,INDEX(Вхідні_дані!$A$296:$J$345,MATCH(NV92,Вхідні_дані!$D$296:$D$345,0),10),"-")</f>
        <v>-</v>
      </c>
      <c r="NX92" s="9"/>
      <c r="NY92" s="11"/>
      <c r="NZ92" s="102" t="str">
        <f t="shared" ref="NZ92:NZ110" si="248">IF(AND(NV92&gt;0,NX92&gt;0,NY92&gt;0),NY92*NW92,"-")</f>
        <v>-</v>
      </c>
      <c r="OB92" s="103" t="str">
        <f>IF(OA92&gt;0,INDEX(Вхідні_дані!$A$296:$J$345,MATCH(OA92,Вхідні_дані!$D$296:$D$345,0),5),"-")</f>
        <v>-</v>
      </c>
      <c r="OC92" s="112">
        <v>2</v>
      </c>
      <c r="OD92" s="8"/>
      <c r="OE92" s="101" t="str">
        <f>IF(OD92&gt;0,INDEX(Вхідні_дані!$A$296:$J$345,MATCH(OD92,Вхідні_дані!$D$296:$D$345,0),10),"-")</f>
        <v>-</v>
      </c>
      <c r="OF92" s="9"/>
      <c r="OG92" s="11"/>
      <c r="OH92" s="102" t="str">
        <f t="shared" ref="OH92:OH110" si="249">IF(AND(OD92&gt;0,OF92&gt;0,OG92&gt;0),OG92*OE92,"-")</f>
        <v>-</v>
      </c>
      <c r="OJ92" s="103" t="str">
        <f>IF(OI92&gt;0,INDEX(Вхідні_дані!$A$296:$J$345,MATCH(OI92,Вхідні_дані!$D$296:$D$345,0),5),"-")</f>
        <v>-</v>
      </c>
      <c r="OK92" s="112">
        <v>2</v>
      </c>
      <c r="OL92" s="8"/>
      <c r="OM92" s="101" t="str">
        <f>IF(OL92&gt;0,INDEX(Вхідні_дані!$A$296:$J$345,MATCH(OL92,Вхідні_дані!$D$296:$D$345,0),10),"-")</f>
        <v>-</v>
      </c>
      <c r="ON92" s="9"/>
      <c r="OO92" s="11"/>
      <c r="OP92" s="102" t="str">
        <f t="shared" ref="OP92:OP110" si="250">IF(AND(OL92&gt;0,ON92&gt;0,OO92&gt;0),OO92*OM92,"-")</f>
        <v>-</v>
      </c>
      <c r="OR92" s="103" t="str">
        <f>IF(OQ92&gt;0,INDEX(Вхідні_дані!$A$296:$J$345,MATCH(OQ92,Вхідні_дані!$D$296:$D$345,0),5),"-")</f>
        <v>-</v>
      </c>
      <c r="OS92" s="112">
        <v>2</v>
      </c>
      <c r="OT92" s="8"/>
      <c r="OU92" s="101" t="str">
        <f>IF(OT92&gt;0,INDEX(Вхідні_дані!$A$296:$J$345,MATCH(OT92,Вхідні_дані!$D$296:$D$345,0),10),"-")</f>
        <v>-</v>
      </c>
      <c r="OV92" s="9"/>
      <c r="OW92" s="11"/>
      <c r="OX92" s="102" t="str">
        <f t="shared" ref="OX92:OX110" si="251">IF(AND(OT92&gt;0,OV92&gt;0,OW92&gt;0),OW92*OU92,"-")</f>
        <v>-</v>
      </c>
      <c r="OZ92" s="103" t="str">
        <f>IF(OY92&gt;0,INDEX(Вхідні_дані!$A$296:$J$345,MATCH(OY92,Вхідні_дані!$D$296:$D$345,0),5),"-")</f>
        <v>-</v>
      </c>
      <c r="PA92" s="112">
        <v>2</v>
      </c>
      <c r="PB92" s="8"/>
      <c r="PC92" s="101" t="str">
        <f>IF(PB92&gt;0,INDEX(Вхідні_дані!$A$296:$J$345,MATCH(PB92,Вхідні_дані!$D$296:$D$345,0),10),"-")</f>
        <v>-</v>
      </c>
      <c r="PD92" s="9"/>
      <c r="PE92" s="11"/>
      <c r="PF92" s="102" t="str">
        <f t="shared" ref="PF92:PF110" si="252">IF(AND(PB92&gt;0,PD92&gt;0,PE92&gt;0),PE92*PC92,"-")</f>
        <v>-</v>
      </c>
      <c r="PH92" s="103" t="str">
        <f>IF(PG92&gt;0,INDEX(Вхідні_дані!$A$296:$J$345,MATCH(PG92,Вхідні_дані!$D$296:$D$345,0),5),"-")</f>
        <v>-</v>
      </c>
      <c r="PI92" s="112">
        <v>2</v>
      </c>
      <c r="PJ92" s="8"/>
      <c r="PK92" s="101" t="str">
        <f>IF(PJ92&gt;0,INDEX(Вхідні_дані!$A$296:$J$345,MATCH(PJ92,Вхідні_дані!$D$296:$D$345,0),10),"-")</f>
        <v>-</v>
      </c>
      <c r="PL92" s="9"/>
      <c r="PM92" s="11"/>
      <c r="PN92" s="102" t="str">
        <f t="shared" ref="PN92:PN110" si="253">IF(AND(PJ92&gt;0,PL92&gt;0,PM92&gt;0),PM92*PK92,"-")</f>
        <v>-</v>
      </c>
      <c r="PP92" s="103" t="str">
        <f>IF(PO92&gt;0,INDEX(Вхідні_дані!$A$296:$J$345,MATCH(PO92,Вхідні_дані!$D$296:$D$345,0),5),"-")</f>
        <v>-</v>
      </c>
      <c r="PQ92" s="112">
        <v>2</v>
      </c>
      <c r="PR92" s="8"/>
      <c r="PS92" s="101" t="str">
        <f>IF(PR92&gt;0,INDEX(Вхідні_дані!$A$296:$J$345,MATCH(PR92,Вхідні_дані!$D$296:$D$345,0),10),"-")</f>
        <v>-</v>
      </c>
      <c r="PT92" s="9"/>
      <c r="PU92" s="11"/>
      <c r="PV92" s="102" t="str">
        <f t="shared" ref="PV92:PV110" si="254">IF(AND(PR92&gt;0,PT92&gt;0,PU92&gt;0),PU92*PS92,"-")</f>
        <v>-</v>
      </c>
      <c r="PX92" s="103" t="str">
        <f>IF(PW92&gt;0,INDEX(Вхідні_дані!$A$296:$J$345,MATCH(PW92,Вхідні_дані!$D$296:$D$345,0),5),"-")</f>
        <v>-</v>
      </c>
      <c r="PY92" s="112">
        <v>2</v>
      </c>
      <c r="PZ92" s="8"/>
      <c r="QA92" s="101" t="str">
        <f>IF(PZ92&gt;0,INDEX(Вхідні_дані!$A$296:$J$345,MATCH(PZ92,Вхідні_дані!$D$296:$D$345,0),10),"-")</f>
        <v>-</v>
      </c>
      <c r="QB92" s="9"/>
      <c r="QC92" s="11"/>
      <c r="QD92" s="102" t="str">
        <f t="shared" ref="QD92:QD110" si="255">IF(AND(PZ92&gt;0,QB92&gt;0,QC92&gt;0),QC92*QA92,"-")</f>
        <v>-</v>
      </c>
      <c r="QF92" s="103" t="str">
        <f>IF(QE92&gt;0,INDEX(Вхідні_дані!$A$296:$J$345,MATCH(QE92,Вхідні_дані!$D$296:$D$345,0),5),"-")</f>
        <v>-</v>
      </c>
      <c r="QG92" s="112">
        <v>2</v>
      </c>
      <c r="QH92" s="8"/>
      <c r="QI92" s="101" t="str">
        <f>IF(QH92&gt;0,INDEX(Вхідні_дані!$A$296:$J$345,MATCH(QH92,Вхідні_дані!$D$296:$D$345,0),10),"-")</f>
        <v>-</v>
      </c>
      <c r="QJ92" s="9"/>
      <c r="QK92" s="11"/>
      <c r="QL92" s="102" t="str">
        <f t="shared" ref="QL92:QL110" si="256">IF(AND(QH92&gt;0,QJ92&gt;0,QK92&gt;0),QK92*QI92,"-")</f>
        <v>-</v>
      </c>
      <c r="QN92" s="103" t="str">
        <f>IF(QM92&gt;0,INDEX(Вхідні_дані!$A$296:$J$345,MATCH(QM92,Вхідні_дані!$D$296:$D$345,0),5),"-")</f>
        <v>-</v>
      </c>
      <c r="QO92" s="112">
        <v>2</v>
      </c>
      <c r="QP92" s="8"/>
      <c r="QQ92" s="101" t="str">
        <f>IF(QP92&gt;0,INDEX(Вхідні_дані!$A$296:$J$345,MATCH(QP92,Вхідні_дані!$D$296:$D$345,0),10),"-")</f>
        <v>-</v>
      </c>
      <c r="QR92" s="9"/>
      <c r="QS92" s="11"/>
      <c r="QT92" s="102" t="str">
        <f t="shared" ref="QT92:QT110" si="257">IF(AND(QP92&gt;0,QR92&gt;0,QS92&gt;0),QS92*QQ92,"-")</f>
        <v>-</v>
      </c>
      <c r="QV92" s="103" t="str">
        <f>IF(QU92&gt;0,INDEX(Вхідні_дані!$A$296:$J$345,MATCH(QU92,Вхідні_дані!$D$296:$D$345,0),5),"-")</f>
        <v>-</v>
      </c>
      <c r="QW92" s="112">
        <v>2</v>
      </c>
      <c r="QX92" s="8"/>
      <c r="QY92" s="101" t="str">
        <f>IF(QX92&gt;0,INDEX(Вхідні_дані!$A$296:$J$345,MATCH(QX92,Вхідні_дані!$D$296:$D$345,0),10),"-")</f>
        <v>-</v>
      </c>
      <c r="QZ92" s="9"/>
      <c r="RA92" s="11"/>
      <c r="RB92" s="102" t="str">
        <f t="shared" ref="RB92:RB110" si="258">IF(AND(QX92&gt;0,QZ92&gt;0,RA92&gt;0),RA92*QY92,"-")</f>
        <v>-</v>
      </c>
      <c r="RD92" s="103" t="str">
        <f>IF(RC92&gt;0,INDEX(Вхідні_дані!$A$296:$J$345,MATCH(RC92,Вхідні_дані!$D$296:$D$345,0),5),"-")</f>
        <v>-</v>
      </c>
      <c r="RE92" s="112">
        <v>2</v>
      </c>
      <c r="RF92" s="8"/>
      <c r="RG92" s="101" t="str">
        <f>IF(RF92&gt;0,INDEX(Вхідні_дані!$A$296:$J$345,MATCH(RF92,Вхідні_дані!$D$296:$D$345,0),10),"-")</f>
        <v>-</v>
      </c>
      <c r="RH92" s="9"/>
      <c r="RI92" s="11"/>
      <c r="RJ92" s="102" t="str">
        <f t="shared" ref="RJ92:RJ110" si="259">IF(AND(RF92&gt;0,RH92&gt;0,RI92&gt;0),RI92*RG92,"-")</f>
        <v>-</v>
      </c>
      <c r="RL92" s="103" t="str">
        <f>IF(RK92&gt;0,INDEX(Вхідні_дані!$A$296:$J$345,MATCH(RK92,Вхідні_дані!$D$296:$D$345,0),5),"-")</f>
        <v>-</v>
      </c>
      <c r="RM92" s="112">
        <v>2</v>
      </c>
      <c r="RN92" s="8"/>
      <c r="RO92" s="101" t="str">
        <f>IF(RN92&gt;0,INDEX(Вхідні_дані!$A$296:$J$345,MATCH(RN92,Вхідні_дані!$D$296:$D$345,0),10),"-")</f>
        <v>-</v>
      </c>
      <c r="RP92" s="9"/>
      <c r="RQ92" s="11"/>
      <c r="RR92" s="102" t="str">
        <f t="shared" ref="RR92:RR110" si="260">IF(AND(RN92&gt;0,RP92&gt;0,RQ92&gt;0),RQ92*RO92,"-")</f>
        <v>-</v>
      </c>
      <c r="RT92" s="103" t="str">
        <f>IF(RS92&gt;0,INDEX(Вхідні_дані!$A$296:$J$345,MATCH(RS92,Вхідні_дані!$D$296:$D$345,0),5),"-")</f>
        <v>-</v>
      </c>
      <c r="RU92" s="112">
        <v>2</v>
      </c>
      <c r="RV92" s="8"/>
      <c r="RW92" s="101" t="str">
        <f>IF(RV92&gt;0,INDEX(Вхідні_дані!$A$296:$J$345,MATCH(RV92,Вхідні_дані!$D$296:$D$345,0),10),"-")</f>
        <v>-</v>
      </c>
      <c r="RX92" s="9"/>
      <c r="RY92" s="11"/>
      <c r="RZ92" s="102" t="str">
        <f t="shared" ref="RZ92:RZ110" si="261">IF(AND(RV92&gt;0,RX92&gt;0,RY92&gt;0),RY92*RW92,"-")</f>
        <v>-</v>
      </c>
      <c r="SB92" s="103" t="str">
        <f>IF(SA92&gt;0,INDEX(Вхідні_дані!$A$296:$J$345,MATCH(SA92,Вхідні_дані!$D$296:$D$345,0),5),"-")</f>
        <v>-</v>
      </c>
      <c r="SC92" s="112">
        <v>2</v>
      </c>
      <c r="SD92" s="8"/>
      <c r="SE92" s="101" t="str">
        <f>IF(SD92&gt;0,INDEX(Вхідні_дані!$A$296:$J$345,MATCH(SD92,Вхідні_дані!$D$296:$D$345,0),10),"-")</f>
        <v>-</v>
      </c>
      <c r="SF92" s="9"/>
      <c r="SG92" s="11"/>
      <c r="SH92" s="102" t="str">
        <f t="shared" ref="SH92:SH110" si="262">IF(AND(SD92&gt;0,SF92&gt;0,SG92&gt;0),SG92*SE92,"-")</f>
        <v>-</v>
      </c>
      <c r="SJ92" s="103" t="str">
        <f>IF(SI92&gt;0,INDEX(Вхідні_дані!$A$296:$J$345,MATCH(SI92,Вхідні_дані!$D$296:$D$345,0),5),"-")</f>
        <v>-</v>
      </c>
      <c r="SK92" s="112">
        <v>2</v>
      </c>
      <c r="SL92" s="8"/>
      <c r="SM92" s="101" t="str">
        <f>IF(SL92&gt;0,INDEX(Вхідні_дані!$A$296:$J$345,MATCH(SL92,Вхідні_дані!$D$296:$D$345,0),10),"-")</f>
        <v>-</v>
      </c>
      <c r="SN92" s="9"/>
      <c r="SO92" s="11"/>
      <c r="SP92" s="102" t="str">
        <f t="shared" ref="SP92:SP110" si="263">IF(AND(SL92&gt;0,SN92&gt;0,SO92&gt;0),SO92*SM92,"-")</f>
        <v>-</v>
      </c>
      <c r="SR92" s="103" t="str">
        <f>IF(SQ92&gt;0,INDEX(Вхідні_дані!$A$296:$J$345,MATCH(SQ92,Вхідні_дані!$D$296:$D$345,0),5),"-")</f>
        <v>-</v>
      </c>
      <c r="SS92" s="112">
        <v>2</v>
      </c>
      <c r="ST92" s="8"/>
      <c r="SU92" s="101" t="str">
        <f>IF(ST92&gt;0,INDEX(Вхідні_дані!$A$296:$J$345,MATCH(ST92,Вхідні_дані!$D$296:$D$345,0),10),"-")</f>
        <v>-</v>
      </c>
      <c r="SV92" s="9"/>
      <c r="SW92" s="11"/>
      <c r="SX92" s="102" t="str">
        <f t="shared" ref="SX92:SX110" si="264">IF(AND(ST92&gt;0,SV92&gt;0,SW92&gt;0),SW92*SU92,"-")</f>
        <v>-</v>
      </c>
      <c r="SZ92" s="103" t="str">
        <f>IF(SY92&gt;0,INDEX(Вхідні_дані!$A$296:$J$345,MATCH(SY92,Вхідні_дані!$D$296:$D$345,0),5),"-")</f>
        <v>-</v>
      </c>
      <c r="TA92" s="112">
        <v>2</v>
      </c>
      <c r="TB92" s="8"/>
      <c r="TC92" s="101" t="str">
        <f>IF(TB92&gt;0,INDEX(Вхідні_дані!$A$296:$J$345,MATCH(TB92,Вхідні_дані!$D$296:$D$345,0),10),"-")</f>
        <v>-</v>
      </c>
      <c r="TD92" s="9"/>
      <c r="TE92" s="11"/>
      <c r="TF92" s="102" t="str">
        <f t="shared" ref="TF92:TF110" si="265">IF(AND(TB92&gt;0,TD92&gt;0,TE92&gt;0),TE92*TC92,"-")</f>
        <v>-</v>
      </c>
      <c r="TH92" s="103" t="str">
        <f>IF(TG92&gt;0,INDEX(Вхідні_дані!$A$296:$J$345,MATCH(TG92,Вхідні_дані!$D$296:$D$345,0),5),"-")</f>
        <v>-</v>
      </c>
      <c r="TI92" s="112">
        <v>2</v>
      </c>
      <c r="TJ92" s="8"/>
      <c r="TK92" s="101" t="str">
        <f>IF(TJ92&gt;0,INDEX(Вхідні_дані!$A$296:$J$345,MATCH(TJ92,Вхідні_дані!$D$296:$D$345,0),10),"-")</f>
        <v>-</v>
      </c>
      <c r="TL92" s="9"/>
      <c r="TM92" s="11"/>
      <c r="TN92" s="102" t="str">
        <f t="shared" ref="TN92:TN110" si="266">IF(AND(TJ92&gt;0,TL92&gt;0,TM92&gt;0),TM92*TK92,"-")</f>
        <v>-</v>
      </c>
      <c r="TP92" s="103" t="str">
        <f>IF(TO92&gt;0,INDEX(Вхідні_дані!$A$296:$J$345,MATCH(TO92,Вхідні_дані!$D$296:$D$345,0),5),"-")</f>
        <v>-</v>
      </c>
      <c r="TQ92" s="112">
        <v>2</v>
      </c>
      <c r="TR92" s="8"/>
      <c r="TS92" s="101" t="str">
        <f>IF(TR92&gt;0,INDEX(Вхідні_дані!$A$296:$J$345,MATCH(TR92,Вхідні_дані!$D$296:$D$345,0),10),"-")</f>
        <v>-</v>
      </c>
      <c r="TT92" s="9"/>
      <c r="TU92" s="11"/>
      <c r="TV92" s="102" t="str">
        <f t="shared" ref="TV92:TV110" si="267">IF(AND(TR92&gt;0,TT92&gt;0,TU92&gt;0),TU92*TS92,"-")</f>
        <v>-</v>
      </c>
      <c r="TX92" s="103" t="str">
        <f>IF(TW92&gt;0,INDEX(Вхідні_дані!$A$296:$J$345,MATCH(TW92,Вхідні_дані!$D$296:$D$345,0),5),"-")</f>
        <v>-</v>
      </c>
      <c r="TY92" s="112">
        <v>2</v>
      </c>
      <c r="TZ92" s="8"/>
      <c r="UA92" s="101" t="str">
        <f>IF(TZ92&gt;0,INDEX(Вхідні_дані!$A$296:$J$345,MATCH(TZ92,Вхідні_дані!$D$296:$D$345,0),10),"-")</f>
        <v>-</v>
      </c>
      <c r="UB92" s="9"/>
      <c r="UC92" s="11"/>
      <c r="UD92" s="102" t="str">
        <f t="shared" ref="UD92:UD110" si="268">IF(AND(TZ92&gt;0,UB92&gt;0,UC92&gt;0),UC92*UA92,"-")</f>
        <v>-</v>
      </c>
      <c r="UF92" s="103" t="str">
        <f>IF(UE92&gt;0,INDEX(Вхідні_дані!$A$296:$J$345,MATCH(UE92,Вхідні_дані!$D$296:$D$345,0),5),"-")</f>
        <v>-</v>
      </c>
      <c r="UG92" s="112">
        <v>2</v>
      </c>
      <c r="UH92" s="8"/>
      <c r="UI92" s="101" t="str">
        <f>IF(UH92&gt;0,INDEX(Вхідні_дані!$A$296:$J$345,MATCH(UH92,Вхідні_дані!$D$296:$D$345,0),10),"-")</f>
        <v>-</v>
      </c>
      <c r="UJ92" s="9"/>
      <c r="UK92" s="11"/>
      <c r="UL92" s="102" t="str">
        <f t="shared" ref="UL92:UL110" si="269">IF(AND(UH92&gt;0,UJ92&gt;0,UK92&gt;0),UK92*UI92,"-")</f>
        <v>-</v>
      </c>
      <c r="UN92" s="103" t="str">
        <f>IF(UM92&gt;0,INDEX(Вхідні_дані!$A$296:$J$345,MATCH(UM92,Вхідні_дані!$D$296:$D$345,0),5),"-")</f>
        <v>-</v>
      </c>
      <c r="UO92" s="112">
        <v>2</v>
      </c>
      <c r="UP92" s="8"/>
      <c r="UQ92" s="101" t="str">
        <f>IF(UP92&gt;0,INDEX(Вхідні_дані!$A$296:$J$345,MATCH(UP92,Вхідні_дані!$D$296:$D$345,0),10),"-")</f>
        <v>-</v>
      </c>
      <c r="UR92" s="9"/>
      <c r="US92" s="11"/>
      <c r="UT92" s="102" t="str">
        <f t="shared" ref="UT92:UT110" si="270">IF(AND(UP92&gt;0,UR92&gt;0,US92&gt;0),US92*UQ92,"-")</f>
        <v>-</v>
      </c>
      <c r="UV92" s="103" t="str">
        <f>IF(UU92&gt;0,INDEX(Вхідні_дані!$A$296:$J$345,MATCH(UU92,Вхідні_дані!$D$296:$D$345,0),5),"-")</f>
        <v>-</v>
      </c>
      <c r="UW92" s="112">
        <v>2</v>
      </c>
      <c r="UX92" s="8"/>
      <c r="UY92" s="101" t="str">
        <f>IF(UX92&gt;0,INDEX(Вхідні_дані!$A$296:$J$345,MATCH(UX92,Вхідні_дані!$D$296:$D$345,0),10),"-")</f>
        <v>-</v>
      </c>
      <c r="UZ92" s="9"/>
      <c r="VA92" s="11"/>
      <c r="VB92" s="102" t="str">
        <f t="shared" ref="VB92:VB110" si="271">IF(AND(UX92&gt;0,UZ92&gt;0,VA92&gt;0),VA92*UY92,"-")</f>
        <v>-</v>
      </c>
      <c r="VD92" s="103" t="str">
        <f>IF(VC92&gt;0,INDEX(Вхідні_дані!$A$296:$J$345,MATCH(VC92,Вхідні_дані!$D$296:$D$345,0),5),"-")</f>
        <v>-</v>
      </c>
      <c r="VE92" s="112">
        <v>2</v>
      </c>
      <c r="VF92" s="8"/>
      <c r="VG92" s="101" t="str">
        <f>IF(VF92&gt;0,INDEX(Вхідні_дані!$A$296:$J$345,MATCH(VF92,Вхідні_дані!$D$296:$D$345,0),10),"-")</f>
        <v>-</v>
      </c>
      <c r="VH92" s="9"/>
      <c r="VI92" s="11"/>
      <c r="VJ92" s="102" t="str">
        <f t="shared" ref="VJ92:VJ110" si="272">IF(AND(VF92&gt;0,VH92&gt;0,VI92&gt;0),VI92*VG92,"-")</f>
        <v>-</v>
      </c>
      <c r="VL92" s="103" t="str">
        <f>IF(VK92&gt;0,INDEX(Вхідні_дані!$A$296:$J$345,MATCH(VK92,Вхідні_дані!$D$296:$D$345,0),5),"-")</f>
        <v>-</v>
      </c>
      <c r="VM92" s="112">
        <v>2</v>
      </c>
      <c r="VN92" s="8"/>
      <c r="VO92" s="101" t="str">
        <f>IF(VN92&gt;0,INDEX(Вхідні_дані!$A$296:$J$345,MATCH(VN92,Вхідні_дані!$D$296:$D$345,0),10),"-")</f>
        <v>-</v>
      </c>
      <c r="VP92" s="9"/>
      <c r="VQ92" s="11"/>
      <c r="VR92" s="102" t="str">
        <f t="shared" ref="VR92:VR110" si="273">IF(AND(VN92&gt;0,VP92&gt;0,VQ92&gt;0),VQ92*VO92,"-")</f>
        <v>-</v>
      </c>
      <c r="VT92" s="103" t="str">
        <f>IF(VS92&gt;0,INDEX(Вхідні_дані!$A$296:$J$345,MATCH(VS92,Вхідні_дані!$D$296:$D$345,0),5),"-")</f>
        <v>-</v>
      </c>
      <c r="VU92" s="112">
        <v>2</v>
      </c>
      <c r="VV92" s="8"/>
      <c r="VW92" s="101" t="str">
        <f>IF(VV92&gt;0,INDEX(Вхідні_дані!$A$296:$J$345,MATCH(VV92,Вхідні_дані!$D$296:$D$345,0),10),"-")</f>
        <v>-</v>
      </c>
      <c r="VX92" s="9"/>
      <c r="VY92" s="11"/>
      <c r="VZ92" s="102" t="str">
        <f t="shared" ref="VZ92:VZ110" si="274">IF(AND(VV92&gt;0,VX92&gt;0,VY92&gt;0),VY92*VW92,"-")</f>
        <v>-</v>
      </c>
      <c r="WB92" s="103" t="str">
        <f>IF(WA92&gt;0,INDEX(Вхідні_дані!$A$296:$J$345,MATCH(WA92,Вхідні_дані!$D$296:$D$345,0),5),"-")</f>
        <v>-</v>
      </c>
      <c r="WC92" s="112">
        <v>2</v>
      </c>
      <c r="WD92" s="8"/>
      <c r="WE92" s="101" t="str">
        <f>IF(WD92&gt;0,INDEX(Вхідні_дані!$A$296:$J$345,MATCH(WD92,Вхідні_дані!$D$296:$D$345,0),10),"-")</f>
        <v>-</v>
      </c>
      <c r="WF92" s="9"/>
      <c r="WG92" s="11"/>
      <c r="WH92" s="102" t="str">
        <f t="shared" ref="WH92:WH110" si="275">IF(AND(WD92&gt;0,WF92&gt;0,WG92&gt;0),WG92*WE92,"-")</f>
        <v>-</v>
      </c>
      <c r="WJ92" s="103" t="str">
        <f>IF(WI92&gt;0,INDEX(Вхідні_дані!$A$296:$J$345,MATCH(WI92,Вхідні_дані!$D$296:$D$345,0),5),"-")</f>
        <v>-</v>
      </c>
      <c r="WK92" s="112">
        <v>2</v>
      </c>
      <c r="WL92" s="8"/>
      <c r="WM92" s="101" t="str">
        <f>IF(WL92&gt;0,INDEX(Вхідні_дані!$A$296:$J$345,MATCH(WL92,Вхідні_дані!$D$296:$D$345,0),10),"-")</f>
        <v>-</v>
      </c>
      <c r="WN92" s="9"/>
      <c r="WO92" s="11"/>
      <c r="WP92" s="102" t="str">
        <f t="shared" ref="WP92:WP110" si="276">IF(AND(WL92&gt;0,WN92&gt;0,WO92&gt;0),WO92*WM92,"-")</f>
        <v>-</v>
      </c>
      <c r="WR92" s="103" t="str">
        <f>IF(WQ92&gt;0,INDEX(Вхідні_дані!$A$296:$J$345,MATCH(WQ92,Вхідні_дані!$D$296:$D$345,0),5),"-")</f>
        <v>-</v>
      </c>
      <c r="WS92" s="112">
        <v>2</v>
      </c>
      <c r="WT92" s="8"/>
      <c r="WU92" s="101" t="str">
        <f>IF(WT92&gt;0,INDEX(Вхідні_дані!$A$296:$J$345,MATCH(WT92,Вхідні_дані!$D$296:$D$345,0),10),"-")</f>
        <v>-</v>
      </c>
      <c r="WV92" s="9"/>
      <c r="WW92" s="11"/>
      <c r="WX92" s="102" t="str">
        <f t="shared" ref="WX92:WX110" si="277">IF(AND(WT92&gt;0,WV92&gt;0,WW92&gt;0),WW92*WU92,"-")</f>
        <v>-</v>
      </c>
      <c r="WZ92" s="103" t="str">
        <f>IF(WY92&gt;0,INDEX(Вхідні_дані!$A$296:$J$345,MATCH(WY92,Вхідні_дані!$D$296:$D$345,0),5),"-")</f>
        <v>-</v>
      </c>
      <c r="XA92" s="112">
        <v>2</v>
      </c>
      <c r="XB92" s="8"/>
      <c r="XC92" s="101" t="str">
        <f>IF(XB92&gt;0,INDEX(Вхідні_дані!$A$296:$J$345,MATCH(XB92,Вхідні_дані!$D$296:$D$345,0),10),"-")</f>
        <v>-</v>
      </c>
      <c r="XD92" s="9"/>
      <c r="XE92" s="11"/>
      <c r="XF92" s="102" t="str">
        <f t="shared" ref="XF92:XF110" si="278">IF(AND(XB92&gt;0,XD92&gt;0,XE92&gt;0),XE92*XC92,"-")</f>
        <v>-</v>
      </c>
      <c r="XH92" s="103" t="str">
        <f>IF(XG92&gt;0,INDEX(Вхідні_дані!$A$296:$J$345,MATCH(XG92,Вхідні_дані!$D$296:$D$345,0),5),"-")</f>
        <v>-</v>
      </c>
      <c r="XI92" s="112">
        <v>2</v>
      </c>
      <c r="XJ92" s="8"/>
      <c r="XK92" s="101" t="str">
        <f>IF(XJ92&gt;0,INDEX(Вхідні_дані!$A$296:$J$345,MATCH(XJ92,Вхідні_дані!$D$296:$D$345,0),10),"-")</f>
        <v>-</v>
      </c>
      <c r="XL92" s="9"/>
      <c r="XM92" s="11"/>
      <c r="XN92" s="102" t="str">
        <f t="shared" ref="XN92:XN110" si="279">IF(AND(XJ92&gt;0,XL92&gt;0,XM92&gt;0),XM92*XK92,"-")</f>
        <v>-</v>
      </c>
      <c r="XP92" s="103" t="str">
        <f>IF(XO92&gt;0,INDEX(Вхідні_дані!$A$296:$J$345,MATCH(XO92,Вхідні_дані!$D$296:$D$345,0),5),"-")</f>
        <v>-</v>
      </c>
      <c r="XQ92" s="112">
        <v>2</v>
      </c>
      <c r="XR92" s="8"/>
      <c r="XS92" s="101" t="str">
        <f>IF(XR92&gt;0,INDEX(Вхідні_дані!$A$296:$J$345,MATCH(XR92,Вхідні_дані!$D$296:$D$345,0),10),"-")</f>
        <v>-</v>
      </c>
      <c r="XT92" s="9"/>
      <c r="XU92" s="11"/>
      <c r="XV92" s="102" t="str">
        <f t="shared" ref="XV92:XV110" si="280">IF(AND(XR92&gt;0,XT92&gt;0,XU92&gt;0),XU92*XS92,"-")</f>
        <v>-</v>
      </c>
      <c r="XX92" s="103" t="str">
        <f>IF(XW92&gt;0,INDEX(Вхідні_дані!$A$296:$J$345,MATCH(XW92,Вхідні_дані!$D$296:$D$345,0),5),"-")</f>
        <v>-</v>
      </c>
      <c r="XY92" s="112">
        <v>2</v>
      </c>
      <c r="XZ92" s="8"/>
      <c r="YA92" s="101" t="str">
        <f>IF(XZ92&gt;0,INDEX(Вхідні_дані!$A$296:$J$345,MATCH(XZ92,Вхідні_дані!$D$296:$D$345,0),10),"-")</f>
        <v>-</v>
      </c>
      <c r="YB92" s="9"/>
      <c r="YC92" s="11"/>
      <c r="YD92" s="102" t="str">
        <f t="shared" ref="YD92:YD110" si="281">IF(AND(XZ92&gt;0,YB92&gt;0,YC92&gt;0),YC92*YA92,"-")</f>
        <v>-</v>
      </c>
      <c r="YF92" s="103" t="str">
        <f>IF(YE92&gt;0,INDEX(Вхідні_дані!$A$296:$J$345,MATCH(YE92,Вхідні_дані!$D$296:$D$345,0),5),"-")</f>
        <v>-</v>
      </c>
      <c r="YG92" s="112">
        <v>2</v>
      </c>
      <c r="YH92" s="8"/>
      <c r="YI92" s="101" t="str">
        <f>IF(YH92&gt;0,INDEX(Вхідні_дані!$A$296:$J$345,MATCH(YH92,Вхідні_дані!$D$296:$D$345,0),10),"-")</f>
        <v>-</v>
      </c>
      <c r="YJ92" s="9"/>
      <c r="YK92" s="11"/>
      <c r="YL92" s="102" t="str">
        <f t="shared" ref="YL92:YL110" si="282">IF(AND(YH92&gt;0,YJ92&gt;0,YK92&gt;0),YK92*YI92,"-")</f>
        <v>-</v>
      </c>
      <c r="YN92" s="103" t="str">
        <f>IF(YM92&gt;0,INDEX(Вхідні_дані!$A$296:$J$345,MATCH(YM92,Вхідні_дані!$D$296:$D$345,0),5),"-")</f>
        <v>-</v>
      </c>
      <c r="YO92" s="112">
        <v>2</v>
      </c>
      <c r="YP92" s="8"/>
      <c r="YQ92" s="101" t="str">
        <f>IF(YP92&gt;0,INDEX(Вхідні_дані!$A$296:$J$345,MATCH(YP92,Вхідні_дані!$D$296:$D$345,0),10),"-")</f>
        <v>-</v>
      </c>
      <c r="YR92" s="9"/>
      <c r="YS92" s="11"/>
      <c r="YT92" s="102" t="str">
        <f t="shared" ref="YT92:YT110" si="283">IF(AND(YP92&gt;0,YR92&gt;0,YS92&gt;0),YS92*YQ92,"-")</f>
        <v>-</v>
      </c>
      <c r="YV92" s="103" t="str">
        <f>IF(YU92&gt;0,INDEX(Вхідні_дані!$A$296:$J$345,MATCH(YU92,Вхідні_дані!$D$296:$D$345,0),5),"-")</f>
        <v>-</v>
      </c>
      <c r="YW92" s="112">
        <v>2</v>
      </c>
      <c r="YX92" s="8"/>
      <c r="YY92" s="101" t="str">
        <f>IF(YX92&gt;0,INDEX(Вхідні_дані!$A$296:$J$345,MATCH(YX92,Вхідні_дані!$D$296:$D$345,0),10),"-")</f>
        <v>-</v>
      </c>
      <c r="YZ92" s="9"/>
      <c r="ZA92" s="11"/>
      <c r="ZB92" s="102" t="str">
        <f t="shared" ref="ZB92:ZB110" si="284">IF(AND(YX92&gt;0,YZ92&gt;0,ZA92&gt;0),ZA92*YY92,"-")</f>
        <v>-</v>
      </c>
      <c r="ZD92" s="103" t="str">
        <f>IF(ZC92&gt;0,INDEX(Вхідні_дані!$A$296:$J$345,MATCH(ZC92,Вхідні_дані!$D$296:$D$345,0),5),"-")</f>
        <v>-</v>
      </c>
      <c r="ZE92" s="112">
        <v>2</v>
      </c>
      <c r="ZF92" s="8"/>
      <c r="ZG92" s="101" t="str">
        <f>IF(ZF92&gt;0,INDEX(Вхідні_дані!$A$296:$J$345,MATCH(ZF92,Вхідні_дані!$D$296:$D$345,0),10),"-")</f>
        <v>-</v>
      </c>
      <c r="ZH92" s="9"/>
      <c r="ZI92" s="11"/>
      <c r="ZJ92" s="102" t="str">
        <f t="shared" ref="ZJ92:ZJ110" si="285">IF(AND(ZF92&gt;0,ZH92&gt;0,ZI92&gt;0),ZI92*ZG92,"-")</f>
        <v>-</v>
      </c>
      <c r="ZL92" s="103" t="str">
        <f>IF(ZK92&gt;0,INDEX(Вхідні_дані!$A$296:$J$345,MATCH(ZK92,Вхідні_дані!$D$296:$D$345,0),5),"-")</f>
        <v>-</v>
      </c>
      <c r="ZM92" s="112">
        <v>2</v>
      </c>
      <c r="ZN92" s="8"/>
      <c r="ZO92" s="101" t="str">
        <f>IF(ZN92&gt;0,INDEX(Вхідні_дані!$A$296:$J$345,MATCH(ZN92,Вхідні_дані!$D$296:$D$345,0),10),"-")</f>
        <v>-</v>
      </c>
      <c r="ZP92" s="9"/>
      <c r="ZQ92" s="11"/>
      <c r="ZR92" s="102" t="str">
        <f t="shared" ref="ZR92:ZR110" si="286">IF(AND(ZN92&gt;0,ZP92&gt;0,ZQ92&gt;0),ZQ92*ZO92,"-")</f>
        <v>-</v>
      </c>
      <c r="ZT92" s="103" t="str">
        <f>IF(ZS92&gt;0,INDEX(Вхідні_дані!$A$296:$J$345,MATCH(ZS92,Вхідні_дані!$D$296:$D$345,0),5),"-")</f>
        <v>-</v>
      </c>
      <c r="ZU92" s="112">
        <v>2</v>
      </c>
      <c r="ZV92" s="8"/>
      <c r="ZW92" s="101" t="str">
        <f>IF(ZV92&gt;0,INDEX(Вхідні_дані!$A$296:$J$345,MATCH(ZV92,Вхідні_дані!$D$296:$D$345,0),10),"-")</f>
        <v>-</v>
      </c>
      <c r="ZX92" s="9"/>
      <c r="ZY92" s="11"/>
      <c r="ZZ92" s="102" t="str">
        <f t="shared" ref="ZZ92:ZZ110" si="287">IF(AND(ZV92&gt;0,ZX92&gt;0,ZY92&gt;0),ZY92*ZW92,"-")</f>
        <v>-</v>
      </c>
      <c r="AAB92" s="103" t="str">
        <f>IF(AAA92&gt;0,INDEX(Вхідні_дані!$A$296:$J$345,MATCH(AAA92,Вхідні_дані!$D$296:$D$345,0),5),"-")</f>
        <v>-</v>
      </c>
      <c r="AAC92" s="112">
        <v>2</v>
      </c>
      <c r="AAD92" s="8"/>
      <c r="AAE92" s="101" t="str">
        <f>IF(AAD92&gt;0,INDEX(Вхідні_дані!$A$296:$J$345,MATCH(AAD92,Вхідні_дані!$D$296:$D$345,0),10),"-")</f>
        <v>-</v>
      </c>
      <c r="AAF92" s="9"/>
      <c r="AAG92" s="11"/>
      <c r="AAH92" s="102" t="str">
        <f t="shared" ref="AAH92:AAH110" si="288">IF(AND(AAD92&gt;0,AAF92&gt;0,AAG92&gt;0),AAG92*AAE92,"-")</f>
        <v>-</v>
      </c>
      <c r="AAJ92" s="103" t="str">
        <f>IF(AAI92&gt;0,INDEX(Вхідні_дані!$A$296:$J$345,MATCH(AAI92,Вхідні_дані!$D$296:$D$345,0),5),"-")</f>
        <v>-</v>
      </c>
      <c r="AAK92" s="112">
        <v>2</v>
      </c>
      <c r="AAL92" s="8"/>
      <c r="AAM92" s="101" t="str">
        <f>IF(AAL92&gt;0,INDEX(Вхідні_дані!$A$296:$J$345,MATCH(AAL92,Вхідні_дані!$D$296:$D$345,0),10),"-")</f>
        <v>-</v>
      </c>
      <c r="AAN92" s="9"/>
      <c r="AAO92" s="11"/>
      <c r="AAP92" s="102" t="str">
        <f t="shared" ref="AAP92:AAP110" si="289">IF(AND(AAL92&gt;0,AAN92&gt;0,AAO92&gt;0),AAO92*AAM92,"-")</f>
        <v>-</v>
      </c>
      <c r="AAR92" s="103" t="str">
        <f>IF(AAQ92&gt;0,INDEX(Вхідні_дані!$A$296:$J$345,MATCH(AAQ92,Вхідні_дані!$D$296:$D$345,0),5),"-")</f>
        <v>-</v>
      </c>
      <c r="AAS92" s="112">
        <v>2</v>
      </c>
      <c r="AAT92" s="8"/>
      <c r="AAU92" s="101" t="str">
        <f>IF(AAT92&gt;0,INDEX(Вхідні_дані!$A$296:$J$345,MATCH(AAT92,Вхідні_дані!$D$296:$D$345,0),10),"-")</f>
        <v>-</v>
      </c>
      <c r="AAV92" s="9"/>
      <c r="AAW92" s="11"/>
      <c r="AAX92" s="102" t="str">
        <f t="shared" ref="AAX92:AAX110" si="290">IF(AND(AAT92&gt;0,AAV92&gt;0,AAW92&gt;0),AAW92*AAU92,"-")</f>
        <v>-</v>
      </c>
      <c r="AAZ92" s="103" t="str">
        <f>IF(AAY92&gt;0,INDEX(Вхідні_дані!$A$296:$J$345,MATCH(AAY92,Вхідні_дані!$D$296:$D$345,0),5),"-")</f>
        <v>-</v>
      </c>
      <c r="ABA92" s="112">
        <v>2</v>
      </c>
      <c r="ABB92" s="8"/>
      <c r="ABC92" s="101" t="str">
        <f>IF(ABB92&gt;0,INDEX(Вхідні_дані!$A$296:$J$345,MATCH(ABB92,Вхідні_дані!$D$296:$D$345,0),10),"-")</f>
        <v>-</v>
      </c>
      <c r="ABD92" s="9"/>
      <c r="ABE92" s="11"/>
      <c r="ABF92" s="102" t="str">
        <f t="shared" ref="ABF92:ABF110" si="291">IF(AND(ABB92&gt;0,ABD92&gt;0,ABE92&gt;0),ABE92*ABC92,"-")</f>
        <v>-</v>
      </c>
      <c r="ABH92" s="103" t="str">
        <f>IF(ABG92&gt;0,INDEX(Вхідні_дані!$A$296:$J$345,MATCH(ABG92,Вхідні_дані!$D$296:$D$345,0),5),"-")</f>
        <v>-</v>
      </c>
      <c r="ABI92" s="112">
        <v>2</v>
      </c>
      <c r="ABJ92" s="8"/>
      <c r="ABK92" s="101" t="str">
        <f>IF(ABJ92&gt;0,INDEX(Вхідні_дані!$A$296:$J$345,MATCH(ABJ92,Вхідні_дані!$D$296:$D$345,0),10),"-")</f>
        <v>-</v>
      </c>
      <c r="ABL92" s="9"/>
      <c r="ABM92" s="11"/>
      <c r="ABN92" s="102" t="str">
        <f t="shared" ref="ABN92:ABN110" si="292">IF(AND(ABJ92&gt;0,ABL92&gt;0,ABM92&gt;0),ABM92*ABK92,"-")</f>
        <v>-</v>
      </c>
      <c r="ABP92" s="103" t="str">
        <f>IF(ABO92&gt;0,INDEX(Вхідні_дані!$A$296:$J$345,MATCH(ABO92,Вхідні_дані!$D$296:$D$345,0),5),"-")</f>
        <v>-</v>
      </c>
      <c r="ABQ92" s="112">
        <v>2</v>
      </c>
      <c r="ABR92" s="8"/>
      <c r="ABS92" s="101" t="str">
        <f>IF(ABR92&gt;0,INDEX(Вхідні_дані!$A$296:$J$345,MATCH(ABR92,Вхідні_дані!$D$296:$D$345,0),10),"-")</f>
        <v>-</v>
      </c>
      <c r="ABT92" s="9"/>
      <c r="ABU92" s="11"/>
      <c r="ABV92" s="102" t="str">
        <f t="shared" ref="ABV92:ABV110" si="293">IF(AND(ABR92&gt;0,ABT92&gt;0,ABU92&gt;0),ABU92*ABS92,"-")</f>
        <v>-</v>
      </c>
      <c r="ABX92" s="103" t="str">
        <f>IF(ABW92&gt;0,INDEX(Вхідні_дані!$A$296:$J$345,MATCH(ABW92,Вхідні_дані!$D$296:$D$345,0),5),"-")</f>
        <v>-</v>
      </c>
      <c r="ABY92" s="112">
        <v>2</v>
      </c>
      <c r="ABZ92" s="8"/>
      <c r="ACA92" s="101" t="str">
        <f>IF(ABZ92&gt;0,INDEX(Вхідні_дані!$A$296:$J$345,MATCH(ABZ92,Вхідні_дані!$D$296:$D$345,0),10),"-")</f>
        <v>-</v>
      </c>
      <c r="ACB92" s="9"/>
      <c r="ACC92" s="11"/>
      <c r="ACD92" s="102" t="str">
        <f t="shared" ref="ACD92:ACD110" si="294">IF(AND(ABZ92&gt;0,ACB92&gt;0,ACC92&gt;0),ACC92*ACA92,"-")</f>
        <v>-</v>
      </c>
      <c r="ACF92" s="103" t="str">
        <f>IF(ACE92&gt;0,INDEX(Вхідні_дані!$A$296:$J$345,MATCH(ACE92,Вхідні_дані!$D$296:$D$345,0),5),"-")</f>
        <v>-</v>
      </c>
      <c r="ACG92" s="112">
        <v>2</v>
      </c>
      <c r="ACH92" s="8"/>
      <c r="ACI92" s="101" t="str">
        <f>IF(ACH92&gt;0,INDEX(Вхідні_дані!$A$296:$J$345,MATCH(ACH92,Вхідні_дані!$D$296:$D$345,0),10),"-")</f>
        <v>-</v>
      </c>
      <c r="ACJ92" s="9"/>
      <c r="ACK92" s="11"/>
      <c r="ACL92" s="102" t="str">
        <f t="shared" ref="ACL92:ACL110" si="295">IF(AND(ACH92&gt;0,ACJ92&gt;0,ACK92&gt;0),ACK92*ACI92,"-")</f>
        <v>-</v>
      </c>
      <c r="ACN92" s="103" t="str">
        <f>IF(ACM92&gt;0,INDEX(Вхідні_дані!$A$296:$J$345,MATCH(ACM92,Вхідні_дані!$D$296:$D$345,0),5),"-")</f>
        <v>-</v>
      </c>
      <c r="ACO92" s="112">
        <v>2</v>
      </c>
      <c r="ACP92" s="8"/>
      <c r="ACQ92" s="101" t="str">
        <f>IF(ACP92&gt;0,INDEX(Вхідні_дані!$A$296:$J$345,MATCH(ACP92,Вхідні_дані!$D$296:$D$345,0),10),"-")</f>
        <v>-</v>
      </c>
      <c r="ACR92" s="9"/>
      <c r="ACS92" s="11"/>
      <c r="ACT92" s="102" t="str">
        <f t="shared" ref="ACT92:ACT110" si="296">IF(AND(ACP92&gt;0,ACR92&gt;0,ACS92&gt;0),ACS92*ACQ92,"-")</f>
        <v>-</v>
      </c>
      <c r="ACV92" s="103" t="str">
        <f>IF(ACU92&gt;0,INDEX(Вхідні_дані!$A$296:$J$345,MATCH(ACU92,Вхідні_дані!$D$296:$D$345,0),5),"-")</f>
        <v>-</v>
      </c>
      <c r="ACW92" s="112">
        <v>2</v>
      </c>
      <c r="ACX92" s="8"/>
      <c r="ACY92" s="101" t="str">
        <f>IF(ACX92&gt;0,INDEX(Вхідні_дані!$A$296:$J$345,MATCH(ACX92,Вхідні_дані!$D$296:$D$345,0),10),"-")</f>
        <v>-</v>
      </c>
      <c r="ACZ92" s="9"/>
      <c r="ADA92" s="11"/>
      <c r="ADB92" s="102" t="str">
        <f t="shared" ref="ADB92:ADB110" si="297">IF(AND(ACX92&gt;0,ACZ92&gt;0,ADA92&gt;0),ADA92*ACY92,"-")</f>
        <v>-</v>
      </c>
      <c r="ADD92" s="103" t="str">
        <f>IF(ADC92&gt;0,INDEX(Вхідні_дані!$A$296:$J$345,MATCH(ADC92,Вхідні_дані!$D$296:$D$345,0),5),"-")</f>
        <v>-</v>
      </c>
      <c r="ADE92" s="112">
        <v>2</v>
      </c>
      <c r="ADF92" s="8"/>
      <c r="ADG92" s="101" t="str">
        <f>IF(ADF92&gt;0,INDEX(Вхідні_дані!$A$296:$J$345,MATCH(ADF92,Вхідні_дані!$D$296:$D$345,0),10),"-")</f>
        <v>-</v>
      </c>
      <c r="ADH92" s="9"/>
      <c r="ADI92" s="11"/>
      <c r="ADJ92" s="102" t="str">
        <f t="shared" ref="ADJ92:ADJ110" si="298">IF(AND(ADF92&gt;0,ADH92&gt;0,ADI92&gt;0),ADI92*ADG92,"-")</f>
        <v>-</v>
      </c>
      <c r="ADL92" s="103" t="str">
        <f>IF(ADK92&gt;0,INDEX(Вхідні_дані!$A$296:$J$345,MATCH(ADK92,Вхідні_дані!$D$296:$D$345,0),5),"-")</f>
        <v>-</v>
      </c>
      <c r="ADM92" s="112">
        <v>2</v>
      </c>
      <c r="ADN92" s="8"/>
      <c r="ADO92" s="101" t="str">
        <f>IF(ADN92&gt;0,INDEX(Вхідні_дані!$A$296:$J$345,MATCH(ADN92,Вхідні_дані!$D$296:$D$345,0),10),"-")</f>
        <v>-</v>
      </c>
      <c r="ADP92" s="9"/>
      <c r="ADQ92" s="11"/>
      <c r="ADR92" s="102" t="str">
        <f t="shared" ref="ADR92:ADR110" si="299">IF(AND(ADN92&gt;0,ADP92&gt;0,ADQ92&gt;0),ADQ92*ADO92,"-")</f>
        <v>-</v>
      </c>
      <c r="ADT92" s="103" t="str">
        <f>IF(ADS92&gt;0,INDEX(Вхідні_дані!$A$296:$J$345,MATCH(ADS92,Вхідні_дані!$D$296:$D$345,0),5),"-")</f>
        <v>-</v>
      </c>
    </row>
    <row r="93" spans="1:800" ht="25.5" customHeight="1" outlineLevel="1" x14ac:dyDescent="0.25">
      <c r="A93" s="112">
        <v>3</v>
      </c>
      <c r="B93" s="8"/>
      <c r="C93" s="101" t="str">
        <f>IF(B93&gt;0,INDEX(Вхідні_дані!$A$296:$J$345,MATCH(B93,Вхідні_дані!$D$296:$D$345,0),10),"-")</f>
        <v>-</v>
      </c>
      <c r="D93" s="9"/>
      <c r="E93" s="11"/>
      <c r="F93" s="102" t="str">
        <f t="shared" si="200"/>
        <v>-</v>
      </c>
      <c r="H93" s="103" t="str">
        <f>IF(G93&gt;0,INDEX(Вхідні_дані!$A$296:$J$345,MATCH(G93,Вхідні_дані!$D$296:$D$345,0),5),"-")</f>
        <v>-</v>
      </c>
      <c r="I93" s="112">
        <v>3</v>
      </c>
      <c r="J93" s="8"/>
      <c r="K93" s="101" t="str">
        <f>IF(J93&gt;0,INDEX(Вхідні_дані!$A$296:$J$345,MATCH(J93,Вхідні_дані!$D$296:$D$345,0),10),"-")</f>
        <v>-</v>
      </c>
      <c r="L93" s="9"/>
      <c r="M93" s="11"/>
      <c r="N93" s="102" t="str">
        <f t="shared" si="201"/>
        <v>-</v>
      </c>
      <c r="P93" s="103" t="str">
        <f>IF(O93&gt;0,INDEX(Вхідні_дані!$A$296:$J$345,MATCH(O93,Вхідні_дані!$D$296:$D$345,0),5),"-")</f>
        <v>-</v>
      </c>
      <c r="Q93" s="112">
        <v>3</v>
      </c>
      <c r="R93" s="8"/>
      <c r="S93" s="101" t="str">
        <f>IF(R93&gt;0,INDEX(Вхідні_дані!$A$296:$J$345,MATCH(R93,Вхідні_дані!$D$296:$D$345,0),10),"-")</f>
        <v>-</v>
      </c>
      <c r="T93" s="9"/>
      <c r="U93" s="11"/>
      <c r="V93" s="102" t="str">
        <f t="shared" si="202"/>
        <v>-</v>
      </c>
      <c r="X93" s="103" t="str">
        <f>IF(W93&gt;0,INDEX(Вхідні_дані!$A$296:$J$345,MATCH(W93,Вхідні_дані!$D$296:$D$345,0),5),"-")</f>
        <v>-</v>
      </c>
      <c r="Y93" s="112">
        <v>3</v>
      </c>
      <c r="Z93" s="8"/>
      <c r="AA93" s="101" t="str">
        <f>IF(Z93&gt;0,INDEX(Вхідні_дані!$A$296:$J$345,MATCH(Z93,Вхідні_дані!$D$296:$D$345,0),10),"-")</f>
        <v>-</v>
      </c>
      <c r="AB93" s="9"/>
      <c r="AC93" s="11"/>
      <c r="AD93" s="102" t="str">
        <f t="shared" si="203"/>
        <v>-</v>
      </c>
      <c r="AF93" s="103" t="str">
        <f>IF(AE93&gt;0,INDEX(Вхідні_дані!$A$296:$J$345,MATCH(AE93,Вхідні_дані!$D$296:$D$345,0),5),"-")</f>
        <v>-</v>
      </c>
      <c r="AG93" s="112">
        <v>3</v>
      </c>
      <c r="AH93" s="8"/>
      <c r="AI93" s="101" t="str">
        <f>IF(AH93&gt;0,INDEX(Вхідні_дані!$A$296:$J$345,MATCH(AH93,Вхідні_дані!$D$296:$D$345,0),10),"-")</f>
        <v>-</v>
      </c>
      <c r="AJ93" s="9"/>
      <c r="AK93" s="11"/>
      <c r="AL93" s="102" t="str">
        <f t="shared" si="204"/>
        <v>-</v>
      </c>
      <c r="AN93" s="103" t="str">
        <f>IF(AM93&gt;0,INDEX(Вхідні_дані!$A$296:$J$345,MATCH(AM93,Вхідні_дані!$D$296:$D$345,0),5),"-")</f>
        <v>-</v>
      </c>
      <c r="AO93" s="112">
        <v>3</v>
      </c>
      <c r="AP93" s="8"/>
      <c r="AQ93" s="101" t="str">
        <f>IF(AP93&gt;0,INDEX(Вхідні_дані!$A$296:$J$345,MATCH(AP93,Вхідні_дані!$D$296:$D$345,0),10),"-")</f>
        <v>-</v>
      </c>
      <c r="AR93" s="9"/>
      <c r="AS93" s="11"/>
      <c r="AT93" s="102" t="str">
        <f t="shared" si="205"/>
        <v>-</v>
      </c>
      <c r="AV93" s="103" t="str">
        <f>IF(AU93&gt;0,INDEX(Вхідні_дані!$A$296:$J$345,MATCH(AU93,Вхідні_дані!$D$296:$D$345,0),5),"-")</f>
        <v>-</v>
      </c>
      <c r="AW93" s="112">
        <v>3</v>
      </c>
      <c r="AX93" s="8"/>
      <c r="AY93" s="101" t="str">
        <f>IF(AX93&gt;0,INDEX(Вхідні_дані!$A$296:$J$345,MATCH(AX93,Вхідні_дані!$D$296:$D$345,0),10),"-")</f>
        <v>-</v>
      </c>
      <c r="AZ93" s="9"/>
      <c r="BA93" s="11"/>
      <c r="BB93" s="102" t="str">
        <f t="shared" si="206"/>
        <v>-</v>
      </c>
      <c r="BD93" s="103" t="str">
        <f>IF(BC93&gt;0,INDEX(Вхідні_дані!$A$296:$J$345,MATCH(BC93,Вхідні_дані!$D$296:$D$345,0),5),"-")</f>
        <v>-</v>
      </c>
      <c r="BE93" s="112">
        <v>3</v>
      </c>
      <c r="BF93" s="8"/>
      <c r="BG93" s="101" t="str">
        <f>IF(BF93&gt;0,INDEX(Вхідні_дані!$A$296:$J$345,MATCH(BF93,Вхідні_дані!$D$296:$D$345,0),10),"-")</f>
        <v>-</v>
      </c>
      <c r="BH93" s="9"/>
      <c r="BI93" s="11"/>
      <c r="BJ93" s="102" t="str">
        <f t="shared" si="207"/>
        <v>-</v>
      </c>
      <c r="BL93" s="103" t="str">
        <f>IF(BK93&gt;0,INDEX(Вхідні_дані!$A$296:$J$345,MATCH(BK93,Вхідні_дані!$D$296:$D$345,0),5),"-")</f>
        <v>-</v>
      </c>
      <c r="BM93" s="112">
        <v>3</v>
      </c>
      <c r="BN93" s="8"/>
      <c r="BO93" s="101" t="str">
        <f>IF(BN93&gt;0,INDEX(Вхідні_дані!$A$296:$J$345,MATCH(BN93,Вхідні_дані!$D$296:$D$345,0),10),"-")</f>
        <v>-</v>
      </c>
      <c r="BP93" s="9"/>
      <c r="BQ93" s="11"/>
      <c r="BR93" s="102" t="str">
        <f t="shared" si="208"/>
        <v>-</v>
      </c>
      <c r="BT93" s="103" t="str">
        <f>IF(BS93&gt;0,INDEX(Вхідні_дані!$A$296:$J$345,MATCH(BS93,Вхідні_дані!$D$296:$D$345,0),5),"-")</f>
        <v>-</v>
      </c>
      <c r="BU93" s="112">
        <v>3</v>
      </c>
      <c r="BV93" s="8"/>
      <c r="BW93" s="101" t="str">
        <f>IF(BV93&gt;0,INDEX(Вхідні_дані!$A$296:$J$345,MATCH(BV93,Вхідні_дані!$D$296:$D$345,0),10),"-")</f>
        <v>-</v>
      </c>
      <c r="BX93" s="9"/>
      <c r="BY93" s="11"/>
      <c r="BZ93" s="102" t="str">
        <f t="shared" si="209"/>
        <v>-</v>
      </c>
      <c r="CB93" s="103" t="str">
        <f>IF(CA93&gt;0,INDEX(Вхідні_дані!$A$296:$J$345,MATCH(CA93,Вхідні_дані!$D$296:$D$345,0),5),"-")</f>
        <v>-</v>
      </c>
      <c r="CC93" s="112">
        <v>3</v>
      </c>
      <c r="CD93" s="8"/>
      <c r="CE93" s="101" t="str">
        <f>IF(CD93&gt;0,INDEX(Вхідні_дані!$A$296:$J$345,MATCH(CD93,Вхідні_дані!$D$296:$D$345,0),10),"-")</f>
        <v>-</v>
      </c>
      <c r="CF93" s="9"/>
      <c r="CG93" s="11"/>
      <c r="CH93" s="102" t="str">
        <f t="shared" si="210"/>
        <v>-</v>
      </c>
      <c r="CJ93" s="103" t="str">
        <f>IF(CI93&gt;0,INDEX(Вхідні_дані!$A$296:$J$345,MATCH(CI93,Вхідні_дані!$D$296:$D$345,0),5),"-")</f>
        <v>-</v>
      </c>
      <c r="CK93" s="112">
        <v>3</v>
      </c>
      <c r="CL93" s="8"/>
      <c r="CM93" s="101" t="str">
        <f>IF(CL93&gt;0,INDEX(Вхідні_дані!$A$296:$J$345,MATCH(CL93,Вхідні_дані!$D$296:$D$345,0),10),"-")</f>
        <v>-</v>
      </c>
      <c r="CN93" s="9"/>
      <c r="CO93" s="11"/>
      <c r="CP93" s="102" t="str">
        <f t="shared" si="211"/>
        <v>-</v>
      </c>
      <c r="CR93" s="103" t="str">
        <f>IF(CQ93&gt;0,INDEX(Вхідні_дані!$A$296:$J$345,MATCH(CQ93,Вхідні_дані!$D$296:$D$345,0),5),"-")</f>
        <v>-</v>
      </c>
      <c r="CS93" s="112">
        <v>3</v>
      </c>
      <c r="CT93" s="8"/>
      <c r="CU93" s="101" t="str">
        <f>IF(CT93&gt;0,INDEX(Вхідні_дані!$A$296:$J$345,MATCH(CT93,Вхідні_дані!$D$296:$D$345,0),10),"-")</f>
        <v>-</v>
      </c>
      <c r="CV93" s="9"/>
      <c r="CW93" s="11"/>
      <c r="CX93" s="102" t="str">
        <f t="shared" si="212"/>
        <v>-</v>
      </c>
      <c r="CZ93" s="103" t="str">
        <f>IF(CY93&gt;0,INDEX(Вхідні_дані!$A$296:$J$345,MATCH(CY93,Вхідні_дані!$D$296:$D$345,0),5),"-")</f>
        <v>-</v>
      </c>
      <c r="DA93" s="112">
        <v>3</v>
      </c>
      <c r="DB93" s="8"/>
      <c r="DC93" s="101" t="str">
        <f>IF(DB93&gt;0,INDEX(Вхідні_дані!$A$296:$J$345,MATCH(DB93,Вхідні_дані!$D$296:$D$345,0),10),"-")</f>
        <v>-</v>
      </c>
      <c r="DD93" s="9"/>
      <c r="DE93" s="11"/>
      <c r="DF93" s="102" t="str">
        <f t="shared" si="213"/>
        <v>-</v>
      </c>
      <c r="DH93" s="103" t="str">
        <f>IF(DG93&gt;0,INDEX(Вхідні_дані!$A$296:$J$345,MATCH(DG93,Вхідні_дані!$D$296:$D$345,0),5),"-")</f>
        <v>-</v>
      </c>
      <c r="DI93" s="112">
        <v>3</v>
      </c>
      <c r="DJ93" s="8"/>
      <c r="DK93" s="101" t="str">
        <f>IF(DJ93&gt;0,INDEX(Вхідні_дані!$A$296:$J$345,MATCH(DJ93,Вхідні_дані!$D$296:$D$345,0),10),"-")</f>
        <v>-</v>
      </c>
      <c r="DL93" s="9"/>
      <c r="DM93" s="11"/>
      <c r="DN93" s="102" t="str">
        <f t="shared" si="214"/>
        <v>-</v>
      </c>
      <c r="DP93" s="103" t="str">
        <f>IF(DO93&gt;0,INDEX(Вхідні_дані!$A$296:$J$345,MATCH(DO93,Вхідні_дані!$D$296:$D$345,0),5),"-")</f>
        <v>-</v>
      </c>
      <c r="DQ93" s="112">
        <v>3</v>
      </c>
      <c r="DR93" s="8"/>
      <c r="DS93" s="101" t="str">
        <f>IF(DR93&gt;0,INDEX(Вхідні_дані!$A$296:$J$345,MATCH(DR93,Вхідні_дані!$D$296:$D$345,0),10),"-")</f>
        <v>-</v>
      </c>
      <c r="DT93" s="9"/>
      <c r="DU93" s="11"/>
      <c r="DV93" s="102" t="str">
        <f t="shared" si="215"/>
        <v>-</v>
      </c>
      <c r="DX93" s="103" t="str">
        <f>IF(DW93&gt;0,INDEX(Вхідні_дані!$A$296:$J$345,MATCH(DW93,Вхідні_дані!$D$296:$D$345,0),5),"-")</f>
        <v>-</v>
      </c>
      <c r="DY93" s="112">
        <v>3</v>
      </c>
      <c r="DZ93" s="8"/>
      <c r="EA93" s="101" t="str">
        <f>IF(DZ93&gt;0,INDEX(Вхідні_дані!$A$296:$J$345,MATCH(DZ93,Вхідні_дані!$D$296:$D$345,0),10),"-")</f>
        <v>-</v>
      </c>
      <c r="EB93" s="9"/>
      <c r="EC93" s="11"/>
      <c r="ED93" s="102" t="str">
        <f t="shared" si="216"/>
        <v>-</v>
      </c>
      <c r="EF93" s="103" t="str">
        <f>IF(EE93&gt;0,INDEX(Вхідні_дані!$A$296:$J$345,MATCH(EE93,Вхідні_дані!$D$296:$D$345,0),5),"-")</f>
        <v>-</v>
      </c>
      <c r="EG93" s="112">
        <v>3</v>
      </c>
      <c r="EH93" s="8"/>
      <c r="EI93" s="101" t="str">
        <f>IF(EH93&gt;0,INDEX(Вхідні_дані!$A$296:$J$345,MATCH(EH93,Вхідні_дані!$D$296:$D$345,0),10),"-")</f>
        <v>-</v>
      </c>
      <c r="EJ93" s="9"/>
      <c r="EK93" s="11"/>
      <c r="EL93" s="102" t="str">
        <f t="shared" si="217"/>
        <v>-</v>
      </c>
      <c r="EN93" s="103" t="str">
        <f>IF(EM93&gt;0,INDEX(Вхідні_дані!$A$296:$J$345,MATCH(EM93,Вхідні_дані!$D$296:$D$345,0),5),"-")</f>
        <v>-</v>
      </c>
      <c r="EO93" s="112">
        <v>3</v>
      </c>
      <c r="EP93" s="8"/>
      <c r="EQ93" s="101" t="str">
        <f>IF(EP93&gt;0,INDEX(Вхідні_дані!$A$296:$J$345,MATCH(EP93,Вхідні_дані!$D$296:$D$345,0),10),"-")</f>
        <v>-</v>
      </c>
      <c r="ER93" s="9"/>
      <c r="ES93" s="11"/>
      <c r="ET93" s="102" t="str">
        <f t="shared" si="218"/>
        <v>-</v>
      </c>
      <c r="EV93" s="103" t="str">
        <f>IF(EU93&gt;0,INDEX(Вхідні_дані!$A$296:$J$345,MATCH(EU93,Вхідні_дані!$D$296:$D$345,0),5),"-")</f>
        <v>-</v>
      </c>
      <c r="EW93" s="112">
        <v>3</v>
      </c>
      <c r="EX93" s="8"/>
      <c r="EY93" s="101" t="str">
        <f>IF(EX93&gt;0,INDEX(Вхідні_дані!$A$296:$J$345,MATCH(EX93,Вхідні_дані!$D$296:$D$345,0),10),"-")</f>
        <v>-</v>
      </c>
      <c r="EZ93" s="9"/>
      <c r="FA93" s="11"/>
      <c r="FB93" s="102" t="str">
        <f t="shared" si="219"/>
        <v>-</v>
      </c>
      <c r="FD93" s="103" t="str">
        <f>IF(FC93&gt;0,INDEX(Вхідні_дані!$A$296:$J$345,MATCH(FC93,Вхідні_дані!$D$296:$D$345,0),5),"-")</f>
        <v>-</v>
      </c>
      <c r="FE93" s="112">
        <v>3</v>
      </c>
      <c r="FF93" s="8"/>
      <c r="FG93" s="101" t="str">
        <f>IF(FF93&gt;0,INDEX(Вхідні_дані!$A$296:$J$345,MATCH(FF93,Вхідні_дані!$D$296:$D$345,0),10),"-")</f>
        <v>-</v>
      </c>
      <c r="FH93" s="9"/>
      <c r="FI93" s="11"/>
      <c r="FJ93" s="102" t="str">
        <f t="shared" si="220"/>
        <v>-</v>
      </c>
      <c r="FL93" s="103" t="str">
        <f>IF(FK93&gt;0,INDEX(Вхідні_дані!$A$296:$J$345,MATCH(FK93,Вхідні_дані!$D$296:$D$345,0),5),"-")</f>
        <v>-</v>
      </c>
      <c r="FM93" s="112">
        <v>3</v>
      </c>
      <c r="FN93" s="8"/>
      <c r="FO93" s="101" t="str">
        <f>IF(FN93&gt;0,INDEX(Вхідні_дані!$A$296:$J$345,MATCH(FN93,Вхідні_дані!$D$296:$D$345,0),10),"-")</f>
        <v>-</v>
      </c>
      <c r="FP93" s="9"/>
      <c r="FQ93" s="11"/>
      <c r="FR93" s="102" t="str">
        <f t="shared" si="221"/>
        <v>-</v>
      </c>
      <c r="FT93" s="103" t="str">
        <f>IF(FS93&gt;0,INDEX(Вхідні_дані!$A$296:$J$345,MATCH(FS93,Вхідні_дані!$D$296:$D$345,0),5),"-")</f>
        <v>-</v>
      </c>
      <c r="FU93" s="112">
        <v>3</v>
      </c>
      <c r="FV93" s="8"/>
      <c r="FW93" s="101" t="str">
        <f>IF(FV93&gt;0,INDEX(Вхідні_дані!$A$296:$J$345,MATCH(FV93,Вхідні_дані!$D$296:$D$345,0),10),"-")</f>
        <v>-</v>
      </c>
      <c r="FX93" s="9"/>
      <c r="FY93" s="11"/>
      <c r="FZ93" s="102" t="str">
        <f t="shared" si="222"/>
        <v>-</v>
      </c>
      <c r="GB93" s="103" t="str">
        <f>IF(GA93&gt;0,INDEX(Вхідні_дані!$A$296:$J$345,MATCH(GA93,Вхідні_дані!$D$296:$D$345,0),5),"-")</f>
        <v>-</v>
      </c>
      <c r="GC93" s="112">
        <v>3</v>
      </c>
      <c r="GD93" s="8"/>
      <c r="GE93" s="101" t="str">
        <f>IF(GD93&gt;0,INDEX(Вхідні_дані!$A$296:$J$345,MATCH(GD93,Вхідні_дані!$D$296:$D$345,0),10),"-")</f>
        <v>-</v>
      </c>
      <c r="GF93" s="9"/>
      <c r="GG93" s="11"/>
      <c r="GH93" s="102" t="str">
        <f t="shared" si="223"/>
        <v>-</v>
      </c>
      <c r="GJ93" s="103" t="str">
        <f>IF(GI93&gt;0,INDEX(Вхідні_дані!$A$296:$J$345,MATCH(GI93,Вхідні_дані!$D$296:$D$345,0),5),"-")</f>
        <v>-</v>
      </c>
      <c r="GK93" s="112">
        <v>3</v>
      </c>
      <c r="GL93" s="8"/>
      <c r="GM93" s="101" t="str">
        <f>IF(GL93&gt;0,INDEX(Вхідні_дані!$A$296:$J$345,MATCH(GL93,Вхідні_дані!$D$296:$D$345,0),10),"-")</f>
        <v>-</v>
      </c>
      <c r="GN93" s="9"/>
      <c r="GO93" s="11"/>
      <c r="GP93" s="102" t="str">
        <f t="shared" si="224"/>
        <v>-</v>
      </c>
      <c r="GR93" s="103" t="str">
        <f>IF(GQ93&gt;0,INDEX(Вхідні_дані!$A$296:$J$345,MATCH(GQ93,Вхідні_дані!$D$296:$D$345,0),5),"-")</f>
        <v>-</v>
      </c>
      <c r="GS93" s="112">
        <v>3</v>
      </c>
      <c r="GT93" s="8"/>
      <c r="GU93" s="101" t="str">
        <f>IF(GT93&gt;0,INDEX(Вхідні_дані!$A$296:$J$345,MATCH(GT93,Вхідні_дані!$D$296:$D$345,0),10),"-")</f>
        <v>-</v>
      </c>
      <c r="GV93" s="9"/>
      <c r="GW93" s="11"/>
      <c r="GX93" s="102" t="str">
        <f t="shared" si="225"/>
        <v>-</v>
      </c>
      <c r="GZ93" s="103" t="str">
        <f>IF(GY93&gt;0,INDEX(Вхідні_дані!$A$296:$J$345,MATCH(GY93,Вхідні_дані!$D$296:$D$345,0),5),"-")</f>
        <v>-</v>
      </c>
      <c r="HA93" s="112">
        <v>3</v>
      </c>
      <c r="HB93" s="8"/>
      <c r="HC93" s="101" t="str">
        <f>IF(HB93&gt;0,INDEX(Вхідні_дані!$A$296:$J$345,MATCH(HB93,Вхідні_дані!$D$296:$D$345,0),10),"-")</f>
        <v>-</v>
      </c>
      <c r="HD93" s="9"/>
      <c r="HE93" s="11"/>
      <c r="HF93" s="102" t="str">
        <f t="shared" si="226"/>
        <v>-</v>
      </c>
      <c r="HH93" s="103" t="str">
        <f>IF(HG93&gt;0,INDEX(Вхідні_дані!$A$296:$J$345,MATCH(HG93,Вхідні_дані!$D$296:$D$345,0),5),"-")</f>
        <v>-</v>
      </c>
      <c r="HI93" s="112">
        <v>3</v>
      </c>
      <c r="HJ93" s="8"/>
      <c r="HK93" s="101" t="str">
        <f>IF(HJ93&gt;0,INDEX(Вхідні_дані!$A$296:$J$345,MATCH(HJ93,Вхідні_дані!$D$296:$D$345,0),10),"-")</f>
        <v>-</v>
      </c>
      <c r="HL93" s="9"/>
      <c r="HM93" s="11"/>
      <c r="HN93" s="102" t="str">
        <f t="shared" si="227"/>
        <v>-</v>
      </c>
      <c r="HP93" s="103" t="str">
        <f>IF(HO93&gt;0,INDEX(Вхідні_дані!$A$296:$J$345,MATCH(HO93,Вхідні_дані!$D$296:$D$345,0),5),"-")</f>
        <v>-</v>
      </c>
      <c r="HQ93" s="112">
        <v>3</v>
      </c>
      <c r="HR93" s="8"/>
      <c r="HS93" s="101" t="str">
        <f>IF(HR93&gt;0,INDEX(Вхідні_дані!$A$296:$J$345,MATCH(HR93,Вхідні_дані!$D$296:$D$345,0),10),"-")</f>
        <v>-</v>
      </c>
      <c r="HT93" s="9"/>
      <c r="HU93" s="11"/>
      <c r="HV93" s="102" t="str">
        <f t="shared" si="228"/>
        <v>-</v>
      </c>
      <c r="HX93" s="103" t="str">
        <f>IF(HW93&gt;0,INDEX(Вхідні_дані!$A$296:$J$345,MATCH(HW93,Вхідні_дані!$D$296:$D$345,0),5),"-")</f>
        <v>-</v>
      </c>
      <c r="HY93" s="112">
        <v>3</v>
      </c>
      <c r="HZ93" s="8"/>
      <c r="IA93" s="101" t="str">
        <f>IF(HZ93&gt;0,INDEX(Вхідні_дані!$A$296:$J$345,MATCH(HZ93,Вхідні_дані!$D$296:$D$345,0),10),"-")</f>
        <v>-</v>
      </c>
      <c r="IB93" s="9"/>
      <c r="IC93" s="11"/>
      <c r="ID93" s="102" t="str">
        <f t="shared" si="229"/>
        <v>-</v>
      </c>
      <c r="IF93" s="103" t="str">
        <f>IF(IE93&gt;0,INDEX(Вхідні_дані!$A$296:$J$345,MATCH(IE93,Вхідні_дані!$D$296:$D$345,0),5),"-")</f>
        <v>-</v>
      </c>
      <c r="IG93" s="112">
        <v>3</v>
      </c>
      <c r="IH93" s="8"/>
      <c r="II93" s="101" t="str">
        <f>IF(IH93&gt;0,INDEX(Вхідні_дані!$A$296:$J$345,MATCH(IH93,Вхідні_дані!$D$296:$D$345,0),10),"-")</f>
        <v>-</v>
      </c>
      <c r="IJ93" s="9"/>
      <c r="IK93" s="11"/>
      <c r="IL93" s="102" t="str">
        <f t="shared" si="230"/>
        <v>-</v>
      </c>
      <c r="IN93" s="103" t="str">
        <f>IF(IM93&gt;0,INDEX(Вхідні_дані!$A$296:$J$345,MATCH(IM93,Вхідні_дані!$D$296:$D$345,0),5),"-")</f>
        <v>-</v>
      </c>
      <c r="IO93" s="112">
        <v>3</v>
      </c>
      <c r="IP93" s="8"/>
      <c r="IQ93" s="101" t="str">
        <f>IF(IP93&gt;0,INDEX(Вхідні_дані!$A$296:$J$345,MATCH(IP93,Вхідні_дані!$D$296:$D$345,0),10),"-")</f>
        <v>-</v>
      </c>
      <c r="IR93" s="9"/>
      <c r="IS93" s="11"/>
      <c r="IT93" s="102" t="str">
        <f t="shared" si="231"/>
        <v>-</v>
      </c>
      <c r="IV93" s="103" t="str">
        <f>IF(IU93&gt;0,INDEX(Вхідні_дані!$A$296:$J$345,MATCH(IU93,Вхідні_дані!$D$296:$D$345,0),5),"-")</f>
        <v>-</v>
      </c>
      <c r="IW93" s="112">
        <v>3</v>
      </c>
      <c r="IX93" s="8"/>
      <c r="IY93" s="101" t="str">
        <f>IF(IX93&gt;0,INDEX(Вхідні_дані!$A$296:$J$345,MATCH(IX93,Вхідні_дані!$D$296:$D$345,0),10),"-")</f>
        <v>-</v>
      </c>
      <c r="IZ93" s="9"/>
      <c r="JA93" s="11"/>
      <c r="JB93" s="102" t="str">
        <f t="shared" si="232"/>
        <v>-</v>
      </c>
      <c r="JD93" s="103" t="str">
        <f>IF(JC93&gt;0,INDEX(Вхідні_дані!$A$296:$J$345,MATCH(JC93,Вхідні_дані!$D$296:$D$345,0),5),"-")</f>
        <v>-</v>
      </c>
      <c r="JE93" s="112">
        <v>3</v>
      </c>
      <c r="JF93" s="8"/>
      <c r="JG93" s="101" t="str">
        <f>IF(JF93&gt;0,INDEX(Вхідні_дані!$A$296:$J$345,MATCH(JF93,Вхідні_дані!$D$296:$D$345,0),10),"-")</f>
        <v>-</v>
      </c>
      <c r="JH93" s="9"/>
      <c r="JI93" s="11"/>
      <c r="JJ93" s="102" t="str">
        <f t="shared" si="233"/>
        <v>-</v>
      </c>
      <c r="JL93" s="103" t="str">
        <f>IF(JK93&gt;0,INDEX(Вхідні_дані!$A$296:$J$345,MATCH(JK93,Вхідні_дані!$D$296:$D$345,0),5),"-")</f>
        <v>-</v>
      </c>
      <c r="JM93" s="112">
        <v>3</v>
      </c>
      <c r="JN93" s="8"/>
      <c r="JO93" s="101" t="str">
        <f>IF(JN93&gt;0,INDEX(Вхідні_дані!$A$296:$J$345,MATCH(JN93,Вхідні_дані!$D$296:$D$345,0),10),"-")</f>
        <v>-</v>
      </c>
      <c r="JP93" s="9"/>
      <c r="JQ93" s="11"/>
      <c r="JR93" s="102" t="str">
        <f t="shared" si="234"/>
        <v>-</v>
      </c>
      <c r="JT93" s="103" t="str">
        <f>IF(JS93&gt;0,INDEX(Вхідні_дані!$A$296:$J$345,MATCH(JS93,Вхідні_дані!$D$296:$D$345,0),5),"-")</f>
        <v>-</v>
      </c>
      <c r="JU93" s="112">
        <v>3</v>
      </c>
      <c r="JV93" s="8"/>
      <c r="JW93" s="101" t="str">
        <f>IF(JV93&gt;0,INDEX(Вхідні_дані!$A$296:$J$345,MATCH(JV93,Вхідні_дані!$D$296:$D$345,0),10),"-")</f>
        <v>-</v>
      </c>
      <c r="JX93" s="9"/>
      <c r="JY93" s="11"/>
      <c r="JZ93" s="102" t="str">
        <f t="shared" si="235"/>
        <v>-</v>
      </c>
      <c r="KB93" s="103" t="str">
        <f>IF(KA93&gt;0,INDEX(Вхідні_дані!$A$296:$J$345,MATCH(KA93,Вхідні_дані!$D$296:$D$345,0),5),"-")</f>
        <v>-</v>
      </c>
      <c r="KC93" s="112">
        <v>3</v>
      </c>
      <c r="KD93" s="8"/>
      <c r="KE93" s="101" t="str">
        <f>IF(KD93&gt;0,INDEX(Вхідні_дані!$A$296:$J$345,MATCH(KD93,Вхідні_дані!$D$296:$D$345,0),10),"-")</f>
        <v>-</v>
      </c>
      <c r="KF93" s="9"/>
      <c r="KG93" s="11"/>
      <c r="KH93" s="102" t="str">
        <f t="shared" si="236"/>
        <v>-</v>
      </c>
      <c r="KJ93" s="103" t="str">
        <f>IF(KI93&gt;0,INDEX(Вхідні_дані!$A$296:$J$345,MATCH(KI93,Вхідні_дані!$D$296:$D$345,0),5),"-")</f>
        <v>-</v>
      </c>
      <c r="KK93" s="112">
        <v>3</v>
      </c>
      <c r="KL93" s="8"/>
      <c r="KM93" s="101" t="str">
        <f>IF(KL93&gt;0,INDEX(Вхідні_дані!$A$296:$J$345,MATCH(KL93,Вхідні_дані!$D$296:$D$345,0),10),"-")</f>
        <v>-</v>
      </c>
      <c r="KN93" s="9"/>
      <c r="KO93" s="11"/>
      <c r="KP93" s="102" t="str">
        <f t="shared" si="237"/>
        <v>-</v>
      </c>
      <c r="KR93" s="103" t="str">
        <f>IF(KQ93&gt;0,INDEX(Вхідні_дані!$A$296:$J$345,MATCH(KQ93,Вхідні_дані!$D$296:$D$345,0),5),"-")</f>
        <v>-</v>
      </c>
      <c r="KS93" s="112">
        <v>3</v>
      </c>
      <c r="KT93" s="8"/>
      <c r="KU93" s="101" t="str">
        <f>IF(KT93&gt;0,INDEX(Вхідні_дані!$A$296:$J$345,MATCH(KT93,Вхідні_дані!$D$296:$D$345,0),10),"-")</f>
        <v>-</v>
      </c>
      <c r="KV93" s="9"/>
      <c r="KW93" s="11"/>
      <c r="KX93" s="102" t="str">
        <f t="shared" si="238"/>
        <v>-</v>
      </c>
      <c r="KZ93" s="103" t="str">
        <f>IF(KY93&gt;0,INDEX(Вхідні_дані!$A$296:$J$345,MATCH(KY93,Вхідні_дані!$D$296:$D$345,0),5),"-")</f>
        <v>-</v>
      </c>
      <c r="LA93" s="112">
        <v>3</v>
      </c>
      <c r="LB93" s="8"/>
      <c r="LC93" s="101" t="str">
        <f>IF(LB93&gt;0,INDEX(Вхідні_дані!$A$296:$J$345,MATCH(LB93,Вхідні_дані!$D$296:$D$345,0),10),"-")</f>
        <v>-</v>
      </c>
      <c r="LD93" s="9"/>
      <c r="LE93" s="11"/>
      <c r="LF93" s="102" t="str">
        <f t="shared" si="239"/>
        <v>-</v>
      </c>
      <c r="LH93" s="103" t="str">
        <f>IF(LG93&gt;0,INDEX(Вхідні_дані!$A$296:$J$345,MATCH(LG93,Вхідні_дані!$D$296:$D$345,0),5),"-")</f>
        <v>-</v>
      </c>
      <c r="LI93" s="112">
        <v>3</v>
      </c>
      <c r="LJ93" s="8"/>
      <c r="LK93" s="101" t="str">
        <f>IF(LJ93&gt;0,INDEX(Вхідні_дані!$A$296:$J$345,MATCH(LJ93,Вхідні_дані!$D$296:$D$345,0),10),"-")</f>
        <v>-</v>
      </c>
      <c r="LL93" s="9"/>
      <c r="LM93" s="11"/>
      <c r="LN93" s="102" t="str">
        <f t="shared" si="240"/>
        <v>-</v>
      </c>
      <c r="LP93" s="103" t="str">
        <f>IF(LO93&gt;0,INDEX(Вхідні_дані!$A$296:$J$345,MATCH(LO93,Вхідні_дані!$D$296:$D$345,0),5),"-")</f>
        <v>-</v>
      </c>
      <c r="LQ93" s="112">
        <v>3</v>
      </c>
      <c r="LR93" s="8"/>
      <c r="LS93" s="101" t="str">
        <f>IF(LR93&gt;0,INDEX(Вхідні_дані!$A$296:$J$345,MATCH(LR93,Вхідні_дані!$D$296:$D$345,0),10),"-")</f>
        <v>-</v>
      </c>
      <c r="LT93" s="9"/>
      <c r="LU93" s="11"/>
      <c r="LV93" s="102" t="str">
        <f t="shared" si="241"/>
        <v>-</v>
      </c>
      <c r="LX93" s="103" t="str">
        <f>IF(LW93&gt;0,INDEX(Вхідні_дані!$A$296:$J$345,MATCH(LW93,Вхідні_дані!$D$296:$D$345,0),5),"-")</f>
        <v>-</v>
      </c>
      <c r="LY93" s="112">
        <v>3</v>
      </c>
      <c r="LZ93" s="8"/>
      <c r="MA93" s="101" t="str">
        <f>IF(LZ93&gt;0,INDEX(Вхідні_дані!$A$296:$J$345,MATCH(LZ93,Вхідні_дані!$D$296:$D$345,0),10),"-")</f>
        <v>-</v>
      </c>
      <c r="MB93" s="9"/>
      <c r="MC93" s="11"/>
      <c r="MD93" s="102" t="str">
        <f t="shared" si="242"/>
        <v>-</v>
      </c>
      <c r="MF93" s="103" t="str">
        <f>IF(ME93&gt;0,INDEX(Вхідні_дані!$A$296:$J$345,MATCH(ME93,Вхідні_дані!$D$296:$D$345,0),5),"-")</f>
        <v>-</v>
      </c>
      <c r="MG93" s="112">
        <v>3</v>
      </c>
      <c r="MH93" s="8"/>
      <c r="MI93" s="101" t="str">
        <f>IF(MH93&gt;0,INDEX(Вхідні_дані!$A$296:$J$345,MATCH(MH93,Вхідні_дані!$D$296:$D$345,0),10),"-")</f>
        <v>-</v>
      </c>
      <c r="MJ93" s="9"/>
      <c r="MK93" s="11"/>
      <c r="ML93" s="102" t="str">
        <f t="shared" si="243"/>
        <v>-</v>
      </c>
      <c r="MN93" s="103" t="str">
        <f>IF(MM93&gt;0,INDEX(Вхідні_дані!$A$296:$J$345,MATCH(MM93,Вхідні_дані!$D$296:$D$345,0),5),"-")</f>
        <v>-</v>
      </c>
      <c r="MO93" s="112">
        <v>3</v>
      </c>
      <c r="MP93" s="8"/>
      <c r="MQ93" s="101" t="str">
        <f>IF(MP93&gt;0,INDEX(Вхідні_дані!$A$296:$J$345,MATCH(MP93,Вхідні_дані!$D$296:$D$345,0),10),"-")</f>
        <v>-</v>
      </c>
      <c r="MR93" s="9"/>
      <c r="MS93" s="11"/>
      <c r="MT93" s="102" t="str">
        <f t="shared" si="244"/>
        <v>-</v>
      </c>
      <c r="MV93" s="103" t="str">
        <f>IF(MU93&gt;0,INDEX(Вхідні_дані!$A$296:$J$345,MATCH(MU93,Вхідні_дані!$D$296:$D$345,0),5),"-")</f>
        <v>-</v>
      </c>
      <c r="MW93" s="112">
        <v>3</v>
      </c>
      <c r="MX93" s="8"/>
      <c r="MY93" s="101" t="str">
        <f>IF(MX93&gt;0,INDEX(Вхідні_дані!$A$296:$J$345,MATCH(MX93,Вхідні_дані!$D$296:$D$345,0),10),"-")</f>
        <v>-</v>
      </c>
      <c r="MZ93" s="9"/>
      <c r="NA93" s="11"/>
      <c r="NB93" s="102" t="str">
        <f t="shared" si="245"/>
        <v>-</v>
      </c>
      <c r="ND93" s="103" t="str">
        <f>IF(NC93&gt;0,INDEX(Вхідні_дані!$A$296:$J$345,MATCH(NC93,Вхідні_дані!$D$296:$D$345,0),5),"-")</f>
        <v>-</v>
      </c>
      <c r="NE93" s="112">
        <v>3</v>
      </c>
      <c r="NF93" s="8"/>
      <c r="NG93" s="101" t="str">
        <f>IF(NF93&gt;0,INDEX(Вхідні_дані!$A$296:$J$345,MATCH(NF93,Вхідні_дані!$D$296:$D$345,0),10),"-")</f>
        <v>-</v>
      </c>
      <c r="NH93" s="9"/>
      <c r="NI93" s="11"/>
      <c r="NJ93" s="102" t="str">
        <f t="shared" si="246"/>
        <v>-</v>
      </c>
      <c r="NL93" s="103" t="str">
        <f>IF(NK93&gt;0,INDEX(Вхідні_дані!$A$296:$J$345,MATCH(NK93,Вхідні_дані!$D$296:$D$345,0),5),"-")</f>
        <v>-</v>
      </c>
      <c r="NM93" s="112">
        <v>3</v>
      </c>
      <c r="NN93" s="8"/>
      <c r="NO93" s="101" t="str">
        <f>IF(NN93&gt;0,INDEX(Вхідні_дані!$A$296:$J$345,MATCH(NN93,Вхідні_дані!$D$296:$D$345,0),10),"-")</f>
        <v>-</v>
      </c>
      <c r="NP93" s="9"/>
      <c r="NQ93" s="11"/>
      <c r="NR93" s="102" t="str">
        <f t="shared" si="247"/>
        <v>-</v>
      </c>
      <c r="NT93" s="103" t="str">
        <f>IF(NS93&gt;0,INDEX(Вхідні_дані!$A$296:$J$345,MATCH(NS93,Вхідні_дані!$D$296:$D$345,0),5),"-")</f>
        <v>-</v>
      </c>
      <c r="NU93" s="112">
        <v>3</v>
      </c>
      <c r="NV93" s="8"/>
      <c r="NW93" s="101" t="str">
        <f>IF(NV93&gt;0,INDEX(Вхідні_дані!$A$296:$J$345,MATCH(NV93,Вхідні_дані!$D$296:$D$345,0),10),"-")</f>
        <v>-</v>
      </c>
      <c r="NX93" s="9"/>
      <c r="NY93" s="11"/>
      <c r="NZ93" s="102" t="str">
        <f t="shared" si="248"/>
        <v>-</v>
      </c>
      <c r="OB93" s="103" t="str">
        <f>IF(OA93&gt;0,INDEX(Вхідні_дані!$A$296:$J$345,MATCH(OA93,Вхідні_дані!$D$296:$D$345,0),5),"-")</f>
        <v>-</v>
      </c>
      <c r="OC93" s="112">
        <v>3</v>
      </c>
      <c r="OD93" s="8"/>
      <c r="OE93" s="101" t="str">
        <f>IF(OD93&gt;0,INDEX(Вхідні_дані!$A$296:$J$345,MATCH(OD93,Вхідні_дані!$D$296:$D$345,0),10),"-")</f>
        <v>-</v>
      </c>
      <c r="OF93" s="9"/>
      <c r="OG93" s="11"/>
      <c r="OH93" s="102" t="str">
        <f t="shared" si="249"/>
        <v>-</v>
      </c>
      <c r="OJ93" s="103" t="str">
        <f>IF(OI93&gt;0,INDEX(Вхідні_дані!$A$296:$J$345,MATCH(OI93,Вхідні_дані!$D$296:$D$345,0),5),"-")</f>
        <v>-</v>
      </c>
      <c r="OK93" s="112">
        <v>3</v>
      </c>
      <c r="OL93" s="8"/>
      <c r="OM93" s="101" t="str">
        <f>IF(OL93&gt;0,INDEX(Вхідні_дані!$A$296:$J$345,MATCH(OL93,Вхідні_дані!$D$296:$D$345,0),10),"-")</f>
        <v>-</v>
      </c>
      <c r="ON93" s="9"/>
      <c r="OO93" s="11"/>
      <c r="OP93" s="102" t="str">
        <f t="shared" si="250"/>
        <v>-</v>
      </c>
      <c r="OR93" s="103" t="str">
        <f>IF(OQ93&gt;0,INDEX(Вхідні_дані!$A$296:$J$345,MATCH(OQ93,Вхідні_дані!$D$296:$D$345,0),5),"-")</f>
        <v>-</v>
      </c>
      <c r="OS93" s="112">
        <v>3</v>
      </c>
      <c r="OT93" s="8"/>
      <c r="OU93" s="101" t="str">
        <f>IF(OT93&gt;0,INDEX(Вхідні_дані!$A$296:$J$345,MATCH(OT93,Вхідні_дані!$D$296:$D$345,0),10),"-")</f>
        <v>-</v>
      </c>
      <c r="OV93" s="9"/>
      <c r="OW93" s="11"/>
      <c r="OX93" s="102" t="str">
        <f t="shared" si="251"/>
        <v>-</v>
      </c>
      <c r="OZ93" s="103" t="str">
        <f>IF(OY93&gt;0,INDEX(Вхідні_дані!$A$296:$J$345,MATCH(OY93,Вхідні_дані!$D$296:$D$345,0),5),"-")</f>
        <v>-</v>
      </c>
      <c r="PA93" s="112">
        <v>3</v>
      </c>
      <c r="PB93" s="8"/>
      <c r="PC93" s="101" t="str">
        <f>IF(PB93&gt;0,INDEX(Вхідні_дані!$A$296:$J$345,MATCH(PB93,Вхідні_дані!$D$296:$D$345,0),10),"-")</f>
        <v>-</v>
      </c>
      <c r="PD93" s="9"/>
      <c r="PE93" s="11"/>
      <c r="PF93" s="102" t="str">
        <f t="shared" si="252"/>
        <v>-</v>
      </c>
      <c r="PH93" s="103" t="str">
        <f>IF(PG93&gt;0,INDEX(Вхідні_дані!$A$296:$J$345,MATCH(PG93,Вхідні_дані!$D$296:$D$345,0),5),"-")</f>
        <v>-</v>
      </c>
      <c r="PI93" s="112">
        <v>3</v>
      </c>
      <c r="PJ93" s="8"/>
      <c r="PK93" s="101" t="str">
        <f>IF(PJ93&gt;0,INDEX(Вхідні_дані!$A$296:$J$345,MATCH(PJ93,Вхідні_дані!$D$296:$D$345,0),10),"-")</f>
        <v>-</v>
      </c>
      <c r="PL93" s="9"/>
      <c r="PM93" s="11"/>
      <c r="PN93" s="102" t="str">
        <f t="shared" si="253"/>
        <v>-</v>
      </c>
      <c r="PP93" s="103" t="str">
        <f>IF(PO93&gt;0,INDEX(Вхідні_дані!$A$296:$J$345,MATCH(PO93,Вхідні_дані!$D$296:$D$345,0),5),"-")</f>
        <v>-</v>
      </c>
      <c r="PQ93" s="112">
        <v>3</v>
      </c>
      <c r="PR93" s="8"/>
      <c r="PS93" s="101" t="str">
        <f>IF(PR93&gt;0,INDEX(Вхідні_дані!$A$296:$J$345,MATCH(PR93,Вхідні_дані!$D$296:$D$345,0),10),"-")</f>
        <v>-</v>
      </c>
      <c r="PT93" s="9"/>
      <c r="PU93" s="11"/>
      <c r="PV93" s="102" t="str">
        <f t="shared" si="254"/>
        <v>-</v>
      </c>
      <c r="PX93" s="103" t="str">
        <f>IF(PW93&gt;0,INDEX(Вхідні_дані!$A$296:$J$345,MATCH(PW93,Вхідні_дані!$D$296:$D$345,0),5),"-")</f>
        <v>-</v>
      </c>
      <c r="PY93" s="112">
        <v>3</v>
      </c>
      <c r="PZ93" s="8"/>
      <c r="QA93" s="101" t="str">
        <f>IF(PZ93&gt;0,INDEX(Вхідні_дані!$A$296:$J$345,MATCH(PZ93,Вхідні_дані!$D$296:$D$345,0),10),"-")</f>
        <v>-</v>
      </c>
      <c r="QB93" s="9"/>
      <c r="QC93" s="11"/>
      <c r="QD93" s="102" t="str">
        <f t="shared" si="255"/>
        <v>-</v>
      </c>
      <c r="QF93" s="103" t="str">
        <f>IF(QE93&gt;0,INDEX(Вхідні_дані!$A$296:$J$345,MATCH(QE93,Вхідні_дані!$D$296:$D$345,0),5),"-")</f>
        <v>-</v>
      </c>
      <c r="QG93" s="112">
        <v>3</v>
      </c>
      <c r="QH93" s="8"/>
      <c r="QI93" s="101" t="str">
        <f>IF(QH93&gt;0,INDEX(Вхідні_дані!$A$296:$J$345,MATCH(QH93,Вхідні_дані!$D$296:$D$345,0),10),"-")</f>
        <v>-</v>
      </c>
      <c r="QJ93" s="9"/>
      <c r="QK93" s="11"/>
      <c r="QL93" s="102" t="str">
        <f t="shared" si="256"/>
        <v>-</v>
      </c>
      <c r="QN93" s="103" t="str">
        <f>IF(QM93&gt;0,INDEX(Вхідні_дані!$A$296:$J$345,MATCH(QM93,Вхідні_дані!$D$296:$D$345,0),5),"-")</f>
        <v>-</v>
      </c>
      <c r="QO93" s="112">
        <v>3</v>
      </c>
      <c r="QP93" s="8"/>
      <c r="QQ93" s="101" t="str">
        <f>IF(QP93&gt;0,INDEX(Вхідні_дані!$A$296:$J$345,MATCH(QP93,Вхідні_дані!$D$296:$D$345,0),10),"-")</f>
        <v>-</v>
      </c>
      <c r="QR93" s="9"/>
      <c r="QS93" s="11"/>
      <c r="QT93" s="102" t="str">
        <f t="shared" si="257"/>
        <v>-</v>
      </c>
      <c r="QV93" s="103" t="str">
        <f>IF(QU93&gt;0,INDEX(Вхідні_дані!$A$296:$J$345,MATCH(QU93,Вхідні_дані!$D$296:$D$345,0),5),"-")</f>
        <v>-</v>
      </c>
      <c r="QW93" s="112">
        <v>3</v>
      </c>
      <c r="QX93" s="8"/>
      <c r="QY93" s="101" t="str">
        <f>IF(QX93&gt;0,INDEX(Вхідні_дані!$A$296:$J$345,MATCH(QX93,Вхідні_дані!$D$296:$D$345,0),10),"-")</f>
        <v>-</v>
      </c>
      <c r="QZ93" s="9"/>
      <c r="RA93" s="11"/>
      <c r="RB93" s="102" t="str">
        <f t="shared" si="258"/>
        <v>-</v>
      </c>
      <c r="RD93" s="103" t="str">
        <f>IF(RC93&gt;0,INDEX(Вхідні_дані!$A$296:$J$345,MATCH(RC93,Вхідні_дані!$D$296:$D$345,0),5),"-")</f>
        <v>-</v>
      </c>
      <c r="RE93" s="112">
        <v>3</v>
      </c>
      <c r="RF93" s="8"/>
      <c r="RG93" s="101" t="str">
        <f>IF(RF93&gt;0,INDEX(Вхідні_дані!$A$296:$J$345,MATCH(RF93,Вхідні_дані!$D$296:$D$345,0),10),"-")</f>
        <v>-</v>
      </c>
      <c r="RH93" s="9"/>
      <c r="RI93" s="11"/>
      <c r="RJ93" s="102" t="str">
        <f t="shared" si="259"/>
        <v>-</v>
      </c>
      <c r="RL93" s="103" t="str">
        <f>IF(RK93&gt;0,INDEX(Вхідні_дані!$A$296:$J$345,MATCH(RK93,Вхідні_дані!$D$296:$D$345,0),5),"-")</f>
        <v>-</v>
      </c>
      <c r="RM93" s="112">
        <v>3</v>
      </c>
      <c r="RN93" s="8"/>
      <c r="RO93" s="101" t="str">
        <f>IF(RN93&gt;0,INDEX(Вхідні_дані!$A$296:$J$345,MATCH(RN93,Вхідні_дані!$D$296:$D$345,0),10),"-")</f>
        <v>-</v>
      </c>
      <c r="RP93" s="9"/>
      <c r="RQ93" s="11"/>
      <c r="RR93" s="102" t="str">
        <f t="shared" si="260"/>
        <v>-</v>
      </c>
      <c r="RT93" s="103" t="str">
        <f>IF(RS93&gt;0,INDEX(Вхідні_дані!$A$296:$J$345,MATCH(RS93,Вхідні_дані!$D$296:$D$345,0),5),"-")</f>
        <v>-</v>
      </c>
      <c r="RU93" s="112">
        <v>3</v>
      </c>
      <c r="RV93" s="8"/>
      <c r="RW93" s="101" t="str">
        <f>IF(RV93&gt;0,INDEX(Вхідні_дані!$A$296:$J$345,MATCH(RV93,Вхідні_дані!$D$296:$D$345,0),10),"-")</f>
        <v>-</v>
      </c>
      <c r="RX93" s="9"/>
      <c r="RY93" s="11"/>
      <c r="RZ93" s="102" t="str">
        <f t="shared" si="261"/>
        <v>-</v>
      </c>
      <c r="SB93" s="103" t="str">
        <f>IF(SA93&gt;0,INDEX(Вхідні_дані!$A$296:$J$345,MATCH(SA93,Вхідні_дані!$D$296:$D$345,0),5),"-")</f>
        <v>-</v>
      </c>
      <c r="SC93" s="112">
        <v>3</v>
      </c>
      <c r="SD93" s="8"/>
      <c r="SE93" s="101" t="str">
        <f>IF(SD93&gt;0,INDEX(Вхідні_дані!$A$296:$J$345,MATCH(SD93,Вхідні_дані!$D$296:$D$345,0),10),"-")</f>
        <v>-</v>
      </c>
      <c r="SF93" s="9"/>
      <c r="SG93" s="11"/>
      <c r="SH93" s="102" t="str">
        <f t="shared" si="262"/>
        <v>-</v>
      </c>
      <c r="SJ93" s="103" t="str">
        <f>IF(SI93&gt;0,INDEX(Вхідні_дані!$A$296:$J$345,MATCH(SI93,Вхідні_дані!$D$296:$D$345,0),5),"-")</f>
        <v>-</v>
      </c>
      <c r="SK93" s="112">
        <v>3</v>
      </c>
      <c r="SL93" s="8"/>
      <c r="SM93" s="101" t="str">
        <f>IF(SL93&gt;0,INDEX(Вхідні_дані!$A$296:$J$345,MATCH(SL93,Вхідні_дані!$D$296:$D$345,0),10),"-")</f>
        <v>-</v>
      </c>
      <c r="SN93" s="9"/>
      <c r="SO93" s="11"/>
      <c r="SP93" s="102" t="str">
        <f t="shared" si="263"/>
        <v>-</v>
      </c>
      <c r="SR93" s="103" t="str">
        <f>IF(SQ93&gt;0,INDEX(Вхідні_дані!$A$296:$J$345,MATCH(SQ93,Вхідні_дані!$D$296:$D$345,0),5),"-")</f>
        <v>-</v>
      </c>
      <c r="SS93" s="112">
        <v>3</v>
      </c>
      <c r="ST93" s="8"/>
      <c r="SU93" s="101" t="str">
        <f>IF(ST93&gt;0,INDEX(Вхідні_дані!$A$296:$J$345,MATCH(ST93,Вхідні_дані!$D$296:$D$345,0),10),"-")</f>
        <v>-</v>
      </c>
      <c r="SV93" s="9"/>
      <c r="SW93" s="11"/>
      <c r="SX93" s="102" t="str">
        <f t="shared" si="264"/>
        <v>-</v>
      </c>
      <c r="SZ93" s="103" t="str">
        <f>IF(SY93&gt;0,INDEX(Вхідні_дані!$A$296:$J$345,MATCH(SY93,Вхідні_дані!$D$296:$D$345,0),5),"-")</f>
        <v>-</v>
      </c>
      <c r="TA93" s="112">
        <v>3</v>
      </c>
      <c r="TB93" s="8"/>
      <c r="TC93" s="101" t="str">
        <f>IF(TB93&gt;0,INDEX(Вхідні_дані!$A$296:$J$345,MATCH(TB93,Вхідні_дані!$D$296:$D$345,0),10),"-")</f>
        <v>-</v>
      </c>
      <c r="TD93" s="9"/>
      <c r="TE93" s="11"/>
      <c r="TF93" s="102" t="str">
        <f t="shared" si="265"/>
        <v>-</v>
      </c>
      <c r="TH93" s="103" t="str">
        <f>IF(TG93&gt;0,INDEX(Вхідні_дані!$A$296:$J$345,MATCH(TG93,Вхідні_дані!$D$296:$D$345,0),5),"-")</f>
        <v>-</v>
      </c>
      <c r="TI93" s="112">
        <v>3</v>
      </c>
      <c r="TJ93" s="8"/>
      <c r="TK93" s="101" t="str">
        <f>IF(TJ93&gt;0,INDEX(Вхідні_дані!$A$296:$J$345,MATCH(TJ93,Вхідні_дані!$D$296:$D$345,0),10),"-")</f>
        <v>-</v>
      </c>
      <c r="TL93" s="9"/>
      <c r="TM93" s="11"/>
      <c r="TN93" s="102" t="str">
        <f t="shared" si="266"/>
        <v>-</v>
      </c>
      <c r="TP93" s="103" t="str">
        <f>IF(TO93&gt;0,INDEX(Вхідні_дані!$A$296:$J$345,MATCH(TO93,Вхідні_дані!$D$296:$D$345,0),5),"-")</f>
        <v>-</v>
      </c>
      <c r="TQ93" s="112">
        <v>3</v>
      </c>
      <c r="TR93" s="8"/>
      <c r="TS93" s="101" t="str">
        <f>IF(TR93&gt;0,INDEX(Вхідні_дані!$A$296:$J$345,MATCH(TR93,Вхідні_дані!$D$296:$D$345,0),10),"-")</f>
        <v>-</v>
      </c>
      <c r="TT93" s="9"/>
      <c r="TU93" s="11"/>
      <c r="TV93" s="102" t="str">
        <f t="shared" si="267"/>
        <v>-</v>
      </c>
      <c r="TX93" s="103" t="str">
        <f>IF(TW93&gt;0,INDEX(Вхідні_дані!$A$296:$J$345,MATCH(TW93,Вхідні_дані!$D$296:$D$345,0),5),"-")</f>
        <v>-</v>
      </c>
      <c r="TY93" s="112">
        <v>3</v>
      </c>
      <c r="TZ93" s="8"/>
      <c r="UA93" s="101" t="str">
        <f>IF(TZ93&gt;0,INDEX(Вхідні_дані!$A$296:$J$345,MATCH(TZ93,Вхідні_дані!$D$296:$D$345,0),10),"-")</f>
        <v>-</v>
      </c>
      <c r="UB93" s="9"/>
      <c r="UC93" s="11"/>
      <c r="UD93" s="102" t="str">
        <f t="shared" si="268"/>
        <v>-</v>
      </c>
      <c r="UF93" s="103" t="str">
        <f>IF(UE93&gt;0,INDEX(Вхідні_дані!$A$296:$J$345,MATCH(UE93,Вхідні_дані!$D$296:$D$345,0),5),"-")</f>
        <v>-</v>
      </c>
      <c r="UG93" s="112">
        <v>3</v>
      </c>
      <c r="UH93" s="8"/>
      <c r="UI93" s="101" t="str">
        <f>IF(UH93&gt;0,INDEX(Вхідні_дані!$A$296:$J$345,MATCH(UH93,Вхідні_дані!$D$296:$D$345,0),10),"-")</f>
        <v>-</v>
      </c>
      <c r="UJ93" s="9"/>
      <c r="UK93" s="11"/>
      <c r="UL93" s="102" t="str">
        <f t="shared" si="269"/>
        <v>-</v>
      </c>
      <c r="UN93" s="103" t="str">
        <f>IF(UM93&gt;0,INDEX(Вхідні_дані!$A$296:$J$345,MATCH(UM93,Вхідні_дані!$D$296:$D$345,0),5),"-")</f>
        <v>-</v>
      </c>
      <c r="UO93" s="112">
        <v>3</v>
      </c>
      <c r="UP93" s="8"/>
      <c r="UQ93" s="101" t="str">
        <f>IF(UP93&gt;0,INDEX(Вхідні_дані!$A$296:$J$345,MATCH(UP93,Вхідні_дані!$D$296:$D$345,0),10),"-")</f>
        <v>-</v>
      </c>
      <c r="UR93" s="9"/>
      <c r="US93" s="11"/>
      <c r="UT93" s="102" t="str">
        <f t="shared" si="270"/>
        <v>-</v>
      </c>
      <c r="UV93" s="103" t="str">
        <f>IF(UU93&gt;0,INDEX(Вхідні_дані!$A$296:$J$345,MATCH(UU93,Вхідні_дані!$D$296:$D$345,0),5),"-")</f>
        <v>-</v>
      </c>
      <c r="UW93" s="112">
        <v>3</v>
      </c>
      <c r="UX93" s="8"/>
      <c r="UY93" s="101" t="str">
        <f>IF(UX93&gt;0,INDEX(Вхідні_дані!$A$296:$J$345,MATCH(UX93,Вхідні_дані!$D$296:$D$345,0),10),"-")</f>
        <v>-</v>
      </c>
      <c r="UZ93" s="9"/>
      <c r="VA93" s="11"/>
      <c r="VB93" s="102" t="str">
        <f t="shared" si="271"/>
        <v>-</v>
      </c>
      <c r="VD93" s="103" t="str">
        <f>IF(VC93&gt;0,INDEX(Вхідні_дані!$A$296:$J$345,MATCH(VC93,Вхідні_дані!$D$296:$D$345,0),5),"-")</f>
        <v>-</v>
      </c>
      <c r="VE93" s="112">
        <v>3</v>
      </c>
      <c r="VF93" s="8"/>
      <c r="VG93" s="101" t="str">
        <f>IF(VF93&gt;0,INDEX(Вхідні_дані!$A$296:$J$345,MATCH(VF93,Вхідні_дані!$D$296:$D$345,0),10),"-")</f>
        <v>-</v>
      </c>
      <c r="VH93" s="9"/>
      <c r="VI93" s="11"/>
      <c r="VJ93" s="102" t="str">
        <f t="shared" si="272"/>
        <v>-</v>
      </c>
      <c r="VL93" s="103" t="str">
        <f>IF(VK93&gt;0,INDEX(Вхідні_дані!$A$296:$J$345,MATCH(VK93,Вхідні_дані!$D$296:$D$345,0),5),"-")</f>
        <v>-</v>
      </c>
      <c r="VM93" s="112">
        <v>3</v>
      </c>
      <c r="VN93" s="8"/>
      <c r="VO93" s="101" t="str">
        <f>IF(VN93&gt;0,INDEX(Вхідні_дані!$A$296:$J$345,MATCH(VN93,Вхідні_дані!$D$296:$D$345,0),10),"-")</f>
        <v>-</v>
      </c>
      <c r="VP93" s="9"/>
      <c r="VQ93" s="11"/>
      <c r="VR93" s="102" t="str">
        <f t="shared" si="273"/>
        <v>-</v>
      </c>
      <c r="VT93" s="103" t="str">
        <f>IF(VS93&gt;0,INDEX(Вхідні_дані!$A$296:$J$345,MATCH(VS93,Вхідні_дані!$D$296:$D$345,0),5),"-")</f>
        <v>-</v>
      </c>
      <c r="VU93" s="112">
        <v>3</v>
      </c>
      <c r="VV93" s="8"/>
      <c r="VW93" s="101" t="str">
        <f>IF(VV93&gt;0,INDEX(Вхідні_дані!$A$296:$J$345,MATCH(VV93,Вхідні_дані!$D$296:$D$345,0),10),"-")</f>
        <v>-</v>
      </c>
      <c r="VX93" s="9"/>
      <c r="VY93" s="11"/>
      <c r="VZ93" s="102" t="str">
        <f t="shared" si="274"/>
        <v>-</v>
      </c>
      <c r="WB93" s="103" t="str">
        <f>IF(WA93&gt;0,INDEX(Вхідні_дані!$A$296:$J$345,MATCH(WA93,Вхідні_дані!$D$296:$D$345,0),5),"-")</f>
        <v>-</v>
      </c>
      <c r="WC93" s="112">
        <v>3</v>
      </c>
      <c r="WD93" s="8"/>
      <c r="WE93" s="101" t="str">
        <f>IF(WD93&gt;0,INDEX(Вхідні_дані!$A$296:$J$345,MATCH(WD93,Вхідні_дані!$D$296:$D$345,0),10),"-")</f>
        <v>-</v>
      </c>
      <c r="WF93" s="9"/>
      <c r="WG93" s="11"/>
      <c r="WH93" s="102" t="str">
        <f t="shared" si="275"/>
        <v>-</v>
      </c>
      <c r="WJ93" s="103" t="str">
        <f>IF(WI93&gt;0,INDEX(Вхідні_дані!$A$296:$J$345,MATCH(WI93,Вхідні_дані!$D$296:$D$345,0),5),"-")</f>
        <v>-</v>
      </c>
      <c r="WK93" s="112">
        <v>3</v>
      </c>
      <c r="WL93" s="8"/>
      <c r="WM93" s="101" t="str">
        <f>IF(WL93&gt;0,INDEX(Вхідні_дані!$A$296:$J$345,MATCH(WL93,Вхідні_дані!$D$296:$D$345,0),10),"-")</f>
        <v>-</v>
      </c>
      <c r="WN93" s="9"/>
      <c r="WO93" s="11"/>
      <c r="WP93" s="102" t="str">
        <f t="shared" si="276"/>
        <v>-</v>
      </c>
      <c r="WR93" s="103" t="str">
        <f>IF(WQ93&gt;0,INDEX(Вхідні_дані!$A$296:$J$345,MATCH(WQ93,Вхідні_дані!$D$296:$D$345,0),5),"-")</f>
        <v>-</v>
      </c>
      <c r="WS93" s="112">
        <v>3</v>
      </c>
      <c r="WT93" s="8"/>
      <c r="WU93" s="101" t="str">
        <f>IF(WT93&gt;0,INDEX(Вхідні_дані!$A$296:$J$345,MATCH(WT93,Вхідні_дані!$D$296:$D$345,0),10),"-")</f>
        <v>-</v>
      </c>
      <c r="WV93" s="9"/>
      <c r="WW93" s="11"/>
      <c r="WX93" s="102" t="str">
        <f t="shared" si="277"/>
        <v>-</v>
      </c>
      <c r="WZ93" s="103" t="str">
        <f>IF(WY93&gt;0,INDEX(Вхідні_дані!$A$296:$J$345,MATCH(WY93,Вхідні_дані!$D$296:$D$345,0),5),"-")</f>
        <v>-</v>
      </c>
      <c r="XA93" s="112">
        <v>3</v>
      </c>
      <c r="XB93" s="8"/>
      <c r="XC93" s="101" t="str">
        <f>IF(XB93&gt;0,INDEX(Вхідні_дані!$A$296:$J$345,MATCH(XB93,Вхідні_дані!$D$296:$D$345,0),10),"-")</f>
        <v>-</v>
      </c>
      <c r="XD93" s="9"/>
      <c r="XE93" s="11"/>
      <c r="XF93" s="102" t="str">
        <f t="shared" si="278"/>
        <v>-</v>
      </c>
      <c r="XH93" s="103" t="str">
        <f>IF(XG93&gt;0,INDEX(Вхідні_дані!$A$296:$J$345,MATCH(XG93,Вхідні_дані!$D$296:$D$345,0),5),"-")</f>
        <v>-</v>
      </c>
      <c r="XI93" s="112">
        <v>3</v>
      </c>
      <c r="XJ93" s="8"/>
      <c r="XK93" s="101" t="str">
        <f>IF(XJ93&gt;0,INDEX(Вхідні_дані!$A$296:$J$345,MATCH(XJ93,Вхідні_дані!$D$296:$D$345,0),10),"-")</f>
        <v>-</v>
      </c>
      <c r="XL93" s="9"/>
      <c r="XM93" s="11"/>
      <c r="XN93" s="102" t="str">
        <f t="shared" si="279"/>
        <v>-</v>
      </c>
      <c r="XP93" s="103" t="str">
        <f>IF(XO93&gt;0,INDEX(Вхідні_дані!$A$296:$J$345,MATCH(XO93,Вхідні_дані!$D$296:$D$345,0),5),"-")</f>
        <v>-</v>
      </c>
      <c r="XQ93" s="112">
        <v>3</v>
      </c>
      <c r="XR93" s="8"/>
      <c r="XS93" s="101" t="str">
        <f>IF(XR93&gt;0,INDEX(Вхідні_дані!$A$296:$J$345,MATCH(XR93,Вхідні_дані!$D$296:$D$345,0),10),"-")</f>
        <v>-</v>
      </c>
      <c r="XT93" s="9"/>
      <c r="XU93" s="11"/>
      <c r="XV93" s="102" t="str">
        <f t="shared" si="280"/>
        <v>-</v>
      </c>
      <c r="XX93" s="103" t="str">
        <f>IF(XW93&gt;0,INDEX(Вхідні_дані!$A$296:$J$345,MATCH(XW93,Вхідні_дані!$D$296:$D$345,0),5),"-")</f>
        <v>-</v>
      </c>
      <c r="XY93" s="112">
        <v>3</v>
      </c>
      <c r="XZ93" s="8"/>
      <c r="YA93" s="101" t="str">
        <f>IF(XZ93&gt;0,INDEX(Вхідні_дані!$A$296:$J$345,MATCH(XZ93,Вхідні_дані!$D$296:$D$345,0),10),"-")</f>
        <v>-</v>
      </c>
      <c r="YB93" s="9"/>
      <c r="YC93" s="11"/>
      <c r="YD93" s="102" t="str">
        <f t="shared" si="281"/>
        <v>-</v>
      </c>
      <c r="YF93" s="103" t="str">
        <f>IF(YE93&gt;0,INDEX(Вхідні_дані!$A$296:$J$345,MATCH(YE93,Вхідні_дані!$D$296:$D$345,0),5),"-")</f>
        <v>-</v>
      </c>
      <c r="YG93" s="112">
        <v>3</v>
      </c>
      <c r="YH93" s="8"/>
      <c r="YI93" s="101" t="str">
        <f>IF(YH93&gt;0,INDEX(Вхідні_дані!$A$296:$J$345,MATCH(YH93,Вхідні_дані!$D$296:$D$345,0),10),"-")</f>
        <v>-</v>
      </c>
      <c r="YJ93" s="9"/>
      <c r="YK93" s="11"/>
      <c r="YL93" s="102" t="str">
        <f t="shared" si="282"/>
        <v>-</v>
      </c>
      <c r="YN93" s="103" t="str">
        <f>IF(YM93&gt;0,INDEX(Вхідні_дані!$A$296:$J$345,MATCH(YM93,Вхідні_дані!$D$296:$D$345,0),5),"-")</f>
        <v>-</v>
      </c>
      <c r="YO93" s="112">
        <v>3</v>
      </c>
      <c r="YP93" s="8"/>
      <c r="YQ93" s="101" t="str">
        <f>IF(YP93&gt;0,INDEX(Вхідні_дані!$A$296:$J$345,MATCH(YP93,Вхідні_дані!$D$296:$D$345,0),10),"-")</f>
        <v>-</v>
      </c>
      <c r="YR93" s="9"/>
      <c r="YS93" s="11"/>
      <c r="YT93" s="102" t="str">
        <f t="shared" si="283"/>
        <v>-</v>
      </c>
      <c r="YV93" s="103" t="str">
        <f>IF(YU93&gt;0,INDEX(Вхідні_дані!$A$296:$J$345,MATCH(YU93,Вхідні_дані!$D$296:$D$345,0),5),"-")</f>
        <v>-</v>
      </c>
      <c r="YW93" s="112">
        <v>3</v>
      </c>
      <c r="YX93" s="8"/>
      <c r="YY93" s="101" t="str">
        <f>IF(YX93&gt;0,INDEX(Вхідні_дані!$A$296:$J$345,MATCH(YX93,Вхідні_дані!$D$296:$D$345,0),10),"-")</f>
        <v>-</v>
      </c>
      <c r="YZ93" s="9"/>
      <c r="ZA93" s="11"/>
      <c r="ZB93" s="102" t="str">
        <f t="shared" si="284"/>
        <v>-</v>
      </c>
      <c r="ZD93" s="103" t="str">
        <f>IF(ZC93&gt;0,INDEX(Вхідні_дані!$A$296:$J$345,MATCH(ZC93,Вхідні_дані!$D$296:$D$345,0),5),"-")</f>
        <v>-</v>
      </c>
      <c r="ZE93" s="112">
        <v>3</v>
      </c>
      <c r="ZF93" s="8"/>
      <c r="ZG93" s="101" t="str">
        <f>IF(ZF93&gt;0,INDEX(Вхідні_дані!$A$296:$J$345,MATCH(ZF93,Вхідні_дані!$D$296:$D$345,0),10),"-")</f>
        <v>-</v>
      </c>
      <c r="ZH93" s="9"/>
      <c r="ZI93" s="11"/>
      <c r="ZJ93" s="102" t="str">
        <f t="shared" si="285"/>
        <v>-</v>
      </c>
      <c r="ZL93" s="103" t="str">
        <f>IF(ZK93&gt;0,INDEX(Вхідні_дані!$A$296:$J$345,MATCH(ZK93,Вхідні_дані!$D$296:$D$345,0),5),"-")</f>
        <v>-</v>
      </c>
      <c r="ZM93" s="112">
        <v>3</v>
      </c>
      <c r="ZN93" s="8"/>
      <c r="ZO93" s="101" t="str">
        <f>IF(ZN93&gt;0,INDEX(Вхідні_дані!$A$296:$J$345,MATCH(ZN93,Вхідні_дані!$D$296:$D$345,0),10),"-")</f>
        <v>-</v>
      </c>
      <c r="ZP93" s="9"/>
      <c r="ZQ93" s="11"/>
      <c r="ZR93" s="102" t="str">
        <f t="shared" si="286"/>
        <v>-</v>
      </c>
      <c r="ZT93" s="103" t="str">
        <f>IF(ZS93&gt;0,INDEX(Вхідні_дані!$A$296:$J$345,MATCH(ZS93,Вхідні_дані!$D$296:$D$345,0),5),"-")</f>
        <v>-</v>
      </c>
      <c r="ZU93" s="112">
        <v>3</v>
      </c>
      <c r="ZV93" s="8"/>
      <c r="ZW93" s="101" t="str">
        <f>IF(ZV93&gt;0,INDEX(Вхідні_дані!$A$296:$J$345,MATCH(ZV93,Вхідні_дані!$D$296:$D$345,0),10),"-")</f>
        <v>-</v>
      </c>
      <c r="ZX93" s="9"/>
      <c r="ZY93" s="11"/>
      <c r="ZZ93" s="102" t="str">
        <f t="shared" si="287"/>
        <v>-</v>
      </c>
      <c r="AAB93" s="103" t="str">
        <f>IF(AAA93&gt;0,INDEX(Вхідні_дані!$A$296:$J$345,MATCH(AAA93,Вхідні_дані!$D$296:$D$345,0),5),"-")</f>
        <v>-</v>
      </c>
      <c r="AAC93" s="112">
        <v>3</v>
      </c>
      <c r="AAD93" s="8"/>
      <c r="AAE93" s="101" t="str">
        <f>IF(AAD93&gt;0,INDEX(Вхідні_дані!$A$296:$J$345,MATCH(AAD93,Вхідні_дані!$D$296:$D$345,0),10),"-")</f>
        <v>-</v>
      </c>
      <c r="AAF93" s="9"/>
      <c r="AAG93" s="11"/>
      <c r="AAH93" s="102" t="str">
        <f t="shared" si="288"/>
        <v>-</v>
      </c>
      <c r="AAJ93" s="103" t="str">
        <f>IF(AAI93&gt;0,INDEX(Вхідні_дані!$A$296:$J$345,MATCH(AAI93,Вхідні_дані!$D$296:$D$345,0),5),"-")</f>
        <v>-</v>
      </c>
      <c r="AAK93" s="112">
        <v>3</v>
      </c>
      <c r="AAL93" s="8"/>
      <c r="AAM93" s="101" t="str">
        <f>IF(AAL93&gt;0,INDEX(Вхідні_дані!$A$296:$J$345,MATCH(AAL93,Вхідні_дані!$D$296:$D$345,0),10),"-")</f>
        <v>-</v>
      </c>
      <c r="AAN93" s="9"/>
      <c r="AAO93" s="11"/>
      <c r="AAP93" s="102" t="str">
        <f t="shared" si="289"/>
        <v>-</v>
      </c>
      <c r="AAR93" s="103" t="str">
        <f>IF(AAQ93&gt;0,INDEX(Вхідні_дані!$A$296:$J$345,MATCH(AAQ93,Вхідні_дані!$D$296:$D$345,0),5),"-")</f>
        <v>-</v>
      </c>
      <c r="AAS93" s="112">
        <v>3</v>
      </c>
      <c r="AAT93" s="8"/>
      <c r="AAU93" s="101" t="str">
        <f>IF(AAT93&gt;0,INDEX(Вхідні_дані!$A$296:$J$345,MATCH(AAT93,Вхідні_дані!$D$296:$D$345,0),10),"-")</f>
        <v>-</v>
      </c>
      <c r="AAV93" s="9"/>
      <c r="AAW93" s="11"/>
      <c r="AAX93" s="102" t="str">
        <f t="shared" si="290"/>
        <v>-</v>
      </c>
      <c r="AAZ93" s="103" t="str">
        <f>IF(AAY93&gt;0,INDEX(Вхідні_дані!$A$296:$J$345,MATCH(AAY93,Вхідні_дані!$D$296:$D$345,0),5),"-")</f>
        <v>-</v>
      </c>
      <c r="ABA93" s="112">
        <v>3</v>
      </c>
      <c r="ABB93" s="8"/>
      <c r="ABC93" s="101" t="str">
        <f>IF(ABB93&gt;0,INDEX(Вхідні_дані!$A$296:$J$345,MATCH(ABB93,Вхідні_дані!$D$296:$D$345,0),10),"-")</f>
        <v>-</v>
      </c>
      <c r="ABD93" s="9"/>
      <c r="ABE93" s="11"/>
      <c r="ABF93" s="102" t="str">
        <f t="shared" si="291"/>
        <v>-</v>
      </c>
      <c r="ABH93" s="103" t="str">
        <f>IF(ABG93&gt;0,INDEX(Вхідні_дані!$A$296:$J$345,MATCH(ABG93,Вхідні_дані!$D$296:$D$345,0),5),"-")</f>
        <v>-</v>
      </c>
      <c r="ABI93" s="112">
        <v>3</v>
      </c>
      <c r="ABJ93" s="8"/>
      <c r="ABK93" s="101" t="str">
        <f>IF(ABJ93&gt;0,INDEX(Вхідні_дані!$A$296:$J$345,MATCH(ABJ93,Вхідні_дані!$D$296:$D$345,0),10),"-")</f>
        <v>-</v>
      </c>
      <c r="ABL93" s="9"/>
      <c r="ABM93" s="11"/>
      <c r="ABN93" s="102" t="str">
        <f t="shared" si="292"/>
        <v>-</v>
      </c>
      <c r="ABP93" s="103" t="str">
        <f>IF(ABO93&gt;0,INDEX(Вхідні_дані!$A$296:$J$345,MATCH(ABO93,Вхідні_дані!$D$296:$D$345,0),5),"-")</f>
        <v>-</v>
      </c>
      <c r="ABQ93" s="112">
        <v>3</v>
      </c>
      <c r="ABR93" s="8"/>
      <c r="ABS93" s="101" t="str">
        <f>IF(ABR93&gt;0,INDEX(Вхідні_дані!$A$296:$J$345,MATCH(ABR93,Вхідні_дані!$D$296:$D$345,0),10),"-")</f>
        <v>-</v>
      </c>
      <c r="ABT93" s="9"/>
      <c r="ABU93" s="11"/>
      <c r="ABV93" s="102" t="str">
        <f t="shared" si="293"/>
        <v>-</v>
      </c>
      <c r="ABX93" s="103" t="str">
        <f>IF(ABW93&gt;0,INDEX(Вхідні_дані!$A$296:$J$345,MATCH(ABW93,Вхідні_дані!$D$296:$D$345,0),5),"-")</f>
        <v>-</v>
      </c>
      <c r="ABY93" s="112">
        <v>3</v>
      </c>
      <c r="ABZ93" s="8"/>
      <c r="ACA93" s="101" t="str">
        <f>IF(ABZ93&gt;0,INDEX(Вхідні_дані!$A$296:$J$345,MATCH(ABZ93,Вхідні_дані!$D$296:$D$345,0),10),"-")</f>
        <v>-</v>
      </c>
      <c r="ACB93" s="9"/>
      <c r="ACC93" s="11"/>
      <c r="ACD93" s="102" t="str">
        <f t="shared" si="294"/>
        <v>-</v>
      </c>
      <c r="ACF93" s="103" t="str">
        <f>IF(ACE93&gt;0,INDEX(Вхідні_дані!$A$296:$J$345,MATCH(ACE93,Вхідні_дані!$D$296:$D$345,0),5),"-")</f>
        <v>-</v>
      </c>
      <c r="ACG93" s="112">
        <v>3</v>
      </c>
      <c r="ACH93" s="8"/>
      <c r="ACI93" s="101" t="str">
        <f>IF(ACH93&gt;0,INDEX(Вхідні_дані!$A$296:$J$345,MATCH(ACH93,Вхідні_дані!$D$296:$D$345,0),10),"-")</f>
        <v>-</v>
      </c>
      <c r="ACJ93" s="9"/>
      <c r="ACK93" s="11"/>
      <c r="ACL93" s="102" t="str">
        <f t="shared" si="295"/>
        <v>-</v>
      </c>
      <c r="ACN93" s="103" t="str">
        <f>IF(ACM93&gt;0,INDEX(Вхідні_дані!$A$296:$J$345,MATCH(ACM93,Вхідні_дані!$D$296:$D$345,0),5),"-")</f>
        <v>-</v>
      </c>
      <c r="ACO93" s="112">
        <v>3</v>
      </c>
      <c r="ACP93" s="8"/>
      <c r="ACQ93" s="101" t="str">
        <f>IF(ACP93&gt;0,INDEX(Вхідні_дані!$A$296:$J$345,MATCH(ACP93,Вхідні_дані!$D$296:$D$345,0),10),"-")</f>
        <v>-</v>
      </c>
      <c r="ACR93" s="9"/>
      <c r="ACS93" s="11"/>
      <c r="ACT93" s="102" t="str">
        <f t="shared" si="296"/>
        <v>-</v>
      </c>
      <c r="ACV93" s="103" t="str">
        <f>IF(ACU93&gt;0,INDEX(Вхідні_дані!$A$296:$J$345,MATCH(ACU93,Вхідні_дані!$D$296:$D$345,0),5),"-")</f>
        <v>-</v>
      </c>
      <c r="ACW93" s="112">
        <v>3</v>
      </c>
      <c r="ACX93" s="8"/>
      <c r="ACY93" s="101" t="str">
        <f>IF(ACX93&gt;0,INDEX(Вхідні_дані!$A$296:$J$345,MATCH(ACX93,Вхідні_дані!$D$296:$D$345,0),10),"-")</f>
        <v>-</v>
      </c>
      <c r="ACZ93" s="9"/>
      <c r="ADA93" s="11"/>
      <c r="ADB93" s="102" t="str">
        <f t="shared" si="297"/>
        <v>-</v>
      </c>
      <c r="ADD93" s="103" t="str">
        <f>IF(ADC93&gt;0,INDEX(Вхідні_дані!$A$296:$J$345,MATCH(ADC93,Вхідні_дані!$D$296:$D$345,0),5),"-")</f>
        <v>-</v>
      </c>
      <c r="ADE93" s="112">
        <v>3</v>
      </c>
      <c r="ADF93" s="8"/>
      <c r="ADG93" s="101" t="str">
        <f>IF(ADF93&gt;0,INDEX(Вхідні_дані!$A$296:$J$345,MATCH(ADF93,Вхідні_дані!$D$296:$D$345,0),10),"-")</f>
        <v>-</v>
      </c>
      <c r="ADH93" s="9"/>
      <c r="ADI93" s="11"/>
      <c r="ADJ93" s="102" t="str">
        <f t="shared" si="298"/>
        <v>-</v>
      </c>
      <c r="ADL93" s="103" t="str">
        <f>IF(ADK93&gt;0,INDEX(Вхідні_дані!$A$296:$J$345,MATCH(ADK93,Вхідні_дані!$D$296:$D$345,0),5),"-")</f>
        <v>-</v>
      </c>
      <c r="ADM93" s="112">
        <v>3</v>
      </c>
      <c r="ADN93" s="8"/>
      <c r="ADO93" s="101" t="str">
        <f>IF(ADN93&gt;0,INDEX(Вхідні_дані!$A$296:$J$345,MATCH(ADN93,Вхідні_дані!$D$296:$D$345,0),10),"-")</f>
        <v>-</v>
      </c>
      <c r="ADP93" s="9"/>
      <c r="ADQ93" s="11"/>
      <c r="ADR93" s="102" t="str">
        <f t="shared" si="299"/>
        <v>-</v>
      </c>
      <c r="ADT93" s="103" t="str">
        <f>IF(ADS93&gt;0,INDEX(Вхідні_дані!$A$296:$J$345,MATCH(ADS93,Вхідні_дані!$D$296:$D$345,0),5),"-")</f>
        <v>-</v>
      </c>
    </row>
    <row r="94" spans="1:800" ht="25.5" customHeight="1" outlineLevel="1" x14ac:dyDescent="0.25">
      <c r="A94" s="112">
        <v>4</v>
      </c>
      <c r="B94" s="8"/>
      <c r="C94" s="101" t="str">
        <f>IF(B94&gt;0,INDEX(Вхідні_дані!$A$296:$J$345,MATCH(B94,Вхідні_дані!$D$296:$D$345,0),10),"-")</f>
        <v>-</v>
      </c>
      <c r="D94" s="9"/>
      <c r="E94" s="11"/>
      <c r="F94" s="102" t="str">
        <f t="shared" si="200"/>
        <v>-</v>
      </c>
      <c r="H94" s="103" t="str">
        <f>IF(G94&gt;0,INDEX(Вхідні_дані!$A$296:$J$345,MATCH(G94,Вхідні_дані!$D$296:$D$345,0),5),"-")</f>
        <v>-</v>
      </c>
      <c r="I94" s="112">
        <v>4</v>
      </c>
      <c r="J94" s="8"/>
      <c r="K94" s="101" t="str">
        <f>IF(J94&gt;0,INDEX(Вхідні_дані!$A$296:$J$345,MATCH(J94,Вхідні_дані!$D$296:$D$345,0),10),"-")</f>
        <v>-</v>
      </c>
      <c r="L94" s="9"/>
      <c r="M94" s="11"/>
      <c r="N94" s="102" t="str">
        <f t="shared" si="201"/>
        <v>-</v>
      </c>
      <c r="P94" s="103" t="str">
        <f>IF(O94&gt;0,INDEX(Вхідні_дані!$A$296:$J$345,MATCH(O94,Вхідні_дані!$D$296:$D$345,0),5),"-")</f>
        <v>-</v>
      </c>
      <c r="Q94" s="112">
        <v>4</v>
      </c>
      <c r="R94" s="8"/>
      <c r="S94" s="101" t="str">
        <f>IF(R94&gt;0,INDEX(Вхідні_дані!$A$296:$J$345,MATCH(R94,Вхідні_дані!$D$296:$D$345,0),10),"-")</f>
        <v>-</v>
      </c>
      <c r="T94" s="9"/>
      <c r="U94" s="11"/>
      <c r="V94" s="102" t="str">
        <f t="shared" si="202"/>
        <v>-</v>
      </c>
      <c r="X94" s="103" t="str">
        <f>IF(W94&gt;0,INDEX(Вхідні_дані!$A$296:$J$345,MATCH(W94,Вхідні_дані!$D$296:$D$345,0),5),"-")</f>
        <v>-</v>
      </c>
      <c r="Y94" s="112">
        <v>4</v>
      </c>
      <c r="Z94" s="8"/>
      <c r="AA94" s="101" t="str">
        <f>IF(Z94&gt;0,INDEX(Вхідні_дані!$A$296:$J$345,MATCH(Z94,Вхідні_дані!$D$296:$D$345,0),10),"-")</f>
        <v>-</v>
      </c>
      <c r="AB94" s="9"/>
      <c r="AC94" s="11"/>
      <c r="AD94" s="102" t="str">
        <f t="shared" si="203"/>
        <v>-</v>
      </c>
      <c r="AF94" s="103" t="str">
        <f>IF(AE94&gt;0,INDEX(Вхідні_дані!$A$296:$J$345,MATCH(AE94,Вхідні_дані!$D$296:$D$345,0),5),"-")</f>
        <v>-</v>
      </c>
      <c r="AG94" s="112">
        <v>4</v>
      </c>
      <c r="AH94" s="8"/>
      <c r="AI94" s="101" t="str">
        <f>IF(AH94&gt;0,INDEX(Вхідні_дані!$A$296:$J$345,MATCH(AH94,Вхідні_дані!$D$296:$D$345,0),10),"-")</f>
        <v>-</v>
      </c>
      <c r="AJ94" s="9"/>
      <c r="AK94" s="11"/>
      <c r="AL94" s="102" t="str">
        <f t="shared" si="204"/>
        <v>-</v>
      </c>
      <c r="AN94" s="103" t="str">
        <f>IF(AM94&gt;0,INDEX(Вхідні_дані!$A$296:$J$345,MATCH(AM94,Вхідні_дані!$D$296:$D$345,0),5),"-")</f>
        <v>-</v>
      </c>
      <c r="AO94" s="112">
        <v>4</v>
      </c>
      <c r="AP94" s="8"/>
      <c r="AQ94" s="101" t="str">
        <f>IF(AP94&gt;0,INDEX(Вхідні_дані!$A$296:$J$345,MATCH(AP94,Вхідні_дані!$D$296:$D$345,0),10),"-")</f>
        <v>-</v>
      </c>
      <c r="AR94" s="9"/>
      <c r="AS94" s="11"/>
      <c r="AT94" s="102" t="str">
        <f t="shared" si="205"/>
        <v>-</v>
      </c>
      <c r="AV94" s="103" t="str">
        <f>IF(AU94&gt;0,INDEX(Вхідні_дані!$A$296:$J$345,MATCH(AU94,Вхідні_дані!$D$296:$D$345,0),5),"-")</f>
        <v>-</v>
      </c>
      <c r="AW94" s="112">
        <v>4</v>
      </c>
      <c r="AX94" s="8"/>
      <c r="AY94" s="101" t="str">
        <f>IF(AX94&gt;0,INDEX(Вхідні_дані!$A$296:$J$345,MATCH(AX94,Вхідні_дані!$D$296:$D$345,0),10),"-")</f>
        <v>-</v>
      </c>
      <c r="AZ94" s="9"/>
      <c r="BA94" s="11"/>
      <c r="BB94" s="102" t="str">
        <f t="shared" si="206"/>
        <v>-</v>
      </c>
      <c r="BD94" s="103" t="str">
        <f>IF(BC94&gt;0,INDEX(Вхідні_дані!$A$296:$J$345,MATCH(BC94,Вхідні_дані!$D$296:$D$345,0),5),"-")</f>
        <v>-</v>
      </c>
      <c r="BE94" s="112">
        <v>4</v>
      </c>
      <c r="BF94" s="8"/>
      <c r="BG94" s="101" t="str">
        <f>IF(BF94&gt;0,INDEX(Вхідні_дані!$A$296:$J$345,MATCH(BF94,Вхідні_дані!$D$296:$D$345,0),10),"-")</f>
        <v>-</v>
      </c>
      <c r="BH94" s="9"/>
      <c r="BI94" s="11"/>
      <c r="BJ94" s="102" t="str">
        <f t="shared" si="207"/>
        <v>-</v>
      </c>
      <c r="BL94" s="103" t="str">
        <f>IF(BK94&gt;0,INDEX(Вхідні_дані!$A$296:$J$345,MATCH(BK94,Вхідні_дані!$D$296:$D$345,0),5),"-")</f>
        <v>-</v>
      </c>
      <c r="BM94" s="112">
        <v>4</v>
      </c>
      <c r="BN94" s="8"/>
      <c r="BO94" s="101" t="str">
        <f>IF(BN94&gt;0,INDEX(Вхідні_дані!$A$296:$J$345,MATCH(BN94,Вхідні_дані!$D$296:$D$345,0),10),"-")</f>
        <v>-</v>
      </c>
      <c r="BP94" s="9"/>
      <c r="BQ94" s="11"/>
      <c r="BR94" s="102" t="str">
        <f t="shared" si="208"/>
        <v>-</v>
      </c>
      <c r="BT94" s="103" t="str">
        <f>IF(BS94&gt;0,INDEX(Вхідні_дані!$A$296:$J$345,MATCH(BS94,Вхідні_дані!$D$296:$D$345,0),5),"-")</f>
        <v>-</v>
      </c>
      <c r="BU94" s="112">
        <v>4</v>
      </c>
      <c r="BV94" s="8"/>
      <c r="BW94" s="101" t="str">
        <f>IF(BV94&gt;0,INDEX(Вхідні_дані!$A$296:$J$345,MATCH(BV94,Вхідні_дані!$D$296:$D$345,0),10),"-")</f>
        <v>-</v>
      </c>
      <c r="BX94" s="9"/>
      <c r="BY94" s="11"/>
      <c r="BZ94" s="102" t="str">
        <f t="shared" si="209"/>
        <v>-</v>
      </c>
      <c r="CB94" s="103" t="str">
        <f>IF(CA94&gt;0,INDEX(Вхідні_дані!$A$296:$J$345,MATCH(CA94,Вхідні_дані!$D$296:$D$345,0),5),"-")</f>
        <v>-</v>
      </c>
      <c r="CC94" s="112">
        <v>4</v>
      </c>
      <c r="CD94" s="8"/>
      <c r="CE94" s="101" t="str">
        <f>IF(CD94&gt;0,INDEX(Вхідні_дані!$A$296:$J$345,MATCH(CD94,Вхідні_дані!$D$296:$D$345,0),10),"-")</f>
        <v>-</v>
      </c>
      <c r="CF94" s="9"/>
      <c r="CG94" s="11"/>
      <c r="CH94" s="102" t="str">
        <f t="shared" si="210"/>
        <v>-</v>
      </c>
      <c r="CJ94" s="103" t="str">
        <f>IF(CI94&gt;0,INDEX(Вхідні_дані!$A$296:$J$345,MATCH(CI94,Вхідні_дані!$D$296:$D$345,0),5),"-")</f>
        <v>-</v>
      </c>
      <c r="CK94" s="112">
        <v>4</v>
      </c>
      <c r="CL94" s="8"/>
      <c r="CM94" s="101" t="str">
        <f>IF(CL94&gt;0,INDEX(Вхідні_дані!$A$296:$J$345,MATCH(CL94,Вхідні_дані!$D$296:$D$345,0),10),"-")</f>
        <v>-</v>
      </c>
      <c r="CN94" s="9"/>
      <c r="CO94" s="11"/>
      <c r="CP94" s="102" t="str">
        <f t="shared" si="211"/>
        <v>-</v>
      </c>
      <c r="CR94" s="103" t="str">
        <f>IF(CQ94&gt;0,INDEX(Вхідні_дані!$A$296:$J$345,MATCH(CQ94,Вхідні_дані!$D$296:$D$345,0),5),"-")</f>
        <v>-</v>
      </c>
      <c r="CS94" s="112">
        <v>4</v>
      </c>
      <c r="CT94" s="8"/>
      <c r="CU94" s="101" t="str">
        <f>IF(CT94&gt;0,INDEX(Вхідні_дані!$A$296:$J$345,MATCH(CT94,Вхідні_дані!$D$296:$D$345,0),10),"-")</f>
        <v>-</v>
      </c>
      <c r="CV94" s="9"/>
      <c r="CW94" s="11"/>
      <c r="CX94" s="102" t="str">
        <f t="shared" si="212"/>
        <v>-</v>
      </c>
      <c r="CZ94" s="103" t="str">
        <f>IF(CY94&gt;0,INDEX(Вхідні_дані!$A$296:$J$345,MATCH(CY94,Вхідні_дані!$D$296:$D$345,0),5),"-")</f>
        <v>-</v>
      </c>
      <c r="DA94" s="112">
        <v>4</v>
      </c>
      <c r="DB94" s="8"/>
      <c r="DC94" s="101" t="str">
        <f>IF(DB94&gt;0,INDEX(Вхідні_дані!$A$296:$J$345,MATCH(DB94,Вхідні_дані!$D$296:$D$345,0),10),"-")</f>
        <v>-</v>
      </c>
      <c r="DD94" s="9"/>
      <c r="DE94" s="11"/>
      <c r="DF94" s="102" t="str">
        <f t="shared" si="213"/>
        <v>-</v>
      </c>
      <c r="DH94" s="103" t="str">
        <f>IF(DG94&gt;0,INDEX(Вхідні_дані!$A$296:$J$345,MATCH(DG94,Вхідні_дані!$D$296:$D$345,0),5),"-")</f>
        <v>-</v>
      </c>
      <c r="DI94" s="112">
        <v>4</v>
      </c>
      <c r="DJ94" s="8"/>
      <c r="DK94" s="101" t="str">
        <f>IF(DJ94&gt;0,INDEX(Вхідні_дані!$A$296:$J$345,MATCH(DJ94,Вхідні_дані!$D$296:$D$345,0),10),"-")</f>
        <v>-</v>
      </c>
      <c r="DL94" s="9"/>
      <c r="DM94" s="11"/>
      <c r="DN94" s="102" t="str">
        <f t="shared" si="214"/>
        <v>-</v>
      </c>
      <c r="DP94" s="103" t="str">
        <f>IF(DO94&gt;0,INDEX(Вхідні_дані!$A$296:$J$345,MATCH(DO94,Вхідні_дані!$D$296:$D$345,0),5),"-")</f>
        <v>-</v>
      </c>
      <c r="DQ94" s="112">
        <v>4</v>
      </c>
      <c r="DR94" s="8"/>
      <c r="DS94" s="101" t="str">
        <f>IF(DR94&gt;0,INDEX(Вхідні_дані!$A$296:$J$345,MATCH(DR94,Вхідні_дані!$D$296:$D$345,0),10),"-")</f>
        <v>-</v>
      </c>
      <c r="DT94" s="9"/>
      <c r="DU94" s="11"/>
      <c r="DV94" s="102" t="str">
        <f t="shared" si="215"/>
        <v>-</v>
      </c>
      <c r="DX94" s="103" t="str">
        <f>IF(DW94&gt;0,INDEX(Вхідні_дані!$A$296:$J$345,MATCH(DW94,Вхідні_дані!$D$296:$D$345,0),5),"-")</f>
        <v>-</v>
      </c>
      <c r="DY94" s="112">
        <v>4</v>
      </c>
      <c r="DZ94" s="8"/>
      <c r="EA94" s="101" t="str">
        <f>IF(DZ94&gt;0,INDEX(Вхідні_дані!$A$296:$J$345,MATCH(DZ94,Вхідні_дані!$D$296:$D$345,0),10),"-")</f>
        <v>-</v>
      </c>
      <c r="EB94" s="9"/>
      <c r="EC94" s="11"/>
      <c r="ED94" s="102" t="str">
        <f t="shared" si="216"/>
        <v>-</v>
      </c>
      <c r="EF94" s="103" t="str">
        <f>IF(EE94&gt;0,INDEX(Вхідні_дані!$A$296:$J$345,MATCH(EE94,Вхідні_дані!$D$296:$D$345,0),5),"-")</f>
        <v>-</v>
      </c>
      <c r="EG94" s="112">
        <v>4</v>
      </c>
      <c r="EH94" s="8"/>
      <c r="EI94" s="101" t="str">
        <f>IF(EH94&gt;0,INDEX(Вхідні_дані!$A$296:$J$345,MATCH(EH94,Вхідні_дані!$D$296:$D$345,0),10),"-")</f>
        <v>-</v>
      </c>
      <c r="EJ94" s="9"/>
      <c r="EK94" s="11"/>
      <c r="EL94" s="102" t="str">
        <f t="shared" si="217"/>
        <v>-</v>
      </c>
      <c r="EN94" s="103" t="str">
        <f>IF(EM94&gt;0,INDEX(Вхідні_дані!$A$296:$J$345,MATCH(EM94,Вхідні_дані!$D$296:$D$345,0),5),"-")</f>
        <v>-</v>
      </c>
      <c r="EO94" s="112">
        <v>4</v>
      </c>
      <c r="EP94" s="8"/>
      <c r="EQ94" s="101" t="str">
        <f>IF(EP94&gt;0,INDEX(Вхідні_дані!$A$296:$J$345,MATCH(EP94,Вхідні_дані!$D$296:$D$345,0),10),"-")</f>
        <v>-</v>
      </c>
      <c r="ER94" s="9"/>
      <c r="ES94" s="11"/>
      <c r="ET94" s="102" t="str">
        <f t="shared" si="218"/>
        <v>-</v>
      </c>
      <c r="EV94" s="103" t="str">
        <f>IF(EU94&gt;0,INDEX(Вхідні_дані!$A$296:$J$345,MATCH(EU94,Вхідні_дані!$D$296:$D$345,0),5),"-")</f>
        <v>-</v>
      </c>
      <c r="EW94" s="112">
        <v>4</v>
      </c>
      <c r="EX94" s="8"/>
      <c r="EY94" s="101" t="str">
        <f>IF(EX94&gt;0,INDEX(Вхідні_дані!$A$296:$J$345,MATCH(EX94,Вхідні_дані!$D$296:$D$345,0),10),"-")</f>
        <v>-</v>
      </c>
      <c r="EZ94" s="9"/>
      <c r="FA94" s="11"/>
      <c r="FB94" s="102" t="str">
        <f t="shared" si="219"/>
        <v>-</v>
      </c>
      <c r="FD94" s="103" t="str">
        <f>IF(FC94&gt;0,INDEX(Вхідні_дані!$A$296:$J$345,MATCH(FC94,Вхідні_дані!$D$296:$D$345,0),5),"-")</f>
        <v>-</v>
      </c>
      <c r="FE94" s="112">
        <v>4</v>
      </c>
      <c r="FF94" s="8"/>
      <c r="FG94" s="101" t="str">
        <f>IF(FF94&gt;0,INDEX(Вхідні_дані!$A$296:$J$345,MATCH(FF94,Вхідні_дані!$D$296:$D$345,0),10),"-")</f>
        <v>-</v>
      </c>
      <c r="FH94" s="9"/>
      <c r="FI94" s="11"/>
      <c r="FJ94" s="102" t="str">
        <f t="shared" si="220"/>
        <v>-</v>
      </c>
      <c r="FL94" s="103" t="str">
        <f>IF(FK94&gt;0,INDEX(Вхідні_дані!$A$296:$J$345,MATCH(FK94,Вхідні_дані!$D$296:$D$345,0),5),"-")</f>
        <v>-</v>
      </c>
      <c r="FM94" s="112">
        <v>4</v>
      </c>
      <c r="FN94" s="8"/>
      <c r="FO94" s="101" t="str">
        <f>IF(FN94&gt;0,INDEX(Вхідні_дані!$A$296:$J$345,MATCH(FN94,Вхідні_дані!$D$296:$D$345,0),10),"-")</f>
        <v>-</v>
      </c>
      <c r="FP94" s="9"/>
      <c r="FQ94" s="11"/>
      <c r="FR94" s="102" t="str">
        <f t="shared" si="221"/>
        <v>-</v>
      </c>
      <c r="FT94" s="103" t="str">
        <f>IF(FS94&gt;0,INDEX(Вхідні_дані!$A$296:$J$345,MATCH(FS94,Вхідні_дані!$D$296:$D$345,0),5),"-")</f>
        <v>-</v>
      </c>
      <c r="FU94" s="112">
        <v>4</v>
      </c>
      <c r="FV94" s="8"/>
      <c r="FW94" s="101" t="str">
        <f>IF(FV94&gt;0,INDEX(Вхідні_дані!$A$296:$J$345,MATCH(FV94,Вхідні_дані!$D$296:$D$345,0),10),"-")</f>
        <v>-</v>
      </c>
      <c r="FX94" s="9"/>
      <c r="FY94" s="11"/>
      <c r="FZ94" s="102" t="str">
        <f t="shared" si="222"/>
        <v>-</v>
      </c>
      <c r="GB94" s="103" t="str">
        <f>IF(GA94&gt;0,INDEX(Вхідні_дані!$A$296:$J$345,MATCH(GA94,Вхідні_дані!$D$296:$D$345,0),5),"-")</f>
        <v>-</v>
      </c>
      <c r="GC94" s="112">
        <v>4</v>
      </c>
      <c r="GD94" s="8"/>
      <c r="GE94" s="101" t="str">
        <f>IF(GD94&gt;0,INDEX(Вхідні_дані!$A$296:$J$345,MATCH(GD94,Вхідні_дані!$D$296:$D$345,0),10),"-")</f>
        <v>-</v>
      </c>
      <c r="GF94" s="9"/>
      <c r="GG94" s="11"/>
      <c r="GH94" s="102" t="str">
        <f t="shared" si="223"/>
        <v>-</v>
      </c>
      <c r="GJ94" s="103" t="str">
        <f>IF(GI94&gt;0,INDEX(Вхідні_дані!$A$296:$J$345,MATCH(GI94,Вхідні_дані!$D$296:$D$345,0),5),"-")</f>
        <v>-</v>
      </c>
      <c r="GK94" s="112">
        <v>4</v>
      </c>
      <c r="GL94" s="8"/>
      <c r="GM94" s="101" t="str">
        <f>IF(GL94&gt;0,INDEX(Вхідні_дані!$A$296:$J$345,MATCH(GL94,Вхідні_дані!$D$296:$D$345,0),10),"-")</f>
        <v>-</v>
      </c>
      <c r="GN94" s="9"/>
      <c r="GO94" s="11"/>
      <c r="GP94" s="102" t="str">
        <f t="shared" si="224"/>
        <v>-</v>
      </c>
      <c r="GR94" s="103" t="str">
        <f>IF(GQ94&gt;0,INDEX(Вхідні_дані!$A$296:$J$345,MATCH(GQ94,Вхідні_дані!$D$296:$D$345,0),5),"-")</f>
        <v>-</v>
      </c>
      <c r="GS94" s="112">
        <v>4</v>
      </c>
      <c r="GT94" s="8"/>
      <c r="GU94" s="101" t="str">
        <f>IF(GT94&gt;0,INDEX(Вхідні_дані!$A$296:$J$345,MATCH(GT94,Вхідні_дані!$D$296:$D$345,0),10),"-")</f>
        <v>-</v>
      </c>
      <c r="GV94" s="9"/>
      <c r="GW94" s="11"/>
      <c r="GX94" s="102" t="str">
        <f t="shared" si="225"/>
        <v>-</v>
      </c>
      <c r="GZ94" s="103" t="str">
        <f>IF(GY94&gt;0,INDEX(Вхідні_дані!$A$296:$J$345,MATCH(GY94,Вхідні_дані!$D$296:$D$345,0),5),"-")</f>
        <v>-</v>
      </c>
      <c r="HA94" s="112">
        <v>4</v>
      </c>
      <c r="HB94" s="8"/>
      <c r="HC94" s="101" t="str">
        <f>IF(HB94&gt;0,INDEX(Вхідні_дані!$A$296:$J$345,MATCH(HB94,Вхідні_дані!$D$296:$D$345,0),10),"-")</f>
        <v>-</v>
      </c>
      <c r="HD94" s="9"/>
      <c r="HE94" s="11"/>
      <c r="HF94" s="102" t="str">
        <f t="shared" si="226"/>
        <v>-</v>
      </c>
      <c r="HH94" s="103" t="str">
        <f>IF(HG94&gt;0,INDEX(Вхідні_дані!$A$296:$J$345,MATCH(HG94,Вхідні_дані!$D$296:$D$345,0),5),"-")</f>
        <v>-</v>
      </c>
      <c r="HI94" s="112">
        <v>4</v>
      </c>
      <c r="HJ94" s="8"/>
      <c r="HK94" s="101" t="str">
        <f>IF(HJ94&gt;0,INDEX(Вхідні_дані!$A$296:$J$345,MATCH(HJ94,Вхідні_дані!$D$296:$D$345,0),10),"-")</f>
        <v>-</v>
      </c>
      <c r="HL94" s="9"/>
      <c r="HM94" s="11"/>
      <c r="HN94" s="102" t="str">
        <f t="shared" si="227"/>
        <v>-</v>
      </c>
      <c r="HP94" s="103" t="str">
        <f>IF(HO94&gt;0,INDEX(Вхідні_дані!$A$296:$J$345,MATCH(HO94,Вхідні_дані!$D$296:$D$345,0),5),"-")</f>
        <v>-</v>
      </c>
      <c r="HQ94" s="112">
        <v>4</v>
      </c>
      <c r="HR94" s="8"/>
      <c r="HS94" s="101" t="str">
        <f>IF(HR94&gt;0,INDEX(Вхідні_дані!$A$296:$J$345,MATCH(HR94,Вхідні_дані!$D$296:$D$345,0),10),"-")</f>
        <v>-</v>
      </c>
      <c r="HT94" s="9"/>
      <c r="HU94" s="11"/>
      <c r="HV94" s="102" t="str">
        <f t="shared" si="228"/>
        <v>-</v>
      </c>
      <c r="HX94" s="103" t="str">
        <f>IF(HW94&gt;0,INDEX(Вхідні_дані!$A$296:$J$345,MATCH(HW94,Вхідні_дані!$D$296:$D$345,0),5),"-")</f>
        <v>-</v>
      </c>
      <c r="HY94" s="112">
        <v>4</v>
      </c>
      <c r="HZ94" s="8"/>
      <c r="IA94" s="101" t="str">
        <f>IF(HZ94&gt;0,INDEX(Вхідні_дані!$A$296:$J$345,MATCH(HZ94,Вхідні_дані!$D$296:$D$345,0),10),"-")</f>
        <v>-</v>
      </c>
      <c r="IB94" s="9"/>
      <c r="IC94" s="11"/>
      <c r="ID94" s="102" t="str">
        <f t="shared" si="229"/>
        <v>-</v>
      </c>
      <c r="IF94" s="103" t="str">
        <f>IF(IE94&gt;0,INDEX(Вхідні_дані!$A$296:$J$345,MATCH(IE94,Вхідні_дані!$D$296:$D$345,0),5),"-")</f>
        <v>-</v>
      </c>
      <c r="IG94" s="112">
        <v>4</v>
      </c>
      <c r="IH94" s="8"/>
      <c r="II94" s="101" t="str">
        <f>IF(IH94&gt;0,INDEX(Вхідні_дані!$A$296:$J$345,MATCH(IH94,Вхідні_дані!$D$296:$D$345,0),10),"-")</f>
        <v>-</v>
      </c>
      <c r="IJ94" s="9"/>
      <c r="IK94" s="11"/>
      <c r="IL94" s="102" t="str">
        <f t="shared" si="230"/>
        <v>-</v>
      </c>
      <c r="IN94" s="103" t="str">
        <f>IF(IM94&gt;0,INDEX(Вхідні_дані!$A$296:$J$345,MATCH(IM94,Вхідні_дані!$D$296:$D$345,0),5),"-")</f>
        <v>-</v>
      </c>
      <c r="IO94" s="112">
        <v>4</v>
      </c>
      <c r="IP94" s="8"/>
      <c r="IQ94" s="101" t="str">
        <f>IF(IP94&gt;0,INDEX(Вхідні_дані!$A$296:$J$345,MATCH(IP94,Вхідні_дані!$D$296:$D$345,0),10),"-")</f>
        <v>-</v>
      </c>
      <c r="IR94" s="9"/>
      <c r="IS94" s="11"/>
      <c r="IT94" s="102" t="str">
        <f t="shared" si="231"/>
        <v>-</v>
      </c>
      <c r="IV94" s="103" t="str">
        <f>IF(IU94&gt;0,INDEX(Вхідні_дані!$A$296:$J$345,MATCH(IU94,Вхідні_дані!$D$296:$D$345,0),5),"-")</f>
        <v>-</v>
      </c>
      <c r="IW94" s="112">
        <v>4</v>
      </c>
      <c r="IX94" s="8"/>
      <c r="IY94" s="101" t="str">
        <f>IF(IX94&gt;0,INDEX(Вхідні_дані!$A$296:$J$345,MATCH(IX94,Вхідні_дані!$D$296:$D$345,0),10),"-")</f>
        <v>-</v>
      </c>
      <c r="IZ94" s="9"/>
      <c r="JA94" s="11"/>
      <c r="JB94" s="102" t="str">
        <f t="shared" si="232"/>
        <v>-</v>
      </c>
      <c r="JD94" s="103" t="str">
        <f>IF(JC94&gt;0,INDEX(Вхідні_дані!$A$296:$J$345,MATCH(JC94,Вхідні_дані!$D$296:$D$345,0),5),"-")</f>
        <v>-</v>
      </c>
      <c r="JE94" s="112">
        <v>4</v>
      </c>
      <c r="JF94" s="8"/>
      <c r="JG94" s="101" t="str">
        <f>IF(JF94&gt;0,INDEX(Вхідні_дані!$A$296:$J$345,MATCH(JF94,Вхідні_дані!$D$296:$D$345,0),10),"-")</f>
        <v>-</v>
      </c>
      <c r="JH94" s="9"/>
      <c r="JI94" s="11"/>
      <c r="JJ94" s="102" t="str">
        <f t="shared" si="233"/>
        <v>-</v>
      </c>
      <c r="JL94" s="103" t="str">
        <f>IF(JK94&gt;0,INDEX(Вхідні_дані!$A$296:$J$345,MATCH(JK94,Вхідні_дані!$D$296:$D$345,0),5),"-")</f>
        <v>-</v>
      </c>
      <c r="JM94" s="112">
        <v>4</v>
      </c>
      <c r="JN94" s="8"/>
      <c r="JO94" s="101" t="str">
        <f>IF(JN94&gt;0,INDEX(Вхідні_дані!$A$296:$J$345,MATCH(JN94,Вхідні_дані!$D$296:$D$345,0),10),"-")</f>
        <v>-</v>
      </c>
      <c r="JP94" s="9"/>
      <c r="JQ94" s="11"/>
      <c r="JR94" s="102" t="str">
        <f t="shared" si="234"/>
        <v>-</v>
      </c>
      <c r="JT94" s="103" t="str">
        <f>IF(JS94&gt;0,INDEX(Вхідні_дані!$A$296:$J$345,MATCH(JS94,Вхідні_дані!$D$296:$D$345,0),5),"-")</f>
        <v>-</v>
      </c>
      <c r="JU94" s="112">
        <v>4</v>
      </c>
      <c r="JV94" s="8"/>
      <c r="JW94" s="101" t="str">
        <f>IF(JV94&gt;0,INDEX(Вхідні_дані!$A$296:$J$345,MATCH(JV94,Вхідні_дані!$D$296:$D$345,0),10),"-")</f>
        <v>-</v>
      </c>
      <c r="JX94" s="9"/>
      <c r="JY94" s="11"/>
      <c r="JZ94" s="102" t="str">
        <f t="shared" si="235"/>
        <v>-</v>
      </c>
      <c r="KB94" s="103" t="str">
        <f>IF(KA94&gt;0,INDEX(Вхідні_дані!$A$296:$J$345,MATCH(KA94,Вхідні_дані!$D$296:$D$345,0),5),"-")</f>
        <v>-</v>
      </c>
      <c r="KC94" s="112">
        <v>4</v>
      </c>
      <c r="KD94" s="8"/>
      <c r="KE94" s="101" t="str">
        <f>IF(KD94&gt;0,INDEX(Вхідні_дані!$A$296:$J$345,MATCH(KD94,Вхідні_дані!$D$296:$D$345,0),10),"-")</f>
        <v>-</v>
      </c>
      <c r="KF94" s="9"/>
      <c r="KG94" s="11"/>
      <c r="KH94" s="102" t="str">
        <f t="shared" si="236"/>
        <v>-</v>
      </c>
      <c r="KJ94" s="103" t="str">
        <f>IF(KI94&gt;0,INDEX(Вхідні_дані!$A$296:$J$345,MATCH(KI94,Вхідні_дані!$D$296:$D$345,0),5),"-")</f>
        <v>-</v>
      </c>
      <c r="KK94" s="112">
        <v>4</v>
      </c>
      <c r="KL94" s="8"/>
      <c r="KM94" s="101" t="str">
        <f>IF(KL94&gt;0,INDEX(Вхідні_дані!$A$296:$J$345,MATCH(KL94,Вхідні_дані!$D$296:$D$345,0),10),"-")</f>
        <v>-</v>
      </c>
      <c r="KN94" s="9"/>
      <c r="KO94" s="11"/>
      <c r="KP94" s="102" t="str">
        <f t="shared" si="237"/>
        <v>-</v>
      </c>
      <c r="KR94" s="103" t="str">
        <f>IF(KQ94&gt;0,INDEX(Вхідні_дані!$A$296:$J$345,MATCH(KQ94,Вхідні_дані!$D$296:$D$345,0),5),"-")</f>
        <v>-</v>
      </c>
      <c r="KS94" s="112">
        <v>4</v>
      </c>
      <c r="KT94" s="8"/>
      <c r="KU94" s="101" t="str">
        <f>IF(KT94&gt;0,INDEX(Вхідні_дані!$A$296:$J$345,MATCH(KT94,Вхідні_дані!$D$296:$D$345,0),10),"-")</f>
        <v>-</v>
      </c>
      <c r="KV94" s="9"/>
      <c r="KW94" s="11"/>
      <c r="KX94" s="102" t="str">
        <f t="shared" si="238"/>
        <v>-</v>
      </c>
      <c r="KZ94" s="103" t="str">
        <f>IF(KY94&gt;0,INDEX(Вхідні_дані!$A$296:$J$345,MATCH(KY94,Вхідні_дані!$D$296:$D$345,0),5),"-")</f>
        <v>-</v>
      </c>
      <c r="LA94" s="112">
        <v>4</v>
      </c>
      <c r="LB94" s="8"/>
      <c r="LC94" s="101" t="str">
        <f>IF(LB94&gt;0,INDEX(Вхідні_дані!$A$296:$J$345,MATCH(LB94,Вхідні_дані!$D$296:$D$345,0),10),"-")</f>
        <v>-</v>
      </c>
      <c r="LD94" s="9"/>
      <c r="LE94" s="11"/>
      <c r="LF94" s="102" t="str">
        <f t="shared" si="239"/>
        <v>-</v>
      </c>
      <c r="LH94" s="103" t="str">
        <f>IF(LG94&gt;0,INDEX(Вхідні_дані!$A$296:$J$345,MATCH(LG94,Вхідні_дані!$D$296:$D$345,0),5),"-")</f>
        <v>-</v>
      </c>
      <c r="LI94" s="112">
        <v>4</v>
      </c>
      <c r="LJ94" s="8"/>
      <c r="LK94" s="101" t="str">
        <f>IF(LJ94&gt;0,INDEX(Вхідні_дані!$A$296:$J$345,MATCH(LJ94,Вхідні_дані!$D$296:$D$345,0),10),"-")</f>
        <v>-</v>
      </c>
      <c r="LL94" s="9"/>
      <c r="LM94" s="11"/>
      <c r="LN94" s="102" t="str">
        <f t="shared" si="240"/>
        <v>-</v>
      </c>
      <c r="LP94" s="103" t="str">
        <f>IF(LO94&gt;0,INDEX(Вхідні_дані!$A$296:$J$345,MATCH(LO94,Вхідні_дані!$D$296:$D$345,0),5),"-")</f>
        <v>-</v>
      </c>
      <c r="LQ94" s="112">
        <v>4</v>
      </c>
      <c r="LR94" s="8"/>
      <c r="LS94" s="101" t="str">
        <f>IF(LR94&gt;0,INDEX(Вхідні_дані!$A$296:$J$345,MATCH(LR94,Вхідні_дані!$D$296:$D$345,0),10),"-")</f>
        <v>-</v>
      </c>
      <c r="LT94" s="9"/>
      <c r="LU94" s="11"/>
      <c r="LV94" s="102" t="str">
        <f t="shared" si="241"/>
        <v>-</v>
      </c>
      <c r="LX94" s="103" t="str">
        <f>IF(LW94&gt;0,INDEX(Вхідні_дані!$A$296:$J$345,MATCH(LW94,Вхідні_дані!$D$296:$D$345,0),5),"-")</f>
        <v>-</v>
      </c>
      <c r="LY94" s="112">
        <v>4</v>
      </c>
      <c r="LZ94" s="8"/>
      <c r="MA94" s="101" t="str">
        <f>IF(LZ94&gt;0,INDEX(Вхідні_дані!$A$296:$J$345,MATCH(LZ94,Вхідні_дані!$D$296:$D$345,0),10),"-")</f>
        <v>-</v>
      </c>
      <c r="MB94" s="9"/>
      <c r="MC94" s="11"/>
      <c r="MD94" s="102" t="str">
        <f t="shared" si="242"/>
        <v>-</v>
      </c>
      <c r="MF94" s="103" t="str">
        <f>IF(ME94&gt;0,INDEX(Вхідні_дані!$A$296:$J$345,MATCH(ME94,Вхідні_дані!$D$296:$D$345,0),5),"-")</f>
        <v>-</v>
      </c>
      <c r="MG94" s="112">
        <v>4</v>
      </c>
      <c r="MH94" s="8"/>
      <c r="MI94" s="101" t="str">
        <f>IF(MH94&gt;0,INDEX(Вхідні_дані!$A$296:$J$345,MATCH(MH94,Вхідні_дані!$D$296:$D$345,0),10),"-")</f>
        <v>-</v>
      </c>
      <c r="MJ94" s="9"/>
      <c r="MK94" s="11"/>
      <c r="ML94" s="102" t="str">
        <f t="shared" si="243"/>
        <v>-</v>
      </c>
      <c r="MN94" s="103" t="str">
        <f>IF(MM94&gt;0,INDEX(Вхідні_дані!$A$296:$J$345,MATCH(MM94,Вхідні_дані!$D$296:$D$345,0),5),"-")</f>
        <v>-</v>
      </c>
      <c r="MO94" s="112">
        <v>4</v>
      </c>
      <c r="MP94" s="8"/>
      <c r="MQ94" s="101" t="str">
        <f>IF(MP94&gt;0,INDEX(Вхідні_дані!$A$296:$J$345,MATCH(MP94,Вхідні_дані!$D$296:$D$345,0),10),"-")</f>
        <v>-</v>
      </c>
      <c r="MR94" s="9"/>
      <c r="MS94" s="11"/>
      <c r="MT94" s="102" t="str">
        <f t="shared" si="244"/>
        <v>-</v>
      </c>
      <c r="MV94" s="103" t="str">
        <f>IF(MU94&gt;0,INDEX(Вхідні_дані!$A$296:$J$345,MATCH(MU94,Вхідні_дані!$D$296:$D$345,0),5),"-")</f>
        <v>-</v>
      </c>
      <c r="MW94" s="112">
        <v>4</v>
      </c>
      <c r="MX94" s="8"/>
      <c r="MY94" s="101" t="str">
        <f>IF(MX94&gt;0,INDEX(Вхідні_дані!$A$296:$J$345,MATCH(MX94,Вхідні_дані!$D$296:$D$345,0),10),"-")</f>
        <v>-</v>
      </c>
      <c r="MZ94" s="9"/>
      <c r="NA94" s="11"/>
      <c r="NB94" s="102" t="str">
        <f t="shared" si="245"/>
        <v>-</v>
      </c>
      <c r="ND94" s="103" t="str">
        <f>IF(NC94&gt;0,INDEX(Вхідні_дані!$A$296:$J$345,MATCH(NC94,Вхідні_дані!$D$296:$D$345,0),5),"-")</f>
        <v>-</v>
      </c>
      <c r="NE94" s="112">
        <v>4</v>
      </c>
      <c r="NF94" s="8"/>
      <c r="NG94" s="101" t="str">
        <f>IF(NF94&gt;0,INDEX(Вхідні_дані!$A$296:$J$345,MATCH(NF94,Вхідні_дані!$D$296:$D$345,0),10),"-")</f>
        <v>-</v>
      </c>
      <c r="NH94" s="9"/>
      <c r="NI94" s="11"/>
      <c r="NJ94" s="102" t="str">
        <f t="shared" si="246"/>
        <v>-</v>
      </c>
      <c r="NL94" s="103" t="str">
        <f>IF(NK94&gt;0,INDEX(Вхідні_дані!$A$296:$J$345,MATCH(NK94,Вхідні_дані!$D$296:$D$345,0),5),"-")</f>
        <v>-</v>
      </c>
      <c r="NM94" s="112">
        <v>4</v>
      </c>
      <c r="NN94" s="8"/>
      <c r="NO94" s="101" t="str">
        <f>IF(NN94&gt;0,INDEX(Вхідні_дані!$A$296:$J$345,MATCH(NN94,Вхідні_дані!$D$296:$D$345,0),10),"-")</f>
        <v>-</v>
      </c>
      <c r="NP94" s="9"/>
      <c r="NQ94" s="11"/>
      <c r="NR94" s="102" t="str">
        <f t="shared" si="247"/>
        <v>-</v>
      </c>
      <c r="NT94" s="103" t="str">
        <f>IF(NS94&gt;0,INDEX(Вхідні_дані!$A$296:$J$345,MATCH(NS94,Вхідні_дані!$D$296:$D$345,0),5),"-")</f>
        <v>-</v>
      </c>
      <c r="NU94" s="112">
        <v>4</v>
      </c>
      <c r="NV94" s="8"/>
      <c r="NW94" s="101" t="str">
        <f>IF(NV94&gt;0,INDEX(Вхідні_дані!$A$296:$J$345,MATCH(NV94,Вхідні_дані!$D$296:$D$345,0),10),"-")</f>
        <v>-</v>
      </c>
      <c r="NX94" s="9"/>
      <c r="NY94" s="11"/>
      <c r="NZ94" s="102" t="str">
        <f t="shared" si="248"/>
        <v>-</v>
      </c>
      <c r="OB94" s="103" t="str">
        <f>IF(OA94&gt;0,INDEX(Вхідні_дані!$A$296:$J$345,MATCH(OA94,Вхідні_дані!$D$296:$D$345,0),5),"-")</f>
        <v>-</v>
      </c>
      <c r="OC94" s="112">
        <v>4</v>
      </c>
      <c r="OD94" s="8"/>
      <c r="OE94" s="101" t="str">
        <f>IF(OD94&gt;0,INDEX(Вхідні_дані!$A$296:$J$345,MATCH(OD94,Вхідні_дані!$D$296:$D$345,0),10),"-")</f>
        <v>-</v>
      </c>
      <c r="OF94" s="9"/>
      <c r="OG94" s="11"/>
      <c r="OH94" s="102" t="str">
        <f t="shared" si="249"/>
        <v>-</v>
      </c>
      <c r="OJ94" s="103" t="str">
        <f>IF(OI94&gt;0,INDEX(Вхідні_дані!$A$296:$J$345,MATCH(OI94,Вхідні_дані!$D$296:$D$345,0),5),"-")</f>
        <v>-</v>
      </c>
      <c r="OK94" s="112">
        <v>4</v>
      </c>
      <c r="OL94" s="8"/>
      <c r="OM94" s="101" t="str">
        <f>IF(OL94&gt;0,INDEX(Вхідні_дані!$A$296:$J$345,MATCH(OL94,Вхідні_дані!$D$296:$D$345,0),10),"-")</f>
        <v>-</v>
      </c>
      <c r="ON94" s="9"/>
      <c r="OO94" s="11"/>
      <c r="OP94" s="102" t="str">
        <f t="shared" si="250"/>
        <v>-</v>
      </c>
      <c r="OR94" s="103" t="str">
        <f>IF(OQ94&gt;0,INDEX(Вхідні_дані!$A$296:$J$345,MATCH(OQ94,Вхідні_дані!$D$296:$D$345,0),5),"-")</f>
        <v>-</v>
      </c>
      <c r="OS94" s="112">
        <v>4</v>
      </c>
      <c r="OT94" s="8"/>
      <c r="OU94" s="101" t="str">
        <f>IF(OT94&gt;0,INDEX(Вхідні_дані!$A$296:$J$345,MATCH(OT94,Вхідні_дані!$D$296:$D$345,0),10),"-")</f>
        <v>-</v>
      </c>
      <c r="OV94" s="9"/>
      <c r="OW94" s="11"/>
      <c r="OX94" s="102" t="str">
        <f t="shared" si="251"/>
        <v>-</v>
      </c>
      <c r="OZ94" s="103" t="str">
        <f>IF(OY94&gt;0,INDEX(Вхідні_дані!$A$296:$J$345,MATCH(OY94,Вхідні_дані!$D$296:$D$345,0),5),"-")</f>
        <v>-</v>
      </c>
      <c r="PA94" s="112">
        <v>4</v>
      </c>
      <c r="PB94" s="8"/>
      <c r="PC94" s="101" t="str">
        <f>IF(PB94&gt;0,INDEX(Вхідні_дані!$A$296:$J$345,MATCH(PB94,Вхідні_дані!$D$296:$D$345,0),10),"-")</f>
        <v>-</v>
      </c>
      <c r="PD94" s="9"/>
      <c r="PE94" s="11"/>
      <c r="PF94" s="102" t="str">
        <f t="shared" si="252"/>
        <v>-</v>
      </c>
      <c r="PH94" s="103" t="str">
        <f>IF(PG94&gt;0,INDEX(Вхідні_дані!$A$296:$J$345,MATCH(PG94,Вхідні_дані!$D$296:$D$345,0),5),"-")</f>
        <v>-</v>
      </c>
      <c r="PI94" s="112">
        <v>4</v>
      </c>
      <c r="PJ94" s="8"/>
      <c r="PK94" s="101" t="str">
        <f>IF(PJ94&gt;0,INDEX(Вхідні_дані!$A$296:$J$345,MATCH(PJ94,Вхідні_дані!$D$296:$D$345,0),10),"-")</f>
        <v>-</v>
      </c>
      <c r="PL94" s="9"/>
      <c r="PM94" s="11"/>
      <c r="PN94" s="102" t="str">
        <f t="shared" si="253"/>
        <v>-</v>
      </c>
      <c r="PP94" s="103" t="str">
        <f>IF(PO94&gt;0,INDEX(Вхідні_дані!$A$296:$J$345,MATCH(PO94,Вхідні_дані!$D$296:$D$345,0),5),"-")</f>
        <v>-</v>
      </c>
      <c r="PQ94" s="112">
        <v>4</v>
      </c>
      <c r="PR94" s="8"/>
      <c r="PS94" s="101" t="str">
        <f>IF(PR94&gt;0,INDEX(Вхідні_дані!$A$296:$J$345,MATCH(PR94,Вхідні_дані!$D$296:$D$345,0),10),"-")</f>
        <v>-</v>
      </c>
      <c r="PT94" s="9"/>
      <c r="PU94" s="11"/>
      <c r="PV94" s="102" t="str">
        <f t="shared" si="254"/>
        <v>-</v>
      </c>
      <c r="PX94" s="103" t="str">
        <f>IF(PW94&gt;0,INDEX(Вхідні_дані!$A$296:$J$345,MATCH(PW94,Вхідні_дані!$D$296:$D$345,0),5),"-")</f>
        <v>-</v>
      </c>
      <c r="PY94" s="112">
        <v>4</v>
      </c>
      <c r="PZ94" s="8"/>
      <c r="QA94" s="101" t="str">
        <f>IF(PZ94&gt;0,INDEX(Вхідні_дані!$A$296:$J$345,MATCH(PZ94,Вхідні_дані!$D$296:$D$345,0),10),"-")</f>
        <v>-</v>
      </c>
      <c r="QB94" s="9"/>
      <c r="QC94" s="11"/>
      <c r="QD94" s="102" t="str">
        <f t="shared" si="255"/>
        <v>-</v>
      </c>
      <c r="QF94" s="103" t="str">
        <f>IF(QE94&gt;0,INDEX(Вхідні_дані!$A$296:$J$345,MATCH(QE94,Вхідні_дані!$D$296:$D$345,0),5),"-")</f>
        <v>-</v>
      </c>
      <c r="QG94" s="112">
        <v>4</v>
      </c>
      <c r="QH94" s="8"/>
      <c r="QI94" s="101" t="str">
        <f>IF(QH94&gt;0,INDEX(Вхідні_дані!$A$296:$J$345,MATCH(QH94,Вхідні_дані!$D$296:$D$345,0),10),"-")</f>
        <v>-</v>
      </c>
      <c r="QJ94" s="9"/>
      <c r="QK94" s="11"/>
      <c r="QL94" s="102" t="str">
        <f t="shared" si="256"/>
        <v>-</v>
      </c>
      <c r="QN94" s="103" t="str">
        <f>IF(QM94&gt;0,INDEX(Вхідні_дані!$A$296:$J$345,MATCH(QM94,Вхідні_дані!$D$296:$D$345,0),5),"-")</f>
        <v>-</v>
      </c>
      <c r="QO94" s="112">
        <v>4</v>
      </c>
      <c r="QP94" s="8"/>
      <c r="QQ94" s="101" t="str">
        <f>IF(QP94&gt;0,INDEX(Вхідні_дані!$A$296:$J$345,MATCH(QP94,Вхідні_дані!$D$296:$D$345,0),10),"-")</f>
        <v>-</v>
      </c>
      <c r="QR94" s="9"/>
      <c r="QS94" s="11"/>
      <c r="QT94" s="102" t="str">
        <f t="shared" si="257"/>
        <v>-</v>
      </c>
      <c r="QV94" s="103" t="str">
        <f>IF(QU94&gt;0,INDEX(Вхідні_дані!$A$296:$J$345,MATCH(QU94,Вхідні_дані!$D$296:$D$345,0),5),"-")</f>
        <v>-</v>
      </c>
      <c r="QW94" s="112">
        <v>4</v>
      </c>
      <c r="QX94" s="8"/>
      <c r="QY94" s="101" t="str">
        <f>IF(QX94&gt;0,INDEX(Вхідні_дані!$A$296:$J$345,MATCH(QX94,Вхідні_дані!$D$296:$D$345,0),10),"-")</f>
        <v>-</v>
      </c>
      <c r="QZ94" s="9"/>
      <c r="RA94" s="11"/>
      <c r="RB94" s="102" t="str">
        <f t="shared" si="258"/>
        <v>-</v>
      </c>
      <c r="RD94" s="103" t="str">
        <f>IF(RC94&gt;0,INDEX(Вхідні_дані!$A$296:$J$345,MATCH(RC94,Вхідні_дані!$D$296:$D$345,0),5),"-")</f>
        <v>-</v>
      </c>
      <c r="RE94" s="112">
        <v>4</v>
      </c>
      <c r="RF94" s="8"/>
      <c r="RG94" s="101" t="str">
        <f>IF(RF94&gt;0,INDEX(Вхідні_дані!$A$296:$J$345,MATCH(RF94,Вхідні_дані!$D$296:$D$345,0),10),"-")</f>
        <v>-</v>
      </c>
      <c r="RH94" s="9"/>
      <c r="RI94" s="11"/>
      <c r="RJ94" s="102" t="str">
        <f t="shared" si="259"/>
        <v>-</v>
      </c>
      <c r="RL94" s="103" t="str">
        <f>IF(RK94&gt;0,INDEX(Вхідні_дані!$A$296:$J$345,MATCH(RK94,Вхідні_дані!$D$296:$D$345,0),5),"-")</f>
        <v>-</v>
      </c>
      <c r="RM94" s="112">
        <v>4</v>
      </c>
      <c r="RN94" s="8"/>
      <c r="RO94" s="101" t="str">
        <f>IF(RN94&gt;0,INDEX(Вхідні_дані!$A$296:$J$345,MATCH(RN94,Вхідні_дані!$D$296:$D$345,0),10),"-")</f>
        <v>-</v>
      </c>
      <c r="RP94" s="9"/>
      <c r="RQ94" s="11"/>
      <c r="RR94" s="102" t="str">
        <f t="shared" si="260"/>
        <v>-</v>
      </c>
      <c r="RT94" s="103" t="str">
        <f>IF(RS94&gt;0,INDEX(Вхідні_дані!$A$296:$J$345,MATCH(RS94,Вхідні_дані!$D$296:$D$345,0),5),"-")</f>
        <v>-</v>
      </c>
      <c r="RU94" s="112">
        <v>4</v>
      </c>
      <c r="RV94" s="8"/>
      <c r="RW94" s="101" t="str">
        <f>IF(RV94&gt;0,INDEX(Вхідні_дані!$A$296:$J$345,MATCH(RV94,Вхідні_дані!$D$296:$D$345,0),10),"-")</f>
        <v>-</v>
      </c>
      <c r="RX94" s="9"/>
      <c r="RY94" s="11"/>
      <c r="RZ94" s="102" t="str">
        <f t="shared" si="261"/>
        <v>-</v>
      </c>
      <c r="SB94" s="103" t="str">
        <f>IF(SA94&gt;0,INDEX(Вхідні_дані!$A$296:$J$345,MATCH(SA94,Вхідні_дані!$D$296:$D$345,0),5),"-")</f>
        <v>-</v>
      </c>
      <c r="SC94" s="112">
        <v>4</v>
      </c>
      <c r="SD94" s="8"/>
      <c r="SE94" s="101" t="str">
        <f>IF(SD94&gt;0,INDEX(Вхідні_дані!$A$296:$J$345,MATCH(SD94,Вхідні_дані!$D$296:$D$345,0),10),"-")</f>
        <v>-</v>
      </c>
      <c r="SF94" s="9"/>
      <c r="SG94" s="11"/>
      <c r="SH94" s="102" t="str">
        <f t="shared" si="262"/>
        <v>-</v>
      </c>
      <c r="SJ94" s="103" t="str">
        <f>IF(SI94&gt;0,INDEX(Вхідні_дані!$A$296:$J$345,MATCH(SI94,Вхідні_дані!$D$296:$D$345,0),5),"-")</f>
        <v>-</v>
      </c>
      <c r="SK94" s="112">
        <v>4</v>
      </c>
      <c r="SL94" s="8"/>
      <c r="SM94" s="101" t="str">
        <f>IF(SL94&gt;0,INDEX(Вхідні_дані!$A$296:$J$345,MATCH(SL94,Вхідні_дані!$D$296:$D$345,0),10),"-")</f>
        <v>-</v>
      </c>
      <c r="SN94" s="9"/>
      <c r="SO94" s="11"/>
      <c r="SP94" s="102" t="str">
        <f t="shared" si="263"/>
        <v>-</v>
      </c>
      <c r="SR94" s="103" t="str">
        <f>IF(SQ94&gt;0,INDEX(Вхідні_дані!$A$296:$J$345,MATCH(SQ94,Вхідні_дані!$D$296:$D$345,0),5),"-")</f>
        <v>-</v>
      </c>
      <c r="SS94" s="112">
        <v>4</v>
      </c>
      <c r="ST94" s="8"/>
      <c r="SU94" s="101" t="str">
        <f>IF(ST94&gt;0,INDEX(Вхідні_дані!$A$296:$J$345,MATCH(ST94,Вхідні_дані!$D$296:$D$345,0),10),"-")</f>
        <v>-</v>
      </c>
      <c r="SV94" s="9"/>
      <c r="SW94" s="11"/>
      <c r="SX94" s="102" t="str">
        <f t="shared" si="264"/>
        <v>-</v>
      </c>
      <c r="SZ94" s="103" t="str">
        <f>IF(SY94&gt;0,INDEX(Вхідні_дані!$A$296:$J$345,MATCH(SY94,Вхідні_дані!$D$296:$D$345,0),5),"-")</f>
        <v>-</v>
      </c>
      <c r="TA94" s="112">
        <v>4</v>
      </c>
      <c r="TB94" s="8"/>
      <c r="TC94" s="101" t="str">
        <f>IF(TB94&gt;0,INDEX(Вхідні_дані!$A$296:$J$345,MATCH(TB94,Вхідні_дані!$D$296:$D$345,0),10),"-")</f>
        <v>-</v>
      </c>
      <c r="TD94" s="9"/>
      <c r="TE94" s="11"/>
      <c r="TF94" s="102" t="str">
        <f t="shared" si="265"/>
        <v>-</v>
      </c>
      <c r="TH94" s="103" t="str">
        <f>IF(TG94&gt;0,INDEX(Вхідні_дані!$A$296:$J$345,MATCH(TG94,Вхідні_дані!$D$296:$D$345,0),5),"-")</f>
        <v>-</v>
      </c>
      <c r="TI94" s="112">
        <v>4</v>
      </c>
      <c r="TJ94" s="8"/>
      <c r="TK94" s="101" t="str">
        <f>IF(TJ94&gt;0,INDEX(Вхідні_дані!$A$296:$J$345,MATCH(TJ94,Вхідні_дані!$D$296:$D$345,0),10),"-")</f>
        <v>-</v>
      </c>
      <c r="TL94" s="9"/>
      <c r="TM94" s="11"/>
      <c r="TN94" s="102" t="str">
        <f t="shared" si="266"/>
        <v>-</v>
      </c>
      <c r="TP94" s="103" t="str">
        <f>IF(TO94&gt;0,INDEX(Вхідні_дані!$A$296:$J$345,MATCH(TO94,Вхідні_дані!$D$296:$D$345,0),5),"-")</f>
        <v>-</v>
      </c>
      <c r="TQ94" s="112">
        <v>4</v>
      </c>
      <c r="TR94" s="8"/>
      <c r="TS94" s="101" t="str">
        <f>IF(TR94&gt;0,INDEX(Вхідні_дані!$A$296:$J$345,MATCH(TR94,Вхідні_дані!$D$296:$D$345,0),10),"-")</f>
        <v>-</v>
      </c>
      <c r="TT94" s="9"/>
      <c r="TU94" s="11"/>
      <c r="TV94" s="102" t="str">
        <f t="shared" si="267"/>
        <v>-</v>
      </c>
      <c r="TX94" s="103" t="str">
        <f>IF(TW94&gt;0,INDEX(Вхідні_дані!$A$296:$J$345,MATCH(TW94,Вхідні_дані!$D$296:$D$345,0),5),"-")</f>
        <v>-</v>
      </c>
      <c r="TY94" s="112">
        <v>4</v>
      </c>
      <c r="TZ94" s="8"/>
      <c r="UA94" s="101" t="str">
        <f>IF(TZ94&gt;0,INDEX(Вхідні_дані!$A$296:$J$345,MATCH(TZ94,Вхідні_дані!$D$296:$D$345,0),10),"-")</f>
        <v>-</v>
      </c>
      <c r="UB94" s="9"/>
      <c r="UC94" s="11"/>
      <c r="UD94" s="102" t="str">
        <f t="shared" si="268"/>
        <v>-</v>
      </c>
      <c r="UF94" s="103" t="str">
        <f>IF(UE94&gt;0,INDEX(Вхідні_дані!$A$296:$J$345,MATCH(UE94,Вхідні_дані!$D$296:$D$345,0),5),"-")</f>
        <v>-</v>
      </c>
      <c r="UG94" s="112">
        <v>4</v>
      </c>
      <c r="UH94" s="8"/>
      <c r="UI94" s="101" t="str">
        <f>IF(UH94&gt;0,INDEX(Вхідні_дані!$A$296:$J$345,MATCH(UH94,Вхідні_дані!$D$296:$D$345,0),10),"-")</f>
        <v>-</v>
      </c>
      <c r="UJ94" s="9"/>
      <c r="UK94" s="11"/>
      <c r="UL94" s="102" t="str">
        <f t="shared" si="269"/>
        <v>-</v>
      </c>
      <c r="UN94" s="103" t="str">
        <f>IF(UM94&gt;0,INDEX(Вхідні_дані!$A$296:$J$345,MATCH(UM94,Вхідні_дані!$D$296:$D$345,0),5),"-")</f>
        <v>-</v>
      </c>
      <c r="UO94" s="112">
        <v>4</v>
      </c>
      <c r="UP94" s="8"/>
      <c r="UQ94" s="101" t="str">
        <f>IF(UP94&gt;0,INDEX(Вхідні_дані!$A$296:$J$345,MATCH(UP94,Вхідні_дані!$D$296:$D$345,0),10),"-")</f>
        <v>-</v>
      </c>
      <c r="UR94" s="9"/>
      <c r="US94" s="11"/>
      <c r="UT94" s="102" t="str">
        <f t="shared" si="270"/>
        <v>-</v>
      </c>
      <c r="UV94" s="103" t="str">
        <f>IF(UU94&gt;0,INDEX(Вхідні_дані!$A$296:$J$345,MATCH(UU94,Вхідні_дані!$D$296:$D$345,0),5),"-")</f>
        <v>-</v>
      </c>
      <c r="UW94" s="112">
        <v>4</v>
      </c>
      <c r="UX94" s="8"/>
      <c r="UY94" s="101" t="str">
        <f>IF(UX94&gt;0,INDEX(Вхідні_дані!$A$296:$J$345,MATCH(UX94,Вхідні_дані!$D$296:$D$345,0),10),"-")</f>
        <v>-</v>
      </c>
      <c r="UZ94" s="9"/>
      <c r="VA94" s="11"/>
      <c r="VB94" s="102" t="str">
        <f t="shared" si="271"/>
        <v>-</v>
      </c>
      <c r="VD94" s="103" t="str">
        <f>IF(VC94&gt;0,INDEX(Вхідні_дані!$A$296:$J$345,MATCH(VC94,Вхідні_дані!$D$296:$D$345,0),5),"-")</f>
        <v>-</v>
      </c>
      <c r="VE94" s="112">
        <v>4</v>
      </c>
      <c r="VF94" s="8"/>
      <c r="VG94" s="101" t="str">
        <f>IF(VF94&gt;0,INDEX(Вхідні_дані!$A$296:$J$345,MATCH(VF94,Вхідні_дані!$D$296:$D$345,0),10),"-")</f>
        <v>-</v>
      </c>
      <c r="VH94" s="9"/>
      <c r="VI94" s="11"/>
      <c r="VJ94" s="102" t="str">
        <f t="shared" si="272"/>
        <v>-</v>
      </c>
      <c r="VL94" s="103" t="str">
        <f>IF(VK94&gt;0,INDEX(Вхідні_дані!$A$296:$J$345,MATCH(VK94,Вхідні_дані!$D$296:$D$345,0),5),"-")</f>
        <v>-</v>
      </c>
      <c r="VM94" s="112">
        <v>4</v>
      </c>
      <c r="VN94" s="8"/>
      <c r="VO94" s="101" t="str">
        <f>IF(VN94&gt;0,INDEX(Вхідні_дані!$A$296:$J$345,MATCH(VN94,Вхідні_дані!$D$296:$D$345,0),10),"-")</f>
        <v>-</v>
      </c>
      <c r="VP94" s="9"/>
      <c r="VQ94" s="11"/>
      <c r="VR94" s="102" t="str">
        <f t="shared" si="273"/>
        <v>-</v>
      </c>
      <c r="VT94" s="103" t="str">
        <f>IF(VS94&gt;0,INDEX(Вхідні_дані!$A$296:$J$345,MATCH(VS94,Вхідні_дані!$D$296:$D$345,0),5),"-")</f>
        <v>-</v>
      </c>
      <c r="VU94" s="112">
        <v>4</v>
      </c>
      <c r="VV94" s="8"/>
      <c r="VW94" s="101" t="str">
        <f>IF(VV94&gt;0,INDEX(Вхідні_дані!$A$296:$J$345,MATCH(VV94,Вхідні_дані!$D$296:$D$345,0),10),"-")</f>
        <v>-</v>
      </c>
      <c r="VX94" s="9"/>
      <c r="VY94" s="11"/>
      <c r="VZ94" s="102" t="str">
        <f t="shared" si="274"/>
        <v>-</v>
      </c>
      <c r="WB94" s="103" t="str">
        <f>IF(WA94&gt;0,INDEX(Вхідні_дані!$A$296:$J$345,MATCH(WA94,Вхідні_дані!$D$296:$D$345,0),5),"-")</f>
        <v>-</v>
      </c>
      <c r="WC94" s="112">
        <v>4</v>
      </c>
      <c r="WD94" s="8"/>
      <c r="WE94" s="101" t="str">
        <f>IF(WD94&gt;0,INDEX(Вхідні_дані!$A$296:$J$345,MATCH(WD94,Вхідні_дані!$D$296:$D$345,0),10),"-")</f>
        <v>-</v>
      </c>
      <c r="WF94" s="9"/>
      <c r="WG94" s="11"/>
      <c r="WH94" s="102" t="str">
        <f t="shared" si="275"/>
        <v>-</v>
      </c>
      <c r="WJ94" s="103" t="str">
        <f>IF(WI94&gt;0,INDEX(Вхідні_дані!$A$296:$J$345,MATCH(WI94,Вхідні_дані!$D$296:$D$345,0),5),"-")</f>
        <v>-</v>
      </c>
      <c r="WK94" s="112">
        <v>4</v>
      </c>
      <c r="WL94" s="8"/>
      <c r="WM94" s="101" t="str">
        <f>IF(WL94&gt;0,INDEX(Вхідні_дані!$A$296:$J$345,MATCH(WL94,Вхідні_дані!$D$296:$D$345,0),10),"-")</f>
        <v>-</v>
      </c>
      <c r="WN94" s="9"/>
      <c r="WO94" s="11"/>
      <c r="WP94" s="102" t="str">
        <f t="shared" si="276"/>
        <v>-</v>
      </c>
      <c r="WR94" s="103" t="str">
        <f>IF(WQ94&gt;0,INDEX(Вхідні_дані!$A$296:$J$345,MATCH(WQ94,Вхідні_дані!$D$296:$D$345,0),5),"-")</f>
        <v>-</v>
      </c>
      <c r="WS94" s="112">
        <v>4</v>
      </c>
      <c r="WT94" s="8"/>
      <c r="WU94" s="101" t="str">
        <f>IF(WT94&gt;0,INDEX(Вхідні_дані!$A$296:$J$345,MATCH(WT94,Вхідні_дані!$D$296:$D$345,0),10),"-")</f>
        <v>-</v>
      </c>
      <c r="WV94" s="9"/>
      <c r="WW94" s="11"/>
      <c r="WX94" s="102" t="str">
        <f t="shared" si="277"/>
        <v>-</v>
      </c>
      <c r="WZ94" s="103" t="str">
        <f>IF(WY94&gt;0,INDEX(Вхідні_дані!$A$296:$J$345,MATCH(WY94,Вхідні_дані!$D$296:$D$345,0),5),"-")</f>
        <v>-</v>
      </c>
      <c r="XA94" s="112">
        <v>4</v>
      </c>
      <c r="XB94" s="8"/>
      <c r="XC94" s="101" t="str">
        <f>IF(XB94&gt;0,INDEX(Вхідні_дані!$A$296:$J$345,MATCH(XB94,Вхідні_дані!$D$296:$D$345,0),10),"-")</f>
        <v>-</v>
      </c>
      <c r="XD94" s="9"/>
      <c r="XE94" s="11"/>
      <c r="XF94" s="102" t="str">
        <f t="shared" si="278"/>
        <v>-</v>
      </c>
      <c r="XH94" s="103" t="str">
        <f>IF(XG94&gt;0,INDEX(Вхідні_дані!$A$296:$J$345,MATCH(XG94,Вхідні_дані!$D$296:$D$345,0),5),"-")</f>
        <v>-</v>
      </c>
      <c r="XI94" s="112">
        <v>4</v>
      </c>
      <c r="XJ94" s="8"/>
      <c r="XK94" s="101" t="str">
        <f>IF(XJ94&gt;0,INDEX(Вхідні_дані!$A$296:$J$345,MATCH(XJ94,Вхідні_дані!$D$296:$D$345,0),10),"-")</f>
        <v>-</v>
      </c>
      <c r="XL94" s="9"/>
      <c r="XM94" s="11"/>
      <c r="XN94" s="102" t="str">
        <f t="shared" si="279"/>
        <v>-</v>
      </c>
      <c r="XP94" s="103" t="str">
        <f>IF(XO94&gt;0,INDEX(Вхідні_дані!$A$296:$J$345,MATCH(XO94,Вхідні_дані!$D$296:$D$345,0),5),"-")</f>
        <v>-</v>
      </c>
      <c r="XQ94" s="112">
        <v>4</v>
      </c>
      <c r="XR94" s="8"/>
      <c r="XS94" s="101" t="str">
        <f>IF(XR94&gt;0,INDEX(Вхідні_дані!$A$296:$J$345,MATCH(XR94,Вхідні_дані!$D$296:$D$345,0),10),"-")</f>
        <v>-</v>
      </c>
      <c r="XT94" s="9"/>
      <c r="XU94" s="11"/>
      <c r="XV94" s="102" t="str">
        <f t="shared" si="280"/>
        <v>-</v>
      </c>
      <c r="XX94" s="103" t="str">
        <f>IF(XW94&gt;0,INDEX(Вхідні_дані!$A$296:$J$345,MATCH(XW94,Вхідні_дані!$D$296:$D$345,0),5),"-")</f>
        <v>-</v>
      </c>
      <c r="XY94" s="112">
        <v>4</v>
      </c>
      <c r="XZ94" s="8"/>
      <c r="YA94" s="101" t="str">
        <f>IF(XZ94&gt;0,INDEX(Вхідні_дані!$A$296:$J$345,MATCH(XZ94,Вхідні_дані!$D$296:$D$345,0),10),"-")</f>
        <v>-</v>
      </c>
      <c r="YB94" s="9"/>
      <c r="YC94" s="11"/>
      <c r="YD94" s="102" t="str">
        <f t="shared" si="281"/>
        <v>-</v>
      </c>
      <c r="YF94" s="103" t="str">
        <f>IF(YE94&gt;0,INDEX(Вхідні_дані!$A$296:$J$345,MATCH(YE94,Вхідні_дані!$D$296:$D$345,0),5),"-")</f>
        <v>-</v>
      </c>
      <c r="YG94" s="112">
        <v>4</v>
      </c>
      <c r="YH94" s="8"/>
      <c r="YI94" s="101" t="str">
        <f>IF(YH94&gt;0,INDEX(Вхідні_дані!$A$296:$J$345,MATCH(YH94,Вхідні_дані!$D$296:$D$345,0),10),"-")</f>
        <v>-</v>
      </c>
      <c r="YJ94" s="9"/>
      <c r="YK94" s="11"/>
      <c r="YL94" s="102" t="str">
        <f t="shared" si="282"/>
        <v>-</v>
      </c>
      <c r="YN94" s="103" t="str">
        <f>IF(YM94&gt;0,INDEX(Вхідні_дані!$A$296:$J$345,MATCH(YM94,Вхідні_дані!$D$296:$D$345,0),5),"-")</f>
        <v>-</v>
      </c>
      <c r="YO94" s="112">
        <v>4</v>
      </c>
      <c r="YP94" s="8"/>
      <c r="YQ94" s="101" t="str">
        <f>IF(YP94&gt;0,INDEX(Вхідні_дані!$A$296:$J$345,MATCH(YP94,Вхідні_дані!$D$296:$D$345,0),10),"-")</f>
        <v>-</v>
      </c>
      <c r="YR94" s="9"/>
      <c r="YS94" s="11"/>
      <c r="YT94" s="102" t="str">
        <f t="shared" si="283"/>
        <v>-</v>
      </c>
      <c r="YV94" s="103" t="str">
        <f>IF(YU94&gt;0,INDEX(Вхідні_дані!$A$296:$J$345,MATCH(YU94,Вхідні_дані!$D$296:$D$345,0),5),"-")</f>
        <v>-</v>
      </c>
      <c r="YW94" s="112">
        <v>4</v>
      </c>
      <c r="YX94" s="8"/>
      <c r="YY94" s="101" t="str">
        <f>IF(YX94&gt;0,INDEX(Вхідні_дані!$A$296:$J$345,MATCH(YX94,Вхідні_дані!$D$296:$D$345,0),10),"-")</f>
        <v>-</v>
      </c>
      <c r="YZ94" s="9"/>
      <c r="ZA94" s="11"/>
      <c r="ZB94" s="102" t="str">
        <f t="shared" si="284"/>
        <v>-</v>
      </c>
      <c r="ZD94" s="103" t="str">
        <f>IF(ZC94&gt;0,INDEX(Вхідні_дані!$A$296:$J$345,MATCH(ZC94,Вхідні_дані!$D$296:$D$345,0),5),"-")</f>
        <v>-</v>
      </c>
      <c r="ZE94" s="112">
        <v>4</v>
      </c>
      <c r="ZF94" s="8"/>
      <c r="ZG94" s="101" t="str">
        <f>IF(ZF94&gt;0,INDEX(Вхідні_дані!$A$296:$J$345,MATCH(ZF94,Вхідні_дані!$D$296:$D$345,0),10),"-")</f>
        <v>-</v>
      </c>
      <c r="ZH94" s="9"/>
      <c r="ZI94" s="11"/>
      <c r="ZJ94" s="102" t="str">
        <f t="shared" si="285"/>
        <v>-</v>
      </c>
      <c r="ZL94" s="103" t="str">
        <f>IF(ZK94&gt;0,INDEX(Вхідні_дані!$A$296:$J$345,MATCH(ZK94,Вхідні_дані!$D$296:$D$345,0),5),"-")</f>
        <v>-</v>
      </c>
      <c r="ZM94" s="112">
        <v>4</v>
      </c>
      <c r="ZN94" s="8"/>
      <c r="ZO94" s="101" t="str">
        <f>IF(ZN94&gt;0,INDEX(Вхідні_дані!$A$296:$J$345,MATCH(ZN94,Вхідні_дані!$D$296:$D$345,0),10),"-")</f>
        <v>-</v>
      </c>
      <c r="ZP94" s="9"/>
      <c r="ZQ94" s="11"/>
      <c r="ZR94" s="102" t="str">
        <f t="shared" si="286"/>
        <v>-</v>
      </c>
      <c r="ZT94" s="103" t="str">
        <f>IF(ZS94&gt;0,INDEX(Вхідні_дані!$A$296:$J$345,MATCH(ZS94,Вхідні_дані!$D$296:$D$345,0),5),"-")</f>
        <v>-</v>
      </c>
      <c r="ZU94" s="112">
        <v>4</v>
      </c>
      <c r="ZV94" s="8"/>
      <c r="ZW94" s="101" t="str">
        <f>IF(ZV94&gt;0,INDEX(Вхідні_дані!$A$296:$J$345,MATCH(ZV94,Вхідні_дані!$D$296:$D$345,0),10),"-")</f>
        <v>-</v>
      </c>
      <c r="ZX94" s="9"/>
      <c r="ZY94" s="11"/>
      <c r="ZZ94" s="102" t="str">
        <f t="shared" si="287"/>
        <v>-</v>
      </c>
      <c r="AAB94" s="103" t="str">
        <f>IF(AAA94&gt;0,INDEX(Вхідні_дані!$A$296:$J$345,MATCH(AAA94,Вхідні_дані!$D$296:$D$345,0),5),"-")</f>
        <v>-</v>
      </c>
      <c r="AAC94" s="112">
        <v>4</v>
      </c>
      <c r="AAD94" s="8"/>
      <c r="AAE94" s="101" t="str">
        <f>IF(AAD94&gt;0,INDEX(Вхідні_дані!$A$296:$J$345,MATCH(AAD94,Вхідні_дані!$D$296:$D$345,0),10),"-")</f>
        <v>-</v>
      </c>
      <c r="AAF94" s="9"/>
      <c r="AAG94" s="11"/>
      <c r="AAH94" s="102" t="str">
        <f t="shared" si="288"/>
        <v>-</v>
      </c>
      <c r="AAJ94" s="103" t="str">
        <f>IF(AAI94&gt;0,INDEX(Вхідні_дані!$A$296:$J$345,MATCH(AAI94,Вхідні_дані!$D$296:$D$345,0),5),"-")</f>
        <v>-</v>
      </c>
      <c r="AAK94" s="112">
        <v>4</v>
      </c>
      <c r="AAL94" s="8"/>
      <c r="AAM94" s="101" t="str">
        <f>IF(AAL94&gt;0,INDEX(Вхідні_дані!$A$296:$J$345,MATCH(AAL94,Вхідні_дані!$D$296:$D$345,0),10),"-")</f>
        <v>-</v>
      </c>
      <c r="AAN94" s="9"/>
      <c r="AAO94" s="11"/>
      <c r="AAP94" s="102" t="str">
        <f t="shared" si="289"/>
        <v>-</v>
      </c>
      <c r="AAR94" s="103" t="str">
        <f>IF(AAQ94&gt;0,INDEX(Вхідні_дані!$A$296:$J$345,MATCH(AAQ94,Вхідні_дані!$D$296:$D$345,0),5),"-")</f>
        <v>-</v>
      </c>
      <c r="AAS94" s="112">
        <v>4</v>
      </c>
      <c r="AAT94" s="8"/>
      <c r="AAU94" s="101" t="str">
        <f>IF(AAT94&gt;0,INDEX(Вхідні_дані!$A$296:$J$345,MATCH(AAT94,Вхідні_дані!$D$296:$D$345,0),10),"-")</f>
        <v>-</v>
      </c>
      <c r="AAV94" s="9"/>
      <c r="AAW94" s="11"/>
      <c r="AAX94" s="102" t="str">
        <f t="shared" si="290"/>
        <v>-</v>
      </c>
      <c r="AAZ94" s="103" t="str">
        <f>IF(AAY94&gt;0,INDEX(Вхідні_дані!$A$296:$J$345,MATCH(AAY94,Вхідні_дані!$D$296:$D$345,0),5),"-")</f>
        <v>-</v>
      </c>
      <c r="ABA94" s="112">
        <v>4</v>
      </c>
      <c r="ABB94" s="8"/>
      <c r="ABC94" s="101" t="str">
        <f>IF(ABB94&gt;0,INDEX(Вхідні_дані!$A$296:$J$345,MATCH(ABB94,Вхідні_дані!$D$296:$D$345,0),10),"-")</f>
        <v>-</v>
      </c>
      <c r="ABD94" s="9"/>
      <c r="ABE94" s="11"/>
      <c r="ABF94" s="102" t="str">
        <f t="shared" si="291"/>
        <v>-</v>
      </c>
      <c r="ABH94" s="103" t="str">
        <f>IF(ABG94&gt;0,INDEX(Вхідні_дані!$A$296:$J$345,MATCH(ABG94,Вхідні_дані!$D$296:$D$345,0),5),"-")</f>
        <v>-</v>
      </c>
      <c r="ABI94" s="112">
        <v>4</v>
      </c>
      <c r="ABJ94" s="8"/>
      <c r="ABK94" s="101" t="str">
        <f>IF(ABJ94&gt;0,INDEX(Вхідні_дані!$A$296:$J$345,MATCH(ABJ94,Вхідні_дані!$D$296:$D$345,0),10),"-")</f>
        <v>-</v>
      </c>
      <c r="ABL94" s="9"/>
      <c r="ABM94" s="11"/>
      <c r="ABN94" s="102" t="str">
        <f t="shared" si="292"/>
        <v>-</v>
      </c>
      <c r="ABP94" s="103" t="str">
        <f>IF(ABO94&gt;0,INDEX(Вхідні_дані!$A$296:$J$345,MATCH(ABO94,Вхідні_дані!$D$296:$D$345,0),5),"-")</f>
        <v>-</v>
      </c>
      <c r="ABQ94" s="112">
        <v>4</v>
      </c>
      <c r="ABR94" s="8"/>
      <c r="ABS94" s="101" t="str">
        <f>IF(ABR94&gt;0,INDEX(Вхідні_дані!$A$296:$J$345,MATCH(ABR94,Вхідні_дані!$D$296:$D$345,0),10),"-")</f>
        <v>-</v>
      </c>
      <c r="ABT94" s="9"/>
      <c r="ABU94" s="11"/>
      <c r="ABV94" s="102" t="str">
        <f t="shared" si="293"/>
        <v>-</v>
      </c>
      <c r="ABX94" s="103" t="str">
        <f>IF(ABW94&gt;0,INDEX(Вхідні_дані!$A$296:$J$345,MATCH(ABW94,Вхідні_дані!$D$296:$D$345,0),5),"-")</f>
        <v>-</v>
      </c>
      <c r="ABY94" s="112">
        <v>4</v>
      </c>
      <c r="ABZ94" s="8"/>
      <c r="ACA94" s="101" t="str">
        <f>IF(ABZ94&gt;0,INDEX(Вхідні_дані!$A$296:$J$345,MATCH(ABZ94,Вхідні_дані!$D$296:$D$345,0),10),"-")</f>
        <v>-</v>
      </c>
      <c r="ACB94" s="9"/>
      <c r="ACC94" s="11"/>
      <c r="ACD94" s="102" t="str">
        <f t="shared" si="294"/>
        <v>-</v>
      </c>
      <c r="ACF94" s="103" t="str">
        <f>IF(ACE94&gt;0,INDEX(Вхідні_дані!$A$296:$J$345,MATCH(ACE94,Вхідні_дані!$D$296:$D$345,0),5),"-")</f>
        <v>-</v>
      </c>
      <c r="ACG94" s="112">
        <v>4</v>
      </c>
      <c r="ACH94" s="8"/>
      <c r="ACI94" s="101" t="str">
        <f>IF(ACH94&gt;0,INDEX(Вхідні_дані!$A$296:$J$345,MATCH(ACH94,Вхідні_дані!$D$296:$D$345,0),10),"-")</f>
        <v>-</v>
      </c>
      <c r="ACJ94" s="9"/>
      <c r="ACK94" s="11"/>
      <c r="ACL94" s="102" t="str">
        <f t="shared" si="295"/>
        <v>-</v>
      </c>
      <c r="ACN94" s="103" t="str">
        <f>IF(ACM94&gt;0,INDEX(Вхідні_дані!$A$296:$J$345,MATCH(ACM94,Вхідні_дані!$D$296:$D$345,0),5),"-")</f>
        <v>-</v>
      </c>
      <c r="ACO94" s="112">
        <v>4</v>
      </c>
      <c r="ACP94" s="8"/>
      <c r="ACQ94" s="101" t="str">
        <f>IF(ACP94&gt;0,INDEX(Вхідні_дані!$A$296:$J$345,MATCH(ACP94,Вхідні_дані!$D$296:$D$345,0),10),"-")</f>
        <v>-</v>
      </c>
      <c r="ACR94" s="9"/>
      <c r="ACS94" s="11"/>
      <c r="ACT94" s="102" t="str">
        <f t="shared" si="296"/>
        <v>-</v>
      </c>
      <c r="ACV94" s="103" t="str">
        <f>IF(ACU94&gt;0,INDEX(Вхідні_дані!$A$296:$J$345,MATCH(ACU94,Вхідні_дані!$D$296:$D$345,0),5),"-")</f>
        <v>-</v>
      </c>
      <c r="ACW94" s="112">
        <v>4</v>
      </c>
      <c r="ACX94" s="8"/>
      <c r="ACY94" s="101" t="str">
        <f>IF(ACX94&gt;0,INDEX(Вхідні_дані!$A$296:$J$345,MATCH(ACX94,Вхідні_дані!$D$296:$D$345,0),10),"-")</f>
        <v>-</v>
      </c>
      <c r="ACZ94" s="9"/>
      <c r="ADA94" s="11"/>
      <c r="ADB94" s="102" t="str">
        <f t="shared" si="297"/>
        <v>-</v>
      </c>
      <c r="ADD94" s="103" t="str">
        <f>IF(ADC94&gt;0,INDEX(Вхідні_дані!$A$296:$J$345,MATCH(ADC94,Вхідні_дані!$D$296:$D$345,0),5),"-")</f>
        <v>-</v>
      </c>
      <c r="ADE94" s="112">
        <v>4</v>
      </c>
      <c r="ADF94" s="8"/>
      <c r="ADG94" s="101" t="str">
        <f>IF(ADF94&gt;0,INDEX(Вхідні_дані!$A$296:$J$345,MATCH(ADF94,Вхідні_дані!$D$296:$D$345,0),10),"-")</f>
        <v>-</v>
      </c>
      <c r="ADH94" s="9"/>
      <c r="ADI94" s="11"/>
      <c r="ADJ94" s="102" t="str">
        <f t="shared" si="298"/>
        <v>-</v>
      </c>
      <c r="ADL94" s="103" t="str">
        <f>IF(ADK94&gt;0,INDEX(Вхідні_дані!$A$296:$J$345,MATCH(ADK94,Вхідні_дані!$D$296:$D$345,0),5),"-")</f>
        <v>-</v>
      </c>
      <c r="ADM94" s="112">
        <v>4</v>
      </c>
      <c r="ADN94" s="8"/>
      <c r="ADO94" s="101" t="str">
        <f>IF(ADN94&gt;0,INDEX(Вхідні_дані!$A$296:$J$345,MATCH(ADN94,Вхідні_дані!$D$296:$D$345,0),10),"-")</f>
        <v>-</v>
      </c>
      <c r="ADP94" s="9"/>
      <c r="ADQ94" s="11"/>
      <c r="ADR94" s="102" t="str">
        <f t="shared" si="299"/>
        <v>-</v>
      </c>
      <c r="ADT94" s="103" t="str">
        <f>IF(ADS94&gt;0,INDEX(Вхідні_дані!$A$296:$J$345,MATCH(ADS94,Вхідні_дані!$D$296:$D$345,0),5),"-")</f>
        <v>-</v>
      </c>
    </row>
    <row r="95" spans="1:800" ht="25.5" customHeight="1" outlineLevel="1" x14ac:dyDescent="0.25">
      <c r="A95" s="112">
        <v>5</v>
      </c>
      <c r="B95" s="8"/>
      <c r="C95" s="101" t="str">
        <f>IF(B95&gt;0,INDEX(Вхідні_дані!$A$296:$J$345,MATCH(B95,Вхідні_дані!$D$296:$D$345,0),10),"-")</f>
        <v>-</v>
      </c>
      <c r="D95" s="9"/>
      <c r="E95" s="11"/>
      <c r="F95" s="102" t="str">
        <f t="shared" si="200"/>
        <v>-</v>
      </c>
      <c r="H95" s="103" t="str">
        <f>IF(G95&gt;0,INDEX(Вхідні_дані!$A$296:$J$345,MATCH(G95,Вхідні_дані!$D$296:$D$345,0),5),"-")</f>
        <v>-</v>
      </c>
      <c r="I95" s="112">
        <v>5</v>
      </c>
      <c r="J95" s="8"/>
      <c r="K95" s="101" t="str">
        <f>IF(J95&gt;0,INDEX(Вхідні_дані!$A$296:$J$345,MATCH(J95,Вхідні_дані!$D$296:$D$345,0),10),"-")</f>
        <v>-</v>
      </c>
      <c r="L95" s="9"/>
      <c r="M95" s="11"/>
      <c r="N95" s="102" t="str">
        <f t="shared" si="201"/>
        <v>-</v>
      </c>
      <c r="P95" s="103" t="str">
        <f>IF(O95&gt;0,INDEX(Вхідні_дані!$A$296:$J$345,MATCH(O95,Вхідні_дані!$D$296:$D$345,0),5),"-")</f>
        <v>-</v>
      </c>
      <c r="Q95" s="112">
        <v>5</v>
      </c>
      <c r="R95" s="8"/>
      <c r="S95" s="101" t="str">
        <f>IF(R95&gt;0,INDEX(Вхідні_дані!$A$296:$J$345,MATCH(R95,Вхідні_дані!$D$296:$D$345,0),10),"-")</f>
        <v>-</v>
      </c>
      <c r="T95" s="9"/>
      <c r="U95" s="11"/>
      <c r="V95" s="102" t="str">
        <f t="shared" si="202"/>
        <v>-</v>
      </c>
      <c r="X95" s="103" t="str">
        <f>IF(W95&gt;0,INDEX(Вхідні_дані!$A$296:$J$345,MATCH(W95,Вхідні_дані!$D$296:$D$345,0),5),"-")</f>
        <v>-</v>
      </c>
      <c r="Y95" s="112">
        <v>5</v>
      </c>
      <c r="Z95" s="8"/>
      <c r="AA95" s="101" t="str">
        <f>IF(Z95&gt;0,INDEX(Вхідні_дані!$A$296:$J$345,MATCH(Z95,Вхідні_дані!$D$296:$D$345,0),10),"-")</f>
        <v>-</v>
      </c>
      <c r="AB95" s="9"/>
      <c r="AC95" s="11"/>
      <c r="AD95" s="102" t="str">
        <f t="shared" si="203"/>
        <v>-</v>
      </c>
      <c r="AF95" s="103" t="str">
        <f>IF(AE95&gt;0,INDEX(Вхідні_дані!$A$296:$J$345,MATCH(AE95,Вхідні_дані!$D$296:$D$345,0),5),"-")</f>
        <v>-</v>
      </c>
      <c r="AG95" s="112">
        <v>5</v>
      </c>
      <c r="AH95" s="8"/>
      <c r="AI95" s="101" t="str">
        <f>IF(AH95&gt;0,INDEX(Вхідні_дані!$A$296:$J$345,MATCH(AH95,Вхідні_дані!$D$296:$D$345,0),10),"-")</f>
        <v>-</v>
      </c>
      <c r="AJ95" s="9"/>
      <c r="AK95" s="11"/>
      <c r="AL95" s="102" t="str">
        <f t="shared" si="204"/>
        <v>-</v>
      </c>
      <c r="AN95" s="103" t="str">
        <f>IF(AM95&gt;0,INDEX(Вхідні_дані!$A$296:$J$345,MATCH(AM95,Вхідні_дані!$D$296:$D$345,0),5),"-")</f>
        <v>-</v>
      </c>
      <c r="AO95" s="112">
        <v>5</v>
      </c>
      <c r="AP95" s="8"/>
      <c r="AQ95" s="101" t="str">
        <f>IF(AP95&gt;0,INDEX(Вхідні_дані!$A$296:$J$345,MATCH(AP95,Вхідні_дані!$D$296:$D$345,0),10),"-")</f>
        <v>-</v>
      </c>
      <c r="AR95" s="9"/>
      <c r="AS95" s="11"/>
      <c r="AT95" s="102" t="str">
        <f t="shared" si="205"/>
        <v>-</v>
      </c>
      <c r="AV95" s="103" t="str">
        <f>IF(AU95&gt;0,INDEX(Вхідні_дані!$A$296:$J$345,MATCH(AU95,Вхідні_дані!$D$296:$D$345,0),5),"-")</f>
        <v>-</v>
      </c>
      <c r="AW95" s="112">
        <v>5</v>
      </c>
      <c r="AX95" s="8"/>
      <c r="AY95" s="101" t="str">
        <f>IF(AX95&gt;0,INDEX(Вхідні_дані!$A$296:$J$345,MATCH(AX95,Вхідні_дані!$D$296:$D$345,0),10),"-")</f>
        <v>-</v>
      </c>
      <c r="AZ95" s="9"/>
      <c r="BA95" s="11"/>
      <c r="BB95" s="102" t="str">
        <f t="shared" si="206"/>
        <v>-</v>
      </c>
      <c r="BD95" s="103" t="str">
        <f>IF(BC95&gt;0,INDEX(Вхідні_дані!$A$296:$J$345,MATCH(BC95,Вхідні_дані!$D$296:$D$345,0),5),"-")</f>
        <v>-</v>
      </c>
      <c r="BE95" s="112">
        <v>5</v>
      </c>
      <c r="BF95" s="8"/>
      <c r="BG95" s="101" t="str">
        <f>IF(BF95&gt;0,INDEX(Вхідні_дані!$A$296:$J$345,MATCH(BF95,Вхідні_дані!$D$296:$D$345,0),10),"-")</f>
        <v>-</v>
      </c>
      <c r="BH95" s="9"/>
      <c r="BI95" s="11"/>
      <c r="BJ95" s="102" t="str">
        <f t="shared" si="207"/>
        <v>-</v>
      </c>
      <c r="BL95" s="103" t="str">
        <f>IF(BK95&gt;0,INDEX(Вхідні_дані!$A$296:$J$345,MATCH(BK95,Вхідні_дані!$D$296:$D$345,0),5),"-")</f>
        <v>-</v>
      </c>
      <c r="BM95" s="112">
        <v>5</v>
      </c>
      <c r="BN95" s="8"/>
      <c r="BO95" s="101" t="str">
        <f>IF(BN95&gt;0,INDEX(Вхідні_дані!$A$296:$J$345,MATCH(BN95,Вхідні_дані!$D$296:$D$345,0),10),"-")</f>
        <v>-</v>
      </c>
      <c r="BP95" s="9"/>
      <c r="BQ95" s="11"/>
      <c r="BR95" s="102" t="str">
        <f t="shared" si="208"/>
        <v>-</v>
      </c>
      <c r="BT95" s="103" t="str">
        <f>IF(BS95&gt;0,INDEX(Вхідні_дані!$A$296:$J$345,MATCH(BS95,Вхідні_дані!$D$296:$D$345,0),5),"-")</f>
        <v>-</v>
      </c>
      <c r="BU95" s="112">
        <v>5</v>
      </c>
      <c r="BV95" s="8"/>
      <c r="BW95" s="101" t="str">
        <f>IF(BV95&gt;0,INDEX(Вхідні_дані!$A$296:$J$345,MATCH(BV95,Вхідні_дані!$D$296:$D$345,0),10),"-")</f>
        <v>-</v>
      </c>
      <c r="BX95" s="9"/>
      <c r="BY95" s="11"/>
      <c r="BZ95" s="102" t="str">
        <f t="shared" si="209"/>
        <v>-</v>
      </c>
      <c r="CB95" s="103" t="str">
        <f>IF(CA95&gt;0,INDEX(Вхідні_дані!$A$296:$J$345,MATCH(CA95,Вхідні_дані!$D$296:$D$345,0),5),"-")</f>
        <v>-</v>
      </c>
      <c r="CC95" s="112">
        <v>5</v>
      </c>
      <c r="CD95" s="8"/>
      <c r="CE95" s="101" t="str">
        <f>IF(CD95&gt;0,INDEX(Вхідні_дані!$A$296:$J$345,MATCH(CD95,Вхідні_дані!$D$296:$D$345,0),10),"-")</f>
        <v>-</v>
      </c>
      <c r="CF95" s="9"/>
      <c r="CG95" s="11"/>
      <c r="CH95" s="102" t="str">
        <f t="shared" si="210"/>
        <v>-</v>
      </c>
      <c r="CJ95" s="103" t="str">
        <f>IF(CI95&gt;0,INDEX(Вхідні_дані!$A$296:$J$345,MATCH(CI95,Вхідні_дані!$D$296:$D$345,0),5),"-")</f>
        <v>-</v>
      </c>
      <c r="CK95" s="112">
        <v>5</v>
      </c>
      <c r="CL95" s="8"/>
      <c r="CM95" s="101" t="str">
        <f>IF(CL95&gt;0,INDEX(Вхідні_дані!$A$296:$J$345,MATCH(CL95,Вхідні_дані!$D$296:$D$345,0),10),"-")</f>
        <v>-</v>
      </c>
      <c r="CN95" s="9"/>
      <c r="CO95" s="11"/>
      <c r="CP95" s="102" t="str">
        <f t="shared" si="211"/>
        <v>-</v>
      </c>
      <c r="CR95" s="103" t="str">
        <f>IF(CQ95&gt;0,INDEX(Вхідні_дані!$A$296:$J$345,MATCH(CQ95,Вхідні_дані!$D$296:$D$345,0),5),"-")</f>
        <v>-</v>
      </c>
      <c r="CS95" s="112">
        <v>5</v>
      </c>
      <c r="CT95" s="8"/>
      <c r="CU95" s="101" t="str">
        <f>IF(CT95&gt;0,INDEX(Вхідні_дані!$A$296:$J$345,MATCH(CT95,Вхідні_дані!$D$296:$D$345,0),10),"-")</f>
        <v>-</v>
      </c>
      <c r="CV95" s="9"/>
      <c r="CW95" s="11"/>
      <c r="CX95" s="102" t="str">
        <f t="shared" si="212"/>
        <v>-</v>
      </c>
      <c r="CZ95" s="103" t="str">
        <f>IF(CY95&gt;0,INDEX(Вхідні_дані!$A$296:$J$345,MATCH(CY95,Вхідні_дані!$D$296:$D$345,0),5),"-")</f>
        <v>-</v>
      </c>
      <c r="DA95" s="112">
        <v>5</v>
      </c>
      <c r="DB95" s="8"/>
      <c r="DC95" s="101" t="str">
        <f>IF(DB95&gt;0,INDEX(Вхідні_дані!$A$296:$J$345,MATCH(DB95,Вхідні_дані!$D$296:$D$345,0),10),"-")</f>
        <v>-</v>
      </c>
      <c r="DD95" s="9"/>
      <c r="DE95" s="11"/>
      <c r="DF95" s="102" t="str">
        <f t="shared" si="213"/>
        <v>-</v>
      </c>
      <c r="DH95" s="103" t="str">
        <f>IF(DG95&gt;0,INDEX(Вхідні_дані!$A$296:$J$345,MATCH(DG95,Вхідні_дані!$D$296:$D$345,0),5),"-")</f>
        <v>-</v>
      </c>
      <c r="DI95" s="112">
        <v>5</v>
      </c>
      <c r="DJ95" s="8"/>
      <c r="DK95" s="101" t="str">
        <f>IF(DJ95&gt;0,INDEX(Вхідні_дані!$A$296:$J$345,MATCH(DJ95,Вхідні_дані!$D$296:$D$345,0),10),"-")</f>
        <v>-</v>
      </c>
      <c r="DL95" s="9"/>
      <c r="DM95" s="11"/>
      <c r="DN95" s="102" t="str">
        <f t="shared" si="214"/>
        <v>-</v>
      </c>
      <c r="DP95" s="103" t="str">
        <f>IF(DO95&gt;0,INDEX(Вхідні_дані!$A$296:$J$345,MATCH(DO95,Вхідні_дані!$D$296:$D$345,0),5),"-")</f>
        <v>-</v>
      </c>
      <c r="DQ95" s="112">
        <v>5</v>
      </c>
      <c r="DR95" s="8"/>
      <c r="DS95" s="101" t="str">
        <f>IF(DR95&gt;0,INDEX(Вхідні_дані!$A$296:$J$345,MATCH(DR95,Вхідні_дані!$D$296:$D$345,0),10),"-")</f>
        <v>-</v>
      </c>
      <c r="DT95" s="9"/>
      <c r="DU95" s="11"/>
      <c r="DV95" s="102" t="str">
        <f t="shared" si="215"/>
        <v>-</v>
      </c>
      <c r="DX95" s="103" t="str">
        <f>IF(DW95&gt;0,INDEX(Вхідні_дані!$A$296:$J$345,MATCH(DW95,Вхідні_дані!$D$296:$D$345,0),5),"-")</f>
        <v>-</v>
      </c>
      <c r="DY95" s="112">
        <v>5</v>
      </c>
      <c r="DZ95" s="8"/>
      <c r="EA95" s="101" t="str">
        <f>IF(DZ95&gt;0,INDEX(Вхідні_дані!$A$296:$J$345,MATCH(DZ95,Вхідні_дані!$D$296:$D$345,0),10),"-")</f>
        <v>-</v>
      </c>
      <c r="EB95" s="9"/>
      <c r="EC95" s="11"/>
      <c r="ED95" s="102" t="str">
        <f t="shared" si="216"/>
        <v>-</v>
      </c>
      <c r="EF95" s="103" t="str">
        <f>IF(EE95&gt;0,INDEX(Вхідні_дані!$A$296:$J$345,MATCH(EE95,Вхідні_дані!$D$296:$D$345,0),5),"-")</f>
        <v>-</v>
      </c>
      <c r="EG95" s="112">
        <v>5</v>
      </c>
      <c r="EH95" s="8"/>
      <c r="EI95" s="101" t="str">
        <f>IF(EH95&gt;0,INDEX(Вхідні_дані!$A$296:$J$345,MATCH(EH95,Вхідні_дані!$D$296:$D$345,0),10),"-")</f>
        <v>-</v>
      </c>
      <c r="EJ95" s="9"/>
      <c r="EK95" s="11"/>
      <c r="EL95" s="102" t="str">
        <f t="shared" si="217"/>
        <v>-</v>
      </c>
      <c r="EN95" s="103" t="str">
        <f>IF(EM95&gt;0,INDEX(Вхідні_дані!$A$296:$J$345,MATCH(EM95,Вхідні_дані!$D$296:$D$345,0),5),"-")</f>
        <v>-</v>
      </c>
      <c r="EO95" s="112">
        <v>5</v>
      </c>
      <c r="EP95" s="8"/>
      <c r="EQ95" s="101" t="str">
        <f>IF(EP95&gt;0,INDEX(Вхідні_дані!$A$296:$J$345,MATCH(EP95,Вхідні_дані!$D$296:$D$345,0),10),"-")</f>
        <v>-</v>
      </c>
      <c r="ER95" s="9"/>
      <c r="ES95" s="11"/>
      <c r="ET95" s="102" t="str">
        <f t="shared" si="218"/>
        <v>-</v>
      </c>
      <c r="EV95" s="103" t="str">
        <f>IF(EU95&gt;0,INDEX(Вхідні_дані!$A$296:$J$345,MATCH(EU95,Вхідні_дані!$D$296:$D$345,0),5),"-")</f>
        <v>-</v>
      </c>
      <c r="EW95" s="112">
        <v>5</v>
      </c>
      <c r="EX95" s="8"/>
      <c r="EY95" s="101" t="str">
        <f>IF(EX95&gt;0,INDEX(Вхідні_дані!$A$296:$J$345,MATCH(EX95,Вхідні_дані!$D$296:$D$345,0),10),"-")</f>
        <v>-</v>
      </c>
      <c r="EZ95" s="9"/>
      <c r="FA95" s="11"/>
      <c r="FB95" s="102" t="str">
        <f t="shared" si="219"/>
        <v>-</v>
      </c>
      <c r="FD95" s="103" t="str">
        <f>IF(FC95&gt;0,INDEX(Вхідні_дані!$A$296:$J$345,MATCH(FC95,Вхідні_дані!$D$296:$D$345,0),5),"-")</f>
        <v>-</v>
      </c>
      <c r="FE95" s="112">
        <v>5</v>
      </c>
      <c r="FF95" s="8"/>
      <c r="FG95" s="101" t="str">
        <f>IF(FF95&gt;0,INDEX(Вхідні_дані!$A$296:$J$345,MATCH(FF95,Вхідні_дані!$D$296:$D$345,0),10),"-")</f>
        <v>-</v>
      </c>
      <c r="FH95" s="9"/>
      <c r="FI95" s="11"/>
      <c r="FJ95" s="102" t="str">
        <f t="shared" si="220"/>
        <v>-</v>
      </c>
      <c r="FL95" s="103" t="str">
        <f>IF(FK95&gt;0,INDEX(Вхідні_дані!$A$296:$J$345,MATCH(FK95,Вхідні_дані!$D$296:$D$345,0),5),"-")</f>
        <v>-</v>
      </c>
      <c r="FM95" s="112">
        <v>5</v>
      </c>
      <c r="FN95" s="8"/>
      <c r="FO95" s="101" t="str">
        <f>IF(FN95&gt;0,INDEX(Вхідні_дані!$A$296:$J$345,MATCH(FN95,Вхідні_дані!$D$296:$D$345,0),10),"-")</f>
        <v>-</v>
      </c>
      <c r="FP95" s="9"/>
      <c r="FQ95" s="11"/>
      <c r="FR95" s="102" t="str">
        <f t="shared" si="221"/>
        <v>-</v>
      </c>
      <c r="FT95" s="103" t="str">
        <f>IF(FS95&gt;0,INDEX(Вхідні_дані!$A$296:$J$345,MATCH(FS95,Вхідні_дані!$D$296:$D$345,0),5),"-")</f>
        <v>-</v>
      </c>
      <c r="FU95" s="112">
        <v>5</v>
      </c>
      <c r="FV95" s="8"/>
      <c r="FW95" s="101" t="str">
        <f>IF(FV95&gt;0,INDEX(Вхідні_дані!$A$296:$J$345,MATCH(FV95,Вхідні_дані!$D$296:$D$345,0),10),"-")</f>
        <v>-</v>
      </c>
      <c r="FX95" s="9"/>
      <c r="FY95" s="11"/>
      <c r="FZ95" s="102" t="str">
        <f t="shared" si="222"/>
        <v>-</v>
      </c>
      <c r="GB95" s="103" t="str">
        <f>IF(GA95&gt;0,INDEX(Вхідні_дані!$A$296:$J$345,MATCH(GA95,Вхідні_дані!$D$296:$D$345,0),5),"-")</f>
        <v>-</v>
      </c>
      <c r="GC95" s="112">
        <v>5</v>
      </c>
      <c r="GD95" s="8"/>
      <c r="GE95" s="101" t="str">
        <f>IF(GD95&gt;0,INDEX(Вхідні_дані!$A$296:$J$345,MATCH(GD95,Вхідні_дані!$D$296:$D$345,0),10),"-")</f>
        <v>-</v>
      </c>
      <c r="GF95" s="9"/>
      <c r="GG95" s="11"/>
      <c r="GH95" s="102" t="str">
        <f t="shared" si="223"/>
        <v>-</v>
      </c>
      <c r="GJ95" s="103" t="str">
        <f>IF(GI95&gt;0,INDEX(Вхідні_дані!$A$296:$J$345,MATCH(GI95,Вхідні_дані!$D$296:$D$345,0),5),"-")</f>
        <v>-</v>
      </c>
      <c r="GK95" s="112">
        <v>5</v>
      </c>
      <c r="GL95" s="8"/>
      <c r="GM95" s="101" t="str">
        <f>IF(GL95&gt;0,INDEX(Вхідні_дані!$A$296:$J$345,MATCH(GL95,Вхідні_дані!$D$296:$D$345,0),10),"-")</f>
        <v>-</v>
      </c>
      <c r="GN95" s="9"/>
      <c r="GO95" s="11"/>
      <c r="GP95" s="102" t="str">
        <f t="shared" si="224"/>
        <v>-</v>
      </c>
      <c r="GR95" s="103" t="str">
        <f>IF(GQ95&gt;0,INDEX(Вхідні_дані!$A$296:$J$345,MATCH(GQ95,Вхідні_дані!$D$296:$D$345,0),5),"-")</f>
        <v>-</v>
      </c>
      <c r="GS95" s="112">
        <v>5</v>
      </c>
      <c r="GT95" s="8"/>
      <c r="GU95" s="101" t="str">
        <f>IF(GT95&gt;0,INDEX(Вхідні_дані!$A$296:$J$345,MATCH(GT95,Вхідні_дані!$D$296:$D$345,0),10),"-")</f>
        <v>-</v>
      </c>
      <c r="GV95" s="9"/>
      <c r="GW95" s="11"/>
      <c r="GX95" s="102" t="str">
        <f t="shared" si="225"/>
        <v>-</v>
      </c>
      <c r="GZ95" s="103" t="str">
        <f>IF(GY95&gt;0,INDEX(Вхідні_дані!$A$296:$J$345,MATCH(GY95,Вхідні_дані!$D$296:$D$345,0),5),"-")</f>
        <v>-</v>
      </c>
      <c r="HA95" s="112">
        <v>5</v>
      </c>
      <c r="HB95" s="8"/>
      <c r="HC95" s="101" t="str">
        <f>IF(HB95&gt;0,INDEX(Вхідні_дані!$A$296:$J$345,MATCH(HB95,Вхідні_дані!$D$296:$D$345,0),10),"-")</f>
        <v>-</v>
      </c>
      <c r="HD95" s="9"/>
      <c r="HE95" s="11"/>
      <c r="HF95" s="102" t="str">
        <f t="shared" si="226"/>
        <v>-</v>
      </c>
      <c r="HH95" s="103" t="str">
        <f>IF(HG95&gt;0,INDEX(Вхідні_дані!$A$296:$J$345,MATCH(HG95,Вхідні_дані!$D$296:$D$345,0),5),"-")</f>
        <v>-</v>
      </c>
      <c r="HI95" s="112">
        <v>5</v>
      </c>
      <c r="HJ95" s="8"/>
      <c r="HK95" s="101" t="str">
        <f>IF(HJ95&gt;0,INDEX(Вхідні_дані!$A$296:$J$345,MATCH(HJ95,Вхідні_дані!$D$296:$D$345,0),10),"-")</f>
        <v>-</v>
      </c>
      <c r="HL95" s="9"/>
      <c r="HM95" s="11"/>
      <c r="HN95" s="102" t="str">
        <f t="shared" si="227"/>
        <v>-</v>
      </c>
      <c r="HP95" s="103" t="str">
        <f>IF(HO95&gt;0,INDEX(Вхідні_дані!$A$296:$J$345,MATCH(HO95,Вхідні_дані!$D$296:$D$345,0),5),"-")</f>
        <v>-</v>
      </c>
      <c r="HQ95" s="112">
        <v>5</v>
      </c>
      <c r="HR95" s="8"/>
      <c r="HS95" s="101" t="str">
        <f>IF(HR95&gt;0,INDEX(Вхідні_дані!$A$296:$J$345,MATCH(HR95,Вхідні_дані!$D$296:$D$345,0),10),"-")</f>
        <v>-</v>
      </c>
      <c r="HT95" s="9"/>
      <c r="HU95" s="11"/>
      <c r="HV95" s="102" t="str">
        <f t="shared" si="228"/>
        <v>-</v>
      </c>
      <c r="HX95" s="103" t="str">
        <f>IF(HW95&gt;0,INDEX(Вхідні_дані!$A$296:$J$345,MATCH(HW95,Вхідні_дані!$D$296:$D$345,0),5),"-")</f>
        <v>-</v>
      </c>
      <c r="HY95" s="112">
        <v>5</v>
      </c>
      <c r="HZ95" s="8"/>
      <c r="IA95" s="101" t="str">
        <f>IF(HZ95&gt;0,INDEX(Вхідні_дані!$A$296:$J$345,MATCH(HZ95,Вхідні_дані!$D$296:$D$345,0),10),"-")</f>
        <v>-</v>
      </c>
      <c r="IB95" s="9"/>
      <c r="IC95" s="11"/>
      <c r="ID95" s="102" t="str">
        <f t="shared" si="229"/>
        <v>-</v>
      </c>
      <c r="IF95" s="103" t="str">
        <f>IF(IE95&gt;0,INDEX(Вхідні_дані!$A$296:$J$345,MATCH(IE95,Вхідні_дані!$D$296:$D$345,0),5),"-")</f>
        <v>-</v>
      </c>
      <c r="IG95" s="112">
        <v>5</v>
      </c>
      <c r="IH95" s="8"/>
      <c r="II95" s="101" t="str">
        <f>IF(IH95&gt;0,INDEX(Вхідні_дані!$A$296:$J$345,MATCH(IH95,Вхідні_дані!$D$296:$D$345,0),10),"-")</f>
        <v>-</v>
      </c>
      <c r="IJ95" s="9"/>
      <c r="IK95" s="11"/>
      <c r="IL95" s="102" t="str">
        <f t="shared" si="230"/>
        <v>-</v>
      </c>
      <c r="IN95" s="103" t="str">
        <f>IF(IM95&gt;0,INDEX(Вхідні_дані!$A$296:$J$345,MATCH(IM95,Вхідні_дані!$D$296:$D$345,0),5),"-")</f>
        <v>-</v>
      </c>
      <c r="IO95" s="112">
        <v>5</v>
      </c>
      <c r="IP95" s="8"/>
      <c r="IQ95" s="101" t="str">
        <f>IF(IP95&gt;0,INDEX(Вхідні_дані!$A$296:$J$345,MATCH(IP95,Вхідні_дані!$D$296:$D$345,0),10),"-")</f>
        <v>-</v>
      </c>
      <c r="IR95" s="9"/>
      <c r="IS95" s="11"/>
      <c r="IT95" s="102" t="str">
        <f t="shared" si="231"/>
        <v>-</v>
      </c>
      <c r="IV95" s="103" t="str">
        <f>IF(IU95&gt;0,INDEX(Вхідні_дані!$A$296:$J$345,MATCH(IU95,Вхідні_дані!$D$296:$D$345,0),5),"-")</f>
        <v>-</v>
      </c>
      <c r="IW95" s="112">
        <v>5</v>
      </c>
      <c r="IX95" s="8"/>
      <c r="IY95" s="101" t="str">
        <f>IF(IX95&gt;0,INDEX(Вхідні_дані!$A$296:$J$345,MATCH(IX95,Вхідні_дані!$D$296:$D$345,0),10),"-")</f>
        <v>-</v>
      </c>
      <c r="IZ95" s="9"/>
      <c r="JA95" s="11"/>
      <c r="JB95" s="102" t="str">
        <f t="shared" si="232"/>
        <v>-</v>
      </c>
      <c r="JD95" s="103" t="str">
        <f>IF(JC95&gt;0,INDEX(Вхідні_дані!$A$296:$J$345,MATCH(JC95,Вхідні_дані!$D$296:$D$345,0),5),"-")</f>
        <v>-</v>
      </c>
      <c r="JE95" s="112">
        <v>5</v>
      </c>
      <c r="JF95" s="8"/>
      <c r="JG95" s="101" t="str">
        <f>IF(JF95&gt;0,INDEX(Вхідні_дані!$A$296:$J$345,MATCH(JF95,Вхідні_дані!$D$296:$D$345,0),10),"-")</f>
        <v>-</v>
      </c>
      <c r="JH95" s="9"/>
      <c r="JI95" s="11"/>
      <c r="JJ95" s="102" t="str">
        <f t="shared" si="233"/>
        <v>-</v>
      </c>
      <c r="JL95" s="103" t="str">
        <f>IF(JK95&gt;0,INDEX(Вхідні_дані!$A$296:$J$345,MATCH(JK95,Вхідні_дані!$D$296:$D$345,0),5),"-")</f>
        <v>-</v>
      </c>
      <c r="JM95" s="112">
        <v>5</v>
      </c>
      <c r="JN95" s="8"/>
      <c r="JO95" s="101" t="str">
        <f>IF(JN95&gt;0,INDEX(Вхідні_дані!$A$296:$J$345,MATCH(JN95,Вхідні_дані!$D$296:$D$345,0),10),"-")</f>
        <v>-</v>
      </c>
      <c r="JP95" s="9"/>
      <c r="JQ95" s="11"/>
      <c r="JR95" s="102" t="str">
        <f t="shared" si="234"/>
        <v>-</v>
      </c>
      <c r="JT95" s="103" t="str">
        <f>IF(JS95&gt;0,INDEX(Вхідні_дані!$A$296:$J$345,MATCH(JS95,Вхідні_дані!$D$296:$D$345,0),5),"-")</f>
        <v>-</v>
      </c>
      <c r="JU95" s="112">
        <v>5</v>
      </c>
      <c r="JV95" s="8"/>
      <c r="JW95" s="101" t="str">
        <f>IF(JV95&gt;0,INDEX(Вхідні_дані!$A$296:$J$345,MATCH(JV95,Вхідні_дані!$D$296:$D$345,0),10),"-")</f>
        <v>-</v>
      </c>
      <c r="JX95" s="9"/>
      <c r="JY95" s="11"/>
      <c r="JZ95" s="102" t="str">
        <f t="shared" si="235"/>
        <v>-</v>
      </c>
      <c r="KB95" s="103" t="str">
        <f>IF(KA95&gt;0,INDEX(Вхідні_дані!$A$296:$J$345,MATCH(KA95,Вхідні_дані!$D$296:$D$345,0),5),"-")</f>
        <v>-</v>
      </c>
      <c r="KC95" s="112">
        <v>5</v>
      </c>
      <c r="KD95" s="8"/>
      <c r="KE95" s="101" t="str">
        <f>IF(KD95&gt;0,INDEX(Вхідні_дані!$A$296:$J$345,MATCH(KD95,Вхідні_дані!$D$296:$D$345,0),10),"-")</f>
        <v>-</v>
      </c>
      <c r="KF95" s="9"/>
      <c r="KG95" s="11"/>
      <c r="KH95" s="102" t="str">
        <f t="shared" si="236"/>
        <v>-</v>
      </c>
      <c r="KJ95" s="103" t="str">
        <f>IF(KI95&gt;0,INDEX(Вхідні_дані!$A$296:$J$345,MATCH(KI95,Вхідні_дані!$D$296:$D$345,0),5),"-")</f>
        <v>-</v>
      </c>
      <c r="KK95" s="112">
        <v>5</v>
      </c>
      <c r="KL95" s="8"/>
      <c r="KM95" s="101" t="str">
        <f>IF(KL95&gt;0,INDEX(Вхідні_дані!$A$296:$J$345,MATCH(KL95,Вхідні_дані!$D$296:$D$345,0),10),"-")</f>
        <v>-</v>
      </c>
      <c r="KN95" s="9"/>
      <c r="KO95" s="11"/>
      <c r="KP95" s="102" t="str">
        <f t="shared" si="237"/>
        <v>-</v>
      </c>
      <c r="KR95" s="103" t="str">
        <f>IF(KQ95&gt;0,INDEX(Вхідні_дані!$A$296:$J$345,MATCH(KQ95,Вхідні_дані!$D$296:$D$345,0),5),"-")</f>
        <v>-</v>
      </c>
      <c r="KS95" s="112">
        <v>5</v>
      </c>
      <c r="KT95" s="8"/>
      <c r="KU95" s="101" t="str">
        <f>IF(KT95&gt;0,INDEX(Вхідні_дані!$A$296:$J$345,MATCH(KT95,Вхідні_дані!$D$296:$D$345,0),10),"-")</f>
        <v>-</v>
      </c>
      <c r="KV95" s="9"/>
      <c r="KW95" s="11"/>
      <c r="KX95" s="102" t="str">
        <f t="shared" si="238"/>
        <v>-</v>
      </c>
      <c r="KZ95" s="103" t="str">
        <f>IF(KY95&gt;0,INDEX(Вхідні_дані!$A$296:$J$345,MATCH(KY95,Вхідні_дані!$D$296:$D$345,0),5),"-")</f>
        <v>-</v>
      </c>
      <c r="LA95" s="112">
        <v>5</v>
      </c>
      <c r="LB95" s="8"/>
      <c r="LC95" s="101" t="str">
        <f>IF(LB95&gt;0,INDEX(Вхідні_дані!$A$296:$J$345,MATCH(LB95,Вхідні_дані!$D$296:$D$345,0),10),"-")</f>
        <v>-</v>
      </c>
      <c r="LD95" s="9"/>
      <c r="LE95" s="11"/>
      <c r="LF95" s="102" t="str">
        <f t="shared" si="239"/>
        <v>-</v>
      </c>
      <c r="LH95" s="103" t="str">
        <f>IF(LG95&gt;0,INDEX(Вхідні_дані!$A$296:$J$345,MATCH(LG95,Вхідні_дані!$D$296:$D$345,0),5),"-")</f>
        <v>-</v>
      </c>
      <c r="LI95" s="112">
        <v>5</v>
      </c>
      <c r="LJ95" s="8"/>
      <c r="LK95" s="101" t="str">
        <f>IF(LJ95&gt;0,INDEX(Вхідні_дані!$A$296:$J$345,MATCH(LJ95,Вхідні_дані!$D$296:$D$345,0),10),"-")</f>
        <v>-</v>
      </c>
      <c r="LL95" s="9"/>
      <c r="LM95" s="11"/>
      <c r="LN95" s="102" t="str">
        <f t="shared" si="240"/>
        <v>-</v>
      </c>
      <c r="LP95" s="103" t="str">
        <f>IF(LO95&gt;0,INDEX(Вхідні_дані!$A$296:$J$345,MATCH(LO95,Вхідні_дані!$D$296:$D$345,0),5),"-")</f>
        <v>-</v>
      </c>
      <c r="LQ95" s="112">
        <v>5</v>
      </c>
      <c r="LR95" s="8"/>
      <c r="LS95" s="101" t="str">
        <f>IF(LR95&gt;0,INDEX(Вхідні_дані!$A$296:$J$345,MATCH(LR95,Вхідні_дані!$D$296:$D$345,0),10),"-")</f>
        <v>-</v>
      </c>
      <c r="LT95" s="9"/>
      <c r="LU95" s="11"/>
      <c r="LV95" s="102" t="str">
        <f t="shared" si="241"/>
        <v>-</v>
      </c>
      <c r="LX95" s="103" t="str">
        <f>IF(LW95&gt;0,INDEX(Вхідні_дані!$A$296:$J$345,MATCH(LW95,Вхідні_дані!$D$296:$D$345,0),5),"-")</f>
        <v>-</v>
      </c>
      <c r="LY95" s="112">
        <v>5</v>
      </c>
      <c r="LZ95" s="8"/>
      <c r="MA95" s="101" t="str">
        <f>IF(LZ95&gt;0,INDEX(Вхідні_дані!$A$296:$J$345,MATCH(LZ95,Вхідні_дані!$D$296:$D$345,0),10),"-")</f>
        <v>-</v>
      </c>
      <c r="MB95" s="9"/>
      <c r="MC95" s="11"/>
      <c r="MD95" s="102" t="str">
        <f t="shared" si="242"/>
        <v>-</v>
      </c>
      <c r="MF95" s="103" t="str">
        <f>IF(ME95&gt;0,INDEX(Вхідні_дані!$A$296:$J$345,MATCH(ME95,Вхідні_дані!$D$296:$D$345,0),5),"-")</f>
        <v>-</v>
      </c>
      <c r="MG95" s="112">
        <v>5</v>
      </c>
      <c r="MH95" s="8"/>
      <c r="MI95" s="101" t="str">
        <f>IF(MH95&gt;0,INDEX(Вхідні_дані!$A$296:$J$345,MATCH(MH95,Вхідні_дані!$D$296:$D$345,0),10),"-")</f>
        <v>-</v>
      </c>
      <c r="MJ95" s="9"/>
      <c r="MK95" s="11"/>
      <c r="ML95" s="102" t="str">
        <f t="shared" si="243"/>
        <v>-</v>
      </c>
      <c r="MN95" s="103" t="str">
        <f>IF(MM95&gt;0,INDEX(Вхідні_дані!$A$296:$J$345,MATCH(MM95,Вхідні_дані!$D$296:$D$345,0),5),"-")</f>
        <v>-</v>
      </c>
      <c r="MO95" s="112">
        <v>5</v>
      </c>
      <c r="MP95" s="8"/>
      <c r="MQ95" s="101" t="str">
        <f>IF(MP95&gt;0,INDEX(Вхідні_дані!$A$296:$J$345,MATCH(MP95,Вхідні_дані!$D$296:$D$345,0),10),"-")</f>
        <v>-</v>
      </c>
      <c r="MR95" s="9"/>
      <c r="MS95" s="11"/>
      <c r="MT95" s="102" t="str">
        <f t="shared" si="244"/>
        <v>-</v>
      </c>
      <c r="MV95" s="103" t="str">
        <f>IF(MU95&gt;0,INDEX(Вхідні_дані!$A$296:$J$345,MATCH(MU95,Вхідні_дані!$D$296:$D$345,0),5),"-")</f>
        <v>-</v>
      </c>
      <c r="MW95" s="112">
        <v>5</v>
      </c>
      <c r="MX95" s="8"/>
      <c r="MY95" s="101" t="str">
        <f>IF(MX95&gt;0,INDEX(Вхідні_дані!$A$296:$J$345,MATCH(MX95,Вхідні_дані!$D$296:$D$345,0),10),"-")</f>
        <v>-</v>
      </c>
      <c r="MZ95" s="9"/>
      <c r="NA95" s="11"/>
      <c r="NB95" s="102" t="str">
        <f t="shared" si="245"/>
        <v>-</v>
      </c>
      <c r="ND95" s="103" t="str">
        <f>IF(NC95&gt;0,INDEX(Вхідні_дані!$A$296:$J$345,MATCH(NC95,Вхідні_дані!$D$296:$D$345,0),5),"-")</f>
        <v>-</v>
      </c>
      <c r="NE95" s="112">
        <v>5</v>
      </c>
      <c r="NF95" s="8"/>
      <c r="NG95" s="101" t="str">
        <f>IF(NF95&gt;0,INDEX(Вхідні_дані!$A$296:$J$345,MATCH(NF95,Вхідні_дані!$D$296:$D$345,0),10),"-")</f>
        <v>-</v>
      </c>
      <c r="NH95" s="9"/>
      <c r="NI95" s="11"/>
      <c r="NJ95" s="102" t="str">
        <f t="shared" si="246"/>
        <v>-</v>
      </c>
      <c r="NL95" s="103" t="str">
        <f>IF(NK95&gt;0,INDEX(Вхідні_дані!$A$296:$J$345,MATCH(NK95,Вхідні_дані!$D$296:$D$345,0),5),"-")</f>
        <v>-</v>
      </c>
      <c r="NM95" s="112">
        <v>5</v>
      </c>
      <c r="NN95" s="8"/>
      <c r="NO95" s="101" t="str">
        <f>IF(NN95&gt;0,INDEX(Вхідні_дані!$A$296:$J$345,MATCH(NN95,Вхідні_дані!$D$296:$D$345,0),10),"-")</f>
        <v>-</v>
      </c>
      <c r="NP95" s="9"/>
      <c r="NQ95" s="11"/>
      <c r="NR95" s="102" t="str">
        <f t="shared" si="247"/>
        <v>-</v>
      </c>
      <c r="NT95" s="103" t="str">
        <f>IF(NS95&gt;0,INDEX(Вхідні_дані!$A$296:$J$345,MATCH(NS95,Вхідні_дані!$D$296:$D$345,0),5),"-")</f>
        <v>-</v>
      </c>
      <c r="NU95" s="112">
        <v>5</v>
      </c>
      <c r="NV95" s="8"/>
      <c r="NW95" s="101" t="str">
        <f>IF(NV95&gt;0,INDEX(Вхідні_дані!$A$296:$J$345,MATCH(NV95,Вхідні_дані!$D$296:$D$345,0),10),"-")</f>
        <v>-</v>
      </c>
      <c r="NX95" s="9"/>
      <c r="NY95" s="11"/>
      <c r="NZ95" s="102" t="str">
        <f t="shared" si="248"/>
        <v>-</v>
      </c>
      <c r="OB95" s="103" t="str">
        <f>IF(OA95&gt;0,INDEX(Вхідні_дані!$A$296:$J$345,MATCH(OA95,Вхідні_дані!$D$296:$D$345,0),5),"-")</f>
        <v>-</v>
      </c>
      <c r="OC95" s="112">
        <v>5</v>
      </c>
      <c r="OD95" s="8"/>
      <c r="OE95" s="101" t="str">
        <f>IF(OD95&gt;0,INDEX(Вхідні_дані!$A$296:$J$345,MATCH(OD95,Вхідні_дані!$D$296:$D$345,0),10),"-")</f>
        <v>-</v>
      </c>
      <c r="OF95" s="9"/>
      <c r="OG95" s="11"/>
      <c r="OH95" s="102" t="str">
        <f t="shared" si="249"/>
        <v>-</v>
      </c>
      <c r="OJ95" s="103" t="str">
        <f>IF(OI95&gt;0,INDEX(Вхідні_дані!$A$296:$J$345,MATCH(OI95,Вхідні_дані!$D$296:$D$345,0),5),"-")</f>
        <v>-</v>
      </c>
      <c r="OK95" s="112">
        <v>5</v>
      </c>
      <c r="OL95" s="8"/>
      <c r="OM95" s="101" t="str">
        <f>IF(OL95&gt;0,INDEX(Вхідні_дані!$A$296:$J$345,MATCH(OL95,Вхідні_дані!$D$296:$D$345,0),10),"-")</f>
        <v>-</v>
      </c>
      <c r="ON95" s="9"/>
      <c r="OO95" s="11"/>
      <c r="OP95" s="102" t="str">
        <f t="shared" si="250"/>
        <v>-</v>
      </c>
      <c r="OR95" s="103" t="str">
        <f>IF(OQ95&gt;0,INDEX(Вхідні_дані!$A$296:$J$345,MATCH(OQ95,Вхідні_дані!$D$296:$D$345,0),5),"-")</f>
        <v>-</v>
      </c>
      <c r="OS95" s="112">
        <v>5</v>
      </c>
      <c r="OT95" s="8"/>
      <c r="OU95" s="101" t="str">
        <f>IF(OT95&gt;0,INDEX(Вхідні_дані!$A$296:$J$345,MATCH(OT95,Вхідні_дані!$D$296:$D$345,0),10),"-")</f>
        <v>-</v>
      </c>
      <c r="OV95" s="9"/>
      <c r="OW95" s="11"/>
      <c r="OX95" s="102" t="str">
        <f t="shared" si="251"/>
        <v>-</v>
      </c>
      <c r="OZ95" s="103" t="str">
        <f>IF(OY95&gt;0,INDEX(Вхідні_дані!$A$296:$J$345,MATCH(OY95,Вхідні_дані!$D$296:$D$345,0),5),"-")</f>
        <v>-</v>
      </c>
      <c r="PA95" s="112">
        <v>5</v>
      </c>
      <c r="PB95" s="8"/>
      <c r="PC95" s="101" t="str">
        <f>IF(PB95&gt;0,INDEX(Вхідні_дані!$A$296:$J$345,MATCH(PB95,Вхідні_дані!$D$296:$D$345,0),10),"-")</f>
        <v>-</v>
      </c>
      <c r="PD95" s="9"/>
      <c r="PE95" s="11"/>
      <c r="PF95" s="102" t="str">
        <f t="shared" si="252"/>
        <v>-</v>
      </c>
      <c r="PH95" s="103" t="str">
        <f>IF(PG95&gt;0,INDEX(Вхідні_дані!$A$296:$J$345,MATCH(PG95,Вхідні_дані!$D$296:$D$345,0),5),"-")</f>
        <v>-</v>
      </c>
      <c r="PI95" s="112">
        <v>5</v>
      </c>
      <c r="PJ95" s="8"/>
      <c r="PK95" s="101" t="str">
        <f>IF(PJ95&gt;0,INDEX(Вхідні_дані!$A$296:$J$345,MATCH(PJ95,Вхідні_дані!$D$296:$D$345,0),10),"-")</f>
        <v>-</v>
      </c>
      <c r="PL95" s="9"/>
      <c r="PM95" s="11"/>
      <c r="PN95" s="102" t="str">
        <f t="shared" si="253"/>
        <v>-</v>
      </c>
      <c r="PP95" s="103" t="str">
        <f>IF(PO95&gt;0,INDEX(Вхідні_дані!$A$296:$J$345,MATCH(PO95,Вхідні_дані!$D$296:$D$345,0),5),"-")</f>
        <v>-</v>
      </c>
      <c r="PQ95" s="112">
        <v>5</v>
      </c>
      <c r="PR95" s="8"/>
      <c r="PS95" s="101" t="str">
        <f>IF(PR95&gt;0,INDEX(Вхідні_дані!$A$296:$J$345,MATCH(PR95,Вхідні_дані!$D$296:$D$345,0),10),"-")</f>
        <v>-</v>
      </c>
      <c r="PT95" s="9"/>
      <c r="PU95" s="11"/>
      <c r="PV95" s="102" t="str">
        <f t="shared" si="254"/>
        <v>-</v>
      </c>
      <c r="PX95" s="103" t="str">
        <f>IF(PW95&gt;0,INDEX(Вхідні_дані!$A$296:$J$345,MATCH(PW95,Вхідні_дані!$D$296:$D$345,0),5),"-")</f>
        <v>-</v>
      </c>
      <c r="PY95" s="112">
        <v>5</v>
      </c>
      <c r="PZ95" s="8"/>
      <c r="QA95" s="101" t="str">
        <f>IF(PZ95&gt;0,INDEX(Вхідні_дані!$A$296:$J$345,MATCH(PZ95,Вхідні_дані!$D$296:$D$345,0),10),"-")</f>
        <v>-</v>
      </c>
      <c r="QB95" s="9"/>
      <c r="QC95" s="11"/>
      <c r="QD95" s="102" t="str">
        <f t="shared" si="255"/>
        <v>-</v>
      </c>
      <c r="QF95" s="103" t="str">
        <f>IF(QE95&gt;0,INDEX(Вхідні_дані!$A$296:$J$345,MATCH(QE95,Вхідні_дані!$D$296:$D$345,0),5),"-")</f>
        <v>-</v>
      </c>
      <c r="QG95" s="112">
        <v>5</v>
      </c>
      <c r="QH95" s="8"/>
      <c r="QI95" s="101" t="str">
        <f>IF(QH95&gt;0,INDEX(Вхідні_дані!$A$296:$J$345,MATCH(QH95,Вхідні_дані!$D$296:$D$345,0),10),"-")</f>
        <v>-</v>
      </c>
      <c r="QJ95" s="9"/>
      <c r="QK95" s="11"/>
      <c r="QL95" s="102" t="str">
        <f t="shared" si="256"/>
        <v>-</v>
      </c>
      <c r="QN95" s="103" t="str">
        <f>IF(QM95&gt;0,INDEX(Вхідні_дані!$A$296:$J$345,MATCH(QM95,Вхідні_дані!$D$296:$D$345,0),5),"-")</f>
        <v>-</v>
      </c>
      <c r="QO95" s="112">
        <v>5</v>
      </c>
      <c r="QP95" s="8"/>
      <c r="QQ95" s="101" t="str">
        <f>IF(QP95&gt;0,INDEX(Вхідні_дані!$A$296:$J$345,MATCH(QP95,Вхідні_дані!$D$296:$D$345,0),10),"-")</f>
        <v>-</v>
      </c>
      <c r="QR95" s="9"/>
      <c r="QS95" s="11"/>
      <c r="QT95" s="102" t="str">
        <f t="shared" si="257"/>
        <v>-</v>
      </c>
      <c r="QV95" s="103" t="str">
        <f>IF(QU95&gt;0,INDEX(Вхідні_дані!$A$296:$J$345,MATCH(QU95,Вхідні_дані!$D$296:$D$345,0),5),"-")</f>
        <v>-</v>
      </c>
      <c r="QW95" s="112">
        <v>5</v>
      </c>
      <c r="QX95" s="8"/>
      <c r="QY95" s="101" t="str">
        <f>IF(QX95&gt;0,INDEX(Вхідні_дані!$A$296:$J$345,MATCH(QX95,Вхідні_дані!$D$296:$D$345,0),10),"-")</f>
        <v>-</v>
      </c>
      <c r="QZ95" s="9"/>
      <c r="RA95" s="11"/>
      <c r="RB95" s="102" t="str">
        <f t="shared" si="258"/>
        <v>-</v>
      </c>
      <c r="RD95" s="103" t="str">
        <f>IF(RC95&gt;0,INDEX(Вхідні_дані!$A$296:$J$345,MATCH(RC95,Вхідні_дані!$D$296:$D$345,0),5),"-")</f>
        <v>-</v>
      </c>
      <c r="RE95" s="112">
        <v>5</v>
      </c>
      <c r="RF95" s="8"/>
      <c r="RG95" s="101" t="str">
        <f>IF(RF95&gt;0,INDEX(Вхідні_дані!$A$296:$J$345,MATCH(RF95,Вхідні_дані!$D$296:$D$345,0),10),"-")</f>
        <v>-</v>
      </c>
      <c r="RH95" s="9"/>
      <c r="RI95" s="11"/>
      <c r="RJ95" s="102" t="str">
        <f t="shared" si="259"/>
        <v>-</v>
      </c>
      <c r="RL95" s="103" t="str">
        <f>IF(RK95&gt;0,INDEX(Вхідні_дані!$A$296:$J$345,MATCH(RK95,Вхідні_дані!$D$296:$D$345,0),5),"-")</f>
        <v>-</v>
      </c>
      <c r="RM95" s="112">
        <v>5</v>
      </c>
      <c r="RN95" s="8"/>
      <c r="RO95" s="101" t="str">
        <f>IF(RN95&gt;0,INDEX(Вхідні_дані!$A$296:$J$345,MATCH(RN95,Вхідні_дані!$D$296:$D$345,0),10),"-")</f>
        <v>-</v>
      </c>
      <c r="RP95" s="9"/>
      <c r="RQ95" s="11"/>
      <c r="RR95" s="102" t="str">
        <f t="shared" si="260"/>
        <v>-</v>
      </c>
      <c r="RT95" s="103" t="str">
        <f>IF(RS95&gt;0,INDEX(Вхідні_дані!$A$296:$J$345,MATCH(RS95,Вхідні_дані!$D$296:$D$345,0),5),"-")</f>
        <v>-</v>
      </c>
      <c r="RU95" s="112">
        <v>5</v>
      </c>
      <c r="RV95" s="8"/>
      <c r="RW95" s="101" t="str">
        <f>IF(RV95&gt;0,INDEX(Вхідні_дані!$A$296:$J$345,MATCH(RV95,Вхідні_дані!$D$296:$D$345,0),10),"-")</f>
        <v>-</v>
      </c>
      <c r="RX95" s="9"/>
      <c r="RY95" s="11"/>
      <c r="RZ95" s="102" t="str">
        <f t="shared" si="261"/>
        <v>-</v>
      </c>
      <c r="SB95" s="103" t="str">
        <f>IF(SA95&gt;0,INDEX(Вхідні_дані!$A$296:$J$345,MATCH(SA95,Вхідні_дані!$D$296:$D$345,0),5),"-")</f>
        <v>-</v>
      </c>
      <c r="SC95" s="112">
        <v>5</v>
      </c>
      <c r="SD95" s="8"/>
      <c r="SE95" s="101" t="str">
        <f>IF(SD95&gt;0,INDEX(Вхідні_дані!$A$296:$J$345,MATCH(SD95,Вхідні_дані!$D$296:$D$345,0),10),"-")</f>
        <v>-</v>
      </c>
      <c r="SF95" s="9"/>
      <c r="SG95" s="11"/>
      <c r="SH95" s="102" t="str">
        <f t="shared" si="262"/>
        <v>-</v>
      </c>
      <c r="SJ95" s="103" t="str">
        <f>IF(SI95&gt;0,INDEX(Вхідні_дані!$A$296:$J$345,MATCH(SI95,Вхідні_дані!$D$296:$D$345,0),5),"-")</f>
        <v>-</v>
      </c>
      <c r="SK95" s="112">
        <v>5</v>
      </c>
      <c r="SL95" s="8"/>
      <c r="SM95" s="101" t="str">
        <f>IF(SL95&gt;0,INDEX(Вхідні_дані!$A$296:$J$345,MATCH(SL95,Вхідні_дані!$D$296:$D$345,0),10),"-")</f>
        <v>-</v>
      </c>
      <c r="SN95" s="9"/>
      <c r="SO95" s="11"/>
      <c r="SP95" s="102" t="str">
        <f t="shared" si="263"/>
        <v>-</v>
      </c>
      <c r="SR95" s="103" t="str">
        <f>IF(SQ95&gt;0,INDEX(Вхідні_дані!$A$296:$J$345,MATCH(SQ95,Вхідні_дані!$D$296:$D$345,0),5),"-")</f>
        <v>-</v>
      </c>
      <c r="SS95" s="112">
        <v>5</v>
      </c>
      <c r="ST95" s="8"/>
      <c r="SU95" s="101" t="str">
        <f>IF(ST95&gt;0,INDEX(Вхідні_дані!$A$296:$J$345,MATCH(ST95,Вхідні_дані!$D$296:$D$345,0),10),"-")</f>
        <v>-</v>
      </c>
      <c r="SV95" s="9"/>
      <c r="SW95" s="11"/>
      <c r="SX95" s="102" t="str">
        <f t="shared" si="264"/>
        <v>-</v>
      </c>
      <c r="SZ95" s="103" t="str">
        <f>IF(SY95&gt;0,INDEX(Вхідні_дані!$A$296:$J$345,MATCH(SY95,Вхідні_дані!$D$296:$D$345,0),5),"-")</f>
        <v>-</v>
      </c>
      <c r="TA95" s="112">
        <v>5</v>
      </c>
      <c r="TB95" s="8"/>
      <c r="TC95" s="101" t="str">
        <f>IF(TB95&gt;0,INDEX(Вхідні_дані!$A$296:$J$345,MATCH(TB95,Вхідні_дані!$D$296:$D$345,0),10),"-")</f>
        <v>-</v>
      </c>
      <c r="TD95" s="9"/>
      <c r="TE95" s="11"/>
      <c r="TF95" s="102" t="str">
        <f t="shared" si="265"/>
        <v>-</v>
      </c>
      <c r="TH95" s="103" t="str">
        <f>IF(TG95&gt;0,INDEX(Вхідні_дані!$A$296:$J$345,MATCH(TG95,Вхідні_дані!$D$296:$D$345,0),5),"-")</f>
        <v>-</v>
      </c>
      <c r="TI95" s="112">
        <v>5</v>
      </c>
      <c r="TJ95" s="8"/>
      <c r="TK95" s="101" t="str">
        <f>IF(TJ95&gt;0,INDEX(Вхідні_дані!$A$296:$J$345,MATCH(TJ95,Вхідні_дані!$D$296:$D$345,0),10),"-")</f>
        <v>-</v>
      </c>
      <c r="TL95" s="9"/>
      <c r="TM95" s="11"/>
      <c r="TN95" s="102" t="str">
        <f t="shared" si="266"/>
        <v>-</v>
      </c>
      <c r="TP95" s="103" t="str">
        <f>IF(TO95&gt;0,INDEX(Вхідні_дані!$A$296:$J$345,MATCH(TO95,Вхідні_дані!$D$296:$D$345,0),5),"-")</f>
        <v>-</v>
      </c>
      <c r="TQ95" s="112">
        <v>5</v>
      </c>
      <c r="TR95" s="8"/>
      <c r="TS95" s="101" t="str">
        <f>IF(TR95&gt;0,INDEX(Вхідні_дані!$A$296:$J$345,MATCH(TR95,Вхідні_дані!$D$296:$D$345,0),10),"-")</f>
        <v>-</v>
      </c>
      <c r="TT95" s="9"/>
      <c r="TU95" s="11"/>
      <c r="TV95" s="102" t="str">
        <f t="shared" si="267"/>
        <v>-</v>
      </c>
      <c r="TX95" s="103" t="str">
        <f>IF(TW95&gt;0,INDEX(Вхідні_дані!$A$296:$J$345,MATCH(TW95,Вхідні_дані!$D$296:$D$345,0),5),"-")</f>
        <v>-</v>
      </c>
      <c r="TY95" s="112">
        <v>5</v>
      </c>
      <c r="TZ95" s="8"/>
      <c r="UA95" s="101" t="str">
        <f>IF(TZ95&gt;0,INDEX(Вхідні_дані!$A$296:$J$345,MATCH(TZ95,Вхідні_дані!$D$296:$D$345,0),10),"-")</f>
        <v>-</v>
      </c>
      <c r="UB95" s="9"/>
      <c r="UC95" s="11"/>
      <c r="UD95" s="102" t="str">
        <f t="shared" si="268"/>
        <v>-</v>
      </c>
      <c r="UF95" s="103" t="str">
        <f>IF(UE95&gt;0,INDEX(Вхідні_дані!$A$296:$J$345,MATCH(UE95,Вхідні_дані!$D$296:$D$345,0),5),"-")</f>
        <v>-</v>
      </c>
      <c r="UG95" s="112">
        <v>5</v>
      </c>
      <c r="UH95" s="8"/>
      <c r="UI95" s="101" t="str">
        <f>IF(UH95&gt;0,INDEX(Вхідні_дані!$A$296:$J$345,MATCH(UH95,Вхідні_дані!$D$296:$D$345,0),10),"-")</f>
        <v>-</v>
      </c>
      <c r="UJ95" s="9"/>
      <c r="UK95" s="11"/>
      <c r="UL95" s="102" t="str">
        <f t="shared" si="269"/>
        <v>-</v>
      </c>
      <c r="UN95" s="103" t="str">
        <f>IF(UM95&gt;0,INDEX(Вхідні_дані!$A$296:$J$345,MATCH(UM95,Вхідні_дані!$D$296:$D$345,0),5),"-")</f>
        <v>-</v>
      </c>
      <c r="UO95" s="112">
        <v>5</v>
      </c>
      <c r="UP95" s="8"/>
      <c r="UQ95" s="101" t="str">
        <f>IF(UP95&gt;0,INDEX(Вхідні_дані!$A$296:$J$345,MATCH(UP95,Вхідні_дані!$D$296:$D$345,0),10),"-")</f>
        <v>-</v>
      </c>
      <c r="UR95" s="9"/>
      <c r="US95" s="11"/>
      <c r="UT95" s="102" t="str">
        <f t="shared" si="270"/>
        <v>-</v>
      </c>
      <c r="UV95" s="103" t="str">
        <f>IF(UU95&gt;0,INDEX(Вхідні_дані!$A$296:$J$345,MATCH(UU95,Вхідні_дані!$D$296:$D$345,0),5),"-")</f>
        <v>-</v>
      </c>
      <c r="UW95" s="112">
        <v>5</v>
      </c>
      <c r="UX95" s="8"/>
      <c r="UY95" s="101" t="str">
        <f>IF(UX95&gt;0,INDEX(Вхідні_дані!$A$296:$J$345,MATCH(UX95,Вхідні_дані!$D$296:$D$345,0),10),"-")</f>
        <v>-</v>
      </c>
      <c r="UZ95" s="9"/>
      <c r="VA95" s="11"/>
      <c r="VB95" s="102" t="str">
        <f t="shared" si="271"/>
        <v>-</v>
      </c>
      <c r="VD95" s="103" t="str">
        <f>IF(VC95&gt;0,INDEX(Вхідні_дані!$A$296:$J$345,MATCH(VC95,Вхідні_дані!$D$296:$D$345,0),5),"-")</f>
        <v>-</v>
      </c>
      <c r="VE95" s="112">
        <v>5</v>
      </c>
      <c r="VF95" s="8"/>
      <c r="VG95" s="101" t="str">
        <f>IF(VF95&gt;0,INDEX(Вхідні_дані!$A$296:$J$345,MATCH(VF95,Вхідні_дані!$D$296:$D$345,0),10),"-")</f>
        <v>-</v>
      </c>
      <c r="VH95" s="9"/>
      <c r="VI95" s="11"/>
      <c r="VJ95" s="102" t="str">
        <f t="shared" si="272"/>
        <v>-</v>
      </c>
      <c r="VL95" s="103" t="str">
        <f>IF(VK95&gt;0,INDEX(Вхідні_дані!$A$296:$J$345,MATCH(VK95,Вхідні_дані!$D$296:$D$345,0),5),"-")</f>
        <v>-</v>
      </c>
      <c r="VM95" s="112">
        <v>5</v>
      </c>
      <c r="VN95" s="8"/>
      <c r="VO95" s="101" t="str">
        <f>IF(VN95&gt;0,INDEX(Вхідні_дані!$A$296:$J$345,MATCH(VN95,Вхідні_дані!$D$296:$D$345,0),10),"-")</f>
        <v>-</v>
      </c>
      <c r="VP95" s="9"/>
      <c r="VQ95" s="11"/>
      <c r="VR95" s="102" t="str">
        <f t="shared" si="273"/>
        <v>-</v>
      </c>
      <c r="VT95" s="103" t="str">
        <f>IF(VS95&gt;0,INDEX(Вхідні_дані!$A$296:$J$345,MATCH(VS95,Вхідні_дані!$D$296:$D$345,0),5),"-")</f>
        <v>-</v>
      </c>
      <c r="VU95" s="112">
        <v>5</v>
      </c>
      <c r="VV95" s="8"/>
      <c r="VW95" s="101" t="str">
        <f>IF(VV95&gt;0,INDEX(Вхідні_дані!$A$296:$J$345,MATCH(VV95,Вхідні_дані!$D$296:$D$345,0),10),"-")</f>
        <v>-</v>
      </c>
      <c r="VX95" s="9"/>
      <c r="VY95" s="11"/>
      <c r="VZ95" s="102" t="str">
        <f t="shared" si="274"/>
        <v>-</v>
      </c>
      <c r="WB95" s="103" t="str">
        <f>IF(WA95&gt;0,INDEX(Вхідні_дані!$A$296:$J$345,MATCH(WA95,Вхідні_дані!$D$296:$D$345,0),5),"-")</f>
        <v>-</v>
      </c>
      <c r="WC95" s="112">
        <v>5</v>
      </c>
      <c r="WD95" s="8"/>
      <c r="WE95" s="101" t="str">
        <f>IF(WD95&gt;0,INDEX(Вхідні_дані!$A$296:$J$345,MATCH(WD95,Вхідні_дані!$D$296:$D$345,0),10),"-")</f>
        <v>-</v>
      </c>
      <c r="WF95" s="9"/>
      <c r="WG95" s="11"/>
      <c r="WH95" s="102" t="str">
        <f t="shared" si="275"/>
        <v>-</v>
      </c>
      <c r="WJ95" s="103" t="str">
        <f>IF(WI95&gt;0,INDEX(Вхідні_дані!$A$296:$J$345,MATCH(WI95,Вхідні_дані!$D$296:$D$345,0),5),"-")</f>
        <v>-</v>
      </c>
      <c r="WK95" s="112">
        <v>5</v>
      </c>
      <c r="WL95" s="8"/>
      <c r="WM95" s="101" t="str">
        <f>IF(WL95&gt;0,INDEX(Вхідні_дані!$A$296:$J$345,MATCH(WL95,Вхідні_дані!$D$296:$D$345,0),10),"-")</f>
        <v>-</v>
      </c>
      <c r="WN95" s="9"/>
      <c r="WO95" s="11"/>
      <c r="WP95" s="102" t="str">
        <f t="shared" si="276"/>
        <v>-</v>
      </c>
      <c r="WR95" s="103" t="str">
        <f>IF(WQ95&gt;0,INDEX(Вхідні_дані!$A$296:$J$345,MATCH(WQ95,Вхідні_дані!$D$296:$D$345,0),5),"-")</f>
        <v>-</v>
      </c>
      <c r="WS95" s="112">
        <v>5</v>
      </c>
      <c r="WT95" s="8"/>
      <c r="WU95" s="101" t="str">
        <f>IF(WT95&gt;0,INDEX(Вхідні_дані!$A$296:$J$345,MATCH(WT95,Вхідні_дані!$D$296:$D$345,0),10),"-")</f>
        <v>-</v>
      </c>
      <c r="WV95" s="9"/>
      <c r="WW95" s="11"/>
      <c r="WX95" s="102" t="str">
        <f t="shared" si="277"/>
        <v>-</v>
      </c>
      <c r="WZ95" s="103" t="str">
        <f>IF(WY95&gt;0,INDEX(Вхідні_дані!$A$296:$J$345,MATCH(WY95,Вхідні_дані!$D$296:$D$345,0),5),"-")</f>
        <v>-</v>
      </c>
      <c r="XA95" s="112">
        <v>5</v>
      </c>
      <c r="XB95" s="8"/>
      <c r="XC95" s="101" t="str">
        <f>IF(XB95&gt;0,INDEX(Вхідні_дані!$A$296:$J$345,MATCH(XB95,Вхідні_дані!$D$296:$D$345,0),10),"-")</f>
        <v>-</v>
      </c>
      <c r="XD95" s="9"/>
      <c r="XE95" s="11"/>
      <c r="XF95" s="102" t="str">
        <f t="shared" si="278"/>
        <v>-</v>
      </c>
      <c r="XH95" s="103" t="str">
        <f>IF(XG95&gt;0,INDEX(Вхідні_дані!$A$296:$J$345,MATCH(XG95,Вхідні_дані!$D$296:$D$345,0),5),"-")</f>
        <v>-</v>
      </c>
      <c r="XI95" s="112">
        <v>5</v>
      </c>
      <c r="XJ95" s="8"/>
      <c r="XK95" s="101" t="str">
        <f>IF(XJ95&gt;0,INDEX(Вхідні_дані!$A$296:$J$345,MATCH(XJ95,Вхідні_дані!$D$296:$D$345,0),10),"-")</f>
        <v>-</v>
      </c>
      <c r="XL95" s="9"/>
      <c r="XM95" s="11"/>
      <c r="XN95" s="102" t="str">
        <f t="shared" si="279"/>
        <v>-</v>
      </c>
      <c r="XP95" s="103" t="str">
        <f>IF(XO95&gt;0,INDEX(Вхідні_дані!$A$296:$J$345,MATCH(XO95,Вхідні_дані!$D$296:$D$345,0),5),"-")</f>
        <v>-</v>
      </c>
      <c r="XQ95" s="112">
        <v>5</v>
      </c>
      <c r="XR95" s="8"/>
      <c r="XS95" s="101" t="str">
        <f>IF(XR95&gt;0,INDEX(Вхідні_дані!$A$296:$J$345,MATCH(XR95,Вхідні_дані!$D$296:$D$345,0),10),"-")</f>
        <v>-</v>
      </c>
      <c r="XT95" s="9"/>
      <c r="XU95" s="11"/>
      <c r="XV95" s="102" t="str">
        <f t="shared" si="280"/>
        <v>-</v>
      </c>
      <c r="XX95" s="103" t="str">
        <f>IF(XW95&gt;0,INDEX(Вхідні_дані!$A$296:$J$345,MATCH(XW95,Вхідні_дані!$D$296:$D$345,0),5),"-")</f>
        <v>-</v>
      </c>
      <c r="XY95" s="112">
        <v>5</v>
      </c>
      <c r="XZ95" s="8"/>
      <c r="YA95" s="101" t="str">
        <f>IF(XZ95&gt;0,INDEX(Вхідні_дані!$A$296:$J$345,MATCH(XZ95,Вхідні_дані!$D$296:$D$345,0),10),"-")</f>
        <v>-</v>
      </c>
      <c r="YB95" s="9"/>
      <c r="YC95" s="11"/>
      <c r="YD95" s="102" t="str">
        <f t="shared" si="281"/>
        <v>-</v>
      </c>
      <c r="YF95" s="103" t="str">
        <f>IF(YE95&gt;0,INDEX(Вхідні_дані!$A$296:$J$345,MATCH(YE95,Вхідні_дані!$D$296:$D$345,0),5),"-")</f>
        <v>-</v>
      </c>
      <c r="YG95" s="112">
        <v>5</v>
      </c>
      <c r="YH95" s="8"/>
      <c r="YI95" s="101" t="str">
        <f>IF(YH95&gt;0,INDEX(Вхідні_дані!$A$296:$J$345,MATCH(YH95,Вхідні_дані!$D$296:$D$345,0),10),"-")</f>
        <v>-</v>
      </c>
      <c r="YJ95" s="9"/>
      <c r="YK95" s="11"/>
      <c r="YL95" s="102" t="str">
        <f t="shared" si="282"/>
        <v>-</v>
      </c>
      <c r="YN95" s="103" t="str">
        <f>IF(YM95&gt;0,INDEX(Вхідні_дані!$A$296:$J$345,MATCH(YM95,Вхідні_дані!$D$296:$D$345,0),5),"-")</f>
        <v>-</v>
      </c>
      <c r="YO95" s="112">
        <v>5</v>
      </c>
      <c r="YP95" s="8"/>
      <c r="YQ95" s="101" t="str">
        <f>IF(YP95&gt;0,INDEX(Вхідні_дані!$A$296:$J$345,MATCH(YP95,Вхідні_дані!$D$296:$D$345,0),10),"-")</f>
        <v>-</v>
      </c>
      <c r="YR95" s="9"/>
      <c r="YS95" s="11"/>
      <c r="YT95" s="102" t="str">
        <f t="shared" si="283"/>
        <v>-</v>
      </c>
      <c r="YV95" s="103" t="str">
        <f>IF(YU95&gt;0,INDEX(Вхідні_дані!$A$296:$J$345,MATCH(YU95,Вхідні_дані!$D$296:$D$345,0),5),"-")</f>
        <v>-</v>
      </c>
      <c r="YW95" s="112">
        <v>5</v>
      </c>
      <c r="YX95" s="8"/>
      <c r="YY95" s="101" t="str">
        <f>IF(YX95&gt;0,INDEX(Вхідні_дані!$A$296:$J$345,MATCH(YX95,Вхідні_дані!$D$296:$D$345,0),10),"-")</f>
        <v>-</v>
      </c>
      <c r="YZ95" s="9"/>
      <c r="ZA95" s="11"/>
      <c r="ZB95" s="102" t="str">
        <f t="shared" si="284"/>
        <v>-</v>
      </c>
      <c r="ZD95" s="103" t="str">
        <f>IF(ZC95&gt;0,INDEX(Вхідні_дані!$A$296:$J$345,MATCH(ZC95,Вхідні_дані!$D$296:$D$345,0),5),"-")</f>
        <v>-</v>
      </c>
      <c r="ZE95" s="112">
        <v>5</v>
      </c>
      <c r="ZF95" s="8"/>
      <c r="ZG95" s="101" t="str">
        <f>IF(ZF95&gt;0,INDEX(Вхідні_дані!$A$296:$J$345,MATCH(ZF95,Вхідні_дані!$D$296:$D$345,0),10),"-")</f>
        <v>-</v>
      </c>
      <c r="ZH95" s="9"/>
      <c r="ZI95" s="11"/>
      <c r="ZJ95" s="102" t="str">
        <f t="shared" si="285"/>
        <v>-</v>
      </c>
      <c r="ZL95" s="103" t="str">
        <f>IF(ZK95&gt;0,INDEX(Вхідні_дані!$A$296:$J$345,MATCH(ZK95,Вхідні_дані!$D$296:$D$345,0),5),"-")</f>
        <v>-</v>
      </c>
      <c r="ZM95" s="112">
        <v>5</v>
      </c>
      <c r="ZN95" s="8"/>
      <c r="ZO95" s="101" t="str">
        <f>IF(ZN95&gt;0,INDEX(Вхідні_дані!$A$296:$J$345,MATCH(ZN95,Вхідні_дані!$D$296:$D$345,0),10),"-")</f>
        <v>-</v>
      </c>
      <c r="ZP95" s="9"/>
      <c r="ZQ95" s="11"/>
      <c r="ZR95" s="102" t="str">
        <f t="shared" si="286"/>
        <v>-</v>
      </c>
      <c r="ZT95" s="103" t="str">
        <f>IF(ZS95&gt;0,INDEX(Вхідні_дані!$A$296:$J$345,MATCH(ZS95,Вхідні_дані!$D$296:$D$345,0),5),"-")</f>
        <v>-</v>
      </c>
      <c r="ZU95" s="112">
        <v>5</v>
      </c>
      <c r="ZV95" s="8"/>
      <c r="ZW95" s="101" t="str">
        <f>IF(ZV95&gt;0,INDEX(Вхідні_дані!$A$296:$J$345,MATCH(ZV95,Вхідні_дані!$D$296:$D$345,0),10),"-")</f>
        <v>-</v>
      </c>
      <c r="ZX95" s="9"/>
      <c r="ZY95" s="11"/>
      <c r="ZZ95" s="102" t="str">
        <f t="shared" si="287"/>
        <v>-</v>
      </c>
      <c r="AAB95" s="103" t="str">
        <f>IF(AAA95&gt;0,INDEX(Вхідні_дані!$A$296:$J$345,MATCH(AAA95,Вхідні_дані!$D$296:$D$345,0),5),"-")</f>
        <v>-</v>
      </c>
      <c r="AAC95" s="112">
        <v>5</v>
      </c>
      <c r="AAD95" s="8"/>
      <c r="AAE95" s="101" t="str">
        <f>IF(AAD95&gt;0,INDEX(Вхідні_дані!$A$296:$J$345,MATCH(AAD95,Вхідні_дані!$D$296:$D$345,0),10),"-")</f>
        <v>-</v>
      </c>
      <c r="AAF95" s="9"/>
      <c r="AAG95" s="11"/>
      <c r="AAH95" s="102" t="str">
        <f t="shared" si="288"/>
        <v>-</v>
      </c>
      <c r="AAJ95" s="103" t="str">
        <f>IF(AAI95&gt;0,INDEX(Вхідні_дані!$A$296:$J$345,MATCH(AAI95,Вхідні_дані!$D$296:$D$345,0),5),"-")</f>
        <v>-</v>
      </c>
      <c r="AAK95" s="112">
        <v>5</v>
      </c>
      <c r="AAL95" s="8"/>
      <c r="AAM95" s="101" t="str">
        <f>IF(AAL95&gt;0,INDEX(Вхідні_дані!$A$296:$J$345,MATCH(AAL95,Вхідні_дані!$D$296:$D$345,0),10),"-")</f>
        <v>-</v>
      </c>
      <c r="AAN95" s="9"/>
      <c r="AAO95" s="11"/>
      <c r="AAP95" s="102" t="str">
        <f t="shared" si="289"/>
        <v>-</v>
      </c>
      <c r="AAR95" s="103" t="str">
        <f>IF(AAQ95&gt;0,INDEX(Вхідні_дані!$A$296:$J$345,MATCH(AAQ95,Вхідні_дані!$D$296:$D$345,0),5),"-")</f>
        <v>-</v>
      </c>
      <c r="AAS95" s="112">
        <v>5</v>
      </c>
      <c r="AAT95" s="8"/>
      <c r="AAU95" s="101" t="str">
        <f>IF(AAT95&gt;0,INDEX(Вхідні_дані!$A$296:$J$345,MATCH(AAT95,Вхідні_дані!$D$296:$D$345,0),10),"-")</f>
        <v>-</v>
      </c>
      <c r="AAV95" s="9"/>
      <c r="AAW95" s="11"/>
      <c r="AAX95" s="102" t="str">
        <f t="shared" si="290"/>
        <v>-</v>
      </c>
      <c r="AAZ95" s="103" t="str">
        <f>IF(AAY95&gt;0,INDEX(Вхідні_дані!$A$296:$J$345,MATCH(AAY95,Вхідні_дані!$D$296:$D$345,0),5),"-")</f>
        <v>-</v>
      </c>
      <c r="ABA95" s="112">
        <v>5</v>
      </c>
      <c r="ABB95" s="8"/>
      <c r="ABC95" s="101" t="str">
        <f>IF(ABB95&gt;0,INDEX(Вхідні_дані!$A$296:$J$345,MATCH(ABB95,Вхідні_дані!$D$296:$D$345,0),10),"-")</f>
        <v>-</v>
      </c>
      <c r="ABD95" s="9"/>
      <c r="ABE95" s="11"/>
      <c r="ABF95" s="102" t="str">
        <f t="shared" si="291"/>
        <v>-</v>
      </c>
      <c r="ABH95" s="103" t="str">
        <f>IF(ABG95&gt;0,INDEX(Вхідні_дані!$A$296:$J$345,MATCH(ABG95,Вхідні_дані!$D$296:$D$345,0),5),"-")</f>
        <v>-</v>
      </c>
      <c r="ABI95" s="112">
        <v>5</v>
      </c>
      <c r="ABJ95" s="8"/>
      <c r="ABK95" s="101" t="str">
        <f>IF(ABJ95&gt;0,INDEX(Вхідні_дані!$A$296:$J$345,MATCH(ABJ95,Вхідні_дані!$D$296:$D$345,0),10),"-")</f>
        <v>-</v>
      </c>
      <c r="ABL95" s="9"/>
      <c r="ABM95" s="11"/>
      <c r="ABN95" s="102" t="str">
        <f t="shared" si="292"/>
        <v>-</v>
      </c>
      <c r="ABP95" s="103" t="str">
        <f>IF(ABO95&gt;0,INDEX(Вхідні_дані!$A$296:$J$345,MATCH(ABO95,Вхідні_дані!$D$296:$D$345,0),5),"-")</f>
        <v>-</v>
      </c>
      <c r="ABQ95" s="112">
        <v>5</v>
      </c>
      <c r="ABR95" s="8"/>
      <c r="ABS95" s="101" t="str">
        <f>IF(ABR95&gt;0,INDEX(Вхідні_дані!$A$296:$J$345,MATCH(ABR95,Вхідні_дані!$D$296:$D$345,0),10),"-")</f>
        <v>-</v>
      </c>
      <c r="ABT95" s="9"/>
      <c r="ABU95" s="11"/>
      <c r="ABV95" s="102" t="str">
        <f t="shared" si="293"/>
        <v>-</v>
      </c>
      <c r="ABX95" s="103" t="str">
        <f>IF(ABW95&gt;0,INDEX(Вхідні_дані!$A$296:$J$345,MATCH(ABW95,Вхідні_дані!$D$296:$D$345,0),5),"-")</f>
        <v>-</v>
      </c>
      <c r="ABY95" s="112">
        <v>5</v>
      </c>
      <c r="ABZ95" s="8"/>
      <c r="ACA95" s="101" t="str">
        <f>IF(ABZ95&gt;0,INDEX(Вхідні_дані!$A$296:$J$345,MATCH(ABZ95,Вхідні_дані!$D$296:$D$345,0),10),"-")</f>
        <v>-</v>
      </c>
      <c r="ACB95" s="9"/>
      <c r="ACC95" s="11"/>
      <c r="ACD95" s="102" t="str">
        <f t="shared" si="294"/>
        <v>-</v>
      </c>
      <c r="ACF95" s="103" t="str">
        <f>IF(ACE95&gt;0,INDEX(Вхідні_дані!$A$296:$J$345,MATCH(ACE95,Вхідні_дані!$D$296:$D$345,0),5),"-")</f>
        <v>-</v>
      </c>
      <c r="ACG95" s="112">
        <v>5</v>
      </c>
      <c r="ACH95" s="8"/>
      <c r="ACI95" s="101" t="str">
        <f>IF(ACH95&gt;0,INDEX(Вхідні_дані!$A$296:$J$345,MATCH(ACH95,Вхідні_дані!$D$296:$D$345,0),10),"-")</f>
        <v>-</v>
      </c>
      <c r="ACJ95" s="9"/>
      <c r="ACK95" s="11"/>
      <c r="ACL95" s="102" t="str">
        <f t="shared" si="295"/>
        <v>-</v>
      </c>
      <c r="ACN95" s="103" t="str">
        <f>IF(ACM95&gt;0,INDEX(Вхідні_дані!$A$296:$J$345,MATCH(ACM95,Вхідні_дані!$D$296:$D$345,0),5),"-")</f>
        <v>-</v>
      </c>
      <c r="ACO95" s="112">
        <v>5</v>
      </c>
      <c r="ACP95" s="8"/>
      <c r="ACQ95" s="101" t="str">
        <f>IF(ACP95&gt;0,INDEX(Вхідні_дані!$A$296:$J$345,MATCH(ACP95,Вхідні_дані!$D$296:$D$345,0),10),"-")</f>
        <v>-</v>
      </c>
      <c r="ACR95" s="9"/>
      <c r="ACS95" s="11"/>
      <c r="ACT95" s="102" t="str">
        <f t="shared" si="296"/>
        <v>-</v>
      </c>
      <c r="ACV95" s="103" t="str">
        <f>IF(ACU95&gt;0,INDEX(Вхідні_дані!$A$296:$J$345,MATCH(ACU95,Вхідні_дані!$D$296:$D$345,0),5),"-")</f>
        <v>-</v>
      </c>
      <c r="ACW95" s="112">
        <v>5</v>
      </c>
      <c r="ACX95" s="8"/>
      <c r="ACY95" s="101" t="str">
        <f>IF(ACX95&gt;0,INDEX(Вхідні_дані!$A$296:$J$345,MATCH(ACX95,Вхідні_дані!$D$296:$D$345,0),10),"-")</f>
        <v>-</v>
      </c>
      <c r="ACZ95" s="9"/>
      <c r="ADA95" s="11"/>
      <c r="ADB95" s="102" t="str">
        <f t="shared" si="297"/>
        <v>-</v>
      </c>
      <c r="ADD95" s="103" t="str">
        <f>IF(ADC95&gt;0,INDEX(Вхідні_дані!$A$296:$J$345,MATCH(ADC95,Вхідні_дані!$D$296:$D$345,0),5),"-")</f>
        <v>-</v>
      </c>
      <c r="ADE95" s="112">
        <v>5</v>
      </c>
      <c r="ADF95" s="8"/>
      <c r="ADG95" s="101" t="str">
        <f>IF(ADF95&gt;0,INDEX(Вхідні_дані!$A$296:$J$345,MATCH(ADF95,Вхідні_дані!$D$296:$D$345,0),10),"-")</f>
        <v>-</v>
      </c>
      <c r="ADH95" s="9"/>
      <c r="ADI95" s="11"/>
      <c r="ADJ95" s="102" t="str">
        <f t="shared" si="298"/>
        <v>-</v>
      </c>
      <c r="ADL95" s="103" t="str">
        <f>IF(ADK95&gt;0,INDEX(Вхідні_дані!$A$296:$J$345,MATCH(ADK95,Вхідні_дані!$D$296:$D$345,0),5),"-")</f>
        <v>-</v>
      </c>
      <c r="ADM95" s="112">
        <v>5</v>
      </c>
      <c r="ADN95" s="8"/>
      <c r="ADO95" s="101" t="str">
        <f>IF(ADN95&gt;0,INDEX(Вхідні_дані!$A$296:$J$345,MATCH(ADN95,Вхідні_дані!$D$296:$D$345,0),10),"-")</f>
        <v>-</v>
      </c>
      <c r="ADP95" s="9"/>
      <c r="ADQ95" s="11"/>
      <c r="ADR95" s="102" t="str">
        <f t="shared" si="299"/>
        <v>-</v>
      </c>
      <c r="ADT95" s="103" t="str">
        <f>IF(ADS95&gt;0,INDEX(Вхідні_дані!$A$296:$J$345,MATCH(ADS95,Вхідні_дані!$D$296:$D$345,0),5),"-")</f>
        <v>-</v>
      </c>
    </row>
    <row r="96" spans="1:800" ht="25.5" customHeight="1" outlineLevel="1" x14ac:dyDescent="0.25">
      <c r="A96" s="112">
        <v>6</v>
      </c>
      <c r="B96" s="8"/>
      <c r="C96" s="101" t="str">
        <f>IF(B96&gt;0,INDEX(Вхідні_дані!$A$296:$J$345,MATCH(B96,Вхідні_дані!$D$296:$D$345,0),10),"-")</f>
        <v>-</v>
      </c>
      <c r="D96" s="9"/>
      <c r="E96" s="11"/>
      <c r="F96" s="102" t="str">
        <f t="shared" si="200"/>
        <v>-</v>
      </c>
      <c r="H96" s="103" t="str">
        <f>IF(G96&gt;0,INDEX(Вхідні_дані!$A$296:$J$345,MATCH(G96,Вхідні_дані!$D$296:$D$345,0),5),"-")</f>
        <v>-</v>
      </c>
      <c r="I96" s="112">
        <v>6</v>
      </c>
      <c r="J96" s="8"/>
      <c r="K96" s="101" t="str">
        <f>IF(J96&gt;0,INDEX(Вхідні_дані!$A$296:$J$345,MATCH(J96,Вхідні_дані!$D$296:$D$345,0),10),"-")</f>
        <v>-</v>
      </c>
      <c r="L96" s="9"/>
      <c r="M96" s="11"/>
      <c r="N96" s="102" t="str">
        <f t="shared" si="201"/>
        <v>-</v>
      </c>
      <c r="P96" s="103" t="str">
        <f>IF(O96&gt;0,INDEX(Вхідні_дані!$A$296:$J$345,MATCH(O96,Вхідні_дані!$D$296:$D$345,0),5),"-")</f>
        <v>-</v>
      </c>
      <c r="Q96" s="112">
        <v>6</v>
      </c>
      <c r="R96" s="8"/>
      <c r="S96" s="101" t="str">
        <f>IF(R96&gt;0,INDEX(Вхідні_дані!$A$296:$J$345,MATCH(R96,Вхідні_дані!$D$296:$D$345,0),10),"-")</f>
        <v>-</v>
      </c>
      <c r="T96" s="9"/>
      <c r="U96" s="11"/>
      <c r="V96" s="102" t="str">
        <f t="shared" si="202"/>
        <v>-</v>
      </c>
      <c r="X96" s="103" t="str">
        <f>IF(W96&gt;0,INDEX(Вхідні_дані!$A$296:$J$345,MATCH(W96,Вхідні_дані!$D$296:$D$345,0),5),"-")</f>
        <v>-</v>
      </c>
      <c r="Y96" s="112">
        <v>6</v>
      </c>
      <c r="Z96" s="8"/>
      <c r="AA96" s="101" t="str">
        <f>IF(Z96&gt;0,INDEX(Вхідні_дані!$A$296:$J$345,MATCH(Z96,Вхідні_дані!$D$296:$D$345,0),10),"-")</f>
        <v>-</v>
      </c>
      <c r="AB96" s="9"/>
      <c r="AC96" s="11"/>
      <c r="AD96" s="102" t="str">
        <f t="shared" si="203"/>
        <v>-</v>
      </c>
      <c r="AF96" s="103" t="str">
        <f>IF(AE96&gt;0,INDEX(Вхідні_дані!$A$296:$J$345,MATCH(AE96,Вхідні_дані!$D$296:$D$345,0),5),"-")</f>
        <v>-</v>
      </c>
      <c r="AG96" s="112">
        <v>6</v>
      </c>
      <c r="AH96" s="8"/>
      <c r="AI96" s="101" t="str">
        <f>IF(AH96&gt;0,INDEX(Вхідні_дані!$A$296:$J$345,MATCH(AH96,Вхідні_дані!$D$296:$D$345,0),10),"-")</f>
        <v>-</v>
      </c>
      <c r="AJ96" s="9"/>
      <c r="AK96" s="11"/>
      <c r="AL96" s="102" t="str">
        <f t="shared" si="204"/>
        <v>-</v>
      </c>
      <c r="AN96" s="103" t="str">
        <f>IF(AM96&gt;0,INDEX(Вхідні_дані!$A$296:$J$345,MATCH(AM96,Вхідні_дані!$D$296:$D$345,0),5),"-")</f>
        <v>-</v>
      </c>
      <c r="AO96" s="112">
        <v>6</v>
      </c>
      <c r="AP96" s="8"/>
      <c r="AQ96" s="101" t="str">
        <f>IF(AP96&gt;0,INDEX(Вхідні_дані!$A$296:$J$345,MATCH(AP96,Вхідні_дані!$D$296:$D$345,0),10),"-")</f>
        <v>-</v>
      </c>
      <c r="AR96" s="9"/>
      <c r="AS96" s="11"/>
      <c r="AT96" s="102" t="str">
        <f t="shared" si="205"/>
        <v>-</v>
      </c>
      <c r="AV96" s="103" t="str">
        <f>IF(AU96&gt;0,INDEX(Вхідні_дані!$A$296:$J$345,MATCH(AU96,Вхідні_дані!$D$296:$D$345,0),5),"-")</f>
        <v>-</v>
      </c>
      <c r="AW96" s="112">
        <v>6</v>
      </c>
      <c r="AX96" s="8"/>
      <c r="AY96" s="101" t="str">
        <f>IF(AX96&gt;0,INDEX(Вхідні_дані!$A$296:$J$345,MATCH(AX96,Вхідні_дані!$D$296:$D$345,0),10),"-")</f>
        <v>-</v>
      </c>
      <c r="AZ96" s="9"/>
      <c r="BA96" s="11"/>
      <c r="BB96" s="102" t="str">
        <f t="shared" si="206"/>
        <v>-</v>
      </c>
      <c r="BD96" s="103" t="str">
        <f>IF(BC96&gt;0,INDEX(Вхідні_дані!$A$296:$J$345,MATCH(BC96,Вхідні_дані!$D$296:$D$345,0),5),"-")</f>
        <v>-</v>
      </c>
      <c r="BE96" s="112">
        <v>6</v>
      </c>
      <c r="BF96" s="8"/>
      <c r="BG96" s="101" t="str">
        <f>IF(BF96&gt;0,INDEX(Вхідні_дані!$A$296:$J$345,MATCH(BF96,Вхідні_дані!$D$296:$D$345,0),10),"-")</f>
        <v>-</v>
      </c>
      <c r="BH96" s="9"/>
      <c r="BI96" s="11"/>
      <c r="BJ96" s="102" t="str">
        <f t="shared" si="207"/>
        <v>-</v>
      </c>
      <c r="BL96" s="103" t="str">
        <f>IF(BK96&gt;0,INDEX(Вхідні_дані!$A$296:$J$345,MATCH(BK96,Вхідні_дані!$D$296:$D$345,0),5),"-")</f>
        <v>-</v>
      </c>
      <c r="BM96" s="112">
        <v>6</v>
      </c>
      <c r="BN96" s="8"/>
      <c r="BO96" s="101" t="str">
        <f>IF(BN96&gt;0,INDEX(Вхідні_дані!$A$296:$J$345,MATCH(BN96,Вхідні_дані!$D$296:$D$345,0),10),"-")</f>
        <v>-</v>
      </c>
      <c r="BP96" s="9"/>
      <c r="BQ96" s="11"/>
      <c r="BR96" s="102" t="str">
        <f t="shared" si="208"/>
        <v>-</v>
      </c>
      <c r="BT96" s="103" t="str">
        <f>IF(BS96&gt;0,INDEX(Вхідні_дані!$A$296:$J$345,MATCH(BS96,Вхідні_дані!$D$296:$D$345,0),5),"-")</f>
        <v>-</v>
      </c>
      <c r="BU96" s="112">
        <v>6</v>
      </c>
      <c r="BV96" s="8"/>
      <c r="BW96" s="101" t="str">
        <f>IF(BV96&gt;0,INDEX(Вхідні_дані!$A$296:$J$345,MATCH(BV96,Вхідні_дані!$D$296:$D$345,0),10),"-")</f>
        <v>-</v>
      </c>
      <c r="BX96" s="9"/>
      <c r="BY96" s="11"/>
      <c r="BZ96" s="102" t="str">
        <f t="shared" si="209"/>
        <v>-</v>
      </c>
      <c r="CB96" s="103" t="str">
        <f>IF(CA96&gt;0,INDEX(Вхідні_дані!$A$296:$J$345,MATCH(CA96,Вхідні_дані!$D$296:$D$345,0),5),"-")</f>
        <v>-</v>
      </c>
      <c r="CC96" s="112">
        <v>6</v>
      </c>
      <c r="CD96" s="8"/>
      <c r="CE96" s="101" t="str">
        <f>IF(CD96&gt;0,INDEX(Вхідні_дані!$A$296:$J$345,MATCH(CD96,Вхідні_дані!$D$296:$D$345,0),10),"-")</f>
        <v>-</v>
      </c>
      <c r="CF96" s="9"/>
      <c r="CG96" s="11"/>
      <c r="CH96" s="102" t="str">
        <f t="shared" si="210"/>
        <v>-</v>
      </c>
      <c r="CJ96" s="103" t="str">
        <f>IF(CI96&gt;0,INDEX(Вхідні_дані!$A$296:$J$345,MATCH(CI96,Вхідні_дані!$D$296:$D$345,0),5),"-")</f>
        <v>-</v>
      </c>
      <c r="CK96" s="112">
        <v>6</v>
      </c>
      <c r="CL96" s="8"/>
      <c r="CM96" s="101" t="str">
        <f>IF(CL96&gt;0,INDEX(Вхідні_дані!$A$296:$J$345,MATCH(CL96,Вхідні_дані!$D$296:$D$345,0),10),"-")</f>
        <v>-</v>
      </c>
      <c r="CN96" s="9"/>
      <c r="CO96" s="11"/>
      <c r="CP96" s="102" t="str">
        <f t="shared" si="211"/>
        <v>-</v>
      </c>
      <c r="CR96" s="103" t="str">
        <f>IF(CQ96&gt;0,INDEX(Вхідні_дані!$A$296:$J$345,MATCH(CQ96,Вхідні_дані!$D$296:$D$345,0),5),"-")</f>
        <v>-</v>
      </c>
      <c r="CS96" s="112">
        <v>6</v>
      </c>
      <c r="CT96" s="8"/>
      <c r="CU96" s="101" t="str">
        <f>IF(CT96&gt;0,INDEX(Вхідні_дані!$A$296:$J$345,MATCH(CT96,Вхідні_дані!$D$296:$D$345,0),10),"-")</f>
        <v>-</v>
      </c>
      <c r="CV96" s="9"/>
      <c r="CW96" s="11"/>
      <c r="CX96" s="102" t="str">
        <f t="shared" si="212"/>
        <v>-</v>
      </c>
      <c r="CZ96" s="103" t="str">
        <f>IF(CY96&gt;0,INDEX(Вхідні_дані!$A$296:$J$345,MATCH(CY96,Вхідні_дані!$D$296:$D$345,0),5),"-")</f>
        <v>-</v>
      </c>
      <c r="DA96" s="112">
        <v>6</v>
      </c>
      <c r="DB96" s="8"/>
      <c r="DC96" s="101" t="str">
        <f>IF(DB96&gt;0,INDEX(Вхідні_дані!$A$296:$J$345,MATCH(DB96,Вхідні_дані!$D$296:$D$345,0),10),"-")</f>
        <v>-</v>
      </c>
      <c r="DD96" s="9"/>
      <c r="DE96" s="11"/>
      <c r="DF96" s="102" t="str">
        <f t="shared" si="213"/>
        <v>-</v>
      </c>
      <c r="DH96" s="103" t="str">
        <f>IF(DG96&gt;0,INDEX(Вхідні_дані!$A$296:$J$345,MATCH(DG96,Вхідні_дані!$D$296:$D$345,0),5),"-")</f>
        <v>-</v>
      </c>
      <c r="DI96" s="112">
        <v>6</v>
      </c>
      <c r="DJ96" s="8"/>
      <c r="DK96" s="101" t="str">
        <f>IF(DJ96&gt;0,INDEX(Вхідні_дані!$A$296:$J$345,MATCH(DJ96,Вхідні_дані!$D$296:$D$345,0),10),"-")</f>
        <v>-</v>
      </c>
      <c r="DL96" s="9"/>
      <c r="DM96" s="11"/>
      <c r="DN96" s="102" t="str">
        <f t="shared" si="214"/>
        <v>-</v>
      </c>
      <c r="DP96" s="103" t="str">
        <f>IF(DO96&gt;0,INDEX(Вхідні_дані!$A$296:$J$345,MATCH(DO96,Вхідні_дані!$D$296:$D$345,0),5),"-")</f>
        <v>-</v>
      </c>
      <c r="DQ96" s="112">
        <v>6</v>
      </c>
      <c r="DR96" s="8"/>
      <c r="DS96" s="101" t="str">
        <f>IF(DR96&gt;0,INDEX(Вхідні_дані!$A$296:$J$345,MATCH(DR96,Вхідні_дані!$D$296:$D$345,0),10),"-")</f>
        <v>-</v>
      </c>
      <c r="DT96" s="9"/>
      <c r="DU96" s="11"/>
      <c r="DV96" s="102" t="str">
        <f t="shared" si="215"/>
        <v>-</v>
      </c>
      <c r="DX96" s="103" t="str">
        <f>IF(DW96&gt;0,INDEX(Вхідні_дані!$A$296:$J$345,MATCH(DW96,Вхідні_дані!$D$296:$D$345,0),5),"-")</f>
        <v>-</v>
      </c>
      <c r="DY96" s="112">
        <v>6</v>
      </c>
      <c r="DZ96" s="8"/>
      <c r="EA96" s="101" t="str">
        <f>IF(DZ96&gt;0,INDEX(Вхідні_дані!$A$296:$J$345,MATCH(DZ96,Вхідні_дані!$D$296:$D$345,0),10),"-")</f>
        <v>-</v>
      </c>
      <c r="EB96" s="9"/>
      <c r="EC96" s="11"/>
      <c r="ED96" s="102" t="str">
        <f t="shared" si="216"/>
        <v>-</v>
      </c>
      <c r="EF96" s="103" t="str">
        <f>IF(EE96&gt;0,INDEX(Вхідні_дані!$A$296:$J$345,MATCH(EE96,Вхідні_дані!$D$296:$D$345,0),5),"-")</f>
        <v>-</v>
      </c>
      <c r="EG96" s="112">
        <v>6</v>
      </c>
      <c r="EH96" s="8"/>
      <c r="EI96" s="101" t="str">
        <f>IF(EH96&gt;0,INDEX(Вхідні_дані!$A$296:$J$345,MATCH(EH96,Вхідні_дані!$D$296:$D$345,0),10),"-")</f>
        <v>-</v>
      </c>
      <c r="EJ96" s="9"/>
      <c r="EK96" s="11"/>
      <c r="EL96" s="102" t="str">
        <f t="shared" si="217"/>
        <v>-</v>
      </c>
      <c r="EN96" s="103" t="str">
        <f>IF(EM96&gt;0,INDEX(Вхідні_дані!$A$296:$J$345,MATCH(EM96,Вхідні_дані!$D$296:$D$345,0),5),"-")</f>
        <v>-</v>
      </c>
      <c r="EO96" s="112">
        <v>6</v>
      </c>
      <c r="EP96" s="8"/>
      <c r="EQ96" s="101" t="str">
        <f>IF(EP96&gt;0,INDEX(Вхідні_дані!$A$296:$J$345,MATCH(EP96,Вхідні_дані!$D$296:$D$345,0),10),"-")</f>
        <v>-</v>
      </c>
      <c r="ER96" s="9"/>
      <c r="ES96" s="11"/>
      <c r="ET96" s="102" t="str">
        <f t="shared" si="218"/>
        <v>-</v>
      </c>
      <c r="EV96" s="103" t="str">
        <f>IF(EU96&gt;0,INDEX(Вхідні_дані!$A$296:$J$345,MATCH(EU96,Вхідні_дані!$D$296:$D$345,0),5),"-")</f>
        <v>-</v>
      </c>
      <c r="EW96" s="112">
        <v>6</v>
      </c>
      <c r="EX96" s="8"/>
      <c r="EY96" s="101" t="str">
        <f>IF(EX96&gt;0,INDEX(Вхідні_дані!$A$296:$J$345,MATCH(EX96,Вхідні_дані!$D$296:$D$345,0),10),"-")</f>
        <v>-</v>
      </c>
      <c r="EZ96" s="9"/>
      <c r="FA96" s="11"/>
      <c r="FB96" s="102" t="str">
        <f t="shared" si="219"/>
        <v>-</v>
      </c>
      <c r="FD96" s="103" t="str">
        <f>IF(FC96&gt;0,INDEX(Вхідні_дані!$A$296:$J$345,MATCH(FC96,Вхідні_дані!$D$296:$D$345,0),5),"-")</f>
        <v>-</v>
      </c>
      <c r="FE96" s="112">
        <v>6</v>
      </c>
      <c r="FF96" s="8"/>
      <c r="FG96" s="101" t="str">
        <f>IF(FF96&gt;0,INDEX(Вхідні_дані!$A$296:$J$345,MATCH(FF96,Вхідні_дані!$D$296:$D$345,0),10),"-")</f>
        <v>-</v>
      </c>
      <c r="FH96" s="9"/>
      <c r="FI96" s="11"/>
      <c r="FJ96" s="102" t="str">
        <f t="shared" si="220"/>
        <v>-</v>
      </c>
      <c r="FL96" s="103" t="str">
        <f>IF(FK96&gt;0,INDEX(Вхідні_дані!$A$296:$J$345,MATCH(FK96,Вхідні_дані!$D$296:$D$345,0),5),"-")</f>
        <v>-</v>
      </c>
      <c r="FM96" s="112">
        <v>6</v>
      </c>
      <c r="FN96" s="8"/>
      <c r="FO96" s="101" t="str">
        <f>IF(FN96&gt;0,INDEX(Вхідні_дані!$A$296:$J$345,MATCH(FN96,Вхідні_дані!$D$296:$D$345,0),10),"-")</f>
        <v>-</v>
      </c>
      <c r="FP96" s="9"/>
      <c r="FQ96" s="11"/>
      <c r="FR96" s="102" t="str">
        <f t="shared" si="221"/>
        <v>-</v>
      </c>
      <c r="FT96" s="103" t="str">
        <f>IF(FS96&gt;0,INDEX(Вхідні_дані!$A$296:$J$345,MATCH(FS96,Вхідні_дані!$D$296:$D$345,0),5),"-")</f>
        <v>-</v>
      </c>
      <c r="FU96" s="112">
        <v>6</v>
      </c>
      <c r="FV96" s="8"/>
      <c r="FW96" s="101" t="str">
        <f>IF(FV96&gt;0,INDEX(Вхідні_дані!$A$296:$J$345,MATCH(FV96,Вхідні_дані!$D$296:$D$345,0),10),"-")</f>
        <v>-</v>
      </c>
      <c r="FX96" s="9"/>
      <c r="FY96" s="11"/>
      <c r="FZ96" s="102" t="str">
        <f t="shared" si="222"/>
        <v>-</v>
      </c>
      <c r="GB96" s="103" t="str">
        <f>IF(GA96&gt;0,INDEX(Вхідні_дані!$A$296:$J$345,MATCH(GA96,Вхідні_дані!$D$296:$D$345,0),5),"-")</f>
        <v>-</v>
      </c>
      <c r="GC96" s="112">
        <v>6</v>
      </c>
      <c r="GD96" s="8"/>
      <c r="GE96" s="101" t="str">
        <f>IF(GD96&gt;0,INDEX(Вхідні_дані!$A$296:$J$345,MATCH(GD96,Вхідні_дані!$D$296:$D$345,0),10),"-")</f>
        <v>-</v>
      </c>
      <c r="GF96" s="9"/>
      <c r="GG96" s="11"/>
      <c r="GH96" s="102" t="str">
        <f t="shared" si="223"/>
        <v>-</v>
      </c>
      <c r="GJ96" s="103" t="str">
        <f>IF(GI96&gt;0,INDEX(Вхідні_дані!$A$296:$J$345,MATCH(GI96,Вхідні_дані!$D$296:$D$345,0),5),"-")</f>
        <v>-</v>
      </c>
      <c r="GK96" s="112">
        <v>6</v>
      </c>
      <c r="GL96" s="8"/>
      <c r="GM96" s="101" t="str">
        <f>IF(GL96&gt;0,INDEX(Вхідні_дані!$A$296:$J$345,MATCH(GL96,Вхідні_дані!$D$296:$D$345,0),10),"-")</f>
        <v>-</v>
      </c>
      <c r="GN96" s="9"/>
      <c r="GO96" s="11"/>
      <c r="GP96" s="102" t="str">
        <f t="shared" si="224"/>
        <v>-</v>
      </c>
      <c r="GR96" s="103" t="str">
        <f>IF(GQ96&gt;0,INDEX(Вхідні_дані!$A$296:$J$345,MATCH(GQ96,Вхідні_дані!$D$296:$D$345,0),5),"-")</f>
        <v>-</v>
      </c>
      <c r="GS96" s="112">
        <v>6</v>
      </c>
      <c r="GT96" s="8"/>
      <c r="GU96" s="101" t="str">
        <f>IF(GT96&gt;0,INDEX(Вхідні_дані!$A$296:$J$345,MATCH(GT96,Вхідні_дані!$D$296:$D$345,0),10),"-")</f>
        <v>-</v>
      </c>
      <c r="GV96" s="9"/>
      <c r="GW96" s="11"/>
      <c r="GX96" s="102" t="str">
        <f t="shared" si="225"/>
        <v>-</v>
      </c>
      <c r="GZ96" s="103" t="str">
        <f>IF(GY96&gt;0,INDEX(Вхідні_дані!$A$296:$J$345,MATCH(GY96,Вхідні_дані!$D$296:$D$345,0),5),"-")</f>
        <v>-</v>
      </c>
      <c r="HA96" s="112">
        <v>6</v>
      </c>
      <c r="HB96" s="8"/>
      <c r="HC96" s="101" t="str">
        <f>IF(HB96&gt;0,INDEX(Вхідні_дані!$A$296:$J$345,MATCH(HB96,Вхідні_дані!$D$296:$D$345,0),10),"-")</f>
        <v>-</v>
      </c>
      <c r="HD96" s="9"/>
      <c r="HE96" s="11"/>
      <c r="HF96" s="102" t="str">
        <f t="shared" si="226"/>
        <v>-</v>
      </c>
      <c r="HH96" s="103" t="str">
        <f>IF(HG96&gt;0,INDEX(Вхідні_дані!$A$296:$J$345,MATCH(HG96,Вхідні_дані!$D$296:$D$345,0),5),"-")</f>
        <v>-</v>
      </c>
      <c r="HI96" s="112">
        <v>6</v>
      </c>
      <c r="HJ96" s="8"/>
      <c r="HK96" s="101" t="str">
        <f>IF(HJ96&gt;0,INDEX(Вхідні_дані!$A$296:$J$345,MATCH(HJ96,Вхідні_дані!$D$296:$D$345,0),10),"-")</f>
        <v>-</v>
      </c>
      <c r="HL96" s="9"/>
      <c r="HM96" s="11"/>
      <c r="HN96" s="102" t="str">
        <f t="shared" si="227"/>
        <v>-</v>
      </c>
      <c r="HP96" s="103" t="str">
        <f>IF(HO96&gt;0,INDEX(Вхідні_дані!$A$296:$J$345,MATCH(HO96,Вхідні_дані!$D$296:$D$345,0),5),"-")</f>
        <v>-</v>
      </c>
      <c r="HQ96" s="112">
        <v>6</v>
      </c>
      <c r="HR96" s="8"/>
      <c r="HS96" s="101" t="str">
        <f>IF(HR96&gt;0,INDEX(Вхідні_дані!$A$296:$J$345,MATCH(HR96,Вхідні_дані!$D$296:$D$345,0),10),"-")</f>
        <v>-</v>
      </c>
      <c r="HT96" s="9"/>
      <c r="HU96" s="11"/>
      <c r="HV96" s="102" t="str">
        <f t="shared" si="228"/>
        <v>-</v>
      </c>
      <c r="HX96" s="103" t="str">
        <f>IF(HW96&gt;0,INDEX(Вхідні_дані!$A$296:$J$345,MATCH(HW96,Вхідні_дані!$D$296:$D$345,0),5),"-")</f>
        <v>-</v>
      </c>
      <c r="HY96" s="112">
        <v>6</v>
      </c>
      <c r="HZ96" s="8"/>
      <c r="IA96" s="101" t="str">
        <f>IF(HZ96&gt;0,INDEX(Вхідні_дані!$A$296:$J$345,MATCH(HZ96,Вхідні_дані!$D$296:$D$345,0),10),"-")</f>
        <v>-</v>
      </c>
      <c r="IB96" s="9"/>
      <c r="IC96" s="11"/>
      <c r="ID96" s="102" t="str">
        <f t="shared" si="229"/>
        <v>-</v>
      </c>
      <c r="IF96" s="103" t="str">
        <f>IF(IE96&gt;0,INDEX(Вхідні_дані!$A$296:$J$345,MATCH(IE96,Вхідні_дані!$D$296:$D$345,0),5),"-")</f>
        <v>-</v>
      </c>
      <c r="IG96" s="112">
        <v>6</v>
      </c>
      <c r="IH96" s="8"/>
      <c r="II96" s="101" t="str">
        <f>IF(IH96&gt;0,INDEX(Вхідні_дані!$A$296:$J$345,MATCH(IH96,Вхідні_дані!$D$296:$D$345,0),10),"-")</f>
        <v>-</v>
      </c>
      <c r="IJ96" s="9"/>
      <c r="IK96" s="11"/>
      <c r="IL96" s="102" t="str">
        <f t="shared" si="230"/>
        <v>-</v>
      </c>
      <c r="IN96" s="103" t="str">
        <f>IF(IM96&gt;0,INDEX(Вхідні_дані!$A$296:$J$345,MATCH(IM96,Вхідні_дані!$D$296:$D$345,0),5),"-")</f>
        <v>-</v>
      </c>
      <c r="IO96" s="112">
        <v>6</v>
      </c>
      <c r="IP96" s="8"/>
      <c r="IQ96" s="101" t="str">
        <f>IF(IP96&gt;0,INDEX(Вхідні_дані!$A$296:$J$345,MATCH(IP96,Вхідні_дані!$D$296:$D$345,0),10),"-")</f>
        <v>-</v>
      </c>
      <c r="IR96" s="9"/>
      <c r="IS96" s="11"/>
      <c r="IT96" s="102" t="str">
        <f t="shared" si="231"/>
        <v>-</v>
      </c>
      <c r="IV96" s="103" t="str">
        <f>IF(IU96&gt;0,INDEX(Вхідні_дані!$A$296:$J$345,MATCH(IU96,Вхідні_дані!$D$296:$D$345,0),5),"-")</f>
        <v>-</v>
      </c>
      <c r="IW96" s="112">
        <v>6</v>
      </c>
      <c r="IX96" s="8"/>
      <c r="IY96" s="101" t="str">
        <f>IF(IX96&gt;0,INDEX(Вхідні_дані!$A$296:$J$345,MATCH(IX96,Вхідні_дані!$D$296:$D$345,0),10),"-")</f>
        <v>-</v>
      </c>
      <c r="IZ96" s="9"/>
      <c r="JA96" s="11"/>
      <c r="JB96" s="102" t="str">
        <f t="shared" si="232"/>
        <v>-</v>
      </c>
      <c r="JD96" s="103" t="str">
        <f>IF(JC96&gt;0,INDEX(Вхідні_дані!$A$296:$J$345,MATCH(JC96,Вхідні_дані!$D$296:$D$345,0),5),"-")</f>
        <v>-</v>
      </c>
      <c r="JE96" s="112">
        <v>6</v>
      </c>
      <c r="JF96" s="8"/>
      <c r="JG96" s="101" t="str">
        <f>IF(JF96&gt;0,INDEX(Вхідні_дані!$A$296:$J$345,MATCH(JF96,Вхідні_дані!$D$296:$D$345,0),10),"-")</f>
        <v>-</v>
      </c>
      <c r="JH96" s="9"/>
      <c r="JI96" s="11"/>
      <c r="JJ96" s="102" t="str">
        <f t="shared" si="233"/>
        <v>-</v>
      </c>
      <c r="JL96" s="103" t="str">
        <f>IF(JK96&gt;0,INDEX(Вхідні_дані!$A$296:$J$345,MATCH(JK96,Вхідні_дані!$D$296:$D$345,0),5),"-")</f>
        <v>-</v>
      </c>
      <c r="JM96" s="112">
        <v>6</v>
      </c>
      <c r="JN96" s="8"/>
      <c r="JO96" s="101" t="str">
        <f>IF(JN96&gt;0,INDEX(Вхідні_дані!$A$296:$J$345,MATCH(JN96,Вхідні_дані!$D$296:$D$345,0),10),"-")</f>
        <v>-</v>
      </c>
      <c r="JP96" s="9"/>
      <c r="JQ96" s="11"/>
      <c r="JR96" s="102" t="str">
        <f t="shared" si="234"/>
        <v>-</v>
      </c>
      <c r="JT96" s="103" t="str">
        <f>IF(JS96&gt;0,INDEX(Вхідні_дані!$A$296:$J$345,MATCH(JS96,Вхідні_дані!$D$296:$D$345,0),5),"-")</f>
        <v>-</v>
      </c>
      <c r="JU96" s="112">
        <v>6</v>
      </c>
      <c r="JV96" s="8"/>
      <c r="JW96" s="101" t="str">
        <f>IF(JV96&gt;0,INDEX(Вхідні_дані!$A$296:$J$345,MATCH(JV96,Вхідні_дані!$D$296:$D$345,0),10),"-")</f>
        <v>-</v>
      </c>
      <c r="JX96" s="9"/>
      <c r="JY96" s="11"/>
      <c r="JZ96" s="102" t="str">
        <f t="shared" si="235"/>
        <v>-</v>
      </c>
      <c r="KB96" s="103" t="str">
        <f>IF(KA96&gt;0,INDEX(Вхідні_дані!$A$296:$J$345,MATCH(KA96,Вхідні_дані!$D$296:$D$345,0),5),"-")</f>
        <v>-</v>
      </c>
      <c r="KC96" s="112">
        <v>6</v>
      </c>
      <c r="KD96" s="8"/>
      <c r="KE96" s="101" t="str">
        <f>IF(KD96&gt;0,INDEX(Вхідні_дані!$A$296:$J$345,MATCH(KD96,Вхідні_дані!$D$296:$D$345,0),10),"-")</f>
        <v>-</v>
      </c>
      <c r="KF96" s="9"/>
      <c r="KG96" s="11"/>
      <c r="KH96" s="102" t="str">
        <f t="shared" si="236"/>
        <v>-</v>
      </c>
      <c r="KJ96" s="103" t="str">
        <f>IF(KI96&gt;0,INDEX(Вхідні_дані!$A$296:$J$345,MATCH(KI96,Вхідні_дані!$D$296:$D$345,0),5),"-")</f>
        <v>-</v>
      </c>
      <c r="KK96" s="112">
        <v>6</v>
      </c>
      <c r="KL96" s="8"/>
      <c r="KM96" s="101" t="str">
        <f>IF(KL96&gt;0,INDEX(Вхідні_дані!$A$296:$J$345,MATCH(KL96,Вхідні_дані!$D$296:$D$345,0),10),"-")</f>
        <v>-</v>
      </c>
      <c r="KN96" s="9"/>
      <c r="KO96" s="11"/>
      <c r="KP96" s="102" t="str">
        <f t="shared" si="237"/>
        <v>-</v>
      </c>
      <c r="KR96" s="103" t="str">
        <f>IF(KQ96&gt;0,INDEX(Вхідні_дані!$A$296:$J$345,MATCH(KQ96,Вхідні_дані!$D$296:$D$345,0),5),"-")</f>
        <v>-</v>
      </c>
      <c r="KS96" s="112">
        <v>6</v>
      </c>
      <c r="KT96" s="8"/>
      <c r="KU96" s="101" t="str">
        <f>IF(KT96&gt;0,INDEX(Вхідні_дані!$A$296:$J$345,MATCH(KT96,Вхідні_дані!$D$296:$D$345,0),10),"-")</f>
        <v>-</v>
      </c>
      <c r="KV96" s="9"/>
      <c r="KW96" s="11"/>
      <c r="KX96" s="102" t="str">
        <f t="shared" si="238"/>
        <v>-</v>
      </c>
      <c r="KZ96" s="103" t="str">
        <f>IF(KY96&gt;0,INDEX(Вхідні_дані!$A$296:$J$345,MATCH(KY96,Вхідні_дані!$D$296:$D$345,0),5),"-")</f>
        <v>-</v>
      </c>
      <c r="LA96" s="112">
        <v>6</v>
      </c>
      <c r="LB96" s="8"/>
      <c r="LC96" s="101" t="str">
        <f>IF(LB96&gt;0,INDEX(Вхідні_дані!$A$296:$J$345,MATCH(LB96,Вхідні_дані!$D$296:$D$345,0),10),"-")</f>
        <v>-</v>
      </c>
      <c r="LD96" s="9"/>
      <c r="LE96" s="11"/>
      <c r="LF96" s="102" t="str">
        <f t="shared" si="239"/>
        <v>-</v>
      </c>
      <c r="LH96" s="103" t="str">
        <f>IF(LG96&gt;0,INDEX(Вхідні_дані!$A$296:$J$345,MATCH(LG96,Вхідні_дані!$D$296:$D$345,0),5),"-")</f>
        <v>-</v>
      </c>
      <c r="LI96" s="112">
        <v>6</v>
      </c>
      <c r="LJ96" s="8"/>
      <c r="LK96" s="101" t="str">
        <f>IF(LJ96&gt;0,INDEX(Вхідні_дані!$A$296:$J$345,MATCH(LJ96,Вхідні_дані!$D$296:$D$345,0),10),"-")</f>
        <v>-</v>
      </c>
      <c r="LL96" s="9"/>
      <c r="LM96" s="11"/>
      <c r="LN96" s="102" t="str">
        <f t="shared" si="240"/>
        <v>-</v>
      </c>
      <c r="LP96" s="103" t="str">
        <f>IF(LO96&gt;0,INDEX(Вхідні_дані!$A$296:$J$345,MATCH(LO96,Вхідні_дані!$D$296:$D$345,0),5),"-")</f>
        <v>-</v>
      </c>
      <c r="LQ96" s="112">
        <v>6</v>
      </c>
      <c r="LR96" s="8"/>
      <c r="LS96" s="101" t="str">
        <f>IF(LR96&gt;0,INDEX(Вхідні_дані!$A$296:$J$345,MATCH(LR96,Вхідні_дані!$D$296:$D$345,0),10),"-")</f>
        <v>-</v>
      </c>
      <c r="LT96" s="9"/>
      <c r="LU96" s="11"/>
      <c r="LV96" s="102" t="str">
        <f t="shared" si="241"/>
        <v>-</v>
      </c>
      <c r="LX96" s="103" t="str">
        <f>IF(LW96&gt;0,INDEX(Вхідні_дані!$A$296:$J$345,MATCH(LW96,Вхідні_дані!$D$296:$D$345,0),5),"-")</f>
        <v>-</v>
      </c>
      <c r="LY96" s="112">
        <v>6</v>
      </c>
      <c r="LZ96" s="8"/>
      <c r="MA96" s="101" t="str">
        <f>IF(LZ96&gt;0,INDEX(Вхідні_дані!$A$296:$J$345,MATCH(LZ96,Вхідні_дані!$D$296:$D$345,0),10),"-")</f>
        <v>-</v>
      </c>
      <c r="MB96" s="9"/>
      <c r="MC96" s="11"/>
      <c r="MD96" s="102" t="str">
        <f t="shared" si="242"/>
        <v>-</v>
      </c>
      <c r="MF96" s="103" t="str">
        <f>IF(ME96&gt;0,INDEX(Вхідні_дані!$A$296:$J$345,MATCH(ME96,Вхідні_дані!$D$296:$D$345,0),5),"-")</f>
        <v>-</v>
      </c>
      <c r="MG96" s="112">
        <v>6</v>
      </c>
      <c r="MH96" s="8"/>
      <c r="MI96" s="101" t="str">
        <f>IF(MH96&gt;0,INDEX(Вхідні_дані!$A$296:$J$345,MATCH(MH96,Вхідні_дані!$D$296:$D$345,0),10),"-")</f>
        <v>-</v>
      </c>
      <c r="MJ96" s="9"/>
      <c r="MK96" s="11"/>
      <c r="ML96" s="102" t="str">
        <f t="shared" si="243"/>
        <v>-</v>
      </c>
      <c r="MN96" s="103" t="str">
        <f>IF(MM96&gt;0,INDEX(Вхідні_дані!$A$296:$J$345,MATCH(MM96,Вхідні_дані!$D$296:$D$345,0),5),"-")</f>
        <v>-</v>
      </c>
      <c r="MO96" s="112">
        <v>6</v>
      </c>
      <c r="MP96" s="8"/>
      <c r="MQ96" s="101" t="str">
        <f>IF(MP96&gt;0,INDEX(Вхідні_дані!$A$296:$J$345,MATCH(MP96,Вхідні_дані!$D$296:$D$345,0),10),"-")</f>
        <v>-</v>
      </c>
      <c r="MR96" s="9"/>
      <c r="MS96" s="11"/>
      <c r="MT96" s="102" t="str">
        <f t="shared" si="244"/>
        <v>-</v>
      </c>
      <c r="MV96" s="103" t="str">
        <f>IF(MU96&gt;0,INDEX(Вхідні_дані!$A$296:$J$345,MATCH(MU96,Вхідні_дані!$D$296:$D$345,0),5),"-")</f>
        <v>-</v>
      </c>
      <c r="MW96" s="112">
        <v>6</v>
      </c>
      <c r="MX96" s="8"/>
      <c r="MY96" s="101" t="str">
        <f>IF(MX96&gt;0,INDEX(Вхідні_дані!$A$296:$J$345,MATCH(MX96,Вхідні_дані!$D$296:$D$345,0),10),"-")</f>
        <v>-</v>
      </c>
      <c r="MZ96" s="9"/>
      <c r="NA96" s="11"/>
      <c r="NB96" s="102" t="str">
        <f t="shared" si="245"/>
        <v>-</v>
      </c>
      <c r="ND96" s="103" t="str">
        <f>IF(NC96&gt;0,INDEX(Вхідні_дані!$A$296:$J$345,MATCH(NC96,Вхідні_дані!$D$296:$D$345,0),5),"-")</f>
        <v>-</v>
      </c>
      <c r="NE96" s="112">
        <v>6</v>
      </c>
      <c r="NF96" s="8"/>
      <c r="NG96" s="101" t="str">
        <f>IF(NF96&gt;0,INDEX(Вхідні_дані!$A$296:$J$345,MATCH(NF96,Вхідні_дані!$D$296:$D$345,0),10),"-")</f>
        <v>-</v>
      </c>
      <c r="NH96" s="9"/>
      <c r="NI96" s="11"/>
      <c r="NJ96" s="102" t="str">
        <f t="shared" si="246"/>
        <v>-</v>
      </c>
      <c r="NL96" s="103" t="str">
        <f>IF(NK96&gt;0,INDEX(Вхідні_дані!$A$296:$J$345,MATCH(NK96,Вхідні_дані!$D$296:$D$345,0),5),"-")</f>
        <v>-</v>
      </c>
      <c r="NM96" s="112">
        <v>6</v>
      </c>
      <c r="NN96" s="8"/>
      <c r="NO96" s="101" t="str">
        <f>IF(NN96&gt;0,INDEX(Вхідні_дані!$A$296:$J$345,MATCH(NN96,Вхідні_дані!$D$296:$D$345,0),10),"-")</f>
        <v>-</v>
      </c>
      <c r="NP96" s="9"/>
      <c r="NQ96" s="11"/>
      <c r="NR96" s="102" t="str">
        <f t="shared" si="247"/>
        <v>-</v>
      </c>
      <c r="NT96" s="103" t="str">
        <f>IF(NS96&gt;0,INDEX(Вхідні_дані!$A$296:$J$345,MATCH(NS96,Вхідні_дані!$D$296:$D$345,0),5),"-")</f>
        <v>-</v>
      </c>
      <c r="NU96" s="112">
        <v>6</v>
      </c>
      <c r="NV96" s="8"/>
      <c r="NW96" s="101" t="str">
        <f>IF(NV96&gt;0,INDEX(Вхідні_дані!$A$296:$J$345,MATCH(NV96,Вхідні_дані!$D$296:$D$345,0),10),"-")</f>
        <v>-</v>
      </c>
      <c r="NX96" s="9"/>
      <c r="NY96" s="11"/>
      <c r="NZ96" s="102" t="str">
        <f t="shared" si="248"/>
        <v>-</v>
      </c>
      <c r="OB96" s="103" t="str">
        <f>IF(OA96&gt;0,INDEX(Вхідні_дані!$A$296:$J$345,MATCH(OA96,Вхідні_дані!$D$296:$D$345,0),5),"-")</f>
        <v>-</v>
      </c>
      <c r="OC96" s="112">
        <v>6</v>
      </c>
      <c r="OD96" s="8"/>
      <c r="OE96" s="101" t="str">
        <f>IF(OD96&gt;0,INDEX(Вхідні_дані!$A$296:$J$345,MATCH(OD96,Вхідні_дані!$D$296:$D$345,0),10),"-")</f>
        <v>-</v>
      </c>
      <c r="OF96" s="9"/>
      <c r="OG96" s="11"/>
      <c r="OH96" s="102" t="str">
        <f t="shared" si="249"/>
        <v>-</v>
      </c>
      <c r="OJ96" s="103" t="str">
        <f>IF(OI96&gt;0,INDEX(Вхідні_дані!$A$296:$J$345,MATCH(OI96,Вхідні_дані!$D$296:$D$345,0),5),"-")</f>
        <v>-</v>
      </c>
      <c r="OK96" s="112">
        <v>6</v>
      </c>
      <c r="OL96" s="8"/>
      <c r="OM96" s="101" t="str">
        <f>IF(OL96&gt;0,INDEX(Вхідні_дані!$A$296:$J$345,MATCH(OL96,Вхідні_дані!$D$296:$D$345,0),10),"-")</f>
        <v>-</v>
      </c>
      <c r="ON96" s="9"/>
      <c r="OO96" s="11"/>
      <c r="OP96" s="102" t="str">
        <f t="shared" si="250"/>
        <v>-</v>
      </c>
      <c r="OR96" s="103" t="str">
        <f>IF(OQ96&gt;0,INDEX(Вхідні_дані!$A$296:$J$345,MATCH(OQ96,Вхідні_дані!$D$296:$D$345,0),5),"-")</f>
        <v>-</v>
      </c>
      <c r="OS96" s="112">
        <v>6</v>
      </c>
      <c r="OT96" s="8"/>
      <c r="OU96" s="101" t="str">
        <f>IF(OT96&gt;0,INDEX(Вхідні_дані!$A$296:$J$345,MATCH(OT96,Вхідні_дані!$D$296:$D$345,0),10),"-")</f>
        <v>-</v>
      </c>
      <c r="OV96" s="9"/>
      <c r="OW96" s="11"/>
      <c r="OX96" s="102" t="str">
        <f t="shared" si="251"/>
        <v>-</v>
      </c>
      <c r="OZ96" s="103" t="str">
        <f>IF(OY96&gt;0,INDEX(Вхідні_дані!$A$296:$J$345,MATCH(OY96,Вхідні_дані!$D$296:$D$345,0),5),"-")</f>
        <v>-</v>
      </c>
      <c r="PA96" s="112">
        <v>6</v>
      </c>
      <c r="PB96" s="8"/>
      <c r="PC96" s="101" t="str">
        <f>IF(PB96&gt;0,INDEX(Вхідні_дані!$A$296:$J$345,MATCH(PB96,Вхідні_дані!$D$296:$D$345,0),10),"-")</f>
        <v>-</v>
      </c>
      <c r="PD96" s="9"/>
      <c r="PE96" s="11"/>
      <c r="PF96" s="102" t="str">
        <f t="shared" si="252"/>
        <v>-</v>
      </c>
      <c r="PH96" s="103" t="str">
        <f>IF(PG96&gt;0,INDEX(Вхідні_дані!$A$296:$J$345,MATCH(PG96,Вхідні_дані!$D$296:$D$345,0),5),"-")</f>
        <v>-</v>
      </c>
      <c r="PI96" s="112">
        <v>6</v>
      </c>
      <c r="PJ96" s="8"/>
      <c r="PK96" s="101" t="str">
        <f>IF(PJ96&gt;0,INDEX(Вхідні_дані!$A$296:$J$345,MATCH(PJ96,Вхідні_дані!$D$296:$D$345,0),10),"-")</f>
        <v>-</v>
      </c>
      <c r="PL96" s="9"/>
      <c r="PM96" s="11"/>
      <c r="PN96" s="102" t="str">
        <f t="shared" si="253"/>
        <v>-</v>
      </c>
      <c r="PP96" s="103" t="str">
        <f>IF(PO96&gt;0,INDEX(Вхідні_дані!$A$296:$J$345,MATCH(PO96,Вхідні_дані!$D$296:$D$345,0),5),"-")</f>
        <v>-</v>
      </c>
      <c r="PQ96" s="112">
        <v>6</v>
      </c>
      <c r="PR96" s="8"/>
      <c r="PS96" s="101" t="str">
        <f>IF(PR96&gt;0,INDEX(Вхідні_дані!$A$296:$J$345,MATCH(PR96,Вхідні_дані!$D$296:$D$345,0),10),"-")</f>
        <v>-</v>
      </c>
      <c r="PT96" s="9"/>
      <c r="PU96" s="11"/>
      <c r="PV96" s="102" t="str">
        <f t="shared" si="254"/>
        <v>-</v>
      </c>
      <c r="PX96" s="103" t="str">
        <f>IF(PW96&gt;0,INDEX(Вхідні_дані!$A$296:$J$345,MATCH(PW96,Вхідні_дані!$D$296:$D$345,0),5),"-")</f>
        <v>-</v>
      </c>
      <c r="PY96" s="112">
        <v>6</v>
      </c>
      <c r="PZ96" s="8"/>
      <c r="QA96" s="101" t="str">
        <f>IF(PZ96&gt;0,INDEX(Вхідні_дані!$A$296:$J$345,MATCH(PZ96,Вхідні_дані!$D$296:$D$345,0),10),"-")</f>
        <v>-</v>
      </c>
      <c r="QB96" s="9"/>
      <c r="QC96" s="11"/>
      <c r="QD96" s="102" t="str">
        <f t="shared" si="255"/>
        <v>-</v>
      </c>
      <c r="QF96" s="103" t="str">
        <f>IF(QE96&gt;0,INDEX(Вхідні_дані!$A$296:$J$345,MATCH(QE96,Вхідні_дані!$D$296:$D$345,0),5),"-")</f>
        <v>-</v>
      </c>
      <c r="QG96" s="112">
        <v>6</v>
      </c>
      <c r="QH96" s="8"/>
      <c r="QI96" s="101" t="str">
        <f>IF(QH96&gt;0,INDEX(Вхідні_дані!$A$296:$J$345,MATCH(QH96,Вхідні_дані!$D$296:$D$345,0),10),"-")</f>
        <v>-</v>
      </c>
      <c r="QJ96" s="9"/>
      <c r="QK96" s="11"/>
      <c r="QL96" s="102" t="str">
        <f t="shared" si="256"/>
        <v>-</v>
      </c>
      <c r="QN96" s="103" t="str">
        <f>IF(QM96&gt;0,INDEX(Вхідні_дані!$A$296:$J$345,MATCH(QM96,Вхідні_дані!$D$296:$D$345,0),5),"-")</f>
        <v>-</v>
      </c>
      <c r="QO96" s="112">
        <v>6</v>
      </c>
      <c r="QP96" s="8"/>
      <c r="QQ96" s="101" t="str">
        <f>IF(QP96&gt;0,INDEX(Вхідні_дані!$A$296:$J$345,MATCH(QP96,Вхідні_дані!$D$296:$D$345,0),10),"-")</f>
        <v>-</v>
      </c>
      <c r="QR96" s="9"/>
      <c r="QS96" s="11"/>
      <c r="QT96" s="102" t="str">
        <f t="shared" si="257"/>
        <v>-</v>
      </c>
      <c r="QV96" s="103" t="str">
        <f>IF(QU96&gt;0,INDEX(Вхідні_дані!$A$296:$J$345,MATCH(QU96,Вхідні_дані!$D$296:$D$345,0),5),"-")</f>
        <v>-</v>
      </c>
      <c r="QW96" s="112">
        <v>6</v>
      </c>
      <c r="QX96" s="8"/>
      <c r="QY96" s="101" t="str">
        <f>IF(QX96&gt;0,INDEX(Вхідні_дані!$A$296:$J$345,MATCH(QX96,Вхідні_дані!$D$296:$D$345,0),10),"-")</f>
        <v>-</v>
      </c>
      <c r="QZ96" s="9"/>
      <c r="RA96" s="11"/>
      <c r="RB96" s="102" t="str">
        <f t="shared" si="258"/>
        <v>-</v>
      </c>
      <c r="RD96" s="103" t="str">
        <f>IF(RC96&gt;0,INDEX(Вхідні_дані!$A$296:$J$345,MATCH(RC96,Вхідні_дані!$D$296:$D$345,0),5),"-")</f>
        <v>-</v>
      </c>
      <c r="RE96" s="112">
        <v>6</v>
      </c>
      <c r="RF96" s="8"/>
      <c r="RG96" s="101" t="str">
        <f>IF(RF96&gt;0,INDEX(Вхідні_дані!$A$296:$J$345,MATCH(RF96,Вхідні_дані!$D$296:$D$345,0),10),"-")</f>
        <v>-</v>
      </c>
      <c r="RH96" s="9"/>
      <c r="RI96" s="11"/>
      <c r="RJ96" s="102" t="str">
        <f t="shared" si="259"/>
        <v>-</v>
      </c>
      <c r="RL96" s="103" t="str">
        <f>IF(RK96&gt;0,INDEX(Вхідні_дані!$A$296:$J$345,MATCH(RK96,Вхідні_дані!$D$296:$D$345,0),5),"-")</f>
        <v>-</v>
      </c>
      <c r="RM96" s="112">
        <v>6</v>
      </c>
      <c r="RN96" s="8"/>
      <c r="RO96" s="101" t="str">
        <f>IF(RN96&gt;0,INDEX(Вхідні_дані!$A$296:$J$345,MATCH(RN96,Вхідні_дані!$D$296:$D$345,0),10),"-")</f>
        <v>-</v>
      </c>
      <c r="RP96" s="9"/>
      <c r="RQ96" s="11"/>
      <c r="RR96" s="102" t="str">
        <f t="shared" si="260"/>
        <v>-</v>
      </c>
      <c r="RT96" s="103" t="str">
        <f>IF(RS96&gt;0,INDEX(Вхідні_дані!$A$296:$J$345,MATCH(RS96,Вхідні_дані!$D$296:$D$345,0),5),"-")</f>
        <v>-</v>
      </c>
      <c r="RU96" s="112">
        <v>6</v>
      </c>
      <c r="RV96" s="8"/>
      <c r="RW96" s="101" t="str">
        <f>IF(RV96&gt;0,INDEX(Вхідні_дані!$A$296:$J$345,MATCH(RV96,Вхідні_дані!$D$296:$D$345,0),10),"-")</f>
        <v>-</v>
      </c>
      <c r="RX96" s="9"/>
      <c r="RY96" s="11"/>
      <c r="RZ96" s="102" t="str">
        <f t="shared" si="261"/>
        <v>-</v>
      </c>
      <c r="SB96" s="103" t="str">
        <f>IF(SA96&gt;0,INDEX(Вхідні_дані!$A$296:$J$345,MATCH(SA96,Вхідні_дані!$D$296:$D$345,0),5),"-")</f>
        <v>-</v>
      </c>
      <c r="SC96" s="112">
        <v>6</v>
      </c>
      <c r="SD96" s="8"/>
      <c r="SE96" s="101" t="str">
        <f>IF(SD96&gt;0,INDEX(Вхідні_дані!$A$296:$J$345,MATCH(SD96,Вхідні_дані!$D$296:$D$345,0),10),"-")</f>
        <v>-</v>
      </c>
      <c r="SF96" s="9"/>
      <c r="SG96" s="11"/>
      <c r="SH96" s="102" t="str">
        <f t="shared" si="262"/>
        <v>-</v>
      </c>
      <c r="SJ96" s="103" t="str">
        <f>IF(SI96&gt;0,INDEX(Вхідні_дані!$A$296:$J$345,MATCH(SI96,Вхідні_дані!$D$296:$D$345,0),5),"-")</f>
        <v>-</v>
      </c>
      <c r="SK96" s="112">
        <v>6</v>
      </c>
      <c r="SL96" s="8"/>
      <c r="SM96" s="101" t="str">
        <f>IF(SL96&gt;0,INDEX(Вхідні_дані!$A$296:$J$345,MATCH(SL96,Вхідні_дані!$D$296:$D$345,0),10),"-")</f>
        <v>-</v>
      </c>
      <c r="SN96" s="9"/>
      <c r="SO96" s="11"/>
      <c r="SP96" s="102" t="str">
        <f t="shared" si="263"/>
        <v>-</v>
      </c>
      <c r="SR96" s="103" t="str">
        <f>IF(SQ96&gt;0,INDEX(Вхідні_дані!$A$296:$J$345,MATCH(SQ96,Вхідні_дані!$D$296:$D$345,0),5),"-")</f>
        <v>-</v>
      </c>
      <c r="SS96" s="112">
        <v>6</v>
      </c>
      <c r="ST96" s="8"/>
      <c r="SU96" s="101" t="str">
        <f>IF(ST96&gt;0,INDEX(Вхідні_дані!$A$296:$J$345,MATCH(ST96,Вхідні_дані!$D$296:$D$345,0),10),"-")</f>
        <v>-</v>
      </c>
      <c r="SV96" s="9"/>
      <c r="SW96" s="11"/>
      <c r="SX96" s="102" t="str">
        <f t="shared" si="264"/>
        <v>-</v>
      </c>
      <c r="SZ96" s="103" t="str">
        <f>IF(SY96&gt;0,INDEX(Вхідні_дані!$A$296:$J$345,MATCH(SY96,Вхідні_дані!$D$296:$D$345,0),5),"-")</f>
        <v>-</v>
      </c>
      <c r="TA96" s="112">
        <v>6</v>
      </c>
      <c r="TB96" s="8"/>
      <c r="TC96" s="101" t="str">
        <f>IF(TB96&gt;0,INDEX(Вхідні_дані!$A$296:$J$345,MATCH(TB96,Вхідні_дані!$D$296:$D$345,0),10),"-")</f>
        <v>-</v>
      </c>
      <c r="TD96" s="9"/>
      <c r="TE96" s="11"/>
      <c r="TF96" s="102" t="str">
        <f t="shared" si="265"/>
        <v>-</v>
      </c>
      <c r="TH96" s="103" t="str">
        <f>IF(TG96&gt;0,INDEX(Вхідні_дані!$A$296:$J$345,MATCH(TG96,Вхідні_дані!$D$296:$D$345,0),5),"-")</f>
        <v>-</v>
      </c>
      <c r="TI96" s="112">
        <v>6</v>
      </c>
      <c r="TJ96" s="8"/>
      <c r="TK96" s="101" t="str">
        <f>IF(TJ96&gt;0,INDEX(Вхідні_дані!$A$296:$J$345,MATCH(TJ96,Вхідні_дані!$D$296:$D$345,0),10),"-")</f>
        <v>-</v>
      </c>
      <c r="TL96" s="9"/>
      <c r="TM96" s="11"/>
      <c r="TN96" s="102" t="str">
        <f t="shared" si="266"/>
        <v>-</v>
      </c>
      <c r="TP96" s="103" t="str">
        <f>IF(TO96&gt;0,INDEX(Вхідні_дані!$A$296:$J$345,MATCH(TO96,Вхідні_дані!$D$296:$D$345,0),5),"-")</f>
        <v>-</v>
      </c>
      <c r="TQ96" s="112">
        <v>6</v>
      </c>
      <c r="TR96" s="8"/>
      <c r="TS96" s="101" t="str">
        <f>IF(TR96&gt;0,INDEX(Вхідні_дані!$A$296:$J$345,MATCH(TR96,Вхідні_дані!$D$296:$D$345,0),10),"-")</f>
        <v>-</v>
      </c>
      <c r="TT96" s="9"/>
      <c r="TU96" s="11"/>
      <c r="TV96" s="102" t="str">
        <f t="shared" si="267"/>
        <v>-</v>
      </c>
      <c r="TX96" s="103" t="str">
        <f>IF(TW96&gt;0,INDEX(Вхідні_дані!$A$296:$J$345,MATCH(TW96,Вхідні_дані!$D$296:$D$345,0),5),"-")</f>
        <v>-</v>
      </c>
      <c r="TY96" s="112">
        <v>6</v>
      </c>
      <c r="TZ96" s="8"/>
      <c r="UA96" s="101" t="str">
        <f>IF(TZ96&gt;0,INDEX(Вхідні_дані!$A$296:$J$345,MATCH(TZ96,Вхідні_дані!$D$296:$D$345,0),10),"-")</f>
        <v>-</v>
      </c>
      <c r="UB96" s="9"/>
      <c r="UC96" s="11"/>
      <c r="UD96" s="102" t="str">
        <f t="shared" si="268"/>
        <v>-</v>
      </c>
      <c r="UF96" s="103" t="str">
        <f>IF(UE96&gt;0,INDEX(Вхідні_дані!$A$296:$J$345,MATCH(UE96,Вхідні_дані!$D$296:$D$345,0),5),"-")</f>
        <v>-</v>
      </c>
      <c r="UG96" s="112">
        <v>6</v>
      </c>
      <c r="UH96" s="8"/>
      <c r="UI96" s="101" t="str">
        <f>IF(UH96&gt;0,INDEX(Вхідні_дані!$A$296:$J$345,MATCH(UH96,Вхідні_дані!$D$296:$D$345,0),10),"-")</f>
        <v>-</v>
      </c>
      <c r="UJ96" s="9"/>
      <c r="UK96" s="11"/>
      <c r="UL96" s="102" t="str">
        <f t="shared" si="269"/>
        <v>-</v>
      </c>
      <c r="UN96" s="103" t="str">
        <f>IF(UM96&gt;0,INDEX(Вхідні_дані!$A$296:$J$345,MATCH(UM96,Вхідні_дані!$D$296:$D$345,0),5),"-")</f>
        <v>-</v>
      </c>
      <c r="UO96" s="112">
        <v>6</v>
      </c>
      <c r="UP96" s="8"/>
      <c r="UQ96" s="101" t="str">
        <f>IF(UP96&gt;0,INDEX(Вхідні_дані!$A$296:$J$345,MATCH(UP96,Вхідні_дані!$D$296:$D$345,0),10),"-")</f>
        <v>-</v>
      </c>
      <c r="UR96" s="9"/>
      <c r="US96" s="11"/>
      <c r="UT96" s="102" t="str">
        <f t="shared" si="270"/>
        <v>-</v>
      </c>
      <c r="UV96" s="103" t="str">
        <f>IF(UU96&gt;0,INDEX(Вхідні_дані!$A$296:$J$345,MATCH(UU96,Вхідні_дані!$D$296:$D$345,0),5),"-")</f>
        <v>-</v>
      </c>
      <c r="UW96" s="112">
        <v>6</v>
      </c>
      <c r="UX96" s="8"/>
      <c r="UY96" s="101" t="str">
        <f>IF(UX96&gt;0,INDEX(Вхідні_дані!$A$296:$J$345,MATCH(UX96,Вхідні_дані!$D$296:$D$345,0),10),"-")</f>
        <v>-</v>
      </c>
      <c r="UZ96" s="9"/>
      <c r="VA96" s="11"/>
      <c r="VB96" s="102" t="str">
        <f t="shared" si="271"/>
        <v>-</v>
      </c>
      <c r="VD96" s="103" t="str">
        <f>IF(VC96&gt;0,INDEX(Вхідні_дані!$A$296:$J$345,MATCH(VC96,Вхідні_дані!$D$296:$D$345,0),5),"-")</f>
        <v>-</v>
      </c>
      <c r="VE96" s="112">
        <v>6</v>
      </c>
      <c r="VF96" s="8"/>
      <c r="VG96" s="101" t="str">
        <f>IF(VF96&gt;0,INDEX(Вхідні_дані!$A$296:$J$345,MATCH(VF96,Вхідні_дані!$D$296:$D$345,0),10),"-")</f>
        <v>-</v>
      </c>
      <c r="VH96" s="9"/>
      <c r="VI96" s="11"/>
      <c r="VJ96" s="102" t="str">
        <f t="shared" si="272"/>
        <v>-</v>
      </c>
      <c r="VL96" s="103" t="str">
        <f>IF(VK96&gt;0,INDEX(Вхідні_дані!$A$296:$J$345,MATCH(VK96,Вхідні_дані!$D$296:$D$345,0),5),"-")</f>
        <v>-</v>
      </c>
      <c r="VM96" s="112">
        <v>6</v>
      </c>
      <c r="VN96" s="8"/>
      <c r="VO96" s="101" t="str">
        <f>IF(VN96&gt;0,INDEX(Вхідні_дані!$A$296:$J$345,MATCH(VN96,Вхідні_дані!$D$296:$D$345,0),10),"-")</f>
        <v>-</v>
      </c>
      <c r="VP96" s="9"/>
      <c r="VQ96" s="11"/>
      <c r="VR96" s="102" t="str">
        <f t="shared" si="273"/>
        <v>-</v>
      </c>
      <c r="VT96" s="103" t="str">
        <f>IF(VS96&gt;0,INDEX(Вхідні_дані!$A$296:$J$345,MATCH(VS96,Вхідні_дані!$D$296:$D$345,0),5),"-")</f>
        <v>-</v>
      </c>
      <c r="VU96" s="112">
        <v>6</v>
      </c>
      <c r="VV96" s="8"/>
      <c r="VW96" s="101" t="str">
        <f>IF(VV96&gt;0,INDEX(Вхідні_дані!$A$296:$J$345,MATCH(VV96,Вхідні_дані!$D$296:$D$345,0),10),"-")</f>
        <v>-</v>
      </c>
      <c r="VX96" s="9"/>
      <c r="VY96" s="11"/>
      <c r="VZ96" s="102" t="str">
        <f t="shared" si="274"/>
        <v>-</v>
      </c>
      <c r="WB96" s="103" t="str">
        <f>IF(WA96&gt;0,INDEX(Вхідні_дані!$A$296:$J$345,MATCH(WA96,Вхідні_дані!$D$296:$D$345,0),5),"-")</f>
        <v>-</v>
      </c>
      <c r="WC96" s="112">
        <v>6</v>
      </c>
      <c r="WD96" s="8"/>
      <c r="WE96" s="101" t="str">
        <f>IF(WD96&gt;0,INDEX(Вхідні_дані!$A$296:$J$345,MATCH(WD96,Вхідні_дані!$D$296:$D$345,0),10),"-")</f>
        <v>-</v>
      </c>
      <c r="WF96" s="9"/>
      <c r="WG96" s="11"/>
      <c r="WH96" s="102" t="str">
        <f t="shared" si="275"/>
        <v>-</v>
      </c>
      <c r="WJ96" s="103" t="str">
        <f>IF(WI96&gt;0,INDEX(Вхідні_дані!$A$296:$J$345,MATCH(WI96,Вхідні_дані!$D$296:$D$345,0),5),"-")</f>
        <v>-</v>
      </c>
      <c r="WK96" s="112">
        <v>6</v>
      </c>
      <c r="WL96" s="8"/>
      <c r="WM96" s="101" t="str">
        <f>IF(WL96&gt;0,INDEX(Вхідні_дані!$A$296:$J$345,MATCH(WL96,Вхідні_дані!$D$296:$D$345,0),10),"-")</f>
        <v>-</v>
      </c>
      <c r="WN96" s="9"/>
      <c r="WO96" s="11"/>
      <c r="WP96" s="102" t="str">
        <f t="shared" si="276"/>
        <v>-</v>
      </c>
      <c r="WR96" s="103" t="str">
        <f>IF(WQ96&gt;0,INDEX(Вхідні_дані!$A$296:$J$345,MATCH(WQ96,Вхідні_дані!$D$296:$D$345,0),5),"-")</f>
        <v>-</v>
      </c>
      <c r="WS96" s="112">
        <v>6</v>
      </c>
      <c r="WT96" s="8"/>
      <c r="WU96" s="101" t="str">
        <f>IF(WT96&gt;0,INDEX(Вхідні_дані!$A$296:$J$345,MATCH(WT96,Вхідні_дані!$D$296:$D$345,0),10),"-")</f>
        <v>-</v>
      </c>
      <c r="WV96" s="9"/>
      <c r="WW96" s="11"/>
      <c r="WX96" s="102" t="str">
        <f t="shared" si="277"/>
        <v>-</v>
      </c>
      <c r="WZ96" s="103" t="str">
        <f>IF(WY96&gt;0,INDEX(Вхідні_дані!$A$296:$J$345,MATCH(WY96,Вхідні_дані!$D$296:$D$345,0),5),"-")</f>
        <v>-</v>
      </c>
      <c r="XA96" s="112">
        <v>6</v>
      </c>
      <c r="XB96" s="8"/>
      <c r="XC96" s="101" t="str">
        <f>IF(XB96&gt;0,INDEX(Вхідні_дані!$A$296:$J$345,MATCH(XB96,Вхідні_дані!$D$296:$D$345,0),10),"-")</f>
        <v>-</v>
      </c>
      <c r="XD96" s="9"/>
      <c r="XE96" s="11"/>
      <c r="XF96" s="102" t="str">
        <f t="shared" si="278"/>
        <v>-</v>
      </c>
      <c r="XH96" s="103" t="str">
        <f>IF(XG96&gt;0,INDEX(Вхідні_дані!$A$296:$J$345,MATCH(XG96,Вхідні_дані!$D$296:$D$345,0),5),"-")</f>
        <v>-</v>
      </c>
      <c r="XI96" s="112">
        <v>6</v>
      </c>
      <c r="XJ96" s="8"/>
      <c r="XK96" s="101" t="str">
        <f>IF(XJ96&gt;0,INDEX(Вхідні_дані!$A$296:$J$345,MATCH(XJ96,Вхідні_дані!$D$296:$D$345,0),10),"-")</f>
        <v>-</v>
      </c>
      <c r="XL96" s="9"/>
      <c r="XM96" s="11"/>
      <c r="XN96" s="102" t="str">
        <f t="shared" si="279"/>
        <v>-</v>
      </c>
      <c r="XP96" s="103" t="str">
        <f>IF(XO96&gt;0,INDEX(Вхідні_дані!$A$296:$J$345,MATCH(XO96,Вхідні_дані!$D$296:$D$345,0),5),"-")</f>
        <v>-</v>
      </c>
      <c r="XQ96" s="112">
        <v>6</v>
      </c>
      <c r="XR96" s="8"/>
      <c r="XS96" s="101" t="str">
        <f>IF(XR96&gt;0,INDEX(Вхідні_дані!$A$296:$J$345,MATCH(XR96,Вхідні_дані!$D$296:$D$345,0),10),"-")</f>
        <v>-</v>
      </c>
      <c r="XT96" s="9"/>
      <c r="XU96" s="11"/>
      <c r="XV96" s="102" t="str">
        <f t="shared" si="280"/>
        <v>-</v>
      </c>
      <c r="XX96" s="103" t="str">
        <f>IF(XW96&gt;0,INDEX(Вхідні_дані!$A$296:$J$345,MATCH(XW96,Вхідні_дані!$D$296:$D$345,0),5),"-")</f>
        <v>-</v>
      </c>
      <c r="XY96" s="112">
        <v>6</v>
      </c>
      <c r="XZ96" s="8"/>
      <c r="YA96" s="101" t="str">
        <f>IF(XZ96&gt;0,INDEX(Вхідні_дані!$A$296:$J$345,MATCH(XZ96,Вхідні_дані!$D$296:$D$345,0),10),"-")</f>
        <v>-</v>
      </c>
      <c r="YB96" s="9"/>
      <c r="YC96" s="11"/>
      <c r="YD96" s="102" t="str">
        <f t="shared" si="281"/>
        <v>-</v>
      </c>
      <c r="YF96" s="103" t="str">
        <f>IF(YE96&gt;0,INDEX(Вхідні_дані!$A$296:$J$345,MATCH(YE96,Вхідні_дані!$D$296:$D$345,0),5),"-")</f>
        <v>-</v>
      </c>
      <c r="YG96" s="112">
        <v>6</v>
      </c>
      <c r="YH96" s="8"/>
      <c r="YI96" s="101" t="str">
        <f>IF(YH96&gt;0,INDEX(Вхідні_дані!$A$296:$J$345,MATCH(YH96,Вхідні_дані!$D$296:$D$345,0),10),"-")</f>
        <v>-</v>
      </c>
      <c r="YJ96" s="9"/>
      <c r="YK96" s="11"/>
      <c r="YL96" s="102" t="str">
        <f t="shared" si="282"/>
        <v>-</v>
      </c>
      <c r="YN96" s="103" t="str">
        <f>IF(YM96&gt;0,INDEX(Вхідні_дані!$A$296:$J$345,MATCH(YM96,Вхідні_дані!$D$296:$D$345,0),5),"-")</f>
        <v>-</v>
      </c>
      <c r="YO96" s="112">
        <v>6</v>
      </c>
      <c r="YP96" s="8"/>
      <c r="YQ96" s="101" t="str">
        <f>IF(YP96&gt;0,INDEX(Вхідні_дані!$A$296:$J$345,MATCH(YP96,Вхідні_дані!$D$296:$D$345,0),10),"-")</f>
        <v>-</v>
      </c>
      <c r="YR96" s="9"/>
      <c r="YS96" s="11"/>
      <c r="YT96" s="102" t="str">
        <f t="shared" si="283"/>
        <v>-</v>
      </c>
      <c r="YV96" s="103" t="str">
        <f>IF(YU96&gt;0,INDEX(Вхідні_дані!$A$296:$J$345,MATCH(YU96,Вхідні_дані!$D$296:$D$345,0),5),"-")</f>
        <v>-</v>
      </c>
      <c r="YW96" s="112">
        <v>6</v>
      </c>
      <c r="YX96" s="8"/>
      <c r="YY96" s="101" t="str">
        <f>IF(YX96&gt;0,INDEX(Вхідні_дані!$A$296:$J$345,MATCH(YX96,Вхідні_дані!$D$296:$D$345,0),10),"-")</f>
        <v>-</v>
      </c>
      <c r="YZ96" s="9"/>
      <c r="ZA96" s="11"/>
      <c r="ZB96" s="102" t="str">
        <f t="shared" si="284"/>
        <v>-</v>
      </c>
      <c r="ZD96" s="103" t="str">
        <f>IF(ZC96&gt;0,INDEX(Вхідні_дані!$A$296:$J$345,MATCH(ZC96,Вхідні_дані!$D$296:$D$345,0),5),"-")</f>
        <v>-</v>
      </c>
      <c r="ZE96" s="112">
        <v>6</v>
      </c>
      <c r="ZF96" s="8"/>
      <c r="ZG96" s="101" t="str">
        <f>IF(ZF96&gt;0,INDEX(Вхідні_дані!$A$296:$J$345,MATCH(ZF96,Вхідні_дані!$D$296:$D$345,0),10),"-")</f>
        <v>-</v>
      </c>
      <c r="ZH96" s="9"/>
      <c r="ZI96" s="11"/>
      <c r="ZJ96" s="102" t="str">
        <f t="shared" si="285"/>
        <v>-</v>
      </c>
      <c r="ZL96" s="103" t="str">
        <f>IF(ZK96&gt;0,INDEX(Вхідні_дані!$A$296:$J$345,MATCH(ZK96,Вхідні_дані!$D$296:$D$345,0),5),"-")</f>
        <v>-</v>
      </c>
      <c r="ZM96" s="112">
        <v>6</v>
      </c>
      <c r="ZN96" s="8"/>
      <c r="ZO96" s="101" t="str">
        <f>IF(ZN96&gt;0,INDEX(Вхідні_дані!$A$296:$J$345,MATCH(ZN96,Вхідні_дані!$D$296:$D$345,0),10),"-")</f>
        <v>-</v>
      </c>
      <c r="ZP96" s="9"/>
      <c r="ZQ96" s="11"/>
      <c r="ZR96" s="102" t="str">
        <f t="shared" si="286"/>
        <v>-</v>
      </c>
      <c r="ZT96" s="103" t="str">
        <f>IF(ZS96&gt;0,INDEX(Вхідні_дані!$A$296:$J$345,MATCH(ZS96,Вхідні_дані!$D$296:$D$345,0),5),"-")</f>
        <v>-</v>
      </c>
      <c r="ZU96" s="112">
        <v>6</v>
      </c>
      <c r="ZV96" s="8"/>
      <c r="ZW96" s="101" t="str">
        <f>IF(ZV96&gt;0,INDEX(Вхідні_дані!$A$296:$J$345,MATCH(ZV96,Вхідні_дані!$D$296:$D$345,0),10),"-")</f>
        <v>-</v>
      </c>
      <c r="ZX96" s="9"/>
      <c r="ZY96" s="11"/>
      <c r="ZZ96" s="102" t="str">
        <f t="shared" si="287"/>
        <v>-</v>
      </c>
      <c r="AAB96" s="103" t="str">
        <f>IF(AAA96&gt;0,INDEX(Вхідні_дані!$A$296:$J$345,MATCH(AAA96,Вхідні_дані!$D$296:$D$345,0),5),"-")</f>
        <v>-</v>
      </c>
      <c r="AAC96" s="112">
        <v>6</v>
      </c>
      <c r="AAD96" s="8"/>
      <c r="AAE96" s="101" t="str">
        <f>IF(AAD96&gt;0,INDEX(Вхідні_дані!$A$296:$J$345,MATCH(AAD96,Вхідні_дані!$D$296:$D$345,0),10),"-")</f>
        <v>-</v>
      </c>
      <c r="AAF96" s="9"/>
      <c r="AAG96" s="11"/>
      <c r="AAH96" s="102" t="str">
        <f t="shared" si="288"/>
        <v>-</v>
      </c>
      <c r="AAJ96" s="103" t="str">
        <f>IF(AAI96&gt;0,INDEX(Вхідні_дані!$A$296:$J$345,MATCH(AAI96,Вхідні_дані!$D$296:$D$345,0),5),"-")</f>
        <v>-</v>
      </c>
      <c r="AAK96" s="112">
        <v>6</v>
      </c>
      <c r="AAL96" s="8"/>
      <c r="AAM96" s="101" t="str">
        <f>IF(AAL96&gt;0,INDEX(Вхідні_дані!$A$296:$J$345,MATCH(AAL96,Вхідні_дані!$D$296:$D$345,0),10),"-")</f>
        <v>-</v>
      </c>
      <c r="AAN96" s="9"/>
      <c r="AAO96" s="11"/>
      <c r="AAP96" s="102" t="str">
        <f t="shared" si="289"/>
        <v>-</v>
      </c>
      <c r="AAR96" s="103" t="str">
        <f>IF(AAQ96&gt;0,INDEX(Вхідні_дані!$A$296:$J$345,MATCH(AAQ96,Вхідні_дані!$D$296:$D$345,0),5),"-")</f>
        <v>-</v>
      </c>
      <c r="AAS96" s="112">
        <v>6</v>
      </c>
      <c r="AAT96" s="8"/>
      <c r="AAU96" s="101" t="str">
        <f>IF(AAT96&gt;0,INDEX(Вхідні_дані!$A$296:$J$345,MATCH(AAT96,Вхідні_дані!$D$296:$D$345,0),10),"-")</f>
        <v>-</v>
      </c>
      <c r="AAV96" s="9"/>
      <c r="AAW96" s="11"/>
      <c r="AAX96" s="102" t="str">
        <f t="shared" si="290"/>
        <v>-</v>
      </c>
      <c r="AAZ96" s="103" t="str">
        <f>IF(AAY96&gt;0,INDEX(Вхідні_дані!$A$296:$J$345,MATCH(AAY96,Вхідні_дані!$D$296:$D$345,0),5),"-")</f>
        <v>-</v>
      </c>
      <c r="ABA96" s="112">
        <v>6</v>
      </c>
      <c r="ABB96" s="8"/>
      <c r="ABC96" s="101" t="str">
        <f>IF(ABB96&gt;0,INDEX(Вхідні_дані!$A$296:$J$345,MATCH(ABB96,Вхідні_дані!$D$296:$D$345,0),10),"-")</f>
        <v>-</v>
      </c>
      <c r="ABD96" s="9"/>
      <c r="ABE96" s="11"/>
      <c r="ABF96" s="102" t="str">
        <f t="shared" si="291"/>
        <v>-</v>
      </c>
      <c r="ABH96" s="103" t="str">
        <f>IF(ABG96&gt;0,INDEX(Вхідні_дані!$A$296:$J$345,MATCH(ABG96,Вхідні_дані!$D$296:$D$345,0),5),"-")</f>
        <v>-</v>
      </c>
      <c r="ABI96" s="112">
        <v>6</v>
      </c>
      <c r="ABJ96" s="8"/>
      <c r="ABK96" s="101" t="str">
        <f>IF(ABJ96&gt;0,INDEX(Вхідні_дані!$A$296:$J$345,MATCH(ABJ96,Вхідні_дані!$D$296:$D$345,0),10),"-")</f>
        <v>-</v>
      </c>
      <c r="ABL96" s="9"/>
      <c r="ABM96" s="11"/>
      <c r="ABN96" s="102" t="str">
        <f t="shared" si="292"/>
        <v>-</v>
      </c>
      <c r="ABP96" s="103" t="str">
        <f>IF(ABO96&gt;0,INDEX(Вхідні_дані!$A$296:$J$345,MATCH(ABO96,Вхідні_дані!$D$296:$D$345,0),5),"-")</f>
        <v>-</v>
      </c>
      <c r="ABQ96" s="112">
        <v>6</v>
      </c>
      <c r="ABR96" s="8"/>
      <c r="ABS96" s="101" t="str">
        <f>IF(ABR96&gt;0,INDEX(Вхідні_дані!$A$296:$J$345,MATCH(ABR96,Вхідні_дані!$D$296:$D$345,0),10),"-")</f>
        <v>-</v>
      </c>
      <c r="ABT96" s="9"/>
      <c r="ABU96" s="11"/>
      <c r="ABV96" s="102" t="str">
        <f t="shared" si="293"/>
        <v>-</v>
      </c>
      <c r="ABX96" s="103" t="str">
        <f>IF(ABW96&gt;0,INDEX(Вхідні_дані!$A$296:$J$345,MATCH(ABW96,Вхідні_дані!$D$296:$D$345,0),5),"-")</f>
        <v>-</v>
      </c>
      <c r="ABY96" s="112">
        <v>6</v>
      </c>
      <c r="ABZ96" s="8"/>
      <c r="ACA96" s="101" t="str">
        <f>IF(ABZ96&gt;0,INDEX(Вхідні_дані!$A$296:$J$345,MATCH(ABZ96,Вхідні_дані!$D$296:$D$345,0),10),"-")</f>
        <v>-</v>
      </c>
      <c r="ACB96" s="9"/>
      <c r="ACC96" s="11"/>
      <c r="ACD96" s="102" t="str">
        <f t="shared" si="294"/>
        <v>-</v>
      </c>
      <c r="ACF96" s="103" t="str">
        <f>IF(ACE96&gt;0,INDEX(Вхідні_дані!$A$296:$J$345,MATCH(ACE96,Вхідні_дані!$D$296:$D$345,0),5),"-")</f>
        <v>-</v>
      </c>
      <c r="ACG96" s="112">
        <v>6</v>
      </c>
      <c r="ACH96" s="8"/>
      <c r="ACI96" s="101" t="str">
        <f>IF(ACH96&gt;0,INDEX(Вхідні_дані!$A$296:$J$345,MATCH(ACH96,Вхідні_дані!$D$296:$D$345,0),10),"-")</f>
        <v>-</v>
      </c>
      <c r="ACJ96" s="9"/>
      <c r="ACK96" s="11"/>
      <c r="ACL96" s="102" t="str">
        <f t="shared" si="295"/>
        <v>-</v>
      </c>
      <c r="ACN96" s="103" t="str">
        <f>IF(ACM96&gt;0,INDEX(Вхідні_дані!$A$296:$J$345,MATCH(ACM96,Вхідні_дані!$D$296:$D$345,0),5),"-")</f>
        <v>-</v>
      </c>
      <c r="ACO96" s="112">
        <v>6</v>
      </c>
      <c r="ACP96" s="8"/>
      <c r="ACQ96" s="101" t="str">
        <f>IF(ACP96&gt;0,INDEX(Вхідні_дані!$A$296:$J$345,MATCH(ACP96,Вхідні_дані!$D$296:$D$345,0),10),"-")</f>
        <v>-</v>
      </c>
      <c r="ACR96" s="9"/>
      <c r="ACS96" s="11"/>
      <c r="ACT96" s="102" t="str">
        <f t="shared" si="296"/>
        <v>-</v>
      </c>
      <c r="ACV96" s="103" t="str">
        <f>IF(ACU96&gt;0,INDEX(Вхідні_дані!$A$296:$J$345,MATCH(ACU96,Вхідні_дані!$D$296:$D$345,0),5),"-")</f>
        <v>-</v>
      </c>
      <c r="ACW96" s="112">
        <v>6</v>
      </c>
      <c r="ACX96" s="8"/>
      <c r="ACY96" s="101" t="str">
        <f>IF(ACX96&gt;0,INDEX(Вхідні_дані!$A$296:$J$345,MATCH(ACX96,Вхідні_дані!$D$296:$D$345,0),10),"-")</f>
        <v>-</v>
      </c>
      <c r="ACZ96" s="9"/>
      <c r="ADA96" s="11"/>
      <c r="ADB96" s="102" t="str">
        <f t="shared" si="297"/>
        <v>-</v>
      </c>
      <c r="ADD96" s="103" t="str">
        <f>IF(ADC96&gt;0,INDEX(Вхідні_дані!$A$296:$J$345,MATCH(ADC96,Вхідні_дані!$D$296:$D$345,0),5),"-")</f>
        <v>-</v>
      </c>
      <c r="ADE96" s="112">
        <v>6</v>
      </c>
      <c r="ADF96" s="8"/>
      <c r="ADG96" s="101" t="str">
        <f>IF(ADF96&gt;0,INDEX(Вхідні_дані!$A$296:$J$345,MATCH(ADF96,Вхідні_дані!$D$296:$D$345,0),10),"-")</f>
        <v>-</v>
      </c>
      <c r="ADH96" s="9"/>
      <c r="ADI96" s="11"/>
      <c r="ADJ96" s="102" t="str">
        <f t="shared" si="298"/>
        <v>-</v>
      </c>
      <c r="ADL96" s="103" t="str">
        <f>IF(ADK96&gt;0,INDEX(Вхідні_дані!$A$296:$J$345,MATCH(ADK96,Вхідні_дані!$D$296:$D$345,0),5),"-")</f>
        <v>-</v>
      </c>
      <c r="ADM96" s="112">
        <v>6</v>
      </c>
      <c r="ADN96" s="8"/>
      <c r="ADO96" s="101" t="str">
        <f>IF(ADN96&gt;0,INDEX(Вхідні_дані!$A$296:$J$345,MATCH(ADN96,Вхідні_дані!$D$296:$D$345,0),10),"-")</f>
        <v>-</v>
      </c>
      <c r="ADP96" s="9"/>
      <c r="ADQ96" s="11"/>
      <c r="ADR96" s="102" t="str">
        <f t="shared" si="299"/>
        <v>-</v>
      </c>
      <c r="ADT96" s="103" t="str">
        <f>IF(ADS96&gt;0,INDEX(Вхідні_дані!$A$296:$J$345,MATCH(ADS96,Вхідні_дані!$D$296:$D$345,0),5),"-")</f>
        <v>-</v>
      </c>
    </row>
    <row r="97" spans="1:800" ht="25.5" customHeight="1" outlineLevel="1" x14ac:dyDescent="0.25">
      <c r="A97" s="112">
        <v>7</v>
      </c>
      <c r="B97" s="8"/>
      <c r="C97" s="101" t="str">
        <f>IF(B97&gt;0,INDEX(Вхідні_дані!$A$296:$J$345,MATCH(B97,Вхідні_дані!$D$296:$D$345,0),10),"-")</f>
        <v>-</v>
      </c>
      <c r="D97" s="9"/>
      <c r="E97" s="11"/>
      <c r="F97" s="102" t="str">
        <f t="shared" si="200"/>
        <v>-</v>
      </c>
      <c r="H97" s="103" t="str">
        <f>IF(G97&gt;0,INDEX(Вхідні_дані!$A$296:$J$345,MATCH(G97,Вхідні_дані!$D$296:$D$345,0),5),"-")</f>
        <v>-</v>
      </c>
      <c r="I97" s="112">
        <v>7</v>
      </c>
      <c r="J97" s="8"/>
      <c r="K97" s="101" t="str">
        <f>IF(J97&gt;0,INDEX(Вхідні_дані!$A$296:$J$345,MATCH(J97,Вхідні_дані!$D$296:$D$345,0),10),"-")</f>
        <v>-</v>
      </c>
      <c r="L97" s="9"/>
      <c r="M97" s="11"/>
      <c r="N97" s="102" t="str">
        <f t="shared" si="201"/>
        <v>-</v>
      </c>
      <c r="P97" s="103" t="str">
        <f>IF(O97&gt;0,INDEX(Вхідні_дані!$A$296:$J$345,MATCH(O97,Вхідні_дані!$D$296:$D$345,0),5),"-")</f>
        <v>-</v>
      </c>
      <c r="Q97" s="112">
        <v>7</v>
      </c>
      <c r="R97" s="8"/>
      <c r="S97" s="101" t="str">
        <f>IF(R97&gt;0,INDEX(Вхідні_дані!$A$296:$J$345,MATCH(R97,Вхідні_дані!$D$296:$D$345,0),10),"-")</f>
        <v>-</v>
      </c>
      <c r="T97" s="9"/>
      <c r="U97" s="11"/>
      <c r="V97" s="102" t="str">
        <f t="shared" si="202"/>
        <v>-</v>
      </c>
      <c r="X97" s="103" t="str">
        <f>IF(W97&gt;0,INDEX(Вхідні_дані!$A$296:$J$345,MATCH(W97,Вхідні_дані!$D$296:$D$345,0),5),"-")</f>
        <v>-</v>
      </c>
      <c r="Y97" s="112">
        <v>7</v>
      </c>
      <c r="Z97" s="8"/>
      <c r="AA97" s="101" t="str">
        <f>IF(Z97&gt;0,INDEX(Вхідні_дані!$A$296:$J$345,MATCH(Z97,Вхідні_дані!$D$296:$D$345,0),10),"-")</f>
        <v>-</v>
      </c>
      <c r="AB97" s="9"/>
      <c r="AC97" s="11"/>
      <c r="AD97" s="102" t="str">
        <f t="shared" si="203"/>
        <v>-</v>
      </c>
      <c r="AF97" s="103" t="str">
        <f>IF(AE97&gt;0,INDEX(Вхідні_дані!$A$296:$J$345,MATCH(AE97,Вхідні_дані!$D$296:$D$345,0),5),"-")</f>
        <v>-</v>
      </c>
      <c r="AG97" s="112">
        <v>7</v>
      </c>
      <c r="AH97" s="8"/>
      <c r="AI97" s="101" t="str">
        <f>IF(AH97&gt;0,INDEX(Вхідні_дані!$A$296:$J$345,MATCH(AH97,Вхідні_дані!$D$296:$D$345,0),10),"-")</f>
        <v>-</v>
      </c>
      <c r="AJ97" s="9"/>
      <c r="AK97" s="11"/>
      <c r="AL97" s="102" t="str">
        <f t="shared" si="204"/>
        <v>-</v>
      </c>
      <c r="AN97" s="103" t="str">
        <f>IF(AM97&gt;0,INDEX(Вхідні_дані!$A$296:$J$345,MATCH(AM97,Вхідні_дані!$D$296:$D$345,0),5),"-")</f>
        <v>-</v>
      </c>
      <c r="AO97" s="112">
        <v>7</v>
      </c>
      <c r="AP97" s="8"/>
      <c r="AQ97" s="101" t="str">
        <f>IF(AP97&gt;0,INDEX(Вхідні_дані!$A$296:$J$345,MATCH(AP97,Вхідні_дані!$D$296:$D$345,0),10),"-")</f>
        <v>-</v>
      </c>
      <c r="AR97" s="9"/>
      <c r="AS97" s="11"/>
      <c r="AT97" s="102" t="str">
        <f t="shared" si="205"/>
        <v>-</v>
      </c>
      <c r="AV97" s="103" t="str">
        <f>IF(AU97&gt;0,INDEX(Вхідні_дані!$A$296:$J$345,MATCH(AU97,Вхідні_дані!$D$296:$D$345,0),5),"-")</f>
        <v>-</v>
      </c>
      <c r="AW97" s="112">
        <v>7</v>
      </c>
      <c r="AX97" s="8"/>
      <c r="AY97" s="101" t="str">
        <f>IF(AX97&gt;0,INDEX(Вхідні_дані!$A$296:$J$345,MATCH(AX97,Вхідні_дані!$D$296:$D$345,0),10),"-")</f>
        <v>-</v>
      </c>
      <c r="AZ97" s="9"/>
      <c r="BA97" s="11"/>
      <c r="BB97" s="102" t="str">
        <f t="shared" si="206"/>
        <v>-</v>
      </c>
      <c r="BD97" s="103" t="str">
        <f>IF(BC97&gt;0,INDEX(Вхідні_дані!$A$296:$J$345,MATCH(BC97,Вхідні_дані!$D$296:$D$345,0),5),"-")</f>
        <v>-</v>
      </c>
      <c r="BE97" s="112">
        <v>7</v>
      </c>
      <c r="BF97" s="8"/>
      <c r="BG97" s="101" t="str">
        <f>IF(BF97&gt;0,INDEX(Вхідні_дані!$A$296:$J$345,MATCH(BF97,Вхідні_дані!$D$296:$D$345,0),10),"-")</f>
        <v>-</v>
      </c>
      <c r="BH97" s="9"/>
      <c r="BI97" s="11"/>
      <c r="BJ97" s="102" t="str">
        <f t="shared" si="207"/>
        <v>-</v>
      </c>
      <c r="BL97" s="103" t="str">
        <f>IF(BK97&gt;0,INDEX(Вхідні_дані!$A$296:$J$345,MATCH(BK97,Вхідні_дані!$D$296:$D$345,0),5),"-")</f>
        <v>-</v>
      </c>
      <c r="BM97" s="112">
        <v>7</v>
      </c>
      <c r="BN97" s="8"/>
      <c r="BO97" s="101" t="str">
        <f>IF(BN97&gt;0,INDEX(Вхідні_дані!$A$296:$J$345,MATCH(BN97,Вхідні_дані!$D$296:$D$345,0),10),"-")</f>
        <v>-</v>
      </c>
      <c r="BP97" s="9"/>
      <c r="BQ97" s="11"/>
      <c r="BR97" s="102" t="str">
        <f t="shared" si="208"/>
        <v>-</v>
      </c>
      <c r="BT97" s="103" t="str">
        <f>IF(BS97&gt;0,INDEX(Вхідні_дані!$A$296:$J$345,MATCH(BS97,Вхідні_дані!$D$296:$D$345,0),5),"-")</f>
        <v>-</v>
      </c>
      <c r="BU97" s="112">
        <v>7</v>
      </c>
      <c r="BV97" s="8"/>
      <c r="BW97" s="101" t="str">
        <f>IF(BV97&gt;0,INDEX(Вхідні_дані!$A$296:$J$345,MATCH(BV97,Вхідні_дані!$D$296:$D$345,0),10),"-")</f>
        <v>-</v>
      </c>
      <c r="BX97" s="9"/>
      <c r="BY97" s="11"/>
      <c r="BZ97" s="102" t="str">
        <f t="shared" si="209"/>
        <v>-</v>
      </c>
      <c r="CB97" s="103" t="str">
        <f>IF(CA97&gt;0,INDEX(Вхідні_дані!$A$296:$J$345,MATCH(CA97,Вхідні_дані!$D$296:$D$345,0),5),"-")</f>
        <v>-</v>
      </c>
      <c r="CC97" s="112">
        <v>7</v>
      </c>
      <c r="CD97" s="8"/>
      <c r="CE97" s="101" t="str">
        <f>IF(CD97&gt;0,INDEX(Вхідні_дані!$A$296:$J$345,MATCH(CD97,Вхідні_дані!$D$296:$D$345,0),10),"-")</f>
        <v>-</v>
      </c>
      <c r="CF97" s="9"/>
      <c r="CG97" s="11"/>
      <c r="CH97" s="102" t="str">
        <f t="shared" si="210"/>
        <v>-</v>
      </c>
      <c r="CJ97" s="103" t="str">
        <f>IF(CI97&gt;0,INDEX(Вхідні_дані!$A$296:$J$345,MATCH(CI97,Вхідні_дані!$D$296:$D$345,0),5),"-")</f>
        <v>-</v>
      </c>
      <c r="CK97" s="112">
        <v>7</v>
      </c>
      <c r="CL97" s="8"/>
      <c r="CM97" s="101" t="str">
        <f>IF(CL97&gt;0,INDEX(Вхідні_дані!$A$296:$J$345,MATCH(CL97,Вхідні_дані!$D$296:$D$345,0),10),"-")</f>
        <v>-</v>
      </c>
      <c r="CN97" s="9"/>
      <c r="CO97" s="11"/>
      <c r="CP97" s="102" t="str">
        <f t="shared" si="211"/>
        <v>-</v>
      </c>
      <c r="CR97" s="103" t="str">
        <f>IF(CQ97&gt;0,INDEX(Вхідні_дані!$A$296:$J$345,MATCH(CQ97,Вхідні_дані!$D$296:$D$345,0),5),"-")</f>
        <v>-</v>
      </c>
      <c r="CS97" s="112">
        <v>7</v>
      </c>
      <c r="CT97" s="8"/>
      <c r="CU97" s="101" t="str">
        <f>IF(CT97&gt;0,INDEX(Вхідні_дані!$A$296:$J$345,MATCH(CT97,Вхідні_дані!$D$296:$D$345,0),10),"-")</f>
        <v>-</v>
      </c>
      <c r="CV97" s="9"/>
      <c r="CW97" s="11"/>
      <c r="CX97" s="102" t="str">
        <f t="shared" si="212"/>
        <v>-</v>
      </c>
      <c r="CZ97" s="103" t="str">
        <f>IF(CY97&gt;0,INDEX(Вхідні_дані!$A$296:$J$345,MATCH(CY97,Вхідні_дані!$D$296:$D$345,0),5),"-")</f>
        <v>-</v>
      </c>
      <c r="DA97" s="112">
        <v>7</v>
      </c>
      <c r="DB97" s="8"/>
      <c r="DC97" s="101" t="str">
        <f>IF(DB97&gt;0,INDEX(Вхідні_дані!$A$296:$J$345,MATCH(DB97,Вхідні_дані!$D$296:$D$345,0),10),"-")</f>
        <v>-</v>
      </c>
      <c r="DD97" s="9"/>
      <c r="DE97" s="11"/>
      <c r="DF97" s="102" t="str">
        <f t="shared" si="213"/>
        <v>-</v>
      </c>
      <c r="DH97" s="103" t="str">
        <f>IF(DG97&gt;0,INDEX(Вхідні_дані!$A$296:$J$345,MATCH(DG97,Вхідні_дані!$D$296:$D$345,0),5),"-")</f>
        <v>-</v>
      </c>
      <c r="DI97" s="112">
        <v>7</v>
      </c>
      <c r="DJ97" s="8"/>
      <c r="DK97" s="101" t="str">
        <f>IF(DJ97&gt;0,INDEX(Вхідні_дані!$A$296:$J$345,MATCH(DJ97,Вхідні_дані!$D$296:$D$345,0),10),"-")</f>
        <v>-</v>
      </c>
      <c r="DL97" s="9"/>
      <c r="DM97" s="11"/>
      <c r="DN97" s="102" t="str">
        <f t="shared" si="214"/>
        <v>-</v>
      </c>
      <c r="DP97" s="103" t="str">
        <f>IF(DO97&gt;0,INDEX(Вхідні_дані!$A$296:$J$345,MATCH(DO97,Вхідні_дані!$D$296:$D$345,0),5),"-")</f>
        <v>-</v>
      </c>
      <c r="DQ97" s="112">
        <v>7</v>
      </c>
      <c r="DR97" s="8"/>
      <c r="DS97" s="101" t="str">
        <f>IF(DR97&gt;0,INDEX(Вхідні_дані!$A$296:$J$345,MATCH(DR97,Вхідні_дані!$D$296:$D$345,0),10),"-")</f>
        <v>-</v>
      </c>
      <c r="DT97" s="9"/>
      <c r="DU97" s="11"/>
      <c r="DV97" s="102" t="str">
        <f t="shared" si="215"/>
        <v>-</v>
      </c>
      <c r="DX97" s="103" t="str">
        <f>IF(DW97&gt;0,INDEX(Вхідні_дані!$A$296:$J$345,MATCH(DW97,Вхідні_дані!$D$296:$D$345,0),5),"-")</f>
        <v>-</v>
      </c>
      <c r="DY97" s="112">
        <v>7</v>
      </c>
      <c r="DZ97" s="8"/>
      <c r="EA97" s="101" t="str">
        <f>IF(DZ97&gt;0,INDEX(Вхідні_дані!$A$296:$J$345,MATCH(DZ97,Вхідні_дані!$D$296:$D$345,0),10),"-")</f>
        <v>-</v>
      </c>
      <c r="EB97" s="9"/>
      <c r="EC97" s="11"/>
      <c r="ED97" s="102" t="str">
        <f t="shared" si="216"/>
        <v>-</v>
      </c>
      <c r="EF97" s="103" t="str">
        <f>IF(EE97&gt;0,INDEX(Вхідні_дані!$A$296:$J$345,MATCH(EE97,Вхідні_дані!$D$296:$D$345,0),5),"-")</f>
        <v>-</v>
      </c>
      <c r="EG97" s="112">
        <v>7</v>
      </c>
      <c r="EH97" s="8"/>
      <c r="EI97" s="101" t="str">
        <f>IF(EH97&gt;0,INDEX(Вхідні_дані!$A$296:$J$345,MATCH(EH97,Вхідні_дані!$D$296:$D$345,0),10),"-")</f>
        <v>-</v>
      </c>
      <c r="EJ97" s="9"/>
      <c r="EK97" s="11"/>
      <c r="EL97" s="102" t="str">
        <f t="shared" si="217"/>
        <v>-</v>
      </c>
      <c r="EN97" s="103" t="str">
        <f>IF(EM97&gt;0,INDEX(Вхідні_дані!$A$296:$J$345,MATCH(EM97,Вхідні_дані!$D$296:$D$345,0),5),"-")</f>
        <v>-</v>
      </c>
      <c r="EO97" s="112">
        <v>7</v>
      </c>
      <c r="EP97" s="8"/>
      <c r="EQ97" s="101" t="str">
        <f>IF(EP97&gt;0,INDEX(Вхідні_дані!$A$296:$J$345,MATCH(EP97,Вхідні_дані!$D$296:$D$345,0),10),"-")</f>
        <v>-</v>
      </c>
      <c r="ER97" s="9"/>
      <c r="ES97" s="11"/>
      <c r="ET97" s="102" t="str">
        <f t="shared" si="218"/>
        <v>-</v>
      </c>
      <c r="EV97" s="103" t="str">
        <f>IF(EU97&gt;0,INDEX(Вхідні_дані!$A$296:$J$345,MATCH(EU97,Вхідні_дані!$D$296:$D$345,0),5),"-")</f>
        <v>-</v>
      </c>
      <c r="EW97" s="112">
        <v>7</v>
      </c>
      <c r="EX97" s="8"/>
      <c r="EY97" s="101" t="str">
        <f>IF(EX97&gt;0,INDEX(Вхідні_дані!$A$296:$J$345,MATCH(EX97,Вхідні_дані!$D$296:$D$345,0),10),"-")</f>
        <v>-</v>
      </c>
      <c r="EZ97" s="9"/>
      <c r="FA97" s="11"/>
      <c r="FB97" s="102" t="str">
        <f t="shared" si="219"/>
        <v>-</v>
      </c>
      <c r="FD97" s="103" t="str">
        <f>IF(FC97&gt;0,INDEX(Вхідні_дані!$A$296:$J$345,MATCH(FC97,Вхідні_дані!$D$296:$D$345,0),5),"-")</f>
        <v>-</v>
      </c>
      <c r="FE97" s="112">
        <v>7</v>
      </c>
      <c r="FF97" s="8"/>
      <c r="FG97" s="101" t="str">
        <f>IF(FF97&gt;0,INDEX(Вхідні_дані!$A$296:$J$345,MATCH(FF97,Вхідні_дані!$D$296:$D$345,0),10),"-")</f>
        <v>-</v>
      </c>
      <c r="FH97" s="9"/>
      <c r="FI97" s="11"/>
      <c r="FJ97" s="102" t="str">
        <f t="shared" si="220"/>
        <v>-</v>
      </c>
      <c r="FL97" s="103" t="str">
        <f>IF(FK97&gt;0,INDEX(Вхідні_дані!$A$296:$J$345,MATCH(FK97,Вхідні_дані!$D$296:$D$345,0),5),"-")</f>
        <v>-</v>
      </c>
      <c r="FM97" s="112">
        <v>7</v>
      </c>
      <c r="FN97" s="8"/>
      <c r="FO97" s="101" t="str">
        <f>IF(FN97&gt;0,INDEX(Вхідні_дані!$A$296:$J$345,MATCH(FN97,Вхідні_дані!$D$296:$D$345,0),10),"-")</f>
        <v>-</v>
      </c>
      <c r="FP97" s="9"/>
      <c r="FQ97" s="11"/>
      <c r="FR97" s="102" t="str">
        <f t="shared" si="221"/>
        <v>-</v>
      </c>
      <c r="FT97" s="103" t="str">
        <f>IF(FS97&gt;0,INDEX(Вхідні_дані!$A$296:$J$345,MATCH(FS97,Вхідні_дані!$D$296:$D$345,0),5),"-")</f>
        <v>-</v>
      </c>
      <c r="FU97" s="112">
        <v>7</v>
      </c>
      <c r="FV97" s="8"/>
      <c r="FW97" s="101" t="str">
        <f>IF(FV97&gt;0,INDEX(Вхідні_дані!$A$296:$J$345,MATCH(FV97,Вхідні_дані!$D$296:$D$345,0),10),"-")</f>
        <v>-</v>
      </c>
      <c r="FX97" s="9"/>
      <c r="FY97" s="11"/>
      <c r="FZ97" s="102" t="str">
        <f t="shared" si="222"/>
        <v>-</v>
      </c>
      <c r="GB97" s="103" t="str">
        <f>IF(GA97&gt;0,INDEX(Вхідні_дані!$A$296:$J$345,MATCH(GA97,Вхідні_дані!$D$296:$D$345,0),5),"-")</f>
        <v>-</v>
      </c>
      <c r="GC97" s="112">
        <v>7</v>
      </c>
      <c r="GD97" s="8"/>
      <c r="GE97" s="101" t="str">
        <f>IF(GD97&gt;0,INDEX(Вхідні_дані!$A$296:$J$345,MATCH(GD97,Вхідні_дані!$D$296:$D$345,0),10),"-")</f>
        <v>-</v>
      </c>
      <c r="GF97" s="9"/>
      <c r="GG97" s="11"/>
      <c r="GH97" s="102" t="str">
        <f t="shared" si="223"/>
        <v>-</v>
      </c>
      <c r="GJ97" s="103" t="str">
        <f>IF(GI97&gt;0,INDEX(Вхідні_дані!$A$296:$J$345,MATCH(GI97,Вхідні_дані!$D$296:$D$345,0),5),"-")</f>
        <v>-</v>
      </c>
      <c r="GK97" s="112">
        <v>7</v>
      </c>
      <c r="GL97" s="8"/>
      <c r="GM97" s="101" t="str">
        <f>IF(GL97&gt;0,INDEX(Вхідні_дані!$A$296:$J$345,MATCH(GL97,Вхідні_дані!$D$296:$D$345,0),10),"-")</f>
        <v>-</v>
      </c>
      <c r="GN97" s="9"/>
      <c r="GO97" s="11"/>
      <c r="GP97" s="102" t="str">
        <f t="shared" si="224"/>
        <v>-</v>
      </c>
      <c r="GR97" s="103" t="str">
        <f>IF(GQ97&gt;0,INDEX(Вхідні_дані!$A$296:$J$345,MATCH(GQ97,Вхідні_дані!$D$296:$D$345,0),5),"-")</f>
        <v>-</v>
      </c>
      <c r="GS97" s="112">
        <v>7</v>
      </c>
      <c r="GT97" s="8"/>
      <c r="GU97" s="101" t="str">
        <f>IF(GT97&gt;0,INDEX(Вхідні_дані!$A$296:$J$345,MATCH(GT97,Вхідні_дані!$D$296:$D$345,0),10),"-")</f>
        <v>-</v>
      </c>
      <c r="GV97" s="9"/>
      <c r="GW97" s="11"/>
      <c r="GX97" s="102" t="str">
        <f t="shared" si="225"/>
        <v>-</v>
      </c>
      <c r="GZ97" s="103" t="str">
        <f>IF(GY97&gt;0,INDEX(Вхідні_дані!$A$296:$J$345,MATCH(GY97,Вхідні_дані!$D$296:$D$345,0),5),"-")</f>
        <v>-</v>
      </c>
      <c r="HA97" s="112">
        <v>7</v>
      </c>
      <c r="HB97" s="8"/>
      <c r="HC97" s="101" t="str">
        <f>IF(HB97&gt;0,INDEX(Вхідні_дані!$A$296:$J$345,MATCH(HB97,Вхідні_дані!$D$296:$D$345,0),10),"-")</f>
        <v>-</v>
      </c>
      <c r="HD97" s="9"/>
      <c r="HE97" s="11"/>
      <c r="HF97" s="102" t="str">
        <f t="shared" si="226"/>
        <v>-</v>
      </c>
      <c r="HH97" s="103" t="str">
        <f>IF(HG97&gt;0,INDEX(Вхідні_дані!$A$296:$J$345,MATCH(HG97,Вхідні_дані!$D$296:$D$345,0),5),"-")</f>
        <v>-</v>
      </c>
      <c r="HI97" s="112">
        <v>7</v>
      </c>
      <c r="HJ97" s="8"/>
      <c r="HK97" s="101" t="str">
        <f>IF(HJ97&gt;0,INDEX(Вхідні_дані!$A$296:$J$345,MATCH(HJ97,Вхідні_дані!$D$296:$D$345,0),10),"-")</f>
        <v>-</v>
      </c>
      <c r="HL97" s="9"/>
      <c r="HM97" s="11"/>
      <c r="HN97" s="102" t="str">
        <f t="shared" si="227"/>
        <v>-</v>
      </c>
      <c r="HP97" s="103" t="str">
        <f>IF(HO97&gt;0,INDEX(Вхідні_дані!$A$296:$J$345,MATCH(HO97,Вхідні_дані!$D$296:$D$345,0),5),"-")</f>
        <v>-</v>
      </c>
      <c r="HQ97" s="112">
        <v>7</v>
      </c>
      <c r="HR97" s="8"/>
      <c r="HS97" s="101" t="str">
        <f>IF(HR97&gt;0,INDEX(Вхідні_дані!$A$296:$J$345,MATCH(HR97,Вхідні_дані!$D$296:$D$345,0),10),"-")</f>
        <v>-</v>
      </c>
      <c r="HT97" s="9"/>
      <c r="HU97" s="11"/>
      <c r="HV97" s="102" t="str">
        <f t="shared" si="228"/>
        <v>-</v>
      </c>
      <c r="HX97" s="103" t="str">
        <f>IF(HW97&gt;0,INDEX(Вхідні_дані!$A$296:$J$345,MATCH(HW97,Вхідні_дані!$D$296:$D$345,0),5),"-")</f>
        <v>-</v>
      </c>
      <c r="HY97" s="112">
        <v>7</v>
      </c>
      <c r="HZ97" s="8"/>
      <c r="IA97" s="101" t="str">
        <f>IF(HZ97&gt;0,INDEX(Вхідні_дані!$A$296:$J$345,MATCH(HZ97,Вхідні_дані!$D$296:$D$345,0),10),"-")</f>
        <v>-</v>
      </c>
      <c r="IB97" s="9"/>
      <c r="IC97" s="11"/>
      <c r="ID97" s="102" t="str">
        <f t="shared" si="229"/>
        <v>-</v>
      </c>
      <c r="IF97" s="103" t="str">
        <f>IF(IE97&gt;0,INDEX(Вхідні_дані!$A$296:$J$345,MATCH(IE97,Вхідні_дані!$D$296:$D$345,0),5),"-")</f>
        <v>-</v>
      </c>
      <c r="IG97" s="112">
        <v>7</v>
      </c>
      <c r="IH97" s="8"/>
      <c r="II97" s="101" t="str">
        <f>IF(IH97&gt;0,INDEX(Вхідні_дані!$A$296:$J$345,MATCH(IH97,Вхідні_дані!$D$296:$D$345,0),10),"-")</f>
        <v>-</v>
      </c>
      <c r="IJ97" s="9"/>
      <c r="IK97" s="11"/>
      <c r="IL97" s="102" t="str">
        <f t="shared" si="230"/>
        <v>-</v>
      </c>
      <c r="IN97" s="103" t="str">
        <f>IF(IM97&gt;0,INDEX(Вхідні_дані!$A$296:$J$345,MATCH(IM97,Вхідні_дані!$D$296:$D$345,0),5),"-")</f>
        <v>-</v>
      </c>
      <c r="IO97" s="112">
        <v>7</v>
      </c>
      <c r="IP97" s="8"/>
      <c r="IQ97" s="101" t="str">
        <f>IF(IP97&gt;0,INDEX(Вхідні_дані!$A$296:$J$345,MATCH(IP97,Вхідні_дані!$D$296:$D$345,0),10),"-")</f>
        <v>-</v>
      </c>
      <c r="IR97" s="9"/>
      <c r="IS97" s="11"/>
      <c r="IT97" s="102" t="str">
        <f t="shared" si="231"/>
        <v>-</v>
      </c>
      <c r="IV97" s="103" t="str">
        <f>IF(IU97&gt;0,INDEX(Вхідні_дані!$A$296:$J$345,MATCH(IU97,Вхідні_дані!$D$296:$D$345,0),5),"-")</f>
        <v>-</v>
      </c>
      <c r="IW97" s="112">
        <v>7</v>
      </c>
      <c r="IX97" s="8"/>
      <c r="IY97" s="101" t="str">
        <f>IF(IX97&gt;0,INDEX(Вхідні_дані!$A$296:$J$345,MATCH(IX97,Вхідні_дані!$D$296:$D$345,0),10),"-")</f>
        <v>-</v>
      </c>
      <c r="IZ97" s="9"/>
      <c r="JA97" s="11"/>
      <c r="JB97" s="102" t="str">
        <f t="shared" si="232"/>
        <v>-</v>
      </c>
      <c r="JD97" s="103" t="str">
        <f>IF(JC97&gt;0,INDEX(Вхідні_дані!$A$296:$J$345,MATCH(JC97,Вхідні_дані!$D$296:$D$345,0),5),"-")</f>
        <v>-</v>
      </c>
      <c r="JE97" s="112">
        <v>7</v>
      </c>
      <c r="JF97" s="8"/>
      <c r="JG97" s="101" t="str">
        <f>IF(JF97&gt;0,INDEX(Вхідні_дані!$A$296:$J$345,MATCH(JF97,Вхідні_дані!$D$296:$D$345,0),10),"-")</f>
        <v>-</v>
      </c>
      <c r="JH97" s="9"/>
      <c r="JI97" s="11"/>
      <c r="JJ97" s="102" t="str">
        <f t="shared" si="233"/>
        <v>-</v>
      </c>
      <c r="JL97" s="103" t="str">
        <f>IF(JK97&gt;0,INDEX(Вхідні_дані!$A$296:$J$345,MATCH(JK97,Вхідні_дані!$D$296:$D$345,0),5),"-")</f>
        <v>-</v>
      </c>
      <c r="JM97" s="112">
        <v>7</v>
      </c>
      <c r="JN97" s="8"/>
      <c r="JO97" s="101" t="str">
        <f>IF(JN97&gt;0,INDEX(Вхідні_дані!$A$296:$J$345,MATCH(JN97,Вхідні_дані!$D$296:$D$345,0),10),"-")</f>
        <v>-</v>
      </c>
      <c r="JP97" s="9"/>
      <c r="JQ97" s="11"/>
      <c r="JR97" s="102" t="str">
        <f t="shared" si="234"/>
        <v>-</v>
      </c>
      <c r="JT97" s="103" t="str">
        <f>IF(JS97&gt;0,INDEX(Вхідні_дані!$A$296:$J$345,MATCH(JS97,Вхідні_дані!$D$296:$D$345,0),5),"-")</f>
        <v>-</v>
      </c>
      <c r="JU97" s="112">
        <v>7</v>
      </c>
      <c r="JV97" s="8"/>
      <c r="JW97" s="101" t="str">
        <f>IF(JV97&gt;0,INDEX(Вхідні_дані!$A$296:$J$345,MATCH(JV97,Вхідні_дані!$D$296:$D$345,0),10),"-")</f>
        <v>-</v>
      </c>
      <c r="JX97" s="9"/>
      <c r="JY97" s="11"/>
      <c r="JZ97" s="102" t="str">
        <f t="shared" si="235"/>
        <v>-</v>
      </c>
      <c r="KB97" s="103" t="str">
        <f>IF(KA97&gt;0,INDEX(Вхідні_дані!$A$296:$J$345,MATCH(KA97,Вхідні_дані!$D$296:$D$345,0),5),"-")</f>
        <v>-</v>
      </c>
      <c r="KC97" s="112">
        <v>7</v>
      </c>
      <c r="KD97" s="8"/>
      <c r="KE97" s="101" t="str">
        <f>IF(KD97&gt;0,INDEX(Вхідні_дані!$A$296:$J$345,MATCH(KD97,Вхідні_дані!$D$296:$D$345,0),10),"-")</f>
        <v>-</v>
      </c>
      <c r="KF97" s="9"/>
      <c r="KG97" s="11"/>
      <c r="KH97" s="102" t="str">
        <f t="shared" si="236"/>
        <v>-</v>
      </c>
      <c r="KJ97" s="103" t="str">
        <f>IF(KI97&gt;0,INDEX(Вхідні_дані!$A$296:$J$345,MATCH(KI97,Вхідні_дані!$D$296:$D$345,0),5),"-")</f>
        <v>-</v>
      </c>
      <c r="KK97" s="112">
        <v>7</v>
      </c>
      <c r="KL97" s="8"/>
      <c r="KM97" s="101" t="str">
        <f>IF(KL97&gt;0,INDEX(Вхідні_дані!$A$296:$J$345,MATCH(KL97,Вхідні_дані!$D$296:$D$345,0),10),"-")</f>
        <v>-</v>
      </c>
      <c r="KN97" s="9"/>
      <c r="KO97" s="11"/>
      <c r="KP97" s="102" t="str">
        <f t="shared" si="237"/>
        <v>-</v>
      </c>
      <c r="KR97" s="103" t="str">
        <f>IF(KQ97&gt;0,INDEX(Вхідні_дані!$A$296:$J$345,MATCH(KQ97,Вхідні_дані!$D$296:$D$345,0),5),"-")</f>
        <v>-</v>
      </c>
      <c r="KS97" s="112">
        <v>7</v>
      </c>
      <c r="KT97" s="8"/>
      <c r="KU97" s="101" t="str">
        <f>IF(KT97&gt;0,INDEX(Вхідні_дані!$A$296:$J$345,MATCH(KT97,Вхідні_дані!$D$296:$D$345,0),10),"-")</f>
        <v>-</v>
      </c>
      <c r="KV97" s="9"/>
      <c r="KW97" s="11"/>
      <c r="KX97" s="102" t="str">
        <f t="shared" si="238"/>
        <v>-</v>
      </c>
      <c r="KZ97" s="103" t="str">
        <f>IF(KY97&gt;0,INDEX(Вхідні_дані!$A$296:$J$345,MATCH(KY97,Вхідні_дані!$D$296:$D$345,0),5),"-")</f>
        <v>-</v>
      </c>
      <c r="LA97" s="112">
        <v>7</v>
      </c>
      <c r="LB97" s="8"/>
      <c r="LC97" s="101" t="str">
        <f>IF(LB97&gt;0,INDEX(Вхідні_дані!$A$296:$J$345,MATCH(LB97,Вхідні_дані!$D$296:$D$345,0),10),"-")</f>
        <v>-</v>
      </c>
      <c r="LD97" s="9"/>
      <c r="LE97" s="11"/>
      <c r="LF97" s="102" t="str">
        <f t="shared" si="239"/>
        <v>-</v>
      </c>
      <c r="LH97" s="103" t="str">
        <f>IF(LG97&gt;0,INDEX(Вхідні_дані!$A$296:$J$345,MATCH(LG97,Вхідні_дані!$D$296:$D$345,0),5),"-")</f>
        <v>-</v>
      </c>
      <c r="LI97" s="112">
        <v>7</v>
      </c>
      <c r="LJ97" s="8"/>
      <c r="LK97" s="101" t="str">
        <f>IF(LJ97&gt;0,INDEX(Вхідні_дані!$A$296:$J$345,MATCH(LJ97,Вхідні_дані!$D$296:$D$345,0),10),"-")</f>
        <v>-</v>
      </c>
      <c r="LL97" s="9"/>
      <c r="LM97" s="11"/>
      <c r="LN97" s="102" t="str">
        <f t="shared" si="240"/>
        <v>-</v>
      </c>
      <c r="LP97" s="103" t="str">
        <f>IF(LO97&gt;0,INDEX(Вхідні_дані!$A$296:$J$345,MATCH(LO97,Вхідні_дані!$D$296:$D$345,0),5),"-")</f>
        <v>-</v>
      </c>
      <c r="LQ97" s="112">
        <v>7</v>
      </c>
      <c r="LR97" s="8"/>
      <c r="LS97" s="101" t="str">
        <f>IF(LR97&gt;0,INDEX(Вхідні_дані!$A$296:$J$345,MATCH(LR97,Вхідні_дані!$D$296:$D$345,0),10),"-")</f>
        <v>-</v>
      </c>
      <c r="LT97" s="9"/>
      <c r="LU97" s="11"/>
      <c r="LV97" s="102" t="str">
        <f t="shared" si="241"/>
        <v>-</v>
      </c>
      <c r="LX97" s="103" t="str">
        <f>IF(LW97&gt;0,INDEX(Вхідні_дані!$A$296:$J$345,MATCH(LW97,Вхідні_дані!$D$296:$D$345,0),5),"-")</f>
        <v>-</v>
      </c>
      <c r="LY97" s="112">
        <v>7</v>
      </c>
      <c r="LZ97" s="8"/>
      <c r="MA97" s="101" t="str">
        <f>IF(LZ97&gt;0,INDEX(Вхідні_дані!$A$296:$J$345,MATCH(LZ97,Вхідні_дані!$D$296:$D$345,0),10),"-")</f>
        <v>-</v>
      </c>
      <c r="MB97" s="9"/>
      <c r="MC97" s="11"/>
      <c r="MD97" s="102" t="str">
        <f t="shared" si="242"/>
        <v>-</v>
      </c>
      <c r="MF97" s="103" t="str">
        <f>IF(ME97&gt;0,INDEX(Вхідні_дані!$A$296:$J$345,MATCH(ME97,Вхідні_дані!$D$296:$D$345,0),5),"-")</f>
        <v>-</v>
      </c>
      <c r="MG97" s="112">
        <v>7</v>
      </c>
      <c r="MH97" s="8"/>
      <c r="MI97" s="101" t="str">
        <f>IF(MH97&gt;0,INDEX(Вхідні_дані!$A$296:$J$345,MATCH(MH97,Вхідні_дані!$D$296:$D$345,0),10),"-")</f>
        <v>-</v>
      </c>
      <c r="MJ97" s="9"/>
      <c r="MK97" s="11"/>
      <c r="ML97" s="102" t="str">
        <f t="shared" si="243"/>
        <v>-</v>
      </c>
      <c r="MN97" s="103" t="str">
        <f>IF(MM97&gt;0,INDEX(Вхідні_дані!$A$296:$J$345,MATCH(MM97,Вхідні_дані!$D$296:$D$345,0),5),"-")</f>
        <v>-</v>
      </c>
      <c r="MO97" s="112">
        <v>7</v>
      </c>
      <c r="MP97" s="8"/>
      <c r="MQ97" s="101" t="str">
        <f>IF(MP97&gt;0,INDEX(Вхідні_дані!$A$296:$J$345,MATCH(MP97,Вхідні_дані!$D$296:$D$345,0),10),"-")</f>
        <v>-</v>
      </c>
      <c r="MR97" s="9"/>
      <c r="MS97" s="11"/>
      <c r="MT97" s="102" t="str">
        <f t="shared" si="244"/>
        <v>-</v>
      </c>
      <c r="MV97" s="103" t="str">
        <f>IF(MU97&gt;0,INDEX(Вхідні_дані!$A$296:$J$345,MATCH(MU97,Вхідні_дані!$D$296:$D$345,0),5),"-")</f>
        <v>-</v>
      </c>
      <c r="MW97" s="112">
        <v>7</v>
      </c>
      <c r="MX97" s="8"/>
      <c r="MY97" s="101" t="str">
        <f>IF(MX97&gt;0,INDEX(Вхідні_дані!$A$296:$J$345,MATCH(MX97,Вхідні_дані!$D$296:$D$345,0),10),"-")</f>
        <v>-</v>
      </c>
      <c r="MZ97" s="9"/>
      <c r="NA97" s="11"/>
      <c r="NB97" s="102" t="str">
        <f t="shared" si="245"/>
        <v>-</v>
      </c>
      <c r="ND97" s="103" t="str">
        <f>IF(NC97&gt;0,INDEX(Вхідні_дані!$A$296:$J$345,MATCH(NC97,Вхідні_дані!$D$296:$D$345,0),5),"-")</f>
        <v>-</v>
      </c>
      <c r="NE97" s="112">
        <v>7</v>
      </c>
      <c r="NF97" s="8"/>
      <c r="NG97" s="101" t="str">
        <f>IF(NF97&gt;0,INDEX(Вхідні_дані!$A$296:$J$345,MATCH(NF97,Вхідні_дані!$D$296:$D$345,0),10),"-")</f>
        <v>-</v>
      </c>
      <c r="NH97" s="9"/>
      <c r="NI97" s="11"/>
      <c r="NJ97" s="102" t="str">
        <f t="shared" si="246"/>
        <v>-</v>
      </c>
      <c r="NL97" s="103" t="str">
        <f>IF(NK97&gt;0,INDEX(Вхідні_дані!$A$296:$J$345,MATCH(NK97,Вхідні_дані!$D$296:$D$345,0),5),"-")</f>
        <v>-</v>
      </c>
      <c r="NM97" s="112">
        <v>7</v>
      </c>
      <c r="NN97" s="8"/>
      <c r="NO97" s="101" t="str">
        <f>IF(NN97&gt;0,INDEX(Вхідні_дані!$A$296:$J$345,MATCH(NN97,Вхідні_дані!$D$296:$D$345,0),10),"-")</f>
        <v>-</v>
      </c>
      <c r="NP97" s="9"/>
      <c r="NQ97" s="11"/>
      <c r="NR97" s="102" t="str">
        <f t="shared" si="247"/>
        <v>-</v>
      </c>
      <c r="NT97" s="103" t="str">
        <f>IF(NS97&gt;0,INDEX(Вхідні_дані!$A$296:$J$345,MATCH(NS97,Вхідні_дані!$D$296:$D$345,0),5),"-")</f>
        <v>-</v>
      </c>
      <c r="NU97" s="112">
        <v>7</v>
      </c>
      <c r="NV97" s="8"/>
      <c r="NW97" s="101" t="str">
        <f>IF(NV97&gt;0,INDEX(Вхідні_дані!$A$296:$J$345,MATCH(NV97,Вхідні_дані!$D$296:$D$345,0),10),"-")</f>
        <v>-</v>
      </c>
      <c r="NX97" s="9"/>
      <c r="NY97" s="11"/>
      <c r="NZ97" s="102" t="str">
        <f t="shared" si="248"/>
        <v>-</v>
      </c>
      <c r="OB97" s="103" t="str">
        <f>IF(OA97&gt;0,INDEX(Вхідні_дані!$A$296:$J$345,MATCH(OA97,Вхідні_дані!$D$296:$D$345,0),5),"-")</f>
        <v>-</v>
      </c>
      <c r="OC97" s="112">
        <v>7</v>
      </c>
      <c r="OD97" s="8"/>
      <c r="OE97" s="101" t="str">
        <f>IF(OD97&gt;0,INDEX(Вхідні_дані!$A$296:$J$345,MATCH(OD97,Вхідні_дані!$D$296:$D$345,0),10),"-")</f>
        <v>-</v>
      </c>
      <c r="OF97" s="9"/>
      <c r="OG97" s="11"/>
      <c r="OH97" s="102" t="str">
        <f t="shared" si="249"/>
        <v>-</v>
      </c>
      <c r="OJ97" s="103" t="str">
        <f>IF(OI97&gt;0,INDEX(Вхідні_дані!$A$296:$J$345,MATCH(OI97,Вхідні_дані!$D$296:$D$345,0),5),"-")</f>
        <v>-</v>
      </c>
      <c r="OK97" s="112">
        <v>7</v>
      </c>
      <c r="OL97" s="8"/>
      <c r="OM97" s="101" t="str">
        <f>IF(OL97&gt;0,INDEX(Вхідні_дані!$A$296:$J$345,MATCH(OL97,Вхідні_дані!$D$296:$D$345,0),10),"-")</f>
        <v>-</v>
      </c>
      <c r="ON97" s="9"/>
      <c r="OO97" s="11"/>
      <c r="OP97" s="102" t="str">
        <f t="shared" si="250"/>
        <v>-</v>
      </c>
      <c r="OR97" s="103" t="str">
        <f>IF(OQ97&gt;0,INDEX(Вхідні_дані!$A$296:$J$345,MATCH(OQ97,Вхідні_дані!$D$296:$D$345,0),5),"-")</f>
        <v>-</v>
      </c>
      <c r="OS97" s="112">
        <v>7</v>
      </c>
      <c r="OT97" s="8"/>
      <c r="OU97" s="101" t="str">
        <f>IF(OT97&gt;0,INDEX(Вхідні_дані!$A$296:$J$345,MATCH(OT97,Вхідні_дані!$D$296:$D$345,0),10),"-")</f>
        <v>-</v>
      </c>
      <c r="OV97" s="9"/>
      <c r="OW97" s="11"/>
      <c r="OX97" s="102" t="str">
        <f t="shared" si="251"/>
        <v>-</v>
      </c>
      <c r="OZ97" s="103" t="str">
        <f>IF(OY97&gt;0,INDEX(Вхідні_дані!$A$296:$J$345,MATCH(OY97,Вхідні_дані!$D$296:$D$345,0),5),"-")</f>
        <v>-</v>
      </c>
      <c r="PA97" s="112">
        <v>7</v>
      </c>
      <c r="PB97" s="8"/>
      <c r="PC97" s="101" t="str">
        <f>IF(PB97&gt;0,INDEX(Вхідні_дані!$A$296:$J$345,MATCH(PB97,Вхідні_дані!$D$296:$D$345,0),10),"-")</f>
        <v>-</v>
      </c>
      <c r="PD97" s="9"/>
      <c r="PE97" s="11"/>
      <c r="PF97" s="102" t="str">
        <f t="shared" si="252"/>
        <v>-</v>
      </c>
      <c r="PH97" s="103" t="str">
        <f>IF(PG97&gt;0,INDEX(Вхідні_дані!$A$296:$J$345,MATCH(PG97,Вхідні_дані!$D$296:$D$345,0),5),"-")</f>
        <v>-</v>
      </c>
      <c r="PI97" s="112">
        <v>7</v>
      </c>
      <c r="PJ97" s="8"/>
      <c r="PK97" s="101" t="str">
        <f>IF(PJ97&gt;0,INDEX(Вхідні_дані!$A$296:$J$345,MATCH(PJ97,Вхідні_дані!$D$296:$D$345,0),10),"-")</f>
        <v>-</v>
      </c>
      <c r="PL97" s="9"/>
      <c r="PM97" s="11"/>
      <c r="PN97" s="102" t="str">
        <f t="shared" si="253"/>
        <v>-</v>
      </c>
      <c r="PP97" s="103" t="str">
        <f>IF(PO97&gt;0,INDEX(Вхідні_дані!$A$296:$J$345,MATCH(PO97,Вхідні_дані!$D$296:$D$345,0),5),"-")</f>
        <v>-</v>
      </c>
      <c r="PQ97" s="112">
        <v>7</v>
      </c>
      <c r="PR97" s="8"/>
      <c r="PS97" s="101" t="str">
        <f>IF(PR97&gt;0,INDEX(Вхідні_дані!$A$296:$J$345,MATCH(PR97,Вхідні_дані!$D$296:$D$345,0),10),"-")</f>
        <v>-</v>
      </c>
      <c r="PT97" s="9"/>
      <c r="PU97" s="11"/>
      <c r="PV97" s="102" t="str">
        <f t="shared" si="254"/>
        <v>-</v>
      </c>
      <c r="PX97" s="103" t="str">
        <f>IF(PW97&gt;0,INDEX(Вхідні_дані!$A$296:$J$345,MATCH(PW97,Вхідні_дані!$D$296:$D$345,0),5),"-")</f>
        <v>-</v>
      </c>
      <c r="PY97" s="112">
        <v>7</v>
      </c>
      <c r="PZ97" s="8"/>
      <c r="QA97" s="101" t="str">
        <f>IF(PZ97&gt;0,INDEX(Вхідні_дані!$A$296:$J$345,MATCH(PZ97,Вхідні_дані!$D$296:$D$345,0),10),"-")</f>
        <v>-</v>
      </c>
      <c r="QB97" s="9"/>
      <c r="QC97" s="11"/>
      <c r="QD97" s="102" t="str">
        <f t="shared" si="255"/>
        <v>-</v>
      </c>
      <c r="QF97" s="103" t="str">
        <f>IF(QE97&gt;0,INDEX(Вхідні_дані!$A$296:$J$345,MATCH(QE97,Вхідні_дані!$D$296:$D$345,0),5),"-")</f>
        <v>-</v>
      </c>
      <c r="QG97" s="112">
        <v>7</v>
      </c>
      <c r="QH97" s="8"/>
      <c r="QI97" s="101" t="str">
        <f>IF(QH97&gt;0,INDEX(Вхідні_дані!$A$296:$J$345,MATCH(QH97,Вхідні_дані!$D$296:$D$345,0),10),"-")</f>
        <v>-</v>
      </c>
      <c r="QJ97" s="9"/>
      <c r="QK97" s="11"/>
      <c r="QL97" s="102" t="str">
        <f t="shared" si="256"/>
        <v>-</v>
      </c>
      <c r="QN97" s="103" t="str">
        <f>IF(QM97&gt;0,INDEX(Вхідні_дані!$A$296:$J$345,MATCH(QM97,Вхідні_дані!$D$296:$D$345,0),5),"-")</f>
        <v>-</v>
      </c>
      <c r="QO97" s="112">
        <v>7</v>
      </c>
      <c r="QP97" s="8"/>
      <c r="QQ97" s="101" t="str">
        <f>IF(QP97&gt;0,INDEX(Вхідні_дані!$A$296:$J$345,MATCH(QP97,Вхідні_дані!$D$296:$D$345,0),10),"-")</f>
        <v>-</v>
      </c>
      <c r="QR97" s="9"/>
      <c r="QS97" s="11"/>
      <c r="QT97" s="102" t="str">
        <f t="shared" si="257"/>
        <v>-</v>
      </c>
      <c r="QV97" s="103" t="str">
        <f>IF(QU97&gt;0,INDEX(Вхідні_дані!$A$296:$J$345,MATCH(QU97,Вхідні_дані!$D$296:$D$345,0),5),"-")</f>
        <v>-</v>
      </c>
      <c r="QW97" s="112">
        <v>7</v>
      </c>
      <c r="QX97" s="8"/>
      <c r="QY97" s="101" t="str">
        <f>IF(QX97&gt;0,INDEX(Вхідні_дані!$A$296:$J$345,MATCH(QX97,Вхідні_дані!$D$296:$D$345,0),10),"-")</f>
        <v>-</v>
      </c>
      <c r="QZ97" s="9"/>
      <c r="RA97" s="11"/>
      <c r="RB97" s="102" t="str">
        <f t="shared" si="258"/>
        <v>-</v>
      </c>
      <c r="RD97" s="103" t="str">
        <f>IF(RC97&gt;0,INDEX(Вхідні_дані!$A$296:$J$345,MATCH(RC97,Вхідні_дані!$D$296:$D$345,0),5),"-")</f>
        <v>-</v>
      </c>
      <c r="RE97" s="112">
        <v>7</v>
      </c>
      <c r="RF97" s="8"/>
      <c r="RG97" s="101" t="str">
        <f>IF(RF97&gt;0,INDEX(Вхідні_дані!$A$296:$J$345,MATCH(RF97,Вхідні_дані!$D$296:$D$345,0),10),"-")</f>
        <v>-</v>
      </c>
      <c r="RH97" s="9"/>
      <c r="RI97" s="11"/>
      <c r="RJ97" s="102" t="str">
        <f t="shared" si="259"/>
        <v>-</v>
      </c>
      <c r="RL97" s="103" t="str">
        <f>IF(RK97&gt;0,INDEX(Вхідні_дані!$A$296:$J$345,MATCH(RK97,Вхідні_дані!$D$296:$D$345,0),5),"-")</f>
        <v>-</v>
      </c>
      <c r="RM97" s="112">
        <v>7</v>
      </c>
      <c r="RN97" s="8"/>
      <c r="RO97" s="101" t="str">
        <f>IF(RN97&gt;0,INDEX(Вхідні_дані!$A$296:$J$345,MATCH(RN97,Вхідні_дані!$D$296:$D$345,0),10),"-")</f>
        <v>-</v>
      </c>
      <c r="RP97" s="9"/>
      <c r="RQ97" s="11"/>
      <c r="RR97" s="102" t="str">
        <f t="shared" si="260"/>
        <v>-</v>
      </c>
      <c r="RT97" s="103" t="str">
        <f>IF(RS97&gt;0,INDEX(Вхідні_дані!$A$296:$J$345,MATCH(RS97,Вхідні_дані!$D$296:$D$345,0),5),"-")</f>
        <v>-</v>
      </c>
      <c r="RU97" s="112">
        <v>7</v>
      </c>
      <c r="RV97" s="8"/>
      <c r="RW97" s="101" t="str">
        <f>IF(RV97&gt;0,INDEX(Вхідні_дані!$A$296:$J$345,MATCH(RV97,Вхідні_дані!$D$296:$D$345,0),10),"-")</f>
        <v>-</v>
      </c>
      <c r="RX97" s="9"/>
      <c r="RY97" s="11"/>
      <c r="RZ97" s="102" t="str">
        <f t="shared" si="261"/>
        <v>-</v>
      </c>
      <c r="SB97" s="103" t="str">
        <f>IF(SA97&gt;0,INDEX(Вхідні_дані!$A$296:$J$345,MATCH(SA97,Вхідні_дані!$D$296:$D$345,0),5),"-")</f>
        <v>-</v>
      </c>
      <c r="SC97" s="112">
        <v>7</v>
      </c>
      <c r="SD97" s="8"/>
      <c r="SE97" s="101" t="str">
        <f>IF(SD97&gt;0,INDEX(Вхідні_дані!$A$296:$J$345,MATCH(SD97,Вхідні_дані!$D$296:$D$345,0),10),"-")</f>
        <v>-</v>
      </c>
      <c r="SF97" s="9"/>
      <c r="SG97" s="11"/>
      <c r="SH97" s="102" t="str">
        <f t="shared" si="262"/>
        <v>-</v>
      </c>
      <c r="SJ97" s="103" t="str">
        <f>IF(SI97&gt;0,INDEX(Вхідні_дані!$A$296:$J$345,MATCH(SI97,Вхідні_дані!$D$296:$D$345,0),5),"-")</f>
        <v>-</v>
      </c>
      <c r="SK97" s="112">
        <v>7</v>
      </c>
      <c r="SL97" s="8"/>
      <c r="SM97" s="101" t="str">
        <f>IF(SL97&gt;0,INDEX(Вхідні_дані!$A$296:$J$345,MATCH(SL97,Вхідні_дані!$D$296:$D$345,0),10),"-")</f>
        <v>-</v>
      </c>
      <c r="SN97" s="9"/>
      <c r="SO97" s="11"/>
      <c r="SP97" s="102" t="str">
        <f t="shared" si="263"/>
        <v>-</v>
      </c>
      <c r="SR97" s="103" t="str">
        <f>IF(SQ97&gt;0,INDEX(Вхідні_дані!$A$296:$J$345,MATCH(SQ97,Вхідні_дані!$D$296:$D$345,0),5),"-")</f>
        <v>-</v>
      </c>
      <c r="SS97" s="112">
        <v>7</v>
      </c>
      <c r="ST97" s="8"/>
      <c r="SU97" s="101" t="str">
        <f>IF(ST97&gt;0,INDEX(Вхідні_дані!$A$296:$J$345,MATCH(ST97,Вхідні_дані!$D$296:$D$345,0),10),"-")</f>
        <v>-</v>
      </c>
      <c r="SV97" s="9"/>
      <c r="SW97" s="11"/>
      <c r="SX97" s="102" t="str">
        <f t="shared" si="264"/>
        <v>-</v>
      </c>
      <c r="SZ97" s="103" t="str">
        <f>IF(SY97&gt;0,INDEX(Вхідні_дані!$A$296:$J$345,MATCH(SY97,Вхідні_дані!$D$296:$D$345,0),5),"-")</f>
        <v>-</v>
      </c>
      <c r="TA97" s="112">
        <v>7</v>
      </c>
      <c r="TB97" s="8"/>
      <c r="TC97" s="101" t="str">
        <f>IF(TB97&gt;0,INDEX(Вхідні_дані!$A$296:$J$345,MATCH(TB97,Вхідні_дані!$D$296:$D$345,0),10),"-")</f>
        <v>-</v>
      </c>
      <c r="TD97" s="9"/>
      <c r="TE97" s="11"/>
      <c r="TF97" s="102" t="str">
        <f t="shared" si="265"/>
        <v>-</v>
      </c>
      <c r="TH97" s="103" t="str">
        <f>IF(TG97&gt;0,INDEX(Вхідні_дані!$A$296:$J$345,MATCH(TG97,Вхідні_дані!$D$296:$D$345,0),5),"-")</f>
        <v>-</v>
      </c>
      <c r="TI97" s="112">
        <v>7</v>
      </c>
      <c r="TJ97" s="8"/>
      <c r="TK97" s="101" t="str">
        <f>IF(TJ97&gt;0,INDEX(Вхідні_дані!$A$296:$J$345,MATCH(TJ97,Вхідні_дані!$D$296:$D$345,0),10),"-")</f>
        <v>-</v>
      </c>
      <c r="TL97" s="9"/>
      <c r="TM97" s="11"/>
      <c r="TN97" s="102" t="str">
        <f t="shared" si="266"/>
        <v>-</v>
      </c>
      <c r="TP97" s="103" t="str">
        <f>IF(TO97&gt;0,INDEX(Вхідні_дані!$A$296:$J$345,MATCH(TO97,Вхідні_дані!$D$296:$D$345,0),5),"-")</f>
        <v>-</v>
      </c>
      <c r="TQ97" s="112">
        <v>7</v>
      </c>
      <c r="TR97" s="8"/>
      <c r="TS97" s="101" t="str">
        <f>IF(TR97&gt;0,INDEX(Вхідні_дані!$A$296:$J$345,MATCH(TR97,Вхідні_дані!$D$296:$D$345,0),10),"-")</f>
        <v>-</v>
      </c>
      <c r="TT97" s="9"/>
      <c r="TU97" s="11"/>
      <c r="TV97" s="102" t="str">
        <f t="shared" si="267"/>
        <v>-</v>
      </c>
      <c r="TX97" s="103" t="str">
        <f>IF(TW97&gt;0,INDEX(Вхідні_дані!$A$296:$J$345,MATCH(TW97,Вхідні_дані!$D$296:$D$345,0),5),"-")</f>
        <v>-</v>
      </c>
      <c r="TY97" s="112">
        <v>7</v>
      </c>
      <c r="TZ97" s="8"/>
      <c r="UA97" s="101" t="str">
        <f>IF(TZ97&gt;0,INDEX(Вхідні_дані!$A$296:$J$345,MATCH(TZ97,Вхідні_дані!$D$296:$D$345,0),10),"-")</f>
        <v>-</v>
      </c>
      <c r="UB97" s="9"/>
      <c r="UC97" s="11"/>
      <c r="UD97" s="102" t="str">
        <f t="shared" si="268"/>
        <v>-</v>
      </c>
      <c r="UF97" s="103" t="str">
        <f>IF(UE97&gt;0,INDEX(Вхідні_дані!$A$296:$J$345,MATCH(UE97,Вхідні_дані!$D$296:$D$345,0),5),"-")</f>
        <v>-</v>
      </c>
      <c r="UG97" s="112">
        <v>7</v>
      </c>
      <c r="UH97" s="8"/>
      <c r="UI97" s="101" t="str">
        <f>IF(UH97&gt;0,INDEX(Вхідні_дані!$A$296:$J$345,MATCH(UH97,Вхідні_дані!$D$296:$D$345,0),10),"-")</f>
        <v>-</v>
      </c>
      <c r="UJ97" s="9"/>
      <c r="UK97" s="11"/>
      <c r="UL97" s="102" t="str">
        <f t="shared" si="269"/>
        <v>-</v>
      </c>
      <c r="UN97" s="103" t="str">
        <f>IF(UM97&gt;0,INDEX(Вхідні_дані!$A$296:$J$345,MATCH(UM97,Вхідні_дані!$D$296:$D$345,0),5),"-")</f>
        <v>-</v>
      </c>
      <c r="UO97" s="112">
        <v>7</v>
      </c>
      <c r="UP97" s="8"/>
      <c r="UQ97" s="101" t="str">
        <f>IF(UP97&gt;0,INDEX(Вхідні_дані!$A$296:$J$345,MATCH(UP97,Вхідні_дані!$D$296:$D$345,0),10),"-")</f>
        <v>-</v>
      </c>
      <c r="UR97" s="9"/>
      <c r="US97" s="11"/>
      <c r="UT97" s="102" t="str">
        <f t="shared" si="270"/>
        <v>-</v>
      </c>
      <c r="UV97" s="103" t="str">
        <f>IF(UU97&gt;0,INDEX(Вхідні_дані!$A$296:$J$345,MATCH(UU97,Вхідні_дані!$D$296:$D$345,0),5),"-")</f>
        <v>-</v>
      </c>
      <c r="UW97" s="112">
        <v>7</v>
      </c>
      <c r="UX97" s="8"/>
      <c r="UY97" s="101" t="str">
        <f>IF(UX97&gt;0,INDEX(Вхідні_дані!$A$296:$J$345,MATCH(UX97,Вхідні_дані!$D$296:$D$345,0),10),"-")</f>
        <v>-</v>
      </c>
      <c r="UZ97" s="9"/>
      <c r="VA97" s="11"/>
      <c r="VB97" s="102" t="str">
        <f t="shared" si="271"/>
        <v>-</v>
      </c>
      <c r="VD97" s="103" t="str">
        <f>IF(VC97&gt;0,INDEX(Вхідні_дані!$A$296:$J$345,MATCH(VC97,Вхідні_дані!$D$296:$D$345,0),5),"-")</f>
        <v>-</v>
      </c>
      <c r="VE97" s="112">
        <v>7</v>
      </c>
      <c r="VF97" s="8"/>
      <c r="VG97" s="101" t="str">
        <f>IF(VF97&gt;0,INDEX(Вхідні_дані!$A$296:$J$345,MATCH(VF97,Вхідні_дані!$D$296:$D$345,0),10),"-")</f>
        <v>-</v>
      </c>
      <c r="VH97" s="9"/>
      <c r="VI97" s="11"/>
      <c r="VJ97" s="102" t="str">
        <f t="shared" si="272"/>
        <v>-</v>
      </c>
      <c r="VL97" s="103" t="str">
        <f>IF(VK97&gt;0,INDEX(Вхідні_дані!$A$296:$J$345,MATCH(VK97,Вхідні_дані!$D$296:$D$345,0),5),"-")</f>
        <v>-</v>
      </c>
      <c r="VM97" s="112">
        <v>7</v>
      </c>
      <c r="VN97" s="8"/>
      <c r="VO97" s="101" t="str">
        <f>IF(VN97&gt;0,INDEX(Вхідні_дані!$A$296:$J$345,MATCH(VN97,Вхідні_дані!$D$296:$D$345,0),10),"-")</f>
        <v>-</v>
      </c>
      <c r="VP97" s="9"/>
      <c r="VQ97" s="11"/>
      <c r="VR97" s="102" t="str">
        <f t="shared" si="273"/>
        <v>-</v>
      </c>
      <c r="VT97" s="103" t="str">
        <f>IF(VS97&gt;0,INDEX(Вхідні_дані!$A$296:$J$345,MATCH(VS97,Вхідні_дані!$D$296:$D$345,0),5),"-")</f>
        <v>-</v>
      </c>
      <c r="VU97" s="112">
        <v>7</v>
      </c>
      <c r="VV97" s="8"/>
      <c r="VW97" s="101" t="str">
        <f>IF(VV97&gt;0,INDEX(Вхідні_дані!$A$296:$J$345,MATCH(VV97,Вхідні_дані!$D$296:$D$345,0),10),"-")</f>
        <v>-</v>
      </c>
      <c r="VX97" s="9"/>
      <c r="VY97" s="11"/>
      <c r="VZ97" s="102" t="str">
        <f t="shared" si="274"/>
        <v>-</v>
      </c>
      <c r="WB97" s="103" t="str">
        <f>IF(WA97&gt;0,INDEX(Вхідні_дані!$A$296:$J$345,MATCH(WA97,Вхідні_дані!$D$296:$D$345,0),5),"-")</f>
        <v>-</v>
      </c>
      <c r="WC97" s="112">
        <v>7</v>
      </c>
      <c r="WD97" s="8"/>
      <c r="WE97" s="101" t="str">
        <f>IF(WD97&gt;0,INDEX(Вхідні_дані!$A$296:$J$345,MATCH(WD97,Вхідні_дані!$D$296:$D$345,0),10),"-")</f>
        <v>-</v>
      </c>
      <c r="WF97" s="9"/>
      <c r="WG97" s="11"/>
      <c r="WH97" s="102" t="str">
        <f t="shared" si="275"/>
        <v>-</v>
      </c>
      <c r="WJ97" s="103" t="str">
        <f>IF(WI97&gt;0,INDEX(Вхідні_дані!$A$296:$J$345,MATCH(WI97,Вхідні_дані!$D$296:$D$345,0),5),"-")</f>
        <v>-</v>
      </c>
      <c r="WK97" s="112">
        <v>7</v>
      </c>
      <c r="WL97" s="8"/>
      <c r="WM97" s="101" t="str">
        <f>IF(WL97&gt;0,INDEX(Вхідні_дані!$A$296:$J$345,MATCH(WL97,Вхідні_дані!$D$296:$D$345,0),10),"-")</f>
        <v>-</v>
      </c>
      <c r="WN97" s="9"/>
      <c r="WO97" s="11"/>
      <c r="WP97" s="102" t="str">
        <f t="shared" si="276"/>
        <v>-</v>
      </c>
      <c r="WR97" s="103" t="str">
        <f>IF(WQ97&gt;0,INDEX(Вхідні_дані!$A$296:$J$345,MATCH(WQ97,Вхідні_дані!$D$296:$D$345,0),5),"-")</f>
        <v>-</v>
      </c>
      <c r="WS97" s="112">
        <v>7</v>
      </c>
      <c r="WT97" s="8"/>
      <c r="WU97" s="101" t="str">
        <f>IF(WT97&gt;0,INDEX(Вхідні_дані!$A$296:$J$345,MATCH(WT97,Вхідні_дані!$D$296:$D$345,0),10),"-")</f>
        <v>-</v>
      </c>
      <c r="WV97" s="9"/>
      <c r="WW97" s="11"/>
      <c r="WX97" s="102" t="str">
        <f t="shared" si="277"/>
        <v>-</v>
      </c>
      <c r="WZ97" s="103" t="str">
        <f>IF(WY97&gt;0,INDEX(Вхідні_дані!$A$296:$J$345,MATCH(WY97,Вхідні_дані!$D$296:$D$345,0),5),"-")</f>
        <v>-</v>
      </c>
      <c r="XA97" s="112">
        <v>7</v>
      </c>
      <c r="XB97" s="8"/>
      <c r="XC97" s="101" t="str">
        <f>IF(XB97&gt;0,INDEX(Вхідні_дані!$A$296:$J$345,MATCH(XB97,Вхідні_дані!$D$296:$D$345,0),10),"-")</f>
        <v>-</v>
      </c>
      <c r="XD97" s="9"/>
      <c r="XE97" s="11"/>
      <c r="XF97" s="102" t="str">
        <f t="shared" si="278"/>
        <v>-</v>
      </c>
      <c r="XH97" s="103" t="str">
        <f>IF(XG97&gt;0,INDEX(Вхідні_дані!$A$296:$J$345,MATCH(XG97,Вхідні_дані!$D$296:$D$345,0),5),"-")</f>
        <v>-</v>
      </c>
      <c r="XI97" s="112">
        <v>7</v>
      </c>
      <c r="XJ97" s="8"/>
      <c r="XK97" s="101" t="str">
        <f>IF(XJ97&gt;0,INDEX(Вхідні_дані!$A$296:$J$345,MATCH(XJ97,Вхідні_дані!$D$296:$D$345,0),10),"-")</f>
        <v>-</v>
      </c>
      <c r="XL97" s="9"/>
      <c r="XM97" s="11"/>
      <c r="XN97" s="102" t="str">
        <f t="shared" si="279"/>
        <v>-</v>
      </c>
      <c r="XP97" s="103" t="str">
        <f>IF(XO97&gt;0,INDEX(Вхідні_дані!$A$296:$J$345,MATCH(XO97,Вхідні_дані!$D$296:$D$345,0),5),"-")</f>
        <v>-</v>
      </c>
      <c r="XQ97" s="112">
        <v>7</v>
      </c>
      <c r="XR97" s="8"/>
      <c r="XS97" s="101" t="str">
        <f>IF(XR97&gt;0,INDEX(Вхідні_дані!$A$296:$J$345,MATCH(XR97,Вхідні_дані!$D$296:$D$345,0),10),"-")</f>
        <v>-</v>
      </c>
      <c r="XT97" s="9"/>
      <c r="XU97" s="11"/>
      <c r="XV97" s="102" t="str">
        <f t="shared" si="280"/>
        <v>-</v>
      </c>
      <c r="XX97" s="103" t="str">
        <f>IF(XW97&gt;0,INDEX(Вхідні_дані!$A$296:$J$345,MATCH(XW97,Вхідні_дані!$D$296:$D$345,0),5),"-")</f>
        <v>-</v>
      </c>
      <c r="XY97" s="112">
        <v>7</v>
      </c>
      <c r="XZ97" s="8"/>
      <c r="YA97" s="101" t="str">
        <f>IF(XZ97&gt;0,INDEX(Вхідні_дані!$A$296:$J$345,MATCH(XZ97,Вхідні_дані!$D$296:$D$345,0),10),"-")</f>
        <v>-</v>
      </c>
      <c r="YB97" s="9"/>
      <c r="YC97" s="11"/>
      <c r="YD97" s="102" t="str">
        <f t="shared" si="281"/>
        <v>-</v>
      </c>
      <c r="YF97" s="103" t="str">
        <f>IF(YE97&gt;0,INDEX(Вхідні_дані!$A$296:$J$345,MATCH(YE97,Вхідні_дані!$D$296:$D$345,0),5),"-")</f>
        <v>-</v>
      </c>
      <c r="YG97" s="112">
        <v>7</v>
      </c>
      <c r="YH97" s="8"/>
      <c r="YI97" s="101" t="str">
        <f>IF(YH97&gt;0,INDEX(Вхідні_дані!$A$296:$J$345,MATCH(YH97,Вхідні_дані!$D$296:$D$345,0),10),"-")</f>
        <v>-</v>
      </c>
      <c r="YJ97" s="9"/>
      <c r="YK97" s="11"/>
      <c r="YL97" s="102" t="str">
        <f t="shared" si="282"/>
        <v>-</v>
      </c>
      <c r="YN97" s="103" t="str">
        <f>IF(YM97&gt;0,INDEX(Вхідні_дані!$A$296:$J$345,MATCH(YM97,Вхідні_дані!$D$296:$D$345,0),5),"-")</f>
        <v>-</v>
      </c>
      <c r="YO97" s="112">
        <v>7</v>
      </c>
      <c r="YP97" s="8"/>
      <c r="YQ97" s="101" t="str">
        <f>IF(YP97&gt;0,INDEX(Вхідні_дані!$A$296:$J$345,MATCH(YP97,Вхідні_дані!$D$296:$D$345,0),10),"-")</f>
        <v>-</v>
      </c>
      <c r="YR97" s="9"/>
      <c r="YS97" s="11"/>
      <c r="YT97" s="102" t="str">
        <f t="shared" si="283"/>
        <v>-</v>
      </c>
      <c r="YV97" s="103" t="str">
        <f>IF(YU97&gt;0,INDEX(Вхідні_дані!$A$296:$J$345,MATCH(YU97,Вхідні_дані!$D$296:$D$345,0),5),"-")</f>
        <v>-</v>
      </c>
      <c r="YW97" s="112">
        <v>7</v>
      </c>
      <c r="YX97" s="8"/>
      <c r="YY97" s="101" t="str">
        <f>IF(YX97&gt;0,INDEX(Вхідні_дані!$A$296:$J$345,MATCH(YX97,Вхідні_дані!$D$296:$D$345,0),10),"-")</f>
        <v>-</v>
      </c>
      <c r="YZ97" s="9"/>
      <c r="ZA97" s="11"/>
      <c r="ZB97" s="102" t="str">
        <f t="shared" si="284"/>
        <v>-</v>
      </c>
      <c r="ZD97" s="103" t="str">
        <f>IF(ZC97&gt;0,INDEX(Вхідні_дані!$A$296:$J$345,MATCH(ZC97,Вхідні_дані!$D$296:$D$345,0),5),"-")</f>
        <v>-</v>
      </c>
      <c r="ZE97" s="112">
        <v>7</v>
      </c>
      <c r="ZF97" s="8"/>
      <c r="ZG97" s="101" t="str">
        <f>IF(ZF97&gt;0,INDEX(Вхідні_дані!$A$296:$J$345,MATCH(ZF97,Вхідні_дані!$D$296:$D$345,0),10),"-")</f>
        <v>-</v>
      </c>
      <c r="ZH97" s="9"/>
      <c r="ZI97" s="11"/>
      <c r="ZJ97" s="102" t="str">
        <f t="shared" si="285"/>
        <v>-</v>
      </c>
      <c r="ZL97" s="103" t="str">
        <f>IF(ZK97&gt;0,INDEX(Вхідні_дані!$A$296:$J$345,MATCH(ZK97,Вхідні_дані!$D$296:$D$345,0),5),"-")</f>
        <v>-</v>
      </c>
      <c r="ZM97" s="112">
        <v>7</v>
      </c>
      <c r="ZN97" s="8"/>
      <c r="ZO97" s="101" t="str">
        <f>IF(ZN97&gt;0,INDEX(Вхідні_дані!$A$296:$J$345,MATCH(ZN97,Вхідні_дані!$D$296:$D$345,0),10),"-")</f>
        <v>-</v>
      </c>
      <c r="ZP97" s="9"/>
      <c r="ZQ97" s="11"/>
      <c r="ZR97" s="102" t="str">
        <f t="shared" si="286"/>
        <v>-</v>
      </c>
      <c r="ZT97" s="103" t="str">
        <f>IF(ZS97&gt;0,INDEX(Вхідні_дані!$A$296:$J$345,MATCH(ZS97,Вхідні_дані!$D$296:$D$345,0),5),"-")</f>
        <v>-</v>
      </c>
      <c r="ZU97" s="112">
        <v>7</v>
      </c>
      <c r="ZV97" s="8"/>
      <c r="ZW97" s="101" t="str">
        <f>IF(ZV97&gt;0,INDEX(Вхідні_дані!$A$296:$J$345,MATCH(ZV97,Вхідні_дані!$D$296:$D$345,0),10),"-")</f>
        <v>-</v>
      </c>
      <c r="ZX97" s="9"/>
      <c r="ZY97" s="11"/>
      <c r="ZZ97" s="102" t="str">
        <f t="shared" si="287"/>
        <v>-</v>
      </c>
      <c r="AAB97" s="103" t="str">
        <f>IF(AAA97&gt;0,INDEX(Вхідні_дані!$A$296:$J$345,MATCH(AAA97,Вхідні_дані!$D$296:$D$345,0),5),"-")</f>
        <v>-</v>
      </c>
      <c r="AAC97" s="112">
        <v>7</v>
      </c>
      <c r="AAD97" s="8"/>
      <c r="AAE97" s="101" t="str">
        <f>IF(AAD97&gt;0,INDEX(Вхідні_дані!$A$296:$J$345,MATCH(AAD97,Вхідні_дані!$D$296:$D$345,0),10),"-")</f>
        <v>-</v>
      </c>
      <c r="AAF97" s="9"/>
      <c r="AAG97" s="11"/>
      <c r="AAH97" s="102" t="str">
        <f t="shared" si="288"/>
        <v>-</v>
      </c>
      <c r="AAJ97" s="103" t="str">
        <f>IF(AAI97&gt;0,INDEX(Вхідні_дані!$A$296:$J$345,MATCH(AAI97,Вхідні_дані!$D$296:$D$345,0),5),"-")</f>
        <v>-</v>
      </c>
      <c r="AAK97" s="112">
        <v>7</v>
      </c>
      <c r="AAL97" s="8"/>
      <c r="AAM97" s="101" t="str">
        <f>IF(AAL97&gt;0,INDEX(Вхідні_дані!$A$296:$J$345,MATCH(AAL97,Вхідні_дані!$D$296:$D$345,0),10),"-")</f>
        <v>-</v>
      </c>
      <c r="AAN97" s="9"/>
      <c r="AAO97" s="11"/>
      <c r="AAP97" s="102" t="str">
        <f t="shared" si="289"/>
        <v>-</v>
      </c>
      <c r="AAR97" s="103" t="str">
        <f>IF(AAQ97&gt;0,INDEX(Вхідні_дані!$A$296:$J$345,MATCH(AAQ97,Вхідні_дані!$D$296:$D$345,0),5),"-")</f>
        <v>-</v>
      </c>
      <c r="AAS97" s="112">
        <v>7</v>
      </c>
      <c r="AAT97" s="8"/>
      <c r="AAU97" s="101" t="str">
        <f>IF(AAT97&gt;0,INDEX(Вхідні_дані!$A$296:$J$345,MATCH(AAT97,Вхідні_дані!$D$296:$D$345,0),10),"-")</f>
        <v>-</v>
      </c>
      <c r="AAV97" s="9"/>
      <c r="AAW97" s="11"/>
      <c r="AAX97" s="102" t="str">
        <f t="shared" si="290"/>
        <v>-</v>
      </c>
      <c r="AAZ97" s="103" t="str">
        <f>IF(AAY97&gt;0,INDEX(Вхідні_дані!$A$296:$J$345,MATCH(AAY97,Вхідні_дані!$D$296:$D$345,0),5),"-")</f>
        <v>-</v>
      </c>
      <c r="ABA97" s="112">
        <v>7</v>
      </c>
      <c r="ABB97" s="8"/>
      <c r="ABC97" s="101" t="str">
        <f>IF(ABB97&gt;0,INDEX(Вхідні_дані!$A$296:$J$345,MATCH(ABB97,Вхідні_дані!$D$296:$D$345,0),10),"-")</f>
        <v>-</v>
      </c>
      <c r="ABD97" s="9"/>
      <c r="ABE97" s="11"/>
      <c r="ABF97" s="102" t="str">
        <f t="shared" si="291"/>
        <v>-</v>
      </c>
      <c r="ABH97" s="103" t="str">
        <f>IF(ABG97&gt;0,INDEX(Вхідні_дані!$A$296:$J$345,MATCH(ABG97,Вхідні_дані!$D$296:$D$345,0),5),"-")</f>
        <v>-</v>
      </c>
      <c r="ABI97" s="112">
        <v>7</v>
      </c>
      <c r="ABJ97" s="8"/>
      <c r="ABK97" s="101" t="str">
        <f>IF(ABJ97&gt;0,INDEX(Вхідні_дані!$A$296:$J$345,MATCH(ABJ97,Вхідні_дані!$D$296:$D$345,0),10),"-")</f>
        <v>-</v>
      </c>
      <c r="ABL97" s="9"/>
      <c r="ABM97" s="11"/>
      <c r="ABN97" s="102" t="str">
        <f t="shared" si="292"/>
        <v>-</v>
      </c>
      <c r="ABP97" s="103" t="str">
        <f>IF(ABO97&gt;0,INDEX(Вхідні_дані!$A$296:$J$345,MATCH(ABO97,Вхідні_дані!$D$296:$D$345,0),5),"-")</f>
        <v>-</v>
      </c>
      <c r="ABQ97" s="112">
        <v>7</v>
      </c>
      <c r="ABR97" s="8"/>
      <c r="ABS97" s="101" t="str">
        <f>IF(ABR97&gt;0,INDEX(Вхідні_дані!$A$296:$J$345,MATCH(ABR97,Вхідні_дані!$D$296:$D$345,0),10),"-")</f>
        <v>-</v>
      </c>
      <c r="ABT97" s="9"/>
      <c r="ABU97" s="11"/>
      <c r="ABV97" s="102" t="str">
        <f t="shared" si="293"/>
        <v>-</v>
      </c>
      <c r="ABX97" s="103" t="str">
        <f>IF(ABW97&gt;0,INDEX(Вхідні_дані!$A$296:$J$345,MATCH(ABW97,Вхідні_дані!$D$296:$D$345,0),5),"-")</f>
        <v>-</v>
      </c>
      <c r="ABY97" s="112">
        <v>7</v>
      </c>
      <c r="ABZ97" s="8"/>
      <c r="ACA97" s="101" t="str">
        <f>IF(ABZ97&gt;0,INDEX(Вхідні_дані!$A$296:$J$345,MATCH(ABZ97,Вхідні_дані!$D$296:$D$345,0),10),"-")</f>
        <v>-</v>
      </c>
      <c r="ACB97" s="9"/>
      <c r="ACC97" s="11"/>
      <c r="ACD97" s="102" t="str">
        <f t="shared" si="294"/>
        <v>-</v>
      </c>
      <c r="ACF97" s="103" t="str">
        <f>IF(ACE97&gt;0,INDEX(Вхідні_дані!$A$296:$J$345,MATCH(ACE97,Вхідні_дані!$D$296:$D$345,0),5),"-")</f>
        <v>-</v>
      </c>
      <c r="ACG97" s="112">
        <v>7</v>
      </c>
      <c r="ACH97" s="8"/>
      <c r="ACI97" s="101" t="str">
        <f>IF(ACH97&gt;0,INDEX(Вхідні_дані!$A$296:$J$345,MATCH(ACH97,Вхідні_дані!$D$296:$D$345,0),10),"-")</f>
        <v>-</v>
      </c>
      <c r="ACJ97" s="9"/>
      <c r="ACK97" s="11"/>
      <c r="ACL97" s="102" t="str">
        <f t="shared" si="295"/>
        <v>-</v>
      </c>
      <c r="ACN97" s="103" t="str">
        <f>IF(ACM97&gt;0,INDEX(Вхідні_дані!$A$296:$J$345,MATCH(ACM97,Вхідні_дані!$D$296:$D$345,0),5),"-")</f>
        <v>-</v>
      </c>
      <c r="ACO97" s="112">
        <v>7</v>
      </c>
      <c r="ACP97" s="8"/>
      <c r="ACQ97" s="101" t="str">
        <f>IF(ACP97&gt;0,INDEX(Вхідні_дані!$A$296:$J$345,MATCH(ACP97,Вхідні_дані!$D$296:$D$345,0),10),"-")</f>
        <v>-</v>
      </c>
      <c r="ACR97" s="9"/>
      <c r="ACS97" s="11"/>
      <c r="ACT97" s="102" t="str">
        <f t="shared" si="296"/>
        <v>-</v>
      </c>
      <c r="ACV97" s="103" t="str">
        <f>IF(ACU97&gt;0,INDEX(Вхідні_дані!$A$296:$J$345,MATCH(ACU97,Вхідні_дані!$D$296:$D$345,0),5),"-")</f>
        <v>-</v>
      </c>
      <c r="ACW97" s="112">
        <v>7</v>
      </c>
      <c r="ACX97" s="8"/>
      <c r="ACY97" s="101" t="str">
        <f>IF(ACX97&gt;0,INDEX(Вхідні_дані!$A$296:$J$345,MATCH(ACX97,Вхідні_дані!$D$296:$D$345,0),10),"-")</f>
        <v>-</v>
      </c>
      <c r="ACZ97" s="9"/>
      <c r="ADA97" s="11"/>
      <c r="ADB97" s="102" t="str">
        <f t="shared" si="297"/>
        <v>-</v>
      </c>
      <c r="ADD97" s="103" t="str">
        <f>IF(ADC97&gt;0,INDEX(Вхідні_дані!$A$296:$J$345,MATCH(ADC97,Вхідні_дані!$D$296:$D$345,0),5),"-")</f>
        <v>-</v>
      </c>
      <c r="ADE97" s="112">
        <v>7</v>
      </c>
      <c r="ADF97" s="8"/>
      <c r="ADG97" s="101" t="str">
        <f>IF(ADF97&gt;0,INDEX(Вхідні_дані!$A$296:$J$345,MATCH(ADF97,Вхідні_дані!$D$296:$D$345,0),10),"-")</f>
        <v>-</v>
      </c>
      <c r="ADH97" s="9"/>
      <c r="ADI97" s="11"/>
      <c r="ADJ97" s="102" t="str">
        <f t="shared" si="298"/>
        <v>-</v>
      </c>
      <c r="ADL97" s="103" t="str">
        <f>IF(ADK97&gt;0,INDEX(Вхідні_дані!$A$296:$J$345,MATCH(ADK97,Вхідні_дані!$D$296:$D$345,0),5),"-")</f>
        <v>-</v>
      </c>
      <c r="ADM97" s="112">
        <v>7</v>
      </c>
      <c r="ADN97" s="8"/>
      <c r="ADO97" s="101" t="str">
        <f>IF(ADN97&gt;0,INDEX(Вхідні_дані!$A$296:$J$345,MATCH(ADN97,Вхідні_дані!$D$296:$D$345,0),10),"-")</f>
        <v>-</v>
      </c>
      <c r="ADP97" s="9"/>
      <c r="ADQ97" s="11"/>
      <c r="ADR97" s="102" t="str">
        <f t="shared" si="299"/>
        <v>-</v>
      </c>
      <c r="ADT97" s="103" t="str">
        <f>IF(ADS97&gt;0,INDEX(Вхідні_дані!$A$296:$J$345,MATCH(ADS97,Вхідні_дані!$D$296:$D$345,0),5),"-")</f>
        <v>-</v>
      </c>
    </row>
    <row r="98" spans="1:800" ht="25.5" customHeight="1" outlineLevel="1" x14ac:dyDescent="0.25">
      <c r="A98" s="112">
        <v>8</v>
      </c>
      <c r="B98" s="8"/>
      <c r="C98" s="101" t="str">
        <f>IF(B98&gt;0,INDEX(Вхідні_дані!$A$296:$J$345,MATCH(B98,Вхідні_дані!$D$296:$D$345,0),10),"-")</f>
        <v>-</v>
      </c>
      <c r="D98" s="9"/>
      <c r="E98" s="11"/>
      <c r="F98" s="102" t="str">
        <f t="shared" si="200"/>
        <v>-</v>
      </c>
      <c r="H98" s="103" t="str">
        <f>IF(G98&gt;0,INDEX(Вхідні_дані!$A$296:$J$345,MATCH(G98,Вхідні_дані!$D$296:$D$345,0),5),"-")</f>
        <v>-</v>
      </c>
      <c r="I98" s="112">
        <v>8</v>
      </c>
      <c r="J98" s="8"/>
      <c r="K98" s="101" t="str">
        <f>IF(J98&gt;0,INDEX(Вхідні_дані!$A$296:$J$345,MATCH(J98,Вхідні_дані!$D$296:$D$345,0),10),"-")</f>
        <v>-</v>
      </c>
      <c r="L98" s="9"/>
      <c r="M98" s="11"/>
      <c r="N98" s="102" t="str">
        <f t="shared" si="201"/>
        <v>-</v>
      </c>
      <c r="P98" s="103" t="str">
        <f>IF(O98&gt;0,INDEX(Вхідні_дані!$A$296:$J$345,MATCH(O98,Вхідні_дані!$D$296:$D$345,0),5),"-")</f>
        <v>-</v>
      </c>
      <c r="Q98" s="112">
        <v>8</v>
      </c>
      <c r="R98" s="8"/>
      <c r="S98" s="101" t="str">
        <f>IF(R98&gt;0,INDEX(Вхідні_дані!$A$296:$J$345,MATCH(R98,Вхідні_дані!$D$296:$D$345,0),10),"-")</f>
        <v>-</v>
      </c>
      <c r="T98" s="9"/>
      <c r="U98" s="11"/>
      <c r="V98" s="102" t="str">
        <f t="shared" si="202"/>
        <v>-</v>
      </c>
      <c r="X98" s="103" t="str">
        <f>IF(W98&gt;0,INDEX(Вхідні_дані!$A$296:$J$345,MATCH(W98,Вхідні_дані!$D$296:$D$345,0),5),"-")</f>
        <v>-</v>
      </c>
      <c r="Y98" s="112">
        <v>8</v>
      </c>
      <c r="Z98" s="8"/>
      <c r="AA98" s="101" t="str">
        <f>IF(Z98&gt;0,INDEX(Вхідні_дані!$A$296:$J$345,MATCH(Z98,Вхідні_дані!$D$296:$D$345,0),10),"-")</f>
        <v>-</v>
      </c>
      <c r="AB98" s="9"/>
      <c r="AC98" s="11"/>
      <c r="AD98" s="102" t="str">
        <f t="shared" si="203"/>
        <v>-</v>
      </c>
      <c r="AF98" s="103" t="str">
        <f>IF(AE98&gt;0,INDEX(Вхідні_дані!$A$296:$J$345,MATCH(AE98,Вхідні_дані!$D$296:$D$345,0),5),"-")</f>
        <v>-</v>
      </c>
      <c r="AG98" s="112">
        <v>8</v>
      </c>
      <c r="AH98" s="8"/>
      <c r="AI98" s="101" t="str">
        <f>IF(AH98&gt;0,INDEX(Вхідні_дані!$A$296:$J$345,MATCH(AH98,Вхідні_дані!$D$296:$D$345,0),10),"-")</f>
        <v>-</v>
      </c>
      <c r="AJ98" s="9"/>
      <c r="AK98" s="11"/>
      <c r="AL98" s="102" t="str">
        <f t="shared" si="204"/>
        <v>-</v>
      </c>
      <c r="AN98" s="103" t="str">
        <f>IF(AM98&gt;0,INDEX(Вхідні_дані!$A$296:$J$345,MATCH(AM98,Вхідні_дані!$D$296:$D$345,0),5),"-")</f>
        <v>-</v>
      </c>
      <c r="AO98" s="112">
        <v>8</v>
      </c>
      <c r="AP98" s="8"/>
      <c r="AQ98" s="101" t="str">
        <f>IF(AP98&gt;0,INDEX(Вхідні_дані!$A$296:$J$345,MATCH(AP98,Вхідні_дані!$D$296:$D$345,0),10),"-")</f>
        <v>-</v>
      </c>
      <c r="AR98" s="9"/>
      <c r="AS98" s="11"/>
      <c r="AT98" s="102" t="str">
        <f t="shared" si="205"/>
        <v>-</v>
      </c>
      <c r="AV98" s="103" t="str">
        <f>IF(AU98&gt;0,INDEX(Вхідні_дані!$A$296:$J$345,MATCH(AU98,Вхідні_дані!$D$296:$D$345,0),5),"-")</f>
        <v>-</v>
      </c>
      <c r="AW98" s="112">
        <v>8</v>
      </c>
      <c r="AX98" s="8"/>
      <c r="AY98" s="101" t="str">
        <f>IF(AX98&gt;0,INDEX(Вхідні_дані!$A$296:$J$345,MATCH(AX98,Вхідні_дані!$D$296:$D$345,0),10),"-")</f>
        <v>-</v>
      </c>
      <c r="AZ98" s="9"/>
      <c r="BA98" s="11"/>
      <c r="BB98" s="102" t="str">
        <f t="shared" si="206"/>
        <v>-</v>
      </c>
      <c r="BD98" s="103" t="str">
        <f>IF(BC98&gt;0,INDEX(Вхідні_дані!$A$296:$J$345,MATCH(BC98,Вхідні_дані!$D$296:$D$345,0),5),"-")</f>
        <v>-</v>
      </c>
      <c r="BE98" s="112">
        <v>8</v>
      </c>
      <c r="BF98" s="8"/>
      <c r="BG98" s="101" t="str">
        <f>IF(BF98&gt;0,INDEX(Вхідні_дані!$A$296:$J$345,MATCH(BF98,Вхідні_дані!$D$296:$D$345,0),10),"-")</f>
        <v>-</v>
      </c>
      <c r="BH98" s="9"/>
      <c r="BI98" s="11"/>
      <c r="BJ98" s="102" t="str">
        <f t="shared" si="207"/>
        <v>-</v>
      </c>
      <c r="BL98" s="103" t="str">
        <f>IF(BK98&gt;0,INDEX(Вхідні_дані!$A$296:$J$345,MATCH(BK98,Вхідні_дані!$D$296:$D$345,0),5),"-")</f>
        <v>-</v>
      </c>
      <c r="BM98" s="112">
        <v>8</v>
      </c>
      <c r="BN98" s="8"/>
      <c r="BO98" s="101" t="str">
        <f>IF(BN98&gt;0,INDEX(Вхідні_дані!$A$296:$J$345,MATCH(BN98,Вхідні_дані!$D$296:$D$345,0),10),"-")</f>
        <v>-</v>
      </c>
      <c r="BP98" s="9"/>
      <c r="BQ98" s="11"/>
      <c r="BR98" s="102" t="str">
        <f t="shared" si="208"/>
        <v>-</v>
      </c>
      <c r="BT98" s="103" t="str">
        <f>IF(BS98&gt;0,INDEX(Вхідні_дані!$A$296:$J$345,MATCH(BS98,Вхідні_дані!$D$296:$D$345,0),5),"-")</f>
        <v>-</v>
      </c>
      <c r="BU98" s="112">
        <v>8</v>
      </c>
      <c r="BV98" s="8"/>
      <c r="BW98" s="101" t="str">
        <f>IF(BV98&gt;0,INDEX(Вхідні_дані!$A$296:$J$345,MATCH(BV98,Вхідні_дані!$D$296:$D$345,0),10),"-")</f>
        <v>-</v>
      </c>
      <c r="BX98" s="9"/>
      <c r="BY98" s="11"/>
      <c r="BZ98" s="102" t="str">
        <f t="shared" si="209"/>
        <v>-</v>
      </c>
      <c r="CB98" s="103" t="str">
        <f>IF(CA98&gt;0,INDEX(Вхідні_дані!$A$296:$J$345,MATCH(CA98,Вхідні_дані!$D$296:$D$345,0),5),"-")</f>
        <v>-</v>
      </c>
      <c r="CC98" s="112">
        <v>8</v>
      </c>
      <c r="CD98" s="8"/>
      <c r="CE98" s="101" t="str">
        <f>IF(CD98&gt;0,INDEX(Вхідні_дані!$A$296:$J$345,MATCH(CD98,Вхідні_дані!$D$296:$D$345,0),10),"-")</f>
        <v>-</v>
      </c>
      <c r="CF98" s="9"/>
      <c r="CG98" s="11"/>
      <c r="CH98" s="102" t="str">
        <f t="shared" si="210"/>
        <v>-</v>
      </c>
      <c r="CJ98" s="103" t="str">
        <f>IF(CI98&gt;0,INDEX(Вхідні_дані!$A$296:$J$345,MATCH(CI98,Вхідні_дані!$D$296:$D$345,0),5),"-")</f>
        <v>-</v>
      </c>
      <c r="CK98" s="112">
        <v>8</v>
      </c>
      <c r="CL98" s="8"/>
      <c r="CM98" s="101" t="str">
        <f>IF(CL98&gt;0,INDEX(Вхідні_дані!$A$296:$J$345,MATCH(CL98,Вхідні_дані!$D$296:$D$345,0),10),"-")</f>
        <v>-</v>
      </c>
      <c r="CN98" s="9"/>
      <c r="CO98" s="11"/>
      <c r="CP98" s="102" t="str">
        <f t="shared" si="211"/>
        <v>-</v>
      </c>
      <c r="CR98" s="103" t="str">
        <f>IF(CQ98&gt;0,INDEX(Вхідні_дані!$A$296:$J$345,MATCH(CQ98,Вхідні_дані!$D$296:$D$345,0),5),"-")</f>
        <v>-</v>
      </c>
      <c r="CS98" s="112">
        <v>8</v>
      </c>
      <c r="CT98" s="8"/>
      <c r="CU98" s="101" t="str">
        <f>IF(CT98&gt;0,INDEX(Вхідні_дані!$A$296:$J$345,MATCH(CT98,Вхідні_дані!$D$296:$D$345,0),10),"-")</f>
        <v>-</v>
      </c>
      <c r="CV98" s="9"/>
      <c r="CW98" s="11"/>
      <c r="CX98" s="102" t="str">
        <f t="shared" si="212"/>
        <v>-</v>
      </c>
      <c r="CZ98" s="103" t="str">
        <f>IF(CY98&gt;0,INDEX(Вхідні_дані!$A$296:$J$345,MATCH(CY98,Вхідні_дані!$D$296:$D$345,0),5),"-")</f>
        <v>-</v>
      </c>
      <c r="DA98" s="112">
        <v>8</v>
      </c>
      <c r="DB98" s="8"/>
      <c r="DC98" s="101" t="str">
        <f>IF(DB98&gt;0,INDEX(Вхідні_дані!$A$296:$J$345,MATCH(DB98,Вхідні_дані!$D$296:$D$345,0),10),"-")</f>
        <v>-</v>
      </c>
      <c r="DD98" s="9"/>
      <c r="DE98" s="11"/>
      <c r="DF98" s="102" t="str">
        <f t="shared" si="213"/>
        <v>-</v>
      </c>
      <c r="DH98" s="103" t="str">
        <f>IF(DG98&gt;0,INDEX(Вхідні_дані!$A$296:$J$345,MATCH(DG98,Вхідні_дані!$D$296:$D$345,0),5),"-")</f>
        <v>-</v>
      </c>
      <c r="DI98" s="112">
        <v>8</v>
      </c>
      <c r="DJ98" s="8"/>
      <c r="DK98" s="101" t="str">
        <f>IF(DJ98&gt;0,INDEX(Вхідні_дані!$A$296:$J$345,MATCH(DJ98,Вхідні_дані!$D$296:$D$345,0),10),"-")</f>
        <v>-</v>
      </c>
      <c r="DL98" s="9"/>
      <c r="DM98" s="11"/>
      <c r="DN98" s="102" t="str">
        <f t="shared" si="214"/>
        <v>-</v>
      </c>
      <c r="DP98" s="103" t="str">
        <f>IF(DO98&gt;0,INDEX(Вхідні_дані!$A$296:$J$345,MATCH(DO98,Вхідні_дані!$D$296:$D$345,0),5),"-")</f>
        <v>-</v>
      </c>
      <c r="DQ98" s="112">
        <v>8</v>
      </c>
      <c r="DR98" s="8"/>
      <c r="DS98" s="101" t="str">
        <f>IF(DR98&gt;0,INDEX(Вхідні_дані!$A$296:$J$345,MATCH(DR98,Вхідні_дані!$D$296:$D$345,0),10),"-")</f>
        <v>-</v>
      </c>
      <c r="DT98" s="9"/>
      <c r="DU98" s="11"/>
      <c r="DV98" s="102" t="str">
        <f t="shared" si="215"/>
        <v>-</v>
      </c>
      <c r="DX98" s="103" t="str">
        <f>IF(DW98&gt;0,INDEX(Вхідні_дані!$A$296:$J$345,MATCH(DW98,Вхідні_дані!$D$296:$D$345,0),5),"-")</f>
        <v>-</v>
      </c>
      <c r="DY98" s="112">
        <v>8</v>
      </c>
      <c r="DZ98" s="8"/>
      <c r="EA98" s="101" t="str">
        <f>IF(DZ98&gt;0,INDEX(Вхідні_дані!$A$296:$J$345,MATCH(DZ98,Вхідні_дані!$D$296:$D$345,0),10),"-")</f>
        <v>-</v>
      </c>
      <c r="EB98" s="9"/>
      <c r="EC98" s="11"/>
      <c r="ED98" s="102" t="str">
        <f t="shared" si="216"/>
        <v>-</v>
      </c>
      <c r="EF98" s="103" t="str">
        <f>IF(EE98&gt;0,INDEX(Вхідні_дані!$A$296:$J$345,MATCH(EE98,Вхідні_дані!$D$296:$D$345,0),5),"-")</f>
        <v>-</v>
      </c>
      <c r="EG98" s="112">
        <v>8</v>
      </c>
      <c r="EH98" s="8"/>
      <c r="EI98" s="101" t="str">
        <f>IF(EH98&gt;0,INDEX(Вхідні_дані!$A$296:$J$345,MATCH(EH98,Вхідні_дані!$D$296:$D$345,0),10),"-")</f>
        <v>-</v>
      </c>
      <c r="EJ98" s="9"/>
      <c r="EK98" s="11"/>
      <c r="EL98" s="102" t="str">
        <f t="shared" si="217"/>
        <v>-</v>
      </c>
      <c r="EN98" s="103" t="str">
        <f>IF(EM98&gt;0,INDEX(Вхідні_дані!$A$296:$J$345,MATCH(EM98,Вхідні_дані!$D$296:$D$345,0),5),"-")</f>
        <v>-</v>
      </c>
      <c r="EO98" s="112">
        <v>8</v>
      </c>
      <c r="EP98" s="8"/>
      <c r="EQ98" s="101" t="str">
        <f>IF(EP98&gt;0,INDEX(Вхідні_дані!$A$296:$J$345,MATCH(EP98,Вхідні_дані!$D$296:$D$345,0),10),"-")</f>
        <v>-</v>
      </c>
      <c r="ER98" s="9"/>
      <c r="ES98" s="11"/>
      <c r="ET98" s="102" t="str">
        <f t="shared" si="218"/>
        <v>-</v>
      </c>
      <c r="EV98" s="103" t="str">
        <f>IF(EU98&gt;0,INDEX(Вхідні_дані!$A$296:$J$345,MATCH(EU98,Вхідні_дані!$D$296:$D$345,0),5),"-")</f>
        <v>-</v>
      </c>
      <c r="EW98" s="112">
        <v>8</v>
      </c>
      <c r="EX98" s="8"/>
      <c r="EY98" s="101" t="str">
        <f>IF(EX98&gt;0,INDEX(Вхідні_дані!$A$296:$J$345,MATCH(EX98,Вхідні_дані!$D$296:$D$345,0),10),"-")</f>
        <v>-</v>
      </c>
      <c r="EZ98" s="9"/>
      <c r="FA98" s="11"/>
      <c r="FB98" s="102" t="str">
        <f t="shared" si="219"/>
        <v>-</v>
      </c>
      <c r="FD98" s="103" t="str">
        <f>IF(FC98&gt;0,INDEX(Вхідні_дані!$A$296:$J$345,MATCH(FC98,Вхідні_дані!$D$296:$D$345,0),5),"-")</f>
        <v>-</v>
      </c>
      <c r="FE98" s="112">
        <v>8</v>
      </c>
      <c r="FF98" s="8"/>
      <c r="FG98" s="101" t="str">
        <f>IF(FF98&gt;0,INDEX(Вхідні_дані!$A$296:$J$345,MATCH(FF98,Вхідні_дані!$D$296:$D$345,0),10),"-")</f>
        <v>-</v>
      </c>
      <c r="FH98" s="9"/>
      <c r="FI98" s="11"/>
      <c r="FJ98" s="102" t="str">
        <f t="shared" si="220"/>
        <v>-</v>
      </c>
      <c r="FL98" s="103" t="str">
        <f>IF(FK98&gt;0,INDEX(Вхідні_дані!$A$296:$J$345,MATCH(FK98,Вхідні_дані!$D$296:$D$345,0),5),"-")</f>
        <v>-</v>
      </c>
      <c r="FM98" s="112">
        <v>8</v>
      </c>
      <c r="FN98" s="8"/>
      <c r="FO98" s="101" t="str">
        <f>IF(FN98&gt;0,INDEX(Вхідні_дані!$A$296:$J$345,MATCH(FN98,Вхідні_дані!$D$296:$D$345,0),10),"-")</f>
        <v>-</v>
      </c>
      <c r="FP98" s="9"/>
      <c r="FQ98" s="11"/>
      <c r="FR98" s="102" t="str">
        <f t="shared" si="221"/>
        <v>-</v>
      </c>
      <c r="FT98" s="103" t="str">
        <f>IF(FS98&gt;0,INDEX(Вхідні_дані!$A$296:$J$345,MATCH(FS98,Вхідні_дані!$D$296:$D$345,0),5),"-")</f>
        <v>-</v>
      </c>
      <c r="FU98" s="112">
        <v>8</v>
      </c>
      <c r="FV98" s="8"/>
      <c r="FW98" s="101" t="str">
        <f>IF(FV98&gt;0,INDEX(Вхідні_дані!$A$296:$J$345,MATCH(FV98,Вхідні_дані!$D$296:$D$345,0),10),"-")</f>
        <v>-</v>
      </c>
      <c r="FX98" s="9"/>
      <c r="FY98" s="11"/>
      <c r="FZ98" s="102" t="str">
        <f t="shared" si="222"/>
        <v>-</v>
      </c>
      <c r="GB98" s="103" t="str">
        <f>IF(GA98&gt;0,INDEX(Вхідні_дані!$A$296:$J$345,MATCH(GA98,Вхідні_дані!$D$296:$D$345,0),5),"-")</f>
        <v>-</v>
      </c>
      <c r="GC98" s="112">
        <v>8</v>
      </c>
      <c r="GD98" s="8"/>
      <c r="GE98" s="101" t="str">
        <f>IF(GD98&gt;0,INDEX(Вхідні_дані!$A$296:$J$345,MATCH(GD98,Вхідні_дані!$D$296:$D$345,0),10),"-")</f>
        <v>-</v>
      </c>
      <c r="GF98" s="9"/>
      <c r="GG98" s="11"/>
      <c r="GH98" s="102" t="str">
        <f t="shared" si="223"/>
        <v>-</v>
      </c>
      <c r="GJ98" s="103" t="str">
        <f>IF(GI98&gt;0,INDEX(Вхідні_дані!$A$296:$J$345,MATCH(GI98,Вхідні_дані!$D$296:$D$345,0),5),"-")</f>
        <v>-</v>
      </c>
      <c r="GK98" s="112">
        <v>8</v>
      </c>
      <c r="GL98" s="8"/>
      <c r="GM98" s="101" t="str">
        <f>IF(GL98&gt;0,INDEX(Вхідні_дані!$A$296:$J$345,MATCH(GL98,Вхідні_дані!$D$296:$D$345,0),10),"-")</f>
        <v>-</v>
      </c>
      <c r="GN98" s="9"/>
      <c r="GO98" s="11"/>
      <c r="GP98" s="102" t="str">
        <f t="shared" si="224"/>
        <v>-</v>
      </c>
      <c r="GR98" s="103" t="str">
        <f>IF(GQ98&gt;0,INDEX(Вхідні_дані!$A$296:$J$345,MATCH(GQ98,Вхідні_дані!$D$296:$D$345,0),5),"-")</f>
        <v>-</v>
      </c>
      <c r="GS98" s="112">
        <v>8</v>
      </c>
      <c r="GT98" s="8"/>
      <c r="GU98" s="101" t="str">
        <f>IF(GT98&gt;0,INDEX(Вхідні_дані!$A$296:$J$345,MATCH(GT98,Вхідні_дані!$D$296:$D$345,0),10),"-")</f>
        <v>-</v>
      </c>
      <c r="GV98" s="9"/>
      <c r="GW98" s="11"/>
      <c r="GX98" s="102" t="str">
        <f t="shared" si="225"/>
        <v>-</v>
      </c>
      <c r="GZ98" s="103" t="str">
        <f>IF(GY98&gt;0,INDEX(Вхідні_дані!$A$296:$J$345,MATCH(GY98,Вхідні_дані!$D$296:$D$345,0),5),"-")</f>
        <v>-</v>
      </c>
      <c r="HA98" s="112">
        <v>8</v>
      </c>
      <c r="HB98" s="8"/>
      <c r="HC98" s="101" t="str">
        <f>IF(HB98&gt;0,INDEX(Вхідні_дані!$A$296:$J$345,MATCH(HB98,Вхідні_дані!$D$296:$D$345,0),10),"-")</f>
        <v>-</v>
      </c>
      <c r="HD98" s="9"/>
      <c r="HE98" s="11"/>
      <c r="HF98" s="102" t="str">
        <f t="shared" si="226"/>
        <v>-</v>
      </c>
      <c r="HH98" s="103" t="str">
        <f>IF(HG98&gt;0,INDEX(Вхідні_дані!$A$296:$J$345,MATCH(HG98,Вхідні_дані!$D$296:$D$345,0),5),"-")</f>
        <v>-</v>
      </c>
      <c r="HI98" s="112">
        <v>8</v>
      </c>
      <c r="HJ98" s="8"/>
      <c r="HK98" s="101" t="str">
        <f>IF(HJ98&gt;0,INDEX(Вхідні_дані!$A$296:$J$345,MATCH(HJ98,Вхідні_дані!$D$296:$D$345,0),10),"-")</f>
        <v>-</v>
      </c>
      <c r="HL98" s="9"/>
      <c r="HM98" s="11"/>
      <c r="HN98" s="102" t="str">
        <f t="shared" si="227"/>
        <v>-</v>
      </c>
      <c r="HP98" s="103" t="str">
        <f>IF(HO98&gt;0,INDEX(Вхідні_дані!$A$296:$J$345,MATCH(HO98,Вхідні_дані!$D$296:$D$345,0),5),"-")</f>
        <v>-</v>
      </c>
      <c r="HQ98" s="112">
        <v>8</v>
      </c>
      <c r="HR98" s="8"/>
      <c r="HS98" s="101" t="str">
        <f>IF(HR98&gt;0,INDEX(Вхідні_дані!$A$296:$J$345,MATCH(HR98,Вхідні_дані!$D$296:$D$345,0),10),"-")</f>
        <v>-</v>
      </c>
      <c r="HT98" s="9"/>
      <c r="HU98" s="11"/>
      <c r="HV98" s="102" t="str">
        <f t="shared" si="228"/>
        <v>-</v>
      </c>
      <c r="HX98" s="103" t="str">
        <f>IF(HW98&gt;0,INDEX(Вхідні_дані!$A$296:$J$345,MATCH(HW98,Вхідні_дані!$D$296:$D$345,0),5),"-")</f>
        <v>-</v>
      </c>
      <c r="HY98" s="112">
        <v>8</v>
      </c>
      <c r="HZ98" s="8"/>
      <c r="IA98" s="101" t="str">
        <f>IF(HZ98&gt;0,INDEX(Вхідні_дані!$A$296:$J$345,MATCH(HZ98,Вхідні_дані!$D$296:$D$345,0),10),"-")</f>
        <v>-</v>
      </c>
      <c r="IB98" s="9"/>
      <c r="IC98" s="11"/>
      <c r="ID98" s="102" t="str">
        <f t="shared" si="229"/>
        <v>-</v>
      </c>
      <c r="IF98" s="103" t="str">
        <f>IF(IE98&gt;0,INDEX(Вхідні_дані!$A$296:$J$345,MATCH(IE98,Вхідні_дані!$D$296:$D$345,0),5),"-")</f>
        <v>-</v>
      </c>
      <c r="IG98" s="112">
        <v>8</v>
      </c>
      <c r="IH98" s="8"/>
      <c r="II98" s="101" t="str">
        <f>IF(IH98&gt;0,INDEX(Вхідні_дані!$A$296:$J$345,MATCH(IH98,Вхідні_дані!$D$296:$D$345,0),10),"-")</f>
        <v>-</v>
      </c>
      <c r="IJ98" s="9"/>
      <c r="IK98" s="11"/>
      <c r="IL98" s="102" t="str">
        <f t="shared" si="230"/>
        <v>-</v>
      </c>
      <c r="IN98" s="103" t="str">
        <f>IF(IM98&gt;0,INDEX(Вхідні_дані!$A$296:$J$345,MATCH(IM98,Вхідні_дані!$D$296:$D$345,0),5),"-")</f>
        <v>-</v>
      </c>
      <c r="IO98" s="112">
        <v>8</v>
      </c>
      <c r="IP98" s="8"/>
      <c r="IQ98" s="101" t="str">
        <f>IF(IP98&gt;0,INDEX(Вхідні_дані!$A$296:$J$345,MATCH(IP98,Вхідні_дані!$D$296:$D$345,0),10),"-")</f>
        <v>-</v>
      </c>
      <c r="IR98" s="9"/>
      <c r="IS98" s="11"/>
      <c r="IT98" s="102" t="str">
        <f t="shared" si="231"/>
        <v>-</v>
      </c>
      <c r="IV98" s="103" t="str">
        <f>IF(IU98&gt;0,INDEX(Вхідні_дані!$A$296:$J$345,MATCH(IU98,Вхідні_дані!$D$296:$D$345,0),5),"-")</f>
        <v>-</v>
      </c>
      <c r="IW98" s="112">
        <v>8</v>
      </c>
      <c r="IX98" s="8"/>
      <c r="IY98" s="101" t="str">
        <f>IF(IX98&gt;0,INDEX(Вхідні_дані!$A$296:$J$345,MATCH(IX98,Вхідні_дані!$D$296:$D$345,0),10),"-")</f>
        <v>-</v>
      </c>
      <c r="IZ98" s="9"/>
      <c r="JA98" s="11"/>
      <c r="JB98" s="102" t="str">
        <f t="shared" si="232"/>
        <v>-</v>
      </c>
      <c r="JD98" s="103" t="str">
        <f>IF(JC98&gt;0,INDEX(Вхідні_дані!$A$296:$J$345,MATCH(JC98,Вхідні_дані!$D$296:$D$345,0),5),"-")</f>
        <v>-</v>
      </c>
      <c r="JE98" s="112">
        <v>8</v>
      </c>
      <c r="JF98" s="8"/>
      <c r="JG98" s="101" t="str">
        <f>IF(JF98&gt;0,INDEX(Вхідні_дані!$A$296:$J$345,MATCH(JF98,Вхідні_дані!$D$296:$D$345,0),10),"-")</f>
        <v>-</v>
      </c>
      <c r="JH98" s="9"/>
      <c r="JI98" s="11"/>
      <c r="JJ98" s="102" t="str">
        <f t="shared" si="233"/>
        <v>-</v>
      </c>
      <c r="JL98" s="103" t="str">
        <f>IF(JK98&gt;0,INDEX(Вхідні_дані!$A$296:$J$345,MATCH(JK98,Вхідні_дані!$D$296:$D$345,0),5),"-")</f>
        <v>-</v>
      </c>
      <c r="JM98" s="112">
        <v>8</v>
      </c>
      <c r="JN98" s="8"/>
      <c r="JO98" s="101" t="str">
        <f>IF(JN98&gt;0,INDEX(Вхідні_дані!$A$296:$J$345,MATCH(JN98,Вхідні_дані!$D$296:$D$345,0),10),"-")</f>
        <v>-</v>
      </c>
      <c r="JP98" s="9"/>
      <c r="JQ98" s="11"/>
      <c r="JR98" s="102" t="str">
        <f t="shared" si="234"/>
        <v>-</v>
      </c>
      <c r="JT98" s="103" t="str">
        <f>IF(JS98&gt;0,INDEX(Вхідні_дані!$A$296:$J$345,MATCH(JS98,Вхідні_дані!$D$296:$D$345,0),5),"-")</f>
        <v>-</v>
      </c>
      <c r="JU98" s="112">
        <v>8</v>
      </c>
      <c r="JV98" s="8"/>
      <c r="JW98" s="101" t="str">
        <f>IF(JV98&gt;0,INDEX(Вхідні_дані!$A$296:$J$345,MATCH(JV98,Вхідні_дані!$D$296:$D$345,0),10),"-")</f>
        <v>-</v>
      </c>
      <c r="JX98" s="9"/>
      <c r="JY98" s="11"/>
      <c r="JZ98" s="102" t="str">
        <f t="shared" si="235"/>
        <v>-</v>
      </c>
      <c r="KB98" s="103" t="str">
        <f>IF(KA98&gt;0,INDEX(Вхідні_дані!$A$296:$J$345,MATCH(KA98,Вхідні_дані!$D$296:$D$345,0),5),"-")</f>
        <v>-</v>
      </c>
      <c r="KC98" s="112">
        <v>8</v>
      </c>
      <c r="KD98" s="8"/>
      <c r="KE98" s="101" t="str">
        <f>IF(KD98&gt;0,INDEX(Вхідні_дані!$A$296:$J$345,MATCH(KD98,Вхідні_дані!$D$296:$D$345,0),10),"-")</f>
        <v>-</v>
      </c>
      <c r="KF98" s="9"/>
      <c r="KG98" s="11"/>
      <c r="KH98" s="102" t="str">
        <f t="shared" si="236"/>
        <v>-</v>
      </c>
      <c r="KJ98" s="103" t="str">
        <f>IF(KI98&gt;0,INDEX(Вхідні_дані!$A$296:$J$345,MATCH(KI98,Вхідні_дані!$D$296:$D$345,0),5),"-")</f>
        <v>-</v>
      </c>
      <c r="KK98" s="112">
        <v>8</v>
      </c>
      <c r="KL98" s="8"/>
      <c r="KM98" s="101" t="str">
        <f>IF(KL98&gt;0,INDEX(Вхідні_дані!$A$296:$J$345,MATCH(KL98,Вхідні_дані!$D$296:$D$345,0),10),"-")</f>
        <v>-</v>
      </c>
      <c r="KN98" s="9"/>
      <c r="KO98" s="11"/>
      <c r="KP98" s="102" t="str">
        <f t="shared" si="237"/>
        <v>-</v>
      </c>
      <c r="KR98" s="103" t="str">
        <f>IF(KQ98&gt;0,INDEX(Вхідні_дані!$A$296:$J$345,MATCH(KQ98,Вхідні_дані!$D$296:$D$345,0),5),"-")</f>
        <v>-</v>
      </c>
      <c r="KS98" s="112">
        <v>8</v>
      </c>
      <c r="KT98" s="8"/>
      <c r="KU98" s="101" t="str">
        <f>IF(KT98&gt;0,INDEX(Вхідні_дані!$A$296:$J$345,MATCH(KT98,Вхідні_дані!$D$296:$D$345,0),10),"-")</f>
        <v>-</v>
      </c>
      <c r="KV98" s="9"/>
      <c r="KW98" s="11"/>
      <c r="KX98" s="102" t="str">
        <f t="shared" si="238"/>
        <v>-</v>
      </c>
      <c r="KZ98" s="103" t="str">
        <f>IF(KY98&gt;0,INDEX(Вхідні_дані!$A$296:$J$345,MATCH(KY98,Вхідні_дані!$D$296:$D$345,0),5),"-")</f>
        <v>-</v>
      </c>
      <c r="LA98" s="112">
        <v>8</v>
      </c>
      <c r="LB98" s="8"/>
      <c r="LC98" s="101" t="str">
        <f>IF(LB98&gt;0,INDEX(Вхідні_дані!$A$296:$J$345,MATCH(LB98,Вхідні_дані!$D$296:$D$345,0),10),"-")</f>
        <v>-</v>
      </c>
      <c r="LD98" s="9"/>
      <c r="LE98" s="11"/>
      <c r="LF98" s="102" t="str">
        <f t="shared" si="239"/>
        <v>-</v>
      </c>
      <c r="LH98" s="103" t="str">
        <f>IF(LG98&gt;0,INDEX(Вхідні_дані!$A$296:$J$345,MATCH(LG98,Вхідні_дані!$D$296:$D$345,0),5),"-")</f>
        <v>-</v>
      </c>
      <c r="LI98" s="112">
        <v>8</v>
      </c>
      <c r="LJ98" s="8"/>
      <c r="LK98" s="101" t="str">
        <f>IF(LJ98&gt;0,INDEX(Вхідні_дані!$A$296:$J$345,MATCH(LJ98,Вхідні_дані!$D$296:$D$345,0),10),"-")</f>
        <v>-</v>
      </c>
      <c r="LL98" s="9"/>
      <c r="LM98" s="11"/>
      <c r="LN98" s="102" t="str">
        <f t="shared" si="240"/>
        <v>-</v>
      </c>
      <c r="LP98" s="103" t="str">
        <f>IF(LO98&gt;0,INDEX(Вхідні_дані!$A$296:$J$345,MATCH(LO98,Вхідні_дані!$D$296:$D$345,0),5),"-")</f>
        <v>-</v>
      </c>
      <c r="LQ98" s="112">
        <v>8</v>
      </c>
      <c r="LR98" s="8"/>
      <c r="LS98" s="101" t="str">
        <f>IF(LR98&gt;0,INDEX(Вхідні_дані!$A$296:$J$345,MATCH(LR98,Вхідні_дані!$D$296:$D$345,0),10),"-")</f>
        <v>-</v>
      </c>
      <c r="LT98" s="9"/>
      <c r="LU98" s="11"/>
      <c r="LV98" s="102" t="str">
        <f t="shared" si="241"/>
        <v>-</v>
      </c>
      <c r="LX98" s="103" t="str">
        <f>IF(LW98&gt;0,INDEX(Вхідні_дані!$A$296:$J$345,MATCH(LW98,Вхідні_дані!$D$296:$D$345,0),5),"-")</f>
        <v>-</v>
      </c>
      <c r="LY98" s="112">
        <v>8</v>
      </c>
      <c r="LZ98" s="8"/>
      <c r="MA98" s="101" t="str">
        <f>IF(LZ98&gt;0,INDEX(Вхідні_дані!$A$296:$J$345,MATCH(LZ98,Вхідні_дані!$D$296:$D$345,0),10),"-")</f>
        <v>-</v>
      </c>
      <c r="MB98" s="9"/>
      <c r="MC98" s="11"/>
      <c r="MD98" s="102" t="str">
        <f t="shared" si="242"/>
        <v>-</v>
      </c>
      <c r="MF98" s="103" t="str">
        <f>IF(ME98&gt;0,INDEX(Вхідні_дані!$A$296:$J$345,MATCH(ME98,Вхідні_дані!$D$296:$D$345,0),5),"-")</f>
        <v>-</v>
      </c>
      <c r="MG98" s="112">
        <v>8</v>
      </c>
      <c r="MH98" s="8"/>
      <c r="MI98" s="101" t="str">
        <f>IF(MH98&gt;0,INDEX(Вхідні_дані!$A$296:$J$345,MATCH(MH98,Вхідні_дані!$D$296:$D$345,0),10),"-")</f>
        <v>-</v>
      </c>
      <c r="MJ98" s="9"/>
      <c r="MK98" s="11"/>
      <c r="ML98" s="102" t="str">
        <f t="shared" si="243"/>
        <v>-</v>
      </c>
      <c r="MN98" s="103" t="str">
        <f>IF(MM98&gt;0,INDEX(Вхідні_дані!$A$296:$J$345,MATCH(MM98,Вхідні_дані!$D$296:$D$345,0),5),"-")</f>
        <v>-</v>
      </c>
      <c r="MO98" s="112">
        <v>8</v>
      </c>
      <c r="MP98" s="8"/>
      <c r="MQ98" s="101" t="str">
        <f>IF(MP98&gt;0,INDEX(Вхідні_дані!$A$296:$J$345,MATCH(MP98,Вхідні_дані!$D$296:$D$345,0),10),"-")</f>
        <v>-</v>
      </c>
      <c r="MR98" s="9"/>
      <c r="MS98" s="11"/>
      <c r="MT98" s="102" t="str">
        <f t="shared" si="244"/>
        <v>-</v>
      </c>
      <c r="MV98" s="103" t="str">
        <f>IF(MU98&gt;0,INDEX(Вхідні_дані!$A$296:$J$345,MATCH(MU98,Вхідні_дані!$D$296:$D$345,0),5),"-")</f>
        <v>-</v>
      </c>
      <c r="MW98" s="112">
        <v>8</v>
      </c>
      <c r="MX98" s="8"/>
      <c r="MY98" s="101" t="str">
        <f>IF(MX98&gt;0,INDEX(Вхідні_дані!$A$296:$J$345,MATCH(MX98,Вхідні_дані!$D$296:$D$345,0),10),"-")</f>
        <v>-</v>
      </c>
      <c r="MZ98" s="9"/>
      <c r="NA98" s="11"/>
      <c r="NB98" s="102" t="str">
        <f t="shared" si="245"/>
        <v>-</v>
      </c>
      <c r="ND98" s="103" t="str">
        <f>IF(NC98&gt;0,INDEX(Вхідні_дані!$A$296:$J$345,MATCH(NC98,Вхідні_дані!$D$296:$D$345,0),5),"-")</f>
        <v>-</v>
      </c>
      <c r="NE98" s="112">
        <v>8</v>
      </c>
      <c r="NF98" s="8"/>
      <c r="NG98" s="101" t="str">
        <f>IF(NF98&gt;0,INDEX(Вхідні_дані!$A$296:$J$345,MATCH(NF98,Вхідні_дані!$D$296:$D$345,0),10),"-")</f>
        <v>-</v>
      </c>
      <c r="NH98" s="9"/>
      <c r="NI98" s="11"/>
      <c r="NJ98" s="102" t="str">
        <f t="shared" si="246"/>
        <v>-</v>
      </c>
      <c r="NL98" s="103" t="str">
        <f>IF(NK98&gt;0,INDEX(Вхідні_дані!$A$296:$J$345,MATCH(NK98,Вхідні_дані!$D$296:$D$345,0),5),"-")</f>
        <v>-</v>
      </c>
      <c r="NM98" s="112">
        <v>8</v>
      </c>
      <c r="NN98" s="8"/>
      <c r="NO98" s="101" t="str">
        <f>IF(NN98&gt;0,INDEX(Вхідні_дані!$A$296:$J$345,MATCH(NN98,Вхідні_дані!$D$296:$D$345,0),10),"-")</f>
        <v>-</v>
      </c>
      <c r="NP98" s="9"/>
      <c r="NQ98" s="11"/>
      <c r="NR98" s="102" t="str">
        <f t="shared" si="247"/>
        <v>-</v>
      </c>
      <c r="NT98" s="103" t="str">
        <f>IF(NS98&gt;0,INDEX(Вхідні_дані!$A$296:$J$345,MATCH(NS98,Вхідні_дані!$D$296:$D$345,0),5),"-")</f>
        <v>-</v>
      </c>
      <c r="NU98" s="112">
        <v>8</v>
      </c>
      <c r="NV98" s="8"/>
      <c r="NW98" s="101" t="str">
        <f>IF(NV98&gt;0,INDEX(Вхідні_дані!$A$296:$J$345,MATCH(NV98,Вхідні_дані!$D$296:$D$345,0),10),"-")</f>
        <v>-</v>
      </c>
      <c r="NX98" s="9"/>
      <c r="NY98" s="11"/>
      <c r="NZ98" s="102" t="str">
        <f t="shared" si="248"/>
        <v>-</v>
      </c>
      <c r="OB98" s="103" t="str">
        <f>IF(OA98&gt;0,INDEX(Вхідні_дані!$A$296:$J$345,MATCH(OA98,Вхідні_дані!$D$296:$D$345,0),5),"-")</f>
        <v>-</v>
      </c>
      <c r="OC98" s="112">
        <v>8</v>
      </c>
      <c r="OD98" s="8"/>
      <c r="OE98" s="101" t="str">
        <f>IF(OD98&gt;0,INDEX(Вхідні_дані!$A$296:$J$345,MATCH(OD98,Вхідні_дані!$D$296:$D$345,0),10),"-")</f>
        <v>-</v>
      </c>
      <c r="OF98" s="9"/>
      <c r="OG98" s="11"/>
      <c r="OH98" s="102" t="str">
        <f t="shared" si="249"/>
        <v>-</v>
      </c>
      <c r="OJ98" s="103" t="str">
        <f>IF(OI98&gt;0,INDEX(Вхідні_дані!$A$296:$J$345,MATCH(OI98,Вхідні_дані!$D$296:$D$345,0),5),"-")</f>
        <v>-</v>
      </c>
      <c r="OK98" s="112">
        <v>8</v>
      </c>
      <c r="OL98" s="8"/>
      <c r="OM98" s="101" t="str">
        <f>IF(OL98&gt;0,INDEX(Вхідні_дані!$A$296:$J$345,MATCH(OL98,Вхідні_дані!$D$296:$D$345,0),10),"-")</f>
        <v>-</v>
      </c>
      <c r="ON98" s="9"/>
      <c r="OO98" s="11"/>
      <c r="OP98" s="102" t="str">
        <f t="shared" si="250"/>
        <v>-</v>
      </c>
      <c r="OR98" s="103" t="str">
        <f>IF(OQ98&gt;0,INDEX(Вхідні_дані!$A$296:$J$345,MATCH(OQ98,Вхідні_дані!$D$296:$D$345,0),5),"-")</f>
        <v>-</v>
      </c>
      <c r="OS98" s="112">
        <v>8</v>
      </c>
      <c r="OT98" s="8"/>
      <c r="OU98" s="101" t="str">
        <f>IF(OT98&gt;0,INDEX(Вхідні_дані!$A$296:$J$345,MATCH(OT98,Вхідні_дані!$D$296:$D$345,0),10),"-")</f>
        <v>-</v>
      </c>
      <c r="OV98" s="9"/>
      <c r="OW98" s="11"/>
      <c r="OX98" s="102" t="str">
        <f t="shared" si="251"/>
        <v>-</v>
      </c>
      <c r="OZ98" s="103" t="str">
        <f>IF(OY98&gt;0,INDEX(Вхідні_дані!$A$296:$J$345,MATCH(OY98,Вхідні_дані!$D$296:$D$345,0),5),"-")</f>
        <v>-</v>
      </c>
      <c r="PA98" s="112">
        <v>8</v>
      </c>
      <c r="PB98" s="8"/>
      <c r="PC98" s="101" t="str">
        <f>IF(PB98&gt;0,INDEX(Вхідні_дані!$A$296:$J$345,MATCH(PB98,Вхідні_дані!$D$296:$D$345,0),10),"-")</f>
        <v>-</v>
      </c>
      <c r="PD98" s="9"/>
      <c r="PE98" s="11"/>
      <c r="PF98" s="102" t="str">
        <f t="shared" si="252"/>
        <v>-</v>
      </c>
      <c r="PH98" s="103" t="str">
        <f>IF(PG98&gt;0,INDEX(Вхідні_дані!$A$296:$J$345,MATCH(PG98,Вхідні_дані!$D$296:$D$345,0),5),"-")</f>
        <v>-</v>
      </c>
      <c r="PI98" s="112">
        <v>8</v>
      </c>
      <c r="PJ98" s="8"/>
      <c r="PK98" s="101" t="str">
        <f>IF(PJ98&gt;0,INDEX(Вхідні_дані!$A$296:$J$345,MATCH(PJ98,Вхідні_дані!$D$296:$D$345,0),10),"-")</f>
        <v>-</v>
      </c>
      <c r="PL98" s="9"/>
      <c r="PM98" s="11"/>
      <c r="PN98" s="102" t="str">
        <f t="shared" si="253"/>
        <v>-</v>
      </c>
      <c r="PP98" s="103" t="str">
        <f>IF(PO98&gt;0,INDEX(Вхідні_дані!$A$296:$J$345,MATCH(PO98,Вхідні_дані!$D$296:$D$345,0),5),"-")</f>
        <v>-</v>
      </c>
      <c r="PQ98" s="112">
        <v>8</v>
      </c>
      <c r="PR98" s="8"/>
      <c r="PS98" s="101" t="str">
        <f>IF(PR98&gt;0,INDEX(Вхідні_дані!$A$296:$J$345,MATCH(PR98,Вхідні_дані!$D$296:$D$345,0),10),"-")</f>
        <v>-</v>
      </c>
      <c r="PT98" s="9"/>
      <c r="PU98" s="11"/>
      <c r="PV98" s="102" t="str">
        <f t="shared" si="254"/>
        <v>-</v>
      </c>
      <c r="PX98" s="103" t="str">
        <f>IF(PW98&gt;0,INDEX(Вхідні_дані!$A$296:$J$345,MATCH(PW98,Вхідні_дані!$D$296:$D$345,0),5),"-")</f>
        <v>-</v>
      </c>
      <c r="PY98" s="112">
        <v>8</v>
      </c>
      <c r="PZ98" s="8"/>
      <c r="QA98" s="101" t="str">
        <f>IF(PZ98&gt;0,INDEX(Вхідні_дані!$A$296:$J$345,MATCH(PZ98,Вхідні_дані!$D$296:$D$345,0),10),"-")</f>
        <v>-</v>
      </c>
      <c r="QB98" s="9"/>
      <c r="QC98" s="11"/>
      <c r="QD98" s="102" t="str">
        <f t="shared" si="255"/>
        <v>-</v>
      </c>
      <c r="QF98" s="103" t="str">
        <f>IF(QE98&gt;0,INDEX(Вхідні_дані!$A$296:$J$345,MATCH(QE98,Вхідні_дані!$D$296:$D$345,0),5),"-")</f>
        <v>-</v>
      </c>
      <c r="QG98" s="112">
        <v>8</v>
      </c>
      <c r="QH98" s="8"/>
      <c r="QI98" s="101" t="str">
        <f>IF(QH98&gt;0,INDEX(Вхідні_дані!$A$296:$J$345,MATCH(QH98,Вхідні_дані!$D$296:$D$345,0),10),"-")</f>
        <v>-</v>
      </c>
      <c r="QJ98" s="9"/>
      <c r="QK98" s="11"/>
      <c r="QL98" s="102" t="str">
        <f t="shared" si="256"/>
        <v>-</v>
      </c>
      <c r="QN98" s="103" t="str">
        <f>IF(QM98&gt;0,INDEX(Вхідні_дані!$A$296:$J$345,MATCH(QM98,Вхідні_дані!$D$296:$D$345,0),5),"-")</f>
        <v>-</v>
      </c>
      <c r="QO98" s="112">
        <v>8</v>
      </c>
      <c r="QP98" s="8"/>
      <c r="QQ98" s="101" t="str">
        <f>IF(QP98&gt;0,INDEX(Вхідні_дані!$A$296:$J$345,MATCH(QP98,Вхідні_дані!$D$296:$D$345,0),10),"-")</f>
        <v>-</v>
      </c>
      <c r="QR98" s="9"/>
      <c r="QS98" s="11"/>
      <c r="QT98" s="102" t="str">
        <f t="shared" si="257"/>
        <v>-</v>
      </c>
      <c r="QV98" s="103" t="str">
        <f>IF(QU98&gt;0,INDEX(Вхідні_дані!$A$296:$J$345,MATCH(QU98,Вхідні_дані!$D$296:$D$345,0),5),"-")</f>
        <v>-</v>
      </c>
      <c r="QW98" s="112">
        <v>8</v>
      </c>
      <c r="QX98" s="8"/>
      <c r="QY98" s="101" t="str">
        <f>IF(QX98&gt;0,INDEX(Вхідні_дані!$A$296:$J$345,MATCH(QX98,Вхідні_дані!$D$296:$D$345,0),10),"-")</f>
        <v>-</v>
      </c>
      <c r="QZ98" s="9"/>
      <c r="RA98" s="11"/>
      <c r="RB98" s="102" t="str">
        <f t="shared" si="258"/>
        <v>-</v>
      </c>
      <c r="RD98" s="103" t="str">
        <f>IF(RC98&gt;0,INDEX(Вхідні_дані!$A$296:$J$345,MATCH(RC98,Вхідні_дані!$D$296:$D$345,0),5),"-")</f>
        <v>-</v>
      </c>
      <c r="RE98" s="112">
        <v>8</v>
      </c>
      <c r="RF98" s="8"/>
      <c r="RG98" s="101" t="str">
        <f>IF(RF98&gt;0,INDEX(Вхідні_дані!$A$296:$J$345,MATCH(RF98,Вхідні_дані!$D$296:$D$345,0),10),"-")</f>
        <v>-</v>
      </c>
      <c r="RH98" s="9"/>
      <c r="RI98" s="11"/>
      <c r="RJ98" s="102" t="str">
        <f t="shared" si="259"/>
        <v>-</v>
      </c>
      <c r="RL98" s="103" t="str">
        <f>IF(RK98&gt;0,INDEX(Вхідні_дані!$A$296:$J$345,MATCH(RK98,Вхідні_дані!$D$296:$D$345,0),5),"-")</f>
        <v>-</v>
      </c>
      <c r="RM98" s="112">
        <v>8</v>
      </c>
      <c r="RN98" s="8"/>
      <c r="RO98" s="101" t="str">
        <f>IF(RN98&gt;0,INDEX(Вхідні_дані!$A$296:$J$345,MATCH(RN98,Вхідні_дані!$D$296:$D$345,0),10),"-")</f>
        <v>-</v>
      </c>
      <c r="RP98" s="9"/>
      <c r="RQ98" s="11"/>
      <c r="RR98" s="102" t="str">
        <f t="shared" si="260"/>
        <v>-</v>
      </c>
      <c r="RT98" s="103" t="str">
        <f>IF(RS98&gt;0,INDEX(Вхідні_дані!$A$296:$J$345,MATCH(RS98,Вхідні_дані!$D$296:$D$345,0),5),"-")</f>
        <v>-</v>
      </c>
      <c r="RU98" s="112">
        <v>8</v>
      </c>
      <c r="RV98" s="8"/>
      <c r="RW98" s="101" t="str">
        <f>IF(RV98&gt;0,INDEX(Вхідні_дані!$A$296:$J$345,MATCH(RV98,Вхідні_дані!$D$296:$D$345,0),10),"-")</f>
        <v>-</v>
      </c>
      <c r="RX98" s="9"/>
      <c r="RY98" s="11"/>
      <c r="RZ98" s="102" t="str">
        <f t="shared" si="261"/>
        <v>-</v>
      </c>
      <c r="SB98" s="103" t="str">
        <f>IF(SA98&gt;0,INDEX(Вхідні_дані!$A$296:$J$345,MATCH(SA98,Вхідні_дані!$D$296:$D$345,0),5),"-")</f>
        <v>-</v>
      </c>
      <c r="SC98" s="112">
        <v>8</v>
      </c>
      <c r="SD98" s="8"/>
      <c r="SE98" s="101" t="str">
        <f>IF(SD98&gt;0,INDEX(Вхідні_дані!$A$296:$J$345,MATCH(SD98,Вхідні_дані!$D$296:$D$345,0),10),"-")</f>
        <v>-</v>
      </c>
      <c r="SF98" s="9"/>
      <c r="SG98" s="11"/>
      <c r="SH98" s="102" t="str">
        <f t="shared" si="262"/>
        <v>-</v>
      </c>
      <c r="SJ98" s="103" t="str">
        <f>IF(SI98&gt;0,INDEX(Вхідні_дані!$A$296:$J$345,MATCH(SI98,Вхідні_дані!$D$296:$D$345,0),5),"-")</f>
        <v>-</v>
      </c>
      <c r="SK98" s="112">
        <v>8</v>
      </c>
      <c r="SL98" s="8"/>
      <c r="SM98" s="101" t="str">
        <f>IF(SL98&gt;0,INDEX(Вхідні_дані!$A$296:$J$345,MATCH(SL98,Вхідні_дані!$D$296:$D$345,0),10),"-")</f>
        <v>-</v>
      </c>
      <c r="SN98" s="9"/>
      <c r="SO98" s="11"/>
      <c r="SP98" s="102" t="str">
        <f t="shared" si="263"/>
        <v>-</v>
      </c>
      <c r="SR98" s="103" t="str">
        <f>IF(SQ98&gt;0,INDEX(Вхідні_дані!$A$296:$J$345,MATCH(SQ98,Вхідні_дані!$D$296:$D$345,0),5),"-")</f>
        <v>-</v>
      </c>
      <c r="SS98" s="112">
        <v>8</v>
      </c>
      <c r="ST98" s="8"/>
      <c r="SU98" s="101" t="str">
        <f>IF(ST98&gt;0,INDEX(Вхідні_дані!$A$296:$J$345,MATCH(ST98,Вхідні_дані!$D$296:$D$345,0),10),"-")</f>
        <v>-</v>
      </c>
      <c r="SV98" s="9"/>
      <c r="SW98" s="11"/>
      <c r="SX98" s="102" t="str">
        <f t="shared" si="264"/>
        <v>-</v>
      </c>
      <c r="SZ98" s="103" t="str">
        <f>IF(SY98&gt;0,INDEX(Вхідні_дані!$A$296:$J$345,MATCH(SY98,Вхідні_дані!$D$296:$D$345,0),5),"-")</f>
        <v>-</v>
      </c>
      <c r="TA98" s="112">
        <v>8</v>
      </c>
      <c r="TB98" s="8"/>
      <c r="TC98" s="101" t="str">
        <f>IF(TB98&gt;0,INDEX(Вхідні_дані!$A$296:$J$345,MATCH(TB98,Вхідні_дані!$D$296:$D$345,0),10),"-")</f>
        <v>-</v>
      </c>
      <c r="TD98" s="9"/>
      <c r="TE98" s="11"/>
      <c r="TF98" s="102" t="str">
        <f t="shared" si="265"/>
        <v>-</v>
      </c>
      <c r="TH98" s="103" t="str">
        <f>IF(TG98&gt;0,INDEX(Вхідні_дані!$A$296:$J$345,MATCH(TG98,Вхідні_дані!$D$296:$D$345,0),5),"-")</f>
        <v>-</v>
      </c>
      <c r="TI98" s="112">
        <v>8</v>
      </c>
      <c r="TJ98" s="8"/>
      <c r="TK98" s="101" t="str">
        <f>IF(TJ98&gt;0,INDEX(Вхідні_дані!$A$296:$J$345,MATCH(TJ98,Вхідні_дані!$D$296:$D$345,0),10),"-")</f>
        <v>-</v>
      </c>
      <c r="TL98" s="9"/>
      <c r="TM98" s="11"/>
      <c r="TN98" s="102" t="str">
        <f t="shared" si="266"/>
        <v>-</v>
      </c>
      <c r="TP98" s="103" t="str">
        <f>IF(TO98&gt;0,INDEX(Вхідні_дані!$A$296:$J$345,MATCH(TO98,Вхідні_дані!$D$296:$D$345,0),5),"-")</f>
        <v>-</v>
      </c>
      <c r="TQ98" s="112">
        <v>8</v>
      </c>
      <c r="TR98" s="8"/>
      <c r="TS98" s="101" t="str">
        <f>IF(TR98&gt;0,INDEX(Вхідні_дані!$A$296:$J$345,MATCH(TR98,Вхідні_дані!$D$296:$D$345,0),10),"-")</f>
        <v>-</v>
      </c>
      <c r="TT98" s="9"/>
      <c r="TU98" s="11"/>
      <c r="TV98" s="102" t="str">
        <f t="shared" si="267"/>
        <v>-</v>
      </c>
      <c r="TX98" s="103" t="str">
        <f>IF(TW98&gt;0,INDEX(Вхідні_дані!$A$296:$J$345,MATCH(TW98,Вхідні_дані!$D$296:$D$345,0),5),"-")</f>
        <v>-</v>
      </c>
      <c r="TY98" s="112">
        <v>8</v>
      </c>
      <c r="TZ98" s="8"/>
      <c r="UA98" s="101" t="str">
        <f>IF(TZ98&gt;0,INDEX(Вхідні_дані!$A$296:$J$345,MATCH(TZ98,Вхідні_дані!$D$296:$D$345,0),10),"-")</f>
        <v>-</v>
      </c>
      <c r="UB98" s="9"/>
      <c r="UC98" s="11"/>
      <c r="UD98" s="102" t="str">
        <f t="shared" si="268"/>
        <v>-</v>
      </c>
      <c r="UF98" s="103" t="str">
        <f>IF(UE98&gt;0,INDEX(Вхідні_дані!$A$296:$J$345,MATCH(UE98,Вхідні_дані!$D$296:$D$345,0),5),"-")</f>
        <v>-</v>
      </c>
      <c r="UG98" s="112">
        <v>8</v>
      </c>
      <c r="UH98" s="8"/>
      <c r="UI98" s="101" t="str">
        <f>IF(UH98&gt;0,INDEX(Вхідні_дані!$A$296:$J$345,MATCH(UH98,Вхідні_дані!$D$296:$D$345,0),10),"-")</f>
        <v>-</v>
      </c>
      <c r="UJ98" s="9"/>
      <c r="UK98" s="11"/>
      <c r="UL98" s="102" t="str">
        <f t="shared" si="269"/>
        <v>-</v>
      </c>
      <c r="UN98" s="103" t="str">
        <f>IF(UM98&gt;0,INDEX(Вхідні_дані!$A$296:$J$345,MATCH(UM98,Вхідні_дані!$D$296:$D$345,0),5),"-")</f>
        <v>-</v>
      </c>
      <c r="UO98" s="112">
        <v>8</v>
      </c>
      <c r="UP98" s="8"/>
      <c r="UQ98" s="101" t="str">
        <f>IF(UP98&gt;0,INDEX(Вхідні_дані!$A$296:$J$345,MATCH(UP98,Вхідні_дані!$D$296:$D$345,0),10),"-")</f>
        <v>-</v>
      </c>
      <c r="UR98" s="9"/>
      <c r="US98" s="11"/>
      <c r="UT98" s="102" t="str">
        <f t="shared" si="270"/>
        <v>-</v>
      </c>
      <c r="UV98" s="103" t="str">
        <f>IF(UU98&gt;0,INDEX(Вхідні_дані!$A$296:$J$345,MATCH(UU98,Вхідні_дані!$D$296:$D$345,0),5),"-")</f>
        <v>-</v>
      </c>
      <c r="UW98" s="112">
        <v>8</v>
      </c>
      <c r="UX98" s="8"/>
      <c r="UY98" s="101" t="str">
        <f>IF(UX98&gt;0,INDEX(Вхідні_дані!$A$296:$J$345,MATCH(UX98,Вхідні_дані!$D$296:$D$345,0),10),"-")</f>
        <v>-</v>
      </c>
      <c r="UZ98" s="9"/>
      <c r="VA98" s="11"/>
      <c r="VB98" s="102" t="str">
        <f t="shared" si="271"/>
        <v>-</v>
      </c>
      <c r="VD98" s="103" t="str">
        <f>IF(VC98&gt;0,INDEX(Вхідні_дані!$A$296:$J$345,MATCH(VC98,Вхідні_дані!$D$296:$D$345,0),5),"-")</f>
        <v>-</v>
      </c>
      <c r="VE98" s="112">
        <v>8</v>
      </c>
      <c r="VF98" s="8"/>
      <c r="VG98" s="101" t="str">
        <f>IF(VF98&gt;0,INDEX(Вхідні_дані!$A$296:$J$345,MATCH(VF98,Вхідні_дані!$D$296:$D$345,0),10),"-")</f>
        <v>-</v>
      </c>
      <c r="VH98" s="9"/>
      <c r="VI98" s="11"/>
      <c r="VJ98" s="102" t="str">
        <f t="shared" si="272"/>
        <v>-</v>
      </c>
      <c r="VL98" s="103" t="str">
        <f>IF(VK98&gt;0,INDEX(Вхідні_дані!$A$296:$J$345,MATCH(VK98,Вхідні_дані!$D$296:$D$345,0),5),"-")</f>
        <v>-</v>
      </c>
      <c r="VM98" s="112">
        <v>8</v>
      </c>
      <c r="VN98" s="8"/>
      <c r="VO98" s="101" t="str">
        <f>IF(VN98&gt;0,INDEX(Вхідні_дані!$A$296:$J$345,MATCH(VN98,Вхідні_дані!$D$296:$D$345,0),10),"-")</f>
        <v>-</v>
      </c>
      <c r="VP98" s="9"/>
      <c r="VQ98" s="11"/>
      <c r="VR98" s="102" t="str">
        <f t="shared" si="273"/>
        <v>-</v>
      </c>
      <c r="VT98" s="103" t="str">
        <f>IF(VS98&gt;0,INDEX(Вхідні_дані!$A$296:$J$345,MATCH(VS98,Вхідні_дані!$D$296:$D$345,0),5),"-")</f>
        <v>-</v>
      </c>
      <c r="VU98" s="112">
        <v>8</v>
      </c>
      <c r="VV98" s="8"/>
      <c r="VW98" s="101" t="str">
        <f>IF(VV98&gt;0,INDEX(Вхідні_дані!$A$296:$J$345,MATCH(VV98,Вхідні_дані!$D$296:$D$345,0),10),"-")</f>
        <v>-</v>
      </c>
      <c r="VX98" s="9"/>
      <c r="VY98" s="11"/>
      <c r="VZ98" s="102" t="str">
        <f t="shared" si="274"/>
        <v>-</v>
      </c>
      <c r="WB98" s="103" t="str">
        <f>IF(WA98&gt;0,INDEX(Вхідні_дані!$A$296:$J$345,MATCH(WA98,Вхідні_дані!$D$296:$D$345,0),5),"-")</f>
        <v>-</v>
      </c>
      <c r="WC98" s="112">
        <v>8</v>
      </c>
      <c r="WD98" s="8"/>
      <c r="WE98" s="101" t="str">
        <f>IF(WD98&gt;0,INDEX(Вхідні_дані!$A$296:$J$345,MATCH(WD98,Вхідні_дані!$D$296:$D$345,0),10),"-")</f>
        <v>-</v>
      </c>
      <c r="WF98" s="9"/>
      <c r="WG98" s="11"/>
      <c r="WH98" s="102" t="str">
        <f t="shared" si="275"/>
        <v>-</v>
      </c>
      <c r="WJ98" s="103" t="str">
        <f>IF(WI98&gt;0,INDEX(Вхідні_дані!$A$296:$J$345,MATCH(WI98,Вхідні_дані!$D$296:$D$345,0),5),"-")</f>
        <v>-</v>
      </c>
      <c r="WK98" s="112">
        <v>8</v>
      </c>
      <c r="WL98" s="8"/>
      <c r="WM98" s="101" t="str">
        <f>IF(WL98&gt;0,INDEX(Вхідні_дані!$A$296:$J$345,MATCH(WL98,Вхідні_дані!$D$296:$D$345,0),10),"-")</f>
        <v>-</v>
      </c>
      <c r="WN98" s="9"/>
      <c r="WO98" s="11"/>
      <c r="WP98" s="102" t="str">
        <f t="shared" si="276"/>
        <v>-</v>
      </c>
      <c r="WR98" s="103" t="str">
        <f>IF(WQ98&gt;0,INDEX(Вхідні_дані!$A$296:$J$345,MATCH(WQ98,Вхідні_дані!$D$296:$D$345,0),5),"-")</f>
        <v>-</v>
      </c>
      <c r="WS98" s="112">
        <v>8</v>
      </c>
      <c r="WT98" s="8"/>
      <c r="WU98" s="101" t="str">
        <f>IF(WT98&gt;0,INDEX(Вхідні_дані!$A$296:$J$345,MATCH(WT98,Вхідні_дані!$D$296:$D$345,0),10),"-")</f>
        <v>-</v>
      </c>
      <c r="WV98" s="9"/>
      <c r="WW98" s="11"/>
      <c r="WX98" s="102" t="str">
        <f t="shared" si="277"/>
        <v>-</v>
      </c>
      <c r="WZ98" s="103" t="str">
        <f>IF(WY98&gt;0,INDEX(Вхідні_дані!$A$296:$J$345,MATCH(WY98,Вхідні_дані!$D$296:$D$345,0),5),"-")</f>
        <v>-</v>
      </c>
      <c r="XA98" s="112">
        <v>8</v>
      </c>
      <c r="XB98" s="8"/>
      <c r="XC98" s="101" t="str">
        <f>IF(XB98&gt;0,INDEX(Вхідні_дані!$A$296:$J$345,MATCH(XB98,Вхідні_дані!$D$296:$D$345,0),10),"-")</f>
        <v>-</v>
      </c>
      <c r="XD98" s="9"/>
      <c r="XE98" s="11"/>
      <c r="XF98" s="102" t="str">
        <f t="shared" si="278"/>
        <v>-</v>
      </c>
      <c r="XH98" s="103" t="str">
        <f>IF(XG98&gt;0,INDEX(Вхідні_дані!$A$296:$J$345,MATCH(XG98,Вхідні_дані!$D$296:$D$345,0),5),"-")</f>
        <v>-</v>
      </c>
      <c r="XI98" s="112">
        <v>8</v>
      </c>
      <c r="XJ98" s="8"/>
      <c r="XK98" s="101" t="str">
        <f>IF(XJ98&gt;0,INDEX(Вхідні_дані!$A$296:$J$345,MATCH(XJ98,Вхідні_дані!$D$296:$D$345,0),10),"-")</f>
        <v>-</v>
      </c>
      <c r="XL98" s="9"/>
      <c r="XM98" s="11"/>
      <c r="XN98" s="102" t="str">
        <f t="shared" si="279"/>
        <v>-</v>
      </c>
      <c r="XP98" s="103" t="str">
        <f>IF(XO98&gt;0,INDEX(Вхідні_дані!$A$296:$J$345,MATCH(XO98,Вхідні_дані!$D$296:$D$345,0),5),"-")</f>
        <v>-</v>
      </c>
      <c r="XQ98" s="112">
        <v>8</v>
      </c>
      <c r="XR98" s="8"/>
      <c r="XS98" s="101" t="str">
        <f>IF(XR98&gt;0,INDEX(Вхідні_дані!$A$296:$J$345,MATCH(XR98,Вхідні_дані!$D$296:$D$345,0),10),"-")</f>
        <v>-</v>
      </c>
      <c r="XT98" s="9"/>
      <c r="XU98" s="11"/>
      <c r="XV98" s="102" t="str">
        <f t="shared" si="280"/>
        <v>-</v>
      </c>
      <c r="XX98" s="103" t="str">
        <f>IF(XW98&gt;0,INDEX(Вхідні_дані!$A$296:$J$345,MATCH(XW98,Вхідні_дані!$D$296:$D$345,0),5),"-")</f>
        <v>-</v>
      </c>
      <c r="XY98" s="112">
        <v>8</v>
      </c>
      <c r="XZ98" s="8"/>
      <c r="YA98" s="101" t="str">
        <f>IF(XZ98&gt;0,INDEX(Вхідні_дані!$A$296:$J$345,MATCH(XZ98,Вхідні_дані!$D$296:$D$345,0),10),"-")</f>
        <v>-</v>
      </c>
      <c r="YB98" s="9"/>
      <c r="YC98" s="11"/>
      <c r="YD98" s="102" t="str">
        <f t="shared" si="281"/>
        <v>-</v>
      </c>
      <c r="YF98" s="103" t="str">
        <f>IF(YE98&gt;0,INDEX(Вхідні_дані!$A$296:$J$345,MATCH(YE98,Вхідні_дані!$D$296:$D$345,0),5),"-")</f>
        <v>-</v>
      </c>
      <c r="YG98" s="112">
        <v>8</v>
      </c>
      <c r="YH98" s="8"/>
      <c r="YI98" s="101" t="str">
        <f>IF(YH98&gt;0,INDEX(Вхідні_дані!$A$296:$J$345,MATCH(YH98,Вхідні_дані!$D$296:$D$345,0),10),"-")</f>
        <v>-</v>
      </c>
      <c r="YJ98" s="9"/>
      <c r="YK98" s="11"/>
      <c r="YL98" s="102" t="str">
        <f t="shared" si="282"/>
        <v>-</v>
      </c>
      <c r="YN98" s="103" t="str">
        <f>IF(YM98&gt;0,INDEX(Вхідні_дані!$A$296:$J$345,MATCH(YM98,Вхідні_дані!$D$296:$D$345,0),5),"-")</f>
        <v>-</v>
      </c>
      <c r="YO98" s="112">
        <v>8</v>
      </c>
      <c r="YP98" s="8"/>
      <c r="YQ98" s="101" t="str">
        <f>IF(YP98&gt;0,INDEX(Вхідні_дані!$A$296:$J$345,MATCH(YP98,Вхідні_дані!$D$296:$D$345,0),10),"-")</f>
        <v>-</v>
      </c>
      <c r="YR98" s="9"/>
      <c r="YS98" s="11"/>
      <c r="YT98" s="102" t="str">
        <f t="shared" si="283"/>
        <v>-</v>
      </c>
      <c r="YV98" s="103" t="str">
        <f>IF(YU98&gt;0,INDEX(Вхідні_дані!$A$296:$J$345,MATCH(YU98,Вхідні_дані!$D$296:$D$345,0),5),"-")</f>
        <v>-</v>
      </c>
      <c r="YW98" s="112">
        <v>8</v>
      </c>
      <c r="YX98" s="8"/>
      <c r="YY98" s="101" t="str">
        <f>IF(YX98&gt;0,INDEX(Вхідні_дані!$A$296:$J$345,MATCH(YX98,Вхідні_дані!$D$296:$D$345,0),10),"-")</f>
        <v>-</v>
      </c>
      <c r="YZ98" s="9"/>
      <c r="ZA98" s="11"/>
      <c r="ZB98" s="102" t="str">
        <f t="shared" si="284"/>
        <v>-</v>
      </c>
      <c r="ZD98" s="103" t="str">
        <f>IF(ZC98&gt;0,INDEX(Вхідні_дані!$A$296:$J$345,MATCH(ZC98,Вхідні_дані!$D$296:$D$345,0),5),"-")</f>
        <v>-</v>
      </c>
      <c r="ZE98" s="112">
        <v>8</v>
      </c>
      <c r="ZF98" s="8"/>
      <c r="ZG98" s="101" t="str">
        <f>IF(ZF98&gt;0,INDEX(Вхідні_дані!$A$296:$J$345,MATCH(ZF98,Вхідні_дані!$D$296:$D$345,0),10),"-")</f>
        <v>-</v>
      </c>
      <c r="ZH98" s="9"/>
      <c r="ZI98" s="11"/>
      <c r="ZJ98" s="102" t="str">
        <f t="shared" si="285"/>
        <v>-</v>
      </c>
      <c r="ZL98" s="103" t="str">
        <f>IF(ZK98&gt;0,INDEX(Вхідні_дані!$A$296:$J$345,MATCH(ZK98,Вхідні_дані!$D$296:$D$345,0),5),"-")</f>
        <v>-</v>
      </c>
      <c r="ZM98" s="112">
        <v>8</v>
      </c>
      <c r="ZN98" s="8"/>
      <c r="ZO98" s="101" t="str">
        <f>IF(ZN98&gt;0,INDEX(Вхідні_дані!$A$296:$J$345,MATCH(ZN98,Вхідні_дані!$D$296:$D$345,0),10),"-")</f>
        <v>-</v>
      </c>
      <c r="ZP98" s="9"/>
      <c r="ZQ98" s="11"/>
      <c r="ZR98" s="102" t="str">
        <f t="shared" si="286"/>
        <v>-</v>
      </c>
      <c r="ZT98" s="103" t="str">
        <f>IF(ZS98&gt;0,INDEX(Вхідні_дані!$A$296:$J$345,MATCH(ZS98,Вхідні_дані!$D$296:$D$345,0),5),"-")</f>
        <v>-</v>
      </c>
      <c r="ZU98" s="112">
        <v>8</v>
      </c>
      <c r="ZV98" s="8"/>
      <c r="ZW98" s="101" t="str">
        <f>IF(ZV98&gt;0,INDEX(Вхідні_дані!$A$296:$J$345,MATCH(ZV98,Вхідні_дані!$D$296:$D$345,0),10),"-")</f>
        <v>-</v>
      </c>
      <c r="ZX98" s="9"/>
      <c r="ZY98" s="11"/>
      <c r="ZZ98" s="102" t="str">
        <f t="shared" si="287"/>
        <v>-</v>
      </c>
      <c r="AAB98" s="103" t="str">
        <f>IF(AAA98&gt;0,INDEX(Вхідні_дані!$A$296:$J$345,MATCH(AAA98,Вхідні_дані!$D$296:$D$345,0),5),"-")</f>
        <v>-</v>
      </c>
      <c r="AAC98" s="112">
        <v>8</v>
      </c>
      <c r="AAD98" s="8"/>
      <c r="AAE98" s="101" t="str">
        <f>IF(AAD98&gt;0,INDEX(Вхідні_дані!$A$296:$J$345,MATCH(AAD98,Вхідні_дані!$D$296:$D$345,0),10),"-")</f>
        <v>-</v>
      </c>
      <c r="AAF98" s="9"/>
      <c r="AAG98" s="11"/>
      <c r="AAH98" s="102" t="str">
        <f t="shared" si="288"/>
        <v>-</v>
      </c>
      <c r="AAJ98" s="103" t="str">
        <f>IF(AAI98&gt;0,INDEX(Вхідні_дані!$A$296:$J$345,MATCH(AAI98,Вхідні_дані!$D$296:$D$345,0),5),"-")</f>
        <v>-</v>
      </c>
      <c r="AAK98" s="112">
        <v>8</v>
      </c>
      <c r="AAL98" s="8"/>
      <c r="AAM98" s="101" t="str">
        <f>IF(AAL98&gt;0,INDEX(Вхідні_дані!$A$296:$J$345,MATCH(AAL98,Вхідні_дані!$D$296:$D$345,0),10),"-")</f>
        <v>-</v>
      </c>
      <c r="AAN98" s="9"/>
      <c r="AAO98" s="11"/>
      <c r="AAP98" s="102" t="str">
        <f t="shared" si="289"/>
        <v>-</v>
      </c>
      <c r="AAR98" s="103" t="str">
        <f>IF(AAQ98&gt;0,INDEX(Вхідні_дані!$A$296:$J$345,MATCH(AAQ98,Вхідні_дані!$D$296:$D$345,0),5),"-")</f>
        <v>-</v>
      </c>
      <c r="AAS98" s="112">
        <v>8</v>
      </c>
      <c r="AAT98" s="8"/>
      <c r="AAU98" s="101" t="str">
        <f>IF(AAT98&gt;0,INDEX(Вхідні_дані!$A$296:$J$345,MATCH(AAT98,Вхідні_дані!$D$296:$D$345,0),10),"-")</f>
        <v>-</v>
      </c>
      <c r="AAV98" s="9"/>
      <c r="AAW98" s="11"/>
      <c r="AAX98" s="102" t="str">
        <f t="shared" si="290"/>
        <v>-</v>
      </c>
      <c r="AAZ98" s="103" t="str">
        <f>IF(AAY98&gt;0,INDEX(Вхідні_дані!$A$296:$J$345,MATCH(AAY98,Вхідні_дані!$D$296:$D$345,0),5),"-")</f>
        <v>-</v>
      </c>
      <c r="ABA98" s="112">
        <v>8</v>
      </c>
      <c r="ABB98" s="8"/>
      <c r="ABC98" s="101" t="str">
        <f>IF(ABB98&gt;0,INDEX(Вхідні_дані!$A$296:$J$345,MATCH(ABB98,Вхідні_дані!$D$296:$D$345,0),10),"-")</f>
        <v>-</v>
      </c>
      <c r="ABD98" s="9"/>
      <c r="ABE98" s="11"/>
      <c r="ABF98" s="102" t="str">
        <f t="shared" si="291"/>
        <v>-</v>
      </c>
      <c r="ABH98" s="103" t="str">
        <f>IF(ABG98&gt;0,INDEX(Вхідні_дані!$A$296:$J$345,MATCH(ABG98,Вхідні_дані!$D$296:$D$345,0),5),"-")</f>
        <v>-</v>
      </c>
      <c r="ABI98" s="112">
        <v>8</v>
      </c>
      <c r="ABJ98" s="8"/>
      <c r="ABK98" s="101" t="str">
        <f>IF(ABJ98&gt;0,INDEX(Вхідні_дані!$A$296:$J$345,MATCH(ABJ98,Вхідні_дані!$D$296:$D$345,0),10),"-")</f>
        <v>-</v>
      </c>
      <c r="ABL98" s="9"/>
      <c r="ABM98" s="11"/>
      <c r="ABN98" s="102" t="str">
        <f t="shared" si="292"/>
        <v>-</v>
      </c>
      <c r="ABP98" s="103" t="str">
        <f>IF(ABO98&gt;0,INDEX(Вхідні_дані!$A$296:$J$345,MATCH(ABO98,Вхідні_дані!$D$296:$D$345,0),5),"-")</f>
        <v>-</v>
      </c>
      <c r="ABQ98" s="112">
        <v>8</v>
      </c>
      <c r="ABR98" s="8"/>
      <c r="ABS98" s="101" t="str">
        <f>IF(ABR98&gt;0,INDEX(Вхідні_дані!$A$296:$J$345,MATCH(ABR98,Вхідні_дані!$D$296:$D$345,0),10),"-")</f>
        <v>-</v>
      </c>
      <c r="ABT98" s="9"/>
      <c r="ABU98" s="11"/>
      <c r="ABV98" s="102" t="str">
        <f t="shared" si="293"/>
        <v>-</v>
      </c>
      <c r="ABX98" s="103" t="str">
        <f>IF(ABW98&gt;0,INDEX(Вхідні_дані!$A$296:$J$345,MATCH(ABW98,Вхідні_дані!$D$296:$D$345,0),5),"-")</f>
        <v>-</v>
      </c>
      <c r="ABY98" s="112">
        <v>8</v>
      </c>
      <c r="ABZ98" s="8"/>
      <c r="ACA98" s="101" t="str">
        <f>IF(ABZ98&gt;0,INDEX(Вхідні_дані!$A$296:$J$345,MATCH(ABZ98,Вхідні_дані!$D$296:$D$345,0),10),"-")</f>
        <v>-</v>
      </c>
      <c r="ACB98" s="9"/>
      <c r="ACC98" s="11"/>
      <c r="ACD98" s="102" t="str">
        <f t="shared" si="294"/>
        <v>-</v>
      </c>
      <c r="ACF98" s="103" t="str">
        <f>IF(ACE98&gt;0,INDEX(Вхідні_дані!$A$296:$J$345,MATCH(ACE98,Вхідні_дані!$D$296:$D$345,0),5),"-")</f>
        <v>-</v>
      </c>
      <c r="ACG98" s="112">
        <v>8</v>
      </c>
      <c r="ACH98" s="8"/>
      <c r="ACI98" s="101" t="str">
        <f>IF(ACH98&gt;0,INDEX(Вхідні_дані!$A$296:$J$345,MATCH(ACH98,Вхідні_дані!$D$296:$D$345,0),10),"-")</f>
        <v>-</v>
      </c>
      <c r="ACJ98" s="9"/>
      <c r="ACK98" s="11"/>
      <c r="ACL98" s="102" t="str">
        <f t="shared" si="295"/>
        <v>-</v>
      </c>
      <c r="ACN98" s="103" t="str">
        <f>IF(ACM98&gt;0,INDEX(Вхідні_дані!$A$296:$J$345,MATCH(ACM98,Вхідні_дані!$D$296:$D$345,0),5),"-")</f>
        <v>-</v>
      </c>
      <c r="ACO98" s="112">
        <v>8</v>
      </c>
      <c r="ACP98" s="8"/>
      <c r="ACQ98" s="101" t="str">
        <f>IF(ACP98&gt;0,INDEX(Вхідні_дані!$A$296:$J$345,MATCH(ACP98,Вхідні_дані!$D$296:$D$345,0),10),"-")</f>
        <v>-</v>
      </c>
      <c r="ACR98" s="9"/>
      <c r="ACS98" s="11"/>
      <c r="ACT98" s="102" t="str">
        <f t="shared" si="296"/>
        <v>-</v>
      </c>
      <c r="ACV98" s="103" t="str">
        <f>IF(ACU98&gt;0,INDEX(Вхідні_дані!$A$296:$J$345,MATCH(ACU98,Вхідні_дані!$D$296:$D$345,0),5),"-")</f>
        <v>-</v>
      </c>
      <c r="ACW98" s="112">
        <v>8</v>
      </c>
      <c r="ACX98" s="8"/>
      <c r="ACY98" s="101" t="str">
        <f>IF(ACX98&gt;0,INDEX(Вхідні_дані!$A$296:$J$345,MATCH(ACX98,Вхідні_дані!$D$296:$D$345,0),10),"-")</f>
        <v>-</v>
      </c>
      <c r="ACZ98" s="9"/>
      <c r="ADA98" s="11"/>
      <c r="ADB98" s="102" t="str">
        <f t="shared" si="297"/>
        <v>-</v>
      </c>
      <c r="ADD98" s="103" t="str">
        <f>IF(ADC98&gt;0,INDEX(Вхідні_дані!$A$296:$J$345,MATCH(ADC98,Вхідні_дані!$D$296:$D$345,0),5),"-")</f>
        <v>-</v>
      </c>
      <c r="ADE98" s="112">
        <v>8</v>
      </c>
      <c r="ADF98" s="8"/>
      <c r="ADG98" s="101" t="str">
        <f>IF(ADF98&gt;0,INDEX(Вхідні_дані!$A$296:$J$345,MATCH(ADF98,Вхідні_дані!$D$296:$D$345,0),10),"-")</f>
        <v>-</v>
      </c>
      <c r="ADH98" s="9"/>
      <c r="ADI98" s="11"/>
      <c r="ADJ98" s="102" t="str">
        <f t="shared" si="298"/>
        <v>-</v>
      </c>
      <c r="ADL98" s="103" t="str">
        <f>IF(ADK98&gt;0,INDEX(Вхідні_дані!$A$296:$J$345,MATCH(ADK98,Вхідні_дані!$D$296:$D$345,0),5),"-")</f>
        <v>-</v>
      </c>
      <c r="ADM98" s="112">
        <v>8</v>
      </c>
      <c r="ADN98" s="8"/>
      <c r="ADO98" s="101" t="str">
        <f>IF(ADN98&gt;0,INDEX(Вхідні_дані!$A$296:$J$345,MATCH(ADN98,Вхідні_дані!$D$296:$D$345,0),10),"-")</f>
        <v>-</v>
      </c>
      <c r="ADP98" s="9"/>
      <c r="ADQ98" s="11"/>
      <c r="ADR98" s="102" t="str">
        <f t="shared" si="299"/>
        <v>-</v>
      </c>
      <c r="ADT98" s="103" t="str">
        <f>IF(ADS98&gt;0,INDEX(Вхідні_дані!$A$296:$J$345,MATCH(ADS98,Вхідні_дані!$D$296:$D$345,0),5),"-")</f>
        <v>-</v>
      </c>
    </row>
    <row r="99" spans="1:800" ht="25.5" customHeight="1" outlineLevel="1" x14ac:dyDescent="0.25">
      <c r="A99" s="112">
        <v>9</v>
      </c>
      <c r="B99" s="8"/>
      <c r="C99" s="101" t="str">
        <f>IF(B99&gt;0,INDEX(Вхідні_дані!$A$296:$J$345,MATCH(B99,Вхідні_дані!$D$296:$D$345,0),10),"-")</f>
        <v>-</v>
      </c>
      <c r="D99" s="9"/>
      <c r="E99" s="11"/>
      <c r="F99" s="102" t="str">
        <f t="shared" si="200"/>
        <v>-</v>
      </c>
      <c r="H99" s="103" t="str">
        <f>IF(G99&gt;0,INDEX(Вхідні_дані!$A$296:$J$345,MATCH(G99,Вхідні_дані!$D$296:$D$345,0),5),"-")</f>
        <v>-</v>
      </c>
      <c r="I99" s="112">
        <v>9</v>
      </c>
      <c r="J99" s="8"/>
      <c r="K99" s="101" t="str">
        <f>IF(J99&gt;0,INDEX(Вхідні_дані!$A$296:$J$345,MATCH(J99,Вхідні_дані!$D$296:$D$345,0),10),"-")</f>
        <v>-</v>
      </c>
      <c r="L99" s="9"/>
      <c r="M99" s="11"/>
      <c r="N99" s="102" t="str">
        <f t="shared" si="201"/>
        <v>-</v>
      </c>
      <c r="P99" s="103" t="str">
        <f>IF(O99&gt;0,INDEX(Вхідні_дані!$A$296:$J$345,MATCH(O99,Вхідні_дані!$D$296:$D$345,0),5),"-")</f>
        <v>-</v>
      </c>
      <c r="Q99" s="112">
        <v>9</v>
      </c>
      <c r="R99" s="8"/>
      <c r="S99" s="101" t="str">
        <f>IF(R99&gt;0,INDEX(Вхідні_дані!$A$296:$J$345,MATCH(R99,Вхідні_дані!$D$296:$D$345,0),10),"-")</f>
        <v>-</v>
      </c>
      <c r="T99" s="9"/>
      <c r="U99" s="11"/>
      <c r="V99" s="102" t="str">
        <f t="shared" si="202"/>
        <v>-</v>
      </c>
      <c r="X99" s="103" t="str">
        <f>IF(W99&gt;0,INDEX(Вхідні_дані!$A$296:$J$345,MATCH(W99,Вхідні_дані!$D$296:$D$345,0),5),"-")</f>
        <v>-</v>
      </c>
      <c r="Y99" s="112">
        <v>9</v>
      </c>
      <c r="Z99" s="8"/>
      <c r="AA99" s="101" t="str">
        <f>IF(Z99&gt;0,INDEX(Вхідні_дані!$A$296:$J$345,MATCH(Z99,Вхідні_дані!$D$296:$D$345,0),10),"-")</f>
        <v>-</v>
      </c>
      <c r="AB99" s="9"/>
      <c r="AC99" s="11"/>
      <c r="AD99" s="102" t="str">
        <f t="shared" si="203"/>
        <v>-</v>
      </c>
      <c r="AF99" s="103" t="str">
        <f>IF(AE99&gt;0,INDEX(Вхідні_дані!$A$296:$J$345,MATCH(AE99,Вхідні_дані!$D$296:$D$345,0),5),"-")</f>
        <v>-</v>
      </c>
      <c r="AG99" s="112">
        <v>9</v>
      </c>
      <c r="AH99" s="8"/>
      <c r="AI99" s="101" t="str">
        <f>IF(AH99&gt;0,INDEX(Вхідні_дані!$A$296:$J$345,MATCH(AH99,Вхідні_дані!$D$296:$D$345,0),10),"-")</f>
        <v>-</v>
      </c>
      <c r="AJ99" s="9"/>
      <c r="AK99" s="11"/>
      <c r="AL99" s="102" t="str">
        <f t="shared" si="204"/>
        <v>-</v>
      </c>
      <c r="AN99" s="103" t="str">
        <f>IF(AM99&gt;0,INDEX(Вхідні_дані!$A$296:$J$345,MATCH(AM99,Вхідні_дані!$D$296:$D$345,0),5),"-")</f>
        <v>-</v>
      </c>
      <c r="AO99" s="112">
        <v>9</v>
      </c>
      <c r="AP99" s="8"/>
      <c r="AQ99" s="101" t="str">
        <f>IF(AP99&gt;0,INDEX(Вхідні_дані!$A$296:$J$345,MATCH(AP99,Вхідні_дані!$D$296:$D$345,0),10),"-")</f>
        <v>-</v>
      </c>
      <c r="AR99" s="9"/>
      <c r="AS99" s="11"/>
      <c r="AT99" s="102" t="str">
        <f t="shared" si="205"/>
        <v>-</v>
      </c>
      <c r="AV99" s="103" t="str">
        <f>IF(AU99&gt;0,INDEX(Вхідні_дані!$A$296:$J$345,MATCH(AU99,Вхідні_дані!$D$296:$D$345,0),5),"-")</f>
        <v>-</v>
      </c>
      <c r="AW99" s="112">
        <v>9</v>
      </c>
      <c r="AX99" s="8"/>
      <c r="AY99" s="101" t="str">
        <f>IF(AX99&gt;0,INDEX(Вхідні_дані!$A$296:$J$345,MATCH(AX99,Вхідні_дані!$D$296:$D$345,0),10),"-")</f>
        <v>-</v>
      </c>
      <c r="AZ99" s="9"/>
      <c r="BA99" s="11"/>
      <c r="BB99" s="102" t="str">
        <f t="shared" si="206"/>
        <v>-</v>
      </c>
      <c r="BD99" s="103" t="str">
        <f>IF(BC99&gt;0,INDEX(Вхідні_дані!$A$296:$J$345,MATCH(BC99,Вхідні_дані!$D$296:$D$345,0),5),"-")</f>
        <v>-</v>
      </c>
      <c r="BE99" s="112">
        <v>9</v>
      </c>
      <c r="BF99" s="8"/>
      <c r="BG99" s="101" t="str">
        <f>IF(BF99&gt;0,INDEX(Вхідні_дані!$A$296:$J$345,MATCH(BF99,Вхідні_дані!$D$296:$D$345,0),10),"-")</f>
        <v>-</v>
      </c>
      <c r="BH99" s="9"/>
      <c r="BI99" s="11"/>
      <c r="BJ99" s="102" t="str">
        <f t="shared" si="207"/>
        <v>-</v>
      </c>
      <c r="BL99" s="103" t="str">
        <f>IF(BK99&gt;0,INDEX(Вхідні_дані!$A$296:$J$345,MATCH(BK99,Вхідні_дані!$D$296:$D$345,0),5),"-")</f>
        <v>-</v>
      </c>
      <c r="BM99" s="112">
        <v>9</v>
      </c>
      <c r="BN99" s="8"/>
      <c r="BO99" s="101" t="str">
        <f>IF(BN99&gt;0,INDEX(Вхідні_дані!$A$296:$J$345,MATCH(BN99,Вхідні_дані!$D$296:$D$345,0),10),"-")</f>
        <v>-</v>
      </c>
      <c r="BP99" s="9"/>
      <c r="BQ99" s="11"/>
      <c r="BR99" s="102" t="str">
        <f t="shared" si="208"/>
        <v>-</v>
      </c>
      <c r="BT99" s="103" t="str">
        <f>IF(BS99&gt;0,INDEX(Вхідні_дані!$A$296:$J$345,MATCH(BS99,Вхідні_дані!$D$296:$D$345,0),5),"-")</f>
        <v>-</v>
      </c>
      <c r="BU99" s="112">
        <v>9</v>
      </c>
      <c r="BV99" s="8"/>
      <c r="BW99" s="101" t="str">
        <f>IF(BV99&gt;0,INDEX(Вхідні_дані!$A$296:$J$345,MATCH(BV99,Вхідні_дані!$D$296:$D$345,0),10),"-")</f>
        <v>-</v>
      </c>
      <c r="BX99" s="9"/>
      <c r="BY99" s="11"/>
      <c r="BZ99" s="102" t="str">
        <f t="shared" si="209"/>
        <v>-</v>
      </c>
      <c r="CB99" s="103" t="str">
        <f>IF(CA99&gt;0,INDEX(Вхідні_дані!$A$296:$J$345,MATCH(CA99,Вхідні_дані!$D$296:$D$345,0),5),"-")</f>
        <v>-</v>
      </c>
      <c r="CC99" s="112">
        <v>9</v>
      </c>
      <c r="CD99" s="8"/>
      <c r="CE99" s="101" t="str">
        <f>IF(CD99&gt;0,INDEX(Вхідні_дані!$A$296:$J$345,MATCH(CD99,Вхідні_дані!$D$296:$D$345,0),10),"-")</f>
        <v>-</v>
      </c>
      <c r="CF99" s="9"/>
      <c r="CG99" s="11"/>
      <c r="CH99" s="102" t="str">
        <f t="shared" si="210"/>
        <v>-</v>
      </c>
      <c r="CJ99" s="103" t="str">
        <f>IF(CI99&gt;0,INDEX(Вхідні_дані!$A$296:$J$345,MATCH(CI99,Вхідні_дані!$D$296:$D$345,0),5),"-")</f>
        <v>-</v>
      </c>
      <c r="CK99" s="112">
        <v>9</v>
      </c>
      <c r="CL99" s="8"/>
      <c r="CM99" s="101" t="str">
        <f>IF(CL99&gt;0,INDEX(Вхідні_дані!$A$296:$J$345,MATCH(CL99,Вхідні_дані!$D$296:$D$345,0),10),"-")</f>
        <v>-</v>
      </c>
      <c r="CN99" s="9"/>
      <c r="CO99" s="11"/>
      <c r="CP99" s="102" t="str">
        <f t="shared" si="211"/>
        <v>-</v>
      </c>
      <c r="CR99" s="103" t="str">
        <f>IF(CQ99&gt;0,INDEX(Вхідні_дані!$A$296:$J$345,MATCH(CQ99,Вхідні_дані!$D$296:$D$345,0),5),"-")</f>
        <v>-</v>
      </c>
      <c r="CS99" s="112">
        <v>9</v>
      </c>
      <c r="CT99" s="8"/>
      <c r="CU99" s="101" t="str">
        <f>IF(CT99&gt;0,INDEX(Вхідні_дані!$A$296:$J$345,MATCH(CT99,Вхідні_дані!$D$296:$D$345,0),10),"-")</f>
        <v>-</v>
      </c>
      <c r="CV99" s="9"/>
      <c r="CW99" s="11"/>
      <c r="CX99" s="102" t="str">
        <f t="shared" si="212"/>
        <v>-</v>
      </c>
      <c r="CZ99" s="103" t="str">
        <f>IF(CY99&gt;0,INDEX(Вхідні_дані!$A$296:$J$345,MATCH(CY99,Вхідні_дані!$D$296:$D$345,0),5),"-")</f>
        <v>-</v>
      </c>
      <c r="DA99" s="112">
        <v>9</v>
      </c>
      <c r="DB99" s="8"/>
      <c r="DC99" s="101" t="str">
        <f>IF(DB99&gt;0,INDEX(Вхідні_дані!$A$296:$J$345,MATCH(DB99,Вхідні_дані!$D$296:$D$345,0),10),"-")</f>
        <v>-</v>
      </c>
      <c r="DD99" s="9"/>
      <c r="DE99" s="11"/>
      <c r="DF99" s="102" t="str">
        <f t="shared" si="213"/>
        <v>-</v>
      </c>
      <c r="DH99" s="103" t="str">
        <f>IF(DG99&gt;0,INDEX(Вхідні_дані!$A$296:$J$345,MATCH(DG99,Вхідні_дані!$D$296:$D$345,0),5),"-")</f>
        <v>-</v>
      </c>
      <c r="DI99" s="112">
        <v>9</v>
      </c>
      <c r="DJ99" s="8"/>
      <c r="DK99" s="101" t="str">
        <f>IF(DJ99&gt;0,INDEX(Вхідні_дані!$A$296:$J$345,MATCH(DJ99,Вхідні_дані!$D$296:$D$345,0),10),"-")</f>
        <v>-</v>
      </c>
      <c r="DL99" s="9"/>
      <c r="DM99" s="11"/>
      <c r="DN99" s="102" t="str">
        <f t="shared" si="214"/>
        <v>-</v>
      </c>
      <c r="DP99" s="103" t="str">
        <f>IF(DO99&gt;0,INDEX(Вхідні_дані!$A$296:$J$345,MATCH(DO99,Вхідні_дані!$D$296:$D$345,0),5),"-")</f>
        <v>-</v>
      </c>
      <c r="DQ99" s="112">
        <v>9</v>
      </c>
      <c r="DR99" s="8"/>
      <c r="DS99" s="101" t="str">
        <f>IF(DR99&gt;0,INDEX(Вхідні_дані!$A$296:$J$345,MATCH(DR99,Вхідні_дані!$D$296:$D$345,0),10),"-")</f>
        <v>-</v>
      </c>
      <c r="DT99" s="9"/>
      <c r="DU99" s="11"/>
      <c r="DV99" s="102" t="str">
        <f t="shared" si="215"/>
        <v>-</v>
      </c>
      <c r="DX99" s="103" t="str">
        <f>IF(DW99&gt;0,INDEX(Вхідні_дані!$A$296:$J$345,MATCH(DW99,Вхідні_дані!$D$296:$D$345,0),5),"-")</f>
        <v>-</v>
      </c>
      <c r="DY99" s="112">
        <v>9</v>
      </c>
      <c r="DZ99" s="8"/>
      <c r="EA99" s="101" t="str">
        <f>IF(DZ99&gt;0,INDEX(Вхідні_дані!$A$296:$J$345,MATCH(DZ99,Вхідні_дані!$D$296:$D$345,0),10),"-")</f>
        <v>-</v>
      </c>
      <c r="EB99" s="9"/>
      <c r="EC99" s="11"/>
      <c r="ED99" s="102" t="str">
        <f t="shared" si="216"/>
        <v>-</v>
      </c>
      <c r="EF99" s="103" t="str">
        <f>IF(EE99&gt;0,INDEX(Вхідні_дані!$A$296:$J$345,MATCH(EE99,Вхідні_дані!$D$296:$D$345,0),5),"-")</f>
        <v>-</v>
      </c>
      <c r="EG99" s="112">
        <v>9</v>
      </c>
      <c r="EH99" s="8"/>
      <c r="EI99" s="101" t="str">
        <f>IF(EH99&gt;0,INDEX(Вхідні_дані!$A$296:$J$345,MATCH(EH99,Вхідні_дані!$D$296:$D$345,0),10),"-")</f>
        <v>-</v>
      </c>
      <c r="EJ99" s="9"/>
      <c r="EK99" s="11"/>
      <c r="EL99" s="102" t="str">
        <f t="shared" si="217"/>
        <v>-</v>
      </c>
      <c r="EN99" s="103" t="str">
        <f>IF(EM99&gt;0,INDEX(Вхідні_дані!$A$296:$J$345,MATCH(EM99,Вхідні_дані!$D$296:$D$345,0),5),"-")</f>
        <v>-</v>
      </c>
      <c r="EO99" s="112">
        <v>9</v>
      </c>
      <c r="EP99" s="8"/>
      <c r="EQ99" s="101" t="str">
        <f>IF(EP99&gt;0,INDEX(Вхідні_дані!$A$296:$J$345,MATCH(EP99,Вхідні_дані!$D$296:$D$345,0),10),"-")</f>
        <v>-</v>
      </c>
      <c r="ER99" s="9"/>
      <c r="ES99" s="11"/>
      <c r="ET99" s="102" t="str">
        <f t="shared" si="218"/>
        <v>-</v>
      </c>
      <c r="EV99" s="103" t="str">
        <f>IF(EU99&gt;0,INDEX(Вхідні_дані!$A$296:$J$345,MATCH(EU99,Вхідні_дані!$D$296:$D$345,0),5),"-")</f>
        <v>-</v>
      </c>
      <c r="EW99" s="112">
        <v>9</v>
      </c>
      <c r="EX99" s="8"/>
      <c r="EY99" s="101" t="str">
        <f>IF(EX99&gt;0,INDEX(Вхідні_дані!$A$296:$J$345,MATCH(EX99,Вхідні_дані!$D$296:$D$345,0),10),"-")</f>
        <v>-</v>
      </c>
      <c r="EZ99" s="9"/>
      <c r="FA99" s="11"/>
      <c r="FB99" s="102" t="str">
        <f t="shared" si="219"/>
        <v>-</v>
      </c>
      <c r="FD99" s="103" t="str">
        <f>IF(FC99&gt;0,INDEX(Вхідні_дані!$A$296:$J$345,MATCH(FC99,Вхідні_дані!$D$296:$D$345,0),5),"-")</f>
        <v>-</v>
      </c>
      <c r="FE99" s="112">
        <v>9</v>
      </c>
      <c r="FF99" s="8"/>
      <c r="FG99" s="101" t="str">
        <f>IF(FF99&gt;0,INDEX(Вхідні_дані!$A$296:$J$345,MATCH(FF99,Вхідні_дані!$D$296:$D$345,0),10),"-")</f>
        <v>-</v>
      </c>
      <c r="FH99" s="9"/>
      <c r="FI99" s="11"/>
      <c r="FJ99" s="102" t="str">
        <f t="shared" si="220"/>
        <v>-</v>
      </c>
      <c r="FL99" s="103" t="str">
        <f>IF(FK99&gt;0,INDEX(Вхідні_дані!$A$296:$J$345,MATCH(FK99,Вхідні_дані!$D$296:$D$345,0),5),"-")</f>
        <v>-</v>
      </c>
      <c r="FM99" s="112">
        <v>9</v>
      </c>
      <c r="FN99" s="8"/>
      <c r="FO99" s="101" t="str">
        <f>IF(FN99&gt;0,INDEX(Вхідні_дані!$A$296:$J$345,MATCH(FN99,Вхідні_дані!$D$296:$D$345,0),10),"-")</f>
        <v>-</v>
      </c>
      <c r="FP99" s="9"/>
      <c r="FQ99" s="11"/>
      <c r="FR99" s="102" t="str">
        <f t="shared" si="221"/>
        <v>-</v>
      </c>
      <c r="FT99" s="103" t="str">
        <f>IF(FS99&gt;0,INDEX(Вхідні_дані!$A$296:$J$345,MATCH(FS99,Вхідні_дані!$D$296:$D$345,0),5),"-")</f>
        <v>-</v>
      </c>
      <c r="FU99" s="112">
        <v>9</v>
      </c>
      <c r="FV99" s="8"/>
      <c r="FW99" s="101" t="str">
        <f>IF(FV99&gt;0,INDEX(Вхідні_дані!$A$296:$J$345,MATCH(FV99,Вхідні_дані!$D$296:$D$345,0),10),"-")</f>
        <v>-</v>
      </c>
      <c r="FX99" s="9"/>
      <c r="FY99" s="11"/>
      <c r="FZ99" s="102" t="str">
        <f t="shared" si="222"/>
        <v>-</v>
      </c>
      <c r="GB99" s="103" t="str">
        <f>IF(GA99&gt;0,INDEX(Вхідні_дані!$A$296:$J$345,MATCH(GA99,Вхідні_дані!$D$296:$D$345,0),5),"-")</f>
        <v>-</v>
      </c>
      <c r="GC99" s="112">
        <v>9</v>
      </c>
      <c r="GD99" s="8"/>
      <c r="GE99" s="101" t="str">
        <f>IF(GD99&gt;0,INDEX(Вхідні_дані!$A$296:$J$345,MATCH(GD99,Вхідні_дані!$D$296:$D$345,0),10),"-")</f>
        <v>-</v>
      </c>
      <c r="GF99" s="9"/>
      <c r="GG99" s="11"/>
      <c r="GH99" s="102" t="str">
        <f t="shared" si="223"/>
        <v>-</v>
      </c>
      <c r="GJ99" s="103" t="str">
        <f>IF(GI99&gt;0,INDEX(Вхідні_дані!$A$296:$J$345,MATCH(GI99,Вхідні_дані!$D$296:$D$345,0),5),"-")</f>
        <v>-</v>
      </c>
      <c r="GK99" s="112">
        <v>9</v>
      </c>
      <c r="GL99" s="8"/>
      <c r="GM99" s="101" t="str">
        <f>IF(GL99&gt;0,INDEX(Вхідні_дані!$A$296:$J$345,MATCH(GL99,Вхідні_дані!$D$296:$D$345,0),10),"-")</f>
        <v>-</v>
      </c>
      <c r="GN99" s="9"/>
      <c r="GO99" s="11"/>
      <c r="GP99" s="102" t="str">
        <f t="shared" si="224"/>
        <v>-</v>
      </c>
      <c r="GR99" s="103" t="str">
        <f>IF(GQ99&gt;0,INDEX(Вхідні_дані!$A$296:$J$345,MATCH(GQ99,Вхідні_дані!$D$296:$D$345,0),5),"-")</f>
        <v>-</v>
      </c>
      <c r="GS99" s="112">
        <v>9</v>
      </c>
      <c r="GT99" s="8"/>
      <c r="GU99" s="101" t="str">
        <f>IF(GT99&gt;0,INDEX(Вхідні_дані!$A$296:$J$345,MATCH(GT99,Вхідні_дані!$D$296:$D$345,0),10),"-")</f>
        <v>-</v>
      </c>
      <c r="GV99" s="9"/>
      <c r="GW99" s="11"/>
      <c r="GX99" s="102" t="str">
        <f t="shared" si="225"/>
        <v>-</v>
      </c>
      <c r="GZ99" s="103" t="str">
        <f>IF(GY99&gt;0,INDEX(Вхідні_дані!$A$296:$J$345,MATCH(GY99,Вхідні_дані!$D$296:$D$345,0),5),"-")</f>
        <v>-</v>
      </c>
      <c r="HA99" s="112">
        <v>9</v>
      </c>
      <c r="HB99" s="8"/>
      <c r="HC99" s="101" t="str">
        <f>IF(HB99&gt;0,INDEX(Вхідні_дані!$A$296:$J$345,MATCH(HB99,Вхідні_дані!$D$296:$D$345,0),10),"-")</f>
        <v>-</v>
      </c>
      <c r="HD99" s="9"/>
      <c r="HE99" s="11"/>
      <c r="HF99" s="102" t="str">
        <f t="shared" si="226"/>
        <v>-</v>
      </c>
      <c r="HH99" s="103" t="str">
        <f>IF(HG99&gt;0,INDEX(Вхідні_дані!$A$296:$J$345,MATCH(HG99,Вхідні_дані!$D$296:$D$345,0),5),"-")</f>
        <v>-</v>
      </c>
      <c r="HI99" s="112">
        <v>9</v>
      </c>
      <c r="HJ99" s="8"/>
      <c r="HK99" s="101" t="str">
        <f>IF(HJ99&gt;0,INDEX(Вхідні_дані!$A$296:$J$345,MATCH(HJ99,Вхідні_дані!$D$296:$D$345,0),10),"-")</f>
        <v>-</v>
      </c>
      <c r="HL99" s="9"/>
      <c r="HM99" s="11"/>
      <c r="HN99" s="102" t="str">
        <f t="shared" si="227"/>
        <v>-</v>
      </c>
      <c r="HP99" s="103" t="str">
        <f>IF(HO99&gt;0,INDEX(Вхідні_дані!$A$296:$J$345,MATCH(HO99,Вхідні_дані!$D$296:$D$345,0),5),"-")</f>
        <v>-</v>
      </c>
      <c r="HQ99" s="112">
        <v>9</v>
      </c>
      <c r="HR99" s="8"/>
      <c r="HS99" s="101" t="str">
        <f>IF(HR99&gt;0,INDEX(Вхідні_дані!$A$296:$J$345,MATCH(HR99,Вхідні_дані!$D$296:$D$345,0),10),"-")</f>
        <v>-</v>
      </c>
      <c r="HT99" s="9"/>
      <c r="HU99" s="11"/>
      <c r="HV99" s="102" t="str">
        <f t="shared" si="228"/>
        <v>-</v>
      </c>
      <c r="HX99" s="103" t="str">
        <f>IF(HW99&gt;0,INDEX(Вхідні_дані!$A$296:$J$345,MATCH(HW99,Вхідні_дані!$D$296:$D$345,0),5),"-")</f>
        <v>-</v>
      </c>
      <c r="HY99" s="112">
        <v>9</v>
      </c>
      <c r="HZ99" s="8"/>
      <c r="IA99" s="101" t="str">
        <f>IF(HZ99&gt;0,INDEX(Вхідні_дані!$A$296:$J$345,MATCH(HZ99,Вхідні_дані!$D$296:$D$345,0),10),"-")</f>
        <v>-</v>
      </c>
      <c r="IB99" s="9"/>
      <c r="IC99" s="11"/>
      <c r="ID99" s="102" t="str">
        <f t="shared" si="229"/>
        <v>-</v>
      </c>
      <c r="IF99" s="103" t="str">
        <f>IF(IE99&gt;0,INDEX(Вхідні_дані!$A$296:$J$345,MATCH(IE99,Вхідні_дані!$D$296:$D$345,0),5),"-")</f>
        <v>-</v>
      </c>
      <c r="IG99" s="112">
        <v>9</v>
      </c>
      <c r="IH99" s="8"/>
      <c r="II99" s="101" t="str">
        <f>IF(IH99&gt;0,INDEX(Вхідні_дані!$A$296:$J$345,MATCH(IH99,Вхідні_дані!$D$296:$D$345,0),10),"-")</f>
        <v>-</v>
      </c>
      <c r="IJ99" s="9"/>
      <c r="IK99" s="11"/>
      <c r="IL99" s="102" t="str">
        <f t="shared" si="230"/>
        <v>-</v>
      </c>
      <c r="IN99" s="103" t="str">
        <f>IF(IM99&gt;0,INDEX(Вхідні_дані!$A$296:$J$345,MATCH(IM99,Вхідні_дані!$D$296:$D$345,0),5),"-")</f>
        <v>-</v>
      </c>
      <c r="IO99" s="112">
        <v>9</v>
      </c>
      <c r="IP99" s="8"/>
      <c r="IQ99" s="101" t="str">
        <f>IF(IP99&gt;0,INDEX(Вхідні_дані!$A$296:$J$345,MATCH(IP99,Вхідні_дані!$D$296:$D$345,0),10),"-")</f>
        <v>-</v>
      </c>
      <c r="IR99" s="9"/>
      <c r="IS99" s="11"/>
      <c r="IT99" s="102" t="str">
        <f t="shared" si="231"/>
        <v>-</v>
      </c>
      <c r="IV99" s="103" t="str">
        <f>IF(IU99&gt;0,INDEX(Вхідні_дані!$A$296:$J$345,MATCH(IU99,Вхідні_дані!$D$296:$D$345,0),5),"-")</f>
        <v>-</v>
      </c>
      <c r="IW99" s="112">
        <v>9</v>
      </c>
      <c r="IX99" s="8"/>
      <c r="IY99" s="101" t="str">
        <f>IF(IX99&gt;0,INDEX(Вхідні_дані!$A$296:$J$345,MATCH(IX99,Вхідні_дані!$D$296:$D$345,0),10),"-")</f>
        <v>-</v>
      </c>
      <c r="IZ99" s="9"/>
      <c r="JA99" s="11"/>
      <c r="JB99" s="102" t="str">
        <f t="shared" si="232"/>
        <v>-</v>
      </c>
      <c r="JD99" s="103" t="str">
        <f>IF(JC99&gt;0,INDEX(Вхідні_дані!$A$296:$J$345,MATCH(JC99,Вхідні_дані!$D$296:$D$345,0),5),"-")</f>
        <v>-</v>
      </c>
      <c r="JE99" s="112">
        <v>9</v>
      </c>
      <c r="JF99" s="8"/>
      <c r="JG99" s="101" t="str">
        <f>IF(JF99&gt;0,INDEX(Вхідні_дані!$A$296:$J$345,MATCH(JF99,Вхідні_дані!$D$296:$D$345,0),10),"-")</f>
        <v>-</v>
      </c>
      <c r="JH99" s="9"/>
      <c r="JI99" s="11"/>
      <c r="JJ99" s="102" t="str">
        <f t="shared" si="233"/>
        <v>-</v>
      </c>
      <c r="JL99" s="103" t="str">
        <f>IF(JK99&gt;0,INDEX(Вхідні_дані!$A$296:$J$345,MATCH(JK99,Вхідні_дані!$D$296:$D$345,0),5),"-")</f>
        <v>-</v>
      </c>
      <c r="JM99" s="112">
        <v>9</v>
      </c>
      <c r="JN99" s="8"/>
      <c r="JO99" s="101" t="str">
        <f>IF(JN99&gt;0,INDEX(Вхідні_дані!$A$296:$J$345,MATCH(JN99,Вхідні_дані!$D$296:$D$345,0),10),"-")</f>
        <v>-</v>
      </c>
      <c r="JP99" s="9"/>
      <c r="JQ99" s="11"/>
      <c r="JR99" s="102" t="str">
        <f t="shared" si="234"/>
        <v>-</v>
      </c>
      <c r="JT99" s="103" t="str">
        <f>IF(JS99&gt;0,INDEX(Вхідні_дані!$A$296:$J$345,MATCH(JS99,Вхідні_дані!$D$296:$D$345,0),5),"-")</f>
        <v>-</v>
      </c>
      <c r="JU99" s="112">
        <v>9</v>
      </c>
      <c r="JV99" s="8"/>
      <c r="JW99" s="101" t="str">
        <f>IF(JV99&gt;0,INDEX(Вхідні_дані!$A$296:$J$345,MATCH(JV99,Вхідні_дані!$D$296:$D$345,0),10),"-")</f>
        <v>-</v>
      </c>
      <c r="JX99" s="9"/>
      <c r="JY99" s="11"/>
      <c r="JZ99" s="102" t="str">
        <f t="shared" si="235"/>
        <v>-</v>
      </c>
      <c r="KB99" s="103" t="str">
        <f>IF(KA99&gt;0,INDEX(Вхідні_дані!$A$296:$J$345,MATCH(KA99,Вхідні_дані!$D$296:$D$345,0),5),"-")</f>
        <v>-</v>
      </c>
      <c r="KC99" s="112">
        <v>9</v>
      </c>
      <c r="KD99" s="8"/>
      <c r="KE99" s="101" t="str">
        <f>IF(KD99&gt;0,INDEX(Вхідні_дані!$A$296:$J$345,MATCH(KD99,Вхідні_дані!$D$296:$D$345,0),10),"-")</f>
        <v>-</v>
      </c>
      <c r="KF99" s="9"/>
      <c r="KG99" s="11"/>
      <c r="KH99" s="102" t="str">
        <f t="shared" si="236"/>
        <v>-</v>
      </c>
      <c r="KJ99" s="103" t="str">
        <f>IF(KI99&gt;0,INDEX(Вхідні_дані!$A$296:$J$345,MATCH(KI99,Вхідні_дані!$D$296:$D$345,0),5),"-")</f>
        <v>-</v>
      </c>
      <c r="KK99" s="112">
        <v>9</v>
      </c>
      <c r="KL99" s="8"/>
      <c r="KM99" s="101" t="str">
        <f>IF(KL99&gt;0,INDEX(Вхідні_дані!$A$296:$J$345,MATCH(KL99,Вхідні_дані!$D$296:$D$345,0),10),"-")</f>
        <v>-</v>
      </c>
      <c r="KN99" s="9"/>
      <c r="KO99" s="11"/>
      <c r="KP99" s="102" t="str">
        <f t="shared" si="237"/>
        <v>-</v>
      </c>
      <c r="KR99" s="103" t="str">
        <f>IF(KQ99&gt;0,INDEX(Вхідні_дані!$A$296:$J$345,MATCH(KQ99,Вхідні_дані!$D$296:$D$345,0),5),"-")</f>
        <v>-</v>
      </c>
      <c r="KS99" s="112">
        <v>9</v>
      </c>
      <c r="KT99" s="8"/>
      <c r="KU99" s="101" t="str">
        <f>IF(KT99&gt;0,INDEX(Вхідні_дані!$A$296:$J$345,MATCH(KT99,Вхідні_дані!$D$296:$D$345,0),10),"-")</f>
        <v>-</v>
      </c>
      <c r="KV99" s="9"/>
      <c r="KW99" s="11"/>
      <c r="KX99" s="102" t="str">
        <f t="shared" si="238"/>
        <v>-</v>
      </c>
      <c r="KZ99" s="103" t="str">
        <f>IF(KY99&gt;0,INDEX(Вхідні_дані!$A$296:$J$345,MATCH(KY99,Вхідні_дані!$D$296:$D$345,0),5),"-")</f>
        <v>-</v>
      </c>
      <c r="LA99" s="112">
        <v>9</v>
      </c>
      <c r="LB99" s="8"/>
      <c r="LC99" s="101" t="str">
        <f>IF(LB99&gt;0,INDEX(Вхідні_дані!$A$296:$J$345,MATCH(LB99,Вхідні_дані!$D$296:$D$345,0),10),"-")</f>
        <v>-</v>
      </c>
      <c r="LD99" s="9"/>
      <c r="LE99" s="11"/>
      <c r="LF99" s="102" t="str">
        <f t="shared" si="239"/>
        <v>-</v>
      </c>
      <c r="LH99" s="103" t="str">
        <f>IF(LG99&gt;0,INDEX(Вхідні_дані!$A$296:$J$345,MATCH(LG99,Вхідні_дані!$D$296:$D$345,0),5),"-")</f>
        <v>-</v>
      </c>
      <c r="LI99" s="112">
        <v>9</v>
      </c>
      <c r="LJ99" s="8"/>
      <c r="LK99" s="101" t="str">
        <f>IF(LJ99&gt;0,INDEX(Вхідні_дані!$A$296:$J$345,MATCH(LJ99,Вхідні_дані!$D$296:$D$345,0),10),"-")</f>
        <v>-</v>
      </c>
      <c r="LL99" s="9"/>
      <c r="LM99" s="11"/>
      <c r="LN99" s="102" t="str">
        <f t="shared" si="240"/>
        <v>-</v>
      </c>
      <c r="LP99" s="103" t="str">
        <f>IF(LO99&gt;0,INDEX(Вхідні_дані!$A$296:$J$345,MATCH(LO99,Вхідні_дані!$D$296:$D$345,0),5),"-")</f>
        <v>-</v>
      </c>
      <c r="LQ99" s="112">
        <v>9</v>
      </c>
      <c r="LR99" s="8"/>
      <c r="LS99" s="101" t="str">
        <f>IF(LR99&gt;0,INDEX(Вхідні_дані!$A$296:$J$345,MATCH(LR99,Вхідні_дані!$D$296:$D$345,0),10),"-")</f>
        <v>-</v>
      </c>
      <c r="LT99" s="9"/>
      <c r="LU99" s="11"/>
      <c r="LV99" s="102" t="str">
        <f t="shared" si="241"/>
        <v>-</v>
      </c>
      <c r="LX99" s="103" t="str">
        <f>IF(LW99&gt;0,INDEX(Вхідні_дані!$A$296:$J$345,MATCH(LW99,Вхідні_дані!$D$296:$D$345,0),5),"-")</f>
        <v>-</v>
      </c>
      <c r="LY99" s="112">
        <v>9</v>
      </c>
      <c r="LZ99" s="8"/>
      <c r="MA99" s="101" t="str">
        <f>IF(LZ99&gt;0,INDEX(Вхідні_дані!$A$296:$J$345,MATCH(LZ99,Вхідні_дані!$D$296:$D$345,0),10),"-")</f>
        <v>-</v>
      </c>
      <c r="MB99" s="9"/>
      <c r="MC99" s="11"/>
      <c r="MD99" s="102" t="str">
        <f t="shared" si="242"/>
        <v>-</v>
      </c>
      <c r="MF99" s="103" t="str">
        <f>IF(ME99&gt;0,INDEX(Вхідні_дані!$A$296:$J$345,MATCH(ME99,Вхідні_дані!$D$296:$D$345,0),5),"-")</f>
        <v>-</v>
      </c>
      <c r="MG99" s="112">
        <v>9</v>
      </c>
      <c r="MH99" s="8"/>
      <c r="MI99" s="101" t="str">
        <f>IF(MH99&gt;0,INDEX(Вхідні_дані!$A$296:$J$345,MATCH(MH99,Вхідні_дані!$D$296:$D$345,0),10),"-")</f>
        <v>-</v>
      </c>
      <c r="MJ99" s="9"/>
      <c r="MK99" s="11"/>
      <c r="ML99" s="102" t="str">
        <f t="shared" si="243"/>
        <v>-</v>
      </c>
      <c r="MN99" s="103" t="str">
        <f>IF(MM99&gt;0,INDEX(Вхідні_дані!$A$296:$J$345,MATCH(MM99,Вхідні_дані!$D$296:$D$345,0),5),"-")</f>
        <v>-</v>
      </c>
      <c r="MO99" s="112">
        <v>9</v>
      </c>
      <c r="MP99" s="8"/>
      <c r="MQ99" s="101" t="str">
        <f>IF(MP99&gt;0,INDEX(Вхідні_дані!$A$296:$J$345,MATCH(MP99,Вхідні_дані!$D$296:$D$345,0),10),"-")</f>
        <v>-</v>
      </c>
      <c r="MR99" s="9"/>
      <c r="MS99" s="11"/>
      <c r="MT99" s="102" t="str">
        <f t="shared" si="244"/>
        <v>-</v>
      </c>
      <c r="MV99" s="103" t="str">
        <f>IF(MU99&gt;0,INDEX(Вхідні_дані!$A$296:$J$345,MATCH(MU99,Вхідні_дані!$D$296:$D$345,0),5),"-")</f>
        <v>-</v>
      </c>
      <c r="MW99" s="112">
        <v>9</v>
      </c>
      <c r="MX99" s="8"/>
      <c r="MY99" s="101" t="str">
        <f>IF(MX99&gt;0,INDEX(Вхідні_дані!$A$296:$J$345,MATCH(MX99,Вхідні_дані!$D$296:$D$345,0),10),"-")</f>
        <v>-</v>
      </c>
      <c r="MZ99" s="9"/>
      <c r="NA99" s="11"/>
      <c r="NB99" s="102" t="str">
        <f t="shared" si="245"/>
        <v>-</v>
      </c>
      <c r="ND99" s="103" t="str">
        <f>IF(NC99&gt;0,INDEX(Вхідні_дані!$A$296:$J$345,MATCH(NC99,Вхідні_дані!$D$296:$D$345,0),5),"-")</f>
        <v>-</v>
      </c>
      <c r="NE99" s="112">
        <v>9</v>
      </c>
      <c r="NF99" s="8"/>
      <c r="NG99" s="101" t="str">
        <f>IF(NF99&gt;0,INDEX(Вхідні_дані!$A$296:$J$345,MATCH(NF99,Вхідні_дані!$D$296:$D$345,0),10),"-")</f>
        <v>-</v>
      </c>
      <c r="NH99" s="9"/>
      <c r="NI99" s="11"/>
      <c r="NJ99" s="102" t="str">
        <f t="shared" si="246"/>
        <v>-</v>
      </c>
      <c r="NL99" s="103" t="str">
        <f>IF(NK99&gt;0,INDEX(Вхідні_дані!$A$296:$J$345,MATCH(NK99,Вхідні_дані!$D$296:$D$345,0),5),"-")</f>
        <v>-</v>
      </c>
      <c r="NM99" s="112">
        <v>9</v>
      </c>
      <c r="NN99" s="8"/>
      <c r="NO99" s="101" t="str">
        <f>IF(NN99&gt;0,INDEX(Вхідні_дані!$A$296:$J$345,MATCH(NN99,Вхідні_дані!$D$296:$D$345,0),10),"-")</f>
        <v>-</v>
      </c>
      <c r="NP99" s="9"/>
      <c r="NQ99" s="11"/>
      <c r="NR99" s="102" t="str">
        <f t="shared" si="247"/>
        <v>-</v>
      </c>
      <c r="NT99" s="103" t="str">
        <f>IF(NS99&gt;0,INDEX(Вхідні_дані!$A$296:$J$345,MATCH(NS99,Вхідні_дані!$D$296:$D$345,0),5),"-")</f>
        <v>-</v>
      </c>
      <c r="NU99" s="112">
        <v>9</v>
      </c>
      <c r="NV99" s="8"/>
      <c r="NW99" s="101" t="str">
        <f>IF(NV99&gt;0,INDEX(Вхідні_дані!$A$296:$J$345,MATCH(NV99,Вхідні_дані!$D$296:$D$345,0),10),"-")</f>
        <v>-</v>
      </c>
      <c r="NX99" s="9"/>
      <c r="NY99" s="11"/>
      <c r="NZ99" s="102" t="str">
        <f t="shared" si="248"/>
        <v>-</v>
      </c>
      <c r="OB99" s="103" t="str">
        <f>IF(OA99&gt;0,INDEX(Вхідні_дані!$A$296:$J$345,MATCH(OA99,Вхідні_дані!$D$296:$D$345,0),5),"-")</f>
        <v>-</v>
      </c>
      <c r="OC99" s="112">
        <v>9</v>
      </c>
      <c r="OD99" s="8"/>
      <c r="OE99" s="101" t="str">
        <f>IF(OD99&gt;0,INDEX(Вхідні_дані!$A$296:$J$345,MATCH(OD99,Вхідні_дані!$D$296:$D$345,0),10),"-")</f>
        <v>-</v>
      </c>
      <c r="OF99" s="9"/>
      <c r="OG99" s="11"/>
      <c r="OH99" s="102" t="str">
        <f t="shared" si="249"/>
        <v>-</v>
      </c>
      <c r="OJ99" s="103" t="str">
        <f>IF(OI99&gt;0,INDEX(Вхідні_дані!$A$296:$J$345,MATCH(OI99,Вхідні_дані!$D$296:$D$345,0),5),"-")</f>
        <v>-</v>
      </c>
      <c r="OK99" s="112">
        <v>9</v>
      </c>
      <c r="OL99" s="8"/>
      <c r="OM99" s="101" t="str">
        <f>IF(OL99&gt;0,INDEX(Вхідні_дані!$A$296:$J$345,MATCH(OL99,Вхідні_дані!$D$296:$D$345,0),10),"-")</f>
        <v>-</v>
      </c>
      <c r="ON99" s="9"/>
      <c r="OO99" s="11"/>
      <c r="OP99" s="102" t="str">
        <f t="shared" si="250"/>
        <v>-</v>
      </c>
      <c r="OR99" s="103" t="str">
        <f>IF(OQ99&gt;0,INDEX(Вхідні_дані!$A$296:$J$345,MATCH(OQ99,Вхідні_дані!$D$296:$D$345,0),5),"-")</f>
        <v>-</v>
      </c>
      <c r="OS99" s="112">
        <v>9</v>
      </c>
      <c r="OT99" s="8"/>
      <c r="OU99" s="101" t="str">
        <f>IF(OT99&gt;0,INDEX(Вхідні_дані!$A$296:$J$345,MATCH(OT99,Вхідні_дані!$D$296:$D$345,0),10),"-")</f>
        <v>-</v>
      </c>
      <c r="OV99" s="9"/>
      <c r="OW99" s="11"/>
      <c r="OX99" s="102" t="str">
        <f t="shared" si="251"/>
        <v>-</v>
      </c>
      <c r="OZ99" s="103" t="str">
        <f>IF(OY99&gt;0,INDEX(Вхідні_дані!$A$296:$J$345,MATCH(OY99,Вхідні_дані!$D$296:$D$345,0),5),"-")</f>
        <v>-</v>
      </c>
      <c r="PA99" s="112">
        <v>9</v>
      </c>
      <c r="PB99" s="8"/>
      <c r="PC99" s="101" t="str">
        <f>IF(PB99&gt;0,INDEX(Вхідні_дані!$A$296:$J$345,MATCH(PB99,Вхідні_дані!$D$296:$D$345,0),10),"-")</f>
        <v>-</v>
      </c>
      <c r="PD99" s="9"/>
      <c r="PE99" s="11"/>
      <c r="PF99" s="102" t="str">
        <f t="shared" si="252"/>
        <v>-</v>
      </c>
      <c r="PH99" s="103" t="str">
        <f>IF(PG99&gt;0,INDEX(Вхідні_дані!$A$296:$J$345,MATCH(PG99,Вхідні_дані!$D$296:$D$345,0),5),"-")</f>
        <v>-</v>
      </c>
      <c r="PI99" s="112">
        <v>9</v>
      </c>
      <c r="PJ99" s="8"/>
      <c r="PK99" s="101" t="str">
        <f>IF(PJ99&gt;0,INDEX(Вхідні_дані!$A$296:$J$345,MATCH(PJ99,Вхідні_дані!$D$296:$D$345,0),10),"-")</f>
        <v>-</v>
      </c>
      <c r="PL99" s="9"/>
      <c r="PM99" s="11"/>
      <c r="PN99" s="102" t="str">
        <f t="shared" si="253"/>
        <v>-</v>
      </c>
      <c r="PP99" s="103" t="str">
        <f>IF(PO99&gt;0,INDEX(Вхідні_дані!$A$296:$J$345,MATCH(PO99,Вхідні_дані!$D$296:$D$345,0),5),"-")</f>
        <v>-</v>
      </c>
      <c r="PQ99" s="112">
        <v>9</v>
      </c>
      <c r="PR99" s="8"/>
      <c r="PS99" s="101" t="str">
        <f>IF(PR99&gt;0,INDEX(Вхідні_дані!$A$296:$J$345,MATCH(PR99,Вхідні_дані!$D$296:$D$345,0),10),"-")</f>
        <v>-</v>
      </c>
      <c r="PT99" s="9"/>
      <c r="PU99" s="11"/>
      <c r="PV99" s="102" t="str">
        <f t="shared" si="254"/>
        <v>-</v>
      </c>
      <c r="PX99" s="103" t="str">
        <f>IF(PW99&gt;0,INDEX(Вхідні_дані!$A$296:$J$345,MATCH(PW99,Вхідні_дані!$D$296:$D$345,0),5),"-")</f>
        <v>-</v>
      </c>
      <c r="PY99" s="112">
        <v>9</v>
      </c>
      <c r="PZ99" s="8"/>
      <c r="QA99" s="101" t="str">
        <f>IF(PZ99&gt;0,INDEX(Вхідні_дані!$A$296:$J$345,MATCH(PZ99,Вхідні_дані!$D$296:$D$345,0),10),"-")</f>
        <v>-</v>
      </c>
      <c r="QB99" s="9"/>
      <c r="QC99" s="11"/>
      <c r="QD99" s="102" t="str">
        <f t="shared" si="255"/>
        <v>-</v>
      </c>
      <c r="QF99" s="103" t="str">
        <f>IF(QE99&gt;0,INDEX(Вхідні_дані!$A$296:$J$345,MATCH(QE99,Вхідні_дані!$D$296:$D$345,0),5),"-")</f>
        <v>-</v>
      </c>
      <c r="QG99" s="112">
        <v>9</v>
      </c>
      <c r="QH99" s="8"/>
      <c r="QI99" s="101" t="str">
        <f>IF(QH99&gt;0,INDEX(Вхідні_дані!$A$296:$J$345,MATCH(QH99,Вхідні_дані!$D$296:$D$345,0),10),"-")</f>
        <v>-</v>
      </c>
      <c r="QJ99" s="9"/>
      <c r="QK99" s="11"/>
      <c r="QL99" s="102" t="str">
        <f t="shared" si="256"/>
        <v>-</v>
      </c>
      <c r="QN99" s="103" t="str">
        <f>IF(QM99&gt;0,INDEX(Вхідні_дані!$A$296:$J$345,MATCH(QM99,Вхідні_дані!$D$296:$D$345,0),5),"-")</f>
        <v>-</v>
      </c>
      <c r="QO99" s="112">
        <v>9</v>
      </c>
      <c r="QP99" s="8"/>
      <c r="QQ99" s="101" t="str">
        <f>IF(QP99&gt;0,INDEX(Вхідні_дані!$A$296:$J$345,MATCH(QP99,Вхідні_дані!$D$296:$D$345,0),10),"-")</f>
        <v>-</v>
      </c>
      <c r="QR99" s="9"/>
      <c r="QS99" s="11"/>
      <c r="QT99" s="102" t="str">
        <f t="shared" si="257"/>
        <v>-</v>
      </c>
      <c r="QV99" s="103" t="str">
        <f>IF(QU99&gt;0,INDEX(Вхідні_дані!$A$296:$J$345,MATCH(QU99,Вхідні_дані!$D$296:$D$345,0),5),"-")</f>
        <v>-</v>
      </c>
      <c r="QW99" s="112">
        <v>9</v>
      </c>
      <c r="QX99" s="8"/>
      <c r="QY99" s="101" t="str">
        <f>IF(QX99&gt;0,INDEX(Вхідні_дані!$A$296:$J$345,MATCH(QX99,Вхідні_дані!$D$296:$D$345,0),10),"-")</f>
        <v>-</v>
      </c>
      <c r="QZ99" s="9"/>
      <c r="RA99" s="11"/>
      <c r="RB99" s="102" t="str">
        <f t="shared" si="258"/>
        <v>-</v>
      </c>
      <c r="RD99" s="103" t="str">
        <f>IF(RC99&gt;0,INDEX(Вхідні_дані!$A$296:$J$345,MATCH(RC99,Вхідні_дані!$D$296:$D$345,0),5),"-")</f>
        <v>-</v>
      </c>
      <c r="RE99" s="112">
        <v>9</v>
      </c>
      <c r="RF99" s="8"/>
      <c r="RG99" s="101" t="str">
        <f>IF(RF99&gt;0,INDEX(Вхідні_дані!$A$296:$J$345,MATCH(RF99,Вхідні_дані!$D$296:$D$345,0),10),"-")</f>
        <v>-</v>
      </c>
      <c r="RH99" s="9"/>
      <c r="RI99" s="11"/>
      <c r="RJ99" s="102" t="str">
        <f t="shared" si="259"/>
        <v>-</v>
      </c>
      <c r="RL99" s="103" t="str">
        <f>IF(RK99&gt;0,INDEX(Вхідні_дані!$A$296:$J$345,MATCH(RK99,Вхідні_дані!$D$296:$D$345,0),5),"-")</f>
        <v>-</v>
      </c>
      <c r="RM99" s="112">
        <v>9</v>
      </c>
      <c r="RN99" s="8"/>
      <c r="RO99" s="101" t="str">
        <f>IF(RN99&gt;0,INDEX(Вхідні_дані!$A$296:$J$345,MATCH(RN99,Вхідні_дані!$D$296:$D$345,0),10),"-")</f>
        <v>-</v>
      </c>
      <c r="RP99" s="9"/>
      <c r="RQ99" s="11"/>
      <c r="RR99" s="102" t="str">
        <f t="shared" si="260"/>
        <v>-</v>
      </c>
      <c r="RT99" s="103" t="str">
        <f>IF(RS99&gt;0,INDEX(Вхідні_дані!$A$296:$J$345,MATCH(RS99,Вхідні_дані!$D$296:$D$345,0),5),"-")</f>
        <v>-</v>
      </c>
      <c r="RU99" s="112">
        <v>9</v>
      </c>
      <c r="RV99" s="8"/>
      <c r="RW99" s="101" t="str">
        <f>IF(RV99&gt;0,INDEX(Вхідні_дані!$A$296:$J$345,MATCH(RV99,Вхідні_дані!$D$296:$D$345,0),10),"-")</f>
        <v>-</v>
      </c>
      <c r="RX99" s="9"/>
      <c r="RY99" s="11"/>
      <c r="RZ99" s="102" t="str">
        <f t="shared" si="261"/>
        <v>-</v>
      </c>
      <c r="SB99" s="103" t="str">
        <f>IF(SA99&gt;0,INDEX(Вхідні_дані!$A$296:$J$345,MATCH(SA99,Вхідні_дані!$D$296:$D$345,0),5),"-")</f>
        <v>-</v>
      </c>
      <c r="SC99" s="112">
        <v>9</v>
      </c>
      <c r="SD99" s="8"/>
      <c r="SE99" s="101" t="str">
        <f>IF(SD99&gt;0,INDEX(Вхідні_дані!$A$296:$J$345,MATCH(SD99,Вхідні_дані!$D$296:$D$345,0),10),"-")</f>
        <v>-</v>
      </c>
      <c r="SF99" s="9"/>
      <c r="SG99" s="11"/>
      <c r="SH99" s="102" t="str">
        <f t="shared" si="262"/>
        <v>-</v>
      </c>
      <c r="SJ99" s="103" t="str">
        <f>IF(SI99&gt;0,INDEX(Вхідні_дані!$A$296:$J$345,MATCH(SI99,Вхідні_дані!$D$296:$D$345,0),5),"-")</f>
        <v>-</v>
      </c>
      <c r="SK99" s="112">
        <v>9</v>
      </c>
      <c r="SL99" s="8"/>
      <c r="SM99" s="101" t="str">
        <f>IF(SL99&gt;0,INDEX(Вхідні_дані!$A$296:$J$345,MATCH(SL99,Вхідні_дані!$D$296:$D$345,0),10),"-")</f>
        <v>-</v>
      </c>
      <c r="SN99" s="9"/>
      <c r="SO99" s="11"/>
      <c r="SP99" s="102" t="str">
        <f t="shared" si="263"/>
        <v>-</v>
      </c>
      <c r="SR99" s="103" t="str">
        <f>IF(SQ99&gt;0,INDEX(Вхідні_дані!$A$296:$J$345,MATCH(SQ99,Вхідні_дані!$D$296:$D$345,0),5),"-")</f>
        <v>-</v>
      </c>
      <c r="SS99" s="112">
        <v>9</v>
      </c>
      <c r="ST99" s="8"/>
      <c r="SU99" s="101" t="str">
        <f>IF(ST99&gt;0,INDEX(Вхідні_дані!$A$296:$J$345,MATCH(ST99,Вхідні_дані!$D$296:$D$345,0),10),"-")</f>
        <v>-</v>
      </c>
      <c r="SV99" s="9"/>
      <c r="SW99" s="11"/>
      <c r="SX99" s="102" t="str">
        <f t="shared" si="264"/>
        <v>-</v>
      </c>
      <c r="SZ99" s="103" t="str">
        <f>IF(SY99&gt;0,INDEX(Вхідні_дані!$A$296:$J$345,MATCH(SY99,Вхідні_дані!$D$296:$D$345,0),5),"-")</f>
        <v>-</v>
      </c>
      <c r="TA99" s="112">
        <v>9</v>
      </c>
      <c r="TB99" s="8"/>
      <c r="TC99" s="101" t="str">
        <f>IF(TB99&gt;0,INDEX(Вхідні_дані!$A$296:$J$345,MATCH(TB99,Вхідні_дані!$D$296:$D$345,0),10),"-")</f>
        <v>-</v>
      </c>
      <c r="TD99" s="9"/>
      <c r="TE99" s="11"/>
      <c r="TF99" s="102" t="str">
        <f t="shared" si="265"/>
        <v>-</v>
      </c>
      <c r="TH99" s="103" t="str">
        <f>IF(TG99&gt;0,INDEX(Вхідні_дані!$A$296:$J$345,MATCH(TG99,Вхідні_дані!$D$296:$D$345,0),5),"-")</f>
        <v>-</v>
      </c>
      <c r="TI99" s="112">
        <v>9</v>
      </c>
      <c r="TJ99" s="8"/>
      <c r="TK99" s="101" t="str">
        <f>IF(TJ99&gt;0,INDEX(Вхідні_дані!$A$296:$J$345,MATCH(TJ99,Вхідні_дані!$D$296:$D$345,0),10),"-")</f>
        <v>-</v>
      </c>
      <c r="TL99" s="9"/>
      <c r="TM99" s="11"/>
      <c r="TN99" s="102" t="str">
        <f t="shared" si="266"/>
        <v>-</v>
      </c>
      <c r="TP99" s="103" t="str">
        <f>IF(TO99&gt;0,INDEX(Вхідні_дані!$A$296:$J$345,MATCH(TO99,Вхідні_дані!$D$296:$D$345,0),5),"-")</f>
        <v>-</v>
      </c>
      <c r="TQ99" s="112">
        <v>9</v>
      </c>
      <c r="TR99" s="8"/>
      <c r="TS99" s="101" t="str">
        <f>IF(TR99&gt;0,INDEX(Вхідні_дані!$A$296:$J$345,MATCH(TR99,Вхідні_дані!$D$296:$D$345,0),10),"-")</f>
        <v>-</v>
      </c>
      <c r="TT99" s="9"/>
      <c r="TU99" s="11"/>
      <c r="TV99" s="102" t="str">
        <f t="shared" si="267"/>
        <v>-</v>
      </c>
      <c r="TX99" s="103" t="str">
        <f>IF(TW99&gt;0,INDEX(Вхідні_дані!$A$296:$J$345,MATCH(TW99,Вхідні_дані!$D$296:$D$345,0),5),"-")</f>
        <v>-</v>
      </c>
      <c r="TY99" s="112">
        <v>9</v>
      </c>
      <c r="TZ99" s="8"/>
      <c r="UA99" s="101" t="str">
        <f>IF(TZ99&gt;0,INDEX(Вхідні_дані!$A$296:$J$345,MATCH(TZ99,Вхідні_дані!$D$296:$D$345,0),10),"-")</f>
        <v>-</v>
      </c>
      <c r="UB99" s="9"/>
      <c r="UC99" s="11"/>
      <c r="UD99" s="102" t="str">
        <f t="shared" si="268"/>
        <v>-</v>
      </c>
      <c r="UF99" s="103" t="str">
        <f>IF(UE99&gt;0,INDEX(Вхідні_дані!$A$296:$J$345,MATCH(UE99,Вхідні_дані!$D$296:$D$345,0),5),"-")</f>
        <v>-</v>
      </c>
      <c r="UG99" s="112">
        <v>9</v>
      </c>
      <c r="UH99" s="8"/>
      <c r="UI99" s="101" t="str">
        <f>IF(UH99&gt;0,INDEX(Вхідні_дані!$A$296:$J$345,MATCH(UH99,Вхідні_дані!$D$296:$D$345,0),10),"-")</f>
        <v>-</v>
      </c>
      <c r="UJ99" s="9"/>
      <c r="UK99" s="11"/>
      <c r="UL99" s="102" t="str">
        <f t="shared" si="269"/>
        <v>-</v>
      </c>
      <c r="UN99" s="103" t="str">
        <f>IF(UM99&gt;0,INDEX(Вхідні_дані!$A$296:$J$345,MATCH(UM99,Вхідні_дані!$D$296:$D$345,0),5),"-")</f>
        <v>-</v>
      </c>
      <c r="UO99" s="112">
        <v>9</v>
      </c>
      <c r="UP99" s="8"/>
      <c r="UQ99" s="101" t="str">
        <f>IF(UP99&gt;0,INDEX(Вхідні_дані!$A$296:$J$345,MATCH(UP99,Вхідні_дані!$D$296:$D$345,0),10),"-")</f>
        <v>-</v>
      </c>
      <c r="UR99" s="9"/>
      <c r="US99" s="11"/>
      <c r="UT99" s="102" t="str">
        <f t="shared" si="270"/>
        <v>-</v>
      </c>
      <c r="UV99" s="103" t="str">
        <f>IF(UU99&gt;0,INDEX(Вхідні_дані!$A$296:$J$345,MATCH(UU99,Вхідні_дані!$D$296:$D$345,0),5),"-")</f>
        <v>-</v>
      </c>
      <c r="UW99" s="112">
        <v>9</v>
      </c>
      <c r="UX99" s="8"/>
      <c r="UY99" s="101" t="str">
        <f>IF(UX99&gt;0,INDEX(Вхідні_дані!$A$296:$J$345,MATCH(UX99,Вхідні_дані!$D$296:$D$345,0),10),"-")</f>
        <v>-</v>
      </c>
      <c r="UZ99" s="9"/>
      <c r="VA99" s="11"/>
      <c r="VB99" s="102" t="str">
        <f t="shared" si="271"/>
        <v>-</v>
      </c>
      <c r="VD99" s="103" t="str">
        <f>IF(VC99&gt;0,INDEX(Вхідні_дані!$A$296:$J$345,MATCH(VC99,Вхідні_дані!$D$296:$D$345,0),5),"-")</f>
        <v>-</v>
      </c>
      <c r="VE99" s="112">
        <v>9</v>
      </c>
      <c r="VF99" s="8"/>
      <c r="VG99" s="101" t="str">
        <f>IF(VF99&gt;0,INDEX(Вхідні_дані!$A$296:$J$345,MATCH(VF99,Вхідні_дані!$D$296:$D$345,0),10),"-")</f>
        <v>-</v>
      </c>
      <c r="VH99" s="9"/>
      <c r="VI99" s="11"/>
      <c r="VJ99" s="102" t="str">
        <f t="shared" si="272"/>
        <v>-</v>
      </c>
      <c r="VL99" s="103" t="str">
        <f>IF(VK99&gt;0,INDEX(Вхідні_дані!$A$296:$J$345,MATCH(VK99,Вхідні_дані!$D$296:$D$345,0),5),"-")</f>
        <v>-</v>
      </c>
      <c r="VM99" s="112">
        <v>9</v>
      </c>
      <c r="VN99" s="8"/>
      <c r="VO99" s="101" t="str">
        <f>IF(VN99&gt;0,INDEX(Вхідні_дані!$A$296:$J$345,MATCH(VN99,Вхідні_дані!$D$296:$D$345,0),10),"-")</f>
        <v>-</v>
      </c>
      <c r="VP99" s="9"/>
      <c r="VQ99" s="11"/>
      <c r="VR99" s="102" t="str">
        <f t="shared" si="273"/>
        <v>-</v>
      </c>
      <c r="VT99" s="103" t="str">
        <f>IF(VS99&gt;0,INDEX(Вхідні_дані!$A$296:$J$345,MATCH(VS99,Вхідні_дані!$D$296:$D$345,0),5),"-")</f>
        <v>-</v>
      </c>
      <c r="VU99" s="112">
        <v>9</v>
      </c>
      <c r="VV99" s="8"/>
      <c r="VW99" s="101" t="str">
        <f>IF(VV99&gt;0,INDEX(Вхідні_дані!$A$296:$J$345,MATCH(VV99,Вхідні_дані!$D$296:$D$345,0),10),"-")</f>
        <v>-</v>
      </c>
      <c r="VX99" s="9"/>
      <c r="VY99" s="11"/>
      <c r="VZ99" s="102" t="str">
        <f t="shared" si="274"/>
        <v>-</v>
      </c>
      <c r="WB99" s="103" t="str">
        <f>IF(WA99&gt;0,INDEX(Вхідні_дані!$A$296:$J$345,MATCH(WA99,Вхідні_дані!$D$296:$D$345,0),5),"-")</f>
        <v>-</v>
      </c>
      <c r="WC99" s="112">
        <v>9</v>
      </c>
      <c r="WD99" s="8"/>
      <c r="WE99" s="101" t="str">
        <f>IF(WD99&gt;0,INDEX(Вхідні_дані!$A$296:$J$345,MATCH(WD99,Вхідні_дані!$D$296:$D$345,0),10),"-")</f>
        <v>-</v>
      </c>
      <c r="WF99" s="9"/>
      <c r="WG99" s="11"/>
      <c r="WH99" s="102" t="str">
        <f t="shared" si="275"/>
        <v>-</v>
      </c>
      <c r="WJ99" s="103" t="str">
        <f>IF(WI99&gt;0,INDEX(Вхідні_дані!$A$296:$J$345,MATCH(WI99,Вхідні_дані!$D$296:$D$345,0),5),"-")</f>
        <v>-</v>
      </c>
      <c r="WK99" s="112">
        <v>9</v>
      </c>
      <c r="WL99" s="8"/>
      <c r="WM99" s="101" t="str">
        <f>IF(WL99&gt;0,INDEX(Вхідні_дані!$A$296:$J$345,MATCH(WL99,Вхідні_дані!$D$296:$D$345,0),10),"-")</f>
        <v>-</v>
      </c>
      <c r="WN99" s="9"/>
      <c r="WO99" s="11"/>
      <c r="WP99" s="102" t="str">
        <f t="shared" si="276"/>
        <v>-</v>
      </c>
      <c r="WR99" s="103" t="str">
        <f>IF(WQ99&gt;0,INDEX(Вхідні_дані!$A$296:$J$345,MATCH(WQ99,Вхідні_дані!$D$296:$D$345,0),5),"-")</f>
        <v>-</v>
      </c>
      <c r="WS99" s="112">
        <v>9</v>
      </c>
      <c r="WT99" s="8"/>
      <c r="WU99" s="101" t="str">
        <f>IF(WT99&gt;0,INDEX(Вхідні_дані!$A$296:$J$345,MATCH(WT99,Вхідні_дані!$D$296:$D$345,0),10),"-")</f>
        <v>-</v>
      </c>
      <c r="WV99" s="9"/>
      <c r="WW99" s="11"/>
      <c r="WX99" s="102" t="str">
        <f t="shared" si="277"/>
        <v>-</v>
      </c>
      <c r="WZ99" s="103" t="str">
        <f>IF(WY99&gt;0,INDEX(Вхідні_дані!$A$296:$J$345,MATCH(WY99,Вхідні_дані!$D$296:$D$345,0),5),"-")</f>
        <v>-</v>
      </c>
      <c r="XA99" s="112">
        <v>9</v>
      </c>
      <c r="XB99" s="8"/>
      <c r="XC99" s="101" t="str">
        <f>IF(XB99&gt;0,INDEX(Вхідні_дані!$A$296:$J$345,MATCH(XB99,Вхідні_дані!$D$296:$D$345,0),10),"-")</f>
        <v>-</v>
      </c>
      <c r="XD99" s="9"/>
      <c r="XE99" s="11"/>
      <c r="XF99" s="102" t="str">
        <f t="shared" si="278"/>
        <v>-</v>
      </c>
      <c r="XH99" s="103" t="str">
        <f>IF(XG99&gt;0,INDEX(Вхідні_дані!$A$296:$J$345,MATCH(XG99,Вхідні_дані!$D$296:$D$345,0),5),"-")</f>
        <v>-</v>
      </c>
      <c r="XI99" s="112">
        <v>9</v>
      </c>
      <c r="XJ99" s="8"/>
      <c r="XK99" s="101" t="str">
        <f>IF(XJ99&gt;0,INDEX(Вхідні_дані!$A$296:$J$345,MATCH(XJ99,Вхідні_дані!$D$296:$D$345,0),10),"-")</f>
        <v>-</v>
      </c>
      <c r="XL99" s="9"/>
      <c r="XM99" s="11"/>
      <c r="XN99" s="102" t="str">
        <f t="shared" si="279"/>
        <v>-</v>
      </c>
      <c r="XP99" s="103" t="str">
        <f>IF(XO99&gt;0,INDEX(Вхідні_дані!$A$296:$J$345,MATCH(XO99,Вхідні_дані!$D$296:$D$345,0),5),"-")</f>
        <v>-</v>
      </c>
      <c r="XQ99" s="112">
        <v>9</v>
      </c>
      <c r="XR99" s="8"/>
      <c r="XS99" s="101" t="str">
        <f>IF(XR99&gt;0,INDEX(Вхідні_дані!$A$296:$J$345,MATCH(XR99,Вхідні_дані!$D$296:$D$345,0),10),"-")</f>
        <v>-</v>
      </c>
      <c r="XT99" s="9"/>
      <c r="XU99" s="11"/>
      <c r="XV99" s="102" t="str">
        <f t="shared" si="280"/>
        <v>-</v>
      </c>
      <c r="XX99" s="103" t="str">
        <f>IF(XW99&gt;0,INDEX(Вхідні_дані!$A$296:$J$345,MATCH(XW99,Вхідні_дані!$D$296:$D$345,0),5),"-")</f>
        <v>-</v>
      </c>
      <c r="XY99" s="112">
        <v>9</v>
      </c>
      <c r="XZ99" s="8"/>
      <c r="YA99" s="101" t="str">
        <f>IF(XZ99&gt;0,INDEX(Вхідні_дані!$A$296:$J$345,MATCH(XZ99,Вхідні_дані!$D$296:$D$345,0),10),"-")</f>
        <v>-</v>
      </c>
      <c r="YB99" s="9"/>
      <c r="YC99" s="11"/>
      <c r="YD99" s="102" t="str">
        <f t="shared" si="281"/>
        <v>-</v>
      </c>
      <c r="YF99" s="103" t="str">
        <f>IF(YE99&gt;0,INDEX(Вхідні_дані!$A$296:$J$345,MATCH(YE99,Вхідні_дані!$D$296:$D$345,0),5),"-")</f>
        <v>-</v>
      </c>
      <c r="YG99" s="112">
        <v>9</v>
      </c>
      <c r="YH99" s="8"/>
      <c r="YI99" s="101" t="str">
        <f>IF(YH99&gt;0,INDEX(Вхідні_дані!$A$296:$J$345,MATCH(YH99,Вхідні_дані!$D$296:$D$345,0),10),"-")</f>
        <v>-</v>
      </c>
      <c r="YJ99" s="9"/>
      <c r="YK99" s="11"/>
      <c r="YL99" s="102" t="str">
        <f t="shared" si="282"/>
        <v>-</v>
      </c>
      <c r="YN99" s="103" t="str">
        <f>IF(YM99&gt;0,INDEX(Вхідні_дані!$A$296:$J$345,MATCH(YM99,Вхідні_дані!$D$296:$D$345,0),5),"-")</f>
        <v>-</v>
      </c>
      <c r="YO99" s="112">
        <v>9</v>
      </c>
      <c r="YP99" s="8"/>
      <c r="YQ99" s="101" t="str">
        <f>IF(YP99&gt;0,INDEX(Вхідні_дані!$A$296:$J$345,MATCH(YP99,Вхідні_дані!$D$296:$D$345,0),10),"-")</f>
        <v>-</v>
      </c>
      <c r="YR99" s="9"/>
      <c r="YS99" s="11"/>
      <c r="YT99" s="102" t="str">
        <f t="shared" si="283"/>
        <v>-</v>
      </c>
      <c r="YV99" s="103" t="str">
        <f>IF(YU99&gt;0,INDEX(Вхідні_дані!$A$296:$J$345,MATCH(YU99,Вхідні_дані!$D$296:$D$345,0),5),"-")</f>
        <v>-</v>
      </c>
      <c r="YW99" s="112">
        <v>9</v>
      </c>
      <c r="YX99" s="8"/>
      <c r="YY99" s="101" t="str">
        <f>IF(YX99&gt;0,INDEX(Вхідні_дані!$A$296:$J$345,MATCH(YX99,Вхідні_дані!$D$296:$D$345,0),10),"-")</f>
        <v>-</v>
      </c>
      <c r="YZ99" s="9"/>
      <c r="ZA99" s="11"/>
      <c r="ZB99" s="102" t="str">
        <f t="shared" si="284"/>
        <v>-</v>
      </c>
      <c r="ZD99" s="103" t="str">
        <f>IF(ZC99&gt;0,INDEX(Вхідні_дані!$A$296:$J$345,MATCH(ZC99,Вхідні_дані!$D$296:$D$345,0),5),"-")</f>
        <v>-</v>
      </c>
      <c r="ZE99" s="112">
        <v>9</v>
      </c>
      <c r="ZF99" s="8"/>
      <c r="ZG99" s="101" t="str">
        <f>IF(ZF99&gt;0,INDEX(Вхідні_дані!$A$296:$J$345,MATCH(ZF99,Вхідні_дані!$D$296:$D$345,0),10),"-")</f>
        <v>-</v>
      </c>
      <c r="ZH99" s="9"/>
      <c r="ZI99" s="11"/>
      <c r="ZJ99" s="102" t="str">
        <f t="shared" si="285"/>
        <v>-</v>
      </c>
      <c r="ZL99" s="103" t="str">
        <f>IF(ZK99&gt;0,INDEX(Вхідні_дані!$A$296:$J$345,MATCH(ZK99,Вхідні_дані!$D$296:$D$345,0),5),"-")</f>
        <v>-</v>
      </c>
      <c r="ZM99" s="112">
        <v>9</v>
      </c>
      <c r="ZN99" s="8"/>
      <c r="ZO99" s="101" t="str">
        <f>IF(ZN99&gt;0,INDEX(Вхідні_дані!$A$296:$J$345,MATCH(ZN99,Вхідні_дані!$D$296:$D$345,0),10),"-")</f>
        <v>-</v>
      </c>
      <c r="ZP99" s="9"/>
      <c r="ZQ99" s="11"/>
      <c r="ZR99" s="102" t="str">
        <f t="shared" si="286"/>
        <v>-</v>
      </c>
      <c r="ZT99" s="103" t="str">
        <f>IF(ZS99&gt;0,INDEX(Вхідні_дані!$A$296:$J$345,MATCH(ZS99,Вхідні_дані!$D$296:$D$345,0),5),"-")</f>
        <v>-</v>
      </c>
      <c r="ZU99" s="112">
        <v>9</v>
      </c>
      <c r="ZV99" s="8"/>
      <c r="ZW99" s="101" t="str">
        <f>IF(ZV99&gt;0,INDEX(Вхідні_дані!$A$296:$J$345,MATCH(ZV99,Вхідні_дані!$D$296:$D$345,0),10),"-")</f>
        <v>-</v>
      </c>
      <c r="ZX99" s="9"/>
      <c r="ZY99" s="11"/>
      <c r="ZZ99" s="102" t="str">
        <f t="shared" si="287"/>
        <v>-</v>
      </c>
      <c r="AAB99" s="103" t="str">
        <f>IF(AAA99&gt;0,INDEX(Вхідні_дані!$A$296:$J$345,MATCH(AAA99,Вхідні_дані!$D$296:$D$345,0),5),"-")</f>
        <v>-</v>
      </c>
      <c r="AAC99" s="112">
        <v>9</v>
      </c>
      <c r="AAD99" s="8"/>
      <c r="AAE99" s="101" t="str">
        <f>IF(AAD99&gt;0,INDEX(Вхідні_дані!$A$296:$J$345,MATCH(AAD99,Вхідні_дані!$D$296:$D$345,0),10),"-")</f>
        <v>-</v>
      </c>
      <c r="AAF99" s="9"/>
      <c r="AAG99" s="11"/>
      <c r="AAH99" s="102" t="str">
        <f t="shared" si="288"/>
        <v>-</v>
      </c>
      <c r="AAJ99" s="103" t="str">
        <f>IF(AAI99&gt;0,INDEX(Вхідні_дані!$A$296:$J$345,MATCH(AAI99,Вхідні_дані!$D$296:$D$345,0),5),"-")</f>
        <v>-</v>
      </c>
      <c r="AAK99" s="112">
        <v>9</v>
      </c>
      <c r="AAL99" s="8"/>
      <c r="AAM99" s="101" t="str">
        <f>IF(AAL99&gt;0,INDEX(Вхідні_дані!$A$296:$J$345,MATCH(AAL99,Вхідні_дані!$D$296:$D$345,0),10),"-")</f>
        <v>-</v>
      </c>
      <c r="AAN99" s="9"/>
      <c r="AAO99" s="11"/>
      <c r="AAP99" s="102" t="str">
        <f t="shared" si="289"/>
        <v>-</v>
      </c>
      <c r="AAR99" s="103" t="str">
        <f>IF(AAQ99&gt;0,INDEX(Вхідні_дані!$A$296:$J$345,MATCH(AAQ99,Вхідні_дані!$D$296:$D$345,0),5),"-")</f>
        <v>-</v>
      </c>
      <c r="AAS99" s="112">
        <v>9</v>
      </c>
      <c r="AAT99" s="8"/>
      <c r="AAU99" s="101" t="str">
        <f>IF(AAT99&gt;0,INDEX(Вхідні_дані!$A$296:$J$345,MATCH(AAT99,Вхідні_дані!$D$296:$D$345,0),10),"-")</f>
        <v>-</v>
      </c>
      <c r="AAV99" s="9"/>
      <c r="AAW99" s="11"/>
      <c r="AAX99" s="102" t="str">
        <f t="shared" si="290"/>
        <v>-</v>
      </c>
      <c r="AAZ99" s="103" t="str">
        <f>IF(AAY99&gt;0,INDEX(Вхідні_дані!$A$296:$J$345,MATCH(AAY99,Вхідні_дані!$D$296:$D$345,0),5),"-")</f>
        <v>-</v>
      </c>
      <c r="ABA99" s="112">
        <v>9</v>
      </c>
      <c r="ABB99" s="8"/>
      <c r="ABC99" s="101" t="str">
        <f>IF(ABB99&gt;0,INDEX(Вхідні_дані!$A$296:$J$345,MATCH(ABB99,Вхідні_дані!$D$296:$D$345,0),10),"-")</f>
        <v>-</v>
      </c>
      <c r="ABD99" s="9"/>
      <c r="ABE99" s="11"/>
      <c r="ABF99" s="102" t="str">
        <f t="shared" si="291"/>
        <v>-</v>
      </c>
      <c r="ABH99" s="103" t="str">
        <f>IF(ABG99&gt;0,INDEX(Вхідні_дані!$A$296:$J$345,MATCH(ABG99,Вхідні_дані!$D$296:$D$345,0),5),"-")</f>
        <v>-</v>
      </c>
      <c r="ABI99" s="112">
        <v>9</v>
      </c>
      <c r="ABJ99" s="8"/>
      <c r="ABK99" s="101" t="str">
        <f>IF(ABJ99&gt;0,INDEX(Вхідні_дані!$A$296:$J$345,MATCH(ABJ99,Вхідні_дані!$D$296:$D$345,0),10),"-")</f>
        <v>-</v>
      </c>
      <c r="ABL99" s="9"/>
      <c r="ABM99" s="11"/>
      <c r="ABN99" s="102" t="str">
        <f t="shared" si="292"/>
        <v>-</v>
      </c>
      <c r="ABP99" s="103" t="str">
        <f>IF(ABO99&gt;0,INDEX(Вхідні_дані!$A$296:$J$345,MATCH(ABO99,Вхідні_дані!$D$296:$D$345,0),5),"-")</f>
        <v>-</v>
      </c>
      <c r="ABQ99" s="112">
        <v>9</v>
      </c>
      <c r="ABR99" s="8"/>
      <c r="ABS99" s="101" t="str">
        <f>IF(ABR99&gt;0,INDEX(Вхідні_дані!$A$296:$J$345,MATCH(ABR99,Вхідні_дані!$D$296:$D$345,0),10),"-")</f>
        <v>-</v>
      </c>
      <c r="ABT99" s="9"/>
      <c r="ABU99" s="11"/>
      <c r="ABV99" s="102" t="str">
        <f t="shared" si="293"/>
        <v>-</v>
      </c>
      <c r="ABX99" s="103" t="str">
        <f>IF(ABW99&gt;0,INDEX(Вхідні_дані!$A$296:$J$345,MATCH(ABW99,Вхідні_дані!$D$296:$D$345,0),5),"-")</f>
        <v>-</v>
      </c>
      <c r="ABY99" s="112">
        <v>9</v>
      </c>
      <c r="ABZ99" s="8"/>
      <c r="ACA99" s="101" t="str">
        <f>IF(ABZ99&gt;0,INDEX(Вхідні_дані!$A$296:$J$345,MATCH(ABZ99,Вхідні_дані!$D$296:$D$345,0),10),"-")</f>
        <v>-</v>
      </c>
      <c r="ACB99" s="9"/>
      <c r="ACC99" s="11"/>
      <c r="ACD99" s="102" t="str">
        <f t="shared" si="294"/>
        <v>-</v>
      </c>
      <c r="ACF99" s="103" t="str">
        <f>IF(ACE99&gt;0,INDEX(Вхідні_дані!$A$296:$J$345,MATCH(ACE99,Вхідні_дані!$D$296:$D$345,0),5),"-")</f>
        <v>-</v>
      </c>
      <c r="ACG99" s="112">
        <v>9</v>
      </c>
      <c r="ACH99" s="8"/>
      <c r="ACI99" s="101" t="str">
        <f>IF(ACH99&gt;0,INDEX(Вхідні_дані!$A$296:$J$345,MATCH(ACH99,Вхідні_дані!$D$296:$D$345,0),10),"-")</f>
        <v>-</v>
      </c>
      <c r="ACJ99" s="9"/>
      <c r="ACK99" s="11"/>
      <c r="ACL99" s="102" t="str">
        <f t="shared" si="295"/>
        <v>-</v>
      </c>
      <c r="ACN99" s="103" t="str">
        <f>IF(ACM99&gt;0,INDEX(Вхідні_дані!$A$296:$J$345,MATCH(ACM99,Вхідні_дані!$D$296:$D$345,0),5),"-")</f>
        <v>-</v>
      </c>
      <c r="ACO99" s="112">
        <v>9</v>
      </c>
      <c r="ACP99" s="8"/>
      <c r="ACQ99" s="101" t="str">
        <f>IF(ACP99&gt;0,INDEX(Вхідні_дані!$A$296:$J$345,MATCH(ACP99,Вхідні_дані!$D$296:$D$345,0),10),"-")</f>
        <v>-</v>
      </c>
      <c r="ACR99" s="9"/>
      <c r="ACS99" s="11"/>
      <c r="ACT99" s="102" t="str">
        <f t="shared" si="296"/>
        <v>-</v>
      </c>
      <c r="ACV99" s="103" t="str">
        <f>IF(ACU99&gt;0,INDEX(Вхідні_дані!$A$296:$J$345,MATCH(ACU99,Вхідні_дані!$D$296:$D$345,0),5),"-")</f>
        <v>-</v>
      </c>
      <c r="ACW99" s="112">
        <v>9</v>
      </c>
      <c r="ACX99" s="8"/>
      <c r="ACY99" s="101" t="str">
        <f>IF(ACX99&gt;0,INDEX(Вхідні_дані!$A$296:$J$345,MATCH(ACX99,Вхідні_дані!$D$296:$D$345,0),10),"-")</f>
        <v>-</v>
      </c>
      <c r="ACZ99" s="9"/>
      <c r="ADA99" s="11"/>
      <c r="ADB99" s="102" t="str">
        <f t="shared" si="297"/>
        <v>-</v>
      </c>
      <c r="ADD99" s="103" t="str">
        <f>IF(ADC99&gt;0,INDEX(Вхідні_дані!$A$296:$J$345,MATCH(ADC99,Вхідні_дані!$D$296:$D$345,0),5),"-")</f>
        <v>-</v>
      </c>
      <c r="ADE99" s="112">
        <v>9</v>
      </c>
      <c r="ADF99" s="8"/>
      <c r="ADG99" s="101" t="str">
        <f>IF(ADF99&gt;0,INDEX(Вхідні_дані!$A$296:$J$345,MATCH(ADF99,Вхідні_дані!$D$296:$D$345,0),10),"-")</f>
        <v>-</v>
      </c>
      <c r="ADH99" s="9"/>
      <c r="ADI99" s="11"/>
      <c r="ADJ99" s="102" t="str">
        <f t="shared" si="298"/>
        <v>-</v>
      </c>
      <c r="ADL99" s="103" t="str">
        <f>IF(ADK99&gt;0,INDEX(Вхідні_дані!$A$296:$J$345,MATCH(ADK99,Вхідні_дані!$D$296:$D$345,0),5),"-")</f>
        <v>-</v>
      </c>
      <c r="ADM99" s="112">
        <v>9</v>
      </c>
      <c r="ADN99" s="8"/>
      <c r="ADO99" s="101" t="str">
        <f>IF(ADN99&gt;0,INDEX(Вхідні_дані!$A$296:$J$345,MATCH(ADN99,Вхідні_дані!$D$296:$D$345,0),10),"-")</f>
        <v>-</v>
      </c>
      <c r="ADP99" s="9"/>
      <c r="ADQ99" s="11"/>
      <c r="ADR99" s="102" t="str">
        <f t="shared" si="299"/>
        <v>-</v>
      </c>
      <c r="ADT99" s="103" t="str">
        <f>IF(ADS99&gt;0,INDEX(Вхідні_дані!$A$296:$J$345,MATCH(ADS99,Вхідні_дані!$D$296:$D$345,0),5),"-")</f>
        <v>-</v>
      </c>
    </row>
    <row r="100" spans="1:800" ht="25.5" customHeight="1" outlineLevel="1" x14ac:dyDescent="0.25">
      <c r="A100" s="112">
        <v>10</v>
      </c>
      <c r="B100" s="8"/>
      <c r="C100" s="101" t="str">
        <f>IF(B100&gt;0,INDEX(Вхідні_дані!$A$296:$J$345,MATCH(B100,Вхідні_дані!$D$296:$D$345,0),10),"-")</f>
        <v>-</v>
      </c>
      <c r="D100" s="9"/>
      <c r="E100" s="11"/>
      <c r="F100" s="102" t="str">
        <f t="shared" si="200"/>
        <v>-</v>
      </c>
      <c r="H100" s="103" t="str">
        <f>IF(G100&gt;0,INDEX(Вхідні_дані!$A$296:$J$345,MATCH(G100,Вхідні_дані!$D$296:$D$345,0),5),"-")</f>
        <v>-</v>
      </c>
      <c r="I100" s="112">
        <v>10</v>
      </c>
      <c r="J100" s="8"/>
      <c r="K100" s="101" t="str">
        <f>IF(J100&gt;0,INDEX(Вхідні_дані!$A$296:$J$345,MATCH(J100,Вхідні_дані!$D$296:$D$345,0),10),"-")</f>
        <v>-</v>
      </c>
      <c r="L100" s="9"/>
      <c r="M100" s="11"/>
      <c r="N100" s="102" t="str">
        <f t="shared" si="201"/>
        <v>-</v>
      </c>
      <c r="P100" s="103" t="str">
        <f>IF(O100&gt;0,INDEX(Вхідні_дані!$A$296:$J$345,MATCH(O100,Вхідні_дані!$D$296:$D$345,0),5),"-")</f>
        <v>-</v>
      </c>
      <c r="Q100" s="112">
        <v>10</v>
      </c>
      <c r="R100" s="8"/>
      <c r="S100" s="101" t="str">
        <f>IF(R100&gt;0,INDEX(Вхідні_дані!$A$296:$J$345,MATCH(R100,Вхідні_дані!$D$296:$D$345,0),10),"-")</f>
        <v>-</v>
      </c>
      <c r="T100" s="9"/>
      <c r="U100" s="11"/>
      <c r="V100" s="102" t="str">
        <f t="shared" si="202"/>
        <v>-</v>
      </c>
      <c r="X100" s="103" t="str">
        <f>IF(W100&gt;0,INDEX(Вхідні_дані!$A$296:$J$345,MATCH(W100,Вхідні_дані!$D$296:$D$345,0),5),"-")</f>
        <v>-</v>
      </c>
      <c r="Y100" s="112">
        <v>10</v>
      </c>
      <c r="Z100" s="8"/>
      <c r="AA100" s="101" t="str">
        <f>IF(Z100&gt;0,INDEX(Вхідні_дані!$A$296:$J$345,MATCH(Z100,Вхідні_дані!$D$296:$D$345,0),10),"-")</f>
        <v>-</v>
      </c>
      <c r="AB100" s="9"/>
      <c r="AC100" s="11"/>
      <c r="AD100" s="102" t="str">
        <f t="shared" si="203"/>
        <v>-</v>
      </c>
      <c r="AF100" s="103" t="str">
        <f>IF(AE100&gt;0,INDEX(Вхідні_дані!$A$296:$J$345,MATCH(AE100,Вхідні_дані!$D$296:$D$345,0),5),"-")</f>
        <v>-</v>
      </c>
      <c r="AG100" s="112">
        <v>10</v>
      </c>
      <c r="AH100" s="8"/>
      <c r="AI100" s="101" t="str">
        <f>IF(AH100&gt;0,INDEX(Вхідні_дані!$A$296:$J$345,MATCH(AH100,Вхідні_дані!$D$296:$D$345,0),10),"-")</f>
        <v>-</v>
      </c>
      <c r="AJ100" s="9"/>
      <c r="AK100" s="11"/>
      <c r="AL100" s="102" t="str">
        <f t="shared" si="204"/>
        <v>-</v>
      </c>
      <c r="AN100" s="103" t="str">
        <f>IF(AM100&gt;0,INDEX(Вхідні_дані!$A$296:$J$345,MATCH(AM100,Вхідні_дані!$D$296:$D$345,0),5),"-")</f>
        <v>-</v>
      </c>
      <c r="AO100" s="112">
        <v>10</v>
      </c>
      <c r="AP100" s="8"/>
      <c r="AQ100" s="101" t="str">
        <f>IF(AP100&gt;0,INDEX(Вхідні_дані!$A$296:$J$345,MATCH(AP100,Вхідні_дані!$D$296:$D$345,0),10),"-")</f>
        <v>-</v>
      </c>
      <c r="AR100" s="9"/>
      <c r="AS100" s="11"/>
      <c r="AT100" s="102" t="str">
        <f t="shared" si="205"/>
        <v>-</v>
      </c>
      <c r="AV100" s="103" t="str">
        <f>IF(AU100&gt;0,INDEX(Вхідні_дані!$A$296:$J$345,MATCH(AU100,Вхідні_дані!$D$296:$D$345,0),5),"-")</f>
        <v>-</v>
      </c>
      <c r="AW100" s="112">
        <v>10</v>
      </c>
      <c r="AX100" s="8"/>
      <c r="AY100" s="101" t="str">
        <f>IF(AX100&gt;0,INDEX(Вхідні_дані!$A$296:$J$345,MATCH(AX100,Вхідні_дані!$D$296:$D$345,0),10),"-")</f>
        <v>-</v>
      </c>
      <c r="AZ100" s="9"/>
      <c r="BA100" s="11"/>
      <c r="BB100" s="102" t="str">
        <f t="shared" si="206"/>
        <v>-</v>
      </c>
      <c r="BD100" s="103" t="str">
        <f>IF(BC100&gt;0,INDEX(Вхідні_дані!$A$296:$J$345,MATCH(BC100,Вхідні_дані!$D$296:$D$345,0),5),"-")</f>
        <v>-</v>
      </c>
      <c r="BE100" s="112">
        <v>10</v>
      </c>
      <c r="BF100" s="8"/>
      <c r="BG100" s="101" t="str">
        <f>IF(BF100&gt;0,INDEX(Вхідні_дані!$A$296:$J$345,MATCH(BF100,Вхідні_дані!$D$296:$D$345,0),10),"-")</f>
        <v>-</v>
      </c>
      <c r="BH100" s="9"/>
      <c r="BI100" s="11"/>
      <c r="BJ100" s="102" t="str">
        <f t="shared" si="207"/>
        <v>-</v>
      </c>
      <c r="BL100" s="103" t="str">
        <f>IF(BK100&gt;0,INDEX(Вхідні_дані!$A$296:$J$345,MATCH(BK100,Вхідні_дані!$D$296:$D$345,0),5),"-")</f>
        <v>-</v>
      </c>
      <c r="BM100" s="112">
        <v>10</v>
      </c>
      <c r="BN100" s="8"/>
      <c r="BO100" s="101" t="str">
        <f>IF(BN100&gt;0,INDEX(Вхідні_дані!$A$296:$J$345,MATCH(BN100,Вхідні_дані!$D$296:$D$345,0),10),"-")</f>
        <v>-</v>
      </c>
      <c r="BP100" s="9"/>
      <c r="BQ100" s="11"/>
      <c r="BR100" s="102" t="str">
        <f t="shared" si="208"/>
        <v>-</v>
      </c>
      <c r="BT100" s="103" t="str">
        <f>IF(BS100&gt;0,INDEX(Вхідні_дані!$A$296:$J$345,MATCH(BS100,Вхідні_дані!$D$296:$D$345,0),5),"-")</f>
        <v>-</v>
      </c>
      <c r="BU100" s="112">
        <v>10</v>
      </c>
      <c r="BV100" s="8"/>
      <c r="BW100" s="101" t="str">
        <f>IF(BV100&gt;0,INDEX(Вхідні_дані!$A$296:$J$345,MATCH(BV100,Вхідні_дані!$D$296:$D$345,0),10),"-")</f>
        <v>-</v>
      </c>
      <c r="BX100" s="9"/>
      <c r="BY100" s="11"/>
      <c r="BZ100" s="102" t="str">
        <f t="shared" si="209"/>
        <v>-</v>
      </c>
      <c r="CB100" s="103" t="str">
        <f>IF(CA100&gt;0,INDEX(Вхідні_дані!$A$296:$J$345,MATCH(CA100,Вхідні_дані!$D$296:$D$345,0),5),"-")</f>
        <v>-</v>
      </c>
      <c r="CC100" s="112">
        <v>10</v>
      </c>
      <c r="CD100" s="8"/>
      <c r="CE100" s="101" t="str">
        <f>IF(CD100&gt;0,INDEX(Вхідні_дані!$A$296:$J$345,MATCH(CD100,Вхідні_дані!$D$296:$D$345,0),10),"-")</f>
        <v>-</v>
      </c>
      <c r="CF100" s="9"/>
      <c r="CG100" s="11"/>
      <c r="CH100" s="102" t="str">
        <f t="shared" si="210"/>
        <v>-</v>
      </c>
      <c r="CJ100" s="103" t="str">
        <f>IF(CI100&gt;0,INDEX(Вхідні_дані!$A$296:$J$345,MATCH(CI100,Вхідні_дані!$D$296:$D$345,0),5),"-")</f>
        <v>-</v>
      </c>
      <c r="CK100" s="112">
        <v>10</v>
      </c>
      <c r="CL100" s="8"/>
      <c r="CM100" s="101" t="str">
        <f>IF(CL100&gt;0,INDEX(Вхідні_дані!$A$296:$J$345,MATCH(CL100,Вхідні_дані!$D$296:$D$345,0),10),"-")</f>
        <v>-</v>
      </c>
      <c r="CN100" s="9"/>
      <c r="CO100" s="11"/>
      <c r="CP100" s="102" t="str">
        <f t="shared" si="211"/>
        <v>-</v>
      </c>
      <c r="CR100" s="103" t="str">
        <f>IF(CQ100&gt;0,INDEX(Вхідні_дані!$A$296:$J$345,MATCH(CQ100,Вхідні_дані!$D$296:$D$345,0),5),"-")</f>
        <v>-</v>
      </c>
      <c r="CS100" s="112">
        <v>10</v>
      </c>
      <c r="CT100" s="8"/>
      <c r="CU100" s="101" t="str">
        <f>IF(CT100&gt;0,INDEX(Вхідні_дані!$A$296:$J$345,MATCH(CT100,Вхідні_дані!$D$296:$D$345,0),10),"-")</f>
        <v>-</v>
      </c>
      <c r="CV100" s="9"/>
      <c r="CW100" s="11"/>
      <c r="CX100" s="102" t="str">
        <f t="shared" si="212"/>
        <v>-</v>
      </c>
      <c r="CZ100" s="103" t="str">
        <f>IF(CY100&gt;0,INDEX(Вхідні_дані!$A$296:$J$345,MATCH(CY100,Вхідні_дані!$D$296:$D$345,0),5),"-")</f>
        <v>-</v>
      </c>
      <c r="DA100" s="112">
        <v>10</v>
      </c>
      <c r="DB100" s="8"/>
      <c r="DC100" s="101" t="str">
        <f>IF(DB100&gt;0,INDEX(Вхідні_дані!$A$296:$J$345,MATCH(DB100,Вхідні_дані!$D$296:$D$345,0),10),"-")</f>
        <v>-</v>
      </c>
      <c r="DD100" s="9"/>
      <c r="DE100" s="11"/>
      <c r="DF100" s="102" t="str">
        <f t="shared" si="213"/>
        <v>-</v>
      </c>
      <c r="DH100" s="103" t="str">
        <f>IF(DG100&gt;0,INDEX(Вхідні_дані!$A$296:$J$345,MATCH(DG100,Вхідні_дані!$D$296:$D$345,0),5),"-")</f>
        <v>-</v>
      </c>
      <c r="DI100" s="112">
        <v>10</v>
      </c>
      <c r="DJ100" s="8"/>
      <c r="DK100" s="101" t="str">
        <f>IF(DJ100&gt;0,INDEX(Вхідні_дані!$A$296:$J$345,MATCH(DJ100,Вхідні_дані!$D$296:$D$345,0),10),"-")</f>
        <v>-</v>
      </c>
      <c r="DL100" s="9"/>
      <c r="DM100" s="11"/>
      <c r="DN100" s="102" t="str">
        <f t="shared" si="214"/>
        <v>-</v>
      </c>
      <c r="DP100" s="103" t="str">
        <f>IF(DO100&gt;0,INDEX(Вхідні_дані!$A$296:$J$345,MATCH(DO100,Вхідні_дані!$D$296:$D$345,0),5),"-")</f>
        <v>-</v>
      </c>
      <c r="DQ100" s="112">
        <v>10</v>
      </c>
      <c r="DR100" s="8"/>
      <c r="DS100" s="101" t="str">
        <f>IF(DR100&gt;0,INDEX(Вхідні_дані!$A$296:$J$345,MATCH(DR100,Вхідні_дані!$D$296:$D$345,0),10),"-")</f>
        <v>-</v>
      </c>
      <c r="DT100" s="9"/>
      <c r="DU100" s="11"/>
      <c r="DV100" s="102" t="str">
        <f t="shared" si="215"/>
        <v>-</v>
      </c>
      <c r="DX100" s="103" t="str">
        <f>IF(DW100&gt;0,INDEX(Вхідні_дані!$A$296:$J$345,MATCH(DW100,Вхідні_дані!$D$296:$D$345,0),5),"-")</f>
        <v>-</v>
      </c>
      <c r="DY100" s="112">
        <v>10</v>
      </c>
      <c r="DZ100" s="8"/>
      <c r="EA100" s="101" t="str">
        <f>IF(DZ100&gt;0,INDEX(Вхідні_дані!$A$296:$J$345,MATCH(DZ100,Вхідні_дані!$D$296:$D$345,0),10),"-")</f>
        <v>-</v>
      </c>
      <c r="EB100" s="9"/>
      <c r="EC100" s="11"/>
      <c r="ED100" s="102" t="str">
        <f t="shared" si="216"/>
        <v>-</v>
      </c>
      <c r="EF100" s="103" t="str">
        <f>IF(EE100&gt;0,INDEX(Вхідні_дані!$A$296:$J$345,MATCH(EE100,Вхідні_дані!$D$296:$D$345,0),5),"-")</f>
        <v>-</v>
      </c>
      <c r="EG100" s="112">
        <v>10</v>
      </c>
      <c r="EH100" s="8"/>
      <c r="EI100" s="101" t="str">
        <f>IF(EH100&gt;0,INDEX(Вхідні_дані!$A$296:$J$345,MATCH(EH100,Вхідні_дані!$D$296:$D$345,0),10),"-")</f>
        <v>-</v>
      </c>
      <c r="EJ100" s="9"/>
      <c r="EK100" s="11"/>
      <c r="EL100" s="102" t="str">
        <f t="shared" si="217"/>
        <v>-</v>
      </c>
      <c r="EN100" s="103" t="str">
        <f>IF(EM100&gt;0,INDEX(Вхідні_дані!$A$296:$J$345,MATCH(EM100,Вхідні_дані!$D$296:$D$345,0),5),"-")</f>
        <v>-</v>
      </c>
      <c r="EO100" s="112">
        <v>10</v>
      </c>
      <c r="EP100" s="8"/>
      <c r="EQ100" s="101" t="str">
        <f>IF(EP100&gt;0,INDEX(Вхідні_дані!$A$296:$J$345,MATCH(EP100,Вхідні_дані!$D$296:$D$345,0),10),"-")</f>
        <v>-</v>
      </c>
      <c r="ER100" s="9"/>
      <c r="ES100" s="11"/>
      <c r="ET100" s="102" t="str">
        <f t="shared" si="218"/>
        <v>-</v>
      </c>
      <c r="EV100" s="103" t="str">
        <f>IF(EU100&gt;0,INDEX(Вхідні_дані!$A$296:$J$345,MATCH(EU100,Вхідні_дані!$D$296:$D$345,0),5),"-")</f>
        <v>-</v>
      </c>
      <c r="EW100" s="112">
        <v>10</v>
      </c>
      <c r="EX100" s="8"/>
      <c r="EY100" s="101" t="str">
        <f>IF(EX100&gt;0,INDEX(Вхідні_дані!$A$296:$J$345,MATCH(EX100,Вхідні_дані!$D$296:$D$345,0),10),"-")</f>
        <v>-</v>
      </c>
      <c r="EZ100" s="9"/>
      <c r="FA100" s="11"/>
      <c r="FB100" s="102" t="str">
        <f t="shared" si="219"/>
        <v>-</v>
      </c>
      <c r="FD100" s="103" t="str">
        <f>IF(FC100&gt;0,INDEX(Вхідні_дані!$A$296:$J$345,MATCH(FC100,Вхідні_дані!$D$296:$D$345,0),5),"-")</f>
        <v>-</v>
      </c>
      <c r="FE100" s="112">
        <v>10</v>
      </c>
      <c r="FF100" s="8"/>
      <c r="FG100" s="101" t="str">
        <f>IF(FF100&gt;0,INDEX(Вхідні_дані!$A$296:$J$345,MATCH(FF100,Вхідні_дані!$D$296:$D$345,0),10),"-")</f>
        <v>-</v>
      </c>
      <c r="FH100" s="9"/>
      <c r="FI100" s="11"/>
      <c r="FJ100" s="102" t="str">
        <f t="shared" si="220"/>
        <v>-</v>
      </c>
      <c r="FL100" s="103" t="str">
        <f>IF(FK100&gt;0,INDEX(Вхідні_дані!$A$296:$J$345,MATCH(FK100,Вхідні_дані!$D$296:$D$345,0),5),"-")</f>
        <v>-</v>
      </c>
      <c r="FM100" s="112">
        <v>10</v>
      </c>
      <c r="FN100" s="8"/>
      <c r="FO100" s="101" t="str">
        <f>IF(FN100&gt;0,INDEX(Вхідні_дані!$A$296:$J$345,MATCH(FN100,Вхідні_дані!$D$296:$D$345,0),10),"-")</f>
        <v>-</v>
      </c>
      <c r="FP100" s="9"/>
      <c r="FQ100" s="11"/>
      <c r="FR100" s="102" t="str">
        <f t="shared" si="221"/>
        <v>-</v>
      </c>
      <c r="FT100" s="103" t="str">
        <f>IF(FS100&gt;0,INDEX(Вхідні_дані!$A$296:$J$345,MATCH(FS100,Вхідні_дані!$D$296:$D$345,0),5),"-")</f>
        <v>-</v>
      </c>
      <c r="FU100" s="112">
        <v>10</v>
      </c>
      <c r="FV100" s="8"/>
      <c r="FW100" s="101" t="str">
        <f>IF(FV100&gt;0,INDEX(Вхідні_дані!$A$296:$J$345,MATCH(FV100,Вхідні_дані!$D$296:$D$345,0),10),"-")</f>
        <v>-</v>
      </c>
      <c r="FX100" s="9"/>
      <c r="FY100" s="11"/>
      <c r="FZ100" s="102" t="str">
        <f t="shared" si="222"/>
        <v>-</v>
      </c>
      <c r="GB100" s="103" t="str">
        <f>IF(GA100&gt;0,INDEX(Вхідні_дані!$A$296:$J$345,MATCH(GA100,Вхідні_дані!$D$296:$D$345,0),5),"-")</f>
        <v>-</v>
      </c>
      <c r="GC100" s="112">
        <v>10</v>
      </c>
      <c r="GD100" s="8"/>
      <c r="GE100" s="101" t="str">
        <f>IF(GD100&gt;0,INDEX(Вхідні_дані!$A$296:$J$345,MATCH(GD100,Вхідні_дані!$D$296:$D$345,0),10),"-")</f>
        <v>-</v>
      </c>
      <c r="GF100" s="9"/>
      <c r="GG100" s="11"/>
      <c r="GH100" s="102" t="str">
        <f t="shared" si="223"/>
        <v>-</v>
      </c>
      <c r="GJ100" s="103" t="str">
        <f>IF(GI100&gt;0,INDEX(Вхідні_дані!$A$296:$J$345,MATCH(GI100,Вхідні_дані!$D$296:$D$345,0),5),"-")</f>
        <v>-</v>
      </c>
      <c r="GK100" s="112">
        <v>10</v>
      </c>
      <c r="GL100" s="8"/>
      <c r="GM100" s="101" t="str">
        <f>IF(GL100&gt;0,INDEX(Вхідні_дані!$A$296:$J$345,MATCH(GL100,Вхідні_дані!$D$296:$D$345,0),10),"-")</f>
        <v>-</v>
      </c>
      <c r="GN100" s="9"/>
      <c r="GO100" s="11"/>
      <c r="GP100" s="102" t="str">
        <f t="shared" si="224"/>
        <v>-</v>
      </c>
      <c r="GR100" s="103" t="str">
        <f>IF(GQ100&gt;0,INDEX(Вхідні_дані!$A$296:$J$345,MATCH(GQ100,Вхідні_дані!$D$296:$D$345,0),5),"-")</f>
        <v>-</v>
      </c>
      <c r="GS100" s="112">
        <v>10</v>
      </c>
      <c r="GT100" s="8"/>
      <c r="GU100" s="101" t="str">
        <f>IF(GT100&gt;0,INDEX(Вхідні_дані!$A$296:$J$345,MATCH(GT100,Вхідні_дані!$D$296:$D$345,0),10),"-")</f>
        <v>-</v>
      </c>
      <c r="GV100" s="9"/>
      <c r="GW100" s="11"/>
      <c r="GX100" s="102" t="str">
        <f t="shared" si="225"/>
        <v>-</v>
      </c>
      <c r="GZ100" s="103" t="str">
        <f>IF(GY100&gt;0,INDEX(Вхідні_дані!$A$296:$J$345,MATCH(GY100,Вхідні_дані!$D$296:$D$345,0),5),"-")</f>
        <v>-</v>
      </c>
      <c r="HA100" s="112">
        <v>10</v>
      </c>
      <c r="HB100" s="8"/>
      <c r="HC100" s="101" t="str">
        <f>IF(HB100&gt;0,INDEX(Вхідні_дані!$A$296:$J$345,MATCH(HB100,Вхідні_дані!$D$296:$D$345,0),10),"-")</f>
        <v>-</v>
      </c>
      <c r="HD100" s="9"/>
      <c r="HE100" s="11"/>
      <c r="HF100" s="102" t="str">
        <f t="shared" si="226"/>
        <v>-</v>
      </c>
      <c r="HH100" s="103" t="str">
        <f>IF(HG100&gt;0,INDEX(Вхідні_дані!$A$296:$J$345,MATCH(HG100,Вхідні_дані!$D$296:$D$345,0),5),"-")</f>
        <v>-</v>
      </c>
      <c r="HI100" s="112">
        <v>10</v>
      </c>
      <c r="HJ100" s="8"/>
      <c r="HK100" s="101" t="str">
        <f>IF(HJ100&gt;0,INDEX(Вхідні_дані!$A$296:$J$345,MATCH(HJ100,Вхідні_дані!$D$296:$D$345,0),10),"-")</f>
        <v>-</v>
      </c>
      <c r="HL100" s="9"/>
      <c r="HM100" s="11"/>
      <c r="HN100" s="102" t="str">
        <f t="shared" si="227"/>
        <v>-</v>
      </c>
      <c r="HP100" s="103" t="str">
        <f>IF(HO100&gt;0,INDEX(Вхідні_дані!$A$296:$J$345,MATCH(HO100,Вхідні_дані!$D$296:$D$345,0),5),"-")</f>
        <v>-</v>
      </c>
      <c r="HQ100" s="112">
        <v>10</v>
      </c>
      <c r="HR100" s="8"/>
      <c r="HS100" s="101" t="str">
        <f>IF(HR100&gt;0,INDEX(Вхідні_дані!$A$296:$J$345,MATCH(HR100,Вхідні_дані!$D$296:$D$345,0),10),"-")</f>
        <v>-</v>
      </c>
      <c r="HT100" s="9"/>
      <c r="HU100" s="11"/>
      <c r="HV100" s="102" t="str">
        <f t="shared" si="228"/>
        <v>-</v>
      </c>
      <c r="HX100" s="103" t="str">
        <f>IF(HW100&gt;0,INDEX(Вхідні_дані!$A$296:$J$345,MATCH(HW100,Вхідні_дані!$D$296:$D$345,0),5),"-")</f>
        <v>-</v>
      </c>
      <c r="HY100" s="112">
        <v>10</v>
      </c>
      <c r="HZ100" s="8"/>
      <c r="IA100" s="101" t="str">
        <f>IF(HZ100&gt;0,INDEX(Вхідні_дані!$A$296:$J$345,MATCH(HZ100,Вхідні_дані!$D$296:$D$345,0),10),"-")</f>
        <v>-</v>
      </c>
      <c r="IB100" s="9"/>
      <c r="IC100" s="11"/>
      <c r="ID100" s="102" t="str">
        <f t="shared" si="229"/>
        <v>-</v>
      </c>
      <c r="IF100" s="103" t="str">
        <f>IF(IE100&gt;0,INDEX(Вхідні_дані!$A$296:$J$345,MATCH(IE100,Вхідні_дані!$D$296:$D$345,0),5),"-")</f>
        <v>-</v>
      </c>
      <c r="IG100" s="112">
        <v>10</v>
      </c>
      <c r="IH100" s="8"/>
      <c r="II100" s="101" t="str">
        <f>IF(IH100&gt;0,INDEX(Вхідні_дані!$A$296:$J$345,MATCH(IH100,Вхідні_дані!$D$296:$D$345,0),10),"-")</f>
        <v>-</v>
      </c>
      <c r="IJ100" s="9"/>
      <c r="IK100" s="11"/>
      <c r="IL100" s="102" t="str">
        <f t="shared" si="230"/>
        <v>-</v>
      </c>
      <c r="IN100" s="103" t="str">
        <f>IF(IM100&gt;0,INDEX(Вхідні_дані!$A$296:$J$345,MATCH(IM100,Вхідні_дані!$D$296:$D$345,0),5),"-")</f>
        <v>-</v>
      </c>
      <c r="IO100" s="112">
        <v>10</v>
      </c>
      <c r="IP100" s="8"/>
      <c r="IQ100" s="101" t="str">
        <f>IF(IP100&gt;0,INDEX(Вхідні_дані!$A$296:$J$345,MATCH(IP100,Вхідні_дані!$D$296:$D$345,0),10),"-")</f>
        <v>-</v>
      </c>
      <c r="IR100" s="9"/>
      <c r="IS100" s="11"/>
      <c r="IT100" s="102" t="str">
        <f t="shared" si="231"/>
        <v>-</v>
      </c>
      <c r="IV100" s="103" t="str">
        <f>IF(IU100&gt;0,INDEX(Вхідні_дані!$A$296:$J$345,MATCH(IU100,Вхідні_дані!$D$296:$D$345,0),5),"-")</f>
        <v>-</v>
      </c>
      <c r="IW100" s="112">
        <v>10</v>
      </c>
      <c r="IX100" s="8"/>
      <c r="IY100" s="101" t="str">
        <f>IF(IX100&gt;0,INDEX(Вхідні_дані!$A$296:$J$345,MATCH(IX100,Вхідні_дані!$D$296:$D$345,0),10),"-")</f>
        <v>-</v>
      </c>
      <c r="IZ100" s="9"/>
      <c r="JA100" s="11"/>
      <c r="JB100" s="102" t="str">
        <f t="shared" si="232"/>
        <v>-</v>
      </c>
      <c r="JD100" s="103" t="str">
        <f>IF(JC100&gt;0,INDEX(Вхідні_дані!$A$296:$J$345,MATCH(JC100,Вхідні_дані!$D$296:$D$345,0),5),"-")</f>
        <v>-</v>
      </c>
      <c r="JE100" s="112">
        <v>10</v>
      </c>
      <c r="JF100" s="8"/>
      <c r="JG100" s="101" t="str">
        <f>IF(JF100&gt;0,INDEX(Вхідні_дані!$A$296:$J$345,MATCH(JF100,Вхідні_дані!$D$296:$D$345,0),10),"-")</f>
        <v>-</v>
      </c>
      <c r="JH100" s="9"/>
      <c r="JI100" s="11"/>
      <c r="JJ100" s="102" t="str">
        <f t="shared" si="233"/>
        <v>-</v>
      </c>
      <c r="JL100" s="103" t="str">
        <f>IF(JK100&gt;0,INDEX(Вхідні_дані!$A$296:$J$345,MATCH(JK100,Вхідні_дані!$D$296:$D$345,0),5),"-")</f>
        <v>-</v>
      </c>
      <c r="JM100" s="112">
        <v>10</v>
      </c>
      <c r="JN100" s="8"/>
      <c r="JO100" s="101" t="str">
        <f>IF(JN100&gt;0,INDEX(Вхідні_дані!$A$296:$J$345,MATCH(JN100,Вхідні_дані!$D$296:$D$345,0),10),"-")</f>
        <v>-</v>
      </c>
      <c r="JP100" s="9"/>
      <c r="JQ100" s="11"/>
      <c r="JR100" s="102" t="str">
        <f t="shared" si="234"/>
        <v>-</v>
      </c>
      <c r="JT100" s="103" t="str">
        <f>IF(JS100&gt;0,INDEX(Вхідні_дані!$A$296:$J$345,MATCH(JS100,Вхідні_дані!$D$296:$D$345,0),5),"-")</f>
        <v>-</v>
      </c>
      <c r="JU100" s="112">
        <v>10</v>
      </c>
      <c r="JV100" s="8"/>
      <c r="JW100" s="101" t="str">
        <f>IF(JV100&gt;0,INDEX(Вхідні_дані!$A$296:$J$345,MATCH(JV100,Вхідні_дані!$D$296:$D$345,0),10),"-")</f>
        <v>-</v>
      </c>
      <c r="JX100" s="9"/>
      <c r="JY100" s="11"/>
      <c r="JZ100" s="102" t="str">
        <f t="shared" si="235"/>
        <v>-</v>
      </c>
      <c r="KB100" s="103" t="str">
        <f>IF(KA100&gt;0,INDEX(Вхідні_дані!$A$296:$J$345,MATCH(KA100,Вхідні_дані!$D$296:$D$345,0),5),"-")</f>
        <v>-</v>
      </c>
      <c r="KC100" s="112">
        <v>10</v>
      </c>
      <c r="KD100" s="8"/>
      <c r="KE100" s="101" t="str">
        <f>IF(KD100&gt;0,INDEX(Вхідні_дані!$A$296:$J$345,MATCH(KD100,Вхідні_дані!$D$296:$D$345,0),10),"-")</f>
        <v>-</v>
      </c>
      <c r="KF100" s="9"/>
      <c r="KG100" s="11"/>
      <c r="KH100" s="102" t="str">
        <f t="shared" si="236"/>
        <v>-</v>
      </c>
      <c r="KJ100" s="103" t="str">
        <f>IF(KI100&gt;0,INDEX(Вхідні_дані!$A$296:$J$345,MATCH(KI100,Вхідні_дані!$D$296:$D$345,0),5),"-")</f>
        <v>-</v>
      </c>
      <c r="KK100" s="112">
        <v>10</v>
      </c>
      <c r="KL100" s="8"/>
      <c r="KM100" s="101" t="str">
        <f>IF(KL100&gt;0,INDEX(Вхідні_дані!$A$296:$J$345,MATCH(KL100,Вхідні_дані!$D$296:$D$345,0),10),"-")</f>
        <v>-</v>
      </c>
      <c r="KN100" s="9"/>
      <c r="KO100" s="11"/>
      <c r="KP100" s="102" t="str">
        <f t="shared" si="237"/>
        <v>-</v>
      </c>
      <c r="KR100" s="103" t="str">
        <f>IF(KQ100&gt;0,INDEX(Вхідні_дані!$A$296:$J$345,MATCH(KQ100,Вхідні_дані!$D$296:$D$345,0),5),"-")</f>
        <v>-</v>
      </c>
      <c r="KS100" s="112">
        <v>10</v>
      </c>
      <c r="KT100" s="8"/>
      <c r="KU100" s="101" t="str">
        <f>IF(KT100&gt;0,INDEX(Вхідні_дані!$A$296:$J$345,MATCH(KT100,Вхідні_дані!$D$296:$D$345,0),10),"-")</f>
        <v>-</v>
      </c>
      <c r="KV100" s="9"/>
      <c r="KW100" s="11"/>
      <c r="KX100" s="102" t="str">
        <f t="shared" si="238"/>
        <v>-</v>
      </c>
      <c r="KZ100" s="103" t="str">
        <f>IF(KY100&gt;0,INDEX(Вхідні_дані!$A$296:$J$345,MATCH(KY100,Вхідні_дані!$D$296:$D$345,0),5),"-")</f>
        <v>-</v>
      </c>
      <c r="LA100" s="112">
        <v>10</v>
      </c>
      <c r="LB100" s="8"/>
      <c r="LC100" s="101" t="str">
        <f>IF(LB100&gt;0,INDEX(Вхідні_дані!$A$296:$J$345,MATCH(LB100,Вхідні_дані!$D$296:$D$345,0),10),"-")</f>
        <v>-</v>
      </c>
      <c r="LD100" s="9"/>
      <c r="LE100" s="11"/>
      <c r="LF100" s="102" t="str">
        <f t="shared" si="239"/>
        <v>-</v>
      </c>
      <c r="LH100" s="103" t="str">
        <f>IF(LG100&gt;0,INDEX(Вхідні_дані!$A$296:$J$345,MATCH(LG100,Вхідні_дані!$D$296:$D$345,0),5),"-")</f>
        <v>-</v>
      </c>
      <c r="LI100" s="112">
        <v>10</v>
      </c>
      <c r="LJ100" s="8"/>
      <c r="LK100" s="101" t="str">
        <f>IF(LJ100&gt;0,INDEX(Вхідні_дані!$A$296:$J$345,MATCH(LJ100,Вхідні_дані!$D$296:$D$345,0),10),"-")</f>
        <v>-</v>
      </c>
      <c r="LL100" s="9"/>
      <c r="LM100" s="11"/>
      <c r="LN100" s="102" t="str">
        <f t="shared" si="240"/>
        <v>-</v>
      </c>
      <c r="LP100" s="103" t="str">
        <f>IF(LO100&gt;0,INDEX(Вхідні_дані!$A$296:$J$345,MATCH(LO100,Вхідні_дані!$D$296:$D$345,0),5),"-")</f>
        <v>-</v>
      </c>
      <c r="LQ100" s="112">
        <v>10</v>
      </c>
      <c r="LR100" s="8"/>
      <c r="LS100" s="101" t="str">
        <f>IF(LR100&gt;0,INDEX(Вхідні_дані!$A$296:$J$345,MATCH(LR100,Вхідні_дані!$D$296:$D$345,0),10),"-")</f>
        <v>-</v>
      </c>
      <c r="LT100" s="9"/>
      <c r="LU100" s="11"/>
      <c r="LV100" s="102" t="str">
        <f t="shared" si="241"/>
        <v>-</v>
      </c>
      <c r="LX100" s="103" t="str">
        <f>IF(LW100&gt;0,INDEX(Вхідні_дані!$A$296:$J$345,MATCH(LW100,Вхідні_дані!$D$296:$D$345,0),5),"-")</f>
        <v>-</v>
      </c>
      <c r="LY100" s="112">
        <v>10</v>
      </c>
      <c r="LZ100" s="8"/>
      <c r="MA100" s="101" t="str">
        <f>IF(LZ100&gt;0,INDEX(Вхідні_дані!$A$296:$J$345,MATCH(LZ100,Вхідні_дані!$D$296:$D$345,0),10),"-")</f>
        <v>-</v>
      </c>
      <c r="MB100" s="9"/>
      <c r="MC100" s="11"/>
      <c r="MD100" s="102" t="str">
        <f t="shared" si="242"/>
        <v>-</v>
      </c>
      <c r="MF100" s="103" t="str">
        <f>IF(ME100&gt;0,INDEX(Вхідні_дані!$A$296:$J$345,MATCH(ME100,Вхідні_дані!$D$296:$D$345,0),5),"-")</f>
        <v>-</v>
      </c>
      <c r="MG100" s="112">
        <v>10</v>
      </c>
      <c r="MH100" s="8"/>
      <c r="MI100" s="101" t="str">
        <f>IF(MH100&gt;0,INDEX(Вхідні_дані!$A$296:$J$345,MATCH(MH100,Вхідні_дані!$D$296:$D$345,0),10),"-")</f>
        <v>-</v>
      </c>
      <c r="MJ100" s="9"/>
      <c r="MK100" s="11"/>
      <c r="ML100" s="102" t="str">
        <f t="shared" si="243"/>
        <v>-</v>
      </c>
      <c r="MN100" s="103" t="str">
        <f>IF(MM100&gt;0,INDEX(Вхідні_дані!$A$296:$J$345,MATCH(MM100,Вхідні_дані!$D$296:$D$345,0),5),"-")</f>
        <v>-</v>
      </c>
      <c r="MO100" s="112">
        <v>10</v>
      </c>
      <c r="MP100" s="8"/>
      <c r="MQ100" s="101" t="str">
        <f>IF(MP100&gt;0,INDEX(Вхідні_дані!$A$296:$J$345,MATCH(MP100,Вхідні_дані!$D$296:$D$345,0),10),"-")</f>
        <v>-</v>
      </c>
      <c r="MR100" s="9"/>
      <c r="MS100" s="11"/>
      <c r="MT100" s="102" t="str">
        <f t="shared" si="244"/>
        <v>-</v>
      </c>
      <c r="MV100" s="103" t="str">
        <f>IF(MU100&gt;0,INDEX(Вхідні_дані!$A$296:$J$345,MATCH(MU100,Вхідні_дані!$D$296:$D$345,0),5),"-")</f>
        <v>-</v>
      </c>
      <c r="MW100" s="112">
        <v>10</v>
      </c>
      <c r="MX100" s="8"/>
      <c r="MY100" s="101" t="str">
        <f>IF(MX100&gt;0,INDEX(Вхідні_дані!$A$296:$J$345,MATCH(MX100,Вхідні_дані!$D$296:$D$345,0),10),"-")</f>
        <v>-</v>
      </c>
      <c r="MZ100" s="9"/>
      <c r="NA100" s="11"/>
      <c r="NB100" s="102" t="str">
        <f t="shared" si="245"/>
        <v>-</v>
      </c>
      <c r="ND100" s="103" t="str">
        <f>IF(NC100&gt;0,INDEX(Вхідні_дані!$A$296:$J$345,MATCH(NC100,Вхідні_дані!$D$296:$D$345,0),5),"-")</f>
        <v>-</v>
      </c>
      <c r="NE100" s="112">
        <v>10</v>
      </c>
      <c r="NF100" s="8"/>
      <c r="NG100" s="101" t="str">
        <f>IF(NF100&gt;0,INDEX(Вхідні_дані!$A$296:$J$345,MATCH(NF100,Вхідні_дані!$D$296:$D$345,0),10),"-")</f>
        <v>-</v>
      </c>
      <c r="NH100" s="9"/>
      <c r="NI100" s="11"/>
      <c r="NJ100" s="102" t="str">
        <f t="shared" si="246"/>
        <v>-</v>
      </c>
      <c r="NL100" s="103" t="str">
        <f>IF(NK100&gt;0,INDEX(Вхідні_дані!$A$296:$J$345,MATCH(NK100,Вхідні_дані!$D$296:$D$345,0),5),"-")</f>
        <v>-</v>
      </c>
      <c r="NM100" s="112">
        <v>10</v>
      </c>
      <c r="NN100" s="8"/>
      <c r="NO100" s="101" t="str">
        <f>IF(NN100&gt;0,INDEX(Вхідні_дані!$A$296:$J$345,MATCH(NN100,Вхідні_дані!$D$296:$D$345,0),10),"-")</f>
        <v>-</v>
      </c>
      <c r="NP100" s="9"/>
      <c r="NQ100" s="11"/>
      <c r="NR100" s="102" t="str">
        <f t="shared" si="247"/>
        <v>-</v>
      </c>
      <c r="NT100" s="103" t="str">
        <f>IF(NS100&gt;0,INDEX(Вхідні_дані!$A$296:$J$345,MATCH(NS100,Вхідні_дані!$D$296:$D$345,0),5),"-")</f>
        <v>-</v>
      </c>
      <c r="NU100" s="112">
        <v>10</v>
      </c>
      <c r="NV100" s="8"/>
      <c r="NW100" s="101" t="str">
        <f>IF(NV100&gt;0,INDEX(Вхідні_дані!$A$296:$J$345,MATCH(NV100,Вхідні_дані!$D$296:$D$345,0),10),"-")</f>
        <v>-</v>
      </c>
      <c r="NX100" s="9"/>
      <c r="NY100" s="11"/>
      <c r="NZ100" s="102" t="str">
        <f t="shared" si="248"/>
        <v>-</v>
      </c>
      <c r="OB100" s="103" t="str">
        <f>IF(OA100&gt;0,INDEX(Вхідні_дані!$A$296:$J$345,MATCH(OA100,Вхідні_дані!$D$296:$D$345,0),5),"-")</f>
        <v>-</v>
      </c>
      <c r="OC100" s="112">
        <v>10</v>
      </c>
      <c r="OD100" s="8"/>
      <c r="OE100" s="101" t="str">
        <f>IF(OD100&gt;0,INDEX(Вхідні_дані!$A$296:$J$345,MATCH(OD100,Вхідні_дані!$D$296:$D$345,0),10),"-")</f>
        <v>-</v>
      </c>
      <c r="OF100" s="9"/>
      <c r="OG100" s="11"/>
      <c r="OH100" s="102" t="str">
        <f t="shared" si="249"/>
        <v>-</v>
      </c>
      <c r="OJ100" s="103" t="str">
        <f>IF(OI100&gt;0,INDEX(Вхідні_дані!$A$296:$J$345,MATCH(OI100,Вхідні_дані!$D$296:$D$345,0),5),"-")</f>
        <v>-</v>
      </c>
      <c r="OK100" s="112">
        <v>10</v>
      </c>
      <c r="OL100" s="8"/>
      <c r="OM100" s="101" t="str">
        <f>IF(OL100&gt;0,INDEX(Вхідні_дані!$A$296:$J$345,MATCH(OL100,Вхідні_дані!$D$296:$D$345,0),10),"-")</f>
        <v>-</v>
      </c>
      <c r="ON100" s="9"/>
      <c r="OO100" s="11"/>
      <c r="OP100" s="102" t="str">
        <f t="shared" si="250"/>
        <v>-</v>
      </c>
      <c r="OR100" s="103" t="str">
        <f>IF(OQ100&gt;0,INDEX(Вхідні_дані!$A$296:$J$345,MATCH(OQ100,Вхідні_дані!$D$296:$D$345,0),5),"-")</f>
        <v>-</v>
      </c>
      <c r="OS100" s="112">
        <v>10</v>
      </c>
      <c r="OT100" s="8"/>
      <c r="OU100" s="101" t="str">
        <f>IF(OT100&gt;0,INDEX(Вхідні_дані!$A$296:$J$345,MATCH(OT100,Вхідні_дані!$D$296:$D$345,0),10),"-")</f>
        <v>-</v>
      </c>
      <c r="OV100" s="9"/>
      <c r="OW100" s="11"/>
      <c r="OX100" s="102" t="str">
        <f t="shared" si="251"/>
        <v>-</v>
      </c>
      <c r="OZ100" s="103" t="str">
        <f>IF(OY100&gt;0,INDEX(Вхідні_дані!$A$296:$J$345,MATCH(OY100,Вхідні_дані!$D$296:$D$345,0),5),"-")</f>
        <v>-</v>
      </c>
      <c r="PA100" s="112">
        <v>10</v>
      </c>
      <c r="PB100" s="8"/>
      <c r="PC100" s="101" t="str">
        <f>IF(PB100&gt;0,INDEX(Вхідні_дані!$A$296:$J$345,MATCH(PB100,Вхідні_дані!$D$296:$D$345,0),10),"-")</f>
        <v>-</v>
      </c>
      <c r="PD100" s="9"/>
      <c r="PE100" s="11"/>
      <c r="PF100" s="102" t="str">
        <f t="shared" si="252"/>
        <v>-</v>
      </c>
      <c r="PH100" s="103" t="str">
        <f>IF(PG100&gt;0,INDEX(Вхідні_дані!$A$296:$J$345,MATCH(PG100,Вхідні_дані!$D$296:$D$345,0),5),"-")</f>
        <v>-</v>
      </c>
      <c r="PI100" s="112">
        <v>10</v>
      </c>
      <c r="PJ100" s="8"/>
      <c r="PK100" s="101" t="str">
        <f>IF(PJ100&gt;0,INDEX(Вхідні_дані!$A$296:$J$345,MATCH(PJ100,Вхідні_дані!$D$296:$D$345,0),10),"-")</f>
        <v>-</v>
      </c>
      <c r="PL100" s="9"/>
      <c r="PM100" s="11"/>
      <c r="PN100" s="102" t="str">
        <f t="shared" si="253"/>
        <v>-</v>
      </c>
      <c r="PP100" s="103" t="str">
        <f>IF(PO100&gt;0,INDEX(Вхідні_дані!$A$296:$J$345,MATCH(PO100,Вхідні_дані!$D$296:$D$345,0),5),"-")</f>
        <v>-</v>
      </c>
      <c r="PQ100" s="112">
        <v>10</v>
      </c>
      <c r="PR100" s="8"/>
      <c r="PS100" s="101" t="str">
        <f>IF(PR100&gt;0,INDEX(Вхідні_дані!$A$296:$J$345,MATCH(PR100,Вхідні_дані!$D$296:$D$345,0),10),"-")</f>
        <v>-</v>
      </c>
      <c r="PT100" s="9"/>
      <c r="PU100" s="11"/>
      <c r="PV100" s="102" t="str">
        <f t="shared" si="254"/>
        <v>-</v>
      </c>
      <c r="PX100" s="103" t="str">
        <f>IF(PW100&gt;0,INDEX(Вхідні_дані!$A$296:$J$345,MATCH(PW100,Вхідні_дані!$D$296:$D$345,0),5),"-")</f>
        <v>-</v>
      </c>
      <c r="PY100" s="112">
        <v>10</v>
      </c>
      <c r="PZ100" s="8"/>
      <c r="QA100" s="101" t="str">
        <f>IF(PZ100&gt;0,INDEX(Вхідні_дані!$A$296:$J$345,MATCH(PZ100,Вхідні_дані!$D$296:$D$345,0),10),"-")</f>
        <v>-</v>
      </c>
      <c r="QB100" s="9"/>
      <c r="QC100" s="11"/>
      <c r="QD100" s="102" t="str">
        <f t="shared" si="255"/>
        <v>-</v>
      </c>
      <c r="QF100" s="103" t="str">
        <f>IF(QE100&gt;0,INDEX(Вхідні_дані!$A$296:$J$345,MATCH(QE100,Вхідні_дані!$D$296:$D$345,0),5),"-")</f>
        <v>-</v>
      </c>
      <c r="QG100" s="112">
        <v>10</v>
      </c>
      <c r="QH100" s="8"/>
      <c r="QI100" s="101" t="str">
        <f>IF(QH100&gt;0,INDEX(Вхідні_дані!$A$296:$J$345,MATCH(QH100,Вхідні_дані!$D$296:$D$345,0),10),"-")</f>
        <v>-</v>
      </c>
      <c r="QJ100" s="9"/>
      <c r="QK100" s="11"/>
      <c r="QL100" s="102" t="str">
        <f t="shared" si="256"/>
        <v>-</v>
      </c>
      <c r="QN100" s="103" t="str">
        <f>IF(QM100&gt;0,INDEX(Вхідні_дані!$A$296:$J$345,MATCH(QM100,Вхідні_дані!$D$296:$D$345,0),5),"-")</f>
        <v>-</v>
      </c>
      <c r="QO100" s="112">
        <v>10</v>
      </c>
      <c r="QP100" s="8"/>
      <c r="QQ100" s="101" t="str">
        <f>IF(QP100&gt;0,INDEX(Вхідні_дані!$A$296:$J$345,MATCH(QP100,Вхідні_дані!$D$296:$D$345,0),10),"-")</f>
        <v>-</v>
      </c>
      <c r="QR100" s="9"/>
      <c r="QS100" s="11"/>
      <c r="QT100" s="102" t="str">
        <f t="shared" si="257"/>
        <v>-</v>
      </c>
      <c r="QV100" s="103" t="str">
        <f>IF(QU100&gt;0,INDEX(Вхідні_дані!$A$296:$J$345,MATCH(QU100,Вхідні_дані!$D$296:$D$345,0),5),"-")</f>
        <v>-</v>
      </c>
      <c r="QW100" s="112">
        <v>10</v>
      </c>
      <c r="QX100" s="8"/>
      <c r="QY100" s="101" t="str">
        <f>IF(QX100&gt;0,INDEX(Вхідні_дані!$A$296:$J$345,MATCH(QX100,Вхідні_дані!$D$296:$D$345,0),10),"-")</f>
        <v>-</v>
      </c>
      <c r="QZ100" s="9"/>
      <c r="RA100" s="11"/>
      <c r="RB100" s="102" t="str">
        <f t="shared" si="258"/>
        <v>-</v>
      </c>
      <c r="RD100" s="103" t="str">
        <f>IF(RC100&gt;0,INDEX(Вхідні_дані!$A$296:$J$345,MATCH(RC100,Вхідні_дані!$D$296:$D$345,0),5),"-")</f>
        <v>-</v>
      </c>
      <c r="RE100" s="112">
        <v>10</v>
      </c>
      <c r="RF100" s="8"/>
      <c r="RG100" s="101" t="str">
        <f>IF(RF100&gt;0,INDEX(Вхідні_дані!$A$296:$J$345,MATCH(RF100,Вхідні_дані!$D$296:$D$345,0),10),"-")</f>
        <v>-</v>
      </c>
      <c r="RH100" s="9"/>
      <c r="RI100" s="11"/>
      <c r="RJ100" s="102" t="str">
        <f t="shared" si="259"/>
        <v>-</v>
      </c>
      <c r="RL100" s="103" t="str">
        <f>IF(RK100&gt;0,INDEX(Вхідні_дані!$A$296:$J$345,MATCH(RK100,Вхідні_дані!$D$296:$D$345,0),5),"-")</f>
        <v>-</v>
      </c>
      <c r="RM100" s="112">
        <v>10</v>
      </c>
      <c r="RN100" s="8"/>
      <c r="RO100" s="101" t="str">
        <f>IF(RN100&gt;0,INDEX(Вхідні_дані!$A$296:$J$345,MATCH(RN100,Вхідні_дані!$D$296:$D$345,0),10),"-")</f>
        <v>-</v>
      </c>
      <c r="RP100" s="9"/>
      <c r="RQ100" s="11"/>
      <c r="RR100" s="102" t="str">
        <f t="shared" si="260"/>
        <v>-</v>
      </c>
      <c r="RT100" s="103" t="str">
        <f>IF(RS100&gt;0,INDEX(Вхідні_дані!$A$296:$J$345,MATCH(RS100,Вхідні_дані!$D$296:$D$345,0),5),"-")</f>
        <v>-</v>
      </c>
      <c r="RU100" s="112">
        <v>10</v>
      </c>
      <c r="RV100" s="8"/>
      <c r="RW100" s="101" t="str">
        <f>IF(RV100&gt;0,INDEX(Вхідні_дані!$A$296:$J$345,MATCH(RV100,Вхідні_дані!$D$296:$D$345,0),10),"-")</f>
        <v>-</v>
      </c>
      <c r="RX100" s="9"/>
      <c r="RY100" s="11"/>
      <c r="RZ100" s="102" t="str">
        <f t="shared" si="261"/>
        <v>-</v>
      </c>
      <c r="SB100" s="103" t="str">
        <f>IF(SA100&gt;0,INDEX(Вхідні_дані!$A$296:$J$345,MATCH(SA100,Вхідні_дані!$D$296:$D$345,0),5),"-")</f>
        <v>-</v>
      </c>
      <c r="SC100" s="112">
        <v>10</v>
      </c>
      <c r="SD100" s="8"/>
      <c r="SE100" s="101" t="str">
        <f>IF(SD100&gt;0,INDEX(Вхідні_дані!$A$296:$J$345,MATCH(SD100,Вхідні_дані!$D$296:$D$345,0),10),"-")</f>
        <v>-</v>
      </c>
      <c r="SF100" s="9"/>
      <c r="SG100" s="11"/>
      <c r="SH100" s="102" t="str">
        <f t="shared" si="262"/>
        <v>-</v>
      </c>
      <c r="SJ100" s="103" t="str">
        <f>IF(SI100&gt;0,INDEX(Вхідні_дані!$A$296:$J$345,MATCH(SI100,Вхідні_дані!$D$296:$D$345,0),5),"-")</f>
        <v>-</v>
      </c>
      <c r="SK100" s="112">
        <v>10</v>
      </c>
      <c r="SL100" s="8"/>
      <c r="SM100" s="101" t="str">
        <f>IF(SL100&gt;0,INDEX(Вхідні_дані!$A$296:$J$345,MATCH(SL100,Вхідні_дані!$D$296:$D$345,0),10),"-")</f>
        <v>-</v>
      </c>
      <c r="SN100" s="9"/>
      <c r="SO100" s="11"/>
      <c r="SP100" s="102" t="str">
        <f t="shared" si="263"/>
        <v>-</v>
      </c>
      <c r="SR100" s="103" t="str">
        <f>IF(SQ100&gt;0,INDEX(Вхідні_дані!$A$296:$J$345,MATCH(SQ100,Вхідні_дані!$D$296:$D$345,0),5),"-")</f>
        <v>-</v>
      </c>
      <c r="SS100" s="112">
        <v>10</v>
      </c>
      <c r="ST100" s="8"/>
      <c r="SU100" s="101" t="str">
        <f>IF(ST100&gt;0,INDEX(Вхідні_дані!$A$296:$J$345,MATCH(ST100,Вхідні_дані!$D$296:$D$345,0),10),"-")</f>
        <v>-</v>
      </c>
      <c r="SV100" s="9"/>
      <c r="SW100" s="11"/>
      <c r="SX100" s="102" t="str">
        <f t="shared" si="264"/>
        <v>-</v>
      </c>
      <c r="SZ100" s="103" t="str">
        <f>IF(SY100&gt;0,INDEX(Вхідні_дані!$A$296:$J$345,MATCH(SY100,Вхідні_дані!$D$296:$D$345,0),5),"-")</f>
        <v>-</v>
      </c>
      <c r="TA100" s="112">
        <v>10</v>
      </c>
      <c r="TB100" s="8"/>
      <c r="TC100" s="101" t="str">
        <f>IF(TB100&gt;0,INDEX(Вхідні_дані!$A$296:$J$345,MATCH(TB100,Вхідні_дані!$D$296:$D$345,0),10),"-")</f>
        <v>-</v>
      </c>
      <c r="TD100" s="9"/>
      <c r="TE100" s="11"/>
      <c r="TF100" s="102" t="str">
        <f t="shared" si="265"/>
        <v>-</v>
      </c>
      <c r="TH100" s="103" t="str">
        <f>IF(TG100&gt;0,INDEX(Вхідні_дані!$A$296:$J$345,MATCH(TG100,Вхідні_дані!$D$296:$D$345,0),5),"-")</f>
        <v>-</v>
      </c>
      <c r="TI100" s="112">
        <v>10</v>
      </c>
      <c r="TJ100" s="8"/>
      <c r="TK100" s="101" t="str">
        <f>IF(TJ100&gt;0,INDEX(Вхідні_дані!$A$296:$J$345,MATCH(TJ100,Вхідні_дані!$D$296:$D$345,0),10),"-")</f>
        <v>-</v>
      </c>
      <c r="TL100" s="9"/>
      <c r="TM100" s="11"/>
      <c r="TN100" s="102" t="str">
        <f t="shared" si="266"/>
        <v>-</v>
      </c>
      <c r="TP100" s="103" t="str">
        <f>IF(TO100&gt;0,INDEX(Вхідні_дані!$A$296:$J$345,MATCH(TO100,Вхідні_дані!$D$296:$D$345,0),5),"-")</f>
        <v>-</v>
      </c>
      <c r="TQ100" s="112">
        <v>10</v>
      </c>
      <c r="TR100" s="8"/>
      <c r="TS100" s="101" t="str">
        <f>IF(TR100&gt;0,INDEX(Вхідні_дані!$A$296:$J$345,MATCH(TR100,Вхідні_дані!$D$296:$D$345,0),10),"-")</f>
        <v>-</v>
      </c>
      <c r="TT100" s="9"/>
      <c r="TU100" s="11"/>
      <c r="TV100" s="102" t="str">
        <f t="shared" si="267"/>
        <v>-</v>
      </c>
      <c r="TX100" s="103" t="str">
        <f>IF(TW100&gt;0,INDEX(Вхідні_дані!$A$296:$J$345,MATCH(TW100,Вхідні_дані!$D$296:$D$345,0),5),"-")</f>
        <v>-</v>
      </c>
      <c r="TY100" s="112">
        <v>10</v>
      </c>
      <c r="TZ100" s="8"/>
      <c r="UA100" s="101" t="str">
        <f>IF(TZ100&gt;0,INDEX(Вхідні_дані!$A$296:$J$345,MATCH(TZ100,Вхідні_дані!$D$296:$D$345,0),10),"-")</f>
        <v>-</v>
      </c>
      <c r="UB100" s="9"/>
      <c r="UC100" s="11"/>
      <c r="UD100" s="102" t="str">
        <f t="shared" si="268"/>
        <v>-</v>
      </c>
      <c r="UF100" s="103" t="str">
        <f>IF(UE100&gt;0,INDEX(Вхідні_дані!$A$296:$J$345,MATCH(UE100,Вхідні_дані!$D$296:$D$345,0),5),"-")</f>
        <v>-</v>
      </c>
      <c r="UG100" s="112">
        <v>10</v>
      </c>
      <c r="UH100" s="8"/>
      <c r="UI100" s="101" t="str">
        <f>IF(UH100&gt;0,INDEX(Вхідні_дані!$A$296:$J$345,MATCH(UH100,Вхідні_дані!$D$296:$D$345,0),10),"-")</f>
        <v>-</v>
      </c>
      <c r="UJ100" s="9"/>
      <c r="UK100" s="11"/>
      <c r="UL100" s="102" t="str">
        <f t="shared" si="269"/>
        <v>-</v>
      </c>
      <c r="UN100" s="103" t="str">
        <f>IF(UM100&gt;0,INDEX(Вхідні_дані!$A$296:$J$345,MATCH(UM100,Вхідні_дані!$D$296:$D$345,0),5),"-")</f>
        <v>-</v>
      </c>
      <c r="UO100" s="112">
        <v>10</v>
      </c>
      <c r="UP100" s="8"/>
      <c r="UQ100" s="101" t="str">
        <f>IF(UP100&gt;0,INDEX(Вхідні_дані!$A$296:$J$345,MATCH(UP100,Вхідні_дані!$D$296:$D$345,0),10),"-")</f>
        <v>-</v>
      </c>
      <c r="UR100" s="9"/>
      <c r="US100" s="11"/>
      <c r="UT100" s="102" t="str">
        <f t="shared" si="270"/>
        <v>-</v>
      </c>
      <c r="UV100" s="103" t="str">
        <f>IF(UU100&gt;0,INDEX(Вхідні_дані!$A$296:$J$345,MATCH(UU100,Вхідні_дані!$D$296:$D$345,0),5),"-")</f>
        <v>-</v>
      </c>
      <c r="UW100" s="112">
        <v>10</v>
      </c>
      <c r="UX100" s="8"/>
      <c r="UY100" s="101" t="str">
        <f>IF(UX100&gt;0,INDEX(Вхідні_дані!$A$296:$J$345,MATCH(UX100,Вхідні_дані!$D$296:$D$345,0),10),"-")</f>
        <v>-</v>
      </c>
      <c r="UZ100" s="9"/>
      <c r="VA100" s="11"/>
      <c r="VB100" s="102" t="str">
        <f t="shared" si="271"/>
        <v>-</v>
      </c>
      <c r="VD100" s="103" t="str">
        <f>IF(VC100&gt;0,INDEX(Вхідні_дані!$A$296:$J$345,MATCH(VC100,Вхідні_дані!$D$296:$D$345,0),5),"-")</f>
        <v>-</v>
      </c>
      <c r="VE100" s="112">
        <v>10</v>
      </c>
      <c r="VF100" s="8"/>
      <c r="VG100" s="101" t="str">
        <f>IF(VF100&gt;0,INDEX(Вхідні_дані!$A$296:$J$345,MATCH(VF100,Вхідні_дані!$D$296:$D$345,0),10),"-")</f>
        <v>-</v>
      </c>
      <c r="VH100" s="9"/>
      <c r="VI100" s="11"/>
      <c r="VJ100" s="102" t="str">
        <f t="shared" si="272"/>
        <v>-</v>
      </c>
      <c r="VL100" s="103" t="str">
        <f>IF(VK100&gt;0,INDEX(Вхідні_дані!$A$296:$J$345,MATCH(VK100,Вхідні_дані!$D$296:$D$345,0),5),"-")</f>
        <v>-</v>
      </c>
      <c r="VM100" s="112">
        <v>10</v>
      </c>
      <c r="VN100" s="8"/>
      <c r="VO100" s="101" t="str">
        <f>IF(VN100&gt;0,INDEX(Вхідні_дані!$A$296:$J$345,MATCH(VN100,Вхідні_дані!$D$296:$D$345,0),10),"-")</f>
        <v>-</v>
      </c>
      <c r="VP100" s="9"/>
      <c r="VQ100" s="11"/>
      <c r="VR100" s="102" t="str">
        <f t="shared" si="273"/>
        <v>-</v>
      </c>
      <c r="VT100" s="103" t="str">
        <f>IF(VS100&gt;0,INDEX(Вхідні_дані!$A$296:$J$345,MATCH(VS100,Вхідні_дані!$D$296:$D$345,0),5),"-")</f>
        <v>-</v>
      </c>
      <c r="VU100" s="112">
        <v>10</v>
      </c>
      <c r="VV100" s="8"/>
      <c r="VW100" s="101" t="str">
        <f>IF(VV100&gt;0,INDEX(Вхідні_дані!$A$296:$J$345,MATCH(VV100,Вхідні_дані!$D$296:$D$345,0),10),"-")</f>
        <v>-</v>
      </c>
      <c r="VX100" s="9"/>
      <c r="VY100" s="11"/>
      <c r="VZ100" s="102" t="str">
        <f t="shared" si="274"/>
        <v>-</v>
      </c>
      <c r="WB100" s="103" t="str">
        <f>IF(WA100&gt;0,INDEX(Вхідні_дані!$A$296:$J$345,MATCH(WA100,Вхідні_дані!$D$296:$D$345,0),5),"-")</f>
        <v>-</v>
      </c>
      <c r="WC100" s="112">
        <v>10</v>
      </c>
      <c r="WD100" s="8"/>
      <c r="WE100" s="101" t="str">
        <f>IF(WD100&gt;0,INDEX(Вхідні_дані!$A$296:$J$345,MATCH(WD100,Вхідні_дані!$D$296:$D$345,0),10),"-")</f>
        <v>-</v>
      </c>
      <c r="WF100" s="9"/>
      <c r="WG100" s="11"/>
      <c r="WH100" s="102" t="str">
        <f t="shared" si="275"/>
        <v>-</v>
      </c>
      <c r="WJ100" s="103" t="str">
        <f>IF(WI100&gt;0,INDEX(Вхідні_дані!$A$296:$J$345,MATCH(WI100,Вхідні_дані!$D$296:$D$345,0),5),"-")</f>
        <v>-</v>
      </c>
      <c r="WK100" s="112">
        <v>10</v>
      </c>
      <c r="WL100" s="8"/>
      <c r="WM100" s="101" t="str">
        <f>IF(WL100&gt;0,INDEX(Вхідні_дані!$A$296:$J$345,MATCH(WL100,Вхідні_дані!$D$296:$D$345,0),10),"-")</f>
        <v>-</v>
      </c>
      <c r="WN100" s="9"/>
      <c r="WO100" s="11"/>
      <c r="WP100" s="102" t="str">
        <f t="shared" si="276"/>
        <v>-</v>
      </c>
      <c r="WR100" s="103" t="str">
        <f>IF(WQ100&gt;0,INDEX(Вхідні_дані!$A$296:$J$345,MATCH(WQ100,Вхідні_дані!$D$296:$D$345,0),5),"-")</f>
        <v>-</v>
      </c>
      <c r="WS100" s="112">
        <v>10</v>
      </c>
      <c r="WT100" s="8"/>
      <c r="WU100" s="101" t="str">
        <f>IF(WT100&gt;0,INDEX(Вхідні_дані!$A$296:$J$345,MATCH(WT100,Вхідні_дані!$D$296:$D$345,0),10),"-")</f>
        <v>-</v>
      </c>
      <c r="WV100" s="9"/>
      <c r="WW100" s="11"/>
      <c r="WX100" s="102" t="str">
        <f t="shared" si="277"/>
        <v>-</v>
      </c>
      <c r="WZ100" s="103" t="str">
        <f>IF(WY100&gt;0,INDEX(Вхідні_дані!$A$296:$J$345,MATCH(WY100,Вхідні_дані!$D$296:$D$345,0),5),"-")</f>
        <v>-</v>
      </c>
      <c r="XA100" s="112">
        <v>10</v>
      </c>
      <c r="XB100" s="8"/>
      <c r="XC100" s="101" t="str">
        <f>IF(XB100&gt;0,INDEX(Вхідні_дані!$A$296:$J$345,MATCH(XB100,Вхідні_дані!$D$296:$D$345,0),10),"-")</f>
        <v>-</v>
      </c>
      <c r="XD100" s="9"/>
      <c r="XE100" s="11"/>
      <c r="XF100" s="102" t="str">
        <f t="shared" si="278"/>
        <v>-</v>
      </c>
      <c r="XH100" s="103" t="str">
        <f>IF(XG100&gt;0,INDEX(Вхідні_дані!$A$296:$J$345,MATCH(XG100,Вхідні_дані!$D$296:$D$345,0),5),"-")</f>
        <v>-</v>
      </c>
      <c r="XI100" s="112">
        <v>10</v>
      </c>
      <c r="XJ100" s="8"/>
      <c r="XK100" s="101" t="str">
        <f>IF(XJ100&gt;0,INDEX(Вхідні_дані!$A$296:$J$345,MATCH(XJ100,Вхідні_дані!$D$296:$D$345,0),10),"-")</f>
        <v>-</v>
      </c>
      <c r="XL100" s="9"/>
      <c r="XM100" s="11"/>
      <c r="XN100" s="102" t="str">
        <f t="shared" si="279"/>
        <v>-</v>
      </c>
      <c r="XP100" s="103" t="str">
        <f>IF(XO100&gt;0,INDEX(Вхідні_дані!$A$296:$J$345,MATCH(XO100,Вхідні_дані!$D$296:$D$345,0),5),"-")</f>
        <v>-</v>
      </c>
      <c r="XQ100" s="112">
        <v>10</v>
      </c>
      <c r="XR100" s="8"/>
      <c r="XS100" s="101" t="str">
        <f>IF(XR100&gt;0,INDEX(Вхідні_дані!$A$296:$J$345,MATCH(XR100,Вхідні_дані!$D$296:$D$345,0),10),"-")</f>
        <v>-</v>
      </c>
      <c r="XT100" s="9"/>
      <c r="XU100" s="11"/>
      <c r="XV100" s="102" t="str">
        <f t="shared" si="280"/>
        <v>-</v>
      </c>
      <c r="XX100" s="103" t="str">
        <f>IF(XW100&gt;0,INDEX(Вхідні_дані!$A$296:$J$345,MATCH(XW100,Вхідні_дані!$D$296:$D$345,0),5),"-")</f>
        <v>-</v>
      </c>
      <c r="XY100" s="112">
        <v>10</v>
      </c>
      <c r="XZ100" s="8"/>
      <c r="YA100" s="101" t="str">
        <f>IF(XZ100&gt;0,INDEX(Вхідні_дані!$A$296:$J$345,MATCH(XZ100,Вхідні_дані!$D$296:$D$345,0),10),"-")</f>
        <v>-</v>
      </c>
      <c r="YB100" s="9"/>
      <c r="YC100" s="11"/>
      <c r="YD100" s="102" t="str">
        <f t="shared" si="281"/>
        <v>-</v>
      </c>
      <c r="YF100" s="103" t="str">
        <f>IF(YE100&gt;0,INDEX(Вхідні_дані!$A$296:$J$345,MATCH(YE100,Вхідні_дані!$D$296:$D$345,0),5),"-")</f>
        <v>-</v>
      </c>
      <c r="YG100" s="112">
        <v>10</v>
      </c>
      <c r="YH100" s="8"/>
      <c r="YI100" s="101" t="str">
        <f>IF(YH100&gt;0,INDEX(Вхідні_дані!$A$296:$J$345,MATCH(YH100,Вхідні_дані!$D$296:$D$345,0),10),"-")</f>
        <v>-</v>
      </c>
      <c r="YJ100" s="9"/>
      <c r="YK100" s="11"/>
      <c r="YL100" s="102" t="str">
        <f t="shared" si="282"/>
        <v>-</v>
      </c>
      <c r="YN100" s="103" t="str">
        <f>IF(YM100&gt;0,INDEX(Вхідні_дані!$A$296:$J$345,MATCH(YM100,Вхідні_дані!$D$296:$D$345,0),5),"-")</f>
        <v>-</v>
      </c>
      <c r="YO100" s="112">
        <v>10</v>
      </c>
      <c r="YP100" s="8"/>
      <c r="YQ100" s="101" t="str">
        <f>IF(YP100&gt;0,INDEX(Вхідні_дані!$A$296:$J$345,MATCH(YP100,Вхідні_дані!$D$296:$D$345,0),10),"-")</f>
        <v>-</v>
      </c>
      <c r="YR100" s="9"/>
      <c r="YS100" s="11"/>
      <c r="YT100" s="102" t="str">
        <f t="shared" si="283"/>
        <v>-</v>
      </c>
      <c r="YV100" s="103" t="str">
        <f>IF(YU100&gt;0,INDEX(Вхідні_дані!$A$296:$J$345,MATCH(YU100,Вхідні_дані!$D$296:$D$345,0),5),"-")</f>
        <v>-</v>
      </c>
      <c r="YW100" s="112">
        <v>10</v>
      </c>
      <c r="YX100" s="8"/>
      <c r="YY100" s="101" t="str">
        <f>IF(YX100&gt;0,INDEX(Вхідні_дані!$A$296:$J$345,MATCH(YX100,Вхідні_дані!$D$296:$D$345,0),10),"-")</f>
        <v>-</v>
      </c>
      <c r="YZ100" s="9"/>
      <c r="ZA100" s="11"/>
      <c r="ZB100" s="102" t="str">
        <f t="shared" si="284"/>
        <v>-</v>
      </c>
      <c r="ZD100" s="103" t="str">
        <f>IF(ZC100&gt;0,INDEX(Вхідні_дані!$A$296:$J$345,MATCH(ZC100,Вхідні_дані!$D$296:$D$345,0),5),"-")</f>
        <v>-</v>
      </c>
      <c r="ZE100" s="112">
        <v>10</v>
      </c>
      <c r="ZF100" s="8"/>
      <c r="ZG100" s="101" t="str">
        <f>IF(ZF100&gt;0,INDEX(Вхідні_дані!$A$296:$J$345,MATCH(ZF100,Вхідні_дані!$D$296:$D$345,0),10),"-")</f>
        <v>-</v>
      </c>
      <c r="ZH100" s="9"/>
      <c r="ZI100" s="11"/>
      <c r="ZJ100" s="102" t="str">
        <f t="shared" si="285"/>
        <v>-</v>
      </c>
      <c r="ZL100" s="103" t="str">
        <f>IF(ZK100&gt;0,INDEX(Вхідні_дані!$A$296:$J$345,MATCH(ZK100,Вхідні_дані!$D$296:$D$345,0),5),"-")</f>
        <v>-</v>
      </c>
      <c r="ZM100" s="112">
        <v>10</v>
      </c>
      <c r="ZN100" s="8"/>
      <c r="ZO100" s="101" t="str">
        <f>IF(ZN100&gt;0,INDEX(Вхідні_дані!$A$296:$J$345,MATCH(ZN100,Вхідні_дані!$D$296:$D$345,0),10),"-")</f>
        <v>-</v>
      </c>
      <c r="ZP100" s="9"/>
      <c r="ZQ100" s="11"/>
      <c r="ZR100" s="102" t="str">
        <f t="shared" si="286"/>
        <v>-</v>
      </c>
      <c r="ZT100" s="103" t="str">
        <f>IF(ZS100&gt;0,INDEX(Вхідні_дані!$A$296:$J$345,MATCH(ZS100,Вхідні_дані!$D$296:$D$345,0),5),"-")</f>
        <v>-</v>
      </c>
      <c r="ZU100" s="112">
        <v>10</v>
      </c>
      <c r="ZV100" s="8"/>
      <c r="ZW100" s="101" t="str">
        <f>IF(ZV100&gt;0,INDEX(Вхідні_дані!$A$296:$J$345,MATCH(ZV100,Вхідні_дані!$D$296:$D$345,0),10),"-")</f>
        <v>-</v>
      </c>
      <c r="ZX100" s="9"/>
      <c r="ZY100" s="11"/>
      <c r="ZZ100" s="102" t="str">
        <f t="shared" si="287"/>
        <v>-</v>
      </c>
      <c r="AAB100" s="103" t="str">
        <f>IF(AAA100&gt;0,INDEX(Вхідні_дані!$A$296:$J$345,MATCH(AAA100,Вхідні_дані!$D$296:$D$345,0),5),"-")</f>
        <v>-</v>
      </c>
      <c r="AAC100" s="112">
        <v>10</v>
      </c>
      <c r="AAD100" s="8"/>
      <c r="AAE100" s="101" t="str">
        <f>IF(AAD100&gt;0,INDEX(Вхідні_дані!$A$296:$J$345,MATCH(AAD100,Вхідні_дані!$D$296:$D$345,0),10),"-")</f>
        <v>-</v>
      </c>
      <c r="AAF100" s="9"/>
      <c r="AAG100" s="11"/>
      <c r="AAH100" s="102" t="str">
        <f t="shared" si="288"/>
        <v>-</v>
      </c>
      <c r="AAJ100" s="103" t="str">
        <f>IF(AAI100&gt;0,INDEX(Вхідні_дані!$A$296:$J$345,MATCH(AAI100,Вхідні_дані!$D$296:$D$345,0),5),"-")</f>
        <v>-</v>
      </c>
      <c r="AAK100" s="112">
        <v>10</v>
      </c>
      <c r="AAL100" s="8"/>
      <c r="AAM100" s="101" t="str">
        <f>IF(AAL100&gt;0,INDEX(Вхідні_дані!$A$296:$J$345,MATCH(AAL100,Вхідні_дані!$D$296:$D$345,0),10),"-")</f>
        <v>-</v>
      </c>
      <c r="AAN100" s="9"/>
      <c r="AAO100" s="11"/>
      <c r="AAP100" s="102" t="str">
        <f t="shared" si="289"/>
        <v>-</v>
      </c>
      <c r="AAR100" s="103" t="str">
        <f>IF(AAQ100&gt;0,INDEX(Вхідні_дані!$A$296:$J$345,MATCH(AAQ100,Вхідні_дані!$D$296:$D$345,0),5),"-")</f>
        <v>-</v>
      </c>
      <c r="AAS100" s="112">
        <v>10</v>
      </c>
      <c r="AAT100" s="8"/>
      <c r="AAU100" s="101" t="str">
        <f>IF(AAT100&gt;0,INDEX(Вхідні_дані!$A$296:$J$345,MATCH(AAT100,Вхідні_дані!$D$296:$D$345,0),10),"-")</f>
        <v>-</v>
      </c>
      <c r="AAV100" s="9"/>
      <c r="AAW100" s="11"/>
      <c r="AAX100" s="102" t="str">
        <f t="shared" si="290"/>
        <v>-</v>
      </c>
      <c r="AAZ100" s="103" t="str">
        <f>IF(AAY100&gt;0,INDEX(Вхідні_дані!$A$296:$J$345,MATCH(AAY100,Вхідні_дані!$D$296:$D$345,0),5),"-")</f>
        <v>-</v>
      </c>
      <c r="ABA100" s="112">
        <v>10</v>
      </c>
      <c r="ABB100" s="8"/>
      <c r="ABC100" s="101" t="str">
        <f>IF(ABB100&gt;0,INDEX(Вхідні_дані!$A$296:$J$345,MATCH(ABB100,Вхідні_дані!$D$296:$D$345,0),10),"-")</f>
        <v>-</v>
      </c>
      <c r="ABD100" s="9"/>
      <c r="ABE100" s="11"/>
      <c r="ABF100" s="102" t="str">
        <f t="shared" si="291"/>
        <v>-</v>
      </c>
      <c r="ABH100" s="103" t="str">
        <f>IF(ABG100&gt;0,INDEX(Вхідні_дані!$A$296:$J$345,MATCH(ABG100,Вхідні_дані!$D$296:$D$345,0),5),"-")</f>
        <v>-</v>
      </c>
      <c r="ABI100" s="112">
        <v>10</v>
      </c>
      <c r="ABJ100" s="8"/>
      <c r="ABK100" s="101" t="str">
        <f>IF(ABJ100&gt;0,INDEX(Вхідні_дані!$A$296:$J$345,MATCH(ABJ100,Вхідні_дані!$D$296:$D$345,0),10),"-")</f>
        <v>-</v>
      </c>
      <c r="ABL100" s="9"/>
      <c r="ABM100" s="11"/>
      <c r="ABN100" s="102" t="str">
        <f t="shared" si="292"/>
        <v>-</v>
      </c>
      <c r="ABP100" s="103" t="str">
        <f>IF(ABO100&gt;0,INDEX(Вхідні_дані!$A$296:$J$345,MATCH(ABO100,Вхідні_дані!$D$296:$D$345,0),5),"-")</f>
        <v>-</v>
      </c>
      <c r="ABQ100" s="112">
        <v>10</v>
      </c>
      <c r="ABR100" s="8"/>
      <c r="ABS100" s="101" t="str">
        <f>IF(ABR100&gt;0,INDEX(Вхідні_дані!$A$296:$J$345,MATCH(ABR100,Вхідні_дані!$D$296:$D$345,0),10),"-")</f>
        <v>-</v>
      </c>
      <c r="ABT100" s="9"/>
      <c r="ABU100" s="11"/>
      <c r="ABV100" s="102" t="str">
        <f t="shared" si="293"/>
        <v>-</v>
      </c>
      <c r="ABX100" s="103" t="str">
        <f>IF(ABW100&gt;0,INDEX(Вхідні_дані!$A$296:$J$345,MATCH(ABW100,Вхідні_дані!$D$296:$D$345,0),5),"-")</f>
        <v>-</v>
      </c>
      <c r="ABY100" s="112">
        <v>10</v>
      </c>
      <c r="ABZ100" s="8"/>
      <c r="ACA100" s="101" t="str">
        <f>IF(ABZ100&gt;0,INDEX(Вхідні_дані!$A$296:$J$345,MATCH(ABZ100,Вхідні_дані!$D$296:$D$345,0),10),"-")</f>
        <v>-</v>
      </c>
      <c r="ACB100" s="9"/>
      <c r="ACC100" s="11"/>
      <c r="ACD100" s="102" t="str">
        <f t="shared" si="294"/>
        <v>-</v>
      </c>
      <c r="ACF100" s="103" t="str">
        <f>IF(ACE100&gt;0,INDEX(Вхідні_дані!$A$296:$J$345,MATCH(ACE100,Вхідні_дані!$D$296:$D$345,0),5),"-")</f>
        <v>-</v>
      </c>
      <c r="ACG100" s="112">
        <v>10</v>
      </c>
      <c r="ACH100" s="8"/>
      <c r="ACI100" s="101" t="str">
        <f>IF(ACH100&gt;0,INDEX(Вхідні_дані!$A$296:$J$345,MATCH(ACH100,Вхідні_дані!$D$296:$D$345,0),10),"-")</f>
        <v>-</v>
      </c>
      <c r="ACJ100" s="9"/>
      <c r="ACK100" s="11"/>
      <c r="ACL100" s="102" t="str">
        <f t="shared" si="295"/>
        <v>-</v>
      </c>
      <c r="ACN100" s="103" t="str">
        <f>IF(ACM100&gt;0,INDEX(Вхідні_дані!$A$296:$J$345,MATCH(ACM100,Вхідні_дані!$D$296:$D$345,0),5),"-")</f>
        <v>-</v>
      </c>
      <c r="ACO100" s="112">
        <v>10</v>
      </c>
      <c r="ACP100" s="8"/>
      <c r="ACQ100" s="101" t="str">
        <f>IF(ACP100&gt;0,INDEX(Вхідні_дані!$A$296:$J$345,MATCH(ACP100,Вхідні_дані!$D$296:$D$345,0),10),"-")</f>
        <v>-</v>
      </c>
      <c r="ACR100" s="9"/>
      <c r="ACS100" s="11"/>
      <c r="ACT100" s="102" t="str">
        <f t="shared" si="296"/>
        <v>-</v>
      </c>
      <c r="ACV100" s="103" t="str">
        <f>IF(ACU100&gt;0,INDEX(Вхідні_дані!$A$296:$J$345,MATCH(ACU100,Вхідні_дані!$D$296:$D$345,0),5),"-")</f>
        <v>-</v>
      </c>
      <c r="ACW100" s="112">
        <v>10</v>
      </c>
      <c r="ACX100" s="8"/>
      <c r="ACY100" s="101" t="str">
        <f>IF(ACX100&gt;0,INDEX(Вхідні_дані!$A$296:$J$345,MATCH(ACX100,Вхідні_дані!$D$296:$D$345,0),10),"-")</f>
        <v>-</v>
      </c>
      <c r="ACZ100" s="9"/>
      <c r="ADA100" s="11"/>
      <c r="ADB100" s="102" t="str">
        <f t="shared" si="297"/>
        <v>-</v>
      </c>
      <c r="ADD100" s="103" t="str">
        <f>IF(ADC100&gt;0,INDEX(Вхідні_дані!$A$296:$J$345,MATCH(ADC100,Вхідні_дані!$D$296:$D$345,0),5),"-")</f>
        <v>-</v>
      </c>
      <c r="ADE100" s="112">
        <v>10</v>
      </c>
      <c r="ADF100" s="8"/>
      <c r="ADG100" s="101" t="str">
        <f>IF(ADF100&gt;0,INDEX(Вхідні_дані!$A$296:$J$345,MATCH(ADF100,Вхідні_дані!$D$296:$D$345,0),10),"-")</f>
        <v>-</v>
      </c>
      <c r="ADH100" s="9"/>
      <c r="ADI100" s="11"/>
      <c r="ADJ100" s="102" t="str">
        <f t="shared" si="298"/>
        <v>-</v>
      </c>
      <c r="ADL100" s="103" t="str">
        <f>IF(ADK100&gt;0,INDEX(Вхідні_дані!$A$296:$J$345,MATCH(ADK100,Вхідні_дані!$D$296:$D$345,0),5),"-")</f>
        <v>-</v>
      </c>
      <c r="ADM100" s="112">
        <v>10</v>
      </c>
      <c r="ADN100" s="8"/>
      <c r="ADO100" s="101" t="str">
        <f>IF(ADN100&gt;0,INDEX(Вхідні_дані!$A$296:$J$345,MATCH(ADN100,Вхідні_дані!$D$296:$D$345,0),10),"-")</f>
        <v>-</v>
      </c>
      <c r="ADP100" s="9"/>
      <c r="ADQ100" s="11"/>
      <c r="ADR100" s="102" t="str">
        <f t="shared" si="299"/>
        <v>-</v>
      </c>
      <c r="ADT100" s="103" t="str">
        <f>IF(ADS100&gt;0,INDEX(Вхідні_дані!$A$296:$J$345,MATCH(ADS100,Вхідні_дані!$D$296:$D$345,0),5),"-")</f>
        <v>-</v>
      </c>
    </row>
    <row r="101" spans="1:800" ht="25.5" customHeight="1" outlineLevel="1" x14ac:dyDescent="0.25">
      <c r="A101" s="112">
        <v>11</v>
      </c>
      <c r="B101" s="8"/>
      <c r="C101" s="101" t="str">
        <f>IF(B101&gt;0,INDEX(Вхідні_дані!$A$296:$J$345,MATCH(B101,Вхідні_дані!$D$296:$D$345,0),10),"-")</f>
        <v>-</v>
      </c>
      <c r="D101" s="9"/>
      <c r="E101" s="11"/>
      <c r="F101" s="102" t="str">
        <f t="shared" si="200"/>
        <v>-</v>
      </c>
      <c r="H101" s="103" t="str">
        <f>IF(G101&gt;0,INDEX(Вхідні_дані!$A$296:$J$345,MATCH(G101,Вхідні_дані!$D$296:$D$345,0),5),"-")</f>
        <v>-</v>
      </c>
      <c r="I101" s="112">
        <v>11</v>
      </c>
      <c r="J101" s="8"/>
      <c r="K101" s="101" t="str">
        <f>IF(J101&gt;0,INDEX(Вхідні_дані!$A$296:$J$345,MATCH(J101,Вхідні_дані!$D$296:$D$345,0),10),"-")</f>
        <v>-</v>
      </c>
      <c r="L101" s="9"/>
      <c r="M101" s="11"/>
      <c r="N101" s="102" t="str">
        <f t="shared" si="201"/>
        <v>-</v>
      </c>
      <c r="P101" s="103" t="str">
        <f>IF(O101&gt;0,INDEX(Вхідні_дані!$A$296:$J$345,MATCH(O101,Вхідні_дані!$D$296:$D$345,0),5),"-")</f>
        <v>-</v>
      </c>
      <c r="Q101" s="112">
        <v>11</v>
      </c>
      <c r="R101" s="8"/>
      <c r="S101" s="101" t="str">
        <f>IF(R101&gt;0,INDEX(Вхідні_дані!$A$296:$J$345,MATCH(R101,Вхідні_дані!$D$296:$D$345,0),10),"-")</f>
        <v>-</v>
      </c>
      <c r="T101" s="9"/>
      <c r="U101" s="11"/>
      <c r="V101" s="102" t="str">
        <f t="shared" si="202"/>
        <v>-</v>
      </c>
      <c r="X101" s="103" t="str">
        <f>IF(W101&gt;0,INDEX(Вхідні_дані!$A$296:$J$345,MATCH(W101,Вхідні_дані!$D$296:$D$345,0),5),"-")</f>
        <v>-</v>
      </c>
      <c r="Y101" s="112">
        <v>11</v>
      </c>
      <c r="Z101" s="8"/>
      <c r="AA101" s="101" t="str">
        <f>IF(Z101&gt;0,INDEX(Вхідні_дані!$A$296:$J$345,MATCH(Z101,Вхідні_дані!$D$296:$D$345,0),10),"-")</f>
        <v>-</v>
      </c>
      <c r="AB101" s="9"/>
      <c r="AC101" s="11"/>
      <c r="AD101" s="102" t="str">
        <f t="shared" si="203"/>
        <v>-</v>
      </c>
      <c r="AF101" s="103" t="str">
        <f>IF(AE101&gt;0,INDEX(Вхідні_дані!$A$296:$J$345,MATCH(AE101,Вхідні_дані!$D$296:$D$345,0),5),"-")</f>
        <v>-</v>
      </c>
      <c r="AG101" s="112">
        <v>11</v>
      </c>
      <c r="AH101" s="8"/>
      <c r="AI101" s="101" t="str">
        <f>IF(AH101&gt;0,INDEX(Вхідні_дані!$A$296:$J$345,MATCH(AH101,Вхідні_дані!$D$296:$D$345,0),10),"-")</f>
        <v>-</v>
      </c>
      <c r="AJ101" s="9"/>
      <c r="AK101" s="11"/>
      <c r="AL101" s="102" t="str">
        <f t="shared" si="204"/>
        <v>-</v>
      </c>
      <c r="AN101" s="103" t="str">
        <f>IF(AM101&gt;0,INDEX(Вхідні_дані!$A$296:$J$345,MATCH(AM101,Вхідні_дані!$D$296:$D$345,0),5),"-")</f>
        <v>-</v>
      </c>
      <c r="AO101" s="112">
        <v>11</v>
      </c>
      <c r="AP101" s="8"/>
      <c r="AQ101" s="101" t="str">
        <f>IF(AP101&gt;0,INDEX(Вхідні_дані!$A$296:$J$345,MATCH(AP101,Вхідні_дані!$D$296:$D$345,0),10),"-")</f>
        <v>-</v>
      </c>
      <c r="AR101" s="9"/>
      <c r="AS101" s="11"/>
      <c r="AT101" s="102" t="str">
        <f t="shared" si="205"/>
        <v>-</v>
      </c>
      <c r="AV101" s="103" t="str">
        <f>IF(AU101&gt;0,INDEX(Вхідні_дані!$A$296:$J$345,MATCH(AU101,Вхідні_дані!$D$296:$D$345,0),5),"-")</f>
        <v>-</v>
      </c>
      <c r="AW101" s="112">
        <v>11</v>
      </c>
      <c r="AX101" s="8"/>
      <c r="AY101" s="101" t="str">
        <f>IF(AX101&gt;0,INDEX(Вхідні_дані!$A$296:$J$345,MATCH(AX101,Вхідні_дані!$D$296:$D$345,0),10),"-")</f>
        <v>-</v>
      </c>
      <c r="AZ101" s="9"/>
      <c r="BA101" s="11"/>
      <c r="BB101" s="102" t="str">
        <f t="shared" si="206"/>
        <v>-</v>
      </c>
      <c r="BD101" s="103" t="str">
        <f>IF(BC101&gt;0,INDEX(Вхідні_дані!$A$296:$J$345,MATCH(BC101,Вхідні_дані!$D$296:$D$345,0),5),"-")</f>
        <v>-</v>
      </c>
      <c r="BE101" s="112">
        <v>11</v>
      </c>
      <c r="BF101" s="8"/>
      <c r="BG101" s="101" t="str">
        <f>IF(BF101&gt;0,INDEX(Вхідні_дані!$A$296:$J$345,MATCH(BF101,Вхідні_дані!$D$296:$D$345,0),10),"-")</f>
        <v>-</v>
      </c>
      <c r="BH101" s="9"/>
      <c r="BI101" s="11"/>
      <c r="BJ101" s="102" t="str">
        <f t="shared" si="207"/>
        <v>-</v>
      </c>
      <c r="BL101" s="103" t="str">
        <f>IF(BK101&gt;0,INDEX(Вхідні_дані!$A$296:$J$345,MATCH(BK101,Вхідні_дані!$D$296:$D$345,0),5),"-")</f>
        <v>-</v>
      </c>
      <c r="BM101" s="112">
        <v>11</v>
      </c>
      <c r="BN101" s="8"/>
      <c r="BO101" s="101" t="str">
        <f>IF(BN101&gt;0,INDEX(Вхідні_дані!$A$296:$J$345,MATCH(BN101,Вхідні_дані!$D$296:$D$345,0),10),"-")</f>
        <v>-</v>
      </c>
      <c r="BP101" s="9"/>
      <c r="BQ101" s="11"/>
      <c r="BR101" s="102" t="str">
        <f t="shared" si="208"/>
        <v>-</v>
      </c>
      <c r="BT101" s="103" t="str">
        <f>IF(BS101&gt;0,INDEX(Вхідні_дані!$A$296:$J$345,MATCH(BS101,Вхідні_дані!$D$296:$D$345,0),5),"-")</f>
        <v>-</v>
      </c>
      <c r="BU101" s="112">
        <v>11</v>
      </c>
      <c r="BV101" s="8"/>
      <c r="BW101" s="101" t="str">
        <f>IF(BV101&gt;0,INDEX(Вхідні_дані!$A$296:$J$345,MATCH(BV101,Вхідні_дані!$D$296:$D$345,0),10),"-")</f>
        <v>-</v>
      </c>
      <c r="BX101" s="9"/>
      <c r="BY101" s="11"/>
      <c r="BZ101" s="102" t="str">
        <f t="shared" si="209"/>
        <v>-</v>
      </c>
      <c r="CB101" s="103" t="str">
        <f>IF(CA101&gt;0,INDEX(Вхідні_дані!$A$296:$J$345,MATCH(CA101,Вхідні_дані!$D$296:$D$345,0),5),"-")</f>
        <v>-</v>
      </c>
      <c r="CC101" s="112">
        <v>11</v>
      </c>
      <c r="CD101" s="8"/>
      <c r="CE101" s="101" t="str">
        <f>IF(CD101&gt;0,INDEX(Вхідні_дані!$A$296:$J$345,MATCH(CD101,Вхідні_дані!$D$296:$D$345,0),10),"-")</f>
        <v>-</v>
      </c>
      <c r="CF101" s="9"/>
      <c r="CG101" s="11"/>
      <c r="CH101" s="102" t="str">
        <f t="shared" si="210"/>
        <v>-</v>
      </c>
      <c r="CJ101" s="103" t="str">
        <f>IF(CI101&gt;0,INDEX(Вхідні_дані!$A$296:$J$345,MATCH(CI101,Вхідні_дані!$D$296:$D$345,0),5),"-")</f>
        <v>-</v>
      </c>
      <c r="CK101" s="112">
        <v>11</v>
      </c>
      <c r="CL101" s="8"/>
      <c r="CM101" s="101" t="str">
        <f>IF(CL101&gt;0,INDEX(Вхідні_дані!$A$296:$J$345,MATCH(CL101,Вхідні_дані!$D$296:$D$345,0),10),"-")</f>
        <v>-</v>
      </c>
      <c r="CN101" s="9"/>
      <c r="CO101" s="11"/>
      <c r="CP101" s="102" t="str">
        <f t="shared" si="211"/>
        <v>-</v>
      </c>
      <c r="CR101" s="103" t="str">
        <f>IF(CQ101&gt;0,INDEX(Вхідні_дані!$A$296:$J$345,MATCH(CQ101,Вхідні_дані!$D$296:$D$345,0),5),"-")</f>
        <v>-</v>
      </c>
      <c r="CS101" s="112">
        <v>11</v>
      </c>
      <c r="CT101" s="8"/>
      <c r="CU101" s="101" t="str">
        <f>IF(CT101&gt;0,INDEX(Вхідні_дані!$A$296:$J$345,MATCH(CT101,Вхідні_дані!$D$296:$D$345,0),10),"-")</f>
        <v>-</v>
      </c>
      <c r="CV101" s="9"/>
      <c r="CW101" s="11"/>
      <c r="CX101" s="102" t="str">
        <f t="shared" si="212"/>
        <v>-</v>
      </c>
      <c r="CZ101" s="103" t="str">
        <f>IF(CY101&gt;0,INDEX(Вхідні_дані!$A$296:$J$345,MATCH(CY101,Вхідні_дані!$D$296:$D$345,0),5),"-")</f>
        <v>-</v>
      </c>
      <c r="DA101" s="112">
        <v>11</v>
      </c>
      <c r="DB101" s="8"/>
      <c r="DC101" s="101" t="str">
        <f>IF(DB101&gt;0,INDEX(Вхідні_дані!$A$296:$J$345,MATCH(DB101,Вхідні_дані!$D$296:$D$345,0),10),"-")</f>
        <v>-</v>
      </c>
      <c r="DD101" s="9"/>
      <c r="DE101" s="11"/>
      <c r="DF101" s="102" t="str">
        <f t="shared" si="213"/>
        <v>-</v>
      </c>
      <c r="DH101" s="103" t="str">
        <f>IF(DG101&gt;0,INDEX(Вхідні_дані!$A$296:$J$345,MATCH(DG101,Вхідні_дані!$D$296:$D$345,0),5),"-")</f>
        <v>-</v>
      </c>
      <c r="DI101" s="112">
        <v>11</v>
      </c>
      <c r="DJ101" s="8"/>
      <c r="DK101" s="101" t="str">
        <f>IF(DJ101&gt;0,INDEX(Вхідні_дані!$A$296:$J$345,MATCH(DJ101,Вхідні_дані!$D$296:$D$345,0),10),"-")</f>
        <v>-</v>
      </c>
      <c r="DL101" s="9"/>
      <c r="DM101" s="11"/>
      <c r="DN101" s="102" t="str">
        <f t="shared" si="214"/>
        <v>-</v>
      </c>
      <c r="DP101" s="103" t="str">
        <f>IF(DO101&gt;0,INDEX(Вхідні_дані!$A$296:$J$345,MATCH(DO101,Вхідні_дані!$D$296:$D$345,0),5),"-")</f>
        <v>-</v>
      </c>
      <c r="DQ101" s="112">
        <v>11</v>
      </c>
      <c r="DR101" s="8"/>
      <c r="DS101" s="101" t="str">
        <f>IF(DR101&gt;0,INDEX(Вхідні_дані!$A$296:$J$345,MATCH(DR101,Вхідні_дані!$D$296:$D$345,0),10),"-")</f>
        <v>-</v>
      </c>
      <c r="DT101" s="9"/>
      <c r="DU101" s="11"/>
      <c r="DV101" s="102" t="str">
        <f t="shared" si="215"/>
        <v>-</v>
      </c>
      <c r="DX101" s="103" t="str">
        <f>IF(DW101&gt;0,INDEX(Вхідні_дані!$A$296:$J$345,MATCH(DW101,Вхідні_дані!$D$296:$D$345,0),5),"-")</f>
        <v>-</v>
      </c>
      <c r="DY101" s="112">
        <v>11</v>
      </c>
      <c r="DZ101" s="8"/>
      <c r="EA101" s="101" t="str">
        <f>IF(DZ101&gt;0,INDEX(Вхідні_дані!$A$296:$J$345,MATCH(DZ101,Вхідні_дані!$D$296:$D$345,0),10),"-")</f>
        <v>-</v>
      </c>
      <c r="EB101" s="9"/>
      <c r="EC101" s="11"/>
      <c r="ED101" s="102" t="str">
        <f t="shared" si="216"/>
        <v>-</v>
      </c>
      <c r="EF101" s="103" t="str">
        <f>IF(EE101&gt;0,INDEX(Вхідні_дані!$A$296:$J$345,MATCH(EE101,Вхідні_дані!$D$296:$D$345,0),5),"-")</f>
        <v>-</v>
      </c>
      <c r="EG101" s="112">
        <v>11</v>
      </c>
      <c r="EH101" s="8"/>
      <c r="EI101" s="101" t="str">
        <f>IF(EH101&gt;0,INDEX(Вхідні_дані!$A$296:$J$345,MATCH(EH101,Вхідні_дані!$D$296:$D$345,0),10),"-")</f>
        <v>-</v>
      </c>
      <c r="EJ101" s="9"/>
      <c r="EK101" s="11"/>
      <c r="EL101" s="102" t="str">
        <f t="shared" si="217"/>
        <v>-</v>
      </c>
      <c r="EN101" s="103" t="str">
        <f>IF(EM101&gt;0,INDEX(Вхідні_дані!$A$296:$J$345,MATCH(EM101,Вхідні_дані!$D$296:$D$345,0),5),"-")</f>
        <v>-</v>
      </c>
      <c r="EO101" s="112">
        <v>11</v>
      </c>
      <c r="EP101" s="8"/>
      <c r="EQ101" s="101" t="str">
        <f>IF(EP101&gt;0,INDEX(Вхідні_дані!$A$296:$J$345,MATCH(EP101,Вхідні_дані!$D$296:$D$345,0),10),"-")</f>
        <v>-</v>
      </c>
      <c r="ER101" s="9"/>
      <c r="ES101" s="11"/>
      <c r="ET101" s="102" t="str">
        <f t="shared" si="218"/>
        <v>-</v>
      </c>
      <c r="EV101" s="103" t="str">
        <f>IF(EU101&gt;0,INDEX(Вхідні_дані!$A$296:$J$345,MATCH(EU101,Вхідні_дані!$D$296:$D$345,0),5),"-")</f>
        <v>-</v>
      </c>
      <c r="EW101" s="112">
        <v>11</v>
      </c>
      <c r="EX101" s="8"/>
      <c r="EY101" s="101" t="str">
        <f>IF(EX101&gt;0,INDEX(Вхідні_дані!$A$296:$J$345,MATCH(EX101,Вхідні_дані!$D$296:$D$345,0),10),"-")</f>
        <v>-</v>
      </c>
      <c r="EZ101" s="9"/>
      <c r="FA101" s="11"/>
      <c r="FB101" s="102" t="str">
        <f t="shared" si="219"/>
        <v>-</v>
      </c>
      <c r="FD101" s="103" t="str">
        <f>IF(FC101&gt;0,INDEX(Вхідні_дані!$A$296:$J$345,MATCH(FC101,Вхідні_дані!$D$296:$D$345,0),5),"-")</f>
        <v>-</v>
      </c>
      <c r="FE101" s="112">
        <v>11</v>
      </c>
      <c r="FF101" s="8"/>
      <c r="FG101" s="101" t="str">
        <f>IF(FF101&gt;0,INDEX(Вхідні_дані!$A$296:$J$345,MATCH(FF101,Вхідні_дані!$D$296:$D$345,0),10),"-")</f>
        <v>-</v>
      </c>
      <c r="FH101" s="9"/>
      <c r="FI101" s="11"/>
      <c r="FJ101" s="102" t="str">
        <f t="shared" si="220"/>
        <v>-</v>
      </c>
      <c r="FL101" s="103" t="str">
        <f>IF(FK101&gt;0,INDEX(Вхідні_дані!$A$296:$J$345,MATCH(FK101,Вхідні_дані!$D$296:$D$345,0),5),"-")</f>
        <v>-</v>
      </c>
      <c r="FM101" s="112">
        <v>11</v>
      </c>
      <c r="FN101" s="8"/>
      <c r="FO101" s="101" t="str">
        <f>IF(FN101&gt;0,INDEX(Вхідні_дані!$A$296:$J$345,MATCH(FN101,Вхідні_дані!$D$296:$D$345,0),10),"-")</f>
        <v>-</v>
      </c>
      <c r="FP101" s="9"/>
      <c r="FQ101" s="11"/>
      <c r="FR101" s="102" t="str">
        <f t="shared" si="221"/>
        <v>-</v>
      </c>
      <c r="FT101" s="103" t="str">
        <f>IF(FS101&gt;0,INDEX(Вхідні_дані!$A$296:$J$345,MATCH(FS101,Вхідні_дані!$D$296:$D$345,0),5),"-")</f>
        <v>-</v>
      </c>
      <c r="FU101" s="112">
        <v>11</v>
      </c>
      <c r="FV101" s="8"/>
      <c r="FW101" s="101" t="str">
        <f>IF(FV101&gt;0,INDEX(Вхідні_дані!$A$296:$J$345,MATCH(FV101,Вхідні_дані!$D$296:$D$345,0),10),"-")</f>
        <v>-</v>
      </c>
      <c r="FX101" s="9"/>
      <c r="FY101" s="11"/>
      <c r="FZ101" s="102" t="str">
        <f t="shared" si="222"/>
        <v>-</v>
      </c>
      <c r="GB101" s="103" t="str">
        <f>IF(GA101&gt;0,INDEX(Вхідні_дані!$A$296:$J$345,MATCH(GA101,Вхідні_дані!$D$296:$D$345,0),5),"-")</f>
        <v>-</v>
      </c>
      <c r="GC101" s="112">
        <v>11</v>
      </c>
      <c r="GD101" s="8"/>
      <c r="GE101" s="101" t="str">
        <f>IF(GD101&gt;0,INDEX(Вхідні_дані!$A$296:$J$345,MATCH(GD101,Вхідні_дані!$D$296:$D$345,0),10),"-")</f>
        <v>-</v>
      </c>
      <c r="GF101" s="9"/>
      <c r="GG101" s="11"/>
      <c r="GH101" s="102" t="str">
        <f t="shared" si="223"/>
        <v>-</v>
      </c>
      <c r="GJ101" s="103" t="str">
        <f>IF(GI101&gt;0,INDEX(Вхідні_дані!$A$296:$J$345,MATCH(GI101,Вхідні_дані!$D$296:$D$345,0),5),"-")</f>
        <v>-</v>
      </c>
      <c r="GK101" s="112">
        <v>11</v>
      </c>
      <c r="GL101" s="8"/>
      <c r="GM101" s="101" t="str">
        <f>IF(GL101&gt;0,INDEX(Вхідні_дані!$A$296:$J$345,MATCH(GL101,Вхідні_дані!$D$296:$D$345,0),10),"-")</f>
        <v>-</v>
      </c>
      <c r="GN101" s="9"/>
      <c r="GO101" s="11"/>
      <c r="GP101" s="102" t="str">
        <f t="shared" si="224"/>
        <v>-</v>
      </c>
      <c r="GR101" s="103" t="str">
        <f>IF(GQ101&gt;0,INDEX(Вхідні_дані!$A$296:$J$345,MATCH(GQ101,Вхідні_дані!$D$296:$D$345,0),5),"-")</f>
        <v>-</v>
      </c>
      <c r="GS101" s="112">
        <v>11</v>
      </c>
      <c r="GT101" s="8"/>
      <c r="GU101" s="101" t="str">
        <f>IF(GT101&gt;0,INDEX(Вхідні_дані!$A$296:$J$345,MATCH(GT101,Вхідні_дані!$D$296:$D$345,0),10),"-")</f>
        <v>-</v>
      </c>
      <c r="GV101" s="9"/>
      <c r="GW101" s="11"/>
      <c r="GX101" s="102" t="str">
        <f t="shared" si="225"/>
        <v>-</v>
      </c>
      <c r="GZ101" s="103" t="str">
        <f>IF(GY101&gt;0,INDEX(Вхідні_дані!$A$296:$J$345,MATCH(GY101,Вхідні_дані!$D$296:$D$345,0),5),"-")</f>
        <v>-</v>
      </c>
      <c r="HA101" s="112">
        <v>11</v>
      </c>
      <c r="HB101" s="8"/>
      <c r="HC101" s="101" t="str">
        <f>IF(HB101&gt;0,INDEX(Вхідні_дані!$A$296:$J$345,MATCH(HB101,Вхідні_дані!$D$296:$D$345,0),10),"-")</f>
        <v>-</v>
      </c>
      <c r="HD101" s="9"/>
      <c r="HE101" s="11"/>
      <c r="HF101" s="102" t="str">
        <f t="shared" si="226"/>
        <v>-</v>
      </c>
      <c r="HH101" s="103" t="str">
        <f>IF(HG101&gt;0,INDEX(Вхідні_дані!$A$296:$J$345,MATCH(HG101,Вхідні_дані!$D$296:$D$345,0),5),"-")</f>
        <v>-</v>
      </c>
      <c r="HI101" s="112">
        <v>11</v>
      </c>
      <c r="HJ101" s="8"/>
      <c r="HK101" s="101" t="str">
        <f>IF(HJ101&gt;0,INDEX(Вхідні_дані!$A$296:$J$345,MATCH(HJ101,Вхідні_дані!$D$296:$D$345,0),10),"-")</f>
        <v>-</v>
      </c>
      <c r="HL101" s="9"/>
      <c r="HM101" s="11"/>
      <c r="HN101" s="102" t="str">
        <f t="shared" si="227"/>
        <v>-</v>
      </c>
      <c r="HP101" s="103" t="str">
        <f>IF(HO101&gt;0,INDEX(Вхідні_дані!$A$296:$J$345,MATCH(HO101,Вхідні_дані!$D$296:$D$345,0),5),"-")</f>
        <v>-</v>
      </c>
      <c r="HQ101" s="112">
        <v>11</v>
      </c>
      <c r="HR101" s="8"/>
      <c r="HS101" s="101" t="str">
        <f>IF(HR101&gt;0,INDEX(Вхідні_дані!$A$296:$J$345,MATCH(HR101,Вхідні_дані!$D$296:$D$345,0),10),"-")</f>
        <v>-</v>
      </c>
      <c r="HT101" s="9"/>
      <c r="HU101" s="11"/>
      <c r="HV101" s="102" t="str">
        <f t="shared" si="228"/>
        <v>-</v>
      </c>
      <c r="HX101" s="103" t="str">
        <f>IF(HW101&gt;0,INDEX(Вхідні_дані!$A$296:$J$345,MATCH(HW101,Вхідні_дані!$D$296:$D$345,0),5),"-")</f>
        <v>-</v>
      </c>
      <c r="HY101" s="112">
        <v>11</v>
      </c>
      <c r="HZ101" s="8"/>
      <c r="IA101" s="101" t="str">
        <f>IF(HZ101&gt;0,INDEX(Вхідні_дані!$A$296:$J$345,MATCH(HZ101,Вхідні_дані!$D$296:$D$345,0),10),"-")</f>
        <v>-</v>
      </c>
      <c r="IB101" s="9"/>
      <c r="IC101" s="11"/>
      <c r="ID101" s="102" t="str">
        <f t="shared" si="229"/>
        <v>-</v>
      </c>
      <c r="IF101" s="103" t="str">
        <f>IF(IE101&gt;0,INDEX(Вхідні_дані!$A$296:$J$345,MATCH(IE101,Вхідні_дані!$D$296:$D$345,0),5),"-")</f>
        <v>-</v>
      </c>
      <c r="IG101" s="112">
        <v>11</v>
      </c>
      <c r="IH101" s="8"/>
      <c r="II101" s="101" t="str">
        <f>IF(IH101&gt;0,INDEX(Вхідні_дані!$A$296:$J$345,MATCH(IH101,Вхідні_дані!$D$296:$D$345,0),10),"-")</f>
        <v>-</v>
      </c>
      <c r="IJ101" s="9"/>
      <c r="IK101" s="11"/>
      <c r="IL101" s="102" t="str">
        <f t="shared" si="230"/>
        <v>-</v>
      </c>
      <c r="IN101" s="103" t="str">
        <f>IF(IM101&gt;0,INDEX(Вхідні_дані!$A$296:$J$345,MATCH(IM101,Вхідні_дані!$D$296:$D$345,0),5),"-")</f>
        <v>-</v>
      </c>
      <c r="IO101" s="112">
        <v>11</v>
      </c>
      <c r="IP101" s="8"/>
      <c r="IQ101" s="101" t="str">
        <f>IF(IP101&gt;0,INDEX(Вхідні_дані!$A$296:$J$345,MATCH(IP101,Вхідні_дані!$D$296:$D$345,0),10),"-")</f>
        <v>-</v>
      </c>
      <c r="IR101" s="9"/>
      <c r="IS101" s="11"/>
      <c r="IT101" s="102" t="str">
        <f t="shared" si="231"/>
        <v>-</v>
      </c>
      <c r="IV101" s="103" t="str">
        <f>IF(IU101&gt;0,INDEX(Вхідні_дані!$A$296:$J$345,MATCH(IU101,Вхідні_дані!$D$296:$D$345,0),5),"-")</f>
        <v>-</v>
      </c>
      <c r="IW101" s="112">
        <v>11</v>
      </c>
      <c r="IX101" s="8"/>
      <c r="IY101" s="101" t="str">
        <f>IF(IX101&gt;0,INDEX(Вхідні_дані!$A$296:$J$345,MATCH(IX101,Вхідні_дані!$D$296:$D$345,0),10),"-")</f>
        <v>-</v>
      </c>
      <c r="IZ101" s="9"/>
      <c r="JA101" s="11"/>
      <c r="JB101" s="102" t="str">
        <f t="shared" si="232"/>
        <v>-</v>
      </c>
      <c r="JD101" s="103" t="str">
        <f>IF(JC101&gt;0,INDEX(Вхідні_дані!$A$296:$J$345,MATCH(JC101,Вхідні_дані!$D$296:$D$345,0),5),"-")</f>
        <v>-</v>
      </c>
      <c r="JE101" s="112">
        <v>11</v>
      </c>
      <c r="JF101" s="8"/>
      <c r="JG101" s="101" t="str">
        <f>IF(JF101&gt;0,INDEX(Вхідні_дані!$A$296:$J$345,MATCH(JF101,Вхідні_дані!$D$296:$D$345,0),10),"-")</f>
        <v>-</v>
      </c>
      <c r="JH101" s="9"/>
      <c r="JI101" s="11"/>
      <c r="JJ101" s="102" t="str">
        <f t="shared" si="233"/>
        <v>-</v>
      </c>
      <c r="JL101" s="103" t="str">
        <f>IF(JK101&gt;0,INDEX(Вхідні_дані!$A$296:$J$345,MATCH(JK101,Вхідні_дані!$D$296:$D$345,0),5),"-")</f>
        <v>-</v>
      </c>
      <c r="JM101" s="112">
        <v>11</v>
      </c>
      <c r="JN101" s="8"/>
      <c r="JO101" s="101" t="str">
        <f>IF(JN101&gt;0,INDEX(Вхідні_дані!$A$296:$J$345,MATCH(JN101,Вхідні_дані!$D$296:$D$345,0),10),"-")</f>
        <v>-</v>
      </c>
      <c r="JP101" s="9"/>
      <c r="JQ101" s="11"/>
      <c r="JR101" s="102" t="str">
        <f t="shared" si="234"/>
        <v>-</v>
      </c>
      <c r="JT101" s="103" t="str">
        <f>IF(JS101&gt;0,INDEX(Вхідні_дані!$A$296:$J$345,MATCH(JS101,Вхідні_дані!$D$296:$D$345,0),5),"-")</f>
        <v>-</v>
      </c>
      <c r="JU101" s="112">
        <v>11</v>
      </c>
      <c r="JV101" s="8"/>
      <c r="JW101" s="101" t="str">
        <f>IF(JV101&gt;0,INDEX(Вхідні_дані!$A$296:$J$345,MATCH(JV101,Вхідні_дані!$D$296:$D$345,0),10),"-")</f>
        <v>-</v>
      </c>
      <c r="JX101" s="9"/>
      <c r="JY101" s="11"/>
      <c r="JZ101" s="102" t="str">
        <f t="shared" si="235"/>
        <v>-</v>
      </c>
      <c r="KB101" s="103" t="str">
        <f>IF(KA101&gt;0,INDEX(Вхідні_дані!$A$296:$J$345,MATCH(KA101,Вхідні_дані!$D$296:$D$345,0),5),"-")</f>
        <v>-</v>
      </c>
      <c r="KC101" s="112">
        <v>11</v>
      </c>
      <c r="KD101" s="8"/>
      <c r="KE101" s="101" t="str">
        <f>IF(KD101&gt;0,INDEX(Вхідні_дані!$A$296:$J$345,MATCH(KD101,Вхідні_дані!$D$296:$D$345,0),10),"-")</f>
        <v>-</v>
      </c>
      <c r="KF101" s="9"/>
      <c r="KG101" s="11"/>
      <c r="KH101" s="102" t="str">
        <f t="shared" si="236"/>
        <v>-</v>
      </c>
      <c r="KJ101" s="103" t="str">
        <f>IF(KI101&gt;0,INDEX(Вхідні_дані!$A$296:$J$345,MATCH(KI101,Вхідні_дані!$D$296:$D$345,0),5),"-")</f>
        <v>-</v>
      </c>
      <c r="KK101" s="112">
        <v>11</v>
      </c>
      <c r="KL101" s="8"/>
      <c r="KM101" s="101" t="str">
        <f>IF(KL101&gt;0,INDEX(Вхідні_дані!$A$296:$J$345,MATCH(KL101,Вхідні_дані!$D$296:$D$345,0),10),"-")</f>
        <v>-</v>
      </c>
      <c r="KN101" s="9"/>
      <c r="KO101" s="11"/>
      <c r="KP101" s="102" t="str">
        <f t="shared" si="237"/>
        <v>-</v>
      </c>
      <c r="KR101" s="103" t="str">
        <f>IF(KQ101&gt;0,INDEX(Вхідні_дані!$A$296:$J$345,MATCH(KQ101,Вхідні_дані!$D$296:$D$345,0),5),"-")</f>
        <v>-</v>
      </c>
      <c r="KS101" s="112">
        <v>11</v>
      </c>
      <c r="KT101" s="8"/>
      <c r="KU101" s="101" t="str">
        <f>IF(KT101&gt;0,INDEX(Вхідні_дані!$A$296:$J$345,MATCH(KT101,Вхідні_дані!$D$296:$D$345,0),10),"-")</f>
        <v>-</v>
      </c>
      <c r="KV101" s="9"/>
      <c r="KW101" s="11"/>
      <c r="KX101" s="102" t="str">
        <f t="shared" si="238"/>
        <v>-</v>
      </c>
      <c r="KZ101" s="103" t="str">
        <f>IF(KY101&gt;0,INDEX(Вхідні_дані!$A$296:$J$345,MATCH(KY101,Вхідні_дані!$D$296:$D$345,0),5),"-")</f>
        <v>-</v>
      </c>
      <c r="LA101" s="112">
        <v>11</v>
      </c>
      <c r="LB101" s="8"/>
      <c r="LC101" s="101" t="str">
        <f>IF(LB101&gt;0,INDEX(Вхідні_дані!$A$296:$J$345,MATCH(LB101,Вхідні_дані!$D$296:$D$345,0),10),"-")</f>
        <v>-</v>
      </c>
      <c r="LD101" s="9"/>
      <c r="LE101" s="11"/>
      <c r="LF101" s="102" t="str">
        <f t="shared" si="239"/>
        <v>-</v>
      </c>
      <c r="LH101" s="103" t="str">
        <f>IF(LG101&gt;0,INDEX(Вхідні_дані!$A$296:$J$345,MATCH(LG101,Вхідні_дані!$D$296:$D$345,0),5),"-")</f>
        <v>-</v>
      </c>
      <c r="LI101" s="112">
        <v>11</v>
      </c>
      <c r="LJ101" s="8"/>
      <c r="LK101" s="101" t="str">
        <f>IF(LJ101&gt;0,INDEX(Вхідні_дані!$A$296:$J$345,MATCH(LJ101,Вхідні_дані!$D$296:$D$345,0),10),"-")</f>
        <v>-</v>
      </c>
      <c r="LL101" s="9"/>
      <c r="LM101" s="11"/>
      <c r="LN101" s="102" t="str">
        <f t="shared" si="240"/>
        <v>-</v>
      </c>
      <c r="LP101" s="103" t="str">
        <f>IF(LO101&gt;0,INDEX(Вхідні_дані!$A$296:$J$345,MATCH(LO101,Вхідні_дані!$D$296:$D$345,0),5),"-")</f>
        <v>-</v>
      </c>
      <c r="LQ101" s="112">
        <v>11</v>
      </c>
      <c r="LR101" s="8"/>
      <c r="LS101" s="101" t="str">
        <f>IF(LR101&gt;0,INDEX(Вхідні_дані!$A$296:$J$345,MATCH(LR101,Вхідні_дані!$D$296:$D$345,0),10),"-")</f>
        <v>-</v>
      </c>
      <c r="LT101" s="9"/>
      <c r="LU101" s="11"/>
      <c r="LV101" s="102" t="str">
        <f t="shared" si="241"/>
        <v>-</v>
      </c>
      <c r="LX101" s="103" t="str">
        <f>IF(LW101&gt;0,INDEX(Вхідні_дані!$A$296:$J$345,MATCH(LW101,Вхідні_дані!$D$296:$D$345,0),5),"-")</f>
        <v>-</v>
      </c>
      <c r="LY101" s="112">
        <v>11</v>
      </c>
      <c r="LZ101" s="8"/>
      <c r="MA101" s="101" t="str">
        <f>IF(LZ101&gt;0,INDEX(Вхідні_дані!$A$296:$J$345,MATCH(LZ101,Вхідні_дані!$D$296:$D$345,0),10),"-")</f>
        <v>-</v>
      </c>
      <c r="MB101" s="9"/>
      <c r="MC101" s="11"/>
      <c r="MD101" s="102" t="str">
        <f t="shared" si="242"/>
        <v>-</v>
      </c>
      <c r="MF101" s="103" t="str">
        <f>IF(ME101&gt;0,INDEX(Вхідні_дані!$A$296:$J$345,MATCH(ME101,Вхідні_дані!$D$296:$D$345,0),5),"-")</f>
        <v>-</v>
      </c>
      <c r="MG101" s="112">
        <v>11</v>
      </c>
      <c r="MH101" s="8"/>
      <c r="MI101" s="101" t="str">
        <f>IF(MH101&gt;0,INDEX(Вхідні_дані!$A$296:$J$345,MATCH(MH101,Вхідні_дані!$D$296:$D$345,0),10),"-")</f>
        <v>-</v>
      </c>
      <c r="MJ101" s="9"/>
      <c r="MK101" s="11"/>
      <c r="ML101" s="102" t="str">
        <f t="shared" si="243"/>
        <v>-</v>
      </c>
      <c r="MN101" s="103" t="str">
        <f>IF(MM101&gt;0,INDEX(Вхідні_дані!$A$296:$J$345,MATCH(MM101,Вхідні_дані!$D$296:$D$345,0),5),"-")</f>
        <v>-</v>
      </c>
      <c r="MO101" s="112">
        <v>11</v>
      </c>
      <c r="MP101" s="8"/>
      <c r="MQ101" s="101" t="str">
        <f>IF(MP101&gt;0,INDEX(Вхідні_дані!$A$296:$J$345,MATCH(MP101,Вхідні_дані!$D$296:$D$345,0),10),"-")</f>
        <v>-</v>
      </c>
      <c r="MR101" s="9"/>
      <c r="MS101" s="11"/>
      <c r="MT101" s="102" t="str">
        <f t="shared" si="244"/>
        <v>-</v>
      </c>
      <c r="MV101" s="103" t="str">
        <f>IF(MU101&gt;0,INDEX(Вхідні_дані!$A$296:$J$345,MATCH(MU101,Вхідні_дані!$D$296:$D$345,0),5),"-")</f>
        <v>-</v>
      </c>
      <c r="MW101" s="112">
        <v>11</v>
      </c>
      <c r="MX101" s="8"/>
      <c r="MY101" s="101" t="str">
        <f>IF(MX101&gt;0,INDEX(Вхідні_дані!$A$296:$J$345,MATCH(MX101,Вхідні_дані!$D$296:$D$345,0),10),"-")</f>
        <v>-</v>
      </c>
      <c r="MZ101" s="9"/>
      <c r="NA101" s="11"/>
      <c r="NB101" s="102" t="str">
        <f t="shared" si="245"/>
        <v>-</v>
      </c>
      <c r="ND101" s="103" t="str">
        <f>IF(NC101&gt;0,INDEX(Вхідні_дані!$A$296:$J$345,MATCH(NC101,Вхідні_дані!$D$296:$D$345,0),5),"-")</f>
        <v>-</v>
      </c>
      <c r="NE101" s="112">
        <v>11</v>
      </c>
      <c r="NF101" s="8"/>
      <c r="NG101" s="101" t="str">
        <f>IF(NF101&gt;0,INDEX(Вхідні_дані!$A$296:$J$345,MATCH(NF101,Вхідні_дані!$D$296:$D$345,0),10),"-")</f>
        <v>-</v>
      </c>
      <c r="NH101" s="9"/>
      <c r="NI101" s="11"/>
      <c r="NJ101" s="102" t="str">
        <f t="shared" si="246"/>
        <v>-</v>
      </c>
      <c r="NL101" s="103" t="str">
        <f>IF(NK101&gt;0,INDEX(Вхідні_дані!$A$296:$J$345,MATCH(NK101,Вхідні_дані!$D$296:$D$345,0),5),"-")</f>
        <v>-</v>
      </c>
      <c r="NM101" s="112">
        <v>11</v>
      </c>
      <c r="NN101" s="8"/>
      <c r="NO101" s="101" t="str">
        <f>IF(NN101&gt;0,INDEX(Вхідні_дані!$A$296:$J$345,MATCH(NN101,Вхідні_дані!$D$296:$D$345,0),10),"-")</f>
        <v>-</v>
      </c>
      <c r="NP101" s="9"/>
      <c r="NQ101" s="11"/>
      <c r="NR101" s="102" t="str">
        <f t="shared" si="247"/>
        <v>-</v>
      </c>
      <c r="NT101" s="103" t="str">
        <f>IF(NS101&gt;0,INDEX(Вхідні_дані!$A$296:$J$345,MATCH(NS101,Вхідні_дані!$D$296:$D$345,0),5),"-")</f>
        <v>-</v>
      </c>
      <c r="NU101" s="112">
        <v>11</v>
      </c>
      <c r="NV101" s="8"/>
      <c r="NW101" s="101" t="str">
        <f>IF(NV101&gt;0,INDEX(Вхідні_дані!$A$296:$J$345,MATCH(NV101,Вхідні_дані!$D$296:$D$345,0),10),"-")</f>
        <v>-</v>
      </c>
      <c r="NX101" s="9"/>
      <c r="NY101" s="11"/>
      <c r="NZ101" s="102" t="str">
        <f t="shared" si="248"/>
        <v>-</v>
      </c>
      <c r="OB101" s="103" t="str">
        <f>IF(OA101&gt;0,INDEX(Вхідні_дані!$A$296:$J$345,MATCH(OA101,Вхідні_дані!$D$296:$D$345,0),5),"-")</f>
        <v>-</v>
      </c>
      <c r="OC101" s="112">
        <v>11</v>
      </c>
      <c r="OD101" s="8"/>
      <c r="OE101" s="101" t="str">
        <f>IF(OD101&gt;0,INDEX(Вхідні_дані!$A$296:$J$345,MATCH(OD101,Вхідні_дані!$D$296:$D$345,0),10),"-")</f>
        <v>-</v>
      </c>
      <c r="OF101" s="9"/>
      <c r="OG101" s="11"/>
      <c r="OH101" s="102" t="str">
        <f t="shared" si="249"/>
        <v>-</v>
      </c>
      <c r="OJ101" s="103" t="str">
        <f>IF(OI101&gt;0,INDEX(Вхідні_дані!$A$296:$J$345,MATCH(OI101,Вхідні_дані!$D$296:$D$345,0),5),"-")</f>
        <v>-</v>
      </c>
      <c r="OK101" s="112">
        <v>11</v>
      </c>
      <c r="OL101" s="8"/>
      <c r="OM101" s="101" t="str">
        <f>IF(OL101&gt;0,INDEX(Вхідні_дані!$A$296:$J$345,MATCH(OL101,Вхідні_дані!$D$296:$D$345,0),10),"-")</f>
        <v>-</v>
      </c>
      <c r="ON101" s="9"/>
      <c r="OO101" s="11"/>
      <c r="OP101" s="102" t="str">
        <f t="shared" si="250"/>
        <v>-</v>
      </c>
      <c r="OR101" s="103" t="str">
        <f>IF(OQ101&gt;0,INDEX(Вхідні_дані!$A$296:$J$345,MATCH(OQ101,Вхідні_дані!$D$296:$D$345,0),5),"-")</f>
        <v>-</v>
      </c>
      <c r="OS101" s="112">
        <v>11</v>
      </c>
      <c r="OT101" s="8"/>
      <c r="OU101" s="101" t="str">
        <f>IF(OT101&gt;0,INDEX(Вхідні_дані!$A$296:$J$345,MATCH(OT101,Вхідні_дані!$D$296:$D$345,0),10),"-")</f>
        <v>-</v>
      </c>
      <c r="OV101" s="9"/>
      <c r="OW101" s="11"/>
      <c r="OX101" s="102" t="str">
        <f t="shared" si="251"/>
        <v>-</v>
      </c>
      <c r="OZ101" s="103" t="str">
        <f>IF(OY101&gt;0,INDEX(Вхідні_дані!$A$296:$J$345,MATCH(OY101,Вхідні_дані!$D$296:$D$345,0),5),"-")</f>
        <v>-</v>
      </c>
      <c r="PA101" s="112">
        <v>11</v>
      </c>
      <c r="PB101" s="8"/>
      <c r="PC101" s="101" t="str">
        <f>IF(PB101&gt;0,INDEX(Вхідні_дані!$A$296:$J$345,MATCH(PB101,Вхідні_дані!$D$296:$D$345,0),10),"-")</f>
        <v>-</v>
      </c>
      <c r="PD101" s="9"/>
      <c r="PE101" s="11"/>
      <c r="PF101" s="102" t="str">
        <f t="shared" si="252"/>
        <v>-</v>
      </c>
      <c r="PH101" s="103" t="str">
        <f>IF(PG101&gt;0,INDEX(Вхідні_дані!$A$296:$J$345,MATCH(PG101,Вхідні_дані!$D$296:$D$345,0),5),"-")</f>
        <v>-</v>
      </c>
      <c r="PI101" s="112">
        <v>11</v>
      </c>
      <c r="PJ101" s="8"/>
      <c r="PK101" s="101" t="str">
        <f>IF(PJ101&gt;0,INDEX(Вхідні_дані!$A$296:$J$345,MATCH(PJ101,Вхідні_дані!$D$296:$D$345,0),10),"-")</f>
        <v>-</v>
      </c>
      <c r="PL101" s="9"/>
      <c r="PM101" s="11"/>
      <c r="PN101" s="102" t="str">
        <f t="shared" si="253"/>
        <v>-</v>
      </c>
      <c r="PP101" s="103" t="str">
        <f>IF(PO101&gt;0,INDEX(Вхідні_дані!$A$296:$J$345,MATCH(PO101,Вхідні_дані!$D$296:$D$345,0),5),"-")</f>
        <v>-</v>
      </c>
      <c r="PQ101" s="112">
        <v>11</v>
      </c>
      <c r="PR101" s="8"/>
      <c r="PS101" s="101" t="str">
        <f>IF(PR101&gt;0,INDEX(Вхідні_дані!$A$296:$J$345,MATCH(PR101,Вхідні_дані!$D$296:$D$345,0),10),"-")</f>
        <v>-</v>
      </c>
      <c r="PT101" s="9"/>
      <c r="PU101" s="11"/>
      <c r="PV101" s="102" t="str">
        <f t="shared" si="254"/>
        <v>-</v>
      </c>
      <c r="PX101" s="103" t="str">
        <f>IF(PW101&gt;0,INDEX(Вхідні_дані!$A$296:$J$345,MATCH(PW101,Вхідні_дані!$D$296:$D$345,0),5),"-")</f>
        <v>-</v>
      </c>
      <c r="PY101" s="112">
        <v>11</v>
      </c>
      <c r="PZ101" s="8"/>
      <c r="QA101" s="101" t="str">
        <f>IF(PZ101&gt;0,INDEX(Вхідні_дані!$A$296:$J$345,MATCH(PZ101,Вхідні_дані!$D$296:$D$345,0),10),"-")</f>
        <v>-</v>
      </c>
      <c r="QB101" s="9"/>
      <c r="QC101" s="11"/>
      <c r="QD101" s="102" t="str">
        <f t="shared" si="255"/>
        <v>-</v>
      </c>
      <c r="QF101" s="103" t="str">
        <f>IF(QE101&gt;0,INDEX(Вхідні_дані!$A$296:$J$345,MATCH(QE101,Вхідні_дані!$D$296:$D$345,0),5),"-")</f>
        <v>-</v>
      </c>
      <c r="QG101" s="112">
        <v>11</v>
      </c>
      <c r="QH101" s="8"/>
      <c r="QI101" s="101" t="str">
        <f>IF(QH101&gt;0,INDEX(Вхідні_дані!$A$296:$J$345,MATCH(QH101,Вхідні_дані!$D$296:$D$345,0),10),"-")</f>
        <v>-</v>
      </c>
      <c r="QJ101" s="9"/>
      <c r="QK101" s="11"/>
      <c r="QL101" s="102" t="str">
        <f t="shared" si="256"/>
        <v>-</v>
      </c>
      <c r="QN101" s="103" t="str">
        <f>IF(QM101&gt;0,INDEX(Вхідні_дані!$A$296:$J$345,MATCH(QM101,Вхідні_дані!$D$296:$D$345,0),5),"-")</f>
        <v>-</v>
      </c>
      <c r="QO101" s="112">
        <v>11</v>
      </c>
      <c r="QP101" s="8"/>
      <c r="QQ101" s="101" t="str">
        <f>IF(QP101&gt;0,INDEX(Вхідні_дані!$A$296:$J$345,MATCH(QP101,Вхідні_дані!$D$296:$D$345,0),10),"-")</f>
        <v>-</v>
      </c>
      <c r="QR101" s="9"/>
      <c r="QS101" s="11"/>
      <c r="QT101" s="102" t="str">
        <f t="shared" si="257"/>
        <v>-</v>
      </c>
      <c r="QV101" s="103" t="str">
        <f>IF(QU101&gt;0,INDEX(Вхідні_дані!$A$296:$J$345,MATCH(QU101,Вхідні_дані!$D$296:$D$345,0),5),"-")</f>
        <v>-</v>
      </c>
      <c r="QW101" s="112">
        <v>11</v>
      </c>
      <c r="QX101" s="8"/>
      <c r="QY101" s="101" t="str">
        <f>IF(QX101&gt;0,INDEX(Вхідні_дані!$A$296:$J$345,MATCH(QX101,Вхідні_дані!$D$296:$D$345,0),10),"-")</f>
        <v>-</v>
      </c>
      <c r="QZ101" s="9"/>
      <c r="RA101" s="11"/>
      <c r="RB101" s="102" t="str">
        <f t="shared" si="258"/>
        <v>-</v>
      </c>
      <c r="RD101" s="103" t="str">
        <f>IF(RC101&gt;0,INDEX(Вхідні_дані!$A$296:$J$345,MATCH(RC101,Вхідні_дані!$D$296:$D$345,0),5),"-")</f>
        <v>-</v>
      </c>
      <c r="RE101" s="112">
        <v>11</v>
      </c>
      <c r="RF101" s="8"/>
      <c r="RG101" s="101" t="str">
        <f>IF(RF101&gt;0,INDEX(Вхідні_дані!$A$296:$J$345,MATCH(RF101,Вхідні_дані!$D$296:$D$345,0),10),"-")</f>
        <v>-</v>
      </c>
      <c r="RH101" s="9"/>
      <c r="RI101" s="11"/>
      <c r="RJ101" s="102" t="str">
        <f t="shared" si="259"/>
        <v>-</v>
      </c>
      <c r="RL101" s="103" t="str">
        <f>IF(RK101&gt;0,INDEX(Вхідні_дані!$A$296:$J$345,MATCH(RK101,Вхідні_дані!$D$296:$D$345,0),5),"-")</f>
        <v>-</v>
      </c>
      <c r="RM101" s="112">
        <v>11</v>
      </c>
      <c r="RN101" s="8"/>
      <c r="RO101" s="101" t="str">
        <f>IF(RN101&gt;0,INDEX(Вхідні_дані!$A$296:$J$345,MATCH(RN101,Вхідні_дані!$D$296:$D$345,0),10),"-")</f>
        <v>-</v>
      </c>
      <c r="RP101" s="9"/>
      <c r="RQ101" s="11"/>
      <c r="RR101" s="102" t="str">
        <f t="shared" si="260"/>
        <v>-</v>
      </c>
      <c r="RT101" s="103" t="str">
        <f>IF(RS101&gt;0,INDEX(Вхідні_дані!$A$296:$J$345,MATCH(RS101,Вхідні_дані!$D$296:$D$345,0),5),"-")</f>
        <v>-</v>
      </c>
      <c r="RU101" s="112">
        <v>11</v>
      </c>
      <c r="RV101" s="8"/>
      <c r="RW101" s="101" t="str">
        <f>IF(RV101&gt;0,INDEX(Вхідні_дані!$A$296:$J$345,MATCH(RV101,Вхідні_дані!$D$296:$D$345,0),10),"-")</f>
        <v>-</v>
      </c>
      <c r="RX101" s="9"/>
      <c r="RY101" s="11"/>
      <c r="RZ101" s="102" t="str">
        <f t="shared" si="261"/>
        <v>-</v>
      </c>
      <c r="SB101" s="103" t="str">
        <f>IF(SA101&gt;0,INDEX(Вхідні_дані!$A$296:$J$345,MATCH(SA101,Вхідні_дані!$D$296:$D$345,0),5),"-")</f>
        <v>-</v>
      </c>
      <c r="SC101" s="112">
        <v>11</v>
      </c>
      <c r="SD101" s="8"/>
      <c r="SE101" s="101" t="str">
        <f>IF(SD101&gt;0,INDEX(Вхідні_дані!$A$296:$J$345,MATCH(SD101,Вхідні_дані!$D$296:$D$345,0),10),"-")</f>
        <v>-</v>
      </c>
      <c r="SF101" s="9"/>
      <c r="SG101" s="11"/>
      <c r="SH101" s="102" t="str">
        <f t="shared" si="262"/>
        <v>-</v>
      </c>
      <c r="SJ101" s="103" t="str">
        <f>IF(SI101&gt;0,INDEX(Вхідні_дані!$A$296:$J$345,MATCH(SI101,Вхідні_дані!$D$296:$D$345,0),5),"-")</f>
        <v>-</v>
      </c>
      <c r="SK101" s="112">
        <v>11</v>
      </c>
      <c r="SL101" s="8"/>
      <c r="SM101" s="101" t="str">
        <f>IF(SL101&gt;0,INDEX(Вхідні_дані!$A$296:$J$345,MATCH(SL101,Вхідні_дані!$D$296:$D$345,0),10),"-")</f>
        <v>-</v>
      </c>
      <c r="SN101" s="9"/>
      <c r="SO101" s="11"/>
      <c r="SP101" s="102" t="str">
        <f t="shared" si="263"/>
        <v>-</v>
      </c>
      <c r="SR101" s="103" t="str">
        <f>IF(SQ101&gt;0,INDEX(Вхідні_дані!$A$296:$J$345,MATCH(SQ101,Вхідні_дані!$D$296:$D$345,0),5),"-")</f>
        <v>-</v>
      </c>
      <c r="SS101" s="112">
        <v>11</v>
      </c>
      <c r="ST101" s="8"/>
      <c r="SU101" s="101" t="str">
        <f>IF(ST101&gt;0,INDEX(Вхідні_дані!$A$296:$J$345,MATCH(ST101,Вхідні_дані!$D$296:$D$345,0),10),"-")</f>
        <v>-</v>
      </c>
      <c r="SV101" s="9"/>
      <c r="SW101" s="11"/>
      <c r="SX101" s="102" t="str">
        <f t="shared" si="264"/>
        <v>-</v>
      </c>
      <c r="SZ101" s="103" t="str">
        <f>IF(SY101&gt;0,INDEX(Вхідні_дані!$A$296:$J$345,MATCH(SY101,Вхідні_дані!$D$296:$D$345,0),5),"-")</f>
        <v>-</v>
      </c>
      <c r="TA101" s="112">
        <v>11</v>
      </c>
      <c r="TB101" s="8"/>
      <c r="TC101" s="101" t="str">
        <f>IF(TB101&gt;0,INDEX(Вхідні_дані!$A$296:$J$345,MATCH(TB101,Вхідні_дані!$D$296:$D$345,0),10),"-")</f>
        <v>-</v>
      </c>
      <c r="TD101" s="9"/>
      <c r="TE101" s="11"/>
      <c r="TF101" s="102" t="str">
        <f t="shared" si="265"/>
        <v>-</v>
      </c>
      <c r="TH101" s="103" t="str">
        <f>IF(TG101&gt;0,INDEX(Вхідні_дані!$A$296:$J$345,MATCH(TG101,Вхідні_дані!$D$296:$D$345,0),5),"-")</f>
        <v>-</v>
      </c>
      <c r="TI101" s="112">
        <v>11</v>
      </c>
      <c r="TJ101" s="8"/>
      <c r="TK101" s="101" t="str">
        <f>IF(TJ101&gt;0,INDEX(Вхідні_дані!$A$296:$J$345,MATCH(TJ101,Вхідні_дані!$D$296:$D$345,0),10),"-")</f>
        <v>-</v>
      </c>
      <c r="TL101" s="9"/>
      <c r="TM101" s="11"/>
      <c r="TN101" s="102" t="str">
        <f t="shared" si="266"/>
        <v>-</v>
      </c>
      <c r="TP101" s="103" t="str">
        <f>IF(TO101&gt;0,INDEX(Вхідні_дані!$A$296:$J$345,MATCH(TO101,Вхідні_дані!$D$296:$D$345,0),5),"-")</f>
        <v>-</v>
      </c>
      <c r="TQ101" s="112">
        <v>11</v>
      </c>
      <c r="TR101" s="8"/>
      <c r="TS101" s="101" t="str">
        <f>IF(TR101&gt;0,INDEX(Вхідні_дані!$A$296:$J$345,MATCH(TR101,Вхідні_дані!$D$296:$D$345,0),10),"-")</f>
        <v>-</v>
      </c>
      <c r="TT101" s="9"/>
      <c r="TU101" s="11"/>
      <c r="TV101" s="102" t="str">
        <f t="shared" si="267"/>
        <v>-</v>
      </c>
      <c r="TX101" s="103" t="str">
        <f>IF(TW101&gt;0,INDEX(Вхідні_дані!$A$296:$J$345,MATCH(TW101,Вхідні_дані!$D$296:$D$345,0),5),"-")</f>
        <v>-</v>
      </c>
      <c r="TY101" s="112">
        <v>11</v>
      </c>
      <c r="TZ101" s="8"/>
      <c r="UA101" s="101" t="str">
        <f>IF(TZ101&gt;0,INDEX(Вхідні_дані!$A$296:$J$345,MATCH(TZ101,Вхідні_дані!$D$296:$D$345,0),10),"-")</f>
        <v>-</v>
      </c>
      <c r="UB101" s="9"/>
      <c r="UC101" s="11"/>
      <c r="UD101" s="102" t="str">
        <f t="shared" si="268"/>
        <v>-</v>
      </c>
      <c r="UF101" s="103" t="str">
        <f>IF(UE101&gt;0,INDEX(Вхідні_дані!$A$296:$J$345,MATCH(UE101,Вхідні_дані!$D$296:$D$345,0),5),"-")</f>
        <v>-</v>
      </c>
      <c r="UG101" s="112">
        <v>11</v>
      </c>
      <c r="UH101" s="8"/>
      <c r="UI101" s="101" t="str">
        <f>IF(UH101&gt;0,INDEX(Вхідні_дані!$A$296:$J$345,MATCH(UH101,Вхідні_дані!$D$296:$D$345,0),10),"-")</f>
        <v>-</v>
      </c>
      <c r="UJ101" s="9"/>
      <c r="UK101" s="11"/>
      <c r="UL101" s="102" t="str">
        <f t="shared" si="269"/>
        <v>-</v>
      </c>
      <c r="UN101" s="103" t="str">
        <f>IF(UM101&gt;0,INDEX(Вхідні_дані!$A$296:$J$345,MATCH(UM101,Вхідні_дані!$D$296:$D$345,0),5),"-")</f>
        <v>-</v>
      </c>
      <c r="UO101" s="112">
        <v>11</v>
      </c>
      <c r="UP101" s="8"/>
      <c r="UQ101" s="101" t="str">
        <f>IF(UP101&gt;0,INDEX(Вхідні_дані!$A$296:$J$345,MATCH(UP101,Вхідні_дані!$D$296:$D$345,0),10),"-")</f>
        <v>-</v>
      </c>
      <c r="UR101" s="9"/>
      <c r="US101" s="11"/>
      <c r="UT101" s="102" t="str">
        <f t="shared" si="270"/>
        <v>-</v>
      </c>
      <c r="UV101" s="103" t="str">
        <f>IF(UU101&gt;0,INDEX(Вхідні_дані!$A$296:$J$345,MATCH(UU101,Вхідні_дані!$D$296:$D$345,0),5),"-")</f>
        <v>-</v>
      </c>
      <c r="UW101" s="112">
        <v>11</v>
      </c>
      <c r="UX101" s="8"/>
      <c r="UY101" s="101" t="str">
        <f>IF(UX101&gt;0,INDEX(Вхідні_дані!$A$296:$J$345,MATCH(UX101,Вхідні_дані!$D$296:$D$345,0),10),"-")</f>
        <v>-</v>
      </c>
      <c r="UZ101" s="9"/>
      <c r="VA101" s="11"/>
      <c r="VB101" s="102" t="str">
        <f t="shared" si="271"/>
        <v>-</v>
      </c>
      <c r="VD101" s="103" t="str">
        <f>IF(VC101&gt;0,INDEX(Вхідні_дані!$A$296:$J$345,MATCH(VC101,Вхідні_дані!$D$296:$D$345,0),5),"-")</f>
        <v>-</v>
      </c>
      <c r="VE101" s="112">
        <v>11</v>
      </c>
      <c r="VF101" s="8"/>
      <c r="VG101" s="101" t="str">
        <f>IF(VF101&gt;0,INDEX(Вхідні_дані!$A$296:$J$345,MATCH(VF101,Вхідні_дані!$D$296:$D$345,0),10),"-")</f>
        <v>-</v>
      </c>
      <c r="VH101" s="9"/>
      <c r="VI101" s="11"/>
      <c r="VJ101" s="102" t="str">
        <f t="shared" si="272"/>
        <v>-</v>
      </c>
      <c r="VL101" s="103" t="str">
        <f>IF(VK101&gt;0,INDEX(Вхідні_дані!$A$296:$J$345,MATCH(VK101,Вхідні_дані!$D$296:$D$345,0),5),"-")</f>
        <v>-</v>
      </c>
      <c r="VM101" s="112">
        <v>11</v>
      </c>
      <c r="VN101" s="8"/>
      <c r="VO101" s="101" t="str">
        <f>IF(VN101&gt;0,INDEX(Вхідні_дані!$A$296:$J$345,MATCH(VN101,Вхідні_дані!$D$296:$D$345,0),10),"-")</f>
        <v>-</v>
      </c>
      <c r="VP101" s="9"/>
      <c r="VQ101" s="11"/>
      <c r="VR101" s="102" t="str">
        <f t="shared" si="273"/>
        <v>-</v>
      </c>
      <c r="VT101" s="103" t="str">
        <f>IF(VS101&gt;0,INDEX(Вхідні_дані!$A$296:$J$345,MATCH(VS101,Вхідні_дані!$D$296:$D$345,0),5),"-")</f>
        <v>-</v>
      </c>
      <c r="VU101" s="112">
        <v>11</v>
      </c>
      <c r="VV101" s="8"/>
      <c r="VW101" s="101" t="str">
        <f>IF(VV101&gt;0,INDEX(Вхідні_дані!$A$296:$J$345,MATCH(VV101,Вхідні_дані!$D$296:$D$345,0),10),"-")</f>
        <v>-</v>
      </c>
      <c r="VX101" s="9"/>
      <c r="VY101" s="11"/>
      <c r="VZ101" s="102" t="str">
        <f t="shared" si="274"/>
        <v>-</v>
      </c>
      <c r="WB101" s="103" t="str">
        <f>IF(WA101&gt;0,INDEX(Вхідні_дані!$A$296:$J$345,MATCH(WA101,Вхідні_дані!$D$296:$D$345,0),5),"-")</f>
        <v>-</v>
      </c>
      <c r="WC101" s="112">
        <v>11</v>
      </c>
      <c r="WD101" s="8"/>
      <c r="WE101" s="101" t="str">
        <f>IF(WD101&gt;0,INDEX(Вхідні_дані!$A$296:$J$345,MATCH(WD101,Вхідні_дані!$D$296:$D$345,0),10),"-")</f>
        <v>-</v>
      </c>
      <c r="WF101" s="9"/>
      <c r="WG101" s="11"/>
      <c r="WH101" s="102" t="str">
        <f t="shared" si="275"/>
        <v>-</v>
      </c>
      <c r="WJ101" s="103" t="str">
        <f>IF(WI101&gt;0,INDEX(Вхідні_дані!$A$296:$J$345,MATCH(WI101,Вхідні_дані!$D$296:$D$345,0),5),"-")</f>
        <v>-</v>
      </c>
      <c r="WK101" s="112">
        <v>11</v>
      </c>
      <c r="WL101" s="8"/>
      <c r="WM101" s="101" t="str">
        <f>IF(WL101&gt;0,INDEX(Вхідні_дані!$A$296:$J$345,MATCH(WL101,Вхідні_дані!$D$296:$D$345,0),10),"-")</f>
        <v>-</v>
      </c>
      <c r="WN101" s="9"/>
      <c r="WO101" s="11"/>
      <c r="WP101" s="102" t="str">
        <f t="shared" si="276"/>
        <v>-</v>
      </c>
      <c r="WR101" s="103" t="str">
        <f>IF(WQ101&gt;0,INDEX(Вхідні_дані!$A$296:$J$345,MATCH(WQ101,Вхідні_дані!$D$296:$D$345,0),5),"-")</f>
        <v>-</v>
      </c>
      <c r="WS101" s="112">
        <v>11</v>
      </c>
      <c r="WT101" s="8"/>
      <c r="WU101" s="101" t="str">
        <f>IF(WT101&gt;0,INDEX(Вхідні_дані!$A$296:$J$345,MATCH(WT101,Вхідні_дані!$D$296:$D$345,0),10),"-")</f>
        <v>-</v>
      </c>
      <c r="WV101" s="9"/>
      <c r="WW101" s="11"/>
      <c r="WX101" s="102" t="str">
        <f t="shared" si="277"/>
        <v>-</v>
      </c>
      <c r="WZ101" s="103" t="str">
        <f>IF(WY101&gt;0,INDEX(Вхідні_дані!$A$296:$J$345,MATCH(WY101,Вхідні_дані!$D$296:$D$345,0),5),"-")</f>
        <v>-</v>
      </c>
      <c r="XA101" s="112">
        <v>11</v>
      </c>
      <c r="XB101" s="8"/>
      <c r="XC101" s="101" t="str">
        <f>IF(XB101&gt;0,INDEX(Вхідні_дані!$A$296:$J$345,MATCH(XB101,Вхідні_дані!$D$296:$D$345,0),10),"-")</f>
        <v>-</v>
      </c>
      <c r="XD101" s="9"/>
      <c r="XE101" s="11"/>
      <c r="XF101" s="102" t="str">
        <f t="shared" si="278"/>
        <v>-</v>
      </c>
      <c r="XH101" s="103" t="str">
        <f>IF(XG101&gt;0,INDEX(Вхідні_дані!$A$296:$J$345,MATCH(XG101,Вхідні_дані!$D$296:$D$345,0),5),"-")</f>
        <v>-</v>
      </c>
      <c r="XI101" s="112">
        <v>11</v>
      </c>
      <c r="XJ101" s="8"/>
      <c r="XK101" s="101" t="str">
        <f>IF(XJ101&gt;0,INDEX(Вхідні_дані!$A$296:$J$345,MATCH(XJ101,Вхідні_дані!$D$296:$D$345,0),10),"-")</f>
        <v>-</v>
      </c>
      <c r="XL101" s="9"/>
      <c r="XM101" s="11"/>
      <c r="XN101" s="102" t="str">
        <f t="shared" si="279"/>
        <v>-</v>
      </c>
      <c r="XP101" s="103" t="str">
        <f>IF(XO101&gt;0,INDEX(Вхідні_дані!$A$296:$J$345,MATCH(XO101,Вхідні_дані!$D$296:$D$345,0),5),"-")</f>
        <v>-</v>
      </c>
      <c r="XQ101" s="112">
        <v>11</v>
      </c>
      <c r="XR101" s="8"/>
      <c r="XS101" s="101" t="str">
        <f>IF(XR101&gt;0,INDEX(Вхідні_дані!$A$296:$J$345,MATCH(XR101,Вхідні_дані!$D$296:$D$345,0),10),"-")</f>
        <v>-</v>
      </c>
      <c r="XT101" s="9"/>
      <c r="XU101" s="11"/>
      <c r="XV101" s="102" t="str">
        <f t="shared" si="280"/>
        <v>-</v>
      </c>
      <c r="XX101" s="103" t="str">
        <f>IF(XW101&gt;0,INDEX(Вхідні_дані!$A$296:$J$345,MATCH(XW101,Вхідні_дані!$D$296:$D$345,0),5),"-")</f>
        <v>-</v>
      </c>
      <c r="XY101" s="112">
        <v>11</v>
      </c>
      <c r="XZ101" s="8"/>
      <c r="YA101" s="101" t="str">
        <f>IF(XZ101&gt;0,INDEX(Вхідні_дані!$A$296:$J$345,MATCH(XZ101,Вхідні_дані!$D$296:$D$345,0),10),"-")</f>
        <v>-</v>
      </c>
      <c r="YB101" s="9"/>
      <c r="YC101" s="11"/>
      <c r="YD101" s="102" t="str">
        <f t="shared" si="281"/>
        <v>-</v>
      </c>
      <c r="YF101" s="103" t="str">
        <f>IF(YE101&gt;0,INDEX(Вхідні_дані!$A$296:$J$345,MATCH(YE101,Вхідні_дані!$D$296:$D$345,0),5),"-")</f>
        <v>-</v>
      </c>
      <c r="YG101" s="112">
        <v>11</v>
      </c>
      <c r="YH101" s="8"/>
      <c r="YI101" s="101" t="str">
        <f>IF(YH101&gt;0,INDEX(Вхідні_дані!$A$296:$J$345,MATCH(YH101,Вхідні_дані!$D$296:$D$345,0),10),"-")</f>
        <v>-</v>
      </c>
      <c r="YJ101" s="9"/>
      <c r="YK101" s="11"/>
      <c r="YL101" s="102" t="str">
        <f t="shared" si="282"/>
        <v>-</v>
      </c>
      <c r="YN101" s="103" t="str">
        <f>IF(YM101&gt;0,INDEX(Вхідні_дані!$A$296:$J$345,MATCH(YM101,Вхідні_дані!$D$296:$D$345,0),5),"-")</f>
        <v>-</v>
      </c>
      <c r="YO101" s="112">
        <v>11</v>
      </c>
      <c r="YP101" s="8"/>
      <c r="YQ101" s="101" t="str">
        <f>IF(YP101&gt;0,INDEX(Вхідні_дані!$A$296:$J$345,MATCH(YP101,Вхідні_дані!$D$296:$D$345,0),10),"-")</f>
        <v>-</v>
      </c>
      <c r="YR101" s="9"/>
      <c r="YS101" s="11"/>
      <c r="YT101" s="102" t="str">
        <f t="shared" si="283"/>
        <v>-</v>
      </c>
      <c r="YV101" s="103" t="str">
        <f>IF(YU101&gt;0,INDEX(Вхідні_дані!$A$296:$J$345,MATCH(YU101,Вхідні_дані!$D$296:$D$345,0),5),"-")</f>
        <v>-</v>
      </c>
      <c r="YW101" s="112">
        <v>11</v>
      </c>
      <c r="YX101" s="8"/>
      <c r="YY101" s="101" t="str">
        <f>IF(YX101&gt;0,INDEX(Вхідні_дані!$A$296:$J$345,MATCH(YX101,Вхідні_дані!$D$296:$D$345,0),10),"-")</f>
        <v>-</v>
      </c>
      <c r="YZ101" s="9"/>
      <c r="ZA101" s="11"/>
      <c r="ZB101" s="102" t="str">
        <f t="shared" si="284"/>
        <v>-</v>
      </c>
      <c r="ZD101" s="103" t="str">
        <f>IF(ZC101&gt;0,INDEX(Вхідні_дані!$A$296:$J$345,MATCH(ZC101,Вхідні_дані!$D$296:$D$345,0),5),"-")</f>
        <v>-</v>
      </c>
      <c r="ZE101" s="112">
        <v>11</v>
      </c>
      <c r="ZF101" s="8"/>
      <c r="ZG101" s="101" t="str">
        <f>IF(ZF101&gt;0,INDEX(Вхідні_дані!$A$296:$J$345,MATCH(ZF101,Вхідні_дані!$D$296:$D$345,0),10),"-")</f>
        <v>-</v>
      </c>
      <c r="ZH101" s="9"/>
      <c r="ZI101" s="11"/>
      <c r="ZJ101" s="102" t="str">
        <f t="shared" si="285"/>
        <v>-</v>
      </c>
      <c r="ZL101" s="103" t="str">
        <f>IF(ZK101&gt;0,INDEX(Вхідні_дані!$A$296:$J$345,MATCH(ZK101,Вхідні_дані!$D$296:$D$345,0),5),"-")</f>
        <v>-</v>
      </c>
      <c r="ZM101" s="112">
        <v>11</v>
      </c>
      <c r="ZN101" s="8"/>
      <c r="ZO101" s="101" t="str">
        <f>IF(ZN101&gt;0,INDEX(Вхідні_дані!$A$296:$J$345,MATCH(ZN101,Вхідні_дані!$D$296:$D$345,0),10),"-")</f>
        <v>-</v>
      </c>
      <c r="ZP101" s="9"/>
      <c r="ZQ101" s="11"/>
      <c r="ZR101" s="102" t="str">
        <f t="shared" si="286"/>
        <v>-</v>
      </c>
      <c r="ZT101" s="103" t="str">
        <f>IF(ZS101&gt;0,INDEX(Вхідні_дані!$A$296:$J$345,MATCH(ZS101,Вхідні_дані!$D$296:$D$345,0),5),"-")</f>
        <v>-</v>
      </c>
      <c r="ZU101" s="112">
        <v>11</v>
      </c>
      <c r="ZV101" s="8"/>
      <c r="ZW101" s="101" t="str">
        <f>IF(ZV101&gt;0,INDEX(Вхідні_дані!$A$296:$J$345,MATCH(ZV101,Вхідні_дані!$D$296:$D$345,0),10),"-")</f>
        <v>-</v>
      </c>
      <c r="ZX101" s="9"/>
      <c r="ZY101" s="11"/>
      <c r="ZZ101" s="102" t="str">
        <f t="shared" si="287"/>
        <v>-</v>
      </c>
      <c r="AAB101" s="103" t="str">
        <f>IF(AAA101&gt;0,INDEX(Вхідні_дані!$A$296:$J$345,MATCH(AAA101,Вхідні_дані!$D$296:$D$345,0),5),"-")</f>
        <v>-</v>
      </c>
      <c r="AAC101" s="112">
        <v>11</v>
      </c>
      <c r="AAD101" s="8"/>
      <c r="AAE101" s="101" t="str">
        <f>IF(AAD101&gt;0,INDEX(Вхідні_дані!$A$296:$J$345,MATCH(AAD101,Вхідні_дані!$D$296:$D$345,0),10),"-")</f>
        <v>-</v>
      </c>
      <c r="AAF101" s="9"/>
      <c r="AAG101" s="11"/>
      <c r="AAH101" s="102" t="str">
        <f t="shared" si="288"/>
        <v>-</v>
      </c>
      <c r="AAJ101" s="103" t="str">
        <f>IF(AAI101&gt;0,INDEX(Вхідні_дані!$A$296:$J$345,MATCH(AAI101,Вхідні_дані!$D$296:$D$345,0),5),"-")</f>
        <v>-</v>
      </c>
      <c r="AAK101" s="112">
        <v>11</v>
      </c>
      <c r="AAL101" s="8"/>
      <c r="AAM101" s="101" t="str">
        <f>IF(AAL101&gt;0,INDEX(Вхідні_дані!$A$296:$J$345,MATCH(AAL101,Вхідні_дані!$D$296:$D$345,0),10),"-")</f>
        <v>-</v>
      </c>
      <c r="AAN101" s="9"/>
      <c r="AAO101" s="11"/>
      <c r="AAP101" s="102" t="str">
        <f t="shared" si="289"/>
        <v>-</v>
      </c>
      <c r="AAR101" s="103" t="str">
        <f>IF(AAQ101&gt;0,INDEX(Вхідні_дані!$A$296:$J$345,MATCH(AAQ101,Вхідні_дані!$D$296:$D$345,0),5),"-")</f>
        <v>-</v>
      </c>
      <c r="AAS101" s="112">
        <v>11</v>
      </c>
      <c r="AAT101" s="8"/>
      <c r="AAU101" s="101" t="str">
        <f>IF(AAT101&gt;0,INDEX(Вхідні_дані!$A$296:$J$345,MATCH(AAT101,Вхідні_дані!$D$296:$D$345,0),10),"-")</f>
        <v>-</v>
      </c>
      <c r="AAV101" s="9"/>
      <c r="AAW101" s="11"/>
      <c r="AAX101" s="102" t="str">
        <f t="shared" si="290"/>
        <v>-</v>
      </c>
      <c r="AAZ101" s="103" t="str">
        <f>IF(AAY101&gt;0,INDEX(Вхідні_дані!$A$296:$J$345,MATCH(AAY101,Вхідні_дані!$D$296:$D$345,0),5),"-")</f>
        <v>-</v>
      </c>
      <c r="ABA101" s="112">
        <v>11</v>
      </c>
      <c r="ABB101" s="8"/>
      <c r="ABC101" s="101" t="str">
        <f>IF(ABB101&gt;0,INDEX(Вхідні_дані!$A$296:$J$345,MATCH(ABB101,Вхідні_дані!$D$296:$D$345,0),10),"-")</f>
        <v>-</v>
      </c>
      <c r="ABD101" s="9"/>
      <c r="ABE101" s="11"/>
      <c r="ABF101" s="102" t="str">
        <f t="shared" si="291"/>
        <v>-</v>
      </c>
      <c r="ABH101" s="103" t="str">
        <f>IF(ABG101&gt;0,INDEX(Вхідні_дані!$A$296:$J$345,MATCH(ABG101,Вхідні_дані!$D$296:$D$345,0),5),"-")</f>
        <v>-</v>
      </c>
      <c r="ABI101" s="112">
        <v>11</v>
      </c>
      <c r="ABJ101" s="8"/>
      <c r="ABK101" s="101" t="str">
        <f>IF(ABJ101&gt;0,INDEX(Вхідні_дані!$A$296:$J$345,MATCH(ABJ101,Вхідні_дані!$D$296:$D$345,0),10),"-")</f>
        <v>-</v>
      </c>
      <c r="ABL101" s="9"/>
      <c r="ABM101" s="11"/>
      <c r="ABN101" s="102" t="str">
        <f t="shared" si="292"/>
        <v>-</v>
      </c>
      <c r="ABP101" s="103" t="str">
        <f>IF(ABO101&gt;0,INDEX(Вхідні_дані!$A$296:$J$345,MATCH(ABO101,Вхідні_дані!$D$296:$D$345,0),5),"-")</f>
        <v>-</v>
      </c>
      <c r="ABQ101" s="112">
        <v>11</v>
      </c>
      <c r="ABR101" s="8"/>
      <c r="ABS101" s="101" t="str">
        <f>IF(ABR101&gt;0,INDEX(Вхідні_дані!$A$296:$J$345,MATCH(ABR101,Вхідні_дані!$D$296:$D$345,0),10),"-")</f>
        <v>-</v>
      </c>
      <c r="ABT101" s="9"/>
      <c r="ABU101" s="11"/>
      <c r="ABV101" s="102" t="str">
        <f t="shared" si="293"/>
        <v>-</v>
      </c>
      <c r="ABX101" s="103" t="str">
        <f>IF(ABW101&gt;0,INDEX(Вхідні_дані!$A$296:$J$345,MATCH(ABW101,Вхідні_дані!$D$296:$D$345,0),5),"-")</f>
        <v>-</v>
      </c>
      <c r="ABY101" s="112">
        <v>11</v>
      </c>
      <c r="ABZ101" s="8"/>
      <c r="ACA101" s="101" t="str">
        <f>IF(ABZ101&gt;0,INDEX(Вхідні_дані!$A$296:$J$345,MATCH(ABZ101,Вхідні_дані!$D$296:$D$345,0),10),"-")</f>
        <v>-</v>
      </c>
      <c r="ACB101" s="9"/>
      <c r="ACC101" s="11"/>
      <c r="ACD101" s="102" t="str">
        <f t="shared" si="294"/>
        <v>-</v>
      </c>
      <c r="ACF101" s="103" t="str">
        <f>IF(ACE101&gt;0,INDEX(Вхідні_дані!$A$296:$J$345,MATCH(ACE101,Вхідні_дані!$D$296:$D$345,0),5),"-")</f>
        <v>-</v>
      </c>
      <c r="ACG101" s="112">
        <v>11</v>
      </c>
      <c r="ACH101" s="8"/>
      <c r="ACI101" s="101" t="str">
        <f>IF(ACH101&gt;0,INDEX(Вхідні_дані!$A$296:$J$345,MATCH(ACH101,Вхідні_дані!$D$296:$D$345,0),10),"-")</f>
        <v>-</v>
      </c>
      <c r="ACJ101" s="9"/>
      <c r="ACK101" s="11"/>
      <c r="ACL101" s="102" t="str">
        <f t="shared" si="295"/>
        <v>-</v>
      </c>
      <c r="ACN101" s="103" t="str">
        <f>IF(ACM101&gt;0,INDEX(Вхідні_дані!$A$296:$J$345,MATCH(ACM101,Вхідні_дані!$D$296:$D$345,0),5),"-")</f>
        <v>-</v>
      </c>
      <c r="ACO101" s="112">
        <v>11</v>
      </c>
      <c r="ACP101" s="8"/>
      <c r="ACQ101" s="101" t="str">
        <f>IF(ACP101&gt;0,INDEX(Вхідні_дані!$A$296:$J$345,MATCH(ACP101,Вхідні_дані!$D$296:$D$345,0),10),"-")</f>
        <v>-</v>
      </c>
      <c r="ACR101" s="9"/>
      <c r="ACS101" s="11"/>
      <c r="ACT101" s="102" t="str">
        <f t="shared" si="296"/>
        <v>-</v>
      </c>
      <c r="ACV101" s="103" t="str">
        <f>IF(ACU101&gt;0,INDEX(Вхідні_дані!$A$296:$J$345,MATCH(ACU101,Вхідні_дані!$D$296:$D$345,0),5),"-")</f>
        <v>-</v>
      </c>
      <c r="ACW101" s="112">
        <v>11</v>
      </c>
      <c r="ACX101" s="8"/>
      <c r="ACY101" s="101" t="str">
        <f>IF(ACX101&gt;0,INDEX(Вхідні_дані!$A$296:$J$345,MATCH(ACX101,Вхідні_дані!$D$296:$D$345,0),10),"-")</f>
        <v>-</v>
      </c>
      <c r="ACZ101" s="9"/>
      <c r="ADA101" s="11"/>
      <c r="ADB101" s="102" t="str">
        <f t="shared" si="297"/>
        <v>-</v>
      </c>
      <c r="ADD101" s="103" t="str">
        <f>IF(ADC101&gt;0,INDEX(Вхідні_дані!$A$296:$J$345,MATCH(ADC101,Вхідні_дані!$D$296:$D$345,0),5),"-")</f>
        <v>-</v>
      </c>
      <c r="ADE101" s="112">
        <v>11</v>
      </c>
      <c r="ADF101" s="8"/>
      <c r="ADG101" s="101" t="str">
        <f>IF(ADF101&gt;0,INDEX(Вхідні_дані!$A$296:$J$345,MATCH(ADF101,Вхідні_дані!$D$296:$D$345,0),10),"-")</f>
        <v>-</v>
      </c>
      <c r="ADH101" s="9"/>
      <c r="ADI101" s="11"/>
      <c r="ADJ101" s="102" t="str">
        <f t="shared" si="298"/>
        <v>-</v>
      </c>
      <c r="ADL101" s="103" t="str">
        <f>IF(ADK101&gt;0,INDEX(Вхідні_дані!$A$296:$J$345,MATCH(ADK101,Вхідні_дані!$D$296:$D$345,0),5),"-")</f>
        <v>-</v>
      </c>
      <c r="ADM101" s="112">
        <v>11</v>
      </c>
      <c r="ADN101" s="8"/>
      <c r="ADO101" s="101" t="str">
        <f>IF(ADN101&gt;0,INDEX(Вхідні_дані!$A$296:$J$345,MATCH(ADN101,Вхідні_дані!$D$296:$D$345,0),10),"-")</f>
        <v>-</v>
      </c>
      <c r="ADP101" s="9"/>
      <c r="ADQ101" s="11"/>
      <c r="ADR101" s="102" t="str">
        <f t="shared" si="299"/>
        <v>-</v>
      </c>
      <c r="ADT101" s="103" t="str">
        <f>IF(ADS101&gt;0,INDEX(Вхідні_дані!$A$296:$J$345,MATCH(ADS101,Вхідні_дані!$D$296:$D$345,0),5),"-")</f>
        <v>-</v>
      </c>
    </row>
    <row r="102" spans="1:800" ht="25.5" customHeight="1" outlineLevel="1" x14ac:dyDescent="0.25">
      <c r="A102" s="112">
        <v>12</v>
      </c>
      <c r="B102" s="8"/>
      <c r="C102" s="101" t="str">
        <f>IF(B102&gt;0,INDEX(Вхідні_дані!$A$296:$J$345,MATCH(B102,Вхідні_дані!$D$296:$D$345,0),10),"-")</f>
        <v>-</v>
      </c>
      <c r="D102" s="9"/>
      <c r="E102" s="11"/>
      <c r="F102" s="102" t="str">
        <f t="shared" si="200"/>
        <v>-</v>
      </c>
      <c r="H102" s="103" t="str">
        <f>IF(G102&gt;0,INDEX(Вхідні_дані!$A$296:$J$345,MATCH(G102,Вхідні_дані!$D$296:$D$345,0),5),"-")</f>
        <v>-</v>
      </c>
      <c r="I102" s="112">
        <v>12</v>
      </c>
      <c r="J102" s="8"/>
      <c r="K102" s="101" t="str">
        <f>IF(J102&gt;0,INDEX(Вхідні_дані!$A$296:$J$345,MATCH(J102,Вхідні_дані!$D$296:$D$345,0),10),"-")</f>
        <v>-</v>
      </c>
      <c r="L102" s="9"/>
      <c r="M102" s="11"/>
      <c r="N102" s="102" t="str">
        <f t="shared" si="201"/>
        <v>-</v>
      </c>
      <c r="P102" s="103" t="str">
        <f>IF(O102&gt;0,INDEX(Вхідні_дані!$A$296:$J$345,MATCH(O102,Вхідні_дані!$D$296:$D$345,0),5),"-")</f>
        <v>-</v>
      </c>
      <c r="Q102" s="112">
        <v>12</v>
      </c>
      <c r="R102" s="8"/>
      <c r="S102" s="101" t="str">
        <f>IF(R102&gt;0,INDEX(Вхідні_дані!$A$296:$J$345,MATCH(R102,Вхідні_дані!$D$296:$D$345,0),10),"-")</f>
        <v>-</v>
      </c>
      <c r="T102" s="9"/>
      <c r="U102" s="11"/>
      <c r="V102" s="102" t="str">
        <f t="shared" si="202"/>
        <v>-</v>
      </c>
      <c r="X102" s="103" t="str">
        <f>IF(W102&gt;0,INDEX(Вхідні_дані!$A$296:$J$345,MATCH(W102,Вхідні_дані!$D$296:$D$345,0),5),"-")</f>
        <v>-</v>
      </c>
      <c r="Y102" s="112">
        <v>12</v>
      </c>
      <c r="Z102" s="8"/>
      <c r="AA102" s="101" t="str">
        <f>IF(Z102&gt;0,INDEX(Вхідні_дані!$A$296:$J$345,MATCH(Z102,Вхідні_дані!$D$296:$D$345,0),10),"-")</f>
        <v>-</v>
      </c>
      <c r="AB102" s="9"/>
      <c r="AC102" s="11"/>
      <c r="AD102" s="102" t="str">
        <f t="shared" si="203"/>
        <v>-</v>
      </c>
      <c r="AF102" s="103" t="str">
        <f>IF(AE102&gt;0,INDEX(Вхідні_дані!$A$296:$J$345,MATCH(AE102,Вхідні_дані!$D$296:$D$345,0),5),"-")</f>
        <v>-</v>
      </c>
      <c r="AG102" s="112">
        <v>12</v>
      </c>
      <c r="AH102" s="8"/>
      <c r="AI102" s="101" t="str">
        <f>IF(AH102&gt;0,INDEX(Вхідні_дані!$A$296:$J$345,MATCH(AH102,Вхідні_дані!$D$296:$D$345,0),10),"-")</f>
        <v>-</v>
      </c>
      <c r="AJ102" s="9"/>
      <c r="AK102" s="11"/>
      <c r="AL102" s="102" t="str">
        <f t="shared" si="204"/>
        <v>-</v>
      </c>
      <c r="AN102" s="103" t="str">
        <f>IF(AM102&gt;0,INDEX(Вхідні_дані!$A$296:$J$345,MATCH(AM102,Вхідні_дані!$D$296:$D$345,0),5),"-")</f>
        <v>-</v>
      </c>
      <c r="AO102" s="112">
        <v>12</v>
      </c>
      <c r="AP102" s="8"/>
      <c r="AQ102" s="101" t="str">
        <f>IF(AP102&gt;0,INDEX(Вхідні_дані!$A$296:$J$345,MATCH(AP102,Вхідні_дані!$D$296:$D$345,0),10),"-")</f>
        <v>-</v>
      </c>
      <c r="AR102" s="9"/>
      <c r="AS102" s="11"/>
      <c r="AT102" s="102" t="str">
        <f t="shared" si="205"/>
        <v>-</v>
      </c>
      <c r="AV102" s="103" t="str">
        <f>IF(AU102&gt;0,INDEX(Вхідні_дані!$A$296:$J$345,MATCH(AU102,Вхідні_дані!$D$296:$D$345,0),5),"-")</f>
        <v>-</v>
      </c>
      <c r="AW102" s="112">
        <v>12</v>
      </c>
      <c r="AX102" s="8"/>
      <c r="AY102" s="101" t="str">
        <f>IF(AX102&gt;0,INDEX(Вхідні_дані!$A$296:$J$345,MATCH(AX102,Вхідні_дані!$D$296:$D$345,0),10),"-")</f>
        <v>-</v>
      </c>
      <c r="AZ102" s="9"/>
      <c r="BA102" s="11"/>
      <c r="BB102" s="102" t="str">
        <f t="shared" si="206"/>
        <v>-</v>
      </c>
      <c r="BD102" s="103" t="str">
        <f>IF(BC102&gt;0,INDEX(Вхідні_дані!$A$296:$J$345,MATCH(BC102,Вхідні_дані!$D$296:$D$345,0),5),"-")</f>
        <v>-</v>
      </c>
      <c r="BE102" s="112">
        <v>12</v>
      </c>
      <c r="BF102" s="8"/>
      <c r="BG102" s="101" t="str">
        <f>IF(BF102&gt;0,INDEX(Вхідні_дані!$A$296:$J$345,MATCH(BF102,Вхідні_дані!$D$296:$D$345,0),10),"-")</f>
        <v>-</v>
      </c>
      <c r="BH102" s="9"/>
      <c r="BI102" s="11"/>
      <c r="BJ102" s="102" t="str">
        <f t="shared" si="207"/>
        <v>-</v>
      </c>
      <c r="BL102" s="103" t="str">
        <f>IF(BK102&gt;0,INDEX(Вхідні_дані!$A$296:$J$345,MATCH(BK102,Вхідні_дані!$D$296:$D$345,0),5),"-")</f>
        <v>-</v>
      </c>
      <c r="BM102" s="112">
        <v>12</v>
      </c>
      <c r="BN102" s="8"/>
      <c r="BO102" s="101" t="str">
        <f>IF(BN102&gt;0,INDEX(Вхідні_дані!$A$296:$J$345,MATCH(BN102,Вхідні_дані!$D$296:$D$345,0),10),"-")</f>
        <v>-</v>
      </c>
      <c r="BP102" s="9"/>
      <c r="BQ102" s="11"/>
      <c r="BR102" s="102" t="str">
        <f t="shared" si="208"/>
        <v>-</v>
      </c>
      <c r="BT102" s="103" t="str">
        <f>IF(BS102&gt;0,INDEX(Вхідні_дані!$A$296:$J$345,MATCH(BS102,Вхідні_дані!$D$296:$D$345,0),5),"-")</f>
        <v>-</v>
      </c>
      <c r="BU102" s="112">
        <v>12</v>
      </c>
      <c r="BV102" s="8"/>
      <c r="BW102" s="101" t="str">
        <f>IF(BV102&gt;0,INDEX(Вхідні_дані!$A$296:$J$345,MATCH(BV102,Вхідні_дані!$D$296:$D$345,0),10),"-")</f>
        <v>-</v>
      </c>
      <c r="BX102" s="9"/>
      <c r="BY102" s="11"/>
      <c r="BZ102" s="102" t="str">
        <f t="shared" si="209"/>
        <v>-</v>
      </c>
      <c r="CB102" s="103" t="str">
        <f>IF(CA102&gt;0,INDEX(Вхідні_дані!$A$296:$J$345,MATCH(CA102,Вхідні_дані!$D$296:$D$345,0),5),"-")</f>
        <v>-</v>
      </c>
      <c r="CC102" s="112">
        <v>12</v>
      </c>
      <c r="CD102" s="8"/>
      <c r="CE102" s="101" t="str">
        <f>IF(CD102&gt;0,INDEX(Вхідні_дані!$A$296:$J$345,MATCH(CD102,Вхідні_дані!$D$296:$D$345,0),10),"-")</f>
        <v>-</v>
      </c>
      <c r="CF102" s="9"/>
      <c r="CG102" s="11"/>
      <c r="CH102" s="102" t="str">
        <f t="shared" si="210"/>
        <v>-</v>
      </c>
      <c r="CJ102" s="103" t="str">
        <f>IF(CI102&gt;0,INDEX(Вхідні_дані!$A$296:$J$345,MATCH(CI102,Вхідні_дані!$D$296:$D$345,0),5),"-")</f>
        <v>-</v>
      </c>
      <c r="CK102" s="112">
        <v>12</v>
      </c>
      <c r="CL102" s="8"/>
      <c r="CM102" s="101" t="str">
        <f>IF(CL102&gt;0,INDEX(Вхідні_дані!$A$296:$J$345,MATCH(CL102,Вхідні_дані!$D$296:$D$345,0),10),"-")</f>
        <v>-</v>
      </c>
      <c r="CN102" s="9"/>
      <c r="CO102" s="11"/>
      <c r="CP102" s="102" t="str">
        <f t="shared" si="211"/>
        <v>-</v>
      </c>
      <c r="CR102" s="103" t="str">
        <f>IF(CQ102&gt;0,INDEX(Вхідні_дані!$A$296:$J$345,MATCH(CQ102,Вхідні_дані!$D$296:$D$345,0),5),"-")</f>
        <v>-</v>
      </c>
      <c r="CS102" s="112">
        <v>12</v>
      </c>
      <c r="CT102" s="8"/>
      <c r="CU102" s="101" t="str">
        <f>IF(CT102&gt;0,INDEX(Вхідні_дані!$A$296:$J$345,MATCH(CT102,Вхідні_дані!$D$296:$D$345,0),10),"-")</f>
        <v>-</v>
      </c>
      <c r="CV102" s="9"/>
      <c r="CW102" s="11"/>
      <c r="CX102" s="102" t="str">
        <f t="shared" si="212"/>
        <v>-</v>
      </c>
      <c r="CZ102" s="103" t="str">
        <f>IF(CY102&gt;0,INDEX(Вхідні_дані!$A$296:$J$345,MATCH(CY102,Вхідні_дані!$D$296:$D$345,0),5),"-")</f>
        <v>-</v>
      </c>
      <c r="DA102" s="112">
        <v>12</v>
      </c>
      <c r="DB102" s="8"/>
      <c r="DC102" s="101" t="str">
        <f>IF(DB102&gt;0,INDEX(Вхідні_дані!$A$296:$J$345,MATCH(DB102,Вхідні_дані!$D$296:$D$345,0),10),"-")</f>
        <v>-</v>
      </c>
      <c r="DD102" s="9"/>
      <c r="DE102" s="11"/>
      <c r="DF102" s="102" t="str">
        <f t="shared" si="213"/>
        <v>-</v>
      </c>
      <c r="DH102" s="103" t="str">
        <f>IF(DG102&gt;0,INDEX(Вхідні_дані!$A$296:$J$345,MATCH(DG102,Вхідні_дані!$D$296:$D$345,0),5),"-")</f>
        <v>-</v>
      </c>
      <c r="DI102" s="112">
        <v>12</v>
      </c>
      <c r="DJ102" s="8"/>
      <c r="DK102" s="101" t="str">
        <f>IF(DJ102&gt;0,INDEX(Вхідні_дані!$A$296:$J$345,MATCH(DJ102,Вхідні_дані!$D$296:$D$345,0),10),"-")</f>
        <v>-</v>
      </c>
      <c r="DL102" s="9"/>
      <c r="DM102" s="11"/>
      <c r="DN102" s="102" t="str">
        <f t="shared" si="214"/>
        <v>-</v>
      </c>
      <c r="DP102" s="103" t="str">
        <f>IF(DO102&gt;0,INDEX(Вхідні_дані!$A$296:$J$345,MATCH(DO102,Вхідні_дані!$D$296:$D$345,0),5),"-")</f>
        <v>-</v>
      </c>
      <c r="DQ102" s="112">
        <v>12</v>
      </c>
      <c r="DR102" s="8"/>
      <c r="DS102" s="101" t="str">
        <f>IF(DR102&gt;0,INDEX(Вхідні_дані!$A$296:$J$345,MATCH(DR102,Вхідні_дані!$D$296:$D$345,0),10),"-")</f>
        <v>-</v>
      </c>
      <c r="DT102" s="9"/>
      <c r="DU102" s="11"/>
      <c r="DV102" s="102" t="str">
        <f t="shared" si="215"/>
        <v>-</v>
      </c>
      <c r="DX102" s="103" t="str">
        <f>IF(DW102&gt;0,INDEX(Вхідні_дані!$A$296:$J$345,MATCH(DW102,Вхідні_дані!$D$296:$D$345,0),5),"-")</f>
        <v>-</v>
      </c>
      <c r="DY102" s="112">
        <v>12</v>
      </c>
      <c r="DZ102" s="8"/>
      <c r="EA102" s="101" t="str">
        <f>IF(DZ102&gt;0,INDEX(Вхідні_дані!$A$296:$J$345,MATCH(DZ102,Вхідні_дані!$D$296:$D$345,0),10),"-")</f>
        <v>-</v>
      </c>
      <c r="EB102" s="9"/>
      <c r="EC102" s="11"/>
      <c r="ED102" s="102" t="str">
        <f t="shared" si="216"/>
        <v>-</v>
      </c>
      <c r="EF102" s="103" t="str">
        <f>IF(EE102&gt;0,INDEX(Вхідні_дані!$A$296:$J$345,MATCH(EE102,Вхідні_дані!$D$296:$D$345,0),5),"-")</f>
        <v>-</v>
      </c>
      <c r="EG102" s="112">
        <v>12</v>
      </c>
      <c r="EH102" s="8"/>
      <c r="EI102" s="101" t="str">
        <f>IF(EH102&gt;0,INDEX(Вхідні_дані!$A$296:$J$345,MATCH(EH102,Вхідні_дані!$D$296:$D$345,0),10),"-")</f>
        <v>-</v>
      </c>
      <c r="EJ102" s="9"/>
      <c r="EK102" s="11"/>
      <c r="EL102" s="102" t="str">
        <f t="shared" si="217"/>
        <v>-</v>
      </c>
      <c r="EN102" s="103" t="str">
        <f>IF(EM102&gt;0,INDEX(Вхідні_дані!$A$296:$J$345,MATCH(EM102,Вхідні_дані!$D$296:$D$345,0),5),"-")</f>
        <v>-</v>
      </c>
      <c r="EO102" s="112">
        <v>12</v>
      </c>
      <c r="EP102" s="8"/>
      <c r="EQ102" s="101" t="str">
        <f>IF(EP102&gt;0,INDEX(Вхідні_дані!$A$296:$J$345,MATCH(EP102,Вхідні_дані!$D$296:$D$345,0),10),"-")</f>
        <v>-</v>
      </c>
      <c r="ER102" s="9"/>
      <c r="ES102" s="11"/>
      <c r="ET102" s="102" t="str">
        <f t="shared" si="218"/>
        <v>-</v>
      </c>
      <c r="EV102" s="103" t="str">
        <f>IF(EU102&gt;0,INDEX(Вхідні_дані!$A$296:$J$345,MATCH(EU102,Вхідні_дані!$D$296:$D$345,0),5),"-")</f>
        <v>-</v>
      </c>
      <c r="EW102" s="112">
        <v>12</v>
      </c>
      <c r="EX102" s="8"/>
      <c r="EY102" s="101" t="str">
        <f>IF(EX102&gt;0,INDEX(Вхідні_дані!$A$296:$J$345,MATCH(EX102,Вхідні_дані!$D$296:$D$345,0),10),"-")</f>
        <v>-</v>
      </c>
      <c r="EZ102" s="9"/>
      <c r="FA102" s="11"/>
      <c r="FB102" s="102" t="str">
        <f t="shared" si="219"/>
        <v>-</v>
      </c>
      <c r="FD102" s="103" t="str">
        <f>IF(FC102&gt;0,INDEX(Вхідні_дані!$A$296:$J$345,MATCH(FC102,Вхідні_дані!$D$296:$D$345,0),5),"-")</f>
        <v>-</v>
      </c>
      <c r="FE102" s="112">
        <v>12</v>
      </c>
      <c r="FF102" s="8"/>
      <c r="FG102" s="101" t="str">
        <f>IF(FF102&gt;0,INDEX(Вхідні_дані!$A$296:$J$345,MATCH(FF102,Вхідні_дані!$D$296:$D$345,0),10),"-")</f>
        <v>-</v>
      </c>
      <c r="FH102" s="9"/>
      <c r="FI102" s="11"/>
      <c r="FJ102" s="102" t="str">
        <f t="shared" si="220"/>
        <v>-</v>
      </c>
      <c r="FL102" s="103" t="str">
        <f>IF(FK102&gt;0,INDEX(Вхідні_дані!$A$296:$J$345,MATCH(FK102,Вхідні_дані!$D$296:$D$345,0),5),"-")</f>
        <v>-</v>
      </c>
      <c r="FM102" s="112">
        <v>12</v>
      </c>
      <c r="FN102" s="8"/>
      <c r="FO102" s="101" t="str">
        <f>IF(FN102&gt;0,INDEX(Вхідні_дані!$A$296:$J$345,MATCH(FN102,Вхідні_дані!$D$296:$D$345,0),10),"-")</f>
        <v>-</v>
      </c>
      <c r="FP102" s="9"/>
      <c r="FQ102" s="11"/>
      <c r="FR102" s="102" t="str">
        <f t="shared" si="221"/>
        <v>-</v>
      </c>
      <c r="FT102" s="103" t="str">
        <f>IF(FS102&gt;0,INDEX(Вхідні_дані!$A$296:$J$345,MATCH(FS102,Вхідні_дані!$D$296:$D$345,0),5),"-")</f>
        <v>-</v>
      </c>
      <c r="FU102" s="112">
        <v>12</v>
      </c>
      <c r="FV102" s="8"/>
      <c r="FW102" s="101" t="str">
        <f>IF(FV102&gt;0,INDEX(Вхідні_дані!$A$296:$J$345,MATCH(FV102,Вхідні_дані!$D$296:$D$345,0),10),"-")</f>
        <v>-</v>
      </c>
      <c r="FX102" s="9"/>
      <c r="FY102" s="11"/>
      <c r="FZ102" s="102" t="str">
        <f t="shared" si="222"/>
        <v>-</v>
      </c>
      <c r="GB102" s="103" t="str">
        <f>IF(GA102&gt;0,INDEX(Вхідні_дані!$A$296:$J$345,MATCH(GA102,Вхідні_дані!$D$296:$D$345,0),5),"-")</f>
        <v>-</v>
      </c>
      <c r="GC102" s="112">
        <v>12</v>
      </c>
      <c r="GD102" s="8"/>
      <c r="GE102" s="101" t="str">
        <f>IF(GD102&gt;0,INDEX(Вхідні_дані!$A$296:$J$345,MATCH(GD102,Вхідні_дані!$D$296:$D$345,0),10),"-")</f>
        <v>-</v>
      </c>
      <c r="GF102" s="9"/>
      <c r="GG102" s="11"/>
      <c r="GH102" s="102" t="str">
        <f t="shared" si="223"/>
        <v>-</v>
      </c>
      <c r="GJ102" s="103" t="str">
        <f>IF(GI102&gt;0,INDEX(Вхідні_дані!$A$296:$J$345,MATCH(GI102,Вхідні_дані!$D$296:$D$345,0),5),"-")</f>
        <v>-</v>
      </c>
      <c r="GK102" s="112">
        <v>12</v>
      </c>
      <c r="GL102" s="8"/>
      <c r="GM102" s="101" t="str">
        <f>IF(GL102&gt;0,INDEX(Вхідні_дані!$A$296:$J$345,MATCH(GL102,Вхідні_дані!$D$296:$D$345,0),10),"-")</f>
        <v>-</v>
      </c>
      <c r="GN102" s="9"/>
      <c r="GO102" s="11"/>
      <c r="GP102" s="102" t="str">
        <f t="shared" si="224"/>
        <v>-</v>
      </c>
      <c r="GR102" s="103" t="str">
        <f>IF(GQ102&gt;0,INDEX(Вхідні_дані!$A$296:$J$345,MATCH(GQ102,Вхідні_дані!$D$296:$D$345,0),5),"-")</f>
        <v>-</v>
      </c>
      <c r="GS102" s="112">
        <v>12</v>
      </c>
      <c r="GT102" s="8"/>
      <c r="GU102" s="101" t="str">
        <f>IF(GT102&gt;0,INDEX(Вхідні_дані!$A$296:$J$345,MATCH(GT102,Вхідні_дані!$D$296:$D$345,0),10),"-")</f>
        <v>-</v>
      </c>
      <c r="GV102" s="9"/>
      <c r="GW102" s="11"/>
      <c r="GX102" s="102" t="str">
        <f t="shared" si="225"/>
        <v>-</v>
      </c>
      <c r="GZ102" s="103" t="str">
        <f>IF(GY102&gt;0,INDEX(Вхідні_дані!$A$296:$J$345,MATCH(GY102,Вхідні_дані!$D$296:$D$345,0),5),"-")</f>
        <v>-</v>
      </c>
      <c r="HA102" s="112">
        <v>12</v>
      </c>
      <c r="HB102" s="8"/>
      <c r="HC102" s="101" t="str">
        <f>IF(HB102&gt;0,INDEX(Вхідні_дані!$A$296:$J$345,MATCH(HB102,Вхідні_дані!$D$296:$D$345,0),10),"-")</f>
        <v>-</v>
      </c>
      <c r="HD102" s="9"/>
      <c r="HE102" s="11"/>
      <c r="HF102" s="102" t="str">
        <f t="shared" si="226"/>
        <v>-</v>
      </c>
      <c r="HH102" s="103" t="str">
        <f>IF(HG102&gt;0,INDEX(Вхідні_дані!$A$296:$J$345,MATCH(HG102,Вхідні_дані!$D$296:$D$345,0),5),"-")</f>
        <v>-</v>
      </c>
      <c r="HI102" s="112">
        <v>12</v>
      </c>
      <c r="HJ102" s="8"/>
      <c r="HK102" s="101" t="str">
        <f>IF(HJ102&gt;0,INDEX(Вхідні_дані!$A$296:$J$345,MATCH(HJ102,Вхідні_дані!$D$296:$D$345,0),10),"-")</f>
        <v>-</v>
      </c>
      <c r="HL102" s="9"/>
      <c r="HM102" s="11"/>
      <c r="HN102" s="102" t="str">
        <f t="shared" si="227"/>
        <v>-</v>
      </c>
      <c r="HP102" s="103" t="str">
        <f>IF(HO102&gt;0,INDEX(Вхідні_дані!$A$296:$J$345,MATCH(HO102,Вхідні_дані!$D$296:$D$345,0),5),"-")</f>
        <v>-</v>
      </c>
      <c r="HQ102" s="112">
        <v>12</v>
      </c>
      <c r="HR102" s="8"/>
      <c r="HS102" s="101" t="str">
        <f>IF(HR102&gt;0,INDEX(Вхідні_дані!$A$296:$J$345,MATCH(HR102,Вхідні_дані!$D$296:$D$345,0),10),"-")</f>
        <v>-</v>
      </c>
      <c r="HT102" s="9"/>
      <c r="HU102" s="11"/>
      <c r="HV102" s="102" t="str">
        <f t="shared" si="228"/>
        <v>-</v>
      </c>
      <c r="HX102" s="103" t="str">
        <f>IF(HW102&gt;0,INDEX(Вхідні_дані!$A$296:$J$345,MATCH(HW102,Вхідні_дані!$D$296:$D$345,0),5),"-")</f>
        <v>-</v>
      </c>
      <c r="HY102" s="112">
        <v>12</v>
      </c>
      <c r="HZ102" s="8"/>
      <c r="IA102" s="101" t="str">
        <f>IF(HZ102&gt;0,INDEX(Вхідні_дані!$A$296:$J$345,MATCH(HZ102,Вхідні_дані!$D$296:$D$345,0),10),"-")</f>
        <v>-</v>
      </c>
      <c r="IB102" s="9"/>
      <c r="IC102" s="11"/>
      <c r="ID102" s="102" t="str">
        <f t="shared" si="229"/>
        <v>-</v>
      </c>
      <c r="IF102" s="103" t="str">
        <f>IF(IE102&gt;0,INDEX(Вхідні_дані!$A$296:$J$345,MATCH(IE102,Вхідні_дані!$D$296:$D$345,0),5),"-")</f>
        <v>-</v>
      </c>
      <c r="IG102" s="112">
        <v>12</v>
      </c>
      <c r="IH102" s="8"/>
      <c r="II102" s="101" t="str">
        <f>IF(IH102&gt;0,INDEX(Вхідні_дані!$A$296:$J$345,MATCH(IH102,Вхідні_дані!$D$296:$D$345,0),10),"-")</f>
        <v>-</v>
      </c>
      <c r="IJ102" s="9"/>
      <c r="IK102" s="11"/>
      <c r="IL102" s="102" t="str">
        <f t="shared" si="230"/>
        <v>-</v>
      </c>
      <c r="IN102" s="103" t="str">
        <f>IF(IM102&gt;0,INDEX(Вхідні_дані!$A$296:$J$345,MATCH(IM102,Вхідні_дані!$D$296:$D$345,0),5),"-")</f>
        <v>-</v>
      </c>
      <c r="IO102" s="112">
        <v>12</v>
      </c>
      <c r="IP102" s="8"/>
      <c r="IQ102" s="101" t="str">
        <f>IF(IP102&gt;0,INDEX(Вхідні_дані!$A$296:$J$345,MATCH(IP102,Вхідні_дані!$D$296:$D$345,0),10),"-")</f>
        <v>-</v>
      </c>
      <c r="IR102" s="9"/>
      <c r="IS102" s="11"/>
      <c r="IT102" s="102" t="str">
        <f t="shared" si="231"/>
        <v>-</v>
      </c>
      <c r="IV102" s="103" t="str">
        <f>IF(IU102&gt;0,INDEX(Вхідні_дані!$A$296:$J$345,MATCH(IU102,Вхідні_дані!$D$296:$D$345,0),5),"-")</f>
        <v>-</v>
      </c>
      <c r="IW102" s="112">
        <v>12</v>
      </c>
      <c r="IX102" s="8"/>
      <c r="IY102" s="101" t="str">
        <f>IF(IX102&gt;0,INDEX(Вхідні_дані!$A$296:$J$345,MATCH(IX102,Вхідні_дані!$D$296:$D$345,0),10),"-")</f>
        <v>-</v>
      </c>
      <c r="IZ102" s="9"/>
      <c r="JA102" s="11"/>
      <c r="JB102" s="102" t="str">
        <f t="shared" si="232"/>
        <v>-</v>
      </c>
      <c r="JD102" s="103" t="str">
        <f>IF(JC102&gt;0,INDEX(Вхідні_дані!$A$296:$J$345,MATCH(JC102,Вхідні_дані!$D$296:$D$345,0),5),"-")</f>
        <v>-</v>
      </c>
      <c r="JE102" s="112">
        <v>12</v>
      </c>
      <c r="JF102" s="8"/>
      <c r="JG102" s="101" t="str">
        <f>IF(JF102&gt;0,INDEX(Вхідні_дані!$A$296:$J$345,MATCH(JF102,Вхідні_дані!$D$296:$D$345,0),10),"-")</f>
        <v>-</v>
      </c>
      <c r="JH102" s="9"/>
      <c r="JI102" s="11"/>
      <c r="JJ102" s="102" t="str">
        <f t="shared" si="233"/>
        <v>-</v>
      </c>
      <c r="JL102" s="103" t="str">
        <f>IF(JK102&gt;0,INDEX(Вхідні_дані!$A$296:$J$345,MATCH(JK102,Вхідні_дані!$D$296:$D$345,0),5),"-")</f>
        <v>-</v>
      </c>
      <c r="JM102" s="112">
        <v>12</v>
      </c>
      <c r="JN102" s="8"/>
      <c r="JO102" s="101" t="str">
        <f>IF(JN102&gt;0,INDEX(Вхідні_дані!$A$296:$J$345,MATCH(JN102,Вхідні_дані!$D$296:$D$345,0),10),"-")</f>
        <v>-</v>
      </c>
      <c r="JP102" s="9"/>
      <c r="JQ102" s="11"/>
      <c r="JR102" s="102" t="str">
        <f t="shared" si="234"/>
        <v>-</v>
      </c>
      <c r="JT102" s="103" t="str">
        <f>IF(JS102&gt;0,INDEX(Вхідні_дані!$A$296:$J$345,MATCH(JS102,Вхідні_дані!$D$296:$D$345,0),5),"-")</f>
        <v>-</v>
      </c>
      <c r="JU102" s="112">
        <v>12</v>
      </c>
      <c r="JV102" s="8"/>
      <c r="JW102" s="101" t="str">
        <f>IF(JV102&gt;0,INDEX(Вхідні_дані!$A$296:$J$345,MATCH(JV102,Вхідні_дані!$D$296:$D$345,0),10),"-")</f>
        <v>-</v>
      </c>
      <c r="JX102" s="9"/>
      <c r="JY102" s="11"/>
      <c r="JZ102" s="102" t="str">
        <f t="shared" si="235"/>
        <v>-</v>
      </c>
      <c r="KB102" s="103" t="str">
        <f>IF(KA102&gt;0,INDEX(Вхідні_дані!$A$296:$J$345,MATCH(KA102,Вхідні_дані!$D$296:$D$345,0),5),"-")</f>
        <v>-</v>
      </c>
      <c r="KC102" s="112">
        <v>12</v>
      </c>
      <c r="KD102" s="8"/>
      <c r="KE102" s="101" t="str">
        <f>IF(KD102&gt;0,INDEX(Вхідні_дані!$A$296:$J$345,MATCH(KD102,Вхідні_дані!$D$296:$D$345,0),10),"-")</f>
        <v>-</v>
      </c>
      <c r="KF102" s="9"/>
      <c r="KG102" s="11"/>
      <c r="KH102" s="102" t="str">
        <f t="shared" si="236"/>
        <v>-</v>
      </c>
      <c r="KJ102" s="103" t="str">
        <f>IF(KI102&gt;0,INDEX(Вхідні_дані!$A$296:$J$345,MATCH(KI102,Вхідні_дані!$D$296:$D$345,0),5),"-")</f>
        <v>-</v>
      </c>
      <c r="KK102" s="112">
        <v>12</v>
      </c>
      <c r="KL102" s="8"/>
      <c r="KM102" s="101" t="str">
        <f>IF(KL102&gt;0,INDEX(Вхідні_дані!$A$296:$J$345,MATCH(KL102,Вхідні_дані!$D$296:$D$345,0),10),"-")</f>
        <v>-</v>
      </c>
      <c r="KN102" s="9"/>
      <c r="KO102" s="11"/>
      <c r="KP102" s="102" t="str">
        <f t="shared" si="237"/>
        <v>-</v>
      </c>
      <c r="KR102" s="103" t="str">
        <f>IF(KQ102&gt;0,INDEX(Вхідні_дані!$A$296:$J$345,MATCH(KQ102,Вхідні_дані!$D$296:$D$345,0),5),"-")</f>
        <v>-</v>
      </c>
      <c r="KS102" s="112">
        <v>12</v>
      </c>
      <c r="KT102" s="8"/>
      <c r="KU102" s="101" t="str">
        <f>IF(KT102&gt;0,INDEX(Вхідні_дані!$A$296:$J$345,MATCH(KT102,Вхідні_дані!$D$296:$D$345,0),10),"-")</f>
        <v>-</v>
      </c>
      <c r="KV102" s="9"/>
      <c r="KW102" s="11"/>
      <c r="KX102" s="102" t="str">
        <f t="shared" si="238"/>
        <v>-</v>
      </c>
      <c r="KZ102" s="103" t="str">
        <f>IF(KY102&gt;0,INDEX(Вхідні_дані!$A$296:$J$345,MATCH(KY102,Вхідні_дані!$D$296:$D$345,0),5),"-")</f>
        <v>-</v>
      </c>
      <c r="LA102" s="112">
        <v>12</v>
      </c>
      <c r="LB102" s="8"/>
      <c r="LC102" s="101" t="str">
        <f>IF(LB102&gt;0,INDEX(Вхідні_дані!$A$296:$J$345,MATCH(LB102,Вхідні_дані!$D$296:$D$345,0),10),"-")</f>
        <v>-</v>
      </c>
      <c r="LD102" s="9"/>
      <c r="LE102" s="11"/>
      <c r="LF102" s="102" t="str">
        <f t="shared" si="239"/>
        <v>-</v>
      </c>
      <c r="LH102" s="103" t="str">
        <f>IF(LG102&gt;0,INDEX(Вхідні_дані!$A$296:$J$345,MATCH(LG102,Вхідні_дані!$D$296:$D$345,0),5),"-")</f>
        <v>-</v>
      </c>
      <c r="LI102" s="112">
        <v>12</v>
      </c>
      <c r="LJ102" s="8"/>
      <c r="LK102" s="101" t="str">
        <f>IF(LJ102&gt;0,INDEX(Вхідні_дані!$A$296:$J$345,MATCH(LJ102,Вхідні_дані!$D$296:$D$345,0),10),"-")</f>
        <v>-</v>
      </c>
      <c r="LL102" s="9"/>
      <c r="LM102" s="11"/>
      <c r="LN102" s="102" t="str">
        <f t="shared" si="240"/>
        <v>-</v>
      </c>
      <c r="LP102" s="103" t="str">
        <f>IF(LO102&gt;0,INDEX(Вхідні_дані!$A$296:$J$345,MATCH(LO102,Вхідні_дані!$D$296:$D$345,0),5),"-")</f>
        <v>-</v>
      </c>
      <c r="LQ102" s="112">
        <v>12</v>
      </c>
      <c r="LR102" s="8"/>
      <c r="LS102" s="101" t="str">
        <f>IF(LR102&gt;0,INDEX(Вхідні_дані!$A$296:$J$345,MATCH(LR102,Вхідні_дані!$D$296:$D$345,0),10),"-")</f>
        <v>-</v>
      </c>
      <c r="LT102" s="9"/>
      <c r="LU102" s="11"/>
      <c r="LV102" s="102" t="str">
        <f t="shared" si="241"/>
        <v>-</v>
      </c>
      <c r="LX102" s="103" t="str">
        <f>IF(LW102&gt;0,INDEX(Вхідні_дані!$A$296:$J$345,MATCH(LW102,Вхідні_дані!$D$296:$D$345,0),5),"-")</f>
        <v>-</v>
      </c>
      <c r="LY102" s="112">
        <v>12</v>
      </c>
      <c r="LZ102" s="8"/>
      <c r="MA102" s="101" t="str">
        <f>IF(LZ102&gt;0,INDEX(Вхідні_дані!$A$296:$J$345,MATCH(LZ102,Вхідні_дані!$D$296:$D$345,0),10),"-")</f>
        <v>-</v>
      </c>
      <c r="MB102" s="9"/>
      <c r="MC102" s="11"/>
      <c r="MD102" s="102" t="str">
        <f t="shared" si="242"/>
        <v>-</v>
      </c>
      <c r="MF102" s="103" t="str">
        <f>IF(ME102&gt;0,INDEX(Вхідні_дані!$A$296:$J$345,MATCH(ME102,Вхідні_дані!$D$296:$D$345,0),5),"-")</f>
        <v>-</v>
      </c>
      <c r="MG102" s="112">
        <v>12</v>
      </c>
      <c r="MH102" s="8"/>
      <c r="MI102" s="101" t="str">
        <f>IF(MH102&gt;0,INDEX(Вхідні_дані!$A$296:$J$345,MATCH(MH102,Вхідні_дані!$D$296:$D$345,0),10),"-")</f>
        <v>-</v>
      </c>
      <c r="MJ102" s="9"/>
      <c r="MK102" s="11"/>
      <c r="ML102" s="102" t="str">
        <f t="shared" si="243"/>
        <v>-</v>
      </c>
      <c r="MN102" s="103" t="str">
        <f>IF(MM102&gt;0,INDEX(Вхідні_дані!$A$296:$J$345,MATCH(MM102,Вхідні_дані!$D$296:$D$345,0),5),"-")</f>
        <v>-</v>
      </c>
      <c r="MO102" s="112">
        <v>12</v>
      </c>
      <c r="MP102" s="8"/>
      <c r="MQ102" s="101" t="str">
        <f>IF(MP102&gt;0,INDEX(Вхідні_дані!$A$296:$J$345,MATCH(MP102,Вхідні_дані!$D$296:$D$345,0),10),"-")</f>
        <v>-</v>
      </c>
      <c r="MR102" s="9"/>
      <c r="MS102" s="11"/>
      <c r="MT102" s="102" t="str">
        <f t="shared" si="244"/>
        <v>-</v>
      </c>
      <c r="MV102" s="103" t="str">
        <f>IF(MU102&gt;0,INDEX(Вхідні_дані!$A$296:$J$345,MATCH(MU102,Вхідні_дані!$D$296:$D$345,0),5),"-")</f>
        <v>-</v>
      </c>
      <c r="MW102" s="112">
        <v>12</v>
      </c>
      <c r="MX102" s="8"/>
      <c r="MY102" s="101" t="str">
        <f>IF(MX102&gt;0,INDEX(Вхідні_дані!$A$296:$J$345,MATCH(MX102,Вхідні_дані!$D$296:$D$345,0),10),"-")</f>
        <v>-</v>
      </c>
      <c r="MZ102" s="9"/>
      <c r="NA102" s="11"/>
      <c r="NB102" s="102" t="str">
        <f t="shared" si="245"/>
        <v>-</v>
      </c>
      <c r="ND102" s="103" t="str">
        <f>IF(NC102&gt;0,INDEX(Вхідні_дані!$A$296:$J$345,MATCH(NC102,Вхідні_дані!$D$296:$D$345,0),5),"-")</f>
        <v>-</v>
      </c>
      <c r="NE102" s="112">
        <v>12</v>
      </c>
      <c r="NF102" s="8"/>
      <c r="NG102" s="101" t="str">
        <f>IF(NF102&gt;0,INDEX(Вхідні_дані!$A$296:$J$345,MATCH(NF102,Вхідні_дані!$D$296:$D$345,0),10),"-")</f>
        <v>-</v>
      </c>
      <c r="NH102" s="9"/>
      <c r="NI102" s="11"/>
      <c r="NJ102" s="102" t="str">
        <f t="shared" si="246"/>
        <v>-</v>
      </c>
      <c r="NL102" s="103" t="str">
        <f>IF(NK102&gt;0,INDEX(Вхідні_дані!$A$296:$J$345,MATCH(NK102,Вхідні_дані!$D$296:$D$345,0),5),"-")</f>
        <v>-</v>
      </c>
      <c r="NM102" s="112">
        <v>12</v>
      </c>
      <c r="NN102" s="8"/>
      <c r="NO102" s="101" t="str">
        <f>IF(NN102&gt;0,INDEX(Вхідні_дані!$A$296:$J$345,MATCH(NN102,Вхідні_дані!$D$296:$D$345,0),10),"-")</f>
        <v>-</v>
      </c>
      <c r="NP102" s="9"/>
      <c r="NQ102" s="11"/>
      <c r="NR102" s="102" t="str">
        <f t="shared" si="247"/>
        <v>-</v>
      </c>
      <c r="NT102" s="103" t="str">
        <f>IF(NS102&gt;0,INDEX(Вхідні_дані!$A$296:$J$345,MATCH(NS102,Вхідні_дані!$D$296:$D$345,0),5),"-")</f>
        <v>-</v>
      </c>
      <c r="NU102" s="112">
        <v>12</v>
      </c>
      <c r="NV102" s="8"/>
      <c r="NW102" s="101" t="str">
        <f>IF(NV102&gt;0,INDEX(Вхідні_дані!$A$296:$J$345,MATCH(NV102,Вхідні_дані!$D$296:$D$345,0),10),"-")</f>
        <v>-</v>
      </c>
      <c r="NX102" s="9"/>
      <c r="NY102" s="11"/>
      <c r="NZ102" s="102" t="str">
        <f t="shared" si="248"/>
        <v>-</v>
      </c>
      <c r="OB102" s="103" t="str">
        <f>IF(OA102&gt;0,INDEX(Вхідні_дані!$A$296:$J$345,MATCH(OA102,Вхідні_дані!$D$296:$D$345,0),5),"-")</f>
        <v>-</v>
      </c>
      <c r="OC102" s="112">
        <v>12</v>
      </c>
      <c r="OD102" s="8"/>
      <c r="OE102" s="101" t="str">
        <f>IF(OD102&gt;0,INDEX(Вхідні_дані!$A$296:$J$345,MATCH(OD102,Вхідні_дані!$D$296:$D$345,0),10),"-")</f>
        <v>-</v>
      </c>
      <c r="OF102" s="9"/>
      <c r="OG102" s="11"/>
      <c r="OH102" s="102" t="str">
        <f t="shared" si="249"/>
        <v>-</v>
      </c>
      <c r="OJ102" s="103" t="str">
        <f>IF(OI102&gt;0,INDEX(Вхідні_дані!$A$296:$J$345,MATCH(OI102,Вхідні_дані!$D$296:$D$345,0),5),"-")</f>
        <v>-</v>
      </c>
      <c r="OK102" s="112">
        <v>12</v>
      </c>
      <c r="OL102" s="8"/>
      <c r="OM102" s="101" t="str">
        <f>IF(OL102&gt;0,INDEX(Вхідні_дані!$A$296:$J$345,MATCH(OL102,Вхідні_дані!$D$296:$D$345,0),10),"-")</f>
        <v>-</v>
      </c>
      <c r="ON102" s="9"/>
      <c r="OO102" s="11"/>
      <c r="OP102" s="102" t="str">
        <f t="shared" si="250"/>
        <v>-</v>
      </c>
      <c r="OR102" s="103" t="str">
        <f>IF(OQ102&gt;0,INDEX(Вхідні_дані!$A$296:$J$345,MATCH(OQ102,Вхідні_дані!$D$296:$D$345,0),5),"-")</f>
        <v>-</v>
      </c>
      <c r="OS102" s="112">
        <v>12</v>
      </c>
      <c r="OT102" s="8"/>
      <c r="OU102" s="101" t="str">
        <f>IF(OT102&gt;0,INDEX(Вхідні_дані!$A$296:$J$345,MATCH(OT102,Вхідні_дані!$D$296:$D$345,0),10),"-")</f>
        <v>-</v>
      </c>
      <c r="OV102" s="9"/>
      <c r="OW102" s="11"/>
      <c r="OX102" s="102" t="str">
        <f t="shared" si="251"/>
        <v>-</v>
      </c>
      <c r="OZ102" s="103" t="str">
        <f>IF(OY102&gt;0,INDEX(Вхідні_дані!$A$296:$J$345,MATCH(OY102,Вхідні_дані!$D$296:$D$345,0),5),"-")</f>
        <v>-</v>
      </c>
      <c r="PA102" s="112">
        <v>12</v>
      </c>
      <c r="PB102" s="8"/>
      <c r="PC102" s="101" t="str">
        <f>IF(PB102&gt;0,INDEX(Вхідні_дані!$A$296:$J$345,MATCH(PB102,Вхідні_дані!$D$296:$D$345,0),10),"-")</f>
        <v>-</v>
      </c>
      <c r="PD102" s="9"/>
      <c r="PE102" s="11"/>
      <c r="PF102" s="102" t="str">
        <f t="shared" si="252"/>
        <v>-</v>
      </c>
      <c r="PH102" s="103" t="str">
        <f>IF(PG102&gt;0,INDEX(Вхідні_дані!$A$296:$J$345,MATCH(PG102,Вхідні_дані!$D$296:$D$345,0),5),"-")</f>
        <v>-</v>
      </c>
      <c r="PI102" s="112">
        <v>12</v>
      </c>
      <c r="PJ102" s="8"/>
      <c r="PK102" s="101" t="str">
        <f>IF(PJ102&gt;0,INDEX(Вхідні_дані!$A$296:$J$345,MATCH(PJ102,Вхідні_дані!$D$296:$D$345,0),10),"-")</f>
        <v>-</v>
      </c>
      <c r="PL102" s="9"/>
      <c r="PM102" s="11"/>
      <c r="PN102" s="102" t="str">
        <f t="shared" si="253"/>
        <v>-</v>
      </c>
      <c r="PP102" s="103" t="str">
        <f>IF(PO102&gt;0,INDEX(Вхідні_дані!$A$296:$J$345,MATCH(PO102,Вхідні_дані!$D$296:$D$345,0),5),"-")</f>
        <v>-</v>
      </c>
      <c r="PQ102" s="112">
        <v>12</v>
      </c>
      <c r="PR102" s="8"/>
      <c r="PS102" s="101" t="str">
        <f>IF(PR102&gt;0,INDEX(Вхідні_дані!$A$296:$J$345,MATCH(PR102,Вхідні_дані!$D$296:$D$345,0),10),"-")</f>
        <v>-</v>
      </c>
      <c r="PT102" s="9"/>
      <c r="PU102" s="11"/>
      <c r="PV102" s="102" t="str">
        <f t="shared" si="254"/>
        <v>-</v>
      </c>
      <c r="PX102" s="103" t="str">
        <f>IF(PW102&gt;0,INDEX(Вхідні_дані!$A$296:$J$345,MATCH(PW102,Вхідні_дані!$D$296:$D$345,0),5),"-")</f>
        <v>-</v>
      </c>
      <c r="PY102" s="112">
        <v>12</v>
      </c>
      <c r="PZ102" s="8"/>
      <c r="QA102" s="101" t="str">
        <f>IF(PZ102&gt;0,INDEX(Вхідні_дані!$A$296:$J$345,MATCH(PZ102,Вхідні_дані!$D$296:$D$345,0),10),"-")</f>
        <v>-</v>
      </c>
      <c r="QB102" s="9"/>
      <c r="QC102" s="11"/>
      <c r="QD102" s="102" t="str">
        <f t="shared" si="255"/>
        <v>-</v>
      </c>
      <c r="QF102" s="103" t="str">
        <f>IF(QE102&gt;0,INDEX(Вхідні_дані!$A$296:$J$345,MATCH(QE102,Вхідні_дані!$D$296:$D$345,0),5),"-")</f>
        <v>-</v>
      </c>
      <c r="QG102" s="112">
        <v>12</v>
      </c>
      <c r="QH102" s="8"/>
      <c r="QI102" s="101" t="str">
        <f>IF(QH102&gt;0,INDEX(Вхідні_дані!$A$296:$J$345,MATCH(QH102,Вхідні_дані!$D$296:$D$345,0),10),"-")</f>
        <v>-</v>
      </c>
      <c r="QJ102" s="9"/>
      <c r="QK102" s="11"/>
      <c r="QL102" s="102" t="str">
        <f t="shared" si="256"/>
        <v>-</v>
      </c>
      <c r="QN102" s="103" t="str">
        <f>IF(QM102&gt;0,INDEX(Вхідні_дані!$A$296:$J$345,MATCH(QM102,Вхідні_дані!$D$296:$D$345,0),5),"-")</f>
        <v>-</v>
      </c>
      <c r="QO102" s="112">
        <v>12</v>
      </c>
      <c r="QP102" s="8"/>
      <c r="QQ102" s="101" t="str">
        <f>IF(QP102&gt;0,INDEX(Вхідні_дані!$A$296:$J$345,MATCH(QP102,Вхідні_дані!$D$296:$D$345,0),10),"-")</f>
        <v>-</v>
      </c>
      <c r="QR102" s="9"/>
      <c r="QS102" s="11"/>
      <c r="QT102" s="102" t="str">
        <f t="shared" si="257"/>
        <v>-</v>
      </c>
      <c r="QV102" s="103" t="str">
        <f>IF(QU102&gt;0,INDEX(Вхідні_дані!$A$296:$J$345,MATCH(QU102,Вхідні_дані!$D$296:$D$345,0),5),"-")</f>
        <v>-</v>
      </c>
      <c r="QW102" s="112">
        <v>12</v>
      </c>
      <c r="QX102" s="8"/>
      <c r="QY102" s="101" t="str">
        <f>IF(QX102&gt;0,INDEX(Вхідні_дані!$A$296:$J$345,MATCH(QX102,Вхідні_дані!$D$296:$D$345,0),10),"-")</f>
        <v>-</v>
      </c>
      <c r="QZ102" s="9"/>
      <c r="RA102" s="11"/>
      <c r="RB102" s="102" t="str">
        <f t="shared" si="258"/>
        <v>-</v>
      </c>
      <c r="RD102" s="103" t="str">
        <f>IF(RC102&gt;0,INDEX(Вхідні_дані!$A$296:$J$345,MATCH(RC102,Вхідні_дані!$D$296:$D$345,0),5),"-")</f>
        <v>-</v>
      </c>
      <c r="RE102" s="112">
        <v>12</v>
      </c>
      <c r="RF102" s="8"/>
      <c r="RG102" s="101" t="str">
        <f>IF(RF102&gt;0,INDEX(Вхідні_дані!$A$296:$J$345,MATCH(RF102,Вхідні_дані!$D$296:$D$345,0),10),"-")</f>
        <v>-</v>
      </c>
      <c r="RH102" s="9"/>
      <c r="RI102" s="11"/>
      <c r="RJ102" s="102" t="str">
        <f t="shared" si="259"/>
        <v>-</v>
      </c>
      <c r="RL102" s="103" t="str">
        <f>IF(RK102&gt;0,INDEX(Вхідні_дані!$A$296:$J$345,MATCH(RK102,Вхідні_дані!$D$296:$D$345,0),5),"-")</f>
        <v>-</v>
      </c>
      <c r="RM102" s="112">
        <v>12</v>
      </c>
      <c r="RN102" s="8"/>
      <c r="RO102" s="101" t="str">
        <f>IF(RN102&gt;0,INDEX(Вхідні_дані!$A$296:$J$345,MATCH(RN102,Вхідні_дані!$D$296:$D$345,0),10),"-")</f>
        <v>-</v>
      </c>
      <c r="RP102" s="9"/>
      <c r="RQ102" s="11"/>
      <c r="RR102" s="102" t="str">
        <f t="shared" si="260"/>
        <v>-</v>
      </c>
      <c r="RT102" s="103" t="str">
        <f>IF(RS102&gt;0,INDEX(Вхідні_дані!$A$296:$J$345,MATCH(RS102,Вхідні_дані!$D$296:$D$345,0),5),"-")</f>
        <v>-</v>
      </c>
      <c r="RU102" s="112">
        <v>12</v>
      </c>
      <c r="RV102" s="8"/>
      <c r="RW102" s="101" t="str">
        <f>IF(RV102&gt;0,INDEX(Вхідні_дані!$A$296:$J$345,MATCH(RV102,Вхідні_дані!$D$296:$D$345,0),10),"-")</f>
        <v>-</v>
      </c>
      <c r="RX102" s="9"/>
      <c r="RY102" s="11"/>
      <c r="RZ102" s="102" t="str">
        <f t="shared" si="261"/>
        <v>-</v>
      </c>
      <c r="SB102" s="103" t="str">
        <f>IF(SA102&gt;0,INDEX(Вхідні_дані!$A$296:$J$345,MATCH(SA102,Вхідні_дані!$D$296:$D$345,0),5),"-")</f>
        <v>-</v>
      </c>
      <c r="SC102" s="112">
        <v>12</v>
      </c>
      <c r="SD102" s="8"/>
      <c r="SE102" s="101" t="str">
        <f>IF(SD102&gt;0,INDEX(Вхідні_дані!$A$296:$J$345,MATCH(SD102,Вхідні_дані!$D$296:$D$345,0),10),"-")</f>
        <v>-</v>
      </c>
      <c r="SF102" s="9"/>
      <c r="SG102" s="11"/>
      <c r="SH102" s="102" t="str">
        <f t="shared" si="262"/>
        <v>-</v>
      </c>
      <c r="SJ102" s="103" t="str">
        <f>IF(SI102&gt;0,INDEX(Вхідні_дані!$A$296:$J$345,MATCH(SI102,Вхідні_дані!$D$296:$D$345,0),5),"-")</f>
        <v>-</v>
      </c>
      <c r="SK102" s="112">
        <v>12</v>
      </c>
      <c r="SL102" s="8"/>
      <c r="SM102" s="101" t="str">
        <f>IF(SL102&gt;0,INDEX(Вхідні_дані!$A$296:$J$345,MATCH(SL102,Вхідні_дані!$D$296:$D$345,0),10),"-")</f>
        <v>-</v>
      </c>
      <c r="SN102" s="9"/>
      <c r="SO102" s="11"/>
      <c r="SP102" s="102" t="str">
        <f t="shared" si="263"/>
        <v>-</v>
      </c>
      <c r="SR102" s="103" t="str">
        <f>IF(SQ102&gt;0,INDEX(Вхідні_дані!$A$296:$J$345,MATCH(SQ102,Вхідні_дані!$D$296:$D$345,0),5),"-")</f>
        <v>-</v>
      </c>
      <c r="SS102" s="112">
        <v>12</v>
      </c>
      <c r="ST102" s="8"/>
      <c r="SU102" s="101" t="str">
        <f>IF(ST102&gt;0,INDEX(Вхідні_дані!$A$296:$J$345,MATCH(ST102,Вхідні_дані!$D$296:$D$345,0),10),"-")</f>
        <v>-</v>
      </c>
      <c r="SV102" s="9"/>
      <c r="SW102" s="11"/>
      <c r="SX102" s="102" t="str">
        <f t="shared" si="264"/>
        <v>-</v>
      </c>
      <c r="SZ102" s="103" t="str">
        <f>IF(SY102&gt;0,INDEX(Вхідні_дані!$A$296:$J$345,MATCH(SY102,Вхідні_дані!$D$296:$D$345,0),5),"-")</f>
        <v>-</v>
      </c>
      <c r="TA102" s="112">
        <v>12</v>
      </c>
      <c r="TB102" s="8"/>
      <c r="TC102" s="101" t="str">
        <f>IF(TB102&gt;0,INDEX(Вхідні_дані!$A$296:$J$345,MATCH(TB102,Вхідні_дані!$D$296:$D$345,0),10),"-")</f>
        <v>-</v>
      </c>
      <c r="TD102" s="9"/>
      <c r="TE102" s="11"/>
      <c r="TF102" s="102" t="str">
        <f t="shared" si="265"/>
        <v>-</v>
      </c>
      <c r="TH102" s="103" t="str">
        <f>IF(TG102&gt;0,INDEX(Вхідні_дані!$A$296:$J$345,MATCH(TG102,Вхідні_дані!$D$296:$D$345,0),5),"-")</f>
        <v>-</v>
      </c>
      <c r="TI102" s="112">
        <v>12</v>
      </c>
      <c r="TJ102" s="8"/>
      <c r="TK102" s="101" t="str">
        <f>IF(TJ102&gt;0,INDEX(Вхідні_дані!$A$296:$J$345,MATCH(TJ102,Вхідні_дані!$D$296:$D$345,0),10),"-")</f>
        <v>-</v>
      </c>
      <c r="TL102" s="9"/>
      <c r="TM102" s="11"/>
      <c r="TN102" s="102" t="str">
        <f t="shared" si="266"/>
        <v>-</v>
      </c>
      <c r="TP102" s="103" t="str">
        <f>IF(TO102&gt;0,INDEX(Вхідні_дані!$A$296:$J$345,MATCH(TO102,Вхідні_дані!$D$296:$D$345,0),5),"-")</f>
        <v>-</v>
      </c>
      <c r="TQ102" s="112">
        <v>12</v>
      </c>
      <c r="TR102" s="8"/>
      <c r="TS102" s="101" t="str">
        <f>IF(TR102&gt;0,INDEX(Вхідні_дані!$A$296:$J$345,MATCH(TR102,Вхідні_дані!$D$296:$D$345,0),10),"-")</f>
        <v>-</v>
      </c>
      <c r="TT102" s="9"/>
      <c r="TU102" s="11"/>
      <c r="TV102" s="102" t="str">
        <f t="shared" si="267"/>
        <v>-</v>
      </c>
      <c r="TX102" s="103" t="str">
        <f>IF(TW102&gt;0,INDEX(Вхідні_дані!$A$296:$J$345,MATCH(TW102,Вхідні_дані!$D$296:$D$345,0),5),"-")</f>
        <v>-</v>
      </c>
      <c r="TY102" s="112">
        <v>12</v>
      </c>
      <c r="TZ102" s="8"/>
      <c r="UA102" s="101" t="str">
        <f>IF(TZ102&gt;0,INDEX(Вхідні_дані!$A$296:$J$345,MATCH(TZ102,Вхідні_дані!$D$296:$D$345,0),10),"-")</f>
        <v>-</v>
      </c>
      <c r="UB102" s="9"/>
      <c r="UC102" s="11"/>
      <c r="UD102" s="102" t="str">
        <f t="shared" si="268"/>
        <v>-</v>
      </c>
      <c r="UF102" s="103" t="str">
        <f>IF(UE102&gt;0,INDEX(Вхідні_дані!$A$296:$J$345,MATCH(UE102,Вхідні_дані!$D$296:$D$345,0),5),"-")</f>
        <v>-</v>
      </c>
      <c r="UG102" s="112">
        <v>12</v>
      </c>
      <c r="UH102" s="8"/>
      <c r="UI102" s="101" t="str">
        <f>IF(UH102&gt;0,INDEX(Вхідні_дані!$A$296:$J$345,MATCH(UH102,Вхідні_дані!$D$296:$D$345,0),10),"-")</f>
        <v>-</v>
      </c>
      <c r="UJ102" s="9"/>
      <c r="UK102" s="11"/>
      <c r="UL102" s="102" t="str">
        <f t="shared" si="269"/>
        <v>-</v>
      </c>
      <c r="UN102" s="103" t="str">
        <f>IF(UM102&gt;0,INDEX(Вхідні_дані!$A$296:$J$345,MATCH(UM102,Вхідні_дані!$D$296:$D$345,0),5),"-")</f>
        <v>-</v>
      </c>
      <c r="UO102" s="112">
        <v>12</v>
      </c>
      <c r="UP102" s="8"/>
      <c r="UQ102" s="101" t="str">
        <f>IF(UP102&gt;0,INDEX(Вхідні_дані!$A$296:$J$345,MATCH(UP102,Вхідні_дані!$D$296:$D$345,0),10),"-")</f>
        <v>-</v>
      </c>
      <c r="UR102" s="9"/>
      <c r="US102" s="11"/>
      <c r="UT102" s="102" t="str">
        <f t="shared" si="270"/>
        <v>-</v>
      </c>
      <c r="UV102" s="103" t="str">
        <f>IF(UU102&gt;0,INDEX(Вхідні_дані!$A$296:$J$345,MATCH(UU102,Вхідні_дані!$D$296:$D$345,0),5),"-")</f>
        <v>-</v>
      </c>
      <c r="UW102" s="112">
        <v>12</v>
      </c>
      <c r="UX102" s="8"/>
      <c r="UY102" s="101" t="str">
        <f>IF(UX102&gt;0,INDEX(Вхідні_дані!$A$296:$J$345,MATCH(UX102,Вхідні_дані!$D$296:$D$345,0),10),"-")</f>
        <v>-</v>
      </c>
      <c r="UZ102" s="9"/>
      <c r="VA102" s="11"/>
      <c r="VB102" s="102" t="str">
        <f t="shared" si="271"/>
        <v>-</v>
      </c>
      <c r="VD102" s="103" t="str">
        <f>IF(VC102&gt;0,INDEX(Вхідні_дані!$A$296:$J$345,MATCH(VC102,Вхідні_дані!$D$296:$D$345,0),5),"-")</f>
        <v>-</v>
      </c>
      <c r="VE102" s="112">
        <v>12</v>
      </c>
      <c r="VF102" s="8"/>
      <c r="VG102" s="101" t="str">
        <f>IF(VF102&gt;0,INDEX(Вхідні_дані!$A$296:$J$345,MATCH(VF102,Вхідні_дані!$D$296:$D$345,0),10),"-")</f>
        <v>-</v>
      </c>
      <c r="VH102" s="9"/>
      <c r="VI102" s="11"/>
      <c r="VJ102" s="102" t="str">
        <f t="shared" si="272"/>
        <v>-</v>
      </c>
      <c r="VL102" s="103" t="str">
        <f>IF(VK102&gt;0,INDEX(Вхідні_дані!$A$296:$J$345,MATCH(VK102,Вхідні_дані!$D$296:$D$345,0),5),"-")</f>
        <v>-</v>
      </c>
      <c r="VM102" s="112">
        <v>12</v>
      </c>
      <c r="VN102" s="8"/>
      <c r="VO102" s="101" t="str">
        <f>IF(VN102&gt;0,INDEX(Вхідні_дані!$A$296:$J$345,MATCH(VN102,Вхідні_дані!$D$296:$D$345,0),10),"-")</f>
        <v>-</v>
      </c>
      <c r="VP102" s="9"/>
      <c r="VQ102" s="11"/>
      <c r="VR102" s="102" t="str">
        <f t="shared" si="273"/>
        <v>-</v>
      </c>
      <c r="VT102" s="103" t="str">
        <f>IF(VS102&gt;0,INDEX(Вхідні_дані!$A$296:$J$345,MATCH(VS102,Вхідні_дані!$D$296:$D$345,0),5),"-")</f>
        <v>-</v>
      </c>
      <c r="VU102" s="112">
        <v>12</v>
      </c>
      <c r="VV102" s="8"/>
      <c r="VW102" s="101" t="str">
        <f>IF(VV102&gt;0,INDEX(Вхідні_дані!$A$296:$J$345,MATCH(VV102,Вхідні_дані!$D$296:$D$345,0),10),"-")</f>
        <v>-</v>
      </c>
      <c r="VX102" s="9"/>
      <c r="VY102" s="11"/>
      <c r="VZ102" s="102" t="str">
        <f t="shared" si="274"/>
        <v>-</v>
      </c>
      <c r="WB102" s="103" t="str">
        <f>IF(WA102&gt;0,INDEX(Вхідні_дані!$A$296:$J$345,MATCH(WA102,Вхідні_дані!$D$296:$D$345,0),5),"-")</f>
        <v>-</v>
      </c>
      <c r="WC102" s="112">
        <v>12</v>
      </c>
      <c r="WD102" s="8"/>
      <c r="WE102" s="101" t="str">
        <f>IF(WD102&gt;0,INDEX(Вхідні_дані!$A$296:$J$345,MATCH(WD102,Вхідні_дані!$D$296:$D$345,0),10),"-")</f>
        <v>-</v>
      </c>
      <c r="WF102" s="9"/>
      <c r="WG102" s="11"/>
      <c r="WH102" s="102" t="str">
        <f t="shared" si="275"/>
        <v>-</v>
      </c>
      <c r="WJ102" s="103" t="str">
        <f>IF(WI102&gt;0,INDEX(Вхідні_дані!$A$296:$J$345,MATCH(WI102,Вхідні_дані!$D$296:$D$345,0),5),"-")</f>
        <v>-</v>
      </c>
      <c r="WK102" s="112">
        <v>12</v>
      </c>
      <c r="WL102" s="8"/>
      <c r="WM102" s="101" t="str">
        <f>IF(WL102&gt;0,INDEX(Вхідні_дані!$A$296:$J$345,MATCH(WL102,Вхідні_дані!$D$296:$D$345,0),10),"-")</f>
        <v>-</v>
      </c>
      <c r="WN102" s="9"/>
      <c r="WO102" s="11"/>
      <c r="WP102" s="102" t="str">
        <f t="shared" si="276"/>
        <v>-</v>
      </c>
      <c r="WR102" s="103" t="str">
        <f>IF(WQ102&gt;0,INDEX(Вхідні_дані!$A$296:$J$345,MATCH(WQ102,Вхідні_дані!$D$296:$D$345,0),5),"-")</f>
        <v>-</v>
      </c>
      <c r="WS102" s="112">
        <v>12</v>
      </c>
      <c r="WT102" s="8"/>
      <c r="WU102" s="101" t="str">
        <f>IF(WT102&gt;0,INDEX(Вхідні_дані!$A$296:$J$345,MATCH(WT102,Вхідні_дані!$D$296:$D$345,0),10),"-")</f>
        <v>-</v>
      </c>
      <c r="WV102" s="9"/>
      <c r="WW102" s="11"/>
      <c r="WX102" s="102" t="str">
        <f t="shared" si="277"/>
        <v>-</v>
      </c>
      <c r="WZ102" s="103" t="str">
        <f>IF(WY102&gt;0,INDEX(Вхідні_дані!$A$296:$J$345,MATCH(WY102,Вхідні_дані!$D$296:$D$345,0),5),"-")</f>
        <v>-</v>
      </c>
      <c r="XA102" s="112">
        <v>12</v>
      </c>
      <c r="XB102" s="8"/>
      <c r="XC102" s="101" t="str">
        <f>IF(XB102&gt;0,INDEX(Вхідні_дані!$A$296:$J$345,MATCH(XB102,Вхідні_дані!$D$296:$D$345,0),10),"-")</f>
        <v>-</v>
      </c>
      <c r="XD102" s="9"/>
      <c r="XE102" s="11"/>
      <c r="XF102" s="102" t="str">
        <f t="shared" si="278"/>
        <v>-</v>
      </c>
      <c r="XH102" s="103" t="str">
        <f>IF(XG102&gt;0,INDEX(Вхідні_дані!$A$296:$J$345,MATCH(XG102,Вхідні_дані!$D$296:$D$345,0),5),"-")</f>
        <v>-</v>
      </c>
      <c r="XI102" s="112">
        <v>12</v>
      </c>
      <c r="XJ102" s="8"/>
      <c r="XK102" s="101" t="str">
        <f>IF(XJ102&gt;0,INDEX(Вхідні_дані!$A$296:$J$345,MATCH(XJ102,Вхідні_дані!$D$296:$D$345,0),10),"-")</f>
        <v>-</v>
      </c>
      <c r="XL102" s="9"/>
      <c r="XM102" s="11"/>
      <c r="XN102" s="102" t="str">
        <f t="shared" si="279"/>
        <v>-</v>
      </c>
      <c r="XP102" s="103" t="str">
        <f>IF(XO102&gt;0,INDEX(Вхідні_дані!$A$296:$J$345,MATCH(XO102,Вхідні_дані!$D$296:$D$345,0),5),"-")</f>
        <v>-</v>
      </c>
      <c r="XQ102" s="112">
        <v>12</v>
      </c>
      <c r="XR102" s="8"/>
      <c r="XS102" s="101" t="str">
        <f>IF(XR102&gt;0,INDEX(Вхідні_дані!$A$296:$J$345,MATCH(XR102,Вхідні_дані!$D$296:$D$345,0),10),"-")</f>
        <v>-</v>
      </c>
      <c r="XT102" s="9"/>
      <c r="XU102" s="11"/>
      <c r="XV102" s="102" t="str">
        <f t="shared" si="280"/>
        <v>-</v>
      </c>
      <c r="XX102" s="103" t="str">
        <f>IF(XW102&gt;0,INDEX(Вхідні_дані!$A$296:$J$345,MATCH(XW102,Вхідні_дані!$D$296:$D$345,0),5),"-")</f>
        <v>-</v>
      </c>
      <c r="XY102" s="112">
        <v>12</v>
      </c>
      <c r="XZ102" s="8"/>
      <c r="YA102" s="101" t="str">
        <f>IF(XZ102&gt;0,INDEX(Вхідні_дані!$A$296:$J$345,MATCH(XZ102,Вхідні_дані!$D$296:$D$345,0),10),"-")</f>
        <v>-</v>
      </c>
      <c r="YB102" s="9"/>
      <c r="YC102" s="11"/>
      <c r="YD102" s="102" t="str">
        <f t="shared" si="281"/>
        <v>-</v>
      </c>
      <c r="YF102" s="103" t="str">
        <f>IF(YE102&gt;0,INDEX(Вхідні_дані!$A$296:$J$345,MATCH(YE102,Вхідні_дані!$D$296:$D$345,0),5),"-")</f>
        <v>-</v>
      </c>
      <c r="YG102" s="112">
        <v>12</v>
      </c>
      <c r="YH102" s="8"/>
      <c r="YI102" s="101" t="str">
        <f>IF(YH102&gt;0,INDEX(Вхідні_дані!$A$296:$J$345,MATCH(YH102,Вхідні_дані!$D$296:$D$345,0),10),"-")</f>
        <v>-</v>
      </c>
      <c r="YJ102" s="9"/>
      <c r="YK102" s="11"/>
      <c r="YL102" s="102" t="str">
        <f t="shared" si="282"/>
        <v>-</v>
      </c>
      <c r="YN102" s="103" t="str">
        <f>IF(YM102&gt;0,INDEX(Вхідні_дані!$A$296:$J$345,MATCH(YM102,Вхідні_дані!$D$296:$D$345,0),5),"-")</f>
        <v>-</v>
      </c>
      <c r="YO102" s="112">
        <v>12</v>
      </c>
      <c r="YP102" s="8"/>
      <c r="YQ102" s="101" t="str">
        <f>IF(YP102&gt;0,INDEX(Вхідні_дані!$A$296:$J$345,MATCH(YP102,Вхідні_дані!$D$296:$D$345,0),10),"-")</f>
        <v>-</v>
      </c>
      <c r="YR102" s="9"/>
      <c r="YS102" s="11"/>
      <c r="YT102" s="102" t="str">
        <f t="shared" si="283"/>
        <v>-</v>
      </c>
      <c r="YV102" s="103" t="str">
        <f>IF(YU102&gt;0,INDEX(Вхідні_дані!$A$296:$J$345,MATCH(YU102,Вхідні_дані!$D$296:$D$345,0),5),"-")</f>
        <v>-</v>
      </c>
      <c r="YW102" s="112">
        <v>12</v>
      </c>
      <c r="YX102" s="8"/>
      <c r="YY102" s="101" t="str">
        <f>IF(YX102&gt;0,INDEX(Вхідні_дані!$A$296:$J$345,MATCH(YX102,Вхідні_дані!$D$296:$D$345,0),10),"-")</f>
        <v>-</v>
      </c>
      <c r="YZ102" s="9"/>
      <c r="ZA102" s="11"/>
      <c r="ZB102" s="102" t="str">
        <f t="shared" si="284"/>
        <v>-</v>
      </c>
      <c r="ZD102" s="103" t="str">
        <f>IF(ZC102&gt;0,INDEX(Вхідні_дані!$A$296:$J$345,MATCH(ZC102,Вхідні_дані!$D$296:$D$345,0),5),"-")</f>
        <v>-</v>
      </c>
      <c r="ZE102" s="112">
        <v>12</v>
      </c>
      <c r="ZF102" s="8"/>
      <c r="ZG102" s="101" t="str">
        <f>IF(ZF102&gt;0,INDEX(Вхідні_дані!$A$296:$J$345,MATCH(ZF102,Вхідні_дані!$D$296:$D$345,0),10),"-")</f>
        <v>-</v>
      </c>
      <c r="ZH102" s="9"/>
      <c r="ZI102" s="11"/>
      <c r="ZJ102" s="102" t="str">
        <f t="shared" si="285"/>
        <v>-</v>
      </c>
      <c r="ZL102" s="103" t="str">
        <f>IF(ZK102&gt;0,INDEX(Вхідні_дані!$A$296:$J$345,MATCH(ZK102,Вхідні_дані!$D$296:$D$345,0),5),"-")</f>
        <v>-</v>
      </c>
      <c r="ZM102" s="112">
        <v>12</v>
      </c>
      <c r="ZN102" s="8"/>
      <c r="ZO102" s="101" t="str">
        <f>IF(ZN102&gt;0,INDEX(Вхідні_дані!$A$296:$J$345,MATCH(ZN102,Вхідні_дані!$D$296:$D$345,0),10),"-")</f>
        <v>-</v>
      </c>
      <c r="ZP102" s="9"/>
      <c r="ZQ102" s="11"/>
      <c r="ZR102" s="102" t="str">
        <f t="shared" si="286"/>
        <v>-</v>
      </c>
      <c r="ZT102" s="103" t="str">
        <f>IF(ZS102&gt;0,INDEX(Вхідні_дані!$A$296:$J$345,MATCH(ZS102,Вхідні_дані!$D$296:$D$345,0),5),"-")</f>
        <v>-</v>
      </c>
      <c r="ZU102" s="112">
        <v>12</v>
      </c>
      <c r="ZV102" s="8"/>
      <c r="ZW102" s="101" t="str">
        <f>IF(ZV102&gt;0,INDEX(Вхідні_дані!$A$296:$J$345,MATCH(ZV102,Вхідні_дані!$D$296:$D$345,0),10),"-")</f>
        <v>-</v>
      </c>
      <c r="ZX102" s="9"/>
      <c r="ZY102" s="11"/>
      <c r="ZZ102" s="102" t="str">
        <f t="shared" si="287"/>
        <v>-</v>
      </c>
      <c r="AAB102" s="103" t="str">
        <f>IF(AAA102&gt;0,INDEX(Вхідні_дані!$A$296:$J$345,MATCH(AAA102,Вхідні_дані!$D$296:$D$345,0),5),"-")</f>
        <v>-</v>
      </c>
      <c r="AAC102" s="112">
        <v>12</v>
      </c>
      <c r="AAD102" s="8"/>
      <c r="AAE102" s="101" t="str">
        <f>IF(AAD102&gt;0,INDEX(Вхідні_дані!$A$296:$J$345,MATCH(AAD102,Вхідні_дані!$D$296:$D$345,0),10),"-")</f>
        <v>-</v>
      </c>
      <c r="AAF102" s="9"/>
      <c r="AAG102" s="11"/>
      <c r="AAH102" s="102" t="str">
        <f t="shared" si="288"/>
        <v>-</v>
      </c>
      <c r="AAJ102" s="103" t="str">
        <f>IF(AAI102&gt;0,INDEX(Вхідні_дані!$A$296:$J$345,MATCH(AAI102,Вхідні_дані!$D$296:$D$345,0),5),"-")</f>
        <v>-</v>
      </c>
      <c r="AAK102" s="112">
        <v>12</v>
      </c>
      <c r="AAL102" s="8"/>
      <c r="AAM102" s="101" t="str">
        <f>IF(AAL102&gt;0,INDEX(Вхідні_дані!$A$296:$J$345,MATCH(AAL102,Вхідні_дані!$D$296:$D$345,0),10),"-")</f>
        <v>-</v>
      </c>
      <c r="AAN102" s="9"/>
      <c r="AAO102" s="11"/>
      <c r="AAP102" s="102" t="str">
        <f t="shared" si="289"/>
        <v>-</v>
      </c>
      <c r="AAR102" s="103" t="str">
        <f>IF(AAQ102&gt;0,INDEX(Вхідні_дані!$A$296:$J$345,MATCH(AAQ102,Вхідні_дані!$D$296:$D$345,0),5),"-")</f>
        <v>-</v>
      </c>
      <c r="AAS102" s="112">
        <v>12</v>
      </c>
      <c r="AAT102" s="8"/>
      <c r="AAU102" s="101" t="str">
        <f>IF(AAT102&gt;0,INDEX(Вхідні_дані!$A$296:$J$345,MATCH(AAT102,Вхідні_дані!$D$296:$D$345,0),10),"-")</f>
        <v>-</v>
      </c>
      <c r="AAV102" s="9"/>
      <c r="AAW102" s="11"/>
      <c r="AAX102" s="102" t="str">
        <f t="shared" si="290"/>
        <v>-</v>
      </c>
      <c r="AAZ102" s="103" t="str">
        <f>IF(AAY102&gt;0,INDEX(Вхідні_дані!$A$296:$J$345,MATCH(AAY102,Вхідні_дані!$D$296:$D$345,0),5),"-")</f>
        <v>-</v>
      </c>
      <c r="ABA102" s="112">
        <v>12</v>
      </c>
      <c r="ABB102" s="8"/>
      <c r="ABC102" s="101" t="str">
        <f>IF(ABB102&gt;0,INDEX(Вхідні_дані!$A$296:$J$345,MATCH(ABB102,Вхідні_дані!$D$296:$D$345,0),10),"-")</f>
        <v>-</v>
      </c>
      <c r="ABD102" s="9"/>
      <c r="ABE102" s="11"/>
      <c r="ABF102" s="102" t="str">
        <f t="shared" si="291"/>
        <v>-</v>
      </c>
      <c r="ABH102" s="103" t="str">
        <f>IF(ABG102&gt;0,INDEX(Вхідні_дані!$A$296:$J$345,MATCH(ABG102,Вхідні_дані!$D$296:$D$345,0),5),"-")</f>
        <v>-</v>
      </c>
      <c r="ABI102" s="112">
        <v>12</v>
      </c>
      <c r="ABJ102" s="8"/>
      <c r="ABK102" s="101" t="str">
        <f>IF(ABJ102&gt;0,INDEX(Вхідні_дані!$A$296:$J$345,MATCH(ABJ102,Вхідні_дані!$D$296:$D$345,0),10),"-")</f>
        <v>-</v>
      </c>
      <c r="ABL102" s="9"/>
      <c r="ABM102" s="11"/>
      <c r="ABN102" s="102" t="str">
        <f t="shared" si="292"/>
        <v>-</v>
      </c>
      <c r="ABP102" s="103" t="str">
        <f>IF(ABO102&gt;0,INDEX(Вхідні_дані!$A$296:$J$345,MATCH(ABO102,Вхідні_дані!$D$296:$D$345,0),5),"-")</f>
        <v>-</v>
      </c>
      <c r="ABQ102" s="112">
        <v>12</v>
      </c>
      <c r="ABR102" s="8"/>
      <c r="ABS102" s="101" t="str">
        <f>IF(ABR102&gt;0,INDEX(Вхідні_дані!$A$296:$J$345,MATCH(ABR102,Вхідні_дані!$D$296:$D$345,0),10),"-")</f>
        <v>-</v>
      </c>
      <c r="ABT102" s="9"/>
      <c r="ABU102" s="11"/>
      <c r="ABV102" s="102" t="str">
        <f t="shared" si="293"/>
        <v>-</v>
      </c>
      <c r="ABX102" s="103" t="str">
        <f>IF(ABW102&gt;0,INDEX(Вхідні_дані!$A$296:$J$345,MATCH(ABW102,Вхідні_дані!$D$296:$D$345,0),5),"-")</f>
        <v>-</v>
      </c>
      <c r="ABY102" s="112">
        <v>12</v>
      </c>
      <c r="ABZ102" s="8"/>
      <c r="ACA102" s="101" t="str">
        <f>IF(ABZ102&gt;0,INDEX(Вхідні_дані!$A$296:$J$345,MATCH(ABZ102,Вхідні_дані!$D$296:$D$345,0),10),"-")</f>
        <v>-</v>
      </c>
      <c r="ACB102" s="9"/>
      <c r="ACC102" s="11"/>
      <c r="ACD102" s="102" t="str">
        <f t="shared" si="294"/>
        <v>-</v>
      </c>
      <c r="ACF102" s="103" t="str">
        <f>IF(ACE102&gt;0,INDEX(Вхідні_дані!$A$296:$J$345,MATCH(ACE102,Вхідні_дані!$D$296:$D$345,0),5),"-")</f>
        <v>-</v>
      </c>
      <c r="ACG102" s="112">
        <v>12</v>
      </c>
      <c r="ACH102" s="8"/>
      <c r="ACI102" s="101" t="str">
        <f>IF(ACH102&gt;0,INDEX(Вхідні_дані!$A$296:$J$345,MATCH(ACH102,Вхідні_дані!$D$296:$D$345,0),10),"-")</f>
        <v>-</v>
      </c>
      <c r="ACJ102" s="9"/>
      <c r="ACK102" s="11"/>
      <c r="ACL102" s="102" t="str">
        <f t="shared" si="295"/>
        <v>-</v>
      </c>
      <c r="ACN102" s="103" t="str">
        <f>IF(ACM102&gt;0,INDEX(Вхідні_дані!$A$296:$J$345,MATCH(ACM102,Вхідні_дані!$D$296:$D$345,0),5),"-")</f>
        <v>-</v>
      </c>
      <c r="ACO102" s="112">
        <v>12</v>
      </c>
      <c r="ACP102" s="8"/>
      <c r="ACQ102" s="101" t="str">
        <f>IF(ACP102&gt;0,INDEX(Вхідні_дані!$A$296:$J$345,MATCH(ACP102,Вхідні_дані!$D$296:$D$345,0),10),"-")</f>
        <v>-</v>
      </c>
      <c r="ACR102" s="9"/>
      <c r="ACS102" s="11"/>
      <c r="ACT102" s="102" t="str">
        <f t="shared" si="296"/>
        <v>-</v>
      </c>
      <c r="ACV102" s="103" t="str">
        <f>IF(ACU102&gt;0,INDEX(Вхідні_дані!$A$296:$J$345,MATCH(ACU102,Вхідні_дані!$D$296:$D$345,0),5),"-")</f>
        <v>-</v>
      </c>
      <c r="ACW102" s="112">
        <v>12</v>
      </c>
      <c r="ACX102" s="8"/>
      <c r="ACY102" s="101" t="str">
        <f>IF(ACX102&gt;0,INDEX(Вхідні_дані!$A$296:$J$345,MATCH(ACX102,Вхідні_дані!$D$296:$D$345,0),10),"-")</f>
        <v>-</v>
      </c>
      <c r="ACZ102" s="9"/>
      <c r="ADA102" s="11"/>
      <c r="ADB102" s="102" t="str">
        <f t="shared" si="297"/>
        <v>-</v>
      </c>
      <c r="ADD102" s="103" t="str">
        <f>IF(ADC102&gt;0,INDEX(Вхідні_дані!$A$296:$J$345,MATCH(ADC102,Вхідні_дані!$D$296:$D$345,0),5),"-")</f>
        <v>-</v>
      </c>
      <c r="ADE102" s="112">
        <v>12</v>
      </c>
      <c r="ADF102" s="8"/>
      <c r="ADG102" s="101" t="str">
        <f>IF(ADF102&gt;0,INDEX(Вхідні_дані!$A$296:$J$345,MATCH(ADF102,Вхідні_дані!$D$296:$D$345,0),10),"-")</f>
        <v>-</v>
      </c>
      <c r="ADH102" s="9"/>
      <c r="ADI102" s="11"/>
      <c r="ADJ102" s="102" t="str">
        <f t="shared" si="298"/>
        <v>-</v>
      </c>
      <c r="ADL102" s="103" t="str">
        <f>IF(ADK102&gt;0,INDEX(Вхідні_дані!$A$296:$J$345,MATCH(ADK102,Вхідні_дані!$D$296:$D$345,0),5),"-")</f>
        <v>-</v>
      </c>
      <c r="ADM102" s="112">
        <v>12</v>
      </c>
      <c r="ADN102" s="8"/>
      <c r="ADO102" s="101" t="str">
        <f>IF(ADN102&gt;0,INDEX(Вхідні_дані!$A$296:$J$345,MATCH(ADN102,Вхідні_дані!$D$296:$D$345,0),10),"-")</f>
        <v>-</v>
      </c>
      <c r="ADP102" s="9"/>
      <c r="ADQ102" s="11"/>
      <c r="ADR102" s="102" t="str">
        <f t="shared" si="299"/>
        <v>-</v>
      </c>
      <c r="ADT102" s="103" t="str">
        <f>IF(ADS102&gt;0,INDEX(Вхідні_дані!$A$296:$J$345,MATCH(ADS102,Вхідні_дані!$D$296:$D$345,0),5),"-")</f>
        <v>-</v>
      </c>
    </row>
    <row r="103" spans="1:800" ht="25.5" customHeight="1" outlineLevel="1" x14ac:dyDescent="0.25">
      <c r="A103" s="112">
        <v>13</v>
      </c>
      <c r="B103" s="8"/>
      <c r="C103" s="101" t="str">
        <f>IF(B103&gt;0,INDEX(Вхідні_дані!$A$296:$J$345,MATCH(B103,Вхідні_дані!$D$296:$D$345,0),10),"-")</f>
        <v>-</v>
      </c>
      <c r="D103" s="9"/>
      <c r="E103" s="11"/>
      <c r="F103" s="102" t="str">
        <f t="shared" si="200"/>
        <v>-</v>
      </c>
      <c r="H103" s="103" t="str">
        <f>IF(G103&gt;0,INDEX(Вхідні_дані!$A$296:$J$345,MATCH(G103,Вхідні_дані!$D$296:$D$345,0),5),"-")</f>
        <v>-</v>
      </c>
      <c r="I103" s="112">
        <v>13</v>
      </c>
      <c r="J103" s="8"/>
      <c r="K103" s="101" t="str">
        <f>IF(J103&gt;0,INDEX(Вхідні_дані!$A$296:$J$345,MATCH(J103,Вхідні_дані!$D$296:$D$345,0),10),"-")</f>
        <v>-</v>
      </c>
      <c r="L103" s="9"/>
      <c r="M103" s="11"/>
      <c r="N103" s="102" t="str">
        <f t="shared" si="201"/>
        <v>-</v>
      </c>
      <c r="P103" s="103" t="str">
        <f>IF(O103&gt;0,INDEX(Вхідні_дані!$A$296:$J$345,MATCH(O103,Вхідні_дані!$D$296:$D$345,0),5),"-")</f>
        <v>-</v>
      </c>
      <c r="Q103" s="112">
        <v>13</v>
      </c>
      <c r="R103" s="8"/>
      <c r="S103" s="101" t="str">
        <f>IF(R103&gt;0,INDEX(Вхідні_дані!$A$296:$J$345,MATCH(R103,Вхідні_дані!$D$296:$D$345,0),10),"-")</f>
        <v>-</v>
      </c>
      <c r="T103" s="9"/>
      <c r="U103" s="11"/>
      <c r="V103" s="102" t="str">
        <f t="shared" si="202"/>
        <v>-</v>
      </c>
      <c r="X103" s="103" t="str">
        <f>IF(W103&gt;0,INDEX(Вхідні_дані!$A$296:$J$345,MATCH(W103,Вхідні_дані!$D$296:$D$345,0),5),"-")</f>
        <v>-</v>
      </c>
      <c r="Y103" s="112">
        <v>13</v>
      </c>
      <c r="Z103" s="8"/>
      <c r="AA103" s="101" t="str">
        <f>IF(Z103&gt;0,INDEX(Вхідні_дані!$A$296:$J$345,MATCH(Z103,Вхідні_дані!$D$296:$D$345,0),10),"-")</f>
        <v>-</v>
      </c>
      <c r="AB103" s="9"/>
      <c r="AC103" s="11"/>
      <c r="AD103" s="102" t="str">
        <f t="shared" si="203"/>
        <v>-</v>
      </c>
      <c r="AF103" s="103" t="str">
        <f>IF(AE103&gt;0,INDEX(Вхідні_дані!$A$296:$J$345,MATCH(AE103,Вхідні_дані!$D$296:$D$345,0),5),"-")</f>
        <v>-</v>
      </c>
      <c r="AG103" s="112">
        <v>13</v>
      </c>
      <c r="AH103" s="8"/>
      <c r="AI103" s="101" t="str">
        <f>IF(AH103&gt;0,INDEX(Вхідні_дані!$A$296:$J$345,MATCH(AH103,Вхідні_дані!$D$296:$D$345,0),10),"-")</f>
        <v>-</v>
      </c>
      <c r="AJ103" s="9"/>
      <c r="AK103" s="11"/>
      <c r="AL103" s="102" t="str">
        <f t="shared" si="204"/>
        <v>-</v>
      </c>
      <c r="AN103" s="103" t="str">
        <f>IF(AM103&gt;0,INDEX(Вхідні_дані!$A$296:$J$345,MATCH(AM103,Вхідні_дані!$D$296:$D$345,0),5),"-")</f>
        <v>-</v>
      </c>
      <c r="AO103" s="112">
        <v>13</v>
      </c>
      <c r="AP103" s="8"/>
      <c r="AQ103" s="101" t="str">
        <f>IF(AP103&gt;0,INDEX(Вхідні_дані!$A$296:$J$345,MATCH(AP103,Вхідні_дані!$D$296:$D$345,0),10),"-")</f>
        <v>-</v>
      </c>
      <c r="AR103" s="9"/>
      <c r="AS103" s="11"/>
      <c r="AT103" s="102" t="str">
        <f t="shared" si="205"/>
        <v>-</v>
      </c>
      <c r="AV103" s="103" t="str">
        <f>IF(AU103&gt;0,INDEX(Вхідні_дані!$A$296:$J$345,MATCH(AU103,Вхідні_дані!$D$296:$D$345,0),5),"-")</f>
        <v>-</v>
      </c>
      <c r="AW103" s="112">
        <v>13</v>
      </c>
      <c r="AX103" s="8"/>
      <c r="AY103" s="101" t="str">
        <f>IF(AX103&gt;0,INDEX(Вхідні_дані!$A$296:$J$345,MATCH(AX103,Вхідні_дані!$D$296:$D$345,0),10),"-")</f>
        <v>-</v>
      </c>
      <c r="AZ103" s="9"/>
      <c r="BA103" s="11"/>
      <c r="BB103" s="102" t="str">
        <f t="shared" si="206"/>
        <v>-</v>
      </c>
      <c r="BD103" s="103" t="str">
        <f>IF(BC103&gt;0,INDEX(Вхідні_дані!$A$296:$J$345,MATCH(BC103,Вхідні_дані!$D$296:$D$345,0),5),"-")</f>
        <v>-</v>
      </c>
      <c r="BE103" s="112">
        <v>13</v>
      </c>
      <c r="BF103" s="8"/>
      <c r="BG103" s="101" t="str">
        <f>IF(BF103&gt;0,INDEX(Вхідні_дані!$A$296:$J$345,MATCH(BF103,Вхідні_дані!$D$296:$D$345,0),10),"-")</f>
        <v>-</v>
      </c>
      <c r="BH103" s="9"/>
      <c r="BI103" s="11"/>
      <c r="BJ103" s="102" t="str">
        <f t="shared" si="207"/>
        <v>-</v>
      </c>
      <c r="BL103" s="103" t="str">
        <f>IF(BK103&gt;0,INDEX(Вхідні_дані!$A$296:$J$345,MATCH(BK103,Вхідні_дані!$D$296:$D$345,0),5),"-")</f>
        <v>-</v>
      </c>
      <c r="BM103" s="112">
        <v>13</v>
      </c>
      <c r="BN103" s="8"/>
      <c r="BO103" s="101" t="str">
        <f>IF(BN103&gt;0,INDEX(Вхідні_дані!$A$296:$J$345,MATCH(BN103,Вхідні_дані!$D$296:$D$345,0),10),"-")</f>
        <v>-</v>
      </c>
      <c r="BP103" s="9"/>
      <c r="BQ103" s="11"/>
      <c r="BR103" s="102" t="str">
        <f t="shared" si="208"/>
        <v>-</v>
      </c>
      <c r="BT103" s="103" t="str">
        <f>IF(BS103&gt;0,INDEX(Вхідні_дані!$A$296:$J$345,MATCH(BS103,Вхідні_дані!$D$296:$D$345,0),5),"-")</f>
        <v>-</v>
      </c>
      <c r="BU103" s="112">
        <v>13</v>
      </c>
      <c r="BV103" s="8"/>
      <c r="BW103" s="101" t="str">
        <f>IF(BV103&gt;0,INDEX(Вхідні_дані!$A$296:$J$345,MATCH(BV103,Вхідні_дані!$D$296:$D$345,0),10),"-")</f>
        <v>-</v>
      </c>
      <c r="BX103" s="9"/>
      <c r="BY103" s="11"/>
      <c r="BZ103" s="102" t="str">
        <f t="shared" si="209"/>
        <v>-</v>
      </c>
      <c r="CB103" s="103" t="str">
        <f>IF(CA103&gt;0,INDEX(Вхідні_дані!$A$296:$J$345,MATCH(CA103,Вхідні_дані!$D$296:$D$345,0),5),"-")</f>
        <v>-</v>
      </c>
      <c r="CC103" s="112">
        <v>13</v>
      </c>
      <c r="CD103" s="8"/>
      <c r="CE103" s="101" t="str">
        <f>IF(CD103&gt;0,INDEX(Вхідні_дані!$A$296:$J$345,MATCH(CD103,Вхідні_дані!$D$296:$D$345,0),10),"-")</f>
        <v>-</v>
      </c>
      <c r="CF103" s="9"/>
      <c r="CG103" s="11"/>
      <c r="CH103" s="102" t="str">
        <f t="shared" si="210"/>
        <v>-</v>
      </c>
      <c r="CJ103" s="103" t="str">
        <f>IF(CI103&gt;0,INDEX(Вхідні_дані!$A$296:$J$345,MATCH(CI103,Вхідні_дані!$D$296:$D$345,0),5),"-")</f>
        <v>-</v>
      </c>
      <c r="CK103" s="112">
        <v>13</v>
      </c>
      <c r="CL103" s="8"/>
      <c r="CM103" s="101" t="str">
        <f>IF(CL103&gt;0,INDEX(Вхідні_дані!$A$296:$J$345,MATCH(CL103,Вхідні_дані!$D$296:$D$345,0),10),"-")</f>
        <v>-</v>
      </c>
      <c r="CN103" s="9"/>
      <c r="CO103" s="11"/>
      <c r="CP103" s="102" t="str">
        <f t="shared" si="211"/>
        <v>-</v>
      </c>
      <c r="CR103" s="103" t="str">
        <f>IF(CQ103&gt;0,INDEX(Вхідні_дані!$A$296:$J$345,MATCH(CQ103,Вхідні_дані!$D$296:$D$345,0),5),"-")</f>
        <v>-</v>
      </c>
      <c r="CS103" s="112">
        <v>13</v>
      </c>
      <c r="CT103" s="8"/>
      <c r="CU103" s="101" t="str">
        <f>IF(CT103&gt;0,INDEX(Вхідні_дані!$A$296:$J$345,MATCH(CT103,Вхідні_дані!$D$296:$D$345,0),10),"-")</f>
        <v>-</v>
      </c>
      <c r="CV103" s="9"/>
      <c r="CW103" s="11"/>
      <c r="CX103" s="102" t="str">
        <f t="shared" si="212"/>
        <v>-</v>
      </c>
      <c r="CZ103" s="103" t="str">
        <f>IF(CY103&gt;0,INDEX(Вхідні_дані!$A$296:$J$345,MATCH(CY103,Вхідні_дані!$D$296:$D$345,0),5),"-")</f>
        <v>-</v>
      </c>
      <c r="DA103" s="112">
        <v>13</v>
      </c>
      <c r="DB103" s="8"/>
      <c r="DC103" s="101" t="str">
        <f>IF(DB103&gt;0,INDEX(Вхідні_дані!$A$296:$J$345,MATCH(DB103,Вхідні_дані!$D$296:$D$345,0),10),"-")</f>
        <v>-</v>
      </c>
      <c r="DD103" s="9"/>
      <c r="DE103" s="11"/>
      <c r="DF103" s="102" t="str">
        <f t="shared" si="213"/>
        <v>-</v>
      </c>
      <c r="DH103" s="103" t="str">
        <f>IF(DG103&gt;0,INDEX(Вхідні_дані!$A$296:$J$345,MATCH(DG103,Вхідні_дані!$D$296:$D$345,0),5),"-")</f>
        <v>-</v>
      </c>
      <c r="DI103" s="112">
        <v>13</v>
      </c>
      <c r="DJ103" s="8"/>
      <c r="DK103" s="101" t="str">
        <f>IF(DJ103&gt;0,INDEX(Вхідні_дані!$A$296:$J$345,MATCH(DJ103,Вхідні_дані!$D$296:$D$345,0),10),"-")</f>
        <v>-</v>
      </c>
      <c r="DL103" s="9"/>
      <c r="DM103" s="11"/>
      <c r="DN103" s="102" t="str">
        <f t="shared" si="214"/>
        <v>-</v>
      </c>
      <c r="DP103" s="103" t="str">
        <f>IF(DO103&gt;0,INDEX(Вхідні_дані!$A$296:$J$345,MATCH(DO103,Вхідні_дані!$D$296:$D$345,0),5),"-")</f>
        <v>-</v>
      </c>
      <c r="DQ103" s="112">
        <v>13</v>
      </c>
      <c r="DR103" s="8"/>
      <c r="DS103" s="101" t="str">
        <f>IF(DR103&gt;0,INDEX(Вхідні_дані!$A$296:$J$345,MATCH(DR103,Вхідні_дані!$D$296:$D$345,0),10),"-")</f>
        <v>-</v>
      </c>
      <c r="DT103" s="9"/>
      <c r="DU103" s="11"/>
      <c r="DV103" s="102" t="str">
        <f t="shared" si="215"/>
        <v>-</v>
      </c>
      <c r="DX103" s="103" t="str">
        <f>IF(DW103&gt;0,INDEX(Вхідні_дані!$A$296:$J$345,MATCH(DW103,Вхідні_дані!$D$296:$D$345,0),5),"-")</f>
        <v>-</v>
      </c>
      <c r="DY103" s="112">
        <v>13</v>
      </c>
      <c r="DZ103" s="8"/>
      <c r="EA103" s="101" t="str">
        <f>IF(DZ103&gt;0,INDEX(Вхідні_дані!$A$296:$J$345,MATCH(DZ103,Вхідні_дані!$D$296:$D$345,0),10),"-")</f>
        <v>-</v>
      </c>
      <c r="EB103" s="9"/>
      <c r="EC103" s="11"/>
      <c r="ED103" s="102" t="str">
        <f t="shared" si="216"/>
        <v>-</v>
      </c>
      <c r="EF103" s="103" t="str">
        <f>IF(EE103&gt;0,INDEX(Вхідні_дані!$A$296:$J$345,MATCH(EE103,Вхідні_дані!$D$296:$D$345,0),5),"-")</f>
        <v>-</v>
      </c>
      <c r="EG103" s="112">
        <v>13</v>
      </c>
      <c r="EH103" s="8"/>
      <c r="EI103" s="101" t="str">
        <f>IF(EH103&gt;0,INDEX(Вхідні_дані!$A$296:$J$345,MATCH(EH103,Вхідні_дані!$D$296:$D$345,0),10),"-")</f>
        <v>-</v>
      </c>
      <c r="EJ103" s="9"/>
      <c r="EK103" s="11"/>
      <c r="EL103" s="102" t="str">
        <f t="shared" si="217"/>
        <v>-</v>
      </c>
      <c r="EN103" s="103" t="str">
        <f>IF(EM103&gt;0,INDEX(Вхідні_дані!$A$296:$J$345,MATCH(EM103,Вхідні_дані!$D$296:$D$345,0),5),"-")</f>
        <v>-</v>
      </c>
      <c r="EO103" s="112">
        <v>13</v>
      </c>
      <c r="EP103" s="8"/>
      <c r="EQ103" s="101" t="str">
        <f>IF(EP103&gt;0,INDEX(Вхідні_дані!$A$296:$J$345,MATCH(EP103,Вхідні_дані!$D$296:$D$345,0),10),"-")</f>
        <v>-</v>
      </c>
      <c r="ER103" s="9"/>
      <c r="ES103" s="11"/>
      <c r="ET103" s="102" t="str">
        <f t="shared" si="218"/>
        <v>-</v>
      </c>
      <c r="EV103" s="103" t="str">
        <f>IF(EU103&gt;0,INDEX(Вхідні_дані!$A$296:$J$345,MATCH(EU103,Вхідні_дані!$D$296:$D$345,0),5),"-")</f>
        <v>-</v>
      </c>
      <c r="EW103" s="112">
        <v>13</v>
      </c>
      <c r="EX103" s="8"/>
      <c r="EY103" s="101" t="str">
        <f>IF(EX103&gt;0,INDEX(Вхідні_дані!$A$296:$J$345,MATCH(EX103,Вхідні_дані!$D$296:$D$345,0),10),"-")</f>
        <v>-</v>
      </c>
      <c r="EZ103" s="9"/>
      <c r="FA103" s="11"/>
      <c r="FB103" s="102" t="str">
        <f t="shared" si="219"/>
        <v>-</v>
      </c>
      <c r="FD103" s="103" t="str">
        <f>IF(FC103&gt;0,INDEX(Вхідні_дані!$A$296:$J$345,MATCH(FC103,Вхідні_дані!$D$296:$D$345,0),5),"-")</f>
        <v>-</v>
      </c>
      <c r="FE103" s="112">
        <v>13</v>
      </c>
      <c r="FF103" s="8"/>
      <c r="FG103" s="101" t="str">
        <f>IF(FF103&gt;0,INDEX(Вхідні_дані!$A$296:$J$345,MATCH(FF103,Вхідні_дані!$D$296:$D$345,0),10),"-")</f>
        <v>-</v>
      </c>
      <c r="FH103" s="9"/>
      <c r="FI103" s="11"/>
      <c r="FJ103" s="102" t="str">
        <f t="shared" si="220"/>
        <v>-</v>
      </c>
      <c r="FL103" s="103" t="str">
        <f>IF(FK103&gt;0,INDEX(Вхідні_дані!$A$296:$J$345,MATCH(FK103,Вхідні_дані!$D$296:$D$345,0),5),"-")</f>
        <v>-</v>
      </c>
      <c r="FM103" s="112">
        <v>13</v>
      </c>
      <c r="FN103" s="8"/>
      <c r="FO103" s="101" t="str">
        <f>IF(FN103&gt;0,INDEX(Вхідні_дані!$A$296:$J$345,MATCH(FN103,Вхідні_дані!$D$296:$D$345,0),10),"-")</f>
        <v>-</v>
      </c>
      <c r="FP103" s="9"/>
      <c r="FQ103" s="11"/>
      <c r="FR103" s="102" t="str">
        <f t="shared" si="221"/>
        <v>-</v>
      </c>
      <c r="FT103" s="103" t="str">
        <f>IF(FS103&gt;0,INDEX(Вхідні_дані!$A$296:$J$345,MATCH(FS103,Вхідні_дані!$D$296:$D$345,0),5),"-")</f>
        <v>-</v>
      </c>
      <c r="FU103" s="112">
        <v>13</v>
      </c>
      <c r="FV103" s="8"/>
      <c r="FW103" s="101" t="str">
        <f>IF(FV103&gt;0,INDEX(Вхідні_дані!$A$296:$J$345,MATCH(FV103,Вхідні_дані!$D$296:$D$345,0),10),"-")</f>
        <v>-</v>
      </c>
      <c r="FX103" s="9"/>
      <c r="FY103" s="11"/>
      <c r="FZ103" s="102" t="str">
        <f t="shared" si="222"/>
        <v>-</v>
      </c>
      <c r="GB103" s="103" t="str">
        <f>IF(GA103&gt;0,INDEX(Вхідні_дані!$A$296:$J$345,MATCH(GA103,Вхідні_дані!$D$296:$D$345,0),5),"-")</f>
        <v>-</v>
      </c>
      <c r="GC103" s="112">
        <v>13</v>
      </c>
      <c r="GD103" s="8"/>
      <c r="GE103" s="101" t="str">
        <f>IF(GD103&gt;0,INDEX(Вхідні_дані!$A$296:$J$345,MATCH(GD103,Вхідні_дані!$D$296:$D$345,0),10),"-")</f>
        <v>-</v>
      </c>
      <c r="GF103" s="9"/>
      <c r="GG103" s="11"/>
      <c r="GH103" s="102" t="str">
        <f t="shared" si="223"/>
        <v>-</v>
      </c>
      <c r="GJ103" s="103" t="str">
        <f>IF(GI103&gt;0,INDEX(Вхідні_дані!$A$296:$J$345,MATCH(GI103,Вхідні_дані!$D$296:$D$345,0),5),"-")</f>
        <v>-</v>
      </c>
      <c r="GK103" s="112">
        <v>13</v>
      </c>
      <c r="GL103" s="8"/>
      <c r="GM103" s="101" t="str">
        <f>IF(GL103&gt;0,INDEX(Вхідні_дані!$A$296:$J$345,MATCH(GL103,Вхідні_дані!$D$296:$D$345,0),10),"-")</f>
        <v>-</v>
      </c>
      <c r="GN103" s="9"/>
      <c r="GO103" s="11"/>
      <c r="GP103" s="102" t="str">
        <f t="shared" si="224"/>
        <v>-</v>
      </c>
      <c r="GR103" s="103" t="str">
        <f>IF(GQ103&gt;0,INDEX(Вхідні_дані!$A$296:$J$345,MATCH(GQ103,Вхідні_дані!$D$296:$D$345,0),5),"-")</f>
        <v>-</v>
      </c>
      <c r="GS103" s="112">
        <v>13</v>
      </c>
      <c r="GT103" s="8"/>
      <c r="GU103" s="101" t="str">
        <f>IF(GT103&gt;0,INDEX(Вхідні_дані!$A$296:$J$345,MATCH(GT103,Вхідні_дані!$D$296:$D$345,0),10),"-")</f>
        <v>-</v>
      </c>
      <c r="GV103" s="9"/>
      <c r="GW103" s="11"/>
      <c r="GX103" s="102" t="str">
        <f t="shared" si="225"/>
        <v>-</v>
      </c>
      <c r="GZ103" s="103" t="str">
        <f>IF(GY103&gt;0,INDEX(Вхідні_дані!$A$296:$J$345,MATCH(GY103,Вхідні_дані!$D$296:$D$345,0),5),"-")</f>
        <v>-</v>
      </c>
      <c r="HA103" s="112">
        <v>13</v>
      </c>
      <c r="HB103" s="8"/>
      <c r="HC103" s="101" t="str">
        <f>IF(HB103&gt;0,INDEX(Вхідні_дані!$A$296:$J$345,MATCH(HB103,Вхідні_дані!$D$296:$D$345,0),10),"-")</f>
        <v>-</v>
      </c>
      <c r="HD103" s="9"/>
      <c r="HE103" s="11"/>
      <c r="HF103" s="102" t="str">
        <f t="shared" si="226"/>
        <v>-</v>
      </c>
      <c r="HH103" s="103" t="str">
        <f>IF(HG103&gt;0,INDEX(Вхідні_дані!$A$296:$J$345,MATCH(HG103,Вхідні_дані!$D$296:$D$345,0),5),"-")</f>
        <v>-</v>
      </c>
      <c r="HI103" s="112">
        <v>13</v>
      </c>
      <c r="HJ103" s="8"/>
      <c r="HK103" s="101" t="str">
        <f>IF(HJ103&gt;0,INDEX(Вхідні_дані!$A$296:$J$345,MATCH(HJ103,Вхідні_дані!$D$296:$D$345,0),10),"-")</f>
        <v>-</v>
      </c>
      <c r="HL103" s="9"/>
      <c r="HM103" s="11"/>
      <c r="HN103" s="102" t="str">
        <f t="shared" si="227"/>
        <v>-</v>
      </c>
      <c r="HP103" s="103" t="str">
        <f>IF(HO103&gt;0,INDEX(Вхідні_дані!$A$296:$J$345,MATCH(HO103,Вхідні_дані!$D$296:$D$345,0),5),"-")</f>
        <v>-</v>
      </c>
      <c r="HQ103" s="112">
        <v>13</v>
      </c>
      <c r="HR103" s="8"/>
      <c r="HS103" s="101" t="str">
        <f>IF(HR103&gt;0,INDEX(Вхідні_дані!$A$296:$J$345,MATCH(HR103,Вхідні_дані!$D$296:$D$345,0),10),"-")</f>
        <v>-</v>
      </c>
      <c r="HT103" s="9"/>
      <c r="HU103" s="11"/>
      <c r="HV103" s="102" t="str">
        <f t="shared" si="228"/>
        <v>-</v>
      </c>
      <c r="HX103" s="103" t="str">
        <f>IF(HW103&gt;0,INDEX(Вхідні_дані!$A$296:$J$345,MATCH(HW103,Вхідні_дані!$D$296:$D$345,0),5),"-")</f>
        <v>-</v>
      </c>
      <c r="HY103" s="112">
        <v>13</v>
      </c>
      <c r="HZ103" s="8"/>
      <c r="IA103" s="101" t="str">
        <f>IF(HZ103&gt;0,INDEX(Вхідні_дані!$A$296:$J$345,MATCH(HZ103,Вхідні_дані!$D$296:$D$345,0),10),"-")</f>
        <v>-</v>
      </c>
      <c r="IB103" s="9"/>
      <c r="IC103" s="11"/>
      <c r="ID103" s="102" t="str">
        <f t="shared" si="229"/>
        <v>-</v>
      </c>
      <c r="IF103" s="103" t="str">
        <f>IF(IE103&gt;0,INDEX(Вхідні_дані!$A$296:$J$345,MATCH(IE103,Вхідні_дані!$D$296:$D$345,0),5),"-")</f>
        <v>-</v>
      </c>
      <c r="IG103" s="112">
        <v>13</v>
      </c>
      <c r="IH103" s="8"/>
      <c r="II103" s="101" t="str">
        <f>IF(IH103&gt;0,INDEX(Вхідні_дані!$A$296:$J$345,MATCH(IH103,Вхідні_дані!$D$296:$D$345,0),10),"-")</f>
        <v>-</v>
      </c>
      <c r="IJ103" s="9"/>
      <c r="IK103" s="11"/>
      <c r="IL103" s="102" t="str">
        <f t="shared" si="230"/>
        <v>-</v>
      </c>
      <c r="IN103" s="103" t="str">
        <f>IF(IM103&gt;0,INDEX(Вхідні_дані!$A$296:$J$345,MATCH(IM103,Вхідні_дані!$D$296:$D$345,0),5),"-")</f>
        <v>-</v>
      </c>
      <c r="IO103" s="112">
        <v>13</v>
      </c>
      <c r="IP103" s="8"/>
      <c r="IQ103" s="101" t="str">
        <f>IF(IP103&gt;0,INDEX(Вхідні_дані!$A$296:$J$345,MATCH(IP103,Вхідні_дані!$D$296:$D$345,0),10),"-")</f>
        <v>-</v>
      </c>
      <c r="IR103" s="9"/>
      <c r="IS103" s="11"/>
      <c r="IT103" s="102" t="str">
        <f t="shared" si="231"/>
        <v>-</v>
      </c>
      <c r="IV103" s="103" t="str">
        <f>IF(IU103&gt;0,INDEX(Вхідні_дані!$A$296:$J$345,MATCH(IU103,Вхідні_дані!$D$296:$D$345,0),5),"-")</f>
        <v>-</v>
      </c>
      <c r="IW103" s="112">
        <v>13</v>
      </c>
      <c r="IX103" s="8"/>
      <c r="IY103" s="101" t="str">
        <f>IF(IX103&gt;0,INDEX(Вхідні_дані!$A$296:$J$345,MATCH(IX103,Вхідні_дані!$D$296:$D$345,0),10),"-")</f>
        <v>-</v>
      </c>
      <c r="IZ103" s="9"/>
      <c r="JA103" s="11"/>
      <c r="JB103" s="102" t="str">
        <f t="shared" si="232"/>
        <v>-</v>
      </c>
      <c r="JD103" s="103" t="str">
        <f>IF(JC103&gt;0,INDEX(Вхідні_дані!$A$296:$J$345,MATCH(JC103,Вхідні_дані!$D$296:$D$345,0),5),"-")</f>
        <v>-</v>
      </c>
      <c r="JE103" s="112">
        <v>13</v>
      </c>
      <c r="JF103" s="8"/>
      <c r="JG103" s="101" t="str">
        <f>IF(JF103&gt;0,INDEX(Вхідні_дані!$A$296:$J$345,MATCH(JF103,Вхідні_дані!$D$296:$D$345,0),10),"-")</f>
        <v>-</v>
      </c>
      <c r="JH103" s="9"/>
      <c r="JI103" s="11"/>
      <c r="JJ103" s="102" t="str">
        <f t="shared" si="233"/>
        <v>-</v>
      </c>
      <c r="JL103" s="103" t="str">
        <f>IF(JK103&gt;0,INDEX(Вхідні_дані!$A$296:$J$345,MATCH(JK103,Вхідні_дані!$D$296:$D$345,0),5),"-")</f>
        <v>-</v>
      </c>
      <c r="JM103" s="112">
        <v>13</v>
      </c>
      <c r="JN103" s="8"/>
      <c r="JO103" s="101" t="str">
        <f>IF(JN103&gt;0,INDEX(Вхідні_дані!$A$296:$J$345,MATCH(JN103,Вхідні_дані!$D$296:$D$345,0),10),"-")</f>
        <v>-</v>
      </c>
      <c r="JP103" s="9"/>
      <c r="JQ103" s="11"/>
      <c r="JR103" s="102" t="str">
        <f t="shared" si="234"/>
        <v>-</v>
      </c>
      <c r="JT103" s="103" t="str">
        <f>IF(JS103&gt;0,INDEX(Вхідні_дані!$A$296:$J$345,MATCH(JS103,Вхідні_дані!$D$296:$D$345,0),5),"-")</f>
        <v>-</v>
      </c>
      <c r="JU103" s="112">
        <v>13</v>
      </c>
      <c r="JV103" s="8"/>
      <c r="JW103" s="101" t="str">
        <f>IF(JV103&gt;0,INDEX(Вхідні_дані!$A$296:$J$345,MATCH(JV103,Вхідні_дані!$D$296:$D$345,0),10),"-")</f>
        <v>-</v>
      </c>
      <c r="JX103" s="9"/>
      <c r="JY103" s="11"/>
      <c r="JZ103" s="102" t="str">
        <f t="shared" si="235"/>
        <v>-</v>
      </c>
      <c r="KB103" s="103" t="str">
        <f>IF(KA103&gt;0,INDEX(Вхідні_дані!$A$296:$J$345,MATCH(KA103,Вхідні_дані!$D$296:$D$345,0),5),"-")</f>
        <v>-</v>
      </c>
      <c r="KC103" s="112">
        <v>13</v>
      </c>
      <c r="KD103" s="8"/>
      <c r="KE103" s="101" t="str">
        <f>IF(KD103&gt;0,INDEX(Вхідні_дані!$A$296:$J$345,MATCH(KD103,Вхідні_дані!$D$296:$D$345,0),10),"-")</f>
        <v>-</v>
      </c>
      <c r="KF103" s="9"/>
      <c r="KG103" s="11"/>
      <c r="KH103" s="102" t="str">
        <f t="shared" si="236"/>
        <v>-</v>
      </c>
      <c r="KJ103" s="103" t="str">
        <f>IF(KI103&gt;0,INDEX(Вхідні_дані!$A$296:$J$345,MATCH(KI103,Вхідні_дані!$D$296:$D$345,0),5),"-")</f>
        <v>-</v>
      </c>
      <c r="KK103" s="112">
        <v>13</v>
      </c>
      <c r="KL103" s="8"/>
      <c r="KM103" s="101" t="str">
        <f>IF(KL103&gt;0,INDEX(Вхідні_дані!$A$296:$J$345,MATCH(KL103,Вхідні_дані!$D$296:$D$345,0),10),"-")</f>
        <v>-</v>
      </c>
      <c r="KN103" s="9"/>
      <c r="KO103" s="11"/>
      <c r="KP103" s="102" t="str">
        <f t="shared" si="237"/>
        <v>-</v>
      </c>
      <c r="KR103" s="103" t="str">
        <f>IF(KQ103&gt;0,INDEX(Вхідні_дані!$A$296:$J$345,MATCH(KQ103,Вхідні_дані!$D$296:$D$345,0),5),"-")</f>
        <v>-</v>
      </c>
      <c r="KS103" s="112">
        <v>13</v>
      </c>
      <c r="KT103" s="8"/>
      <c r="KU103" s="101" t="str">
        <f>IF(KT103&gt;0,INDEX(Вхідні_дані!$A$296:$J$345,MATCH(KT103,Вхідні_дані!$D$296:$D$345,0),10),"-")</f>
        <v>-</v>
      </c>
      <c r="KV103" s="9"/>
      <c r="KW103" s="11"/>
      <c r="KX103" s="102" t="str">
        <f t="shared" si="238"/>
        <v>-</v>
      </c>
      <c r="KZ103" s="103" t="str">
        <f>IF(KY103&gt;0,INDEX(Вхідні_дані!$A$296:$J$345,MATCH(KY103,Вхідні_дані!$D$296:$D$345,0),5),"-")</f>
        <v>-</v>
      </c>
      <c r="LA103" s="112">
        <v>13</v>
      </c>
      <c r="LB103" s="8"/>
      <c r="LC103" s="101" t="str">
        <f>IF(LB103&gt;0,INDEX(Вхідні_дані!$A$296:$J$345,MATCH(LB103,Вхідні_дані!$D$296:$D$345,0),10),"-")</f>
        <v>-</v>
      </c>
      <c r="LD103" s="9"/>
      <c r="LE103" s="11"/>
      <c r="LF103" s="102" t="str">
        <f t="shared" si="239"/>
        <v>-</v>
      </c>
      <c r="LH103" s="103" t="str">
        <f>IF(LG103&gt;0,INDEX(Вхідні_дані!$A$296:$J$345,MATCH(LG103,Вхідні_дані!$D$296:$D$345,0),5),"-")</f>
        <v>-</v>
      </c>
      <c r="LI103" s="112">
        <v>13</v>
      </c>
      <c r="LJ103" s="8"/>
      <c r="LK103" s="101" t="str">
        <f>IF(LJ103&gt;0,INDEX(Вхідні_дані!$A$296:$J$345,MATCH(LJ103,Вхідні_дані!$D$296:$D$345,0),10),"-")</f>
        <v>-</v>
      </c>
      <c r="LL103" s="9"/>
      <c r="LM103" s="11"/>
      <c r="LN103" s="102" t="str">
        <f t="shared" si="240"/>
        <v>-</v>
      </c>
      <c r="LP103" s="103" t="str">
        <f>IF(LO103&gt;0,INDEX(Вхідні_дані!$A$296:$J$345,MATCH(LO103,Вхідні_дані!$D$296:$D$345,0),5),"-")</f>
        <v>-</v>
      </c>
      <c r="LQ103" s="112">
        <v>13</v>
      </c>
      <c r="LR103" s="8"/>
      <c r="LS103" s="101" t="str">
        <f>IF(LR103&gt;0,INDEX(Вхідні_дані!$A$296:$J$345,MATCH(LR103,Вхідні_дані!$D$296:$D$345,0),10),"-")</f>
        <v>-</v>
      </c>
      <c r="LT103" s="9"/>
      <c r="LU103" s="11"/>
      <c r="LV103" s="102" t="str">
        <f t="shared" si="241"/>
        <v>-</v>
      </c>
      <c r="LX103" s="103" t="str">
        <f>IF(LW103&gt;0,INDEX(Вхідні_дані!$A$296:$J$345,MATCH(LW103,Вхідні_дані!$D$296:$D$345,0),5),"-")</f>
        <v>-</v>
      </c>
      <c r="LY103" s="112">
        <v>13</v>
      </c>
      <c r="LZ103" s="8"/>
      <c r="MA103" s="101" t="str">
        <f>IF(LZ103&gt;0,INDEX(Вхідні_дані!$A$296:$J$345,MATCH(LZ103,Вхідні_дані!$D$296:$D$345,0),10),"-")</f>
        <v>-</v>
      </c>
      <c r="MB103" s="9"/>
      <c r="MC103" s="11"/>
      <c r="MD103" s="102" t="str">
        <f t="shared" si="242"/>
        <v>-</v>
      </c>
      <c r="MF103" s="103" t="str">
        <f>IF(ME103&gt;0,INDEX(Вхідні_дані!$A$296:$J$345,MATCH(ME103,Вхідні_дані!$D$296:$D$345,0),5),"-")</f>
        <v>-</v>
      </c>
      <c r="MG103" s="112">
        <v>13</v>
      </c>
      <c r="MH103" s="8"/>
      <c r="MI103" s="101" t="str">
        <f>IF(MH103&gt;0,INDEX(Вхідні_дані!$A$296:$J$345,MATCH(MH103,Вхідні_дані!$D$296:$D$345,0),10),"-")</f>
        <v>-</v>
      </c>
      <c r="MJ103" s="9"/>
      <c r="MK103" s="11"/>
      <c r="ML103" s="102" t="str">
        <f t="shared" si="243"/>
        <v>-</v>
      </c>
      <c r="MN103" s="103" t="str">
        <f>IF(MM103&gt;0,INDEX(Вхідні_дані!$A$296:$J$345,MATCH(MM103,Вхідні_дані!$D$296:$D$345,0),5),"-")</f>
        <v>-</v>
      </c>
      <c r="MO103" s="112">
        <v>13</v>
      </c>
      <c r="MP103" s="8"/>
      <c r="MQ103" s="101" t="str">
        <f>IF(MP103&gt;0,INDEX(Вхідні_дані!$A$296:$J$345,MATCH(MP103,Вхідні_дані!$D$296:$D$345,0),10),"-")</f>
        <v>-</v>
      </c>
      <c r="MR103" s="9"/>
      <c r="MS103" s="11"/>
      <c r="MT103" s="102" t="str">
        <f t="shared" si="244"/>
        <v>-</v>
      </c>
      <c r="MV103" s="103" t="str">
        <f>IF(MU103&gt;0,INDEX(Вхідні_дані!$A$296:$J$345,MATCH(MU103,Вхідні_дані!$D$296:$D$345,0),5),"-")</f>
        <v>-</v>
      </c>
      <c r="MW103" s="112">
        <v>13</v>
      </c>
      <c r="MX103" s="8"/>
      <c r="MY103" s="101" t="str">
        <f>IF(MX103&gt;0,INDEX(Вхідні_дані!$A$296:$J$345,MATCH(MX103,Вхідні_дані!$D$296:$D$345,0),10),"-")</f>
        <v>-</v>
      </c>
      <c r="MZ103" s="9"/>
      <c r="NA103" s="11"/>
      <c r="NB103" s="102" t="str">
        <f t="shared" si="245"/>
        <v>-</v>
      </c>
      <c r="ND103" s="103" t="str">
        <f>IF(NC103&gt;0,INDEX(Вхідні_дані!$A$296:$J$345,MATCH(NC103,Вхідні_дані!$D$296:$D$345,0),5),"-")</f>
        <v>-</v>
      </c>
      <c r="NE103" s="112">
        <v>13</v>
      </c>
      <c r="NF103" s="8"/>
      <c r="NG103" s="101" t="str">
        <f>IF(NF103&gt;0,INDEX(Вхідні_дані!$A$296:$J$345,MATCH(NF103,Вхідні_дані!$D$296:$D$345,0),10),"-")</f>
        <v>-</v>
      </c>
      <c r="NH103" s="9"/>
      <c r="NI103" s="11"/>
      <c r="NJ103" s="102" t="str">
        <f t="shared" si="246"/>
        <v>-</v>
      </c>
      <c r="NL103" s="103" t="str">
        <f>IF(NK103&gt;0,INDEX(Вхідні_дані!$A$296:$J$345,MATCH(NK103,Вхідні_дані!$D$296:$D$345,0),5),"-")</f>
        <v>-</v>
      </c>
      <c r="NM103" s="112">
        <v>13</v>
      </c>
      <c r="NN103" s="8"/>
      <c r="NO103" s="101" t="str">
        <f>IF(NN103&gt;0,INDEX(Вхідні_дані!$A$296:$J$345,MATCH(NN103,Вхідні_дані!$D$296:$D$345,0),10),"-")</f>
        <v>-</v>
      </c>
      <c r="NP103" s="9"/>
      <c r="NQ103" s="11"/>
      <c r="NR103" s="102" t="str">
        <f t="shared" si="247"/>
        <v>-</v>
      </c>
      <c r="NT103" s="103" t="str">
        <f>IF(NS103&gt;0,INDEX(Вхідні_дані!$A$296:$J$345,MATCH(NS103,Вхідні_дані!$D$296:$D$345,0),5),"-")</f>
        <v>-</v>
      </c>
      <c r="NU103" s="112">
        <v>13</v>
      </c>
      <c r="NV103" s="8"/>
      <c r="NW103" s="101" t="str">
        <f>IF(NV103&gt;0,INDEX(Вхідні_дані!$A$296:$J$345,MATCH(NV103,Вхідні_дані!$D$296:$D$345,0),10),"-")</f>
        <v>-</v>
      </c>
      <c r="NX103" s="9"/>
      <c r="NY103" s="11"/>
      <c r="NZ103" s="102" t="str">
        <f t="shared" si="248"/>
        <v>-</v>
      </c>
      <c r="OB103" s="103" t="str">
        <f>IF(OA103&gt;0,INDEX(Вхідні_дані!$A$296:$J$345,MATCH(OA103,Вхідні_дані!$D$296:$D$345,0),5),"-")</f>
        <v>-</v>
      </c>
      <c r="OC103" s="112">
        <v>13</v>
      </c>
      <c r="OD103" s="8"/>
      <c r="OE103" s="101" t="str">
        <f>IF(OD103&gt;0,INDEX(Вхідні_дані!$A$296:$J$345,MATCH(OD103,Вхідні_дані!$D$296:$D$345,0),10),"-")</f>
        <v>-</v>
      </c>
      <c r="OF103" s="9"/>
      <c r="OG103" s="11"/>
      <c r="OH103" s="102" t="str">
        <f t="shared" si="249"/>
        <v>-</v>
      </c>
      <c r="OJ103" s="103" t="str">
        <f>IF(OI103&gt;0,INDEX(Вхідні_дані!$A$296:$J$345,MATCH(OI103,Вхідні_дані!$D$296:$D$345,0),5),"-")</f>
        <v>-</v>
      </c>
      <c r="OK103" s="112">
        <v>13</v>
      </c>
      <c r="OL103" s="8"/>
      <c r="OM103" s="101" t="str">
        <f>IF(OL103&gt;0,INDEX(Вхідні_дані!$A$296:$J$345,MATCH(OL103,Вхідні_дані!$D$296:$D$345,0),10),"-")</f>
        <v>-</v>
      </c>
      <c r="ON103" s="9"/>
      <c r="OO103" s="11"/>
      <c r="OP103" s="102" t="str">
        <f t="shared" si="250"/>
        <v>-</v>
      </c>
      <c r="OR103" s="103" t="str">
        <f>IF(OQ103&gt;0,INDEX(Вхідні_дані!$A$296:$J$345,MATCH(OQ103,Вхідні_дані!$D$296:$D$345,0),5),"-")</f>
        <v>-</v>
      </c>
      <c r="OS103" s="112">
        <v>13</v>
      </c>
      <c r="OT103" s="8"/>
      <c r="OU103" s="101" t="str">
        <f>IF(OT103&gt;0,INDEX(Вхідні_дані!$A$296:$J$345,MATCH(OT103,Вхідні_дані!$D$296:$D$345,0),10),"-")</f>
        <v>-</v>
      </c>
      <c r="OV103" s="9"/>
      <c r="OW103" s="11"/>
      <c r="OX103" s="102" t="str">
        <f t="shared" si="251"/>
        <v>-</v>
      </c>
      <c r="OZ103" s="103" t="str">
        <f>IF(OY103&gt;0,INDEX(Вхідні_дані!$A$296:$J$345,MATCH(OY103,Вхідні_дані!$D$296:$D$345,0),5),"-")</f>
        <v>-</v>
      </c>
      <c r="PA103" s="112">
        <v>13</v>
      </c>
      <c r="PB103" s="8"/>
      <c r="PC103" s="101" t="str">
        <f>IF(PB103&gt;0,INDEX(Вхідні_дані!$A$296:$J$345,MATCH(PB103,Вхідні_дані!$D$296:$D$345,0),10),"-")</f>
        <v>-</v>
      </c>
      <c r="PD103" s="9"/>
      <c r="PE103" s="11"/>
      <c r="PF103" s="102" t="str">
        <f t="shared" si="252"/>
        <v>-</v>
      </c>
      <c r="PH103" s="103" t="str">
        <f>IF(PG103&gt;0,INDEX(Вхідні_дані!$A$296:$J$345,MATCH(PG103,Вхідні_дані!$D$296:$D$345,0),5),"-")</f>
        <v>-</v>
      </c>
      <c r="PI103" s="112">
        <v>13</v>
      </c>
      <c r="PJ103" s="8"/>
      <c r="PK103" s="101" t="str">
        <f>IF(PJ103&gt;0,INDEX(Вхідні_дані!$A$296:$J$345,MATCH(PJ103,Вхідні_дані!$D$296:$D$345,0),10),"-")</f>
        <v>-</v>
      </c>
      <c r="PL103" s="9"/>
      <c r="PM103" s="11"/>
      <c r="PN103" s="102" t="str">
        <f t="shared" si="253"/>
        <v>-</v>
      </c>
      <c r="PP103" s="103" t="str">
        <f>IF(PO103&gt;0,INDEX(Вхідні_дані!$A$296:$J$345,MATCH(PO103,Вхідні_дані!$D$296:$D$345,0),5),"-")</f>
        <v>-</v>
      </c>
      <c r="PQ103" s="112">
        <v>13</v>
      </c>
      <c r="PR103" s="8"/>
      <c r="PS103" s="101" t="str">
        <f>IF(PR103&gt;0,INDEX(Вхідні_дані!$A$296:$J$345,MATCH(PR103,Вхідні_дані!$D$296:$D$345,0),10),"-")</f>
        <v>-</v>
      </c>
      <c r="PT103" s="9"/>
      <c r="PU103" s="11"/>
      <c r="PV103" s="102" t="str">
        <f t="shared" si="254"/>
        <v>-</v>
      </c>
      <c r="PX103" s="103" t="str">
        <f>IF(PW103&gt;0,INDEX(Вхідні_дані!$A$296:$J$345,MATCH(PW103,Вхідні_дані!$D$296:$D$345,0),5),"-")</f>
        <v>-</v>
      </c>
      <c r="PY103" s="112">
        <v>13</v>
      </c>
      <c r="PZ103" s="8"/>
      <c r="QA103" s="101" t="str">
        <f>IF(PZ103&gt;0,INDEX(Вхідні_дані!$A$296:$J$345,MATCH(PZ103,Вхідні_дані!$D$296:$D$345,0),10),"-")</f>
        <v>-</v>
      </c>
      <c r="QB103" s="9"/>
      <c r="QC103" s="11"/>
      <c r="QD103" s="102" t="str">
        <f t="shared" si="255"/>
        <v>-</v>
      </c>
      <c r="QF103" s="103" t="str">
        <f>IF(QE103&gt;0,INDEX(Вхідні_дані!$A$296:$J$345,MATCH(QE103,Вхідні_дані!$D$296:$D$345,0),5),"-")</f>
        <v>-</v>
      </c>
      <c r="QG103" s="112">
        <v>13</v>
      </c>
      <c r="QH103" s="8"/>
      <c r="QI103" s="101" t="str">
        <f>IF(QH103&gt;0,INDEX(Вхідні_дані!$A$296:$J$345,MATCH(QH103,Вхідні_дані!$D$296:$D$345,0),10),"-")</f>
        <v>-</v>
      </c>
      <c r="QJ103" s="9"/>
      <c r="QK103" s="11"/>
      <c r="QL103" s="102" t="str">
        <f t="shared" si="256"/>
        <v>-</v>
      </c>
      <c r="QN103" s="103" t="str">
        <f>IF(QM103&gt;0,INDEX(Вхідні_дані!$A$296:$J$345,MATCH(QM103,Вхідні_дані!$D$296:$D$345,0),5),"-")</f>
        <v>-</v>
      </c>
      <c r="QO103" s="112">
        <v>13</v>
      </c>
      <c r="QP103" s="8"/>
      <c r="QQ103" s="101" t="str">
        <f>IF(QP103&gt;0,INDEX(Вхідні_дані!$A$296:$J$345,MATCH(QP103,Вхідні_дані!$D$296:$D$345,0),10),"-")</f>
        <v>-</v>
      </c>
      <c r="QR103" s="9"/>
      <c r="QS103" s="11"/>
      <c r="QT103" s="102" t="str">
        <f t="shared" si="257"/>
        <v>-</v>
      </c>
      <c r="QV103" s="103" t="str">
        <f>IF(QU103&gt;0,INDEX(Вхідні_дані!$A$296:$J$345,MATCH(QU103,Вхідні_дані!$D$296:$D$345,0),5),"-")</f>
        <v>-</v>
      </c>
      <c r="QW103" s="112">
        <v>13</v>
      </c>
      <c r="QX103" s="8"/>
      <c r="QY103" s="101" t="str">
        <f>IF(QX103&gt;0,INDEX(Вхідні_дані!$A$296:$J$345,MATCH(QX103,Вхідні_дані!$D$296:$D$345,0),10),"-")</f>
        <v>-</v>
      </c>
      <c r="QZ103" s="9"/>
      <c r="RA103" s="11"/>
      <c r="RB103" s="102" t="str">
        <f t="shared" si="258"/>
        <v>-</v>
      </c>
      <c r="RD103" s="103" t="str">
        <f>IF(RC103&gt;0,INDEX(Вхідні_дані!$A$296:$J$345,MATCH(RC103,Вхідні_дані!$D$296:$D$345,0),5),"-")</f>
        <v>-</v>
      </c>
      <c r="RE103" s="112">
        <v>13</v>
      </c>
      <c r="RF103" s="8"/>
      <c r="RG103" s="101" t="str">
        <f>IF(RF103&gt;0,INDEX(Вхідні_дані!$A$296:$J$345,MATCH(RF103,Вхідні_дані!$D$296:$D$345,0),10),"-")</f>
        <v>-</v>
      </c>
      <c r="RH103" s="9"/>
      <c r="RI103" s="11"/>
      <c r="RJ103" s="102" t="str">
        <f t="shared" si="259"/>
        <v>-</v>
      </c>
      <c r="RL103" s="103" t="str">
        <f>IF(RK103&gt;0,INDEX(Вхідні_дані!$A$296:$J$345,MATCH(RK103,Вхідні_дані!$D$296:$D$345,0),5),"-")</f>
        <v>-</v>
      </c>
      <c r="RM103" s="112">
        <v>13</v>
      </c>
      <c r="RN103" s="8"/>
      <c r="RO103" s="101" t="str">
        <f>IF(RN103&gt;0,INDEX(Вхідні_дані!$A$296:$J$345,MATCH(RN103,Вхідні_дані!$D$296:$D$345,0),10),"-")</f>
        <v>-</v>
      </c>
      <c r="RP103" s="9"/>
      <c r="RQ103" s="11"/>
      <c r="RR103" s="102" t="str">
        <f t="shared" si="260"/>
        <v>-</v>
      </c>
      <c r="RT103" s="103" t="str">
        <f>IF(RS103&gt;0,INDEX(Вхідні_дані!$A$296:$J$345,MATCH(RS103,Вхідні_дані!$D$296:$D$345,0),5),"-")</f>
        <v>-</v>
      </c>
      <c r="RU103" s="112">
        <v>13</v>
      </c>
      <c r="RV103" s="8"/>
      <c r="RW103" s="101" t="str">
        <f>IF(RV103&gt;0,INDEX(Вхідні_дані!$A$296:$J$345,MATCH(RV103,Вхідні_дані!$D$296:$D$345,0),10),"-")</f>
        <v>-</v>
      </c>
      <c r="RX103" s="9"/>
      <c r="RY103" s="11"/>
      <c r="RZ103" s="102" t="str">
        <f t="shared" si="261"/>
        <v>-</v>
      </c>
      <c r="SB103" s="103" t="str">
        <f>IF(SA103&gt;0,INDEX(Вхідні_дані!$A$296:$J$345,MATCH(SA103,Вхідні_дані!$D$296:$D$345,0),5),"-")</f>
        <v>-</v>
      </c>
      <c r="SC103" s="112">
        <v>13</v>
      </c>
      <c r="SD103" s="8"/>
      <c r="SE103" s="101" t="str">
        <f>IF(SD103&gt;0,INDEX(Вхідні_дані!$A$296:$J$345,MATCH(SD103,Вхідні_дані!$D$296:$D$345,0),10),"-")</f>
        <v>-</v>
      </c>
      <c r="SF103" s="9"/>
      <c r="SG103" s="11"/>
      <c r="SH103" s="102" t="str">
        <f t="shared" si="262"/>
        <v>-</v>
      </c>
      <c r="SJ103" s="103" t="str">
        <f>IF(SI103&gt;0,INDEX(Вхідні_дані!$A$296:$J$345,MATCH(SI103,Вхідні_дані!$D$296:$D$345,0),5),"-")</f>
        <v>-</v>
      </c>
      <c r="SK103" s="112">
        <v>13</v>
      </c>
      <c r="SL103" s="8"/>
      <c r="SM103" s="101" t="str">
        <f>IF(SL103&gt;0,INDEX(Вхідні_дані!$A$296:$J$345,MATCH(SL103,Вхідні_дані!$D$296:$D$345,0),10),"-")</f>
        <v>-</v>
      </c>
      <c r="SN103" s="9"/>
      <c r="SO103" s="11"/>
      <c r="SP103" s="102" t="str">
        <f t="shared" si="263"/>
        <v>-</v>
      </c>
      <c r="SR103" s="103" t="str">
        <f>IF(SQ103&gt;0,INDEX(Вхідні_дані!$A$296:$J$345,MATCH(SQ103,Вхідні_дані!$D$296:$D$345,0),5),"-")</f>
        <v>-</v>
      </c>
      <c r="SS103" s="112">
        <v>13</v>
      </c>
      <c r="ST103" s="8"/>
      <c r="SU103" s="101" t="str">
        <f>IF(ST103&gt;0,INDEX(Вхідні_дані!$A$296:$J$345,MATCH(ST103,Вхідні_дані!$D$296:$D$345,0),10),"-")</f>
        <v>-</v>
      </c>
      <c r="SV103" s="9"/>
      <c r="SW103" s="11"/>
      <c r="SX103" s="102" t="str">
        <f t="shared" si="264"/>
        <v>-</v>
      </c>
      <c r="SZ103" s="103" t="str">
        <f>IF(SY103&gt;0,INDEX(Вхідні_дані!$A$296:$J$345,MATCH(SY103,Вхідні_дані!$D$296:$D$345,0),5),"-")</f>
        <v>-</v>
      </c>
      <c r="TA103" s="112">
        <v>13</v>
      </c>
      <c r="TB103" s="8"/>
      <c r="TC103" s="101" t="str">
        <f>IF(TB103&gt;0,INDEX(Вхідні_дані!$A$296:$J$345,MATCH(TB103,Вхідні_дані!$D$296:$D$345,0),10),"-")</f>
        <v>-</v>
      </c>
      <c r="TD103" s="9"/>
      <c r="TE103" s="11"/>
      <c r="TF103" s="102" t="str">
        <f t="shared" si="265"/>
        <v>-</v>
      </c>
      <c r="TH103" s="103" t="str">
        <f>IF(TG103&gt;0,INDEX(Вхідні_дані!$A$296:$J$345,MATCH(TG103,Вхідні_дані!$D$296:$D$345,0),5),"-")</f>
        <v>-</v>
      </c>
      <c r="TI103" s="112">
        <v>13</v>
      </c>
      <c r="TJ103" s="8"/>
      <c r="TK103" s="101" t="str">
        <f>IF(TJ103&gt;0,INDEX(Вхідні_дані!$A$296:$J$345,MATCH(TJ103,Вхідні_дані!$D$296:$D$345,0),10),"-")</f>
        <v>-</v>
      </c>
      <c r="TL103" s="9"/>
      <c r="TM103" s="11"/>
      <c r="TN103" s="102" t="str">
        <f t="shared" si="266"/>
        <v>-</v>
      </c>
      <c r="TP103" s="103" t="str">
        <f>IF(TO103&gt;0,INDEX(Вхідні_дані!$A$296:$J$345,MATCH(TO103,Вхідні_дані!$D$296:$D$345,0),5),"-")</f>
        <v>-</v>
      </c>
      <c r="TQ103" s="112">
        <v>13</v>
      </c>
      <c r="TR103" s="8"/>
      <c r="TS103" s="101" t="str">
        <f>IF(TR103&gt;0,INDEX(Вхідні_дані!$A$296:$J$345,MATCH(TR103,Вхідні_дані!$D$296:$D$345,0),10),"-")</f>
        <v>-</v>
      </c>
      <c r="TT103" s="9"/>
      <c r="TU103" s="11"/>
      <c r="TV103" s="102" t="str">
        <f t="shared" si="267"/>
        <v>-</v>
      </c>
      <c r="TX103" s="103" t="str">
        <f>IF(TW103&gt;0,INDEX(Вхідні_дані!$A$296:$J$345,MATCH(TW103,Вхідні_дані!$D$296:$D$345,0),5),"-")</f>
        <v>-</v>
      </c>
      <c r="TY103" s="112">
        <v>13</v>
      </c>
      <c r="TZ103" s="8"/>
      <c r="UA103" s="101" t="str">
        <f>IF(TZ103&gt;0,INDEX(Вхідні_дані!$A$296:$J$345,MATCH(TZ103,Вхідні_дані!$D$296:$D$345,0),10),"-")</f>
        <v>-</v>
      </c>
      <c r="UB103" s="9"/>
      <c r="UC103" s="11"/>
      <c r="UD103" s="102" t="str">
        <f t="shared" si="268"/>
        <v>-</v>
      </c>
      <c r="UF103" s="103" t="str">
        <f>IF(UE103&gt;0,INDEX(Вхідні_дані!$A$296:$J$345,MATCH(UE103,Вхідні_дані!$D$296:$D$345,0),5),"-")</f>
        <v>-</v>
      </c>
      <c r="UG103" s="112">
        <v>13</v>
      </c>
      <c r="UH103" s="8"/>
      <c r="UI103" s="101" t="str">
        <f>IF(UH103&gt;0,INDEX(Вхідні_дані!$A$296:$J$345,MATCH(UH103,Вхідні_дані!$D$296:$D$345,0),10),"-")</f>
        <v>-</v>
      </c>
      <c r="UJ103" s="9"/>
      <c r="UK103" s="11"/>
      <c r="UL103" s="102" t="str">
        <f t="shared" si="269"/>
        <v>-</v>
      </c>
      <c r="UN103" s="103" t="str">
        <f>IF(UM103&gt;0,INDEX(Вхідні_дані!$A$296:$J$345,MATCH(UM103,Вхідні_дані!$D$296:$D$345,0),5),"-")</f>
        <v>-</v>
      </c>
      <c r="UO103" s="112">
        <v>13</v>
      </c>
      <c r="UP103" s="8"/>
      <c r="UQ103" s="101" t="str">
        <f>IF(UP103&gt;0,INDEX(Вхідні_дані!$A$296:$J$345,MATCH(UP103,Вхідні_дані!$D$296:$D$345,0),10),"-")</f>
        <v>-</v>
      </c>
      <c r="UR103" s="9"/>
      <c r="US103" s="11"/>
      <c r="UT103" s="102" t="str">
        <f t="shared" si="270"/>
        <v>-</v>
      </c>
      <c r="UV103" s="103" t="str">
        <f>IF(UU103&gt;0,INDEX(Вхідні_дані!$A$296:$J$345,MATCH(UU103,Вхідні_дані!$D$296:$D$345,0),5),"-")</f>
        <v>-</v>
      </c>
      <c r="UW103" s="112">
        <v>13</v>
      </c>
      <c r="UX103" s="8"/>
      <c r="UY103" s="101" t="str">
        <f>IF(UX103&gt;0,INDEX(Вхідні_дані!$A$296:$J$345,MATCH(UX103,Вхідні_дані!$D$296:$D$345,0),10),"-")</f>
        <v>-</v>
      </c>
      <c r="UZ103" s="9"/>
      <c r="VA103" s="11"/>
      <c r="VB103" s="102" t="str">
        <f t="shared" si="271"/>
        <v>-</v>
      </c>
      <c r="VD103" s="103" t="str">
        <f>IF(VC103&gt;0,INDEX(Вхідні_дані!$A$296:$J$345,MATCH(VC103,Вхідні_дані!$D$296:$D$345,0),5),"-")</f>
        <v>-</v>
      </c>
      <c r="VE103" s="112">
        <v>13</v>
      </c>
      <c r="VF103" s="8"/>
      <c r="VG103" s="101" t="str">
        <f>IF(VF103&gt;0,INDEX(Вхідні_дані!$A$296:$J$345,MATCH(VF103,Вхідні_дані!$D$296:$D$345,0),10),"-")</f>
        <v>-</v>
      </c>
      <c r="VH103" s="9"/>
      <c r="VI103" s="11"/>
      <c r="VJ103" s="102" t="str">
        <f t="shared" si="272"/>
        <v>-</v>
      </c>
      <c r="VL103" s="103" t="str">
        <f>IF(VK103&gt;0,INDEX(Вхідні_дані!$A$296:$J$345,MATCH(VK103,Вхідні_дані!$D$296:$D$345,0),5),"-")</f>
        <v>-</v>
      </c>
      <c r="VM103" s="112">
        <v>13</v>
      </c>
      <c r="VN103" s="8"/>
      <c r="VO103" s="101" t="str">
        <f>IF(VN103&gt;0,INDEX(Вхідні_дані!$A$296:$J$345,MATCH(VN103,Вхідні_дані!$D$296:$D$345,0),10),"-")</f>
        <v>-</v>
      </c>
      <c r="VP103" s="9"/>
      <c r="VQ103" s="11"/>
      <c r="VR103" s="102" t="str">
        <f t="shared" si="273"/>
        <v>-</v>
      </c>
      <c r="VT103" s="103" t="str">
        <f>IF(VS103&gt;0,INDEX(Вхідні_дані!$A$296:$J$345,MATCH(VS103,Вхідні_дані!$D$296:$D$345,0),5),"-")</f>
        <v>-</v>
      </c>
      <c r="VU103" s="112">
        <v>13</v>
      </c>
      <c r="VV103" s="8"/>
      <c r="VW103" s="101" t="str">
        <f>IF(VV103&gt;0,INDEX(Вхідні_дані!$A$296:$J$345,MATCH(VV103,Вхідні_дані!$D$296:$D$345,0),10),"-")</f>
        <v>-</v>
      </c>
      <c r="VX103" s="9"/>
      <c r="VY103" s="11"/>
      <c r="VZ103" s="102" t="str">
        <f t="shared" si="274"/>
        <v>-</v>
      </c>
      <c r="WB103" s="103" t="str">
        <f>IF(WA103&gt;0,INDEX(Вхідні_дані!$A$296:$J$345,MATCH(WA103,Вхідні_дані!$D$296:$D$345,0),5),"-")</f>
        <v>-</v>
      </c>
      <c r="WC103" s="112">
        <v>13</v>
      </c>
      <c r="WD103" s="8"/>
      <c r="WE103" s="101" t="str">
        <f>IF(WD103&gt;0,INDEX(Вхідні_дані!$A$296:$J$345,MATCH(WD103,Вхідні_дані!$D$296:$D$345,0),10),"-")</f>
        <v>-</v>
      </c>
      <c r="WF103" s="9"/>
      <c r="WG103" s="11"/>
      <c r="WH103" s="102" t="str">
        <f t="shared" si="275"/>
        <v>-</v>
      </c>
      <c r="WJ103" s="103" t="str">
        <f>IF(WI103&gt;0,INDEX(Вхідні_дані!$A$296:$J$345,MATCH(WI103,Вхідні_дані!$D$296:$D$345,0),5),"-")</f>
        <v>-</v>
      </c>
      <c r="WK103" s="112">
        <v>13</v>
      </c>
      <c r="WL103" s="8"/>
      <c r="WM103" s="101" t="str">
        <f>IF(WL103&gt;0,INDEX(Вхідні_дані!$A$296:$J$345,MATCH(WL103,Вхідні_дані!$D$296:$D$345,0),10),"-")</f>
        <v>-</v>
      </c>
      <c r="WN103" s="9"/>
      <c r="WO103" s="11"/>
      <c r="WP103" s="102" t="str">
        <f t="shared" si="276"/>
        <v>-</v>
      </c>
      <c r="WR103" s="103" t="str">
        <f>IF(WQ103&gt;0,INDEX(Вхідні_дані!$A$296:$J$345,MATCH(WQ103,Вхідні_дані!$D$296:$D$345,0),5),"-")</f>
        <v>-</v>
      </c>
      <c r="WS103" s="112">
        <v>13</v>
      </c>
      <c r="WT103" s="8"/>
      <c r="WU103" s="101" t="str">
        <f>IF(WT103&gt;0,INDEX(Вхідні_дані!$A$296:$J$345,MATCH(WT103,Вхідні_дані!$D$296:$D$345,0),10),"-")</f>
        <v>-</v>
      </c>
      <c r="WV103" s="9"/>
      <c r="WW103" s="11"/>
      <c r="WX103" s="102" t="str">
        <f t="shared" si="277"/>
        <v>-</v>
      </c>
      <c r="WZ103" s="103" t="str">
        <f>IF(WY103&gt;0,INDEX(Вхідні_дані!$A$296:$J$345,MATCH(WY103,Вхідні_дані!$D$296:$D$345,0),5),"-")</f>
        <v>-</v>
      </c>
      <c r="XA103" s="112">
        <v>13</v>
      </c>
      <c r="XB103" s="8"/>
      <c r="XC103" s="101" t="str">
        <f>IF(XB103&gt;0,INDEX(Вхідні_дані!$A$296:$J$345,MATCH(XB103,Вхідні_дані!$D$296:$D$345,0),10),"-")</f>
        <v>-</v>
      </c>
      <c r="XD103" s="9"/>
      <c r="XE103" s="11"/>
      <c r="XF103" s="102" t="str">
        <f t="shared" si="278"/>
        <v>-</v>
      </c>
      <c r="XH103" s="103" t="str">
        <f>IF(XG103&gt;0,INDEX(Вхідні_дані!$A$296:$J$345,MATCH(XG103,Вхідні_дані!$D$296:$D$345,0),5),"-")</f>
        <v>-</v>
      </c>
      <c r="XI103" s="112">
        <v>13</v>
      </c>
      <c r="XJ103" s="8"/>
      <c r="XK103" s="101" t="str">
        <f>IF(XJ103&gt;0,INDEX(Вхідні_дані!$A$296:$J$345,MATCH(XJ103,Вхідні_дані!$D$296:$D$345,0),10),"-")</f>
        <v>-</v>
      </c>
      <c r="XL103" s="9"/>
      <c r="XM103" s="11"/>
      <c r="XN103" s="102" t="str">
        <f t="shared" si="279"/>
        <v>-</v>
      </c>
      <c r="XP103" s="103" t="str">
        <f>IF(XO103&gt;0,INDEX(Вхідні_дані!$A$296:$J$345,MATCH(XO103,Вхідні_дані!$D$296:$D$345,0),5),"-")</f>
        <v>-</v>
      </c>
      <c r="XQ103" s="112">
        <v>13</v>
      </c>
      <c r="XR103" s="8"/>
      <c r="XS103" s="101" t="str">
        <f>IF(XR103&gt;0,INDEX(Вхідні_дані!$A$296:$J$345,MATCH(XR103,Вхідні_дані!$D$296:$D$345,0),10),"-")</f>
        <v>-</v>
      </c>
      <c r="XT103" s="9"/>
      <c r="XU103" s="11"/>
      <c r="XV103" s="102" t="str">
        <f t="shared" si="280"/>
        <v>-</v>
      </c>
      <c r="XX103" s="103" t="str">
        <f>IF(XW103&gt;0,INDEX(Вхідні_дані!$A$296:$J$345,MATCH(XW103,Вхідні_дані!$D$296:$D$345,0),5),"-")</f>
        <v>-</v>
      </c>
      <c r="XY103" s="112">
        <v>13</v>
      </c>
      <c r="XZ103" s="8"/>
      <c r="YA103" s="101" t="str">
        <f>IF(XZ103&gt;0,INDEX(Вхідні_дані!$A$296:$J$345,MATCH(XZ103,Вхідні_дані!$D$296:$D$345,0),10),"-")</f>
        <v>-</v>
      </c>
      <c r="YB103" s="9"/>
      <c r="YC103" s="11"/>
      <c r="YD103" s="102" t="str">
        <f t="shared" si="281"/>
        <v>-</v>
      </c>
      <c r="YF103" s="103" t="str">
        <f>IF(YE103&gt;0,INDEX(Вхідні_дані!$A$296:$J$345,MATCH(YE103,Вхідні_дані!$D$296:$D$345,0),5),"-")</f>
        <v>-</v>
      </c>
      <c r="YG103" s="112">
        <v>13</v>
      </c>
      <c r="YH103" s="8"/>
      <c r="YI103" s="101" t="str">
        <f>IF(YH103&gt;0,INDEX(Вхідні_дані!$A$296:$J$345,MATCH(YH103,Вхідні_дані!$D$296:$D$345,0),10),"-")</f>
        <v>-</v>
      </c>
      <c r="YJ103" s="9"/>
      <c r="YK103" s="11"/>
      <c r="YL103" s="102" t="str">
        <f t="shared" si="282"/>
        <v>-</v>
      </c>
      <c r="YN103" s="103" t="str">
        <f>IF(YM103&gt;0,INDEX(Вхідні_дані!$A$296:$J$345,MATCH(YM103,Вхідні_дані!$D$296:$D$345,0),5),"-")</f>
        <v>-</v>
      </c>
      <c r="YO103" s="112">
        <v>13</v>
      </c>
      <c r="YP103" s="8"/>
      <c r="YQ103" s="101" t="str">
        <f>IF(YP103&gt;0,INDEX(Вхідні_дані!$A$296:$J$345,MATCH(YP103,Вхідні_дані!$D$296:$D$345,0),10),"-")</f>
        <v>-</v>
      </c>
      <c r="YR103" s="9"/>
      <c r="YS103" s="11"/>
      <c r="YT103" s="102" t="str">
        <f t="shared" si="283"/>
        <v>-</v>
      </c>
      <c r="YV103" s="103" t="str">
        <f>IF(YU103&gt;0,INDEX(Вхідні_дані!$A$296:$J$345,MATCH(YU103,Вхідні_дані!$D$296:$D$345,0),5),"-")</f>
        <v>-</v>
      </c>
      <c r="YW103" s="112">
        <v>13</v>
      </c>
      <c r="YX103" s="8"/>
      <c r="YY103" s="101" t="str">
        <f>IF(YX103&gt;0,INDEX(Вхідні_дані!$A$296:$J$345,MATCH(YX103,Вхідні_дані!$D$296:$D$345,0),10),"-")</f>
        <v>-</v>
      </c>
      <c r="YZ103" s="9"/>
      <c r="ZA103" s="11"/>
      <c r="ZB103" s="102" t="str">
        <f t="shared" si="284"/>
        <v>-</v>
      </c>
      <c r="ZD103" s="103" t="str">
        <f>IF(ZC103&gt;0,INDEX(Вхідні_дані!$A$296:$J$345,MATCH(ZC103,Вхідні_дані!$D$296:$D$345,0),5),"-")</f>
        <v>-</v>
      </c>
      <c r="ZE103" s="112">
        <v>13</v>
      </c>
      <c r="ZF103" s="8"/>
      <c r="ZG103" s="101" t="str">
        <f>IF(ZF103&gt;0,INDEX(Вхідні_дані!$A$296:$J$345,MATCH(ZF103,Вхідні_дані!$D$296:$D$345,0),10),"-")</f>
        <v>-</v>
      </c>
      <c r="ZH103" s="9"/>
      <c r="ZI103" s="11"/>
      <c r="ZJ103" s="102" t="str">
        <f t="shared" si="285"/>
        <v>-</v>
      </c>
      <c r="ZL103" s="103" t="str">
        <f>IF(ZK103&gt;0,INDEX(Вхідні_дані!$A$296:$J$345,MATCH(ZK103,Вхідні_дані!$D$296:$D$345,0),5),"-")</f>
        <v>-</v>
      </c>
      <c r="ZM103" s="112">
        <v>13</v>
      </c>
      <c r="ZN103" s="8"/>
      <c r="ZO103" s="101" t="str">
        <f>IF(ZN103&gt;0,INDEX(Вхідні_дані!$A$296:$J$345,MATCH(ZN103,Вхідні_дані!$D$296:$D$345,0),10),"-")</f>
        <v>-</v>
      </c>
      <c r="ZP103" s="9"/>
      <c r="ZQ103" s="11"/>
      <c r="ZR103" s="102" t="str">
        <f t="shared" si="286"/>
        <v>-</v>
      </c>
      <c r="ZT103" s="103" t="str">
        <f>IF(ZS103&gt;0,INDEX(Вхідні_дані!$A$296:$J$345,MATCH(ZS103,Вхідні_дані!$D$296:$D$345,0),5),"-")</f>
        <v>-</v>
      </c>
      <c r="ZU103" s="112">
        <v>13</v>
      </c>
      <c r="ZV103" s="8"/>
      <c r="ZW103" s="101" t="str">
        <f>IF(ZV103&gt;0,INDEX(Вхідні_дані!$A$296:$J$345,MATCH(ZV103,Вхідні_дані!$D$296:$D$345,0),10),"-")</f>
        <v>-</v>
      </c>
      <c r="ZX103" s="9"/>
      <c r="ZY103" s="11"/>
      <c r="ZZ103" s="102" t="str">
        <f t="shared" si="287"/>
        <v>-</v>
      </c>
      <c r="AAB103" s="103" t="str">
        <f>IF(AAA103&gt;0,INDEX(Вхідні_дані!$A$296:$J$345,MATCH(AAA103,Вхідні_дані!$D$296:$D$345,0),5),"-")</f>
        <v>-</v>
      </c>
      <c r="AAC103" s="112">
        <v>13</v>
      </c>
      <c r="AAD103" s="8"/>
      <c r="AAE103" s="101" t="str">
        <f>IF(AAD103&gt;0,INDEX(Вхідні_дані!$A$296:$J$345,MATCH(AAD103,Вхідні_дані!$D$296:$D$345,0),10),"-")</f>
        <v>-</v>
      </c>
      <c r="AAF103" s="9"/>
      <c r="AAG103" s="11"/>
      <c r="AAH103" s="102" t="str">
        <f t="shared" si="288"/>
        <v>-</v>
      </c>
      <c r="AAJ103" s="103" t="str">
        <f>IF(AAI103&gt;0,INDEX(Вхідні_дані!$A$296:$J$345,MATCH(AAI103,Вхідні_дані!$D$296:$D$345,0),5),"-")</f>
        <v>-</v>
      </c>
      <c r="AAK103" s="112">
        <v>13</v>
      </c>
      <c r="AAL103" s="8"/>
      <c r="AAM103" s="101" t="str">
        <f>IF(AAL103&gt;0,INDEX(Вхідні_дані!$A$296:$J$345,MATCH(AAL103,Вхідні_дані!$D$296:$D$345,0),10),"-")</f>
        <v>-</v>
      </c>
      <c r="AAN103" s="9"/>
      <c r="AAO103" s="11"/>
      <c r="AAP103" s="102" t="str">
        <f t="shared" si="289"/>
        <v>-</v>
      </c>
      <c r="AAR103" s="103" t="str">
        <f>IF(AAQ103&gt;0,INDEX(Вхідні_дані!$A$296:$J$345,MATCH(AAQ103,Вхідні_дані!$D$296:$D$345,0),5),"-")</f>
        <v>-</v>
      </c>
      <c r="AAS103" s="112">
        <v>13</v>
      </c>
      <c r="AAT103" s="8"/>
      <c r="AAU103" s="101" t="str">
        <f>IF(AAT103&gt;0,INDEX(Вхідні_дані!$A$296:$J$345,MATCH(AAT103,Вхідні_дані!$D$296:$D$345,0),10),"-")</f>
        <v>-</v>
      </c>
      <c r="AAV103" s="9"/>
      <c r="AAW103" s="11"/>
      <c r="AAX103" s="102" t="str">
        <f t="shared" si="290"/>
        <v>-</v>
      </c>
      <c r="AAZ103" s="103" t="str">
        <f>IF(AAY103&gt;0,INDEX(Вхідні_дані!$A$296:$J$345,MATCH(AAY103,Вхідні_дані!$D$296:$D$345,0),5),"-")</f>
        <v>-</v>
      </c>
      <c r="ABA103" s="112">
        <v>13</v>
      </c>
      <c r="ABB103" s="8"/>
      <c r="ABC103" s="101" t="str">
        <f>IF(ABB103&gt;0,INDEX(Вхідні_дані!$A$296:$J$345,MATCH(ABB103,Вхідні_дані!$D$296:$D$345,0),10),"-")</f>
        <v>-</v>
      </c>
      <c r="ABD103" s="9"/>
      <c r="ABE103" s="11"/>
      <c r="ABF103" s="102" t="str">
        <f t="shared" si="291"/>
        <v>-</v>
      </c>
      <c r="ABH103" s="103" t="str">
        <f>IF(ABG103&gt;0,INDEX(Вхідні_дані!$A$296:$J$345,MATCH(ABG103,Вхідні_дані!$D$296:$D$345,0),5),"-")</f>
        <v>-</v>
      </c>
      <c r="ABI103" s="112">
        <v>13</v>
      </c>
      <c r="ABJ103" s="8"/>
      <c r="ABK103" s="101" t="str">
        <f>IF(ABJ103&gt;0,INDEX(Вхідні_дані!$A$296:$J$345,MATCH(ABJ103,Вхідні_дані!$D$296:$D$345,0),10),"-")</f>
        <v>-</v>
      </c>
      <c r="ABL103" s="9"/>
      <c r="ABM103" s="11"/>
      <c r="ABN103" s="102" t="str">
        <f t="shared" si="292"/>
        <v>-</v>
      </c>
      <c r="ABP103" s="103" t="str">
        <f>IF(ABO103&gt;0,INDEX(Вхідні_дані!$A$296:$J$345,MATCH(ABO103,Вхідні_дані!$D$296:$D$345,0),5),"-")</f>
        <v>-</v>
      </c>
      <c r="ABQ103" s="112">
        <v>13</v>
      </c>
      <c r="ABR103" s="8"/>
      <c r="ABS103" s="101" t="str">
        <f>IF(ABR103&gt;0,INDEX(Вхідні_дані!$A$296:$J$345,MATCH(ABR103,Вхідні_дані!$D$296:$D$345,0),10),"-")</f>
        <v>-</v>
      </c>
      <c r="ABT103" s="9"/>
      <c r="ABU103" s="11"/>
      <c r="ABV103" s="102" t="str">
        <f t="shared" si="293"/>
        <v>-</v>
      </c>
      <c r="ABX103" s="103" t="str">
        <f>IF(ABW103&gt;0,INDEX(Вхідні_дані!$A$296:$J$345,MATCH(ABW103,Вхідні_дані!$D$296:$D$345,0),5),"-")</f>
        <v>-</v>
      </c>
      <c r="ABY103" s="112">
        <v>13</v>
      </c>
      <c r="ABZ103" s="8"/>
      <c r="ACA103" s="101" t="str">
        <f>IF(ABZ103&gt;0,INDEX(Вхідні_дані!$A$296:$J$345,MATCH(ABZ103,Вхідні_дані!$D$296:$D$345,0),10),"-")</f>
        <v>-</v>
      </c>
      <c r="ACB103" s="9"/>
      <c r="ACC103" s="11"/>
      <c r="ACD103" s="102" t="str">
        <f t="shared" si="294"/>
        <v>-</v>
      </c>
      <c r="ACF103" s="103" t="str">
        <f>IF(ACE103&gt;0,INDEX(Вхідні_дані!$A$296:$J$345,MATCH(ACE103,Вхідні_дані!$D$296:$D$345,0),5),"-")</f>
        <v>-</v>
      </c>
      <c r="ACG103" s="112">
        <v>13</v>
      </c>
      <c r="ACH103" s="8"/>
      <c r="ACI103" s="101" t="str">
        <f>IF(ACH103&gt;0,INDEX(Вхідні_дані!$A$296:$J$345,MATCH(ACH103,Вхідні_дані!$D$296:$D$345,0),10),"-")</f>
        <v>-</v>
      </c>
      <c r="ACJ103" s="9"/>
      <c r="ACK103" s="11"/>
      <c r="ACL103" s="102" t="str">
        <f t="shared" si="295"/>
        <v>-</v>
      </c>
      <c r="ACN103" s="103" t="str">
        <f>IF(ACM103&gt;0,INDEX(Вхідні_дані!$A$296:$J$345,MATCH(ACM103,Вхідні_дані!$D$296:$D$345,0),5),"-")</f>
        <v>-</v>
      </c>
      <c r="ACO103" s="112">
        <v>13</v>
      </c>
      <c r="ACP103" s="8"/>
      <c r="ACQ103" s="101" t="str">
        <f>IF(ACP103&gt;0,INDEX(Вхідні_дані!$A$296:$J$345,MATCH(ACP103,Вхідні_дані!$D$296:$D$345,0),10),"-")</f>
        <v>-</v>
      </c>
      <c r="ACR103" s="9"/>
      <c r="ACS103" s="11"/>
      <c r="ACT103" s="102" t="str">
        <f t="shared" si="296"/>
        <v>-</v>
      </c>
      <c r="ACV103" s="103" t="str">
        <f>IF(ACU103&gt;0,INDEX(Вхідні_дані!$A$296:$J$345,MATCH(ACU103,Вхідні_дані!$D$296:$D$345,0),5),"-")</f>
        <v>-</v>
      </c>
      <c r="ACW103" s="112">
        <v>13</v>
      </c>
      <c r="ACX103" s="8"/>
      <c r="ACY103" s="101" t="str">
        <f>IF(ACX103&gt;0,INDEX(Вхідні_дані!$A$296:$J$345,MATCH(ACX103,Вхідні_дані!$D$296:$D$345,0),10),"-")</f>
        <v>-</v>
      </c>
      <c r="ACZ103" s="9"/>
      <c r="ADA103" s="11"/>
      <c r="ADB103" s="102" t="str">
        <f t="shared" si="297"/>
        <v>-</v>
      </c>
      <c r="ADD103" s="103" t="str">
        <f>IF(ADC103&gt;0,INDEX(Вхідні_дані!$A$296:$J$345,MATCH(ADC103,Вхідні_дані!$D$296:$D$345,0),5),"-")</f>
        <v>-</v>
      </c>
      <c r="ADE103" s="112">
        <v>13</v>
      </c>
      <c r="ADF103" s="8"/>
      <c r="ADG103" s="101" t="str">
        <f>IF(ADF103&gt;0,INDEX(Вхідні_дані!$A$296:$J$345,MATCH(ADF103,Вхідні_дані!$D$296:$D$345,0),10),"-")</f>
        <v>-</v>
      </c>
      <c r="ADH103" s="9"/>
      <c r="ADI103" s="11"/>
      <c r="ADJ103" s="102" t="str">
        <f t="shared" si="298"/>
        <v>-</v>
      </c>
      <c r="ADL103" s="103" t="str">
        <f>IF(ADK103&gt;0,INDEX(Вхідні_дані!$A$296:$J$345,MATCH(ADK103,Вхідні_дані!$D$296:$D$345,0),5),"-")</f>
        <v>-</v>
      </c>
      <c r="ADM103" s="112">
        <v>13</v>
      </c>
      <c r="ADN103" s="8"/>
      <c r="ADO103" s="101" t="str">
        <f>IF(ADN103&gt;0,INDEX(Вхідні_дані!$A$296:$J$345,MATCH(ADN103,Вхідні_дані!$D$296:$D$345,0),10),"-")</f>
        <v>-</v>
      </c>
      <c r="ADP103" s="9"/>
      <c r="ADQ103" s="11"/>
      <c r="ADR103" s="102" t="str">
        <f t="shared" si="299"/>
        <v>-</v>
      </c>
      <c r="ADT103" s="103" t="str">
        <f>IF(ADS103&gt;0,INDEX(Вхідні_дані!$A$296:$J$345,MATCH(ADS103,Вхідні_дані!$D$296:$D$345,0),5),"-")</f>
        <v>-</v>
      </c>
    </row>
    <row r="104" spans="1:800" ht="25.5" customHeight="1" outlineLevel="1" x14ac:dyDescent="0.25">
      <c r="A104" s="112">
        <v>14</v>
      </c>
      <c r="B104" s="8"/>
      <c r="C104" s="101" t="str">
        <f>IF(B104&gt;0,INDEX(Вхідні_дані!$A$296:$J$345,MATCH(B104,Вхідні_дані!$D$296:$D$345,0),10),"-")</f>
        <v>-</v>
      </c>
      <c r="D104" s="9"/>
      <c r="E104" s="11"/>
      <c r="F104" s="102" t="str">
        <f t="shared" si="200"/>
        <v>-</v>
      </c>
      <c r="H104" s="103" t="str">
        <f>IF(G104&gt;0,INDEX(Вхідні_дані!$A$296:$J$345,MATCH(G104,Вхідні_дані!$D$296:$D$345,0),5),"-")</f>
        <v>-</v>
      </c>
      <c r="I104" s="112">
        <v>14</v>
      </c>
      <c r="J104" s="8"/>
      <c r="K104" s="101" t="str">
        <f>IF(J104&gt;0,INDEX(Вхідні_дані!$A$296:$J$345,MATCH(J104,Вхідні_дані!$D$296:$D$345,0),10),"-")</f>
        <v>-</v>
      </c>
      <c r="L104" s="9"/>
      <c r="M104" s="11"/>
      <c r="N104" s="102" t="str">
        <f t="shared" si="201"/>
        <v>-</v>
      </c>
      <c r="P104" s="103" t="str">
        <f>IF(O104&gt;0,INDEX(Вхідні_дані!$A$296:$J$345,MATCH(O104,Вхідні_дані!$D$296:$D$345,0),5),"-")</f>
        <v>-</v>
      </c>
      <c r="Q104" s="112">
        <v>14</v>
      </c>
      <c r="R104" s="8"/>
      <c r="S104" s="101" t="str">
        <f>IF(R104&gt;0,INDEX(Вхідні_дані!$A$296:$J$345,MATCH(R104,Вхідні_дані!$D$296:$D$345,0),10),"-")</f>
        <v>-</v>
      </c>
      <c r="T104" s="9"/>
      <c r="U104" s="11"/>
      <c r="V104" s="102" t="str">
        <f t="shared" si="202"/>
        <v>-</v>
      </c>
      <c r="X104" s="103" t="str">
        <f>IF(W104&gt;0,INDEX(Вхідні_дані!$A$296:$J$345,MATCH(W104,Вхідні_дані!$D$296:$D$345,0),5),"-")</f>
        <v>-</v>
      </c>
      <c r="Y104" s="112">
        <v>14</v>
      </c>
      <c r="Z104" s="8"/>
      <c r="AA104" s="101" t="str">
        <f>IF(Z104&gt;0,INDEX(Вхідні_дані!$A$296:$J$345,MATCH(Z104,Вхідні_дані!$D$296:$D$345,0),10),"-")</f>
        <v>-</v>
      </c>
      <c r="AB104" s="9"/>
      <c r="AC104" s="11"/>
      <c r="AD104" s="102" t="str">
        <f t="shared" si="203"/>
        <v>-</v>
      </c>
      <c r="AF104" s="103" t="str">
        <f>IF(AE104&gt;0,INDEX(Вхідні_дані!$A$296:$J$345,MATCH(AE104,Вхідні_дані!$D$296:$D$345,0),5),"-")</f>
        <v>-</v>
      </c>
      <c r="AG104" s="112">
        <v>14</v>
      </c>
      <c r="AH104" s="8"/>
      <c r="AI104" s="101" t="str">
        <f>IF(AH104&gt;0,INDEX(Вхідні_дані!$A$296:$J$345,MATCH(AH104,Вхідні_дані!$D$296:$D$345,0),10),"-")</f>
        <v>-</v>
      </c>
      <c r="AJ104" s="9"/>
      <c r="AK104" s="11"/>
      <c r="AL104" s="102" t="str">
        <f t="shared" si="204"/>
        <v>-</v>
      </c>
      <c r="AN104" s="103" t="str">
        <f>IF(AM104&gt;0,INDEX(Вхідні_дані!$A$296:$J$345,MATCH(AM104,Вхідні_дані!$D$296:$D$345,0),5),"-")</f>
        <v>-</v>
      </c>
      <c r="AO104" s="112">
        <v>14</v>
      </c>
      <c r="AP104" s="8"/>
      <c r="AQ104" s="101" t="str">
        <f>IF(AP104&gt;0,INDEX(Вхідні_дані!$A$296:$J$345,MATCH(AP104,Вхідні_дані!$D$296:$D$345,0),10),"-")</f>
        <v>-</v>
      </c>
      <c r="AR104" s="9"/>
      <c r="AS104" s="11"/>
      <c r="AT104" s="102" t="str">
        <f t="shared" si="205"/>
        <v>-</v>
      </c>
      <c r="AV104" s="103" t="str">
        <f>IF(AU104&gt;0,INDEX(Вхідні_дані!$A$296:$J$345,MATCH(AU104,Вхідні_дані!$D$296:$D$345,0),5),"-")</f>
        <v>-</v>
      </c>
      <c r="AW104" s="112">
        <v>14</v>
      </c>
      <c r="AX104" s="8"/>
      <c r="AY104" s="101" t="str">
        <f>IF(AX104&gt;0,INDEX(Вхідні_дані!$A$296:$J$345,MATCH(AX104,Вхідні_дані!$D$296:$D$345,0),10),"-")</f>
        <v>-</v>
      </c>
      <c r="AZ104" s="9"/>
      <c r="BA104" s="11"/>
      <c r="BB104" s="102" t="str">
        <f t="shared" si="206"/>
        <v>-</v>
      </c>
      <c r="BD104" s="103" t="str">
        <f>IF(BC104&gt;0,INDEX(Вхідні_дані!$A$296:$J$345,MATCH(BC104,Вхідні_дані!$D$296:$D$345,0),5),"-")</f>
        <v>-</v>
      </c>
      <c r="BE104" s="112">
        <v>14</v>
      </c>
      <c r="BF104" s="8"/>
      <c r="BG104" s="101" t="str">
        <f>IF(BF104&gt;0,INDEX(Вхідні_дані!$A$296:$J$345,MATCH(BF104,Вхідні_дані!$D$296:$D$345,0),10),"-")</f>
        <v>-</v>
      </c>
      <c r="BH104" s="9"/>
      <c r="BI104" s="11"/>
      <c r="BJ104" s="102" t="str">
        <f t="shared" si="207"/>
        <v>-</v>
      </c>
      <c r="BL104" s="103" t="str">
        <f>IF(BK104&gt;0,INDEX(Вхідні_дані!$A$296:$J$345,MATCH(BK104,Вхідні_дані!$D$296:$D$345,0),5),"-")</f>
        <v>-</v>
      </c>
      <c r="BM104" s="112">
        <v>14</v>
      </c>
      <c r="BN104" s="8"/>
      <c r="BO104" s="101" t="str">
        <f>IF(BN104&gt;0,INDEX(Вхідні_дані!$A$296:$J$345,MATCH(BN104,Вхідні_дані!$D$296:$D$345,0),10),"-")</f>
        <v>-</v>
      </c>
      <c r="BP104" s="9"/>
      <c r="BQ104" s="11"/>
      <c r="BR104" s="102" t="str">
        <f t="shared" si="208"/>
        <v>-</v>
      </c>
      <c r="BT104" s="103" t="str">
        <f>IF(BS104&gt;0,INDEX(Вхідні_дані!$A$296:$J$345,MATCH(BS104,Вхідні_дані!$D$296:$D$345,0),5),"-")</f>
        <v>-</v>
      </c>
      <c r="BU104" s="112">
        <v>14</v>
      </c>
      <c r="BV104" s="8"/>
      <c r="BW104" s="101" t="str">
        <f>IF(BV104&gt;0,INDEX(Вхідні_дані!$A$296:$J$345,MATCH(BV104,Вхідні_дані!$D$296:$D$345,0),10),"-")</f>
        <v>-</v>
      </c>
      <c r="BX104" s="9"/>
      <c r="BY104" s="11"/>
      <c r="BZ104" s="102" t="str">
        <f t="shared" si="209"/>
        <v>-</v>
      </c>
      <c r="CB104" s="103" t="str">
        <f>IF(CA104&gt;0,INDEX(Вхідні_дані!$A$296:$J$345,MATCH(CA104,Вхідні_дані!$D$296:$D$345,0),5),"-")</f>
        <v>-</v>
      </c>
      <c r="CC104" s="112">
        <v>14</v>
      </c>
      <c r="CD104" s="8"/>
      <c r="CE104" s="101" t="str">
        <f>IF(CD104&gt;0,INDEX(Вхідні_дані!$A$296:$J$345,MATCH(CD104,Вхідні_дані!$D$296:$D$345,0),10),"-")</f>
        <v>-</v>
      </c>
      <c r="CF104" s="9"/>
      <c r="CG104" s="11"/>
      <c r="CH104" s="102" t="str">
        <f t="shared" si="210"/>
        <v>-</v>
      </c>
      <c r="CJ104" s="103" t="str">
        <f>IF(CI104&gt;0,INDEX(Вхідні_дані!$A$296:$J$345,MATCH(CI104,Вхідні_дані!$D$296:$D$345,0),5),"-")</f>
        <v>-</v>
      </c>
      <c r="CK104" s="112">
        <v>14</v>
      </c>
      <c r="CL104" s="8"/>
      <c r="CM104" s="101" t="str">
        <f>IF(CL104&gt;0,INDEX(Вхідні_дані!$A$296:$J$345,MATCH(CL104,Вхідні_дані!$D$296:$D$345,0),10),"-")</f>
        <v>-</v>
      </c>
      <c r="CN104" s="9"/>
      <c r="CO104" s="11"/>
      <c r="CP104" s="102" t="str">
        <f t="shared" si="211"/>
        <v>-</v>
      </c>
      <c r="CR104" s="103" t="str">
        <f>IF(CQ104&gt;0,INDEX(Вхідні_дані!$A$296:$J$345,MATCH(CQ104,Вхідні_дані!$D$296:$D$345,0),5),"-")</f>
        <v>-</v>
      </c>
      <c r="CS104" s="112">
        <v>14</v>
      </c>
      <c r="CT104" s="8"/>
      <c r="CU104" s="101" t="str">
        <f>IF(CT104&gt;0,INDEX(Вхідні_дані!$A$296:$J$345,MATCH(CT104,Вхідні_дані!$D$296:$D$345,0),10),"-")</f>
        <v>-</v>
      </c>
      <c r="CV104" s="9"/>
      <c r="CW104" s="11"/>
      <c r="CX104" s="102" t="str">
        <f t="shared" si="212"/>
        <v>-</v>
      </c>
      <c r="CZ104" s="103" t="str">
        <f>IF(CY104&gt;0,INDEX(Вхідні_дані!$A$296:$J$345,MATCH(CY104,Вхідні_дані!$D$296:$D$345,0),5),"-")</f>
        <v>-</v>
      </c>
      <c r="DA104" s="112">
        <v>14</v>
      </c>
      <c r="DB104" s="8"/>
      <c r="DC104" s="101" t="str">
        <f>IF(DB104&gt;0,INDEX(Вхідні_дані!$A$296:$J$345,MATCH(DB104,Вхідні_дані!$D$296:$D$345,0),10),"-")</f>
        <v>-</v>
      </c>
      <c r="DD104" s="9"/>
      <c r="DE104" s="11"/>
      <c r="DF104" s="102" t="str">
        <f t="shared" si="213"/>
        <v>-</v>
      </c>
      <c r="DH104" s="103" t="str">
        <f>IF(DG104&gt;0,INDEX(Вхідні_дані!$A$296:$J$345,MATCH(DG104,Вхідні_дані!$D$296:$D$345,0),5),"-")</f>
        <v>-</v>
      </c>
      <c r="DI104" s="112">
        <v>14</v>
      </c>
      <c r="DJ104" s="8"/>
      <c r="DK104" s="101" t="str">
        <f>IF(DJ104&gt;0,INDEX(Вхідні_дані!$A$296:$J$345,MATCH(DJ104,Вхідні_дані!$D$296:$D$345,0),10),"-")</f>
        <v>-</v>
      </c>
      <c r="DL104" s="9"/>
      <c r="DM104" s="11"/>
      <c r="DN104" s="102" t="str">
        <f t="shared" si="214"/>
        <v>-</v>
      </c>
      <c r="DP104" s="103" t="str">
        <f>IF(DO104&gt;0,INDEX(Вхідні_дані!$A$296:$J$345,MATCH(DO104,Вхідні_дані!$D$296:$D$345,0),5),"-")</f>
        <v>-</v>
      </c>
      <c r="DQ104" s="112">
        <v>14</v>
      </c>
      <c r="DR104" s="8"/>
      <c r="DS104" s="101" t="str">
        <f>IF(DR104&gt;0,INDEX(Вхідні_дані!$A$296:$J$345,MATCH(DR104,Вхідні_дані!$D$296:$D$345,0),10),"-")</f>
        <v>-</v>
      </c>
      <c r="DT104" s="9"/>
      <c r="DU104" s="11"/>
      <c r="DV104" s="102" t="str">
        <f t="shared" si="215"/>
        <v>-</v>
      </c>
      <c r="DX104" s="103" t="str">
        <f>IF(DW104&gt;0,INDEX(Вхідні_дані!$A$296:$J$345,MATCH(DW104,Вхідні_дані!$D$296:$D$345,0),5),"-")</f>
        <v>-</v>
      </c>
      <c r="DY104" s="112">
        <v>14</v>
      </c>
      <c r="DZ104" s="8"/>
      <c r="EA104" s="101" t="str">
        <f>IF(DZ104&gt;0,INDEX(Вхідні_дані!$A$296:$J$345,MATCH(DZ104,Вхідні_дані!$D$296:$D$345,0),10),"-")</f>
        <v>-</v>
      </c>
      <c r="EB104" s="9"/>
      <c r="EC104" s="11"/>
      <c r="ED104" s="102" t="str">
        <f t="shared" si="216"/>
        <v>-</v>
      </c>
      <c r="EF104" s="103" t="str">
        <f>IF(EE104&gt;0,INDEX(Вхідні_дані!$A$296:$J$345,MATCH(EE104,Вхідні_дані!$D$296:$D$345,0),5),"-")</f>
        <v>-</v>
      </c>
      <c r="EG104" s="112">
        <v>14</v>
      </c>
      <c r="EH104" s="8"/>
      <c r="EI104" s="101" t="str">
        <f>IF(EH104&gt;0,INDEX(Вхідні_дані!$A$296:$J$345,MATCH(EH104,Вхідні_дані!$D$296:$D$345,0),10),"-")</f>
        <v>-</v>
      </c>
      <c r="EJ104" s="9"/>
      <c r="EK104" s="11"/>
      <c r="EL104" s="102" t="str">
        <f t="shared" si="217"/>
        <v>-</v>
      </c>
      <c r="EN104" s="103" t="str">
        <f>IF(EM104&gt;0,INDEX(Вхідні_дані!$A$296:$J$345,MATCH(EM104,Вхідні_дані!$D$296:$D$345,0),5),"-")</f>
        <v>-</v>
      </c>
      <c r="EO104" s="112">
        <v>14</v>
      </c>
      <c r="EP104" s="8"/>
      <c r="EQ104" s="101" t="str">
        <f>IF(EP104&gt;0,INDEX(Вхідні_дані!$A$296:$J$345,MATCH(EP104,Вхідні_дані!$D$296:$D$345,0),10),"-")</f>
        <v>-</v>
      </c>
      <c r="ER104" s="9"/>
      <c r="ES104" s="11"/>
      <c r="ET104" s="102" t="str">
        <f t="shared" si="218"/>
        <v>-</v>
      </c>
      <c r="EV104" s="103" t="str">
        <f>IF(EU104&gt;0,INDEX(Вхідні_дані!$A$296:$J$345,MATCH(EU104,Вхідні_дані!$D$296:$D$345,0),5),"-")</f>
        <v>-</v>
      </c>
      <c r="EW104" s="112">
        <v>14</v>
      </c>
      <c r="EX104" s="8"/>
      <c r="EY104" s="101" t="str">
        <f>IF(EX104&gt;0,INDEX(Вхідні_дані!$A$296:$J$345,MATCH(EX104,Вхідні_дані!$D$296:$D$345,0),10),"-")</f>
        <v>-</v>
      </c>
      <c r="EZ104" s="9"/>
      <c r="FA104" s="11"/>
      <c r="FB104" s="102" t="str">
        <f t="shared" si="219"/>
        <v>-</v>
      </c>
      <c r="FD104" s="103" t="str">
        <f>IF(FC104&gt;0,INDEX(Вхідні_дані!$A$296:$J$345,MATCH(FC104,Вхідні_дані!$D$296:$D$345,0),5),"-")</f>
        <v>-</v>
      </c>
      <c r="FE104" s="112">
        <v>14</v>
      </c>
      <c r="FF104" s="8"/>
      <c r="FG104" s="101" t="str">
        <f>IF(FF104&gt;0,INDEX(Вхідні_дані!$A$296:$J$345,MATCH(FF104,Вхідні_дані!$D$296:$D$345,0),10),"-")</f>
        <v>-</v>
      </c>
      <c r="FH104" s="9"/>
      <c r="FI104" s="11"/>
      <c r="FJ104" s="102" t="str">
        <f t="shared" si="220"/>
        <v>-</v>
      </c>
      <c r="FL104" s="103" t="str">
        <f>IF(FK104&gt;0,INDEX(Вхідні_дані!$A$296:$J$345,MATCH(FK104,Вхідні_дані!$D$296:$D$345,0),5),"-")</f>
        <v>-</v>
      </c>
      <c r="FM104" s="112">
        <v>14</v>
      </c>
      <c r="FN104" s="8"/>
      <c r="FO104" s="101" t="str">
        <f>IF(FN104&gt;0,INDEX(Вхідні_дані!$A$296:$J$345,MATCH(FN104,Вхідні_дані!$D$296:$D$345,0),10),"-")</f>
        <v>-</v>
      </c>
      <c r="FP104" s="9"/>
      <c r="FQ104" s="11"/>
      <c r="FR104" s="102" t="str">
        <f t="shared" si="221"/>
        <v>-</v>
      </c>
      <c r="FT104" s="103" t="str">
        <f>IF(FS104&gt;0,INDEX(Вхідні_дані!$A$296:$J$345,MATCH(FS104,Вхідні_дані!$D$296:$D$345,0),5),"-")</f>
        <v>-</v>
      </c>
      <c r="FU104" s="112">
        <v>14</v>
      </c>
      <c r="FV104" s="8"/>
      <c r="FW104" s="101" t="str">
        <f>IF(FV104&gt;0,INDEX(Вхідні_дані!$A$296:$J$345,MATCH(FV104,Вхідні_дані!$D$296:$D$345,0),10),"-")</f>
        <v>-</v>
      </c>
      <c r="FX104" s="9"/>
      <c r="FY104" s="11"/>
      <c r="FZ104" s="102" t="str">
        <f t="shared" si="222"/>
        <v>-</v>
      </c>
      <c r="GB104" s="103" t="str">
        <f>IF(GA104&gt;0,INDEX(Вхідні_дані!$A$296:$J$345,MATCH(GA104,Вхідні_дані!$D$296:$D$345,0),5),"-")</f>
        <v>-</v>
      </c>
      <c r="GC104" s="112">
        <v>14</v>
      </c>
      <c r="GD104" s="8"/>
      <c r="GE104" s="101" t="str">
        <f>IF(GD104&gt;0,INDEX(Вхідні_дані!$A$296:$J$345,MATCH(GD104,Вхідні_дані!$D$296:$D$345,0),10),"-")</f>
        <v>-</v>
      </c>
      <c r="GF104" s="9"/>
      <c r="GG104" s="11"/>
      <c r="GH104" s="102" t="str">
        <f t="shared" si="223"/>
        <v>-</v>
      </c>
      <c r="GJ104" s="103" t="str">
        <f>IF(GI104&gt;0,INDEX(Вхідні_дані!$A$296:$J$345,MATCH(GI104,Вхідні_дані!$D$296:$D$345,0),5),"-")</f>
        <v>-</v>
      </c>
      <c r="GK104" s="112">
        <v>14</v>
      </c>
      <c r="GL104" s="8"/>
      <c r="GM104" s="101" t="str">
        <f>IF(GL104&gt;0,INDEX(Вхідні_дані!$A$296:$J$345,MATCH(GL104,Вхідні_дані!$D$296:$D$345,0),10),"-")</f>
        <v>-</v>
      </c>
      <c r="GN104" s="9"/>
      <c r="GO104" s="11"/>
      <c r="GP104" s="102" t="str">
        <f t="shared" si="224"/>
        <v>-</v>
      </c>
      <c r="GR104" s="103" t="str">
        <f>IF(GQ104&gt;0,INDEX(Вхідні_дані!$A$296:$J$345,MATCH(GQ104,Вхідні_дані!$D$296:$D$345,0),5),"-")</f>
        <v>-</v>
      </c>
      <c r="GS104" s="112">
        <v>14</v>
      </c>
      <c r="GT104" s="8"/>
      <c r="GU104" s="101" t="str">
        <f>IF(GT104&gt;0,INDEX(Вхідні_дані!$A$296:$J$345,MATCH(GT104,Вхідні_дані!$D$296:$D$345,0),10),"-")</f>
        <v>-</v>
      </c>
      <c r="GV104" s="9"/>
      <c r="GW104" s="11"/>
      <c r="GX104" s="102" t="str">
        <f t="shared" si="225"/>
        <v>-</v>
      </c>
      <c r="GZ104" s="103" t="str">
        <f>IF(GY104&gt;0,INDEX(Вхідні_дані!$A$296:$J$345,MATCH(GY104,Вхідні_дані!$D$296:$D$345,0),5),"-")</f>
        <v>-</v>
      </c>
      <c r="HA104" s="112">
        <v>14</v>
      </c>
      <c r="HB104" s="8"/>
      <c r="HC104" s="101" t="str">
        <f>IF(HB104&gt;0,INDEX(Вхідні_дані!$A$296:$J$345,MATCH(HB104,Вхідні_дані!$D$296:$D$345,0),10),"-")</f>
        <v>-</v>
      </c>
      <c r="HD104" s="9"/>
      <c r="HE104" s="11"/>
      <c r="HF104" s="102" t="str">
        <f t="shared" si="226"/>
        <v>-</v>
      </c>
      <c r="HH104" s="103" t="str">
        <f>IF(HG104&gt;0,INDEX(Вхідні_дані!$A$296:$J$345,MATCH(HG104,Вхідні_дані!$D$296:$D$345,0),5),"-")</f>
        <v>-</v>
      </c>
      <c r="HI104" s="112">
        <v>14</v>
      </c>
      <c r="HJ104" s="8"/>
      <c r="HK104" s="101" t="str">
        <f>IF(HJ104&gt;0,INDEX(Вхідні_дані!$A$296:$J$345,MATCH(HJ104,Вхідні_дані!$D$296:$D$345,0),10),"-")</f>
        <v>-</v>
      </c>
      <c r="HL104" s="9"/>
      <c r="HM104" s="11"/>
      <c r="HN104" s="102" t="str">
        <f t="shared" si="227"/>
        <v>-</v>
      </c>
      <c r="HP104" s="103" t="str">
        <f>IF(HO104&gt;0,INDEX(Вхідні_дані!$A$296:$J$345,MATCH(HO104,Вхідні_дані!$D$296:$D$345,0),5),"-")</f>
        <v>-</v>
      </c>
      <c r="HQ104" s="112">
        <v>14</v>
      </c>
      <c r="HR104" s="8"/>
      <c r="HS104" s="101" t="str">
        <f>IF(HR104&gt;0,INDEX(Вхідні_дані!$A$296:$J$345,MATCH(HR104,Вхідні_дані!$D$296:$D$345,0),10),"-")</f>
        <v>-</v>
      </c>
      <c r="HT104" s="9"/>
      <c r="HU104" s="11"/>
      <c r="HV104" s="102" t="str">
        <f t="shared" si="228"/>
        <v>-</v>
      </c>
      <c r="HX104" s="103" t="str">
        <f>IF(HW104&gt;0,INDEX(Вхідні_дані!$A$296:$J$345,MATCH(HW104,Вхідні_дані!$D$296:$D$345,0),5),"-")</f>
        <v>-</v>
      </c>
      <c r="HY104" s="112">
        <v>14</v>
      </c>
      <c r="HZ104" s="8"/>
      <c r="IA104" s="101" t="str">
        <f>IF(HZ104&gt;0,INDEX(Вхідні_дані!$A$296:$J$345,MATCH(HZ104,Вхідні_дані!$D$296:$D$345,0),10),"-")</f>
        <v>-</v>
      </c>
      <c r="IB104" s="9"/>
      <c r="IC104" s="11"/>
      <c r="ID104" s="102" t="str">
        <f t="shared" si="229"/>
        <v>-</v>
      </c>
      <c r="IF104" s="103" t="str">
        <f>IF(IE104&gt;0,INDEX(Вхідні_дані!$A$296:$J$345,MATCH(IE104,Вхідні_дані!$D$296:$D$345,0),5),"-")</f>
        <v>-</v>
      </c>
      <c r="IG104" s="112">
        <v>14</v>
      </c>
      <c r="IH104" s="8"/>
      <c r="II104" s="101" t="str">
        <f>IF(IH104&gt;0,INDEX(Вхідні_дані!$A$296:$J$345,MATCH(IH104,Вхідні_дані!$D$296:$D$345,0),10),"-")</f>
        <v>-</v>
      </c>
      <c r="IJ104" s="9"/>
      <c r="IK104" s="11"/>
      <c r="IL104" s="102" t="str">
        <f t="shared" si="230"/>
        <v>-</v>
      </c>
      <c r="IN104" s="103" t="str">
        <f>IF(IM104&gt;0,INDEX(Вхідні_дані!$A$296:$J$345,MATCH(IM104,Вхідні_дані!$D$296:$D$345,0),5),"-")</f>
        <v>-</v>
      </c>
      <c r="IO104" s="112">
        <v>14</v>
      </c>
      <c r="IP104" s="8"/>
      <c r="IQ104" s="101" t="str">
        <f>IF(IP104&gt;0,INDEX(Вхідні_дані!$A$296:$J$345,MATCH(IP104,Вхідні_дані!$D$296:$D$345,0),10),"-")</f>
        <v>-</v>
      </c>
      <c r="IR104" s="9"/>
      <c r="IS104" s="11"/>
      <c r="IT104" s="102" t="str">
        <f t="shared" si="231"/>
        <v>-</v>
      </c>
      <c r="IV104" s="103" t="str">
        <f>IF(IU104&gt;0,INDEX(Вхідні_дані!$A$296:$J$345,MATCH(IU104,Вхідні_дані!$D$296:$D$345,0),5),"-")</f>
        <v>-</v>
      </c>
      <c r="IW104" s="112">
        <v>14</v>
      </c>
      <c r="IX104" s="8"/>
      <c r="IY104" s="101" t="str">
        <f>IF(IX104&gt;0,INDEX(Вхідні_дані!$A$296:$J$345,MATCH(IX104,Вхідні_дані!$D$296:$D$345,0),10),"-")</f>
        <v>-</v>
      </c>
      <c r="IZ104" s="9"/>
      <c r="JA104" s="11"/>
      <c r="JB104" s="102" t="str">
        <f t="shared" si="232"/>
        <v>-</v>
      </c>
      <c r="JD104" s="103" t="str">
        <f>IF(JC104&gt;0,INDEX(Вхідні_дані!$A$296:$J$345,MATCH(JC104,Вхідні_дані!$D$296:$D$345,0),5),"-")</f>
        <v>-</v>
      </c>
      <c r="JE104" s="112">
        <v>14</v>
      </c>
      <c r="JF104" s="8"/>
      <c r="JG104" s="101" t="str">
        <f>IF(JF104&gt;0,INDEX(Вхідні_дані!$A$296:$J$345,MATCH(JF104,Вхідні_дані!$D$296:$D$345,0),10),"-")</f>
        <v>-</v>
      </c>
      <c r="JH104" s="9"/>
      <c r="JI104" s="11"/>
      <c r="JJ104" s="102" t="str">
        <f t="shared" si="233"/>
        <v>-</v>
      </c>
      <c r="JL104" s="103" t="str">
        <f>IF(JK104&gt;0,INDEX(Вхідні_дані!$A$296:$J$345,MATCH(JK104,Вхідні_дані!$D$296:$D$345,0),5),"-")</f>
        <v>-</v>
      </c>
      <c r="JM104" s="112">
        <v>14</v>
      </c>
      <c r="JN104" s="8"/>
      <c r="JO104" s="101" t="str">
        <f>IF(JN104&gt;0,INDEX(Вхідні_дані!$A$296:$J$345,MATCH(JN104,Вхідні_дані!$D$296:$D$345,0),10),"-")</f>
        <v>-</v>
      </c>
      <c r="JP104" s="9"/>
      <c r="JQ104" s="11"/>
      <c r="JR104" s="102" t="str">
        <f t="shared" si="234"/>
        <v>-</v>
      </c>
      <c r="JT104" s="103" t="str">
        <f>IF(JS104&gt;0,INDEX(Вхідні_дані!$A$296:$J$345,MATCH(JS104,Вхідні_дані!$D$296:$D$345,0),5),"-")</f>
        <v>-</v>
      </c>
      <c r="JU104" s="112">
        <v>14</v>
      </c>
      <c r="JV104" s="8"/>
      <c r="JW104" s="101" t="str">
        <f>IF(JV104&gt;0,INDEX(Вхідні_дані!$A$296:$J$345,MATCH(JV104,Вхідні_дані!$D$296:$D$345,0),10),"-")</f>
        <v>-</v>
      </c>
      <c r="JX104" s="9"/>
      <c r="JY104" s="11"/>
      <c r="JZ104" s="102" t="str">
        <f t="shared" si="235"/>
        <v>-</v>
      </c>
      <c r="KB104" s="103" t="str">
        <f>IF(KA104&gt;0,INDEX(Вхідні_дані!$A$296:$J$345,MATCH(KA104,Вхідні_дані!$D$296:$D$345,0),5),"-")</f>
        <v>-</v>
      </c>
      <c r="KC104" s="112">
        <v>14</v>
      </c>
      <c r="KD104" s="8"/>
      <c r="KE104" s="101" t="str">
        <f>IF(KD104&gt;0,INDEX(Вхідні_дані!$A$296:$J$345,MATCH(KD104,Вхідні_дані!$D$296:$D$345,0),10),"-")</f>
        <v>-</v>
      </c>
      <c r="KF104" s="9"/>
      <c r="KG104" s="11"/>
      <c r="KH104" s="102" t="str">
        <f t="shared" si="236"/>
        <v>-</v>
      </c>
      <c r="KJ104" s="103" t="str">
        <f>IF(KI104&gt;0,INDEX(Вхідні_дані!$A$296:$J$345,MATCH(KI104,Вхідні_дані!$D$296:$D$345,0),5),"-")</f>
        <v>-</v>
      </c>
      <c r="KK104" s="112">
        <v>14</v>
      </c>
      <c r="KL104" s="8"/>
      <c r="KM104" s="101" t="str">
        <f>IF(KL104&gt;0,INDEX(Вхідні_дані!$A$296:$J$345,MATCH(KL104,Вхідні_дані!$D$296:$D$345,0),10),"-")</f>
        <v>-</v>
      </c>
      <c r="KN104" s="9"/>
      <c r="KO104" s="11"/>
      <c r="KP104" s="102" t="str">
        <f t="shared" si="237"/>
        <v>-</v>
      </c>
      <c r="KR104" s="103" t="str">
        <f>IF(KQ104&gt;0,INDEX(Вхідні_дані!$A$296:$J$345,MATCH(KQ104,Вхідні_дані!$D$296:$D$345,0),5),"-")</f>
        <v>-</v>
      </c>
      <c r="KS104" s="112">
        <v>14</v>
      </c>
      <c r="KT104" s="8"/>
      <c r="KU104" s="101" t="str">
        <f>IF(KT104&gt;0,INDEX(Вхідні_дані!$A$296:$J$345,MATCH(KT104,Вхідні_дані!$D$296:$D$345,0),10),"-")</f>
        <v>-</v>
      </c>
      <c r="KV104" s="9"/>
      <c r="KW104" s="11"/>
      <c r="KX104" s="102" t="str">
        <f t="shared" si="238"/>
        <v>-</v>
      </c>
      <c r="KZ104" s="103" t="str">
        <f>IF(KY104&gt;0,INDEX(Вхідні_дані!$A$296:$J$345,MATCH(KY104,Вхідні_дані!$D$296:$D$345,0),5),"-")</f>
        <v>-</v>
      </c>
      <c r="LA104" s="112">
        <v>14</v>
      </c>
      <c r="LB104" s="8"/>
      <c r="LC104" s="101" t="str">
        <f>IF(LB104&gt;0,INDEX(Вхідні_дані!$A$296:$J$345,MATCH(LB104,Вхідні_дані!$D$296:$D$345,0),10),"-")</f>
        <v>-</v>
      </c>
      <c r="LD104" s="9"/>
      <c r="LE104" s="11"/>
      <c r="LF104" s="102" t="str">
        <f t="shared" si="239"/>
        <v>-</v>
      </c>
      <c r="LH104" s="103" t="str">
        <f>IF(LG104&gt;0,INDEX(Вхідні_дані!$A$296:$J$345,MATCH(LG104,Вхідні_дані!$D$296:$D$345,0),5),"-")</f>
        <v>-</v>
      </c>
      <c r="LI104" s="112">
        <v>14</v>
      </c>
      <c r="LJ104" s="8"/>
      <c r="LK104" s="101" t="str">
        <f>IF(LJ104&gt;0,INDEX(Вхідні_дані!$A$296:$J$345,MATCH(LJ104,Вхідні_дані!$D$296:$D$345,0),10),"-")</f>
        <v>-</v>
      </c>
      <c r="LL104" s="9"/>
      <c r="LM104" s="11"/>
      <c r="LN104" s="102" t="str">
        <f t="shared" si="240"/>
        <v>-</v>
      </c>
      <c r="LP104" s="103" t="str">
        <f>IF(LO104&gt;0,INDEX(Вхідні_дані!$A$296:$J$345,MATCH(LO104,Вхідні_дані!$D$296:$D$345,0),5),"-")</f>
        <v>-</v>
      </c>
      <c r="LQ104" s="112">
        <v>14</v>
      </c>
      <c r="LR104" s="8"/>
      <c r="LS104" s="101" t="str">
        <f>IF(LR104&gt;0,INDEX(Вхідні_дані!$A$296:$J$345,MATCH(LR104,Вхідні_дані!$D$296:$D$345,0),10),"-")</f>
        <v>-</v>
      </c>
      <c r="LT104" s="9"/>
      <c r="LU104" s="11"/>
      <c r="LV104" s="102" t="str">
        <f t="shared" si="241"/>
        <v>-</v>
      </c>
      <c r="LX104" s="103" t="str">
        <f>IF(LW104&gt;0,INDEX(Вхідні_дані!$A$296:$J$345,MATCH(LW104,Вхідні_дані!$D$296:$D$345,0),5),"-")</f>
        <v>-</v>
      </c>
      <c r="LY104" s="112">
        <v>14</v>
      </c>
      <c r="LZ104" s="8"/>
      <c r="MA104" s="101" t="str">
        <f>IF(LZ104&gt;0,INDEX(Вхідні_дані!$A$296:$J$345,MATCH(LZ104,Вхідні_дані!$D$296:$D$345,0),10),"-")</f>
        <v>-</v>
      </c>
      <c r="MB104" s="9"/>
      <c r="MC104" s="11"/>
      <c r="MD104" s="102" t="str">
        <f t="shared" si="242"/>
        <v>-</v>
      </c>
      <c r="MF104" s="103" t="str">
        <f>IF(ME104&gt;0,INDEX(Вхідні_дані!$A$296:$J$345,MATCH(ME104,Вхідні_дані!$D$296:$D$345,0),5),"-")</f>
        <v>-</v>
      </c>
      <c r="MG104" s="112">
        <v>14</v>
      </c>
      <c r="MH104" s="8"/>
      <c r="MI104" s="101" t="str">
        <f>IF(MH104&gt;0,INDEX(Вхідні_дані!$A$296:$J$345,MATCH(MH104,Вхідні_дані!$D$296:$D$345,0),10),"-")</f>
        <v>-</v>
      </c>
      <c r="MJ104" s="9"/>
      <c r="MK104" s="11"/>
      <c r="ML104" s="102" t="str">
        <f t="shared" si="243"/>
        <v>-</v>
      </c>
      <c r="MN104" s="103" t="str">
        <f>IF(MM104&gt;0,INDEX(Вхідні_дані!$A$296:$J$345,MATCH(MM104,Вхідні_дані!$D$296:$D$345,0),5),"-")</f>
        <v>-</v>
      </c>
      <c r="MO104" s="112">
        <v>14</v>
      </c>
      <c r="MP104" s="8"/>
      <c r="MQ104" s="101" t="str">
        <f>IF(MP104&gt;0,INDEX(Вхідні_дані!$A$296:$J$345,MATCH(MP104,Вхідні_дані!$D$296:$D$345,0),10),"-")</f>
        <v>-</v>
      </c>
      <c r="MR104" s="9"/>
      <c r="MS104" s="11"/>
      <c r="MT104" s="102" t="str">
        <f t="shared" si="244"/>
        <v>-</v>
      </c>
      <c r="MV104" s="103" t="str">
        <f>IF(MU104&gt;0,INDEX(Вхідні_дані!$A$296:$J$345,MATCH(MU104,Вхідні_дані!$D$296:$D$345,0),5),"-")</f>
        <v>-</v>
      </c>
      <c r="MW104" s="112">
        <v>14</v>
      </c>
      <c r="MX104" s="8"/>
      <c r="MY104" s="101" t="str">
        <f>IF(MX104&gt;0,INDEX(Вхідні_дані!$A$296:$J$345,MATCH(MX104,Вхідні_дані!$D$296:$D$345,0),10),"-")</f>
        <v>-</v>
      </c>
      <c r="MZ104" s="9"/>
      <c r="NA104" s="11"/>
      <c r="NB104" s="102" t="str">
        <f t="shared" si="245"/>
        <v>-</v>
      </c>
      <c r="ND104" s="103" t="str">
        <f>IF(NC104&gt;0,INDEX(Вхідні_дані!$A$296:$J$345,MATCH(NC104,Вхідні_дані!$D$296:$D$345,0),5),"-")</f>
        <v>-</v>
      </c>
      <c r="NE104" s="112">
        <v>14</v>
      </c>
      <c r="NF104" s="8"/>
      <c r="NG104" s="101" t="str">
        <f>IF(NF104&gt;0,INDEX(Вхідні_дані!$A$296:$J$345,MATCH(NF104,Вхідні_дані!$D$296:$D$345,0),10),"-")</f>
        <v>-</v>
      </c>
      <c r="NH104" s="9"/>
      <c r="NI104" s="11"/>
      <c r="NJ104" s="102" t="str">
        <f t="shared" si="246"/>
        <v>-</v>
      </c>
      <c r="NL104" s="103" t="str">
        <f>IF(NK104&gt;0,INDEX(Вхідні_дані!$A$296:$J$345,MATCH(NK104,Вхідні_дані!$D$296:$D$345,0),5),"-")</f>
        <v>-</v>
      </c>
      <c r="NM104" s="112">
        <v>14</v>
      </c>
      <c r="NN104" s="8"/>
      <c r="NO104" s="101" t="str">
        <f>IF(NN104&gt;0,INDEX(Вхідні_дані!$A$296:$J$345,MATCH(NN104,Вхідні_дані!$D$296:$D$345,0),10),"-")</f>
        <v>-</v>
      </c>
      <c r="NP104" s="9"/>
      <c r="NQ104" s="11"/>
      <c r="NR104" s="102" t="str">
        <f t="shared" si="247"/>
        <v>-</v>
      </c>
      <c r="NT104" s="103" t="str">
        <f>IF(NS104&gt;0,INDEX(Вхідні_дані!$A$296:$J$345,MATCH(NS104,Вхідні_дані!$D$296:$D$345,0),5),"-")</f>
        <v>-</v>
      </c>
      <c r="NU104" s="112">
        <v>14</v>
      </c>
      <c r="NV104" s="8"/>
      <c r="NW104" s="101" t="str">
        <f>IF(NV104&gt;0,INDEX(Вхідні_дані!$A$296:$J$345,MATCH(NV104,Вхідні_дані!$D$296:$D$345,0),10),"-")</f>
        <v>-</v>
      </c>
      <c r="NX104" s="9"/>
      <c r="NY104" s="11"/>
      <c r="NZ104" s="102" t="str">
        <f t="shared" si="248"/>
        <v>-</v>
      </c>
      <c r="OB104" s="103" t="str">
        <f>IF(OA104&gt;0,INDEX(Вхідні_дані!$A$296:$J$345,MATCH(OA104,Вхідні_дані!$D$296:$D$345,0),5),"-")</f>
        <v>-</v>
      </c>
      <c r="OC104" s="112">
        <v>14</v>
      </c>
      <c r="OD104" s="8"/>
      <c r="OE104" s="101" t="str">
        <f>IF(OD104&gt;0,INDEX(Вхідні_дані!$A$296:$J$345,MATCH(OD104,Вхідні_дані!$D$296:$D$345,0),10),"-")</f>
        <v>-</v>
      </c>
      <c r="OF104" s="9"/>
      <c r="OG104" s="11"/>
      <c r="OH104" s="102" t="str">
        <f t="shared" si="249"/>
        <v>-</v>
      </c>
      <c r="OJ104" s="103" t="str">
        <f>IF(OI104&gt;0,INDEX(Вхідні_дані!$A$296:$J$345,MATCH(OI104,Вхідні_дані!$D$296:$D$345,0),5),"-")</f>
        <v>-</v>
      </c>
      <c r="OK104" s="112">
        <v>14</v>
      </c>
      <c r="OL104" s="8"/>
      <c r="OM104" s="101" t="str">
        <f>IF(OL104&gt;0,INDEX(Вхідні_дані!$A$296:$J$345,MATCH(OL104,Вхідні_дані!$D$296:$D$345,0),10),"-")</f>
        <v>-</v>
      </c>
      <c r="ON104" s="9"/>
      <c r="OO104" s="11"/>
      <c r="OP104" s="102" t="str">
        <f t="shared" si="250"/>
        <v>-</v>
      </c>
      <c r="OR104" s="103" t="str">
        <f>IF(OQ104&gt;0,INDEX(Вхідні_дані!$A$296:$J$345,MATCH(OQ104,Вхідні_дані!$D$296:$D$345,0),5),"-")</f>
        <v>-</v>
      </c>
      <c r="OS104" s="112">
        <v>14</v>
      </c>
      <c r="OT104" s="8"/>
      <c r="OU104" s="101" t="str">
        <f>IF(OT104&gt;0,INDEX(Вхідні_дані!$A$296:$J$345,MATCH(OT104,Вхідні_дані!$D$296:$D$345,0),10),"-")</f>
        <v>-</v>
      </c>
      <c r="OV104" s="9"/>
      <c r="OW104" s="11"/>
      <c r="OX104" s="102" t="str">
        <f t="shared" si="251"/>
        <v>-</v>
      </c>
      <c r="OZ104" s="103" t="str">
        <f>IF(OY104&gt;0,INDEX(Вхідні_дані!$A$296:$J$345,MATCH(OY104,Вхідні_дані!$D$296:$D$345,0),5),"-")</f>
        <v>-</v>
      </c>
      <c r="PA104" s="112">
        <v>14</v>
      </c>
      <c r="PB104" s="8"/>
      <c r="PC104" s="101" t="str">
        <f>IF(PB104&gt;0,INDEX(Вхідні_дані!$A$296:$J$345,MATCH(PB104,Вхідні_дані!$D$296:$D$345,0),10),"-")</f>
        <v>-</v>
      </c>
      <c r="PD104" s="9"/>
      <c r="PE104" s="11"/>
      <c r="PF104" s="102" t="str">
        <f t="shared" si="252"/>
        <v>-</v>
      </c>
      <c r="PH104" s="103" t="str">
        <f>IF(PG104&gt;0,INDEX(Вхідні_дані!$A$296:$J$345,MATCH(PG104,Вхідні_дані!$D$296:$D$345,0),5),"-")</f>
        <v>-</v>
      </c>
      <c r="PI104" s="112">
        <v>14</v>
      </c>
      <c r="PJ104" s="8"/>
      <c r="PK104" s="101" t="str">
        <f>IF(PJ104&gt;0,INDEX(Вхідні_дані!$A$296:$J$345,MATCH(PJ104,Вхідні_дані!$D$296:$D$345,0),10),"-")</f>
        <v>-</v>
      </c>
      <c r="PL104" s="9"/>
      <c r="PM104" s="11"/>
      <c r="PN104" s="102" t="str">
        <f t="shared" si="253"/>
        <v>-</v>
      </c>
      <c r="PP104" s="103" t="str">
        <f>IF(PO104&gt;0,INDEX(Вхідні_дані!$A$296:$J$345,MATCH(PO104,Вхідні_дані!$D$296:$D$345,0),5),"-")</f>
        <v>-</v>
      </c>
      <c r="PQ104" s="112">
        <v>14</v>
      </c>
      <c r="PR104" s="8"/>
      <c r="PS104" s="101" t="str">
        <f>IF(PR104&gt;0,INDEX(Вхідні_дані!$A$296:$J$345,MATCH(PR104,Вхідні_дані!$D$296:$D$345,0),10),"-")</f>
        <v>-</v>
      </c>
      <c r="PT104" s="9"/>
      <c r="PU104" s="11"/>
      <c r="PV104" s="102" t="str">
        <f t="shared" si="254"/>
        <v>-</v>
      </c>
      <c r="PX104" s="103" t="str">
        <f>IF(PW104&gt;0,INDEX(Вхідні_дані!$A$296:$J$345,MATCH(PW104,Вхідні_дані!$D$296:$D$345,0),5),"-")</f>
        <v>-</v>
      </c>
      <c r="PY104" s="112">
        <v>14</v>
      </c>
      <c r="PZ104" s="8"/>
      <c r="QA104" s="101" t="str">
        <f>IF(PZ104&gt;0,INDEX(Вхідні_дані!$A$296:$J$345,MATCH(PZ104,Вхідні_дані!$D$296:$D$345,0),10),"-")</f>
        <v>-</v>
      </c>
      <c r="QB104" s="9"/>
      <c r="QC104" s="11"/>
      <c r="QD104" s="102" t="str">
        <f t="shared" si="255"/>
        <v>-</v>
      </c>
      <c r="QF104" s="103" t="str">
        <f>IF(QE104&gt;0,INDEX(Вхідні_дані!$A$296:$J$345,MATCH(QE104,Вхідні_дані!$D$296:$D$345,0),5),"-")</f>
        <v>-</v>
      </c>
      <c r="QG104" s="112">
        <v>14</v>
      </c>
      <c r="QH104" s="8"/>
      <c r="QI104" s="101" t="str">
        <f>IF(QH104&gt;0,INDEX(Вхідні_дані!$A$296:$J$345,MATCH(QH104,Вхідні_дані!$D$296:$D$345,0),10),"-")</f>
        <v>-</v>
      </c>
      <c r="QJ104" s="9"/>
      <c r="QK104" s="11"/>
      <c r="QL104" s="102" t="str">
        <f t="shared" si="256"/>
        <v>-</v>
      </c>
      <c r="QN104" s="103" t="str">
        <f>IF(QM104&gt;0,INDEX(Вхідні_дані!$A$296:$J$345,MATCH(QM104,Вхідні_дані!$D$296:$D$345,0),5),"-")</f>
        <v>-</v>
      </c>
      <c r="QO104" s="112">
        <v>14</v>
      </c>
      <c r="QP104" s="8"/>
      <c r="QQ104" s="101" t="str">
        <f>IF(QP104&gt;0,INDEX(Вхідні_дані!$A$296:$J$345,MATCH(QP104,Вхідні_дані!$D$296:$D$345,0),10),"-")</f>
        <v>-</v>
      </c>
      <c r="QR104" s="9"/>
      <c r="QS104" s="11"/>
      <c r="QT104" s="102" t="str">
        <f t="shared" si="257"/>
        <v>-</v>
      </c>
      <c r="QV104" s="103" t="str">
        <f>IF(QU104&gt;0,INDEX(Вхідні_дані!$A$296:$J$345,MATCH(QU104,Вхідні_дані!$D$296:$D$345,0),5),"-")</f>
        <v>-</v>
      </c>
      <c r="QW104" s="112">
        <v>14</v>
      </c>
      <c r="QX104" s="8"/>
      <c r="QY104" s="101" t="str">
        <f>IF(QX104&gt;0,INDEX(Вхідні_дані!$A$296:$J$345,MATCH(QX104,Вхідні_дані!$D$296:$D$345,0),10),"-")</f>
        <v>-</v>
      </c>
      <c r="QZ104" s="9"/>
      <c r="RA104" s="11"/>
      <c r="RB104" s="102" t="str">
        <f t="shared" si="258"/>
        <v>-</v>
      </c>
      <c r="RD104" s="103" t="str">
        <f>IF(RC104&gt;0,INDEX(Вхідні_дані!$A$296:$J$345,MATCH(RC104,Вхідні_дані!$D$296:$D$345,0),5),"-")</f>
        <v>-</v>
      </c>
      <c r="RE104" s="112">
        <v>14</v>
      </c>
      <c r="RF104" s="8"/>
      <c r="RG104" s="101" t="str">
        <f>IF(RF104&gt;0,INDEX(Вхідні_дані!$A$296:$J$345,MATCH(RF104,Вхідні_дані!$D$296:$D$345,0),10),"-")</f>
        <v>-</v>
      </c>
      <c r="RH104" s="9"/>
      <c r="RI104" s="11"/>
      <c r="RJ104" s="102" t="str">
        <f t="shared" si="259"/>
        <v>-</v>
      </c>
      <c r="RL104" s="103" t="str">
        <f>IF(RK104&gt;0,INDEX(Вхідні_дані!$A$296:$J$345,MATCH(RK104,Вхідні_дані!$D$296:$D$345,0),5),"-")</f>
        <v>-</v>
      </c>
      <c r="RM104" s="112">
        <v>14</v>
      </c>
      <c r="RN104" s="8"/>
      <c r="RO104" s="101" t="str">
        <f>IF(RN104&gt;0,INDEX(Вхідні_дані!$A$296:$J$345,MATCH(RN104,Вхідні_дані!$D$296:$D$345,0),10),"-")</f>
        <v>-</v>
      </c>
      <c r="RP104" s="9"/>
      <c r="RQ104" s="11"/>
      <c r="RR104" s="102" t="str">
        <f t="shared" si="260"/>
        <v>-</v>
      </c>
      <c r="RT104" s="103" t="str">
        <f>IF(RS104&gt;0,INDEX(Вхідні_дані!$A$296:$J$345,MATCH(RS104,Вхідні_дані!$D$296:$D$345,0),5),"-")</f>
        <v>-</v>
      </c>
      <c r="RU104" s="112">
        <v>14</v>
      </c>
      <c r="RV104" s="8"/>
      <c r="RW104" s="101" t="str">
        <f>IF(RV104&gt;0,INDEX(Вхідні_дані!$A$296:$J$345,MATCH(RV104,Вхідні_дані!$D$296:$D$345,0),10),"-")</f>
        <v>-</v>
      </c>
      <c r="RX104" s="9"/>
      <c r="RY104" s="11"/>
      <c r="RZ104" s="102" t="str">
        <f t="shared" si="261"/>
        <v>-</v>
      </c>
      <c r="SB104" s="103" t="str">
        <f>IF(SA104&gt;0,INDEX(Вхідні_дані!$A$296:$J$345,MATCH(SA104,Вхідні_дані!$D$296:$D$345,0),5),"-")</f>
        <v>-</v>
      </c>
      <c r="SC104" s="112">
        <v>14</v>
      </c>
      <c r="SD104" s="8"/>
      <c r="SE104" s="101" t="str">
        <f>IF(SD104&gt;0,INDEX(Вхідні_дані!$A$296:$J$345,MATCH(SD104,Вхідні_дані!$D$296:$D$345,0),10),"-")</f>
        <v>-</v>
      </c>
      <c r="SF104" s="9"/>
      <c r="SG104" s="11"/>
      <c r="SH104" s="102" t="str">
        <f t="shared" si="262"/>
        <v>-</v>
      </c>
      <c r="SJ104" s="103" t="str">
        <f>IF(SI104&gt;0,INDEX(Вхідні_дані!$A$296:$J$345,MATCH(SI104,Вхідні_дані!$D$296:$D$345,0),5),"-")</f>
        <v>-</v>
      </c>
      <c r="SK104" s="112">
        <v>14</v>
      </c>
      <c r="SL104" s="8"/>
      <c r="SM104" s="101" t="str">
        <f>IF(SL104&gt;0,INDEX(Вхідні_дані!$A$296:$J$345,MATCH(SL104,Вхідні_дані!$D$296:$D$345,0),10),"-")</f>
        <v>-</v>
      </c>
      <c r="SN104" s="9"/>
      <c r="SO104" s="11"/>
      <c r="SP104" s="102" t="str">
        <f t="shared" si="263"/>
        <v>-</v>
      </c>
      <c r="SR104" s="103" t="str">
        <f>IF(SQ104&gt;0,INDEX(Вхідні_дані!$A$296:$J$345,MATCH(SQ104,Вхідні_дані!$D$296:$D$345,0),5),"-")</f>
        <v>-</v>
      </c>
      <c r="SS104" s="112">
        <v>14</v>
      </c>
      <c r="ST104" s="8"/>
      <c r="SU104" s="101" t="str">
        <f>IF(ST104&gt;0,INDEX(Вхідні_дані!$A$296:$J$345,MATCH(ST104,Вхідні_дані!$D$296:$D$345,0),10),"-")</f>
        <v>-</v>
      </c>
      <c r="SV104" s="9"/>
      <c r="SW104" s="11"/>
      <c r="SX104" s="102" t="str">
        <f t="shared" si="264"/>
        <v>-</v>
      </c>
      <c r="SZ104" s="103" t="str">
        <f>IF(SY104&gt;0,INDEX(Вхідні_дані!$A$296:$J$345,MATCH(SY104,Вхідні_дані!$D$296:$D$345,0),5),"-")</f>
        <v>-</v>
      </c>
      <c r="TA104" s="112">
        <v>14</v>
      </c>
      <c r="TB104" s="8"/>
      <c r="TC104" s="101" t="str">
        <f>IF(TB104&gt;0,INDEX(Вхідні_дані!$A$296:$J$345,MATCH(TB104,Вхідні_дані!$D$296:$D$345,0),10),"-")</f>
        <v>-</v>
      </c>
      <c r="TD104" s="9"/>
      <c r="TE104" s="11"/>
      <c r="TF104" s="102" t="str">
        <f t="shared" si="265"/>
        <v>-</v>
      </c>
      <c r="TH104" s="103" t="str">
        <f>IF(TG104&gt;0,INDEX(Вхідні_дані!$A$296:$J$345,MATCH(TG104,Вхідні_дані!$D$296:$D$345,0),5),"-")</f>
        <v>-</v>
      </c>
      <c r="TI104" s="112">
        <v>14</v>
      </c>
      <c r="TJ104" s="8"/>
      <c r="TK104" s="101" t="str">
        <f>IF(TJ104&gt;0,INDEX(Вхідні_дані!$A$296:$J$345,MATCH(TJ104,Вхідні_дані!$D$296:$D$345,0),10),"-")</f>
        <v>-</v>
      </c>
      <c r="TL104" s="9"/>
      <c r="TM104" s="11"/>
      <c r="TN104" s="102" t="str">
        <f t="shared" si="266"/>
        <v>-</v>
      </c>
      <c r="TP104" s="103" t="str">
        <f>IF(TO104&gt;0,INDEX(Вхідні_дані!$A$296:$J$345,MATCH(TO104,Вхідні_дані!$D$296:$D$345,0),5),"-")</f>
        <v>-</v>
      </c>
      <c r="TQ104" s="112">
        <v>14</v>
      </c>
      <c r="TR104" s="8"/>
      <c r="TS104" s="101" t="str">
        <f>IF(TR104&gt;0,INDEX(Вхідні_дані!$A$296:$J$345,MATCH(TR104,Вхідні_дані!$D$296:$D$345,0),10),"-")</f>
        <v>-</v>
      </c>
      <c r="TT104" s="9"/>
      <c r="TU104" s="11"/>
      <c r="TV104" s="102" t="str">
        <f t="shared" si="267"/>
        <v>-</v>
      </c>
      <c r="TX104" s="103" t="str">
        <f>IF(TW104&gt;0,INDEX(Вхідні_дані!$A$296:$J$345,MATCH(TW104,Вхідні_дані!$D$296:$D$345,0),5),"-")</f>
        <v>-</v>
      </c>
      <c r="TY104" s="112">
        <v>14</v>
      </c>
      <c r="TZ104" s="8"/>
      <c r="UA104" s="101" t="str">
        <f>IF(TZ104&gt;0,INDEX(Вхідні_дані!$A$296:$J$345,MATCH(TZ104,Вхідні_дані!$D$296:$D$345,0),10),"-")</f>
        <v>-</v>
      </c>
      <c r="UB104" s="9"/>
      <c r="UC104" s="11"/>
      <c r="UD104" s="102" t="str">
        <f t="shared" si="268"/>
        <v>-</v>
      </c>
      <c r="UF104" s="103" t="str">
        <f>IF(UE104&gt;0,INDEX(Вхідні_дані!$A$296:$J$345,MATCH(UE104,Вхідні_дані!$D$296:$D$345,0),5),"-")</f>
        <v>-</v>
      </c>
      <c r="UG104" s="112">
        <v>14</v>
      </c>
      <c r="UH104" s="8"/>
      <c r="UI104" s="101" t="str">
        <f>IF(UH104&gt;0,INDEX(Вхідні_дані!$A$296:$J$345,MATCH(UH104,Вхідні_дані!$D$296:$D$345,0),10),"-")</f>
        <v>-</v>
      </c>
      <c r="UJ104" s="9"/>
      <c r="UK104" s="11"/>
      <c r="UL104" s="102" t="str">
        <f t="shared" si="269"/>
        <v>-</v>
      </c>
      <c r="UN104" s="103" t="str">
        <f>IF(UM104&gt;0,INDEX(Вхідні_дані!$A$296:$J$345,MATCH(UM104,Вхідні_дані!$D$296:$D$345,0),5),"-")</f>
        <v>-</v>
      </c>
      <c r="UO104" s="112">
        <v>14</v>
      </c>
      <c r="UP104" s="8"/>
      <c r="UQ104" s="101" t="str">
        <f>IF(UP104&gt;0,INDEX(Вхідні_дані!$A$296:$J$345,MATCH(UP104,Вхідні_дані!$D$296:$D$345,0),10),"-")</f>
        <v>-</v>
      </c>
      <c r="UR104" s="9"/>
      <c r="US104" s="11"/>
      <c r="UT104" s="102" t="str">
        <f t="shared" si="270"/>
        <v>-</v>
      </c>
      <c r="UV104" s="103" t="str">
        <f>IF(UU104&gt;0,INDEX(Вхідні_дані!$A$296:$J$345,MATCH(UU104,Вхідні_дані!$D$296:$D$345,0),5),"-")</f>
        <v>-</v>
      </c>
      <c r="UW104" s="112">
        <v>14</v>
      </c>
      <c r="UX104" s="8"/>
      <c r="UY104" s="101" t="str">
        <f>IF(UX104&gt;0,INDEX(Вхідні_дані!$A$296:$J$345,MATCH(UX104,Вхідні_дані!$D$296:$D$345,0),10),"-")</f>
        <v>-</v>
      </c>
      <c r="UZ104" s="9"/>
      <c r="VA104" s="11"/>
      <c r="VB104" s="102" t="str">
        <f t="shared" si="271"/>
        <v>-</v>
      </c>
      <c r="VD104" s="103" t="str">
        <f>IF(VC104&gt;0,INDEX(Вхідні_дані!$A$296:$J$345,MATCH(VC104,Вхідні_дані!$D$296:$D$345,0),5),"-")</f>
        <v>-</v>
      </c>
      <c r="VE104" s="112">
        <v>14</v>
      </c>
      <c r="VF104" s="8"/>
      <c r="VG104" s="101" t="str">
        <f>IF(VF104&gt;0,INDEX(Вхідні_дані!$A$296:$J$345,MATCH(VF104,Вхідні_дані!$D$296:$D$345,0),10),"-")</f>
        <v>-</v>
      </c>
      <c r="VH104" s="9"/>
      <c r="VI104" s="11"/>
      <c r="VJ104" s="102" t="str">
        <f t="shared" si="272"/>
        <v>-</v>
      </c>
      <c r="VL104" s="103" t="str">
        <f>IF(VK104&gt;0,INDEX(Вхідні_дані!$A$296:$J$345,MATCH(VK104,Вхідні_дані!$D$296:$D$345,0),5),"-")</f>
        <v>-</v>
      </c>
      <c r="VM104" s="112">
        <v>14</v>
      </c>
      <c r="VN104" s="8"/>
      <c r="VO104" s="101" t="str">
        <f>IF(VN104&gt;0,INDEX(Вхідні_дані!$A$296:$J$345,MATCH(VN104,Вхідні_дані!$D$296:$D$345,0),10),"-")</f>
        <v>-</v>
      </c>
      <c r="VP104" s="9"/>
      <c r="VQ104" s="11"/>
      <c r="VR104" s="102" t="str">
        <f t="shared" si="273"/>
        <v>-</v>
      </c>
      <c r="VT104" s="103" t="str">
        <f>IF(VS104&gt;0,INDEX(Вхідні_дані!$A$296:$J$345,MATCH(VS104,Вхідні_дані!$D$296:$D$345,0),5),"-")</f>
        <v>-</v>
      </c>
      <c r="VU104" s="112">
        <v>14</v>
      </c>
      <c r="VV104" s="8"/>
      <c r="VW104" s="101" t="str">
        <f>IF(VV104&gt;0,INDEX(Вхідні_дані!$A$296:$J$345,MATCH(VV104,Вхідні_дані!$D$296:$D$345,0),10),"-")</f>
        <v>-</v>
      </c>
      <c r="VX104" s="9"/>
      <c r="VY104" s="11"/>
      <c r="VZ104" s="102" t="str">
        <f t="shared" si="274"/>
        <v>-</v>
      </c>
      <c r="WB104" s="103" t="str">
        <f>IF(WA104&gt;0,INDEX(Вхідні_дані!$A$296:$J$345,MATCH(WA104,Вхідні_дані!$D$296:$D$345,0),5),"-")</f>
        <v>-</v>
      </c>
      <c r="WC104" s="112">
        <v>14</v>
      </c>
      <c r="WD104" s="8"/>
      <c r="WE104" s="101" t="str">
        <f>IF(WD104&gt;0,INDEX(Вхідні_дані!$A$296:$J$345,MATCH(WD104,Вхідні_дані!$D$296:$D$345,0),10),"-")</f>
        <v>-</v>
      </c>
      <c r="WF104" s="9"/>
      <c r="WG104" s="11"/>
      <c r="WH104" s="102" t="str">
        <f t="shared" si="275"/>
        <v>-</v>
      </c>
      <c r="WJ104" s="103" t="str">
        <f>IF(WI104&gt;0,INDEX(Вхідні_дані!$A$296:$J$345,MATCH(WI104,Вхідні_дані!$D$296:$D$345,0),5),"-")</f>
        <v>-</v>
      </c>
      <c r="WK104" s="112">
        <v>14</v>
      </c>
      <c r="WL104" s="8"/>
      <c r="WM104" s="101" t="str">
        <f>IF(WL104&gt;0,INDEX(Вхідні_дані!$A$296:$J$345,MATCH(WL104,Вхідні_дані!$D$296:$D$345,0),10),"-")</f>
        <v>-</v>
      </c>
      <c r="WN104" s="9"/>
      <c r="WO104" s="11"/>
      <c r="WP104" s="102" t="str">
        <f t="shared" si="276"/>
        <v>-</v>
      </c>
      <c r="WR104" s="103" t="str">
        <f>IF(WQ104&gt;0,INDEX(Вхідні_дані!$A$296:$J$345,MATCH(WQ104,Вхідні_дані!$D$296:$D$345,0),5),"-")</f>
        <v>-</v>
      </c>
      <c r="WS104" s="112">
        <v>14</v>
      </c>
      <c r="WT104" s="8"/>
      <c r="WU104" s="101" t="str">
        <f>IF(WT104&gt;0,INDEX(Вхідні_дані!$A$296:$J$345,MATCH(WT104,Вхідні_дані!$D$296:$D$345,0),10),"-")</f>
        <v>-</v>
      </c>
      <c r="WV104" s="9"/>
      <c r="WW104" s="11"/>
      <c r="WX104" s="102" t="str">
        <f t="shared" si="277"/>
        <v>-</v>
      </c>
      <c r="WZ104" s="103" t="str">
        <f>IF(WY104&gt;0,INDEX(Вхідні_дані!$A$296:$J$345,MATCH(WY104,Вхідні_дані!$D$296:$D$345,0),5),"-")</f>
        <v>-</v>
      </c>
      <c r="XA104" s="112">
        <v>14</v>
      </c>
      <c r="XB104" s="8"/>
      <c r="XC104" s="101" t="str">
        <f>IF(XB104&gt;0,INDEX(Вхідні_дані!$A$296:$J$345,MATCH(XB104,Вхідні_дані!$D$296:$D$345,0),10),"-")</f>
        <v>-</v>
      </c>
      <c r="XD104" s="9"/>
      <c r="XE104" s="11"/>
      <c r="XF104" s="102" t="str">
        <f t="shared" si="278"/>
        <v>-</v>
      </c>
      <c r="XH104" s="103" t="str">
        <f>IF(XG104&gt;0,INDEX(Вхідні_дані!$A$296:$J$345,MATCH(XG104,Вхідні_дані!$D$296:$D$345,0),5),"-")</f>
        <v>-</v>
      </c>
      <c r="XI104" s="112">
        <v>14</v>
      </c>
      <c r="XJ104" s="8"/>
      <c r="XK104" s="101" t="str">
        <f>IF(XJ104&gt;0,INDEX(Вхідні_дані!$A$296:$J$345,MATCH(XJ104,Вхідні_дані!$D$296:$D$345,0),10),"-")</f>
        <v>-</v>
      </c>
      <c r="XL104" s="9"/>
      <c r="XM104" s="11"/>
      <c r="XN104" s="102" t="str">
        <f t="shared" si="279"/>
        <v>-</v>
      </c>
      <c r="XP104" s="103" t="str">
        <f>IF(XO104&gt;0,INDEX(Вхідні_дані!$A$296:$J$345,MATCH(XO104,Вхідні_дані!$D$296:$D$345,0),5),"-")</f>
        <v>-</v>
      </c>
      <c r="XQ104" s="112">
        <v>14</v>
      </c>
      <c r="XR104" s="8"/>
      <c r="XS104" s="101" t="str">
        <f>IF(XR104&gt;0,INDEX(Вхідні_дані!$A$296:$J$345,MATCH(XR104,Вхідні_дані!$D$296:$D$345,0),10),"-")</f>
        <v>-</v>
      </c>
      <c r="XT104" s="9"/>
      <c r="XU104" s="11"/>
      <c r="XV104" s="102" t="str">
        <f t="shared" si="280"/>
        <v>-</v>
      </c>
      <c r="XX104" s="103" t="str">
        <f>IF(XW104&gt;0,INDEX(Вхідні_дані!$A$296:$J$345,MATCH(XW104,Вхідні_дані!$D$296:$D$345,0),5),"-")</f>
        <v>-</v>
      </c>
      <c r="XY104" s="112">
        <v>14</v>
      </c>
      <c r="XZ104" s="8"/>
      <c r="YA104" s="101" t="str">
        <f>IF(XZ104&gt;0,INDEX(Вхідні_дані!$A$296:$J$345,MATCH(XZ104,Вхідні_дані!$D$296:$D$345,0),10),"-")</f>
        <v>-</v>
      </c>
      <c r="YB104" s="9"/>
      <c r="YC104" s="11"/>
      <c r="YD104" s="102" t="str">
        <f t="shared" si="281"/>
        <v>-</v>
      </c>
      <c r="YF104" s="103" t="str">
        <f>IF(YE104&gt;0,INDEX(Вхідні_дані!$A$296:$J$345,MATCH(YE104,Вхідні_дані!$D$296:$D$345,0),5),"-")</f>
        <v>-</v>
      </c>
      <c r="YG104" s="112">
        <v>14</v>
      </c>
      <c r="YH104" s="8"/>
      <c r="YI104" s="101" t="str">
        <f>IF(YH104&gt;0,INDEX(Вхідні_дані!$A$296:$J$345,MATCH(YH104,Вхідні_дані!$D$296:$D$345,0),10),"-")</f>
        <v>-</v>
      </c>
      <c r="YJ104" s="9"/>
      <c r="YK104" s="11"/>
      <c r="YL104" s="102" t="str">
        <f t="shared" si="282"/>
        <v>-</v>
      </c>
      <c r="YN104" s="103" t="str">
        <f>IF(YM104&gt;0,INDEX(Вхідні_дані!$A$296:$J$345,MATCH(YM104,Вхідні_дані!$D$296:$D$345,0),5),"-")</f>
        <v>-</v>
      </c>
      <c r="YO104" s="112">
        <v>14</v>
      </c>
      <c r="YP104" s="8"/>
      <c r="YQ104" s="101" t="str">
        <f>IF(YP104&gt;0,INDEX(Вхідні_дані!$A$296:$J$345,MATCH(YP104,Вхідні_дані!$D$296:$D$345,0),10),"-")</f>
        <v>-</v>
      </c>
      <c r="YR104" s="9"/>
      <c r="YS104" s="11"/>
      <c r="YT104" s="102" t="str">
        <f t="shared" si="283"/>
        <v>-</v>
      </c>
      <c r="YV104" s="103" t="str">
        <f>IF(YU104&gt;0,INDEX(Вхідні_дані!$A$296:$J$345,MATCH(YU104,Вхідні_дані!$D$296:$D$345,0),5),"-")</f>
        <v>-</v>
      </c>
      <c r="YW104" s="112">
        <v>14</v>
      </c>
      <c r="YX104" s="8"/>
      <c r="YY104" s="101" t="str">
        <f>IF(YX104&gt;0,INDEX(Вхідні_дані!$A$296:$J$345,MATCH(YX104,Вхідні_дані!$D$296:$D$345,0),10),"-")</f>
        <v>-</v>
      </c>
      <c r="YZ104" s="9"/>
      <c r="ZA104" s="11"/>
      <c r="ZB104" s="102" t="str">
        <f t="shared" si="284"/>
        <v>-</v>
      </c>
      <c r="ZD104" s="103" t="str">
        <f>IF(ZC104&gt;0,INDEX(Вхідні_дані!$A$296:$J$345,MATCH(ZC104,Вхідні_дані!$D$296:$D$345,0),5),"-")</f>
        <v>-</v>
      </c>
      <c r="ZE104" s="112">
        <v>14</v>
      </c>
      <c r="ZF104" s="8"/>
      <c r="ZG104" s="101" t="str">
        <f>IF(ZF104&gt;0,INDEX(Вхідні_дані!$A$296:$J$345,MATCH(ZF104,Вхідні_дані!$D$296:$D$345,0),10),"-")</f>
        <v>-</v>
      </c>
      <c r="ZH104" s="9"/>
      <c r="ZI104" s="11"/>
      <c r="ZJ104" s="102" t="str">
        <f t="shared" si="285"/>
        <v>-</v>
      </c>
      <c r="ZL104" s="103" t="str">
        <f>IF(ZK104&gt;0,INDEX(Вхідні_дані!$A$296:$J$345,MATCH(ZK104,Вхідні_дані!$D$296:$D$345,0),5),"-")</f>
        <v>-</v>
      </c>
      <c r="ZM104" s="112">
        <v>14</v>
      </c>
      <c r="ZN104" s="8"/>
      <c r="ZO104" s="101" t="str">
        <f>IF(ZN104&gt;0,INDEX(Вхідні_дані!$A$296:$J$345,MATCH(ZN104,Вхідні_дані!$D$296:$D$345,0),10),"-")</f>
        <v>-</v>
      </c>
      <c r="ZP104" s="9"/>
      <c r="ZQ104" s="11"/>
      <c r="ZR104" s="102" t="str">
        <f t="shared" si="286"/>
        <v>-</v>
      </c>
      <c r="ZT104" s="103" t="str">
        <f>IF(ZS104&gt;0,INDEX(Вхідні_дані!$A$296:$J$345,MATCH(ZS104,Вхідні_дані!$D$296:$D$345,0),5),"-")</f>
        <v>-</v>
      </c>
      <c r="ZU104" s="112">
        <v>14</v>
      </c>
      <c r="ZV104" s="8"/>
      <c r="ZW104" s="101" t="str">
        <f>IF(ZV104&gt;0,INDEX(Вхідні_дані!$A$296:$J$345,MATCH(ZV104,Вхідні_дані!$D$296:$D$345,0),10),"-")</f>
        <v>-</v>
      </c>
      <c r="ZX104" s="9"/>
      <c r="ZY104" s="11"/>
      <c r="ZZ104" s="102" t="str">
        <f t="shared" si="287"/>
        <v>-</v>
      </c>
      <c r="AAB104" s="103" t="str">
        <f>IF(AAA104&gt;0,INDEX(Вхідні_дані!$A$296:$J$345,MATCH(AAA104,Вхідні_дані!$D$296:$D$345,0),5),"-")</f>
        <v>-</v>
      </c>
      <c r="AAC104" s="112">
        <v>14</v>
      </c>
      <c r="AAD104" s="8"/>
      <c r="AAE104" s="101" t="str">
        <f>IF(AAD104&gt;0,INDEX(Вхідні_дані!$A$296:$J$345,MATCH(AAD104,Вхідні_дані!$D$296:$D$345,0),10),"-")</f>
        <v>-</v>
      </c>
      <c r="AAF104" s="9"/>
      <c r="AAG104" s="11"/>
      <c r="AAH104" s="102" t="str">
        <f t="shared" si="288"/>
        <v>-</v>
      </c>
      <c r="AAJ104" s="103" t="str">
        <f>IF(AAI104&gt;0,INDEX(Вхідні_дані!$A$296:$J$345,MATCH(AAI104,Вхідні_дані!$D$296:$D$345,0),5),"-")</f>
        <v>-</v>
      </c>
      <c r="AAK104" s="112">
        <v>14</v>
      </c>
      <c r="AAL104" s="8"/>
      <c r="AAM104" s="101" t="str">
        <f>IF(AAL104&gt;0,INDEX(Вхідні_дані!$A$296:$J$345,MATCH(AAL104,Вхідні_дані!$D$296:$D$345,0),10),"-")</f>
        <v>-</v>
      </c>
      <c r="AAN104" s="9"/>
      <c r="AAO104" s="11"/>
      <c r="AAP104" s="102" t="str">
        <f t="shared" si="289"/>
        <v>-</v>
      </c>
      <c r="AAR104" s="103" t="str">
        <f>IF(AAQ104&gt;0,INDEX(Вхідні_дані!$A$296:$J$345,MATCH(AAQ104,Вхідні_дані!$D$296:$D$345,0),5),"-")</f>
        <v>-</v>
      </c>
      <c r="AAS104" s="112">
        <v>14</v>
      </c>
      <c r="AAT104" s="8"/>
      <c r="AAU104" s="101" t="str">
        <f>IF(AAT104&gt;0,INDEX(Вхідні_дані!$A$296:$J$345,MATCH(AAT104,Вхідні_дані!$D$296:$D$345,0),10),"-")</f>
        <v>-</v>
      </c>
      <c r="AAV104" s="9"/>
      <c r="AAW104" s="11"/>
      <c r="AAX104" s="102" t="str">
        <f t="shared" si="290"/>
        <v>-</v>
      </c>
      <c r="AAZ104" s="103" t="str">
        <f>IF(AAY104&gt;0,INDEX(Вхідні_дані!$A$296:$J$345,MATCH(AAY104,Вхідні_дані!$D$296:$D$345,0),5),"-")</f>
        <v>-</v>
      </c>
      <c r="ABA104" s="112">
        <v>14</v>
      </c>
      <c r="ABB104" s="8"/>
      <c r="ABC104" s="101" t="str">
        <f>IF(ABB104&gt;0,INDEX(Вхідні_дані!$A$296:$J$345,MATCH(ABB104,Вхідні_дані!$D$296:$D$345,0),10),"-")</f>
        <v>-</v>
      </c>
      <c r="ABD104" s="9"/>
      <c r="ABE104" s="11"/>
      <c r="ABF104" s="102" t="str">
        <f t="shared" si="291"/>
        <v>-</v>
      </c>
      <c r="ABH104" s="103" t="str">
        <f>IF(ABG104&gt;0,INDEX(Вхідні_дані!$A$296:$J$345,MATCH(ABG104,Вхідні_дані!$D$296:$D$345,0),5),"-")</f>
        <v>-</v>
      </c>
      <c r="ABI104" s="112">
        <v>14</v>
      </c>
      <c r="ABJ104" s="8"/>
      <c r="ABK104" s="101" t="str">
        <f>IF(ABJ104&gt;0,INDEX(Вхідні_дані!$A$296:$J$345,MATCH(ABJ104,Вхідні_дані!$D$296:$D$345,0),10),"-")</f>
        <v>-</v>
      </c>
      <c r="ABL104" s="9"/>
      <c r="ABM104" s="11"/>
      <c r="ABN104" s="102" t="str">
        <f t="shared" si="292"/>
        <v>-</v>
      </c>
      <c r="ABP104" s="103" t="str">
        <f>IF(ABO104&gt;0,INDEX(Вхідні_дані!$A$296:$J$345,MATCH(ABO104,Вхідні_дані!$D$296:$D$345,0),5),"-")</f>
        <v>-</v>
      </c>
      <c r="ABQ104" s="112">
        <v>14</v>
      </c>
      <c r="ABR104" s="8"/>
      <c r="ABS104" s="101" t="str">
        <f>IF(ABR104&gt;0,INDEX(Вхідні_дані!$A$296:$J$345,MATCH(ABR104,Вхідні_дані!$D$296:$D$345,0),10),"-")</f>
        <v>-</v>
      </c>
      <c r="ABT104" s="9"/>
      <c r="ABU104" s="11"/>
      <c r="ABV104" s="102" t="str">
        <f t="shared" si="293"/>
        <v>-</v>
      </c>
      <c r="ABX104" s="103" t="str">
        <f>IF(ABW104&gt;0,INDEX(Вхідні_дані!$A$296:$J$345,MATCH(ABW104,Вхідні_дані!$D$296:$D$345,0),5),"-")</f>
        <v>-</v>
      </c>
      <c r="ABY104" s="112">
        <v>14</v>
      </c>
      <c r="ABZ104" s="8"/>
      <c r="ACA104" s="101" t="str">
        <f>IF(ABZ104&gt;0,INDEX(Вхідні_дані!$A$296:$J$345,MATCH(ABZ104,Вхідні_дані!$D$296:$D$345,0),10),"-")</f>
        <v>-</v>
      </c>
      <c r="ACB104" s="9"/>
      <c r="ACC104" s="11"/>
      <c r="ACD104" s="102" t="str">
        <f t="shared" si="294"/>
        <v>-</v>
      </c>
      <c r="ACF104" s="103" t="str">
        <f>IF(ACE104&gt;0,INDEX(Вхідні_дані!$A$296:$J$345,MATCH(ACE104,Вхідні_дані!$D$296:$D$345,0),5),"-")</f>
        <v>-</v>
      </c>
      <c r="ACG104" s="112">
        <v>14</v>
      </c>
      <c r="ACH104" s="8"/>
      <c r="ACI104" s="101" t="str">
        <f>IF(ACH104&gt;0,INDEX(Вхідні_дані!$A$296:$J$345,MATCH(ACH104,Вхідні_дані!$D$296:$D$345,0),10),"-")</f>
        <v>-</v>
      </c>
      <c r="ACJ104" s="9"/>
      <c r="ACK104" s="11"/>
      <c r="ACL104" s="102" t="str">
        <f t="shared" si="295"/>
        <v>-</v>
      </c>
      <c r="ACN104" s="103" t="str">
        <f>IF(ACM104&gt;0,INDEX(Вхідні_дані!$A$296:$J$345,MATCH(ACM104,Вхідні_дані!$D$296:$D$345,0),5),"-")</f>
        <v>-</v>
      </c>
      <c r="ACO104" s="112">
        <v>14</v>
      </c>
      <c r="ACP104" s="8"/>
      <c r="ACQ104" s="101" t="str">
        <f>IF(ACP104&gt;0,INDEX(Вхідні_дані!$A$296:$J$345,MATCH(ACP104,Вхідні_дані!$D$296:$D$345,0),10),"-")</f>
        <v>-</v>
      </c>
      <c r="ACR104" s="9"/>
      <c r="ACS104" s="11"/>
      <c r="ACT104" s="102" t="str">
        <f t="shared" si="296"/>
        <v>-</v>
      </c>
      <c r="ACV104" s="103" t="str">
        <f>IF(ACU104&gt;0,INDEX(Вхідні_дані!$A$296:$J$345,MATCH(ACU104,Вхідні_дані!$D$296:$D$345,0),5),"-")</f>
        <v>-</v>
      </c>
      <c r="ACW104" s="112">
        <v>14</v>
      </c>
      <c r="ACX104" s="8"/>
      <c r="ACY104" s="101" t="str">
        <f>IF(ACX104&gt;0,INDEX(Вхідні_дані!$A$296:$J$345,MATCH(ACX104,Вхідні_дані!$D$296:$D$345,0),10),"-")</f>
        <v>-</v>
      </c>
      <c r="ACZ104" s="9"/>
      <c r="ADA104" s="11"/>
      <c r="ADB104" s="102" t="str">
        <f t="shared" si="297"/>
        <v>-</v>
      </c>
      <c r="ADD104" s="103" t="str">
        <f>IF(ADC104&gt;0,INDEX(Вхідні_дані!$A$296:$J$345,MATCH(ADC104,Вхідні_дані!$D$296:$D$345,0),5),"-")</f>
        <v>-</v>
      </c>
      <c r="ADE104" s="112">
        <v>14</v>
      </c>
      <c r="ADF104" s="8"/>
      <c r="ADG104" s="101" t="str">
        <f>IF(ADF104&gt;0,INDEX(Вхідні_дані!$A$296:$J$345,MATCH(ADF104,Вхідні_дані!$D$296:$D$345,0),10),"-")</f>
        <v>-</v>
      </c>
      <c r="ADH104" s="9"/>
      <c r="ADI104" s="11"/>
      <c r="ADJ104" s="102" t="str">
        <f t="shared" si="298"/>
        <v>-</v>
      </c>
      <c r="ADL104" s="103" t="str">
        <f>IF(ADK104&gt;0,INDEX(Вхідні_дані!$A$296:$J$345,MATCH(ADK104,Вхідні_дані!$D$296:$D$345,0),5),"-")</f>
        <v>-</v>
      </c>
      <c r="ADM104" s="112">
        <v>14</v>
      </c>
      <c r="ADN104" s="8"/>
      <c r="ADO104" s="101" t="str">
        <f>IF(ADN104&gt;0,INDEX(Вхідні_дані!$A$296:$J$345,MATCH(ADN104,Вхідні_дані!$D$296:$D$345,0),10),"-")</f>
        <v>-</v>
      </c>
      <c r="ADP104" s="9"/>
      <c r="ADQ104" s="11"/>
      <c r="ADR104" s="102" t="str">
        <f t="shared" si="299"/>
        <v>-</v>
      </c>
      <c r="ADT104" s="103" t="str">
        <f>IF(ADS104&gt;0,INDEX(Вхідні_дані!$A$296:$J$345,MATCH(ADS104,Вхідні_дані!$D$296:$D$345,0),5),"-")</f>
        <v>-</v>
      </c>
    </row>
    <row r="105" spans="1:800" ht="25.5" customHeight="1" outlineLevel="1" x14ac:dyDescent="0.25">
      <c r="A105" s="112">
        <v>15</v>
      </c>
      <c r="B105" s="8"/>
      <c r="C105" s="101" t="str">
        <f>IF(B105&gt;0,INDEX(Вхідні_дані!$A$296:$J$345,MATCH(B105,Вхідні_дані!$D$296:$D$345,0),10),"-")</f>
        <v>-</v>
      </c>
      <c r="D105" s="9"/>
      <c r="E105" s="11"/>
      <c r="F105" s="102" t="str">
        <f t="shared" si="200"/>
        <v>-</v>
      </c>
      <c r="H105" s="103" t="str">
        <f>IF(G105&gt;0,INDEX(Вхідні_дані!$A$296:$J$345,MATCH(G105,Вхідні_дані!$D$296:$D$345,0),5),"-")</f>
        <v>-</v>
      </c>
      <c r="I105" s="112">
        <v>15</v>
      </c>
      <c r="J105" s="8"/>
      <c r="K105" s="101" t="str">
        <f>IF(J105&gt;0,INDEX(Вхідні_дані!$A$296:$J$345,MATCH(J105,Вхідні_дані!$D$296:$D$345,0),10),"-")</f>
        <v>-</v>
      </c>
      <c r="L105" s="9"/>
      <c r="M105" s="11"/>
      <c r="N105" s="102" t="str">
        <f t="shared" si="201"/>
        <v>-</v>
      </c>
      <c r="P105" s="103" t="str">
        <f>IF(O105&gt;0,INDEX(Вхідні_дані!$A$296:$J$345,MATCH(O105,Вхідні_дані!$D$296:$D$345,0),5),"-")</f>
        <v>-</v>
      </c>
      <c r="Q105" s="112">
        <v>15</v>
      </c>
      <c r="R105" s="8"/>
      <c r="S105" s="101" t="str">
        <f>IF(R105&gt;0,INDEX(Вхідні_дані!$A$296:$J$345,MATCH(R105,Вхідні_дані!$D$296:$D$345,0),10),"-")</f>
        <v>-</v>
      </c>
      <c r="T105" s="9"/>
      <c r="U105" s="11"/>
      <c r="V105" s="102" t="str">
        <f t="shared" si="202"/>
        <v>-</v>
      </c>
      <c r="X105" s="103" t="str">
        <f>IF(W105&gt;0,INDEX(Вхідні_дані!$A$296:$J$345,MATCH(W105,Вхідні_дані!$D$296:$D$345,0),5),"-")</f>
        <v>-</v>
      </c>
      <c r="Y105" s="112">
        <v>15</v>
      </c>
      <c r="Z105" s="8"/>
      <c r="AA105" s="101" t="str">
        <f>IF(Z105&gt;0,INDEX(Вхідні_дані!$A$296:$J$345,MATCH(Z105,Вхідні_дані!$D$296:$D$345,0),10),"-")</f>
        <v>-</v>
      </c>
      <c r="AB105" s="9"/>
      <c r="AC105" s="11"/>
      <c r="AD105" s="102" t="str">
        <f t="shared" si="203"/>
        <v>-</v>
      </c>
      <c r="AF105" s="103" t="str">
        <f>IF(AE105&gt;0,INDEX(Вхідні_дані!$A$296:$J$345,MATCH(AE105,Вхідні_дані!$D$296:$D$345,0),5),"-")</f>
        <v>-</v>
      </c>
      <c r="AG105" s="112">
        <v>15</v>
      </c>
      <c r="AH105" s="8"/>
      <c r="AI105" s="101" t="str">
        <f>IF(AH105&gt;0,INDEX(Вхідні_дані!$A$296:$J$345,MATCH(AH105,Вхідні_дані!$D$296:$D$345,0),10),"-")</f>
        <v>-</v>
      </c>
      <c r="AJ105" s="9"/>
      <c r="AK105" s="11"/>
      <c r="AL105" s="102" t="str">
        <f t="shared" si="204"/>
        <v>-</v>
      </c>
      <c r="AN105" s="103" t="str">
        <f>IF(AM105&gt;0,INDEX(Вхідні_дані!$A$296:$J$345,MATCH(AM105,Вхідні_дані!$D$296:$D$345,0),5),"-")</f>
        <v>-</v>
      </c>
      <c r="AO105" s="112">
        <v>15</v>
      </c>
      <c r="AP105" s="8"/>
      <c r="AQ105" s="101" t="str">
        <f>IF(AP105&gt;0,INDEX(Вхідні_дані!$A$296:$J$345,MATCH(AP105,Вхідні_дані!$D$296:$D$345,0),10),"-")</f>
        <v>-</v>
      </c>
      <c r="AR105" s="9"/>
      <c r="AS105" s="11"/>
      <c r="AT105" s="102" t="str">
        <f t="shared" si="205"/>
        <v>-</v>
      </c>
      <c r="AV105" s="103" t="str">
        <f>IF(AU105&gt;0,INDEX(Вхідні_дані!$A$296:$J$345,MATCH(AU105,Вхідні_дані!$D$296:$D$345,0),5),"-")</f>
        <v>-</v>
      </c>
      <c r="AW105" s="112">
        <v>15</v>
      </c>
      <c r="AX105" s="8"/>
      <c r="AY105" s="101" t="str">
        <f>IF(AX105&gt;0,INDEX(Вхідні_дані!$A$296:$J$345,MATCH(AX105,Вхідні_дані!$D$296:$D$345,0),10),"-")</f>
        <v>-</v>
      </c>
      <c r="AZ105" s="9"/>
      <c r="BA105" s="11"/>
      <c r="BB105" s="102" t="str">
        <f t="shared" si="206"/>
        <v>-</v>
      </c>
      <c r="BD105" s="103" t="str">
        <f>IF(BC105&gt;0,INDEX(Вхідні_дані!$A$296:$J$345,MATCH(BC105,Вхідні_дані!$D$296:$D$345,0),5),"-")</f>
        <v>-</v>
      </c>
      <c r="BE105" s="112">
        <v>15</v>
      </c>
      <c r="BF105" s="8"/>
      <c r="BG105" s="101" t="str">
        <f>IF(BF105&gt;0,INDEX(Вхідні_дані!$A$296:$J$345,MATCH(BF105,Вхідні_дані!$D$296:$D$345,0),10),"-")</f>
        <v>-</v>
      </c>
      <c r="BH105" s="9"/>
      <c r="BI105" s="11"/>
      <c r="BJ105" s="102" t="str">
        <f t="shared" si="207"/>
        <v>-</v>
      </c>
      <c r="BL105" s="103" t="str">
        <f>IF(BK105&gt;0,INDEX(Вхідні_дані!$A$296:$J$345,MATCH(BK105,Вхідні_дані!$D$296:$D$345,0),5),"-")</f>
        <v>-</v>
      </c>
      <c r="BM105" s="112">
        <v>15</v>
      </c>
      <c r="BN105" s="8"/>
      <c r="BO105" s="101" t="str">
        <f>IF(BN105&gt;0,INDEX(Вхідні_дані!$A$296:$J$345,MATCH(BN105,Вхідні_дані!$D$296:$D$345,0),10),"-")</f>
        <v>-</v>
      </c>
      <c r="BP105" s="9"/>
      <c r="BQ105" s="11"/>
      <c r="BR105" s="102" t="str">
        <f t="shared" si="208"/>
        <v>-</v>
      </c>
      <c r="BT105" s="103" t="str">
        <f>IF(BS105&gt;0,INDEX(Вхідні_дані!$A$296:$J$345,MATCH(BS105,Вхідні_дані!$D$296:$D$345,0),5),"-")</f>
        <v>-</v>
      </c>
      <c r="BU105" s="112">
        <v>15</v>
      </c>
      <c r="BV105" s="8"/>
      <c r="BW105" s="101" t="str">
        <f>IF(BV105&gt;0,INDEX(Вхідні_дані!$A$296:$J$345,MATCH(BV105,Вхідні_дані!$D$296:$D$345,0),10),"-")</f>
        <v>-</v>
      </c>
      <c r="BX105" s="9"/>
      <c r="BY105" s="11"/>
      <c r="BZ105" s="102" t="str">
        <f t="shared" si="209"/>
        <v>-</v>
      </c>
      <c r="CB105" s="103" t="str">
        <f>IF(CA105&gt;0,INDEX(Вхідні_дані!$A$296:$J$345,MATCH(CA105,Вхідні_дані!$D$296:$D$345,0),5),"-")</f>
        <v>-</v>
      </c>
      <c r="CC105" s="112">
        <v>15</v>
      </c>
      <c r="CD105" s="8"/>
      <c r="CE105" s="101" t="str">
        <f>IF(CD105&gt;0,INDEX(Вхідні_дані!$A$296:$J$345,MATCH(CD105,Вхідні_дані!$D$296:$D$345,0),10),"-")</f>
        <v>-</v>
      </c>
      <c r="CF105" s="9"/>
      <c r="CG105" s="11"/>
      <c r="CH105" s="102" t="str">
        <f t="shared" si="210"/>
        <v>-</v>
      </c>
      <c r="CJ105" s="103" t="str">
        <f>IF(CI105&gt;0,INDEX(Вхідні_дані!$A$296:$J$345,MATCH(CI105,Вхідні_дані!$D$296:$D$345,0),5),"-")</f>
        <v>-</v>
      </c>
      <c r="CK105" s="112">
        <v>15</v>
      </c>
      <c r="CL105" s="8"/>
      <c r="CM105" s="101" t="str">
        <f>IF(CL105&gt;0,INDEX(Вхідні_дані!$A$296:$J$345,MATCH(CL105,Вхідні_дані!$D$296:$D$345,0),10),"-")</f>
        <v>-</v>
      </c>
      <c r="CN105" s="9"/>
      <c r="CO105" s="11"/>
      <c r="CP105" s="102" t="str">
        <f t="shared" si="211"/>
        <v>-</v>
      </c>
      <c r="CR105" s="103" t="str">
        <f>IF(CQ105&gt;0,INDEX(Вхідні_дані!$A$296:$J$345,MATCH(CQ105,Вхідні_дані!$D$296:$D$345,0),5),"-")</f>
        <v>-</v>
      </c>
      <c r="CS105" s="112">
        <v>15</v>
      </c>
      <c r="CT105" s="8"/>
      <c r="CU105" s="101" t="str">
        <f>IF(CT105&gt;0,INDEX(Вхідні_дані!$A$296:$J$345,MATCH(CT105,Вхідні_дані!$D$296:$D$345,0),10),"-")</f>
        <v>-</v>
      </c>
      <c r="CV105" s="9"/>
      <c r="CW105" s="11"/>
      <c r="CX105" s="102" t="str">
        <f t="shared" si="212"/>
        <v>-</v>
      </c>
      <c r="CZ105" s="103" t="str">
        <f>IF(CY105&gt;0,INDEX(Вхідні_дані!$A$296:$J$345,MATCH(CY105,Вхідні_дані!$D$296:$D$345,0),5),"-")</f>
        <v>-</v>
      </c>
      <c r="DA105" s="112">
        <v>15</v>
      </c>
      <c r="DB105" s="8"/>
      <c r="DC105" s="101" t="str">
        <f>IF(DB105&gt;0,INDEX(Вхідні_дані!$A$296:$J$345,MATCH(DB105,Вхідні_дані!$D$296:$D$345,0),10),"-")</f>
        <v>-</v>
      </c>
      <c r="DD105" s="9"/>
      <c r="DE105" s="11"/>
      <c r="DF105" s="102" t="str">
        <f t="shared" si="213"/>
        <v>-</v>
      </c>
      <c r="DH105" s="103" t="str">
        <f>IF(DG105&gt;0,INDEX(Вхідні_дані!$A$296:$J$345,MATCH(DG105,Вхідні_дані!$D$296:$D$345,0),5),"-")</f>
        <v>-</v>
      </c>
      <c r="DI105" s="112">
        <v>15</v>
      </c>
      <c r="DJ105" s="8"/>
      <c r="DK105" s="101" t="str">
        <f>IF(DJ105&gt;0,INDEX(Вхідні_дані!$A$296:$J$345,MATCH(DJ105,Вхідні_дані!$D$296:$D$345,0),10),"-")</f>
        <v>-</v>
      </c>
      <c r="DL105" s="9"/>
      <c r="DM105" s="11"/>
      <c r="DN105" s="102" t="str">
        <f t="shared" si="214"/>
        <v>-</v>
      </c>
      <c r="DP105" s="103" t="str">
        <f>IF(DO105&gt;0,INDEX(Вхідні_дані!$A$296:$J$345,MATCH(DO105,Вхідні_дані!$D$296:$D$345,0),5),"-")</f>
        <v>-</v>
      </c>
      <c r="DQ105" s="112">
        <v>15</v>
      </c>
      <c r="DR105" s="8"/>
      <c r="DS105" s="101" t="str">
        <f>IF(DR105&gt;0,INDEX(Вхідні_дані!$A$296:$J$345,MATCH(DR105,Вхідні_дані!$D$296:$D$345,0),10),"-")</f>
        <v>-</v>
      </c>
      <c r="DT105" s="9"/>
      <c r="DU105" s="11"/>
      <c r="DV105" s="102" t="str">
        <f t="shared" si="215"/>
        <v>-</v>
      </c>
      <c r="DX105" s="103" t="str">
        <f>IF(DW105&gt;0,INDEX(Вхідні_дані!$A$296:$J$345,MATCH(DW105,Вхідні_дані!$D$296:$D$345,0),5),"-")</f>
        <v>-</v>
      </c>
      <c r="DY105" s="112">
        <v>15</v>
      </c>
      <c r="DZ105" s="8"/>
      <c r="EA105" s="101" t="str">
        <f>IF(DZ105&gt;0,INDEX(Вхідні_дані!$A$296:$J$345,MATCH(DZ105,Вхідні_дані!$D$296:$D$345,0),10),"-")</f>
        <v>-</v>
      </c>
      <c r="EB105" s="9"/>
      <c r="EC105" s="11"/>
      <c r="ED105" s="102" t="str">
        <f t="shared" si="216"/>
        <v>-</v>
      </c>
      <c r="EF105" s="103" t="str">
        <f>IF(EE105&gt;0,INDEX(Вхідні_дані!$A$296:$J$345,MATCH(EE105,Вхідні_дані!$D$296:$D$345,0),5),"-")</f>
        <v>-</v>
      </c>
      <c r="EG105" s="112">
        <v>15</v>
      </c>
      <c r="EH105" s="8"/>
      <c r="EI105" s="101" t="str">
        <f>IF(EH105&gt;0,INDEX(Вхідні_дані!$A$296:$J$345,MATCH(EH105,Вхідні_дані!$D$296:$D$345,0),10),"-")</f>
        <v>-</v>
      </c>
      <c r="EJ105" s="9"/>
      <c r="EK105" s="11"/>
      <c r="EL105" s="102" t="str">
        <f t="shared" si="217"/>
        <v>-</v>
      </c>
      <c r="EN105" s="103" t="str">
        <f>IF(EM105&gt;0,INDEX(Вхідні_дані!$A$296:$J$345,MATCH(EM105,Вхідні_дані!$D$296:$D$345,0),5),"-")</f>
        <v>-</v>
      </c>
      <c r="EO105" s="112">
        <v>15</v>
      </c>
      <c r="EP105" s="8"/>
      <c r="EQ105" s="101" t="str">
        <f>IF(EP105&gt;0,INDEX(Вхідні_дані!$A$296:$J$345,MATCH(EP105,Вхідні_дані!$D$296:$D$345,0),10),"-")</f>
        <v>-</v>
      </c>
      <c r="ER105" s="9"/>
      <c r="ES105" s="11"/>
      <c r="ET105" s="102" t="str">
        <f t="shared" si="218"/>
        <v>-</v>
      </c>
      <c r="EV105" s="103" t="str">
        <f>IF(EU105&gt;0,INDEX(Вхідні_дані!$A$296:$J$345,MATCH(EU105,Вхідні_дані!$D$296:$D$345,0),5),"-")</f>
        <v>-</v>
      </c>
      <c r="EW105" s="112">
        <v>15</v>
      </c>
      <c r="EX105" s="8"/>
      <c r="EY105" s="101" t="str">
        <f>IF(EX105&gt;0,INDEX(Вхідні_дані!$A$296:$J$345,MATCH(EX105,Вхідні_дані!$D$296:$D$345,0),10),"-")</f>
        <v>-</v>
      </c>
      <c r="EZ105" s="9"/>
      <c r="FA105" s="11"/>
      <c r="FB105" s="102" t="str">
        <f t="shared" si="219"/>
        <v>-</v>
      </c>
      <c r="FD105" s="103" t="str">
        <f>IF(FC105&gt;0,INDEX(Вхідні_дані!$A$296:$J$345,MATCH(FC105,Вхідні_дані!$D$296:$D$345,0),5),"-")</f>
        <v>-</v>
      </c>
      <c r="FE105" s="112">
        <v>15</v>
      </c>
      <c r="FF105" s="8"/>
      <c r="FG105" s="101" t="str">
        <f>IF(FF105&gt;0,INDEX(Вхідні_дані!$A$296:$J$345,MATCH(FF105,Вхідні_дані!$D$296:$D$345,0),10),"-")</f>
        <v>-</v>
      </c>
      <c r="FH105" s="9"/>
      <c r="FI105" s="11"/>
      <c r="FJ105" s="102" t="str">
        <f t="shared" si="220"/>
        <v>-</v>
      </c>
      <c r="FL105" s="103" t="str">
        <f>IF(FK105&gt;0,INDEX(Вхідні_дані!$A$296:$J$345,MATCH(FK105,Вхідні_дані!$D$296:$D$345,0),5),"-")</f>
        <v>-</v>
      </c>
      <c r="FM105" s="112">
        <v>15</v>
      </c>
      <c r="FN105" s="8"/>
      <c r="FO105" s="101" t="str">
        <f>IF(FN105&gt;0,INDEX(Вхідні_дані!$A$296:$J$345,MATCH(FN105,Вхідні_дані!$D$296:$D$345,0),10),"-")</f>
        <v>-</v>
      </c>
      <c r="FP105" s="9"/>
      <c r="FQ105" s="11"/>
      <c r="FR105" s="102" t="str">
        <f t="shared" si="221"/>
        <v>-</v>
      </c>
      <c r="FT105" s="103" t="str">
        <f>IF(FS105&gt;0,INDEX(Вхідні_дані!$A$296:$J$345,MATCH(FS105,Вхідні_дані!$D$296:$D$345,0),5),"-")</f>
        <v>-</v>
      </c>
      <c r="FU105" s="112">
        <v>15</v>
      </c>
      <c r="FV105" s="8"/>
      <c r="FW105" s="101" t="str">
        <f>IF(FV105&gt;0,INDEX(Вхідні_дані!$A$296:$J$345,MATCH(FV105,Вхідні_дані!$D$296:$D$345,0),10),"-")</f>
        <v>-</v>
      </c>
      <c r="FX105" s="9"/>
      <c r="FY105" s="11"/>
      <c r="FZ105" s="102" t="str">
        <f t="shared" si="222"/>
        <v>-</v>
      </c>
      <c r="GB105" s="103" t="str">
        <f>IF(GA105&gt;0,INDEX(Вхідні_дані!$A$296:$J$345,MATCH(GA105,Вхідні_дані!$D$296:$D$345,0),5),"-")</f>
        <v>-</v>
      </c>
      <c r="GC105" s="112">
        <v>15</v>
      </c>
      <c r="GD105" s="8"/>
      <c r="GE105" s="101" t="str">
        <f>IF(GD105&gt;0,INDEX(Вхідні_дані!$A$296:$J$345,MATCH(GD105,Вхідні_дані!$D$296:$D$345,0),10),"-")</f>
        <v>-</v>
      </c>
      <c r="GF105" s="9"/>
      <c r="GG105" s="11"/>
      <c r="GH105" s="102" t="str">
        <f t="shared" si="223"/>
        <v>-</v>
      </c>
      <c r="GJ105" s="103" t="str">
        <f>IF(GI105&gt;0,INDEX(Вхідні_дані!$A$296:$J$345,MATCH(GI105,Вхідні_дані!$D$296:$D$345,0),5),"-")</f>
        <v>-</v>
      </c>
      <c r="GK105" s="112">
        <v>15</v>
      </c>
      <c r="GL105" s="8"/>
      <c r="GM105" s="101" t="str">
        <f>IF(GL105&gt;0,INDEX(Вхідні_дані!$A$296:$J$345,MATCH(GL105,Вхідні_дані!$D$296:$D$345,0),10),"-")</f>
        <v>-</v>
      </c>
      <c r="GN105" s="9"/>
      <c r="GO105" s="11"/>
      <c r="GP105" s="102" t="str">
        <f t="shared" si="224"/>
        <v>-</v>
      </c>
      <c r="GR105" s="103" t="str">
        <f>IF(GQ105&gt;0,INDEX(Вхідні_дані!$A$296:$J$345,MATCH(GQ105,Вхідні_дані!$D$296:$D$345,0),5),"-")</f>
        <v>-</v>
      </c>
      <c r="GS105" s="112">
        <v>15</v>
      </c>
      <c r="GT105" s="8"/>
      <c r="GU105" s="101" t="str">
        <f>IF(GT105&gt;0,INDEX(Вхідні_дані!$A$296:$J$345,MATCH(GT105,Вхідні_дані!$D$296:$D$345,0),10),"-")</f>
        <v>-</v>
      </c>
      <c r="GV105" s="9"/>
      <c r="GW105" s="11"/>
      <c r="GX105" s="102" t="str">
        <f t="shared" si="225"/>
        <v>-</v>
      </c>
      <c r="GZ105" s="103" t="str">
        <f>IF(GY105&gt;0,INDEX(Вхідні_дані!$A$296:$J$345,MATCH(GY105,Вхідні_дані!$D$296:$D$345,0),5),"-")</f>
        <v>-</v>
      </c>
      <c r="HA105" s="112">
        <v>15</v>
      </c>
      <c r="HB105" s="8"/>
      <c r="HC105" s="101" t="str">
        <f>IF(HB105&gt;0,INDEX(Вхідні_дані!$A$296:$J$345,MATCH(HB105,Вхідні_дані!$D$296:$D$345,0),10),"-")</f>
        <v>-</v>
      </c>
      <c r="HD105" s="9"/>
      <c r="HE105" s="11"/>
      <c r="HF105" s="102" t="str">
        <f t="shared" si="226"/>
        <v>-</v>
      </c>
      <c r="HH105" s="103" t="str">
        <f>IF(HG105&gt;0,INDEX(Вхідні_дані!$A$296:$J$345,MATCH(HG105,Вхідні_дані!$D$296:$D$345,0),5),"-")</f>
        <v>-</v>
      </c>
      <c r="HI105" s="112">
        <v>15</v>
      </c>
      <c r="HJ105" s="8"/>
      <c r="HK105" s="101" t="str">
        <f>IF(HJ105&gt;0,INDEX(Вхідні_дані!$A$296:$J$345,MATCH(HJ105,Вхідні_дані!$D$296:$D$345,0),10),"-")</f>
        <v>-</v>
      </c>
      <c r="HL105" s="9"/>
      <c r="HM105" s="11"/>
      <c r="HN105" s="102" t="str">
        <f t="shared" si="227"/>
        <v>-</v>
      </c>
      <c r="HP105" s="103" t="str">
        <f>IF(HO105&gt;0,INDEX(Вхідні_дані!$A$296:$J$345,MATCH(HO105,Вхідні_дані!$D$296:$D$345,0),5),"-")</f>
        <v>-</v>
      </c>
      <c r="HQ105" s="112">
        <v>15</v>
      </c>
      <c r="HR105" s="8"/>
      <c r="HS105" s="101" t="str">
        <f>IF(HR105&gt;0,INDEX(Вхідні_дані!$A$296:$J$345,MATCH(HR105,Вхідні_дані!$D$296:$D$345,0),10),"-")</f>
        <v>-</v>
      </c>
      <c r="HT105" s="9"/>
      <c r="HU105" s="11"/>
      <c r="HV105" s="102" t="str">
        <f t="shared" si="228"/>
        <v>-</v>
      </c>
      <c r="HX105" s="103" t="str">
        <f>IF(HW105&gt;0,INDEX(Вхідні_дані!$A$296:$J$345,MATCH(HW105,Вхідні_дані!$D$296:$D$345,0),5),"-")</f>
        <v>-</v>
      </c>
      <c r="HY105" s="112">
        <v>15</v>
      </c>
      <c r="HZ105" s="8"/>
      <c r="IA105" s="101" t="str">
        <f>IF(HZ105&gt;0,INDEX(Вхідні_дані!$A$296:$J$345,MATCH(HZ105,Вхідні_дані!$D$296:$D$345,0),10),"-")</f>
        <v>-</v>
      </c>
      <c r="IB105" s="9"/>
      <c r="IC105" s="11"/>
      <c r="ID105" s="102" t="str">
        <f t="shared" si="229"/>
        <v>-</v>
      </c>
      <c r="IF105" s="103" t="str">
        <f>IF(IE105&gt;0,INDEX(Вхідні_дані!$A$296:$J$345,MATCH(IE105,Вхідні_дані!$D$296:$D$345,0),5),"-")</f>
        <v>-</v>
      </c>
      <c r="IG105" s="112">
        <v>15</v>
      </c>
      <c r="IH105" s="8"/>
      <c r="II105" s="101" t="str">
        <f>IF(IH105&gt;0,INDEX(Вхідні_дані!$A$296:$J$345,MATCH(IH105,Вхідні_дані!$D$296:$D$345,0),10),"-")</f>
        <v>-</v>
      </c>
      <c r="IJ105" s="9"/>
      <c r="IK105" s="11"/>
      <c r="IL105" s="102" t="str">
        <f t="shared" si="230"/>
        <v>-</v>
      </c>
      <c r="IN105" s="103" t="str">
        <f>IF(IM105&gt;0,INDEX(Вхідні_дані!$A$296:$J$345,MATCH(IM105,Вхідні_дані!$D$296:$D$345,0),5),"-")</f>
        <v>-</v>
      </c>
      <c r="IO105" s="112">
        <v>15</v>
      </c>
      <c r="IP105" s="8"/>
      <c r="IQ105" s="101" t="str">
        <f>IF(IP105&gt;0,INDEX(Вхідні_дані!$A$296:$J$345,MATCH(IP105,Вхідні_дані!$D$296:$D$345,0),10),"-")</f>
        <v>-</v>
      </c>
      <c r="IR105" s="9"/>
      <c r="IS105" s="11"/>
      <c r="IT105" s="102" t="str">
        <f t="shared" si="231"/>
        <v>-</v>
      </c>
      <c r="IV105" s="103" t="str">
        <f>IF(IU105&gt;0,INDEX(Вхідні_дані!$A$296:$J$345,MATCH(IU105,Вхідні_дані!$D$296:$D$345,0),5),"-")</f>
        <v>-</v>
      </c>
      <c r="IW105" s="112">
        <v>15</v>
      </c>
      <c r="IX105" s="8"/>
      <c r="IY105" s="101" t="str">
        <f>IF(IX105&gt;0,INDEX(Вхідні_дані!$A$296:$J$345,MATCH(IX105,Вхідні_дані!$D$296:$D$345,0),10),"-")</f>
        <v>-</v>
      </c>
      <c r="IZ105" s="9"/>
      <c r="JA105" s="11"/>
      <c r="JB105" s="102" t="str">
        <f t="shared" si="232"/>
        <v>-</v>
      </c>
      <c r="JD105" s="103" t="str">
        <f>IF(JC105&gt;0,INDEX(Вхідні_дані!$A$296:$J$345,MATCH(JC105,Вхідні_дані!$D$296:$D$345,0),5),"-")</f>
        <v>-</v>
      </c>
      <c r="JE105" s="112">
        <v>15</v>
      </c>
      <c r="JF105" s="8"/>
      <c r="JG105" s="101" t="str">
        <f>IF(JF105&gt;0,INDEX(Вхідні_дані!$A$296:$J$345,MATCH(JF105,Вхідні_дані!$D$296:$D$345,0),10),"-")</f>
        <v>-</v>
      </c>
      <c r="JH105" s="9"/>
      <c r="JI105" s="11"/>
      <c r="JJ105" s="102" t="str">
        <f t="shared" si="233"/>
        <v>-</v>
      </c>
      <c r="JL105" s="103" t="str">
        <f>IF(JK105&gt;0,INDEX(Вхідні_дані!$A$296:$J$345,MATCH(JK105,Вхідні_дані!$D$296:$D$345,0),5),"-")</f>
        <v>-</v>
      </c>
      <c r="JM105" s="112">
        <v>15</v>
      </c>
      <c r="JN105" s="8"/>
      <c r="JO105" s="101" t="str">
        <f>IF(JN105&gt;0,INDEX(Вхідні_дані!$A$296:$J$345,MATCH(JN105,Вхідні_дані!$D$296:$D$345,0),10),"-")</f>
        <v>-</v>
      </c>
      <c r="JP105" s="9"/>
      <c r="JQ105" s="11"/>
      <c r="JR105" s="102" t="str">
        <f t="shared" si="234"/>
        <v>-</v>
      </c>
      <c r="JT105" s="103" t="str">
        <f>IF(JS105&gt;0,INDEX(Вхідні_дані!$A$296:$J$345,MATCH(JS105,Вхідні_дані!$D$296:$D$345,0),5),"-")</f>
        <v>-</v>
      </c>
      <c r="JU105" s="112">
        <v>15</v>
      </c>
      <c r="JV105" s="8"/>
      <c r="JW105" s="101" t="str">
        <f>IF(JV105&gt;0,INDEX(Вхідні_дані!$A$296:$J$345,MATCH(JV105,Вхідні_дані!$D$296:$D$345,0),10),"-")</f>
        <v>-</v>
      </c>
      <c r="JX105" s="9"/>
      <c r="JY105" s="11"/>
      <c r="JZ105" s="102" t="str">
        <f t="shared" si="235"/>
        <v>-</v>
      </c>
      <c r="KB105" s="103" t="str">
        <f>IF(KA105&gt;0,INDEX(Вхідні_дані!$A$296:$J$345,MATCH(KA105,Вхідні_дані!$D$296:$D$345,0),5),"-")</f>
        <v>-</v>
      </c>
      <c r="KC105" s="112">
        <v>15</v>
      </c>
      <c r="KD105" s="8"/>
      <c r="KE105" s="101" t="str">
        <f>IF(KD105&gt;0,INDEX(Вхідні_дані!$A$296:$J$345,MATCH(KD105,Вхідні_дані!$D$296:$D$345,0),10),"-")</f>
        <v>-</v>
      </c>
      <c r="KF105" s="9"/>
      <c r="KG105" s="11"/>
      <c r="KH105" s="102" t="str">
        <f t="shared" si="236"/>
        <v>-</v>
      </c>
      <c r="KJ105" s="103" t="str">
        <f>IF(KI105&gt;0,INDEX(Вхідні_дані!$A$296:$J$345,MATCH(KI105,Вхідні_дані!$D$296:$D$345,0),5),"-")</f>
        <v>-</v>
      </c>
      <c r="KK105" s="112">
        <v>15</v>
      </c>
      <c r="KL105" s="8"/>
      <c r="KM105" s="101" t="str">
        <f>IF(KL105&gt;0,INDEX(Вхідні_дані!$A$296:$J$345,MATCH(KL105,Вхідні_дані!$D$296:$D$345,0),10),"-")</f>
        <v>-</v>
      </c>
      <c r="KN105" s="9"/>
      <c r="KO105" s="11"/>
      <c r="KP105" s="102" t="str">
        <f t="shared" si="237"/>
        <v>-</v>
      </c>
      <c r="KR105" s="103" t="str">
        <f>IF(KQ105&gt;0,INDEX(Вхідні_дані!$A$296:$J$345,MATCH(KQ105,Вхідні_дані!$D$296:$D$345,0),5),"-")</f>
        <v>-</v>
      </c>
      <c r="KS105" s="112">
        <v>15</v>
      </c>
      <c r="KT105" s="8"/>
      <c r="KU105" s="101" t="str">
        <f>IF(KT105&gt;0,INDEX(Вхідні_дані!$A$296:$J$345,MATCH(KT105,Вхідні_дані!$D$296:$D$345,0),10),"-")</f>
        <v>-</v>
      </c>
      <c r="KV105" s="9"/>
      <c r="KW105" s="11"/>
      <c r="KX105" s="102" t="str">
        <f t="shared" si="238"/>
        <v>-</v>
      </c>
      <c r="KZ105" s="103" t="str">
        <f>IF(KY105&gt;0,INDEX(Вхідні_дані!$A$296:$J$345,MATCH(KY105,Вхідні_дані!$D$296:$D$345,0),5),"-")</f>
        <v>-</v>
      </c>
      <c r="LA105" s="112">
        <v>15</v>
      </c>
      <c r="LB105" s="8"/>
      <c r="LC105" s="101" t="str">
        <f>IF(LB105&gt;0,INDEX(Вхідні_дані!$A$296:$J$345,MATCH(LB105,Вхідні_дані!$D$296:$D$345,0),10),"-")</f>
        <v>-</v>
      </c>
      <c r="LD105" s="9"/>
      <c r="LE105" s="11"/>
      <c r="LF105" s="102" t="str">
        <f t="shared" si="239"/>
        <v>-</v>
      </c>
      <c r="LH105" s="103" t="str">
        <f>IF(LG105&gt;0,INDEX(Вхідні_дані!$A$296:$J$345,MATCH(LG105,Вхідні_дані!$D$296:$D$345,0),5),"-")</f>
        <v>-</v>
      </c>
      <c r="LI105" s="112">
        <v>15</v>
      </c>
      <c r="LJ105" s="8"/>
      <c r="LK105" s="101" t="str">
        <f>IF(LJ105&gt;0,INDEX(Вхідні_дані!$A$296:$J$345,MATCH(LJ105,Вхідні_дані!$D$296:$D$345,0),10),"-")</f>
        <v>-</v>
      </c>
      <c r="LL105" s="9"/>
      <c r="LM105" s="11"/>
      <c r="LN105" s="102" t="str">
        <f t="shared" si="240"/>
        <v>-</v>
      </c>
      <c r="LP105" s="103" t="str">
        <f>IF(LO105&gt;0,INDEX(Вхідні_дані!$A$296:$J$345,MATCH(LO105,Вхідні_дані!$D$296:$D$345,0),5),"-")</f>
        <v>-</v>
      </c>
      <c r="LQ105" s="112">
        <v>15</v>
      </c>
      <c r="LR105" s="8"/>
      <c r="LS105" s="101" t="str">
        <f>IF(LR105&gt;0,INDEX(Вхідні_дані!$A$296:$J$345,MATCH(LR105,Вхідні_дані!$D$296:$D$345,0),10),"-")</f>
        <v>-</v>
      </c>
      <c r="LT105" s="9"/>
      <c r="LU105" s="11"/>
      <c r="LV105" s="102" t="str">
        <f t="shared" si="241"/>
        <v>-</v>
      </c>
      <c r="LX105" s="103" t="str">
        <f>IF(LW105&gt;0,INDEX(Вхідні_дані!$A$296:$J$345,MATCH(LW105,Вхідні_дані!$D$296:$D$345,0),5),"-")</f>
        <v>-</v>
      </c>
      <c r="LY105" s="112">
        <v>15</v>
      </c>
      <c r="LZ105" s="8"/>
      <c r="MA105" s="101" t="str">
        <f>IF(LZ105&gt;0,INDEX(Вхідні_дані!$A$296:$J$345,MATCH(LZ105,Вхідні_дані!$D$296:$D$345,0),10),"-")</f>
        <v>-</v>
      </c>
      <c r="MB105" s="9"/>
      <c r="MC105" s="11"/>
      <c r="MD105" s="102" t="str">
        <f t="shared" si="242"/>
        <v>-</v>
      </c>
      <c r="MF105" s="103" t="str">
        <f>IF(ME105&gt;0,INDEX(Вхідні_дані!$A$296:$J$345,MATCH(ME105,Вхідні_дані!$D$296:$D$345,0),5),"-")</f>
        <v>-</v>
      </c>
      <c r="MG105" s="112">
        <v>15</v>
      </c>
      <c r="MH105" s="8"/>
      <c r="MI105" s="101" t="str">
        <f>IF(MH105&gt;0,INDEX(Вхідні_дані!$A$296:$J$345,MATCH(MH105,Вхідні_дані!$D$296:$D$345,0),10),"-")</f>
        <v>-</v>
      </c>
      <c r="MJ105" s="9"/>
      <c r="MK105" s="11"/>
      <c r="ML105" s="102" t="str">
        <f t="shared" si="243"/>
        <v>-</v>
      </c>
      <c r="MN105" s="103" t="str">
        <f>IF(MM105&gt;0,INDEX(Вхідні_дані!$A$296:$J$345,MATCH(MM105,Вхідні_дані!$D$296:$D$345,0),5),"-")</f>
        <v>-</v>
      </c>
      <c r="MO105" s="112">
        <v>15</v>
      </c>
      <c r="MP105" s="8"/>
      <c r="MQ105" s="101" t="str">
        <f>IF(MP105&gt;0,INDEX(Вхідні_дані!$A$296:$J$345,MATCH(MP105,Вхідні_дані!$D$296:$D$345,0),10),"-")</f>
        <v>-</v>
      </c>
      <c r="MR105" s="9"/>
      <c r="MS105" s="11"/>
      <c r="MT105" s="102" t="str">
        <f t="shared" si="244"/>
        <v>-</v>
      </c>
      <c r="MV105" s="103" t="str">
        <f>IF(MU105&gt;0,INDEX(Вхідні_дані!$A$296:$J$345,MATCH(MU105,Вхідні_дані!$D$296:$D$345,0),5),"-")</f>
        <v>-</v>
      </c>
      <c r="MW105" s="112">
        <v>15</v>
      </c>
      <c r="MX105" s="8"/>
      <c r="MY105" s="101" t="str">
        <f>IF(MX105&gt;0,INDEX(Вхідні_дані!$A$296:$J$345,MATCH(MX105,Вхідні_дані!$D$296:$D$345,0),10),"-")</f>
        <v>-</v>
      </c>
      <c r="MZ105" s="9"/>
      <c r="NA105" s="11"/>
      <c r="NB105" s="102" t="str">
        <f t="shared" si="245"/>
        <v>-</v>
      </c>
      <c r="ND105" s="103" t="str">
        <f>IF(NC105&gt;0,INDEX(Вхідні_дані!$A$296:$J$345,MATCH(NC105,Вхідні_дані!$D$296:$D$345,0),5),"-")</f>
        <v>-</v>
      </c>
      <c r="NE105" s="112">
        <v>15</v>
      </c>
      <c r="NF105" s="8"/>
      <c r="NG105" s="101" t="str">
        <f>IF(NF105&gt;0,INDEX(Вхідні_дані!$A$296:$J$345,MATCH(NF105,Вхідні_дані!$D$296:$D$345,0),10),"-")</f>
        <v>-</v>
      </c>
      <c r="NH105" s="9"/>
      <c r="NI105" s="11"/>
      <c r="NJ105" s="102" t="str">
        <f t="shared" si="246"/>
        <v>-</v>
      </c>
      <c r="NL105" s="103" t="str">
        <f>IF(NK105&gt;0,INDEX(Вхідні_дані!$A$296:$J$345,MATCH(NK105,Вхідні_дані!$D$296:$D$345,0),5),"-")</f>
        <v>-</v>
      </c>
      <c r="NM105" s="112">
        <v>15</v>
      </c>
      <c r="NN105" s="8"/>
      <c r="NO105" s="101" t="str">
        <f>IF(NN105&gt;0,INDEX(Вхідні_дані!$A$296:$J$345,MATCH(NN105,Вхідні_дані!$D$296:$D$345,0),10),"-")</f>
        <v>-</v>
      </c>
      <c r="NP105" s="9"/>
      <c r="NQ105" s="11"/>
      <c r="NR105" s="102" t="str">
        <f t="shared" si="247"/>
        <v>-</v>
      </c>
      <c r="NT105" s="103" t="str">
        <f>IF(NS105&gt;0,INDEX(Вхідні_дані!$A$296:$J$345,MATCH(NS105,Вхідні_дані!$D$296:$D$345,0),5),"-")</f>
        <v>-</v>
      </c>
      <c r="NU105" s="112">
        <v>15</v>
      </c>
      <c r="NV105" s="8"/>
      <c r="NW105" s="101" t="str">
        <f>IF(NV105&gt;0,INDEX(Вхідні_дані!$A$296:$J$345,MATCH(NV105,Вхідні_дані!$D$296:$D$345,0),10),"-")</f>
        <v>-</v>
      </c>
      <c r="NX105" s="9"/>
      <c r="NY105" s="11"/>
      <c r="NZ105" s="102" t="str">
        <f t="shared" si="248"/>
        <v>-</v>
      </c>
      <c r="OB105" s="103" t="str">
        <f>IF(OA105&gt;0,INDEX(Вхідні_дані!$A$296:$J$345,MATCH(OA105,Вхідні_дані!$D$296:$D$345,0),5),"-")</f>
        <v>-</v>
      </c>
      <c r="OC105" s="112">
        <v>15</v>
      </c>
      <c r="OD105" s="8"/>
      <c r="OE105" s="101" t="str">
        <f>IF(OD105&gt;0,INDEX(Вхідні_дані!$A$296:$J$345,MATCH(OD105,Вхідні_дані!$D$296:$D$345,0),10),"-")</f>
        <v>-</v>
      </c>
      <c r="OF105" s="9"/>
      <c r="OG105" s="11"/>
      <c r="OH105" s="102" t="str">
        <f t="shared" si="249"/>
        <v>-</v>
      </c>
      <c r="OJ105" s="103" t="str">
        <f>IF(OI105&gt;0,INDEX(Вхідні_дані!$A$296:$J$345,MATCH(OI105,Вхідні_дані!$D$296:$D$345,0),5),"-")</f>
        <v>-</v>
      </c>
      <c r="OK105" s="112">
        <v>15</v>
      </c>
      <c r="OL105" s="8"/>
      <c r="OM105" s="101" t="str">
        <f>IF(OL105&gt;0,INDEX(Вхідні_дані!$A$296:$J$345,MATCH(OL105,Вхідні_дані!$D$296:$D$345,0),10),"-")</f>
        <v>-</v>
      </c>
      <c r="ON105" s="9"/>
      <c r="OO105" s="11"/>
      <c r="OP105" s="102" t="str">
        <f t="shared" si="250"/>
        <v>-</v>
      </c>
      <c r="OR105" s="103" t="str">
        <f>IF(OQ105&gt;0,INDEX(Вхідні_дані!$A$296:$J$345,MATCH(OQ105,Вхідні_дані!$D$296:$D$345,0),5),"-")</f>
        <v>-</v>
      </c>
      <c r="OS105" s="112">
        <v>15</v>
      </c>
      <c r="OT105" s="8"/>
      <c r="OU105" s="101" t="str">
        <f>IF(OT105&gt;0,INDEX(Вхідні_дані!$A$296:$J$345,MATCH(OT105,Вхідні_дані!$D$296:$D$345,0),10),"-")</f>
        <v>-</v>
      </c>
      <c r="OV105" s="9"/>
      <c r="OW105" s="11"/>
      <c r="OX105" s="102" t="str">
        <f t="shared" si="251"/>
        <v>-</v>
      </c>
      <c r="OZ105" s="103" t="str">
        <f>IF(OY105&gt;0,INDEX(Вхідні_дані!$A$296:$J$345,MATCH(OY105,Вхідні_дані!$D$296:$D$345,0),5),"-")</f>
        <v>-</v>
      </c>
      <c r="PA105" s="112">
        <v>15</v>
      </c>
      <c r="PB105" s="8"/>
      <c r="PC105" s="101" t="str">
        <f>IF(PB105&gt;0,INDEX(Вхідні_дані!$A$296:$J$345,MATCH(PB105,Вхідні_дані!$D$296:$D$345,0),10),"-")</f>
        <v>-</v>
      </c>
      <c r="PD105" s="9"/>
      <c r="PE105" s="11"/>
      <c r="PF105" s="102" t="str">
        <f t="shared" si="252"/>
        <v>-</v>
      </c>
      <c r="PH105" s="103" t="str">
        <f>IF(PG105&gt;0,INDEX(Вхідні_дані!$A$296:$J$345,MATCH(PG105,Вхідні_дані!$D$296:$D$345,0),5),"-")</f>
        <v>-</v>
      </c>
      <c r="PI105" s="112">
        <v>15</v>
      </c>
      <c r="PJ105" s="8"/>
      <c r="PK105" s="101" t="str">
        <f>IF(PJ105&gt;0,INDEX(Вхідні_дані!$A$296:$J$345,MATCH(PJ105,Вхідні_дані!$D$296:$D$345,0),10),"-")</f>
        <v>-</v>
      </c>
      <c r="PL105" s="9"/>
      <c r="PM105" s="11"/>
      <c r="PN105" s="102" t="str">
        <f t="shared" si="253"/>
        <v>-</v>
      </c>
      <c r="PP105" s="103" t="str">
        <f>IF(PO105&gt;0,INDEX(Вхідні_дані!$A$296:$J$345,MATCH(PO105,Вхідні_дані!$D$296:$D$345,0),5),"-")</f>
        <v>-</v>
      </c>
      <c r="PQ105" s="112">
        <v>15</v>
      </c>
      <c r="PR105" s="8"/>
      <c r="PS105" s="101" t="str">
        <f>IF(PR105&gt;0,INDEX(Вхідні_дані!$A$296:$J$345,MATCH(PR105,Вхідні_дані!$D$296:$D$345,0),10),"-")</f>
        <v>-</v>
      </c>
      <c r="PT105" s="9"/>
      <c r="PU105" s="11"/>
      <c r="PV105" s="102" t="str">
        <f t="shared" si="254"/>
        <v>-</v>
      </c>
      <c r="PX105" s="103" t="str">
        <f>IF(PW105&gt;0,INDEX(Вхідні_дані!$A$296:$J$345,MATCH(PW105,Вхідні_дані!$D$296:$D$345,0),5),"-")</f>
        <v>-</v>
      </c>
      <c r="PY105" s="112">
        <v>15</v>
      </c>
      <c r="PZ105" s="8"/>
      <c r="QA105" s="101" t="str">
        <f>IF(PZ105&gt;0,INDEX(Вхідні_дані!$A$296:$J$345,MATCH(PZ105,Вхідні_дані!$D$296:$D$345,0),10),"-")</f>
        <v>-</v>
      </c>
      <c r="QB105" s="9"/>
      <c r="QC105" s="11"/>
      <c r="QD105" s="102" t="str">
        <f t="shared" si="255"/>
        <v>-</v>
      </c>
      <c r="QF105" s="103" t="str">
        <f>IF(QE105&gt;0,INDEX(Вхідні_дані!$A$296:$J$345,MATCH(QE105,Вхідні_дані!$D$296:$D$345,0),5),"-")</f>
        <v>-</v>
      </c>
      <c r="QG105" s="112">
        <v>15</v>
      </c>
      <c r="QH105" s="8"/>
      <c r="QI105" s="101" t="str">
        <f>IF(QH105&gt;0,INDEX(Вхідні_дані!$A$296:$J$345,MATCH(QH105,Вхідні_дані!$D$296:$D$345,0),10),"-")</f>
        <v>-</v>
      </c>
      <c r="QJ105" s="9"/>
      <c r="QK105" s="11"/>
      <c r="QL105" s="102" t="str">
        <f t="shared" si="256"/>
        <v>-</v>
      </c>
      <c r="QN105" s="103" t="str">
        <f>IF(QM105&gt;0,INDEX(Вхідні_дані!$A$296:$J$345,MATCH(QM105,Вхідні_дані!$D$296:$D$345,0),5),"-")</f>
        <v>-</v>
      </c>
      <c r="QO105" s="112">
        <v>15</v>
      </c>
      <c r="QP105" s="8"/>
      <c r="QQ105" s="101" t="str">
        <f>IF(QP105&gt;0,INDEX(Вхідні_дані!$A$296:$J$345,MATCH(QP105,Вхідні_дані!$D$296:$D$345,0),10),"-")</f>
        <v>-</v>
      </c>
      <c r="QR105" s="9"/>
      <c r="QS105" s="11"/>
      <c r="QT105" s="102" t="str">
        <f t="shared" si="257"/>
        <v>-</v>
      </c>
      <c r="QV105" s="103" t="str">
        <f>IF(QU105&gt;0,INDEX(Вхідні_дані!$A$296:$J$345,MATCH(QU105,Вхідні_дані!$D$296:$D$345,0),5),"-")</f>
        <v>-</v>
      </c>
      <c r="QW105" s="112">
        <v>15</v>
      </c>
      <c r="QX105" s="8"/>
      <c r="QY105" s="101" t="str">
        <f>IF(QX105&gt;0,INDEX(Вхідні_дані!$A$296:$J$345,MATCH(QX105,Вхідні_дані!$D$296:$D$345,0),10),"-")</f>
        <v>-</v>
      </c>
      <c r="QZ105" s="9"/>
      <c r="RA105" s="11"/>
      <c r="RB105" s="102" t="str">
        <f t="shared" si="258"/>
        <v>-</v>
      </c>
      <c r="RD105" s="103" t="str">
        <f>IF(RC105&gt;0,INDEX(Вхідні_дані!$A$296:$J$345,MATCH(RC105,Вхідні_дані!$D$296:$D$345,0),5),"-")</f>
        <v>-</v>
      </c>
      <c r="RE105" s="112">
        <v>15</v>
      </c>
      <c r="RF105" s="8"/>
      <c r="RG105" s="101" t="str">
        <f>IF(RF105&gt;0,INDEX(Вхідні_дані!$A$296:$J$345,MATCH(RF105,Вхідні_дані!$D$296:$D$345,0),10),"-")</f>
        <v>-</v>
      </c>
      <c r="RH105" s="9"/>
      <c r="RI105" s="11"/>
      <c r="RJ105" s="102" t="str">
        <f t="shared" si="259"/>
        <v>-</v>
      </c>
      <c r="RL105" s="103" t="str">
        <f>IF(RK105&gt;0,INDEX(Вхідні_дані!$A$296:$J$345,MATCH(RK105,Вхідні_дані!$D$296:$D$345,0),5),"-")</f>
        <v>-</v>
      </c>
      <c r="RM105" s="112">
        <v>15</v>
      </c>
      <c r="RN105" s="8"/>
      <c r="RO105" s="101" t="str">
        <f>IF(RN105&gt;0,INDEX(Вхідні_дані!$A$296:$J$345,MATCH(RN105,Вхідні_дані!$D$296:$D$345,0),10),"-")</f>
        <v>-</v>
      </c>
      <c r="RP105" s="9"/>
      <c r="RQ105" s="11"/>
      <c r="RR105" s="102" t="str">
        <f t="shared" si="260"/>
        <v>-</v>
      </c>
      <c r="RT105" s="103" t="str">
        <f>IF(RS105&gt;0,INDEX(Вхідні_дані!$A$296:$J$345,MATCH(RS105,Вхідні_дані!$D$296:$D$345,0),5),"-")</f>
        <v>-</v>
      </c>
      <c r="RU105" s="112">
        <v>15</v>
      </c>
      <c r="RV105" s="8"/>
      <c r="RW105" s="101" t="str">
        <f>IF(RV105&gt;0,INDEX(Вхідні_дані!$A$296:$J$345,MATCH(RV105,Вхідні_дані!$D$296:$D$345,0),10),"-")</f>
        <v>-</v>
      </c>
      <c r="RX105" s="9"/>
      <c r="RY105" s="11"/>
      <c r="RZ105" s="102" t="str">
        <f t="shared" si="261"/>
        <v>-</v>
      </c>
      <c r="SB105" s="103" t="str">
        <f>IF(SA105&gt;0,INDEX(Вхідні_дані!$A$296:$J$345,MATCH(SA105,Вхідні_дані!$D$296:$D$345,0),5),"-")</f>
        <v>-</v>
      </c>
      <c r="SC105" s="112">
        <v>15</v>
      </c>
      <c r="SD105" s="8"/>
      <c r="SE105" s="101" t="str">
        <f>IF(SD105&gt;0,INDEX(Вхідні_дані!$A$296:$J$345,MATCH(SD105,Вхідні_дані!$D$296:$D$345,0),10),"-")</f>
        <v>-</v>
      </c>
      <c r="SF105" s="9"/>
      <c r="SG105" s="11"/>
      <c r="SH105" s="102" t="str">
        <f t="shared" si="262"/>
        <v>-</v>
      </c>
      <c r="SJ105" s="103" t="str">
        <f>IF(SI105&gt;0,INDEX(Вхідні_дані!$A$296:$J$345,MATCH(SI105,Вхідні_дані!$D$296:$D$345,0),5),"-")</f>
        <v>-</v>
      </c>
      <c r="SK105" s="112">
        <v>15</v>
      </c>
      <c r="SL105" s="8"/>
      <c r="SM105" s="101" t="str">
        <f>IF(SL105&gt;0,INDEX(Вхідні_дані!$A$296:$J$345,MATCH(SL105,Вхідні_дані!$D$296:$D$345,0),10),"-")</f>
        <v>-</v>
      </c>
      <c r="SN105" s="9"/>
      <c r="SO105" s="11"/>
      <c r="SP105" s="102" t="str">
        <f t="shared" si="263"/>
        <v>-</v>
      </c>
      <c r="SR105" s="103" t="str">
        <f>IF(SQ105&gt;0,INDEX(Вхідні_дані!$A$296:$J$345,MATCH(SQ105,Вхідні_дані!$D$296:$D$345,0),5),"-")</f>
        <v>-</v>
      </c>
      <c r="SS105" s="112">
        <v>15</v>
      </c>
      <c r="ST105" s="8"/>
      <c r="SU105" s="101" t="str">
        <f>IF(ST105&gt;0,INDEX(Вхідні_дані!$A$296:$J$345,MATCH(ST105,Вхідні_дані!$D$296:$D$345,0),10),"-")</f>
        <v>-</v>
      </c>
      <c r="SV105" s="9"/>
      <c r="SW105" s="11"/>
      <c r="SX105" s="102" t="str">
        <f t="shared" si="264"/>
        <v>-</v>
      </c>
      <c r="SZ105" s="103" t="str">
        <f>IF(SY105&gt;0,INDEX(Вхідні_дані!$A$296:$J$345,MATCH(SY105,Вхідні_дані!$D$296:$D$345,0),5),"-")</f>
        <v>-</v>
      </c>
      <c r="TA105" s="112">
        <v>15</v>
      </c>
      <c r="TB105" s="8"/>
      <c r="TC105" s="101" t="str">
        <f>IF(TB105&gt;0,INDEX(Вхідні_дані!$A$296:$J$345,MATCH(TB105,Вхідні_дані!$D$296:$D$345,0),10),"-")</f>
        <v>-</v>
      </c>
      <c r="TD105" s="9"/>
      <c r="TE105" s="11"/>
      <c r="TF105" s="102" t="str">
        <f t="shared" si="265"/>
        <v>-</v>
      </c>
      <c r="TH105" s="103" t="str">
        <f>IF(TG105&gt;0,INDEX(Вхідні_дані!$A$296:$J$345,MATCH(TG105,Вхідні_дані!$D$296:$D$345,0),5),"-")</f>
        <v>-</v>
      </c>
      <c r="TI105" s="112">
        <v>15</v>
      </c>
      <c r="TJ105" s="8"/>
      <c r="TK105" s="101" t="str">
        <f>IF(TJ105&gt;0,INDEX(Вхідні_дані!$A$296:$J$345,MATCH(TJ105,Вхідні_дані!$D$296:$D$345,0),10),"-")</f>
        <v>-</v>
      </c>
      <c r="TL105" s="9"/>
      <c r="TM105" s="11"/>
      <c r="TN105" s="102" t="str">
        <f t="shared" si="266"/>
        <v>-</v>
      </c>
      <c r="TP105" s="103" t="str">
        <f>IF(TO105&gt;0,INDEX(Вхідні_дані!$A$296:$J$345,MATCH(TO105,Вхідні_дані!$D$296:$D$345,0),5),"-")</f>
        <v>-</v>
      </c>
      <c r="TQ105" s="112">
        <v>15</v>
      </c>
      <c r="TR105" s="8"/>
      <c r="TS105" s="101" t="str">
        <f>IF(TR105&gt;0,INDEX(Вхідні_дані!$A$296:$J$345,MATCH(TR105,Вхідні_дані!$D$296:$D$345,0),10),"-")</f>
        <v>-</v>
      </c>
      <c r="TT105" s="9"/>
      <c r="TU105" s="11"/>
      <c r="TV105" s="102" t="str">
        <f t="shared" si="267"/>
        <v>-</v>
      </c>
      <c r="TX105" s="103" t="str">
        <f>IF(TW105&gt;0,INDEX(Вхідні_дані!$A$296:$J$345,MATCH(TW105,Вхідні_дані!$D$296:$D$345,0),5),"-")</f>
        <v>-</v>
      </c>
      <c r="TY105" s="112">
        <v>15</v>
      </c>
      <c r="TZ105" s="8"/>
      <c r="UA105" s="101" t="str">
        <f>IF(TZ105&gt;0,INDEX(Вхідні_дані!$A$296:$J$345,MATCH(TZ105,Вхідні_дані!$D$296:$D$345,0),10),"-")</f>
        <v>-</v>
      </c>
      <c r="UB105" s="9"/>
      <c r="UC105" s="11"/>
      <c r="UD105" s="102" t="str">
        <f t="shared" si="268"/>
        <v>-</v>
      </c>
      <c r="UF105" s="103" t="str">
        <f>IF(UE105&gt;0,INDEX(Вхідні_дані!$A$296:$J$345,MATCH(UE105,Вхідні_дані!$D$296:$D$345,0),5),"-")</f>
        <v>-</v>
      </c>
      <c r="UG105" s="112">
        <v>15</v>
      </c>
      <c r="UH105" s="8"/>
      <c r="UI105" s="101" t="str">
        <f>IF(UH105&gt;0,INDEX(Вхідні_дані!$A$296:$J$345,MATCH(UH105,Вхідні_дані!$D$296:$D$345,0),10),"-")</f>
        <v>-</v>
      </c>
      <c r="UJ105" s="9"/>
      <c r="UK105" s="11"/>
      <c r="UL105" s="102" t="str">
        <f t="shared" si="269"/>
        <v>-</v>
      </c>
      <c r="UN105" s="103" t="str">
        <f>IF(UM105&gt;0,INDEX(Вхідні_дані!$A$296:$J$345,MATCH(UM105,Вхідні_дані!$D$296:$D$345,0),5),"-")</f>
        <v>-</v>
      </c>
      <c r="UO105" s="112">
        <v>15</v>
      </c>
      <c r="UP105" s="8"/>
      <c r="UQ105" s="101" t="str">
        <f>IF(UP105&gt;0,INDEX(Вхідні_дані!$A$296:$J$345,MATCH(UP105,Вхідні_дані!$D$296:$D$345,0),10),"-")</f>
        <v>-</v>
      </c>
      <c r="UR105" s="9"/>
      <c r="US105" s="11"/>
      <c r="UT105" s="102" t="str">
        <f t="shared" si="270"/>
        <v>-</v>
      </c>
      <c r="UV105" s="103" t="str">
        <f>IF(UU105&gt;0,INDEX(Вхідні_дані!$A$296:$J$345,MATCH(UU105,Вхідні_дані!$D$296:$D$345,0),5),"-")</f>
        <v>-</v>
      </c>
      <c r="UW105" s="112">
        <v>15</v>
      </c>
      <c r="UX105" s="8"/>
      <c r="UY105" s="101" t="str">
        <f>IF(UX105&gt;0,INDEX(Вхідні_дані!$A$296:$J$345,MATCH(UX105,Вхідні_дані!$D$296:$D$345,0),10),"-")</f>
        <v>-</v>
      </c>
      <c r="UZ105" s="9"/>
      <c r="VA105" s="11"/>
      <c r="VB105" s="102" t="str">
        <f t="shared" si="271"/>
        <v>-</v>
      </c>
      <c r="VD105" s="103" t="str">
        <f>IF(VC105&gt;0,INDEX(Вхідні_дані!$A$296:$J$345,MATCH(VC105,Вхідні_дані!$D$296:$D$345,0),5),"-")</f>
        <v>-</v>
      </c>
      <c r="VE105" s="112">
        <v>15</v>
      </c>
      <c r="VF105" s="8"/>
      <c r="VG105" s="101" t="str">
        <f>IF(VF105&gt;0,INDEX(Вхідні_дані!$A$296:$J$345,MATCH(VF105,Вхідні_дані!$D$296:$D$345,0),10),"-")</f>
        <v>-</v>
      </c>
      <c r="VH105" s="9"/>
      <c r="VI105" s="11"/>
      <c r="VJ105" s="102" t="str">
        <f t="shared" si="272"/>
        <v>-</v>
      </c>
      <c r="VL105" s="103" t="str">
        <f>IF(VK105&gt;0,INDEX(Вхідні_дані!$A$296:$J$345,MATCH(VK105,Вхідні_дані!$D$296:$D$345,0),5),"-")</f>
        <v>-</v>
      </c>
      <c r="VM105" s="112">
        <v>15</v>
      </c>
      <c r="VN105" s="8"/>
      <c r="VO105" s="101" t="str">
        <f>IF(VN105&gt;0,INDEX(Вхідні_дані!$A$296:$J$345,MATCH(VN105,Вхідні_дані!$D$296:$D$345,0),10),"-")</f>
        <v>-</v>
      </c>
      <c r="VP105" s="9"/>
      <c r="VQ105" s="11"/>
      <c r="VR105" s="102" t="str">
        <f t="shared" si="273"/>
        <v>-</v>
      </c>
      <c r="VT105" s="103" t="str">
        <f>IF(VS105&gt;0,INDEX(Вхідні_дані!$A$296:$J$345,MATCH(VS105,Вхідні_дані!$D$296:$D$345,0),5),"-")</f>
        <v>-</v>
      </c>
      <c r="VU105" s="112">
        <v>15</v>
      </c>
      <c r="VV105" s="8"/>
      <c r="VW105" s="101" t="str">
        <f>IF(VV105&gt;0,INDEX(Вхідні_дані!$A$296:$J$345,MATCH(VV105,Вхідні_дані!$D$296:$D$345,0),10),"-")</f>
        <v>-</v>
      </c>
      <c r="VX105" s="9"/>
      <c r="VY105" s="11"/>
      <c r="VZ105" s="102" t="str">
        <f t="shared" si="274"/>
        <v>-</v>
      </c>
      <c r="WB105" s="103" t="str">
        <f>IF(WA105&gt;0,INDEX(Вхідні_дані!$A$296:$J$345,MATCH(WA105,Вхідні_дані!$D$296:$D$345,0),5),"-")</f>
        <v>-</v>
      </c>
      <c r="WC105" s="112">
        <v>15</v>
      </c>
      <c r="WD105" s="8"/>
      <c r="WE105" s="101" t="str">
        <f>IF(WD105&gt;0,INDEX(Вхідні_дані!$A$296:$J$345,MATCH(WD105,Вхідні_дані!$D$296:$D$345,0),10),"-")</f>
        <v>-</v>
      </c>
      <c r="WF105" s="9"/>
      <c r="WG105" s="11"/>
      <c r="WH105" s="102" t="str">
        <f t="shared" si="275"/>
        <v>-</v>
      </c>
      <c r="WJ105" s="103" t="str">
        <f>IF(WI105&gt;0,INDEX(Вхідні_дані!$A$296:$J$345,MATCH(WI105,Вхідні_дані!$D$296:$D$345,0),5),"-")</f>
        <v>-</v>
      </c>
      <c r="WK105" s="112">
        <v>15</v>
      </c>
      <c r="WL105" s="8"/>
      <c r="WM105" s="101" t="str">
        <f>IF(WL105&gt;0,INDEX(Вхідні_дані!$A$296:$J$345,MATCH(WL105,Вхідні_дані!$D$296:$D$345,0),10),"-")</f>
        <v>-</v>
      </c>
      <c r="WN105" s="9"/>
      <c r="WO105" s="11"/>
      <c r="WP105" s="102" t="str">
        <f t="shared" si="276"/>
        <v>-</v>
      </c>
      <c r="WR105" s="103" t="str">
        <f>IF(WQ105&gt;0,INDEX(Вхідні_дані!$A$296:$J$345,MATCH(WQ105,Вхідні_дані!$D$296:$D$345,0),5),"-")</f>
        <v>-</v>
      </c>
      <c r="WS105" s="112">
        <v>15</v>
      </c>
      <c r="WT105" s="8"/>
      <c r="WU105" s="101" t="str">
        <f>IF(WT105&gt;0,INDEX(Вхідні_дані!$A$296:$J$345,MATCH(WT105,Вхідні_дані!$D$296:$D$345,0),10),"-")</f>
        <v>-</v>
      </c>
      <c r="WV105" s="9"/>
      <c r="WW105" s="11"/>
      <c r="WX105" s="102" t="str">
        <f t="shared" si="277"/>
        <v>-</v>
      </c>
      <c r="WZ105" s="103" t="str">
        <f>IF(WY105&gt;0,INDEX(Вхідні_дані!$A$296:$J$345,MATCH(WY105,Вхідні_дані!$D$296:$D$345,0),5),"-")</f>
        <v>-</v>
      </c>
      <c r="XA105" s="112">
        <v>15</v>
      </c>
      <c r="XB105" s="8"/>
      <c r="XC105" s="101" t="str">
        <f>IF(XB105&gt;0,INDEX(Вхідні_дані!$A$296:$J$345,MATCH(XB105,Вхідні_дані!$D$296:$D$345,0),10),"-")</f>
        <v>-</v>
      </c>
      <c r="XD105" s="9"/>
      <c r="XE105" s="11"/>
      <c r="XF105" s="102" t="str">
        <f t="shared" si="278"/>
        <v>-</v>
      </c>
      <c r="XH105" s="103" t="str">
        <f>IF(XG105&gt;0,INDEX(Вхідні_дані!$A$296:$J$345,MATCH(XG105,Вхідні_дані!$D$296:$D$345,0),5),"-")</f>
        <v>-</v>
      </c>
      <c r="XI105" s="112">
        <v>15</v>
      </c>
      <c r="XJ105" s="8"/>
      <c r="XK105" s="101" t="str">
        <f>IF(XJ105&gt;0,INDEX(Вхідні_дані!$A$296:$J$345,MATCH(XJ105,Вхідні_дані!$D$296:$D$345,0),10),"-")</f>
        <v>-</v>
      </c>
      <c r="XL105" s="9"/>
      <c r="XM105" s="11"/>
      <c r="XN105" s="102" t="str">
        <f t="shared" si="279"/>
        <v>-</v>
      </c>
      <c r="XP105" s="103" t="str">
        <f>IF(XO105&gt;0,INDEX(Вхідні_дані!$A$296:$J$345,MATCH(XO105,Вхідні_дані!$D$296:$D$345,0),5),"-")</f>
        <v>-</v>
      </c>
      <c r="XQ105" s="112">
        <v>15</v>
      </c>
      <c r="XR105" s="8"/>
      <c r="XS105" s="101" t="str">
        <f>IF(XR105&gt;0,INDEX(Вхідні_дані!$A$296:$J$345,MATCH(XR105,Вхідні_дані!$D$296:$D$345,0),10),"-")</f>
        <v>-</v>
      </c>
      <c r="XT105" s="9"/>
      <c r="XU105" s="11"/>
      <c r="XV105" s="102" t="str">
        <f t="shared" si="280"/>
        <v>-</v>
      </c>
      <c r="XX105" s="103" t="str">
        <f>IF(XW105&gt;0,INDEX(Вхідні_дані!$A$296:$J$345,MATCH(XW105,Вхідні_дані!$D$296:$D$345,0),5),"-")</f>
        <v>-</v>
      </c>
      <c r="XY105" s="112">
        <v>15</v>
      </c>
      <c r="XZ105" s="8"/>
      <c r="YA105" s="101" t="str">
        <f>IF(XZ105&gt;0,INDEX(Вхідні_дані!$A$296:$J$345,MATCH(XZ105,Вхідні_дані!$D$296:$D$345,0),10),"-")</f>
        <v>-</v>
      </c>
      <c r="YB105" s="9"/>
      <c r="YC105" s="11"/>
      <c r="YD105" s="102" t="str">
        <f t="shared" si="281"/>
        <v>-</v>
      </c>
      <c r="YF105" s="103" t="str">
        <f>IF(YE105&gt;0,INDEX(Вхідні_дані!$A$296:$J$345,MATCH(YE105,Вхідні_дані!$D$296:$D$345,0),5),"-")</f>
        <v>-</v>
      </c>
      <c r="YG105" s="112">
        <v>15</v>
      </c>
      <c r="YH105" s="8"/>
      <c r="YI105" s="101" t="str">
        <f>IF(YH105&gt;0,INDEX(Вхідні_дані!$A$296:$J$345,MATCH(YH105,Вхідні_дані!$D$296:$D$345,0),10),"-")</f>
        <v>-</v>
      </c>
      <c r="YJ105" s="9"/>
      <c r="YK105" s="11"/>
      <c r="YL105" s="102" t="str">
        <f t="shared" si="282"/>
        <v>-</v>
      </c>
      <c r="YN105" s="103" t="str">
        <f>IF(YM105&gt;0,INDEX(Вхідні_дані!$A$296:$J$345,MATCH(YM105,Вхідні_дані!$D$296:$D$345,0),5),"-")</f>
        <v>-</v>
      </c>
      <c r="YO105" s="112">
        <v>15</v>
      </c>
      <c r="YP105" s="8"/>
      <c r="YQ105" s="101" t="str">
        <f>IF(YP105&gt;0,INDEX(Вхідні_дані!$A$296:$J$345,MATCH(YP105,Вхідні_дані!$D$296:$D$345,0),10),"-")</f>
        <v>-</v>
      </c>
      <c r="YR105" s="9"/>
      <c r="YS105" s="11"/>
      <c r="YT105" s="102" t="str">
        <f t="shared" si="283"/>
        <v>-</v>
      </c>
      <c r="YV105" s="103" t="str">
        <f>IF(YU105&gt;0,INDEX(Вхідні_дані!$A$296:$J$345,MATCH(YU105,Вхідні_дані!$D$296:$D$345,0),5),"-")</f>
        <v>-</v>
      </c>
      <c r="YW105" s="112">
        <v>15</v>
      </c>
      <c r="YX105" s="8"/>
      <c r="YY105" s="101" t="str">
        <f>IF(YX105&gt;0,INDEX(Вхідні_дані!$A$296:$J$345,MATCH(YX105,Вхідні_дані!$D$296:$D$345,0),10),"-")</f>
        <v>-</v>
      </c>
      <c r="YZ105" s="9"/>
      <c r="ZA105" s="11"/>
      <c r="ZB105" s="102" t="str">
        <f t="shared" si="284"/>
        <v>-</v>
      </c>
      <c r="ZD105" s="103" t="str">
        <f>IF(ZC105&gt;0,INDEX(Вхідні_дані!$A$296:$J$345,MATCH(ZC105,Вхідні_дані!$D$296:$D$345,0),5),"-")</f>
        <v>-</v>
      </c>
      <c r="ZE105" s="112">
        <v>15</v>
      </c>
      <c r="ZF105" s="8"/>
      <c r="ZG105" s="101" t="str">
        <f>IF(ZF105&gt;0,INDEX(Вхідні_дані!$A$296:$J$345,MATCH(ZF105,Вхідні_дані!$D$296:$D$345,0),10),"-")</f>
        <v>-</v>
      </c>
      <c r="ZH105" s="9"/>
      <c r="ZI105" s="11"/>
      <c r="ZJ105" s="102" t="str">
        <f t="shared" si="285"/>
        <v>-</v>
      </c>
      <c r="ZL105" s="103" t="str">
        <f>IF(ZK105&gt;0,INDEX(Вхідні_дані!$A$296:$J$345,MATCH(ZK105,Вхідні_дані!$D$296:$D$345,0),5),"-")</f>
        <v>-</v>
      </c>
      <c r="ZM105" s="112">
        <v>15</v>
      </c>
      <c r="ZN105" s="8"/>
      <c r="ZO105" s="101" t="str">
        <f>IF(ZN105&gt;0,INDEX(Вхідні_дані!$A$296:$J$345,MATCH(ZN105,Вхідні_дані!$D$296:$D$345,0),10),"-")</f>
        <v>-</v>
      </c>
      <c r="ZP105" s="9"/>
      <c r="ZQ105" s="11"/>
      <c r="ZR105" s="102" t="str">
        <f t="shared" si="286"/>
        <v>-</v>
      </c>
      <c r="ZT105" s="103" t="str">
        <f>IF(ZS105&gt;0,INDEX(Вхідні_дані!$A$296:$J$345,MATCH(ZS105,Вхідні_дані!$D$296:$D$345,0),5),"-")</f>
        <v>-</v>
      </c>
      <c r="ZU105" s="112">
        <v>15</v>
      </c>
      <c r="ZV105" s="8"/>
      <c r="ZW105" s="101" t="str">
        <f>IF(ZV105&gt;0,INDEX(Вхідні_дані!$A$296:$J$345,MATCH(ZV105,Вхідні_дані!$D$296:$D$345,0),10),"-")</f>
        <v>-</v>
      </c>
      <c r="ZX105" s="9"/>
      <c r="ZY105" s="11"/>
      <c r="ZZ105" s="102" t="str">
        <f t="shared" si="287"/>
        <v>-</v>
      </c>
      <c r="AAB105" s="103" t="str">
        <f>IF(AAA105&gt;0,INDEX(Вхідні_дані!$A$296:$J$345,MATCH(AAA105,Вхідні_дані!$D$296:$D$345,0),5),"-")</f>
        <v>-</v>
      </c>
      <c r="AAC105" s="112">
        <v>15</v>
      </c>
      <c r="AAD105" s="8"/>
      <c r="AAE105" s="101" t="str">
        <f>IF(AAD105&gt;0,INDEX(Вхідні_дані!$A$296:$J$345,MATCH(AAD105,Вхідні_дані!$D$296:$D$345,0),10),"-")</f>
        <v>-</v>
      </c>
      <c r="AAF105" s="9"/>
      <c r="AAG105" s="11"/>
      <c r="AAH105" s="102" t="str">
        <f t="shared" si="288"/>
        <v>-</v>
      </c>
      <c r="AAJ105" s="103" t="str">
        <f>IF(AAI105&gt;0,INDEX(Вхідні_дані!$A$296:$J$345,MATCH(AAI105,Вхідні_дані!$D$296:$D$345,0),5),"-")</f>
        <v>-</v>
      </c>
      <c r="AAK105" s="112">
        <v>15</v>
      </c>
      <c r="AAL105" s="8"/>
      <c r="AAM105" s="101" t="str">
        <f>IF(AAL105&gt;0,INDEX(Вхідні_дані!$A$296:$J$345,MATCH(AAL105,Вхідні_дані!$D$296:$D$345,0),10),"-")</f>
        <v>-</v>
      </c>
      <c r="AAN105" s="9"/>
      <c r="AAO105" s="11"/>
      <c r="AAP105" s="102" t="str">
        <f t="shared" si="289"/>
        <v>-</v>
      </c>
      <c r="AAR105" s="103" t="str">
        <f>IF(AAQ105&gt;0,INDEX(Вхідні_дані!$A$296:$J$345,MATCH(AAQ105,Вхідні_дані!$D$296:$D$345,0),5),"-")</f>
        <v>-</v>
      </c>
      <c r="AAS105" s="112">
        <v>15</v>
      </c>
      <c r="AAT105" s="8"/>
      <c r="AAU105" s="101" t="str">
        <f>IF(AAT105&gt;0,INDEX(Вхідні_дані!$A$296:$J$345,MATCH(AAT105,Вхідні_дані!$D$296:$D$345,0),10),"-")</f>
        <v>-</v>
      </c>
      <c r="AAV105" s="9"/>
      <c r="AAW105" s="11"/>
      <c r="AAX105" s="102" t="str">
        <f t="shared" si="290"/>
        <v>-</v>
      </c>
      <c r="AAZ105" s="103" t="str">
        <f>IF(AAY105&gt;0,INDEX(Вхідні_дані!$A$296:$J$345,MATCH(AAY105,Вхідні_дані!$D$296:$D$345,0),5),"-")</f>
        <v>-</v>
      </c>
      <c r="ABA105" s="112">
        <v>15</v>
      </c>
      <c r="ABB105" s="8"/>
      <c r="ABC105" s="101" t="str">
        <f>IF(ABB105&gt;0,INDEX(Вхідні_дані!$A$296:$J$345,MATCH(ABB105,Вхідні_дані!$D$296:$D$345,0),10),"-")</f>
        <v>-</v>
      </c>
      <c r="ABD105" s="9"/>
      <c r="ABE105" s="11"/>
      <c r="ABF105" s="102" t="str">
        <f t="shared" si="291"/>
        <v>-</v>
      </c>
      <c r="ABH105" s="103" t="str">
        <f>IF(ABG105&gt;0,INDEX(Вхідні_дані!$A$296:$J$345,MATCH(ABG105,Вхідні_дані!$D$296:$D$345,0),5),"-")</f>
        <v>-</v>
      </c>
      <c r="ABI105" s="112">
        <v>15</v>
      </c>
      <c r="ABJ105" s="8"/>
      <c r="ABK105" s="101" t="str">
        <f>IF(ABJ105&gt;0,INDEX(Вхідні_дані!$A$296:$J$345,MATCH(ABJ105,Вхідні_дані!$D$296:$D$345,0),10),"-")</f>
        <v>-</v>
      </c>
      <c r="ABL105" s="9"/>
      <c r="ABM105" s="11"/>
      <c r="ABN105" s="102" t="str">
        <f t="shared" si="292"/>
        <v>-</v>
      </c>
      <c r="ABP105" s="103" t="str">
        <f>IF(ABO105&gt;0,INDEX(Вхідні_дані!$A$296:$J$345,MATCH(ABO105,Вхідні_дані!$D$296:$D$345,0),5),"-")</f>
        <v>-</v>
      </c>
      <c r="ABQ105" s="112">
        <v>15</v>
      </c>
      <c r="ABR105" s="8"/>
      <c r="ABS105" s="101" t="str">
        <f>IF(ABR105&gt;0,INDEX(Вхідні_дані!$A$296:$J$345,MATCH(ABR105,Вхідні_дані!$D$296:$D$345,0),10),"-")</f>
        <v>-</v>
      </c>
      <c r="ABT105" s="9"/>
      <c r="ABU105" s="11"/>
      <c r="ABV105" s="102" t="str">
        <f t="shared" si="293"/>
        <v>-</v>
      </c>
      <c r="ABX105" s="103" t="str">
        <f>IF(ABW105&gt;0,INDEX(Вхідні_дані!$A$296:$J$345,MATCH(ABW105,Вхідні_дані!$D$296:$D$345,0),5),"-")</f>
        <v>-</v>
      </c>
      <c r="ABY105" s="112">
        <v>15</v>
      </c>
      <c r="ABZ105" s="8"/>
      <c r="ACA105" s="101" t="str">
        <f>IF(ABZ105&gt;0,INDEX(Вхідні_дані!$A$296:$J$345,MATCH(ABZ105,Вхідні_дані!$D$296:$D$345,0),10),"-")</f>
        <v>-</v>
      </c>
      <c r="ACB105" s="9"/>
      <c r="ACC105" s="11"/>
      <c r="ACD105" s="102" t="str">
        <f t="shared" si="294"/>
        <v>-</v>
      </c>
      <c r="ACF105" s="103" t="str">
        <f>IF(ACE105&gt;0,INDEX(Вхідні_дані!$A$296:$J$345,MATCH(ACE105,Вхідні_дані!$D$296:$D$345,0),5),"-")</f>
        <v>-</v>
      </c>
      <c r="ACG105" s="112">
        <v>15</v>
      </c>
      <c r="ACH105" s="8"/>
      <c r="ACI105" s="101" t="str">
        <f>IF(ACH105&gt;0,INDEX(Вхідні_дані!$A$296:$J$345,MATCH(ACH105,Вхідні_дані!$D$296:$D$345,0),10),"-")</f>
        <v>-</v>
      </c>
      <c r="ACJ105" s="9"/>
      <c r="ACK105" s="11"/>
      <c r="ACL105" s="102" t="str">
        <f t="shared" si="295"/>
        <v>-</v>
      </c>
      <c r="ACN105" s="103" t="str">
        <f>IF(ACM105&gt;0,INDEX(Вхідні_дані!$A$296:$J$345,MATCH(ACM105,Вхідні_дані!$D$296:$D$345,0),5),"-")</f>
        <v>-</v>
      </c>
      <c r="ACO105" s="112">
        <v>15</v>
      </c>
      <c r="ACP105" s="8"/>
      <c r="ACQ105" s="101" t="str">
        <f>IF(ACP105&gt;0,INDEX(Вхідні_дані!$A$296:$J$345,MATCH(ACP105,Вхідні_дані!$D$296:$D$345,0),10),"-")</f>
        <v>-</v>
      </c>
      <c r="ACR105" s="9"/>
      <c r="ACS105" s="11"/>
      <c r="ACT105" s="102" t="str">
        <f t="shared" si="296"/>
        <v>-</v>
      </c>
      <c r="ACV105" s="103" t="str">
        <f>IF(ACU105&gt;0,INDEX(Вхідні_дані!$A$296:$J$345,MATCH(ACU105,Вхідні_дані!$D$296:$D$345,0),5),"-")</f>
        <v>-</v>
      </c>
      <c r="ACW105" s="112">
        <v>15</v>
      </c>
      <c r="ACX105" s="8"/>
      <c r="ACY105" s="101" t="str">
        <f>IF(ACX105&gt;0,INDEX(Вхідні_дані!$A$296:$J$345,MATCH(ACX105,Вхідні_дані!$D$296:$D$345,0),10),"-")</f>
        <v>-</v>
      </c>
      <c r="ACZ105" s="9"/>
      <c r="ADA105" s="11"/>
      <c r="ADB105" s="102" t="str">
        <f t="shared" si="297"/>
        <v>-</v>
      </c>
      <c r="ADD105" s="103" t="str">
        <f>IF(ADC105&gt;0,INDEX(Вхідні_дані!$A$296:$J$345,MATCH(ADC105,Вхідні_дані!$D$296:$D$345,0),5),"-")</f>
        <v>-</v>
      </c>
      <c r="ADE105" s="112">
        <v>15</v>
      </c>
      <c r="ADF105" s="8"/>
      <c r="ADG105" s="101" t="str">
        <f>IF(ADF105&gt;0,INDEX(Вхідні_дані!$A$296:$J$345,MATCH(ADF105,Вхідні_дані!$D$296:$D$345,0),10),"-")</f>
        <v>-</v>
      </c>
      <c r="ADH105" s="9"/>
      <c r="ADI105" s="11"/>
      <c r="ADJ105" s="102" t="str">
        <f t="shared" si="298"/>
        <v>-</v>
      </c>
      <c r="ADL105" s="103" t="str">
        <f>IF(ADK105&gt;0,INDEX(Вхідні_дані!$A$296:$J$345,MATCH(ADK105,Вхідні_дані!$D$296:$D$345,0),5),"-")</f>
        <v>-</v>
      </c>
      <c r="ADM105" s="112">
        <v>15</v>
      </c>
      <c r="ADN105" s="8"/>
      <c r="ADO105" s="101" t="str">
        <f>IF(ADN105&gt;0,INDEX(Вхідні_дані!$A$296:$J$345,MATCH(ADN105,Вхідні_дані!$D$296:$D$345,0),10),"-")</f>
        <v>-</v>
      </c>
      <c r="ADP105" s="9"/>
      <c r="ADQ105" s="11"/>
      <c r="ADR105" s="102" t="str">
        <f t="shared" si="299"/>
        <v>-</v>
      </c>
      <c r="ADT105" s="103" t="str">
        <f>IF(ADS105&gt;0,INDEX(Вхідні_дані!$A$296:$J$345,MATCH(ADS105,Вхідні_дані!$D$296:$D$345,0),5),"-")</f>
        <v>-</v>
      </c>
    </row>
    <row r="106" spans="1:800" ht="25.5" customHeight="1" outlineLevel="1" x14ac:dyDescent="0.25">
      <c r="A106" s="112">
        <v>16</v>
      </c>
      <c r="B106" s="8"/>
      <c r="C106" s="101" t="str">
        <f>IF(B106&gt;0,INDEX(Вхідні_дані!$A$296:$J$345,MATCH(B106,Вхідні_дані!$D$296:$D$345,0),10),"-")</f>
        <v>-</v>
      </c>
      <c r="D106" s="9"/>
      <c r="E106" s="11"/>
      <c r="F106" s="102" t="str">
        <f t="shared" si="200"/>
        <v>-</v>
      </c>
      <c r="H106" s="103" t="str">
        <f>IF(G106&gt;0,INDEX(Вхідні_дані!$A$296:$J$345,MATCH(G106,Вхідні_дані!$D$296:$D$345,0),5),"-")</f>
        <v>-</v>
      </c>
      <c r="I106" s="112">
        <v>16</v>
      </c>
      <c r="J106" s="8"/>
      <c r="K106" s="101" t="str">
        <f>IF(J106&gt;0,INDEX(Вхідні_дані!$A$296:$J$345,MATCH(J106,Вхідні_дані!$D$296:$D$345,0),10),"-")</f>
        <v>-</v>
      </c>
      <c r="L106" s="9"/>
      <c r="M106" s="11"/>
      <c r="N106" s="102" t="str">
        <f t="shared" si="201"/>
        <v>-</v>
      </c>
      <c r="P106" s="103" t="str">
        <f>IF(O106&gt;0,INDEX(Вхідні_дані!$A$296:$J$345,MATCH(O106,Вхідні_дані!$D$296:$D$345,0),5),"-")</f>
        <v>-</v>
      </c>
      <c r="Q106" s="112">
        <v>16</v>
      </c>
      <c r="R106" s="8"/>
      <c r="S106" s="101" t="str">
        <f>IF(R106&gt;0,INDEX(Вхідні_дані!$A$296:$J$345,MATCH(R106,Вхідні_дані!$D$296:$D$345,0),10),"-")</f>
        <v>-</v>
      </c>
      <c r="T106" s="9"/>
      <c r="U106" s="11"/>
      <c r="V106" s="102" t="str">
        <f t="shared" si="202"/>
        <v>-</v>
      </c>
      <c r="X106" s="103" t="str">
        <f>IF(W106&gt;0,INDEX(Вхідні_дані!$A$296:$J$345,MATCH(W106,Вхідні_дані!$D$296:$D$345,0),5),"-")</f>
        <v>-</v>
      </c>
      <c r="Y106" s="112">
        <v>16</v>
      </c>
      <c r="Z106" s="8"/>
      <c r="AA106" s="101" t="str">
        <f>IF(Z106&gt;0,INDEX(Вхідні_дані!$A$296:$J$345,MATCH(Z106,Вхідні_дані!$D$296:$D$345,0),10),"-")</f>
        <v>-</v>
      </c>
      <c r="AB106" s="9"/>
      <c r="AC106" s="11"/>
      <c r="AD106" s="102" t="str">
        <f t="shared" si="203"/>
        <v>-</v>
      </c>
      <c r="AF106" s="103" t="str">
        <f>IF(AE106&gt;0,INDEX(Вхідні_дані!$A$296:$J$345,MATCH(AE106,Вхідні_дані!$D$296:$D$345,0),5),"-")</f>
        <v>-</v>
      </c>
      <c r="AG106" s="112">
        <v>16</v>
      </c>
      <c r="AH106" s="8"/>
      <c r="AI106" s="101" t="str">
        <f>IF(AH106&gt;0,INDEX(Вхідні_дані!$A$296:$J$345,MATCH(AH106,Вхідні_дані!$D$296:$D$345,0),10),"-")</f>
        <v>-</v>
      </c>
      <c r="AJ106" s="9"/>
      <c r="AK106" s="11"/>
      <c r="AL106" s="102" t="str">
        <f t="shared" si="204"/>
        <v>-</v>
      </c>
      <c r="AN106" s="103" t="str">
        <f>IF(AM106&gt;0,INDEX(Вхідні_дані!$A$296:$J$345,MATCH(AM106,Вхідні_дані!$D$296:$D$345,0),5),"-")</f>
        <v>-</v>
      </c>
      <c r="AO106" s="112">
        <v>16</v>
      </c>
      <c r="AP106" s="8"/>
      <c r="AQ106" s="101" t="str">
        <f>IF(AP106&gt;0,INDEX(Вхідні_дані!$A$296:$J$345,MATCH(AP106,Вхідні_дані!$D$296:$D$345,0),10),"-")</f>
        <v>-</v>
      </c>
      <c r="AR106" s="9"/>
      <c r="AS106" s="11"/>
      <c r="AT106" s="102" t="str">
        <f t="shared" si="205"/>
        <v>-</v>
      </c>
      <c r="AV106" s="103" t="str">
        <f>IF(AU106&gt;0,INDEX(Вхідні_дані!$A$296:$J$345,MATCH(AU106,Вхідні_дані!$D$296:$D$345,0),5),"-")</f>
        <v>-</v>
      </c>
      <c r="AW106" s="112">
        <v>16</v>
      </c>
      <c r="AX106" s="8"/>
      <c r="AY106" s="101" t="str">
        <f>IF(AX106&gt;0,INDEX(Вхідні_дані!$A$296:$J$345,MATCH(AX106,Вхідні_дані!$D$296:$D$345,0),10),"-")</f>
        <v>-</v>
      </c>
      <c r="AZ106" s="9"/>
      <c r="BA106" s="11"/>
      <c r="BB106" s="102" t="str">
        <f t="shared" si="206"/>
        <v>-</v>
      </c>
      <c r="BD106" s="103" t="str">
        <f>IF(BC106&gt;0,INDEX(Вхідні_дані!$A$296:$J$345,MATCH(BC106,Вхідні_дані!$D$296:$D$345,0),5),"-")</f>
        <v>-</v>
      </c>
      <c r="BE106" s="112">
        <v>16</v>
      </c>
      <c r="BF106" s="8"/>
      <c r="BG106" s="101" t="str">
        <f>IF(BF106&gt;0,INDEX(Вхідні_дані!$A$296:$J$345,MATCH(BF106,Вхідні_дані!$D$296:$D$345,0),10),"-")</f>
        <v>-</v>
      </c>
      <c r="BH106" s="9"/>
      <c r="BI106" s="11"/>
      <c r="BJ106" s="102" t="str">
        <f t="shared" si="207"/>
        <v>-</v>
      </c>
      <c r="BL106" s="103" t="str">
        <f>IF(BK106&gt;0,INDEX(Вхідні_дані!$A$296:$J$345,MATCH(BK106,Вхідні_дані!$D$296:$D$345,0),5),"-")</f>
        <v>-</v>
      </c>
      <c r="BM106" s="112">
        <v>16</v>
      </c>
      <c r="BN106" s="8"/>
      <c r="BO106" s="101" t="str">
        <f>IF(BN106&gt;0,INDEX(Вхідні_дані!$A$296:$J$345,MATCH(BN106,Вхідні_дані!$D$296:$D$345,0),10),"-")</f>
        <v>-</v>
      </c>
      <c r="BP106" s="9"/>
      <c r="BQ106" s="11"/>
      <c r="BR106" s="102" t="str">
        <f t="shared" si="208"/>
        <v>-</v>
      </c>
      <c r="BT106" s="103" t="str">
        <f>IF(BS106&gt;0,INDEX(Вхідні_дані!$A$296:$J$345,MATCH(BS106,Вхідні_дані!$D$296:$D$345,0),5),"-")</f>
        <v>-</v>
      </c>
      <c r="BU106" s="112">
        <v>16</v>
      </c>
      <c r="BV106" s="8"/>
      <c r="BW106" s="101" t="str">
        <f>IF(BV106&gt;0,INDEX(Вхідні_дані!$A$296:$J$345,MATCH(BV106,Вхідні_дані!$D$296:$D$345,0),10),"-")</f>
        <v>-</v>
      </c>
      <c r="BX106" s="9"/>
      <c r="BY106" s="11"/>
      <c r="BZ106" s="102" t="str">
        <f t="shared" si="209"/>
        <v>-</v>
      </c>
      <c r="CB106" s="103" t="str">
        <f>IF(CA106&gt;0,INDEX(Вхідні_дані!$A$296:$J$345,MATCH(CA106,Вхідні_дані!$D$296:$D$345,0),5),"-")</f>
        <v>-</v>
      </c>
      <c r="CC106" s="112">
        <v>16</v>
      </c>
      <c r="CD106" s="8"/>
      <c r="CE106" s="101" t="str">
        <f>IF(CD106&gt;0,INDEX(Вхідні_дані!$A$296:$J$345,MATCH(CD106,Вхідні_дані!$D$296:$D$345,0),10),"-")</f>
        <v>-</v>
      </c>
      <c r="CF106" s="9"/>
      <c r="CG106" s="11"/>
      <c r="CH106" s="102" t="str">
        <f t="shared" si="210"/>
        <v>-</v>
      </c>
      <c r="CJ106" s="103" t="str">
        <f>IF(CI106&gt;0,INDEX(Вхідні_дані!$A$296:$J$345,MATCH(CI106,Вхідні_дані!$D$296:$D$345,0),5),"-")</f>
        <v>-</v>
      </c>
      <c r="CK106" s="112">
        <v>16</v>
      </c>
      <c r="CL106" s="8"/>
      <c r="CM106" s="101" t="str">
        <f>IF(CL106&gt;0,INDEX(Вхідні_дані!$A$296:$J$345,MATCH(CL106,Вхідні_дані!$D$296:$D$345,0),10),"-")</f>
        <v>-</v>
      </c>
      <c r="CN106" s="9"/>
      <c r="CO106" s="11"/>
      <c r="CP106" s="102" t="str">
        <f t="shared" si="211"/>
        <v>-</v>
      </c>
      <c r="CR106" s="103" t="str">
        <f>IF(CQ106&gt;0,INDEX(Вхідні_дані!$A$296:$J$345,MATCH(CQ106,Вхідні_дані!$D$296:$D$345,0),5),"-")</f>
        <v>-</v>
      </c>
      <c r="CS106" s="112">
        <v>16</v>
      </c>
      <c r="CT106" s="8"/>
      <c r="CU106" s="101" t="str">
        <f>IF(CT106&gt;0,INDEX(Вхідні_дані!$A$296:$J$345,MATCH(CT106,Вхідні_дані!$D$296:$D$345,0),10),"-")</f>
        <v>-</v>
      </c>
      <c r="CV106" s="9"/>
      <c r="CW106" s="11"/>
      <c r="CX106" s="102" t="str">
        <f t="shared" si="212"/>
        <v>-</v>
      </c>
      <c r="CZ106" s="103" t="str">
        <f>IF(CY106&gt;0,INDEX(Вхідні_дані!$A$296:$J$345,MATCH(CY106,Вхідні_дані!$D$296:$D$345,0),5),"-")</f>
        <v>-</v>
      </c>
      <c r="DA106" s="112">
        <v>16</v>
      </c>
      <c r="DB106" s="8"/>
      <c r="DC106" s="101" t="str">
        <f>IF(DB106&gt;0,INDEX(Вхідні_дані!$A$296:$J$345,MATCH(DB106,Вхідні_дані!$D$296:$D$345,0),10),"-")</f>
        <v>-</v>
      </c>
      <c r="DD106" s="9"/>
      <c r="DE106" s="11"/>
      <c r="DF106" s="102" t="str">
        <f t="shared" si="213"/>
        <v>-</v>
      </c>
      <c r="DH106" s="103" t="str">
        <f>IF(DG106&gt;0,INDEX(Вхідні_дані!$A$296:$J$345,MATCH(DG106,Вхідні_дані!$D$296:$D$345,0),5),"-")</f>
        <v>-</v>
      </c>
      <c r="DI106" s="112">
        <v>16</v>
      </c>
      <c r="DJ106" s="8"/>
      <c r="DK106" s="101" t="str">
        <f>IF(DJ106&gt;0,INDEX(Вхідні_дані!$A$296:$J$345,MATCH(DJ106,Вхідні_дані!$D$296:$D$345,0),10),"-")</f>
        <v>-</v>
      </c>
      <c r="DL106" s="9"/>
      <c r="DM106" s="11"/>
      <c r="DN106" s="102" t="str">
        <f t="shared" si="214"/>
        <v>-</v>
      </c>
      <c r="DP106" s="103" t="str">
        <f>IF(DO106&gt;0,INDEX(Вхідні_дані!$A$296:$J$345,MATCH(DO106,Вхідні_дані!$D$296:$D$345,0),5),"-")</f>
        <v>-</v>
      </c>
      <c r="DQ106" s="112">
        <v>16</v>
      </c>
      <c r="DR106" s="8"/>
      <c r="DS106" s="101" t="str">
        <f>IF(DR106&gt;0,INDEX(Вхідні_дані!$A$296:$J$345,MATCH(DR106,Вхідні_дані!$D$296:$D$345,0),10),"-")</f>
        <v>-</v>
      </c>
      <c r="DT106" s="9"/>
      <c r="DU106" s="11"/>
      <c r="DV106" s="102" t="str">
        <f t="shared" si="215"/>
        <v>-</v>
      </c>
      <c r="DX106" s="103" t="str">
        <f>IF(DW106&gt;0,INDEX(Вхідні_дані!$A$296:$J$345,MATCH(DW106,Вхідні_дані!$D$296:$D$345,0),5),"-")</f>
        <v>-</v>
      </c>
      <c r="DY106" s="112">
        <v>16</v>
      </c>
      <c r="DZ106" s="8"/>
      <c r="EA106" s="101" t="str">
        <f>IF(DZ106&gt;0,INDEX(Вхідні_дані!$A$296:$J$345,MATCH(DZ106,Вхідні_дані!$D$296:$D$345,0),10),"-")</f>
        <v>-</v>
      </c>
      <c r="EB106" s="9"/>
      <c r="EC106" s="11"/>
      <c r="ED106" s="102" t="str">
        <f t="shared" si="216"/>
        <v>-</v>
      </c>
      <c r="EF106" s="103" t="str">
        <f>IF(EE106&gt;0,INDEX(Вхідні_дані!$A$296:$J$345,MATCH(EE106,Вхідні_дані!$D$296:$D$345,0),5),"-")</f>
        <v>-</v>
      </c>
      <c r="EG106" s="112">
        <v>16</v>
      </c>
      <c r="EH106" s="8"/>
      <c r="EI106" s="101" t="str">
        <f>IF(EH106&gt;0,INDEX(Вхідні_дані!$A$296:$J$345,MATCH(EH106,Вхідні_дані!$D$296:$D$345,0),10),"-")</f>
        <v>-</v>
      </c>
      <c r="EJ106" s="9"/>
      <c r="EK106" s="11"/>
      <c r="EL106" s="102" t="str">
        <f t="shared" si="217"/>
        <v>-</v>
      </c>
      <c r="EN106" s="103" t="str">
        <f>IF(EM106&gt;0,INDEX(Вхідні_дані!$A$296:$J$345,MATCH(EM106,Вхідні_дані!$D$296:$D$345,0),5),"-")</f>
        <v>-</v>
      </c>
      <c r="EO106" s="112">
        <v>16</v>
      </c>
      <c r="EP106" s="8"/>
      <c r="EQ106" s="101" t="str">
        <f>IF(EP106&gt;0,INDEX(Вхідні_дані!$A$296:$J$345,MATCH(EP106,Вхідні_дані!$D$296:$D$345,0),10),"-")</f>
        <v>-</v>
      </c>
      <c r="ER106" s="9"/>
      <c r="ES106" s="11"/>
      <c r="ET106" s="102" t="str">
        <f t="shared" si="218"/>
        <v>-</v>
      </c>
      <c r="EV106" s="103" t="str">
        <f>IF(EU106&gt;0,INDEX(Вхідні_дані!$A$296:$J$345,MATCH(EU106,Вхідні_дані!$D$296:$D$345,0),5),"-")</f>
        <v>-</v>
      </c>
      <c r="EW106" s="112">
        <v>16</v>
      </c>
      <c r="EX106" s="8"/>
      <c r="EY106" s="101" t="str">
        <f>IF(EX106&gt;0,INDEX(Вхідні_дані!$A$296:$J$345,MATCH(EX106,Вхідні_дані!$D$296:$D$345,0),10),"-")</f>
        <v>-</v>
      </c>
      <c r="EZ106" s="9"/>
      <c r="FA106" s="11"/>
      <c r="FB106" s="102" t="str">
        <f t="shared" si="219"/>
        <v>-</v>
      </c>
      <c r="FD106" s="103" t="str">
        <f>IF(FC106&gt;0,INDEX(Вхідні_дані!$A$296:$J$345,MATCH(FC106,Вхідні_дані!$D$296:$D$345,0),5),"-")</f>
        <v>-</v>
      </c>
      <c r="FE106" s="112">
        <v>16</v>
      </c>
      <c r="FF106" s="8"/>
      <c r="FG106" s="101" t="str">
        <f>IF(FF106&gt;0,INDEX(Вхідні_дані!$A$296:$J$345,MATCH(FF106,Вхідні_дані!$D$296:$D$345,0),10),"-")</f>
        <v>-</v>
      </c>
      <c r="FH106" s="9"/>
      <c r="FI106" s="11"/>
      <c r="FJ106" s="102" t="str">
        <f t="shared" si="220"/>
        <v>-</v>
      </c>
      <c r="FL106" s="103" t="str">
        <f>IF(FK106&gt;0,INDEX(Вхідні_дані!$A$296:$J$345,MATCH(FK106,Вхідні_дані!$D$296:$D$345,0),5),"-")</f>
        <v>-</v>
      </c>
      <c r="FM106" s="112">
        <v>16</v>
      </c>
      <c r="FN106" s="8"/>
      <c r="FO106" s="101" t="str">
        <f>IF(FN106&gt;0,INDEX(Вхідні_дані!$A$296:$J$345,MATCH(FN106,Вхідні_дані!$D$296:$D$345,0),10),"-")</f>
        <v>-</v>
      </c>
      <c r="FP106" s="9"/>
      <c r="FQ106" s="11"/>
      <c r="FR106" s="102" t="str">
        <f t="shared" si="221"/>
        <v>-</v>
      </c>
      <c r="FT106" s="103" t="str">
        <f>IF(FS106&gt;0,INDEX(Вхідні_дані!$A$296:$J$345,MATCH(FS106,Вхідні_дані!$D$296:$D$345,0),5),"-")</f>
        <v>-</v>
      </c>
      <c r="FU106" s="112">
        <v>16</v>
      </c>
      <c r="FV106" s="8"/>
      <c r="FW106" s="101" t="str">
        <f>IF(FV106&gt;0,INDEX(Вхідні_дані!$A$296:$J$345,MATCH(FV106,Вхідні_дані!$D$296:$D$345,0),10),"-")</f>
        <v>-</v>
      </c>
      <c r="FX106" s="9"/>
      <c r="FY106" s="11"/>
      <c r="FZ106" s="102" t="str">
        <f t="shared" si="222"/>
        <v>-</v>
      </c>
      <c r="GB106" s="103" t="str">
        <f>IF(GA106&gt;0,INDEX(Вхідні_дані!$A$296:$J$345,MATCH(GA106,Вхідні_дані!$D$296:$D$345,0),5),"-")</f>
        <v>-</v>
      </c>
      <c r="GC106" s="112">
        <v>16</v>
      </c>
      <c r="GD106" s="8"/>
      <c r="GE106" s="101" t="str">
        <f>IF(GD106&gt;0,INDEX(Вхідні_дані!$A$296:$J$345,MATCH(GD106,Вхідні_дані!$D$296:$D$345,0),10),"-")</f>
        <v>-</v>
      </c>
      <c r="GF106" s="9"/>
      <c r="GG106" s="11"/>
      <c r="GH106" s="102" t="str">
        <f t="shared" si="223"/>
        <v>-</v>
      </c>
      <c r="GJ106" s="103" t="str">
        <f>IF(GI106&gt;0,INDEX(Вхідні_дані!$A$296:$J$345,MATCH(GI106,Вхідні_дані!$D$296:$D$345,0),5),"-")</f>
        <v>-</v>
      </c>
      <c r="GK106" s="112">
        <v>16</v>
      </c>
      <c r="GL106" s="8"/>
      <c r="GM106" s="101" t="str">
        <f>IF(GL106&gt;0,INDEX(Вхідні_дані!$A$296:$J$345,MATCH(GL106,Вхідні_дані!$D$296:$D$345,0),10),"-")</f>
        <v>-</v>
      </c>
      <c r="GN106" s="9"/>
      <c r="GO106" s="11"/>
      <c r="GP106" s="102" t="str">
        <f t="shared" si="224"/>
        <v>-</v>
      </c>
      <c r="GR106" s="103" t="str">
        <f>IF(GQ106&gt;0,INDEX(Вхідні_дані!$A$296:$J$345,MATCH(GQ106,Вхідні_дані!$D$296:$D$345,0),5),"-")</f>
        <v>-</v>
      </c>
      <c r="GS106" s="112">
        <v>16</v>
      </c>
      <c r="GT106" s="8"/>
      <c r="GU106" s="101" t="str">
        <f>IF(GT106&gt;0,INDEX(Вхідні_дані!$A$296:$J$345,MATCH(GT106,Вхідні_дані!$D$296:$D$345,0),10),"-")</f>
        <v>-</v>
      </c>
      <c r="GV106" s="9"/>
      <c r="GW106" s="11"/>
      <c r="GX106" s="102" t="str">
        <f t="shared" si="225"/>
        <v>-</v>
      </c>
      <c r="GZ106" s="103" t="str">
        <f>IF(GY106&gt;0,INDEX(Вхідні_дані!$A$296:$J$345,MATCH(GY106,Вхідні_дані!$D$296:$D$345,0),5),"-")</f>
        <v>-</v>
      </c>
      <c r="HA106" s="112">
        <v>16</v>
      </c>
      <c r="HB106" s="8"/>
      <c r="HC106" s="101" t="str">
        <f>IF(HB106&gt;0,INDEX(Вхідні_дані!$A$296:$J$345,MATCH(HB106,Вхідні_дані!$D$296:$D$345,0),10),"-")</f>
        <v>-</v>
      </c>
      <c r="HD106" s="9"/>
      <c r="HE106" s="11"/>
      <c r="HF106" s="102" t="str">
        <f t="shared" si="226"/>
        <v>-</v>
      </c>
      <c r="HH106" s="103" t="str">
        <f>IF(HG106&gt;0,INDEX(Вхідні_дані!$A$296:$J$345,MATCH(HG106,Вхідні_дані!$D$296:$D$345,0),5),"-")</f>
        <v>-</v>
      </c>
      <c r="HI106" s="112">
        <v>16</v>
      </c>
      <c r="HJ106" s="8"/>
      <c r="HK106" s="101" t="str">
        <f>IF(HJ106&gt;0,INDEX(Вхідні_дані!$A$296:$J$345,MATCH(HJ106,Вхідні_дані!$D$296:$D$345,0),10),"-")</f>
        <v>-</v>
      </c>
      <c r="HL106" s="9"/>
      <c r="HM106" s="11"/>
      <c r="HN106" s="102" t="str">
        <f t="shared" si="227"/>
        <v>-</v>
      </c>
      <c r="HP106" s="103" t="str">
        <f>IF(HO106&gt;0,INDEX(Вхідні_дані!$A$296:$J$345,MATCH(HO106,Вхідні_дані!$D$296:$D$345,0),5),"-")</f>
        <v>-</v>
      </c>
      <c r="HQ106" s="112">
        <v>16</v>
      </c>
      <c r="HR106" s="8"/>
      <c r="HS106" s="101" t="str">
        <f>IF(HR106&gt;0,INDEX(Вхідні_дані!$A$296:$J$345,MATCH(HR106,Вхідні_дані!$D$296:$D$345,0),10),"-")</f>
        <v>-</v>
      </c>
      <c r="HT106" s="9"/>
      <c r="HU106" s="11"/>
      <c r="HV106" s="102" t="str">
        <f t="shared" si="228"/>
        <v>-</v>
      </c>
      <c r="HX106" s="103" t="str">
        <f>IF(HW106&gt;0,INDEX(Вхідні_дані!$A$296:$J$345,MATCH(HW106,Вхідні_дані!$D$296:$D$345,0),5),"-")</f>
        <v>-</v>
      </c>
      <c r="HY106" s="112">
        <v>16</v>
      </c>
      <c r="HZ106" s="8"/>
      <c r="IA106" s="101" t="str">
        <f>IF(HZ106&gt;0,INDEX(Вхідні_дані!$A$296:$J$345,MATCH(HZ106,Вхідні_дані!$D$296:$D$345,0),10),"-")</f>
        <v>-</v>
      </c>
      <c r="IB106" s="9"/>
      <c r="IC106" s="11"/>
      <c r="ID106" s="102" t="str">
        <f t="shared" si="229"/>
        <v>-</v>
      </c>
      <c r="IF106" s="103" t="str">
        <f>IF(IE106&gt;0,INDEX(Вхідні_дані!$A$296:$J$345,MATCH(IE106,Вхідні_дані!$D$296:$D$345,0),5),"-")</f>
        <v>-</v>
      </c>
      <c r="IG106" s="112">
        <v>16</v>
      </c>
      <c r="IH106" s="8"/>
      <c r="II106" s="101" t="str">
        <f>IF(IH106&gt;0,INDEX(Вхідні_дані!$A$296:$J$345,MATCH(IH106,Вхідні_дані!$D$296:$D$345,0),10),"-")</f>
        <v>-</v>
      </c>
      <c r="IJ106" s="9"/>
      <c r="IK106" s="11"/>
      <c r="IL106" s="102" t="str">
        <f t="shared" si="230"/>
        <v>-</v>
      </c>
      <c r="IN106" s="103" t="str">
        <f>IF(IM106&gt;0,INDEX(Вхідні_дані!$A$296:$J$345,MATCH(IM106,Вхідні_дані!$D$296:$D$345,0),5),"-")</f>
        <v>-</v>
      </c>
      <c r="IO106" s="112">
        <v>16</v>
      </c>
      <c r="IP106" s="8"/>
      <c r="IQ106" s="101" t="str">
        <f>IF(IP106&gt;0,INDEX(Вхідні_дані!$A$296:$J$345,MATCH(IP106,Вхідні_дані!$D$296:$D$345,0),10),"-")</f>
        <v>-</v>
      </c>
      <c r="IR106" s="9"/>
      <c r="IS106" s="11"/>
      <c r="IT106" s="102" t="str">
        <f t="shared" si="231"/>
        <v>-</v>
      </c>
      <c r="IV106" s="103" t="str">
        <f>IF(IU106&gt;0,INDEX(Вхідні_дані!$A$296:$J$345,MATCH(IU106,Вхідні_дані!$D$296:$D$345,0),5),"-")</f>
        <v>-</v>
      </c>
      <c r="IW106" s="112">
        <v>16</v>
      </c>
      <c r="IX106" s="8"/>
      <c r="IY106" s="101" t="str">
        <f>IF(IX106&gt;0,INDEX(Вхідні_дані!$A$296:$J$345,MATCH(IX106,Вхідні_дані!$D$296:$D$345,0),10),"-")</f>
        <v>-</v>
      </c>
      <c r="IZ106" s="9"/>
      <c r="JA106" s="11"/>
      <c r="JB106" s="102" t="str">
        <f t="shared" si="232"/>
        <v>-</v>
      </c>
      <c r="JD106" s="103" t="str">
        <f>IF(JC106&gt;0,INDEX(Вхідні_дані!$A$296:$J$345,MATCH(JC106,Вхідні_дані!$D$296:$D$345,0),5),"-")</f>
        <v>-</v>
      </c>
      <c r="JE106" s="112">
        <v>16</v>
      </c>
      <c r="JF106" s="8"/>
      <c r="JG106" s="101" t="str">
        <f>IF(JF106&gt;0,INDEX(Вхідні_дані!$A$296:$J$345,MATCH(JF106,Вхідні_дані!$D$296:$D$345,0),10),"-")</f>
        <v>-</v>
      </c>
      <c r="JH106" s="9"/>
      <c r="JI106" s="11"/>
      <c r="JJ106" s="102" t="str">
        <f t="shared" si="233"/>
        <v>-</v>
      </c>
      <c r="JL106" s="103" t="str">
        <f>IF(JK106&gt;0,INDEX(Вхідні_дані!$A$296:$J$345,MATCH(JK106,Вхідні_дані!$D$296:$D$345,0),5),"-")</f>
        <v>-</v>
      </c>
      <c r="JM106" s="112">
        <v>16</v>
      </c>
      <c r="JN106" s="8"/>
      <c r="JO106" s="101" t="str">
        <f>IF(JN106&gt;0,INDEX(Вхідні_дані!$A$296:$J$345,MATCH(JN106,Вхідні_дані!$D$296:$D$345,0),10),"-")</f>
        <v>-</v>
      </c>
      <c r="JP106" s="9"/>
      <c r="JQ106" s="11"/>
      <c r="JR106" s="102" t="str">
        <f t="shared" si="234"/>
        <v>-</v>
      </c>
      <c r="JT106" s="103" t="str">
        <f>IF(JS106&gt;0,INDEX(Вхідні_дані!$A$296:$J$345,MATCH(JS106,Вхідні_дані!$D$296:$D$345,0),5),"-")</f>
        <v>-</v>
      </c>
      <c r="JU106" s="112">
        <v>16</v>
      </c>
      <c r="JV106" s="8"/>
      <c r="JW106" s="101" t="str">
        <f>IF(JV106&gt;0,INDEX(Вхідні_дані!$A$296:$J$345,MATCH(JV106,Вхідні_дані!$D$296:$D$345,0),10),"-")</f>
        <v>-</v>
      </c>
      <c r="JX106" s="9"/>
      <c r="JY106" s="11"/>
      <c r="JZ106" s="102" t="str">
        <f t="shared" si="235"/>
        <v>-</v>
      </c>
      <c r="KB106" s="103" t="str">
        <f>IF(KA106&gt;0,INDEX(Вхідні_дані!$A$296:$J$345,MATCH(KA106,Вхідні_дані!$D$296:$D$345,0),5),"-")</f>
        <v>-</v>
      </c>
      <c r="KC106" s="112">
        <v>16</v>
      </c>
      <c r="KD106" s="8"/>
      <c r="KE106" s="101" t="str">
        <f>IF(KD106&gt;0,INDEX(Вхідні_дані!$A$296:$J$345,MATCH(KD106,Вхідні_дані!$D$296:$D$345,0),10),"-")</f>
        <v>-</v>
      </c>
      <c r="KF106" s="9"/>
      <c r="KG106" s="11"/>
      <c r="KH106" s="102" t="str">
        <f t="shared" si="236"/>
        <v>-</v>
      </c>
      <c r="KJ106" s="103" t="str">
        <f>IF(KI106&gt;0,INDEX(Вхідні_дані!$A$296:$J$345,MATCH(KI106,Вхідні_дані!$D$296:$D$345,0),5),"-")</f>
        <v>-</v>
      </c>
      <c r="KK106" s="112">
        <v>16</v>
      </c>
      <c r="KL106" s="8"/>
      <c r="KM106" s="101" t="str">
        <f>IF(KL106&gt;0,INDEX(Вхідні_дані!$A$296:$J$345,MATCH(KL106,Вхідні_дані!$D$296:$D$345,0),10),"-")</f>
        <v>-</v>
      </c>
      <c r="KN106" s="9"/>
      <c r="KO106" s="11"/>
      <c r="KP106" s="102" t="str">
        <f t="shared" si="237"/>
        <v>-</v>
      </c>
      <c r="KR106" s="103" t="str">
        <f>IF(KQ106&gt;0,INDEX(Вхідні_дані!$A$296:$J$345,MATCH(KQ106,Вхідні_дані!$D$296:$D$345,0),5),"-")</f>
        <v>-</v>
      </c>
      <c r="KS106" s="112">
        <v>16</v>
      </c>
      <c r="KT106" s="8"/>
      <c r="KU106" s="101" t="str">
        <f>IF(KT106&gt;0,INDEX(Вхідні_дані!$A$296:$J$345,MATCH(KT106,Вхідні_дані!$D$296:$D$345,0),10),"-")</f>
        <v>-</v>
      </c>
      <c r="KV106" s="9"/>
      <c r="KW106" s="11"/>
      <c r="KX106" s="102" t="str">
        <f t="shared" si="238"/>
        <v>-</v>
      </c>
      <c r="KZ106" s="103" t="str">
        <f>IF(KY106&gt;0,INDEX(Вхідні_дані!$A$296:$J$345,MATCH(KY106,Вхідні_дані!$D$296:$D$345,0),5),"-")</f>
        <v>-</v>
      </c>
      <c r="LA106" s="112">
        <v>16</v>
      </c>
      <c r="LB106" s="8"/>
      <c r="LC106" s="101" t="str">
        <f>IF(LB106&gt;0,INDEX(Вхідні_дані!$A$296:$J$345,MATCH(LB106,Вхідні_дані!$D$296:$D$345,0),10),"-")</f>
        <v>-</v>
      </c>
      <c r="LD106" s="9"/>
      <c r="LE106" s="11"/>
      <c r="LF106" s="102" t="str">
        <f t="shared" si="239"/>
        <v>-</v>
      </c>
      <c r="LH106" s="103" t="str">
        <f>IF(LG106&gt;0,INDEX(Вхідні_дані!$A$296:$J$345,MATCH(LG106,Вхідні_дані!$D$296:$D$345,0),5),"-")</f>
        <v>-</v>
      </c>
      <c r="LI106" s="112">
        <v>16</v>
      </c>
      <c r="LJ106" s="8"/>
      <c r="LK106" s="101" t="str">
        <f>IF(LJ106&gt;0,INDEX(Вхідні_дані!$A$296:$J$345,MATCH(LJ106,Вхідні_дані!$D$296:$D$345,0),10),"-")</f>
        <v>-</v>
      </c>
      <c r="LL106" s="9"/>
      <c r="LM106" s="11"/>
      <c r="LN106" s="102" t="str">
        <f t="shared" si="240"/>
        <v>-</v>
      </c>
      <c r="LP106" s="103" t="str">
        <f>IF(LO106&gt;0,INDEX(Вхідні_дані!$A$296:$J$345,MATCH(LO106,Вхідні_дані!$D$296:$D$345,0),5),"-")</f>
        <v>-</v>
      </c>
      <c r="LQ106" s="112">
        <v>16</v>
      </c>
      <c r="LR106" s="8"/>
      <c r="LS106" s="101" t="str">
        <f>IF(LR106&gt;0,INDEX(Вхідні_дані!$A$296:$J$345,MATCH(LR106,Вхідні_дані!$D$296:$D$345,0),10),"-")</f>
        <v>-</v>
      </c>
      <c r="LT106" s="9"/>
      <c r="LU106" s="11"/>
      <c r="LV106" s="102" t="str">
        <f t="shared" si="241"/>
        <v>-</v>
      </c>
      <c r="LX106" s="103" t="str">
        <f>IF(LW106&gt;0,INDEX(Вхідні_дані!$A$296:$J$345,MATCH(LW106,Вхідні_дані!$D$296:$D$345,0),5),"-")</f>
        <v>-</v>
      </c>
      <c r="LY106" s="112">
        <v>16</v>
      </c>
      <c r="LZ106" s="8"/>
      <c r="MA106" s="101" t="str">
        <f>IF(LZ106&gt;0,INDEX(Вхідні_дані!$A$296:$J$345,MATCH(LZ106,Вхідні_дані!$D$296:$D$345,0),10),"-")</f>
        <v>-</v>
      </c>
      <c r="MB106" s="9"/>
      <c r="MC106" s="11"/>
      <c r="MD106" s="102" t="str">
        <f t="shared" si="242"/>
        <v>-</v>
      </c>
      <c r="MF106" s="103" t="str">
        <f>IF(ME106&gt;0,INDEX(Вхідні_дані!$A$296:$J$345,MATCH(ME106,Вхідні_дані!$D$296:$D$345,0),5),"-")</f>
        <v>-</v>
      </c>
      <c r="MG106" s="112">
        <v>16</v>
      </c>
      <c r="MH106" s="8"/>
      <c r="MI106" s="101" t="str">
        <f>IF(MH106&gt;0,INDEX(Вхідні_дані!$A$296:$J$345,MATCH(MH106,Вхідні_дані!$D$296:$D$345,0),10),"-")</f>
        <v>-</v>
      </c>
      <c r="MJ106" s="9"/>
      <c r="MK106" s="11"/>
      <c r="ML106" s="102" t="str">
        <f t="shared" si="243"/>
        <v>-</v>
      </c>
      <c r="MN106" s="103" t="str">
        <f>IF(MM106&gt;0,INDEX(Вхідні_дані!$A$296:$J$345,MATCH(MM106,Вхідні_дані!$D$296:$D$345,0),5),"-")</f>
        <v>-</v>
      </c>
      <c r="MO106" s="112">
        <v>16</v>
      </c>
      <c r="MP106" s="8"/>
      <c r="MQ106" s="101" t="str">
        <f>IF(MP106&gt;0,INDEX(Вхідні_дані!$A$296:$J$345,MATCH(MP106,Вхідні_дані!$D$296:$D$345,0),10),"-")</f>
        <v>-</v>
      </c>
      <c r="MR106" s="9"/>
      <c r="MS106" s="11"/>
      <c r="MT106" s="102" t="str">
        <f t="shared" si="244"/>
        <v>-</v>
      </c>
      <c r="MV106" s="103" t="str">
        <f>IF(MU106&gt;0,INDEX(Вхідні_дані!$A$296:$J$345,MATCH(MU106,Вхідні_дані!$D$296:$D$345,0),5),"-")</f>
        <v>-</v>
      </c>
      <c r="MW106" s="112">
        <v>16</v>
      </c>
      <c r="MX106" s="8"/>
      <c r="MY106" s="101" t="str">
        <f>IF(MX106&gt;0,INDEX(Вхідні_дані!$A$296:$J$345,MATCH(MX106,Вхідні_дані!$D$296:$D$345,0),10),"-")</f>
        <v>-</v>
      </c>
      <c r="MZ106" s="9"/>
      <c r="NA106" s="11"/>
      <c r="NB106" s="102" t="str">
        <f t="shared" si="245"/>
        <v>-</v>
      </c>
      <c r="ND106" s="103" t="str">
        <f>IF(NC106&gt;0,INDEX(Вхідні_дані!$A$296:$J$345,MATCH(NC106,Вхідні_дані!$D$296:$D$345,0),5),"-")</f>
        <v>-</v>
      </c>
      <c r="NE106" s="112">
        <v>16</v>
      </c>
      <c r="NF106" s="8"/>
      <c r="NG106" s="101" t="str">
        <f>IF(NF106&gt;0,INDEX(Вхідні_дані!$A$296:$J$345,MATCH(NF106,Вхідні_дані!$D$296:$D$345,0),10),"-")</f>
        <v>-</v>
      </c>
      <c r="NH106" s="9"/>
      <c r="NI106" s="11"/>
      <c r="NJ106" s="102" t="str">
        <f t="shared" si="246"/>
        <v>-</v>
      </c>
      <c r="NL106" s="103" t="str">
        <f>IF(NK106&gt;0,INDEX(Вхідні_дані!$A$296:$J$345,MATCH(NK106,Вхідні_дані!$D$296:$D$345,0),5),"-")</f>
        <v>-</v>
      </c>
      <c r="NM106" s="112">
        <v>16</v>
      </c>
      <c r="NN106" s="8"/>
      <c r="NO106" s="101" t="str">
        <f>IF(NN106&gt;0,INDEX(Вхідні_дані!$A$296:$J$345,MATCH(NN106,Вхідні_дані!$D$296:$D$345,0),10),"-")</f>
        <v>-</v>
      </c>
      <c r="NP106" s="9"/>
      <c r="NQ106" s="11"/>
      <c r="NR106" s="102" t="str">
        <f t="shared" si="247"/>
        <v>-</v>
      </c>
      <c r="NT106" s="103" t="str">
        <f>IF(NS106&gt;0,INDEX(Вхідні_дані!$A$296:$J$345,MATCH(NS106,Вхідні_дані!$D$296:$D$345,0),5),"-")</f>
        <v>-</v>
      </c>
      <c r="NU106" s="112">
        <v>16</v>
      </c>
      <c r="NV106" s="8"/>
      <c r="NW106" s="101" t="str">
        <f>IF(NV106&gt;0,INDEX(Вхідні_дані!$A$296:$J$345,MATCH(NV106,Вхідні_дані!$D$296:$D$345,0),10),"-")</f>
        <v>-</v>
      </c>
      <c r="NX106" s="9"/>
      <c r="NY106" s="11"/>
      <c r="NZ106" s="102" t="str">
        <f t="shared" si="248"/>
        <v>-</v>
      </c>
      <c r="OB106" s="103" t="str">
        <f>IF(OA106&gt;0,INDEX(Вхідні_дані!$A$296:$J$345,MATCH(OA106,Вхідні_дані!$D$296:$D$345,0),5),"-")</f>
        <v>-</v>
      </c>
      <c r="OC106" s="112">
        <v>16</v>
      </c>
      <c r="OD106" s="8"/>
      <c r="OE106" s="101" t="str">
        <f>IF(OD106&gt;0,INDEX(Вхідні_дані!$A$296:$J$345,MATCH(OD106,Вхідні_дані!$D$296:$D$345,0),10),"-")</f>
        <v>-</v>
      </c>
      <c r="OF106" s="9"/>
      <c r="OG106" s="11"/>
      <c r="OH106" s="102" t="str">
        <f t="shared" si="249"/>
        <v>-</v>
      </c>
      <c r="OJ106" s="103" t="str">
        <f>IF(OI106&gt;0,INDEX(Вхідні_дані!$A$296:$J$345,MATCH(OI106,Вхідні_дані!$D$296:$D$345,0),5),"-")</f>
        <v>-</v>
      </c>
      <c r="OK106" s="112">
        <v>16</v>
      </c>
      <c r="OL106" s="8"/>
      <c r="OM106" s="101" t="str">
        <f>IF(OL106&gt;0,INDEX(Вхідні_дані!$A$296:$J$345,MATCH(OL106,Вхідні_дані!$D$296:$D$345,0),10),"-")</f>
        <v>-</v>
      </c>
      <c r="ON106" s="9"/>
      <c r="OO106" s="11"/>
      <c r="OP106" s="102" t="str">
        <f t="shared" si="250"/>
        <v>-</v>
      </c>
      <c r="OR106" s="103" t="str">
        <f>IF(OQ106&gt;0,INDEX(Вхідні_дані!$A$296:$J$345,MATCH(OQ106,Вхідні_дані!$D$296:$D$345,0),5),"-")</f>
        <v>-</v>
      </c>
      <c r="OS106" s="112">
        <v>16</v>
      </c>
      <c r="OT106" s="8"/>
      <c r="OU106" s="101" t="str">
        <f>IF(OT106&gt;0,INDEX(Вхідні_дані!$A$296:$J$345,MATCH(OT106,Вхідні_дані!$D$296:$D$345,0),10),"-")</f>
        <v>-</v>
      </c>
      <c r="OV106" s="9"/>
      <c r="OW106" s="11"/>
      <c r="OX106" s="102" t="str">
        <f t="shared" si="251"/>
        <v>-</v>
      </c>
      <c r="OZ106" s="103" t="str">
        <f>IF(OY106&gt;0,INDEX(Вхідні_дані!$A$296:$J$345,MATCH(OY106,Вхідні_дані!$D$296:$D$345,0),5),"-")</f>
        <v>-</v>
      </c>
      <c r="PA106" s="112">
        <v>16</v>
      </c>
      <c r="PB106" s="8"/>
      <c r="PC106" s="101" t="str">
        <f>IF(PB106&gt;0,INDEX(Вхідні_дані!$A$296:$J$345,MATCH(PB106,Вхідні_дані!$D$296:$D$345,0),10),"-")</f>
        <v>-</v>
      </c>
      <c r="PD106" s="9"/>
      <c r="PE106" s="11"/>
      <c r="PF106" s="102" t="str">
        <f t="shared" si="252"/>
        <v>-</v>
      </c>
      <c r="PH106" s="103" t="str">
        <f>IF(PG106&gt;0,INDEX(Вхідні_дані!$A$296:$J$345,MATCH(PG106,Вхідні_дані!$D$296:$D$345,0),5),"-")</f>
        <v>-</v>
      </c>
      <c r="PI106" s="112">
        <v>16</v>
      </c>
      <c r="PJ106" s="8"/>
      <c r="PK106" s="101" t="str">
        <f>IF(PJ106&gt;0,INDEX(Вхідні_дані!$A$296:$J$345,MATCH(PJ106,Вхідні_дані!$D$296:$D$345,0),10),"-")</f>
        <v>-</v>
      </c>
      <c r="PL106" s="9"/>
      <c r="PM106" s="11"/>
      <c r="PN106" s="102" t="str">
        <f t="shared" si="253"/>
        <v>-</v>
      </c>
      <c r="PP106" s="103" t="str">
        <f>IF(PO106&gt;0,INDEX(Вхідні_дані!$A$296:$J$345,MATCH(PO106,Вхідні_дані!$D$296:$D$345,0),5),"-")</f>
        <v>-</v>
      </c>
      <c r="PQ106" s="112">
        <v>16</v>
      </c>
      <c r="PR106" s="8"/>
      <c r="PS106" s="101" t="str">
        <f>IF(PR106&gt;0,INDEX(Вхідні_дані!$A$296:$J$345,MATCH(PR106,Вхідні_дані!$D$296:$D$345,0),10),"-")</f>
        <v>-</v>
      </c>
      <c r="PT106" s="9"/>
      <c r="PU106" s="11"/>
      <c r="PV106" s="102" t="str">
        <f t="shared" si="254"/>
        <v>-</v>
      </c>
      <c r="PX106" s="103" t="str">
        <f>IF(PW106&gt;0,INDEX(Вхідні_дані!$A$296:$J$345,MATCH(PW106,Вхідні_дані!$D$296:$D$345,0),5),"-")</f>
        <v>-</v>
      </c>
      <c r="PY106" s="112">
        <v>16</v>
      </c>
      <c r="PZ106" s="8"/>
      <c r="QA106" s="101" t="str">
        <f>IF(PZ106&gt;0,INDEX(Вхідні_дані!$A$296:$J$345,MATCH(PZ106,Вхідні_дані!$D$296:$D$345,0),10),"-")</f>
        <v>-</v>
      </c>
      <c r="QB106" s="9"/>
      <c r="QC106" s="11"/>
      <c r="QD106" s="102" t="str">
        <f t="shared" si="255"/>
        <v>-</v>
      </c>
      <c r="QF106" s="103" t="str">
        <f>IF(QE106&gt;0,INDEX(Вхідні_дані!$A$296:$J$345,MATCH(QE106,Вхідні_дані!$D$296:$D$345,0),5),"-")</f>
        <v>-</v>
      </c>
      <c r="QG106" s="112">
        <v>16</v>
      </c>
      <c r="QH106" s="8"/>
      <c r="QI106" s="101" t="str">
        <f>IF(QH106&gt;0,INDEX(Вхідні_дані!$A$296:$J$345,MATCH(QH106,Вхідні_дані!$D$296:$D$345,0),10),"-")</f>
        <v>-</v>
      </c>
      <c r="QJ106" s="9"/>
      <c r="QK106" s="11"/>
      <c r="QL106" s="102" t="str">
        <f t="shared" si="256"/>
        <v>-</v>
      </c>
      <c r="QN106" s="103" t="str">
        <f>IF(QM106&gt;0,INDEX(Вхідні_дані!$A$296:$J$345,MATCH(QM106,Вхідні_дані!$D$296:$D$345,0),5),"-")</f>
        <v>-</v>
      </c>
      <c r="QO106" s="112">
        <v>16</v>
      </c>
      <c r="QP106" s="8"/>
      <c r="QQ106" s="101" t="str">
        <f>IF(QP106&gt;0,INDEX(Вхідні_дані!$A$296:$J$345,MATCH(QP106,Вхідні_дані!$D$296:$D$345,0),10),"-")</f>
        <v>-</v>
      </c>
      <c r="QR106" s="9"/>
      <c r="QS106" s="11"/>
      <c r="QT106" s="102" t="str">
        <f t="shared" si="257"/>
        <v>-</v>
      </c>
      <c r="QV106" s="103" t="str">
        <f>IF(QU106&gt;0,INDEX(Вхідні_дані!$A$296:$J$345,MATCH(QU106,Вхідні_дані!$D$296:$D$345,0),5),"-")</f>
        <v>-</v>
      </c>
      <c r="QW106" s="112">
        <v>16</v>
      </c>
      <c r="QX106" s="8"/>
      <c r="QY106" s="101" t="str">
        <f>IF(QX106&gt;0,INDEX(Вхідні_дані!$A$296:$J$345,MATCH(QX106,Вхідні_дані!$D$296:$D$345,0),10),"-")</f>
        <v>-</v>
      </c>
      <c r="QZ106" s="9"/>
      <c r="RA106" s="11"/>
      <c r="RB106" s="102" t="str">
        <f t="shared" si="258"/>
        <v>-</v>
      </c>
      <c r="RD106" s="103" t="str">
        <f>IF(RC106&gt;0,INDEX(Вхідні_дані!$A$296:$J$345,MATCH(RC106,Вхідні_дані!$D$296:$D$345,0),5),"-")</f>
        <v>-</v>
      </c>
      <c r="RE106" s="112">
        <v>16</v>
      </c>
      <c r="RF106" s="8"/>
      <c r="RG106" s="101" t="str">
        <f>IF(RF106&gt;0,INDEX(Вхідні_дані!$A$296:$J$345,MATCH(RF106,Вхідні_дані!$D$296:$D$345,0),10),"-")</f>
        <v>-</v>
      </c>
      <c r="RH106" s="9"/>
      <c r="RI106" s="11"/>
      <c r="RJ106" s="102" t="str">
        <f t="shared" si="259"/>
        <v>-</v>
      </c>
      <c r="RL106" s="103" t="str">
        <f>IF(RK106&gt;0,INDEX(Вхідні_дані!$A$296:$J$345,MATCH(RK106,Вхідні_дані!$D$296:$D$345,0),5),"-")</f>
        <v>-</v>
      </c>
      <c r="RM106" s="112">
        <v>16</v>
      </c>
      <c r="RN106" s="8"/>
      <c r="RO106" s="101" t="str">
        <f>IF(RN106&gt;0,INDEX(Вхідні_дані!$A$296:$J$345,MATCH(RN106,Вхідні_дані!$D$296:$D$345,0),10),"-")</f>
        <v>-</v>
      </c>
      <c r="RP106" s="9"/>
      <c r="RQ106" s="11"/>
      <c r="RR106" s="102" t="str">
        <f t="shared" si="260"/>
        <v>-</v>
      </c>
      <c r="RT106" s="103" t="str">
        <f>IF(RS106&gt;0,INDEX(Вхідні_дані!$A$296:$J$345,MATCH(RS106,Вхідні_дані!$D$296:$D$345,0),5),"-")</f>
        <v>-</v>
      </c>
      <c r="RU106" s="112">
        <v>16</v>
      </c>
      <c r="RV106" s="8"/>
      <c r="RW106" s="101" t="str">
        <f>IF(RV106&gt;0,INDEX(Вхідні_дані!$A$296:$J$345,MATCH(RV106,Вхідні_дані!$D$296:$D$345,0),10),"-")</f>
        <v>-</v>
      </c>
      <c r="RX106" s="9"/>
      <c r="RY106" s="11"/>
      <c r="RZ106" s="102" t="str">
        <f t="shared" si="261"/>
        <v>-</v>
      </c>
      <c r="SB106" s="103" t="str">
        <f>IF(SA106&gt;0,INDEX(Вхідні_дані!$A$296:$J$345,MATCH(SA106,Вхідні_дані!$D$296:$D$345,0),5),"-")</f>
        <v>-</v>
      </c>
      <c r="SC106" s="112">
        <v>16</v>
      </c>
      <c r="SD106" s="8"/>
      <c r="SE106" s="101" t="str">
        <f>IF(SD106&gt;0,INDEX(Вхідні_дані!$A$296:$J$345,MATCH(SD106,Вхідні_дані!$D$296:$D$345,0),10),"-")</f>
        <v>-</v>
      </c>
      <c r="SF106" s="9"/>
      <c r="SG106" s="11"/>
      <c r="SH106" s="102" t="str">
        <f t="shared" si="262"/>
        <v>-</v>
      </c>
      <c r="SJ106" s="103" t="str">
        <f>IF(SI106&gt;0,INDEX(Вхідні_дані!$A$296:$J$345,MATCH(SI106,Вхідні_дані!$D$296:$D$345,0),5),"-")</f>
        <v>-</v>
      </c>
      <c r="SK106" s="112">
        <v>16</v>
      </c>
      <c r="SL106" s="8"/>
      <c r="SM106" s="101" t="str">
        <f>IF(SL106&gt;0,INDEX(Вхідні_дані!$A$296:$J$345,MATCH(SL106,Вхідні_дані!$D$296:$D$345,0),10),"-")</f>
        <v>-</v>
      </c>
      <c r="SN106" s="9"/>
      <c r="SO106" s="11"/>
      <c r="SP106" s="102" t="str">
        <f t="shared" si="263"/>
        <v>-</v>
      </c>
      <c r="SR106" s="103" t="str">
        <f>IF(SQ106&gt;0,INDEX(Вхідні_дані!$A$296:$J$345,MATCH(SQ106,Вхідні_дані!$D$296:$D$345,0),5),"-")</f>
        <v>-</v>
      </c>
      <c r="SS106" s="112">
        <v>16</v>
      </c>
      <c r="ST106" s="8"/>
      <c r="SU106" s="101" t="str">
        <f>IF(ST106&gt;0,INDEX(Вхідні_дані!$A$296:$J$345,MATCH(ST106,Вхідні_дані!$D$296:$D$345,0),10),"-")</f>
        <v>-</v>
      </c>
      <c r="SV106" s="9"/>
      <c r="SW106" s="11"/>
      <c r="SX106" s="102" t="str">
        <f t="shared" si="264"/>
        <v>-</v>
      </c>
      <c r="SZ106" s="103" t="str">
        <f>IF(SY106&gt;0,INDEX(Вхідні_дані!$A$296:$J$345,MATCH(SY106,Вхідні_дані!$D$296:$D$345,0),5),"-")</f>
        <v>-</v>
      </c>
      <c r="TA106" s="112">
        <v>16</v>
      </c>
      <c r="TB106" s="8"/>
      <c r="TC106" s="101" t="str">
        <f>IF(TB106&gt;0,INDEX(Вхідні_дані!$A$296:$J$345,MATCH(TB106,Вхідні_дані!$D$296:$D$345,0),10),"-")</f>
        <v>-</v>
      </c>
      <c r="TD106" s="9"/>
      <c r="TE106" s="11"/>
      <c r="TF106" s="102" t="str">
        <f t="shared" si="265"/>
        <v>-</v>
      </c>
      <c r="TH106" s="103" t="str">
        <f>IF(TG106&gt;0,INDEX(Вхідні_дані!$A$296:$J$345,MATCH(TG106,Вхідні_дані!$D$296:$D$345,0),5),"-")</f>
        <v>-</v>
      </c>
      <c r="TI106" s="112">
        <v>16</v>
      </c>
      <c r="TJ106" s="8"/>
      <c r="TK106" s="101" t="str">
        <f>IF(TJ106&gt;0,INDEX(Вхідні_дані!$A$296:$J$345,MATCH(TJ106,Вхідні_дані!$D$296:$D$345,0),10),"-")</f>
        <v>-</v>
      </c>
      <c r="TL106" s="9"/>
      <c r="TM106" s="11"/>
      <c r="TN106" s="102" t="str">
        <f t="shared" si="266"/>
        <v>-</v>
      </c>
      <c r="TP106" s="103" t="str">
        <f>IF(TO106&gt;0,INDEX(Вхідні_дані!$A$296:$J$345,MATCH(TO106,Вхідні_дані!$D$296:$D$345,0),5),"-")</f>
        <v>-</v>
      </c>
      <c r="TQ106" s="112">
        <v>16</v>
      </c>
      <c r="TR106" s="8"/>
      <c r="TS106" s="101" t="str">
        <f>IF(TR106&gt;0,INDEX(Вхідні_дані!$A$296:$J$345,MATCH(TR106,Вхідні_дані!$D$296:$D$345,0),10),"-")</f>
        <v>-</v>
      </c>
      <c r="TT106" s="9"/>
      <c r="TU106" s="11"/>
      <c r="TV106" s="102" t="str">
        <f t="shared" si="267"/>
        <v>-</v>
      </c>
      <c r="TX106" s="103" t="str">
        <f>IF(TW106&gt;0,INDEX(Вхідні_дані!$A$296:$J$345,MATCH(TW106,Вхідні_дані!$D$296:$D$345,0),5),"-")</f>
        <v>-</v>
      </c>
      <c r="TY106" s="112">
        <v>16</v>
      </c>
      <c r="TZ106" s="8"/>
      <c r="UA106" s="101" t="str">
        <f>IF(TZ106&gt;0,INDEX(Вхідні_дані!$A$296:$J$345,MATCH(TZ106,Вхідні_дані!$D$296:$D$345,0),10),"-")</f>
        <v>-</v>
      </c>
      <c r="UB106" s="9"/>
      <c r="UC106" s="11"/>
      <c r="UD106" s="102" t="str">
        <f t="shared" si="268"/>
        <v>-</v>
      </c>
      <c r="UF106" s="103" t="str">
        <f>IF(UE106&gt;0,INDEX(Вхідні_дані!$A$296:$J$345,MATCH(UE106,Вхідні_дані!$D$296:$D$345,0),5),"-")</f>
        <v>-</v>
      </c>
      <c r="UG106" s="112">
        <v>16</v>
      </c>
      <c r="UH106" s="8"/>
      <c r="UI106" s="101" t="str">
        <f>IF(UH106&gt;0,INDEX(Вхідні_дані!$A$296:$J$345,MATCH(UH106,Вхідні_дані!$D$296:$D$345,0),10),"-")</f>
        <v>-</v>
      </c>
      <c r="UJ106" s="9"/>
      <c r="UK106" s="11"/>
      <c r="UL106" s="102" t="str">
        <f t="shared" si="269"/>
        <v>-</v>
      </c>
      <c r="UN106" s="103" t="str">
        <f>IF(UM106&gt;0,INDEX(Вхідні_дані!$A$296:$J$345,MATCH(UM106,Вхідні_дані!$D$296:$D$345,0),5),"-")</f>
        <v>-</v>
      </c>
      <c r="UO106" s="112">
        <v>16</v>
      </c>
      <c r="UP106" s="8"/>
      <c r="UQ106" s="101" t="str">
        <f>IF(UP106&gt;0,INDEX(Вхідні_дані!$A$296:$J$345,MATCH(UP106,Вхідні_дані!$D$296:$D$345,0),10),"-")</f>
        <v>-</v>
      </c>
      <c r="UR106" s="9"/>
      <c r="US106" s="11"/>
      <c r="UT106" s="102" t="str">
        <f t="shared" si="270"/>
        <v>-</v>
      </c>
      <c r="UV106" s="103" t="str">
        <f>IF(UU106&gt;0,INDEX(Вхідні_дані!$A$296:$J$345,MATCH(UU106,Вхідні_дані!$D$296:$D$345,0),5),"-")</f>
        <v>-</v>
      </c>
      <c r="UW106" s="112">
        <v>16</v>
      </c>
      <c r="UX106" s="8"/>
      <c r="UY106" s="101" t="str">
        <f>IF(UX106&gt;0,INDEX(Вхідні_дані!$A$296:$J$345,MATCH(UX106,Вхідні_дані!$D$296:$D$345,0),10),"-")</f>
        <v>-</v>
      </c>
      <c r="UZ106" s="9"/>
      <c r="VA106" s="11"/>
      <c r="VB106" s="102" t="str">
        <f t="shared" si="271"/>
        <v>-</v>
      </c>
      <c r="VD106" s="103" t="str">
        <f>IF(VC106&gt;0,INDEX(Вхідні_дані!$A$296:$J$345,MATCH(VC106,Вхідні_дані!$D$296:$D$345,0),5),"-")</f>
        <v>-</v>
      </c>
      <c r="VE106" s="112">
        <v>16</v>
      </c>
      <c r="VF106" s="8"/>
      <c r="VG106" s="101" t="str">
        <f>IF(VF106&gt;0,INDEX(Вхідні_дані!$A$296:$J$345,MATCH(VF106,Вхідні_дані!$D$296:$D$345,0),10),"-")</f>
        <v>-</v>
      </c>
      <c r="VH106" s="9"/>
      <c r="VI106" s="11"/>
      <c r="VJ106" s="102" t="str">
        <f t="shared" si="272"/>
        <v>-</v>
      </c>
      <c r="VL106" s="103" t="str">
        <f>IF(VK106&gt;0,INDEX(Вхідні_дані!$A$296:$J$345,MATCH(VK106,Вхідні_дані!$D$296:$D$345,0),5),"-")</f>
        <v>-</v>
      </c>
      <c r="VM106" s="112">
        <v>16</v>
      </c>
      <c r="VN106" s="8"/>
      <c r="VO106" s="101" t="str">
        <f>IF(VN106&gt;0,INDEX(Вхідні_дані!$A$296:$J$345,MATCH(VN106,Вхідні_дані!$D$296:$D$345,0),10),"-")</f>
        <v>-</v>
      </c>
      <c r="VP106" s="9"/>
      <c r="VQ106" s="11"/>
      <c r="VR106" s="102" t="str">
        <f t="shared" si="273"/>
        <v>-</v>
      </c>
      <c r="VT106" s="103" t="str">
        <f>IF(VS106&gt;0,INDEX(Вхідні_дані!$A$296:$J$345,MATCH(VS106,Вхідні_дані!$D$296:$D$345,0),5),"-")</f>
        <v>-</v>
      </c>
      <c r="VU106" s="112">
        <v>16</v>
      </c>
      <c r="VV106" s="8"/>
      <c r="VW106" s="101" t="str">
        <f>IF(VV106&gt;0,INDEX(Вхідні_дані!$A$296:$J$345,MATCH(VV106,Вхідні_дані!$D$296:$D$345,0),10),"-")</f>
        <v>-</v>
      </c>
      <c r="VX106" s="9"/>
      <c r="VY106" s="11"/>
      <c r="VZ106" s="102" t="str">
        <f t="shared" si="274"/>
        <v>-</v>
      </c>
      <c r="WB106" s="103" t="str">
        <f>IF(WA106&gt;0,INDEX(Вхідні_дані!$A$296:$J$345,MATCH(WA106,Вхідні_дані!$D$296:$D$345,0),5),"-")</f>
        <v>-</v>
      </c>
      <c r="WC106" s="112">
        <v>16</v>
      </c>
      <c r="WD106" s="8"/>
      <c r="WE106" s="101" t="str">
        <f>IF(WD106&gt;0,INDEX(Вхідні_дані!$A$296:$J$345,MATCH(WD106,Вхідні_дані!$D$296:$D$345,0),10),"-")</f>
        <v>-</v>
      </c>
      <c r="WF106" s="9"/>
      <c r="WG106" s="11"/>
      <c r="WH106" s="102" t="str">
        <f t="shared" si="275"/>
        <v>-</v>
      </c>
      <c r="WJ106" s="103" t="str">
        <f>IF(WI106&gt;0,INDEX(Вхідні_дані!$A$296:$J$345,MATCH(WI106,Вхідні_дані!$D$296:$D$345,0),5),"-")</f>
        <v>-</v>
      </c>
      <c r="WK106" s="112">
        <v>16</v>
      </c>
      <c r="WL106" s="8"/>
      <c r="WM106" s="101" t="str">
        <f>IF(WL106&gt;0,INDEX(Вхідні_дані!$A$296:$J$345,MATCH(WL106,Вхідні_дані!$D$296:$D$345,0),10),"-")</f>
        <v>-</v>
      </c>
      <c r="WN106" s="9"/>
      <c r="WO106" s="11"/>
      <c r="WP106" s="102" t="str">
        <f t="shared" si="276"/>
        <v>-</v>
      </c>
      <c r="WR106" s="103" t="str">
        <f>IF(WQ106&gt;0,INDEX(Вхідні_дані!$A$296:$J$345,MATCH(WQ106,Вхідні_дані!$D$296:$D$345,0),5),"-")</f>
        <v>-</v>
      </c>
      <c r="WS106" s="112">
        <v>16</v>
      </c>
      <c r="WT106" s="8"/>
      <c r="WU106" s="101" t="str">
        <f>IF(WT106&gt;0,INDEX(Вхідні_дані!$A$296:$J$345,MATCH(WT106,Вхідні_дані!$D$296:$D$345,0),10),"-")</f>
        <v>-</v>
      </c>
      <c r="WV106" s="9"/>
      <c r="WW106" s="11"/>
      <c r="WX106" s="102" t="str">
        <f t="shared" si="277"/>
        <v>-</v>
      </c>
      <c r="WZ106" s="103" t="str">
        <f>IF(WY106&gt;0,INDEX(Вхідні_дані!$A$296:$J$345,MATCH(WY106,Вхідні_дані!$D$296:$D$345,0),5),"-")</f>
        <v>-</v>
      </c>
      <c r="XA106" s="112">
        <v>16</v>
      </c>
      <c r="XB106" s="8"/>
      <c r="XC106" s="101" t="str">
        <f>IF(XB106&gt;0,INDEX(Вхідні_дані!$A$296:$J$345,MATCH(XB106,Вхідні_дані!$D$296:$D$345,0),10),"-")</f>
        <v>-</v>
      </c>
      <c r="XD106" s="9"/>
      <c r="XE106" s="11"/>
      <c r="XF106" s="102" t="str">
        <f t="shared" si="278"/>
        <v>-</v>
      </c>
      <c r="XH106" s="103" t="str">
        <f>IF(XG106&gt;0,INDEX(Вхідні_дані!$A$296:$J$345,MATCH(XG106,Вхідні_дані!$D$296:$D$345,0),5),"-")</f>
        <v>-</v>
      </c>
      <c r="XI106" s="112">
        <v>16</v>
      </c>
      <c r="XJ106" s="8"/>
      <c r="XK106" s="101" t="str">
        <f>IF(XJ106&gt;0,INDEX(Вхідні_дані!$A$296:$J$345,MATCH(XJ106,Вхідні_дані!$D$296:$D$345,0),10),"-")</f>
        <v>-</v>
      </c>
      <c r="XL106" s="9"/>
      <c r="XM106" s="11"/>
      <c r="XN106" s="102" t="str">
        <f t="shared" si="279"/>
        <v>-</v>
      </c>
      <c r="XP106" s="103" t="str">
        <f>IF(XO106&gt;0,INDEX(Вхідні_дані!$A$296:$J$345,MATCH(XO106,Вхідні_дані!$D$296:$D$345,0),5),"-")</f>
        <v>-</v>
      </c>
      <c r="XQ106" s="112">
        <v>16</v>
      </c>
      <c r="XR106" s="8"/>
      <c r="XS106" s="101" t="str">
        <f>IF(XR106&gt;0,INDEX(Вхідні_дані!$A$296:$J$345,MATCH(XR106,Вхідні_дані!$D$296:$D$345,0),10),"-")</f>
        <v>-</v>
      </c>
      <c r="XT106" s="9"/>
      <c r="XU106" s="11"/>
      <c r="XV106" s="102" t="str">
        <f t="shared" si="280"/>
        <v>-</v>
      </c>
      <c r="XX106" s="103" t="str">
        <f>IF(XW106&gt;0,INDEX(Вхідні_дані!$A$296:$J$345,MATCH(XW106,Вхідні_дані!$D$296:$D$345,0),5),"-")</f>
        <v>-</v>
      </c>
      <c r="XY106" s="112">
        <v>16</v>
      </c>
      <c r="XZ106" s="8"/>
      <c r="YA106" s="101" t="str">
        <f>IF(XZ106&gt;0,INDEX(Вхідні_дані!$A$296:$J$345,MATCH(XZ106,Вхідні_дані!$D$296:$D$345,0),10),"-")</f>
        <v>-</v>
      </c>
      <c r="YB106" s="9"/>
      <c r="YC106" s="11"/>
      <c r="YD106" s="102" t="str">
        <f t="shared" si="281"/>
        <v>-</v>
      </c>
      <c r="YF106" s="103" t="str">
        <f>IF(YE106&gt;0,INDEX(Вхідні_дані!$A$296:$J$345,MATCH(YE106,Вхідні_дані!$D$296:$D$345,0),5),"-")</f>
        <v>-</v>
      </c>
      <c r="YG106" s="112">
        <v>16</v>
      </c>
      <c r="YH106" s="8"/>
      <c r="YI106" s="101" t="str">
        <f>IF(YH106&gt;0,INDEX(Вхідні_дані!$A$296:$J$345,MATCH(YH106,Вхідні_дані!$D$296:$D$345,0),10),"-")</f>
        <v>-</v>
      </c>
      <c r="YJ106" s="9"/>
      <c r="YK106" s="11"/>
      <c r="YL106" s="102" t="str">
        <f t="shared" si="282"/>
        <v>-</v>
      </c>
      <c r="YN106" s="103" t="str">
        <f>IF(YM106&gt;0,INDEX(Вхідні_дані!$A$296:$J$345,MATCH(YM106,Вхідні_дані!$D$296:$D$345,0),5),"-")</f>
        <v>-</v>
      </c>
      <c r="YO106" s="112">
        <v>16</v>
      </c>
      <c r="YP106" s="8"/>
      <c r="YQ106" s="101" t="str">
        <f>IF(YP106&gt;0,INDEX(Вхідні_дані!$A$296:$J$345,MATCH(YP106,Вхідні_дані!$D$296:$D$345,0),10),"-")</f>
        <v>-</v>
      </c>
      <c r="YR106" s="9"/>
      <c r="YS106" s="11"/>
      <c r="YT106" s="102" t="str">
        <f t="shared" si="283"/>
        <v>-</v>
      </c>
      <c r="YV106" s="103" t="str">
        <f>IF(YU106&gt;0,INDEX(Вхідні_дані!$A$296:$J$345,MATCH(YU106,Вхідні_дані!$D$296:$D$345,0),5),"-")</f>
        <v>-</v>
      </c>
      <c r="YW106" s="112">
        <v>16</v>
      </c>
      <c r="YX106" s="8"/>
      <c r="YY106" s="101" t="str">
        <f>IF(YX106&gt;0,INDEX(Вхідні_дані!$A$296:$J$345,MATCH(YX106,Вхідні_дані!$D$296:$D$345,0),10),"-")</f>
        <v>-</v>
      </c>
      <c r="YZ106" s="9"/>
      <c r="ZA106" s="11"/>
      <c r="ZB106" s="102" t="str">
        <f t="shared" si="284"/>
        <v>-</v>
      </c>
      <c r="ZD106" s="103" t="str">
        <f>IF(ZC106&gt;0,INDEX(Вхідні_дані!$A$296:$J$345,MATCH(ZC106,Вхідні_дані!$D$296:$D$345,0),5),"-")</f>
        <v>-</v>
      </c>
      <c r="ZE106" s="112">
        <v>16</v>
      </c>
      <c r="ZF106" s="8"/>
      <c r="ZG106" s="101" t="str">
        <f>IF(ZF106&gt;0,INDEX(Вхідні_дані!$A$296:$J$345,MATCH(ZF106,Вхідні_дані!$D$296:$D$345,0),10),"-")</f>
        <v>-</v>
      </c>
      <c r="ZH106" s="9"/>
      <c r="ZI106" s="11"/>
      <c r="ZJ106" s="102" t="str">
        <f t="shared" si="285"/>
        <v>-</v>
      </c>
      <c r="ZL106" s="103" t="str">
        <f>IF(ZK106&gt;0,INDEX(Вхідні_дані!$A$296:$J$345,MATCH(ZK106,Вхідні_дані!$D$296:$D$345,0),5),"-")</f>
        <v>-</v>
      </c>
      <c r="ZM106" s="112">
        <v>16</v>
      </c>
      <c r="ZN106" s="8"/>
      <c r="ZO106" s="101" t="str">
        <f>IF(ZN106&gt;0,INDEX(Вхідні_дані!$A$296:$J$345,MATCH(ZN106,Вхідні_дані!$D$296:$D$345,0),10),"-")</f>
        <v>-</v>
      </c>
      <c r="ZP106" s="9"/>
      <c r="ZQ106" s="11"/>
      <c r="ZR106" s="102" t="str">
        <f t="shared" si="286"/>
        <v>-</v>
      </c>
      <c r="ZT106" s="103" t="str">
        <f>IF(ZS106&gt;0,INDEX(Вхідні_дані!$A$296:$J$345,MATCH(ZS106,Вхідні_дані!$D$296:$D$345,0),5),"-")</f>
        <v>-</v>
      </c>
      <c r="ZU106" s="112">
        <v>16</v>
      </c>
      <c r="ZV106" s="8"/>
      <c r="ZW106" s="101" t="str">
        <f>IF(ZV106&gt;0,INDEX(Вхідні_дані!$A$296:$J$345,MATCH(ZV106,Вхідні_дані!$D$296:$D$345,0),10),"-")</f>
        <v>-</v>
      </c>
      <c r="ZX106" s="9"/>
      <c r="ZY106" s="11"/>
      <c r="ZZ106" s="102" t="str">
        <f t="shared" si="287"/>
        <v>-</v>
      </c>
      <c r="AAB106" s="103" t="str">
        <f>IF(AAA106&gt;0,INDEX(Вхідні_дані!$A$296:$J$345,MATCH(AAA106,Вхідні_дані!$D$296:$D$345,0),5),"-")</f>
        <v>-</v>
      </c>
      <c r="AAC106" s="112">
        <v>16</v>
      </c>
      <c r="AAD106" s="8"/>
      <c r="AAE106" s="101" t="str">
        <f>IF(AAD106&gt;0,INDEX(Вхідні_дані!$A$296:$J$345,MATCH(AAD106,Вхідні_дані!$D$296:$D$345,0),10),"-")</f>
        <v>-</v>
      </c>
      <c r="AAF106" s="9"/>
      <c r="AAG106" s="11"/>
      <c r="AAH106" s="102" t="str">
        <f t="shared" si="288"/>
        <v>-</v>
      </c>
      <c r="AAJ106" s="103" t="str">
        <f>IF(AAI106&gt;0,INDEX(Вхідні_дані!$A$296:$J$345,MATCH(AAI106,Вхідні_дані!$D$296:$D$345,0),5),"-")</f>
        <v>-</v>
      </c>
      <c r="AAK106" s="112">
        <v>16</v>
      </c>
      <c r="AAL106" s="8"/>
      <c r="AAM106" s="101" t="str">
        <f>IF(AAL106&gt;0,INDEX(Вхідні_дані!$A$296:$J$345,MATCH(AAL106,Вхідні_дані!$D$296:$D$345,0),10),"-")</f>
        <v>-</v>
      </c>
      <c r="AAN106" s="9"/>
      <c r="AAO106" s="11"/>
      <c r="AAP106" s="102" t="str">
        <f t="shared" si="289"/>
        <v>-</v>
      </c>
      <c r="AAR106" s="103" t="str">
        <f>IF(AAQ106&gt;0,INDEX(Вхідні_дані!$A$296:$J$345,MATCH(AAQ106,Вхідні_дані!$D$296:$D$345,0),5),"-")</f>
        <v>-</v>
      </c>
      <c r="AAS106" s="112">
        <v>16</v>
      </c>
      <c r="AAT106" s="8"/>
      <c r="AAU106" s="101" t="str">
        <f>IF(AAT106&gt;0,INDEX(Вхідні_дані!$A$296:$J$345,MATCH(AAT106,Вхідні_дані!$D$296:$D$345,0),10),"-")</f>
        <v>-</v>
      </c>
      <c r="AAV106" s="9"/>
      <c r="AAW106" s="11"/>
      <c r="AAX106" s="102" t="str">
        <f t="shared" si="290"/>
        <v>-</v>
      </c>
      <c r="AAZ106" s="103" t="str">
        <f>IF(AAY106&gt;0,INDEX(Вхідні_дані!$A$296:$J$345,MATCH(AAY106,Вхідні_дані!$D$296:$D$345,0),5),"-")</f>
        <v>-</v>
      </c>
      <c r="ABA106" s="112">
        <v>16</v>
      </c>
      <c r="ABB106" s="8"/>
      <c r="ABC106" s="101" t="str">
        <f>IF(ABB106&gt;0,INDEX(Вхідні_дані!$A$296:$J$345,MATCH(ABB106,Вхідні_дані!$D$296:$D$345,0),10),"-")</f>
        <v>-</v>
      </c>
      <c r="ABD106" s="9"/>
      <c r="ABE106" s="11"/>
      <c r="ABF106" s="102" t="str">
        <f t="shared" si="291"/>
        <v>-</v>
      </c>
      <c r="ABH106" s="103" t="str">
        <f>IF(ABG106&gt;0,INDEX(Вхідні_дані!$A$296:$J$345,MATCH(ABG106,Вхідні_дані!$D$296:$D$345,0),5),"-")</f>
        <v>-</v>
      </c>
      <c r="ABI106" s="112">
        <v>16</v>
      </c>
      <c r="ABJ106" s="8"/>
      <c r="ABK106" s="101" t="str">
        <f>IF(ABJ106&gt;0,INDEX(Вхідні_дані!$A$296:$J$345,MATCH(ABJ106,Вхідні_дані!$D$296:$D$345,0),10),"-")</f>
        <v>-</v>
      </c>
      <c r="ABL106" s="9"/>
      <c r="ABM106" s="11"/>
      <c r="ABN106" s="102" t="str">
        <f t="shared" si="292"/>
        <v>-</v>
      </c>
      <c r="ABP106" s="103" t="str">
        <f>IF(ABO106&gt;0,INDEX(Вхідні_дані!$A$296:$J$345,MATCH(ABO106,Вхідні_дані!$D$296:$D$345,0),5),"-")</f>
        <v>-</v>
      </c>
      <c r="ABQ106" s="112">
        <v>16</v>
      </c>
      <c r="ABR106" s="8"/>
      <c r="ABS106" s="101" t="str">
        <f>IF(ABR106&gt;0,INDEX(Вхідні_дані!$A$296:$J$345,MATCH(ABR106,Вхідні_дані!$D$296:$D$345,0),10),"-")</f>
        <v>-</v>
      </c>
      <c r="ABT106" s="9"/>
      <c r="ABU106" s="11"/>
      <c r="ABV106" s="102" t="str">
        <f t="shared" si="293"/>
        <v>-</v>
      </c>
      <c r="ABX106" s="103" t="str">
        <f>IF(ABW106&gt;0,INDEX(Вхідні_дані!$A$296:$J$345,MATCH(ABW106,Вхідні_дані!$D$296:$D$345,0),5),"-")</f>
        <v>-</v>
      </c>
      <c r="ABY106" s="112">
        <v>16</v>
      </c>
      <c r="ABZ106" s="8"/>
      <c r="ACA106" s="101" t="str">
        <f>IF(ABZ106&gt;0,INDEX(Вхідні_дані!$A$296:$J$345,MATCH(ABZ106,Вхідні_дані!$D$296:$D$345,0),10),"-")</f>
        <v>-</v>
      </c>
      <c r="ACB106" s="9"/>
      <c r="ACC106" s="11"/>
      <c r="ACD106" s="102" t="str">
        <f t="shared" si="294"/>
        <v>-</v>
      </c>
      <c r="ACF106" s="103" t="str">
        <f>IF(ACE106&gt;0,INDEX(Вхідні_дані!$A$296:$J$345,MATCH(ACE106,Вхідні_дані!$D$296:$D$345,0),5),"-")</f>
        <v>-</v>
      </c>
      <c r="ACG106" s="112">
        <v>16</v>
      </c>
      <c r="ACH106" s="8"/>
      <c r="ACI106" s="101" t="str">
        <f>IF(ACH106&gt;0,INDEX(Вхідні_дані!$A$296:$J$345,MATCH(ACH106,Вхідні_дані!$D$296:$D$345,0),10),"-")</f>
        <v>-</v>
      </c>
      <c r="ACJ106" s="9"/>
      <c r="ACK106" s="11"/>
      <c r="ACL106" s="102" t="str">
        <f t="shared" si="295"/>
        <v>-</v>
      </c>
      <c r="ACN106" s="103" t="str">
        <f>IF(ACM106&gt;0,INDEX(Вхідні_дані!$A$296:$J$345,MATCH(ACM106,Вхідні_дані!$D$296:$D$345,0),5),"-")</f>
        <v>-</v>
      </c>
      <c r="ACO106" s="112">
        <v>16</v>
      </c>
      <c r="ACP106" s="8"/>
      <c r="ACQ106" s="101" t="str">
        <f>IF(ACP106&gt;0,INDEX(Вхідні_дані!$A$296:$J$345,MATCH(ACP106,Вхідні_дані!$D$296:$D$345,0),10),"-")</f>
        <v>-</v>
      </c>
      <c r="ACR106" s="9"/>
      <c r="ACS106" s="11"/>
      <c r="ACT106" s="102" t="str">
        <f t="shared" si="296"/>
        <v>-</v>
      </c>
      <c r="ACV106" s="103" t="str">
        <f>IF(ACU106&gt;0,INDEX(Вхідні_дані!$A$296:$J$345,MATCH(ACU106,Вхідні_дані!$D$296:$D$345,0),5),"-")</f>
        <v>-</v>
      </c>
      <c r="ACW106" s="112">
        <v>16</v>
      </c>
      <c r="ACX106" s="8"/>
      <c r="ACY106" s="101" t="str">
        <f>IF(ACX106&gt;0,INDEX(Вхідні_дані!$A$296:$J$345,MATCH(ACX106,Вхідні_дані!$D$296:$D$345,0),10),"-")</f>
        <v>-</v>
      </c>
      <c r="ACZ106" s="9"/>
      <c r="ADA106" s="11"/>
      <c r="ADB106" s="102" t="str">
        <f t="shared" si="297"/>
        <v>-</v>
      </c>
      <c r="ADD106" s="103" t="str">
        <f>IF(ADC106&gt;0,INDEX(Вхідні_дані!$A$296:$J$345,MATCH(ADC106,Вхідні_дані!$D$296:$D$345,0),5),"-")</f>
        <v>-</v>
      </c>
      <c r="ADE106" s="112">
        <v>16</v>
      </c>
      <c r="ADF106" s="8"/>
      <c r="ADG106" s="101" t="str">
        <f>IF(ADF106&gt;0,INDEX(Вхідні_дані!$A$296:$J$345,MATCH(ADF106,Вхідні_дані!$D$296:$D$345,0),10),"-")</f>
        <v>-</v>
      </c>
      <c r="ADH106" s="9"/>
      <c r="ADI106" s="11"/>
      <c r="ADJ106" s="102" t="str">
        <f t="shared" si="298"/>
        <v>-</v>
      </c>
      <c r="ADL106" s="103" t="str">
        <f>IF(ADK106&gt;0,INDEX(Вхідні_дані!$A$296:$J$345,MATCH(ADK106,Вхідні_дані!$D$296:$D$345,0),5),"-")</f>
        <v>-</v>
      </c>
      <c r="ADM106" s="112">
        <v>16</v>
      </c>
      <c r="ADN106" s="8"/>
      <c r="ADO106" s="101" t="str">
        <f>IF(ADN106&gt;0,INDEX(Вхідні_дані!$A$296:$J$345,MATCH(ADN106,Вхідні_дані!$D$296:$D$345,0),10),"-")</f>
        <v>-</v>
      </c>
      <c r="ADP106" s="9"/>
      <c r="ADQ106" s="11"/>
      <c r="ADR106" s="102" t="str">
        <f t="shared" si="299"/>
        <v>-</v>
      </c>
      <c r="ADT106" s="103" t="str">
        <f>IF(ADS106&gt;0,INDEX(Вхідні_дані!$A$296:$J$345,MATCH(ADS106,Вхідні_дані!$D$296:$D$345,0),5),"-")</f>
        <v>-</v>
      </c>
    </row>
    <row r="107" spans="1:800" ht="25.5" customHeight="1" outlineLevel="1" x14ac:dyDescent="0.25">
      <c r="A107" s="112">
        <v>17</v>
      </c>
      <c r="B107" s="8"/>
      <c r="C107" s="101" t="str">
        <f>IF(B107&gt;0,INDEX(Вхідні_дані!$A$296:$J$345,MATCH(B107,Вхідні_дані!$D$296:$D$345,0),10),"-")</f>
        <v>-</v>
      </c>
      <c r="D107" s="9"/>
      <c r="E107" s="11"/>
      <c r="F107" s="102" t="str">
        <f t="shared" si="200"/>
        <v>-</v>
      </c>
      <c r="H107" s="103" t="str">
        <f>IF(G107&gt;0,INDEX(Вхідні_дані!$A$296:$J$345,MATCH(G107,Вхідні_дані!$D$296:$D$345,0),5),"-")</f>
        <v>-</v>
      </c>
      <c r="I107" s="112">
        <v>17</v>
      </c>
      <c r="J107" s="8"/>
      <c r="K107" s="101" t="str">
        <f>IF(J107&gt;0,INDEX(Вхідні_дані!$A$296:$J$345,MATCH(J107,Вхідні_дані!$D$296:$D$345,0),10),"-")</f>
        <v>-</v>
      </c>
      <c r="L107" s="9"/>
      <c r="M107" s="11"/>
      <c r="N107" s="102" t="str">
        <f t="shared" si="201"/>
        <v>-</v>
      </c>
      <c r="P107" s="103" t="str">
        <f>IF(O107&gt;0,INDEX(Вхідні_дані!$A$296:$J$345,MATCH(O107,Вхідні_дані!$D$296:$D$345,0),5),"-")</f>
        <v>-</v>
      </c>
      <c r="Q107" s="112">
        <v>17</v>
      </c>
      <c r="R107" s="8"/>
      <c r="S107" s="101" t="str">
        <f>IF(R107&gt;0,INDEX(Вхідні_дані!$A$296:$J$345,MATCH(R107,Вхідні_дані!$D$296:$D$345,0),10),"-")</f>
        <v>-</v>
      </c>
      <c r="T107" s="9"/>
      <c r="U107" s="11"/>
      <c r="V107" s="102" t="str">
        <f t="shared" si="202"/>
        <v>-</v>
      </c>
      <c r="X107" s="103" t="str">
        <f>IF(W107&gt;0,INDEX(Вхідні_дані!$A$296:$J$345,MATCH(W107,Вхідні_дані!$D$296:$D$345,0),5),"-")</f>
        <v>-</v>
      </c>
      <c r="Y107" s="112">
        <v>17</v>
      </c>
      <c r="Z107" s="8"/>
      <c r="AA107" s="101" t="str">
        <f>IF(Z107&gt;0,INDEX(Вхідні_дані!$A$296:$J$345,MATCH(Z107,Вхідні_дані!$D$296:$D$345,0),10),"-")</f>
        <v>-</v>
      </c>
      <c r="AB107" s="9"/>
      <c r="AC107" s="11"/>
      <c r="AD107" s="102" t="str">
        <f t="shared" si="203"/>
        <v>-</v>
      </c>
      <c r="AF107" s="103" t="str">
        <f>IF(AE107&gt;0,INDEX(Вхідні_дані!$A$296:$J$345,MATCH(AE107,Вхідні_дані!$D$296:$D$345,0),5),"-")</f>
        <v>-</v>
      </c>
      <c r="AG107" s="112">
        <v>17</v>
      </c>
      <c r="AH107" s="8"/>
      <c r="AI107" s="101" t="str">
        <f>IF(AH107&gt;0,INDEX(Вхідні_дані!$A$296:$J$345,MATCH(AH107,Вхідні_дані!$D$296:$D$345,0),10),"-")</f>
        <v>-</v>
      </c>
      <c r="AJ107" s="9"/>
      <c r="AK107" s="11"/>
      <c r="AL107" s="102" t="str">
        <f t="shared" si="204"/>
        <v>-</v>
      </c>
      <c r="AN107" s="103" t="str">
        <f>IF(AM107&gt;0,INDEX(Вхідні_дані!$A$296:$J$345,MATCH(AM107,Вхідні_дані!$D$296:$D$345,0),5),"-")</f>
        <v>-</v>
      </c>
      <c r="AO107" s="112">
        <v>17</v>
      </c>
      <c r="AP107" s="8"/>
      <c r="AQ107" s="101" t="str">
        <f>IF(AP107&gt;0,INDEX(Вхідні_дані!$A$296:$J$345,MATCH(AP107,Вхідні_дані!$D$296:$D$345,0),10),"-")</f>
        <v>-</v>
      </c>
      <c r="AR107" s="9"/>
      <c r="AS107" s="11"/>
      <c r="AT107" s="102" t="str">
        <f t="shared" si="205"/>
        <v>-</v>
      </c>
      <c r="AV107" s="103" t="str">
        <f>IF(AU107&gt;0,INDEX(Вхідні_дані!$A$296:$J$345,MATCH(AU107,Вхідні_дані!$D$296:$D$345,0),5),"-")</f>
        <v>-</v>
      </c>
      <c r="AW107" s="112">
        <v>17</v>
      </c>
      <c r="AX107" s="8"/>
      <c r="AY107" s="101" t="str">
        <f>IF(AX107&gt;0,INDEX(Вхідні_дані!$A$296:$J$345,MATCH(AX107,Вхідні_дані!$D$296:$D$345,0),10),"-")</f>
        <v>-</v>
      </c>
      <c r="AZ107" s="9"/>
      <c r="BA107" s="11"/>
      <c r="BB107" s="102" t="str">
        <f t="shared" si="206"/>
        <v>-</v>
      </c>
      <c r="BD107" s="103" t="str">
        <f>IF(BC107&gt;0,INDEX(Вхідні_дані!$A$296:$J$345,MATCH(BC107,Вхідні_дані!$D$296:$D$345,0),5),"-")</f>
        <v>-</v>
      </c>
      <c r="BE107" s="112">
        <v>17</v>
      </c>
      <c r="BF107" s="8"/>
      <c r="BG107" s="101" t="str">
        <f>IF(BF107&gt;0,INDEX(Вхідні_дані!$A$296:$J$345,MATCH(BF107,Вхідні_дані!$D$296:$D$345,0),10),"-")</f>
        <v>-</v>
      </c>
      <c r="BH107" s="9"/>
      <c r="BI107" s="11"/>
      <c r="BJ107" s="102" t="str">
        <f t="shared" si="207"/>
        <v>-</v>
      </c>
      <c r="BL107" s="103" t="str">
        <f>IF(BK107&gt;0,INDEX(Вхідні_дані!$A$296:$J$345,MATCH(BK107,Вхідні_дані!$D$296:$D$345,0),5),"-")</f>
        <v>-</v>
      </c>
      <c r="BM107" s="112">
        <v>17</v>
      </c>
      <c r="BN107" s="8"/>
      <c r="BO107" s="101" t="str">
        <f>IF(BN107&gt;0,INDEX(Вхідні_дані!$A$296:$J$345,MATCH(BN107,Вхідні_дані!$D$296:$D$345,0),10),"-")</f>
        <v>-</v>
      </c>
      <c r="BP107" s="9"/>
      <c r="BQ107" s="11"/>
      <c r="BR107" s="102" t="str">
        <f t="shared" si="208"/>
        <v>-</v>
      </c>
      <c r="BT107" s="103" t="str">
        <f>IF(BS107&gt;0,INDEX(Вхідні_дані!$A$296:$J$345,MATCH(BS107,Вхідні_дані!$D$296:$D$345,0),5),"-")</f>
        <v>-</v>
      </c>
      <c r="BU107" s="112">
        <v>17</v>
      </c>
      <c r="BV107" s="8"/>
      <c r="BW107" s="101" t="str">
        <f>IF(BV107&gt;0,INDEX(Вхідні_дані!$A$296:$J$345,MATCH(BV107,Вхідні_дані!$D$296:$D$345,0),10),"-")</f>
        <v>-</v>
      </c>
      <c r="BX107" s="9"/>
      <c r="BY107" s="11"/>
      <c r="BZ107" s="102" t="str">
        <f t="shared" si="209"/>
        <v>-</v>
      </c>
      <c r="CB107" s="103" t="str">
        <f>IF(CA107&gt;0,INDEX(Вхідні_дані!$A$296:$J$345,MATCH(CA107,Вхідні_дані!$D$296:$D$345,0),5),"-")</f>
        <v>-</v>
      </c>
      <c r="CC107" s="112">
        <v>17</v>
      </c>
      <c r="CD107" s="8"/>
      <c r="CE107" s="101" t="str">
        <f>IF(CD107&gt;0,INDEX(Вхідні_дані!$A$296:$J$345,MATCH(CD107,Вхідні_дані!$D$296:$D$345,0),10),"-")</f>
        <v>-</v>
      </c>
      <c r="CF107" s="9"/>
      <c r="CG107" s="11"/>
      <c r="CH107" s="102" t="str">
        <f t="shared" si="210"/>
        <v>-</v>
      </c>
      <c r="CJ107" s="103" t="str">
        <f>IF(CI107&gt;0,INDEX(Вхідні_дані!$A$296:$J$345,MATCH(CI107,Вхідні_дані!$D$296:$D$345,0),5),"-")</f>
        <v>-</v>
      </c>
      <c r="CK107" s="112">
        <v>17</v>
      </c>
      <c r="CL107" s="8"/>
      <c r="CM107" s="101" t="str">
        <f>IF(CL107&gt;0,INDEX(Вхідні_дані!$A$296:$J$345,MATCH(CL107,Вхідні_дані!$D$296:$D$345,0),10),"-")</f>
        <v>-</v>
      </c>
      <c r="CN107" s="9"/>
      <c r="CO107" s="11"/>
      <c r="CP107" s="102" t="str">
        <f t="shared" si="211"/>
        <v>-</v>
      </c>
      <c r="CR107" s="103" t="str">
        <f>IF(CQ107&gt;0,INDEX(Вхідні_дані!$A$296:$J$345,MATCH(CQ107,Вхідні_дані!$D$296:$D$345,0),5),"-")</f>
        <v>-</v>
      </c>
      <c r="CS107" s="112">
        <v>17</v>
      </c>
      <c r="CT107" s="8"/>
      <c r="CU107" s="101" t="str">
        <f>IF(CT107&gt;0,INDEX(Вхідні_дані!$A$296:$J$345,MATCH(CT107,Вхідні_дані!$D$296:$D$345,0),10),"-")</f>
        <v>-</v>
      </c>
      <c r="CV107" s="9"/>
      <c r="CW107" s="11"/>
      <c r="CX107" s="102" t="str">
        <f t="shared" si="212"/>
        <v>-</v>
      </c>
      <c r="CZ107" s="103" t="str">
        <f>IF(CY107&gt;0,INDEX(Вхідні_дані!$A$296:$J$345,MATCH(CY107,Вхідні_дані!$D$296:$D$345,0),5),"-")</f>
        <v>-</v>
      </c>
      <c r="DA107" s="112">
        <v>17</v>
      </c>
      <c r="DB107" s="8"/>
      <c r="DC107" s="101" t="str">
        <f>IF(DB107&gt;0,INDEX(Вхідні_дані!$A$296:$J$345,MATCH(DB107,Вхідні_дані!$D$296:$D$345,0),10),"-")</f>
        <v>-</v>
      </c>
      <c r="DD107" s="9"/>
      <c r="DE107" s="11"/>
      <c r="DF107" s="102" t="str">
        <f t="shared" si="213"/>
        <v>-</v>
      </c>
      <c r="DH107" s="103" t="str">
        <f>IF(DG107&gt;0,INDEX(Вхідні_дані!$A$296:$J$345,MATCH(DG107,Вхідні_дані!$D$296:$D$345,0),5),"-")</f>
        <v>-</v>
      </c>
      <c r="DI107" s="112">
        <v>17</v>
      </c>
      <c r="DJ107" s="8"/>
      <c r="DK107" s="101" t="str">
        <f>IF(DJ107&gt;0,INDEX(Вхідні_дані!$A$296:$J$345,MATCH(DJ107,Вхідні_дані!$D$296:$D$345,0),10),"-")</f>
        <v>-</v>
      </c>
      <c r="DL107" s="9"/>
      <c r="DM107" s="11"/>
      <c r="DN107" s="102" t="str">
        <f t="shared" si="214"/>
        <v>-</v>
      </c>
      <c r="DP107" s="103" t="str">
        <f>IF(DO107&gt;0,INDEX(Вхідні_дані!$A$296:$J$345,MATCH(DO107,Вхідні_дані!$D$296:$D$345,0),5),"-")</f>
        <v>-</v>
      </c>
      <c r="DQ107" s="112">
        <v>17</v>
      </c>
      <c r="DR107" s="8"/>
      <c r="DS107" s="101" t="str">
        <f>IF(DR107&gt;0,INDEX(Вхідні_дані!$A$296:$J$345,MATCH(DR107,Вхідні_дані!$D$296:$D$345,0),10),"-")</f>
        <v>-</v>
      </c>
      <c r="DT107" s="9"/>
      <c r="DU107" s="11"/>
      <c r="DV107" s="102" t="str">
        <f t="shared" si="215"/>
        <v>-</v>
      </c>
      <c r="DX107" s="103" t="str">
        <f>IF(DW107&gt;0,INDEX(Вхідні_дані!$A$296:$J$345,MATCH(DW107,Вхідні_дані!$D$296:$D$345,0),5),"-")</f>
        <v>-</v>
      </c>
      <c r="DY107" s="112">
        <v>17</v>
      </c>
      <c r="DZ107" s="8"/>
      <c r="EA107" s="101" t="str">
        <f>IF(DZ107&gt;0,INDEX(Вхідні_дані!$A$296:$J$345,MATCH(DZ107,Вхідні_дані!$D$296:$D$345,0),10),"-")</f>
        <v>-</v>
      </c>
      <c r="EB107" s="9"/>
      <c r="EC107" s="11"/>
      <c r="ED107" s="102" t="str">
        <f t="shared" si="216"/>
        <v>-</v>
      </c>
      <c r="EF107" s="103" t="str">
        <f>IF(EE107&gt;0,INDEX(Вхідні_дані!$A$296:$J$345,MATCH(EE107,Вхідні_дані!$D$296:$D$345,0),5),"-")</f>
        <v>-</v>
      </c>
      <c r="EG107" s="112">
        <v>17</v>
      </c>
      <c r="EH107" s="8"/>
      <c r="EI107" s="101" t="str">
        <f>IF(EH107&gt;0,INDEX(Вхідні_дані!$A$296:$J$345,MATCH(EH107,Вхідні_дані!$D$296:$D$345,0),10),"-")</f>
        <v>-</v>
      </c>
      <c r="EJ107" s="9"/>
      <c r="EK107" s="11"/>
      <c r="EL107" s="102" t="str">
        <f t="shared" si="217"/>
        <v>-</v>
      </c>
      <c r="EN107" s="103" t="str">
        <f>IF(EM107&gt;0,INDEX(Вхідні_дані!$A$296:$J$345,MATCH(EM107,Вхідні_дані!$D$296:$D$345,0),5),"-")</f>
        <v>-</v>
      </c>
      <c r="EO107" s="112">
        <v>17</v>
      </c>
      <c r="EP107" s="8"/>
      <c r="EQ107" s="101" t="str">
        <f>IF(EP107&gt;0,INDEX(Вхідні_дані!$A$296:$J$345,MATCH(EP107,Вхідні_дані!$D$296:$D$345,0),10),"-")</f>
        <v>-</v>
      </c>
      <c r="ER107" s="9"/>
      <c r="ES107" s="11"/>
      <c r="ET107" s="102" t="str">
        <f t="shared" si="218"/>
        <v>-</v>
      </c>
      <c r="EV107" s="103" t="str">
        <f>IF(EU107&gt;0,INDEX(Вхідні_дані!$A$296:$J$345,MATCH(EU107,Вхідні_дані!$D$296:$D$345,0),5),"-")</f>
        <v>-</v>
      </c>
      <c r="EW107" s="112">
        <v>17</v>
      </c>
      <c r="EX107" s="8"/>
      <c r="EY107" s="101" t="str">
        <f>IF(EX107&gt;0,INDEX(Вхідні_дані!$A$296:$J$345,MATCH(EX107,Вхідні_дані!$D$296:$D$345,0),10),"-")</f>
        <v>-</v>
      </c>
      <c r="EZ107" s="9"/>
      <c r="FA107" s="11"/>
      <c r="FB107" s="102" t="str">
        <f t="shared" si="219"/>
        <v>-</v>
      </c>
      <c r="FD107" s="103" t="str">
        <f>IF(FC107&gt;0,INDEX(Вхідні_дані!$A$296:$J$345,MATCH(FC107,Вхідні_дані!$D$296:$D$345,0),5),"-")</f>
        <v>-</v>
      </c>
      <c r="FE107" s="112">
        <v>17</v>
      </c>
      <c r="FF107" s="8"/>
      <c r="FG107" s="101" t="str">
        <f>IF(FF107&gt;0,INDEX(Вхідні_дані!$A$296:$J$345,MATCH(FF107,Вхідні_дані!$D$296:$D$345,0),10),"-")</f>
        <v>-</v>
      </c>
      <c r="FH107" s="9"/>
      <c r="FI107" s="11"/>
      <c r="FJ107" s="102" t="str">
        <f t="shared" si="220"/>
        <v>-</v>
      </c>
      <c r="FL107" s="103" t="str">
        <f>IF(FK107&gt;0,INDEX(Вхідні_дані!$A$296:$J$345,MATCH(FK107,Вхідні_дані!$D$296:$D$345,0),5),"-")</f>
        <v>-</v>
      </c>
      <c r="FM107" s="112">
        <v>17</v>
      </c>
      <c r="FN107" s="8"/>
      <c r="FO107" s="101" t="str">
        <f>IF(FN107&gt;0,INDEX(Вхідні_дані!$A$296:$J$345,MATCH(FN107,Вхідні_дані!$D$296:$D$345,0),10),"-")</f>
        <v>-</v>
      </c>
      <c r="FP107" s="9"/>
      <c r="FQ107" s="11"/>
      <c r="FR107" s="102" t="str">
        <f t="shared" si="221"/>
        <v>-</v>
      </c>
      <c r="FT107" s="103" t="str">
        <f>IF(FS107&gt;0,INDEX(Вхідні_дані!$A$296:$J$345,MATCH(FS107,Вхідні_дані!$D$296:$D$345,0),5),"-")</f>
        <v>-</v>
      </c>
      <c r="FU107" s="112">
        <v>17</v>
      </c>
      <c r="FV107" s="8"/>
      <c r="FW107" s="101" t="str">
        <f>IF(FV107&gt;0,INDEX(Вхідні_дані!$A$296:$J$345,MATCH(FV107,Вхідні_дані!$D$296:$D$345,0),10),"-")</f>
        <v>-</v>
      </c>
      <c r="FX107" s="9"/>
      <c r="FY107" s="11"/>
      <c r="FZ107" s="102" t="str">
        <f t="shared" si="222"/>
        <v>-</v>
      </c>
      <c r="GB107" s="103" t="str">
        <f>IF(GA107&gt;0,INDEX(Вхідні_дані!$A$296:$J$345,MATCH(GA107,Вхідні_дані!$D$296:$D$345,0),5),"-")</f>
        <v>-</v>
      </c>
      <c r="GC107" s="112">
        <v>17</v>
      </c>
      <c r="GD107" s="8"/>
      <c r="GE107" s="101" t="str">
        <f>IF(GD107&gt;0,INDEX(Вхідні_дані!$A$296:$J$345,MATCH(GD107,Вхідні_дані!$D$296:$D$345,0),10),"-")</f>
        <v>-</v>
      </c>
      <c r="GF107" s="9"/>
      <c r="GG107" s="11"/>
      <c r="GH107" s="102" t="str">
        <f t="shared" si="223"/>
        <v>-</v>
      </c>
      <c r="GJ107" s="103" t="str">
        <f>IF(GI107&gt;0,INDEX(Вхідні_дані!$A$296:$J$345,MATCH(GI107,Вхідні_дані!$D$296:$D$345,0),5),"-")</f>
        <v>-</v>
      </c>
      <c r="GK107" s="112">
        <v>17</v>
      </c>
      <c r="GL107" s="8"/>
      <c r="GM107" s="101" t="str">
        <f>IF(GL107&gt;0,INDEX(Вхідні_дані!$A$296:$J$345,MATCH(GL107,Вхідні_дані!$D$296:$D$345,0),10),"-")</f>
        <v>-</v>
      </c>
      <c r="GN107" s="9"/>
      <c r="GO107" s="11"/>
      <c r="GP107" s="102" t="str">
        <f t="shared" si="224"/>
        <v>-</v>
      </c>
      <c r="GR107" s="103" t="str">
        <f>IF(GQ107&gt;0,INDEX(Вхідні_дані!$A$296:$J$345,MATCH(GQ107,Вхідні_дані!$D$296:$D$345,0),5),"-")</f>
        <v>-</v>
      </c>
      <c r="GS107" s="112">
        <v>17</v>
      </c>
      <c r="GT107" s="8"/>
      <c r="GU107" s="101" t="str">
        <f>IF(GT107&gt;0,INDEX(Вхідні_дані!$A$296:$J$345,MATCH(GT107,Вхідні_дані!$D$296:$D$345,0),10),"-")</f>
        <v>-</v>
      </c>
      <c r="GV107" s="9"/>
      <c r="GW107" s="11"/>
      <c r="GX107" s="102" t="str">
        <f t="shared" si="225"/>
        <v>-</v>
      </c>
      <c r="GZ107" s="103" t="str">
        <f>IF(GY107&gt;0,INDEX(Вхідні_дані!$A$296:$J$345,MATCH(GY107,Вхідні_дані!$D$296:$D$345,0),5),"-")</f>
        <v>-</v>
      </c>
      <c r="HA107" s="112">
        <v>17</v>
      </c>
      <c r="HB107" s="8"/>
      <c r="HC107" s="101" t="str">
        <f>IF(HB107&gt;0,INDEX(Вхідні_дані!$A$296:$J$345,MATCH(HB107,Вхідні_дані!$D$296:$D$345,0),10),"-")</f>
        <v>-</v>
      </c>
      <c r="HD107" s="9"/>
      <c r="HE107" s="11"/>
      <c r="HF107" s="102" t="str">
        <f t="shared" si="226"/>
        <v>-</v>
      </c>
      <c r="HH107" s="103" t="str">
        <f>IF(HG107&gt;0,INDEX(Вхідні_дані!$A$296:$J$345,MATCH(HG107,Вхідні_дані!$D$296:$D$345,0),5),"-")</f>
        <v>-</v>
      </c>
      <c r="HI107" s="112">
        <v>17</v>
      </c>
      <c r="HJ107" s="8"/>
      <c r="HK107" s="101" t="str">
        <f>IF(HJ107&gt;0,INDEX(Вхідні_дані!$A$296:$J$345,MATCH(HJ107,Вхідні_дані!$D$296:$D$345,0),10),"-")</f>
        <v>-</v>
      </c>
      <c r="HL107" s="9"/>
      <c r="HM107" s="11"/>
      <c r="HN107" s="102" t="str">
        <f t="shared" si="227"/>
        <v>-</v>
      </c>
      <c r="HP107" s="103" t="str">
        <f>IF(HO107&gt;0,INDEX(Вхідні_дані!$A$296:$J$345,MATCH(HO107,Вхідні_дані!$D$296:$D$345,0),5),"-")</f>
        <v>-</v>
      </c>
      <c r="HQ107" s="112">
        <v>17</v>
      </c>
      <c r="HR107" s="8"/>
      <c r="HS107" s="101" t="str">
        <f>IF(HR107&gt;0,INDEX(Вхідні_дані!$A$296:$J$345,MATCH(HR107,Вхідні_дані!$D$296:$D$345,0),10),"-")</f>
        <v>-</v>
      </c>
      <c r="HT107" s="9"/>
      <c r="HU107" s="11"/>
      <c r="HV107" s="102" t="str">
        <f t="shared" si="228"/>
        <v>-</v>
      </c>
      <c r="HX107" s="103" t="str">
        <f>IF(HW107&gt;0,INDEX(Вхідні_дані!$A$296:$J$345,MATCH(HW107,Вхідні_дані!$D$296:$D$345,0),5),"-")</f>
        <v>-</v>
      </c>
      <c r="HY107" s="112">
        <v>17</v>
      </c>
      <c r="HZ107" s="8"/>
      <c r="IA107" s="101" t="str">
        <f>IF(HZ107&gt;0,INDEX(Вхідні_дані!$A$296:$J$345,MATCH(HZ107,Вхідні_дані!$D$296:$D$345,0),10),"-")</f>
        <v>-</v>
      </c>
      <c r="IB107" s="9"/>
      <c r="IC107" s="11"/>
      <c r="ID107" s="102" t="str">
        <f t="shared" si="229"/>
        <v>-</v>
      </c>
      <c r="IF107" s="103" t="str">
        <f>IF(IE107&gt;0,INDEX(Вхідні_дані!$A$296:$J$345,MATCH(IE107,Вхідні_дані!$D$296:$D$345,0),5),"-")</f>
        <v>-</v>
      </c>
      <c r="IG107" s="112">
        <v>17</v>
      </c>
      <c r="IH107" s="8"/>
      <c r="II107" s="101" t="str">
        <f>IF(IH107&gt;0,INDEX(Вхідні_дані!$A$296:$J$345,MATCH(IH107,Вхідні_дані!$D$296:$D$345,0),10),"-")</f>
        <v>-</v>
      </c>
      <c r="IJ107" s="9"/>
      <c r="IK107" s="11"/>
      <c r="IL107" s="102" t="str">
        <f t="shared" si="230"/>
        <v>-</v>
      </c>
      <c r="IN107" s="103" t="str">
        <f>IF(IM107&gt;0,INDEX(Вхідні_дані!$A$296:$J$345,MATCH(IM107,Вхідні_дані!$D$296:$D$345,0),5),"-")</f>
        <v>-</v>
      </c>
      <c r="IO107" s="112">
        <v>17</v>
      </c>
      <c r="IP107" s="8"/>
      <c r="IQ107" s="101" t="str">
        <f>IF(IP107&gt;0,INDEX(Вхідні_дані!$A$296:$J$345,MATCH(IP107,Вхідні_дані!$D$296:$D$345,0),10),"-")</f>
        <v>-</v>
      </c>
      <c r="IR107" s="9"/>
      <c r="IS107" s="11"/>
      <c r="IT107" s="102" t="str">
        <f t="shared" si="231"/>
        <v>-</v>
      </c>
      <c r="IV107" s="103" t="str">
        <f>IF(IU107&gt;0,INDEX(Вхідні_дані!$A$296:$J$345,MATCH(IU107,Вхідні_дані!$D$296:$D$345,0),5),"-")</f>
        <v>-</v>
      </c>
      <c r="IW107" s="112">
        <v>17</v>
      </c>
      <c r="IX107" s="8"/>
      <c r="IY107" s="101" t="str">
        <f>IF(IX107&gt;0,INDEX(Вхідні_дані!$A$296:$J$345,MATCH(IX107,Вхідні_дані!$D$296:$D$345,0),10),"-")</f>
        <v>-</v>
      </c>
      <c r="IZ107" s="9"/>
      <c r="JA107" s="11"/>
      <c r="JB107" s="102" t="str">
        <f t="shared" si="232"/>
        <v>-</v>
      </c>
      <c r="JD107" s="103" t="str">
        <f>IF(JC107&gt;0,INDEX(Вхідні_дані!$A$296:$J$345,MATCH(JC107,Вхідні_дані!$D$296:$D$345,0),5),"-")</f>
        <v>-</v>
      </c>
      <c r="JE107" s="112">
        <v>17</v>
      </c>
      <c r="JF107" s="8"/>
      <c r="JG107" s="101" t="str">
        <f>IF(JF107&gt;0,INDEX(Вхідні_дані!$A$296:$J$345,MATCH(JF107,Вхідні_дані!$D$296:$D$345,0),10),"-")</f>
        <v>-</v>
      </c>
      <c r="JH107" s="9"/>
      <c r="JI107" s="11"/>
      <c r="JJ107" s="102" t="str">
        <f t="shared" si="233"/>
        <v>-</v>
      </c>
      <c r="JL107" s="103" t="str">
        <f>IF(JK107&gt;0,INDEX(Вхідні_дані!$A$296:$J$345,MATCH(JK107,Вхідні_дані!$D$296:$D$345,0),5),"-")</f>
        <v>-</v>
      </c>
      <c r="JM107" s="112">
        <v>17</v>
      </c>
      <c r="JN107" s="8"/>
      <c r="JO107" s="101" t="str">
        <f>IF(JN107&gt;0,INDEX(Вхідні_дані!$A$296:$J$345,MATCH(JN107,Вхідні_дані!$D$296:$D$345,0),10),"-")</f>
        <v>-</v>
      </c>
      <c r="JP107" s="9"/>
      <c r="JQ107" s="11"/>
      <c r="JR107" s="102" t="str">
        <f t="shared" si="234"/>
        <v>-</v>
      </c>
      <c r="JT107" s="103" t="str">
        <f>IF(JS107&gt;0,INDEX(Вхідні_дані!$A$296:$J$345,MATCH(JS107,Вхідні_дані!$D$296:$D$345,0),5),"-")</f>
        <v>-</v>
      </c>
      <c r="JU107" s="112">
        <v>17</v>
      </c>
      <c r="JV107" s="8"/>
      <c r="JW107" s="101" t="str">
        <f>IF(JV107&gt;0,INDEX(Вхідні_дані!$A$296:$J$345,MATCH(JV107,Вхідні_дані!$D$296:$D$345,0),10),"-")</f>
        <v>-</v>
      </c>
      <c r="JX107" s="9"/>
      <c r="JY107" s="11"/>
      <c r="JZ107" s="102" t="str">
        <f t="shared" si="235"/>
        <v>-</v>
      </c>
      <c r="KB107" s="103" t="str">
        <f>IF(KA107&gt;0,INDEX(Вхідні_дані!$A$296:$J$345,MATCH(KA107,Вхідні_дані!$D$296:$D$345,0),5),"-")</f>
        <v>-</v>
      </c>
      <c r="KC107" s="112">
        <v>17</v>
      </c>
      <c r="KD107" s="8"/>
      <c r="KE107" s="101" t="str">
        <f>IF(KD107&gt;0,INDEX(Вхідні_дані!$A$296:$J$345,MATCH(KD107,Вхідні_дані!$D$296:$D$345,0),10),"-")</f>
        <v>-</v>
      </c>
      <c r="KF107" s="9"/>
      <c r="KG107" s="11"/>
      <c r="KH107" s="102" t="str">
        <f t="shared" si="236"/>
        <v>-</v>
      </c>
      <c r="KJ107" s="103" t="str">
        <f>IF(KI107&gt;0,INDEX(Вхідні_дані!$A$296:$J$345,MATCH(KI107,Вхідні_дані!$D$296:$D$345,0),5),"-")</f>
        <v>-</v>
      </c>
      <c r="KK107" s="112">
        <v>17</v>
      </c>
      <c r="KL107" s="8"/>
      <c r="KM107" s="101" t="str">
        <f>IF(KL107&gt;0,INDEX(Вхідні_дані!$A$296:$J$345,MATCH(KL107,Вхідні_дані!$D$296:$D$345,0),10),"-")</f>
        <v>-</v>
      </c>
      <c r="KN107" s="9"/>
      <c r="KO107" s="11"/>
      <c r="KP107" s="102" t="str">
        <f t="shared" si="237"/>
        <v>-</v>
      </c>
      <c r="KR107" s="103" t="str">
        <f>IF(KQ107&gt;0,INDEX(Вхідні_дані!$A$296:$J$345,MATCH(KQ107,Вхідні_дані!$D$296:$D$345,0),5),"-")</f>
        <v>-</v>
      </c>
      <c r="KS107" s="112">
        <v>17</v>
      </c>
      <c r="KT107" s="8"/>
      <c r="KU107" s="101" t="str">
        <f>IF(KT107&gt;0,INDEX(Вхідні_дані!$A$296:$J$345,MATCH(KT107,Вхідні_дані!$D$296:$D$345,0),10),"-")</f>
        <v>-</v>
      </c>
      <c r="KV107" s="9"/>
      <c r="KW107" s="11"/>
      <c r="KX107" s="102" t="str">
        <f t="shared" si="238"/>
        <v>-</v>
      </c>
      <c r="KZ107" s="103" t="str">
        <f>IF(KY107&gt;0,INDEX(Вхідні_дані!$A$296:$J$345,MATCH(KY107,Вхідні_дані!$D$296:$D$345,0),5),"-")</f>
        <v>-</v>
      </c>
      <c r="LA107" s="112">
        <v>17</v>
      </c>
      <c r="LB107" s="8"/>
      <c r="LC107" s="101" t="str">
        <f>IF(LB107&gt;0,INDEX(Вхідні_дані!$A$296:$J$345,MATCH(LB107,Вхідні_дані!$D$296:$D$345,0),10),"-")</f>
        <v>-</v>
      </c>
      <c r="LD107" s="9"/>
      <c r="LE107" s="11"/>
      <c r="LF107" s="102" t="str">
        <f t="shared" si="239"/>
        <v>-</v>
      </c>
      <c r="LH107" s="103" t="str">
        <f>IF(LG107&gt;0,INDEX(Вхідні_дані!$A$296:$J$345,MATCH(LG107,Вхідні_дані!$D$296:$D$345,0),5),"-")</f>
        <v>-</v>
      </c>
      <c r="LI107" s="112">
        <v>17</v>
      </c>
      <c r="LJ107" s="8"/>
      <c r="LK107" s="101" t="str">
        <f>IF(LJ107&gt;0,INDEX(Вхідні_дані!$A$296:$J$345,MATCH(LJ107,Вхідні_дані!$D$296:$D$345,0),10),"-")</f>
        <v>-</v>
      </c>
      <c r="LL107" s="9"/>
      <c r="LM107" s="11"/>
      <c r="LN107" s="102" t="str">
        <f t="shared" si="240"/>
        <v>-</v>
      </c>
      <c r="LP107" s="103" t="str">
        <f>IF(LO107&gt;0,INDEX(Вхідні_дані!$A$296:$J$345,MATCH(LO107,Вхідні_дані!$D$296:$D$345,0),5),"-")</f>
        <v>-</v>
      </c>
      <c r="LQ107" s="112">
        <v>17</v>
      </c>
      <c r="LR107" s="8"/>
      <c r="LS107" s="101" t="str">
        <f>IF(LR107&gt;0,INDEX(Вхідні_дані!$A$296:$J$345,MATCH(LR107,Вхідні_дані!$D$296:$D$345,0),10),"-")</f>
        <v>-</v>
      </c>
      <c r="LT107" s="9"/>
      <c r="LU107" s="11"/>
      <c r="LV107" s="102" t="str">
        <f t="shared" si="241"/>
        <v>-</v>
      </c>
      <c r="LX107" s="103" t="str">
        <f>IF(LW107&gt;0,INDEX(Вхідні_дані!$A$296:$J$345,MATCH(LW107,Вхідні_дані!$D$296:$D$345,0),5),"-")</f>
        <v>-</v>
      </c>
      <c r="LY107" s="112">
        <v>17</v>
      </c>
      <c r="LZ107" s="8"/>
      <c r="MA107" s="101" t="str">
        <f>IF(LZ107&gt;0,INDEX(Вхідні_дані!$A$296:$J$345,MATCH(LZ107,Вхідні_дані!$D$296:$D$345,0),10),"-")</f>
        <v>-</v>
      </c>
      <c r="MB107" s="9"/>
      <c r="MC107" s="11"/>
      <c r="MD107" s="102" t="str">
        <f t="shared" si="242"/>
        <v>-</v>
      </c>
      <c r="MF107" s="103" t="str">
        <f>IF(ME107&gt;0,INDEX(Вхідні_дані!$A$296:$J$345,MATCH(ME107,Вхідні_дані!$D$296:$D$345,0),5),"-")</f>
        <v>-</v>
      </c>
      <c r="MG107" s="112">
        <v>17</v>
      </c>
      <c r="MH107" s="8"/>
      <c r="MI107" s="101" t="str">
        <f>IF(MH107&gt;0,INDEX(Вхідні_дані!$A$296:$J$345,MATCH(MH107,Вхідні_дані!$D$296:$D$345,0),10),"-")</f>
        <v>-</v>
      </c>
      <c r="MJ107" s="9"/>
      <c r="MK107" s="11"/>
      <c r="ML107" s="102" t="str">
        <f t="shared" si="243"/>
        <v>-</v>
      </c>
      <c r="MN107" s="103" t="str">
        <f>IF(MM107&gt;0,INDEX(Вхідні_дані!$A$296:$J$345,MATCH(MM107,Вхідні_дані!$D$296:$D$345,0),5),"-")</f>
        <v>-</v>
      </c>
      <c r="MO107" s="112">
        <v>17</v>
      </c>
      <c r="MP107" s="8"/>
      <c r="MQ107" s="101" t="str">
        <f>IF(MP107&gt;0,INDEX(Вхідні_дані!$A$296:$J$345,MATCH(MP107,Вхідні_дані!$D$296:$D$345,0),10),"-")</f>
        <v>-</v>
      </c>
      <c r="MR107" s="9"/>
      <c r="MS107" s="11"/>
      <c r="MT107" s="102" t="str">
        <f t="shared" si="244"/>
        <v>-</v>
      </c>
      <c r="MV107" s="103" t="str">
        <f>IF(MU107&gt;0,INDEX(Вхідні_дані!$A$296:$J$345,MATCH(MU107,Вхідні_дані!$D$296:$D$345,0),5),"-")</f>
        <v>-</v>
      </c>
      <c r="MW107" s="112">
        <v>17</v>
      </c>
      <c r="MX107" s="8"/>
      <c r="MY107" s="101" t="str">
        <f>IF(MX107&gt;0,INDEX(Вхідні_дані!$A$296:$J$345,MATCH(MX107,Вхідні_дані!$D$296:$D$345,0),10),"-")</f>
        <v>-</v>
      </c>
      <c r="MZ107" s="9"/>
      <c r="NA107" s="11"/>
      <c r="NB107" s="102" t="str">
        <f t="shared" si="245"/>
        <v>-</v>
      </c>
      <c r="ND107" s="103" t="str">
        <f>IF(NC107&gt;0,INDEX(Вхідні_дані!$A$296:$J$345,MATCH(NC107,Вхідні_дані!$D$296:$D$345,0),5),"-")</f>
        <v>-</v>
      </c>
      <c r="NE107" s="112">
        <v>17</v>
      </c>
      <c r="NF107" s="8"/>
      <c r="NG107" s="101" t="str">
        <f>IF(NF107&gt;0,INDEX(Вхідні_дані!$A$296:$J$345,MATCH(NF107,Вхідні_дані!$D$296:$D$345,0),10),"-")</f>
        <v>-</v>
      </c>
      <c r="NH107" s="9"/>
      <c r="NI107" s="11"/>
      <c r="NJ107" s="102" t="str">
        <f t="shared" si="246"/>
        <v>-</v>
      </c>
      <c r="NL107" s="103" t="str">
        <f>IF(NK107&gt;0,INDEX(Вхідні_дані!$A$296:$J$345,MATCH(NK107,Вхідні_дані!$D$296:$D$345,0),5),"-")</f>
        <v>-</v>
      </c>
      <c r="NM107" s="112">
        <v>17</v>
      </c>
      <c r="NN107" s="8"/>
      <c r="NO107" s="101" t="str">
        <f>IF(NN107&gt;0,INDEX(Вхідні_дані!$A$296:$J$345,MATCH(NN107,Вхідні_дані!$D$296:$D$345,0),10),"-")</f>
        <v>-</v>
      </c>
      <c r="NP107" s="9"/>
      <c r="NQ107" s="11"/>
      <c r="NR107" s="102" t="str">
        <f t="shared" si="247"/>
        <v>-</v>
      </c>
      <c r="NT107" s="103" t="str">
        <f>IF(NS107&gt;0,INDEX(Вхідні_дані!$A$296:$J$345,MATCH(NS107,Вхідні_дані!$D$296:$D$345,0),5),"-")</f>
        <v>-</v>
      </c>
      <c r="NU107" s="112">
        <v>17</v>
      </c>
      <c r="NV107" s="8"/>
      <c r="NW107" s="101" t="str">
        <f>IF(NV107&gt;0,INDEX(Вхідні_дані!$A$296:$J$345,MATCH(NV107,Вхідні_дані!$D$296:$D$345,0),10),"-")</f>
        <v>-</v>
      </c>
      <c r="NX107" s="9"/>
      <c r="NY107" s="11"/>
      <c r="NZ107" s="102" t="str">
        <f t="shared" si="248"/>
        <v>-</v>
      </c>
      <c r="OB107" s="103" t="str">
        <f>IF(OA107&gt;0,INDEX(Вхідні_дані!$A$296:$J$345,MATCH(OA107,Вхідні_дані!$D$296:$D$345,0),5),"-")</f>
        <v>-</v>
      </c>
      <c r="OC107" s="112">
        <v>17</v>
      </c>
      <c r="OD107" s="8"/>
      <c r="OE107" s="101" t="str">
        <f>IF(OD107&gt;0,INDEX(Вхідні_дані!$A$296:$J$345,MATCH(OD107,Вхідні_дані!$D$296:$D$345,0),10),"-")</f>
        <v>-</v>
      </c>
      <c r="OF107" s="9"/>
      <c r="OG107" s="11"/>
      <c r="OH107" s="102" t="str">
        <f t="shared" si="249"/>
        <v>-</v>
      </c>
      <c r="OJ107" s="103" t="str">
        <f>IF(OI107&gt;0,INDEX(Вхідні_дані!$A$296:$J$345,MATCH(OI107,Вхідні_дані!$D$296:$D$345,0),5),"-")</f>
        <v>-</v>
      </c>
      <c r="OK107" s="112">
        <v>17</v>
      </c>
      <c r="OL107" s="8"/>
      <c r="OM107" s="101" t="str">
        <f>IF(OL107&gt;0,INDEX(Вхідні_дані!$A$296:$J$345,MATCH(OL107,Вхідні_дані!$D$296:$D$345,0),10),"-")</f>
        <v>-</v>
      </c>
      <c r="ON107" s="9"/>
      <c r="OO107" s="11"/>
      <c r="OP107" s="102" t="str">
        <f t="shared" si="250"/>
        <v>-</v>
      </c>
      <c r="OR107" s="103" t="str">
        <f>IF(OQ107&gt;0,INDEX(Вхідні_дані!$A$296:$J$345,MATCH(OQ107,Вхідні_дані!$D$296:$D$345,0),5),"-")</f>
        <v>-</v>
      </c>
      <c r="OS107" s="112">
        <v>17</v>
      </c>
      <c r="OT107" s="8"/>
      <c r="OU107" s="101" t="str">
        <f>IF(OT107&gt;0,INDEX(Вхідні_дані!$A$296:$J$345,MATCH(OT107,Вхідні_дані!$D$296:$D$345,0),10),"-")</f>
        <v>-</v>
      </c>
      <c r="OV107" s="9"/>
      <c r="OW107" s="11"/>
      <c r="OX107" s="102" t="str">
        <f t="shared" si="251"/>
        <v>-</v>
      </c>
      <c r="OZ107" s="103" t="str">
        <f>IF(OY107&gt;0,INDEX(Вхідні_дані!$A$296:$J$345,MATCH(OY107,Вхідні_дані!$D$296:$D$345,0),5),"-")</f>
        <v>-</v>
      </c>
      <c r="PA107" s="112">
        <v>17</v>
      </c>
      <c r="PB107" s="8"/>
      <c r="PC107" s="101" t="str">
        <f>IF(PB107&gt;0,INDEX(Вхідні_дані!$A$296:$J$345,MATCH(PB107,Вхідні_дані!$D$296:$D$345,0),10),"-")</f>
        <v>-</v>
      </c>
      <c r="PD107" s="9"/>
      <c r="PE107" s="11"/>
      <c r="PF107" s="102" t="str">
        <f t="shared" si="252"/>
        <v>-</v>
      </c>
      <c r="PH107" s="103" t="str">
        <f>IF(PG107&gt;0,INDEX(Вхідні_дані!$A$296:$J$345,MATCH(PG107,Вхідні_дані!$D$296:$D$345,0),5),"-")</f>
        <v>-</v>
      </c>
      <c r="PI107" s="112">
        <v>17</v>
      </c>
      <c r="PJ107" s="8"/>
      <c r="PK107" s="101" t="str">
        <f>IF(PJ107&gt;0,INDEX(Вхідні_дані!$A$296:$J$345,MATCH(PJ107,Вхідні_дані!$D$296:$D$345,0),10),"-")</f>
        <v>-</v>
      </c>
      <c r="PL107" s="9"/>
      <c r="PM107" s="11"/>
      <c r="PN107" s="102" t="str">
        <f t="shared" si="253"/>
        <v>-</v>
      </c>
      <c r="PP107" s="103" t="str">
        <f>IF(PO107&gt;0,INDEX(Вхідні_дані!$A$296:$J$345,MATCH(PO107,Вхідні_дані!$D$296:$D$345,0),5),"-")</f>
        <v>-</v>
      </c>
      <c r="PQ107" s="112">
        <v>17</v>
      </c>
      <c r="PR107" s="8"/>
      <c r="PS107" s="101" t="str">
        <f>IF(PR107&gt;0,INDEX(Вхідні_дані!$A$296:$J$345,MATCH(PR107,Вхідні_дані!$D$296:$D$345,0),10),"-")</f>
        <v>-</v>
      </c>
      <c r="PT107" s="9"/>
      <c r="PU107" s="11"/>
      <c r="PV107" s="102" t="str">
        <f t="shared" si="254"/>
        <v>-</v>
      </c>
      <c r="PX107" s="103" t="str">
        <f>IF(PW107&gt;0,INDEX(Вхідні_дані!$A$296:$J$345,MATCH(PW107,Вхідні_дані!$D$296:$D$345,0),5),"-")</f>
        <v>-</v>
      </c>
      <c r="PY107" s="112">
        <v>17</v>
      </c>
      <c r="PZ107" s="8"/>
      <c r="QA107" s="101" t="str">
        <f>IF(PZ107&gt;0,INDEX(Вхідні_дані!$A$296:$J$345,MATCH(PZ107,Вхідні_дані!$D$296:$D$345,0),10),"-")</f>
        <v>-</v>
      </c>
      <c r="QB107" s="9"/>
      <c r="QC107" s="11"/>
      <c r="QD107" s="102" t="str">
        <f t="shared" si="255"/>
        <v>-</v>
      </c>
      <c r="QF107" s="103" t="str">
        <f>IF(QE107&gt;0,INDEX(Вхідні_дані!$A$296:$J$345,MATCH(QE107,Вхідні_дані!$D$296:$D$345,0),5),"-")</f>
        <v>-</v>
      </c>
      <c r="QG107" s="112">
        <v>17</v>
      </c>
      <c r="QH107" s="8"/>
      <c r="QI107" s="101" t="str">
        <f>IF(QH107&gt;0,INDEX(Вхідні_дані!$A$296:$J$345,MATCH(QH107,Вхідні_дані!$D$296:$D$345,0),10),"-")</f>
        <v>-</v>
      </c>
      <c r="QJ107" s="9"/>
      <c r="QK107" s="11"/>
      <c r="QL107" s="102" t="str">
        <f t="shared" si="256"/>
        <v>-</v>
      </c>
      <c r="QN107" s="103" t="str">
        <f>IF(QM107&gt;0,INDEX(Вхідні_дані!$A$296:$J$345,MATCH(QM107,Вхідні_дані!$D$296:$D$345,0),5),"-")</f>
        <v>-</v>
      </c>
      <c r="QO107" s="112">
        <v>17</v>
      </c>
      <c r="QP107" s="8"/>
      <c r="QQ107" s="101" t="str">
        <f>IF(QP107&gt;0,INDEX(Вхідні_дані!$A$296:$J$345,MATCH(QP107,Вхідні_дані!$D$296:$D$345,0),10),"-")</f>
        <v>-</v>
      </c>
      <c r="QR107" s="9"/>
      <c r="QS107" s="11"/>
      <c r="QT107" s="102" t="str">
        <f t="shared" si="257"/>
        <v>-</v>
      </c>
      <c r="QV107" s="103" t="str">
        <f>IF(QU107&gt;0,INDEX(Вхідні_дані!$A$296:$J$345,MATCH(QU107,Вхідні_дані!$D$296:$D$345,0),5),"-")</f>
        <v>-</v>
      </c>
      <c r="QW107" s="112">
        <v>17</v>
      </c>
      <c r="QX107" s="8"/>
      <c r="QY107" s="101" t="str">
        <f>IF(QX107&gt;0,INDEX(Вхідні_дані!$A$296:$J$345,MATCH(QX107,Вхідні_дані!$D$296:$D$345,0),10),"-")</f>
        <v>-</v>
      </c>
      <c r="QZ107" s="9"/>
      <c r="RA107" s="11"/>
      <c r="RB107" s="102" t="str">
        <f t="shared" si="258"/>
        <v>-</v>
      </c>
      <c r="RD107" s="103" t="str">
        <f>IF(RC107&gt;0,INDEX(Вхідні_дані!$A$296:$J$345,MATCH(RC107,Вхідні_дані!$D$296:$D$345,0),5),"-")</f>
        <v>-</v>
      </c>
      <c r="RE107" s="112">
        <v>17</v>
      </c>
      <c r="RF107" s="8"/>
      <c r="RG107" s="101" t="str">
        <f>IF(RF107&gt;0,INDEX(Вхідні_дані!$A$296:$J$345,MATCH(RF107,Вхідні_дані!$D$296:$D$345,0),10),"-")</f>
        <v>-</v>
      </c>
      <c r="RH107" s="9"/>
      <c r="RI107" s="11"/>
      <c r="RJ107" s="102" t="str">
        <f t="shared" si="259"/>
        <v>-</v>
      </c>
      <c r="RL107" s="103" t="str">
        <f>IF(RK107&gt;0,INDEX(Вхідні_дані!$A$296:$J$345,MATCH(RK107,Вхідні_дані!$D$296:$D$345,0),5),"-")</f>
        <v>-</v>
      </c>
      <c r="RM107" s="112">
        <v>17</v>
      </c>
      <c r="RN107" s="8"/>
      <c r="RO107" s="101" t="str">
        <f>IF(RN107&gt;0,INDEX(Вхідні_дані!$A$296:$J$345,MATCH(RN107,Вхідні_дані!$D$296:$D$345,0),10),"-")</f>
        <v>-</v>
      </c>
      <c r="RP107" s="9"/>
      <c r="RQ107" s="11"/>
      <c r="RR107" s="102" t="str">
        <f t="shared" si="260"/>
        <v>-</v>
      </c>
      <c r="RT107" s="103" t="str">
        <f>IF(RS107&gt;0,INDEX(Вхідні_дані!$A$296:$J$345,MATCH(RS107,Вхідні_дані!$D$296:$D$345,0),5),"-")</f>
        <v>-</v>
      </c>
      <c r="RU107" s="112">
        <v>17</v>
      </c>
      <c r="RV107" s="8"/>
      <c r="RW107" s="101" t="str">
        <f>IF(RV107&gt;0,INDEX(Вхідні_дані!$A$296:$J$345,MATCH(RV107,Вхідні_дані!$D$296:$D$345,0),10),"-")</f>
        <v>-</v>
      </c>
      <c r="RX107" s="9"/>
      <c r="RY107" s="11"/>
      <c r="RZ107" s="102" t="str">
        <f t="shared" si="261"/>
        <v>-</v>
      </c>
      <c r="SB107" s="103" t="str">
        <f>IF(SA107&gt;0,INDEX(Вхідні_дані!$A$296:$J$345,MATCH(SA107,Вхідні_дані!$D$296:$D$345,0),5),"-")</f>
        <v>-</v>
      </c>
      <c r="SC107" s="112">
        <v>17</v>
      </c>
      <c r="SD107" s="8"/>
      <c r="SE107" s="101" t="str">
        <f>IF(SD107&gt;0,INDEX(Вхідні_дані!$A$296:$J$345,MATCH(SD107,Вхідні_дані!$D$296:$D$345,0),10),"-")</f>
        <v>-</v>
      </c>
      <c r="SF107" s="9"/>
      <c r="SG107" s="11"/>
      <c r="SH107" s="102" t="str">
        <f t="shared" si="262"/>
        <v>-</v>
      </c>
      <c r="SJ107" s="103" t="str">
        <f>IF(SI107&gt;0,INDEX(Вхідні_дані!$A$296:$J$345,MATCH(SI107,Вхідні_дані!$D$296:$D$345,0),5),"-")</f>
        <v>-</v>
      </c>
      <c r="SK107" s="112">
        <v>17</v>
      </c>
      <c r="SL107" s="8"/>
      <c r="SM107" s="101" t="str">
        <f>IF(SL107&gt;0,INDEX(Вхідні_дані!$A$296:$J$345,MATCH(SL107,Вхідні_дані!$D$296:$D$345,0),10),"-")</f>
        <v>-</v>
      </c>
      <c r="SN107" s="9"/>
      <c r="SO107" s="11"/>
      <c r="SP107" s="102" t="str">
        <f t="shared" si="263"/>
        <v>-</v>
      </c>
      <c r="SR107" s="103" t="str">
        <f>IF(SQ107&gt;0,INDEX(Вхідні_дані!$A$296:$J$345,MATCH(SQ107,Вхідні_дані!$D$296:$D$345,0),5),"-")</f>
        <v>-</v>
      </c>
      <c r="SS107" s="112">
        <v>17</v>
      </c>
      <c r="ST107" s="8"/>
      <c r="SU107" s="101" t="str">
        <f>IF(ST107&gt;0,INDEX(Вхідні_дані!$A$296:$J$345,MATCH(ST107,Вхідні_дані!$D$296:$D$345,0),10),"-")</f>
        <v>-</v>
      </c>
      <c r="SV107" s="9"/>
      <c r="SW107" s="11"/>
      <c r="SX107" s="102" t="str">
        <f t="shared" si="264"/>
        <v>-</v>
      </c>
      <c r="SZ107" s="103" t="str">
        <f>IF(SY107&gt;0,INDEX(Вхідні_дані!$A$296:$J$345,MATCH(SY107,Вхідні_дані!$D$296:$D$345,0),5),"-")</f>
        <v>-</v>
      </c>
      <c r="TA107" s="112">
        <v>17</v>
      </c>
      <c r="TB107" s="8"/>
      <c r="TC107" s="101" t="str">
        <f>IF(TB107&gt;0,INDEX(Вхідні_дані!$A$296:$J$345,MATCH(TB107,Вхідні_дані!$D$296:$D$345,0),10),"-")</f>
        <v>-</v>
      </c>
      <c r="TD107" s="9"/>
      <c r="TE107" s="11"/>
      <c r="TF107" s="102" t="str">
        <f t="shared" si="265"/>
        <v>-</v>
      </c>
      <c r="TH107" s="103" t="str">
        <f>IF(TG107&gt;0,INDEX(Вхідні_дані!$A$296:$J$345,MATCH(TG107,Вхідні_дані!$D$296:$D$345,0),5),"-")</f>
        <v>-</v>
      </c>
      <c r="TI107" s="112">
        <v>17</v>
      </c>
      <c r="TJ107" s="8"/>
      <c r="TK107" s="101" t="str">
        <f>IF(TJ107&gt;0,INDEX(Вхідні_дані!$A$296:$J$345,MATCH(TJ107,Вхідні_дані!$D$296:$D$345,0),10),"-")</f>
        <v>-</v>
      </c>
      <c r="TL107" s="9"/>
      <c r="TM107" s="11"/>
      <c r="TN107" s="102" t="str">
        <f t="shared" si="266"/>
        <v>-</v>
      </c>
      <c r="TP107" s="103" t="str">
        <f>IF(TO107&gt;0,INDEX(Вхідні_дані!$A$296:$J$345,MATCH(TO107,Вхідні_дані!$D$296:$D$345,0),5),"-")</f>
        <v>-</v>
      </c>
      <c r="TQ107" s="112">
        <v>17</v>
      </c>
      <c r="TR107" s="8"/>
      <c r="TS107" s="101" t="str">
        <f>IF(TR107&gt;0,INDEX(Вхідні_дані!$A$296:$J$345,MATCH(TR107,Вхідні_дані!$D$296:$D$345,0),10),"-")</f>
        <v>-</v>
      </c>
      <c r="TT107" s="9"/>
      <c r="TU107" s="11"/>
      <c r="TV107" s="102" t="str">
        <f t="shared" si="267"/>
        <v>-</v>
      </c>
      <c r="TX107" s="103" t="str">
        <f>IF(TW107&gt;0,INDEX(Вхідні_дані!$A$296:$J$345,MATCH(TW107,Вхідні_дані!$D$296:$D$345,0),5),"-")</f>
        <v>-</v>
      </c>
      <c r="TY107" s="112">
        <v>17</v>
      </c>
      <c r="TZ107" s="8"/>
      <c r="UA107" s="101" t="str">
        <f>IF(TZ107&gt;0,INDEX(Вхідні_дані!$A$296:$J$345,MATCH(TZ107,Вхідні_дані!$D$296:$D$345,0),10),"-")</f>
        <v>-</v>
      </c>
      <c r="UB107" s="9"/>
      <c r="UC107" s="11"/>
      <c r="UD107" s="102" t="str">
        <f t="shared" si="268"/>
        <v>-</v>
      </c>
      <c r="UF107" s="103" t="str">
        <f>IF(UE107&gt;0,INDEX(Вхідні_дані!$A$296:$J$345,MATCH(UE107,Вхідні_дані!$D$296:$D$345,0),5),"-")</f>
        <v>-</v>
      </c>
      <c r="UG107" s="112">
        <v>17</v>
      </c>
      <c r="UH107" s="8"/>
      <c r="UI107" s="101" t="str">
        <f>IF(UH107&gt;0,INDEX(Вхідні_дані!$A$296:$J$345,MATCH(UH107,Вхідні_дані!$D$296:$D$345,0),10),"-")</f>
        <v>-</v>
      </c>
      <c r="UJ107" s="9"/>
      <c r="UK107" s="11"/>
      <c r="UL107" s="102" t="str">
        <f t="shared" si="269"/>
        <v>-</v>
      </c>
      <c r="UN107" s="103" t="str">
        <f>IF(UM107&gt;0,INDEX(Вхідні_дані!$A$296:$J$345,MATCH(UM107,Вхідні_дані!$D$296:$D$345,0),5),"-")</f>
        <v>-</v>
      </c>
      <c r="UO107" s="112">
        <v>17</v>
      </c>
      <c r="UP107" s="8"/>
      <c r="UQ107" s="101" t="str">
        <f>IF(UP107&gt;0,INDEX(Вхідні_дані!$A$296:$J$345,MATCH(UP107,Вхідні_дані!$D$296:$D$345,0),10),"-")</f>
        <v>-</v>
      </c>
      <c r="UR107" s="9"/>
      <c r="US107" s="11"/>
      <c r="UT107" s="102" t="str">
        <f t="shared" si="270"/>
        <v>-</v>
      </c>
      <c r="UV107" s="103" t="str">
        <f>IF(UU107&gt;0,INDEX(Вхідні_дані!$A$296:$J$345,MATCH(UU107,Вхідні_дані!$D$296:$D$345,0),5),"-")</f>
        <v>-</v>
      </c>
      <c r="UW107" s="112">
        <v>17</v>
      </c>
      <c r="UX107" s="8"/>
      <c r="UY107" s="101" t="str">
        <f>IF(UX107&gt;0,INDEX(Вхідні_дані!$A$296:$J$345,MATCH(UX107,Вхідні_дані!$D$296:$D$345,0),10),"-")</f>
        <v>-</v>
      </c>
      <c r="UZ107" s="9"/>
      <c r="VA107" s="11"/>
      <c r="VB107" s="102" t="str">
        <f t="shared" si="271"/>
        <v>-</v>
      </c>
      <c r="VD107" s="103" t="str">
        <f>IF(VC107&gt;0,INDEX(Вхідні_дані!$A$296:$J$345,MATCH(VC107,Вхідні_дані!$D$296:$D$345,0),5),"-")</f>
        <v>-</v>
      </c>
      <c r="VE107" s="112">
        <v>17</v>
      </c>
      <c r="VF107" s="8"/>
      <c r="VG107" s="101" t="str">
        <f>IF(VF107&gt;0,INDEX(Вхідні_дані!$A$296:$J$345,MATCH(VF107,Вхідні_дані!$D$296:$D$345,0),10),"-")</f>
        <v>-</v>
      </c>
      <c r="VH107" s="9"/>
      <c r="VI107" s="11"/>
      <c r="VJ107" s="102" t="str">
        <f t="shared" si="272"/>
        <v>-</v>
      </c>
      <c r="VL107" s="103" t="str">
        <f>IF(VK107&gt;0,INDEX(Вхідні_дані!$A$296:$J$345,MATCH(VK107,Вхідні_дані!$D$296:$D$345,0),5),"-")</f>
        <v>-</v>
      </c>
      <c r="VM107" s="112">
        <v>17</v>
      </c>
      <c r="VN107" s="8"/>
      <c r="VO107" s="101" t="str">
        <f>IF(VN107&gt;0,INDEX(Вхідні_дані!$A$296:$J$345,MATCH(VN107,Вхідні_дані!$D$296:$D$345,0),10),"-")</f>
        <v>-</v>
      </c>
      <c r="VP107" s="9"/>
      <c r="VQ107" s="11"/>
      <c r="VR107" s="102" t="str">
        <f t="shared" si="273"/>
        <v>-</v>
      </c>
      <c r="VT107" s="103" t="str">
        <f>IF(VS107&gt;0,INDEX(Вхідні_дані!$A$296:$J$345,MATCH(VS107,Вхідні_дані!$D$296:$D$345,0),5),"-")</f>
        <v>-</v>
      </c>
      <c r="VU107" s="112">
        <v>17</v>
      </c>
      <c r="VV107" s="8"/>
      <c r="VW107" s="101" t="str">
        <f>IF(VV107&gt;0,INDEX(Вхідні_дані!$A$296:$J$345,MATCH(VV107,Вхідні_дані!$D$296:$D$345,0),10),"-")</f>
        <v>-</v>
      </c>
      <c r="VX107" s="9"/>
      <c r="VY107" s="11"/>
      <c r="VZ107" s="102" t="str">
        <f t="shared" si="274"/>
        <v>-</v>
      </c>
      <c r="WB107" s="103" t="str">
        <f>IF(WA107&gt;0,INDEX(Вхідні_дані!$A$296:$J$345,MATCH(WA107,Вхідні_дані!$D$296:$D$345,0),5),"-")</f>
        <v>-</v>
      </c>
      <c r="WC107" s="112">
        <v>17</v>
      </c>
      <c r="WD107" s="8"/>
      <c r="WE107" s="101" t="str">
        <f>IF(WD107&gt;0,INDEX(Вхідні_дані!$A$296:$J$345,MATCH(WD107,Вхідні_дані!$D$296:$D$345,0),10),"-")</f>
        <v>-</v>
      </c>
      <c r="WF107" s="9"/>
      <c r="WG107" s="11"/>
      <c r="WH107" s="102" t="str">
        <f t="shared" si="275"/>
        <v>-</v>
      </c>
      <c r="WJ107" s="103" t="str">
        <f>IF(WI107&gt;0,INDEX(Вхідні_дані!$A$296:$J$345,MATCH(WI107,Вхідні_дані!$D$296:$D$345,0),5),"-")</f>
        <v>-</v>
      </c>
      <c r="WK107" s="112">
        <v>17</v>
      </c>
      <c r="WL107" s="8"/>
      <c r="WM107" s="101" t="str">
        <f>IF(WL107&gt;0,INDEX(Вхідні_дані!$A$296:$J$345,MATCH(WL107,Вхідні_дані!$D$296:$D$345,0),10),"-")</f>
        <v>-</v>
      </c>
      <c r="WN107" s="9"/>
      <c r="WO107" s="11"/>
      <c r="WP107" s="102" t="str">
        <f t="shared" si="276"/>
        <v>-</v>
      </c>
      <c r="WR107" s="103" t="str">
        <f>IF(WQ107&gt;0,INDEX(Вхідні_дані!$A$296:$J$345,MATCH(WQ107,Вхідні_дані!$D$296:$D$345,0),5),"-")</f>
        <v>-</v>
      </c>
      <c r="WS107" s="112">
        <v>17</v>
      </c>
      <c r="WT107" s="8"/>
      <c r="WU107" s="101" t="str">
        <f>IF(WT107&gt;0,INDEX(Вхідні_дані!$A$296:$J$345,MATCH(WT107,Вхідні_дані!$D$296:$D$345,0),10),"-")</f>
        <v>-</v>
      </c>
      <c r="WV107" s="9"/>
      <c r="WW107" s="11"/>
      <c r="WX107" s="102" t="str">
        <f t="shared" si="277"/>
        <v>-</v>
      </c>
      <c r="WZ107" s="103" t="str">
        <f>IF(WY107&gt;0,INDEX(Вхідні_дані!$A$296:$J$345,MATCH(WY107,Вхідні_дані!$D$296:$D$345,0),5),"-")</f>
        <v>-</v>
      </c>
      <c r="XA107" s="112">
        <v>17</v>
      </c>
      <c r="XB107" s="8"/>
      <c r="XC107" s="101" t="str">
        <f>IF(XB107&gt;0,INDEX(Вхідні_дані!$A$296:$J$345,MATCH(XB107,Вхідні_дані!$D$296:$D$345,0),10),"-")</f>
        <v>-</v>
      </c>
      <c r="XD107" s="9"/>
      <c r="XE107" s="11"/>
      <c r="XF107" s="102" t="str">
        <f t="shared" si="278"/>
        <v>-</v>
      </c>
      <c r="XH107" s="103" t="str">
        <f>IF(XG107&gt;0,INDEX(Вхідні_дані!$A$296:$J$345,MATCH(XG107,Вхідні_дані!$D$296:$D$345,0),5),"-")</f>
        <v>-</v>
      </c>
      <c r="XI107" s="112">
        <v>17</v>
      </c>
      <c r="XJ107" s="8"/>
      <c r="XK107" s="101" t="str">
        <f>IF(XJ107&gt;0,INDEX(Вхідні_дані!$A$296:$J$345,MATCH(XJ107,Вхідні_дані!$D$296:$D$345,0),10),"-")</f>
        <v>-</v>
      </c>
      <c r="XL107" s="9"/>
      <c r="XM107" s="11"/>
      <c r="XN107" s="102" t="str">
        <f t="shared" si="279"/>
        <v>-</v>
      </c>
      <c r="XP107" s="103" t="str">
        <f>IF(XO107&gt;0,INDEX(Вхідні_дані!$A$296:$J$345,MATCH(XO107,Вхідні_дані!$D$296:$D$345,0),5),"-")</f>
        <v>-</v>
      </c>
      <c r="XQ107" s="112">
        <v>17</v>
      </c>
      <c r="XR107" s="8"/>
      <c r="XS107" s="101" t="str">
        <f>IF(XR107&gt;0,INDEX(Вхідні_дані!$A$296:$J$345,MATCH(XR107,Вхідні_дані!$D$296:$D$345,0),10),"-")</f>
        <v>-</v>
      </c>
      <c r="XT107" s="9"/>
      <c r="XU107" s="11"/>
      <c r="XV107" s="102" t="str">
        <f t="shared" si="280"/>
        <v>-</v>
      </c>
      <c r="XX107" s="103" t="str">
        <f>IF(XW107&gt;0,INDEX(Вхідні_дані!$A$296:$J$345,MATCH(XW107,Вхідні_дані!$D$296:$D$345,0),5),"-")</f>
        <v>-</v>
      </c>
      <c r="XY107" s="112">
        <v>17</v>
      </c>
      <c r="XZ107" s="8"/>
      <c r="YA107" s="101" t="str">
        <f>IF(XZ107&gt;0,INDEX(Вхідні_дані!$A$296:$J$345,MATCH(XZ107,Вхідні_дані!$D$296:$D$345,0),10),"-")</f>
        <v>-</v>
      </c>
      <c r="YB107" s="9"/>
      <c r="YC107" s="11"/>
      <c r="YD107" s="102" t="str">
        <f t="shared" si="281"/>
        <v>-</v>
      </c>
      <c r="YF107" s="103" t="str">
        <f>IF(YE107&gt;0,INDEX(Вхідні_дані!$A$296:$J$345,MATCH(YE107,Вхідні_дані!$D$296:$D$345,0),5),"-")</f>
        <v>-</v>
      </c>
      <c r="YG107" s="112">
        <v>17</v>
      </c>
      <c r="YH107" s="8"/>
      <c r="YI107" s="101" t="str">
        <f>IF(YH107&gt;0,INDEX(Вхідні_дані!$A$296:$J$345,MATCH(YH107,Вхідні_дані!$D$296:$D$345,0),10),"-")</f>
        <v>-</v>
      </c>
      <c r="YJ107" s="9"/>
      <c r="YK107" s="11"/>
      <c r="YL107" s="102" t="str">
        <f t="shared" si="282"/>
        <v>-</v>
      </c>
      <c r="YN107" s="103" t="str">
        <f>IF(YM107&gt;0,INDEX(Вхідні_дані!$A$296:$J$345,MATCH(YM107,Вхідні_дані!$D$296:$D$345,0),5),"-")</f>
        <v>-</v>
      </c>
      <c r="YO107" s="112">
        <v>17</v>
      </c>
      <c r="YP107" s="8"/>
      <c r="YQ107" s="101" t="str">
        <f>IF(YP107&gt;0,INDEX(Вхідні_дані!$A$296:$J$345,MATCH(YP107,Вхідні_дані!$D$296:$D$345,0),10),"-")</f>
        <v>-</v>
      </c>
      <c r="YR107" s="9"/>
      <c r="YS107" s="11"/>
      <c r="YT107" s="102" t="str">
        <f t="shared" si="283"/>
        <v>-</v>
      </c>
      <c r="YV107" s="103" t="str">
        <f>IF(YU107&gt;0,INDEX(Вхідні_дані!$A$296:$J$345,MATCH(YU107,Вхідні_дані!$D$296:$D$345,0),5),"-")</f>
        <v>-</v>
      </c>
      <c r="YW107" s="112">
        <v>17</v>
      </c>
      <c r="YX107" s="8"/>
      <c r="YY107" s="101" t="str">
        <f>IF(YX107&gt;0,INDEX(Вхідні_дані!$A$296:$J$345,MATCH(YX107,Вхідні_дані!$D$296:$D$345,0),10),"-")</f>
        <v>-</v>
      </c>
      <c r="YZ107" s="9"/>
      <c r="ZA107" s="11"/>
      <c r="ZB107" s="102" t="str">
        <f t="shared" si="284"/>
        <v>-</v>
      </c>
      <c r="ZD107" s="103" t="str">
        <f>IF(ZC107&gt;0,INDEX(Вхідні_дані!$A$296:$J$345,MATCH(ZC107,Вхідні_дані!$D$296:$D$345,0),5),"-")</f>
        <v>-</v>
      </c>
      <c r="ZE107" s="112">
        <v>17</v>
      </c>
      <c r="ZF107" s="8"/>
      <c r="ZG107" s="101" t="str">
        <f>IF(ZF107&gt;0,INDEX(Вхідні_дані!$A$296:$J$345,MATCH(ZF107,Вхідні_дані!$D$296:$D$345,0),10),"-")</f>
        <v>-</v>
      </c>
      <c r="ZH107" s="9"/>
      <c r="ZI107" s="11"/>
      <c r="ZJ107" s="102" t="str">
        <f t="shared" si="285"/>
        <v>-</v>
      </c>
      <c r="ZL107" s="103" t="str">
        <f>IF(ZK107&gt;0,INDEX(Вхідні_дані!$A$296:$J$345,MATCH(ZK107,Вхідні_дані!$D$296:$D$345,0),5),"-")</f>
        <v>-</v>
      </c>
      <c r="ZM107" s="112">
        <v>17</v>
      </c>
      <c r="ZN107" s="8"/>
      <c r="ZO107" s="101" t="str">
        <f>IF(ZN107&gt;0,INDEX(Вхідні_дані!$A$296:$J$345,MATCH(ZN107,Вхідні_дані!$D$296:$D$345,0),10),"-")</f>
        <v>-</v>
      </c>
      <c r="ZP107" s="9"/>
      <c r="ZQ107" s="11"/>
      <c r="ZR107" s="102" t="str">
        <f t="shared" si="286"/>
        <v>-</v>
      </c>
      <c r="ZT107" s="103" t="str">
        <f>IF(ZS107&gt;0,INDEX(Вхідні_дані!$A$296:$J$345,MATCH(ZS107,Вхідні_дані!$D$296:$D$345,0),5),"-")</f>
        <v>-</v>
      </c>
      <c r="ZU107" s="112">
        <v>17</v>
      </c>
      <c r="ZV107" s="8"/>
      <c r="ZW107" s="101" t="str">
        <f>IF(ZV107&gt;0,INDEX(Вхідні_дані!$A$296:$J$345,MATCH(ZV107,Вхідні_дані!$D$296:$D$345,0),10),"-")</f>
        <v>-</v>
      </c>
      <c r="ZX107" s="9"/>
      <c r="ZY107" s="11"/>
      <c r="ZZ107" s="102" t="str">
        <f t="shared" si="287"/>
        <v>-</v>
      </c>
      <c r="AAB107" s="103" t="str">
        <f>IF(AAA107&gt;0,INDEX(Вхідні_дані!$A$296:$J$345,MATCH(AAA107,Вхідні_дані!$D$296:$D$345,0),5),"-")</f>
        <v>-</v>
      </c>
      <c r="AAC107" s="112">
        <v>17</v>
      </c>
      <c r="AAD107" s="8"/>
      <c r="AAE107" s="101" t="str">
        <f>IF(AAD107&gt;0,INDEX(Вхідні_дані!$A$296:$J$345,MATCH(AAD107,Вхідні_дані!$D$296:$D$345,0),10),"-")</f>
        <v>-</v>
      </c>
      <c r="AAF107" s="9"/>
      <c r="AAG107" s="11"/>
      <c r="AAH107" s="102" t="str">
        <f t="shared" si="288"/>
        <v>-</v>
      </c>
      <c r="AAJ107" s="103" t="str">
        <f>IF(AAI107&gt;0,INDEX(Вхідні_дані!$A$296:$J$345,MATCH(AAI107,Вхідні_дані!$D$296:$D$345,0),5),"-")</f>
        <v>-</v>
      </c>
      <c r="AAK107" s="112">
        <v>17</v>
      </c>
      <c r="AAL107" s="8"/>
      <c r="AAM107" s="101" t="str">
        <f>IF(AAL107&gt;0,INDEX(Вхідні_дані!$A$296:$J$345,MATCH(AAL107,Вхідні_дані!$D$296:$D$345,0),10),"-")</f>
        <v>-</v>
      </c>
      <c r="AAN107" s="9"/>
      <c r="AAO107" s="11"/>
      <c r="AAP107" s="102" t="str">
        <f t="shared" si="289"/>
        <v>-</v>
      </c>
      <c r="AAR107" s="103" t="str">
        <f>IF(AAQ107&gt;0,INDEX(Вхідні_дані!$A$296:$J$345,MATCH(AAQ107,Вхідні_дані!$D$296:$D$345,0),5),"-")</f>
        <v>-</v>
      </c>
      <c r="AAS107" s="112">
        <v>17</v>
      </c>
      <c r="AAT107" s="8"/>
      <c r="AAU107" s="101" t="str">
        <f>IF(AAT107&gt;0,INDEX(Вхідні_дані!$A$296:$J$345,MATCH(AAT107,Вхідні_дані!$D$296:$D$345,0),10),"-")</f>
        <v>-</v>
      </c>
      <c r="AAV107" s="9"/>
      <c r="AAW107" s="11"/>
      <c r="AAX107" s="102" t="str">
        <f t="shared" si="290"/>
        <v>-</v>
      </c>
      <c r="AAZ107" s="103" t="str">
        <f>IF(AAY107&gt;0,INDEX(Вхідні_дані!$A$296:$J$345,MATCH(AAY107,Вхідні_дані!$D$296:$D$345,0),5),"-")</f>
        <v>-</v>
      </c>
      <c r="ABA107" s="112">
        <v>17</v>
      </c>
      <c r="ABB107" s="8"/>
      <c r="ABC107" s="101" t="str">
        <f>IF(ABB107&gt;0,INDEX(Вхідні_дані!$A$296:$J$345,MATCH(ABB107,Вхідні_дані!$D$296:$D$345,0),10),"-")</f>
        <v>-</v>
      </c>
      <c r="ABD107" s="9"/>
      <c r="ABE107" s="11"/>
      <c r="ABF107" s="102" t="str">
        <f t="shared" si="291"/>
        <v>-</v>
      </c>
      <c r="ABH107" s="103" t="str">
        <f>IF(ABG107&gt;0,INDEX(Вхідні_дані!$A$296:$J$345,MATCH(ABG107,Вхідні_дані!$D$296:$D$345,0),5),"-")</f>
        <v>-</v>
      </c>
      <c r="ABI107" s="112">
        <v>17</v>
      </c>
      <c r="ABJ107" s="8"/>
      <c r="ABK107" s="101" t="str">
        <f>IF(ABJ107&gt;0,INDEX(Вхідні_дані!$A$296:$J$345,MATCH(ABJ107,Вхідні_дані!$D$296:$D$345,0),10),"-")</f>
        <v>-</v>
      </c>
      <c r="ABL107" s="9"/>
      <c r="ABM107" s="11"/>
      <c r="ABN107" s="102" t="str">
        <f t="shared" si="292"/>
        <v>-</v>
      </c>
      <c r="ABP107" s="103" t="str">
        <f>IF(ABO107&gt;0,INDEX(Вхідні_дані!$A$296:$J$345,MATCH(ABO107,Вхідні_дані!$D$296:$D$345,0),5),"-")</f>
        <v>-</v>
      </c>
      <c r="ABQ107" s="112">
        <v>17</v>
      </c>
      <c r="ABR107" s="8"/>
      <c r="ABS107" s="101" t="str">
        <f>IF(ABR107&gt;0,INDEX(Вхідні_дані!$A$296:$J$345,MATCH(ABR107,Вхідні_дані!$D$296:$D$345,0),10),"-")</f>
        <v>-</v>
      </c>
      <c r="ABT107" s="9"/>
      <c r="ABU107" s="11"/>
      <c r="ABV107" s="102" t="str">
        <f t="shared" si="293"/>
        <v>-</v>
      </c>
      <c r="ABX107" s="103" t="str">
        <f>IF(ABW107&gt;0,INDEX(Вхідні_дані!$A$296:$J$345,MATCH(ABW107,Вхідні_дані!$D$296:$D$345,0),5),"-")</f>
        <v>-</v>
      </c>
      <c r="ABY107" s="112">
        <v>17</v>
      </c>
      <c r="ABZ107" s="8"/>
      <c r="ACA107" s="101" t="str">
        <f>IF(ABZ107&gt;0,INDEX(Вхідні_дані!$A$296:$J$345,MATCH(ABZ107,Вхідні_дані!$D$296:$D$345,0),10),"-")</f>
        <v>-</v>
      </c>
      <c r="ACB107" s="9"/>
      <c r="ACC107" s="11"/>
      <c r="ACD107" s="102" t="str">
        <f t="shared" si="294"/>
        <v>-</v>
      </c>
      <c r="ACF107" s="103" t="str">
        <f>IF(ACE107&gt;0,INDEX(Вхідні_дані!$A$296:$J$345,MATCH(ACE107,Вхідні_дані!$D$296:$D$345,0),5),"-")</f>
        <v>-</v>
      </c>
      <c r="ACG107" s="112">
        <v>17</v>
      </c>
      <c r="ACH107" s="8"/>
      <c r="ACI107" s="101" t="str">
        <f>IF(ACH107&gt;0,INDEX(Вхідні_дані!$A$296:$J$345,MATCH(ACH107,Вхідні_дані!$D$296:$D$345,0),10),"-")</f>
        <v>-</v>
      </c>
      <c r="ACJ107" s="9"/>
      <c r="ACK107" s="11"/>
      <c r="ACL107" s="102" t="str">
        <f t="shared" si="295"/>
        <v>-</v>
      </c>
      <c r="ACN107" s="103" t="str">
        <f>IF(ACM107&gt;0,INDEX(Вхідні_дані!$A$296:$J$345,MATCH(ACM107,Вхідні_дані!$D$296:$D$345,0),5),"-")</f>
        <v>-</v>
      </c>
      <c r="ACO107" s="112">
        <v>17</v>
      </c>
      <c r="ACP107" s="8"/>
      <c r="ACQ107" s="101" t="str">
        <f>IF(ACP107&gt;0,INDEX(Вхідні_дані!$A$296:$J$345,MATCH(ACP107,Вхідні_дані!$D$296:$D$345,0),10),"-")</f>
        <v>-</v>
      </c>
      <c r="ACR107" s="9"/>
      <c r="ACS107" s="11"/>
      <c r="ACT107" s="102" t="str">
        <f t="shared" si="296"/>
        <v>-</v>
      </c>
      <c r="ACV107" s="103" t="str">
        <f>IF(ACU107&gt;0,INDEX(Вхідні_дані!$A$296:$J$345,MATCH(ACU107,Вхідні_дані!$D$296:$D$345,0),5),"-")</f>
        <v>-</v>
      </c>
      <c r="ACW107" s="112">
        <v>17</v>
      </c>
      <c r="ACX107" s="8"/>
      <c r="ACY107" s="101" t="str">
        <f>IF(ACX107&gt;0,INDEX(Вхідні_дані!$A$296:$J$345,MATCH(ACX107,Вхідні_дані!$D$296:$D$345,0),10),"-")</f>
        <v>-</v>
      </c>
      <c r="ACZ107" s="9"/>
      <c r="ADA107" s="11"/>
      <c r="ADB107" s="102" t="str">
        <f t="shared" si="297"/>
        <v>-</v>
      </c>
      <c r="ADD107" s="103" t="str">
        <f>IF(ADC107&gt;0,INDEX(Вхідні_дані!$A$296:$J$345,MATCH(ADC107,Вхідні_дані!$D$296:$D$345,0),5),"-")</f>
        <v>-</v>
      </c>
      <c r="ADE107" s="112">
        <v>17</v>
      </c>
      <c r="ADF107" s="8"/>
      <c r="ADG107" s="101" t="str">
        <f>IF(ADF107&gt;0,INDEX(Вхідні_дані!$A$296:$J$345,MATCH(ADF107,Вхідні_дані!$D$296:$D$345,0),10),"-")</f>
        <v>-</v>
      </c>
      <c r="ADH107" s="9"/>
      <c r="ADI107" s="11"/>
      <c r="ADJ107" s="102" t="str">
        <f t="shared" si="298"/>
        <v>-</v>
      </c>
      <c r="ADL107" s="103" t="str">
        <f>IF(ADK107&gt;0,INDEX(Вхідні_дані!$A$296:$J$345,MATCH(ADK107,Вхідні_дані!$D$296:$D$345,0),5),"-")</f>
        <v>-</v>
      </c>
      <c r="ADM107" s="112">
        <v>17</v>
      </c>
      <c r="ADN107" s="8"/>
      <c r="ADO107" s="101" t="str">
        <f>IF(ADN107&gt;0,INDEX(Вхідні_дані!$A$296:$J$345,MATCH(ADN107,Вхідні_дані!$D$296:$D$345,0),10),"-")</f>
        <v>-</v>
      </c>
      <c r="ADP107" s="9"/>
      <c r="ADQ107" s="11"/>
      <c r="ADR107" s="102" t="str">
        <f t="shared" si="299"/>
        <v>-</v>
      </c>
      <c r="ADT107" s="103" t="str">
        <f>IF(ADS107&gt;0,INDEX(Вхідні_дані!$A$296:$J$345,MATCH(ADS107,Вхідні_дані!$D$296:$D$345,0),5),"-")</f>
        <v>-</v>
      </c>
    </row>
    <row r="108" spans="1:800" ht="25.5" customHeight="1" outlineLevel="1" x14ac:dyDescent="0.25">
      <c r="A108" s="112">
        <v>18</v>
      </c>
      <c r="B108" s="8"/>
      <c r="C108" s="101" t="str">
        <f>IF(B108&gt;0,INDEX(Вхідні_дані!$A$296:$J$345,MATCH(B108,Вхідні_дані!$D$296:$D$345,0),10),"-")</f>
        <v>-</v>
      </c>
      <c r="D108" s="9"/>
      <c r="E108" s="11"/>
      <c r="F108" s="102" t="str">
        <f t="shared" si="200"/>
        <v>-</v>
      </c>
      <c r="H108" s="103" t="str">
        <f>IF(G108&gt;0,INDEX(Вхідні_дані!$A$296:$J$345,MATCH(G108,Вхідні_дані!$D$296:$D$345,0),5),"-")</f>
        <v>-</v>
      </c>
      <c r="I108" s="112">
        <v>18</v>
      </c>
      <c r="J108" s="8"/>
      <c r="K108" s="101" t="str">
        <f>IF(J108&gt;0,INDEX(Вхідні_дані!$A$296:$J$345,MATCH(J108,Вхідні_дані!$D$296:$D$345,0),10),"-")</f>
        <v>-</v>
      </c>
      <c r="L108" s="9"/>
      <c r="M108" s="11"/>
      <c r="N108" s="102" t="str">
        <f t="shared" si="201"/>
        <v>-</v>
      </c>
      <c r="P108" s="103" t="str">
        <f>IF(O108&gt;0,INDEX(Вхідні_дані!$A$296:$J$345,MATCH(O108,Вхідні_дані!$D$296:$D$345,0),5),"-")</f>
        <v>-</v>
      </c>
      <c r="Q108" s="112">
        <v>18</v>
      </c>
      <c r="R108" s="8"/>
      <c r="S108" s="101" t="str">
        <f>IF(R108&gt;0,INDEX(Вхідні_дані!$A$296:$J$345,MATCH(R108,Вхідні_дані!$D$296:$D$345,0),10),"-")</f>
        <v>-</v>
      </c>
      <c r="T108" s="9"/>
      <c r="U108" s="11"/>
      <c r="V108" s="102" t="str">
        <f t="shared" si="202"/>
        <v>-</v>
      </c>
      <c r="X108" s="103" t="str">
        <f>IF(W108&gt;0,INDEX(Вхідні_дані!$A$296:$J$345,MATCH(W108,Вхідні_дані!$D$296:$D$345,0),5),"-")</f>
        <v>-</v>
      </c>
      <c r="Y108" s="112">
        <v>18</v>
      </c>
      <c r="Z108" s="8"/>
      <c r="AA108" s="101" t="str">
        <f>IF(Z108&gt;0,INDEX(Вхідні_дані!$A$296:$J$345,MATCH(Z108,Вхідні_дані!$D$296:$D$345,0),10),"-")</f>
        <v>-</v>
      </c>
      <c r="AB108" s="9"/>
      <c r="AC108" s="11"/>
      <c r="AD108" s="102" t="str">
        <f t="shared" si="203"/>
        <v>-</v>
      </c>
      <c r="AF108" s="103" t="str">
        <f>IF(AE108&gt;0,INDEX(Вхідні_дані!$A$296:$J$345,MATCH(AE108,Вхідні_дані!$D$296:$D$345,0),5),"-")</f>
        <v>-</v>
      </c>
      <c r="AG108" s="112">
        <v>18</v>
      </c>
      <c r="AH108" s="8"/>
      <c r="AI108" s="101" t="str">
        <f>IF(AH108&gt;0,INDEX(Вхідні_дані!$A$296:$J$345,MATCH(AH108,Вхідні_дані!$D$296:$D$345,0),10),"-")</f>
        <v>-</v>
      </c>
      <c r="AJ108" s="9"/>
      <c r="AK108" s="11"/>
      <c r="AL108" s="102" t="str">
        <f t="shared" si="204"/>
        <v>-</v>
      </c>
      <c r="AN108" s="103" t="str">
        <f>IF(AM108&gt;0,INDEX(Вхідні_дані!$A$296:$J$345,MATCH(AM108,Вхідні_дані!$D$296:$D$345,0),5),"-")</f>
        <v>-</v>
      </c>
      <c r="AO108" s="112">
        <v>18</v>
      </c>
      <c r="AP108" s="8"/>
      <c r="AQ108" s="101" t="str">
        <f>IF(AP108&gt;0,INDEX(Вхідні_дані!$A$296:$J$345,MATCH(AP108,Вхідні_дані!$D$296:$D$345,0),10),"-")</f>
        <v>-</v>
      </c>
      <c r="AR108" s="9"/>
      <c r="AS108" s="11"/>
      <c r="AT108" s="102" t="str">
        <f t="shared" si="205"/>
        <v>-</v>
      </c>
      <c r="AV108" s="103" t="str">
        <f>IF(AU108&gt;0,INDEX(Вхідні_дані!$A$296:$J$345,MATCH(AU108,Вхідні_дані!$D$296:$D$345,0),5),"-")</f>
        <v>-</v>
      </c>
      <c r="AW108" s="112">
        <v>18</v>
      </c>
      <c r="AX108" s="8"/>
      <c r="AY108" s="101" t="str">
        <f>IF(AX108&gt;0,INDEX(Вхідні_дані!$A$296:$J$345,MATCH(AX108,Вхідні_дані!$D$296:$D$345,0),10),"-")</f>
        <v>-</v>
      </c>
      <c r="AZ108" s="9"/>
      <c r="BA108" s="11"/>
      <c r="BB108" s="102" t="str">
        <f t="shared" si="206"/>
        <v>-</v>
      </c>
      <c r="BD108" s="103" t="str">
        <f>IF(BC108&gt;0,INDEX(Вхідні_дані!$A$296:$J$345,MATCH(BC108,Вхідні_дані!$D$296:$D$345,0),5),"-")</f>
        <v>-</v>
      </c>
      <c r="BE108" s="112">
        <v>18</v>
      </c>
      <c r="BF108" s="8"/>
      <c r="BG108" s="101" t="str">
        <f>IF(BF108&gt;0,INDEX(Вхідні_дані!$A$296:$J$345,MATCH(BF108,Вхідні_дані!$D$296:$D$345,0),10),"-")</f>
        <v>-</v>
      </c>
      <c r="BH108" s="9"/>
      <c r="BI108" s="11"/>
      <c r="BJ108" s="102" t="str">
        <f t="shared" si="207"/>
        <v>-</v>
      </c>
      <c r="BL108" s="103" t="str">
        <f>IF(BK108&gt;0,INDEX(Вхідні_дані!$A$296:$J$345,MATCH(BK108,Вхідні_дані!$D$296:$D$345,0),5),"-")</f>
        <v>-</v>
      </c>
      <c r="BM108" s="112">
        <v>18</v>
      </c>
      <c r="BN108" s="8"/>
      <c r="BO108" s="101" t="str">
        <f>IF(BN108&gt;0,INDEX(Вхідні_дані!$A$296:$J$345,MATCH(BN108,Вхідні_дані!$D$296:$D$345,0),10),"-")</f>
        <v>-</v>
      </c>
      <c r="BP108" s="9"/>
      <c r="BQ108" s="11"/>
      <c r="BR108" s="102" t="str">
        <f t="shared" si="208"/>
        <v>-</v>
      </c>
      <c r="BT108" s="103" t="str">
        <f>IF(BS108&gt;0,INDEX(Вхідні_дані!$A$296:$J$345,MATCH(BS108,Вхідні_дані!$D$296:$D$345,0),5),"-")</f>
        <v>-</v>
      </c>
      <c r="BU108" s="112">
        <v>18</v>
      </c>
      <c r="BV108" s="8"/>
      <c r="BW108" s="101" t="str">
        <f>IF(BV108&gt;0,INDEX(Вхідні_дані!$A$296:$J$345,MATCH(BV108,Вхідні_дані!$D$296:$D$345,0),10),"-")</f>
        <v>-</v>
      </c>
      <c r="BX108" s="9"/>
      <c r="BY108" s="11"/>
      <c r="BZ108" s="102" t="str">
        <f t="shared" si="209"/>
        <v>-</v>
      </c>
      <c r="CB108" s="103" t="str">
        <f>IF(CA108&gt;0,INDEX(Вхідні_дані!$A$296:$J$345,MATCH(CA108,Вхідні_дані!$D$296:$D$345,0),5),"-")</f>
        <v>-</v>
      </c>
      <c r="CC108" s="112">
        <v>18</v>
      </c>
      <c r="CD108" s="8"/>
      <c r="CE108" s="101" t="str">
        <f>IF(CD108&gt;0,INDEX(Вхідні_дані!$A$296:$J$345,MATCH(CD108,Вхідні_дані!$D$296:$D$345,0),10),"-")</f>
        <v>-</v>
      </c>
      <c r="CF108" s="9"/>
      <c r="CG108" s="11"/>
      <c r="CH108" s="102" t="str">
        <f t="shared" si="210"/>
        <v>-</v>
      </c>
      <c r="CJ108" s="103" t="str">
        <f>IF(CI108&gt;0,INDEX(Вхідні_дані!$A$296:$J$345,MATCH(CI108,Вхідні_дані!$D$296:$D$345,0),5),"-")</f>
        <v>-</v>
      </c>
      <c r="CK108" s="112">
        <v>18</v>
      </c>
      <c r="CL108" s="8"/>
      <c r="CM108" s="101" t="str">
        <f>IF(CL108&gt;0,INDEX(Вхідні_дані!$A$296:$J$345,MATCH(CL108,Вхідні_дані!$D$296:$D$345,0),10),"-")</f>
        <v>-</v>
      </c>
      <c r="CN108" s="9"/>
      <c r="CO108" s="11"/>
      <c r="CP108" s="102" t="str">
        <f t="shared" si="211"/>
        <v>-</v>
      </c>
      <c r="CR108" s="103" t="str">
        <f>IF(CQ108&gt;0,INDEX(Вхідні_дані!$A$296:$J$345,MATCH(CQ108,Вхідні_дані!$D$296:$D$345,0),5),"-")</f>
        <v>-</v>
      </c>
      <c r="CS108" s="112">
        <v>18</v>
      </c>
      <c r="CT108" s="8"/>
      <c r="CU108" s="101" t="str">
        <f>IF(CT108&gt;0,INDEX(Вхідні_дані!$A$296:$J$345,MATCH(CT108,Вхідні_дані!$D$296:$D$345,0),10),"-")</f>
        <v>-</v>
      </c>
      <c r="CV108" s="9"/>
      <c r="CW108" s="11"/>
      <c r="CX108" s="102" t="str">
        <f t="shared" si="212"/>
        <v>-</v>
      </c>
      <c r="CZ108" s="103" t="str">
        <f>IF(CY108&gt;0,INDEX(Вхідні_дані!$A$296:$J$345,MATCH(CY108,Вхідні_дані!$D$296:$D$345,0),5),"-")</f>
        <v>-</v>
      </c>
      <c r="DA108" s="112">
        <v>18</v>
      </c>
      <c r="DB108" s="8"/>
      <c r="DC108" s="101" t="str">
        <f>IF(DB108&gt;0,INDEX(Вхідні_дані!$A$296:$J$345,MATCH(DB108,Вхідні_дані!$D$296:$D$345,0),10),"-")</f>
        <v>-</v>
      </c>
      <c r="DD108" s="9"/>
      <c r="DE108" s="11"/>
      <c r="DF108" s="102" t="str">
        <f t="shared" si="213"/>
        <v>-</v>
      </c>
      <c r="DH108" s="103" t="str">
        <f>IF(DG108&gt;0,INDEX(Вхідні_дані!$A$296:$J$345,MATCH(DG108,Вхідні_дані!$D$296:$D$345,0),5),"-")</f>
        <v>-</v>
      </c>
      <c r="DI108" s="112">
        <v>18</v>
      </c>
      <c r="DJ108" s="8"/>
      <c r="DK108" s="101" t="str">
        <f>IF(DJ108&gt;0,INDEX(Вхідні_дані!$A$296:$J$345,MATCH(DJ108,Вхідні_дані!$D$296:$D$345,0),10),"-")</f>
        <v>-</v>
      </c>
      <c r="DL108" s="9"/>
      <c r="DM108" s="11"/>
      <c r="DN108" s="102" t="str">
        <f t="shared" si="214"/>
        <v>-</v>
      </c>
      <c r="DP108" s="103" t="str">
        <f>IF(DO108&gt;0,INDEX(Вхідні_дані!$A$296:$J$345,MATCH(DO108,Вхідні_дані!$D$296:$D$345,0),5),"-")</f>
        <v>-</v>
      </c>
      <c r="DQ108" s="112">
        <v>18</v>
      </c>
      <c r="DR108" s="8"/>
      <c r="DS108" s="101" t="str">
        <f>IF(DR108&gt;0,INDEX(Вхідні_дані!$A$296:$J$345,MATCH(DR108,Вхідні_дані!$D$296:$D$345,0),10),"-")</f>
        <v>-</v>
      </c>
      <c r="DT108" s="9"/>
      <c r="DU108" s="11"/>
      <c r="DV108" s="102" t="str">
        <f t="shared" si="215"/>
        <v>-</v>
      </c>
      <c r="DX108" s="103" t="str">
        <f>IF(DW108&gt;0,INDEX(Вхідні_дані!$A$296:$J$345,MATCH(DW108,Вхідні_дані!$D$296:$D$345,0),5),"-")</f>
        <v>-</v>
      </c>
      <c r="DY108" s="112">
        <v>18</v>
      </c>
      <c r="DZ108" s="8"/>
      <c r="EA108" s="101" t="str">
        <f>IF(DZ108&gt;0,INDEX(Вхідні_дані!$A$296:$J$345,MATCH(DZ108,Вхідні_дані!$D$296:$D$345,0),10),"-")</f>
        <v>-</v>
      </c>
      <c r="EB108" s="9"/>
      <c r="EC108" s="11"/>
      <c r="ED108" s="102" t="str">
        <f t="shared" si="216"/>
        <v>-</v>
      </c>
      <c r="EF108" s="103" t="str">
        <f>IF(EE108&gt;0,INDEX(Вхідні_дані!$A$296:$J$345,MATCH(EE108,Вхідні_дані!$D$296:$D$345,0),5),"-")</f>
        <v>-</v>
      </c>
      <c r="EG108" s="112">
        <v>18</v>
      </c>
      <c r="EH108" s="8"/>
      <c r="EI108" s="101" t="str">
        <f>IF(EH108&gt;0,INDEX(Вхідні_дані!$A$296:$J$345,MATCH(EH108,Вхідні_дані!$D$296:$D$345,0),10),"-")</f>
        <v>-</v>
      </c>
      <c r="EJ108" s="9"/>
      <c r="EK108" s="11"/>
      <c r="EL108" s="102" t="str">
        <f t="shared" si="217"/>
        <v>-</v>
      </c>
      <c r="EN108" s="103" t="str">
        <f>IF(EM108&gt;0,INDEX(Вхідні_дані!$A$296:$J$345,MATCH(EM108,Вхідні_дані!$D$296:$D$345,0),5),"-")</f>
        <v>-</v>
      </c>
      <c r="EO108" s="112">
        <v>18</v>
      </c>
      <c r="EP108" s="8"/>
      <c r="EQ108" s="101" t="str">
        <f>IF(EP108&gt;0,INDEX(Вхідні_дані!$A$296:$J$345,MATCH(EP108,Вхідні_дані!$D$296:$D$345,0),10),"-")</f>
        <v>-</v>
      </c>
      <c r="ER108" s="9"/>
      <c r="ES108" s="11"/>
      <c r="ET108" s="102" t="str">
        <f t="shared" si="218"/>
        <v>-</v>
      </c>
      <c r="EV108" s="103" t="str">
        <f>IF(EU108&gt;0,INDEX(Вхідні_дані!$A$296:$J$345,MATCH(EU108,Вхідні_дані!$D$296:$D$345,0),5),"-")</f>
        <v>-</v>
      </c>
      <c r="EW108" s="112">
        <v>18</v>
      </c>
      <c r="EX108" s="8"/>
      <c r="EY108" s="101" t="str">
        <f>IF(EX108&gt;0,INDEX(Вхідні_дані!$A$296:$J$345,MATCH(EX108,Вхідні_дані!$D$296:$D$345,0),10),"-")</f>
        <v>-</v>
      </c>
      <c r="EZ108" s="9"/>
      <c r="FA108" s="11"/>
      <c r="FB108" s="102" t="str">
        <f t="shared" si="219"/>
        <v>-</v>
      </c>
      <c r="FD108" s="103" t="str">
        <f>IF(FC108&gt;0,INDEX(Вхідні_дані!$A$296:$J$345,MATCH(FC108,Вхідні_дані!$D$296:$D$345,0),5),"-")</f>
        <v>-</v>
      </c>
      <c r="FE108" s="112">
        <v>18</v>
      </c>
      <c r="FF108" s="8"/>
      <c r="FG108" s="101" t="str">
        <f>IF(FF108&gt;0,INDEX(Вхідні_дані!$A$296:$J$345,MATCH(FF108,Вхідні_дані!$D$296:$D$345,0),10),"-")</f>
        <v>-</v>
      </c>
      <c r="FH108" s="9"/>
      <c r="FI108" s="11"/>
      <c r="FJ108" s="102" t="str">
        <f t="shared" si="220"/>
        <v>-</v>
      </c>
      <c r="FL108" s="103" t="str">
        <f>IF(FK108&gt;0,INDEX(Вхідні_дані!$A$296:$J$345,MATCH(FK108,Вхідні_дані!$D$296:$D$345,0),5),"-")</f>
        <v>-</v>
      </c>
      <c r="FM108" s="112">
        <v>18</v>
      </c>
      <c r="FN108" s="8"/>
      <c r="FO108" s="101" t="str">
        <f>IF(FN108&gt;0,INDEX(Вхідні_дані!$A$296:$J$345,MATCH(FN108,Вхідні_дані!$D$296:$D$345,0),10),"-")</f>
        <v>-</v>
      </c>
      <c r="FP108" s="9"/>
      <c r="FQ108" s="11"/>
      <c r="FR108" s="102" t="str">
        <f t="shared" si="221"/>
        <v>-</v>
      </c>
      <c r="FT108" s="103" t="str">
        <f>IF(FS108&gt;0,INDEX(Вхідні_дані!$A$296:$J$345,MATCH(FS108,Вхідні_дані!$D$296:$D$345,0),5),"-")</f>
        <v>-</v>
      </c>
      <c r="FU108" s="112">
        <v>18</v>
      </c>
      <c r="FV108" s="8"/>
      <c r="FW108" s="101" t="str">
        <f>IF(FV108&gt;0,INDEX(Вхідні_дані!$A$296:$J$345,MATCH(FV108,Вхідні_дані!$D$296:$D$345,0),10),"-")</f>
        <v>-</v>
      </c>
      <c r="FX108" s="9"/>
      <c r="FY108" s="11"/>
      <c r="FZ108" s="102" t="str">
        <f t="shared" si="222"/>
        <v>-</v>
      </c>
      <c r="GB108" s="103" t="str">
        <f>IF(GA108&gt;0,INDEX(Вхідні_дані!$A$296:$J$345,MATCH(GA108,Вхідні_дані!$D$296:$D$345,0),5),"-")</f>
        <v>-</v>
      </c>
      <c r="GC108" s="112">
        <v>18</v>
      </c>
      <c r="GD108" s="8"/>
      <c r="GE108" s="101" t="str">
        <f>IF(GD108&gt;0,INDEX(Вхідні_дані!$A$296:$J$345,MATCH(GD108,Вхідні_дані!$D$296:$D$345,0),10),"-")</f>
        <v>-</v>
      </c>
      <c r="GF108" s="9"/>
      <c r="GG108" s="11"/>
      <c r="GH108" s="102" t="str">
        <f t="shared" si="223"/>
        <v>-</v>
      </c>
      <c r="GJ108" s="103" t="str">
        <f>IF(GI108&gt;0,INDEX(Вхідні_дані!$A$296:$J$345,MATCH(GI108,Вхідні_дані!$D$296:$D$345,0),5),"-")</f>
        <v>-</v>
      </c>
      <c r="GK108" s="112">
        <v>18</v>
      </c>
      <c r="GL108" s="8"/>
      <c r="GM108" s="101" t="str">
        <f>IF(GL108&gt;0,INDEX(Вхідні_дані!$A$296:$J$345,MATCH(GL108,Вхідні_дані!$D$296:$D$345,0),10),"-")</f>
        <v>-</v>
      </c>
      <c r="GN108" s="9"/>
      <c r="GO108" s="11"/>
      <c r="GP108" s="102" t="str">
        <f t="shared" si="224"/>
        <v>-</v>
      </c>
      <c r="GR108" s="103" t="str">
        <f>IF(GQ108&gt;0,INDEX(Вхідні_дані!$A$296:$J$345,MATCH(GQ108,Вхідні_дані!$D$296:$D$345,0),5),"-")</f>
        <v>-</v>
      </c>
      <c r="GS108" s="112">
        <v>18</v>
      </c>
      <c r="GT108" s="8"/>
      <c r="GU108" s="101" t="str">
        <f>IF(GT108&gt;0,INDEX(Вхідні_дані!$A$296:$J$345,MATCH(GT108,Вхідні_дані!$D$296:$D$345,0),10),"-")</f>
        <v>-</v>
      </c>
      <c r="GV108" s="9"/>
      <c r="GW108" s="11"/>
      <c r="GX108" s="102" t="str">
        <f t="shared" si="225"/>
        <v>-</v>
      </c>
      <c r="GZ108" s="103" t="str">
        <f>IF(GY108&gt;0,INDEX(Вхідні_дані!$A$296:$J$345,MATCH(GY108,Вхідні_дані!$D$296:$D$345,0),5),"-")</f>
        <v>-</v>
      </c>
      <c r="HA108" s="112">
        <v>18</v>
      </c>
      <c r="HB108" s="8"/>
      <c r="HC108" s="101" t="str">
        <f>IF(HB108&gt;0,INDEX(Вхідні_дані!$A$296:$J$345,MATCH(HB108,Вхідні_дані!$D$296:$D$345,0),10),"-")</f>
        <v>-</v>
      </c>
      <c r="HD108" s="9"/>
      <c r="HE108" s="11"/>
      <c r="HF108" s="102" t="str">
        <f t="shared" si="226"/>
        <v>-</v>
      </c>
      <c r="HH108" s="103" t="str">
        <f>IF(HG108&gt;0,INDEX(Вхідні_дані!$A$296:$J$345,MATCH(HG108,Вхідні_дані!$D$296:$D$345,0),5),"-")</f>
        <v>-</v>
      </c>
      <c r="HI108" s="112">
        <v>18</v>
      </c>
      <c r="HJ108" s="8"/>
      <c r="HK108" s="101" t="str">
        <f>IF(HJ108&gt;0,INDEX(Вхідні_дані!$A$296:$J$345,MATCH(HJ108,Вхідні_дані!$D$296:$D$345,0),10),"-")</f>
        <v>-</v>
      </c>
      <c r="HL108" s="9"/>
      <c r="HM108" s="11"/>
      <c r="HN108" s="102" t="str">
        <f t="shared" si="227"/>
        <v>-</v>
      </c>
      <c r="HP108" s="103" t="str">
        <f>IF(HO108&gt;0,INDEX(Вхідні_дані!$A$296:$J$345,MATCH(HO108,Вхідні_дані!$D$296:$D$345,0),5),"-")</f>
        <v>-</v>
      </c>
      <c r="HQ108" s="112">
        <v>18</v>
      </c>
      <c r="HR108" s="8"/>
      <c r="HS108" s="101" t="str">
        <f>IF(HR108&gt;0,INDEX(Вхідні_дані!$A$296:$J$345,MATCH(HR108,Вхідні_дані!$D$296:$D$345,0),10),"-")</f>
        <v>-</v>
      </c>
      <c r="HT108" s="9"/>
      <c r="HU108" s="11"/>
      <c r="HV108" s="102" t="str">
        <f t="shared" si="228"/>
        <v>-</v>
      </c>
      <c r="HX108" s="103" t="str">
        <f>IF(HW108&gt;0,INDEX(Вхідні_дані!$A$296:$J$345,MATCH(HW108,Вхідні_дані!$D$296:$D$345,0),5),"-")</f>
        <v>-</v>
      </c>
      <c r="HY108" s="112">
        <v>18</v>
      </c>
      <c r="HZ108" s="8"/>
      <c r="IA108" s="101" t="str">
        <f>IF(HZ108&gt;0,INDEX(Вхідні_дані!$A$296:$J$345,MATCH(HZ108,Вхідні_дані!$D$296:$D$345,0),10),"-")</f>
        <v>-</v>
      </c>
      <c r="IB108" s="9"/>
      <c r="IC108" s="11"/>
      <c r="ID108" s="102" t="str">
        <f t="shared" si="229"/>
        <v>-</v>
      </c>
      <c r="IF108" s="103" t="str">
        <f>IF(IE108&gt;0,INDEX(Вхідні_дані!$A$296:$J$345,MATCH(IE108,Вхідні_дані!$D$296:$D$345,0),5),"-")</f>
        <v>-</v>
      </c>
      <c r="IG108" s="112">
        <v>18</v>
      </c>
      <c r="IH108" s="8"/>
      <c r="II108" s="101" t="str">
        <f>IF(IH108&gt;0,INDEX(Вхідні_дані!$A$296:$J$345,MATCH(IH108,Вхідні_дані!$D$296:$D$345,0),10),"-")</f>
        <v>-</v>
      </c>
      <c r="IJ108" s="9"/>
      <c r="IK108" s="11"/>
      <c r="IL108" s="102" t="str">
        <f t="shared" si="230"/>
        <v>-</v>
      </c>
      <c r="IN108" s="103" t="str">
        <f>IF(IM108&gt;0,INDEX(Вхідні_дані!$A$296:$J$345,MATCH(IM108,Вхідні_дані!$D$296:$D$345,0),5),"-")</f>
        <v>-</v>
      </c>
      <c r="IO108" s="112">
        <v>18</v>
      </c>
      <c r="IP108" s="8"/>
      <c r="IQ108" s="101" t="str">
        <f>IF(IP108&gt;0,INDEX(Вхідні_дані!$A$296:$J$345,MATCH(IP108,Вхідні_дані!$D$296:$D$345,0),10),"-")</f>
        <v>-</v>
      </c>
      <c r="IR108" s="9"/>
      <c r="IS108" s="11"/>
      <c r="IT108" s="102" t="str">
        <f t="shared" si="231"/>
        <v>-</v>
      </c>
      <c r="IV108" s="103" t="str">
        <f>IF(IU108&gt;0,INDEX(Вхідні_дані!$A$296:$J$345,MATCH(IU108,Вхідні_дані!$D$296:$D$345,0),5),"-")</f>
        <v>-</v>
      </c>
      <c r="IW108" s="112">
        <v>18</v>
      </c>
      <c r="IX108" s="8"/>
      <c r="IY108" s="101" t="str">
        <f>IF(IX108&gt;0,INDEX(Вхідні_дані!$A$296:$J$345,MATCH(IX108,Вхідні_дані!$D$296:$D$345,0),10),"-")</f>
        <v>-</v>
      </c>
      <c r="IZ108" s="9"/>
      <c r="JA108" s="11"/>
      <c r="JB108" s="102" t="str">
        <f t="shared" si="232"/>
        <v>-</v>
      </c>
      <c r="JD108" s="103" t="str">
        <f>IF(JC108&gt;0,INDEX(Вхідні_дані!$A$296:$J$345,MATCH(JC108,Вхідні_дані!$D$296:$D$345,0),5),"-")</f>
        <v>-</v>
      </c>
      <c r="JE108" s="112">
        <v>18</v>
      </c>
      <c r="JF108" s="8"/>
      <c r="JG108" s="101" t="str">
        <f>IF(JF108&gt;0,INDEX(Вхідні_дані!$A$296:$J$345,MATCH(JF108,Вхідні_дані!$D$296:$D$345,0),10),"-")</f>
        <v>-</v>
      </c>
      <c r="JH108" s="9"/>
      <c r="JI108" s="11"/>
      <c r="JJ108" s="102" t="str">
        <f t="shared" si="233"/>
        <v>-</v>
      </c>
      <c r="JL108" s="103" t="str">
        <f>IF(JK108&gt;0,INDEX(Вхідні_дані!$A$296:$J$345,MATCH(JK108,Вхідні_дані!$D$296:$D$345,0),5),"-")</f>
        <v>-</v>
      </c>
      <c r="JM108" s="112">
        <v>18</v>
      </c>
      <c r="JN108" s="8"/>
      <c r="JO108" s="101" t="str">
        <f>IF(JN108&gt;0,INDEX(Вхідні_дані!$A$296:$J$345,MATCH(JN108,Вхідні_дані!$D$296:$D$345,0),10),"-")</f>
        <v>-</v>
      </c>
      <c r="JP108" s="9"/>
      <c r="JQ108" s="11"/>
      <c r="JR108" s="102" t="str">
        <f t="shared" si="234"/>
        <v>-</v>
      </c>
      <c r="JT108" s="103" t="str">
        <f>IF(JS108&gt;0,INDEX(Вхідні_дані!$A$296:$J$345,MATCH(JS108,Вхідні_дані!$D$296:$D$345,0),5),"-")</f>
        <v>-</v>
      </c>
      <c r="JU108" s="112">
        <v>18</v>
      </c>
      <c r="JV108" s="8"/>
      <c r="JW108" s="101" t="str">
        <f>IF(JV108&gt;0,INDEX(Вхідні_дані!$A$296:$J$345,MATCH(JV108,Вхідні_дані!$D$296:$D$345,0),10),"-")</f>
        <v>-</v>
      </c>
      <c r="JX108" s="9"/>
      <c r="JY108" s="11"/>
      <c r="JZ108" s="102" t="str">
        <f t="shared" si="235"/>
        <v>-</v>
      </c>
      <c r="KB108" s="103" t="str">
        <f>IF(KA108&gt;0,INDEX(Вхідні_дані!$A$296:$J$345,MATCH(KA108,Вхідні_дані!$D$296:$D$345,0),5),"-")</f>
        <v>-</v>
      </c>
      <c r="KC108" s="112">
        <v>18</v>
      </c>
      <c r="KD108" s="8"/>
      <c r="KE108" s="101" t="str">
        <f>IF(KD108&gt;0,INDEX(Вхідні_дані!$A$296:$J$345,MATCH(KD108,Вхідні_дані!$D$296:$D$345,0),10),"-")</f>
        <v>-</v>
      </c>
      <c r="KF108" s="9"/>
      <c r="KG108" s="11"/>
      <c r="KH108" s="102" t="str">
        <f t="shared" si="236"/>
        <v>-</v>
      </c>
      <c r="KJ108" s="103" t="str">
        <f>IF(KI108&gt;0,INDEX(Вхідні_дані!$A$296:$J$345,MATCH(KI108,Вхідні_дані!$D$296:$D$345,0),5),"-")</f>
        <v>-</v>
      </c>
      <c r="KK108" s="112">
        <v>18</v>
      </c>
      <c r="KL108" s="8"/>
      <c r="KM108" s="101" t="str">
        <f>IF(KL108&gt;0,INDEX(Вхідні_дані!$A$296:$J$345,MATCH(KL108,Вхідні_дані!$D$296:$D$345,0),10),"-")</f>
        <v>-</v>
      </c>
      <c r="KN108" s="9"/>
      <c r="KO108" s="11"/>
      <c r="KP108" s="102" t="str">
        <f t="shared" si="237"/>
        <v>-</v>
      </c>
      <c r="KR108" s="103" t="str">
        <f>IF(KQ108&gt;0,INDEX(Вхідні_дані!$A$296:$J$345,MATCH(KQ108,Вхідні_дані!$D$296:$D$345,0),5),"-")</f>
        <v>-</v>
      </c>
      <c r="KS108" s="112">
        <v>18</v>
      </c>
      <c r="KT108" s="8"/>
      <c r="KU108" s="101" t="str">
        <f>IF(KT108&gt;0,INDEX(Вхідні_дані!$A$296:$J$345,MATCH(KT108,Вхідні_дані!$D$296:$D$345,0),10),"-")</f>
        <v>-</v>
      </c>
      <c r="KV108" s="9"/>
      <c r="KW108" s="11"/>
      <c r="KX108" s="102" t="str">
        <f t="shared" si="238"/>
        <v>-</v>
      </c>
      <c r="KZ108" s="103" t="str">
        <f>IF(KY108&gt;0,INDEX(Вхідні_дані!$A$296:$J$345,MATCH(KY108,Вхідні_дані!$D$296:$D$345,0),5),"-")</f>
        <v>-</v>
      </c>
      <c r="LA108" s="112">
        <v>18</v>
      </c>
      <c r="LB108" s="8"/>
      <c r="LC108" s="101" t="str">
        <f>IF(LB108&gt;0,INDEX(Вхідні_дані!$A$296:$J$345,MATCH(LB108,Вхідні_дані!$D$296:$D$345,0),10),"-")</f>
        <v>-</v>
      </c>
      <c r="LD108" s="9"/>
      <c r="LE108" s="11"/>
      <c r="LF108" s="102" t="str">
        <f t="shared" si="239"/>
        <v>-</v>
      </c>
      <c r="LH108" s="103" t="str">
        <f>IF(LG108&gt;0,INDEX(Вхідні_дані!$A$296:$J$345,MATCH(LG108,Вхідні_дані!$D$296:$D$345,0),5),"-")</f>
        <v>-</v>
      </c>
      <c r="LI108" s="112">
        <v>18</v>
      </c>
      <c r="LJ108" s="8"/>
      <c r="LK108" s="101" t="str">
        <f>IF(LJ108&gt;0,INDEX(Вхідні_дані!$A$296:$J$345,MATCH(LJ108,Вхідні_дані!$D$296:$D$345,0),10),"-")</f>
        <v>-</v>
      </c>
      <c r="LL108" s="9"/>
      <c r="LM108" s="11"/>
      <c r="LN108" s="102" t="str">
        <f t="shared" si="240"/>
        <v>-</v>
      </c>
      <c r="LP108" s="103" t="str">
        <f>IF(LO108&gt;0,INDEX(Вхідні_дані!$A$296:$J$345,MATCH(LO108,Вхідні_дані!$D$296:$D$345,0),5),"-")</f>
        <v>-</v>
      </c>
      <c r="LQ108" s="112">
        <v>18</v>
      </c>
      <c r="LR108" s="8"/>
      <c r="LS108" s="101" t="str">
        <f>IF(LR108&gt;0,INDEX(Вхідні_дані!$A$296:$J$345,MATCH(LR108,Вхідні_дані!$D$296:$D$345,0),10),"-")</f>
        <v>-</v>
      </c>
      <c r="LT108" s="9"/>
      <c r="LU108" s="11"/>
      <c r="LV108" s="102" t="str">
        <f t="shared" si="241"/>
        <v>-</v>
      </c>
      <c r="LX108" s="103" t="str">
        <f>IF(LW108&gt;0,INDEX(Вхідні_дані!$A$296:$J$345,MATCH(LW108,Вхідні_дані!$D$296:$D$345,0),5),"-")</f>
        <v>-</v>
      </c>
      <c r="LY108" s="112">
        <v>18</v>
      </c>
      <c r="LZ108" s="8"/>
      <c r="MA108" s="101" t="str">
        <f>IF(LZ108&gt;0,INDEX(Вхідні_дані!$A$296:$J$345,MATCH(LZ108,Вхідні_дані!$D$296:$D$345,0),10),"-")</f>
        <v>-</v>
      </c>
      <c r="MB108" s="9"/>
      <c r="MC108" s="11"/>
      <c r="MD108" s="102" t="str">
        <f t="shared" si="242"/>
        <v>-</v>
      </c>
      <c r="MF108" s="103" t="str">
        <f>IF(ME108&gt;0,INDEX(Вхідні_дані!$A$296:$J$345,MATCH(ME108,Вхідні_дані!$D$296:$D$345,0),5),"-")</f>
        <v>-</v>
      </c>
      <c r="MG108" s="112">
        <v>18</v>
      </c>
      <c r="MH108" s="8"/>
      <c r="MI108" s="101" t="str">
        <f>IF(MH108&gt;0,INDEX(Вхідні_дані!$A$296:$J$345,MATCH(MH108,Вхідні_дані!$D$296:$D$345,0),10),"-")</f>
        <v>-</v>
      </c>
      <c r="MJ108" s="9"/>
      <c r="MK108" s="11"/>
      <c r="ML108" s="102" t="str">
        <f t="shared" si="243"/>
        <v>-</v>
      </c>
      <c r="MN108" s="103" t="str">
        <f>IF(MM108&gt;0,INDEX(Вхідні_дані!$A$296:$J$345,MATCH(MM108,Вхідні_дані!$D$296:$D$345,0),5),"-")</f>
        <v>-</v>
      </c>
      <c r="MO108" s="112">
        <v>18</v>
      </c>
      <c r="MP108" s="8"/>
      <c r="MQ108" s="101" t="str">
        <f>IF(MP108&gt;0,INDEX(Вхідні_дані!$A$296:$J$345,MATCH(MP108,Вхідні_дані!$D$296:$D$345,0),10),"-")</f>
        <v>-</v>
      </c>
      <c r="MR108" s="9"/>
      <c r="MS108" s="11"/>
      <c r="MT108" s="102" t="str">
        <f t="shared" si="244"/>
        <v>-</v>
      </c>
      <c r="MV108" s="103" t="str">
        <f>IF(MU108&gt;0,INDEX(Вхідні_дані!$A$296:$J$345,MATCH(MU108,Вхідні_дані!$D$296:$D$345,0),5),"-")</f>
        <v>-</v>
      </c>
      <c r="MW108" s="112">
        <v>18</v>
      </c>
      <c r="MX108" s="8"/>
      <c r="MY108" s="101" t="str">
        <f>IF(MX108&gt;0,INDEX(Вхідні_дані!$A$296:$J$345,MATCH(MX108,Вхідні_дані!$D$296:$D$345,0),10),"-")</f>
        <v>-</v>
      </c>
      <c r="MZ108" s="9"/>
      <c r="NA108" s="11"/>
      <c r="NB108" s="102" t="str">
        <f t="shared" si="245"/>
        <v>-</v>
      </c>
      <c r="ND108" s="103" t="str">
        <f>IF(NC108&gt;0,INDEX(Вхідні_дані!$A$296:$J$345,MATCH(NC108,Вхідні_дані!$D$296:$D$345,0),5),"-")</f>
        <v>-</v>
      </c>
      <c r="NE108" s="112">
        <v>18</v>
      </c>
      <c r="NF108" s="8"/>
      <c r="NG108" s="101" t="str">
        <f>IF(NF108&gt;0,INDEX(Вхідні_дані!$A$296:$J$345,MATCH(NF108,Вхідні_дані!$D$296:$D$345,0),10),"-")</f>
        <v>-</v>
      </c>
      <c r="NH108" s="9"/>
      <c r="NI108" s="11"/>
      <c r="NJ108" s="102" t="str">
        <f t="shared" si="246"/>
        <v>-</v>
      </c>
      <c r="NL108" s="103" t="str">
        <f>IF(NK108&gt;0,INDEX(Вхідні_дані!$A$296:$J$345,MATCH(NK108,Вхідні_дані!$D$296:$D$345,0),5),"-")</f>
        <v>-</v>
      </c>
      <c r="NM108" s="112">
        <v>18</v>
      </c>
      <c r="NN108" s="8"/>
      <c r="NO108" s="101" t="str">
        <f>IF(NN108&gt;0,INDEX(Вхідні_дані!$A$296:$J$345,MATCH(NN108,Вхідні_дані!$D$296:$D$345,0),10),"-")</f>
        <v>-</v>
      </c>
      <c r="NP108" s="9"/>
      <c r="NQ108" s="11"/>
      <c r="NR108" s="102" t="str">
        <f t="shared" si="247"/>
        <v>-</v>
      </c>
      <c r="NT108" s="103" t="str">
        <f>IF(NS108&gt;0,INDEX(Вхідні_дані!$A$296:$J$345,MATCH(NS108,Вхідні_дані!$D$296:$D$345,0),5),"-")</f>
        <v>-</v>
      </c>
      <c r="NU108" s="112">
        <v>18</v>
      </c>
      <c r="NV108" s="8"/>
      <c r="NW108" s="101" t="str">
        <f>IF(NV108&gt;0,INDEX(Вхідні_дані!$A$296:$J$345,MATCH(NV108,Вхідні_дані!$D$296:$D$345,0),10),"-")</f>
        <v>-</v>
      </c>
      <c r="NX108" s="9"/>
      <c r="NY108" s="11"/>
      <c r="NZ108" s="102" t="str">
        <f t="shared" si="248"/>
        <v>-</v>
      </c>
      <c r="OB108" s="103" t="str">
        <f>IF(OA108&gt;0,INDEX(Вхідні_дані!$A$296:$J$345,MATCH(OA108,Вхідні_дані!$D$296:$D$345,0),5),"-")</f>
        <v>-</v>
      </c>
      <c r="OC108" s="112">
        <v>18</v>
      </c>
      <c r="OD108" s="8"/>
      <c r="OE108" s="101" t="str">
        <f>IF(OD108&gt;0,INDEX(Вхідні_дані!$A$296:$J$345,MATCH(OD108,Вхідні_дані!$D$296:$D$345,0),10),"-")</f>
        <v>-</v>
      </c>
      <c r="OF108" s="9"/>
      <c r="OG108" s="11"/>
      <c r="OH108" s="102" t="str">
        <f t="shared" si="249"/>
        <v>-</v>
      </c>
      <c r="OJ108" s="103" t="str">
        <f>IF(OI108&gt;0,INDEX(Вхідні_дані!$A$296:$J$345,MATCH(OI108,Вхідні_дані!$D$296:$D$345,0),5),"-")</f>
        <v>-</v>
      </c>
      <c r="OK108" s="112">
        <v>18</v>
      </c>
      <c r="OL108" s="8"/>
      <c r="OM108" s="101" t="str">
        <f>IF(OL108&gt;0,INDEX(Вхідні_дані!$A$296:$J$345,MATCH(OL108,Вхідні_дані!$D$296:$D$345,0),10),"-")</f>
        <v>-</v>
      </c>
      <c r="ON108" s="9"/>
      <c r="OO108" s="11"/>
      <c r="OP108" s="102" t="str">
        <f t="shared" si="250"/>
        <v>-</v>
      </c>
      <c r="OR108" s="103" t="str">
        <f>IF(OQ108&gt;0,INDEX(Вхідні_дані!$A$296:$J$345,MATCH(OQ108,Вхідні_дані!$D$296:$D$345,0),5),"-")</f>
        <v>-</v>
      </c>
      <c r="OS108" s="112">
        <v>18</v>
      </c>
      <c r="OT108" s="8"/>
      <c r="OU108" s="101" t="str">
        <f>IF(OT108&gt;0,INDEX(Вхідні_дані!$A$296:$J$345,MATCH(OT108,Вхідні_дані!$D$296:$D$345,0),10),"-")</f>
        <v>-</v>
      </c>
      <c r="OV108" s="9"/>
      <c r="OW108" s="11"/>
      <c r="OX108" s="102" t="str">
        <f t="shared" si="251"/>
        <v>-</v>
      </c>
      <c r="OZ108" s="103" t="str">
        <f>IF(OY108&gt;0,INDEX(Вхідні_дані!$A$296:$J$345,MATCH(OY108,Вхідні_дані!$D$296:$D$345,0),5),"-")</f>
        <v>-</v>
      </c>
      <c r="PA108" s="112">
        <v>18</v>
      </c>
      <c r="PB108" s="8"/>
      <c r="PC108" s="101" t="str">
        <f>IF(PB108&gt;0,INDEX(Вхідні_дані!$A$296:$J$345,MATCH(PB108,Вхідні_дані!$D$296:$D$345,0),10),"-")</f>
        <v>-</v>
      </c>
      <c r="PD108" s="9"/>
      <c r="PE108" s="11"/>
      <c r="PF108" s="102" t="str">
        <f t="shared" si="252"/>
        <v>-</v>
      </c>
      <c r="PH108" s="103" t="str">
        <f>IF(PG108&gt;0,INDEX(Вхідні_дані!$A$296:$J$345,MATCH(PG108,Вхідні_дані!$D$296:$D$345,0),5),"-")</f>
        <v>-</v>
      </c>
      <c r="PI108" s="112">
        <v>18</v>
      </c>
      <c r="PJ108" s="8"/>
      <c r="PK108" s="101" t="str">
        <f>IF(PJ108&gt;0,INDEX(Вхідні_дані!$A$296:$J$345,MATCH(PJ108,Вхідні_дані!$D$296:$D$345,0),10),"-")</f>
        <v>-</v>
      </c>
      <c r="PL108" s="9"/>
      <c r="PM108" s="11"/>
      <c r="PN108" s="102" t="str">
        <f t="shared" si="253"/>
        <v>-</v>
      </c>
      <c r="PP108" s="103" t="str">
        <f>IF(PO108&gt;0,INDEX(Вхідні_дані!$A$296:$J$345,MATCH(PO108,Вхідні_дані!$D$296:$D$345,0),5),"-")</f>
        <v>-</v>
      </c>
      <c r="PQ108" s="112">
        <v>18</v>
      </c>
      <c r="PR108" s="8"/>
      <c r="PS108" s="101" t="str">
        <f>IF(PR108&gt;0,INDEX(Вхідні_дані!$A$296:$J$345,MATCH(PR108,Вхідні_дані!$D$296:$D$345,0),10),"-")</f>
        <v>-</v>
      </c>
      <c r="PT108" s="9"/>
      <c r="PU108" s="11"/>
      <c r="PV108" s="102" t="str">
        <f t="shared" si="254"/>
        <v>-</v>
      </c>
      <c r="PX108" s="103" t="str">
        <f>IF(PW108&gt;0,INDEX(Вхідні_дані!$A$296:$J$345,MATCH(PW108,Вхідні_дані!$D$296:$D$345,0),5),"-")</f>
        <v>-</v>
      </c>
      <c r="PY108" s="112">
        <v>18</v>
      </c>
      <c r="PZ108" s="8"/>
      <c r="QA108" s="101" t="str">
        <f>IF(PZ108&gt;0,INDEX(Вхідні_дані!$A$296:$J$345,MATCH(PZ108,Вхідні_дані!$D$296:$D$345,0),10),"-")</f>
        <v>-</v>
      </c>
      <c r="QB108" s="9"/>
      <c r="QC108" s="11"/>
      <c r="QD108" s="102" t="str">
        <f t="shared" si="255"/>
        <v>-</v>
      </c>
      <c r="QF108" s="103" t="str">
        <f>IF(QE108&gt;0,INDEX(Вхідні_дані!$A$296:$J$345,MATCH(QE108,Вхідні_дані!$D$296:$D$345,0),5),"-")</f>
        <v>-</v>
      </c>
      <c r="QG108" s="112">
        <v>18</v>
      </c>
      <c r="QH108" s="8"/>
      <c r="QI108" s="101" t="str">
        <f>IF(QH108&gt;0,INDEX(Вхідні_дані!$A$296:$J$345,MATCH(QH108,Вхідні_дані!$D$296:$D$345,0),10),"-")</f>
        <v>-</v>
      </c>
      <c r="QJ108" s="9"/>
      <c r="QK108" s="11"/>
      <c r="QL108" s="102" t="str">
        <f t="shared" si="256"/>
        <v>-</v>
      </c>
      <c r="QN108" s="103" t="str">
        <f>IF(QM108&gt;0,INDEX(Вхідні_дані!$A$296:$J$345,MATCH(QM108,Вхідні_дані!$D$296:$D$345,0),5),"-")</f>
        <v>-</v>
      </c>
      <c r="QO108" s="112">
        <v>18</v>
      </c>
      <c r="QP108" s="8"/>
      <c r="QQ108" s="101" t="str">
        <f>IF(QP108&gt;0,INDEX(Вхідні_дані!$A$296:$J$345,MATCH(QP108,Вхідні_дані!$D$296:$D$345,0),10),"-")</f>
        <v>-</v>
      </c>
      <c r="QR108" s="9"/>
      <c r="QS108" s="11"/>
      <c r="QT108" s="102" t="str">
        <f t="shared" si="257"/>
        <v>-</v>
      </c>
      <c r="QV108" s="103" t="str">
        <f>IF(QU108&gt;0,INDEX(Вхідні_дані!$A$296:$J$345,MATCH(QU108,Вхідні_дані!$D$296:$D$345,0),5),"-")</f>
        <v>-</v>
      </c>
      <c r="QW108" s="112">
        <v>18</v>
      </c>
      <c r="QX108" s="8"/>
      <c r="QY108" s="101" t="str">
        <f>IF(QX108&gt;0,INDEX(Вхідні_дані!$A$296:$J$345,MATCH(QX108,Вхідні_дані!$D$296:$D$345,0),10),"-")</f>
        <v>-</v>
      </c>
      <c r="QZ108" s="9"/>
      <c r="RA108" s="11"/>
      <c r="RB108" s="102" t="str">
        <f t="shared" si="258"/>
        <v>-</v>
      </c>
      <c r="RD108" s="103" t="str">
        <f>IF(RC108&gt;0,INDEX(Вхідні_дані!$A$296:$J$345,MATCH(RC108,Вхідні_дані!$D$296:$D$345,0),5),"-")</f>
        <v>-</v>
      </c>
      <c r="RE108" s="112">
        <v>18</v>
      </c>
      <c r="RF108" s="8"/>
      <c r="RG108" s="101" t="str">
        <f>IF(RF108&gt;0,INDEX(Вхідні_дані!$A$296:$J$345,MATCH(RF108,Вхідні_дані!$D$296:$D$345,0),10),"-")</f>
        <v>-</v>
      </c>
      <c r="RH108" s="9"/>
      <c r="RI108" s="11"/>
      <c r="RJ108" s="102" t="str">
        <f t="shared" si="259"/>
        <v>-</v>
      </c>
      <c r="RL108" s="103" t="str">
        <f>IF(RK108&gt;0,INDEX(Вхідні_дані!$A$296:$J$345,MATCH(RK108,Вхідні_дані!$D$296:$D$345,0),5),"-")</f>
        <v>-</v>
      </c>
      <c r="RM108" s="112">
        <v>18</v>
      </c>
      <c r="RN108" s="8"/>
      <c r="RO108" s="101" t="str">
        <f>IF(RN108&gt;0,INDEX(Вхідні_дані!$A$296:$J$345,MATCH(RN108,Вхідні_дані!$D$296:$D$345,0),10),"-")</f>
        <v>-</v>
      </c>
      <c r="RP108" s="9"/>
      <c r="RQ108" s="11"/>
      <c r="RR108" s="102" t="str">
        <f t="shared" si="260"/>
        <v>-</v>
      </c>
      <c r="RT108" s="103" t="str">
        <f>IF(RS108&gt;0,INDEX(Вхідні_дані!$A$296:$J$345,MATCH(RS108,Вхідні_дані!$D$296:$D$345,0),5),"-")</f>
        <v>-</v>
      </c>
      <c r="RU108" s="112">
        <v>18</v>
      </c>
      <c r="RV108" s="8"/>
      <c r="RW108" s="101" t="str">
        <f>IF(RV108&gt;0,INDEX(Вхідні_дані!$A$296:$J$345,MATCH(RV108,Вхідні_дані!$D$296:$D$345,0),10),"-")</f>
        <v>-</v>
      </c>
      <c r="RX108" s="9"/>
      <c r="RY108" s="11"/>
      <c r="RZ108" s="102" t="str">
        <f t="shared" si="261"/>
        <v>-</v>
      </c>
      <c r="SB108" s="103" t="str">
        <f>IF(SA108&gt;0,INDEX(Вхідні_дані!$A$296:$J$345,MATCH(SA108,Вхідні_дані!$D$296:$D$345,0),5),"-")</f>
        <v>-</v>
      </c>
      <c r="SC108" s="112">
        <v>18</v>
      </c>
      <c r="SD108" s="8"/>
      <c r="SE108" s="101" t="str">
        <f>IF(SD108&gt;0,INDEX(Вхідні_дані!$A$296:$J$345,MATCH(SD108,Вхідні_дані!$D$296:$D$345,0),10),"-")</f>
        <v>-</v>
      </c>
      <c r="SF108" s="9"/>
      <c r="SG108" s="11"/>
      <c r="SH108" s="102" t="str">
        <f t="shared" si="262"/>
        <v>-</v>
      </c>
      <c r="SJ108" s="103" t="str">
        <f>IF(SI108&gt;0,INDEX(Вхідні_дані!$A$296:$J$345,MATCH(SI108,Вхідні_дані!$D$296:$D$345,0),5),"-")</f>
        <v>-</v>
      </c>
      <c r="SK108" s="112">
        <v>18</v>
      </c>
      <c r="SL108" s="8"/>
      <c r="SM108" s="101" t="str">
        <f>IF(SL108&gt;0,INDEX(Вхідні_дані!$A$296:$J$345,MATCH(SL108,Вхідні_дані!$D$296:$D$345,0),10),"-")</f>
        <v>-</v>
      </c>
      <c r="SN108" s="9"/>
      <c r="SO108" s="11"/>
      <c r="SP108" s="102" t="str">
        <f t="shared" si="263"/>
        <v>-</v>
      </c>
      <c r="SR108" s="103" t="str">
        <f>IF(SQ108&gt;0,INDEX(Вхідні_дані!$A$296:$J$345,MATCH(SQ108,Вхідні_дані!$D$296:$D$345,0),5),"-")</f>
        <v>-</v>
      </c>
      <c r="SS108" s="112">
        <v>18</v>
      </c>
      <c r="ST108" s="8"/>
      <c r="SU108" s="101" t="str">
        <f>IF(ST108&gt;0,INDEX(Вхідні_дані!$A$296:$J$345,MATCH(ST108,Вхідні_дані!$D$296:$D$345,0),10),"-")</f>
        <v>-</v>
      </c>
      <c r="SV108" s="9"/>
      <c r="SW108" s="11"/>
      <c r="SX108" s="102" t="str">
        <f t="shared" si="264"/>
        <v>-</v>
      </c>
      <c r="SZ108" s="103" t="str">
        <f>IF(SY108&gt;0,INDEX(Вхідні_дані!$A$296:$J$345,MATCH(SY108,Вхідні_дані!$D$296:$D$345,0),5),"-")</f>
        <v>-</v>
      </c>
      <c r="TA108" s="112">
        <v>18</v>
      </c>
      <c r="TB108" s="8"/>
      <c r="TC108" s="101" t="str">
        <f>IF(TB108&gt;0,INDEX(Вхідні_дані!$A$296:$J$345,MATCH(TB108,Вхідні_дані!$D$296:$D$345,0),10),"-")</f>
        <v>-</v>
      </c>
      <c r="TD108" s="9"/>
      <c r="TE108" s="11"/>
      <c r="TF108" s="102" t="str">
        <f t="shared" si="265"/>
        <v>-</v>
      </c>
      <c r="TH108" s="103" t="str">
        <f>IF(TG108&gt;0,INDEX(Вхідні_дані!$A$296:$J$345,MATCH(TG108,Вхідні_дані!$D$296:$D$345,0),5),"-")</f>
        <v>-</v>
      </c>
      <c r="TI108" s="112">
        <v>18</v>
      </c>
      <c r="TJ108" s="8"/>
      <c r="TK108" s="101" t="str">
        <f>IF(TJ108&gt;0,INDEX(Вхідні_дані!$A$296:$J$345,MATCH(TJ108,Вхідні_дані!$D$296:$D$345,0),10),"-")</f>
        <v>-</v>
      </c>
      <c r="TL108" s="9"/>
      <c r="TM108" s="11"/>
      <c r="TN108" s="102" t="str">
        <f t="shared" si="266"/>
        <v>-</v>
      </c>
      <c r="TP108" s="103" t="str">
        <f>IF(TO108&gt;0,INDEX(Вхідні_дані!$A$296:$J$345,MATCH(TO108,Вхідні_дані!$D$296:$D$345,0),5),"-")</f>
        <v>-</v>
      </c>
      <c r="TQ108" s="112">
        <v>18</v>
      </c>
      <c r="TR108" s="8"/>
      <c r="TS108" s="101" t="str">
        <f>IF(TR108&gt;0,INDEX(Вхідні_дані!$A$296:$J$345,MATCH(TR108,Вхідні_дані!$D$296:$D$345,0),10),"-")</f>
        <v>-</v>
      </c>
      <c r="TT108" s="9"/>
      <c r="TU108" s="11"/>
      <c r="TV108" s="102" t="str">
        <f t="shared" si="267"/>
        <v>-</v>
      </c>
      <c r="TX108" s="103" t="str">
        <f>IF(TW108&gt;0,INDEX(Вхідні_дані!$A$296:$J$345,MATCH(TW108,Вхідні_дані!$D$296:$D$345,0),5),"-")</f>
        <v>-</v>
      </c>
      <c r="TY108" s="112">
        <v>18</v>
      </c>
      <c r="TZ108" s="8"/>
      <c r="UA108" s="101" t="str">
        <f>IF(TZ108&gt;0,INDEX(Вхідні_дані!$A$296:$J$345,MATCH(TZ108,Вхідні_дані!$D$296:$D$345,0),10),"-")</f>
        <v>-</v>
      </c>
      <c r="UB108" s="9"/>
      <c r="UC108" s="11"/>
      <c r="UD108" s="102" t="str">
        <f t="shared" si="268"/>
        <v>-</v>
      </c>
      <c r="UF108" s="103" t="str">
        <f>IF(UE108&gt;0,INDEX(Вхідні_дані!$A$296:$J$345,MATCH(UE108,Вхідні_дані!$D$296:$D$345,0),5),"-")</f>
        <v>-</v>
      </c>
      <c r="UG108" s="112">
        <v>18</v>
      </c>
      <c r="UH108" s="8"/>
      <c r="UI108" s="101" t="str">
        <f>IF(UH108&gt;0,INDEX(Вхідні_дані!$A$296:$J$345,MATCH(UH108,Вхідні_дані!$D$296:$D$345,0),10),"-")</f>
        <v>-</v>
      </c>
      <c r="UJ108" s="9"/>
      <c r="UK108" s="11"/>
      <c r="UL108" s="102" t="str">
        <f t="shared" si="269"/>
        <v>-</v>
      </c>
      <c r="UN108" s="103" t="str">
        <f>IF(UM108&gt;0,INDEX(Вхідні_дані!$A$296:$J$345,MATCH(UM108,Вхідні_дані!$D$296:$D$345,0),5),"-")</f>
        <v>-</v>
      </c>
      <c r="UO108" s="112">
        <v>18</v>
      </c>
      <c r="UP108" s="8"/>
      <c r="UQ108" s="101" t="str">
        <f>IF(UP108&gt;0,INDEX(Вхідні_дані!$A$296:$J$345,MATCH(UP108,Вхідні_дані!$D$296:$D$345,0),10),"-")</f>
        <v>-</v>
      </c>
      <c r="UR108" s="9"/>
      <c r="US108" s="11"/>
      <c r="UT108" s="102" t="str">
        <f t="shared" si="270"/>
        <v>-</v>
      </c>
      <c r="UV108" s="103" t="str">
        <f>IF(UU108&gt;0,INDEX(Вхідні_дані!$A$296:$J$345,MATCH(UU108,Вхідні_дані!$D$296:$D$345,0),5),"-")</f>
        <v>-</v>
      </c>
      <c r="UW108" s="112">
        <v>18</v>
      </c>
      <c r="UX108" s="8"/>
      <c r="UY108" s="101" t="str">
        <f>IF(UX108&gt;0,INDEX(Вхідні_дані!$A$296:$J$345,MATCH(UX108,Вхідні_дані!$D$296:$D$345,0),10),"-")</f>
        <v>-</v>
      </c>
      <c r="UZ108" s="9"/>
      <c r="VA108" s="11"/>
      <c r="VB108" s="102" t="str">
        <f t="shared" si="271"/>
        <v>-</v>
      </c>
      <c r="VD108" s="103" t="str">
        <f>IF(VC108&gt;0,INDEX(Вхідні_дані!$A$296:$J$345,MATCH(VC108,Вхідні_дані!$D$296:$D$345,0),5),"-")</f>
        <v>-</v>
      </c>
      <c r="VE108" s="112">
        <v>18</v>
      </c>
      <c r="VF108" s="8"/>
      <c r="VG108" s="101" t="str">
        <f>IF(VF108&gt;0,INDEX(Вхідні_дані!$A$296:$J$345,MATCH(VF108,Вхідні_дані!$D$296:$D$345,0),10),"-")</f>
        <v>-</v>
      </c>
      <c r="VH108" s="9"/>
      <c r="VI108" s="11"/>
      <c r="VJ108" s="102" t="str">
        <f t="shared" si="272"/>
        <v>-</v>
      </c>
      <c r="VL108" s="103" t="str">
        <f>IF(VK108&gt;0,INDEX(Вхідні_дані!$A$296:$J$345,MATCH(VK108,Вхідні_дані!$D$296:$D$345,0),5),"-")</f>
        <v>-</v>
      </c>
      <c r="VM108" s="112">
        <v>18</v>
      </c>
      <c r="VN108" s="8"/>
      <c r="VO108" s="101" t="str">
        <f>IF(VN108&gt;0,INDEX(Вхідні_дані!$A$296:$J$345,MATCH(VN108,Вхідні_дані!$D$296:$D$345,0),10),"-")</f>
        <v>-</v>
      </c>
      <c r="VP108" s="9"/>
      <c r="VQ108" s="11"/>
      <c r="VR108" s="102" t="str">
        <f t="shared" si="273"/>
        <v>-</v>
      </c>
      <c r="VT108" s="103" t="str">
        <f>IF(VS108&gt;0,INDEX(Вхідні_дані!$A$296:$J$345,MATCH(VS108,Вхідні_дані!$D$296:$D$345,0),5),"-")</f>
        <v>-</v>
      </c>
      <c r="VU108" s="112">
        <v>18</v>
      </c>
      <c r="VV108" s="8"/>
      <c r="VW108" s="101" t="str">
        <f>IF(VV108&gt;0,INDEX(Вхідні_дані!$A$296:$J$345,MATCH(VV108,Вхідні_дані!$D$296:$D$345,0),10),"-")</f>
        <v>-</v>
      </c>
      <c r="VX108" s="9"/>
      <c r="VY108" s="11"/>
      <c r="VZ108" s="102" t="str">
        <f t="shared" si="274"/>
        <v>-</v>
      </c>
      <c r="WB108" s="103" t="str">
        <f>IF(WA108&gt;0,INDEX(Вхідні_дані!$A$296:$J$345,MATCH(WA108,Вхідні_дані!$D$296:$D$345,0),5),"-")</f>
        <v>-</v>
      </c>
      <c r="WC108" s="112">
        <v>18</v>
      </c>
      <c r="WD108" s="8"/>
      <c r="WE108" s="101" t="str">
        <f>IF(WD108&gt;0,INDEX(Вхідні_дані!$A$296:$J$345,MATCH(WD108,Вхідні_дані!$D$296:$D$345,0),10),"-")</f>
        <v>-</v>
      </c>
      <c r="WF108" s="9"/>
      <c r="WG108" s="11"/>
      <c r="WH108" s="102" t="str">
        <f t="shared" si="275"/>
        <v>-</v>
      </c>
      <c r="WJ108" s="103" t="str">
        <f>IF(WI108&gt;0,INDEX(Вхідні_дані!$A$296:$J$345,MATCH(WI108,Вхідні_дані!$D$296:$D$345,0),5),"-")</f>
        <v>-</v>
      </c>
      <c r="WK108" s="112">
        <v>18</v>
      </c>
      <c r="WL108" s="8"/>
      <c r="WM108" s="101" t="str">
        <f>IF(WL108&gt;0,INDEX(Вхідні_дані!$A$296:$J$345,MATCH(WL108,Вхідні_дані!$D$296:$D$345,0),10),"-")</f>
        <v>-</v>
      </c>
      <c r="WN108" s="9"/>
      <c r="WO108" s="11"/>
      <c r="WP108" s="102" t="str">
        <f t="shared" si="276"/>
        <v>-</v>
      </c>
      <c r="WR108" s="103" t="str">
        <f>IF(WQ108&gt;0,INDEX(Вхідні_дані!$A$296:$J$345,MATCH(WQ108,Вхідні_дані!$D$296:$D$345,0),5),"-")</f>
        <v>-</v>
      </c>
      <c r="WS108" s="112">
        <v>18</v>
      </c>
      <c r="WT108" s="8"/>
      <c r="WU108" s="101" t="str">
        <f>IF(WT108&gt;0,INDEX(Вхідні_дані!$A$296:$J$345,MATCH(WT108,Вхідні_дані!$D$296:$D$345,0),10),"-")</f>
        <v>-</v>
      </c>
      <c r="WV108" s="9"/>
      <c r="WW108" s="11"/>
      <c r="WX108" s="102" t="str">
        <f t="shared" si="277"/>
        <v>-</v>
      </c>
      <c r="WZ108" s="103" t="str">
        <f>IF(WY108&gt;0,INDEX(Вхідні_дані!$A$296:$J$345,MATCH(WY108,Вхідні_дані!$D$296:$D$345,0),5),"-")</f>
        <v>-</v>
      </c>
      <c r="XA108" s="112">
        <v>18</v>
      </c>
      <c r="XB108" s="8"/>
      <c r="XC108" s="101" t="str">
        <f>IF(XB108&gt;0,INDEX(Вхідні_дані!$A$296:$J$345,MATCH(XB108,Вхідні_дані!$D$296:$D$345,0),10),"-")</f>
        <v>-</v>
      </c>
      <c r="XD108" s="9"/>
      <c r="XE108" s="11"/>
      <c r="XF108" s="102" t="str">
        <f t="shared" si="278"/>
        <v>-</v>
      </c>
      <c r="XH108" s="103" t="str">
        <f>IF(XG108&gt;0,INDEX(Вхідні_дані!$A$296:$J$345,MATCH(XG108,Вхідні_дані!$D$296:$D$345,0),5),"-")</f>
        <v>-</v>
      </c>
      <c r="XI108" s="112">
        <v>18</v>
      </c>
      <c r="XJ108" s="8"/>
      <c r="XK108" s="101" t="str">
        <f>IF(XJ108&gt;0,INDEX(Вхідні_дані!$A$296:$J$345,MATCH(XJ108,Вхідні_дані!$D$296:$D$345,0),10),"-")</f>
        <v>-</v>
      </c>
      <c r="XL108" s="9"/>
      <c r="XM108" s="11"/>
      <c r="XN108" s="102" t="str">
        <f t="shared" si="279"/>
        <v>-</v>
      </c>
      <c r="XP108" s="103" t="str">
        <f>IF(XO108&gt;0,INDEX(Вхідні_дані!$A$296:$J$345,MATCH(XO108,Вхідні_дані!$D$296:$D$345,0),5),"-")</f>
        <v>-</v>
      </c>
      <c r="XQ108" s="112">
        <v>18</v>
      </c>
      <c r="XR108" s="8"/>
      <c r="XS108" s="101" t="str">
        <f>IF(XR108&gt;0,INDEX(Вхідні_дані!$A$296:$J$345,MATCH(XR108,Вхідні_дані!$D$296:$D$345,0),10),"-")</f>
        <v>-</v>
      </c>
      <c r="XT108" s="9"/>
      <c r="XU108" s="11"/>
      <c r="XV108" s="102" t="str">
        <f t="shared" si="280"/>
        <v>-</v>
      </c>
      <c r="XX108" s="103" t="str">
        <f>IF(XW108&gt;0,INDEX(Вхідні_дані!$A$296:$J$345,MATCH(XW108,Вхідні_дані!$D$296:$D$345,0),5),"-")</f>
        <v>-</v>
      </c>
      <c r="XY108" s="112">
        <v>18</v>
      </c>
      <c r="XZ108" s="8"/>
      <c r="YA108" s="101" t="str">
        <f>IF(XZ108&gt;0,INDEX(Вхідні_дані!$A$296:$J$345,MATCH(XZ108,Вхідні_дані!$D$296:$D$345,0),10),"-")</f>
        <v>-</v>
      </c>
      <c r="YB108" s="9"/>
      <c r="YC108" s="11"/>
      <c r="YD108" s="102" t="str">
        <f t="shared" si="281"/>
        <v>-</v>
      </c>
      <c r="YF108" s="103" t="str">
        <f>IF(YE108&gt;0,INDEX(Вхідні_дані!$A$296:$J$345,MATCH(YE108,Вхідні_дані!$D$296:$D$345,0),5),"-")</f>
        <v>-</v>
      </c>
      <c r="YG108" s="112">
        <v>18</v>
      </c>
      <c r="YH108" s="8"/>
      <c r="YI108" s="101" t="str">
        <f>IF(YH108&gt;0,INDEX(Вхідні_дані!$A$296:$J$345,MATCH(YH108,Вхідні_дані!$D$296:$D$345,0),10),"-")</f>
        <v>-</v>
      </c>
      <c r="YJ108" s="9"/>
      <c r="YK108" s="11"/>
      <c r="YL108" s="102" t="str">
        <f t="shared" si="282"/>
        <v>-</v>
      </c>
      <c r="YN108" s="103" t="str">
        <f>IF(YM108&gt;0,INDEX(Вхідні_дані!$A$296:$J$345,MATCH(YM108,Вхідні_дані!$D$296:$D$345,0),5),"-")</f>
        <v>-</v>
      </c>
      <c r="YO108" s="112">
        <v>18</v>
      </c>
      <c r="YP108" s="8"/>
      <c r="YQ108" s="101" t="str">
        <f>IF(YP108&gt;0,INDEX(Вхідні_дані!$A$296:$J$345,MATCH(YP108,Вхідні_дані!$D$296:$D$345,0),10),"-")</f>
        <v>-</v>
      </c>
      <c r="YR108" s="9"/>
      <c r="YS108" s="11"/>
      <c r="YT108" s="102" t="str">
        <f t="shared" si="283"/>
        <v>-</v>
      </c>
      <c r="YV108" s="103" t="str">
        <f>IF(YU108&gt;0,INDEX(Вхідні_дані!$A$296:$J$345,MATCH(YU108,Вхідні_дані!$D$296:$D$345,0),5),"-")</f>
        <v>-</v>
      </c>
      <c r="YW108" s="112">
        <v>18</v>
      </c>
      <c r="YX108" s="8"/>
      <c r="YY108" s="101" t="str">
        <f>IF(YX108&gt;0,INDEX(Вхідні_дані!$A$296:$J$345,MATCH(YX108,Вхідні_дані!$D$296:$D$345,0),10),"-")</f>
        <v>-</v>
      </c>
      <c r="YZ108" s="9"/>
      <c r="ZA108" s="11"/>
      <c r="ZB108" s="102" t="str">
        <f t="shared" si="284"/>
        <v>-</v>
      </c>
      <c r="ZD108" s="103" t="str">
        <f>IF(ZC108&gt;0,INDEX(Вхідні_дані!$A$296:$J$345,MATCH(ZC108,Вхідні_дані!$D$296:$D$345,0),5),"-")</f>
        <v>-</v>
      </c>
      <c r="ZE108" s="112">
        <v>18</v>
      </c>
      <c r="ZF108" s="8"/>
      <c r="ZG108" s="101" t="str">
        <f>IF(ZF108&gt;0,INDEX(Вхідні_дані!$A$296:$J$345,MATCH(ZF108,Вхідні_дані!$D$296:$D$345,0),10),"-")</f>
        <v>-</v>
      </c>
      <c r="ZH108" s="9"/>
      <c r="ZI108" s="11"/>
      <c r="ZJ108" s="102" t="str">
        <f t="shared" si="285"/>
        <v>-</v>
      </c>
      <c r="ZL108" s="103" t="str">
        <f>IF(ZK108&gt;0,INDEX(Вхідні_дані!$A$296:$J$345,MATCH(ZK108,Вхідні_дані!$D$296:$D$345,0),5),"-")</f>
        <v>-</v>
      </c>
      <c r="ZM108" s="112">
        <v>18</v>
      </c>
      <c r="ZN108" s="8"/>
      <c r="ZO108" s="101" t="str">
        <f>IF(ZN108&gt;0,INDEX(Вхідні_дані!$A$296:$J$345,MATCH(ZN108,Вхідні_дані!$D$296:$D$345,0),10),"-")</f>
        <v>-</v>
      </c>
      <c r="ZP108" s="9"/>
      <c r="ZQ108" s="11"/>
      <c r="ZR108" s="102" t="str">
        <f t="shared" si="286"/>
        <v>-</v>
      </c>
      <c r="ZT108" s="103" t="str">
        <f>IF(ZS108&gt;0,INDEX(Вхідні_дані!$A$296:$J$345,MATCH(ZS108,Вхідні_дані!$D$296:$D$345,0),5),"-")</f>
        <v>-</v>
      </c>
      <c r="ZU108" s="112">
        <v>18</v>
      </c>
      <c r="ZV108" s="8"/>
      <c r="ZW108" s="101" t="str">
        <f>IF(ZV108&gt;0,INDEX(Вхідні_дані!$A$296:$J$345,MATCH(ZV108,Вхідні_дані!$D$296:$D$345,0),10),"-")</f>
        <v>-</v>
      </c>
      <c r="ZX108" s="9"/>
      <c r="ZY108" s="11"/>
      <c r="ZZ108" s="102" t="str">
        <f t="shared" si="287"/>
        <v>-</v>
      </c>
      <c r="AAB108" s="103" t="str">
        <f>IF(AAA108&gt;0,INDEX(Вхідні_дані!$A$296:$J$345,MATCH(AAA108,Вхідні_дані!$D$296:$D$345,0),5),"-")</f>
        <v>-</v>
      </c>
      <c r="AAC108" s="112">
        <v>18</v>
      </c>
      <c r="AAD108" s="8"/>
      <c r="AAE108" s="101" t="str">
        <f>IF(AAD108&gt;0,INDEX(Вхідні_дані!$A$296:$J$345,MATCH(AAD108,Вхідні_дані!$D$296:$D$345,0),10),"-")</f>
        <v>-</v>
      </c>
      <c r="AAF108" s="9"/>
      <c r="AAG108" s="11"/>
      <c r="AAH108" s="102" t="str">
        <f t="shared" si="288"/>
        <v>-</v>
      </c>
      <c r="AAJ108" s="103" t="str">
        <f>IF(AAI108&gt;0,INDEX(Вхідні_дані!$A$296:$J$345,MATCH(AAI108,Вхідні_дані!$D$296:$D$345,0),5),"-")</f>
        <v>-</v>
      </c>
      <c r="AAK108" s="112">
        <v>18</v>
      </c>
      <c r="AAL108" s="8"/>
      <c r="AAM108" s="101" t="str">
        <f>IF(AAL108&gt;0,INDEX(Вхідні_дані!$A$296:$J$345,MATCH(AAL108,Вхідні_дані!$D$296:$D$345,0),10),"-")</f>
        <v>-</v>
      </c>
      <c r="AAN108" s="9"/>
      <c r="AAO108" s="11"/>
      <c r="AAP108" s="102" t="str">
        <f t="shared" si="289"/>
        <v>-</v>
      </c>
      <c r="AAR108" s="103" t="str">
        <f>IF(AAQ108&gt;0,INDEX(Вхідні_дані!$A$296:$J$345,MATCH(AAQ108,Вхідні_дані!$D$296:$D$345,0),5),"-")</f>
        <v>-</v>
      </c>
      <c r="AAS108" s="112">
        <v>18</v>
      </c>
      <c r="AAT108" s="8"/>
      <c r="AAU108" s="101" t="str">
        <f>IF(AAT108&gt;0,INDEX(Вхідні_дані!$A$296:$J$345,MATCH(AAT108,Вхідні_дані!$D$296:$D$345,0),10),"-")</f>
        <v>-</v>
      </c>
      <c r="AAV108" s="9"/>
      <c r="AAW108" s="11"/>
      <c r="AAX108" s="102" t="str">
        <f t="shared" si="290"/>
        <v>-</v>
      </c>
      <c r="AAZ108" s="103" t="str">
        <f>IF(AAY108&gt;0,INDEX(Вхідні_дані!$A$296:$J$345,MATCH(AAY108,Вхідні_дані!$D$296:$D$345,0),5),"-")</f>
        <v>-</v>
      </c>
      <c r="ABA108" s="112">
        <v>18</v>
      </c>
      <c r="ABB108" s="8"/>
      <c r="ABC108" s="101" t="str">
        <f>IF(ABB108&gt;0,INDEX(Вхідні_дані!$A$296:$J$345,MATCH(ABB108,Вхідні_дані!$D$296:$D$345,0),10),"-")</f>
        <v>-</v>
      </c>
      <c r="ABD108" s="9"/>
      <c r="ABE108" s="11"/>
      <c r="ABF108" s="102" t="str">
        <f t="shared" si="291"/>
        <v>-</v>
      </c>
      <c r="ABH108" s="103" t="str">
        <f>IF(ABG108&gt;0,INDEX(Вхідні_дані!$A$296:$J$345,MATCH(ABG108,Вхідні_дані!$D$296:$D$345,0),5),"-")</f>
        <v>-</v>
      </c>
      <c r="ABI108" s="112">
        <v>18</v>
      </c>
      <c r="ABJ108" s="8"/>
      <c r="ABK108" s="101" t="str">
        <f>IF(ABJ108&gt;0,INDEX(Вхідні_дані!$A$296:$J$345,MATCH(ABJ108,Вхідні_дані!$D$296:$D$345,0),10),"-")</f>
        <v>-</v>
      </c>
      <c r="ABL108" s="9"/>
      <c r="ABM108" s="11"/>
      <c r="ABN108" s="102" t="str">
        <f t="shared" si="292"/>
        <v>-</v>
      </c>
      <c r="ABP108" s="103" t="str">
        <f>IF(ABO108&gt;0,INDEX(Вхідні_дані!$A$296:$J$345,MATCH(ABO108,Вхідні_дані!$D$296:$D$345,0),5),"-")</f>
        <v>-</v>
      </c>
      <c r="ABQ108" s="112">
        <v>18</v>
      </c>
      <c r="ABR108" s="8"/>
      <c r="ABS108" s="101" t="str">
        <f>IF(ABR108&gt;0,INDEX(Вхідні_дані!$A$296:$J$345,MATCH(ABR108,Вхідні_дані!$D$296:$D$345,0),10),"-")</f>
        <v>-</v>
      </c>
      <c r="ABT108" s="9"/>
      <c r="ABU108" s="11"/>
      <c r="ABV108" s="102" t="str">
        <f t="shared" si="293"/>
        <v>-</v>
      </c>
      <c r="ABX108" s="103" t="str">
        <f>IF(ABW108&gt;0,INDEX(Вхідні_дані!$A$296:$J$345,MATCH(ABW108,Вхідні_дані!$D$296:$D$345,0),5),"-")</f>
        <v>-</v>
      </c>
      <c r="ABY108" s="112">
        <v>18</v>
      </c>
      <c r="ABZ108" s="8"/>
      <c r="ACA108" s="101" t="str">
        <f>IF(ABZ108&gt;0,INDEX(Вхідні_дані!$A$296:$J$345,MATCH(ABZ108,Вхідні_дані!$D$296:$D$345,0),10),"-")</f>
        <v>-</v>
      </c>
      <c r="ACB108" s="9"/>
      <c r="ACC108" s="11"/>
      <c r="ACD108" s="102" t="str">
        <f t="shared" si="294"/>
        <v>-</v>
      </c>
      <c r="ACF108" s="103" t="str">
        <f>IF(ACE108&gt;0,INDEX(Вхідні_дані!$A$296:$J$345,MATCH(ACE108,Вхідні_дані!$D$296:$D$345,0),5),"-")</f>
        <v>-</v>
      </c>
      <c r="ACG108" s="112">
        <v>18</v>
      </c>
      <c r="ACH108" s="8"/>
      <c r="ACI108" s="101" t="str">
        <f>IF(ACH108&gt;0,INDEX(Вхідні_дані!$A$296:$J$345,MATCH(ACH108,Вхідні_дані!$D$296:$D$345,0),10),"-")</f>
        <v>-</v>
      </c>
      <c r="ACJ108" s="9"/>
      <c r="ACK108" s="11"/>
      <c r="ACL108" s="102" t="str">
        <f t="shared" si="295"/>
        <v>-</v>
      </c>
      <c r="ACN108" s="103" t="str">
        <f>IF(ACM108&gt;0,INDEX(Вхідні_дані!$A$296:$J$345,MATCH(ACM108,Вхідні_дані!$D$296:$D$345,0),5),"-")</f>
        <v>-</v>
      </c>
      <c r="ACO108" s="112">
        <v>18</v>
      </c>
      <c r="ACP108" s="8"/>
      <c r="ACQ108" s="101" t="str">
        <f>IF(ACP108&gt;0,INDEX(Вхідні_дані!$A$296:$J$345,MATCH(ACP108,Вхідні_дані!$D$296:$D$345,0),10),"-")</f>
        <v>-</v>
      </c>
      <c r="ACR108" s="9"/>
      <c r="ACS108" s="11"/>
      <c r="ACT108" s="102" t="str">
        <f t="shared" si="296"/>
        <v>-</v>
      </c>
      <c r="ACV108" s="103" t="str">
        <f>IF(ACU108&gt;0,INDEX(Вхідні_дані!$A$296:$J$345,MATCH(ACU108,Вхідні_дані!$D$296:$D$345,0),5),"-")</f>
        <v>-</v>
      </c>
      <c r="ACW108" s="112">
        <v>18</v>
      </c>
      <c r="ACX108" s="8"/>
      <c r="ACY108" s="101" t="str">
        <f>IF(ACX108&gt;0,INDEX(Вхідні_дані!$A$296:$J$345,MATCH(ACX108,Вхідні_дані!$D$296:$D$345,0),10),"-")</f>
        <v>-</v>
      </c>
      <c r="ACZ108" s="9"/>
      <c r="ADA108" s="11"/>
      <c r="ADB108" s="102" t="str">
        <f t="shared" si="297"/>
        <v>-</v>
      </c>
      <c r="ADD108" s="103" t="str">
        <f>IF(ADC108&gt;0,INDEX(Вхідні_дані!$A$296:$J$345,MATCH(ADC108,Вхідні_дані!$D$296:$D$345,0),5),"-")</f>
        <v>-</v>
      </c>
      <c r="ADE108" s="112">
        <v>18</v>
      </c>
      <c r="ADF108" s="8"/>
      <c r="ADG108" s="101" t="str">
        <f>IF(ADF108&gt;0,INDEX(Вхідні_дані!$A$296:$J$345,MATCH(ADF108,Вхідні_дані!$D$296:$D$345,0),10),"-")</f>
        <v>-</v>
      </c>
      <c r="ADH108" s="9"/>
      <c r="ADI108" s="11"/>
      <c r="ADJ108" s="102" t="str">
        <f t="shared" si="298"/>
        <v>-</v>
      </c>
      <c r="ADL108" s="103" t="str">
        <f>IF(ADK108&gt;0,INDEX(Вхідні_дані!$A$296:$J$345,MATCH(ADK108,Вхідні_дані!$D$296:$D$345,0),5),"-")</f>
        <v>-</v>
      </c>
      <c r="ADM108" s="112">
        <v>18</v>
      </c>
      <c r="ADN108" s="8"/>
      <c r="ADO108" s="101" t="str">
        <f>IF(ADN108&gt;0,INDEX(Вхідні_дані!$A$296:$J$345,MATCH(ADN108,Вхідні_дані!$D$296:$D$345,0),10),"-")</f>
        <v>-</v>
      </c>
      <c r="ADP108" s="9"/>
      <c r="ADQ108" s="11"/>
      <c r="ADR108" s="102" t="str">
        <f t="shared" si="299"/>
        <v>-</v>
      </c>
      <c r="ADT108" s="103" t="str">
        <f>IF(ADS108&gt;0,INDEX(Вхідні_дані!$A$296:$J$345,MATCH(ADS108,Вхідні_дані!$D$296:$D$345,0),5),"-")</f>
        <v>-</v>
      </c>
    </row>
    <row r="109" spans="1:800" ht="25.5" customHeight="1" outlineLevel="1" x14ac:dyDescent="0.25">
      <c r="A109" s="112">
        <v>19</v>
      </c>
      <c r="B109" s="8"/>
      <c r="C109" s="101" t="str">
        <f>IF(B109&gt;0,INDEX(Вхідні_дані!$A$296:$J$345,MATCH(B109,Вхідні_дані!$D$296:$D$345,0),10),"-")</f>
        <v>-</v>
      </c>
      <c r="D109" s="9"/>
      <c r="E109" s="11"/>
      <c r="F109" s="102" t="str">
        <f t="shared" si="200"/>
        <v>-</v>
      </c>
      <c r="H109" s="103" t="str">
        <f>IF(G109&gt;0,INDEX(Вхідні_дані!$A$296:$J$345,MATCH(G109,Вхідні_дані!$D$296:$D$345,0),5),"-")</f>
        <v>-</v>
      </c>
      <c r="I109" s="112">
        <v>19</v>
      </c>
      <c r="J109" s="8"/>
      <c r="K109" s="101" t="str">
        <f>IF(J109&gt;0,INDEX(Вхідні_дані!$A$296:$J$345,MATCH(J109,Вхідні_дані!$D$296:$D$345,0),10),"-")</f>
        <v>-</v>
      </c>
      <c r="L109" s="9"/>
      <c r="M109" s="11"/>
      <c r="N109" s="102" t="str">
        <f t="shared" si="201"/>
        <v>-</v>
      </c>
      <c r="P109" s="103" t="str">
        <f>IF(O109&gt;0,INDEX(Вхідні_дані!$A$296:$J$345,MATCH(O109,Вхідні_дані!$D$296:$D$345,0),5),"-")</f>
        <v>-</v>
      </c>
      <c r="Q109" s="112">
        <v>19</v>
      </c>
      <c r="R109" s="8"/>
      <c r="S109" s="101" t="str">
        <f>IF(R109&gt;0,INDEX(Вхідні_дані!$A$296:$J$345,MATCH(R109,Вхідні_дані!$D$296:$D$345,0),10),"-")</f>
        <v>-</v>
      </c>
      <c r="T109" s="9"/>
      <c r="U109" s="11"/>
      <c r="V109" s="102" t="str">
        <f t="shared" si="202"/>
        <v>-</v>
      </c>
      <c r="X109" s="103" t="str">
        <f>IF(W109&gt;0,INDEX(Вхідні_дані!$A$296:$J$345,MATCH(W109,Вхідні_дані!$D$296:$D$345,0),5),"-")</f>
        <v>-</v>
      </c>
      <c r="Y109" s="112">
        <v>19</v>
      </c>
      <c r="Z109" s="8"/>
      <c r="AA109" s="101" t="str">
        <f>IF(Z109&gt;0,INDEX(Вхідні_дані!$A$296:$J$345,MATCH(Z109,Вхідні_дані!$D$296:$D$345,0),10),"-")</f>
        <v>-</v>
      </c>
      <c r="AB109" s="9"/>
      <c r="AC109" s="11"/>
      <c r="AD109" s="102" t="str">
        <f t="shared" si="203"/>
        <v>-</v>
      </c>
      <c r="AF109" s="103" t="str">
        <f>IF(AE109&gt;0,INDEX(Вхідні_дані!$A$296:$J$345,MATCH(AE109,Вхідні_дані!$D$296:$D$345,0),5),"-")</f>
        <v>-</v>
      </c>
      <c r="AG109" s="112">
        <v>19</v>
      </c>
      <c r="AH109" s="8"/>
      <c r="AI109" s="101" t="str">
        <f>IF(AH109&gt;0,INDEX(Вхідні_дані!$A$296:$J$345,MATCH(AH109,Вхідні_дані!$D$296:$D$345,0),10),"-")</f>
        <v>-</v>
      </c>
      <c r="AJ109" s="9"/>
      <c r="AK109" s="11"/>
      <c r="AL109" s="102" t="str">
        <f t="shared" si="204"/>
        <v>-</v>
      </c>
      <c r="AN109" s="103" t="str">
        <f>IF(AM109&gt;0,INDEX(Вхідні_дані!$A$296:$J$345,MATCH(AM109,Вхідні_дані!$D$296:$D$345,0),5),"-")</f>
        <v>-</v>
      </c>
      <c r="AO109" s="112">
        <v>19</v>
      </c>
      <c r="AP109" s="8"/>
      <c r="AQ109" s="101" t="str">
        <f>IF(AP109&gt;0,INDEX(Вхідні_дані!$A$296:$J$345,MATCH(AP109,Вхідні_дані!$D$296:$D$345,0),10),"-")</f>
        <v>-</v>
      </c>
      <c r="AR109" s="9"/>
      <c r="AS109" s="11"/>
      <c r="AT109" s="102" t="str">
        <f t="shared" si="205"/>
        <v>-</v>
      </c>
      <c r="AV109" s="103" t="str">
        <f>IF(AU109&gt;0,INDEX(Вхідні_дані!$A$296:$J$345,MATCH(AU109,Вхідні_дані!$D$296:$D$345,0),5),"-")</f>
        <v>-</v>
      </c>
      <c r="AW109" s="112">
        <v>19</v>
      </c>
      <c r="AX109" s="8"/>
      <c r="AY109" s="101" t="str">
        <f>IF(AX109&gt;0,INDEX(Вхідні_дані!$A$296:$J$345,MATCH(AX109,Вхідні_дані!$D$296:$D$345,0),10),"-")</f>
        <v>-</v>
      </c>
      <c r="AZ109" s="9"/>
      <c r="BA109" s="11"/>
      <c r="BB109" s="102" t="str">
        <f t="shared" si="206"/>
        <v>-</v>
      </c>
      <c r="BD109" s="103" t="str">
        <f>IF(BC109&gt;0,INDEX(Вхідні_дані!$A$296:$J$345,MATCH(BC109,Вхідні_дані!$D$296:$D$345,0),5),"-")</f>
        <v>-</v>
      </c>
      <c r="BE109" s="112">
        <v>19</v>
      </c>
      <c r="BF109" s="8"/>
      <c r="BG109" s="101" t="str">
        <f>IF(BF109&gt;0,INDEX(Вхідні_дані!$A$296:$J$345,MATCH(BF109,Вхідні_дані!$D$296:$D$345,0),10),"-")</f>
        <v>-</v>
      </c>
      <c r="BH109" s="9"/>
      <c r="BI109" s="11"/>
      <c r="BJ109" s="102" t="str">
        <f t="shared" si="207"/>
        <v>-</v>
      </c>
      <c r="BL109" s="103" t="str">
        <f>IF(BK109&gt;0,INDEX(Вхідні_дані!$A$296:$J$345,MATCH(BK109,Вхідні_дані!$D$296:$D$345,0),5),"-")</f>
        <v>-</v>
      </c>
      <c r="BM109" s="112">
        <v>19</v>
      </c>
      <c r="BN109" s="8"/>
      <c r="BO109" s="101" t="str">
        <f>IF(BN109&gt;0,INDEX(Вхідні_дані!$A$296:$J$345,MATCH(BN109,Вхідні_дані!$D$296:$D$345,0),10),"-")</f>
        <v>-</v>
      </c>
      <c r="BP109" s="9"/>
      <c r="BQ109" s="11"/>
      <c r="BR109" s="102" t="str">
        <f t="shared" si="208"/>
        <v>-</v>
      </c>
      <c r="BT109" s="103" t="str">
        <f>IF(BS109&gt;0,INDEX(Вхідні_дані!$A$296:$J$345,MATCH(BS109,Вхідні_дані!$D$296:$D$345,0),5),"-")</f>
        <v>-</v>
      </c>
      <c r="BU109" s="112">
        <v>19</v>
      </c>
      <c r="BV109" s="8"/>
      <c r="BW109" s="101" t="str">
        <f>IF(BV109&gt;0,INDEX(Вхідні_дані!$A$296:$J$345,MATCH(BV109,Вхідні_дані!$D$296:$D$345,0),10),"-")</f>
        <v>-</v>
      </c>
      <c r="BX109" s="9"/>
      <c r="BY109" s="11"/>
      <c r="BZ109" s="102" t="str">
        <f t="shared" si="209"/>
        <v>-</v>
      </c>
      <c r="CB109" s="103" t="str">
        <f>IF(CA109&gt;0,INDEX(Вхідні_дані!$A$296:$J$345,MATCH(CA109,Вхідні_дані!$D$296:$D$345,0),5),"-")</f>
        <v>-</v>
      </c>
      <c r="CC109" s="112">
        <v>19</v>
      </c>
      <c r="CD109" s="8"/>
      <c r="CE109" s="101" t="str">
        <f>IF(CD109&gt;0,INDEX(Вхідні_дані!$A$296:$J$345,MATCH(CD109,Вхідні_дані!$D$296:$D$345,0),10),"-")</f>
        <v>-</v>
      </c>
      <c r="CF109" s="9"/>
      <c r="CG109" s="11"/>
      <c r="CH109" s="102" t="str">
        <f t="shared" si="210"/>
        <v>-</v>
      </c>
      <c r="CJ109" s="103" t="str">
        <f>IF(CI109&gt;0,INDEX(Вхідні_дані!$A$296:$J$345,MATCH(CI109,Вхідні_дані!$D$296:$D$345,0),5),"-")</f>
        <v>-</v>
      </c>
      <c r="CK109" s="112">
        <v>19</v>
      </c>
      <c r="CL109" s="8"/>
      <c r="CM109" s="101" t="str">
        <f>IF(CL109&gt;0,INDEX(Вхідні_дані!$A$296:$J$345,MATCH(CL109,Вхідні_дані!$D$296:$D$345,0),10),"-")</f>
        <v>-</v>
      </c>
      <c r="CN109" s="9"/>
      <c r="CO109" s="11"/>
      <c r="CP109" s="102" t="str">
        <f t="shared" si="211"/>
        <v>-</v>
      </c>
      <c r="CR109" s="103" t="str">
        <f>IF(CQ109&gt;0,INDEX(Вхідні_дані!$A$296:$J$345,MATCH(CQ109,Вхідні_дані!$D$296:$D$345,0),5),"-")</f>
        <v>-</v>
      </c>
      <c r="CS109" s="112">
        <v>19</v>
      </c>
      <c r="CT109" s="8"/>
      <c r="CU109" s="101" t="str">
        <f>IF(CT109&gt;0,INDEX(Вхідні_дані!$A$296:$J$345,MATCH(CT109,Вхідні_дані!$D$296:$D$345,0),10),"-")</f>
        <v>-</v>
      </c>
      <c r="CV109" s="9"/>
      <c r="CW109" s="11"/>
      <c r="CX109" s="102" t="str">
        <f t="shared" si="212"/>
        <v>-</v>
      </c>
      <c r="CZ109" s="103" t="str">
        <f>IF(CY109&gt;0,INDEX(Вхідні_дані!$A$296:$J$345,MATCH(CY109,Вхідні_дані!$D$296:$D$345,0),5),"-")</f>
        <v>-</v>
      </c>
      <c r="DA109" s="112">
        <v>19</v>
      </c>
      <c r="DB109" s="8"/>
      <c r="DC109" s="101" t="str">
        <f>IF(DB109&gt;0,INDEX(Вхідні_дані!$A$296:$J$345,MATCH(DB109,Вхідні_дані!$D$296:$D$345,0),10),"-")</f>
        <v>-</v>
      </c>
      <c r="DD109" s="9"/>
      <c r="DE109" s="11"/>
      <c r="DF109" s="102" t="str">
        <f t="shared" si="213"/>
        <v>-</v>
      </c>
      <c r="DH109" s="103" t="str">
        <f>IF(DG109&gt;0,INDEX(Вхідні_дані!$A$296:$J$345,MATCH(DG109,Вхідні_дані!$D$296:$D$345,0),5),"-")</f>
        <v>-</v>
      </c>
      <c r="DI109" s="112">
        <v>19</v>
      </c>
      <c r="DJ109" s="8"/>
      <c r="DK109" s="101" t="str">
        <f>IF(DJ109&gt;0,INDEX(Вхідні_дані!$A$296:$J$345,MATCH(DJ109,Вхідні_дані!$D$296:$D$345,0),10),"-")</f>
        <v>-</v>
      </c>
      <c r="DL109" s="9"/>
      <c r="DM109" s="11"/>
      <c r="DN109" s="102" t="str">
        <f t="shared" si="214"/>
        <v>-</v>
      </c>
      <c r="DP109" s="103" t="str">
        <f>IF(DO109&gt;0,INDEX(Вхідні_дані!$A$296:$J$345,MATCH(DO109,Вхідні_дані!$D$296:$D$345,0),5),"-")</f>
        <v>-</v>
      </c>
      <c r="DQ109" s="112">
        <v>19</v>
      </c>
      <c r="DR109" s="8"/>
      <c r="DS109" s="101" t="str">
        <f>IF(DR109&gt;0,INDEX(Вхідні_дані!$A$296:$J$345,MATCH(DR109,Вхідні_дані!$D$296:$D$345,0),10),"-")</f>
        <v>-</v>
      </c>
      <c r="DT109" s="9"/>
      <c r="DU109" s="11"/>
      <c r="DV109" s="102" t="str">
        <f t="shared" si="215"/>
        <v>-</v>
      </c>
      <c r="DX109" s="103" t="str">
        <f>IF(DW109&gt;0,INDEX(Вхідні_дані!$A$296:$J$345,MATCH(DW109,Вхідні_дані!$D$296:$D$345,0),5),"-")</f>
        <v>-</v>
      </c>
      <c r="DY109" s="112">
        <v>19</v>
      </c>
      <c r="DZ109" s="8"/>
      <c r="EA109" s="101" t="str">
        <f>IF(DZ109&gt;0,INDEX(Вхідні_дані!$A$296:$J$345,MATCH(DZ109,Вхідні_дані!$D$296:$D$345,0),10),"-")</f>
        <v>-</v>
      </c>
      <c r="EB109" s="9"/>
      <c r="EC109" s="11"/>
      <c r="ED109" s="102" t="str">
        <f t="shared" si="216"/>
        <v>-</v>
      </c>
      <c r="EF109" s="103" t="str">
        <f>IF(EE109&gt;0,INDEX(Вхідні_дані!$A$296:$J$345,MATCH(EE109,Вхідні_дані!$D$296:$D$345,0),5),"-")</f>
        <v>-</v>
      </c>
      <c r="EG109" s="112">
        <v>19</v>
      </c>
      <c r="EH109" s="8"/>
      <c r="EI109" s="101" t="str">
        <f>IF(EH109&gt;0,INDEX(Вхідні_дані!$A$296:$J$345,MATCH(EH109,Вхідні_дані!$D$296:$D$345,0),10),"-")</f>
        <v>-</v>
      </c>
      <c r="EJ109" s="9"/>
      <c r="EK109" s="11"/>
      <c r="EL109" s="102" t="str">
        <f t="shared" si="217"/>
        <v>-</v>
      </c>
      <c r="EN109" s="103" t="str">
        <f>IF(EM109&gt;0,INDEX(Вхідні_дані!$A$296:$J$345,MATCH(EM109,Вхідні_дані!$D$296:$D$345,0),5),"-")</f>
        <v>-</v>
      </c>
      <c r="EO109" s="112">
        <v>19</v>
      </c>
      <c r="EP109" s="8"/>
      <c r="EQ109" s="101" t="str">
        <f>IF(EP109&gt;0,INDEX(Вхідні_дані!$A$296:$J$345,MATCH(EP109,Вхідні_дані!$D$296:$D$345,0),10),"-")</f>
        <v>-</v>
      </c>
      <c r="ER109" s="9"/>
      <c r="ES109" s="11"/>
      <c r="ET109" s="102" t="str">
        <f t="shared" si="218"/>
        <v>-</v>
      </c>
      <c r="EV109" s="103" t="str">
        <f>IF(EU109&gt;0,INDEX(Вхідні_дані!$A$296:$J$345,MATCH(EU109,Вхідні_дані!$D$296:$D$345,0),5),"-")</f>
        <v>-</v>
      </c>
      <c r="EW109" s="112">
        <v>19</v>
      </c>
      <c r="EX109" s="8"/>
      <c r="EY109" s="101" t="str">
        <f>IF(EX109&gt;0,INDEX(Вхідні_дані!$A$296:$J$345,MATCH(EX109,Вхідні_дані!$D$296:$D$345,0),10),"-")</f>
        <v>-</v>
      </c>
      <c r="EZ109" s="9"/>
      <c r="FA109" s="11"/>
      <c r="FB109" s="102" t="str">
        <f t="shared" si="219"/>
        <v>-</v>
      </c>
      <c r="FD109" s="103" t="str">
        <f>IF(FC109&gt;0,INDEX(Вхідні_дані!$A$296:$J$345,MATCH(FC109,Вхідні_дані!$D$296:$D$345,0),5),"-")</f>
        <v>-</v>
      </c>
      <c r="FE109" s="112">
        <v>19</v>
      </c>
      <c r="FF109" s="8"/>
      <c r="FG109" s="101" t="str">
        <f>IF(FF109&gt;0,INDEX(Вхідні_дані!$A$296:$J$345,MATCH(FF109,Вхідні_дані!$D$296:$D$345,0),10),"-")</f>
        <v>-</v>
      </c>
      <c r="FH109" s="9"/>
      <c r="FI109" s="11"/>
      <c r="FJ109" s="102" t="str">
        <f t="shared" si="220"/>
        <v>-</v>
      </c>
      <c r="FL109" s="103" t="str">
        <f>IF(FK109&gt;0,INDEX(Вхідні_дані!$A$296:$J$345,MATCH(FK109,Вхідні_дані!$D$296:$D$345,0),5),"-")</f>
        <v>-</v>
      </c>
      <c r="FM109" s="112">
        <v>19</v>
      </c>
      <c r="FN109" s="8"/>
      <c r="FO109" s="101" t="str">
        <f>IF(FN109&gt;0,INDEX(Вхідні_дані!$A$296:$J$345,MATCH(FN109,Вхідні_дані!$D$296:$D$345,0),10),"-")</f>
        <v>-</v>
      </c>
      <c r="FP109" s="9"/>
      <c r="FQ109" s="11"/>
      <c r="FR109" s="102" t="str">
        <f t="shared" si="221"/>
        <v>-</v>
      </c>
      <c r="FT109" s="103" t="str">
        <f>IF(FS109&gt;0,INDEX(Вхідні_дані!$A$296:$J$345,MATCH(FS109,Вхідні_дані!$D$296:$D$345,0),5),"-")</f>
        <v>-</v>
      </c>
      <c r="FU109" s="112">
        <v>19</v>
      </c>
      <c r="FV109" s="8"/>
      <c r="FW109" s="101" t="str">
        <f>IF(FV109&gt;0,INDEX(Вхідні_дані!$A$296:$J$345,MATCH(FV109,Вхідні_дані!$D$296:$D$345,0),10),"-")</f>
        <v>-</v>
      </c>
      <c r="FX109" s="9"/>
      <c r="FY109" s="11"/>
      <c r="FZ109" s="102" t="str">
        <f t="shared" si="222"/>
        <v>-</v>
      </c>
      <c r="GB109" s="103" t="str">
        <f>IF(GA109&gt;0,INDEX(Вхідні_дані!$A$296:$J$345,MATCH(GA109,Вхідні_дані!$D$296:$D$345,0),5),"-")</f>
        <v>-</v>
      </c>
      <c r="GC109" s="112">
        <v>19</v>
      </c>
      <c r="GD109" s="8"/>
      <c r="GE109" s="101" t="str">
        <f>IF(GD109&gt;0,INDEX(Вхідні_дані!$A$296:$J$345,MATCH(GD109,Вхідні_дані!$D$296:$D$345,0),10),"-")</f>
        <v>-</v>
      </c>
      <c r="GF109" s="9"/>
      <c r="GG109" s="11"/>
      <c r="GH109" s="102" t="str">
        <f t="shared" si="223"/>
        <v>-</v>
      </c>
      <c r="GJ109" s="103" t="str">
        <f>IF(GI109&gt;0,INDEX(Вхідні_дані!$A$296:$J$345,MATCH(GI109,Вхідні_дані!$D$296:$D$345,0),5),"-")</f>
        <v>-</v>
      </c>
      <c r="GK109" s="112">
        <v>19</v>
      </c>
      <c r="GL109" s="8"/>
      <c r="GM109" s="101" t="str">
        <f>IF(GL109&gt;0,INDEX(Вхідні_дані!$A$296:$J$345,MATCH(GL109,Вхідні_дані!$D$296:$D$345,0),10),"-")</f>
        <v>-</v>
      </c>
      <c r="GN109" s="9"/>
      <c r="GO109" s="11"/>
      <c r="GP109" s="102" t="str">
        <f t="shared" si="224"/>
        <v>-</v>
      </c>
      <c r="GR109" s="103" t="str">
        <f>IF(GQ109&gt;0,INDEX(Вхідні_дані!$A$296:$J$345,MATCH(GQ109,Вхідні_дані!$D$296:$D$345,0),5),"-")</f>
        <v>-</v>
      </c>
      <c r="GS109" s="112">
        <v>19</v>
      </c>
      <c r="GT109" s="8"/>
      <c r="GU109" s="101" t="str">
        <f>IF(GT109&gt;0,INDEX(Вхідні_дані!$A$296:$J$345,MATCH(GT109,Вхідні_дані!$D$296:$D$345,0),10),"-")</f>
        <v>-</v>
      </c>
      <c r="GV109" s="9"/>
      <c r="GW109" s="11"/>
      <c r="GX109" s="102" t="str">
        <f t="shared" si="225"/>
        <v>-</v>
      </c>
      <c r="GZ109" s="103" t="str">
        <f>IF(GY109&gt;0,INDEX(Вхідні_дані!$A$296:$J$345,MATCH(GY109,Вхідні_дані!$D$296:$D$345,0),5),"-")</f>
        <v>-</v>
      </c>
      <c r="HA109" s="112">
        <v>19</v>
      </c>
      <c r="HB109" s="8"/>
      <c r="HC109" s="101" t="str">
        <f>IF(HB109&gt;0,INDEX(Вхідні_дані!$A$296:$J$345,MATCH(HB109,Вхідні_дані!$D$296:$D$345,0),10),"-")</f>
        <v>-</v>
      </c>
      <c r="HD109" s="9"/>
      <c r="HE109" s="11"/>
      <c r="HF109" s="102" t="str">
        <f t="shared" si="226"/>
        <v>-</v>
      </c>
      <c r="HH109" s="103" t="str">
        <f>IF(HG109&gt;0,INDEX(Вхідні_дані!$A$296:$J$345,MATCH(HG109,Вхідні_дані!$D$296:$D$345,0),5),"-")</f>
        <v>-</v>
      </c>
      <c r="HI109" s="112">
        <v>19</v>
      </c>
      <c r="HJ109" s="8"/>
      <c r="HK109" s="101" t="str">
        <f>IF(HJ109&gt;0,INDEX(Вхідні_дані!$A$296:$J$345,MATCH(HJ109,Вхідні_дані!$D$296:$D$345,0),10),"-")</f>
        <v>-</v>
      </c>
      <c r="HL109" s="9"/>
      <c r="HM109" s="11"/>
      <c r="HN109" s="102" t="str">
        <f t="shared" si="227"/>
        <v>-</v>
      </c>
      <c r="HP109" s="103" t="str">
        <f>IF(HO109&gt;0,INDEX(Вхідні_дані!$A$296:$J$345,MATCH(HO109,Вхідні_дані!$D$296:$D$345,0),5),"-")</f>
        <v>-</v>
      </c>
      <c r="HQ109" s="112">
        <v>19</v>
      </c>
      <c r="HR109" s="8"/>
      <c r="HS109" s="101" t="str">
        <f>IF(HR109&gt;0,INDEX(Вхідні_дані!$A$296:$J$345,MATCH(HR109,Вхідні_дані!$D$296:$D$345,0),10),"-")</f>
        <v>-</v>
      </c>
      <c r="HT109" s="9"/>
      <c r="HU109" s="11"/>
      <c r="HV109" s="102" t="str">
        <f t="shared" si="228"/>
        <v>-</v>
      </c>
      <c r="HX109" s="103" t="str">
        <f>IF(HW109&gt;0,INDEX(Вхідні_дані!$A$296:$J$345,MATCH(HW109,Вхідні_дані!$D$296:$D$345,0),5),"-")</f>
        <v>-</v>
      </c>
      <c r="HY109" s="112">
        <v>19</v>
      </c>
      <c r="HZ109" s="8"/>
      <c r="IA109" s="101" t="str">
        <f>IF(HZ109&gt;0,INDEX(Вхідні_дані!$A$296:$J$345,MATCH(HZ109,Вхідні_дані!$D$296:$D$345,0),10),"-")</f>
        <v>-</v>
      </c>
      <c r="IB109" s="9"/>
      <c r="IC109" s="11"/>
      <c r="ID109" s="102" t="str">
        <f t="shared" si="229"/>
        <v>-</v>
      </c>
      <c r="IF109" s="103" t="str">
        <f>IF(IE109&gt;0,INDEX(Вхідні_дані!$A$296:$J$345,MATCH(IE109,Вхідні_дані!$D$296:$D$345,0),5),"-")</f>
        <v>-</v>
      </c>
      <c r="IG109" s="112">
        <v>19</v>
      </c>
      <c r="IH109" s="8"/>
      <c r="II109" s="101" t="str">
        <f>IF(IH109&gt;0,INDEX(Вхідні_дані!$A$296:$J$345,MATCH(IH109,Вхідні_дані!$D$296:$D$345,0),10),"-")</f>
        <v>-</v>
      </c>
      <c r="IJ109" s="9"/>
      <c r="IK109" s="11"/>
      <c r="IL109" s="102" t="str">
        <f t="shared" si="230"/>
        <v>-</v>
      </c>
      <c r="IN109" s="103" t="str">
        <f>IF(IM109&gt;0,INDEX(Вхідні_дані!$A$296:$J$345,MATCH(IM109,Вхідні_дані!$D$296:$D$345,0),5),"-")</f>
        <v>-</v>
      </c>
      <c r="IO109" s="112">
        <v>19</v>
      </c>
      <c r="IP109" s="8"/>
      <c r="IQ109" s="101" t="str">
        <f>IF(IP109&gt;0,INDEX(Вхідні_дані!$A$296:$J$345,MATCH(IP109,Вхідні_дані!$D$296:$D$345,0),10),"-")</f>
        <v>-</v>
      </c>
      <c r="IR109" s="9"/>
      <c r="IS109" s="11"/>
      <c r="IT109" s="102" t="str">
        <f t="shared" si="231"/>
        <v>-</v>
      </c>
      <c r="IV109" s="103" t="str">
        <f>IF(IU109&gt;0,INDEX(Вхідні_дані!$A$296:$J$345,MATCH(IU109,Вхідні_дані!$D$296:$D$345,0),5),"-")</f>
        <v>-</v>
      </c>
      <c r="IW109" s="112">
        <v>19</v>
      </c>
      <c r="IX109" s="8"/>
      <c r="IY109" s="101" t="str">
        <f>IF(IX109&gt;0,INDEX(Вхідні_дані!$A$296:$J$345,MATCH(IX109,Вхідні_дані!$D$296:$D$345,0),10),"-")</f>
        <v>-</v>
      </c>
      <c r="IZ109" s="9"/>
      <c r="JA109" s="11"/>
      <c r="JB109" s="102" t="str">
        <f t="shared" si="232"/>
        <v>-</v>
      </c>
      <c r="JD109" s="103" t="str">
        <f>IF(JC109&gt;0,INDEX(Вхідні_дані!$A$296:$J$345,MATCH(JC109,Вхідні_дані!$D$296:$D$345,0),5),"-")</f>
        <v>-</v>
      </c>
      <c r="JE109" s="112">
        <v>19</v>
      </c>
      <c r="JF109" s="8"/>
      <c r="JG109" s="101" t="str">
        <f>IF(JF109&gt;0,INDEX(Вхідні_дані!$A$296:$J$345,MATCH(JF109,Вхідні_дані!$D$296:$D$345,0),10),"-")</f>
        <v>-</v>
      </c>
      <c r="JH109" s="9"/>
      <c r="JI109" s="11"/>
      <c r="JJ109" s="102" t="str">
        <f t="shared" si="233"/>
        <v>-</v>
      </c>
      <c r="JL109" s="103" t="str">
        <f>IF(JK109&gt;0,INDEX(Вхідні_дані!$A$296:$J$345,MATCH(JK109,Вхідні_дані!$D$296:$D$345,0),5),"-")</f>
        <v>-</v>
      </c>
      <c r="JM109" s="112">
        <v>19</v>
      </c>
      <c r="JN109" s="8"/>
      <c r="JO109" s="101" t="str">
        <f>IF(JN109&gt;0,INDEX(Вхідні_дані!$A$296:$J$345,MATCH(JN109,Вхідні_дані!$D$296:$D$345,0),10),"-")</f>
        <v>-</v>
      </c>
      <c r="JP109" s="9"/>
      <c r="JQ109" s="11"/>
      <c r="JR109" s="102" t="str">
        <f t="shared" si="234"/>
        <v>-</v>
      </c>
      <c r="JT109" s="103" t="str">
        <f>IF(JS109&gt;0,INDEX(Вхідні_дані!$A$296:$J$345,MATCH(JS109,Вхідні_дані!$D$296:$D$345,0),5),"-")</f>
        <v>-</v>
      </c>
      <c r="JU109" s="112">
        <v>19</v>
      </c>
      <c r="JV109" s="8"/>
      <c r="JW109" s="101" t="str">
        <f>IF(JV109&gt;0,INDEX(Вхідні_дані!$A$296:$J$345,MATCH(JV109,Вхідні_дані!$D$296:$D$345,0),10),"-")</f>
        <v>-</v>
      </c>
      <c r="JX109" s="9"/>
      <c r="JY109" s="11"/>
      <c r="JZ109" s="102" t="str">
        <f t="shared" si="235"/>
        <v>-</v>
      </c>
      <c r="KB109" s="103" t="str">
        <f>IF(KA109&gt;0,INDEX(Вхідні_дані!$A$296:$J$345,MATCH(KA109,Вхідні_дані!$D$296:$D$345,0),5),"-")</f>
        <v>-</v>
      </c>
      <c r="KC109" s="112">
        <v>19</v>
      </c>
      <c r="KD109" s="8"/>
      <c r="KE109" s="101" t="str">
        <f>IF(KD109&gt;0,INDEX(Вхідні_дані!$A$296:$J$345,MATCH(KD109,Вхідні_дані!$D$296:$D$345,0),10),"-")</f>
        <v>-</v>
      </c>
      <c r="KF109" s="9"/>
      <c r="KG109" s="11"/>
      <c r="KH109" s="102" t="str">
        <f t="shared" si="236"/>
        <v>-</v>
      </c>
      <c r="KJ109" s="103" t="str">
        <f>IF(KI109&gt;0,INDEX(Вхідні_дані!$A$296:$J$345,MATCH(KI109,Вхідні_дані!$D$296:$D$345,0),5),"-")</f>
        <v>-</v>
      </c>
      <c r="KK109" s="112">
        <v>19</v>
      </c>
      <c r="KL109" s="8"/>
      <c r="KM109" s="101" t="str">
        <f>IF(KL109&gt;0,INDEX(Вхідні_дані!$A$296:$J$345,MATCH(KL109,Вхідні_дані!$D$296:$D$345,0),10),"-")</f>
        <v>-</v>
      </c>
      <c r="KN109" s="9"/>
      <c r="KO109" s="11"/>
      <c r="KP109" s="102" t="str">
        <f t="shared" si="237"/>
        <v>-</v>
      </c>
      <c r="KR109" s="103" t="str">
        <f>IF(KQ109&gt;0,INDEX(Вхідні_дані!$A$296:$J$345,MATCH(KQ109,Вхідні_дані!$D$296:$D$345,0),5),"-")</f>
        <v>-</v>
      </c>
      <c r="KS109" s="112">
        <v>19</v>
      </c>
      <c r="KT109" s="8"/>
      <c r="KU109" s="101" t="str">
        <f>IF(KT109&gt;0,INDEX(Вхідні_дані!$A$296:$J$345,MATCH(KT109,Вхідні_дані!$D$296:$D$345,0),10),"-")</f>
        <v>-</v>
      </c>
      <c r="KV109" s="9"/>
      <c r="KW109" s="11"/>
      <c r="KX109" s="102" t="str">
        <f t="shared" si="238"/>
        <v>-</v>
      </c>
      <c r="KZ109" s="103" t="str">
        <f>IF(KY109&gt;0,INDEX(Вхідні_дані!$A$296:$J$345,MATCH(KY109,Вхідні_дані!$D$296:$D$345,0),5),"-")</f>
        <v>-</v>
      </c>
      <c r="LA109" s="112">
        <v>19</v>
      </c>
      <c r="LB109" s="8"/>
      <c r="LC109" s="101" t="str">
        <f>IF(LB109&gt;0,INDEX(Вхідні_дані!$A$296:$J$345,MATCH(LB109,Вхідні_дані!$D$296:$D$345,0),10),"-")</f>
        <v>-</v>
      </c>
      <c r="LD109" s="9"/>
      <c r="LE109" s="11"/>
      <c r="LF109" s="102" t="str">
        <f t="shared" si="239"/>
        <v>-</v>
      </c>
      <c r="LH109" s="103" t="str">
        <f>IF(LG109&gt;0,INDEX(Вхідні_дані!$A$296:$J$345,MATCH(LG109,Вхідні_дані!$D$296:$D$345,0),5),"-")</f>
        <v>-</v>
      </c>
      <c r="LI109" s="112">
        <v>19</v>
      </c>
      <c r="LJ109" s="8"/>
      <c r="LK109" s="101" t="str">
        <f>IF(LJ109&gt;0,INDEX(Вхідні_дані!$A$296:$J$345,MATCH(LJ109,Вхідні_дані!$D$296:$D$345,0),10),"-")</f>
        <v>-</v>
      </c>
      <c r="LL109" s="9"/>
      <c r="LM109" s="11"/>
      <c r="LN109" s="102" t="str">
        <f t="shared" si="240"/>
        <v>-</v>
      </c>
      <c r="LP109" s="103" t="str">
        <f>IF(LO109&gt;0,INDEX(Вхідні_дані!$A$296:$J$345,MATCH(LO109,Вхідні_дані!$D$296:$D$345,0),5),"-")</f>
        <v>-</v>
      </c>
      <c r="LQ109" s="112">
        <v>19</v>
      </c>
      <c r="LR109" s="8"/>
      <c r="LS109" s="101" t="str">
        <f>IF(LR109&gt;0,INDEX(Вхідні_дані!$A$296:$J$345,MATCH(LR109,Вхідні_дані!$D$296:$D$345,0),10),"-")</f>
        <v>-</v>
      </c>
      <c r="LT109" s="9"/>
      <c r="LU109" s="11"/>
      <c r="LV109" s="102" t="str">
        <f t="shared" si="241"/>
        <v>-</v>
      </c>
      <c r="LX109" s="103" t="str">
        <f>IF(LW109&gt;0,INDEX(Вхідні_дані!$A$296:$J$345,MATCH(LW109,Вхідні_дані!$D$296:$D$345,0),5),"-")</f>
        <v>-</v>
      </c>
      <c r="LY109" s="112">
        <v>19</v>
      </c>
      <c r="LZ109" s="8"/>
      <c r="MA109" s="101" t="str">
        <f>IF(LZ109&gt;0,INDEX(Вхідні_дані!$A$296:$J$345,MATCH(LZ109,Вхідні_дані!$D$296:$D$345,0),10),"-")</f>
        <v>-</v>
      </c>
      <c r="MB109" s="9"/>
      <c r="MC109" s="11"/>
      <c r="MD109" s="102" t="str">
        <f t="shared" si="242"/>
        <v>-</v>
      </c>
      <c r="MF109" s="103" t="str">
        <f>IF(ME109&gt;0,INDEX(Вхідні_дані!$A$296:$J$345,MATCH(ME109,Вхідні_дані!$D$296:$D$345,0),5),"-")</f>
        <v>-</v>
      </c>
      <c r="MG109" s="112">
        <v>19</v>
      </c>
      <c r="MH109" s="8"/>
      <c r="MI109" s="101" t="str">
        <f>IF(MH109&gt;0,INDEX(Вхідні_дані!$A$296:$J$345,MATCH(MH109,Вхідні_дані!$D$296:$D$345,0),10),"-")</f>
        <v>-</v>
      </c>
      <c r="MJ109" s="9"/>
      <c r="MK109" s="11"/>
      <c r="ML109" s="102" t="str">
        <f t="shared" si="243"/>
        <v>-</v>
      </c>
      <c r="MN109" s="103" t="str">
        <f>IF(MM109&gt;0,INDEX(Вхідні_дані!$A$296:$J$345,MATCH(MM109,Вхідні_дані!$D$296:$D$345,0),5),"-")</f>
        <v>-</v>
      </c>
      <c r="MO109" s="112">
        <v>19</v>
      </c>
      <c r="MP109" s="8"/>
      <c r="MQ109" s="101" t="str">
        <f>IF(MP109&gt;0,INDEX(Вхідні_дані!$A$296:$J$345,MATCH(MP109,Вхідні_дані!$D$296:$D$345,0),10),"-")</f>
        <v>-</v>
      </c>
      <c r="MR109" s="9"/>
      <c r="MS109" s="11"/>
      <c r="MT109" s="102" t="str">
        <f t="shared" si="244"/>
        <v>-</v>
      </c>
      <c r="MV109" s="103" t="str">
        <f>IF(MU109&gt;0,INDEX(Вхідні_дані!$A$296:$J$345,MATCH(MU109,Вхідні_дані!$D$296:$D$345,0),5),"-")</f>
        <v>-</v>
      </c>
      <c r="MW109" s="112">
        <v>19</v>
      </c>
      <c r="MX109" s="8"/>
      <c r="MY109" s="101" t="str">
        <f>IF(MX109&gt;0,INDEX(Вхідні_дані!$A$296:$J$345,MATCH(MX109,Вхідні_дані!$D$296:$D$345,0),10),"-")</f>
        <v>-</v>
      </c>
      <c r="MZ109" s="9"/>
      <c r="NA109" s="11"/>
      <c r="NB109" s="102" t="str">
        <f t="shared" si="245"/>
        <v>-</v>
      </c>
      <c r="ND109" s="103" t="str">
        <f>IF(NC109&gt;0,INDEX(Вхідні_дані!$A$296:$J$345,MATCH(NC109,Вхідні_дані!$D$296:$D$345,0),5),"-")</f>
        <v>-</v>
      </c>
      <c r="NE109" s="112">
        <v>19</v>
      </c>
      <c r="NF109" s="8"/>
      <c r="NG109" s="101" t="str">
        <f>IF(NF109&gt;0,INDEX(Вхідні_дані!$A$296:$J$345,MATCH(NF109,Вхідні_дані!$D$296:$D$345,0),10),"-")</f>
        <v>-</v>
      </c>
      <c r="NH109" s="9"/>
      <c r="NI109" s="11"/>
      <c r="NJ109" s="102" t="str">
        <f t="shared" si="246"/>
        <v>-</v>
      </c>
      <c r="NL109" s="103" t="str">
        <f>IF(NK109&gt;0,INDEX(Вхідні_дані!$A$296:$J$345,MATCH(NK109,Вхідні_дані!$D$296:$D$345,0),5),"-")</f>
        <v>-</v>
      </c>
      <c r="NM109" s="112">
        <v>19</v>
      </c>
      <c r="NN109" s="8"/>
      <c r="NO109" s="101" t="str">
        <f>IF(NN109&gt;0,INDEX(Вхідні_дані!$A$296:$J$345,MATCH(NN109,Вхідні_дані!$D$296:$D$345,0),10),"-")</f>
        <v>-</v>
      </c>
      <c r="NP109" s="9"/>
      <c r="NQ109" s="11"/>
      <c r="NR109" s="102" t="str">
        <f t="shared" si="247"/>
        <v>-</v>
      </c>
      <c r="NT109" s="103" t="str">
        <f>IF(NS109&gt;0,INDEX(Вхідні_дані!$A$296:$J$345,MATCH(NS109,Вхідні_дані!$D$296:$D$345,0),5),"-")</f>
        <v>-</v>
      </c>
      <c r="NU109" s="112">
        <v>19</v>
      </c>
      <c r="NV109" s="8"/>
      <c r="NW109" s="101" t="str">
        <f>IF(NV109&gt;0,INDEX(Вхідні_дані!$A$296:$J$345,MATCH(NV109,Вхідні_дані!$D$296:$D$345,0),10),"-")</f>
        <v>-</v>
      </c>
      <c r="NX109" s="9"/>
      <c r="NY109" s="11"/>
      <c r="NZ109" s="102" t="str">
        <f t="shared" si="248"/>
        <v>-</v>
      </c>
      <c r="OB109" s="103" t="str">
        <f>IF(OA109&gt;0,INDEX(Вхідні_дані!$A$296:$J$345,MATCH(OA109,Вхідні_дані!$D$296:$D$345,0),5),"-")</f>
        <v>-</v>
      </c>
      <c r="OC109" s="112">
        <v>19</v>
      </c>
      <c r="OD109" s="8"/>
      <c r="OE109" s="101" t="str">
        <f>IF(OD109&gt;0,INDEX(Вхідні_дані!$A$296:$J$345,MATCH(OD109,Вхідні_дані!$D$296:$D$345,0),10),"-")</f>
        <v>-</v>
      </c>
      <c r="OF109" s="9"/>
      <c r="OG109" s="11"/>
      <c r="OH109" s="102" t="str">
        <f t="shared" si="249"/>
        <v>-</v>
      </c>
      <c r="OJ109" s="103" t="str">
        <f>IF(OI109&gt;0,INDEX(Вхідні_дані!$A$296:$J$345,MATCH(OI109,Вхідні_дані!$D$296:$D$345,0),5),"-")</f>
        <v>-</v>
      </c>
      <c r="OK109" s="112">
        <v>19</v>
      </c>
      <c r="OL109" s="8"/>
      <c r="OM109" s="101" t="str">
        <f>IF(OL109&gt;0,INDEX(Вхідні_дані!$A$296:$J$345,MATCH(OL109,Вхідні_дані!$D$296:$D$345,0),10),"-")</f>
        <v>-</v>
      </c>
      <c r="ON109" s="9"/>
      <c r="OO109" s="11"/>
      <c r="OP109" s="102" t="str">
        <f t="shared" si="250"/>
        <v>-</v>
      </c>
      <c r="OR109" s="103" t="str">
        <f>IF(OQ109&gt;0,INDEX(Вхідні_дані!$A$296:$J$345,MATCH(OQ109,Вхідні_дані!$D$296:$D$345,0),5),"-")</f>
        <v>-</v>
      </c>
      <c r="OS109" s="112">
        <v>19</v>
      </c>
      <c r="OT109" s="8"/>
      <c r="OU109" s="101" t="str">
        <f>IF(OT109&gt;0,INDEX(Вхідні_дані!$A$296:$J$345,MATCH(OT109,Вхідні_дані!$D$296:$D$345,0),10),"-")</f>
        <v>-</v>
      </c>
      <c r="OV109" s="9"/>
      <c r="OW109" s="11"/>
      <c r="OX109" s="102" t="str">
        <f t="shared" si="251"/>
        <v>-</v>
      </c>
      <c r="OZ109" s="103" t="str">
        <f>IF(OY109&gt;0,INDEX(Вхідні_дані!$A$296:$J$345,MATCH(OY109,Вхідні_дані!$D$296:$D$345,0),5),"-")</f>
        <v>-</v>
      </c>
      <c r="PA109" s="112">
        <v>19</v>
      </c>
      <c r="PB109" s="8"/>
      <c r="PC109" s="101" t="str">
        <f>IF(PB109&gt;0,INDEX(Вхідні_дані!$A$296:$J$345,MATCH(PB109,Вхідні_дані!$D$296:$D$345,0),10),"-")</f>
        <v>-</v>
      </c>
      <c r="PD109" s="9"/>
      <c r="PE109" s="11"/>
      <c r="PF109" s="102" t="str">
        <f t="shared" si="252"/>
        <v>-</v>
      </c>
      <c r="PH109" s="103" t="str">
        <f>IF(PG109&gt;0,INDEX(Вхідні_дані!$A$296:$J$345,MATCH(PG109,Вхідні_дані!$D$296:$D$345,0),5),"-")</f>
        <v>-</v>
      </c>
      <c r="PI109" s="112">
        <v>19</v>
      </c>
      <c r="PJ109" s="8"/>
      <c r="PK109" s="101" t="str">
        <f>IF(PJ109&gt;0,INDEX(Вхідні_дані!$A$296:$J$345,MATCH(PJ109,Вхідні_дані!$D$296:$D$345,0),10),"-")</f>
        <v>-</v>
      </c>
      <c r="PL109" s="9"/>
      <c r="PM109" s="11"/>
      <c r="PN109" s="102" t="str">
        <f t="shared" si="253"/>
        <v>-</v>
      </c>
      <c r="PP109" s="103" t="str">
        <f>IF(PO109&gt;0,INDEX(Вхідні_дані!$A$296:$J$345,MATCH(PO109,Вхідні_дані!$D$296:$D$345,0),5),"-")</f>
        <v>-</v>
      </c>
      <c r="PQ109" s="112">
        <v>19</v>
      </c>
      <c r="PR109" s="8"/>
      <c r="PS109" s="101" t="str">
        <f>IF(PR109&gt;0,INDEX(Вхідні_дані!$A$296:$J$345,MATCH(PR109,Вхідні_дані!$D$296:$D$345,0),10),"-")</f>
        <v>-</v>
      </c>
      <c r="PT109" s="9"/>
      <c r="PU109" s="11"/>
      <c r="PV109" s="102" t="str">
        <f t="shared" si="254"/>
        <v>-</v>
      </c>
      <c r="PX109" s="103" t="str">
        <f>IF(PW109&gt;0,INDEX(Вхідні_дані!$A$296:$J$345,MATCH(PW109,Вхідні_дані!$D$296:$D$345,0),5),"-")</f>
        <v>-</v>
      </c>
      <c r="PY109" s="112">
        <v>19</v>
      </c>
      <c r="PZ109" s="8"/>
      <c r="QA109" s="101" t="str">
        <f>IF(PZ109&gt;0,INDEX(Вхідні_дані!$A$296:$J$345,MATCH(PZ109,Вхідні_дані!$D$296:$D$345,0),10),"-")</f>
        <v>-</v>
      </c>
      <c r="QB109" s="9"/>
      <c r="QC109" s="11"/>
      <c r="QD109" s="102" t="str">
        <f t="shared" si="255"/>
        <v>-</v>
      </c>
      <c r="QF109" s="103" t="str">
        <f>IF(QE109&gt;0,INDEX(Вхідні_дані!$A$296:$J$345,MATCH(QE109,Вхідні_дані!$D$296:$D$345,0),5),"-")</f>
        <v>-</v>
      </c>
      <c r="QG109" s="112">
        <v>19</v>
      </c>
      <c r="QH109" s="8"/>
      <c r="QI109" s="101" t="str">
        <f>IF(QH109&gt;0,INDEX(Вхідні_дані!$A$296:$J$345,MATCH(QH109,Вхідні_дані!$D$296:$D$345,0),10),"-")</f>
        <v>-</v>
      </c>
      <c r="QJ109" s="9"/>
      <c r="QK109" s="11"/>
      <c r="QL109" s="102" t="str">
        <f t="shared" si="256"/>
        <v>-</v>
      </c>
      <c r="QN109" s="103" t="str">
        <f>IF(QM109&gt;0,INDEX(Вхідні_дані!$A$296:$J$345,MATCH(QM109,Вхідні_дані!$D$296:$D$345,0),5),"-")</f>
        <v>-</v>
      </c>
      <c r="QO109" s="112">
        <v>19</v>
      </c>
      <c r="QP109" s="8"/>
      <c r="QQ109" s="101" t="str">
        <f>IF(QP109&gt;0,INDEX(Вхідні_дані!$A$296:$J$345,MATCH(QP109,Вхідні_дані!$D$296:$D$345,0),10),"-")</f>
        <v>-</v>
      </c>
      <c r="QR109" s="9"/>
      <c r="QS109" s="11"/>
      <c r="QT109" s="102" t="str">
        <f t="shared" si="257"/>
        <v>-</v>
      </c>
      <c r="QV109" s="103" t="str">
        <f>IF(QU109&gt;0,INDEX(Вхідні_дані!$A$296:$J$345,MATCH(QU109,Вхідні_дані!$D$296:$D$345,0),5),"-")</f>
        <v>-</v>
      </c>
      <c r="QW109" s="112">
        <v>19</v>
      </c>
      <c r="QX109" s="8"/>
      <c r="QY109" s="101" t="str">
        <f>IF(QX109&gt;0,INDEX(Вхідні_дані!$A$296:$J$345,MATCH(QX109,Вхідні_дані!$D$296:$D$345,0),10),"-")</f>
        <v>-</v>
      </c>
      <c r="QZ109" s="9"/>
      <c r="RA109" s="11"/>
      <c r="RB109" s="102" t="str">
        <f t="shared" si="258"/>
        <v>-</v>
      </c>
      <c r="RD109" s="103" t="str">
        <f>IF(RC109&gt;0,INDEX(Вхідні_дані!$A$296:$J$345,MATCH(RC109,Вхідні_дані!$D$296:$D$345,0),5),"-")</f>
        <v>-</v>
      </c>
      <c r="RE109" s="112">
        <v>19</v>
      </c>
      <c r="RF109" s="8"/>
      <c r="RG109" s="101" t="str">
        <f>IF(RF109&gt;0,INDEX(Вхідні_дані!$A$296:$J$345,MATCH(RF109,Вхідні_дані!$D$296:$D$345,0),10),"-")</f>
        <v>-</v>
      </c>
      <c r="RH109" s="9"/>
      <c r="RI109" s="11"/>
      <c r="RJ109" s="102" t="str">
        <f t="shared" si="259"/>
        <v>-</v>
      </c>
      <c r="RL109" s="103" t="str">
        <f>IF(RK109&gt;0,INDEX(Вхідні_дані!$A$296:$J$345,MATCH(RK109,Вхідні_дані!$D$296:$D$345,0),5),"-")</f>
        <v>-</v>
      </c>
      <c r="RM109" s="112">
        <v>19</v>
      </c>
      <c r="RN109" s="8"/>
      <c r="RO109" s="101" t="str">
        <f>IF(RN109&gt;0,INDEX(Вхідні_дані!$A$296:$J$345,MATCH(RN109,Вхідні_дані!$D$296:$D$345,0),10),"-")</f>
        <v>-</v>
      </c>
      <c r="RP109" s="9"/>
      <c r="RQ109" s="11"/>
      <c r="RR109" s="102" t="str">
        <f t="shared" si="260"/>
        <v>-</v>
      </c>
      <c r="RT109" s="103" t="str">
        <f>IF(RS109&gt;0,INDEX(Вхідні_дані!$A$296:$J$345,MATCH(RS109,Вхідні_дані!$D$296:$D$345,0),5),"-")</f>
        <v>-</v>
      </c>
      <c r="RU109" s="112">
        <v>19</v>
      </c>
      <c r="RV109" s="8"/>
      <c r="RW109" s="101" t="str">
        <f>IF(RV109&gt;0,INDEX(Вхідні_дані!$A$296:$J$345,MATCH(RV109,Вхідні_дані!$D$296:$D$345,0),10),"-")</f>
        <v>-</v>
      </c>
      <c r="RX109" s="9"/>
      <c r="RY109" s="11"/>
      <c r="RZ109" s="102" t="str">
        <f t="shared" si="261"/>
        <v>-</v>
      </c>
      <c r="SB109" s="103" t="str">
        <f>IF(SA109&gt;0,INDEX(Вхідні_дані!$A$296:$J$345,MATCH(SA109,Вхідні_дані!$D$296:$D$345,0),5),"-")</f>
        <v>-</v>
      </c>
      <c r="SC109" s="112">
        <v>19</v>
      </c>
      <c r="SD109" s="8"/>
      <c r="SE109" s="101" t="str">
        <f>IF(SD109&gt;0,INDEX(Вхідні_дані!$A$296:$J$345,MATCH(SD109,Вхідні_дані!$D$296:$D$345,0),10),"-")</f>
        <v>-</v>
      </c>
      <c r="SF109" s="9"/>
      <c r="SG109" s="11"/>
      <c r="SH109" s="102" t="str">
        <f t="shared" si="262"/>
        <v>-</v>
      </c>
      <c r="SJ109" s="103" t="str">
        <f>IF(SI109&gt;0,INDEX(Вхідні_дані!$A$296:$J$345,MATCH(SI109,Вхідні_дані!$D$296:$D$345,0),5),"-")</f>
        <v>-</v>
      </c>
      <c r="SK109" s="112">
        <v>19</v>
      </c>
      <c r="SL109" s="8"/>
      <c r="SM109" s="101" t="str">
        <f>IF(SL109&gt;0,INDEX(Вхідні_дані!$A$296:$J$345,MATCH(SL109,Вхідні_дані!$D$296:$D$345,0),10),"-")</f>
        <v>-</v>
      </c>
      <c r="SN109" s="9"/>
      <c r="SO109" s="11"/>
      <c r="SP109" s="102" t="str">
        <f t="shared" si="263"/>
        <v>-</v>
      </c>
      <c r="SR109" s="103" t="str">
        <f>IF(SQ109&gt;0,INDEX(Вхідні_дані!$A$296:$J$345,MATCH(SQ109,Вхідні_дані!$D$296:$D$345,0),5),"-")</f>
        <v>-</v>
      </c>
      <c r="SS109" s="112">
        <v>19</v>
      </c>
      <c r="ST109" s="8"/>
      <c r="SU109" s="101" t="str">
        <f>IF(ST109&gt;0,INDEX(Вхідні_дані!$A$296:$J$345,MATCH(ST109,Вхідні_дані!$D$296:$D$345,0),10),"-")</f>
        <v>-</v>
      </c>
      <c r="SV109" s="9"/>
      <c r="SW109" s="11"/>
      <c r="SX109" s="102" t="str">
        <f t="shared" si="264"/>
        <v>-</v>
      </c>
      <c r="SZ109" s="103" t="str">
        <f>IF(SY109&gt;0,INDEX(Вхідні_дані!$A$296:$J$345,MATCH(SY109,Вхідні_дані!$D$296:$D$345,0),5),"-")</f>
        <v>-</v>
      </c>
      <c r="TA109" s="112">
        <v>19</v>
      </c>
      <c r="TB109" s="8"/>
      <c r="TC109" s="101" t="str">
        <f>IF(TB109&gt;0,INDEX(Вхідні_дані!$A$296:$J$345,MATCH(TB109,Вхідні_дані!$D$296:$D$345,0),10),"-")</f>
        <v>-</v>
      </c>
      <c r="TD109" s="9"/>
      <c r="TE109" s="11"/>
      <c r="TF109" s="102" t="str">
        <f t="shared" si="265"/>
        <v>-</v>
      </c>
      <c r="TH109" s="103" t="str">
        <f>IF(TG109&gt;0,INDEX(Вхідні_дані!$A$296:$J$345,MATCH(TG109,Вхідні_дані!$D$296:$D$345,0),5),"-")</f>
        <v>-</v>
      </c>
      <c r="TI109" s="112">
        <v>19</v>
      </c>
      <c r="TJ109" s="8"/>
      <c r="TK109" s="101" t="str">
        <f>IF(TJ109&gt;0,INDEX(Вхідні_дані!$A$296:$J$345,MATCH(TJ109,Вхідні_дані!$D$296:$D$345,0),10),"-")</f>
        <v>-</v>
      </c>
      <c r="TL109" s="9"/>
      <c r="TM109" s="11"/>
      <c r="TN109" s="102" t="str">
        <f t="shared" si="266"/>
        <v>-</v>
      </c>
      <c r="TP109" s="103" t="str">
        <f>IF(TO109&gt;0,INDEX(Вхідні_дані!$A$296:$J$345,MATCH(TO109,Вхідні_дані!$D$296:$D$345,0),5),"-")</f>
        <v>-</v>
      </c>
      <c r="TQ109" s="112">
        <v>19</v>
      </c>
      <c r="TR109" s="8"/>
      <c r="TS109" s="101" t="str">
        <f>IF(TR109&gt;0,INDEX(Вхідні_дані!$A$296:$J$345,MATCH(TR109,Вхідні_дані!$D$296:$D$345,0),10),"-")</f>
        <v>-</v>
      </c>
      <c r="TT109" s="9"/>
      <c r="TU109" s="11"/>
      <c r="TV109" s="102" t="str">
        <f t="shared" si="267"/>
        <v>-</v>
      </c>
      <c r="TX109" s="103" t="str">
        <f>IF(TW109&gt;0,INDEX(Вхідні_дані!$A$296:$J$345,MATCH(TW109,Вхідні_дані!$D$296:$D$345,0),5),"-")</f>
        <v>-</v>
      </c>
      <c r="TY109" s="112">
        <v>19</v>
      </c>
      <c r="TZ109" s="8"/>
      <c r="UA109" s="101" t="str">
        <f>IF(TZ109&gt;0,INDEX(Вхідні_дані!$A$296:$J$345,MATCH(TZ109,Вхідні_дані!$D$296:$D$345,0),10),"-")</f>
        <v>-</v>
      </c>
      <c r="UB109" s="9"/>
      <c r="UC109" s="11"/>
      <c r="UD109" s="102" t="str">
        <f t="shared" si="268"/>
        <v>-</v>
      </c>
      <c r="UF109" s="103" t="str">
        <f>IF(UE109&gt;0,INDEX(Вхідні_дані!$A$296:$J$345,MATCH(UE109,Вхідні_дані!$D$296:$D$345,0),5),"-")</f>
        <v>-</v>
      </c>
      <c r="UG109" s="112">
        <v>19</v>
      </c>
      <c r="UH109" s="8"/>
      <c r="UI109" s="101" t="str">
        <f>IF(UH109&gt;0,INDEX(Вхідні_дані!$A$296:$J$345,MATCH(UH109,Вхідні_дані!$D$296:$D$345,0),10),"-")</f>
        <v>-</v>
      </c>
      <c r="UJ109" s="9"/>
      <c r="UK109" s="11"/>
      <c r="UL109" s="102" t="str">
        <f t="shared" si="269"/>
        <v>-</v>
      </c>
      <c r="UN109" s="103" t="str">
        <f>IF(UM109&gt;0,INDEX(Вхідні_дані!$A$296:$J$345,MATCH(UM109,Вхідні_дані!$D$296:$D$345,0),5),"-")</f>
        <v>-</v>
      </c>
      <c r="UO109" s="112">
        <v>19</v>
      </c>
      <c r="UP109" s="8"/>
      <c r="UQ109" s="101" t="str">
        <f>IF(UP109&gt;0,INDEX(Вхідні_дані!$A$296:$J$345,MATCH(UP109,Вхідні_дані!$D$296:$D$345,0),10),"-")</f>
        <v>-</v>
      </c>
      <c r="UR109" s="9"/>
      <c r="US109" s="11"/>
      <c r="UT109" s="102" t="str">
        <f t="shared" si="270"/>
        <v>-</v>
      </c>
      <c r="UV109" s="103" t="str">
        <f>IF(UU109&gt;0,INDEX(Вхідні_дані!$A$296:$J$345,MATCH(UU109,Вхідні_дані!$D$296:$D$345,0),5),"-")</f>
        <v>-</v>
      </c>
      <c r="UW109" s="112">
        <v>19</v>
      </c>
      <c r="UX109" s="8"/>
      <c r="UY109" s="101" t="str">
        <f>IF(UX109&gt;0,INDEX(Вхідні_дані!$A$296:$J$345,MATCH(UX109,Вхідні_дані!$D$296:$D$345,0),10),"-")</f>
        <v>-</v>
      </c>
      <c r="UZ109" s="9"/>
      <c r="VA109" s="11"/>
      <c r="VB109" s="102" t="str">
        <f t="shared" si="271"/>
        <v>-</v>
      </c>
      <c r="VD109" s="103" t="str">
        <f>IF(VC109&gt;0,INDEX(Вхідні_дані!$A$296:$J$345,MATCH(VC109,Вхідні_дані!$D$296:$D$345,0),5),"-")</f>
        <v>-</v>
      </c>
      <c r="VE109" s="112">
        <v>19</v>
      </c>
      <c r="VF109" s="8"/>
      <c r="VG109" s="101" t="str">
        <f>IF(VF109&gt;0,INDEX(Вхідні_дані!$A$296:$J$345,MATCH(VF109,Вхідні_дані!$D$296:$D$345,0),10),"-")</f>
        <v>-</v>
      </c>
      <c r="VH109" s="9"/>
      <c r="VI109" s="11"/>
      <c r="VJ109" s="102" t="str">
        <f t="shared" si="272"/>
        <v>-</v>
      </c>
      <c r="VL109" s="103" t="str">
        <f>IF(VK109&gt;0,INDEX(Вхідні_дані!$A$296:$J$345,MATCH(VK109,Вхідні_дані!$D$296:$D$345,0),5),"-")</f>
        <v>-</v>
      </c>
      <c r="VM109" s="112">
        <v>19</v>
      </c>
      <c r="VN109" s="8"/>
      <c r="VO109" s="101" t="str">
        <f>IF(VN109&gt;0,INDEX(Вхідні_дані!$A$296:$J$345,MATCH(VN109,Вхідні_дані!$D$296:$D$345,0),10),"-")</f>
        <v>-</v>
      </c>
      <c r="VP109" s="9"/>
      <c r="VQ109" s="11"/>
      <c r="VR109" s="102" t="str">
        <f t="shared" si="273"/>
        <v>-</v>
      </c>
      <c r="VT109" s="103" t="str">
        <f>IF(VS109&gt;0,INDEX(Вхідні_дані!$A$296:$J$345,MATCH(VS109,Вхідні_дані!$D$296:$D$345,0),5),"-")</f>
        <v>-</v>
      </c>
      <c r="VU109" s="112">
        <v>19</v>
      </c>
      <c r="VV109" s="8"/>
      <c r="VW109" s="101" t="str">
        <f>IF(VV109&gt;0,INDEX(Вхідні_дані!$A$296:$J$345,MATCH(VV109,Вхідні_дані!$D$296:$D$345,0),10),"-")</f>
        <v>-</v>
      </c>
      <c r="VX109" s="9"/>
      <c r="VY109" s="11"/>
      <c r="VZ109" s="102" t="str">
        <f t="shared" si="274"/>
        <v>-</v>
      </c>
      <c r="WB109" s="103" t="str">
        <f>IF(WA109&gt;0,INDEX(Вхідні_дані!$A$296:$J$345,MATCH(WA109,Вхідні_дані!$D$296:$D$345,0),5),"-")</f>
        <v>-</v>
      </c>
      <c r="WC109" s="112">
        <v>19</v>
      </c>
      <c r="WD109" s="8"/>
      <c r="WE109" s="101" t="str">
        <f>IF(WD109&gt;0,INDEX(Вхідні_дані!$A$296:$J$345,MATCH(WD109,Вхідні_дані!$D$296:$D$345,0),10),"-")</f>
        <v>-</v>
      </c>
      <c r="WF109" s="9"/>
      <c r="WG109" s="11"/>
      <c r="WH109" s="102" t="str">
        <f t="shared" si="275"/>
        <v>-</v>
      </c>
      <c r="WJ109" s="103" t="str">
        <f>IF(WI109&gt;0,INDEX(Вхідні_дані!$A$296:$J$345,MATCH(WI109,Вхідні_дані!$D$296:$D$345,0),5),"-")</f>
        <v>-</v>
      </c>
      <c r="WK109" s="112">
        <v>19</v>
      </c>
      <c r="WL109" s="8"/>
      <c r="WM109" s="101" t="str">
        <f>IF(WL109&gt;0,INDEX(Вхідні_дані!$A$296:$J$345,MATCH(WL109,Вхідні_дані!$D$296:$D$345,0),10),"-")</f>
        <v>-</v>
      </c>
      <c r="WN109" s="9"/>
      <c r="WO109" s="11"/>
      <c r="WP109" s="102" t="str">
        <f t="shared" si="276"/>
        <v>-</v>
      </c>
      <c r="WR109" s="103" t="str">
        <f>IF(WQ109&gt;0,INDEX(Вхідні_дані!$A$296:$J$345,MATCH(WQ109,Вхідні_дані!$D$296:$D$345,0),5),"-")</f>
        <v>-</v>
      </c>
      <c r="WS109" s="112">
        <v>19</v>
      </c>
      <c r="WT109" s="8"/>
      <c r="WU109" s="101" t="str">
        <f>IF(WT109&gt;0,INDEX(Вхідні_дані!$A$296:$J$345,MATCH(WT109,Вхідні_дані!$D$296:$D$345,0),10),"-")</f>
        <v>-</v>
      </c>
      <c r="WV109" s="9"/>
      <c r="WW109" s="11"/>
      <c r="WX109" s="102" t="str">
        <f t="shared" si="277"/>
        <v>-</v>
      </c>
      <c r="WZ109" s="103" t="str">
        <f>IF(WY109&gt;0,INDEX(Вхідні_дані!$A$296:$J$345,MATCH(WY109,Вхідні_дані!$D$296:$D$345,0),5),"-")</f>
        <v>-</v>
      </c>
      <c r="XA109" s="112">
        <v>19</v>
      </c>
      <c r="XB109" s="8"/>
      <c r="XC109" s="101" t="str">
        <f>IF(XB109&gt;0,INDEX(Вхідні_дані!$A$296:$J$345,MATCH(XB109,Вхідні_дані!$D$296:$D$345,0),10),"-")</f>
        <v>-</v>
      </c>
      <c r="XD109" s="9"/>
      <c r="XE109" s="11"/>
      <c r="XF109" s="102" t="str">
        <f t="shared" si="278"/>
        <v>-</v>
      </c>
      <c r="XH109" s="103" t="str">
        <f>IF(XG109&gt;0,INDEX(Вхідні_дані!$A$296:$J$345,MATCH(XG109,Вхідні_дані!$D$296:$D$345,0),5),"-")</f>
        <v>-</v>
      </c>
      <c r="XI109" s="112">
        <v>19</v>
      </c>
      <c r="XJ109" s="8"/>
      <c r="XK109" s="101" t="str">
        <f>IF(XJ109&gt;0,INDEX(Вхідні_дані!$A$296:$J$345,MATCH(XJ109,Вхідні_дані!$D$296:$D$345,0),10),"-")</f>
        <v>-</v>
      </c>
      <c r="XL109" s="9"/>
      <c r="XM109" s="11"/>
      <c r="XN109" s="102" t="str">
        <f t="shared" si="279"/>
        <v>-</v>
      </c>
      <c r="XP109" s="103" t="str">
        <f>IF(XO109&gt;0,INDEX(Вхідні_дані!$A$296:$J$345,MATCH(XO109,Вхідні_дані!$D$296:$D$345,0),5),"-")</f>
        <v>-</v>
      </c>
      <c r="XQ109" s="112">
        <v>19</v>
      </c>
      <c r="XR109" s="8"/>
      <c r="XS109" s="101" t="str">
        <f>IF(XR109&gt;0,INDEX(Вхідні_дані!$A$296:$J$345,MATCH(XR109,Вхідні_дані!$D$296:$D$345,0),10),"-")</f>
        <v>-</v>
      </c>
      <c r="XT109" s="9"/>
      <c r="XU109" s="11"/>
      <c r="XV109" s="102" t="str">
        <f t="shared" si="280"/>
        <v>-</v>
      </c>
      <c r="XX109" s="103" t="str">
        <f>IF(XW109&gt;0,INDEX(Вхідні_дані!$A$296:$J$345,MATCH(XW109,Вхідні_дані!$D$296:$D$345,0),5),"-")</f>
        <v>-</v>
      </c>
      <c r="XY109" s="112">
        <v>19</v>
      </c>
      <c r="XZ109" s="8"/>
      <c r="YA109" s="101" t="str">
        <f>IF(XZ109&gt;0,INDEX(Вхідні_дані!$A$296:$J$345,MATCH(XZ109,Вхідні_дані!$D$296:$D$345,0),10),"-")</f>
        <v>-</v>
      </c>
      <c r="YB109" s="9"/>
      <c r="YC109" s="11"/>
      <c r="YD109" s="102" t="str">
        <f t="shared" si="281"/>
        <v>-</v>
      </c>
      <c r="YF109" s="103" t="str">
        <f>IF(YE109&gt;0,INDEX(Вхідні_дані!$A$296:$J$345,MATCH(YE109,Вхідні_дані!$D$296:$D$345,0),5),"-")</f>
        <v>-</v>
      </c>
      <c r="YG109" s="112">
        <v>19</v>
      </c>
      <c r="YH109" s="8"/>
      <c r="YI109" s="101" t="str">
        <f>IF(YH109&gt;0,INDEX(Вхідні_дані!$A$296:$J$345,MATCH(YH109,Вхідні_дані!$D$296:$D$345,0),10),"-")</f>
        <v>-</v>
      </c>
      <c r="YJ109" s="9"/>
      <c r="YK109" s="11"/>
      <c r="YL109" s="102" t="str">
        <f t="shared" si="282"/>
        <v>-</v>
      </c>
      <c r="YN109" s="103" t="str">
        <f>IF(YM109&gt;0,INDEX(Вхідні_дані!$A$296:$J$345,MATCH(YM109,Вхідні_дані!$D$296:$D$345,0),5),"-")</f>
        <v>-</v>
      </c>
      <c r="YO109" s="112">
        <v>19</v>
      </c>
      <c r="YP109" s="8"/>
      <c r="YQ109" s="101" t="str">
        <f>IF(YP109&gt;0,INDEX(Вхідні_дані!$A$296:$J$345,MATCH(YP109,Вхідні_дані!$D$296:$D$345,0),10),"-")</f>
        <v>-</v>
      </c>
      <c r="YR109" s="9"/>
      <c r="YS109" s="11"/>
      <c r="YT109" s="102" t="str">
        <f t="shared" si="283"/>
        <v>-</v>
      </c>
      <c r="YV109" s="103" t="str">
        <f>IF(YU109&gt;0,INDEX(Вхідні_дані!$A$296:$J$345,MATCH(YU109,Вхідні_дані!$D$296:$D$345,0),5),"-")</f>
        <v>-</v>
      </c>
      <c r="YW109" s="112">
        <v>19</v>
      </c>
      <c r="YX109" s="8"/>
      <c r="YY109" s="101" t="str">
        <f>IF(YX109&gt;0,INDEX(Вхідні_дані!$A$296:$J$345,MATCH(YX109,Вхідні_дані!$D$296:$D$345,0),10),"-")</f>
        <v>-</v>
      </c>
      <c r="YZ109" s="9"/>
      <c r="ZA109" s="11"/>
      <c r="ZB109" s="102" t="str">
        <f t="shared" si="284"/>
        <v>-</v>
      </c>
      <c r="ZD109" s="103" t="str">
        <f>IF(ZC109&gt;0,INDEX(Вхідні_дані!$A$296:$J$345,MATCH(ZC109,Вхідні_дані!$D$296:$D$345,0),5),"-")</f>
        <v>-</v>
      </c>
      <c r="ZE109" s="112">
        <v>19</v>
      </c>
      <c r="ZF109" s="8"/>
      <c r="ZG109" s="101" t="str">
        <f>IF(ZF109&gt;0,INDEX(Вхідні_дані!$A$296:$J$345,MATCH(ZF109,Вхідні_дані!$D$296:$D$345,0),10),"-")</f>
        <v>-</v>
      </c>
      <c r="ZH109" s="9"/>
      <c r="ZI109" s="11"/>
      <c r="ZJ109" s="102" t="str">
        <f t="shared" si="285"/>
        <v>-</v>
      </c>
      <c r="ZL109" s="103" t="str">
        <f>IF(ZK109&gt;0,INDEX(Вхідні_дані!$A$296:$J$345,MATCH(ZK109,Вхідні_дані!$D$296:$D$345,0),5),"-")</f>
        <v>-</v>
      </c>
      <c r="ZM109" s="112">
        <v>19</v>
      </c>
      <c r="ZN109" s="8"/>
      <c r="ZO109" s="101" t="str">
        <f>IF(ZN109&gt;0,INDEX(Вхідні_дані!$A$296:$J$345,MATCH(ZN109,Вхідні_дані!$D$296:$D$345,0),10),"-")</f>
        <v>-</v>
      </c>
      <c r="ZP109" s="9"/>
      <c r="ZQ109" s="11"/>
      <c r="ZR109" s="102" t="str">
        <f t="shared" si="286"/>
        <v>-</v>
      </c>
      <c r="ZT109" s="103" t="str">
        <f>IF(ZS109&gt;0,INDEX(Вхідні_дані!$A$296:$J$345,MATCH(ZS109,Вхідні_дані!$D$296:$D$345,0),5),"-")</f>
        <v>-</v>
      </c>
      <c r="ZU109" s="112">
        <v>19</v>
      </c>
      <c r="ZV109" s="8"/>
      <c r="ZW109" s="101" t="str">
        <f>IF(ZV109&gt;0,INDEX(Вхідні_дані!$A$296:$J$345,MATCH(ZV109,Вхідні_дані!$D$296:$D$345,0),10),"-")</f>
        <v>-</v>
      </c>
      <c r="ZX109" s="9"/>
      <c r="ZY109" s="11"/>
      <c r="ZZ109" s="102" t="str">
        <f t="shared" si="287"/>
        <v>-</v>
      </c>
      <c r="AAB109" s="103" t="str">
        <f>IF(AAA109&gt;0,INDEX(Вхідні_дані!$A$296:$J$345,MATCH(AAA109,Вхідні_дані!$D$296:$D$345,0),5),"-")</f>
        <v>-</v>
      </c>
      <c r="AAC109" s="112">
        <v>19</v>
      </c>
      <c r="AAD109" s="8"/>
      <c r="AAE109" s="101" t="str">
        <f>IF(AAD109&gt;0,INDEX(Вхідні_дані!$A$296:$J$345,MATCH(AAD109,Вхідні_дані!$D$296:$D$345,0),10),"-")</f>
        <v>-</v>
      </c>
      <c r="AAF109" s="9"/>
      <c r="AAG109" s="11"/>
      <c r="AAH109" s="102" t="str">
        <f t="shared" si="288"/>
        <v>-</v>
      </c>
      <c r="AAJ109" s="103" t="str">
        <f>IF(AAI109&gt;0,INDEX(Вхідні_дані!$A$296:$J$345,MATCH(AAI109,Вхідні_дані!$D$296:$D$345,0),5),"-")</f>
        <v>-</v>
      </c>
      <c r="AAK109" s="112">
        <v>19</v>
      </c>
      <c r="AAL109" s="8"/>
      <c r="AAM109" s="101" t="str">
        <f>IF(AAL109&gt;0,INDEX(Вхідні_дані!$A$296:$J$345,MATCH(AAL109,Вхідні_дані!$D$296:$D$345,0),10),"-")</f>
        <v>-</v>
      </c>
      <c r="AAN109" s="9"/>
      <c r="AAO109" s="11"/>
      <c r="AAP109" s="102" t="str">
        <f t="shared" si="289"/>
        <v>-</v>
      </c>
      <c r="AAR109" s="103" t="str">
        <f>IF(AAQ109&gt;0,INDEX(Вхідні_дані!$A$296:$J$345,MATCH(AAQ109,Вхідні_дані!$D$296:$D$345,0),5),"-")</f>
        <v>-</v>
      </c>
      <c r="AAS109" s="112">
        <v>19</v>
      </c>
      <c r="AAT109" s="8"/>
      <c r="AAU109" s="101" t="str">
        <f>IF(AAT109&gt;0,INDEX(Вхідні_дані!$A$296:$J$345,MATCH(AAT109,Вхідні_дані!$D$296:$D$345,0),10),"-")</f>
        <v>-</v>
      </c>
      <c r="AAV109" s="9"/>
      <c r="AAW109" s="11"/>
      <c r="AAX109" s="102" t="str">
        <f t="shared" si="290"/>
        <v>-</v>
      </c>
      <c r="AAZ109" s="103" t="str">
        <f>IF(AAY109&gt;0,INDEX(Вхідні_дані!$A$296:$J$345,MATCH(AAY109,Вхідні_дані!$D$296:$D$345,0),5),"-")</f>
        <v>-</v>
      </c>
      <c r="ABA109" s="112">
        <v>19</v>
      </c>
      <c r="ABB109" s="8"/>
      <c r="ABC109" s="101" t="str">
        <f>IF(ABB109&gt;0,INDEX(Вхідні_дані!$A$296:$J$345,MATCH(ABB109,Вхідні_дані!$D$296:$D$345,0),10),"-")</f>
        <v>-</v>
      </c>
      <c r="ABD109" s="9"/>
      <c r="ABE109" s="11"/>
      <c r="ABF109" s="102" t="str">
        <f t="shared" si="291"/>
        <v>-</v>
      </c>
      <c r="ABH109" s="103" t="str">
        <f>IF(ABG109&gt;0,INDEX(Вхідні_дані!$A$296:$J$345,MATCH(ABG109,Вхідні_дані!$D$296:$D$345,0),5),"-")</f>
        <v>-</v>
      </c>
      <c r="ABI109" s="112">
        <v>19</v>
      </c>
      <c r="ABJ109" s="8"/>
      <c r="ABK109" s="101" t="str">
        <f>IF(ABJ109&gt;0,INDEX(Вхідні_дані!$A$296:$J$345,MATCH(ABJ109,Вхідні_дані!$D$296:$D$345,0),10),"-")</f>
        <v>-</v>
      </c>
      <c r="ABL109" s="9"/>
      <c r="ABM109" s="11"/>
      <c r="ABN109" s="102" t="str">
        <f t="shared" si="292"/>
        <v>-</v>
      </c>
      <c r="ABP109" s="103" t="str">
        <f>IF(ABO109&gt;0,INDEX(Вхідні_дані!$A$296:$J$345,MATCH(ABO109,Вхідні_дані!$D$296:$D$345,0),5),"-")</f>
        <v>-</v>
      </c>
      <c r="ABQ109" s="112">
        <v>19</v>
      </c>
      <c r="ABR109" s="8"/>
      <c r="ABS109" s="101" t="str">
        <f>IF(ABR109&gt;0,INDEX(Вхідні_дані!$A$296:$J$345,MATCH(ABR109,Вхідні_дані!$D$296:$D$345,0),10),"-")</f>
        <v>-</v>
      </c>
      <c r="ABT109" s="9"/>
      <c r="ABU109" s="11"/>
      <c r="ABV109" s="102" t="str">
        <f t="shared" si="293"/>
        <v>-</v>
      </c>
      <c r="ABX109" s="103" t="str">
        <f>IF(ABW109&gt;0,INDEX(Вхідні_дані!$A$296:$J$345,MATCH(ABW109,Вхідні_дані!$D$296:$D$345,0),5),"-")</f>
        <v>-</v>
      </c>
      <c r="ABY109" s="112">
        <v>19</v>
      </c>
      <c r="ABZ109" s="8"/>
      <c r="ACA109" s="101" t="str">
        <f>IF(ABZ109&gt;0,INDEX(Вхідні_дані!$A$296:$J$345,MATCH(ABZ109,Вхідні_дані!$D$296:$D$345,0),10),"-")</f>
        <v>-</v>
      </c>
      <c r="ACB109" s="9"/>
      <c r="ACC109" s="11"/>
      <c r="ACD109" s="102" t="str">
        <f t="shared" si="294"/>
        <v>-</v>
      </c>
      <c r="ACF109" s="103" t="str">
        <f>IF(ACE109&gt;0,INDEX(Вхідні_дані!$A$296:$J$345,MATCH(ACE109,Вхідні_дані!$D$296:$D$345,0),5),"-")</f>
        <v>-</v>
      </c>
      <c r="ACG109" s="112">
        <v>19</v>
      </c>
      <c r="ACH109" s="8"/>
      <c r="ACI109" s="101" t="str">
        <f>IF(ACH109&gt;0,INDEX(Вхідні_дані!$A$296:$J$345,MATCH(ACH109,Вхідні_дані!$D$296:$D$345,0),10),"-")</f>
        <v>-</v>
      </c>
      <c r="ACJ109" s="9"/>
      <c r="ACK109" s="11"/>
      <c r="ACL109" s="102" t="str">
        <f t="shared" si="295"/>
        <v>-</v>
      </c>
      <c r="ACN109" s="103" t="str">
        <f>IF(ACM109&gt;0,INDEX(Вхідні_дані!$A$296:$J$345,MATCH(ACM109,Вхідні_дані!$D$296:$D$345,0),5),"-")</f>
        <v>-</v>
      </c>
      <c r="ACO109" s="112">
        <v>19</v>
      </c>
      <c r="ACP109" s="8"/>
      <c r="ACQ109" s="101" t="str">
        <f>IF(ACP109&gt;0,INDEX(Вхідні_дані!$A$296:$J$345,MATCH(ACP109,Вхідні_дані!$D$296:$D$345,0),10),"-")</f>
        <v>-</v>
      </c>
      <c r="ACR109" s="9"/>
      <c r="ACS109" s="11"/>
      <c r="ACT109" s="102" t="str">
        <f t="shared" si="296"/>
        <v>-</v>
      </c>
      <c r="ACV109" s="103" t="str">
        <f>IF(ACU109&gt;0,INDEX(Вхідні_дані!$A$296:$J$345,MATCH(ACU109,Вхідні_дані!$D$296:$D$345,0),5),"-")</f>
        <v>-</v>
      </c>
      <c r="ACW109" s="112">
        <v>19</v>
      </c>
      <c r="ACX109" s="8"/>
      <c r="ACY109" s="101" t="str">
        <f>IF(ACX109&gt;0,INDEX(Вхідні_дані!$A$296:$J$345,MATCH(ACX109,Вхідні_дані!$D$296:$D$345,0),10),"-")</f>
        <v>-</v>
      </c>
      <c r="ACZ109" s="9"/>
      <c r="ADA109" s="11"/>
      <c r="ADB109" s="102" t="str">
        <f t="shared" si="297"/>
        <v>-</v>
      </c>
      <c r="ADD109" s="103" t="str">
        <f>IF(ADC109&gt;0,INDEX(Вхідні_дані!$A$296:$J$345,MATCH(ADC109,Вхідні_дані!$D$296:$D$345,0),5),"-")</f>
        <v>-</v>
      </c>
      <c r="ADE109" s="112">
        <v>19</v>
      </c>
      <c r="ADF109" s="8"/>
      <c r="ADG109" s="101" t="str">
        <f>IF(ADF109&gt;0,INDEX(Вхідні_дані!$A$296:$J$345,MATCH(ADF109,Вхідні_дані!$D$296:$D$345,0),10),"-")</f>
        <v>-</v>
      </c>
      <c r="ADH109" s="9"/>
      <c r="ADI109" s="11"/>
      <c r="ADJ109" s="102" t="str">
        <f t="shared" si="298"/>
        <v>-</v>
      </c>
      <c r="ADL109" s="103" t="str">
        <f>IF(ADK109&gt;0,INDEX(Вхідні_дані!$A$296:$J$345,MATCH(ADK109,Вхідні_дані!$D$296:$D$345,0),5),"-")</f>
        <v>-</v>
      </c>
      <c r="ADM109" s="112">
        <v>19</v>
      </c>
      <c r="ADN109" s="8"/>
      <c r="ADO109" s="101" t="str">
        <f>IF(ADN109&gt;0,INDEX(Вхідні_дані!$A$296:$J$345,MATCH(ADN109,Вхідні_дані!$D$296:$D$345,0),10),"-")</f>
        <v>-</v>
      </c>
      <c r="ADP109" s="9"/>
      <c r="ADQ109" s="11"/>
      <c r="ADR109" s="102" t="str">
        <f t="shared" si="299"/>
        <v>-</v>
      </c>
      <c r="ADT109" s="103" t="str">
        <f>IF(ADS109&gt;0,INDEX(Вхідні_дані!$A$296:$J$345,MATCH(ADS109,Вхідні_дані!$D$296:$D$345,0),5),"-")</f>
        <v>-</v>
      </c>
    </row>
    <row r="110" spans="1:800" ht="25.5" customHeight="1" outlineLevel="1" x14ac:dyDescent="0.25">
      <c r="A110" s="112">
        <v>20</v>
      </c>
      <c r="B110" s="8"/>
      <c r="C110" s="101" t="str">
        <f>IF(B110&gt;0,INDEX(Вхідні_дані!$A$296:$J$345,MATCH(B110,Вхідні_дані!$D$296:$D$345,0),10),"-")</f>
        <v>-</v>
      </c>
      <c r="D110" s="9"/>
      <c r="E110" s="11"/>
      <c r="F110" s="102" t="str">
        <f t="shared" si="200"/>
        <v>-</v>
      </c>
      <c r="H110" s="103" t="str">
        <f>IF(G110&gt;0,INDEX(Вхідні_дані!$A$296:$J$345,MATCH(G110,Вхідні_дані!$D$296:$D$345,0),5),"-")</f>
        <v>-</v>
      </c>
      <c r="I110" s="112">
        <v>20</v>
      </c>
      <c r="J110" s="8"/>
      <c r="K110" s="101" t="str">
        <f>IF(J110&gt;0,INDEX(Вхідні_дані!$A$296:$J$345,MATCH(J110,Вхідні_дані!$D$296:$D$345,0),10),"-")</f>
        <v>-</v>
      </c>
      <c r="L110" s="9"/>
      <c r="M110" s="11"/>
      <c r="N110" s="102" t="str">
        <f t="shared" si="201"/>
        <v>-</v>
      </c>
      <c r="P110" s="103" t="str">
        <f>IF(O110&gt;0,INDEX(Вхідні_дані!$A$296:$J$345,MATCH(O110,Вхідні_дані!$D$296:$D$345,0),5),"-")</f>
        <v>-</v>
      </c>
      <c r="Q110" s="112">
        <v>20</v>
      </c>
      <c r="R110" s="8"/>
      <c r="S110" s="101" t="str">
        <f>IF(R110&gt;0,INDEX(Вхідні_дані!$A$296:$J$345,MATCH(R110,Вхідні_дані!$D$296:$D$345,0),10),"-")</f>
        <v>-</v>
      </c>
      <c r="T110" s="9"/>
      <c r="U110" s="11"/>
      <c r="V110" s="102" t="str">
        <f t="shared" si="202"/>
        <v>-</v>
      </c>
      <c r="X110" s="103" t="str">
        <f>IF(W110&gt;0,INDEX(Вхідні_дані!$A$296:$J$345,MATCH(W110,Вхідні_дані!$D$296:$D$345,0),5),"-")</f>
        <v>-</v>
      </c>
      <c r="Y110" s="112">
        <v>20</v>
      </c>
      <c r="Z110" s="8"/>
      <c r="AA110" s="101" t="str">
        <f>IF(Z110&gt;0,INDEX(Вхідні_дані!$A$296:$J$345,MATCH(Z110,Вхідні_дані!$D$296:$D$345,0),10),"-")</f>
        <v>-</v>
      </c>
      <c r="AB110" s="9"/>
      <c r="AC110" s="11"/>
      <c r="AD110" s="102" t="str">
        <f t="shared" si="203"/>
        <v>-</v>
      </c>
      <c r="AF110" s="103" t="str">
        <f>IF(AE110&gt;0,INDEX(Вхідні_дані!$A$296:$J$345,MATCH(AE110,Вхідні_дані!$D$296:$D$345,0),5),"-")</f>
        <v>-</v>
      </c>
      <c r="AG110" s="112">
        <v>20</v>
      </c>
      <c r="AH110" s="8"/>
      <c r="AI110" s="101" t="str">
        <f>IF(AH110&gt;0,INDEX(Вхідні_дані!$A$296:$J$345,MATCH(AH110,Вхідні_дані!$D$296:$D$345,0),10),"-")</f>
        <v>-</v>
      </c>
      <c r="AJ110" s="9"/>
      <c r="AK110" s="11"/>
      <c r="AL110" s="102" t="str">
        <f t="shared" si="204"/>
        <v>-</v>
      </c>
      <c r="AN110" s="103" t="str">
        <f>IF(AM110&gt;0,INDEX(Вхідні_дані!$A$296:$J$345,MATCH(AM110,Вхідні_дані!$D$296:$D$345,0),5),"-")</f>
        <v>-</v>
      </c>
      <c r="AO110" s="112">
        <v>20</v>
      </c>
      <c r="AP110" s="8"/>
      <c r="AQ110" s="101" t="str">
        <f>IF(AP110&gt;0,INDEX(Вхідні_дані!$A$296:$J$345,MATCH(AP110,Вхідні_дані!$D$296:$D$345,0),10),"-")</f>
        <v>-</v>
      </c>
      <c r="AR110" s="9"/>
      <c r="AS110" s="11"/>
      <c r="AT110" s="102" t="str">
        <f t="shared" si="205"/>
        <v>-</v>
      </c>
      <c r="AV110" s="103" t="str">
        <f>IF(AU110&gt;0,INDEX(Вхідні_дані!$A$296:$J$345,MATCH(AU110,Вхідні_дані!$D$296:$D$345,0),5),"-")</f>
        <v>-</v>
      </c>
      <c r="AW110" s="112">
        <v>20</v>
      </c>
      <c r="AX110" s="8"/>
      <c r="AY110" s="101" t="str">
        <f>IF(AX110&gt;0,INDEX(Вхідні_дані!$A$296:$J$345,MATCH(AX110,Вхідні_дані!$D$296:$D$345,0),10),"-")</f>
        <v>-</v>
      </c>
      <c r="AZ110" s="9"/>
      <c r="BA110" s="11"/>
      <c r="BB110" s="102" t="str">
        <f t="shared" si="206"/>
        <v>-</v>
      </c>
      <c r="BD110" s="103" t="str">
        <f>IF(BC110&gt;0,INDEX(Вхідні_дані!$A$296:$J$345,MATCH(BC110,Вхідні_дані!$D$296:$D$345,0),5),"-")</f>
        <v>-</v>
      </c>
      <c r="BE110" s="112">
        <v>20</v>
      </c>
      <c r="BF110" s="8"/>
      <c r="BG110" s="101" t="str">
        <f>IF(BF110&gt;0,INDEX(Вхідні_дані!$A$296:$J$345,MATCH(BF110,Вхідні_дані!$D$296:$D$345,0),10),"-")</f>
        <v>-</v>
      </c>
      <c r="BH110" s="9"/>
      <c r="BI110" s="11"/>
      <c r="BJ110" s="102" t="str">
        <f t="shared" si="207"/>
        <v>-</v>
      </c>
      <c r="BL110" s="103" t="str">
        <f>IF(BK110&gt;0,INDEX(Вхідні_дані!$A$296:$J$345,MATCH(BK110,Вхідні_дані!$D$296:$D$345,0),5),"-")</f>
        <v>-</v>
      </c>
      <c r="BM110" s="112">
        <v>20</v>
      </c>
      <c r="BN110" s="8"/>
      <c r="BO110" s="101" t="str">
        <f>IF(BN110&gt;0,INDEX(Вхідні_дані!$A$296:$J$345,MATCH(BN110,Вхідні_дані!$D$296:$D$345,0),10),"-")</f>
        <v>-</v>
      </c>
      <c r="BP110" s="9"/>
      <c r="BQ110" s="11"/>
      <c r="BR110" s="102" t="str">
        <f t="shared" si="208"/>
        <v>-</v>
      </c>
      <c r="BT110" s="103" t="str">
        <f>IF(BS110&gt;0,INDEX(Вхідні_дані!$A$296:$J$345,MATCH(BS110,Вхідні_дані!$D$296:$D$345,0),5),"-")</f>
        <v>-</v>
      </c>
      <c r="BU110" s="112">
        <v>20</v>
      </c>
      <c r="BV110" s="8"/>
      <c r="BW110" s="101" t="str">
        <f>IF(BV110&gt;0,INDEX(Вхідні_дані!$A$296:$J$345,MATCH(BV110,Вхідні_дані!$D$296:$D$345,0),10),"-")</f>
        <v>-</v>
      </c>
      <c r="BX110" s="9"/>
      <c r="BY110" s="11"/>
      <c r="BZ110" s="102" t="str">
        <f t="shared" si="209"/>
        <v>-</v>
      </c>
      <c r="CB110" s="103" t="str">
        <f>IF(CA110&gt;0,INDEX(Вхідні_дані!$A$296:$J$345,MATCH(CA110,Вхідні_дані!$D$296:$D$345,0),5),"-")</f>
        <v>-</v>
      </c>
      <c r="CC110" s="112">
        <v>20</v>
      </c>
      <c r="CD110" s="8"/>
      <c r="CE110" s="101" t="str">
        <f>IF(CD110&gt;0,INDEX(Вхідні_дані!$A$296:$J$345,MATCH(CD110,Вхідні_дані!$D$296:$D$345,0),10),"-")</f>
        <v>-</v>
      </c>
      <c r="CF110" s="9"/>
      <c r="CG110" s="11"/>
      <c r="CH110" s="102" t="str">
        <f t="shared" si="210"/>
        <v>-</v>
      </c>
      <c r="CJ110" s="103" t="str">
        <f>IF(CI110&gt;0,INDEX(Вхідні_дані!$A$296:$J$345,MATCH(CI110,Вхідні_дані!$D$296:$D$345,0),5),"-")</f>
        <v>-</v>
      </c>
      <c r="CK110" s="112">
        <v>20</v>
      </c>
      <c r="CL110" s="8"/>
      <c r="CM110" s="101" t="str">
        <f>IF(CL110&gt;0,INDEX(Вхідні_дані!$A$296:$J$345,MATCH(CL110,Вхідні_дані!$D$296:$D$345,0),10),"-")</f>
        <v>-</v>
      </c>
      <c r="CN110" s="9"/>
      <c r="CO110" s="11"/>
      <c r="CP110" s="102" t="str">
        <f t="shared" si="211"/>
        <v>-</v>
      </c>
      <c r="CR110" s="103" t="str">
        <f>IF(CQ110&gt;0,INDEX(Вхідні_дані!$A$296:$J$345,MATCH(CQ110,Вхідні_дані!$D$296:$D$345,0),5),"-")</f>
        <v>-</v>
      </c>
      <c r="CS110" s="112">
        <v>20</v>
      </c>
      <c r="CT110" s="8"/>
      <c r="CU110" s="101" t="str">
        <f>IF(CT110&gt;0,INDEX(Вхідні_дані!$A$296:$J$345,MATCH(CT110,Вхідні_дані!$D$296:$D$345,0),10),"-")</f>
        <v>-</v>
      </c>
      <c r="CV110" s="9"/>
      <c r="CW110" s="11"/>
      <c r="CX110" s="102" t="str">
        <f t="shared" si="212"/>
        <v>-</v>
      </c>
      <c r="CZ110" s="103" t="str">
        <f>IF(CY110&gt;0,INDEX(Вхідні_дані!$A$296:$J$345,MATCH(CY110,Вхідні_дані!$D$296:$D$345,0),5),"-")</f>
        <v>-</v>
      </c>
      <c r="DA110" s="112">
        <v>20</v>
      </c>
      <c r="DB110" s="8"/>
      <c r="DC110" s="101" t="str">
        <f>IF(DB110&gt;0,INDEX(Вхідні_дані!$A$296:$J$345,MATCH(DB110,Вхідні_дані!$D$296:$D$345,0),10),"-")</f>
        <v>-</v>
      </c>
      <c r="DD110" s="9"/>
      <c r="DE110" s="11"/>
      <c r="DF110" s="102" t="str">
        <f t="shared" si="213"/>
        <v>-</v>
      </c>
      <c r="DH110" s="103" t="str">
        <f>IF(DG110&gt;0,INDEX(Вхідні_дані!$A$296:$J$345,MATCH(DG110,Вхідні_дані!$D$296:$D$345,0),5),"-")</f>
        <v>-</v>
      </c>
      <c r="DI110" s="112">
        <v>20</v>
      </c>
      <c r="DJ110" s="8"/>
      <c r="DK110" s="101" t="str">
        <f>IF(DJ110&gt;0,INDEX(Вхідні_дані!$A$296:$J$345,MATCH(DJ110,Вхідні_дані!$D$296:$D$345,0),10),"-")</f>
        <v>-</v>
      </c>
      <c r="DL110" s="9"/>
      <c r="DM110" s="11"/>
      <c r="DN110" s="102" t="str">
        <f t="shared" si="214"/>
        <v>-</v>
      </c>
      <c r="DP110" s="103" t="str">
        <f>IF(DO110&gt;0,INDEX(Вхідні_дані!$A$296:$J$345,MATCH(DO110,Вхідні_дані!$D$296:$D$345,0),5),"-")</f>
        <v>-</v>
      </c>
      <c r="DQ110" s="112">
        <v>20</v>
      </c>
      <c r="DR110" s="8"/>
      <c r="DS110" s="101" t="str">
        <f>IF(DR110&gt;0,INDEX(Вхідні_дані!$A$296:$J$345,MATCH(DR110,Вхідні_дані!$D$296:$D$345,0),10),"-")</f>
        <v>-</v>
      </c>
      <c r="DT110" s="9"/>
      <c r="DU110" s="11"/>
      <c r="DV110" s="102" t="str">
        <f t="shared" si="215"/>
        <v>-</v>
      </c>
      <c r="DX110" s="103" t="str">
        <f>IF(DW110&gt;0,INDEX(Вхідні_дані!$A$296:$J$345,MATCH(DW110,Вхідні_дані!$D$296:$D$345,0),5),"-")</f>
        <v>-</v>
      </c>
      <c r="DY110" s="112">
        <v>20</v>
      </c>
      <c r="DZ110" s="8"/>
      <c r="EA110" s="101" t="str">
        <f>IF(DZ110&gt;0,INDEX(Вхідні_дані!$A$296:$J$345,MATCH(DZ110,Вхідні_дані!$D$296:$D$345,0),10),"-")</f>
        <v>-</v>
      </c>
      <c r="EB110" s="9"/>
      <c r="EC110" s="11"/>
      <c r="ED110" s="102" t="str">
        <f t="shared" si="216"/>
        <v>-</v>
      </c>
      <c r="EF110" s="103" t="str">
        <f>IF(EE110&gt;0,INDEX(Вхідні_дані!$A$296:$J$345,MATCH(EE110,Вхідні_дані!$D$296:$D$345,0),5),"-")</f>
        <v>-</v>
      </c>
      <c r="EG110" s="112">
        <v>20</v>
      </c>
      <c r="EH110" s="8"/>
      <c r="EI110" s="101" t="str">
        <f>IF(EH110&gt;0,INDEX(Вхідні_дані!$A$296:$J$345,MATCH(EH110,Вхідні_дані!$D$296:$D$345,0),10),"-")</f>
        <v>-</v>
      </c>
      <c r="EJ110" s="9"/>
      <c r="EK110" s="11"/>
      <c r="EL110" s="102" t="str">
        <f t="shared" si="217"/>
        <v>-</v>
      </c>
      <c r="EN110" s="103" t="str">
        <f>IF(EM110&gt;0,INDEX(Вхідні_дані!$A$296:$J$345,MATCH(EM110,Вхідні_дані!$D$296:$D$345,0),5),"-")</f>
        <v>-</v>
      </c>
      <c r="EO110" s="112">
        <v>20</v>
      </c>
      <c r="EP110" s="8"/>
      <c r="EQ110" s="101" t="str">
        <f>IF(EP110&gt;0,INDEX(Вхідні_дані!$A$296:$J$345,MATCH(EP110,Вхідні_дані!$D$296:$D$345,0),10),"-")</f>
        <v>-</v>
      </c>
      <c r="ER110" s="9"/>
      <c r="ES110" s="11"/>
      <c r="ET110" s="102" t="str">
        <f t="shared" si="218"/>
        <v>-</v>
      </c>
      <c r="EV110" s="103" t="str">
        <f>IF(EU110&gt;0,INDEX(Вхідні_дані!$A$296:$J$345,MATCH(EU110,Вхідні_дані!$D$296:$D$345,0),5),"-")</f>
        <v>-</v>
      </c>
      <c r="EW110" s="112">
        <v>20</v>
      </c>
      <c r="EX110" s="8"/>
      <c r="EY110" s="101" t="str">
        <f>IF(EX110&gt;0,INDEX(Вхідні_дані!$A$296:$J$345,MATCH(EX110,Вхідні_дані!$D$296:$D$345,0),10),"-")</f>
        <v>-</v>
      </c>
      <c r="EZ110" s="9"/>
      <c r="FA110" s="11"/>
      <c r="FB110" s="102" t="str">
        <f t="shared" si="219"/>
        <v>-</v>
      </c>
      <c r="FD110" s="103" t="str">
        <f>IF(FC110&gt;0,INDEX(Вхідні_дані!$A$296:$J$345,MATCH(FC110,Вхідні_дані!$D$296:$D$345,0),5),"-")</f>
        <v>-</v>
      </c>
      <c r="FE110" s="112">
        <v>20</v>
      </c>
      <c r="FF110" s="8"/>
      <c r="FG110" s="101" t="str">
        <f>IF(FF110&gt;0,INDEX(Вхідні_дані!$A$296:$J$345,MATCH(FF110,Вхідні_дані!$D$296:$D$345,0),10),"-")</f>
        <v>-</v>
      </c>
      <c r="FH110" s="9"/>
      <c r="FI110" s="11"/>
      <c r="FJ110" s="102" t="str">
        <f t="shared" si="220"/>
        <v>-</v>
      </c>
      <c r="FL110" s="103" t="str">
        <f>IF(FK110&gt;0,INDEX(Вхідні_дані!$A$296:$J$345,MATCH(FK110,Вхідні_дані!$D$296:$D$345,0),5),"-")</f>
        <v>-</v>
      </c>
      <c r="FM110" s="112">
        <v>20</v>
      </c>
      <c r="FN110" s="8"/>
      <c r="FO110" s="101" t="str">
        <f>IF(FN110&gt;0,INDEX(Вхідні_дані!$A$296:$J$345,MATCH(FN110,Вхідні_дані!$D$296:$D$345,0),10),"-")</f>
        <v>-</v>
      </c>
      <c r="FP110" s="9"/>
      <c r="FQ110" s="11"/>
      <c r="FR110" s="102" t="str">
        <f t="shared" si="221"/>
        <v>-</v>
      </c>
      <c r="FT110" s="103" t="str">
        <f>IF(FS110&gt;0,INDEX(Вхідні_дані!$A$296:$J$345,MATCH(FS110,Вхідні_дані!$D$296:$D$345,0),5),"-")</f>
        <v>-</v>
      </c>
      <c r="FU110" s="112">
        <v>20</v>
      </c>
      <c r="FV110" s="8"/>
      <c r="FW110" s="101" t="str">
        <f>IF(FV110&gt;0,INDEX(Вхідні_дані!$A$296:$J$345,MATCH(FV110,Вхідні_дані!$D$296:$D$345,0),10),"-")</f>
        <v>-</v>
      </c>
      <c r="FX110" s="9"/>
      <c r="FY110" s="11"/>
      <c r="FZ110" s="102" t="str">
        <f t="shared" si="222"/>
        <v>-</v>
      </c>
      <c r="GB110" s="103" t="str">
        <f>IF(GA110&gt;0,INDEX(Вхідні_дані!$A$296:$J$345,MATCH(GA110,Вхідні_дані!$D$296:$D$345,0),5),"-")</f>
        <v>-</v>
      </c>
      <c r="GC110" s="112">
        <v>20</v>
      </c>
      <c r="GD110" s="8"/>
      <c r="GE110" s="101" t="str">
        <f>IF(GD110&gt;0,INDEX(Вхідні_дані!$A$296:$J$345,MATCH(GD110,Вхідні_дані!$D$296:$D$345,0),10),"-")</f>
        <v>-</v>
      </c>
      <c r="GF110" s="9"/>
      <c r="GG110" s="11"/>
      <c r="GH110" s="102" t="str">
        <f t="shared" si="223"/>
        <v>-</v>
      </c>
      <c r="GJ110" s="103" t="str">
        <f>IF(GI110&gt;0,INDEX(Вхідні_дані!$A$296:$J$345,MATCH(GI110,Вхідні_дані!$D$296:$D$345,0),5),"-")</f>
        <v>-</v>
      </c>
      <c r="GK110" s="112">
        <v>20</v>
      </c>
      <c r="GL110" s="8"/>
      <c r="GM110" s="101" t="str">
        <f>IF(GL110&gt;0,INDEX(Вхідні_дані!$A$296:$J$345,MATCH(GL110,Вхідні_дані!$D$296:$D$345,0),10),"-")</f>
        <v>-</v>
      </c>
      <c r="GN110" s="9"/>
      <c r="GO110" s="11"/>
      <c r="GP110" s="102" t="str">
        <f t="shared" si="224"/>
        <v>-</v>
      </c>
      <c r="GR110" s="103" t="str">
        <f>IF(GQ110&gt;0,INDEX(Вхідні_дані!$A$296:$J$345,MATCH(GQ110,Вхідні_дані!$D$296:$D$345,0),5),"-")</f>
        <v>-</v>
      </c>
      <c r="GS110" s="112">
        <v>20</v>
      </c>
      <c r="GT110" s="8"/>
      <c r="GU110" s="101" t="str">
        <f>IF(GT110&gt;0,INDEX(Вхідні_дані!$A$296:$J$345,MATCH(GT110,Вхідні_дані!$D$296:$D$345,0),10),"-")</f>
        <v>-</v>
      </c>
      <c r="GV110" s="9"/>
      <c r="GW110" s="11"/>
      <c r="GX110" s="102" t="str">
        <f t="shared" si="225"/>
        <v>-</v>
      </c>
      <c r="GZ110" s="103" t="str">
        <f>IF(GY110&gt;0,INDEX(Вхідні_дані!$A$296:$J$345,MATCH(GY110,Вхідні_дані!$D$296:$D$345,0),5),"-")</f>
        <v>-</v>
      </c>
      <c r="HA110" s="112">
        <v>20</v>
      </c>
      <c r="HB110" s="8"/>
      <c r="HC110" s="101" t="str">
        <f>IF(HB110&gt;0,INDEX(Вхідні_дані!$A$296:$J$345,MATCH(HB110,Вхідні_дані!$D$296:$D$345,0),10),"-")</f>
        <v>-</v>
      </c>
      <c r="HD110" s="9"/>
      <c r="HE110" s="11"/>
      <c r="HF110" s="102" t="str">
        <f t="shared" si="226"/>
        <v>-</v>
      </c>
      <c r="HH110" s="103" t="str">
        <f>IF(HG110&gt;0,INDEX(Вхідні_дані!$A$296:$J$345,MATCH(HG110,Вхідні_дані!$D$296:$D$345,0),5),"-")</f>
        <v>-</v>
      </c>
      <c r="HI110" s="112">
        <v>20</v>
      </c>
      <c r="HJ110" s="8"/>
      <c r="HK110" s="101" t="str">
        <f>IF(HJ110&gt;0,INDEX(Вхідні_дані!$A$296:$J$345,MATCH(HJ110,Вхідні_дані!$D$296:$D$345,0),10),"-")</f>
        <v>-</v>
      </c>
      <c r="HL110" s="9"/>
      <c r="HM110" s="11"/>
      <c r="HN110" s="102" t="str">
        <f t="shared" si="227"/>
        <v>-</v>
      </c>
      <c r="HP110" s="103" t="str">
        <f>IF(HO110&gt;0,INDEX(Вхідні_дані!$A$296:$J$345,MATCH(HO110,Вхідні_дані!$D$296:$D$345,0),5),"-")</f>
        <v>-</v>
      </c>
      <c r="HQ110" s="112">
        <v>20</v>
      </c>
      <c r="HR110" s="8"/>
      <c r="HS110" s="101" t="str">
        <f>IF(HR110&gt;0,INDEX(Вхідні_дані!$A$296:$J$345,MATCH(HR110,Вхідні_дані!$D$296:$D$345,0),10),"-")</f>
        <v>-</v>
      </c>
      <c r="HT110" s="9"/>
      <c r="HU110" s="11"/>
      <c r="HV110" s="102" t="str">
        <f t="shared" si="228"/>
        <v>-</v>
      </c>
      <c r="HX110" s="103" t="str">
        <f>IF(HW110&gt;0,INDEX(Вхідні_дані!$A$296:$J$345,MATCH(HW110,Вхідні_дані!$D$296:$D$345,0),5),"-")</f>
        <v>-</v>
      </c>
      <c r="HY110" s="112">
        <v>20</v>
      </c>
      <c r="HZ110" s="8"/>
      <c r="IA110" s="101" t="str">
        <f>IF(HZ110&gt;0,INDEX(Вхідні_дані!$A$296:$J$345,MATCH(HZ110,Вхідні_дані!$D$296:$D$345,0),10),"-")</f>
        <v>-</v>
      </c>
      <c r="IB110" s="9"/>
      <c r="IC110" s="11"/>
      <c r="ID110" s="102" t="str">
        <f t="shared" si="229"/>
        <v>-</v>
      </c>
      <c r="IF110" s="103" t="str">
        <f>IF(IE110&gt;0,INDEX(Вхідні_дані!$A$296:$J$345,MATCH(IE110,Вхідні_дані!$D$296:$D$345,0),5),"-")</f>
        <v>-</v>
      </c>
      <c r="IG110" s="112">
        <v>20</v>
      </c>
      <c r="IH110" s="8"/>
      <c r="II110" s="101" t="str">
        <f>IF(IH110&gt;0,INDEX(Вхідні_дані!$A$296:$J$345,MATCH(IH110,Вхідні_дані!$D$296:$D$345,0),10),"-")</f>
        <v>-</v>
      </c>
      <c r="IJ110" s="9"/>
      <c r="IK110" s="11"/>
      <c r="IL110" s="102" t="str">
        <f t="shared" si="230"/>
        <v>-</v>
      </c>
      <c r="IN110" s="103" t="str">
        <f>IF(IM110&gt;0,INDEX(Вхідні_дані!$A$296:$J$345,MATCH(IM110,Вхідні_дані!$D$296:$D$345,0),5),"-")</f>
        <v>-</v>
      </c>
      <c r="IO110" s="112">
        <v>20</v>
      </c>
      <c r="IP110" s="8"/>
      <c r="IQ110" s="101" t="str">
        <f>IF(IP110&gt;0,INDEX(Вхідні_дані!$A$296:$J$345,MATCH(IP110,Вхідні_дані!$D$296:$D$345,0),10),"-")</f>
        <v>-</v>
      </c>
      <c r="IR110" s="9"/>
      <c r="IS110" s="11"/>
      <c r="IT110" s="102" t="str">
        <f t="shared" si="231"/>
        <v>-</v>
      </c>
      <c r="IV110" s="103" t="str">
        <f>IF(IU110&gt;0,INDEX(Вхідні_дані!$A$296:$J$345,MATCH(IU110,Вхідні_дані!$D$296:$D$345,0),5),"-")</f>
        <v>-</v>
      </c>
      <c r="IW110" s="112">
        <v>20</v>
      </c>
      <c r="IX110" s="8"/>
      <c r="IY110" s="101" t="str">
        <f>IF(IX110&gt;0,INDEX(Вхідні_дані!$A$296:$J$345,MATCH(IX110,Вхідні_дані!$D$296:$D$345,0),10),"-")</f>
        <v>-</v>
      </c>
      <c r="IZ110" s="9"/>
      <c r="JA110" s="11"/>
      <c r="JB110" s="102" t="str">
        <f t="shared" si="232"/>
        <v>-</v>
      </c>
      <c r="JD110" s="103" t="str">
        <f>IF(JC110&gt;0,INDEX(Вхідні_дані!$A$296:$J$345,MATCH(JC110,Вхідні_дані!$D$296:$D$345,0),5),"-")</f>
        <v>-</v>
      </c>
      <c r="JE110" s="112">
        <v>20</v>
      </c>
      <c r="JF110" s="8"/>
      <c r="JG110" s="101" t="str">
        <f>IF(JF110&gt;0,INDEX(Вхідні_дані!$A$296:$J$345,MATCH(JF110,Вхідні_дані!$D$296:$D$345,0),10),"-")</f>
        <v>-</v>
      </c>
      <c r="JH110" s="9"/>
      <c r="JI110" s="11"/>
      <c r="JJ110" s="102" t="str">
        <f t="shared" si="233"/>
        <v>-</v>
      </c>
      <c r="JL110" s="103" t="str">
        <f>IF(JK110&gt;0,INDEX(Вхідні_дані!$A$296:$J$345,MATCH(JK110,Вхідні_дані!$D$296:$D$345,0),5),"-")</f>
        <v>-</v>
      </c>
      <c r="JM110" s="112">
        <v>20</v>
      </c>
      <c r="JN110" s="8"/>
      <c r="JO110" s="101" t="str">
        <f>IF(JN110&gt;0,INDEX(Вхідні_дані!$A$296:$J$345,MATCH(JN110,Вхідні_дані!$D$296:$D$345,0),10),"-")</f>
        <v>-</v>
      </c>
      <c r="JP110" s="9"/>
      <c r="JQ110" s="11"/>
      <c r="JR110" s="102" t="str">
        <f t="shared" si="234"/>
        <v>-</v>
      </c>
      <c r="JT110" s="103" t="str">
        <f>IF(JS110&gt;0,INDEX(Вхідні_дані!$A$296:$J$345,MATCH(JS110,Вхідні_дані!$D$296:$D$345,0),5),"-")</f>
        <v>-</v>
      </c>
      <c r="JU110" s="112">
        <v>20</v>
      </c>
      <c r="JV110" s="8"/>
      <c r="JW110" s="101" t="str">
        <f>IF(JV110&gt;0,INDEX(Вхідні_дані!$A$296:$J$345,MATCH(JV110,Вхідні_дані!$D$296:$D$345,0),10),"-")</f>
        <v>-</v>
      </c>
      <c r="JX110" s="9"/>
      <c r="JY110" s="11"/>
      <c r="JZ110" s="102" t="str">
        <f t="shared" si="235"/>
        <v>-</v>
      </c>
      <c r="KB110" s="103" t="str">
        <f>IF(KA110&gt;0,INDEX(Вхідні_дані!$A$296:$J$345,MATCH(KA110,Вхідні_дані!$D$296:$D$345,0),5),"-")</f>
        <v>-</v>
      </c>
      <c r="KC110" s="112">
        <v>20</v>
      </c>
      <c r="KD110" s="8"/>
      <c r="KE110" s="101" t="str">
        <f>IF(KD110&gt;0,INDEX(Вхідні_дані!$A$296:$J$345,MATCH(KD110,Вхідні_дані!$D$296:$D$345,0),10),"-")</f>
        <v>-</v>
      </c>
      <c r="KF110" s="9"/>
      <c r="KG110" s="11"/>
      <c r="KH110" s="102" t="str">
        <f t="shared" si="236"/>
        <v>-</v>
      </c>
      <c r="KJ110" s="103" t="str">
        <f>IF(KI110&gt;0,INDEX(Вхідні_дані!$A$296:$J$345,MATCH(KI110,Вхідні_дані!$D$296:$D$345,0),5),"-")</f>
        <v>-</v>
      </c>
      <c r="KK110" s="112">
        <v>20</v>
      </c>
      <c r="KL110" s="8"/>
      <c r="KM110" s="101" t="str">
        <f>IF(KL110&gt;0,INDEX(Вхідні_дані!$A$296:$J$345,MATCH(KL110,Вхідні_дані!$D$296:$D$345,0),10),"-")</f>
        <v>-</v>
      </c>
      <c r="KN110" s="9"/>
      <c r="KO110" s="11"/>
      <c r="KP110" s="102" t="str">
        <f t="shared" si="237"/>
        <v>-</v>
      </c>
      <c r="KR110" s="103" t="str">
        <f>IF(KQ110&gt;0,INDEX(Вхідні_дані!$A$296:$J$345,MATCH(KQ110,Вхідні_дані!$D$296:$D$345,0),5),"-")</f>
        <v>-</v>
      </c>
      <c r="KS110" s="112">
        <v>20</v>
      </c>
      <c r="KT110" s="8"/>
      <c r="KU110" s="101" t="str">
        <f>IF(KT110&gt;0,INDEX(Вхідні_дані!$A$296:$J$345,MATCH(KT110,Вхідні_дані!$D$296:$D$345,0),10),"-")</f>
        <v>-</v>
      </c>
      <c r="KV110" s="9"/>
      <c r="KW110" s="11"/>
      <c r="KX110" s="102" t="str">
        <f t="shared" si="238"/>
        <v>-</v>
      </c>
      <c r="KZ110" s="103" t="str">
        <f>IF(KY110&gt;0,INDEX(Вхідні_дані!$A$296:$J$345,MATCH(KY110,Вхідні_дані!$D$296:$D$345,0),5),"-")</f>
        <v>-</v>
      </c>
      <c r="LA110" s="112">
        <v>20</v>
      </c>
      <c r="LB110" s="8"/>
      <c r="LC110" s="101" t="str">
        <f>IF(LB110&gt;0,INDEX(Вхідні_дані!$A$296:$J$345,MATCH(LB110,Вхідні_дані!$D$296:$D$345,0),10),"-")</f>
        <v>-</v>
      </c>
      <c r="LD110" s="9"/>
      <c r="LE110" s="11"/>
      <c r="LF110" s="102" t="str">
        <f t="shared" si="239"/>
        <v>-</v>
      </c>
      <c r="LH110" s="103" t="str">
        <f>IF(LG110&gt;0,INDEX(Вхідні_дані!$A$296:$J$345,MATCH(LG110,Вхідні_дані!$D$296:$D$345,0),5),"-")</f>
        <v>-</v>
      </c>
      <c r="LI110" s="112">
        <v>20</v>
      </c>
      <c r="LJ110" s="8"/>
      <c r="LK110" s="101" t="str">
        <f>IF(LJ110&gt;0,INDEX(Вхідні_дані!$A$296:$J$345,MATCH(LJ110,Вхідні_дані!$D$296:$D$345,0),10),"-")</f>
        <v>-</v>
      </c>
      <c r="LL110" s="9"/>
      <c r="LM110" s="11"/>
      <c r="LN110" s="102" t="str">
        <f t="shared" si="240"/>
        <v>-</v>
      </c>
      <c r="LP110" s="103" t="str">
        <f>IF(LO110&gt;0,INDEX(Вхідні_дані!$A$296:$J$345,MATCH(LO110,Вхідні_дані!$D$296:$D$345,0),5),"-")</f>
        <v>-</v>
      </c>
      <c r="LQ110" s="112">
        <v>20</v>
      </c>
      <c r="LR110" s="8"/>
      <c r="LS110" s="101" t="str">
        <f>IF(LR110&gt;0,INDEX(Вхідні_дані!$A$296:$J$345,MATCH(LR110,Вхідні_дані!$D$296:$D$345,0),10),"-")</f>
        <v>-</v>
      </c>
      <c r="LT110" s="9"/>
      <c r="LU110" s="11"/>
      <c r="LV110" s="102" t="str">
        <f t="shared" si="241"/>
        <v>-</v>
      </c>
      <c r="LX110" s="103" t="str">
        <f>IF(LW110&gt;0,INDEX(Вхідні_дані!$A$296:$J$345,MATCH(LW110,Вхідні_дані!$D$296:$D$345,0),5),"-")</f>
        <v>-</v>
      </c>
      <c r="LY110" s="112">
        <v>20</v>
      </c>
      <c r="LZ110" s="8"/>
      <c r="MA110" s="101" t="str">
        <f>IF(LZ110&gt;0,INDEX(Вхідні_дані!$A$296:$J$345,MATCH(LZ110,Вхідні_дані!$D$296:$D$345,0),10),"-")</f>
        <v>-</v>
      </c>
      <c r="MB110" s="9"/>
      <c r="MC110" s="11"/>
      <c r="MD110" s="102" t="str">
        <f t="shared" si="242"/>
        <v>-</v>
      </c>
      <c r="MF110" s="103" t="str">
        <f>IF(ME110&gt;0,INDEX(Вхідні_дані!$A$296:$J$345,MATCH(ME110,Вхідні_дані!$D$296:$D$345,0),5),"-")</f>
        <v>-</v>
      </c>
      <c r="MG110" s="112">
        <v>20</v>
      </c>
      <c r="MH110" s="8"/>
      <c r="MI110" s="101" t="str">
        <f>IF(MH110&gt;0,INDEX(Вхідні_дані!$A$296:$J$345,MATCH(MH110,Вхідні_дані!$D$296:$D$345,0),10),"-")</f>
        <v>-</v>
      </c>
      <c r="MJ110" s="9"/>
      <c r="MK110" s="11"/>
      <c r="ML110" s="102" t="str">
        <f t="shared" si="243"/>
        <v>-</v>
      </c>
      <c r="MN110" s="103" t="str">
        <f>IF(MM110&gt;0,INDEX(Вхідні_дані!$A$296:$J$345,MATCH(MM110,Вхідні_дані!$D$296:$D$345,0),5),"-")</f>
        <v>-</v>
      </c>
      <c r="MO110" s="112">
        <v>20</v>
      </c>
      <c r="MP110" s="8"/>
      <c r="MQ110" s="101" t="str">
        <f>IF(MP110&gt;0,INDEX(Вхідні_дані!$A$296:$J$345,MATCH(MP110,Вхідні_дані!$D$296:$D$345,0),10),"-")</f>
        <v>-</v>
      </c>
      <c r="MR110" s="9"/>
      <c r="MS110" s="11"/>
      <c r="MT110" s="102" t="str">
        <f t="shared" si="244"/>
        <v>-</v>
      </c>
      <c r="MV110" s="103" t="str">
        <f>IF(MU110&gt;0,INDEX(Вхідні_дані!$A$296:$J$345,MATCH(MU110,Вхідні_дані!$D$296:$D$345,0),5),"-")</f>
        <v>-</v>
      </c>
      <c r="MW110" s="112">
        <v>20</v>
      </c>
      <c r="MX110" s="8"/>
      <c r="MY110" s="101" t="str">
        <f>IF(MX110&gt;0,INDEX(Вхідні_дані!$A$296:$J$345,MATCH(MX110,Вхідні_дані!$D$296:$D$345,0),10),"-")</f>
        <v>-</v>
      </c>
      <c r="MZ110" s="9"/>
      <c r="NA110" s="11"/>
      <c r="NB110" s="102" t="str">
        <f t="shared" si="245"/>
        <v>-</v>
      </c>
      <c r="ND110" s="103" t="str">
        <f>IF(NC110&gt;0,INDEX(Вхідні_дані!$A$296:$J$345,MATCH(NC110,Вхідні_дані!$D$296:$D$345,0),5),"-")</f>
        <v>-</v>
      </c>
      <c r="NE110" s="112">
        <v>20</v>
      </c>
      <c r="NF110" s="8"/>
      <c r="NG110" s="101" t="str">
        <f>IF(NF110&gt;0,INDEX(Вхідні_дані!$A$296:$J$345,MATCH(NF110,Вхідні_дані!$D$296:$D$345,0),10),"-")</f>
        <v>-</v>
      </c>
      <c r="NH110" s="9"/>
      <c r="NI110" s="11"/>
      <c r="NJ110" s="102" t="str">
        <f t="shared" si="246"/>
        <v>-</v>
      </c>
      <c r="NL110" s="103" t="str">
        <f>IF(NK110&gt;0,INDEX(Вхідні_дані!$A$296:$J$345,MATCH(NK110,Вхідні_дані!$D$296:$D$345,0),5),"-")</f>
        <v>-</v>
      </c>
      <c r="NM110" s="112">
        <v>20</v>
      </c>
      <c r="NN110" s="8"/>
      <c r="NO110" s="101" t="str">
        <f>IF(NN110&gt;0,INDEX(Вхідні_дані!$A$296:$J$345,MATCH(NN110,Вхідні_дані!$D$296:$D$345,0),10),"-")</f>
        <v>-</v>
      </c>
      <c r="NP110" s="9"/>
      <c r="NQ110" s="11"/>
      <c r="NR110" s="102" t="str">
        <f t="shared" si="247"/>
        <v>-</v>
      </c>
      <c r="NT110" s="103" t="str">
        <f>IF(NS110&gt;0,INDEX(Вхідні_дані!$A$296:$J$345,MATCH(NS110,Вхідні_дані!$D$296:$D$345,0),5),"-")</f>
        <v>-</v>
      </c>
      <c r="NU110" s="112">
        <v>20</v>
      </c>
      <c r="NV110" s="8"/>
      <c r="NW110" s="101" t="str">
        <f>IF(NV110&gt;0,INDEX(Вхідні_дані!$A$296:$J$345,MATCH(NV110,Вхідні_дані!$D$296:$D$345,0),10),"-")</f>
        <v>-</v>
      </c>
      <c r="NX110" s="9"/>
      <c r="NY110" s="11"/>
      <c r="NZ110" s="102" t="str">
        <f t="shared" si="248"/>
        <v>-</v>
      </c>
      <c r="OB110" s="103" t="str">
        <f>IF(OA110&gt;0,INDEX(Вхідні_дані!$A$296:$J$345,MATCH(OA110,Вхідні_дані!$D$296:$D$345,0),5),"-")</f>
        <v>-</v>
      </c>
      <c r="OC110" s="112">
        <v>20</v>
      </c>
      <c r="OD110" s="8"/>
      <c r="OE110" s="101" t="str">
        <f>IF(OD110&gt;0,INDEX(Вхідні_дані!$A$296:$J$345,MATCH(OD110,Вхідні_дані!$D$296:$D$345,0),10),"-")</f>
        <v>-</v>
      </c>
      <c r="OF110" s="9"/>
      <c r="OG110" s="11"/>
      <c r="OH110" s="102" t="str">
        <f t="shared" si="249"/>
        <v>-</v>
      </c>
      <c r="OJ110" s="103" t="str">
        <f>IF(OI110&gt;0,INDEX(Вхідні_дані!$A$296:$J$345,MATCH(OI110,Вхідні_дані!$D$296:$D$345,0),5),"-")</f>
        <v>-</v>
      </c>
      <c r="OK110" s="112">
        <v>20</v>
      </c>
      <c r="OL110" s="8"/>
      <c r="OM110" s="101" t="str">
        <f>IF(OL110&gt;0,INDEX(Вхідні_дані!$A$296:$J$345,MATCH(OL110,Вхідні_дані!$D$296:$D$345,0),10),"-")</f>
        <v>-</v>
      </c>
      <c r="ON110" s="9"/>
      <c r="OO110" s="11"/>
      <c r="OP110" s="102" t="str">
        <f t="shared" si="250"/>
        <v>-</v>
      </c>
      <c r="OR110" s="103" t="str">
        <f>IF(OQ110&gt;0,INDEX(Вхідні_дані!$A$296:$J$345,MATCH(OQ110,Вхідні_дані!$D$296:$D$345,0),5),"-")</f>
        <v>-</v>
      </c>
      <c r="OS110" s="112">
        <v>20</v>
      </c>
      <c r="OT110" s="8"/>
      <c r="OU110" s="101" t="str">
        <f>IF(OT110&gt;0,INDEX(Вхідні_дані!$A$296:$J$345,MATCH(OT110,Вхідні_дані!$D$296:$D$345,0),10),"-")</f>
        <v>-</v>
      </c>
      <c r="OV110" s="9"/>
      <c r="OW110" s="11"/>
      <c r="OX110" s="102" t="str">
        <f t="shared" si="251"/>
        <v>-</v>
      </c>
      <c r="OZ110" s="103" t="str">
        <f>IF(OY110&gt;0,INDEX(Вхідні_дані!$A$296:$J$345,MATCH(OY110,Вхідні_дані!$D$296:$D$345,0),5),"-")</f>
        <v>-</v>
      </c>
      <c r="PA110" s="112">
        <v>20</v>
      </c>
      <c r="PB110" s="8"/>
      <c r="PC110" s="101" t="str">
        <f>IF(PB110&gt;0,INDEX(Вхідні_дані!$A$296:$J$345,MATCH(PB110,Вхідні_дані!$D$296:$D$345,0),10),"-")</f>
        <v>-</v>
      </c>
      <c r="PD110" s="9"/>
      <c r="PE110" s="11"/>
      <c r="PF110" s="102" t="str">
        <f t="shared" si="252"/>
        <v>-</v>
      </c>
      <c r="PH110" s="103" t="str">
        <f>IF(PG110&gt;0,INDEX(Вхідні_дані!$A$296:$J$345,MATCH(PG110,Вхідні_дані!$D$296:$D$345,0),5),"-")</f>
        <v>-</v>
      </c>
      <c r="PI110" s="112">
        <v>20</v>
      </c>
      <c r="PJ110" s="8"/>
      <c r="PK110" s="101" t="str">
        <f>IF(PJ110&gt;0,INDEX(Вхідні_дані!$A$296:$J$345,MATCH(PJ110,Вхідні_дані!$D$296:$D$345,0),10),"-")</f>
        <v>-</v>
      </c>
      <c r="PL110" s="9"/>
      <c r="PM110" s="11"/>
      <c r="PN110" s="102" t="str">
        <f t="shared" si="253"/>
        <v>-</v>
      </c>
      <c r="PP110" s="103" t="str">
        <f>IF(PO110&gt;0,INDEX(Вхідні_дані!$A$296:$J$345,MATCH(PO110,Вхідні_дані!$D$296:$D$345,0),5),"-")</f>
        <v>-</v>
      </c>
      <c r="PQ110" s="112">
        <v>20</v>
      </c>
      <c r="PR110" s="8"/>
      <c r="PS110" s="101" t="str">
        <f>IF(PR110&gt;0,INDEX(Вхідні_дані!$A$296:$J$345,MATCH(PR110,Вхідні_дані!$D$296:$D$345,0),10),"-")</f>
        <v>-</v>
      </c>
      <c r="PT110" s="9"/>
      <c r="PU110" s="11"/>
      <c r="PV110" s="102" t="str">
        <f t="shared" si="254"/>
        <v>-</v>
      </c>
      <c r="PX110" s="103" t="str">
        <f>IF(PW110&gt;0,INDEX(Вхідні_дані!$A$296:$J$345,MATCH(PW110,Вхідні_дані!$D$296:$D$345,0),5),"-")</f>
        <v>-</v>
      </c>
      <c r="PY110" s="112">
        <v>20</v>
      </c>
      <c r="PZ110" s="8"/>
      <c r="QA110" s="101" t="str">
        <f>IF(PZ110&gt;0,INDEX(Вхідні_дані!$A$296:$J$345,MATCH(PZ110,Вхідні_дані!$D$296:$D$345,0),10),"-")</f>
        <v>-</v>
      </c>
      <c r="QB110" s="9"/>
      <c r="QC110" s="11"/>
      <c r="QD110" s="102" t="str">
        <f t="shared" si="255"/>
        <v>-</v>
      </c>
      <c r="QF110" s="103" t="str">
        <f>IF(QE110&gt;0,INDEX(Вхідні_дані!$A$296:$J$345,MATCH(QE110,Вхідні_дані!$D$296:$D$345,0),5),"-")</f>
        <v>-</v>
      </c>
      <c r="QG110" s="112">
        <v>20</v>
      </c>
      <c r="QH110" s="8"/>
      <c r="QI110" s="101" t="str">
        <f>IF(QH110&gt;0,INDEX(Вхідні_дані!$A$296:$J$345,MATCH(QH110,Вхідні_дані!$D$296:$D$345,0),10),"-")</f>
        <v>-</v>
      </c>
      <c r="QJ110" s="9"/>
      <c r="QK110" s="11"/>
      <c r="QL110" s="102" t="str">
        <f t="shared" si="256"/>
        <v>-</v>
      </c>
      <c r="QN110" s="103" t="str">
        <f>IF(QM110&gt;0,INDEX(Вхідні_дані!$A$296:$J$345,MATCH(QM110,Вхідні_дані!$D$296:$D$345,0),5),"-")</f>
        <v>-</v>
      </c>
      <c r="QO110" s="112">
        <v>20</v>
      </c>
      <c r="QP110" s="8"/>
      <c r="QQ110" s="101" t="str">
        <f>IF(QP110&gt;0,INDEX(Вхідні_дані!$A$296:$J$345,MATCH(QP110,Вхідні_дані!$D$296:$D$345,0),10),"-")</f>
        <v>-</v>
      </c>
      <c r="QR110" s="9"/>
      <c r="QS110" s="11"/>
      <c r="QT110" s="102" t="str">
        <f t="shared" si="257"/>
        <v>-</v>
      </c>
      <c r="QV110" s="103" t="str">
        <f>IF(QU110&gt;0,INDEX(Вхідні_дані!$A$296:$J$345,MATCH(QU110,Вхідні_дані!$D$296:$D$345,0),5),"-")</f>
        <v>-</v>
      </c>
      <c r="QW110" s="112">
        <v>20</v>
      </c>
      <c r="QX110" s="8"/>
      <c r="QY110" s="101" t="str">
        <f>IF(QX110&gt;0,INDEX(Вхідні_дані!$A$296:$J$345,MATCH(QX110,Вхідні_дані!$D$296:$D$345,0),10),"-")</f>
        <v>-</v>
      </c>
      <c r="QZ110" s="9"/>
      <c r="RA110" s="11"/>
      <c r="RB110" s="102" t="str">
        <f t="shared" si="258"/>
        <v>-</v>
      </c>
      <c r="RD110" s="103" t="str">
        <f>IF(RC110&gt;0,INDEX(Вхідні_дані!$A$296:$J$345,MATCH(RC110,Вхідні_дані!$D$296:$D$345,0),5),"-")</f>
        <v>-</v>
      </c>
      <c r="RE110" s="112">
        <v>20</v>
      </c>
      <c r="RF110" s="8"/>
      <c r="RG110" s="101" t="str">
        <f>IF(RF110&gt;0,INDEX(Вхідні_дані!$A$296:$J$345,MATCH(RF110,Вхідні_дані!$D$296:$D$345,0),10),"-")</f>
        <v>-</v>
      </c>
      <c r="RH110" s="9"/>
      <c r="RI110" s="11"/>
      <c r="RJ110" s="102" t="str">
        <f t="shared" si="259"/>
        <v>-</v>
      </c>
      <c r="RL110" s="103" t="str">
        <f>IF(RK110&gt;0,INDEX(Вхідні_дані!$A$296:$J$345,MATCH(RK110,Вхідні_дані!$D$296:$D$345,0),5),"-")</f>
        <v>-</v>
      </c>
      <c r="RM110" s="112">
        <v>20</v>
      </c>
      <c r="RN110" s="8"/>
      <c r="RO110" s="101" t="str">
        <f>IF(RN110&gt;0,INDEX(Вхідні_дані!$A$296:$J$345,MATCH(RN110,Вхідні_дані!$D$296:$D$345,0),10),"-")</f>
        <v>-</v>
      </c>
      <c r="RP110" s="9"/>
      <c r="RQ110" s="11"/>
      <c r="RR110" s="102" t="str">
        <f t="shared" si="260"/>
        <v>-</v>
      </c>
      <c r="RT110" s="103" t="str">
        <f>IF(RS110&gt;0,INDEX(Вхідні_дані!$A$296:$J$345,MATCH(RS110,Вхідні_дані!$D$296:$D$345,0),5),"-")</f>
        <v>-</v>
      </c>
      <c r="RU110" s="112">
        <v>20</v>
      </c>
      <c r="RV110" s="8"/>
      <c r="RW110" s="101" t="str">
        <f>IF(RV110&gt;0,INDEX(Вхідні_дані!$A$296:$J$345,MATCH(RV110,Вхідні_дані!$D$296:$D$345,0),10),"-")</f>
        <v>-</v>
      </c>
      <c r="RX110" s="9"/>
      <c r="RY110" s="11"/>
      <c r="RZ110" s="102" t="str">
        <f t="shared" si="261"/>
        <v>-</v>
      </c>
      <c r="SB110" s="103" t="str">
        <f>IF(SA110&gt;0,INDEX(Вхідні_дані!$A$296:$J$345,MATCH(SA110,Вхідні_дані!$D$296:$D$345,0),5),"-")</f>
        <v>-</v>
      </c>
      <c r="SC110" s="112">
        <v>20</v>
      </c>
      <c r="SD110" s="8"/>
      <c r="SE110" s="101" t="str">
        <f>IF(SD110&gt;0,INDEX(Вхідні_дані!$A$296:$J$345,MATCH(SD110,Вхідні_дані!$D$296:$D$345,0),10),"-")</f>
        <v>-</v>
      </c>
      <c r="SF110" s="9"/>
      <c r="SG110" s="11"/>
      <c r="SH110" s="102" t="str">
        <f t="shared" si="262"/>
        <v>-</v>
      </c>
      <c r="SJ110" s="103" t="str">
        <f>IF(SI110&gt;0,INDEX(Вхідні_дані!$A$296:$J$345,MATCH(SI110,Вхідні_дані!$D$296:$D$345,0),5),"-")</f>
        <v>-</v>
      </c>
      <c r="SK110" s="112">
        <v>20</v>
      </c>
      <c r="SL110" s="8"/>
      <c r="SM110" s="101" t="str">
        <f>IF(SL110&gt;0,INDEX(Вхідні_дані!$A$296:$J$345,MATCH(SL110,Вхідні_дані!$D$296:$D$345,0),10),"-")</f>
        <v>-</v>
      </c>
      <c r="SN110" s="9"/>
      <c r="SO110" s="11"/>
      <c r="SP110" s="102" t="str">
        <f t="shared" si="263"/>
        <v>-</v>
      </c>
      <c r="SR110" s="103" t="str">
        <f>IF(SQ110&gt;0,INDEX(Вхідні_дані!$A$296:$J$345,MATCH(SQ110,Вхідні_дані!$D$296:$D$345,0),5),"-")</f>
        <v>-</v>
      </c>
      <c r="SS110" s="112">
        <v>20</v>
      </c>
      <c r="ST110" s="8"/>
      <c r="SU110" s="101" t="str">
        <f>IF(ST110&gt;0,INDEX(Вхідні_дані!$A$296:$J$345,MATCH(ST110,Вхідні_дані!$D$296:$D$345,0),10),"-")</f>
        <v>-</v>
      </c>
      <c r="SV110" s="9"/>
      <c r="SW110" s="11"/>
      <c r="SX110" s="102" t="str">
        <f t="shared" si="264"/>
        <v>-</v>
      </c>
      <c r="SZ110" s="103" t="str">
        <f>IF(SY110&gt;0,INDEX(Вхідні_дані!$A$296:$J$345,MATCH(SY110,Вхідні_дані!$D$296:$D$345,0),5),"-")</f>
        <v>-</v>
      </c>
      <c r="TA110" s="112">
        <v>20</v>
      </c>
      <c r="TB110" s="8"/>
      <c r="TC110" s="101" t="str">
        <f>IF(TB110&gt;0,INDEX(Вхідні_дані!$A$296:$J$345,MATCH(TB110,Вхідні_дані!$D$296:$D$345,0),10),"-")</f>
        <v>-</v>
      </c>
      <c r="TD110" s="9"/>
      <c r="TE110" s="11"/>
      <c r="TF110" s="102" t="str">
        <f t="shared" si="265"/>
        <v>-</v>
      </c>
      <c r="TH110" s="103" t="str">
        <f>IF(TG110&gt;0,INDEX(Вхідні_дані!$A$296:$J$345,MATCH(TG110,Вхідні_дані!$D$296:$D$345,0),5),"-")</f>
        <v>-</v>
      </c>
      <c r="TI110" s="112">
        <v>20</v>
      </c>
      <c r="TJ110" s="8"/>
      <c r="TK110" s="101" t="str">
        <f>IF(TJ110&gt;0,INDEX(Вхідні_дані!$A$296:$J$345,MATCH(TJ110,Вхідні_дані!$D$296:$D$345,0),10),"-")</f>
        <v>-</v>
      </c>
      <c r="TL110" s="9"/>
      <c r="TM110" s="11"/>
      <c r="TN110" s="102" t="str">
        <f t="shared" si="266"/>
        <v>-</v>
      </c>
      <c r="TP110" s="103" t="str">
        <f>IF(TO110&gt;0,INDEX(Вхідні_дані!$A$296:$J$345,MATCH(TO110,Вхідні_дані!$D$296:$D$345,0),5),"-")</f>
        <v>-</v>
      </c>
      <c r="TQ110" s="112">
        <v>20</v>
      </c>
      <c r="TR110" s="8"/>
      <c r="TS110" s="101" t="str">
        <f>IF(TR110&gt;0,INDEX(Вхідні_дані!$A$296:$J$345,MATCH(TR110,Вхідні_дані!$D$296:$D$345,0),10),"-")</f>
        <v>-</v>
      </c>
      <c r="TT110" s="9"/>
      <c r="TU110" s="11"/>
      <c r="TV110" s="102" t="str">
        <f t="shared" si="267"/>
        <v>-</v>
      </c>
      <c r="TX110" s="103" t="str">
        <f>IF(TW110&gt;0,INDEX(Вхідні_дані!$A$296:$J$345,MATCH(TW110,Вхідні_дані!$D$296:$D$345,0),5),"-")</f>
        <v>-</v>
      </c>
      <c r="TY110" s="112">
        <v>20</v>
      </c>
      <c r="TZ110" s="8"/>
      <c r="UA110" s="101" t="str">
        <f>IF(TZ110&gt;0,INDEX(Вхідні_дані!$A$296:$J$345,MATCH(TZ110,Вхідні_дані!$D$296:$D$345,0),10),"-")</f>
        <v>-</v>
      </c>
      <c r="UB110" s="9"/>
      <c r="UC110" s="11"/>
      <c r="UD110" s="102" t="str">
        <f t="shared" si="268"/>
        <v>-</v>
      </c>
      <c r="UF110" s="103" t="str">
        <f>IF(UE110&gt;0,INDEX(Вхідні_дані!$A$296:$J$345,MATCH(UE110,Вхідні_дані!$D$296:$D$345,0),5),"-")</f>
        <v>-</v>
      </c>
      <c r="UG110" s="112">
        <v>20</v>
      </c>
      <c r="UH110" s="8"/>
      <c r="UI110" s="101" t="str">
        <f>IF(UH110&gt;0,INDEX(Вхідні_дані!$A$296:$J$345,MATCH(UH110,Вхідні_дані!$D$296:$D$345,0),10),"-")</f>
        <v>-</v>
      </c>
      <c r="UJ110" s="9"/>
      <c r="UK110" s="11"/>
      <c r="UL110" s="102" t="str">
        <f t="shared" si="269"/>
        <v>-</v>
      </c>
      <c r="UN110" s="103" t="str">
        <f>IF(UM110&gt;0,INDEX(Вхідні_дані!$A$296:$J$345,MATCH(UM110,Вхідні_дані!$D$296:$D$345,0),5),"-")</f>
        <v>-</v>
      </c>
      <c r="UO110" s="112">
        <v>20</v>
      </c>
      <c r="UP110" s="8"/>
      <c r="UQ110" s="101" t="str">
        <f>IF(UP110&gt;0,INDEX(Вхідні_дані!$A$296:$J$345,MATCH(UP110,Вхідні_дані!$D$296:$D$345,0),10),"-")</f>
        <v>-</v>
      </c>
      <c r="UR110" s="9"/>
      <c r="US110" s="11"/>
      <c r="UT110" s="102" t="str">
        <f t="shared" si="270"/>
        <v>-</v>
      </c>
      <c r="UV110" s="103" t="str">
        <f>IF(UU110&gt;0,INDEX(Вхідні_дані!$A$296:$J$345,MATCH(UU110,Вхідні_дані!$D$296:$D$345,0),5),"-")</f>
        <v>-</v>
      </c>
      <c r="UW110" s="112">
        <v>20</v>
      </c>
      <c r="UX110" s="8"/>
      <c r="UY110" s="101" t="str">
        <f>IF(UX110&gt;0,INDEX(Вхідні_дані!$A$296:$J$345,MATCH(UX110,Вхідні_дані!$D$296:$D$345,0),10),"-")</f>
        <v>-</v>
      </c>
      <c r="UZ110" s="9"/>
      <c r="VA110" s="11"/>
      <c r="VB110" s="102" t="str">
        <f t="shared" si="271"/>
        <v>-</v>
      </c>
      <c r="VD110" s="103" t="str">
        <f>IF(VC110&gt;0,INDEX(Вхідні_дані!$A$296:$J$345,MATCH(VC110,Вхідні_дані!$D$296:$D$345,0),5),"-")</f>
        <v>-</v>
      </c>
      <c r="VE110" s="112">
        <v>20</v>
      </c>
      <c r="VF110" s="8"/>
      <c r="VG110" s="101" t="str">
        <f>IF(VF110&gt;0,INDEX(Вхідні_дані!$A$296:$J$345,MATCH(VF110,Вхідні_дані!$D$296:$D$345,0),10),"-")</f>
        <v>-</v>
      </c>
      <c r="VH110" s="9"/>
      <c r="VI110" s="11"/>
      <c r="VJ110" s="102" t="str">
        <f t="shared" si="272"/>
        <v>-</v>
      </c>
      <c r="VL110" s="103" t="str">
        <f>IF(VK110&gt;0,INDEX(Вхідні_дані!$A$296:$J$345,MATCH(VK110,Вхідні_дані!$D$296:$D$345,0),5),"-")</f>
        <v>-</v>
      </c>
      <c r="VM110" s="112">
        <v>20</v>
      </c>
      <c r="VN110" s="8"/>
      <c r="VO110" s="101" t="str">
        <f>IF(VN110&gt;0,INDEX(Вхідні_дані!$A$296:$J$345,MATCH(VN110,Вхідні_дані!$D$296:$D$345,0),10),"-")</f>
        <v>-</v>
      </c>
      <c r="VP110" s="9"/>
      <c r="VQ110" s="11"/>
      <c r="VR110" s="102" t="str">
        <f t="shared" si="273"/>
        <v>-</v>
      </c>
      <c r="VT110" s="103" t="str">
        <f>IF(VS110&gt;0,INDEX(Вхідні_дані!$A$296:$J$345,MATCH(VS110,Вхідні_дані!$D$296:$D$345,0),5),"-")</f>
        <v>-</v>
      </c>
      <c r="VU110" s="112">
        <v>20</v>
      </c>
      <c r="VV110" s="8"/>
      <c r="VW110" s="101" t="str">
        <f>IF(VV110&gt;0,INDEX(Вхідні_дані!$A$296:$J$345,MATCH(VV110,Вхідні_дані!$D$296:$D$345,0),10),"-")</f>
        <v>-</v>
      </c>
      <c r="VX110" s="9"/>
      <c r="VY110" s="11"/>
      <c r="VZ110" s="102" t="str">
        <f t="shared" si="274"/>
        <v>-</v>
      </c>
      <c r="WB110" s="103" t="str">
        <f>IF(WA110&gt;0,INDEX(Вхідні_дані!$A$296:$J$345,MATCH(WA110,Вхідні_дані!$D$296:$D$345,0),5),"-")</f>
        <v>-</v>
      </c>
      <c r="WC110" s="112">
        <v>20</v>
      </c>
      <c r="WD110" s="8"/>
      <c r="WE110" s="101" t="str">
        <f>IF(WD110&gt;0,INDEX(Вхідні_дані!$A$296:$J$345,MATCH(WD110,Вхідні_дані!$D$296:$D$345,0),10),"-")</f>
        <v>-</v>
      </c>
      <c r="WF110" s="9"/>
      <c r="WG110" s="11"/>
      <c r="WH110" s="102" t="str">
        <f t="shared" si="275"/>
        <v>-</v>
      </c>
      <c r="WJ110" s="103" t="str">
        <f>IF(WI110&gt;0,INDEX(Вхідні_дані!$A$296:$J$345,MATCH(WI110,Вхідні_дані!$D$296:$D$345,0),5),"-")</f>
        <v>-</v>
      </c>
      <c r="WK110" s="112">
        <v>20</v>
      </c>
      <c r="WL110" s="8"/>
      <c r="WM110" s="101" t="str">
        <f>IF(WL110&gt;0,INDEX(Вхідні_дані!$A$296:$J$345,MATCH(WL110,Вхідні_дані!$D$296:$D$345,0),10),"-")</f>
        <v>-</v>
      </c>
      <c r="WN110" s="9"/>
      <c r="WO110" s="11"/>
      <c r="WP110" s="102" t="str">
        <f t="shared" si="276"/>
        <v>-</v>
      </c>
      <c r="WR110" s="103" t="str">
        <f>IF(WQ110&gt;0,INDEX(Вхідні_дані!$A$296:$J$345,MATCH(WQ110,Вхідні_дані!$D$296:$D$345,0),5),"-")</f>
        <v>-</v>
      </c>
      <c r="WS110" s="112">
        <v>20</v>
      </c>
      <c r="WT110" s="8"/>
      <c r="WU110" s="101" t="str">
        <f>IF(WT110&gt;0,INDEX(Вхідні_дані!$A$296:$J$345,MATCH(WT110,Вхідні_дані!$D$296:$D$345,0),10),"-")</f>
        <v>-</v>
      </c>
      <c r="WV110" s="9"/>
      <c r="WW110" s="11"/>
      <c r="WX110" s="102" t="str">
        <f t="shared" si="277"/>
        <v>-</v>
      </c>
      <c r="WZ110" s="103" t="str">
        <f>IF(WY110&gt;0,INDEX(Вхідні_дані!$A$296:$J$345,MATCH(WY110,Вхідні_дані!$D$296:$D$345,0),5),"-")</f>
        <v>-</v>
      </c>
      <c r="XA110" s="112">
        <v>20</v>
      </c>
      <c r="XB110" s="8"/>
      <c r="XC110" s="101" t="str">
        <f>IF(XB110&gt;0,INDEX(Вхідні_дані!$A$296:$J$345,MATCH(XB110,Вхідні_дані!$D$296:$D$345,0),10),"-")</f>
        <v>-</v>
      </c>
      <c r="XD110" s="9"/>
      <c r="XE110" s="11"/>
      <c r="XF110" s="102" t="str">
        <f t="shared" si="278"/>
        <v>-</v>
      </c>
      <c r="XH110" s="103" t="str">
        <f>IF(XG110&gt;0,INDEX(Вхідні_дані!$A$296:$J$345,MATCH(XG110,Вхідні_дані!$D$296:$D$345,0),5),"-")</f>
        <v>-</v>
      </c>
      <c r="XI110" s="112">
        <v>20</v>
      </c>
      <c r="XJ110" s="8"/>
      <c r="XK110" s="101" t="str">
        <f>IF(XJ110&gt;0,INDEX(Вхідні_дані!$A$296:$J$345,MATCH(XJ110,Вхідні_дані!$D$296:$D$345,0),10),"-")</f>
        <v>-</v>
      </c>
      <c r="XL110" s="9"/>
      <c r="XM110" s="11"/>
      <c r="XN110" s="102" t="str">
        <f t="shared" si="279"/>
        <v>-</v>
      </c>
      <c r="XP110" s="103" t="str">
        <f>IF(XO110&gt;0,INDEX(Вхідні_дані!$A$296:$J$345,MATCH(XO110,Вхідні_дані!$D$296:$D$345,0),5),"-")</f>
        <v>-</v>
      </c>
      <c r="XQ110" s="112">
        <v>20</v>
      </c>
      <c r="XR110" s="8"/>
      <c r="XS110" s="101" t="str">
        <f>IF(XR110&gt;0,INDEX(Вхідні_дані!$A$296:$J$345,MATCH(XR110,Вхідні_дані!$D$296:$D$345,0),10),"-")</f>
        <v>-</v>
      </c>
      <c r="XT110" s="9"/>
      <c r="XU110" s="11"/>
      <c r="XV110" s="102" t="str">
        <f t="shared" si="280"/>
        <v>-</v>
      </c>
      <c r="XX110" s="103" t="str">
        <f>IF(XW110&gt;0,INDEX(Вхідні_дані!$A$296:$J$345,MATCH(XW110,Вхідні_дані!$D$296:$D$345,0),5),"-")</f>
        <v>-</v>
      </c>
      <c r="XY110" s="112">
        <v>20</v>
      </c>
      <c r="XZ110" s="8"/>
      <c r="YA110" s="101" t="str">
        <f>IF(XZ110&gt;0,INDEX(Вхідні_дані!$A$296:$J$345,MATCH(XZ110,Вхідні_дані!$D$296:$D$345,0),10),"-")</f>
        <v>-</v>
      </c>
      <c r="YB110" s="9"/>
      <c r="YC110" s="11"/>
      <c r="YD110" s="102" t="str">
        <f t="shared" si="281"/>
        <v>-</v>
      </c>
      <c r="YF110" s="103" t="str">
        <f>IF(YE110&gt;0,INDEX(Вхідні_дані!$A$296:$J$345,MATCH(YE110,Вхідні_дані!$D$296:$D$345,0),5),"-")</f>
        <v>-</v>
      </c>
      <c r="YG110" s="112">
        <v>20</v>
      </c>
      <c r="YH110" s="8"/>
      <c r="YI110" s="101" t="str">
        <f>IF(YH110&gt;0,INDEX(Вхідні_дані!$A$296:$J$345,MATCH(YH110,Вхідні_дані!$D$296:$D$345,0),10),"-")</f>
        <v>-</v>
      </c>
      <c r="YJ110" s="9"/>
      <c r="YK110" s="11"/>
      <c r="YL110" s="102" t="str">
        <f t="shared" si="282"/>
        <v>-</v>
      </c>
      <c r="YN110" s="103" t="str">
        <f>IF(YM110&gt;0,INDEX(Вхідні_дані!$A$296:$J$345,MATCH(YM110,Вхідні_дані!$D$296:$D$345,0),5),"-")</f>
        <v>-</v>
      </c>
      <c r="YO110" s="112">
        <v>20</v>
      </c>
      <c r="YP110" s="8"/>
      <c r="YQ110" s="101" t="str">
        <f>IF(YP110&gt;0,INDEX(Вхідні_дані!$A$296:$J$345,MATCH(YP110,Вхідні_дані!$D$296:$D$345,0),10),"-")</f>
        <v>-</v>
      </c>
      <c r="YR110" s="9"/>
      <c r="YS110" s="11"/>
      <c r="YT110" s="102" t="str">
        <f t="shared" si="283"/>
        <v>-</v>
      </c>
      <c r="YV110" s="103" t="str">
        <f>IF(YU110&gt;0,INDEX(Вхідні_дані!$A$296:$J$345,MATCH(YU110,Вхідні_дані!$D$296:$D$345,0),5),"-")</f>
        <v>-</v>
      </c>
      <c r="YW110" s="112">
        <v>20</v>
      </c>
      <c r="YX110" s="8"/>
      <c r="YY110" s="101" t="str">
        <f>IF(YX110&gt;0,INDEX(Вхідні_дані!$A$296:$J$345,MATCH(YX110,Вхідні_дані!$D$296:$D$345,0),10),"-")</f>
        <v>-</v>
      </c>
      <c r="YZ110" s="9"/>
      <c r="ZA110" s="11"/>
      <c r="ZB110" s="102" t="str">
        <f t="shared" si="284"/>
        <v>-</v>
      </c>
      <c r="ZD110" s="103" t="str">
        <f>IF(ZC110&gt;0,INDEX(Вхідні_дані!$A$296:$J$345,MATCH(ZC110,Вхідні_дані!$D$296:$D$345,0),5),"-")</f>
        <v>-</v>
      </c>
      <c r="ZE110" s="112">
        <v>20</v>
      </c>
      <c r="ZF110" s="8"/>
      <c r="ZG110" s="101" t="str">
        <f>IF(ZF110&gt;0,INDEX(Вхідні_дані!$A$296:$J$345,MATCH(ZF110,Вхідні_дані!$D$296:$D$345,0),10),"-")</f>
        <v>-</v>
      </c>
      <c r="ZH110" s="9"/>
      <c r="ZI110" s="11"/>
      <c r="ZJ110" s="102" t="str">
        <f t="shared" si="285"/>
        <v>-</v>
      </c>
      <c r="ZL110" s="103" t="str">
        <f>IF(ZK110&gt;0,INDEX(Вхідні_дані!$A$296:$J$345,MATCH(ZK110,Вхідні_дані!$D$296:$D$345,0),5),"-")</f>
        <v>-</v>
      </c>
      <c r="ZM110" s="112">
        <v>20</v>
      </c>
      <c r="ZN110" s="8"/>
      <c r="ZO110" s="101" t="str">
        <f>IF(ZN110&gt;0,INDEX(Вхідні_дані!$A$296:$J$345,MATCH(ZN110,Вхідні_дані!$D$296:$D$345,0),10),"-")</f>
        <v>-</v>
      </c>
      <c r="ZP110" s="9"/>
      <c r="ZQ110" s="11"/>
      <c r="ZR110" s="102" t="str">
        <f t="shared" si="286"/>
        <v>-</v>
      </c>
      <c r="ZT110" s="103" t="str">
        <f>IF(ZS110&gt;0,INDEX(Вхідні_дані!$A$296:$J$345,MATCH(ZS110,Вхідні_дані!$D$296:$D$345,0),5),"-")</f>
        <v>-</v>
      </c>
      <c r="ZU110" s="112">
        <v>20</v>
      </c>
      <c r="ZV110" s="8"/>
      <c r="ZW110" s="101" t="str">
        <f>IF(ZV110&gt;0,INDEX(Вхідні_дані!$A$296:$J$345,MATCH(ZV110,Вхідні_дані!$D$296:$D$345,0),10),"-")</f>
        <v>-</v>
      </c>
      <c r="ZX110" s="9"/>
      <c r="ZY110" s="11"/>
      <c r="ZZ110" s="102" t="str">
        <f t="shared" si="287"/>
        <v>-</v>
      </c>
      <c r="AAB110" s="103" t="str">
        <f>IF(AAA110&gt;0,INDEX(Вхідні_дані!$A$296:$J$345,MATCH(AAA110,Вхідні_дані!$D$296:$D$345,0),5),"-")</f>
        <v>-</v>
      </c>
      <c r="AAC110" s="112">
        <v>20</v>
      </c>
      <c r="AAD110" s="8"/>
      <c r="AAE110" s="101" t="str">
        <f>IF(AAD110&gt;0,INDEX(Вхідні_дані!$A$296:$J$345,MATCH(AAD110,Вхідні_дані!$D$296:$D$345,0),10),"-")</f>
        <v>-</v>
      </c>
      <c r="AAF110" s="9"/>
      <c r="AAG110" s="11"/>
      <c r="AAH110" s="102" t="str">
        <f t="shared" si="288"/>
        <v>-</v>
      </c>
      <c r="AAJ110" s="103" t="str">
        <f>IF(AAI110&gt;0,INDEX(Вхідні_дані!$A$296:$J$345,MATCH(AAI110,Вхідні_дані!$D$296:$D$345,0),5),"-")</f>
        <v>-</v>
      </c>
      <c r="AAK110" s="112">
        <v>20</v>
      </c>
      <c r="AAL110" s="8"/>
      <c r="AAM110" s="101" t="str">
        <f>IF(AAL110&gt;0,INDEX(Вхідні_дані!$A$296:$J$345,MATCH(AAL110,Вхідні_дані!$D$296:$D$345,0),10),"-")</f>
        <v>-</v>
      </c>
      <c r="AAN110" s="9"/>
      <c r="AAO110" s="11"/>
      <c r="AAP110" s="102" t="str">
        <f t="shared" si="289"/>
        <v>-</v>
      </c>
      <c r="AAR110" s="103" t="str">
        <f>IF(AAQ110&gt;0,INDEX(Вхідні_дані!$A$296:$J$345,MATCH(AAQ110,Вхідні_дані!$D$296:$D$345,0),5),"-")</f>
        <v>-</v>
      </c>
      <c r="AAS110" s="112">
        <v>20</v>
      </c>
      <c r="AAT110" s="8"/>
      <c r="AAU110" s="101" t="str">
        <f>IF(AAT110&gt;0,INDEX(Вхідні_дані!$A$296:$J$345,MATCH(AAT110,Вхідні_дані!$D$296:$D$345,0),10),"-")</f>
        <v>-</v>
      </c>
      <c r="AAV110" s="9"/>
      <c r="AAW110" s="11"/>
      <c r="AAX110" s="102" t="str">
        <f t="shared" si="290"/>
        <v>-</v>
      </c>
      <c r="AAZ110" s="103" t="str">
        <f>IF(AAY110&gt;0,INDEX(Вхідні_дані!$A$296:$J$345,MATCH(AAY110,Вхідні_дані!$D$296:$D$345,0),5),"-")</f>
        <v>-</v>
      </c>
      <c r="ABA110" s="112">
        <v>20</v>
      </c>
      <c r="ABB110" s="8"/>
      <c r="ABC110" s="101" t="str">
        <f>IF(ABB110&gt;0,INDEX(Вхідні_дані!$A$296:$J$345,MATCH(ABB110,Вхідні_дані!$D$296:$D$345,0),10),"-")</f>
        <v>-</v>
      </c>
      <c r="ABD110" s="9"/>
      <c r="ABE110" s="11"/>
      <c r="ABF110" s="102" t="str">
        <f t="shared" si="291"/>
        <v>-</v>
      </c>
      <c r="ABH110" s="103" t="str">
        <f>IF(ABG110&gt;0,INDEX(Вхідні_дані!$A$296:$J$345,MATCH(ABG110,Вхідні_дані!$D$296:$D$345,0),5),"-")</f>
        <v>-</v>
      </c>
      <c r="ABI110" s="112">
        <v>20</v>
      </c>
      <c r="ABJ110" s="8"/>
      <c r="ABK110" s="101" t="str">
        <f>IF(ABJ110&gt;0,INDEX(Вхідні_дані!$A$296:$J$345,MATCH(ABJ110,Вхідні_дані!$D$296:$D$345,0),10),"-")</f>
        <v>-</v>
      </c>
      <c r="ABL110" s="9"/>
      <c r="ABM110" s="11"/>
      <c r="ABN110" s="102" t="str">
        <f t="shared" si="292"/>
        <v>-</v>
      </c>
      <c r="ABP110" s="103" t="str">
        <f>IF(ABO110&gt;0,INDEX(Вхідні_дані!$A$296:$J$345,MATCH(ABO110,Вхідні_дані!$D$296:$D$345,0),5),"-")</f>
        <v>-</v>
      </c>
      <c r="ABQ110" s="112">
        <v>20</v>
      </c>
      <c r="ABR110" s="8"/>
      <c r="ABS110" s="101" t="str">
        <f>IF(ABR110&gt;0,INDEX(Вхідні_дані!$A$296:$J$345,MATCH(ABR110,Вхідні_дані!$D$296:$D$345,0),10),"-")</f>
        <v>-</v>
      </c>
      <c r="ABT110" s="9"/>
      <c r="ABU110" s="11"/>
      <c r="ABV110" s="102" t="str">
        <f t="shared" si="293"/>
        <v>-</v>
      </c>
      <c r="ABX110" s="103" t="str">
        <f>IF(ABW110&gt;0,INDEX(Вхідні_дані!$A$296:$J$345,MATCH(ABW110,Вхідні_дані!$D$296:$D$345,0),5),"-")</f>
        <v>-</v>
      </c>
      <c r="ABY110" s="112">
        <v>20</v>
      </c>
      <c r="ABZ110" s="8"/>
      <c r="ACA110" s="101" t="str">
        <f>IF(ABZ110&gt;0,INDEX(Вхідні_дані!$A$296:$J$345,MATCH(ABZ110,Вхідні_дані!$D$296:$D$345,0),10),"-")</f>
        <v>-</v>
      </c>
      <c r="ACB110" s="9"/>
      <c r="ACC110" s="11"/>
      <c r="ACD110" s="102" t="str">
        <f t="shared" si="294"/>
        <v>-</v>
      </c>
      <c r="ACF110" s="103" t="str">
        <f>IF(ACE110&gt;0,INDEX(Вхідні_дані!$A$296:$J$345,MATCH(ACE110,Вхідні_дані!$D$296:$D$345,0),5),"-")</f>
        <v>-</v>
      </c>
      <c r="ACG110" s="112">
        <v>20</v>
      </c>
      <c r="ACH110" s="8"/>
      <c r="ACI110" s="101" t="str">
        <f>IF(ACH110&gt;0,INDEX(Вхідні_дані!$A$296:$J$345,MATCH(ACH110,Вхідні_дані!$D$296:$D$345,0),10),"-")</f>
        <v>-</v>
      </c>
      <c r="ACJ110" s="9"/>
      <c r="ACK110" s="11"/>
      <c r="ACL110" s="102" t="str">
        <f t="shared" si="295"/>
        <v>-</v>
      </c>
      <c r="ACN110" s="103" t="str">
        <f>IF(ACM110&gt;0,INDEX(Вхідні_дані!$A$296:$J$345,MATCH(ACM110,Вхідні_дані!$D$296:$D$345,0),5),"-")</f>
        <v>-</v>
      </c>
      <c r="ACO110" s="112">
        <v>20</v>
      </c>
      <c r="ACP110" s="8"/>
      <c r="ACQ110" s="101" t="str">
        <f>IF(ACP110&gt;0,INDEX(Вхідні_дані!$A$296:$J$345,MATCH(ACP110,Вхідні_дані!$D$296:$D$345,0),10),"-")</f>
        <v>-</v>
      </c>
      <c r="ACR110" s="9"/>
      <c r="ACS110" s="11"/>
      <c r="ACT110" s="102" t="str">
        <f t="shared" si="296"/>
        <v>-</v>
      </c>
      <c r="ACV110" s="103" t="str">
        <f>IF(ACU110&gt;0,INDEX(Вхідні_дані!$A$296:$J$345,MATCH(ACU110,Вхідні_дані!$D$296:$D$345,0),5),"-")</f>
        <v>-</v>
      </c>
      <c r="ACW110" s="112">
        <v>20</v>
      </c>
      <c r="ACX110" s="8"/>
      <c r="ACY110" s="101" t="str">
        <f>IF(ACX110&gt;0,INDEX(Вхідні_дані!$A$296:$J$345,MATCH(ACX110,Вхідні_дані!$D$296:$D$345,0),10),"-")</f>
        <v>-</v>
      </c>
      <c r="ACZ110" s="9"/>
      <c r="ADA110" s="11"/>
      <c r="ADB110" s="102" t="str">
        <f t="shared" si="297"/>
        <v>-</v>
      </c>
      <c r="ADD110" s="103" t="str">
        <f>IF(ADC110&gt;0,INDEX(Вхідні_дані!$A$296:$J$345,MATCH(ADC110,Вхідні_дані!$D$296:$D$345,0),5),"-")</f>
        <v>-</v>
      </c>
      <c r="ADE110" s="112">
        <v>20</v>
      </c>
      <c r="ADF110" s="8"/>
      <c r="ADG110" s="101" t="str">
        <f>IF(ADF110&gt;0,INDEX(Вхідні_дані!$A$296:$J$345,MATCH(ADF110,Вхідні_дані!$D$296:$D$345,0),10),"-")</f>
        <v>-</v>
      </c>
      <c r="ADH110" s="9"/>
      <c r="ADI110" s="11"/>
      <c r="ADJ110" s="102" t="str">
        <f t="shared" si="298"/>
        <v>-</v>
      </c>
      <c r="ADL110" s="103" t="str">
        <f>IF(ADK110&gt;0,INDEX(Вхідні_дані!$A$296:$J$345,MATCH(ADK110,Вхідні_дані!$D$296:$D$345,0),5),"-")</f>
        <v>-</v>
      </c>
      <c r="ADM110" s="112">
        <v>20</v>
      </c>
      <c r="ADN110" s="8"/>
      <c r="ADO110" s="101" t="str">
        <f>IF(ADN110&gt;0,INDEX(Вхідні_дані!$A$296:$J$345,MATCH(ADN110,Вхідні_дані!$D$296:$D$345,0),10),"-")</f>
        <v>-</v>
      </c>
      <c r="ADP110" s="9"/>
      <c r="ADQ110" s="11"/>
      <c r="ADR110" s="102" t="str">
        <f t="shared" si="299"/>
        <v>-</v>
      </c>
      <c r="ADT110" s="103" t="str">
        <f>IF(ADS110&gt;0,INDEX(Вхідні_дані!$A$296:$J$345,MATCH(ADS110,Вхідні_дані!$D$296:$D$345,0),5),"-")</f>
        <v>-</v>
      </c>
    </row>
    <row r="111" spans="1:800" ht="27" customHeight="1" outlineLevel="1" x14ac:dyDescent="0.25">
      <c r="B111" s="189" t="s">
        <v>138</v>
      </c>
      <c r="C111" s="190"/>
      <c r="D111" s="190"/>
      <c r="E111" s="190"/>
      <c r="F111" s="191"/>
      <c r="H111" s="87"/>
      <c r="J111" s="189" t="s">
        <v>138</v>
      </c>
      <c r="K111" s="190"/>
      <c r="L111" s="190"/>
      <c r="M111" s="190"/>
      <c r="N111" s="191"/>
      <c r="P111" s="87"/>
      <c r="R111" s="189" t="s">
        <v>138</v>
      </c>
      <c r="S111" s="190"/>
      <c r="T111" s="190"/>
      <c r="U111" s="190"/>
      <c r="V111" s="191"/>
      <c r="X111" s="87"/>
      <c r="Z111" s="189" t="s">
        <v>138</v>
      </c>
      <c r="AA111" s="190"/>
      <c r="AB111" s="190"/>
      <c r="AC111" s="190"/>
      <c r="AD111" s="191"/>
      <c r="AF111" s="87"/>
      <c r="AH111" s="189" t="s">
        <v>138</v>
      </c>
      <c r="AI111" s="190"/>
      <c r="AJ111" s="190"/>
      <c r="AK111" s="190"/>
      <c r="AL111" s="191"/>
      <c r="AN111" s="87"/>
      <c r="AP111" s="189" t="s">
        <v>138</v>
      </c>
      <c r="AQ111" s="190"/>
      <c r="AR111" s="190"/>
      <c r="AS111" s="190"/>
      <c r="AT111" s="191"/>
      <c r="AV111" s="87"/>
      <c r="AX111" s="189" t="s">
        <v>138</v>
      </c>
      <c r="AY111" s="190"/>
      <c r="AZ111" s="190"/>
      <c r="BA111" s="190"/>
      <c r="BB111" s="191"/>
      <c r="BD111" s="87"/>
      <c r="BF111" s="189" t="s">
        <v>138</v>
      </c>
      <c r="BG111" s="190"/>
      <c r="BH111" s="190"/>
      <c r="BI111" s="190"/>
      <c r="BJ111" s="191"/>
      <c r="BL111" s="87"/>
      <c r="BN111" s="189" t="s">
        <v>138</v>
      </c>
      <c r="BO111" s="190"/>
      <c r="BP111" s="190"/>
      <c r="BQ111" s="190"/>
      <c r="BR111" s="191"/>
      <c r="BT111" s="87"/>
      <c r="BV111" s="189" t="s">
        <v>138</v>
      </c>
      <c r="BW111" s="190"/>
      <c r="BX111" s="190"/>
      <c r="BY111" s="190"/>
      <c r="BZ111" s="191"/>
      <c r="CB111" s="87"/>
      <c r="CD111" s="189" t="s">
        <v>138</v>
      </c>
      <c r="CE111" s="190"/>
      <c r="CF111" s="190"/>
      <c r="CG111" s="190"/>
      <c r="CH111" s="191"/>
      <c r="CJ111" s="87"/>
      <c r="CL111" s="189" t="s">
        <v>138</v>
      </c>
      <c r="CM111" s="190"/>
      <c r="CN111" s="190"/>
      <c r="CO111" s="190"/>
      <c r="CP111" s="191"/>
      <c r="CR111" s="87"/>
      <c r="CT111" s="189" t="s">
        <v>138</v>
      </c>
      <c r="CU111" s="190"/>
      <c r="CV111" s="190"/>
      <c r="CW111" s="190"/>
      <c r="CX111" s="191"/>
      <c r="CZ111" s="87"/>
      <c r="DB111" s="189" t="s">
        <v>138</v>
      </c>
      <c r="DC111" s="190"/>
      <c r="DD111" s="190"/>
      <c r="DE111" s="190"/>
      <c r="DF111" s="191"/>
      <c r="DH111" s="87"/>
      <c r="DJ111" s="189" t="s">
        <v>138</v>
      </c>
      <c r="DK111" s="190"/>
      <c r="DL111" s="190"/>
      <c r="DM111" s="190"/>
      <c r="DN111" s="191"/>
      <c r="DP111" s="87"/>
      <c r="DR111" s="189" t="s">
        <v>138</v>
      </c>
      <c r="DS111" s="190"/>
      <c r="DT111" s="190"/>
      <c r="DU111" s="190"/>
      <c r="DV111" s="191"/>
      <c r="DX111" s="87"/>
      <c r="DZ111" s="189" t="s">
        <v>138</v>
      </c>
      <c r="EA111" s="190"/>
      <c r="EB111" s="190"/>
      <c r="EC111" s="190"/>
      <c r="ED111" s="191"/>
      <c r="EF111" s="87"/>
      <c r="EH111" s="189" t="s">
        <v>138</v>
      </c>
      <c r="EI111" s="190"/>
      <c r="EJ111" s="190"/>
      <c r="EK111" s="190"/>
      <c r="EL111" s="191"/>
      <c r="EN111" s="87"/>
      <c r="EP111" s="189" t="s">
        <v>138</v>
      </c>
      <c r="EQ111" s="190"/>
      <c r="ER111" s="190"/>
      <c r="ES111" s="190"/>
      <c r="ET111" s="191"/>
      <c r="EV111" s="87"/>
      <c r="EX111" s="189" t="s">
        <v>138</v>
      </c>
      <c r="EY111" s="190"/>
      <c r="EZ111" s="190"/>
      <c r="FA111" s="190"/>
      <c r="FB111" s="191"/>
      <c r="FD111" s="87"/>
      <c r="FF111" s="189" t="s">
        <v>138</v>
      </c>
      <c r="FG111" s="190"/>
      <c r="FH111" s="190"/>
      <c r="FI111" s="190"/>
      <c r="FJ111" s="191"/>
      <c r="FL111" s="87"/>
      <c r="FN111" s="189" t="s">
        <v>138</v>
      </c>
      <c r="FO111" s="190"/>
      <c r="FP111" s="190"/>
      <c r="FQ111" s="190"/>
      <c r="FR111" s="191"/>
      <c r="FT111" s="87"/>
      <c r="FV111" s="189" t="s">
        <v>138</v>
      </c>
      <c r="FW111" s="190"/>
      <c r="FX111" s="190"/>
      <c r="FY111" s="190"/>
      <c r="FZ111" s="191"/>
      <c r="GB111" s="87"/>
      <c r="GD111" s="189" t="s">
        <v>138</v>
      </c>
      <c r="GE111" s="190"/>
      <c r="GF111" s="190"/>
      <c r="GG111" s="190"/>
      <c r="GH111" s="191"/>
      <c r="GJ111" s="87"/>
      <c r="GL111" s="189" t="s">
        <v>138</v>
      </c>
      <c r="GM111" s="190"/>
      <c r="GN111" s="190"/>
      <c r="GO111" s="190"/>
      <c r="GP111" s="191"/>
      <c r="GR111" s="87"/>
      <c r="GT111" s="189" t="s">
        <v>138</v>
      </c>
      <c r="GU111" s="190"/>
      <c r="GV111" s="190"/>
      <c r="GW111" s="190"/>
      <c r="GX111" s="191"/>
      <c r="GZ111" s="87"/>
      <c r="HB111" s="189" t="s">
        <v>138</v>
      </c>
      <c r="HC111" s="190"/>
      <c r="HD111" s="190"/>
      <c r="HE111" s="190"/>
      <c r="HF111" s="191"/>
      <c r="HH111" s="87"/>
      <c r="HJ111" s="189" t="s">
        <v>138</v>
      </c>
      <c r="HK111" s="190"/>
      <c r="HL111" s="190"/>
      <c r="HM111" s="190"/>
      <c r="HN111" s="191"/>
      <c r="HP111" s="87"/>
      <c r="HR111" s="189" t="s">
        <v>138</v>
      </c>
      <c r="HS111" s="190"/>
      <c r="HT111" s="190"/>
      <c r="HU111" s="190"/>
      <c r="HV111" s="191"/>
      <c r="HX111" s="87"/>
      <c r="HZ111" s="189" t="s">
        <v>138</v>
      </c>
      <c r="IA111" s="190"/>
      <c r="IB111" s="190"/>
      <c r="IC111" s="190"/>
      <c r="ID111" s="191"/>
      <c r="IF111" s="87"/>
      <c r="IH111" s="189" t="s">
        <v>138</v>
      </c>
      <c r="II111" s="190"/>
      <c r="IJ111" s="190"/>
      <c r="IK111" s="190"/>
      <c r="IL111" s="191"/>
      <c r="IN111" s="87"/>
      <c r="IP111" s="189" t="s">
        <v>138</v>
      </c>
      <c r="IQ111" s="190"/>
      <c r="IR111" s="190"/>
      <c r="IS111" s="190"/>
      <c r="IT111" s="191"/>
      <c r="IV111" s="87"/>
      <c r="IX111" s="189" t="s">
        <v>138</v>
      </c>
      <c r="IY111" s="190"/>
      <c r="IZ111" s="190"/>
      <c r="JA111" s="190"/>
      <c r="JB111" s="191"/>
      <c r="JD111" s="87"/>
      <c r="JF111" s="189" t="s">
        <v>138</v>
      </c>
      <c r="JG111" s="190"/>
      <c r="JH111" s="190"/>
      <c r="JI111" s="190"/>
      <c r="JJ111" s="191"/>
      <c r="JL111" s="87"/>
      <c r="JN111" s="189" t="s">
        <v>138</v>
      </c>
      <c r="JO111" s="190"/>
      <c r="JP111" s="190"/>
      <c r="JQ111" s="190"/>
      <c r="JR111" s="191"/>
      <c r="JT111" s="87"/>
      <c r="JV111" s="189" t="s">
        <v>138</v>
      </c>
      <c r="JW111" s="190"/>
      <c r="JX111" s="190"/>
      <c r="JY111" s="190"/>
      <c r="JZ111" s="191"/>
      <c r="KB111" s="87"/>
      <c r="KD111" s="189" t="s">
        <v>138</v>
      </c>
      <c r="KE111" s="190"/>
      <c r="KF111" s="190"/>
      <c r="KG111" s="190"/>
      <c r="KH111" s="191"/>
      <c r="KJ111" s="87"/>
      <c r="KL111" s="189" t="s">
        <v>138</v>
      </c>
      <c r="KM111" s="190"/>
      <c r="KN111" s="190"/>
      <c r="KO111" s="190"/>
      <c r="KP111" s="191"/>
      <c r="KR111" s="87"/>
      <c r="KT111" s="189" t="s">
        <v>138</v>
      </c>
      <c r="KU111" s="190"/>
      <c r="KV111" s="190"/>
      <c r="KW111" s="190"/>
      <c r="KX111" s="191"/>
      <c r="KZ111" s="87"/>
      <c r="LB111" s="189" t="s">
        <v>138</v>
      </c>
      <c r="LC111" s="190"/>
      <c r="LD111" s="190"/>
      <c r="LE111" s="190"/>
      <c r="LF111" s="191"/>
      <c r="LH111" s="87"/>
      <c r="LJ111" s="189" t="s">
        <v>138</v>
      </c>
      <c r="LK111" s="190"/>
      <c r="LL111" s="190"/>
      <c r="LM111" s="190"/>
      <c r="LN111" s="191"/>
      <c r="LP111" s="87"/>
      <c r="LR111" s="189" t="s">
        <v>138</v>
      </c>
      <c r="LS111" s="190"/>
      <c r="LT111" s="190"/>
      <c r="LU111" s="190"/>
      <c r="LV111" s="191"/>
      <c r="LX111" s="87"/>
      <c r="LZ111" s="189" t="s">
        <v>138</v>
      </c>
      <c r="MA111" s="190"/>
      <c r="MB111" s="190"/>
      <c r="MC111" s="190"/>
      <c r="MD111" s="191"/>
      <c r="MF111" s="87"/>
      <c r="MH111" s="189" t="s">
        <v>138</v>
      </c>
      <c r="MI111" s="190"/>
      <c r="MJ111" s="190"/>
      <c r="MK111" s="190"/>
      <c r="ML111" s="191"/>
      <c r="MN111" s="87"/>
      <c r="MP111" s="189" t="s">
        <v>138</v>
      </c>
      <c r="MQ111" s="190"/>
      <c r="MR111" s="190"/>
      <c r="MS111" s="190"/>
      <c r="MT111" s="191"/>
      <c r="MV111" s="87"/>
      <c r="MX111" s="189" t="s">
        <v>138</v>
      </c>
      <c r="MY111" s="190"/>
      <c r="MZ111" s="190"/>
      <c r="NA111" s="190"/>
      <c r="NB111" s="191"/>
      <c r="ND111" s="87"/>
      <c r="NF111" s="189" t="s">
        <v>138</v>
      </c>
      <c r="NG111" s="190"/>
      <c r="NH111" s="190"/>
      <c r="NI111" s="190"/>
      <c r="NJ111" s="191"/>
      <c r="NL111" s="87"/>
      <c r="NN111" s="189" t="s">
        <v>138</v>
      </c>
      <c r="NO111" s="190"/>
      <c r="NP111" s="190"/>
      <c r="NQ111" s="190"/>
      <c r="NR111" s="191"/>
      <c r="NT111" s="87"/>
      <c r="NV111" s="189" t="s">
        <v>138</v>
      </c>
      <c r="NW111" s="190"/>
      <c r="NX111" s="190"/>
      <c r="NY111" s="190"/>
      <c r="NZ111" s="191"/>
      <c r="OB111" s="87"/>
      <c r="OD111" s="189" t="s">
        <v>138</v>
      </c>
      <c r="OE111" s="190"/>
      <c r="OF111" s="190"/>
      <c r="OG111" s="190"/>
      <c r="OH111" s="191"/>
      <c r="OJ111" s="87"/>
      <c r="OL111" s="189" t="s">
        <v>138</v>
      </c>
      <c r="OM111" s="190"/>
      <c r="ON111" s="190"/>
      <c r="OO111" s="190"/>
      <c r="OP111" s="191"/>
      <c r="OR111" s="87"/>
      <c r="OT111" s="189" t="s">
        <v>138</v>
      </c>
      <c r="OU111" s="190"/>
      <c r="OV111" s="190"/>
      <c r="OW111" s="190"/>
      <c r="OX111" s="191"/>
      <c r="OZ111" s="87"/>
      <c r="PB111" s="189" t="s">
        <v>138</v>
      </c>
      <c r="PC111" s="190"/>
      <c r="PD111" s="190"/>
      <c r="PE111" s="190"/>
      <c r="PF111" s="191"/>
      <c r="PH111" s="87"/>
      <c r="PJ111" s="189" t="s">
        <v>138</v>
      </c>
      <c r="PK111" s="190"/>
      <c r="PL111" s="190"/>
      <c r="PM111" s="190"/>
      <c r="PN111" s="191"/>
      <c r="PP111" s="87"/>
      <c r="PR111" s="189" t="s">
        <v>138</v>
      </c>
      <c r="PS111" s="190"/>
      <c r="PT111" s="190"/>
      <c r="PU111" s="190"/>
      <c r="PV111" s="191"/>
      <c r="PX111" s="87"/>
      <c r="PZ111" s="189" t="s">
        <v>138</v>
      </c>
      <c r="QA111" s="190"/>
      <c r="QB111" s="190"/>
      <c r="QC111" s="190"/>
      <c r="QD111" s="191"/>
      <c r="QF111" s="87"/>
      <c r="QH111" s="189" t="s">
        <v>138</v>
      </c>
      <c r="QI111" s="190"/>
      <c r="QJ111" s="190"/>
      <c r="QK111" s="190"/>
      <c r="QL111" s="191"/>
      <c r="QN111" s="87"/>
      <c r="QP111" s="189" t="s">
        <v>138</v>
      </c>
      <c r="QQ111" s="190"/>
      <c r="QR111" s="190"/>
      <c r="QS111" s="190"/>
      <c r="QT111" s="191"/>
      <c r="QV111" s="87"/>
      <c r="QX111" s="189" t="s">
        <v>138</v>
      </c>
      <c r="QY111" s="190"/>
      <c r="QZ111" s="190"/>
      <c r="RA111" s="190"/>
      <c r="RB111" s="191"/>
      <c r="RD111" s="87"/>
      <c r="RF111" s="189" t="s">
        <v>138</v>
      </c>
      <c r="RG111" s="190"/>
      <c r="RH111" s="190"/>
      <c r="RI111" s="190"/>
      <c r="RJ111" s="191"/>
      <c r="RL111" s="87"/>
      <c r="RN111" s="189" t="s">
        <v>138</v>
      </c>
      <c r="RO111" s="190"/>
      <c r="RP111" s="190"/>
      <c r="RQ111" s="190"/>
      <c r="RR111" s="191"/>
      <c r="RT111" s="87"/>
      <c r="RV111" s="189" t="s">
        <v>138</v>
      </c>
      <c r="RW111" s="190"/>
      <c r="RX111" s="190"/>
      <c r="RY111" s="190"/>
      <c r="RZ111" s="191"/>
      <c r="SB111" s="87"/>
      <c r="SD111" s="189" t="s">
        <v>138</v>
      </c>
      <c r="SE111" s="190"/>
      <c r="SF111" s="190"/>
      <c r="SG111" s="190"/>
      <c r="SH111" s="191"/>
      <c r="SJ111" s="87"/>
      <c r="SL111" s="189" t="s">
        <v>138</v>
      </c>
      <c r="SM111" s="190"/>
      <c r="SN111" s="190"/>
      <c r="SO111" s="190"/>
      <c r="SP111" s="191"/>
      <c r="SR111" s="87"/>
      <c r="ST111" s="189" t="s">
        <v>138</v>
      </c>
      <c r="SU111" s="190"/>
      <c r="SV111" s="190"/>
      <c r="SW111" s="190"/>
      <c r="SX111" s="191"/>
      <c r="SZ111" s="87"/>
      <c r="TB111" s="189" t="s">
        <v>138</v>
      </c>
      <c r="TC111" s="190"/>
      <c r="TD111" s="190"/>
      <c r="TE111" s="190"/>
      <c r="TF111" s="191"/>
      <c r="TH111" s="87"/>
      <c r="TJ111" s="189" t="s">
        <v>138</v>
      </c>
      <c r="TK111" s="190"/>
      <c r="TL111" s="190"/>
      <c r="TM111" s="190"/>
      <c r="TN111" s="191"/>
      <c r="TP111" s="87"/>
      <c r="TR111" s="189" t="s">
        <v>138</v>
      </c>
      <c r="TS111" s="190"/>
      <c r="TT111" s="190"/>
      <c r="TU111" s="190"/>
      <c r="TV111" s="191"/>
      <c r="TX111" s="87"/>
      <c r="TZ111" s="189" t="s">
        <v>138</v>
      </c>
      <c r="UA111" s="190"/>
      <c r="UB111" s="190"/>
      <c r="UC111" s="190"/>
      <c r="UD111" s="191"/>
      <c r="UF111" s="87"/>
      <c r="UH111" s="189" t="s">
        <v>138</v>
      </c>
      <c r="UI111" s="190"/>
      <c r="UJ111" s="190"/>
      <c r="UK111" s="190"/>
      <c r="UL111" s="191"/>
      <c r="UN111" s="87"/>
      <c r="UP111" s="189" t="s">
        <v>138</v>
      </c>
      <c r="UQ111" s="190"/>
      <c r="UR111" s="190"/>
      <c r="US111" s="190"/>
      <c r="UT111" s="191"/>
      <c r="UV111" s="87"/>
      <c r="UX111" s="189" t="s">
        <v>138</v>
      </c>
      <c r="UY111" s="190"/>
      <c r="UZ111" s="190"/>
      <c r="VA111" s="190"/>
      <c r="VB111" s="191"/>
      <c r="VD111" s="87"/>
      <c r="VF111" s="189" t="s">
        <v>138</v>
      </c>
      <c r="VG111" s="190"/>
      <c r="VH111" s="190"/>
      <c r="VI111" s="190"/>
      <c r="VJ111" s="191"/>
      <c r="VL111" s="87"/>
      <c r="VN111" s="189" t="s">
        <v>138</v>
      </c>
      <c r="VO111" s="190"/>
      <c r="VP111" s="190"/>
      <c r="VQ111" s="190"/>
      <c r="VR111" s="191"/>
      <c r="VT111" s="87"/>
      <c r="VV111" s="189" t="s">
        <v>138</v>
      </c>
      <c r="VW111" s="190"/>
      <c r="VX111" s="190"/>
      <c r="VY111" s="190"/>
      <c r="VZ111" s="191"/>
      <c r="WB111" s="87"/>
      <c r="WD111" s="189" t="s">
        <v>138</v>
      </c>
      <c r="WE111" s="190"/>
      <c r="WF111" s="190"/>
      <c r="WG111" s="190"/>
      <c r="WH111" s="191"/>
      <c r="WJ111" s="87"/>
      <c r="WL111" s="189" t="s">
        <v>138</v>
      </c>
      <c r="WM111" s="190"/>
      <c r="WN111" s="190"/>
      <c r="WO111" s="190"/>
      <c r="WP111" s="191"/>
      <c r="WR111" s="87"/>
      <c r="WT111" s="189" t="s">
        <v>138</v>
      </c>
      <c r="WU111" s="190"/>
      <c r="WV111" s="190"/>
      <c r="WW111" s="190"/>
      <c r="WX111" s="191"/>
      <c r="WZ111" s="87"/>
      <c r="XB111" s="189" t="s">
        <v>138</v>
      </c>
      <c r="XC111" s="190"/>
      <c r="XD111" s="190"/>
      <c r="XE111" s="190"/>
      <c r="XF111" s="191"/>
      <c r="XH111" s="87"/>
      <c r="XJ111" s="189" t="s">
        <v>138</v>
      </c>
      <c r="XK111" s="190"/>
      <c r="XL111" s="190"/>
      <c r="XM111" s="190"/>
      <c r="XN111" s="191"/>
      <c r="XP111" s="87"/>
      <c r="XR111" s="189" t="s">
        <v>138</v>
      </c>
      <c r="XS111" s="190"/>
      <c r="XT111" s="190"/>
      <c r="XU111" s="190"/>
      <c r="XV111" s="191"/>
      <c r="XX111" s="87"/>
      <c r="XZ111" s="189" t="s">
        <v>138</v>
      </c>
      <c r="YA111" s="190"/>
      <c r="YB111" s="190"/>
      <c r="YC111" s="190"/>
      <c r="YD111" s="191"/>
      <c r="YF111" s="87"/>
      <c r="YH111" s="189" t="s">
        <v>138</v>
      </c>
      <c r="YI111" s="190"/>
      <c r="YJ111" s="190"/>
      <c r="YK111" s="190"/>
      <c r="YL111" s="191"/>
      <c r="YN111" s="87"/>
      <c r="YP111" s="189" t="s">
        <v>138</v>
      </c>
      <c r="YQ111" s="190"/>
      <c r="YR111" s="190"/>
      <c r="YS111" s="190"/>
      <c r="YT111" s="191"/>
      <c r="YV111" s="87"/>
      <c r="YX111" s="189" t="s">
        <v>138</v>
      </c>
      <c r="YY111" s="190"/>
      <c r="YZ111" s="190"/>
      <c r="ZA111" s="190"/>
      <c r="ZB111" s="191"/>
      <c r="ZD111" s="87"/>
      <c r="ZF111" s="189" t="s">
        <v>138</v>
      </c>
      <c r="ZG111" s="190"/>
      <c r="ZH111" s="190"/>
      <c r="ZI111" s="190"/>
      <c r="ZJ111" s="191"/>
      <c r="ZL111" s="87"/>
      <c r="ZN111" s="189" t="s">
        <v>138</v>
      </c>
      <c r="ZO111" s="190"/>
      <c r="ZP111" s="190"/>
      <c r="ZQ111" s="190"/>
      <c r="ZR111" s="191"/>
      <c r="ZT111" s="87"/>
      <c r="ZV111" s="189" t="s">
        <v>138</v>
      </c>
      <c r="ZW111" s="190"/>
      <c r="ZX111" s="190"/>
      <c r="ZY111" s="190"/>
      <c r="ZZ111" s="191"/>
      <c r="AAB111" s="87"/>
      <c r="AAD111" s="189" t="s">
        <v>138</v>
      </c>
      <c r="AAE111" s="190"/>
      <c r="AAF111" s="190"/>
      <c r="AAG111" s="190"/>
      <c r="AAH111" s="191"/>
      <c r="AAJ111" s="87"/>
      <c r="AAL111" s="189" t="s">
        <v>138</v>
      </c>
      <c r="AAM111" s="190"/>
      <c r="AAN111" s="190"/>
      <c r="AAO111" s="190"/>
      <c r="AAP111" s="191"/>
      <c r="AAR111" s="87"/>
      <c r="AAT111" s="189" t="s">
        <v>138</v>
      </c>
      <c r="AAU111" s="190"/>
      <c r="AAV111" s="190"/>
      <c r="AAW111" s="190"/>
      <c r="AAX111" s="191"/>
      <c r="AAZ111" s="87"/>
      <c r="ABB111" s="189" t="s">
        <v>138</v>
      </c>
      <c r="ABC111" s="190"/>
      <c r="ABD111" s="190"/>
      <c r="ABE111" s="190"/>
      <c r="ABF111" s="191"/>
      <c r="ABH111" s="87"/>
      <c r="ABJ111" s="189" t="s">
        <v>138</v>
      </c>
      <c r="ABK111" s="190"/>
      <c r="ABL111" s="190"/>
      <c r="ABM111" s="190"/>
      <c r="ABN111" s="191"/>
      <c r="ABP111" s="87"/>
      <c r="ABR111" s="189" t="s">
        <v>138</v>
      </c>
      <c r="ABS111" s="190"/>
      <c r="ABT111" s="190"/>
      <c r="ABU111" s="190"/>
      <c r="ABV111" s="191"/>
      <c r="ABX111" s="87"/>
      <c r="ABZ111" s="189" t="s">
        <v>138</v>
      </c>
      <c r="ACA111" s="190"/>
      <c r="ACB111" s="190"/>
      <c r="ACC111" s="190"/>
      <c r="ACD111" s="191"/>
      <c r="ACF111" s="87"/>
      <c r="ACH111" s="189" t="s">
        <v>138</v>
      </c>
      <c r="ACI111" s="190"/>
      <c r="ACJ111" s="190"/>
      <c r="ACK111" s="190"/>
      <c r="ACL111" s="191"/>
      <c r="ACN111" s="87"/>
      <c r="ACP111" s="189" t="s">
        <v>138</v>
      </c>
      <c r="ACQ111" s="190"/>
      <c r="ACR111" s="190"/>
      <c r="ACS111" s="190"/>
      <c r="ACT111" s="191"/>
      <c r="ACV111" s="87"/>
      <c r="ACX111" s="189" t="s">
        <v>138</v>
      </c>
      <c r="ACY111" s="190"/>
      <c r="ACZ111" s="190"/>
      <c r="ADA111" s="190"/>
      <c r="ADB111" s="191"/>
      <c r="ADD111" s="87"/>
      <c r="ADF111" s="189" t="s">
        <v>138</v>
      </c>
      <c r="ADG111" s="190"/>
      <c r="ADH111" s="190"/>
      <c r="ADI111" s="190"/>
      <c r="ADJ111" s="191"/>
      <c r="ADL111" s="87"/>
      <c r="ADN111" s="189" t="s">
        <v>138</v>
      </c>
      <c r="ADO111" s="190"/>
      <c r="ADP111" s="190"/>
      <c r="ADQ111" s="190"/>
      <c r="ADR111" s="191"/>
      <c r="ADT111" s="87"/>
    </row>
    <row r="112" spans="1:800" ht="24.75" customHeight="1" outlineLevel="1" x14ac:dyDescent="0.25">
      <c r="A112" s="112">
        <v>1</v>
      </c>
      <c r="B112" s="8"/>
      <c r="C112" s="101" t="str">
        <f>IF(B112&gt;0,INDEX(Вхідні_дані!$A$347:$J$396,MATCH(B112,Вхідні_дані!$D$347:$D$396,0),10),"-")</f>
        <v>-</v>
      </c>
      <c r="D112" s="9"/>
      <c r="E112" s="11"/>
      <c r="F112" s="102" t="str">
        <f>IF(AND(B112&gt;0,D112&gt;0,E112&gt;0),E112*C112,"-")</f>
        <v>-</v>
      </c>
      <c r="H112" s="103" t="str">
        <f>IF(G112&gt;0,INDEX(Вхідні_дані!$A$347:$J$396,MATCH(G112,Вхідні_дані!$D$347:$D$396,0),5),"-")</f>
        <v>-</v>
      </c>
      <c r="I112" s="112">
        <v>1</v>
      </c>
      <c r="J112" s="8"/>
      <c r="K112" s="101" t="str">
        <f>IF(J112&gt;0,INDEX(Вхідні_дані!$A$347:$J$396,MATCH(J112,Вхідні_дані!$D$347:$D$396,0),10),"-")</f>
        <v>-</v>
      </c>
      <c r="L112" s="9"/>
      <c r="M112" s="11"/>
      <c r="N112" s="102" t="str">
        <f>IF(AND(J112&gt;0,L112&gt;0,M112&gt;0),M112*K112,"-")</f>
        <v>-</v>
      </c>
      <c r="P112" s="103" t="str">
        <f>IF(O112&gt;0,INDEX(Вхідні_дані!$A$347:$J$396,MATCH(O112,Вхідні_дані!$D$347:$D$396,0),5),"-")</f>
        <v>-</v>
      </c>
      <c r="Q112" s="112">
        <v>1</v>
      </c>
      <c r="R112" s="8"/>
      <c r="S112" s="101" t="str">
        <f>IF(R112&gt;0,INDEX(Вхідні_дані!$A$347:$J$396,MATCH(R112,Вхідні_дані!$D$347:$D$396,0),10),"-")</f>
        <v>-</v>
      </c>
      <c r="T112" s="9"/>
      <c r="U112" s="11"/>
      <c r="V112" s="102" t="str">
        <f>IF(AND(R112&gt;0,T112&gt;0,U112&gt;0),U112*S112,"-")</f>
        <v>-</v>
      </c>
      <c r="X112" s="103" t="str">
        <f>IF(W112&gt;0,INDEX(Вхідні_дані!$A$347:$J$396,MATCH(W112,Вхідні_дані!$D$347:$D$396,0),5),"-")</f>
        <v>-</v>
      </c>
      <c r="Y112" s="112">
        <v>1</v>
      </c>
      <c r="Z112" s="8"/>
      <c r="AA112" s="101" t="str">
        <f>IF(Z112&gt;0,INDEX(Вхідні_дані!$A$347:$J$396,MATCH(Z112,Вхідні_дані!$D$347:$D$396,0),10),"-")</f>
        <v>-</v>
      </c>
      <c r="AB112" s="9"/>
      <c r="AC112" s="11"/>
      <c r="AD112" s="102" t="str">
        <f>IF(AND(Z112&gt;0,AB112&gt;0,AC112&gt;0),AC112*AA112,"-")</f>
        <v>-</v>
      </c>
      <c r="AF112" s="103" t="str">
        <f>IF(AE112&gt;0,INDEX(Вхідні_дані!$A$347:$J$396,MATCH(AE112,Вхідні_дані!$D$347:$D$396,0),5),"-")</f>
        <v>-</v>
      </c>
      <c r="AG112" s="112">
        <v>1</v>
      </c>
      <c r="AH112" s="8"/>
      <c r="AI112" s="101" t="str">
        <f>IF(AH112&gt;0,INDEX(Вхідні_дані!$A$347:$J$396,MATCH(AH112,Вхідні_дані!$D$347:$D$396,0),10),"-")</f>
        <v>-</v>
      </c>
      <c r="AJ112" s="9"/>
      <c r="AK112" s="11"/>
      <c r="AL112" s="102" t="str">
        <f>IF(AND(AH112&gt;0,AJ112&gt;0,AK112&gt;0),AK112*AI112,"-")</f>
        <v>-</v>
      </c>
      <c r="AN112" s="103" t="str">
        <f>IF(AM112&gt;0,INDEX(Вхідні_дані!$A$347:$J$396,MATCH(AM112,Вхідні_дані!$D$347:$D$396,0),5),"-")</f>
        <v>-</v>
      </c>
      <c r="AO112" s="112">
        <v>1</v>
      </c>
      <c r="AP112" s="8"/>
      <c r="AQ112" s="101" t="str">
        <f>IF(AP112&gt;0,INDEX(Вхідні_дані!$A$347:$J$396,MATCH(AP112,Вхідні_дані!$D$347:$D$396,0),10),"-")</f>
        <v>-</v>
      </c>
      <c r="AR112" s="9"/>
      <c r="AS112" s="11"/>
      <c r="AT112" s="102" t="str">
        <f>IF(AND(AP112&gt;0,AR112&gt;0,AS112&gt;0),AS112*AQ112,"-")</f>
        <v>-</v>
      </c>
      <c r="AV112" s="103" t="str">
        <f>IF(AU112&gt;0,INDEX(Вхідні_дані!$A$347:$J$396,MATCH(AU112,Вхідні_дані!$D$347:$D$396,0),5),"-")</f>
        <v>-</v>
      </c>
      <c r="AW112" s="112">
        <v>1</v>
      </c>
      <c r="AX112" s="8"/>
      <c r="AY112" s="101" t="str">
        <f>IF(AX112&gt;0,INDEX(Вхідні_дані!$A$347:$J$396,MATCH(AX112,Вхідні_дані!$D$347:$D$396,0),10),"-")</f>
        <v>-</v>
      </c>
      <c r="AZ112" s="9"/>
      <c r="BA112" s="11"/>
      <c r="BB112" s="102" t="str">
        <f>IF(AND(AX112&gt;0,AZ112&gt;0,BA112&gt;0),BA112*AY112,"-")</f>
        <v>-</v>
      </c>
      <c r="BD112" s="103" t="str">
        <f>IF(BC112&gt;0,INDEX(Вхідні_дані!$A$347:$J$396,MATCH(BC112,Вхідні_дані!$D$347:$D$396,0),5),"-")</f>
        <v>-</v>
      </c>
      <c r="BE112" s="112">
        <v>1</v>
      </c>
      <c r="BF112" s="8"/>
      <c r="BG112" s="101" t="str">
        <f>IF(BF112&gt;0,INDEX(Вхідні_дані!$A$347:$J$396,MATCH(BF112,Вхідні_дані!$D$347:$D$396,0),10),"-")</f>
        <v>-</v>
      </c>
      <c r="BH112" s="9"/>
      <c r="BI112" s="11"/>
      <c r="BJ112" s="102" t="str">
        <f>IF(AND(BF112&gt;0,BH112&gt;0,BI112&gt;0),BI112*BG112,"-")</f>
        <v>-</v>
      </c>
      <c r="BL112" s="103" t="str">
        <f>IF(BK112&gt;0,INDEX(Вхідні_дані!$A$347:$J$396,MATCH(BK112,Вхідні_дані!$D$347:$D$396,0),5),"-")</f>
        <v>-</v>
      </c>
      <c r="BM112" s="112">
        <v>1</v>
      </c>
      <c r="BN112" s="8"/>
      <c r="BO112" s="101" t="str">
        <f>IF(BN112&gt;0,INDEX(Вхідні_дані!$A$347:$J$396,MATCH(BN112,Вхідні_дані!$D$347:$D$396,0),10),"-")</f>
        <v>-</v>
      </c>
      <c r="BP112" s="9"/>
      <c r="BQ112" s="11"/>
      <c r="BR112" s="102" t="str">
        <f>IF(AND(BN112&gt;0,BP112&gt;0,BQ112&gt;0),BQ112*BO112,"-")</f>
        <v>-</v>
      </c>
      <c r="BT112" s="103" t="str">
        <f>IF(BS112&gt;0,INDEX(Вхідні_дані!$A$347:$J$396,MATCH(BS112,Вхідні_дані!$D$347:$D$396,0),5),"-")</f>
        <v>-</v>
      </c>
      <c r="BU112" s="112">
        <v>1</v>
      </c>
      <c r="BV112" s="8"/>
      <c r="BW112" s="101" t="str">
        <f>IF(BV112&gt;0,INDEX(Вхідні_дані!$A$347:$J$396,MATCH(BV112,Вхідні_дані!$D$347:$D$396,0),10),"-")</f>
        <v>-</v>
      </c>
      <c r="BX112" s="9"/>
      <c r="BY112" s="11"/>
      <c r="BZ112" s="102" t="str">
        <f>IF(AND(BV112&gt;0,BX112&gt;0,BY112&gt;0),BY112*BW112,"-")</f>
        <v>-</v>
      </c>
      <c r="CB112" s="103" t="str">
        <f>IF(CA112&gt;0,INDEX(Вхідні_дані!$A$347:$J$396,MATCH(CA112,Вхідні_дані!$D$347:$D$396,0),5),"-")</f>
        <v>-</v>
      </c>
      <c r="CC112" s="112">
        <v>1</v>
      </c>
      <c r="CD112" s="8"/>
      <c r="CE112" s="101" t="str">
        <f>IF(CD112&gt;0,INDEX(Вхідні_дані!$A$347:$J$396,MATCH(CD112,Вхідні_дані!$D$347:$D$396,0),10),"-")</f>
        <v>-</v>
      </c>
      <c r="CF112" s="9"/>
      <c r="CG112" s="11"/>
      <c r="CH112" s="102" t="str">
        <f>IF(AND(CD112&gt;0,CF112&gt;0,CG112&gt;0),CG112*CE112,"-")</f>
        <v>-</v>
      </c>
      <c r="CJ112" s="103" t="str">
        <f>IF(CI112&gt;0,INDEX(Вхідні_дані!$A$347:$J$396,MATCH(CI112,Вхідні_дані!$D$347:$D$396,0),5),"-")</f>
        <v>-</v>
      </c>
      <c r="CK112" s="112">
        <v>1</v>
      </c>
      <c r="CL112" s="8"/>
      <c r="CM112" s="101" t="str">
        <f>IF(CL112&gt;0,INDEX(Вхідні_дані!$A$347:$J$396,MATCH(CL112,Вхідні_дані!$D$347:$D$396,0),10),"-")</f>
        <v>-</v>
      </c>
      <c r="CN112" s="9"/>
      <c r="CO112" s="11"/>
      <c r="CP112" s="102" t="str">
        <f>IF(AND(CL112&gt;0,CN112&gt;0,CO112&gt;0),CO112*CM112,"-")</f>
        <v>-</v>
      </c>
      <c r="CR112" s="103" t="str">
        <f>IF(CQ112&gt;0,INDEX(Вхідні_дані!$A$347:$J$396,MATCH(CQ112,Вхідні_дані!$D$347:$D$396,0),5),"-")</f>
        <v>-</v>
      </c>
      <c r="CS112" s="112">
        <v>1</v>
      </c>
      <c r="CT112" s="8"/>
      <c r="CU112" s="101" t="str">
        <f>IF(CT112&gt;0,INDEX(Вхідні_дані!$A$347:$J$396,MATCH(CT112,Вхідні_дані!$D$347:$D$396,0),10),"-")</f>
        <v>-</v>
      </c>
      <c r="CV112" s="9"/>
      <c r="CW112" s="11"/>
      <c r="CX112" s="102" t="str">
        <f>IF(AND(CT112&gt;0,CV112&gt;0,CW112&gt;0),CW112*CU112,"-")</f>
        <v>-</v>
      </c>
      <c r="CZ112" s="103" t="str">
        <f>IF(CY112&gt;0,INDEX(Вхідні_дані!$A$347:$J$396,MATCH(CY112,Вхідні_дані!$D$347:$D$396,0),5),"-")</f>
        <v>-</v>
      </c>
      <c r="DA112" s="112">
        <v>1</v>
      </c>
      <c r="DB112" s="8"/>
      <c r="DC112" s="101" t="str">
        <f>IF(DB112&gt;0,INDEX(Вхідні_дані!$A$347:$J$396,MATCH(DB112,Вхідні_дані!$D$347:$D$396,0),10),"-")</f>
        <v>-</v>
      </c>
      <c r="DD112" s="9"/>
      <c r="DE112" s="11"/>
      <c r="DF112" s="102" t="str">
        <f>IF(AND(DB112&gt;0,DD112&gt;0,DE112&gt;0),DE112*DC112,"-")</f>
        <v>-</v>
      </c>
      <c r="DH112" s="103" t="str">
        <f>IF(DG112&gt;0,INDEX(Вхідні_дані!$A$347:$J$396,MATCH(DG112,Вхідні_дані!$D$347:$D$396,0),5),"-")</f>
        <v>-</v>
      </c>
      <c r="DI112" s="112">
        <v>1</v>
      </c>
      <c r="DJ112" s="8"/>
      <c r="DK112" s="101" t="str">
        <f>IF(DJ112&gt;0,INDEX(Вхідні_дані!$A$347:$J$396,MATCH(DJ112,Вхідні_дані!$D$347:$D$396,0),10),"-")</f>
        <v>-</v>
      </c>
      <c r="DL112" s="9"/>
      <c r="DM112" s="11"/>
      <c r="DN112" s="102" t="str">
        <f>IF(AND(DJ112&gt;0,DL112&gt;0,DM112&gt;0),DM112*DK112,"-")</f>
        <v>-</v>
      </c>
      <c r="DP112" s="103" t="str">
        <f>IF(DO112&gt;0,INDEX(Вхідні_дані!$A$347:$J$396,MATCH(DO112,Вхідні_дані!$D$347:$D$396,0),5),"-")</f>
        <v>-</v>
      </c>
      <c r="DQ112" s="112">
        <v>1</v>
      </c>
      <c r="DR112" s="8"/>
      <c r="DS112" s="101" t="str">
        <f>IF(DR112&gt;0,INDEX(Вхідні_дані!$A$347:$J$396,MATCH(DR112,Вхідні_дані!$D$347:$D$396,0),10),"-")</f>
        <v>-</v>
      </c>
      <c r="DT112" s="9"/>
      <c r="DU112" s="11"/>
      <c r="DV112" s="102" t="str">
        <f>IF(AND(DR112&gt;0,DT112&gt;0,DU112&gt;0),DU112*DS112,"-")</f>
        <v>-</v>
      </c>
      <c r="DX112" s="103" t="str">
        <f>IF(DW112&gt;0,INDEX(Вхідні_дані!$A$347:$J$396,MATCH(DW112,Вхідні_дані!$D$347:$D$396,0),5),"-")</f>
        <v>-</v>
      </c>
      <c r="DY112" s="112">
        <v>1</v>
      </c>
      <c r="DZ112" s="8"/>
      <c r="EA112" s="101" t="str">
        <f>IF(DZ112&gt;0,INDEX(Вхідні_дані!$A$347:$J$396,MATCH(DZ112,Вхідні_дані!$D$347:$D$396,0),10),"-")</f>
        <v>-</v>
      </c>
      <c r="EB112" s="9"/>
      <c r="EC112" s="11"/>
      <c r="ED112" s="102" t="str">
        <f>IF(AND(DZ112&gt;0,EB112&gt;0,EC112&gt;0),EC112*EA112,"-")</f>
        <v>-</v>
      </c>
      <c r="EF112" s="103" t="str">
        <f>IF(EE112&gt;0,INDEX(Вхідні_дані!$A$347:$J$396,MATCH(EE112,Вхідні_дані!$D$347:$D$396,0),5),"-")</f>
        <v>-</v>
      </c>
      <c r="EG112" s="112">
        <v>1</v>
      </c>
      <c r="EH112" s="8"/>
      <c r="EI112" s="101" t="str">
        <f>IF(EH112&gt;0,INDEX(Вхідні_дані!$A$347:$J$396,MATCH(EH112,Вхідні_дані!$D$347:$D$396,0),10),"-")</f>
        <v>-</v>
      </c>
      <c r="EJ112" s="9"/>
      <c r="EK112" s="11"/>
      <c r="EL112" s="102" t="str">
        <f>IF(AND(EH112&gt;0,EJ112&gt;0,EK112&gt;0),EK112*EI112,"-")</f>
        <v>-</v>
      </c>
      <c r="EN112" s="103" t="str">
        <f>IF(EM112&gt;0,INDEX(Вхідні_дані!$A$347:$J$396,MATCH(EM112,Вхідні_дані!$D$347:$D$396,0),5),"-")</f>
        <v>-</v>
      </c>
      <c r="EO112" s="112">
        <v>1</v>
      </c>
      <c r="EP112" s="8"/>
      <c r="EQ112" s="101" t="str">
        <f>IF(EP112&gt;0,INDEX(Вхідні_дані!$A$347:$J$396,MATCH(EP112,Вхідні_дані!$D$347:$D$396,0),10),"-")</f>
        <v>-</v>
      </c>
      <c r="ER112" s="9"/>
      <c r="ES112" s="11"/>
      <c r="ET112" s="102" t="str">
        <f>IF(AND(EP112&gt;0,ER112&gt;0,ES112&gt;0),ES112*EQ112,"-")</f>
        <v>-</v>
      </c>
      <c r="EV112" s="103" t="str">
        <f>IF(EU112&gt;0,INDEX(Вхідні_дані!$A$347:$J$396,MATCH(EU112,Вхідні_дані!$D$347:$D$396,0),5),"-")</f>
        <v>-</v>
      </c>
      <c r="EW112" s="112">
        <v>1</v>
      </c>
      <c r="EX112" s="8"/>
      <c r="EY112" s="101" t="str">
        <f>IF(EX112&gt;0,INDEX(Вхідні_дані!$A$347:$J$396,MATCH(EX112,Вхідні_дані!$D$347:$D$396,0),10),"-")</f>
        <v>-</v>
      </c>
      <c r="EZ112" s="9"/>
      <c r="FA112" s="11"/>
      <c r="FB112" s="102" t="str">
        <f>IF(AND(EX112&gt;0,EZ112&gt;0,FA112&gt;0),FA112*EY112,"-")</f>
        <v>-</v>
      </c>
      <c r="FD112" s="103" t="str">
        <f>IF(FC112&gt;0,INDEX(Вхідні_дані!$A$347:$J$396,MATCH(FC112,Вхідні_дані!$D$347:$D$396,0),5),"-")</f>
        <v>-</v>
      </c>
      <c r="FE112" s="112">
        <v>1</v>
      </c>
      <c r="FF112" s="8"/>
      <c r="FG112" s="101" t="str">
        <f>IF(FF112&gt;0,INDEX(Вхідні_дані!$A$347:$J$396,MATCH(FF112,Вхідні_дані!$D$347:$D$396,0),10),"-")</f>
        <v>-</v>
      </c>
      <c r="FH112" s="9"/>
      <c r="FI112" s="11"/>
      <c r="FJ112" s="102" t="str">
        <f>IF(AND(FF112&gt;0,FH112&gt;0,FI112&gt;0),FI112*FG112,"-")</f>
        <v>-</v>
      </c>
      <c r="FL112" s="103" t="str">
        <f>IF(FK112&gt;0,INDEX(Вхідні_дані!$A$347:$J$396,MATCH(FK112,Вхідні_дані!$D$347:$D$396,0),5),"-")</f>
        <v>-</v>
      </c>
      <c r="FM112" s="112">
        <v>1</v>
      </c>
      <c r="FN112" s="8"/>
      <c r="FO112" s="101" t="str">
        <f>IF(FN112&gt;0,INDEX(Вхідні_дані!$A$347:$J$396,MATCH(FN112,Вхідні_дані!$D$347:$D$396,0),10),"-")</f>
        <v>-</v>
      </c>
      <c r="FP112" s="9"/>
      <c r="FQ112" s="11"/>
      <c r="FR112" s="102" t="str">
        <f>IF(AND(FN112&gt;0,FP112&gt;0,FQ112&gt;0),FQ112*FO112,"-")</f>
        <v>-</v>
      </c>
      <c r="FT112" s="103" t="str">
        <f>IF(FS112&gt;0,INDEX(Вхідні_дані!$A$347:$J$396,MATCH(FS112,Вхідні_дані!$D$347:$D$396,0),5),"-")</f>
        <v>-</v>
      </c>
      <c r="FU112" s="112">
        <v>1</v>
      </c>
      <c r="FV112" s="8"/>
      <c r="FW112" s="101" t="str">
        <f>IF(FV112&gt;0,INDEX(Вхідні_дані!$A$347:$J$396,MATCH(FV112,Вхідні_дані!$D$347:$D$396,0),10),"-")</f>
        <v>-</v>
      </c>
      <c r="FX112" s="9"/>
      <c r="FY112" s="11"/>
      <c r="FZ112" s="102" t="str">
        <f>IF(AND(FV112&gt;0,FX112&gt;0,FY112&gt;0),FY112*FW112,"-")</f>
        <v>-</v>
      </c>
      <c r="GB112" s="103" t="str">
        <f>IF(GA112&gt;0,INDEX(Вхідні_дані!$A$347:$J$396,MATCH(GA112,Вхідні_дані!$D$347:$D$396,0),5),"-")</f>
        <v>-</v>
      </c>
      <c r="GC112" s="112">
        <v>1</v>
      </c>
      <c r="GD112" s="8"/>
      <c r="GE112" s="101" t="str">
        <f>IF(GD112&gt;0,INDEX(Вхідні_дані!$A$347:$J$396,MATCH(GD112,Вхідні_дані!$D$347:$D$396,0),10),"-")</f>
        <v>-</v>
      </c>
      <c r="GF112" s="9"/>
      <c r="GG112" s="11"/>
      <c r="GH112" s="102" t="str">
        <f>IF(AND(GD112&gt;0,GF112&gt;0,GG112&gt;0),GG112*GE112,"-")</f>
        <v>-</v>
      </c>
      <c r="GJ112" s="103" t="str">
        <f>IF(GI112&gt;0,INDEX(Вхідні_дані!$A$347:$J$396,MATCH(GI112,Вхідні_дані!$D$347:$D$396,0),5),"-")</f>
        <v>-</v>
      </c>
      <c r="GK112" s="112">
        <v>1</v>
      </c>
      <c r="GL112" s="8"/>
      <c r="GM112" s="101" t="str">
        <f>IF(GL112&gt;0,INDEX(Вхідні_дані!$A$347:$J$396,MATCH(GL112,Вхідні_дані!$D$347:$D$396,0),10),"-")</f>
        <v>-</v>
      </c>
      <c r="GN112" s="9"/>
      <c r="GO112" s="11"/>
      <c r="GP112" s="102" t="str">
        <f>IF(AND(GL112&gt;0,GN112&gt;0,GO112&gt;0),GO112*GM112,"-")</f>
        <v>-</v>
      </c>
      <c r="GR112" s="103" t="str">
        <f>IF(GQ112&gt;0,INDEX(Вхідні_дані!$A$347:$J$396,MATCH(GQ112,Вхідні_дані!$D$347:$D$396,0),5),"-")</f>
        <v>-</v>
      </c>
      <c r="GS112" s="112">
        <v>1</v>
      </c>
      <c r="GT112" s="8"/>
      <c r="GU112" s="101" t="str">
        <f>IF(GT112&gt;0,INDEX(Вхідні_дані!$A$347:$J$396,MATCH(GT112,Вхідні_дані!$D$347:$D$396,0),10),"-")</f>
        <v>-</v>
      </c>
      <c r="GV112" s="9"/>
      <c r="GW112" s="11"/>
      <c r="GX112" s="102" t="str">
        <f>IF(AND(GT112&gt;0,GV112&gt;0,GW112&gt;0),GW112*GU112,"-")</f>
        <v>-</v>
      </c>
      <c r="GZ112" s="103" t="str">
        <f>IF(GY112&gt;0,INDEX(Вхідні_дані!$A$347:$J$396,MATCH(GY112,Вхідні_дані!$D$347:$D$396,0),5),"-")</f>
        <v>-</v>
      </c>
      <c r="HA112" s="112">
        <v>1</v>
      </c>
      <c r="HB112" s="8"/>
      <c r="HC112" s="101" t="str">
        <f>IF(HB112&gt;0,INDEX(Вхідні_дані!$A$347:$J$396,MATCH(HB112,Вхідні_дані!$D$347:$D$396,0),10),"-")</f>
        <v>-</v>
      </c>
      <c r="HD112" s="9"/>
      <c r="HE112" s="11"/>
      <c r="HF112" s="102" t="str">
        <f>IF(AND(HB112&gt;0,HD112&gt;0,HE112&gt;0),HE112*HC112,"-")</f>
        <v>-</v>
      </c>
      <c r="HH112" s="103" t="str">
        <f>IF(HG112&gt;0,INDEX(Вхідні_дані!$A$347:$J$396,MATCH(HG112,Вхідні_дані!$D$347:$D$396,0),5),"-")</f>
        <v>-</v>
      </c>
      <c r="HI112" s="112">
        <v>1</v>
      </c>
      <c r="HJ112" s="8"/>
      <c r="HK112" s="101" t="str">
        <f>IF(HJ112&gt;0,INDEX(Вхідні_дані!$A$347:$J$396,MATCH(HJ112,Вхідні_дані!$D$347:$D$396,0),10),"-")</f>
        <v>-</v>
      </c>
      <c r="HL112" s="9"/>
      <c r="HM112" s="11"/>
      <c r="HN112" s="102" t="str">
        <f>IF(AND(HJ112&gt;0,HL112&gt;0,HM112&gt;0),HM112*HK112,"-")</f>
        <v>-</v>
      </c>
      <c r="HP112" s="103" t="str">
        <f>IF(HO112&gt;0,INDEX(Вхідні_дані!$A$347:$J$396,MATCH(HO112,Вхідні_дані!$D$347:$D$396,0),5),"-")</f>
        <v>-</v>
      </c>
      <c r="HQ112" s="112">
        <v>1</v>
      </c>
      <c r="HR112" s="8"/>
      <c r="HS112" s="101" t="str">
        <f>IF(HR112&gt;0,INDEX(Вхідні_дані!$A$347:$J$396,MATCH(HR112,Вхідні_дані!$D$347:$D$396,0),10),"-")</f>
        <v>-</v>
      </c>
      <c r="HT112" s="9"/>
      <c r="HU112" s="11"/>
      <c r="HV112" s="102" t="str">
        <f>IF(AND(HR112&gt;0,HT112&gt;0,HU112&gt;0),HU112*HS112,"-")</f>
        <v>-</v>
      </c>
      <c r="HX112" s="103" t="str">
        <f>IF(HW112&gt;0,INDEX(Вхідні_дані!$A$347:$J$396,MATCH(HW112,Вхідні_дані!$D$347:$D$396,0),5),"-")</f>
        <v>-</v>
      </c>
      <c r="HY112" s="112">
        <v>1</v>
      </c>
      <c r="HZ112" s="8"/>
      <c r="IA112" s="101" t="str">
        <f>IF(HZ112&gt;0,INDEX(Вхідні_дані!$A$347:$J$396,MATCH(HZ112,Вхідні_дані!$D$347:$D$396,0),10),"-")</f>
        <v>-</v>
      </c>
      <c r="IB112" s="9"/>
      <c r="IC112" s="11"/>
      <c r="ID112" s="102" t="str">
        <f>IF(AND(HZ112&gt;0,IB112&gt;0,IC112&gt;0),IC112*IA112,"-")</f>
        <v>-</v>
      </c>
      <c r="IF112" s="103" t="str">
        <f>IF(IE112&gt;0,INDEX(Вхідні_дані!$A$347:$J$396,MATCH(IE112,Вхідні_дані!$D$347:$D$396,0),5),"-")</f>
        <v>-</v>
      </c>
      <c r="IG112" s="112">
        <v>1</v>
      </c>
      <c r="IH112" s="8"/>
      <c r="II112" s="101" t="str">
        <f>IF(IH112&gt;0,INDEX(Вхідні_дані!$A$347:$J$396,MATCH(IH112,Вхідні_дані!$D$347:$D$396,0),10),"-")</f>
        <v>-</v>
      </c>
      <c r="IJ112" s="9"/>
      <c r="IK112" s="11"/>
      <c r="IL112" s="102" t="str">
        <f>IF(AND(IH112&gt;0,IJ112&gt;0,IK112&gt;0),IK112*II112,"-")</f>
        <v>-</v>
      </c>
      <c r="IN112" s="103" t="str">
        <f>IF(IM112&gt;0,INDEX(Вхідні_дані!$A$347:$J$396,MATCH(IM112,Вхідні_дані!$D$347:$D$396,0),5),"-")</f>
        <v>-</v>
      </c>
      <c r="IO112" s="112">
        <v>1</v>
      </c>
      <c r="IP112" s="8"/>
      <c r="IQ112" s="101" t="str">
        <f>IF(IP112&gt;0,INDEX(Вхідні_дані!$A$347:$J$396,MATCH(IP112,Вхідні_дані!$D$347:$D$396,0),10),"-")</f>
        <v>-</v>
      </c>
      <c r="IR112" s="9"/>
      <c r="IS112" s="11"/>
      <c r="IT112" s="102" t="str">
        <f>IF(AND(IP112&gt;0,IR112&gt;0,IS112&gt;0),IS112*IQ112,"-")</f>
        <v>-</v>
      </c>
      <c r="IV112" s="103" t="str">
        <f>IF(IU112&gt;0,INDEX(Вхідні_дані!$A$347:$J$396,MATCH(IU112,Вхідні_дані!$D$347:$D$396,0),5),"-")</f>
        <v>-</v>
      </c>
      <c r="IW112" s="112">
        <v>1</v>
      </c>
      <c r="IX112" s="8"/>
      <c r="IY112" s="101" t="str">
        <f>IF(IX112&gt;0,INDEX(Вхідні_дані!$A$347:$J$396,MATCH(IX112,Вхідні_дані!$D$347:$D$396,0),10),"-")</f>
        <v>-</v>
      </c>
      <c r="IZ112" s="9"/>
      <c r="JA112" s="11"/>
      <c r="JB112" s="102" t="str">
        <f>IF(AND(IX112&gt;0,IZ112&gt;0,JA112&gt;0),JA112*IY112,"-")</f>
        <v>-</v>
      </c>
      <c r="JD112" s="103" t="str">
        <f>IF(JC112&gt;0,INDEX(Вхідні_дані!$A$347:$J$396,MATCH(JC112,Вхідні_дані!$D$347:$D$396,0),5),"-")</f>
        <v>-</v>
      </c>
      <c r="JE112" s="112">
        <v>1</v>
      </c>
      <c r="JF112" s="8"/>
      <c r="JG112" s="101" t="str">
        <f>IF(JF112&gt;0,INDEX(Вхідні_дані!$A$347:$J$396,MATCH(JF112,Вхідні_дані!$D$347:$D$396,0),10),"-")</f>
        <v>-</v>
      </c>
      <c r="JH112" s="9"/>
      <c r="JI112" s="11"/>
      <c r="JJ112" s="102" t="str">
        <f>IF(AND(JF112&gt;0,JH112&gt;0,JI112&gt;0),JI112*JG112,"-")</f>
        <v>-</v>
      </c>
      <c r="JL112" s="103" t="str">
        <f>IF(JK112&gt;0,INDEX(Вхідні_дані!$A$347:$J$396,MATCH(JK112,Вхідні_дані!$D$347:$D$396,0),5),"-")</f>
        <v>-</v>
      </c>
      <c r="JM112" s="112">
        <v>1</v>
      </c>
      <c r="JN112" s="8"/>
      <c r="JO112" s="101" t="str">
        <f>IF(JN112&gt;0,INDEX(Вхідні_дані!$A$347:$J$396,MATCH(JN112,Вхідні_дані!$D$347:$D$396,0),10),"-")</f>
        <v>-</v>
      </c>
      <c r="JP112" s="9"/>
      <c r="JQ112" s="11"/>
      <c r="JR112" s="102" t="str">
        <f>IF(AND(JN112&gt;0,JP112&gt;0,JQ112&gt;0),JQ112*JO112,"-")</f>
        <v>-</v>
      </c>
      <c r="JT112" s="103" t="str">
        <f>IF(JS112&gt;0,INDEX(Вхідні_дані!$A$347:$J$396,MATCH(JS112,Вхідні_дані!$D$347:$D$396,0),5),"-")</f>
        <v>-</v>
      </c>
      <c r="JU112" s="112">
        <v>1</v>
      </c>
      <c r="JV112" s="8"/>
      <c r="JW112" s="101" t="str">
        <f>IF(JV112&gt;0,INDEX(Вхідні_дані!$A$347:$J$396,MATCH(JV112,Вхідні_дані!$D$347:$D$396,0),10),"-")</f>
        <v>-</v>
      </c>
      <c r="JX112" s="9"/>
      <c r="JY112" s="11"/>
      <c r="JZ112" s="102" t="str">
        <f>IF(AND(JV112&gt;0,JX112&gt;0,JY112&gt;0),JY112*JW112,"-")</f>
        <v>-</v>
      </c>
      <c r="KB112" s="103" t="str">
        <f>IF(KA112&gt;0,INDEX(Вхідні_дані!$A$347:$J$396,MATCH(KA112,Вхідні_дані!$D$347:$D$396,0),5),"-")</f>
        <v>-</v>
      </c>
      <c r="KC112" s="112">
        <v>1</v>
      </c>
      <c r="KD112" s="8"/>
      <c r="KE112" s="101" t="str">
        <f>IF(KD112&gt;0,INDEX(Вхідні_дані!$A$347:$J$396,MATCH(KD112,Вхідні_дані!$D$347:$D$396,0),10),"-")</f>
        <v>-</v>
      </c>
      <c r="KF112" s="9"/>
      <c r="KG112" s="11"/>
      <c r="KH112" s="102" t="str">
        <f>IF(AND(KD112&gt;0,KF112&gt;0,KG112&gt;0),KG112*KE112,"-")</f>
        <v>-</v>
      </c>
      <c r="KJ112" s="103" t="str">
        <f>IF(KI112&gt;0,INDEX(Вхідні_дані!$A$347:$J$396,MATCH(KI112,Вхідні_дані!$D$347:$D$396,0),5),"-")</f>
        <v>-</v>
      </c>
      <c r="KK112" s="112">
        <v>1</v>
      </c>
      <c r="KL112" s="8"/>
      <c r="KM112" s="101" t="str">
        <f>IF(KL112&gt;0,INDEX(Вхідні_дані!$A$347:$J$396,MATCH(KL112,Вхідні_дані!$D$347:$D$396,0),10),"-")</f>
        <v>-</v>
      </c>
      <c r="KN112" s="9"/>
      <c r="KO112" s="11"/>
      <c r="KP112" s="102" t="str">
        <f>IF(AND(KL112&gt;0,KN112&gt;0,KO112&gt;0),KO112*KM112,"-")</f>
        <v>-</v>
      </c>
      <c r="KR112" s="103" t="str">
        <f>IF(KQ112&gt;0,INDEX(Вхідні_дані!$A$347:$J$396,MATCH(KQ112,Вхідні_дані!$D$347:$D$396,0),5),"-")</f>
        <v>-</v>
      </c>
      <c r="KS112" s="112">
        <v>1</v>
      </c>
      <c r="KT112" s="8"/>
      <c r="KU112" s="101" t="str">
        <f>IF(KT112&gt;0,INDEX(Вхідні_дані!$A$347:$J$396,MATCH(KT112,Вхідні_дані!$D$347:$D$396,0),10),"-")</f>
        <v>-</v>
      </c>
      <c r="KV112" s="9"/>
      <c r="KW112" s="11"/>
      <c r="KX112" s="102" t="str">
        <f>IF(AND(KT112&gt;0,KV112&gt;0,KW112&gt;0),KW112*KU112,"-")</f>
        <v>-</v>
      </c>
      <c r="KZ112" s="103" t="str">
        <f>IF(KY112&gt;0,INDEX(Вхідні_дані!$A$347:$J$396,MATCH(KY112,Вхідні_дані!$D$347:$D$396,0),5),"-")</f>
        <v>-</v>
      </c>
      <c r="LA112" s="112">
        <v>1</v>
      </c>
      <c r="LB112" s="8"/>
      <c r="LC112" s="101" t="str">
        <f>IF(LB112&gt;0,INDEX(Вхідні_дані!$A$347:$J$396,MATCH(LB112,Вхідні_дані!$D$347:$D$396,0),10),"-")</f>
        <v>-</v>
      </c>
      <c r="LD112" s="9"/>
      <c r="LE112" s="11"/>
      <c r="LF112" s="102" t="str">
        <f>IF(AND(LB112&gt;0,LD112&gt;0,LE112&gt;0),LE112*LC112,"-")</f>
        <v>-</v>
      </c>
      <c r="LH112" s="103" t="str">
        <f>IF(LG112&gt;0,INDEX(Вхідні_дані!$A$347:$J$396,MATCH(LG112,Вхідні_дані!$D$347:$D$396,0),5),"-")</f>
        <v>-</v>
      </c>
      <c r="LI112" s="112">
        <v>1</v>
      </c>
      <c r="LJ112" s="8"/>
      <c r="LK112" s="101" t="str">
        <f>IF(LJ112&gt;0,INDEX(Вхідні_дані!$A$347:$J$396,MATCH(LJ112,Вхідні_дані!$D$347:$D$396,0),10),"-")</f>
        <v>-</v>
      </c>
      <c r="LL112" s="9"/>
      <c r="LM112" s="11"/>
      <c r="LN112" s="102" t="str">
        <f>IF(AND(LJ112&gt;0,LL112&gt;0,LM112&gt;0),LM112*LK112,"-")</f>
        <v>-</v>
      </c>
      <c r="LP112" s="103" t="str">
        <f>IF(LO112&gt;0,INDEX(Вхідні_дані!$A$347:$J$396,MATCH(LO112,Вхідні_дані!$D$347:$D$396,0),5),"-")</f>
        <v>-</v>
      </c>
      <c r="LQ112" s="112">
        <v>1</v>
      </c>
      <c r="LR112" s="8"/>
      <c r="LS112" s="101" t="str">
        <f>IF(LR112&gt;0,INDEX(Вхідні_дані!$A$347:$J$396,MATCH(LR112,Вхідні_дані!$D$347:$D$396,0),10),"-")</f>
        <v>-</v>
      </c>
      <c r="LT112" s="9"/>
      <c r="LU112" s="11"/>
      <c r="LV112" s="102" t="str">
        <f>IF(AND(LR112&gt;0,LT112&gt;0,LU112&gt;0),LU112*LS112,"-")</f>
        <v>-</v>
      </c>
      <c r="LX112" s="103" t="str">
        <f>IF(LW112&gt;0,INDEX(Вхідні_дані!$A$347:$J$396,MATCH(LW112,Вхідні_дані!$D$347:$D$396,0),5),"-")</f>
        <v>-</v>
      </c>
      <c r="LY112" s="112">
        <v>1</v>
      </c>
      <c r="LZ112" s="8"/>
      <c r="MA112" s="101" t="str">
        <f>IF(LZ112&gt;0,INDEX(Вхідні_дані!$A$347:$J$396,MATCH(LZ112,Вхідні_дані!$D$347:$D$396,0),10),"-")</f>
        <v>-</v>
      </c>
      <c r="MB112" s="9"/>
      <c r="MC112" s="11"/>
      <c r="MD112" s="102" t="str">
        <f>IF(AND(LZ112&gt;0,MB112&gt;0,MC112&gt;0),MC112*MA112,"-")</f>
        <v>-</v>
      </c>
      <c r="MF112" s="103" t="str">
        <f>IF(ME112&gt;0,INDEX(Вхідні_дані!$A$347:$J$396,MATCH(ME112,Вхідні_дані!$D$347:$D$396,0),5),"-")</f>
        <v>-</v>
      </c>
      <c r="MG112" s="112">
        <v>1</v>
      </c>
      <c r="MH112" s="8"/>
      <c r="MI112" s="101" t="str">
        <f>IF(MH112&gt;0,INDEX(Вхідні_дані!$A$347:$J$396,MATCH(MH112,Вхідні_дані!$D$347:$D$396,0),10),"-")</f>
        <v>-</v>
      </c>
      <c r="MJ112" s="9"/>
      <c r="MK112" s="11"/>
      <c r="ML112" s="102" t="str">
        <f>IF(AND(MH112&gt;0,MJ112&gt;0,MK112&gt;0),MK112*MI112,"-")</f>
        <v>-</v>
      </c>
      <c r="MN112" s="103" t="str">
        <f>IF(MM112&gt;0,INDEX(Вхідні_дані!$A$347:$J$396,MATCH(MM112,Вхідні_дані!$D$347:$D$396,0),5),"-")</f>
        <v>-</v>
      </c>
      <c r="MO112" s="112">
        <v>1</v>
      </c>
      <c r="MP112" s="8"/>
      <c r="MQ112" s="101" t="str">
        <f>IF(MP112&gt;0,INDEX(Вхідні_дані!$A$347:$J$396,MATCH(MP112,Вхідні_дані!$D$347:$D$396,0),10),"-")</f>
        <v>-</v>
      </c>
      <c r="MR112" s="9"/>
      <c r="MS112" s="11"/>
      <c r="MT112" s="102" t="str">
        <f>IF(AND(MP112&gt;0,MR112&gt;0,MS112&gt;0),MS112*MQ112,"-")</f>
        <v>-</v>
      </c>
      <c r="MV112" s="103" t="str">
        <f>IF(MU112&gt;0,INDEX(Вхідні_дані!$A$347:$J$396,MATCH(MU112,Вхідні_дані!$D$347:$D$396,0),5),"-")</f>
        <v>-</v>
      </c>
      <c r="MW112" s="112">
        <v>1</v>
      </c>
      <c r="MX112" s="8"/>
      <c r="MY112" s="101" t="str">
        <f>IF(MX112&gt;0,INDEX(Вхідні_дані!$A$347:$J$396,MATCH(MX112,Вхідні_дані!$D$347:$D$396,0),10),"-")</f>
        <v>-</v>
      </c>
      <c r="MZ112" s="9"/>
      <c r="NA112" s="11"/>
      <c r="NB112" s="102" t="str">
        <f>IF(AND(MX112&gt;0,MZ112&gt;0,NA112&gt;0),NA112*MY112,"-")</f>
        <v>-</v>
      </c>
      <c r="ND112" s="103" t="str">
        <f>IF(NC112&gt;0,INDEX(Вхідні_дані!$A$347:$J$396,MATCH(NC112,Вхідні_дані!$D$347:$D$396,0),5),"-")</f>
        <v>-</v>
      </c>
      <c r="NE112" s="112">
        <v>1</v>
      </c>
      <c r="NF112" s="8"/>
      <c r="NG112" s="101" t="str">
        <f>IF(NF112&gt;0,INDEX(Вхідні_дані!$A$347:$J$396,MATCH(NF112,Вхідні_дані!$D$347:$D$396,0),10),"-")</f>
        <v>-</v>
      </c>
      <c r="NH112" s="9"/>
      <c r="NI112" s="11"/>
      <c r="NJ112" s="102" t="str">
        <f>IF(AND(NF112&gt;0,NH112&gt;0,NI112&gt;0),NI112*NG112,"-")</f>
        <v>-</v>
      </c>
      <c r="NL112" s="103" t="str">
        <f>IF(NK112&gt;0,INDEX(Вхідні_дані!$A$347:$J$396,MATCH(NK112,Вхідні_дані!$D$347:$D$396,0),5),"-")</f>
        <v>-</v>
      </c>
      <c r="NM112" s="112">
        <v>1</v>
      </c>
      <c r="NN112" s="8"/>
      <c r="NO112" s="101" t="str">
        <f>IF(NN112&gt;0,INDEX(Вхідні_дані!$A$347:$J$396,MATCH(NN112,Вхідні_дані!$D$347:$D$396,0),10),"-")</f>
        <v>-</v>
      </c>
      <c r="NP112" s="9"/>
      <c r="NQ112" s="11"/>
      <c r="NR112" s="102" t="str">
        <f>IF(AND(NN112&gt;0,NP112&gt;0,NQ112&gt;0),NQ112*NO112,"-")</f>
        <v>-</v>
      </c>
      <c r="NT112" s="103" t="str">
        <f>IF(NS112&gt;0,INDEX(Вхідні_дані!$A$347:$J$396,MATCH(NS112,Вхідні_дані!$D$347:$D$396,0),5),"-")</f>
        <v>-</v>
      </c>
      <c r="NU112" s="112">
        <v>1</v>
      </c>
      <c r="NV112" s="8"/>
      <c r="NW112" s="101" t="str">
        <f>IF(NV112&gt;0,INDEX(Вхідні_дані!$A$347:$J$396,MATCH(NV112,Вхідні_дані!$D$347:$D$396,0),10),"-")</f>
        <v>-</v>
      </c>
      <c r="NX112" s="9"/>
      <c r="NY112" s="11"/>
      <c r="NZ112" s="102" t="str">
        <f>IF(AND(NV112&gt;0,NX112&gt;0,NY112&gt;0),NY112*NW112,"-")</f>
        <v>-</v>
      </c>
      <c r="OB112" s="103" t="str">
        <f>IF(OA112&gt;0,INDEX(Вхідні_дані!$A$347:$J$396,MATCH(OA112,Вхідні_дані!$D$347:$D$396,0),5),"-")</f>
        <v>-</v>
      </c>
      <c r="OC112" s="112">
        <v>1</v>
      </c>
      <c r="OD112" s="8"/>
      <c r="OE112" s="101" t="str">
        <f>IF(OD112&gt;0,INDEX(Вхідні_дані!$A$347:$J$396,MATCH(OD112,Вхідні_дані!$D$347:$D$396,0),10),"-")</f>
        <v>-</v>
      </c>
      <c r="OF112" s="9"/>
      <c r="OG112" s="11"/>
      <c r="OH112" s="102" t="str">
        <f>IF(AND(OD112&gt;0,OF112&gt;0,OG112&gt;0),OG112*OE112,"-")</f>
        <v>-</v>
      </c>
      <c r="OJ112" s="103" t="str">
        <f>IF(OI112&gt;0,INDEX(Вхідні_дані!$A$347:$J$396,MATCH(OI112,Вхідні_дані!$D$347:$D$396,0),5),"-")</f>
        <v>-</v>
      </c>
      <c r="OK112" s="112">
        <v>1</v>
      </c>
      <c r="OL112" s="8"/>
      <c r="OM112" s="101" t="str">
        <f>IF(OL112&gt;0,INDEX(Вхідні_дані!$A$347:$J$396,MATCH(OL112,Вхідні_дані!$D$347:$D$396,0),10),"-")</f>
        <v>-</v>
      </c>
      <c r="ON112" s="9"/>
      <c r="OO112" s="11"/>
      <c r="OP112" s="102" t="str">
        <f>IF(AND(OL112&gt;0,ON112&gt;0,OO112&gt;0),OO112*OM112,"-")</f>
        <v>-</v>
      </c>
      <c r="OR112" s="103" t="str">
        <f>IF(OQ112&gt;0,INDEX(Вхідні_дані!$A$347:$J$396,MATCH(OQ112,Вхідні_дані!$D$347:$D$396,0),5),"-")</f>
        <v>-</v>
      </c>
      <c r="OS112" s="112">
        <v>1</v>
      </c>
      <c r="OT112" s="8"/>
      <c r="OU112" s="101" t="str">
        <f>IF(OT112&gt;0,INDEX(Вхідні_дані!$A$347:$J$396,MATCH(OT112,Вхідні_дані!$D$347:$D$396,0),10),"-")</f>
        <v>-</v>
      </c>
      <c r="OV112" s="9"/>
      <c r="OW112" s="11"/>
      <c r="OX112" s="102" t="str">
        <f>IF(AND(OT112&gt;0,OV112&gt;0,OW112&gt;0),OW112*OU112,"-")</f>
        <v>-</v>
      </c>
      <c r="OZ112" s="103" t="str">
        <f>IF(OY112&gt;0,INDEX(Вхідні_дані!$A$347:$J$396,MATCH(OY112,Вхідні_дані!$D$347:$D$396,0),5),"-")</f>
        <v>-</v>
      </c>
      <c r="PA112" s="112">
        <v>1</v>
      </c>
      <c r="PB112" s="8"/>
      <c r="PC112" s="101" t="str">
        <f>IF(PB112&gt;0,INDEX(Вхідні_дані!$A$347:$J$396,MATCH(PB112,Вхідні_дані!$D$347:$D$396,0),10),"-")</f>
        <v>-</v>
      </c>
      <c r="PD112" s="9"/>
      <c r="PE112" s="11"/>
      <c r="PF112" s="102" t="str">
        <f>IF(AND(PB112&gt;0,PD112&gt;0,PE112&gt;0),PE112*PC112,"-")</f>
        <v>-</v>
      </c>
      <c r="PH112" s="103" t="str">
        <f>IF(PG112&gt;0,INDEX(Вхідні_дані!$A$347:$J$396,MATCH(PG112,Вхідні_дані!$D$347:$D$396,0),5),"-")</f>
        <v>-</v>
      </c>
      <c r="PI112" s="112">
        <v>1</v>
      </c>
      <c r="PJ112" s="8"/>
      <c r="PK112" s="101" t="str">
        <f>IF(PJ112&gt;0,INDEX(Вхідні_дані!$A$347:$J$396,MATCH(PJ112,Вхідні_дані!$D$347:$D$396,0),10),"-")</f>
        <v>-</v>
      </c>
      <c r="PL112" s="9"/>
      <c r="PM112" s="11"/>
      <c r="PN112" s="102" t="str">
        <f>IF(AND(PJ112&gt;0,PL112&gt;0,PM112&gt;0),PM112*PK112,"-")</f>
        <v>-</v>
      </c>
      <c r="PP112" s="103" t="str">
        <f>IF(PO112&gt;0,INDEX(Вхідні_дані!$A$347:$J$396,MATCH(PO112,Вхідні_дані!$D$347:$D$396,0),5),"-")</f>
        <v>-</v>
      </c>
      <c r="PQ112" s="112">
        <v>1</v>
      </c>
      <c r="PR112" s="8"/>
      <c r="PS112" s="101" t="str">
        <f>IF(PR112&gt;0,INDEX(Вхідні_дані!$A$347:$J$396,MATCH(PR112,Вхідні_дані!$D$347:$D$396,0),10),"-")</f>
        <v>-</v>
      </c>
      <c r="PT112" s="9"/>
      <c r="PU112" s="11"/>
      <c r="PV112" s="102" t="str">
        <f>IF(AND(PR112&gt;0,PT112&gt;0,PU112&gt;0),PU112*PS112,"-")</f>
        <v>-</v>
      </c>
      <c r="PX112" s="103" t="str">
        <f>IF(PW112&gt;0,INDEX(Вхідні_дані!$A$347:$J$396,MATCH(PW112,Вхідні_дані!$D$347:$D$396,0),5),"-")</f>
        <v>-</v>
      </c>
      <c r="PY112" s="112">
        <v>1</v>
      </c>
      <c r="PZ112" s="8"/>
      <c r="QA112" s="101" t="str">
        <f>IF(PZ112&gt;0,INDEX(Вхідні_дані!$A$347:$J$396,MATCH(PZ112,Вхідні_дані!$D$347:$D$396,0),10),"-")</f>
        <v>-</v>
      </c>
      <c r="QB112" s="9"/>
      <c r="QC112" s="11"/>
      <c r="QD112" s="102" t="str">
        <f>IF(AND(PZ112&gt;0,QB112&gt;0,QC112&gt;0),QC112*QA112,"-")</f>
        <v>-</v>
      </c>
      <c r="QF112" s="103" t="str">
        <f>IF(QE112&gt;0,INDEX(Вхідні_дані!$A$347:$J$396,MATCH(QE112,Вхідні_дані!$D$347:$D$396,0),5),"-")</f>
        <v>-</v>
      </c>
      <c r="QG112" s="112">
        <v>1</v>
      </c>
      <c r="QH112" s="8"/>
      <c r="QI112" s="101" t="str">
        <f>IF(QH112&gt;0,INDEX(Вхідні_дані!$A$347:$J$396,MATCH(QH112,Вхідні_дані!$D$347:$D$396,0),10),"-")</f>
        <v>-</v>
      </c>
      <c r="QJ112" s="9"/>
      <c r="QK112" s="11"/>
      <c r="QL112" s="102" t="str">
        <f>IF(AND(QH112&gt;0,QJ112&gt;0,QK112&gt;0),QK112*QI112,"-")</f>
        <v>-</v>
      </c>
      <c r="QN112" s="103" t="str">
        <f>IF(QM112&gt;0,INDEX(Вхідні_дані!$A$347:$J$396,MATCH(QM112,Вхідні_дані!$D$347:$D$396,0),5),"-")</f>
        <v>-</v>
      </c>
      <c r="QO112" s="112">
        <v>1</v>
      </c>
      <c r="QP112" s="8"/>
      <c r="QQ112" s="101" t="str">
        <f>IF(QP112&gt;0,INDEX(Вхідні_дані!$A$347:$J$396,MATCH(QP112,Вхідні_дані!$D$347:$D$396,0),10),"-")</f>
        <v>-</v>
      </c>
      <c r="QR112" s="9"/>
      <c r="QS112" s="11"/>
      <c r="QT112" s="102" t="str">
        <f>IF(AND(QP112&gt;0,QR112&gt;0,QS112&gt;0),QS112*QQ112,"-")</f>
        <v>-</v>
      </c>
      <c r="QV112" s="103" t="str">
        <f>IF(QU112&gt;0,INDEX(Вхідні_дані!$A$347:$J$396,MATCH(QU112,Вхідні_дані!$D$347:$D$396,0),5),"-")</f>
        <v>-</v>
      </c>
      <c r="QW112" s="112">
        <v>1</v>
      </c>
      <c r="QX112" s="8"/>
      <c r="QY112" s="101" t="str">
        <f>IF(QX112&gt;0,INDEX(Вхідні_дані!$A$347:$J$396,MATCH(QX112,Вхідні_дані!$D$347:$D$396,0),10),"-")</f>
        <v>-</v>
      </c>
      <c r="QZ112" s="9"/>
      <c r="RA112" s="11"/>
      <c r="RB112" s="102" t="str">
        <f>IF(AND(QX112&gt;0,QZ112&gt;0,RA112&gt;0),RA112*QY112,"-")</f>
        <v>-</v>
      </c>
      <c r="RD112" s="103" t="str">
        <f>IF(RC112&gt;0,INDEX(Вхідні_дані!$A$347:$J$396,MATCH(RC112,Вхідні_дані!$D$347:$D$396,0),5),"-")</f>
        <v>-</v>
      </c>
      <c r="RE112" s="112">
        <v>1</v>
      </c>
      <c r="RF112" s="8"/>
      <c r="RG112" s="101" t="str">
        <f>IF(RF112&gt;0,INDEX(Вхідні_дані!$A$347:$J$396,MATCH(RF112,Вхідні_дані!$D$347:$D$396,0),10),"-")</f>
        <v>-</v>
      </c>
      <c r="RH112" s="9"/>
      <c r="RI112" s="11"/>
      <c r="RJ112" s="102" t="str">
        <f>IF(AND(RF112&gt;0,RH112&gt;0,RI112&gt;0),RI112*RG112,"-")</f>
        <v>-</v>
      </c>
      <c r="RL112" s="103" t="str">
        <f>IF(RK112&gt;0,INDEX(Вхідні_дані!$A$347:$J$396,MATCH(RK112,Вхідні_дані!$D$347:$D$396,0),5),"-")</f>
        <v>-</v>
      </c>
      <c r="RM112" s="112">
        <v>1</v>
      </c>
      <c r="RN112" s="8"/>
      <c r="RO112" s="101" t="str">
        <f>IF(RN112&gt;0,INDEX(Вхідні_дані!$A$347:$J$396,MATCH(RN112,Вхідні_дані!$D$347:$D$396,0),10),"-")</f>
        <v>-</v>
      </c>
      <c r="RP112" s="9"/>
      <c r="RQ112" s="11"/>
      <c r="RR112" s="102" t="str">
        <f>IF(AND(RN112&gt;0,RP112&gt;0,RQ112&gt;0),RQ112*RO112,"-")</f>
        <v>-</v>
      </c>
      <c r="RT112" s="103" t="str">
        <f>IF(RS112&gt;0,INDEX(Вхідні_дані!$A$347:$J$396,MATCH(RS112,Вхідні_дані!$D$347:$D$396,0),5),"-")</f>
        <v>-</v>
      </c>
      <c r="RU112" s="112">
        <v>1</v>
      </c>
      <c r="RV112" s="8"/>
      <c r="RW112" s="101" t="str">
        <f>IF(RV112&gt;0,INDEX(Вхідні_дані!$A$347:$J$396,MATCH(RV112,Вхідні_дані!$D$347:$D$396,0),10),"-")</f>
        <v>-</v>
      </c>
      <c r="RX112" s="9"/>
      <c r="RY112" s="11"/>
      <c r="RZ112" s="102" t="str">
        <f>IF(AND(RV112&gt;0,RX112&gt;0,RY112&gt;0),RY112*RW112,"-")</f>
        <v>-</v>
      </c>
      <c r="SB112" s="103" t="str">
        <f>IF(SA112&gt;0,INDEX(Вхідні_дані!$A$347:$J$396,MATCH(SA112,Вхідні_дані!$D$347:$D$396,0),5),"-")</f>
        <v>-</v>
      </c>
      <c r="SC112" s="112">
        <v>1</v>
      </c>
      <c r="SD112" s="8"/>
      <c r="SE112" s="101" t="str">
        <f>IF(SD112&gt;0,INDEX(Вхідні_дані!$A$347:$J$396,MATCH(SD112,Вхідні_дані!$D$347:$D$396,0),10),"-")</f>
        <v>-</v>
      </c>
      <c r="SF112" s="9"/>
      <c r="SG112" s="11"/>
      <c r="SH112" s="102" t="str">
        <f>IF(AND(SD112&gt;0,SF112&gt;0,SG112&gt;0),SG112*SE112,"-")</f>
        <v>-</v>
      </c>
      <c r="SJ112" s="103" t="str">
        <f>IF(SI112&gt;0,INDEX(Вхідні_дані!$A$347:$J$396,MATCH(SI112,Вхідні_дані!$D$347:$D$396,0),5),"-")</f>
        <v>-</v>
      </c>
      <c r="SK112" s="112">
        <v>1</v>
      </c>
      <c r="SL112" s="8"/>
      <c r="SM112" s="101" t="str">
        <f>IF(SL112&gt;0,INDEX(Вхідні_дані!$A$347:$J$396,MATCH(SL112,Вхідні_дані!$D$347:$D$396,0),10),"-")</f>
        <v>-</v>
      </c>
      <c r="SN112" s="9"/>
      <c r="SO112" s="11"/>
      <c r="SP112" s="102" t="str">
        <f>IF(AND(SL112&gt;0,SN112&gt;0,SO112&gt;0),SO112*SM112,"-")</f>
        <v>-</v>
      </c>
      <c r="SR112" s="103" t="str">
        <f>IF(SQ112&gt;0,INDEX(Вхідні_дані!$A$347:$J$396,MATCH(SQ112,Вхідні_дані!$D$347:$D$396,0),5),"-")</f>
        <v>-</v>
      </c>
      <c r="SS112" s="112">
        <v>1</v>
      </c>
      <c r="ST112" s="8"/>
      <c r="SU112" s="101" t="str">
        <f>IF(ST112&gt;0,INDEX(Вхідні_дані!$A$347:$J$396,MATCH(ST112,Вхідні_дані!$D$347:$D$396,0),10),"-")</f>
        <v>-</v>
      </c>
      <c r="SV112" s="9"/>
      <c r="SW112" s="11"/>
      <c r="SX112" s="102" t="str">
        <f>IF(AND(ST112&gt;0,SV112&gt;0,SW112&gt;0),SW112*SU112,"-")</f>
        <v>-</v>
      </c>
      <c r="SZ112" s="103" t="str">
        <f>IF(SY112&gt;0,INDEX(Вхідні_дані!$A$347:$J$396,MATCH(SY112,Вхідні_дані!$D$347:$D$396,0),5),"-")</f>
        <v>-</v>
      </c>
      <c r="TA112" s="112">
        <v>1</v>
      </c>
      <c r="TB112" s="8"/>
      <c r="TC112" s="101" t="str">
        <f>IF(TB112&gt;0,INDEX(Вхідні_дані!$A$347:$J$396,MATCH(TB112,Вхідні_дані!$D$347:$D$396,0),10),"-")</f>
        <v>-</v>
      </c>
      <c r="TD112" s="9"/>
      <c r="TE112" s="11"/>
      <c r="TF112" s="102" t="str">
        <f>IF(AND(TB112&gt;0,TD112&gt;0,TE112&gt;0),TE112*TC112,"-")</f>
        <v>-</v>
      </c>
      <c r="TH112" s="103" t="str">
        <f>IF(TG112&gt;0,INDEX(Вхідні_дані!$A$347:$J$396,MATCH(TG112,Вхідні_дані!$D$347:$D$396,0),5),"-")</f>
        <v>-</v>
      </c>
      <c r="TI112" s="112">
        <v>1</v>
      </c>
      <c r="TJ112" s="8"/>
      <c r="TK112" s="101" t="str">
        <f>IF(TJ112&gt;0,INDEX(Вхідні_дані!$A$347:$J$396,MATCH(TJ112,Вхідні_дані!$D$347:$D$396,0),10),"-")</f>
        <v>-</v>
      </c>
      <c r="TL112" s="9"/>
      <c r="TM112" s="11"/>
      <c r="TN112" s="102" t="str">
        <f>IF(AND(TJ112&gt;0,TL112&gt;0,TM112&gt;0),TM112*TK112,"-")</f>
        <v>-</v>
      </c>
      <c r="TP112" s="103" t="str">
        <f>IF(TO112&gt;0,INDEX(Вхідні_дані!$A$347:$J$396,MATCH(TO112,Вхідні_дані!$D$347:$D$396,0),5),"-")</f>
        <v>-</v>
      </c>
      <c r="TQ112" s="112">
        <v>1</v>
      </c>
      <c r="TR112" s="8"/>
      <c r="TS112" s="101" t="str">
        <f>IF(TR112&gt;0,INDEX(Вхідні_дані!$A$347:$J$396,MATCH(TR112,Вхідні_дані!$D$347:$D$396,0),10),"-")</f>
        <v>-</v>
      </c>
      <c r="TT112" s="9"/>
      <c r="TU112" s="11"/>
      <c r="TV112" s="102" t="str">
        <f>IF(AND(TR112&gt;0,TT112&gt;0,TU112&gt;0),TU112*TS112,"-")</f>
        <v>-</v>
      </c>
      <c r="TX112" s="103" t="str">
        <f>IF(TW112&gt;0,INDEX(Вхідні_дані!$A$347:$J$396,MATCH(TW112,Вхідні_дані!$D$347:$D$396,0),5),"-")</f>
        <v>-</v>
      </c>
      <c r="TY112" s="112">
        <v>1</v>
      </c>
      <c r="TZ112" s="8"/>
      <c r="UA112" s="101" t="str">
        <f>IF(TZ112&gt;0,INDEX(Вхідні_дані!$A$347:$J$396,MATCH(TZ112,Вхідні_дані!$D$347:$D$396,0),10),"-")</f>
        <v>-</v>
      </c>
      <c r="UB112" s="9"/>
      <c r="UC112" s="11"/>
      <c r="UD112" s="102" t="str">
        <f>IF(AND(TZ112&gt;0,UB112&gt;0,UC112&gt;0),UC112*UA112,"-")</f>
        <v>-</v>
      </c>
      <c r="UF112" s="103" t="str">
        <f>IF(UE112&gt;0,INDEX(Вхідні_дані!$A$347:$J$396,MATCH(UE112,Вхідні_дані!$D$347:$D$396,0),5),"-")</f>
        <v>-</v>
      </c>
      <c r="UG112" s="112">
        <v>1</v>
      </c>
      <c r="UH112" s="8"/>
      <c r="UI112" s="101" t="str">
        <f>IF(UH112&gt;0,INDEX(Вхідні_дані!$A$347:$J$396,MATCH(UH112,Вхідні_дані!$D$347:$D$396,0),10),"-")</f>
        <v>-</v>
      </c>
      <c r="UJ112" s="9"/>
      <c r="UK112" s="11"/>
      <c r="UL112" s="102" t="str">
        <f>IF(AND(UH112&gt;0,UJ112&gt;0,UK112&gt;0),UK112*UI112,"-")</f>
        <v>-</v>
      </c>
      <c r="UN112" s="103" t="str">
        <f>IF(UM112&gt;0,INDEX(Вхідні_дані!$A$347:$J$396,MATCH(UM112,Вхідні_дані!$D$347:$D$396,0),5),"-")</f>
        <v>-</v>
      </c>
      <c r="UO112" s="112">
        <v>1</v>
      </c>
      <c r="UP112" s="8"/>
      <c r="UQ112" s="101" t="str">
        <f>IF(UP112&gt;0,INDEX(Вхідні_дані!$A$347:$J$396,MATCH(UP112,Вхідні_дані!$D$347:$D$396,0),10),"-")</f>
        <v>-</v>
      </c>
      <c r="UR112" s="9"/>
      <c r="US112" s="11"/>
      <c r="UT112" s="102" t="str">
        <f>IF(AND(UP112&gt;0,UR112&gt;0,US112&gt;0),US112*UQ112,"-")</f>
        <v>-</v>
      </c>
      <c r="UV112" s="103" t="str">
        <f>IF(UU112&gt;0,INDEX(Вхідні_дані!$A$347:$J$396,MATCH(UU112,Вхідні_дані!$D$347:$D$396,0),5),"-")</f>
        <v>-</v>
      </c>
      <c r="UW112" s="112">
        <v>1</v>
      </c>
      <c r="UX112" s="8"/>
      <c r="UY112" s="101" t="str">
        <f>IF(UX112&gt;0,INDEX(Вхідні_дані!$A$347:$J$396,MATCH(UX112,Вхідні_дані!$D$347:$D$396,0),10),"-")</f>
        <v>-</v>
      </c>
      <c r="UZ112" s="9"/>
      <c r="VA112" s="11"/>
      <c r="VB112" s="102" t="str">
        <f>IF(AND(UX112&gt;0,UZ112&gt;0,VA112&gt;0),VA112*UY112,"-")</f>
        <v>-</v>
      </c>
      <c r="VD112" s="103" t="str">
        <f>IF(VC112&gt;0,INDEX(Вхідні_дані!$A$347:$J$396,MATCH(VC112,Вхідні_дані!$D$347:$D$396,0),5),"-")</f>
        <v>-</v>
      </c>
      <c r="VE112" s="112">
        <v>1</v>
      </c>
      <c r="VF112" s="8"/>
      <c r="VG112" s="101" t="str">
        <f>IF(VF112&gt;0,INDEX(Вхідні_дані!$A$347:$J$396,MATCH(VF112,Вхідні_дані!$D$347:$D$396,0),10),"-")</f>
        <v>-</v>
      </c>
      <c r="VH112" s="9"/>
      <c r="VI112" s="11"/>
      <c r="VJ112" s="102" t="str">
        <f>IF(AND(VF112&gt;0,VH112&gt;0,VI112&gt;0),VI112*VG112,"-")</f>
        <v>-</v>
      </c>
      <c r="VL112" s="103" t="str">
        <f>IF(VK112&gt;0,INDEX(Вхідні_дані!$A$347:$J$396,MATCH(VK112,Вхідні_дані!$D$347:$D$396,0),5),"-")</f>
        <v>-</v>
      </c>
      <c r="VM112" s="112">
        <v>1</v>
      </c>
      <c r="VN112" s="8"/>
      <c r="VO112" s="101" t="str">
        <f>IF(VN112&gt;0,INDEX(Вхідні_дані!$A$347:$J$396,MATCH(VN112,Вхідні_дані!$D$347:$D$396,0),10),"-")</f>
        <v>-</v>
      </c>
      <c r="VP112" s="9"/>
      <c r="VQ112" s="11"/>
      <c r="VR112" s="102" t="str">
        <f>IF(AND(VN112&gt;0,VP112&gt;0,VQ112&gt;0),VQ112*VO112,"-")</f>
        <v>-</v>
      </c>
      <c r="VT112" s="103" t="str">
        <f>IF(VS112&gt;0,INDEX(Вхідні_дані!$A$347:$J$396,MATCH(VS112,Вхідні_дані!$D$347:$D$396,0),5),"-")</f>
        <v>-</v>
      </c>
      <c r="VU112" s="112">
        <v>1</v>
      </c>
      <c r="VV112" s="8"/>
      <c r="VW112" s="101" t="str">
        <f>IF(VV112&gt;0,INDEX(Вхідні_дані!$A$347:$J$396,MATCH(VV112,Вхідні_дані!$D$347:$D$396,0),10),"-")</f>
        <v>-</v>
      </c>
      <c r="VX112" s="9"/>
      <c r="VY112" s="11"/>
      <c r="VZ112" s="102" t="str">
        <f>IF(AND(VV112&gt;0,VX112&gt;0,VY112&gt;0),VY112*VW112,"-")</f>
        <v>-</v>
      </c>
      <c r="WB112" s="103" t="str">
        <f>IF(WA112&gt;0,INDEX(Вхідні_дані!$A$347:$J$396,MATCH(WA112,Вхідні_дані!$D$347:$D$396,0),5),"-")</f>
        <v>-</v>
      </c>
      <c r="WC112" s="112">
        <v>1</v>
      </c>
      <c r="WD112" s="8"/>
      <c r="WE112" s="101" t="str">
        <f>IF(WD112&gt;0,INDEX(Вхідні_дані!$A$347:$J$396,MATCH(WD112,Вхідні_дані!$D$347:$D$396,0),10),"-")</f>
        <v>-</v>
      </c>
      <c r="WF112" s="9"/>
      <c r="WG112" s="11"/>
      <c r="WH112" s="102" t="str">
        <f>IF(AND(WD112&gt;0,WF112&gt;0,WG112&gt;0),WG112*WE112,"-")</f>
        <v>-</v>
      </c>
      <c r="WJ112" s="103" t="str">
        <f>IF(WI112&gt;0,INDEX(Вхідні_дані!$A$347:$J$396,MATCH(WI112,Вхідні_дані!$D$347:$D$396,0),5),"-")</f>
        <v>-</v>
      </c>
      <c r="WK112" s="112">
        <v>1</v>
      </c>
      <c r="WL112" s="8"/>
      <c r="WM112" s="101" t="str">
        <f>IF(WL112&gt;0,INDEX(Вхідні_дані!$A$347:$J$396,MATCH(WL112,Вхідні_дані!$D$347:$D$396,0),10),"-")</f>
        <v>-</v>
      </c>
      <c r="WN112" s="9"/>
      <c r="WO112" s="11"/>
      <c r="WP112" s="102" t="str">
        <f>IF(AND(WL112&gt;0,WN112&gt;0,WO112&gt;0),WO112*WM112,"-")</f>
        <v>-</v>
      </c>
      <c r="WR112" s="103" t="str">
        <f>IF(WQ112&gt;0,INDEX(Вхідні_дані!$A$347:$J$396,MATCH(WQ112,Вхідні_дані!$D$347:$D$396,0),5),"-")</f>
        <v>-</v>
      </c>
      <c r="WS112" s="112">
        <v>1</v>
      </c>
      <c r="WT112" s="8"/>
      <c r="WU112" s="101" t="str">
        <f>IF(WT112&gt;0,INDEX(Вхідні_дані!$A$347:$J$396,MATCH(WT112,Вхідні_дані!$D$347:$D$396,0),10),"-")</f>
        <v>-</v>
      </c>
      <c r="WV112" s="9"/>
      <c r="WW112" s="11"/>
      <c r="WX112" s="102" t="str">
        <f>IF(AND(WT112&gt;0,WV112&gt;0,WW112&gt;0),WW112*WU112,"-")</f>
        <v>-</v>
      </c>
      <c r="WZ112" s="103" t="str">
        <f>IF(WY112&gt;0,INDEX(Вхідні_дані!$A$347:$J$396,MATCH(WY112,Вхідні_дані!$D$347:$D$396,0),5),"-")</f>
        <v>-</v>
      </c>
      <c r="XA112" s="112">
        <v>1</v>
      </c>
      <c r="XB112" s="8"/>
      <c r="XC112" s="101" t="str">
        <f>IF(XB112&gt;0,INDEX(Вхідні_дані!$A$347:$J$396,MATCH(XB112,Вхідні_дані!$D$347:$D$396,0),10),"-")</f>
        <v>-</v>
      </c>
      <c r="XD112" s="9"/>
      <c r="XE112" s="11"/>
      <c r="XF112" s="102" t="str">
        <f>IF(AND(XB112&gt;0,XD112&gt;0,XE112&gt;0),XE112*XC112,"-")</f>
        <v>-</v>
      </c>
      <c r="XH112" s="103" t="str">
        <f>IF(XG112&gt;0,INDEX(Вхідні_дані!$A$347:$J$396,MATCH(XG112,Вхідні_дані!$D$347:$D$396,0),5),"-")</f>
        <v>-</v>
      </c>
      <c r="XI112" s="112">
        <v>1</v>
      </c>
      <c r="XJ112" s="8"/>
      <c r="XK112" s="101" t="str">
        <f>IF(XJ112&gt;0,INDEX(Вхідні_дані!$A$347:$J$396,MATCH(XJ112,Вхідні_дані!$D$347:$D$396,0),10),"-")</f>
        <v>-</v>
      </c>
      <c r="XL112" s="9"/>
      <c r="XM112" s="11"/>
      <c r="XN112" s="102" t="str">
        <f>IF(AND(XJ112&gt;0,XL112&gt;0,XM112&gt;0),XM112*XK112,"-")</f>
        <v>-</v>
      </c>
      <c r="XP112" s="103" t="str">
        <f>IF(XO112&gt;0,INDEX(Вхідні_дані!$A$347:$J$396,MATCH(XO112,Вхідні_дані!$D$347:$D$396,0),5),"-")</f>
        <v>-</v>
      </c>
      <c r="XQ112" s="112">
        <v>1</v>
      </c>
      <c r="XR112" s="8"/>
      <c r="XS112" s="101" t="str">
        <f>IF(XR112&gt;0,INDEX(Вхідні_дані!$A$347:$J$396,MATCH(XR112,Вхідні_дані!$D$347:$D$396,0),10),"-")</f>
        <v>-</v>
      </c>
      <c r="XT112" s="9"/>
      <c r="XU112" s="11"/>
      <c r="XV112" s="102" t="str">
        <f>IF(AND(XR112&gt;0,XT112&gt;0,XU112&gt;0),XU112*XS112,"-")</f>
        <v>-</v>
      </c>
      <c r="XX112" s="103" t="str">
        <f>IF(XW112&gt;0,INDEX(Вхідні_дані!$A$347:$J$396,MATCH(XW112,Вхідні_дані!$D$347:$D$396,0),5),"-")</f>
        <v>-</v>
      </c>
      <c r="XY112" s="112">
        <v>1</v>
      </c>
      <c r="XZ112" s="8"/>
      <c r="YA112" s="101" t="str">
        <f>IF(XZ112&gt;0,INDEX(Вхідні_дані!$A$347:$J$396,MATCH(XZ112,Вхідні_дані!$D$347:$D$396,0),10),"-")</f>
        <v>-</v>
      </c>
      <c r="YB112" s="9"/>
      <c r="YC112" s="11"/>
      <c r="YD112" s="102" t="str">
        <f>IF(AND(XZ112&gt;0,YB112&gt;0,YC112&gt;0),YC112*YA112,"-")</f>
        <v>-</v>
      </c>
      <c r="YF112" s="103" t="str">
        <f>IF(YE112&gt;0,INDEX(Вхідні_дані!$A$347:$J$396,MATCH(YE112,Вхідні_дані!$D$347:$D$396,0),5),"-")</f>
        <v>-</v>
      </c>
      <c r="YG112" s="112">
        <v>1</v>
      </c>
      <c r="YH112" s="8"/>
      <c r="YI112" s="101" t="str">
        <f>IF(YH112&gt;0,INDEX(Вхідні_дані!$A$347:$J$396,MATCH(YH112,Вхідні_дані!$D$347:$D$396,0),10),"-")</f>
        <v>-</v>
      </c>
      <c r="YJ112" s="9"/>
      <c r="YK112" s="11"/>
      <c r="YL112" s="102" t="str">
        <f>IF(AND(YH112&gt;0,YJ112&gt;0,YK112&gt;0),YK112*YI112,"-")</f>
        <v>-</v>
      </c>
      <c r="YN112" s="103" t="str">
        <f>IF(YM112&gt;0,INDEX(Вхідні_дані!$A$347:$J$396,MATCH(YM112,Вхідні_дані!$D$347:$D$396,0),5),"-")</f>
        <v>-</v>
      </c>
      <c r="YO112" s="112">
        <v>1</v>
      </c>
      <c r="YP112" s="8"/>
      <c r="YQ112" s="101" t="str">
        <f>IF(YP112&gt;0,INDEX(Вхідні_дані!$A$347:$J$396,MATCH(YP112,Вхідні_дані!$D$347:$D$396,0),10),"-")</f>
        <v>-</v>
      </c>
      <c r="YR112" s="9"/>
      <c r="YS112" s="11"/>
      <c r="YT112" s="102" t="str">
        <f>IF(AND(YP112&gt;0,YR112&gt;0,YS112&gt;0),YS112*YQ112,"-")</f>
        <v>-</v>
      </c>
      <c r="YV112" s="103" t="str">
        <f>IF(YU112&gt;0,INDEX(Вхідні_дані!$A$347:$J$396,MATCH(YU112,Вхідні_дані!$D$347:$D$396,0),5),"-")</f>
        <v>-</v>
      </c>
      <c r="YW112" s="112">
        <v>1</v>
      </c>
      <c r="YX112" s="8"/>
      <c r="YY112" s="101" t="str">
        <f>IF(YX112&gt;0,INDEX(Вхідні_дані!$A$347:$J$396,MATCH(YX112,Вхідні_дані!$D$347:$D$396,0),10),"-")</f>
        <v>-</v>
      </c>
      <c r="YZ112" s="9"/>
      <c r="ZA112" s="11"/>
      <c r="ZB112" s="102" t="str">
        <f>IF(AND(YX112&gt;0,YZ112&gt;0,ZA112&gt;0),ZA112*YY112,"-")</f>
        <v>-</v>
      </c>
      <c r="ZD112" s="103" t="str">
        <f>IF(ZC112&gt;0,INDEX(Вхідні_дані!$A$347:$J$396,MATCH(ZC112,Вхідні_дані!$D$347:$D$396,0),5),"-")</f>
        <v>-</v>
      </c>
      <c r="ZE112" s="112">
        <v>1</v>
      </c>
      <c r="ZF112" s="8"/>
      <c r="ZG112" s="101" t="str">
        <f>IF(ZF112&gt;0,INDEX(Вхідні_дані!$A$347:$J$396,MATCH(ZF112,Вхідні_дані!$D$347:$D$396,0),10),"-")</f>
        <v>-</v>
      </c>
      <c r="ZH112" s="9"/>
      <c r="ZI112" s="11"/>
      <c r="ZJ112" s="102" t="str">
        <f>IF(AND(ZF112&gt;0,ZH112&gt;0,ZI112&gt;0),ZI112*ZG112,"-")</f>
        <v>-</v>
      </c>
      <c r="ZL112" s="103" t="str">
        <f>IF(ZK112&gt;0,INDEX(Вхідні_дані!$A$347:$J$396,MATCH(ZK112,Вхідні_дані!$D$347:$D$396,0),5),"-")</f>
        <v>-</v>
      </c>
      <c r="ZM112" s="112">
        <v>1</v>
      </c>
      <c r="ZN112" s="8"/>
      <c r="ZO112" s="101" t="str">
        <f>IF(ZN112&gt;0,INDEX(Вхідні_дані!$A$347:$J$396,MATCH(ZN112,Вхідні_дані!$D$347:$D$396,0),10),"-")</f>
        <v>-</v>
      </c>
      <c r="ZP112" s="9"/>
      <c r="ZQ112" s="11"/>
      <c r="ZR112" s="102" t="str">
        <f>IF(AND(ZN112&gt;0,ZP112&gt;0,ZQ112&gt;0),ZQ112*ZO112,"-")</f>
        <v>-</v>
      </c>
      <c r="ZT112" s="103" t="str">
        <f>IF(ZS112&gt;0,INDEX(Вхідні_дані!$A$347:$J$396,MATCH(ZS112,Вхідні_дані!$D$347:$D$396,0),5),"-")</f>
        <v>-</v>
      </c>
      <c r="ZU112" s="112">
        <v>1</v>
      </c>
      <c r="ZV112" s="8"/>
      <c r="ZW112" s="101" t="str">
        <f>IF(ZV112&gt;0,INDEX(Вхідні_дані!$A$347:$J$396,MATCH(ZV112,Вхідні_дані!$D$347:$D$396,0),10),"-")</f>
        <v>-</v>
      </c>
      <c r="ZX112" s="9"/>
      <c r="ZY112" s="11"/>
      <c r="ZZ112" s="102" t="str">
        <f>IF(AND(ZV112&gt;0,ZX112&gt;0,ZY112&gt;0),ZY112*ZW112,"-")</f>
        <v>-</v>
      </c>
      <c r="AAB112" s="103" t="str">
        <f>IF(AAA112&gt;0,INDEX(Вхідні_дані!$A$347:$J$396,MATCH(AAA112,Вхідні_дані!$D$347:$D$396,0),5),"-")</f>
        <v>-</v>
      </c>
      <c r="AAC112" s="112">
        <v>1</v>
      </c>
      <c r="AAD112" s="8"/>
      <c r="AAE112" s="101" t="str">
        <f>IF(AAD112&gt;0,INDEX(Вхідні_дані!$A$347:$J$396,MATCH(AAD112,Вхідні_дані!$D$347:$D$396,0),10),"-")</f>
        <v>-</v>
      </c>
      <c r="AAF112" s="9"/>
      <c r="AAG112" s="11"/>
      <c r="AAH112" s="102" t="str">
        <f>IF(AND(AAD112&gt;0,AAF112&gt;0,AAG112&gt;0),AAG112*AAE112,"-")</f>
        <v>-</v>
      </c>
      <c r="AAJ112" s="103" t="str">
        <f>IF(AAI112&gt;0,INDEX(Вхідні_дані!$A$347:$J$396,MATCH(AAI112,Вхідні_дані!$D$347:$D$396,0),5),"-")</f>
        <v>-</v>
      </c>
      <c r="AAK112" s="112">
        <v>1</v>
      </c>
      <c r="AAL112" s="8"/>
      <c r="AAM112" s="101" t="str">
        <f>IF(AAL112&gt;0,INDEX(Вхідні_дані!$A$347:$J$396,MATCH(AAL112,Вхідні_дані!$D$347:$D$396,0),10),"-")</f>
        <v>-</v>
      </c>
      <c r="AAN112" s="9"/>
      <c r="AAO112" s="11"/>
      <c r="AAP112" s="102" t="str">
        <f>IF(AND(AAL112&gt;0,AAN112&gt;0,AAO112&gt;0),AAO112*AAM112,"-")</f>
        <v>-</v>
      </c>
      <c r="AAR112" s="103" t="str">
        <f>IF(AAQ112&gt;0,INDEX(Вхідні_дані!$A$347:$J$396,MATCH(AAQ112,Вхідні_дані!$D$347:$D$396,0),5),"-")</f>
        <v>-</v>
      </c>
      <c r="AAS112" s="112">
        <v>1</v>
      </c>
      <c r="AAT112" s="8"/>
      <c r="AAU112" s="101" t="str">
        <f>IF(AAT112&gt;0,INDEX(Вхідні_дані!$A$347:$J$396,MATCH(AAT112,Вхідні_дані!$D$347:$D$396,0),10),"-")</f>
        <v>-</v>
      </c>
      <c r="AAV112" s="9"/>
      <c r="AAW112" s="11"/>
      <c r="AAX112" s="102" t="str">
        <f>IF(AND(AAT112&gt;0,AAV112&gt;0,AAW112&gt;0),AAW112*AAU112,"-")</f>
        <v>-</v>
      </c>
      <c r="AAZ112" s="103" t="str">
        <f>IF(AAY112&gt;0,INDEX(Вхідні_дані!$A$347:$J$396,MATCH(AAY112,Вхідні_дані!$D$347:$D$396,0),5),"-")</f>
        <v>-</v>
      </c>
      <c r="ABA112" s="112">
        <v>1</v>
      </c>
      <c r="ABB112" s="8"/>
      <c r="ABC112" s="101" t="str">
        <f>IF(ABB112&gt;0,INDEX(Вхідні_дані!$A$347:$J$396,MATCH(ABB112,Вхідні_дані!$D$347:$D$396,0),10),"-")</f>
        <v>-</v>
      </c>
      <c r="ABD112" s="9"/>
      <c r="ABE112" s="11"/>
      <c r="ABF112" s="102" t="str">
        <f>IF(AND(ABB112&gt;0,ABD112&gt;0,ABE112&gt;0),ABE112*ABC112,"-")</f>
        <v>-</v>
      </c>
      <c r="ABH112" s="103" t="str">
        <f>IF(ABG112&gt;0,INDEX(Вхідні_дані!$A$347:$J$396,MATCH(ABG112,Вхідні_дані!$D$347:$D$396,0),5),"-")</f>
        <v>-</v>
      </c>
      <c r="ABI112" s="112">
        <v>1</v>
      </c>
      <c r="ABJ112" s="8"/>
      <c r="ABK112" s="101" t="str">
        <f>IF(ABJ112&gt;0,INDEX(Вхідні_дані!$A$347:$J$396,MATCH(ABJ112,Вхідні_дані!$D$347:$D$396,0),10),"-")</f>
        <v>-</v>
      </c>
      <c r="ABL112" s="9"/>
      <c r="ABM112" s="11"/>
      <c r="ABN112" s="102" t="str">
        <f>IF(AND(ABJ112&gt;0,ABL112&gt;0,ABM112&gt;0),ABM112*ABK112,"-")</f>
        <v>-</v>
      </c>
      <c r="ABP112" s="103" t="str">
        <f>IF(ABO112&gt;0,INDEX(Вхідні_дані!$A$347:$J$396,MATCH(ABO112,Вхідні_дані!$D$347:$D$396,0),5),"-")</f>
        <v>-</v>
      </c>
      <c r="ABQ112" s="112">
        <v>1</v>
      </c>
      <c r="ABR112" s="8"/>
      <c r="ABS112" s="101" t="str">
        <f>IF(ABR112&gt;0,INDEX(Вхідні_дані!$A$347:$J$396,MATCH(ABR112,Вхідні_дані!$D$347:$D$396,0),10),"-")</f>
        <v>-</v>
      </c>
      <c r="ABT112" s="9"/>
      <c r="ABU112" s="11"/>
      <c r="ABV112" s="102" t="str">
        <f>IF(AND(ABR112&gt;0,ABT112&gt;0,ABU112&gt;0),ABU112*ABS112,"-")</f>
        <v>-</v>
      </c>
      <c r="ABX112" s="103" t="str">
        <f>IF(ABW112&gt;0,INDEX(Вхідні_дані!$A$347:$J$396,MATCH(ABW112,Вхідні_дані!$D$347:$D$396,0),5),"-")</f>
        <v>-</v>
      </c>
      <c r="ABY112" s="112">
        <v>1</v>
      </c>
      <c r="ABZ112" s="8"/>
      <c r="ACA112" s="101" t="str">
        <f>IF(ABZ112&gt;0,INDEX(Вхідні_дані!$A$347:$J$396,MATCH(ABZ112,Вхідні_дані!$D$347:$D$396,0),10),"-")</f>
        <v>-</v>
      </c>
      <c r="ACB112" s="9"/>
      <c r="ACC112" s="11"/>
      <c r="ACD112" s="102" t="str">
        <f>IF(AND(ABZ112&gt;0,ACB112&gt;0,ACC112&gt;0),ACC112*ACA112,"-")</f>
        <v>-</v>
      </c>
      <c r="ACF112" s="103" t="str">
        <f>IF(ACE112&gt;0,INDEX(Вхідні_дані!$A$347:$J$396,MATCH(ACE112,Вхідні_дані!$D$347:$D$396,0),5),"-")</f>
        <v>-</v>
      </c>
      <c r="ACG112" s="112">
        <v>1</v>
      </c>
      <c r="ACH112" s="8"/>
      <c r="ACI112" s="101" t="str">
        <f>IF(ACH112&gt;0,INDEX(Вхідні_дані!$A$347:$J$396,MATCH(ACH112,Вхідні_дані!$D$347:$D$396,0),10),"-")</f>
        <v>-</v>
      </c>
      <c r="ACJ112" s="9"/>
      <c r="ACK112" s="11"/>
      <c r="ACL112" s="102" t="str">
        <f>IF(AND(ACH112&gt;0,ACJ112&gt;0,ACK112&gt;0),ACK112*ACI112,"-")</f>
        <v>-</v>
      </c>
      <c r="ACN112" s="103" t="str">
        <f>IF(ACM112&gt;0,INDEX(Вхідні_дані!$A$347:$J$396,MATCH(ACM112,Вхідні_дані!$D$347:$D$396,0),5),"-")</f>
        <v>-</v>
      </c>
      <c r="ACO112" s="112">
        <v>1</v>
      </c>
      <c r="ACP112" s="8"/>
      <c r="ACQ112" s="101" t="str">
        <f>IF(ACP112&gt;0,INDEX(Вхідні_дані!$A$347:$J$396,MATCH(ACP112,Вхідні_дані!$D$347:$D$396,0),10),"-")</f>
        <v>-</v>
      </c>
      <c r="ACR112" s="9"/>
      <c r="ACS112" s="11"/>
      <c r="ACT112" s="102" t="str">
        <f>IF(AND(ACP112&gt;0,ACR112&gt;0,ACS112&gt;0),ACS112*ACQ112,"-")</f>
        <v>-</v>
      </c>
      <c r="ACV112" s="103" t="str">
        <f>IF(ACU112&gt;0,INDEX(Вхідні_дані!$A$347:$J$396,MATCH(ACU112,Вхідні_дані!$D$347:$D$396,0),5),"-")</f>
        <v>-</v>
      </c>
      <c r="ACW112" s="112">
        <v>1</v>
      </c>
      <c r="ACX112" s="8"/>
      <c r="ACY112" s="101" t="str">
        <f>IF(ACX112&gt;0,INDEX(Вхідні_дані!$A$347:$J$396,MATCH(ACX112,Вхідні_дані!$D$347:$D$396,0),10),"-")</f>
        <v>-</v>
      </c>
      <c r="ACZ112" s="9"/>
      <c r="ADA112" s="11"/>
      <c r="ADB112" s="102" t="str">
        <f>IF(AND(ACX112&gt;0,ACZ112&gt;0,ADA112&gt;0),ADA112*ACY112,"-")</f>
        <v>-</v>
      </c>
      <c r="ADD112" s="103" t="str">
        <f>IF(ADC112&gt;0,INDEX(Вхідні_дані!$A$347:$J$396,MATCH(ADC112,Вхідні_дані!$D$347:$D$396,0),5),"-")</f>
        <v>-</v>
      </c>
      <c r="ADE112" s="112">
        <v>1</v>
      </c>
      <c r="ADF112" s="8"/>
      <c r="ADG112" s="101" t="str">
        <f>IF(ADF112&gt;0,INDEX(Вхідні_дані!$A$347:$J$396,MATCH(ADF112,Вхідні_дані!$D$347:$D$396,0),10),"-")</f>
        <v>-</v>
      </c>
      <c r="ADH112" s="9"/>
      <c r="ADI112" s="11"/>
      <c r="ADJ112" s="102" t="str">
        <f>IF(AND(ADF112&gt;0,ADH112&gt;0,ADI112&gt;0),ADI112*ADG112,"-")</f>
        <v>-</v>
      </c>
      <c r="ADL112" s="103" t="str">
        <f>IF(ADK112&gt;0,INDEX(Вхідні_дані!$A$347:$J$396,MATCH(ADK112,Вхідні_дані!$D$347:$D$396,0),5),"-")</f>
        <v>-</v>
      </c>
      <c r="ADM112" s="112">
        <v>1</v>
      </c>
      <c r="ADN112" s="8"/>
      <c r="ADO112" s="101" t="str">
        <f>IF(ADN112&gt;0,INDEX(Вхідні_дані!$A$347:$J$396,MATCH(ADN112,Вхідні_дані!$D$347:$D$396,0),10),"-")</f>
        <v>-</v>
      </c>
      <c r="ADP112" s="9"/>
      <c r="ADQ112" s="11"/>
      <c r="ADR112" s="102" t="str">
        <f>IF(AND(ADN112&gt;0,ADP112&gt;0,ADQ112&gt;0),ADQ112*ADO112,"-")</f>
        <v>-</v>
      </c>
      <c r="ADT112" s="103" t="str">
        <f>IF(ADS112&gt;0,INDEX(Вхідні_дані!$A$347:$J$396,MATCH(ADS112,Вхідні_дані!$D$347:$D$396,0),5),"-")</f>
        <v>-</v>
      </c>
    </row>
    <row r="113" spans="1:800" ht="24.75" customHeight="1" outlineLevel="1" x14ac:dyDescent="0.25">
      <c r="A113" s="112">
        <v>2</v>
      </c>
      <c r="B113" s="8"/>
      <c r="C113" s="101" t="str">
        <f>IF(B113&gt;0,INDEX(Вхідні_дані!$A$347:$J$396,MATCH(B113,Вхідні_дані!$D$347:$D$396,0),10),"-")</f>
        <v>-</v>
      </c>
      <c r="D113" s="9"/>
      <c r="E113" s="11"/>
      <c r="F113" s="102" t="str">
        <f t="shared" ref="F113:F121" si="300">IF(AND(B113&gt;0,D113&gt;0,E113&gt;0),E113*C113,"-")</f>
        <v>-</v>
      </c>
      <c r="H113" s="103" t="str">
        <f>IF(G113&gt;0,INDEX(Вхідні_дані!$A$347:$J$396,MATCH(G113,Вхідні_дані!$D$347:$D$396,0),5),"-")</f>
        <v>-</v>
      </c>
      <c r="I113" s="112">
        <v>2</v>
      </c>
      <c r="J113" s="8"/>
      <c r="K113" s="101" t="str">
        <f>IF(J113&gt;0,INDEX(Вхідні_дані!$A$347:$J$396,MATCH(J113,Вхідні_дані!$D$347:$D$396,0),10),"-")</f>
        <v>-</v>
      </c>
      <c r="L113" s="9"/>
      <c r="M113" s="11"/>
      <c r="N113" s="102" t="str">
        <f t="shared" ref="N113:N121" si="301">IF(AND(J113&gt;0,L113&gt;0,M113&gt;0),M113*K113,"-")</f>
        <v>-</v>
      </c>
      <c r="P113" s="103" t="str">
        <f>IF(O113&gt;0,INDEX(Вхідні_дані!$A$347:$J$396,MATCH(O113,Вхідні_дані!$D$347:$D$396,0),5),"-")</f>
        <v>-</v>
      </c>
      <c r="Q113" s="112">
        <v>2</v>
      </c>
      <c r="R113" s="8"/>
      <c r="S113" s="101" t="str">
        <f>IF(R113&gt;0,INDEX(Вхідні_дані!$A$347:$J$396,MATCH(R113,Вхідні_дані!$D$347:$D$396,0),10),"-")</f>
        <v>-</v>
      </c>
      <c r="T113" s="9"/>
      <c r="U113" s="11"/>
      <c r="V113" s="102" t="str">
        <f t="shared" ref="V113:V121" si="302">IF(AND(R113&gt;0,T113&gt;0,U113&gt;0),U113*S113,"-")</f>
        <v>-</v>
      </c>
      <c r="X113" s="103" t="str">
        <f>IF(W113&gt;0,INDEX(Вхідні_дані!$A$347:$J$396,MATCH(W113,Вхідні_дані!$D$347:$D$396,0),5),"-")</f>
        <v>-</v>
      </c>
      <c r="Y113" s="112">
        <v>2</v>
      </c>
      <c r="Z113" s="8"/>
      <c r="AA113" s="101" t="str">
        <f>IF(Z113&gt;0,INDEX(Вхідні_дані!$A$347:$J$396,MATCH(Z113,Вхідні_дані!$D$347:$D$396,0),10),"-")</f>
        <v>-</v>
      </c>
      <c r="AB113" s="9"/>
      <c r="AC113" s="11"/>
      <c r="AD113" s="102" t="str">
        <f t="shared" ref="AD113:AD121" si="303">IF(AND(Z113&gt;0,AB113&gt;0,AC113&gt;0),AC113*AA113,"-")</f>
        <v>-</v>
      </c>
      <c r="AF113" s="103" t="str">
        <f>IF(AE113&gt;0,INDEX(Вхідні_дані!$A$347:$J$396,MATCH(AE113,Вхідні_дані!$D$347:$D$396,0),5),"-")</f>
        <v>-</v>
      </c>
      <c r="AG113" s="112">
        <v>2</v>
      </c>
      <c r="AH113" s="8"/>
      <c r="AI113" s="101" t="str">
        <f>IF(AH113&gt;0,INDEX(Вхідні_дані!$A$347:$J$396,MATCH(AH113,Вхідні_дані!$D$347:$D$396,0),10),"-")</f>
        <v>-</v>
      </c>
      <c r="AJ113" s="9"/>
      <c r="AK113" s="11"/>
      <c r="AL113" s="102" t="str">
        <f t="shared" ref="AL113:AL121" si="304">IF(AND(AH113&gt;0,AJ113&gt;0,AK113&gt;0),AK113*AI113,"-")</f>
        <v>-</v>
      </c>
      <c r="AN113" s="103" t="str">
        <f>IF(AM113&gt;0,INDEX(Вхідні_дані!$A$347:$J$396,MATCH(AM113,Вхідні_дані!$D$347:$D$396,0),5),"-")</f>
        <v>-</v>
      </c>
      <c r="AO113" s="112">
        <v>2</v>
      </c>
      <c r="AP113" s="8"/>
      <c r="AQ113" s="101" t="str">
        <f>IF(AP113&gt;0,INDEX(Вхідні_дані!$A$347:$J$396,MATCH(AP113,Вхідні_дані!$D$347:$D$396,0),10),"-")</f>
        <v>-</v>
      </c>
      <c r="AR113" s="9"/>
      <c r="AS113" s="11"/>
      <c r="AT113" s="102" t="str">
        <f t="shared" ref="AT113:AT121" si="305">IF(AND(AP113&gt;0,AR113&gt;0,AS113&gt;0),AS113*AQ113,"-")</f>
        <v>-</v>
      </c>
      <c r="AV113" s="103" t="str">
        <f>IF(AU113&gt;0,INDEX(Вхідні_дані!$A$347:$J$396,MATCH(AU113,Вхідні_дані!$D$347:$D$396,0),5),"-")</f>
        <v>-</v>
      </c>
      <c r="AW113" s="112">
        <v>2</v>
      </c>
      <c r="AX113" s="8"/>
      <c r="AY113" s="101" t="str">
        <f>IF(AX113&gt;0,INDEX(Вхідні_дані!$A$347:$J$396,MATCH(AX113,Вхідні_дані!$D$347:$D$396,0),10),"-")</f>
        <v>-</v>
      </c>
      <c r="AZ113" s="9"/>
      <c r="BA113" s="11"/>
      <c r="BB113" s="102" t="str">
        <f t="shared" ref="BB113:BB121" si="306">IF(AND(AX113&gt;0,AZ113&gt;0,BA113&gt;0),BA113*AY113,"-")</f>
        <v>-</v>
      </c>
      <c r="BD113" s="103" t="str">
        <f>IF(BC113&gt;0,INDEX(Вхідні_дані!$A$347:$J$396,MATCH(BC113,Вхідні_дані!$D$347:$D$396,0),5),"-")</f>
        <v>-</v>
      </c>
      <c r="BE113" s="112">
        <v>2</v>
      </c>
      <c r="BF113" s="8"/>
      <c r="BG113" s="101" t="str">
        <f>IF(BF113&gt;0,INDEX(Вхідні_дані!$A$347:$J$396,MATCH(BF113,Вхідні_дані!$D$347:$D$396,0),10),"-")</f>
        <v>-</v>
      </c>
      <c r="BH113" s="9"/>
      <c r="BI113" s="11"/>
      <c r="BJ113" s="102" t="str">
        <f t="shared" ref="BJ113:BJ121" si="307">IF(AND(BF113&gt;0,BH113&gt;0,BI113&gt;0),BI113*BG113,"-")</f>
        <v>-</v>
      </c>
      <c r="BL113" s="103" t="str">
        <f>IF(BK113&gt;0,INDEX(Вхідні_дані!$A$347:$J$396,MATCH(BK113,Вхідні_дані!$D$347:$D$396,0),5),"-")</f>
        <v>-</v>
      </c>
      <c r="BM113" s="112">
        <v>2</v>
      </c>
      <c r="BN113" s="8"/>
      <c r="BO113" s="101" t="str">
        <f>IF(BN113&gt;0,INDEX(Вхідні_дані!$A$347:$J$396,MATCH(BN113,Вхідні_дані!$D$347:$D$396,0),10),"-")</f>
        <v>-</v>
      </c>
      <c r="BP113" s="9"/>
      <c r="BQ113" s="11"/>
      <c r="BR113" s="102" t="str">
        <f t="shared" ref="BR113:BR121" si="308">IF(AND(BN113&gt;0,BP113&gt;0,BQ113&gt;0),BQ113*BO113,"-")</f>
        <v>-</v>
      </c>
      <c r="BT113" s="103" t="str">
        <f>IF(BS113&gt;0,INDEX(Вхідні_дані!$A$347:$J$396,MATCH(BS113,Вхідні_дані!$D$347:$D$396,0),5),"-")</f>
        <v>-</v>
      </c>
      <c r="BU113" s="112">
        <v>2</v>
      </c>
      <c r="BV113" s="8"/>
      <c r="BW113" s="101" t="str">
        <f>IF(BV113&gt;0,INDEX(Вхідні_дані!$A$347:$J$396,MATCH(BV113,Вхідні_дані!$D$347:$D$396,0),10),"-")</f>
        <v>-</v>
      </c>
      <c r="BX113" s="9"/>
      <c r="BY113" s="11"/>
      <c r="BZ113" s="102" t="str">
        <f t="shared" ref="BZ113:BZ121" si="309">IF(AND(BV113&gt;0,BX113&gt;0,BY113&gt;0),BY113*BW113,"-")</f>
        <v>-</v>
      </c>
      <c r="CB113" s="103" t="str">
        <f>IF(CA113&gt;0,INDEX(Вхідні_дані!$A$347:$J$396,MATCH(CA113,Вхідні_дані!$D$347:$D$396,0),5),"-")</f>
        <v>-</v>
      </c>
      <c r="CC113" s="112">
        <v>2</v>
      </c>
      <c r="CD113" s="8"/>
      <c r="CE113" s="101" t="str">
        <f>IF(CD113&gt;0,INDEX(Вхідні_дані!$A$347:$J$396,MATCH(CD113,Вхідні_дані!$D$347:$D$396,0),10),"-")</f>
        <v>-</v>
      </c>
      <c r="CF113" s="9"/>
      <c r="CG113" s="11"/>
      <c r="CH113" s="102" t="str">
        <f t="shared" ref="CH113:CH121" si="310">IF(AND(CD113&gt;0,CF113&gt;0,CG113&gt;0),CG113*CE113,"-")</f>
        <v>-</v>
      </c>
      <c r="CJ113" s="103" t="str">
        <f>IF(CI113&gt;0,INDEX(Вхідні_дані!$A$347:$J$396,MATCH(CI113,Вхідні_дані!$D$347:$D$396,0),5),"-")</f>
        <v>-</v>
      </c>
      <c r="CK113" s="112">
        <v>2</v>
      </c>
      <c r="CL113" s="8"/>
      <c r="CM113" s="101" t="str">
        <f>IF(CL113&gt;0,INDEX(Вхідні_дані!$A$347:$J$396,MATCH(CL113,Вхідні_дані!$D$347:$D$396,0),10),"-")</f>
        <v>-</v>
      </c>
      <c r="CN113" s="9"/>
      <c r="CO113" s="11"/>
      <c r="CP113" s="102" t="str">
        <f t="shared" ref="CP113:CP121" si="311">IF(AND(CL113&gt;0,CN113&gt;0,CO113&gt;0),CO113*CM113,"-")</f>
        <v>-</v>
      </c>
      <c r="CR113" s="103" t="str">
        <f>IF(CQ113&gt;0,INDEX(Вхідні_дані!$A$347:$J$396,MATCH(CQ113,Вхідні_дані!$D$347:$D$396,0),5),"-")</f>
        <v>-</v>
      </c>
      <c r="CS113" s="112">
        <v>2</v>
      </c>
      <c r="CT113" s="8"/>
      <c r="CU113" s="101" t="str">
        <f>IF(CT113&gt;0,INDEX(Вхідні_дані!$A$347:$J$396,MATCH(CT113,Вхідні_дані!$D$347:$D$396,0),10),"-")</f>
        <v>-</v>
      </c>
      <c r="CV113" s="9"/>
      <c r="CW113" s="11"/>
      <c r="CX113" s="102" t="str">
        <f t="shared" ref="CX113:CX121" si="312">IF(AND(CT113&gt;0,CV113&gt;0,CW113&gt;0),CW113*CU113,"-")</f>
        <v>-</v>
      </c>
      <c r="CZ113" s="103" t="str">
        <f>IF(CY113&gt;0,INDEX(Вхідні_дані!$A$347:$J$396,MATCH(CY113,Вхідні_дані!$D$347:$D$396,0),5),"-")</f>
        <v>-</v>
      </c>
      <c r="DA113" s="112">
        <v>2</v>
      </c>
      <c r="DB113" s="8"/>
      <c r="DC113" s="101" t="str">
        <f>IF(DB113&gt;0,INDEX(Вхідні_дані!$A$347:$J$396,MATCH(DB113,Вхідні_дані!$D$347:$D$396,0),10),"-")</f>
        <v>-</v>
      </c>
      <c r="DD113" s="9"/>
      <c r="DE113" s="11"/>
      <c r="DF113" s="102" t="str">
        <f t="shared" ref="DF113:DF121" si="313">IF(AND(DB113&gt;0,DD113&gt;0,DE113&gt;0),DE113*DC113,"-")</f>
        <v>-</v>
      </c>
      <c r="DH113" s="103" t="str">
        <f>IF(DG113&gt;0,INDEX(Вхідні_дані!$A$347:$J$396,MATCH(DG113,Вхідні_дані!$D$347:$D$396,0),5),"-")</f>
        <v>-</v>
      </c>
      <c r="DI113" s="112">
        <v>2</v>
      </c>
      <c r="DJ113" s="8"/>
      <c r="DK113" s="101" t="str">
        <f>IF(DJ113&gt;0,INDEX(Вхідні_дані!$A$347:$J$396,MATCH(DJ113,Вхідні_дані!$D$347:$D$396,0),10),"-")</f>
        <v>-</v>
      </c>
      <c r="DL113" s="9"/>
      <c r="DM113" s="11"/>
      <c r="DN113" s="102" t="str">
        <f t="shared" ref="DN113:DN121" si="314">IF(AND(DJ113&gt;0,DL113&gt;0,DM113&gt;0),DM113*DK113,"-")</f>
        <v>-</v>
      </c>
      <c r="DP113" s="103" t="str">
        <f>IF(DO113&gt;0,INDEX(Вхідні_дані!$A$347:$J$396,MATCH(DO113,Вхідні_дані!$D$347:$D$396,0),5),"-")</f>
        <v>-</v>
      </c>
      <c r="DQ113" s="112">
        <v>2</v>
      </c>
      <c r="DR113" s="8"/>
      <c r="DS113" s="101" t="str">
        <f>IF(DR113&gt;0,INDEX(Вхідні_дані!$A$347:$J$396,MATCH(DR113,Вхідні_дані!$D$347:$D$396,0),10),"-")</f>
        <v>-</v>
      </c>
      <c r="DT113" s="9"/>
      <c r="DU113" s="11"/>
      <c r="DV113" s="102" t="str">
        <f t="shared" ref="DV113:DV121" si="315">IF(AND(DR113&gt;0,DT113&gt;0,DU113&gt;0),DU113*DS113,"-")</f>
        <v>-</v>
      </c>
      <c r="DX113" s="103" t="str">
        <f>IF(DW113&gt;0,INDEX(Вхідні_дані!$A$347:$J$396,MATCH(DW113,Вхідні_дані!$D$347:$D$396,0),5),"-")</f>
        <v>-</v>
      </c>
      <c r="DY113" s="112">
        <v>2</v>
      </c>
      <c r="DZ113" s="8"/>
      <c r="EA113" s="101" t="str">
        <f>IF(DZ113&gt;0,INDEX(Вхідні_дані!$A$347:$J$396,MATCH(DZ113,Вхідні_дані!$D$347:$D$396,0),10),"-")</f>
        <v>-</v>
      </c>
      <c r="EB113" s="9"/>
      <c r="EC113" s="11"/>
      <c r="ED113" s="102" t="str">
        <f t="shared" ref="ED113:ED121" si="316">IF(AND(DZ113&gt;0,EB113&gt;0,EC113&gt;0),EC113*EA113,"-")</f>
        <v>-</v>
      </c>
      <c r="EF113" s="103" t="str">
        <f>IF(EE113&gt;0,INDEX(Вхідні_дані!$A$347:$J$396,MATCH(EE113,Вхідні_дані!$D$347:$D$396,0),5),"-")</f>
        <v>-</v>
      </c>
      <c r="EG113" s="112">
        <v>2</v>
      </c>
      <c r="EH113" s="8"/>
      <c r="EI113" s="101" t="str">
        <f>IF(EH113&gt;0,INDEX(Вхідні_дані!$A$347:$J$396,MATCH(EH113,Вхідні_дані!$D$347:$D$396,0),10),"-")</f>
        <v>-</v>
      </c>
      <c r="EJ113" s="9"/>
      <c r="EK113" s="11"/>
      <c r="EL113" s="102" t="str">
        <f t="shared" ref="EL113:EL121" si="317">IF(AND(EH113&gt;0,EJ113&gt;0,EK113&gt;0),EK113*EI113,"-")</f>
        <v>-</v>
      </c>
      <c r="EN113" s="103" t="str">
        <f>IF(EM113&gt;0,INDEX(Вхідні_дані!$A$347:$J$396,MATCH(EM113,Вхідні_дані!$D$347:$D$396,0),5),"-")</f>
        <v>-</v>
      </c>
      <c r="EO113" s="112">
        <v>2</v>
      </c>
      <c r="EP113" s="8"/>
      <c r="EQ113" s="101" t="str">
        <f>IF(EP113&gt;0,INDEX(Вхідні_дані!$A$347:$J$396,MATCH(EP113,Вхідні_дані!$D$347:$D$396,0),10),"-")</f>
        <v>-</v>
      </c>
      <c r="ER113" s="9"/>
      <c r="ES113" s="11"/>
      <c r="ET113" s="102" t="str">
        <f t="shared" ref="ET113:ET121" si="318">IF(AND(EP113&gt;0,ER113&gt;0,ES113&gt;0),ES113*EQ113,"-")</f>
        <v>-</v>
      </c>
      <c r="EV113" s="103" t="str">
        <f>IF(EU113&gt;0,INDEX(Вхідні_дані!$A$347:$J$396,MATCH(EU113,Вхідні_дані!$D$347:$D$396,0),5),"-")</f>
        <v>-</v>
      </c>
      <c r="EW113" s="112">
        <v>2</v>
      </c>
      <c r="EX113" s="8"/>
      <c r="EY113" s="101" t="str">
        <f>IF(EX113&gt;0,INDEX(Вхідні_дані!$A$347:$J$396,MATCH(EX113,Вхідні_дані!$D$347:$D$396,0),10),"-")</f>
        <v>-</v>
      </c>
      <c r="EZ113" s="9"/>
      <c r="FA113" s="11"/>
      <c r="FB113" s="102" t="str">
        <f t="shared" ref="FB113:FB121" si="319">IF(AND(EX113&gt;0,EZ113&gt;0,FA113&gt;0),FA113*EY113,"-")</f>
        <v>-</v>
      </c>
      <c r="FD113" s="103" t="str">
        <f>IF(FC113&gt;0,INDEX(Вхідні_дані!$A$347:$J$396,MATCH(FC113,Вхідні_дані!$D$347:$D$396,0),5),"-")</f>
        <v>-</v>
      </c>
      <c r="FE113" s="112">
        <v>2</v>
      </c>
      <c r="FF113" s="8"/>
      <c r="FG113" s="101" t="str">
        <f>IF(FF113&gt;0,INDEX(Вхідні_дані!$A$347:$J$396,MATCH(FF113,Вхідні_дані!$D$347:$D$396,0),10),"-")</f>
        <v>-</v>
      </c>
      <c r="FH113" s="9"/>
      <c r="FI113" s="11"/>
      <c r="FJ113" s="102" t="str">
        <f t="shared" ref="FJ113:FJ121" si="320">IF(AND(FF113&gt;0,FH113&gt;0,FI113&gt;0),FI113*FG113,"-")</f>
        <v>-</v>
      </c>
      <c r="FL113" s="103" t="str">
        <f>IF(FK113&gt;0,INDEX(Вхідні_дані!$A$347:$J$396,MATCH(FK113,Вхідні_дані!$D$347:$D$396,0),5),"-")</f>
        <v>-</v>
      </c>
      <c r="FM113" s="112">
        <v>2</v>
      </c>
      <c r="FN113" s="8"/>
      <c r="FO113" s="101" t="str">
        <f>IF(FN113&gt;0,INDEX(Вхідні_дані!$A$347:$J$396,MATCH(FN113,Вхідні_дані!$D$347:$D$396,0),10),"-")</f>
        <v>-</v>
      </c>
      <c r="FP113" s="9"/>
      <c r="FQ113" s="11"/>
      <c r="FR113" s="102" t="str">
        <f t="shared" ref="FR113:FR121" si="321">IF(AND(FN113&gt;0,FP113&gt;0,FQ113&gt;0),FQ113*FO113,"-")</f>
        <v>-</v>
      </c>
      <c r="FT113" s="103" t="str">
        <f>IF(FS113&gt;0,INDEX(Вхідні_дані!$A$347:$J$396,MATCH(FS113,Вхідні_дані!$D$347:$D$396,0),5),"-")</f>
        <v>-</v>
      </c>
      <c r="FU113" s="112">
        <v>2</v>
      </c>
      <c r="FV113" s="8"/>
      <c r="FW113" s="101" t="str">
        <f>IF(FV113&gt;0,INDEX(Вхідні_дані!$A$347:$J$396,MATCH(FV113,Вхідні_дані!$D$347:$D$396,0),10),"-")</f>
        <v>-</v>
      </c>
      <c r="FX113" s="9"/>
      <c r="FY113" s="11"/>
      <c r="FZ113" s="102" t="str">
        <f t="shared" ref="FZ113:FZ121" si="322">IF(AND(FV113&gt;0,FX113&gt;0,FY113&gt;0),FY113*FW113,"-")</f>
        <v>-</v>
      </c>
      <c r="GB113" s="103" t="str">
        <f>IF(GA113&gt;0,INDEX(Вхідні_дані!$A$347:$J$396,MATCH(GA113,Вхідні_дані!$D$347:$D$396,0),5),"-")</f>
        <v>-</v>
      </c>
      <c r="GC113" s="112">
        <v>2</v>
      </c>
      <c r="GD113" s="8"/>
      <c r="GE113" s="101" t="str">
        <f>IF(GD113&gt;0,INDEX(Вхідні_дані!$A$347:$J$396,MATCH(GD113,Вхідні_дані!$D$347:$D$396,0),10),"-")</f>
        <v>-</v>
      </c>
      <c r="GF113" s="9"/>
      <c r="GG113" s="11"/>
      <c r="GH113" s="102" t="str">
        <f t="shared" ref="GH113:GH121" si="323">IF(AND(GD113&gt;0,GF113&gt;0,GG113&gt;0),GG113*GE113,"-")</f>
        <v>-</v>
      </c>
      <c r="GJ113" s="103" t="str">
        <f>IF(GI113&gt;0,INDEX(Вхідні_дані!$A$347:$J$396,MATCH(GI113,Вхідні_дані!$D$347:$D$396,0),5),"-")</f>
        <v>-</v>
      </c>
      <c r="GK113" s="112">
        <v>2</v>
      </c>
      <c r="GL113" s="8"/>
      <c r="GM113" s="101" t="str">
        <f>IF(GL113&gt;0,INDEX(Вхідні_дані!$A$347:$J$396,MATCH(GL113,Вхідні_дані!$D$347:$D$396,0),10),"-")</f>
        <v>-</v>
      </c>
      <c r="GN113" s="9"/>
      <c r="GO113" s="11"/>
      <c r="GP113" s="102" t="str">
        <f t="shared" ref="GP113:GP121" si="324">IF(AND(GL113&gt;0,GN113&gt;0,GO113&gt;0),GO113*GM113,"-")</f>
        <v>-</v>
      </c>
      <c r="GR113" s="103" t="str">
        <f>IF(GQ113&gt;0,INDEX(Вхідні_дані!$A$347:$J$396,MATCH(GQ113,Вхідні_дані!$D$347:$D$396,0),5),"-")</f>
        <v>-</v>
      </c>
      <c r="GS113" s="112">
        <v>2</v>
      </c>
      <c r="GT113" s="8"/>
      <c r="GU113" s="101" t="str">
        <f>IF(GT113&gt;0,INDEX(Вхідні_дані!$A$347:$J$396,MATCH(GT113,Вхідні_дані!$D$347:$D$396,0),10),"-")</f>
        <v>-</v>
      </c>
      <c r="GV113" s="9"/>
      <c r="GW113" s="11"/>
      <c r="GX113" s="102" t="str">
        <f t="shared" ref="GX113:GX121" si="325">IF(AND(GT113&gt;0,GV113&gt;0,GW113&gt;0),GW113*GU113,"-")</f>
        <v>-</v>
      </c>
      <c r="GZ113" s="103" t="str">
        <f>IF(GY113&gt;0,INDEX(Вхідні_дані!$A$347:$J$396,MATCH(GY113,Вхідні_дані!$D$347:$D$396,0),5),"-")</f>
        <v>-</v>
      </c>
      <c r="HA113" s="112">
        <v>2</v>
      </c>
      <c r="HB113" s="8"/>
      <c r="HC113" s="101" t="str">
        <f>IF(HB113&gt;0,INDEX(Вхідні_дані!$A$347:$J$396,MATCH(HB113,Вхідні_дані!$D$347:$D$396,0),10),"-")</f>
        <v>-</v>
      </c>
      <c r="HD113" s="9"/>
      <c r="HE113" s="11"/>
      <c r="HF113" s="102" t="str">
        <f t="shared" ref="HF113:HF121" si="326">IF(AND(HB113&gt;0,HD113&gt;0,HE113&gt;0),HE113*HC113,"-")</f>
        <v>-</v>
      </c>
      <c r="HH113" s="103" t="str">
        <f>IF(HG113&gt;0,INDEX(Вхідні_дані!$A$347:$J$396,MATCH(HG113,Вхідні_дані!$D$347:$D$396,0),5),"-")</f>
        <v>-</v>
      </c>
      <c r="HI113" s="112">
        <v>2</v>
      </c>
      <c r="HJ113" s="8"/>
      <c r="HK113" s="101" t="str">
        <f>IF(HJ113&gt;0,INDEX(Вхідні_дані!$A$347:$J$396,MATCH(HJ113,Вхідні_дані!$D$347:$D$396,0),10),"-")</f>
        <v>-</v>
      </c>
      <c r="HL113" s="9"/>
      <c r="HM113" s="11"/>
      <c r="HN113" s="102" t="str">
        <f t="shared" ref="HN113:HN121" si="327">IF(AND(HJ113&gt;0,HL113&gt;0,HM113&gt;0),HM113*HK113,"-")</f>
        <v>-</v>
      </c>
      <c r="HP113" s="103" t="str">
        <f>IF(HO113&gt;0,INDEX(Вхідні_дані!$A$347:$J$396,MATCH(HO113,Вхідні_дані!$D$347:$D$396,0),5),"-")</f>
        <v>-</v>
      </c>
      <c r="HQ113" s="112">
        <v>2</v>
      </c>
      <c r="HR113" s="8"/>
      <c r="HS113" s="101" t="str">
        <f>IF(HR113&gt;0,INDEX(Вхідні_дані!$A$347:$J$396,MATCH(HR113,Вхідні_дані!$D$347:$D$396,0),10),"-")</f>
        <v>-</v>
      </c>
      <c r="HT113" s="9"/>
      <c r="HU113" s="11"/>
      <c r="HV113" s="102" t="str">
        <f t="shared" ref="HV113:HV121" si="328">IF(AND(HR113&gt;0,HT113&gt;0,HU113&gt;0),HU113*HS113,"-")</f>
        <v>-</v>
      </c>
      <c r="HX113" s="103" t="str">
        <f>IF(HW113&gt;0,INDEX(Вхідні_дані!$A$347:$J$396,MATCH(HW113,Вхідні_дані!$D$347:$D$396,0),5),"-")</f>
        <v>-</v>
      </c>
      <c r="HY113" s="112">
        <v>2</v>
      </c>
      <c r="HZ113" s="8"/>
      <c r="IA113" s="101" t="str">
        <f>IF(HZ113&gt;0,INDEX(Вхідні_дані!$A$347:$J$396,MATCH(HZ113,Вхідні_дані!$D$347:$D$396,0),10),"-")</f>
        <v>-</v>
      </c>
      <c r="IB113" s="9"/>
      <c r="IC113" s="11"/>
      <c r="ID113" s="102" t="str">
        <f t="shared" ref="ID113:ID121" si="329">IF(AND(HZ113&gt;0,IB113&gt;0,IC113&gt;0),IC113*IA113,"-")</f>
        <v>-</v>
      </c>
      <c r="IF113" s="103" t="str">
        <f>IF(IE113&gt;0,INDEX(Вхідні_дані!$A$347:$J$396,MATCH(IE113,Вхідні_дані!$D$347:$D$396,0),5),"-")</f>
        <v>-</v>
      </c>
      <c r="IG113" s="112">
        <v>2</v>
      </c>
      <c r="IH113" s="8"/>
      <c r="II113" s="101" t="str">
        <f>IF(IH113&gt;0,INDEX(Вхідні_дані!$A$347:$J$396,MATCH(IH113,Вхідні_дані!$D$347:$D$396,0),10),"-")</f>
        <v>-</v>
      </c>
      <c r="IJ113" s="9"/>
      <c r="IK113" s="11"/>
      <c r="IL113" s="102" t="str">
        <f t="shared" ref="IL113:IL121" si="330">IF(AND(IH113&gt;0,IJ113&gt;0,IK113&gt;0),IK113*II113,"-")</f>
        <v>-</v>
      </c>
      <c r="IN113" s="103" t="str">
        <f>IF(IM113&gt;0,INDEX(Вхідні_дані!$A$347:$J$396,MATCH(IM113,Вхідні_дані!$D$347:$D$396,0),5),"-")</f>
        <v>-</v>
      </c>
      <c r="IO113" s="112">
        <v>2</v>
      </c>
      <c r="IP113" s="8"/>
      <c r="IQ113" s="101" t="str">
        <f>IF(IP113&gt;0,INDEX(Вхідні_дані!$A$347:$J$396,MATCH(IP113,Вхідні_дані!$D$347:$D$396,0),10),"-")</f>
        <v>-</v>
      </c>
      <c r="IR113" s="9"/>
      <c r="IS113" s="11"/>
      <c r="IT113" s="102" t="str">
        <f t="shared" ref="IT113:IT121" si="331">IF(AND(IP113&gt;0,IR113&gt;0,IS113&gt;0),IS113*IQ113,"-")</f>
        <v>-</v>
      </c>
      <c r="IV113" s="103" t="str">
        <f>IF(IU113&gt;0,INDEX(Вхідні_дані!$A$347:$J$396,MATCH(IU113,Вхідні_дані!$D$347:$D$396,0),5),"-")</f>
        <v>-</v>
      </c>
      <c r="IW113" s="112">
        <v>2</v>
      </c>
      <c r="IX113" s="8"/>
      <c r="IY113" s="101" t="str">
        <f>IF(IX113&gt;0,INDEX(Вхідні_дані!$A$347:$J$396,MATCH(IX113,Вхідні_дані!$D$347:$D$396,0),10),"-")</f>
        <v>-</v>
      </c>
      <c r="IZ113" s="9"/>
      <c r="JA113" s="11"/>
      <c r="JB113" s="102" t="str">
        <f t="shared" ref="JB113:JB121" si="332">IF(AND(IX113&gt;0,IZ113&gt;0,JA113&gt;0),JA113*IY113,"-")</f>
        <v>-</v>
      </c>
      <c r="JD113" s="103" t="str">
        <f>IF(JC113&gt;0,INDEX(Вхідні_дані!$A$347:$J$396,MATCH(JC113,Вхідні_дані!$D$347:$D$396,0),5),"-")</f>
        <v>-</v>
      </c>
      <c r="JE113" s="112">
        <v>2</v>
      </c>
      <c r="JF113" s="8"/>
      <c r="JG113" s="101" t="str">
        <f>IF(JF113&gt;0,INDEX(Вхідні_дані!$A$347:$J$396,MATCH(JF113,Вхідні_дані!$D$347:$D$396,0),10),"-")</f>
        <v>-</v>
      </c>
      <c r="JH113" s="9"/>
      <c r="JI113" s="11"/>
      <c r="JJ113" s="102" t="str">
        <f t="shared" ref="JJ113:JJ121" si="333">IF(AND(JF113&gt;0,JH113&gt;0,JI113&gt;0),JI113*JG113,"-")</f>
        <v>-</v>
      </c>
      <c r="JL113" s="103" t="str">
        <f>IF(JK113&gt;0,INDEX(Вхідні_дані!$A$347:$J$396,MATCH(JK113,Вхідні_дані!$D$347:$D$396,0),5),"-")</f>
        <v>-</v>
      </c>
      <c r="JM113" s="112">
        <v>2</v>
      </c>
      <c r="JN113" s="8"/>
      <c r="JO113" s="101" t="str">
        <f>IF(JN113&gt;0,INDEX(Вхідні_дані!$A$347:$J$396,MATCH(JN113,Вхідні_дані!$D$347:$D$396,0),10),"-")</f>
        <v>-</v>
      </c>
      <c r="JP113" s="9"/>
      <c r="JQ113" s="11"/>
      <c r="JR113" s="102" t="str">
        <f t="shared" ref="JR113:JR121" si="334">IF(AND(JN113&gt;0,JP113&gt;0,JQ113&gt;0),JQ113*JO113,"-")</f>
        <v>-</v>
      </c>
      <c r="JT113" s="103" t="str">
        <f>IF(JS113&gt;0,INDEX(Вхідні_дані!$A$347:$J$396,MATCH(JS113,Вхідні_дані!$D$347:$D$396,0),5),"-")</f>
        <v>-</v>
      </c>
      <c r="JU113" s="112">
        <v>2</v>
      </c>
      <c r="JV113" s="8"/>
      <c r="JW113" s="101" t="str">
        <f>IF(JV113&gt;0,INDEX(Вхідні_дані!$A$347:$J$396,MATCH(JV113,Вхідні_дані!$D$347:$D$396,0),10),"-")</f>
        <v>-</v>
      </c>
      <c r="JX113" s="9"/>
      <c r="JY113" s="11"/>
      <c r="JZ113" s="102" t="str">
        <f t="shared" ref="JZ113:JZ121" si="335">IF(AND(JV113&gt;0,JX113&gt;0,JY113&gt;0),JY113*JW113,"-")</f>
        <v>-</v>
      </c>
      <c r="KB113" s="103" t="str">
        <f>IF(KA113&gt;0,INDEX(Вхідні_дані!$A$347:$J$396,MATCH(KA113,Вхідні_дані!$D$347:$D$396,0),5),"-")</f>
        <v>-</v>
      </c>
      <c r="KC113" s="112">
        <v>2</v>
      </c>
      <c r="KD113" s="8"/>
      <c r="KE113" s="101" t="str">
        <f>IF(KD113&gt;0,INDEX(Вхідні_дані!$A$347:$J$396,MATCH(KD113,Вхідні_дані!$D$347:$D$396,0),10),"-")</f>
        <v>-</v>
      </c>
      <c r="KF113" s="9"/>
      <c r="KG113" s="11"/>
      <c r="KH113" s="102" t="str">
        <f t="shared" ref="KH113:KH121" si="336">IF(AND(KD113&gt;0,KF113&gt;0,KG113&gt;0),KG113*KE113,"-")</f>
        <v>-</v>
      </c>
      <c r="KJ113" s="103" t="str">
        <f>IF(KI113&gt;0,INDEX(Вхідні_дані!$A$347:$J$396,MATCH(KI113,Вхідні_дані!$D$347:$D$396,0),5),"-")</f>
        <v>-</v>
      </c>
      <c r="KK113" s="112">
        <v>2</v>
      </c>
      <c r="KL113" s="8"/>
      <c r="KM113" s="101" t="str">
        <f>IF(KL113&gt;0,INDEX(Вхідні_дані!$A$347:$J$396,MATCH(KL113,Вхідні_дані!$D$347:$D$396,0),10),"-")</f>
        <v>-</v>
      </c>
      <c r="KN113" s="9"/>
      <c r="KO113" s="11"/>
      <c r="KP113" s="102" t="str">
        <f t="shared" ref="KP113:KP121" si="337">IF(AND(KL113&gt;0,KN113&gt;0,KO113&gt;0),KO113*KM113,"-")</f>
        <v>-</v>
      </c>
      <c r="KR113" s="103" t="str">
        <f>IF(KQ113&gt;0,INDEX(Вхідні_дані!$A$347:$J$396,MATCH(KQ113,Вхідні_дані!$D$347:$D$396,0),5),"-")</f>
        <v>-</v>
      </c>
      <c r="KS113" s="112">
        <v>2</v>
      </c>
      <c r="KT113" s="8"/>
      <c r="KU113" s="101" t="str">
        <f>IF(KT113&gt;0,INDEX(Вхідні_дані!$A$347:$J$396,MATCH(KT113,Вхідні_дані!$D$347:$D$396,0),10),"-")</f>
        <v>-</v>
      </c>
      <c r="KV113" s="9"/>
      <c r="KW113" s="11"/>
      <c r="KX113" s="102" t="str">
        <f t="shared" ref="KX113:KX121" si="338">IF(AND(KT113&gt;0,KV113&gt;0,KW113&gt;0),KW113*KU113,"-")</f>
        <v>-</v>
      </c>
      <c r="KZ113" s="103" t="str">
        <f>IF(KY113&gt;0,INDEX(Вхідні_дані!$A$347:$J$396,MATCH(KY113,Вхідні_дані!$D$347:$D$396,0),5),"-")</f>
        <v>-</v>
      </c>
      <c r="LA113" s="112">
        <v>2</v>
      </c>
      <c r="LB113" s="8"/>
      <c r="LC113" s="101" t="str">
        <f>IF(LB113&gt;0,INDEX(Вхідні_дані!$A$347:$J$396,MATCH(LB113,Вхідні_дані!$D$347:$D$396,0),10),"-")</f>
        <v>-</v>
      </c>
      <c r="LD113" s="9"/>
      <c r="LE113" s="11"/>
      <c r="LF113" s="102" t="str">
        <f t="shared" ref="LF113:LF121" si="339">IF(AND(LB113&gt;0,LD113&gt;0,LE113&gt;0),LE113*LC113,"-")</f>
        <v>-</v>
      </c>
      <c r="LH113" s="103" t="str">
        <f>IF(LG113&gt;0,INDEX(Вхідні_дані!$A$347:$J$396,MATCH(LG113,Вхідні_дані!$D$347:$D$396,0),5),"-")</f>
        <v>-</v>
      </c>
      <c r="LI113" s="112">
        <v>2</v>
      </c>
      <c r="LJ113" s="8"/>
      <c r="LK113" s="101" t="str">
        <f>IF(LJ113&gt;0,INDEX(Вхідні_дані!$A$347:$J$396,MATCH(LJ113,Вхідні_дані!$D$347:$D$396,0),10),"-")</f>
        <v>-</v>
      </c>
      <c r="LL113" s="9"/>
      <c r="LM113" s="11"/>
      <c r="LN113" s="102" t="str">
        <f t="shared" ref="LN113:LN121" si="340">IF(AND(LJ113&gt;0,LL113&gt;0,LM113&gt;0),LM113*LK113,"-")</f>
        <v>-</v>
      </c>
      <c r="LP113" s="103" t="str">
        <f>IF(LO113&gt;0,INDEX(Вхідні_дані!$A$347:$J$396,MATCH(LO113,Вхідні_дані!$D$347:$D$396,0),5),"-")</f>
        <v>-</v>
      </c>
      <c r="LQ113" s="112">
        <v>2</v>
      </c>
      <c r="LR113" s="8"/>
      <c r="LS113" s="101" t="str">
        <f>IF(LR113&gt;0,INDEX(Вхідні_дані!$A$347:$J$396,MATCH(LR113,Вхідні_дані!$D$347:$D$396,0),10),"-")</f>
        <v>-</v>
      </c>
      <c r="LT113" s="9"/>
      <c r="LU113" s="11"/>
      <c r="LV113" s="102" t="str">
        <f t="shared" ref="LV113:LV121" si="341">IF(AND(LR113&gt;0,LT113&gt;0,LU113&gt;0),LU113*LS113,"-")</f>
        <v>-</v>
      </c>
      <c r="LX113" s="103" t="str">
        <f>IF(LW113&gt;0,INDEX(Вхідні_дані!$A$347:$J$396,MATCH(LW113,Вхідні_дані!$D$347:$D$396,0),5),"-")</f>
        <v>-</v>
      </c>
      <c r="LY113" s="112">
        <v>2</v>
      </c>
      <c r="LZ113" s="8"/>
      <c r="MA113" s="101" t="str">
        <f>IF(LZ113&gt;0,INDEX(Вхідні_дані!$A$347:$J$396,MATCH(LZ113,Вхідні_дані!$D$347:$D$396,0),10),"-")</f>
        <v>-</v>
      </c>
      <c r="MB113" s="9"/>
      <c r="MC113" s="11"/>
      <c r="MD113" s="102" t="str">
        <f t="shared" ref="MD113:MD121" si="342">IF(AND(LZ113&gt;0,MB113&gt;0,MC113&gt;0),MC113*MA113,"-")</f>
        <v>-</v>
      </c>
      <c r="MF113" s="103" t="str">
        <f>IF(ME113&gt;0,INDEX(Вхідні_дані!$A$347:$J$396,MATCH(ME113,Вхідні_дані!$D$347:$D$396,0),5),"-")</f>
        <v>-</v>
      </c>
      <c r="MG113" s="112">
        <v>2</v>
      </c>
      <c r="MH113" s="8"/>
      <c r="MI113" s="101" t="str">
        <f>IF(MH113&gt;0,INDEX(Вхідні_дані!$A$347:$J$396,MATCH(MH113,Вхідні_дані!$D$347:$D$396,0),10),"-")</f>
        <v>-</v>
      </c>
      <c r="MJ113" s="9"/>
      <c r="MK113" s="11"/>
      <c r="ML113" s="102" t="str">
        <f t="shared" ref="ML113:ML121" si="343">IF(AND(MH113&gt;0,MJ113&gt;0,MK113&gt;0),MK113*MI113,"-")</f>
        <v>-</v>
      </c>
      <c r="MN113" s="103" t="str">
        <f>IF(MM113&gt;0,INDEX(Вхідні_дані!$A$347:$J$396,MATCH(MM113,Вхідні_дані!$D$347:$D$396,0),5),"-")</f>
        <v>-</v>
      </c>
      <c r="MO113" s="112">
        <v>2</v>
      </c>
      <c r="MP113" s="8"/>
      <c r="MQ113" s="101" t="str">
        <f>IF(MP113&gt;0,INDEX(Вхідні_дані!$A$347:$J$396,MATCH(MP113,Вхідні_дані!$D$347:$D$396,0),10),"-")</f>
        <v>-</v>
      </c>
      <c r="MR113" s="9"/>
      <c r="MS113" s="11"/>
      <c r="MT113" s="102" t="str">
        <f t="shared" ref="MT113:MT121" si="344">IF(AND(MP113&gt;0,MR113&gt;0,MS113&gt;0),MS113*MQ113,"-")</f>
        <v>-</v>
      </c>
      <c r="MV113" s="103" t="str">
        <f>IF(MU113&gt;0,INDEX(Вхідні_дані!$A$347:$J$396,MATCH(MU113,Вхідні_дані!$D$347:$D$396,0),5),"-")</f>
        <v>-</v>
      </c>
      <c r="MW113" s="112">
        <v>2</v>
      </c>
      <c r="MX113" s="8"/>
      <c r="MY113" s="101" t="str">
        <f>IF(MX113&gt;0,INDEX(Вхідні_дані!$A$347:$J$396,MATCH(MX113,Вхідні_дані!$D$347:$D$396,0),10),"-")</f>
        <v>-</v>
      </c>
      <c r="MZ113" s="9"/>
      <c r="NA113" s="11"/>
      <c r="NB113" s="102" t="str">
        <f t="shared" ref="NB113:NB121" si="345">IF(AND(MX113&gt;0,MZ113&gt;0,NA113&gt;0),NA113*MY113,"-")</f>
        <v>-</v>
      </c>
      <c r="ND113" s="103" t="str">
        <f>IF(NC113&gt;0,INDEX(Вхідні_дані!$A$347:$J$396,MATCH(NC113,Вхідні_дані!$D$347:$D$396,0),5),"-")</f>
        <v>-</v>
      </c>
      <c r="NE113" s="112">
        <v>2</v>
      </c>
      <c r="NF113" s="8"/>
      <c r="NG113" s="101" t="str">
        <f>IF(NF113&gt;0,INDEX(Вхідні_дані!$A$347:$J$396,MATCH(NF113,Вхідні_дані!$D$347:$D$396,0),10),"-")</f>
        <v>-</v>
      </c>
      <c r="NH113" s="9"/>
      <c r="NI113" s="11"/>
      <c r="NJ113" s="102" t="str">
        <f t="shared" ref="NJ113:NJ121" si="346">IF(AND(NF113&gt;0,NH113&gt;0,NI113&gt;0),NI113*NG113,"-")</f>
        <v>-</v>
      </c>
      <c r="NL113" s="103" t="str">
        <f>IF(NK113&gt;0,INDEX(Вхідні_дані!$A$347:$J$396,MATCH(NK113,Вхідні_дані!$D$347:$D$396,0),5),"-")</f>
        <v>-</v>
      </c>
      <c r="NM113" s="112">
        <v>2</v>
      </c>
      <c r="NN113" s="8"/>
      <c r="NO113" s="101" t="str">
        <f>IF(NN113&gt;0,INDEX(Вхідні_дані!$A$347:$J$396,MATCH(NN113,Вхідні_дані!$D$347:$D$396,0),10),"-")</f>
        <v>-</v>
      </c>
      <c r="NP113" s="9"/>
      <c r="NQ113" s="11"/>
      <c r="NR113" s="102" t="str">
        <f t="shared" ref="NR113:NR121" si="347">IF(AND(NN113&gt;0,NP113&gt;0,NQ113&gt;0),NQ113*NO113,"-")</f>
        <v>-</v>
      </c>
      <c r="NT113" s="103" t="str">
        <f>IF(NS113&gt;0,INDEX(Вхідні_дані!$A$347:$J$396,MATCH(NS113,Вхідні_дані!$D$347:$D$396,0),5),"-")</f>
        <v>-</v>
      </c>
      <c r="NU113" s="112">
        <v>2</v>
      </c>
      <c r="NV113" s="8"/>
      <c r="NW113" s="101" t="str">
        <f>IF(NV113&gt;0,INDEX(Вхідні_дані!$A$347:$J$396,MATCH(NV113,Вхідні_дані!$D$347:$D$396,0),10),"-")</f>
        <v>-</v>
      </c>
      <c r="NX113" s="9"/>
      <c r="NY113" s="11"/>
      <c r="NZ113" s="102" t="str">
        <f t="shared" ref="NZ113:NZ121" si="348">IF(AND(NV113&gt;0,NX113&gt;0,NY113&gt;0),NY113*NW113,"-")</f>
        <v>-</v>
      </c>
      <c r="OB113" s="103" t="str">
        <f>IF(OA113&gt;0,INDEX(Вхідні_дані!$A$347:$J$396,MATCH(OA113,Вхідні_дані!$D$347:$D$396,0),5),"-")</f>
        <v>-</v>
      </c>
      <c r="OC113" s="112">
        <v>2</v>
      </c>
      <c r="OD113" s="8"/>
      <c r="OE113" s="101" t="str">
        <f>IF(OD113&gt;0,INDEX(Вхідні_дані!$A$347:$J$396,MATCH(OD113,Вхідні_дані!$D$347:$D$396,0),10),"-")</f>
        <v>-</v>
      </c>
      <c r="OF113" s="9"/>
      <c r="OG113" s="11"/>
      <c r="OH113" s="102" t="str">
        <f t="shared" ref="OH113:OH121" si="349">IF(AND(OD113&gt;0,OF113&gt;0,OG113&gt;0),OG113*OE113,"-")</f>
        <v>-</v>
      </c>
      <c r="OJ113" s="103" t="str">
        <f>IF(OI113&gt;0,INDEX(Вхідні_дані!$A$347:$J$396,MATCH(OI113,Вхідні_дані!$D$347:$D$396,0),5),"-")</f>
        <v>-</v>
      </c>
      <c r="OK113" s="112">
        <v>2</v>
      </c>
      <c r="OL113" s="8"/>
      <c r="OM113" s="101" t="str">
        <f>IF(OL113&gt;0,INDEX(Вхідні_дані!$A$347:$J$396,MATCH(OL113,Вхідні_дані!$D$347:$D$396,0),10),"-")</f>
        <v>-</v>
      </c>
      <c r="ON113" s="9"/>
      <c r="OO113" s="11"/>
      <c r="OP113" s="102" t="str">
        <f t="shared" ref="OP113:OP121" si="350">IF(AND(OL113&gt;0,ON113&gt;0,OO113&gt;0),OO113*OM113,"-")</f>
        <v>-</v>
      </c>
      <c r="OR113" s="103" t="str">
        <f>IF(OQ113&gt;0,INDEX(Вхідні_дані!$A$347:$J$396,MATCH(OQ113,Вхідні_дані!$D$347:$D$396,0),5),"-")</f>
        <v>-</v>
      </c>
      <c r="OS113" s="112">
        <v>2</v>
      </c>
      <c r="OT113" s="8"/>
      <c r="OU113" s="101" t="str">
        <f>IF(OT113&gt;0,INDEX(Вхідні_дані!$A$347:$J$396,MATCH(OT113,Вхідні_дані!$D$347:$D$396,0),10),"-")</f>
        <v>-</v>
      </c>
      <c r="OV113" s="9"/>
      <c r="OW113" s="11"/>
      <c r="OX113" s="102" t="str">
        <f t="shared" ref="OX113:OX121" si="351">IF(AND(OT113&gt;0,OV113&gt;0,OW113&gt;0),OW113*OU113,"-")</f>
        <v>-</v>
      </c>
      <c r="OZ113" s="103" t="str">
        <f>IF(OY113&gt;0,INDEX(Вхідні_дані!$A$347:$J$396,MATCH(OY113,Вхідні_дані!$D$347:$D$396,0),5),"-")</f>
        <v>-</v>
      </c>
      <c r="PA113" s="112">
        <v>2</v>
      </c>
      <c r="PB113" s="8"/>
      <c r="PC113" s="101" t="str">
        <f>IF(PB113&gt;0,INDEX(Вхідні_дані!$A$347:$J$396,MATCH(PB113,Вхідні_дані!$D$347:$D$396,0),10),"-")</f>
        <v>-</v>
      </c>
      <c r="PD113" s="9"/>
      <c r="PE113" s="11"/>
      <c r="PF113" s="102" t="str">
        <f t="shared" ref="PF113:PF121" si="352">IF(AND(PB113&gt;0,PD113&gt;0,PE113&gt;0),PE113*PC113,"-")</f>
        <v>-</v>
      </c>
      <c r="PH113" s="103" t="str">
        <f>IF(PG113&gt;0,INDEX(Вхідні_дані!$A$347:$J$396,MATCH(PG113,Вхідні_дані!$D$347:$D$396,0),5),"-")</f>
        <v>-</v>
      </c>
      <c r="PI113" s="112">
        <v>2</v>
      </c>
      <c r="PJ113" s="8"/>
      <c r="PK113" s="101" t="str">
        <f>IF(PJ113&gt;0,INDEX(Вхідні_дані!$A$347:$J$396,MATCH(PJ113,Вхідні_дані!$D$347:$D$396,0),10),"-")</f>
        <v>-</v>
      </c>
      <c r="PL113" s="9"/>
      <c r="PM113" s="11"/>
      <c r="PN113" s="102" t="str">
        <f t="shared" ref="PN113:PN121" si="353">IF(AND(PJ113&gt;0,PL113&gt;0,PM113&gt;0),PM113*PK113,"-")</f>
        <v>-</v>
      </c>
      <c r="PP113" s="103" t="str">
        <f>IF(PO113&gt;0,INDEX(Вхідні_дані!$A$347:$J$396,MATCH(PO113,Вхідні_дані!$D$347:$D$396,0),5),"-")</f>
        <v>-</v>
      </c>
      <c r="PQ113" s="112">
        <v>2</v>
      </c>
      <c r="PR113" s="8"/>
      <c r="PS113" s="101" t="str">
        <f>IF(PR113&gt;0,INDEX(Вхідні_дані!$A$347:$J$396,MATCH(PR113,Вхідні_дані!$D$347:$D$396,0),10),"-")</f>
        <v>-</v>
      </c>
      <c r="PT113" s="9"/>
      <c r="PU113" s="11"/>
      <c r="PV113" s="102" t="str">
        <f t="shared" ref="PV113:PV121" si="354">IF(AND(PR113&gt;0,PT113&gt;0,PU113&gt;0),PU113*PS113,"-")</f>
        <v>-</v>
      </c>
      <c r="PX113" s="103" t="str">
        <f>IF(PW113&gt;0,INDEX(Вхідні_дані!$A$347:$J$396,MATCH(PW113,Вхідні_дані!$D$347:$D$396,0),5),"-")</f>
        <v>-</v>
      </c>
      <c r="PY113" s="112">
        <v>2</v>
      </c>
      <c r="PZ113" s="8"/>
      <c r="QA113" s="101" t="str">
        <f>IF(PZ113&gt;0,INDEX(Вхідні_дані!$A$347:$J$396,MATCH(PZ113,Вхідні_дані!$D$347:$D$396,0),10),"-")</f>
        <v>-</v>
      </c>
      <c r="QB113" s="9"/>
      <c r="QC113" s="11"/>
      <c r="QD113" s="102" t="str">
        <f t="shared" ref="QD113:QD121" si="355">IF(AND(PZ113&gt;0,QB113&gt;0,QC113&gt;0),QC113*QA113,"-")</f>
        <v>-</v>
      </c>
      <c r="QF113" s="103" t="str">
        <f>IF(QE113&gt;0,INDEX(Вхідні_дані!$A$347:$J$396,MATCH(QE113,Вхідні_дані!$D$347:$D$396,0),5),"-")</f>
        <v>-</v>
      </c>
      <c r="QG113" s="112">
        <v>2</v>
      </c>
      <c r="QH113" s="8"/>
      <c r="QI113" s="101" t="str">
        <f>IF(QH113&gt;0,INDEX(Вхідні_дані!$A$347:$J$396,MATCH(QH113,Вхідні_дані!$D$347:$D$396,0),10),"-")</f>
        <v>-</v>
      </c>
      <c r="QJ113" s="9"/>
      <c r="QK113" s="11"/>
      <c r="QL113" s="102" t="str">
        <f t="shared" ref="QL113:QL121" si="356">IF(AND(QH113&gt;0,QJ113&gt;0,QK113&gt;0),QK113*QI113,"-")</f>
        <v>-</v>
      </c>
      <c r="QN113" s="103" t="str">
        <f>IF(QM113&gt;0,INDEX(Вхідні_дані!$A$347:$J$396,MATCH(QM113,Вхідні_дані!$D$347:$D$396,0),5),"-")</f>
        <v>-</v>
      </c>
      <c r="QO113" s="112">
        <v>2</v>
      </c>
      <c r="QP113" s="8"/>
      <c r="QQ113" s="101" t="str">
        <f>IF(QP113&gt;0,INDEX(Вхідні_дані!$A$347:$J$396,MATCH(QP113,Вхідні_дані!$D$347:$D$396,0),10),"-")</f>
        <v>-</v>
      </c>
      <c r="QR113" s="9"/>
      <c r="QS113" s="11"/>
      <c r="QT113" s="102" t="str">
        <f t="shared" ref="QT113:QT121" si="357">IF(AND(QP113&gt;0,QR113&gt;0,QS113&gt;0),QS113*QQ113,"-")</f>
        <v>-</v>
      </c>
      <c r="QV113" s="103" t="str">
        <f>IF(QU113&gt;0,INDEX(Вхідні_дані!$A$347:$J$396,MATCH(QU113,Вхідні_дані!$D$347:$D$396,0),5),"-")</f>
        <v>-</v>
      </c>
      <c r="QW113" s="112">
        <v>2</v>
      </c>
      <c r="QX113" s="8"/>
      <c r="QY113" s="101" t="str">
        <f>IF(QX113&gt;0,INDEX(Вхідні_дані!$A$347:$J$396,MATCH(QX113,Вхідні_дані!$D$347:$D$396,0),10),"-")</f>
        <v>-</v>
      </c>
      <c r="QZ113" s="9"/>
      <c r="RA113" s="11"/>
      <c r="RB113" s="102" t="str">
        <f t="shared" ref="RB113:RB121" si="358">IF(AND(QX113&gt;0,QZ113&gt;0,RA113&gt;0),RA113*QY113,"-")</f>
        <v>-</v>
      </c>
      <c r="RD113" s="103" t="str">
        <f>IF(RC113&gt;0,INDEX(Вхідні_дані!$A$347:$J$396,MATCH(RC113,Вхідні_дані!$D$347:$D$396,0),5),"-")</f>
        <v>-</v>
      </c>
      <c r="RE113" s="112">
        <v>2</v>
      </c>
      <c r="RF113" s="8"/>
      <c r="RG113" s="101" t="str">
        <f>IF(RF113&gt;0,INDEX(Вхідні_дані!$A$347:$J$396,MATCH(RF113,Вхідні_дані!$D$347:$D$396,0),10),"-")</f>
        <v>-</v>
      </c>
      <c r="RH113" s="9"/>
      <c r="RI113" s="11"/>
      <c r="RJ113" s="102" t="str">
        <f t="shared" ref="RJ113:RJ121" si="359">IF(AND(RF113&gt;0,RH113&gt;0,RI113&gt;0),RI113*RG113,"-")</f>
        <v>-</v>
      </c>
      <c r="RL113" s="103" t="str">
        <f>IF(RK113&gt;0,INDEX(Вхідні_дані!$A$347:$J$396,MATCH(RK113,Вхідні_дані!$D$347:$D$396,0),5),"-")</f>
        <v>-</v>
      </c>
      <c r="RM113" s="112">
        <v>2</v>
      </c>
      <c r="RN113" s="8"/>
      <c r="RO113" s="101" t="str">
        <f>IF(RN113&gt;0,INDEX(Вхідні_дані!$A$347:$J$396,MATCH(RN113,Вхідні_дані!$D$347:$D$396,0),10),"-")</f>
        <v>-</v>
      </c>
      <c r="RP113" s="9"/>
      <c r="RQ113" s="11"/>
      <c r="RR113" s="102" t="str">
        <f t="shared" ref="RR113:RR121" si="360">IF(AND(RN113&gt;0,RP113&gt;0,RQ113&gt;0),RQ113*RO113,"-")</f>
        <v>-</v>
      </c>
      <c r="RT113" s="103" t="str">
        <f>IF(RS113&gt;0,INDEX(Вхідні_дані!$A$347:$J$396,MATCH(RS113,Вхідні_дані!$D$347:$D$396,0),5),"-")</f>
        <v>-</v>
      </c>
      <c r="RU113" s="112">
        <v>2</v>
      </c>
      <c r="RV113" s="8"/>
      <c r="RW113" s="101" t="str">
        <f>IF(RV113&gt;0,INDEX(Вхідні_дані!$A$347:$J$396,MATCH(RV113,Вхідні_дані!$D$347:$D$396,0),10),"-")</f>
        <v>-</v>
      </c>
      <c r="RX113" s="9"/>
      <c r="RY113" s="11"/>
      <c r="RZ113" s="102" t="str">
        <f t="shared" ref="RZ113:RZ121" si="361">IF(AND(RV113&gt;0,RX113&gt;0,RY113&gt;0),RY113*RW113,"-")</f>
        <v>-</v>
      </c>
      <c r="SB113" s="103" t="str">
        <f>IF(SA113&gt;0,INDEX(Вхідні_дані!$A$347:$J$396,MATCH(SA113,Вхідні_дані!$D$347:$D$396,0),5),"-")</f>
        <v>-</v>
      </c>
      <c r="SC113" s="112">
        <v>2</v>
      </c>
      <c r="SD113" s="8"/>
      <c r="SE113" s="101" t="str">
        <f>IF(SD113&gt;0,INDEX(Вхідні_дані!$A$347:$J$396,MATCH(SD113,Вхідні_дані!$D$347:$D$396,0),10),"-")</f>
        <v>-</v>
      </c>
      <c r="SF113" s="9"/>
      <c r="SG113" s="11"/>
      <c r="SH113" s="102" t="str">
        <f t="shared" ref="SH113:SH121" si="362">IF(AND(SD113&gt;0,SF113&gt;0,SG113&gt;0),SG113*SE113,"-")</f>
        <v>-</v>
      </c>
      <c r="SJ113" s="103" t="str">
        <f>IF(SI113&gt;0,INDEX(Вхідні_дані!$A$347:$J$396,MATCH(SI113,Вхідні_дані!$D$347:$D$396,0),5),"-")</f>
        <v>-</v>
      </c>
      <c r="SK113" s="112">
        <v>2</v>
      </c>
      <c r="SL113" s="8"/>
      <c r="SM113" s="101" t="str">
        <f>IF(SL113&gt;0,INDEX(Вхідні_дані!$A$347:$J$396,MATCH(SL113,Вхідні_дані!$D$347:$D$396,0),10),"-")</f>
        <v>-</v>
      </c>
      <c r="SN113" s="9"/>
      <c r="SO113" s="11"/>
      <c r="SP113" s="102" t="str">
        <f t="shared" ref="SP113:SP121" si="363">IF(AND(SL113&gt;0,SN113&gt;0,SO113&gt;0),SO113*SM113,"-")</f>
        <v>-</v>
      </c>
      <c r="SR113" s="103" t="str">
        <f>IF(SQ113&gt;0,INDEX(Вхідні_дані!$A$347:$J$396,MATCH(SQ113,Вхідні_дані!$D$347:$D$396,0),5),"-")</f>
        <v>-</v>
      </c>
      <c r="SS113" s="112">
        <v>2</v>
      </c>
      <c r="ST113" s="8"/>
      <c r="SU113" s="101" t="str">
        <f>IF(ST113&gt;0,INDEX(Вхідні_дані!$A$347:$J$396,MATCH(ST113,Вхідні_дані!$D$347:$D$396,0),10),"-")</f>
        <v>-</v>
      </c>
      <c r="SV113" s="9"/>
      <c r="SW113" s="11"/>
      <c r="SX113" s="102" t="str">
        <f t="shared" ref="SX113:SX121" si="364">IF(AND(ST113&gt;0,SV113&gt;0,SW113&gt;0),SW113*SU113,"-")</f>
        <v>-</v>
      </c>
      <c r="SZ113" s="103" t="str">
        <f>IF(SY113&gt;0,INDEX(Вхідні_дані!$A$347:$J$396,MATCH(SY113,Вхідні_дані!$D$347:$D$396,0),5),"-")</f>
        <v>-</v>
      </c>
      <c r="TA113" s="112">
        <v>2</v>
      </c>
      <c r="TB113" s="8"/>
      <c r="TC113" s="101" t="str">
        <f>IF(TB113&gt;0,INDEX(Вхідні_дані!$A$347:$J$396,MATCH(TB113,Вхідні_дані!$D$347:$D$396,0),10),"-")</f>
        <v>-</v>
      </c>
      <c r="TD113" s="9"/>
      <c r="TE113" s="11"/>
      <c r="TF113" s="102" t="str">
        <f t="shared" ref="TF113:TF121" si="365">IF(AND(TB113&gt;0,TD113&gt;0,TE113&gt;0),TE113*TC113,"-")</f>
        <v>-</v>
      </c>
      <c r="TH113" s="103" t="str">
        <f>IF(TG113&gt;0,INDEX(Вхідні_дані!$A$347:$J$396,MATCH(TG113,Вхідні_дані!$D$347:$D$396,0),5),"-")</f>
        <v>-</v>
      </c>
      <c r="TI113" s="112">
        <v>2</v>
      </c>
      <c r="TJ113" s="8"/>
      <c r="TK113" s="101" t="str">
        <f>IF(TJ113&gt;0,INDEX(Вхідні_дані!$A$347:$J$396,MATCH(TJ113,Вхідні_дані!$D$347:$D$396,0),10),"-")</f>
        <v>-</v>
      </c>
      <c r="TL113" s="9"/>
      <c r="TM113" s="11"/>
      <c r="TN113" s="102" t="str">
        <f t="shared" ref="TN113:TN121" si="366">IF(AND(TJ113&gt;0,TL113&gt;0,TM113&gt;0),TM113*TK113,"-")</f>
        <v>-</v>
      </c>
      <c r="TP113" s="103" t="str">
        <f>IF(TO113&gt;0,INDEX(Вхідні_дані!$A$347:$J$396,MATCH(TO113,Вхідні_дані!$D$347:$D$396,0),5),"-")</f>
        <v>-</v>
      </c>
      <c r="TQ113" s="112">
        <v>2</v>
      </c>
      <c r="TR113" s="8"/>
      <c r="TS113" s="101" t="str">
        <f>IF(TR113&gt;0,INDEX(Вхідні_дані!$A$347:$J$396,MATCH(TR113,Вхідні_дані!$D$347:$D$396,0),10),"-")</f>
        <v>-</v>
      </c>
      <c r="TT113" s="9"/>
      <c r="TU113" s="11"/>
      <c r="TV113" s="102" t="str">
        <f t="shared" ref="TV113:TV121" si="367">IF(AND(TR113&gt;0,TT113&gt;0,TU113&gt;0),TU113*TS113,"-")</f>
        <v>-</v>
      </c>
      <c r="TX113" s="103" t="str">
        <f>IF(TW113&gt;0,INDEX(Вхідні_дані!$A$347:$J$396,MATCH(TW113,Вхідні_дані!$D$347:$D$396,0),5),"-")</f>
        <v>-</v>
      </c>
      <c r="TY113" s="112">
        <v>2</v>
      </c>
      <c r="TZ113" s="8"/>
      <c r="UA113" s="101" t="str">
        <f>IF(TZ113&gt;0,INDEX(Вхідні_дані!$A$347:$J$396,MATCH(TZ113,Вхідні_дані!$D$347:$D$396,0),10),"-")</f>
        <v>-</v>
      </c>
      <c r="UB113" s="9"/>
      <c r="UC113" s="11"/>
      <c r="UD113" s="102" t="str">
        <f t="shared" ref="UD113:UD121" si="368">IF(AND(TZ113&gt;0,UB113&gt;0,UC113&gt;0),UC113*UA113,"-")</f>
        <v>-</v>
      </c>
      <c r="UF113" s="103" t="str">
        <f>IF(UE113&gt;0,INDEX(Вхідні_дані!$A$347:$J$396,MATCH(UE113,Вхідні_дані!$D$347:$D$396,0),5),"-")</f>
        <v>-</v>
      </c>
      <c r="UG113" s="112">
        <v>2</v>
      </c>
      <c r="UH113" s="8"/>
      <c r="UI113" s="101" t="str">
        <f>IF(UH113&gt;0,INDEX(Вхідні_дані!$A$347:$J$396,MATCH(UH113,Вхідні_дані!$D$347:$D$396,0),10),"-")</f>
        <v>-</v>
      </c>
      <c r="UJ113" s="9"/>
      <c r="UK113" s="11"/>
      <c r="UL113" s="102" t="str">
        <f t="shared" ref="UL113:UL121" si="369">IF(AND(UH113&gt;0,UJ113&gt;0,UK113&gt;0),UK113*UI113,"-")</f>
        <v>-</v>
      </c>
      <c r="UN113" s="103" t="str">
        <f>IF(UM113&gt;0,INDEX(Вхідні_дані!$A$347:$J$396,MATCH(UM113,Вхідні_дані!$D$347:$D$396,0),5),"-")</f>
        <v>-</v>
      </c>
      <c r="UO113" s="112">
        <v>2</v>
      </c>
      <c r="UP113" s="8"/>
      <c r="UQ113" s="101" t="str">
        <f>IF(UP113&gt;0,INDEX(Вхідні_дані!$A$347:$J$396,MATCH(UP113,Вхідні_дані!$D$347:$D$396,0),10),"-")</f>
        <v>-</v>
      </c>
      <c r="UR113" s="9"/>
      <c r="US113" s="11"/>
      <c r="UT113" s="102" t="str">
        <f t="shared" ref="UT113:UT121" si="370">IF(AND(UP113&gt;0,UR113&gt;0,US113&gt;0),US113*UQ113,"-")</f>
        <v>-</v>
      </c>
      <c r="UV113" s="103" t="str">
        <f>IF(UU113&gt;0,INDEX(Вхідні_дані!$A$347:$J$396,MATCH(UU113,Вхідні_дані!$D$347:$D$396,0),5),"-")</f>
        <v>-</v>
      </c>
      <c r="UW113" s="112">
        <v>2</v>
      </c>
      <c r="UX113" s="8"/>
      <c r="UY113" s="101" t="str">
        <f>IF(UX113&gt;0,INDEX(Вхідні_дані!$A$347:$J$396,MATCH(UX113,Вхідні_дані!$D$347:$D$396,0),10),"-")</f>
        <v>-</v>
      </c>
      <c r="UZ113" s="9"/>
      <c r="VA113" s="11"/>
      <c r="VB113" s="102" t="str">
        <f t="shared" ref="VB113:VB121" si="371">IF(AND(UX113&gt;0,UZ113&gt;0,VA113&gt;0),VA113*UY113,"-")</f>
        <v>-</v>
      </c>
      <c r="VD113" s="103" t="str">
        <f>IF(VC113&gt;0,INDEX(Вхідні_дані!$A$347:$J$396,MATCH(VC113,Вхідні_дані!$D$347:$D$396,0),5),"-")</f>
        <v>-</v>
      </c>
      <c r="VE113" s="112">
        <v>2</v>
      </c>
      <c r="VF113" s="8"/>
      <c r="VG113" s="101" t="str">
        <f>IF(VF113&gt;0,INDEX(Вхідні_дані!$A$347:$J$396,MATCH(VF113,Вхідні_дані!$D$347:$D$396,0),10),"-")</f>
        <v>-</v>
      </c>
      <c r="VH113" s="9"/>
      <c r="VI113" s="11"/>
      <c r="VJ113" s="102" t="str">
        <f t="shared" ref="VJ113:VJ121" si="372">IF(AND(VF113&gt;0,VH113&gt;0,VI113&gt;0),VI113*VG113,"-")</f>
        <v>-</v>
      </c>
      <c r="VL113" s="103" t="str">
        <f>IF(VK113&gt;0,INDEX(Вхідні_дані!$A$347:$J$396,MATCH(VK113,Вхідні_дані!$D$347:$D$396,0),5),"-")</f>
        <v>-</v>
      </c>
      <c r="VM113" s="112">
        <v>2</v>
      </c>
      <c r="VN113" s="8"/>
      <c r="VO113" s="101" t="str">
        <f>IF(VN113&gt;0,INDEX(Вхідні_дані!$A$347:$J$396,MATCH(VN113,Вхідні_дані!$D$347:$D$396,0),10),"-")</f>
        <v>-</v>
      </c>
      <c r="VP113" s="9"/>
      <c r="VQ113" s="11"/>
      <c r="VR113" s="102" t="str">
        <f t="shared" ref="VR113:VR121" si="373">IF(AND(VN113&gt;0,VP113&gt;0,VQ113&gt;0),VQ113*VO113,"-")</f>
        <v>-</v>
      </c>
      <c r="VT113" s="103" t="str">
        <f>IF(VS113&gt;0,INDEX(Вхідні_дані!$A$347:$J$396,MATCH(VS113,Вхідні_дані!$D$347:$D$396,0),5),"-")</f>
        <v>-</v>
      </c>
      <c r="VU113" s="112">
        <v>2</v>
      </c>
      <c r="VV113" s="8"/>
      <c r="VW113" s="101" t="str">
        <f>IF(VV113&gt;0,INDEX(Вхідні_дані!$A$347:$J$396,MATCH(VV113,Вхідні_дані!$D$347:$D$396,0),10),"-")</f>
        <v>-</v>
      </c>
      <c r="VX113" s="9"/>
      <c r="VY113" s="11"/>
      <c r="VZ113" s="102" t="str">
        <f t="shared" ref="VZ113:VZ121" si="374">IF(AND(VV113&gt;0,VX113&gt;0,VY113&gt;0),VY113*VW113,"-")</f>
        <v>-</v>
      </c>
      <c r="WB113" s="103" t="str">
        <f>IF(WA113&gt;0,INDEX(Вхідні_дані!$A$347:$J$396,MATCH(WA113,Вхідні_дані!$D$347:$D$396,0),5),"-")</f>
        <v>-</v>
      </c>
      <c r="WC113" s="112">
        <v>2</v>
      </c>
      <c r="WD113" s="8"/>
      <c r="WE113" s="101" t="str">
        <f>IF(WD113&gt;0,INDEX(Вхідні_дані!$A$347:$J$396,MATCH(WD113,Вхідні_дані!$D$347:$D$396,0),10),"-")</f>
        <v>-</v>
      </c>
      <c r="WF113" s="9"/>
      <c r="WG113" s="11"/>
      <c r="WH113" s="102" t="str">
        <f t="shared" ref="WH113:WH121" si="375">IF(AND(WD113&gt;0,WF113&gt;0,WG113&gt;0),WG113*WE113,"-")</f>
        <v>-</v>
      </c>
      <c r="WJ113" s="103" t="str">
        <f>IF(WI113&gt;0,INDEX(Вхідні_дані!$A$347:$J$396,MATCH(WI113,Вхідні_дані!$D$347:$D$396,0),5),"-")</f>
        <v>-</v>
      </c>
      <c r="WK113" s="112">
        <v>2</v>
      </c>
      <c r="WL113" s="8"/>
      <c r="WM113" s="101" t="str">
        <f>IF(WL113&gt;0,INDEX(Вхідні_дані!$A$347:$J$396,MATCH(WL113,Вхідні_дані!$D$347:$D$396,0),10),"-")</f>
        <v>-</v>
      </c>
      <c r="WN113" s="9"/>
      <c r="WO113" s="11"/>
      <c r="WP113" s="102" t="str">
        <f t="shared" ref="WP113:WP121" si="376">IF(AND(WL113&gt;0,WN113&gt;0,WO113&gt;0),WO113*WM113,"-")</f>
        <v>-</v>
      </c>
      <c r="WR113" s="103" t="str">
        <f>IF(WQ113&gt;0,INDEX(Вхідні_дані!$A$347:$J$396,MATCH(WQ113,Вхідні_дані!$D$347:$D$396,0),5),"-")</f>
        <v>-</v>
      </c>
      <c r="WS113" s="112">
        <v>2</v>
      </c>
      <c r="WT113" s="8"/>
      <c r="WU113" s="101" t="str">
        <f>IF(WT113&gt;0,INDEX(Вхідні_дані!$A$347:$J$396,MATCH(WT113,Вхідні_дані!$D$347:$D$396,0),10),"-")</f>
        <v>-</v>
      </c>
      <c r="WV113" s="9"/>
      <c r="WW113" s="11"/>
      <c r="WX113" s="102" t="str">
        <f t="shared" ref="WX113:WX121" si="377">IF(AND(WT113&gt;0,WV113&gt;0,WW113&gt;0),WW113*WU113,"-")</f>
        <v>-</v>
      </c>
      <c r="WZ113" s="103" t="str">
        <f>IF(WY113&gt;0,INDEX(Вхідні_дані!$A$347:$J$396,MATCH(WY113,Вхідні_дані!$D$347:$D$396,0),5),"-")</f>
        <v>-</v>
      </c>
      <c r="XA113" s="112">
        <v>2</v>
      </c>
      <c r="XB113" s="8"/>
      <c r="XC113" s="101" t="str">
        <f>IF(XB113&gt;0,INDEX(Вхідні_дані!$A$347:$J$396,MATCH(XB113,Вхідні_дані!$D$347:$D$396,0),10),"-")</f>
        <v>-</v>
      </c>
      <c r="XD113" s="9"/>
      <c r="XE113" s="11"/>
      <c r="XF113" s="102" t="str">
        <f t="shared" ref="XF113:XF121" si="378">IF(AND(XB113&gt;0,XD113&gt;0,XE113&gt;0),XE113*XC113,"-")</f>
        <v>-</v>
      </c>
      <c r="XH113" s="103" t="str">
        <f>IF(XG113&gt;0,INDEX(Вхідні_дані!$A$347:$J$396,MATCH(XG113,Вхідні_дані!$D$347:$D$396,0),5),"-")</f>
        <v>-</v>
      </c>
      <c r="XI113" s="112">
        <v>2</v>
      </c>
      <c r="XJ113" s="8"/>
      <c r="XK113" s="101" t="str">
        <f>IF(XJ113&gt;0,INDEX(Вхідні_дані!$A$347:$J$396,MATCH(XJ113,Вхідні_дані!$D$347:$D$396,0),10),"-")</f>
        <v>-</v>
      </c>
      <c r="XL113" s="9"/>
      <c r="XM113" s="11"/>
      <c r="XN113" s="102" t="str">
        <f t="shared" ref="XN113:XN121" si="379">IF(AND(XJ113&gt;0,XL113&gt;0,XM113&gt;0),XM113*XK113,"-")</f>
        <v>-</v>
      </c>
      <c r="XP113" s="103" t="str">
        <f>IF(XO113&gt;0,INDEX(Вхідні_дані!$A$347:$J$396,MATCH(XO113,Вхідні_дані!$D$347:$D$396,0),5),"-")</f>
        <v>-</v>
      </c>
      <c r="XQ113" s="112">
        <v>2</v>
      </c>
      <c r="XR113" s="8"/>
      <c r="XS113" s="101" t="str">
        <f>IF(XR113&gt;0,INDEX(Вхідні_дані!$A$347:$J$396,MATCH(XR113,Вхідні_дані!$D$347:$D$396,0),10),"-")</f>
        <v>-</v>
      </c>
      <c r="XT113" s="9"/>
      <c r="XU113" s="11"/>
      <c r="XV113" s="102" t="str">
        <f t="shared" ref="XV113:XV121" si="380">IF(AND(XR113&gt;0,XT113&gt;0,XU113&gt;0),XU113*XS113,"-")</f>
        <v>-</v>
      </c>
      <c r="XX113" s="103" t="str">
        <f>IF(XW113&gt;0,INDEX(Вхідні_дані!$A$347:$J$396,MATCH(XW113,Вхідні_дані!$D$347:$D$396,0),5),"-")</f>
        <v>-</v>
      </c>
      <c r="XY113" s="112">
        <v>2</v>
      </c>
      <c r="XZ113" s="8"/>
      <c r="YA113" s="101" t="str">
        <f>IF(XZ113&gt;0,INDEX(Вхідні_дані!$A$347:$J$396,MATCH(XZ113,Вхідні_дані!$D$347:$D$396,0),10),"-")</f>
        <v>-</v>
      </c>
      <c r="YB113" s="9"/>
      <c r="YC113" s="11"/>
      <c r="YD113" s="102" t="str">
        <f t="shared" ref="YD113:YD121" si="381">IF(AND(XZ113&gt;0,YB113&gt;0,YC113&gt;0),YC113*YA113,"-")</f>
        <v>-</v>
      </c>
      <c r="YF113" s="103" t="str">
        <f>IF(YE113&gt;0,INDEX(Вхідні_дані!$A$347:$J$396,MATCH(YE113,Вхідні_дані!$D$347:$D$396,0),5),"-")</f>
        <v>-</v>
      </c>
      <c r="YG113" s="112">
        <v>2</v>
      </c>
      <c r="YH113" s="8"/>
      <c r="YI113" s="101" t="str">
        <f>IF(YH113&gt;0,INDEX(Вхідні_дані!$A$347:$J$396,MATCH(YH113,Вхідні_дані!$D$347:$D$396,0),10),"-")</f>
        <v>-</v>
      </c>
      <c r="YJ113" s="9"/>
      <c r="YK113" s="11"/>
      <c r="YL113" s="102" t="str">
        <f t="shared" ref="YL113:YL121" si="382">IF(AND(YH113&gt;0,YJ113&gt;0,YK113&gt;0),YK113*YI113,"-")</f>
        <v>-</v>
      </c>
      <c r="YN113" s="103" t="str">
        <f>IF(YM113&gt;0,INDEX(Вхідні_дані!$A$347:$J$396,MATCH(YM113,Вхідні_дані!$D$347:$D$396,0),5),"-")</f>
        <v>-</v>
      </c>
      <c r="YO113" s="112">
        <v>2</v>
      </c>
      <c r="YP113" s="8"/>
      <c r="YQ113" s="101" t="str">
        <f>IF(YP113&gt;0,INDEX(Вхідні_дані!$A$347:$J$396,MATCH(YP113,Вхідні_дані!$D$347:$D$396,0),10),"-")</f>
        <v>-</v>
      </c>
      <c r="YR113" s="9"/>
      <c r="YS113" s="11"/>
      <c r="YT113" s="102" t="str">
        <f t="shared" ref="YT113:YT121" si="383">IF(AND(YP113&gt;0,YR113&gt;0,YS113&gt;0),YS113*YQ113,"-")</f>
        <v>-</v>
      </c>
      <c r="YV113" s="103" t="str">
        <f>IF(YU113&gt;0,INDEX(Вхідні_дані!$A$347:$J$396,MATCH(YU113,Вхідні_дані!$D$347:$D$396,0),5),"-")</f>
        <v>-</v>
      </c>
      <c r="YW113" s="112">
        <v>2</v>
      </c>
      <c r="YX113" s="8"/>
      <c r="YY113" s="101" t="str">
        <f>IF(YX113&gt;0,INDEX(Вхідні_дані!$A$347:$J$396,MATCH(YX113,Вхідні_дані!$D$347:$D$396,0),10),"-")</f>
        <v>-</v>
      </c>
      <c r="YZ113" s="9"/>
      <c r="ZA113" s="11"/>
      <c r="ZB113" s="102" t="str">
        <f t="shared" ref="ZB113:ZB121" si="384">IF(AND(YX113&gt;0,YZ113&gt;0,ZA113&gt;0),ZA113*YY113,"-")</f>
        <v>-</v>
      </c>
      <c r="ZD113" s="103" t="str">
        <f>IF(ZC113&gt;0,INDEX(Вхідні_дані!$A$347:$J$396,MATCH(ZC113,Вхідні_дані!$D$347:$D$396,0),5),"-")</f>
        <v>-</v>
      </c>
      <c r="ZE113" s="112">
        <v>2</v>
      </c>
      <c r="ZF113" s="8"/>
      <c r="ZG113" s="101" t="str">
        <f>IF(ZF113&gt;0,INDEX(Вхідні_дані!$A$347:$J$396,MATCH(ZF113,Вхідні_дані!$D$347:$D$396,0),10),"-")</f>
        <v>-</v>
      </c>
      <c r="ZH113" s="9"/>
      <c r="ZI113" s="11"/>
      <c r="ZJ113" s="102" t="str">
        <f t="shared" ref="ZJ113:ZJ121" si="385">IF(AND(ZF113&gt;0,ZH113&gt;0,ZI113&gt;0),ZI113*ZG113,"-")</f>
        <v>-</v>
      </c>
      <c r="ZL113" s="103" t="str">
        <f>IF(ZK113&gt;0,INDEX(Вхідні_дані!$A$347:$J$396,MATCH(ZK113,Вхідні_дані!$D$347:$D$396,0),5),"-")</f>
        <v>-</v>
      </c>
      <c r="ZM113" s="112">
        <v>2</v>
      </c>
      <c r="ZN113" s="8"/>
      <c r="ZO113" s="101" t="str">
        <f>IF(ZN113&gt;0,INDEX(Вхідні_дані!$A$347:$J$396,MATCH(ZN113,Вхідні_дані!$D$347:$D$396,0),10),"-")</f>
        <v>-</v>
      </c>
      <c r="ZP113" s="9"/>
      <c r="ZQ113" s="11"/>
      <c r="ZR113" s="102" t="str">
        <f t="shared" ref="ZR113:ZR121" si="386">IF(AND(ZN113&gt;0,ZP113&gt;0,ZQ113&gt;0),ZQ113*ZO113,"-")</f>
        <v>-</v>
      </c>
      <c r="ZT113" s="103" t="str">
        <f>IF(ZS113&gt;0,INDEX(Вхідні_дані!$A$347:$J$396,MATCH(ZS113,Вхідні_дані!$D$347:$D$396,0),5),"-")</f>
        <v>-</v>
      </c>
      <c r="ZU113" s="112">
        <v>2</v>
      </c>
      <c r="ZV113" s="8"/>
      <c r="ZW113" s="101" t="str">
        <f>IF(ZV113&gt;0,INDEX(Вхідні_дані!$A$347:$J$396,MATCH(ZV113,Вхідні_дані!$D$347:$D$396,0),10),"-")</f>
        <v>-</v>
      </c>
      <c r="ZX113" s="9"/>
      <c r="ZY113" s="11"/>
      <c r="ZZ113" s="102" t="str">
        <f t="shared" ref="ZZ113:ZZ121" si="387">IF(AND(ZV113&gt;0,ZX113&gt;0,ZY113&gt;0),ZY113*ZW113,"-")</f>
        <v>-</v>
      </c>
      <c r="AAB113" s="103" t="str">
        <f>IF(AAA113&gt;0,INDEX(Вхідні_дані!$A$347:$J$396,MATCH(AAA113,Вхідні_дані!$D$347:$D$396,0),5),"-")</f>
        <v>-</v>
      </c>
      <c r="AAC113" s="112">
        <v>2</v>
      </c>
      <c r="AAD113" s="8"/>
      <c r="AAE113" s="101" t="str">
        <f>IF(AAD113&gt;0,INDEX(Вхідні_дані!$A$347:$J$396,MATCH(AAD113,Вхідні_дані!$D$347:$D$396,0),10),"-")</f>
        <v>-</v>
      </c>
      <c r="AAF113" s="9"/>
      <c r="AAG113" s="11"/>
      <c r="AAH113" s="102" t="str">
        <f t="shared" ref="AAH113:AAH121" si="388">IF(AND(AAD113&gt;0,AAF113&gt;0,AAG113&gt;0),AAG113*AAE113,"-")</f>
        <v>-</v>
      </c>
      <c r="AAJ113" s="103" t="str">
        <f>IF(AAI113&gt;0,INDEX(Вхідні_дані!$A$347:$J$396,MATCH(AAI113,Вхідні_дані!$D$347:$D$396,0),5),"-")</f>
        <v>-</v>
      </c>
      <c r="AAK113" s="112">
        <v>2</v>
      </c>
      <c r="AAL113" s="8"/>
      <c r="AAM113" s="101" t="str">
        <f>IF(AAL113&gt;0,INDEX(Вхідні_дані!$A$347:$J$396,MATCH(AAL113,Вхідні_дані!$D$347:$D$396,0),10),"-")</f>
        <v>-</v>
      </c>
      <c r="AAN113" s="9"/>
      <c r="AAO113" s="11"/>
      <c r="AAP113" s="102" t="str">
        <f t="shared" ref="AAP113:AAP121" si="389">IF(AND(AAL113&gt;0,AAN113&gt;0,AAO113&gt;0),AAO113*AAM113,"-")</f>
        <v>-</v>
      </c>
      <c r="AAR113" s="103" t="str">
        <f>IF(AAQ113&gt;0,INDEX(Вхідні_дані!$A$347:$J$396,MATCH(AAQ113,Вхідні_дані!$D$347:$D$396,0),5),"-")</f>
        <v>-</v>
      </c>
      <c r="AAS113" s="112">
        <v>2</v>
      </c>
      <c r="AAT113" s="8"/>
      <c r="AAU113" s="101" t="str">
        <f>IF(AAT113&gt;0,INDEX(Вхідні_дані!$A$347:$J$396,MATCH(AAT113,Вхідні_дані!$D$347:$D$396,0),10),"-")</f>
        <v>-</v>
      </c>
      <c r="AAV113" s="9"/>
      <c r="AAW113" s="11"/>
      <c r="AAX113" s="102" t="str">
        <f t="shared" ref="AAX113:AAX121" si="390">IF(AND(AAT113&gt;0,AAV113&gt;0,AAW113&gt;0),AAW113*AAU113,"-")</f>
        <v>-</v>
      </c>
      <c r="AAZ113" s="103" t="str">
        <f>IF(AAY113&gt;0,INDEX(Вхідні_дані!$A$347:$J$396,MATCH(AAY113,Вхідні_дані!$D$347:$D$396,0),5),"-")</f>
        <v>-</v>
      </c>
      <c r="ABA113" s="112">
        <v>2</v>
      </c>
      <c r="ABB113" s="8"/>
      <c r="ABC113" s="101" t="str">
        <f>IF(ABB113&gt;0,INDEX(Вхідні_дані!$A$347:$J$396,MATCH(ABB113,Вхідні_дані!$D$347:$D$396,0),10),"-")</f>
        <v>-</v>
      </c>
      <c r="ABD113" s="9"/>
      <c r="ABE113" s="11"/>
      <c r="ABF113" s="102" t="str">
        <f t="shared" ref="ABF113:ABF121" si="391">IF(AND(ABB113&gt;0,ABD113&gt;0,ABE113&gt;0),ABE113*ABC113,"-")</f>
        <v>-</v>
      </c>
      <c r="ABH113" s="103" t="str">
        <f>IF(ABG113&gt;0,INDEX(Вхідні_дані!$A$347:$J$396,MATCH(ABG113,Вхідні_дані!$D$347:$D$396,0),5),"-")</f>
        <v>-</v>
      </c>
      <c r="ABI113" s="112">
        <v>2</v>
      </c>
      <c r="ABJ113" s="8"/>
      <c r="ABK113" s="101" t="str">
        <f>IF(ABJ113&gt;0,INDEX(Вхідні_дані!$A$347:$J$396,MATCH(ABJ113,Вхідні_дані!$D$347:$D$396,0),10),"-")</f>
        <v>-</v>
      </c>
      <c r="ABL113" s="9"/>
      <c r="ABM113" s="11"/>
      <c r="ABN113" s="102" t="str">
        <f t="shared" ref="ABN113:ABN121" si="392">IF(AND(ABJ113&gt;0,ABL113&gt;0,ABM113&gt;0),ABM113*ABK113,"-")</f>
        <v>-</v>
      </c>
      <c r="ABP113" s="103" t="str">
        <f>IF(ABO113&gt;0,INDEX(Вхідні_дані!$A$347:$J$396,MATCH(ABO113,Вхідні_дані!$D$347:$D$396,0),5),"-")</f>
        <v>-</v>
      </c>
      <c r="ABQ113" s="112">
        <v>2</v>
      </c>
      <c r="ABR113" s="8"/>
      <c r="ABS113" s="101" t="str">
        <f>IF(ABR113&gt;0,INDEX(Вхідні_дані!$A$347:$J$396,MATCH(ABR113,Вхідні_дані!$D$347:$D$396,0),10),"-")</f>
        <v>-</v>
      </c>
      <c r="ABT113" s="9"/>
      <c r="ABU113" s="11"/>
      <c r="ABV113" s="102" t="str">
        <f t="shared" ref="ABV113:ABV121" si="393">IF(AND(ABR113&gt;0,ABT113&gt;0,ABU113&gt;0),ABU113*ABS113,"-")</f>
        <v>-</v>
      </c>
      <c r="ABX113" s="103" t="str">
        <f>IF(ABW113&gt;0,INDEX(Вхідні_дані!$A$347:$J$396,MATCH(ABW113,Вхідні_дані!$D$347:$D$396,0),5),"-")</f>
        <v>-</v>
      </c>
      <c r="ABY113" s="112">
        <v>2</v>
      </c>
      <c r="ABZ113" s="8"/>
      <c r="ACA113" s="101" t="str">
        <f>IF(ABZ113&gt;0,INDEX(Вхідні_дані!$A$347:$J$396,MATCH(ABZ113,Вхідні_дані!$D$347:$D$396,0),10),"-")</f>
        <v>-</v>
      </c>
      <c r="ACB113" s="9"/>
      <c r="ACC113" s="11"/>
      <c r="ACD113" s="102" t="str">
        <f t="shared" ref="ACD113:ACD121" si="394">IF(AND(ABZ113&gt;0,ACB113&gt;0,ACC113&gt;0),ACC113*ACA113,"-")</f>
        <v>-</v>
      </c>
      <c r="ACF113" s="103" t="str">
        <f>IF(ACE113&gt;0,INDEX(Вхідні_дані!$A$347:$J$396,MATCH(ACE113,Вхідні_дані!$D$347:$D$396,0),5),"-")</f>
        <v>-</v>
      </c>
      <c r="ACG113" s="112">
        <v>2</v>
      </c>
      <c r="ACH113" s="8"/>
      <c r="ACI113" s="101" t="str">
        <f>IF(ACH113&gt;0,INDEX(Вхідні_дані!$A$347:$J$396,MATCH(ACH113,Вхідні_дані!$D$347:$D$396,0),10),"-")</f>
        <v>-</v>
      </c>
      <c r="ACJ113" s="9"/>
      <c r="ACK113" s="11"/>
      <c r="ACL113" s="102" t="str">
        <f t="shared" ref="ACL113:ACL121" si="395">IF(AND(ACH113&gt;0,ACJ113&gt;0,ACK113&gt;0),ACK113*ACI113,"-")</f>
        <v>-</v>
      </c>
      <c r="ACN113" s="103" t="str">
        <f>IF(ACM113&gt;0,INDEX(Вхідні_дані!$A$347:$J$396,MATCH(ACM113,Вхідні_дані!$D$347:$D$396,0),5),"-")</f>
        <v>-</v>
      </c>
      <c r="ACO113" s="112">
        <v>2</v>
      </c>
      <c r="ACP113" s="8"/>
      <c r="ACQ113" s="101" t="str">
        <f>IF(ACP113&gt;0,INDEX(Вхідні_дані!$A$347:$J$396,MATCH(ACP113,Вхідні_дані!$D$347:$D$396,0),10),"-")</f>
        <v>-</v>
      </c>
      <c r="ACR113" s="9"/>
      <c r="ACS113" s="11"/>
      <c r="ACT113" s="102" t="str">
        <f t="shared" ref="ACT113:ACT121" si="396">IF(AND(ACP113&gt;0,ACR113&gt;0,ACS113&gt;0),ACS113*ACQ113,"-")</f>
        <v>-</v>
      </c>
      <c r="ACV113" s="103" t="str">
        <f>IF(ACU113&gt;0,INDEX(Вхідні_дані!$A$347:$J$396,MATCH(ACU113,Вхідні_дані!$D$347:$D$396,0),5),"-")</f>
        <v>-</v>
      </c>
      <c r="ACW113" s="112">
        <v>2</v>
      </c>
      <c r="ACX113" s="8"/>
      <c r="ACY113" s="101" t="str">
        <f>IF(ACX113&gt;0,INDEX(Вхідні_дані!$A$347:$J$396,MATCH(ACX113,Вхідні_дані!$D$347:$D$396,0),10),"-")</f>
        <v>-</v>
      </c>
      <c r="ACZ113" s="9"/>
      <c r="ADA113" s="11"/>
      <c r="ADB113" s="102" t="str">
        <f t="shared" ref="ADB113:ADB121" si="397">IF(AND(ACX113&gt;0,ACZ113&gt;0,ADA113&gt;0),ADA113*ACY113,"-")</f>
        <v>-</v>
      </c>
      <c r="ADD113" s="103" t="str">
        <f>IF(ADC113&gt;0,INDEX(Вхідні_дані!$A$347:$J$396,MATCH(ADC113,Вхідні_дані!$D$347:$D$396,0),5),"-")</f>
        <v>-</v>
      </c>
      <c r="ADE113" s="112">
        <v>2</v>
      </c>
      <c r="ADF113" s="8"/>
      <c r="ADG113" s="101" t="str">
        <f>IF(ADF113&gt;0,INDEX(Вхідні_дані!$A$347:$J$396,MATCH(ADF113,Вхідні_дані!$D$347:$D$396,0),10),"-")</f>
        <v>-</v>
      </c>
      <c r="ADH113" s="9"/>
      <c r="ADI113" s="11"/>
      <c r="ADJ113" s="102" t="str">
        <f t="shared" ref="ADJ113:ADJ121" si="398">IF(AND(ADF113&gt;0,ADH113&gt;0,ADI113&gt;0),ADI113*ADG113,"-")</f>
        <v>-</v>
      </c>
      <c r="ADL113" s="103" t="str">
        <f>IF(ADK113&gt;0,INDEX(Вхідні_дані!$A$347:$J$396,MATCH(ADK113,Вхідні_дані!$D$347:$D$396,0),5),"-")</f>
        <v>-</v>
      </c>
      <c r="ADM113" s="112">
        <v>2</v>
      </c>
      <c r="ADN113" s="8"/>
      <c r="ADO113" s="101" t="str">
        <f>IF(ADN113&gt;0,INDEX(Вхідні_дані!$A$347:$J$396,MATCH(ADN113,Вхідні_дані!$D$347:$D$396,0),10),"-")</f>
        <v>-</v>
      </c>
      <c r="ADP113" s="9"/>
      <c r="ADQ113" s="11"/>
      <c r="ADR113" s="102" t="str">
        <f t="shared" ref="ADR113:ADR121" si="399">IF(AND(ADN113&gt;0,ADP113&gt;0,ADQ113&gt;0),ADQ113*ADO113,"-")</f>
        <v>-</v>
      </c>
      <c r="ADT113" s="103" t="str">
        <f>IF(ADS113&gt;0,INDEX(Вхідні_дані!$A$347:$J$396,MATCH(ADS113,Вхідні_дані!$D$347:$D$396,0),5),"-")</f>
        <v>-</v>
      </c>
    </row>
    <row r="114" spans="1:800" ht="24.75" customHeight="1" outlineLevel="1" x14ac:dyDescent="0.25">
      <c r="A114" s="112">
        <v>3</v>
      </c>
      <c r="B114" s="8"/>
      <c r="C114" s="101" t="str">
        <f>IF(B114&gt;0,INDEX(Вхідні_дані!$A$347:$J$396,MATCH(B114,Вхідні_дані!$D$347:$D$396,0),10),"-")</f>
        <v>-</v>
      </c>
      <c r="D114" s="9"/>
      <c r="E114" s="11"/>
      <c r="F114" s="102" t="str">
        <f t="shared" si="300"/>
        <v>-</v>
      </c>
      <c r="H114" s="103" t="str">
        <f>IF(G114&gt;0,INDEX(Вхідні_дані!$A$347:$J$396,MATCH(G114,Вхідні_дані!$D$347:$D$396,0),5),"-")</f>
        <v>-</v>
      </c>
      <c r="I114" s="112">
        <v>3</v>
      </c>
      <c r="J114" s="8"/>
      <c r="K114" s="101" t="str">
        <f>IF(J114&gt;0,INDEX(Вхідні_дані!$A$347:$J$396,MATCH(J114,Вхідні_дані!$D$347:$D$396,0),10),"-")</f>
        <v>-</v>
      </c>
      <c r="L114" s="9"/>
      <c r="M114" s="11"/>
      <c r="N114" s="102" t="str">
        <f t="shared" si="301"/>
        <v>-</v>
      </c>
      <c r="P114" s="103" t="str">
        <f>IF(O114&gt;0,INDEX(Вхідні_дані!$A$347:$J$396,MATCH(O114,Вхідні_дані!$D$347:$D$396,0),5),"-")</f>
        <v>-</v>
      </c>
      <c r="Q114" s="112">
        <v>3</v>
      </c>
      <c r="R114" s="8"/>
      <c r="S114" s="101" t="str">
        <f>IF(R114&gt;0,INDEX(Вхідні_дані!$A$347:$J$396,MATCH(R114,Вхідні_дані!$D$347:$D$396,0),10),"-")</f>
        <v>-</v>
      </c>
      <c r="T114" s="9"/>
      <c r="U114" s="11"/>
      <c r="V114" s="102" t="str">
        <f t="shared" si="302"/>
        <v>-</v>
      </c>
      <c r="X114" s="103" t="str">
        <f>IF(W114&gt;0,INDEX(Вхідні_дані!$A$347:$J$396,MATCH(W114,Вхідні_дані!$D$347:$D$396,0),5),"-")</f>
        <v>-</v>
      </c>
      <c r="Y114" s="112">
        <v>3</v>
      </c>
      <c r="Z114" s="8"/>
      <c r="AA114" s="101" t="str">
        <f>IF(Z114&gt;0,INDEX(Вхідні_дані!$A$347:$J$396,MATCH(Z114,Вхідні_дані!$D$347:$D$396,0),10),"-")</f>
        <v>-</v>
      </c>
      <c r="AB114" s="9"/>
      <c r="AC114" s="11"/>
      <c r="AD114" s="102" t="str">
        <f t="shared" si="303"/>
        <v>-</v>
      </c>
      <c r="AF114" s="103" t="str">
        <f>IF(AE114&gt;0,INDEX(Вхідні_дані!$A$347:$J$396,MATCH(AE114,Вхідні_дані!$D$347:$D$396,0),5),"-")</f>
        <v>-</v>
      </c>
      <c r="AG114" s="112">
        <v>3</v>
      </c>
      <c r="AH114" s="8"/>
      <c r="AI114" s="101" t="str">
        <f>IF(AH114&gt;0,INDEX(Вхідні_дані!$A$347:$J$396,MATCH(AH114,Вхідні_дані!$D$347:$D$396,0),10),"-")</f>
        <v>-</v>
      </c>
      <c r="AJ114" s="9"/>
      <c r="AK114" s="11"/>
      <c r="AL114" s="102" t="str">
        <f t="shared" si="304"/>
        <v>-</v>
      </c>
      <c r="AN114" s="103" t="str">
        <f>IF(AM114&gt;0,INDEX(Вхідні_дані!$A$347:$J$396,MATCH(AM114,Вхідні_дані!$D$347:$D$396,0),5),"-")</f>
        <v>-</v>
      </c>
      <c r="AO114" s="112">
        <v>3</v>
      </c>
      <c r="AP114" s="8"/>
      <c r="AQ114" s="101" t="str">
        <f>IF(AP114&gt;0,INDEX(Вхідні_дані!$A$347:$J$396,MATCH(AP114,Вхідні_дані!$D$347:$D$396,0),10),"-")</f>
        <v>-</v>
      </c>
      <c r="AR114" s="9"/>
      <c r="AS114" s="11"/>
      <c r="AT114" s="102" t="str">
        <f t="shared" si="305"/>
        <v>-</v>
      </c>
      <c r="AV114" s="103" t="str">
        <f>IF(AU114&gt;0,INDEX(Вхідні_дані!$A$347:$J$396,MATCH(AU114,Вхідні_дані!$D$347:$D$396,0),5),"-")</f>
        <v>-</v>
      </c>
      <c r="AW114" s="112">
        <v>3</v>
      </c>
      <c r="AX114" s="8"/>
      <c r="AY114" s="101" t="str">
        <f>IF(AX114&gt;0,INDEX(Вхідні_дані!$A$347:$J$396,MATCH(AX114,Вхідні_дані!$D$347:$D$396,0),10),"-")</f>
        <v>-</v>
      </c>
      <c r="AZ114" s="9"/>
      <c r="BA114" s="11"/>
      <c r="BB114" s="102" t="str">
        <f t="shared" si="306"/>
        <v>-</v>
      </c>
      <c r="BD114" s="103" t="str">
        <f>IF(BC114&gt;0,INDEX(Вхідні_дані!$A$347:$J$396,MATCH(BC114,Вхідні_дані!$D$347:$D$396,0),5),"-")</f>
        <v>-</v>
      </c>
      <c r="BE114" s="112">
        <v>3</v>
      </c>
      <c r="BF114" s="8"/>
      <c r="BG114" s="101" t="str">
        <f>IF(BF114&gt;0,INDEX(Вхідні_дані!$A$347:$J$396,MATCH(BF114,Вхідні_дані!$D$347:$D$396,0),10),"-")</f>
        <v>-</v>
      </c>
      <c r="BH114" s="9"/>
      <c r="BI114" s="11"/>
      <c r="BJ114" s="102" t="str">
        <f t="shared" si="307"/>
        <v>-</v>
      </c>
      <c r="BL114" s="103" t="str">
        <f>IF(BK114&gt;0,INDEX(Вхідні_дані!$A$347:$J$396,MATCH(BK114,Вхідні_дані!$D$347:$D$396,0),5),"-")</f>
        <v>-</v>
      </c>
      <c r="BM114" s="112">
        <v>3</v>
      </c>
      <c r="BN114" s="8"/>
      <c r="BO114" s="101" t="str">
        <f>IF(BN114&gt;0,INDEX(Вхідні_дані!$A$347:$J$396,MATCH(BN114,Вхідні_дані!$D$347:$D$396,0),10),"-")</f>
        <v>-</v>
      </c>
      <c r="BP114" s="9"/>
      <c r="BQ114" s="11"/>
      <c r="BR114" s="102" t="str">
        <f t="shared" si="308"/>
        <v>-</v>
      </c>
      <c r="BT114" s="103" t="str">
        <f>IF(BS114&gt;0,INDEX(Вхідні_дані!$A$347:$J$396,MATCH(BS114,Вхідні_дані!$D$347:$D$396,0),5),"-")</f>
        <v>-</v>
      </c>
      <c r="BU114" s="112">
        <v>3</v>
      </c>
      <c r="BV114" s="8"/>
      <c r="BW114" s="101" t="str">
        <f>IF(BV114&gt;0,INDEX(Вхідні_дані!$A$347:$J$396,MATCH(BV114,Вхідні_дані!$D$347:$D$396,0),10),"-")</f>
        <v>-</v>
      </c>
      <c r="BX114" s="9"/>
      <c r="BY114" s="11"/>
      <c r="BZ114" s="102" t="str">
        <f t="shared" si="309"/>
        <v>-</v>
      </c>
      <c r="CB114" s="103" t="str">
        <f>IF(CA114&gt;0,INDEX(Вхідні_дані!$A$347:$J$396,MATCH(CA114,Вхідні_дані!$D$347:$D$396,0),5),"-")</f>
        <v>-</v>
      </c>
      <c r="CC114" s="112">
        <v>3</v>
      </c>
      <c r="CD114" s="8"/>
      <c r="CE114" s="101" t="str">
        <f>IF(CD114&gt;0,INDEX(Вхідні_дані!$A$347:$J$396,MATCH(CD114,Вхідні_дані!$D$347:$D$396,0),10),"-")</f>
        <v>-</v>
      </c>
      <c r="CF114" s="9"/>
      <c r="CG114" s="11"/>
      <c r="CH114" s="102" t="str">
        <f t="shared" si="310"/>
        <v>-</v>
      </c>
      <c r="CJ114" s="103" t="str">
        <f>IF(CI114&gt;0,INDEX(Вхідні_дані!$A$347:$J$396,MATCH(CI114,Вхідні_дані!$D$347:$D$396,0),5),"-")</f>
        <v>-</v>
      </c>
      <c r="CK114" s="112">
        <v>3</v>
      </c>
      <c r="CL114" s="8"/>
      <c r="CM114" s="101" t="str">
        <f>IF(CL114&gt;0,INDEX(Вхідні_дані!$A$347:$J$396,MATCH(CL114,Вхідні_дані!$D$347:$D$396,0),10),"-")</f>
        <v>-</v>
      </c>
      <c r="CN114" s="9"/>
      <c r="CO114" s="11"/>
      <c r="CP114" s="102" t="str">
        <f t="shared" si="311"/>
        <v>-</v>
      </c>
      <c r="CR114" s="103" t="str">
        <f>IF(CQ114&gt;0,INDEX(Вхідні_дані!$A$347:$J$396,MATCH(CQ114,Вхідні_дані!$D$347:$D$396,0),5),"-")</f>
        <v>-</v>
      </c>
      <c r="CS114" s="112">
        <v>3</v>
      </c>
      <c r="CT114" s="8"/>
      <c r="CU114" s="101" t="str">
        <f>IF(CT114&gt;0,INDEX(Вхідні_дані!$A$347:$J$396,MATCH(CT114,Вхідні_дані!$D$347:$D$396,0),10),"-")</f>
        <v>-</v>
      </c>
      <c r="CV114" s="9"/>
      <c r="CW114" s="11"/>
      <c r="CX114" s="102" t="str">
        <f t="shared" si="312"/>
        <v>-</v>
      </c>
      <c r="CZ114" s="103" t="str">
        <f>IF(CY114&gt;0,INDEX(Вхідні_дані!$A$347:$J$396,MATCH(CY114,Вхідні_дані!$D$347:$D$396,0),5),"-")</f>
        <v>-</v>
      </c>
      <c r="DA114" s="112">
        <v>3</v>
      </c>
      <c r="DB114" s="8"/>
      <c r="DC114" s="101" t="str">
        <f>IF(DB114&gt;0,INDEX(Вхідні_дані!$A$347:$J$396,MATCH(DB114,Вхідні_дані!$D$347:$D$396,0),10),"-")</f>
        <v>-</v>
      </c>
      <c r="DD114" s="9"/>
      <c r="DE114" s="11"/>
      <c r="DF114" s="102" t="str">
        <f t="shared" si="313"/>
        <v>-</v>
      </c>
      <c r="DH114" s="103" t="str">
        <f>IF(DG114&gt;0,INDEX(Вхідні_дані!$A$347:$J$396,MATCH(DG114,Вхідні_дані!$D$347:$D$396,0),5),"-")</f>
        <v>-</v>
      </c>
      <c r="DI114" s="112">
        <v>3</v>
      </c>
      <c r="DJ114" s="8"/>
      <c r="DK114" s="101" t="str">
        <f>IF(DJ114&gt;0,INDEX(Вхідні_дані!$A$347:$J$396,MATCH(DJ114,Вхідні_дані!$D$347:$D$396,0),10),"-")</f>
        <v>-</v>
      </c>
      <c r="DL114" s="9"/>
      <c r="DM114" s="11"/>
      <c r="DN114" s="102" t="str">
        <f t="shared" si="314"/>
        <v>-</v>
      </c>
      <c r="DP114" s="103" t="str">
        <f>IF(DO114&gt;0,INDEX(Вхідні_дані!$A$347:$J$396,MATCH(DO114,Вхідні_дані!$D$347:$D$396,0),5),"-")</f>
        <v>-</v>
      </c>
      <c r="DQ114" s="112">
        <v>3</v>
      </c>
      <c r="DR114" s="8"/>
      <c r="DS114" s="101" t="str">
        <f>IF(DR114&gt;0,INDEX(Вхідні_дані!$A$347:$J$396,MATCH(DR114,Вхідні_дані!$D$347:$D$396,0),10),"-")</f>
        <v>-</v>
      </c>
      <c r="DT114" s="9"/>
      <c r="DU114" s="11"/>
      <c r="DV114" s="102" t="str">
        <f t="shared" si="315"/>
        <v>-</v>
      </c>
      <c r="DX114" s="103" t="str">
        <f>IF(DW114&gt;0,INDEX(Вхідні_дані!$A$347:$J$396,MATCH(DW114,Вхідні_дані!$D$347:$D$396,0),5),"-")</f>
        <v>-</v>
      </c>
      <c r="DY114" s="112">
        <v>3</v>
      </c>
      <c r="DZ114" s="8"/>
      <c r="EA114" s="101" t="str">
        <f>IF(DZ114&gt;0,INDEX(Вхідні_дані!$A$347:$J$396,MATCH(DZ114,Вхідні_дані!$D$347:$D$396,0),10),"-")</f>
        <v>-</v>
      </c>
      <c r="EB114" s="9"/>
      <c r="EC114" s="11"/>
      <c r="ED114" s="102" t="str">
        <f t="shared" si="316"/>
        <v>-</v>
      </c>
      <c r="EF114" s="103" t="str">
        <f>IF(EE114&gt;0,INDEX(Вхідні_дані!$A$347:$J$396,MATCH(EE114,Вхідні_дані!$D$347:$D$396,0),5),"-")</f>
        <v>-</v>
      </c>
      <c r="EG114" s="112">
        <v>3</v>
      </c>
      <c r="EH114" s="8"/>
      <c r="EI114" s="101" t="str">
        <f>IF(EH114&gt;0,INDEX(Вхідні_дані!$A$347:$J$396,MATCH(EH114,Вхідні_дані!$D$347:$D$396,0),10),"-")</f>
        <v>-</v>
      </c>
      <c r="EJ114" s="9"/>
      <c r="EK114" s="11"/>
      <c r="EL114" s="102" t="str">
        <f t="shared" si="317"/>
        <v>-</v>
      </c>
      <c r="EN114" s="103" t="str">
        <f>IF(EM114&gt;0,INDEX(Вхідні_дані!$A$347:$J$396,MATCH(EM114,Вхідні_дані!$D$347:$D$396,0),5),"-")</f>
        <v>-</v>
      </c>
      <c r="EO114" s="112">
        <v>3</v>
      </c>
      <c r="EP114" s="8"/>
      <c r="EQ114" s="101" t="str">
        <f>IF(EP114&gt;0,INDEX(Вхідні_дані!$A$347:$J$396,MATCH(EP114,Вхідні_дані!$D$347:$D$396,0),10),"-")</f>
        <v>-</v>
      </c>
      <c r="ER114" s="9"/>
      <c r="ES114" s="11"/>
      <c r="ET114" s="102" t="str">
        <f t="shared" si="318"/>
        <v>-</v>
      </c>
      <c r="EV114" s="103" t="str">
        <f>IF(EU114&gt;0,INDEX(Вхідні_дані!$A$347:$J$396,MATCH(EU114,Вхідні_дані!$D$347:$D$396,0),5),"-")</f>
        <v>-</v>
      </c>
      <c r="EW114" s="112">
        <v>3</v>
      </c>
      <c r="EX114" s="8"/>
      <c r="EY114" s="101" t="str">
        <f>IF(EX114&gt;0,INDEX(Вхідні_дані!$A$347:$J$396,MATCH(EX114,Вхідні_дані!$D$347:$D$396,0),10),"-")</f>
        <v>-</v>
      </c>
      <c r="EZ114" s="9"/>
      <c r="FA114" s="11"/>
      <c r="FB114" s="102" t="str">
        <f t="shared" si="319"/>
        <v>-</v>
      </c>
      <c r="FD114" s="103" t="str">
        <f>IF(FC114&gt;0,INDEX(Вхідні_дані!$A$347:$J$396,MATCH(FC114,Вхідні_дані!$D$347:$D$396,0),5),"-")</f>
        <v>-</v>
      </c>
      <c r="FE114" s="112">
        <v>3</v>
      </c>
      <c r="FF114" s="8"/>
      <c r="FG114" s="101" t="str">
        <f>IF(FF114&gt;0,INDEX(Вхідні_дані!$A$347:$J$396,MATCH(FF114,Вхідні_дані!$D$347:$D$396,0),10),"-")</f>
        <v>-</v>
      </c>
      <c r="FH114" s="9"/>
      <c r="FI114" s="11"/>
      <c r="FJ114" s="102" t="str">
        <f t="shared" si="320"/>
        <v>-</v>
      </c>
      <c r="FL114" s="103" t="str">
        <f>IF(FK114&gt;0,INDEX(Вхідні_дані!$A$347:$J$396,MATCH(FK114,Вхідні_дані!$D$347:$D$396,0),5),"-")</f>
        <v>-</v>
      </c>
      <c r="FM114" s="112">
        <v>3</v>
      </c>
      <c r="FN114" s="8"/>
      <c r="FO114" s="101" t="str">
        <f>IF(FN114&gt;0,INDEX(Вхідні_дані!$A$347:$J$396,MATCH(FN114,Вхідні_дані!$D$347:$D$396,0),10),"-")</f>
        <v>-</v>
      </c>
      <c r="FP114" s="9"/>
      <c r="FQ114" s="11"/>
      <c r="FR114" s="102" t="str">
        <f t="shared" si="321"/>
        <v>-</v>
      </c>
      <c r="FT114" s="103" t="str">
        <f>IF(FS114&gt;0,INDEX(Вхідні_дані!$A$347:$J$396,MATCH(FS114,Вхідні_дані!$D$347:$D$396,0),5),"-")</f>
        <v>-</v>
      </c>
      <c r="FU114" s="112">
        <v>3</v>
      </c>
      <c r="FV114" s="8"/>
      <c r="FW114" s="101" t="str">
        <f>IF(FV114&gt;0,INDEX(Вхідні_дані!$A$347:$J$396,MATCH(FV114,Вхідні_дані!$D$347:$D$396,0),10),"-")</f>
        <v>-</v>
      </c>
      <c r="FX114" s="9"/>
      <c r="FY114" s="11"/>
      <c r="FZ114" s="102" t="str">
        <f t="shared" si="322"/>
        <v>-</v>
      </c>
      <c r="GB114" s="103" t="str">
        <f>IF(GA114&gt;0,INDEX(Вхідні_дані!$A$347:$J$396,MATCH(GA114,Вхідні_дані!$D$347:$D$396,0),5),"-")</f>
        <v>-</v>
      </c>
      <c r="GC114" s="112">
        <v>3</v>
      </c>
      <c r="GD114" s="8"/>
      <c r="GE114" s="101" t="str">
        <f>IF(GD114&gt;0,INDEX(Вхідні_дані!$A$347:$J$396,MATCH(GD114,Вхідні_дані!$D$347:$D$396,0),10),"-")</f>
        <v>-</v>
      </c>
      <c r="GF114" s="9"/>
      <c r="GG114" s="11"/>
      <c r="GH114" s="102" t="str">
        <f t="shared" si="323"/>
        <v>-</v>
      </c>
      <c r="GJ114" s="103" t="str">
        <f>IF(GI114&gt;0,INDEX(Вхідні_дані!$A$347:$J$396,MATCH(GI114,Вхідні_дані!$D$347:$D$396,0),5),"-")</f>
        <v>-</v>
      </c>
      <c r="GK114" s="112">
        <v>3</v>
      </c>
      <c r="GL114" s="8"/>
      <c r="GM114" s="101" t="str">
        <f>IF(GL114&gt;0,INDEX(Вхідні_дані!$A$347:$J$396,MATCH(GL114,Вхідні_дані!$D$347:$D$396,0),10),"-")</f>
        <v>-</v>
      </c>
      <c r="GN114" s="9"/>
      <c r="GO114" s="11"/>
      <c r="GP114" s="102" t="str">
        <f t="shared" si="324"/>
        <v>-</v>
      </c>
      <c r="GR114" s="103" t="str">
        <f>IF(GQ114&gt;0,INDEX(Вхідні_дані!$A$347:$J$396,MATCH(GQ114,Вхідні_дані!$D$347:$D$396,0),5),"-")</f>
        <v>-</v>
      </c>
      <c r="GS114" s="112">
        <v>3</v>
      </c>
      <c r="GT114" s="8"/>
      <c r="GU114" s="101" t="str">
        <f>IF(GT114&gt;0,INDEX(Вхідні_дані!$A$347:$J$396,MATCH(GT114,Вхідні_дані!$D$347:$D$396,0),10),"-")</f>
        <v>-</v>
      </c>
      <c r="GV114" s="9"/>
      <c r="GW114" s="11"/>
      <c r="GX114" s="102" t="str">
        <f t="shared" si="325"/>
        <v>-</v>
      </c>
      <c r="GZ114" s="103" t="str">
        <f>IF(GY114&gt;0,INDEX(Вхідні_дані!$A$347:$J$396,MATCH(GY114,Вхідні_дані!$D$347:$D$396,0),5),"-")</f>
        <v>-</v>
      </c>
      <c r="HA114" s="112">
        <v>3</v>
      </c>
      <c r="HB114" s="8"/>
      <c r="HC114" s="101" t="str">
        <f>IF(HB114&gt;0,INDEX(Вхідні_дані!$A$347:$J$396,MATCH(HB114,Вхідні_дані!$D$347:$D$396,0),10),"-")</f>
        <v>-</v>
      </c>
      <c r="HD114" s="9"/>
      <c r="HE114" s="11"/>
      <c r="HF114" s="102" t="str">
        <f t="shared" si="326"/>
        <v>-</v>
      </c>
      <c r="HH114" s="103" t="str">
        <f>IF(HG114&gt;0,INDEX(Вхідні_дані!$A$347:$J$396,MATCH(HG114,Вхідні_дані!$D$347:$D$396,0),5),"-")</f>
        <v>-</v>
      </c>
      <c r="HI114" s="112">
        <v>3</v>
      </c>
      <c r="HJ114" s="8"/>
      <c r="HK114" s="101" t="str">
        <f>IF(HJ114&gt;0,INDEX(Вхідні_дані!$A$347:$J$396,MATCH(HJ114,Вхідні_дані!$D$347:$D$396,0),10),"-")</f>
        <v>-</v>
      </c>
      <c r="HL114" s="9"/>
      <c r="HM114" s="11"/>
      <c r="HN114" s="102" t="str">
        <f t="shared" si="327"/>
        <v>-</v>
      </c>
      <c r="HP114" s="103" t="str">
        <f>IF(HO114&gt;0,INDEX(Вхідні_дані!$A$347:$J$396,MATCH(HO114,Вхідні_дані!$D$347:$D$396,0),5),"-")</f>
        <v>-</v>
      </c>
      <c r="HQ114" s="112">
        <v>3</v>
      </c>
      <c r="HR114" s="8"/>
      <c r="HS114" s="101" t="str">
        <f>IF(HR114&gt;0,INDEX(Вхідні_дані!$A$347:$J$396,MATCH(HR114,Вхідні_дані!$D$347:$D$396,0),10),"-")</f>
        <v>-</v>
      </c>
      <c r="HT114" s="9"/>
      <c r="HU114" s="11"/>
      <c r="HV114" s="102" t="str">
        <f t="shared" si="328"/>
        <v>-</v>
      </c>
      <c r="HX114" s="103" t="str">
        <f>IF(HW114&gt;0,INDEX(Вхідні_дані!$A$347:$J$396,MATCH(HW114,Вхідні_дані!$D$347:$D$396,0),5),"-")</f>
        <v>-</v>
      </c>
      <c r="HY114" s="112">
        <v>3</v>
      </c>
      <c r="HZ114" s="8"/>
      <c r="IA114" s="101" t="str">
        <f>IF(HZ114&gt;0,INDEX(Вхідні_дані!$A$347:$J$396,MATCH(HZ114,Вхідні_дані!$D$347:$D$396,0),10),"-")</f>
        <v>-</v>
      </c>
      <c r="IB114" s="9"/>
      <c r="IC114" s="11"/>
      <c r="ID114" s="102" t="str">
        <f t="shared" si="329"/>
        <v>-</v>
      </c>
      <c r="IF114" s="103" t="str">
        <f>IF(IE114&gt;0,INDEX(Вхідні_дані!$A$347:$J$396,MATCH(IE114,Вхідні_дані!$D$347:$D$396,0),5),"-")</f>
        <v>-</v>
      </c>
      <c r="IG114" s="112">
        <v>3</v>
      </c>
      <c r="IH114" s="8"/>
      <c r="II114" s="101" t="str">
        <f>IF(IH114&gt;0,INDEX(Вхідні_дані!$A$347:$J$396,MATCH(IH114,Вхідні_дані!$D$347:$D$396,0),10),"-")</f>
        <v>-</v>
      </c>
      <c r="IJ114" s="9"/>
      <c r="IK114" s="11"/>
      <c r="IL114" s="102" t="str">
        <f t="shared" si="330"/>
        <v>-</v>
      </c>
      <c r="IN114" s="103" t="str">
        <f>IF(IM114&gt;0,INDEX(Вхідні_дані!$A$347:$J$396,MATCH(IM114,Вхідні_дані!$D$347:$D$396,0),5),"-")</f>
        <v>-</v>
      </c>
      <c r="IO114" s="112">
        <v>3</v>
      </c>
      <c r="IP114" s="8"/>
      <c r="IQ114" s="101" t="str">
        <f>IF(IP114&gt;0,INDEX(Вхідні_дані!$A$347:$J$396,MATCH(IP114,Вхідні_дані!$D$347:$D$396,0),10),"-")</f>
        <v>-</v>
      </c>
      <c r="IR114" s="9"/>
      <c r="IS114" s="11"/>
      <c r="IT114" s="102" t="str">
        <f t="shared" si="331"/>
        <v>-</v>
      </c>
      <c r="IV114" s="103" t="str">
        <f>IF(IU114&gt;0,INDEX(Вхідні_дані!$A$347:$J$396,MATCH(IU114,Вхідні_дані!$D$347:$D$396,0),5),"-")</f>
        <v>-</v>
      </c>
      <c r="IW114" s="112">
        <v>3</v>
      </c>
      <c r="IX114" s="8"/>
      <c r="IY114" s="101" t="str">
        <f>IF(IX114&gt;0,INDEX(Вхідні_дані!$A$347:$J$396,MATCH(IX114,Вхідні_дані!$D$347:$D$396,0),10),"-")</f>
        <v>-</v>
      </c>
      <c r="IZ114" s="9"/>
      <c r="JA114" s="11"/>
      <c r="JB114" s="102" t="str">
        <f t="shared" si="332"/>
        <v>-</v>
      </c>
      <c r="JD114" s="103" t="str">
        <f>IF(JC114&gt;0,INDEX(Вхідні_дані!$A$347:$J$396,MATCH(JC114,Вхідні_дані!$D$347:$D$396,0),5),"-")</f>
        <v>-</v>
      </c>
      <c r="JE114" s="112">
        <v>3</v>
      </c>
      <c r="JF114" s="8"/>
      <c r="JG114" s="101" t="str">
        <f>IF(JF114&gt;0,INDEX(Вхідні_дані!$A$347:$J$396,MATCH(JF114,Вхідні_дані!$D$347:$D$396,0),10),"-")</f>
        <v>-</v>
      </c>
      <c r="JH114" s="9"/>
      <c r="JI114" s="11"/>
      <c r="JJ114" s="102" t="str">
        <f t="shared" si="333"/>
        <v>-</v>
      </c>
      <c r="JL114" s="103" t="str">
        <f>IF(JK114&gt;0,INDEX(Вхідні_дані!$A$347:$J$396,MATCH(JK114,Вхідні_дані!$D$347:$D$396,0),5),"-")</f>
        <v>-</v>
      </c>
      <c r="JM114" s="112">
        <v>3</v>
      </c>
      <c r="JN114" s="8"/>
      <c r="JO114" s="101" t="str">
        <f>IF(JN114&gt;0,INDEX(Вхідні_дані!$A$347:$J$396,MATCH(JN114,Вхідні_дані!$D$347:$D$396,0),10),"-")</f>
        <v>-</v>
      </c>
      <c r="JP114" s="9"/>
      <c r="JQ114" s="11"/>
      <c r="JR114" s="102" t="str">
        <f t="shared" si="334"/>
        <v>-</v>
      </c>
      <c r="JT114" s="103" t="str">
        <f>IF(JS114&gt;0,INDEX(Вхідні_дані!$A$347:$J$396,MATCH(JS114,Вхідні_дані!$D$347:$D$396,0),5),"-")</f>
        <v>-</v>
      </c>
      <c r="JU114" s="112">
        <v>3</v>
      </c>
      <c r="JV114" s="8"/>
      <c r="JW114" s="101" t="str">
        <f>IF(JV114&gt;0,INDEX(Вхідні_дані!$A$347:$J$396,MATCH(JV114,Вхідні_дані!$D$347:$D$396,0),10),"-")</f>
        <v>-</v>
      </c>
      <c r="JX114" s="9"/>
      <c r="JY114" s="11"/>
      <c r="JZ114" s="102" t="str">
        <f t="shared" si="335"/>
        <v>-</v>
      </c>
      <c r="KB114" s="103" t="str">
        <f>IF(KA114&gt;0,INDEX(Вхідні_дані!$A$347:$J$396,MATCH(KA114,Вхідні_дані!$D$347:$D$396,0),5),"-")</f>
        <v>-</v>
      </c>
      <c r="KC114" s="112">
        <v>3</v>
      </c>
      <c r="KD114" s="8"/>
      <c r="KE114" s="101" t="str">
        <f>IF(KD114&gt;0,INDEX(Вхідні_дані!$A$347:$J$396,MATCH(KD114,Вхідні_дані!$D$347:$D$396,0),10),"-")</f>
        <v>-</v>
      </c>
      <c r="KF114" s="9"/>
      <c r="KG114" s="11"/>
      <c r="KH114" s="102" t="str">
        <f t="shared" si="336"/>
        <v>-</v>
      </c>
      <c r="KJ114" s="103" t="str">
        <f>IF(KI114&gt;0,INDEX(Вхідні_дані!$A$347:$J$396,MATCH(KI114,Вхідні_дані!$D$347:$D$396,0),5),"-")</f>
        <v>-</v>
      </c>
      <c r="KK114" s="112">
        <v>3</v>
      </c>
      <c r="KL114" s="8"/>
      <c r="KM114" s="101" t="str">
        <f>IF(KL114&gt;0,INDEX(Вхідні_дані!$A$347:$J$396,MATCH(KL114,Вхідні_дані!$D$347:$D$396,0),10),"-")</f>
        <v>-</v>
      </c>
      <c r="KN114" s="9"/>
      <c r="KO114" s="11"/>
      <c r="KP114" s="102" t="str">
        <f t="shared" si="337"/>
        <v>-</v>
      </c>
      <c r="KR114" s="103" t="str">
        <f>IF(KQ114&gt;0,INDEX(Вхідні_дані!$A$347:$J$396,MATCH(KQ114,Вхідні_дані!$D$347:$D$396,0),5),"-")</f>
        <v>-</v>
      </c>
      <c r="KS114" s="112">
        <v>3</v>
      </c>
      <c r="KT114" s="8"/>
      <c r="KU114" s="101" t="str">
        <f>IF(KT114&gt;0,INDEX(Вхідні_дані!$A$347:$J$396,MATCH(KT114,Вхідні_дані!$D$347:$D$396,0),10),"-")</f>
        <v>-</v>
      </c>
      <c r="KV114" s="9"/>
      <c r="KW114" s="11"/>
      <c r="KX114" s="102" t="str">
        <f t="shared" si="338"/>
        <v>-</v>
      </c>
      <c r="KZ114" s="103" t="str">
        <f>IF(KY114&gt;0,INDEX(Вхідні_дані!$A$347:$J$396,MATCH(KY114,Вхідні_дані!$D$347:$D$396,0),5),"-")</f>
        <v>-</v>
      </c>
      <c r="LA114" s="112">
        <v>3</v>
      </c>
      <c r="LB114" s="8"/>
      <c r="LC114" s="101" t="str">
        <f>IF(LB114&gt;0,INDEX(Вхідні_дані!$A$347:$J$396,MATCH(LB114,Вхідні_дані!$D$347:$D$396,0),10),"-")</f>
        <v>-</v>
      </c>
      <c r="LD114" s="9"/>
      <c r="LE114" s="11"/>
      <c r="LF114" s="102" t="str">
        <f t="shared" si="339"/>
        <v>-</v>
      </c>
      <c r="LH114" s="103" t="str">
        <f>IF(LG114&gt;0,INDEX(Вхідні_дані!$A$347:$J$396,MATCH(LG114,Вхідні_дані!$D$347:$D$396,0),5),"-")</f>
        <v>-</v>
      </c>
      <c r="LI114" s="112">
        <v>3</v>
      </c>
      <c r="LJ114" s="8"/>
      <c r="LK114" s="101" t="str">
        <f>IF(LJ114&gt;0,INDEX(Вхідні_дані!$A$347:$J$396,MATCH(LJ114,Вхідні_дані!$D$347:$D$396,0),10),"-")</f>
        <v>-</v>
      </c>
      <c r="LL114" s="9"/>
      <c r="LM114" s="11"/>
      <c r="LN114" s="102" t="str">
        <f t="shared" si="340"/>
        <v>-</v>
      </c>
      <c r="LP114" s="103" t="str">
        <f>IF(LO114&gt;0,INDEX(Вхідні_дані!$A$347:$J$396,MATCH(LO114,Вхідні_дані!$D$347:$D$396,0),5),"-")</f>
        <v>-</v>
      </c>
      <c r="LQ114" s="112">
        <v>3</v>
      </c>
      <c r="LR114" s="8"/>
      <c r="LS114" s="101" t="str">
        <f>IF(LR114&gt;0,INDEX(Вхідні_дані!$A$347:$J$396,MATCH(LR114,Вхідні_дані!$D$347:$D$396,0),10),"-")</f>
        <v>-</v>
      </c>
      <c r="LT114" s="9"/>
      <c r="LU114" s="11"/>
      <c r="LV114" s="102" t="str">
        <f t="shared" si="341"/>
        <v>-</v>
      </c>
      <c r="LX114" s="103" t="str">
        <f>IF(LW114&gt;0,INDEX(Вхідні_дані!$A$347:$J$396,MATCH(LW114,Вхідні_дані!$D$347:$D$396,0),5),"-")</f>
        <v>-</v>
      </c>
      <c r="LY114" s="112">
        <v>3</v>
      </c>
      <c r="LZ114" s="8"/>
      <c r="MA114" s="101" t="str">
        <f>IF(LZ114&gt;0,INDEX(Вхідні_дані!$A$347:$J$396,MATCH(LZ114,Вхідні_дані!$D$347:$D$396,0),10),"-")</f>
        <v>-</v>
      </c>
      <c r="MB114" s="9"/>
      <c r="MC114" s="11"/>
      <c r="MD114" s="102" t="str">
        <f t="shared" si="342"/>
        <v>-</v>
      </c>
      <c r="MF114" s="103" t="str">
        <f>IF(ME114&gt;0,INDEX(Вхідні_дані!$A$347:$J$396,MATCH(ME114,Вхідні_дані!$D$347:$D$396,0),5),"-")</f>
        <v>-</v>
      </c>
      <c r="MG114" s="112">
        <v>3</v>
      </c>
      <c r="MH114" s="8"/>
      <c r="MI114" s="101" t="str">
        <f>IF(MH114&gt;0,INDEX(Вхідні_дані!$A$347:$J$396,MATCH(MH114,Вхідні_дані!$D$347:$D$396,0),10),"-")</f>
        <v>-</v>
      </c>
      <c r="MJ114" s="9"/>
      <c r="MK114" s="11"/>
      <c r="ML114" s="102" t="str">
        <f t="shared" si="343"/>
        <v>-</v>
      </c>
      <c r="MN114" s="103" t="str">
        <f>IF(MM114&gt;0,INDEX(Вхідні_дані!$A$347:$J$396,MATCH(MM114,Вхідні_дані!$D$347:$D$396,0),5),"-")</f>
        <v>-</v>
      </c>
      <c r="MO114" s="112">
        <v>3</v>
      </c>
      <c r="MP114" s="8"/>
      <c r="MQ114" s="101" t="str">
        <f>IF(MP114&gt;0,INDEX(Вхідні_дані!$A$347:$J$396,MATCH(MP114,Вхідні_дані!$D$347:$D$396,0),10),"-")</f>
        <v>-</v>
      </c>
      <c r="MR114" s="9"/>
      <c r="MS114" s="11"/>
      <c r="MT114" s="102" t="str">
        <f t="shared" si="344"/>
        <v>-</v>
      </c>
      <c r="MV114" s="103" t="str">
        <f>IF(MU114&gt;0,INDEX(Вхідні_дані!$A$347:$J$396,MATCH(MU114,Вхідні_дані!$D$347:$D$396,0),5),"-")</f>
        <v>-</v>
      </c>
      <c r="MW114" s="112">
        <v>3</v>
      </c>
      <c r="MX114" s="8"/>
      <c r="MY114" s="101" t="str">
        <f>IF(MX114&gt;0,INDEX(Вхідні_дані!$A$347:$J$396,MATCH(MX114,Вхідні_дані!$D$347:$D$396,0),10),"-")</f>
        <v>-</v>
      </c>
      <c r="MZ114" s="9"/>
      <c r="NA114" s="11"/>
      <c r="NB114" s="102" t="str">
        <f t="shared" si="345"/>
        <v>-</v>
      </c>
      <c r="ND114" s="103" t="str">
        <f>IF(NC114&gt;0,INDEX(Вхідні_дані!$A$347:$J$396,MATCH(NC114,Вхідні_дані!$D$347:$D$396,0),5),"-")</f>
        <v>-</v>
      </c>
      <c r="NE114" s="112">
        <v>3</v>
      </c>
      <c r="NF114" s="8"/>
      <c r="NG114" s="101" t="str">
        <f>IF(NF114&gt;0,INDEX(Вхідні_дані!$A$347:$J$396,MATCH(NF114,Вхідні_дані!$D$347:$D$396,0),10),"-")</f>
        <v>-</v>
      </c>
      <c r="NH114" s="9"/>
      <c r="NI114" s="11"/>
      <c r="NJ114" s="102" t="str">
        <f t="shared" si="346"/>
        <v>-</v>
      </c>
      <c r="NL114" s="103" t="str">
        <f>IF(NK114&gt;0,INDEX(Вхідні_дані!$A$347:$J$396,MATCH(NK114,Вхідні_дані!$D$347:$D$396,0),5),"-")</f>
        <v>-</v>
      </c>
      <c r="NM114" s="112">
        <v>3</v>
      </c>
      <c r="NN114" s="8"/>
      <c r="NO114" s="101" t="str">
        <f>IF(NN114&gt;0,INDEX(Вхідні_дані!$A$347:$J$396,MATCH(NN114,Вхідні_дані!$D$347:$D$396,0),10),"-")</f>
        <v>-</v>
      </c>
      <c r="NP114" s="9"/>
      <c r="NQ114" s="11"/>
      <c r="NR114" s="102" t="str">
        <f t="shared" si="347"/>
        <v>-</v>
      </c>
      <c r="NT114" s="103" t="str">
        <f>IF(NS114&gt;0,INDEX(Вхідні_дані!$A$347:$J$396,MATCH(NS114,Вхідні_дані!$D$347:$D$396,0),5),"-")</f>
        <v>-</v>
      </c>
      <c r="NU114" s="112">
        <v>3</v>
      </c>
      <c r="NV114" s="8"/>
      <c r="NW114" s="101" t="str">
        <f>IF(NV114&gt;0,INDEX(Вхідні_дані!$A$347:$J$396,MATCH(NV114,Вхідні_дані!$D$347:$D$396,0),10),"-")</f>
        <v>-</v>
      </c>
      <c r="NX114" s="9"/>
      <c r="NY114" s="11"/>
      <c r="NZ114" s="102" t="str">
        <f t="shared" si="348"/>
        <v>-</v>
      </c>
      <c r="OB114" s="103" t="str">
        <f>IF(OA114&gt;0,INDEX(Вхідні_дані!$A$347:$J$396,MATCH(OA114,Вхідні_дані!$D$347:$D$396,0),5),"-")</f>
        <v>-</v>
      </c>
      <c r="OC114" s="112">
        <v>3</v>
      </c>
      <c r="OD114" s="8"/>
      <c r="OE114" s="101" t="str">
        <f>IF(OD114&gt;0,INDEX(Вхідні_дані!$A$347:$J$396,MATCH(OD114,Вхідні_дані!$D$347:$D$396,0),10),"-")</f>
        <v>-</v>
      </c>
      <c r="OF114" s="9"/>
      <c r="OG114" s="11"/>
      <c r="OH114" s="102" t="str">
        <f t="shared" si="349"/>
        <v>-</v>
      </c>
      <c r="OJ114" s="103" t="str">
        <f>IF(OI114&gt;0,INDEX(Вхідні_дані!$A$347:$J$396,MATCH(OI114,Вхідні_дані!$D$347:$D$396,0),5),"-")</f>
        <v>-</v>
      </c>
      <c r="OK114" s="112">
        <v>3</v>
      </c>
      <c r="OL114" s="8"/>
      <c r="OM114" s="101" t="str">
        <f>IF(OL114&gt;0,INDEX(Вхідні_дані!$A$347:$J$396,MATCH(OL114,Вхідні_дані!$D$347:$D$396,0),10),"-")</f>
        <v>-</v>
      </c>
      <c r="ON114" s="9"/>
      <c r="OO114" s="11"/>
      <c r="OP114" s="102" t="str">
        <f t="shared" si="350"/>
        <v>-</v>
      </c>
      <c r="OR114" s="103" t="str">
        <f>IF(OQ114&gt;0,INDEX(Вхідні_дані!$A$347:$J$396,MATCH(OQ114,Вхідні_дані!$D$347:$D$396,0),5),"-")</f>
        <v>-</v>
      </c>
      <c r="OS114" s="112">
        <v>3</v>
      </c>
      <c r="OT114" s="8"/>
      <c r="OU114" s="101" t="str">
        <f>IF(OT114&gt;0,INDEX(Вхідні_дані!$A$347:$J$396,MATCH(OT114,Вхідні_дані!$D$347:$D$396,0),10),"-")</f>
        <v>-</v>
      </c>
      <c r="OV114" s="9"/>
      <c r="OW114" s="11"/>
      <c r="OX114" s="102" t="str">
        <f t="shared" si="351"/>
        <v>-</v>
      </c>
      <c r="OZ114" s="103" t="str">
        <f>IF(OY114&gt;0,INDEX(Вхідні_дані!$A$347:$J$396,MATCH(OY114,Вхідні_дані!$D$347:$D$396,0),5),"-")</f>
        <v>-</v>
      </c>
      <c r="PA114" s="112">
        <v>3</v>
      </c>
      <c r="PB114" s="8"/>
      <c r="PC114" s="101" t="str">
        <f>IF(PB114&gt;0,INDEX(Вхідні_дані!$A$347:$J$396,MATCH(PB114,Вхідні_дані!$D$347:$D$396,0),10),"-")</f>
        <v>-</v>
      </c>
      <c r="PD114" s="9"/>
      <c r="PE114" s="11"/>
      <c r="PF114" s="102" t="str">
        <f t="shared" si="352"/>
        <v>-</v>
      </c>
      <c r="PH114" s="103" t="str">
        <f>IF(PG114&gt;0,INDEX(Вхідні_дані!$A$347:$J$396,MATCH(PG114,Вхідні_дані!$D$347:$D$396,0),5),"-")</f>
        <v>-</v>
      </c>
      <c r="PI114" s="112">
        <v>3</v>
      </c>
      <c r="PJ114" s="8"/>
      <c r="PK114" s="101" t="str">
        <f>IF(PJ114&gt;0,INDEX(Вхідні_дані!$A$347:$J$396,MATCH(PJ114,Вхідні_дані!$D$347:$D$396,0),10),"-")</f>
        <v>-</v>
      </c>
      <c r="PL114" s="9"/>
      <c r="PM114" s="11"/>
      <c r="PN114" s="102" t="str">
        <f t="shared" si="353"/>
        <v>-</v>
      </c>
      <c r="PP114" s="103" t="str">
        <f>IF(PO114&gt;0,INDEX(Вхідні_дані!$A$347:$J$396,MATCH(PO114,Вхідні_дані!$D$347:$D$396,0),5),"-")</f>
        <v>-</v>
      </c>
      <c r="PQ114" s="112">
        <v>3</v>
      </c>
      <c r="PR114" s="8"/>
      <c r="PS114" s="101" t="str">
        <f>IF(PR114&gt;0,INDEX(Вхідні_дані!$A$347:$J$396,MATCH(PR114,Вхідні_дані!$D$347:$D$396,0),10),"-")</f>
        <v>-</v>
      </c>
      <c r="PT114" s="9"/>
      <c r="PU114" s="11"/>
      <c r="PV114" s="102" t="str">
        <f t="shared" si="354"/>
        <v>-</v>
      </c>
      <c r="PX114" s="103" t="str">
        <f>IF(PW114&gt;0,INDEX(Вхідні_дані!$A$347:$J$396,MATCH(PW114,Вхідні_дані!$D$347:$D$396,0),5),"-")</f>
        <v>-</v>
      </c>
      <c r="PY114" s="112">
        <v>3</v>
      </c>
      <c r="PZ114" s="8"/>
      <c r="QA114" s="101" t="str">
        <f>IF(PZ114&gt;0,INDEX(Вхідні_дані!$A$347:$J$396,MATCH(PZ114,Вхідні_дані!$D$347:$D$396,0),10),"-")</f>
        <v>-</v>
      </c>
      <c r="QB114" s="9"/>
      <c r="QC114" s="11"/>
      <c r="QD114" s="102" t="str">
        <f t="shared" si="355"/>
        <v>-</v>
      </c>
      <c r="QF114" s="103" t="str">
        <f>IF(QE114&gt;0,INDEX(Вхідні_дані!$A$347:$J$396,MATCH(QE114,Вхідні_дані!$D$347:$D$396,0),5),"-")</f>
        <v>-</v>
      </c>
      <c r="QG114" s="112">
        <v>3</v>
      </c>
      <c r="QH114" s="8"/>
      <c r="QI114" s="101" t="str">
        <f>IF(QH114&gt;0,INDEX(Вхідні_дані!$A$347:$J$396,MATCH(QH114,Вхідні_дані!$D$347:$D$396,0),10),"-")</f>
        <v>-</v>
      </c>
      <c r="QJ114" s="9"/>
      <c r="QK114" s="11"/>
      <c r="QL114" s="102" t="str">
        <f t="shared" si="356"/>
        <v>-</v>
      </c>
      <c r="QN114" s="103" t="str">
        <f>IF(QM114&gt;0,INDEX(Вхідні_дані!$A$347:$J$396,MATCH(QM114,Вхідні_дані!$D$347:$D$396,0),5),"-")</f>
        <v>-</v>
      </c>
      <c r="QO114" s="112">
        <v>3</v>
      </c>
      <c r="QP114" s="8"/>
      <c r="QQ114" s="101" t="str">
        <f>IF(QP114&gt;0,INDEX(Вхідні_дані!$A$347:$J$396,MATCH(QP114,Вхідні_дані!$D$347:$D$396,0),10),"-")</f>
        <v>-</v>
      </c>
      <c r="QR114" s="9"/>
      <c r="QS114" s="11"/>
      <c r="QT114" s="102" t="str">
        <f t="shared" si="357"/>
        <v>-</v>
      </c>
      <c r="QV114" s="103" t="str">
        <f>IF(QU114&gt;0,INDEX(Вхідні_дані!$A$347:$J$396,MATCH(QU114,Вхідні_дані!$D$347:$D$396,0),5),"-")</f>
        <v>-</v>
      </c>
      <c r="QW114" s="112">
        <v>3</v>
      </c>
      <c r="QX114" s="8"/>
      <c r="QY114" s="101" t="str">
        <f>IF(QX114&gt;0,INDEX(Вхідні_дані!$A$347:$J$396,MATCH(QX114,Вхідні_дані!$D$347:$D$396,0),10),"-")</f>
        <v>-</v>
      </c>
      <c r="QZ114" s="9"/>
      <c r="RA114" s="11"/>
      <c r="RB114" s="102" t="str">
        <f t="shared" si="358"/>
        <v>-</v>
      </c>
      <c r="RD114" s="103" t="str">
        <f>IF(RC114&gt;0,INDEX(Вхідні_дані!$A$347:$J$396,MATCH(RC114,Вхідні_дані!$D$347:$D$396,0),5),"-")</f>
        <v>-</v>
      </c>
      <c r="RE114" s="112">
        <v>3</v>
      </c>
      <c r="RF114" s="8"/>
      <c r="RG114" s="101" t="str">
        <f>IF(RF114&gt;0,INDEX(Вхідні_дані!$A$347:$J$396,MATCH(RF114,Вхідні_дані!$D$347:$D$396,0),10),"-")</f>
        <v>-</v>
      </c>
      <c r="RH114" s="9"/>
      <c r="RI114" s="11"/>
      <c r="RJ114" s="102" t="str">
        <f t="shared" si="359"/>
        <v>-</v>
      </c>
      <c r="RL114" s="103" t="str">
        <f>IF(RK114&gt;0,INDEX(Вхідні_дані!$A$347:$J$396,MATCH(RK114,Вхідні_дані!$D$347:$D$396,0),5),"-")</f>
        <v>-</v>
      </c>
      <c r="RM114" s="112">
        <v>3</v>
      </c>
      <c r="RN114" s="8"/>
      <c r="RO114" s="101" t="str">
        <f>IF(RN114&gt;0,INDEX(Вхідні_дані!$A$347:$J$396,MATCH(RN114,Вхідні_дані!$D$347:$D$396,0),10),"-")</f>
        <v>-</v>
      </c>
      <c r="RP114" s="9"/>
      <c r="RQ114" s="11"/>
      <c r="RR114" s="102" t="str">
        <f t="shared" si="360"/>
        <v>-</v>
      </c>
      <c r="RT114" s="103" t="str">
        <f>IF(RS114&gt;0,INDEX(Вхідні_дані!$A$347:$J$396,MATCH(RS114,Вхідні_дані!$D$347:$D$396,0),5),"-")</f>
        <v>-</v>
      </c>
      <c r="RU114" s="112">
        <v>3</v>
      </c>
      <c r="RV114" s="8"/>
      <c r="RW114" s="101" t="str">
        <f>IF(RV114&gt;0,INDEX(Вхідні_дані!$A$347:$J$396,MATCH(RV114,Вхідні_дані!$D$347:$D$396,0),10),"-")</f>
        <v>-</v>
      </c>
      <c r="RX114" s="9"/>
      <c r="RY114" s="11"/>
      <c r="RZ114" s="102" t="str">
        <f t="shared" si="361"/>
        <v>-</v>
      </c>
      <c r="SB114" s="103" t="str">
        <f>IF(SA114&gt;0,INDEX(Вхідні_дані!$A$347:$J$396,MATCH(SA114,Вхідні_дані!$D$347:$D$396,0),5),"-")</f>
        <v>-</v>
      </c>
      <c r="SC114" s="112">
        <v>3</v>
      </c>
      <c r="SD114" s="8"/>
      <c r="SE114" s="101" t="str">
        <f>IF(SD114&gt;0,INDEX(Вхідні_дані!$A$347:$J$396,MATCH(SD114,Вхідні_дані!$D$347:$D$396,0),10),"-")</f>
        <v>-</v>
      </c>
      <c r="SF114" s="9"/>
      <c r="SG114" s="11"/>
      <c r="SH114" s="102" t="str">
        <f t="shared" si="362"/>
        <v>-</v>
      </c>
      <c r="SJ114" s="103" t="str">
        <f>IF(SI114&gt;0,INDEX(Вхідні_дані!$A$347:$J$396,MATCH(SI114,Вхідні_дані!$D$347:$D$396,0),5),"-")</f>
        <v>-</v>
      </c>
      <c r="SK114" s="112">
        <v>3</v>
      </c>
      <c r="SL114" s="8"/>
      <c r="SM114" s="101" t="str">
        <f>IF(SL114&gt;0,INDEX(Вхідні_дані!$A$347:$J$396,MATCH(SL114,Вхідні_дані!$D$347:$D$396,0),10),"-")</f>
        <v>-</v>
      </c>
      <c r="SN114" s="9"/>
      <c r="SO114" s="11"/>
      <c r="SP114" s="102" t="str">
        <f t="shared" si="363"/>
        <v>-</v>
      </c>
      <c r="SR114" s="103" t="str">
        <f>IF(SQ114&gt;0,INDEX(Вхідні_дані!$A$347:$J$396,MATCH(SQ114,Вхідні_дані!$D$347:$D$396,0),5),"-")</f>
        <v>-</v>
      </c>
      <c r="SS114" s="112">
        <v>3</v>
      </c>
      <c r="ST114" s="8"/>
      <c r="SU114" s="101" t="str">
        <f>IF(ST114&gt;0,INDEX(Вхідні_дані!$A$347:$J$396,MATCH(ST114,Вхідні_дані!$D$347:$D$396,0),10),"-")</f>
        <v>-</v>
      </c>
      <c r="SV114" s="9"/>
      <c r="SW114" s="11"/>
      <c r="SX114" s="102" t="str">
        <f t="shared" si="364"/>
        <v>-</v>
      </c>
      <c r="SZ114" s="103" t="str">
        <f>IF(SY114&gt;0,INDEX(Вхідні_дані!$A$347:$J$396,MATCH(SY114,Вхідні_дані!$D$347:$D$396,0),5),"-")</f>
        <v>-</v>
      </c>
      <c r="TA114" s="112">
        <v>3</v>
      </c>
      <c r="TB114" s="8"/>
      <c r="TC114" s="101" t="str">
        <f>IF(TB114&gt;0,INDEX(Вхідні_дані!$A$347:$J$396,MATCH(TB114,Вхідні_дані!$D$347:$D$396,0),10),"-")</f>
        <v>-</v>
      </c>
      <c r="TD114" s="9"/>
      <c r="TE114" s="11"/>
      <c r="TF114" s="102" t="str">
        <f t="shared" si="365"/>
        <v>-</v>
      </c>
      <c r="TH114" s="103" t="str">
        <f>IF(TG114&gt;0,INDEX(Вхідні_дані!$A$347:$J$396,MATCH(TG114,Вхідні_дані!$D$347:$D$396,0),5),"-")</f>
        <v>-</v>
      </c>
      <c r="TI114" s="112">
        <v>3</v>
      </c>
      <c r="TJ114" s="8"/>
      <c r="TK114" s="101" t="str">
        <f>IF(TJ114&gt;0,INDEX(Вхідні_дані!$A$347:$J$396,MATCH(TJ114,Вхідні_дані!$D$347:$D$396,0),10),"-")</f>
        <v>-</v>
      </c>
      <c r="TL114" s="9"/>
      <c r="TM114" s="11"/>
      <c r="TN114" s="102" t="str">
        <f t="shared" si="366"/>
        <v>-</v>
      </c>
      <c r="TP114" s="103" t="str">
        <f>IF(TO114&gt;0,INDEX(Вхідні_дані!$A$347:$J$396,MATCH(TO114,Вхідні_дані!$D$347:$D$396,0),5),"-")</f>
        <v>-</v>
      </c>
      <c r="TQ114" s="112">
        <v>3</v>
      </c>
      <c r="TR114" s="8"/>
      <c r="TS114" s="101" t="str">
        <f>IF(TR114&gt;0,INDEX(Вхідні_дані!$A$347:$J$396,MATCH(TR114,Вхідні_дані!$D$347:$D$396,0),10),"-")</f>
        <v>-</v>
      </c>
      <c r="TT114" s="9"/>
      <c r="TU114" s="11"/>
      <c r="TV114" s="102" t="str">
        <f t="shared" si="367"/>
        <v>-</v>
      </c>
      <c r="TX114" s="103" t="str">
        <f>IF(TW114&gt;0,INDEX(Вхідні_дані!$A$347:$J$396,MATCH(TW114,Вхідні_дані!$D$347:$D$396,0),5),"-")</f>
        <v>-</v>
      </c>
      <c r="TY114" s="112">
        <v>3</v>
      </c>
      <c r="TZ114" s="8"/>
      <c r="UA114" s="101" t="str">
        <f>IF(TZ114&gt;0,INDEX(Вхідні_дані!$A$347:$J$396,MATCH(TZ114,Вхідні_дані!$D$347:$D$396,0),10),"-")</f>
        <v>-</v>
      </c>
      <c r="UB114" s="9"/>
      <c r="UC114" s="11"/>
      <c r="UD114" s="102" t="str">
        <f t="shared" si="368"/>
        <v>-</v>
      </c>
      <c r="UF114" s="103" t="str">
        <f>IF(UE114&gt;0,INDEX(Вхідні_дані!$A$347:$J$396,MATCH(UE114,Вхідні_дані!$D$347:$D$396,0),5),"-")</f>
        <v>-</v>
      </c>
      <c r="UG114" s="112">
        <v>3</v>
      </c>
      <c r="UH114" s="8"/>
      <c r="UI114" s="101" t="str">
        <f>IF(UH114&gt;0,INDEX(Вхідні_дані!$A$347:$J$396,MATCH(UH114,Вхідні_дані!$D$347:$D$396,0),10),"-")</f>
        <v>-</v>
      </c>
      <c r="UJ114" s="9"/>
      <c r="UK114" s="11"/>
      <c r="UL114" s="102" t="str">
        <f t="shared" si="369"/>
        <v>-</v>
      </c>
      <c r="UN114" s="103" t="str">
        <f>IF(UM114&gt;0,INDEX(Вхідні_дані!$A$347:$J$396,MATCH(UM114,Вхідні_дані!$D$347:$D$396,0),5),"-")</f>
        <v>-</v>
      </c>
      <c r="UO114" s="112">
        <v>3</v>
      </c>
      <c r="UP114" s="8"/>
      <c r="UQ114" s="101" t="str">
        <f>IF(UP114&gt;0,INDEX(Вхідні_дані!$A$347:$J$396,MATCH(UP114,Вхідні_дані!$D$347:$D$396,0),10),"-")</f>
        <v>-</v>
      </c>
      <c r="UR114" s="9"/>
      <c r="US114" s="11"/>
      <c r="UT114" s="102" t="str">
        <f t="shared" si="370"/>
        <v>-</v>
      </c>
      <c r="UV114" s="103" t="str">
        <f>IF(UU114&gt;0,INDEX(Вхідні_дані!$A$347:$J$396,MATCH(UU114,Вхідні_дані!$D$347:$D$396,0),5),"-")</f>
        <v>-</v>
      </c>
      <c r="UW114" s="112">
        <v>3</v>
      </c>
      <c r="UX114" s="8"/>
      <c r="UY114" s="101" t="str">
        <f>IF(UX114&gt;0,INDEX(Вхідні_дані!$A$347:$J$396,MATCH(UX114,Вхідні_дані!$D$347:$D$396,0),10),"-")</f>
        <v>-</v>
      </c>
      <c r="UZ114" s="9"/>
      <c r="VA114" s="11"/>
      <c r="VB114" s="102" t="str">
        <f t="shared" si="371"/>
        <v>-</v>
      </c>
      <c r="VD114" s="103" t="str">
        <f>IF(VC114&gt;0,INDEX(Вхідні_дані!$A$347:$J$396,MATCH(VC114,Вхідні_дані!$D$347:$D$396,0),5),"-")</f>
        <v>-</v>
      </c>
      <c r="VE114" s="112">
        <v>3</v>
      </c>
      <c r="VF114" s="8"/>
      <c r="VG114" s="101" t="str">
        <f>IF(VF114&gt;0,INDEX(Вхідні_дані!$A$347:$J$396,MATCH(VF114,Вхідні_дані!$D$347:$D$396,0),10),"-")</f>
        <v>-</v>
      </c>
      <c r="VH114" s="9"/>
      <c r="VI114" s="11"/>
      <c r="VJ114" s="102" t="str">
        <f t="shared" si="372"/>
        <v>-</v>
      </c>
      <c r="VL114" s="103" t="str">
        <f>IF(VK114&gt;0,INDEX(Вхідні_дані!$A$347:$J$396,MATCH(VK114,Вхідні_дані!$D$347:$D$396,0),5),"-")</f>
        <v>-</v>
      </c>
      <c r="VM114" s="112">
        <v>3</v>
      </c>
      <c r="VN114" s="8"/>
      <c r="VO114" s="101" t="str">
        <f>IF(VN114&gt;0,INDEX(Вхідні_дані!$A$347:$J$396,MATCH(VN114,Вхідні_дані!$D$347:$D$396,0),10),"-")</f>
        <v>-</v>
      </c>
      <c r="VP114" s="9"/>
      <c r="VQ114" s="11"/>
      <c r="VR114" s="102" t="str">
        <f t="shared" si="373"/>
        <v>-</v>
      </c>
      <c r="VT114" s="103" t="str">
        <f>IF(VS114&gt;0,INDEX(Вхідні_дані!$A$347:$J$396,MATCH(VS114,Вхідні_дані!$D$347:$D$396,0),5),"-")</f>
        <v>-</v>
      </c>
      <c r="VU114" s="112">
        <v>3</v>
      </c>
      <c r="VV114" s="8"/>
      <c r="VW114" s="101" t="str">
        <f>IF(VV114&gt;0,INDEX(Вхідні_дані!$A$347:$J$396,MATCH(VV114,Вхідні_дані!$D$347:$D$396,0),10),"-")</f>
        <v>-</v>
      </c>
      <c r="VX114" s="9"/>
      <c r="VY114" s="11"/>
      <c r="VZ114" s="102" t="str">
        <f t="shared" si="374"/>
        <v>-</v>
      </c>
      <c r="WB114" s="103" t="str">
        <f>IF(WA114&gt;0,INDEX(Вхідні_дані!$A$347:$J$396,MATCH(WA114,Вхідні_дані!$D$347:$D$396,0),5),"-")</f>
        <v>-</v>
      </c>
      <c r="WC114" s="112">
        <v>3</v>
      </c>
      <c r="WD114" s="8"/>
      <c r="WE114" s="101" t="str">
        <f>IF(WD114&gt;0,INDEX(Вхідні_дані!$A$347:$J$396,MATCH(WD114,Вхідні_дані!$D$347:$D$396,0),10),"-")</f>
        <v>-</v>
      </c>
      <c r="WF114" s="9"/>
      <c r="WG114" s="11"/>
      <c r="WH114" s="102" t="str">
        <f t="shared" si="375"/>
        <v>-</v>
      </c>
      <c r="WJ114" s="103" t="str">
        <f>IF(WI114&gt;0,INDEX(Вхідні_дані!$A$347:$J$396,MATCH(WI114,Вхідні_дані!$D$347:$D$396,0),5),"-")</f>
        <v>-</v>
      </c>
      <c r="WK114" s="112">
        <v>3</v>
      </c>
      <c r="WL114" s="8"/>
      <c r="WM114" s="101" t="str">
        <f>IF(WL114&gt;0,INDEX(Вхідні_дані!$A$347:$J$396,MATCH(WL114,Вхідні_дані!$D$347:$D$396,0),10),"-")</f>
        <v>-</v>
      </c>
      <c r="WN114" s="9"/>
      <c r="WO114" s="11"/>
      <c r="WP114" s="102" t="str">
        <f t="shared" si="376"/>
        <v>-</v>
      </c>
      <c r="WR114" s="103" t="str">
        <f>IF(WQ114&gt;0,INDEX(Вхідні_дані!$A$347:$J$396,MATCH(WQ114,Вхідні_дані!$D$347:$D$396,0),5),"-")</f>
        <v>-</v>
      </c>
      <c r="WS114" s="112">
        <v>3</v>
      </c>
      <c r="WT114" s="8"/>
      <c r="WU114" s="101" t="str">
        <f>IF(WT114&gt;0,INDEX(Вхідні_дані!$A$347:$J$396,MATCH(WT114,Вхідні_дані!$D$347:$D$396,0),10),"-")</f>
        <v>-</v>
      </c>
      <c r="WV114" s="9"/>
      <c r="WW114" s="11"/>
      <c r="WX114" s="102" t="str">
        <f t="shared" si="377"/>
        <v>-</v>
      </c>
      <c r="WZ114" s="103" t="str">
        <f>IF(WY114&gt;0,INDEX(Вхідні_дані!$A$347:$J$396,MATCH(WY114,Вхідні_дані!$D$347:$D$396,0),5),"-")</f>
        <v>-</v>
      </c>
      <c r="XA114" s="112">
        <v>3</v>
      </c>
      <c r="XB114" s="8"/>
      <c r="XC114" s="101" t="str">
        <f>IF(XB114&gt;0,INDEX(Вхідні_дані!$A$347:$J$396,MATCH(XB114,Вхідні_дані!$D$347:$D$396,0),10),"-")</f>
        <v>-</v>
      </c>
      <c r="XD114" s="9"/>
      <c r="XE114" s="11"/>
      <c r="XF114" s="102" t="str">
        <f t="shared" si="378"/>
        <v>-</v>
      </c>
      <c r="XH114" s="103" t="str">
        <f>IF(XG114&gt;0,INDEX(Вхідні_дані!$A$347:$J$396,MATCH(XG114,Вхідні_дані!$D$347:$D$396,0),5),"-")</f>
        <v>-</v>
      </c>
      <c r="XI114" s="112">
        <v>3</v>
      </c>
      <c r="XJ114" s="8"/>
      <c r="XK114" s="101" t="str">
        <f>IF(XJ114&gt;0,INDEX(Вхідні_дані!$A$347:$J$396,MATCH(XJ114,Вхідні_дані!$D$347:$D$396,0),10),"-")</f>
        <v>-</v>
      </c>
      <c r="XL114" s="9"/>
      <c r="XM114" s="11"/>
      <c r="XN114" s="102" t="str">
        <f t="shared" si="379"/>
        <v>-</v>
      </c>
      <c r="XP114" s="103" t="str">
        <f>IF(XO114&gt;0,INDEX(Вхідні_дані!$A$347:$J$396,MATCH(XO114,Вхідні_дані!$D$347:$D$396,0),5),"-")</f>
        <v>-</v>
      </c>
      <c r="XQ114" s="112">
        <v>3</v>
      </c>
      <c r="XR114" s="8"/>
      <c r="XS114" s="101" t="str">
        <f>IF(XR114&gt;0,INDEX(Вхідні_дані!$A$347:$J$396,MATCH(XR114,Вхідні_дані!$D$347:$D$396,0),10),"-")</f>
        <v>-</v>
      </c>
      <c r="XT114" s="9"/>
      <c r="XU114" s="11"/>
      <c r="XV114" s="102" t="str">
        <f t="shared" si="380"/>
        <v>-</v>
      </c>
      <c r="XX114" s="103" t="str">
        <f>IF(XW114&gt;0,INDEX(Вхідні_дані!$A$347:$J$396,MATCH(XW114,Вхідні_дані!$D$347:$D$396,0),5),"-")</f>
        <v>-</v>
      </c>
      <c r="XY114" s="112">
        <v>3</v>
      </c>
      <c r="XZ114" s="8"/>
      <c r="YA114" s="101" t="str">
        <f>IF(XZ114&gt;0,INDEX(Вхідні_дані!$A$347:$J$396,MATCH(XZ114,Вхідні_дані!$D$347:$D$396,0),10),"-")</f>
        <v>-</v>
      </c>
      <c r="YB114" s="9"/>
      <c r="YC114" s="11"/>
      <c r="YD114" s="102" t="str">
        <f t="shared" si="381"/>
        <v>-</v>
      </c>
      <c r="YF114" s="103" t="str">
        <f>IF(YE114&gt;0,INDEX(Вхідні_дані!$A$347:$J$396,MATCH(YE114,Вхідні_дані!$D$347:$D$396,0),5),"-")</f>
        <v>-</v>
      </c>
      <c r="YG114" s="112">
        <v>3</v>
      </c>
      <c r="YH114" s="8"/>
      <c r="YI114" s="101" t="str">
        <f>IF(YH114&gt;0,INDEX(Вхідні_дані!$A$347:$J$396,MATCH(YH114,Вхідні_дані!$D$347:$D$396,0),10),"-")</f>
        <v>-</v>
      </c>
      <c r="YJ114" s="9"/>
      <c r="YK114" s="11"/>
      <c r="YL114" s="102" t="str">
        <f t="shared" si="382"/>
        <v>-</v>
      </c>
      <c r="YN114" s="103" t="str">
        <f>IF(YM114&gt;0,INDEX(Вхідні_дані!$A$347:$J$396,MATCH(YM114,Вхідні_дані!$D$347:$D$396,0),5),"-")</f>
        <v>-</v>
      </c>
      <c r="YO114" s="112">
        <v>3</v>
      </c>
      <c r="YP114" s="8"/>
      <c r="YQ114" s="101" t="str">
        <f>IF(YP114&gt;0,INDEX(Вхідні_дані!$A$347:$J$396,MATCH(YP114,Вхідні_дані!$D$347:$D$396,0),10),"-")</f>
        <v>-</v>
      </c>
      <c r="YR114" s="9"/>
      <c r="YS114" s="11"/>
      <c r="YT114" s="102" t="str">
        <f t="shared" si="383"/>
        <v>-</v>
      </c>
      <c r="YV114" s="103" t="str">
        <f>IF(YU114&gt;0,INDEX(Вхідні_дані!$A$347:$J$396,MATCH(YU114,Вхідні_дані!$D$347:$D$396,0),5),"-")</f>
        <v>-</v>
      </c>
      <c r="YW114" s="112">
        <v>3</v>
      </c>
      <c r="YX114" s="8"/>
      <c r="YY114" s="101" t="str">
        <f>IF(YX114&gt;0,INDEX(Вхідні_дані!$A$347:$J$396,MATCH(YX114,Вхідні_дані!$D$347:$D$396,0),10),"-")</f>
        <v>-</v>
      </c>
      <c r="YZ114" s="9"/>
      <c r="ZA114" s="11"/>
      <c r="ZB114" s="102" t="str">
        <f t="shared" si="384"/>
        <v>-</v>
      </c>
      <c r="ZD114" s="103" t="str">
        <f>IF(ZC114&gt;0,INDEX(Вхідні_дані!$A$347:$J$396,MATCH(ZC114,Вхідні_дані!$D$347:$D$396,0),5),"-")</f>
        <v>-</v>
      </c>
      <c r="ZE114" s="112">
        <v>3</v>
      </c>
      <c r="ZF114" s="8"/>
      <c r="ZG114" s="101" t="str">
        <f>IF(ZF114&gt;0,INDEX(Вхідні_дані!$A$347:$J$396,MATCH(ZF114,Вхідні_дані!$D$347:$D$396,0),10),"-")</f>
        <v>-</v>
      </c>
      <c r="ZH114" s="9"/>
      <c r="ZI114" s="11"/>
      <c r="ZJ114" s="102" t="str">
        <f t="shared" si="385"/>
        <v>-</v>
      </c>
      <c r="ZL114" s="103" t="str">
        <f>IF(ZK114&gt;0,INDEX(Вхідні_дані!$A$347:$J$396,MATCH(ZK114,Вхідні_дані!$D$347:$D$396,0),5),"-")</f>
        <v>-</v>
      </c>
      <c r="ZM114" s="112">
        <v>3</v>
      </c>
      <c r="ZN114" s="8"/>
      <c r="ZO114" s="101" t="str">
        <f>IF(ZN114&gt;0,INDEX(Вхідні_дані!$A$347:$J$396,MATCH(ZN114,Вхідні_дані!$D$347:$D$396,0),10),"-")</f>
        <v>-</v>
      </c>
      <c r="ZP114" s="9"/>
      <c r="ZQ114" s="11"/>
      <c r="ZR114" s="102" t="str">
        <f t="shared" si="386"/>
        <v>-</v>
      </c>
      <c r="ZT114" s="103" t="str">
        <f>IF(ZS114&gt;0,INDEX(Вхідні_дані!$A$347:$J$396,MATCH(ZS114,Вхідні_дані!$D$347:$D$396,0),5),"-")</f>
        <v>-</v>
      </c>
      <c r="ZU114" s="112">
        <v>3</v>
      </c>
      <c r="ZV114" s="8"/>
      <c r="ZW114" s="101" t="str">
        <f>IF(ZV114&gt;0,INDEX(Вхідні_дані!$A$347:$J$396,MATCH(ZV114,Вхідні_дані!$D$347:$D$396,0),10),"-")</f>
        <v>-</v>
      </c>
      <c r="ZX114" s="9"/>
      <c r="ZY114" s="11"/>
      <c r="ZZ114" s="102" t="str">
        <f t="shared" si="387"/>
        <v>-</v>
      </c>
      <c r="AAB114" s="103" t="str">
        <f>IF(AAA114&gt;0,INDEX(Вхідні_дані!$A$347:$J$396,MATCH(AAA114,Вхідні_дані!$D$347:$D$396,0),5),"-")</f>
        <v>-</v>
      </c>
      <c r="AAC114" s="112">
        <v>3</v>
      </c>
      <c r="AAD114" s="8"/>
      <c r="AAE114" s="101" t="str">
        <f>IF(AAD114&gt;0,INDEX(Вхідні_дані!$A$347:$J$396,MATCH(AAD114,Вхідні_дані!$D$347:$D$396,0),10),"-")</f>
        <v>-</v>
      </c>
      <c r="AAF114" s="9"/>
      <c r="AAG114" s="11"/>
      <c r="AAH114" s="102" t="str">
        <f t="shared" si="388"/>
        <v>-</v>
      </c>
      <c r="AAJ114" s="103" t="str">
        <f>IF(AAI114&gt;0,INDEX(Вхідні_дані!$A$347:$J$396,MATCH(AAI114,Вхідні_дані!$D$347:$D$396,0),5),"-")</f>
        <v>-</v>
      </c>
      <c r="AAK114" s="112">
        <v>3</v>
      </c>
      <c r="AAL114" s="8"/>
      <c r="AAM114" s="101" t="str">
        <f>IF(AAL114&gt;0,INDEX(Вхідні_дані!$A$347:$J$396,MATCH(AAL114,Вхідні_дані!$D$347:$D$396,0),10),"-")</f>
        <v>-</v>
      </c>
      <c r="AAN114" s="9"/>
      <c r="AAO114" s="11"/>
      <c r="AAP114" s="102" t="str">
        <f t="shared" si="389"/>
        <v>-</v>
      </c>
      <c r="AAR114" s="103" t="str">
        <f>IF(AAQ114&gt;0,INDEX(Вхідні_дані!$A$347:$J$396,MATCH(AAQ114,Вхідні_дані!$D$347:$D$396,0),5),"-")</f>
        <v>-</v>
      </c>
      <c r="AAS114" s="112">
        <v>3</v>
      </c>
      <c r="AAT114" s="8"/>
      <c r="AAU114" s="101" t="str">
        <f>IF(AAT114&gt;0,INDEX(Вхідні_дані!$A$347:$J$396,MATCH(AAT114,Вхідні_дані!$D$347:$D$396,0),10),"-")</f>
        <v>-</v>
      </c>
      <c r="AAV114" s="9"/>
      <c r="AAW114" s="11"/>
      <c r="AAX114" s="102" t="str">
        <f t="shared" si="390"/>
        <v>-</v>
      </c>
      <c r="AAZ114" s="103" t="str">
        <f>IF(AAY114&gt;0,INDEX(Вхідні_дані!$A$347:$J$396,MATCH(AAY114,Вхідні_дані!$D$347:$D$396,0),5),"-")</f>
        <v>-</v>
      </c>
      <c r="ABA114" s="112">
        <v>3</v>
      </c>
      <c r="ABB114" s="8"/>
      <c r="ABC114" s="101" t="str">
        <f>IF(ABB114&gt;0,INDEX(Вхідні_дані!$A$347:$J$396,MATCH(ABB114,Вхідні_дані!$D$347:$D$396,0),10),"-")</f>
        <v>-</v>
      </c>
      <c r="ABD114" s="9"/>
      <c r="ABE114" s="11"/>
      <c r="ABF114" s="102" t="str">
        <f t="shared" si="391"/>
        <v>-</v>
      </c>
      <c r="ABH114" s="103" t="str">
        <f>IF(ABG114&gt;0,INDEX(Вхідні_дані!$A$347:$J$396,MATCH(ABG114,Вхідні_дані!$D$347:$D$396,0),5),"-")</f>
        <v>-</v>
      </c>
      <c r="ABI114" s="112">
        <v>3</v>
      </c>
      <c r="ABJ114" s="8"/>
      <c r="ABK114" s="101" t="str">
        <f>IF(ABJ114&gt;0,INDEX(Вхідні_дані!$A$347:$J$396,MATCH(ABJ114,Вхідні_дані!$D$347:$D$396,0),10),"-")</f>
        <v>-</v>
      </c>
      <c r="ABL114" s="9"/>
      <c r="ABM114" s="11"/>
      <c r="ABN114" s="102" t="str">
        <f t="shared" si="392"/>
        <v>-</v>
      </c>
      <c r="ABP114" s="103" t="str">
        <f>IF(ABO114&gt;0,INDEX(Вхідні_дані!$A$347:$J$396,MATCH(ABO114,Вхідні_дані!$D$347:$D$396,0),5),"-")</f>
        <v>-</v>
      </c>
      <c r="ABQ114" s="112">
        <v>3</v>
      </c>
      <c r="ABR114" s="8"/>
      <c r="ABS114" s="101" t="str">
        <f>IF(ABR114&gt;0,INDEX(Вхідні_дані!$A$347:$J$396,MATCH(ABR114,Вхідні_дані!$D$347:$D$396,0),10),"-")</f>
        <v>-</v>
      </c>
      <c r="ABT114" s="9"/>
      <c r="ABU114" s="11"/>
      <c r="ABV114" s="102" t="str">
        <f t="shared" si="393"/>
        <v>-</v>
      </c>
      <c r="ABX114" s="103" t="str">
        <f>IF(ABW114&gt;0,INDEX(Вхідні_дані!$A$347:$J$396,MATCH(ABW114,Вхідні_дані!$D$347:$D$396,0),5),"-")</f>
        <v>-</v>
      </c>
      <c r="ABY114" s="112">
        <v>3</v>
      </c>
      <c r="ABZ114" s="8"/>
      <c r="ACA114" s="101" t="str">
        <f>IF(ABZ114&gt;0,INDEX(Вхідні_дані!$A$347:$J$396,MATCH(ABZ114,Вхідні_дані!$D$347:$D$396,0),10),"-")</f>
        <v>-</v>
      </c>
      <c r="ACB114" s="9"/>
      <c r="ACC114" s="11"/>
      <c r="ACD114" s="102" t="str">
        <f t="shared" si="394"/>
        <v>-</v>
      </c>
      <c r="ACF114" s="103" t="str">
        <f>IF(ACE114&gt;0,INDEX(Вхідні_дані!$A$347:$J$396,MATCH(ACE114,Вхідні_дані!$D$347:$D$396,0),5),"-")</f>
        <v>-</v>
      </c>
      <c r="ACG114" s="112">
        <v>3</v>
      </c>
      <c r="ACH114" s="8"/>
      <c r="ACI114" s="101" t="str">
        <f>IF(ACH114&gt;0,INDEX(Вхідні_дані!$A$347:$J$396,MATCH(ACH114,Вхідні_дані!$D$347:$D$396,0),10),"-")</f>
        <v>-</v>
      </c>
      <c r="ACJ114" s="9"/>
      <c r="ACK114" s="11"/>
      <c r="ACL114" s="102" t="str">
        <f t="shared" si="395"/>
        <v>-</v>
      </c>
      <c r="ACN114" s="103" t="str">
        <f>IF(ACM114&gt;0,INDEX(Вхідні_дані!$A$347:$J$396,MATCH(ACM114,Вхідні_дані!$D$347:$D$396,0),5),"-")</f>
        <v>-</v>
      </c>
      <c r="ACO114" s="112">
        <v>3</v>
      </c>
      <c r="ACP114" s="8"/>
      <c r="ACQ114" s="101" t="str">
        <f>IF(ACP114&gt;0,INDEX(Вхідні_дані!$A$347:$J$396,MATCH(ACP114,Вхідні_дані!$D$347:$D$396,0),10),"-")</f>
        <v>-</v>
      </c>
      <c r="ACR114" s="9"/>
      <c r="ACS114" s="11"/>
      <c r="ACT114" s="102" t="str">
        <f t="shared" si="396"/>
        <v>-</v>
      </c>
      <c r="ACV114" s="103" t="str">
        <f>IF(ACU114&gt;0,INDEX(Вхідні_дані!$A$347:$J$396,MATCH(ACU114,Вхідні_дані!$D$347:$D$396,0),5),"-")</f>
        <v>-</v>
      </c>
      <c r="ACW114" s="112">
        <v>3</v>
      </c>
      <c r="ACX114" s="8"/>
      <c r="ACY114" s="101" t="str">
        <f>IF(ACX114&gt;0,INDEX(Вхідні_дані!$A$347:$J$396,MATCH(ACX114,Вхідні_дані!$D$347:$D$396,0),10),"-")</f>
        <v>-</v>
      </c>
      <c r="ACZ114" s="9"/>
      <c r="ADA114" s="11"/>
      <c r="ADB114" s="102" t="str">
        <f t="shared" si="397"/>
        <v>-</v>
      </c>
      <c r="ADD114" s="103" t="str">
        <f>IF(ADC114&gt;0,INDEX(Вхідні_дані!$A$347:$J$396,MATCH(ADC114,Вхідні_дані!$D$347:$D$396,0),5),"-")</f>
        <v>-</v>
      </c>
      <c r="ADE114" s="112">
        <v>3</v>
      </c>
      <c r="ADF114" s="8"/>
      <c r="ADG114" s="101" t="str">
        <f>IF(ADF114&gt;0,INDEX(Вхідні_дані!$A$347:$J$396,MATCH(ADF114,Вхідні_дані!$D$347:$D$396,0),10),"-")</f>
        <v>-</v>
      </c>
      <c r="ADH114" s="9"/>
      <c r="ADI114" s="11"/>
      <c r="ADJ114" s="102" t="str">
        <f t="shared" si="398"/>
        <v>-</v>
      </c>
      <c r="ADL114" s="103" t="str">
        <f>IF(ADK114&gt;0,INDEX(Вхідні_дані!$A$347:$J$396,MATCH(ADK114,Вхідні_дані!$D$347:$D$396,0),5),"-")</f>
        <v>-</v>
      </c>
      <c r="ADM114" s="112">
        <v>3</v>
      </c>
      <c r="ADN114" s="8"/>
      <c r="ADO114" s="101" t="str">
        <f>IF(ADN114&gt;0,INDEX(Вхідні_дані!$A$347:$J$396,MATCH(ADN114,Вхідні_дані!$D$347:$D$396,0),10),"-")</f>
        <v>-</v>
      </c>
      <c r="ADP114" s="9"/>
      <c r="ADQ114" s="11"/>
      <c r="ADR114" s="102" t="str">
        <f t="shared" si="399"/>
        <v>-</v>
      </c>
      <c r="ADT114" s="103" t="str">
        <f>IF(ADS114&gt;0,INDEX(Вхідні_дані!$A$347:$J$396,MATCH(ADS114,Вхідні_дані!$D$347:$D$396,0),5),"-")</f>
        <v>-</v>
      </c>
    </row>
    <row r="115" spans="1:800" ht="24.75" customHeight="1" outlineLevel="1" x14ac:dyDescent="0.25">
      <c r="A115" s="112">
        <v>4</v>
      </c>
      <c r="B115" s="8"/>
      <c r="C115" s="101" t="str">
        <f>IF(B115&gt;0,INDEX(Вхідні_дані!$A$347:$J$396,MATCH(B115,Вхідні_дані!$D$347:$D$396,0),10),"-")</f>
        <v>-</v>
      </c>
      <c r="D115" s="9"/>
      <c r="E115" s="11"/>
      <c r="F115" s="102" t="str">
        <f t="shared" si="300"/>
        <v>-</v>
      </c>
      <c r="H115" s="103" t="str">
        <f>IF(G115&gt;0,INDEX(Вхідні_дані!$A$347:$J$396,MATCH(G115,Вхідні_дані!$D$347:$D$396,0),5),"-")</f>
        <v>-</v>
      </c>
      <c r="I115" s="112">
        <v>4</v>
      </c>
      <c r="J115" s="8"/>
      <c r="K115" s="101" t="str">
        <f>IF(J115&gt;0,INDEX(Вхідні_дані!$A$347:$J$396,MATCH(J115,Вхідні_дані!$D$347:$D$396,0),10),"-")</f>
        <v>-</v>
      </c>
      <c r="L115" s="9"/>
      <c r="M115" s="11"/>
      <c r="N115" s="102" t="str">
        <f t="shared" si="301"/>
        <v>-</v>
      </c>
      <c r="P115" s="103" t="str">
        <f>IF(O115&gt;0,INDEX(Вхідні_дані!$A$347:$J$396,MATCH(O115,Вхідні_дані!$D$347:$D$396,0),5),"-")</f>
        <v>-</v>
      </c>
      <c r="Q115" s="112">
        <v>4</v>
      </c>
      <c r="R115" s="8"/>
      <c r="S115" s="101" t="str">
        <f>IF(R115&gt;0,INDEX(Вхідні_дані!$A$347:$J$396,MATCH(R115,Вхідні_дані!$D$347:$D$396,0),10),"-")</f>
        <v>-</v>
      </c>
      <c r="T115" s="9"/>
      <c r="U115" s="11"/>
      <c r="V115" s="102" t="str">
        <f t="shared" si="302"/>
        <v>-</v>
      </c>
      <c r="X115" s="103" t="str">
        <f>IF(W115&gt;0,INDEX(Вхідні_дані!$A$347:$J$396,MATCH(W115,Вхідні_дані!$D$347:$D$396,0),5),"-")</f>
        <v>-</v>
      </c>
      <c r="Y115" s="112">
        <v>4</v>
      </c>
      <c r="Z115" s="8"/>
      <c r="AA115" s="101" t="str">
        <f>IF(Z115&gt;0,INDEX(Вхідні_дані!$A$347:$J$396,MATCH(Z115,Вхідні_дані!$D$347:$D$396,0),10),"-")</f>
        <v>-</v>
      </c>
      <c r="AB115" s="9"/>
      <c r="AC115" s="11"/>
      <c r="AD115" s="102" t="str">
        <f t="shared" si="303"/>
        <v>-</v>
      </c>
      <c r="AF115" s="103" t="str">
        <f>IF(AE115&gt;0,INDEX(Вхідні_дані!$A$347:$J$396,MATCH(AE115,Вхідні_дані!$D$347:$D$396,0),5),"-")</f>
        <v>-</v>
      </c>
      <c r="AG115" s="112">
        <v>4</v>
      </c>
      <c r="AH115" s="8"/>
      <c r="AI115" s="101" t="str">
        <f>IF(AH115&gt;0,INDEX(Вхідні_дані!$A$347:$J$396,MATCH(AH115,Вхідні_дані!$D$347:$D$396,0),10),"-")</f>
        <v>-</v>
      </c>
      <c r="AJ115" s="9"/>
      <c r="AK115" s="11"/>
      <c r="AL115" s="102" t="str">
        <f t="shared" si="304"/>
        <v>-</v>
      </c>
      <c r="AN115" s="103" t="str">
        <f>IF(AM115&gt;0,INDEX(Вхідні_дані!$A$347:$J$396,MATCH(AM115,Вхідні_дані!$D$347:$D$396,0),5),"-")</f>
        <v>-</v>
      </c>
      <c r="AO115" s="112">
        <v>4</v>
      </c>
      <c r="AP115" s="8"/>
      <c r="AQ115" s="101" t="str">
        <f>IF(AP115&gt;0,INDEX(Вхідні_дані!$A$347:$J$396,MATCH(AP115,Вхідні_дані!$D$347:$D$396,0),10),"-")</f>
        <v>-</v>
      </c>
      <c r="AR115" s="9"/>
      <c r="AS115" s="11"/>
      <c r="AT115" s="102" t="str">
        <f t="shared" si="305"/>
        <v>-</v>
      </c>
      <c r="AV115" s="103" t="str">
        <f>IF(AU115&gt;0,INDEX(Вхідні_дані!$A$347:$J$396,MATCH(AU115,Вхідні_дані!$D$347:$D$396,0),5),"-")</f>
        <v>-</v>
      </c>
      <c r="AW115" s="112">
        <v>4</v>
      </c>
      <c r="AX115" s="8"/>
      <c r="AY115" s="101" t="str">
        <f>IF(AX115&gt;0,INDEX(Вхідні_дані!$A$347:$J$396,MATCH(AX115,Вхідні_дані!$D$347:$D$396,0),10),"-")</f>
        <v>-</v>
      </c>
      <c r="AZ115" s="9"/>
      <c r="BA115" s="11"/>
      <c r="BB115" s="102" t="str">
        <f t="shared" si="306"/>
        <v>-</v>
      </c>
      <c r="BD115" s="103" t="str">
        <f>IF(BC115&gt;0,INDEX(Вхідні_дані!$A$347:$J$396,MATCH(BC115,Вхідні_дані!$D$347:$D$396,0),5),"-")</f>
        <v>-</v>
      </c>
      <c r="BE115" s="112">
        <v>4</v>
      </c>
      <c r="BF115" s="8"/>
      <c r="BG115" s="101" t="str">
        <f>IF(BF115&gt;0,INDEX(Вхідні_дані!$A$347:$J$396,MATCH(BF115,Вхідні_дані!$D$347:$D$396,0),10),"-")</f>
        <v>-</v>
      </c>
      <c r="BH115" s="9"/>
      <c r="BI115" s="11"/>
      <c r="BJ115" s="102" t="str">
        <f t="shared" si="307"/>
        <v>-</v>
      </c>
      <c r="BL115" s="103" t="str">
        <f>IF(BK115&gt;0,INDEX(Вхідні_дані!$A$347:$J$396,MATCH(BK115,Вхідні_дані!$D$347:$D$396,0),5),"-")</f>
        <v>-</v>
      </c>
      <c r="BM115" s="112">
        <v>4</v>
      </c>
      <c r="BN115" s="8"/>
      <c r="BO115" s="101" t="str">
        <f>IF(BN115&gt;0,INDEX(Вхідні_дані!$A$347:$J$396,MATCH(BN115,Вхідні_дані!$D$347:$D$396,0),10),"-")</f>
        <v>-</v>
      </c>
      <c r="BP115" s="9"/>
      <c r="BQ115" s="11"/>
      <c r="BR115" s="102" t="str">
        <f t="shared" si="308"/>
        <v>-</v>
      </c>
      <c r="BT115" s="103" t="str">
        <f>IF(BS115&gt;0,INDEX(Вхідні_дані!$A$347:$J$396,MATCH(BS115,Вхідні_дані!$D$347:$D$396,0),5),"-")</f>
        <v>-</v>
      </c>
      <c r="BU115" s="112">
        <v>4</v>
      </c>
      <c r="BV115" s="8"/>
      <c r="BW115" s="101" t="str">
        <f>IF(BV115&gt;0,INDEX(Вхідні_дані!$A$347:$J$396,MATCH(BV115,Вхідні_дані!$D$347:$D$396,0),10),"-")</f>
        <v>-</v>
      </c>
      <c r="BX115" s="9"/>
      <c r="BY115" s="11"/>
      <c r="BZ115" s="102" t="str">
        <f t="shared" si="309"/>
        <v>-</v>
      </c>
      <c r="CB115" s="103" t="str">
        <f>IF(CA115&gt;0,INDEX(Вхідні_дані!$A$347:$J$396,MATCH(CA115,Вхідні_дані!$D$347:$D$396,0),5),"-")</f>
        <v>-</v>
      </c>
      <c r="CC115" s="112">
        <v>4</v>
      </c>
      <c r="CD115" s="8"/>
      <c r="CE115" s="101" t="str">
        <f>IF(CD115&gt;0,INDEX(Вхідні_дані!$A$347:$J$396,MATCH(CD115,Вхідні_дані!$D$347:$D$396,0),10),"-")</f>
        <v>-</v>
      </c>
      <c r="CF115" s="9"/>
      <c r="CG115" s="11"/>
      <c r="CH115" s="102" t="str">
        <f t="shared" si="310"/>
        <v>-</v>
      </c>
      <c r="CJ115" s="103" t="str">
        <f>IF(CI115&gt;0,INDEX(Вхідні_дані!$A$347:$J$396,MATCH(CI115,Вхідні_дані!$D$347:$D$396,0),5),"-")</f>
        <v>-</v>
      </c>
      <c r="CK115" s="112">
        <v>4</v>
      </c>
      <c r="CL115" s="8"/>
      <c r="CM115" s="101" t="str">
        <f>IF(CL115&gt;0,INDEX(Вхідні_дані!$A$347:$J$396,MATCH(CL115,Вхідні_дані!$D$347:$D$396,0),10),"-")</f>
        <v>-</v>
      </c>
      <c r="CN115" s="9"/>
      <c r="CO115" s="11"/>
      <c r="CP115" s="102" t="str">
        <f t="shared" si="311"/>
        <v>-</v>
      </c>
      <c r="CR115" s="103" t="str">
        <f>IF(CQ115&gt;0,INDEX(Вхідні_дані!$A$347:$J$396,MATCH(CQ115,Вхідні_дані!$D$347:$D$396,0),5),"-")</f>
        <v>-</v>
      </c>
      <c r="CS115" s="112">
        <v>4</v>
      </c>
      <c r="CT115" s="8"/>
      <c r="CU115" s="101" t="str">
        <f>IF(CT115&gt;0,INDEX(Вхідні_дані!$A$347:$J$396,MATCH(CT115,Вхідні_дані!$D$347:$D$396,0),10),"-")</f>
        <v>-</v>
      </c>
      <c r="CV115" s="9"/>
      <c r="CW115" s="11"/>
      <c r="CX115" s="102" t="str">
        <f t="shared" si="312"/>
        <v>-</v>
      </c>
      <c r="CZ115" s="103" t="str">
        <f>IF(CY115&gt;0,INDEX(Вхідні_дані!$A$347:$J$396,MATCH(CY115,Вхідні_дані!$D$347:$D$396,0),5),"-")</f>
        <v>-</v>
      </c>
      <c r="DA115" s="112">
        <v>4</v>
      </c>
      <c r="DB115" s="8"/>
      <c r="DC115" s="101" t="str">
        <f>IF(DB115&gt;0,INDEX(Вхідні_дані!$A$347:$J$396,MATCH(DB115,Вхідні_дані!$D$347:$D$396,0),10),"-")</f>
        <v>-</v>
      </c>
      <c r="DD115" s="9"/>
      <c r="DE115" s="11"/>
      <c r="DF115" s="102" t="str">
        <f t="shared" si="313"/>
        <v>-</v>
      </c>
      <c r="DH115" s="103" t="str">
        <f>IF(DG115&gt;0,INDEX(Вхідні_дані!$A$347:$J$396,MATCH(DG115,Вхідні_дані!$D$347:$D$396,0),5),"-")</f>
        <v>-</v>
      </c>
      <c r="DI115" s="112">
        <v>4</v>
      </c>
      <c r="DJ115" s="8"/>
      <c r="DK115" s="101" t="str">
        <f>IF(DJ115&gt;0,INDEX(Вхідні_дані!$A$347:$J$396,MATCH(DJ115,Вхідні_дані!$D$347:$D$396,0),10),"-")</f>
        <v>-</v>
      </c>
      <c r="DL115" s="9"/>
      <c r="DM115" s="11"/>
      <c r="DN115" s="102" t="str">
        <f t="shared" si="314"/>
        <v>-</v>
      </c>
      <c r="DP115" s="103" t="str">
        <f>IF(DO115&gt;0,INDEX(Вхідні_дані!$A$347:$J$396,MATCH(DO115,Вхідні_дані!$D$347:$D$396,0),5),"-")</f>
        <v>-</v>
      </c>
      <c r="DQ115" s="112">
        <v>4</v>
      </c>
      <c r="DR115" s="8"/>
      <c r="DS115" s="101" t="str">
        <f>IF(DR115&gt;0,INDEX(Вхідні_дані!$A$347:$J$396,MATCH(DR115,Вхідні_дані!$D$347:$D$396,0),10),"-")</f>
        <v>-</v>
      </c>
      <c r="DT115" s="9"/>
      <c r="DU115" s="11"/>
      <c r="DV115" s="102" t="str">
        <f t="shared" si="315"/>
        <v>-</v>
      </c>
      <c r="DX115" s="103" t="str">
        <f>IF(DW115&gt;0,INDEX(Вхідні_дані!$A$347:$J$396,MATCH(DW115,Вхідні_дані!$D$347:$D$396,0),5),"-")</f>
        <v>-</v>
      </c>
      <c r="DY115" s="112">
        <v>4</v>
      </c>
      <c r="DZ115" s="8"/>
      <c r="EA115" s="101" t="str">
        <f>IF(DZ115&gt;0,INDEX(Вхідні_дані!$A$347:$J$396,MATCH(DZ115,Вхідні_дані!$D$347:$D$396,0),10),"-")</f>
        <v>-</v>
      </c>
      <c r="EB115" s="9"/>
      <c r="EC115" s="11"/>
      <c r="ED115" s="102" t="str">
        <f t="shared" si="316"/>
        <v>-</v>
      </c>
      <c r="EF115" s="103" t="str">
        <f>IF(EE115&gt;0,INDEX(Вхідні_дані!$A$347:$J$396,MATCH(EE115,Вхідні_дані!$D$347:$D$396,0),5),"-")</f>
        <v>-</v>
      </c>
      <c r="EG115" s="112">
        <v>4</v>
      </c>
      <c r="EH115" s="8"/>
      <c r="EI115" s="101" t="str">
        <f>IF(EH115&gt;0,INDEX(Вхідні_дані!$A$347:$J$396,MATCH(EH115,Вхідні_дані!$D$347:$D$396,0),10),"-")</f>
        <v>-</v>
      </c>
      <c r="EJ115" s="9"/>
      <c r="EK115" s="11"/>
      <c r="EL115" s="102" t="str">
        <f t="shared" si="317"/>
        <v>-</v>
      </c>
      <c r="EN115" s="103" t="str">
        <f>IF(EM115&gt;0,INDEX(Вхідні_дані!$A$347:$J$396,MATCH(EM115,Вхідні_дані!$D$347:$D$396,0),5),"-")</f>
        <v>-</v>
      </c>
      <c r="EO115" s="112">
        <v>4</v>
      </c>
      <c r="EP115" s="8"/>
      <c r="EQ115" s="101" t="str">
        <f>IF(EP115&gt;0,INDEX(Вхідні_дані!$A$347:$J$396,MATCH(EP115,Вхідні_дані!$D$347:$D$396,0),10),"-")</f>
        <v>-</v>
      </c>
      <c r="ER115" s="9"/>
      <c r="ES115" s="11"/>
      <c r="ET115" s="102" t="str">
        <f t="shared" si="318"/>
        <v>-</v>
      </c>
      <c r="EV115" s="103" t="str">
        <f>IF(EU115&gt;0,INDEX(Вхідні_дані!$A$347:$J$396,MATCH(EU115,Вхідні_дані!$D$347:$D$396,0),5),"-")</f>
        <v>-</v>
      </c>
      <c r="EW115" s="112">
        <v>4</v>
      </c>
      <c r="EX115" s="8"/>
      <c r="EY115" s="101" t="str">
        <f>IF(EX115&gt;0,INDEX(Вхідні_дані!$A$347:$J$396,MATCH(EX115,Вхідні_дані!$D$347:$D$396,0),10),"-")</f>
        <v>-</v>
      </c>
      <c r="EZ115" s="9"/>
      <c r="FA115" s="11"/>
      <c r="FB115" s="102" t="str">
        <f t="shared" si="319"/>
        <v>-</v>
      </c>
      <c r="FD115" s="103" t="str">
        <f>IF(FC115&gt;0,INDEX(Вхідні_дані!$A$347:$J$396,MATCH(FC115,Вхідні_дані!$D$347:$D$396,0),5),"-")</f>
        <v>-</v>
      </c>
      <c r="FE115" s="112">
        <v>4</v>
      </c>
      <c r="FF115" s="8"/>
      <c r="FG115" s="101" t="str">
        <f>IF(FF115&gt;0,INDEX(Вхідні_дані!$A$347:$J$396,MATCH(FF115,Вхідні_дані!$D$347:$D$396,0),10),"-")</f>
        <v>-</v>
      </c>
      <c r="FH115" s="9"/>
      <c r="FI115" s="11"/>
      <c r="FJ115" s="102" t="str">
        <f t="shared" si="320"/>
        <v>-</v>
      </c>
      <c r="FL115" s="103" t="str">
        <f>IF(FK115&gt;0,INDEX(Вхідні_дані!$A$347:$J$396,MATCH(FK115,Вхідні_дані!$D$347:$D$396,0),5),"-")</f>
        <v>-</v>
      </c>
      <c r="FM115" s="112">
        <v>4</v>
      </c>
      <c r="FN115" s="8"/>
      <c r="FO115" s="101" t="str">
        <f>IF(FN115&gt;0,INDEX(Вхідні_дані!$A$347:$J$396,MATCH(FN115,Вхідні_дані!$D$347:$D$396,0),10),"-")</f>
        <v>-</v>
      </c>
      <c r="FP115" s="9"/>
      <c r="FQ115" s="11"/>
      <c r="FR115" s="102" t="str">
        <f t="shared" si="321"/>
        <v>-</v>
      </c>
      <c r="FT115" s="103" t="str">
        <f>IF(FS115&gt;0,INDEX(Вхідні_дані!$A$347:$J$396,MATCH(FS115,Вхідні_дані!$D$347:$D$396,0),5),"-")</f>
        <v>-</v>
      </c>
      <c r="FU115" s="112">
        <v>4</v>
      </c>
      <c r="FV115" s="8"/>
      <c r="FW115" s="101" t="str">
        <f>IF(FV115&gt;0,INDEX(Вхідні_дані!$A$347:$J$396,MATCH(FV115,Вхідні_дані!$D$347:$D$396,0),10),"-")</f>
        <v>-</v>
      </c>
      <c r="FX115" s="9"/>
      <c r="FY115" s="11"/>
      <c r="FZ115" s="102" t="str">
        <f t="shared" si="322"/>
        <v>-</v>
      </c>
      <c r="GB115" s="103" t="str">
        <f>IF(GA115&gt;0,INDEX(Вхідні_дані!$A$347:$J$396,MATCH(GA115,Вхідні_дані!$D$347:$D$396,0),5),"-")</f>
        <v>-</v>
      </c>
      <c r="GC115" s="112">
        <v>4</v>
      </c>
      <c r="GD115" s="8"/>
      <c r="GE115" s="101" t="str">
        <f>IF(GD115&gt;0,INDEX(Вхідні_дані!$A$347:$J$396,MATCH(GD115,Вхідні_дані!$D$347:$D$396,0),10),"-")</f>
        <v>-</v>
      </c>
      <c r="GF115" s="9"/>
      <c r="GG115" s="11"/>
      <c r="GH115" s="102" t="str">
        <f t="shared" si="323"/>
        <v>-</v>
      </c>
      <c r="GJ115" s="103" t="str">
        <f>IF(GI115&gt;0,INDEX(Вхідні_дані!$A$347:$J$396,MATCH(GI115,Вхідні_дані!$D$347:$D$396,0),5),"-")</f>
        <v>-</v>
      </c>
      <c r="GK115" s="112">
        <v>4</v>
      </c>
      <c r="GL115" s="8"/>
      <c r="GM115" s="101" t="str">
        <f>IF(GL115&gt;0,INDEX(Вхідні_дані!$A$347:$J$396,MATCH(GL115,Вхідні_дані!$D$347:$D$396,0),10),"-")</f>
        <v>-</v>
      </c>
      <c r="GN115" s="9"/>
      <c r="GO115" s="11"/>
      <c r="GP115" s="102" t="str">
        <f t="shared" si="324"/>
        <v>-</v>
      </c>
      <c r="GR115" s="103" t="str">
        <f>IF(GQ115&gt;0,INDEX(Вхідні_дані!$A$347:$J$396,MATCH(GQ115,Вхідні_дані!$D$347:$D$396,0),5),"-")</f>
        <v>-</v>
      </c>
      <c r="GS115" s="112">
        <v>4</v>
      </c>
      <c r="GT115" s="8"/>
      <c r="GU115" s="101" t="str">
        <f>IF(GT115&gt;0,INDEX(Вхідні_дані!$A$347:$J$396,MATCH(GT115,Вхідні_дані!$D$347:$D$396,0),10),"-")</f>
        <v>-</v>
      </c>
      <c r="GV115" s="9"/>
      <c r="GW115" s="11"/>
      <c r="GX115" s="102" t="str">
        <f t="shared" si="325"/>
        <v>-</v>
      </c>
      <c r="GZ115" s="103" t="str">
        <f>IF(GY115&gt;0,INDEX(Вхідні_дані!$A$347:$J$396,MATCH(GY115,Вхідні_дані!$D$347:$D$396,0),5),"-")</f>
        <v>-</v>
      </c>
      <c r="HA115" s="112">
        <v>4</v>
      </c>
      <c r="HB115" s="8"/>
      <c r="HC115" s="101" t="str">
        <f>IF(HB115&gt;0,INDEX(Вхідні_дані!$A$347:$J$396,MATCH(HB115,Вхідні_дані!$D$347:$D$396,0),10),"-")</f>
        <v>-</v>
      </c>
      <c r="HD115" s="9"/>
      <c r="HE115" s="11"/>
      <c r="HF115" s="102" t="str">
        <f t="shared" si="326"/>
        <v>-</v>
      </c>
      <c r="HH115" s="103" t="str">
        <f>IF(HG115&gt;0,INDEX(Вхідні_дані!$A$347:$J$396,MATCH(HG115,Вхідні_дані!$D$347:$D$396,0),5),"-")</f>
        <v>-</v>
      </c>
      <c r="HI115" s="112">
        <v>4</v>
      </c>
      <c r="HJ115" s="8"/>
      <c r="HK115" s="101" t="str">
        <f>IF(HJ115&gt;0,INDEX(Вхідні_дані!$A$347:$J$396,MATCH(HJ115,Вхідні_дані!$D$347:$D$396,0),10),"-")</f>
        <v>-</v>
      </c>
      <c r="HL115" s="9"/>
      <c r="HM115" s="11"/>
      <c r="HN115" s="102" t="str">
        <f t="shared" si="327"/>
        <v>-</v>
      </c>
      <c r="HP115" s="103" t="str">
        <f>IF(HO115&gt;0,INDEX(Вхідні_дані!$A$347:$J$396,MATCH(HO115,Вхідні_дані!$D$347:$D$396,0),5),"-")</f>
        <v>-</v>
      </c>
      <c r="HQ115" s="112">
        <v>4</v>
      </c>
      <c r="HR115" s="8"/>
      <c r="HS115" s="101" t="str">
        <f>IF(HR115&gt;0,INDEX(Вхідні_дані!$A$347:$J$396,MATCH(HR115,Вхідні_дані!$D$347:$D$396,0),10),"-")</f>
        <v>-</v>
      </c>
      <c r="HT115" s="9"/>
      <c r="HU115" s="11"/>
      <c r="HV115" s="102" t="str">
        <f t="shared" si="328"/>
        <v>-</v>
      </c>
      <c r="HX115" s="103" t="str">
        <f>IF(HW115&gt;0,INDEX(Вхідні_дані!$A$347:$J$396,MATCH(HW115,Вхідні_дані!$D$347:$D$396,0),5),"-")</f>
        <v>-</v>
      </c>
      <c r="HY115" s="112">
        <v>4</v>
      </c>
      <c r="HZ115" s="8"/>
      <c r="IA115" s="101" t="str">
        <f>IF(HZ115&gt;0,INDEX(Вхідні_дані!$A$347:$J$396,MATCH(HZ115,Вхідні_дані!$D$347:$D$396,0),10),"-")</f>
        <v>-</v>
      </c>
      <c r="IB115" s="9"/>
      <c r="IC115" s="11"/>
      <c r="ID115" s="102" t="str">
        <f t="shared" si="329"/>
        <v>-</v>
      </c>
      <c r="IF115" s="103" t="str">
        <f>IF(IE115&gt;0,INDEX(Вхідні_дані!$A$347:$J$396,MATCH(IE115,Вхідні_дані!$D$347:$D$396,0),5),"-")</f>
        <v>-</v>
      </c>
      <c r="IG115" s="112">
        <v>4</v>
      </c>
      <c r="IH115" s="8"/>
      <c r="II115" s="101" t="str">
        <f>IF(IH115&gt;0,INDEX(Вхідні_дані!$A$347:$J$396,MATCH(IH115,Вхідні_дані!$D$347:$D$396,0),10),"-")</f>
        <v>-</v>
      </c>
      <c r="IJ115" s="9"/>
      <c r="IK115" s="11"/>
      <c r="IL115" s="102" t="str">
        <f t="shared" si="330"/>
        <v>-</v>
      </c>
      <c r="IN115" s="103" t="str">
        <f>IF(IM115&gt;0,INDEX(Вхідні_дані!$A$347:$J$396,MATCH(IM115,Вхідні_дані!$D$347:$D$396,0),5),"-")</f>
        <v>-</v>
      </c>
      <c r="IO115" s="112">
        <v>4</v>
      </c>
      <c r="IP115" s="8"/>
      <c r="IQ115" s="101" t="str">
        <f>IF(IP115&gt;0,INDEX(Вхідні_дані!$A$347:$J$396,MATCH(IP115,Вхідні_дані!$D$347:$D$396,0),10),"-")</f>
        <v>-</v>
      </c>
      <c r="IR115" s="9"/>
      <c r="IS115" s="11"/>
      <c r="IT115" s="102" t="str">
        <f t="shared" si="331"/>
        <v>-</v>
      </c>
      <c r="IV115" s="103" t="str">
        <f>IF(IU115&gt;0,INDEX(Вхідні_дані!$A$347:$J$396,MATCH(IU115,Вхідні_дані!$D$347:$D$396,0),5),"-")</f>
        <v>-</v>
      </c>
      <c r="IW115" s="112">
        <v>4</v>
      </c>
      <c r="IX115" s="8"/>
      <c r="IY115" s="101" t="str">
        <f>IF(IX115&gt;0,INDEX(Вхідні_дані!$A$347:$J$396,MATCH(IX115,Вхідні_дані!$D$347:$D$396,0),10),"-")</f>
        <v>-</v>
      </c>
      <c r="IZ115" s="9"/>
      <c r="JA115" s="11"/>
      <c r="JB115" s="102" t="str">
        <f t="shared" si="332"/>
        <v>-</v>
      </c>
      <c r="JD115" s="103" t="str">
        <f>IF(JC115&gt;0,INDEX(Вхідні_дані!$A$347:$J$396,MATCH(JC115,Вхідні_дані!$D$347:$D$396,0),5),"-")</f>
        <v>-</v>
      </c>
      <c r="JE115" s="112">
        <v>4</v>
      </c>
      <c r="JF115" s="8"/>
      <c r="JG115" s="101" t="str">
        <f>IF(JF115&gt;0,INDEX(Вхідні_дані!$A$347:$J$396,MATCH(JF115,Вхідні_дані!$D$347:$D$396,0),10),"-")</f>
        <v>-</v>
      </c>
      <c r="JH115" s="9"/>
      <c r="JI115" s="11"/>
      <c r="JJ115" s="102" t="str">
        <f t="shared" si="333"/>
        <v>-</v>
      </c>
      <c r="JL115" s="103" t="str">
        <f>IF(JK115&gt;0,INDEX(Вхідні_дані!$A$347:$J$396,MATCH(JK115,Вхідні_дані!$D$347:$D$396,0),5),"-")</f>
        <v>-</v>
      </c>
      <c r="JM115" s="112">
        <v>4</v>
      </c>
      <c r="JN115" s="8"/>
      <c r="JO115" s="101" t="str">
        <f>IF(JN115&gt;0,INDEX(Вхідні_дані!$A$347:$J$396,MATCH(JN115,Вхідні_дані!$D$347:$D$396,0),10),"-")</f>
        <v>-</v>
      </c>
      <c r="JP115" s="9"/>
      <c r="JQ115" s="11"/>
      <c r="JR115" s="102" t="str">
        <f t="shared" si="334"/>
        <v>-</v>
      </c>
      <c r="JT115" s="103" t="str">
        <f>IF(JS115&gt;0,INDEX(Вхідні_дані!$A$347:$J$396,MATCH(JS115,Вхідні_дані!$D$347:$D$396,0),5),"-")</f>
        <v>-</v>
      </c>
      <c r="JU115" s="112">
        <v>4</v>
      </c>
      <c r="JV115" s="8"/>
      <c r="JW115" s="101" t="str">
        <f>IF(JV115&gt;0,INDEX(Вхідні_дані!$A$347:$J$396,MATCH(JV115,Вхідні_дані!$D$347:$D$396,0),10),"-")</f>
        <v>-</v>
      </c>
      <c r="JX115" s="9"/>
      <c r="JY115" s="11"/>
      <c r="JZ115" s="102" t="str">
        <f t="shared" si="335"/>
        <v>-</v>
      </c>
      <c r="KB115" s="103" t="str">
        <f>IF(KA115&gt;0,INDEX(Вхідні_дані!$A$347:$J$396,MATCH(KA115,Вхідні_дані!$D$347:$D$396,0),5),"-")</f>
        <v>-</v>
      </c>
      <c r="KC115" s="112">
        <v>4</v>
      </c>
      <c r="KD115" s="8"/>
      <c r="KE115" s="101" t="str">
        <f>IF(KD115&gt;0,INDEX(Вхідні_дані!$A$347:$J$396,MATCH(KD115,Вхідні_дані!$D$347:$D$396,0),10),"-")</f>
        <v>-</v>
      </c>
      <c r="KF115" s="9"/>
      <c r="KG115" s="11"/>
      <c r="KH115" s="102" t="str">
        <f t="shared" si="336"/>
        <v>-</v>
      </c>
      <c r="KJ115" s="103" t="str">
        <f>IF(KI115&gt;0,INDEX(Вхідні_дані!$A$347:$J$396,MATCH(KI115,Вхідні_дані!$D$347:$D$396,0),5),"-")</f>
        <v>-</v>
      </c>
      <c r="KK115" s="112">
        <v>4</v>
      </c>
      <c r="KL115" s="8"/>
      <c r="KM115" s="101" t="str">
        <f>IF(KL115&gt;0,INDEX(Вхідні_дані!$A$347:$J$396,MATCH(KL115,Вхідні_дані!$D$347:$D$396,0),10),"-")</f>
        <v>-</v>
      </c>
      <c r="KN115" s="9"/>
      <c r="KO115" s="11"/>
      <c r="KP115" s="102" t="str">
        <f t="shared" si="337"/>
        <v>-</v>
      </c>
      <c r="KR115" s="103" t="str">
        <f>IF(KQ115&gt;0,INDEX(Вхідні_дані!$A$347:$J$396,MATCH(KQ115,Вхідні_дані!$D$347:$D$396,0),5),"-")</f>
        <v>-</v>
      </c>
      <c r="KS115" s="112">
        <v>4</v>
      </c>
      <c r="KT115" s="8"/>
      <c r="KU115" s="101" t="str">
        <f>IF(KT115&gt;0,INDEX(Вхідні_дані!$A$347:$J$396,MATCH(KT115,Вхідні_дані!$D$347:$D$396,0),10),"-")</f>
        <v>-</v>
      </c>
      <c r="KV115" s="9"/>
      <c r="KW115" s="11"/>
      <c r="KX115" s="102" t="str">
        <f t="shared" si="338"/>
        <v>-</v>
      </c>
      <c r="KZ115" s="103" t="str">
        <f>IF(KY115&gt;0,INDEX(Вхідні_дані!$A$347:$J$396,MATCH(KY115,Вхідні_дані!$D$347:$D$396,0),5),"-")</f>
        <v>-</v>
      </c>
      <c r="LA115" s="112">
        <v>4</v>
      </c>
      <c r="LB115" s="8"/>
      <c r="LC115" s="101" t="str">
        <f>IF(LB115&gt;0,INDEX(Вхідні_дані!$A$347:$J$396,MATCH(LB115,Вхідні_дані!$D$347:$D$396,0),10),"-")</f>
        <v>-</v>
      </c>
      <c r="LD115" s="9"/>
      <c r="LE115" s="11"/>
      <c r="LF115" s="102" t="str">
        <f t="shared" si="339"/>
        <v>-</v>
      </c>
      <c r="LH115" s="103" t="str">
        <f>IF(LG115&gt;0,INDEX(Вхідні_дані!$A$347:$J$396,MATCH(LG115,Вхідні_дані!$D$347:$D$396,0),5),"-")</f>
        <v>-</v>
      </c>
      <c r="LI115" s="112">
        <v>4</v>
      </c>
      <c r="LJ115" s="8"/>
      <c r="LK115" s="101" t="str">
        <f>IF(LJ115&gt;0,INDEX(Вхідні_дані!$A$347:$J$396,MATCH(LJ115,Вхідні_дані!$D$347:$D$396,0),10),"-")</f>
        <v>-</v>
      </c>
      <c r="LL115" s="9"/>
      <c r="LM115" s="11"/>
      <c r="LN115" s="102" t="str">
        <f t="shared" si="340"/>
        <v>-</v>
      </c>
      <c r="LP115" s="103" t="str">
        <f>IF(LO115&gt;0,INDEX(Вхідні_дані!$A$347:$J$396,MATCH(LO115,Вхідні_дані!$D$347:$D$396,0),5),"-")</f>
        <v>-</v>
      </c>
      <c r="LQ115" s="112">
        <v>4</v>
      </c>
      <c r="LR115" s="8"/>
      <c r="LS115" s="101" t="str">
        <f>IF(LR115&gt;0,INDEX(Вхідні_дані!$A$347:$J$396,MATCH(LR115,Вхідні_дані!$D$347:$D$396,0),10),"-")</f>
        <v>-</v>
      </c>
      <c r="LT115" s="9"/>
      <c r="LU115" s="11"/>
      <c r="LV115" s="102" t="str">
        <f t="shared" si="341"/>
        <v>-</v>
      </c>
      <c r="LX115" s="103" t="str">
        <f>IF(LW115&gt;0,INDEX(Вхідні_дані!$A$347:$J$396,MATCH(LW115,Вхідні_дані!$D$347:$D$396,0),5),"-")</f>
        <v>-</v>
      </c>
      <c r="LY115" s="112">
        <v>4</v>
      </c>
      <c r="LZ115" s="8"/>
      <c r="MA115" s="101" t="str">
        <f>IF(LZ115&gt;0,INDEX(Вхідні_дані!$A$347:$J$396,MATCH(LZ115,Вхідні_дані!$D$347:$D$396,0),10),"-")</f>
        <v>-</v>
      </c>
      <c r="MB115" s="9"/>
      <c r="MC115" s="11"/>
      <c r="MD115" s="102" t="str">
        <f t="shared" si="342"/>
        <v>-</v>
      </c>
      <c r="MF115" s="103" t="str">
        <f>IF(ME115&gt;0,INDEX(Вхідні_дані!$A$347:$J$396,MATCH(ME115,Вхідні_дані!$D$347:$D$396,0),5),"-")</f>
        <v>-</v>
      </c>
      <c r="MG115" s="112">
        <v>4</v>
      </c>
      <c r="MH115" s="8"/>
      <c r="MI115" s="101" t="str">
        <f>IF(MH115&gt;0,INDEX(Вхідні_дані!$A$347:$J$396,MATCH(MH115,Вхідні_дані!$D$347:$D$396,0),10),"-")</f>
        <v>-</v>
      </c>
      <c r="MJ115" s="9"/>
      <c r="MK115" s="11"/>
      <c r="ML115" s="102" t="str">
        <f t="shared" si="343"/>
        <v>-</v>
      </c>
      <c r="MN115" s="103" t="str">
        <f>IF(MM115&gt;0,INDEX(Вхідні_дані!$A$347:$J$396,MATCH(MM115,Вхідні_дані!$D$347:$D$396,0),5),"-")</f>
        <v>-</v>
      </c>
      <c r="MO115" s="112">
        <v>4</v>
      </c>
      <c r="MP115" s="8"/>
      <c r="MQ115" s="101" t="str">
        <f>IF(MP115&gt;0,INDEX(Вхідні_дані!$A$347:$J$396,MATCH(MP115,Вхідні_дані!$D$347:$D$396,0),10),"-")</f>
        <v>-</v>
      </c>
      <c r="MR115" s="9"/>
      <c r="MS115" s="11"/>
      <c r="MT115" s="102" t="str">
        <f t="shared" si="344"/>
        <v>-</v>
      </c>
      <c r="MV115" s="103" t="str">
        <f>IF(MU115&gt;0,INDEX(Вхідні_дані!$A$347:$J$396,MATCH(MU115,Вхідні_дані!$D$347:$D$396,0),5),"-")</f>
        <v>-</v>
      </c>
      <c r="MW115" s="112">
        <v>4</v>
      </c>
      <c r="MX115" s="8"/>
      <c r="MY115" s="101" t="str">
        <f>IF(MX115&gt;0,INDEX(Вхідні_дані!$A$347:$J$396,MATCH(MX115,Вхідні_дані!$D$347:$D$396,0),10),"-")</f>
        <v>-</v>
      </c>
      <c r="MZ115" s="9"/>
      <c r="NA115" s="11"/>
      <c r="NB115" s="102" t="str">
        <f t="shared" si="345"/>
        <v>-</v>
      </c>
      <c r="ND115" s="103" t="str">
        <f>IF(NC115&gt;0,INDEX(Вхідні_дані!$A$347:$J$396,MATCH(NC115,Вхідні_дані!$D$347:$D$396,0),5),"-")</f>
        <v>-</v>
      </c>
      <c r="NE115" s="112">
        <v>4</v>
      </c>
      <c r="NF115" s="8"/>
      <c r="NG115" s="101" t="str">
        <f>IF(NF115&gt;0,INDEX(Вхідні_дані!$A$347:$J$396,MATCH(NF115,Вхідні_дані!$D$347:$D$396,0),10),"-")</f>
        <v>-</v>
      </c>
      <c r="NH115" s="9"/>
      <c r="NI115" s="11"/>
      <c r="NJ115" s="102" t="str">
        <f t="shared" si="346"/>
        <v>-</v>
      </c>
      <c r="NL115" s="103" t="str">
        <f>IF(NK115&gt;0,INDEX(Вхідні_дані!$A$347:$J$396,MATCH(NK115,Вхідні_дані!$D$347:$D$396,0),5),"-")</f>
        <v>-</v>
      </c>
      <c r="NM115" s="112">
        <v>4</v>
      </c>
      <c r="NN115" s="8"/>
      <c r="NO115" s="101" t="str">
        <f>IF(NN115&gt;0,INDEX(Вхідні_дані!$A$347:$J$396,MATCH(NN115,Вхідні_дані!$D$347:$D$396,0),10),"-")</f>
        <v>-</v>
      </c>
      <c r="NP115" s="9"/>
      <c r="NQ115" s="11"/>
      <c r="NR115" s="102" t="str">
        <f t="shared" si="347"/>
        <v>-</v>
      </c>
      <c r="NT115" s="103" t="str">
        <f>IF(NS115&gt;0,INDEX(Вхідні_дані!$A$347:$J$396,MATCH(NS115,Вхідні_дані!$D$347:$D$396,0),5),"-")</f>
        <v>-</v>
      </c>
      <c r="NU115" s="112">
        <v>4</v>
      </c>
      <c r="NV115" s="8"/>
      <c r="NW115" s="101" t="str">
        <f>IF(NV115&gt;0,INDEX(Вхідні_дані!$A$347:$J$396,MATCH(NV115,Вхідні_дані!$D$347:$D$396,0),10),"-")</f>
        <v>-</v>
      </c>
      <c r="NX115" s="9"/>
      <c r="NY115" s="11"/>
      <c r="NZ115" s="102" t="str">
        <f t="shared" si="348"/>
        <v>-</v>
      </c>
      <c r="OB115" s="103" t="str">
        <f>IF(OA115&gt;0,INDEX(Вхідні_дані!$A$347:$J$396,MATCH(OA115,Вхідні_дані!$D$347:$D$396,0),5),"-")</f>
        <v>-</v>
      </c>
      <c r="OC115" s="112">
        <v>4</v>
      </c>
      <c r="OD115" s="8"/>
      <c r="OE115" s="101" t="str">
        <f>IF(OD115&gt;0,INDEX(Вхідні_дані!$A$347:$J$396,MATCH(OD115,Вхідні_дані!$D$347:$D$396,0),10),"-")</f>
        <v>-</v>
      </c>
      <c r="OF115" s="9"/>
      <c r="OG115" s="11"/>
      <c r="OH115" s="102" t="str">
        <f t="shared" si="349"/>
        <v>-</v>
      </c>
      <c r="OJ115" s="103" t="str">
        <f>IF(OI115&gt;0,INDEX(Вхідні_дані!$A$347:$J$396,MATCH(OI115,Вхідні_дані!$D$347:$D$396,0),5),"-")</f>
        <v>-</v>
      </c>
      <c r="OK115" s="112">
        <v>4</v>
      </c>
      <c r="OL115" s="8"/>
      <c r="OM115" s="101" t="str">
        <f>IF(OL115&gt;0,INDEX(Вхідні_дані!$A$347:$J$396,MATCH(OL115,Вхідні_дані!$D$347:$D$396,0),10),"-")</f>
        <v>-</v>
      </c>
      <c r="ON115" s="9"/>
      <c r="OO115" s="11"/>
      <c r="OP115" s="102" t="str">
        <f t="shared" si="350"/>
        <v>-</v>
      </c>
      <c r="OR115" s="103" t="str">
        <f>IF(OQ115&gt;0,INDEX(Вхідні_дані!$A$347:$J$396,MATCH(OQ115,Вхідні_дані!$D$347:$D$396,0),5),"-")</f>
        <v>-</v>
      </c>
      <c r="OS115" s="112">
        <v>4</v>
      </c>
      <c r="OT115" s="8"/>
      <c r="OU115" s="101" t="str">
        <f>IF(OT115&gt;0,INDEX(Вхідні_дані!$A$347:$J$396,MATCH(OT115,Вхідні_дані!$D$347:$D$396,0),10),"-")</f>
        <v>-</v>
      </c>
      <c r="OV115" s="9"/>
      <c r="OW115" s="11"/>
      <c r="OX115" s="102" t="str">
        <f t="shared" si="351"/>
        <v>-</v>
      </c>
      <c r="OZ115" s="103" t="str">
        <f>IF(OY115&gt;0,INDEX(Вхідні_дані!$A$347:$J$396,MATCH(OY115,Вхідні_дані!$D$347:$D$396,0),5),"-")</f>
        <v>-</v>
      </c>
      <c r="PA115" s="112">
        <v>4</v>
      </c>
      <c r="PB115" s="8"/>
      <c r="PC115" s="101" t="str">
        <f>IF(PB115&gt;0,INDEX(Вхідні_дані!$A$347:$J$396,MATCH(PB115,Вхідні_дані!$D$347:$D$396,0),10),"-")</f>
        <v>-</v>
      </c>
      <c r="PD115" s="9"/>
      <c r="PE115" s="11"/>
      <c r="PF115" s="102" t="str">
        <f t="shared" si="352"/>
        <v>-</v>
      </c>
      <c r="PH115" s="103" t="str">
        <f>IF(PG115&gt;0,INDEX(Вхідні_дані!$A$347:$J$396,MATCH(PG115,Вхідні_дані!$D$347:$D$396,0),5),"-")</f>
        <v>-</v>
      </c>
      <c r="PI115" s="112">
        <v>4</v>
      </c>
      <c r="PJ115" s="8"/>
      <c r="PK115" s="101" t="str">
        <f>IF(PJ115&gt;0,INDEX(Вхідні_дані!$A$347:$J$396,MATCH(PJ115,Вхідні_дані!$D$347:$D$396,0),10),"-")</f>
        <v>-</v>
      </c>
      <c r="PL115" s="9"/>
      <c r="PM115" s="11"/>
      <c r="PN115" s="102" t="str">
        <f t="shared" si="353"/>
        <v>-</v>
      </c>
      <c r="PP115" s="103" t="str">
        <f>IF(PO115&gt;0,INDEX(Вхідні_дані!$A$347:$J$396,MATCH(PO115,Вхідні_дані!$D$347:$D$396,0),5),"-")</f>
        <v>-</v>
      </c>
      <c r="PQ115" s="112">
        <v>4</v>
      </c>
      <c r="PR115" s="8"/>
      <c r="PS115" s="101" t="str">
        <f>IF(PR115&gt;0,INDEX(Вхідні_дані!$A$347:$J$396,MATCH(PR115,Вхідні_дані!$D$347:$D$396,0),10),"-")</f>
        <v>-</v>
      </c>
      <c r="PT115" s="9"/>
      <c r="PU115" s="11"/>
      <c r="PV115" s="102" t="str">
        <f t="shared" si="354"/>
        <v>-</v>
      </c>
      <c r="PX115" s="103" t="str">
        <f>IF(PW115&gt;0,INDEX(Вхідні_дані!$A$347:$J$396,MATCH(PW115,Вхідні_дані!$D$347:$D$396,0),5),"-")</f>
        <v>-</v>
      </c>
      <c r="PY115" s="112">
        <v>4</v>
      </c>
      <c r="PZ115" s="8"/>
      <c r="QA115" s="101" t="str">
        <f>IF(PZ115&gt;0,INDEX(Вхідні_дані!$A$347:$J$396,MATCH(PZ115,Вхідні_дані!$D$347:$D$396,0),10),"-")</f>
        <v>-</v>
      </c>
      <c r="QB115" s="9"/>
      <c r="QC115" s="11"/>
      <c r="QD115" s="102" t="str">
        <f t="shared" si="355"/>
        <v>-</v>
      </c>
      <c r="QF115" s="103" t="str">
        <f>IF(QE115&gt;0,INDEX(Вхідні_дані!$A$347:$J$396,MATCH(QE115,Вхідні_дані!$D$347:$D$396,0),5),"-")</f>
        <v>-</v>
      </c>
      <c r="QG115" s="112">
        <v>4</v>
      </c>
      <c r="QH115" s="8"/>
      <c r="QI115" s="101" t="str">
        <f>IF(QH115&gt;0,INDEX(Вхідні_дані!$A$347:$J$396,MATCH(QH115,Вхідні_дані!$D$347:$D$396,0),10),"-")</f>
        <v>-</v>
      </c>
      <c r="QJ115" s="9"/>
      <c r="QK115" s="11"/>
      <c r="QL115" s="102" t="str">
        <f t="shared" si="356"/>
        <v>-</v>
      </c>
      <c r="QN115" s="103" t="str">
        <f>IF(QM115&gt;0,INDEX(Вхідні_дані!$A$347:$J$396,MATCH(QM115,Вхідні_дані!$D$347:$D$396,0),5),"-")</f>
        <v>-</v>
      </c>
      <c r="QO115" s="112">
        <v>4</v>
      </c>
      <c r="QP115" s="8"/>
      <c r="QQ115" s="101" t="str">
        <f>IF(QP115&gt;0,INDEX(Вхідні_дані!$A$347:$J$396,MATCH(QP115,Вхідні_дані!$D$347:$D$396,0),10),"-")</f>
        <v>-</v>
      </c>
      <c r="QR115" s="9"/>
      <c r="QS115" s="11"/>
      <c r="QT115" s="102" t="str">
        <f t="shared" si="357"/>
        <v>-</v>
      </c>
      <c r="QV115" s="103" t="str">
        <f>IF(QU115&gt;0,INDEX(Вхідні_дані!$A$347:$J$396,MATCH(QU115,Вхідні_дані!$D$347:$D$396,0),5),"-")</f>
        <v>-</v>
      </c>
      <c r="QW115" s="112">
        <v>4</v>
      </c>
      <c r="QX115" s="8"/>
      <c r="QY115" s="101" t="str">
        <f>IF(QX115&gt;0,INDEX(Вхідні_дані!$A$347:$J$396,MATCH(QX115,Вхідні_дані!$D$347:$D$396,0),10),"-")</f>
        <v>-</v>
      </c>
      <c r="QZ115" s="9"/>
      <c r="RA115" s="11"/>
      <c r="RB115" s="102" t="str">
        <f t="shared" si="358"/>
        <v>-</v>
      </c>
      <c r="RD115" s="103" t="str">
        <f>IF(RC115&gt;0,INDEX(Вхідні_дані!$A$347:$J$396,MATCH(RC115,Вхідні_дані!$D$347:$D$396,0),5),"-")</f>
        <v>-</v>
      </c>
      <c r="RE115" s="112">
        <v>4</v>
      </c>
      <c r="RF115" s="8"/>
      <c r="RG115" s="101" t="str">
        <f>IF(RF115&gt;0,INDEX(Вхідні_дані!$A$347:$J$396,MATCH(RF115,Вхідні_дані!$D$347:$D$396,0),10),"-")</f>
        <v>-</v>
      </c>
      <c r="RH115" s="9"/>
      <c r="RI115" s="11"/>
      <c r="RJ115" s="102" t="str">
        <f t="shared" si="359"/>
        <v>-</v>
      </c>
      <c r="RL115" s="103" t="str">
        <f>IF(RK115&gt;0,INDEX(Вхідні_дані!$A$347:$J$396,MATCH(RK115,Вхідні_дані!$D$347:$D$396,0),5),"-")</f>
        <v>-</v>
      </c>
      <c r="RM115" s="112">
        <v>4</v>
      </c>
      <c r="RN115" s="8"/>
      <c r="RO115" s="101" t="str">
        <f>IF(RN115&gt;0,INDEX(Вхідні_дані!$A$347:$J$396,MATCH(RN115,Вхідні_дані!$D$347:$D$396,0),10),"-")</f>
        <v>-</v>
      </c>
      <c r="RP115" s="9"/>
      <c r="RQ115" s="11"/>
      <c r="RR115" s="102" t="str">
        <f t="shared" si="360"/>
        <v>-</v>
      </c>
      <c r="RT115" s="103" t="str">
        <f>IF(RS115&gt;0,INDEX(Вхідні_дані!$A$347:$J$396,MATCH(RS115,Вхідні_дані!$D$347:$D$396,0),5),"-")</f>
        <v>-</v>
      </c>
      <c r="RU115" s="112">
        <v>4</v>
      </c>
      <c r="RV115" s="8"/>
      <c r="RW115" s="101" t="str">
        <f>IF(RV115&gt;0,INDEX(Вхідні_дані!$A$347:$J$396,MATCH(RV115,Вхідні_дані!$D$347:$D$396,0),10),"-")</f>
        <v>-</v>
      </c>
      <c r="RX115" s="9"/>
      <c r="RY115" s="11"/>
      <c r="RZ115" s="102" t="str">
        <f t="shared" si="361"/>
        <v>-</v>
      </c>
      <c r="SB115" s="103" t="str">
        <f>IF(SA115&gt;0,INDEX(Вхідні_дані!$A$347:$J$396,MATCH(SA115,Вхідні_дані!$D$347:$D$396,0),5),"-")</f>
        <v>-</v>
      </c>
      <c r="SC115" s="112">
        <v>4</v>
      </c>
      <c r="SD115" s="8"/>
      <c r="SE115" s="101" t="str">
        <f>IF(SD115&gt;0,INDEX(Вхідні_дані!$A$347:$J$396,MATCH(SD115,Вхідні_дані!$D$347:$D$396,0),10),"-")</f>
        <v>-</v>
      </c>
      <c r="SF115" s="9"/>
      <c r="SG115" s="11"/>
      <c r="SH115" s="102" t="str">
        <f t="shared" si="362"/>
        <v>-</v>
      </c>
      <c r="SJ115" s="103" t="str">
        <f>IF(SI115&gt;0,INDEX(Вхідні_дані!$A$347:$J$396,MATCH(SI115,Вхідні_дані!$D$347:$D$396,0),5),"-")</f>
        <v>-</v>
      </c>
      <c r="SK115" s="112">
        <v>4</v>
      </c>
      <c r="SL115" s="8"/>
      <c r="SM115" s="101" t="str">
        <f>IF(SL115&gt;0,INDEX(Вхідні_дані!$A$347:$J$396,MATCH(SL115,Вхідні_дані!$D$347:$D$396,0),10),"-")</f>
        <v>-</v>
      </c>
      <c r="SN115" s="9"/>
      <c r="SO115" s="11"/>
      <c r="SP115" s="102" t="str">
        <f t="shared" si="363"/>
        <v>-</v>
      </c>
      <c r="SR115" s="103" t="str">
        <f>IF(SQ115&gt;0,INDEX(Вхідні_дані!$A$347:$J$396,MATCH(SQ115,Вхідні_дані!$D$347:$D$396,0),5),"-")</f>
        <v>-</v>
      </c>
      <c r="SS115" s="112">
        <v>4</v>
      </c>
      <c r="ST115" s="8"/>
      <c r="SU115" s="101" t="str">
        <f>IF(ST115&gt;0,INDEX(Вхідні_дані!$A$347:$J$396,MATCH(ST115,Вхідні_дані!$D$347:$D$396,0),10),"-")</f>
        <v>-</v>
      </c>
      <c r="SV115" s="9"/>
      <c r="SW115" s="11"/>
      <c r="SX115" s="102" t="str">
        <f t="shared" si="364"/>
        <v>-</v>
      </c>
      <c r="SZ115" s="103" t="str">
        <f>IF(SY115&gt;0,INDEX(Вхідні_дані!$A$347:$J$396,MATCH(SY115,Вхідні_дані!$D$347:$D$396,0),5),"-")</f>
        <v>-</v>
      </c>
      <c r="TA115" s="112">
        <v>4</v>
      </c>
      <c r="TB115" s="8"/>
      <c r="TC115" s="101" t="str">
        <f>IF(TB115&gt;0,INDEX(Вхідні_дані!$A$347:$J$396,MATCH(TB115,Вхідні_дані!$D$347:$D$396,0),10),"-")</f>
        <v>-</v>
      </c>
      <c r="TD115" s="9"/>
      <c r="TE115" s="11"/>
      <c r="TF115" s="102" t="str">
        <f t="shared" si="365"/>
        <v>-</v>
      </c>
      <c r="TH115" s="103" t="str">
        <f>IF(TG115&gt;0,INDEX(Вхідні_дані!$A$347:$J$396,MATCH(TG115,Вхідні_дані!$D$347:$D$396,0),5),"-")</f>
        <v>-</v>
      </c>
      <c r="TI115" s="112">
        <v>4</v>
      </c>
      <c r="TJ115" s="8"/>
      <c r="TK115" s="101" t="str">
        <f>IF(TJ115&gt;0,INDEX(Вхідні_дані!$A$347:$J$396,MATCH(TJ115,Вхідні_дані!$D$347:$D$396,0),10),"-")</f>
        <v>-</v>
      </c>
      <c r="TL115" s="9"/>
      <c r="TM115" s="11"/>
      <c r="TN115" s="102" t="str">
        <f t="shared" si="366"/>
        <v>-</v>
      </c>
      <c r="TP115" s="103" t="str">
        <f>IF(TO115&gt;0,INDEX(Вхідні_дані!$A$347:$J$396,MATCH(TO115,Вхідні_дані!$D$347:$D$396,0),5),"-")</f>
        <v>-</v>
      </c>
      <c r="TQ115" s="112">
        <v>4</v>
      </c>
      <c r="TR115" s="8"/>
      <c r="TS115" s="101" t="str">
        <f>IF(TR115&gt;0,INDEX(Вхідні_дані!$A$347:$J$396,MATCH(TR115,Вхідні_дані!$D$347:$D$396,0),10),"-")</f>
        <v>-</v>
      </c>
      <c r="TT115" s="9"/>
      <c r="TU115" s="11"/>
      <c r="TV115" s="102" t="str">
        <f t="shared" si="367"/>
        <v>-</v>
      </c>
      <c r="TX115" s="103" t="str">
        <f>IF(TW115&gt;0,INDEX(Вхідні_дані!$A$347:$J$396,MATCH(TW115,Вхідні_дані!$D$347:$D$396,0),5),"-")</f>
        <v>-</v>
      </c>
      <c r="TY115" s="112">
        <v>4</v>
      </c>
      <c r="TZ115" s="8"/>
      <c r="UA115" s="101" t="str">
        <f>IF(TZ115&gt;0,INDEX(Вхідні_дані!$A$347:$J$396,MATCH(TZ115,Вхідні_дані!$D$347:$D$396,0),10),"-")</f>
        <v>-</v>
      </c>
      <c r="UB115" s="9"/>
      <c r="UC115" s="11"/>
      <c r="UD115" s="102" t="str">
        <f t="shared" si="368"/>
        <v>-</v>
      </c>
      <c r="UF115" s="103" t="str">
        <f>IF(UE115&gt;0,INDEX(Вхідні_дані!$A$347:$J$396,MATCH(UE115,Вхідні_дані!$D$347:$D$396,0),5),"-")</f>
        <v>-</v>
      </c>
      <c r="UG115" s="112">
        <v>4</v>
      </c>
      <c r="UH115" s="8"/>
      <c r="UI115" s="101" t="str">
        <f>IF(UH115&gt;0,INDEX(Вхідні_дані!$A$347:$J$396,MATCH(UH115,Вхідні_дані!$D$347:$D$396,0),10),"-")</f>
        <v>-</v>
      </c>
      <c r="UJ115" s="9"/>
      <c r="UK115" s="11"/>
      <c r="UL115" s="102" t="str">
        <f t="shared" si="369"/>
        <v>-</v>
      </c>
      <c r="UN115" s="103" t="str">
        <f>IF(UM115&gt;0,INDEX(Вхідні_дані!$A$347:$J$396,MATCH(UM115,Вхідні_дані!$D$347:$D$396,0),5),"-")</f>
        <v>-</v>
      </c>
      <c r="UO115" s="112">
        <v>4</v>
      </c>
      <c r="UP115" s="8"/>
      <c r="UQ115" s="101" t="str">
        <f>IF(UP115&gt;0,INDEX(Вхідні_дані!$A$347:$J$396,MATCH(UP115,Вхідні_дані!$D$347:$D$396,0),10),"-")</f>
        <v>-</v>
      </c>
      <c r="UR115" s="9"/>
      <c r="US115" s="11"/>
      <c r="UT115" s="102" t="str">
        <f t="shared" si="370"/>
        <v>-</v>
      </c>
      <c r="UV115" s="103" t="str">
        <f>IF(UU115&gt;0,INDEX(Вхідні_дані!$A$347:$J$396,MATCH(UU115,Вхідні_дані!$D$347:$D$396,0),5),"-")</f>
        <v>-</v>
      </c>
      <c r="UW115" s="112">
        <v>4</v>
      </c>
      <c r="UX115" s="8"/>
      <c r="UY115" s="101" t="str">
        <f>IF(UX115&gt;0,INDEX(Вхідні_дані!$A$347:$J$396,MATCH(UX115,Вхідні_дані!$D$347:$D$396,0),10),"-")</f>
        <v>-</v>
      </c>
      <c r="UZ115" s="9"/>
      <c r="VA115" s="11"/>
      <c r="VB115" s="102" t="str">
        <f t="shared" si="371"/>
        <v>-</v>
      </c>
      <c r="VD115" s="103" t="str">
        <f>IF(VC115&gt;0,INDEX(Вхідні_дані!$A$347:$J$396,MATCH(VC115,Вхідні_дані!$D$347:$D$396,0),5),"-")</f>
        <v>-</v>
      </c>
      <c r="VE115" s="112">
        <v>4</v>
      </c>
      <c r="VF115" s="8"/>
      <c r="VG115" s="101" t="str">
        <f>IF(VF115&gt;0,INDEX(Вхідні_дані!$A$347:$J$396,MATCH(VF115,Вхідні_дані!$D$347:$D$396,0),10),"-")</f>
        <v>-</v>
      </c>
      <c r="VH115" s="9"/>
      <c r="VI115" s="11"/>
      <c r="VJ115" s="102" t="str">
        <f t="shared" si="372"/>
        <v>-</v>
      </c>
      <c r="VL115" s="103" t="str">
        <f>IF(VK115&gt;0,INDEX(Вхідні_дані!$A$347:$J$396,MATCH(VK115,Вхідні_дані!$D$347:$D$396,0),5),"-")</f>
        <v>-</v>
      </c>
      <c r="VM115" s="112">
        <v>4</v>
      </c>
      <c r="VN115" s="8"/>
      <c r="VO115" s="101" t="str">
        <f>IF(VN115&gt;0,INDEX(Вхідні_дані!$A$347:$J$396,MATCH(VN115,Вхідні_дані!$D$347:$D$396,0),10),"-")</f>
        <v>-</v>
      </c>
      <c r="VP115" s="9"/>
      <c r="VQ115" s="11"/>
      <c r="VR115" s="102" t="str">
        <f t="shared" si="373"/>
        <v>-</v>
      </c>
      <c r="VT115" s="103" t="str">
        <f>IF(VS115&gt;0,INDEX(Вхідні_дані!$A$347:$J$396,MATCH(VS115,Вхідні_дані!$D$347:$D$396,0),5),"-")</f>
        <v>-</v>
      </c>
      <c r="VU115" s="112">
        <v>4</v>
      </c>
      <c r="VV115" s="8"/>
      <c r="VW115" s="101" t="str">
        <f>IF(VV115&gt;0,INDEX(Вхідні_дані!$A$347:$J$396,MATCH(VV115,Вхідні_дані!$D$347:$D$396,0),10),"-")</f>
        <v>-</v>
      </c>
      <c r="VX115" s="9"/>
      <c r="VY115" s="11"/>
      <c r="VZ115" s="102" t="str">
        <f t="shared" si="374"/>
        <v>-</v>
      </c>
      <c r="WB115" s="103" t="str">
        <f>IF(WA115&gt;0,INDEX(Вхідні_дані!$A$347:$J$396,MATCH(WA115,Вхідні_дані!$D$347:$D$396,0),5),"-")</f>
        <v>-</v>
      </c>
      <c r="WC115" s="112">
        <v>4</v>
      </c>
      <c r="WD115" s="8"/>
      <c r="WE115" s="101" t="str">
        <f>IF(WD115&gt;0,INDEX(Вхідні_дані!$A$347:$J$396,MATCH(WD115,Вхідні_дані!$D$347:$D$396,0),10),"-")</f>
        <v>-</v>
      </c>
      <c r="WF115" s="9"/>
      <c r="WG115" s="11"/>
      <c r="WH115" s="102" t="str">
        <f t="shared" si="375"/>
        <v>-</v>
      </c>
      <c r="WJ115" s="103" t="str">
        <f>IF(WI115&gt;0,INDEX(Вхідні_дані!$A$347:$J$396,MATCH(WI115,Вхідні_дані!$D$347:$D$396,0),5),"-")</f>
        <v>-</v>
      </c>
      <c r="WK115" s="112">
        <v>4</v>
      </c>
      <c r="WL115" s="8"/>
      <c r="WM115" s="101" t="str">
        <f>IF(WL115&gt;0,INDEX(Вхідні_дані!$A$347:$J$396,MATCH(WL115,Вхідні_дані!$D$347:$D$396,0),10),"-")</f>
        <v>-</v>
      </c>
      <c r="WN115" s="9"/>
      <c r="WO115" s="11"/>
      <c r="WP115" s="102" t="str">
        <f t="shared" si="376"/>
        <v>-</v>
      </c>
      <c r="WR115" s="103" t="str">
        <f>IF(WQ115&gt;0,INDEX(Вхідні_дані!$A$347:$J$396,MATCH(WQ115,Вхідні_дані!$D$347:$D$396,0),5),"-")</f>
        <v>-</v>
      </c>
      <c r="WS115" s="112">
        <v>4</v>
      </c>
      <c r="WT115" s="8"/>
      <c r="WU115" s="101" t="str">
        <f>IF(WT115&gt;0,INDEX(Вхідні_дані!$A$347:$J$396,MATCH(WT115,Вхідні_дані!$D$347:$D$396,0),10),"-")</f>
        <v>-</v>
      </c>
      <c r="WV115" s="9"/>
      <c r="WW115" s="11"/>
      <c r="WX115" s="102" t="str">
        <f t="shared" si="377"/>
        <v>-</v>
      </c>
      <c r="WZ115" s="103" t="str">
        <f>IF(WY115&gt;0,INDEX(Вхідні_дані!$A$347:$J$396,MATCH(WY115,Вхідні_дані!$D$347:$D$396,0),5),"-")</f>
        <v>-</v>
      </c>
      <c r="XA115" s="112">
        <v>4</v>
      </c>
      <c r="XB115" s="8"/>
      <c r="XC115" s="101" t="str">
        <f>IF(XB115&gt;0,INDEX(Вхідні_дані!$A$347:$J$396,MATCH(XB115,Вхідні_дані!$D$347:$D$396,0),10),"-")</f>
        <v>-</v>
      </c>
      <c r="XD115" s="9"/>
      <c r="XE115" s="11"/>
      <c r="XF115" s="102" t="str">
        <f t="shared" si="378"/>
        <v>-</v>
      </c>
      <c r="XH115" s="103" t="str">
        <f>IF(XG115&gt;0,INDEX(Вхідні_дані!$A$347:$J$396,MATCH(XG115,Вхідні_дані!$D$347:$D$396,0),5),"-")</f>
        <v>-</v>
      </c>
      <c r="XI115" s="112">
        <v>4</v>
      </c>
      <c r="XJ115" s="8"/>
      <c r="XK115" s="101" t="str">
        <f>IF(XJ115&gt;0,INDEX(Вхідні_дані!$A$347:$J$396,MATCH(XJ115,Вхідні_дані!$D$347:$D$396,0),10),"-")</f>
        <v>-</v>
      </c>
      <c r="XL115" s="9"/>
      <c r="XM115" s="11"/>
      <c r="XN115" s="102" t="str">
        <f t="shared" si="379"/>
        <v>-</v>
      </c>
      <c r="XP115" s="103" t="str">
        <f>IF(XO115&gt;0,INDEX(Вхідні_дані!$A$347:$J$396,MATCH(XO115,Вхідні_дані!$D$347:$D$396,0),5),"-")</f>
        <v>-</v>
      </c>
      <c r="XQ115" s="112">
        <v>4</v>
      </c>
      <c r="XR115" s="8"/>
      <c r="XS115" s="101" t="str">
        <f>IF(XR115&gt;0,INDEX(Вхідні_дані!$A$347:$J$396,MATCH(XR115,Вхідні_дані!$D$347:$D$396,0),10),"-")</f>
        <v>-</v>
      </c>
      <c r="XT115" s="9"/>
      <c r="XU115" s="11"/>
      <c r="XV115" s="102" t="str">
        <f t="shared" si="380"/>
        <v>-</v>
      </c>
      <c r="XX115" s="103" t="str">
        <f>IF(XW115&gt;0,INDEX(Вхідні_дані!$A$347:$J$396,MATCH(XW115,Вхідні_дані!$D$347:$D$396,0),5),"-")</f>
        <v>-</v>
      </c>
      <c r="XY115" s="112">
        <v>4</v>
      </c>
      <c r="XZ115" s="8"/>
      <c r="YA115" s="101" t="str">
        <f>IF(XZ115&gt;0,INDEX(Вхідні_дані!$A$347:$J$396,MATCH(XZ115,Вхідні_дані!$D$347:$D$396,0),10),"-")</f>
        <v>-</v>
      </c>
      <c r="YB115" s="9"/>
      <c r="YC115" s="11"/>
      <c r="YD115" s="102" t="str">
        <f t="shared" si="381"/>
        <v>-</v>
      </c>
      <c r="YF115" s="103" t="str">
        <f>IF(YE115&gt;0,INDEX(Вхідні_дані!$A$347:$J$396,MATCH(YE115,Вхідні_дані!$D$347:$D$396,0),5),"-")</f>
        <v>-</v>
      </c>
      <c r="YG115" s="112">
        <v>4</v>
      </c>
      <c r="YH115" s="8"/>
      <c r="YI115" s="101" t="str">
        <f>IF(YH115&gt;0,INDEX(Вхідні_дані!$A$347:$J$396,MATCH(YH115,Вхідні_дані!$D$347:$D$396,0),10),"-")</f>
        <v>-</v>
      </c>
      <c r="YJ115" s="9"/>
      <c r="YK115" s="11"/>
      <c r="YL115" s="102" t="str">
        <f t="shared" si="382"/>
        <v>-</v>
      </c>
      <c r="YN115" s="103" t="str">
        <f>IF(YM115&gt;0,INDEX(Вхідні_дані!$A$347:$J$396,MATCH(YM115,Вхідні_дані!$D$347:$D$396,0),5),"-")</f>
        <v>-</v>
      </c>
      <c r="YO115" s="112">
        <v>4</v>
      </c>
      <c r="YP115" s="8"/>
      <c r="YQ115" s="101" t="str">
        <f>IF(YP115&gt;0,INDEX(Вхідні_дані!$A$347:$J$396,MATCH(YP115,Вхідні_дані!$D$347:$D$396,0),10),"-")</f>
        <v>-</v>
      </c>
      <c r="YR115" s="9"/>
      <c r="YS115" s="11"/>
      <c r="YT115" s="102" t="str">
        <f t="shared" si="383"/>
        <v>-</v>
      </c>
      <c r="YV115" s="103" t="str">
        <f>IF(YU115&gt;0,INDEX(Вхідні_дані!$A$347:$J$396,MATCH(YU115,Вхідні_дані!$D$347:$D$396,0),5),"-")</f>
        <v>-</v>
      </c>
      <c r="YW115" s="112">
        <v>4</v>
      </c>
      <c r="YX115" s="8"/>
      <c r="YY115" s="101" t="str">
        <f>IF(YX115&gt;0,INDEX(Вхідні_дані!$A$347:$J$396,MATCH(YX115,Вхідні_дані!$D$347:$D$396,0),10),"-")</f>
        <v>-</v>
      </c>
      <c r="YZ115" s="9"/>
      <c r="ZA115" s="11"/>
      <c r="ZB115" s="102" t="str">
        <f t="shared" si="384"/>
        <v>-</v>
      </c>
      <c r="ZD115" s="103" t="str">
        <f>IF(ZC115&gt;0,INDEX(Вхідні_дані!$A$347:$J$396,MATCH(ZC115,Вхідні_дані!$D$347:$D$396,0),5),"-")</f>
        <v>-</v>
      </c>
      <c r="ZE115" s="112">
        <v>4</v>
      </c>
      <c r="ZF115" s="8"/>
      <c r="ZG115" s="101" t="str">
        <f>IF(ZF115&gt;0,INDEX(Вхідні_дані!$A$347:$J$396,MATCH(ZF115,Вхідні_дані!$D$347:$D$396,0),10),"-")</f>
        <v>-</v>
      </c>
      <c r="ZH115" s="9"/>
      <c r="ZI115" s="11"/>
      <c r="ZJ115" s="102" t="str">
        <f t="shared" si="385"/>
        <v>-</v>
      </c>
      <c r="ZL115" s="103" t="str">
        <f>IF(ZK115&gt;0,INDEX(Вхідні_дані!$A$347:$J$396,MATCH(ZK115,Вхідні_дані!$D$347:$D$396,0),5),"-")</f>
        <v>-</v>
      </c>
      <c r="ZM115" s="112">
        <v>4</v>
      </c>
      <c r="ZN115" s="8"/>
      <c r="ZO115" s="101" t="str">
        <f>IF(ZN115&gt;0,INDEX(Вхідні_дані!$A$347:$J$396,MATCH(ZN115,Вхідні_дані!$D$347:$D$396,0),10),"-")</f>
        <v>-</v>
      </c>
      <c r="ZP115" s="9"/>
      <c r="ZQ115" s="11"/>
      <c r="ZR115" s="102" t="str">
        <f t="shared" si="386"/>
        <v>-</v>
      </c>
      <c r="ZT115" s="103" t="str">
        <f>IF(ZS115&gt;0,INDEX(Вхідні_дані!$A$347:$J$396,MATCH(ZS115,Вхідні_дані!$D$347:$D$396,0),5),"-")</f>
        <v>-</v>
      </c>
      <c r="ZU115" s="112">
        <v>4</v>
      </c>
      <c r="ZV115" s="8"/>
      <c r="ZW115" s="101" t="str">
        <f>IF(ZV115&gt;0,INDEX(Вхідні_дані!$A$347:$J$396,MATCH(ZV115,Вхідні_дані!$D$347:$D$396,0),10),"-")</f>
        <v>-</v>
      </c>
      <c r="ZX115" s="9"/>
      <c r="ZY115" s="11"/>
      <c r="ZZ115" s="102" t="str">
        <f t="shared" si="387"/>
        <v>-</v>
      </c>
      <c r="AAB115" s="103" t="str">
        <f>IF(AAA115&gt;0,INDEX(Вхідні_дані!$A$347:$J$396,MATCH(AAA115,Вхідні_дані!$D$347:$D$396,0),5),"-")</f>
        <v>-</v>
      </c>
      <c r="AAC115" s="112">
        <v>4</v>
      </c>
      <c r="AAD115" s="8"/>
      <c r="AAE115" s="101" t="str">
        <f>IF(AAD115&gt;0,INDEX(Вхідні_дані!$A$347:$J$396,MATCH(AAD115,Вхідні_дані!$D$347:$D$396,0),10),"-")</f>
        <v>-</v>
      </c>
      <c r="AAF115" s="9"/>
      <c r="AAG115" s="11"/>
      <c r="AAH115" s="102" t="str">
        <f t="shared" si="388"/>
        <v>-</v>
      </c>
      <c r="AAJ115" s="103" t="str">
        <f>IF(AAI115&gt;0,INDEX(Вхідні_дані!$A$347:$J$396,MATCH(AAI115,Вхідні_дані!$D$347:$D$396,0),5),"-")</f>
        <v>-</v>
      </c>
      <c r="AAK115" s="112">
        <v>4</v>
      </c>
      <c r="AAL115" s="8"/>
      <c r="AAM115" s="101" t="str">
        <f>IF(AAL115&gt;0,INDEX(Вхідні_дані!$A$347:$J$396,MATCH(AAL115,Вхідні_дані!$D$347:$D$396,0),10),"-")</f>
        <v>-</v>
      </c>
      <c r="AAN115" s="9"/>
      <c r="AAO115" s="11"/>
      <c r="AAP115" s="102" t="str">
        <f t="shared" si="389"/>
        <v>-</v>
      </c>
      <c r="AAR115" s="103" t="str">
        <f>IF(AAQ115&gt;0,INDEX(Вхідні_дані!$A$347:$J$396,MATCH(AAQ115,Вхідні_дані!$D$347:$D$396,0),5),"-")</f>
        <v>-</v>
      </c>
      <c r="AAS115" s="112">
        <v>4</v>
      </c>
      <c r="AAT115" s="8"/>
      <c r="AAU115" s="101" t="str">
        <f>IF(AAT115&gt;0,INDEX(Вхідні_дані!$A$347:$J$396,MATCH(AAT115,Вхідні_дані!$D$347:$D$396,0),10),"-")</f>
        <v>-</v>
      </c>
      <c r="AAV115" s="9"/>
      <c r="AAW115" s="11"/>
      <c r="AAX115" s="102" t="str">
        <f t="shared" si="390"/>
        <v>-</v>
      </c>
      <c r="AAZ115" s="103" t="str">
        <f>IF(AAY115&gt;0,INDEX(Вхідні_дані!$A$347:$J$396,MATCH(AAY115,Вхідні_дані!$D$347:$D$396,0),5),"-")</f>
        <v>-</v>
      </c>
      <c r="ABA115" s="112">
        <v>4</v>
      </c>
      <c r="ABB115" s="8"/>
      <c r="ABC115" s="101" t="str">
        <f>IF(ABB115&gt;0,INDEX(Вхідні_дані!$A$347:$J$396,MATCH(ABB115,Вхідні_дані!$D$347:$D$396,0),10),"-")</f>
        <v>-</v>
      </c>
      <c r="ABD115" s="9"/>
      <c r="ABE115" s="11"/>
      <c r="ABF115" s="102" t="str">
        <f t="shared" si="391"/>
        <v>-</v>
      </c>
      <c r="ABH115" s="103" t="str">
        <f>IF(ABG115&gt;0,INDEX(Вхідні_дані!$A$347:$J$396,MATCH(ABG115,Вхідні_дані!$D$347:$D$396,0),5),"-")</f>
        <v>-</v>
      </c>
      <c r="ABI115" s="112">
        <v>4</v>
      </c>
      <c r="ABJ115" s="8"/>
      <c r="ABK115" s="101" t="str">
        <f>IF(ABJ115&gt;0,INDEX(Вхідні_дані!$A$347:$J$396,MATCH(ABJ115,Вхідні_дані!$D$347:$D$396,0),10),"-")</f>
        <v>-</v>
      </c>
      <c r="ABL115" s="9"/>
      <c r="ABM115" s="11"/>
      <c r="ABN115" s="102" t="str">
        <f t="shared" si="392"/>
        <v>-</v>
      </c>
      <c r="ABP115" s="103" t="str">
        <f>IF(ABO115&gt;0,INDEX(Вхідні_дані!$A$347:$J$396,MATCH(ABO115,Вхідні_дані!$D$347:$D$396,0),5),"-")</f>
        <v>-</v>
      </c>
      <c r="ABQ115" s="112">
        <v>4</v>
      </c>
      <c r="ABR115" s="8"/>
      <c r="ABS115" s="101" t="str">
        <f>IF(ABR115&gt;0,INDEX(Вхідні_дані!$A$347:$J$396,MATCH(ABR115,Вхідні_дані!$D$347:$D$396,0),10),"-")</f>
        <v>-</v>
      </c>
      <c r="ABT115" s="9"/>
      <c r="ABU115" s="11"/>
      <c r="ABV115" s="102" t="str">
        <f t="shared" si="393"/>
        <v>-</v>
      </c>
      <c r="ABX115" s="103" t="str">
        <f>IF(ABW115&gt;0,INDEX(Вхідні_дані!$A$347:$J$396,MATCH(ABW115,Вхідні_дані!$D$347:$D$396,0),5),"-")</f>
        <v>-</v>
      </c>
      <c r="ABY115" s="112">
        <v>4</v>
      </c>
      <c r="ABZ115" s="8"/>
      <c r="ACA115" s="101" t="str">
        <f>IF(ABZ115&gt;0,INDEX(Вхідні_дані!$A$347:$J$396,MATCH(ABZ115,Вхідні_дані!$D$347:$D$396,0),10),"-")</f>
        <v>-</v>
      </c>
      <c r="ACB115" s="9"/>
      <c r="ACC115" s="11"/>
      <c r="ACD115" s="102" t="str">
        <f t="shared" si="394"/>
        <v>-</v>
      </c>
      <c r="ACF115" s="103" t="str">
        <f>IF(ACE115&gt;0,INDEX(Вхідні_дані!$A$347:$J$396,MATCH(ACE115,Вхідні_дані!$D$347:$D$396,0),5),"-")</f>
        <v>-</v>
      </c>
      <c r="ACG115" s="112">
        <v>4</v>
      </c>
      <c r="ACH115" s="8"/>
      <c r="ACI115" s="101" t="str">
        <f>IF(ACH115&gt;0,INDEX(Вхідні_дані!$A$347:$J$396,MATCH(ACH115,Вхідні_дані!$D$347:$D$396,0),10),"-")</f>
        <v>-</v>
      </c>
      <c r="ACJ115" s="9"/>
      <c r="ACK115" s="11"/>
      <c r="ACL115" s="102" t="str">
        <f t="shared" si="395"/>
        <v>-</v>
      </c>
      <c r="ACN115" s="103" t="str">
        <f>IF(ACM115&gt;0,INDEX(Вхідні_дані!$A$347:$J$396,MATCH(ACM115,Вхідні_дані!$D$347:$D$396,0),5),"-")</f>
        <v>-</v>
      </c>
      <c r="ACO115" s="112">
        <v>4</v>
      </c>
      <c r="ACP115" s="8"/>
      <c r="ACQ115" s="101" t="str">
        <f>IF(ACP115&gt;0,INDEX(Вхідні_дані!$A$347:$J$396,MATCH(ACP115,Вхідні_дані!$D$347:$D$396,0),10),"-")</f>
        <v>-</v>
      </c>
      <c r="ACR115" s="9"/>
      <c r="ACS115" s="11"/>
      <c r="ACT115" s="102" t="str">
        <f t="shared" si="396"/>
        <v>-</v>
      </c>
      <c r="ACV115" s="103" t="str">
        <f>IF(ACU115&gt;0,INDEX(Вхідні_дані!$A$347:$J$396,MATCH(ACU115,Вхідні_дані!$D$347:$D$396,0),5),"-")</f>
        <v>-</v>
      </c>
      <c r="ACW115" s="112">
        <v>4</v>
      </c>
      <c r="ACX115" s="8"/>
      <c r="ACY115" s="101" t="str">
        <f>IF(ACX115&gt;0,INDEX(Вхідні_дані!$A$347:$J$396,MATCH(ACX115,Вхідні_дані!$D$347:$D$396,0),10),"-")</f>
        <v>-</v>
      </c>
      <c r="ACZ115" s="9"/>
      <c r="ADA115" s="11"/>
      <c r="ADB115" s="102" t="str">
        <f t="shared" si="397"/>
        <v>-</v>
      </c>
      <c r="ADD115" s="103" t="str">
        <f>IF(ADC115&gt;0,INDEX(Вхідні_дані!$A$347:$J$396,MATCH(ADC115,Вхідні_дані!$D$347:$D$396,0),5),"-")</f>
        <v>-</v>
      </c>
      <c r="ADE115" s="112">
        <v>4</v>
      </c>
      <c r="ADF115" s="8"/>
      <c r="ADG115" s="101" t="str">
        <f>IF(ADF115&gt;0,INDEX(Вхідні_дані!$A$347:$J$396,MATCH(ADF115,Вхідні_дані!$D$347:$D$396,0),10),"-")</f>
        <v>-</v>
      </c>
      <c r="ADH115" s="9"/>
      <c r="ADI115" s="11"/>
      <c r="ADJ115" s="102" t="str">
        <f t="shared" si="398"/>
        <v>-</v>
      </c>
      <c r="ADL115" s="103" t="str">
        <f>IF(ADK115&gt;0,INDEX(Вхідні_дані!$A$347:$J$396,MATCH(ADK115,Вхідні_дані!$D$347:$D$396,0),5),"-")</f>
        <v>-</v>
      </c>
      <c r="ADM115" s="112">
        <v>4</v>
      </c>
      <c r="ADN115" s="8"/>
      <c r="ADO115" s="101" t="str">
        <f>IF(ADN115&gt;0,INDEX(Вхідні_дані!$A$347:$J$396,MATCH(ADN115,Вхідні_дані!$D$347:$D$396,0),10),"-")</f>
        <v>-</v>
      </c>
      <c r="ADP115" s="9"/>
      <c r="ADQ115" s="11"/>
      <c r="ADR115" s="102" t="str">
        <f t="shared" si="399"/>
        <v>-</v>
      </c>
      <c r="ADT115" s="103" t="str">
        <f>IF(ADS115&gt;0,INDEX(Вхідні_дані!$A$347:$J$396,MATCH(ADS115,Вхідні_дані!$D$347:$D$396,0),5),"-")</f>
        <v>-</v>
      </c>
    </row>
    <row r="116" spans="1:800" ht="24.75" customHeight="1" outlineLevel="1" x14ac:dyDescent="0.25">
      <c r="A116" s="112">
        <v>5</v>
      </c>
      <c r="B116" s="8"/>
      <c r="C116" s="101" t="str">
        <f>IF(B116&gt;0,INDEX(Вхідні_дані!$A$347:$J$396,MATCH(B116,Вхідні_дані!$D$347:$D$396,0),10),"-")</f>
        <v>-</v>
      </c>
      <c r="D116" s="9"/>
      <c r="E116" s="11"/>
      <c r="F116" s="102" t="str">
        <f t="shared" si="300"/>
        <v>-</v>
      </c>
      <c r="H116" s="103" t="str">
        <f>IF(G116&gt;0,INDEX(Вхідні_дані!$A$347:$J$396,MATCH(G116,Вхідні_дані!$D$347:$D$396,0),5),"-")</f>
        <v>-</v>
      </c>
      <c r="I116" s="112">
        <v>5</v>
      </c>
      <c r="J116" s="8"/>
      <c r="K116" s="101" t="str">
        <f>IF(J116&gt;0,INDEX(Вхідні_дані!$A$347:$J$396,MATCH(J116,Вхідні_дані!$D$347:$D$396,0),10),"-")</f>
        <v>-</v>
      </c>
      <c r="L116" s="9"/>
      <c r="M116" s="11"/>
      <c r="N116" s="102" t="str">
        <f t="shared" si="301"/>
        <v>-</v>
      </c>
      <c r="P116" s="103" t="str">
        <f>IF(O116&gt;0,INDEX(Вхідні_дані!$A$347:$J$396,MATCH(O116,Вхідні_дані!$D$347:$D$396,0),5),"-")</f>
        <v>-</v>
      </c>
      <c r="Q116" s="112">
        <v>5</v>
      </c>
      <c r="R116" s="8"/>
      <c r="S116" s="101" t="str">
        <f>IF(R116&gt;0,INDEX(Вхідні_дані!$A$347:$J$396,MATCH(R116,Вхідні_дані!$D$347:$D$396,0),10),"-")</f>
        <v>-</v>
      </c>
      <c r="T116" s="9"/>
      <c r="U116" s="11"/>
      <c r="V116" s="102" t="str">
        <f t="shared" si="302"/>
        <v>-</v>
      </c>
      <c r="X116" s="103" t="str">
        <f>IF(W116&gt;0,INDEX(Вхідні_дані!$A$347:$J$396,MATCH(W116,Вхідні_дані!$D$347:$D$396,0),5),"-")</f>
        <v>-</v>
      </c>
      <c r="Y116" s="112">
        <v>5</v>
      </c>
      <c r="Z116" s="8"/>
      <c r="AA116" s="101" t="str">
        <f>IF(Z116&gt;0,INDEX(Вхідні_дані!$A$347:$J$396,MATCH(Z116,Вхідні_дані!$D$347:$D$396,0),10),"-")</f>
        <v>-</v>
      </c>
      <c r="AB116" s="9"/>
      <c r="AC116" s="11"/>
      <c r="AD116" s="102" t="str">
        <f t="shared" si="303"/>
        <v>-</v>
      </c>
      <c r="AF116" s="103" t="str">
        <f>IF(AE116&gt;0,INDEX(Вхідні_дані!$A$347:$J$396,MATCH(AE116,Вхідні_дані!$D$347:$D$396,0),5),"-")</f>
        <v>-</v>
      </c>
      <c r="AG116" s="112">
        <v>5</v>
      </c>
      <c r="AH116" s="8"/>
      <c r="AI116" s="101" t="str">
        <f>IF(AH116&gt;0,INDEX(Вхідні_дані!$A$347:$J$396,MATCH(AH116,Вхідні_дані!$D$347:$D$396,0),10),"-")</f>
        <v>-</v>
      </c>
      <c r="AJ116" s="9"/>
      <c r="AK116" s="11"/>
      <c r="AL116" s="102" t="str">
        <f t="shared" si="304"/>
        <v>-</v>
      </c>
      <c r="AN116" s="103" t="str">
        <f>IF(AM116&gt;0,INDEX(Вхідні_дані!$A$347:$J$396,MATCH(AM116,Вхідні_дані!$D$347:$D$396,0),5),"-")</f>
        <v>-</v>
      </c>
      <c r="AO116" s="112">
        <v>5</v>
      </c>
      <c r="AP116" s="8"/>
      <c r="AQ116" s="101" t="str">
        <f>IF(AP116&gt;0,INDEX(Вхідні_дані!$A$347:$J$396,MATCH(AP116,Вхідні_дані!$D$347:$D$396,0),10),"-")</f>
        <v>-</v>
      </c>
      <c r="AR116" s="9"/>
      <c r="AS116" s="11"/>
      <c r="AT116" s="102" t="str">
        <f t="shared" si="305"/>
        <v>-</v>
      </c>
      <c r="AV116" s="103" t="str">
        <f>IF(AU116&gt;0,INDEX(Вхідні_дані!$A$347:$J$396,MATCH(AU116,Вхідні_дані!$D$347:$D$396,0),5),"-")</f>
        <v>-</v>
      </c>
      <c r="AW116" s="112">
        <v>5</v>
      </c>
      <c r="AX116" s="8"/>
      <c r="AY116" s="101" t="str">
        <f>IF(AX116&gt;0,INDEX(Вхідні_дані!$A$347:$J$396,MATCH(AX116,Вхідні_дані!$D$347:$D$396,0),10),"-")</f>
        <v>-</v>
      </c>
      <c r="AZ116" s="9"/>
      <c r="BA116" s="11"/>
      <c r="BB116" s="102" t="str">
        <f t="shared" si="306"/>
        <v>-</v>
      </c>
      <c r="BD116" s="103" t="str">
        <f>IF(BC116&gt;0,INDEX(Вхідні_дані!$A$347:$J$396,MATCH(BC116,Вхідні_дані!$D$347:$D$396,0),5),"-")</f>
        <v>-</v>
      </c>
      <c r="BE116" s="112">
        <v>5</v>
      </c>
      <c r="BF116" s="8"/>
      <c r="BG116" s="101" t="str">
        <f>IF(BF116&gt;0,INDEX(Вхідні_дані!$A$347:$J$396,MATCH(BF116,Вхідні_дані!$D$347:$D$396,0),10),"-")</f>
        <v>-</v>
      </c>
      <c r="BH116" s="9"/>
      <c r="BI116" s="11"/>
      <c r="BJ116" s="102" t="str">
        <f t="shared" si="307"/>
        <v>-</v>
      </c>
      <c r="BL116" s="103" t="str">
        <f>IF(BK116&gt;0,INDEX(Вхідні_дані!$A$347:$J$396,MATCH(BK116,Вхідні_дані!$D$347:$D$396,0),5),"-")</f>
        <v>-</v>
      </c>
      <c r="BM116" s="112">
        <v>5</v>
      </c>
      <c r="BN116" s="8"/>
      <c r="BO116" s="101" t="str">
        <f>IF(BN116&gt;0,INDEX(Вхідні_дані!$A$347:$J$396,MATCH(BN116,Вхідні_дані!$D$347:$D$396,0),10),"-")</f>
        <v>-</v>
      </c>
      <c r="BP116" s="9"/>
      <c r="BQ116" s="11"/>
      <c r="BR116" s="102" t="str">
        <f t="shared" si="308"/>
        <v>-</v>
      </c>
      <c r="BT116" s="103" t="str">
        <f>IF(BS116&gt;0,INDEX(Вхідні_дані!$A$347:$J$396,MATCH(BS116,Вхідні_дані!$D$347:$D$396,0),5),"-")</f>
        <v>-</v>
      </c>
      <c r="BU116" s="112">
        <v>5</v>
      </c>
      <c r="BV116" s="8"/>
      <c r="BW116" s="101" t="str">
        <f>IF(BV116&gt;0,INDEX(Вхідні_дані!$A$347:$J$396,MATCH(BV116,Вхідні_дані!$D$347:$D$396,0),10),"-")</f>
        <v>-</v>
      </c>
      <c r="BX116" s="9"/>
      <c r="BY116" s="11"/>
      <c r="BZ116" s="102" t="str">
        <f t="shared" si="309"/>
        <v>-</v>
      </c>
      <c r="CB116" s="103" t="str">
        <f>IF(CA116&gt;0,INDEX(Вхідні_дані!$A$347:$J$396,MATCH(CA116,Вхідні_дані!$D$347:$D$396,0),5),"-")</f>
        <v>-</v>
      </c>
      <c r="CC116" s="112">
        <v>5</v>
      </c>
      <c r="CD116" s="8"/>
      <c r="CE116" s="101" t="str">
        <f>IF(CD116&gt;0,INDEX(Вхідні_дані!$A$347:$J$396,MATCH(CD116,Вхідні_дані!$D$347:$D$396,0),10),"-")</f>
        <v>-</v>
      </c>
      <c r="CF116" s="9"/>
      <c r="CG116" s="11"/>
      <c r="CH116" s="102" t="str">
        <f t="shared" si="310"/>
        <v>-</v>
      </c>
      <c r="CJ116" s="103" t="str">
        <f>IF(CI116&gt;0,INDEX(Вхідні_дані!$A$347:$J$396,MATCH(CI116,Вхідні_дані!$D$347:$D$396,0),5),"-")</f>
        <v>-</v>
      </c>
      <c r="CK116" s="112">
        <v>5</v>
      </c>
      <c r="CL116" s="8"/>
      <c r="CM116" s="101" t="str">
        <f>IF(CL116&gt;0,INDEX(Вхідні_дані!$A$347:$J$396,MATCH(CL116,Вхідні_дані!$D$347:$D$396,0),10),"-")</f>
        <v>-</v>
      </c>
      <c r="CN116" s="9"/>
      <c r="CO116" s="11"/>
      <c r="CP116" s="102" t="str">
        <f t="shared" si="311"/>
        <v>-</v>
      </c>
      <c r="CR116" s="103" t="str">
        <f>IF(CQ116&gt;0,INDEX(Вхідні_дані!$A$347:$J$396,MATCH(CQ116,Вхідні_дані!$D$347:$D$396,0),5),"-")</f>
        <v>-</v>
      </c>
      <c r="CS116" s="112">
        <v>5</v>
      </c>
      <c r="CT116" s="8"/>
      <c r="CU116" s="101" t="str">
        <f>IF(CT116&gt;0,INDEX(Вхідні_дані!$A$347:$J$396,MATCH(CT116,Вхідні_дані!$D$347:$D$396,0),10),"-")</f>
        <v>-</v>
      </c>
      <c r="CV116" s="9"/>
      <c r="CW116" s="11"/>
      <c r="CX116" s="102" t="str">
        <f t="shared" si="312"/>
        <v>-</v>
      </c>
      <c r="CZ116" s="103" t="str">
        <f>IF(CY116&gt;0,INDEX(Вхідні_дані!$A$347:$J$396,MATCH(CY116,Вхідні_дані!$D$347:$D$396,0),5),"-")</f>
        <v>-</v>
      </c>
      <c r="DA116" s="112">
        <v>5</v>
      </c>
      <c r="DB116" s="8"/>
      <c r="DC116" s="101" t="str">
        <f>IF(DB116&gt;0,INDEX(Вхідні_дані!$A$347:$J$396,MATCH(DB116,Вхідні_дані!$D$347:$D$396,0),10),"-")</f>
        <v>-</v>
      </c>
      <c r="DD116" s="9"/>
      <c r="DE116" s="11"/>
      <c r="DF116" s="102" t="str">
        <f t="shared" si="313"/>
        <v>-</v>
      </c>
      <c r="DH116" s="103" t="str">
        <f>IF(DG116&gt;0,INDEX(Вхідні_дані!$A$347:$J$396,MATCH(DG116,Вхідні_дані!$D$347:$D$396,0),5),"-")</f>
        <v>-</v>
      </c>
      <c r="DI116" s="112">
        <v>5</v>
      </c>
      <c r="DJ116" s="8"/>
      <c r="DK116" s="101" t="str">
        <f>IF(DJ116&gt;0,INDEX(Вхідні_дані!$A$347:$J$396,MATCH(DJ116,Вхідні_дані!$D$347:$D$396,0),10),"-")</f>
        <v>-</v>
      </c>
      <c r="DL116" s="9"/>
      <c r="DM116" s="11"/>
      <c r="DN116" s="102" t="str">
        <f t="shared" si="314"/>
        <v>-</v>
      </c>
      <c r="DP116" s="103" t="str">
        <f>IF(DO116&gt;0,INDEX(Вхідні_дані!$A$347:$J$396,MATCH(DO116,Вхідні_дані!$D$347:$D$396,0),5),"-")</f>
        <v>-</v>
      </c>
      <c r="DQ116" s="112">
        <v>5</v>
      </c>
      <c r="DR116" s="8"/>
      <c r="DS116" s="101" t="str">
        <f>IF(DR116&gt;0,INDEX(Вхідні_дані!$A$347:$J$396,MATCH(DR116,Вхідні_дані!$D$347:$D$396,0),10),"-")</f>
        <v>-</v>
      </c>
      <c r="DT116" s="9"/>
      <c r="DU116" s="11"/>
      <c r="DV116" s="102" t="str">
        <f t="shared" si="315"/>
        <v>-</v>
      </c>
      <c r="DX116" s="103" t="str">
        <f>IF(DW116&gt;0,INDEX(Вхідні_дані!$A$347:$J$396,MATCH(DW116,Вхідні_дані!$D$347:$D$396,0),5),"-")</f>
        <v>-</v>
      </c>
      <c r="DY116" s="112">
        <v>5</v>
      </c>
      <c r="DZ116" s="8"/>
      <c r="EA116" s="101" t="str">
        <f>IF(DZ116&gt;0,INDEX(Вхідні_дані!$A$347:$J$396,MATCH(DZ116,Вхідні_дані!$D$347:$D$396,0),10),"-")</f>
        <v>-</v>
      </c>
      <c r="EB116" s="9"/>
      <c r="EC116" s="11"/>
      <c r="ED116" s="102" t="str">
        <f t="shared" si="316"/>
        <v>-</v>
      </c>
      <c r="EF116" s="103" t="str">
        <f>IF(EE116&gt;0,INDEX(Вхідні_дані!$A$347:$J$396,MATCH(EE116,Вхідні_дані!$D$347:$D$396,0),5),"-")</f>
        <v>-</v>
      </c>
      <c r="EG116" s="112">
        <v>5</v>
      </c>
      <c r="EH116" s="8"/>
      <c r="EI116" s="101" t="str">
        <f>IF(EH116&gt;0,INDEX(Вхідні_дані!$A$347:$J$396,MATCH(EH116,Вхідні_дані!$D$347:$D$396,0),10),"-")</f>
        <v>-</v>
      </c>
      <c r="EJ116" s="9"/>
      <c r="EK116" s="11"/>
      <c r="EL116" s="102" t="str">
        <f t="shared" si="317"/>
        <v>-</v>
      </c>
      <c r="EN116" s="103" t="str">
        <f>IF(EM116&gt;0,INDEX(Вхідні_дані!$A$347:$J$396,MATCH(EM116,Вхідні_дані!$D$347:$D$396,0),5),"-")</f>
        <v>-</v>
      </c>
      <c r="EO116" s="112">
        <v>5</v>
      </c>
      <c r="EP116" s="8"/>
      <c r="EQ116" s="101" t="str">
        <f>IF(EP116&gt;0,INDEX(Вхідні_дані!$A$347:$J$396,MATCH(EP116,Вхідні_дані!$D$347:$D$396,0),10),"-")</f>
        <v>-</v>
      </c>
      <c r="ER116" s="9"/>
      <c r="ES116" s="11"/>
      <c r="ET116" s="102" t="str">
        <f t="shared" si="318"/>
        <v>-</v>
      </c>
      <c r="EV116" s="103" t="str">
        <f>IF(EU116&gt;0,INDEX(Вхідні_дані!$A$347:$J$396,MATCH(EU116,Вхідні_дані!$D$347:$D$396,0),5),"-")</f>
        <v>-</v>
      </c>
      <c r="EW116" s="112">
        <v>5</v>
      </c>
      <c r="EX116" s="8"/>
      <c r="EY116" s="101" t="str">
        <f>IF(EX116&gt;0,INDEX(Вхідні_дані!$A$347:$J$396,MATCH(EX116,Вхідні_дані!$D$347:$D$396,0),10),"-")</f>
        <v>-</v>
      </c>
      <c r="EZ116" s="9"/>
      <c r="FA116" s="11"/>
      <c r="FB116" s="102" t="str">
        <f t="shared" si="319"/>
        <v>-</v>
      </c>
      <c r="FD116" s="103" t="str">
        <f>IF(FC116&gt;0,INDEX(Вхідні_дані!$A$347:$J$396,MATCH(FC116,Вхідні_дані!$D$347:$D$396,0),5),"-")</f>
        <v>-</v>
      </c>
      <c r="FE116" s="112">
        <v>5</v>
      </c>
      <c r="FF116" s="8"/>
      <c r="FG116" s="101" t="str">
        <f>IF(FF116&gt;0,INDEX(Вхідні_дані!$A$347:$J$396,MATCH(FF116,Вхідні_дані!$D$347:$D$396,0),10),"-")</f>
        <v>-</v>
      </c>
      <c r="FH116" s="9"/>
      <c r="FI116" s="11"/>
      <c r="FJ116" s="102" t="str">
        <f t="shared" si="320"/>
        <v>-</v>
      </c>
      <c r="FL116" s="103" t="str">
        <f>IF(FK116&gt;0,INDEX(Вхідні_дані!$A$347:$J$396,MATCH(FK116,Вхідні_дані!$D$347:$D$396,0),5),"-")</f>
        <v>-</v>
      </c>
      <c r="FM116" s="112">
        <v>5</v>
      </c>
      <c r="FN116" s="8"/>
      <c r="FO116" s="101" t="str">
        <f>IF(FN116&gt;0,INDEX(Вхідні_дані!$A$347:$J$396,MATCH(FN116,Вхідні_дані!$D$347:$D$396,0),10),"-")</f>
        <v>-</v>
      </c>
      <c r="FP116" s="9"/>
      <c r="FQ116" s="11"/>
      <c r="FR116" s="102" t="str">
        <f t="shared" si="321"/>
        <v>-</v>
      </c>
      <c r="FT116" s="103" t="str">
        <f>IF(FS116&gt;0,INDEX(Вхідні_дані!$A$347:$J$396,MATCH(FS116,Вхідні_дані!$D$347:$D$396,0),5),"-")</f>
        <v>-</v>
      </c>
      <c r="FU116" s="112">
        <v>5</v>
      </c>
      <c r="FV116" s="8"/>
      <c r="FW116" s="101" t="str">
        <f>IF(FV116&gt;0,INDEX(Вхідні_дані!$A$347:$J$396,MATCH(FV116,Вхідні_дані!$D$347:$D$396,0),10),"-")</f>
        <v>-</v>
      </c>
      <c r="FX116" s="9"/>
      <c r="FY116" s="11"/>
      <c r="FZ116" s="102" t="str">
        <f t="shared" si="322"/>
        <v>-</v>
      </c>
      <c r="GB116" s="103" t="str">
        <f>IF(GA116&gt;0,INDEX(Вхідні_дані!$A$347:$J$396,MATCH(GA116,Вхідні_дані!$D$347:$D$396,0),5),"-")</f>
        <v>-</v>
      </c>
      <c r="GC116" s="112">
        <v>5</v>
      </c>
      <c r="GD116" s="8"/>
      <c r="GE116" s="101" t="str">
        <f>IF(GD116&gt;0,INDEX(Вхідні_дані!$A$347:$J$396,MATCH(GD116,Вхідні_дані!$D$347:$D$396,0),10),"-")</f>
        <v>-</v>
      </c>
      <c r="GF116" s="9"/>
      <c r="GG116" s="11"/>
      <c r="GH116" s="102" t="str">
        <f t="shared" si="323"/>
        <v>-</v>
      </c>
      <c r="GJ116" s="103" t="str">
        <f>IF(GI116&gt;0,INDEX(Вхідні_дані!$A$347:$J$396,MATCH(GI116,Вхідні_дані!$D$347:$D$396,0),5),"-")</f>
        <v>-</v>
      </c>
      <c r="GK116" s="112">
        <v>5</v>
      </c>
      <c r="GL116" s="8"/>
      <c r="GM116" s="101" t="str">
        <f>IF(GL116&gt;0,INDEX(Вхідні_дані!$A$347:$J$396,MATCH(GL116,Вхідні_дані!$D$347:$D$396,0),10),"-")</f>
        <v>-</v>
      </c>
      <c r="GN116" s="9"/>
      <c r="GO116" s="11"/>
      <c r="GP116" s="102" t="str">
        <f t="shared" si="324"/>
        <v>-</v>
      </c>
      <c r="GR116" s="103" t="str">
        <f>IF(GQ116&gt;0,INDEX(Вхідні_дані!$A$347:$J$396,MATCH(GQ116,Вхідні_дані!$D$347:$D$396,0),5),"-")</f>
        <v>-</v>
      </c>
      <c r="GS116" s="112">
        <v>5</v>
      </c>
      <c r="GT116" s="8"/>
      <c r="GU116" s="101" t="str">
        <f>IF(GT116&gt;0,INDEX(Вхідні_дані!$A$347:$J$396,MATCH(GT116,Вхідні_дані!$D$347:$D$396,0),10),"-")</f>
        <v>-</v>
      </c>
      <c r="GV116" s="9"/>
      <c r="GW116" s="11"/>
      <c r="GX116" s="102" t="str">
        <f t="shared" si="325"/>
        <v>-</v>
      </c>
      <c r="GZ116" s="103" t="str">
        <f>IF(GY116&gt;0,INDEX(Вхідні_дані!$A$347:$J$396,MATCH(GY116,Вхідні_дані!$D$347:$D$396,0),5),"-")</f>
        <v>-</v>
      </c>
      <c r="HA116" s="112">
        <v>5</v>
      </c>
      <c r="HB116" s="8"/>
      <c r="HC116" s="101" t="str">
        <f>IF(HB116&gt;0,INDEX(Вхідні_дані!$A$347:$J$396,MATCH(HB116,Вхідні_дані!$D$347:$D$396,0),10),"-")</f>
        <v>-</v>
      </c>
      <c r="HD116" s="9"/>
      <c r="HE116" s="11"/>
      <c r="HF116" s="102" t="str">
        <f t="shared" si="326"/>
        <v>-</v>
      </c>
      <c r="HH116" s="103" t="str">
        <f>IF(HG116&gt;0,INDEX(Вхідні_дані!$A$347:$J$396,MATCH(HG116,Вхідні_дані!$D$347:$D$396,0),5),"-")</f>
        <v>-</v>
      </c>
      <c r="HI116" s="112">
        <v>5</v>
      </c>
      <c r="HJ116" s="8"/>
      <c r="HK116" s="101" t="str">
        <f>IF(HJ116&gt;0,INDEX(Вхідні_дані!$A$347:$J$396,MATCH(HJ116,Вхідні_дані!$D$347:$D$396,0),10),"-")</f>
        <v>-</v>
      </c>
      <c r="HL116" s="9"/>
      <c r="HM116" s="11"/>
      <c r="HN116" s="102" t="str">
        <f t="shared" si="327"/>
        <v>-</v>
      </c>
      <c r="HP116" s="103" t="str">
        <f>IF(HO116&gt;0,INDEX(Вхідні_дані!$A$347:$J$396,MATCH(HO116,Вхідні_дані!$D$347:$D$396,0),5),"-")</f>
        <v>-</v>
      </c>
      <c r="HQ116" s="112">
        <v>5</v>
      </c>
      <c r="HR116" s="8"/>
      <c r="HS116" s="101" t="str">
        <f>IF(HR116&gt;0,INDEX(Вхідні_дані!$A$347:$J$396,MATCH(HR116,Вхідні_дані!$D$347:$D$396,0),10),"-")</f>
        <v>-</v>
      </c>
      <c r="HT116" s="9"/>
      <c r="HU116" s="11"/>
      <c r="HV116" s="102" t="str">
        <f t="shared" si="328"/>
        <v>-</v>
      </c>
      <c r="HX116" s="103" t="str">
        <f>IF(HW116&gt;0,INDEX(Вхідні_дані!$A$347:$J$396,MATCH(HW116,Вхідні_дані!$D$347:$D$396,0),5),"-")</f>
        <v>-</v>
      </c>
      <c r="HY116" s="112">
        <v>5</v>
      </c>
      <c r="HZ116" s="8"/>
      <c r="IA116" s="101" t="str">
        <f>IF(HZ116&gt;0,INDEX(Вхідні_дані!$A$347:$J$396,MATCH(HZ116,Вхідні_дані!$D$347:$D$396,0),10),"-")</f>
        <v>-</v>
      </c>
      <c r="IB116" s="9"/>
      <c r="IC116" s="11"/>
      <c r="ID116" s="102" t="str">
        <f t="shared" si="329"/>
        <v>-</v>
      </c>
      <c r="IF116" s="103" t="str">
        <f>IF(IE116&gt;0,INDEX(Вхідні_дані!$A$347:$J$396,MATCH(IE116,Вхідні_дані!$D$347:$D$396,0),5),"-")</f>
        <v>-</v>
      </c>
      <c r="IG116" s="112">
        <v>5</v>
      </c>
      <c r="IH116" s="8"/>
      <c r="II116" s="101" t="str">
        <f>IF(IH116&gt;0,INDEX(Вхідні_дані!$A$347:$J$396,MATCH(IH116,Вхідні_дані!$D$347:$D$396,0),10),"-")</f>
        <v>-</v>
      </c>
      <c r="IJ116" s="9"/>
      <c r="IK116" s="11"/>
      <c r="IL116" s="102" t="str">
        <f t="shared" si="330"/>
        <v>-</v>
      </c>
      <c r="IN116" s="103" t="str">
        <f>IF(IM116&gt;0,INDEX(Вхідні_дані!$A$347:$J$396,MATCH(IM116,Вхідні_дані!$D$347:$D$396,0),5),"-")</f>
        <v>-</v>
      </c>
      <c r="IO116" s="112">
        <v>5</v>
      </c>
      <c r="IP116" s="8"/>
      <c r="IQ116" s="101" t="str">
        <f>IF(IP116&gt;0,INDEX(Вхідні_дані!$A$347:$J$396,MATCH(IP116,Вхідні_дані!$D$347:$D$396,0),10),"-")</f>
        <v>-</v>
      </c>
      <c r="IR116" s="9"/>
      <c r="IS116" s="11"/>
      <c r="IT116" s="102" t="str">
        <f t="shared" si="331"/>
        <v>-</v>
      </c>
      <c r="IV116" s="103" t="str">
        <f>IF(IU116&gt;0,INDEX(Вхідні_дані!$A$347:$J$396,MATCH(IU116,Вхідні_дані!$D$347:$D$396,0),5),"-")</f>
        <v>-</v>
      </c>
      <c r="IW116" s="112">
        <v>5</v>
      </c>
      <c r="IX116" s="8"/>
      <c r="IY116" s="101" t="str">
        <f>IF(IX116&gt;0,INDEX(Вхідні_дані!$A$347:$J$396,MATCH(IX116,Вхідні_дані!$D$347:$D$396,0),10),"-")</f>
        <v>-</v>
      </c>
      <c r="IZ116" s="9"/>
      <c r="JA116" s="11"/>
      <c r="JB116" s="102" t="str">
        <f t="shared" si="332"/>
        <v>-</v>
      </c>
      <c r="JD116" s="103" t="str">
        <f>IF(JC116&gt;0,INDEX(Вхідні_дані!$A$347:$J$396,MATCH(JC116,Вхідні_дані!$D$347:$D$396,0),5),"-")</f>
        <v>-</v>
      </c>
      <c r="JE116" s="112">
        <v>5</v>
      </c>
      <c r="JF116" s="8"/>
      <c r="JG116" s="101" t="str">
        <f>IF(JF116&gt;0,INDEX(Вхідні_дані!$A$347:$J$396,MATCH(JF116,Вхідні_дані!$D$347:$D$396,0),10),"-")</f>
        <v>-</v>
      </c>
      <c r="JH116" s="9"/>
      <c r="JI116" s="11"/>
      <c r="JJ116" s="102" t="str">
        <f t="shared" si="333"/>
        <v>-</v>
      </c>
      <c r="JL116" s="103" t="str">
        <f>IF(JK116&gt;0,INDEX(Вхідні_дані!$A$347:$J$396,MATCH(JK116,Вхідні_дані!$D$347:$D$396,0),5),"-")</f>
        <v>-</v>
      </c>
      <c r="JM116" s="112">
        <v>5</v>
      </c>
      <c r="JN116" s="8"/>
      <c r="JO116" s="101" t="str">
        <f>IF(JN116&gt;0,INDEX(Вхідні_дані!$A$347:$J$396,MATCH(JN116,Вхідні_дані!$D$347:$D$396,0),10),"-")</f>
        <v>-</v>
      </c>
      <c r="JP116" s="9"/>
      <c r="JQ116" s="11"/>
      <c r="JR116" s="102" t="str">
        <f t="shared" si="334"/>
        <v>-</v>
      </c>
      <c r="JT116" s="103" t="str">
        <f>IF(JS116&gt;0,INDEX(Вхідні_дані!$A$347:$J$396,MATCH(JS116,Вхідні_дані!$D$347:$D$396,0),5),"-")</f>
        <v>-</v>
      </c>
      <c r="JU116" s="112">
        <v>5</v>
      </c>
      <c r="JV116" s="8"/>
      <c r="JW116" s="101" t="str">
        <f>IF(JV116&gt;0,INDEX(Вхідні_дані!$A$347:$J$396,MATCH(JV116,Вхідні_дані!$D$347:$D$396,0),10),"-")</f>
        <v>-</v>
      </c>
      <c r="JX116" s="9"/>
      <c r="JY116" s="11"/>
      <c r="JZ116" s="102" t="str">
        <f t="shared" si="335"/>
        <v>-</v>
      </c>
      <c r="KB116" s="103" t="str">
        <f>IF(KA116&gt;0,INDEX(Вхідні_дані!$A$347:$J$396,MATCH(KA116,Вхідні_дані!$D$347:$D$396,0),5),"-")</f>
        <v>-</v>
      </c>
      <c r="KC116" s="112">
        <v>5</v>
      </c>
      <c r="KD116" s="8"/>
      <c r="KE116" s="101" t="str">
        <f>IF(KD116&gt;0,INDEX(Вхідні_дані!$A$347:$J$396,MATCH(KD116,Вхідні_дані!$D$347:$D$396,0),10),"-")</f>
        <v>-</v>
      </c>
      <c r="KF116" s="9"/>
      <c r="KG116" s="11"/>
      <c r="KH116" s="102" t="str">
        <f t="shared" si="336"/>
        <v>-</v>
      </c>
      <c r="KJ116" s="103" t="str">
        <f>IF(KI116&gt;0,INDEX(Вхідні_дані!$A$347:$J$396,MATCH(KI116,Вхідні_дані!$D$347:$D$396,0),5),"-")</f>
        <v>-</v>
      </c>
      <c r="KK116" s="112">
        <v>5</v>
      </c>
      <c r="KL116" s="8"/>
      <c r="KM116" s="101" t="str">
        <f>IF(KL116&gt;0,INDEX(Вхідні_дані!$A$347:$J$396,MATCH(KL116,Вхідні_дані!$D$347:$D$396,0),10),"-")</f>
        <v>-</v>
      </c>
      <c r="KN116" s="9"/>
      <c r="KO116" s="11"/>
      <c r="KP116" s="102" t="str">
        <f t="shared" si="337"/>
        <v>-</v>
      </c>
      <c r="KR116" s="103" t="str">
        <f>IF(KQ116&gt;0,INDEX(Вхідні_дані!$A$347:$J$396,MATCH(KQ116,Вхідні_дані!$D$347:$D$396,0),5),"-")</f>
        <v>-</v>
      </c>
      <c r="KS116" s="112">
        <v>5</v>
      </c>
      <c r="KT116" s="8"/>
      <c r="KU116" s="101" t="str">
        <f>IF(KT116&gt;0,INDEX(Вхідні_дані!$A$347:$J$396,MATCH(KT116,Вхідні_дані!$D$347:$D$396,0),10),"-")</f>
        <v>-</v>
      </c>
      <c r="KV116" s="9"/>
      <c r="KW116" s="11"/>
      <c r="KX116" s="102" t="str">
        <f t="shared" si="338"/>
        <v>-</v>
      </c>
      <c r="KZ116" s="103" t="str">
        <f>IF(KY116&gt;0,INDEX(Вхідні_дані!$A$347:$J$396,MATCH(KY116,Вхідні_дані!$D$347:$D$396,0),5),"-")</f>
        <v>-</v>
      </c>
      <c r="LA116" s="112">
        <v>5</v>
      </c>
      <c r="LB116" s="8"/>
      <c r="LC116" s="101" t="str">
        <f>IF(LB116&gt;0,INDEX(Вхідні_дані!$A$347:$J$396,MATCH(LB116,Вхідні_дані!$D$347:$D$396,0),10),"-")</f>
        <v>-</v>
      </c>
      <c r="LD116" s="9"/>
      <c r="LE116" s="11"/>
      <c r="LF116" s="102" t="str">
        <f t="shared" si="339"/>
        <v>-</v>
      </c>
      <c r="LH116" s="103" t="str">
        <f>IF(LG116&gt;0,INDEX(Вхідні_дані!$A$347:$J$396,MATCH(LG116,Вхідні_дані!$D$347:$D$396,0),5),"-")</f>
        <v>-</v>
      </c>
      <c r="LI116" s="112">
        <v>5</v>
      </c>
      <c r="LJ116" s="8"/>
      <c r="LK116" s="101" t="str">
        <f>IF(LJ116&gt;0,INDEX(Вхідні_дані!$A$347:$J$396,MATCH(LJ116,Вхідні_дані!$D$347:$D$396,0),10),"-")</f>
        <v>-</v>
      </c>
      <c r="LL116" s="9"/>
      <c r="LM116" s="11"/>
      <c r="LN116" s="102" t="str">
        <f t="shared" si="340"/>
        <v>-</v>
      </c>
      <c r="LP116" s="103" t="str">
        <f>IF(LO116&gt;0,INDEX(Вхідні_дані!$A$347:$J$396,MATCH(LO116,Вхідні_дані!$D$347:$D$396,0),5),"-")</f>
        <v>-</v>
      </c>
      <c r="LQ116" s="112">
        <v>5</v>
      </c>
      <c r="LR116" s="8"/>
      <c r="LS116" s="101" t="str">
        <f>IF(LR116&gt;0,INDEX(Вхідні_дані!$A$347:$J$396,MATCH(LR116,Вхідні_дані!$D$347:$D$396,0),10),"-")</f>
        <v>-</v>
      </c>
      <c r="LT116" s="9"/>
      <c r="LU116" s="11"/>
      <c r="LV116" s="102" t="str">
        <f t="shared" si="341"/>
        <v>-</v>
      </c>
      <c r="LX116" s="103" t="str">
        <f>IF(LW116&gt;0,INDEX(Вхідні_дані!$A$347:$J$396,MATCH(LW116,Вхідні_дані!$D$347:$D$396,0),5),"-")</f>
        <v>-</v>
      </c>
      <c r="LY116" s="112">
        <v>5</v>
      </c>
      <c r="LZ116" s="8"/>
      <c r="MA116" s="101" t="str">
        <f>IF(LZ116&gt;0,INDEX(Вхідні_дані!$A$347:$J$396,MATCH(LZ116,Вхідні_дані!$D$347:$D$396,0),10),"-")</f>
        <v>-</v>
      </c>
      <c r="MB116" s="9"/>
      <c r="MC116" s="11"/>
      <c r="MD116" s="102" t="str">
        <f t="shared" si="342"/>
        <v>-</v>
      </c>
      <c r="MF116" s="103" t="str">
        <f>IF(ME116&gt;0,INDEX(Вхідні_дані!$A$347:$J$396,MATCH(ME116,Вхідні_дані!$D$347:$D$396,0),5),"-")</f>
        <v>-</v>
      </c>
      <c r="MG116" s="112">
        <v>5</v>
      </c>
      <c r="MH116" s="8"/>
      <c r="MI116" s="101" t="str">
        <f>IF(MH116&gt;0,INDEX(Вхідні_дані!$A$347:$J$396,MATCH(MH116,Вхідні_дані!$D$347:$D$396,0),10),"-")</f>
        <v>-</v>
      </c>
      <c r="MJ116" s="9"/>
      <c r="MK116" s="11"/>
      <c r="ML116" s="102" t="str">
        <f t="shared" si="343"/>
        <v>-</v>
      </c>
      <c r="MN116" s="103" t="str">
        <f>IF(MM116&gt;0,INDEX(Вхідні_дані!$A$347:$J$396,MATCH(MM116,Вхідні_дані!$D$347:$D$396,0),5),"-")</f>
        <v>-</v>
      </c>
      <c r="MO116" s="112">
        <v>5</v>
      </c>
      <c r="MP116" s="8"/>
      <c r="MQ116" s="101" t="str">
        <f>IF(MP116&gt;0,INDEX(Вхідні_дані!$A$347:$J$396,MATCH(MP116,Вхідні_дані!$D$347:$D$396,0),10),"-")</f>
        <v>-</v>
      </c>
      <c r="MR116" s="9"/>
      <c r="MS116" s="11"/>
      <c r="MT116" s="102" t="str">
        <f t="shared" si="344"/>
        <v>-</v>
      </c>
      <c r="MV116" s="103" t="str">
        <f>IF(MU116&gt;0,INDEX(Вхідні_дані!$A$347:$J$396,MATCH(MU116,Вхідні_дані!$D$347:$D$396,0),5),"-")</f>
        <v>-</v>
      </c>
      <c r="MW116" s="112">
        <v>5</v>
      </c>
      <c r="MX116" s="8"/>
      <c r="MY116" s="101" t="str">
        <f>IF(MX116&gt;0,INDEX(Вхідні_дані!$A$347:$J$396,MATCH(MX116,Вхідні_дані!$D$347:$D$396,0),10),"-")</f>
        <v>-</v>
      </c>
      <c r="MZ116" s="9"/>
      <c r="NA116" s="11"/>
      <c r="NB116" s="102" t="str">
        <f t="shared" si="345"/>
        <v>-</v>
      </c>
      <c r="ND116" s="103" t="str">
        <f>IF(NC116&gt;0,INDEX(Вхідні_дані!$A$347:$J$396,MATCH(NC116,Вхідні_дані!$D$347:$D$396,0),5),"-")</f>
        <v>-</v>
      </c>
      <c r="NE116" s="112">
        <v>5</v>
      </c>
      <c r="NF116" s="8"/>
      <c r="NG116" s="101" t="str">
        <f>IF(NF116&gt;0,INDEX(Вхідні_дані!$A$347:$J$396,MATCH(NF116,Вхідні_дані!$D$347:$D$396,0),10),"-")</f>
        <v>-</v>
      </c>
      <c r="NH116" s="9"/>
      <c r="NI116" s="11"/>
      <c r="NJ116" s="102" t="str">
        <f t="shared" si="346"/>
        <v>-</v>
      </c>
      <c r="NL116" s="103" t="str">
        <f>IF(NK116&gt;0,INDEX(Вхідні_дані!$A$347:$J$396,MATCH(NK116,Вхідні_дані!$D$347:$D$396,0),5),"-")</f>
        <v>-</v>
      </c>
      <c r="NM116" s="112">
        <v>5</v>
      </c>
      <c r="NN116" s="8"/>
      <c r="NO116" s="101" t="str">
        <f>IF(NN116&gt;0,INDEX(Вхідні_дані!$A$347:$J$396,MATCH(NN116,Вхідні_дані!$D$347:$D$396,0),10),"-")</f>
        <v>-</v>
      </c>
      <c r="NP116" s="9"/>
      <c r="NQ116" s="11"/>
      <c r="NR116" s="102" t="str">
        <f t="shared" si="347"/>
        <v>-</v>
      </c>
      <c r="NT116" s="103" t="str">
        <f>IF(NS116&gt;0,INDEX(Вхідні_дані!$A$347:$J$396,MATCH(NS116,Вхідні_дані!$D$347:$D$396,0),5),"-")</f>
        <v>-</v>
      </c>
      <c r="NU116" s="112">
        <v>5</v>
      </c>
      <c r="NV116" s="8"/>
      <c r="NW116" s="101" t="str">
        <f>IF(NV116&gt;0,INDEX(Вхідні_дані!$A$347:$J$396,MATCH(NV116,Вхідні_дані!$D$347:$D$396,0),10),"-")</f>
        <v>-</v>
      </c>
      <c r="NX116" s="9"/>
      <c r="NY116" s="11"/>
      <c r="NZ116" s="102" t="str">
        <f t="shared" si="348"/>
        <v>-</v>
      </c>
      <c r="OB116" s="103" t="str">
        <f>IF(OA116&gt;0,INDEX(Вхідні_дані!$A$347:$J$396,MATCH(OA116,Вхідні_дані!$D$347:$D$396,0),5),"-")</f>
        <v>-</v>
      </c>
      <c r="OC116" s="112">
        <v>5</v>
      </c>
      <c r="OD116" s="8"/>
      <c r="OE116" s="101" t="str">
        <f>IF(OD116&gt;0,INDEX(Вхідні_дані!$A$347:$J$396,MATCH(OD116,Вхідні_дані!$D$347:$D$396,0),10),"-")</f>
        <v>-</v>
      </c>
      <c r="OF116" s="9"/>
      <c r="OG116" s="11"/>
      <c r="OH116" s="102" t="str">
        <f t="shared" si="349"/>
        <v>-</v>
      </c>
      <c r="OJ116" s="103" t="str">
        <f>IF(OI116&gt;0,INDEX(Вхідні_дані!$A$347:$J$396,MATCH(OI116,Вхідні_дані!$D$347:$D$396,0),5),"-")</f>
        <v>-</v>
      </c>
      <c r="OK116" s="112">
        <v>5</v>
      </c>
      <c r="OL116" s="8"/>
      <c r="OM116" s="101" t="str">
        <f>IF(OL116&gt;0,INDEX(Вхідні_дані!$A$347:$J$396,MATCH(OL116,Вхідні_дані!$D$347:$D$396,0),10),"-")</f>
        <v>-</v>
      </c>
      <c r="ON116" s="9"/>
      <c r="OO116" s="11"/>
      <c r="OP116" s="102" t="str">
        <f t="shared" si="350"/>
        <v>-</v>
      </c>
      <c r="OR116" s="103" t="str">
        <f>IF(OQ116&gt;0,INDEX(Вхідні_дані!$A$347:$J$396,MATCH(OQ116,Вхідні_дані!$D$347:$D$396,0),5),"-")</f>
        <v>-</v>
      </c>
      <c r="OS116" s="112">
        <v>5</v>
      </c>
      <c r="OT116" s="8"/>
      <c r="OU116" s="101" t="str">
        <f>IF(OT116&gt;0,INDEX(Вхідні_дані!$A$347:$J$396,MATCH(OT116,Вхідні_дані!$D$347:$D$396,0),10),"-")</f>
        <v>-</v>
      </c>
      <c r="OV116" s="9"/>
      <c r="OW116" s="11"/>
      <c r="OX116" s="102" t="str">
        <f t="shared" si="351"/>
        <v>-</v>
      </c>
      <c r="OZ116" s="103" t="str">
        <f>IF(OY116&gt;0,INDEX(Вхідні_дані!$A$347:$J$396,MATCH(OY116,Вхідні_дані!$D$347:$D$396,0),5),"-")</f>
        <v>-</v>
      </c>
      <c r="PA116" s="112">
        <v>5</v>
      </c>
      <c r="PB116" s="8"/>
      <c r="PC116" s="101" t="str">
        <f>IF(PB116&gt;0,INDEX(Вхідні_дані!$A$347:$J$396,MATCH(PB116,Вхідні_дані!$D$347:$D$396,0),10),"-")</f>
        <v>-</v>
      </c>
      <c r="PD116" s="9"/>
      <c r="PE116" s="11"/>
      <c r="PF116" s="102" t="str">
        <f t="shared" si="352"/>
        <v>-</v>
      </c>
      <c r="PH116" s="103" t="str">
        <f>IF(PG116&gt;0,INDEX(Вхідні_дані!$A$347:$J$396,MATCH(PG116,Вхідні_дані!$D$347:$D$396,0),5),"-")</f>
        <v>-</v>
      </c>
      <c r="PI116" s="112">
        <v>5</v>
      </c>
      <c r="PJ116" s="8"/>
      <c r="PK116" s="101" t="str">
        <f>IF(PJ116&gt;0,INDEX(Вхідні_дані!$A$347:$J$396,MATCH(PJ116,Вхідні_дані!$D$347:$D$396,0),10),"-")</f>
        <v>-</v>
      </c>
      <c r="PL116" s="9"/>
      <c r="PM116" s="11"/>
      <c r="PN116" s="102" t="str">
        <f t="shared" si="353"/>
        <v>-</v>
      </c>
      <c r="PP116" s="103" t="str">
        <f>IF(PO116&gt;0,INDEX(Вхідні_дані!$A$347:$J$396,MATCH(PO116,Вхідні_дані!$D$347:$D$396,0),5),"-")</f>
        <v>-</v>
      </c>
      <c r="PQ116" s="112">
        <v>5</v>
      </c>
      <c r="PR116" s="8"/>
      <c r="PS116" s="101" t="str">
        <f>IF(PR116&gt;0,INDEX(Вхідні_дані!$A$347:$J$396,MATCH(PR116,Вхідні_дані!$D$347:$D$396,0),10),"-")</f>
        <v>-</v>
      </c>
      <c r="PT116" s="9"/>
      <c r="PU116" s="11"/>
      <c r="PV116" s="102" t="str">
        <f t="shared" si="354"/>
        <v>-</v>
      </c>
      <c r="PX116" s="103" t="str">
        <f>IF(PW116&gt;0,INDEX(Вхідні_дані!$A$347:$J$396,MATCH(PW116,Вхідні_дані!$D$347:$D$396,0),5),"-")</f>
        <v>-</v>
      </c>
      <c r="PY116" s="112">
        <v>5</v>
      </c>
      <c r="PZ116" s="8"/>
      <c r="QA116" s="101" t="str">
        <f>IF(PZ116&gt;0,INDEX(Вхідні_дані!$A$347:$J$396,MATCH(PZ116,Вхідні_дані!$D$347:$D$396,0),10),"-")</f>
        <v>-</v>
      </c>
      <c r="QB116" s="9"/>
      <c r="QC116" s="11"/>
      <c r="QD116" s="102" t="str">
        <f t="shared" si="355"/>
        <v>-</v>
      </c>
      <c r="QF116" s="103" t="str">
        <f>IF(QE116&gt;0,INDEX(Вхідні_дані!$A$347:$J$396,MATCH(QE116,Вхідні_дані!$D$347:$D$396,0),5),"-")</f>
        <v>-</v>
      </c>
      <c r="QG116" s="112">
        <v>5</v>
      </c>
      <c r="QH116" s="8"/>
      <c r="QI116" s="101" t="str">
        <f>IF(QH116&gt;0,INDEX(Вхідні_дані!$A$347:$J$396,MATCH(QH116,Вхідні_дані!$D$347:$D$396,0),10),"-")</f>
        <v>-</v>
      </c>
      <c r="QJ116" s="9"/>
      <c r="QK116" s="11"/>
      <c r="QL116" s="102" t="str">
        <f t="shared" si="356"/>
        <v>-</v>
      </c>
      <c r="QN116" s="103" t="str">
        <f>IF(QM116&gt;0,INDEX(Вхідні_дані!$A$347:$J$396,MATCH(QM116,Вхідні_дані!$D$347:$D$396,0),5),"-")</f>
        <v>-</v>
      </c>
      <c r="QO116" s="112">
        <v>5</v>
      </c>
      <c r="QP116" s="8"/>
      <c r="QQ116" s="101" t="str">
        <f>IF(QP116&gt;0,INDEX(Вхідні_дані!$A$347:$J$396,MATCH(QP116,Вхідні_дані!$D$347:$D$396,0),10),"-")</f>
        <v>-</v>
      </c>
      <c r="QR116" s="9"/>
      <c r="QS116" s="11"/>
      <c r="QT116" s="102" t="str">
        <f t="shared" si="357"/>
        <v>-</v>
      </c>
      <c r="QV116" s="103" t="str">
        <f>IF(QU116&gt;0,INDEX(Вхідні_дані!$A$347:$J$396,MATCH(QU116,Вхідні_дані!$D$347:$D$396,0),5),"-")</f>
        <v>-</v>
      </c>
      <c r="QW116" s="112">
        <v>5</v>
      </c>
      <c r="QX116" s="8"/>
      <c r="QY116" s="101" t="str">
        <f>IF(QX116&gt;0,INDEX(Вхідні_дані!$A$347:$J$396,MATCH(QX116,Вхідні_дані!$D$347:$D$396,0),10),"-")</f>
        <v>-</v>
      </c>
      <c r="QZ116" s="9"/>
      <c r="RA116" s="11"/>
      <c r="RB116" s="102" t="str">
        <f t="shared" si="358"/>
        <v>-</v>
      </c>
      <c r="RD116" s="103" t="str">
        <f>IF(RC116&gt;0,INDEX(Вхідні_дані!$A$347:$J$396,MATCH(RC116,Вхідні_дані!$D$347:$D$396,0),5),"-")</f>
        <v>-</v>
      </c>
      <c r="RE116" s="112">
        <v>5</v>
      </c>
      <c r="RF116" s="8"/>
      <c r="RG116" s="101" t="str">
        <f>IF(RF116&gt;0,INDEX(Вхідні_дані!$A$347:$J$396,MATCH(RF116,Вхідні_дані!$D$347:$D$396,0),10),"-")</f>
        <v>-</v>
      </c>
      <c r="RH116" s="9"/>
      <c r="RI116" s="11"/>
      <c r="RJ116" s="102" t="str">
        <f t="shared" si="359"/>
        <v>-</v>
      </c>
      <c r="RL116" s="103" t="str">
        <f>IF(RK116&gt;0,INDEX(Вхідні_дані!$A$347:$J$396,MATCH(RK116,Вхідні_дані!$D$347:$D$396,0),5),"-")</f>
        <v>-</v>
      </c>
      <c r="RM116" s="112">
        <v>5</v>
      </c>
      <c r="RN116" s="8"/>
      <c r="RO116" s="101" t="str">
        <f>IF(RN116&gt;0,INDEX(Вхідні_дані!$A$347:$J$396,MATCH(RN116,Вхідні_дані!$D$347:$D$396,0),10),"-")</f>
        <v>-</v>
      </c>
      <c r="RP116" s="9"/>
      <c r="RQ116" s="11"/>
      <c r="RR116" s="102" t="str">
        <f t="shared" si="360"/>
        <v>-</v>
      </c>
      <c r="RT116" s="103" t="str">
        <f>IF(RS116&gt;0,INDEX(Вхідні_дані!$A$347:$J$396,MATCH(RS116,Вхідні_дані!$D$347:$D$396,0),5),"-")</f>
        <v>-</v>
      </c>
      <c r="RU116" s="112">
        <v>5</v>
      </c>
      <c r="RV116" s="8"/>
      <c r="RW116" s="101" t="str">
        <f>IF(RV116&gt;0,INDEX(Вхідні_дані!$A$347:$J$396,MATCH(RV116,Вхідні_дані!$D$347:$D$396,0),10),"-")</f>
        <v>-</v>
      </c>
      <c r="RX116" s="9"/>
      <c r="RY116" s="11"/>
      <c r="RZ116" s="102" t="str">
        <f t="shared" si="361"/>
        <v>-</v>
      </c>
      <c r="SB116" s="103" t="str">
        <f>IF(SA116&gt;0,INDEX(Вхідні_дані!$A$347:$J$396,MATCH(SA116,Вхідні_дані!$D$347:$D$396,0),5),"-")</f>
        <v>-</v>
      </c>
      <c r="SC116" s="112">
        <v>5</v>
      </c>
      <c r="SD116" s="8"/>
      <c r="SE116" s="101" t="str">
        <f>IF(SD116&gt;0,INDEX(Вхідні_дані!$A$347:$J$396,MATCH(SD116,Вхідні_дані!$D$347:$D$396,0),10),"-")</f>
        <v>-</v>
      </c>
      <c r="SF116" s="9"/>
      <c r="SG116" s="11"/>
      <c r="SH116" s="102" t="str">
        <f t="shared" si="362"/>
        <v>-</v>
      </c>
      <c r="SJ116" s="103" t="str">
        <f>IF(SI116&gt;0,INDEX(Вхідні_дані!$A$347:$J$396,MATCH(SI116,Вхідні_дані!$D$347:$D$396,0),5),"-")</f>
        <v>-</v>
      </c>
      <c r="SK116" s="112">
        <v>5</v>
      </c>
      <c r="SL116" s="8"/>
      <c r="SM116" s="101" t="str">
        <f>IF(SL116&gt;0,INDEX(Вхідні_дані!$A$347:$J$396,MATCH(SL116,Вхідні_дані!$D$347:$D$396,0),10),"-")</f>
        <v>-</v>
      </c>
      <c r="SN116" s="9"/>
      <c r="SO116" s="11"/>
      <c r="SP116" s="102" t="str">
        <f t="shared" si="363"/>
        <v>-</v>
      </c>
      <c r="SR116" s="103" t="str">
        <f>IF(SQ116&gt;0,INDEX(Вхідні_дані!$A$347:$J$396,MATCH(SQ116,Вхідні_дані!$D$347:$D$396,0),5),"-")</f>
        <v>-</v>
      </c>
      <c r="SS116" s="112">
        <v>5</v>
      </c>
      <c r="ST116" s="8"/>
      <c r="SU116" s="101" t="str">
        <f>IF(ST116&gt;0,INDEX(Вхідні_дані!$A$347:$J$396,MATCH(ST116,Вхідні_дані!$D$347:$D$396,0),10),"-")</f>
        <v>-</v>
      </c>
      <c r="SV116" s="9"/>
      <c r="SW116" s="11"/>
      <c r="SX116" s="102" t="str">
        <f t="shared" si="364"/>
        <v>-</v>
      </c>
      <c r="SZ116" s="103" t="str">
        <f>IF(SY116&gt;0,INDEX(Вхідні_дані!$A$347:$J$396,MATCH(SY116,Вхідні_дані!$D$347:$D$396,0),5),"-")</f>
        <v>-</v>
      </c>
      <c r="TA116" s="112">
        <v>5</v>
      </c>
      <c r="TB116" s="8"/>
      <c r="TC116" s="101" t="str">
        <f>IF(TB116&gt;0,INDEX(Вхідні_дані!$A$347:$J$396,MATCH(TB116,Вхідні_дані!$D$347:$D$396,0),10),"-")</f>
        <v>-</v>
      </c>
      <c r="TD116" s="9"/>
      <c r="TE116" s="11"/>
      <c r="TF116" s="102" t="str">
        <f t="shared" si="365"/>
        <v>-</v>
      </c>
      <c r="TH116" s="103" t="str">
        <f>IF(TG116&gt;0,INDEX(Вхідні_дані!$A$347:$J$396,MATCH(TG116,Вхідні_дані!$D$347:$D$396,0),5),"-")</f>
        <v>-</v>
      </c>
      <c r="TI116" s="112">
        <v>5</v>
      </c>
      <c r="TJ116" s="8"/>
      <c r="TK116" s="101" t="str">
        <f>IF(TJ116&gt;0,INDEX(Вхідні_дані!$A$347:$J$396,MATCH(TJ116,Вхідні_дані!$D$347:$D$396,0),10),"-")</f>
        <v>-</v>
      </c>
      <c r="TL116" s="9"/>
      <c r="TM116" s="11"/>
      <c r="TN116" s="102" t="str">
        <f t="shared" si="366"/>
        <v>-</v>
      </c>
      <c r="TP116" s="103" t="str">
        <f>IF(TO116&gt;0,INDEX(Вхідні_дані!$A$347:$J$396,MATCH(TO116,Вхідні_дані!$D$347:$D$396,0),5),"-")</f>
        <v>-</v>
      </c>
      <c r="TQ116" s="112">
        <v>5</v>
      </c>
      <c r="TR116" s="8"/>
      <c r="TS116" s="101" t="str">
        <f>IF(TR116&gt;0,INDEX(Вхідні_дані!$A$347:$J$396,MATCH(TR116,Вхідні_дані!$D$347:$D$396,0),10),"-")</f>
        <v>-</v>
      </c>
      <c r="TT116" s="9"/>
      <c r="TU116" s="11"/>
      <c r="TV116" s="102" t="str">
        <f t="shared" si="367"/>
        <v>-</v>
      </c>
      <c r="TX116" s="103" t="str">
        <f>IF(TW116&gt;0,INDEX(Вхідні_дані!$A$347:$J$396,MATCH(TW116,Вхідні_дані!$D$347:$D$396,0),5),"-")</f>
        <v>-</v>
      </c>
      <c r="TY116" s="112">
        <v>5</v>
      </c>
      <c r="TZ116" s="8"/>
      <c r="UA116" s="101" t="str">
        <f>IF(TZ116&gt;0,INDEX(Вхідні_дані!$A$347:$J$396,MATCH(TZ116,Вхідні_дані!$D$347:$D$396,0),10),"-")</f>
        <v>-</v>
      </c>
      <c r="UB116" s="9"/>
      <c r="UC116" s="11"/>
      <c r="UD116" s="102" t="str">
        <f t="shared" si="368"/>
        <v>-</v>
      </c>
      <c r="UF116" s="103" t="str">
        <f>IF(UE116&gt;0,INDEX(Вхідні_дані!$A$347:$J$396,MATCH(UE116,Вхідні_дані!$D$347:$D$396,0),5),"-")</f>
        <v>-</v>
      </c>
      <c r="UG116" s="112">
        <v>5</v>
      </c>
      <c r="UH116" s="8"/>
      <c r="UI116" s="101" t="str">
        <f>IF(UH116&gt;0,INDEX(Вхідні_дані!$A$347:$J$396,MATCH(UH116,Вхідні_дані!$D$347:$D$396,0),10),"-")</f>
        <v>-</v>
      </c>
      <c r="UJ116" s="9"/>
      <c r="UK116" s="11"/>
      <c r="UL116" s="102" t="str">
        <f t="shared" si="369"/>
        <v>-</v>
      </c>
      <c r="UN116" s="103" t="str">
        <f>IF(UM116&gt;0,INDEX(Вхідні_дані!$A$347:$J$396,MATCH(UM116,Вхідні_дані!$D$347:$D$396,0),5),"-")</f>
        <v>-</v>
      </c>
      <c r="UO116" s="112">
        <v>5</v>
      </c>
      <c r="UP116" s="8"/>
      <c r="UQ116" s="101" t="str">
        <f>IF(UP116&gt;0,INDEX(Вхідні_дані!$A$347:$J$396,MATCH(UP116,Вхідні_дані!$D$347:$D$396,0),10),"-")</f>
        <v>-</v>
      </c>
      <c r="UR116" s="9"/>
      <c r="US116" s="11"/>
      <c r="UT116" s="102" t="str">
        <f t="shared" si="370"/>
        <v>-</v>
      </c>
      <c r="UV116" s="103" t="str">
        <f>IF(UU116&gt;0,INDEX(Вхідні_дані!$A$347:$J$396,MATCH(UU116,Вхідні_дані!$D$347:$D$396,0),5),"-")</f>
        <v>-</v>
      </c>
      <c r="UW116" s="112">
        <v>5</v>
      </c>
      <c r="UX116" s="8"/>
      <c r="UY116" s="101" t="str">
        <f>IF(UX116&gt;0,INDEX(Вхідні_дані!$A$347:$J$396,MATCH(UX116,Вхідні_дані!$D$347:$D$396,0),10),"-")</f>
        <v>-</v>
      </c>
      <c r="UZ116" s="9"/>
      <c r="VA116" s="11"/>
      <c r="VB116" s="102" t="str">
        <f t="shared" si="371"/>
        <v>-</v>
      </c>
      <c r="VD116" s="103" t="str">
        <f>IF(VC116&gt;0,INDEX(Вхідні_дані!$A$347:$J$396,MATCH(VC116,Вхідні_дані!$D$347:$D$396,0),5),"-")</f>
        <v>-</v>
      </c>
      <c r="VE116" s="112">
        <v>5</v>
      </c>
      <c r="VF116" s="8"/>
      <c r="VG116" s="101" t="str">
        <f>IF(VF116&gt;0,INDEX(Вхідні_дані!$A$347:$J$396,MATCH(VF116,Вхідні_дані!$D$347:$D$396,0),10),"-")</f>
        <v>-</v>
      </c>
      <c r="VH116" s="9"/>
      <c r="VI116" s="11"/>
      <c r="VJ116" s="102" t="str">
        <f t="shared" si="372"/>
        <v>-</v>
      </c>
      <c r="VL116" s="103" t="str">
        <f>IF(VK116&gt;0,INDEX(Вхідні_дані!$A$347:$J$396,MATCH(VK116,Вхідні_дані!$D$347:$D$396,0),5),"-")</f>
        <v>-</v>
      </c>
      <c r="VM116" s="112">
        <v>5</v>
      </c>
      <c r="VN116" s="8"/>
      <c r="VO116" s="101" t="str">
        <f>IF(VN116&gt;0,INDEX(Вхідні_дані!$A$347:$J$396,MATCH(VN116,Вхідні_дані!$D$347:$D$396,0),10),"-")</f>
        <v>-</v>
      </c>
      <c r="VP116" s="9"/>
      <c r="VQ116" s="11"/>
      <c r="VR116" s="102" t="str">
        <f t="shared" si="373"/>
        <v>-</v>
      </c>
      <c r="VT116" s="103" t="str">
        <f>IF(VS116&gt;0,INDEX(Вхідні_дані!$A$347:$J$396,MATCH(VS116,Вхідні_дані!$D$347:$D$396,0),5),"-")</f>
        <v>-</v>
      </c>
      <c r="VU116" s="112">
        <v>5</v>
      </c>
      <c r="VV116" s="8"/>
      <c r="VW116" s="101" t="str">
        <f>IF(VV116&gt;0,INDEX(Вхідні_дані!$A$347:$J$396,MATCH(VV116,Вхідні_дані!$D$347:$D$396,0),10),"-")</f>
        <v>-</v>
      </c>
      <c r="VX116" s="9"/>
      <c r="VY116" s="11"/>
      <c r="VZ116" s="102" t="str">
        <f t="shared" si="374"/>
        <v>-</v>
      </c>
      <c r="WB116" s="103" t="str">
        <f>IF(WA116&gt;0,INDEX(Вхідні_дані!$A$347:$J$396,MATCH(WA116,Вхідні_дані!$D$347:$D$396,0),5),"-")</f>
        <v>-</v>
      </c>
      <c r="WC116" s="112">
        <v>5</v>
      </c>
      <c r="WD116" s="8"/>
      <c r="WE116" s="101" t="str">
        <f>IF(WD116&gt;0,INDEX(Вхідні_дані!$A$347:$J$396,MATCH(WD116,Вхідні_дані!$D$347:$D$396,0),10),"-")</f>
        <v>-</v>
      </c>
      <c r="WF116" s="9"/>
      <c r="WG116" s="11"/>
      <c r="WH116" s="102" t="str">
        <f t="shared" si="375"/>
        <v>-</v>
      </c>
      <c r="WJ116" s="103" t="str">
        <f>IF(WI116&gt;0,INDEX(Вхідні_дані!$A$347:$J$396,MATCH(WI116,Вхідні_дані!$D$347:$D$396,0),5),"-")</f>
        <v>-</v>
      </c>
      <c r="WK116" s="112">
        <v>5</v>
      </c>
      <c r="WL116" s="8"/>
      <c r="WM116" s="101" t="str">
        <f>IF(WL116&gt;0,INDEX(Вхідні_дані!$A$347:$J$396,MATCH(WL116,Вхідні_дані!$D$347:$D$396,0),10),"-")</f>
        <v>-</v>
      </c>
      <c r="WN116" s="9"/>
      <c r="WO116" s="11"/>
      <c r="WP116" s="102" t="str">
        <f t="shared" si="376"/>
        <v>-</v>
      </c>
      <c r="WR116" s="103" t="str">
        <f>IF(WQ116&gt;0,INDEX(Вхідні_дані!$A$347:$J$396,MATCH(WQ116,Вхідні_дані!$D$347:$D$396,0),5),"-")</f>
        <v>-</v>
      </c>
      <c r="WS116" s="112">
        <v>5</v>
      </c>
      <c r="WT116" s="8"/>
      <c r="WU116" s="101" t="str">
        <f>IF(WT116&gt;0,INDEX(Вхідні_дані!$A$347:$J$396,MATCH(WT116,Вхідні_дані!$D$347:$D$396,0),10),"-")</f>
        <v>-</v>
      </c>
      <c r="WV116" s="9"/>
      <c r="WW116" s="11"/>
      <c r="WX116" s="102" t="str">
        <f t="shared" si="377"/>
        <v>-</v>
      </c>
      <c r="WZ116" s="103" t="str">
        <f>IF(WY116&gt;0,INDEX(Вхідні_дані!$A$347:$J$396,MATCH(WY116,Вхідні_дані!$D$347:$D$396,0),5),"-")</f>
        <v>-</v>
      </c>
      <c r="XA116" s="112">
        <v>5</v>
      </c>
      <c r="XB116" s="8"/>
      <c r="XC116" s="101" t="str">
        <f>IF(XB116&gt;0,INDEX(Вхідні_дані!$A$347:$J$396,MATCH(XB116,Вхідні_дані!$D$347:$D$396,0),10),"-")</f>
        <v>-</v>
      </c>
      <c r="XD116" s="9"/>
      <c r="XE116" s="11"/>
      <c r="XF116" s="102" t="str">
        <f t="shared" si="378"/>
        <v>-</v>
      </c>
      <c r="XH116" s="103" t="str">
        <f>IF(XG116&gt;0,INDEX(Вхідні_дані!$A$347:$J$396,MATCH(XG116,Вхідні_дані!$D$347:$D$396,0),5),"-")</f>
        <v>-</v>
      </c>
      <c r="XI116" s="112">
        <v>5</v>
      </c>
      <c r="XJ116" s="8"/>
      <c r="XK116" s="101" t="str">
        <f>IF(XJ116&gt;0,INDEX(Вхідні_дані!$A$347:$J$396,MATCH(XJ116,Вхідні_дані!$D$347:$D$396,0),10),"-")</f>
        <v>-</v>
      </c>
      <c r="XL116" s="9"/>
      <c r="XM116" s="11"/>
      <c r="XN116" s="102" t="str">
        <f t="shared" si="379"/>
        <v>-</v>
      </c>
      <c r="XP116" s="103" t="str">
        <f>IF(XO116&gt;0,INDEX(Вхідні_дані!$A$347:$J$396,MATCH(XO116,Вхідні_дані!$D$347:$D$396,0),5),"-")</f>
        <v>-</v>
      </c>
      <c r="XQ116" s="112">
        <v>5</v>
      </c>
      <c r="XR116" s="8"/>
      <c r="XS116" s="101" t="str">
        <f>IF(XR116&gt;0,INDEX(Вхідні_дані!$A$347:$J$396,MATCH(XR116,Вхідні_дані!$D$347:$D$396,0),10),"-")</f>
        <v>-</v>
      </c>
      <c r="XT116" s="9"/>
      <c r="XU116" s="11"/>
      <c r="XV116" s="102" t="str">
        <f t="shared" si="380"/>
        <v>-</v>
      </c>
      <c r="XX116" s="103" t="str">
        <f>IF(XW116&gt;0,INDEX(Вхідні_дані!$A$347:$J$396,MATCH(XW116,Вхідні_дані!$D$347:$D$396,0),5),"-")</f>
        <v>-</v>
      </c>
      <c r="XY116" s="112">
        <v>5</v>
      </c>
      <c r="XZ116" s="8"/>
      <c r="YA116" s="101" t="str">
        <f>IF(XZ116&gt;0,INDEX(Вхідні_дані!$A$347:$J$396,MATCH(XZ116,Вхідні_дані!$D$347:$D$396,0),10),"-")</f>
        <v>-</v>
      </c>
      <c r="YB116" s="9"/>
      <c r="YC116" s="11"/>
      <c r="YD116" s="102" t="str">
        <f t="shared" si="381"/>
        <v>-</v>
      </c>
      <c r="YF116" s="103" t="str">
        <f>IF(YE116&gt;0,INDEX(Вхідні_дані!$A$347:$J$396,MATCH(YE116,Вхідні_дані!$D$347:$D$396,0),5),"-")</f>
        <v>-</v>
      </c>
      <c r="YG116" s="112">
        <v>5</v>
      </c>
      <c r="YH116" s="8"/>
      <c r="YI116" s="101" t="str">
        <f>IF(YH116&gt;0,INDEX(Вхідні_дані!$A$347:$J$396,MATCH(YH116,Вхідні_дані!$D$347:$D$396,0),10),"-")</f>
        <v>-</v>
      </c>
      <c r="YJ116" s="9"/>
      <c r="YK116" s="11"/>
      <c r="YL116" s="102" t="str">
        <f t="shared" si="382"/>
        <v>-</v>
      </c>
      <c r="YN116" s="103" t="str">
        <f>IF(YM116&gt;0,INDEX(Вхідні_дані!$A$347:$J$396,MATCH(YM116,Вхідні_дані!$D$347:$D$396,0),5),"-")</f>
        <v>-</v>
      </c>
      <c r="YO116" s="112">
        <v>5</v>
      </c>
      <c r="YP116" s="8"/>
      <c r="YQ116" s="101" t="str">
        <f>IF(YP116&gt;0,INDEX(Вхідні_дані!$A$347:$J$396,MATCH(YP116,Вхідні_дані!$D$347:$D$396,0),10),"-")</f>
        <v>-</v>
      </c>
      <c r="YR116" s="9"/>
      <c r="YS116" s="11"/>
      <c r="YT116" s="102" t="str">
        <f t="shared" si="383"/>
        <v>-</v>
      </c>
      <c r="YV116" s="103" t="str">
        <f>IF(YU116&gt;0,INDEX(Вхідні_дані!$A$347:$J$396,MATCH(YU116,Вхідні_дані!$D$347:$D$396,0),5),"-")</f>
        <v>-</v>
      </c>
      <c r="YW116" s="112">
        <v>5</v>
      </c>
      <c r="YX116" s="8"/>
      <c r="YY116" s="101" t="str">
        <f>IF(YX116&gt;0,INDEX(Вхідні_дані!$A$347:$J$396,MATCH(YX116,Вхідні_дані!$D$347:$D$396,0),10),"-")</f>
        <v>-</v>
      </c>
      <c r="YZ116" s="9"/>
      <c r="ZA116" s="11"/>
      <c r="ZB116" s="102" t="str">
        <f t="shared" si="384"/>
        <v>-</v>
      </c>
      <c r="ZD116" s="103" t="str">
        <f>IF(ZC116&gt;0,INDEX(Вхідні_дані!$A$347:$J$396,MATCH(ZC116,Вхідні_дані!$D$347:$D$396,0),5),"-")</f>
        <v>-</v>
      </c>
      <c r="ZE116" s="112">
        <v>5</v>
      </c>
      <c r="ZF116" s="8"/>
      <c r="ZG116" s="101" t="str">
        <f>IF(ZF116&gt;0,INDEX(Вхідні_дані!$A$347:$J$396,MATCH(ZF116,Вхідні_дані!$D$347:$D$396,0),10),"-")</f>
        <v>-</v>
      </c>
      <c r="ZH116" s="9"/>
      <c r="ZI116" s="11"/>
      <c r="ZJ116" s="102" t="str">
        <f t="shared" si="385"/>
        <v>-</v>
      </c>
      <c r="ZL116" s="103" t="str">
        <f>IF(ZK116&gt;0,INDEX(Вхідні_дані!$A$347:$J$396,MATCH(ZK116,Вхідні_дані!$D$347:$D$396,0),5),"-")</f>
        <v>-</v>
      </c>
      <c r="ZM116" s="112">
        <v>5</v>
      </c>
      <c r="ZN116" s="8"/>
      <c r="ZO116" s="101" t="str">
        <f>IF(ZN116&gt;0,INDEX(Вхідні_дані!$A$347:$J$396,MATCH(ZN116,Вхідні_дані!$D$347:$D$396,0),10),"-")</f>
        <v>-</v>
      </c>
      <c r="ZP116" s="9"/>
      <c r="ZQ116" s="11"/>
      <c r="ZR116" s="102" t="str">
        <f t="shared" si="386"/>
        <v>-</v>
      </c>
      <c r="ZT116" s="103" t="str">
        <f>IF(ZS116&gt;0,INDEX(Вхідні_дані!$A$347:$J$396,MATCH(ZS116,Вхідні_дані!$D$347:$D$396,0),5),"-")</f>
        <v>-</v>
      </c>
      <c r="ZU116" s="112">
        <v>5</v>
      </c>
      <c r="ZV116" s="8"/>
      <c r="ZW116" s="101" t="str">
        <f>IF(ZV116&gt;0,INDEX(Вхідні_дані!$A$347:$J$396,MATCH(ZV116,Вхідні_дані!$D$347:$D$396,0),10),"-")</f>
        <v>-</v>
      </c>
      <c r="ZX116" s="9"/>
      <c r="ZY116" s="11"/>
      <c r="ZZ116" s="102" t="str">
        <f t="shared" si="387"/>
        <v>-</v>
      </c>
      <c r="AAB116" s="103" t="str">
        <f>IF(AAA116&gt;0,INDEX(Вхідні_дані!$A$347:$J$396,MATCH(AAA116,Вхідні_дані!$D$347:$D$396,0),5),"-")</f>
        <v>-</v>
      </c>
      <c r="AAC116" s="112">
        <v>5</v>
      </c>
      <c r="AAD116" s="8"/>
      <c r="AAE116" s="101" t="str">
        <f>IF(AAD116&gt;0,INDEX(Вхідні_дані!$A$347:$J$396,MATCH(AAD116,Вхідні_дані!$D$347:$D$396,0),10),"-")</f>
        <v>-</v>
      </c>
      <c r="AAF116" s="9"/>
      <c r="AAG116" s="11"/>
      <c r="AAH116" s="102" t="str">
        <f t="shared" si="388"/>
        <v>-</v>
      </c>
      <c r="AAJ116" s="103" t="str">
        <f>IF(AAI116&gt;0,INDEX(Вхідні_дані!$A$347:$J$396,MATCH(AAI116,Вхідні_дані!$D$347:$D$396,0),5),"-")</f>
        <v>-</v>
      </c>
      <c r="AAK116" s="112">
        <v>5</v>
      </c>
      <c r="AAL116" s="8"/>
      <c r="AAM116" s="101" t="str">
        <f>IF(AAL116&gt;0,INDEX(Вхідні_дані!$A$347:$J$396,MATCH(AAL116,Вхідні_дані!$D$347:$D$396,0),10),"-")</f>
        <v>-</v>
      </c>
      <c r="AAN116" s="9"/>
      <c r="AAO116" s="11"/>
      <c r="AAP116" s="102" t="str">
        <f t="shared" si="389"/>
        <v>-</v>
      </c>
      <c r="AAR116" s="103" t="str">
        <f>IF(AAQ116&gt;0,INDEX(Вхідні_дані!$A$347:$J$396,MATCH(AAQ116,Вхідні_дані!$D$347:$D$396,0),5),"-")</f>
        <v>-</v>
      </c>
      <c r="AAS116" s="112">
        <v>5</v>
      </c>
      <c r="AAT116" s="8"/>
      <c r="AAU116" s="101" t="str">
        <f>IF(AAT116&gt;0,INDEX(Вхідні_дані!$A$347:$J$396,MATCH(AAT116,Вхідні_дані!$D$347:$D$396,0),10),"-")</f>
        <v>-</v>
      </c>
      <c r="AAV116" s="9"/>
      <c r="AAW116" s="11"/>
      <c r="AAX116" s="102" t="str">
        <f t="shared" si="390"/>
        <v>-</v>
      </c>
      <c r="AAZ116" s="103" t="str">
        <f>IF(AAY116&gt;0,INDEX(Вхідні_дані!$A$347:$J$396,MATCH(AAY116,Вхідні_дані!$D$347:$D$396,0),5),"-")</f>
        <v>-</v>
      </c>
      <c r="ABA116" s="112">
        <v>5</v>
      </c>
      <c r="ABB116" s="8"/>
      <c r="ABC116" s="101" t="str">
        <f>IF(ABB116&gt;0,INDEX(Вхідні_дані!$A$347:$J$396,MATCH(ABB116,Вхідні_дані!$D$347:$D$396,0),10),"-")</f>
        <v>-</v>
      </c>
      <c r="ABD116" s="9"/>
      <c r="ABE116" s="11"/>
      <c r="ABF116" s="102" t="str">
        <f t="shared" si="391"/>
        <v>-</v>
      </c>
      <c r="ABH116" s="103" t="str">
        <f>IF(ABG116&gt;0,INDEX(Вхідні_дані!$A$347:$J$396,MATCH(ABG116,Вхідні_дані!$D$347:$D$396,0),5),"-")</f>
        <v>-</v>
      </c>
      <c r="ABI116" s="112">
        <v>5</v>
      </c>
      <c r="ABJ116" s="8"/>
      <c r="ABK116" s="101" t="str">
        <f>IF(ABJ116&gt;0,INDEX(Вхідні_дані!$A$347:$J$396,MATCH(ABJ116,Вхідні_дані!$D$347:$D$396,0),10),"-")</f>
        <v>-</v>
      </c>
      <c r="ABL116" s="9"/>
      <c r="ABM116" s="11"/>
      <c r="ABN116" s="102" t="str">
        <f t="shared" si="392"/>
        <v>-</v>
      </c>
      <c r="ABP116" s="103" t="str">
        <f>IF(ABO116&gt;0,INDEX(Вхідні_дані!$A$347:$J$396,MATCH(ABO116,Вхідні_дані!$D$347:$D$396,0),5),"-")</f>
        <v>-</v>
      </c>
      <c r="ABQ116" s="112">
        <v>5</v>
      </c>
      <c r="ABR116" s="8"/>
      <c r="ABS116" s="101" t="str">
        <f>IF(ABR116&gt;0,INDEX(Вхідні_дані!$A$347:$J$396,MATCH(ABR116,Вхідні_дані!$D$347:$D$396,0),10),"-")</f>
        <v>-</v>
      </c>
      <c r="ABT116" s="9"/>
      <c r="ABU116" s="11"/>
      <c r="ABV116" s="102" t="str">
        <f t="shared" si="393"/>
        <v>-</v>
      </c>
      <c r="ABX116" s="103" t="str">
        <f>IF(ABW116&gt;0,INDEX(Вхідні_дані!$A$347:$J$396,MATCH(ABW116,Вхідні_дані!$D$347:$D$396,0),5),"-")</f>
        <v>-</v>
      </c>
      <c r="ABY116" s="112">
        <v>5</v>
      </c>
      <c r="ABZ116" s="8"/>
      <c r="ACA116" s="101" t="str">
        <f>IF(ABZ116&gt;0,INDEX(Вхідні_дані!$A$347:$J$396,MATCH(ABZ116,Вхідні_дані!$D$347:$D$396,0),10),"-")</f>
        <v>-</v>
      </c>
      <c r="ACB116" s="9"/>
      <c r="ACC116" s="11"/>
      <c r="ACD116" s="102" t="str">
        <f t="shared" si="394"/>
        <v>-</v>
      </c>
      <c r="ACF116" s="103" t="str">
        <f>IF(ACE116&gt;0,INDEX(Вхідні_дані!$A$347:$J$396,MATCH(ACE116,Вхідні_дані!$D$347:$D$396,0),5),"-")</f>
        <v>-</v>
      </c>
      <c r="ACG116" s="112">
        <v>5</v>
      </c>
      <c r="ACH116" s="8"/>
      <c r="ACI116" s="101" t="str">
        <f>IF(ACH116&gt;0,INDEX(Вхідні_дані!$A$347:$J$396,MATCH(ACH116,Вхідні_дані!$D$347:$D$396,0),10),"-")</f>
        <v>-</v>
      </c>
      <c r="ACJ116" s="9"/>
      <c r="ACK116" s="11"/>
      <c r="ACL116" s="102" t="str">
        <f t="shared" si="395"/>
        <v>-</v>
      </c>
      <c r="ACN116" s="103" t="str">
        <f>IF(ACM116&gt;0,INDEX(Вхідні_дані!$A$347:$J$396,MATCH(ACM116,Вхідні_дані!$D$347:$D$396,0),5),"-")</f>
        <v>-</v>
      </c>
      <c r="ACO116" s="112">
        <v>5</v>
      </c>
      <c r="ACP116" s="8"/>
      <c r="ACQ116" s="101" t="str">
        <f>IF(ACP116&gt;0,INDEX(Вхідні_дані!$A$347:$J$396,MATCH(ACP116,Вхідні_дані!$D$347:$D$396,0),10),"-")</f>
        <v>-</v>
      </c>
      <c r="ACR116" s="9"/>
      <c r="ACS116" s="11"/>
      <c r="ACT116" s="102" t="str">
        <f t="shared" si="396"/>
        <v>-</v>
      </c>
      <c r="ACV116" s="103" t="str">
        <f>IF(ACU116&gt;0,INDEX(Вхідні_дані!$A$347:$J$396,MATCH(ACU116,Вхідні_дані!$D$347:$D$396,0),5),"-")</f>
        <v>-</v>
      </c>
      <c r="ACW116" s="112">
        <v>5</v>
      </c>
      <c r="ACX116" s="8"/>
      <c r="ACY116" s="101" t="str">
        <f>IF(ACX116&gt;0,INDEX(Вхідні_дані!$A$347:$J$396,MATCH(ACX116,Вхідні_дані!$D$347:$D$396,0),10),"-")</f>
        <v>-</v>
      </c>
      <c r="ACZ116" s="9"/>
      <c r="ADA116" s="11"/>
      <c r="ADB116" s="102" t="str">
        <f t="shared" si="397"/>
        <v>-</v>
      </c>
      <c r="ADD116" s="103" t="str">
        <f>IF(ADC116&gt;0,INDEX(Вхідні_дані!$A$347:$J$396,MATCH(ADC116,Вхідні_дані!$D$347:$D$396,0),5),"-")</f>
        <v>-</v>
      </c>
      <c r="ADE116" s="112">
        <v>5</v>
      </c>
      <c r="ADF116" s="8"/>
      <c r="ADG116" s="101" t="str">
        <f>IF(ADF116&gt;0,INDEX(Вхідні_дані!$A$347:$J$396,MATCH(ADF116,Вхідні_дані!$D$347:$D$396,0),10),"-")</f>
        <v>-</v>
      </c>
      <c r="ADH116" s="9"/>
      <c r="ADI116" s="11"/>
      <c r="ADJ116" s="102" t="str">
        <f t="shared" si="398"/>
        <v>-</v>
      </c>
      <c r="ADL116" s="103" t="str">
        <f>IF(ADK116&gt;0,INDEX(Вхідні_дані!$A$347:$J$396,MATCH(ADK116,Вхідні_дані!$D$347:$D$396,0),5),"-")</f>
        <v>-</v>
      </c>
      <c r="ADM116" s="112">
        <v>5</v>
      </c>
      <c r="ADN116" s="8"/>
      <c r="ADO116" s="101" t="str">
        <f>IF(ADN116&gt;0,INDEX(Вхідні_дані!$A$347:$J$396,MATCH(ADN116,Вхідні_дані!$D$347:$D$396,0),10),"-")</f>
        <v>-</v>
      </c>
      <c r="ADP116" s="9"/>
      <c r="ADQ116" s="11"/>
      <c r="ADR116" s="102" t="str">
        <f t="shared" si="399"/>
        <v>-</v>
      </c>
      <c r="ADT116" s="103" t="str">
        <f>IF(ADS116&gt;0,INDEX(Вхідні_дані!$A$347:$J$396,MATCH(ADS116,Вхідні_дані!$D$347:$D$396,0),5),"-")</f>
        <v>-</v>
      </c>
    </row>
    <row r="117" spans="1:800" ht="24.75" customHeight="1" outlineLevel="1" x14ac:dyDescent="0.25">
      <c r="A117" s="112">
        <v>6</v>
      </c>
      <c r="B117" s="8"/>
      <c r="C117" s="101" t="str">
        <f>IF(B117&gt;0,INDEX(Вхідні_дані!$A$347:$J$396,MATCH(B117,Вхідні_дані!$D$347:$D$396,0),10),"-")</f>
        <v>-</v>
      </c>
      <c r="D117" s="9"/>
      <c r="E117" s="11"/>
      <c r="F117" s="102" t="str">
        <f t="shared" si="300"/>
        <v>-</v>
      </c>
      <c r="H117" s="103" t="str">
        <f>IF(G117&gt;0,INDEX(Вхідні_дані!$A$347:$J$396,MATCH(G117,Вхідні_дані!$D$347:$D$396,0),5),"-")</f>
        <v>-</v>
      </c>
      <c r="I117" s="112">
        <v>6</v>
      </c>
      <c r="J117" s="8"/>
      <c r="K117" s="101" t="str">
        <f>IF(J117&gt;0,INDEX(Вхідні_дані!$A$347:$J$396,MATCH(J117,Вхідні_дані!$D$347:$D$396,0),10),"-")</f>
        <v>-</v>
      </c>
      <c r="L117" s="9"/>
      <c r="M117" s="11"/>
      <c r="N117" s="102" t="str">
        <f t="shared" si="301"/>
        <v>-</v>
      </c>
      <c r="P117" s="103" t="str">
        <f>IF(O117&gt;0,INDEX(Вхідні_дані!$A$347:$J$396,MATCH(O117,Вхідні_дані!$D$347:$D$396,0),5),"-")</f>
        <v>-</v>
      </c>
      <c r="Q117" s="112">
        <v>6</v>
      </c>
      <c r="R117" s="8"/>
      <c r="S117" s="101" t="str">
        <f>IF(R117&gt;0,INDEX(Вхідні_дані!$A$347:$J$396,MATCH(R117,Вхідні_дані!$D$347:$D$396,0),10),"-")</f>
        <v>-</v>
      </c>
      <c r="T117" s="9"/>
      <c r="U117" s="11"/>
      <c r="V117" s="102" t="str">
        <f t="shared" si="302"/>
        <v>-</v>
      </c>
      <c r="X117" s="103" t="str">
        <f>IF(W117&gt;0,INDEX(Вхідні_дані!$A$347:$J$396,MATCH(W117,Вхідні_дані!$D$347:$D$396,0),5),"-")</f>
        <v>-</v>
      </c>
      <c r="Y117" s="112">
        <v>6</v>
      </c>
      <c r="Z117" s="8"/>
      <c r="AA117" s="101" t="str">
        <f>IF(Z117&gt;0,INDEX(Вхідні_дані!$A$347:$J$396,MATCH(Z117,Вхідні_дані!$D$347:$D$396,0),10),"-")</f>
        <v>-</v>
      </c>
      <c r="AB117" s="9"/>
      <c r="AC117" s="11"/>
      <c r="AD117" s="102" t="str">
        <f t="shared" si="303"/>
        <v>-</v>
      </c>
      <c r="AF117" s="103" t="str">
        <f>IF(AE117&gt;0,INDEX(Вхідні_дані!$A$347:$J$396,MATCH(AE117,Вхідні_дані!$D$347:$D$396,0),5),"-")</f>
        <v>-</v>
      </c>
      <c r="AG117" s="112">
        <v>6</v>
      </c>
      <c r="AH117" s="8"/>
      <c r="AI117" s="101" t="str">
        <f>IF(AH117&gt;0,INDEX(Вхідні_дані!$A$347:$J$396,MATCH(AH117,Вхідні_дані!$D$347:$D$396,0),10),"-")</f>
        <v>-</v>
      </c>
      <c r="AJ117" s="9"/>
      <c r="AK117" s="11"/>
      <c r="AL117" s="102" t="str">
        <f t="shared" si="304"/>
        <v>-</v>
      </c>
      <c r="AN117" s="103" t="str">
        <f>IF(AM117&gt;0,INDEX(Вхідні_дані!$A$347:$J$396,MATCH(AM117,Вхідні_дані!$D$347:$D$396,0),5),"-")</f>
        <v>-</v>
      </c>
      <c r="AO117" s="112">
        <v>6</v>
      </c>
      <c r="AP117" s="8"/>
      <c r="AQ117" s="101" t="str">
        <f>IF(AP117&gt;0,INDEX(Вхідні_дані!$A$347:$J$396,MATCH(AP117,Вхідні_дані!$D$347:$D$396,0),10),"-")</f>
        <v>-</v>
      </c>
      <c r="AR117" s="9"/>
      <c r="AS117" s="11"/>
      <c r="AT117" s="102" t="str">
        <f t="shared" si="305"/>
        <v>-</v>
      </c>
      <c r="AV117" s="103" t="str">
        <f>IF(AU117&gt;0,INDEX(Вхідні_дані!$A$347:$J$396,MATCH(AU117,Вхідні_дані!$D$347:$D$396,0),5),"-")</f>
        <v>-</v>
      </c>
      <c r="AW117" s="112">
        <v>6</v>
      </c>
      <c r="AX117" s="8"/>
      <c r="AY117" s="101" t="str">
        <f>IF(AX117&gt;0,INDEX(Вхідні_дані!$A$347:$J$396,MATCH(AX117,Вхідні_дані!$D$347:$D$396,0),10),"-")</f>
        <v>-</v>
      </c>
      <c r="AZ117" s="9"/>
      <c r="BA117" s="11"/>
      <c r="BB117" s="102" t="str">
        <f t="shared" si="306"/>
        <v>-</v>
      </c>
      <c r="BD117" s="103" t="str">
        <f>IF(BC117&gt;0,INDEX(Вхідні_дані!$A$347:$J$396,MATCH(BC117,Вхідні_дані!$D$347:$D$396,0),5),"-")</f>
        <v>-</v>
      </c>
      <c r="BE117" s="112">
        <v>6</v>
      </c>
      <c r="BF117" s="8"/>
      <c r="BG117" s="101" t="str">
        <f>IF(BF117&gt;0,INDEX(Вхідні_дані!$A$347:$J$396,MATCH(BF117,Вхідні_дані!$D$347:$D$396,0),10),"-")</f>
        <v>-</v>
      </c>
      <c r="BH117" s="9"/>
      <c r="BI117" s="11"/>
      <c r="BJ117" s="102" t="str">
        <f t="shared" si="307"/>
        <v>-</v>
      </c>
      <c r="BL117" s="103" t="str">
        <f>IF(BK117&gt;0,INDEX(Вхідні_дані!$A$347:$J$396,MATCH(BK117,Вхідні_дані!$D$347:$D$396,0),5),"-")</f>
        <v>-</v>
      </c>
      <c r="BM117" s="112">
        <v>6</v>
      </c>
      <c r="BN117" s="8"/>
      <c r="BO117" s="101" t="str">
        <f>IF(BN117&gt;0,INDEX(Вхідні_дані!$A$347:$J$396,MATCH(BN117,Вхідні_дані!$D$347:$D$396,0),10),"-")</f>
        <v>-</v>
      </c>
      <c r="BP117" s="9"/>
      <c r="BQ117" s="11"/>
      <c r="BR117" s="102" t="str">
        <f t="shared" si="308"/>
        <v>-</v>
      </c>
      <c r="BT117" s="103" t="str">
        <f>IF(BS117&gt;0,INDEX(Вхідні_дані!$A$347:$J$396,MATCH(BS117,Вхідні_дані!$D$347:$D$396,0),5),"-")</f>
        <v>-</v>
      </c>
      <c r="BU117" s="112">
        <v>6</v>
      </c>
      <c r="BV117" s="8"/>
      <c r="BW117" s="101" t="str">
        <f>IF(BV117&gt;0,INDEX(Вхідні_дані!$A$347:$J$396,MATCH(BV117,Вхідні_дані!$D$347:$D$396,0),10),"-")</f>
        <v>-</v>
      </c>
      <c r="BX117" s="9"/>
      <c r="BY117" s="11"/>
      <c r="BZ117" s="102" t="str">
        <f t="shared" si="309"/>
        <v>-</v>
      </c>
      <c r="CB117" s="103" t="str">
        <f>IF(CA117&gt;0,INDEX(Вхідні_дані!$A$347:$J$396,MATCH(CA117,Вхідні_дані!$D$347:$D$396,0),5),"-")</f>
        <v>-</v>
      </c>
      <c r="CC117" s="112">
        <v>6</v>
      </c>
      <c r="CD117" s="8"/>
      <c r="CE117" s="101" t="str">
        <f>IF(CD117&gt;0,INDEX(Вхідні_дані!$A$347:$J$396,MATCH(CD117,Вхідні_дані!$D$347:$D$396,0),10),"-")</f>
        <v>-</v>
      </c>
      <c r="CF117" s="9"/>
      <c r="CG117" s="11"/>
      <c r="CH117" s="102" t="str">
        <f t="shared" si="310"/>
        <v>-</v>
      </c>
      <c r="CJ117" s="103" t="str">
        <f>IF(CI117&gt;0,INDEX(Вхідні_дані!$A$347:$J$396,MATCH(CI117,Вхідні_дані!$D$347:$D$396,0),5),"-")</f>
        <v>-</v>
      </c>
      <c r="CK117" s="112">
        <v>6</v>
      </c>
      <c r="CL117" s="8"/>
      <c r="CM117" s="101" t="str">
        <f>IF(CL117&gt;0,INDEX(Вхідні_дані!$A$347:$J$396,MATCH(CL117,Вхідні_дані!$D$347:$D$396,0),10),"-")</f>
        <v>-</v>
      </c>
      <c r="CN117" s="9"/>
      <c r="CO117" s="11"/>
      <c r="CP117" s="102" t="str">
        <f t="shared" si="311"/>
        <v>-</v>
      </c>
      <c r="CR117" s="103" t="str">
        <f>IF(CQ117&gt;0,INDEX(Вхідні_дані!$A$347:$J$396,MATCH(CQ117,Вхідні_дані!$D$347:$D$396,0),5),"-")</f>
        <v>-</v>
      </c>
      <c r="CS117" s="112">
        <v>6</v>
      </c>
      <c r="CT117" s="8"/>
      <c r="CU117" s="101" t="str">
        <f>IF(CT117&gt;0,INDEX(Вхідні_дані!$A$347:$J$396,MATCH(CT117,Вхідні_дані!$D$347:$D$396,0),10),"-")</f>
        <v>-</v>
      </c>
      <c r="CV117" s="9"/>
      <c r="CW117" s="11"/>
      <c r="CX117" s="102" t="str">
        <f t="shared" si="312"/>
        <v>-</v>
      </c>
      <c r="CZ117" s="103" t="str">
        <f>IF(CY117&gt;0,INDEX(Вхідні_дані!$A$347:$J$396,MATCH(CY117,Вхідні_дані!$D$347:$D$396,0),5),"-")</f>
        <v>-</v>
      </c>
      <c r="DA117" s="112">
        <v>6</v>
      </c>
      <c r="DB117" s="8"/>
      <c r="DC117" s="101" t="str">
        <f>IF(DB117&gt;0,INDEX(Вхідні_дані!$A$347:$J$396,MATCH(DB117,Вхідні_дані!$D$347:$D$396,0),10),"-")</f>
        <v>-</v>
      </c>
      <c r="DD117" s="9"/>
      <c r="DE117" s="11"/>
      <c r="DF117" s="102" t="str">
        <f t="shared" si="313"/>
        <v>-</v>
      </c>
      <c r="DH117" s="103" t="str">
        <f>IF(DG117&gt;0,INDEX(Вхідні_дані!$A$347:$J$396,MATCH(DG117,Вхідні_дані!$D$347:$D$396,0),5),"-")</f>
        <v>-</v>
      </c>
      <c r="DI117" s="112">
        <v>6</v>
      </c>
      <c r="DJ117" s="8"/>
      <c r="DK117" s="101" t="str">
        <f>IF(DJ117&gt;0,INDEX(Вхідні_дані!$A$347:$J$396,MATCH(DJ117,Вхідні_дані!$D$347:$D$396,0),10),"-")</f>
        <v>-</v>
      </c>
      <c r="DL117" s="9"/>
      <c r="DM117" s="11"/>
      <c r="DN117" s="102" t="str">
        <f t="shared" si="314"/>
        <v>-</v>
      </c>
      <c r="DP117" s="103" t="str">
        <f>IF(DO117&gt;0,INDEX(Вхідні_дані!$A$347:$J$396,MATCH(DO117,Вхідні_дані!$D$347:$D$396,0),5),"-")</f>
        <v>-</v>
      </c>
      <c r="DQ117" s="112">
        <v>6</v>
      </c>
      <c r="DR117" s="8"/>
      <c r="DS117" s="101" t="str">
        <f>IF(DR117&gt;0,INDEX(Вхідні_дані!$A$347:$J$396,MATCH(DR117,Вхідні_дані!$D$347:$D$396,0),10),"-")</f>
        <v>-</v>
      </c>
      <c r="DT117" s="9"/>
      <c r="DU117" s="11"/>
      <c r="DV117" s="102" t="str">
        <f t="shared" si="315"/>
        <v>-</v>
      </c>
      <c r="DX117" s="103" t="str">
        <f>IF(DW117&gt;0,INDEX(Вхідні_дані!$A$347:$J$396,MATCH(DW117,Вхідні_дані!$D$347:$D$396,0),5),"-")</f>
        <v>-</v>
      </c>
      <c r="DY117" s="112">
        <v>6</v>
      </c>
      <c r="DZ117" s="8"/>
      <c r="EA117" s="101" t="str">
        <f>IF(DZ117&gt;0,INDEX(Вхідні_дані!$A$347:$J$396,MATCH(DZ117,Вхідні_дані!$D$347:$D$396,0),10),"-")</f>
        <v>-</v>
      </c>
      <c r="EB117" s="9"/>
      <c r="EC117" s="11"/>
      <c r="ED117" s="102" t="str">
        <f t="shared" si="316"/>
        <v>-</v>
      </c>
      <c r="EF117" s="103" t="str">
        <f>IF(EE117&gt;0,INDEX(Вхідні_дані!$A$347:$J$396,MATCH(EE117,Вхідні_дані!$D$347:$D$396,0),5),"-")</f>
        <v>-</v>
      </c>
      <c r="EG117" s="112">
        <v>6</v>
      </c>
      <c r="EH117" s="8"/>
      <c r="EI117" s="101" t="str">
        <f>IF(EH117&gt;0,INDEX(Вхідні_дані!$A$347:$J$396,MATCH(EH117,Вхідні_дані!$D$347:$D$396,0),10),"-")</f>
        <v>-</v>
      </c>
      <c r="EJ117" s="9"/>
      <c r="EK117" s="11"/>
      <c r="EL117" s="102" t="str">
        <f t="shared" si="317"/>
        <v>-</v>
      </c>
      <c r="EN117" s="103" t="str">
        <f>IF(EM117&gt;0,INDEX(Вхідні_дані!$A$347:$J$396,MATCH(EM117,Вхідні_дані!$D$347:$D$396,0),5),"-")</f>
        <v>-</v>
      </c>
      <c r="EO117" s="112">
        <v>6</v>
      </c>
      <c r="EP117" s="8"/>
      <c r="EQ117" s="101" t="str">
        <f>IF(EP117&gt;0,INDEX(Вхідні_дані!$A$347:$J$396,MATCH(EP117,Вхідні_дані!$D$347:$D$396,0),10),"-")</f>
        <v>-</v>
      </c>
      <c r="ER117" s="9"/>
      <c r="ES117" s="11"/>
      <c r="ET117" s="102" t="str">
        <f t="shared" si="318"/>
        <v>-</v>
      </c>
      <c r="EV117" s="103" t="str">
        <f>IF(EU117&gt;0,INDEX(Вхідні_дані!$A$347:$J$396,MATCH(EU117,Вхідні_дані!$D$347:$D$396,0),5),"-")</f>
        <v>-</v>
      </c>
      <c r="EW117" s="112">
        <v>6</v>
      </c>
      <c r="EX117" s="8"/>
      <c r="EY117" s="101" t="str">
        <f>IF(EX117&gt;0,INDEX(Вхідні_дані!$A$347:$J$396,MATCH(EX117,Вхідні_дані!$D$347:$D$396,0),10),"-")</f>
        <v>-</v>
      </c>
      <c r="EZ117" s="9"/>
      <c r="FA117" s="11"/>
      <c r="FB117" s="102" t="str">
        <f t="shared" si="319"/>
        <v>-</v>
      </c>
      <c r="FD117" s="103" t="str">
        <f>IF(FC117&gt;0,INDEX(Вхідні_дані!$A$347:$J$396,MATCH(FC117,Вхідні_дані!$D$347:$D$396,0),5),"-")</f>
        <v>-</v>
      </c>
      <c r="FE117" s="112">
        <v>6</v>
      </c>
      <c r="FF117" s="8"/>
      <c r="FG117" s="101" t="str">
        <f>IF(FF117&gt;0,INDEX(Вхідні_дані!$A$347:$J$396,MATCH(FF117,Вхідні_дані!$D$347:$D$396,0),10),"-")</f>
        <v>-</v>
      </c>
      <c r="FH117" s="9"/>
      <c r="FI117" s="11"/>
      <c r="FJ117" s="102" t="str">
        <f t="shared" si="320"/>
        <v>-</v>
      </c>
      <c r="FL117" s="103" t="str">
        <f>IF(FK117&gt;0,INDEX(Вхідні_дані!$A$347:$J$396,MATCH(FK117,Вхідні_дані!$D$347:$D$396,0),5),"-")</f>
        <v>-</v>
      </c>
      <c r="FM117" s="112">
        <v>6</v>
      </c>
      <c r="FN117" s="8"/>
      <c r="FO117" s="101" t="str">
        <f>IF(FN117&gt;0,INDEX(Вхідні_дані!$A$347:$J$396,MATCH(FN117,Вхідні_дані!$D$347:$D$396,0),10),"-")</f>
        <v>-</v>
      </c>
      <c r="FP117" s="9"/>
      <c r="FQ117" s="11"/>
      <c r="FR117" s="102" t="str">
        <f t="shared" si="321"/>
        <v>-</v>
      </c>
      <c r="FT117" s="103" t="str">
        <f>IF(FS117&gt;0,INDEX(Вхідні_дані!$A$347:$J$396,MATCH(FS117,Вхідні_дані!$D$347:$D$396,0),5),"-")</f>
        <v>-</v>
      </c>
      <c r="FU117" s="112">
        <v>6</v>
      </c>
      <c r="FV117" s="8"/>
      <c r="FW117" s="101" t="str">
        <f>IF(FV117&gt;0,INDEX(Вхідні_дані!$A$347:$J$396,MATCH(FV117,Вхідні_дані!$D$347:$D$396,0),10),"-")</f>
        <v>-</v>
      </c>
      <c r="FX117" s="9"/>
      <c r="FY117" s="11"/>
      <c r="FZ117" s="102" t="str">
        <f t="shared" si="322"/>
        <v>-</v>
      </c>
      <c r="GB117" s="103" t="str">
        <f>IF(GA117&gt;0,INDEX(Вхідні_дані!$A$347:$J$396,MATCH(GA117,Вхідні_дані!$D$347:$D$396,0),5),"-")</f>
        <v>-</v>
      </c>
      <c r="GC117" s="112">
        <v>6</v>
      </c>
      <c r="GD117" s="8"/>
      <c r="GE117" s="101" t="str">
        <f>IF(GD117&gt;0,INDEX(Вхідні_дані!$A$347:$J$396,MATCH(GD117,Вхідні_дані!$D$347:$D$396,0),10),"-")</f>
        <v>-</v>
      </c>
      <c r="GF117" s="9"/>
      <c r="GG117" s="11"/>
      <c r="GH117" s="102" t="str">
        <f t="shared" si="323"/>
        <v>-</v>
      </c>
      <c r="GJ117" s="103" t="str">
        <f>IF(GI117&gt;0,INDEX(Вхідні_дані!$A$347:$J$396,MATCH(GI117,Вхідні_дані!$D$347:$D$396,0),5),"-")</f>
        <v>-</v>
      </c>
      <c r="GK117" s="112">
        <v>6</v>
      </c>
      <c r="GL117" s="8"/>
      <c r="GM117" s="101" t="str">
        <f>IF(GL117&gt;0,INDEX(Вхідні_дані!$A$347:$J$396,MATCH(GL117,Вхідні_дані!$D$347:$D$396,0),10),"-")</f>
        <v>-</v>
      </c>
      <c r="GN117" s="9"/>
      <c r="GO117" s="11"/>
      <c r="GP117" s="102" t="str">
        <f t="shared" si="324"/>
        <v>-</v>
      </c>
      <c r="GR117" s="103" t="str">
        <f>IF(GQ117&gt;0,INDEX(Вхідні_дані!$A$347:$J$396,MATCH(GQ117,Вхідні_дані!$D$347:$D$396,0),5),"-")</f>
        <v>-</v>
      </c>
      <c r="GS117" s="112">
        <v>6</v>
      </c>
      <c r="GT117" s="8"/>
      <c r="GU117" s="101" t="str">
        <f>IF(GT117&gt;0,INDEX(Вхідні_дані!$A$347:$J$396,MATCH(GT117,Вхідні_дані!$D$347:$D$396,0),10),"-")</f>
        <v>-</v>
      </c>
      <c r="GV117" s="9"/>
      <c r="GW117" s="11"/>
      <c r="GX117" s="102" t="str">
        <f t="shared" si="325"/>
        <v>-</v>
      </c>
      <c r="GZ117" s="103" t="str">
        <f>IF(GY117&gt;0,INDEX(Вхідні_дані!$A$347:$J$396,MATCH(GY117,Вхідні_дані!$D$347:$D$396,0),5),"-")</f>
        <v>-</v>
      </c>
      <c r="HA117" s="112">
        <v>6</v>
      </c>
      <c r="HB117" s="8"/>
      <c r="HC117" s="101" t="str">
        <f>IF(HB117&gt;0,INDEX(Вхідні_дані!$A$347:$J$396,MATCH(HB117,Вхідні_дані!$D$347:$D$396,0),10),"-")</f>
        <v>-</v>
      </c>
      <c r="HD117" s="9"/>
      <c r="HE117" s="11"/>
      <c r="HF117" s="102" t="str">
        <f t="shared" si="326"/>
        <v>-</v>
      </c>
      <c r="HH117" s="103" t="str">
        <f>IF(HG117&gt;0,INDEX(Вхідні_дані!$A$347:$J$396,MATCH(HG117,Вхідні_дані!$D$347:$D$396,0),5),"-")</f>
        <v>-</v>
      </c>
      <c r="HI117" s="112">
        <v>6</v>
      </c>
      <c r="HJ117" s="8"/>
      <c r="HK117" s="101" t="str">
        <f>IF(HJ117&gt;0,INDEX(Вхідні_дані!$A$347:$J$396,MATCH(HJ117,Вхідні_дані!$D$347:$D$396,0),10),"-")</f>
        <v>-</v>
      </c>
      <c r="HL117" s="9"/>
      <c r="HM117" s="11"/>
      <c r="HN117" s="102" t="str">
        <f t="shared" si="327"/>
        <v>-</v>
      </c>
      <c r="HP117" s="103" t="str">
        <f>IF(HO117&gt;0,INDEX(Вхідні_дані!$A$347:$J$396,MATCH(HO117,Вхідні_дані!$D$347:$D$396,0),5),"-")</f>
        <v>-</v>
      </c>
      <c r="HQ117" s="112">
        <v>6</v>
      </c>
      <c r="HR117" s="8"/>
      <c r="HS117" s="101" t="str">
        <f>IF(HR117&gt;0,INDEX(Вхідні_дані!$A$347:$J$396,MATCH(HR117,Вхідні_дані!$D$347:$D$396,0),10),"-")</f>
        <v>-</v>
      </c>
      <c r="HT117" s="9"/>
      <c r="HU117" s="11"/>
      <c r="HV117" s="102" t="str">
        <f t="shared" si="328"/>
        <v>-</v>
      </c>
      <c r="HX117" s="103" t="str">
        <f>IF(HW117&gt;0,INDEX(Вхідні_дані!$A$347:$J$396,MATCH(HW117,Вхідні_дані!$D$347:$D$396,0),5),"-")</f>
        <v>-</v>
      </c>
      <c r="HY117" s="112">
        <v>6</v>
      </c>
      <c r="HZ117" s="8"/>
      <c r="IA117" s="101" t="str">
        <f>IF(HZ117&gt;0,INDEX(Вхідні_дані!$A$347:$J$396,MATCH(HZ117,Вхідні_дані!$D$347:$D$396,0),10),"-")</f>
        <v>-</v>
      </c>
      <c r="IB117" s="9"/>
      <c r="IC117" s="11"/>
      <c r="ID117" s="102" t="str">
        <f t="shared" si="329"/>
        <v>-</v>
      </c>
      <c r="IF117" s="103" t="str">
        <f>IF(IE117&gt;0,INDEX(Вхідні_дані!$A$347:$J$396,MATCH(IE117,Вхідні_дані!$D$347:$D$396,0),5),"-")</f>
        <v>-</v>
      </c>
      <c r="IG117" s="112">
        <v>6</v>
      </c>
      <c r="IH117" s="8"/>
      <c r="II117" s="101" t="str">
        <f>IF(IH117&gt;0,INDEX(Вхідні_дані!$A$347:$J$396,MATCH(IH117,Вхідні_дані!$D$347:$D$396,0),10),"-")</f>
        <v>-</v>
      </c>
      <c r="IJ117" s="9"/>
      <c r="IK117" s="11"/>
      <c r="IL117" s="102" t="str">
        <f t="shared" si="330"/>
        <v>-</v>
      </c>
      <c r="IN117" s="103" t="str">
        <f>IF(IM117&gt;0,INDEX(Вхідні_дані!$A$347:$J$396,MATCH(IM117,Вхідні_дані!$D$347:$D$396,0),5),"-")</f>
        <v>-</v>
      </c>
      <c r="IO117" s="112">
        <v>6</v>
      </c>
      <c r="IP117" s="8"/>
      <c r="IQ117" s="101" t="str">
        <f>IF(IP117&gt;0,INDEX(Вхідні_дані!$A$347:$J$396,MATCH(IP117,Вхідні_дані!$D$347:$D$396,0),10),"-")</f>
        <v>-</v>
      </c>
      <c r="IR117" s="9"/>
      <c r="IS117" s="11"/>
      <c r="IT117" s="102" t="str">
        <f t="shared" si="331"/>
        <v>-</v>
      </c>
      <c r="IV117" s="103" t="str">
        <f>IF(IU117&gt;0,INDEX(Вхідні_дані!$A$347:$J$396,MATCH(IU117,Вхідні_дані!$D$347:$D$396,0),5),"-")</f>
        <v>-</v>
      </c>
      <c r="IW117" s="112">
        <v>6</v>
      </c>
      <c r="IX117" s="8"/>
      <c r="IY117" s="101" t="str">
        <f>IF(IX117&gt;0,INDEX(Вхідні_дані!$A$347:$J$396,MATCH(IX117,Вхідні_дані!$D$347:$D$396,0),10),"-")</f>
        <v>-</v>
      </c>
      <c r="IZ117" s="9"/>
      <c r="JA117" s="11"/>
      <c r="JB117" s="102" t="str">
        <f t="shared" si="332"/>
        <v>-</v>
      </c>
      <c r="JD117" s="103" t="str">
        <f>IF(JC117&gt;0,INDEX(Вхідні_дані!$A$347:$J$396,MATCH(JC117,Вхідні_дані!$D$347:$D$396,0),5),"-")</f>
        <v>-</v>
      </c>
      <c r="JE117" s="112">
        <v>6</v>
      </c>
      <c r="JF117" s="8"/>
      <c r="JG117" s="101" t="str">
        <f>IF(JF117&gt;0,INDEX(Вхідні_дані!$A$347:$J$396,MATCH(JF117,Вхідні_дані!$D$347:$D$396,0),10),"-")</f>
        <v>-</v>
      </c>
      <c r="JH117" s="9"/>
      <c r="JI117" s="11"/>
      <c r="JJ117" s="102" t="str">
        <f t="shared" si="333"/>
        <v>-</v>
      </c>
      <c r="JL117" s="103" t="str">
        <f>IF(JK117&gt;0,INDEX(Вхідні_дані!$A$347:$J$396,MATCH(JK117,Вхідні_дані!$D$347:$D$396,0),5),"-")</f>
        <v>-</v>
      </c>
      <c r="JM117" s="112">
        <v>6</v>
      </c>
      <c r="JN117" s="8"/>
      <c r="JO117" s="101" t="str">
        <f>IF(JN117&gt;0,INDEX(Вхідні_дані!$A$347:$J$396,MATCH(JN117,Вхідні_дані!$D$347:$D$396,0),10),"-")</f>
        <v>-</v>
      </c>
      <c r="JP117" s="9"/>
      <c r="JQ117" s="11"/>
      <c r="JR117" s="102" t="str">
        <f t="shared" si="334"/>
        <v>-</v>
      </c>
      <c r="JT117" s="103" t="str">
        <f>IF(JS117&gt;0,INDEX(Вхідні_дані!$A$347:$J$396,MATCH(JS117,Вхідні_дані!$D$347:$D$396,0),5),"-")</f>
        <v>-</v>
      </c>
      <c r="JU117" s="112">
        <v>6</v>
      </c>
      <c r="JV117" s="8"/>
      <c r="JW117" s="101" t="str">
        <f>IF(JV117&gt;0,INDEX(Вхідні_дані!$A$347:$J$396,MATCH(JV117,Вхідні_дані!$D$347:$D$396,0),10),"-")</f>
        <v>-</v>
      </c>
      <c r="JX117" s="9"/>
      <c r="JY117" s="11"/>
      <c r="JZ117" s="102" t="str">
        <f t="shared" si="335"/>
        <v>-</v>
      </c>
      <c r="KB117" s="103" t="str">
        <f>IF(KA117&gt;0,INDEX(Вхідні_дані!$A$347:$J$396,MATCH(KA117,Вхідні_дані!$D$347:$D$396,0),5),"-")</f>
        <v>-</v>
      </c>
      <c r="KC117" s="112">
        <v>6</v>
      </c>
      <c r="KD117" s="8"/>
      <c r="KE117" s="101" t="str">
        <f>IF(KD117&gt;0,INDEX(Вхідні_дані!$A$347:$J$396,MATCH(KD117,Вхідні_дані!$D$347:$D$396,0),10),"-")</f>
        <v>-</v>
      </c>
      <c r="KF117" s="9"/>
      <c r="KG117" s="11"/>
      <c r="KH117" s="102" t="str">
        <f t="shared" si="336"/>
        <v>-</v>
      </c>
      <c r="KJ117" s="103" t="str">
        <f>IF(KI117&gt;0,INDEX(Вхідні_дані!$A$347:$J$396,MATCH(KI117,Вхідні_дані!$D$347:$D$396,0),5),"-")</f>
        <v>-</v>
      </c>
      <c r="KK117" s="112">
        <v>6</v>
      </c>
      <c r="KL117" s="8"/>
      <c r="KM117" s="101" t="str">
        <f>IF(KL117&gt;0,INDEX(Вхідні_дані!$A$347:$J$396,MATCH(KL117,Вхідні_дані!$D$347:$D$396,0),10),"-")</f>
        <v>-</v>
      </c>
      <c r="KN117" s="9"/>
      <c r="KO117" s="11"/>
      <c r="KP117" s="102" t="str">
        <f t="shared" si="337"/>
        <v>-</v>
      </c>
      <c r="KR117" s="103" t="str">
        <f>IF(KQ117&gt;0,INDEX(Вхідні_дані!$A$347:$J$396,MATCH(KQ117,Вхідні_дані!$D$347:$D$396,0),5),"-")</f>
        <v>-</v>
      </c>
      <c r="KS117" s="112">
        <v>6</v>
      </c>
      <c r="KT117" s="8"/>
      <c r="KU117" s="101" t="str">
        <f>IF(KT117&gt;0,INDEX(Вхідні_дані!$A$347:$J$396,MATCH(KT117,Вхідні_дані!$D$347:$D$396,0),10),"-")</f>
        <v>-</v>
      </c>
      <c r="KV117" s="9"/>
      <c r="KW117" s="11"/>
      <c r="KX117" s="102" t="str">
        <f t="shared" si="338"/>
        <v>-</v>
      </c>
      <c r="KZ117" s="103" t="str">
        <f>IF(KY117&gt;0,INDEX(Вхідні_дані!$A$347:$J$396,MATCH(KY117,Вхідні_дані!$D$347:$D$396,0),5),"-")</f>
        <v>-</v>
      </c>
      <c r="LA117" s="112">
        <v>6</v>
      </c>
      <c r="LB117" s="8"/>
      <c r="LC117" s="101" t="str">
        <f>IF(LB117&gt;0,INDEX(Вхідні_дані!$A$347:$J$396,MATCH(LB117,Вхідні_дані!$D$347:$D$396,0),10),"-")</f>
        <v>-</v>
      </c>
      <c r="LD117" s="9"/>
      <c r="LE117" s="11"/>
      <c r="LF117" s="102" t="str">
        <f t="shared" si="339"/>
        <v>-</v>
      </c>
      <c r="LH117" s="103" t="str">
        <f>IF(LG117&gt;0,INDEX(Вхідні_дані!$A$347:$J$396,MATCH(LG117,Вхідні_дані!$D$347:$D$396,0),5),"-")</f>
        <v>-</v>
      </c>
      <c r="LI117" s="112">
        <v>6</v>
      </c>
      <c r="LJ117" s="8"/>
      <c r="LK117" s="101" t="str">
        <f>IF(LJ117&gt;0,INDEX(Вхідні_дані!$A$347:$J$396,MATCH(LJ117,Вхідні_дані!$D$347:$D$396,0),10),"-")</f>
        <v>-</v>
      </c>
      <c r="LL117" s="9"/>
      <c r="LM117" s="11"/>
      <c r="LN117" s="102" t="str">
        <f t="shared" si="340"/>
        <v>-</v>
      </c>
      <c r="LP117" s="103" t="str">
        <f>IF(LO117&gt;0,INDEX(Вхідні_дані!$A$347:$J$396,MATCH(LO117,Вхідні_дані!$D$347:$D$396,0),5),"-")</f>
        <v>-</v>
      </c>
      <c r="LQ117" s="112">
        <v>6</v>
      </c>
      <c r="LR117" s="8"/>
      <c r="LS117" s="101" t="str">
        <f>IF(LR117&gt;0,INDEX(Вхідні_дані!$A$347:$J$396,MATCH(LR117,Вхідні_дані!$D$347:$D$396,0),10),"-")</f>
        <v>-</v>
      </c>
      <c r="LT117" s="9"/>
      <c r="LU117" s="11"/>
      <c r="LV117" s="102" t="str">
        <f t="shared" si="341"/>
        <v>-</v>
      </c>
      <c r="LX117" s="103" t="str">
        <f>IF(LW117&gt;0,INDEX(Вхідні_дані!$A$347:$J$396,MATCH(LW117,Вхідні_дані!$D$347:$D$396,0),5),"-")</f>
        <v>-</v>
      </c>
      <c r="LY117" s="112">
        <v>6</v>
      </c>
      <c r="LZ117" s="8"/>
      <c r="MA117" s="101" t="str">
        <f>IF(LZ117&gt;0,INDEX(Вхідні_дані!$A$347:$J$396,MATCH(LZ117,Вхідні_дані!$D$347:$D$396,0),10),"-")</f>
        <v>-</v>
      </c>
      <c r="MB117" s="9"/>
      <c r="MC117" s="11"/>
      <c r="MD117" s="102" t="str">
        <f t="shared" si="342"/>
        <v>-</v>
      </c>
      <c r="MF117" s="103" t="str">
        <f>IF(ME117&gt;0,INDEX(Вхідні_дані!$A$347:$J$396,MATCH(ME117,Вхідні_дані!$D$347:$D$396,0),5),"-")</f>
        <v>-</v>
      </c>
      <c r="MG117" s="112">
        <v>6</v>
      </c>
      <c r="MH117" s="8"/>
      <c r="MI117" s="101" t="str">
        <f>IF(MH117&gt;0,INDEX(Вхідні_дані!$A$347:$J$396,MATCH(MH117,Вхідні_дані!$D$347:$D$396,0),10),"-")</f>
        <v>-</v>
      </c>
      <c r="MJ117" s="9"/>
      <c r="MK117" s="11"/>
      <c r="ML117" s="102" t="str">
        <f t="shared" si="343"/>
        <v>-</v>
      </c>
      <c r="MN117" s="103" t="str">
        <f>IF(MM117&gt;0,INDEX(Вхідні_дані!$A$347:$J$396,MATCH(MM117,Вхідні_дані!$D$347:$D$396,0),5),"-")</f>
        <v>-</v>
      </c>
      <c r="MO117" s="112">
        <v>6</v>
      </c>
      <c r="MP117" s="8"/>
      <c r="MQ117" s="101" t="str">
        <f>IF(MP117&gt;0,INDEX(Вхідні_дані!$A$347:$J$396,MATCH(MP117,Вхідні_дані!$D$347:$D$396,0),10),"-")</f>
        <v>-</v>
      </c>
      <c r="MR117" s="9"/>
      <c r="MS117" s="11"/>
      <c r="MT117" s="102" t="str">
        <f t="shared" si="344"/>
        <v>-</v>
      </c>
      <c r="MV117" s="103" t="str">
        <f>IF(MU117&gt;0,INDEX(Вхідні_дані!$A$347:$J$396,MATCH(MU117,Вхідні_дані!$D$347:$D$396,0),5),"-")</f>
        <v>-</v>
      </c>
      <c r="MW117" s="112">
        <v>6</v>
      </c>
      <c r="MX117" s="8"/>
      <c r="MY117" s="101" t="str">
        <f>IF(MX117&gt;0,INDEX(Вхідні_дані!$A$347:$J$396,MATCH(MX117,Вхідні_дані!$D$347:$D$396,0),10),"-")</f>
        <v>-</v>
      </c>
      <c r="MZ117" s="9"/>
      <c r="NA117" s="11"/>
      <c r="NB117" s="102" t="str">
        <f t="shared" si="345"/>
        <v>-</v>
      </c>
      <c r="ND117" s="103" t="str">
        <f>IF(NC117&gt;0,INDEX(Вхідні_дані!$A$347:$J$396,MATCH(NC117,Вхідні_дані!$D$347:$D$396,0),5),"-")</f>
        <v>-</v>
      </c>
      <c r="NE117" s="112">
        <v>6</v>
      </c>
      <c r="NF117" s="8"/>
      <c r="NG117" s="101" t="str">
        <f>IF(NF117&gt;0,INDEX(Вхідні_дані!$A$347:$J$396,MATCH(NF117,Вхідні_дані!$D$347:$D$396,0),10),"-")</f>
        <v>-</v>
      </c>
      <c r="NH117" s="9"/>
      <c r="NI117" s="11"/>
      <c r="NJ117" s="102" t="str">
        <f t="shared" si="346"/>
        <v>-</v>
      </c>
      <c r="NL117" s="103" t="str">
        <f>IF(NK117&gt;0,INDEX(Вхідні_дані!$A$347:$J$396,MATCH(NK117,Вхідні_дані!$D$347:$D$396,0),5),"-")</f>
        <v>-</v>
      </c>
      <c r="NM117" s="112">
        <v>6</v>
      </c>
      <c r="NN117" s="8"/>
      <c r="NO117" s="101" t="str">
        <f>IF(NN117&gt;0,INDEX(Вхідні_дані!$A$347:$J$396,MATCH(NN117,Вхідні_дані!$D$347:$D$396,0),10),"-")</f>
        <v>-</v>
      </c>
      <c r="NP117" s="9"/>
      <c r="NQ117" s="11"/>
      <c r="NR117" s="102" t="str">
        <f t="shared" si="347"/>
        <v>-</v>
      </c>
      <c r="NT117" s="103" t="str">
        <f>IF(NS117&gt;0,INDEX(Вхідні_дані!$A$347:$J$396,MATCH(NS117,Вхідні_дані!$D$347:$D$396,0),5),"-")</f>
        <v>-</v>
      </c>
      <c r="NU117" s="112">
        <v>6</v>
      </c>
      <c r="NV117" s="8"/>
      <c r="NW117" s="101" t="str">
        <f>IF(NV117&gt;0,INDEX(Вхідні_дані!$A$347:$J$396,MATCH(NV117,Вхідні_дані!$D$347:$D$396,0),10),"-")</f>
        <v>-</v>
      </c>
      <c r="NX117" s="9"/>
      <c r="NY117" s="11"/>
      <c r="NZ117" s="102" t="str">
        <f t="shared" si="348"/>
        <v>-</v>
      </c>
      <c r="OB117" s="103" t="str">
        <f>IF(OA117&gt;0,INDEX(Вхідні_дані!$A$347:$J$396,MATCH(OA117,Вхідні_дані!$D$347:$D$396,0),5),"-")</f>
        <v>-</v>
      </c>
      <c r="OC117" s="112">
        <v>6</v>
      </c>
      <c r="OD117" s="8"/>
      <c r="OE117" s="101" t="str">
        <f>IF(OD117&gt;0,INDEX(Вхідні_дані!$A$347:$J$396,MATCH(OD117,Вхідні_дані!$D$347:$D$396,0),10),"-")</f>
        <v>-</v>
      </c>
      <c r="OF117" s="9"/>
      <c r="OG117" s="11"/>
      <c r="OH117" s="102" t="str">
        <f t="shared" si="349"/>
        <v>-</v>
      </c>
      <c r="OJ117" s="103" t="str">
        <f>IF(OI117&gt;0,INDEX(Вхідні_дані!$A$347:$J$396,MATCH(OI117,Вхідні_дані!$D$347:$D$396,0),5),"-")</f>
        <v>-</v>
      </c>
      <c r="OK117" s="112">
        <v>6</v>
      </c>
      <c r="OL117" s="8"/>
      <c r="OM117" s="101" t="str">
        <f>IF(OL117&gt;0,INDEX(Вхідні_дані!$A$347:$J$396,MATCH(OL117,Вхідні_дані!$D$347:$D$396,0),10),"-")</f>
        <v>-</v>
      </c>
      <c r="ON117" s="9"/>
      <c r="OO117" s="11"/>
      <c r="OP117" s="102" t="str">
        <f t="shared" si="350"/>
        <v>-</v>
      </c>
      <c r="OR117" s="103" t="str">
        <f>IF(OQ117&gt;0,INDEX(Вхідні_дані!$A$347:$J$396,MATCH(OQ117,Вхідні_дані!$D$347:$D$396,0),5),"-")</f>
        <v>-</v>
      </c>
      <c r="OS117" s="112">
        <v>6</v>
      </c>
      <c r="OT117" s="8"/>
      <c r="OU117" s="101" t="str">
        <f>IF(OT117&gt;0,INDEX(Вхідні_дані!$A$347:$J$396,MATCH(OT117,Вхідні_дані!$D$347:$D$396,0),10),"-")</f>
        <v>-</v>
      </c>
      <c r="OV117" s="9"/>
      <c r="OW117" s="11"/>
      <c r="OX117" s="102" t="str">
        <f t="shared" si="351"/>
        <v>-</v>
      </c>
      <c r="OZ117" s="103" t="str">
        <f>IF(OY117&gt;0,INDEX(Вхідні_дані!$A$347:$J$396,MATCH(OY117,Вхідні_дані!$D$347:$D$396,0),5),"-")</f>
        <v>-</v>
      </c>
      <c r="PA117" s="112">
        <v>6</v>
      </c>
      <c r="PB117" s="8"/>
      <c r="PC117" s="101" t="str">
        <f>IF(PB117&gt;0,INDEX(Вхідні_дані!$A$347:$J$396,MATCH(PB117,Вхідні_дані!$D$347:$D$396,0),10),"-")</f>
        <v>-</v>
      </c>
      <c r="PD117" s="9"/>
      <c r="PE117" s="11"/>
      <c r="PF117" s="102" t="str">
        <f t="shared" si="352"/>
        <v>-</v>
      </c>
      <c r="PH117" s="103" t="str">
        <f>IF(PG117&gt;0,INDEX(Вхідні_дані!$A$347:$J$396,MATCH(PG117,Вхідні_дані!$D$347:$D$396,0),5),"-")</f>
        <v>-</v>
      </c>
      <c r="PI117" s="112">
        <v>6</v>
      </c>
      <c r="PJ117" s="8"/>
      <c r="PK117" s="101" t="str">
        <f>IF(PJ117&gt;0,INDEX(Вхідні_дані!$A$347:$J$396,MATCH(PJ117,Вхідні_дані!$D$347:$D$396,0),10),"-")</f>
        <v>-</v>
      </c>
      <c r="PL117" s="9"/>
      <c r="PM117" s="11"/>
      <c r="PN117" s="102" t="str">
        <f t="shared" si="353"/>
        <v>-</v>
      </c>
      <c r="PP117" s="103" t="str">
        <f>IF(PO117&gt;0,INDEX(Вхідні_дані!$A$347:$J$396,MATCH(PO117,Вхідні_дані!$D$347:$D$396,0),5),"-")</f>
        <v>-</v>
      </c>
      <c r="PQ117" s="112">
        <v>6</v>
      </c>
      <c r="PR117" s="8"/>
      <c r="PS117" s="101" t="str">
        <f>IF(PR117&gt;0,INDEX(Вхідні_дані!$A$347:$J$396,MATCH(PR117,Вхідні_дані!$D$347:$D$396,0),10),"-")</f>
        <v>-</v>
      </c>
      <c r="PT117" s="9"/>
      <c r="PU117" s="11"/>
      <c r="PV117" s="102" t="str">
        <f t="shared" si="354"/>
        <v>-</v>
      </c>
      <c r="PX117" s="103" t="str">
        <f>IF(PW117&gt;0,INDEX(Вхідні_дані!$A$347:$J$396,MATCH(PW117,Вхідні_дані!$D$347:$D$396,0),5),"-")</f>
        <v>-</v>
      </c>
      <c r="PY117" s="112">
        <v>6</v>
      </c>
      <c r="PZ117" s="8"/>
      <c r="QA117" s="101" t="str">
        <f>IF(PZ117&gt;0,INDEX(Вхідні_дані!$A$347:$J$396,MATCH(PZ117,Вхідні_дані!$D$347:$D$396,0),10),"-")</f>
        <v>-</v>
      </c>
      <c r="QB117" s="9"/>
      <c r="QC117" s="11"/>
      <c r="QD117" s="102" t="str">
        <f t="shared" si="355"/>
        <v>-</v>
      </c>
      <c r="QF117" s="103" t="str">
        <f>IF(QE117&gt;0,INDEX(Вхідні_дані!$A$347:$J$396,MATCH(QE117,Вхідні_дані!$D$347:$D$396,0),5),"-")</f>
        <v>-</v>
      </c>
      <c r="QG117" s="112">
        <v>6</v>
      </c>
      <c r="QH117" s="8"/>
      <c r="QI117" s="101" t="str">
        <f>IF(QH117&gt;0,INDEX(Вхідні_дані!$A$347:$J$396,MATCH(QH117,Вхідні_дані!$D$347:$D$396,0),10),"-")</f>
        <v>-</v>
      </c>
      <c r="QJ117" s="9"/>
      <c r="QK117" s="11"/>
      <c r="QL117" s="102" t="str">
        <f t="shared" si="356"/>
        <v>-</v>
      </c>
      <c r="QN117" s="103" t="str">
        <f>IF(QM117&gt;0,INDEX(Вхідні_дані!$A$347:$J$396,MATCH(QM117,Вхідні_дані!$D$347:$D$396,0),5),"-")</f>
        <v>-</v>
      </c>
      <c r="QO117" s="112">
        <v>6</v>
      </c>
      <c r="QP117" s="8"/>
      <c r="QQ117" s="101" t="str">
        <f>IF(QP117&gt;0,INDEX(Вхідні_дані!$A$347:$J$396,MATCH(QP117,Вхідні_дані!$D$347:$D$396,0),10),"-")</f>
        <v>-</v>
      </c>
      <c r="QR117" s="9"/>
      <c r="QS117" s="11"/>
      <c r="QT117" s="102" t="str">
        <f t="shared" si="357"/>
        <v>-</v>
      </c>
      <c r="QV117" s="103" t="str">
        <f>IF(QU117&gt;0,INDEX(Вхідні_дані!$A$347:$J$396,MATCH(QU117,Вхідні_дані!$D$347:$D$396,0),5),"-")</f>
        <v>-</v>
      </c>
      <c r="QW117" s="112">
        <v>6</v>
      </c>
      <c r="QX117" s="8"/>
      <c r="QY117" s="101" t="str">
        <f>IF(QX117&gt;0,INDEX(Вхідні_дані!$A$347:$J$396,MATCH(QX117,Вхідні_дані!$D$347:$D$396,0),10),"-")</f>
        <v>-</v>
      </c>
      <c r="QZ117" s="9"/>
      <c r="RA117" s="11"/>
      <c r="RB117" s="102" t="str">
        <f t="shared" si="358"/>
        <v>-</v>
      </c>
      <c r="RD117" s="103" t="str">
        <f>IF(RC117&gt;0,INDEX(Вхідні_дані!$A$347:$J$396,MATCH(RC117,Вхідні_дані!$D$347:$D$396,0),5),"-")</f>
        <v>-</v>
      </c>
      <c r="RE117" s="112">
        <v>6</v>
      </c>
      <c r="RF117" s="8"/>
      <c r="RG117" s="101" t="str">
        <f>IF(RF117&gt;0,INDEX(Вхідні_дані!$A$347:$J$396,MATCH(RF117,Вхідні_дані!$D$347:$D$396,0),10),"-")</f>
        <v>-</v>
      </c>
      <c r="RH117" s="9"/>
      <c r="RI117" s="11"/>
      <c r="RJ117" s="102" t="str">
        <f t="shared" si="359"/>
        <v>-</v>
      </c>
      <c r="RL117" s="103" t="str">
        <f>IF(RK117&gt;0,INDEX(Вхідні_дані!$A$347:$J$396,MATCH(RK117,Вхідні_дані!$D$347:$D$396,0),5),"-")</f>
        <v>-</v>
      </c>
      <c r="RM117" s="112">
        <v>6</v>
      </c>
      <c r="RN117" s="8"/>
      <c r="RO117" s="101" t="str">
        <f>IF(RN117&gt;0,INDEX(Вхідні_дані!$A$347:$J$396,MATCH(RN117,Вхідні_дані!$D$347:$D$396,0),10),"-")</f>
        <v>-</v>
      </c>
      <c r="RP117" s="9"/>
      <c r="RQ117" s="11"/>
      <c r="RR117" s="102" t="str">
        <f t="shared" si="360"/>
        <v>-</v>
      </c>
      <c r="RT117" s="103" t="str">
        <f>IF(RS117&gt;0,INDEX(Вхідні_дані!$A$347:$J$396,MATCH(RS117,Вхідні_дані!$D$347:$D$396,0),5),"-")</f>
        <v>-</v>
      </c>
      <c r="RU117" s="112">
        <v>6</v>
      </c>
      <c r="RV117" s="8"/>
      <c r="RW117" s="101" t="str">
        <f>IF(RV117&gt;0,INDEX(Вхідні_дані!$A$347:$J$396,MATCH(RV117,Вхідні_дані!$D$347:$D$396,0),10),"-")</f>
        <v>-</v>
      </c>
      <c r="RX117" s="9"/>
      <c r="RY117" s="11"/>
      <c r="RZ117" s="102" t="str">
        <f t="shared" si="361"/>
        <v>-</v>
      </c>
      <c r="SB117" s="103" t="str">
        <f>IF(SA117&gt;0,INDEX(Вхідні_дані!$A$347:$J$396,MATCH(SA117,Вхідні_дані!$D$347:$D$396,0),5),"-")</f>
        <v>-</v>
      </c>
      <c r="SC117" s="112">
        <v>6</v>
      </c>
      <c r="SD117" s="8"/>
      <c r="SE117" s="101" t="str">
        <f>IF(SD117&gt;0,INDEX(Вхідні_дані!$A$347:$J$396,MATCH(SD117,Вхідні_дані!$D$347:$D$396,0),10),"-")</f>
        <v>-</v>
      </c>
      <c r="SF117" s="9"/>
      <c r="SG117" s="11"/>
      <c r="SH117" s="102" t="str">
        <f t="shared" si="362"/>
        <v>-</v>
      </c>
      <c r="SJ117" s="103" t="str">
        <f>IF(SI117&gt;0,INDEX(Вхідні_дані!$A$347:$J$396,MATCH(SI117,Вхідні_дані!$D$347:$D$396,0),5),"-")</f>
        <v>-</v>
      </c>
      <c r="SK117" s="112">
        <v>6</v>
      </c>
      <c r="SL117" s="8"/>
      <c r="SM117" s="101" t="str">
        <f>IF(SL117&gt;0,INDEX(Вхідні_дані!$A$347:$J$396,MATCH(SL117,Вхідні_дані!$D$347:$D$396,0),10),"-")</f>
        <v>-</v>
      </c>
      <c r="SN117" s="9"/>
      <c r="SO117" s="11"/>
      <c r="SP117" s="102" t="str">
        <f t="shared" si="363"/>
        <v>-</v>
      </c>
      <c r="SR117" s="103" t="str">
        <f>IF(SQ117&gt;0,INDEX(Вхідні_дані!$A$347:$J$396,MATCH(SQ117,Вхідні_дані!$D$347:$D$396,0),5),"-")</f>
        <v>-</v>
      </c>
      <c r="SS117" s="112">
        <v>6</v>
      </c>
      <c r="ST117" s="8"/>
      <c r="SU117" s="101" t="str">
        <f>IF(ST117&gt;0,INDEX(Вхідні_дані!$A$347:$J$396,MATCH(ST117,Вхідні_дані!$D$347:$D$396,0),10),"-")</f>
        <v>-</v>
      </c>
      <c r="SV117" s="9"/>
      <c r="SW117" s="11"/>
      <c r="SX117" s="102" t="str">
        <f t="shared" si="364"/>
        <v>-</v>
      </c>
      <c r="SZ117" s="103" t="str">
        <f>IF(SY117&gt;0,INDEX(Вхідні_дані!$A$347:$J$396,MATCH(SY117,Вхідні_дані!$D$347:$D$396,0),5),"-")</f>
        <v>-</v>
      </c>
      <c r="TA117" s="112">
        <v>6</v>
      </c>
      <c r="TB117" s="8"/>
      <c r="TC117" s="101" t="str">
        <f>IF(TB117&gt;0,INDEX(Вхідні_дані!$A$347:$J$396,MATCH(TB117,Вхідні_дані!$D$347:$D$396,0),10),"-")</f>
        <v>-</v>
      </c>
      <c r="TD117" s="9"/>
      <c r="TE117" s="11"/>
      <c r="TF117" s="102" t="str">
        <f t="shared" si="365"/>
        <v>-</v>
      </c>
      <c r="TH117" s="103" t="str">
        <f>IF(TG117&gt;0,INDEX(Вхідні_дані!$A$347:$J$396,MATCH(TG117,Вхідні_дані!$D$347:$D$396,0),5),"-")</f>
        <v>-</v>
      </c>
      <c r="TI117" s="112">
        <v>6</v>
      </c>
      <c r="TJ117" s="8"/>
      <c r="TK117" s="101" t="str">
        <f>IF(TJ117&gt;0,INDEX(Вхідні_дані!$A$347:$J$396,MATCH(TJ117,Вхідні_дані!$D$347:$D$396,0),10),"-")</f>
        <v>-</v>
      </c>
      <c r="TL117" s="9"/>
      <c r="TM117" s="11"/>
      <c r="TN117" s="102" t="str">
        <f t="shared" si="366"/>
        <v>-</v>
      </c>
      <c r="TP117" s="103" t="str">
        <f>IF(TO117&gt;0,INDEX(Вхідні_дані!$A$347:$J$396,MATCH(TO117,Вхідні_дані!$D$347:$D$396,0),5),"-")</f>
        <v>-</v>
      </c>
      <c r="TQ117" s="112">
        <v>6</v>
      </c>
      <c r="TR117" s="8"/>
      <c r="TS117" s="101" t="str">
        <f>IF(TR117&gt;0,INDEX(Вхідні_дані!$A$347:$J$396,MATCH(TR117,Вхідні_дані!$D$347:$D$396,0),10),"-")</f>
        <v>-</v>
      </c>
      <c r="TT117" s="9"/>
      <c r="TU117" s="11"/>
      <c r="TV117" s="102" t="str">
        <f t="shared" si="367"/>
        <v>-</v>
      </c>
      <c r="TX117" s="103" t="str">
        <f>IF(TW117&gt;0,INDEX(Вхідні_дані!$A$347:$J$396,MATCH(TW117,Вхідні_дані!$D$347:$D$396,0),5),"-")</f>
        <v>-</v>
      </c>
      <c r="TY117" s="112">
        <v>6</v>
      </c>
      <c r="TZ117" s="8"/>
      <c r="UA117" s="101" t="str">
        <f>IF(TZ117&gt;0,INDEX(Вхідні_дані!$A$347:$J$396,MATCH(TZ117,Вхідні_дані!$D$347:$D$396,0),10),"-")</f>
        <v>-</v>
      </c>
      <c r="UB117" s="9"/>
      <c r="UC117" s="11"/>
      <c r="UD117" s="102" t="str">
        <f t="shared" si="368"/>
        <v>-</v>
      </c>
      <c r="UF117" s="103" t="str">
        <f>IF(UE117&gt;0,INDEX(Вхідні_дані!$A$347:$J$396,MATCH(UE117,Вхідні_дані!$D$347:$D$396,0),5),"-")</f>
        <v>-</v>
      </c>
      <c r="UG117" s="112">
        <v>6</v>
      </c>
      <c r="UH117" s="8"/>
      <c r="UI117" s="101" t="str">
        <f>IF(UH117&gt;0,INDEX(Вхідні_дані!$A$347:$J$396,MATCH(UH117,Вхідні_дані!$D$347:$D$396,0),10),"-")</f>
        <v>-</v>
      </c>
      <c r="UJ117" s="9"/>
      <c r="UK117" s="11"/>
      <c r="UL117" s="102" t="str">
        <f t="shared" si="369"/>
        <v>-</v>
      </c>
      <c r="UN117" s="103" t="str">
        <f>IF(UM117&gt;0,INDEX(Вхідні_дані!$A$347:$J$396,MATCH(UM117,Вхідні_дані!$D$347:$D$396,0),5),"-")</f>
        <v>-</v>
      </c>
      <c r="UO117" s="112">
        <v>6</v>
      </c>
      <c r="UP117" s="8"/>
      <c r="UQ117" s="101" t="str">
        <f>IF(UP117&gt;0,INDEX(Вхідні_дані!$A$347:$J$396,MATCH(UP117,Вхідні_дані!$D$347:$D$396,0),10),"-")</f>
        <v>-</v>
      </c>
      <c r="UR117" s="9"/>
      <c r="US117" s="11"/>
      <c r="UT117" s="102" t="str">
        <f t="shared" si="370"/>
        <v>-</v>
      </c>
      <c r="UV117" s="103" t="str">
        <f>IF(UU117&gt;0,INDEX(Вхідні_дані!$A$347:$J$396,MATCH(UU117,Вхідні_дані!$D$347:$D$396,0),5),"-")</f>
        <v>-</v>
      </c>
      <c r="UW117" s="112">
        <v>6</v>
      </c>
      <c r="UX117" s="8"/>
      <c r="UY117" s="101" t="str">
        <f>IF(UX117&gt;0,INDEX(Вхідні_дані!$A$347:$J$396,MATCH(UX117,Вхідні_дані!$D$347:$D$396,0),10),"-")</f>
        <v>-</v>
      </c>
      <c r="UZ117" s="9"/>
      <c r="VA117" s="11"/>
      <c r="VB117" s="102" t="str">
        <f t="shared" si="371"/>
        <v>-</v>
      </c>
      <c r="VD117" s="103" t="str">
        <f>IF(VC117&gt;0,INDEX(Вхідні_дані!$A$347:$J$396,MATCH(VC117,Вхідні_дані!$D$347:$D$396,0),5),"-")</f>
        <v>-</v>
      </c>
      <c r="VE117" s="112">
        <v>6</v>
      </c>
      <c r="VF117" s="8"/>
      <c r="VG117" s="101" t="str">
        <f>IF(VF117&gt;0,INDEX(Вхідні_дані!$A$347:$J$396,MATCH(VF117,Вхідні_дані!$D$347:$D$396,0),10),"-")</f>
        <v>-</v>
      </c>
      <c r="VH117" s="9"/>
      <c r="VI117" s="11"/>
      <c r="VJ117" s="102" t="str">
        <f t="shared" si="372"/>
        <v>-</v>
      </c>
      <c r="VL117" s="103" t="str">
        <f>IF(VK117&gt;0,INDEX(Вхідні_дані!$A$347:$J$396,MATCH(VK117,Вхідні_дані!$D$347:$D$396,0),5),"-")</f>
        <v>-</v>
      </c>
      <c r="VM117" s="112">
        <v>6</v>
      </c>
      <c r="VN117" s="8"/>
      <c r="VO117" s="101" t="str">
        <f>IF(VN117&gt;0,INDEX(Вхідні_дані!$A$347:$J$396,MATCH(VN117,Вхідні_дані!$D$347:$D$396,0),10),"-")</f>
        <v>-</v>
      </c>
      <c r="VP117" s="9"/>
      <c r="VQ117" s="11"/>
      <c r="VR117" s="102" t="str">
        <f t="shared" si="373"/>
        <v>-</v>
      </c>
      <c r="VT117" s="103" t="str">
        <f>IF(VS117&gt;0,INDEX(Вхідні_дані!$A$347:$J$396,MATCH(VS117,Вхідні_дані!$D$347:$D$396,0),5),"-")</f>
        <v>-</v>
      </c>
      <c r="VU117" s="112">
        <v>6</v>
      </c>
      <c r="VV117" s="8"/>
      <c r="VW117" s="101" t="str">
        <f>IF(VV117&gt;0,INDEX(Вхідні_дані!$A$347:$J$396,MATCH(VV117,Вхідні_дані!$D$347:$D$396,0),10),"-")</f>
        <v>-</v>
      </c>
      <c r="VX117" s="9"/>
      <c r="VY117" s="11"/>
      <c r="VZ117" s="102" t="str">
        <f t="shared" si="374"/>
        <v>-</v>
      </c>
      <c r="WB117" s="103" t="str">
        <f>IF(WA117&gt;0,INDEX(Вхідні_дані!$A$347:$J$396,MATCH(WA117,Вхідні_дані!$D$347:$D$396,0),5),"-")</f>
        <v>-</v>
      </c>
      <c r="WC117" s="112">
        <v>6</v>
      </c>
      <c r="WD117" s="8"/>
      <c r="WE117" s="101" t="str">
        <f>IF(WD117&gt;0,INDEX(Вхідні_дані!$A$347:$J$396,MATCH(WD117,Вхідні_дані!$D$347:$D$396,0),10),"-")</f>
        <v>-</v>
      </c>
      <c r="WF117" s="9"/>
      <c r="WG117" s="11"/>
      <c r="WH117" s="102" t="str">
        <f t="shared" si="375"/>
        <v>-</v>
      </c>
      <c r="WJ117" s="103" t="str">
        <f>IF(WI117&gt;0,INDEX(Вхідні_дані!$A$347:$J$396,MATCH(WI117,Вхідні_дані!$D$347:$D$396,0),5),"-")</f>
        <v>-</v>
      </c>
      <c r="WK117" s="112">
        <v>6</v>
      </c>
      <c r="WL117" s="8"/>
      <c r="WM117" s="101" t="str">
        <f>IF(WL117&gt;0,INDEX(Вхідні_дані!$A$347:$J$396,MATCH(WL117,Вхідні_дані!$D$347:$D$396,0),10),"-")</f>
        <v>-</v>
      </c>
      <c r="WN117" s="9"/>
      <c r="WO117" s="11"/>
      <c r="WP117" s="102" t="str">
        <f t="shared" si="376"/>
        <v>-</v>
      </c>
      <c r="WR117" s="103" t="str">
        <f>IF(WQ117&gt;0,INDEX(Вхідні_дані!$A$347:$J$396,MATCH(WQ117,Вхідні_дані!$D$347:$D$396,0),5),"-")</f>
        <v>-</v>
      </c>
      <c r="WS117" s="112">
        <v>6</v>
      </c>
      <c r="WT117" s="8"/>
      <c r="WU117" s="101" t="str">
        <f>IF(WT117&gt;0,INDEX(Вхідні_дані!$A$347:$J$396,MATCH(WT117,Вхідні_дані!$D$347:$D$396,0),10),"-")</f>
        <v>-</v>
      </c>
      <c r="WV117" s="9"/>
      <c r="WW117" s="11"/>
      <c r="WX117" s="102" t="str">
        <f t="shared" si="377"/>
        <v>-</v>
      </c>
      <c r="WZ117" s="103" t="str">
        <f>IF(WY117&gt;0,INDEX(Вхідні_дані!$A$347:$J$396,MATCH(WY117,Вхідні_дані!$D$347:$D$396,0),5),"-")</f>
        <v>-</v>
      </c>
      <c r="XA117" s="112">
        <v>6</v>
      </c>
      <c r="XB117" s="8"/>
      <c r="XC117" s="101" t="str">
        <f>IF(XB117&gt;0,INDEX(Вхідні_дані!$A$347:$J$396,MATCH(XB117,Вхідні_дані!$D$347:$D$396,0),10),"-")</f>
        <v>-</v>
      </c>
      <c r="XD117" s="9"/>
      <c r="XE117" s="11"/>
      <c r="XF117" s="102" t="str">
        <f t="shared" si="378"/>
        <v>-</v>
      </c>
      <c r="XH117" s="103" t="str">
        <f>IF(XG117&gt;0,INDEX(Вхідні_дані!$A$347:$J$396,MATCH(XG117,Вхідні_дані!$D$347:$D$396,0),5),"-")</f>
        <v>-</v>
      </c>
      <c r="XI117" s="112">
        <v>6</v>
      </c>
      <c r="XJ117" s="8"/>
      <c r="XK117" s="101" t="str">
        <f>IF(XJ117&gt;0,INDEX(Вхідні_дані!$A$347:$J$396,MATCH(XJ117,Вхідні_дані!$D$347:$D$396,0),10),"-")</f>
        <v>-</v>
      </c>
      <c r="XL117" s="9"/>
      <c r="XM117" s="11"/>
      <c r="XN117" s="102" t="str">
        <f t="shared" si="379"/>
        <v>-</v>
      </c>
      <c r="XP117" s="103" t="str">
        <f>IF(XO117&gt;0,INDEX(Вхідні_дані!$A$347:$J$396,MATCH(XO117,Вхідні_дані!$D$347:$D$396,0),5),"-")</f>
        <v>-</v>
      </c>
      <c r="XQ117" s="112">
        <v>6</v>
      </c>
      <c r="XR117" s="8"/>
      <c r="XS117" s="101" t="str">
        <f>IF(XR117&gt;0,INDEX(Вхідні_дані!$A$347:$J$396,MATCH(XR117,Вхідні_дані!$D$347:$D$396,0),10),"-")</f>
        <v>-</v>
      </c>
      <c r="XT117" s="9"/>
      <c r="XU117" s="11"/>
      <c r="XV117" s="102" t="str">
        <f t="shared" si="380"/>
        <v>-</v>
      </c>
      <c r="XX117" s="103" t="str">
        <f>IF(XW117&gt;0,INDEX(Вхідні_дані!$A$347:$J$396,MATCH(XW117,Вхідні_дані!$D$347:$D$396,0),5),"-")</f>
        <v>-</v>
      </c>
      <c r="XY117" s="112">
        <v>6</v>
      </c>
      <c r="XZ117" s="8"/>
      <c r="YA117" s="101" t="str">
        <f>IF(XZ117&gt;0,INDEX(Вхідні_дані!$A$347:$J$396,MATCH(XZ117,Вхідні_дані!$D$347:$D$396,0),10),"-")</f>
        <v>-</v>
      </c>
      <c r="YB117" s="9"/>
      <c r="YC117" s="11"/>
      <c r="YD117" s="102" t="str">
        <f t="shared" si="381"/>
        <v>-</v>
      </c>
      <c r="YF117" s="103" t="str">
        <f>IF(YE117&gt;0,INDEX(Вхідні_дані!$A$347:$J$396,MATCH(YE117,Вхідні_дані!$D$347:$D$396,0),5),"-")</f>
        <v>-</v>
      </c>
      <c r="YG117" s="112">
        <v>6</v>
      </c>
      <c r="YH117" s="8"/>
      <c r="YI117" s="101" t="str">
        <f>IF(YH117&gt;0,INDEX(Вхідні_дані!$A$347:$J$396,MATCH(YH117,Вхідні_дані!$D$347:$D$396,0),10),"-")</f>
        <v>-</v>
      </c>
      <c r="YJ117" s="9"/>
      <c r="YK117" s="11"/>
      <c r="YL117" s="102" t="str">
        <f t="shared" si="382"/>
        <v>-</v>
      </c>
      <c r="YN117" s="103" t="str">
        <f>IF(YM117&gt;0,INDEX(Вхідні_дані!$A$347:$J$396,MATCH(YM117,Вхідні_дані!$D$347:$D$396,0),5),"-")</f>
        <v>-</v>
      </c>
      <c r="YO117" s="112">
        <v>6</v>
      </c>
      <c r="YP117" s="8"/>
      <c r="YQ117" s="101" t="str">
        <f>IF(YP117&gt;0,INDEX(Вхідні_дані!$A$347:$J$396,MATCH(YP117,Вхідні_дані!$D$347:$D$396,0),10),"-")</f>
        <v>-</v>
      </c>
      <c r="YR117" s="9"/>
      <c r="YS117" s="11"/>
      <c r="YT117" s="102" t="str">
        <f t="shared" si="383"/>
        <v>-</v>
      </c>
      <c r="YV117" s="103" t="str">
        <f>IF(YU117&gt;0,INDEX(Вхідні_дані!$A$347:$J$396,MATCH(YU117,Вхідні_дані!$D$347:$D$396,0),5),"-")</f>
        <v>-</v>
      </c>
      <c r="YW117" s="112">
        <v>6</v>
      </c>
      <c r="YX117" s="8"/>
      <c r="YY117" s="101" t="str">
        <f>IF(YX117&gt;0,INDEX(Вхідні_дані!$A$347:$J$396,MATCH(YX117,Вхідні_дані!$D$347:$D$396,0),10),"-")</f>
        <v>-</v>
      </c>
      <c r="YZ117" s="9"/>
      <c r="ZA117" s="11"/>
      <c r="ZB117" s="102" t="str">
        <f t="shared" si="384"/>
        <v>-</v>
      </c>
      <c r="ZD117" s="103" t="str">
        <f>IF(ZC117&gt;0,INDEX(Вхідні_дані!$A$347:$J$396,MATCH(ZC117,Вхідні_дані!$D$347:$D$396,0),5),"-")</f>
        <v>-</v>
      </c>
      <c r="ZE117" s="112">
        <v>6</v>
      </c>
      <c r="ZF117" s="8"/>
      <c r="ZG117" s="101" t="str">
        <f>IF(ZF117&gt;0,INDEX(Вхідні_дані!$A$347:$J$396,MATCH(ZF117,Вхідні_дані!$D$347:$D$396,0),10),"-")</f>
        <v>-</v>
      </c>
      <c r="ZH117" s="9"/>
      <c r="ZI117" s="11"/>
      <c r="ZJ117" s="102" t="str">
        <f t="shared" si="385"/>
        <v>-</v>
      </c>
      <c r="ZL117" s="103" t="str">
        <f>IF(ZK117&gt;0,INDEX(Вхідні_дані!$A$347:$J$396,MATCH(ZK117,Вхідні_дані!$D$347:$D$396,0),5),"-")</f>
        <v>-</v>
      </c>
      <c r="ZM117" s="112">
        <v>6</v>
      </c>
      <c r="ZN117" s="8"/>
      <c r="ZO117" s="101" t="str">
        <f>IF(ZN117&gt;0,INDEX(Вхідні_дані!$A$347:$J$396,MATCH(ZN117,Вхідні_дані!$D$347:$D$396,0),10),"-")</f>
        <v>-</v>
      </c>
      <c r="ZP117" s="9"/>
      <c r="ZQ117" s="11"/>
      <c r="ZR117" s="102" t="str">
        <f t="shared" si="386"/>
        <v>-</v>
      </c>
      <c r="ZT117" s="103" t="str">
        <f>IF(ZS117&gt;0,INDEX(Вхідні_дані!$A$347:$J$396,MATCH(ZS117,Вхідні_дані!$D$347:$D$396,0),5),"-")</f>
        <v>-</v>
      </c>
      <c r="ZU117" s="112">
        <v>6</v>
      </c>
      <c r="ZV117" s="8"/>
      <c r="ZW117" s="101" t="str">
        <f>IF(ZV117&gt;0,INDEX(Вхідні_дані!$A$347:$J$396,MATCH(ZV117,Вхідні_дані!$D$347:$D$396,0),10),"-")</f>
        <v>-</v>
      </c>
      <c r="ZX117" s="9"/>
      <c r="ZY117" s="11"/>
      <c r="ZZ117" s="102" t="str">
        <f t="shared" si="387"/>
        <v>-</v>
      </c>
      <c r="AAB117" s="103" t="str">
        <f>IF(AAA117&gt;0,INDEX(Вхідні_дані!$A$347:$J$396,MATCH(AAA117,Вхідні_дані!$D$347:$D$396,0),5),"-")</f>
        <v>-</v>
      </c>
      <c r="AAC117" s="112">
        <v>6</v>
      </c>
      <c r="AAD117" s="8"/>
      <c r="AAE117" s="101" t="str">
        <f>IF(AAD117&gt;0,INDEX(Вхідні_дані!$A$347:$J$396,MATCH(AAD117,Вхідні_дані!$D$347:$D$396,0),10),"-")</f>
        <v>-</v>
      </c>
      <c r="AAF117" s="9"/>
      <c r="AAG117" s="11"/>
      <c r="AAH117" s="102" t="str">
        <f t="shared" si="388"/>
        <v>-</v>
      </c>
      <c r="AAJ117" s="103" t="str">
        <f>IF(AAI117&gt;0,INDEX(Вхідні_дані!$A$347:$J$396,MATCH(AAI117,Вхідні_дані!$D$347:$D$396,0),5),"-")</f>
        <v>-</v>
      </c>
      <c r="AAK117" s="112">
        <v>6</v>
      </c>
      <c r="AAL117" s="8"/>
      <c r="AAM117" s="101" t="str">
        <f>IF(AAL117&gt;0,INDEX(Вхідні_дані!$A$347:$J$396,MATCH(AAL117,Вхідні_дані!$D$347:$D$396,0),10),"-")</f>
        <v>-</v>
      </c>
      <c r="AAN117" s="9"/>
      <c r="AAO117" s="11"/>
      <c r="AAP117" s="102" t="str">
        <f t="shared" si="389"/>
        <v>-</v>
      </c>
      <c r="AAR117" s="103" t="str">
        <f>IF(AAQ117&gt;0,INDEX(Вхідні_дані!$A$347:$J$396,MATCH(AAQ117,Вхідні_дані!$D$347:$D$396,0),5),"-")</f>
        <v>-</v>
      </c>
      <c r="AAS117" s="112">
        <v>6</v>
      </c>
      <c r="AAT117" s="8"/>
      <c r="AAU117" s="101" t="str">
        <f>IF(AAT117&gt;0,INDEX(Вхідні_дані!$A$347:$J$396,MATCH(AAT117,Вхідні_дані!$D$347:$D$396,0),10),"-")</f>
        <v>-</v>
      </c>
      <c r="AAV117" s="9"/>
      <c r="AAW117" s="11"/>
      <c r="AAX117" s="102" t="str">
        <f t="shared" si="390"/>
        <v>-</v>
      </c>
      <c r="AAZ117" s="103" t="str">
        <f>IF(AAY117&gt;0,INDEX(Вхідні_дані!$A$347:$J$396,MATCH(AAY117,Вхідні_дані!$D$347:$D$396,0),5),"-")</f>
        <v>-</v>
      </c>
      <c r="ABA117" s="112">
        <v>6</v>
      </c>
      <c r="ABB117" s="8"/>
      <c r="ABC117" s="101" t="str">
        <f>IF(ABB117&gt;0,INDEX(Вхідні_дані!$A$347:$J$396,MATCH(ABB117,Вхідні_дані!$D$347:$D$396,0),10),"-")</f>
        <v>-</v>
      </c>
      <c r="ABD117" s="9"/>
      <c r="ABE117" s="11"/>
      <c r="ABF117" s="102" t="str">
        <f t="shared" si="391"/>
        <v>-</v>
      </c>
      <c r="ABH117" s="103" t="str">
        <f>IF(ABG117&gt;0,INDEX(Вхідні_дані!$A$347:$J$396,MATCH(ABG117,Вхідні_дані!$D$347:$D$396,0),5),"-")</f>
        <v>-</v>
      </c>
      <c r="ABI117" s="112">
        <v>6</v>
      </c>
      <c r="ABJ117" s="8"/>
      <c r="ABK117" s="101" t="str">
        <f>IF(ABJ117&gt;0,INDEX(Вхідні_дані!$A$347:$J$396,MATCH(ABJ117,Вхідні_дані!$D$347:$D$396,0),10),"-")</f>
        <v>-</v>
      </c>
      <c r="ABL117" s="9"/>
      <c r="ABM117" s="11"/>
      <c r="ABN117" s="102" t="str">
        <f t="shared" si="392"/>
        <v>-</v>
      </c>
      <c r="ABP117" s="103" t="str">
        <f>IF(ABO117&gt;0,INDEX(Вхідні_дані!$A$347:$J$396,MATCH(ABO117,Вхідні_дані!$D$347:$D$396,0),5),"-")</f>
        <v>-</v>
      </c>
      <c r="ABQ117" s="112">
        <v>6</v>
      </c>
      <c r="ABR117" s="8"/>
      <c r="ABS117" s="101" t="str">
        <f>IF(ABR117&gt;0,INDEX(Вхідні_дані!$A$347:$J$396,MATCH(ABR117,Вхідні_дані!$D$347:$D$396,0),10),"-")</f>
        <v>-</v>
      </c>
      <c r="ABT117" s="9"/>
      <c r="ABU117" s="11"/>
      <c r="ABV117" s="102" t="str">
        <f t="shared" si="393"/>
        <v>-</v>
      </c>
      <c r="ABX117" s="103" t="str">
        <f>IF(ABW117&gt;0,INDEX(Вхідні_дані!$A$347:$J$396,MATCH(ABW117,Вхідні_дані!$D$347:$D$396,0),5),"-")</f>
        <v>-</v>
      </c>
      <c r="ABY117" s="112">
        <v>6</v>
      </c>
      <c r="ABZ117" s="8"/>
      <c r="ACA117" s="101" t="str">
        <f>IF(ABZ117&gt;0,INDEX(Вхідні_дані!$A$347:$J$396,MATCH(ABZ117,Вхідні_дані!$D$347:$D$396,0),10),"-")</f>
        <v>-</v>
      </c>
      <c r="ACB117" s="9"/>
      <c r="ACC117" s="11"/>
      <c r="ACD117" s="102" t="str">
        <f t="shared" si="394"/>
        <v>-</v>
      </c>
      <c r="ACF117" s="103" t="str">
        <f>IF(ACE117&gt;0,INDEX(Вхідні_дані!$A$347:$J$396,MATCH(ACE117,Вхідні_дані!$D$347:$D$396,0),5),"-")</f>
        <v>-</v>
      </c>
      <c r="ACG117" s="112">
        <v>6</v>
      </c>
      <c r="ACH117" s="8"/>
      <c r="ACI117" s="101" t="str">
        <f>IF(ACH117&gt;0,INDEX(Вхідні_дані!$A$347:$J$396,MATCH(ACH117,Вхідні_дані!$D$347:$D$396,0),10),"-")</f>
        <v>-</v>
      </c>
      <c r="ACJ117" s="9"/>
      <c r="ACK117" s="11"/>
      <c r="ACL117" s="102" t="str">
        <f t="shared" si="395"/>
        <v>-</v>
      </c>
      <c r="ACN117" s="103" t="str">
        <f>IF(ACM117&gt;0,INDEX(Вхідні_дані!$A$347:$J$396,MATCH(ACM117,Вхідні_дані!$D$347:$D$396,0),5),"-")</f>
        <v>-</v>
      </c>
      <c r="ACO117" s="112">
        <v>6</v>
      </c>
      <c r="ACP117" s="8"/>
      <c r="ACQ117" s="101" t="str">
        <f>IF(ACP117&gt;0,INDEX(Вхідні_дані!$A$347:$J$396,MATCH(ACP117,Вхідні_дані!$D$347:$D$396,0),10),"-")</f>
        <v>-</v>
      </c>
      <c r="ACR117" s="9"/>
      <c r="ACS117" s="11"/>
      <c r="ACT117" s="102" t="str">
        <f t="shared" si="396"/>
        <v>-</v>
      </c>
      <c r="ACV117" s="103" t="str">
        <f>IF(ACU117&gt;0,INDEX(Вхідні_дані!$A$347:$J$396,MATCH(ACU117,Вхідні_дані!$D$347:$D$396,0),5),"-")</f>
        <v>-</v>
      </c>
      <c r="ACW117" s="112">
        <v>6</v>
      </c>
      <c r="ACX117" s="8"/>
      <c r="ACY117" s="101" t="str">
        <f>IF(ACX117&gt;0,INDEX(Вхідні_дані!$A$347:$J$396,MATCH(ACX117,Вхідні_дані!$D$347:$D$396,0),10),"-")</f>
        <v>-</v>
      </c>
      <c r="ACZ117" s="9"/>
      <c r="ADA117" s="11"/>
      <c r="ADB117" s="102" t="str">
        <f t="shared" si="397"/>
        <v>-</v>
      </c>
      <c r="ADD117" s="103" t="str">
        <f>IF(ADC117&gt;0,INDEX(Вхідні_дані!$A$347:$J$396,MATCH(ADC117,Вхідні_дані!$D$347:$D$396,0),5),"-")</f>
        <v>-</v>
      </c>
      <c r="ADE117" s="112">
        <v>6</v>
      </c>
      <c r="ADF117" s="8"/>
      <c r="ADG117" s="101" t="str">
        <f>IF(ADF117&gt;0,INDEX(Вхідні_дані!$A$347:$J$396,MATCH(ADF117,Вхідні_дані!$D$347:$D$396,0),10),"-")</f>
        <v>-</v>
      </c>
      <c r="ADH117" s="9"/>
      <c r="ADI117" s="11"/>
      <c r="ADJ117" s="102" t="str">
        <f t="shared" si="398"/>
        <v>-</v>
      </c>
      <c r="ADL117" s="103" t="str">
        <f>IF(ADK117&gt;0,INDEX(Вхідні_дані!$A$347:$J$396,MATCH(ADK117,Вхідні_дані!$D$347:$D$396,0),5),"-")</f>
        <v>-</v>
      </c>
      <c r="ADM117" s="112">
        <v>6</v>
      </c>
      <c r="ADN117" s="8"/>
      <c r="ADO117" s="101" t="str">
        <f>IF(ADN117&gt;0,INDEX(Вхідні_дані!$A$347:$J$396,MATCH(ADN117,Вхідні_дані!$D$347:$D$396,0),10),"-")</f>
        <v>-</v>
      </c>
      <c r="ADP117" s="9"/>
      <c r="ADQ117" s="11"/>
      <c r="ADR117" s="102" t="str">
        <f t="shared" si="399"/>
        <v>-</v>
      </c>
      <c r="ADT117" s="103" t="str">
        <f>IF(ADS117&gt;0,INDEX(Вхідні_дані!$A$347:$J$396,MATCH(ADS117,Вхідні_дані!$D$347:$D$396,0),5),"-")</f>
        <v>-</v>
      </c>
    </row>
    <row r="118" spans="1:800" ht="24.75" customHeight="1" outlineLevel="1" x14ac:dyDescent="0.25">
      <c r="A118" s="112">
        <v>7</v>
      </c>
      <c r="B118" s="8"/>
      <c r="C118" s="101" t="str">
        <f>IF(B118&gt;0,INDEX(Вхідні_дані!$A$347:$J$396,MATCH(B118,Вхідні_дані!$D$347:$D$396,0),10),"-")</f>
        <v>-</v>
      </c>
      <c r="D118" s="9"/>
      <c r="E118" s="11"/>
      <c r="F118" s="102" t="str">
        <f t="shared" si="300"/>
        <v>-</v>
      </c>
      <c r="H118" s="103" t="str">
        <f>IF(G118&gt;0,INDEX(Вхідні_дані!$A$347:$J$396,MATCH(G118,Вхідні_дані!$D$347:$D$396,0),5),"-")</f>
        <v>-</v>
      </c>
      <c r="I118" s="112">
        <v>7</v>
      </c>
      <c r="J118" s="8"/>
      <c r="K118" s="101" t="str">
        <f>IF(J118&gt;0,INDEX(Вхідні_дані!$A$347:$J$396,MATCH(J118,Вхідні_дані!$D$347:$D$396,0),10),"-")</f>
        <v>-</v>
      </c>
      <c r="L118" s="9"/>
      <c r="M118" s="11"/>
      <c r="N118" s="102" t="str">
        <f t="shared" si="301"/>
        <v>-</v>
      </c>
      <c r="P118" s="103" t="str">
        <f>IF(O118&gt;0,INDEX(Вхідні_дані!$A$347:$J$396,MATCH(O118,Вхідні_дані!$D$347:$D$396,0),5),"-")</f>
        <v>-</v>
      </c>
      <c r="Q118" s="112">
        <v>7</v>
      </c>
      <c r="R118" s="8"/>
      <c r="S118" s="101" t="str">
        <f>IF(R118&gt;0,INDEX(Вхідні_дані!$A$347:$J$396,MATCH(R118,Вхідні_дані!$D$347:$D$396,0),10),"-")</f>
        <v>-</v>
      </c>
      <c r="T118" s="9"/>
      <c r="U118" s="11"/>
      <c r="V118" s="102" t="str">
        <f t="shared" si="302"/>
        <v>-</v>
      </c>
      <c r="X118" s="103" t="str">
        <f>IF(W118&gt;0,INDEX(Вхідні_дані!$A$347:$J$396,MATCH(W118,Вхідні_дані!$D$347:$D$396,0),5),"-")</f>
        <v>-</v>
      </c>
      <c r="Y118" s="112">
        <v>7</v>
      </c>
      <c r="Z118" s="8"/>
      <c r="AA118" s="101" t="str">
        <f>IF(Z118&gt;0,INDEX(Вхідні_дані!$A$347:$J$396,MATCH(Z118,Вхідні_дані!$D$347:$D$396,0),10),"-")</f>
        <v>-</v>
      </c>
      <c r="AB118" s="9"/>
      <c r="AC118" s="11"/>
      <c r="AD118" s="102" t="str">
        <f t="shared" si="303"/>
        <v>-</v>
      </c>
      <c r="AF118" s="103" t="str">
        <f>IF(AE118&gt;0,INDEX(Вхідні_дані!$A$347:$J$396,MATCH(AE118,Вхідні_дані!$D$347:$D$396,0),5),"-")</f>
        <v>-</v>
      </c>
      <c r="AG118" s="112">
        <v>7</v>
      </c>
      <c r="AH118" s="8"/>
      <c r="AI118" s="101" t="str">
        <f>IF(AH118&gt;0,INDEX(Вхідні_дані!$A$347:$J$396,MATCH(AH118,Вхідні_дані!$D$347:$D$396,0),10),"-")</f>
        <v>-</v>
      </c>
      <c r="AJ118" s="9"/>
      <c r="AK118" s="11"/>
      <c r="AL118" s="102" t="str">
        <f t="shared" si="304"/>
        <v>-</v>
      </c>
      <c r="AN118" s="103" t="str">
        <f>IF(AM118&gt;0,INDEX(Вхідні_дані!$A$347:$J$396,MATCH(AM118,Вхідні_дані!$D$347:$D$396,0),5),"-")</f>
        <v>-</v>
      </c>
      <c r="AO118" s="112">
        <v>7</v>
      </c>
      <c r="AP118" s="8"/>
      <c r="AQ118" s="101" t="str">
        <f>IF(AP118&gt;0,INDEX(Вхідні_дані!$A$347:$J$396,MATCH(AP118,Вхідні_дані!$D$347:$D$396,0),10),"-")</f>
        <v>-</v>
      </c>
      <c r="AR118" s="9"/>
      <c r="AS118" s="11"/>
      <c r="AT118" s="102" t="str">
        <f t="shared" si="305"/>
        <v>-</v>
      </c>
      <c r="AV118" s="103" t="str">
        <f>IF(AU118&gt;0,INDEX(Вхідні_дані!$A$347:$J$396,MATCH(AU118,Вхідні_дані!$D$347:$D$396,0),5),"-")</f>
        <v>-</v>
      </c>
      <c r="AW118" s="112">
        <v>7</v>
      </c>
      <c r="AX118" s="8"/>
      <c r="AY118" s="101" t="str">
        <f>IF(AX118&gt;0,INDEX(Вхідні_дані!$A$347:$J$396,MATCH(AX118,Вхідні_дані!$D$347:$D$396,0),10),"-")</f>
        <v>-</v>
      </c>
      <c r="AZ118" s="9"/>
      <c r="BA118" s="11"/>
      <c r="BB118" s="102" t="str">
        <f t="shared" si="306"/>
        <v>-</v>
      </c>
      <c r="BD118" s="103" t="str">
        <f>IF(BC118&gt;0,INDEX(Вхідні_дані!$A$347:$J$396,MATCH(BC118,Вхідні_дані!$D$347:$D$396,0),5),"-")</f>
        <v>-</v>
      </c>
      <c r="BE118" s="112">
        <v>7</v>
      </c>
      <c r="BF118" s="8"/>
      <c r="BG118" s="101" t="str">
        <f>IF(BF118&gt;0,INDEX(Вхідні_дані!$A$347:$J$396,MATCH(BF118,Вхідні_дані!$D$347:$D$396,0),10),"-")</f>
        <v>-</v>
      </c>
      <c r="BH118" s="9"/>
      <c r="BI118" s="11"/>
      <c r="BJ118" s="102" t="str">
        <f t="shared" si="307"/>
        <v>-</v>
      </c>
      <c r="BL118" s="103" t="str">
        <f>IF(BK118&gt;0,INDEX(Вхідні_дані!$A$347:$J$396,MATCH(BK118,Вхідні_дані!$D$347:$D$396,0),5),"-")</f>
        <v>-</v>
      </c>
      <c r="BM118" s="112">
        <v>7</v>
      </c>
      <c r="BN118" s="8"/>
      <c r="BO118" s="101" t="str">
        <f>IF(BN118&gt;0,INDEX(Вхідні_дані!$A$347:$J$396,MATCH(BN118,Вхідні_дані!$D$347:$D$396,0),10),"-")</f>
        <v>-</v>
      </c>
      <c r="BP118" s="9"/>
      <c r="BQ118" s="11"/>
      <c r="BR118" s="102" t="str">
        <f t="shared" si="308"/>
        <v>-</v>
      </c>
      <c r="BT118" s="103" t="str">
        <f>IF(BS118&gt;0,INDEX(Вхідні_дані!$A$347:$J$396,MATCH(BS118,Вхідні_дані!$D$347:$D$396,0),5),"-")</f>
        <v>-</v>
      </c>
      <c r="BU118" s="112">
        <v>7</v>
      </c>
      <c r="BV118" s="8"/>
      <c r="BW118" s="101" t="str">
        <f>IF(BV118&gt;0,INDEX(Вхідні_дані!$A$347:$J$396,MATCH(BV118,Вхідні_дані!$D$347:$D$396,0),10),"-")</f>
        <v>-</v>
      </c>
      <c r="BX118" s="9"/>
      <c r="BY118" s="11"/>
      <c r="BZ118" s="102" t="str">
        <f t="shared" si="309"/>
        <v>-</v>
      </c>
      <c r="CB118" s="103" t="str">
        <f>IF(CA118&gt;0,INDEX(Вхідні_дані!$A$347:$J$396,MATCH(CA118,Вхідні_дані!$D$347:$D$396,0),5),"-")</f>
        <v>-</v>
      </c>
      <c r="CC118" s="112">
        <v>7</v>
      </c>
      <c r="CD118" s="8"/>
      <c r="CE118" s="101" t="str">
        <f>IF(CD118&gt;0,INDEX(Вхідні_дані!$A$347:$J$396,MATCH(CD118,Вхідні_дані!$D$347:$D$396,0),10),"-")</f>
        <v>-</v>
      </c>
      <c r="CF118" s="9"/>
      <c r="CG118" s="11"/>
      <c r="CH118" s="102" t="str">
        <f t="shared" si="310"/>
        <v>-</v>
      </c>
      <c r="CJ118" s="103" t="str">
        <f>IF(CI118&gt;0,INDEX(Вхідні_дані!$A$347:$J$396,MATCH(CI118,Вхідні_дані!$D$347:$D$396,0),5),"-")</f>
        <v>-</v>
      </c>
      <c r="CK118" s="112">
        <v>7</v>
      </c>
      <c r="CL118" s="8"/>
      <c r="CM118" s="101" t="str">
        <f>IF(CL118&gt;0,INDEX(Вхідні_дані!$A$347:$J$396,MATCH(CL118,Вхідні_дані!$D$347:$D$396,0),10),"-")</f>
        <v>-</v>
      </c>
      <c r="CN118" s="9"/>
      <c r="CO118" s="11"/>
      <c r="CP118" s="102" t="str">
        <f t="shared" si="311"/>
        <v>-</v>
      </c>
      <c r="CR118" s="103" t="str">
        <f>IF(CQ118&gt;0,INDEX(Вхідні_дані!$A$347:$J$396,MATCH(CQ118,Вхідні_дані!$D$347:$D$396,0),5),"-")</f>
        <v>-</v>
      </c>
      <c r="CS118" s="112">
        <v>7</v>
      </c>
      <c r="CT118" s="8"/>
      <c r="CU118" s="101" t="str">
        <f>IF(CT118&gt;0,INDEX(Вхідні_дані!$A$347:$J$396,MATCH(CT118,Вхідні_дані!$D$347:$D$396,0),10),"-")</f>
        <v>-</v>
      </c>
      <c r="CV118" s="9"/>
      <c r="CW118" s="11"/>
      <c r="CX118" s="102" t="str">
        <f t="shared" si="312"/>
        <v>-</v>
      </c>
      <c r="CZ118" s="103" t="str">
        <f>IF(CY118&gt;0,INDEX(Вхідні_дані!$A$347:$J$396,MATCH(CY118,Вхідні_дані!$D$347:$D$396,0),5),"-")</f>
        <v>-</v>
      </c>
      <c r="DA118" s="112">
        <v>7</v>
      </c>
      <c r="DB118" s="8"/>
      <c r="DC118" s="101" t="str">
        <f>IF(DB118&gt;0,INDEX(Вхідні_дані!$A$347:$J$396,MATCH(DB118,Вхідні_дані!$D$347:$D$396,0),10),"-")</f>
        <v>-</v>
      </c>
      <c r="DD118" s="9"/>
      <c r="DE118" s="11"/>
      <c r="DF118" s="102" t="str">
        <f t="shared" si="313"/>
        <v>-</v>
      </c>
      <c r="DH118" s="103" t="str">
        <f>IF(DG118&gt;0,INDEX(Вхідні_дані!$A$347:$J$396,MATCH(DG118,Вхідні_дані!$D$347:$D$396,0),5),"-")</f>
        <v>-</v>
      </c>
      <c r="DI118" s="112">
        <v>7</v>
      </c>
      <c r="DJ118" s="8"/>
      <c r="DK118" s="101" t="str">
        <f>IF(DJ118&gt;0,INDEX(Вхідні_дані!$A$347:$J$396,MATCH(DJ118,Вхідні_дані!$D$347:$D$396,0),10),"-")</f>
        <v>-</v>
      </c>
      <c r="DL118" s="9"/>
      <c r="DM118" s="11"/>
      <c r="DN118" s="102" t="str">
        <f t="shared" si="314"/>
        <v>-</v>
      </c>
      <c r="DP118" s="103" t="str">
        <f>IF(DO118&gt;0,INDEX(Вхідні_дані!$A$347:$J$396,MATCH(DO118,Вхідні_дані!$D$347:$D$396,0),5),"-")</f>
        <v>-</v>
      </c>
      <c r="DQ118" s="112">
        <v>7</v>
      </c>
      <c r="DR118" s="8"/>
      <c r="DS118" s="101" t="str">
        <f>IF(DR118&gt;0,INDEX(Вхідні_дані!$A$347:$J$396,MATCH(DR118,Вхідні_дані!$D$347:$D$396,0),10),"-")</f>
        <v>-</v>
      </c>
      <c r="DT118" s="9"/>
      <c r="DU118" s="11"/>
      <c r="DV118" s="102" t="str">
        <f t="shared" si="315"/>
        <v>-</v>
      </c>
      <c r="DX118" s="103" t="str">
        <f>IF(DW118&gt;0,INDEX(Вхідні_дані!$A$347:$J$396,MATCH(DW118,Вхідні_дані!$D$347:$D$396,0),5),"-")</f>
        <v>-</v>
      </c>
      <c r="DY118" s="112">
        <v>7</v>
      </c>
      <c r="DZ118" s="8"/>
      <c r="EA118" s="101" t="str">
        <f>IF(DZ118&gt;0,INDEX(Вхідні_дані!$A$347:$J$396,MATCH(DZ118,Вхідні_дані!$D$347:$D$396,0),10),"-")</f>
        <v>-</v>
      </c>
      <c r="EB118" s="9"/>
      <c r="EC118" s="11"/>
      <c r="ED118" s="102" t="str">
        <f t="shared" si="316"/>
        <v>-</v>
      </c>
      <c r="EF118" s="103" t="str">
        <f>IF(EE118&gt;0,INDEX(Вхідні_дані!$A$347:$J$396,MATCH(EE118,Вхідні_дані!$D$347:$D$396,0),5),"-")</f>
        <v>-</v>
      </c>
      <c r="EG118" s="112">
        <v>7</v>
      </c>
      <c r="EH118" s="8"/>
      <c r="EI118" s="101" t="str">
        <f>IF(EH118&gt;0,INDEX(Вхідні_дані!$A$347:$J$396,MATCH(EH118,Вхідні_дані!$D$347:$D$396,0),10),"-")</f>
        <v>-</v>
      </c>
      <c r="EJ118" s="9"/>
      <c r="EK118" s="11"/>
      <c r="EL118" s="102" t="str">
        <f t="shared" si="317"/>
        <v>-</v>
      </c>
      <c r="EN118" s="103" t="str">
        <f>IF(EM118&gt;0,INDEX(Вхідні_дані!$A$347:$J$396,MATCH(EM118,Вхідні_дані!$D$347:$D$396,0),5),"-")</f>
        <v>-</v>
      </c>
      <c r="EO118" s="112">
        <v>7</v>
      </c>
      <c r="EP118" s="8"/>
      <c r="EQ118" s="101" t="str">
        <f>IF(EP118&gt;0,INDEX(Вхідні_дані!$A$347:$J$396,MATCH(EP118,Вхідні_дані!$D$347:$D$396,0),10),"-")</f>
        <v>-</v>
      </c>
      <c r="ER118" s="9"/>
      <c r="ES118" s="11"/>
      <c r="ET118" s="102" t="str">
        <f t="shared" si="318"/>
        <v>-</v>
      </c>
      <c r="EV118" s="103" t="str">
        <f>IF(EU118&gt;0,INDEX(Вхідні_дані!$A$347:$J$396,MATCH(EU118,Вхідні_дані!$D$347:$D$396,0),5),"-")</f>
        <v>-</v>
      </c>
      <c r="EW118" s="112">
        <v>7</v>
      </c>
      <c r="EX118" s="8"/>
      <c r="EY118" s="101" t="str">
        <f>IF(EX118&gt;0,INDEX(Вхідні_дані!$A$347:$J$396,MATCH(EX118,Вхідні_дані!$D$347:$D$396,0),10),"-")</f>
        <v>-</v>
      </c>
      <c r="EZ118" s="9"/>
      <c r="FA118" s="11"/>
      <c r="FB118" s="102" t="str">
        <f t="shared" si="319"/>
        <v>-</v>
      </c>
      <c r="FD118" s="103" t="str">
        <f>IF(FC118&gt;0,INDEX(Вхідні_дані!$A$347:$J$396,MATCH(FC118,Вхідні_дані!$D$347:$D$396,0),5),"-")</f>
        <v>-</v>
      </c>
      <c r="FE118" s="112">
        <v>7</v>
      </c>
      <c r="FF118" s="8"/>
      <c r="FG118" s="101" t="str">
        <f>IF(FF118&gt;0,INDEX(Вхідні_дані!$A$347:$J$396,MATCH(FF118,Вхідні_дані!$D$347:$D$396,0),10),"-")</f>
        <v>-</v>
      </c>
      <c r="FH118" s="9"/>
      <c r="FI118" s="11"/>
      <c r="FJ118" s="102" t="str">
        <f t="shared" si="320"/>
        <v>-</v>
      </c>
      <c r="FL118" s="103" t="str">
        <f>IF(FK118&gt;0,INDEX(Вхідні_дані!$A$347:$J$396,MATCH(FK118,Вхідні_дані!$D$347:$D$396,0),5),"-")</f>
        <v>-</v>
      </c>
      <c r="FM118" s="112">
        <v>7</v>
      </c>
      <c r="FN118" s="8"/>
      <c r="FO118" s="101" t="str">
        <f>IF(FN118&gt;0,INDEX(Вхідні_дані!$A$347:$J$396,MATCH(FN118,Вхідні_дані!$D$347:$D$396,0),10),"-")</f>
        <v>-</v>
      </c>
      <c r="FP118" s="9"/>
      <c r="FQ118" s="11"/>
      <c r="FR118" s="102" t="str">
        <f t="shared" si="321"/>
        <v>-</v>
      </c>
      <c r="FT118" s="103" t="str">
        <f>IF(FS118&gt;0,INDEX(Вхідні_дані!$A$347:$J$396,MATCH(FS118,Вхідні_дані!$D$347:$D$396,0),5),"-")</f>
        <v>-</v>
      </c>
      <c r="FU118" s="112">
        <v>7</v>
      </c>
      <c r="FV118" s="8"/>
      <c r="FW118" s="101" t="str">
        <f>IF(FV118&gt;0,INDEX(Вхідні_дані!$A$347:$J$396,MATCH(FV118,Вхідні_дані!$D$347:$D$396,0),10),"-")</f>
        <v>-</v>
      </c>
      <c r="FX118" s="9"/>
      <c r="FY118" s="11"/>
      <c r="FZ118" s="102" t="str">
        <f t="shared" si="322"/>
        <v>-</v>
      </c>
      <c r="GB118" s="103" t="str">
        <f>IF(GA118&gt;0,INDEX(Вхідні_дані!$A$347:$J$396,MATCH(GA118,Вхідні_дані!$D$347:$D$396,0),5),"-")</f>
        <v>-</v>
      </c>
      <c r="GC118" s="112">
        <v>7</v>
      </c>
      <c r="GD118" s="8"/>
      <c r="GE118" s="101" t="str">
        <f>IF(GD118&gt;0,INDEX(Вхідні_дані!$A$347:$J$396,MATCH(GD118,Вхідні_дані!$D$347:$D$396,0),10),"-")</f>
        <v>-</v>
      </c>
      <c r="GF118" s="9"/>
      <c r="GG118" s="11"/>
      <c r="GH118" s="102" t="str">
        <f t="shared" si="323"/>
        <v>-</v>
      </c>
      <c r="GJ118" s="103" t="str">
        <f>IF(GI118&gt;0,INDEX(Вхідні_дані!$A$347:$J$396,MATCH(GI118,Вхідні_дані!$D$347:$D$396,0),5),"-")</f>
        <v>-</v>
      </c>
      <c r="GK118" s="112">
        <v>7</v>
      </c>
      <c r="GL118" s="8"/>
      <c r="GM118" s="101" t="str">
        <f>IF(GL118&gt;0,INDEX(Вхідні_дані!$A$347:$J$396,MATCH(GL118,Вхідні_дані!$D$347:$D$396,0),10),"-")</f>
        <v>-</v>
      </c>
      <c r="GN118" s="9"/>
      <c r="GO118" s="11"/>
      <c r="GP118" s="102" t="str">
        <f t="shared" si="324"/>
        <v>-</v>
      </c>
      <c r="GR118" s="103" t="str">
        <f>IF(GQ118&gt;0,INDEX(Вхідні_дані!$A$347:$J$396,MATCH(GQ118,Вхідні_дані!$D$347:$D$396,0),5),"-")</f>
        <v>-</v>
      </c>
      <c r="GS118" s="112">
        <v>7</v>
      </c>
      <c r="GT118" s="8"/>
      <c r="GU118" s="101" t="str">
        <f>IF(GT118&gt;0,INDEX(Вхідні_дані!$A$347:$J$396,MATCH(GT118,Вхідні_дані!$D$347:$D$396,0),10),"-")</f>
        <v>-</v>
      </c>
      <c r="GV118" s="9"/>
      <c r="GW118" s="11"/>
      <c r="GX118" s="102" t="str">
        <f t="shared" si="325"/>
        <v>-</v>
      </c>
      <c r="GZ118" s="103" t="str">
        <f>IF(GY118&gt;0,INDEX(Вхідні_дані!$A$347:$J$396,MATCH(GY118,Вхідні_дані!$D$347:$D$396,0),5),"-")</f>
        <v>-</v>
      </c>
      <c r="HA118" s="112">
        <v>7</v>
      </c>
      <c r="HB118" s="8"/>
      <c r="HC118" s="101" t="str">
        <f>IF(HB118&gt;0,INDEX(Вхідні_дані!$A$347:$J$396,MATCH(HB118,Вхідні_дані!$D$347:$D$396,0),10),"-")</f>
        <v>-</v>
      </c>
      <c r="HD118" s="9"/>
      <c r="HE118" s="11"/>
      <c r="HF118" s="102" t="str">
        <f t="shared" si="326"/>
        <v>-</v>
      </c>
      <c r="HH118" s="103" t="str">
        <f>IF(HG118&gt;0,INDEX(Вхідні_дані!$A$347:$J$396,MATCH(HG118,Вхідні_дані!$D$347:$D$396,0),5),"-")</f>
        <v>-</v>
      </c>
      <c r="HI118" s="112">
        <v>7</v>
      </c>
      <c r="HJ118" s="8"/>
      <c r="HK118" s="101" t="str">
        <f>IF(HJ118&gt;0,INDEX(Вхідні_дані!$A$347:$J$396,MATCH(HJ118,Вхідні_дані!$D$347:$D$396,0),10),"-")</f>
        <v>-</v>
      </c>
      <c r="HL118" s="9"/>
      <c r="HM118" s="11"/>
      <c r="HN118" s="102" t="str">
        <f t="shared" si="327"/>
        <v>-</v>
      </c>
      <c r="HP118" s="103" t="str">
        <f>IF(HO118&gt;0,INDEX(Вхідні_дані!$A$347:$J$396,MATCH(HO118,Вхідні_дані!$D$347:$D$396,0),5),"-")</f>
        <v>-</v>
      </c>
      <c r="HQ118" s="112">
        <v>7</v>
      </c>
      <c r="HR118" s="8"/>
      <c r="HS118" s="101" t="str">
        <f>IF(HR118&gt;0,INDEX(Вхідні_дані!$A$347:$J$396,MATCH(HR118,Вхідні_дані!$D$347:$D$396,0),10),"-")</f>
        <v>-</v>
      </c>
      <c r="HT118" s="9"/>
      <c r="HU118" s="11"/>
      <c r="HV118" s="102" t="str">
        <f t="shared" si="328"/>
        <v>-</v>
      </c>
      <c r="HX118" s="103" t="str">
        <f>IF(HW118&gt;0,INDEX(Вхідні_дані!$A$347:$J$396,MATCH(HW118,Вхідні_дані!$D$347:$D$396,0),5),"-")</f>
        <v>-</v>
      </c>
      <c r="HY118" s="112">
        <v>7</v>
      </c>
      <c r="HZ118" s="8"/>
      <c r="IA118" s="101" t="str">
        <f>IF(HZ118&gt;0,INDEX(Вхідні_дані!$A$347:$J$396,MATCH(HZ118,Вхідні_дані!$D$347:$D$396,0),10),"-")</f>
        <v>-</v>
      </c>
      <c r="IB118" s="9"/>
      <c r="IC118" s="11"/>
      <c r="ID118" s="102" t="str">
        <f t="shared" si="329"/>
        <v>-</v>
      </c>
      <c r="IF118" s="103" t="str">
        <f>IF(IE118&gt;0,INDEX(Вхідні_дані!$A$347:$J$396,MATCH(IE118,Вхідні_дані!$D$347:$D$396,0),5),"-")</f>
        <v>-</v>
      </c>
      <c r="IG118" s="112">
        <v>7</v>
      </c>
      <c r="IH118" s="8"/>
      <c r="II118" s="101" t="str">
        <f>IF(IH118&gt;0,INDEX(Вхідні_дані!$A$347:$J$396,MATCH(IH118,Вхідні_дані!$D$347:$D$396,0),10),"-")</f>
        <v>-</v>
      </c>
      <c r="IJ118" s="9"/>
      <c r="IK118" s="11"/>
      <c r="IL118" s="102" t="str">
        <f t="shared" si="330"/>
        <v>-</v>
      </c>
      <c r="IN118" s="103" t="str">
        <f>IF(IM118&gt;0,INDEX(Вхідні_дані!$A$347:$J$396,MATCH(IM118,Вхідні_дані!$D$347:$D$396,0),5),"-")</f>
        <v>-</v>
      </c>
      <c r="IO118" s="112">
        <v>7</v>
      </c>
      <c r="IP118" s="8"/>
      <c r="IQ118" s="101" t="str">
        <f>IF(IP118&gt;0,INDEX(Вхідні_дані!$A$347:$J$396,MATCH(IP118,Вхідні_дані!$D$347:$D$396,0),10),"-")</f>
        <v>-</v>
      </c>
      <c r="IR118" s="9"/>
      <c r="IS118" s="11"/>
      <c r="IT118" s="102" t="str">
        <f t="shared" si="331"/>
        <v>-</v>
      </c>
      <c r="IV118" s="103" t="str">
        <f>IF(IU118&gt;0,INDEX(Вхідні_дані!$A$347:$J$396,MATCH(IU118,Вхідні_дані!$D$347:$D$396,0),5),"-")</f>
        <v>-</v>
      </c>
      <c r="IW118" s="112">
        <v>7</v>
      </c>
      <c r="IX118" s="8"/>
      <c r="IY118" s="101" t="str">
        <f>IF(IX118&gt;0,INDEX(Вхідні_дані!$A$347:$J$396,MATCH(IX118,Вхідні_дані!$D$347:$D$396,0),10),"-")</f>
        <v>-</v>
      </c>
      <c r="IZ118" s="9"/>
      <c r="JA118" s="11"/>
      <c r="JB118" s="102" t="str">
        <f t="shared" si="332"/>
        <v>-</v>
      </c>
      <c r="JD118" s="103" t="str">
        <f>IF(JC118&gt;0,INDEX(Вхідні_дані!$A$347:$J$396,MATCH(JC118,Вхідні_дані!$D$347:$D$396,0),5),"-")</f>
        <v>-</v>
      </c>
      <c r="JE118" s="112">
        <v>7</v>
      </c>
      <c r="JF118" s="8"/>
      <c r="JG118" s="101" t="str">
        <f>IF(JF118&gt;0,INDEX(Вхідні_дані!$A$347:$J$396,MATCH(JF118,Вхідні_дані!$D$347:$D$396,0),10),"-")</f>
        <v>-</v>
      </c>
      <c r="JH118" s="9"/>
      <c r="JI118" s="11"/>
      <c r="JJ118" s="102" t="str">
        <f t="shared" si="333"/>
        <v>-</v>
      </c>
      <c r="JL118" s="103" t="str">
        <f>IF(JK118&gt;0,INDEX(Вхідні_дані!$A$347:$J$396,MATCH(JK118,Вхідні_дані!$D$347:$D$396,0),5),"-")</f>
        <v>-</v>
      </c>
      <c r="JM118" s="112">
        <v>7</v>
      </c>
      <c r="JN118" s="8"/>
      <c r="JO118" s="101" t="str">
        <f>IF(JN118&gt;0,INDEX(Вхідні_дані!$A$347:$J$396,MATCH(JN118,Вхідні_дані!$D$347:$D$396,0),10),"-")</f>
        <v>-</v>
      </c>
      <c r="JP118" s="9"/>
      <c r="JQ118" s="11"/>
      <c r="JR118" s="102" t="str">
        <f t="shared" si="334"/>
        <v>-</v>
      </c>
      <c r="JT118" s="103" t="str">
        <f>IF(JS118&gt;0,INDEX(Вхідні_дані!$A$347:$J$396,MATCH(JS118,Вхідні_дані!$D$347:$D$396,0),5),"-")</f>
        <v>-</v>
      </c>
      <c r="JU118" s="112">
        <v>7</v>
      </c>
      <c r="JV118" s="8"/>
      <c r="JW118" s="101" t="str">
        <f>IF(JV118&gt;0,INDEX(Вхідні_дані!$A$347:$J$396,MATCH(JV118,Вхідні_дані!$D$347:$D$396,0),10),"-")</f>
        <v>-</v>
      </c>
      <c r="JX118" s="9"/>
      <c r="JY118" s="11"/>
      <c r="JZ118" s="102" t="str">
        <f t="shared" si="335"/>
        <v>-</v>
      </c>
      <c r="KB118" s="103" t="str">
        <f>IF(KA118&gt;0,INDEX(Вхідні_дані!$A$347:$J$396,MATCH(KA118,Вхідні_дані!$D$347:$D$396,0),5),"-")</f>
        <v>-</v>
      </c>
      <c r="KC118" s="112">
        <v>7</v>
      </c>
      <c r="KD118" s="8"/>
      <c r="KE118" s="101" t="str">
        <f>IF(KD118&gt;0,INDEX(Вхідні_дані!$A$347:$J$396,MATCH(KD118,Вхідні_дані!$D$347:$D$396,0),10),"-")</f>
        <v>-</v>
      </c>
      <c r="KF118" s="9"/>
      <c r="KG118" s="11"/>
      <c r="KH118" s="102" t="str">
        <f t="shared" si="336"/>
        <v>-</v>
      </c>
      <c r="KJ118" s="103" t="str">
        <f>IF(KI118&gt;0,INDEX(Вхідні_дані!$A$347:$J$396,MATCH(KI118,Вхідні_дані!$D$347:$D$396,0),5),"-")</f>
        <v>-</v>
      </c>
      <c r="KK118" s="112">
        <v>7</v>
      </c>
      <c r="KL118" s="8"/>
      <c r="KM118" s="101" t="str">
        <f>IF(KL118&gt;0,INDEX(Вхідні_дані!$A$347:$J$396,MATCH(KL118,Вхідні_дані!$D$347:$D$396,0),10),"-")</f>
        <v>-</v>
      </c>
      <c r="KN118" s="9"/>
      <c r="KO118" s="11"/>
      <c r="KP118" s="102" t="str">
        <f t="shared" si="337"/>
        <v>-</v>
      </c>
      <c r="KR118" s="103" t="str">
        <f>IF(KQ118&gt;0,INDEX(Вхідні_дані!$A$347:$J$396,MATCH(KQ118,Вхідні_дані!$D$347:$D$396,0),5),"-")</f>
        <v>-</v>
      </c>
      <c r="KS118" s="112">
        <v>7</v>
      </c>
      <c r="KT118" s="8"/>
      <c r="KU118" s="101" t="str">
        <f>IF(KT118&gt;0,INDEX(Вхідні_дані!$A$347:$J$396,MATCH(KT118,Вхідні_дані!$D$347:$D$396,0),10),"-")</f>
        <v>-</v>
      </c>
      <c r="KV118" s="9"/>
      <c r="KW118" s="11"/>
      <c r="KX118" s="102" t="str">
        <f t="shared" si="338"/>
        <v>-</v>
      </c>
      <c r="KZ118" s="103" t="str">
        <f>IF(KY118&gt;0,INDEX(Вхідні_дані!$A$347:$J$396,MATCH(KY118,Вхідні_дані!$D$347:$D$396,0),5),"-")</f>
        <v>-</v>
      </c>
      <c r="LA118" s="112">
        <v>7</v>
      </c>
      <c r="LB118" s="8"/>
      <c r="LC118" s="101" t="str">
        <f>IF(LB118&gt;0,INDEX(Вхідні_дані!$A$347:$J$396,MATCH(LB118,Вхідні_дані!$D$347:$D$396,0),10),"-")</f>
        <v>-</v>
      </c>
      <c r="LD118" s="9"/>
      <c r="LE118" s="11"/>
      <c r="LF118" s="102" t="str">
        <f t="shared" si="339"/>
        <v>-</v>
      </c>
      <c r="LH118" s="103" t="str">
        <f>IF(LG118&gt;0,INDEX(Вхідні_дані!$A$347:$J$396,MATCH(LG118,Вхідні_дані!$D$347:$D$396,0),5),"-")</f>
        <v>-</v>
      </c>
      <c r="LI118" s="112">
        <v>7</v>
      </c>
      <c r="LJ118" s="8"/>
      <c r="LK118" s="101" t="str">
        <f>IF(LJ118&gt;0,INDEX(Вхідні_дані!$A$347:$J$396,MATCH(LJ118,Вхідні_дані!$D$347:$D$396,0),10),"-")</f>
        <v>-</v>
      </c>
      <c r="LL118" s="9"/>
      <c r="LM118" s="11"/>
      <c r="LN118" s="102" t="str">
        <f t="shared" si="340"/>
        <v>-</v>
      </c>
      <c r="LP118" s="103" t="str">
        <f>IF(LO118&gt;0,INDEX(Вхідні_дані!$A$347:$J$396,MATCH(LO118,Вхідні_дані!$D$347:$D$396,0),5),"-")</f>
        <v>-</v>
      </c>
      <c r="LQ118" s="112">
        <v>7</v>
      </c>
      <c r="LR118" s="8"/>
      <c r="LS118" s="101" t="str">
        <f>IF(LR118&gt;0,INDEX(Вхідні_дані!$A$347:$J$396,MATCH(LR118,Вхідні_дані!$D$347:$D$396,0),10),"-")</f>
        <v>-</v>
      </c>
      <c r="LT118" s="9"/>
      <c r="LU118" s="11"/>
      <c r="LV118" s="102" t="str">
        <f t="shared" si="341"/>
        <v>-</v>
      </c>
      <c r="LX118" s="103" t="str">
        <f>IF(LW118&gt;0,INDEX(Вхідні_дані!$A$347:$J$396,MATCH(LW118,Вхідні_дані!$D$347:$D$396,0),5),"-")</f>
        <v>-</v>
      </c>
      <c r="LY118" s="112">
        <v>7</v>
      </c>
      <c r="LZ118" s="8"/>
      <c r="MA118" s="101" t="str">
        <f>IF(LZ118&gt;0,INDEX(Вхідні_дані!$A$347:$J$396,MATCH(LZ118,Вхідні_дані!$D$347:$D$396,0),10),"-")</f>
        <v>-</v>
      </c>
      <c r="MB118" s="9"/>
      <c r="MC118" s="11"/>
      <c r="MD118" s="102" t="str">
        <f t="shared" si="342"/>
        <v>-</v>
      </c>
      <c r="MF118" s="103" t="str">
        <f>IF(ME118&gt;0,INDEX(Вхідні_дані!$A$347:$J$396,MATCH(ME118,Вхідні_дані!$D$347:$D$396,0),5),"-")</f>
        <v>-</v>
      </c>
      <c r="MG118" s="112">
        <v>7</v>
      </c>
      <c r="MH118" s="8"/>
      <c r="MI118" s="101" t="str">
        <f>IF(MH118&gt;0,INDEX(Вхідні_дані!$A$347:$J$396,MATCH(MH118,Вхідні_дані!$D$347:$D$396,0),10),"-")</f>
        <v>-</v>
      </c>
      <c r="MJ118" s="9"/>
      <c r="MK118" s="11"/>
      <c r="ML118" s="102" t="str">
        <f t="shared" si="343"/>
        <v>-</v>
      </c>
      <c r="MN118" s="103" t="str">
        <f>IF(MM118&gt;0,INDEX(Вхідні_дані!$A$347:$J$396,MATCH(MM118,Вхідні_дані!$D$347:$D$396,0),5),"-")</f>
        <v>-</v>
      </c>
      <c r="MO118" s="112">
        <v>7</v>
      </c>
      <c r="MP118" s="8"/>
      <c r="MQ118" s="101" t="str">
        <f>IF(MP118&gt;0,INDEX(Вхідні_дані!$A$347:$J$396,MATCH(MP118,Вхідні_дані!$D$347:$D$396,0),10),"-")</f>
        <v>-</v>
      </c>
      <c r="MR118" s="9"/>
      <c r="MS118" s="11"/>
      <c r="MT118" s="102" t="str">
        <f t="shared" si="344"/>
        <v>-</v>
      </c>
      <c r="MV118" s="103" t="str">
        <f>IF(MU118&gt;0,INDEX(Вхідні_дані!$A$347:$J$396,MATCH(MU118,Вхідні_дані!$D$347:$D$396,0),5),"-")</f>
        <v>-</v>
      </c>
      <c r="MW118" s="112">
        <v>7</v>
      </c>
      <c r="MX118" s="8"/>
      <c r="MY118" s="101" t="str">
        <f>IF(MX118&gt;0,INDEX(Вхідні_дані!$A$347:$J$396,MATCH(MX118,Вхідні_дані!$D$347:$D$396,0),10),"-")</f>
        <v>-</v>
      </c>
      <c r="MZ118" s="9"/>
      <c r="NA118" s="11"/>
      <c r="NB118" s="102" t="str">
        <f t="shared" si="345"/>
        <v>-</v>
      </c>
      <c r="ND118" s="103" t="str">
        <f>IF(NC118&gt;0,INDEX(Вхідні_дані!$A$347:$J$396,MATCH(NC118,Вхідні_дані!$D$347:$D$396,0),5),"-")</f>
        <v>-</v>
      </c>
      <c r="NE118" s="112">
        <v>7</v>
      </c>
      <c r="NF118" s="8"/>
      <c r="NG118" s="101" t="str">
        <f>IF(NF118&gt;0,INDEX(Вхідні_дані!$A$347:$J$396,MATCH(NF118,Вхідні_дані!$D$347:$D$396,0),10),"-")</f>
        <v>-</v>
      </c>
      <c r="NH118" s="9"/>
      <c r="NI118" s="11"/>
      <c r="NJ118" s="102" t="str">
        <f t="shared" si="346"/>
        <v>-</v>
      </c>
      <c r="NL118" s="103" t="str">
        <f>IF(NK118&gt;0,INDEX(Вхідні_дані!$A$347:$J$396,MATCH(NK118,Вхідні_дані!$D$347:$D$396,0),5),"-")</f>
        <v>-</v>
      </c>
      <c r="NM118" s="112">
        <v>7</v>
      </c>
      <c r="NN118" s="8"/>
      <c r="NO118" s="101" t="str">
        <f>IF(NN118&gt;0,INDEX(Вхідні_дані!$A$347:$J$396,MATCH(NN118,Вхідні_дані!$D$347:$D$396,0),10),"-")</f>
        <v>-</v>
      </c>
      <c r="NP118" s="9"/>
      <c r="NQ118" s="11"/>
      <c r="NR118" s="102" t="str">
        <f t="shared" si="347"/>
        <v>-</v>
      </c>
      <c r="NT118" s="103" t="str">
        <f>IF(NS118&gt;0,INDEX(Вхідні_дані!$A$347:$J$396,MATCH(NS118,Вхідні_дані!$D$347:$D$396,0),5),"-")</f>
        <v>-</v>
      </c>
      <c r="NU118" s="112">
        <v>7</v>
      </c>
      <c r="NV118" s="8"/>
      <c r="NW118" s="101" t="str">
        <f>IF(NV118&gt;0,INDEX(Вхідні_дані!$A$347:$J$396,MATCH(NV118,Вхідні_дані!$D$347:$D$396,0),10),"-")</f>
        <v>-</v>
      </c>
      <c r="NX118" s="9"/>
      <c r="NY118" s="11"/>
      <c r="NZ118" s="102" t="str">
        <f t="shared" si="348"/>
        <v>-</v>
      </c>
      <c r="OB118" s="103" t="str">
        <f>IF(OA118&gt;0,INDEX(Вхідні_дані!$A$347:$J$396,MATCH(OA118,Вхідні_дані!$D$347:$D$396,0),5),"-")</f>
        <v>-</v>
      </c>
      <c r="OC118" s="112">
        <v>7</v>
      </c>
      <c r="OD118" s="8"/>
      <c r="OE118" s="101" t="str">
        <f>IF(OD118&gt;0,INDEX(Вхідні_дані!$A$347:$J$396,MATCH(OD118,Вхідні_дані!$D$347:$D$396,0),10),"-")</f>
        <v>-</v>
      </c>
      <c r="OF118" s="9"/>
      <c r="OG118" s="11"/>
      <c r="OH118" s="102" t="str">
        <f t="shared" si="349"/>
        <v>-</v>
      </c>
      <c r="OJ118" s="103" t="str">
        <f>IF(OI118&gt;0,INDEX(Вхідні_дані!$A$347:$J$396,MATCH(OI118,Вхідні_дані!$D$347:$D$396,0),5),"-")</f>
        <v>-</v>
      </c>
      <c r="OK118" s="112">
        <v>7</v>
      </c>
      <c r="OL118" s="8"/>
      <c r="OM118" s="101" t="str">
        <f>IF(OL118&gt;0,INDEX(Вхідні_дані!$A$347:$J$396,MATCH(OL118,Вхідні_дані!$D$347:$D$396,0),10),"-")</f>
        <v>-</v>
      </c>
      <c r="ON118" s="9"/>
      <c r="OO118" s="11"/>
      <c r="OP118" s="102" t="str">
        <f t="shared" si="350"/>
        <v>-</v>
      </c>
      <c r="OR118" s="103" t="str">
        <f>IF(OQ118&gt;0,INDEX(Вхідні_дані!$A$347:$J$396,MATCH(OQ118,Вхідні_дані!$D$347:$D$396,0),5),"-")</f>
        <v>-</v>
      </c>
      <c r="OS118" s="112">
        <v>7</v>
      </c>
      <c r="OT118" s="8"/>
      <c r="OU118" s="101" t="str">
        <f>IF(OT118&gt;0,INDEX(Вхідні_дані!$A$347:$J$396,MATCH(OT118,Вхідні_дані!$D$347:$D$396,0),10),"-")</f>
        <v>-</v>
      </c>
      <c r="OV118" s="9"/>
      <c r="OW118" s="11"/>
      <c r="OX118" s="102" t="str">
        <f t="shared" si="351"/>
        <v>-</v>
      </c>
      <c r="OZ118" s="103" t="str">
        <f>IF(OY118&gt;0,INDEX(Вхідні_дані!$A$347:$J$396,MATCH(OY118,Вхідні_дані!$D$347:$D$396,0),5),"-")</f>
        <v>-</v>
      </c>
      <c r="PA118" s="112">
        <v>7</v>
      </c>
      <c r="PB118" s="8"/>
      <c r="PC118" s="101" t="str">
        <f>IF(PB118&gt;0,INDEX(Вхідні_дані!$A$347:$J$396,MATCH(PB118,Вхідні_дані!$D$347:$D$396,0),10),"-")</f>
        <v>-</v>
      </c>
      <c r="PD118" s="9"/>
      <c r="PE118" s="11"/>
      <c r="PF118" s="102" t="str">
        <f t="shared" si="352"/>
        <v>-</v>
      </c>
      <c r="PH118" s="103" t="str">
        <f>IF(PG118&gt;0,INDEX(Вхідні_дані!$A$347:$J$396,MATCH(PG118,Вхідні_дані!$D$347:$D$396,0),5),"-")</f>
        <v>-</v>
      </c>
      <c r="PI118" s="112">
        <v>7</v>
      </c>
      <c r="PJ118" s="8"/>
      <c r="PK118" s="101" t="str">
        <f>IF(PJ118&gt;0,INDEX(Вхідні_дані!$A$347:$J$396,MATCH(PJ118,Вхідні_дані!$D$347:$D$396,0),10),"-")</f>
        <v>-</v>
      </c>
      <c r="PL118" s="9"/>
      <c r="PM118" s="11"/>
      <c r="PN118" s="102" t="str">
        <f t="shared" si="353"/>
        <v>-</v>
      </c>
      <c r="PP118" s="103" t="str">
        <f>IF(PO118&gt;0,INDEX(Вхідні_дані!$A$347:$J$396,MATCH(PO118,Вхідні_дані!$D$347:$D$396,0),5),"-")</f>
        <v>-</v>
      </c>
      <c r="PQ118" s="112">
        <v>7</v>
      </c>
      <c r="PR118" s="8"/>
      <c r="PS118" s="101" t="str">
        <f>IF(PR118&gt;0,INDEX(Вхідні_дані!$A$347:$J$396,MATCH(PR118,Вхідні_дані!$D$347:$D$396,0),10),"-")</f>
        <v>-</v>
      </c>
      <c r="PT118" s="9"/>
      <c r="PU118" s="11"/>
      <c r="PV118" s="102" t="str">
        <f t="shared" si="354"/>
        <v>-</v>
      </c>
      <c r="PX118" s="103" t="str">
        <f>IF(PW118&gt;0,INDEX(Вхідні_дані!$A$347:$J$396,MATCH(PW118,Вхідні_дані!$D$347:$D$396,0),5),"-")</f>
        <v>-</v>
      </c>
      <c r="PY118" s="112">
        <v>7</v>
      </c>
      <c r="PZ118" s="8"/>
      <c r="QA118" s="101" t="str">
        <f>IF(PZ118&gt;0,INDEX(Вхідні_дані!$A$347:$J$396,MATCH(PZ118,Вхідні_дані!$D$347:$D$396,0),10),"-")</f>
        <v>-</v>
      </c>
      <c r="QB118" s="9"/>
      <c r="QC118" s="11"/>
      <c r="QD118" s="102" t="str">
        <f t="shared" si="355"/>
        <v>-</v>
      </c>
      <c r="QF118" s="103" t="str">
        <f>IF(QE118&gt;0,INDEX(Вхідні_дані!$A$347:$J$396,MATCH(QE118,Вхідні_дані!$D$347:$D$396,0),5),"-")</f>
        <v>-</v>
      </c>
      <c r="QG118" s="112">
        <v>7</v>
      </c>
      <c r="QH118" s="8"/>
      <c r="QI118" s="101" t="str">
        <f>IF(QH118&gt;0,INDEX(Вхідні_дані!$A$347:$J$396,MATCH(QH118,Вхідні_дані!$D$347:$D$396,0),10),"-")</f>
        <v>-</v>
      </c>
      <c r="QJ118" s="9"/>
      <c r="QK118" s="11"/>
      <c r="QL118" s="102" t="str">
        <f t="shared" si="356"/>
        <v>-</v>
      </c>
      <c r="QN118" s="103" t="str">
        <f>IF(QM118&gt;0,INDEX(Вхідні_дані!$A$347:$J$396,MATCH(QM118,Вхідні_дані!$D$347:$D$396,0),5),"-")</f>
        <v>-</v>
      </c>
      <c r="QO118" s="112">
        <v>7</v>
      </c>
      <c r="QP118" s="8"/>
      <c r="QQ118" s="101" t="str">
        <f>IF(QP118&gt;0,INDEX(Вхідні_дані!$A$347:$J$396,MATCH(QP118,Вхідні_дані!$D$347:$D$396,0),10),"-")</f>
        <v>-</v>
      </c>
      <c r="QR118" s="9"/>
      <c r="QS118" s="11"/>
      <c r="QT118" s="102" t="str">
        <f t="shared" si="357"/>
        <v>-</v>
      </c>
      <c r="QV118" s="103" t="str">
        <f>IF(QU118&gt;0,INDEX(Вхідні_дані!$A$347:$J$396,MATCH(QU118,Вхідні_дані!$D$347:$D$396,0),5),"-")</f>
        <v>-</v>
      </c>
      <c r="QW118" s="112">
        <v>7</v>
      </c>
      <c r="QX118" s="8"/>
      <c r="QY118" s="101" t="str">
        <f>IF(QX118&gt;0,INDEX(Вхідні_дані!$A$347:$J$396,MATCH(QX118,Вхідні_дані!$D$347:$D$396,0),10),"-")</f>
        <v>-</v>
      </c>
      <c r="QZ118" s="9"/>
      <c r="RA118" s="11"/>
      <c r="RB118" s="102" t="str">
        <f t="shared" si="358"/>
        <v>-</v>
      </c>
      <c r="RD118" s="103" t="str">
        <f>IF(RC118&gt;0,INDEX(Вхідні_дані!$A$347:$J$396,MATCH(RC118,Вхідні_дані!$D$347:$D$396,0),5),"-")</f>
        <v>-</v>
      </c>
      <c r="RE118" s="112">
        <v>7</v>
      </c>
      <c r="RF118" s="8"/>
      <c r="RG118" s="101" t="str">
        <f>IF(RF118&gt;0,INDEX(Вхідні_дані!$A$347:$J$396,MATCH(RF118,Вхідні_дані!$D$347:$D$396,0),10),"-")</f>
        <v>-</v>
      </c>
      <c r="RH118" s="9"/>
      <c r="RI118" s="11"/>
      <c r="RJ118" s="102" t="str">
        <f t="shared" si="359"/>
        <v>-</v>
      </c>
      <c r="RL118" s="103" t="str">
        <f>IF(RK118&gt;0,INDEX(Вхідні_дані!$A$347:$J$396,MATCH(RK118,Вхідні_дані!$D$347:$D$396,0),5),"-")</f>
        <v>-</v>
      </c>
      <c r="RM118" s="112">
        <v>7</v>
      </c>
      <c r="RN118" s="8"/>
      <c r="RO118" s="101" t="str">
        <f>IF(RN118&gt;0,INDEX(Вхідні_дані!$A$347:$J$396,MATCH(RN118,Вхідні_дані!$D$347:$D$396,0),10),"-")</f>
        <v>-</v>
      </c>
      <c r="RP118" s="9"/>
      <c r="RQ118" s="11"/>
      <c r="RR118" s="102" t="str">
        <f t="shared" si="360"/>
        <v>-</v>
      </c>
      <c r="RT118" s="103" t="str">
        <f>IF(RS118&gt;0,INDEX(Вхідні_дані!$A$347:$J$396,MATCH(RS118,Вхідні_дані!$D$347:$D$396,0),5),"-")</f>
        <v>-</v>
      </c>
      <c r="RU118" s="112">
        <v>7</v>
      </c>
      <c r="RV118" s="8"/>
      <c r="RW118" s="101" t="str">
        <f>IF(RV118&gt;0,INDEX(Вхідні_дані!$A$347:$J$396,MATCH(RV118,Вхідні_дані!$D$347:$D$396,0),10),"-")</f>
        <v>-</v>
      </c>
      <c r="RX118" s="9"/>
      <c r="RY118" s="11"/>
      <c r="RZ118" s="102" t="str">
        <f t="shared" si="361"/>
        <v>-</v>
      </c>
      <c r="SB118" s="103" t="str">
        <f>IF(SA118&gt;0,INDEX(Вхідні_дані!$A$347:$J$396,MATCH(SA118,Вхідні_дані!$D$347:$D$396,0),5),"-")</f>
        <v>-</v>
      </c>
      <c r="SC118" s="112">
        <v>7</v>
      </c>
      <c r="SD118" s="8"/>
      <c r="SE118" s="101" t="str">
        <f>IF(SD118&gt;0,INDEX(Вхідні_дані!$A$347:$J$396,MATCH(SD118,Вхідні_дані!$D$347:$D$396,0),10),"-")</f>
        <v>-</v>
      </c>
      <c r="SF118" s="9"/>
      <c r="SG118" s="11"/>
      <c r="SH118" s="102" t="str">
        <f t="shared" si="362"/>
        <v>-</v>
      </c>
      <c r="SJ118" s="103" t="str">
        <f>IF(SI118&gt;0,INDEX(Вхідні_дані!$A$347:$J$396,MATCH(SI118,Вхідні_дані!$D$347:$D$396,0),5),"-")</f>
        <v>-</v>
      </c>
      <c r="SK118" s="112">
        <v>7</v>
      </c>
      <c r="SL118" s="8"/>
      <c r="SM118" s="101" t="str">
        <f>IF(SL118&gt;0,INDEX(Вхідні_дані!$A$347:$J$396,MATCH(SL118,Вхідні_дані!$D$347:$D$396,0),10),"-")</f>
        <v>-</v>
      </c>
      <c r="SN118" s="9"/>
      <c r="SO118" s="11"/>
      <c r="SP118" s="102" t="str">
        <f t="shared" si="363"/>
        <v>-</v>
      </c>
      <c r="SR118" s="103" t="str">
        <f>IF(SQ118&gt;0,INDEX(Вхідні_дані!$A$347:$J$396,MATCH(SQ118,Вхідні_дані!$D$347:$D$396,0),5),"-")</f>
        <v>-</v>
      </c>
      <c r="SS118" s="112">
        <v>7</v>
      </c>
      <c r="ST118" s="8"/>
      <c r="SU118" s="101" t="str">
        <f>IF(ST118&gt;0,INDEX(Вхідні_дані!$A$347:$J$396,MATCH(ST118,Вхідні_дані!$D$347:$D$396,0),10),"-")</f>
        <v>-</v>
      </c>
      <c r="SV118" s="9"/>
      <c r="SW118" s="11"/>
      <c r="SX118" s="102" t="str">
        <f t="shared" si="364"/>
        <v>-</v>
      </c>
      <c r="SZ118" s="103" t="str">
        <f>IF(SY118&gt;0,INDEX(Вхідні_дані!$A$347:$J$396,MATCH(SY118,Вхідні_дані!$D$347:$D$396,0),5),"-")</f>
        <v>-</v>
      </c>
      <c r="TA118" s="112">
        <v>7</v>
      </c>
      <c r="TB118" s="8"/>
      <c r="TC118" s="101" t="str">
        <f>IF(TB118&gt;0,INDEX(Вхідні_дані!$A$347:$J$396,MATCH(TB118,Вхідні_дані!$D$347:$D$396,0),10),"-")</f>
        <v>-</v>
      </c>
      <c r="TD118" s="9"/>
      <c r="TE118" s="11"/>
      <c r="TF118" s="102" t="str">
        <f t="shared" si="365"/>
        <v>-</v>
      </c>
      <c r="TH118" s="103" t="str">
        <f>IF(TG118&gt;0,INDEX(Вхідні_дані!$A$347:$J$396,MATCH(TG118,Вхідні_дані!$D$347:$D$396,0),5),"-")</f>
        <v>-</v>
      </c>
      <c r="TI118" s="112">
        <v>7</v>
      </c>
      <c r="TJ118" s="8"/>
      <c r="TK118" s="101" t="str">
        <f>IF(TJ118&gt;0,INDEX(Вхідні_дані!$A$347:$J$396,MATCH(TJ118,Вхідні_дані!$D$347:$D$396,0),10),"-")</f>
        <v>-</v>
      </c>
      <c r="TL118" s="9"/>
      <c r="TM118" s="11"/>
      <c r="TN118" s="102" t="str">
        <f t="shared" si="366"/>
        <v>-</v>
      </c>
      <c r="TP118" s="103" t="str">
        <f>IF(TO118&gt;0,INDEX(Вхідні_дані!$A$347:$J$396,MATCH(TO118,Вхідні_дані!$D$347:$D$396,0),5),"-")</f>
        <v>-</v>
      </c>
      <c r="TQ118" s="112">
        <v>7</v>
      </c>
      <c r="TR118" s="8"/>
      <c r="TS118" s="101" t="str">
        <f>IF(TR118&gt;0,INDEX(Вхідні_дані!$A$347:$J$396,MATCH(TR118,Вхідні_дані!$D$347:$D$396,0),10),"-")</f>
        <v>-</v>
      </c>
      <c r="TT118" s="9"/>
      <c r="TU118" s="11"/>
      <c r="TV118" s="102" t="str">
        <f t="shared" si="367"/>
        <v>-</v>
      </c>
      <c r="TX118" s="103" t="str">
        <f>IF(TW118&gt;0,INDEX(Вхідні_дані!$A$347:$J$396,MATCH(TW118,Вхідні_дані!$D$347:$D$396,0),5),"-")</f>
        <v>-</v>
      </c>
      <c r="TY118" s="112">
        <v>7</v>
      </c>
      <c r="TZ118" s="8"/>
      <c r="UA118" s="101" t="str">
        <f>IF(TZ118&gt;0,INDEX(Вхідні_дані!$A$347:$J$396,MATCH(TZ118,Вхідні_дані!$D$347:$D$396,0),10),"-")</f>
        <v>-</v>
      </c>
      <c r="UB118" s="9"/>
      <c r="UC118" s="11"/>
      <c r="UD118" s="102" t="str">
        <f t="shared" si="368"/>
        <v>-</v>
      </c>
      <c r="UF118" s="103" t="str">
        <f>IF(UE118&gt;0,INDEX(Вхідні_дані!$A$347:$J$396,MATCH(UE118,Вхідні_дані!$D$347:$D$396,0),5),"-")</f>
        <v>-</v>
      </c>
      <c r="UG118" s="112">
        <v>7</v>
      </c>
      <c r="UH118" s="8"/>
      <c r="UI118" s="101" t="str">
        <f>IF(UH118&gt;0,INDEX(Вхідні_дані!$A$347:$J$396,MATCH(UH118,Вхідні_дані!$D$347:$D$396,0),10),"-")</f>
        <v>-</v>
      </c>
      <c r="UJ118" s="9"/>
      <c r="UK118" s="11"/>
      <c r="UL118" s="102" t="str">
        <f t="shared" si="369"/>
        <v>-</v>
      </c>
      <c r="UN118" s="103" t="str">
        <f>IF(UM118&gt;0,INDEX(Вхідні_дані!$A$347:$J$396,MATCH(UM118,Вхідні_дані!$D$347:$D$396,0),5),"-")</f>
        <v>-</v>
      </c>
      <c r="UO118" s="112">
        <v>7</v>
      </c>
      <c r="UP118" s="8"/>
      <c r="UQ118" s="101" t="str">
        <f>IF(UP118&gt;0,INDEX(Вхідні_дані!$A$347:$J$396,MATCH(UP118,Вхідні_дані!$D$347:$D$396,0),10),"-")</f>
        <v>-</v>
      </c>
      <c r="UR118" s="9"/>
      <c r="US118" s="11"/>
      <c r="UT118" s="102" t="str">
        <f t="shared" si="370"/>
        <v>-</v>
      </c>
      <c r="UV118" s="103" t="str">
        <f>IF(UU118&gt;0,INDEX(Вхідні_дані!$A$347:$J$396,MATCH(UU118,Вхідні_дані!$D$347:$D$396,0),5),"-")</f>
        <v>-</v>
      </c>
      <c r="UW118" s="112">
        <v>7</v>
      </c>
      <c r="UX118" s="8"/>
      <c r="UY118" s="101" t="str">
        <f>IF(UX118&gt;0,INDEX(Вхідні_дані!$A$347:$J$396,MATCH(UX118,Вхідні_дані!$D$347:$D$396,0),10),"-")</f>
        <v>-</v>
      </c>
      <c r="UZ118" s="9"/>
      <c r="VA118" s="11"/>
      <c r="VB118" s="102" t="str">
        <f t="shared" si="371"/>
        <v>-</v>
      </c>
      <c r="VD118" s="103" t="str">
        <f>IF(VC118&gt;0,INDEX(Вхідні_дані!$A$347:$J$396,MATCH(VC118,Вхідні_дані!$D$347:$D$396,0),5),"-")</f>
        <v>-</v>
      </c>
      <c r="VE118" s="112">
        <v>7</v>
      </c>
      <c r="VF118" s="8"/>
      <c r="VG118" s="101" t="str">
        <f>IF(VF118&gt;0,INDEX(Вхідні_дані!$A$347:$J$396,MATCH(VF118,Вхідні_дані!$D$347:$D$396,0),10),"-")</f>
        <v>-</v>
      </c>
      <c r="VH118" s="9"/>
      <c r="VI118" s="11"/>
      <c r="VJ118" s="102" t="str">
        <f t="shared" si="372"/>
        <v>-</v>
      </c>
      <c r="VL118" s="103" t="str">
        <f>IF(VK118&gt;0,INDEX(Вхідні_дані!$A$347:$J$396,MATCH(VK118,Вхідні_дані!$D$347:$D$396,0),5),"-")</f>
        <v>-</v>
      </c>
      <c r="VM118" s="112">
        <v>7</v>
      </c>
      <c r="VN118" s="8"/>
      <c r="VO118" s="101" t="str">
        <f>IF(VN118&gt;0,INDEX(Вхідні_дані!$A$347:$J$396,MATCH(VN118,Вхідні_дані!$D$347:$D$396,0),10),"-")</f>
        <v>-</v>
      </c>
      <c r="VP118" s="9"/>
      <c r="VQ118" s="11"/>
      <c r="VR118" s="102" t="str">
        <f t="shared" si="373"/>
        <v>-</v>
      </c>
      <c r="VT118" s="103" t="str">
        <f>IF(VS118&gt;0,INDEX(Вхідні_дані!$A$347:$J$396,MATCH(VS118,Вхідні_дані!$D$347:$D$396,0),5),"-")</f>
        <v>-</v>
      </c>
      <c r="VU118" s="112">
        <v>7</v>
      </c>
      <c r="VV118" s="8"/>
      <c r="VW118" s="101" t="str">
        <f>IF(VV118&gt;0,INDEX(Вхідні_дані!$A$347:$J$396,MATCH(VV118,Вхідні_дані!$D$347:$D$396,0),10),"-")</f>
        <v>-</v>
      </c>
      <c r="VX118" s="9"/>
      <c r="VY118" s="11"/>
      <c r="VZ118" s="102" t="str">
        <f t="shared" si="374"/>
        <v>-</v>
      </c>
      <c r="WB118" s="103" t="str">
        <f>IF(WA118&gt;0,INDEX(Вхідні_дані!$A$347:$J$396,MATCH(WA118,Вхідні_дані!$D$347:$D$396,0),5),"-")</f>
        <v>-</v>
      </c>
      <c r="WC118" s="112">
        <v>7</v>
      </c>
      <c r="WD118" s="8"/>
      <c r="WE118" s="101" t="str">
        <f>IF(WD118&gt;0,INDEX(Вхідні_дані!$A$347:$J$396,MATCH(WD118,Вхідні_дані!$D$347:$D$396,0),10),"-")</f>
        <v>-</v>
      </c>
      <c r="WF118" s="9"/>
      <c r="WG118" s="11"/>
      <c r="WH118" s="102" t="str">
        <f t="shared" si="375"/>
        <v>-</v>
      </c>
      <c r="WJ118" s="103" t="str">
        <f>IF(WI118&gt;0,INDEX(Вхідні_дані!$A$347:$J$396,MATCH(WI118,Вхідні_дані!$D$347:$D$396,0),5),"-")</f>
        <v>-</v>
      </c>
      <c r="WK118" s="112">
        <v>7</v>
      </c>
      <c r="WL118" s="8"/>
      <c r="WM118" s="101" t="str">
        <f>IF(WL118&gt;0,INDEX(Вхідні_дані!$A$347:$J$396,MATCH(WL118,Вхідні_дані!$D$347:$D$396,0),10),"-")</f>
        <v>-</v>
      </c>
      <c r="WN118" s="9"/>
      <c r="WO118" s="11"/>
      <c r="WP118" s="102" t="str">
        <f t="shared" si="376"/>
        <v>-</v>
      </c>
      <c r="WR118" s="103" t="str">
        <f>IF(WQ118&gt;0,INDEX(Вхідні_дані!$A$347:$J$396,MATCH(WQ118,Вхідні_дані!$D$347:$D$396,0),5),"-")</f>
        <v>-</v>
      </c>
      <c r="WS118" s="112">
        <v>7</v>
      </c>
      <c r="WT118" s="8"/>
      <c r="WU118" s="101" t="str">
        <f>IF(WT118&gt;0,INDEX(Вхідні_дані!$A$347:$J$396,MATCH(WT118,Вхідні_дані!$D$347:$D$396,0),10),"-")</f>
        <v>-</v>
      </c>
      <c r="WV118" s="9"/>
      <c r="WW118" s="11"/>
      <c r="WX118" s="102" t="str">
        <f t="shared" si="377"/>
        <v>-</v>
      </c>
      <c r="WZ118" s="103" t="str">
        <f>IF(WY118&gt;0,INDEX(Вхідні_дані!$A$347:$J$396,MATCH(WY118,Вхідні_дані!$D$347:$D$396,0),5),"-")</f>
        <v>-</v>
      </c>
      <c r="XA118" s="112">
        <v>7</v>
      </c>
      <c r="XB118" s="8"/>
      <c r="XC118" s="101" t="str">
        <f>IF(XB118&gt;0,INDEX(Вхідні_дані!$A$347:$J$396,MATCH(XB118,Вхідні_дані!$D$347:$D$396,0),10),"-")</f>
        <v>-</v>
      </c>
      <c r="XD118" s="9"/>
      <c r="XE118" s="11"/>
      <c r="XF118" s="102" t="str">
        <f t="shared" si="378"/>
        <v>-</v>
      </c>
      <c r="XH118" s="103" t="str">
        <f>IF(XG118&gt;0,INDEX(Вхідні_дані!$A$347:$J$396,MATCH(XG118,Вхідні_дані!$D$347:$D$396,0),5),"-")</f>
        <v>-</v>
      </c>
      <c r="XI118" s="112">
        <v>7</v>
      </c>
      <c r="XJ118" s="8"/>
      <c r="XK118" s="101" t="str">
        <f>IF(XJ118&gt;0,INDEX(Вхідні_дані!$A$347:$J$396,MATCH(XJ118,Вхідні_дані!$D$347:$D$396,0),10),"-")</f>
        <v>-</v>
      </c>
      <c r="XL118" s="9"/>
      <c r="XM118" s="11"/>
      <c r="XN118" s="102" t="str">
        <f t="shared" si="379"/>
        <v>-</v>
      </c>
      <c r="XP118" s="103" t="str">
        <f>IF(XO118&gt;0,INDEX(Вхідні_дані!$A$347:$J$396,MATCH(XO118,Вхідні_дані!$D$347:$D$396,0),5),"-")</f>
        <v>-</v>
      </c>
      <c r="XQ118" s="112">
        <v>7</v>
      </c>
      <c r="XR118" s="8"/>
      <c r="XS118" s="101" t="str">
        <f>IF(XR118&gt;0,INDEX(Вхідні_дані!$A$347:$J$396,MATCH(XR118,Вхідні_дані!$D$347:$D$396,0),10),"-")</f>
        <v>-</v>
      </c>
      <c r="XT118" s="9"/>
      <c r="XU118" s="11"/>
      <c r="XV118" s="102" t="str">
        <f t="shared" si="380"/>
        <v>-</v>
      </c>
      <c r="XX118" s="103" t="str">
        <f>IF(XW118&gt;0,INDEX(Вхідні_дані!$A$347:$J$396,MATCH(XW118,Вхідні_дані!$D$347:$D$396,0),5),"-")</f>
        <v>-</v>
      </c>
      <c r="XY118" s="112">
        <v>7</v>
      </c>
      <c r="XZ118" s="8"/>
      <c r="YA118" s="101" t="str">
        <f>IF(XZ118&gt;0,INDEX(Вхідні_дані!$A$347:$J$396,MATCH(XZ118,Вхідні_дані!$D$347:$D$396,0),10),"-")</f>
        <v>-</v>
      </c>
      <c r="YB118" s="9"/>
      <c r="YC118" s="11"/>
      <c r="YD118" s="102" t="str">
        <f t="shared" si="381"/>
        <v>-</v>
      </c>
      <c r="YF118" s="103" t="str">
        <f>IF(YE118&gt;0,INDEX(Вхідні_дані!$A$347:$J$396,MATCH(YE118,Вхідні_дані!$D$347:$D$396,0),5),"-")</f>
        <v>-</v>
      </c>
      <c r="YG118" s="112">
        <v>7</v>
      </c>
      <c r="YH118" s="8"/>
      <c r="YI118" s="101" t="str">
        <f>IF(YH118&gt;0,INDEX(Вхідні_дані!$A$347:$J$396,MATCH(YH118,Вхідні_дані!$D$347:$D$396,0),10),"-")</f>
        <v>-</v>
      </c>
      <c r="YJ118" s="9"/>
      <c r="YK118" s="11"/>
      <c r="YL118" s="102" t="str">
        <f t="shared" si="382"/>
        <v>-</v>
      </c>
      <c r="YN118" s="103" t="str">
        <f>IF(YM118&gt;0,INDEX(Вхідні_дані!$A$347:$J$396,MATCH(YM118,Вхідні_дані!$D$347:$D$396,0),5),"-")</f>
        <v>-</v>
      </c>
      <c r="YO118" s="112">
        <v>7</v>
      </c>
      <c r="YP118" s="8"/>
      <c r="YQ118" s="101" t="str">
        <f>IF(YP118&gt;0,INDEX(Вхідні_дані!$A$347:$J$396,MATCH(YP118,Вхідні_дані!$D$347:$D$396,0),10),"-")</f>
        <v>-</v>
      </c>
      <c r="YR118" s="9"/>
      <c r="YS118" s="11"/>
      <c r="YT118" s="102" t="str">
        <f t="shared" si="383"/>
        <v>-</v>
      </c>
      <c r="YV118" s="103" t="str">
        <f>IF(YU118&gt;0,INDEX(Вхідні_дані!$A$347:$J$396,MATCH(YU118,Вхідні_дані!$D$347:$D$396,0),5),"-")</f>
        <v>-</v>
      </c>
      <c r="YW118" s="112">
        <v>7</v>
      </c>
      <c r="YX118" s="8"/>
      <c r="YY118" s="101" t="str">
        <f>IF(YX118&gt;0,INDEX(Вхідні_дані!$A$347:$J$396,MATCH(YX118,Вхідні_дані!$D$347:$D$396,0),10),"-")</f>
        <v>-</v>
      </c>
      <c r="YZ118" s="9"/>
      <c r="ZA118" s="11"/>
      <c r="ZB118" s="102" t="str">
        <f t="shared" si="384"/>
        <v>-</v>
      </c>
      <c r="ZD118" s="103" t="str">
        <f>IF(ZC118&gt;0,INDEX(Вхідні_дані!$A$347:$J$396,MATCH(ZC118,Вхідні_дані!$D$347:$D$396,0),5),"-")</f>
        <v>-</v>
      </c>
      <c r="ZE118" s="112">
        <v>7</v>
      </c>
      <c r="ZF118" s="8"/>
      <c r="ZG118" s="101" t="str">
        <f>IF(ZF118&gt;0,INDEX(Вхідні_дані!$A$347:$J$396,MATCH(ZF118,Вхідні_дані!$D$347:$D$396,0),10),"-")</f>
        <v>-</v>
      </c>
      <c r="ZH118" s="9"/>
      <c r="ZI118" s="11"/>
      <c r="ZJ118" s="102" t="str">
        <f t="shared" si="385"/>
        <v>-</v>
      </c>
      <c r="ZL118" s="103" t="str">
        <f>IF(ZK118&gt;0,INDEX(Вхідні_дані!$A$347:$J$396,MATCH(ZK118,Вхідні_дані!$D$347:$D$396,0),5),"-")</f>
        <v>-</v>
      </c>
      <c r="ZM118" s="112">
        <v>7</v>
      </c>
      <c r="ZN118" s="8"/>
      <c r="ZO118" s="101" t="str">
        <f>IF(ZN118&gt;0,INDEX(Вхідні_дані!$A$347:$J$396,MATCH(ZN118,Вхідні_дані!$D$347:$D$396,0),10),"-")</f>
        <v>-</v>
      </c>
      <c r="ZP118" s="9"/>
      <c r="ZQ118" s="11"/>
      <c r="ZR118" s="102" t="str">
        <f t="shared" si="386"/>
        <v>-</v>
      </c>
      <c r="ZT118" s="103" t="str">
        <f>IF(ZS118&gt;0,INDEX(Вхідні_дані!$A$347:$J$396,MATCH(ZS118,Вхідні_дані!$D$347:$D$396,0),5),"-")</f>
        <v>-</v>
      </c>
      <c r="ZU118" s="112">
        <v>7</v>
      </c>
      <c r="ZV118" s="8"/>
      <c r="ZW118" s="101" t="str">
        <f>IF(ZV118&gt;0,INDEX(Вхідні_дані!$A$347:$J$396,MATCH(ZV118,Вхідні_дані!$D$347:$D$396,0),10),"-")</f>
        <v>-</v>
      </c>
      <c r="ZX118" s="9"/>
      <c r="ZY118" s="11"/>
      <c r="ZZ118" s="102" t="str">
        <f t="shared" si="387"/>
        <v>-</v>
      </c>
      <c r="AAB118" s="103" t="str">
        <f>IF(AAA118&gt;0,INDEX(Вхідні_дані!$A$347:$J$396,MATCH(AAA118,Вхідні_дані!$D$347:$D$396,0),5),"-")</f>
        <v>-</v>
      </c>
      <c r="AAC118" s="112">
        <v>7</v>
      </c>
      <c r="AAD118" s="8"/>
      <c r="AAE118" s="101" t="str">
        <f>IF(AAD118&gt;0,INDEX(Вхідні_дані!$A$347:$J$396,MATCH(AAD118,Вхідні_дані!$D$347:$D$396,0),10),"-")</f>
        <v>-</v>
      </c>
      <c r="AAF118" s="9"/>
      <c r="AAG118" s="11"/>
      <c r="AAH118" s="102" t="str">
        <f t="shared" si="388"/>
        <v>-</v>
      </c>
      <c r="AAJ118" s="103" t="str">
        <f>IF(AAI118&gt;0,INDEX(Вхідні_дані!$A$347:$J$396,MATCH(AAI118,Вхідні_дані!$D$347:$D$396,0),5),"-")</f>
        <v>-</v>
      </c>
      <c r="AAK118" s="112">
        <v>7</v>
      </c>
      <c r="AAL118" s="8"/>
      <c r="AAM118" s="101" t="str">
        <f>IF(AAL118&gt;0,INDEX(Вхідні_дані!$A$347:$J$396,MATCH(AAL118,Вхідні_дані!$D$347:$D$396,0),10),"-")</f>
        <v>-</v>
      </c>
      <c r="AAN118" s="9"/>
      <c r="AAO118" s="11"/>
      <c r="AAP118" s="102" t="str">
        <f t="shared" si="389"/>
        <v>-</v>
      </c>
      <c r="AAR118" s="103" t="str">
        <f>IF(AAQ118&gt;0,INDEX(Вхідні_дані!$A$347:$J$396,MATCH(AAQ118,Вхідні_дані!$D$347:$D$396,0),5),"-")</f>
        <v>-</v>
      </c>
      <c r="AAS118" s="112">
        <v>7</v>
      </c>
      <c r="AAT118" s="8"/>
      <c r="AAU118" s="101" t="str">
        <f>IF(AAT118&gt;0,INDEX(Вхідні_дані!$A$347:$J$396,MATCH(AAT118,Вхідні_дані!$D$347:$D$396,0),10),"-")</f>
        <v>-</v>
      </c>
      <c r="AAV118" s="9"/>
      <c r="AAW118" s="11"/>
      <c r="AAX118" s="102" t="str">
        <f t="shared" si="390"/>
        <v>-</v>
      </c>
      <c r="AAZ118" s="103" t="str">
        <f>IF(AAY118&gt;0,INDEX(Вхідні_дані!$A$347:$J$396,MATCH(AAY118,Вхідні_дані!$D$347:$D$396,0),5),"-")</f>
        <v>-</v>
      </c>
      <c r="ABA118" s="112">
        <v>7</v>
      </c>
      <c r="ABB118" s="8"/>
      <c r="ABC118" s="101" t="str">
        <f>IF(ABB118&gt;0,INDEX(Вхідні_дані!$A$347:$J$396,MATCH(ABB118,Вхідні_дані!$D$347:$D$396,0),10),"-")</f>
        <v>-</v>
      </c>
      <c r="ABD118" s="9"/>
      <c r="ABE118" s="11"/>
      <c r="ABF118" s="102" t="str">
        <f t="shared" si="391"/>
        <v>-</v>
      </c>
      <c r="ABH118" s="103" t="str">
        <f>IF(ABG118&gt;0,INDEX(Вхідні_дані!$A$347:$J$396,MATCH(ABG118,Вхідні_дані!$D$347:$D$396,0),5),"-")</f>
        <v>-</v>
      </c>
      <c r="ABI118" s="112">
        <v>7</v>
      </c>
      <c r="ABJ118" s="8"/>
      <c r="ABK118" s="101" t="str">
        <f>IF(ABJ118&gt;0,INDEX(Вхідні_дані!$A$347:$J$396,MATCH(ABJ118,Вхідні_дані!$D$347:$D$396,0),10),"-")</f>
        <v>-</v>
      </c>
      <c r="ABL118" s="9"/>
      <c r="ABM118" s="11"/>
      <c r="ABN118" s="102" t="str">
        <f t="shared" si="392"/>
        <v>-</v>
      </c>
      <c r="ABP118" s="103" t="str">
        <f>IF(ABO118&gt;0,INDEX(Вхідні_дані!$A$347:$J$396,MATCH(ABO118,Вхідні_дані!$D$347:$D$396,0),5),"-")</f>
        <v>-</v>
      </c>
      <c r="ABQ118" s="112">
        <v>7</v>
      </c>
      <c r="ABR118" s="8"/>
      <c r="ABS118" s="101" t="str">
        <f>IF(ABR118&gt;0,INDEX(Вхідні_дані!$A$347:$J$396,MATCH(ABR118,Вхідні_дані!$D$347:$D$396,0),10),"-")</f>
        <v>-</v>
      </c>
      <c r="ABT118" s="9"/>
      <c r="ABU118" s="11"/>
      <c r="ABV118" s="102" t="str">
        <f t="shared" si="393"/>
        <v>-</v>
      </c>
      <c r="ABX118" s="103" t="str">
        <f>IF(ABW118&gt;0,INDEX(Вхідні_дані!$A$347:$J$396,MATCH(ABW118,Вхідні_дані!$D$347:$D$396,0),5),"-")</f>
        <v>-</v>
      </c>
      <c r="ABY118" s="112">
        <v>7</v>
      </c>
      <c r="ABZ118" s="8"/>
      <c r="ACA118" s="101" t="str">
        <f>IF(ABZ118&gt;0,INDEX(Вхідні_дані!$A$347:$J$396,MATCH(ABZ118,Вхідні_дані!$D$347:$D$396,0),10),"-")</f>
        <v>-</v>
      </c>
      <c r="ACB118" s="9"/>
      <c r="ACC118" s="11"/>
      <c r="ACD118" s="102" t="str">
        <f t="shared" si="394"/>
        <v>-</v>
      </c>
      <c r="ACF118" s="103" t="str">
        <f>IF(ACE118&gt;0,INDEX(Вхідні_дані!$A$347:$J$396,MATCH(ACE118,Вхідні_дані!$D$347:$D$396,0),5),"-")</f>
        <v>-</v>
      </c>
      <c r="ACG118" s="112">
        <v>7</v>
      </c>
      <c r="ACH118" s="8"/>
      <c r="ACI118" s="101" t="str">
        <f>IF(ACH118&gt;0,INDEX(Вхідні_дані!$A$347:$J$396,MATCH(ACH118,Вхідні_дані!$D$347:$D$396,0),10),"-")</f>
        <v>-</v>
      </c>
      <c r="ACJ118" s="9"/>
      <c r="ACK118" s="11"/>
      <c r="ACL118" s="102" t="str">
        <f t="shared" si="395"/>
        <v>-</v>
      </c>
      <c r="ACN118" s="103" t="str">
        <f>IF(ACM118&gt;0,INDEX(Вхідні_дані!$A$347:$J$396,MATCH(ACM118,Вхідні_дані!$D$347:$D$396,0),5),"-")</f>
        <v>-</v>
      </c>
      <c r="ACO118" s="112">
        <v>7</v>
      </c>
      <c r="ACP118" s="8"/>
      <c r="ACQ118" s="101" t="str">
        <f>IF(ACP118&gt;0,INDEX(Вхідні_дані!$A$347:$J$396,MATCH(ACP118,Вхідні_дані!$D$347:$D$396,0),10),"-")</f>
        <v>-</v>
      </c>
      <c r="ACR118" s="9"/>
      <c r="ACS118" s="11"/>
      <c r="ACT118" s="102" t="str">
        <f t="shared" si="396"/>
        <v>-</v>
      </c>
      <c r="ACV118" s="103" t="str">
        <f>IF(ACU118&gt;0,INDEX(Вхідні_дані!$A$347:$J$396,MATCH(ACU118,Вхідні_дані!$D$347:$D$396,0),5),"-")</f>
        <v>-</v>
      </c>
      <c r="ACW118" s="112">
        <v>7</v>
      </c>
      <c r="ACX118" s="8"/>
      <c r="ACY118" s="101" t="str">
        <f>IF(ACX118&gt;0,INDEX(Вхідні_дані!$A$347:$J$396,MATCH(ACX118,Вхідні_дані!$D$347:$D$396,0),10),"-")</f>
        <v>-</v>
      </c>
      <c r="ACZ118" s="9"/>
      <c r="ADA118" s="11"/>
      <c r="ADB118" s="102" t="str">
        <f t="shared" si="397"/>
        <v>-</v>
      </c>
      <c r="ADD118" s="103" t="str">
        <f>IF(ADC118&gt;0,INDEX(Вхідні_дані!$A$347:$J$396,MATCH(ADC118,Вхідні_дані!$D$347:$D$396,0),5),"-")</f>
        <v>-</v>
      </c>
      <c r="ADE118" s="112">
        <v>7</v>
      </c>
      <c r="ADF118" s="8"/>
      <c r="ADG118" s="101" t="str">
        <f>IF(ADF118&gt;0,INDEX(Вхідні_дані!$A$347:$J$396,MATCH(ADF118,Вхідні_дані!$D$347:$D$396,0),10),"-")</f>
        <v>-</v>
      </c>
      <c r="ADH118" s="9"/>
      <c r="ADI118" s="11"/>
      <c r="ADJ118" s="102" t="str">
        <f t="shared" si="398"/>
        <v>-</v>
      </c>
      <c r="ADL118" s="103" t="str">
        <f>IF(ADK118&gt;0,INDEX(Вхідні_дані!$A$347:$J$396,MATCH(ADK118,Вхідні_дані!$D$347:$D$396,0),5),"-")</f>
        <v>-</v>
      </c>
      <c r="ADM118" s="112">
        <v>7</v>
      </c>
      <c r="ADN118" s="8"/>
      <c r="ADO118" s="101" t="str">
        <f>IF(ADN118&gt;0,INDEX(Вхідні_дані!$A$347:$J$396,MATCH(ADN118,Вхідні_дані!$D$347:$D$396,0),10),"-")</f>
        <v>-</v>
      </c>
      <c r="ADP118" s="9"/>
      <c r="ADQ118" s="11"/>
      <c r="ADR118" s="102" t="str">
        <f t="shared" si="399"/>
        <v>-</v>
      </c>
      <c r="ADT118" s="103" t="str">
        <f>IF(ADS118&gt;0,INDEX(Вхідні_дані!$A$347:$J$396,MATCH(ADS118,Вхідні_дані!$D$347:$D$396,0),5),"-")</f>
        <v>-</v>
      </c>
    </row>
    <row r="119" spans="1:800" ht="24.75" customHeight="1" outlineLevel="1" x14ac:dyDescent="0.25">
      <c r="A119" s="112">
        <v>8</v>
      </c>
      <c r="B119" s="8"/>
      <c r="C119" s="101" t="str">
        <f>IF(B119&gt;0,INDEX(Вхідні_дані!$A$347:$J$396,MATCH(B119,Вхідні_дані!$D$347:$D$396,0),10),"-")</f>
        <v>-</v>
      </c>
      <c r="D119" s="9"/>
      <c r="E119" s="11"/>
      <c r="F119" s="102" t="str">
        <f t="shared" si="300"/>
        <v>-</v>
      </c>
      <c r="H119" s="103" t="str">
        <f>IF(G119&gt;0,INDEX(Вхідні_дані!$A$347:$J$396,MATCH(G119,Вхідні_дані!$D$347:$D$396,0),5),"-")</f>
        <v>-</v>
      </c>
      <c r="I119" s="112">
        <v>8</v>
      </c>
      <c r="J119" s="8"/>
      <c r="K119" s="101" t="str">
        <f>IF(J119&gt;0,INDEX(Вхідні_дані!$A$347:$J$396,MATCH(J119,Вхідні_дані!$D$347:$D$396,0),10),"-")</f>
        <v>-</v>
      </c>
      <c r="L119" s="9"/>
      <c r="M119" s="11"/>
      <c r="N119" s="102" t="str">
        <f t="shared" si="301"/>
        <v>-</v>
      </c>
      <c r="P119" s="103" t="str">
        <f>IF(O119&gt;0,INDEX(Вхідні_дані!$A$347:$J$396,MATCH(O119,Вхідні_дані!$D$347:$D$396,0),5),"-")</f>
        <v>-</v>
      </c>
      <c r="Q119" s="112">
        <v>8</v>
      </c>
      <c r="R119" s="8"/>
      <c r="S119" s="101" t="str">
        <f>IF(R119&gt;0,INDEX(Вхідні_дані!$A$347:$J$396,MATCH(R119,Вхідні_дані!$D$347:$D$396,0),10),"-")</f>
        <v>-</v>
      </c>
      <c r="T119" s="9"/>
      <c r="U119" s="11"/>
      <c r="V119" s="102" t="str">
        <f t="shared" si="302"/>
        <v>-</v>
      </c>
      <c r="X119" s="103" t="str">
        <f>IF(W119&gt;0,INDEX(Вхідні_дані!$A$347:$J$396,MATCH(W119,Вхідні_дані!$D$347:$D$396,0),5),"-")</f>
        <v>-</v>
      </c>
      <c r="Y119" s="112">
        <v>8</v>
      </c>
      <c r="Z119" s="8"/>
      <c r="AA119" s="101" t="str">
        <f>IF(Z119&gt;0,INDEX(Вхідні_дані!$A$347:$J$396,MATCH(Z119,Вхідні_дані!$D$347:$D$396,0),10),"-")</f>
        <v>-</v>
      </c>
      <c r="AB119" s="9"/>
      <c r="AC119" s="11"/>
      <c r="AD119" s="102" t="str">
        <f t="shared" si="303"/>
        <v>-</v>
      </c>
      <c r="AF119" s="103" t="str">
        <f>IF(AE119&gt;0,INDEX(Вхідні_дані!$A$347:$J$396,MATCH(AE119,Вхідні_дані!$D$347:$D$396,0),5),"-")</f>
        <v>-</v>
      </c>
      <c r="AG119" s="112">
        <v>8</v>
      </c>
      <c r="AH119" s="8"/>
      <c r="AI119" s="101" t="str">
        <f>IF(AH119&gt;0,INDEX(Вхідні_дані!$A$347:$J$396,MATCH(AH119,Вхідні_дані!$D$347:$D$396,0),10),"-")</f>
        <v>-</v>
      </c>
      <c r="AJ119" s="9"/>
      <c r="AK119" s="11"/>
      <c r="AL119" s="102" t="str">
        <f t="shared" si="304"/>
        <v>-</v>
      </c>
      <c r="AN119" s="103" t="str">
        <f>IF(AM119&gt;0,INDEX(Вхідні_дані!$A$347:$J$396,MATCH(AM119,Вхідні_дані!$D$347:$D$396,0),5),"-")</f>
        <v>-</v>
      </c>
      <c r="AO119" s="112">
        <v>8</v>
      </c>
      <c r="AP119" s="8"/>
      <c r="AQ119" s="101" t="str">
        <f>IF(AP119&gt;0,INDEX(Вхідні_дані!$A$347:$J$396,MATCH(AP119,Вхідні_дані!$D$347:$D$396,0),10),"-")</f>
        <v>-</v>
      </c>
      <c r="AR119" s="9"/>
      <c r="AS119" s="11"/>
      <c r="AT119" s="102" t="str">
        <f t="shared" si="305"/>
        <v>-</v>
      </c>
      <c r="AV119" s="103" t="str">
        <f>IF(AU119&gt;0,INDEX(Вхідні_дані!$A$347:$J$396,MATCH(AU119,Вхідні_дані!$D$347:$D$396,0),5),"-")</f>
        <v>-</v>
      </c>
      <c r="AW119" s="112">
        <v>8</v>
      </c>
      <c r="AX119" s="8"/>
      <c r="AY119" s="101" t="str">
        <f>IF(AX119&gt;0,INDEX(Вхідні_дані!$A$347:$J$396,MATCH(AX119,Вхідні_дані!$D$347:$D$396,0),10),"-")</f>
        <v>-</v>
      </c>
      <c r="AZ119" s="9"/>
      <c r="BA119" s="11"/>
      <c r="BB119" s="102" t="str">
        <f t="shared" si="306"/>
        <v>-</v>
      </c>
      <c r="BD119" s="103" t="str">
        <f>IF(BC119&gt;0,INDEX(Вхідні_дані!$A$347:$J$396,MATCH(BC119,Вхідні_дані!$D$347:$D$396,0),5),"-")</f>
        <v>-</v>
      </c>
      <c r="BE119" s="112">
        <v>8</v>
      </c>
      <c r="BF119" s="8"/>
      <c r="BG119" s="101" t="str">
        <f>IF(BF119&gt;0,INDEX(Вхідні_дані!$A$347:$J$396,MATCH(BF119,Вхідні_дані!$D$347:$D$396,0),10),"-")</f>
        <v>-</v>
      </c>
      <c r="BH119" s="9"/>
      <c r="BI119" s="11"/>
      <c r="BJ119" s="102" t="str">
        <f t="shared" si="307"/>
        <v>-</v>
      </c>
      <c r="BL119" s="103" t="str">
        <f>IF(BK119&gt;0,INDEX(Вхідні_дані!$A$347:$J$396,MATCH(BK119,Вхідні_дані!$D$347:$D$396,0),5),"-")</f>
        <v>-</v>
      </c>
      <c r="BM119" s="112">
        <v>8</v>
      </c>
      <c r="BN119" s="8"/>
      <c r="BO119" s="101" t="str">
        <f>IF(BN119&gt;0,INDEX(Вхідні_дані!$A$347:$J$396,MATCH(BN119,Вхідні_дані!$D$347:$D$396,0),10),"-")</f>
        <v>-</v>
      </c>
      <c r="BP119" s="9"/>
      <c r="BQ119" s="11"/>
      <c r="BR119" s="102" t="str">
        <f t="shared" si="308"/>
        <v>-</v>
      </c>
      <c r="BT119" s="103" t="str">
        <f>IF(BS119&gt;0,INDEX(Вхідні_дані!$A$347:$J$396,MATCH(BS119,Вхідні_дані!$D$347:$D$396,0),5),"-")</f>
        <v>-</v>
      </c>
      <c r="BU119" s="112">
        <v>8</v>
      </c>
      <c r="BV119" s="8"/>
      <c r="BW119" s="101" t="str">
        <f>IF(BV119&gt;0,INDEX(Вхідні_дані!$A$347:$J$396,MATCH(BV119,Вхідні_дані!$D$347:$D$396,0),10),"-")</f>
        <v>-</v>
      </c>
      <c r="BX119" s="9"/>
      <c r="BY119" s="11"/>
      <c r="BZ119" s="102" t="str">
        <f t="shared" si="309"/>
        <v>-</v>
      </c>
      <c r="CB119" s="103" t="str">
        <f>IF(CA119&gt;0,INDEX(Вхідні_дані!$A$347:$J$396,MATCH(CA119,Вхідні_дані!$D$347:$D$396,0),5),"-")</f>
        <v>-</v>
      </c>
      <c r="CC119" s="112">
        <v>8</v>
      </c>
      <c r="CD119" s="8"/>
      <c r="CE119" s="101" t="str">
        <f>IF(CD119&gt;0,INDEX(Вхідні_дані!$A$347:$J$396,MATCH(CD119,Вхідні_дані!$D$347:$D$396,0),10),"-")</f>
        <v>-</v>
      </c>
      <c r="CF119" s="9"/>
      <c r="CG119" s="11"/>
      <c r="CH119" s="102" t="str">
        <f t="shared" si="310"/>
        <v>-</v>
      </c>
      <c r="CJ119" s="103" t="str">
        <f>IF(CI119&gt;0,INDEX(Вхідні_дані!$A$347:$J$396,MATCH(CI119,Вхідні_дані!$D$347:$D$396,0),5),"-")</f>
        <v>-</v>
      </c>
      <c r="CK119" s="112">
        <v>8</v>
      </c>
      <c r="CL119" s="8"/>
      <c r="CM119" s="101" t="str">
        <f>IF(CL119&gt;0,INDEX(Вхідні_дані!$A$347:$J$396,MATCH(CL119,Вхідні_дані!$D$347:$D$396,0),10),"-")</f>
        <v>-</v>
      </c>
      <c r="CN119" s="9"/>
      <c r="CO119" s="11"/>
      <c r="CP119" s="102" t="str">
        <f t="shared" si="311"/>
        <v>-</v>
      </c>
      <c r="CR119" s="103" t="str">
        <f>IF(CQ119&gt;0,INDEX(Вхідні_дані!$A$347:$J$396,MATCH(CQ119,Вхідні_дані!$D$347:$D$396,0),5),"-")</f>
        <v>-</v>
      </c>
      <c r="CS119" s="112">
        <v>8</v>
      </c>
      <c r="CT119" s="8"/>
      <c r="CU119" s="101" t="str">
        <f>IF(CT119&gt;0,INDEX(Вхідні_дані!$A$347:$J$396,MATCH(CT119,Вхідні_дані!$D$347:$D$396,0),10),"-")</f>
        <v>-</v>
      </c>
      <c r="CV119" s="9"/>
      <c r="CW119" s="11"/>
      <c r="CX119" s="102" t="str">
        <f t="shared" si="312"/>
        <v>-</v>
      </c>
      <c r="CZ119" s="103" t="str">
        <f>IF(CY119&gt;0,INDEX(Вхідні_дані!$A$347:$J$396,MATCH(CY119,Вхідні_дані!$D$347:$D$396,0),5),"-")</f>
        <v>-</v>
      </c>
      <c r="DA119" s="112">
        <v>8</v>
      </c>
      <c r="DB119" s="8"/>
      <c r="DC119" s="101" t="str">
        <f>IF(DB119&gt;0,INDEX(Вхідні_дані!$A$347:$J$396,MATCH(DB119,Вхідні_дані!$D$347:$D$396,0),10),"-")</f>
        <v>-</v>
      </c>
      <c r="DD119" s="9"/>
      <c r="DE119" s="11"/>
      <c r="DF119" s="102" t="str">
        <f t="shared" si="313"/>
        <v>-</v>
      </c>
      <c r="DH119" s="103" t="str">
        <f>IF(DG119&gt;0,INDEX(Вхідні_дані!$A$347:$J$396,MATCH(DG119,Вхідні_дані!$D$347:$D$396,0),5),"-")</f>
        <v>-</v>
      </c>
      <c r="DI119" s="112">
        <v>8</v>
      </c>
      <c r="DJ119" s="8"/>
      <c r="DK119" s="101" t="str">
        <f>IF(DJ119&gt;0,INDEX(Вхідні_дані!$A$347:$J$396,MATCH(DJ119,Вхідні_дані!$D$347:$D$396,0),10),"-")</f>
        <v>-</v>
      </c>
      <c r="DL119" s="9"/>
      <c r="DM119" s="11"/>
      <c r="DN119" s="102" t="str">
        <f t="shared" si="314"/>
        <v>-</v>
      </c>
      <c r="DP119" s="103" t="str">
        <f>IF(DO119&gt;0,INDEX(Вхідні_дані!$A$347:$J$396,MATCH(DO119,Вхідні_дані!$D$347:$D$396,0),5),"-")</f>
        <v>-</v>
      </c>
      <c r="DQ119" s="112">
        <v>8</v>
      </c>
      <c r="DR119" s="8"/>
      <c r="DS119" s="101" t="str">
        <f>IF(DR119&gt;0,INDEX(Вхідні_дані!$A$347:$J$396,MATCH(DR119,Вхідні_дані!$D$347:$D$396,0),10),"-")</f>
        <v>-</v>
      </c>
      <c r="DT119" s="9"/>
      <c r="DU119" s="11"/>
      <c r="DV119" s="102" t="str">
        <f t="shared" si="315"/>
        <v>-</v>
      </c>
      <c r="DX119" s="103" t="str">
        <f>IF(DW119&gt;0,INDEX(Вхідні_дані!$A$347:$J$396,MATCH(DW119,Вхідні_дані!$D$347:$D$396,0),5),"-")</f>
        <v>-</v>
      </c>
      <c r="DY119" s="112">
        <v>8</v>
      </c>
      <c r="DZ119" s="8"/>
      <c r="EA119" s="101" t="str">
        <f>IF(DZ119&gt;0,INDEX(Вхідні_дані!$A$347:$J$396,MATCH(DZ119,Вхідні_дані!$D$347:$D$396,0),10),"-")</f>
        <v>-</v>
      </c>
      <c r="EB119" s="9"/>
      <c r="EC119" s="11"/>
      <c r="ED119" s="102" t="str">
        <f t="shared" si="316"/>
        <v>-</v>
      </c>
      <c r="EF119" s="103" t="str">
        <f>IF(EE119&gt;0,INDEX(Вхідні_дані!$A$347:$J$396,MATCH(EE119,Вхідні_дані!$D$347:$D$396,0),5),"-")</f>
        <v>-</v>
      </c>
      <c r="EG119" s="112">
        <v>8</v>
      </c>
      <c r="EH119" s="8"/>
      <c r="EI119" s="101" t="str">
        <f>IF(EH119&gt;0,INDEX(Вхідні_дані!$A$347:$J$396,MATCH(EH119,Вхідні_дані!$D$347:$D$396,0),10),"-")</f>
        <v>-</v>
      </c>
      <c r="EJ119" s="9"/>
      <c r="EK119" s="11"/>
      <c r="EL119" s="102" t="str">
        <f t="shared" si="317"/>
        <v>-</v>
      </c>
      <c r="EN119" s="103" t="str">
        <f>IF(EM119&gt;0,INDEX(Вхідні_дані!$A$347:$J$396,MATCH(EM119,Вхідні_дані!$D$347:$D$396,0),5),"-")</f>
        <v>-</v>
      </c>
      <c r="EO119" s="112">
        <v>8</v>
      </c>
      <c r="EP119" s="8"/>
      <c r="EQ119" s="101" t="str">
        <f>IF(EP119&gt;0,INDEX(Вхідні_дані!$A$347:$J$396,MATCH(EP119,Вхідні_дані!$D$347:$D$396,0),10),"-")</f>
        <v>-</v>
      </c>
      <c r="ER119" s="9"/>
      <c r="ES119" s="11"/>
      <c r="ET119" s="102" t="str">
        <f t="shared" si="318"/>
        <v>-</v>
      </c>
      <c r="EV119" s="103" t="str">
        <f>IF(EU119&gt;0,INDEX(Вхідні_дані!$A$347:$J$396,MATCH(EU119,Вхідні_дані!$D$347:$D$396,0),5),"-")</f>
        <v>-</v>
      </c>
      <c r="EW119" s="112">
        <v>8</v>
      </c>
      <c r="EX119" s="8"/>
      <c r="EY119" s="101" t="str">
        <f>IF(EX119&gt;0,INDEX(Вхідні_дані!$A$347:$J$396,MATCH(EX119,Вхідні_дані!$D$347:$D$396,0),10),"-")</f>
        <v>-</v>
      </c>
      <c r="EZ119" s="9"/>
      <c r="FA119" s="11"/>
      <c r="FB119" s="102" t="str">
        <f t="shared" si="319"/>
        <v>-</v>
      </c>
      <c r="FD119" s="103" t="str">
        <f>IF(FC119&gt;0,INDEX(Вхідні_дані!$A$347:$J$396,MATCH(FC119,Вхідні_дані!$D$347:$D$396,0),5),"-")</f>
        <v>-</v>
      </c>
      <c r="FE119" s="112">
        <v>8</v>
      </c>
      <c r="FF119" s="8"/>
      <c r="FG119" s="101" t="str">
        <f>IF(FF119&gt;0,INDEX(Вхідні_дані!$A$347:$J$396,MATCH(FF119,Вхідні_дані!$D$347:$D$396,0),10),"-")</f>
        <v>-</v>
      </c>
      <c r="FH119" s="9"/>
      <c r="FI119" s="11"/>
      <c r="FJ119" s="102" t="str">
        <f t="shared" si="320"/>
        <v>-</v>
      </c>
      <c r="FL119" s="103" t="str">
        <f>IF(FK119&gt;0,INDEX(Вхідні_дані!$A$347:$J$396,MATCH(FK119,Вхідні_дані!$D$347:$D$396,0),5),"-")</f>
        <v>-</v>
      </c>
      <c r="FM119" s="112">
        <v>8</v>
      </c>
      <c r="FN119" s="8"/>
      <c r="FO119" s="101" t="str">
        <f>IF(FN119&gt;0,INDEX(Вхідні_дані!$A$347:$J$396,MATCH(FN119,Вхідні_дані!$D$347:$D$396,0),10),"-")</f>
        <v>-</v>
      </c>
      <c r="FP119" s="9"/>
      <c r="FQ119" s="11"/>
      <c r="FR119" s="102" t="str">
        <f t="shared" si="321"/>
        <v>-</v>
      </c>
      <c r="FT119" s="103" t="str">
        <f>IF(FS119&gt;0,INDEX(Вхідні_дані!$A$347:$J$396,MATCH(FS119,Вхідні_дані!$D$347:$D$396,0),5),"-")</f>
        <v>-</v>
      </c>
      <c r="FU119" s="112">
        <v>8</v>
      </c>
      <c r="FV119" s="8"/>
      <c r="FW119" s="101" t="str">
        <f>IF(FV119&gt;0,INDEX(Вхідні_дані!$A$347:$J$396,MATCH(FV119,Вхідні_дані!$D$347:$D$396,0),10),"-")</f>
        <v>-</v>
      </c>
      <c r="FX119" s="9"/>
      <c r="FY119" s="11"/>
      <c r="FZ119" s="102" t="str">
        <f t="shared" si="322"/>
        <v>-</v>
      </c>
      <c r="GB119" s="103" t="str">
        <f>IF(GA119&gt;0,INDEX(Вхідні_дані!$A$347:$J$396,MATCH(GA119,Вхідні_дані!$D$347:$D$396,0),5),"-")</f>
        <v>-</v>
      </c>
      <c r="GC119" s="112">
        <v>8</v>
      </c>
      <c r="GD119" s="8"/>
      <c r="GE119" s="101" t="str">
        <f>IF(GD119&gt;0,INDEX(Вхідні_дані!$A$347:$J$396,MATCH(GD119,Вхідні_дані!$D$347:$D$396,0),10),"-")</f>
        <v>-</v>
      </c>
      <c r="GF119" s="9"/>
      <c r="GG119" s="11"/>
      <c r="GH119" s="102" t="str">
        <f t="shared" si="323"/>
        <v>-</v>
      </c>
      <c r="GJ119" s="103" t="str">
        <f>IF(GI119&gt;0,INDEX(Вхідні_дані!$A$347:$J$396,MATCH(GI119,Вхідні_дані!$D$347:$D$396,0),5),"-")</f>
        <v>-</v>
      </c>
      <c r="GK119" s="112">
        <v>8</v>
      </c>
      <c r="GL119" s="8"/>
      <c r="GM119" s="101" t="str">
        <f>IF(GL119&gt;0,INDEX(Вхідні_дані!$A$347:$J$396,MATCH(GL119,Вхідні_дані!$D$347:$D$396,0),10),"-")</f>
        <v>-</v>
      </c>
      <c r="GN119" s="9"/>
      <c r="GO119" s="11"/>
      <c r="GP119" s="102" t="str">
        <f t="shared" si="324"/>
        <v>-</v>
      </c>
      <c r="GR119" s="103" t="str">
        <f>IF(GQ119&gt;0,INDEX(Вхідні_дані!$A$347:$J$396,MATCH(GQ119,Вхідні_дані!$D$347:$D$396,0),5),"-")</f>
        <v>-</v>
      </c>
      <c r="GS119" s="112">
        <v>8</v>
      </c>
      <c r="GT119" s="8"/>
      <c r="GU119" s="101" t="str">
        <f>IF(GT119&gt;0,INDEX(Вхідні_дані!$A$347:$J$396,MATCH(GT119,Вхідні_дані!$D$347:$D$396,0),10),"-")</f>
        <v>-</v>
      </c>
      <c r="GV119" s="9"/>
      <c r="GW119" s="11"/>
      <c r="GX119" s="102" t="str">
        <f t="shared" si="325"/>
        <v>-</v>
      </c>
      <c r="GZ119" s="103" t="str">
        <f>IF(GY119&gt;0,INDEX(Вхідні_дані!$A$347:$J$396,MATCH(GY119,Вхідні_дані!$D$347:$D$396,0),5),"-")</f>
        <v>-</v>
      </c>
      <c r="HA119" s="112">
        <v>8</v>
      </c>
      <c r="HB119" s="8"/>
      <c r="HC119" s="101" t="str">
        <f>IF(HB119&gt;0,INDEX(Вхідні_дані!$A$347:$J$396,MATCH(HB119,Вхідні_дані!$D$347:$D$396,0),10),"-")</f>
        <v>-</v>
      </c>
      <c r="HD119" s="9"/>
      <c r="HE119" s="11"/>
      <c r="HF119" s="102" t="str">
        <f t="shared" si="326"/>
        <v>-</v>
      </c>
      <c r="HH119" s="103" t="str">
        <f>IF(HG119&gt;0,INDEX(Вхідні_дані!$A$347:$J$396,MATCH(HG119,Вхідні_дані!$D$347:$D$396,0),5),"-")</f>
        <v>-</v>
      </c>
      <c r="HI119" s="112">
        <v>8</v>
      </c>
      <c r="HJ119" s="8"/>
      <c r="HK119" s="101" t="str">
        <f>IF(HJ119&gt;0,INDEX(Вхідні_дані!$A$347:$J$396,MATCH(HJ119,Вхідні_дані!$D$347:$D$396,0),10),"-")</f>
        <v>-</v>
      </c>
      <c r="HL119" s="9"/>
      <c r="HM119" s="11"/>
      <c r="HN119" s="102" t="str">
        <f t="shared" si="327"/>
        <v>-</v>
      </c>
      <c r="HP119" s="103" t="str">
        <f>IF(HO119&gt;0,INDEX(Вхідні_дані!$A$347:$J$396,MATCH(HO119,Вхідні_дані!$D$347:$D$396,0),5),"-")</f>
        <v>-</v>
      </c>
      <c r="HQ119" s="112">
        <v>8</v>
      </c>
      <c r="HR119" s="8"/>
      <c r="HS119" s="101" t="str">
        <f>IF(HR119&gt;0,INDEX(Вхідні_дані!$A$347:$J$396,MATCH(HR119,Вхідні_дані!$D$347:$D$396,0),10),"-")</f>
        <v>-</v>
      </c>
      <c r="HT119" s="9"/>
      <c r="HU119" s="11"/>
      <c r="HV119" s="102" t="str">
        <f t="shared" si="328"/>
        <v>-</v>
      </c>
      <c r="HX119" s="103" t="str">
        <f>IF(HW119&gt;0,INDEX(Вхідні_дані!$A$347:$J$396,MATCH(HW119,Вхідні_дані!$D$347:$D$396,0),5),"-")</f>
        <v>-</v>
      </c>
      <c r="HY119" s="112">
        <v>8</v>
      </c>
      <c r="HZ119" s="8"/>
      <c r="IA119" s="101" t="str">
        <f>IF(HZ119&gt;0,INDEX(Вхідні_дані!$A$347:$J$396,MATCH(HZ119,Вхідні_дані!$D$347:$D$396,0),10),"-")</f>
        <v>-</v>
      </c>
      <c r="IB119" s="9"/>
      <c r="IC119" s="11"/>
      <c r="ID119" s="102" t="str">
        <f t="shared" si="329"/>
        <v>-</v>
      </c>
      <c r="IF119" s="103" t="str">
        <f>IF(IE119&gt;0,INDEX(Вхідні_дані!$A$347:$J$396,MATCH(IE119,Вхідні_дані!$D$347:$D$396,0),5),"-")</f>
        <v>-</v>
      </c>
      <c r="IG119" s="112">
        <v>8</v>
      </c>
      <c r="IH119" s="8"/>
      <c r="II119" s="101" t="str">
        <f>IF(IH119&gt;0,INDEX(Вхідні_дані!$A$347:$J$396,MATCH(IH119,Вхідні_дані!$D$347:$D$396,0),10),"-")</f>
        <v>-</v>
      </c>
      <c r="IJ119" s="9"/>
      <c r="IK119" s="11"/>
      <c r="IL119" s="102" t="str">
        <f t="shared" si="330"/>
        <v>-</v>
      </c>
      <c r="IN119" s="103" t="str">
        <f>IF(IM119&gt;0,INDEX(Вхідні_дані!$A$347:$J$396,MATCH(IM119,Вхідні_дані!$D$347:$D$396,0),5),"-")</f>
        <v>-</v>
      </c>
      <c r="IO119" s="112">
        <v>8</v>
      </c>
      <c r="IP119" s="8"/>
      <c r="IQ119" s="101" t="str">
        <f>IF(IP119&gt;0,INDEX(Вхідні_дані!$A$347:$J$396,MATCH(IP119,Вхідні_дані!$D$347:$D$396,0),10),"-")</f>
        <v>-</v>
      </c>
      <c r="IR119" s="9"/>
      <c r="IS119" s="11"/>
      <c r="IT119" s="102" t="str">
        <f t="shared" si="331"/>
        <v>-</v>
      </c>
      <c r="IV119" s="103" t="str">
        <f>IF(IU119&gt;0,INDEX(Вхідні_дані!$A$347:$J$396,MATCH(IU119,Вхідні_дані!$D$347:$D$396,0),5),"-")</f>
        <v>-</v>
      </c>
      <c r="IW119" s="112">
        <v>8</v>
      </c>
      <c r="IX119" s="8"/>
      <c r="IY119" s="101" t="str">
        <f>IF(IX119&gt;0,INDEX(Вхідні_дані!$A$347:$J$396,MATCH(IX119,Вхідні_дані!$D$347:$D$396,0),10),"-")</f>
        <v>-</v>
      </c>
      <c r="IZ119" s="9"/>
      <c r="JA119" s="11"/>
      <c r="JB119" s="102" t="str">
        <f t="shared" si="332"/>
        <v>-</v>
      </c>
      <c r="JD119" s="103" t="str">
        <f>IF(JC119&gt;0,INDEX(Вхідні_дані!$A$347:$J$396,MATCH(JC119,Вхідні_дані!$D$347:$D$396,0),5),"-")</f>
        <v>-</v>
      </c>
      <c r="JE119" s="112">
        <v>8</v>
      </c>
      <c r="JF119" s="8"/>
      <c r="JG119" s="101" t="str">
        <f>IF(JF119&gt;0,INDEX(Вхідні_дані!$A$347:$J$396,MATCH(JF119,Вхідні_дані!$D$347:$D$396,0),10),"-")</f>
        <v>-</v>
      </c>
      <c r="JH119" s="9"/>
      <c r="JI119" s="11"/>
      <c r="JJ119" s="102" t="str">
        <f t="shared" si="333"/>
        <v>-</v>
      </c>
      <c r="JL119" s="103" t="str">
        <f>IF(JK119&gt;0,INDEX(Вхідні_дані!$A$347:$J$396,MATCH(JK119,Вхідні_дані!$D$347:$D$396,0),5),"-")</f>
        <v>-</v>
      </c>
      <c r="JM119" s="112">
        <v>8</v>
      </c>
      <c r="JN119" s="8"/>
      <c r="JO119" s="101" t="str">
        <f>IF(JN119&gt;0,INDEX(Вхідні_дані!$A$347:$J$396,MATCH(JN119,Вхідні_дані!$D$347:$D$396,0),10),"-")</f>
        <v>-</v>
      </c>
      <c r="JP119" s="9"/>
      <c r="JQ119" s="11"/>
      <c r="JR119" s="102" t="str">
        <f t="shared" si="334"/>
        <v>-</v>
      </c>
      <c r="JT119" s="103" t="str">
        <f>IF(JS119&gt;0,INDEX(Вхідні_дані!$A$347:$J$396,MATCH(JS119,Вхідні_дані!$D$347:$D$396,0),5),"-")</f>
        <v>-</v>
      </c>
      <c r="JU119" s="112">
        <v>8</v>
      </c>
      <c r="JV119" s="8"/>
      <c r="JW119" s="101" t="str">
        <f>IF(JV119&gt;0,INDEX(Вхідні_дані!$A$347:$J$396,MATCH(JV119,Вхідні_дані!$D$347:$D$396,0),10),"-")</f>
        <v>-</v>
      </c>
      <c r="JX119" s="9"/>
      <c r="JY119" s="11"/>
      <c r="JZ119" s="102" t="str">
        <f t="shared" si="335"/>
        <v>-</v>
      </c>
      <c r="KB119" s="103" t="str">
        <f>IF(KA119&gt;0,INDEX(Вхідні_дані!$A$347:$J$396,MATCH(KA119,Вхідні_дані!$D$347:$D$396,0),5),"-")</f>
        <v>-</v>
      </c>
      <c r="KC119" s="112">
        <v>8</v>
      </c>
      <c r="KD119" s="8"/>
      <c r="KE119" s="101" t="str">
        <f>IF(KD119&gt;0,INDEX(Вхідні_дані!$A$347:$J$396,MATCH(KD119,Вхідні_дані!$D$347:$D$396,0),10),"-")</f>
        <v>-</v>
      </c>
      <c r="KF119" s="9"/>
      <c r="KG119" s="11"/>
      <c r="KH119" s="102" t="str">
        <f t="shared" si="336"/>
        <v>-</v>
      </c>
      <c r="KJ119" s="103" t="str">
        <f>IF(KI119&gt;0,INDEX(Вхідні_дані!$A$347:$J$396,MATCH(KI119,Вхідні_дані!$D$347:$D$396,0),5),"-")</f>
        <v>-</v>
      </c>
      <c r="KK119" s="112">
        <v>8</v>
      </c>
      <c r="KL119" s="8"/>
      <c r="KM119" s="101" t="str">
        <f>IF(KL119&gt;0,INDEX(Вхідні_дані!$A$347:$J$396,MATCH(KL119,Вхідні_дані!$D$347:$D$396,0),10),"-")</f>
        <v>-</v>
      </c>
      <c r="KN119" s="9"/>
      <c r="KO119" s="11"/>
      <c r="KP119" s="102" t="str">
        <f t="shared" si="337"/>
        <v>-</v>
      </c>
      <c r="KR119" s="103" t="str">
        <f>IF(KQ119&gt;0,INDEX(Вхідні_дані!$A$347:$J$396,MATCH(KQ119,Вхідні_дані!$D$347:$D$396,0),5),"-")</f>
        <v>-</v>
      </c>
      <c r="KS119" s="112">
        <v>8</v>
      </c>
      <c r="KT119" s="8"/>
      <c r="KU119" s="101" t="str">
        <f>IF(KT119&gt;0,INDEX(Вхідні_дані!$A$347:$J$396,MATCH(KT119,Вхідні_дані!$D$347:$D$396,0),10),"-")</f>
        <v>-</v>
      </c>
      <c r="KV119" s="9"/>
      <c r="KW119" s="11"/>
      <c r="KX119" s="102" t="str">
        <f t="shared" si="338"/>
        <v>-</v>
      </c>
      <c r="KZ119" s="103" t="str">
        <f>IF(KY119&gt;0,INDEX(Вхідні_дані!$A$347:$J$396,MATCH(KY119,Вхідні_дані!$D$347:$D$396,0),5),"-")</f>
        <v>-</v>
      </c>
      <c r="LA119" s="112">
        <v>8</v>
      </c>
      <c r="LB119" s="8"/>
      <c r="LC119" s="101" t="str">
        <f>IF(LB119&gt;0,INDEX(Вхідні_дані!$A$347:$J$396,MATCH(LB119,Вхідні_дані!$D$347:$D$396,0),10),"-")</f>
        <v>-</v>
      </c>
      <c r="LD119" s="9"/>
      <c r="LE119" s="11"/>
      <c r="LF119" s="102" t="str">
        <f t="shared" si="339"/>
        <v>-</v>
      </c>
      <c r="LH119" s="103" t="str">
        <f>IF(LG119&gt;0,INDEX(Вхідні_дані!$A$347:$J$396,MATCH(LG119,Вхідні_дані!$D$347:$D$396,0),5),"-")</f>
        <v>-</v>
      </c>
      <c r="LI119" s="112">
        <v>8</v>
      </c>
      <c r="LJ119" s="8"/>
      <c r="LK119" s="101" t="str">
        <f>IF(LJ119&gt;0,INDEX(Вхідні_дані!$A$347:$J$396,MATCH(LJ119,Вхідні_дані!$D$347:$D$396,0),10),"-")</f>
        <v>-</v>
      </c>
      <c r="LL119" s="9"/>
      <c r="LM119" s="11"/>
      <c r="LN119" s="102" t="str">
        <f t="shared" si="340"/>
        <v>-</v>
      </c>
      <c r="LP119" s="103" t="str">
        <f>IF(LO119&gt;0,INDEX(Вхідні_дані!$A$347:$J$396,MATCH(LO119,Вхідні_дані!$D$347:$D$396,0),5),"-")</f>
        <v>-</v>
      </c>
      <c r="LQ119" s="112">
        <v>8</v>
      </c>
      <c r="LR119" s="8"/>
      <c r="LS119" s="101" t="str">
        <f>IF(LR119&gt;0,INDEX(Вхідні_дані!$A$347:$J$396,MATCH(LR119,Вхідні_дані!$D$347:$D$396,0),10),"-")</f>
        <v>-</v>
      </c>
      <c r="LT119" s="9"/>
      <c r="LU119" s="11"/>
      <c r="LV119" s="102" t="str">
        <f t="shared" si="341"/>
        <v>-</v>
      </c>
      <c r="LX119" s="103" t="str">
        <f>IF(LW119&gt;0,INDEX(Вхідні_дані!$A$347:$J$396,MATCH(LW119,Вхідні_дані!$D$347:$D$396,0),5),"-")</f>
        <v>-</v>
      </c>
      <c r="LY119" s="112">
        <v>8</v>
      </c>
      <c r="LZ119" s="8"/>
      <c r="MA119" s="101" t="str">
        <f>IF(LZ119&gt;0,INDEX(Вхідні_дані!$A$347:$J$396,MATCH(LZ119,Вхідні_дані!$D$347:$D$396,0),10),"-")</f>
        <v>-</v>
      </c>
      <c r="MB119" s="9"/>
      <c r="MC119" s="11"/>
      <c r="MD119" s="102" t="str">
        <f t="shared" si="342"/>
        <v>-</v>
      </c>
      <c r="MF119" s="103" t="str">
        <f>IF(ME119&gt;0,INDEX(Вхідні_дані!$A$347:$J$396,MATCH(ME119,Вхідні_дані!$D$347:$D$396,0),5),"-")</f>
        <v>-</v>
      </c>
      <c r="MG119" s="112">
        <v>8</v>
      </c>
      <c r="MH119" s="8"/>
      <c r="MI119" s="101" t="str">
        <f>IF(MH119&gt;0,INDEX(Вхідні_дані!$A$347:$J$396,MATCH(MH119,Вхідні_дані!$D$347:$D$396,0),10),"-")</f>
        <v>-</v>
      </c>
      <c r="MJ119" s="9"/>
      <c r="MK119" s="11"/>
      <c r="ML119" s="102" t="str">
        <f t="shared" si="343"/>
        <v>-</v>
      </c>
      <c r="MN119" s="103" t="str">
        <f>IF(MM119&gt;0,INDEX(Вхідні_дані!$A$347:$J$396,MATCH(MM119,Вхідні_дані!$D$347:$D$396,0),5),"-")</f>
        <v>-</v>
      </c>
      <c r="MO119" s="112">
        <v>8</v>
      </c>
      <c r="MP119" s="8"/>
      <c r="MQ119" s="101" t="str">
        <f>IF(MP119&gt;0,INDEX(Вхідні_дані!$A$347:$J$396,MATCH(MP119,Вхідні_дані!$D$347:$D$396,0),10),"-")</f>
        <v>-</v>
      </c>
      <c r="MR119" s="9"/>
      <c r="MS119" s="11"/>
      <c r="MT119" s="102" t="str">
        <f t="shared" si="344"/>
        <v>-</v>
      </c>
      <c r="MV119" s="103" t="str">
        <f>IF(MU119&gt;0,INDEX(Вхідні_дані!$A$347:$J$396,MATCH(MU119,Вхідні_дані!$D$347:$D$396,0),5),"-")</f>
        <v>-</v>
      </c>
      <c r="MW119" s="112">
        <v>8</v>
      </c>
      <c r="MX119" s="8"/>
      <c r="MY119" s="101" t="str">
        <f>IF(MX119&gt;0,INDEX(Вхідні_дані!$A$347:$J$396,MATCH(MX119,Вхідні_дані!$D$347:$D$396,0),10),"-")</f>
        <v>-</v>
      </c>
      <c r="MZ119" s="9"/>
      <c r="NA119" s="11"/>
      <c r="NB119" s="102" t="str">
        <f t="shared" si="345"/>
        <v>-</v>
      </c>
      <c r="ND119" s="103" t="str">
        <f>IF(NC119&gt;0,INDEX(Вхідні_дані!$A$347:$J$396,MATCH(NC119,Вхідні_дані!$D$347:$D$396,0),5),"-")</f>
        <v>-</v>
      </c>
      <c r="NE119" s="112">
        <v>8</v>
      </c>
      <c r="NF119" s="8"/>
      <c r="NG119" s="101" t="str">
        <f>IF(NF119&gt;0,INDEX(Вхідні_дані!$A$347:$J$396,MATCH(NF119,Вхідні_дані!$D$347:$D$396,0),10),"-")</f>
        <v>-</v>
      </c>
      <c r="NH119" s="9"/>
      <c r="NI119" s="11"/>
      <c r="NJ119" s="102" t="str">
        <f t="shared" si="346"/>
        <v>-</v>
      </c>
      <c r="NL119" s="103" t="str">
        <f>IF(NK119&gt;0,INDEX(Вхідні_дані!$A$347:$J$396,MATCH(NK119,Вхідні_дані!$D$347:$D$396,0),5),"-")</f>
        <v>-</v>
      </c>
      <c r="NM119" s="112">
        <v>8</v>
      </c>
      <c r="NN119" s="8"/>
      <c r="NO119" s="101" t="str">
        <f>IF(NN119&gt;0,INDEX(Вхідні_дані!$A$347:$J$396,MATCH(NN119,Вхідні_дані!$D$347:$D$396,0),10),"-")</f>
        <v>-</v>
      </c>
      <c r="NP119" s="9"/>
      <c r="NQ119" s="11"/>
      <c r="NR119" s="102" t="str">
        <f t="shared" si="347"/>
        <v>-</v>
      </c>
      <c r="NT119" s="103" t="str">
        <f>IF(NS119&gt;0,INDEX(Вхідні_дані!$A$347:$J$396,MATCH(NS119,Вхідні_дані!$D$347:$D$396,0),5),"-")</f>
        <v>-</v>
      </c>
      <c r="NU119" s="112">
        <v>8</v>
      </c>
      <c r="NV119" s="8"/>
      <c r="NW119" s="101" t="str">
        <f>IF(NV119&gt;0,INDEX(Вхідні_дані!$A$347:$J$396,MATCH(NV119,Вхідні_дані!$D$347:$D$396,0),10),"-")</f>
        <v>-</v>
      </c>
      <c r="NX119" s="9"/>
      <c r="NY119" s="11"/>
      <c r="NZ119" s="102" t="str">
        <f t="shared" si="348"/>
        <v>-</v>
      </c>
      <c r="OB119" s="103" t="str">
        <f>IF(OA119&gt;0,INDEX(Вхідні_дані!$A$347:$J$396,MATCH(OA119,Вхідні_дані!$D$347:$D$396,0),5),"-")</f>
        <v>-</v>
      </c>
      <c r="OC119" s="112">
        <v>8</v>
      </c>
      <c r="OD119" s="8"/>
      <c r="OE119" s="101" t="str">
        <f>IF(OD119&gt;0,INDEX(Вхідні_дані!$A$347:$J$396,MATCH(OD119,Вхідні_дані!$D$347:$D$396,0),10),"-")</f>
        <v>-</v>
      </c>
      <c r="OF119" s="9"/>
      <c r="OG119" s="11"/>
      <c r="OH119" s="102" t="str">
        <f t="shared" si="349"/>
        <v>-</v>
      </c>
      <c r="OJ119" s="103" t="str">
        <f>IF(OI119&gt;0,INDEX(Вхідні_дані!$A$347:$J$396,MATCH(OI119,Вхідні_дані!$D$347:$D$396,0),5),"-")</f>
        <v>-</v>
      </c>
      <c r="OK119" s="112">
        <v>8</v>
      </c>
      <c r="OL119" s="8"/>
      <c r="OM119" s="101" t="str">
        <f>IF(OL119&gt;0,INDEX(Вхідні_дані!$A$347:$J$396,MATCH(OL119,Вхідні_дані!$D$347:$D$396,0),10),"-")</f>
        <v>-</v>
      </c>
      <c r="ON119" s="9"/>
      <c r="OO119" s="11"/>
      <c r="OP119" s="102" t="str">
        <f t="shared" si="350"/>
        <v>-</v>
      </c>
      <c r="OR119" s="103" t="str">
        <f>IF(OQ119&gt;0,INDEX(Вхідні_дані!$A$347:$J$396,MATCH(OQ119,Вхідні_дані!$D$347:$D$396,0),5),"-")</f>
        <v>-</v>
      </c>
      <c r="OS119" s="112">
        <v>8</v>
      </c>
      <c r="OT119" s="8"/>
      <c r="OU119" s="101" t="str">
        <f>IF(OT119&gt;0,INDEX(Вхідні_дані!$A$347:$J$396,MATCH(OT119,Вхідні_дані!$D$347:$D$396,0),10),"-")</f>
        <v>-</v>
      </c>
      <c r="OV119" s="9"/>
      <c r="OW119" s="11"/>
      <c r="OX119" s="102" t="str">
        <f t="shared" si="351"/>
        <v>-</v>
      </c>
      <c r="OZ119" s="103" t="str">
        <f>IF(OY119&gt;0,INDEX(Вхідні_дані!$A$347:$J$396,MATCH(OY119,Вхідні_дані!$D$347:$D$396,0),5),"-")</f>
        <v>-</v>
      </c>
      <c r="PA119" s="112">
        <v>8</v>
      </c>
      <c r="PB119" s="8"/>
      <c r="PC119" s="101" t="str">
        <f>IF(PB119&gt;0,INDEX(Вхідні_дані!$A$347:$J$396,MATCH(PB119,Вхідні_дані!$D$347:$D$396,0),10),"-")</f>
        <v>-</v>
      </c>
      <c r="PD119" s="9"/>
      <c r="PE119" s="11"/>
      <c r="PF119" s="102" t="str">
        <f t="shared" si="352"/>
        <v>-</v>
      </c>
      <c r="PH119" s="103" t="str">
        <f>IF(PG119&gt;0,INDEX(Вхідні_дані!$A$347:$J$396,MATCH(PG119,Вхідні_дані!$D$347:$D$396,0),5),"-")</f>
        <v>-</v>
      </c>
      <c r="PI119" s="112">
        <v>8</v>
      </c>
      <c r="PJ119" s="8"/>
      <c r="PK119" s="101" t="str">
        <f>IF(PJ119&gt;0,INDEX(Вхідні_дані!$A$347:$J$396,MATCH(PJ119,Вхідні_дані!$D$347:$D$396,0),10),"-")</f>
        <v>-</v>
      </c>
      <c r="PL119" s="9"/>
      <c r="PM119" s="11"/>
      <c r="PN119" s="102" t="str">
        <f t="shared" si="353"/>
        <v>-</v>
      </c>
      <c r="PP119" s="103" t="str">
        <f>IF(PO119&gt;0,INDEX(Вхідні_дані!$A$347:$J$396,MATCH(PO119,Вхідні_дані!$D$347:$D$396,0),5),"-")</f>
        <v>-</v>
      </c>
      <c r="PQ119" s="112">
        <v>8</v>
      </c>
      <c r="PR119" s="8"/>
      <c r="PS119" s="101" t="str">
        <f>IF(PR119&gt;0,INDEX(Вхідні_дані!$A$347:$J$396,MATCH(PR119,Вхідні_дані!$D$347:$D$396,0),10),"-")</f>
        <v>-</v>
      </c>
      <c r="PT119" s="9"/>
      <c r="PU119" s="11"/>
      <c r="PV119" s="102" t="str">
        <f t="shared" si="354"/>
        <v>-</v>
      </c>
      <c r="PX119" s="103" t="str">
        <f>IF(PW119&gt;0,INDEX(Вхідні_дані!$A$347:$J$396,MATCH(PW119,Вхідні_дані!$D$347:$D$396,0),5),"-")</f>
        <v>-</v>
      </c>
      <c r="PY119" s="112">
        <v>8</v>
      </c>
      <c r="PZ119" s="8"/>
      <c r="QA119" s="101" t="str">
        <f>IF(PZ119&gt;0,INDEX(Вхідні_дані!$A$347:$J$396,MATCH(PZ119,Вхідні_дані!$D$347:$D$396,0),10),"-")</f>
        <v>-</v>
      </c>
      <c r="QB119" s="9"/>
      <c r="QC119" s="11"/>
      <c r="QD119" s="102" t="str">
        <f t="shared" si="355"/>
        <v>-</v>
      </c>
      <c r="QF119" s="103" t="str">
        <f>IF(QE119&gt;0,INDEX(Вхідні_дані!$A$347:$J$396,MATCH(QE119,Вхідні_дані!$D$347:$D$396,0),5),"-")</f>
        <v>-</v>
      </c>
      <c r="QG119" s="112">
        <v>8</v>
      </c>
      <c r="QH119" s="8"/>
      <c r="QI119" s="101" t="str">
        <f>IF(QH119&gt;0,INDEX(Вхідні_дані!$A$347:$J$396,MATCH(QH119,Вхідні_дані!$D$347:$D$396,0),10),"-")</f>
        <v>-</v>
      </c>
      <c r="QJ119" s="9"/>
      <c r="QK119" s="11"/>
      <c r="QL119" s="102" t="str">
        <f t="shared" si="356"/>
        <v>-</v>
      </c>
      <c r="QN119" s="103" t="str">
        <f>IF(QM119&gt;0,INDEX(Вхідні_дані!$A$347:$J$396,MATCH(QM119,Вхідні_дані!$D$347:$D$396,0),5),"-")</f>
        <v>-</v>
      </c>
      <c r="QO119" s="112">
        <v>8</v>
      </c>
      <c r="QP119" s="8"/>
      <c r="QQ119" s="101" t="str">
        <f>IF(QP119&gt;0,INDEX(Вхідні_дані!$A$347:$J$396,MATCH(QP119,Вхідні_дані!$D$347:$D$396,0),10),"-")</f>
        <v>-</v>
      </c>
      <c r="QR119" s="9"/>
      <c r="QS119" s="11"/>
      <c r="QT119" s="102" t="str">
        <f t="shared" si="357"/>
        <v>-</v>
      </c>
      <c r="QV119" s="103" t="str">
        <f>IF(QU119&gt;0,INDEX(Вхідні_дані!$A$347:$J$396,MATCH(QU119,Вхідні_дані!$D$347:$D$396,0),5),"-")</f>
        <v>-</v>
      </c>
      <c r="QW119" s="112">
        <v>8</v>
      </c>
      <c r="QX119" s="8"/>
      <c r="QY119" s="101" t="str">
        <f>IF(QX119&gt;0,INDEX(Вхідні_дані!$A$347:$J$396,MATCH(QX119,Вхідні_дані!$D$347:$D$396,0),10),"-")</f>
        <v>-</v>
      </c>
      <c r="QZ119" s="9"/>
      <c r="RA119" s="11"/>
      <c r="RB119" s="102" t="str">
        <f t="shared" si="358"/>
        <v>-</v>
      </c>
      <c r="RD119" s="103" t="str">
        <f>IF(RC119&gt;0,INDEX(Вхідні_дані!$A$347:$J$396,MATCH(RC119,Вхідні_дані!$D$347:$D$396,0),5),"-")</f>
        <v>-</v>
      </c>
      <c r="RE119" s="112">
        <v>8</v>
      </c>
      <c r="RF119" s="8"/>
      <c r="RG119" s="101" t="str">
        <f>IF(RF119&gt;0,INDEX(Вхідні_дані!$A$347:$J$396,MATCH(RF119,Вхідні_дані!$D$347:$D$396,0),10),"-")</f>
        <v>-</v>
      </c>
      <c r="RH119" s="9"/>
      <c r="RI119" s="11"/>
      <c r="RJ119" s="102" t="str">
        <f t="shared" si="359"/>
        <v>-</v>
      </c>
      <c r="RL119" s="103" t="str">
        <f>IF(RK119&gt;0,INDEX(Вхідні_дані!$A$347:$J$396,MATCH(RK119,Вхідні_дані!$D$347:$D$396,0),5),"-")</f>
        <v>-</v>
      </c>
      <c r="RM119" s="112">
        <v>8</v>
      </c>
      <c r="RN119" s="8"/>
      <c r="RO119" s="101" t="str">
        <f>IF(RN119&gt;0,INDEX(Вхідні_дані!$A$347:$J$396,MATCH(RN119,Вхідні_дані!$D$347:$D$396,0),10),"-")</f>
        <v>-</v>
      </c>
      <c r="RP119" s="9"/>
      <c r="RQ119" s="11"/>
      <c r="RR119" s="102" t="str">
        <f t="shared" si="360"/>
        <v>-</v>
      </c>
      <c r="RT119" s="103" t="str">
        <f>IF(RS119&gt;0,INDEX(Вхідні_дані!$A$347:$J$396,MATCH(RS119,Вхідні_дані!$D$347:$D$396,0),5),"-")</f>
        <v>-</v>
      </c>
      <c r="RU119" s="112">
        <v>8</v>
      </c>
      <c r="RV119" s="8"/>
      <c r="RW119" s="101" t="str">
        <f>IF(RV119&gt;0,INDEX(Вхідні_дані!$A$347:$J$396,MATCH(RV119,Вхідні_дані!$D$347:$D$396,0),10),"-")</f>
        <v>-</v>
      </c>
      <c r="RX119" s="9"/>
      <c r="RY119" s="11"/>
      <c r="RZ119" s="102" t="str">
        <f t="shared" si="361"/>
        <v>-</v>
      </c>
      <c r="SB119" s="103" t="str">
        <f>IF(SA119&gt;0,INDEX(Вхідні_дані!$A$347:$J$396,MATCH(SA119,Вхідні_дані!$D$347:$D$396,0),5),"-")</f>
        <v>-</v>
      </c>
      <c r="SC119" s="112">
        <v>8</v>
      </c>
      <c r="SD119" s="8"/>
      <c r="SE119" s="101" t="str">
        <f>IF(SD119&gt;0,INDEX(Вхідні_дані!$A$347:$J$396,MATCH(SD119,Вхідні_дані!$D$347:$D$396,0),10),"-")</f>
        <v>-</v>
      </c>
      <c r="SF119" s="9"/>
      <c r="SG119" s="11"/>
      <c r="SH119" s="102" t="str">
        <f t="shared" si="362"/>
        <v>-</v>
      </c>
      <c r="SJ119" s="103" t="str">
        <f>IF(SI119&gt;0,INDEX(Вхідні_дані!$A$347:$J$396,MATCH(SI119,Вхідні_дані!$D$347:$D$396,0),5),"-")</f>
        <v>-</v>
      </c>
      <c r="SK119" s="112">
        <v>8</v>
      </c>
      <c r="SL119" s="8"/>
      <c r="SM119" s="101" t="str">
        <f>IF(SL119&gt;0,INDEX(Вхідні_дані!$A$347:$J$396,MATCH(SL119,Вхідні_дані!$D$347:$D$396,0),10),"-")</f>
        <v>-</v>
      </c>
      <c r="SN119" s="9"/>
      <c r="SO119" s="11"/>
      <c r="SP119" s="102" t="str">
        <f t="shared" si="363"/>
        <v>-</v>
      </c>
      <c r="SR119" s="103" t="str">
        <f>IF(SQ119&gt;0,INDEX(Вхідні_дані!$A$347:$J$396,MATCH(SQ119,Вхідні_дані!$D$347:$D$396,0),5),"-")</f>
        <v>-</v>
      </c>
      <c r="SS119" s="112">
        <v>8</v>
      </c>
      <c r="ST119" s="8"/>
      <c r="SU119" s="101" t="str">
        <f>IF(ST119&gt;0,INDEX(Вхідні_дані!$A$347:$J$396,MATCH(ST119,Вхідні_дані!$D$347:$D$396,0),10),"-")</f>
        <v>-</v>
      </c>
      <c r="SV119" s="9"/>
      <c r="SW119" s="11"/>
      <c r="SX119" s="102" t="str">
        <f t="shared" si="364"/>
        <v>-</v>
      </c>
      <c r="SZ119" s="103" t="str">
        <f>IF(SY119&gt;0,INDEX(Вхідні_дані!$A$347:$J$396,MATCH(SY119,Вхідні_дані!$D$347:$D$396,0),5),"-")</f>
        <v>-</v>
      </c>
      <c r="TA119" s="112">
        <v>8</v>
      </c>
      <c r="TB119" s="8"/>
      <c r="TC119" s="101" t="str">
        <f>IF(TB119&gt;0,INDEX(Вхідні_дані!$A$347:$J$396,MATCH(TB119,Вхідні_дані!$D$347:$D$396,0),10),"-")</f>
        <v>-</v>
      </c>
      <c r="TD119" s="9"/>
      <c r="TE119" s="11"/>
      <c r="TF119" s="102" t="str">
        <f t="shared" si="365"/>
        <v>-</v>
      </c>
      <c r="TH119" s="103" t="str">
        <f>IF(TG119&gt;0,INDEX(Вхідні_дані!$A$347:$J$396,MATCH(TG119,Вхідні_дані!$D$347:$D$396,0),5),"-")</f>
        <v>-</v>
      </c>
      <c r="TI119" s="112">
        <v>8</v>
      </c>
      <c r="TJ119" s="8"/>
      <c r="TK119" s="101" t="str">
        <f>IF(TJ119&gt;0,INDEX(Вхідні_дані!$A$347:$J$396,MATCH(TJ119,Вхідні_дані!$D$347:$D$396,0),10),"-")</f>
        <v>-</v>
      </c>
      <c r="TL119" s="9"/>
      <c r="TM119" s="11"/>
      <c r="TN119" s="102" t="str">
        <f t="shared" si="366"/>
        <v>-</v>
      </c>
      <c r="TP119" s="103" t="str">
        <f>IF(TO119&gt;0,INDEX(Вхідні_дані!$A$347:$J$396,MATCH(TO119,Вхідні_дані!$D$347:$D$396,0),5),"-")</f>
        <v>-</v>
      </c>
      <c r="TQ119" s="112">
        <v>8</v>
      </c>
      <c r="TR119" s="8"/>
      <c r="TS119" s="101" t="str">
        <f>IF(TR119&gt;0,INDEX(Вхідні_дані!$A$347:$J$396,MATCH(TR119,Вхідні_дані!$D$347:$D$396,0),10),"-")</f>
        <v>-</v>
      </c>
      <c r="TT119" s="9"/>
      <c r="TU119" s="11"/>
      <c r="TV119" s="102" t="str">
        <f t="shared" si="367"/>
        <v>-</v>
      </c>
      <c r="TX119" s="103" t="str">
        <f>IF(TW119&gt;0,INDEX(Вхідні_дані!$A$347:$J$396,MATCH(TW119,Вхідні_дані!$D$347:$D$396,0),5),"-")</f>
        <v>-</v>
      </c>
      <c r="TY119" s="112">
        <v>8</v>
      </c>
      <c r="TZ119" s="8"/>
      <c r="UA119" s="101" t="str">
        <f>IF(TZ119&gt;0,INDEX(Вхідні_дані!$A$347:$J$396,MATCH(TZ119,Вхідні_дані!$D$347:$D$396,0),10),"-")</f>
        <v>-</v>
      </c>
      <c r="UB119" s="9"/>
      <c r="UC119" s="11"/>
      <c r="UD119" s="102" t="str">
        <f t="shared" si="368"/>
        <v>-</v>
      </c>
      <c r="UF119" s="103" t="str">
        <f>IF(UE119&gt;0,INDEX(Вхідні_дані!$A$347:$J$396,MATCH(UE119,Вхідні_дані!$D$347:$D$396,0),5),"-")</f>
        <v>-</v>
      </c>
      <c r="UG119" s="112">
        <v>8</v>
      </c>
      <c r="UH119" s="8"/>
      <c r="UI119" s="101" t="str">
        <f>IF(UH119&gt;0,INDEX(Вхідні_дані!$A$347:$J$396,MATCH(UH119,Вхідні_дані!$D$347:$D$396,0),10),"-")</f>
        <v>-</v>
      </c>
      <c r="UJ119" s="9"/>
      <c r="UK119" s="11"/>
      <c r="UL119" s="102" t="str">
        <f t="shared" si="369"/>
        <v>-</v>
      </c>
      <c r="UN119" s="103" t="str">
        <f>IF(UM119&gt;0,INDEX(Вхідні_дані!$A$347:$J$396,MATCH(UM119,Вхідні_дані!$D$347:$D$396,0),5),"-")</f>
        <v>-</v>
      </c>
      <c r="UO119" s="112">
        <v>8</v>
      </c>
      <c r="UP119" s="8"/>
      <c r="UQ119" s="101" t="str">
        <f>IF(UP119&gt;0,INDEX(Вхідні_дані!$A$347:$J$396,MATCH(UP119,Вхідні_дані!$D$347:$D$396,0),10),"-")</f>
        <v>-</v>
      </c>
      <c r="UR119" s="9"/>
      <c r="US119" s="11"/>
      <c r="UT119" s="102" t="str">
        <f t="shared" si="370"/>
        <v>-</v>
      </c>
      <c r="UV119" s="103" t="str">
        <f>IF(UU119&gt;0,INDEX(Вхідні_дані!$A$347:$J$396,MATCH(UU119,Вхідні_дані!$D$347:$D$396,0),5),"-")</f>
        <v>-</v>
      </c>
      <c r="UW119" s="112">
        <v>8</v>
      </c>
      <c r="UX119" s="8"/>
      <c r="UY119" s="101" t="str">
        <f>IF(UX119&gt;0,INDEX(Вхідні_дані!$A$347:$J$396,MATCH(UX119,Вхідні_дані!$D$347:$D$396,0),10),"-")</f>
        <v>-</v>
      </c>
      <c r="UZ119" s="9"/>
      <c r="VA119" s="11"/>
      <c r="VB119" s="102" t="str">
        <f t="shared" si="371"/>
        <v>-</v>
      </c>
      <c r="VD119" s="103" t="str">
        <f>IF(VC119&gt;0,INDEX(Вхідні_дані!$A$347:$J$396,MATCH(VC119,Вхідні_дані!$D$347:$D$396,0),5),"-")</f>
        <v>-</v>
      </c>
      <c r="VE119" s="112">
        <v>8</v>
      </c>
      <c r="VF119" s="8"/>
      <c r="VG119" s="101" t="str">
        <f>IF(VF119&gt;0,INDEX(Вхідні_дані!$A$347:$J$396,MATCH(VF119,Вхідні_дані!$D$347:$D$396,0),10),"-")</f>
        <v>-</v>
      </c>
      <c r="VH119" s="9"/>
      <c r="VI119" s="11"/>
      <c r="VJ119" s="102" t="str">
        <f t="shared" si="372"/>
        <v>-</v>
      </c>
      <c r="VL119" s="103" t="str">
        <f>IF(VK119&gt;0,INDEX(Вхідні_дані!$A$347:$J$396,MATCH(VK119,Вхідні_дані!$D$347:$D$396,0),5),"-")</f>
        <v>-</v>
      </c>
      <c r="VM119" s="112">
        <v>8</v>
      </c>
      <c r="VN119" s="8"/>
      <c r="VO119" s="101" t="str">
        <f>IF(VN119&gt;0,INDEX(Вхідні_дані!$A$347:$J$396,MATCH(VN119,Вхідні_дані!$D$347:$D$396,0),10),"-")</f>
        <v>-</v>
      </c>
      <c r="VP119" s="9"/>
      <c r="VQ119" s="11"/>
      <c r="VR119" s="102" t="str">
        <f t="shared" si="373"/>
        <v>-</v>
      </c>
      <c r="VT119" s="103" t="str">
        <f>IF(VS119&gt;0,INDEX(Вхідні_дані!$A$347:$J$396,MATCH(VS119,Вхідні_дані!$D$347:$D$396,0),5),"-")</f>
        <v>-</v>
      </c>
      <c r="VU119" s="112">
        <v>8</v>
      </c>
      <c r="VV119" s="8"/>
      <c r="VW119" s="101" t="str">
        <f>IF(VV119&gt;0,INDEX(Вхідні_дані!$A$347:$J$396,MATCH(VV119,Вхідні_дані!$D$347:$D$396,0),10),"-")</f>
        <v>-</v>
      </c>
      <c r="VX119" s="9"/>
      <c r="VY119" s="11"/>
      <c r="VZ119" s="102" t="str">
        <f t="shared" si="374"/>
        <v>-</v>
      </c>
      <c r="WB119" s="103" t="str">
        <f>IF(WA119&gt;0,INDEX(Вхідні_дані!$A$347:$J$396,MATCH(WA119,Вхідні_дані!$D$347:$D$396,0),5),"-")</f>
        <v>-</v>
      </c>
      <c r="WC119" s="112">
        <v>8</v>
      </c>
      <c r="WD119" s="8"/>
      <c r="WE119" s="101" t="str">
        <f>IF(WD119&gt;0,INDEX(Вхідні_дані!$A$347:$J$396,MATCH(WD119,Вхідні_дані!$D$347:$D$396,0),10),"-")</f>
        <v>-</v>
      </c>
      <c r="WF119" s="9"/>
      <c r="WG119" s="11"/>
      <c r="WH119" s="102" t="str">
        <f t="shared" si="375"/>
        <v>-</v>
      </c>
      <c r="WJ119" s="103" t="str">
        <f>IF(WI119&gt;0,INDEX(Вхідні_дані!$A$347:$J$396,MATCH(WI119,Вхідні_дані!$D$347:$D$396,0),5),"-")</f>
        <v>-</v>
      </c>
      <c r="WK119" s="112">
        <v>8</v>
      </c>
      <c r="WL119" s="8"/>
      <c r="WM119" s="101" t="str">
        <f>IF(WL119&gt;0,INDEX(Вхідні_дані!$A$347:$J$396,MATCH(WL119,Вхідні_дані!$D$347:$D$396,0),10),"-")</f>
        <v>-</v>
      </c>
      <c r="WN119" s="9"/>
      <c r="WO119" s="11"/>
      <c r="WP119" s="102" t="str">
        <f t="shared" si="376"/>
        <v>-</v>
      </c>
      <c r="WR119" s="103" t="str">
        <f>IF(WQ119&gt;0,INDEX(Вхідні_дані!$A$347:$J$396,MATCH(WQ119,Вхідні_дані!$D$347:$D$396,0),5),"-")</f>
        <v>-</v>
      </c>
      <c r="WS119" s="112">
        <v>8</v>
      </c>
      <c r="WT119" s="8"/>
      <c r="WU119" s="101" t="str">
        <f>IF(WT119&gt;0,INDEX(Вхідні_дані!$A$347:$J$396,MATCH(WT119,Вхідні_дані!$D$347:$D$396,0),10),"-")</f>
        <v>-</v>
      </c>
      <c r="WV119" s="9"/>
      <c r="WW119" s="11"/>
      <c r="WX119" s="102" t="str">
        <f t="shared" si="377"/>
        <v>-</v>
      </c>
      <c r="WZ119" s="103" t="str">
        <f>IF(WY119&gt;0,INDEX(Вхідні_дані!$A$347:$J$396,MATCH(WY119,Вхідні_дані!$D$347:$D$396,0),5),"-")</f>
        <v>-</v>
      </c>
      <c r="XA119" s="112">
        <v>8</v>
      </c>
      <c r="XB119" s="8"/>
      <c r="XC119" s="101" t="str">
        <f>IF(XB119&gt;0,INDEX(Вхідні_дані!$A$347:$J$396,MATCH(XB119,Вхідні_дані!$D$347:$D$396,0),10),"-")</f>
        <v>-</v>
      </c>
      <c r="XD119" s="9"/>
      <c r="XE119" s="11"/>
      <c r="XF119" s="102" t="str">
        <f t="shared" si="378"/>
        <v>-</v>
      </c>
      <c r="XH119" s="103" t="str">
        <f>IF(XG119&gt;0,INDEX(Вхідні_дані!$A$347:$J$396,MATCH(XG119,Вхідні_дані!$D$347:$D$396,0),5),"-")</f>
        <v>-</v>
      </c>
      <c r="XI119" s="112">
        <v>8</v>
      </c>
      <c r="XJ119" s="8"/>
      <c r="XK119" s="101" t="str">
        <f>IF(XJ119&gt;0,INDEX(Вхідні_дані!$A$347:$J$396,MATCH(XJ119,Вхідні_дані!$D$347:$D$396,0),10),"-")</f>
        <v>-</v>
      </c>
      <c r="XL119" s="9"/>
      <c r="XM119" s="11"/>
      <c r="XN119" s="102" t="str">
        <f t="shared" si="379"/>
        <v>-</v>
      </c>
      <c r="XP119" s="103" t="str">
        <f>IF(XO119&gt;0,INDEX(Вхідні_дані!$A$347:$J$396,MATCH(XO119,Вхідні_дані!$D$347:$D$396,0),5),"-")</f>
        <v>-</v>
      </c>
      <c r="XQ119" s="112">
        <v>8</v>
      </c>
      <c r="XR119" s="8"/>
      <c r="XS119" s="101" t="str">
        <f>IF(XR119&gt;0,INDEX(Вхідні_дані!$A$347:$J$396,MATCH(XR119,Вхідні_дані!$D$347:$D$396,0),10),"-")</f>
        <v>-</v>
      </c>
      <c r="XT119" s="9"/>
      <c r="XU119" s="11"/>
      <c r="XV119" s="102" t="str">
        <f t="shared" si="380"/>
        <v>-</v>
      </c>
      <c r="XX119" s="103" t="str">
        <f>IF(XW119&gt;0,INDEX(Вхідні_дані!$A$347:$J$396,MATCH(XW119,Вхідні_дані!$D$347:$D$396,0),5),"-")</f>
        <v>-</v>
      </c>
      <c r="XY119" s="112">
        <v>8</v>
      </c>
      <c r="XZ119" s="8"/>
      <c r="YA119" s="101" t="str">
        <f>IF(XZ119&gt;0,INDEX(Вхідні_дані!$A$347:$J$396,MATCH(XZ119,Вхідні_дані!$D$347:$D$396,0),10),"-")</f>
        <v>-</v>
      </c>
      <c r="YB119" s="9"/>
      <c r="YC119" s="11"/>
      <c r="YD119" s="102" t="str">
        <f t="shared" si="381"/>
        <v>-</v>
      </c>
      <c r="YF119" s="103" t="str">
        <f>IF(YE119&gt;0,INDEX(Вхідні_дані!$A$347:$J$396,MATCH(YE119,Вхідні_дані!$D$347:$D$396,0),5),"-")</f>
        <v>-</v>
      </c>
      <c r="YG119" s="112">
        <v>8</v>
      </c>
      <c r="YH119" s="8"/>
      <c r="YI119" s="101" t="str">
        <f>IF(YH119&gt;0,INDEX(Вхідні_дані!$A$347:$J$396,MATCH(YH119,Вхідні_дані!$D$347:$D$396,0),10),"-")</f>
        <v>-</v>
      </c>
      <c r="YJ119" s="9"/>
      <c r="YK119" s="11"/>
      <c r="YL119" s="102" t="str">
        <f t="shared" si="382"/>
        <v>-</v>
      </c>
      <c r="YN119" s="103" t="str">
        <f>IF(YM119&gt;0,INDEX(Вхідні_дані!$A$347:$J$396,MATCH(YM119,Вхідні_дані!$D$347:$D$396,0),5),"-")</f>
        <v>-</v>
      </c>
      <c r="YO119" s="112">
        <v>8</v>
      </c>
      <c r="YP119" s="8"/>
      <c r="YQ119" s="101" t="str">
        <f>IF(YP119&gt;0,INDEX(Вхідні_дані!$A$347:$J$396,MATCH(YP119,Вхідні_дані!$D$347:$D$396,0),10),"-")</f>
        <v>-</v>
      </c>
      <c r="YR119" s="9"/>
      <c r="YS119" s="11"/>
      <c r="YT119" s="102" t="str">
        <f t="shared" si="383"/>
        <v>-</v>
      </c>
      <c r="YV119" s="103" t="str">
        <f>IF(YU119&gt;0,INDEX(Вхідні_дані!$A$347:$J$396,MATCH(YU119,Вхідні_дані!$D$347:$D$396,0),5),"-")</f>
        <v>-</v>
      </c>
      <c r="YW119" s="112">
        <v>8</v>
      </c>
      <c r="YX119" s="8"/>
      <c r="YY119" s="101" t="str">
        <f>IF(YX119&gt;0,INDEX(Вхідні_дані!$A$347:$J$396,MATCH(YX119,Вхідні_дані!$D$347:$D$396,0),10),"-")</f>
        <v>-</v>
      </c>
      <c r="YZ119" s="9"/>
      <c r="ZA119" s="11"/>
      <c r="ZB119" s="102" t="str">
        <f t="shared" si="384"/>
        <v>-</v>
      </c>
      <c r="ZD119" s="103" t="str">
        <f>IF(ZC119&gt;0,INDEX(Вхідні_дані!$A$347:$J$396,MATCH(ZC119,Вхідні_дані!$D$347:$D$396,0),5),"-")</f>
        <v>-</v>
      </c>
      <c r="ZE119" s="112">
        <v>8</v>
      </c>
      <c r="ZF119" s="8"/>
      <c r="ZG119" s="101" t="str">
        <f>IF(ZF119&gt;0,INDEX(Вхідні_дані!$A$347:$J$396,MATCH(ZF119,Вхідні_дані!$D$347:$D$396,0),10),"-")</f>
        <v>-</v>
      </c>
      <c r="ZH119" s="9"/>
      <c r="ZI119" s="11"/>
      <c r="ZJ119" s="102" t="str">
        <f t="shared" si="385"/>
        <v>-</v>
      </c>
      <c r="ZL119" s="103" t="str">
        <f>IF(ZK119&gt;0,INDEX(Вхідні_дані!$A$347:$J$396,MATCH(ZK119,Вхідні_дані!$D$347:$D$396,0),5),"-")</f>
        <v>-</v>
      </c>
      <c r="ZM119" s="112">
        <v>8</v>
      </c>
      <c r="ZN119" s="8"/>
      <c r="ZO119" s="101" t="str">
        <f>IF(ZN119&gt;0,INDEX(Вхідні_дані!$A$347:$J$396,MATCH(ZN119,Вхідні_дані!$D$347:$D$396,0),10),"-")</f>
        <v>-</v>
      </c>
      <c r="ZP119" s="9"/>
      <c r="ZQ119" s="11"/>
      <c r="ZR119" s="102" t="str">
        <f t="shared" si="386"/>
        <v>-</v>
      </c>
      <c r="ZT119" s="103" t="str">
        <f>IF(ZS119&gt;0,INDEX(Вхідні_дані!$A$347:$J$396,MATCH(ZS119,Вхідні_дані!$D$347:$D$396,0),5),"-")</f>
        <v>-</v>
      </c>
      <c r="ZU119" s="112">
        <v>8</v>
      </c>
      <c r="ZV119" s="8"/>
      <c r="ZW119" s="101" t="str">
        <f>IF(ZV119&gt;0,INDEX(Вхідні_дані!$A$347:$J$396,MATCH(ZV119,Вхідні_дані!$D$347:$D$396,0),10),"-")</f>
        <v>-</v>
      </c>
      <c r="ZX119" s="9"/>
      <c r="ZY119" s="11"/>
      <c r="ZZ119" s="102" t="str">
        <f t="shared" si="387"/>
        <v>-</v>
      </c>
      <c r="AAB119" s="103" t="str">
        <f>IF(AAA119&gt;0,INDEX(Вхідні_дані!$A$347:$J$396,MATCH(AAA119,Вхідні_дані!$D$347:$D$396,0),5),"-")</f>
        <v>-</v>
      </c>
      <c r="AAC119" s="112">
        <v>8</v>
      </c>
      <c r="AAD119" s="8"/>
      <c r="AAE119" s="101" t="str">
        <f>IF(AAD119&gt;0,INDEX(Вхідні_дані!$A$347:$J$396,MATCH(AAD119,Вхідні_дані!$D$347:$D$396,0),10),"-")</f>
        <v>-</v>
      </c>
      <c r="AAF119" s="9"/>
      <c r="AAG119" s="11"/>
      <c r="AAH119" s="102" t="str">
        <f t="shared" si="388"/>
        <v>-</v>
      </c>
      <c r="AAJ119" s="103" t="str">
        <f>IF(AAI119&gt;0,INDEX(Вхідні_дані!$A$347:$J$396,MATCH(AAI119,Вхідні_дані!$D$347:$D$396,0),5),"-")</f>
        <v>-</v>
      </c>
      <c r="AAK119" s="112">
        <v>8</v>
      </c>
      <c r="AAL119" s="8"/>
      <c r="AAM119" s="101" t="str">
        <f>IF(AAL119&gt;0,INDEX(Вхідні_дані!$A$347:$J$396,MATCH(AAL119,Вхідні_дані!$D$347:$D$396,0),10),"-")</f>
        <v>-</v>
      </c>
      <c r="AAN119" s="9"/>
      <c r="AAO119" s="11"/>
      <c r="AAP119" s="102" t="str">
        <f t="shared" si="389"/>
        <v>-</v>
      </c>
      <c r="AAR119" s="103" t="str">
        <f>IF(AAQ119&gt;0,INDEX(Вхідні_дані!$A$347:$J$396,MATCH(AAQ119,Вхідні_дані!$D$347:$D$396,0),5),"-")</f>
        <v>-</v>
      </c>
      <c r="AAS119" s="112">
        <v>8</v>
      </c>
      <c r="AAT119" s="8"/>
      <c r="AAU119" s="101" t="str">
        <f>IF(AAT119&gt;0,INDEX(Вхідні_дані!$A$347:$J$396,MATCH(AAT119,Вхідні_дані!$D$347:$D$396,0),10),"-")</f>
        <v>-</v>
      </c>
      <c r="AAV119" s="9"/>
      <c r="AAW119" s="11"/>
      <c r="AAX119" s="102" t="str">
        <f t="shared" si="390"/>
        <v>-</v>
      </c>
      <c r="AAZ119" s="103" t="str">
        <f>IF(AAY119&gt;0,INDEX(Вхідні_дані!$A$347:$J$396,MATCH(AAY119,Вхідні_дані!$D$347:$D$396,0),5),"-")</f>
        <v>-</v>
      </c>
      <c r="ABA119" s="112">
        <v>8</v>
      </c>
      <c r="ABB119" s="8"/>
      <c r="ABC119" s="101" t="str">
        <f>IF(ABB119&gt;0,INDEX(Вхідні_дані!$A$347:$J$396,MATCH(ABB119,Вхідні_дані!$D$347:$D$396,0),10),"-")</f>
        <v>-</v>
      </c>
      <c r="ABD119" s="9"/>
      <c r="ABE119" s="11"/>
      <c r="ABF119" s="102" t="str">
        <f t="shared" si="391"/>
        <v>-</v>
      </c>
      <c r="ABH119" s="103" t="str">
        <f>IF(ABG119&gt;0,INDEX(Вхідні_дані!$A$347:$J$396,MATCH(ABG119,Вхідні_дані!$D$347:$D$396,0),5),"-")</f>
        <v>-</v>
      </c>
      <c r="ABI119" s="112">
        <v>8</v>
      </c>
      <c r="ABJ119" s="8"/>
      <c r="ABK119" s="101" t="str">
        <f>IF(ABJ119&gt;0,INDEX(Вхідні_дані!$A$347:$J$396,MATCH(ABJ119,Вхідні_дані!$D$347:$D$396,0),10),"-")</f>
        <v>-</v>
      </c>
      <c r="ABL119" s="9"/>
      <c r="ABM119" s="11"/>
      <c r="ABN119" s="102" t="str">
        <f t="shared" si="392"/>
        <v>-</v>
      </c>
      <c r="ABP119" s="103" t="str">
        <f>IF(ABO119&gt;0,INDEX(Вхідні_дані!$A$347:$J$396,MATCH(ABO119,Вхідні_дані!$D$347:$D$396,0),5),"-")</f>
        <v>-</v>
      </c>
      <c r="ABQ119" s="112">
        <v>8</v>
      </c>
      <c r="ABR119" s="8"/>
      <c r="ABS119" s="101" t="str">
        <f>IF(ABR119&gt;0,INDEX(Вхідні_дані!$A$347:$J$396,MATCH(ABR119,Вхідні_дані!$D$347:$D$396,0),10),"-")</f>
        <v>-</v>
      </c>
      <c r="ABT119" s="9"/>
      <c r="ABU119" s="11"/>
      <c r="ABV119" s="102" t="str">
        <f t="shared" si="393"/>
        <v>-</v>
      </c>
      <c r="ABX119" s="103" t="str">
        <f>IF(ABW119&gt;0,INDEX(Вхідні_дані!$A$347:$J$396,MATCH(ABW119,Вхідні_дані!$D$347:$D$396,0),5),"-")</f>
        <v>-</v>
      </c>
      <c r="ABY119" s="112">
        <v>8</v>
      </c>
      <c r="ABZ119" s="8"/>
      <c r="ACA119" s="101" t="str">
        <f>IF(ABZ119&gt;0,INDEX(Вхідні_дані!$A$347:$J$396,MATCH(ABZ119,Вхідні_дані!$D$347:$D$396,0),10),"-")</f>
        <v>-</v>
      </c>
      <c r="ACB119" s="9"/>
      <c r="ACC119" s="11"/>
      <c r="ACD119" s="102" t="str">
        <f t="shared" si="394"/>
        <v>-</v>
      </c>
      <c r="ACF119" s="103" t="str">
        <f>IF(ACE119&gt;0,INDEX(Вхідні_дані!$A$347:$J$396,MATCH(ACE119,Вхідні_дані!$D$347:$D$396,0),5),"-")</f>
        <v>-</v>
      </c>
      <c r="ACG119" s="112">
        <v>8</v>
      </c>
      <c r="ACH119" s="8"/>
      <c r="ACI119" s="101" t="str">
        <f>IF(ACH119&gt;0,INDEX(Вхідні_дані!$A$347:$J$396,MATCH(ACH119,Вхідні_дані!$D$347:$D$396,0),10),"-")</f>
        <v>-</v>
      </c>
      <c r="ACJ119" s="9"/>
      <c r="ACK119" s="11"/>
      <c r="ACL119" s="102" t="str">
        <f t="shared" si="395"/>
        <v>-</v>
      </c>
      <c r="ACN119" s="103" t="str">
        <f>IF(ACM119&gt;0,INDEX(Вхідні_дані!$A$347:$J$396,MATCH(ACM119,Вхідні_дані!$D$347:$D$396,0),5),"-")</f>
        <v>-</v>
      </c>
      <c r="ACO119" s="112">
        <v>8</v>
      </c>
      <c r="ACP119" s="8"/>
      <c r="ACQ119" s="101" t="str">
        <f>IF(ACP119&gt;0,INDEX(Вхідні_дані!$A$347:$J$396,MATCH(ACP119,Вхідні_дані!$D$347:$D$396,0),10),"-")</f>
        <v>-</v>
      </c>
      <c r="ACR119" s="9"/>
      <c r="ACS119" s="11"/>
      <c r="ACT119" s="102" t="str">
        <f t="shared" si="396"/>
        <v>-</v>
      </c>
      <c r="ACV119" s="103" t="str">
        <f>IF(ACU119&gt;0,INDEX(Вхідні_дані!$A$347:$J$396,MATCH(ACU119,Вхідні_дані!$D$347:$D$396,0),5),"-")</f>
        <v>-</v>
      </c>
      <c r="ACW119" s="112">
        <v>8</v>
      </c>
      <c r="ACX119" s="8"/>
      <c r="ACY119" s="101" t="str">
        <f>IF(ACX119&gt;0,INDEX(Вхідні_дані!$A$347:$J$396,MATCH(ACX119,Вхідні_дані!$D$347:$D$396,0),10),"-")</f>
        <v>-</v>
      </c>
      <c r="ACZ119" s="9"/>
      <c r="ADA119" s="11"/>
      <c r="ADB119" s="102" t="str">
        <f t="shared" si="397"/>
        <v>-</v>
      </c>
      <c r="ADD119" s="103" t="str">
        <f>IF(ADC119&gt;0,INDEX(Вхідні_дані!$A$347:$J$396,MATCH(ADC119,Вхідні_дані!$D$347:$D$396,0),5),"-")</f>
        <v>-</v>
      </c>
      <c r="ADE119" s="112">
        <v>8</v>
      </c>
      <c r="ADF119" s="8"/>
      <c r="ADG119" s="101" t="str">
        <f>IF(ADF119&gt;0,INDEX(Вхідні_дані!$A$347:$J$396,MATCH(ADF119,Вхідні_дані!$D$347:$D$396,0),10),"-")</f>
        <v>-</v>
      </c>
      <c r="ADH119" s="9"/>
      <c r="ADI119" s="11"/>
      <c r="ADJ119" s="102" t="str">
        <f t="shared" si="398"/>
        <v>-</v>
      </c>
      <c r="ADL119" s="103" t="str">
        <f>IF(ADK119&gt;0,INDEX(Вхідні_дані!$A$347:$J$396,MATCH(ADK119,Вхідні_дані!$D$347:$D$396,0),5),"-")</f>
        <v>-</v>
      </c>
      <c r="ADM119" s="112">
        <v>8</v>
      </c>
      <c r="ADN119" s="8"/>
      <c r="ADO119" s="101" t="str">
        <f>IF(ADN119&gt;0,INDEX(Вхідні_дані!$A$347:$J$396,MATCH(ADN119,Вхідні_дані!$D$347:$D$396,0),10),"-")</f>
        <v>-</v>
      </c>
      <c r="ADP119" s="9"/>
      <c r="ADQ119" s="11"/>
      <c r="ADR119" s="102" t="str">
        <f t="shared" si="399"/>
        <v>-</v>
      </c>
      <c r="ADT119" s="103" t="str">
        <f>IF(ADS119&gt;0,INDEX(Вхідні_дані!$A$347:$J$396,MATCH(ADS119,Вхідні_дані!$D$347:$D$396,0),5),"-")</f>
        <v>-</v>
      </c>
    </row>
    <row r="120" spans="1:800" ht="24.75" customHeight="1" outlineLevel="1" x14ac:dyDescent="0.25">
      <c r="A120" s="112">
        <v>9</v>
      </c>
      <c r="B120" s="8"/>
      <c r="C120" s="101" t="str">
        <f>IF(B120&gt;0,INDEX(Вхідні_дані!$A$347:$J$396,MATCH(B120,Вхідні_дані!$D$347:$D$396,0),10),"-")</f>
        <v>-</v>
      </c>
      <c r="D120" s="9"/>
      <c r="E120" s="11"/>
      <c r="F120" s="102" t="str">
        <f t="shared" si="300"/>
        <v>-</v>
      </c>
      <c r="H120" s="103" t="str">
        <f>IF(G120&gt;0,INDEX(Вхідні_дані!$A$347:$J$396,MATCH(G120,Вхідні_дані!$D$347:$D$396,0),5),"-")</f>
        <v>-</v>
      </c>
      <c r="I120" s="112">
        <v>9</v>
      </c>
      <c r="J120" s="8"/>
      <c r="K120" s="101" t="str">
        <f>IF(J120&gt;0,INDEX(Вхідні_дані!$A$347:$J$396,MATCH(J120,Вхідні_дані!$D$347:$D$396,0),10),"-")</f>
        <v>-</v>
      </c>
      <c r="L120" s="9"/>
      <c r="M120" s="11"/>
      <c r="N120" s="102" t="str">
        <f t="shared" si="301"/>
        <v>-</v>
      </c>
      <c r="P120" s="103" t="str">
        <f>IF(O120&gt;0,INDEX(Вхідні_дані!$A$347:$J$396,MATCH(O120,Вхідні_дані!$D$347:$D$396,0),5),"-")</f>
        <v>-</v>
      </c>
      <c r="Q120" s="112">
        <v>9</v>
      </c>
      <c r="R120" s="8"/>
      <c r="S120" s="101" t="str">
        <f>IF(R120&gt;0,INDEX(Вхідні_дані!$A$347:$J$396,MATCH(R120,Вхідні_дані!$D$347:$D$396,0),10),"-")</f>
        <v>-</v>
      </c>
      <c r="T120" s="9"/>
      <c r="U120" s="11"/>
      <c r="V120" s="102" t="str">
        <f t="shared" si="302"/>
        <v>-</v>
      </c>
      <c r="X120" s="103" t="str">
        <f>IF(W120&gt;0,INDEX(Вхідні_дані!$A$347:$J$396,MATCH(W120,Вхідні_дані!$D$347:$D$396,0),5),"-")</f>
        <v>-</v>
      </c>
      <c r="Y120" s="112">
        <v>9</v>
      </c>
      <c r="Z120" s="8"/>
      <c r="AA120" s="101" t="str">
        <f>IF(Z120&gt;0,INDEX(Вхідні_дані!$A$347:$J$396,MATCH(Z120,Вхідні_дані!$D$347:$D$396,0),10),"-")</f>
        <v>-</v>
      </c>
      <c r="AB120" s="9"/>
      <c r="AC120" s="11"/>
      <c r="AD120" s="102" t="str">
        <f t="shared" si="303"/>
        <v>-</v>
      </c>
      <c r="AF120" s="103" t="str">
        <f>IF(AE120&gt;0,INDEX(Вхідні_дані!$A$347:$J$396,MATCH(AE120,Вхідні_дані!$D$347:$D$396,0),5),"-")</f>
        <v>-</v>
      </c>
      <c r="AG120" s="112">
        <v>9</v>
      </c>
      <c r="AH120" s="8"/>
      <c r="AI120" s="101" t="str">
        <f>IF(AH120&gt;0,INDEX(Вхідні_дані!$A$347:$J$396,MATCH(AH120,Вхідні_дані!$D$347:$D$396,0),10),"-")</f>
        <v>-</v>
      </c>
      <c r="AJ120" s="9"/>
      <c r="AK120" s="11"/>
      <c r="AL120" s="102" t="str">
        <f t="shared" si="304"/>
        <v>-</v>
      </c>
      <c r="AN120" s="103" t="str">
        <f>IF(AM120&gt;0,INDEX(Вхідні_дані!$A$347:$J$396,MATCH(AM120,Вхідні_дані!$D$347:$D$396,0),5),"-")</f>
        <v>-</v>
      </c>
      <c r="AO120" s="112">
        <v>9</v>
      </c>
      <c r="AP120" s="8"/>
      <c r="AQ120" s="101" t="str">
        <f>IF(AP120&gt;0,INDEX(Вхідні_дані!$A$347:$J$396,MATCH(AP120,Вхідні_дані!$D$347:$D$396,0),10),"-")</f>
        <v>-</v>
      </c>
      <c r="AR120" s="9"/>
      <c r="AS120" s="11"/>
      <c r="AT120" s="102" t="str">
        <f t="shared" si="305"/>
        <v>-</v>
      </c>
      <c r="AV120" s="103" t="str">
        <f>IF(AU120&gt;0,INDEX(Вхідні_дані!$A$347:$J$396,MATCH(AU120,Вхідні_дані!$D$347:$D$396,0),5),"-")</f>
        <v>-</v>
      </c>
      <c r="AW120" s="112">
        <v>9</v>
      </c>
      <c r="AX120" s="8"/>
      <c r="AY120" s="101" t="str">
        <f>IF(AX120&gt;0,INDEX(Вхідні_дані!$A$347:$J$396,MATCH(AX120,Вхідні_дані!$D$347:$D$396,0),10),"-")</f>
        <v>-</v>
      </c>
      <c r="AZ120" s="9"/>
      <c r="BA120" s="11"/>
      <c r="BB120" s="102" t="str">
        <f t="shared" si="306"/>
        <v>-</v>
      </c>
      <c r="BD120" s="103" t="str">
        <f>IF(BC120&gt;0,INDEX(Вхідні_дані!$A$347:$J$396,MATCH(BC120,Вхідні_дані!$D$347:$D$396,0),5),"-")</f>
        <v>-</v>
      </c>
      <c r="BE120" s="112">
        <v>9</v>
      </c>
      <c r="BF120" s="8"/>
      <c r="BG120" s="101" t="str">
        <f>IF(BF120&gt;0,INDEX(Вхідні_дані!$A$347:$J$396,MATCH(BF120,Вхідні_дані!$D$347:$D$396,0),10),"-")</f>
        <v>-</v>
      </c>
      <c r="BH120" s="9"/>
      <c r="BI120" s="11"/>
      <c r="BJ120" s="102" t="str">
        <f t="shared" si="307"/>
        <v>-</v>
      </c>
      <c r="BL120" s="103" t="str">
        <f>IF(BK120&gt;0,INDEX(Вхідні_дані!$A$347:$J$396,MATCH(BK120,Вхідні_дані!$D$347:$D$396,0),5),"-")</f>
        <v>-</v>
      </c>
      <c r="BM120" s="112">
        <v>9</v>
      </c>
      <c r="BN120" s="8"/>
      <c r="BO120" s="101" t="str">
        <f>IF(BN120&gt;0,INDEX(Вхідні_дані!$A$347:$J$396,MATCH(BN120,Вхідні_дані!$D$347:$D$396,0),10),"-")</f>
        <v>-</v>
      </c>
      <c r="BP120" s="9"/>
      <c r="BQ120" s="11"/>
      <c r="BR120" s="102" t="str">
        <f t="shared" si="308"/>
        <v>-</v>
      </c>
      <c r="BT120" s="103" t="str">
        <f>IF(BS120&gt;0,INDEX(Вхідні_дані!$A$347:$J$396,MATCH(BS120,Вхідні_дані!$D$347:$D$396,0),5),"-")</f>
        <v>-</v>
      </c>
      <c r="BU120" s="112">
        <v>9</v>
      </c>
      <c r="BV120" s="8"/>
      <c r="BW120" s="101" t="str">
        <f>IF(BV120&gt;0,INDEX(Вхідні_дані!$A$347:$J$396,MATCH(BV120,Вхідні_дані!$D$347:$D$396,0),10),"-")</f>
        <v>-</v>
      </c>
      <c r="BX120" s="9"/>
      <c r="BY120" s="11"/>
      <c r="BZ120" s="102" t="str">
        <f t="shared" si="309"/>
        <v>-</v>
      </c>
      <c r="CB120" s="103" t="str">
        <f>IF(CA120&gt;0,INDEX(Вхідні_дані!$A$347:$J$396,MATCH(CA120,Вхідні_дані!$D$347:$D$396,0),5),"-")</f>
        <v>-</v>
      </c>
      <c r="CC120" s="112">
        <v>9</v>
      </c>
      <c r="CD120" s="8"/>
      <c r="CE120" s="101" t="str">
        <f>IF(CD120&gt;0,INDEX(Вхідні_дані!$A$347:$J$396,MATCH(CD120,Вхідні_дані!$D$347:$D$396,0),10),"-")</f>
        <v>-</v>
      </c>
      <c r="CF120" s="9"/>
      <c r="CG120" s="11"/>
      <c r="CH120" s="102" t="str">
        <f t="shared" si="310"/>
        <v>-</v>
      </c>
      <c r="CJ120" s="103" t="str">
        <f>IF(CI120&gt;0,INDEX(Вхідні_дані!$A$347:$J$396,MATCH(CI120,Вхідні_дані!$D$347:$D$396,0),5),"-")</f>
        <v>-</v>
      </c>
      <c r="CK120" s="112">
        <v>9</v>
      </c>
      <c r="CL120" s="8"/>
      <c r="CM120" s="101" t="str">
        <f>IF(CL120&gt;0,INDEX(Вхідні_дані!$A$347:$J$396,MATCH(CL120,Вхідні_дані!$D$347:$D$396,0),10),"-")</f>
        <v>-</v>
      </c>
      <c r="CN120" s="9"/>
      <c r="CO120" s="11"/>
      <c r="CP120" s="102" t="str">
        <f t="shared" si="311"/>
        <v>-</v>
      </c>
      <c r="CR120" s="103" t="str">
        <f>IF(CQ120&gt;0,INDEX(Вхідні_дані!$A$347:$J$396,MATCH(CQ120,Вхідні_дані!$D$347:$D$396,0),5),"-")</f>
        <v>-</v>
      </c>
      <c r="CS120" s="112">
        <v>9</v>
      </c>
      <c r="CT120" s="8"/>
      <c r="CU120" s="101" t="str">
        <f>IF(CT120&gt;0,INDEX(Вхідні_дані!$A$347:$J$396,MATCH(CT120,Вхідні_дані!$D$347:$D$396,0),10),"-")</f>
        <v>-</v>
      </c>
      <c r="CV120" s="9"/>
      <c r="CW120" s="11"/>
      <c r="CX120" s="102" t="str">
        <f t="shared" si="312"/>
        <v>-</v>
      </c>
      <c r="CZ120" s="103" t="str">
        <f>IF(CY120&gt;0,INDEX(Вхідні_дані!$A$347:$J$396,MATCH(CY120,Вхідні_дані!$D$347:$D$396,0),5),"-")</f>
        <v>-</v>
      </c>
      <c r="DA120" s="112">
        <v>9</v>
      </c>
      <c r="DB120" s="8"/>
      <c r="DC120" s="101" t="str">
        <f>IF(DB120&gt;0,INDEX(Вхідні_дані!$A$347:$J$396,MATCH(DB120,Вхідні_дані!$D$347:$D$396,0),10),"-")</f>
        <v>-</v>
      </c>
      <c r="DD120" s="9"/>
      <c r="DE120" s="11"/>
      <c r="DF120" s="102" t="str">
        <f t="shared" si="313"/>
        <v>-</v>
      </c>
      <c r="DH120" s="103" t="str">
        <f>IF(DG120&gt;0,INDEX(Вхідні_дані!$A$347:$J$396,MATCH(DG120,Вхідні_дані!$D$347:$D$396,0),5),"-")</f>
        <v>-</v>
      </c>
      <c r="DI120" s="112">
        <v>9</v>
      </c>
      <c r="DJ120" s="8"/>
      <c r="DK120" s="101" t="str">
        <f>IF(DJ120&gt;0,INDEX(Вхідні_дані!$A$347:$J$396,MATCH(DJ120,Вхідні_дані!$D$347:$D$396,0),10),"-")</f>
        <v>-</v>
      </c>
      <c r="DL120" s="9"/>
      <c r="DM120" s="11"/>
      <c r="DN120" s="102" t="str">
        <f t="shared" si="314"/>
        <v>-</v>
      </c>
      <c r="DP120" s="103" t="str">
        <f>IF(DO120&gt;0,INDEX(Вхідні_дані!$A$347:$J$396,MATCH(DO120,Вхідні_дані!$D$347:$D$396,0),5),"-")</f>
        <v>-</v>
      </c>
      <c r="DQ120" s="112">
        <v>9</v>
      </c>
      <c r="DR120" s="8"/>
      <c r="DS120" s="101" t="str">
        <f>IF(DR120&gt;0,INDEX(Вхідні_дані!$A$347:$J$396,MATCH(DR120,Вхідні_дані!$D$347:$D$396,0),10),"-")</f>
        <v>-</v>
      </c>
      <c r="DT120" s="9"/>
      <c r="DU120" s="11"/>
      <c r="DV120" s="102" t="str">
        <f t="shared" si="315"/>
        <v>-</v>
      </c>
      <c r="DX120" s="103" t="str">
        <f>IF(DW120&gt;0,INDEX(Вхідні_дані!$A$347:$J$396,MATCH(DW120,Вхідні_дані!$D$347:$D$396,0),5),"-")</f>
        <v>-</v>
      </c>
      <c r="DY120" s="112">
        <v>9</v>
      </c>
      <c r="DZ120" s="8"/>
      <c r="EA120" s="101" t="str">
        <f>IF(DZ120&gt;0,INDEX(Вхідні_дані!$A$347:$J$396,MATCH(DZ120,Вхідні_дані!$D$347:$D$396,0),10),"-")</f>
        <v>-</v>
      </c>
      <c r="EB120" s="9"/>
      <c r="EC120" s="11"/>
      <c r="ED120" s="102" t="str">
        <f t="shared" si="316"/>
        <v>-</v>
      </c>
      <c r="EF120" s="103" t="str">
        <f>IF(EE120&gt;0,INDEX(Вхідні_дані!$A$347:$J$396,MATCH(EE120,Вхідні_дані!$D$347:$D$396,0),5),"-")</f>
        <v>-</v>
      </c>
      <c r="EG120" s="112">
        <v>9</v>
      </c>
      <c r="EH120" s="8"/>
      <c r="EI120" s="101" t="str">
        <f>IF(EH120&gt;0,INDEX(Вхідні_дані!$A$347:$J$396,MATCH(EH120,Вхідні_дані!$D$347:$D$396,0),10),"-")</f>
        <v>-</v>
      </c>
      <c r="EJ120" s="9"/>
      <c r="EK120" s="11"/>
      <c r="EL120" s="102" t="str">
        <f t="shared" si="317"/>
        <v>-</v>
      </c>
      <c r="EN120" s="103" t="str">
        <f>IF(EM120&gt;0,INDEX(Вхідні_дані!$A$347:$J$396,MATCH(EM120,Вхідні_дані!$D$347:$D$396,0),5),"-")</f>
        <v>-</v>
      </c>
      <c r="EO120" s="112">
        <v>9</v>
      </c>
      <c r="EP120" s="8"/>
      <c r="EQ120" s="101" t="str">
        <f>IF(EP120&gt;0,INDEX(Вхідні_дані!$A$347:$J$396,MATCH(EP120,Вхідні_дані!$D$347:$D$396,0),10),"-")</f>
        <v>-</v>
      </c>
      <c r="ER120" s="9"/>
      <c r="ES120" s="11"/>
      <c r="ET120" s="102" t="str">
        <f t="shared" si="318"/>
        <v>-</v>
      </c>
      <c r="EV120" s="103" t="str">
        <f>IF(EU120&gt;0,INDEX(Вхідні_дані!$A$347:$J$396,MATCH(EU120,Вхідні_дані!$D$347:$D$396,0),5),"-")</f>
        <v>-</v>
      </c>
      <c r="EW120" s="112">
        <v>9</v>
      </c>
      <c r="EX120" s="8"/>
      <c r="EY120" s="101" t="str">
        <f>IF(EX120&gt;0,INDEX(Вхідні_дані!$A$347:$J$396,MATCH(EX120,Вхідні_дані!$D$347:$D$396,0),10),"-")</f>
        <v>-</v>
      </c>
      <c r="EZ120" s="9"/>
      <c r="FA120" s="11"/>
      <c r="FB120" s="102" t="str">
        <f t="shared" si="319"/>
        <v>-</v>
      </c>
      <c r="FD120" s="103" t="str">
        <f>IF(FC120&gt;0,INDEX(Вхідні_дані!$A$347:$J$396,MATCH(FC120,Вхідні_дані!$D$347:$D$396,0),5),"-")</f>
        <v>-</v>
      </c>
      <c r="FE120" s="112">
        <v>9</v>
      </c>
      <c r="FF120" s="8"/>
      <c r="FG120" s="101" t="str">
        <f>IF(FF120&gt;0,INDEX(Вхідні_дані!$A$347:$J$396,MATCH(FF120,Вхідні_дані!$D$347:$D$396,0),10),"-")</f>
        <v>-</v>
      </c>
      <c r="FH120" s="9"/>
      <c r="FI120" s="11"/>
      <c r="FJ120" s="102" t="str">
        <f t="shared" si="320"/>
        <v>-</v>
      </c>
      <c r="FL120" s="103" t="str">
        <f>IF(FK120&gt;0,INDEX(Вхідні_дані!$A$347:$J$396,MATCH(FK120,Вхідні_дані!$D$347:$D$396,0),5),"-")</f>
        <v>-</v>
      </c>
      <c r="FM120" s="112">
        <v>9</v>
      </c>
      <c r="FN120" s="8"/>
      <c r="FO120" s="101" t="str">
        <f>IF(FN120&gt;0,INDEX(Вхідні_дані!$A$347:$J$396,MATCH(FN120,Вхідні_дані!$D$347:$D$396,0),10),"-")</f>
        <v>-</v>
      </c>
      <c r="FP120" s="9"/>
      <c r="FQ120" s="11"/>
      <c r="FR120" s="102" t="str">
        <f t="shared" si="321"/>
        <v>-</v>
      </c>
      <c r="FT120" s="103" t="str">
        <f>IF(FS120&gt;0,INDEX(Вхідні_дані!$A$347:$J$396,MATCH(FS120,Вхідні_дані!$D$347:$D$396,0),5),"-")</f>
        <v>-</v>
      </c>
      <c r="FU120" s="112">
        <v>9</v>
      </c>
      <c r="FV120" s="8"/>
      <c r="FW120" s="101" t="str">
        <f>IF(FV120&gt;0,INDEX(Вхідні_дані!$A$347:$J$396,MATCH(FV120,Вхідні_дані!$D$347:$D$396,0),10),"-")</f>
        <v>-</v>
      </c>
      <c r="FX120" s="9"/>
      <c r="FY120" s="11"/>
      <c r="FZ120" s="102" t="str">
        <f t="shared" si="322"/>
        <v>-</v>
      </c>
      <c r="GB120" s="103" t="str">
        <f>IF(GA120&gt;0,INDEX(Вхідні_дані!$A$347:$J$396,MATCH(GA120,Вхідні_дані!$D$347:$D$396,0),5),"-")</f>
        <v>-</v>
      </c>
      <c r="GC120" s="112">
        <v>9</v>
      </c>
      <c r="GD120" s="8"/>
      <c r="GE120" s="101" t="str">
        <f>IF(GD120&gt;0,INDEX(Вхідні_дані!$A$347:$J$396,MATCH(GD120,Вхідні_дані!$D$347:$D$396,0),10),"-")</f>
        <v>-</v>
      </c>
      <c r="GF120" s="9"/>
      <c r="GG120" s="11"/>
      <c r="GH120" s="102" t="str">
        <f t="shared" si="323"/>
        <v>-</v>
      </c>
      <c r="GJ120" s="103" t="str">
        <f>IF(GI120&gt;0,INDEX(Вхідні_дані!$A$347:$J$396,MATCH(GI120,Вхідні_дані!$D$347:$D$396,0),5),"-")</f>
        <v>-</v>
      </c>
      <c r="GK120" s="112">
        <v>9</v>
      </c>
      <c r="GL120" s="8"/>
      <c r="GM120" s="101" t="str">
        <f>IF(GL120&gt;0,INDEX(Вхідні_дані!$A$347:$J$396,MATCH(GL120,Вхідні_дані!$D$347:$D$396,0),10),"-")</f>
        <v>-</v>
      </c>
      <c r="GN120" s="9"/>
      <c r="GO120" s="11"/>
      <c r="GP120" s="102" t="str">
        <f t="shared" si="324"/>
        <v>-</v>
      </c>
      <c r="GR120" s="103" t="str">
        <f>IF(GQ120&gt;0,INDEX(Вхідні_дані!$A$347:$J$396,MATCH(GQ120,Вхідні_дані!$D$347:$D$396,0),5),"-")</f>
        <v>-</v>
      </c>
      <c r="GS120" s="112">
        <v>9</v>
      </c>
      <c r="GT120" s="8"/>
      <c r="GU120" s="101" t="str">
        <f>IF(GT120&gt;0,INDEX(Вхідні_дані!$A$347:$J$396,MATCH(GT120,Вхідні_дані!$D$347:$D$396,0),10),"-")</f>
        <v>-</v>
      </c>
      <c r="GV120" s="9"/>
      <c r="GW120" s="11"/>
      <c r="GX120" s="102" t="str">
        <f t="shared" si="325"/>
        <v>-</v>
      </c>
      <c r="GZ120" s="103" t="str">
        <f>IF(GY120&gt;0,INDEX(Вхідні_дані!$A$347:$J$396,MATCH(GY120,Вхідні_дані!$D$347:$D$396,0),5),"-")</f>
        <v>-</v>
      </c>
      <c r="HA120" s="112">
        <v>9</v>
      </c>
      <c r="HB120" s="8"/>
      <c r="HC120" s="101" t="str">
        <f>IF(HB120&gt;0,INDEX(Вхідні_дані!$A$347:$J$396,MATCH(HB120,Вхідні_дані!$D$347:$D$396,0),10),"-")</f>
        <v>-</v>
      </c>
      <c r="HD120" s="9"/>
      <c r="HE120" s="11"/>
      <c r="HF120" s="102" t="str">
        <f t="shared" si="326"/>
        <v>-</v>
      </c>
      <c r="HH120" s="103" t="str">
        <f>IF(HG120&gt;0,INDEX(Вхідні_дані!$A$347:$J$396,MATCH(HG120,Вхідні_дані!$D$347:$D$396,0),5),"-")</f>
        <v>-</v>
      </c>
      <c r="HI120" s="112">
        <v>9</v>
      </c>
      <c r="HJ120" s="8"/>
      <c r="HK120" s="101" t="str">
        <f>IF(HJ120&gt;0,INDEX(Вхідні_дані!$A$347:$J$396,MATCH(HJ120,Вхідні_дані!$D$347:$D$396,0),10),"-")</f>
        <v>-</v>
      </c>
      <c r="HL120" s="9"/>
      <c r="HM120" s="11"/>
      <c r="HN120" s="102" t="str">
        <f t="shared" si="327"/>
        <v>-</v>
      </c>
      <c r="HP120" s="103" t="str">
        <f>IF(HO120&gt;0,INDEX(Вхідні_дані!$A$347:$J$396,MATCH(HO120,Вхідні_дані!$D$347:$D$396,0),5),"-")</f>
        <v>-</v>
      </c>
      <c r="HQ120" s="112">
        <v>9</v>
      </c>
      <c r="HR120" s="8"/>
      <c r="HS120" s="101" t="str">
        <f>IF(HR120&gt;0,INDEX(Вхідні_дані!$A$347:$J$396,MATCH(HR120,Вхідні_дані!$D$347:$D$396,0),10),"-")</f>
        <v>-</v>
      </c>
      <c r="HT120" s="9"/>
      <c r="HU120" s="11"/>
      <c r="HV120" s="102" t="str">
        <f t="shared" si="328"/>
        <v>-</v>
      </c>
      <c r="HX120" s="103" t="str">
        <f>IF(HW120&gt;0,INDEX(Вхідні_дані!$A$347:$J$396,MATCH(HW120,Вхідні_дані!$D$347:$D$396,0),5),"-")</f>
        <v>-</v>
      </c>
      <c r="HY120" s="112">
        <v>9</v>
      </c>
      <c r="HZ120" s="8"/>
      <c r="IA120" s="101" t="str">
        <f>IF(HZ120&gt;0,INDEX(Вхідні_дані!$A$347:$J$396,MATCH(HZ120,Вхідні_дані!$D$347:$D$396,0),10),"-")</f>
        <v>-</v>
      </c>
      <c r="IB120" s="9"/>
      <c r="IC120" s="11"/>
      <c r="ID120" s="102" t="str">
        <f t="shared" si="329"/>
        <v>-</v>
      </c>
      <c r="IF120" s="103" t="str">
        <f>IF(IE120&gt;0,INDEX(Вхідні_дані!$A$347:$J$396,MATCH(IE120,Вхідні_дані!$D$347:$D$396,0),5),"-")</f>
        <v>-</v>
      </c>
      <c r="IG120" s="112">
        <v>9</v>
      </c>
      <c r="IH120" s="8"/>
      <c r="II120" s="101" t="str">
        <f>IF(IH120&gt;0,INDEX(Вхідні_дані!$A$347:$J$396,MATCH(IH120,Вхідні_дані!$D$347:$D$396,0),10),"-")</f>
        <v>-</v>
      </c>
      <c r="IJ120" s="9"/>
      <c r="IK120" s="11"/>
      <c r="IL120" s="102" t="str">
        <f t="shared" si="330"/>
        <v>-</v>
      </c>
      <c r="IN120" s="103" t="str">
        <f>IF(IM120&gt;0,INDEX(Вхідні_дані!$A$347:$J$396,MATCH(IM120,Вхідні_дані!$D$347:$D$396,0),5),"-")</f>
        <v>-</v>
      </c>
      <c r="IO120" s="112">
        <v>9</v>
      </c>
      <c r="IP120" s="8"/>
      <c r="IQ120" s="101" t="str">
        <f>IF(IP120&gt;0,INDEX(Вхідні_дані!$A$347:$J$396,MATCH(IP120,Вхідні_дані!$D$347:$D$396,0),10),"-")</f>
        <v>-</v>
      </c>
      <c r="IR120" s="9"/>
      <c r="IS120" s="11"/>
      <c r="IT120" s="102" t="str">
        <f t="shared" si="331"/>
        <v>-</v>
      </c>
      <c r="IV120" s="103" t="str">
        <f>IF(IU120&gt;0,INDEX(Вхідні_дані!$A$347:$J$396,MATCH(IU120,Вхідні_дані!$D$347:$D$396,0),5),"-")</f>
        <v>-</v>
      </c>
      <c r="IW120" s="112">
        <v>9</v>
      </c>
      <c r="IX120" s="8"/>
      <c r="IY120" s="101" t="str">
        <f>IF(IX120&gt;0,INDEX(Вхідні_дані!$A$347:$J$396,MATCH(IX120,Вхідні_дані!$D$347:$D$396,0),10),"-")</f>
        <v>-</v>
      </c>
      <c r="IZ120" s="9"/>
      <c r="JA120" s="11"/>
      <c r="JB120" s="102" t="str">
        <f t="shared" si="332"/>
        <v>-</v>
      </c>
      <c r="JD120" s="103" t="str">
        <f>IF(JC120&gt;0,INDEX(Вхідні_дані!$A$347:$J$396,MATCH(JC120,Вхідні_дані!$D$347:$D$396,0),5),"-")</f>
        <v>-</v>
      </c>
      <c r="JE120" s="112">
        <v>9</v>
      </c>
      <c r="JF120" s="8"/>
      <c r="JG120" s="101" t="str">
        <f>IF(JF120&gt;0,INDEX(Вхідні_дані!$A$347:$J$396,MATCH(JF120,Вхідні_дані!$D$347:$D$396,0),10),"-")</f>
        <v>-</v>
      </c>
      <c r="JH120" s="9"/>
      <c r="JI120" s="11"/>
      <c r="JJ120" s="102" t="str">
        <f t="shared" si="333"/>
        <v>-</v>
      </c>
      <c r="JL120" s="103" t="str">
        <f>IF(JK120&gt;0,INDEX(Вхідні_дані!$A$347:$J$396,MATCH(JK120,Вхідні_дані!$D$347:$D$396,0),5),"-")</f>
        <v>-</v>
      </c>
      <c r="JM120" s="112">
        <v>9</v>
      </c>
      <c r="JN120" s="8"/>
      <c r="JO120" s="101" t="str">
        <f>IF(JN120&gt;0,INDEX(Вхідні_дані!$A$347:$J$396,MATCH(JN120,Вхідні_дані!$D$347:$D$396,0),10),"-")</f>
        <v>-</v>
      </c>
      <c r="JP120" s="9"/>
      <c r="JQ120" s="11"/>
      <c r="JR120" s="102" t="str">
        <f t="shared" si="334"/>
        <v>-</v>
      </c>
      <c r="JT120" s="103" t="str">
        <f>IF(JS120&gt;0,INDEX(Вхідні_дані!$A$347:$J$396,MATCH(JS120,Вхідні_дані!$D$347:$D$396,0),5),"-")</f>
        <v>-</v>
      </c>
      <c r="JU120" s="112">
        <v>9</v>
      </c>
      <c r="JV120" s="8"/>
      <c r="JW120" s="101" t="str">
        <f>IF(JV120&gt;0,INDEX(Вхідні_дані!$A$347:$J$396,MATCH(JV120,Вхідні_дані!$D$347:$D$396,0),10),"-")</f>
        <v>-</v>
      </c>
      <c r="JX120" s="9"/>
      <c r="JY120" s="11"/>
      <c r="JZ120" s="102" t="str">
        <f t="shared" si="335"/>
        <v>-</v>
      </c>
      <c r="KB120" s="103" t="str">
        <f>IF(KA120&gt;0,INDEX(Вхідні_дані!$A$347:$J$396,MATCH(KA120,Вхідні_дані!$D$347:$D$396,0),5),"-")</f>
        <v>-</v>
      </c>
      <c r="KC120" s="112">
        <v>9</v>
      </c>
      <c r="KD120" s="8"/>
      <c r="KE120" s="101" t="str">
        <f>IF(KD120&gt;0,INDEX(Вхідні_дані!$A$347:$J$396,MATCH(KD120,Вхідні_дані!$D$347:$D$396,0),10),"-")</f>
        <v>-</v>
      </c>
      <c r="KF120" s="9"/>
      <c r="KG120" s="11"/>
      <c r="KH120" s="102" t="str">
        <f t="shared" si="336"/>
        <v>-</v>
      </c>
      <c r="KJ120" s="103" t="str">
        <f>IF(KI120&gt;0,INDEX(Вхідні_дані!$A$347:$J$396,MATCH(KI120,Вхідні_дані!$D$347:$D$396,0),5),"-")</f>
        <v>-</v>
      </c>
      <c r="KK120" s="112">
        <v>9</v>
      </c>
      <c r="KL120" s="8"/>
      <c r="KM120" s="101" t="str">
        <f>IF(KL120&gt;0,INDEX(Вхідні_дані!$A$347:$J$396,MATCH(KL120,Вхідні_дані!$D$347:$D$396,0),10),"-")</f>
        <v>-</v>
      </c>
      <c r="KN120" s="9"/>
      <c r="KO120" s="11"/>
      <c r="KP120" s="102" t="str">
        <f t="shared" si="337"/>
        <v>-</v>
      </c>
      <c r="KR120" s="103" t="str">
        <f>IF(KQ120&gt;0,INDEX(Вхідні_дані!$A$347:$J$396,MATCH(KQ120,Вхідні_дані!$D$347:$D$396,0),5),"-")</f>
        <v>-</v>
      </c>
      <c r="KS120" s="112">
        <v>9</v>
      </c>
      <c r="KT120" s="8"/>
      <c r="KU120" s="101" t="str">
        <f>IF(KT120&gt;0,INDEX(Вхідні_дані!$A$347:$J$396,MATCH(KT120,Вхідні_дані!$D$347:$D$396,0),10),"-")</f>
        <v>-</v>
      </c>
      <c r="KV120" s="9"/>
      <c r="KW120" s="11"/>
      <c r="KX120" s="102" t="str">
        <f t="shared" si="338"/>
        <v>-</v>
      </c>
      <c r="KZ120" s="103" t="str">
        <f>IF(KY120&gt;0,INDEX(Вхідні_дані!$A$347:$J$396,MATCH(KY120,Вхідні_дані!$D$347:$D$396,0),5),"-")</f>
        <v>-</v>
      </c>
      <c r="LA120" s="112">
        <v>9</v>
      </c>
      <c r="LB120" s="8"/>
      <c r="LC120" s="101" t="str">
        <f>IF(LB120&gt;0,INDEX(Вхідні_дані!$A$347:$J$396,MATCH(LB120,Вхідні_дані!$D$347:$D$396,0),10),"-")</f>
        <v>-</v>
      </c>
      <c r="LD120" s="9"/>
      <c r="LE120" s="11"/>
      <c r="LF120" s="102" t="str">
        <f t="shared" si="339"/>
        <v>-</v>
      </c>
      <c r="LH120" s="103" t="str">
        <f>IF(LG120&gt;0,INDEX(Вхідні_дані!$A$347:$J$396,MATCH(LG120,Вхідні_дані!$D$347:$D$396,0),5),"-")</f>
        <v>-</v>
      </c>
      <c r="LI120" s="112">
        <v>9</v>
      </c>
      <c r="LJ120" s="8"/>
      <c r="LK120" s="101" t="str">
        <f>IF(LJ120&gt;0,INDEX(Вхідні_дані!$A$347:$J$396,MATCH(LJ120,Вхідні_дані!$D$347:$D$396,0),10),"-")</f>
        <v>-</v>
      </c>
      <c r="LL120" s="9"/>
      <c r="LM120" s="11"/>
      <c r="LN120" s="102" t="str">
        <f t="shared" si="340"/>
        <v>-</v>
      </c>
      <c r="LP120" s="103" t="str">
        <f>IF(LO120&gt;0,INDEX(Вхідні_дані!$A$347:$J$396,MATCH(LO120,Вхідні_дані!$D$347:$D$396,0),5),"-")</f>
        <v>-</v>
      </c>
      <c r="LQ120" s="112">
        <v>9</v>
      </c>
      <c r="LR120" s="8"/>
      <c r="LS120" s="101" t="str">
        <f>IF(LR120&gt;0,INDEX(Вхідні_дані!$A$347:$J$396,MATCH(LR120,Вхідні_дані!$D$347:$D$396,0),10),"-")</f>
        <v>-</v>
      </c>
      <c r="LT120" s="9"/>
      <c r="LU120" s="11"/>
      <c r="LV120" s="102" t="str">
        <f t="shared" si="341"/>
        <v>-</v>
      </c>
      <c r="LX120" s="103" t="str">
        <f>IF(LW120&gt;0,INDEX(Вхідні_дані!$A$347:$J$396,MATCH(LW120,Вхідні_дані!$D$347:$D$396,0),5),"-")</f>
        <v>-</v>
      </c>
      <c r="LY120" s="112">
        <v>9</v>
      </c>
      <c r="LZ120" s="8"/>
      <c r="MA120" s="101" t="str">
        <f>IF(LZ120&gt;0,INDEX(Вхідні_дані!$A$347:$J$396,MATCH(LZ120,Вхідні_дані!$D$347:$D$396,0),10),"-")</f>
        <v>-</v>
      </c>
      <c r="MB120" s="9"/>
      <c r="MC120" s="11"/>
      <c r="MD120" s="102" t="str">
        <f t="shared" si="342"/>
        <v>-</v>
      </c>
      <c r="MF120" s="103" t="str">
        <f>IF(ME120&gt;0,INDEX(Вхідні_дані!$A$347:$J$396,MATCH(ME120,Вхідні_дані!$D$347:$D$396,0),5),"-")</f>
        <v>-</v>
      </c>
      <c r="MG120" s="112">
        <v>9</v>
      </c>
      <c r="MH120" s="8"/>
      <c r="MI120" s="101" t="str">
        <f>IF(MH120&gt;0,INDEX(Вхідні_дані!$A$347:$J$396,MATCH(MH120,Вхідні_дані!$D$347:$D$396,0),10),"-")</f>
        <v>-</v>
      </c>
      <c r="MJ120" s="9"/>
      <c r="MK120" s="11"/>
      <c r="ML120" s="102" t="str">
        <f t="shared" si="343"/>
        <v>-</v>
      </c>
      <c r="MN120" s="103" t="str">
        <f>IF(MM120&gt;0,INDEX(Вхідні_дані!$A$347:$J$396,MATCH(MM120,Вхідні_дані!$D$347:$D$396,0),5),"-")</f>
        <v>-</v>
      </c>
      <c r="MO120" s="112">
        <v>9</v>
      </c>
      <c r="MP120" s="8"/>
      <c r="MQ120" s="101" t="str">
        <f>IF(MP120&gt;0,INDEX(Вхідні_дані!$A$347:$J$396,MATCH(MP120,Вхідні_дані!$D$347:$D$396,0),10),"-")</f>
        <v>-</v>
      </c>
      <c r="MR120" s="9"/>
      <c r="MS120" s="11"/>
      <c r="MT120" s="102" t="str">
        <f t="shared" si="344"/>
        <v>-</v>
      </c>
      <c r="MV120" s="103" t="str">
        <f>IF(MU120&gt;0,INDEX(Вхідні_дані!$A$347:$J$396,MATCH(MU120,Вхідні_дані!$D$347:$D$396,0),5),"-")</f>
        <v>-</v>
      </c>
      <c r="MW120" s="112">
        <v>9</v>
      </c>
      <c r="MX120" s="8"/>
      <c r="MY120" s="101" t="str">
        <f>IF(MX120&gt;0,INDEX(Вхідні_дані!$A$347:$J$396,MATCH(MX120,Вхідні_дані!$D$347:$D$396,0),10),"-")</f>
        <v>-</v>
      </c>
      <c r="MZ120" s="9"/>
      <c r="NA120" s="11"/>
      <c r="NB120" s="102" t="str">
        <f t="shared" si="345"/>
        <v>-</v>
      </c>
      <c r="ND120" s="103" t="str">
        <f>IF(NC120&gt;0,INDEX(Вхідні_дані!$A$347:$J$396,MATCH(NC120,Вхідні_дані!$D$347:$D$396,0),5),"-")</f>
        <v>-</v>
      </c>
      <c r="NE120" s="112">
        <v>9</v>
      </c>
      <c r="NF120" s="8"/>
      <c r="NG120" s="101" t="str">
        <f>IF(NF120&gt;0,INDEX(Вхідні_дані!$A$347:$J$396,MATCH(NF120,Вхідні_дані!$D$347:$D$396,0),10),"-")</f>
        <v>-</v>
      </c>
      <c r="NH120" s="9"/>
      <c r="NI120" s="11"/>
      <c r="NJ120" s="102" t="str">
        <f t="shared" si="346"/>
        <v>-</v>
      </c>
      <c r="NL120" s="103" t="str">
        <f>IF(NK120&gt;0,INDEX(Вхідні_дані!$A$347:$J$396,MATCH(NK120,Вхідні_дані!$D$347:$D$396,0),5),"-")</f>
        <v>-</v>
      </c>
      <c r="NM120" s="112">
        <v>9</v>
      </c>
      <c r="NN120" s="8"/>
      <c r="NO120" s="101" t="str">
        <f>IF(NN120&gt;0,INDEX(Вхідні_дані!$A$347:$J$396,MATCH(NN120,Вхідні_дані!$D$347:$D$396,0),10),"-")</f>
        <v>-</v>
      </c>
      <c r="NP120" s="9"/>
      <c r="NQ120" s="11"/>
      <c r="NR120" s="102" t="str">
        <f t="shared" si="347"/>
        <v>-</v>
      </c>
      <c r="NT120" s="103" t="str">
        <f>IF(NS120&gt;0,INDEX(Вхідні_дані!$A$347:$J$396,MATCH(NS120,Вхідні_дані!$D$347:$D$396,0),5),"-")</f>
        <v>-</v>
      </c>
      <c r="NU120" s="112">
        <v>9</v>
      </c>
      <c r="NV120" s="8"/>
      <c r="NW120" s="101" t="str">
        <f>IF(NV120&gt;0,INDEX(Вхідні_дані!$A$347:$J$396,MATCH(NV120,Вхідні_дані!$D$347:$D$396,0),10),"-")</f>
        <v>-</v>
      </c>
      <c r="NX120" s="9"/>
      <c r="NY120" s="11"/>
      <c r="NZ120" s="102" t="str">
        <f t="shared" si="348"/>
        <v>-</v>
      </c>
      <c r="OB120" s="103" t="str">
        <f>IF(OA120&gt;0,INDEX(Вхідні_дані!$A$347:$J$396,MATCH(OA120,Вхідні_дані!$D$347:$D$396,0),5),"-")</f>
        <v>-</v>
      </c>
      <c r="OC120" s="112">
        <v>9</v>
      </c>
      <c r="OD120" s="8"/>
      <c r="OE120" s="101" t="str">
        <f>IF(OD120&gt;0,INDEX(Вхідні_дані!$A$347:$J$396,MATCH(OD120,Вхідні_дані!$D$347:$D$396,0),10),"-")</f>
        <v>-</v>
      </c>
      <c r="OF120" s="9"/>
      <c r="OG120" s="11"/>
      <c r="OH120" s="102" t="str">
        <f t="shared" si="349"/>
        <v>-</v>
      </c>
      <c r="OJ120" s="103" t="str">
        <f>IF(OI120&gt;0,INDEX(Вхідні_дані!$A$347:$J$396,MATCH(OI120,Вхідні_дані!$D$347:$D$396,0),5),"-")</f>
        <v>-</v>
      </c>
      <c r="OK120" s="112">
        <v>9</v>
      </c>
      <c r="OL120" s="8"/>
      <c r="OM120" s="101" t="str">
        <f>IF(OL120&gt;0,INDEX(Вхідні_дані!$A$347:$J$396,MATCH(OL120,Вхідні_дані!$D$347:$D$396,0),10),"-")</f>
        <v>-</v>
      </c>
      <c r="ON120" s="9"/>
      <c r="OO120" s="11"/>
      <c r="OP120" s="102" t="str">
        <f t="shared" si="350"/>
        <v>-</v>
      </c>
      <c r="OR120" s="103" t="str">
        <f>IF(OQ120&gt;0,INDEX(Вхідні_дані!$A$347:$J$396,MATCH(OQ120,Вхідні_дані!$D$347:$D$396,0),5),"-")</f>
        <v>-</v>
      </c>
      <c r="OS120" s="112">
        <v>9</v>
      </c>
      <c r="OT120" s="8"/>
      <c r="OU120" s="101" t="str">
        <f>IF(OT120&gt;0,INDEX(Вхідні_дані!$A$347:$J$396,MATCH(OT120,Вхідні_дані!$D$347:$D$396,0),10),"-")</f>
        <v>-</v>
      </c>
      <c r="OV120" s="9"/>
      <c r="OW120" s="11"/>
      <c r="OX120" s="102" t="str">
        <f t="shared" si="351"/>
        <v>-</v>
      </c>
      <c r="OZ120" s="103" t="str">
        <f>IF(OY120&gt;0,INDEX(Вхідні_дані!$A$347:$J$396,MATCH(OY120,Вхідні_дані!$D$347:$D$396,0),5),"-")</f>
        <v>-</v>
      </c>
      <c r="PA120" s="112">
        <v>9</v>
      </c>
      <c r="PB120" s="8"/>
      <c r="PC120" s="101" t="str">
        <f>IF(PB120&gt;0,INDEX(Вхідні_дані!$A$347:$J$396,MATCH(PB120,Вхідні_дані!$D$347:$D$396,0),10),"-")</f>
        <v>-</v>
      </c>
      <c r="PD120" s="9"/>
      <c r="PE120" s="11"/>
      <c r="PF120" s="102" t="str">
        <f t="shared" si="352"/>
        <v>-</v>
      </c>
      <c r="PH120" s="103" t="str">
        <f>IF(PG120&gt;0,INDEX(Вхідні_дані!$A$347:$J$396,MATCH(PG120,Вхідні_дані!$D$347:$D$396,0),5),"-")</f>
        <v>-</v>
      </c>
      <c r="PI120" s="112">
        <v>9</v>
      </c>
      <c r="PJ120" s="8"/>
      <c r="PK120" s="101" t="str">
        <f>IF(PJ120&gt;0,INDEX(Вхідні_дані!$A$347:$J$396,MATCH(PJ120,Вхідні_дані!$D$347:$D$396,0),10),"-")</f>
        <v>-</v>
      </c>
      <c r="PL120" s="9"/>
      <c r="PM120" s="11"/>
      <c r="PN120" s="102" t="str">
        <f t="shared" si="353"/>
        <v>-</v>
      </c>
      <c r="PP120" s="103" t="str">
        <f>IF(PO120&gt;0,INDEX(Вхідні_дані!$A$347:$J$396,MATCH(PO120,Вхідні_дані!$D$347:$D$396,0),5),"-")</f>
        <v>-</v>
      </c>
      <c r="PQ120" s="112">
        <v>9</v>
      </c>
      <c r="PR120" s="8"/>
      <c r="PS120" s="101" t="str">
        <f>IF(PR120&gt;0,INDEX(Вхідні_дані!$A$347:$J$396,MATCH(PR120,Вхідні_дані!$D$347:$D$396,0),10),"-")</f>
        <v>-</v>
      </c>
      <c r="PT120" s="9"/>
      <c r="PU120" s="11"/>
      <c r="PV120" s="102" t="str">
        <f t="shared" si="354"/>
        <v>-</v>
      </c>
      <c r="PX120" s="103" t="str">
        <f>IF(PW120&gt;0,INDEX(Вхідні_дані!$A$347:$J$396,MATCH(PW120,Вхідні_дані!$D$347:$D$396,0),5),"-")</f>
        <v>-</v>
      </c>
      <c r="PY120" s="112">
        <v>9</v>
      </c>
      <c r="PZ120" s="8"/>
      <c r="QA120" s="101" t="str">
        <f>IF(PZ120&gt;0,INDEX(Вхідні_дані!$A$347:$J$396,MATCH(PZ120,Вхідні_дані!$D$347:$D$396,0),10),"-")</f>
        <v>-</v>
      </c>
      <c r="QB120" s="9"/>
      <c r="QC120" s="11"/>
      <c r="QD120" s="102" t="str">
        <f t="shared" si="355"/>
        <v>-</v>
      </c>
      <c r="QF120" s="103" t="str">
        <f>IF(QE120&gt;0,INDEX(Вхідні_дані!$A$347:$J$396,MATCH(QE120,Вхідні_дані!$D$347:$D$396,0),5),"-")</f>
        <v>-</v>
      </c>
      <c r="QG120" s="112">
        <v>9</v>
      </c>
      <c r="QH120" s="8"/>
      <c r="QI120" s="101" t="str">
        <f>IF(QH120&gt;0,INDEX(Вхідні_дані!$A$347:$J$396,MATCH(QH120,Вхідні_дані!$D$347:$D$396,0),10),"-")</f>
        <v>-</v>
      </c>
      <c r="QJ120" s="9"/>
      <c r="QK120" s="11"/>
      <c r="QL120" s="102" t="str">
        <f t="shared" si="356"/>
        <v>-</v>
      </c>
      <c r="QN120" s="103" t="str">
        <f>IF(QM120&gt;0,INDEX(Вхідні_дані!$A$347:$J$396,MATCH(QM120,Вхідні_дані!$D$347:$D$396,0),5),"-")</f>
        <v>-</v>
      </c>
      <c r="QO120" s="112">
        <v>9</v>
      </c>
      <c r="QP120" s="8"/>
      <c r="QQ120" s="101" t="str">
        <f>IF(QP120&gt;0,INDEX(Вхідні_дані!$A$347:$J$396,MATCH(QP120,Вхідні_дані!$D$347:$D$396,0),10),"-")</f>
        <v>-</v>
      </c>
      <c r="QR120" s="9"/>
      <c r="QS120" s="11"/>
      <c r="QT120" s="102" t="str">
        <f t="shared" si="357"/>
        <v>-</v>
      </c>
      <c r="QV120" s="103" t="str">
        <f>IF(QU120&gt;0,INDEX(Вхідні_дані!$A$347:$J$396,MATCH(QU120,Вхідні_дані!$D$347:$D$396,0),5),"-")</f>
        <v>-</v>
      </c>
      <c r="QW120" s="112">
        <v>9</v>
      </c>
      <c r="QX120" s="8"/>
      <c r="QY120" s="101" t="str">
        <f>IF(QX120&gt;0,INDEX(Вхідні_дані!$A$347:$J$396,MATCH(QX120,Вхідні_дані!$D$347:$D$396,0),10),"-")</f>
        <v>-</v>
      </c>
      <c r="QZ120" s="9"/>
      <c r="RA120" s="11"/>
      <c r="RB120" s="102" t="str">
        <f t="shared" si="358"/>
        <v>-</v>
      </c>
      <c r="RD120" s="103" t="str">
        <f>IF(RC120&gt;0,INDEX(Вхідні_дані!$A$347:$J$396,MATCH(RC120,Вхідні_дані!$D$347:$D$396,0),5),"-")</f>
        <v>-</v>
      </c>
      <c r="RE120" s="112">
        <v>9</v>
      </c>
      <c r="RF120" s="8"/>
      <c r="RG120" s="101" t="str">
        <f>IF(RF120&gt;0,INDEX(Вхідні_дані!$A$347:$J$396,MATCH(RF120,Вхідні_дані!$D$347:$D$396,0),10),"-")</f>
        <v>-</v>
      </c>
      <c r="RH120" s="9"/>
      <c r="RI120" s="11"/>
      <c r="RJ120" s="102" t="str">
        <f t="shared" si="359"/>
        <v>-</v>
      </c>
      <c r="RL120" s="103" t="str">
        <f>IF(RK120&gt;0,INDEX(Вхідні_дані!$A$347:$J$396,MATCH(RK120,Вхідні_дані!$D$347:$D$396,0),5),"-")</f>
        <v>-</v>
      </c>
      <c r="RM120" s="112">
        <v>9</v>
      </c>
      <c r="RN120" s="8"/>
      <c r="RO120" s="101" t="str">
        <f>IF(RN120&gt;0,INDEX(Вхідні_дані!$A$347:$J$396,MATCH(RN120,Вхідні_дані!$D$347:$D$396,0),10),"-")</f>
        <v>-</v>
      </c>
      <c r="RP120" s="9"/>
      <c r="RQ120" s="11"/>
      <c r="RR120" s="102" t="str">
        <f t="shared" si="360"/>
        <v>-</v>
      </c>
      <c r="RT120" s="103" t="str">
        <f>IF(RS120&gt;0,INDEX(Вхідні_дані!$A$347:$J$396,MATCH(RS120,Вхідні_дані!$D$347:$D$396,0),5),"-")</f>
        <v>-</v>
      </c>
      <c r="RU120" s="112">
        <v>9</v>
      </c>
      <c r="RV120" s="8"/>
      <c r="RW120" s="101" t="str">
        <f>IF(RV120&gt;0,INDEX(Вхідні_дані!$A$347:$J$396,MATCH(RV120,Вхідні_дані!$D$347:$D$396,0),10),"-")</f>
        <v>-</v>
      </c>
      <c r="RX120" s="9"/>
      <c r="RY120" s="11"/>
      <c r="RZ120" s="102" t="str">
        <f t="shared" si="361"/>
        <v>-</v>
      </c>
      <c r="SB120" s="103" t="str">
        <f>IF(SA120&gt;0,INDEX(Вхідні_дані!$A$347:$J$396,MATCH(SA120,Вхідні_дані!$D$347:$D$396,0),5),"-")</f>
        <v>-</v>
      </c>
      <c r="SC120" s="112">
        <v>9</v>
      </c>
      <c r="SD120" s="8"/>
      <c r="SE120" s="101" t="str">
        <f>IF(SD120&gt;0,INDEX(Вхідні_дані!$A$347:$J$396,MATCH(SD120,Вхідні_дані!$D$347:$D$396,0),10),"-")</f>
        <v>-</v>
      </c>
      <c r="SF120" s="9"/>
      <c r="SG120" s="11"/>
      <c r="SH120" s="102" t="str">
        <f t="shared" si="362"/>
        <v>-</v>
      </c>
      <c r="SJ120" s="103" t="str">
        <f>IF(SI120&gt;0,INDEX(Вхідні_дані!$A$347:$J$396,MATCH(SI120,Вхідні_дані!$D$347:$D$396,0),5),"-")</f>
        <v>-</v>
      </c>
      <c r="SK120" s="112">
        <v>9</v>
      </c>
      <c r="SL120" s="8"/>
      <c r="SM120" s="101" t="str">
        <f>IF(SL120&gt;0,INDEX(Вхідні_дані!$A$347:$J$396,MATCH(SL120,Вхідні_дані!$D$347:$D$396,0),10),"-")</f>
        <v>-</v>
      </c>
      <c r="SN120" s="9"/>
      <c r="SO120" s="11"/>
      <c r="SP120" s="102" t="str">
        <f t="shared" si="363"/>
        <v>-</v>
      </c>
      <c r="SR120" s="103" t="str">
        <f>IF(SQ120&gt;0,INDEX(Вхідні_дані!$A$347:$J$396,MATCH(SQ120,Вхідні_дані!$D$347:$D$396,0),5),"-")</f>
        <v>-</v>
      </c>
      <c r="SS120" s="112">
        <v>9</v>
      </c>
      <c r="ST120" s="8"/>
      <c r="SU120" s="101" t="str">
        <f>IF(ST120&gt;0,INDEX(Вхідні_дані!$A$347:$J$396,MATCH(ST120,Вхідні_дані!$D$347:$D$396,0),10),"-")</f>
        <v>-</v>
      </c>
      <c r="SV120" s="9"/>
      <c r="SW120" s="11"/>
      <c r="SX120" s="102" t="str">
        <f t="shared" si="364"/>
        <v>-</v>
      </c>
      <c r="SZ120" s="103" t="str">
        <f>IF(SY120&gt;0,INDEX(Вхідні_дані!$A$347:$J$396,MATCH(SY120,Вхідні_дані!$D$347:$D$396,0),5),"-")</f>
        <v>-</v>
      </c>
      <c r="TA120" s="112">
        <v>9</v>
      </c>
      <c r="TB120" s="8"/>
      <c r="TC120" s="101" t="str">
        <f>IF(TB120&gt;0,INDEX(Вхідні_дані!$A$347:$J$396,MATCH(TB120,Вхідні_дані!$D$347:$D$396,0),10),"-")</f>
        <v>-</v>
      </c>
      <c r="TD120" s="9"/>
      <c r="TE120" s="11"/>
      <c r="TF120" s="102" t="str">
        <f t="shared" si="365"/>
        <v>-</v>
      </c>
      <c r="TH120" s="103" t="str">
        <f>IF(TG120&gt;0,INDEX(Вхідні_дані!$A$347:$J$396,MATCH(TG120,Вхідні_дані!$D$347:$D$396,0),5),"-")</f>
        <v>-</v>
      </c>
      <c r="TI120" s="112">
        <v>9</v>
      </c>
      <c r="TJ120" s="8"/>
      <c r="TK120" s="101" t="str">
        <f>IF(TJ120&gt;0,INDEX(Вхідні_дані!$A$347:$J$396,MATCH(TJ120,Вхідні_дані!$D$347:$D$396,0),10),"-")</f>
        <v>-</v>
      </c>
      <c r="TL120" s="9"/>
      <c r="TM120" s="11"/>
      <c r="TN120" s="102" t="str">
        <f t="shared" si="366"/>
        <v>-</v>
      </c>
      <c r="TP120" s="103" t="str">
        <f>IF(TO120&gt;0,INDEX(Вхідні_дані!$A$347:$J$396,MATCH(TO120,Вхідні_дані!$D$347:$D$396,0),5),"-")</f>
        <v>-</v>
      </c>
      <c r="TQ120" s="112">
        <v>9</v>
      </c>
      <c r="TR120" s="8"/>
      <c r="TS120" s="101" t="str">
        <f>IF(TR120&gt;0,INDEX(Вхідні_дані!$A$347:$J$396,MATCH(TR120,Вхідні_дані!$D$347:$D$396,0),10),"-")</f>
        <v>-</v>
      </c>
      <c r="TT120" s="9"/>
      <c r="TU120" s="11"/>
      <c r="TV120" s="102" t="str">
        <f t="shared" si="367"/>
        <v>-</v>
      </c>
      <c r="TX120" s="103" t="str">
        <f>IF(TW120&gt;0,INDEX(Вхідні_дані!$A$347:$J$396,MATCH(TW120,Вхідні_дані!$D$347:$D$396,0),5),"-")</f>
        <v>-</v>
      </c>
      <c r="TY120" s="112">
        <v>9</v>
      </c>
      <c r="TZ120" s="8"/>
      <c r="UA120" s="101" t="str">
        <f>IF(TZ120&gt;0,INDEX(Вхідні_дані!$A$347:$J$396,MATCH(TZ120,Вхідні_дані!$D$347:$D$396,0),10),"-")</f>
        <v>-</v>
      </c>
      <c r="UB120" s="9"/>
      <c r="UC120" s="11"/>
      <c r="UD120" s="102" t="str">
        <f t="shared" si="368"/>
        <v>-</v>
      </c>
      <c r="UF120" s="103" t="str">
        <f>IF(UE120&gt;0,INDEX(Вхідні_дані!$A$347:$J$396,MATCH(UE120,Вхідні_дані!$D$347:$D$396,0),5),"-")</f>
        <v>-</v>
      </c>
      <c r="UG120" s="112">
        <v>9</v>
      </c>
      <c r="UH120" s="8"/>
      <c r="UI120" s="101" t="str">
        <f>IF(UH120&gt;0,INDEX(Вхідні_дані!$A$347:$J$396,MATCH(UH120,Вхідні_дані!$D$347:$D$396,0),10),"-")</f>
        <v>-</v>
      </c>
      <c r="UJ120" s="9"/>
      <c r="UK120" s="11"/>
      <c r="UL120" s="102" t="str">
        <f t="shared" si="369"/>
        <v>-</v>
      </c>
      <c r="UN120" s="103" t="str">
        <f>IF(UM120&gt;0,INDEX(Вхідні_дані!$A$347:$J$396,MATCH(UM120,Вхідні_дані!$D$347:$D$396,0),5),"-")</f>
        <v>-</v>
      </c>
      <c r="UO120" s="112">
        <v>9</v>
      </c>
      <c r="UP120" s="8"/>
      <c r="UQ120" s="101" t="str">
        <f>IF(UP120&gt;0,INDEX(Вхідні_дані!$A$347:$J$396,MATCH(UP120,Вхідні_дані!$D$347:$D$396,0),10),"-")</f>
        <v>-</v>
      </c>
      <c r="UR120" s="9"/>
      <c r="US120" s="11"/>
      <c r="UT120" s="102" t="str">
        <f t="shared" si="370"/>
        <v>-</v>
      </c>
      <c r="UV120" s="103" t="str">
        <f>IF(UU120&gt;0,INDEX(Вхідні_дані!$A$347:$J$396,MATCH(UU120,Вхідні_дані!$D$347:$D$396,0),5),"-")</f>
        <v>-</v>
      </c>
      <c r="UW120" s="112">
        <v>9</v>
      </c>
      <c r="UX120" s="8"/>
      <c r="UY120" s="101" t="str">
        <f>IF(UX120&gt;0,INDEX(Вхідні_дані!$A$347:$J$396,MATCH(UX120,Вхідні_дані!$D$347:$D$396,0),10),"-")</f>
        <v>-</v>
      </c>
      <c r="UZ120" s="9"/>
      <c r="VA120" s="11"/>
      <c r="VB120" s="102" t="str">
        <f t="shared" si="371"/>
        <v>-</v>
      </c>
      <c r="VD120" s="103" t="str">
        <f>IF(VC120&gt;0,INDEX(Вхідні_дані!$A$347:$J$396,MATCH(VC120,Вхідні_дані!$D$347:$D$396,0),5),"-")</f>
        <v>-</v>
      </c>
      <c r="VE120" s="112">
        <v>9</v>
      </c>
      <c r="VF120" s="8"/>
      <c r="VG120" s="101" t="str">
        <f>IF(VF120&gt;0,INDEX(Вхідні_дані!$A$347:$J$396,MATCH(VF120,Вхідні_дані!$D$347:$D$396,0),10),"-")</f>
        <v>-</v>
      </c>
      <c r="VH120" s="9"/>
      <c r="VI120" s="11"/>
      <c r="VJ120" s="102" t="str">
        <f t="shared" si="372"/>
        <v>-</v>
      </c>
      <c r="VL120" s="103" t="str">
        <f>IF(VK120&gt;0,INDEX(Вхідні_дані!$A$347:$J$396,MATCH(VK120,Вхідні_дані!$D$347:$D$396,0),5),"-")</f>
        <v>-</v>
      </c>
      <c r="VM120" s="112">
        <v>9</v>
      </c>
      <c r="VN120" s="8"/>
      <c r="VO120" s="101" t="str">
        <f>IF(VN120&gt;0,INDEX(Вхідні_дані!$A$347:$J$396,MATCH(VN120,Вхідні_дані!$D$347:$D$396,0),10),"-")</f>
        <v>-</v>
      </c>
      <c r="VP120" s="9"/>
      <c r="VQ120" s="11"/>
      <c r="VR120" s="102" t="str">
        <f t="shared" si="373"/>
        <v>-</v>
      </c>
      <c r="VT120" s="103" t="str">
        <f>IF(VS120&gt;0,INDEX(Вхідні_дані!$A$347:$J$396,MATCH(VS120,Вхідні_дані!$D$347:$D$396,0),5),"-")</f>
        <v>-</v>
      </c>
      <c r="VU120" s="112">
        <v>9</v>
      </c>
      <c r="VV120" s="8"/>
      <c r="VW120" s="101" t="str">
        <f>IF(VV120&gt;0,INDEX(Вхідні_дані!$A$347:$J$396,MATCH(VV120,Вхідні_дані!$D$347:$D$396,0),10),"-")</f>
        <v>-</v>
      </c>
      <c r="VX120" s="9"/>
      <c r="VY120" s="11"/>
      <c r="VZ120" s="102" t="str">
        <f t="shared" si="374"/>
        <v>-</v>
      </c>
      <c r="WB120" s="103" t="str">
        <f>IF(WA120&gt;0,INDEX(Вхідні_дані!$A$347:$J$396,MATCH(WA120,Вхідні_дані!$D$347:$D$396,0),5),"-")</f>
        <v>-</v>
      </c>
      <c r="WC120" s="112">
        <v>9</v>
      </c>
      <c r="WD120" s="8"/>
      <c r="WE120" s="101" t="str">
        <f>IF(WD120&gt;0,INDEX(Вхідні_дані!$A$347:$J$396,MATCH(WD120,Вхідні_дані!$D$347:$D$396,0),10),"-")</f>
        <v>-</v>
      </c>
      <c r="WF120" s="9"/>
      <c r="WG120" s="11"/>
      <c r="WH120" s="102" t="str">
        <f t="shared" si="375"/>
        <v>-</v>
      </c>
      <c r="WJ120" s="103" t="str">
        <f>IF(WI120&gt;0,INDEX(Вхідні_дані!$A$347:$J$396,MATCH(WI120,Вхідні_дані!$D$347:$D$396,0),5),"-")</f>
        <v>-</v>
      </c>
      <c r="WK120" s="112">
        <v>9</v>
      </c>
      <c r="WL120" s="8"/>
      <c r="WM120" s="101" t="str">
        <f>IF(WL120&gt;0,INDEX(Вхідні_дані!$A$347:$J$396,MATCH(WL120,Вхідні_дані!$D$347:$D$396,0),10),"-")</f>
        <v>-</v>
      </c>
      <c r="WN120" s="9"/>
      <c r="WO120" s="11"/>
      <c r="WP120" s="102" t="str">
        <f t="shared" si="376"/>
        <v>-</v>
      </c>
      <c r="WR120" s="103" t="str">
        <f>IF(WQ120&gt;0,INDEX(Вхідні_дані!$A$347:$J$396,MATCH(WQ120,Вхідні_дані!$D$347:$D$396,0),5),"-")</f>
        <v>-</v>
      </c>
      <c r="WS120" s="112">
        <v>9</v>
      </c>
      <c r="WT120" s="8"/>
      <c r="WU120" s="101" t="str">
        <f>IF(WT120&gt;0,INDEX(Вхідні_дані!$A$347:$J$396,MATCH(WT120,Вхідні_дані!$D$347:$D$396,0),10),"-")</f>
        <v>-</v>
      </c>
      <c r="WV120" s="9"/>
      <c r="WW120" s="11"/>
      <c r="WX120" s="102" t="str">
        <f t="shared" si="377"/>
        <v>-</v>
      </c>
      <c r="WZ120" s="103" t="str">
        <f>IF(WY120&gt;0,INDEX(Вхідні_дані!$A$347:$J$396,MATCH(WY120,Вхідні_дані!$D$347:$D$396,0),5),"-")</f>
        <v>-</v>
      </c>
      <c r="XA120" s="112">
        <v>9</v>
      </c>
      <c r="XB120" s="8"/>
      <c r="XC120" s="101" t="str">
        <f>IF(XB120&gt;0,INDEX(Вхідні_дані!$A$347:$J$396,MATCH(XB120,Вхідні_дані!$D$347:$D$396,0),10),"-")</f>
        <v>-</v>
      </c>
      <c r="XD120" s="9"/>
      <c r="XE120" s="11"/>
      <c r="XF120" s="102" t="str">
        <f t="shared" si="378"/>
        <v>-</v>
      </c>
      <c r="XH120" s="103" t="str">
        <f>IF(XG120&gt;0,INDEX(Вхідні_дані!$A$347:$J$396,MATCH(XG120,Вхідні_дані!$D$347:$D$396,0),5),"-")</f>
        <v>-</v>
      </c>
      <c r="XI120" s="112">
        <v>9</v>
      </c>
      <c r="XJ120" s="8"/>
      <c r="XK120" s="101" t="str">
        <f>IF(XJ120&gt;0,INDEX(Вхідні_дані!$A$347:$J$396,MATCH(XJ120,Вхідні_дані!$D$347:$D$396,0),10),"-")</f>
        <v>-</v>
      </c>
      <c r="XL120" s="9"/>
      <c r="XM120" s="11"/>
      <c r="XN120" s="102" t="str">
        <f t="shared" si="379"/>
        <v>-</v>
      </c>
      <c r="XP120" s="103" t="str">
        <f>IF(XO120&gt;0,INDEX(Вхідні_дані!$A$347:$J$396,MATCH(XO120,Вхідні_дані!$D$347:$D$396,0),5),"-")</f>
        <v>-</v>
      </c>
      <c r="XQ120" s="112">
        <v>9</v>
      </c>
      <c r="XR120" s="8"/>
      <c r="XS120" s="101" t="str">
        <f>IF(XR120&gt;0,INDEX(Вхідні_дані!$A$347:$J$396,MATCH(XR120,Вхідні_дані!$D$347:$D$396,0),10),"-")</f>
        <v>-</v>
      </c>
      <c r="XT120" s="9"/>
      <c r="XU120" s="11"/>
      <c r="XV120" s="102" t="str">
        <f t="shared" si="380"/>
        <v>-</v>
      </c>
      <c r="XX120" s="103" t="str">
        <f>IF(XW120&gt;0,INDEX(Вхідні_дані!$A$347:$J$396,MATCH(XW120,Вхідні_дані!$D$347:$D$396,0),5),"-")</f>
        <v>-</v>
      </c>
      <c r="XY120" s="112">
        <v>9</v>
      </c>
      <c r="XZ120" s="8"/>
      <c r="YA120" s="101" t="str">
        <f>IF(XZ120&gt;0,INDEX(Вхідні_дані!$A$347:$J$396,MATCH(XZ120,Вхідні_дані!$D$347:$D$396,0),10),"-")</f>
        <v>-</v>
      </c>
      <c r="YB120" s="9"/>
      <c r="YC120" s="11"/>
      <c r="YD120" s="102" t="str">
        <f t="shared" si="381"/>
        <v>-</v>
      </c>
      <c r="YF120" s="103" t="str">
        <f>IF(YE120&gt;0,INDEX(Вхідні_дані!$A$347:$J$396,MATCH(YE120,Вхідні_дані!$D$347:$D$396,0),5),"-")</f>
        <v>-</v>
      </c>
      <c r="YG120" s="112">
        <v>9</v>
      </c>
      <c r="YH120" s="8"/>
      <c r="YI120" s="101" t="str">
        <f>IF(YH120&gt;0,INDEX(Вхідні_дані!$A$347:$J$396,MATCH(YH120,Вхідні_дані!$D$347:$D$396,0),10),"-")</f>
        <v>-</v>
      </c>
      <c r="YJ120" s="9"/>
      <c r="YK120" s="11"/>
      <c r="YL120" s="102" t="str">
        <f t="shared" si="382"/>
        <v>-</v>
      </c>
      <c r="YN120" s="103" t="str">
        <f>IF(YM120&gt;0,INDEX(Вхідні_дані!$A$347:$J$396,MATCH(YM120,Вхідні_дані!$D$347:$D$396,0),5),"-")</f>
        <v>-</v>
      </c>
      <c r="YO120" s="112">
        <v>9</v>
      </c>
      <c r="YP120" s="8"/>
      <c r="YQ120" s="101" t="str">
        <f>IF(YP120&gt;0,INDEX(Вхідні_дані!$A$347:$J$396,MATCH(YP120,Вхідні_дані!$D$347:$D$396,0),10),"-")</f>
        <v>-</v>
      </c>
      <c r="YR120" s="9"/>
      <c r="YS120" s="11"/>
      <c r="YT120" s="102" t="str">
        <f t="shared" si="383"/>
        <v>-</v>
      </c>
      <c r="YV120" s="103" t="str">
        <f>IF(YU120&gt;0,INDEX(Вхідні_дані!$A$347:$J$396,MATCH(YU120,Вхідні_дані!$D$347:$D$396,0),5),"-")</f>
        <v>-</v>
      </c>
      <c r="YW120" s="112">
        <v>9</v>
      </c>
      <c r="YX120" s="8"/>
      <c r="YY120" s="101" t="str">
        <f>IF(YX120&gt;0,INDEX(Вхідні_дані!$A$347:$J$396,MATCH(YX120,Вхідні_дані!$D$347:$D$396,0),10),"-")</f>
        <v>-</v>
      </c>
      <c r="YZ120" s="9"/>
      <c r="ZA120" s="11"/>
      <c r="ZB120" s="102" t="str">
        <f t="shared" si="384"/>
        <v>-</v>
      </c>
      <c r="ZD120" s="103" t="str">
        <f>IF(ZC120&gt;0,INDEX(Вхідні_дані!$A$347:$J$396,MATCH(ZC120,Вхідні_дані!$D$347:$D$396,0),5),"-")</f>
        <v>-</v>
      </c>
      <c r="ZE120" s="112">
        <v>9</v>
      </c>
      <c r="ZF120" s="8"/>
      <c r="ZG120" s="101" t="str">
        <f>IF(ZF120&gt;0,INDEX(Вхідні_дані!$A$347:$J$396,MATCH(ZF120,Вхідні_дані!$D$347:$D$396,0),10),"-")</f>
        <v>-</v>
      </c>
      <c r="ZH120" s="9"/>
      <c r="ZI120" s="11"/>
      <c r="ZJ120" s="102" t="str">
        <f t="shared" si="385"/>
        <v>-</v>
      </c>
      <c r="ZL120" s="103" t="str">
        <f>IF(ZK120&gt;0,INDEX(Вхідні_дані!$A$347:$J$396,MATCH(ZK120,Вхідні_дані!$D$347:$D$396,0),5),"-")</f>
        <v>-</v>
      </c>
      <c r="ZM120" s="112">
        <v>9</v>
      </c>
      <c r="ZN120" s="8"/>
      <c r="ZO120" s="101" t="str">
        <f>IF(ZN120&gt;0,INDEX(Вхідні_дані!$A$347:$J$396,MATCH(ZN120,Вхідні_дані!$D$347:$D$396,0),10),"-")</f>
        <v>-</v>
      </c>
      <c r="ZP120" s="9"/>
      <c r="ZQ120" s="11"/>
      <c r="ZR120" s="102" t="str">
        <f t="shared" si="386"/>
        <v>-</v>
      </c>
      <c r="ZT120" s="103" t="str">
        <f>IF(ZS120&gt;0,INDEX(Вхідні_дані!$A$347:$J$396,MATCH(ZS120,Вхідні_дані!$D$347:$D$396,0),5),"-")</f>
        <v>-</v>
      </c>
      <c r="ZU120" s="112">
        <v>9</v>
      </c>
      <c r="ZV120" s="8"/>
      <c r="ZW120" s="101" t="str">
        <f>IF(ZV120&gt;0,INDEX(Вхідні_дані!$A$347:$J$396,MATCH(ZV120,Вхідні_дані!$D$347:$D$396,0),10),"-")</f>
        <v>-</v>
      </c>
      <c r="ZX120" s="9"/>
      <c r="ZY120" s="11"/>
      <c r="ZZ120" s="102" t="str">
        <f t="shared" si="387"/>
        <v>-</v>
      </c>
      <c r="AAB120" s="103" t="str">
        <f>IF(AAA120&gt;0,INDEX(Вхідні_дані!$A$347:$J$396,MATCH(AAA120,Вхідні_дані!$D$347:$D$396,0),5),"-")</f>
        <v>-</v>
      </c>
      <c r="AAC120" s="112">
        <v>9</v>
      </c>
      <c r="AAD120" s="8"/>
      <c r="AAE120" s="101" t="str">
        <f>IF(AAD120&gt;0,INDEX(Вхідні_дані!$A$347:$J$396,MATCH(AAD120,Вхідні_дані!$D$347:$D$396,0),10),"-")</f>
        <v>-</v>
      </c>
      <c r="AAF120" s="9"/>
      <c r="AAG120" s="11"/>
      <c r="AAH120" s="102" t="str">
        <f t="shared" si="388"/>
        <v>-</v>
      </c>
      <c r="AAJ120" s="103" t="str">
        <f>IF(AAI120&gt;0,INDEX(Вхідні_дані!$A$347:$J$396,MATCH(AAI120,Вхідні_дані!$D$347:$D$396,0),5),"-")</f>
        <v>-</v>
      </c>
      <c r="AAK120" s="112">
        <v>9</v>
      </c>
      <c r="AAL120" s="8"/>
      <c r="AAM120" s="101" t="str">
        <f>IF(AAL120&gt;0,INDEX(Вхідні_дані!$A$347:$J$396,MATCH(AAL120,Вхідні_дані!$D$347:$D$396,0),10),"-")</f>
        <v>-</v>
      </c>
      <c r="AAN120" s="9"/>
      <c r="AAO120" s="11"/>
      <c r="AAP120" s="102" t="str">
        <f t="shared" si="389"/>
        <v>-</v>
      </c>
      <c r="AAR120" s="103" t="str">
        <f>IF(AAQ120&gt;0,INDEX(Вхідні_дані!$A$347:$J$396,MATCH(AAQ120,Вхідні_дані!$D$347:$D$396,0),5),"-")</f>
        <v>-</v>
      </c>
      <c r="AAS120" s="112">
        <v>9</v>
      </c>
      <c r="AAT120" s="8"/>
      <c r="AAU120" s="101" t="str">
        <f>IF(AAT120&gt;0,INDEX(Вхідні_дані!$A$347:$J$396,MATCH(AAT120,Вхідні_дані!$D$347:$D$396,0),10),"-")</f>
        <v>-</v>
      </c>
      <c r="AAV120" s="9"/>
      <c r="AAW120" s="11"/>
      <c r="AAX120" s="102" t="str">
        <f t="shared" si="390"/>
        <v>-</v>
      </c>
      <c r="AAZ120" s="103" t="str">
        <f>IF(AAY120&gt;0,INDEX(Вхідні_дані!$A$347:$J$396,MATCH(AAY120,Вхідні_дані!$D$347:$D$396,0),5),"-")</f>
        <v>-</v>
      </c>
      <c r="ABA120" s="112">
        <v>9</v>
      </c>
      <c r="ABB120" s="8"/>
      <c r="ABC120" s="101" t="str">
        <f>IF(ABB120&gt;0,INDEX(Вхідні_дані!$A$347:$J$396,MATCH(ABB120,Вхідні_дані!$D$347:$D$396,0),10),"-")</f>
        <v>-</v>
      </c>
      <c r="ABD120" s="9"/>
      <c r="ABE120" s="11"/>
      <c r="ABF120" s="102" t="str">
        <f t="shared" si="391"/>
        <v>-</v>
      </c>
      <c r="ABH120" s="103" t="str">
        <f>IF(ABG120&gt;0,INDEX(Вхідні_дані!$A$347:$J$396,MATCH(ABG120,Вхідні_дані!$D$347:$D$396,0),5),"-")</f>
        <v>-</v>
      </c>
      <c r="ABI120" s="112">
        <v>9</v>
      </c>
      <c r="ABJ120" s="8"/>
      <c r="ABK120" s="101" t="str">
        <f>IF(ABJ120&gt;0,INDEX(Вхідні_дані!$A$347:$J$396,MATCH(ABJ120,Вхідні_дані!$D$347:$D$396,0),10),"-")</f>
        <v>-</v>
      </c>
      <c r="ABL120" s="9"/>
      <c r="ABM120" s="11"/>
      <c r="ABN120" s="102" t="str">
        <f t="shared" si="392"/>
        <v>-</v>
      </c>
      <c r="ABP120" s="103" t="str">
        <f>IF(ABO120&gt;0,INDEX(Вхідні_дані!$A$347:$J$396,MATCH(ABO120,Вхідні_дані!$D$347:$D$396,0),5),"-")</f>
        <v>-</v>
      </c>
      <c r="ABQ120" s="112">
        <v>9</v>
      </c>
      <c r="ABR120" s="8"/>
      <c r="ABS120" s="101" t="str">
        <f>IF(ABR120&gt;0,INDEX(Вхідні_дані!$A$347:$J$396,MATCH(ABR120,Вхідні_дані!$D$347:$D$396,0),10),"-")</f>
        <v>-</v>
      </c>
      <c r="ABT120" s="9"/>
      <c r="ABU120" s="11"/>
      <c r="ABV120" s="102" t="str">
        <f t="shared" si="393"/>
        <v>-</v>
      </c>
      <c r="ABX120" s="103" t="str">
        <f>IF(ABW120&gt;0,INDEX(Вхідні_дані!$A$347:$J$396,MATCH(ABW120,Вхідні_дані!$D$347:$D$396,0),5),"-")</f>
        <v>-</v>
      </c>
      <c r="ABY120" s="112">
        <v>9</v>
      </c>
      <c r="ABZ120" s="8"/>
      <c r="ACA120" s="101" t="str">
        <f>IF(ABZ120&gt;0,INDEX(Вхідні_дані!$A$347:$J$396,MATCH(ABZ120,Вхідні_дані!$D$347:$D$396,0),10),"-")</f>
        <v>-</v>
      </c>
      <c r="ACB120" s="9"/>
      <c r="ACC120" s="11"/>
      <c r="ACD120" s="102" t="str">
        <f t="shared" si="394"/>
        <v>-</v>
      </c>
      <c r="ACF120" s="103" t="str">
        <f>IF(ACE120&gt;0,INDEX(Вхідні_дані!$A$347:$J$396,MATCH(ACE120,Вхідні_дані!$D$347:$D$396,0),5),"-")</f>
        <v>-</v>
      </c>
      <c r="ACG120" s="112">
        <v>9</v>
      </c>
      <c r="ACH120" s="8"/>
      <c r="ACI120" s="101" t="str">
        <f>IF(ACH120&gt;0,INDEX(Вхідні_дані!$A$347:$J$396,MATCH(ACH120,Вхідні_дані!$D$347:$D$396,0),10),"-")</f>
        <v>-</v>
      </c>
      <c r="ACJ120" s="9"/>
      <c r="ACK120" s="11"/>
      <c r="ACL120" s="102" t="str">
        <f t="shared" si="395"/>
        <v>-</v>
      </c>
      <c r="ACN120" s="103" t="str">
        <f>IF(ACM120&gt;0,INDEX(Вхідні_дані!$A$347:$J$396,MATCH(ACM120,Вхідні_дані!$D$347:$D$396,0),5),"-")</f>
        <v>-</v>
      </c>
      <c r="ACO120" s="112">
        <v>9</v>
      </c>
      <c r="ACP120" s="8"/>
      <c r="ACQ120" s="101" t="str">
        <f>IF(ACP120&gt;0,INDEX(Вхідні_дані!$A$347:$J$396,MATCH(ACP120,Вхідні_дані!$D$347:$D$396,0),10),"-")</f>
        <v>-</v>
      </c>
      <c r="ACR120" s="9"/>
      <c r="ACS120" s="11"/>
      <c r="ACT120" s="102" t="str">
        <f t="shared" si="396"/>
        <v>-</v>
      </c>
      <c r="ACV120" s="103" t="str">
        <f>IF(ACU120&gt;0,INDEX(Вхідні_дані!$A$347:$J$396,MATCH(ACU120,Вхідні_дані!$D$347:$D$396,0),5),"-")</f>
        <v>-</v>
      </c>
      <c r="ACW120" s="112">
        <v>9</v>
      </c>
      <c r="ACX120" s="8"/>
      <c r="ACY120" s="101" t="str">
        <f>IF(ACX120&gt;0,INDEX(Вхідні_дані!$A$347:$J$396,MATCH(ACX120,Вхідні_дані!$D$347:$D$396,0),10),"-")</f>
        <v>-</v>
      </c>
      <c r="ACZ120" s="9"/>
      <c r="ADA120" s="11"/>
      <c r="ADB120" s="102" t="str">
        <f t="shared" si="397"/>
        <v>-</v>
      </c>
      <c r="ADD120" s="103" t="str">
        <f>IF(ADC120&gt;0,INDEX(Вхідні_дані!$A$347:$J$396,MATCH(ADC120,Вхідні_дані!$D$347:$D$396,0),5),"-")</f>
        <v>-</v>
      </c>
      <c r="ADE120" s="112">
        <v>9</v>
      </c>
      <c r="ADF120" s="8"/>
      <c r="ADG120" s="101" t="str">
        <f>IF(ADF120&gt;0,INDEX(Вхідні_дані!$A$347:$J$396,MATCH(ADF120,Вхідні_дані!$D$347:$D$396,0),10),"-")</f>
        <v>-</v>
      </c>
      <c r="ADH120" s="9"/>
      <c r="ADI120" s="11"/>
      <c r="ADJ120" s="102" t="str">
        <f t="shared" si="398"/>
        <v>-</v>
      </c>
      <c r="ADL120" s="103" t="str">
        <f>IF(ADK120&gt;0,INDEX(Вхідні_дані!$A$347:$J$396,MATCH(ADK120,Вхідні_дані!$D$347:$D$396,0),5),"-")</f>
        <v>-</v>
      </c>
      <c r="ADM120" s="112">
        <v>9</v>
      </c>
      <c r="ADN120" s="8"/>
      <c r="ADO120" s="101" t="str">
        <f>IF(ADN120&gt;0,INDEX(Вхідні_дані!$A$347:$J$396,MATCH(ADN120,Вхідні_дані!$D$347:$D$396,0),10),"-")</f>
        <v>-</v>
      </c>
      <c r="ADP120" s="9"/>
      <c r="ADQ120" s="11"/>
      <c r="ADR120" s="102" t="str">
        <f t="shared" si="399"/>
        <v>-</v>
      </c>
      <c r="ADT120" s="103" t="str">
        <f>IF(ADS120&gt;0,INDEX(Вхідні_дані!$A$347:$J$396,MATCH(ADS120,Вхідні_дані!$D$347:$D$396,0),5),"-")</f>
        <v>-</v>
      </c>
    </row>
    <row r="121" spans="1:800" ht="24.75" customHeight="1" outlineLevel="1" x14ac:dyDescent="0.25">
      <c r="A121" s="112">
        <v>10</v>
      </c>
      <c r="B121" s="8"/>
      <c r="C121" s="101" t="str">
        <f>IF(B121&gt;0,INDEX(Вхідні_дані!$A$347:$J$396,MATCH(B121,Вхідні_дані!$D$347:$D$396,0),10),"-")</f>
        <v>-</v>
      </c>
      <c r="D121" s="9"/>
      <c r="E121" s="11"/>
      <c r="F121" s="102" t="str">
        <f t="shared" si="300"/>
        <v>-</v>
      </c>
      <c r="H121" s="103" t="str">
        <f>IF(G121&gt;0,INDEX(Вхідні_дані!$A$347:$J$396,MATCH(G121,Вхідні_дані!$D$347:$D$396,0),5),"-")</f>
        <v>-</v>
      </c>
      <c r="I121" s="112">
        <v>10</v>
      </c>
      <c r="J121" s="8"/>
      <c r="K121" s="101" t="str">
        <f>IF(J121&gt;0,INDEX(Вхідні_дані!$A$347:$J$396,MATCH(J121,Вхідні_дані!$D$347:$D$396,0),10),"-")</f>
        <v>-</v>
      </c>
      <c r="L121" s="9"/>
      <c r="M121" s="11"/>
      <c r="N121" s="102" t="str">
        <f t="shared" si="301"/>
        <v>-</v>
      </c>
      <c r="P121" s="103" t="str">
        <f>IF(O121&gt;0,INDEX(Вхідні_дані!$A$347:$J$396,MATCH(O121,Вхідні_дані!$D$347:$D$396,0),5),"-")</f>
        <v>-</v>
      </c>
      <c r="Q121" s="112">
        <v>10</v>
      </c>
      <c r="R121" s="8"/>
      <c r="S121" s="101" t="str">
        <f>IF(R121&gt;0,INDEX(Вхідні_дані!$A$347:$J$396,MATCH(R121,Вхідні_дані!$D$347:$D$396,0),10),"-")</f>
        <v>-</v>
      </c>
      <c r="T121" s="9"/>
      <c r="U121" s="11"/>
      <c r="V121" s="102" t="str">
        <f t="shared" si="302"/>
        <v>-</v>
      </c>
      <c r="X121" s="103" t="str">
        <f>IF(W121&gt;0,INDEX(Вхідні_дані!$A$347:$J$396,MATCH(W121,Вхідні_дані!$D$347:$D$396,0),5),"-")</f>
        <v>-</v>
      </c>
      <c r="Y121" s="112">
        <v>10</v>
      </c>
      <c r="Z121" s="8"/>
      <c r="AA121" s="101" t="str">
        <f>IF(Z121&gt;0,INDEX(Вхідні_дані!$A$347:$J$396,MATCH(Z121,Вхідні_дані!$D$347:$D$396,0),10),"-")</f>
        <v>-</v>
      </c>
      <c r="AB121" s="9"/>
      <c r="AC121" s="11"/>
      <c r="AD121" s="102" t="str">
        <f t="shared" si="303"/>
        <v>-</v>
      </c>
      <c r="AF121" s="103" t="str">
        <f>IF(AE121&gt;0,INDEX(Вхідні_дані!$A$347:$J$396,MATCH(AE121,Вхідні_дані!$D$347:$D$396,0),5),"-")</f>
        <v>-</v>
      </c>
      <c r="AG121" s="112">
        <v>10</v>
      </c>
      <c r="AH121" s="8"/>
      <c r="AI121" s="101" t="str">
        <f>IF(AH121&gt;0,INDEX(Вхідні_дані!$A$347:$J$396,MATCH(AH121,Вхідні_дані!$D$347:$D$396,0),10),"-")</f>
        <v>-</v>
      </c>
      <c r="AJ121" s="9"/>
      <c r="AK121" s="11"/>
      <c r="AL121" s="102" t="str">
        <f t="shared" si="304"/>
        <v>-</v>
      </c>
      <c r="AN121" s="103" t="str">
        <f>IF(AM121&gt;0,INDEX(Вхідні_дані!$A$347:$J$396,MATCH(AM121,Вхідні_дані!$D$347:$D$396,0),5),"-")</f>
        <v>-</v>
      </c>
      <c r="AO121" s="112">
        <v>10</v>
      </c>
      <c r="AP121" s="8"/>
      <c r="AQ121" s="101" t="str">
        <f>IF(AP121&gt;0,INDEX(Вхідні_дані!$A$347:$J$396,MATCH(AP121,Вхідні_дані!$D$347:$D$396,0),10),"-")</f>
        <v>-</v>
      </c>
      <c r="AR121" s="9"/>
      <c r="AS121" s="11"/>
      <c r="AT121" s="102" t="str">
        <f t="shared" si="305"/>
        <v>-</v>
      </c>
      <c r="AV121" s="103" t="str">
        <f>IF(AU121&gt;0,INDEX(Вхідні_дані!$A$347:$J$396,MATCH(AU121,Вхідні_дані!$D$347:$D$396,0),5),"-")</f>
        <v>-</v>
      </c>
      <c r="AW121" s="112">
        <v>10</v>
      </c>
      <c r="AX121" s="8"/>
      <c r="AY121" s="101" t="str">
        <f>IF(AX121&gt;0,INDEX(Вхідні_дані!$A$347:$J$396,MATCH(AX121,Вхідні_дані!$D$347:$D$396,0),10),"-")</f>
        <v>-</v>
      </c>
      <c r="AZ121" s="9"/>
      <c r="BA121" s="11"/>
      <c r="BB121" s="102" t="str">
        <f t="shared" si="306"/>
        <v>-</v>
      </c>
      <c r="BD121" s="103" t="str">
        <f>IF(BC121&gt;0,INDEX(Вхідні_дані!$A$347:$J$396,MATCH(BC121,Вхідні_дані!$D$347:$D$396,0),5),"-")</f>
        <v>-</v>
      </c>
      <c r="BE121" s="112">
        <v>10</v>
      </c>
      <c r="BF121" s="8"/>
      <c r="BG121" s="101" t="str">
        <f>IF(BF121&gt;0,INDEX(Вхідні_дані!$A$347:$J$396,MATCH(BF121,Вхідні_дані!$D$347:$D$396,0),10),"-")</f>
        <v>-</v>
      </c>
      <c r="BH121" s="9"/>
      <c r="BI121" s="11"/>
      <c r="BJ121" s="102" t="str">
        <f t="shared" si="307"/>
        <v>-</v>
      </c>
      <c r="BL121" s="103" t="str">
        <f>IF(BK121&gt;0,INDEX(Вхідні_дані!$A$347:$J$396,MATCH(BK121,Вхідні_дані!$D$347:$D$396,0),5),"-")</f>
        <v>-</v>
      </c>
      <c r="BM121" s="112">
        <v>10</v>
      </c>
      <c r="BN121" s="8"/>
      <c r="BO121" s="101" t="str">
        <f>IF(BN121&gt;0,INDEX(Вхідні_дані!$A$347:$J$396,MATCH(BN121,Вхідні_дані!$D$347:$D$396,0),10),"-")</f>
        <v>-</v>
      </c>
      <c r="BP121" s="9"/>
      <c r="BQ121" s="11"/>
      <c r="BR121" s="102" t="str">
        <f t="shared" si="308"/>
        <v>-</v>
      </c>
      <c r="BT121" s="103" t="str">
        <f>IF(BS121&gt;0,INDEX(Вхідні_дані!$A$347:$J$396,MATCH(BS121,Вхідні_дані!$D$347:$D$396,0),5),"-")</f>
        <v>-</v>
      </c>
      <c r="BU121" s="112">
        <v>10</v>
      </c>
      <c r="BV121" s="8"/>
      <c r="BW121" s="101" t="str">
        <f>IF(BV121&gt;0,INDEX(Вхідні_дані!$A$347:$J$396,MATCH(BV121,Вхідні_дані!$D$347:$D$396,0),10),"-")</f>
        <v>-</v>
      </c>
      <c r="BX121" s="9"/>
      <c r="BY121" s="11"/>
      <c r="BZ121" s="102" t="str">
        <f t="shared" si="309"/>
        <v>-</v>
      </c>
      <c r="CB121" s="103" t="str">
        <f>IF(CA121&gt;0,INDEX(Вхідні_дані!$A$347:$J$396,MATCH(CA121,Вхідні_дані!$D$347:$D$396,0),5),"-")</f>
        <v>-</v>
      </c>
      <c r="CC121" s="112">
        <v>10</v>
      </c>
      <c r="CD121" s="8"/>
      <c r="CE121" s="101" t="str">
        <f>IF(CD121&gt;0,INDEX(Вхідні_дані!$A$347:$J$396,MATCH(CD121,Вхідні_дані!$D$347:$D$396,0),10),"-")</f>
        <v>-</v>
      </c>
      <c r="CF121" s="9"/>
      <c r="CG121" s="11"/>
      <c r="CH121" s="102" t="str">
        <f t="shared" si="310"/>
        <v>-</v>
      </c>
      <c r="CJ121" s="103" t="str">
        <f>IF(CI121&gt;0,INDEX(Вхідні_дані!$A$347:$J$396,MATCH(CI121,Вхідні_дані!$D$347:$D$396,0),5),"-")</f>
        <v>-</v>
      </c>
      <c r="CK121" s="112">
        <v>10</v>
      </c>
      <c r="CL121" s="8"/>
      <c r="CM121" s="101" t="str">
        <f>IF(CL121&gt;0,INDEX(Вхідні_дані!$A$347:$J$396,MATCH(CL121,Вхідні_дані!$D$347:$D$396,0),10),"-")</f>
        <v>-</v>
      </c>
      <c r="CN121" s="9"/>
      <c r="CO121" s="11"/>
      <c r="CP121" s="102" t="str">
        <f t="shared" si="311"/>
        <v>-</v>
      </c>
      <c r="CR121" s="103" t="str">
        <f>IF(CQ121&gt;0,INDEX(Вхідні_дані!$A$347:$J$396,MATCH(CQ121,Вхідні_дані!$D$347:$D$396,0),5),"-")</f>
        <v>-</v>
      </c>
      <c r="CS121" s="112">
        <v>10</v>
      </c>
      <c r="CT121" s="8"/>
      <c r="CU121" s="101" t="str">
        <f>IF(CT121&gt;0,INDEX(Вхідні_дані!$A$347:$J$396,MATCH(CT121,Вхідні_дані!$D$347:$D$396,0),10),"-")</f>
        <v>-</v>
      </c>
      <c r="CV121" s="9"/>
      <c r="CW121" s="11"/>
      <c r="CX121" s="102" t="str">
        <f t="shared" si="312"/>
        <v>-</v>
      </c>
      <c r="CZ121" s="103" t="str">
        <f>IF(CY121&gt;0,INDEX(Вхідні_дані!$A$347:$J$396,MATCH(CY121,Вхідні_дані!$D$347:$D$396,0),5),"-")</f>
        <v>-</v>
      </c>
      <c r="DA121" s="112">
        <v>10</v>
      </c>
      <c r="DB121" s="8"/>
      <c r="DC121" s="101" t="str">
        <f>IF(DB121&gt;0,INDEX(Вхідні_дані!$A$347:$J$396,MATCH(DB121,Вхідні_дані!$D$347:$D$396,0),10),"-")</f>
        <v>-</v>
      </c>
      <c r="DD121" s="9"/>
      <c r="DE121" s="11"/>
      <c r="DF121" s="102" t="str">
        <f t="shared" si="313"/>
        <v>-</v>
      </c>
      <c r="DH121" s="103" t="str">
        <f>IF(DG121&gt;0,INDEX(Вхідні_дані!$A$347:$J$396,MATCH(DG121,Вхідні_дані!$D$347:$D$396,0),5),"-")</f>
        <v>-</v>
      </c>
      <c r="DI121" s="112">
        <v>10</v>
      </c>
      <c r="DJ121" s="8"/>
      <c r="DK121" s="101" t="str">
        <f>IF(DJ121&gt;0,INDEX(Вхідні_дані!$A$347:$J$396,MATCH(DJ121,Вхідні_дані!$D$347:$D$396,0),10),"-")</f>
        <v>-</v>
      </c>
      <c r="DL121" s="9"/>
      <c r="DM121" s="11"/>
      <c r="DN121" s="102" t="str">
        <f t="shared" si="314"/>
        <v>-</v>
      </c>
      <c r="DP121" s="103" t="str">
        <f>IF(DO121&gt;0,INDEX(Вхідні_дані!$A$347:$J$396,MATCH(DO121,Вхідні_дані!$D$347:$D$396,0),5),"-")</f>
        <v>-</v>
      </c>
      <c r="DQ121" s="112">
        <v>10</v>
      </c>
      <c r="DR121" s="8"/>
      <c r="DS121" s="101" t="str">
        <f>IF(DR121&gt;0,INDEX(Вхідні_дані!$A$347:$J$396,MATCH(DR121,Вхідні_дані!$D$347:$D$396,0),10),"-")</f>
        <v>-</v>
      </c>
      <c r="DT121" s="9"/>
      <c r="DU121" s="11"/>
      <c r="DV121" s="102" t="str">
        <f t="shared" si="315"/>
        <v>-</v>
      </c>
      <c r="DX121" s="103" t="str">
        <f>IF(DW121&gt;0,INDEX(Вхідні_дані!$A$347:$J$396,MATCH(DW121,Вхідні_дані!$D$347:$D$396,0),5),"-")</f>
        <v>-</v>
      </c>
      <c r="DY121" s="112">
        <v>10</v>
      </c>
      <c r="DZ121" s="8"/>
      <c r="EA121" s="101" t="str">
        <f>IF(DZ121&gt;0,INDEX(Вхідні_дані!$A$347:$J$396,MATCH(DZ121,Вхідні_дані!$D$347:$D$396,0),10),"-")</f>
        <v>-</v>
      </c>
      <c r="EB121" s="9"/>
      <c r="EC121" s="11"/>
      <c r="ED121" s="102" t="str">
        <f t="shared" si="316"/>
        <v>-</v>
      </c>
      <c r="EF121" s="103" t="str">
        <f>IF(EE121&gt;0,INDEX(Вхідні_дані!$A$347:$J$396,MATCH(EE121,Вхідні_дані!$D$347:$D$396,0),5),"-")</f>
        <v>-</v>
      </c>
      <c r="EG121" s="112">
        <v>10</v>
      </c>
      <c r="EH121" s="8"/>
      <c r="EI121" s="101" t="str">
        <f>IF(EH121&gt;0,INDEX(Вхідні_дані!$A$347:$J$396,MATCH(EH121,Вхідні_дані!$D$347:$D$396,0),10),"-")</f>
        <v>-</v>
      </c>
      <c r="EJ121" s="9"/>
      <c r="EK121" s="11"/>
      <c r="EL121" s="102" t="str">
        <f t="shared" si="317"/>
        <v>-</v>
      </c>
      <c r="EN121" s="103" t="str">
        <f>IF(EM121&gt;0,INDEX(Вхідні_дані!$A$347:$J$396,MATCH(EM121,Вхідні_дані!$D$347:$D$396,0),5),"-")</f>
        <v>-</v>
      </c>
      <c r="EO121" s="112">
        <v>10</v>
      </c>
      <c r="EP121" s="8"/>
      <c r="EQ121" s="101" t="str">
        <f>IF(EP121&gt;0,INDEX(Вхідні_дані!$A$347:$J$396,MATCH(EP121,Вхідні_дані!$D$347:$D$396,0),10),"-")</f>
        <v>-</v>
      </c>
      <c r="ER121" s="9"/>
      <c r="ES121" s="11"/>
      <c r="ET121" s="102" t="str">
        <f t="shared" si="318"/>
        <v>-</v>
      </c>
      <c r="EV121" s="103" t="str">
        <f>IF(EU121&gt;0,INDEX(Вхідні_дані!$A$347:$J$396,MATCH(EU121,Вхідні_дані!$D$347:$D$396,0),5),"-")</f>
        <v>-</v>
      </c>
      <c r="EW121" s="112">
        <v>10</v>
      </c>
      <c r="EX121" s="8"/>
      <c r="EY121" s="101" t="str">
        <f>IF(EX121&gt;0,INDEX(Вхідні_дані!$A$347:$J$396,MATCH(EX121,Вхідні_дані!$D$347:$D$396,0),10),"-")</f>
        <v>-</v>
      </c>
      <c r="EZ121" s="9"/>
      <c r="FA121" s="11"/>
      <c r="FB121" s="102" t="str">
        <f t="shared" si="319"/>
        <v>-</v>
      </c>
      <c r="FD121" s="103" t="str">
        <f>IF(FC121&gt;0,INDEX(Вхідні_дані!$A$347:$J$396,MATCH(FC121,Вхідні_дані!$D$347:$D$396,0),5),"-")</f>
        <v>-</v>
      </c>
      <c r="FE121" s="112">
        <v>10</v>
      </c>
      <c r="FF121" s="8"/>
      <c r="FG121" s="101" t="str">
        <f>IF(FF121&gt;0,INDEX(Вхідні_дані!$A$347:$J$396,MATCH(FF121,Вхідні_дані!$D$347:$D$396,0),10),"-")</f>
        <v>-</v>
      </c>
      <c r="FH121" s="9"/>
      <c r="FI121" s="11"/>
      <c r="FJ121" s="102" t="str">
        <f t="shared" si="320"/>
        <v>-</v>
      </c>
      <c r="FL121" s="103" t="str">
        <f>IF(FK121&gt;0,INDEX(Вхідні_дані!$A$347:$J$396,MATCH(FK121,Вхідні_дані!$D$347:$D$396,0),5),"-")</f>
        <v>-</v>
      </c>
      <c r="FM121" s="112">
        <v>10</v>
      </c>
      <c r="FN121" s="8"/>
      <c r="FO121" s="101" t="str">
        <f>IF(FN121&gt;0,INDEX(Вхідні_дані!$A$347:$J$396,MATCH(FN121,Вхідні_дані!$D$347:$D$396,0),10),"-")</f>
        <v>-</v>
      </c>
      <c r="FP121" s="9"/>
      <c r="FQ121" s="11"/>
      <c r="FR121" s="102" t="str">
        <f t="shared" si="321"/>
        <v>-</v>
      </c>
      <c r="FT121" s="103" t="str">
        <f>IF(FS121&gt;0,INDEX(Вхідні_дані!$A$347:$J$396,MATCH(FS121,Вхідні_дані!$D$347:$D$396,0),5),"-")</f>
        <v>-</v>
      </c>
      <c r="FU121" s="112">
        <v>10</v>
      </c>
      <c r="FV121" s="8"/>
      <c r="FW121" s="101" t="str">
        <f>IF(FV121&gt;0,INDEX(Вхідні_дані!$A$347:$J$396,MATCH(FV121,Вхідні_дані!$D$347:$D$396,0),10),"-")</f>
        <v>-</v>
      </c>
      <c r="FX121" s="9"/>
      <c r="FY121" s="11"/>
      <c r="FZ121" s="102" t="str">
        <f t="shared" si="322"/>
        <v>-</v>
      </c>
      <c r="GB121" s="103" t="str">
        <f>IF(GA121&gt;0,INDEX(Вхідні_дані!$A$347:$J$396,MATCH(GA121,Вхідні_дані!$D$347:$D$396,0),5),"-")</f>
        <v>-</v>
      </c>
      <c r="GC121" s="112">
        <v>10</v>
      </c>
      <c r="GD121" s="8"/>
      <c r="GE121" s="101" t="str">
        <f>IF(GD121&gt;0,INDEX(Вхідні_дані!$A$347:$J$396,MATCH(GD121,Вхідні_дані!$D$347:$D$396,0),10),"-")</f>
        <v>-</v>
      </c>
      <c r="GF121" s="9"/>
      <c r="GG121" s="11"/>
      <c r="GH121" s="102" t="str">
        <f t="shared" si="323"/>
        <v>-</v>
      </c>
      <c r="GJ121" s="103" t="str">
        <f>IF(GI121&gt;0,INDEX(Вхідні_дані!$A$347:$J$396,MATCH(GI121,Вхідні_дані!$D$347:$D$396,0),5),"-")</f>
        <v>-</v>
      </c>
      <c r="GK121" s="112">
        <v>10</v>
      </c>
      <c r="GL121" s="8"/>
      <c r="GM121" s="101" t="str">
        <f>IF(GL121&gt;0,INDEX(Вхідні_дані!$A$347:$J$396,MATCH(GL121,Вхідні_дані!$D$347:$D$396,0),10),"-")</f>
        <v>-</v>
      </c>
      <c r="GN121" s="9"/>
      <c r="GO121" s="11"/>
      <c r="GP121" s="102" t="str">
        <f t="shared" si="324"/>
        <v>-</v>
      </c>
      <c r="GR121" s="103" t="str">
        <f>IF(GQ121&gt;0,INDEX(Вхідні_дані!$A$347:$J$396,MATCH(GQ121,Вхідні_дані!$D$347:$D$396,0),5),"-")</f>
        <v>-</v>
      </c>
      <c r="GS121" s="112">
        <v>10</v>
      </c>
      <c r="GT121" s="8"/>
      <c r="GU121" s="101" t="str">
        <f>IF(GT121&gt;0,INDEX(Вхідні_дані!$A$347:$J$396,MATCH(GT121,Вхідні_дані!$D$347:$D$396,0),10),"-")</f>
        <v>-</v>
      </c>
      <c r="GV121" s="9"/>
      <c r="GW121" s="11"/>
      <c r="GX121" s="102" t="str">
        <f t="shared" si="325"/>
        <v>-</v>
      </c>
      <c r="GZ121" s="103" t="str">
        <f>IF(GY121&gt;0,INDEX(Вхідні_дані!$A$347:$J$396,MATCH(GY121,Вхідні_дані!$D$347:$D$396,0),5),"-")</f>
        <v>-</v>
      </c>
      <c r="HA121" s="112">
        <v>10</v>
      </c>
      <c r="HB121" s="8"/>
      <c r="HC121" s="101" t="str">
        <f>IF(HB121&gt;0,INDEX(Вхідні_дані!$A$347:$J$396,MATCH(HB121,Вхідні_дані!$D$347:$D$396,0),10),"-")</f>
        <v>-</v>
      </c>
      <c r="HD121" s="9"/>
      <c r="HE121" s="11"/>
      <c r="HF121" s="102" t="str">
        <f t="shared" si="326"/>
        <v>-</v>
      </c>
      <c r="HH121" s="103" t="str">
        <f>IF(HG121&gt;0,INDEX(Вхідні_дані!$A$347:$J$396,MATCH(HG121,Вхідні_дані!$D$347:$D$396,0),5),"-")</f>
        <v>-</v>
      </c>
      <c r="HI121" s="112">
        <v>10</v>
      </c>
      <c r="HJ121" s="8"/>
      <c r="HK121" s="101" t="str">
        <f>IF(HJ121&gt;0,INDEX(Вхідні_дані!$A$347:$J$396,MATCH(HJ121,Вхідні_дані!$D$347:$D$396,0),10),"-")</f>
        <v>-</v>
      </c>
      <c r="HL121" s="9"/>
      <c r="HM121" s="11"/>
      <c r="HN121" s="102" t="str">
        <f t="shared" si="327"/>
        <v>-</v>
      </c>
      <c r="HP121" s="103" t="str">
        <f>IF(HO121&gt;0,INDEX(Вхідні_дані!$A$347:$J$396,MATCH(HO121,Вхідні_дані!$D$347:$D$396,0),5),"-")</f>
        <v>-</v>
      </c>
      <c r="HQ121" s="112">
        <v>10</v>
      </c>
      <c r="HR121" s="8"/>
      <c r="HS121" s="101" t="str">
        <f>IF(HR121&gt;0,INDEX(Вхідні_дані!$A$347:$J$396,MATCH(HR121,Вхідні_дані!$D$347:$D$396,0),10),"-")</f>
        <v>-</v>
      </c>
      <c r="HT121" s="9"/>
      <c r="HU121" s="11"/>
      <c r="HV121" s="102" t="str">
        <f t="shared" si="328"/>
        <v>-</v>
      </c>
      <c r="HX121" s="103" t="str">
        <f>IF(HW121&gt;0,INDEX(Вхідні_дані!$A$347:$J$396,MATCH(HW121,Вхідні_дані!$D$347:$D$396,0),5),"-")</f>
        <v>-</v>
      </c>
      <c r="HY121" s="112">
        <v>10</v>
      </c>
      <c r="HZ121" s="8"/>
      <c r="IA121" s="101" t="str">
        <f>IF(HZ121&gt;0,INDEX(Вхідні_дані!$A$347:$J$396,MATCH(HZ121,Вхідні_дані!$D$347:$D$396,0),10),"-")</f>
        <v>-</v>
      </c>
      <c r="IB121" s="9"/>
      <c r="IC121" s="11"/>
      <c r="ID121" s="102" t="str">
        <f t="shared" si="329"/>
        <v>-</v>
      </c>
      <c r="IF121" s="103" t="str">
        <f>IF(IE121&gt;0,INDEX(Вхідні_дані!$A$347:$J$396,MATCH(IE121,Вхідні_дані!$D$347:$D$396,0),5),"-")</f>
        <v>-</v>
      </c>
      <c r="IG121" s="112">
        <v>10</v>
      </c>
      <c r="IH121" s="8"/>
      <c r="II121" s="101" t="str">
        <f>IF(IH121&gt;0,INDEX(Вхідні_дані!$A$347:$J$396,MATCH(IH121,Вхідні_дані!$D$347:$D$396,0),10),"-")</f>
        <v>-</v>
      </c>
      <c r="IJ121" s="9"/>
      <c r="IK121" s="11"/>
      <c r="IL121" s="102" t="str">
        <f t="shared" si="330"/>
        <v>-</v>
      </c>
      <c r="IN121" s="103" t="str">
        <f>IF(IM121&gt;0,INDEX(Вхідні_дані!$A$347:$J$396,MATCH(IM121,Вхідні_дані!$D$347:$D$396,0),5),"-")</f>
        <v>-</v>
      </c>
      <c r="IO121" s="112">
        <v>10</v>
      </c>
      <c r="IP121" s="8"/>
      <c r="IQ121" s="101" t="str">
        <f>IF(IP121&gt;0,INDEX(Вхідні_дані!$A$347:$J$396,MATCH(IP121,Вхідні_дані!$D$347:$D$396,0),10),"-")</f>
        <v>-</v>
      </c>
      <c r="IR121" s="9"/>
      <c r="IS121" s="11"/>
      <c r="IT121" s="102" t="str">
        <f t="shared" si="331"/>
        <v>-</v>
      </c>
      <c r="IV121" s="103" t="str">
        <f>IF(IU121&gt;0,INDEX(Вхідні_дані!$A$347:$J$396,MATCH(IU121,Вхідні_дані!$D$347:$D$396,0),5),"-")</f>
        <v>-</v>
      </c>
      <c r="IW121" s="112">
        <v>10</v>
      </c>
      <c r="IX121" s="8"/>
      <c r="IY121" s="101" t="str">
        <f>IF(IX121&gt;0,INDEX(Вхідні_дані!$A$347:$J$396,MATCH(IX121,Вхідні_дані!$D$347:$D$396,0),10),"-")</f>
        <v>-</v>
      </c>
      <c r="IZ121" s="9"/>
      <c r="JA121" s="11"/>
      <c r="JB121" s="102" t="str">
        <f t="shared" si="332"/>
        <v>-</v>
      </c>
      <c r="JD121" s="103" t="str">
        <f>IF(JC121&gt;0,INDEX(Вхідні_дані!$A$347:$J$396,MATCH(JC121,Вхідні_дані!$D$347:$D$396,0),5),"-")</f>
        <v>-</v>
      </c>
      <c r="JE121" s="112">
        <v>10</v>
      </c>
      <c r="JF121" s="8"/>
      <c r="JG121" s="101" t="str">
        <f>IF(JF121&gt;0,INDEX(Вхідні_дані!$A$347:$J$396,MATCH(JF121,Вхідні_дані!$D$347:$D$396,0),10),"-")</f>
        <v>-</v>
      </c>
      <c r="JH121" s="9"/>
      <c r="JI121" s="11"/>
      <c r="JJ121" s="102" t="str">
        <f t="shared" si="333"/>
        <v>-</v>
      </c>
      <c r="JL121" s="103" t="str">
        <f>IF(JK121&gt;0,INDEX(Вхідні_дані!$A$347:$J$396,MATCH(JK121,Вхідні_дані!$D$347:$D$396,0),5),"-")</f>
        <v>-</v>
      </c>
      <c r="JM121" s="112">
        <v>10</v>
      </c>
      <c r="JN121" s="8"/>
      <c r="JO121" s="101" t="str">
        <f>IF(JN121&gt;0,INDEX(Вхідні_дані!$A$347:$J$396,MATCH(JN121,Вхідні_дані!$D$347:$D$396,0),10),"-")</f>
        <v>-</v>
      </c>
      <c r="JP121" s="9"/>
      <c r="JQ121" s="11"/>
      <c r="JR121" s="102" t="str">
        <f t="shared" si="334"/>
        <v>-</v>
      </c>
      <c r="JT121" s="103" t="str">
        <f>IF(JS121&gt;0,INDEX(Вхідні_дані!$A$347:$J$396,MATCH(JS121,Вхідні_дані!$D$347:$D$396,0),5),"-")</f>
        <v>-</v>
      </c>
      <c r="JU121" s="112">
        <v>10</v>
      </c>
      <c r="JV121" s="8"/>
      <c r="JW121" s="101" t="str">
        <f>IF(JV121&gt;0,INDEX(Вхідні_дані!$A$347:$J$396,MATCH(JV121,Вхідні_дані!$D$347:$D$396,0),10),"-")</f>
        <v>-</v>
      </c>
      <c r="JX121" s="9"/>
      <c r="JY121" s="11"/>
      <c r="JZ121" s="102" t="str">
        <f t="shared" si="335"/>
        <v>-</v>
      </c>
      <c r="KB121" s="103" t="str">
        <f>IF(KA121&gt;0,INDEX(Вхідні_дані!$A$347:$J$396,MATCH(KA121,Вхідні_дані!$D$347:$D$396,0),5),"-")</f>
        <v>-</v>
      </c>
      <c r="KC121" s="112">
        <v>10</v>
      </c>
      <c r="KD121" s="8"/>
      <c r="KE121" s="101" t="str">
        <f>IF(KD121&gt;0,INDEX(Вхідні_дані!$A$347:$J$396,MATCH(KD121,Вхідні_дані!$D$347:$D$396,0),10),"-")</f>
        <v>-</v>
      </c>
      <c r="KF121" s="9"/>
      <c r="KG121" s="11"/>
      <c r="KH121" s="102" t="str">
        <f t="shared" si="336"/>
        <v>-</v>
      </c>
      <c r="KJ121" s="103" t="str">
        <f>IF(KI121&gt;0,INDEX(Вхідні_дані!$A$347:$J$396,MATCH(KI121,Вхідні_дані!$D$347:$D$396,0),5),"-")</f>
        <v>-</v>
      </c>
      <c r="KK121" s="112">
        <v>10</v>
      </c>
      <c r="KL121" s="8"/>
      <c r="KM121" s="101" t="str">
        <f>IF(KL121&gt;0,INDEX(Вхідні_дані!$A$347:$J$396,MATCH(KL121,Вхідні_дані!$D$347:$D$396,0),10),"-")</f>
        <v>-</v>
      </c>
      <c r="KN121" s="9"/>
      <c r="KO121" s="11"/>
      <c r="KP121" s="102" t="str">
        <f t="shared" si="337"/>
        <v>-</v>
      </c>
      <c r="KR121" s="103" t="str">
        <f>IF(KQ121&gt;0,INDEX(Вхідні_дані!$A$347:$J$396,MATCH(KQ121,Вхідні_дані!$D$347:$D$396,0),5),"-")</f>
        <v>-</v>
      </c>
      <c r="KS121" s="112">
        <v>10</v>
      </c>
      <c r="KT121" s="8"/>
      <c r="KU121" s="101" t="str">
        <f>IF(KT121&gt;0,INDEX(Вхідні_дані!$A$347:$J$396,MATCH(KT121,Вхідні_дані!$D$347:$D$396,0),10),"-")</f>
        <v>-</v>
      </c>
      <c r="KV121" s="9"/>
      <c r="KW121" s="11"/>
      <c r="KX121" s="102" t="str">
        <f t="shared" si="338"/>
        <v>-</v>
      </c>
      <c r="KZ121" s="103" t="str">
        <f>IF(KY121&gt;0,INDEX(Вхідні_дані!$A$347:$J$396,MATCH(KY121,Вхідні_дані!$D$347:$D$396,0),5),"-")</f>
        <v>-</v>
      </c>
      <c r="LA121" s="112">
        <v>10</v>
      </c>
      <c r="LB121" s="8"/>
      <c r="LC121" s="101" t="str">
        <f>IF(LB121&gt;0,INDEX(Вхідні_дані!$A$347:$J$396,MATCH(LB121,Вхідні_дані!$D$347:$D$396,0),10),"-")</f>
        <v>-</v>
      </c>
      <c r="LD121" s="9"/>
      <c r="LE121" s="11"/>
      <c r="LF121" s="102" t="str">
        <f t="shared" si="339"/>
        <v>-</v>
      </c>
      <c r="LH121" s="103" t="str">
        <f>IF(LG121&gt;0,INDEX(Вхідні_дані!$A$347:$J$396,MATCH(LG121,Вхідні_дані!$D$347:$D$396,0),5),"-")</f>
        <v>-</v>
      </c>
      <c r="LI121" s="112">
        <v>10</v>
      </c>
      <c r="LJ121" s="8"/>
      <c r="LK121" s="101" t="str">
        <f>IF(LJ121&gt;0,INDEX(Вхідні_дані!$A$347:$J$396,MATCH(LJ121,Вхідні_дані!$D$347:$D$396,0),10),"-")</f>
        <v>-</v>
      </c>
      <c r="LL121" s="9"/>
      <c r="LM121" s="11"/>
      <c r="LN121" s="102" t="str">
        <f t="shared" si="340"/>
        <v>-</v>
      </c>
      <c r="LP121" s="103" t="str">
        <f>IF(LO121&gt;0,INDEX(Вхідні_дані!$A$347:$J$396,MATCH(LO121,Вхідні_дані!$D$347:$D$396,0),5),"-")</f>
        <v>-</v>
      </c>
      <c r="LQ121" s="112">
        <v>10</v>
      </c>
      <c r="LR121" s="8"/>
      <c r="LS121" s="101" t="str">
        <f>IF(LR121&gt;0,INDEX(Вхідні_дані!$A$347:$J$396,MATCH(LR121,Вхідні_дані!$D$347:$D$396,0),10),"-")</f>
        <v>-</v>
      </c>
      <c r="LT121" s="9"/>
      <c r="LU121" s="11"/>
      <c r="LV121" s="102" t="str">
        <f t="shared" si="341"/>
        <v>-</v>
      </c>
      <c r="LX121" s="103" t="str">
        <f>IF(LW121&gt;0,INDEX(Вхідні_дані!$A$347:$J$396,MATCH(LW121,Вхідні_дані!$D$347:$D$396,0),5),"-")</f>
        <v>-</v>
      </c>
      <c r="LY121" s="112">
        <v>10</v>
      </c>
      <c r="LZ121" s="8"/>
      <c r="MA121" s="101" t="str">
        <f>IF(LZ121&gt;0,INDEX(Вхідні_дані!$A$347:$J$396,MATCH(LZ121,Вхідні_дані!$D$347:$D$396,0),10),"-")</f>
        <v>-</v>
      </c>
      <c r="MB121" s="9"/>
      <c r="MC121" s="11"/>
      <c r="MD121" s="102" t="str">
        <f t="shared" si="342"/>
        <v>-</v>
      </c>
      <c r="MF121" s="103" t="str">
        <f>IF(ME121&gt;0,INDEX(Вхідні_дані!$A$347:$J$396,MATCH(ME121,Вхідні_дані!$D$347:$D$396,0),5),"-")</f>
        <v>-</v>
      </c>
      <c r="MG121" s="112">
        <v>10</v>
      </c>
      <c r="MH121" s="8"/>
      <c r="MI121" s="101" t="str">
        <f>IF(MH121&gt;0,INDEX(Вхідні_дані!$A$347:$J$396,MATCH(MH121,Вхідні_дані!$D$347:$D$396,0),10),"-")</f>
        <v>-</v>
      </c>
      <c r="MJ121" s="9"/>
      <c r="MK121" s="11"/>
      <c r="ML121" s="102" t="str">
        <f t="shared" si="343"/>
        <v>-</v>
      </c>
      <c r="MN121" s="103" t="str">
        <f>IF(MM121&gt;0,INDEX(Вхідні_дані!$A$347:$J$396,MATCH(MM121,Вхідні_дані!$D$347:$D$396,0),5),"-")</f>
        <v>-</v>
      </c>
      <c r="MO121" s="112">
        <v>10</v>
      </c>
      <c r="MP121" s="8"/>
      <c r="MQ121" s="101" t="str">
        <f>IF(MP121&gt;0,INDEX(Вхідні_дані!$A$347:$J$396,MATCH(MP121,Вхідні_дані!$D$347:$D$396,0),10),"-")</f>
        <v>-</v>
      </c>
      <c r="MR121" s="9"/>
      <c r="MS121" s="11"/>
      <c r="MT121" s="102" t="str">
        <f t="shared" si="344"/>
        <v>-</v>
      </c>
      <c r="MV121" s="103" t="str">
        <f>IF(MU121&gt;0,INDEX(Вхідні_дані!$A$347:$J$396,MATCH(MU121,Вхідні_дані!$D$347:$D$396,0),5),"-")</f>
        <v>-</v>
      </c>
      <c r="MW121" s="112">
        <v>10</v>
      </c>
      <c r="MX121" s="8"/>
      <c r="MY121" s="101" t="str">
        <f>IF(MX121&gt;0,INDEX(Вхідні_дані!$A$347:$J$396,MATCH(MX121,Вхідні_дані!$D$347:$D$396,0),10),"-")</f>
        <v>-</v>
      </c>
      <c r="MZ121" s="9"/>
      <c r="NA121" s="11"/>
      <c r="NB121" s="102" t="str">
        <f t="shared" si="345"/>
        <v>-</v>
      </c>
      <c r="ND121" s="103" t="str">
        <f>IF(NC121&gt;0,INDEX(Вхідні_дані!$A$347:$J$396,MATCH(NC121,Вхідні_дані!$D$347:$D$396,0),5),"-")</f>
        <v>-</v>
      </c>
      <c r="NE121" s="112">
        <v>10</v>
      </c>
      <c r="NF121" s="8"/>
      <c r="NG121" s="101" t="str">
        <f>IF(NF121&gt;0,INDEX(Вхідні_дані!$A$347:$J$396,MATCH(NF121,Вхідні_дані!$D$347:$D$396,0),10),"-")</f>
        <v>-</v>
      </c>
      <c r="NH121" s="9"/>
      <c r="NI121" s="11"/>
      <c r="NJ121" s="102" t="str">
        <f t="shared" si="346"/>
        <v>-</v>
      </c>
      <c r="NL121" s="103" t="str">
        <f>IF(NK121&gt;0,INDEX(Вхідні_дані!$A$347:$J$396,MATCH(NK121,Вхідні_дані!$D$347:$D$396,0),5),"-")</f>
        <v>-</v>
      </c>
      <c r="NM121" s="112">
        <v>10</v>
      </c>
      <c r="NN121" s="8"/>
      <c r="NO121" s="101" t="str">
        <f>IF(NN121&gt;0,INDEX(Вхідні_дані!$A$347:$J$396,MATCH(NN121,Вхідні_дані!$D$347:$D$396,0),10),"-")</f>
        <v>-</v>
      </c>
      <c r="NP121" s="9"/>
      <c r="NQ121" s="11"/>
      <c r="NR121" s="102" t="str">
        <f t="shared" si="347"/>
        <v>-</v>
      </c>
      <c r="NT121" s="103" t="str">
        <f>IF(NS121&gt;0,INDEX(Вхідні_дані!$A$347:$J$396,MATCH(NS121,Вхідні_дані!$D$347:$D$396,0),5),"-")</f>
        <v>-</v>
      </c>
      <c r="NU121" s="112">
        <v>10</v>
      </c>
      <c r="NV121" s="8"/>
      <c r="NW121" s="101" t="str">
        <f>IF(NV121&gt;0,INDEX(Вхідні_дані!$A$347:$J$396,MATCH(NV121,Вхідні_дані!$D$347:$D$396,0),10),"-")</f>
        <v>-</v>
      </c>
      <c r="NX121" s="9"/>
      <c r="NY121" s="11"/>
      <c r="NZ121" s="102" t="str">
        <f t="shared" si="348"/>
        <v>-</v>
      </c>
      <c r="OB121" s="103" t="str">
        <f>IF(OA121&gt;0,INDEX(Вхідні_дані!$A$347:$J$396,MATCH(OA121,Вхідні_дані!$D$347:$D$396,0),5),"-")</f>
        <v>-</v>
      </c>
      <c r="OC121" s="112">
        <v>10</v>
      </c>
      <c r="OD121" s="8"/>
      <c r="OE121" s="101" t="str">
        <f>IF(OD121&gt;0,INDEX(Вхідні_дані!$A$347:$J$396,MATCH(OD121,Вхідні_дані!$D$347:$D$396,0),10),"-")</f>
        <v>-</v>
      </c>
      <c r="OF121" s="9"/>
      <c r="OG121" s="11"/>
      <c r="OH121" s="102" t="str">
        <f t="shared" si="349"/>
        <v>-</v>
      </c>
      <c r="OJ121" s="103" t="str">
        <f>IF(OI121&gt;0,INDEX(Вхідні_дані!$A$347:$J$396,MATCH(OI121,Вхідні_дані!$D$347:$D$396,0),5),"-")</f>
        <v>-</v>
      </c>
      <c r="OK121" s="112">
        <v>10</v>
      </c>
      <c r="OL121" s="8"/>
      <c r="OM121" s="101" t="str">
        <f>IF(OL121&gt;0,INDEX(Вхідні_дані!$A$347:$J$396,MATCH(OL121,Вхідні_дані!$D$347:$D$396,0),10),"-")</f>
        <v>-</v>
      </c>
      <c r="ON121" s="9"/>
      <c r="OO121" s="11"/>
      <c r="OP121" s="102" t="str">
        <f t="shared" si="350"/>
        <v>-</v>
      </c>
      <c r="OR121" s="103" t="str">
        <f>IF(OQ121&gt;0,INDEX(Вхідні_дані!$A$347:$J$396,MATCH(OQ121,Вхідні_дані!$D$347:$D$396,0),5),"-")</f>
        <v>-</v>
      </c>
      <c r="OS121" s="112">
        <v>10</v>
      </c>
      <c r="OT121" s="8"/>
      <c r="OU121" s="101" t="str">
        <f>IF(OT121&gt;0,INDEX(Вхідні_дані!$A$347:$J$396,MATCH(OT121,Вхідні_дані!$D$347:$D$396,0),10),"-")</f>
        <v>-</v>
      </c>
      <c r="OV121" s="9"/>
      <c r="OW121" s="11"/>
      <c r="OX121" s="102" t="str">
        <f t="shared" si="351"/>
        <v>-</v>
      </c>
      <c r="OZ121" s="103" t="str">
        <f>IF(OY121&gt;0,INDEX(Вхідні_дані!$A$347:$J$396,MATCH(OY121,Вхідні_дані!$D$347:$D$396,0),5),"-")</f>
        <v>-</v>
      </c>
      <c r="PA121" s="112">
        <v>10</v>
      </c>
      <c r="PB121" s="8"/>
      <c r="PC121" s="101" t="str">
        <f>IF(PB121&gt;0,INDEX(Вхідні_дані!$A$347:$J$396,MATCH(PB121,Вхідні_дані!$D$347:$D$396,0),10),"-")</f>
        <v>-</v>
      </c>
      <c r="PD121" s="9"/>
      <c r="PE121" s="11"/>
      <c r="PF121" s="102" t="str">
        <f t="shared" si="352"/>
        <v>-</v>
      </c>
      <c r="PH121" s="103" t="str">
        <f>IF(PG121&gt;0,INDEX(Вхідні_дані!$A$347:$J$396,MATCH(PG121,Вхідні_дані!$D$347:$D$396,0),5),"-")</f>
        <v>-</v>
      </c>
      <c r="PI121" s="112">
        <v>10</v>
      </c>
      <c r="PJ121" s="8"/>
      <c r="PK121" s="101" t="str">
        <f>IF(PJ121&gt;0,INDEX(Вхідні_дані!$A$347:$J$396,MATCH(PJ121,Вхідні_дані!$D$347:$D$396,0),10),"-")</f>
        <v>-</v>
      </c>
      <c r="PL121" s="9"/>
      <c r="PM121" s="11"/>
      <c r="PN121" s="102" t="str">
        <f t="shared" si="353"/>
        <v>-</v>
      </c>
      <c r="PP121" s="103" t="str">
        <f>IF(PO121&gt;0,INDEX(Вхідні_дані!$A$347:$J$396,MATCH(PO121,Вхідні_дані!$D$347:$D$396,0),5),"-")</f>
        <v>-</v>
      </c>
      <c r="PQ121" s="112">
        <v>10</v>
      </c>
      <c r="PR121" s="8"/>
      <c r="PS121" s="101" t="str">
        <f>IF(PR121&gt;0,INDEX(Вхідні_дані!$A$347:$J$396,MATCH(PR121,Вхідні_дані!$D$347:$D$396,0),10),"-")</f>
        <v>-</v>
      </c>
      <c r="PT121" s="9"/>
      <c r="PU121" s="11"/>
      <c r="PV121" s="102" t="str">
        <f t="shared" si="354"/>
        <v>-</v>
      </c>
      <c r="PX121" s="103" t="str">
        <f>IF(PW121&gt;0,INDEX(Вхідні_дані!$A$347:$J$396,MATCH(PW121,Вхідні_дані!$D$347:$D$396,0),5),"-")</f>
        <v>-</v>
      </c>
      <c r="PY121" s="112">
        <v>10</v>
      </c>
      <c r="PZ121" s="8"/>
      <c r="QA121" s="101" t="str">
        <f>IF(PZ121&gt;0,INDEX(Вхідні_дані!$A$347:$J$396,MATCH(PZ121,Вхідні_дані!$D$347:$D$396,0),10),"-")</f>
        <v>-</v>
      </c>
      <c r="QB121" s="9"/>
      <c r="QC121" s="11"/>
      <c r="QD121" s="102" t="str">
        <f t="shared" si="355"/>
        <v>-</v>
      </c>
      <c r="QF121" s="103" t="str">
        <f>IF(QE121&gt;0,INDEX(Вхідні_дані!$A$347:$J$396,MATCH(QE121,Вхідні_дані!$D$347:$D$396,0),5),"-")</f>
        <v>-</v>
      </c>
      <c r="QG121" s="112">
        <v>10</v>
      </c>
      <c r="QH121" s="8"/>
      <c r="QI121" s="101" t="str">
        <f>IF(QH121&gt;0,INDEX(Вхідні_дані!$A$347:$J$396,MATCH(QH121,Вхідні_дані!$D$347:$D$396,0),10),"-")</f>
        <v>-</v>
      </c>
      <c r="QJ121" s="9"/>
      <c r="QK121" s="11"/>
      <c r="QL121" s="102" t="str">
        <f t="shared" si="356"/>
        <v>-</v>
      </c>
      <c r="QN121" s="103" t="str">
        <f>IF(QM121&gt;0,INDEX(Вхідні_дані!$A$347:$J$396,MATCH(QM121,Вхідні_дані!$D$347:$D$396,0),5),"-")</f>
        <v>-</v>
      </c>
      <c r="QO121" s="112">
        <v>10</v>
      </c>
      <c r="QP121" s="8"/>
      <c r="QQ121" s="101" t="str">
        <f>IF(QP121&gt;0,INDEX(Вхідні_дані!$A$347:$J$396,MATCH(QP121,Вхідні_дані!$D$347:$D$396,0),10),"-")</f>
        <v>-</v>
      </c>
      <c r="QR121" s="9"/>
      <c r="QS121" s="11"/>
      <c r="QT121" s="102" t="str">
        <f t="shared" si="357"/>
        <v>-</v>
      </c>
      <c r="QV121" s="103" t="str">
        <f>IF(QU121&gt;0,INDEX(Вхідні_дані!$A$347:$J$396,MATCH(QU121,Вхідні_дані!$D$347:$D$396,0),5),"-")</f>
        <v>-</v>
      </c>
      <c r="QW121" s="112">
        <v>10</v>
      </c>
      <c r="QX121" s="8"/>
      <c r="QY121" s="101" t="str">
        <f>IF(QX121&gt;0,INDEX(Вхідні_дані!$A$347:$J$396,MATCH(QX121,Вхідні_дані!$D$347:$D$396,0),10),"-")</f>
        <v>-</v>
      </c>
      <c r="QZ121" s="9"/>
      <c r="RA121" s="11"/>
      <c r="RB121" s="102" t="str">
        <f t="shared" si="358"/>
        <v>-</v>
      </c>
      <c r="RD121" s="103" t="str">
        <f>IF(RC121&gt;0,INDEX(Вхідні_дані!$A$347:$J$396,MATCH(RC121,Вхідні_дані!$D$347:$D$396,0),5),"-")</f>
        <v>-</v>
      </c>
      <c r="RE121" s="112">
        <v>10</v>
      </c>
      <c r="RF121" s="8"/>
      <c r="RG121" s="101" t="str">
        <f>IF(RF121&gt;0,INDEX(Вхідні_дані!$A$347:$J$396,MATCH(RF121,Вхідні_дані!$D$347:$D$396,0),10),"-")</f>
        <v>-</v>
      </c>
      <c r="RH121" s="9"/>
      <c r="RI121" s="11"/>
      <c r="RJ121" s="102" t="str">
        <f t="shared" si="359"/>
        <v>-</v>
      </c>
      <c r="RL121" s="103" t="str">
        <f>IF(RK121&gt;0,INDEX(Вхідні_дані!$A$347:$J$396,MATCH(RK121,Вхідні_дані!$D$347:$D$396,0),5),"-")</f>
        <v>-</v>
      </c>
      <c r="RM121" s="112">
        <v>10</v>
      </c>
      <c r="RN121" s="8"/>
      <c r="RO121" s="101" t="str">
        <f>IF(RN121&gt;0,INDEX(Вхідні_дані!$A$347:$J$396,MATCH(RN121,Вхідні_дані!$D$347:$D$396,0),10),"-")</f>
        <v>-</v>
      </c>
      <c r="RP121" s="9"/>
      <c r="RQ121" s="11"/>
      <c r="RR121" s="102" t="str">
        <f t="shared" si="360"/>
        <v>-</v>
      </c>
      <c r="RT121" s="103" t="str">
        <f>IF(RS121&gt;0,INDEX(Вхідні_дані!$A$347:$J$396,MATCH(RS121,Вхідні_дані!$D$347:$D$396,0),5),"-")</f>
        <v>-</v>
      </c>
      <c r="RU121" s="112">
        <v>10</v>
      </c>
      <c r="RV121" s="8"/>
      <c r="RW121" s="101" t="str">
        <f>IF(RV121&gt;0,INDEX(Вхідні_дані!$A$347:$J$396,MATCH(RV121,Вхідні_дані!$D$347:$D$396,0),10),"-")</f>
        <v>-</v>
      </c>
      <c r="RX121" s="9"/>
      <c r="RY121" s="11"/>
      <c r="RZ121" s="102" t="str">
        <f t="shared" si="361"/>
        <v>-</v>
      </c>
      <c r="SB121" s="103" t="str">
        <f>IF(SA121&gt;0,INDEX(Вхідні_дані!$A$347:$J$396,MATCH(SA121,Вхідні_дані!$D$347:$D$396,0),5),"-")</f>
        <v>-</v>
      </c>
      <c r="SC121" s="112">
        <v>10</v>
      </c>
      <c r="SD121" s="8"/>
      <c r="SE121" s="101" t="str">
        <f>IF(SD121&gt;0,INDEX(Вхідні_дані!$A$347:$J$396,MATCH(SD121,Вхідні_дані!$D$347:$D$396,0),10),"-")</f>
        <v>-</v>
      </c>
      <c r="SF121" s="9"/>
      <c r="SG121" s="11"/>
      <c r="SH121" s="102" t="str">
        <f t="shared" si="362"/>
        <v>-</v>
      </c>
      <c r="SJ121" s="103" t="str">
        <f>IF(SI121&gt;0,INDEX(Вхідні_дані!$A$347:$J$396,MATCH(SI121,Вхідні_дані!$D$347:$D$396,0),5),"-")</f>
        <v>-</v>
      </c>
      <c r="SK121" s="112">
        <v>10</v>
      </c>
      <c r="SL121" s="8"/>
      <c r="SM121" s="101" t="str">
        <f>IF(SL121&gt;0,INDEX(Вхідні_дані!$A$347:$J$396,MATCH(SL121,Вхідні_дані!$D$347:$D$396,0),10),"-")</f>
        <v>-</v>
      </c>
      <c r="SN121" s="9"/>
      <c r="SO121" s="11"/>
      <c r="SP121" s="102" t="str">
        <f t="shared" si="363"/>
        <v>-</v>
      </c>
      <c r="SR121" s="103" t="str">
        <f>IF(SQ121&gt;0,INDEX(Вхідні_дані!$A$347:$J$396,MATCH(SQ121,Вхідні_дані!$D$347:$D$396,0),5),"-")</f>
        <v>-</v>
      </c>
      <c r="SS121" s="112">
        <v>10</v>
      </c>
      <c r="ST121" s="8"/>
      <c r="SU121" s="101" t="str">
        <f>IF(ST121&gt;0,INDEX(Вхідні_дані!$A$347:$J$396,MATCH(ST121,Вхідні_дані!$D$347:$D$396,0),10),"-")</f>
        <v>-</v>
      </c>
      <c r="SV121" s="9"/>
      <c r="SW121" s="11"/>
      <c r="SX121" s="102" t="str">
        <f t="shared" si="364"/>
        <v>-</v>
      </c>
      <c r="SZ121" s="103" t="str">
        <f>IF(SY121&gt;0,INDEX(Вхідні_дані!$A$347:$J$396,MATCH(SY121,Вхідні_дані!$D$347:$D$396,0),5),"-")</f>
        <v>-</v>
      </c>
      <c r="TA121" s="112">
        <v>10</v>
      </c>
      <c r="TB121" s="8"/>
      <c r="TC121" s="101" t="str">
        <f>IF(TB121&gt;0,INDEX(Вхідні_дані!$A$347:$J$396,MATCH(TB121,Вхідні_дані!$D$347:$D$396,0),10),"-")</f>
        <v>-</v>
      </c>
      <c r="TD121" s="9"/>
      <c r="TE121" s="11"/>
      <c r="TF121" s="102" t="str">
        <f t="shared" si="365"/>
        <v>-</v>
      </c>
      <c r="TH121" s="103" t="str">
        <f>IF(TG121&gt;0,INDEX(Вхідні_дані!$A$347:$J$396,MATCH(TG121,Вхідні_дані!$D$347:$D$396,0),5),"-")</f>
        <v>-</v>
      </c>
      <c r="TI121" s="112">
        <v>10</v>
      </c>
      <c r="TJ121" s="8"/>
      <c r="TK121" s="101" t="str">
        <f>IF(TJ121&gt;0,INDEX(Вхідні_дані!$A$347:$J$396,MATCH(TJ121,Вхідні_дані!$D$347:$D$396,0),10),"-")</f>
        <v>-</v>
      </c>
      <c r="TL121" s="9"/>
      <c r="TM121" s="11"/>
      <c r="TN121" s="102" t="str">
        <f t="shared" si="366"/>
        <v>-</v>
      </c>
      <c r="TP121" s="103" t="str">
        <f>IF(TO121&gt;0,INDEX(Вхідні_дані!$A$347:$J$396,MATCH(TO121,Вхідні_дані!$D$347:$D$396,0),5),"-")</f>
        <v>-</v>
      </c>
      <c r="TQ121" s="112">
        <v>10</v>
      </c>
      <c r="TR121" s="8"/>
      <c r="TS121" s="101" t="str">
        <f>IF(TR121&gt;0,INDEX(Вхідні_дані!$A$347:$J$396,MATCH(TR121,Вхідні_дані!$D$347:$D$396,0),10),"-")</f>
        <v>-</v>
      </c>
      <c r="TT121" s="9"/>
      <c r="TU121" s="11"/>
      <c r="TV121" s="102" t="str">
        <f t="shared" si="367"/>
        <v>-</v>
      </c>
      <c r="TX121" s="103" t="str">
        <f>IF(TW121&gt;0,INDEX(Вхідні_дані!$A$347:$J$396,MATCH(TW121,Вхідні_дані!$D$347:$D$396,0),5),"-")</f>
        <v>-</v>
      </c>
      <c r="TY121" s="112">
        <v>10</v>
      </c>
      <c r="TZ121" s="8"/>
      <c r="UA121" s="101" t="str">
        <f>IF(TZ121&gt;0,INDEX(Вхідні_дані!$A$347:$J$396,MATCH(TZ121,Вхідні_дані!$D$347:$D$396,0),10),"-")</f>
        <v>-</v>
      </c>
      <c r="UB121" s="9"/>
      <c r="UC121" s="11"/>
      <c r="UD121" s="102" t="str">
        <f t="shared" si="368"/>
        <v>-</v>
      </c>
      <c r="UF121" s="103" t="str">
        <f>IF(UE121&gt;0,INDEX(Вхідні_дані!$A$347:$J$396,MATCH(UE121,Вхідні_дані!$D$347:$D$396,0),5),"-")</f>
        <v>-</v>
      </c>
      <c r="UG121" s="112">
        <v>10</v>
      </c>
      <c r="UH121" s="8"/>
      <c r="UI121" s="101" t="str">
        <f>IF(UH121&gt;0,INDEX(Вхідні_дані!$A$347:$J$396,MATCH(UH121,Вхідні_дані!$D$347:$D$396,0),10),"-")</f>
        <v>-</v>
      </c>
      <c r="UJ121" s="9"/>
      <c r="UK121" s="11"/>
      <c r="UL121" s="102" t="str">
        <f t="shared" si="369"/>
        <v>-</v>
      </c>
      <c r="UN121" s="103" t="str">
        <f>IF(UM121&gt;0,INDEX(Вхідні_дані!$A$347:$J$396,MATCH(UM121,Вхідні_дані!$D$347:$D$396,0),5),"-")</f>
        <v>-</v>
      </c>
      <c r="UO121" s="112">
        <v>10</v>
      </c>
      <c r="UP121" s="8"/>
      <c r="UQ121" s="101" t="str">
        <f>IF(UP121&gt;0,INDEX(Вхідні_дані!$A$347:$J$396,MATCH(UP121,Вхідні_дані!$D$347:$D$396,0),10),"-")</f>
        <v>-</v>
      </c>
      <c r="UR121" s="9"/>
      <c r="US121" s="11"/>
      <c r="UT121" s="102" t="str">
        <f t="shared" si="370"/>
        <v>-</v>
      </c>
      <c r="UV121" s="103" t="str">
        <f>IF(UU121&gt;0,INDEX(Вхідні_дані!$A$347:$J$396,MATCH(UU121,Вхідні_дані!$D$347:$D$396,0),5),"-")</f>
        <v>-</v>
      </c>
      <c r="UW121" s="112">
        <v>10</v>
      </c>
      <c r="UX121" s="8"/>
      <c r="UY121" s="101" t="str">
        <f>IF(UX121&gt;0,INDEX(Вхідні_дані!$A$347:$J$396,MATCH(UX121,Вхідні_дані!$D$347:$D$396,0),10),"-")</f>
        <v>-</v>
      </c>
      <c r="UZ121" s="9"/>
      <c r="VA121" s="11"/>
      <c r="VB121" s="102" t="str">
        <f t="shared" si="371"/>
        <v>-</v>
      </c>
      <c r="VD121" s="103" t="str">
        <f>IF(VC121&gt;0,INDEX(Вхідні_дані!$A$347:$J$396,MATCH(VC121,Вхідні_дані!$D$347:$D$396,0),5),"-")</f>
        <v>-</v>
      </c>
      <c r="VE121" s="112">
        <v>10</v>
      </c>
      <c r="VF121" s="8"/>
      <c r="VG121" s="101" t="str">
        <f>IF(VF121&gt;0,INDEX(Вхідні_дані!$A$347:$J$396,MATCH(VF121,Вхідні_дані!$D$347:$D$396,0),10),"-")</f>
        <v>-</v>
      </c>
      <c r="VH121" s="9"/>
      <c r="VI121" s="11"/>
      <c r="VJ121" s="102" t="str">
        <f t="shared" si="372"/>
        <v>-</v>
      </c>
      <c r="VL121" s="103" t="str">
        <f>IF(VK121&gt;0,INDEX(Вхідні_дані!$A$347:$J$396,MATCH(VK121,Вхідні_дані!$D$347:$D$396,0),5),"-")</f>
        <v>-</v>
      </c>
      <c r="VM121" s="112">
        <v>10</v>
      </c>
      <c r="VN121" s="8"/>
      <c r="VO121" s="101" t="str">
        <f>IF(VN121&gt;0,INDEX(Вхідні_дані!$A$347:$J$396,MATCH(VN121,Вхідні_дані!$D$347:$D$396,0),10),"-")</f>
        <v>-</v>
      </c>
      <c r="VP121" s="9"/>
      <c r="VQ121" s="11"/>
      <c r="VR121" s="102" t="str">
        <f t="shared" si="373"/>
        <v>-</v>
      </c>
      <c r="VT121" s="103" t="str">
        <f>IF(VS121&gt;0,INDEX(Вхідні_дані!$A$347:$J$396,MATCH(VS121,Вхідні_дані!$D$347:$D$396,0),5),"-")</f>
        <v>-</v>
      </c>
      <c r="VU121" s="112">
        <v>10</v>
      </c>
      <c r="VV121" s="8"/>
      <c r="VW121" s="101" t="str">
        <f>IF(VV121&gt;0,INDEX(Вхідні_дані!$A$347:$J$396,MATCH(VV121,Вхідні_дані!$D$347:$D$396,0),10),"-")</f>
        <v>-</v>
      </c>
      <c r="VX121" s="9"/>
      <c r="VY121" s="11"/>
      <c r="VZ121" s="102" t="str">
        <f t="shared" si="374"/>
        <v>-</v>
      </c>
      <c r="WB121" s="103" t="str">
        <f>IF(WA121&gt;0,INDEX(Вхідні_дані!$A$347:$J$396,MATCH(WA121,Вхідні_дані!$D$347:$D$396,0),5),"-")</f>
        <v>-</v>
      </c>
      <c r="WC121" s="112">
        <v>10</v>
      </c>
      <c r="WD121" s="8"/>
      <c r="WE121" s="101" t="str">
        <f>IF(WD121&gt;0,INDEX(Вхідні_дані!$A$347:$J$396,MATCH(WD121,Вхідні_дані!$D$347:$D$396,0),10),"-")</f>
        <v>-</v>
      </c>
      <c r="WF121" s="9"/>
      <c r="WG121" s="11"/>
      <c r="WH121" s="102" t="str">
        <f t="shared" si="375"/>
        <v>-</v>
      </c>
      <c r="WJ121" s="103" t="str">
        <f>IF(WI121&gt;0,INDEX(Вхідні_дані!$A$347:$J$396,MATCH(WI121,Вхідні_дані!$D$347:$D$396,0),5),"-")</f>
        <v>-</v>
      </c>
      <c r="WK121" s="112">
        <v>10</v>
      </c>
      <c r="WL121" s="8"/>
      <c r="WM121" s="101" t="str">
        <f>IF(WL121&gt;0,INDEX(Вхідні_дані!$A$347:$J$396,MATCH(WL121,Вхідні_дані!$D$347:$D$396,0),10),"-")</f>
        <v>-</v>
      </c>
      <c r="WN121" s="9"/>
      <c r="WO121" s="11"/>
      <c r="WP121" s="102" t="str">
        <f t="shared" si="376"/>
        <v>-</v>
      </c>
      <c r="WR121" s="103" t="str">
        <f>IF(WQ121&gt;0,INDEX(Вхідні_дані!$A$347:$J$396,MATCH(WQ121,Вхідні_дані!$D$347:$D$396,0),5),"-")</f>
        <v>-</v>
      </c>
      <c r="WS121" s="112">
        <v>10</v>
      </c>
      <c r="WT121" s="8"/>
      <c r="WU121" s="101" t="str">
        <f>IF(WT121&gt;0,INDEX(Вхідні_дані!$A$347:$J$396,MATCH(WT121,Вхідні_дані!$D$347:$D$396,0),10),"-")</f>
        <v>-</v>
      </c>
      <c r="WV121" s="9"/>
      <c r="WW121" s="11"/>
      <c r="WX121" s="102" t="str">
        <f t="shared" si="377"/>
        <v>-</v>
      </c>
      <c r="WZ121" s="103" t="str">
        <f>IF(WY121&gt;0,INDEX(Вхідні_дані!$A$347:$J$396,MATCH(WY121,Вхідні_дані!$D$347:$D$396,0),5),"-")</f>
        <v>-</v>
      </c>
      <c r="XA121" s="112">
        <v>10</v>
      </c>
      <c r="XB121" s="8"/>
      <c r="XC121" s="101" t="str">
        <f>IF(XB121&gt;0,INDEX(Вхідні_дані!$A$347:$J$396,MATCH(XB121,Вхідні_дані!$D$347:$D$396,0),10),"-")</f>
        <v>-</v>
      </c>
      <c r="XD121" s="9"/>
      <c r="XE121" s="11"/>
      <c r="XF121" s="102" t="str">
        <f t="shared" si="378"/>
        <v>-</v>
      </c>
      <c r="XH121" s="103" t="str">
        <f>IF(XG121&gt;0,INDEX(Вхідні_дані!$A$347:$J$396,MATCH(XG121,Вхідні_дані!$D$347:$D$396,0),5),"-")</f>
        <v>-</v>
      </c>
      <c r="XI121" s="112">
        <v>10</v>
      </c>
      <c r="XJ121" s="8"/>
      <c r="XK121" s="101" t="str">
        <f>IF(XJ121&gt;0,INDEX(Вхідні_дані!$A$347:$J$396,MATCH(XJ121,Вхідні_дані!$D$347:$D$396,0),10),"-")</f>
        <v>-</v>
      </c>
      <c r="XL121" s="9"/>
      <c r="XM121" s="11"/>
      <c r="XN121" s="102" t="str">
        <f t="shared" si="379"/>
        <v>-</v>
      </c>
      <c r="XP121" s="103" t="str">
        <f>IF(XO121&gt;0,INDEX(Вхідні_дані!$A$347:$J$396,MATCH(XO121,Вхідні_дані!$D$347:$D$396,0),5),"-")</f>
        <v>-</v>
      </c>
      <c r="XQ121" s="112">
        <v>10</v>
      </c>
      <c r="XR121" s="8"/>
      <c r="XS121" s="101" t="str">
        <f>IF(XR121&gt;0,INDEX(Вхідні_дані!$A$347:$J$396,MATCH(XR121,Вхідні_дані!$D$347:$D$396,0),10),"-")</f>
        <v>-</v>
      </c>
      <c r="XT121" s="9"/>
      <c r="XU121" s="11"/>
      <c r="XV121" s="102" t="str">
        <f t="shared" si="380"/>
        <v>-</v>
      </c>
      <c r="XX121" s="103" t="str">
        <f>IF(XW121&gt;0,INDEX(Вхідні_дані!$A$347:$J$396,MATCH(XW121,Вхідні_дані!$D$347:$D$396,0),5),"-")</f>
        <v>-</v>
      </c>
      <c r="XY121" s="112">
        <v>10</v>
      </c>
      <c r="XZ121" s="8"/>
      <c r="YA121" s="101" t="str">
        <f>IF(XZ121&gt;0,INDEX(Вхідні_дані!$A$347:$J$396,MATCH(XZ121,Вхідні_дані!$D$347:$D$396,0),10),"-")</f>
        <v>-</v>
      </c>
      <c r="YB121" s="9"/>
      <c r="YC121" s="11"/>
      <c r="YD121" s="102" t="str">
        <f t="shared" si="381"/>
        <v>-</v>
      </c>
      <c r="YF121" s="103" t="str">
        <f>IF(YE121&gt;0,INDEX(Вхідні_дані!$A$347:$J$396,MATCH(YE121,Вхідні_дані!$D$347:$D$396,0),5),"-")</f>
        <v>-</v>
      </c>
      <c r="YG121" s="112">
        <v>10</v>
      </c>
      <c r="YH121" s="8"/>
      <c r="YI121" s="101" t="str">
        <f>IF(YH121&gt;0,INDEX(Вхідні_дані!$A$347:$J$396,MATCH(YH121,Вхідні_дані!$D$347:$D$396,0),10),"-")</f>
        <v>-</v>
      </c>
      <c r="YJ121" s="9"/>
      <c r="YK121" s="11"/>
      <c r="YL121" s="102" t="str">
        <f t="shared" si="382"/>
        <v>-</v>
      </c>
      <c r="YN121" s="103" t="str">
        <f>IF(YM121&gt;0,INDEX(Вхідні_дані!$A$347:$J$396,MATCH(YM121,Вхідні_дані!$D$347:$D$396,0),5),"-")</f>
        <v>-</v>
      </c>
      <c r="YO121" s="112">
        <v>10</v>
      </c>
      <c r="YP121" s="8"/>
      <c r="YQ121" s="101" t="str">
        <f>IF(YP121&gt;0,INDEX(Вхідні_дані!$A$347:$J$396,MATCH(YP121,Вхідні_дані!$D$347:$D$396,0),10),"-")</f>
        <v>-</v>
      </c>
      <c r="YR121" s="9"/>
      <c r="YS121" s="11"/>
      <c r="YT121" s="102" t="str">
        <f t="shared" si="383"/>
        <v>-</v>
      </c>
      <c r="YV121" s="103" t="str">
        <f>IF(YU121&gt;0,INDEX(Вхідні_дані!$A$347:$J$396,MATCH(YU121,Вхідні_дані!$D$347:$D$396,0),5),"-")</f>
        <v>-</v>
      </c>
      <c r="YW121" s="112">
        <v>10</v>
      </c>
      <c r="YX121" s="8"/>
      <c r="YY121" s="101" t="str">
        <f>IF(YX121&gt;0,INDEX(Вхідні_дані!$A$347:$J$396,MATCH(YX121,Вхідні_дані!$D$347:$D$396,0),10),"-")</f>
        <v>-</v>
      </c>
      <c r="YZ121" s="9"/>
      <c r="ZA121" s="11"/>
      <c r="ZB121" s="102" t="str">
        <f t="shared" si="384"/>
        <v>-</v>
      </c>
      <c r="ZD121" s="103" t="str">
        <f>IF(ZC121&gt;0,INDEX(Вхідні_дані!$A$347:$J$396,MATCH(ZC121,Вхідні_дані!$D$347:$D$396,0),5),"-")</f>
        <v>-</v>
      </c>
      <c r="ZE121" s="112">
        <v>10</v>
      </c>
      <c r="ZF121" s="8"/>
      <c r="ZG121" s="101" t="str">
        <f>IF(ZF121&gt;0,INDEX(Вхідні_дані!$A$347:$J$396,MATCH(ZF121,Вхідні_дані!$D$347:$D$396,0),10),"-")</f>
        <v>-</v>
      </c>
      <c r="ZH121" s="9"/>
      <c r="ZI121" s="11"/>
      <c r="ZJ121" s="102" t="str">
        <f t="shared" si="385"/>
        <v>-</v>
      </c>
      <c r="ZL121" s="103" t="str">
        <f>IF(ZK121&gt;0,INDEX(Вхідні_дані!$A$347:$J$396,MATCH(ZK121,Вхідні_дані!$D$347:$D$396,0),5),"-")</f>
        <v>-</v>
      </c>
      <c r="ZM121" s="112">
        <v>10</v>
      </c>
      <c r="ZN121" s="8"/>
      <c r="ZO121" s="101" t="str">
        <f>IF(ZN121&gt;0,INDEX(Вхідні_дані!$A$347:$J$396,MATCH(ZN121,Вхідні_дані!$D$347:$D$396,0),10),"-")</f>
        <v>-</v>
      </c>
      <c r="ZP121" s="9"/>
      <c r="ZQ121" s="11"/>
      <c r="ZR121" s="102" t="str">
        <f t="shared" si="386"/>
        <v>-</v>
      </c>
      <c r="ZT121" s="103" t="str">
        <f>IF(ZS121&gt;0,INDEX(Вхідні_дані!$A$347:$J$396,MATCH(ZS121,Вхідні_дані!$D$347:$D$396,0),5),"-")</f>
        <v>-</v>
      </c>
      <c r="ZU121" s="112">
        <v>10</v>
      </c>
      <c r="ZV121" s="8"/>
      <c r="ZW121" s="101" t="str">
        <f>IF(ZV121&gt;0,INDEX(Вхідні_дані!$A$347:$J$396,MATCH(ZV121,Вхідні_дані!$D$347:$D$396,0),10),"-")</f>
        <v>-</v>
      </c>
      <c r="ZX121" s="9"/>
      <c r="ZY121" s="11"/>
      <c r="ZZ121" s="102" t="str">
        <f t="shared" si="387"/>
        <v>-</v>
      </c>
      <c r="AAB121" s="103" t="str">
        <f>IF(AAA121&gt;0,INDEX(Вхідні_дані!$A$347:$J$396,MATCH(AAA121,Вхідні_дані!$D$347:$D$396,0),5),"-")</f>
        <v>-</v>
      </c>
      <c r="AAC121" s="112">
        <v>10</v>
      </c>
      <c r="AAD121" s="8"/>
      <c r="AAE121" s="101" t="str">
        <f>IF(AAD121&gt;0,INDEX(Вхідні_дані!$A$347:$J$396,MATCH(AAD121,Вхідні_дані!$D$347:$D$396,0),10),"-")</f>
        <v>-</v>
      </c>
      <c r="AAF121" s="9"/>
      <c r="AAG121" s="11"/>
      <c r="AAH121" s="102" t="str">
        <f t="shared" si="388"/>
        <v>-</v>
      </c>
      <c r="AAJ121" s="103" t="str">
        <f>IF(AAI121&gt;0,INDEX(Вхідні_дані!$A$347:$J$396,MATCH(AAI121,Вхідні_дані!$D$347:$D$396,0),5),"-")</f>
        <v>-</v>
      </c>
      <c r="AAK121" s="112">
        <v>10</v>
      </c>
      <c r="AAL121" s="8"/>
      <c r="AAM121" s="101" t="str">
        <f>IF(AAL121&gt;0,INDEX(Вхідні_дані!$A$347:$J$396,MATCH(AAL121,Вхідні_дані!$D$347:$D$396,0),10),"-")</f>
        <v>-</v>
      </c>
      <c r="AAN121" s="9"/>
      <c r="AAO121" s="11"/>
      <c r="AAP121" s="102" t="str">
        <f t="shared" si="389"/>
        <v>-</v>
      </c>
      <c r="AAR121" s="103" t="str">
        <f>IF(AAQ121&gt;0,INDEX(Вхідні_дані!$A$347:$J$396,MATCH(AAQ121,Вхідні_дані!$D$347:$D$396,0),5),"-")</f>
        <v>-</v>
      </c>
      <c r="AAS121" s="112">
        <v>10</v>
      </c>
      <c r="AAT121" s="8"/>
      <c r="AAU121" s="101" t="str">
        <f>IF(AAT121&gt;0,INDEX(Вхідні_дані!$A$347:$J$396,MATCH(AAT121,Вхідні_дані!$D$347:$D$396,0),10),"-")</f>
        <v>-</v>
      </c>
      <c r="AAV121" s="9"/>
      <c r="AAW121" s="11"/>
      <c r="AAX121" s="102" t="str">
        <f t="shared" si="390"/>
        <v>-</v>
      </c>
      <c r="AAZ121" s="103" t="str">
        <f>IF(AAY121&gt;0,INDEX(Вхідні_дані!$A$347:$J$396,MATCH(AAY121,Вхідні_дані!$D$347:$D$396,0),5),"-")</f>
        <v>-</v>
      </c>
      <c r="ABA121" s="112">
        <v>10</v>
      </c>
      <c r="ABB121" s="8"/>
      <c r="ABC121" s="101" t="str">
        <f>IF(ABB121&gt;0,INDEX(Вхідні_дані!$A$347:$J$396,MATCH(ABB121,Вхідні_дані!$D$347:$D$396,0),10),"-")</f>
        <v>-</v>
      </c>
      <c r="ABD121" s="9"/>
      <c r="ABE121" s="11"/>
      <c r="ABF121" s="102" t="str">
        <f t="shared" si="391"/>
        <v>-</v>
      </c>
      <c r="ABH121" s="103" t="str">
        <f>IF(ABG121&gt;0,INDEX(Вхідні_дані!$A$347:$J$396,MATCH(ABG121,Вхідні_дані!$D$347:$D$396,0),5),"-")</f>
        <v>-</v>
      </c>
      <c r="ABI121" s="112">
        <v>10</v>
      </c>
      <c r="ABJ121" s="8"/>
      <c r="ABK121" s="101" t="str">
        <f>IF(ABJ121&gt;0,INDEX(Вхідні_дані!$A$347:$J$396,MATCH(ABJ121,Вхідні_дані!$D$347:$D$396,0),10),"-")</f>
        <v>-</v>
      </c>
      <c r="ABL121" s="9"/>
      <c r="ABM121" s="11"/>
      <c r="ABN121" s="102" t="str">
        <f t="shared" si="392"/>
        <v>-</v>
      </c>
      <c r="ABP121" s="103" t="str">
        <f>IF(ABO121&gt;0,INDEX(Вхідні_дані!$A$347:$J$396,MATCH(ABO121,Вхідні_дані!$D$347:$D$396,0),5),"-")</f>
        <v>-</v>
      </c>
      <c r="ABQ121" s="112">
        <v>10</v>
      </c>
      <c r="ABR121" s="8"/>
      <c r="ABS121" s="101" t="str">
        <f>IF(ABR121&gt;0,INDEX(Вхідні_дані!$A$347:$J$396,MATCH(ABR121,Вхідні_дані!$D$347:$D$396,0),10),"-")</f>
        <v>-</v>
      </c>
      <c r="ABT121" s="9"/>
      <c r="ABU121" s="11"/>
      <c r="ABV121" s="102" t="str">
        <f t="shared" si="393"/>
        <v>-</v>
      </c>
      <c r="ABX121" s="103" t="str">
        <f>IF(ABW121&gt;0,INDEX(Вхідні_дані!$A$347:$J$396,MATCH(ABW121,Вхідні_дані!$D$347:$D$396,0),5),"-")</f>
        <v>-</v>
      </c>
      <c r="ABY121" s="112">
        <v>10</v>
      </c>
      <c r="ABZ121" s="8"/>
      <c r="ACA121" s="101" t="str">
        <f>IF(ABZ121&gt;0,INDEX(Вхідні_дані!$A$347:$J$396,MATCH(ABZ121,Вхідні_дані!$D$347:$D$396,0),10),"-")</f>
        <v>-</v>
      </c>
      <c r="ACB121" s="9"/>
      <c r="ACC121" s="11"/>
      <c r="ACD121" s="102" t="str">
        <f t="shared" si="394"/>
        <v>-</v>
      </c>
      <c r="ACF121" s="103" t="str">
        <f>IF(ACE121&gt;0,INDEX(Вхідні_дані!$A$347:$J$396,MATCH(ACE121,Вхідні_дані!$D$347:$D$396,0),5),"-")</f>
        <v>-</v>
      </c>
      <c r="ACG121" s="112">
        <v>10</v>
      </c>
      <c r="ACH121" s="8"/>
      <c r="ACI121" s="101" t="str">
        <f>IF(ACH121&gt;0,INDEX(Вхідні_дані!$A$347:$J$396,MATCH(ACH121,Вхідні_дані!$D$347:$D$396,0),10),"-")</f>
        <v>-</v>
      </c>
      <c r="ACJ121" s="9"/>
      <c r="ACK121" s="11"/>
      <c r="ACL121" s="102" t="str">
        <f t="shared" si="395"/>
        <v>-</v>
      </c>
      <c r="ACN121" s="103" t="str">
        <f>IF(ACM121&gt;0,INDEX(Вхідні_дані!$A$347:$J$396,MATCH(ACM121,Вхідні_дані!$D$347:$D$396,0),5),"-")</f>
        <v>-</v>
      </c>
      <c r="ACO121" s="112">
        <v>10</v>
      </c>
      <c r="ACP121" s="8"/>
      <c r="ACQ121" s="101" t="str">
        <f>IF(ACP121&gt;0,INDEX(Вхідні_дані!$A$347:$J$396,MATCH(ACP121,Вхідні_дані!$D$347:$D$396,0),10),"-")</f>
        <v>-</v>
      </c>
      <c r="ACR121" s="9"/>
      <c r="ACS121" s="11"/>
      <c r="ACT121" s="102" t="str">
        <f t="shared" si="396"/>
        <v>-</v>
      </c>
      <c r="ACV121" s="103" t="str">
        <f>IF(ACU121&gt;0,INDEX(Вхідні_дані!$A$347:$J$396,MATCH(ACU121,Вхідні_дані!$D$347:$D$396,0),5),"-")</f>
        <v>-</v>
      </c>
      <c r="ACW121" s="112">
        <v>10</v>
      </c>
      <c r="ACX121" s="8"/>
      <c r="ACY121" s="101" t="str">
        <f>IF(ACX121&gt;0,INDEX(Вхідні_дані!$A$347:$J$396,MATCH(ACX121,Вхідні_дані!$D$347:$D$396,0),10),"-")</f>
        <v>-</v>
      </c>
      <c r="ACZ121" s="9"/>
      <c r="ADA121" s="11"/>
      <c r="ADB121" s="102" t="str">
        <f t="shared" si="397"/>
        <v>-</v>
      </c>
      <c r="ADD121" s="103" t="str">
        <f>IF(ADC121&gt;0,INDEX(Вхідні_дані!$A$347:$J$396,MATCH(ADC121,Вхідні_дані!$D$347:$D$396,0),5),"-")</f>
        <v>-</v>
      </c>
      <c r="ADE121" s="112">
        <v>10</v>
      </c>
      <c r="ADF121" s="8"/>
      <c r="ADG121" s="101" t="str">
        <f>IF(ADF121&gt;0,INDEX(Вхідні_дані!$A$347:$J$396,MATCH(ADF121,Вхідні_дані!$D$347:$D$396,0),10),"-")</f>
        <v>-</v>
      </c>
      <c r="ADH121" s="9"/>
      <c r="ADI121" s="11"/>
      <c r="ADJ121" s="102" t="str">
        <f t="shared" si="398"/>
        <v>-</v>
      </c>
      <c r="ADL121" s="103" t="str">
        <f>IF(ADK121&gt;0,INDEX(Вхідні_дані!$A$347:$J$396,MATCH(ADK121,Вхідні_дані!$D$347:$D$396,0),5),"-")</f>
        <v>-</v>
      </c>
      <c r="ADM121" s="112">
        <v>10</v>
      </c>
      <c r="ADN121" s="8"/>
      <c r="ADO121" s="101" t="str">
        <f>IF(ADN121&gt;0,INDEX(Вхідні_дані!$A$347:$J$396,MATCH(ADN121,Вхідні_дані!$D$347:$D$396,0),10),"-")</f>
        <v>-</v>
      </c>
      <c r="ADP121" s="9"/>
      <c r="ADQ121" s="11"/>
      <c r="ADR121" s="102" t="str">
        <f t="shared" si="399"/>
        <v>-</v>
      </c>
      <c r="ADT121" s="103" t="str">
        <f>IF(ADS121&gt;0,INDEX(Вхідні_дані!$A$347:$J$396,MATCH(ADS121,Вхідні_дані!$D$347:$D$396,0),5),"-")</f>
        <v>-</v>
      </c>
    </row>
    <row r="122" spans="1:800" ht="24" customHeight="1" outlineLevel="1" x14ac:dyDescent="0.25">
      <c r="B122" s="189" t="s">
        <v>139</v>
      </c>
      <c r="C122" s="190"/>
      <c r="D122" s="190"/>
      <c r="E122" s="190"/>
      <c r="F122" s="191"/>
      <c r="H122" s="87"/>
      <c r="J122" s="189" t="s">
        <v>139</v>
      </c>
      <c r="K122" s="190"/>
      <c r="L122" s="190"/>
      <c r="M122" s="190"/>
      <c r="N122" s="191"/>
      <c r="P122" s="87"/>
      <c r="R122" s="189" t="s">
        <v>139</v>
      </c>
      <c r="S122" s="190"/>
      <c r="T122" s="190"/>
      <c r="U122" s="190"/>
      <c r="V122" s="191"/>
      <c r="X122" s="87"/>
      <c r="Z122" s="189" t="s">
        <v>139</v>
      </c>
      <c r="AA122" s="190"/>
      <c r="AB122" s="190"/>
      <c r="AC122" s="190"/>
      <c r="AD122" s="191"/>
      <c r="AF122" s="87"/>
      <c r="AH122" s="189" t="s">
        <v>139</v>
      </c>
      <c r="AI122" s="190"/>
      <c r="AJ122" s="190"/>
      <c r="AK122" s="190"/>
      <c r="AL122" s="191"/>
      <c r="AN122" s="87"/>
      <c r="AP122" s="189" t="s">
        <v>139</v>
      </c>
      <c r="AQ122" s="190"/>
      <c r="AR122" s="190"/>
      <c r="AS122" s="190"/>
      <c r="AT122" s="191"/>
      <c r="AV122" s="87"/>
      <c r="AX122" s="189" t="s">
        <v>139</v>
      </c>
      <c r="AY122" s="190"/>
      <c r="AZ122" s="190"/>
      <c r="BA122" s="190"/>
      <c r="BB122" s="191"/>
      <c r="BD122" s="87"/>
      <c r="BF122" s="189" t="s">
        <v>139</v>
      </c>
      <c r="BG122" s="190"/>
      <c r="BH122" s="190"/>
      <c r="BI122" s="190"/>
      <c r="BJ122" s="191"/>
      <c r="BL122" s="87"/>
      <c r="BN122" s="189" t="s">
        <v>139</v>
      </c>
      <c r="BO122" s="190"/>
      <c r="BP122" s="190"/>
      <c r="BQ122" s="190"/>
      <c r="BR122" s="191"/>
      <c r="BT122" s="87"/>
      <c r="BV122" s="189" t="s">
        <v>139</v>
      </c>
      <c r="BW122" s="190"/>
      <c r="BX122" s="190"/>
      <c r="BY122" s="190"/>
      <c r="BZ122" s="191"/>
      <c r="CB122" s="87"/>
      <c r="CD122" s="189" t="s">
        <v>139</v>
      </c>
      <c r="CE122" s="190"/>
      <c r="CF122" s="190"/>
      <c r="CG122" s="190"/>
      <c r="CH122" s="191"/>
      <c r="CJ122" s="87"/>
      <c r="CL122" s="189" t="s">
        <v>139</v>
      </c>
      <c r="CM122" s="190"/>
      <c r="CN122" s="190"/>
      <c r="CO122" s="190"/>
      <c r="CP122" s="191"/>
      <c r="CR122" s="87"/>
      <c r="CT122" s="189" t="s">
        <v>139</v>
      </c>
      <c r="CU122" s="190"/>
      <c r="CV122" s="190"/>
      <c r="CW122" s="190"/>
      <c r="CX122" s="191"/>
      <c r="CZ122" s="87"/>
      <c r="DB122" s="189" t="s">
        <v>139</v>
      </c>
      <c r="DC122" s="190"/>
      <c r="DD122" s="190"/>
      <c r="DE122" s="190"/>
      <c r="DF122" s="191"/>
      <c r="DH122" s="87"/>
      <c r="DJ122" s="189" t="s">
        <v>139</v>
      </c>
      <c r="DK122" s="190"/>
      <c r="DL122" s="190"/>
      <c r="DM122" s="190"/>
      <c r="DN122" s="191"/>
      <c r="DP122" s="87"/>
      <c r="DR122" s="189" t="s">
        <v>139</v>
      </c>
      <c r="DS122" s="190"/>
      <c r="DT122" s="190"/>
      <c r="DU122" s="190"/>
      <c r="DV122" s="191"/>
      <c r="DX122" s="87"/>
      <c r="DZ122" s="189" t="s">
        <v>139</v>
      </c>
      <c r="EA122" s="190"/>
      <c r="EB122" s="190"/>
      <c r="EC122" s="190"/>
      <c r="ED122" s="191"/>
      <c r="EF122" s="87"/>
      <c r="EH122" s="189" t="s">
        <v>139</v>
      </c>
      <c r="EI122" s="190"/>
      <c r="EJ122" s="190"/>
      <c r="EK122" s="190"/>
      <c r="EL122" s="191"/>
      <c r="EN122" s="87"/>
      <c r="EP122" s="189" t="s">
        <v>139</v>
      </c>
      <c r="EQ122" s="190"/>
      <c r="ER122" s="190"/>
      <c r="ES122" s="190"/>
      <c r="ET122" s="191"/>
      <c r="EV122" s="87"/>
      <c r="EX122" s="189" t="s">
        <v>139</v>
      </c>
      <c r="EY122" s="190"/>
      <c r="EZ122" s="190"/>
      <c r="FA122" s="190"/>
      <c r="FB122" s="191"/>
      <c r="FD122" s="87"/>
      <c r="FF122" s="189" t="s">
        <v>139</v>
      </c>
      <c r="FG122" s="190"/>
      <c r="FH122" s="190"/>
      <c r="FI122" s="190"/>
      <c r="FJ122" s="191"/>
      <c r="FL122" s="87"/>
      <c r="FN122" s="189" t="s">
        <v>139</v>
      </c>
      <c r="FO122" s="190"/>
      <c r="FP122" s="190"/>
      <c r="FQ122" s="190"/>
      <c r="FR122" s="191"/>
      <c r="FT122" s="87"/>
      <c r="FV122" s="189" t="s">
        <v>139</v>
      </c>
      <c r="FW122" s="190"/>
      <c r="FX122" s="190"/>
      <c r="FY122" s="190"/>
      <c r="FZ122" s="191"/>
      <c r="GB122" s="87"/>
      <c r="GD122" s="189" t="s">
        <v>139</v>
      </c>
      <c r="GE122" s="190"/>
      <c r="GF122" s="190"/>
      <c r="GG122" s="190"/>
      <c r="GH122" s="191"/>
      <c r="GJ122" s="87"/>
      <c r="GL122" s="189" t="s">
        <v>139</v>
      </c>
      <c r="GM122" s="190"/>
      <c r="GN122" s="190"/>
      <c r="GO122" s="190"/>
      <c r="GP122" s="191"/>
      <c r="GR122" s="87"/>
      <c r="GT122" s="189" t="s">
        <v>139</v>
      </c>
      <c r="GU122" s="190"/>
      <c r="GV122" s="190"/>
      <c r="GW122" s="190"/>
      <c r="GX122" s="191"/>
      <c r="GZ122" s="87"/>
      <c r="HB122" s="189" t="s">
        <v>139</v>
      </c>
      <c r="HC122" s="190"/>
      <c r="HD122" s="190"/>
      <c r="HE122" s="190"/>
      <c r="HF122" s="191"/>
      <c r="HH122" s="87"/>
      <c r="HJ122" s="189" t="s">
        <v>139</v>
      </c>
      <c r="HK122" s="190"/>
      <c r="HL122" s="190"/>
      <c r="HM122" s="190"/>
      <c r="HN122" s="191"/>
      <c r="HP122" s="87"/>
      <c r="HR122" s="189" t="s">
        <v>139</v>
      </c>
      <c r="HS122" s="190"/>
      <c r="HT122" s="190"/>
      <c r="HU122" s="190"/>
      <c r="HV122" s="191"/>
      <c r="HX122" s="87"/>
      <c r="HZ122" s="189" t="s">
        <v>139</v>
      </c>
      <c r="IA122" s="190"/>
      <c r="IB122" s="190"/>
      <c r="IC122" s="190"/>
      <c r="ID122" s="191"/>
      <c r="IF122" s="87"/>
      <c r="IH122" s="189" t="s">
        <v>139</v>
      </c>
      <c r="II122" s="190"/>
      <c r="IJ122" s="190"/>
      <c r="IK122" s="190"/>
      <c r="IL122" s="191"/>
      <c r="IN122" s="87"/>
      <c r="IP122" s="189" t="s">
        <v>139</v>
      </c>
      <c r="IQ122" s="190"/>
      <c r="IR122" s="190"/>
      <c r="IS122" s="190"/>
      <c r="IT122" s="191"/>
      <c r="IV122" s="87"/>
      <c r="IX122" s="189" t="s">
        <v>139</v>
      </c>
      <c r="IY122" s="190"/>
      <c r="IZ122" s="190"/>
      <c r="JA122" s="190"/>
      <c r="JB122" s="191"/>
      <c r="JD122" s="87"/>
      <c r="JF122" s="189" t="s">
        <v>139</v>
      </c>
      <c r="JG122" s="190"/>
      <c r="JH122" s="190"/>
      <c r="JI122" s="190"/>
      <c r="JJ122" s="191"/>
      <c r="JL122" s="87"/>
      <c r="JN122" s="189" t="s">
        <v>139</v>
      </c>
      <c r="JO122" s="190"/>
      <c r="JP122" s="190"/>
      <c r="JQ122" s="190"/>
      <c r="JR122" s="191"/>
      <c r="JT122" s="87"/>
      <c r="JV122" s="189" t="s">
        <v>139</v>
      </c>
      <c r="JW122" s="190"/>
      <c r="JX122" s="190"/>
      <c r="JY122" s="190"/>
      <c r="JZ122" s="191"/>
      <c r="KB122" s="87"/>
      <c r="KD122" s="189" t="s">
        <v>139</v>
      </c>
      <c r="KE122" s="190"/>
      <c r="KF122" s="190"/>
      <c r="KG122" s="190"/>
      <c r="KH122" s="191"/>
      <c r="KJ122" s="87"/>
      <c r="KL122" s="189" t="s">
        <v>139</v>
      </c>
      <c r="KM122" s="190"/>
      <c r="KN122" s="190"/>
      <c r="KO122" s="190"/>
      <c r="KP122" s="191"/>
      <c r="KR122" s="87"/>
      <c r="KT122" s="189" t="s">
        <v>139</v>
      </c>
      <c r="KU122" s="190"/>
      <c r="KV122" s="190"/>
      <c r="KW122" s="190"/>
      <c r="KX122" s="191"/>
      <c r="KZ122" s="87"/>
      <c r="LB122" s="189" t="s">
        <v>139</v>
      </c>
      <c r="LC122" s="190"/>
      <c r="LD122" s="190"/>
      <c r="LE122" s="190"/>
      <c r="LF122" s="191"/>
      <c r="LH122" s="87"/>
      <c r="LJ122" s="189" t="s">
        <v>139</v>
      </c>
      <c r="LK122" s="190"/>
      <c r="LL122" s="190"/>
      <c r="LM122" s="190"/>
      <c r="LN122" s="191"/>
      <c r="LP122" s="87"/>
      <c r="LR122" s="189" t="s">
        <v>139</v>
      </c>
      <c r="LS122" s="190"/>
      <c r="LT122" s="190"/>
      <c r="LU122" s="190"/>
      <c r="LV122" s="191"/>
      <c r="LX122" s="87"/>
      <c r="LZ122" s="189" t="s">
        <v>139</v>
      </c>
      <c r="MA122" s="190"/>
      <c r="MB122" s="190"/>
      <c r="MC122" s="190"/>
      <c r="MD122" s="191"/>
      <c r="MF122" s="87"/>
      <c r="MH122" s="189" t="s">
        <v>139</v>
      </c>
      <c r="MI122" s="190"/>
      <c r="MJ122" s="190"/>
      <c r="MK122" s="190"/>
      <c r="ML122" s="191"/>
      <c r="MN122" s="87"/>
      <c r="MP122" s="189" t="s">
        <v>139</v>
      </c>
      <c r="MQ122" s="190"/>
      <c r="MR122" s="190"/>
      <c r="MS122" s="190"/>
      <c r="MT122" s="191"/>
      <c r="MV122" s="87"/>
      <c r="MX122" s="189" t="s">
        <v>139</v>
      </c>
      <c r="MY122" s="190"/>
      <c r="MZ122" s="190"/>
      <c r="NA122" s="190"/>
      <c r="NB122" s="191"/>
      <c r="ND122" s="87"/>
      <c r="NF122" s="189" t="s">
        <v>139</v>
      </c>
      <c r="NG122" s="190"/>
      <c r="NH122" s="190"/>
      <c r="NI122" s="190"/>
      <c r="NJ122" s="191"/>
      <c r="NL122" s="87"/>
      <c r="NN122" s="189" t="s">
        <v>139</v>
      </c>
      <c r="NO122" s="190"/>
      <c r="NP122" s="190"/>
      <c r="NQ122" s="190"/>
      <c r="NR122" s="191"/>
      <c r="NT122" s="87"/>
      <c r="NV122" s="189" t="s">
        <v>139</v>
      </c>
      <c r="NW122" s="190"/>
      <c r="NX122" s="190"/>
      <c r="NY122" s="190"/>
      <c r="NZ122" s="191"/>
      <c r="OB122" s="87"/>
      <c r="OD122" s="189" t="s">
        <v>139</v>
      </c>
      <c r="OE122" s="190"/>
      <c r="OF122" s="190"/>
      <c r="OG122" s="190"/>
      <c r="OH122" s="191"/>
      <c r="OJ122" s="87"/>
      <c r="OL122" s="189" t="s">
        <v>139</v>
      </c>
      <c r="OM122" s="190"/>
      <c r="ON122" s="190"/>
      <c r="OO122" s="190"/>
      <c r="OP122" s="191"/>
      <c r="OR122" s="87"/>
      <c r="OT122" s="189" t="s">
        <v>139</v>
      </c>
      <c r="OU122" s="190"/>
      <c r="OV122" s="190"/>
      <c r="OW122" s="190"/>
      <c r="OX122" s="191"/>
      <c r="OZ122" s="87"/>
      <c r="PB122" s="189" t="s">
        <v>139</v>
      </c>
      <c r="PC122" s="190"/>
      <c r="PD122" s="190"/>
      <c r="PE122" s="190"/>
      <c r="PF122" s="191"/>
      <c r="PH122" s="87"/>
      <c r="PJ122" s="189" t="s">
        <v>139</v>
      </c>
      <c r="PK122" s="190"/>
      <c r="PL122" s="190"/>
      <c r="PM122" s="190"/>
      <c r="PN122" s="191"/>
      <c r="PP122" s="87"/>
      <c r="PR122" s="189" t="s">
        <v>139</v>
      </c>
      <c r="PS122" s="190"/>
      <c r="PT122" s="190"/>
      <c r="PU122" s="190"/>
      <c r="PV122" s="191"/>
      <c r="PX122" s="87"/>
      <c r="PZ122" s="189" t="s">
        <v>139</v>
      </c>
      <c r="QA122" s="190"/>
      <c r="QB122" s="190"/>
      <c r="QC122" s="190"/>
      <c r="QD122" s="191"/>
      <c r="QF122" s="87"/>
      <c r="QH122" s="189" t="s">
        <v>139</v>
      </c>
      <c r="QI122" s="190"/>
      <c r="QJ122" s="190"/>
      <c r="QK122" s="190"/>
      <c r="QL122" s="191"/>
      <c r="QN122" s="87"/>
      <c r="QP122" s="189" t="s">
        <v>139</v>
      </c>
      <c r="QQ122" s="190"/>
      <c r="QR122" s="190"/>
      <c r="QS122" s="190"/>
      <c r="QT122" s="191"/>
      <c r="QV122" s="87"/>
      <c r="QX122" s="189" t="s">
        <v>139</v>
      </c>
      <c r="QY122" s="190"/>
      <c r="QZ122" s="190"/>
      <c r="RA122" s="190"/>
      <c r="RB122" s="191"/>
      <c r="RD122" s="87"/>
      <c r="RF122" s="189" t="s">
        <v>139</v>
      </c>
      <c r="RG122" s="190"/>
      <c r="RH122" s="190"/>
      <c r="RI122" s="190"/>
      <c r="RJ122" s="191"/>
      <c r="RL122" s="87"/>
      <c r="RN122" s="189" t="s">
        <v>139</v>
      </c>
      <c r="RO122" s="190"/>
      <c r="RP122" s="190"/>
      <c r="RQ122" s="190"/>
      <c r="RR122" s="191"/>
      <c r="RT122" s="87"/>
      <c r="RV122" s="189" t="s">
        <v>139</v>
      </c>
      <c r="RW122" s="190"/>
      <c r="RX122" s="190"/>
      <c r="RY122" s="190"/>
      <c r="RZ122" s="191"/>
      <c r="SB122" s="87"/>
      <c r="SD122" s="189" t="s">
        <v>139</v>
      </c>
      <c r="SE122" s="190"/>
      <c r="SF122" s="190"/>
      <c r="SG122" s="190"/>
      <c r="SH122" s="191"/>
      <c r="SJ122" s="87"/>
      <c r="SL122" s="189" t="s">
        <v>139</v>
      </c>
      <c r="SM122" s="190"/>
      <c r="SN122" s="190"/>
      <c r="SO122" s="190"/>
      <c r="SP122" s="191"/>
      <c r="SR122" s="87"/>
      <c r="ST122" s="189" t="s">
        <v>139</v>
      </c>
      <c r="SU122" s="190"/>
      <c r="SV122" s="190"/>
      <c r="SW122" s="190"/>
      <c r="SX122" s="191"/>
      <c r="SZ122" s="87"/>
      <c r="TB122" s="189" t="s">
        <v>139</v>
      </c>
      <c r="TC122" s="190"/>
      <c r="TD122" s="190"/>
      <c r="TE122" s="190"/>
      <c r="TF122" s="191"/>
      <c r="TH122" s="87"/>
      <c r="TJ122" s="189" t="s">
        <v>139</v>
      </c>
      <c r="TK122" s="190"/>
      <c r="TL122" s="190"/>
      <c r="TM122" s="190"/>
      <c r="TN122" s="191"/>
      <c r="TP122" s="87"/>
      <c r="TR122" s="189" t="s">
        <v>139</v>
      </c>
      <c r="TS122" s="190"/>
      <c r="TT122" s="190"/>
      <c r="TU122" s="190"/>
      <c r="TV122" s="191"/>
      <c r="TX122" s="87"/>
      <c r="TZ122" s="189" t="s">
        <v>139</v>
      </c>
      <c r="UA122" s="190"/>
      <c r="UB122" s="190"/>
      <c r="UC122" s="190"/>
      <c r="UD122" s="191"/>
      <c r="UF122" s="87"/>
      <c r="UH122" s="189" t="s">
        <v>139</v>
      </c>
      <c r="UI122" s="190"/>
      <c r="UJ122" s="190"/>
      <c r="UK122" s="190"/>
      <c r="UL122" s="191"/>
      <c r="UN122" s="87"/>
      <c r="UP122" s="189" t="s">
        <v>139</v>
      </c>
      <c r="UQ122" s="190"/>
      <c r="UR122" s="190"/>
      <c r="US122" s="190"/>
      <c r="UT122" s="191"/>
      <c r="UV122" s="87"/>
      <c r="UX122" s="189" t="s">
        <v>139</v>
      </c>
      <c r="UY122" s="190"/>
      <c r="UZ122" s="190"/>
      <c r="VA122" s="190"/>
      <c r="VB122" s="191"/>
      <c r="VD122" s="87"/>
      <c r="VF122" s="189" t="s">
        <v>139</v>
      </c>
      <c r="VG122" s="190"/>
      <c r="VH122" s="190"/>
      <c r="VI122" s="190"/>
      <c r="VJ122" s="191"/>
      <c r="VL122" s="87"/>
      <c r="VN122" s="189" t="s">
        <v>139</v>
      </c>
      <c r="VO122" s="190"/>
      <c r="VP122" s="190"/>
      <c r="VQ122" s="190"/>
      <c r="VR122" s="191"/>
      <c r="VT122" s="87"/>
      <c r="VV122" s="189" t="s">
        <v>139</v>
      </c>
      <c r="VW122" s="190"/>
      <c r="VX122" s="190"/>
      <c r="VY122" s="190"/>
      <c r="VZ122" s="191"/>
      <c r="WB122" s="87"/>
      <c r="WD122" s="189" t="s">
        <v>139</v>
      </c>
      <c r="WE122" s="190"/>
      <c r="WF122" s="190"/>
      <c r="WG122" s="190"/>
      <c r="WH122" s="191"/>
      <c r="WJ122" s="87"/>
      <c r="WL122" s="189" t="s">
        <v>139</v>
      </c>
      <c r="WM122" s="190"/>
      <c r="WN122" s="190"/>
      <c r="WO122" s="190"/>
      <c r="WP122" s="191"/>
      <c r="WR122" s="87"/>
      <c r="WT122" s="189" t="s">
        <v>139</v>
      </c>
      <c r="WU122" s="190"/>
      <c r="WV122" s="190"/>
      <c r="WW122" s="190"/>
      <c r="WX122" s="191"/>
      <c r="WZ122" s="87"/>
      <c r="XB122" s="189" t="s">
        <v>139</v>
      </c>
      <c r="XC122" s="190"/>
      <c r="XD122" s="190"/>
      <c r="XE122" s="190"/>
      <c r="XF122" s="191"/>
      <c r="XH122" s="87"/>
      <c r="XJ122" s="189" t="s">
        <v>139</v>
      </c>
      <c r="XK122" s="190"/>
      <c r="XL122" s="190"/>
      <c r="XM122" s="190"/>
      <c r="XN122" s="191"/>
      <c r="XP122" s="87"/>
      <c r="XR122" s="189" t="s">
        <v>139</v>
      </c>
      <c r="XS122" s="190"/>
      <c r="XT122" s="190"/>
      <c r="XU122" s="190"/>
      <c r="XV122" s="191"/>
      <c r="XX122" s="87"/>
      <c r="XZ122" s="189" t="s">
        <v>139</v>
      </c>
      <c r="YA122" s="190"/>
      <c r="YB122" s="190"/>
      <c r="YC122" s="190"/>
      <c r="YD122" s="191"/>
      <c r="YF122" s="87"/>
      <c r="YH122" s="189" t="s">
        <v>139</v>
      </c>
      <c r="YI122" s="190"/>
      <c r="YJ122" s="190"/>
      <c r="YK122" s="190"/>
      <c r="YL122" s="191"/>
      <c r="YN122" s="87"/>
      <c r="YP122" s="189" t="s">
        <v>139</v>
      </c>
      <c r="YQ122" s="190"/>
      <c r="YR122" s="190"/>
      <c r="YS122" s="190"/>
      <c r="YT122" s="191"/>
      <c r="YV122" s="87"/>
      <c r="YX122" s="189" t="s">
        <v>139</v>
      </c>
      <c r="YY122" s="190"/>
      <c r="YZ122" s="190"/>
      <c r="ZA122" s="190"/>
      <c r="ZB122" s="191"/>
      <c r="ZD122" s="87"/>
      <c r="ZF122" s="189" t="s">
        <v>139</v>
      </c>
      <c r="ZG122" s="190"/>
      <c r="ZH122" s="190"/>
      <c r="ZI122" s="190"/>
      <c r="ZJ122" s="191"/>
      <c r="ZL122" s="87"/>
      <c r="ZN122" s="189" t="s">
        <v>139</v>
      </c>
      <c r="ZO122" s="190"/>
      <c r="ZP122" s="190"/>
      <c r="ZQ122" s="190"/>
      <c r="ZR122" s="191"/>
      <c r="ZT122" s="87"/>
      <c r="ZV122" s="189" t="s">
        <v>139</v>
      </c>
      <c r="ZW122" s="190"/>
      <c r="ZX122" s="190"/>
      <c r="ZY122" s="190"/>
      <c r="ZZ122" s="191"/>
      <c r="AAB122" s="87"/>
      <c r="AAD122" s="189" t="s">
        <v>139</v>
      </c>
      <c r="AAE122" s="190"/>
      <c r="AAF122" s="190"/>
      <c r="AAG122" s="190"/>
      <c r="AAH122" s="191"/>
      <c r="AAJ122" s="87"/>
      <c r="AAL122" s="189" t="s">
        <v>139</v>
      </c>
      <c r="AAM122" s="190"/>
      <c r="AAN122" s="190"/>
      <c r="AAO122" s="190"/>
      <c r="AAP122" s="191"/>
      <c r="AAR122" s="87"/>
      <c r="AAT122" s="189" t="s">
        <v>139</v>
      </c>
      <c r="AAU122" s="190"/>
      <c r="AAV122" s="190"/>
      <c r="AAW122" s="190"/>
      <c r="AAX122" s="191"/>
      <c r="AAZ122" s="87"/>
      <c r="ABB122" s="189" t="s">
        <v>139</v>
      </c>
      <c r="ABC122" s="190"/>
      <c r="ABD122" s="190"/>
      <c r="ABE122" s="190"/>
      <c r="ABF122" s="191"/>
      <c r="ABH122" s="87"/>
      <c r="ABJ122" s="189" t="s">
        <v>139</v>
      </c>
      <c r="ABK122" s="190"/>
      <c r="ABL122" s="190"/>
      <c r="ABM122" s="190"/>
      <c r="ABN122" s="191"/>
      <c r="ABP122" s="87"/>
      <c r="ABR122" s="189" t="s">
        <v>139</v>
      </c>
      <c r="ABS122" s="190"/>
      <c r="ABT122" s="190"/>
      <c r="ABU122" s="190"/>
      <c r="ABV122" s="191"/>
      <c r="ABX122" s="87"/>
      <c r="ABZ122" s="189" t="s">
        <v>139</v>
      </c>
      <c r="ACA122" s="190"/>
      <c r="ACB122" s="190"/>
      <c r="ACC122" s="190"/>
      <c r="ACD122" s="191"/>
      <c r="ACF122" s="87"/>
      <c r="ACH122" s="189" t="s">
        <v>139</v>
      </c>
      <c r="ACI122" s="190"/>
      <c r="ACJ122" s="190"/>
      <c r="ACK122" s="190"/>
      <c r="ACL122" s="191"/>
      <c r="ACN122" s="87"/>
      <c r="ACP122" s="189" t="s">
        <v>139</v>
      </c>
      <c r="ACQ122" s="190"/>
      <c r="ACR122" s="190"/>
      <c r="ACS122" s="190"/>
      <c r="ACT122" s="191"/>
      <c r="ACV122" s="87"/>
      <c r="ACX122" s="189" t="s">
        <v>139</v>
      </c>
      <c r="ACY122" s="190"/>
      <c r="ACZ122" s="190"/>
      <c r="ADA122" s="190"/>
      <c r="ADB122" s="191"/>
      <c r="ADD122" s="87"/>
      <c r="ADF122" s="189" t="s">
        <v>139</v>
      </c>
      <c r="ADG122" s="190"/>
      <c r="ADH122" s="190"/>
      <c r="ADI122" s="190"/>
      <c r="ADJ122" s="191"/>
      <c r="ADL122" s="87"/>
      <c r="ADN122" s="189" t="s">
        <v>139</v>
      </c>
      <c r="ADO122" s="190"/>
      <c r="ADP122" s="190"/>
      <c r="ADQ122" s="190"/>
      <c r="ADR122" s="191"/>
      <c r="ADT122" s="87"/>
    </row>
    <row r="123" spans="1:800" ht="24" customHeight="1" outlineLevel="1" x14ac:dyDescent="0.25">
      <c r="A123" s="112">
        <v>1</v>
      </c>
      <c r="B123" s="8"/>
      <c r="C123" s="101" t="str">
        <f>IF(B123&gt;0,INDEX(Вхідні_дані!$A$398:$J$447,MATCH(B123,Вхідні_дані!$D$398:$D$447,0),10),"-")</f>
        <v>-</v>
      </c>
      <c r="D123" s="9"/>
      <c r="E123" s="11"/>
      <c r="F123" s="102" t="str">
        <f>IF(AND(B123&gt;0,D123&gt;0,E123&gt;0),E123*C123,"-")</f>
        <v>-</v>
      </c>
      <c r="H123" s="103" t="str">
        <f>IF(G123&gt;0,INDEX(Вхідні_дані!$A$398:$J$447,MATCH(G123,Вхідні_дані!$D$398:$D$447,0),5),"-")</f>
        <v>-</v>
      </c>
      <c r="I123" s="112">
        <v>1</v>
      </c>
      <c r="J123" s="8"/>
      <c r="K123" s="101" t="str">
        <f>IF(J123&gt;0,INDEX(Вхідні_дані!$A$398:$J$447,MATCH(J123,Вхідні_дані!$D$398:$D$447,0),10),"-")</f>
        <v>-</v>
      </c>
      <c r="L123" s="9"/>
      <c r="M123" s="11"/>
      <c r="N123" s="102" t="str">
        <f>IF(AND(J123&gt;0,L123&gt;0,M123&gt;0),M123*K123,"-")</f>
        <v>-</v>
      </c>
      <c r="P123" s="103" t="str">
        <f>IF(O123&gt;0,INDEX(Вхідні_дані!$A$398:$J$447,MATCH(O123,Вхідні_дані!$D$398:$D$447,0),5),"-")</f>
        <v>-</v>
      </c>
      <c r="Q123" s="112">
        <v>1</v>
      </c>
      <c r="R123" s="8"/>
      <c r="S123" s="101" t="str">
        <f>IF(R123&gt;0,INDEX(Вхідні_дані!$A$398:$J$447,MATCH(R123,Вхідні_дані!$D$398:$D$447,0),10),"-")</f>
        <v>-</v>
      </c>
      <c r="T123" s="9"/>
      <c r="U123" s="11"/>
      <c r="V123" s="102" t="str">
        <f>IF(AND(R123&gt;0,T123&gt;0,U123&gt;0),U123*S123,"-")</f>
        <v>-</v>
      </c>
      <c r="X123" s="103" t="str">
        <f>IF(W123&gt;0,INDEX(Вхідні_дані!$A$398:$J$447,MATCH(W123,Вхідні_дані!$D$398:$D$447,0),5),"-")</f>
        <v>-</v>
      </c>
      <c r="Y123" s="112">
        <v>1</v>
      </c>
      <c r="Z123" s="8"/>
      <c r="AA123" s="101" t="str">
        <f>IF(Z123&gt;0,INDEX(Вхідні_дані!$A$398:$J$447,MATCH(Z123,Вхідні_дані!$D$398:$D$447,0),10),"-")</f>
        <v>-</v>
      </c>
      <c r="AB123" s="9"/>
      <c r="AC123" s="11"/>
      <c r="AD123" s="102" t="str">
        <f>IF(AND(Z123&gt;0,AB123&gt;0,AC123&gt;0),AC123*AA123,"-")</f>
        <v>-</v>
      </c>
      <c r="AF123" s="103" t="str">
        <f>IF(AE123&gt;0,INDEX(Вхідні_дані!$A$398:$J$447,MATCH(AE123,Вхідні_дані!$D$398:$D$447,0),5),"-")</f>
        <v>-</v>
      </c>
      <c r="AG123" s="112">
        <v>1</v>
      </c>
      <c r="AH123" s="8"/>
      <c r="AI123" s="101" t="str">
        <f>IF(AH123&gt;0,INDEX(Вхідні_дані!$A$398:$J$447,MATCH(AH123,Вхідні_дані!$D$398:$D$447,0),10),"-")</f>
        <v>-</v>
      </c>
      <c r="AJ123" s="9"/>
      <c r="AK123" s="11"/>
      <c r="AL123" s="102" t="str">
        <f>IF(AND(AH123&gt;0,AJ123&gt;0,AK123&gt;0),AK123*AI123,"-")</f>
        <v>-</v>
      </c>
      <c r="AN123" s="103" t="str">
        <f>IF(AM123&gt;0,INDEX(Вхідні_дані!$A$398:$J$447,MATCH(AM123,Вхідні_дані!$D$398:$D$447,0),5),"-")</f>
        <v>-</v>
      </c>
      <c r="AO123" s="112">
        <v>1</v>
      </c>
      <c r="AP123" s="8"/>
      <c r="AQ123" s="101" t="str">
        <f>IF(AP123&gt;0,INDEX(Вхідні_дані!$A$398:$J$447,MATCH(AP123,Вхідні_дані!$D$398:$D$447,0),10),"-")</f>
        <v>-</v>
      </c>
      <c r="AR123" s="9"/>
      <c r="AS123" s="11"/>
      <c r="AT123" s="102" t="str">
        <f>IF(AND(AP123&gt;0,AR123&gt;0,AS123&gt;0),AS123*AQ123,"-")</f>
        <v>-</v>
      </c>
      <c r="AV123" s="103" t="str">
        <f>IF(AU123&gt;0,INDEX(Вхідні_дані!$A$398:$J$447,MATCH(AU123,Вхідні_дані!$D$398:$D$447,0),5),"-")</f>
        <v>-</v>
      </c>
      <c r="AW123" s="112">
        <v>1</v>
      </c>
      <c r="AX123" s="8"/>
      <c r="AY123" s="101" t="str">
        <f>IF(AX123&gt;0,INDEX(Вхідні_дані!$A$398:$J$447,MATCH(AX123,Вхідні_дані!$D$398:$D$447,0),10),"-")</f>
        <v>-</v>
      </c>
      <c r="AZ123" s="9"/>
      <c r="BA123" s="11"/>
      <c r="BB123" s="102" t="str">
        <f>IF(AND(AX123&gt;0,AZ123&gt;0,BA123&gt;0),BA123*AY123,"-")</f>
        <v>-</v>
      </c>
      <c r="BD123" s="103" t="str">
        <f>IF(BC123&gt;0,INDEX(Вхідні_дані!$A$398:$J$447,MATCH(BC123,Вхідні_дані!$D$398:$D$447,0),5),"-")</f>
        <v>-</v>
      </c>
      <c r="BE123" s="112">
        <v>1</v>
      </c>
      <c r="BF123" s="8"/>
      <c r="BG123" s="101" t="str">
        <f>IF(BF123&gt;0,INDEX(Вхідні_дані!$A$398:$J$447,MATCH(BF123,Вхідні_дані!$D$398:$D$447,0),10),"-")</f>
        <v>-</v>
      </c>
      <c r="BH123" s="9"/>
      <c r="BI123" s="11"/>
      <c r="BJ123" s="102" t="str">
        <f>IF(AND(BF123&gt;0,BH123&gt;0,BI123&gt;0),BI123*BG123,"-")</f>
        <v>-</v>
      </c>
      <c r="BL123" s="103" t="str">
        <f>IF(BK123&gt;0,INDEX(Вхідні_дані!$A$398:$J$447,MATCH(BK123,Вхідні_дані!$D$398:$D$447,0),5),"-")</f>
        <v>-</v>
      </c>
      <c r="BM123" s="112">
        <v>1</v>
      </c>
      <c r="BN123" s="8"/>
      <c r="BO123" s="101" t="str">
        <f>IF(BN123&gt;0,INDEX(Вхідні_дані!$A$398:$J$447,MATCH(BN123,Вхідні_дані!$D$398:$D$447,0),10),"-")</f>
        <v>-</v>
      </c>
      <c r="BP123" s="9"/>
      <c r="BQ123" s="11"/>
      <c r="BR123" s="102" t="str">
        <f>IF(AND(BN123&gt;0,BP123&gt;0,BQ123&gt;0),BQ123*BO123,"-")</f>
        <v>-</v>
      </c>
      <c r="BT123" s="103" t="str">
        <f>IF(BS123&gt;0,INDEX(Вхідні_дані!$A$398:$J$447,MATCH(BS123,Вхідні_дані!$D$398:$D$447,0),5),"-")</f>
        <v>-</v>
      </c>
      <c r="BU123" s="112">
        <v>1</v>
      </c>
      <c r="BV123" s="8"/>
      <c r="BW123" s="101" t="str">
        <f>IF(BV123&gt;0,INDEX(Вхідні_дані!$A$398:$J$447,MATCH(BV123,Вхідні_дані!$D$398:$D$447,0),10),"-")</f>
        <v>-</v>
      </c>
      <c r="BX123" s="9"/>
      <c r="BY123" s="11"/>
      <c r="BZ123" s="102" t="str">
        <f>IF(AND(BV123&gt;0,BX123&gt;0,BY123&gt;0),BY123*BW123,"-")</f>
        <v>-</v>
      </c>
      <c r="CB123" s="103" t="str">
        <f>IF(CA123&gt;0,INDEX(Вхідні_дані!$A$398:$J$447,MATCH(CA123,Вхідні_дані!$D$398:$D$447,0),5),"-")</f>
        <v>-</v>
      </c>
      <c r="CC123" s="112">
        <v>1</v>
      </c>
      <c r="CD123" s="8"/>
      <c r="CE123" s="101" t="str">
        <f>IF(CD123&gt;0,INDEX(Вхідні_дані!$A$398:$J$447,MATCH(CD123,Вхідні_дані!$D$398:$D$447,0),10),"-")</f>
        <v>-</v>
      </c>
      <c r="CF123" s="9"/>
      <c r="CG123" s="11"/>
      <c r="CH123" s="102" t="str">
        <f>IF(AND(CD123&gt;0,CF123&gt;0,CG123&gt;0),CG123*CE123,"-")</f>
        <v>-</v>
      </c>
      <c r="CJ123" s="103" t="str">
        <f>IF(CI123&gt;0,INDEX(Вхідні_дані!$A$398:$J$447,MATCH(CI123,Вхідні_дані!$D$398:$D$447,0),5),"-")</f>
        <v>-</v>
      </c>
      <c r="CK123" s="112">
        <v>1</v>
      </c>
      <c r="CL123" s="8"/>
      <c r="CM123" s="101" t="str">
        <f>IF(CL123&gt;0,INDEX(Вхідні_дані!$A$398:$J$447,MATCH(CL123,Вхідні_дані!$D$398:$D$447,0),10),"-")</f>
        <v>-</v>
      </c>
      <c r="CN123" s="9"/>
      <c r="CO123" s="11"/>
      <c r="CP123" s="102" t="str">
        <f>IF(AND(CL123&gt;0,CN123&gt;0,CO123&gt;0),CO123*CM123,"-")</f>
        <v>-</v>
      </c>
      <c r="CR123" s="103" t="str">
        <f>IF(CQ123&gt;0,INDEX(Вхідні_дані!$A$398:$J$447,MATCH(CQ123,Вхідні_дані!$D$398:$D$447,0),5),"-")</f>
        <v>-</v>
      </c>
      <c r="CS123" s="112">
        <v>1</v>
      </c>
      <c r="CT123" s="8"/>
      <c r="CU123" s="101" t="str">
        <f>IF(CT123&gt;0,INDEX(Вхідні_дані!$A$398:$J$447,MATCH(CT123,Вхідні_дані!$D$398:$D$447,0),10),"-")</f>
        <v>-</v>
      </c>
      <c r="CV123" s="9"/>
      <c r="CW123" s="11"/>
      <c r="CX123" s="102" t="str">
        <f>IF(AND(CT123&gt;0,CV123&gt;0,CW123&gt;0),CW123*CU123,"-")</f>
        <v>-</v>
      </c>
      <c r="CZ123" s="103" t="str">
        <f>IF(CY123&gt;0,INDEX(Вхідні_дані!$A$398:$J$447,MATCH(CY123,Вхідні_дані!$D$398:$D$447,0),5),"-")</f>
        <v>-</v>
      </c>
      <c r="DA123" s="112">
        <v>1</v>
      </c>
      <c r="DB123" s="8"/>
      <c r="DC123" s="101" t="str">
        <f>IF(DB123&gt;0,INDEX(Вхідні_дані!$A$398:$J$447,MATCH(DB123,Вхідні_дані!$D$398:$D$447,0),10),"-")</f>
        <v>-</v>
      </c>
      <c r="DD123" s="9"/>
      <c r="DE123" s="11"/>
      <c r="DF123" s="102" t="str">
        <f>IF(AND(DB123&gt;0,DD123&gt;0,DE123&gt;0),DE123*DC123,"-")</f>
        <v>-</v>
      </c>
      <c r="DH123" s="103" t="str">
        <f>IF(DG123&gt;0,INDEX(Вхідні_дані!$A$398:$J$447,MATCH(DG123,Вхідні_дані!$D$398:$D$447,0),5),"-")</f>
        <v>-</v>
      </c>
      <c r="DI123" s="112">
        <v>1</v>
      </c>
      <c r="DJ123" s="8"/>
      <c r="DK123" s="101" t="str">
        <f>IF(DJ123&gt;0,INDEX(Вхідні_дані!$A$398:$J$447,MATCH(DJ123,Вхідні_дані!$D$398:$D$447,0),10),"-")</f>
        <v>-</v>
      </c>
      <c r="DL123" s="9"/>
      <c r="DM123" s="11"/>
      <c r="DN123" s="102" t="str">
        <f>IF(AND(DJ123&gt;0,DL123&gt;0,DM123&gt;0),DM123*DK123,"-")</f>
        <v>-</v>
      </c>
      <c r="DP123" s="103" t="str">
        <f>IF(DO123&gt;0,INDEX(Вхідні_дані!$A$398:$J$447,MATCH(DO123,Вхідні_дані!$D$398:$D$447,0),5),"-")</f>
        <v>-</v>
      </c>
      <c r="DQ123" s="112">
        <v>1</v>
      </c>
      <c r="DR123" s="8"/>
      <c r="DS123" s="101" t="str">
        <f>IF(DR123&gt;0,INDEX(Вхідні_дані!$A$398:$J$447,MATCH(DR123,Вхідні_дані!$D$398:$D$447,0),10),"-")</f>
        <v>-</v>
      </c>
      <c r="DT123" s="9"/>
      <c r="DU123" s="11"/>
      <c r="DV123" s="102" t="str">
        <f>IF(AND(DR123&gt;0,DT123&gt;0,DU123&gt;0),DU123*DS123,"-")</f>
        <v>-</v>
      </c>
      <c r="DX123" s="103" t="str">
        <f>IF(DW123&gt;0,INDEX(Вхідні_дані!$A$398:$J$447,MATCH(DW123,Вхідні_дані!$D$398:$D$447,0),5),"-")</f>
        <v>-</v>
      </c>
      <c r="DY123" s="112">
        <v>1</v>
      </c>
      <c r="DZ123" s="8"/>
      <c r="EA123" s="101" t="str">
        <f>IF(DZ123&gt;0,INDEX(Вхідні_дані!$A$398:$J$447,MATCH(DZ123,Вхідні_дані!$D$398:$D$447,0),10),"-")</f>
        <v>-</v>
      </c>
      <c r="EB123" s="9"/>
      <c r="EC123" s="11"/>
      <c r="ED123" s="102" t="str">
        <f>IF(AND(DZ123&gt;0,EB123&gt;0,EC123&gt;0),EC123*EA123,"-")</f>
        <v>-</v>
      </c>
      <c r="EF123" s="103" t="str">
        <f>IF(EE123&gt;0,INDEX(Вхідні_дані!$A$398:$J$447,MATCH(EE123,Вхідні_дані!$D$398:$D$447,0),5),"-")</f>
        <v>-</v>
      </c>
      <c r="EG123" s="112">
        <v>1</v>
      </c>
      <c r="EH123" s="8"/>
      <c r="EI123" s="101" t="str">
        <f>IF(EH123&gt;0,INDEX(Вхідні_дані!$A$398:$J$447,MATCH(EH123,Вхідні_дані!$D$398:$D$447,0),10),"-")</f>
        <v>-</v>
      </c>
      <c r="EJ123" s="9"/>
      <c r="EK123" s="11"/>
      <c r="EL123" s="102" t="str">
        <f>IF(AND(EH123&gt;0,EJ123&gt;0,EK123&gt;0),EK123*EI123,"-")</f>
        <v>-</v>
      </c>
      <c r="EN123" s="103" t="str">
        <f>IF(EM123&gt;0,INDEX(Вхідні_дані!$A$398:$J$447,MATCH(EM123,Вхідні_дані!$D$398:$D$447,0),5),"-")</f>
        <v>-</v>
      </c>
      <c r="EO123" s="112">
        <v>1</v>
      </c>
      <c r="EP123" s="8"/>
      <c r="EQ123" s="101" t="str">
        <f>IF(EP123&gt;0,INDEX(Вхідні_дані!$A$398:$J$447,MATCH(EP123,Вхідні_дані!$D$398:$D$447,0),10),"-")</f>
        <v>-</v>
      </c>
      <c r="ER123" s="9"/>
      <c r="ES123" s="11"/>
      <c r="ET123" s="102" t="str">
        <f>IF(AND(EP123&gt;0,ER123&gt;0,ES123&gt;0),ES123*EQ123,"-")</f>
        <v>-</v>
      </c>
      <c r="EV123" s="103" t="str">
        <f>IF(EU123&gt;0,INDEX(Вхідні_дані!$A$398:$J$447,MATCH(EU123,Вхідні_дані!$D$398:$D$447,0),5),"-")</f>
        <v>-</v>
      </c>
      <c r="EW123" s="112">
        <v>1</v>
      </c>
      <c r="EX123" s="8"/>
      <c r="EY123" s="101" t="str">
        <f>IF(EX123&gt;0,INDEX(Вхідні_дані!$A$398:$J$447,MATCH(EX123,Вхідні_дані!$D$398:$D$447,0),10),"-")</f>
        <v>-</v>
      </c>
      <c r="EZ123" s="9"/>
      <c r="FA123" s="11"/>
      <c r="FB123" s="102" t="str">
        <f>IF(AND(EX123&gt;0,EZ123&gt;0,FA123&gt;0),FA123*EY123,"-")</f>
        <v>-</v>
      </c>
      <c r="FD123" s="103" t="str">
        <f>IF(FC123&gt;0,INDEX(Вхідні_дані!$A$398:$J$447,MATCH(FC123,Вхідні_дані!$D$398:$D$447,0),5),"-")</f>
        <v>-</v>
      </c>
      <c r="FE123" s="112">
        <v>1</v>
      </c>
      <c r="FF123" s="8"/>
      <c r="FG123" s="101" t="str">
        <f>IF(FF123&gt;0,INDEX(Вхідні_дані!$A$398:$J$447,MATCH(FF123,Вхідні_дані!$D$398:$D$447,0),10),"-")</f>
        <v>-</v>
      </c>
      <c r="FH123" s="9"/>
      <c r="FI123" s="11"/>
      <c r="FJ123" s="102" t="str">
        <f>IF(AND(FF123&gt;0,FH123&gt;0,FI123&gt;0),FI123*FG123,"-")</f>
        <v>-</v>
      </c>
      <c r="FL123" s="103" t="str">
        <f>IF(FK123&gt;0,INDEX(Вхідні_дані!$A$398:$J$447,MATCH(FK123,Вхідні_дані!$D$398:$D$447,0),5),"-")</f>
        <v>-</v>
      </c>
      <c r="FM123" s="112">
        <v>1</v>
      </c>
      <c r="FN123" s="8"/>
      <c r="FO123" s="101" t="str">
        <f>IF(FN123&gt;0,INDEX(Вхідні_дані!$A$398:$J$447,MATCH(FN123,Вхідні_дані!$D$398:$D$447,0),10),"-")</f>
        <v>-</v>
      </c>
      <c r="FP123" s="9"/>
      <c r="FQ123" s="11"/>
      <c r="FR123" s="102" t="str">
        <f>IF(AND(FN123&gt;0,FP123&gt;0,FQ123&gt;0),FQ123*FO123,"-")</f>
        <v>-</v>
      </c>
      <c r="FT123" s="103" t="str">
        <f>IF(FS123&gt;0,INDEX(Вхідні_дані!$A$398:$J$447,MATCH(FS123,Вхідні_дані!$D$398:$D$447,0),5),"-")</f>
        <v>-</v>
      </c>
      <c r="FU123" s="112">
        <v>1</v>
      </c>
      <c r="FV123" s="8"/>
      <c r="FW123" s="101" t="str">
        <f>IF(FV123&gt;0,INDEX(Вхідні_дані!$A$398:$J$447,MATCH(FV123,Вхідні_дані!$D$398:$D$447,0),10),"-")</f>
        <v>-</v>
      </c>
      <c r="FX123" s="9"/>
      <c r="FY123" s="11"/>
      <c r="FZ123" s="102" t="str">
        <f>IF(AND(FV123&gt;0,FX123&gt;0,FY123&gt;0),FY123*FW123,"-")</f>
        <v>-</v>
      </c>
      <c r="GB123" s="103" t="str">
        <f>IF(GA123&gt;0,INDEX(Вхідні_дані!$A$398:$J$447,MATCH(GA123,Вхідні_дані!$D$398:$D$447,0),5),"-")</f>
        <v>-</v>
      </c>
      <c r="GC123" s="112">
        <v>1</v>
      </c>
      <c r="GD123" s="8"/>
      <c r="GE123" s="101" t="str">
        <f>IF(GD123&gt;0,INDEX(Вхідні_дані!$A$398:$J$447,MATCH(GD123,Вхідні_дані!$D$398:$D$447,0),10),"-")</f>
        <v>-</v>
      </c>
      <c r="GF123" s="9"/>
      <c r="GG123" s="11"/>
      <c r="GH123" s="102" t="str">
        <f>IF(AND(GD123&gt;0,GF123&gt;0,GG123&gt;0),GG123*GE123,"-")</f>
        <v>-</v>
      </c>
      <c r="GJ123" s="103" t="str">
        <f>IF(GI123&gt;0,INDEX(Вхідні_дані!$A$398:$J$447,MATCH(GI123,Вхідні_дані!$D$398:$D$447,0),5),"-")</f>
        <v>-</v>
      </c>
      <c r="GK123" s="112">
        <v>1</v>
      </c>
      <c r="GL123" s="8"/>
      <c r="GM123" s="101" t="str">
        <f>IF(GL123&gt;0,INDEX(Вхідні_дані!$A$398:$J$447,MATCH(GL123,Вхідні_дані!$D$398:$D$447,0),10),"-")</f>
        <v>-</v>
      </c>
      <c r="GN123" s="9"/>
      <c r="GO123" s="11"/>
      <c r="GP123" s="102" t="str">
        <f>IF(AND(GL123&gt;0,GN123&gt;0,GO123&gt;0),GO123*GM123,"-")</f>
        <v>-</v>
      </c>
      <c r="GR123" s="103" t="str">
        <f>IF(GQ123&gt;0,INDEX(Вхідні_дані!$A$398:$J$447,MATCH(GQ123,Вхідні_дані!$D$398:$D$447,0),5),"-")</f>
        <v>-</v>
      </c>
      <c r="GS123" s="112">
        <v>1</v>
      </c>
      <c r="GT123" s="8"/>
      <c r="GU123" s="101" t="str">
        <f>IF(GT123&gt;0,INDEX(Вхідні_дані!$A$398:$J$447,MATCH(GT123,Вхідні_дані!$D$398:$D$447,0),10),"-")</f>
        <v>-</v>
      </c>
      <c r="GV123" s="9"/>
      <c r="GW123" s="11"/>
      <c r="GX123" s="102" t="str">
        <f>IF(AND(GT123&gt;0,GV123&gt;0,GW123&gt;0),GW123*GU123,"-")</f>
        <v>-</v>
      </c>
      <c r="GZ123" s="103" t="str">
        <f>IF(GY123&gt;0,INDEX(Вхідні_дані!$A$398:$J$447,MATCH(GY123,Вхідні_дані!$D$398:$D$447,0),5),"-")</f>
        <v>-</v>
      </c>
      <c r="HA123" s="112">
        <v>1</v>
      </c>
      <c r="HB123" s="8"/>
      <c r="HC123" s="101" t="str">
        <f>IF(HB123&gt;0,INDEX(Вхідні_дані!$A$398:$J$447,MATCH(HB123,Вхідні_дані!$D$398:$D$447,0),10),"-")</f>
        <v>-</v>
      </c>
      <c r="HD123" s="9"/>
      <c r="HE123" s="11"/>
      <c r="HF123" s="102" t="str">
        <f>IF(AND(HB123&gt;0,HD123&gt;0,HE123&gt;0),HE123*HC123,"-")</f>
        <v>-</v>
      </c>
      <c r="HH123" s="103" t="str">
        <f>IF(HG123&gt;0,INDEX(Вхідні_дані!$A$398:$J$447,MATCH(HG123,Вхідні_дані!$D$398:$D$447,0),5),"-")</f>
        <v>-</v>
      </c>
      <c r="HI123" s="112">
        <v>1</v>
      </c>
      <c r="HJ123" s="8"/>
      <c r="HK123" s="101" t="str">
        <f>IF(HJ123&gt;0,INDEX(Вхідні_дані!$A$398:$J$447,MATCH(HJ123,Вхідні_дані!$D$398:$D$447,0),10),"-")</f>
        <v>-</v>
      </c>
      <c r="HL123" s="9"/>
      <c r="HM123" s="11"/>
      <c r="HN123" s="102" t="str">
        <f>IF(AND(HJ123&gt;0,HL123&gt;0,HM123&gt;0),HM123*HK123,"-")</f>
        <v>-</v>
      </c>
      <c r="HP123" s="103" t="str">
        <f>IF(HO123&gt;0,INDEX(Вхідні_дані!$A$398:$J$447,MATCH(HO123,Вхідні_дані!$D$398:$D$447,0),5),"-")</f>
        <v>-</v>
      </c>
      <c r="HQ123" s="112">
        <v>1</v>
      </c>
      <c r="HR123" s="8"/>
      <c r="HS123" s="101" t="str">
        <f>IF(HR123&gt;0,INDEX(Вхідні_дані!$A$398:$J$447,MATCH(HR123,Вхідні_дані!$D$398:$D$447,0),10),"-")</f>
        <v>-</v>
      </c>
      <c r="HT123" s="9"/>
      <c r="HU123" s="11"/>
      <c r="HV123" s="102" t="str">
        <f>IF(AND(HR123&gt;0,HT123&gt;0,HU123&gt;0),HU123*HS123,"-")</f>
        <v>-</v>
      </c>
      <c r="HX123" s="103" t="str">
        <f>IF(HW123&gt;0,INDEX(Вхідні_дані!$A$398:$J$447,MATCH(HW123,Вхідні_дані!$D$398:$D$447,0),5),"-")</f>
        <v>-</v>
      </c>
      <c r="HY123" s="112">
        <v>1</v>
      </c>
      <c r="HZ123" s="8"/>
      <c r="IA123" s="101" t="str">
        <f>IF(HZ123&gt;0,INDEX(Вхідні_дані!$A$398:$J$447,MATCH(HZ123,Вхідні_дані!$D$398:$D$447,0),10),"-")</f>
        <v>-</v>
      </c>
      <c r="IB123" s="9"/>
      <c r="IC123" s="11"/>
      <c r="ID123" s="102" t="str">
        <f>IF(AND(HZ123&gt;0,IB123&gt;0,IC123&gt;0),IC123*IA123,"-")</f>
        <v>-</v>
      </c>
      <c r="IF123" s="103" t="str">
        <f>IF(IE123&gt;0,INDEX(Вхідні_дані!$A$398:$J$447,MATCH(IE123,Вхідні_дані!$D$398:$D$447,0),5),"-")</f>
        <v>-</v>
      </c>
      <c r="IG123" s="112">
        <v>1</v>
      </c>
      <c r="IH123" s="8"/>
      <c r="II123" s="101" t="str">
        <f>IF(IH123&gt;0,INDEX(Вхідні_дані!$A$398:$J$447,MATCH(IH123,Вхідні_дані!$D$398:$D$447,0),10),"-")</f>
        <v>-</v>
      </c>
      <c r="IJ123" s="9"/>
      <c r="IK123" s="11"/>
      <c r="IL123" s="102" t="str">
        <f>IF(AND(IH123&gt;0,IJ123&gt;0,IK123&gt;0),IK123*II123,"-")</f>
        <v>-</v>
      </c>
      <c r="IN123" s="103" t="str">
        <f>IF(IM123&gt;0,INDEX(Вхідні_дані!$A$398:$J$447,MATCH(IM123,Вхідні_дані!$D$398:$D$447,0),5),"-")</f>
        <v>-</v>
      </c>
      <c r="IO123" s="112">
        <v>1</v>
      </c>
      <c r="IP123" s="8"/>
      <c r="IQ123" s="101" t="str">
        <f>IF(IP123&gt;0,INDEX(Вхідні_дані!$A$398:$J$447,MATCH(IP123,Вхідні_дані!$D$398:$D$447,0),10),"-")</f>
        <v>-</v>
      </c>
      <c r="IR123" s="9"/>
      <c r="IS123" s="11"/>
      <c r="IT123" s="102" t="str">
        <f>IF(AND(IP123&gt;0,IR123&gt;0,IS123&gt;0),IS123*IQ123,"-")</f>
        <v>-</v>
      </c>
      <c r="IV123" s="103" t="str">
        <f>IF(IU123&gt;0,INDEX(Вхідні_дані!$A$398:$J$447,MATCH(IU123,Вхідні_дані!$D$398:$D$447,0),5),"-")</f>
        <v>-</v>
      </c>
      <c r="IW123" s="112">
        <v>1</v>
      </c>
      <c r="IX123" s="8"/>
      <c r="IY123" s="101" t="str">
        <f>IF(IX123&gt;0,INDEX(Вхідні_дані!$A$398:$J$447,MATCH(IX123,Вхідні_дані!$D$398:$D$447,0),10),"-")</f>
        <v>-</v>
      </c>
      <c r="IZ123" s="9"/>
      <c r="JA123" s="11"/>
      <c r="JB123" s="102" t="str">
        <f>IF(AND(IX123&gt;0,IZ123&gt;0,JA123&gt;0),JA123*IY123,"-")</f>
        <v>-</v>
      </c>
      <c r="JD123" s="103" t="str">
        <f>IF(JC123&gt;0,INDEX(Вхідні_дані!$A$398:$J$447,MATCH(JC123,Вхідні_дані!$D$398:$D$447,0),5),"-")</f>
        <v>-</v>
      </c>
      <c r="JE123" s="112">
        <v>1</v>
      </c>
      <c r="JF123" s="8"/>
      <c r="JG123" s="101" t="str">
        <f>IF(JF123&gt;0,INDEX(Вхідні_дані!$A$398:$J$447,MATCH(JF123,Вхідні_дані!$D$398:$D$447,0),10),"-")</f>
        <v>-</v>
      </c>
      <c r="JH123" s="9"/>
      <c r="JI123" s="11"/>
      <c r="JJ123" s="102" t="str">
        <f>IF(AND(JF123&gt;0,JH123&gt;0,JI123&gt;0),JI123*JG123,"-")</f>
        <v>-</v>
      </c>
      <c r="JL123" s="103" t="str">
        <f>IF(JK123&gt;0,INDEX(Вхідні_дані!$A$398:$J$447,MATCH(JK123,Вхідні_дані!$D$398:$D$447,0),5),"-")</f>
        <v>-</v>
      </c>
      <c r="JM123" s="112">
        <v>1</v>
      </c>
      <c r="JN123" s="8"/>
      <c r="JO123" s="101" t="str">
        <f>IF(JN123&gt;0,INDEX(Вхідні_дані!$A$398:$J$447,MATCH(JN123,Вхідні_дані!$D$398:$D$447,0),10),"-")</f>
        <v>-</v>
      </c>
      <c r="JP123" s="9"/>
      <c r="JQ123" s="11"/>
      <c r="JR123" s="102" t="str">
        <f>IF(AND(JN123&gt;0,JP123&gt;0,JQ123&gt;0),JQ123*JO123,"-")</f>
        <v>-</v>
      </c>
      <c r="JT123" s="103" t="str">
        <f>IF(JS123&gt;0,INDEX(Вхідні_дані!$A$398:$J$447,MATCH(JS123,Вхідні_дані!$D$398:$D$447,0),5),"-")</f>
        <v>-</v>
      </c>
      <c r="JU123" s="112">
        <v>1</v>
      </c>
      <c r="JV123" s="8"/>
      <c r="JW123" s="101" t="str">
        <f>IF(JV123&gt;0,INDEX(Вхідні_дані!$A$398:$J$447,MATCH(JV123,Вхідні_дані!$D$398:$D$447,0),10),"-")</f>
        <v>-</v>
      </c>
      <c r="JX123" s="9"/>
      <c r="JY123" s="11"/>
      <c r="JZ123" s="102" t="str">
        <f>IF(AND(JV123&gt;0,JX123&gt;0,JY123&gt;0),JY123*JW123,"-")</f>
        <v>-</v>
      </c>
      <c r="KB123" s="103" t="str">
        <f>IF(KA123&gt;0,INDEX(Вхідні_дані!$A$398:$J$447,MATCH(KA123,Вхідні_дані!$D$398:$D$447,0),5),"-")</f>
        <v>-</v>
      </c>
      <c r="KC123" s="112">
        <v>1</v>
      </c>
      <c r="KD123" s="8"/>
      <c r="KE123" s="101" t="str">
        <f>IF(KD123&gt;0,INDEX(Вхідні_дані!$A$398:$J$447,MATCH(KD123,Вхідні_дані!$D$398:$D$447,0),10),"-")</f>
        <v>-</v>
      </c>
      <c r="KF123" s="9"/>
      <c r="KG123" s="11"/>
      <c r="KH123" s="102" t="str">
        <f>IF(AND(KD123&gt;0,KF123&gt;0,KG123&gt;0),KG123*KE123,"-")</f>
        <v>-</v>
      </c>
      <c r="KJ123" s="103" t="str">
        <f>IF(KI123&gt;0,INDEX(Вхідні_дані!$A$398:$J$447,MATCH(KI123,Вхідні_дані!$D$398:$D$447,0),5),"-")</f>
        <v>-</v>
      </c>
      <c r="KK123" s="112">
        <v>1</v>
      </c>
      <c r="KL123" s="8"/>
      <c r="KM123" s="101" t="str">
        <f>IF(KL123&gt;0,INDEX(Вхідні_дані!$A$398:$J$447,MATCH(KL123,Вхідні_дані!$D$398:$D$447,0),10),"-")</f>
        <v>-</v>
      </c>
      <c r="KN123" s="9"/>
      <c r="KO123" s="11"/>
      <c r="KP123" s="102" t="str">
        <f>IF(AND(KL123&gt;0,KN123&gt;0,KO123&gt;0),KO123*KM123,"-")</f>
        <v>-</v>
      </c>
      <c r="KR123" s="103" t="str">
        <f>IF(KQ123&gt;0,INDEX(Вхідні_дані!$A$398:$J$447,MATCH(KQ123,Вхідні_дані!$D$398:$D$447,0),5),"-")</f>
        <v>-</v>
      </c>
      <c r="KS123" s="112">
        <v>1</v>
      </c>
      <c r="KT123" s="8"/>
      <c r="KU123" s="101" t="str">
        <f>IF(KT123&gt;0,INDEX(Вхідні_дані!$A$398:$J$447,MATCH(KT123,Вхідні_дані!$D$398:$D$447,0),10),"-")</f>
        <v>-</v>
      </c>
      <c r="KV123" s="9"/>
      <c r="KW123" s="11"/>
      <c r="KX123" s="102" t="str">
        <f>IF(AND(KT123&gt;0,KV123&gt;0,KW123&gt;0),KW123*KU123,"-")</f>
        <v>-</v>
      </c>
      <c r="KZ123" s="103" t="str">
        <f>IF(KY123&gt;0,INDEX(Вхідні_дані!$A$398:$J$447,MATCH(KY123,Вхідні_дані!$D$398:$D$447,0),5),"-")</f>
        <v>-</v>
      </c>
      <c r="LA123" s="112">
        <v>1</v>
      </c>
      <c r="LB123" s="8"/>
      <c r="LC123" s="101" t="str">
        <f>IF(LB123&gt;0,INDEX(Вхідні_дані!$A$398:$J$447,MATCH(LB123,Вхідні_дані!$D$398:$D$447,0),10),"-")</f>
        <v>-</v>
      </c>
      <c r="LD123" s="9"/>
      <c r="LE123" s="11"/>
      <c r="LF123" s="102" t="str">
        <f>IF(AND(LB123&gt;0,LD123&gt;0,LE123&gt;0),LE123*LC123,"-")</f>
        <v>-</v>
      </c>
      <c r="LH123" s="103" t="str">
        <f>IF(LG123&gt;0,INDEX(Вхідні_дані!$A$398:$J$447,MATCH(LG123,Вхідні_дані!$D$398:$D$447,0),5),"-")</f>
        <v>-</v>
      </c>
      <c r="LI123" s="112">
        <v>1</v>
      </c>
      <c r="LJ123" s="8"/>
      <c r="LK123" s="101" t="str">
        <f>IF(LJ123&gt;0,INDEX(Вхідні_дані!$A$398:$J$447,MATCH(LJ123,Вхідні_дані!$D$398:$D$447,0),10),"-")</f>
        <v>-</v>
      </c>
      <c r="LL123" s="9"/>
      <c r="LM123" s="11"/>
      <c r="LN123" s="102" t="str">
        <f>IF(AND(LJ123&gt;0,LL123&gt;0,LM123&gt;0),LM123*LK123,"-")</f>
        <v>-</v>
      </c>
      <c r="LP123" s="103" t="str">
        <f>IF(LO123&gt;0,INDEX(Вхідні_дані!$A$398:$J$447,MATCH(LO123,Вхідні_дані!$D$398:$D$447,0),5),"-")</f>
        <v>-</v>
      </c>
      <c r="LQ123" s="112">
        <v>1</v>
      </c>
      <c r="LR123" s="8"/>
      <c r="LS123" s="101" t="str">
        <f>IF(LR123&gt;0,INDEX(Вхідні_дані!$A$398:$J$447,MATCH(LR123,Вхідні_дані!$D$398:$D$447,0),10),"-")</f>
        <v>-</v>
      </c>
      <c r="LT123" s="9"/>
      <c r="LU123" s="11"/>
      <c r="LV123" s="102" t="str">
        <f>IF(AND(LR123&gt;0,LT123&gt;0,LU123&gt;0),LU123*LS123,"-")</f>
        <v>-</v>
      </c>
      <c r="LX123" s="103" t="str">
        <f>IF(LW123&gt;0,INDEX(Вхідні_дані!$A$398:$J$447,MATCH(LW123,Вхідні_дані!$D$398:$D$447,0),5),"-")</f>
        <v>-</v>
      </c>
      <c r="LY123" s="112">
        <v>1</v>
      </c>
      <c r="LZ123" s="8"/>
      <c r="MA123" s="101" t="str">
        <f>IF(LZ123&gt;0,INDEX(Вхідні_дані!$A$398:$J$447,MATCH(LZ123,Вхідні_дані!$D$398:$D$447,0),10),"-")</f>
        <v>-</v>
      </c>
      <c r="MB123" s="9"/>
      <c r="MC123" s="11"/>
      <c r="MD123" s="102" t="str">
        <f>IF(AND(LZ123&gt;0,MB123&gt;0,MC123&gt;0),MC123*MA123,"-")</f>
        <v>-</v>
      </c>
      <c r="MF123" s="103" t="str">
        <f>IF(ME123&gt;0,INDEX(Вхідні_дані!$A$398:$J$447,MATCH(ME123,Вхідні_дані!$D$398:$D$447,0),5),"-")</f>
        <v>-</v>
      </c>
      <c r="MG123" s="112">
        <v>1</v>
      </c>
      <c r="MH123" s="8"/>
      <c r="MI123" s="101" t="str">
        <f>IF(MH123&gt;0,INDEX(Вхідні_дані!$A$398:$J$447,MATCH(MH123,Вхідні_дані!$D$398:$D$447,0),10),"-")</f>
        <v>-</v>
      </c>
      <c r="MJ123" s="9"/>
      <c r="MK123" s="11"/>
      <c r="ML123" s="102" t="str">
        <f>IF(AND(MH123&gt;0,MJ123&gt;0,MK123&gt;0),MK123*MI123,"-")</f>
        <v>-</v>
      </c>
      <c r="MN123" s="103" t="str">
        <f>IF(MM123&gt;0,INDEX(Вхідні_дані!$A$398:$J$447,MATCH(MM123,Вхідні_дані!$D$398:$D$447,0),5),"-")</f>
        <v>-</v>
      </c>
      <c r="MO123" s="112">
        <v>1</v>
      </c>
      <c r="MP123" s="8"/>
      <c r="MQ123" s="101" t="str">
        <f>IF(MP123&gt;0,INDEX(Вхідні_дані!$A$398:$J$447,MATCH(MP123,Вхідні_дані!$D$398:$D$447,0),10),"-")</f>
        <v>-</v>
      </c>
      <c r="MR123" s="9"/>
      <c r="MS123" s="11"/>
      <c r="MT123" s="102" t="str">
        <f>IF(AND(MP123&gt;0,MR123&gt;0,MS123&gt;0),MS123*MQ123,"-")</f>
        <v>-</v>
      </c>
      <c r="MV123" s="103" t="str">
        <f>IF(MU123&gt;0,INDEX(Вхідні_дані!$A$398:$J$447,MATCH(MU123,Вхідні_дані!$D$398:$D$447,0),5),"-")</f>
        <v>-</v>
      </c>
      <c r="MW123" s="112">
        <v>1</v>
      </c>
      <c r="MX123" s="8"/>
      <c r="MY123" s="101" t="str">
        <f>IF(MX123&gt;0,INDEX(Вхідні_дані!$A$398:$J$447,MATCH(MX123,Вхідні_дані!$D$398:$D$447,0),10),"-")</f>
        <v>-</v>
      </c>
      <c r="MZ123" s="9"/>
      <c r="NA123" s="11"/>
      <c r="NB123" s="102" t="str">
        <f>IF(AND(MX123&gt;0,MZ123&gt;0,NA123&gt;0),NA123*MY123,"-")</f>
        <v>-</v>
      </c>
      <c r="ND123" s="103" t="str">
        <f>IF(NC123&gt;0,INDEX(Вхідні_дані!$A$398:$J$447,MATCH(NC123,Вхідні_дані!$D$398:$D$447,0),5),"-")</f>
        <v>-</v>
      </c>
      <c r="NE123" s="112">
        <v>1</v>
      </c>
      <c r="NF123" s="8"/>
      <c r="NG123" s="101" t="str">
        <f>IF(NF123&gt;0,INDEX(Вхідні_дані!$A$398:$J$447,MATCH(NF123,Вхідні_дані!$D$398:$D$447,0),10),"-")</f>
        <v>-</v>
      </c>
      <c r="NH123" s="9"/>
      <c r="NI123" s="11"/>
      <c r="NJ123" s="102" t="str">
        <f>IF(AND(NF123&gt;0,NH123&gt;0,NI123&gt;0),NI123*NG123,"-")</f>
        <v>-</v>
      </c>
      <c r="NL123" s="103" t="str">
        <f>IF(NK123&gt;0,INDEX(Вхідні_дані!$A$398:$J$447,MATCH(NK123,Вхідні_дані!$D$398:$D$447,0),5),"-")</f>
        <v>-</v>
      </c>
      <c r="NM123" s="112">
        <v>1</v>
      </c>
      <c r="NN123" s="8"/>
      <c r="NO123" s="101" t="str">
        <f>IF(NN123&gt;0,INDEX(Вхідні_дані!$A$398:$J$447,MATCH(NN123,Вхідні_дані!$D$398:$D$447,0),10),"-")</f>
        <v>-</v>
      </c>
      <c r="NP123" s="9"/>
      <c r="NQ123" s="11"/>
      <c r="NR123" s="102" t="str">
        <f>IF(AND(NN123&gt;0,NP123&gt;0,NQ123&gt;0),NQ123*NO123,"-")</f>
        <v>-</v>
      </c>
      <c r="NT123" s="103" t="str">
        <f>IF(NS123&gt;0,INDEX(Вхідні_дані!$A$398:$J$447,MATCH(NS123,Вхідні_дані!$D$398:$D$447,0),5),"-")</f>
        <v>-</v>
      </c>
      <c r="NU123" s="112">
        <v>1</v>
      </c>
      <c r="NV123" s="8"/>
      <c r="NW123" s="101" t="str">
        <f>IF(NV123&gt;0,INDEX(Вхідні_дані!$A$398:$J$447,MATCH(NV123,Вхідні_дані!$D$398:$D$447,0),10),"-")</f>
        <v>-</v>
      </c>
      <c r="NX123" s="9"/>
      <c r="NY123" s="11"/>
      <c r="NZ123" s="102" t="str">
        <f>IF(AND(NV123&gt;0,NX123&gt;0,NY123&gt;0),NY123*NW123,"-")</f>
        <v>-</v>
      </c>
      <c r="OB123" s="103" t="str">
        <f>IF(OA123&gt;0,INDEX(Вхідні_дані!$A$398:$J$447,MATCH(OA123,Вхідні_дані!$D$398:$D$447,0),5),"-")</f>
        <v>-</v>
      </c>
      <c r="OC123" s="112">
        <v>1</v>
      </c>
      <c r="OD123" s="8"/>
      <c r="OE123" s="101" t="str">
        <f>IF(OD123&gt;0,INDEX(Вхідні_дані!$A$398:$J$447,MATCH(OD123,Вхідні_дані!$D$398:$D$447,0),10),"-")</f>
        <v>-</v>
      </c>
      <c r="OF123" s="9"/>
      <c r="OG123" s="11"/>
      <c r="OH123" s="102" t="str">
        <f>IF(AND(OD123&gt;0,OF123&gt;0,OG123&gt;0),OG123*OE123,"-")</f>
        <v>-</v>
      </c>
      <c r="OJ123" s="103" t="str">
        <f>IF(OI123&gt;0,INDEX(Вхідні_дані!$A$398:$J$447,MATCH(OI123,Вхідні_дані!$D$398:$D$447,0),5),"-")</f>
        <v>-</v>
      </c>
      <c r="OK123" s="112">
        <v>1</v>
      </c>
      <c r="OL123" s="8"/>
      <c r="OM123" s="101" t="str">
        <f>IF(OL123&gt;0,INDEX(Вхідні_дані!$A$398:$J$447,MATCH(OL123,Вхідні_дані!$D$398:$D$447,0),10),"-")</f>
        <v>-</v>
      </c>
      <c r="ON123" s="9"/>
      <c r="OO123" s="11"/>
      <c r="OP123" s="102" t="str">
        <f>IF(AND(OL123&gt;0,ON123&gt;0,OO123&gt;0),OO123*OM123,"-")</f>
        <v>-</v>
      </c>
      <c r="OR123" s="103" t="str">
        <f>IF(OQ123&gt;0,INDEX(Вхідні_дані!$A$398:$J$447,MATCH(OQ123,Вхідні_дані!$D$398:$D$447,0),5),"-")</f>
        <v>-</v>
      </c>
      <c r="OS123" s="112">
        <v>1</v>
      </c>
      <c r="OT123" s="8"/>
      <c r="OU123" s="101" t="str">
        <f>IF(OT123&gt;0,INDEX(Вхідні_дані!$A$398:$J$447,MATCH(OT123,Вхідні_дані!$D$398:$D$447,0),10),"-")</f>
        <v>-</v>
      </c>
      <c r="OV123" s="9"/>
      <c r="OW123" s="11"/>
      <c r="OX123" s="102" t="str">
        <f>IF(AND(OT123&gt;0,OV123&gt;0,OW123&gt;0),OW123*OU123,"-")</f>
        <v>-</v>
      </c>
      <c r="OZ123" s="103" t="str">
        <f>IF(OY123&gt;0,INDEX(Вхідні_дані!$A$398:$J$447,MATCH(OY123,Вхідні_дані!$D$398:$D$447,0),5),"-")</f>
        <v>-</v>
      </c>
      <c r="PA123" s="112">
        <v>1</v>
      </c>
      <c r="PB123" s="8"/>
      <c r="PC123" s="101" t="str">
        <f>IF(PB123&gt;0,INDEX(Вхідні_дані!$A$398:$J$447,MATCH(PB123,Вхідні_дані!$D$398:$D$447,0),10),"-")</f>
        <v>-</v>
      </c>
      <c r="PD123" s="9"/>
      <c r="PE123" s="11"/>
      <c r="PF123" s="102" t="str">
        <f>IF(AND(PB123&gt;0,PD123&gt;0,PE123&gt;0),PE123*PC123,"-")</f>
        <v>-</v>
      </c>
      <c r="PH123" s="103" t="str">
        <f>IF(PG123&gt;0,INDEX(Вхідні_дані!$A$398:$J$447,MATCH(PG123,Вхідні_дані!$D$398:$D$447,0),5),"-")</f>
        <v>-</v>
      </c>
      <c r="PI123" s="112">
        <v>1</v>
      </c>
      <c r="PJ123" s="8"/>
      <c r="PK123" s="101" t="str">
        <f>IF(PJ123&gt;0,INDEX(Вхідні_дані!$A$398:$J$447,MATCH(PJ123,Вхідні_дані!$D$398:$D$447,0),10),"-")</f>
        <v>-</v>
      </c>
      <c r="PL123" s="9"/>
      <c r="PM123" s="11"/>
      <c r="PN123" s="102" t="str">
        <f>IF(AND(PJ123&gt;0,PL123&gt;0,PM123&gt;0),PM123*PK123,"-")</f>
        <v>-</v>
      </c>
      <c r="PP123" s="103" t="str">
        <f>IF(PO123&gt;0,INDEX(Вхідні_дані!$A$398:$J$447,MATCH(PO123,Вхідні_дані!$D$398:$D$447,0),5),"-")</f>
        <v>-</v>
      </c>
      <c r="PQ123" s="112">
        <v>1</v>
      </c>
      <c r="PR123" s="8"/>
      <c r="PS123" s="101" t="str">
        <f>IF(PR123&gt;0,INDEX(Вхідні_дані!$A$398:$J$447,MATCH(PR123,Вхідні_дані!$D$398:$D$447,0),10),"-")</f>
        <v>-</v>
      </c>
      <c r="PT123" s="9"/>
      <c r="PU123" s="11"/>
      <c r="PV123" s="102" t="str">
        <f>IF(AND(PR123&gt;0,PT123&gt;0,PU123&gt;0),PU123*PS123,"-")</f>
        <v>-</v>
      </c>
      <c r="PX123" s="103" t="str">
        <f>IF(PW123&gt;0,INDEX(Вхідні_дані!$A$398:$J$447,MATCH(PW123,Вхідні_дані!$D$398:$D$447,0),5),"-")</f>
        <v>-</v>
      </c>
      <c r="PY123" s="112">
        <v>1</v>
      </c>
      <c r="PZ123" s="8"/>
      <c r="QA123" s="101" t="str">
        <f>IF(PZ123&gt;0,INDEX(Вхідні_дані!$A$398:$J$447,MATCH(PZ123,Вхідні_дані!$D$398:$D$447,0),10),"-")</f>
        <v>-</v>
      </c>
      <c r="QB123" s="9"/>
      <c r="QC123" s="11"/>
      <c r="QD123" s="102" t="str">
        <f>IF(AND(PZ123&gt;0,QB123&gt;0,QC123&gt;0),QC123*QA123,"-")</f>
        <v>-</v>
      </c>
      <c r="QF123" s="103" t="str">
        <f>IF(QE123&gt;0,INDEX(Вхідні_дані!$A$398:$J$447,MATCH(QE123,Вхідні_дані!$D$398:$D$447,0),5),"-")</f>
        <v>-</v>
      </c>
      <c r="QG123" s="112">
        <v>1</v>
      </c>
      <c r="QH123" s="8"/>
      <c r="QI123" s="101" t="str">
        <f>IF(QH123&gt;0,INDEX(Вхідні_дані!$A$398:$J$447,MATCH(QH123,Вхідні_дані!$D$398:$D$447,0),10),"-")</f>
        <v>-</v>
      </c>
      <c r="QJ123" s="9"/>
      <c r="QK123" s="11"/>
      <c r="QL123" s="102" t="str">
        <f>IF(AND(QH123&gt;0,QJ123&gt;0,QK123&gt;0),QK123*QI123,"-")</f>
        <v>-</v>
      </c>
      <c r="QN123" s="103" t="str">
        <f>IF(QM123&gt;0,INDEX(Вхідні_дані!$A$398:$J$447,MATCH(QM123,Вхідні_дані!$D$398:$D$447,0),5),"-")</f>
        <v>-</v>
      </c>
      <c r="QO123" s="112">
        <v>1</v>
      </c>
      <c r="QP123" s="8"/>
      <c r="QQ123" s="101" t="str">
        <f>IF(QP123&gt;0,INDEX(Вхідні_дані!$A$398:$J$447,MATCH(QP123,Вхідні_дані!$D$398:$D$447,0),10),"-")</f>
        <v>-</v>
      </c>
      <c r="QR123" s="9"/>
      <c r="QS123" s="11"/>
      <c r="QT123" s="102" t="str">
        <f>IF(AND(QP123&gt;0,QR123&gt;0,QS123&gt;0),QS123*QQ123,"-")</f>
        <v>-</v>
      </c>
      <c r="QV123" s="103" t="str">
        <f>IF(QU123&gt;0,INDEX(Вхідні_дані!$A$398:$J$447,MATCH(QU123,Вхідні_дані!$D$398:$D$447,0),5),"-")</f>
        <v>-</v>
      </c>
      <c r="QW123" s="112">
        <v>1</v>
      </c>
      <c r="QX123" s="8"/>
      <c r="QY123" s="101" t="str">
        <f>IF(QX123&gt;0,INDEX(Вхідні_дані!$A$398:$J$447,MATCH(QX123,Вхідні_дані!$D$398:$D$447,0),10),"-")</f>
        <v>-</v>
      </c>
      <c r="QZ123" s="9"/>
      <c r="RA123" s="11"/>
      <c r="RB123" s="102" t="str">
        <f>IF(AND(QX123&gt;0,QZ123&gt;0,RA123&gt;0),RA123*QY123,"-")</f>
        <v>-</v>
      </c>
      <c r="RD123" s="103" t="str">
        <f>IF(RC123&gt;0,INDEX(Вхідні_дані!$A$398:$J$447,MATCH(RC123,Вхідні_дані!$D$398:$D$447,0),5),"-")</f>
        <v>-</v>
      </c>
      <c r="RE123" s="112">
        <v>1</v>
      </c>
      <c r="RF123" s="8"/>
      <c r="RG123" s="101" t="str">
        <f>IF(RF123&gt;0,INDEX(Вхідні_дані!$A$398:$J$447,MATCH(RF123,Вхідні_дані!$D$398:$D$447,0),10),"-")</f>
        <v>-</v>
      </c>
      <c r="RH123" s="9"/>
      <c r="RI123" s="11"/>
      <c r="RJ123" s="102" t="str">
        <f>IF(AND(RF123&gt;0,RH123&gt;0,RI123&gt;0),RI123*RG123,"-")</f>
        <v>-</v>
      </c>
      <c r="RL123" s="103" t="str">
        <f>IF(RK123&gt;0,INDEX(Вхідні_дані!$A$398:$J$447,MATCH(RK123,Вхідні_дані!$D$398:$D$447,0),5),"-")</f>
        <v>-</v>
      </c>
      <c r="RM123" s="112">
        <v>1</v>
      </c>
      <c r="RN123" s="8"/>
      <c r="RO123" s="101" t="str">
        <f>IF(RN123&gt;0,INDEX(Вхідні_дані!$A$398:$J$447,MATCH(RN123,Вхідні_дані!$D$398:$D$447,0),10),"-")</f>
        <v>-</v>
      </c>
      <c r="RP123" s="9"/>
      <c r="RQ123" s="11"/>
      <c r="RR123" s="102" t="str">
        <f>IF(AND(RN123&gt;0,RP123&gt;0,RQ123&gt;0),RQ123*RO123,"-")</f>
        <v>-</v>
      </c>
      <c r="RT123" s="103" t="str">
        <f>IF(RS123&gt;0,INDEX(Вхідні_дані!$A$398:$J$447,MATCH(RS123,Вхідні_дані!$D$398:$D$447,0),5),"-")</f>
        <v>-</v>
      </c>
      <c r="RU123" s="112">
        <v>1</v>
      </c>
      <c r="RV123" s="8"/>
      <c r="RW123" s="101" t="str">
        <f>IF(RV123&gt;0,INDEX(Вхідні_дані!$A$398:$J$447,MATCH(RV123,Вхідні_дані!$D$398:$D$447,0),10),"-")</f>
        <v>-</v>
      </c>
      <c r="RX123" s="9"/>
      <c r="RY123" s="11"/>
      <c r="RZ123" s="102" t="str">
        <f>IF(AND(RV123&gt;0,RX123&gt;0,RY123&gt;0),RY123*RW123,"-")</f>
        <v>-</v>
      </c>
      <c r="SB123" s="103" t="str">
        <f>IF(SA123&gt;0,INDEX(Вхідні_дані!$A$398:$J$447,MATCH(SA123,Вхідні_дані!$D$398:$D$447,0),5),"-")</f>
        <v>-</v>
      </c>
      <c r="SC123" s="112">
        <v>1</v>
      </c>
      <c r="SD123" s="8"/>
      <c r="SE123" s="101" t="str">
        <f>IF(SD123&gt;0,INDEX(Вхідні_дані!$A$398:$J$447,MATCH(SD123,Вхідні_дані!$D$398:$D$447,0),10),"-")</f>
        <v>-</v>
      </c>
      <c r="SF123" s="9"/>
      <c r="SG123" s="11"/>
      <c r="SH123" s="102" t="str">
        <f>IF(AND(SD123&gt;0,SF123&gt;0,SG123&gt;0),SG123*SE123,"-")</f>
        <v>-</v>
      </c>
      <c r="SJ123" s="103" t="str">
        <f>IF(SI123&gt;0,INDEX(Вхідні_дані!$A$398:$J$447,MATCH(SI123,Вхідні_дані!$D$398:$D$447,0),5),"-")</f>
        <v>-</v>
      </c>
      <c r="SK123" s="112">
        <v>1</v>
      </c>
      <c r="SL123" s="8"/>
      <c r="SM123" s="101" t="str">
        <f>IF(SL123&gt;0,INDEX(Вхідні_дані!$A$398:$J$447,MATCH(SL123,Вхідні_дані!$D$398:$D$447,0),10),"-")</f>
        <v>-</v>
      </c>
      <c r="SN123" s="9"/>
      <c r="SO123" s="11"/>
      <c r="SP123" s="102" t="str">
        <f>IF(AND(SL123&gt;0,SN123&gt;0,SO123&gt;0),SO123*SM123,"-")</f>
        <v>-</v>
      </c>
      <c r="SR123" s="103" t="str">
        <f>IF(SQ123&gt;0,INDEX(Вхідні_дані!$A$398:$J$447,MATCH(SQ123,Вхідні_дані!$D$398:$D$447,0),5),"-")</f>
        <v>-</v>
      </c>
      <c r="SS123" s="112">
        <v>1</v>
      </c>
      <c r="ST123" s="8"/>
      <c r="SU123" s="101" t="str">
        <f>IF(ST123&gt;0,INDEX(Вхідні_дані!$A$398:$J$447,MATCH(ST123,Вхідні_дані!$D$398:$D$447,0),10),"-")</f>
        <v>-</v>
      </c>
      <c r="SV123" s="9"/>
      <c r="SW123" s="11"/>
      <c r="SX123" s="102" t="str">
        <f>IF(AND(ST123&gt;0,SV123&gt;0,SW123&gt;0),SW123*SU123,"-")</f>
        <v>-</v>
      </c>
      <c r="SZ123" s="103" t="str">
        <f>IF(SY123&gt;0,INDEX(Вхідні_дані!$A$398:$J$447,MATCH(SY123,Вхідні_дані!$D$398:$D$447,0),5),"-")</f>
        <v>-</v>
      </c>
      <c r="TA123" s="112">
        <v>1</v>
      </c>
      <c r="TB123" s="8"/>
      <c r="TC123" s="101" t="str">
        <f>IF(TB123&gt;0,INDEX(Вхідні_дані!$A$398:$J$447,MATCH(TB123,Вхідні_дані!$D$398:$D$447,0),10),"-")</f>
        <v>-</v>
      </c>
      <c r="TD123" s="9"/>
      <c r="TE123" s="11"/>
      <c r="TF123" s="102" t="str">
        <f>IF(AND(TB123&gt;0,TD123&gt;0,TE123&gt;0),TE123*TC123,"-")</f>
        <v>-</v>
      </c>
      <c r="TH123" s="103" t="str">
        <f>IF(TG123&gt;0,INDEX(Вхідні_дані!$A$398:$J$447,MATCH(TG123,Вхідні_дані!$D$398:$D$447,0),5),"-")</f>
        <v>-</v>
      </c>
      <c r="TI123" s="112">
        <v>1</v>
      </c>
      <c r="TJ123" s="8"/>
      <c r="TK123" s="101" t="str">
        <f>IF(TJ123&gt;0,INDEX(Вхідні_дані!$A$398:$J$447,MATCH(TJ123,Вхідні_дані!$D$398:$D$447,0),10),"-")</f>
        <v>-</v>
      </c>
      <c r="TL123" s="9"/>
      <c r="TM123" s="11"/>
      <c r="TN123" s="102" t="str">
        <f>IF(AND(TJ123&gt;0,TL123&gt;0,TM123&gt;0),TM123*TK123,"-")</f>
        <v>-</v>
      </c>
      <c r="TP123" s="103" t="str">
        <f>IF(TO123&gt;0,INDEX(Вхідні_дані!$A$398:$J$447,MATCH(TO123,Вхідні_дані!$D$398:$D$447,0),5),"-")</f>
        <v>-</v>
      </c>
      <c r="TQ123" s="112">
        <v>1</v>
      </c>
      <c r="TR123" s="8"/>
      <c r="TS123" s="101" t="str">
        <f>IF(TR123&gt;0,INDEX(Вхідні_дані!$A$398:$J$447,MATCH(TR123,Вхідні_дані!$D$398:$D$447,0),10),"-")</f>
        <v>-</v>
      </c>
      <c r="TT123" s="9"/>
      <c r="TU123" s="11"/>
      <c r="TV123" s="102" t="str">
        <f>IF(AND(TR123&gt;0,TT123&gt;0,TU123&gt;0),TU123*TS123,"-")</f>
        <v>-</v>
      </c>
      <c r="TX123" s="103" t="str">
        <f>IF(TW123&gt;0,INDEX(Вхідні_дані!$A$398:$J$447,MATCH(TW123,Вхідні_дані!$D$398:$D$447,0),5),"-")</f>
        <v>-</v>
      </c>
      <c r="TY123" s="112">
        <v>1</v>
      </c>
      <c r="TZ123" s="8"/>
      <c r="UA123" s="101" t="str">
        <f>IF(TZ123&gt;0,INDEX(Вхідні_дані!$A$398:$J$447,MATCH(TZ123,Вхідні_дані!$D$398:$D$447,0),10),"-")</f>
        <v>-</v>
      </c>
      <c r="UB123" s="9"/>
      <c r="UC123" s="11"/>
      <c r="UD123" s="102" t="str">
        <f>IF(AND(TZ123&gt;0,UB123&gt;0,UC123&gt;0),UC123*UA123,"-")</f>
        <v>-</v>
      </c>
      <c r="UF123" s="103" t="str">
        <f>IF(UE123&gt;0,INDEX(Вхідні_дані!$A$398:$J$447,MATCH(UE123,Вхідні_дані!$D$398:$D$447,0),5),"-")</f>
        <v>-</v>
      </c>
      <c r="UG123" s="112">
        <v>1</v>
      </c>
      <c r="UH123" s="8"/>
      <c r="UI123" s="101" t="str">
        <f>IF(UH123&gt;0,INDEX(Вхідні_дані!$A$398:$J$447,MATCH(UH123,Вхідні_дані!$D$398:$D$447,0),10),"-")</f>
        <v>-</v>
      </c>
      <c r="UJ123" s="9"/>
      <c r="UK123" s="11"/>
      <c r="UL123" s="102" t="str">
        <f>IF(AND(UH123&gt;0,UJ123&gt;0,UK123&gt;0),UK123*UI123,"-")</f>
        <v>-</v>
      </c>
      <c r="UN123" s="103" t="str">
        <f>IF(UM123&gt;0,INDEX(Вхідні_дані!$A$398:$J$447,MATCH(UM123,Вхідні_дані!$D$398:$D$447,0),5),"-")</f>
        <v>-</v>
      </c>
      <c r="UO123" s="112">
        <v>1</v>
      </c>
      <c r="UP123" s="8"/>
      <c r="UQ123" s="101" t="str">
        <f>IF(UP123&gt;0,INDEX(Вхідні_дані!$A$398:$J$447,MATCH(UP123,Вхідні_дані!$D$398:$D$447,0),10),"-")</f>
        <v>-</v>
      </c>
      <c r="UR123" s="9"/>
      <c r="US123" s="11"/>
      <c r="UT123" s="102" t="str">
        <f>IF(AND(UP123&gt;0,UR123&gt;0,US123&gt;0),US123*UQ123,"-")</f>
        <v>-</v>
      </c>
      <c r="UV123" s="103" t="str">
        <f>IF(UU123&gt;0,INDEX(Вхідні_дані!$A$398:$J$447,MATCH(UU123,Вхідні_дані!$D$398:$D$447,0),5),"-")</f>
        <v>-</v>
      </c>
      <c r="UW123" s="112">
        <v>1</v>
      </c>
      <c r="UX123" s="8"/>
      <c r="UY123" s="101" t="str">
        <f>IF(UX123&gt;0,INDEX(Вхідні_дані!$A$398:$J$447,MATCH(UX123,Вхідні_дані!$D$398:$D$447,0),10),"-")</f>
        <v>-</v>
      </c>
      <c r="UZ123" s="9"/>
      <c r="VA123" s="11"/>
      <c r="VB123" s="102" t="str">
        <f>IF(AND(UX123&gt;0,UZ123&gt;0,VA123&gt;0),VA123*UY123,"-")</f>
        <v>-</v>
      </c>
      <c r="VD123" s="103" t="str">
        <f>IF(VC123&gt;0,INDEX(Вхідні_дані!$A$398:$J$447,MATCH(VC123,Вхідні_дані!$D$398:$D$447,0),5),"-")</f>
        <v>-</v>
      </c>
      <c r="VE123" s="112">
        <v>1</v>
      </c>
      <c r="VF123" s="8"/>
      <c r="VG123" s="101" t="str">
        <f>IF(VF123&gt;0,INDEX(Вхідні_дані!$A$398:$J$447,MATCH(VF123,Вхідні_дані!$D$398:$D$447,0),10),"-")</f>
        <v>-</v>
      </c>
      <c r="VH123" s="9"/>
      <c r="VI123" s="11"/>
      <c r="VJ123" s="102" t="str">
        <f>IF(AND(VF123&gt;0,VH123&gt;0,VI123&gt;0),VI123*VG123,"-")</f>
        <v>-</v>
      </c>
      <c r="VL123" s="103" t="str">
        <f>IF(VK123&gt;0,INDEX(Вхідні_дані!$A$398:$J$447,MATCH(VK123,Вхідні_дані!$D$398:$D$447,0),5),"-")</f>
        <v>-</v>
      </c>
      <c r="VM123" s="112">
        <v>1</v>
      </c>
      <c r="VN123" s="8"/>
      <c r="VO123" s="101" t="str">
        <f>IF(VN123&gt;0,INDEX(Вхідні_дані!$A$398:$J$447,MATCH(VN123,Вхідні_дані!$D$398:$D$447,0),10),"-")</f>
        <v>-</v>
      </c>
      <c r="VP123" s="9"/>
      <c r="VQ123" s="11"/>
      <c r="VR123" s="102" t="str">
        <f>IF(AND(VN123&gt;0,VP123&gt;0,VQ123&gt;0),VQ123*VO123,"-")</f>
        <v>-</v>
      </c>
      <c r="VT123" s="103" t="str">
        <f>IF(VS123&gt;0,INDEX(Вхідні_дані!$A$398:$J$447,MATCH(VS123,Вхідні_дані!$D$398:$D$447,0),5),"-")</f>
        <v>-</v>
      </c>
      <c r="VU123" s="112">
        <v>1</v>
      </c>
      <c r="VV123" s="8"/>
      <c r="VW123" s="101" t="str">
        <f>IF(VV123&gt;0,INDEX(Вхідні_дані!$A$398:$J$447,MATCH(VV123,Вхідні_дані!$D$398:$D$447,0),10),"-")</f>
        <v>-</v>
      </c>
      <c r="VX123" s="9"/>
      <c r="VY123" s="11"/>
      <c r="VZ123" s="102" t="str">
        <f>IF(AND(VV123&gt;0,VX123&gt;0,VY123&gt;0),VY123*VW123,"-")</f>
        <v>-</v>
      </c>
      <c r="WB123" s="103" t="str">
        <f>IF(WA123&gt;0,INDEX(Вхідні_дані!$A$398:$J$447,MATCH(WA123,Вхідні_дані!$D$398:$D$447,0),5),"-")</f>
        <v>-</v>
      </c>
      <c r="WC123" s="112">
        <v>1</v>
      </c>
      <c r="WD123" s="8"/>
      <c r="WE123" s="101" t="str">
        <f>IF(WD123&gt;0,INDEX(Вхідні_дані!$A$398:$J$447,MATCH(WD123,Вхідні_дані!$D$398:$D$447,0),10),"-")</f>
        <v>-</v>
      </c>
      <c r="WF123" s="9"/>
      <c r="WG123" s="11"/>
      <c r="WH123" s="102" t="str">
        <f>IF(AND(WD123&gt;0,WF123&gt;0,WG123&gt;0),WG123*WE123,"-")</f>
        <v>-</v>
      </c>
      <c r="WJ123" s="103" t="str">
        <f>IF(WI123&gt;0,INDEX(Вхідні_дані!$A$398:$J$447,MATCH(WI123,Вхідні_дані!$D$398:$D$447,0),5),"-")</f>
        <v>-</v>
      </c>
      <c r="WK123" s="112">
        <v>1</v>
      </c>
      <c r="WL123" s="8"/>
      <c r="WM123" s="101" t="str">
        <f>IF(WL123&gt;0,INDEX(Вхідні_дані!$A$398:$J$447,MATCH(WL123,Вхідні_дані!$D$398:$D$447,0),10),"-")</f>
        <v>-</v>
      </c>
      <c r="WN123" s="9"/>
      <c r="WO123" s="11"/>
      <c r="WP123" s="102" t="str">
        <f>IF(AND(WL123&gt;0,WN123&gt;0,WO123&gt;0),WO123*WM123,"-")</f>
        <v>-</v>
      </c>
      <c r="WR123" s="103" t="str">
        <f>IF(WQ123&gt;0,INDEX(Вхідні_дані!$A$398:$J$447,MATCH(WQ123,Вхідні_дані!$D$398:$D$447,0),5),"-")</f>
        <v>-</v>
      </c>
      <c r="WS123" s="112">
        <v>1</v>
      </c>
      <c r="WT123" s="8"/>
      <c r="WU123" s="101" t="str">
        <f>IF(WT123&gt;0,INDEX(Вхідні_дані!$A$398:$J$447,MATCH(WT123,Вхідні_дані!$D$398:$D$447,0),10),"-")</f>
        <v>-</v>
      </c>
      <c r="WV123" s="9"/>
      <c r="WW123" s="11"/>
      <c r="WX123" s="102" t="str">
        <f>IF(AND(WT123&gt;0,WV123&gt;0,WW123&gt;0),WW123*WU123,"-")</f>
        <v>-</v>
      </c>
      <c r="WZ123" s="103" t="str">
        <f>IF(WY123&gt;0,INDEX(Вхідні_дані!$A$398:$J$447,MATCH(WY123,Вхідні_дані!$D$398:$D$447,0),5),"-")</f>
        <v>-</v>
      </c>
      <c r="XA123" s="112">
        <v>1</v>
      </c>
      <c r="XB123" s="8"/>
      <c r="XC123" s="101" t="str">
        <f>IF(XB123&gt;0,INDEX(Вхідні_дані!$A$398:$J$447,MATCH(XB123,Вхідні_дані!$D$398:$D$447,0),10),"-")</f>
        <v>-</v>
      </c>
      <c r="XD123" s="9"/>
      <c r="XE123" s="11"/>
      <c r="XF123" s="102" t="str">
        <f>IF(AND(XB123&gt;0,XD123&gt;0,XE123&gt;0),XE123*XC123,"-")</f>
        <v>-</v>
      </c>
      <c r="XH123" s="103" t="str">
        <f>IF(XG123&gt;0,INDEX(Вхідні_дані!$A$398:$J$447,MATCH(XG123,Вхідні_дані!$D$398:$D$447,0),5),"-")</f>
        <v>-</v>
      </c>
      <c r="XI123" s="112">
        <v>1</v>
      </c>
      <c r="XJ123" s="8"/>
      <c r="XK123" s="101" t="str">
        <f>IF(XJ123&gt;0,INDEX(Вхідні_дані!$A$398:$J$447,MATCH(XJ123,Вхідні_дані!$D$398:$D$447,0),10),"-")</f>
        <v>-</v>
      </c>
      <c r="XL123" s="9"/>
      <c r="XM123" s="11"/>
      <c r="XN123" s="102" t="str">
        <f>IF(AND(XJ123&gt;0,XL123&gt;0,XM123&gt;0),XM123*XK123,"-")</f>
        <v>-</v>
      </c>
      <c r="XP123" s="103" t="str">
        <f>IF(XO123&gt;0,INDEX(Вхідні_дані!$A$398:$J$447,MATCH(XO123,Вхідні_дані!$D$398:$D$447,0),5),"-")</f>
        <v>-</v>
      </c>
      <c r="XQ123" s="112">
        <v>1</v>
      </c>
      <c r="XR123" s="8"/>
      <c r="XS123" s="101" t="str">
        <f>IF(XR123&gt;0,INDEX(Вхідні_дані!$A$398:$J$447,MATCH(XR123,Вхідні_дані!$D$398:$D$447,0),10),"-")</f>
        <v>-</v>
      </c>
      <c r="XT123" s="9"/>
      <c r="XU123" s="11"/>
      <c r="XV123" s="102" t="str">
        <f>IF(AND(XR123&gt;0,XT123&gt;0,XU123&gt;0),XU123*XS123,"-")</f>
        <v>-</v>
      </c>
      <c r="XX123" s="103" t="str">
        <f>IF(XW123&gt;0,INDEX(Вхідні_дані!$A$398:$J$447,MATCH(XW123,Вхідні_дані!$D$398:$D$447,0),5),"-")</f>
        <v>-</v>
      </c>
      <c r="XY123" s="112">
        <v>1</v>
      </c>
      <c r="XZ123" s="8"/>
      <c r="YA123" s="101" t="str">
        <f>IF(XZ123&gt;0,INDEX(Вхідні_дані!$A$398:$J$447,MATCH(XZ123,Вхідні_дані!$D$398:$D$447,0),10),"-")</f>
        <v>-</v>
      </c>
      <c r="YB123" s="9"/>
      <c r="YC123" s="11"/>
      <c r="YD123" s="102" t="str">
        <f>IF(AND(XZ123&gt;0,YB123&gt;0,YC123&gt;0),YC123*YA123,"-")</f>
        <v>-</v>
      </c>
      <c r="YF123" s="103" t="str">
        <f>IF(YE123&gt;0,INDEX(Вхідні_дані!$A$398:$J$447,MATCH(YE123,Вхідні_дані!$D$398:$D$447,0),5),"-")</f>
        <v>-</v>
      </c>
      <c r="YG123" s="112">
        <v>1</v>
      </c>
      <c r="YH123" s="8"/>
      <c r="YI123" s="101" t="str">
        <f>IF(YH123&gt;0,INDEX(Вхідні_дані!$A$398:$J$447,MATCH(YH123,Вхідні_дані!$D$398:$D$447,0),10),"-")</f>
        <v>-</v>
      </c>
      <c r="YJ123" s="9"/>
      <c r="YK123" s="11"/>
      <c r="YL123" s="102" t="str">
        <f>IF(AND(YH123&gt;0,YJ123&gt;0,YK123&gt;0),YK123*YI123,"-")</f>
        <v>-</v>
      </c>
      <c r="YN123" s="103" t="str">
        <f>IF(YM123&gt;0,INDEX(Вхідні_дані!$A$398:$J$447,MATCH(YM123,Вхідні_дані!$D$398:$D$447,0),5),"-")</f>
        <v>-</v>
      </c>
      <c r="YO123" s="112">
        <v>1</v>
      </c>
      <c r="YP123" s="8"/>
      <c r="YQ123" s="101" t="str">
        <f>IF(YP123&gt;0,INDEX(Вхідні_дані!$A$398:$J$447,MATCH(YP123,Вхідні_дані!$D$398:$D$447,0),10),"-")</f>
        <v>-</v>
      </c>
      <c r="YR123" s="9"/>
      <c r="YS123" s="11"/>
      <c r="YT123" s="102" t="str">
        <f>IF(AND(YP123&gt;0,YR123&gt;0,YS123&gt;0),YS123*YQ123,"-")</f>
        <v>-</v>
      </c>
      <c r="YV123" s="103" t="str">
        <f>IF(YU123&gt;0,INDEX(Вхідні_дані!$A$398:$J$447,MATCH(YU123,Вхідні_дані!$D$398:$D$447,0),5),"-")</f>
        <v>-</v>
      </c>
      <c r="YW123" s="112">
        <v>1</v>
      </c>
      <c r="YX123" s="8"/>
      <c r="YY123" s="101" t="str">
        <f>IF(YX123&gt;0,INDEX(Вхідні_дані!$A$398:$J$447,MATCH(YX123,Вхідні_дані!$D$398:$D$447,0),10),"-")</f>
        <v>-</v>
      </c>
      <c r="YZ123" s="9"/>
      <c r="ZA123" s="11"/>
      <c r="ZB123" s="102" t="str">
        <f>IF(AND(YX123&gt;0,YZ123&gt;0,ZA123&gt;0),ZA123*YY123,"-")</f>
        <v>-</v>
      </c>
      <c r="ZD123" s="103" t="str">
        <f>IF(ZC123&gt;0,INDEX(Вхідні_дані!$A$398:$J$447,MATCH(ZC123,Вхідні_дані!$D$398:$D$447,0),5),"-")</f>
        <v>-</v>
      </c>
      <c r="ZE123" s="112">
        <v>1</v>
      </c>
      <c r="ZF123" s="8"/>
      <c r="ZG123" s="101" t="str">
        <f>IF(ZF123&gt;0,INDEX(Вхідні_дані!$A$398:$J$447,MATCH(ZF123,Вхідні_дані!$D$398:$D$447,0),10),"-")</f>
        <v>-</v>
      </c>
      <c r="ZH123" s="9"/>
      <c r="ZI123" s="11"/>
      <c r="ZJ123" s="102" t="str">
        <f>IF(AND(ZF123&gt;0,ZH123&gt;0,ZI123&gt;0),ZI123*ZG123,"-")</f>
        <v>-</v>
      </c>
      <c r="ZL123" s="103" t="str">
        <f>IF(ZK123&gt;0,INDEX(Вхідні_дані!$A$398:$J$447,MATCH(ZK123,Вхідні_дані!$D$398:$D$447,0),5),"-")</f>
        <v>-</v>
      </c>
      <c r="ZM123" s="112">
        <v>1</v>
      </c>
      <c r="ZN123" s="8"/>
      <c r="ZO123" s="101" t="str">
        <f>IF(ZN123&gt;0,INDEX(Вхідні_дані!$A$398:$J$447,MATCH(ZN123,Вхідні_дані!$D$398:$D$447,0),10),"-")</f>
        <v>-</v>
      </c>
      <c r="ZP123" s="9"/>
      <c r="ZQ123" s="11"/>
      <c r="ZR123" s="102" t="str">
        <f>IF(AND(ZN123&gt;0,ZP123&gt;0,ZQ123&gt;0),ZQ123*ZO123,"-")</f>
        <v>-</v>
      </c>
      <c r="ZT123" s="103" t="str">
        <f>IF(ZS123&gt;0,INDEX(Вхідні_дані!$A$398:$J$447,MATCH(ZS123,Вхідні_дані!$D$398:$D$447,0),5),"-")</f>
        <v>-</v>
      </c>
      <c r="ZU123" s="112">
        <v>1</v>
      </c>
      <c r="ZV123" s="8"/>
      <c r="ZW123" s="101" t="str">
        <f>IF(ZV123&gt;0,INDEX(Вхідні_дані!$A$398:$J$447,MATCH(ZV123,Вхідні_дані!$D$398:$D$447,0),10),"-")</f>
        <v>-</v>
      </c>
      <c r="ZX123" s="9"/>
      <c r="ZY123" s="11"/>
      <c r="ZZ123" s="102" t="str">
        <f>IF(AND(ZV123&gt;0,ZX123&gt;0,ZY123&gt;0),ZY123*ZW123,"-")</f>
        <v>-</v>
      </c>
      <c r="AAB123" s="103" t="str">
        <f>IF(AAA123&gt;0,INDEX(Вхідні_дані!$A$398:$J$447,MATCH(AAA123,Вхідні_дані!$D$398:$D$447,0),5),"-")</f>
        <v>-</v>
      </c>
      <c r="AAC123" s="112">
        <v>1</v>
      </c>
      <c r="AAD123" s="8"/>
      <c r="AAE123" s="101" t="str">
        <f>IF(AAD123&gt;0,INDEX(Вхідні_дані!$A$398:$J$447,MATCH(AAD123,Вхідні_дані!$D$398:$D$447,0),10),"-")</f>
        <v>-</v>
      </c>
      <c r="AAF123" s="9"/>
      <c r="AAG123" s="11"/>
      <c r="AAH123" s="102" t="str">
        <f>IF(AND(AAD123&gt;0,AAF123&gt;0,AAG123&gt;0),AAG123*AAE123,"-")</f>
        <v>-</v>
      </c>
      <c r="AAJ123" s="103" t="str">
        <f>IF(AAI123&gt;0,INDEX(Вхідні_дані!$A$398:$J$447,MATCH(AAI123,Вхідні_дані!$D$398:$D$447,0),5),"-")</f>
        <v>-</v>
      </c>
      <c r="AAK123" s="112">
        <v>1</v>
      </c>
      <c r="AAL123" s="8"/>
      <c r="AAM123" s="101" t="str">
        <f>IF(AAL123&gt;0,INDEX(Вхідні_дані!$A$398:$J$447,MATCH(AAL123,Вхідні_дані!$D$398:$D$447,0),10),"-")</f>
        <v>-</v>
      </c>
      <c r="AAN123" s="9"/>
      <c r="AAO123" s="11"/>
      <c r="AAP123" s="102" t="str">
        <f>IF(AND(AAL123&gt;0,AAN123&gt;0,AAO123&gt;0),AAO123*AAM123,"-")</f>
        <v>-</v>
      </c>
      <c r="AAR123" s="103" t="str">
        <f>IF(AAQ123&gt;0,INDEX(Вхідні_дані!$A$398:$J$447,MATCH(AAQ123,Вхідні_дані!$D$398:$D$447,0),5),"-")</f>
        <v>-</v>
      </c>
      <c r="AAS123" s="112">
        <v>1</v>
      </c>
      <c r="AAT123" s="8"/>
      <c r="AAU123" s="101" t="str">
        <f>IF(AAT123&gt;0,INDEX(Вхідні_дані!$A$398:$J$447,MATCH(AAT123,Вхідні_дані!$D$398:$D$447,0),10),"-")</f>
        <v>-</v>
      </c>
      <c r="AAV123" s="9"/>
      <c r="AAW123" s="11"/>
      <c r="AAX123" s="102" t="str">
        <f>IF(AND(AAT123&gt;0,AAV123&gt;0,AAW123&gt;0),AAW123*AAU123,"-")</f>
        <v>-</v>
      </c>
      <c r="AAZ123" s="103" t="str">
        <f>IF(AAY123&gt;0,INDEX(Вхідні_дані!$A$398:$J$447,MATCH(AAY123,Вхідні_дані!$D$398:$D$447,0),5),"-")</f>
        <v>-</v>
      </c>
      <c r="ABA123" s="112">
        <v>1</v>
      </c>
      <c r="ABB123" s="8"/>
      <c r="ABC123" s="101" t="str">
        <f>IF(ABB123&gt;0,INDEX(Вхідні_дані!$A$398:$J$447,MATCH(ABB123,Вхідні_дані!$D$398:$D$447,0),10),"-")</f>
        <v>-</v>
      </c>
      <c r="ABD123" s="9"/>
      <c r="ABE123" s="11"/>
      <c r="ABF123" s="102" t="str">
        <f>IF(AND(ABB123&gt;0,ABD123&gt;0,ABE123&gt;0),ABE123*ABC123,"-")</f>
        <v>-</v>
      </c>
      <c r="ABH123" s="103" t="str">
        <f>IF(ABG123&gt;0,INDEX(Вхідні_дані!$A$398:$J$447,MATCH(ABG123,Вхідні_дані!$D$398:$D$447,0),5),"-")</f>
        <v>-</v>
      </c>
      <c r="ABI123" s="112">
        <v>1</v>
      </c>
      <c r="ABJ123" s="8"/>
      <c r="ABK123" s="101" t="str">
        <f>IF(ABJ123&gt;0,INDEX(Вхідні_дані!$A$398:$J$447,MATCH(ABJ123,Вхідні_дані!$D$398:$D$447,0),10),"-")</f>
        <v>-</v>
      </c>
      <c r="ABL123" s="9"/>
      <c r="ABM123" s="11"/>
      <c r="ABN123" s="102" t="str">
        <f>IF(AND(ABJ123&gt;0,ABL123&gt;0,ABM123&gt;0),ABM123*ABK123,"-")</f>
        <v>-</v>
      </c>
      <c r="ABP123" s="103" t="str">
        <f>IF(ABO123&gt;0,INDEX(Вхідні_дані!$A$398:$J$447,MATCH(ABO123,Вхідні_дані!$D$398:$D$447,0),5),"-")</f>
        <v>-</v>
      </c>
      <c r="ABQ123" s="112">
        <v>1</v>
      </c>
      <c r="ABR123" s="8"/>
      <c r="ABS123" s="101" t="str">
        <f>IF(ABR123&gt;0,INDEX(Вхідні_дані!$A$398:$J$447,MATCH(ABR123,Вхідні_дані!$D$398:$D$447,0),10),"-")</f>
        <v>-</v>
      </c>
      <c r="ABT123" s="9"/>
      <c r="ABU123" s="11"/>
      <c r="ABV123" s="102" t="str">
        <f>IF(AND(ABR123&gt;0,ABT123&gt;0,ABU123&gt;0),ABU123*ABS123,"-")</f>
        <v>-</v>
      </c>
      <c r="ABX123" s="103" t="str">
        <f>IF(ABW123&gt;0,INDEX(Вхідні_дані!$A$398:$J$447,MATCH(ABW123,Вхідні_дані!$D$398:$D$447,0),5),"-")</f>
        <v>-</v>
      </c>
      <c r="ABY123" s="112">
        <v>1</v>
      </c>
      <c r="ABZ123" s="8"/>
      <c r="ACA123" s="101" t="str">
        <f>IF(ABZ123&gt;0,INDEX(Вхідні_дані!$A$398:$J$447,MATCH(ABZ123,Вхідні_дані!$D$398:$D$447,0),10),"-")</f>
        <v>-</v>
      </c>
      <c r="ACB123" s="9"/>
      <c r="ACC123" s="11"/>
      <c r="ACD123" s="102" t="str">
        <f>IF(AND(ABZ123&gt;0,ACB123&gt;0,ACC123&gt;0),ACC123*ACA123,"-")</f>
        <v>-</v>
      </c>
      <c r="ACF123" s="103" t="str">
        <f>IF(ACE123&gt;0,INDEX(Вхідні_дані!$A$398:$J$447,MATCH(ACE123,Вхідні_дані!$D$398:$D$447,0),5),"-")</f>
        <v>-</v>
      </c>
      <c r="ACG123" s="112">
        <v>1</v>
      </c>
      <c r="ACH123" s="8"/>
      <c r="ACI123" s="101" t="str">
        <f>IF(ACH123&gt;0,INDEX(Вхідні_дані!$A$398:$J$447,MATCH(ACH123,Вхідні_дані!$D$398:$D$447,0),10),"-")</f>
        <v>-</v>
      </c>
      <c r="ACJ123" s="9"/>
      <c r="ACK123" s="11"/>
      <c r="ACL123" s="102" t="str">
        <f>IF(AND(ACH123&gt;0,ACJ123&gt;0,ACK123&gt;0),ACK123*ACI123,"-")</f>
        <v>-</v>
      </c>
      <c r="ACN123" s="103" t="str">
        <f>IF(ACM123&gt;0,INDEX(Вхідні_дані!$A$398:$J$447,MATCH(ACM123,Вхідні_дані!$D$398:$D$447,0),5),"-")</f>
        <v>-</v>
      </c>
      <c r="ACO123" s="112">
        <v>1</v>
      </c>
      <c r="ACP123" s="8"/>
      <c r="ACQ123" s="101" t="str">
        <f>IF(ACP123&gt;0,INDEX(Вхідні_дані!$A$398:$J$447,MATCH(ACP123,Вхідні_дані!$D$398:$D$447,0),10),"-")</f>
        <v>-</v>
      </c>
      <c r="ACR123" s="9"/>
      <c r="ACS123" s="11"/>
      <c r="ACT123" s="102" t="str">
        <f>IF(AND(ACP123&gt;0,ACR123&gt;0,ACS123&gt;0),ACS123*ACQ123,"-")</f>
        <v>-</v>
      </c>
      <c r="ACV123" s="103" t="str">
        <f>IF(ACU123&gt;0,INDEX(Вхідні_дані!$A$398:$J$447,MATCH(ACU123,Вхідні_дані!$D$398:$D$447,0),5),"-")</f>
        <v>-</v>
      </c>
      <c r="ACW123" s="112">
        <v>1</v>
      </c>
      <c r="ACX123" s="8"/>
      <c r="ACY123" s="101" t="str">
        <f>IF(ACX123&gt;0,INDEX(Вхідні_дані!$A$398:$J$447,MATCH(ACX123,Вхідні_дані!$D$398:$D$447,0),10),"-")</f>
        <v>-</v>
      </c>
      <c r="ACZ123" s="9"/>
      <c r="ADA123" s="11"/>
      <c r="ADB123" s="102" t="str">
        <f>IF(AND(ACX123&gt;0,ACZ123&gt;0,ADA123&gt;0),ADA123*ACY123,"-")</f>
        <v>-</v>
      </c>
      <c r="ADD123" s="103" t="str">
        <f>IF(ADC123&gt;0,INDEX(Вхідні_дані!$A$398:$J$447,MATCH(ADC123,Вхідні_дані!$D$398:$D$447,0),5),"-")</f>
        <v>-</v>
      </c>
      <c r="ADE123" s="112">
        <v>1</v>
      </c>
      <c r="ADF123" s="8"/>
      <c r="ADG123" s="101" t="str">
        <f>IF(ADF123&gt;0,INDEX(Вхідні_дані!$A$398:$J$447,MATCH(ADF123,Вхідні_дані!$D$398:$D$447,0),10),"-")</f>
        <v>-</v>
      </c>
      <c r="ADH123" s="9"/>
      <c r="ADI123" s="11"/>
      <c r="ADJ123" s="102" t="str">
        <f>IF(AND(ADF123&gt;0,ADH123&gt;0,ADI123&gt;0),ADI123*ADG123,"-")</f>
        <v>-</v>
      </c>
      <c r="ADL123" s="103" t="str">
        <f>IF(ADK123&gt;0,INDEX(Вхідні_дані!$A$398:$J$447,MATCH(ADK123,Вхідні_дані!$D$398:$D$447,0),5),"-")</f>
        <v>-</v>
      </c>
      <c r="ADM123" s="112">
        <v>1</v>
      </c>
      <c r="ADN123" s="8"/>
      <c r="ADO123" s="101" t="str">
        <f>IF(ADN123&gt;0,INDEX(Вхідні_дані!$A$398:$J$447,MATCH(ADN123,Вхідні_дані!$D$398:$D$447,0),10),"-")</f>
        <v>-</v>
      </c>
      <c r="ADP123" s="9"/>
      <c r="ADQ123" s="11"/>
      <c r="ADR123" s="102" t="str">
        <f>IF(AND(ADN123&gt;0,ADP123&gt;0,ADQ123&gt;0),ADQ123*ADO123,"-")</f>
        <v>-</v>
      </c>
      <c r="ADT123" s="103" t="str">
        <f>IF(ADS123&gt;0,INDEX(Вхідні_дані!$A$398:$J$447,MATCH(ADS123,Вхідні_дані!$D$398:$D$447,0),5),"-")</f>
        <v>-</v>
      </c>
    </row>
    <row r="124" spans="1:800" ht="24" customHeight="1" outlineLevel="1" x14ac:dyDescent="0.25">
      <c r="A124" s="112">
        <v>2</v>
      </c>
      <c r="B124" s="8"/>
      <c r="C124" s="101" t="str">
        <f>IF(B124&gt;0,INDEX(Вхідні_дані!$A$398:$J$447,MATCH(B124,Вхідні_дані!$D$398:$D$447,0),10),"-")</f>
        <v>-</v>
      </c>
      <c r="D124" s="9"/>
      <c r="E124" s="11"/>
      <c r="F124" s="102" t="str">
        <f t="shared" ref="F124:F132" si="400">IF(AND(B124&gt;0,D124&gt;0,E124&gt;0),E124*C124,"-")</f>
        <v>-</v>
      </c>
      <c r="H124" s="103" t="str">
        <f>IF(G124&gt;0,INDEX(Вхідні_дані!$A$398:$J$447,MATCH(G124,Вхідні_дані!$D$398:$D$447,0),5),"-")</f>
        <v>-</v>
      </c>
      <c r="I124" s="112">
        <v>2</v>
      </c>
      <c r="J124" s="8"/>
      <c r="K124" s="101" t="str">
        <f>IF(J124&gt;0,INDEX(Вхідні_дані!$A$398:$J$447,MATCH(J124,Вхідні_дані!$D$398:$D$447,0),10),"-")</f>
        <v>-</v>
      </c>
      <c r="L124" s="9"/>
      <c r="M124" s="11"/>
      <c r="N124" s="102" t="str">
        <f t="shared" ref="N124:N132" si="401">IF(AND(J124&gt;0,L124&gt;0,M124&gt;0),M124*K124,"-")</f>
        <v>-</v>
      </c>
      <c r="P124" s="103" t="str">
        <f>IF(O124&gt;0,INDEX(Вхідні_дані!$A$398:$J$447,MATCH(O124,Вхідні_дані!$D$398:$D$447,0),5),"-")</f>
        <v>-</v>
      </c>
      <c r="Q124" s="112">
        <v>2</v>
      </c>
      <c r="R124" s="8"/>
      <c r="S124" s="101" t="str">
        <f>IF(R124&gt;0,INDEX(Вхідні_дані!$A$398:$J$447,MATCH(R124,Вхідні_дані!$D$398:$D$447,0),10),"-")</f>
        <v>-</v>
      </c>
      <c r="T124" s="9"/>
      <c r="U124" s="11"/>
      <c r="V124" s="102" t="str">
        <f t="shared" ref="V124:V132" si="402">IF(AND(R124&gt;0,T124&gt;0,U124&gt;0),U124*S124,"-")</f>
        <v>-</v>
      </c>
      <c r="X124" s="103" t="str">
        <f>IF(W124&gt;0,INDEX(Вхідні_дані!$A$398:$J$447,MATCH(W124,Вхідні_дані!$D$398:$D$447,0),5),"-")</f>
        <v>-</v>
      </c>
      <c r="Y124" s="112">
        <v>2</v>
      </c>
      <c r="Z124" s="8"/>
      <c r="AA124" s="101" t="str">
        <f>IF(Z124&gt;0,INDEX(Вхідні_дані!$A$398:$J$447,MATCH(Z124,Вхідні_дані!$D$398:$D$447,0),10),"-")</f>
        <v>-</v>
      </c>
      <c r="AB124" s="9"/>
      <c r="AC124" s="11"/>
      <c r="AD124" s="102" t="str">
        <f t="shared" ref="AD124:AD132" si="403">IF(AND(Z124&gt;0,AB124&gt;0,AC124&gt;0),AC124*AA124,"-")</f>
        <v>-</v>
      </c>
      <c r="AF124" s="103" t="str">
        <f>IF(AE124&gt;0,INDEX(Вхідні_дані!$A$398:$J$447,MATCH(AE124,Вхідні_дані!$D$398:$D$447,0),5),"-")</f>
        <v>-</v>
      </c>
      <c r="AG124" s="112">
        <v>2</v>
      </c>
      <c r="AH124" s="8"/>
      <c r="AI124" s="101" t="str">
        <f>IF(AH124&gt;0,INDEX(Вхідні_дані!$A$398:$J$447,MATCH(AH124,Вхідні_дані!$D$398:$D$447,0),10),"-")</f>
        <v>-</v>
      </c>
      <c r="AJ124" s="9"/>
      <c r="AK124" s="11"/>
      <c r="AL124" s="102" t="str">
        <f t="shared" ref="AL124:AL132" si="404">IF(AND(AH124&gt;0,AJ124&gt;0,AK124&gt;0),AK124*AI124,"-")</f>
        <v>-</v>
      </c>
      <c r="AN124" s="103" t="str">
        <f>IF(AM124&gt;0,INDEX(Вхідні_дані!$A$398:$J$447,MATCH(AM124,Вхідні_дані!$D$398:$D$447,0),5),"-")</f>
        <v>-</v>
      </c>
      <c r="AO124" s="112">
        <v>2</v>
      </c>
      <c r="AP124" s="8"/>
      <c r="AQ124" s="101" t="str">
        <f>IF(AP124&gt;0,INDEX(Вхідні_дані!$A$398:$J$447,MATCH(AP124,Вхідні_дані!$D$398:$D$447,0),10),"-")</f>
        <v>-</v>
      </c>
      <c r="AR124" s="9"/>
      <c r="AS124" s="11"/>
      <c r="AT124" s="102" t="str">
        <f t="shared" ref="AT124:AT132" si="405">IF(AND(AP124&gt;0,AR124&gt;0,AS124&gt;0),AS124*AQ124,"-")</f>
        <v>-</v>
      </c>
      <c r="AV124" s="103" t="str">
        <f>IF(AU124&gt;0,INDEX(Вхідні_дані!$A$398:$J$447,MATCH(AU124,Вхідні_дані!$D$398:$D$447,0),5),"-")</f>
        <v>-</v>
      </c>
      <c r="AW124" s="112">
        <v>2</v>
      </c>
      <c r="AX124" s="8"/>
      <c r="AY124" s="101" t="str">
        <f>IF(AX124&gt;0,INDEX(Вхідні_дані!$A$398:$J$447,MATCH(AX124,Вхідні_дані!$D$398:$D$447,0),10),"-")</f>
        <v>-</v>
      </c>
      <c r="AZ124" s="9"/>
      <c r="BA124" s="11"/>
      <c r="BB124" s="102" t="str">
        <f t="shared" ref="BB124:BB132" si="406">IF(AND(AX124&gt;0,AZ124&gt;0,BA124&gt;0),BA124*AY124,"-")</f>
        <v>-</v>
      </c>
      <c r="BD124" s="103" t="str">
        <f>IF(BC124&gt;0,INDEX(Вхідні_дані!$A$398:$J$447,MATCH(BC124,Вхідні_дані!$D$398:$D$447,0),5),"-")</f>
        <v>-</v>
      </c>
      <c r="BE124" s="112">
        <v>2</v>
      </c>
      <c r="BF124" s="8"/>
      <c r="BG124" s="101" t="str">
        <f>IF(BF124&gt;0,INDEX(Вхідні_дані!$A$398:$J$447,MATCH(BF124,Вхідні_дані!$D$398:$D$447,0),10),"-")</f>
        <v>-</v>
      </c>
      <c r="BH124" s="9"/>
      <c r="BI124" s="11"/>
      <c r="BJ124" s="102" t="str">
        <f t="shared" ref="BJ124:BJ132" si="407">IF(AND(BF124&gt;0,BH124&gt;0,BI124&gt;0),BI124*BG124,"-")</f>
        <v>-</v>
      </c>
      <c r="BL124" s="103" t="str">
        <f>IF(BK124&gt;0,INDEX(Вхідні_дані!$A$398:$J$447,MATCH(BK124,Вхідні_дані!$D$398:$D$447,0),5),"-")</f>
        <v>-</v>
      </c>
      <c r="BM124" s="112">
        <v>2</v>
      </c>
      <c r="BN124" s="8"/>
      <c r="BO124" s="101" t="str">
        <f>IF(BN124&gt;0,INDEX(Вхідні_дані!$A$398:$J$447,MATCH(BN124,Вхідні_дані!$D$398:$D$447,0),10),"-")</f>
        <v>-</v>
      </c>
      <c r="BP124" s="9"/>
      <c r="BQ124" s="11"/>
      <c r="BR124" s="102" t="str">
        <f t="shared" ref="BR124:BR132" si="408">IF(AND(BN124&gt;0,BP124&gt;0,BQ124&gt;0),BQ124*BO124,"-")</f>
        <v>-</v>
      </c>
      <c r="BT124" s="103" t="str">
        <f>IF(BS124&gt;0,INDEX(Вхідні_дані!$A$398:$J$447,MATCH(BS124,Вхідні_дані!$D$398:$D$447,0),5),"-")</f>
        <v>-</v>
      </c>
      <c r="BU124" s="112">
        <v>2</v>
      </c>
      <c r="BV124" s="8"/>
      <c r="BW124" s="101" t="str">
        <f>IF(BV124&gt;0,INDEX(Вхідні_дані!$A$398:$J$447,MATCH(BV124,Вхідні_дані!$D$398:$D$447,0),10),"-")</f>
        <v>-</v>
      </c>
      <c r="BX124" s="9"/>
      <c r="BY124" s="11"/>
      <c r="BZ124" s="102" t="str">
        <f t="shared" ref="BZ124:BZ132" si="409">IF(AND(BV124&gt;0,BX124&gt;0,BY124&gt;0),BY124*BW124,"-")</f>
        <v>-</v>
      </c>
      <c r="CB124" s="103" t="str">
        <f>IF(CA124&gt;0,INDEX(Вхідні_дані!$A$398:$J$447,MATCH(CA124,Вхідні_дані!$D$398:$D$447,0),5),"-")</f>
        <v>-</v>
      </c>
      <c r="CC124" s="112">
        <v>2</v>
      </c>
      <c r="CD124" s="8"/>
      <c r="CE124" s="101" t="str">
        <f>IF(CD124&gt;0,INDEX(Вхідні_дані!$A$398:$J$447,MATCH(CD124,Вхідні_дані!$D$398:$D$447,0),10),"-")</f>
        <v>-</v>
      </c>
      <c r="CF124" s="9"/>
      <c r="CG124" s="11"/>
      <c r="CH124" s="102" t="str">
        <f t="shared" ref="CH124:CH132" si="410">IF(AND(CD124&gt;0,CF124&gt;0,CG124&gt;0),CG124*CE124,"-")</f>
        <v>-</v>
      </c>
      <c r="CJ124" s="103" t="str">
        <f>IF(CI124&gt;0,INDEX(Вхідні_дані!$A$398:$J$447,MATCH(CI124,Вхідні_дані!$D$398:$D$447,0),5),"-")</f>
        <v>-</v>
      </c>
      <c r="CK124" s="112">
        <v>2</v>
      </c>
      <c r="CL124" s="8"/>
      <c r="CM124" s="101" t="str">
        <f>IF(CL124&gt;0,INDEX(Вхідні_дані!$A$398:$J$447,MATCH(CL124,Вхідні_дані!$D$398:$D$447,0),10),"-")</f>
        <v>-</v>
      </c>
      <c r="CN124" s="9"/>
      <c r="CO124" s="11"/>
      <c r="CP124" s="102" t="str">
        <f t="shared" ref="CP124:CP132" si="411">IF(AND(CL124&gt;0,CN124&gt;0,CO124&gt;0),CO124*CM124,"-")</f>
        <v>-</v>
      </c>
      <c r="CR124" s="103" t="str">
        <f>IF(CQ124&gt;0,INDEX(Вхідні_дані!$A$398:$J$447,MATCH(CQ124,Вхідні_дані!$D$398:$D$447,0),5),"-")</f>
        <v>-</v>
      </c>
      <c r="CS124" s="112">
        <v>2</v>
      </c>
      <c r="CT124" s="8"/>
      <c r="CU124" s="101" t="str">
        <f>IF(CT124&gt;0,INDEX(Вхідні_дані!$A$398:$J$447,MATCH(CT124,Вхідні_дані!$D$398:$D$447,0),10),"-")</f>
        <v>-</v>
      </c>
      <c r="CV124" s="9"/>
      <c r="CW124" s="11"/>
      <c r="CX124" s="102" t="str">
        <f t="shared" ref="CX124:CX132" si="412">IF(AND(CT124&gt;0,CV124&gt;0,CW124&gt;0),CW124*CU124,"-")</f>
        <v>-</v>
      </c>
      <c r="CZ124" s="103" t="str">
        <f>IF(CY124&gt;0,INDEX(Вхідні_дані!$A$398:$J$447,MATCH(CY124,Вхідні_дані!$D$398:$D$447,0),5),"-")</f>
        <v>-</v>
      </c>
      <c r="DA124" s="112">
        <v>2</v>
      </c>
      <c r="DB124" s="8"/>
      <c r="DC124" s="101" t="str">
        <f>IF(DB124&gt;0,INDEX(Вхідні_дані!$A$398:$J$447,MATCH(DB124,Вхідні_дані!$D$398:$D$447,0),10),"-")</f>
        <v>-</v>
      </c>
      <c r="DD124" s="9"/>
      <c r="DE124" s="11"/>
      <c r="DF124" s="102" t="str">
        <f t="shared" ref="DF124:DF132" si="413">IF(AND(DB124&gt;0,DD124&gt;0,DE124&gt;0),DE124*DC124,"-")</f>
        <v>-</v>
      </c>
      <c r="DH124" s="103" t="str">
        <f>IF(DG124&gt;0,INDEX(Вхідні_дані!$A$398:$J$447,MATCH(DG124,Вхідні_дані!$D$398:$D$447,0),5),"-")</f>
        <v>-</v>
      </c>
      <c r="DI124" s="112">
        <v>2</v>
      </c>
      <c r="DJ124" s="8"/>
      <c r="DK124" s="101" t="str">
        <f>IF(DJ124&gt;0,INDEX(Вхідні_дані!$A$398:$J$447,MATCH(DJ124,Вхідні_дані!$D$398:$D$447,0),10),"-")</f>
        <v>-</v>
      </c>
      <c r="DL124" s="9"/>
      <c r="DM124" s="11"/>
      <c r="DN124" s="102" t="str">
        <f t="shared" ref="DN124:DN132" si="414">IF(AND(DJ124&gt;0,DL124&gt;0,DM124&gt;0),DM124*DK124,"-")</f>
        <v>-</v>
      </c>
      <c r="DP124" s="103" t="str">
        <f>IF(DO124&gt;0,INDEX(Вхідні_дані!$A$398:$J$447,MATCH(DO124,Вхідні_дані!$D$398:$D$447,0),5),"-")</f>
        <v>-</v>
      </c>
      <c r="DQ124" s="112">
        <v>2</v>
      </c>
      <c r="DR124" s="8"/>
      <c r="DS124" s="101" t="str">
        <f>IF(DR124&gt;0,INDEX(Вхідні_дані!$A$398:$J$447,MATCH(DR124,Вхідні_дані!$D$398:$D$447,0),10),"-")</f>
        <v>-</v>
      </c>
      <c r="DT124" s="9"/>
      <c r="DU124" s="11"/>
      <c r="DV124" s="102" t="str">
        <f t="shared" ref="DV124:DV132" si="415">IF(AND(DR124&gt;0,DT124&gt;0,DU124&gt;0),DU124*DS124,"-")</f>
        <v>-</v>
      </c>
      <c r="DX124" s="103" t="str">
        <f>IF(DW124&gt;0,INDEX(Вхідні_дані!$A$398:$J$447,MATCH(DW124,Вхідні_дані!$D$398:$D$447,0),5),"-")</f>
        <v>-</v>
      </c>
      <c r="DY124" s="112">
        <v>2</v>
      </c>
      <c r="DZ124" s="8"/>
      <c r="EA124" s="101" t="str">
        <f>IF(DZ124&gt;0,INDEX(Вхідні_дані!$A$398:$J$447,MATCH(DZ124,Вхідні_дані!$D$398:$D$447,0),10),"-")</f>
        <v>-</v>
      </c>
      <c r="EB124" s="9"/>
      <c r="EC124" s="11"/>
      <c r="ED124" s="102" t="str">
        <f t="shared" ref="ED124:ED132" si="416">IF(AND(DZ124&gt;0,EB124&gt;0,EC124&gt;0),EC124*EA124,"-")</f>
        <v>-</v>
      </c>
      <c r="EF124" s="103" t="str">
        <f>IF(EE124&gt;0,INDEX(Вхідні_дані!$A$398:$J$447,MATCH(EE124,Вхідні_дані!$D$398:$D$447,0),5),"-")</f>
        <v>-</v>
      </c>
      <c r="EG124" s="112">
        <v>2</v>
      </c>
      <c r="EH124" s="8"/>
      <c r="EI124" s="101" t="str">
        <f>IF(EH124&gt;0,INDEX(Вхідні_дані!$A$398:$J$447,MATCH(EH124,Вхідні_дані!$D$398:$D$447,0),10),"-")</f>
        <v>-</v>
      </c>
      <c r="EJ124" s="9"/>
      <c r="EK124" s="11"/>
      <c r="EL124" s="102" t="str">
        <f t="shared" ref="EL124:EL132" si="417">IF(AND(EH124&gt;0,EJ124&gt;0,EK124&gt;0),EK124*EI124,"-")</f>
        <v>-</v>
      </c>
      <c r="EN124" s="103" t="str">
        <f>IF(EM124&gt;0,INDEX(Вхідні_дані!$A$398:$J$447,MATCH(EM124,Вхідні_дані!$D$398:$D$447,0),5),"-")</f>
        <v>-</v>
      </c>
      <c r="EO124" s="112">
        <v>2</v>
      </c>
      <c r="EP124" s="8"/>
      <c r="EQ124" s="101" t="str">
        <f>IF(EP124&gt;0,INDEX(Вхідні_дані!$A$398:$J$447,MATCH(EP124,Вхідні_дані!$D$398:$D$447,0),10),"-")</f>
        <v>-</v>
      </c>
      <c r="ER124" s="9"/>
      <c r="ES124" s="11"/>
      <c r="ET124" s="102" t="str">
        <f t="shared" ref="ET124:ET132" si="418">IF(AND(EP124&gt;0,ER124&gt;0,ES124&gt;0),ES124*EQ124,"-")</f>
        <v>-</v>
      </c>
      <c r="EV124" s="103" t="str">
        <f>IF(EU124&gt;0,INDEX(Вхідні_дані!$A$398:$J$447,MATCH(EU124,Вхідні_дані!$D$398:$D$447,0),5),"-")</f>
        <v>-</v>
      </c>
      <c r="EW124" s="112">
        <v>2</v>
      </c>
      <c r="EX124" s="8"/>
      <c r="EY124" s="101" t="str">
        <f>IF(EX124&gt;0,INDEX(Вхідні_дані!$A$398:$J$447,MATCH(EX124,Вхідні_дані!$D$398:$D$447,0),10),"-")</f>
        <v>-</v>
      </c>
      <c r="EZ124" s="9"/>
      <c r="FA124" s="11"/>
      <c r="FB124" s="102" t="str">
        <f t="shared" ref="FB124:FB132" si="419">IF(AND(EX124&gt;0,EZ124&gt;0,FA124&gt;0),FA124*EY124,"-")</f>
        <v>-</v>
      </c>
      <c r="FD124" s="103" t="str">
        <f>IF(FC124&gt;0,INDEX(Вхідні_дані!$A$398:$J$447,MATCH(FC124,Вхідні_дані!$D$398:$D$447,0),5),"-")</f>
        <v>-</v>
      </c>
      <c r="FE124" s="112">
        <v>2</v>
      </c>
      <c r="FF124" s="8"/>
      <c r="FG124" s="101" t="str">
        <f>IF(FF124&gt;0,INDEX(Вхідні_дані!$A$398:$J$447,MATCH(FF124,Вхідні_дані!$D$398:$D$447,0),10),"-")</f>
        <v>-</v>
      </c>
      <c r="FH124" s="9"/>
      <c r="FI124" s="11"/>
      <c r="FJ124" s="102" t="str">
        <f t="shared" ref="FJ124:FJ132" si="420">IF(AND(FF124&gt;0,FH124&gt;0,FI124&gt;0),FI124*FG124,"-")</f>
        <v>-</v>
      </c>
      <c r="FL124" s="103" t="str">
        <f>IF(FK124&gt;0,INDEX(Вхідні_дані!$A$398:$J$447,MATCH(FK124,Вхідні_дані!$D$398:$D$447,0),5),"-")</f>
        <v>-</v>
      </c>
      <c r="FM124" s="112">
        <v>2</v>
      </c>
      <c r="FN124" s="8"/>
      <c r="FO124" s="101" t="str">
        <f>IF(FN124&gt;0,INDEX(Вхідні_дані!$A$398:$J$447,MATCH(FN124,Вхідні_дані!$D$398:$D$447,0),10),"-")</f>
        <v>-</v>
      </c>
      <c r="FP124" s="9"/>
      <c r="FQ124" s="11"/>
      <c r="FR124" s="102" t="str">
        <f t="shared" ref="FR124:FR132" si="421">IF(AND(FN124&gt;0,FP124&gt;0,FQ124&gt;0),FQ124*FO124,"-")</f>
        <v>-</v>
      </c>
      <c r="FT124" s="103" t="str">
        <f>IF(FS124&gt;0,INDEX(Вхідні_дані!$A$398:$J$447,MATCH(FS124,Вхідні_дані!$D$398:$D$447,0),5),"-")</f>
        <v>-</v>
      </c>
      <c r="FU124" s="112">
        <v>2</v>
      </c>
      <c r="FV124" s="8"/>
      <c r="FW124" s="101" t="str">
        <f>IF(FV124&gt;0,INDEX(Вхідні_дані!$A$398:$J$447,MATCH(FV124,Вхідні_дані!$D$398:$D$447,0),10),"-")</f>
        <v>-</v>
      </c>
      <c r="FX124" s="9"/>
      <c r="FY124" s="11"/>
      <c r="FZ124" s="102" t="str">
        <f t="shared" ref="FZ124:FZ132" si="422">IF(AND(FV124&gt;0,FX124&gt;0,FY124&gt;0),FY124*FW124,"-")</f>
        <v>-</v>
      </c>
      <c r="GB124" s="103" t="str">
        <f>IF(GA124&gt;0,INDEX(Вхідні_дані!$A$398:$J$447,MATCH(GA124,Вхідні_дані!$D$398:$D$447,0),5),"-")</f>
        <v>-</v>
      </c>
      <c r="GC124" s="112">
        <v>2</v>
      </c>
      <c r="GD124" s="8"/>
      <c r="GE124" s="101" t="str">
        <f>IF(GD124&gt;0,INDEX(Вхідні_дані!$A$398:$J$447,MATCH(GD124,Вхідні_дані!$D$398:$D$447,0),10),"-")</f>
        <v>-</v>
      </c>
      <c r="GF124" s="9"/>
      <c r="GG124" s="11"/>
      <c r="GH124" s="102" t="str">
        <f t="shared" ref="GH124:GH132" si="423">IF(AND(GD124&gt;0,GF124&gt;0,GG124&gt;0),GG124*GE124,"-")</f>
        <v>-</v>
      </c>
      <c r="GJ124" s="103" t="str">
        <f>IF(GI124&gt;0,INDEX(Вхідні_дані!$A$398:$J$447,MATCH(GI124,Вхідні_дані!$D$398:$D$447,0),5),"-")</f>
        <v>-</v>
      </c>
      <c r="GK124" s="112">
        <v>2</v>
      </c>
      <c r="GL124" s="8"/>
      <c r="GM124" s="101" t="str">
        <f>IF(GL124&gt;0,INDEX(Вхідні_дані!$A$398:$J$447,MATCH(GL124,Вхідні_дані!$D$398:$D$447,0),10),"-")</f>
        <v>-</v>
      </c>
      <c r="GN124" s="9"/>
      <c r="GO124" s="11"/>
      <c r="GP124" s="102" t="str">
        <f t="shared" ref="GP124:GP132" si="424">IF(AND(GL124&gt;0,GN124&gt;0,GO124&gt;0),GO124*GM124,"-")</f>
        <v>-</v>
      </c>
      <c r="GR124" s="103" t="str">
        <f>IF(GQ124&gt;0,INDEX(Вхідні_дані!$A$398:$J$447,MATCH(GQ124,Вхідні_дані!$D$398:$D$447,0),5),"-")</f>
        <v>-</v>
      </c>
      <c r="GS124" s="112">
        <v>2</v>
      </c>
      <c r="GT124" s="8"/>
      <c r="GU124" s="101" t="str">
        <f>IF(GT124&gt;0,INDEX(Вхідні_дані!$A$398:$J$447,MATCH(GT124,Вхідні_дані!$D$398:$D$447,0),10),"-")</f>
        <v>-</v>
      </c>
      <c r="GV124" s="9"/>
      <c r="GW124" s="11"/>
      <c r="GX124" s="102" t="str">
        <f t="shared" ref="GX124:GX132" si="425">IF(AND(GT124&gt;0,GV124&gt;0,GW124&gt;0),GW124*GU124,"-")</f>
        <v>-</v>
      </c>
      <c r="GZ124" s="103" t="str">
        <f>IF(GY124&gt;0,INDEX(Вхідні_дані!$A$398:$J$447,MATCH(GY124,Вхідні_дані!$D$398:$D$447,0),5),"-")</f>
        <v>-</v>
      </c>
      <c r="HA124" s="112">
        <v>2</v>
      </c>
      <c r="HB124" s="8"/>
      <c r="HC124" s="101" t="str">
        <f>IF(HB124&gt;0,INDEX(Вхідні_дані!$A$398:$J$447,MATCH(HB124,Вхідні_дані!$D$398:$D$447,0),10),"-")</f>
        <v>-</v>
      </c>
      <c r="HD124" s="9"/>
      <c r="HE124" s="11"/>
      <c r="HF124" s="102" t="str">
        <f t="shared" ref="HF124:HF132" si="426">IF(AND(HB124&gt;0,HD124&gt;0,HE124&gt;0),HE124*HC124,"-")</f>
        <v>-</v>
      </c>
      <c r="HH124" s="103" t="str">
        <f>IF(HG124&gt;0,INDEX(Вхідні_дані!$A$398:$J$447,MATCH(HG124,Вхідні_дані!$D$398:$D$447,0),5),"-")</f>
        <v>-</v>
      </c>
      <c r="HI124" s="112">
        <v>2</v>
      </c>
      <c r="HJ124" s="8"/>
      <c r="HK124" s="101" t="str">
        <f>IF(HJ124&gt;0,INDEX(Вхідні_дані!$A$398:$J$447,MATCH(HJ124,Вхідні_дані!$D$398:$D$447,0),10),"-")</f>
        <v>-</v>
      </c>
      <c r="HL124" s="9"/>
      <c r="HM124" s="11"/>
      <c r="HN124" s="102" t="str">
        <f t="shared" ref="HN124:HN132" si="427">IF(AND(HJ124&gt;0,HL124&gt;0,HM124&gt;0),HM124*HK124,"-")</f>
        <v>-</v>
      </c>
      <c r="HP124" s="103" t="str">
        <f>IF(HO124&gt;0,INDEX(Вхідні_дані!$A$398:$J$447,MATCH(HO124,Вхідні_дані!$D$398:$D$447,0),5),"-")</f>
        <v>-</v>
      </c>
      <c r="HQ124" s="112">
        <v>2</v>
      </c>
      <c r="HR124" s="8"/>
      <c r="HS124" s="101" t="str">
        <f>IF(HR124&gt;0,INDEX(Вхідні_дані!$A$398:$J$447,MATCH(HR124,Вхідні_дані!$D$398:$D$447,0),10),"-")</f>
        <v>-</v>
      </c>
      <c r="HT124" s="9"/>
      <c r="HU124" s="11"/>
      <c r="HV124" s="102" t="str">
        <f t="shared" ref="HV124:HV132" si="428">IF(AND(HR124&gt;0,HT124&gt;0,HU124&gt;0),HU124*HS124,"-")</f>
        <v>-</v>
      </c>
      <c r="HX124" s="103" t="str">
        <f>IF(HW124&gt;0,INDEX(Вхідні_дані!$A$398:$J$447,MATCH(HW124,Вхідні_дані!$D$398:$D$447,0),5),"-")</f>
        <v>-</v>
      </c>
      <c r="HY124" s="112">
        <v>2</v>
      </c>
      <c r="HZ124" s="8"/>
      <c r="IA124" s="101" t="str">
        <f>IF(HZ124&gt;0,INDEX(Вхідні_дані!$A$398:$J$447,MATCH(HZ124,Вхідні_дані!$D$398:$D$447,0),10),"-")</f>
        <v>-</v>
      </c>
      <c r="IB124" s="9"/>
      <c r="IC124" s="11"/>
      <c r="ID124" s="102" t="str">
        <f t="shared" ref="ID124:ID132" si="429">IF(AND(HZ124&gt;0,IB124&gt;0,IC124&gt;0),IC124*IA124,"-")</f>
        <v>-</v>
      </c>
      <c r="IF124" s="103" t="str">
        <f>IF(IE124&gt;0,INDEX(Вхідні_дані!$A$398:$J$447,MATCH(IE124,Вхідні_дані!$D$398:$D$447,0),5),"-")</f>
        <v>-</v>
      </c>
      <c r="IG124" s="112">
        <v>2</v>
      </c>
      <c r="IH124" s="8"/>
      <c r="II124" s="101" t="str">
        <f>IF(IH124&gt;0,INDEX(Вхідні_дані!$A$398:$J$447,MATCH(IH124,Вхідні_дані!$D$398:$D$447,0),10),"-")</f>
        <v>-</v>
      </c>
      <c r="IJ124" s="9"/>
      <c r="IK124" s="11"/>
      <c r="IL124" s="102" t="str">
        <f t="shared" ref="IL124:IL132" si="430">IF(AND(IH124&gt;0,IJ124&gt;0,IK124&gt;0),IK124*II124,"-")</f>
        <v>-</v>
      </c>
      <c r="IN124" s="103" t="str">
        <f>IF(IM124&gt;0,INDEX(Вхідні_дані!$A$398:$J$447,MATCH(IM124,Вхідні_дані!$D$398:$D$447,0),5),"-")</f>
        <v>-</v>
      </c>
      <c r="IO124" s="112">
        <v>2</v>
      </c>
      <c r="IP124" s="8"/>
      <c r="IQ124" s="101" t="str">
        <f>IF(IP124&gt;0,INDEX(Вхідні_дані!$A$398:$J$447,MATCH(IP124,Вхідні_дані!$D$398:$D$447,0),10),"-")</f>
        <v>-</v>
      </c>
      <c r="IR124" s="9"/>
      <c r="IS124" s="11"/>
      <c r="IT124" s="102" t="str">
        <f t="shared" ref="IT124:IT132" si="431">IF(AND(IP124&gt;0,IR124&gt;0,IS124&gt;0),IS124*IQ124,"-")</f>
        <v>-</v>
      </c>
      <c r="IV124" s="103" t="str">
        <f>IF(IU124&gt;0,INDEX(Вхідні_дані!$A$398:$J$447,MATCH(IU124,Вхідні_дані!$D$398:$D$447,0),5),"-")</f>
        <v>-</v>
      </c>
      <c r="IW124" s="112">
        <v>2</v>
      </c>
      <c r="IX124" s="8"/>
      <c r="IY124" s="101" t="str">
        <f>IF(IX124&gt;0,INDEX(Вхідні_дані!$A$398:$J$447,MATCH(IX124,Вхідні_дані!$D$398:$D$447,0),10),"-")</f>
        <v>-</v>
      </c>
      <c r="IZ124" s="9"/>
      <c r="JA124" s="11"/>
      <c r="JB124" s="102" t="str">
        <f t="shared" ref="JB124:JB132" si="432">IF(AND(IX124&gt;0,IZ124&gt;0,JA124&gt;0),JA124*IY124,"-")</f>
        <v>-</v>
      </c>
      <c r="JD124" s="103" t="str">
        <f>IF(JC124&gt;0,INDEX(Вхідні_дані!$A$398:$J$447,MATCH(JC124,Вхідні_дані!$D$398:$D$447,0),5),"-")</f>
        <v>-</v>
      </c>
      <c r="JE124" s="112">
        <v>2</v>
      </c>
      <c r="JF124" s="8"/>
      <c r="JG124" s="101" t="str">
        <f>IF(JF124&gt;0,INDEX(Вхідні_дані!$A$398:$J$447,MATCH(JF124,Вхідні_дані!$D$398:$D$447,0),10),"-")</f>
        <v>-</v>
      </c>
      <c r="JH124" s="9"/>
      <c r="JI124" s="11"/>
      <c r="JJ124" s="102" t="str">
        <f t="shared" ref="JJ124:JJ132" si="433">IF(AND(JF124&gt;0,JH124&gt;0,JI124&gt;0),JI124*JG124,"-")</f>
        <v>-</v>
      </c>
      <c r="JL124" s="103" t="str">
        <f>IF(JK124&gt;0,INDEX(Вхідні_дані!$A$398:$J$447,MATCH(JK124,Вхідні_дані!$D$398:$D$447,0),5),"-")</f>
        <v>-</v>
      </c>
      <c r="JM124" s="112">
        <v>2</v>
      </c>
      <c r="JN124" s="8"/>
      <c r="JO124" s="101" t="str">
        <f>IF(JN124&gt;0,INDEX(Вхідні_дані!$A$398:$J$447,MATCH(JN124,Вхідні_дані!$D$398:$D$447,0),10),"-")</f>
        <v>-</v>
      </c>
      <c r="JP124" s="9"/>
      <c r="JQ124" s="11"/>
      <c r="JR124" s="102" t="str">
        <f t="shared" ref="JR124:JR132" si="434">IF(AND(JN124&gt;0,JP124&gt;0,JQ124&gt;0),JQ124*JO124,"-")</f>
        <v>-</v>
      </c>
      <c r="JT124" s="103" t="str">
        <f>IF(JS124&gt;0,INDEX(Вхідні_дані!$A$398:$J$447,MATCH(JS124,Вхідні_дані!$D$398:$D$447,0),5),"-")</f>
        <v>-</v>
      </c>
      <c r="JU124" s="112">
        <v>2</v>
      </c>
      <c r="JV124" s="8"/>
      <c r="JW124" s="101" t="str">
        <f>IF(JV124&gt;0,INDEX(Вхідні_дані!$A$398:$J$447,MATCH(JV124,Вхідні_дані!$D$398:$D$447,0),10),"-")</f>
        <v>-</v>
      </c>
      <c r="JX124" s="9"/>
      <c r="JY124" s="11"/>
      <c r="JZ124" s="102" t="str">
        <f t="shared" ref="JZ124:JZ132" si="435">IF(AND(JV124&gt;0,JX124&gt;0,JY124&gt;0),JY124*JW124,"-")</f>
        <v>-</v>
      </c>
      <c r="KB124" s="103" t="str">
        <f>IF(KA124&gt;0,INDEX(Вхідні_дані!$A$398:$J$447,MATCH(KA124,Вхідні_дані!$D$398:$D$447,0),5),"-")</f>
        <v>-</v>
      </c>
      <c r="KC124" s="112">
        <v>2</v>
      </c>
      <c r="KD124" s="8"/>
      <c r="KE124" s="101" t="str">
        <f>IF(KD124&gt;0,INDEX(Вхідні_дані!$A$398:$J$447,MATCH(KD124,Вхідні_дані!$D$398:$D$447,0),10),"-")</f>
        <v>-</v>
      </c>
      <c r="KF124" s="9"/>
      <c r="KG124" s="11"/>
      <c r="KH124" s="102" t="str">
        <f t="shared" ref="KH124:KH132" si="436">IF(AND(KD124&gt;0,KF124&gt;0,KG124&gt;0),KG124*KE124,"-")</f>
        <v>-</v>
      </c>
      <c r="KJ124" s="103" t="str">
        <f>IF(KI124&gt;0,INDEX(Вхідні_дані!$A$398:$J$447,MATCH(KI124,Вхідні_дані!$D$398:$D$447,0),5),"-")</f>
        <v>-</v>
      </c>
      <c r="KK124" s="112">
        <v>2</v>
      </c>
      <c r="KL124" s="8"/>
      <c r="KM124" s="101" t="str">
        <f>IF(KL124&gt;0,INDEX(Вхідні_дані!$A$398:$J$447,MATCH(KL124,Вхідні_дані!$D$398:$D$447,0),10),"-")</f>
        <v>-</v>
      </c>
      <c r="KN124" s="9"/>
      <c r="KO124" s="11"/>
      <c r="KP124" s="102" t="str">
        <f t="shared" ref="KP124:KP132" si="437">IF(AND(KL124&gt;0,KN124&gt;0,KO124&gt;0),KO124*KM124,"-")</f>
        <v>-</v>
      </c>
      <c r="KR124" s="103" t="str">
        <f>IF(KQ124&gt;0,INDEX(Вхідні_дані!$A$398:$J$447,MATCH(KQ124,Вхідні_дані!$D$398:$D$447,0),5),"-")</f>
        <v>-</v>
      </c>
      <c r="KS124" s="112">
        <v>2</v>
      </c>
      <c r="KT124" s="8"/>
      <c r="KU124" s="101" t="str">
        <f>IF(KT124&gt;0,INDEX(Вхідні_дані!$A$398:$J$447,MATCH(KT124,Вхідні_дані!$D$398:$D$447,0),10),"-")</f>
        <v>-</v>
      </c>
      <c r="KV124" s="9"/>
      <c r="KW124" s="11"/>
      <c r="KX124" s="102" t="str">
        <f t="shared" ref="KX124:KX132" si="438">IF(AND(KT124&gt;0,KV124&gt;0,KW124&gt;0),KW124*KU124,"-")</f>
        <v>-</v>
      </c>
      <c r="KZ124" s="103" t="str">
        <f>IF(KY124&gt;0,INDEX(Вхідні_дані!$A$398:$J$447,MATCH(KY124,Вхідні_дані!$D$398:$D$447,0),5),"-")</f>
        <v>-</v>
      </c>
      <c r="LA124" s="112">
        <v>2</v>
      </c>
      <c r="LB124" s="8"/>
      <c r="LC124" s="101" t="str">
        <f>IF(LB124&gt;0,INDEX(Вхідні_дані!$A$398:$J$447,MATCH(LB124,Вхідні_дані!$D$398:$D$447,0),10),"-")</f>
        <v>-</v>
      </c>
      <c r="LD124" s="9"/>
      <c r="LE124" s="11"/>
      <c r="LF124" s="102" t="str">
        <f t="shared" ref="LF124:LF132" si="439">IF(AND(LB124&gt;0,LD124&gt;0,LE124&gt;0),LE124*LC124,"-")</f>
        <v>-</v>
      </c>
      <c r="LH124" s="103" t="str">
        <f>IF(LG124&gt;0,INDEX(Вхідні_дані!$A$398:$J$447,MATCH(LG124,Вхідні_дані!$D$398:$D$447,0),5),"-")</f>
        <v>-</v>
      </c>
      <c r="LI124" s="112">
        <v>2</v>
      </c>
      <c r="LJ124" s="8"/>
      <c r="LK124" s="101" t="str">
        <f>IF(LJ124&gt;0,INDEX(Вхідні_дані!$A$398:$J$447,MATCH(LJ124,Вхідні_дані!$D$398:$D$447,0),10),"-")</f>
        <v>-</v>
      </c>
      <c r="LL124" s="9"/>
      <c r="LM124" s="11"/>
      <c r="LN124" s="102" t="str">
        <f t="shared" ref="LN124:LN132" si="440">IF(AND(LJ124&gt;0,LL124&gt;0,LM124&gt;0),LM124*LK124,"-")</f>
        <v>-</v>
      </c>
      <c r="LP124" s="103" t="str">
        <f>IF(LO124&gt;0,INDEX(Вхідні_дані!$A$398:$J$447,MATCH(LO124,Вхідні_дані!$D$398:$D$447,0),5),"-")</f>
        <v>-</v>
      </c>
      <c r="LQ124" s="112">
        <v>2</v>
      </c>
      <c r="LR124" s="8"/>
      <c r="LS124" s="101" t="str">
        <f>IF(LR124&gt;0,INDEX(Вхідні_дані!$A$398:$J$447,MATCH(LR124,Вхідні_дані!$D$398:$D$447,0),10),"-")</f>
        <v>-</v>
      </c>
      <c r="LT124" s="9"/>
      <c r="LU124" s="11"/>
      <c r="LV124" s="102" t="str">
        <f t="shared" ref="LV124:LV132" si="441">IF(AND(LR124&gt;0,LT124&gt;0,LU124&gt;0),LU124*LS124,"-")</f>
        <v>-</v>
      </c>
      <c r="LX124" s="103" t="str">
        <f>IF(LW124&gt;0,INDEX(Вхідні_дані!$A$398:$J$447,MATCH(LW124,Вхідні_дані!$D$398:$D$447,0),5),"-")</f>
        <v>-</v>
      </c>
      <c r="LY124" s="112">
        <v>2</v>
      </c>
      <c r="LZ124" s="8"/>
      <c r="MA124" s="101" t="str">
        <f>IF(LZ124&gt;0,INDEX(Вхідні_дані!$A$398:$J$447,MATCH(LZ124,Вхідні_дані!$D$398:$D$447,0),10),"-")</f>
        <v>-</v>
      </c>
      <c r="MB124" s="9"/>
      <c r="MC124" s="11"/>
      <c r="MD124" s="102" t="str">
        <f t="shared" ref="MD124:MD132" si="442">IF(AND(LZ124&gt;0,MB124&gt;0,MC124&gt;0),MC124*MA124,"-")</f>
        <v>-</v>
      </c>
      <c r="MF124" s="103" t="str">
        <f>IF(ME124&gt;0,INDEX(Вхідні_дані!$A$398:$J$447,MATCH(ME124,Вхідні_дані!$D$398:$D$447,0),5),"-")</f>
        <v>-</v>
      </c>
      <c r="MG124" s="112">
        <v>2</v>
      </c>
      <c r="MH124" s="8"/>
      <c r="MI124" s="101" t="str">
        <f>IF(MH124&gt;0,INDEX(Вхідні_дані!$A$398:$J$447,MATCH(MH124,Вхідні_дані!$D$398:$D$447,0),10),"-")</f>
        <v>-</v>
      </c>
      <c r="MJ124" s="9"/>
      <c r="MK124" s="11"/>
      <c r="ML124" s="102" t="str">
        <f t="shared" ref="ML124:ML132" si="443">IF(AND(MH124&gt;0,MJ124&gt;0,MK124&gt;0),MK124*MI124,"-")</f>
        <v>-</v>
      </c>
      <c r="MN124" s="103" t="str">
        <f>IF(MM124&gt;0,INDEX(Вхідні_дані!$A$398:$J$447,MATCH(MM124,Вхідні_дані!$D$398:$D$447,0),5),"-")</f>
        <v>-</v>
      </c>
      <c r="MO124" s="112">
        <v>2</v>
      </c>
      <c r="MP124" s="8"/>
      <c r="MQ124" s="101" t="str">
        <f>IF(MP124&gt;0,INDEX(Вхідні_дані!$A$398:$J$447,MATCH(MP124,Вхідні_дані!$D$398:$D$447,0),10),"-")</f>
        <v>-</v>
      </c>
      <c r="MR124" s="9"/>
      <c r="MS124" s="11"/>
      <c r="MT124" s="102" t="str">
        <f t="shared" ref="MT124:MT132" si="444">IF(AND(MP124&gt;0,MR124&gt;0,MS124&gt;0),MS124*MQ124,"-")</f>
        <v>-</v>
      </c>
      <c r="MV124" s="103" t="str">
        <f>IF(MU124&gt;0,INDEX(Вхідні_дані!$A$398:$J$447,MATCH(MU124,Вхідні_дані!$D$398:$D$447,0),5),"-")</f>
        <v>-</v>
      </c>
      <c r="MW124" s="112">
        <v>2</v>
      </c>
      <c r="MX124" s="8"/>
      <c r="MY124" s="101" t="str">
        <f>IF(MX124&gt;0,INDEX(Вхідні_дані!$A$398:$J$447,MATCH(MX124,Вхідні_дані!$D$398:$D$447,0),10),"-")</f>
        <v>-</v>
      </c>
      <c r="MZ124" s="9"/>
      <c r="NA124" s="11"/>
      <c r="NB124" s="102" t="str">
        <f t="shared" ref="NB124:NB132" si="445">IF(AND(MX124&gt;0,MZ124&gt;0,NA124&gt;0),NA124*MY124,"-")</f>
        <v>-</v>
      </c>
      <c r="ND124" s="103" t="str">
        <f>IF(NC124&gt;0,INDEX(Вхідні_дані!$A$398:$J$447,MATCH(NC124,Вхідні_дані!$D$398:$D$447,0),5),"-")</f>
        <v>-</v>
      </c>
      <c r="NE124" s="112">
        <v>2</v>
      </c>
      <c r="NF124" s="8"/>
      <c r="NG124" s="101" t="str">
        <f>IF(NF124&gt;0,INDEX(Вхідні_дані!$A$398:$J$447,MATCH(NF124,Вхідні_дані!$D$398:$D$447,0),10),"-")</f>
        <v>-</v>
      </c>
      <c r="NH124" s="9"/>
      <c r="NI124" s="11"/>
      <c r="NJ124" s="102" t="str">
        <f t="shared" ref="NJ124:NJ132" si="446">IF(AND(NF124&gt;0,NH124&gt;0,NI124&gt;0),NI124*NG124,"-")</f>
        <v>-</v>
      </c>
      <c r="NL124" s="103" t="str">
        <f>IF(NK124&gt;0,INDEX(Вхідні_дані!$A$398:$J$447,MATCH(NK124,Вхідні_дані!$D$398:$D$447,0),5),"-")</f>
        <v>-</v>
      </c>
      <c r="NM124" s="112">
        <v>2</v>
      </c>
      <c r="NN124" s="8"/>
      <c r="NO124" s="101" t="str">
        <f>IF(NN124&gt;0,INDEX(Вхідні_дані!$A$398:$J$447,MATCH(NN124,Вхідні_дані!$D$398:$D$447,0),10),"-")</f>
        <v>-</v>
      </c>
      <c r="NP124" s="9"/>
      <c r="NQ124" s="11"/>
      <c r="NR124" s="102" t="str">
        <f t="shared" ref="NR124:NR132" si="447">IF(AND(NN124&gt;0,NP124&gt;0,NQ124&gt;0),NQ124*NO124,"-")</f>
        <v>-</v>
      </c>
      <c r="NT124" s="103" t="str">
        <f>IF(NS124&gt;0,INDEX(Вхідні_дані!$A$398:$J$447,MATCH(NS124,Вхідні_дані!$D$398:$D$447,0),5),"-")</f>
        <v>-</v>
      </c>
      <c r="NU124" s="112">
        <v>2</v>
      </c>
      <c r="NV124" s="8"/>
      <c r="NW124" s="101" t="str">
        <f>IF(NV124&gt;0,INDEX(Вхідні_дані!$A$398:$J$447,MATCH(NV124,Вхідні_дані!$D$398:$D$447,0),10),"-")</f>
        <v>-</v>
      </c>
      <c r="NX124" s="9"/>
      <c r="NY124" s="11"/>
      <c r="NZ124" s="102" t="str">
        <f t="shared" ref="NZ124:NZ132" si="448">IF(AND(NV124&gt;0,NX124&gt;0,NY124&gt;0),NY124*NW124,"-")</f>
        <v>-</v>
      </c>
      <c r="OB124" s="103" t="str">
        <f>IF(OA124&gt;0,INDEX(Вхідні_дані!$A$398:$J$447,MATCH(OA124,Вхідні_дані!$D$398:$D$447,0),5),"-")</f>
        <v>-</v>
      </c>
      <c r="OC124" s="112">
        <v>2</v>
      </c>
      <c r="OD124" s="8"/>
      <c r="OE124" s="101" t="str">
        <f>IF(OD124&gt;0,INDEX(Вхідні_дані!$A$398:$J$447,MATCH(OD124,Вхідні_дані!$D$398:$D$447,0),10),"-")</f>
        <v>-</v>
      </c>
      <c r="OF124" s="9"/>
      <c r="OG124" s="11"/>
      <c r="OH124" s="102" t="str">
        <f t="shared" ref="OH124:OH132" si="449">IF(AND(OD124&gt;0,OF124&gt;0,OG124&gt;0),OG124*OE124,"-")</f>
        <v>-</v>
      </c>
      <c r="OJ124" s="103" t="str">
        <f>IF(OI124&gt;0,INDEX(Вхідні_дані!$A$398:$J$447,MATCH(OI124,Вхідні_дані!$D$398:$D$447,0),5),"-")</f>
        <v>-</v>
      </c>
      <c r="OK124" s="112">
        <v>2</v>
      </c>
      <c r="OL124" s="8"/>
      <c r="OM124" s="101" t="str">
        <f>IF(OL124&gt;0,INDEX(Вхідні_дані!$A$398:$J$447,MATCH(OL124,Вхідні_дані!$D$398:$D$447,0),10),"-")</f>
        <v>-</v>
      </c>
      <c r="ON124" s="9"/>
      <c r="OO124" s="11"/>
      <c r="OP124" s="102" t="str">
        <f t="shared" ref="OP124:OP132" si="450">IF(AND(OL124&gt;0,ON124&gt;0,OO124&gt;0),OO124*OM124,"-")</f>
        <v>-</v>
      </c>
      <c r="OR124" s="103" t="str">
        <f>IF(OQ124&gt;0,INDEX(Вхідні_дані!$A$398:$J$447,MATCH(OQ124,Вхідні_дані!$D$398:$D$447,0),5),"-")</f>
        <v>-</v>
      </c>
      <c r="OS124" s="112">
        <v>2</v>
      </c>
      <c r="OT124" s="8"/>
      <c r="OU124" s="101" t="str">
        <f>IF(OT124&gt;0,INDEX(Вхідні_дані!$A$398:$J$447,MATCH(OT124,Вхідні_дані!$D$398:$D$447,0),10),"-")</f>
        <v>-</v>
      </c>
      <c r="OV124" s="9"/>
      <c r="OW124" s="11"/>
      <c r="OX124" s="102" t="str">
        <f t="shared" ref="OX124:OX132" si="451">IF(AND(OT124&gt;0,OV124&gt;0,OW124&gt;0),OW124*OU124,"-")</f>
        <v>-</v>
      </c>
      <c r="OZ124" s="103" t="str">
        <f>IF(OY124&gt;0,INDEX(Вхідні_дані!$A$398:$J$447,MATCH(OY124,Вхідні_дані!$D$398:$D$447,0),5),"-")</f>
        <v>-</v>
      </c>
      <c r="PA124" s="112">
        <v>2</v>
      </c>
      <c r="PB124" s="8"/>
      <c r="PC124" s="101" t="str">
        <f>IF(PB124&gt;0,INDEX(Вхідні_дані!$A$398:$J$447,MATCH(PB124,Вхідні_дані!$D$398:$D$447,0),10),"-")</f>
        <v>-</v>
      </c>
      <c r="PD124" s="9"/>
      <c r="PE124" s="11"/>
      <c r="PF124" s="102" t="str">
        <f t="shared" ref="PF124:PF132" si="452">IF(AND(PB124&gt;0,PD124&gt;0,PE124&gt;0),PE124*PC124,"-")</f>
        <v>-</v>
      </c>
      <c r="PH124" s="103" t="str">
        <f>IF(PG124&gt;0,INDEX(Вхідні_дані!$A$398:$J$447,MATCH(PG124,Вхідні_дані!$D$398:$D$447,0),5),"-")</f>
        <v>-</v>
      </c>
      <c r="PI124" s="112">
        <v>2</v>
      </c>
      <c r="PJ124" s="8"/>
      <c r="PK124" s="101" t="str">
        <f>IF(PJ124&gt;0,INDEX(Вхідні_дані!$A$398:$J$447,MATCH(PJ124,Вхідні_дані!$D$398:$D$447,0),10),"-")</f>
        <v>-</v>
      </c>
      <c r="PL124" s="9"/>
      <c r="PM124" s="11"/>
      <c r="PN124" s="102" t="str">
        <f t="shared" ref="PN124:PN132" si="453">IF(AND(PJ124&gt;0,PL124&gt;0,PM124&gt;0),PM124*PK124,"-")</f>
        <v>-</v>
      </c>
      <c r="PP124" s="103" t="str">
        <f>IF(PO124&gt;0,INDEX(Вхідні_дані!$A$398:$J$447,MATCH(PO124,Вхідні_дані!$D$398:$D$447,0),5),"-")</f>
        <v>-</v>
      </c>
      <c r="PQ124" s="112">
        <v>2</v>
      </c>
      <c r="PR124" s="8"/>
      <c r="PS124" s="101" t="str">
        <f>IF(PR124&gt;0,INDEX(Вхідні_дані!$A$398:$J$447,MATCH(PR124,Вхідні_дані!$D$398:$D$447,0),10),"-")</f>
        <v>-</v>
      </c>
      <c r="PT124" s="9"/>
      <c r="PU124" s="11"/>
      <c r="PV124" s="102" t="str">
        <f t="shared" ref="PV124:PV132" si="454">IF(AND(PR124&gt;0,PT124&gt;0,PU124&gt;0),PU124*PS124,"-")</f>
        <v>-</v>
      </c>
      <c r="PX124" s="103" t="str">
        <f>IF(PW124&gt;0,INDEX(Вхідні_дані!$A$398:$J$447,MATCH(PW124,Вхідні_дані!$D$398:$D$447,0),5),"-")</f>
        <v>-</v>
      </c>
      <c r="PY124" s="112">
        <v>2</v>
      </c>
      <c r="PZ124" s="8"/>
      <c r="QA124" s="101" t="str">
        <f>IF(PZ124&gt;0,INDEX(Вхідні_дані!$A$398:$J$447,MATCH(PZ124,Вхідні_дані!$D$398:$D$447,0),10),"-")</f>
        <v>-</v>
      </c>
      <c r="QB124" s="9"/>
      <c r="QC124" s="11"/>
      <c r="QD124" s="102" t="str">
        <f t="shared" ref="QD124:QD132" si="455">IF(AND(PZ124&gt;0,QB124&gt;0,QC124&gt;0),QC124*QA124,"-")</f>
        <v>-</v>
      </c>
      <c r="QF124" s="103" t="str">
        <f>IF(QE124&gt;0,INDEX(Вхідні_дані!$A$398:$J$447,MATCH(QE124,Вхідні_дані!$D$398:$D$447,0),5),"-")</f>
        <v>-</v>
      </c>
      <c r="QG124" s="112">
        <v>2</v>
      </c>
      <c r="QH124" s="8"/>
      <c r="QI124" s="101" t="str">
        <f>IF(QH124&gt;0,INDEX(Вхідні_дані!$A$398:$J$447,MATCH(QH124,Вхідні_дані!$D$398:$D$447,0),10),"-")</f>
        <v>-</v>
      </c>
      <c r="QJ124" s="9"/>
      <c r="QK124" s="11"/>
      <c r="QL124" s="102" t="str">
        <f t="shared" ref="QL124:QL132" si="456">IF(AND(QH124&gt;0,QJ124&gt;0,QK124&gt;0),QK124*QI124,"-")</f>
        <v>-</v>
      </c>
      <c r="QN124" s="103" t="str">
        <f>IF(QM124&gt;0,INDEX(Вхідні_дані!$A$398:$J$447,MATCH(QM124,Вхідні_дані!$D$398:$D$447,0),5),"-")</f>
        <v>-</v>
      </c>
      <c r="QO124" s="112">
        <v>2</v>
      </c>
      <c r="QP124" s="8"/>
      <c r="QQ124" s="101" t="str">
        <f>IF(QP124&gt;0,INDEX(Вхідні_дані!$A$398:$J$447,MATCH(QP124,Вхідні_дані!$D$398:$D$447,0),10),"-")</f>
        <v>-</v>
      </c>
      <c r="QR124" s="9"/>
      <c r="QS124" s="11"/>
      <c r="QT124" s="102" t="str">
        <f t="shared" ref="QT124:QT132" si="457">IF(AND(QP124&gt;0,QR124&gt;0,QS124&gt;0),QS124*QQ124,"-")</f>
        <v>-</v>
      </c>
      <c r="QV124" s="103" t="str">
        <f>IF(QU124&gt;0,INDEX(Вхідні_дані!$A$398:$J$447,MATCH(QU124,Вхідні_дані!$D$398:$D$447,0),5),"-")</f>
        <v>-</v>
      </c>
      <c r="QW124" s="112">
        <v>2</v>
      </c>
      <c r="QX124" s="8"/>
      <c r="QY124" s="101" t="str">
        <f>IF(QX124&gt;0,INDEX(Вхідні_дані!$A$398:$J$447,MATCH(QX124,Вхідні_дані!$D$398:$D$447,0),10),"-")</f>
        <v>-</v>
      </c>
      <c r="QZ124" s="9"/>
      <c r="RA124" s="11"/>
      <c r="RB124" s="102" t="str">
        <f t="shared" ref="RB124:RB132" si="458">IF(AND(QX124&gt;0,QZ124&gt;0,RA124&gt;0),RA124*QY124,"-")</f>
        <v>-</v>
      </c>
      <c r="RD124" s="103" t="str">
        <f>IF(RC124&gt;0,INDEX(Вхідні_дані!$A$398:$J$447,MATCH(RC124,Вхідні_дані!$D$398:$D$447,0),5),"-")</f>
        <v>-</v>
      </c>
      <c r="RE124" s="112">
        <v>2</v>
      </c>
      <c r="RF124" s="8"/>
      <c r="RG124" s="101" t="str">
        <f>IF(RF124&gt;0,INDEX(Вхідні_дані!$A$398:$J$447,MATCH(RF124,Вхідні_дані!$D$398:$D$447,0),10),"-")</f>
        <v>-</v>
      </c>
      <c r="RH124" s="9"/>
      <c r="RI124" s="11"/>
      <c r="RJ124" s="102" t="str">
        <f t="shared" ref="RJ124:RJ132" si="459">IF(AND(RF124&gt;0,RH124&gt;0,RI124&gt;0),RI124*RG124,"-")</f>
        <v>-</v>
      </c>
      <c r="RL124" s="103" t="str">
        <f>IF(RK124&gt;0,INDEX(Вхідні_дані!$A$398:$J$447,MATCH(RK124,Вхідні_дані!$D$398:$D$447,0),5),"-")</f>
        <v>-</v>
      </c>
      <c r="RM124" s="112">
        <v>2</v>
      </c>
      <c r="RN124" s="8"/>
      <c r="RO124" s="101" t="str">
        <f>IF(RN124&gt;0,INDEX(Вхідні_дані!$A$398:$J$447,MATCH(RN124,Вхідні_дані!$D$398:$D$447,0),10),"-")</f>
        <v>-</v>
      </c>
      <c r="RP124" s="9"/>
      <c r="RQ124" s="11"/>
      <c r="RR124" s="102" t="str">
        <f t="shared" ref="RR124:RR132" si="460">IF(AND(RN124&gt;0,RP124&gt;0,RQ124&gt;0),RQ124*RO124,"-")</f>
        <v>-</v>
      </c>
      <c r="RT124" s="103" t="str">
        <f>IF(RS124&gt;0,INDEX(Вхідні_дані!$A$398:$J$447,MATCH(RS124,Вхідні_дані!$D$398:$D$447,0),5),"-")</f>
        <v>-</v>
      </c>
      <c r="RU124" s="112">
        <v>2</v>
      </c>
      <c r="RV124" s="8"/>
      <c r="RW124" s="101" t="str">
        <f>IF(RV124&gt;0,INDEX(Вхідні_дані!$A$398:$J$447,MATCH(RV124,Вхідні_дані!$D$398:$D$447,0),10),"-")</f>
        <v>-</v>
      </c>
      <c r="RX124" s="9"/>
      <c r="RY124" s="11"/>
      <c r="RZ124" s="102" t="str">
        <f t="shared" ref="RZ124:RZ132" si="461">IF(AND(RV124&gt;0,RX124&gt;0,RY124&gt;0),RY124*RW124,"-")</f>
        <v>-</v>
      </c>
      <c r="SB124" s="103" t="str">
        <f>IF(SA124&gt;0,INDEX(Вхідні_дані!$A$398:$J$447,MATCH(SA124,Вхідні_дані!$D$398:$D$447,0),5),"-")</f>
        <v>-</v>
      </c>
      <c r="SC124" s="112">
        <v>2</v>
      </c>
      <c r="SD124" s="8"/>
      <c r="SE124" s="101" t="str">
        <f>IF(SD124&gt;0,INDEX(Вхідні_дані!$A$398:$J$447,MATCH(SD124,Вхідні_дані!$D$398:$D$447,0),10),"-")</f>
        <v>-</v>
      </c>
      <c r="SF124" s="9"/>
      <c r="SG124" s="11"/>
      <c r="SH124" s="102" t="str">
        <f t="shared" ref="SH124:SH132" si="462">IF(AND(SD124&gt;0,SF124&gt;0,SG124&gt;0),SG124*SE124,"-")</f>
        <v>-</v>
      </c>
      <c r="SJ124" s="103" t="str">
        <f>IF(SI124&gt;0,INDEX(Вхідні_дані!$A$398:$J$447,MATCH(SI124,Вхідні_дані!$D$398:$D$447,0),5),"-")</f>
        <v>-</v>
      </c>
      <c r="SK124" s="112">
        <v>2</v>
      </c>
      <c r="SL124" s="8"/>
      <c r="SM124" s="101" t="str">
        <f>IF(SL124&gt;0,INDEX(Вхідні_дані!$A$398:$J$447,MATCH(SL124,Вхідні_дані!$D$398:$D$447,0),10),"-")</f>
        <v>-</v>
      </c>
      <c r="SN124" s="9"/>
      <c r="SO124" s="11"/>
      <c r="SP124" s="102" t="str">
        <f t="shared" ref="SP124:SP132" si="463">IF(AND(SL124&gt;0,SN124&gt;0,SO124&gt;0),SO124*SM124,"-")</f>
        <v>-</v>
      </c>
      <c r="SR124" s="103" t="str">
        <f>IF(SQ124&gt;0,INDEX(Вхідні_дані!$A$398:$J$447,MATCH(SQ124,Вхідні_дані!$D$398:$D$447,0),5),"-")</f>
        <v>-</v>
      </c>
      <c r="SS124" s="112">
        <v>2</v>
      </c>
      <c r="ST124" s="8"/>
      <c r="SU124" s="101" t="str">
        <f>IF(ST124&gt;0,INDEX(Вхідні_дані!$A$398:$J$447,MATCH(ST124,Вхідні_дані!$D$398:$D$447,0),10),"-")</f>
        <v>-</v>
      </c>
      <c r="SV124" s="9"/>
      <c r="SW124" s="11"/>
      <c r="SX124" s="102" t="str">
        <f t="shared" ref="SX124:SX132" si="464">IF(AND(ST124&gt;0,SV124&gt;0,SW124&gt;0),SW124*SU124,"-")</f>
        <v>-</v>
      </c>
      <c r="SZ124" s="103" t="str">
        <f>IF(SY124&gt;0,INDEX(Вхідні_дані!$A$398:$J$447,MATCH(SY124,Вхідні_дані!$D$398:$D$447,0),5),"-")</f>
        <v>-</v>
      </c>
      <c r="TA124" s="112">
        <v>2</v>
      </c>
      <c r="TB124" s="8"/>
      <c r="TC124" s="101" t="str">
        <f>IF(TB124&gt;0,INDEX(Вхідні_дані!$A$398:$J$447,MATCH(TB124,Вхідні_дані!$D$398:$D$447,0),10),"-")</f>
        <v>-</v>
      </c>
      <c r="TD124" s="9"/>
      <c r="TE124" s="11"/>
      <c r="TF124" s="102" t="str">
        <f t="shared" ref="TF124:TF132" si="465">IF(AND(TB124&gt;0,TD124&gt;0,TE124&gt;0),TE124*TC124,"-")</f>
        <v>-</v>
      </c>
      <c r="TH124" s="103" t="str">
        <f>IF(TG124&gt;0,INDEX(Вхідні_дані!$A$398:$J$447,MATCH(TG124,Вхідні_дані!$D$398:$D$447,0),5),"-")</f>
        <v>-</v>
      </c>
      <c r="TI124" s="112">
        <v>2</v>
      </c>
      <c r="TJ124" s="8"/>
      <c r="TK124" s="101" t="str">
        <f>IF(TJ124&gt;0,INDEX(Вхідні_дані!$A$398:$J$447,MATCH(TJ124,Вхідні_дані!$D$398:$D$447,0),10),"-")</f>
        <v>-</v>
      </c>
      <c r="TL124" s="9"/>
      <c r="TM124" s="11"/>
      <c r="TN124" s="102" t="str">
        <f t="shared" ref="TN124:TN132" si="466">IF(AND(TJ124&gt;0,TL124&gt;0,TM124&gt;0),TM124*TK124,"-")</f>
        <v>-</v>
      </c>
      <c r="TP124" s="103" t="str">
        <f>IF(TO124&gt;0,INDEX(Вхідні_дані!$A$398:$J$447,MATCH(TO124,Вхідні_дані!$D$398:$D$447,0),5),"-")</f>
        <v>-</v>
      </c>
      <c r="TQ124" s="112">
        <v>2</v>
      </c>
      <c r="TR124" s="8"/>
      <c r="TS124" s="101" t="str">
        <f>IF(TR124&gt;0,INDEX(Вхідні_дані!$A$398:$J$447,MATCH(TR124,Вхідні_дані!$D$398:$D$447,0),10),"-")</f>
        <v>-</v>
      </c>
      <c r="TT124" s="9"/>
      <c r="TU124" s="11"/>
      <c r="TV124" s="102" t="str">
        <f t="shared" ref="TV124:TV132" si="467">IF(AND(TR124&gt;0,TT124&gt;0,TU124&gt;0),TU124*TS124,"-")</f>
        <v>-</v>
      </c>
      <c r="TX124" s="103" t="str">
        <f>IF(TW124&gt;0,INDEX(Вхідні_дані!$A$398:$J$447,MATCH(TW124,Вхідні_дані!$D$398:$D$447,0),5),"-")</f>
        <v>-</v>
      </c>
      <c r="TY124" s="112">
        <v>2</v>
      </c>
      <c r="TZ124" s="8"/>
      <c r="UA124" s="101" t="str">
        <f>IF(TZ124&gt;0,INDEX(Вхідні_дані!$A$398:$J$447,MATCH(TZ124,Вхідні_дані!$D$398:$D$447,0),10),"-")</f>
        <v>-</v>
      </c>
      <c r="UB124" s="9"/>
      <c r="UC124" s="11"/>
      <c r="UD124" s="102" t="str">
        <f t="shared" ref="UD124:UD132" si="468">IF(AND(TZ124&gt;0,UB124&gt;0,UC124&gt;0),UC124*UA124,"-")</f>
        <v>-</v>
      </c>
      <c r="UF124" s="103" t="str">
        <f>IF(UE124&gt;0,INDEX(Вхідні_дані!$A$398:$J$447,MATCH(UE124,Вхідні_дані!$D$398:$D$447,0),5),"-")</f>
        <v>-</v>
      </c>
      <c r="UG124" s="112">
        <v>2</v>
      </c>
      <c r="UH124" s="8"/>
      <c r="UI124" s="101" t="str">
        <f>IF(UH124&gt;0,INDEX(Вхідні_дані!$A$398:$J$447,MATCH(UH124,Вхідні_дані!$D$398:$D$447,0),10),"-")</f>
        <v>-</v>
      </c>
      <c r="UJ124" s="9"/>
      <c r="UK124" s="11"/>
      <c r="UL124" s="102" t="str">
        <f t="shared" ref="UL124:UL132" si="469">IF(AND(UH124&gt;0,UJ124&gt;0,UK124&gt;0),UK124*UI124,"-")</f>
        <v>-</v>
      </c>
      <c r="UN124" s="103" t="str">
        <f>IF(UM124&gt;0,INDEX(Вхідні_дані!$A$398:$J$447,MATCH(UM124,Вхідні_дані!$D$398:$D$447,0),5),"-")</f>
        <v>-</v>
      </c>
      <c r="UO124" s="112">
        <v>2</v>
      </c>
      <c r="UP124" s="8"/>
      <c r="UQ124" s="101" t="str">
        <f>IF(UP124&gt;0,INDEX(Вхідні_дані!$A$398:$J$447,MATCH(UP124,Вхідні_дані!$D$398:$D$447,0),10),"-")</f>
        <v>-</v>
      </c>
      <c r="UR124" s="9"/>
      <c r="US124" s="11"/>
      <c r="UT124" s="102" t="str">
        <f t="shared" ref="UT124:UT132" si="470">IF(AND(UP124&gt;0,UR124&gt;0,US124&gt;0),US124*UQ124,"-")</f>
        <v>-</v>
      </c>
      <c r="UV124" s="103" t="str">
        <f>IF(UU124&gt;0,INDEX(Вхідні_дані!$A$398:$J$447,MATCH(UU124,Вхідні_дані!$D$398:$D$447,0),5),"-")</f>
        <v>-</v>
      </c>
      <c r="UW124" s="112">
        <v>2</v>
      </c>
      <c r="UX124" s="8"/>
      <c r="UY124" s="101" t="str">
        <f>IF(UX124&gt;0,INDEX(Вхідні_дані!$A$398:$J$447,MATCH(UX124,Вхідні_дані!$D$398:$D$447,0),10),"-")</f>
        <v>-</v>
      </c>
      <c r="UZ124" s="9"/>
      <c r="VA124" s="11"/>
      <c r="VB124" s="102" t="str">
        <f t="shared" ref="VB124:VB132" si="471">IF(AND(UX124&gt;0,UZ124&gt;0,VA124&gt;0),VA124*UY124,"-")</f>
        <v>-</v>
      </c>
      <c r="VD124" s="103" t="str">
        <f>IF(VC124&gt;0,INDEX(Вхідні_дані!$A$398:$J$447,MATCH(VC124,Вхідні_дані!$D$398:$D$447,0),5),"-")</f>
        <v>-</v>
      </c>
      <c r="VE124" s="112">
        <v>2</v>
      </c>
      <c r="VF124" s="8"/>
      <c r="VG124" s="101" t="str">
        <f>IF(VF124&gt;0,INDEX(Вхідні_дані!$A$398:$J$447,MATCH(VF124,Вхідні_дані!$D$398:$D$447,0),10),"-")</f>
        <v>-</v>
      </c>
      <c r="VH124" s="9"/>
      <c r="VI124" s="11"/>
      <c r="VJ124" s="102" t="str">
        <f t="shared" ref="VJ124:VJ132" si="472">IF(AND(VF124&gt;0,VH124&gt;0,VI124&gt;0),VI124*VG124,"-")</f>
        <v>-</v>
      </c>
      <c r="VL124" s="103" t="str">
        <f>IF(VK124&gt;0,INDEX(Вхідні_дані!$A$398:$J$447,MATCH(VK124,Вхідні_дані!$D$398:$D$447,0),5),"-")</f>
        <v>-</v>
      </c>
      <c r="VM124" s="112">
        <v>2</v>
      </c>
      <c r="VN124" s="8"/>
      <c r="VO124" s="101" t="str">
        <f>IF(VN124&gt;0,INDEX(Вхідні_дані!$A$398:$J$447,MATCH(VN124,Вхідні_дані!$D$398:$D$447,0),10),"-")</f>
        <v>-</v>
      </c>
      <c r="VP124" s="9"/>
      <c r="VQ124" s="11"/>
      <c r="VR124" s="102" t="str">
        <f t="shared" ref="VR124:VR132" si="473">IF(AND(VN124&gt;0,VP124&gt;0,VQ124&gt;0),VQ124*VO124,"-")</f>
        <v>-</v>
      </c>
      <c r="VT124" s="103" t="str">
        <f>IF(VS124&gt;0,INDEX(Вхідні_дані!$A$398:$J$447,MATCH(VS124,Вхідні_дані!$D$398:$D$447,0),5),"-")</f>
        <v>-</v>
      </c>
      <c r="VU124" s="112">
        <v>2</v>
      </c>
      <c r="VV124" s="8"/>
      <c r="VW124" s="101" t="str">
        <f>IF(VV124&gt;0,INDEX(Вхідні_дані!$A$398:$J$447,MATCH(VV124,Вхідні_дані!$D$398:$D$447,0),10),"-")</f>
        <v>-</v>
      </c>
      <c r="VX124" s="9"/>
      <c r="VY124" s="11"/>
      <c r="VZ124" s="102" t="str">
        <f t="shared" ref="VZ124:VZ132" si="474">IF(AND(VV124&gt;0,VX124&gt;0,VY124&gt;0),VY124*VW124,"-")</f>
        <v>-</v>
      </c>
      <c r="WB124" s="103" t="str">
        <f>IF(WA124&gt;0,INDEX(Вхідні_дані!$A$398:$J$447,MATCH(WA124,Вхідні_дані!$D$398:$D$447,0),5),"-")</f>
        <v>-</v>
      </c>
      <c r="WC124" s="112">
        <v>2</v>
      </c>
      <c r="WD124" s="8"/>
      <c r="WE124" s="101" t="str">
        <f>IF(WD124&gt;0,INDEX(Вхідні_дані!$A$398:$J$447,MATCH(WD124,Вхідні_дані!$D$398:$D$447,0),10),"-")</f>
        <v>-</v>
      </c>
      <c r="WF124" s="9"/>
      <c r="WG124" s="11"/>
      <c r="WH124" s="102" t="str">
        <f t="shared" ref="WH124:WH132" si="475">IF(AND(WD124&gt;0,WF124&gt;0,WG124&gt;0),WG124*WE124,"-")</f>
        <v>-</v>
      </c>
      <c r="WJ124" s="103" t="str">
        <f>IF(WI124&gt;0,INDEX(Вхідні_дані!$A$398:$J$447,MATCH(WI124,Вхідні_дані!$D$398:$D$447,0),5),"-")</f>
        <v>-</v>
      </c>
      <c r="WK124" s="112">
        <v>2</v>
      </c>
      <c r="WL124" s="8"/>
      <c r="WM124" s="101" t="str">
        <f>IF(WL124&gt;0,INDEX(Вхідні_дані!$A$398:$J$447,MATCH(WL124,Вхідні_дані!$D$398:$D$447,0),10),"-")</f>
        <v>-</v>
      </c>
      <c r="WN124" s="9"/>
      <c r="WO124" s="11"/>
      <c r="WP124" s="102" t="str">
        <f t="shared" ref="WP124:WP132" si="476">IF(AND(WL124&gt;0,WN124&gt;0,WO124&gt;0),WO124*WM124,"-")</f>
        <v>-</v>
      </c>
      <c r="WR124" s="103" t="str">
        <f>IF(WQ124&gt;0,INDEX(Вхідні_дані!$A$398:$J$447,MATCH(WQ124,Вхідні_дані!$D$398:$D$447,0),5),"-")</f>
        <v>-</v>
      </c>
      <c r="WS124" s="112">
        <v>2</v>
      </c>
      <c r="WT124" s="8"/>
      <c r="WU124" s="101" t="str">
        <f>IF(WT124&gt;0,INDEX(Вхідні_дані!$A$398:$J$447,MATCH(WT124,Вхідні_дані!$D$398:$D$447,0),10),"-")</f>
        <v>-</v>
      </c>
      <c r="WV124" s="9"/>
      <c r="WW124" s="11"/>
      <c r="WX124" s="102" t="str">
        <f t="shared" ref="WX124:WX132" si="477">IF(AND(WT124&gt;0,WV124&gt;0,WW124&gt;0),WW124*WU124,"-")</f>
        <v>-</v>
      </c>
      <c r="WZ124" s="103" t="str">
        <f>IF(WY124&gt;0,INDEX(Вхідні_дані!$A$398:$J$447,MATCH(WY124,Вхідні_дані!$D$398:$D$447,0),5),"-")</f>
        <v>-</v>
      </c>
      <c r="XA124" s="112">
        <v>2</v>
      </c>
      <c r="XB124" s="8"/>
      <c r="XC124" s="101" t="str">
        <f>IF(XB124&gt;0,INDEX(Вхідні_дані!$A$398:$J$447,MATCH(XB124,Вхідні_дані!$D$398:$D$447,0),10),"-")</f>
        <v>-</v>
      </c>
      <c r="XD124" s="9"/>
      <c r="XE124" s="11"/>
      <c r="XF124" s="102" t="str">
        <f t="shared" ref="XF124:XF132" si="478">IF(AND(XB124&gt;0,XD124&gt;0,XE124&gt;0),XE124*XC124,"-")</f>
        <v>-</v>
      </c>
      <c r="XH124" s="103" t="str">
        <f>IF(XG124&gt;0,INDEX(Вхідні_дані!$A$398:$J$447,MATCH(XG124,Вхідні_дані!$D$398:$D$447,0),5),"-")</f>
        <v>-</v>
      </c>
      <c r="XI124" s="112">
        <v>2</v>
      </c>
      <c r="XJ124" s="8"/>
      <c r="XK124" s="101" t="str">
        <f>IF(XJ124&gt;0,INDEX(Вхідні_дані!$A$398:$J$447,MATCH(XJ124,Вхідні_дані!$D$398:$D$447,0),10),"-")</f>
        <v>-</v>
      </c>
      <c r="XL124" s="9"/>
      <c r="XM124" s="11"/>
      <c r="XN124" s="102" t="str">
        <f t="shared" ref="XN124:XN132" si="479">IF(AND(XJ124&gt;0,XL124&gt;0,XM124&gt;0),XM124*XK124,"-")</f>
        <v>-</v>
      </c>
      <c r="XP124" s="103" t="str">
        <f>IF(XO124&gt;0,INDEX(Вхідні_дані!$A$398:$J$447,MATCH(XO124,Вхідні_дані!$D$398:$D$447,0),5),"-")</f>
        <v>-</v>
      </c>
      <c r="XQ124" s="112">
        <v>2</v>
      </c>
      <c r="XR124" s="8"/>
      <c r="XS124" s="101" t="str">
        <f>IF(XR124&gt;0,INDEX(Вхідні_дані!$A$398:$J$447,MATCH(XR124,Вхідні_дані!$D$398:$D$447,0),10),"-")</f>
        <v>-</v>
      </c>
      <c r="XT124" s="9"/>
      <c r="XU124" s="11"/>
      <c r="XV124" s="102" t="str">
        <f t="shared" ref="XV124:XV132" si="480">IF(AND(XR124&gt;0,XT124&gt;0,XU124&gt;0),XU124*XS124,"-")</f>
        <v>-</v>
      </c>
      <c r="XX124" s="103" t="str">
        <f>IF(XW124&gt;0,INDEX(Вхідні_дані!$A$398:$J$447,MATCH(XW124,Вхідні_дані!$D$398:$D$447,0),5),"-")</f>
        <v>-</v>
      </c>
      <c r="XY124" s="112">
        <v>2</v>
      </c>
      <c r="XZ124" s="8"/>
      <c r="YA124" s="101" t="str">
        <f>IF(XZ124&gt;0,INDEX(Вхідні_дані!$A$398:$J$447,MATCH(XZ124,Вхідні_дані!$D$398:$D$447,0),10),"-")</f>
        <v>-</v>
      </c>
      <c r="YB124" s="9"/>
      <c r="YC124" s="11"/>
      <c r="YD124" s="102" t="str">
        <f t="shared" ref="YD124:YD132" si="481">IF(AND(XZ124&gt;0,YB124&gt;0,YC124&gt;0),YC124*YA124,"-")</f>
        <v>-</v>
      </c>
      <c r="YF124" s="103" t="str">
        <f>IF(YE124&gt;0,INDEX(Вхідні_дані!$A$398:$J$447,MATCH(YE124,Вхідні_дані!$D$398:$D$447,0),5),"-")</f>
        <v>-</v>
      </c>
      <c r="YG124" s="112">
        <v>2</v>
      </c>
      <c r="YH124" s="8"/>
      <c r="YI124" s="101" t="str">
        <f>IF(YH124&gt;0,INDEX(Вхідні_дані!$A$398:$J$447,MATCH(YH124,Вхідні_дані!$D$398:$D$447,0),10),"-")</f>
        <v>-</v>
      </c>
      <c r="YJ124" s="9"/>
      <c r="YK124" s="11"/>
      <c r="YL124" s="102" t="str">
        <f t="shared" ref="YL124:YL132" si="482">IF(AND(YH124&gt;0,YJ124&gt;0,YK124&gt;0),YK124*YI124,"-")</f>
        <v>-</v>
      </c>
      <c r="YN124" s="103" t="str">
        <f>IF(YM124&gt;0,INDEX(Вхідні_дані!$A$398:$J$447,MATCH(YM124,Вхідні_дані!$D$398:$D$447,0),5),"-")</f>
        <v>-</v>
      </c>
      <c r="YO124" s="112">
        <v>2</v>
      </c>
      <c r="YP124" s="8"/>
      <c r="YQ124" s="101" t="str">
        <f>IF(YP124&gt;0,INDEX(Вхідні_дані!$A$398:$J$447,MATCH(YP124,Вхідні_дані!$D$398:$D$447,0),10),"-")</f>
        <v>-</v>
      </c>
      <c r="YR124" s="9"/>
      <c r="YS124" s="11"/>
      <c r="YT124" s="102" t="str">
        <f t="shared" ref="YT124:YT132" si="483">IF(AND(YP124&gt;0,YR124&gt;0,YS124&gt;0),YS124*YQ124,"-")</f>
        <v>-</v>
      </c>
      <c r="YV124" s="103" t="str">
        <f>IF(YU124&gt;0,INDEX(Вхідні_дані!$A$398:$J$447,MATCH(YU124,Вхідні_дані!$D$398:$D$447,0),5),"-")</f>
        <v>-</v>
      </c>
      <c r="YW124" s="112">
        <v>2</v>
      </c>
      <c r="YX124" s="8"/>
      <c r="YY124" s="101" t="str">
        <f>IF(YX124&gt;0,INDEX(Вхідні_дані!$A$398:$J$447,MATCH(YX124,Вхідні_дані!$D$398:$D$447,0),10),"-")</f>
        <v>-</v>
      </c>
      <c r="YZ124" s="9"/>
      <c r="ZA124" s="11"/>
      <c r="ZB124" s="102" t="str">
        <f t="shared" ref="ZB124:ZB132" si="484">IF(AND(YX124&gt;0,YZ124&gt;0,ZA124&gt;0),ZA124*YY124,"-")</f>
        <v>-</v>
      </c>
      <c r="ZD124" s="103" t="str">
        <f>IF(ZC124&gt;0,INDEX(Вхідні_дані!$A$398:$J$447,MATCH(ZC124,Вхідні_дані!$D$398:$D$447,0),5),"-")</f>
        <v>-</v>
      </c>
      <c r="ZE124" s="112">
        <v>2</v>
      </c>
      <c r="ZF124" s="8"/>
      <c r="ZG124" s="101" t="str">
        <f>IF(ZF124&gt;0,INDEX(Вхідні_дані!$A$398:$J$447,MATCH(ZF124,Вхідні_дані!$D$398:$D$447,0),10),"-")</f>
        <v>-</v>
      </c>
      <c r="ZH124" s="9"/>
      <c r="ZI124" s="11"/>
      <c r="ZJ124" s="102" t="str">
        <f t="shared" ref="ZJ124:ZJ132" si="485">IF(AND(ZF124&gt;0,ZH124&gt;0,ZI124&gt;0),ZI124*ZG124,"-")</f>
        <v>-</v>
      </c>
      <c r="ZL124" s="103" t="str">
        <f>IF(ZK124&gt;0,INDEX(Вхідні_дані!$A$398:$J$447,MATCH(ZK124,Вхідні_дані!$D$398:$D$447,0),5),"-")</f>
        <v>-</v>
      </c>
      <c r="ZM124" s="112">
        <v>2</v>
      </c>
      <c r="ZN124" s="8"/>
      <c r="ZO124" s="101" t="str">
        <f>IF(ZN124&gt;0,INDEX(Вхідні_дані!$A$398:$J$447,MATCH(ZN124,Вхідні_дані!$D$398:$D$447,0),10),"-")</f>
        <v>-</v>
      </c>
      <c r="ZP124" s="9"/>
      <c r="ZQ124" s="11"/>
      <c r="ZR124" s="102" t="str">
        <f t="shared" ref="ZR124:ZR132" si="486">IF(AND(ZN124&gt;0,ZP124&gt;0,ZQ124&gt;0),ZQ124*ZO124,"-")</f>
        <v>-</v>
      </c>
      <c r="ZT124" s="103" t="str">
        <f>IF(ZS124&gt;0,INDEX(Вхідні_дані!$A$398:$J$447,MATCH(ZS124,Вхідні_дані!$D$398:$D$447,0),5),"-")</f>
        <v>-</v>
      </c>
      <c r="ZU124" s="112">
        <v>2</v>
      </c>
      <c r="ZV124" s="8"/>
      <c r="ZW124" s="101" t="str">
        <f>IF(ZV124&gt;0,INDEX(Вхідні_дані!$A$398:$J$447,MATCH(ZV124,Вхідні_дані!$D$398:$D$447,0),10),"-")</f>
        <v>-</v>
      </c>
      <c r="ZX124" s="9"/>
      <c r="ZY124" s="11"/>
      <c r="ZZ124" s="102" t="str">
        <f t="shared" ref="ZZ124:ZZ132" si="487">IF(AND(ZV124&gt;0,ZX124&gt;0,ZY124&gt;0),ZY124*ZW124,"-")</f>
        <v>-</v>
      </c>
      <c r="AAB124" s="103" t="str">
        <f>IF(AAA124&gt;0,INDEX(Вхідні_дані!$A$398:$J$447,MATCH(AAA124,Вхідні_дані!$D$398:$D$447,0),5),"-")</f>
        <v>-</v>
      </c>
      <c r="AAC124" s="112">
        <v>2</v>
      </c>
      <c r="AAD124" s="8"/>
      <c r="AAE124" s="101" t="str">
        <f>IF(AAD124&gt;0,INDEX(Вхідні_дані!$A$398:$J$447,MATCH(AAD124,Вхідні_дані!$D$398:$D$447,0),10),"-")</f>
        <v>-</v>
      </c>
      <c r="AAF124" s="9"/>
      <c r="AAG124" s="11"/>
      <c r="AAH124" s="102" t="str">
        <f t="shared" ref="AAH124:AAH132" si="488">IF(AND(AAD124&gt;0,AAF124&gt;0,AAG124&gt;0),AAG124*AAE124,"-")</f>
        <v>-</v>
      </c>
      <c r="AAJ124" s="103" t="str">
        <f>IF(AAI124&gt;0,INDEX(Вхідні_дані!$A$398:$J$447,MATCH(AAI124,Вхідні_дані!$D$398:$D$447,0),5),"-")</f>
        <v>-</v>
      </c>
      <c r="AAK124" s="112">
        <v>2</v>
      </c>
      <c r="AAL124" s="8"/>
      <c r="AAM124" s="101" t="str">
        <f>IF(AAL124&gt;0,INDEX(Вхідні_дані!$A$398:$J$447,MATCH(AAL124,Вхідні_дані!$D$398:$D$447,0),10),"-")</f>
        <v>-</v>
      </c>
      <c r="AAN124" s="9"/>
      <c r="AAO124" s="11"/>
      <c r="AAP124" s="102" t="str">
        <f t="shared" ref="AAP124:AAP132" si="489">IF(AND(AAL124&gt;0,AAN124&gt;0,AAO124&gt;0),AAO124*AAM124,"-")</f>
        <v>-</v>
      </c>
      <c r="AAR124" s="103" t="str">
        <f>IF(AAQ124&gt;0,INDEX(Вхідні_дані!$A$398:$J$447,MATCH(AAQ124,Вхідні_дані!$D$398:$D$447,0),5),"-")</f>
        <v>-</v>
      </c>
      <c r="AAS124" s="112">
        <v>2</v>
      </c>
      <c r="AAT124" s="8"/>
      <c r="AAU124" s="101" t="str">
        <f>IF(AAT124&gt;0,INDEX(Вхідні_дані!$A$398:$J$447,MATCH(AAT124,Вхідні_дані!$D$398:$D$447,0),10),"-")</f>
        <v>-</v>
      </c>
      <c r="AAV124" s="9"/>
      <c r="AAW124" s="11"/>
      <c r="AAX124" s="102" t="str">
        <f t="shared" ref="AAX124:AAX132" si="490">IF(AND(AAT124&gt;0,AAV124&gt;0,AAW124&gt;0),AAW124*AAU124,"-")</f>
        <v>-</v>
      </c>
      <c r="AAZ124" s="103" t="str">
        <f>IF(AAY124&gt;0,INDEX(Вхідні_дані!$A$398:$J$447,MATCH(AAY124,Вхідні_дані!$D$398:$D$447,0),5),"-")</f>
        <v>-</v>
      </c>
      <c r="ABA124" s="112">
        <v>2</v>
      </c>
      <c r="ABB124" s="8"/>
      <c r="ABC124" s="101" t="str">
        <f>IF(ABB124&gt;0,INDEX(Вхідні_дані!$A$398:$J$447,MATCH(ABB124,Вхідні_дані!$D$398:$D$447,0),10),"-")</f>
        <v>-</v>
      </c>
      <c r="ABD124" s="9"/>
      <c r="ABE124" s="11"/>
      <c r="ABF124" s="102" t="str">
        <f t="shared" ref="ABF124:ABF132" si="491">IF(AND(ABB124&gt;0,ABD124&gt;0,ABE124&gt;0),ABE124*ABC124,"-")</f>
        <v>-</v>
      </c>
      <c r="ABH124" s="103" t="str">
        <f>IF(ABG124&gt;0,INDEX(Вхідні_дані!$A$398:$J$447,MATCH(ABG124,Вхідні_дані!$D$398:$D$447,0),5),"-")</f>
        <v>-</v>
      </c>
      <c r="ABI124" s="112">
        <v>2</v>
      </c>
      <c r="ABJ124" s="8"/>
      <c r="ABK124" s="101" t="str">
        <f>IF(ABJ124&gt;0,INDEX(Вхідні_дані!$A$398:$J$447,MATCH(ABJ124,Вхідні_дані!$D$398:$D$447,0),10),"-")</f>
        <v>-</v>
      </c>
      <c r="ABL124" s="9"/>
      <c r="ABM124" s="11"/>
      <c r="ABN124" s="102" t="str">
        <f t="shared" ref="ABN124:ABN132" si="492">IF(AND(ABJ124&gt;0,ABL124&gt;0,ABM124&gt;0),ABM124*ABK124,"-")</f>
        <v>-</v>
      </c>
      <c r="ABP124" s="103" t="str">
        <f>IF(ABO124&gt;0,INDEX(Вхідні_дані!$A$398:$J$447,MATCH(ABO124,Вхідні_дані!$D$398:$D$447,0),5),"-")</f>
        <v>-</v>
      </c>
      <c r="ABQ124" s="112">
        <v>2</v>
      </c>
      <c r="ABR124" s="8"/>
      <c r="ABS124" s="101" t="str">
        <f>IF(ABR124&gt;0,INDEX(Вхідні_дані!$A$398:$J$447,MATCH(ABR124,Вхідні_дані!$D$398:$D$447,0),10),"-")</f>
        <v>-</v>
      </c>
      <c r="ABT124" s="9"/>
      <c r="ABU124" s="11"/>
      <c r="ABV124" s="102" t="str">
        <f t="shared" ref="ABV124:ABV132" si="493">IF(AND(ABR124&gt;0,ABT124&gt;0,ABU124&gt;0),ABU124*ABS124,"-")</f>
        <v>-</v>
      </c>
      <c r="ABX124" s="103" t="str">
        <f>IF(ABW124&gt;0,INDEX(Вхідні_дані!$A$398:$J$447,MATCH(ABW124,Вхідні_дані!$D$398:$D$447,0),5),"-")</f>
        <v>-</v>
      </c>
      <c r="ABY124" s="112">
        <v>2</v>
      </c>
      <c r="ABZ124" s="8"/>
      <c r="ACA124" s="101" t="str">
        <f>IF(ABZ124&gt;0,INDEX(Вхідні_дані!$A$398:$J$447,MATCH(ABZ124,Вхідні_дані!$D$398:$D$447,0),10),"-")</f>
        <v>-</v>
      </c>
      <c r="ACB124" s="9"/>
      <c r="ACC124" s="11"/>
      <c r="ACD124" s="102" t="str">
        <f t="shared" ref="ACD124:ACD132" si="494">IF(AND(ABZ124&gt;0,ACB124&gt;0,ACC124&gt;0),ACC124*ACA124,"-")</f>
        <v>-</v>
      </c>
      <c r="ACF124" s="103" t="str">
        <f>IF(ACE124&gt;0,INDEX(Вхідні_дані!$A$398:$J$447,MATCH(ACE124,Вхідні_дані!$D$398:$D$447,0),5),"-")</f>
        <v>-</v>
      </c>
      <c r="ACG124" s="112">
        <v>2</v>
      </c>
      <c r="ACH124" s="8"/>
      <c r="ACI124" s="101" t="str">
        <f>IF(ACH124&gt;0,INDEX(Вхідні_дані!$A$398:$J$447,MATCH(ACH124,Вхідні_дані!$D$398:$D$447,0),10),"-")</f>
        <v>-</v>
      </c>
      <c r="ACJ124" s="9"/>
      <c r="ACK124" s="11"/>
      <c r="ACL124" s="102" t="str">
        <f t="shared" ref="ACL124:ACL132" si="495">IF(AND(ACH124&gt;0,ACJ124&gt;0,ACK124&gt;0),ACK124*ACI124,"-")</f>
        <v>-</v>
      </c>
      <c r="ACN124" s="103" t="str">
        <f>IF(ACM124&gt;0,INDEX(Вхідні_дані!$A$398:$J$447,MATCH(ACM124,Вхідні_дані!$D$398:$D$447,0),5),"-")</f>
        <v>-</v>
      </c>
      <c r="ACO124" s="112">
        <v>2</v>
      </c>
      <c r="ACP124" s="8"/>
      <c r="ACQ124" s="101" t="str">
        <f>IF(ACP124&gt;0,INDEX(Вхідні_дані!$A$398:$J$447,MATCH(ACP124,Вхідні_дані!$D$398:$D$447,0),10),"-")</f>
        <v>-</v>
      </c>
      <c r="ACR124" s="9"/>
      <c r="ACS124" s="11"/>
      <c r="ACT124" s="102" t="str">
        <f t="shared" ref="ACT124:ACT132" si="496">IF(AND(ACP124&gt;0,ACR124&gt;0,ACS124&gt;0),ACS124*ACQ124,"-")</f>
        <v>-</v>
      </c>
      <c r="ACV124" s="103" t="str">
        <f>IF(ACU124&gt;0,INDEX(Вхідні_дані!$A$398:$J$447,MATCH(ACU124,Вхідні_дані!$D$398:$D$447,0),5),"-")</f>
        <v>-</v>
      </c>
      <c r="ACW124" s="112">
        <v>2</v>
      </c>
      <c r="ACX124" s="8"/>
      <c r="ACY124" s="101" t="str">
        <f>IF(ACX124&gt;0,INDEX(Вхідні_дані!$A$398:$J$447,MATCH(ACX124,Вхідні_дані!$D$398:$D$447,0),10),"-")</f>
        <v>-</v>
      </c>
      <c r="ACZ124" s="9"/>
      <c r="ADA124" s="11"/>
      <c r="ADB124" s="102" t="str">
        <f t="shared" ref="ADB124:ADB132" si="497">IF(AND(ACX124&gt;0,ACZ124&gt;0,ADA124&gt;0),ADA124*ACY124,"-")</f>
        <v>-</v>
      </c>
      <c r="ADD124" s="103" t="str">
        <f>IF(ADC124&gt;0,INDEX(Вхідні_дані!$A$398:$J$447,MATCH(ADC124,Вхідні_дані!$D$398:$D$447,0),5),"-")</f>
        <v>-</v>
      </c>
      <c r="ADE124" s="112">
        <v>2</v>
      </c>
      <c r="ADF124" s="8"/>
      <c r="ADG124" s="101" t="str">
        <f>IF(ADF124&gt;0,INDEX(Вхідні_дані!$A$398:$J$447,MATCH(ADF124,Вхідні_дані!$D$398:$D$447,0),10),"-")</f>
        <v>-</v>
      </c>
      <c r="ADH124" s="9"/>
      <c r="ADI124" s="11"/>
      <c r="ADJ124" s="102" t="str">
        <f t="shared" ref="ADJ124:ADJ132" si="498">IF(AND(ADF124&gt;0,ADH124&gt;0,ADI124&gt;0),ADI124*ADG124,"-")</f>
        <v>-</v>
      </c>
      <c r="ADL124" s="103" t="str">
        <f>IF(ADK124&gt;0,INDEX(Вхідні_дані!$A$398:$J$447,MATCH(ADK124,Вхідні_дані!$D$398:$D$447,0),5),"-")</f>
        <v>-</v>
      </c>
      <c r="ADM124" s="112">
        <v>2</v>
      </c>
      <c r="ADN124" s="8"/>
      <c r="ADO124" s="101" t="str">
        <f>IF(ADN124&gt;0,INDEX(Вхідні_дані!$A$398:$J$447,MATCH(ADN124,Вхідні_дані!$D$398:$D$447,0),10),"-")</f>
        <v>-</v>
      </c>
      <c r="ADP124" s="9"/>
      <c r="ADQ124" s="11"/>
      <c r="ADR124" s="102" t="str">
        <f t="shared" ref="ADR124:ADR132" si="499">IF(AND(ADN124&gt;0,ADP124&gt;0,ADQ124&gt;0),ADQ124*ADO124,"-")</f>
        <v>-</v>
      </c>
      <c r="ADT124" s="103" t="str">
        <f>IF(ADS124&gt;0,INDEX(Вхідні_дані!$A$398:$J$447,MATCH(ADS124,Вхідні_дані!$D$398:$D$447,0),5),"-")</f>
        <v>-</v>
      </c>
    </row>
    <row r="125" spans="1:800" ht="24" customHeight="1" outlineLevel="1" x14ac:dyDescent="0.25">
      <c r="A125" s="112">
        <v>3</v>
      </c>
      <c r="B125" s="8"/>
      <c r="C125" s="101" t="str">
        <f>IF(B125&gt;0,INDEX(Вхідні_дані!$A$398:$J$447,MATCH(B125,Вхідні_дані!$D$398:$D$447,0),10),"-")</f>
        <v>-</v>
      </c>
      <c r="D125" s="9"/>
      <c r="E125" s="11"/>
      <c r="F125" s="102" t="str">
        <f t="shared" si="400"/>
        <v>-</v>
      </c>
      <c r="H125" s="103" t="str">
        <f>IF(G125&gt;0,INDEX(Вхідні_дані!$A$398:$J$447,MATCH(G125,Вхідні_дані!$D$398:$D$447,0),5),"-")</f>
        <v>-</v>
      </c>
      <c r="I125" s="112">
        <v>3</v>
      </c>
      <c r="J125" s="8"/>
      <c r="K125" s="101" t="str">
        <f>IF(J125&gt;0,INDEX(Вхідні_дані!$A$398:$J$447,MATCH(J125,Вхідні_дані!$D$398:$D$447,0),10),"-")</f>
        <v>-</v>
      </c>
      <c r="L125" s="9"/>
      <c r="M125" s="11"/>
      <c r="N125" s="102" t="str">
        <f t="shared" si="401"/>
        <v>-</v>
      </c>
      <c r="P125" s="103" t="str">
        <f>IF(O125&gt;0,INDEX(Вхідні_дані!$A$398:$J$447,MATCH(O125,Вхідні_дані!$D$398:$D$447,0),5),"-")</f>
        <v>-</v>
      </c>
      <c r="Q125" s="112">
        <v>3</v>
      </c>
      <c r="R125" s="8"/>
      <c r="S125" s="101" t="str">
        <f>IF(R125&gt;0,INDEX(Вхідні_дані!$A$398:$J$447,MATCH(R125,Вхідні_дані!$D$398:$D$447,0),10),"-")</f>
        <v>-</v>
      </c>
      <c r="T125" s="9"/>
      <c r="U125" s="11"/>
      <c r="V125" s="102" t="str">
        <f t="shared" si="402"/>
        <v>-</v>
      </c>
      <c r="X125" s="103" t="str">
        <f>IF(W125&gt;0,INDEX(Вхідні_дані!$A$398:$J$447,MATCH(W125,Вхідні_дані!$D$398:$D$447,0),5),"-")</f>
        <v>-</v>
      </c>
      <c r="Y125" s="112">
        <v>3</v>
      </c>
      <c r="Z125" s="8"/>
      <c r="AA125" s="101" t="str">
        <f>IF(Z125&gt;0,INDEX(Вхідні_дані!$A$398:$J$447,MATCH(Z125,Вхідні_дані!$D$398:$D$447,0),10),"-")</f>
        <v>-</v>
      </c>
      <c r="AB125" s="9"/>
      <c r="AC125" s="11"/>
      <c r="AD125" s="102" t="str">
        <f t="shared" si="403"/>
        <v>-</v>
      </c>
      <c r="AF125" s="103" t="str">
        <f>IF(AE125&gt;0,INDEX(Вхідні_дані!$A$398:$J$447,MATCH(AE125,Вхідні_дані!$D$398:$D$447,0),5),"-")</f>
        <v>-</v>
      </c>
      <c r="AG125" s="112">
        <v>3</v>
      </c>
      <c r="AH125" s="8"/>
      <c r="AI125" s="101" t="str">
        <f>IF(AH125&gt;0,INDEX(Вхідні_дані!$A$398:$J$447,MATCH(AH125,Вхідні_дані!$D$398:$D$447,0),10),"-")</f>
        <v>-</v>
      </c>
      <c r="AJ125" s="9"/>
      <c r="AK125" s="11"/>
      <c r="AL125" s="102" t="str">
        <f t="shared" si="404"/>
        <v>-</v>
      </c>
      <c r="AN125" s="103" t="str">
        <f>IF(AM125&gt;0,INDEX(Вхідні_дані!$A$398:$J$447,MATCH(AM125,Вхідні_дані!$D$398:$D$447,0),5),"-")</f>
        <v>-</v>
      </c>
      <c r="AO125" s="112">
        <v>3</v>
      </c>
      <c r="AP125" s="8"/>
      <c r="AQ125" s="101" t="str">
        <f>IF(AP125&gt;0,INDEX(Вхідні_дані!$A$398:$J$447,MATCH(AP125,Вхідні_дані!$D$398:$D$447,0),10),"-")</f>
        <v>-</v>
      </c>
      <c r="AR125" s="9"/>
      <c r="AS125" s="11"/>
      <c r="AT125" s="102" t="str">
        <f t="shared" si="405"/>
        <v>-</v>
      </c>
      <c r="AV125" s="103" t="str">
        <f>IF(AU125&gt;0,INDEX(Вхідні_дані!$A$398:$J$447,MATCH(AU125,Вхідні_дані!$D$398:$D$447,0),5),"-")</f>
        <v>-</v>
      </c>
      <c r="AW125" s="112">
        <v>3</v>
      </c>
      <c r="AX125" s="8"/>
      <c r="AY125" s="101" t="str">
        <f>IF(AX125&gt;0,INDEX(Вхідні_дані!$A$398:$J$447,MATCH(AX125,Вхідні_дані!$D$398:$D$447,0),10),"-")</f>
        <v>-</v>
      </c>
      <c r="AZ125" s="9"/>
      <c r="BA125" s="11"/>
      <c r="BB125" s="102" t="str">
        <f t="shared" si="406"/>
        <v>-</v>
      </c>
      <c r="BD125" s="103" t="str">
        <f>IF(BC125&gt;0,INDEX(Вхідні_дані!$A$398:$J$447,MATCH(BC125,Вхідні_дані!$D$398:$D$447,0),5),"-")</f>
        <v>-</v>
      </c>
      <c r="BE125" s="112">
        <v>3</v>
      </c>
      <c r="BF125" s="8"/>
      <c r="BG125" s="101" t="str">
        <f>IF(BF125&gt;0,INDEX(Вхідні_дані!$A$398:$J$447,MATCH(BF125,Вхідні_дані!$D$398:$D$447,0),10),"-")</f>
        <v>-</v>
      </c>
      <c r="BH125" s="9"/>
      <c r="BI125" s="11"/>
      <c r="BJ125" s="102" t="str">
        <f t="shared" si="407"/>
        <v>-</v>
      </c>
      <c r="BL125" s="103" t="str">
        <f>IF(BK125&gt;0,INDEX(Вхідні_дані!$A$398:$J$447,MATCH(BK125,Вхідні_дані!$D$398:$D$447,0),5),"-")</f>
        <v>-</v>
      </c>
      <c r="BM125" s="112">
        <v>3</v>
      </c>
      <c r="BN125" s="8"/>
      <c r="BO125" s="101" t="str">
        <f>IF(BN125&gt;0,INDEX(Вхідні_дані!$A$398:$J$447,MATCH(BN125,Вхідні_дані!$D$398:$D$447,0),10),"-")</f>
        <v>-</v>
      </c>
      <c r="BP125" s="9"/>
      <c r="BQ125" s="11"/>
      <c r="BR125" s="102" t="str">
        <f t="shared" si="408"/>
        <v>-</v>
      </c>
      <c r="BT125" s="103" t="str">
        <f>IF(BS125&gt;0,INDEX(Вхідні_дані!$A$398:$J$447,MATCH(BS125,Вхідні_дані!$D$398:$D$447,0),5),"-")</f>
        <v>-</v>
      </c>
      <c r="BU125" s="112">
        <v>3</v>
      </c>
      <c r="BV125" s="8"/>
      <c r="BW125" s="101" t="str">
        <f>IF(BV125&gt;0,INDEX(Вхідні_дані!$A$398:$J$447,MATCH(BV125,Вхідні_дані!$D$398:$D$447,0),10),"-")</f>
        <v>-</v>
      </c>
      <c r="BX125" s="9"/>
      <c r="BY125" s="11"/>
      <c r="BZ125" s="102" t="str">
        <f t="shared" si="409"/>
        <v>-</v>
      </c>
      <c r="CB125" s="103" t="str">
        <f>IF(CA125&gt;0,INDEX(Вхідні_дані!$A$398:$J$447,MATCH(CA125,Вхідні_дані!$D$398:$D$447,0),5),"-")</f>
        <v>-</v>
      </c>
      <c r="CC125" s="112">
        <v>3</v>
      </c>
      <c r="CD125" s="8"/>
      <c r="CE125" s="101" t="str">
        <f>IF(CD125&gt;0,INDEX(Вхідні_дані!$A$398:$J$447,MATCH(CD125,Вхідні_дані!$D$398:$D$447,0),10),"-")</f>
        <v>-</v>
      </c>
      <c r="CF125" s="9"/>
      <c r="CG125" s="11"/>
      <c r="CH125" s="102" t="str">
        <f t="shared" si="410"/>
        <v>-</v>
      </c>
      <c r="CJ125" s="103" t="str">
        <f>IF(CI125&gt;0,INDEX(Вхідні_дані!$A$398:$J$447,MATCH(CI125,Вхідні_дані!$D$398:$D$447,0),5),"-")</f>
        <v>-</v>
      </c>
      <c r="CK125" s="112">
        <v>3</v>
      </c>
      <c r="CL125" s="8"/>
      <c r="CM125" s="101" t="str">
        <f>IF(CL125&gt;0,INDEX(Вхідні_дані!$A$398:$J$447,MATCH(CL125,Вхідні_дані!$D$398:$D$447,0),10),"-")</f>
        <v>-</v>
      </c>
      <c r="CN125" s="9"/>
      <c r="CO125" s="11"/>
      <c r="CP125" s="102" t="str">
        <f t="shared" si="411"/>
        <v>-</v>
      </c>
      <c r="CR125" s="103" t="str">
        <f>IF(CQ125&gt;0,INDEX(Вхідні_дані!$A$398:$J$447,MATCH(CQ125,Вхідні_дані!$D$398:$D$447,0),5),"-")</f>
        <v>-</v>
      </c>
      <c r="CS125" s="112">
        <v>3</v>
      </c>
      <c r="CT125" s="8"/>
      <c r="CU125" s="101" t="str">
        <f>IF(CT125&gt;0,INDEX(Вхідні_дані!$A$398:$J$447,MATCH(CT125,Вхідні_дані!$D$398:$D$447,0),10),"-")</f>
        <v>-</v>
      </c>
      <c r="CV125" s="9"/>
      <c r="CW125" s="11"/>
      <c r="CX125" s="102" t="str">
        <f t="shared" si="412"/>
        <v>-</v>
      </c>
      <c r="CZ125" s="103" t="str">
        <f>IF(CY125&gt;0,INDEX(Вхідні_дані!$A$398:$J$447,MATCH(CY125,Вхідні_дані!$D$398:$D$447,0),5),"-")</f>
        <v>-</v>
      </c>
      <c r="DA125" s="112">
        <v>3</v>
      </c>
      <c r="DB125" s="8"/>
      <c r="DC125" s="101" t="str">
        <f>IF(DB125&gt;0,INDEX(Вхідні_дані!$A$398:$J$447,MATCH(DB125,Вхідні_дані!$D$398:$D$447,0),10),"-")</f>
        <v>-</v>
      </c>
      <c r="DD125" s="9"/>
      <c r="DE125" s="11"/>
      <c r="DF125" s="102" t="str">
        <f t="shared" si="413"/>
        <v>-</v>
      </c>
      <c r="DH125" s="103" t="str">
        <f>IF(DG125&gt;0,INDEX(Вхідні_дані!$A$398:$J$447,MATCH(DG125,Вхідні_дані!$D$398:$D$447,0),5),"-")</f>
        <v>-</v>
      </c>
      <c r="DI125" s="112">
        <v>3</v>
      </c>
      <c r="DJ125" s="8"/>
      <c r="DK125" s="101" t="str">
        <f>IF(DJ125&gt;0,INDEX(Вхідні_дані!$A$398:$J$447,MATCH(DJ125,Вхідні_дані!$D$398:$D$447,0),10),"-")</f>
        <v>-</v>
      </c>
      <c r="DL125" s="9"/>
      <c r="DM125" s="11"/>
      <c r="DN125" s="102" t="str">
        <f t="shared" si="414"/>
        <v>-</v>
      </c>
      <c r="DP125" s="103" t="str">
        <f>IF(DO125&gt;0,INDEX(Вхідні_дані!$A$398:$J$447,MATCH(DO125,Вхідні_дані!$D$398:$D$447,0),5),"-")</f>
        <v>-</v>
      </c>
      <c r="DQ125" s="112">
        <v>3</v>
      </c>
      <c r="DR125" s="8"/>
      <c r="DS125" s="101" t="str">
        <f>IF(DR125&gt;0,INDEX(Вхідні_дані!$A$398:$J$447,MATCH(DR125,Вхідні_дані!$D$398:$D$447,0),10),"-")</f>
        <v>-</v>
      </c>
      <c r="DT125" s="9"/>
      <c r="DU125" s="11"/>
      <c r="DV125" s="102" t="str">
        <f t="shared" si="415"/>
        <v>-</v>
      </c>
      <c r="DX125" s="103" t="str">
        <f>IF(DW125&gt;0,INDEX(Вхідні_дані!$A$398:$J$447,MATCH(DW125,Вхідні_дані!$D$398:$D$447,0),5),"-")</f>
        <v>-</v>
      </c>
      <c r="DY125" s="112">
        <v>3</v>
      </c>
      <c r="DZ125" s="8"/>
      <c r="EA125" s="101" t="str">
        <f>IF(DZ125&gt;0,INDEX(Вхідні_дані!$A$398:$J$447,MATCH(DZ125,Вхідні_дані!$D$398:$D$447,0),10),"-")</f>
        <v>-</v>
      </c>
      <c r="EB125" s="9"/>
      <c r="EC125" s="11"/>
      <c r="ED125" s="102" t="str">
        <f t="shared" si="416"/>
        <v>-</v>
      </c>
      <c r="EF125" s="103" t="str">
        <f>IF(EE125&gt;0,INDEX(Вхідні_дані!$A$398:$J$447,MATCH(EE125,Вхідні_дані!$D$398:$D$447,0),5),"-")</f>
        <v>-</v>
      </c>
      <c r="EG125" s="112">
        <v>3</v>
      </c>
      <c r="EH125" s="8"/>
      <c r="EI125" s="101" t="str">
        <f>IF(EH125&gt;0,INDEX(Вхідні_дані!$A$398:$J$447,MATCH(EH125,Вхідні_дані!$D$398:$D$447,0),10),"-")</f>
        <v>-</v>
      </c>
      <c r="EJ125" s="9"/>
      <c r="EK125" s="11"/>
      <c r="EL125" s="102" t="str">
        <f t="shared" si="417"/>
        <v>-</v>
      </c>
      <c r="EN125" s="103" t="str">
        <f>IF(EM125&gt;0,INDEX(Вхідні_дані!$A$398:$J$447,MATCH(EM125,Вхідні_дані!$D$398:$D$447,0),5),"-")</f>
        <v>-</v>
      </c>
      <c r="EO125" s="112">
        <v>3</v>
      </c>
      <c r="EP125" s="8"/>
      <c r="EQ125" s="101" t="str">
        <f>IF(EP125&gt;0,INDEX(Вхідні_дані!$A$398:$J$447,MATCH(EP125,Вхідні_дані!$D$398:$D$447,0),10),"-")</f>
        <v>-</v>
      </c>
      <c r="ER125" s="9"/>
      <c r="ES125" s="11"/>
      <c r="ET125" s="102" t="str">
        <f t="shared" si="418"/>
        <v>-</v>
      </c>
      <c r="EV125" s="103" t="str">
        <f>IF(EU125&gt;0,INDEX(Вхідні_дані!$A$398:$J$447,MATCH(EU125,Вхідні_дані!$D$398:$D$447,0),5),"-")</f>
        <v>-</v>
      </c>
      <c r="EW125" s="112">
        <v>3</v>
      </c>
      <c r="EX125" s="8"/>
      <c r="EY125" s="101" t="str">
        <f>IF(EX125&gt;0,INDEX(Вхідні_дані!$A$398:$J$447,MATCH(EX125,Вхідні_дані!$D$398:$D$447,0),10),"-")</f>
        <v>-</v>
      </c>
      <c r="EZ125" s="9"/>
      <c r="FA125" s="11"/>
      <c r="FB125" s="102" t="str">
        <f t="shared" si="419"/>
        <v>-</v>
      </c>
      <c r="FD125" s="103" t="str">
        <f>IF(FC125&gt;0,INDEX(Вхідні_дані!$A$398:$J$447,MATCH(FC125,Вхідні_дані!$D$398:$D$447,0),5),"-")</f>
        <v>-</v>
      </c>
      <c r="FE125" s="112">
        <v>3</v>
      </c>
      <c r="FF125" s="8"/>
      <c r="FG125" s="101" t="str">
        <f>IF(FF125&gt;0,INDEX(Вхідні_дані!$A$398:$J$447,MATCH(FF125,Вхідні_дані!$D$398:$D$447,0),10),"-")</f>
        <v>-</v>
      </c>
      <c r="FH125" s="9"/>
      <c r="FI125" s="11"/>
      <c r="FJ125" s="102" t="str">
        <f t="shared" si="420"/>
        <v>-</v>
      </c>
      <c r="FL125" s="103" t="str">
        <f>IF(FK125&gt;0,INDEX(Вхідні_дані!$A$398:$J$447,MATCH(FK125,Вхідні_дані!$D$398:$D$447,0),5),"-")</f>
        <v>-</v>
      </c>
      <c r="FM125" s="112">
        <v>3</v>
      </c>
      <c r="FN125" s="8"/>
      <c r="FO125" s="101" t="str">
        <f>IF(FN125&gt;0,INDEX(Вхідні_дані!$A$398:$J$447,MATCH(FN125,Вхідні_дані!$D$398:$D$447,0),10),"-")</f>
        <v>-</v>
      </c>
      <c r="FP125" s="9"/>
      <c r="FQ125" s="11"/>
      <c r="FR125" s="102" t="str">
        <f t="shared" si="421"/>
        <v>-</v>
      </c>
      <c r="FT125" s="103" t="str">
        <f>IF(FS125&gt;0,INDEX(Вхідні_дані!$A$398:$J$447,MATCH(FS125,Вхідні_дані!$D$398:$D$447,0),5),"-")</f>
        <v>-</v>
      </c>
      <c r="FU125" s="112">
        <v>3</v>
      </c>
      <c r="FV125" s="8"/>
      <c r="FW125" s="101" t="str">
        <f>IF(FV125&gt;0,INDEX(Вхідні_дані!$A$398:$J$447,MATCH(FV125,Вхідні_дані!$D$398:$D$447,0),10),"-")</f>
        <v>-</v>
      </c>
      <c r="FX125" s="9"/>
      <c r="FY125" s="11"/>
      <c r="FZ125" s="102" t="str">
        <f t="shared" si="422"/>
        <v>-</v>
      </c>
      <c r="GB125" s="103" t="str">
        <f>IF(GA125&gt;0,INDEX(Вхідні_дані!$A$398:$J$447,MATCH(GA125,Вхідні_дані!$D$398:$D$447,0),5),"-")</f>
        <v>-</v>
      </c>
      <c r="GC125" s="112">
        <v>3</v>
      </c>
      <c r="GD125" s="8"/>
      <c r="GE125" s="101" t="str">
        <f>IF(GD125&gt;0,INDEX(Вхідні_дані!$A$398:$J$447,MATCH(GD125,Вхідні_дані!$D$398:$D$447,0),10),"-")</f>
        <v>-</v>
      </c>
      <c r="GF125" s="9"/>
      <c r="GG125" s="11"/>
      <c r="GH125" s="102" t="str">
        <f t="shared" si="423"/>
        <v>-</v>
      </c>
      <c r="GJ125" s="103" t="str">
        <f>IF(GI125&gt;0,INDEX(Вхідні_дані!$A$398:$J$447,MATCH(GI125,Вхідні_дані!$D$398:$D$447,0),5),"-")</f>
        <v>-</v>
      </c>
      <c r="GK125" s="112">
        <v>3</v>
      </c>
      <c r="GL125" s="8"/>
      <c r="GM125" s="101" t="str">
        <f>IF(GL125&gt;0,INDEX(Вхідні_дані!$A$398:$J$447,MATCH(GL125,Вхідні_дані!$D$398:$D$447,0),10),"-")</f>
        <v>-</v>
      </c>
      <c r="GN125" s="9"/>
      <c r="GO125" s="11"/>
      <c r="GP125" s="102" t="str">
        <f t="shared" si="424"/>
        <v>-</v>
      </c>
      <c r="GR125" s="103" t="str">
        <f>IF(GQ125&gt;0,INDEX(Вхідні_дані!$A$398:$J$447,MATCH(GQ125,Вхідні_дані!$D$398:$D$447,0),5),"-")</f>
        <v>-</v>
      </c>
      <c r="GS125" s="112">
        <v>3</v>
      </c>
      <c r="GT125" s="8"/>
      <c r="GU125" s="101" t="str">
        <f>IF(GT125&gt;0,INDEX(Вхідні_дані!$A$398:$J$447,MATCH(GT125,Вхідні_дані!$D$398:$D$447,0),10),"-")</f>
        <v>-</v>
      </c>
      <c r="GV125" s="9"/>
      <c r="GW125" s="11"/>
      <c r="GX125" s="102" t="str">
        <f t="shared" si="425"/>
        <v>-</v>
      </c>
      <c r="GZ125" s="103" t="str">
        <f>IF(GY125&gt;0,INDEX(Вхідні_дані!$A$398:$J$447,MATCH(GY125,Вхідні_дані!$D$398:$D$447,0),5),"-")</f>
        <v>-</v>
      </c>
      <c r="HA125" s="112">
        <v>3</v>
      </c>
      <c r="HB125" s="8"/>
      <c r="HC125" s="101" t="str">
        <f>IF(HB125&gt;0,INDEX(Вхідні_дані!$A$398:$J$447,MATCH(HB125,Вхідні_дані!$D$398:$D$447,0),10),"-")</f>
        <v>-</v>
      </c>
      <c r="HD125" s="9"/>
      <c r="HE125" s="11"/>
      <c r="HF125" s="102" t="str">
        <f t="shared" si="426"/>
        <v>-</v>
      </c>
      <c r="HH125" s="103" t="str">
        <f>IF(HG125&gt;0,INDEX(Вхідні_дані!$A$398:$J$447,MATCH(HG125,Вхідні_дані!$D$398:$D$447,0),5),"-")</f>
        <v>-</v>
      </c>
      <c r="HI125" s="112">
        <v>3</v>
      </c>
      <c r="HJ125" s="8"/>
      <c r="HK125" s="101" t="str">
        <f>IF(HJ125&gt;0,INDEX(Вхідні_дані!$A$398:$J$447,MATCH(HJ125,Вхідні_дані!$D$398:$D$447,0),10),"-")</f>
        <v>-</v>
      </c>
      <c r="HL125" s="9"/>
      <c r="HM125" s="11"/>
      <c r="HN125" s="102" t="str">
        <f t="shared" si="427"/>
        <v>-</v>
      </c>
      <c r="HP125" s="103" t="str">
        <f>IF(HO125&gt;0,INDEX(Вхідні_дані!$A$398:$J$447,MATCH(HO125,Вхідні_дані!$D$398:$D$447,0),5),"-")</f>
        <v>-</v>
      </c>
      <c r="HQ125" s="112">
        <v>3</v>
      </c>
      <c r="HR125" s="8"/>
      <c r="HS125" s="101" t="str">
        <f>IF(HR125&gt;0,INDEX(Вхідні_дані!$A$398:$J$447,MATCH(HR125,Вхідні_дані!$D$398:$D$447,0),10),"-")</f>
        <v>-</v>
      </c>
      <c r="HT125" s="9"/>
      <c r="HU125" s="11"/>
      <c r="HV125" s="102" t="str">
        <f t="shared" si="428"/>
        <v>-</v>
      </c>
      <c r="HX125" s="103" t="str">
        <f>IF(HW125&gt;0,INDEX(Вхідні_дані!$A$398:$J$447,MATCH(HW125,Вхідні_дані!$D$398:$D$447,0),5),"-")</f>
        <v>-</v>
      </c>
      <c r="HY125" s="112">
        <v>3</v>
      </c>
      <c r="HZ125" s="8"/>
      <c r="IA125" s="101" t="str">
        <f>IF(HZ125&gt;0,INDEX(Вхідні_дані!$A$398:$J$447,MATCH(HZ125,Вхідні_дані!$D$398:$D$447,0),10),"-")</f>
        <v>-</v>
      </c>
      <c r="IB125" s="9"/>
      <c r="IC125" s="11"/>
      <c r="ID125" s="102" t="str">
        <f t="shared" si="429"/>
        <v>-</v>
      </c>
      <c r="IF125" s="103" t="str">
        <f>IF(IE125&gt;0,INDEX(Вхідні_дані!$A$398:$J$447,MATCH(IE125,Вхідні_дані!$D$398:$D$447,0),5),"-")</f>
        <v>-</v>
      </c>
      <c r="IG125" s="112">
        <v>3</v>
      </c>
      <c r="IH125" s="8"/>
      <c r="II125" s="101" t="str">
        <f>IF(IH125&gt;0,INDEX(Вхідні_дані!$A$398:$J$447,MATCH(IH125,Вхідні_дані!$D$398:$D$447,0),10),"-")</f>
        <v>-</v>
      </c>
      <c r="IJ125" s="9"/>
      <c r="IK125" s="11"/>
      <c r="IL125" s="102" t="str">
        <f t="shared" si="430"/>
        <v>-</v>
      </c>
      <c r="IN125" s="103" t="str">
        <f>IF(IM125&gt;0,INDEX(Вхідні_дані!$A$398:$J$447,MATCH(IM125,Вхідні_дані!$D$398:$D$447,0),5),"-")</f>
        <v>-</v>
      </c>
      <c r="IO125" s="112">
        <v>3</v>
      </c>
      <c r="IP125" s="8"/>
      <c r="IQ125" s="101" t="str">
        <f>IF(IP125&gt;0,INDEX(Вхідні_дані!$A$398:$J$447,MATCH(IP125,Вхідні_дані!$D$398:$D$447,0),10),"-")</f>
        <v>-</v>
      </c>
      <c r="IR125" s="9"/>
      <c r="IS125" s="11"/>
      <c r="IT125" s="102" t="str">
        <f t="shared" si="431"/>
        <v>-</v>
      </c>
      <c r="IV125" s="103" t="str">
        <f>IF(IU125&gt;0,INDEX(Вхідні_дані!$A$398:$J$447,MATCH(IU125,Вхідні_дані!$D$398:$D$447,0),5),"-")</f>
        <v>-</v>
      </c>
      <c r="IW125" s="112">
        <v>3</v>
      </c>
      <c r="IX125" s="8"/>
      <c r="IY125" s="101" t="str">
        <f>IF(IX125&gt;0,INDEX(Вхідні_дані!$A$398:$J$447,MATCH(IX125,Вхідні_дані!$D$398:$D$447,0),10),"-")</f>
        <v>-</v>
      </c>
      <c r="IZ125" s="9"/>
      <c r="JA125" s="11"/>
      <c r="JB125" s="102" t="str">
        <f t="shared" si="432"/>
        <v>-</v>
      </c>
      <c r="JD125" s="103" t="str">
        <f>IF(JC125&gt;0,INDEX(Вхідні_дані!$A$398:$J$447,MATCH(JC125,Вхідні_дані!$D$398:$D$447,0),5),"-")</f>
        <v>-</v>
      </c>
      <c r="JE125" s="112">
        <v>3</v>
      </c>
      <c r="JF125" s="8"/>
      <c r="JG125" s="101" t="str">
        <f>IF(JF125&gt;0,INDEX(Вхідні_дані!$A$398:$J$447,MATCH(JF125,Вхідні_дані!$D$398:$D$447,0),10),"-")</f>
        <v>-</v>
      </c>
      <c r="JH125" s="9"/>
      <c r="JI125" s="11"/>
      <c r="JJ125" s="102" t="str">
        <f t="shared" si="433"/>
        <v>-</v>
      </c>
      <c r="JL125" s="103" t="str">
        <f>IF(JK125&gt;0,INDEX(Вхідні_дані!$A$398:$J$447,MATCH(JK125,Вхідні_дані!$D$398:$D$447,0),5),"-")</f>
        <v>-</v>
      </c>
      <c r="JM125" s="112">
        <v>3</v>
      </c>
      <c r="JN125" s="8"/>
      <c r="JO125" s="101" t="str">
        <f>IF(JN125&gt;0,INDEX(Вхідні_дані!$A$398:$J$447,MATCH(JN125,Вхідні_дані!$D$398:$D$447,0),10),"-")</f>
        <v>-</v>
      </c>
      <c r="JP125" s="9"/>
      <c r="JQ125" s="11"/>
      <c r="JR125" s="102" t="str">
        <f t="shared" si="434"/>
        <v>-</v>
      </c>
      <c r="JT125" s="103" t="str">
        <f>IF(JS125&gt;0,INDEX(Вхідні_дані!$A$398:$J$447,MATCH(JS125,Вхідні_дані!$D$398:$D$447,0),5),"-")</f>
        <v>-</v>
      </c>
      <c r="JU125" s="112">
        <v>3</v>
      </c>
      <c r="JV125" s="8"/>
      <c r="JW125" s="101" t="str">
        <f>IF(JV125&gt;0,INDEX(Вхідні_дані!$A$398:$J$447,MATCH(JV125,Вхідні_дані!$D$398:$D$447,0),10),"-")</f>
        <v>-</v>
      </c>
      <c r="JX125" s="9"/>
      <c r="JY125" s="11"/>
      <c r="JZ125" s="102" t="str">
        <f t="shared" si="435"/>
        <v>-</v>
      </c>
      <c r="KB125" s="103" t="str">
        <f>IF(KA125&gt;0,INDEX(Вхідні_дані!$A$398:$J$447,MATCH(KA125,Вхідні_дані!$D$398:$D$447,0),5),"-")</f>
        <v>-</v>
      </c>
      <c r="KC125" s="112">
        <v>3</v>
      </c>
      <c r="KD125" s="8"/>
      <c r="KE125" s="101" t="str">
        <f>IF(KD125&gt;0,INDEX(Вхідні_дані!$A$398:$J$447,MATCH(KD125,Вхідні_дані!$D$398:$D$447,0),10),"-")</f>
        <v>-</v>
      </c>
      <c r="KF125" s="9"/>
      <c r="KG125" s="11"/>
      <c r="KH125" s="102" t="str">
        <f t="shared" si="436"/>
        <v>-</v>
      </c>
      <c r="KJ125" s="103" t="str">
        <f>IF(KI125&gt;0,INDEX(Вхідні_дані!$A$398:$J$447,MATCH(KI125,Вхідні_дані!$D$398:$D$447,0),5),"-")</f>
        <v>-</v>
      </c>
      <c r="KK125" s="112">
        <v>3</v>
      </c>
      <c r="KL125" s="8"/>
      <c r="KM125" s="101" t="str">
        <f>IF(KL125&gt;0,INDEX(Вхідні_дані!$A$398:$J$447,MATCH(KL125,Вхідні_дані!$D$398:$D$447,0),10),"-")</f>
        <v>-</v>
      </c>
      <c r="KN125" s="9"/>
      <c r="KO125" s="11"/>
      <c r="KP125" s="102" t="str">
        <f t="shared" si="437"/>
        <v>-</v>
      </c>
      <c r="KR125" s="103" t="str">
        <f>IF(KQ125&gt;0,INDEX(Вхідні_дані!$A$398:$J$447,MATCH(KQ125,Вхідні_дані!$D$398:$D$447,0),5),"-")</f>
        <v>-</v>
      </c>
      <c r="KS125" s="112">
        <v>3</v>
      </c>
      <c r="KT125" s="8"/>
      <c r="KU125" s="101" t="str">
        <f>IF(KT125&gt;0,INDEX(Вхідні_дані!$A$398:$J$447,MATCH(KT125,Вхідні_дані!$D$398:$D$447,0),10),"-")</f>
        <v>-</v>
      </c>
      <c r="KV125" s="9"/>
      <c r="KW125" s="11"/>
      <c r="KX125" s="102" t="str">
        <f t="shared" si="438"/>
        <v>-</v>
      </c>
      <c r="KZ125" s="103" t="str">
        <f>IF(KY125&gt;0,INDEX(Вхідні_дані!$A$398:$J$447,MATCH(KY125,Вхідні_дані!$D$398:$D$447,0),5),"-")</f>
        <v>-</v>
      </c>
      <c r="LA125" s="112">
        <v>3</v>
      </c>
      <c r="LB125" s="8"/>
      <c r="LC125" s="101" t="str">
        <f>IF(LB125&gt;0,INDEX(Вхідні_дані!$A$398:$J$447,MATCH(LB125,Вхідні_дані!$D$398:$D$447,0),10),"-")</f>
        <v>-</v>
      </c>
      <c r="LD125" s="9"/>
      <c r="LE125" s="11"/>
      <c r="LF125" s="102" t="str">
        <f t="shared" si="439"/>
        <v>-</v>
      </c>
      <c r="LH125" s="103" t="str">
        <f>IF(LG125&gt;0,INDEX(Вхідні_дані!$A$398:$J$447,MATCH(LG125,Вхідні_дані!$D$398:$D$447,0),5),"-")</f>
        <v>-</v>
      </c>
      <c r="LI125" s="112">
        <v>3</v>
      </c>
      <c r="LJ125" s="8"/>
      <c r="LK125" s="101" t="str">
        <f>IF(LJ125&gt;0,INDEX(Вхідні_дані!$A$398:$J$447,MATCH(LJ125,Вхідні_дані!$D$398:$D$447,0),10),"-")</f>
        <v>-</v>
      </c>
      <c r="LL125" s="9"/>
      <c r="LM125" s="11"/>
      <c r="LN125" s="102" t="str">
        <f t="shared" si="440"/>
        <v>-</v>
      </c>
      <c r="LP125" s="103" t="str">
        <f>IF(LO125&gt;0,INDEX(Вхідні_дані!$A$398:$J$447,MATCH(LO125,Вхідні_дані!$D$398:$D$447,0),5),"-")</f>
        <v>-</v>
      </c>
      <c r="LQ125" s="112">
        <v>3</v>
      </c>
      <c r="LR125" s="8"/>
      <c r="LS125" s="101" t="str">
        <f>IF(LR125&gt;0,INDEX(Вхідні_дані!$A$398:$J$447,MATCH(LR125,Вхідні_дані!$D$398:$D$447,0),10),"-")</f>
        <v>-</v>
      </c>
      <c r="LT125" s="9"/>
      <c r="LU125" s="11"/>
      <c r="LV125" s="102" t="str">
        <f t="shared" si="441"/>
        <v>-</v>
      </c>
      <c r="LX125" s="103" t="str">
        <f>IF(LW125&gt;0,INDEX(Вхідні_дані!$A$398:$J$447,MATCH(LW125,Вхідні_дані!$D$398:$D$447,0),5),"-")</f>
        <v>-</v>
      </c>
      <c r="LY125" s="112">
        <v>3</v>
      </c>
      <c r="LZ125" s="8"/>
      <c r="MA125" s="101" t="str">
        <f>IF(LZ125&gt;0,INDEX(Вхідні_дані!$A$398:$J$447,MATCH(LZ125,Вхідні_дані!$D$398:$D$447,0),10),"-")</f>
        <v>-</v>
      </c>
      <c r="MB125" s="9"/>
      <c r="MC125" s="11"/>
      <c r="MD125" s="102" t="str">
        <f t="shared" si="442"/>
        <v>-</v>
      </c>
      <c r="MF125" s="103" t="str">
        <f>IF(ME125&gt;0,INDEX(Вхідні_дані!$A$398:$J$447,MATCH(ME125,Вхідні_дані!$D$398:$D$447,0),5),"-")</f>
        <v>-</v>
      </c>
      <c r="MG125" s="112">
        <v>3</v>
      </c>
      <c r="MH125" s="8"/>
      <c r="MI125" s="101" t="str">
        <f>IF(MH125&gt;0,INDEX(Вхідні_дані!$A$398:$J$447,MATCH(MH125,Вхідні_дані!$D$398:$D$447,0),10),"-")</f>
        <v>-</v>
      </c>
      <c r="MJ125" s="9"/>
      <c r="MK125" s="11"/>
      <c r="ML125" s="102" t="str">
        <f t="shared" si="443"/>
        <v>-</v>
      </c>
      <c r="MN125" s="103" t="str">
        <f>IF(MM125&gt;0,INDEX(Вхідні_дані!$A$398:$J$447,MATCH(MM125,Вхідні_дані!$D$398:$D$447,0),5),"-")</f>
        <v>-</v>
      </c>
      <c r="MO125" s="112">
        <v>3</v>
      </c>
      <c r="MP125" s="8"/>
      <c r="MQ125" s="101" t="str">
        <f>IF(MP125&gt;0,INDEX(Вхідні_дані!$A$398:$J$447,MATCH(MP125,Вхідні_дані!$D$398:$D$447,0),10),"-")</f>
        <v>-</v>
      </c>
      <c r="MR125" s="9"/>
      <c r="MS125" s="11"/>
      <c r="MT125" s="102" t="str">
        <f t="shared" si="444"/>
        <v>-</v>
      </c>
      <c r="MV125" s="103" t="str">
        <f>IF(MU125&gt;0,INDEX(Вхідні_дані!$A$398:$J$447,MATCH(MU125,Вхідні_дані!$D$398:$D$447,0),5),"-")</f>
        <v>-</v>
      </c>
      <c r="MW125" s="112">
        <v>3</v>
      </c>
      <c r="MX125" s="8"/>
      <c r="MY125" s="101" t="str">
        <f>IF(MX125&gt;0,INDEX(Вхідні_дані!$A$398:$J$447,MATCH(MX125,Вхідні_дані!$D$398:$D$447,0),10),"-")</f>
        <v>-</v>
      </c>
      <c r="MZ125" s="9"/>
      <c r="NA125" s="11"/>
      <c r="NB125" s="102" t="str">
        <f t="shared" si="445"/>
        <v>-</v>
      </c>
      <c r="ND125" s="103" t="str">
        <f>IF(NC125&gt;0,INDEX(Вхідні_дані!$A$398:$J$447,MATCH(NC125,Вхідні_дані!$D$398:$D$447,0),5),"-")</f>
        <v>-</v>
      </c>
      <c r="NE125" s="112">
        <v>3</v>
      </c>
      <c r="NF125" s="8"/>
      <c r="NG125" s="101" t="str">
        <f>IF(NF125&gt;0,INDEX(Вхідні_дані!$A$398:$J$447,MATCH(NF125,Вхідні_дані!$D$398:$D$447,0),10),"-")</f>
        <v>-</v>
      </c>
      <c r="NH125" s="9"/>
      <c r="NI125" s="11"/>
      <c r="NJ125" s="102" t="str">
        <f t="shared" si="446"/>
        <v>-</v>
      </c>
      <c r="NL125" s="103" t="str">
        <f>IF(NK125&gt;0,INDEX(Вхідні_дані!$A$398:$J$447,MATCH(NK125,Вхідні_дані!$D$398:$D$447,0),5),"-")</f>
        <v>-</v>
      </c>
      <c r="NM125" s="112">
        <v>3</v>
      </c>
      <c r="NN125" s="8"/>
      <c r="NO125" s="101" t="str">
        <f>IF(NN125&gt;0,INDEX(Вхідні_дані!$A$398:$J$447,MATCH(NN125,Вхідні_дані!$D$398:$D$447,0),10),"-")</f>
        <v>-</v>
      </c>
      <c r="NP125" s="9"/>
      <c r="NQ125" s="11"/>
      <c r="NR125" s="102" t="str">
        <f t="shared" si="447"/>
        <v>-</v>
      </c>
      <c r="NT125" s="103" t="str">
        <f>IF(NS125&gt;0,INDEX(Вхідні_дані!$A$398:$J$447,MATCH(NS125,Вхідні_дані!$D$398:$D$447,0),5),"-")</f>
        <v>-</v>
      </c>
      <c r="NU125" s="112">
        <v>3</v>
      </c>
      <c r="NV125" s="8"/>
      <c r="NW125" s="101" t="str">
        <f>IF(NV125&gt;0,INDEX(Вхідні_дані!$A$398:$J$447,MATCH(NV125,Вхідні_дані!$D$398:$D$447,0),10),"-")</f>
        <v>-</v>
      </c>
      <c r="NX125" s="9"/>
      <c r="NY125" s="11"/>
      <c r="NZ125" s="102" t="str">
        <f t="shared" si="448"/>
        <v>-</v>
      </c>
      <c r="OB125" s="103" t="str">
        <f>IF(OA125&gt;0,INDEX(Вхідні_дані!$A$398:$J$447,MATCH(OA125,Вхідні_дані!$D$398:$D$447,0),5),"-")</f>
        <v>-</v>
      </c>
      <c r="OC125" s="112">
        <v>3</v>
      </c>
      <c r="OD125" s="8"/>
      <c r="OE125" s="101" t="str">
        <f>IF(OD125&gt;0,INDEX(Вхідні_дані!$A$398:$J$447,MATCH(OD125,Вхідні_дані!$D$398:$D$447,0),10),"-")</f>
        <v>-</v>
      </c>
      <c r="OF125" s="9"/>
      <c r="OG125" s="11"/>
      <c r="OH125" s="102" t="str">
        <f t="shared" si="449"/>
        <v>-</v>
      </c>
      <c r="OJ125" s="103" t="str">
        <f>IF(OI125&gt;0,INDEX(Вхідні_дані!$A$398:$J$447,MATCH(OI125,Вхідні_дані!$D$398:$D$447,0),5),"-")</f>
        <v>-</v>
      </c>
      <c r="OK125" s="112">
        <v>3</v>
      </c>
      <c r="OL125" s="8"/>
      <c r="OM125" s="101" t="str">
        <f>IF(OL125&gt;0,INDEX(Вхідні_дані!$A$398:$J$447,MATCH(OL125,Вхідні_дані!$D$398:$D$447,0),10),"-")</f>
        <v>-</v>
      </c>
      <c r="ON125" s="9"/>
      <c r="OO125" s="11"/>
      <c r="OP125" s="102" t="str">
        <f t="shared" si="450"/>
        <v>-</v>
      </c>
      <c r="OR125" s="103" t="str">
        <f>IF(OQ125&gt;0,INDEX(Вхідні_дані!$A$398:$J$447,MATCH(OQ125,Вхідні_дані!$D$398:$D$447,0),5),"-")</f>
        <v>-</v>
      </c>
      <c r="OS125" s="112">
        <v>3</v>
      </c>
      <c r="OT125" s="8"/>
      <c r="OU125" s="101" t="str">
        <f>IF(OT125&gt;0,INDEX(Вхідні_дані!$A$398:$J$447,MATCH(OT125,Вхідні_дані!$D$398:$D$447,0),10),"-")</f>
        <v>-</v>
      </c>
      <c r="OV125" s="9"/>
      <c r="OW125" s="11"/>
      <c r="OX125" s="102" t="str">
        <f t="shared" si="451"/>
        <v>-</v>
      </c>
      <c r="OZ125" s="103" t="str">
        <f>IF(OY125&gt;0,INDEX(Вхідні_дані!$A$398:$J$447,MATCH(OY125,Вхідні_дані!$D$398:$D$447,0),5),"-")</f>
        <v>-</v>
      </c>
      <c r="PA125" s="112">
        <v>3</v>
      </c>
      <c r="PB125" s="8"/>
      <c r="PC125" s="101" t="str">
        <f>IF(PB125&gt;0,INDEX(Вхідні_дані!$A$398:$J$447,MATCH(PB125,Вхідні_дані!$D$398:$D$447,0),10),"-")</f>
        <v>-</v>
      </c>
      <c r="PD125" s="9"/>
      <c r="PE125" s="11"/>
      <c r="PF125" s="102" t="str">
        <f t="shared" si="452"/>
        <v>-</v>
      </c>
      <c r="PH125" s="103" t="str">
        <f>IF(PG125&gt;0,INDEX(Вхідні_дані!$A$398:$J$447,MATCH(PG125,Вхідні_дані!$D$398:$D$447,0),5),"-")</f>
        <v>-</v>
      </c>
      <c r="PI125" s="112">
        <v>3</v>
      </c>
      <c r="PJ125" s="8"/>
      <c r="PK125" s="101" t="str">
        <f>IF(PJ125&gt;0,INDEX(Вхідні_дані!$A$398:$J$447,MATCH(PJ125,Вхідні_дані!$D$398:$D$447,0),10),"-")</f>
        <v>-</v>
      </c>
      <c r="PL125" s="9"/>
      <c r="PM125" s="11"/>
      <c r="PN125" s="102" t="str">
        <f t="shared" si="453"/>
        <v>-</v>
      </c>
      <c r="PP125" s="103" t="str">
        <f>IF(PO125&gt;0,INDEX(Вхідні_дані!$A$398:$J$447,MATCH(PO125,Вхідні_дані!$D$398:$D$447,0),5),"-")</f>
        <v>-</v>
      </c>
      <c r="PQ125" s="112">
        <v>3</v>
      </c>
      <c r="PR125" s="8"/>
      <c r="PS125" s="101" t="str">
        <f>IF(PR125&gt;0,INDEX(Вхідні_дані!$A$398:$J$447,MATCH(PR125,Вхідні_дані!$D$398:$D$447,0),10),"-")</f>
        <v>-</v>
      </c>
      <c r="PT125" s="9"/>
      <c r="PU125" s="11"/>
      <c r="PV125" s="102" t="str">
        <f t="shared" si="454"/>
        <v>-</v>
      </c>
      <c r="PX125" s="103" t="str">
        <f>IF(PW125&gt;0,INDEX(Вхідні_дані!$A$398:$J$447,MATCH(PW125,Вхідні_дані!$D$398:$D$447,0),5),"-")</f>
        <v>-</v>
      </c>
      <c r="PY125" s="112">
        <v>3</v>
      </c>
      <c r="PZ125" s="8"/>
      <c r="QA125" s="101" t="str">
        <f>IF(PZ125&gt;0,INDEX(Вхідні_дані!$A$398:$J$447,MATCH(PZ125,Вхідні_дані!$D$398:$D$447,0),10),"-")</f>
        <v>-</v>
      </c>
      <c r="QB125" s="9"/>
      <c r="QC125" s="11"/>
      <c r="QD125" s="102" t="str">
        <f t="shared" si="455"/>
        <v>-</v>
      </c>
      <c r="QF125" s="103" t="str">
        <f>IF(QE125&gt;0,INDEX(Вхідні_дані!$A$398:$J$447,MATCH(QE125,Вхідні_дані!$D$398:$D$447,0),5),"-")</f>
        <v>-</v>
      </c>
      <c r="QG125" s="112">
        <v>3</v>
      </c>
      <c r="QH125" s="8"/>
      <c r="QI125" s="101" t="str">
        <f>IF(QH125&gt;0,INDEX(Вхідні_дані!$A$398:$J$447,MATCH(QH125,Вхідні_дані!$D$398:$D$447,0),10),"-")</f>
        <v>-</v>
      </c>
      <c r="QJ125" s="9"/>
      <c r="QK125" s="11"/>
      <c r="QL125" s="102" t="str">
        <f t="shared" si="456"/>
        <v>-</v>
      </c>
      <c r="QN125" s="103" t="str">
        <f>IF(QM125&gt;0,INDEX(Вхідні_дані!$A$398:$J$447,MATCH(QM125,Вхідні_дані!$D$398:$D$447,0),5),"-")</f>
        <v>-</v>
      </c>
      <c r="QO125" s="112">
        <v>3</v>
      </c>
      <c r="QP125" s="8"/>
      <c r="QQ125" s="101" t="str">
        <f>IF(QP125&gt;0,INDEX(Вхідні_дані!$A$398:$J$447,MATCH(QP125,Вхідні_дані!$D$398:$D$447,0),10),"-")</f>
        <v>-</v>
      </c>
      <c r="QR125" s="9"/>
      <c r="QS125" s="11"/>
      <c r="QT125" s="102" t="str">
        <f t="shared" si="457"/>
        <v>-</v>
      </c>
      <c r="QV125" s="103" t="str">
        <f>IF(QU125&gt;0,INDEX(Вхідні_дані!$A$398:$J$447,MATCH(QU125,Вхідні_дані!$D$398:$D$447,0),5),"-")</f>
        <v>-</v>
      </c>
      <c r="QW125" s="112">
        <v>3</v>
      </c>
      <c r="QX125" s="8"/>
      <c r="QY125" s="101" t="str">
        <f>IF(QX125&gt;0,INDEX(Вхідні_дані!$A$398:$J$447,MATCH(QX125,Вхідні_дані!$D$398:$D$447,0),10),"-")</f>
        <v>-</v>
      </c>
      <c r="QZ125" s="9"/>
      <c r="RA125" s="11"/>
      <c r="RB125" s="102" t="str">
        <f t="shared" si="458"/>
        <v>-</v>
      </c>
      <c r="RD125" s="103" t="str">
        <f>IF(RC125&gt;0,INDEX(Вхідні_дані!$A$398:$J$447,MATCH(RC125,Вхідні_дані!$D$398:$D$447,0),5),"-")</f>
        <v>-</v>
      </c>
      <c r="RE125" s="112">
        <v>3</v>
      </c>
      <c r="RF125" s="8"/>
      <c r="RG125" s="101" t="str">
        <f>IF(RF125&gt;0,INDEX(Вхідні_дані!$A$398:$J$447,MATCH(RF125,Вхідні_дані!$D$398:$D$447,0),10),"-")</f>
        <v>-</v>
      </c>
      <c r="RH125" s="9"/>
      <c r="RI125" s="11"/>
      <c r="RJ125" s="102" t="str">
        <f t="shared" si="459"/>
        <v>-</v>
      </c>
      <c r="RL125" s="103" t="str">
        <f>IF(RK125&gt;0,INDEX(Вхідні_дані!$A$398:$J$447,MATCH(RK125,Вхідні_дані!$D$398:$D$447,0),5),"-")</f>
        <v>-</v>
      </c>
      <c r="RM125" s="112">
        <v>3</v>
      </c>
      <c r="RN125" s="8"/>
      <c r="RO125" s="101" t="str">
        <f>IF(RN125&gt;0,INDEX(Вхідні_дані!$A$398:$J$447,MATCH(RN125,Вхідні_дані!$D$398:$D$447,0),10),"-")</f>
        <v>-</v>
      </c>
      <c r="RP125" s="9"/>
      <c r="RQ125" s="11"/>
      <c r="RR125" s="102" t="str">
        <f t="shared" si="460"/>
        <v>-</v>
      </c>
      <c r="RT125" s="103" t="str">
        <f>IF(RS125&gt;0,INDEX(Вхідні_дані!$A$398:$J$447,MATCH(RS125,Вхідні_дані!$D$398:$D$447,0),5),"-")</f>
        <v>-</v>
      </c>
      <c r="RU125" s="112">
        <v>3</v>
      </c>
      <c r="RV125" s="8"/>
      <c r="RW125" s="101" t="str">
        <f>IF(RV125&gt;0,INDEX(Вхідні_дані!$A$398:$J$447,MATCH(RV125,Вхідні_дані!$D$398:$D$447,0),10),"-")</f>
        <v>-</v>
      </c>
      <c r="RX125" s="9"/>
      <c r="RY125" s="11"/>
      <c r="RZ125" s="102" t="str">
        <f t="shared" si="461"/>
        <v>-</v>
      </c>
      <c r="SB125" s="103" t="str">
        <f>IF(SA125&gt;0,INDEX(Вхідні_дані!$A$398:$J$447,MATCH(SA125,Вхідні_дані!$D$398:$D$447,0),5),"-")</f>
        <v>-</v>
      </c>
      <c r="SC125" s="112">
        <v>3</v>
      </c>
      <c r="SD125" s="8"/>
      <c r="SE125" s="101" t="str">
        <f>IF(SD125&gt;0,INDEX(Вхідні_дані!$A$398:$J$447,MATCH(SD125,Вхідні_дані!$D$398:$D$447,0),10),"-")</f>
        <v>-</v>
      </c>
      <c r="SF125" s="9"/>
      <c r="SG125" s="11"/>
      <c r="SH125" s="102" t="str">
        <f t="shared" si="462"/>
        <v>-</v>
      </c>
      <c r="SJ125" s="103" t="str">
        <f>IF(SI125&gt;0,INDEX(Вхідні_дані!$A$398:$J$447,MATCH(SI125,Вхідні_дані!$D$398:$D$447,0),5),"-")</f>
        <v>-</v>
      </c>
      <c r="SK125" s="112">
        <v>3</v>
      </c>
      <c r="SL125" s="8"/>
      <c r="SM125" s="101" t="str">
        <f>IF(SL125&gt;0,INDEX(Вхідні_дані!$A$398:$J$447,MATCH(SL125,Вхідні_дані!$D$398:$D$447,0),10),"-")</f>
        <v>-</v>
      </c>
      <c r="SN125" s="9"/>
      <c r="SO125" s="11"/>
      <c r="SP125" s="102" t="str">
        <f t="shared" si="463"/>
        <v>-</v>
      </c>
      <c r="SR125" s="103" t="str">
        <f>IF(SQ125&gt;0,INDEX(Вхідні_дані!$A$398:$J$447,MATCH(SQ125,Вхідні_дані!$D$398:$D$447,0),5),"-")</f>
        <v>-</v>
      </c>
      <c r="SS125" s="112">
        <v>3</v>
      </c>
      <c r="ST125" s="8"/>
      <c r="SU125" s="101" t="str">
        <f>IF(ST125&gt;0,INDEX(Вхідні_дані!$A$398:$J$447,MATCH(ST125,Вхідні_дані!$D$398:$D$447,0),10),"-")</f>
        <v>-</v>
      </c>
      <c r="SV125" s="9"/>
      <c r="SW125" s="11"/>
      <c r="SX125" s="102" t="str">
        <f t="shared" si="464"/>
        <v>-</v>
      </c>
      <c r="SZ125" s="103" t="str">
        <f>IF(SY125&gt;0,INDEX(Вхідні_дані!$A$398:$J$447,MATCH(SY125,Вхідні_дані!$D$398:$D$447,0),5),"-")</f>
        <v>-</v>
      </c>
      <c r="TA125" s="112">
        <v>3</v>
      </c>
      <c r="TB125" s="8"/>
      <c r="TC125" s="101" t="str">
        <f>IF(TB125&gt;0,INDEX(Вхідні_дані!$A$398:$J$447,MATCH(TB125,Вхідні_дані!$D$398:$D$447,0),10),"-")</f>
        <v>-</v>
      </c>
      <c r="TD125" s="9"/>
      <c r="TE125" s="11"/>
      <c r="TF125" s="102" t="str">
        <f t="shared" si="465"/>
        <v>-</v>
      </c>
      <c r="TH125" s="103" t="str">
        <f>IF(TG125&gt;0,INDEX(Вхідні_дані!$A$398:$J$447,MATCH(TG125,Вхідні_дані!$D$398:$D$447,0),5),"-")</f>
        <v>-</v>
      </c>
      <c r="TI125" s="112">
        <v>3</v>
      </c>
      <c r="TJ125" s="8"/>
      <c r="TK125" s="101" t="str">
        <f>IF(TJ125&gt;0,INDEX(Вхідні_дані!$A$398:$J$447,MATCH(TJ125,Вхідні_дані!$D$398:$D$447,0),10),"-")</f>
        <v>-</v>
      </c>
      <c r="TL125" s="9"/>
      <c r="TM125" s="11"/>
      <c r="TN125" s="102" t="str">
        <f t="shared" si="466"/>
        <v>-</v>
      </c>
      <c r="TP125" s="103" t="str">
        <f>IF(TO125&gt;0,INDEX(Вхідні_дані!$A$398:$J$447,MATCH(TO125,Вхідні_дані!$D$398:$D$447,0),5),"-")</f>
        <v>-</v>
      </c>
      <c r="TQ125" s="112">
        <v>3</v>
      </c>
      <c r="TR125" s="8"/>
      <c r="TS125" s="101" t="str">
        <f>IF(TR125&gt;0,INDEX(Вхідні_дані!$A$398:$J$447,MATCH(TR125,Вхідні_дані!$D$398:$D$447,0),10),"-")</f>
        <v>-</v>
      </c>
      <c r="TT125" s="9"/>
      <c r="TU125" s="11"/>
      <c r="TV125" s="102" t="str">
        <f t="shared" si="467"/>
        <v>-</v>
      </c>
      <c r="TX125" s="103" t="str">
        <f>IF(TW125&gt;0,INDEX(Вхідні_дані!$A$398:$J$447,MATCH(TW125,Вхідні_дані!$D$398:$D$447,0),5),"-")</f>
        <v>-</v>
      </c>
      <c r="TY125" s="112">
        <v>3</v>
      </c>
      <c r="TZ125" s="8"/>
      <c r="UA125" s="101" t="str">
        <f>IF(TZ125&gt;0,INDEX(Вхідні_дані!$A$398:$J$447,MATCH(TZ125,Вхідні_дані!$D$398:$D$447,0),10),"-")</f>
        <v>-</v>
      </c>
      <c r="UB125" s="9"/>
      <c r="UC125" s="11"/>
      <c r="UD125" s="102" t="str">
        <f t="shared" si="468"/>
        <v>-</v>
      </c>
      <c r="UF125" s="103" t="str">
        <f>IF(UE125&gt;0,INDEX(Вхідні_дані!$A$398:$J$447,MATCH(UE125,Вхідні_дані!$D$398:$D$447,0),5),"-")</f>
        <v>-</v>
      </c>
      <c r="UG125" s="112">
        <v>3</v>
      </c>
      <c r="UH125" s="8"/>
      <c r="UI125" s="101" t="str">
        <f>IF(UH125&gt;0,INDEX(Вхідні_дані!$A$398:$J$447,MATCH(UH125,Вхідні_дані!$D$398:$D$447,0),10),"-")</f>
        <v>-</v>
      </c>
      <c r="UJ125" s="9"/>
      <c r="UK125" s="11"/>
      <c r="UL125" s="102" t="str">
        <f t="shared" si="469"/>
        <v>-</v>
      </c>
      <c r="UN125" s="103" t="str">
        <f>IF(UM125&gt;0,INDEX(Вхідні_дані!$A$398:$J$447,MATCH(UM125,Вхідні_дані!$D$398:$D$447,0),5),"-")</f>
        <v>-</v>
      </c>
      <c r="UO125" s="112">
        <v>3</v>
      </c>
      <c r="UP125" s="8"/>
      <c r="UQ125" s="101" t="str">
        <f>IF(UP125&gt;0,INDEX(Вхідні_дані!$A$398:$J$447,MATCH(UP125,Вхідні_дані!$D$398:$D$447,0),10),"-")</f>
        <v>-</v>
      </c>
      <c r="UR125" s="9"/>
      <c r="US125" s="11"/>
      <c r="UT125" s="102" t="str">
        <f t="shared" si="470"/>
        <v>-</v>
      </c>
      <c r="UV125" s="103" t="str">
        <f>IF(UU125&gt;0,INDEX(Вхідні_дані!$A$398:$J$447,MATCH(UU125,Вхідні_дані!$D$398:$D$447,0),5),"-")</f>
        <v>-</v>
      </c>
      <c r="UW125" s="112">
        <v>3</v>
      </c>
      <c r="UX125" s="8"/>
      <c r="UY125" s="101" t="str">
        <f>IF(UX125&gt;0,INDEX(Вхідні_дані!$A$398:$J$447,MATCH(UX125,Вхідні_дані!$D$398:$D$447,0),10),"-")</f>
        <v>-</v>
      </c>
      <c r="UZ125" s="9"/>
      <c r="VA125" s="11"/>
      <c r="VB125" s="102" t="str">
        <f t="shared" si="471"/>
        <v>-</v>
      </c>
      <c r="VD125" s="103" t="str">
        <f>IF(VC125&gt;0,INDEX(Вхідні_дані!$A$398:$J$447,MATCH(VC125,Вхідні_дані!$D$398:$D$447,0),5),"-")</f>
        <v>-</v>
      </c>
      <c r="VE125" s="112">
        <v>3</v>
      </c>
      <c r="VF125" s="8"/>
      <c r="VG125" s="101" t="str">
        <f>IF(VF125&gt;0,INDEX(Вхідні_дані!$A$398:$J$447,MATCH(VF125,Вхідні_дані!$D$398:$D$447,0),10),"-")</f>
        <v>-</v>
      </c>
      <c r="VH125" s="9"/>
      <c r="VI125" s="11"/>
      <c r="VJ125" s="102" t="str">
        <f t="shared" si="472"/>
        <v>-</v>
      </c>
      <c r="VL125" s="103" t="str">
        <f>IF(VK125&gt;0,INDEX(Вхідні_дані!$A$398:$J$447,MATCH(VK125,Вхідні_дані!$D$398:$D$447,0),5),"-")</f>
        <v>-</v>
      </c>
      <c r="VM125" s="112">
        <v>3</v>
      </c>
      <c r="VN125" s="8"/>
      <c r="VO125" s="101" t="str">
        <f>IF(VN125&gt;0,INDEX(Вхідні_дані!$A$398:$J$447,MATCH(VN125,Вхідні_дані!$D$398:$D$447,0),10),"-")</f>
        <v>-</v>
      </c>
      <c r="VP125" s="9"/>
      <c r="VQ125" s="11"/>
      <c r="VR125" s="102" t="str">
        <f t="shared" si="473"/>
        <v>-</v>
      </c>
      <c r="VT125" s="103" t="str">
        <f>IF(VS125&gt;0,INDEX(Вхідні_дані!$A$398:$J$447,MATCH(VS125,Вхідні_дані!$D$398:$D$447,0),5),"-")</f>
        <v>-</v>
      </c>
      <c r="VU125" s="112">
        <v>3</v>
      </c>
      <c r="VV125" s="8"/>
      <c r="VW125" s="101" t="str">
        <f>IF(VV125&gt;0,INDEX(Вхідні_дані!$A$398:$J$447,MATCH(VV125,Вхідні_дані!$D$398:$D$447,0),10),"-")</f>
        <v>-</v>
      </c>
      <c r="VX125" s="9"/>
      <c r="VY125" s="11"/>
      <c r="VZ125" s="102" t="str">
        <f t="shared" si="474"/>
        <v>-</v>
      </c>
      <c r="WB125" s="103" t="str">
        <f>IF(WA125&gt;0,INDEX(Вхідні_дані!$A$398:$J$447,MATCH(WA125,Вхідні_дані!$D$398:$D$447,0),5),"-")</f>
        <v>-</v>
      </c>
      <c r="WC125" s="112">
        <v>3</v>
      </c>
      <c r="WD125" s="8"/>
      <c r="WE125" s="101" t="str">
        <f>IF(WD125&gt;0,INDEX(Вхідні_дані!$A$398:$J$447,MATCH(WD125,Вхідні_дані!$D$398:$D$447,0),10),"-")</f>
        <v>-</v>
      </c>
      <c r="WF125" s="9"/>
      <c r="WG125" s="11"/>
      <c r="WH125" s="102" t="str">
        <f t="shared" si="475"/>
        <v>-</v>
      </c>
      <c r="WJ125" s="103" t="str">
        <f>IF(WI125&gt;0,INDEX(Вхідні_дані!$A$398:$J$447,MATCH(WI125,Вхідні_дані!$D$398:$D$447,0),5),"-")</f>
        <v>-</v>
      </c>
      <c r="WK125" s="112">
        <v>3</v>
      </c>
      <c r="WL125" s="8"/>
      <c r="WM125" s="101" t="str">
        <f>IF(WL125&gt;0,INDEX(Вхідні_дані!$A$398:$J$447,MATCH(WL125,Вхідні_дані!$D$398:$D$447,0),10),"-")</f>
        <v>-</v>
      </c>
      <c r="WN125" s="9"/>
      <c r="WO125" s="11"/>
      <c r="WP125" s="102" t="str">
        <f t="shared" si="476"/>
        <v>-</v>
      </c>
      <c r="WR125" s="103" t="str">
        <f>IF(WQ125&gt;0,INDEX(Вхідні_дані!$A$398:$J$447,MATCH(WQ125,Вхідні_дані!$D$398:$D$447,0),5),"-")</f>
        <v>-</v>
      </c>
      <c r="WS125" s="112">
        <v>3</v>
      </c>
      <c r="WT125" s="8"/>
      <c r="WU125" s="101" t="str">
        <f>IF(WT125&gt;0,INDEX(Вхідні_дані!$A$398:$J$447,MATCH(WT125,Вхідні_дані!$D$398:$D$447,0),10),"-")</f>
        <v>-</v>
      </c>
      <c r="WV125" s="9"/>
      <c r="WW125" s="11"/>
      <c r="WX125" s="102" t="str">
        <f t="shared" si="477"/>
        <v>-</v>
      </c>
      <c r="WZ125" s="103" t="str">
        <f>IF(WY125&gt;0,INDEX(Вхідні_дані!$A$398:$J$447,MATCH(WY125,Вхідні_дані!$D$398:$D$447,0),5),"-")</f>
        <v>-</v>
      </c>
      <c r="XA125" s="112">
        <v>3</v>
      </c>
      <c r="XB125" s="8"/>
      <c r="XC125" s="101" t="str">
        <f>IF(XB125&gt;0,INDEX(Вхідні_дані!$A$398:$J$447,MATCH(XB125,Вхідні_дані!$D$398:$D$447,0),10),"-")</f>
        <v>-</v>
      </c>
      <c r="XD125" s="9"/>
      <c r="XE125" s="11"/>
      <c r="XF125" s="102" t="str">
        <f t="shared" si="478"/>
        <v>-</v>
      </c>
      <c r="XH125" s="103" t="str">
        <f>IF(XG125&gt;0,INDEX(Вхідні_дані!$A$398:$J$447,MATCH(XG125,Вхідні_дані!$D$398:$D$447,0),5),"-")</f>
        <v>-</v>
      </c>
      <c r="XI125" s="112">
        <v>3</v>
      </c>
      <c r="XJ125" s="8"/>
      <c r="XK125" s="101" t="str">
        <f>IF(XJ125&gt;0,INDEX(Вхідні_дані!$A$398:$J$447,MATCH(XJ125,Вхідні_дані!$D$398:$D$447,0),10),"-")</f>
        <v>-</v>
      </c>
      <c r="XL125" s="9"/>
      <c r="XM125" s="11"/>
      <c r="XN125" s="102" t="str">
        <f t="shared" si="479"/>
        <v>-</v>
      </c>
      <c r="XP125" s="103" t="str">
        <f>IF(XO125&gt;0,INDEX(Вхідні_дані!$A$398:$J$447,MATCH(XO125,Вхідні_дані!$D$398:$D$447,0),5),"-")</f>
        <v>-</v>
      </c>
      <c r="XQ125" s="112">
        <v>3</v>
      </c>
      <c r="XR125" s="8"/>
      <c r="XS125" s="101" t="str">
        <f>IF(XR125&gt;0,INDEX(Вхідні_дані!$A$398:$J$447,MATCH(XR125,Вхідні_дані!$D$398:$D$447,0),10),"-")</f>
        <v>-</v>
      </c>
      <c r="XT125" s="9"/>
      <c r="XU125" s="11"/>
      <c r="XV125" s="102" t="str">
        <f t="shared" si="480"/>
        <v>-</v>
      </c>
      <c r="XX125" s="103" t="str">
        <f>IF(XW125&gt;0,INDEX(Вхідні_дані!$A$398:$J$447,MATCH(XW125,Вхідні_дані!$D$398:$D$447,0),5),"-")</f>
        <v>-</v>
      </c>
      <c r="XY125" s="112">
        <v>3</v>
      </c>
      <c r="XZ125" s="8"/>
      <c r="YA125" s="101" t="str">
        <f>IF(XZ125&gt;0,INDEX(Вхідні_дані!$A$398:$J$447,MATCH(XZ125,Вхідні_дані!$D$398:$D$447,0),10),"-")</f>
        <v>-</v>
      </c>
      <c r="YB125" s="9"/>
      <c r="YC125" s="11"/>
      <c r="YD125" s="102" t="str">
        <f t="shared" si="481"/>
        <v>-</v>
      </c>
      <c r="YF125" s="103" t="str">
        <f>IF(YE125&gt;0,INDEX(Вхідні_дані!$A$398:$J$447,MATCH(YE125,Вхідні_дані!$D$398:$D$447,0),5),"-")</f>
        <v>-</v>
      </c>
      <c r="YG125" s="112">
        <v>3</v>
      </c>
      <c r="YH125" s="8"/>
      <c r="YI125" s="101" t="str">
        <f>IF(YH125&gt;0,INDEX(Вхідні_дані!$A$398:$J$447,MATCH(YH125,Вхідні_дані!$D$398:$D$447,0),10),"-")</f>
        <v>-</v>
      </c>
      <c r="YJ125" s="9"/>
      <c r="YK125" s="11"/>
      <c r="YL125" s="102" t="str">
        <f t="shared" si="482"/>
        <v>-</v>
      </c>
      <c r="YN125" s="103" t="str">
        <f>IF(YM125&gt;0,INDEX(Вхідні_дані!$A$398:$J$447,MATCH(YM125,Вхідні_дані!$D$398:$D$447,0),5),"-")</f>
        <v>-</v>
      </c>
      <c r="YO125" s="112">
        <v>3</v>
      </c>
      <c r="YP125" s="8"/>
      <c r="YQ125" s="101" t="str">
        <f>IF(YP125&gt;0,INDEX(Вхідні_дані!$A$398:$J$447,MATCH(YP125,Вхідні_дані!$D$398:$D$447,0),10),"-")</f>
        <v>-</v>
      </c>
      <c r="YR125" s="9"/>
      <c r="YS125" s="11"/>
      <c r="YT125" s="102" t="str">
        <f t="shared" si="483"/>
        <v>-</v>
      </c>
      <c r="YV125" s="103" t="str">
        <f>IF(YU125&gt;0,INDEX(Вхідні_дані!$A$398:$J$447,MATCH(YU125,Вхідні_дані!$D$398:$D$447,0),5),"-")</f>
        <v>-</v>
      </c>
      <c r="YW125" s="112">
        <v>3</v>
      </c>
      <c r="YX125" s="8"/>
      <c r="YY125" s="101" t="str">
        <f>IF(YX125&gt;0,INDEX(Вхідні_дані!$A$398:$J$447,MATCH(YX125,Вхідні_дані!$D$398:$D$447,0),10),"-")</f>
        <v>-</v>
      </c>
      <c r="YZ125" s="9"/>
      <c r="ZA125" s="11"/>
      <c r="ZB125" s="102" t="str">
        <f t="shared" si="484"/>
        <v>-</v>
      </c>
      <c r="ZD125" s="103" t="str">
        <f>IF(ZC125&gt;0,INDEX(Вхідні_дані!$A$398:$J$447,MATCH(ZC125,Вхідні_дані!$D$398:$D$447,0),5),"-")</f>
        <v>-</v>
      </c>
      <c r="ZE125" s="112">
        <v>3</v>
      </c>
      <c r="ZF125" s="8"/>
      <c r="ZG125" s="101" t="str">
        <f>IF(ZF125&gt;0,INDEX(Вхідні_дані!$A$398:$J$447,MATCH(ZF125,Вхідні_дані!$D$398:$D$447,0),10),"-")</f>
        <v>-</v>
      </c>
      <c r="ZH125" s="9"/>
      <c r="ZI125" s="11"/>
      <c r="ZJ125" s="102" t="str">
        <f t="shared" si="485"/>
        <v>-</v>
      </c>
      <c r="ZL125" s="103" t="str">
        <f>IF(ZK125&gt;0,INDEX(Вхідні_дані!$A$398:$J$447,MATCH(ZK125,Вхідні_дані!$D$398:$D$447,0),5),"-")</f>
        <v>-</v>
      </c>
      <c r="ZM125" s="112">
        <v>3</v>
      </c>
      <c r="ZN125" s="8"/>
      <c r="ZO125" s="101" t="str">
        <f>IF(ZN125&gt;0,INDEX(Вхідні_дані!$A$398:$J$447,MATCH(ZN125,Вхідні_дані!$D$398:$D$447,0),10),"-")</f>
        <v>-</v>
      </c>
      <c r="ZP125" s="9"/>
      <c r="ZQ125" s="11"/>
      <c r="ZR125" s="102" t="str">
        <f t="shared" si="486"/>
        <v>-</v>
      </c>
      <c r="ZT125" s="103" t="str">
        <f>IF(ZS125&gt;0,INDEX(Вхідні_дані!$A$398:$J$447,MATCH(ZS125,Вхідні_дані!$D$398:$D$447,0),5),"-")</f>
        <v>-</v>
      </c>
      <c r="ZU125" s="112">
        <v>3</v>
      </c>
      <c r="ZV125" s="8"/>
      <c r="ZW125" s="101" t="str">
        <f>IF(ZV125&gt;0,INDEX(Вхідні_дані!$A$398:$J$447,MATCH(ZV125,Вхідні_дані!$D$398:$D$447,0),10),"-")</f>
        <v>-</v>
      </c>
      <c r="ZX125" s="9"/>
      <c r="ZY125" s="11"/>
      <c r="ZZ125" s="102" t="str">
        <f t="shared" si="487"/>
        <v>-</v>
      </c>
      <c r="AAB125" s="103" t="str">
        <f>IF(AAA125&gt;0,INDEX(Вхідні_дані!$A$398:$J$447,MATCH(AAA125,Вхідні_дані!$D$398:$D$447,0),5),"-")</f>
        <v>-</v>
      </c>
      <c r="AAC125" s="112">
        <v>3</v>
      </c>
      <c r="AAD125" s="8"/>
      <c r="AAE125" s="101" t="str">
        <f>IF(AAD125&gt;0,INDEX(Вхідні_дані!$A$398:$J$447,MATCH(AAD125,Вхідні_дані!$D$398:$D$447,0),10),"-")</f>
        <v>-</v>
      </c>
      <c r="AAF125" s="9"/>
      <c r="AAG125" s="11"/>
      <c r="AAH125" s="102" t="str">
        <f t="shared" si="488"/>
        <v>-</v>
      </c>
      <c r="AAJ125" s="103" t="str">
        <f>IF(AAI125&gt;0,INDEX(Вхідні_дані!$A$398:$J$447,MATCH(AAI125,Вхідні_дані!$D$398:$D$447,0),5),"-")</f>
        <v>-</v>
      </c>
      <c r="AAK125" s="112">
        <v>3</v>
      </c>
      <c r="AAL125" s="8"/>
      <c r="AAM125" s="101" t="str">
        <f>IF(AAL125&gt;0,INDEX(Вхідні_дані!$A$398:$J$447,MATCH(AAL125,Вхідні_дані!$D$398:$D$447,0),10),"-")</f>
        <v>-</v>
      </c>
      <c r="AAN125" s="9"/>
      <c r="AAO125" s="11"/>
      <c r="AAP125" s="102" t="str">
        <f t="shared" si="489"/>
        <v>-</v>
      </c>
      <c r="AAR125" s="103" t="str">
        <f>IF(AAQ125&gt;0,INDEX(Вхідні_дані!$A$398:$J$447,MATCH(AAQ125,Вхідні_дані!$D$398:$D$447,0),5),"-")</f>
        <v>-</v>
      </c>
      <c r="AAS125" s="112">
        <v>3</v>
      </c>
      <c r="AAT125" s="8"/>
      <c r="AAU125" s="101" t="str">
        <f>IF(AAT125&gt;0,INDEX(Вхідні_дані!$A$398:$J$447,MATCH(AAT125,Вхідні_дані!$D$398:$D$447,0),10),"-")</f>
        <v>-</v>
      </c>
      <c r="AAV125" s="9"/>
      <c r="AAW125" s="11"/>
      <c r="AAX125" s="102" t="str">
        <f t="shared" si="490"/>
        <v>-</v>
      </c>
      <c r="AAZ125" s="103" t="str">
        <f>IF(AAY125&gt;0,INDEX(Вхідні_дані!$A$398:$J$447,MATCH(AAY125,Вхідні_дані!$D$398:$D$447,0),5),"-")</f>
        <v>-</v>
      </c>
      <c r="ABA125" s="112">
        <v>3</v>
      </c>
      <c r="ABB125" s="8"/>
      <c r="ABC125" s="101" t="str">
        <f>IF(ABB125&gt;0,INDEX(Вхідні_дані!$A$398:$J$447,MATCH(ABB125,Вхідні_дані!$D$398:$D$447,0),10),"-")</f>
        <v>-</v>
      </c>
      <c r="ABD125" s="9"/>
      <c r="ABE125" s="11"/>
      <c r="ABF125" s="102" t="str">
        <f t="shared" si="491"/>
        <v>-</v>
      </c>
      <c r="ABH125" s="103" t="str">
        <f>IF(ABG125&gt;0,INDEX(Вхідні_дані!$A$398:$J$447,MATCH(ABG125,Вхідні_дані!$D$398:$D$447,0),5),"-")</f>
        <v>-</v>
      </c>
      <c r="ABI125" s="112">
        <v>3</v>
      </c>
      <c r="ABJ125" s="8"/>
      <c r="ABK125" s="101" t="str">
        <f>IF(ABJ125&gt;0,INDEX(Вхідні_дані!$A$398:$J$447,MATCH(ABJ125,Вхідні_дані!$D$398:$D$447,0),10),"-")</f>
        <v>-</v>
      </c>
      <c r="ABL125" s="9"/>
      <c r="ABM125" s="11"/>
      <c r="ABN125" s="102" t="str">
        <f t="shared" si="492"/>
        <v>-</v>
      </c>
      <c r="ABP125" s="103" t="str">
        <f>IF(ABO125&gt;0,INDEX(Вхідні_дані!$A$398:$J$447,MATCH(ABO125,Вхідні_дані!$D$398:$D$447,0),5),"-")</f>
        <v>-</v>
      </c>
      <c r="ABQ125" s="112">
        <v>3</v>
      </c>
      <c r="ABR125" s="8"/>
      <c r="ABS125" s="101" t="str">
        <f>IF(ABR125&gt;0,INDEX(Вхідні_дані!$A$398:$J$447,MATCH(ABR125,Вхідні_дані!$D$398:$D$447,0),10),"-")</f>
        <v>-</v>
      </c>
      <c r="ABT125" s="9"/>
      <c r="ABU125" s="11"/>
      <c r="ABV125" s="102" t="str">
        <f t="shared" si="493"/>
        <v>-</v>
      </c>
      <c r="ABX125" s="103" t="str">
        <f>IF(ABW125&gt;0,INDEX(Вхідні_дані!$A$398:$J$447,MATCH(ABW125,Вхідні_дані!$D$398:$D$447,0),5),"-")</f>
        <v>-</v>
      </c>
      <c r="ABY125" s="112">
        <v>3</v>
      </c>
      <c r="ABZ125" s="8"/>
      <c r="ACA125" s="101" t="str">
        <f>IF(ABZ125&gt;0,INDEX(Вхідні_дані!$A$398:$J$447,MATCH(ABZ125,Вхідні_дані!$D$398:$D$447,0),10),"-")</f>
        <v>-</v>
      </c>
      <c r="ACB125" s="9"/>
      <c r="ACC125" s="11"/>
      <c r="ACD125" s="102" t="str">
        <f t="shared" si="494"/>
        <v>-</v>
      </c>
      <c r="ACF125" s="103" t="str">
        <f>IF(ACE125&gt;0,INDEX(Вхідні_дані!$A$398:$J$447,MATCH(ACE125,Вхідні_дані!$D$398:$D$447,0),5),"-")</f>
        <v>-</v>
      </c>
      <c r="ACG125" s="112">
        <v>3</v>
      </c>
      <c r="ACH125" s="8"/>
      <c r="ACI125" s="101" t="str">
        <f>IF(ACH125&gt;0,INDEX(Вхідні_дані!$A$398:$J$447,MATCH(ACH125,Вхідні_дані!$D$398:$D$447,0),10),"-")</f>
        <v>-</v>
      </c>
      <c r="ACJ125" s="9"/>
      <c r="ACK125" s="11"/>
      <c r="ACL125" s="102" t="str">
        <f t="shared" si="495"/>
        <v>-</v>
      </c>
      <c r="ACN125" s="103" t="str">
        <f>IF(ACM125&gt;0,INDEX(Вхідні_дані!$A$398:$J$447,MATCH(ACM125,Вхідні_дані!$D$398:$D$447,0),5),"-")</f>
        <v>-</v>
      </c>
      <c r="ACO125" s="112">
        <v>3</v>
      </c>
      <c r="ACP125" s="8"/>
      <c r="ACQ125" s="101" t="str">
        <f>IF(ACP125&gt;0,INDEX(Вхідні_дані!$A$398:$J$447,MATCH(ACP125,Вхідні_дані!$D$398:$D$447,0),10),"-")</f>
        <v>-</v>
      </c>
      <c r="ACR125" s="9"/>
      <c r="ACS125" s="11"/>
      <c r="ACT125" s="102" t="str">
        <f t="shared" si="496"/>
        <v>-</v>
      </c>
      <c r="ACV125" s="103" t="str">
        <f>IF(ACU125&gt;0,INDEX(Вхідні_дані!$A$398:$J$447,MATCH(ACU125,Вхідні_дані!$D$398:$D$447,0),5),"-")</f>
        <v>-</v>
      </c>
      <c r="ACW125" s="112">
        <v>3</v>
      </c>
      <c r="ACX125" s="8"/>
      <c r="ACY125" s="101" t="str">
        <f>IF(ACX125&gt;0,INDEX(Вхідні_дані!$A$398:$J$447,MATCH(ACX125,Вхідні_дані!$D$398:$D$447,0),10),"-")</f>
        <v>-</v>
      </c>
      <c r="ACZ125" s="9"/>
      <c r="ADA125" s="11"/>
      <c r="ADB125" s="102" t="str">
        <f t="shared" si="497"/>
        <v>-</v>
      </c>
      <c r="ADD125" s="103" t="str">
        <f>IF(ADC125&gt;0,INDEX(Вхідні_дані!$A$398:$J$447,MATCH(ADC125,Вхідні_дані!$D$398:$D$447,0),5),"-")</f>
        <v>-</v>
      </c>
      <c r="ADE125" s="112">
        <v>3</v>
      </c>
      <c r="ADF125" s="8"/>
      <c r="ADG125" s="101" t="str">
        <f>IF(ADF125&gt;0,INDEX(Вхідні_дані!$A$398:$J$447,MATCH(ADF125,Вхідні_дані!$D$398:$D$447,0),10),"-")</f>
        <v>-</v>
      </c>
      <c r="ADH125" s="9"/>
      <c r="ADI125" s="11"/>
      <c r="ADJ125" s="102" t="str">
        <f t="shared" si="498"/>
        <v>-</v>
      </c>
      <c r="ADL125" s="103" t="str">
        <f>IF(ADK125&gt;0,INDEX(Вхідні_дані!$A$398:$J$447,MATCH(ADK125,Вхідні_дані!$D$398:$D$447,0),5),"-")</f>
        <v>-</v>
      </c>
      <c r="ADM125" s="112">
        <v>3</v>
      </c>
      <c r="ADN125" s="8"/>
      <c r="ADO125" s="101" t="str">
        <f>IF(ADN125&gt;0,INDEX(Вхідні_дані!$A$398:$J$447,MATCH(ADN125,Вхідні_дані!$D$398:$D$447,0),10),"-")</f>
        <v>-</v>
      </c>
      <c r="ADP125" s="9"/>
      <c r="ADQ125" s="11"/>
      <c r="ADR125" s="102" t="str">
        <f t="shared" si="499"/>
        <v>-</v>
      </c>
      <c r="ADT125" s="103" t="str">
        <f>IF(ADS125&gt;0,INDEX(Вхідні_дані!$A$398:$J$447,MATCH(ADS125,Вхідні_дані!$D$398:$D$447,0),5),"-")</f>
        <v>-</v>
      </c>
    </row>
    <row r="126" spans="1:800" ht="24" customHeight="1" outlineLevel="1" x14ac:dyDescent="0.25">
      <c r="A126" s="112">
        <v>4</v>
      </c>
      <c r="B126" s="8"/>
      <c r="C126" s="101" t="str">
        <f>IF(B126&gt;0,INDEX(Вхідні_дані!$A$398:$J$447,MATCH(B126,Вхідні_дані!$D$398:$D$447,0),10),"-")</f>
        <v>-</v>
      </c>
      <c r="D126" s="9"/>
      <c r="E126" s="11"/>
      <c r="F126" s="102" t="str">
        <f t="shared" si="400"/>
        <v>-</v>
      </c>
      <c r="H126" s="103" t="str">
        <f>IF(G126&gt;0,INDEX(Вхідні_дані!$A$398:$J$447,MATCH(G126,Вхідні_дані!$D$398:$D$447,0),5),"-")</f>
        <v>-</v>
      </c>
      <c r="I126" s="112">
        <v>4</v>
      </c>
      <c r="J126" s="8"/>
      <c r="K126" s="101" t="str">
        <f>IF(J126&gt;0,INDEX(Вхідні_дані!$A$398:$J$447,MATCH(J126,Вхідні_дані!$D$398:$D$447,0),10),"-")</f>
        <v>-</v>
      </c>
      <c r="L126" s="9"/>
      <c r="M126" s="11"/>
      <c r="N126" s="102" t="str">
        <f t="shared" si="401"/>
        <v>-</v>
      </c>
      <c r="P126" s="103" t="str">
        <f>IF(O126&gt;0,INDEX(Вхідні_дані!$A$398:$J$447,MATCH(O126,Вхідні_дані!$D$398:$D$447,0),5),"-")</f>
        <v>-</v>
      </c>
      <c r="Q126" s="112">
        <v>4</v>
      </c>
      <c r="R126" s="8"/>
      <c r="S126" s="101" t="str">
        <f>IF(R126&gt;0,INDEX(Вхідні_дані!$A$398:$J$447,MATCH(R126,Вхідні_дані!$D$398:$D$447,0),10),"-")</f>
        <v>-</v>
      </c>
      <c r="T126" s="9"/>
      <c r="U126" s="11"/>
      <c r="V126" s="102" t="str">
        <f t="shared" si="402"/>
        <v>-</v>
      </c>
      <c r="X126" s="103" t="str">
        <f>IF(W126&gt;0,INDEX(Вхідні_дані!$A$398:$J$447,MATCH(W126,Вхідні_дані!$D$398:$D$447,0),5),"-")</f>
        <v>-</v>
      </c>
      <c r="Y126" s="112">
        <v>4</v>
      </c>
      <c r="Z126" s="8"/>
      <c r="AA126" s="101" t="str">
        <f>IF(Z126&gt;0,INDEX(Вхідні_дані!$A$398:$J$447,MATCH(Z126,Вхідні_дані!$D$398:$D$447,0),10),"-")</f>
        <v>-</v>
      </c>
      <c r="AB126" s="9"/>
      <c r="AC126" s="11"/>
      <c r="AD126" s="102" t="str">
        <f t="shared" si="403"/>
        <v>-</v>
      </c>
      <c r="AF126" s="103" t="str">
        <f>IF(AE126&gt;0,INDEX(Вхідні_дані!$A$398:$J$447,MATCH(AE126,Вхідні_дані!$D$398:$D$447,0),5),"-")</f>
        <v>-</v>
      </c>
      <c r="AG126" s="112">
        <v>4</v>
      </c>
      <c r="AH126" s="8"/>
      <c r="AI126" s="101" t="str">
        <f>IF(AH126&gt;0,INDEX(Вхідні_дані!$A$398:$J$447,MATCH(AH126,Вхідні_дані!$D$398:$D$447,0),10),"-")</f>
        <v>-</v>
      </c>
      <c r="AJ126" s="9"/>
      <c r="AK126" s="11"/>
      <c r="AL126" s="102" t="str">
        <f t="shared" si="404"/>
        <v>-</v>
      </c>
      <c r="AN126" s="103" t="str">
        <f>IF(AM126&gt;0,INDEX(Вхідні_дані!$A$398:$J$447,MATCH(AM126,Вхідні_дані!$D$398:$D$447,0),5),"-")</f>
        <v>-</v>
      </c>
      <c r="AO126" s="112">
        <v>4</v>
      </c>
      <c r="AP126" s="8"/>
      <c r="AQ126" s="101" t="str">
        <f>IF(AP126&gt;0,INDEX(Вхідні_дані!$A$398:$J$447,MATCH(AP126,Вхідні_дані!$D$398:$D$447,0),10),"-")</f>
        <v>-</v>
      </c>
      <c r="AR126" s="9"/>
      <c r="AS126" s="11"/>
      <c r="AT126" s="102" t="str">
        <f t="shared" si="405"/>
        <v>-</v>
      </c>
      <c r="AV126" s="103" t="str">
        <f>IF(AU126&gt;0,INDEX(Вхідні_дані!$A$398:$J$447,MATCH(AU126,Вхідні_дані!$D$398:$D$447,0),5),"-")</f>
        <v>-</v>
      </c>
      <c r="AW126" s="112">
        <v>4</v>
      </c>
      <c r="AX126" s="8"/>
      <c r="AY126" s="101" t="str">
        <f>IF(AX126&gt;0,INDEX(Вхідні_дані!$A$398:$J$447,MATCH(AX126,Вхідні_дані!$D$398:$D$447,0),10),"-")</f>
        <v>-</v>
      </c>
      <c r="AZ126" s="9"/>
      <c r="BA126" s="11"/>
      <c r="BB126" s="102" t="str">
        <f t="shared" si="406"/>
        <v>-</v>
      </c>
      <c r="BD126" s="103" t="str">
        <f>IF(BC126&gt;0,INDEX(Вхідні_дані!$A$398:$J$447,MATCH(BC126,Вхідні_дані!$D$398:$D$447,0),5),"-")</f>
        <v>-</v>
      </c>
      <c r="BE126" s="112">
        <v>4</v>
      </c>
      <c r="BF126" s="8"/>
      <c r="BG126" s="101" t="str">
        <f>IF(BF126&gt;0,INDEX(Вхідні_дані!$A$398:$J$447,MATCH(BF126,Вхідні_дані!$D$398:$D$447,0),10),"-")</f>
        <v>-</v>
      </c>
      <c r="BH126" s="9"/>
      <c r="BI126" s="11"/>
      <c r="BJ126" s="102" t="str">
        <f t="shared" si="407"/>
        <v>-</v>
      </c>
      <c r="BL126" s="103" t="str">
        <f>IF(BK126&gt;0,INDEX(Вхідні_дані!$A$398:$J$447,MATCH(BK126,Вхідні_дані!$D$398:$D$447,0),5),"-")</f>
        <v>-</v>
      </c>
      <c r="BM126" s="112">
        <v>4</v>
      </c>
      <c r="BN126" s="8"/>
      <c r="BO126" s="101" t="str">
        <f>IF(BN126&gt;0,INDEX(Вхідні_дані!$A$398:$J$447,MATCH(BN126,Вхідні_дані!$D$398:$D$447,0),10),"-")</f>
        <v>-</v>
      </c>
      <c r="BP126" s="9"/>
      <c r="BQ126" s="11"/>
      <c r="BR126" s="102" t="str">
        <f t="shared" si="408"/>
        <v>-</v>
      </c>
      <c r="BT126" s="103" t="str">
        <f>IF(BS126&gt;0,INDEX(Вхідні_дані!$A$398:$J$447,MATCH(BS126,Вхідні_дані!$D$398:$D$447,0),5),"-")</f>
        <v>-</v>
      </c>
      <c r="BU126" s="112">
        <v>4</v>
      </c>
      <c r="BV126" s="8"/>
      <c r="BW126" s="101" t="str">
        <f>IF(BV126&gt;0,INDEX(Вхідні_дані!$A$398:$J$447,MATCH(BV126,Вхідні_дані!$D$398:$D$447,0),10),"-")</f>
        <v>-</v>
      </c>
      <c r="BX126" s="9"/>
      <c r="BY126" s="11"/>
      <c r="BZ126" s="102" t="str">
        <f t="shared" si="409"/>
        <v>-</v>
      </c>
      <c r="CB126" s="103" t="str">
        <f>IF(CA126&gt;0,INDEX(Вхідні_дані!$A$398:$J$447,MATCH(CA126,Вхідні_дані!$D$398:$D$447,0),5),"-")</f>
        <v>-</v>
      </c>
      <c r="CC126" s="112">
        <v>4</v>
      </c>
      <c r="CD126" s="8"/>
      <c r="CE126" s="101" t="str">
        <f>IF(CD126&gt;0,INDEX(Вхідні_дані!$A$398:$J$447,MATCH(CD126,Вхідні_дані!$D$398:$D$447,0),10),"-")</f>
        <v>-</v>
      </c>
      <c r="CF126" s="9"/>
      <c r="CG126" s="11"/>
      <c r="CH126" s="102" t="str">
        <f t="shared" si="410"/>
        <v>-</v>
      </c>
      <c r="CJ126" s="103" t="str">
        <f>IF(CI126&gt;0,INDEX(Вхідні_дані!$A$398:$J$447,MATCH(CI126,Вхідні_дані!$D$398:$D$447,0),5),"-")</f>
        <v>-</v>
      </c>
      <c r="CK126" s="112">
        <v>4</v>
      </c>
      <c r="CL126" s="8"/>
      <c r="CM126" s="101" t="str">
        <f>IF(CL126&gt;0,INDEX(Вхідні_дані!$A$398:$J$447,MATCH(CL126,Вхідні_дані!$D$398:$D$447,0),10),"-")</f>
        <v>-</v>
      </c>
      <c r="CN126" s="9"/>
      <c r="CO126" s="11"/>
      <c r="CP126" s="102" t="str">
        <f t="shared" si="411"/>
        <v>-</v>
      </c>
      <c r="CR126" s="103" t="str">
        <f>IF(CQ126&gt;0,INDEX(Вхідні_дані!$A$398:$J$447,MATCH(CQ126,Вхідні_дані!$D$398:$D$447,0),5),"-")</f>
        <v>-</v>
      </c>
      <c r="CS126" s="112">
        <v>4</v>
      </c>
      <c r="CT126" s="8"/>
      <c r="CU126" s="101" t="str">
        <f>IF(CT126&gt;0,INDEX(Вхідні_дані!$A$398:$J$447,MATCH(CT126,Вхідні_дані!$D$398:$D$447,0),10),"-")</f>
        <v>-</v>
      </c>
      <c r="CV126" s="9"/>
      <c r="CW126" s="11"/>
      <c r="CX126" s="102" t="str">
        <f t="shared" si="412"/>
        <v>-</v>
      </c>
      <c r="CZ126" s="103" t="str">
        <f>IF(CY126&gt;0,INDEX(Вхідні_дані!$A$398:$J$447,MATCH(CY126,Вхідні_дані!$D$398:$D$447,0),5),"-")</f>
        <v>-</v>
      </c>
      <c r="DA126" s="112">
        <v>4</v>
      </c>
      <c r="DB126" s="8"/>
      <c r="DC126" s="101" t="str">
        <f>IF(DB126&gt;0,INDEX(Вхідні_дані!$A$398:$J$447,MATCH(DB126,Вхідні_дані!$D$398:$D$447,0),10),"-")</f>
        <v>-</v>
      </c>
      <c r="DD126" s="9"/>
      <c r="DE126" s="11"/>
      <c r="DF126" s="102" t="str">
        <f t="shared" si="413"/>
        <v>-</v>
      </c>
      <c r="DH126" s="103" t="str">
        <f>IF(DG126&gt;0,INDEX(Вхідні_дані!$A$398:$J$447,MATCH(DG126,Вхідні_дані!$D$398:$D$447,0),5),"-")</f>
        <v>-</v>
      </c>
      <c r="DI126" s="112">
        <v>4</v>
      </c>
      <c r="DJ126" s="8"/>
      <c r="DK126" s="101" t="str">
        <f>IF(DJ126&gt;0,INDEX(Вхідні_дані!$A$398:$J$447,MATCH(DJ126,Вхідні_дані!$D$398:$D$447,0),10),"-")</f>
        <v>-</v>
      </c>
      <c r="DL126" s="9"/>
      <c r="DM126" s="11"/>
      <c r="DN126" s="102" t="str">
        <f t="shared" si="414"/>
        <v>-</v>
      </c>
      <c r="DP126" s="103" t="str">
        <f>IF(DO126&gt;0,INDEX(Вхідні_дані!$A$398:$J$447,MATCH(DO126,Вхідні_дані!$D$398:$D$447,0),5),"-")</f>
        <v>-</v>
      </c>
      <c r="DQ126" s="112">
        <v>4</v>
      </c>
      <c r="DR126" s="8"/>
      <c r="DS126" s="101" t="str">
        <f>IF(DR126&gt;0,INDEX(Вхідні_дані!$A$398:$J$447,MATCH(DR126,Вхідні_дані!$D$398:$D$447,0),10),"-")</f>
        <v>-</v>
      </c>
      <c r="DT126" s="9"/>
      <c r="DU126" s="11"/>
      <c r="DV126" s="102" t="str">
        <f t="shared" si="415"/>
        <v>-</v>
      </c>
      <c r="DX126" s="103" t="str">
        <f>IF(DW126&gt;0,INDEX(Вхідні_дані!$A$398:$J$447,MATCH(DW126,Вхідні_дані!$D$398:$D$447,0),5),"-")</f>
        <v>-</v>
      </c>
      <c r="DY126" s="112">
        <v>4</v>
      </c>
      <c r="DZ126" s="8"/>
      <c r="EA126" s="101" t="str">
        <f>IF(DZ126&gt;0,INDEX(Вхідні_дані!$A$398:$J$447,MATCH(DZ126,Вхідні_дані!$D$398:$D$447,0),10),"-")</f>
        <v>-</v>
      </c>
      <c r="EB126" s="9"/>
      <c r="EC126" s="11"/>
      <c r="ED126" s="102" t="str">
        <f t="shared" si="416"/>
        <v>-</v>
      </c>
      <c r="EF126" s="103" t="str">
        <f>IF(EE126&gt;0,INDEX(Вхідні_дані!$A$398:$J$447,MATCH(EE126,Вхідні_дані!$D$398:$D$447,0),5),"-")</f>
        <v>-</v>
      </c>
      <c r="EG126" s="112">
        <v>4</v>
      </c>
      <c r="EH126" s="8"/>
      <c r="EI126" s="101" t="str">
        <f>IF(EH126&gt;0,INDEX(Вхідні_дані!$A$398:$J$447,MATCH(EH126,Вхідні_дані!$D$398:$D$447,0),10),"-")</f>
        <v>-</v>
      </c>
      <c r="EJ126" s="9"/>
      <c r="EK126" s="11"/>
      <c r="EL126" s="102" t="str">
        <f t="shared" si="417"/>
        <v>-</v>
      </c>
      <c r="EN126" s="103" t="str">
        <f>IF(EM126&gt;0,INDEX(Вхідні_дані!$A$398:$J$447,MATCH(EM126,Вхідні_дані!$D$398:$D$447,0),5),"-")</f>
        <v>-</v>
      </c>
      <c r="EO126" s="112">
        <v>4</v>
      </c>
      <c r="EP126" s="8"/>
      <c r="EQ126" s="101" t="str">
        <f>IF(EP126&gt;0,INDEX(Вхідні_дані!$A$398:$J$447,MATCH(EP126,Вхідні_дані!$D$398:$D$447,0),10),"-")</f>
        <v>-</v>
      </c>
      <c r="ER126" s="9"/>
      <c r="ES126" s="11"/>
      <c r="ET126" s="102" t="str">
        <f t="shared" si="418"/>
        <v>-</v>
      </c>
      <c r="EV126" s="103" t="str">
        <f>IF(EU126&gt;0,INDEX(Вхідні_дані!$A$398:$J$447,MATCH(EU126,Вхідні_дані!$D$398:$D$447,0),5),"-")</f>
        <v>-</v>
      </c>
      <c r="EW126" s="112">
        <v>4</v>
      </c>
      <c r="EX126" s="8"/>
      <c r="EY126" s="101" t="str">
        <f>IF(EX126&gt;0,INDEX(Вхідні_дані!$A$398:$J$447,MATCH(EX126,Вхідні_дані!$D$398:$D$447,0),10),"-")</f>
        <v>-</v>
      </c>
      <c r="EZ126" s="9"/>
      <c r="FA126" s="11"/>
      <c r="FB126" s="102" t="str">
        <f t="shared" si="419"/>
        <v>-</v>
      </c>
      <c r="FD126" s="103" t="str">
        <f>IF(FC126&gt;0,INDEX(Вхідні_дані!$A$398:$J$447,MATCH(FC126,Вхідні_дані!$D$398:$D$447,0),5),"-")</f>
        <v>-</v>
      </c>
      <c r="FE126" s="112">
        <v>4</v>
      </c>
      <c r="FF126" s="8"/>
      <c r="FG126" s="101" t="str">
        <f>IF(FF126&gt;0,INDEX(Вхідні_дані!$A$398:$J$447,MATCH(FF126,Вхідні_дані!$D$398:$D$447,0),10),"-")</f>
        <v>-</v>
      </c>
      <c r="FH126" s="9"/>
      <c r="FI126" s="11"/>
      <c r="FJ126" s="102" t="str">
        <f t="shared" si="420"/>
        <v>-</v>
      </c>
      <c r="FL126" s="103" t="str">
        <f>IF(FK126&gt;0,INDEX(Вхідні_дані!$A$398:$J$447,MATCH(FK126,Вхідні_дані!$D$398:$D$447,0),5),"-")</f>
        <v>-</v>
      </c>
      <c r="FM126" s="112">
        <v>4</v>
      </c>
      <c r="FN126" s="8"/>
      <c r="FO126" s="101" t="str">
        <f>IF(FN126&gt;0,INDEX(Вхідні_дані!$A$398:$J$447,MATCH(FN126,Вхідні_дані!$D$398:$D$447,0),10),"-")</f>
        <v>-</v>
      </c>
      <c r="FP126" s="9"/>
      <c r="FQ126" s="11"/>
      <c r="FR126" s="102" t="str">
        <f t="shared" si="421"/>
        <v>-</v>
      </c>
      <c r="FT126" s="103" t="str">
        <f>IF(FS126&gt;0,INDEX(Вхідні_дані!$A$398:$J$447,MATCH(FS126,Вхідні_дані!$D$398:$D$447,0),5),"-")</f>
        <v>-</v>
      </c>
      <c r="FU126" s="112">
        <v>4</v>
      </c>
      <c r="FV126" s="8"/>
      <c r="FW126" s="101" t="str">
        <f>IF(FV126&gt;0,INDEX(Вхідні_дані!$A$398:$J$447,MATCH(FV126,Вхідні_дані!$D$398:$D$447,0),10),"-")</f>
        <v>-</v>
      </c>
      <c r="FX126" s="9"/>
      <c r="FY126" s="11"/>
      <c r="FZ126" s="102" t="str">
        <f t="shared" si="422"/>
        <v>-</v>
      </c>
      <c r="GB126" s="103" t="str">
        <f>IF(GA126&gt;0,INDEX(Вхідні_дані!$A$398:$J$447,MATCH(GA126,Вхідні_дані!$D$398:$D$447,0),5),"-")</f>
        <v>-</v>
      </c>
      <c r="GC126" s="112">
        <v>4</v>
      </c>
      <c r="GD126" s="8"/>
      <c r="GE126" s="101" t="str">
        <f>IF(GD126&gt;0,INDEX(Вхідні_дані!$A$398:$J$447,MATCH(GD126,Вхідні_дані!$D$398:$D$447,0),10),"-")</f>
        <v>-</v>
      </c>
      <c r="GF126" s="9"/>
      <c r="GG126" s="11"/>
      <c r="GH126" s="102" t="str">
        <f t="shared" si="423"/>
        <v>-</v>
      </c>
      <c r="GJ126" s="103" t="str">
        <f>IF(GI126&gt;0,INDEX(Вхідні_дані!$A$398:$J$447,MATCH(GI126,Вхідні_дані!$D$398:$D$447,0),5),"-")</f>
        <v>-</v>
      </c>
      <c r="GK126" s="112">
        <v>4</v>
      </c>
      <c r="GL126" s="8"/>
      <c r="GM126" s="101" t="str">
        <f>IF(GL126&gt;0,INDEX(Вхідні_дані!$A$398:$J$447,MATCH(GL126,Вхідні_дані!$D$398:$D$447,0),10),"-")</f>
        <v>-</v>
      </c>
      <c r="GN126" s="9"/>
      <c r="GO126" s="11"/>
      <c r="GP126" s="102" t="str">
        <f t="shared" si="424"/>
        <v>-</v>
      </c>
      <c r="GR126" s="103" t="str">
        <f>IF(GQ126&gt;0,INDEX(Вхідні_дані!$A$398:$J$447,MATCH(GQ126,Вхідні_дані!$D$398:$D$447,0),5),"-")</f>
        <v>-</v>
      </c>
      <c r="GS126" s="112">
        <v>4</v>
      </c>
      <c r="GT126" s="8"/>
      <c r="GU126" s="101" t="str">
        <f>IF(GT126&gt;0,INDEX(Вхідні_дані!$A$398:$J$447,MATCH(GT126,Вхідні_дані!$D$398:$D$447,0),10),"-")</f>
        <v>-</v>
      </c>
      <c r="GV126" s="9"/>
      <c r="GW126" s="11"/>
      <c r="GX126" s="102" t="str">
        <f t="shared" si="425"/>
        <v>-</v>
      </c>
      <c r="GZ126" s="103" t="str">
        <f>IF(GY126&gt;0,INDEX(Вхідні_дані!$A$398:$J$447,MATCH(GY126,Вхідні_дані!$D$398:$D$447,0),5),"-")</f>
        <v>-</v>
      </c>
      <c r="HA126" s="112">
        <v>4</v>
      </c>
      <c r="HB126" s="8"/>
      <c r="HC126" s="101" t="str">
        <f>IF(HB126&gt;0,INDEX(Вхідні_дані!$A$398:$J$447,MATCH(HB126,Вхідні_дані!$D$398:$D$447,0),10),"-")</f>
        <v>-</v>
      </c>
      <c r="HD126" s="9"/>
      <c r="HE126" s="11"/>
      <c r="HF126" s="102" t="str">
        <f t="shared" si="426"/>
        <v>-</v>
      </c>
      <c r="HH126" s="103" t="str">
        <f>IF(HG126&gt;0,INDEX(Вхідні_дані!$A$398:$J$447,MATCH(HG126,Вхідні_дані!$D$398:$D$447,0),5),"-")</f>
        <v>-</v>
      </c>
      <c r="HI126" s="112">
        <v>4</v>
      </c>
      <c r="HJ126" s="8"/>
      <c r="HK126" s="101" t="str">
        <f>IF(HJ126&gt;0,INDEX(Вхідні_дані!$A$398:$J$447,MATCH(HJ126,Вхідні_дані!$D$398:$D$447,0),10),"-")</f>
        <v>-</v>
      </c>
      <c r="HL126" s="9"/>
      <c r="HM126" s="11"/>
      <c r="HN126" s="102" t="str">
        <f t="shared" si="427"/>
        <v>-</v>
      </c>
      <c r="HP126" s="103" t="str">
        <f>IF(HO126&gt;0,INDEX(Вхідні_дані!$A$398:$J$447,MATCH(HO126,Вхідні_дані!$D$398:$D$447,0),5),"-")</f>
        <v>-</v>
      </c>
      <c r="HQ126" s="112">
        <v>4</v>
      </c>
      <c r="HR126" s="8"/>
      <c r="HS126" s="101" t="str">
        <f>IF(HR126&gt;0,INDEX(Вхідні_дані!$A$398:$J$447,MATCH(HR126,Вхідні_дані!$D$398:$D$447,0),10),"-")</f>
        <v>-</v>
      </c>
      <c r="HT126" s="9"/>
      <c r="HU126" s="11"/>
      <c r="HV126" s="102" t="str">
        <f t="shared" si="428"/>
        <v>-</v>
      </c>
      <c r="HX126" s="103" t="str">
        <f>IF(HW126&gt;0,INDEX(Вхідні_дані!$A$398:$J$447,MATCH(HW126,Вхідні_дані!$D$398:$D$447,0),5),"-")</f>
        <v>-</v>
      </c>
      <c r="HY126" s="112">
        <v>4</v>
      </c>
      <c r="HZ126" s="8"/>
      <c r="IA126" s="101" t="str">
        <f>IF(HZ126&gt;0,INDEX(Вхідні_дані!$A$398:$J$447,MATCH(HZ126,Вхідні_дані!$D$398:$D$447,0),10),"-")</f>
        <v>-</v>
      </c>
      <c r="IB126" s="9"/>
      <c r="IC126" s="11"/>
      <c r="ID126" s="102" t="str">
        <f t="shared" si="429"/>
        <v>-</v>
      </c>
      <c r="IF126" s="103" t="str">
        <f>IF(IE126&gt;0,INDEX(Вхідні_дані!$A$398:$J$447,MATCH(IE126,Вхідні_дані!$D$398:$D$447,0),5),"-")</f>
        <v>-</v>
      </c>
      <c r="IG126" s="112">
        <v>4</v>
      </c>
      <c r="IH126" s="8"/>
      <c r="II126" s="101" t="str">
        <f>IF(IH126&gt;0,INDEX(Вхідні_дані!$A$398:$J$447,MATCH(IH126,Вхідні_дані!$D$398:$D$447,0),10),"-")</f>
        <v>-</v>
      </c>
      <c r="IJ126" s="9"/>
      <c r="IK126" s="11"/>
      <c r="IL126" s="102" t="str">
        <f t="shared" si="430"/>
        <v>-</v>
      </c>
      <c r="IN126" s="103" t="str">
        <f>IF(IM126&gt;0,INDEX(Вхідні_дані!$A$398:$J$447,MATCH(IM126,Вхідні_дані!$D$398:$D$447,0),5),"-")</f>
        <v>-</v>
      </c>
      <c r="IO126" s="112">
        <v>4</v>
      </c>
      <c r="IP126" s="8"/>
      <c r="IQ126" s="101" t="str">
        <f>IF(IP126&gt;0,INDEX(Вхідні_дані!$A$398:$J$447,MATCH(IP126,Вхідні_дані!$D$398:$D$447,0),10),"-")</f>
        <v>-</v>
      </c>
      <c r="IR126" s="9"/>
      <c r="IS126" s="11"/>
      <c r="IT126" s="102" t="str">
        <f t="shared" si="431"/>
        <v>-</v>
      </c>
      <c r="IV126" s="103" t="str">
        <f>IF(IU126&gt;0,INDEX(Вхідні_дані!$A$398:$J$447,MATCH(IU126,Вхідні_дані!$D$398:$D$447,0),5),"-")</f>
        <v>-</v>
      </c>
      <c r="IW126" s="112">
        <v>4</v>
      </c>
      <c r="IX126" s="8"/>
      <c r="IY126" s="101" t="str">
        <f>IF(IX126&gt;0,INDEX(Вхідні_дані!$A$398:$J$447,MATCH(IX126,Вхідні_дані!$D$398:$D$447,0),10),"-")</f>
        <v>-</v>
      </c>
      <c r="IZ126" s="9"/>
      <c r="JA126" s="11"/>
      <c r="JB126" s="102" t="str">
        <f t="shared" si="432"/>
        <v>-</v>
      </c>
      <c r="JD126" s="103" t="str">
        <f>IF(JC126&gt;0,INDEX(Вхідні_дані!$A$398:$J$447,MATCH(JC126,Вхідні_дані!$D$398:$D$447,0),5),"-")</f>
        <v>-</v>
      </c>
      <c r="JE126" s="112">
        <v>4</v>
      </c>
      <c r="JF126" s="8"/>
      <c r="JG126" s="101" t="str">
        <f>IF(JF126&gt;0,INDEX(Вхідні_дані!$A$398:$J$447,MATCH(JF126,Вхідні_дані!$D$398:$D$447,0),10),"-")</f>
        <v>-</v>
      </c>
      <c r="JH126" s="9"/>
      <c r="JI126" s="11"/>
      <c r="JJ126" s="102" t="str">
        <f t="shared" si="433"/>
        <v>-</v>
      </c>
      <c r="JL126" s="103" t="str">
        <f>IF(JK126&gt;0,INDEX(Вхідні_дані!$A$398:$J$447,MATCH(JK126,Вхідні_дані!$D$398:$D$447,0),5),"-")</f>
        <v>-</v>
      </c>
      <c r="JM126" s="112">
        <v>4</v>
      </c>
      <c r="JN126" s="8"/>
      <c r="JO126" s="101" t="str">
        <f>IF(JN126&gt;0,INDEX(Вхідні_дані!$A$398:$J$447,MATCH(JN126,Вхідні_дані!$D$398:$D$447,0),10),"-")</f>
        <v>-</v>
      </c>
      <c r="JP126" s="9"/>
      <c r="JQ126" s="11"/>
      <c r="JR126" s="102" t="str">
        <f t="shared" si="434"/>
        <v>-</v>
      </c>
      <c r="JT126" s="103" t="str">
        <f>IF(JS126&gt;0,INDEX(Вхідні_дані!$A$398:$J$447,MATCH(JS126,Вхідні_дані!$D$398:$D$447,0),5),"-")</f>
        <v>-</v>
      </c>
      <c r="JU126" s="112">
        <v>4</v>
      </c>
      <c r="JV126" s="8"/>
      <c r="JW126" s="101" t="str">
        <f>IF(JV126&gt;0,INDEX(Вхідні_дані!$A$398:$J$447,MATCH(JV126,Вхідні_дані!$D$398:$D$447,0),10),"-")</f>
        <v>-</v>
      </c>
      <c r="JX126" s="9"/>
      <c r="JY126" s="11"/>
      <c r="JZ126" s="102" t="str">
        <f t="shared" si="435"/>
        <v>-</v>
      </c>
      <c r="KB126" s="103" t="str">
        <f>IF(KA126&gt;0,INDEX(Вхідні_дані!$A$398:$J$447,MATCH(KA126,Вхідні_дані!$D$398:$D$447,0),5),"-")</f>
        <v>-</v>
      </c>
      <c r="KC126" s="112">
        <v>4</v>
      </c>
      <c r="KD126" s="8"/>
      <c r="KE126" s="101" t="str">
        <f>IF(KD126&gt;0,INDEX(Вхідні_дані!$A$398:$J$447,MATCH(KD126,Вхідні_дані!$D$398:$D$447,0),10),"-")</f>
        <v>-</v>
      </c>
      <c r="KF126" s="9"/>
      <c r="KG126" s="11"/>
      <c r="KH126" s="102" t="str">
        <f t="shared" si="436"/>
        <v>-</v>
      </c>
      <c r="KJ126" s="103" t="str">
        <f>IF(KI126&gt;0,INDEX(Вхідні_дані!$A$398:$J$447,MATCH(KI126,Вхідні_дані!$D$398:$D$447,0),5),"-")</f>
        <v>-</v>
      </c>
      <c r="KK126" s="112">
        <v>4</v>
      </c>
      <c r="KL126" s="8"/>
      <c r="KM126" s="101" t="str">
        <f>IF(KL126&gt;0,INDEX(Вхідні_дані!$A$398:$J$447,MATCH(KL126,Вхідні_дані!$D$398:$D$447,0),10),"-")</f>
        <v>-</v>
      </c>
      <c r="KN126" s="9"/>
      <c r="KO126" s="11"/>
      <c r="KP126" s="102" t="str">
        <f t="shared" si="437"/>
        <v>-</v>
      </c>
      <c r="KR126" s="103" t="str">
        <f>IF(KQ126&gt;0,INDEX(Вхідні_дані!$A$398:$J$447,MATCH(KQ126,Вхідні_дані!$D$398:$D$447,0),5),"-")</f>
        <v>-</v>
      </c>
      <c r="KS126" s="112">
        <v>4</v>
      </c>
      <c r="KT126" s="8"/>
      <c r="KU126" s="101" t="str">
        <f>IF(KT126&gt;0,INDEX(Вхідні_дані!$A$398:$J$447,MATCH(KT126,Вхідні_дані!$D$398:$D$447,0),10),"-")</f>
        <v>-</v>
      </c>
      <c r="KV126" s="9"/>
      <c r="KW126" s="11"/>
      <c r="KX126" s="102" t="str">
        <f t="shared" si="438"/>
        <v>-</v>
      </c>
      <c r="KZ126" s="103" t="str">
        <f>IF(KY126&gt;0,INDEX(Вхідні_дані!$A$398:$J$447,MATCH(KY126,Вхідні_дані!$D$398:$D$447,0),5),"-")</f>
        <v>-</v>
      </c>
      <c r="LA126" s="112">
        <v>4</v>
      </c>
      <c r="LB126" s="8"/>
      <c r="LC126" s="101" t="str">
        <f>IF(LB126&gt;0,INDEX(Вхідні_дані!$A$398:$J$447,MATCH(LB126,Вхідні_дані!$D$398:$D$447,0),10),"-")</f>
        <v>-</v>
      </c>
      <c r="LD126" s="9"/>
      <c r="LE126" s="11"/>
      <c r="LF126" s="102" t="str">
        <f t="shared" si="439"/>
        <v>-</v>
      </c>
      <c r="LH126" s="103" t="str">
        <f>IF(LG126&gt;0,INDEX(Вхідні_дані!$A$398:$J$447,MATCH(LG126,Вхідні_дані!$D$398:$D$447,0),5),"-")</f>
        <v>-</v>
      </c>
      <c r="LI126" s="112">
        <v>4</v>
      </c>
      <c r="LJ126" s="8"/>
      <c r="LK126" s="101" t="str">
        <f>IF(LJ126&gt;0,INDEX(Вхідні_дані!$A$398:$J$447,MATCH(LJ126,Вхідні_дані!$D$398:$D$447,0),10),"-")</f>
        <v>-</v>
      </c>
      <c r="LL126" s="9"/>
      <c r="LM126" s="11"/>
      <c r="LN126" s="102" t="str">
        <f t="shared" si="440"/>
        <v>-</v>
      </c>
      <c r="LP126" s="103" t="str">
        <f>IF(LO126&gt;0,INDEX(Вхідні_дані!$A$398:$J$447,MATCH(LO126,Вхідні_дані!$D$398:$D$447,0),5),"-")</f>
        <v>-</v>
      </c>
      <c r="LQ126" s="112">
        <v>4</v>
      </c>
      <c r="LR126" s="8"/>
      <c r="LS126" s="101" t="str">
        <f>IF(LR126&gt;0,INDEX(Вхідні_дані!$A$398:$J$447,MATCH(LR126,Вхідні_дані!$D$398:$D$447,0),10),"-")</f>
        <v>-</v>
      </c>
      <c r="LT126" s="9"/>
      <c r="LU126" s="11"/>
      <c r="LV126" s="102" t="str">
        <f t="shared" si="441"/>
        <v>-</v>
      </c>
      <c r="LX126" s="103" t="str">
        <f>IF(LW126&gt;0,INDEX(Вхідні_дані!$A$398:$J$447,MATCH(LW126,Вхідні_дані!$D$398:$D$447,0),5),"-")</f>
        <v>-</v>
      </c>
      <c r="LY126" s="112">
        <v>4</v>
      </c>
      <c r="LZ126" s="8"/>
      <c r="MA126" s="101" t="str">
        <f>IF(LZ126&gt;0,INDEX(Вхідні_дані!$A$398:$J$447,MATCH(LZ126,Вхідні_дані!$D$398:$D$447,0),10),"-")</f>
        <v>-</v>
      </c>
      <c r="MB126" s="9"/>
      <c r="MC126" s="11"/>
      <c r="MD126" s="102" t="str">
        <f t="shared" si="442"/>
        <v>-</v>
      </c>
      <c r="MF126" s="103" t="str">
        <f>IF(ME126&gt;0,INDEX(Вхідні_дані!$A$398:$J$447,MATCH(ME126,Вхідні_дані!$D$398:$D$447,0),5),"-")</f>
        <v>-</v>
      </c>
      <c r="MG126" s="112">
        <v>4</v>
      </c>
      <c r="MH126" s="8"/>
      <c r="MI126" s="101" t="str">
        <f>IF(MH126&gt;0,INDEX(Вхідні_дані!$A$398:$J$447,MATCH(MH126,Вхідні_дані!$D$398:$D$447,0),10),"-")</f>
        <v>-</v>
      </c>
      <c r="MJ126" s="9"/>
      <c r="MK126" s="11"/>
      <c r="ML126" s="102" t="str">
        <f t="shared" si="443"/>
        <v>-</v>
      </c>
      <c r="MN126" s="103" t="str">
        <f>IF(MM126&gt;0,INDEX(Вхідні_дані!$A$398:$J$447,MATCH(MM126,Вхідні_дані!$D$398:$D$447,0),5),"-")</f>
        <v>-</v>
      </c>
      <c r="MO126" s="112">
        <v>4</v>
      </c>
      <c r="MP126" s="8"/>
      <c r="MQ126" s="101" t="str">
        <f>IF(MP126&gt;0,INDEX(Вхідні_дані!$A$398:$J$447,MATCH(MP126,Вхідні_дані!$D$398:$D$447,0),10),"-")</f>
        <v>-</v>
      </c>
      <c r="MR126" s="9"/>
      <c r="MS126" s="11"/>
      <c r="MT126" s="102" t="str">
        <f t="shared" si="444"/>
        <v>-</v>
      </c>
      <c r="MV126" s="103" t="str">
        <f>IF(MU126&gt;0,INDEX(Вхідні_дані!$A$398:$J$447,MATCH(MU126,Вхідні_дані!$D$398:$D$447,0),5),"-")</f>
        <v>-</v>
      </c>
      <c r="MW126" s="112">
        <v>4</v>
      </c>
      <c r="MX126" s="8"/>
      <c r="MY126" s="101" t="str">
        <f>IF(MX126&gt;0,INDEX(Вхідні_дані!$A$398:$J$447,MATCH(MX126,Вхідні_дані!$D$398:$D$447,0),10),"-")</f>
        <v>-</v>
      </c>
      <c r="MZ126" s="9"/>
      <c r="NA126" s="11"/>
      <c r="NB126" s="102" t="str">
        <f t="shared" si="445"/>
        <v>-</v>
      </c>
      <c r="ND126" s="103" t="str">
        <f>IF(NC126&gt;0,INDEX(Вхідні_дані!$A$398:$J$447,MATCH(NC126,Вхідні_дані!$D$398:$D$447,0),5),"-")</f>
        <v>-</v>
      </c>
      <c r="NE126" s="112">
        <v>4</v>
      </c>
      <c r="NF126" s="8"/>
      <c r="NG126" s="101" t="str">
        <f>IF(NF126&gt;0,INDEX(Вхідні_дані!$A$398:$J$447,MATCH(NF126,Вхідні_дані!$D$398:$D$447,0),10),"-")</f>
        <v>-</v>
      </c>
      <c r="NH126" s="9"/>
      <c r="NI126" s="11"/>
      <c r="NJ126" s="102" t="str">
        <f t="shared" si="446"/>
        <v>-</v>
      </c>
      <c r="NL126" s="103" t="str">
        <f>IF(NK126&gt;0,INDEX(Вхідні_дані!$A$398:$J$447,MATCH(NK126,Вхідні_дані!$D$398:$D$447,0),5),"-")</f>
        <v>-</v>
      </c>
      <c r="NM126" s="112">
        <v>4</v>
      </c>
      <c r="NN126" s="8"/>
      <c r="NO126" s="101" t="str">
        <f>IF(NN126&gt;0,INDEX(Вхідні_дані!$A$398:$J$447,MATCH(NN126,Вхідні_дані!$D$398:$D$447,0),10),"-")</f>
        <v>-</v>
      </c>
      <c r="NP126" s="9"/>
      <c r="NQ126" s="11"/>
      <c r="NR126" s="102" t="str">
        <f t="shared" si="447"/>
        <v>-</v>
      </c>
      <c r="NT126" s="103" t="str">
        <f>IF(NS126&gt;0,INDEX(Вхідні_дані!$A$398:$J$447,MATCH(NS126,Вхідні_дані!$D$398:$D$447,0),5),"-")</f>
        <v>-</v>
      </c>
      <c r="NU126" s="112">
        <v>4</v>
      </c>
      <c r="NV126" s="8"/>
      <c r="NW126" s="101" t="str">
        <f>IF(NV126&gt;0,INDEX(Вхідні_дані!$A$398:$J$447,MATCH(NV126,Вхідні_дані!$D$398:$D$447,0),10),"-")</f>
        <v>-</v>
      </c>
      <c r="NX126" s="9"/>
      <c r="NY126" s="11"/>
      <c r="NZ126" s="102" t="str">
        <f t="shared" si="448"/>
        <v>-</v>
      </c>
      <c r="OB126" s="103" t="str">
        <f>IF(OA126&gt;0,INDEX(Вхідні_дані!$A$398:$J$447,MATCH(OA126,Вхідні_дані!$D$398:$D$447,0),5),"-")</f>
        <v>-</v>
      </c>
      <c r="OC126" s="112">
        <v>4</v>
      </c>
      <c r="OD126" s="8"/>
      <c r="OE126" s="101" t="str">
        <f>IF(OD126&gt;0,INDEX(Вхідні_дані!$A$398:$J$447,MATCH(OD126,Вхідні_дані!$D$398:$D$447,0),10),"-")</f>
        <v>-</v>
      </c>
      <c r="OF126" s="9"/>
      <c r="OG126" s="11"/>
      <c r="OH126" s="102" t="str">
        <f t="shared" si="449"/>
        <v>-</v>
      </c>
      <c r="OJ126" s="103" t="str">
        <f>IF(OI126&gt;0,INDEX(Вхідні_дані!$A$398:$J$447,MATCH(OI126,Вхідні_дані!$D$398:$D$447,0),5),"-")</f>
        <v>-</v>
      </c>
      <c r="OK126" s="112">
        <v>4</v>
      </c>
      <c r="OL126" s="8"/>
      <c r="OM126" s="101" t="str">
        <f>IF(OL126&gt;0,INDEX(Вхідні_дані!$A$398:$J$447,MATCH(OL126,Вхідні_дані!$D$398:$D$447,0),10),"-")</f>
        <v>-</v>
      </c>
      <c r="ON126" s="9"/>
      <c r="OO126" s="11"/>
      <c r="OP126" s="102" t="str">
        <f t="shared" si="450"/>
        <v>-</v>
      </c>
      <c r="OR126" s="103" t="str">
        <f>IF(OQ126&gt;0,INDEX(Вхідні_дані!$A$398:$J$447,MATCH(OQ126,Вхідні_дані!$D$398:$D$447,0),5),"-")</f>
        <v>-</v>
      </c>
      <c r="OS126" s="112">
        <v>4</v>
      </c>
      <c r="OT126" s="8"/>
      <c r="OU126" s="101" t="str">
        <f>IF(OT126&gt;0,INDEX(Вхідні_дані!$A$398:$J$447,MATCH(OT126,Вхідні_дані!$D$398:$D$447,0),10),"-")</f>
        <v>-</v>
      </c>
      <c r="OV126" s="9"/>
      <c r="OW126" s="11"/>
      <c r="OX126" s="102" t="str">
        <f t="shared" si="451"/>
        <v>-</v>
      </c>
      <c r="OZ126" s="103" t="str">
        <f>IF(OY126&gt;0,INDEX(Вхідні_дані!$A$398:$J$447,MATCH(OY126,Вхідні_дані!$D$398:$D$447,0),5),"-")</f>
        <v>-</v>
      </c>
      <c r="PA126" s="112">
        <v>4</v>
      </c>
      <c r="PB126" s="8"/>
      <c r="PC126" s="101" t="str">
        <f>IF(PB126&gt;0,INDEX(Вхідні_дані!$A$398:$J$447,MATCH(PB126,Вхідні_дані!$D$398:$D$447,0),10),"-")</f>
        <v>-</v>
      </c>
      <c r="PD126" s="9"/>
      <c r="PE126" s="11"/>
      <c r="PF126" s="102" t="str">
        <f t="shared" si="452"/>
        <v>-</v>
      </c>
      <c r="PH126" s="103" t="str">
        <f>IF(PG126&gt;0,INDEX(Вхідні_дані!$A$398:$J$447,MATCH(PG126,Вхідні_дані!$D$398:$D$447,0),5),"-")</f>
        <v>-</v>
      </c>
      <c r="PI126" s="112">
        <v>4</v>
      </c>
      <c r="PJ126" s="8"/>
      <c r="PK126" s="101" t="str">
        <f>IF(PJ126&gt;0,INDEX(Вхідні_дані!$A$398:$J$447,MATCH(PJ126,Вхідні_дані!$D$398:$D$447,0),10),"-")</f>
        <v>-</v>
      </c>
      <c r="PL126" s="9"/>
      <c r="PM126" s="11"/>
      <c r="PN126" s="102" t="str">
        <f t="shared" si="453"/>
        <v>-</v>
      </c>
      <c r="PP126" s="103" t="str">
        <f>IF(PO126&gt;0,INDEX(Вхідні_дані!$A$398:$J$447,MATCH(PO126,Вхідні_дані!$D$398:$D$447,0),5),"-")</f>
        <v>-</v>
      </c>
      <c r="PQ126" s="112">
        <v>4</v>
      </c>
      <c r="PR126" s="8"/>
      <c r="PS126" s="101" t="str">
        <f>IF(PR126&gt;0,INDEX(Вхідні_дані!$A$398:$J$447,MATCH(PR126,Вхідні_дані!$D$398:$D$447,0),10),"-")</f>
        <v>-</v>
      </c>
      <c r="PT126" s="9"/>
      <c r="PU126" s="11"/>
      <c r="PV126" s="102" t="str">
        <f t="shared" si="454"/>
        <v>-</v>
      </c>
      <c r="PX126" s="103" t="str">
        <f>IF(PW126&gt;0,INDEX(Вхідні_дані!$A$398:$J$447,MATCH(PW126,Вхідні_дані!$D$398:$D$447,0),5),"-")</f>
        <v>-</v>
      </c>
      <c r="PY126" s="112">
        <v>4</v>
      </c>
      <c r="PZ126" s="8"/>
      <c r="QA126" s="101" t="str">
        <f>IF(PZ126&gt;0,INDEX(Вхідні_дані!$A$398:$J$447,MATCH(PZ126,Вхідні_дані!$D$398:$D$447,0),10),"-")</f>
        <v>-</v>
      </c>
      <c r="QB126" s="9"/>
      <c r="QC126" s="11"/>
      <c r="QD126" s="102" t="str">
        <f t="shared" si="455"/>
        <v>-</v>
      </c>
      <c r="QF126" s="103" t="str">
        <f>IF(QE126&gt;0,INDEX(Вхідні_дані!$A$398:$J$447,MATCH(QE126,Вхідні_дані!$D$398:$D$447,0),5),"-")</f>
        <v>-</v>
      </c>
      <c r="QG126" s="112">
        <v>4</v>
      </c>
      <c r="QH126" s="8"/>
      <c r="QI126" s="101" t="str">
        <f>IF(QH126&gt;0,INDEX(Вхідні_дані!$A$398:$J$447,MATCH(QH126,Вхідні_дані!$D$398:$D$447,0),10),"-")</f>
        <v>-</v>
      </c>
      <c r="QJ126" s="9"/>
      <c r="QK126" s="11"/>
      <c r="QL126" s="102" t="str">
        <f t="shared" si="456"/>
        <v>-</v>
      </c>
      <c r="QN126" s="103" t="str">
        <f>IF(QM126&gt;0,INDEX(Вхідні_дані!$A$398:$J$447,MATCH(QM126,Вхідні_дані!$D$398:$D$447,0),5),"-")</f>
        <v>-</v>
      </c>
      <c r="QO126" s="112">
        <v>4</v>
      </c>
      <c r="QP126" s="8"/>
      <c r="QQ126" s="101" t="str">
        <f>IF(QP126&gt;0,INDEX(Вхідні_дані!$A$398:$J$447,MATCH(QP126,Вхідні_дані!$D$398:$D$447,0),10),"-")</f>
        <v>-</v>
      </c>
      <c r="QR126" s="9"/>
      <c r="QS126" s="11"/>
      <c r="QT126" s="102" t="str">
        <f t="shared" si="457"/>
        <v>-</v>
      </c>
      <c r="QV126" s="103" t="str">
        <f>IF(QU126&gt;0,INDEX(Вхідні_дані!$A$398:$J$447,MATCH(QU126,Вхідні_дані!$D$398:$D$447,0),5),"-")</f>
        <v>-</v>
      </c>
      <c r="QW126" s="112">
        <v>4</v>
      </c>
      <c r="QX126" s="8"/>
      <c r="QY126" s="101" t="str">
        <f>IF(QX126&gt;0,INDEX(Вхідні_дані!$A$398:$J$447,MATCH(QX126,Вхідні_дані!$D$398:$D$447,0),10),"-")</f>
        <v>-</v>
      </c>
      <c r="QZ126" s="9"/>
      <c r="RA126" s="11"/>
      <c r="RB126" s="102" t="str">
        <f t="shared" si="458"/>
        <v>-</v>
      </c>
      <c r="RD126" s="103" t="str">
        <f>IF(RC126&gt;0,INDEX(Вхідні_дані!$A$398:$J$447,MATCH(RC126,Вхідні_дані!$D$398:$D$447,0),5),"-")</f>
        <v>-</v>
      </c>
      <c r="RE126" s="112">
        <v>4</v>
      </c>
      <c r="RF126" s="8"/>
      <c r="RG126" s="101" t="str">
        <f>IF(RF126&gt;0,INDEX(Вхідні_дані!$A$398:$J$447,MATCH(RF126,Вхідні_дані!$D$398:$D$447,0),10),"-")</f>
        <v>-</v>
      </c>
      <c r="RH126" s="9"/>
      <c r="RI126" s="11"/>
      <c r="RJ126" s="102" t="str">
        <f t="shared" si="459"/>
        <v>-</v>
      </c>
      <c r="RL126" s="103" t="str">
        <f>IF(RK126&gt;0,INDEX(Вхідні_дані!$A$398:$J$447,MATCH(RK126,Вхідні_дані!$D$398:$D$447,0),5),"-")</f>
        <v>-</v>
      </c>
      <c r="RM126" s="112">
        <v>4</v>
      </c>
      <c r="RN126" s="8"/>
      <c r="RO126" s="101" t="str">
        <f>IF(RN126&gt;0,INDEX(Вхідні_дані!$A$398:$J$447,MATCH(RN126,Вхідні_дані!$D$398:$D$447,0),10),"-")</f>
        <v>-</v>
      </c>
      <c r="RP126" s="9"/>
      <c r="RQ126" s="11"/>
      <c r="RR126" s="102" t="str">
        <f t="shared" si="460"/>
        <v>-</v>
      </c>
      <c r="RT126" s="103" t="str">
        <f>IF(RS126&gt;0,INDEX(Вхідні_дані!$A$398:$J$447,MATCH(RS126,Вхідні_дані!$D$398:$D$447,0),5),"-")</f>
        <v>-</v>
      </c>
      <c r="RU126" s="112">
        <v>4</v>
      </c>
      <c r="RV126" s="8"/>
      <c r="RW126" s="101" t="str">
        <f>IF(RV126&gt;0,INDEX(Вхідні_дані!$A$398:$J$447,MATCH(RV126,Вхідні_дані!$D$398:$D$447,0),10),"-")</f>
        <v>-</v>
      </c>
      <c r="RX126" s="9"/>
      <c r="RY126" s="11"/>
      <c r="RZ126" s="102" t="str">
        <f t="shared" si="461"/>
        <v>-</v>
      </c>
      <c r="SB126" s="103" t="str">
        <f>IF(SA126&gt;0,INDEX(Вхідні_дані!$A$398:$J$447,MATCH(SA126,Вхідні_дані!$D$398:$D$447,0),5),"-")</f>
        <v>-</v>
      </c>
      <c r="SC126" s="112">
        <v>4</v>
      </c>
      <c r="SD126" s="8"/>
      <c r="SE126" s="101" t="str">
        <f>IF(SD126&gt;0,INDEX(Вхідні_дані!$A$398:$J$447,MATCH(SD126,Вхідні_дані!$D$398:$D$447,0),10),"-")</f>
        <v>-</v>
      </c>
      <c r="SF126" s="9"/>
      <c r="SG126" s="11"/>
      <c r="SH126" s="102" t="str">
        <f t="shared" si="462"/>
        <v>-</v>
      </c>
      <c r="SJ126" s="103" t="str">
        <f>IF(SI126&gt;0,INDEX(Вхідні_дані!$A$398:$J$447,MATCH(SI126,Вхідні_дані!$D$398:$D$447,0),5),"-")</f>
        <v>-</v>
      </c>
      <c r="SK126" s="112">
        <v>4</v>
      </c>
      <c r="SL126" s="8"/>
      <c r="SM126" s="101" t="str">
        <f>IF(SL126&gt;0,INDEX(Вхідні_дані!$A$398:$J$447,MATCH(SL126,Вхідні_дані!$D$398:$D$447,0),10),"-")</f>
        <v>-</v>
      </c>
      <c r="SN126" s="9"/>
      <c r="SO126" s="11"/>
      <c r="SP126" s="102" t="str">
        <f t="shared" si="463"/>
        <v>-</v>
      </c>
      <c r="SR126" s="103" t="str">
        <f>IF(SQ126&gt;0,INDEX(Вхідні_дані!$A$398:$J$447,MATCH(SQ126,Вхідні_дані!$D$398:$D$447,0),5),"-")</f>
        <v>-</v>
      </c>
      <c r="SS126" s="112">
        <v>4</v>
      </c>
      <c r="ST126" s="8"/>
      <c r="SU126" s="101" t="str">
        <f>IF(ST126&gt;0,INDEX(Вхідні_дані!$A$398:$J$447,MATCH(ST126,Вхідні_дані!$D$398:$D$447,0),10),"-")</f>
        <v>-</v>
      </c>
      <c r="SV126" s="9"/>
      <c r="SW126" s="11"/>
      <c r="SX126" s="102" t="str">
        <f t="shared" si="464"/>
        <v>-</v>
      </c>
      <c r="SZ126" s="103" t="str">
        <f>IF(SY126&gt;0,INDEX(Вхідні_дані!$A$398:$J$447,MATCH(SY126,Вхідні_дані!$D$398:$D$447,0),5),"-")</f>
        <v>-</v>
      </c>
      <c r="TA126" s="112">
        <v>4</v>
      </c>
      <c r="TB126" s="8"/>
      <c r="TC126" s="101" t="str">
        <f>IF(TB126&gt;0,INDEX(Вхідні_дані!$A$398:$J$447,MATCH(TB126,Вхідні_дані!$D$398:$D$447,0),10),"-")</f>
        <v>-</v>
      </c>
      <c r="TD126" s="9"/>
      <c r="TE126" s="11"/>
      <c r="TF126" s="102" t="str">
        <f t="shared" si="465"/>
        <v>-</v>
      </c>
      <c r="TH126" s="103" t="str">
        <f>IF(TG126&gt;0,INDEX(Вхідні_дані!$A$398:$J$447,MATCH(TG126,Вхідні_дані!$D$398:$D$447,0),5),"-")</f>
        <v>-</v>
      </c>
      <c r="TI126" s="112">
        <v>4</v>
      </c>
      <c r="TJ126" s="8"/>
      <c r="TK126" s="101" t="str">
        <f>IF(TJ126&gt;0,INDEX(Вхідні_дані!$A$398:$J$447,MATCH(TJ126,Вхідні_дані!$D$398:$D$447,0),10),"-")</f>
        <v>-</v>
      </c>
      <c r="TL126" s="9"/>
      <c r="TM126" s="11"/>
      <c r="TN126" s="102" t="str">
        <f t="shared" si="466"/>
        <v>-</v>
      </c>
      <c r="TP126" s="103" t="str">
        <f>IF(TO126&gt;0,INDEX(Вхідні_дані!$A$398:$J$447,MATCH(TO126,Вхідні_дані!$D$398:$D$447,0),5),"-")</f>
        <v>-</v>
      </c>
      <c r="TQ126" s="112">
        <v>4</v>
      </c>
      <c r="TR126" s="8"/>
      <c r="TS126" s="101" t="str">
        <f>IF(TR126&gt;0,INDEX(Вхідні_дані!$A$398:$J$447,MATCH(TR126,Вхідні_дані!$D$398:$D$447,0),10),"-")</f>
        <v>-</v>
      </c>
      <c r="TT126" s="9"/>
      <c r="TU126" s="11"/>
      <c r="TV126" s="102" t="str">
        <f t="shared" si="467"/>
        <v>-</v>
      </c>
      <c r="TX126" s="103" t="str">
        <f>IF(TW126&gt;0,INDEX(Вхідні_дані!$A$398:$J$447,MATCH(TW126,Вхідні_дані!$D$398:$D$447,0),5),"-")</f>
        <v>-</v>
      </c>
      <c r="TY126" s="112">
        <v>4</v>
      </c>
      <c r="TZ126" s="8"/>
      <c r="UA126" s="101" t="str">
        <f>IF(TZ126&gt;0,INDEX(Вхідні_дані!$A$398:$J$447,MATCH(TZ126,Вхідні_дані!$D$398:$D$447,0),10),"-")</f>
        <v>-</v>
      </c>
      <c r="UB126" s="9"/>
      <c r="UC126" s="11"/>
      <c r="UD126" s="102" t="str">
        <f t="shared" si="468"/>
        <v>-</v>
      </c>
      <c r="UF126" s="103" t="str">
        <f>IF(UE126&gt;0,INDEX(Вхідні_дані!$A$398:$J$447,MATCH(UE126,Вхідні_дані!$D$398:$D$447,0),5),"-")</f>
        <v>-</v>
      </c>
      <c r="UG126" s="112">
        <v>4</v>
      </c>
      <c r="UH126" s="8"/>
      <c r="UI126" s="101" t="str">
        <f>IF(UH126&gt;0,INDEX(Вхідні_дані!$A$398:$J$447,MATCH(UH126,Вхідні_дані!$D$398:$D$447,0),10),"-")</f>
        <v>-</v>
      </c>
      <c r="UJ126" s="9"/>
      <c r="UK126" s="11"/>
      <c r="UL126" s="102" t="str">
        <f t="shared" si="469"/>
        <v>-</v>
      </c>
      <c r="UN126" s="103" t="str">
        <f>IF(UM126&gt;0,INDEX(Вхідні_дані!$A$398:$J$447,MATCH(UM126,Вхідні_дані!$D$398:$D$447,0),5),"-")</f>
        <v>-</v>
      </c>
      <c r="UO126" s="112">
        <v>4</v>
      </c>
      <c r="UP126" s="8"/>
      <c r="UQ126" s="101" t="str">
        <f>IF(UP126&gt;0,INDEX(Вхідні_дані!$A$398:$J$447,MATCH(UP126,Вхідні_дані!$D$398:$D$447,0),10),"-")</f>
        <v>-</v>
      </c>
      <c r="UR126" s="9"/>
      <c r="US126" s="11"/>
      <c r="UT126" s="102" t="str">
        <f t="shared" si="470"/>
        <v>-</v>
      </c>
      <c r="UV126" s="103" t="str">
        <f>IF(UU126&gt;0,INDEX(Вхідні_дані!$A$398:$J$447,MATCH(UU126,Вхідні_дані!$D$398:$D$447,0),5),"-")</f>
        <v>-</v>
      </c>
      <c r="UW126" s="112">
        <v>4</v>
      </c>
      <c r="UX126" s="8"/>
      <c r="UY126" s="101" t="str">
        <f>IF(UX126&gt;0,INDEX(Вхідні_дані!$A$398:$J$447,MATCH(UX126,Вхідні_дані!$D$398:$D$447,0),10),"-")</f>
        <v>-</v>
      </c>
      <c r="UZ126" s="9"/>
      <c r="VA126" s="11"/>
      <c r="VB126" s="102" t="str">
        <f t="shared" si="471"/>
        <v>-</v>
      </c>
      <c r="VD126" s="103" t="str">
        <f>IF(VC126&gt;0,INDEX(Вхідні_дані!$A$398:$J$447,MATCH(VC126,Вхідні_дані!$D$398:$D$447,0),5),"-")</f>
        <v>-</v>
      </c>
      <c r="VE126" s="112">
        <v>4</v>
      </c>
      <c r="VF126" s="8"/>
      <c r="VG126" s="101" t="str">
        <f>IF(VF126&gt;0,INDEX(Вхідні_дані!$A$398:$J$447,MATCH(VF126,Вхідні_дані!$D$398:$D$447,0),10),"-")</f>
        <v>-</v>
      </c>
      <c r="VH126" s="9"/>
      <c r="VI126" s="11"/>
      <c r="VJ126" s="102" t="str">
        <f t="shared" si="472"/>
        <v>-</v>
      </c>
      <c r="VL126" s="103" t="str">
        <f>IF(VK126&gt;0,INDEX(Вхідні_дані!$A$398:$J$447,MATCH(VK126,Вхідні_дані!$D$398:$D$447,0),5),"-")</f>
        <v>-</v>
      </c>
      <c r="VM126" s="112">
        <v>4</v>
      </c>
      <c r="VN126" s="8"/>
      <c r="VO126" s="101" t="str">
        <f>IF(VN126&gt;0,INDEX(Вхідні_дані!$A$398:$J$447,MATCH(VN126,Вхідні_дані!$D$398:$D$447,0),10),"-")</f>
        <v>-</v>
      </c>
      <c r="VP126" s="9"/>
      <c r="VQ126" s="11"/>
      <c r="VR126" s="102" t="str">
        <f t="shared" si="473"/>
        <v>-</v>
      </c>
      <c r="VT126" s="103" t="str">
        <f>IF(VS126&gt;0,INDEX(Вхідні_дані!$A$398:$J$447,MATCH(VS126,Вхідні_дані!$D$398:$D$447,0),5),"-")</f>
        <v>-</v>
      </c>
      <c r="VU126" s="112">
        <v>4</v>
      </c>
      <c r="VV126" s="8"/>
      <c r="VW126" s="101" t="str">
        <f>IF(VV126&gt;0,INDEX(Вхідні_дані!$A$398:$J$447,MATCH(VV126,Вхідні_дані!$D$398:$D$447,0),10),"-")</f>
        <v>-</v>
      </c>
      <c r="VX126" s="9"/>
      <c r="VY126" s="11"/>
      <c r="VZ126" s="102" t="str">
        <f t="shared" si="474"/>
        <v>-</v>
      </c>
      <c r="WB126" s="103" t="str">
        <f>IF(WA126&gt;0,INDEX(Вхідні_дані!$A$398:$J$447,MATCH(WA126,Вхідні_дані!$D$398:$D$447,0),5),"-")</f>
        <v>-</v>
      </c>
      <c r="WC126" s="112">
        <v>4</v>
      </c>
      <c r="WD126" s="8"/>
      <c r="WE126" s="101" t="str">
        <f>IF(WD126&gt;0,INDEX(Вхідні_дані!$A$398:$J$447,MATCH(WD126,Вхідні_дані!$D$398:$D$447,0),10),"-")</f>
        <v>-</v>
      </c>
      <c r="WF126" s="9"/>
      <c r="WG126" s="11"/>
      <c r="WH126" s="102" t="str">
        <f t="shared" si="475"/>
        <v>-</v>
      </c>
      <c r="WJ126" s="103" t="str">
        <f>IF(WI126&gt;0,INDEX(Вхідні_дані!$A$398:$J$447,MATCH(WI126,Вхідні_дані!$D$398:$D$447,0),5),"-")</f>
        <v>-</v>
      </c>
      <c r="WK126" s="112">
        <v>4</v>
      </c>
      <c r="WL126" s="8"/>
      <c r="WM126" s="101" t="str">
        <f>IF(WL126&gt;0,INDEX(Вхідні_дані!$A$398:$J$447,MATCH(WL126,Вхідні_дані!$D$398:$D$447,0),10),"-")</f>
        <v>-</v>
      </c>
      <c r="WN126" s="9"/>
      <c r="WO126" s="11"/>
      <c r="WP126" s="102" t="str">
        <f t="shared" si="476"/>
        <v>-</v>
      </c>
      <c r="WR126" s="103" t="str">
        <f>IF(WQ126&gt;0,INDEX(Вхідні_дані!$A$398:$J$447,MATCH(WQ126,Вхідні_дані!$D$398:$D$447,0),5),"-")</f>
        <v>-</v>
      </c>
      <c r="WS126" s="112">
        <v>4</v>
      </c>
      <c r="WT126" s="8"/>
      <c r="WU126" s="101" t="str">
        <f>IF(WT126&gt;0,INDEX(Вхідні_дані!$A$398:$J$447,MATCH(WT126,Вхідні_дані!$D$398:$D$447,0),10),"-")</f>
        <v>-</v>
      </c>
      <c r="WV126" s="9"/>
      <c r="WW126" s="11"/>
      <c r="WX126" s="102" t="str">
        <f t="shared" si="477"/>
        <v>-</v>
      </c>
      <c r="WZ126" s="103" t="str">
        <f>IF(WY126&gt;0,INDEX(Вхідні_дані!$A$398:$J$447,MATCH(WY126,Вхідні_дані!$D$398:$D$447,0),5),"-")</f>
        <v>-</v>
      </c>
      <c r="XA126" s="112">
        <v>4</v>
      </c>
      <c r="XB126" s="8"/>
      <c r="XC126" s="101" t="str">
        <f>IF(XB126&gt;0,INDEX(Вхідні_дані!$A$398:$J$447,MATCH(XB126,Вхідні_дані!$D$398:$D$447,0),10),"-")</f>
        <v>-</v>
      </c>
      <c r="XD126" s="9"/>
      <c r="XE126" s="11"/>
      <c r="XF126" s="102" t="str">
        <f t="shared" si="478"/>
        <v>-</v>
      </c>
      <c r="XH126" s="103" t="str">
        <f>IF(XG126&gt;0,INDEX(Вхідні_дані!$A$398:$J$447,MATCH(XG126,Вхідні_дані!$D$398:$D$447,0),5),"-")</f>
        <v>-</v>
      </c>
      <c r="XI126" s="112">
        <v>4</v>
      </c>
      <c r="XJ126" s="8"/>
      <c r="XK126" s="101" t="str">
        <f>IF(XJ126&gt;0,INDEX(Вхідні_дані!$A$398:$J$447,MATCH(XJ126,Вхідні_дані!$D$398:$D$447,0),10),"-")</f>
        <v>-</v>
      </c>
      <c r="XL126" s="9"/>
      <c r="XM126" s="11"/>
      <c r="XN126" s="102" t="str">
        <f t="shared" si="479"/>
        <v>-</v>
      </c>
      <c r="XP126" s="103" t="str">
        <f>IF(XO126&gt;0,INDEX(Вхідні_дані!$A$398:$J$447,MATCH(XO126,Вхідні_дані!$D$398:$D$447,0),5),"-")</f>
        <v>-</v>
      </c>
      <c r="XQ126" s="112">
        <v>4</v>
      </c>
      <c r="XR126" s="8"/>
      <c r="XS126" s="101" t="str">
        <f>IF(XR126&gt;0,INDEX(Вхідні_дані!$A$398:$J$447,MATCH(XR126,Вхідні_дані!$D$398:$D$447,0),10),"-")</f>
        <v>-</v>
      </c>
      <c r="XT126" s="9"/>
      <c r="XU126" s="11"/>
      <c r="XV126" s="102" t="str">
        <f t="shared" si="480"/>
        <v>-</v>
      </c>
      <c r="XX126" s="103" t="str">
        <f>IF(XW126&gt;0,INDEX(Вхідні_дані!$A$398:$J$447,MATCH(XW126,Вхідні_дані!$D$398:$D$447,0),5),"-")</f>
        <v>-</v>
      </c>
      <c r="XY126" s="112">
        <v>4</v>
      </c>
      <c r="XZ126" s="8"/>
      <c r="YA126" s="101" t="str">
        <f>IF(XZ126&gt;0,INDEX(Вхідні_дані!$A$398:$J$447,MATCH(XZ126,Вхідні_дані!$D$398:$D$447,0),10),"-")</f>
        <v>-</v>
      </c>
      <c r="YB126" s="9"/>
      <c r="YC126" s="11"/>
      <c r="YD126" s="102" t="str">
        <f t="shared" si="481"/>
        <v>-</v>
      </c>
      <c r="YF126" s="103" t="str">
        <f>IF(YE126&gt;0,INDEX(Вхідні_дані!$A$398:$J$447,MATCH(YE126,Вхідні_дані!$D$398:$D$447,0),5),"-")</f>
        <v>-</v>
      </c>
      <c r="YG126" s="112">
        <v>4</v>
      </c>
      <c r="YH126" s="8"/>
      <c r="YI126" s="101" t="str">
        <f>IF(YH126&gt;0,INDEX(Вхідні_дані!$A$398:$J$447,MATCH(YH126,Вхідні_дані!$D$398:$D$447,0),10),"-")</f>
        <v>-</v>
      </c>
      <c r="YJ126" s="9"/>
      <c r="YK126" s="11"/>
      <c r="YL126" s="102" t="str">
        <f t="shared" si="482"/>
        <v>-</v>
      </c>
      <c r="YN126" s="103" t="str">
        <f>IF(YM126&gt;0,INDEX(Вхідні_дані!$A$398:$J$447,MATCH(YM126,Вхідні_дані!$D$398:$D$447,0),5),"-")</f>
        <v>-</v>
      </c>
      <c r="YO126" s="112">
        <v>4</v>
      </c>
      <c r="YP126" s="8"/>
      <c r="YQ126" s="101" t="str">
        <f>IF(YP126&gt;0,INDEX(Вхідні_дані!$A$398:$J$447,MATCH(YP126,Вхідні_дані!$D$398:$D$447,0),10),"-")</f>
        <v>-</v>
      </c>
      <c r="YR126" s="9"/>
      <c r="YS126" s="11"/>
      <c r="YT126" s="102" t="str">
        <f t="shared" si="483"/>
        <v>-</v>
      </c>
      <c r="YV126" s="103" t="str">
        <f>IF(YU126&gt;0,INDEX(Вхідні_дані!$A$398:$J$447,MATCH(YU126,Вхідні_дані!$D$398:$D$447,0),5),"-")</f>
        <v>-</v>
      </c>
      <c r="YW126" s="112">
        <v>4</v>
      </c>
      <c r="YX126" s="8"/>
      <c r="YY126" s="101" t="str">
        <f>IF(YX126&gt;0,INDEX(Вхідні_дані!$A$398:$J$447,MATCH(YX126,Вхідні_дані!$D$398:$D$447,0),10),"-")</f>
        <v>-</v>
      </c>
      <c r="YZ126" s="9"/>
      <c r="ZA126" s="11"/>
      <c r="ZB126" s="102" t="str">
        <f t="shared" si="484"/>
        <v>-</v>
      </c>
      <c r="ZD126" s="103" t="str">
        <f>IF(ZC126&gt;0,INDEX(Вхідні_дані!$A$398:$J$447,MATCH(ZC126,Вхідні_дані!$D$398:$D$447,0),5),"-")</f>
        <v>-</v>
      </c>
      <c r="ZE126" s="112">
        <v>4</v>
      </c>
      <c r="ZF126" s="8"/>
      <c r="ZG126" s="101" t="str">
        <f>IF(ZF126&gt;0,INDEX(Вхідні_дані!$A$398:$J$447,MATCH(ZF126,Вхідні_дані!$D$398:$D$447,0),10),"-")</f>
        <v>-</v>
      </c>
      <c r="ZH126" s="9"/>
      <c r="ZI126" s="11"/>
      <c r="ZJ126" s="102" t="str">
        <f t="shared" si="485"/>
        <v>-</v>
      </c>
      <c r="ZL126" s="103" t="str">
        <f>IF(ZK126&gt;0,INDEX(Вхідні_дані!$A$398:$J$447,MATCH(ZK126,Вхідні_дані!$D$398:$D$447,0),5),"-")</f>
        <v>-</v>
      </c>
      <c r="ZM126" s="112">
        <v>4</v>
      </c>
      <c r="ZN126" s="8"/>
      <c r="ZO126" s="101" t="str">
        <f>IF(ZN126&gt;0,INDEX(Вхідні_дані!$A$398:$J$447,MATCH(ZN126,Вхідні_дані!$D$398:$D$447,0),10),"-")</f>
        <v>-</v>
      </c>
      <c r="ZP126" s="9"/>
      <c r="ZQ126" s="11"/>
      <c r="ZR126" s="102" t="str">
        <f t="shared" si="486"/>
        <v>-</v>
      </c>
      <c r="ZT126" s="103" t="str">
        <f>IF(ZS126&gt;0,INDEX(Вхідні_дані!$A$398:$J$447,MATCH(ZS126,Вхідні_дані!$D$398:$D$447,0),5),"-")</f>
        <v>-</v>
      </c>
      <c r="ZU126" s="112">
        <v>4</v>
      </c>
      <c r="ZV126" s="8"/>
      <c r="ZW126" s="101" t="str">
        <f>IF(ZV126&gt;0,INDEX(Вхідні_дані!$A$398:$J$447,MATCH(ZV126,Вхідні_дані!$D$398:$D$447,0),10),"-")</f>
        <v>-</v>
      </c>
      <c r="ZX126" s="9"/>
      <c r="ZY126" s="11"/>
      <c r="ZZ126" s="102" t="str">
        <f t="shared" si="487"/>
        <v>-</v>
      </c>
      <c r="AAB126" s="103" t="str">
        <f>IF(AAA126&gt;0,INDEX(Вхідні_дані!$A$398:$J$447,MATCH(AAA126,Вхідні_дані!$D$398:$D$447,0),5),"-")</f>
        <v>-</v>
      </c>
      <c r="AAC126" s="112">
        <v>4</v>
      </c>
      <c r="AAD126" s="8"/>
      <c r="AAE126" s="101" t="str">
        <f>IF(AAD126&gt;0,INDEX(Вхідні_дані!$A$398:$J$447,MATCH(AAD126,Вхідні_дані!$D$398:$D$447,0),10),"-")</f>
        <v>-</v>
      </c>
      <c r="AAF126" s="9"/>
      <c r="AAG126" s="11"/>
      <c r="AAH126" s="102" t="str">
        <f t="shared" si="488"/>
        <v>-</v>
      </c>
      <c r="AAJ126" s="103" t="str">
        <f>IF(AAI126&gt;0,INDEX(Вхідні_дані!$A$398:$J$447,MATCH(AAI126,Вхідні_дані!$D$398:$D$447,0),5),"-")</f>
        <v>-</v>
      </c>
      <c r="AAK126" s="112">
        <v>4</v>
      </c>
      <c r="AAL126" s="8"/>
      <c r="AAM126" s="101" t="str">
        <f>IF(AAL126&gt;0,INDEX(Вхідні_дані!$A$398:$J$447,MATCH(AAL126,Вхідні_дані!$D$398:$D$447,0),10),"-")</f>
        <v>-</v>
      </c>
      <c r="AAN126" s="9"/>
      <c r="AAO126" s="11"/>
      <c r="AAP126" s="102" t="str">
        <f t="shared" si="489"/>
        <v>-</v>
      </c>
      <c r="AAR126" s="103" t="str">
        <f>IF(AAQ126&gt;0,INDEX(Вхідні_дані!$A$398:$J$447,MATCH(AAQ126,Вхідні_дані!$D$398:$D$447,0),5),"-")</f>
        <v>-</v>
      </c>
      <c r="AAS126" s="112">
        <v>4</v>
      </c>
      <c r="AAT126" s="8"/>
      <c r="AAU126" s="101" t="str">
        <f>IF(AAT126&gt;0,INDEX(Вхідні_дані!$A$398:$J$447,MATCH(AAT126,Вхідні_дані!$D$398:$D$447,0),10),"-")</f>
        <v>-</v>
      </c>
      <c r="AAV126" s="9"/>
      <c r="AAW126" s="11"/>
      <c r="AAX126" s="102" t="str">
        <f t="shared" si="490"/>
        <v>-</v>
      </c>
      <c r="AAZ126" s="103" t="str">
        <f>IF(AAY126&gt;0,INDEX(Вхідні_дані!$A$398:$J$447,MATCH(AAY126,Вхідні_дані!$D$398:$D$447,0),5),"-")</f>
        <v>-</v>
      </c>
      <c r="ABA126" s="112">
        <v>4</v>
      </c>
      <c r="ABB126" s="8"/>
      <c r="ABC126" s="101" t="str">
        <f>IF(ABB126&gt;0,INDEX(Вхідні_дані!$A$398:$J$447,MATCH(ABB126,Вхідні_дані!$D$398:$D$447,0),10),"-")</f>
        <v>-</v>
      </c>
      <c r="ABD126" s="9"/>
      <c r="ABE126" s="11"/>
      <c r="ABF126" s="102" t="str">
        <f t="shared" si="491"/>
        <v>-</v>
      </c>
      <c r="ABH126" s="103" t="str">
        <f>IF(ABG126&gt;0,INDEX(Вхідні_дані!$A$398:$J$447,MATCH(ABG126,Вхідні_дані!$D$398:$D$447,0),5),"-")</f>
        <v>-</v>
      </c>
      <c r="ABI126" s="112">
        <v>4</v>
      </c>
      <c r="ABJ126" s="8"/>
      <c r="ABK126" s="101" t="str">
        <f>IF(ABJ126&gt;0,INDEX(Вхідні_дані!$A$398:$J$447,MATCH(ABJ126,Вхідні_дані!$D$398:$D$447,0),10),"-")</f>
        <v>-</v>
      </c>
      <c r="ABL126" s="9"/>
      <c r="ABM126" s="11"/>
      <c r="ABN126" s="102" t="str">
        <f t="shared" si="492"/>
        <v>-</v>
      </c>
      <c r="ABP126" s="103" t="str">
        <f>IF(ABO126&gt;0,INDEX(Вхідні_дані!$A$398:$J$447,MATCH(ABO126,Вхідні_дані!$D$398:$D$447,0),5),"-")</f>
        <v>-</v>
      </c>
      <c r="ABQ126" s="112">
        <v>4</v>
      </c>
      <c r="ABR126" s="8"/>
      <c r="ABS126" s="101" t="str">
        <f>IF(ABR126&gt;0,INDEX(Вхідні_дані!$A$398:$J$447,MATCH(ABR126,Вхідні_дані!$D$398:$D$447,0),10),"-")</f>
        <v>-</v>
      </c>
      <c r="ABT126" s="9"/>
      <c r="ABU126" s="11"/>
      <c r="ABV126" s="102" t="str">
        <f t="shared" si="493"/>
        <v>-</v>
      </c>
      <c r="ABX126" s="103" t="str">
        <f>IF(ABW126&gt;0,INDEX(Вхідні_дані!$A$398:$J$447,MATCH(ABW126,Вхідні_дані!$D$398:$D$447,0),5),"-")</f>
        <v>-</v>
      </c>
      <c r="ABY126" s="112">
        <v>4</v>
      </c>
      <c r="ABZ126" s="8"/>
      <c r="ACA126" s="101" t="str">
        <f>IF(ABZ126&gt;0,INDEX(Вхідні_дані!$A$398:$J$447,MATCH(ABZ126,Вхідні_дані!$D$398:$D$447,0),10),"-")</f>
        <v>-</v>
      </c>
      <c r="ACB126" s="9"/>
      <c r="ACC126" s="11"/>
      <c r="ACD126" s="102" t="str">
        <f t="shared" si="494"/>
        <v>-</v>
      </c>
      <c r="ACF126" s="103" t="str">
        <f>IF(ACE126&gt;0,INDEX(Вхідні_дані!$A$398:$J$447,MATCH(ACE126,Вхідні_дані!$D$398:$D$447,0),5),"-")</f>
        <v>-</v>
      </c>
      <c r="ACG126" s="112">
        <v>4</v>
      </c>
      <c r="ACH126" s="8"/>
      <c r="ACI126" s="101" t="str">
        <f>IF(ACH126&gt;0,INDEX(Вхідні_дані!$A$398:$J$447,MATCH(ACH126,Вхідні_дані!$D$398:$D$447,0),10),"-")</f>
        <v>-</v>
      </c>
      <c r="ACJ126" s="9"/>
      <c r="ACK126" s="11"/>
      <c r="ACL126" s="102" t="str">
        <f t="shared" si="495"/>
        <v>-</v>
      </c>
      <c r="ACN126" s="103" t="str">
        <f>IF(ACM126&gt;0,INDEX(Вхідні_дані!$A$398:$J$447,MATCH(ACM126,Вхідні_дані!$D$398:$D$447,0),5),"-")</f>
        <v>-</v>
      </c>
      <c r="ACO126" s="112">
        <v>4</v>
      </c>
      <c r="ACP126" s="8"/>
      <c r="ACQ126" s="101" t="str">
        <f>IF(ACP126&gt;0,INDEX(Вхідні_дані!$A$398:$J$447,MATCH(ACP126,Вхідні_дані!$D$398:$D$447,0),10),"-")</f>
        <v>-</v>
      </c>
      <c r="ACR126" s="9"/>
      <c r="ACS126" s="11"/>
      <c r="ACT126" s="102" t="str">
        <f t="shared" si="496"/>
        <v>-</v>
      </c>
      <c r="ACV126" s="103" t="str">
        <f>IF(ACU126&gt;0,INDEX(Вхідні_дані!$A$398:$J$447,MATCH(ACU126,Вхідні_дані!$D$398:$D$447,0),5),"-")</f>
        <v>-</v>
      </c>
      <c r="ACW126" s="112">
        <v>4</v>
      </c>
      <c r="ACX126" s="8"/>
      <c r="ACY126" s="101" t="str">
        <f>IF(ACX126&gt;0,INDEX(Вхідні_дані!$A$398:$J$447,MATCH(ACX126,Вхідні_дані!$D$398:$D$447,0),10),"-")</f>
        <v>-</v>
      </c>
      <c r="ACZ126" s="9"/>
      <c r="ADA126" s="11"/>
      <c r="ADB126" s="102" t="str">
        <f t="shared" si="497"/>
        <v>-</v>
      </c>
      <c r="ADD126" s="103" t="str">
        <f>IF(ADC126&gt;0,INDEX(Вхідні_дані!$A$398:$J$447,MATCH(ADC126,Вхідні_дані!$D$398:$D$447,0),5),"-")</f>
        <v>-</v>
      </c>
      <c r="ADE126" s="112">
        <v>4</v>
      </c>
      <c r="ADF126" s="8"/>
      <c r="ADG126" s="101" t="str">
        <f>IF(ADF126&gt;0,INDEX(Вхідні_дані!$A$398:$J$447,MATCH(ADF126,Вхідні_дані!$D$398:$D$447,0),10),"-")</f>
        <v>-</v>
      </c>
      <c r="ADH126" s="9"/>
      <c r="ADI126" s="11"/>
      <c r="ADJ126" s="102" t="str">
        <f t="shared" si="498"/>
        <v>-</v>
      </c>
      <c r="ADL126" s="103" t="str">
        <f>IF(ADK126&gt;0,INDEX(Вхідні_дані!$A$398:$J$447,MATCH(ADK126,Вхідні_дані!$D$398:$D$447,0),5),"-")</f>
        <v>-</v>
      </c>
      <c r="ADM126" s="112">
        <v>4</v>
      </c>
      <c r="ADN126" s="8"/>
      <c r="ADO126" s="101" t="str">
        <f>IF(ADN126&gt;0,INDEX(Вхідні_дані!$A$398:$J$447,MATCH(ADN126,Вхідні_дані!$D$398:$D$447,0),10),"-")</f>
        <v>-</v>
      </c>
      <c r="ADP126" s="9"/>
      <c r="ADQ126" s="11"/>
      <c r="ADR126" s="102" t="str">
        <f t="shared" si="499"/>
        <v>-</v>
      </c>
      <c r="ADT126" s="103" t="str">
        <f>IF(ADS126&gt;0,INDEX(Вхідні_дані!$A$398:$J$447,MATCH(ADS126,Вхідні_дані!$D$398:$D$447,0),5),"-")</f>
        <v>-</v>
      </c>
    </row>
    <row r="127" spans="1:800" ht="24" customHeight="1" outlineLevel="1" x14ac:dyDescent="0.25">
      <c r="A127" s="112">
        <v>5</v>
      </c>
      <c r="B127" s="8"/>
      <c r="C127" s="101" t="str">
        <f>IF(B127&gt;0,INDEX(Вхідні_дані!$A$398:$J$447,MATCH(B127,Вхідні_дані!$D$398:$D$447,0),10),"-")</f>
        <v>-</v>
      </c>
      <c r="D127" s="9"/>
      <c r="E127" s="11"/>
      <c r="F127" s="102" t="str">
        <f t="shared" si="400"/>
        <v>-</v>
      </c>
      <c r="H127" s="103" t="str">
        <f>IF(G127&gt;0,INDEX(Вхідні_дані!$A$398:$J$447,MATCH(G127,Вхідні_дані!$D$398:$D$447,0),5),"-")</f>
        <v>-</v>
      </c>
      <c r="I127" s="112">
        <v>5</v>
      </c>
      <c r="J127" s="8"/>
      <c r="K127" s="101" t="str">
        <f>IF(J127&gt;0,INDEX(Вхідні_дані!$A$398:$J$447,MATCH(J127,Вхідні_дані!$D$398:$D$447,0),10),"-")</f>
        <v>-</v>
      </c>
      <c r="L127" s="9"/>
      <c r="M127" s="11"/>
      <c r="N127" s="102" t="str">
        <f t="shared" si="401"/>
        <v>-</v>
      </c>
      <c r="P127" s="103" t="str">
        <f>IF(O127&gt;0,INDEX(Вхідні_дані!$A$398:$J$447,MATCH(O127,Вхідні_дані!$D$398:$D$447,0),5),"-")</f>
        <v>-</v>
      </c>
      <c r="Q127" s="112">
        <v>5</v>
      </c>
      <c r="R127" s="8"/>
      <c r="S127" s="101" t="str">
        <f>IF(R127&gt;0,INDEX(Вхідні_дані!$A$398:$J$447,MATCH(R127,Вхідні_дані!$D$398:$D$447,0),10),"-")</f>
        <v>-</v>
      </c>
      <c r="T127" s="9"/>
      <c r="U127" s="11"/>
      <c r="V127" s="102" t="str">
        <f t="shared" si="402"/>
        <v>-</v>
      </c>
      <c r="X127" s="103" t="str">
        <f>IF(W127&gt;0,INDEX(Вхідні_дані!$A$398:$J$447,MATCH(W127,Вхідні_дані!$D$398:$D$447,0),5),"-")</f>
        <v>-</v>
      </c>
      <c r="Y127" s="112">
        <v>5</v>
      </c>
      <c r="Z127" s="8"/>
      <c r="AA127" s="101" t="str">
        <f>IF(Z127&gt;0,INDEX(Вхідні_дані!$A$398:$J$447,MATCH(Z127,Вхідні_дані!$D$398:$D$447,0),10),"-")</f>
        <v>-</v>
      </c>
      <c r="AB127" s="9"/>
      <c r="AC127" s="11"/>
      <c r="AD127" s="102" t="str">
        <f t="shared" si="403"/>
        <v>-</v>
      </c>
      <c r="AF127" s="103" t="str">
        <f>IF(AE127&gt;0,INDEX(Вхідні_дані!$A$398:$J$447,MATCH(AE127,Вхідні_дані!$D$398:$D$447,0),5),"-")</f>
        <v>-</v>
      </c>
      <c r="AG127" s="112">
        <v>5</v>
      </c>
      <c r="AH127" s="8"/>
      <c r="AI127" s="101" t="str">
        <f>IF(AH127&gt;0,INDEX(Вхідні_дані!$A$398:$J$447,MATCH(AH127,Вхідні_дані!$D$398:$D$447,0),10),"-")</f>
        <v>-</v>
      </c>
      <c r="AJ127" s="9"/>
      <c r="AK127" s="11"/>
      <c r="AL127" s="102" t="str">
        <f t="shared" si="404"/>
        <v>-</v>
      </c>
      <c r="AN127" s="103" t="str">
        <f>IF(AM127&gt;0,INDEX(Вхідні_дані!$A$398:$J$447,MATCH(AM127,Вхідні_дані!$D$398:$D$447,0),5),"-")</f>
        <v>-</v>
      </c>
      <c r="AO127" s="112">
        <v>5</v>
      </c>
      <c r="AP127" s="8"/>
      <c r="AQ127" s="101" t="str">
        <f>IF(AP127&gt;0,INDEX(Вхідні_дані!$A$398:$J$447,MATCH(AP127,Вхідні_дані!$D$398:$D$447,0),10),"-")</f>
        <v>-</v>
      </c>
      <c r="AR127" s="9"/>
      <c r="AS127" s="11"/>
      <c r="AT127" s="102" t="str">
        <f t="shared" si="405"/>
        <v>-</v>
      </c>
      <c r="AV127" s="103" t="str">
        <f>IF(AU127&gt;0,INDEX(Вхідні_дані!$A$398:$J$447,MATCH(AU127,Вхідні_дані!$D$398:$D$447,0),5),"-")</f>
        <v>-</v>
      </c>
      <c r="AW127" s="112">
        <v>5</v>
      </c>
      <c r="AX127" s="8"/>
      <c r="AY127" s="101" t="str">
        <f>IF(AX127&gt;0,INDEX(Вхідні_дані!$A$398:$J$447,MATCH(AX127,Вхідні_дані!$D$398:$D$447,0),10),"-")</f>
        <v>-</v>
      </c>
      <c r="AZ127" s="9"/>
      <c r="BA127" s="11"/>
      <c r="BB127" s="102" t="str">
        <f t="shared" si="406"/>
        <v>-</v>
      </c>
      <c r="BD127" s="103" t="str">
        <f>IF(BC127&gt;0,INDEX(Вхідні_дані!$A$398:$J$447,MATCH(BC127,Вхідні_дані!$D$398:$D$447,0),5),"-")</f>
        <v>-</v>
      </c>
      <c r="BE127" s="112">
        <v>5</v>
      </c>
      <c r="BF127" s="8"/>
      <c r="BG127" s="101" t="str">
        <f>IF(BF127&gt;0,INDEX(Вхідні_дані!$A$398:$J$447,MATCH(BF127,Вхідні_дані!$D$398:$D$447,0),10),"-")</f>
        <v>-</v>
      </c>
      <c r="BH127" s="9"/>
      <c r="BI127" s="11"/>
      <c r="BJ127" s="102" t="str">
        <f t="shared" si="407"/>
        <v>-</v>
      </c>
      <c r="BL127" s="103" t="str">
        <f>IF(BK127&gt;0,INDEX(Вхідні_дані!$A$398:$J$447,MATCH(BK127,Вхідні_дані!$D$398:$D$447,0),5),"-")</f>
        <v>-</v>
      </c>
      <c r="BM127" s="112">
        <v>5</v>
      </c>
      <c r="BN127" s="8"/>
      <c r="BO127" s="101" t="str">
        <f>IF(BN127&gt;0,INDEX(Вхідні_дані!$A$398:$J$447,MATCH(BN127,Вхідні_дані!$D$398:$D$447,0),10),"-")</f>
        <v>-</v>
      </c>
      <c r="BP127" s="9"/>
      <c r="BQ127" s="11"/>
      <c r="BR127" s="102" t="str">
        <f t="shared" si="408"/>
        <v>-</v>
      </c>
      <c r="BT127" s="103" t="str">
        <f>IF(BS127&gt;0,INDEX(Вхідні_дані!$A$398:$J$447,MATCH(BS127,Вхідні_дані!$D$398:$D$447,0),5),"-")</f>
        <v>-</v>
      </c>
      <c r="BU127" s="112">
        <v>5</v>
      </c>
      <c r="BV127" s="8"/>
      <c r="BW127" s="101" t="str">
        <f>IF(BV127&gt;0,INDEX(Вхідні_дані!$A$398:$J$447,MATCH(BV127,Вхідні_дані!$D$398:$D$447,0),10),"-")</f>
        <v>-</v>
      </c>
      <c r="BX127" s="9"/>
      <c r="BY127" s="11"/>
      <c r="BZ127" s="102" t="str">
        <f t="shared" si="409"/>
        <v>-</v>
      </c>
      <c r="CB127" s="103" t="str">
        <f>IF(CA127&gt;0,INDEX(Вхідні_дані!$A$398:$J$447,MATCH(CA127,Вхідні_дані!$D$398:$D$447,0),5),"-")</f>
        <v>-</v>
      </c>
      <c r="CC127" s="112">
        <v>5</v>
      </c>
      <c r="CD127" s="8"/>
      <c r="CE127" s="101" t="str">
        <f>IF(CD127&gt;0,INDEX(Вхідні_дані!$A$398:$J$447,MATCH(CD127,Вхідні_дані!$D$398:$D$447,0),10),"-")</f>
        <v>-</v>
      </c>
      <c r="CF127" s="9"/>
      <c r="CG127" s="11"/>
      <c r="CH127" s="102" t="str">
        <f t="shared" si="410"/>
        <v>-</v>
      </c>
      <c r="CJ127" s="103" t="str">
        <f>IF(CI127&gt;0,INDEX(Вхідні_дані!$A$398:$J$447,MATCH(CI127,Вхідні_дані!$D$398:$D$447,0),5),"-")</f>
        <v>-</v>
      </c>
      <c r="CK127" s="112">
        <v>5</v>
      </c>
      <c r="CL127" s="8"/>
      <c r="CM127" s="101" t="str">
        <f>IF(CL127&gt;0,INDEX(Вхідні_дані!$A$398:$J$447,MATCH(CL127,Вхідні_дані!$D$398:$D$447,0),10),"-")</f>
        <v>-</v>
      </c>
      <c r="CN127" s="9"/>
      <c r="CO127" s="11"/>
      <c r="CP127" s="102" t="str">
        <f t="shared" si="411"/>
        <v>-</v>
      </c>
      <c r="CR127" s="103" t="str">
        <f>IF(CQ127&gt;0,INDEX(Вхідні_дані!$A$398:$J$447,MATCH(CQ127,Вхідні_дані!$D$398:$D$447,0),5),"-")</f>
        <v>-</v>
      </c>
      <c r="CS127" s="112">
        <v>5</v>
      </c>
      <c r="CT127" s="8"/>
      <c r="CU127" s="101" t="str">
        <f>IF(CT127&gt;0,INDEX(Вхідні_дані!$A$398:$J$447,MATCH(CT127,Вхідні_дані!$D$398:$D$447,0),10),"-")</f>
        <v>-</v>
      </c>
      <c r="CV127" s="9"/>
      <c r="CW127" s="11"/>
      <c r="CX127" s="102" t="str">
        <f t="shared" si="412"/>
        <v>-</v>
      </c>
      <c r="CZ127" s="103" t="str">
        <f>IF(CY127&gt;0,INDEX(Вхідні_дані!$A$398:$J$447,MATCH(CY127,Вхідні_дані!$D$398:$D$447,0),5),"-")</f>
        <v>-</v>
      </c>
      <c r="DA127" s="112">
        <v>5</v>
      </c>
      <c r="DB127" s="8"/>
      <c r="DC127" s="101" t="str">
        <f>IF(DB127&gt;0,INDEX(Вхідні_дані!$A$398:$J$447,MATCH(DB127,Вхідні_дані!$D$398:$D$447,0),10),"-")</f>
        <v>-</v>
      </c>
      <c r="DD127" s="9"/>
      <c r="DE127" s="11"/>
      <c r="DF127" s="102" t="str">
        <f t="shared" si="413"/>
        <v>-</v>
      </c>
      <c r="DH127" s="103" t="str">
        <f>IF(DG127&gt;0,INDEX(Вхідні_дані!$A$398:$J$447,MATCH(DG127,Вхідні_дані!$D$398:$D$447,0),5),"-")</f>
        <v>-</v>
      </c>
      <c r="DI127" s="112">
        <v>5</v>
      </c>
      <c r="DJ127" s="8"/>
      <c r="DK127" s="101" t="str">
        <f>IF(DJ127&gt;0,INDEX(Вхідні_дані!$A$398:$J$447,MATCH(DJ127,Вхідні_дані!$D$398:$D$447,0),10),"-")</f>
        <v>-</v>
      </c>
      <c r="DL127" s="9"/>
      <c r="DM127" s="11"/>
      <c r="DN127" s="102" t="str">
        <f t="shared" si="414"/>
        <v>-</v>
      </c>
      <c r="DP127" s="103" t="str">
        <f>IF(DO127&gt;0,INDEX(Вхідні_дані!$A$398:$J$447,MATCH(DO127,Вхідні_дані!$D$398:$D$447,0),5),"-")</f>
        <v>-</v>
      </c>
      <c r="DQ127" s="112">
        <v>5</v>
      </c>
      <c r="DR127" s="8"/>
      <c r="DS127" s="101" t="str">
        <f>IF(DR127&gt;0,INDEX(Вхідні_дані!$A$398:$J$447,MATCH(DR127,Вхідні_дані!$D$398:$D$447,0),10),"-")</f>
        <v>-</v>
      </c>
      <c r="DT127" s="9"/>
      <c r="DU127" s="11"/>
      <c r="DV127" s="102" t="str">
        <f t="shared" si="415"/>
        <v>-</v>
      </c>
      <c r="DX127" s="103" t="str">
        <f>IF(DW127&gt;0,INDEX(Вхідні_дані!$A$398:$J$447,MATCH(DW127,Вхідні_дані!$D$398:$D$447,0),5),"-")</f>
        <v>-</v>
      </c>
      <c r="DY127" s="112">
        <v>5</v>
      </c>
      <c r="DZ127" s="8"/>
      <c r="EA127" s="101" t="str">
        <f>IF(DZ127&gt;0,INDEX(Вхідні_дані!$A$398:$J$447,MATCH(DZ127,Вхідні_дані!$D$398:$D$447,0),10),"-")</f>
        <v>-</v>
      </c>
      <c r="EB127" s="9"/>
      <c r="EC127" s="11"/>
      <c r="ED127" s="102" t="str">
        <f t="shared" si="416"/>
        <v>-</v>
      </c>
      <c r="EF127" s="103" t="str">
        <f>IF(EE127&gt;0,INDEX(Вхідні_дані!$A$398:$J$447,MATCH(EE127,Вхідні_дані!$D$398:$D$447,0),5),"-")</f>
        <v>-</v>
      </c>
      <c r="EG127" s="112">
        <v>5</v>
      </c>
      <c r="EH127" s="8"/>
      <c r="EI127" s="101" t="str">
        <f>IF(EH127&gt;0,INDEX(Вхідні_дані!$A$398:$J$447,MATCH(EH127,Вхідні_дані!$D$398:$D$447,0),10),"-")</f>
        <v>-</v>
      </c>
      <c r="EJ127" s="9"/>
      <c r="EK127" s="11"/>
      <c r="EL127" s="102" t="str">
        <f t="shared" si="417"/>
        <v>-</v>
      </c>
      <c r="EN127" s="103" t="str">
        <f>IF(EM127&gt;0,INDEX(Вхідні_дані!$A$398:$J$447,MATCH(EM127,Вхідні_дані!$D$398:$D$447,0),5),"-")</f>
        <v>-</v>
      </c>
      <c r="EO127" s="112">
        <v>5</v>
      </c>
      <c r="EP127" s="8"/>
      <c r="EQ127" s="101" t="str">
        <f>IF(EP127&gt;0,INDEX(Вхідні_дані!$A$398:$J$447,MATCH(EP127,Вхідні_дані!$D$398:$D$447,0),10),"-")</f>
        <v>-</v>
      </c>
      <c r="ER127" s="9"/>
      <c r="ES127" s="11"/>
      <c r="ET127" s="102" t="str">
        <f t="shared" si="418"/>
        <v>-</v>
      </c>
      <c r="EV127" s="103" t="str">
        <f>IF(EU127&gt;0,INDEX(Вхідні_дані!$A$398:$J$447,MATCH(EU127,Вхідні_дані!$D$398:$D$447,0),5),"-")</f>
        <v>-</v>
      </c>
      <c r="EW127" s="112">
        <v>5</v>
      </c>
      <c r="EX127" s="8"/>
      <c r="EY127" s="101" t="str">
        <f>IF(EX127&gt;0,INDEX(Вхідні_дані!$A$398:$J$447,MATCH(EX127,Вхідні_дані!$D$398:$D$447,0),10),"-")</f>
        <v>-</v>
      </c>
      <c r="EZ127" s="9"/>
      <c r="FA127" s="11"/>
      <c r="FB127" s="102" t="str">
        <f t="shared" si="419"/>
        <v>-</v>
      </c>
      <c r="FD127" s="103" t="str">
        <f>IF(FC127&gt;0,INDEX(Вхідні_дані!$A$398:$J$447,MATCH(FC127,Вхідні_дані!$D$398:$D$447,0),5),"-")</f>
        <v>-</v>
      </c>
      <c r="FE127" s="112">
        <v>5</v>
      </c>
      <c r="FF127" s="8"/>
      <c r="FG127" s="101" t="str">
        <f>IF(FF127&gt;0,INDEX(Вхідні_дані!$A$398:$J$447,MATCH(FF127,Вхідні_дані!$D$398:$D$447,0),10),"-")</f>
        <v>-</v>
      </c>
      <c r="FH127" s="9"/>
      <c r="FI127" s="11"/>
      <c r="FJ127" s="102" t="str">
        <f t="shared" si="420"/>
        <v>-</v>
      </c>
      <c r="FL127" s="103" t="str">
        <f>IF(FK127&gt;0,INDEX(Вхідні_дані!$A$398:$J$447,MATCH(FK127,Вхідні_дані!$D$398:$D$447,0),5),"-")</f>
        <v>-</v>
      </c>
      <c r="FM127" s="112">
        <v>5</v>
      </c>
      <c r="FN127" s="8"/>
      <c r="FO127" s="101" t="str">
        <f>IF(FN127&gt;0,INDEX(Вхідні_дані!$A$398:$J$447,MATCH(FN127,Вхідні_дані!$D$398:$D$447,0),10),"-")</f>
        <v>-</v>
      </c>
      <c r="FP127" s="9"/>
      <c r="FQ127" s="11"/>
      <c r="FR127" s="102" t="str">
        <f t="shared" si="421"/>
        <v>-</v>
      </c>
      <c r="FT127" s="103" t="str">
        <f>IF(FS127&gt;0,INDEX(Вхідні_дані!$A$398:$J$447,MATCH(FS127,Вхідні_дані!$D$398:$D$447,0),5),"-")</f>
        <v>-</v>
      </c>
      <c r="FU127" s="112">
        <v>5</v>
      </c>
      <c r="FV127" s="8"/>
      <c r="FW127" s="101" t="str">
        <f>IF(FV127&gt;0,INDEX(Вхідні_дані!$A$398:$J$447,MATCH(FV127,Вхідні_дані!$D$398:$D$447,0),10),"-")</f>
        <v>-</v>
      </c>
      <c r="FX127" s="9"/>
      <c r="FY127" s="11"/>
      <c r="FZ127" s="102" t="str">
        <f t="shared" si="422"/>
        <v>-</v>
      </c>
      <c r="GB127" s="103" t="str">
        <f>IF(GA127&gt;0,INDEX(Вхідні_дані!$A$398:$J$447,MATCH(GA127,Вхідні_дані!$D$398:$D$447,0),5),"-")</f>
        <v>-</v>
      </c>
      <c r="GC127" s="112">
        <v>5</v>
      </c>
      <c r="GD127" s="8"/>
      <c r="GE127" s="101" t="str">
        <f>IF(GD127&gt;0,INDEX(Вхідні_дані!$A$398:$J$447,MATCH(GD127,Вхідні_дані!$D$398:$D$447,0),10),"-")</f>
        <v>-</v>
      </c>
      <c r="GF127" s="9"/>
      <c r="GG127" s="11"/>
      <c r="GH127" s="102" t="str">
        <f t="shared" si="423"/>
        <v>-</v>
      </c>
      <c r="GJ127" s="103" t="str">
        <f>IF(GI127&gt;0,INDEX(Вхідні_дані!$A$398:$J$447,MATCH(GI127,Вхідні_дані!$D$398:$D$447,0),5),"-")</f>
        <v>-</v>
      </c>
      <c r="GK127" s="112">
        <v>5</v>
      </c>
      <c r="GL127" s="8"/>
      <c r="GM127" s="101" t="str">
        <f>IF(GL127&gt;0,INDEX(Вхідні_дані!$A$398:$J$447,MATCH(GL127,Вхідні_дані!$D$398:$D$447,0),10),"-")</f>
        <v>-</v>
      </c>
      <c r="GN127" s="9"/>
      <c r="GO127" s="11"/>
      <c r="GP127" s="102" t="str">
        <f t="shared" si="424"/>
        <v>-</v>
      </c>
      <c r="GR127" s="103" t="str">
        <f>IF(GQ127&gt;0,INDEX(Вхідні_дані!$A$398:$J$447,MATCH(GQ127,Вхідні_дані!$D$398:$D$447,0),5),"-")</f>
        <v>-</v>
      </c>
      <c r="GS127" s="112">
        <v>5</v>
      </c>
      <c r="GT127" s="8"/>
      <c r="GU127" s="101" t="str">
        <f>IF(GT127&gt;0,INDEX(Вхідні_дані!$A$398:$J$447,MATCH(GT127,Вхідні_дані!$D$398:$D$447,0),10),"-")</f>
        <v>-</v>
      </c>
      <c r="GV127" s="9"/>
      <c r="GW127" s="11"/>
      <c r="GX127" s="102" t="str">
        <f t="shared" si="425"/>
        <v>-</v>
      </c>
      <c r="GZ127" s="103" t="str">
        <f>IF(GY127&gt;0,INDEX(Вхідні_дані!$A$398:$J$447,MATCH(GY127,Вхідні_дані!$D$398:$D$447,0),5),"-")</f>
        <v>-</v>
      </c>
      <c r="HA127" s="112">
        <v>5</v>
      </c>
      <c r="HB127" s="8"/>
      <c r="HC127" s="101" t="str">
        <f>IF(HB127&gt;0,INDEX(Вхідні_дані!$A$398:$J$447,MATCH(HB127,Вхідні_дані!$D$398:$D$447,0),10),"-")</f>
        <v>-</v>
      </c>
      <c r="HD127" s="9"/>
      <c r="HE127" s="11"/>
      <c r="HF127" s="102" t="str">
        <f t="shared" si="426"/>
        <v>-</v>
      </c>
      <c r="HH127" s="103" t="str">
        <f>IF(HG127&gt;0,INDEX(Вхідні_дані!$A$398:$J$447,MATCH(HG127,Вхідні_дані!$D$398:$D$447,0),5),"-")</f>
        <v>-</v>
      </c>
      <c r="HI127" s="112">
        <v>5</v>
      </c>
      <c r="HJ127" s="8"/>
      <c r="HK127" s="101" t="str">
        <f>IF(HJ127&gt;0,INDEX(Вхідні_дані!$A$398:$J$447,MATCH(HJ127,Вхідні_дані!$D$398:$D$447,0),10),"-")</f>
        <v>-</v>
      </c>
      <c r="HL127" s="9"/>
      <c r="HM127" s="11"/>
      <c r="HN127" s="102" t="str">
        <f t="shared" si="427"/>
        <v>-</v>
      </c>
      <c r="HP127" s="103" t="str">
        <f>IF(HO127&gt;0,INDEX(Вхідні_дані!$A$398:$J$447,MATCH(HO127,Вхідні_дані!$D$398:$D$447,0),5),"-")</f>
        <v>-</v>
      </c>
      <c r="HQ127" s="112">
        <v>5</v>
      </c>
      <c r="HR127" s="8"/>
      <c r="HS127" s="101" t="str">
        <f>IF(HR127&gt;0,INDEX(Вхідні_дані!$A$398:$J$447,MATCH(HR127,Вхідні_дані!$D$398:$D$447,0),10),"-")</f>
        <v>-</v>
      </c>
      <c r="HT127" s="9"/>
      <c r="HU127" s="11"/>
      <c r="HV127" s="102" t="str">
        <f t="shared" si="428"/>
        <v>-</v>
      </c>
      <c r="HX127" s="103" t="str">
        <f>IF(HW127&gt;0,INDEX(Вхідні_дані!$A$398:$J$447,MATCH(HW127,Вхідні_дані!$D$398:$D$447,0),5),"-")</f>
        <v>-</v>
      </c>
      <c r="HY127" s="112">
        <v>5</v>
      </c>
      <c r="HZ127" s="8"/>
      <c r="IA127" s="101" t="str">
        <f>IF(HZ127&gt;0,INDEX(Вхідні_дані!$A$398:$J$447,MATCH(HZ127,Вхідні_дані!$D$398:$D$447,0),10),"-")</f>
        <v>-</v>
      </c>
      <c r="IB127" s="9"/>
      <c r="IC127" s="11"/>
      <c r="ID127" s="102" t="str">
        <f t="shared" si="429"/>
        <v>-</v>
      </c>
      <c r="IF127" s="103" t="str">
        <f>IF(IE127&gt;0,INDEX(Вхідні_дані!$A$398:$J$447,MATCH(IE127,Вхідні_дані!$D$398:$D$447,0),5),"-")</f>
        <v>-</v>
      </c>
      <c r="IG127" s="112">
        <v>5</v>
      </c>
      <c r="IH127" s="8"/>
      <c r="II127" s="101" t="str">
        <f>IF(IH127&gt;0,INDEX(Вхідні_дані!$A$398:$J$447,MATCH(IH127,Вхідні_дані!$D$398:$D$447,0),10),"-")</f>
        <v>-</v>
      </c>
      <c r="IJ127" s="9"/>
      <c r="IK127" s="11"/>
      <c r="IL127" s="102" t="str">
        <f t="shared" si="430"/>
        <v>-</v>
      </c>
      <c r="IN127" s="103" t="str">
        <f>IF(IM127&gt;0,INDEX(Вхідні_дані!$A$398:$J$447,MATCH(IM127,Вхідні_дані!$D$398:$D$447,0),5),"-")</f>
        <v>-</v>
      </c>
      <c r="IO127" s="112">
        <v>5</v>
      </c>
      <c r="IP127" s="8"/>
      <c r="IQ127" s="101" t="str">
        <f>IF(IP127&gt;0,INDEX(Вхідні_дані!$A$398:$J$447,MATCH(IP127,Вхідні_дані!$D$398:$D$447,0),10),"-")</f>
        <v>-</v>
      </c>
      <c r="IR127" s="9"/>
      <c r="IS127" s="11"/>
      <c r="IT127" s="102" t="str">
        <f t="shared" si="431"/>
        <v>-</v>
      </c>
      <c r="IV127" s="103" t="str">
        <f>IF(IU127&gt;0,INDEX(Вхідні_дані!$A$398:$J$447,MATCH(IU127,Вхідні_дані!$D$398:$D$447,0),5),"-")</f>
        <v>-</v>
      </c>
      <c r="IW127" s="112">
        <v>5</v>
      </c>
      <c r="IX127" s="8"/>
      <c r="IY127" s="101" t="str">
        <f>IF(IX127&gt;0,INDEX(Вхідні_дані!$A$398:$J$447,MATCH(IX127,Вхідні_дані!$D$398:$D$447,0),10),"-")</f>
        <v>-</v>
      </c>
      <c r="IZ127" s="9"/>
      <c r="JA127" s="11"/>
      <c r="JB127" s="102" t="str">
        <f t="shared" si="432"/>
        <v>-</v>
      </c>
      <c r="JD127" s="103" t="str">
        <f>IF(JC127&gt;0,INDEX(Вхідні_дані!$A$398:$J$447,MATCH(JC127,Вхідні_дані!$D$398:$D$447,0),5),"-")</f>
        <v>-</v>
      </c>
      <c r="JE127" s="112">
        <v>5</v>
      </c>
      <c r="JF127" s="8"/>
      <c r="JG127" s="101" t="str">
        <f>IF(JF127&gt;0,INDEX(Вхідні_дані!$A$398:$J$447,MATCH(JF127,Вхідні_дані!$D$398:$D$447,0),10),"-")</f>
        <v>-</v>
      </c>
      <c r="JH127" s="9"/>
      <c r="JI127" s="11"/>
      <c r="JJ127" s="102" t="str">
        <f t="shared" si="433"/>
        <v>-</v>
      </c>
      <c r="JL127" s="103" t="str">
        <f>IF(JK127&gt;0,INDEX(Вхідні_дані!$A$398:$J$447,MATCH(JK127,Вхідні_дані!$D$398:$D$447,0),5),"-")</f>
        <v>-</v>
      </c>
      <c r="JM127" s="112">
        <v>5</v>
      </c>
      <c r="JN127" s="8"/>
      <c r="JO127" s="101" t="str">
        <f>IF(JN127&gt;0,INDEX(Вхідні_дані!$A$398:$J$447,MATCH(JN127,Вхідні_дані!$D$398:$D$447,0),10),"-")</f>
        <v>-</v>
      </c>
      <c r="JP127" s="9"/>
      <c r="JQ127" s="11"/>
      <c r="JR127" s="102" t="str">
        <f t="shared" si="434"/>
        <v>-</v>
      </c>
      <c r="JT127" s="103" t="str">
        <f>IF(JS127&gt;0,INDEX(Вхідні_дані!$A$398:$J$447,MATCH(JS127,Вхідні_дані!$D$398:$D$447,0),5),"-")</f>
        <v>-</v>
      </c>
      <c r="JU127" s="112">
        <v>5</v>
      </c>
      <c r="JV127" s="8"/>
      <c r="JW127" s="101" t="str">
        <f>IF(JV127&gt;0,INDEX(Вхідні_дані!$A$398:$J$447,MATCH(JV127,Вхідні_дані!$D$398:$D$447,0),10),"-")</f>
        <v>-</v>
      </c>
      <c r="JX127" s="9"/>
      <c r="JY127" s="11"/>
      <c r="JZ127" s="102" t="str">
        <f t="shared" si="435"/>
        <v>-</v>
      </c>
      <c r="KB127" s="103" t="str">
        <f>IF(KA127&gt;0,INDEX(Вхідні_дані!$A$398:$J$447,MATCH(KA127,Вхідні_дані!$D$398:$D$447,0),5),"-")</f>
        <v>-</v>
      </c>
      <c r="KC127" s="112">
        <v>5</v>
      </c>
      <c r="KD127" s="8"/>
      <c r="KE127" s="101" t="str">
        <f>IF(KD127&gt;0,INDEX(Вхідні_дані!$A$398:$J$447,MATCH(KD127,Вхідні_дані!$D$398:$D$447,0),10),"-")</f>
        <v>-</v>
      </c>
      <c r="KF127" s="9"/>
      <c r="KG127" s="11"/>
      <c r="KH127" s="102" t="str">
        <f t="shared" si="436"/>
        <v>-</v>
      </c>
      <c r="KJ127" s="103" t="str">
        <f>IF(KI127&gt;0,INDEX(Вхідні_дані!$A$398:$J$447,MATCH(KI127,Вхідні_дані!$D$398:$D$447,0),5),"-")</f>
        <v>-</v>
      </c>
      <c r="KK127" s="112">
        <v>5</v>
      </c>
      <c r="KL127" s="8"/>
      <c r="KM127" s="101" t="str">
        <f>IF(KL127&gt;0,INDEX(Вхідні_дані!$A$398:$J$447,MATCH(KL127,Вхідні_дані!$D$398:$D$447,0),10),"-")</f>
        <v>-</v>
      </c>
      <c r="KN127" s="9"/>
      <c r="KO127" s="11"/>
      <c r="KP127" s="102" t="str">
        <f t="shared" si="437"/>
        <v>-</v>
      </c>
      <c r="KR127" s="103" t="str">
        <f>IF(KQ127&gt;0,INDEX(Вхідні_дані!$A$398:$J$447,MATCH(KQ127,Вхідні_дані!$D$398:$D$447,0),5),"-")</f>
        <v>-</v>
      </c>
      <c r="KS127" s="112">
        <v>5</v>
      </c>
      <c r="KT127" s="8"/>
      <c r="KU127" s="101" t="str">
        <f>IF(KT127&gt;0,INDEX(Вхідні_дані!$A$398:$J$447,MATCH(KT127,Вхідні_дані!$D$398:$D$447,0),10),"-")</f>
        <v>-</v>
      </c>
      <c r="KV127" s="9"/>
      <c r="KW127" s="11"/>
      <c r="KX127" s="102" t="str">
        <f t="shared" si="438"/>
        <v>-</v>
      </c>
      <c r="KZ127" s="103" t="str">
        <f>IF(KY127&gt;0,INDEX(Вхідні_дані!$A$398:$J$447,MATCH(KY127,Вхідні_дані!$D$398:$D$447,0),5),"-")</f>
        <v>-</v>
      </c>
      <c r="LA127" s="112">
        <v>5</v>
      </c>
      <c r="LB127" s="8"/>
      <c r="LC127" s="101" t="str">
        <f>IF(LB127&gt;0,INDEX(Вхідні_дані!$A$398:$J$447,MATCH(LB127,Вхідні_дані!$D$398:$D$447,0),10),"-")</f>
        <v>-</v>
      </c>
      <c r="LD127" s="9"/>
      <c r="LE127" s="11"/>
      <c r="LF127" s="102" t="str">
        <f t="shared" si="439"/>
        <v>-</v>
      </c>
      <c r="LH127" s="103" t="str">
        <f>IF(LG127&gt;0,INDEX(Вхідні_дані!$A$398:$J$447,MATCH(LG127,Вхідні_дані!$D$398:$D$447,0),5),"-")</f>
        <v>-</v>
      </c>
      <c r="LI127" s="112">
        <v>5</v>
      </c>
      <c r="LJ127" s="8"/>
      <c r="LK127" s="101" t="str">
        <f>IF(LJ127&gt;0,INDEX(Вхідні_дані!$A$398:$J$447,MATCH(LJ127,Вхідні_дані!$D$398:$D$447,0),10),"-")</f>
        <v>-</v>
      </c>
      <c r="LL127" s="9"/>
      <c r="LM127" s="11"/>
      <c r="LN127" s="102" t="str">
        <f t="shared" si="440"/>
        <v>-</v>
      </c>
      <c r="LP127" s="103" t="str">
        <f>IF(LO127&gt;0,INDEX(Вхідні_дані!$A$398:$J$447,MATCH(LO127,Вхідні_дані!$D$398:$D$447,0),5),"-")</f>
        <v>-</v>
      </c>
      <c r="LQ127" s="112">
        <v>5</v>
      </c>
      <c r="LR127" s="8"/>
      <c r="LS127" s="101" t="str">
        <f>IF(LR127&gt;0,INDEX(Вхідні_дані!$A$398:$J$447,MATCH(LR127,Вхідні_дані!$D$398:$D$447,0),10),"-")</f>
        <v>-</v>
      </c>
      <c r="LT127" s="9"/>
      <c r="LU127" s="11"/>
      <c r="LV127" s="102" t="str">
        <f t="shared" si="441"/>
        <v>-</v>
      </c>
      <c r="LX127" s="103" t="str">
        <f>IF(LW127&gt;0,INDEX(Вхідні_дані!$A$398:$J$447,MATCH(LW127,Вхідні_дані!$D$398:$D$447,0),5),"-")</f>
        <v>-</v>
      </c>
      <c r="LY127" s="112">
        <v>5</v>
      </c>
      <c r="LZ127" s="8"/>
      <c r="MA127" s="101" t="str">
        <f>IF(LZ127&gt;0,INDEX(Вхідні_дані!$A$398:$J$447,MATCH(LZ127,Вхідні_дані!$D$398:$D$447,0),10),"-")</f>
        <v>-</v>
      </c>
      <c r="MB127" s="9"/>
      <c r="MC127" s="11"/>
      <c r="MD127" s="102" t="str">
        <f t="shared" si="442"/>
        <v>-</v>
      </c>
      <c r="MF127" s="103" t="str">
        <f>IF(ME127&gt;0,INDEX(Вхідні_дані!$A$398:$J$447,MATCH(ME127,Вхідні_дані!$D$398:$D$447,0),5),"-")</f>
        <v>-</v>
      </c>
      <c r="MG127" s="112">
        <v>5</v>
      </c>
      <c r="MH127" s="8"/>
      <c r="MI127" s="101" t="str">
        <f>IF(MH127&gt;0,INDEX(Вхідні_дані!$A$398:$J$447,MATCH(MH127,Вхідні_дані!$D$398:$D$447,0),10),"-")</f>
        <v>-</v>
      </c>
      <c r="MJ127" s="9"/>
      <c r="MK127" s="11"/>
      <c r="ML127" s="102" t="str">
        <f t="shared" si="443"/>
        <v>-</v>
      </c>
      <c r="MN127" s="103" t="str">
        <f>IF(MM127&gt;0,INDEX(Вхідні_дані!$A$398:$J$447,MATCH(MM127,Вхідні_дані!$D$398:$D$447,0),5),"-")</f>
        <v>-</v>
      </c>
      <c r="MO127" s="112">
        <v>5</v>
      </c>
      <c r="MP127" s="8"/>
      <c r="MQ127" s="101" t="str">
        <f>IF(MP127&gt;0,INDEX(Вхідні_дані!$A$398:$J$447,MATCH(MP127,Вхідні_дані!$D$398:$D$447,0),10),"-")</f>
        <v>-</v>
      </c>
      <c r="MR127" s="9"/>
      <c r="MS127" s="11"/>
      <c r="MT127" s="102" t="str">
        <f t="shared" si="444"/>
        <v>-</v>
      </c>
      <c r="MV127" s="103" t="str">
        <f>IF(MU127&gt;0,INDEX(Вхідні_дані!$A$398:$J$447,MATCH(MU127,Вхідні_дані!$D$398:$D$447,0),5),"-")</f>
        <v>-</v>
      </c>
      <c r="MW127" s="112">
        <v>5</v>
      </c>
      <c r="MX127" s="8"/>
      <c r="MY127" s="101" t="str">
        <f>IF(MX127&gt;0,INDEX(Вхідні_дані!$A$398:$J$447,MATCH(MX127,Вхідні_дані!$D$398:$D$447,0),10),"-")</f>
        <v>-</v>
      </c>
      <c r="MZ127" s="9"/>
      <c r="NA127" s="11"/>
      <c r="NB127" s="102" t="str">
        <f t="shared" si="445"/>
        <v>-</v>
      </c>
      <c r="ND127" s="103" t="str">
        <f>IF(NC127&gt;0,INDEX(Вхідні_дані!$A$398:$J$447,MATCH(NC127,Вхідні_дані!$D$398:$D$447,0),5),"-")</f>
        <v>-</v>
      </c>
      <c r="NE127" s="112">
        <v>5</v>
      </c>
      <c r="NF127" s="8"/>
      <c r="NG127" s="101" t="str">
        <f>IF(NF127&gt;0,INDEX(Вхідні_дані!$A$398:$J$447,MATCH(NF127,Вхідні_дані!$D$398:$D$447,0),10),"-")</f>
        <v>-</v>
      </c>
      <c r="NH127" s="9"/>
      <c r="NI127" s="11"/>
      <c r="NJ127" s="102" t="str">
        <f t="shared" si="446"/>
        <v>-</v>
      </c>
      <c r="NL127" s="103" t="str">
        <f>IF(NK127&gt;0,INDEX(Вхідні_дані!$A$398:$J$447,MATCH(NK127,Вхідні_дані!$D$398:$D$447,0),5),"-")</f>
        <v>-</v>
      </c>
      <c r="NM127" s="112">
        <v>5</v>
      </c>
      <c r="NN127" s="8"/>
      <c r="NO127" s="101" t="str">
        <f>IF(NN127&gt;0,INDEX(Вхідні_дані!$A$398:$J$447,MATCH(NN127,Вхідні_дані!$D$398:$D$447,0),10),"-")</f>
        <v>-</v>
      </c>
      <c r="NP127" s="9"/>
      <c r="NQ127" s="11"/>
      <c r="NR127" s="102" t="str">
        <f t="shared" si="447"/>
        <v>-</v>
      </c>
      <c r="NT127" s="103" t="str">
        <f>IF(NS127&gt;0,INDEX(Вхідні_дані!$A$398:$J$447,MATCH(NS127,Вхідні_дані!$D$398:$D$447,0),5),"-")</f>
        <v>-</v>
      </c>
      <c r="NU127" s="112">
        <v>5</v>
      </c>
      <c r="NV127" s="8"/>
      <c r="NW127" s="101" t="str">
        <f>IF(NV127&gt;0,INDEX(Вхідні_дані!$A$398:$J$447,MATCH(NV127,Вхідні_дані!$D$398:$D$447,0),10),"-")</f>
        <v>-</v>
      </c>
      <c r="NX127" s="9"/>
      <c r="NY127" s="11"/>
      <c r="NZ127" s="102" t="str">
        <f t="shared" si="448"/>
        <v>-</v>
      </c>
      <c r="OB127" s="103" t="str">
        <f>IF(OA127&gt;0,INDEX(Вхідні_дані!$A$398:$J$447,MATCH(OA127,Вхідні_дані!$D$398:$D$447,0),5),"-")</f>
        <v>-</v>
      </c>
      <c r="OC127" s="112">
        <v>5</v>
      </c>
      <c r="OD127" s="8"/>
      <c r="OE127" s="101" t="str">
        <f>IF(OD127&gt;0,INDEX(Вхідні_дані!$A$398:$J$447,MATCH(OD127,Вхідні_дані!$D$398:$D$447,0),10),"-")</f>
        <v>-</v>
      </c>
      <c r="OF127" s="9"/>
      <c r="OG127" s="11"/>
      <c r="OH127" s="102" t="str">
        <f t="shared" si="449"/>
        <v>-</v>
      </c>
      <c r="OJ127" s="103" t="str">
        <f>IF(OI127&gt;0,INDEX(Вхідні_дані!$A$398:$J$447,MATCH(OI127,Вхідні_дані!$D$398:$D$447,0),5),"-")</f>
        <v>-</v>
      </c>
      <c r="OK127" s="112">
        <v>5</v>
      </c>
      <c r="OL127" s="8"/>
      <c r="OM127" s="101" t="str">
        <f>IF(OL127&gt;0,INDEX(Вхідні_дані!$A$398:$J$447,MATCH(OL127,Вхідні_дані!$D$398:$D$447,0),10),"-")</f>
        <v>-</v>
      </c>
      <c r="ON127" s="9"/>
      <c r="OO127" s="11"/>
      <c r="OP127" s="102" t="str">
        <f t="shared" si="450"/>
        <v>-</v>
      </c>
      <c r="OR127" s="103" t="str">
        <f>IF(OQ127&gt;0,INDEX(Вхідні_дані!$A$398:$J$447,MATCH(OQ127,Вхідні_дані!$D$398:$D$447,0),5),"-")</f>
        <v>-</v>
      </c>
      <c r="OS127" s="112">
        <v>5</v>
      </c>
      <c r="OT127" s="8"/>
      <c r="OU127" s="101" t="str">
        <f>IF(OT127&gt;0,INDEX(Вхідні_дані!$A$398:$J$447,MATCH(OT127,Вхідні_дані!$D$398:$D$447,0),10),"-")</f>
        <v>-</v>
      </c>
      <c r="OV127" s="9"/>
      <c r="OW127" s="11"/>
      <c r="OX127" s="102" t="str">
        <f t="shared" si="451"/>
        <v>-</v>
      </c>
      <c r="OZ127" s="103" t="str">
        <f>IF(OY127&gt;0,INDEX(Вхідні_дані!$A$398:$J$447,MATCH(OY127,Вхідні_дані!$D$398:$D$447,0),5),"-")</f>
        <v>-</v>
      </c>
      <c r="PA127" s="112">
        <v>5</v>
      </c>
      <c r="PB127" s="8"/>
      <c r="PC127" s="101" t="str">
        <f>IF(PB127&gt;0,INDEX(Вхідні_дані!$A$398:$J$447,MATCH(PB127,Вхідні_дані!$D$398:$D$447,0),10),"-")</f>
        <v>-</v>
      </c>
      <c r="PD127" s="9"/>
      <c r="PE127" s="11"/>
      <c r="PF127" s="102" t="str">
        <f t="shared" si="452"/>
        <v>-</v>
      </c>
      <c r="PH127" s="103" t="str">
        <f>IF(PG127&gt;0,INDEX(Вхідні_дані!$A$398:$J$447,MATCH(PG127,Вхідні_дані!$D$398:$D$447,0),5),"-")</f>
        <v>-</v>
      </c>
      <c r="PI127" s="112">
        <v>5</v>
      </c>
      <c r="PJ127" s="8"/>
      <c r="PK127" s="101" t="str">
        <f>IF(PJ127&gt;0,INDEX(Вхідні_дані!$A$398:$J$447,MATCH(PJ127,Вхідні_дані!$D$398:$D$447,0),10),"-")</f>
        <v>-</v>
      </c>
      <c r="PL127" s="9"/>
      <c r="PM127" s="11"/>
      <c r="PN127" s="102" t="str">
        <f t="shared" si="453"/>
        <v>-</v>
      </c>
      <c r="PP127" s="103" t="str">
        <f>IF(PO127&gt;0,INDEX(Вхідні_дані!$A$398:$J$447,MATCH(PO127,Вхідні_дані!$D$398:$D$447,0),5),"-")</f>
        <v>-</v>
      </c>
      <c r="PQ127" s="112">
        <v>5</v>
      </c>
      <c r="PR127" s="8"/>
      <c r="PS127" s="101" t="str">
        <f>IF(PR127&gt;0,INDEX(Вхідні_дані!$A$398:$J$447,MATCH(PR127,Вхідні_дані!$D$398:$D$447,0),10),"-")</f>
        <v>-</v>
      </c>
      <c r="PT127" s="9"/>
      <c r="PU127" s="11"/>
      <c r="PV127" s="102" t="str">
        <f t="shared" si="454"/>
        <v>-</v>
      </c>
      <c r="PX127" s="103" t="str">
        <f>IF(PW127&gt;0,INDEX(Вхідні_дані!$A$398:$J$447,MATCH(PW127,Вхідні_дані!$D$398:$D$447,0),5),"-")</f>
        <v>-</v>
      </c>
      <c r="PY127" s="112">
        <v>5</v>
      </c>
      <c r="PZ127" s="8"/>
      <c r="QA127" s="101" t="str">
        <f>IF(PZ127&gt;0,INDEX(Вхідні_дані!$A$398:$J$447,MATCH(PZ127,Вхідні_дані!$D$398:$D$447,0),10),"-")</f>
        <v>-</v>
      </c>
      <c r="QB127" s="9"/>
      <c r="QC127" s="11"/>
      <c r="QD127" s="102" t="str">
        <f t="shared" si="455"/>
        <v>-</v>
      </c>
      <c r="QF127" s="103" t="str">
        <f>IF(QE127&gt;0,INDEX(Вхідні_дані!$A$398:$J$447,MATCH(QE127,Вхідні_дані!$D$398:$D$447,0),5),"-")</f>
        <v>-</v>
      </c>
      <c r="QG127" s="112">
        <v>5</v>
      </c>
      <c r="QH127" s="8"/>
      <c r="QI127" s="101" t="str">
        <f>IF(QH127&gt;0,INDEX(Вхідні_дані!$A$398:$J$447,MATCH(QH127,Вхідні_дані!$D$398:$D$447,0),10),"-")</f>
        <v>-</v>
      </c>
      <c r="QJ127" s="9"/>
      <c r="QK127" s="11"/>
      <c r="QL127" s="102" t="str">
        <f t="shared" si="456"/>
        <v>-</v>
      </c>
      <c r="QN127" s="103" t="str">
        <f>IF(QM127&gt;0,INDEX(Вхідні_дані!$A$398:$J$447,MATCH(QM127,Вхідні_дані!$D$398:$D$447,0),5),"-")</f>
        <v>-</v>
      </c>
      <c r="QO127" s="112">
        <v>5</v>
      </c>
      <c r="QP127" s="8"/>
      <c r="QQ127" s="101" t="str">
        <f>IF(QP127&gt;0,INDEX(Вхідні_дані!$A$398:$J$447,MATCH(QP127,Вхідні_дані!$D$398:$D$447,0),10),"-")</f>
        <v>-</v>
      </c>
      <c r="QR127" s="9"/>
      <c r="QS127" s="11"/>
      <c r="QT127" s="102" t="str">
        <f t="shared" si="457"/>
        <v>-</v>
      </c>
      <c r="QV127" s="103" t="str">
        <f>IF(QU127&gt;0,INDEX(Вхідні_дані!$A$398:$J$447,MATCH(QU127,Вхідні_дані!$D$398:$D$447,0),5),"-")</f>
        <v>-</v>
      </c>
      <c r="QW127" s="112">
        <v>5</v>
      </c>
      <c r="QX127" s="8"/>
      <c r="QY127" s="101" t="str">
        <f>IF(QX127&gt;0,INDEX(Вхідні_дані!$A$398:$J$447,MATCH(QX127,Вхідні_дані!$D$398:$D$447,0),10),"-")</f>
        <v>-</v>
      </c>
      <c r="QZ127" s="9"/>
      <c r="RA127" s="11"/>
      <c r="RB127" s="102" t="str">
        <f t="shared" si="458"/>
        <v>-</v>
      </c>
      <c r="RD127" s="103" t="str">
        <f>IF(RC127&gt;0,INDEX(Вхідні_дані!$A$398:$J$447,MATCH(RC127,Вхідні_дані!$D$398:$D$447,0),5),"-")</f>
        <v>-</v>
      </c>
      <c r="RE127" s="112">
        <v>5</v>
      </c>
      <c r="RF127" s="8"/>
      <c r="RG127" s="101" t="str">
        <f>IF(RF127&gt;0,INDEX(Вхідні_дані!$A$398:$J$447,MATCH(RF127,Вхідні_дані!$D$398:$D$447,0),10),"-")</f>
        <v>-</v>
      </c>
      <c r="RH127" s="9"/>
      <c r="RI127" s="11"/>
      <c r="RJ127" s="102" t="str">
        <f t="shared" si="459"/>
        <v>-</v>
      </c>
      <c r="RL127" s="103" t="str">
        <f>IF(RK127&gt;0,INDEX(Вхідні_дані!$A$398:$J$447,MATCH(RK127,Вхідні_дані!$D$398:$D$447,0),5),"-")</f>
        <v>-</v>
      </c>
      <c r="RM127" s="112">
        <v>5</v>
      </c>
      <c r="RN127" s="8"/>
      <c r="RO127" s="101" t="str">
        <f>IF(RN127&gt;0,INDEX(Вхідні_дані!$A$398:$J$447,MATCH(RN127,Вхідні_дані!$D$398:$D$447,0),10),"-")</f>
        <v>-</v>
      </c>
      <c r="RP127" s="9"/>
      <c r="RQ127" s="11"/>
      <c r="RR127" s="102" t="str">
        <f t="shared" si="460"/>
        <v>-</v>
      </c>
      <c r="RT127" s="103" t="str">
        <f>IF(RS127&gt;0,INDEX(Вхідні_дані!$A$398:$J$447,MATCH(RS127,Вхідні_дані!$D$398:$D$447,0),5),"-")</f>
        <v>-</v>
      </c>
      <c r="RU127" s="112">
        <v>5</v>
      </c>
      <c r="RV127" s="8"/>
      <c r="RW127" s="101" t="str">
        <f>IF(RV127&gt;0,INDEX(Вхідні_дані!$A$398:$J$447,MATCH(RV127,Вхідні_дані!$D$398:$D$447,0),10),"-")</f>
        <v>-</v>
      </c>
      <c r="RX127" s="9"/>
      <c r="RY127" s="11"/>
      <c r="RZ127" s="102" t="str">
        <f t="shared" si="461"/>
        <v>-</v>
      </c>
      <c r="SB127" s="103" t="str">
        <f>IF(SA127&gt;0,INDEX(Вхідні_дані!$A$398:$J$447,MATCH(SA127,Вхідні_дані!$D$398:$D$447,0),5),"-")</f>
        <v>-</v>
      </c>
      <c r="SC127" s="112">
        <v>5</v>
      </c>
      <c r="SD127" s="8"/>
      <c r="SE127" s="101" t="str">
        <f>IF(SD127&gt;0,INDEX(Вхідні_дані!$A$398:$J$447,MATCH(SD127,Вхідні_дані!$D$398:$D$447,0),10),"-")</f>
        <v>-</v>
      </c>
      <c r="SF127" s="9"/>
      <c r="SG127" s="11"/>
      <c r="SH127" s="102" t="str">
        <f t="shared" si="462"/>
        <v>-</v>
      </c>
      <c r="SJ127" s="103" t="str">
        <f>IF(SI127&gt;0,INDEX(Вхідні_дані!$A$398:$J$447,MATCH(SI127,Вхідні_дані!$D$398:$D$447,0),5),"-")</f>
        <v>-</v>
      </c>
      <c r="SK127" s="112">
        <v>5</v>
      </c>
      <c r="SL127" s="8"/>
      <c r="SM127" s="101" t="str">
        <f>IF(SL127&gt;0,INDEX(Вхідні_дані!$A$398:$J$447,MATCH(SL127,Вхідні_дані!$D$398:$D$447,0),10),"-")</f>
        <v>-</v>
      </c>
      <c r="SN127" s="9"/>
      <c r="SO127" s="11"/>
      <c r="SP127" s="102" t="str">
        <f t="shared" si="463"/>
        <v>-</v>
      </c>
      <c r="SR127" s="103" t="str">
        <f>IF(SQ127&gt;0,INDEX(Вхідні_дані!$A$398:$J$447,MATCH(SQ127,Вхідні_дані!$D$398:$D$447,0),5),"-")</f>
        <v>-</v>
      </c>
      <c r="SS127" s="112">
        <v>5</v>
      </c>
      <c r="ST127" s="8"/>
      <c r="SU127" s="101" t="str">
        <f>IF(ST127&gt;0,INDEX(Вхідні_дані!$A$398:$J$447,MATCH(ST127,Вхідні_дані!$D$398:$D$447,0),10),"-")</f>
        <v>-</v>
      </c>
      <c r="SV127" s="9"/>
      <c r="SW127" s="11"/>
      <c r="SX127" s="102" t="str">
        <f t="shared" si="464"/>
        <v>-</v>
      </c>
      <c r="SZ127" s="103" t="str">
        <f>IF(SY127&gt;0,INDEX(Вхідні_дані!$A$398:$J$447,MATCH(SY127,Вхідні_дані!$D$398:$D$447,0),5),"-")</f>
        <v>-</v>
      </c>
      <c r="TA127" s="112">
        <v>5</v>
      </c>
      <c r="TB127" s="8"/>
      <c r="TC127" s="101" t="str">
        <f>IF(TB127&gt;0,INDEX(Вхідні_дані!$A$398:$J$447,MATCH(TB127,Вхідні_дані!$D$398:$D$447,0),10),"-")</f>
        <v>-</v>
      </c>
      <c r="TD127" s="9"/>
      <c r="TE127" s="11"/>
      <c r="TF127" s="102" t="str">
        <f t="shared" si="465"/>
        <v>-</v>
      </c>
      <c r="TH127" s="103" t="str">
        <f>IF(TG127&gt;0,INDEX(Вхідні_дані!$A$398:$J$447,MATCH(TG127,Вхідні_дані!$D$398:$D$447,0),5),"-")</f>
        <v>-</v>
      </c>
      <c r="TI127" s="112">
        <v>5</v>
      </c>
      <c r="TJ127" s="8"/>
      <c r="TK127" s="101" t="str">
        <f>IF(TJ127&gt;0,INDEX(Вхідні_дані!$A$398:$J$447,MATCH(TJ127,Вхідні_дані!$D$398:$D$447,0),10),"-")</f>
        <v>-</v>
      </c>
      <c r="TL127" s="9"/>
      <c r="TM127" s="11"/>
      <c r="TN127" s="102" t="str">
        <f t="shared" si="466"/>
        <v>-</v>
      </c>
      <c r="TP127" s="103" t="str">
        <f>IF(TO127&gt;0,INDEX(Вхідні_дані!$A$398:$J$447,MATCH(TO127,Вхідні_дані!$D$398:$D$447,0),5),"-")</f>
        <v>-</v>
      </c>
      <c r="TQ127" s="112">
        <v>5</v>
      </c>
      <c r="TR127" s="8"/>
      <c r="TS127" s="101" t="str">
        <f>IF(TR127&gt;0,INDEX(Вхідні_дані!$A$398:$J$447,MATCH(TR127,Вхідні_дані!$D$398:$D$447,0),10),"-")</f>
        <v>-</v>
      </c>
      <c r="TT127" s="9"/>
      <c r="TU127" s="11"/>
      <c r="TV127" s="102" t="str">
        <f t="shared" si="467"/>
        <v>-</v>
      </c>
      <c r="TX127" s="103" t="str">
        <f>IF(TW127&gt;0,INDEX(Вхідні_дані!$A$398:$J$447,MATCH(TW127,Вхідні_дані!$D$398:$D$447,0),5),"-")</f>
        <v>-</v>
      </c>
      <c r="TY127" s="112">
        <v>5</v>
      </c>
      <c r="TZ127" s="8"/>
      <c r="UA127" s="101" t="str">
        <f>IF(TZ127&gt;0,INDEX(Вхідні_дані!$A$398:$J$447,MATCH(TZ127,Вхідні_дані!$D$398:$D$447,0),10),"-")</f>
        <v>-</v>
      </c>
      <c r="UB127" s="9"/>
      <c r="UC127" s="11"/>
      <c r="UD127" s="102" t="str">
        <f t="shared" si="468"/>
        <v>-</v>
      </c>
      <c r="UF127" s="103" t="str">
        <f>IF(UE127&gt;0,INDEX(Вхідні_дані!$A$398:$J$447,MATCH(UE127,Вхідні_дані!$D$398:$D$447,0),5),"-")</f>
        <v>-</v>
      </c>
      <c r="UG127" s="112">
        <v>5</v>
      </c>
      <c r="UH127" s="8"/>
      <c r="UI127" s="101" t="str">
        <f>IF(UH127&gt;0,INDEX(Вхідні_дані!$A$398:$J$447,MATCH(UH127,Вхідні_дані!$D$398:$D$447,0),10),"-")</f>
        <v>-</v>
      </c>
      <c r="UJ127" s="9"/>
      <c r="UK127" s="11"/>
      <c r="UL127" s="102" t="str">
        <f t="shared" si="469"/>
        <v>-</v>
      </c>
      <c r="UN127" s="103" t="str">
        <f>IF(UM127&gt;0,INDEX(Вхідні_дані!$A$398:$J$447,MATCH(UM127,Вхідні_дані!$D$398:$D$447,0),5),"-")</f>
        <v>-</v>
      </c>
      <c r="UO127" s="112">
        <v>5</v>
      </c>
      <c r="UP127" s="8"/>
      <c r="UQ127" s="101" t="str">
        <f>IF(UP127&gt;0,INDEX(Вхідні_дані!$A$398:$J$447,MATCH(UP127,Вхідні_дані!$D$398:$D$447,0),10),"-")</f>
        <v>-</v>
      </c>
      <c r="UR127" s="9"/>
      <c r="US127" s="11"/>
      <c r="UT127" s="102" t="str">
        <f t="shared" si="470"/>
        <v>-</v>
      </c>
      <c r="UV127" s="103" t="str">
        <f>IF(UU127&gt;0,INDEX(Вхідні_дані!$A$398:$J$447,MATCH(UU127,Вхідні_дані!$D$398:$D$447,0),5),"-")</f>
        <v>-</v>
      </c>
      <c r="UW127" s="112">
        <v>5</v>
      </c>
      <c r="UX127" s="8"/>
      <c r="UY127" s="101" t="str">
        <f>IF(UX127&gt;0,INDEX(Вхідні_дані!$A$398:$J$447,MATCH(UX127,Вхідні_дані!$D$398:$D$447,0),10),"-")</f>
        <v>-</v>
      </c>
      <c r="UZ127" s="9"/>
      <c r="VA127" s="11"/>
      <c r="VB127" s="102" t="str">
        <f t="shared" si="471"/>
        <v>-</v>
      </c>
      <c r="VD127" s="103" t="str">
        <f>IF(VC127&gt;0,INDEX(Вхідні_дані!$A$398:$J$447,MATCH(VC127,Вхідні_дані!$D$398:$D$447,0),5),"-")</f>
        <v>-</v>
      </c>
      <c r="VE127" s="112">
        <v>5</v>
      </c>
      <c r="VF127" s="8"/>
      <c r="VG127" s="101" t="str">
        <f>IF(VF127&gt;0,INDEX(Вхідні_дані!$A$398:$J$447,MATCH(VF127,Вхідні_дані!$D$398:$D$447,0),10),"-")</f>
        <v>-</v>
      </c>
      <c r="VH127" s="9"/>
      <c r="VI127" s="11"/>
      <c r="VJ127" s="102" t="str">
        <f t="shared" si="472"/>
        <v>-</v>
      </c>
      <c r="VL127" s="103" t="str">
        <f>IF(VK127&gt;0,INDEX(Вхідні_дані!$A$398:$J$447,MATCH(VK127,Вхідні_дані!$D$398:$D$447,0),5),"-")</f>
        <v>-</v>
      </c>
      <c r="VM127" s="112">
        <v>5</v>
      </c>
      <c r="VN127" s="8"/>
      <c r="VO127" s="101" t="str">
        <f>IF(VN127&gt;0,INDEX(Вхідні_дані!$A$398:$J$447,MATCH(VN127,Вхідні_дані!$D$398:$D$447,0),10),"-")</f>
        <v>-</v>
      </c>
      <c r="VP127" s="9"/>
      <c r="VQ127" s="11"/>
      <c r="VR127" s="102" t="str">
        <f t="shared" si="473"/>
        <v>-</v>
      </c>
      <c r="VT127" s="103" t="str">
        <f>IF(VS127&gt;0,INDEX(Вхідні_дані!$A$398:$J$447,MATCH(VS127,Вхідні_дані!$D$398:$D$447,0),5),"-")</f>
        <v>-</v>
      </c>
      <c r="VU127" s="112">
        <v>5</v>
      </c>
      <c r="VV127" s="8"/>
      <c r="VW127" s="101" t="str">
        <f>IF(VV127&gt;0,INDEX(Вхідні_дані!$A$398:$J$447,MATCH(VV127,Вхідні_дані!$D$398:$D$447,0),10),"-")</f>
        <v>-</v>
      </c>
      <c r="VX127" s="9"/>
      <c r="VY127" s="11"/>
      <c r="VZ127" s="102" t="str">
        <f t="shared" si="474"/>
        <v>-</v>
      </c>
      <c r="WB127" s="103" t="str">
        <f>IF(WA127&gt;0,INDEX(Вхідні_дані!$A$398:$J$447,MATCH(WA127,Вхідні_дані!$D$398:$D$447,0),5),"-")</f>
        <v>-</v>
      </c>
      <c r="WC127" s="112">
        <v>5</v>
      </c>
      <c r="WD127" s="8"/>
      <c r="WE127" s="101" t="str">
        <f>IF(WD127&gt;0,INDEX(Вхідні_дані!$A$398:$J$447,MATCH(WD127,Вхідні_дані!$D$398:$D$447,0),10),"-")</f>
        <v>-</v>
      </c>
      <c r="WF127" s="9"/>
      <c r="WG127" s="11"/>
      <c r="WH127" s="102" t="str">
        <f t="shared" si="475"/>
        <v>-</v>
      </c>
      <c r="WJ127" s="103" t="str">
        <f>IF(WI127&gt;0,INDEX(Вхідні_дані!$A$398:$J$447,MATCH(WI127,Вхідні_дані!$D$398:$D$447,0),5),"-")</f>
        <v>-</v>
      </c>
      <c r="WK127" s="112">
        <v>5</v>
      </c>
      <c r="WL127" s="8"/>
      <c r="WM127" s="101" t="str">
        <f>IF(WL127&gt;0,INDEX(Вхідні_дані!$A$398:$J$447,MATCH(WL127,Вхідні_дані!$D$398:$D$447,0),10),"-")</f>
        <v>-</v>
      </c>
      <c r="WN127" s="9"/>
      <c r="WO127" s="11"/>
      <c r="WP127" s="102" t="str">
        <f t="shared" si="476"/>
        <v>-</v>
      </c>
      <c r="WR127" s="103" t="str">
        <f>IF(WQ127&gt;0,INDEX(Вхідні_дані!$A$398:$J$447,MATCH(WQ127,Вхідні_дані!$D$398:$D$447,0),5),"-")</f>
        <v>-</v>
      </c>
      <c r="WS127" s="112">
        <v>5</v>
      </c>
      <c r="WT127" s="8"/>
      <c r="WU127" s="101" t="str">
        <f>IF(WT127&gt;0,INDEX(Вхідні_дані!$A$398:$J$447,MATCH(WT127,Вхідні_дані!$D$398:$D$447,0),10),"-")</f>
        <v>-</v>
      </c>
      <c r="WV127" s="9"/>
      <c r="WW127" s="11"/>
      <c r="WX127" s="102" t="str">
        <f t="shared" si="477"/>
        <v>-</v>
      </c>
      <c r="WZ127" s="103" t="str">
        <f>IF(WY127&gt;0,INDEX(Вхідні_дані!$A$398:$J$447,MATCH(WY127,Вхідні_дані!$D$398:$D$447,0),5),"-")</f>
        <v>-</v>
      </c>
      <c r="XA127" s="112">
        <v>5</v>
      </c>
      <c r="XB127" s="8"/>
      <c r="XC127" s="101" t="str">
        <f>IF(XB127&gt;0,INDEX(Вхідні_дані!$A$398:$J$447,MATCH(XB127,Вхідні_дані!$D$398:$D$447,0),10),"-")</f>
        <v>-</v>
      </c>
      <c r="XD127" s="9"/>
      <c r="XE127" s="11"/>
      <c r="XF127" s="102" t="str">
        <f t="shared" si="478"/>
        <v>-</v>
      </c>
      <c r="XH127" s="103" t="str">
        <f>IF(XG127&gt;0,INDEX(Вхідні_дані!$A$398:$J$447,MATCH(XG127,Вхідні_дані!$D$398:$D$447,0),5),"-")</f>
        <v>-</v>
      </c>
      <c r="XI127" s="112">
        <v>5</v>
      </c>
      <c r="XJ127" s="8"/>
      <c r="XK127" s="101" t="str">
        <f>IF(XJ127&gt;0,INDEX(Вхідні_дані!$A$398:$J$447,MATCH(XJ127,Вхідні_дані!$D$398:$D$447,0),10),"-")</f>
        <v>-</v>
      </c>
      <c r="XL127" s="9"/>
      <c r="XM127" s="11"/>
      <c r="XN127" s="102" t="str">
        <f t="shared" si="479"/>
        <v>-</v>
      </c>
      <c r="XP127" s="103" t="str">
        <f>IF(XO127&gt;0,INDEX(Вхідні_дані!$A$398:$J$447,MATCH(XO127,Вхідні_дані!$D$398:$D$447,0),5),"-")</f>
        <v>-</v>
      </c>
      <c r="XQ127" s="112">
        <v>5</v>
      </c>
      <c r="XR127" s="8"/>
      <c r="XS127" s="101" t="str">
        <f>IF(XR127&gt;0,INDEX(Вхідні_дані!$A$398:$J$447,MATCH(XR127,Вхідні_дані!$D$398:$D$447,0),10),"-")</f>
        <v>-</v>
      </c>
      <c r="XT127" s="9"/>
      <c r="XU127" s="11"/>
      <c r="XV127" s="102" t="str">
        <f t="shared" si="480"/>
        <v>-</v>
      </c>
      <c r="XX127" s="103" t="str">
        <f>IF(XW127&gt;0,INDEX(Вхідні_дані!$A$398:$J$447,MATCH(XW127,Вхідні_дані!$D$398:$D$447,0),5),"-")</f>
        <v>-</v>
      </c>
      <c r="XY127" s="112">
        <v>5</v>
      </c>
      <c r="XZ127" s="8"/>
      <c r="YA127" s="101" t="str">
        <f>IF(XZ127&gt;0,INDEX(Вхідні_дані!$A$398:$J$447,MATCH(XZ127,Вхідні_дані!$D$398:$D$447,0),10),"-")</f>
        <v>-</v>
      </c>
      <c r="YB127" s="9"/>
      <c r="YC127" s="11"/>
      <c r="YD127" s="102" t="str">
        <f t="shared" si="481"/>
        <v>-</v>
      </c>
      <c r="YF127" s="103" t="str">
        <f>IF(YE127&gt;0,INDEX(Вхідні_дані!$A$398:$J$447,MATCH(YE127,Вхідні_дані!$D$398:$D$447,0),5),"-")</f>
        <v>-</v>
      </c>
      <c r="YG127" s="112">
        <v>5</v>
      </c>
      <c r="YH127" s="8"/>
      <c r="YI127" s="101" t="str">
        <f>IF(YH127&gt;0,INDEX(Вхідні_дані!$A$398:$J$447,MATCH(YH127,Вхідні_дані!$D$398:$D$447,0),10),"-")</f>
        <v>-</v>
      </c>
      <c r="YJ127" s="9"/>
      <c r="YK127" s="11"/>
      <c r="YL127" s="102" t="str">
        <f t="shared" si="482"/>
        <v>-</v>
      </c>
      <c r="YN127" s="103" t="str">
        <f>IF(YM127&gt;0,INDEX(Вхідні_дані!$A$398:$J$447,MATCH(YM127,Вхідні_дані!$D$398:$D$447,0),5),"-")</f>
        <v>-</v>
      </c>
      <c r="YO127" s="112">
        <v>5</v>
      </c>
      <c r="YP127" s="8"/>
      <c r="YQ127" s="101" t="str">
        <f>IF(YP127&gt;0,INDEX(Вхідні_дані!$A$398:$J$447,MATCH(YP127,Вхідні_дані!$D$398:$D$447,0),10),"-")</f>
        <v>-</v>
      </c>
      <c r="YR127" s="9"/>
      <c r="YS127" s="11"/>
      <c r="YT127" s="102" t="str">
        <f t="shared" si="483"/>
        <v>-</v>
      </c>
      <c r="YV127" s="103" t="str">
        <f>IF(YU127&gt;0,INDEX(Вхідні_дані!$A$398:$J$447,MATCH(YU127,Вхідні_дані!$D$398:$D$447,0),5),"-")</f>
        <v>-</v>
      </c>
      <c r="YW127" s="112">
        <v>5</v>
      </c>
      <c r="YX127" s="8"/>
      <c r="YY127" s="101" t="str">
        <f>IF(YX127&gt;0,INDEX(Вхідні_дані!$A$398:$J$447,MATCH(YX127,Вхідні_дані!$D$398:$D$447,0),10),"-")</f>
        <v>-</v>
      </c>
      <c r="YZ127" s="9"/>
      <c r="ZA127" s="11"/>
      <c r="ZB127" s="102" t="str">
        <f t="shared" si="484"/>
        <v>-</v>
      </c>
      <c r="ZD127" s="103" t="str">
        <f>IF(ZC127&gt;0,INDEX(Вхідні_дані!$A$398:$J$447,MATCH(ZC127,Вхідні_дані!$D$398:$D$447,0),5),"-")</f>
        <v>-</v>
      </c>
      <c r="ZE127" s="112">
        <v>5</v>
      </c>
      <c r="ZF127" s="8"/>
      <c r="ZG127" s="101" t="str">
        <f>IF(ZF127&gt;0,INDEX(Вхідні_дані!$A$398:$J$447,MATCH(ZF127,Вхідні_дані!$D$398:$D$447,0),10),"-")</f>
        <v>-</v>
      </c>
      <c r="ZH127" s="9"/>
      <c r="ZI127" s="11"/>
      <c r="ZJ127" s="102" t="str">
        <f t="shared" si="485"/>
        <v>-</v>
      </c>
      <c r="ZL127" s="103" t="str">
        <f>IF(ZK127&gt;0,INDEX(Вхідні_дані!$A$398:$J$447,MATCH(ZK127,Вхідні_дані!$D$398:$D$447,0),5),"-")</f>
        <v>-</v>
      </c>
      <c r="ZM127" s="112">
        <v>5</v>
      </c>
      <c r="ZN127" s="8"/>
      <c r="ZO127" s="101" t="str">
        <f>IF(ZN127&gt;0,INDEX(Вхідні_дані!$A$398:$J$447,MATCH(ZN127,Вхідні_дані!$D$398:$D$447,0),10),"-")</f>
        <v>-</v>
      </c>
      <c r="ZP127" s="9"/>
      <c r="ZQ127" s="11"/>
      <c r="ZR127" s="102" t="str">
        <f t="shared" si="486"/>
        <v>-</v>
      </c>
      <c r="ZT127" s="103" t="str">
        <f>IF(ZS127&gt;0,INDEX(Вхідні_дані!$A$398:$J$447,MATCH(ZS127,Вхідні_дані!$D$398:$D$447,0),5),"-")</f>
        <v>-</v>
      </c>
      <c r="ZU127" s="112">
        <v>5</v>
      </c>
      <c r="ZV127" s="8"/>
      <c r="ZW127" s="101" t="str">
        <f>IF(ZV127&gt;0,INDEX(Вхідні_дані!$A$398:$J$447,MATCH(ZV127,Вхідні_дані!$D$398:$D$447,0),10),"-")</f>
        <v>-</v>
      </c>
      <c r="ZX127" s="9"/>
      <c r="ZY127" s="11"/>
      <c r="ZZ127" s="102" t="str">
        <f t="shared" si="487"/>
        <v>-</v>
      </c>
      <c r="AAB127" s="103" t="str">
        <f>IF(AAA127&gt;0,INDEX(Вхідні_дані!$A$398:$J$447,MATCH(AAA127,Вхідні_дані!$D$398:$D$447,0),5),"-")</f>
        <v>-</v>
      </c>
      <c r="AAC127" s="112">
        <v>5</v>
      </c>
      <c r="AAD127" s="8"/>
      <c r="AAE127" s="101" t="str">
        <f>IF(AAD127&gt;0,INDEX(Вхідні_дані!$A$398:$J$447,MATCH(AAD127,Вхідні_дані!$D$398:$D$447,0),10),"-")</f>
        <v>-</v>
      </c>
      <c r="AAF127" s="9"/>
      <c r="AAG127" s="11"/>
      <c r="AAH127" s="102" t="str">
        <f t="shared" si="488"/>
        <v>-</v>
      </c>
      <c r="AAJ127" s="103" t="str">
        <f>IF(AAI127&gt;0,INDEX(Вхідні_дані!$A$398:$J$447,MATCH(AAI127,Вхідні_дані!$D$398:$D$447,0),5),"-")</f>
        <v>-</v>
      </c>
      <c r="AAK127" s="112">
        <v>5</v>
      </c>
      <c r="AAL127" s="8"/>
      <c r="AAM127" s="101" t="str">
        <f>IF(AAL127&gt;0,INDEX(Вхідні_дані!$A$398:$J$447,MATCH(AAL127,Вхідні_дані!$D$398:$D$447,0),10),"-")</f>
        <v>-</v>
      </c>
      <c r="AAN127" s="9"/>
      <c r="AAO127" s="11"/>
      <c r="AAP127" s="102" t="str">
        <f t="shared" si="489"/>
        <v>-</v>
      </c>
      <c r="AAR127" s="103" t="str">
        <f>IF(AAQ127&gt;0,INDEX(Вхідні_дані!$A$398:$J$447,MATCH(AAQ127,Вхідні_дані!$D$398:$D$447,0),5),"-")</f>
        <v>-</v>
      </c>
      <c r="AAS127" s="112">
        <v>5</v>
      </c>
      <c r="AAT127" s="8"/>
      <c r="AAU127" s="101" t="str">
        <f>IF(AAT127&gt;0,INDEX(Вхідні_дані!$A$398:$J$447,MATCH(AAT127,Вхідні_дані!$D$398:$D$447,0),10),"-")</f>
        <v>-</v>
      </c>
      <c r="AAV127" s="9"/>
      <c r="AAW127" s="11"/>
      <c r="AAX127" s="102" t="str">
        <f t="shared" si="490"/>
        <v>-</v>
      </c>
      <c r="AAZ127" s="103" t="str">
        <f>IF(AAY127&gt;0,INDEX(Вхідні_дані!$A$398:$J$447,MATCH(AAY127,Вхідні_дані!$D$398:$D$447,0),5),"-")</f>
        <v>-</v>
      </c>
      <c r="ABA127" s="112">
        <v>5</v>
      </c>
      <c r="ABB127" s="8"/>
      <c r="ABC127" s="101" t="str">
        <f>IF(ABB127&gt;0,INDEX(Вхідні_дані!$A$398:$J$447,MATCH(ABB127,Вхідні_дані!$D$398:$D$447,0),10),"-")</f>
        <v>-</v>
      </c>
      <c r="ABD127" s="9"/>
      <c r="ABE127" s="11"/>
      <c r="ABF127" s="102" t="str">
        <f t="shared" si="491"/>
        <v>-</v>
      </c>
      <c r="ABH127" s="103" t="str">
        <f>IF(ABG127&gt;0,INDEX(Вхідні_дані!$A$398:$J$447,MATCH(ABG127,Вхідні_дані!$D$398:$D$447,0),5),"-")</f>
        <v>-</v>
      </c>
      <c r="ABI127" s="112">
        <v>5</v>
      </c>
      <c r="ABJ127" s="8"/>
      <c r="ABK127" s="101" t="str">
        <f>IF(ABJ127&gt;0,INDEX(Вхідні_дані!$A$398:$J$447,MATCH(ABJ127,Вхідні_дані!$D$398:$D$447,0),10),"-")</f>
        <v>-</v>
      </c>
      <c r="ABL127" s="9"/>
      <c r="ABM127" s="11"/>
      <c r="ABN127" s="102" t="str">
        <f t="shared" si="492"/>
        <v>-</v>
      </c>
      <c r="ABP127" s="103" t="str">
        <f>IF(ABO127&gt;0,INDEX(Вхідні_дані!$A$398:$J$447,MATCH(ABO127,Вхідні_дані!$D$398:$D$447,0),5),"-")</f>
        <v>-</v>
      </c>
      <c r="ABQ127" s="112">
        <v>5</v>
      </c>
      <c r="ABR127" s="8"/>
      <c r="ABS127" s="101" t="str">
        <f>IF(ABR127&gt;0,INDEX(Вхідні_дані!$A$398:$J$447,MATCH(ABR127,Вхідні_дані!$D$398:$D$447,0),10),"-")</f>
        <v>-</v>
      </c>
      <c r="ABT127" s="9"/>
      <c r="ABU127" s="11"/>
      <c r="ABV127" s="102" t="str">
        <f t="shared" si="493"/>
        <v>-</v>
      </c>
      <c r="ABX127" s="103" t="str">
        <f>IF(ABW127&gt;0,INDEX(Вхідні_дані!$A$398:$J$447,MATCH(ABW127,Вхідні_дані!$D$398:$D$447,0),5),"-")</f>
        <v>-</v>
      </c>
      <c r="ABY127" s="112">
        <v>5</v>
      </c>
      <c r="ABZ127" s="8"/>
      <c r="ACA127" s="101" t="str">
        <f>IF(ABZ127&gt;0,INDEX(Вхідні_дані!$A$398:$J$447,MATCH(ABZ127,Вхідні_дані!$D$398:$D$447,0),10),"-")</f>
        <v>-</v>
      </c>
      <c r="ACB127" s="9"/>
      <c r="ACC127" s="11"/>
      <c r="ACD127" s="102" t="str">
        <f t="shared" si="494"/>
        <v>-</v>
      </c>
      <c r="ACF127" s="103" t="str">
        <f>IF(ACE127&gt;0,INDEX(Вхідні_дані!$A$398:$J$447,MATCH(ACE127,Вхідні_дані!$D$398:$D$447,0),5),"-")</f>
        <v>-</v>
      </c>
      <c r="ACG127" s="112">
        <v>5</v>
      </c>
      <c r="ACH127" s="8"/>
      <c r="ACI127" s="101" t="str">
        <f>IF(ACH127&gt;0,INDEX(Вхідні_дані!$A$398:$J$447,MATCH(ACH127,Вхідні_дані!$D$398:$D$447,0),10),"-")</f>
        <v>-</v>
      </c>
      <c r="ACJ127" s="9"/>
      <c r="ACK127" s="11"/>
      <c r="ACL127" s="102" t="str">
        <f t="shared" si="495"/>
        <v>-</v>
      </c>
      <c r="ACN127" s="103" t="str">
        <f>IF(ACM127&gt;0,INDEX(Вхідні_дані!$A$398:$J$447,MATCH(ACM127,Вхідні_дані!$D$398:$D$447,0),5),"-")</f>
        <v>-</v>
      </c>
      <c r="ACO127" s="112">
        <v>5</v>
      </c>
      <c r="ACP127" s="8"/>
      <c r="ACQ127" s="101" t="str">
        <f>IF(ACP127&gt;0,INDEX(Вхідні_дані!$A$398:$J$447,MATCH(ACP127,Вхідні_дані!$D$398:$D$447,0),10),"-")</f>
        <v>-</v>
      </c>
      <c r="ACR127" s="9"/>
      <c r="ACS127" s="11"/>
      <c r="ACT127" s="102" t="str">
        <f t="shared" si="496"/>
        <v>-</v>
      </c>
      <c r="ACV127" s="103" t="str">
        <f>IF(ACU127&gt;0,INDEX(Вхідні_дані!$A$398:$J$447,MATCH(ACU127,Вхідні_дані!$D$398:$D$447,0),5),"-")</f>
        <v>-</v>
      </c>
      <c r="ACW127" s="112">
        <v>5</v>
      </c>
      <c r="ACX127" s="8"/>
      <c r="ACY127" s="101" t="str">
        <f>IF(ACX127&gt;0,INDEX(Вхідні_дані!$A$398:$J$447,MATCH(ACX127,Вхідні_дані!$D$398:$D$447,0),10),"-")</f>
        <v>-</v>
      </c>
      <c r="ACZ127" s="9"/>
      <c r="ADA127" s="11"/>
      <c r="ADB127" s="102" t="str">
        <f t="shared" si="497"/>
        <v>-</v>
      </c>
      <c r="ADD127" s="103" t="str">
        <f>IF(ADC127&gt;0,INDEX(Вхідні_дані!$A$398:$J$447,MATCH(ADC127,Вхідні_дані!$D$398:$D$447,0),5),"-")</f>
        <v>-</v>
      </c>
      <c r="ADE127" s="112">
        <v>5</v>
      </c>
      <c r="ADF127" s="8"/>
      <c r="ADG127" s="101" t="str">
        <f>IF(ADF127&gt;0,INDEX(Вхідні_дані!$A$398:$J$447,MATCH(ADF127,Вхідні_дані!$D$398:$D$447,0),10),"-")</f>
        <v>-</v>
      </c>
      <c r="ADH127" s="9"/>
      <c r="ADI127" s="11"/>
      <c r="ADJ127" s="102" t="str">
        <f t="shared" si="498"/>
        <v>-</v>
      </c>
      <c r="ADL127" s="103" t="str">
        <f>IF(ADK127&gt;0,INDEX(Вхідні_дані!$A$398:$J$447,MATCH(ADK127,Вхідні_дані!$D$398:$D$447,0),5),"-")</f>
        <v>-</v>
      </c>
      <c r="ADM127" s="112">
        <v>5</v>
      </c>
      <c r="ADN127" s="8"/>
      <c r="ADO127" s="101" t="str">
        <f>IF(ADN127&gt;0,INDEX(Вхідні_дані!$A$398:$J$447,MATCH(ADN127,Вхідні_дані!$D$398:$D$447,0),10),"-")</f>
        <v>-</v>
      </c>
      <c r="ADP127" s="9"/>
      <c r="ADQ127" s="11"/>
      <c r="ADR127" s="102" t="str">
        <f t="shared" si="499"/>
        <v>-</v>
      </c>
      <c r="ADT127" s="103" t="str">
        <f>IF(ADS127&gt;0,INDEX(Вхідні_дані!$A$398:$J$447,MATCH(ADS127,Вхідні_дані!$D$398:$D$447,0),5),"-")</f>
        <v>-</v>
      </c>
    </row>
    <row r="128" spans="1:800" ht="24" customHeight="1" outlineLevel="1" x14ac:dyDescent="0.25">
      <c r="A128" s="112">
        <v>6</v>
      </c>
      <c r="B128" s="8"/>
      <c r="C128" s="101" t="str">
        <f>IF(B128&gt;0,INDEX(Вхідні_дані!$A$398:$J$447,MATCH(B128,Вхідні_дані!$D$398:$D$447,0),10),"-")</f>
        <v>-</v>
      </c>
      <c r="D128" s="9"/>
      <c r="E128" s="11"/>
      <c r="F128" s="102" t="str">
        <f t="shared" si="400"/>
        <v>-</v>
      </c>
      <c r="H128" s="103" t="str">
        <f>IF(G128&gt;0,INDEX(Вхідні_дані!$A$398:$J$447,MATCH(G128,Вхідні_дані!$D$398:$D$447,0),5),"-")</f>
        <v>-</v>
      </c>
      <c r="I128" s="112">
        <v>6</v>
      </c>
      <c r="J128" s="8"/>
      <c r="K128" s="101" t="str">
        <f>IF(J128&gt;0,INDEX(Вхідні_дані!$A$398:$J$447,MATCH(J128,Вхідні_дані!$D$398:$D$447,0),10),"-")</f>
        <v>-</v>
      </c>
      <c r="L128" s="9"/>
      <c r="M128" s="11"/>
      <c r="N128" s="102" t="str">
        <f t="shared" si="401"/>
        <v>-</v>
      </c>
      <c r="P128" s="103" t="str">
        <f>IF(O128&gt;0,INDEX(Вхідні_дані!$A$398:$J$447,MATCH(O128,Вхідні_дані!$D$398:$D$447,0),5),"-")</f>
        <v>-</v>
      </c>
      <c r="Q128" s="112">
        <v>6</v>
      </c>
      <c r="R128" s="8"/>
      <c r="S128" s="101" t="str">
        <f>IF(R128&gt;0,INDEX(Вхідні_дані!$A$398:$J$447,MATCH(R128,Вхідні_дані!$D$398:$D$447,0),10),"-")</f>
        <v>-</v>
      </c>
      <c r="T128" s="9"/>
      <c r="U128" s="11"/>
      <c r="V128" s="102" t="str">
        <f t="shared" si="402"/>
        <v>-</v>
      </c>
      <c r="X128" s="103" t="str">
        <f>IF(W128&gt;0,INDEX(Вхідні_дані!$A$398:$J$447,MATCH(W128,Вхідні_дані!$D$398:$D$447,0),5),"-")</f>
        <v>-</v>
      </c>
      <c r="Y128" s="112">
        <v>6</v>
      </c>
      <c r="Z128" s="8"/>
      <c r="AA128" s="101" t="str">
        <f>IF(Z128&gt;0,INDEX(Вхідні_дані!$A$398:$J$447,MATCH(Z128,Вхідні_дані!$D$398:$D$447,0),10),"-")</f>
        <v>-</v>
      </c>
      <c r="AB128" s="9"/>
      <c r="AC128" s="11"/>
      <c r="AD128" s="102" t="str">
        <f t="shared" si="403"/>
        <v>-</v>
      </c>
      <c r="AF128" s="103" t="str">
        <f>IF(AE128&gt;0,INDEX(Вхідні_дані!$A$398:$J$447,MATCH(AE128,Вхідні_дані!$D$398:$D$447,0),5),"-")</f>
        <v>-</v>
      </c>
      <c r="AG128" s="112">
        <v>6</v>
      </c>
      <c r="AH128" s="8"/>
      <c r="AI128" s="101" t="str">
        <f>IF(AH128&gt;0,INDEX(Вхідні_дані!$A$398:$J$447,MATCH(AH128,Вхідні_дані!$D$398:$D$447,0),10),"-")</f>
        <v>-</v>
      </c>
      <c r="AJ128" s="9"/>
      <c r="AK128" s="11"/>
      <c r="AL128" s="102" t="str">
        <f t="shared" si="404"/>
        <v>-</v>
      </c>
      <c r="AN128" s="103" t="str">
        <f>IF(AM128&gt;0,INDEX(Вхідні_дані!$A$398:$J$447,MATCH(AM128,Вхідні_дані!$D$398:$D$447,0),5),"-")</f>
        <v>-</v>
      </c>
      <c r="AO128" s="112">
        <v>6</v>
      </c>
      <c r="AP128" s="8"/>
      <c r="AQ128" s="101" t="str">
        <f>IF(AP128&gt;0,INDEX(Вхідні_дані!$A$398:$J$447,MATCH(AP128,Вхідні_дані!$D$398:$D$447,0),10),"-")</f>
        <v>-</v>
      </c>
      <c r="AR128" s="9"/>
      <c r="AS128" s="11"/>
      <c r="AT128" s="102" t="str">
        <f t="shared" si="405"/>
        <v>-</v>
      </c>
      <c r="AV128" s="103" t="str">
        <f>IF(AU128&gt;0,INDEX(Вхідні_дані!$A$398:$J$447,MATCH(AU128,Вхідні_дані!$D$398:$D$447,0),5),"-")</f>
        <v>-</v>
      </c>
      <c r="AW128" s="112">
        <v>6</v>
      </c>
      <c r="AX128" s="8"/>
      <c r="AY128" s="101" t="str">
        <f>IF(AX128&gt;0,INDEX(Вхідні_дані!$A$398:$J$447,MATCH(AX128,Вхідні_дані!$D$398:$D$447,0),10),"-")</f>
        <v>-</v>
      </c>
      <c r="AZ128" s="9"/>
      <c r="BA128" s="11"/>
      <c r="BB128" s="102" t="str">
        <f t="shared" si="406"/>
        <v>-</v>
      </c>
      <c r="BD128" s="103" t="str">
        <f>IF(BC128&gt;0,INDEX(Вхідні_дані!$A$398:$J$447,MATCH(BC128,Вхідні_дані!$D$398:$D$447,0),5),"-")</f>
        <v>-</v>
      </c>
      <c r="BE128" s="112">
        <v>6</v>
      </c>
      <c r="BF128" s="8"/>
      <c r="BG128" s="101" t="str">
        <f>IF(BF128&gt;0,INDEX(Вхідні_дані!$A$398:$J$447,MATCH(BF128,Вхідні_дані!$D$398:$D$447,0),10),"-")</f>
        <v>-</v>
      </c>
      <c r="BH128" s="9"/>
      <c r="BI128" s="11"/>
      <c r="BJ128" s="102" t="str">
        <f t="shared" si="407"/>
        <v>-</v>
      </c>
      <c r="BL128" s="103" t="str">
        <f>IF(BK128&gt;0,INDEX(Вхідні_дані!$A$398:$J$447,MATCH(BK128,Вхідні_дані!$D$398:$D$447,0),5),"-")</f>
        <v>-</v>
      </c>
      <c r="BM128" s="112">
        <v>6</v>
      </c>
      <c r="BN128" s="8"/>
      <c r="BO128" s="101" t="str">
        <f>IF(BN128&gt;0,INDEX(Вхідні_дані!$A$398:$J$447,MATCH(BN128,Вхідні_дані!$D$398:$D$447,0),10),"-")</f>
        <v>-</v>
      </c>
      <c r="BP128" s="9"/>
      <c r="BQ128" s="11"/>
      <c r="BR128" s="102" t="str">
        <f t="shared" si="408"/>
        <v>-</v>
      </c>
      <c r="BT128" s="103" t="str">
        <f>IF(BS128&gt;0,INDEX(Вхідні_дані!$A$398:$J$447,MATCH(BS128,Вхідні_дані!$D$398:$D$447,0),5),"-")</f>
        <v>-</v>
      </c>
      <c r="BU128" s="112">
        <v>6</v>
      </c>
      <c r="BV128" s="8"/>
      <c r="BW128" s="101" t="str">
        <f>IF(BV128&gt;0,INDEX(Вхідні_дані!$A$398:$J$447,MATCH(BV128,Вхідні_дані!$D$398:$D$447,0),10),"-")</f>
        <v>-</v>
      </c>
      <c r="BX128" s="9"/>
      <c r="BY128" s="11"/>
      <c r="BZ128" s="102" t="str">
        <f t="shared" si="409"/>
        <v>-</v>
      </c>
      <c r="CB128" s="103" t="str">
        <f>IF(CA128&gt;0,INDEX(Вхідні_дані!$A$398:$J$447,MATCH(CA128,Вхідні_дані!$D$398:$D$447,0),5),"-")</f>
        <v>-</v>
      </c>
      <c r="CC128" s="112">
        <v>6</v>
      </c>
      <c r="CD128" s="8"/>
      <c r="CE128" s="101" t="str">
        <f>IF(CD128&gt;0,INDEX(Вхідні_дані!$A$398:$J$447,MATCH(CD128,Вхідні_дані!$D$398:$D$447,0),10),"-")</f>
        <v>-</v>
      </c>
      <c r="CF128" s="9"/>
      <c r="CG128" s="11"/>
      <c r="CH128" s="102" t="str">
        <f t="shared" si="410"/>
        <v>-</v>
      </c>
      <c r="CJ128" s="103" t="str">
        <f>IF(CI128&gt;0,INDEX(Вхідні_дані!$A$398:$J$447,MATCH(CI128,Вхідні_дані!$D$398:$D$447,0),5),"-")</f>
        <v>-</v>
      </c>
      <c r="CK128" s="112">
        <v>6</v>
      </c>
      <c r="CL128" s="8"/>
      <c r="CM128" s="101" t="str">
        <f>IF(CL128&gt;0,INDEX(Вхідні_дані!$A$398:$J$447,MATCH(CL128,Вхідні_дані!$D$398:$D$447,0),10),"-")</f>
        <v>-</v>
      </c>
      <c r="CN128" s="9"/>
      <c r="CO128" s="11"/>
      <c r="CP128" s="102" t="str">
        <f t="shared" si="411"/>
        <v>-</v>
      </c>
      <c r="CR128" s="103" t="str">
        <f>IF(CQ128&gt;0,INDEX(Вхідні_дані!$A$398:$J$447,MATCH(CQ128,Вхідні_дані!$D$398:$D$447,0),5),"-")</f>
        <v>-</v>
      </c>
      <c r="CS128" s="112">
        <v>6</v>
      </c>
      <c r="CT128" s="8"/>
      <c r="CU128" s="101" t="str">
        <f>IF(CT128&gt;0,INDEX(Вхідні_дані!$A$398:$J$447,MATCH(CT128,Вхідні_дані!$D$398:$D$447,0),10),"-")</f>
        <v>-</v>
      </c>
      <c r="CV128" s="9"/>
      <c r="CW128" s="11"/>
      <c r="CX128" s="102" t="str">
        <f t="shared" si="412"/>
        <v>-</v>
      </c>
      <c r="CZ128" s="103" t="str">
        <f>IF(CY128&gt;0,INDEX(Вхідні_дані!$A$398:$J$447,MATCH(CY128,Вхідні_дані!$D$398:$D$447,0),5),"-")</f>
        <v>-</v>
      </c>
      <c r="DA128" s="112">
        <v>6</v>
      </c>
      <c r="DB128" s="8"/>
      <c r="DC128" s="101" t="str">
        <f>IF(DB128&gt;0,INDEX(Вхідні_дані!$A$398:$J$447,MATCH(DB128,Вхідні_дані!$D$398:$D$447,0),10),"-")</f>
        <v>-</v>
      </c>
      <c r="DD128" s="9"/>
      <c r="DE128" s="11"/>
      <c r="DF128" s="102" t="str">
        <f t="shared" si="413"/>
        <v>-</v>
      </c>
      <c r="DH128" s="103" t="str">
        <f>IF(DG128&gt;0,INDEX(Вхідні_дані!$A$398:$J$447,MATCH(DG128,Вхідні_дані!$D$398:$D$447,0),5),"-")</f>
        <v>-</v>
      </c>
      <c r="DI128" s="112">
        <v>6</v>
      </c>
      <c r="DJ128" s="8"/>
      <c r="DK128" s="101" t="str">
        <f>IF(DJ128&gt;0,INDEX(Вхідні_дані!$A$398:$J$447,MATCH(DJ128,Вхідні_дані!$D$398:$D$447,0),10),"-")</f>
        <v>-</v>
      </c>
      <c r="DL128" s="9"/>
      <c r="DM128" s="11"/>
      <c r="DN128" s="102" t="str">
        <f t="shared" si="414"/>
        <v>-</v>
      </c>
      <c r="DP128" s="103" t="str">
        <f>IF(DO128&gt;0,INDEX(Вхідні_дані!$A$398:$J$447,MATCH(DO128,Вхідні_дані!$D$398:$D$447,0),5),"-")</f>
        <v>-</v>
      </c>
      <c r="DQ128" s="112">
        <v>6</v>
      </c>
      <c r="DR128" s="8"/>
      <c r="DS128" s="101" t="str">
        <f>IF(DR128&gt;0,INDEX(Вхідні_дані!$A$398:$J$447,MATCH(DR128,Вхідні_дані!$D$398:$D$447,0),10),"-")</f>
        <v>-</v>
      </c>
      <c r="DT128" s="9"/>
      <c r="DU128" s="11"/>
      <c r="DV128" s="102" t="str">
        <f t="shared" si="415"/>
        <v>-</v>
      </c>
      <c r="DX128" s="103" t="str">
        <f>IF(DW128&gt;0,INDEX(Вхідні_дані!$A$398:$J$447,MATCH(DW128,Вхідні_дані!$D$398:$D$447,0),5),"-")</f>
        <v>-</v>
      </c>
      <c r="DY128" s="112">
        <v>6</v>
      </c>
      <c r="DZ128" s="8"/>
      <c r="EA128" s="101" t="str">
        <f>IF(DZ128&gt;0,INDEX(Вхідні_дані!$A$398:$J$447,MATCH(DZ128,Вхідні_дані!$D$398:$D$447,0),10),"-")</f>
        <v>-</v>
      </c>
      <c r="EB128" s="9"/>
      <c r="EC128" s="11"/>
      <c r="ED128" s="102" t="str">
        <f t="shared" si="416"/>
        <v>-</v>
      </c>
      <c r="EF128" s="103" t="str">
        <f>IF(EE128&gt;0,INDEX(Вхідні_дані!$A$398:$J$447,MATCH(EE128,Вхідні_дані!$D$398:$D$447,0),5),"-")</f>
        <v>-</v>
      </c>
      <c r="EG128" s="112">
        <v>6</v>
      </c>
      <c r="EH128" s="8"/>
      <c r="EI128" s="101" t="str">
        <f>IF(EH128&gt;0,INDEX(Вхідні_дані!$A$398:$J$447,MATCH(EH128,Вхідні_дані!$D$398:$D$447,0),10),"-")</f>
        <v>-</v>
      </c>
      <c r="EJ128" s="9"/>
      <c r="EK128" s="11"/>
      <c r="EL128" s="102" t="str">
        <f t="shared" si="417"/>
        <v>-</v>
      </c>
      <c r="EN128" s="103" t="str">
        <f>IF(EM128&gt;0,INDEX(Вхідні_дані!$A$398:$J$447,MATCH(EM128,Вхідні_дані!$D$398:$D$447,0),5),"-")</f>
        <v>-</v>
      </c>
      <c r="EO128" s="112">
        <v>6</v>
      </c>
      <c r="EP128" s="8"/>
      <c r="EQ128" s="101" t="str">
        <f>IF(EP128&gt;0,INDEX(Вхідні_дані!$A$398:$J$447,MATCH(EP128,Вхідні_дані!$D$398:$D$447,0),10),"-")</f>
        <v>-</v>
      </c>
      <c r="ER128" s="9"/>
      <c r="ES128" s="11"/>
      <c r="ET128" s="102" t="str">
        <f t="shared" si="418"/>
        <v>-</v>
      </c>
      <c r="EV128" s="103" t="str">
        <f>IF(EU128&gt;0,INDEX(Вхідні_дані!$A$398:$J$447,MATCH(EU128,Вхідні_дані!$D$398:$D$447,0),5),"-")</f>
        <v>-</v>
      </c>
      <c r="EW128" s="112">
        <v>6</v>
      </c>
      <c r="EX128" s="8"/>
      <c r="EY128" s="101" t="str">
        <f>IF(EX128&gt;0,INDEX(Вхідні_дані!$A$398:$J$447,MATCH(EX128,Вхідні_дані!$D$398:$D$447,0),10),"-")</f>
        <v>-</v>
      </c>
      <c r="EZ128" s="9"/>
      <c r="FA128" s="11"/>
      <c r="FB128" s="102" t="str">
        <f t="shared" si="419"/>
        <v>-</v>
      </c>
      <c r="FD128" s="103" t="str">
        <f>IF(FC128&gt;0,INDEX(Вхідні_дані!$A$398:$J$447,MATCH(FC128,Вхідні_дані!$D$398:$D$447,0),5),"-")</f>
        <v>-</v>
      </c>
      <c r="FE128" s="112">
        <v>6</v>
      </c>
      <c r="FF128" s="8"/>
      <c r="FG128" s="101" t="str">
        <f>IF(FF128&gt;0,INDEX(Вхідні_дані!$A$398:$J$447,MATCH(FF128,Вхідні_дані!$D$398:$D$447,0),10),"-")</f>
        <v>-</v>
      </c>
      <c r="FH128" s="9"/>
      <c r="FI128" s="11"/>
      <c r="FJ128" s="102" t="str">
        <f t="shared" si="420"/>
        <v>-</v>
      </c>
      <c r="FL128" s="103" t="str">
        <f>IF(FK128&gt;0,INDEX(Вхідні_дані!$A$398:$J$447,MATCH(FK128,Вхідні_дані!$D$398:$D$447,0),5),"-")</f>
        <v>-</v>
      </c>
      <c r="FM128" s="112">
        <v>6</v>
      </c>
      <c r="FN128" s="8"/>
      <c r="FO128" s="101" t="str">
        <f>IF(FN128&gt;0,INDEX(Вхідні_дані!$A$398:$J$447,MATCH(FN128,Вхідні_дані!$D$398:$D$447,0),10),"-")</f>
        <v>-</v>
      </c>
      <c r="FP128" s="9"/>
      <c r="FQ128" s="11"/>
      <c r="FR128" s="102" t="str">
        <f t="shared" si="421"/>
        <v>-</v>
      </c>
      <c r="FT128" s="103" t="str">
        <f>IF(FS128&gt;0,INDEX(Вхідні_дані!$A$398:$J$447,MATCH(FS128,Вхідні_дані!$D$398:$D$447,0),5),"-")</f>
        <v>-</v>
      </c>
      <c r="FU128" s="112">
        <v>6</v>
      </c>
      <c r="FV128" s="8"/>
      <c r="FW128" s="101" t="str">
        <f>IF(FV128&gt;0,INDEX(Вхідні_дані!$A$398:$J$447,MATCH(FV128,Вхідні_дані!$D$398:$D$447,0),10),"-")</f>
        <v>-</v>
      </c>
      <c r="FX128" s="9"/>
      <c r="FY128" s="11"/>
      <c r="FZ128" s="102" t="str">
        <f t="shared" si="422"/>
        <v>-</v>
      </c>
      <c r="GB128" s="103" t="str">
        <f>IF(GA128&gt;0,INDEX(Вхідні_дані!$A$398:$J$447,MATCH(GA128,Вхідні_дані!$D$398:$D$447,0),5),"-")</f>
        <v>-</v>
      </c>
      <c r="GC128" s="112">
        <v>6</v>
      </c>
      <c r="GD128" s="8"/>
      <c r="GE128" s="101" t="str">
        <f>IF(GD128&gt;0,INDEX(Вхідні_дані!$A$398:$J$447,MATCH(GD128,Вхідні_дані!$D$398:$D$447,0),10),"-")</f>
        <v>-</v>
      </c>
      <c r="GF128" s="9"/>
      <c r="GG128" s="11"/>
      <c r="GH128" s="102" t="str">
        <f t="shared" si="423"/>
        <v>-</v>
      </c>
      <c r="GJ128" s="103" t="str">
        <f>IF(GI128&gt;0,INDEX(Вхідні_дані!$A$398:$J$447,MATCH(GI128,Вхідні_дані!$D$398:$D$447,0),5),"-")</f>
        <v>-</v>
      </c>
      <c r="GK128" s="112">
        <v>6</v>
      </c>
      <c r="GL128" s="8"/>
      <c r="GM128" s="101" t="str">
        <f>IF(GL128&gt;0,INDEX(Вхідні_дані!$A$398:$J$447,MATCH(GL128,Вхідні_дані!$D$398:$D$447,0),10),"-")</f>
        <v>-</v>
      </c>
      <c r="GN128" s="9"/>
      <c r="GO128" s="11"/>
      <c r="GP128" s="102" t="str">
        <f t="shared" si="424"/>
        <v>-</v>
      </c>
      <c r="GR128" s="103" t="str">
        <f>IF(GQ128&gt;0,INDEX(Вхідні_дані!$A$398:$J$447,MATCH(GQ128,Вхідні_дані!$D$398:$D$447,0),5),"-")</f>
        <v>-</v>
      </c>
      <c r="GS128" s="112">
        <v>6</v>
      </c>
      <c r="GT128" s="8"/>
      <c r="GU128" s="101" t="str">
        <f>IF(GT128&gt;0,INDEX(Вхідні_дані!$A$398:$J$447,MATCH(GT128,Вхідні_дані!$D$398:$D$447,0),10),"-")</f>
        <v>-</v>
      </c>
      <c r="GV128" s="9"/>
      <c r="GW128" s="11"/>
      <c r="GX128" s="102" t="str">
        <f t="shared" si="425"/>
        <v>-</v>
      </c>
      <c r="GZ128" s="103" t="str">
        <f>IF(GY128&gt;0,INDEX(Вхідні_дані!$A$398:$J$447,MATCH(GY128,Вхідні_дані!$D$398:$D$447,0),5),"-")</f>
        <v>-</v>
      </c>
      <c r="HA128" s="112">
        <v>6</v>
      </c>
      <c r="HB128" s="8"/>
      <c r="HC128" s="101" t="str">
        <f>IF(HB128&gt;0,INDEX(Вхідні_дані!$A$398:$J$447,MATCH(HB128,Вхідні_дані!$D$398:$D$447,0),10),"-")</f>
        <v>-</v>
      </c>
      <c r="HD128" s="9"/>
      <c r="HE128" s="11"/>
      <c r="HF128" s="102" t="str">
        <f t="shared" si="426"/>
        <v>-</v>
      </c>
      <c r="HH128" s="103" t="str">
        <f>IF(HG128&gt;0,INDEX(Вхідні_дані!$A$398:$J$447,MATCH(HG128,Вхідні_дані!$D$398:$D$447,0),5),"-")</f>
        <v>-</v>
      </c>
      <c r="HI128" s="112">
        <v>6</v>
      </c>
      <c r="HJ128" s="8"/>
      <c r="HK128" s="101" t="str">
        <f>IF(HJ128&gt;0,INDEX(Вхідні_дані!$A$398:$J$447,MATCH(HJ128,Вхідні_дані!$D$398:$D$447,0),10),"-")</f>
        <v>-</v>
      </c>
      <c r="HL128" s="9"/>
      <c r="HM128" s="11"/>
      <c r="HN128" s="102" t="str">
        <f t="shared" si="427"/>
        <v>-</v>
      </c>
      <c r="HP128" s="103" t="str">
        <f>IF(HO128&gt;0,INDEX(Вхідні_дані!$A$398:$J$447,MATCH(HO128,Вхідні_дані!$D$398:$D$447,0),5),"-")</f>
        <v>-</v>
      </c>
      <c r="HQ128" s="112">
        <v>6</v>
      </c>
      <c r="HR128" s="8"/>
      <c r="HS128" s="101" t="str">
        <f>IF(HR128&gt;0,INDEX(Вхідні_дані!$A$398:$J$447,MATCH(HR128,Вхідні_дані!$D$398:$D$447,0),10),"-")</f>
        <v>-</v>
      </c>
      <c r="HT128" s="9"/>
      <c r="HU128" s="11"/>
      <c r="HV128" s="102" t="str">
        <f t="shared" si="428"/>
        <v>-</v>
      </c>
      <c r="HX128" s="103" t="str">
        <f>IF(HW128&gt;0,INDEX(Вхідні_дані!$A$398:$J$447,MATCH(HW128,Вхідні_дані!$D$398:$D$447,0),5),"-")</f>
        <v>-</v>
      </c>
      <c r="HY128" s="112">
        <v>6</v>
      </c>
      <c r="HZ128" s="8"/>
      <c r="IA128" s="101" t="str">
        <f>IF(HZ128&gt;0,INDEX(Вхідні_дані!$A$398:$J$447,MATCH(HZ128,Вхідні_дані!$D$398:$D$447,0),10),"-")</f>
        <v>-</v>
      </c>
      <c r="IB128" s="9"/>
      <c r="IC128" s="11"/>
      <c r="ID128" s="102" t="str">
        <f t="shared" si="429"/>
        <v>-</v>
      </c>
      <c r="IF128" s="103" t="str">
        <f>IF(IE128&gt;0,INDEX(Вхідні_дані!$A$398:$J$447,MATCH(IE128,Вхідні_дані!$D$398:$D$447,0),5),"-")</f>
        <v>-</v>
      </c>
      <c r="IG128" s="112">
        <v>6</v>
      </c>
      <c r="IH128" s="8"/>
      <c r="II128" s="101" t="str">
        <f>IF(IH128&gt;0,INDEX(Вхідні_дані!$A$398:$J$447,MATCH(IH128,Вхідні_дані!$D$398:$D$447,0),10),"-")</f>
        <v>-</v>
      </c>
      <c r="IJ128" s="9"/>
      <c r="IK128" s="11"/>
      <c r="IL128" s="102" t="str">
        <f t="shared" si="430"/>
        <v>-</v>
      </c>
      <c r="IN128" s="103" t="str">
        <f>IF(IM128&gt;0,INDEX(Вхідні_дані!$A$398:$J$447,MATCH(IM128,Вхідні_дані!$D$398:$D$447,0),5),"-")</f>
        <v>-</v>
      </c>
      <c r="IO128" s="112">
        <v>6</v>
      </c>
      <c r="IP128" s="8"/>
      <c r="IQ128" s="101" t="str">
        <f>IF(IP128&gt;0,INDEX(Вхідні_дані!$A$398:$J$447,MATCH(IP128,Вхідні_дані!$D$398:$D$447,0),10),"-")</f>
        <v>-</v>
      </c>
      <c r="IR128" s="9"/>
      <c r="IS128" s="11"/>
      <c r="IT128" s="102" t="str">
        <f t="shared" si="431"/>
        <v>-</v>
      </c>
      <c r="IV128" s="103" t="str">
        <f>IF(IU128&gt;0,INDEX(Вхідні_дані!$A$398:$J$447,MATCH(IU128,Вхідні_дані!$D$398:$D$447,0),5),"-")</f>
        <v>-</v>
      </c>
      <c r="IW128" s="112">
        <v>6</v>
      </c>
      <c r="IX128" s="8"/>
      <c r="IY128" s="101" t="str">
        <f>IF(IX128&gt;0,INDEX(Вхідні_дані!$A$398:$J$447,MATCH(IX128,Вхідні_дані!$D$398:$D$447,0),10),"-")</f>
        <v>-</v>
      </c>
      <c r="IZ128" s="9"/>
      <c r="JA128" s="11"/>
      <c r="JB128" s="102" t="str">
        <f t="shared" si="432"/>
        <v>-</v>
      </c>
      <c r="JD128" s="103" t="str">
        <f>IF(JC128&gt;0,INDEX(Вхідні_дані!$A$398:$J$447,MATCH(JC128,Вхідні_дані!$D$398:$D$447,0),5),"-")</f>
        <v>-</v>
      </c>
      <c r="JE128" s="112">
        <v>6</v>
      </c>
      <c r="JF128" s="8"/>
      <c r="JG128" s="101" t="str">
        <f>IF(JF128&gt;0,INDEX(Вхідні_дані!$A$398:$J$447,MATCH(JF128,Вхідні_дані!$D$398:$D$447,0),10),"-")</f>
        <v>-</v>
      </c>
      <c r="JH128" s="9"/>
      <c r="JI128" s="11"/>
      <c r="JJ128" s="102" t="str">
        <f t="shared" si="433"/>
        <v>-</v>
      </c>
      <c r="JL128" s="103" t="str">
        <f>IF(JK128&gt;0,INDEX(Вхідні_дані!$A$398:$J$447,MATCH(JK128,Вхідні_дані!$D$398:$D$447,0),5),"-")</f>
        <v>-</v>
      </c>
      <c r="JM128" s="112">
        <v>6</v>
      </c>
      <c r="JN128" s="8"/>
      <c r="JO128" s="101" t="str">
        <f>IF(JN128&gt;0,INDEX(Вхідні_дані!$A$398:$J$447,MATCH(JN128,Вхідні_дані!$D$398:$D$447,0),10),"-")</f>
        <v>-</v>
      </c>
      <c r="JP128" s="9"/>
      <c r="JQ128" s="11"/>
      <c r="JR128" s="102" t="str">
        <f t="shared" si="434"/>
        <v>-</v>
      </c>
      <c r="JT128" s="103" t="str">
        <f>IF(JS128&gt;0,INDEX(Вхідні_дані!$A$398:$J$447,MATCH(JS128,Вхідні_дані!$D$398:$D$447,0),5),"-")</f>
        <v>-</v>
      </c>
      <c r="JU128" s="112">
        <v>6</v>
      </c>
      <c r="JV128" s="8"/>
      <c r="JW128" s="101" t="str">
        <f>IF(JV128&gt;0,INDEX(Вхідні_дані!$A$398:$J$447,MATCH(JV128,Вхідні_дані!$D$398:$D$447,0),10),"-")</f>
        <v>-</v>
      </c>
      <c r="JX128" s="9"/>
      <c r="JY128" s="11"/>
      <c r="JZ128" s="102" t="str">
        <f t="shared" si="435"/>
        <v>-</v>
      </c>
      <c r="KB128" s="103" t="str">
        <f>IF(KA128&gt;0,INDEX(Вхідні_дані!$A$398:$J$447,MATCH(KA128,Вхідні_дані!$D$398:$D$447,0),5),"-")</f>
        <v>-</v>
      </c>
      <c r="KC128" s="112">
        <v>6</v>
      </c>
      <c r="KD128" s="8"/>
      <c r="KE128" s="101" t="str">
        <f>IF(KD128&gt;0,INDEX(Вхідні_дані!$A$398:$J$447,MATCH(KD128,Вхідні_дані!$D$398:$D$447,0),10),"-")</f>
        <v>-</v>
      </c>
      <c r="KF128" s="9"/>
      <c r="KG128" s="11"/>
      <c r="KH128" s="102" t="str">
        <f t="shared" si="436"/>
        <v>-</v>
      </c>
      <c r="KJ128" s="103" t="str">
        <f>IF(KI128&gt;0,INDEX(Вхідні_дані!$A$398:$J$447,MATCH(KI128,Вхідні_дані!$D$398:$D$447,0),5),"-")</f>
        <v>-</v>
      </c>
      <c r="KK128" s="112">
        <v>6</v>
      </c>
      <c r="KL128" s="8"/>
      <c r="KM128" s="101" t="str">
        <f>IF(KL128&gt;0,INDEX(Вхідні_дані!$A$398:$J$447,MATCH(KL128,Вхідні_дані!$D$398:$D$447,0),10),"-")</f>
        <v>-</v>
      </c>
      <c r="KN128" s="9"/>
      <c r="KO128" s="11"/>
      <c r="KP128" s="102" t="str">
        <f t="shared" si="437"/>
        <v>-</v>
      </c>
      <c r="KR128" s="103" t="str">
        <f>IF(KQ128&gt;0,INDEX(Вхідні_дані!$A$398:$J$447,MATCH(KQ128,Вхідні_дані!$D$398:$D$447,0),5),"-")</f>
        <v>-</v>
      </c>
      <c r="KS128" s="112">
        <v>6</v>
      </c>
      <c r="KT128" s="8"/>
      <c r="KU128" s="101" t="str">
        <f>IF(KT128&gt;0,INDEX(Вхідні_дані!$A$398:$J$447,MATCH(KT128,Вхідні_дані!$D$398:$D$447,0),10),"-")</f>
        <v>-</v>
      </c>
      <c r="KV128" s="9"/>
      <c r="KW128" s="11"/>
      <c r="KX128" s="102" t="str">
        <f t="shared" si="438"/>
        <v>-</v>
      </c>
      <c r="KZ128" s="103" t="str">
        <f>IF(KY128&gt;0,INDEX(Вхідні_дані!$A$398:$J$447,MATCH(KY128,Вхідні_дані!$D$398:$D$447,0),5),"-")</f>
        <v>-</v>
      </c>
      <c r="LA128" s="112">
        <v>6</v>
      </c>
      <c r="LB128" s="8"/>
      <c r="LC128" s="101" t="str">
        <f>IF(LB128&gt;0,INDEX(Вхідні_дані!$A$398:$J$447,MATCH(LB128,Вхідні_дані!$D$398:$D$447,0),10),"-")</f>
        <v>-</v>
      </c>
      <c r="LD128" s="9"/>
      <c r="LE128" s="11"/>
      <c r="LF128" s="102" t="str">
        <f t="shared" si="439"/>
        <v>-</v>
      </c>
      <c r="LH128" s="103" t="str">
        <f>IF(LG128&gt;0,INDEX(Вхідні_дані!$A$398:$J$447,MATCH(LG128,Вхідні_дані!$D$398:$D$447,0),5),"-")</f>
        <v>-</v>
      </c>
      <c r="LI128" s="112">
        <v>6</v>
      </c>
      <c r="LJ128" s="8"/>
      <c r="LK128" s="101" t="str">
        <f>IF(LJ128&gt;0,INDEX(Вхідні_дані!$A$398:$J$447,MATCH(LJ128,Вхідні_дані!$D$398:$D$447,0),10),"-")</f>
        <v>-</v>
      </c>
      <c r="LL128" s="9"/>
      <c r="LM128" s="11"/>
      <c r="LN128" s="102" t="str">
        <f t="shared" si="440"/>
        <v>-</v>
      </c>
      <c r="LP128" s="103" t="str">
        <f>IF(LO128&gt;0,INDEX(Вхідні_дані!$A$398:$J$447,MATCH(LO128,Вхідні_дані!$D$398:$D$447,0),5),"-")</f>
        <v>-</v>
      </c>
      <c r="LQ128" s="112">
        <v>6</v>
      </c>
      <c r="LR128" s="8"/>
      <c r="LS128" s="101" t="str">
        <f>IF(LR128&gt;0,INDEX(Вхідні_дані!$A$398:$J$447,MATCH(LR128,Вхідні_дані!$D$398:$D$447,0),10),"-")</f>
        <v>-</v>
      </c>
      <c r="LT128" s="9"/>
      <c r="LU128" s="11"/>
      <c r="LV128" s="102" t="str">
        <f t="shared" si="441"/>
        <v>-</v>
      </c>
      <c r="LX128" s="103" t="str">
        <f>IF(LW128&gt;0,INDEX(Вхідні_дані!$A$398:$J$447,MATCH(LW128,Вхідні_дані!$D$398:$D$447,0),5),"-")</f>
        <v>-</v>
      </c>
      <c r="LY128" s="112">
        <v>6</v>
      </c>
      <c r="LZ128" s="8"/>
      <c r="MA128" s="101" t="str">
        <f>IF(LZ128&gt;0,INDEX(Вхідні_дані!$A$398:$J$447,MATCH(LZ128,Вхідні_дані!$D$398:$D$447,0),10),"-")</f>
        <v>-</v>
      </c>
      <c r="MB128" s="9"/>
      <c r="MC128" s="11"/>
      <c r="MD128" s="102" t="str">
        <f t="shared" si="442"/>
        <v>-</v>
      </c>
      <c r="MF128" s="103" t="str">
        <f>IF(ME128&gt;0,INDEX(Вхідні_дані!$A$398:$J$447,MATCH(ME128,Вхідні_дані!$D$398:$D$447,0),5),"-")</f>
        <v>-</v>
      </c>
      <c r="MG128" s="112">
        <v>6</v>
      </c>
      <c r="MH128" s="8"/>
      <c r="MI128" s="101" t="str">
        <f>IF(MH128&gt;0,INDEX(Вхідні_дані!$A$398:$J$447,MATCH(MH128,Вхідні_дані!$D$398:$D$447,0),10),"-")</f>
        <v>-</v>
      </c>
      <c r="MJ128" s="9"/>
      <c r="MK128" s="11"/>
      <c r="ML128" s="102" t="str">
        <f t="shared" si="443"/>
        <v>-</v>
      </c>
      <c r="MN128" s="103" t="str">
        <f>IF(MM128&gt;0,INDEX(Вхідні_дані!$A$398:$J$447,MATCH(MM128,Вхідні_дані!$D$398:$D$447,0),5),"-")</f>
        <v>-</v>
      </c>
      <c r="MO128" s="112">
        <v>6</v>
      </c>
      <c r="MP128" s="8"/>
      <c r="MQ128" s="101" t="str">
        <f>IF(MP128&gt;0,INDEX(Вхідні_дані!$A$398:$J$447,MATCH(MP128,Вхідні_дані!$D$398:$D$447,0),10),"-")</f>
        <v>-</v>
      </c>
      <c r="MR128" s="9"/>
      <c r="MS128" s="11"/>
      <c r="MT128" s="102" t="str">
        <f t="shared" si="444"/>
        <v>-</v>
      </c>
      <c r="MV128" s="103" t="str">
        <f>IF(MU128&gt;0,INDEX(Вхідні_дані!$A$398:$J$447,MATCH(MU128,Вхідні_дані!$D$398:$D$447,0),5),"-")</f>
        <v>-</v>
      </c>
      <c r="MW128" s="112">
        <v>6</v>
      </c>
      <c r="MX128" s="8"/>
      <c r="MY128" s="101" t="str">
        <f>IF(MX128&gt;0,INDEX(Вхідні_дані!$A$398:$J$447,MATCH(MX128,Вхідні_дані!$D$398:$D$447,0),10),"-")</f>
        <v>-</v>
      </c>
      <c r="MZ128" s="9"/>
      <c r="NA128" s="11"/>
      <c r="NB128" s="102" t="str">
        <f t="shared" si="445"/>
        <v>-</v>
      </c>
      <c r="ND128" s="103" t="str">
        <f>IF(NC128&gt;0,INDEX(Вхідні_дані!$A$398:$J$447,MATCH(NC128,Вхідні_дані!$D$398:$D$447,0),5),"-")</f>
        <v>-</v>
      </c>
      <c r="NE128" s="112">
        <v>6</v>
      </c>
      <c r="NF128" s="8"/>
      <c r="NG128" s="101" t="str">
        <f>IF(NF128&gt;0,INDEX(Вхідні_дані!$A$398:$J$447,MATCH(NF128,Вхідні_дані!$D$398:$D$447,0),10),"-")</f>
        <v>-</v>
      </c>
      <c r="NH128" s="9"/>
      <c r="NI128" s="11"/>
      <c r="NJ128" s="102" t="str">
        <f t="shared" si="446"/>
        <v>-</v>
      </c>
      <c r="NL128" s="103" t="str">
        <f>IF(NK128&gt;0,INDEX(Вхідні_дані!$A$398:$J$447,MATCH(NK128,Вхідні_дані!$D$398:$D$447,0),5),"-")</f>
        <v>-</v>
      </c>
      <c r="NM128" s="112">
        <v>6</v>
      </c>
      <c r="NN128" s="8"/>
      <c r="NO128" s="101" t="str">
        <f>IF(NN128&gt;0,INDEX(Вхідні_дані!$A$398:$J$447,MATCH(NN128,Вхідні_дані!$D$398:$D$447,0),10),"-")</f>
        <v>-</v>
      </c>
      <c r="NP128" s="9"/>
      <c r="NQ128" s="11"/>
      <c r="NR128" s="102" t="str">
        <f t="shared" si="447"/>
        <v>-</v>
      </c>
      <c r="NT128" s="103" t="str">
        <f>IF(NS128&gt;0,INDEX(Вхідні_дані!$A$398:$J$447,MATCH(NS128,Вхідні_дані!$D$398:$D$447,0),5),"-")</f>
        <v>-</v>
      </c>
      <c r="NU128" s="112">
        <v>6</v>
      </c>
      <c r="NV128" s="8"/>
      <c r="NW128" s="101" t="str">
        <f>IF(NV128&gt;0,INDEX(Вхідні_дані!$A$398:$J$447,MATCH(NV128,Вхідні_дані!$D$398:$D$447,0),10),"-")</f>
        <v>-</v>
      </c>
      <c r="NX128" s="9"/>
      <c r="NY128" s="11"/>
      <c r="NZ128" s="102" t="str">
        <f t="shared" si="448"/>
        <v>-</v>
      </c>
      <c r="OB128" s="103" t="str">
        <f>IF(OA128&gt;0,INDEX(Вхідні_дані!$A$398:$J$447,MATCH(OA128,Вхідні_дані!$D$398:$D$447,0),5),"-")</f>
        <v>-</v>
      </c>
      <c r="OC128" s="112">
        <v>6</v>
      </c>
      <c r="OD128" s="8"/>
      <c r="OE128" s="101" t="str">
        <f>IF(OD128&gt;0,INDEX(Вхідні_дані!$A$398:$J$447,MATCH(OD128,Вхідні_дані!$D$398:$D$447,0),10),"-")</f>
        <v>-</v>
      </c>
      <c r="OF128" s="9"/>
      <c r="OG128" s="11"/>
      <c r="OH128" s="102" t="str">
        <f t="shared" si="449"/>
        <v>-</v>
      </c>
      <c r="OJ128" s="103" t="str">
        <f>IF(OI128&gt;0,INDEX(Вхідні_дані!$A$398:$J$447,MATCH(OI128,Вхідні_дані!$D$398:$D$447,0),5),"-")</f>
        <v>-</v>
      </c>
      <c r="OK128" s="112">
        <v>6</v>
      </c>
      <c r="OL128" s="8"/>
      <c r="OM128" s="101" t="str">
        <f>IF(OL128&gt;0,INDEX(Вхідні_дані!$A$398:$J$447,MATCH(OL128,Вхідні_дані!$D$398:$D$447,0),10),"-")</f>
        <v>-</v>
      </c>
      <c r="ON128" s="9"/>
      <c r="OO128" s="11"/>
      <c r="OP128" s="102" t="str">
        <f t="shared" si="450"/>
        <v>-</v>
      </c>
      <c r="OR128" s="103" t="str">
        <f>IF(OQ128&gt;0,INDEX(Вхідні_дані!$A$398:$J$447,MATCH(OQ128,Вхідні_дані!$D$398:$D$447,0),5),"-")</f>
        <v>-</v>
      </c>
      <c r="OS128" s="112">
        <v>6</v>
      </c>
      <c r="OT128" s="8"/>
      <c r="OU128" s="101" t="str">
        <f>IF(OT128&gt;0,INDEX(Вхідні_дані!$A$398:$J$447,MATCH(OT128,Вхідні_дані!$D$398:$D$447,0),10),"-")</f>
        <v>-</v>
      </c>
      <c r="OV128" s="9"/>
      <c r="OW128" s="11"/>
      <c r="OX128" s="102" t="str">
        <f t="shared" si="451"/>
        <v>-</v>
      </c>
      <c r="OZ128" s="103" t="str">
        <f>IF(OY128&gt;0,INDEX(Вхідні_дані!$A$398:$J$447,MATCH(OY128,Вхідні_дані!$D$398:$D$447,0),5),"-")</f>
        <v>-</v>
      </c>
      <c r="PA128" s="112">
        <v>6</v>
      </c>
      <c r="PB128" s="8"/>
      <c r="PC128" s="101" t="str">
        <f>IF(PB128&gt;0,INDEX(Вхідні_дані!$A$398:$J$447,MATCH(PB128,Вхідні_дані!$D$398:$D$447,0),10),"-")</f>
        <v>-</v>
      </c>
      <c r="PD128" s="9"/>
      <c r="PE128" s="11"/>
      <c r="PF128" s="102" t="str">
        <f t="shared" si="452"/>
        <v>-</v>
      </c>
      <c r="PH128" s="103" t="str">
        <f>IF(PG128&gt;0,INDEX(Вхідні_дані!$A$398:$J$447,MATCH(PG128,Вхідні_дані!$D$398:$D$447,0),5),"-")</f>
        <v>-</v>
      </c>
      <c r="PI128" s="112">
        <v>6</v>
      </c>
      <c r="PJ128" s="8"/>
      <c r="PK128" s="101" t="str">
        <f>IF(PJ128&gt;0,INDEX(Вхідні_дані!$A$398:$J$447,MATCH(PJ128,Вхідні_дані!$D$398:$D$447,0),10),"-")</f>
        <v>-</v>
      </c>
      <c r="PL128" s="9"/>
      <c r="PM128" s="11"/>
      <c r="PN128" s="102" t="str">
        <f t="shared" si="453"/>
        <v>-</v>
      </c>
      <c r="PP128" s="103" t="str">
        <f>IF(PO128&gt;0,INDEX(Вхідні_дані!$A$398:$J$447,MATCH(PO128,Вхідні_дані!$D$398:$D$447,0),5),"-")</f>
        <v>-</v>
      </c>
      <c r="PQ128" s="112">
        <v>6</v>
      </c>
      <c r="PR128" s="8"/>
      <c r="PS128" s="101" t="str">
        <f>IF(PR128&gt;0,INDEX(Вхідні_дані!$A$398:$J$447,MATCH(PR128,Вхідні_дані!$D$398:$D$447,0),10),"-")</f>
        <v>-</v>
      </c>
      <c r="PT128" s="9"/>
      <c r="PU128" s="11"/>
      <c r="PV128" s="102" t="str">
        <f t="shared" si="454"/>
        <v>-</v>
      </c>
      <c r="PX128" s="103" t="str">
        <f>IF(PW128&gt;0,INDEX(Вхідні_дані!$A$398:$J$447,MATCH(PW128,Вхідні_дані!$D$398:$D$447,0),5),"-")</f>
        <v>-</v>
      </c>
      <c r="PY128" s="112">
        <v>6</v>
      </c>
      <c r="PZ128" s="8"/>
      <c r="QA128" s="101" t="str">
        <f>IF(PZ128&gt;0,INDEX(Вхідні_дані!$A$398:$J$447,MATCH(PZ128,Вхідні_дані!$D$398:$D$447,0),10),"-")</f>
        <v>-</v>
      </c>
      <c r="QB128" s="9"/>
      <c r="QC128" s="11"/>
      <c r="QD128" s="102" t="str">
        <f t="shared" si="455"/>
        <v>-</v>
      </c>
      <c r="QF128" s="103" t="str">
        <f>IF(QE128&gt;0,INDEX(Вхідні_дані!$A$398:$J$447,MATCH(QE128,Вхідні_дані!$D$398:$D$447,0),5),"-")</f>
        <v>-</v>
      </c>
      <c r="QG128" s="112">
        <v>6</v>
      </c>
      <c r="QH128" s="8"/>
      <c r="QI128" s="101" t="str">
        <f>IF(QH128&gt;0,INDEX(Вхідні_дані!$A$398:$J$447,MATCH(QH128,Вхідні_дані!$D$398:$D$447,0),10),"-")</f>
        <v>-</v>
      </c>
      <c r="QJ128" s="9"/>
      <c r="QK128" s="11"/>
      <c r="QL128" s="102" t="str">
        <f t="shared" si="456"/>
        <v>-</v>
      </c>
      <c r="QN128" s="103" t="str">
        <f>IF(QM128&gt;0,INDEX(Вхідні_дані!$A$398:$J$447,MATCH(QM128,Вхідні_дані!$D$398:$D$447,0),5),"-")</f>
        <v>-</v>
      </c>
      <c r="QO128" s="112">
        <v>6</v>
      </c>
      <c r="QP128" s="8"/>
      <c r="QQ128" s="101" t="str">
        <f>IF(QP128&gt;0,INDEX(Вхідні_дані!$A$398:$J$447,MATCH(QP128,Вхідні_дані!$D$398:$D$447,0),10),"-")</f>
        <v>-</v>
      </c>
      <c r="QR128" s="9"/>
      <c r="QS128" s="11"/>
      <c r="QT128" s="102" t="str">
        <f t="shared" si="457"/>
        <v>-</v>
      </c>
      <c r="QV128" s="103" t="str">
        <f>IF(QU128&gt;0,INDEX(Вхідні_дані!$A$398:$J$447,MATCH(QU128,Вхідні_дані!$D$398:$D$447,0),5),"-")</f>
        <v>-</v>
      </c>
      <c r="QW128" s="112">
        <v>6</v>
      </c>
      <c r="QX128" s="8"/>
      <c r="QY128" s="101" t="str">
        <f>IF(QX128&gt;0,INDEX(Вхідні_дані!$A$398:$J$447,MATCH(QX128,Вхідні_дані!$D$398:$D$447,0),10),"-")</f>
        <v>-</v>
      </c>
      <c r="QZ128" s="9"/>
      <c r="RA128" s="11"/>
      <c r="RB128" s="102" t="str">
        <f t="shared" si="458"/>
        <v>-</v>
      </c>
      <c r="RD128" s="103" t="str">
        <f>IF(RC128&gt;0,INDEX(Вхідні_дані!$A$398:$J$447,MATCH(RC128,Вхідні_дані!$D$398:$D$447,0),5),"-")</f>
        <v>-</v>
      </c>
      <c r="RE128" s="112">
        <v>6</v>
      </c>
      <c r="RF128" s="8"/>
      <c r="RG128" s="101" t="str">
        <f>IF(RF128&gt;0,INDEX(Вхідні_дані!$A$398:$J$447,MATCH(RF128,Вхідні_дані!$D$398:$D$447,0),10),"-")</f>
        <v>-</v>
      </c>
      <c r="RH128" s="9"/>
      <c r="RI128" s="11"/>
      <c r="RJ128" s="102" t="str">
        <f t="shared" si="459"/>
        <v>-</v>
      </c>
      <c r="RL128" s="103" t="str">
        <f>IF(RK128&gt;0,INDEX(Вхідні_дані!$A$398:$J$447,MATCH(RK128,Вхідні_дані!$D$398:$D$447,0),5),"-")</f>
        <v>-</v>
      </c>
      <c r="RM128" s="112">
        <v>6</v>
      </c>
      <c r="RN128" s="8"/>
      <c r="RO128" s="101" t="str">
        <f>IF(RN128&gt;0,INDEX(Вхідні_дані!$A$398:$J$447,MATCH(RN128,Вхідні_дані!$D$398:$D$447,0),10),"-")</f>
        <v>-</v>
      </c>
      <c r="RP128" s="9"/>
      <c r="RQ128" s="11"/>
      <c r="RR128" s="102" t="str">
        <f t="shared" si="460"/>
        <v>-</v>
      </c>
      <c r="RT128" s="103" t="str">
        <f>IF(RS128&gt;0,INDEX(Вхідні_дані!$A$398:$J$447,MATCH(RS128,Вхідні_дані!$D$398:$D$447,0),5),"-")</f>
        <v>-</v>
      </c>
      <c r="RU128" s="112">
        <v>6</v>
      </c>
      <c r="RV128" s="8"/>
      <c r="RW128" s="101" t="str">
        <f>IF(RV128&gt;0,INDEX(Вхідні_дані!$A$398:$J$447,MATCH(RV128,Вхідні_дані!$D$398:$D$447,0),10),"-")</f>
        <v>-</v>
      </c>
      <c r="RX128" s="9"/>
      <c r="RY128" s="11"/>
      <c r="RZ128" s="102" t="str">
        <f t="shared" si="461"/>
        <v>-</v>
      </c>
      <c r="SB128" s="103" t="str">
        <f>IF(SA128&gt;0,INDEX(Вхідні_дані!$A$398:$J$447,MATCH(SA128,Вхідні_дані!$D$398:$D$447,0),5),"-")</f>
        <v>-</v>
      </c>
      <c r="SC128" s="112">
        <v>6</v>
      </c>
      <c r="SD128" s="8"/>
      <c r="SE128" s="101" t="str">
        <f>IF(SD128&gt;0,INDEX(Вхідні_дані!$A$398:$J$447,MATCH(SD128,Вхідні_дані!$D$398:$D$447,0),10),"-")</f>
        <v>-</v>
      </c>
      <c r="SF128" s="9"/>
      <c r="SG128" s="11"/>
      <c r="SH128" s="102" t="str">
        <f t="shared" si="462"/>
        <v>-</v>
      </c>
      <c r="SJ128" s="103" t="str">
        <f>IF(SI128&gt;0,INDEX(Вхідні_дані!$A$398:$J$447,MATCH(SI128,Вхідні_дані!$D$398:$D$447,0),5),"-")</f>
        <v>-</v>
      </c>
      <c r="SK128" s="112">
        <v>6</v>
      </c>
      <c r="SL128" s="8"/>
      <c r="SM128" s="101" t="str">
        <f>IF(SL128&gt;0,INDEX(Вхідні_дані!$A$398:$J$447,MATCH(SL128,Вхідні_дані!$D$398:$D$447,0),10),"-")</f>
        <v>-</v>
      </c>
      <c r="SN128" s="9"/>
      <c r="SO128" s="11"/>
      <c r="SP128" s="102" t="str">
        <f t="shared" si="463"/>
        <v>-</v>
      </c>
      <c r="SR128" s="103" t="str">
        <f>IF(SQ128&gt;0,INDEX(Вхідні_дані!$A$398:$J$447,MATCH(SQ128,Вхідні_дані!$D$398:$D$447,0),5),"-")</f>
        <v>-</v>
      </c>
      <c r="SS128" s="112">
        <v>6</v>
      </c>
      <c r="ST128" s="8"/>
      <c r="SU128" s="101" t="str">
        <f>IF(ST128&gt;0,INDEX(Вхідні_дані!$A$398:$J$447,MATCH(ST128,Вхідні_дані!$D$398:$D$447,0),10),"-")</f>
        <v>-</v>
      </c>
      <c r="SV128" s="9"/>
      <c r="SW128" s="11"/>
      <c r="SX128" s="102" t="str">
        <f t="shared" si="464"/>
        <v>-</v>
      </c>
      <c r="SZ128" s="103" t="str">
        <f>IF(SY128&gt;0,INDEX(Вхідні_дані!$A$398:$J$447,MATCH(SY128,Вхідні_дані!$D$398:$D$447,0),5),"-")</f>
        <v>-</v>
      </c>
      <c r="TA128" s="112">
        <v>6</v>
      </c>
      <c r="TB128" s="8"/>
      <c r="TC128" s="101" t="str">
        <f>IF(TB128&gt;0,INDEX(Вхідні_дані!$A$398:$J$447,MATCH(TB128,Вхідні_дані!$D$398:$D$447,0),10),"-")</f>
        <v>-</v>
      </c>
      <c r="TD128" s="9"/>
      <c r="TE128" s="11"/>
      <c r="TF128" s="102" t="str">
        <f t="shared" si="465"/>
        <v>-</v>
      </c>
      <c r="TH128" s="103" t="str">
        <f>IF(TG128&gt;0,INDEX(Вхідні_дані!$A$398:$J$447,MATCH(TG128,Вхідні_дані!$D$398:$D$447,0),5),"-")</f>
        <v>-</v>
      </c>
      <c r="TI128" s="112">
        <v>6</v>
      </c>
      <c r="TJ128" s="8"/>
      <c r="TK128" s="101" t="str">
        <f>IF(TJ128&gt;0,INDEX(Вхідні_дані!$A$398:$J$447,MATCH(TJ128,Вхідні_дані!$D$398:$D$447,0),10),"-")</f>
        <v>-</v>
      </c>
      <c r="TL128" s="9"/>
      <c r="TM128" s="11"/>
      <c r="TN128" s="102" t="str">
        <f t="shared" si="466"/>
        <v>-</v>
      </c>
      <c r="TP128" s="103" t="str">
        <f>IF(TO128&gt;0,INDEX(Вхідні_дані!$A$398:$J$447,MATCH(TO128,Вхідні_дані!$D$398:$D$447,0),5),"-")</f>
        <v>-</v>
      </c>
      <c r="TQ128" s="112">
        <v>6</v>
      </c>
      <c r="TR128" s="8"/>
      <c r="TS128" s="101" t="str">
        <f>IF(TR128&gt;0,INDEX(Вхідні_дані!$A$398:$J$447,MATCH(TR128,Вхідні_дані!$D$398:$D$447,0),10),"-")</f>
        <v>-</v>
      </c>
      <c r="TT128" s="9"/>
      <c r="TU128" s="11"/>
      <c r="TV128" s="102" t="str">
        <f t="shared" si="467"/>
        <v>-</v>
      </c>
      <c r="TX128" s="103" t="str">
        <f>IF(TW128&gt;0,INDEX(Вхідні_дані!$A$398:$J$447,MATCH(TW128,Вхідні_дані!$D$398:$D$447,0),5),"-")</f>
        <v>-</v>
      </c>
      <c r="TY128" s="112">
        <v>6</v>
      </c>
      <c r="TZ128" s="8"/>
      <c r="UA128" s="101" t="str">
        <f>IF(TZ128&gt;0,INDEX(Вхідні_дані!$A$398:$J$447,MATCH(TZ128,Вхідні_дані!$D$398:$D$447,0),10),"-")</f>
        <v>-</v>
      </c>
      <c r="UB128" s="9"/>
      <c r="UC128" s="11"/>
      <c r="UD128" s="102" t="str">
        <f t="shared" si="468"/>
        <v>-</v>
      </c>
      <c r="UF128" s="103" t="str">
        <f>IF(UE128&gt;0,INDEX(Вхідні_дані!$A$398:$J$447,MATCH(UE128,Вхідні_дані!$D$398:$D$447,0),5),"-")</f>
        <v>-</v>
      </c>
      <c r="UG128" s="112">
        <v>6</v>
      </c>
      <c r="UH128" s="8"/>
      <c r="UI128" s="101" t="str">
        <f>IF(UH128&gt;0,INDEX(Вхідні_дані!$A$398:$J$447,MATCH(UH128,Вхідні_дані!$D$398:$D$447,0),10),"-")</f>
        <v>-</v>
      </c>
      <c r="UJ128" s="9"/>
      <c r="UK128" s="11"/>
      <c r="UL128" s="102" t="str">
        <f t="shared" si="469"/>
        <v>-</v>
      </c>
      <c r="UN128" s="103" t="str">
        <f>IF(UM128&gt;0,INDEX(Вхідні_дані!$A$398:$J$447,MATCH(UM128,Вхідні_дані!$D$398:$D$447,0),5),"-")</f>
        <v>-</v>
      </c>
      <c r="UO128" s="112">
        <v>6</v>
      </c>
      <c r="UP128" s="8"/>
      <c r="UQ128" s="101" t="str">
        <f>IF(UP128&gt;0,INDEX(Вхідні_дані!$A$398:$J$447,MATCH(UP128,Вхідні_дані!$D$398:$D$447,0),10),"-")</f>
        <v>-</v>
      </c>
      <c r="UR128" s="9"/>
      <c r="US128" s="11"/>
      <c r="UT128" s="102" t="str">
        <f t="shared" si="470"/>
        <v>-</v>
      </c>
      <c r="UV128" s="103" t="str">
        <f>IF(UU128&gt;0,INDEX(Вхідні_дані!$A$398:$J$447,MATCH(UU128,Вхідні_дані!$D$398:$D$447,0),5),"-")</f>
        <v>-</v>
      </c>
      <c r="UW128" s="112">
        <v>6</v>
      </c>
      <c r="UX128" s="8"/>
      <c r="UY128" s="101" t="str">
        <f>IF(UX128&gt;0,INDEX(Вхідні_дані!$A$398:$J$447,MATCH(UX128,Вхідні_дані!$D$398:$D$447,0),10),"-")</f>
        <v>-</v>
      </c>
      <c r="UZ128" s="9"/>
      <c r="VA128" s="11"/>
      <c r="VB128" s="102" t="str">
        <f t="shared" si="471"/>
        <v>-</v>
      </c>
      <c r="VD128" s="103" t="str">
        <f>IF(VC128&gt;0,INDEX(Вхідні_дані!$A$398:$J$447,MATCH(VC128,Вхідні_дані!$D$398:$D$447,0),5),"-")</f>
        <v>-</v>
      </c>
      <c r="VE128" s="112">
        <v>6</v>
      </c>
      <c r="VF128" s="8"/>
      <c r="VG128" s="101" t="str">
        <f>IF(VF128&gt;0,INDEX(Вхідні_дані!$A$398:$J$447,MATCH(VF128,Вхідні_дані!$D$398:$D$447,0),10),"-")</f>
        <v>-</v>
      </c>
      <c r="VH128" s="9"/>
      <c r="VI128" s="11"/>
      <c r="VJ128" s="102" t="str">
        <f t="shared" si="472"/>
        <v>-</v>
      </c>
      <c r="VL128" s="103" t="str">
        <f>IF(VK128&gt;0,INDEX(Вхідні_дані!$A$398:$J$447,MATCH(VK128,Вхідні_дані!$D$398:$D$447,0),5),"-")</f>
        <v>-</v>
      </c>
      <c r="VM128" s="112">
        <v>6</v>
      </c>
      <c r="VN128" s="8"/>
      <c r="VO128" s="101" t="str">
        <f>IF(VN128&gt;0,INDEX(Вхідні_дані!$A$398:$J$447,MATCH(VN128,Вхідні_дані!$D$398:$D$447,0),10),"-")</f>
        <v>-</v>
      </c>
      <c r="VP128" s="9"/>
      <c r="VQ128" s="11"/>
      <c r="VR128" s="102" t="str">
        <f t="shared" si="473"/>
        <v>-</v>
      </c>
      <c r="VT128" s="103" t="str">
        <f>IF(VS128&gt;0,INDEX(Вхідні_дані!$A$398:$J$447,MATCH(VS128,Вхідні_дані!$D$398:$D$447,0),5),"-")</f>
        <v>-</v>
      </c>
      <c r="VU128" s="112">
        <v>6</v>
      </c>
      <c r="VV128" s="8"/>
      <c r="VW128" s="101" t="str">
        <f>IF(VV128&gt;0,INDEX(Вхідні_дані!$A$398:$J$447,MATCH(VV128,Вхідні_дані!$D$398:$D$447,0),10),"-")</f>
        <v>-</v>
      </c>
      <c r="VX128" s="9"/>
      <c r="VY128" s="11"/>
      <c r="VZ128" s="102" t="str">
        <f t="shared" si="474"/>
        <v>-</v>
      </c>
      <c r="WB128" s="103" t="str">
        <f>IF(WA128&gt;0,INDEX(Вхідні_дані!$A$398:$J$447,MATCH(WA128,Вхідні_дані!$D$398:$D$447,0),5),"-")</f>
        <v>-</v>
      </c>
      <c r="WC128" s="112">
        <v>6</v>
      </c>
      <c r="WD128" s="8"/>
      <c r="WE128" s="101" t="str">
        <f>IF(WD128&gt;0,INDEX(Вхідні_дані!$A$398:$J$447,MATCH(WD128,Вхідні_дані!$D$398:$D$447,0),10),"-")</f>
        <v>-</v>
      </c>
      <c r="WF128" s="9"/>
      <c r="WG128" s="11"/>
      <c r="WH128" s="102" t="str">
        <f t="shared" si="475"/>
        <v>-</v>
      </c>
      <c r="WJ128" s="103" t="str">
        <f>IF(WI128&gt;0,INDEX(Вхідні_дані!$A$398:$J$447,MATCH(WI128,Вхідні_дані!$D$398:$D$447,0),5),"-")</f>
        <v>-</v>
      </c>
      <c r="WK128" s="112">
        <v>6</v>
      </c>
      <c r="WL128" s="8"/>
      <c r="WM128" s="101" t="str">
        <f>IF(WL128&gt;0,INDEX(Вхідні_дані!$A$398:$J$447,MATCH(WL128,Вхідні_дані!$D$398:$D$447,0),10),"-")</f>
        <v>-</v>
      </c>
      <c r="WN128" s="9"/>
      <c r="WO128" s="11"/>
      <c r="WP128" s="102" t="str">
        <f t="shared" si="476"/>
        <v>-</v>
      </c>
      <c r="WR128" s="103" t="str">
        <f>IF(WQ128&gt;0,INDEX(Вхідні_дані!$A$398:$J$447,MATCH(WQ128,Вхідні_дані!$D$398:$D$447,0),5),"-")</f>
        <v>-</v>
      </c>
      <c r="WS128" s="112">
        <v>6</v>
      </c>
      <c r="WT128" s="8"/>
      <c r="WU128" s="101" t="str">
        <f>IF(WT128&gt;0,INDEX(Вхідні_дані!$A$398:$J$447,MATCH(WT128,Вхідні_дані!$D$398:$D$447,0),10),"-")</f>
        <v>-</v>
      </c>
      <c r="WV128" s="9"/>
      <c r="WW128" s="11"/>
      <c r="WX128" s="102" t="str">
        <f t="shared" si="477"/>
        <v>-</v>
      </c>
      <c r="WZ128" s="103" t="str">
        <f>IF(WY128&gt;0,INDEX(Вхідні_дані!$A$398:$J$447,MATCH(WY128,Вхідні_дані!$D$398:$D$447,0),5),"-")</f>
        <v>-</v>
      </c>
      <c r="XA128" s="112">
        <v>6</v>
      </c>
      <c r="XB128" s="8"/>
      <c r="XC128" s="101" t="str">
        <f>IF(XB128&gt;0,INDEX(Вхідні_дані!$A$398:$J$447,MATCH(XB128,Вхідні_дані!$D$398:$D$447,0),10),"-")</f>
        <v>-</v>
      </c>
      <c r="XD128" s="9"/>
      <c r="XE128" s="11"/>
      <c r="XF128" s="102" t="str">
        <f t="shared" si="478"/>
        <v>-</v>
      </c>
      <c r="XH128" s="103" t="str">
        <f>IF(XG128&gt;0,INDEX(Вхідні_дані!$A$398:$J$447,MATCH(XG128,Вхідні_дані!$D$398:$D$447,0),5),"-")</f>
        <v>-</v>
      </c>
      <c r="XI128" s="112">
        <v>6</v>
      </c>
      <c r="XJ128" s="8"/>
      <c r="XK128" s="101" t="str">
        <f>IF(XJ128&gt;0,INDEX(Вхідні_дані!$A$398:$J$447,MATCH(XJ128,Вхідні_дані!$D$398:$D$447,0),10),"-")</f>
        <v>-</v>
      </c>
      <c r="XL128" s="9"/>
      <c r="XM128" s="11"/>
      <c r="XN128" s="102" t="str">
        <f t="shared" si="479"/>
        <v>-</v>
      </c>
      <c r="XP128" s="103" t="str">
        <f>IF(XO128&gt;0,INDEX(Вхідні_дані!$A$398:$J$447,MATCH(XO128,Вхідні_дані!$D$398:$D$447,0),5),"-")</f>
        <v>-</v>
      </c>
      <c r="XQ128" s="112">
        <v>6</v>
      </c>
      <c r="XR128" s="8"/>
      <c r="XS128" s="101" t="str">
        <f>IF(XR128&gt;0,INDEX(Вхідні_дані!$A$398:$J$447,MATCH(XR128,Вхідні_дані!$D$398:$D$447,0),10),"-")</f>
        <v>-</v>
      </c>
      <c r="XT128" s="9"/>
      <c r="XU128" s="11"/>
      <c r="XV128" s="102" t="str">
        <f t="shared" si="480"/>
        <v>-</v>
      </c>
      <c r="XX128" s="103" t="str">
        <f>IF(XW128&gt;0,INDEX(Вхідні_дані!$A$398:$J$447,MATCH(XW128,Вхідні_дані!$D$398:$D$447,0),5),"-")</f>
        <v>-</v>
      </c>
      <c r="XY128" s="112">
        <v>6</v>
      </c>
      <c r="XZ128" s="8"/>
      <c r="YA128" s="101" t="str">
        <f>IF(XZ128&gt;0,INDEX(Вхідні_дані!$A$398:$J$447,MATCH(XZ128,Вхідні_дані!$D$398:$D$447,0),10),"-")</f>
        <v>-</v>
      </c>
      <c r="YB128" s="9"/>
      <c r="YC128" s="11"/>
      <c r="YD128" s="102" t="str">
        <f t="shared" si="481"/>
        <v>-</v>
      </c>
      <c r="YF128" s="103" t="str">
        <f>IF(YE128&gt;0,INDEX(Вхідні_дані!$A$398:$J$447,MATCH(YE128,Вхідні_дані!$D$398:$D$447,0),5),"-")</f>
        <v>-</v>
      </c>
      <c r="YG128" s="112">
        <v>6</v>
      </c>
      <c r="YH128" s="8"/>
      <c r="YI128" s="101" t="str">
        <f>IF(YH128&gt;0,INDEX(Вхідні_дані!$A$398:$J$447,MATCH(YH128,Вхідні_дані!$D$398:$D$447,0),10),"-")</f>
        <v>-</v>
      </c>
      <c r="YJ128" s="9"/>
      <c r="YK128" s="11"/>
      <c r="YL128" s="102" t="str">
        <f t="shared" si="482"/>
        <v>-</v>
      </c>
      <c r="YN128" s="103" t="str">
        <f>IF(YM128&gt;0,INDEX(Вхідні_дані!$A$398:$J$447,MATCH(YM128,Вхідні_дані!$D$398:$D$447,0),5),"-")</f>
        <v>-</v>
      </c>
      <c r="YO128" s="112">
        <v>6</v>
      </c>
      <c r="YP128" s="8"/>
      <c r="YQ128" s="101" t="str">
        <f>IF(YP128&gt;0,INDEX(Вхідні_дані!$A$398:$J$447,MATCH(YP128,Вхідні_дані!$D$398:$D$447,0),10),"-")</f>
        <v>-</v>
      </c>
      <c r="YR128" s="9"/>
      <c r="YS128" s="11"/>
      <c r="YT128" s="102" t="str">
        <f t="shared" si="483"/>
        <v>-</v>
      </c>
      <c r="YV128" s="103" t="str">
        <f>IF(YU128&gt;0,INDEX(Вхідні_дані!$A$398:$J$447,MATCH(YU128,Вхідні_дані!$D$398:$D$447,0),5),"-")</f>
        <v>-</v>
      </c>
      <c r="YW128" s="112">
        <v>6</v>
      </c>
      <c r="YX128" s="8"/>
      <c r="YY128" s="101" t="str">
        <f>IF(YX128&gt;0,INDEX(Вхідні_дані!$A$398:$J$447,MATCH(YX128,Вхідні_дані!$D$398:$D$447,0),10),"-")</f>
        <v>-</v>
      </c>
      <c r="YZ128" s="9"/>
      <c r="ZA128" s="11"/>
      <c r="ZB128" s="102" t="str">
        <f t="shared" si="484"/>
        <v>-</v>
      </c>
      <c r="ZD128" s="103" t="str">
        <f>IF(ZC128&gt;0,INDEX(Вхідні_дані!$A$398:$J$447,MATCH(ZC128,Вхідні_дані!$D$398:$D$447,0),5),"-")</f>
        <v>-</v>
      </c>
      <c r="ZE128" s="112">
        <v>6</v>
      </c>
      <c r="ZF128" s="8"/>
      <c r="ZG128" s="101" t="str">
        <f>IF(ZF128&gt;0,INDEX(Вхідні_дані!$A$398:$J$447,MATCH(ZF128,Вхідні_дані!$D$398:$D$447,0),10),"-")</f>
        <v>-</v>
      </c>
      <c r="ZH128" s="9"/>
      <c r="ZI128" s="11"/>
      <c r="ZJ128" s="102" t="str">
        <f t="shared" si="485"/>
        <v>-</v>
      </c>
      <c r="ZL128" s="103" t="str">
        <f>IF(ZK128&gt;0,INDEX(Вхідні_дані!$A$398:$J$447,MATCH(ZK128,Вхідні_дані!$D$398:$D$447,0),5),"-")</f>
        <v>-</v>
      </c>
      <c r="ZM128" s="112">
        <v>6</v>
      </c>
      <c r="ZN128" s="8"/>
      <c r="ZO128" s="101" t="str">
        <f>IF(ZN128&gt;0,INDEX(Вхідні_дані!$A$398:$J$447,MATCH(ZN128,Вхідні_дані!$D$398:$D$447,0),10),"-")</f>
        <v>-</v>
      </c>
      <c r="ZP128" s="9"/>
      <c r="ZQ128" s="11"/>
      <c r="ZR128" s="102" t="str">
        <f t="shared" si="486"/>
        <v>-</v>
      </c>
      <c r="ZT128" s="103" t="str">
        <f>IF(ZS128&gt;0,INDEX(Вхідні_дані!$A$398:$J$447,MATCH(ZS128,Вхідні_дані!$D$398:$D$447,0),5),"-")</f>
        <v>-</v>
      </c>
      <c r="ZU128" s="112">
        <v>6</v>
      </c>
      <c r="ZV128" s="8"/>
      <c r="ZW128" s="101" t="str">
        <f>IF(ZV128&gt;0,INDEX(Вхідні_дані!$A$398:$J$447,MATCH(ZV128,Вхідні_дані!$D$398:$D$447,0),10),"-")</f>
        <v>-</v>
      </c>
      <c r="ZX128" s="9"/>
      <c r="ZY128" s="11"/>
      <c r="ZZ128" s="102" t="str">
        <f t="shared" si="487"/>
        <v>-</v>
      </c>
      <c r="AAB128" s="103" t="str">
        <f>IF(AAA128&gt;0,INDEX(Вхідні_дані!$A$398:$J$447,MATCH(AAA128,Вхідні_дані!$D$398:$D$447,0),5),"-")</f>
        <v>-</v>
      </c>
      <c r="AAC128" s="112">
        <v>6</v>
      </c>
      <c r="AAD128" s="8"/>
      <c r="AAE128" s="101" t="str">
        <f>IF(AAD128&gt;0,INDEX(Вхідні_дані!$A$398:$J$447,MATCH(AAD128,Вхідні_дані!$D$398:$D$447,0),10),"-")</f>
        <v>-</v>
      </c>
      <c r="AAF128" s="9"/>
      <c r="AAG128" s="11"/>
      <c r="AAH128" s="102" t="str">
        <f t="shared" si="488"/>
        <v>-</v>
      </c>
      <c r="AAJ128" s="103" t="str">
        <f>IF(AAI128&gt;0,INDEX(Вхідні_дані!$A$398:$J$447,MATCH(AAI128,Вхідні_дані!$D$398:$D$447,0),5),"-")</f>
        <v>-</v>
      </c>
      <c r="AAK128" s="112">
        <v>6</v>
      </c>
      <c r="AAL128" s="8"/>
      <c r="AAM128" s="101" t="str">
        <f>IF(AAL128&gt;0,INDEX(Вхідні_дані!$A$398:$J$447,MATCH(AAL128,Вхідні_дані!$D$398:$D$447,0),10),"-")</f>
        <v>-</v>
      </c>
      <c r="AAN128" s="9"/>
      <c r="AAO128" s="11"/>
      <c r="AAP128" s="102" t="str">
        <f t="shared" si="489"/>
        <v>-</v>
      </c>
      <c r="AAR128" s="103" t="str">
        <f>IF(AAQ128&gt;0,INDEX(Вхідні_дані!$A$398:$J$447,MATCH(AAQ128,Вхідні_дані!$D$398:$D$447,0),5),"-")</f>
        <v>-</v>
      </c>
      <c r="AAS128" s="112">
        <v>6</v>
      </c>
      <c r="AAT128" s="8"/>
      <c r="AAU128" s="101" t="str">
        <f>IF(AAT128&gt;0,INDEX(Вхідні_дані!$A$398:$J$447,MATCH(AAT128,Вхідні_дані!$D$398:$D$447,0),10),"-")</f>
        <v>-</v>
      </c>
      <c r="AAV128" s="9"/>
      <c r="AAW128" s="11"/>
      <c r="AAX128" s="102" t="str">
        <f t="shared" si="490"/>
        <v>-</v>
      </c>
      <c r="AAZ128" s="103" t="str">
        <f>IF(AAY128&gt;0,INDEX(Вхідні_дані!$A$398:$J$447,MATCH(AAY128,Вхідні_дані!$D$398:$D$447,0),5),"-")</f>
        <v>-</v>
      </c>
      <c r="ABA128" s="112">
        <v>6</v>
      </c>
      <c r="ABB128" s="8"/>
      <c r="ABC128" s="101" t="str">
        <f>IF(ABB128&gt;0,INDEX(Вхідні_дані!$A$398:$J$447,MATCH(ABB128,Вхідні_дані!$D$398:$D$447,0),10),"-")</f>
        <v>-</v>
      </c>
      <c r="ABD128" s="9"/>
      <c r="ABE128" s="11"/>
      <c r="ABF128" s="102" t="str">
        <f t="shared" si="491"/>
        <v>-</v>
      </c>
      <c r="ABH128" s="103" t="str">
        <f>IF(ABG128&gt;0,INDEX(Вхідні_дані!$A$398:$J$447,MATCH(ABG128,Вхідні_дані!$D$398:$D$447,0),5),"-")</f>
        <v>-</v>
      </c>
      <c r="ABI128" s="112">
        <v>6</v>
      </c>
      <c r="ABJ128" s="8"/>
      <c r="ABK128" s="101" t="str">
        <f>IF(ABJ128&gt;0,INDEX(Вхідні_дані!$A$398:$J$447,MATCH(ABJ128,Вхідні_дані!$D$398:$D$447,0),10),"-")</f>
        <v>-</v>
      </c>
      <c r="ABL128" s="9"/>
      <c r="ABM128" s="11"/>
      <c r="ABN128" s="102" t="str">
        <f t="shared" si="492"/>
        <v>-</v>
      </c>
      <c r="ABP128" s="103" t="str">
        <f>IF(ABO128&gt;0,INDEX(Вхідні_дані!$A$398:$J$447,MATCH(ABO128,Вхідні_дані!$D$398:$D$447,0),5),"-")</f>
        <v>-</v>
      </c>
      <c r="ABQ128" s="112">
        <v>6</v>
      </c>
      <c r="ABR128" s="8"/>
      <c r="ABS128" s="101" t="str">
        <f>IF(ABR128&gt;0,INDEX(Вхідні_дані!$A$398:$J$447,MATCH(ABR128,Вхідні_дані!$D$398:$D$447,0),10),"-")</f>
        <v>-</v>
      </c>
      <c r="ABT128" s="9"/>
      <c r="ABU128" s="11"/>
      <c r="ABV128" s="102" t="str">
        <f t="shared" si="493"/>
        <v>-</v>
      </c>
      <c r="ABX128" s="103" t="str">
        <f>IF(ABW128&gt;0,INDEX(Вхідні_дані!$A$398:$J$447,MATCH(ABW128,Вхідні_дані!$D$398:$D$447,0),5),"-")</f>
        <v>-</v>
      </c>
      <c r="ABY128" s="112">
        <v>6</v>
      </c>
      <c r="ABZ128" s="8"/>
      <c r="ACA128" s="101" t="str">
        <f>IF(ABZ128&gt;0,INDEX(Вхідні_дані!$A$398:$J$447,MATCH(ABZ128,Вхідні_дані!$D$398:$D$447,0),10),"-")</f>
        <v>-</v>
      </c>
      <c r="ACB128" s="9"/>
      <c r="ACC128" s="11"/>
      <c r="ACD128" s="102" t="str">
        <f t="shared" si="494"/>
        <v>-</v>
      </c>
      <c r="ACF128" s="103" t="str">
        <f>IF(ACE128&gt;0,INDEX(Вхідні_дані!$A$398:$J$447,MATCH(ACE128,Вхідні_дані!$D$398:$D$447,0),5),"-")</f>
        <v>-</v>
      </c>
      <c r="ACG128" s="112">
        <v>6</v>
      </c>
      <c r="ACH128" s="8"/>
      <c r="ACI128" s="101" t="str">
        <f>IF(ACH128&gt;0,INDEX(Вхідні_дані!$A$398:$J$447,MATCH(ACH128,Вхідні_дані!$D$398:$D$447,0),10),"-")</f>
        <v>-</v>
      </c>
      <c r="ACJ128" s="9"/>
      <c r="ACK128" s="11"/>
      <c r="ACL128" s="102" t="str">
        <f t="shared" si="495"/>
        <v>-</v>
      </c>
      <c r="ACN128" s="103" t="str">
        <f>IF(ACM128&gt;0,INDEX(Вхідні_дані!$A$398:$J$447,MATCH(ACM128,Вхідні_дані!$D$398:$D$447,0),5),"-")</f>
        <v>-</v>
      </c>
      <c r="ACO128" s="112">
        <v>6</v>
      </c>
      <c r="ACP128" s="8"/>
      <c r="ACQ128" s="101" t="str">
        <f>IF(ACP128&gt;0,INDEX(Вхідні_дані!$A$398:$J$447,MATCH(ACP128,Вхідні_дані!$D$398:$D$447,0),10),"-")</f>
        <v>-</v>
      </c>
      <c r="ACR128" s="9"/>
      <c r="ACS128" s="11"/>
      <c r="ACT128" s="102" t="str">
        <f t="shared" si="496"/>
        <v>-</v>
      </c>
      <c r="ACV128" s="103" t="str">
        <f>IF(ACU128&gt;0,INDEX(Вхідні_дані!$A$398:$J$447,MATCH(ACU128,Вхідні_дані!$D$398:$D$447,0),5),"-")</f>
        <v>-</v>
      </c>
      <c r="ACW128" s="112">
        <v>6</v>
      </c>
      <c r="ACX128" s="8"/>
      <c r="ACY128" s="101" t="str">
        <f>IF(ACX128&gt;0,INDEX(Вхідні_дані!$A$398:$J$447,MATCH(ACX128,Вхідні_дані!$D$398:$D$447,0),10),"-")</f>
        <v>-</v>
      </c>
      <c r="ACZ128" s="9"/>
      <c r="ADA128" s="11"/>
      <c r="ADB128" s="102" t="str">
        <f t="shared" si="497"/>
        <v>-</v>
      </c>
      <c r="ADD128" s="103" t="str">
        <f>IF(ADC128&gt;0,INDEX(Вхідні_дані!$A$398:$J$447,MATCH(ADC128,Вхідні_дані!$D$398:$D$447,0),5),"-")</f>
        <v>-</v>
      </c>
      <c r="ADE128" s="112">
        <v>6</v>
      </c>
      <c r="ADF128" s="8"/>
      <c r="ADG128" s="101" t="str">
        <f>IF(ADF128&gt;0,INDEX(Вхідні_дані!$A$398:$J$447,MATCH(ADF128,Вхідні_дані!$D$398:$D$447,0),10),"-")</f>
        <v>-</v>
      </c>
      <c r="ADH128" s="9"/>
      <c r="ADI128" s="11"/>
      <c r="ADJ128" s="102" t="str">
        <f t="shared" si="498"/>
        <v>-</v>
      </c>
      <c r="ADL128" s="103" t="str">
        <f>IF(ADK128&gt;0,INDEX(Вхідні_дані!$A$398:$J$447,MATCH(ADK128,Вхідні_дані!$D$398:$D$447,0),5),"-")</f>
        <v>-</v>
      </c>
      <c r="ADM128" s="112">
        <v>6</v>
      </c>
      <c r="ADN128" s="8"/>
      <c r="ADO128" s="101" t="str">
        <f>IF(ADN128&gt;0,INDEX(Вхідні_дані!$A$398:$J$447,MATCH(ADN128,Вхідні_дані!$D$398:$D$447,0),10),"-")</f>
        <v>-</v>
      </c>
      <c r="ADP128" s="9"/>
      <c r="ADQ128" s="11"/>
      <c r="ADR128" s="102" t="str">
        <f t="shared" si="499"/>
        <v>-</v>
      </c>
      <c r="ADT128" s="103" t="str">
        <f>IF(ADS128&gt;0,INDEX(Вхідні_дані!$A$398:$J$447,MATCH(ADS128,Вхідні_дані!$D$398:$D$447,0),5),"-")</f>
        <v>-</v>
      </c>
    </row>
    <row r="129" spans="1:800" ht="24" customHeight="1" outlineLevel="1" x14ac:dyDescent="0.25">
      <c r="A129" s="112">
        <v>7</v>
      </c>
      <c r="B129" s="8"/>
      <c r="C129" s="101" t="str">
        <f>IF(B129&gt;0,INDEX(Вхідні_дані!$A$398:$J$447,MATCH(B129,Вхідні_дані!$D$398:$D$447,0),10),"-")</f>
        <v>-</v>
      </c>
      <c r="D129" s="9"/>
      <c r="E129" s="11"/>
      <c r="F129" s="102" t="str">
        <f t="shared" si="400"/>
        <v>-</v>
      </c>
      <c r="H129" s="103" t="str">
        <f>IF(G129&gt;0,INDEX(Вхідні_дані!$A$398:$J$447,MATCH(G129,Вхідні_дані!$D$398:$D$447,0),5),"-")</f>
        <v>-</v>
      </c>
      <c r="I129" s="112">
        <v>7</v>
      </c>
      <c r="J129" s="8"/>
      <c r="K129" s="101" t="str">
        <f>IF(J129&gt;0,INDEX(Вхідні_дані!$A$398:$J$447,MATCH(J129,Вхідні_дані!$D$398:$D$447,0),10),"-")</f>
        <v>-</v>
      </c>
      <c r="L129" s="9"/>
      <c r="M129" s="11"/>
      <c r="N129" s="102" t="str">
        <f t="shared" si="401"/>
        <v>-</v>
      </c>
      <c r="P129" s="103" t="str">
        <f>IF(O129&gt;0,INDEX(Вхідні_дані!$A$398:$J$447,MATCH(O129,Вхідні_дані!$D$398:$D$447,0),5),"-")</f>
        <v>-</v>
      </c>
      <c r="Q129" s="112">
        <v>7</v>
      </c>
      <c r="R129" s="8"/>
      <c r="S129" s="101" t="str">
        <f>IF(R129&gt;0,INDEX(Вхідні_дані!$A$398:$J$447,MATCH(R129,Вхідні_дані!$D$398:$D$447,0),10),"-")</f>
        <v>-</v>
      </c>
      <c r="T129" s="9"/>
      <c r="U129" s="11"/>
      <c r="V129" s="102" t="str">
        <f t="shared" si="402"/>
        <v>-</v>
      </c>
      <c r="X129" s="103" t="str">
        <f>IF(W129&gt;0,INDEX(Вхідні_дані!$A$398:$J$447,MATCH(W129,Вхідні_дані!$D$398:$D$447,0),5),"-")</f>
        <v>-</v>
      </c>
      <c r="Y129" s="112">
        <v>7</v>
      </c>
      <c r="Z129" s="8"/>
      <c r="AA129" s="101" t="str">
        <f>IF(Z129&gt;0,INDEX(Вхідні_дані!$A$398:$J$447,MATCH(Z129,Вхідні_дані!$D$398:$D$447,0),10),"-")</f>
        <v>-</v>
      </c>
      <c r="AB129" s="9"/>
      <c r="AC129" s="11"/>
      <c r="AD129" s="102" t="str">
        <f t="shared" si="403"/>
        <v>-</v>
      </c>
      <c r="AF129" s="103" t="str">
        <f>IF(AE129&gt;0,INDEX(Вхідні_дані!$A$398:$J$447,MATCH(AE129,Вхідні_дані!$D$398:$D$447,0),5),"-")</f>
        <v>-</v>
      </c>
      <c r="AG129" s="112">
        <v>7</v>
      </c>
      <c r="AH129" s="8"/>
      <c r="AI129" s="101" t="str">
        <f>IF(AH129&gt;0,INDEX(Вхідні_дані!$A$398:$J$447,MATCH(AH129,Вхідні_дані!$D$398:$D$447,0),10),"-")</f>
        <v>-</v>
      </c>
      <c r="AJ129" s="9"/>
      <c r="AK129" s="11"/>
      <c r="AL129" s="102" t="str">
        <f t="shared" si="404"/>
        <v>-</v>
      </c>
      <c r="AN129" s="103" t="str">
        <f>IF(AM129&gt;0,INDEX(Вхідні_дані!$A$398:$J$447,MATCH(AM129,Вхідні_дані!$D$398:$D$447,0),5),"-")</f>
        <v>-</v>
      </c>
      <c r="AO129" s="112">
        <v>7</v>
      </c>
      <c r="AP129" s="8"/>
      <c r="AQ129" s="101" t="str">
        <f>IF(AP129&gt;0,INDEX(Вхідні_дані!$A$398:$J$447,MATCH(AP129,Вхідні_дані!$D$398:$D$447,0),10),"-")</f>
        <v>-</v>
      </c>
      <c r="AR129" s="9"/>
      <c r="AS129" s="11"/>
      <c r="AT129" s="102" t="str">
        <f t="shared" si="405"/>
        <v>-</v>
      </c>
      <c r="AV129" s="103" t="str">
        <f>IF(AU129&gt;0,INDEX(Вхідні_дані!$A$398:$J$447,MATCH(AU129,Вхідні_дані!$D$398:$D$447,0),5),"-")</f>
        <v>-</v>
      </c>
      <c r="AW129" s="112">
        <v>7</v>
      </c>
      <c r="AX129" s="8"/>
      <c r="AY129" s="101" t="str">
        <f>IF(AX129&gt;0,INDEX(Вхідні_дані!$A$398:$J$447,MATCH(AX129,Вхідні_дані!$D$398:$D$447,0),10),"-")</f>
        <v>-</v>
      </c>
      <c r="AZ129" s="9"/>
      <c r="BA129" s="11"/>
      <c r="BB129" s="102" t="str">
        <f t="shared" si="406"/>
        <v>-</v>
      </c>
      <c r="BD129" s="103" t="str">
        <f>IF(BC129&gt;0,INDEX(Вхідні_дані!$A$398:$J$447,MATCH(BC129,Вхідні_дані!$D$398:$D$447,0),5),"-")</f>
        <v>-</v>
      </c>
      <c r="BE129" s="112">
        <v>7</v>
      </c>
      <c r="BF129" s="8"/>
      <c r="BG129" s="101" t="str">
        <f>IF(BF129&gt;0,INDEX(Вхідні_дані!$A$398:$J$447,MATCH(BF129,Вхідні_дані!$D$398:$D$447,0),10),"-")</f>
        <v>-</v>
      </c>
      <c r="BH129" s="9"/>
      <c r="BI129" s="11"/>
      <c r="BJ129" s="102" t="str">
        <f t="shared" si="407"/>
        <v>-</v>
      </c>
      <c r="BL129" s="103" t="str">
        <f>IF(BK129&gt;0,INDEX(Вхідні_дані!$A$398:$J$447,MATCH(BK129,Вхідні_дані!$D$398:$D$447,0),5),"-")</f>
        <v>-</v>
      </c>
      <c r="BM129" s="112">
        <v>7</v>
      </c>
      <c r="BN129" s="8"/>
      <c r="BO129" s="101" t="str">
        <f>IF(BN129&gt;0,INDEX(Вхідні_дані!$A$398:$J$447,MATCH(BN129,Вхідні_дані!$D$398:$D$447,0),10),"-")</f>
        <v>-</v>
      </c>
      <c r="BP129" s="9"/>
      <c r="BQ129" s="11"/>
      <c r="BR129" s="102" t="str">
        <f t="shared" si="408"/>
        <v>-</v>
      </c>
      <c r="BT129" s="103" t="str">
        <f>IF(BS129&gt;0,INDEX(Вхідні_дані!$A$398:$J$447,MATCH(BS129,Вхідні_дані!$D$398:$D$447,0),5),"-")</f>
        <v>-</v>
      </c>
      <c r="BU129" s="112">
        <v>7</v>
      </c>
      <c r="BV129" s="8"/>
      <c r="BW129" s="101" t="str">
        <f>IF(BV129&gt;0,INDEX(Вхідні_дані!$A$398:$J$447,MATCH(BV129,Вхідні_дані!$D$398:$D$447,0),10),"-")</f>
        <v>-</v>
      </c>
      <c r="BX129" s="9"/>
      <c r="BY129" s="11"/>
      <c r="BZ129" s="102" t="str">
        <f t="shared" si="409"/>
        <v>-</v>
      </c>
      <c r="CB129" s="103" t="str">
        <f>IF(CA129&gt;0,INDEX(Вхідні_дані!$A$398:$J$447,MATCH(CA129,Вхідні_дані!$D$398:$D$447,0),5),"-")</f>
        <v>-</v>
      </c>
      <c r="CC129" s="112">
        <v>7</v>
      </c>
      <c r="CD129" s="8"/>
      <c r="CE129" s="101" t="str">
        <f>IF(CD129&gt;0,INDEX(Вхідні_дані!$A$398:$J$447,MATCH(CD129,Вхідні_дані!$D$398:$D$447,0),10),"-")</f>
        <v>-</v>
      </c>
      <c r="CF129" s="9"/>
      <c r="CG129" s="11"/>
      <c r="CH129" s="102" t="str">
        <f t="shared" si="410"/>
        <v>-</v>
      </c>
      <c r="CJ129" s="103" t="str">
        <f>IF(CI129&gt;0,INDEX(Вхідні_дані!$A$398:$J$447,MATCH(CI129,Вхідні_дані!$D$398:$D$447,0),5),"-")</f>
        <v>-</v>
      </c>
      <c r="CK129" s="112">
        <v>7</v>
      </c>
      <c r="CL129" s="8"/>
      <c r="CM129" s="101" t="str">
        <f>IF(CL129&gt;0,INDEX(Вхідні_дані!$A$398:$J$447,MATCH(CL129,Вхідні_дані!$D$398:$D$447,0),10),"-")</f>
        <v>-</v>
      </c>
      <c r="CN129" s="9"/>
      <c r="CO129" s="11"/>
      <c r="CP129" s="102" t="str">
        <f t="shared" si="411"/>
        <v>-</v>
      </c>
      <c r="CR129" s="103" t="str">
        <f>IF(CQ129&gt;0,INDEX(Вхідні_дані!$A$398:$J$447,MATCH(CQ129,Вхідні_дані!$D$398:$D$447,0),5),"-")</f>
        <v>-</v>
      </c>
      <c r="CS129" s="112">
        <v>7</v>
      </c>
      <c r="CT129" s="8"/>
      <c r="CU129" s="101" t="str">
        <f>IF(CT129&gt;0,INDEX(Вхідні_дані!$A$398:$J$447,MATCH(CT129,Вхідні_дані!$D$398:$D$447,0),10),"-")</f>
        <v>-</v>
      </c>
      <c r="CV129" s="9"/>
      <c r="CW129" s="11"/>
      <c r="CX129" s="102" t="str">
        <f t="shared" si="412"/>
        <v>-</v>
      </c>
      <c r="CZ129" s="103" t="str">
        <f>IF(CY129&gt;0,INDEX(Вхідні_дані!$A$398:$J$447,MATCH(CY129,Вхідні_дані!$D$398:$D$447,0),5),"-")</f>
        <v>-</v>
      </c>
      <c r="DA129" s="112">
        <v>7</v>
      </c>
      <c r="DB129" s="8"/>
      <c r="DC129" s="101" t="str">
        <f>IF(DB129&gt;0,INDEX(Вхідні_дані!$A$398:$J$447,MATCH(DB129,Вхідні_дані!$D$398:$D$447,0),10),"-")</f>
        <v>-</v>
      </c>
      <c r="DD129" s="9"/>
      <c r="DE129" s="11"/>
      <c r="DF129" s="102" t="str">
        <f t="shared" si="413"/>
        <v>-</v>
      </c>
      <c r="DH129" s="103" t="str">
        <f>IF(DG129&gt;0,INDEX(Вхідні_дані!$A$398:$J$447,MATCH(DG129,Вхідні_дані!$D$398:$D$447,0),5),"-")</f>
        <v>-</v>
      </c>
      <c r="DI129" s="112">
        <v>7</v>
      </c>
      <c r="DJ129" s="8"/>
      <c r="DK129" s="101" t="str">
        <f>IF(DJ129&gt;0,INDEX(Вхідні_дані!$A$398:$J$447,MATCH(DJ129,Вхідні_дані!$D$398:$D$447,0),10),"-")</f>
        <v>-</v>
      </c>
      <c r="DL129" s="9"/>
      <c r="DM129" s="11"/>
      <c r="DN129" s="102" t="str">
        <f t="shared" si="414"/>
        <v>-</v>
      </c>
      <c r="DP129" s="103" t="str">
        <f>IF(DO129&gt;0,INDEX(Вхідні_дані!$A$398:$J$447,MATCH(DO129,Вхідні_дані!$D$398:$D$447,0),5),"-")</f>
        <v>-</v>
      </c>
      <c r="DQ129" s="112">
        <v>7</v>
      </c>
      <c r="DR129" s="8"/>
      <c r="DS129" s="101" t="str">
        <f>IF(DR129&gt;0,INDEX(Вхідні_дані!$A$398:$J$447,MATCH(DR129,Вхідні_дані!$D$398:$D$447,0),10),"-")</f>
        <v>-</v>
      </c>
      <c r="DT129" s="9"/>
      <c r="DU129" s="11"/>
      <c r="DV129" s="102" t="str">
        <f t="shared" si="415"/>
        <v>-</v>
      </c>
      <c r="DX129" s="103" t="str">
        <f>IF(DW129&gt;0,INDEX(Вхідні_дані!$A$398:$J$447,MATCH(DW129,Вхідні_дані!$D$398:$D$447,0),5),"-")</f>
        <v>-</v>
      </c>
      <c r="DY129" s="112">
        <v>7</v>
      </c>
      <c r="DZ129" s="8"/>
      <c r="EA129" s="101" t="str">
        <f>IF(DZ129&gt;0,INDEX(Вхідні_дані!$A$398:$J$447,MATCH(DZ129,Вхідні_дані!$D$398:$D$447,0),10),"-")</f>
        <v>-</v>
      </c>
      <c r="EB129" s="9"/>
      <c r="EC129" s="11"/>
      <c r="ED129" s="102" t="str">
        <f t="shared" si="416"/>
        <v>-</v>
      </c>
      <c r="EF129" s="103" t="str">
        <f>IF(EE129&gt;0,INDEX(Вхідні_дані!$A$398:$J$447,MATCH(EE129,Вхідні_дані!$D$398:$D$447,0),5),"-")</f>
        <v>-</v>
      </c>
      <c r="EG129" s="112">
        <v>7</v>
      </c>
      <c r="EH129" s="8"/>
      <c r="EI129" s="101" t="str">
        <f>IF(EH129&gt;0,INDEX(Вхідні_дані!$A$398:$J$447,MATCH(EH129,Вхідні_дані!$D$398:$D$447,0),10),"-")</f>
        <v>-</v>
      </c>
      <c r="EJ129" s="9"/>
      <c r="EK129" s="11"/>
      <c r="EL129" s="102" t="str">
        <f t="shared" si="417"/>
        <v>-</v>
      </c>
      <c r="EN129" s="103" t="str">
        <f>IF(EM129&gt;0,INDEX(Вхідні_дані!$A$398:$J$447,MATCH(EM129,Вхідні_дані!$D$398:$D$447,0),5),"-")</f>
        <v>-</v>
      </c>
      <c r="EO129" s="112">
        <v>7</v>
      </c>
      <c r="EP129" s="8"/>
      <c r="EQ129" s="101" t="str">
        <f>IF(EP129&gt;0,INDEX(Вхідні_дані!$A$398:$J$447,MATCH(EP129,Вхідні_дані!$D$398:$D$447,0),10),"-")</f>
        <v>-</v>
      </c>
      <c r="ER129" s="9"/>
      <c r="ES129" s="11"/>
      <c r="ET129" s="102" t="str">
        <f t="shared" si="418"/>
        <v>-</v>
      </c>
      <c r="EV129" s="103" t="str">
        <f>IF(EU129&gt;0,INDEX(Вхідні_дані!$A$398:$J$447,MATCH(EU129,Вхідні_дані!$D$398:$D$447,0),5),"-")</f>
        <v>-</v>
      </c>
      <c r="EW129" s="112">
        <v>7</v>
      </c>
      <c r="EX129" s="8"/>
      <c r="EY129" s="101" t="str">
        <f>IF(EX129&gt;0,INDEX(Вхідні_дані!$A$398:$J$447,MATCH(EX129,Вхідні_дані!$D$398:$D$447,0),10),"-")</f>
        <v>-</v>
      </c>
      <c r="EZ129" s="9"/>
      <c r="FA129" s="11"/>
      <c r="FB129" s="102" t="str">
        <f t="shared" si="419"/>
        <v>-</v>
      </c>
      <c r="FD129" s="103" t="str">
        <f>IF(FC129&gt;0,INDEX(Вхідні_дані!$A$398:$J$447,MATCH(FC129,Вхідні_дані!$D$398:$D$447,0),5),"-")</f>
        <v>-</v>
      </c>
      <c r="FE129" s="112">
        <v>7</v>
      </c>
      <c r="FF129" s="8"/>
      <c r="FG129" s="101" t="str">
        <f>IF(FF129&gt;0,INDEX(Вхідні_дані!$A$398:$J$447,MATCH(FF129,Вхідні_дані!$D$398:$D$447,0),10),"-")</f>
        <v>-</v>
      </c>
      <c r="FH129" s="9"/>
      <c r="FI129" s="11"/>
      <c r="FJ129" s="102" t="str">
        <f t="shared" si="420"/>
        <v>-</v>
      </c>
      <c r="FL129" s="103" t="str">
        <f>IF(FK129&gt;0,INDEX(Вхідні_дані!$A$398:$J$447,MATCH(FK129,Вхідні_дані!$D$398:$D$447,0),5),"-")</f>
        <v>-</v>
      </c>
      <c r="FM129" s="112">
        <v>7</v>
      </c>
      <c r="FN129" s="8"/>
      <c r="FO129" s="101" t="str">
        <f>IF(FN129&gt;0,INDEX(Вхідні_дані!$A$398:$J$447,MATCH(FN129,Вхідні_дані!$D$398:$D$447,0),10),"-")</f>
        <v>-</v>
      </c>
      <c r="FP129" s="9"/>
      <c r="FQ129" s="11"/>
      <c r="FR129" s="102" t="str">
        <f t="shared" si="421"/>
        <v>-</v>
      </c>
      <c r="FT129" s="103" t="str">
        <f>IF(FS129&gt;0,INDEX(Вхідні_дані!$A$398:$J$447,MATCH(FS129,Вхідні_дані!$D$398:$D$447,0),5),"-")</f>
        <v>-</v>
      </c>
      <c r="FU129" s="112">
        <v>7</v>
      </c>
      <c r="FV129" s="8"/>
      <c r="FW129" s="101" t="str">
        <f>IF(FV129&gt;0,INDEX(Вхідні_дані!$A$398:$J$447,MATCH(FV129,Вхідні_дані!$D$398:$D$447,0),10),"-")</f>
        <v>-</v>
      </c>
      <c r="FX129" s="9"/>
      <c r="FY129" s="11"/>
      <c r="FZ129" s="102" t="str">
        <f t="shared" si="422"/>
        <v>-</v>
      </c>
      <c r="GB129" s="103" t="str">
        <f>IF(GA129&gt;0,INDEX(Вхідні_дані!$A$398:$J$447,MATCH(GA129,Вхідні_дані!$D$398:$D$447,0),5),"-")</f>
        <v>-</v>
      </c>
      <c r="GC129" s="112">
        <v>7</v>
      </c>
      <c r="GD129" s="8"/>
      <c r="GE129" s="101" t="str">
        <f>IF(GD129&gt;0,INDEX(Вхідні_дані!$A$398:$J$447,MATCH(GD129,Вхідні_дані!$D$398:$D$447,0),10),"-")</f>
        <v>-</v>
      </c>
      <c r="GF129" s="9"/>
      <c r="GG129" s="11"/>
      <c r="GH129" s="102" t="str">
        <f t="shared" si="423"/>
        <v>-</v>
      </c>
      <c r="GJ129" s="103" t="str">
        <f>IF(GI129&gt;0,INDEX(Вхідні_дані!$A$398:$J$447,MATCH(GI129,Вхідні_дані!$D$398:$D$447,0),5),"-")</f>
        <v>-</v>
      </c>
      <c r="GK129" s="112">
        <v>7</v>
      </c>
      <c r="GL129" s="8"/>
      <c r="GM129" s="101" t="str">
        <f>IF(GL129&gt;0,INDEX(Вхідні_дані!$A$398:$J$447,MATCH(GL129,Вхідні_дані!$D$398:$D$447,0),10),"-")</f>
        <v>-</v>
      </c>
      <c r="GN129" s="9"/>
      <c r="GO129" s="11"/>
      <c r="GP129" s="102" t="str">
        <f t="shared" si="424"/>
        <v>-</v>
      </c>
      <c r="GR129" s="103" t="str">
        <f>IF(GQ129&gt;0,INDEX(Вхідні_дані!$A$398:$J$447,MATCH(GQ129,Вхідні_дані!$D$398:$D$447,0),5),"-")</f>
        <v>-</v>
      </c>
      <c r="GS129" s="112">
        <v>7</v>
      </c>
      <c r="GT129" s="8"/>
      <c r="GU129" s="101" t="str">
        <f>IF(GT129&gt;0,INDEX(Вхідні_дані!$A$398:$J$447,MATCH(GT129,Вхідні_дані!$D$398:$D$447,0),10),"-")</f>
        <v>-</v>
      </c>
      <c r="GV129" s="9"/>
      <c r="GW129" s="11"/>
      <c r="GX129" s="102" t="str">
        <f t="shared" si="425"/>
        <v>-</v>
      </c>
      <c r="GZ129" s="103" t="str">
        <f>IF(GY129&gt;0,INDEX(Вхідні_дані!$A$398:$J$447,MATCH(GY129,Вхідні_дані!$D$398:$D$447,0),5),"-")</f>
        <v>-</v>
      </c>
      <c r="HA129" s="112">
        <v>7</v>
      </c>
      <c r="HB129" s="8"/>
      <c r="HC129" s="101" t="str">
        <f>IF(HB129&gt;0,INDEX(Вхідні_дані!$A$398:$J$447,MATCH(HB129,Вхідні_дані!$D$398:$D$447,0),10),"-")</f>
        <v>-</v>
      </c>
      <c r="HD129" s="9"/>
      <c r="HE129" s="11"/>
      <c r="HF129" s="102" t="str">
        <f t="shared" si="426"/>
        <v>-</v>
      </c>
      <c r="HH129" s="103" t="str">
        <f>IF(HG129&gt;0,INDEX(Вхідні_дані!$A$398:$J$447,MATCH(HG129,Вхідні_дані!$D$398:$D$447,0),5),"-")</f>
        <v>-</v>
      </c>
      <c r="HI129" s="112">
        <v>7</v>
      </c>
      <c r="HJ129" s="8"/>
      <c r="HK129" s="101" t="str">
        <f>IF(HJ129&gt;0,INDEX(Вхідні_дані!$A$398:$J$447,MATCH(HJ129,Вхідні_дані!$D$398:$D$447,0),10),"-")</f>
        <v>-</v>
      </c>
      <c r="HL129" s="9"/>
      <c r="HM129" s="11"/>
      <c r="HN129" s="102" t="str">
        <f t="shared" si="427"/>
        <v>-</v>
      </c>
      <c r="HP129" s="103" t="str">
        <f>IF(HO129&gt;0,INDEX(Вхідні_дані!$A$398:$J$447,MATCH(HO129,Вхідні_дані!$D$398:$D$447,0),5),"-")</f>
        <v>-</v>
      </c>
      <c r="HQ129" s="112">
        <v>7</v>
      </c>
      <c r="HR129" s="8"/>
      <c r="HS129" s="101" t="str">
        <f>IF(HR129&gt;0,INDEX(Вхідні_дані!$A$398:$J$447,MATCH(HR129,Вхідні_дані!$D$398:$D$447,0),10),"-")</f>
        <v>-</v>
      </c>
      <c r="HT129" s="9"/>
      <c r="HU129" s="11"/>
      <c r="HV129" s="102" t="str">
        <f t="shared" si="428"/>
        <v>-</v>
      </c>
      <c r="HX129" s="103" t="str">
        <f>IF(HW129&gt;0,INDEX(Вхідні_дані!$A$398:$J$447,MATCH(HW129,Вхідні_дані!$D$398:$D$447,0),5),"-")</f>
        <v>-</v>
      </c>
      <c r="HY129" s="112">
        <v>7</v>
      </c>
      <c r="HZ129" s="8"/>
      <c r="IA129" s="101" t="str">
        <f>IF(HZ129&gt;0,INDEX(Вхідні_дані!$A$398:$J$447,MATCH(HZ129,Вхідні_дані!$D$398:$D$447,0),10),"-")</f>
        <v>-</v>
      </c>
      <c r="IB129" s="9"/>
      <c r="IC129" s="11"/>
      <c r="ID129" s="102" t="str">
        <f t="shared" si="429"/>
        <v>-</v>
      </c>
      <c r="IF129" s="103" t="str">
        <f>IF(IE129&gt;0,INDEX(Вхідні_дані!$A$398:$J$447,MATCH(IE129,Вхідні_дані!$D$398:$D$447,0),5),"-")</f>
        <v>-</v>
      </c>
      <c r="IG129" s="112">
        <v>7</v>
      </c>
      <c r="IH129" s="8"/>
      <c r="II129" s="101" t="str">
        <f>IF(IH129&gt;0,INDEX(Вхідні_дані!$A$398:$J$447,MATCH(IH129,Вхідні_дані!$D$398:$D$447,0),10),"-")</f>
        <v>-</v>
      </c>
      <c r="IJ129" s="9"/>
      <c r="IK129" s="11"/>
      <c r="IL129" s="102" t="str">
        <f t="shared" si="430"/>
        <v>-</v>
      </c>
      <c r="IN129" s="103" t="str">
        <f>IF(IM129&gt;0,INDEX(Вхідні_дані!$A$398:$J$447,MATCH(IM129,Вхідні_дані!$D$398:$D$447,0),5),"-")</f>
        <v>-</v>
      </c>
      <c r="IO129" s="112">
        <v>7</v>
      </c>
      <c r="IP129" s="8"/>
      <c r="IQ129" s="101" t="str">
        <f>IF(IP129&gt;0,INDEX(Вхідні_дані!$A$398:$J$447,MATCH(IP129,Вхідні_дані!$D$398:$D$447,0),10),"-")</f>
        <v>-</v>
      </c>
      <c r="IR129" s="9"/>
      <c r="IS129" s="11"/>
      <c r="IT129" s="102" t="str">
        <f t="shared" si="431"/>
        <v>-</v>
      </c>
      <c r="IV129" s="103" t="str">
        <f>IF(IU129&gt;0,INDEX(Вхідні_дані!$A$398:$J$447,MATCH(IU129,Вхідні_дані!$D$398:$D$447,0),5),"-")</f>
        <v>-</v>
      </c>
      <c r="IW129" s="112">
        <v>7</v>
      </c>
      <c r="IX129" s="8"/>
      <c r="IY129" s="101" t="str">
        <f>IF(IX129&gt;0,INDEX(Вхідні_дані!$A$398:$J$447,MATCH(IX129,Вхідні_дані!$D$398:$D$447,0),10),"-")</f>
        <v>-</v>
      </c>
      <c r="IZ129" s="9"/>
      <c r="JA129" s="11"/>
      <c r="JB129" s="102" t="str">
        <f t="shared" si="432"/>
        <v>-</v>
      </c>
      <c r="JD129" s="103" t="str">
        <f>IF(JC129&gt;0,INDEX(Вхідні_дані!$A$398:$J$447,MATCH(JC129,Вхідні_дані!$D$398:$D$447,0),5),"-")</f>
        <v>-</v>
      </c>
      <c r="JE129" s="112">
        <v>7</v>
      </c>
      <c r="JF129" s="8"/>
      <c r="JG129" s="101" t="str">
        <f>IF(JF129&gt;0,INDEX(Вхідні_дані!$A$398:$J$447,MATCH(JF129,Вхідні_дані!$D$398:$D$447,0),10),"-")</f>
        <v>-</v>
      </c>
      <c r="JH129" s="9"/>
      <c r="JI129" s="11"/>
      <c r="JJ129" s="102" t="str">
        <f t="shared" si="433"/>
        <v>-</v>
      </c>
      <c r="JL129" s="103" t="str">
        <f>IF(JK129&gt;0,INDEX(Вхідні_дані!$A$398:$J$447,MATCH(JK129,Вхідні_дані!$D$398:$D$447,0),5),"-")</f>
        <v>-</v>
      </c>
      <c r="JM129" s="112">
        <v>7</v>
      </c>
      <c r="JN129" s="8"/>
      <c r="JO129" s="101" t="str">
        <f>IF(JN129&gt;0,INDEX(Вхідні_дані!$A$398:$J$447,MATCH(JN129,Вхідні_дані!$D$398:$D$447,0),10),"-")</f>
        <v>-</v>
      </c>
      <c r="JP129" s="9"/>
      <c r="JQ129" s="11"/>
      <c r="JR129" s="102" t="str">
        <f t="shared" si="434"/>
        <v>-</v>
      </c>
      <c r="JT129" s="103" t="str">
        <f>IF(JS129&gt;0,INDEX(Вхідні_дані!$A$398:$J$447,MATCH(JS129,Вхідні_дані!$D$398:$D$447,0),5),"-")</f>
        <v>-</v>
      </c>
      <c r="JU129" s="112">
        <v>7</v>
      </c>
      <c r="JV129" s="8"/>
      <c r="JW129" s="101" t="str">
        <f>IF(JV129&gt;0,INDEX(Вхідні_дані!$A$398:$J$447,MATCH(JV129,Вхідні_дані!$D$398:$D$447,0),10),"-")</f>
        <v>-</v>
      </c>
      <c r="JX129" s="9"/>
      <c r="JY129" s="11"/>
      <c r="JZ129" s="102" t="str">
        <f t="shared" si="435"/>
        <v>-</v>
      </c>
      <c r="KB129" s="103" t="str">
        <f>IF(KA129&gt;0,INDEX(Вхідні_дані!$A$398:$J$447,MATCH(KA129,Вхідні_дані!$D$398:$D$447,0),5),"-")</f>
        <v>-</v>
      </c>
      <c r="KC129" s="112">
        <v>7</v>
      </c>
      <c r="KD129" s="8"/>
      <c r="KE129" s="101" t="str">
        <f>IF(KD129&gt;0,INDEX(Вхідні_дані!$A$398:$J$447,MATCH(KD129,Вхідні_дані!$D$398:$D$447,0),10),"-")</f>
        <v>-</v>
      </c>
      <c r="KF129" s="9"/>
      <c r="KG129" s="11"/>
      <c r="KH129" s="102" t="str">
        <f t="shared" si="436"/>
        <v>-</v>
      </c>
      <c r="KJ129" s="103" t="str">
        <f>IF(KI129&gt;0,INDEX(Вхідні_дані!$A$398:$J$447,MATCH(KI129,Вхідні_дані!$D$398:$D$447,0),5),"-")</f>
        <v>-</v>
      </c>
      <c r="KK129" s="112">
        <v>7</v>
      </c>
      <c r="KL129" s="8"/>
      <c r="KM129" s="101" t="str">
        <f>IF(KL129&gt;0,INDEX(Вхідні_дані!$A$398:$J$447,MATCH(KL129,Вхідні_дані!$D$398:$D$447,0),10),"-")</f>
        <v>-</v>
      </c>
      <c r="KN129" s="9"/>
      <c r="KO129" s="11"/>
      <c r="KP129" s="102" t="str">
        <f t="shared" si="437"/>
        <v>-</v>
      </c>
      <c r="KR129" s="103" t="str">
        <f>IF(KQ129&gt;0,INDEX(Вхідні_дані!$A$398:$J$447,MATCH(KQ129,Вхідні_дані!$D$398:$D$447,0),5),"-")</f>
        <v>-</v>
      </c>
      <c r="KS129" s="112">
        <v>7</v>
      </c>
      <c r="KT129" s="8"/>
      <c r="KU129" s="101" t="str">
        <f>IF(KT129&gt;0,INDEX(Вхідні_дані!$A$398:$J$447,MATCH(KT129,Вхідні_дані!$D$398:$D$447,0),10),"-")</f>
        <v>-</v>
      </c>
      <c r="KV129" s="9"/>
      <c r="KW129" s="11"/>
      <c r="KX129" s="102" t="str">
        <f t="shared" si="438"/>
        <v>-</v>
      </c>
      <c r="KZ129" s="103" t="str">
        <f>IF(KY129&gt;0,INDEX(Вхідні_дані!$A$398:$J$447,MATCH(KY129,Вхідні_дані!$D$398:$D$447,0),5),"-")</f>
        <v>-</v>
      </c>
      <c r="LA129" s="112">
        <v>7</v>
      </c>
      <c r="LB129" s="8"/>
      <c r="LC129" s="101" t="str">
        <f>IF(LB129&gt;0,INDEX(Вхідні_дані!$A$398:$J$447,MATCH(LB129,Вхідні_дані!$D$398:$D$447,0),10),"-")</f>
        <v>-</v>
      </c>
      <c r="LD129" s="9"/>
      <c r="LE129" s="11"/>
      <c r="LF129" s="102" t="str">
        <f t="shared" si="439"/>
        <v>-</v>
      </c>
      <c r="LH129" s="103" t="str">
        <f>IF(LG129&gt;0,INDEX(Вхідні_дані!$A$398:$J$447,MATCH(LG129,Вхідні_дані!$D$398:$D$447,0),5),"-")</f>
        <v>-</v>
      </c>
      <c r="LI129" s="112">
        <v>7</v>
      </c>
      <c r="LJ129" s="8"/>
      <c r="LK129" s="101" t="str">
        <f>IF(LJ129&gt;0,INDEX(Вхідні_дані!$A$398:$J$447,MATCH(LJ129,Вхідні_дані!$D$398:$D$447,0),10),"-")</f>
        <v>-</v>
      </c>
      <c r="LL129" s="9"/>
      <c r="LM129" s="11"/>
      <c r="LN129" s="102" t="str">
        <f t="shared" si="440"/>
        <v>-</v>
      </c>
      <c r="LP129" s="103" t="str">
        <f>IF(LO129&gt;0,INDEX(Вхідні_дані!$A$398:$J$447,MATCH(LO129,Вхідні_дані!$D$398:$D$447,0),5),"-")</f>
        <v>-</v>
      </c>
      <c r="LQ129" s="112">
        <v>7</v>
      </c>
      <c r="LR129" s="8"/>
      <c r="LS129" s="101" t="str">
        <f>IF(LR129&gt;0,INDEX(Вхідні_дані!$A$398:$J$447,MATCH(LR129,Вхідні_дані!$D$398:$D$447,0),10),"-")</f>
        <v>-</v>
      </c>
      <c r="LT129" s="9"/>
      <c r="LU129" s="11"/>
      <c r="LV129" s="102" t="str">
        <f t="shared" si="441"/>
        <v>-</v>
      </c>
      <c r="LX129" s="103" t="str">
        <f>IF(LW129&gt;0,INDEX(Вхідні_дані!$A$398:$J$447,MATCH(LW129,Вхідні_дані!$D$398:$D$447,0),5),"-")</f>
        <v>-</v>
      </c>
      <c r="LY129" s="112">
        <v>7</v>
      </c>
      <c r="LZ129" s="8"/>
      <c r="MA129" s="101" t="str">
        <f>IF(LZ129&gt;0,INDEX(Вхідні_дані!$A$398:$J$447,MATCH(LZ129,Вхідні_дані!$D$398:$D$447,0),10),"-")</f>
        <v>-</v>
      </c>
      <c r="MB129" s="9"/>
      <c r="MC129" s="11"/>
      <c r="MD129" s="102" t="str">
        <f t="shared" si="442"/>
        <v>-</v>
      </c>
      <c r="MF129" s="103" t="str">
        <f>IF(ME129&gt;0,INDEX(Вхідні_дані!$A$398:$J$447,MATCH(ME129,Вхідні_дані!$D$398:$D$447,0),5),"-")</f>
        <v>-</v>
      </c>
      <c r="MG129" s="112">
        <v>7</v>
      </c>
      <c r="MH129" s="8"/>
      <c r="MI129" s="101" t="str">
        <f>IF(MH129&gt;0,INDEX(Вхідні_дані!$A$398:$J$447,MATCH(MH129,Вхідні_дані!$D$398:$D$447,0),10),"-")</f>
        <v>-</v>
      </c>
      <c r="MJ129" s="9"/>
      <c r="MK129" s="11"/>
      <c r="ML129" s="102" t="str">
        <f t="shared" si="443"/>
        <v>-</v>
      </c>
      <c r="MN129" s="103" t="str">
        <f>IF(MM129&gt;0,INDEX(Вхідні_дані!$A$398:$J$447,MATCH(MM129,Вхідні_дані!$D$398:$D$447,0),5),"-")</f>
        <v>-</v>
      </c>
      <c r="MO129" s="112">
        <v>7</v>
      </c>
      <c r="MP129" s="8"/>
      <c r="MQ129" s="101" t="str">
        <f>IF(MP129&gt;0,INDEX(Вхідні_дані!$A$398:$J$447,MATCH(MP129,Вхідні_дані!$D$398:$D$447,0),10),"-")</f>
        <v>-</v>
      </c>
      <c r="MR129" s="9"/>
      <c r="MS129" s="11"/>
      <c r="MT129" s="102" t="str">
        <f t="shared" si="444"/>
        <v>-</v>
      </c>
      <c r="MV129" s="103" t="str">
        <f>IF(MU129&gt;0,INDEX(Вхідні_дані!$A$398:$J$447,MATCH(MU129,Вхідні_дані!$D$398:$D$447,0),5),"-")</f>
        <v>-</v>
      </c>
      <c r="MW129" s="112">
        <v>7</v>
      </c>
      <c r="MX129" s="8"/>
      <c r="MY129" s="101" t="str">
        <f>IF(MX129&gt;0,INDEX(Вхідні_дані!$A$398:$J$447,MATCH(MX129,Вхідні_дані!$D$398:$D$447,0),10),"-")</f>
        <v>-</v>
      </c>
      <c r="MZ129" s="9"/>
      <c r="NA129" s="11"/>
      <c r="NB129" s="102" t="str">
        <f t="shared" si="445"/>
        <v>-</v>
      </c>
      <c r="ND129" s="103" t="str">
        <f>IF(NC129&gt;0,INDEX(Вхідні_дані!$A$398:$J$447,MATCH(NC129,Вхідні_дані!$D$398:$D$447,0),5),"-")</f>
        <v>-</v>
      </c>
      <c r="NE129" s="112">
        <v>7</v>
      </c>
      <c r="NF129" s="8"/>
      <c r="NG129" s="101" t="str">
        <f>IF(NF129&gt;0,INDEX(Вхідні_дані!$A$398:$J$447,MATCH(NF129,Вхідні_дані!$D$398:$D$447,0),10),"-")</f>
        <v>-</v>
      </c>
      <c r="NH129" s="9"/>
      <c r="NI129" s="11"/>
      <c r="NJ129" s="102" t="str">
        <f t="shared" si="446"/>
        <v>-</v>
      </c>
      <c r="NL129" s="103" t="str">
        <f>IF(NK129&gt;0,INDEX(Вхідні_дані!$A$398:$J$447,MATCH(NK129,Вхідні_дані!$D$398:$D$447,0),5),"-")</f>
        <v>-</v>
      </c>
      <c r="NM129" s="112">
        <v>7</v>
      </c>
      <c r="NN129" s="8"/>
      <c r="NO129" s="101" t="str">
        <f>IF(NN129&gt;0,INDEX(Вхідні_дані!$A$398:$J$447,MATCH(NN129,Вхідні_дані!$D$398:$D$447,0),10),"-")</f>
        <v>-</v>
      </c>
      <c r="NP129" s="9"/>
      <c r="NQ129" s="11"/>
      <c r="NR129" s="102" t="str">
        <f t="shared" si="447"/>
        <v>-</v>
      </c>
      <c r="NT129" s="103" t="str">
        <f>IF(NS129&gt;0,INDEX(Вхідні_дані!$A$398:$J$447,MATCH(NS129,Вхідні_дані!$D$398:$D$447,0),5),"-")</f>
        <v>-</v>
      </c>
      <c r="NU129" s="112">
        <v>7</v>
      </c>
      <c r="NV129" s="8"/>
      <c r="NW129" s="101" t="str">
        <f>IF(NV129&gt;0,INDEX(Вхідні_дані!$A$398:$J$447,MATCH(NV129,Вхідні_дані!$D$398:$D$447,0),10),"-")</f>
        <v>-</v>
      </c>
      <c r="NX129" s="9"/>
      <c r="NY129" s="11"/>
      <c r="NZ129" s="102" t="str">
        <f t="shared" si="448"/>
        <v>-</v>
      </c>
      <c r="OB129" s="103" t="str">
        <f>IF(OA129&gt;0,INDEX(Вхідні_дані!$A$398:$J$447,MATCH(OA129,Вхідні_дані!$D$398:$D$447,0),5),"-")</f>
        <v>-</v>
      </c>
      <c r="OC129" s="112">
        <v>7</v>
      </c>
      <c r="OD129" s="8"/>
      <c r="OE129" s="101" t="str">
        <f>IF(OD129&gt;0,INDEX(Вхідні_дані!$A$398:$J$447,MATCH(OD129,Вхідні_дані!$D$398:$D$447,0),10),"-")</f>
        <v>-</v>
      </c>
      <c r="OF129" s="9"/>
      <c r="OG129" s="11"/>
      <c r="OH129" s="102" t="str">
        <f t="shared" si="449"/>
        <v>-</v>
      </c>
      <c r="OJ129" s="103" t="str">
        <f>IF(OI129&gt;0,INDEX(Вхідні_дані!$A$398:$J$447,MATCH(OI129,Вхідні_дані!$D$398:$D$447,0),5),"-")</f>
        <v>-</v>
      </c>
      <c r="OK129" s="112">
        <v>7</v>
      </c>
      <c r="OL129" s="8"/>
      <c r="OM129" s="101" t="str">
        <f>IF(OL129&gt;0,INDEX(Вхідні_дані!$A$398:$J$447,MATCH(OL129,Вхідні_дані!$D$398:$D$447,0),10),"-")</f>
        <v>-</v>
      </c>
      <c r="ON129" s="9"/>
      <c r="OO129" s="11"/>
      <c r="OP129" s="102" t="str">
        <f t="shared" si="450"/>
        <v>-</v>
      </c>
      <c r="OR129" s="103" t="str">
        <f>IF(OQ129&gt;0,INDEX(Вхідні_дані!$A$398:$J$447,MATCH(OQ129,Вхідні_дані!$D$398:$D$447,0),5),"-")</f>
        <v>-</v>
      </c>
      <c r="OS129" s="112">
        <v>7</v>
      </c>
      <c r="OT129" s="8"/>
      <c r="OU129" s="101" t="str">
        <f>IF(OT129&gt;0,INDEX(Вхідні_дані!$A$398:$J$447,MATCH(OT129,Вхідні_дані!$D$398:$D$447,0),10),"-")</f>
        <v>-</v>
      </c>
      <c r="OV129" s="9"/>
      <c r="OW129" s="11"/>
      <c r="OX129" s="102" t="str">
        <f t="shared" si="451"/>
        <v>-</v>
      </c>
      <c r="OZ129" s="103" t="str">
        <f>IF(OY129&gt;0,INDEX(Вхідні_дані!$A$398:$J$447,MATCH(OY129,Вхідні_дані!$D$398:$D$447,0),5),"-")</f>
        <v>-</v>
      </c>
      <c r="PA129" s="112">
        <v>7</v>
      </c>
      <c r="PB129" s="8"/>
      <c r="PC129" s="101" t="str">
        <f>IF(PB129&gt;0,INDEX(Вхідні_дані!$A$398:$J$447,MATCH(PB129,Вхідні_дані!$D$398:$D$447,0),10),"-")</f>
        <v>-</v>
      </c>
      <c r="PD129" s="9"/>
      <c r="PE129" s="11"/>
      <c r="PF129" s="102" t="str">
        <f t="shared" si="452"/>
        <v>-</v>
      </c>
      <c r="PH129" s="103" t="str">
        <f>IF(PG129&gt;0,INDEX(Вхідні_дані!$A$398:$J$447,MATCH(PG129,Вхідні_дані!$D$398:$D$447,0),5),"-")</f>
        <v>-</v>
      </c>
      <c r="PI129" s="112">
        <v>7</v>
      </c>
      <c r="PJ129" s="8"/>
      <c r="PK129" s="101" t="str">
        <f>IF(PJ129&gt;0,INDEX(Вхідні_дані!$A$398:$J$447,MATCH(PJ129,Вхідні_дані!$D$398:$D$447,0),10),"-")</f>
        <v>-</v>
      </c>
      <c r="PL129" s="9"/>
      <c r="PM129" s="11"/>
      <c r="PN129" s="102" t="str">
        <f t="shared" si="453"/>
        <v>-</v>
      </c>
      <c r="PP129" s="103" t="str">
        <f>IF(PO129&gt;0,INDEX(Вхідні_дані!$A$398:$J$447,MATCH(PO129,Вхідні_дані!$D$398:$D$447,0),5),"-")</f>
        <v>-</v>
      </c>
      <c r="PQ129" s="112">
        <v>7</v>
      </c>
      <c r="PR129" s="8"/>
      <c r="PS129" s="101" t="str">
        <f>IF(PR129&gt;0,INDEX(Вхідні_дані!$A$398:$J$447,MATCH(PR129,Вхідні_дані!$D$398:$D$447,0),10),"-")</f>
        <v>-</v>
      </c>
      <c r="PT129" s="9"/>
      <c r="PU129" s="11"/>
      <c r="PV129" s="102" t="str">
        <f t="shared" si="454"/>
        <v>-</v>
      </c>
      <c r="PX129" s="103" t="str">
        <f>IF(PW129&gt;0,INDEX(Вхідні_дані!$A$398:$J$447,MATCH(PW129,Вхідні_дані!$D$398:$D$447,0),5),"-")</f>
        <v>-</v>
      </c>
      <c r="PY129" s="112">
        <v>7</v>
      </c>
      <c r="PZ129" s="8"/>
      <c r="QA129" s="101" t="str">
        <f>IF(PZ129&gt;0,INDEX(Вхідні_дані!$A$398:$J$447,MATCH(PZ129,Вхідні_дані!$D$398:$D$447,0),10),"-")</f>
        <v>-</v>
      </c>
      <c r="QB129" s="9"/>
      <c r="QC129" s="11"/>
      <c r="QD129" s="102" t="str">
        <f t="shared" si="455"/>
        <v>-</v>
      </c>
      <c r="QF129" s="103" t="str">
        <f>IF(QE129&gt;0,INDEX(Вхідні_дані!$A$398:$J$447,MATCH(QE129,Вхідні_дані!$D$398:$D$447,0),5),"-")</f>
        <v>-</v>
      </c>
      <c r="QG129" s="112">
        <v>7</v>
      </c>
      <c r="QH129" s="8"/>
      <c r="QI129" s="101" t="str">
        <f>IF(QH129&gt;0,INDEX(Вхідні_дані!$A$398:$J$447,MATCH(QH129,Вхідні_дані!$D$398:$D$447,0),10),"-")</f>
        <v>-</v>
      </c>
      <c r="QJ129" s="9"/>
      <c r="QK129" s="11"/>
      <c r="QL129" s="102" t="str">
        <f t="shared" si="456"/>
        <v>-</v>
      </c>
      <c r="QN129" s="103" t="str">
        <f>IF(QM129&gt;0,INDEX(Вхідні_дані!$A$398:$J$447,MATCH(QM129,Вхідні_дані!$D$398:$D$447,0),5),"-")</f>
        <v>-</v>
      </c>
      <c r="QO129" s="112">
        <v>7</v>
      </c>
      <c r="QP129" s="8"/>
      <c r="QQ129" s="101" t="str">
        <f>IF(QP129&gt;0,INDEX(Вхідні_дані!$A$398:$J$447,MATCH(QP129,Вхідні_дані!$D$398:$D$447,0),10),"-")</f>
        <v>-</v>
      </c>
      <c r="QR129" s="9"/>
      <c r="QS129" s="11"/>
      <c r="QT129" s="102" t="str">
        <f t="shared" si="457"/>
        <v>-</v>
      </c>
      <c r="QV129" s="103" t="str">
        <f>IF(QU129&gt;0,INDEX(Вхідні_дані!$A$398:$J$447,MATCH(QU129,Вхідні_дані!$D$398:$D$447,0),5),"-")</f>
        <v>-</v>
      </c>
      <c r="QW129" s="112">
        <v>7</v>
      </c>
      <c r="QX129" s="8"/>
      <c r="QY129" s="101" t="str">
        <f>IF(QX129&gt;0,INDEX(Вхідні_дані!$A$398:$J$447,MATCH(QX129,Вхідні_дані!$D$398:$D$447,0),10),"-")</f>
        <v>-</v>
      </c>
      <c r="QZ129" s="9"/>
      <c r="RA129" s="11"/>
      <c r="RB129" s="102" t="str">
        <f t="shared" si="458"/>
        <v>-</v>
      </c>
      <c r="RD129" s="103" t="str">
        <f>IF(RC129&gt;0,INDEX(Вхідні_дані!$A$398:$J$447,MATCH(RC129,Вхідні_дані!$D$398:$D$447,0),5),"-")</f>
        <v>-</v>
      </c>
      <c r="RE129" s="112">
        <v>7</v>
      </c>
      <c r="RF129" s="8"/>
      <c r="RG129" s="101" t="str">
        <f>IF(RF129&gt;0,INDEX(Вхідні_дані!$A$398:$J$447,MATCH(RF129,Вхідні_дані!$D$398:$D$447,0),10),"-")</f>
        <v>-</v>
      </c>
      <c r="RH129" s="9"/>
      <c r="RI129" s="11"/>
      <c r="RJ129" s="102" t="str">
        <f t="shared" si="459"/>
        <v>-</v>
      </c>
      <c r="RL129" s="103" t="str">
        <f>IF(RK129&gt;0,INDEX(Вхідні_дані!$A$398:$J$447,MATCH(RK129,Вхідні_дані!$D$398:$D$447,0),5),"-")</f>
        <v>-</v>
      </c>
      <c r="RM129" s="112">
        <v>7</v>
      </c>
      <c r="RN129" s="8"/>
      <c r="RO129" s="101" t="str">
        <f>IF(RN129&gt;0,INDEX(Вхідні_дані!$A$398:$J$447,MATCH(RN129,Вхідні_дані!$D$398:$D$447,0),10),"-")</f>
        <v>-</v>
      </c>
      <c r="RP129" s="9"/>
      <c r="RQ129" s="11"/>
      <c r="RR129" s="102" t="str">
        <f t="shared" si="460"/>
        <v>-</v>
      </c>
      <c r="RT129" s="103" t="str">
        <f>IF(RS129&gt;0,INDEX(Вхідні_дані!$A$398:$J$447,MATCH(RS129,Вхідні_дані!$D$398:$D$447,0),5),"-")</f>
        <v>-</v>
      </c>
      <c r="RU129" s="112">
        <v>7</v>
      </c>
      <c r="RV129" s="8"/>
      <c r="RW129" s="101" t="str">
        <f>IF(RV129&gt;0,INDEX(Вхідні_дані!$A$398:$J$447,MATCH(RV129,Вхідні_дані!$D$398:$D$447,0),10),"-")</f>
        <v>-</v>
      </c>
      <c r="RX129" s="9"/>
      <c r="RY129" s="11"/>
      <c r="RZ129" s="102" t="str">
        <f t="shared" si="461"/>
        <v>-</v>
      </c>
      <c r="SB129" s="103" t="str">
        <f>IF(SA129&gt;0,INDEX(Вхідні_дані!$A$398:$J$447,MATCH(SA129,Вхідні_дані!$D$398:$D$447,0),5),"-")</f>
        <v>-</v>
      </c>
      <c r="SC129" s="112">
        <v>7</v>
      </c>
      <c r="SD129" s="8"/>
      <c r="SE129" s="101" t="str">
        <f>IF(SD129&gt;0,INDEX(Вхідні_дані!$A$398:$J$447,MATCH(SD129,Вхідні_дані!$D$398:$D$447,0),10),"-")</f>
        <v>-</v>
      </c>
      <c r="SF129" s="9"/>
      <c r="SG129" s="11"/>
      <c r="SH129" s="102" t="str">
        <f t="shared" si="462"/>
        <v>-</v>
      </c>
      <c r="SJ129" s="103" t="str">
        <f>IF(SI129&gt;0,INDEX(Вхідні_дані!$A$398:$J$447,MATCH(SI129,Вхідні_дані!$D$398:$D$447,0),5),"-")</f>
        <v>-</v>
      </c>
      <c r="SK129" s="112">
        <v>7</v>
      </c>
      <c r="SL129" s="8"/>
      <c r="SM129" s="101" t="str">
        <f>IF(SL129&gt;0,INDEX(Вхідні_дані!$A$398:$J$447,MATCH(SL129,Вхідні_дані!$D$398:$D$447,0),10),"-")</f>
        <v>-</v>
      </c>
      <c r="SN129" s="9"/>
      <c r="SO129" s="11"/>
      <c r="SP129" s="102" t="str">
        <f t="shared" si="463"/>
        <v>-</v>
      </c>
      <c r="SR129" s="103" t="str">
        <f>IF(SQ129&gt;0,INDEX(Вхідні_дані!$A$398:$J$447,MATCH(SQ129,Вхідні_дані!$D$398:$D$447,0),5),"-")</f>
        <v>-</v>
      </c>
      <c r="SS129" s="112">
        <v>7</v>
      </c>
      <c r="ST129" s="8"/>
      <c r="SU129" s="101" t="str">
        <f>IF(ST129&gt;0,INDEX(Вхідні_дані!$A$398:$J$447,MATCH(ST129,Вхідні_дані!$D$398:$D$447,0),10),"-")</f>
        <v>-</v>
      </c>
      <c r="SV129" s="9"/>
      <c r="SW129" s="11"/>
      <c r="SX129" s="102" t="str">
        <f t="shared" si="464"/>
        <v>-</v>
      </c>
      <c r="SZ129" s="103" t="str">
        <f>IF(SY129&gt;0,INDEX(Вхідні_дані!$A$398:$J$447,MATCH(SY129,Вхідні_дані!$D$398:$D$447,0),5),"-")</f>
        <v>-</v>
      </c>
      <c r="TA129" s="112">
        <v>7</v>
      </c>
      <c r="TB129" s="8"/>
      <c r="TC129" s="101" t="str">
        <f>IF(TB129&gt;0,INDEX(Вхідні_дані!$A$398:$J$447,MATCH(TB129,Вхідні_дані!$D$398:$D$447,0),10),"-")</f>
        <v>-</v>
      </c>
      <c r="TD129" s="9"/>
      <c r="TE129" s="11"/>
      <c r="TF129" s="102" t="str">
        <f t="shared" si="465"/>
        <v>-</v>
      </c>
      <c r="TH129" s="103" t="str">
        <f>IF(TG129&gt;0,INDEX(Вхідні_дані!$A$398:$J$447,MATCH(TG129,Вхідні_дані!$D$398:$D$447,0),5),"-")</f>
        <v>-</v>
      </c>
      <c r="TI129" s="112">
        <v>7</v>
      </c>
      <c r="TJ129" s="8"/>
      <c r="TK129" s="101" t="str">
        <f>IF(TJ129&gt;0,INDEX(Вхідні_дані!$A$398:$J$447,MATCH(TJ129,Вхідні_дані!$D$398:$D$447,0),10),"-")</f>
        <v>-</v>
      </c>
      <c r="TL129" s="9"/>
      <c r="TM129" s="11"/>
      <c r="TN129" s="102" t="str">
        <f t="shared" si="466"/>
        <v>-</v>
      </c>
      <c r="TP129" s="103" t="str">
        <f>IF(TO129&gt;0,INDEX(Вхідні_дані!$A$398:$J$447,MATCH(TO129,Вхідні_дані!$D$398:$D$447,0),5),"-")</f>
        <v>-</v>
      </c>
      <c r="TQ129" s="112">
        <v>7</v>
      </c>
      <c r="TR129" s="8"/>
      <c r="TS129" s="101" t="str">
        <f>IF(TR129&gt;0,INDEX(Вхідні_дані!$A$398:$J$447,MATCH(TR129,Вхідні_дані!$D$398:$D$447,0),10),"-")</f>
        <v>-</v>
      </c>
      <c r="TT129" s="9"/>
      <c r="TU129" s="11"/>
      <c r="TV129" s="102" t="str">
        <f t="shared" si="467"/>
        <v>-</v>
      </c>
      <c r="TX129" s="103" t="str">
        <f>IF(TW129&gt;0,INDEX(Вхідні_дані!$A$398:$J$447,MATCH(TW129,Вхідні_дані!$D$398:$D$447,0),5),"-")</f>
        <v>-</v>
      </c>
      <c r="TY129" s="112">
        <v>7</v>
      </c>
      <c r="TZ129" s="8"/>
      <c r="UA129" s="101" t="str">
        <f>IF(TZ129&gt;0,INDEX(Вхідні_дані!$A$398:$J$447,MATCH(TZ129,Вхідні_дані!$D$398:$D$447,0),10),"-")</f>
        <v>-</v>
      </c>
      <c r="UB129" s="9"/>
      <c r="UC129" s="11"/>
      <c r="UD129" s="102" t="str">
        <f t="shared" si="468"/>
        <v>-</v>
      </c>
      <c r="UF129" s="103" t="str">
        <f>IF(UE129&gt;0,INDEX(Вхідні_дані!$A$398:$J$447,MATCH(UE129,Вхідні_дані!$D$398:$D$447,0),5),"-")</f>
        <v>-</v>
      </c>
      <c r="UG129" s="112">
        <v>7</v>
      </c>
      <c r="UH129" s="8"/>
      <c r="UI129" s="101" t="str">
        <f>IF(UH129&gt;0,INDEX(Вхідні_дані!$A$398:$J$447,MATCH(UH129,Вхідні_дані!$D$398:$D$447,0),10),"-")</f>
        <v>-</v>
      </c>
      <c r="UJ129" s="9"/>
      <c r="UK129" s="11"/>
      <c r="UL129" s="102" t="str">
        <f t="shared" si="469"/>
        <v>-</v>
      </c>
      <c r="UN129" s="103" t="str">
        <f>IF(UM129&gt;0,INDEX(Вхідні_дані!$A$398:$J$447,MATCH(UM129,Вхідні_дані!$D$398:$D$447,0),5),"-")</f>
        <v>-</v>
      </c>
      <c r="UO129" s="112">
        <v>7</v>
      </c>
      <c r="UP129" s="8"/>
      <c r="UQ129" s="101" t="str">
        <f>IF(UP129&gt;0,INDEX(Вхідні_дані!$A$398:$J$447,MATCH(UP129,Вхідні_дані!$D$398:$D$447,0),10),"-")</f>
        <v>-</v>
      </c>
      <c r="UR129" s="9"/>
      <c r="US129" s="11"/>
      <c r="UT129" s="102" t="str">
        <f t="shared" si="470"/>
        <v>-</v>
      </c>
      <c r="UV129" s="103" t="str">
        <f>IF(UU129&gt;0,INDEX(Вхідні_дані!$A$398:$J$447,MATCH(UU129,Вхідні_дані!$D$398:$D$447,0),5),"-")</f>
        <v>-</v>
      </c>
      <c r="UW129" s="112">
        <v>7</v>
      </c>
      <c r="UX129" s="8"/>
      <c r="UY129" s="101" t="str">
        <f>IF(UX129&gt;0,INDEX(Вхідні_дані!$A$398:$J$447,MATCH(UX129,Вхідні_дані!$D$398:$D$447,0),10),"-")</f>
        <v>-</v>
      </c>
      <c r="UZ129" s="9"/>
      <c r="VA129" s="11"/>
      <c r="VB129" s="102" t="str">
        <f t="shared" si="471"/>
        <v>-</v>
      </c>
      <c r="VD129" s="103" t="str">
        <f>IF(VC129&gt;0,INDEX(Вхідні_дані!$A$398:$J$447,MATCH(VC129,Вхідні_дані!$D$398:$D$447,0),5),"-")</f>
        <v>-</v>
      </c>
      <c r="VE129" s="112">
        <v>7</v>
      </c>
      <c r="VF129" s="8"/>
      <c r="VG129" s="101" t="str">
        <f>IF(VF129&gt;0,INDEX(Вхідні_дані!$A$398:$J$447,MATCH(VF129,Вхідні_дані!$D$398:$D$447,0),10),"-")</f>
        <v>-</v>
      </c>
      <c r="VH129" s="9"/>
      <c r="VI129" s="11"/>
      <c r="VJ129" s="102" t="str">
        <f t="shared" si="472"/>
        <v>-</v>
      </c>
      <c r="VL129" s="103" t="str">
        <f>IF(VK129&gt;0,INDEX(Вхідні_дані!$A$398:$J$447,MATCH(VK129,Вхідні_дані!$D$398:$D$447,0),5),"-")</f>
        <v>-</v>
      </c>
      <c r="VM129" s="112">
        <v>7</v>
      </c>
      <c r="VN129" s="8"/>
      <c r="VO129" s="101" t="str">
        <f>IF(VN129&gt;0,INDEX(Вхідні_дані!$A$398:$J$447,MATCH(VN129,Вхідні_дані!$D$398:$D$447,0),10),"-")</f>
        <v>-</v>
      </c>
      <c r="VP129" s="9"/>
      <c r="VQ129" s="11"/>
      <c r="VR129" s="102" t="str">
        <f t="shared" si="473"/>
        <v>-</v>
      </c>
      <c r="VT129" s="103" t="str">
        <f>IF(VS129&gt;0,INDEX(Вхідні_дані!$A$398:$J$447,MATCH(VS129,Вхідні_дані!$D$398:$D$447,0),5),"-")</f>
        <v>-</v>
      </c>
      <c r="VU129" s="112">
        <v>7</v>
      </c>
      <c r="VV129" s="8"/>
      <c r="VW129" s="101" t="str">
        <f>IF(VV129&gt;0,INDEX(Вхідні_дані!$A$398:$J$447,MATCH(VV129,Вхідні_дані!$D$398:$D$447,0),10),"-")</f>
        <v>-</v>
      </c>
      <c r="VX129" s="9"/>
      <c r="VY129" s="11"/>
      <c r="VZ129" s="102" t="str">
        <f t="shared" si="474"/>
        <v>-</v>
      </c>
      <c r="WB129" s="103" t="str">
        <f>IF(WA129&gt;0,INDEX(Вхідні_дані!$A$398:$J$447,MATCH(WA129,Вхідні_дані!$D$398:$D$447,0),5),"-")</f>
        <v>-</v>
      </c>
      <c r="WC129" s="112">
        <v>7</v>
      </c>
      <c r="WD129" s="8"/>
      <c r="WE129" s="101" t="str">
        <f>IF(WD129&gt;0,INDEX(Вхідні_дані!$A$398:$J$447,MATCH(WD129,Вхідні_дані!$D$398:$D$447,0),10),"-")</f>
        <v>-</v>
      </c>
      <c r="WF129" s="9"/>
      <c r="WG129" s="11"/>
      <c r="WH129" s="102" t="str">
        <f t="shared" si="475"/>
        <v>-</v>
      </c>
      <c r="WJ129" s="103" t="str">
        <f>IF(WI129&gt;0,INDEX(Вхідні_дані!$A$398:$J$447,MATCH(WI129,Вхідні_дані!$D$398:$D$447,0),5),"-")</f>
        <v>-</v>
      </c>
      <c r="WK129" s="112">
        <v>7</v>
      </c>
      <c r="WL129" s="8"/>
      <c r="WM129" s="101" t="str">
        <f>IF(WL129&gt;0,INDEX(Вхідні_дані!$A$398:$J$447,MATCH(WL129,Вхідні_дані!$D$398:$D$447,0),10),"-")</f>
        <v>-</v>
      </c>
      <c r="WN129" s="9"/>
      <c r="WO129" s="11"/>
      <c r="WP129" s="102" t="str">
        <f t="shared" si="476"/>
        <v>-</v>
      </c>
      <c r="WR129" s="103" t="str">
        <f>IF(WQ129&gt;0,INDEX(Вхідні_дані!$A$398:$J$447,MATCH(WQ129,Вхідні_дані!$D$398:$D$447,0),5),"-")</f>
        <v>-</v>
      </c>
      <c r="WS129" s="112">
        <v>7</v>
      </c>
      <c r="WT129" s="8"/>
      <c r="WU129" s="101" t="str">
        <f>IF(WT129&gt;0,INDEX(Вхідні_дані!$A$398:$J$447,MATCH(WT129,Вхідні_дані!$D$398:$D$447,0),10),"-")</f>
        <v>-</v>
      </c>
      <c r="WV129" s="9"/>
      <c r="WW129" s="11"/>
      <c r="WX129" s="102" t="str">
        <f t="shared" si="477"/>
        <v>-</v>
      </c>
      <c r="WZ129" s="103" t="str">
        <f>IF(WY129&gt;0,INDEX(Вхідні_дані!$A$398:$J$447,MATCH(WY129,Вхідні_дані!$D$398:$D$447,0),5),"-")</f>
        <v>-</v>
      </c>
      <c r="XA129" s="112">
        <v>7</v>
      </c>
      <c r="XB129" s="8"/>
      <c r="XC129" s="101" t="str">
        <f>IF(XB129&gt;0,INDEX(Вхідні_дані!$A$398:$J$447,MATCH(XB129,Вхідні_дані!$D$398:$D$447,0),10),"-")</f>
        <v>-</v>
      </c>
      <c r="XD129" s="9"/>
      <c r="XE129" s="11"/>
      <c r="XF129" s="102" t="str">
        <f t="shared" si="478"/>
        <v>-</v>
      </c>
      <c r="XH129" s="103" t="str">
        <f>IF(XG129&gt;0,INDEX(Вхідні_дані!$A$398:$J$447,MATCH(XG129,Вхідні_дані!$D$398:$D$447,0),5),"-")</f>
        <v>-</v>
      </c>
      <c r="XI129" s="112">
        <v>7</v>
      </c>
      <c r="XJ129" s="8"/>
      <c r="XK129" s="101" t="str">
        <f>IF(XJ129&gt;0,INDEX(Вхідні_дані!$A$398:$J$447,MATCH(XJ129,Вхідні_дані!$D$398:$D$447,0),10),"-")</f>
        <v>-</v>
      </c>
      <c r="XL129" s="9"/>
      <c r="XM129" s="11"/>
      <c r="XN129" s="102" t="str">
        <f t="shared" si="479"/>
        <v>-</v>
      </c>
      <c r="XP129" s="103" t="str">
        <f>IF(XO129&gt;0,INDEX(Вхідні_дані!$A$398:$J$447,MATCH(XO129,Вхідні_дані!$D$398:$D$447,0),5),"-")</f>
        <v>-</v>
      </c>
      <c r="XQ129" s="112">
        <v>7</v>
      </c>
      <c r="XR129" s="8"/>
      <c r="XS129" s="101" t="str">
        <f>IF(XR129&gt;0,INDEX(Вхідні_дані!$A$398:$J$447,MATCH(XR129,Вхідні_дані!$D$398:$D$447,0),10),"-")</f>
        <v>-</v>
      </c>
      <c r="XT129" s="9"/>
      <c r="XU129" s="11"/>
      <c r="XV129" s="102" t="str">
        <f t="shared" si="480"/>
        <v>-</v>
      </c>
      <c r="XX129" s="103" t="str">
        <f>IF(XW129&gt;0,INDEX(Вхідні_дані!$A$398:$J$447,MATCH(XW129,Вхідні_дані!$D$398:$D$447,0),5),"-")</f>
        <v>-</v>
      </c>
      <c r="XY129" s="112">
        <v>7</v>
      </c>
      <c r="XZ129" s="8"/>
      <c r="YA129" s="101" t="str">
        <f>IF(XZ129&gt;0,INDEX(Вхідні_дані!$A$398:$J$447,MATCH(XZ129,Вхідні_дані!$D$398:$D$447,0),10),"-")</f>
        <v>-</v>
      </c>
      <c r="YB129" s="9"/>
      <c r="YC129" s="11"/>
      <c r="YD129" s="102" t="str">
        <f t="shared" si="481"/>
        <v>-</v>
      </c>
      <c r="YF129" s="103" t="str">
        <f>IF(YE129&gt;0,INDEX(Вхідні_дані!$A$398:$J$447,MATCH(YE129,Вхідні_дані!$D$398:$D$447,0),5),"-")</f>
        <v>-</v>
      </c>
      <c r="YG129" s="112">
        <v>7</v>
      </c>
      <c r="YH129" s="8"/>
      <c r="YI129" s="101" t="str">
        <f>IF(YH129&gt;0,INDEX(Вхідні_дані!$A$398:$J$447,MATCH(YH129,Вхідні_дані!$D$398:$D$447,0),10),"-")</f>
        <v>-</v>
      </c>
      <c r="YJ129" s="9"/>
      <c r="YK129" s="11"/>
      <c r="YL129" s="102" t="str">
        <f t="shared" si="482"/>
        <v>-</v>
      </c>
      <c r="YN129" s="103" t="str">
        <f>IF(YM129&gt;0,INDEX(Вхідні_дані!$A$398:$J$447,MATCH(YM129,Вхідні_дані!$D$398:$D$447,0),5),"-")</f>
        <v>-</v>
      </c>
      <c r="YO129" s="112">
        <v>7</v>
      </c>
      <c r="YP129" s="8"/>
      <c r="YQ129" s="101" t="str">
        <f>IF(YP129&gt;0,INDEX(Вхідні_дані!$A$398:$J$447,MATCH(YP129,Вхідні_дані!$D$398:$D$447,0),10),"-")</f>
        <v>-</v>
      </c>
      <c r="YR129" s="9"/>
      <c r="YS129" s="11"/>
      <c r="YT129" s="102" t="str">
        <f t="shared" si="483"/>
        <v>-</v>
      </c>
      <c r="YV129" s="103" t="str">
        <f>IF(YU129&gt;0,INDEX(Вхідні_дані!$A$398:$J$447,MATCH(YU129,Вхідні_дані!$D$398:$D$447,0),5),"-")</f>
        <v>-</v>
      </c>
      <c r="YW129" s="112">
        <v>7</v>
      </c>
      <c r="YX129" s="8"/>
      <c r="YY129" s="101" t="str">
        <f>IF(YX129&gt;0,INDEX(Вхідні_дані!$A$398:$J$447,MATCH(YX129,Вхідні_дані!$D$398:$D$447,0),10),"-")</f>
        <v>-</v>
      </c>
      <c r="YZ129" s="9"/>
      <c r="ZA129" s="11"/>
      <c r="ZB129" s="102" t="str">
        <f t="shared" si="484"/>
        <v>-</v>
      </c>
      <c r="ZD129" s="103" t="str">
        <f>IF(ZC129&gt;0,INDEX(Вхідні_дані!$A$398:$J$447,MATCH(ZC129,Вхідні_дані!$D$398:$D$447,0),5),"-")</f>
        <v>-</v>
      </c>
      <c r="ZE129" s="112">
        <v>7</v>
      </c>
      <c r="ZF129" s="8"/>
      <c r="ZG129" s="101" t="str">
        <f>IF(ZF129&gt;0,INDEX(Вхідні_дані!$A$398:$J$447,MATCH(ZF129,Вхідні_дані!$D$398:$D$447,0),10),"-")</f>
        <v>-</v>
      </c>
      <c r="ZH129" s="9"/>
      <c r="ZI129" s="11"/>
      <c r="ZJ129" s="102" t="str">
        <f t="shared" si="485"/>
        <v>-</v>
      </c>
      <c r="ZL129" s="103" t="str">
        <f>IF(ZK129&gt;0,INDEX(Вхідні_дані!$A$398:$J$447,MATCH(ZK129,Вхідні_дані!$D$398:$D$447,0),5),"-")</f>
        <v>-</v>
      </c>
      <c r="ZM129" s="112">
        <v>7</v>
      </c>
      <c r="ZN129" s="8"/>
      <c r="ZO129" s="101" t="str">
        <f>IF(ZN129&gt;0,INDEX(Вхідні_дані!$A$398:$J$447,MATCH(ZN129,Вхідні_дані!$D$398:$D$447,0),10),"-")</f>
        <v>-</v>
      </c>
      <c r="ZP129" s="9"/>
      <c r="ZQ129" s="11"/>
      <c r="ZR129" s="102" t="str">
        <f t="shared" si="486"/>
        <v>-</v>
      </c>
      <c r="ZT129" s="103" t="str">
        <f>IF(ZS129&gt;0,INDEX(Вхідні_дані!$A$398:$J$447,MATCH(ZS129,Вхідні_дані!$D$398:$D$447,0),5),"-")</f>
        <v>-</v>
      </c>
      <c r="ZU129" s="112">
        <v>7</v>
      </c>
      <c r="ZV129" s="8"/>
      <c r="ZW129" s="101" t="str">
        <f>IF(ZV129&gt;0,INDEX(Вхідні_дані!$A$398:$J$447,MATCH(ZV129,Вхідні_дані!$D$398:$D$447,0),10),"-")</f>
        <v>-</v>
      </c>
      <c r="ZX129" s="9"/>
      <c r="ZY129" s="11"/>
      <c r="ZZ129" s="102" t="str">
        <f t="shared" si="487"/>
        <v>-</v>
      </c>
      <c r="AAB129" s="103" t="str">
        <f>IF(AAA129&gt;0,INDEX(Вхідні_дані!$A$398:$J$447,MATCH(AAA129,Вхідні_дані!$D$398:$D$447,0),5),"-")</f>
        <v>-</v>
      </c>
      <c r="AAC129" s="112">
        <v>7</v>
      </c>
      <c r="AAD129" s="8"/>
      <c r="AAE129" s="101" t="str">
        <f>IF(AAD129&gt;0,INDEX(Вхідні_дані!$A$398:$J$447,MATCH(AAD129,Вхідні_дані!$D$398:$D$447,0),10),"-")</f>
        <v>-</v>
      </c>
      <c r="AAF129" s="9"/>
      <c r="AAG129" s="11"/>
      <c r="AAH129" s="102" t="str">
        <f t="shared" si="488"/>
        <v>-</v>
      </c>
      <c r="AAJ129" s="103" t="str">
        <f>IF(AAI129&gt;0,INDEX(Вхідні_дані!$A$398:$J$447,MATCH(AAI129,Вхідні_дані!$D$398:$D$447,0),5),"-")</f>
        <v>-</v>
      </c>
      <c r="AAK129" s="112">
        <v>7</v>
      </c>
      <c r="AAL129" s="8"/>
      <c r="AAM129" s="101" t="str">
        <f>IF(AAL129&gt;0,INDEX(Вхідні_дані!$A$398:$J$447,MATCH(AAL129,Вхідні_дані!$D$398:$D$447,0),10),"-")</f>
        <v>-</v>
      </c>
      <c r="AAN129" s="9"/>
      <c r="AAO129" s="11"/>
      <c r="AAP129" s="102" t="str">
        <f t="shared" si="489"/>
        <v>-</v>
      </c>
      <c r="AAR129" s="103" t="str">
        <f>IF(AAQ129&gt;0,INDEX(Вхідні_дані!$A$398:$J$447,MATCH(AAQ129,Вхідні_дані!$D$398:$D$447,0),5),"-")</f>
        <v>-</v>
      </c>
      <c r="AAS129" s="112">
        <v>7</v>
      </c>
      <c r="AAT129" s="8"/>
      <c r="AAU129" s="101" t="str">
        <f>IF(AAT129&gt;0,INDEX(Вхідні_дані!$A$398:$J$447,MATCH(AAT129,Вхідні_дані!$D$398:$D$447,0),10),"-")</f>
        <v>-</v>
      </c>
      <c r="AAV129" s="9"/>
      <c r="AAW129" s="11"/>
      <c r="AAX129" s="102" t="str">
        <f t="shared" si="490"/>
        <v>-</v>
      </c>
      <c r="AAZ129" s="103" t="str">
        <f>IF(AAY129&gt;0,INDEX(Вхідні_дані!$A$398:$J$447,MATCH(AAY129,Вхідні_дані!$D$398:$D$447,0),5),"-")</f>
        <v>-</v>
      </c>
      <c r="ABA129" s="112">
        <v>7</v>
      </c>
      <c r="ABB129" s="8"/>
      <c r="ABC129" s="101" t="str">
        <f>IF(ABB129&gt;0,INDEX(Вхідні_дані!$A$398:$J$447,MATCH(ABB129,Вхідні_дані!$D$398:$D$447,0),10),"-")</f>
        <v>-</v>
      </c>
      <c r="ABD129" s="9"/>
      <c r="ABE129" s="11"/>
      <c r="ABF129" s="102" t="str">
        <f t="shared" si="491"/>
        <v>-</v>
      </c>
      <c r="ABH129" s="103" t="str">
        <f>IF(ABG129&gt;0,INDEX(Вхідні_дані!$A$398:$J$447,MATCH(ABG129,Вхідні_дані!$D$398:$D$447,0),5),"-")</f>
        <v>-</v>
      </c>
      <c r="ABI129" s="112">
        <v>7</v>
      </c>
      <c r="ABJ129" s="8"/>
      <c r="ABK129" s="101" t="str">
        <f>IF(ABJ129&gt;0,INDEX(Вхідні_дані!$A$398:$J$447,MATCH(ABJ129,Вхідні_дані!$D$398:$D$447,0),10),"-")</f>
        <v>-</v>
      </c>
      <c r="ABL129" s="9"/>
      <c r="ABM129" s="11"/>
      <c r="ABN129" s="102" t="str">
        <f t="shared" si="492"/>
        <v>-</v>
      </c>
      <c r="ABP129" s="103" t="str">
        <f>IF(ABO129&gt;0,INDEX(Вхідні_дані!$A$398:$J$447,MATCH(ABO129,Вхідні_дані!$D$398:$D$447,0),5),"-")</f>
        <v>-</v>
      </c>
      <c r="ABQ129" s="112">
        <v>7</v>
      </c>
      <c r="ABR129" s="8"/>
      <c r="ABS129" s="101" t="str">
        <f>IF(ABR129&gt;0,INDEX(Вхідні_дані!$A$398:$J$447,MATCH(ABR129,Вхідні_дані!$D$398:$D$447,0),10),"-")</f>
        <v>-</v>
      </c>
      <c r="ABT129" s="9"/>
      <c r="ABU129" s="11"/>
      <c r="ABV129" s="102" t="str">
        <f t="shared" si="493"/>
        <v>-</v>
      </c>
      <c r="ABX129" s="103" t="str">
        <f>IF(ABW129&gt;0,INDEX(Вхідні_дані!$A$398:$J$447,MATCH(ABW129,Вхідні_дані!$D$398:$D$447,0),5),"-")</f>
        <v>-</v>
      </c>
      <c r="ABY129" s="112">
        <v>7</v>
      </c>
      <c r="ABZ129" s="8"/>
      <c r="ACA129" s="101" t="str">
        <f>IF(ABZ129&gt;0,INDEX(Вхідні_дані!$A$398:$J$447,MATCH(ABZ129,Вхідні_дані!$D$398:$D$447,0),10),"-")</f>
        <v>-</v>
      </c>
      <c r="ACB129" s="9"/>
      <c r="ACC129" s="11"/>
      <c r="ACD129" s="102" t="str">
        <f t="shared" si="494"/>
        <v>-</v>
      </c>
      <c r="ACF129" s="103" t="str">
        <f>IF(ACE129&gt;0,INDEX(Вхідні_дані!$A$398:$J$447,MATCH(ACE129,Вхідні_дані!$D$398:$D$447,0),5),"-")</f>
        <v>-</v>
      </c>
      <c r="ACG129" s="112">
        <v>7</v>
      </c>
      <c r="ACH129" s="8"/>
      <c r="ACI129" s="101" t="str">
        <f>IF(ACH129&gt;0,INDEX(Вхідні_дані!$A$398:$J$447,MATCH(ACH129,Вхідні_дані!$D$398:$D$447,0),10),"-")</f>
        <v>-</v>
      </c>
      <c r="ACJ129" s="9"/>
      <c r="ACK129" s="11"/>
      <c r="ACL129" s="102" t="str">
        <f t="shared" si="495"/>
        <v>-</v>
      </c>
      <c r="ACN129" s="103" t="str">
        <f>IF(ACM129&gt;0,INDEX(Вхідні_дані!$A$398:$J$447,MATCH(ACM129,Вхідні_дані!$D$398:$D$447,0),5),"-")</f>
        <v>-</v>
      </c>
      <c r="ACO129" s="112">
        <v>7</v>
      </c>
      <c r="ACP129" s="8"/>
      <c r="ACQ129" s="101" t="str">
        <f>IF(ACP129&gt;0,INDEX(Вхідні_дані!$A$398:$J$447,MATCH(ACP129,Вхідні_дані!$D$398:$D$447,0),10),"-")</f>
        <v>-</v>
      </c>
      <c r="ACR129" s="9"/>
      <c r="ACS129" s="11"/>
      <c r="ACT129" s="102" t="str">
        <f t="shared" si="496"/>
        <v>-</v>
      </c>
      <c r="ACV129" s="103" t="str">
        <f>IF(ACU129&gt;0,INDEX(Вхідні_дані!$A$398:$J$447,MATCH(ACU129,Вхідні_дані!$D$398:$D$447,0),5),"-")</f>
        <v>-</v>
      </c>
      <c r="ACW129" s="112">
        <v>7</v>
      </c>
      <c r="ACX129" s="8"/>
      <c r="ACY129" s="101" t="str">
        <f>IF(ACX129&gt;0,INDEX(Вхідні_дані!$A$398:$J$447,MATCH(ACX129,Вхідні_дані!$D$398:$D$447,0),10),"-")</f>
        <v>-</v>
      </c>
      <c r="ACZ129" s="9"/>
      <c r="ADA129" s="11"/>
      <c r="ADB129" s="102" t="str">
        <f t="shared" si="497"/>
        <v>-</v>
      </c>
      <c r="ADD129" s="103" t="str">
        <f>IF(ADC129&gt;0,INDEX(Вхідні_дані!$A$398:$J$447,MATCH(ADC129,Вхідні_дані!$D$398:$D$447,0),5),"-")</f>
        <v>-</v>
      </c>
      <c r="ADE129" s="112">
        <v>7</v>
      </c>
      <c r="ADF129" s="8"/>
      <c r="ADG129" s="101" t="str">
        <f>IF(ADF129&gt;0,INDEX(Вхідні_дані!$A$398:$J$447,MATCH(ADF129,Вхідні_дані!$D$398:$D$447,0),10),"-")</f>
        <v>-</v>
      </c>
      <c r="ADH129" s="9"/>
      <c r="ADI129" s="11"/>
      <c r="ADJ129" s="102" t="str">
        <f t="shared" si="498"/>
        <v>-</v>
      </c>
      <c r="ADL129" s="103" t="str">
        <f>IF(ADK129&gt;0,INDEX(Вхідні_дані!$A$398:$J$447,MATCH(ADK129,Вхідні_дані!$D$398:$D$447,0),5),"-")</f>
        <v>-</v>
      </c>
      <c r="ADM129" s="112">
        <v>7</v>
      </c>
      <c r="ADN129" s="8"/>
      <c r="ADO129" s="101" t="str">
        <f>IF(ADN129&gt;0,INDEX(Вхідні_дані!$A$398:$J$447,MATCH(ADN129,Вхідні_дані!$D$398:$D$447,0),10),"-")</f>
        <v>-</v>
      </c>
      <c r="ADP129" s="9"/>
      <c r="ADQ129" s="11"/>
      <c r="ADR129" s="102" t="str">
        <f t="shared" si="499"/>
        <v>-</v>
      </c>
      <c r="ADT129" s="103" t="str">
        <f>IF(ADS129&gt;0,INDEX(Вхідні_дані!$A$398:$J$447,MATCH(ADS129,Вхідні_дані!$D$398:$D$447,0),5),"-")</f>
        <v>-</v>
      </c>
    </row>
    <row r="130" spans="1:800" ht="24" customHeight="1" outlineLevel="1" x14ac:dyDescent="0.25">
      <c r="A130" s="112">
        <v>8</v>
      </c>
      <c r="B130" s="8"/>
      <c r="C130" s="101" t="str">
        <f>IF(B130&gt;0,INDEX(Вхідні_дані!$A$398:$J$447,MATCH(B130,Вхідні_дані!$D$398:$D$447,0),10),"-")</f>
        <v>-</v>
      </c>
      <c r="D130" s="9"/>
      <c r="E130" s="11"/>
      <c r="F130" s="102" t="str">
        <f t="shared" si="400"/>
        <v>-</v>
      </c>
      <c r="H130" s="103" t="str">
        <f>IF(G130&gt;0,INDEX(Вхідні_дані!$A$398:$J$447,MATCH(G130,Вхідні_дані!$D$398:$D$447,0),5),"-")</f>
        <v>-</v>
      </c>
      <c r="I130" s="112">
        <v>8</v>
      </c>
      <c r="J130" s="8"/>
      <c r="K130" s="101" t="str">
        <f>IF(J130&gt;0,INDEX(Вхідні_дані!$A$398:$J$447,MATCH(J130,Вхідні_дані!$D$398:$D$447,0),10),"-")</f>
        <v>-</v>
      </c>
      <c r="L130" s="9"/>
      <c r="M130" s="11"/>
      <c r="N130" s="102" t="str">
        <f t="shared" si="401"/>
        <v>-</v>
      </c>
      <c r="P130" s="103" t="str">
        <f>IF(O130&gt;0,INDEX(Вхідні_дані!$A$398:$J$447,MATCH(O130,Вхідні_дані!$D$398:$D$447,0),5),"-")</f>
        <v>-</v>
      </c>
      <c r="Q130" s="112">
        <v>8</v>
      </c>
      <c r="R130" s="8"/>
      <c r="S130" s="101" t="str">
        <f>IF(R130&gt;0,INDEX(Вхідні_дані!$A$398:$J$447,MATCH(R130,Вхідні_дані!$D$398:$D$447,0),10),"-")</f>
        <v>-</v>
      </c>
      <c r="T130" s="9"/>
      <c r="U130" s="11"/>
      <c r="V130" s="102" t="str">
        <f t="shared" si="402"/>
        <v>-</v>
      </c>
      <c r="X130" s="103" t="str">
        <f>IF(W130&gt;0,INDEX(Вхідні_дані!$A$398:$J$447,MATCH(W130,Вхідні_дані!$D$398:$D$447,0),5),"-")</f>
        <v>-</v>
      </c>
      <c r="Y130" s="112">
        <v>8</v>
      </c>
      <c r="Z130" s="8"/>
      <c r="AA130" s="101" t="str">
        <f>IF(Z130&gt;0,INDEX(Вхідні_дані!$A$398:$J$447,MATCH(Z130,Вхідні_дані!$D$398:$D$447,0),10),"-")</f>
        <v>-</v>
      </c>
      <c r="AB130" s="9"/>
      <c r="AC130" s="11"/>
      <c r="AD130" s="102" t="str">
        <f t="shared" si="403"/>
        <v>-</v>
      </c>
      <c r="AF130" s="103" t="str">
        <f>IF(AE130&gt;0,INDEX(Вхідні_дані!$A$398:$J$447,MATCH(AE130,Вхідні_дані!$D$398:$D$447,0),5),"-")</f>
        <v>-</v>
      </c>
      <c r="AG130" s="112">
        <v>8</v>
      </c>
      <c r="AH130" s="8"/>
      <c r="AI130" s="101" t="str">
        <f>IF(AH130&gt;0,INDEX(Вхідні_дані!$A$398:$J$447,MATCH(AH130,Вхідні_дані!$D$398:$D$447,0),10),"-")</f>
        <v>-</v>
      </c>
      <c r="AJ130" s="9"/>
      <c r="AK130" s="11"/>
      <c r="AL130" s="102" t="str">
        <f t="shared" si="404"/>
        <v>-</v>
      </c>
      <c r="AN130" s="103" t="str">
        <f>IF(AM130&gt;0,INDEX(Вхідні_дані!$A$398:$J$447,MATCH(AM130,Вхідні_дані!$D$398:$D$447,0),5),"-")</f>
        <v>-</v>
      </c>
      <c r="AO130" s="112">
        <v>8</v>
      </c>
      <c r="AP130" s="8"/>
      <c r="AQ130" s="101" t="str">
        <f>IF(AP130&gt;0,INDEX(Вхідні_дані!$A$398:$J$447,MATCH(AP130,Вхідні_дані!$D$398:$D$447,0),10),"-")</f>
        <v>-</v>
      </c>
      <c r="AR130" s="9"/>
      <c r="AS130" s="11"/>
      <c r="AT130" s="102" t="str">
        <f t="shared" si="405"/>
        <v>-</v>
      </c>
      <c r="AV130" s="103" t="str">
        <f>IF(AU130&gt;0,INDEX(Вхідні_дані!$A$398:$J$447,MATCH(AU130,Вхідні_дані!$D$398:$D$447,0),5),"-")</f>
        <v>-</v>
      </c>
      <c r="AW130" s="112">
        <v>8</v>
      </c>
      <c r="AX130" s="8"/>
      <c r="AY130" s="101" t="str">
        <f>IF(AX130&gt;0,INDEX(Вхідні_дані!$A$398:$J$447,MATCH(AX130,Вхідні_дані!$D$398:$D$447,0),10),"-")</f>
        <v>-</v>
      </c>
      <c r="AZ130" s="9"/>
      <c r="BA130" s="11"/>
      <c r="BB130" s="102" t="str">
        <f t="shared" si="406"/>
        <v>-</v>
      </c>
      <c r="BD130" s="103" t="str">
        <f>IF(BC130&gt;0,INDEX(Вхідні_дані!$A$398:$J$447,MATCH(BC130,Вхідні_дані!$D$398:$D$447,0),5),"-")</f>
        <v>-</v>
      </c>
      <c r="BE130" s="112">
        <v>8</v>
      </c>
      <c r="BF130" s="8"/>
      <c r="BG130" s="101" t="str">
        <f>IF(BF130&gt;0,INDEX(Вхідні_дані!$A$398:$J$447,MATCH(BF130,Вхідні_дані!$D$398:$D$447,0),10),"-")</f>
        <v>-</v>
      </c>
      <c r="BH130" s="9"/>
      <c r="BI130" s="11"/>
      <c r="BJ130" s="102" t="str">
        <f t="shared" si="407"/>
        <v>-</v>
      </c>
      <c r="BL130" s="103" t="str">
        <f>IF(BK130&gt;0,INDEX(Вхідні_дані!$A$398:$J$447,MATCH(BK130,Вхідні_дані!$D$398:$D$447,0),5),"-")</f>
        <v>-</v>
      </c>
      <c r="BM130" s="112">
        <v>8</v>
      </c>
      <c r="BN130" s="8"/>
      <c r="BO130" s="101" t="str">
        <f>IF(BN130&gt;0,INDEX(Вхідні_дані!$A$398:$J$447,MATCH(BN130,Вхідні_дані!$D$398:$D$447,0),10),"-")</f>
        <v>-</v>
      </c>
      <c r="BP130" s="9"/>
      <c r="BQ130" s="11"/>
      <c r="BR130" s="102" t="str">
        <f t="shared" si="408"/>
        <v>-</v>
      </c>
      <c r="BT130" s="103" t="str">
        <f>IF(BS130&gt;0,INDEX(Вхідні_дані!$A$398:$J$447,MATCH(BS130,Вхідні_дані!$D$398:$D$447,0),5),"-")</f>
        <v>-</v>
      </c>
      <c r="BU130" s="112">
        <v>8</v>
      </c>
      <c r="BV130" s="8"/>
      <c r="BW130" s="101" t="str">
        <f>IF(BV130&gt;0,INDEX(Вхідні_дані!$A$398:$J$447,MATCH(BV130,Вхідні_дані!$D$398:$D$447,0),10),"-")</f>
        <v>-</v>
      </c>
      <c r="BX130" s="9"/>
      <c r="BY130" s="11"/>
      <c r="BZ130" s="102" t="str">
        <f t="shared" si="409"/>
        <v>-</v>
      </c>
      <c r="CB130" s="103" t="str">
        <f>IF(CA130&gt;0,INDEX(Вхідні_дані!$A$398:$J$447,MATCH(CA130,Вхідні_дані!$D$398:$D$447,0),5),"-")</f>
        <v>-</v>
      </c>
      <c r="CC130" s="112">
        <v>8</v>
      </c>
      <c r="CD130" s="8"/>
      <c r="CE130" s="101" t="str">
        <f>IF(CD130&gt;0,INDEX(Вхідні_дані!$A$398:$J$447,MATCH(CD130,Вхідні_дані!$D$398:$D$447,0),10),"-")</f>
        <v>-</v>
      </c>
      <c r="CF130" s="9"/>
      <c r="CG130" s="11"/>
      <c r="CH130" s="102" t="str">
        <f t="shared" si="410"/>
        <v>-</v>
      </c>
      <c r="CJ130" s="103" t="str">
        <f>IF(CI130&gt;0,INDEX(Вхідні_дані!$A$398:$J$447,MATCH(CI130,Вхідні_дані!$D$398:$D$447,0),5),"-")</f>
        <v>-</v>
      </c>
      <c r="CK130" s="112">
        <v>8</v>
      </c>
      <c r="CL130" s="8"/>
      <c r="CM130" s="101" t="str">
        <f>IF(CL130&gt;0,INDEX(Вхідні_дані!$A$398:$J$447,MATCH(CL130,Вхідні_дані!$D$398:$D$447,0),10),"-")</f>
        <v>-</v>
      </c>
      <c r="CN130" s="9"/>
      <c r="CO130" s="11"/>
      <c r="CP130" s="102" t="str">
        <f t="shared" si="411"/>
        <v>-</v>
      </c>
      <c r="CR130" s="103" t="str">
        <f>IF(CQ130&gt;0,INDEX(Вхідні_дані!$A$398:$J$447,MATCH(CQ130,Вхідні_дані!$D$398:$D$447,0),5),"-")</f>
        <v>-</v>
      </c>
      <c r="CS130" s="112">
        <v>8</v>
      </c>
      <c r="CT130" s="8"/>
      <c r="CU130" s="101" t="str">
        <f>IF(CT130&gt;0,INDEX(Вхідні_дані!$A$398:$J$447,MATCH(CT130,Вхідні_дані!$D$398:$D$447,0),10),"-")</f>
        <v>-</v>
      </c>
      <c r="CV130" s="9"/>
      <c r="CW130" s="11"/>
      <c r="CX130" s="102" t="str">
        <f t="shared" si="412"/>
        <v>-</v>
      </c>
      <c r="CZ130" s="103" t="str">
        <f>IF(CY130&gt;0,INDEX(Вхідні_дані!$A$398:$J$447,MATCH(CY130,Вхідні_дані!$D$398:$D$447,0),5),"-")</f>
        <v>-</v>
      </c>
      <c r="DA130" s="112">
        <v>8</v>
      </c>
      <c r="DB130" s="8"/>
      <c r="DC130" s="101" t="str">
        <f>IF(DB130&gt;0,INDEX(Вхідні_дані!$A$398:$J$447,MATCH(DB130,Вхідні_дані!$D$398:$D$447,0),10),"-")</f>
        <v>-</v>
      </c>
      <c r="DD130" s="9"/>
      <c r="DE130" s="11"/>
      <c r="DF130" s="102" t="str">
        <f t="shared" si="413"/>
        <v>-</v>
      </c>
      <c r="DH130" s="103" t="str">
        <f>IF(DG130&gt;0,INDEX(Вхідні_дані!$A$398:$J$447,MATCH(DG130,Вхідні_дані!$D$398:$D$447,0),5),"-")</f>
        <v>-</v>
      </c>
      <c r="DI130" s="112">
        <v>8</v>
      </c>
      <c r="DJ130" s="8"/>
      <c r="DK130" s="101" t="str">
        <f>IF(DJ130&gt;0,INDEX(Вхідні_дані!$A$398:$J$447,MATCH(DJ130,Вхідні_дані!$D$398:$D$447,0),10),"-")</f>
        <v>-</v>
      </c>
      <c r="DL130" s="9"/>
      <c r="DM130" s="11"/>
      <c r="DN130" s="102" t="str">
        <f t="shared" si="414"/>
        <v>-</v>
      </c>
      <c r="DP130" s="103" t="str">
        <f>IF(DO130&gt;0,INDEX(Вхідні_дані!$A$398:$J$447,MATCH(DO130,Вхідні_дані!$D$398:$D$447,0),5),"-")</f>
        <v>-</v>
      </c>
      <c r="DQ130" s="112">
        <v>8</v>
      </c>
      <c r="DR130" s="8"/>
      <c r="DS130" s="101" t="str">
        <f>IF(DR130&gt;0,INDEX(Вхідні_дані!$A$398:$J$447,MATCH(DR130,Вхідні_дані!$D$398:$D$447,0),10),"-")</f>
        <v>-</v>
      </c>
      <c r="DT130" s="9"/>
      <c r="DU130" s="11"/>
      <c r="DV130" s="102" t="str">
        <f t="shared" si="415"/>
        <v>-</v>
      </c>
      <c r="DX130" s="103" t="str">
        <f>IF(DW130&gt;0,INDEX(Вхідні_дані!$A$398:$J$447,MATCH(DW130,Вхідні_дані!$D$398:$D$447,0),5),"-")</f>
        <v>-</v>
      </c>
      <c r="DY130" s="112">
        <v>8</v>
      </c>
      <c r="DZ130" s="8"/>
      <c r="EA130" s="101" t="str">
        <f>IF(DZ130&gt;0,INDEX(Вхідні_дані!$A$398:$J$447,MATCH(DZ130,Вхідні_дані!$D$398:$D$447,0),10),"-")</f>
        <v>-</v>
      </c>
      <c r="EB130" s="9"/>
      <c r="EC130" s="11"/>
      <c r="ED130" s="102" t="str">
        <f t="shared" si="416"/>
        <v>-</v>
      </c>
      <c r="EF130" s="103" t="str">
        <f>IF(EE130&gt;0,INDEX(Вхідні_дані!$A$398:$J$447,MATCH(EE130,Вхідні_дані!$D$398:$D$447,0),5),"-")</f>
        <v>-</v>
      </c>
      <c r="EG130" s="112">
        <v>8</v>
      </c>
      <c r="EH130" s="8"/>
      <c r="EI130" s="101" t="str">
        <f>IF(EH130&gt;0,INDEX(Вхідні_дані!$A$398:$J$447,MATCH(EH130,Вхідні_дані!$D$398:$D$447,0),10),"-")</f>
        <v>-</v>
      </c>
      <c r="EJ130" s="9"/>
      <c r="EK130" s="11"/>
      <c r="EL130" s="102" t="str">
        <f t="shared" si="417"/>
        <v>-</v>
      </c>
      <c r="EN130" s="103" t="str">
        <f>IF(EM130&gt;0,INDEX(Вхідні_дані!$A$398:$J$447,MATCH(EM130,Вхідні_дані!$D$398:$D$447,0),5),"-")</f>
        <v>-</v>
      </c>
      <c r="EO130" s="112">
        <v>8</v>
      </c>
      <c r="EP130" s="8"/>
      <c r="EQ130" s="101" t="str">
        <f>IF(EP130&gt;0,INDEX(Вхідні_дані!$A$398:$J$447,MATCH(EP130,Вхідні_дані!$D$398:$D$447,0),10),"-")</f>
        <v>-</v>
      </c>
      <c r="ER130" s="9"/>
      <c r="ES130" s="11"/>
      <c r="ET130" s="102" t="str">
        <f t="shared" si="418"/>
        <v>-</v>
      </c>
      <c r="EV130" s="103" t="str">
        <f>IF(EU130&gt;0,INDEX(Вхідні_дані!$A$398:$J$447,MATCH(EU130,Вхідні_дані!$D$398:$D$447,0),5),"-")</f>
        <v>-</v>
      </c>
      <c r="EW130" s="112">
        <v>8</v>
      </c>
      <c r="EX130" s="8"/>
      <c r="EY130" s="101" t="str">
        <f>IF(EX130&gt;0,INDEX(Вхідні_дані!$A$398:$J$447,MATCH(EX130,Вхідні_дані!$D$398:$D$447,0),10),"-")</f>
        <v>-</v>
      </c>
      <c r="EZ130" s="9"/>
      <c r="FA130" s="11"/>
      <c r="FB130" s="102" t="str">
        <f t="shared" si="419"/>
        <v>-</v>
      </c>
      <c r="FD130" s="103" t="str">
        <f>IF(FC130&gt;0,INDEX(Вхідні_дані!$A$398:$J$447,MATCH(FC130,Вхідні_дані!$D$398:$D$447,0),5),"-")</f>
        <v>-</v>
      </c>
      <c r="FE130" s="112">
        <v>8</v>
      </c>
      <c r="FF130" s="8"/>
      <c r="FG130" s="101" t="str">
        <f>IF(FF130&gt;0,INDEX(Вхідні_дані!$A$398:$J$447,MATCH(FF130,Вхідні_дані!$D$398:$D$447,0),10),"-")</f>
        <v>-</v>
      </c>
      <c r="FH130" s="9"/>
      <c r="FI130" s="11"/>
      <c r="FJ130" s="102" t="str">
        <f t="shared" si="420"/>
        <v>-</v>
      </c>
      <c r="FL130" s="103" t="str">
        <f>IF(FK130&gt;0,INDEX(Вхідні_дані!$A$398:$J$447,MATCH(FK130,Вхідні_дані!$D$398:$D$447,0),5),"-")</f>
        <v>-</v>
      </c>
      <c r="FM130" s="112">
        <v>8</v>
      </c>
      <c r="FN130" s="8"/>
      <c r="FO130" s="101" t="str">
        <f>IF(FN130&gt;0,INDEX(Вхідні_дані!$A$398:$J$447,MATCH(FN130,Вхідні_дані!$D$398:$D$447,0),10),"-")</f>
        <v>-</v>
      </c>
      <c r="FP130" s="9"/>
      <c r="FQ130" s="11"/>
      <c r="FR130" s="102" t="str">
        <f t="shared" si="421"/>
        <v>-</v>
      </c>
      <c r="FT130" s="103" t="str">
        <f>IF(FS130&gt;0,INDEX(Вхідні_дані!$A$398:$J$447,MATCH(FS130,Вхідні_дані!$D$398:$D$447,0),5),"-")</f>
        <v>-</v>
      </c>
      <c r="FU130" s="112">
        <v>8</v>
      </c>
      <c r="FV130" s="8"/>
      <c r="FW130" s="101" t="str">
        <f>IF(FV130&gt;0,INDEX(Вхідні_дані!$A$398:$J$447,MATCH(FV130,Вхідні_дані!$D$398:$D$447,0),10),"-")</f>
        <v>-</v>
      </c>
      <c r="FX130" s="9"/>
      <c r="FY130" s="11"/>
      <c r="FZ130" s="102" t="str">
        <f t="shared" si="422"/>
        <v>-</v>
      </c>
      <c r="GB130" s="103" t="str">
        <f>IF(GA130&gt;0,INDEX(Вхідні_дані!$A$398:$J$447,MATCH(GA130,Вхідні_дані!$D$398:$D$447,0),5),"-")</f>
        <v>-</v>
      </c>
      <c r="GC130" s="112">
        <v>8</v>
      </c>
      <c r="GD130" s="8"/>
      <c r="GE130" s="101" t="str">
        <f>IF(GD130&gt;0,INDEX(Вхідні_дані!$A$398:$J$447,MATCH(GD130,Вхідні_дані!$D$398:$D$447,0),10),"-")</f>
        <v>-</v>
      </c>
      <c r="GF130" s="9"/>
      <c r="GG130" s="11"/>
      <c r="GH130" s="102" t="str">
        <f t="shared" si="423"/>
        <v>-</v>
      </c>
      <c r="GJ130" s="103" t="str">
        <f>IF(GI130&gt;0,INDEX(Вхідні_дані!$A$398:$J$447,MATCH(GI130,Вхідні_дані!$D$398:$D$447,0),5),"-")</f>
        <v>-</v>
      </c>
      <c r="GK130" s="112">
        <v>8</v>
      </c>
      <c r="GL130" s="8"/>
      <c r="GM130" s="101" t="str">
        <f>IF(GL130&gt;0,INDEX(Вхідні_дані!$A$398:$J$447,MATCH(GL130,Вхідні_дані!$D$398:$D$447,0),10),"-")</f>
        <v>-</v>
      </c>
      <c r="GN130" s="9"/>
      <c r="GO130" s="11"/>
      <c r="GP130" s="102" t="str">
        <f t="shared" si="424"/>
        <v>-</v>
      </c>
      <c r="GR130" s="103" t="str">
        <f>IF(GQ130&gt;0,INDEX(Вхідні_дані!$A$398:$J$447,MATCH(GQ130,Вхідні_дані!$D$398:$D$447,0),5),"-")</f>
        <v>-</v>
      </c>
      <c r="GS130" s="112">
        <v>8</v>
      </c>
      <c r="GT130" s="8"/>
      <c r="GU130" s="101" t="str">
        <f>IF(GT130&gt;0,INDEX(Вхідні_дані!$A$398:$J$447,MATCH(GT130,Вхідні_дані!$D$398:$D$447,0),10),"-")</f>
        <v>-</v>
      </c>
      <c r="GV130" s="9"/>
      <c r="GW130" s="11"/>
      <c r="GX130" s="102" t="str">
        <f t="shared" si="425"/>
        <v>-</v>
      </c>
      <c r="GZ130" s="103" t="str">
        <f>IF(GY130&gt;0,INDEX(Вхідні_дані!$A$398:$J$447,MATCH(GY130,Вхідні_дані!$D$398:$D$447,0),5),"-")</f>
        <v>-</v>
      </c>
      <c r="HA130" s="112">
        <v>8</v>
      </c>
      <c r="HB130" s="8"/>
      <c r="HC130" s="101" t="str">
        <f>IF(HB130&gt;0,INDEX(Вхідні_дані!$A$398:$J$447,MATCH(HB130,Вхідні_дані!$D$398:$D$447,0),10),"-")</f>
        <v>-</v>
      </c>
      <c r="HD130" s="9"/>
      <c r="HE130" s="11"/>
      <c r="HF130" s="102" t="str">
        <f t="shared" si="426"/>
        <v>-</v>
      </c>
      <c r="HH130" s="103" t="str">
        <f>IF(HG130&gt;0,INDEX(Вхідні_дані!$A$398:$J$447,MATCH(HG130,Вхідні_дані!$D$398:$D$447,0),5),"-")</f>
        <v>-</v>
      </c>
      <c r="HI130" s="112">
        <v>8</v>
      </c>
      <c r="HJ130" s="8"/>
      <c r="HK130" s="101" t="str">
        <f>IF(HJ130&gt;0,INDEX(Вхідні_дані!$A$398:$J$447,MATCH(HJ130,Вхідні_дані!$D$398:$D$447,0),10),"-")</f>
        <v>-</v>
      </c>
      <c r="HL130" s="9"/>
      <c r="HM130" s="11"/>
      <c r="HN130" s="102" t="str">
        <f t="shared" si="427"/>
        <v>-</v>
      </c>
      <c r="HP130" s="103" t="str">
        <f>IF(HO130&gt;0,INDEX(Вхідні_дані!$A$398:$J$447,MATCH(HO130,Вхідні_дані!$D$398:$D$447,0),5),"-")</f>
        <v>-</v>
      </c>
      <c r="HQ130" s="112">
        <v>8</v>
      </c>
      <c r="HR130" s="8"/>
      <c r="HS130" s="101" t="str">
        <f>IF(HR130&gt;0,INDEX(Вхідні_дані!$A$398:$J$447,MATCH(HR130,Вхідні_дані!$D$398:$D$447,0),10),"-")</f>
        <v>-</v>
      </c>
      <c r="HT130" s="9"/>
      <c r="HU130" s="11"/>
      <c r="HV130" s="102" t="str">
        <f t="shared" si="428"/>
        <v>-</v>
      </c>
      <c r="HX130" s="103" t="str">
        <f>IF(HW130&gt;0,INDEX(Вхідні_дані!$A$398:$J$447,MATCH(HW130,Вхідні_дані!$D$398:$D$447,0),5),"-")</f>
        <v>-</v>
      </c>
      <c r="HY130" s="112">
        <v>8</v>
      </c>
      <c r="HZ130" s="8"/>
      <c r="IA130" s="101" t="str">
        <f>IF(HZ130&gt;0,INDEX(Вхідні_дані!$A$398:$J$447,MATCH(HZ130,Вхідні_дані!$D$398:$D$447,0),10),"-")</f>
        <v>-</v>
      </c>
      <c r="IB130" s="9"/>
      <c r="IC130" s="11"/>
      <c r="ID130" s="102" t="str">
        <f t="shared" si="429"/>
        <v>-</v>
      </c>
      <c r="IF130" s="103" t="str">
        <f>IF(IE130&gt;0,INDEX(Вхідні_дані!$A$398:$J$447,MATCH(IE130,Вхідні_дані!$D$398:$D$447,0),5),"-")</f>
        <v>-</v>
      </c>
      <c r="IG130" s="112">
        <v>8</v>
      </c>
      <c r="IH130" s="8"/>
      <c r="II130" s="101" t="str">
        <f>IF(IH130&gt;0,INDEX(Вхідні_дані!$A$398:$J$447,MATCH(IH130,Вхідні_дані!$D$398:$D$447,0),10),"-")</f>
        <v>-</v>
      </c>
      <c r="IJ130" s="9"/>
      <c r="IK130" s="11"/>
      <c r="IL130" s="102" t="str">
        <f t="shared" si="430"/>
        <v>-</v>
      </c>
      <c r="IN130" s="103" t="str">
        <f>IF(IM130&gt;0,INDEX(Вхідні_дані!$A$398:$J$447,MATCH(IM130,Вхідні_дані!$D$398:$D$447,0),5),"-")</f>
        <v>-</v>
      </c>
      <c r="IO130" s="112">
        <v>8</v>
      </c>
      <c r="IP130" s="8"/>
      <c r="IQ130" s="101" t="str">
        <f>IF(IP130&gt;0,INDEX(Вхідні_дані!$A$398:$J$447,MATCH(IP130,Вхідні_дані!$D$398:$D$447,0),10),"-")</f>
        <v>-</v>
      </c>
      <c r="IR130" s="9"/>
      <c r="IS130" s="11"/>
      <c r="IT130" s="102" t="str">
        <f t="shared" si="431"/>
        <v>-</v>
      </c>
      <c r="IV130" s="103" t="str">
        <f>IF(IU130&gt;0,INDEX(Вхідні_дані!$A$398:$J$447,MATCH(IU130,Вхідні_дані!$D$398:$D$447,0),5),"-")</f>
        <v>-</v>
      </c>
      <c r="IW130" s="112">
        <v>8</v>
      </c>
      <c r="IX130" s="8"/>
      <c r="IY130" s="101" t="str">
        <f>IF(IX130&gt;0,INDEX(Вхідні_дані!$A$398:$J$447,MATCH(IX130,Вхідні_дані!$D$398:$D$447,0),10),"-")</f>
        <v>-</v>
      </c>
      <c r="IZ130" s="9"/>
      <c r="JA130" s="11"/>
      <c r="JB130" s="102" t="str">
        <f t="shared" si="432"/>
        <v>-</v>
      </c>
      <c r="JD130" s="103" t="str">
        <f>IF(JC130&gt;0,INDEX(Вхідні_дані!$A$398:$J$447,MATCH(JC130,Вхідні_дані!$D$398:$D$447,0),5),"-")</f>
        <v>-</v>
      </c>
      <c r="JE130" s="112">
        <v>8</v>
      </c>
      <c r="JF130" s="8"/>
      <c r="JG130" s="101" t="str">
        <f>IF(JF130&gt;0,INDEX(Вхідні_дані!$A$398:$J$447,MATCH(JF130,Вхідні_дані!$D$398:$D$447,0),10),"-")</f>
        <v>-</v>
      </c>
      <c r="JH130" s="9"/>
      <c r="JI130" s="11"/>
      <c r="JJ130" s="102" t="str">
        <f t="shared" si="433"/>
        <v>-</v>
      </c>
      <c r="JL130" s="103" t="str">
        <f>IF(JK130&gt;0,INDEX(Вхідні_дані!$A$398:$J$447,MATCH(JK130,Вхідні_дані!$D$398:$D$447,0),5),"-")</f>
        <v>-</v>
      </c>
      <c r="JM130" s="112">
        <v>8</v>
      </c>
      <c r="JN130" s="8"/>
      <c r="JO130" s="101" t="str">
        <f>IF(JN130&gt;0,INDEX(Вхідні_дані!$A$398:$J$447,MATCH(JN130,Вхідні_дані!$D$398:$D$447,0),10),"-")</f>
        <v>-</v>
      </c>
      <c r="JP130" s="9"/>
      <c r="JQ130" s="11"/>
      <c r="JR130" s="102" t="str">
        <f t="shared" si="434"/>
        <v>-</v>
      </c>
      <c r="JT130" s="103" t="str">
        <f>IF(JS130&gt;0,INDEX(Вхідні_дані!$A$398:$J$447,MATCH(JS130,Вхідні_дані!$D$398:$D$447,0),5),"-")</f>
        <v>-</v>
      </c>
      <c r="JU130" s="112">
        <v>8</v>
      </c>
      <c r="JV130" s="8"/>
      <c r="JW130" s="101" t="str">
        <f>IF(JV130&gt;0,INDEX(Вхідні_дані!$A$398:$J$447,MATCH(JV130,Вхідні_дані!$D$398:$D$447,0),10),"-")</f>
        <v>-</v>
      </c>
      <c r="JX130" s="9"/>
      <c r="JY130" s="11"/>
      <c r="JZ130" s="102" t="str">
        <f t="shared" si="435"/>
        <v>-</v>
      </c>
      <c r="KB130" s="103" t="str">
        <f>IF(KA130&gt;0,INDEX(Вхідні_дані!$A$398:$J$447,MATCH(KA130,Вхідні_дані!$D$398:$D$447,0),5),"-")</f>
        <v>-</v>
      </c>
      <c r="KC130" s="112">
        <v>8</v>
      </c>
      <c r="KD130" s="8"/>
      <c r="KE130" s="101" t="str">
        <f>IF(KD130&gt;0,INDEX(Вхідні_дані!$A$398:$J$447,MATCH(KD130,Вхідні_дані!$D$398:$D$447,0),10),"-")</f>
        <v>-</v>
      </c>
      <c r="KF130" s="9"/>
      <c r="KG130" s="11"/>
      <c r="KH130" s="102" t="str">
        <f t="shared" si="436"/>
        <v>-</v>
      </c>
      <c r="KJ130" s="103" t="str">
        <f>IF(KI130&gt;0,INDEX(Вхідні_дані!$A$398:$J$447,MATCH(KI130,Вхідні_дані!$D$398:$D$447,0),5),"-")</f>
        <v>-</v>
      </c>
      <c r="KK130" s="112">
        <v>8</v>
      </c>
      <c r="KL130" s="8"/>
      <c r="KM130" s="101" t="str">
        <f>IF(KL130&gt;0,INDEX(Вхідні_дані!$A$398:$J$447,MATCH(KL130,Вхідні_дані!$D$398:$D$447,0),10),"-")</f>
        <v>-</v>
      </c>
      <c r="KN130" s="9"/>
      <c r="KO130" s="11"/>
      <c r="KP130" s="102" t="str">
        <f t="shared" si="437"/>
        <v>-</v>
      </c>
      <c r="KR130" s="103" t="str">
        <f>IF(KQ130&gt;0,INDEX(Вхідні_дані!$A$398:$J$447,MATCH(KQ130,Вхідні_дані!$D$398:$D$447,0),5),"-")</f>
        <v>-</v>
      </c>
      <c r="KS130" s="112">
        <v>8</v>
      </c>
      <c r="KT130" s="8"/>
      <c r="KU130" s="101" t="str">
        <f>IF(KT130&gt;0,INDEX(Вхідні_дані!$A$398:$J$447,MATCH(KT130,Вхідні_дані!$D$398:$D$447,0),10),"-")</f>
        <v>-</v>
      </c>
      <c r="KV130" s="9"/>
      <c r="KW130" s="11"/>
      <c r="KX130" s="102" t="str">
        <f t="shared" si="438"/>
        <v>-</v>
      </c>
      <c r="KZ130" s="103" t="str">
        <f>IF(KY130&gt;0,INDEX(Вхідні_дані!$A$398:$J$447,MATCH(KY130,Вхідні_дані!$D$398:$D$447,0),5),"-")</f>
        <v>-</v>
      </c>
      <c r="LA130" s="112">
        <v>8</v>
      </c>
      <c r="LB130" s="8"/>
      <c r="LC130" s="101" t="str">
        <f>IF(LB130&gt;0,INDEX(Вхідні_дані!$A$398:$J$447,MATCH(LB130,Вхідні_дані!$D$398:$D$447,0),10),"-")</f>
        <v>-</v>
      </c>
      <c r="LD130" s="9"/>
      <c r="LE130" s="11"/>
      <c r="LF130" s="102" t="str">
        <f t="shared" si="439"/>
        <v>-</v>
      </c>
      <c r="LH130" s="103" t="str">
        <f>IF(LG130&gt;0,INDEX(Вхідні_дані!$A$398:$J$447,MATCH(LG130,Вхідні_дані!$D$398:$D$447,0),5),"-")</f>
        <v>-</v>
      </c>
      <c r="LI130" s="112">
        <v>8</v>
      </c>
      <c r="LJ130" s="8"/>
      <c r="LK130" s="101" t="str">
        <f>IF(LJ130&gt;0,INDEX(Вхідні_дані!$A$398:$J$447,MATCH(LJ130,Вхідні_дані!$D$398:$D$447,0),10),"-")</f>
        <v>-</v>
      </c>
      <c r="LL130" s="9"/>
      <c r="LM130" s="11"/>
      <c r="LN130" s="102" t="str">
        <f t="shared" si="440"/>
        <v>-</v>
      </c>
      <c r="LP130" s="103" t="str">
        <f>IF(LO130&gt;0,INDEX(Вхідні_дані!$A$398:$J$447,MATCH(LO130,Вхідні_дані!$D$398:$D$447,0),5),"-")</f>
        <v>-</v>
      </c>
      <c r="LQ130" s="112">
        <v>8</v>
      </c>
      <c r="LR130" s="8"/>
      <c r="LS130" s="101" t="str">
        <f>IF(LR130&gt;0,INDEX(Вхідні_дані!$A$398:$J$447,MATCH(LR130,Вхідні_дані!$D$398:$D$447,0),10),"-")</f>
        <v>-</v>
      </c>
      <c r="LT130" s="9"/>
      <c r="LU130" s="11"/>
      <c r="LV130" s="102" t="str">
        <f t="shared" si="441"/>
        <v>-</v>
      </c>
      <c r="LX130" s="103" t="str">
        <f>IF(LW130&gt;0,INDEX(Вхідні_дані!$A$398:$J$447,MATCH(LW130,Вхідні_дані!$D$398:$D$447,0),5),"-")</f>
        <v>-</v>
      </c>
      <c r="LY130" s="112">
        <v>8</v>
      </c>
      <c r="LZ130" s="8"/>
      <c r="MA130" s="101" t="str">
        <f>IF(LZ130&gt;0,INDEX(Вхідні_дані!$A$398:$J$447,MATCH(LZ130,Вхідні_дані!$D$398:$D$447,0),10),"-")</f>
        <v>-</v>
      </c>
      <c r="MB130" s="9"/>
      <c r="MC130" s="11"/>
      <c r="MD130" s="102" t="str">
        <f t="shared" si="442"/>
        <v>-</v>
      </c>
      <c r="MF130" s="103" t="str">
        <f>IF(ME130&gt;0,INDEX(Вхідні_дані!$A$398:$J$447,MATCH(ME130,Вхідні_дані!$D$398:$D$447,0),5),"-")</f>
        <v>-</v>
      </c>
      <c r="MG130" s="112">
        <v>8</v>
      </c>
      <c r="MH130" s="8"/>
      <c r="MI130" s="101" t="str">
        <f>IF(MH130&gt;0,INDEX(Вхідні_дані!$A$398:$J$447,MATCH(MH130,Вхідні_дані!$D$398:$D$447,0),10),"-")</f>
        <v>-</v>
      </c>
      <c r="MJ130" s="9"/>
      <c r="MK130" s="11"/>
      <c r="ML130" s="102" t="str">
        <f t="shared" si="443"/>
        <v>-</v>
      </c>
      <c r="MN130" s="103" t="str">
        <f>IF(MM130&gt;0,INDEX(Вхідні_дані!$A$398:$J$447,MATCH(MM130,Вхідні_дані!$D$398:$D$447,0),5),"-")</f>
        <v>-</v>
      </c>
      <c r="MO130" s="112">
        <v>8</v>
      </c>
      <c r="MP130" s="8"/>
      <c r="MQ130" s="101" t="str">
        <f>IF(MP130&gt;0,INDEX(Вхідні_дані!$A$398:$J$447,MATCH(MP130,Вхідні_дані!$D$398:$D$447,0),10),"-")</f>
        <v>-</v>
      </c>
      <c r="MR130" s="9"/>
      <c r="MS130" s="11"/>
      <c r="MT130" s="102" t="str">
        <f t="shared" si="444"/>
        <v>-</v>
      </c>
      <c r="MV130" s="103" t="str">
        <f>IF(MU130&gt;0,INDEX(Вхідні_дані!$A$398:$J$447,MATCH(MU130,Вхідні_дані!$D$398:$D$447,0),5),"-")</f>
        <v>-</v>
      </c>
      <c r="MW130" s="112">
        <v>8</v>
      </c>
      <c r="MX130" s="8"/>
      <c r="MY130" s="101" t="str">
        <f>IF(MX130&gt;0,INDEX(Вхідні_дані!$A$398:$J$447,MATCH(MX130,Вхідні_дані!$D$398:$D$447,0),10),"-")</f>
        <v>-</v>
      </c>
      <c r="MZ130" s="9"/>
      <c r="NA130" s="11"/>
      <c r="NB130" s="102" t="str">
        <f t="shared" si="445"/>
        <v>-</v>
      </c>
      <c r="ND130" s="103" t="str">
        <f>IF(NC130&gt;0,INDEX(Вхідні_дані!$A$398:$J$447,MATCH(NC130,Вхідні_дані!$D$398:$D$447,0),5),"-")</f>
        <v>-</v>
      </c>
      <c r="NE130" s="112">
        <v>8</v>
      </c>
      <c r="NF130" s="8"/>
      <c r="NG130" s="101" t="str">
        <f>IF(NF130&gt;0,INDEX(Вхідні_дані!$A$398:$J$447,MATCH(NF130,Вхідні_дані!$D$398:$D$447,0),10),"-")</f>
        <v>-</v>
      </c>
      <c r="NH130" s="9"/>
      <c r="NI130" s="11"/>
      <c r="NJ130" s="102" t="str">
        <f t="shared" si="446"/>
        <v>-</v>
      </c>
      <c r="NL130" s="103" t="str">
        <f>IF(NK130&gt;0,INDEX(Вхідні_дані!$A$398:$J$447,MATCH(NK130,Вхідні_дані!$D$398:$D$447,0),5),"-")</f>
        <v>-</v>
      </c>
      <c r="NM130" s="112">
        <v>8</v>
      </c>
      <c r="NN130" s="8"/>
      <c r="NO130" s="101" t="str">
        <f>IF(NN130&gt;0,INDEX(Вхідні_дані!$A$398:$J$447,MATCH(NN130,Вхідні_дані!$D$398:$D$447,0),10),"-")</f>
        <v>-</v>
      </c>
      <c r="NP130" s="9"/>
      <c r="NQ130" s="11"/>
      <c r="NR130" s="102" t="str">
        <f t="shared" si="447"/>
        <v>-</v>
      </c>
      <c r="NT130" s="103" t="str">
        <f>IF(NS130&gt;0,INDEX(Вхідні_дані!$A$398:$J$447,MATCH(NS130,Вхідні_дані!$D$398:$D$447,0),5),"-")</f>
        <v>-</v>
      </c>
      <c r="NU130" s="112">
        <v>8</v>
      </c>
      <c r="NV130" s="8"/>
      <c r="NW130" s="101" t="str">
        <f>IF(NV130&gt;0,INDEX(Вхідні_дані!$A$398:$J$447,MATCH(NV130,Вхідні_дані!$D$398:$D$447,0),10),"-")</f>
        <v>-</v>
      </c>
      <c r="NX130" s="9"/>
      <c r="NY130" s="11"/>
      <c r="NZ130" s="102" t="str">
        <f t="shared" si="448"/>
        <v>-</v>
      </c>
      <c r="OB130" s="103" t="str">
        <f>IF(OA130&gt;0,INDEX(Вхідні_дані!$A$398:$J$447,MATCH(OA130,Вхідні_дані!$D$398:$D$447,0),5),"-")</f>
        <v>-</v>
      </c>
      <c r="OC130" s="112">
        <v>8</v>
      </c>
      <c r="OD130" s="8"/>
      <c r="OE130" s="101" t="str">
        <f>IF(OD130&gt;0,INDEX(Вхідні_дані!$A$398:$J$447,MATCH(OD130,Вхідні_дані!$D$398:$D$447,0),10),"-")</f>
        <v>-</v>
      </c>
      <c r="OF130" s="9"/>
      <c r="OG130" s="11"/>
      <c r="OH130" s="102" t="str">
        <f t="shared" si="449"/>
        <v>-</v>
      </c>
      <c r="OJ130" s="103" t="str">
        <f>IF(OI130&gt;0,INDEX(Вхідні_дані!$A$398:$J$447,MATCH(OI130,Вхідні_дані!$D$398:$D$447,0),5),"-")</f>
        <v>-</v>
      </c>
      <c r="OK130" s="112">
        <v>8</v>
      </c>
      <c r="OL130" s="8"/>
      <c r="OM130" s="101" t="str">
        <f>IF(OL130&gt;0,INDEX(Вхідні_дані!$A$398:$J$447,MATCH(OL130,Вхідні_дані!$D$398:$D$447,0),10),"-")</f>
        <v>-</v>
      </c>
      <c r="ON130" s="9"/>
      <c r="OO130" s="11"/>
      <c r="OP130" s="102" t="str">
        <f t="shared" si="450"/>
        <v>-</v>
      </c>
      <c r="OR130" s="103" t="str">
        <f>IF(OQ130&gt;0,INDEX(Вхідні_дані!$A$398:$J$447,MATCH(OQ130,Вхідні_дані!$D$398:$D$447,0),5),"-")</f>
        <v>-</v>
      </c>
      <c r="OS130" s="112">
        <v>8</v>
      </c>
      <c r="OT130" s="8"/>
      <c r="OU130" s="101" t="str">
        <f>IF(OT130&gt;0,INDEX(Вхідні_дані!$A$398:$J$447,MATCH(OT130,Вхідні_дані!$D$398:$D$447,0),10),"-")</f>
        <v>-</v>
      </c>
      <c r="OV130" s="9"/>
      <c r="OW130" s="11"/>
      <c r="OX130" s="102" t="str">
        <f t="shared" si="451"/>
        <v>-</v>
      </c>
      <c r="OZ130" s="103" t="str">
        <f>IF(OY130&gt;0,INDEX(Вхідні_дані!$A$398:$J$447,MATCH(OY130,Вхідні_дані!$D$398:$D$447,0),5),"-")</f>
        <v>-</v>
      </c>
      <c r="PA130" s="112">
        <v>8</v>
      </c>
      <c r="PB130" s="8"/>
      <c r="PC130" s="101" t="str">
        <f>IF(PB130&gt;0,INDEX(Вхідні_дані!$A$398:$J$447,MATCH(PB130,Вхідні_дані!$D$398:$D$447,0),10),"-")</f>
        <v>-</v>
      </c>
      <c r="PD130" s="9"/>
      <c r="PE130" s="11"/>
      <c r="PF130" s="102" t="str">
        <f t="shared" si="452"/>
        <v>-</v>
      </c>
      <c r="PH130" s="103" t="str">
        <f>IF(PG130&gt;0,INDEX(Вхідні_дані!$A$398:$J$447,MATCH(PG130,Вхідні_дані!$D$398:$D$447,0),5),"-")</f>
        <v>-</v>
      </c>
      <c r="PI130" s="112">
        <v>8</v>
      </c>
      <c r="PJ130" s="8"/>
      <c r="PK130" s="101" t="str">
        <f>IF(PJ130&gt;0,INDEX(Вхідні_дані!$A$398:$J$447,MATCH(PJ130,Вхідні_дані!$D$398:$D$447,0),10),"-")</f>
        <v>-</v>
      </c>
      <c r="PL130" s="9"/>
      <c r="PM130" s="11"/>
      <c r="PN130" s="102" t="str">
        <f t="shared" si="453"/>
        <v>-</v>
      </c>
      <c r="PP130" s="103" t="str">
        <f>IF(PO130&gt;0,INDEX(Вхідні_дані!$A$398:$J$447,MATCH(PO130,Вхідні_дані!$D$398:$D$447,0),5),"-")</f>
        <v>-</v>
      </c>
      <c r="PQ130" s="112">
        <v>8</v>
      </c>
      <c r="PR130" s="8"/>
      <c r="PS130" s="101" t="str">
        <f>IF(PR130&gt;0,INDEX(Вхідні_дані!$A$398:$J$447,MATCH(PR130,Вхідні_дані!$D$398:$D$447,0),10),"-")</f>
        <v>-</v>
      </c>
      <c r="PT130" s="9"/>
      <c r="PU130" s="11"/>
      <c r="PV130" s="102" t="str">
        <f t="shared" si="454"/>
        <v>-</v>
      </c>
      <c r="PX130" s="103" t="str">
        <f>IF(PW130&gt;0,INDEX(Вхідні_дані!$A$398:$J$447,MATCH(PW130,Вхідні_дані!$D$398:$D$447,0),5),"-")</f>
        <v>-</v>
      </c>
      <c r="PY130" s="112">
        <v>8</v>
      </c>
      <c r="PZ130" s="8"/>
      <c r="QA130" s="101" t="str">
        <f>IF(PZ130&gt;0,INDEX(Вхідні_дані!$A$398:$J$447,MATCH(PZ130,Вхідні_дані!$D$398:$D$447,0),10),"-")</f>
        <v>-</v>
      </c>
      <c r="QB130" s="9"/>
      <c r="QC130" s="11"/>
      <c r="QD130" s="102" t="str">
        <f t="shared" si="455"/>
        <v>-</v>
      </c>
      <c r="QF130" s="103" t="str">
        <f>IF(QE130&gt;0,INDEX(Вхідні_дані!$A$398:$J$447,MATCH(QE130,Вхідні_дані!$D$398:$D$447,0),5),"-")</f>
        <v>-</v>
      </c>
      <c r="QG130" s="112">
        <v>8</v>
      </c>
      <c r="QH130" s="8"/>
      <c r="QI130" s="101" t="str">
        <f>IF(QH130&gt;0,INDEX(Вхідні_дані!$A$398:$J$447,MATCH(QH130,Вхідні_дані!$D$398:$D$447,0),10),"-")</f>
        <v>-</v>
      </c>
      <c r="QJ130" s="9"/>
      <c r="QK130" s="11"/>
      <c r="QL130" s="102" t="str">
        <f t="shared" si="456"/>
        <v>-</v>
      </c>
      <c r="QN130" s="103" t="str">
        <f>IF(QM130&gt;0,INDEX(Вхідні_дані!$A$398:$J$447,MATCH(QM130,Вхідні_дані!$D$398:$D$447,0),5),"-")</f>
        <v>-</v>
      </c>
      <c r="QO130" s="112">
        <v>8</v>
      </c>
      <c r="QP130" s="8"/>
      <c r="QQ130" s="101" t="str">
        <f>IF(QP130&gt;0,INDEX(Вхідні_дані!$A$398:$J$447,MATCH(QP130,Вхідні_дані!$D$398:$D$447,0),10),"-")</f>
        <v>-</v>
      </c>
      <c r="QR130" s="9"/>
      <c r="QS130" s="11"/>
      <c r="QT130" s="102" t="str">
        <f t="shared" si="457"/>
        <v>-</v>
      </c>
      <c r="QV130" s="103" t="str">
        <f>IF(QU130&gt;0,INDEX(Вхідні_дані!$A$398:$J$447,MATCH(QU130,Вхідні_дані!$D$398:$D$447,0),5),"-")</f>
        <v>-</v>
      </c>
      <c r="QW130" s="112">
        <v>8</v>
      </c>
      <c r="QX130" s="8"/>
      <c r="QY130" s="101" t="str">
        <f>IF(QX130&gt;0,INDEX(Вхідні_дані!$A$398:$J$447,MATCH(QX130,Вхідні_дані!$D$398:$D$447,0),10),"-")</f>
        <v>-</v>
      </c>
      <c r="QZ130" s="9"/>
      <c r="RA130" s="11"/>
      <c r="RB130" s="102" t="str">
        <f t="shared" si="458"/>
        <v>-</v>
      </c>
      <c r="RD130" s="103" t="str">
        <f>IF(RC130&gt;0,INDEX(Вхідні_дані!$A$398:$J$447,MATCH(RC130,Вхідні_дані!$D$398:$D$447,0),5),"-")</f>
        <v>-</v>
      </c>
      <c r="RE130" s="112">
        <v>8</v>
      </c>
      <c r="RF130" s="8"/>
      <c r="RG130" s="101" t="str">
        <f>IF(RF130&gt;0,INDEX(Вхідні_дані!$A$398:$J$447,MATCH(RF130,Вхідні_дані!$D$398:$D$447,0),10),"-")</f>
        <v>-</v>
      </c>
      <c r="RH130" s="9"/>
      <c r="RI130" s="11"/>
      <c r="RJ130" s="102" t="str">
        <f t="shared" si="459"/>
        <v>-</v>
      </c>
      <c r="RL130" s="103" t="str">
        <f>IF(RK130&gt;0,INDEX(Вхідні_дані!$A$398:$J$447,MATCH(RK130,Вхідні_дані!$D$398:$D$447,0),5),"-")</f>
        <v>-</v>
      </c>
      <c r="RM130" s="112">
        <v>8</v>
      </c>
      <c r="RN130" s="8"/>
      <c r="RO130" s="101" t="str">
        <f>IF(RN130&gt;0,INDEX(Вхідні_дані!$A$398:$J$447,MATCH(RN130,Вхідні_дані!$D$398:$D$447,0),10),"-")</f>
        <v>-</v>
      </c>
      <c r="RP130" s="9"/>
      <c r="RQ130" s="11"/>
      <c r="RR130" s="102" t="str">
        <f t="shared" si="460"/>
        <v>-</v>
      </c>
      <c r="RT130" s="103" t="str">
        <f>IF(RS130&gt;0,INDEX(Вхідні_дані!$A$398:$J$447,MATCH(RS130,Вхідні_дані!$D$398:$D$447,0),5),"-")</f>
        <v>-</v>
      </c>
      <c r="RU130" s="112">
        <v>8</v>
      </c>
      <c r="RV130" s="8"/>
      <c r="RW130" s="101" t="str">
        <f>IF(RV130&gt;0,INDEX(Вхідні_дані!$A$398:$J$447,MATCH(RV130,Вхідні_дані!$D$398:$D$447,0),10),"-")</f>
        <v>-</v>
      </c>
      <c r="RX130" s="9"/>
      <c r="RY130" s="11"/>
      <c r="RZ130" s="102" t="str">
        <f t="shared" si="461"/>
        <v>-</v>
      </c>
      <c r="SB130" s="103" t="str">
        <f>IF(SA130&gt;0,INDEX(Вхідні_дані!$A$398:$J$447,MATCH(SA130,Вхідні_дані!$D$398:$D$447,0),5),"-")</f>
        <v>-</v>
      </c>
      <c r="SC130" s="112">
        <v>8</v>
      </c>
      <c r="SD130" s="8"/>
      <c r="SE130" s="101" t="str">
        <f>IF(SD130&gt;0,INDEX(Вхідні_дані!$A$398:$J$447,MATCH(SD130,Вхідні_дані!$D$398:$D$447,0),10),"-")</f>
        <v>-</v>
      </c>
      <c r="SF130" s="9"/>
      <c r="SG130" s="11"/>
      <c r="SH130" s="102" t="str">
        <f t="shared" si="462"/>
        <v>-</v>
      </c>
      <c r="SJ130" s="103" t="str">
        <f>IF(SI130&gt;0,INDEX(Вхідні_дані!$A$398:$J$447,MATCH(SI130,Вхідні_дані!$D$398:$D$447,0),5),"-")</f>
        <v>-</v>
      </c>
      <c r="SK130" s="112">
        <v>8</v>
      </c>
      <c r="SL130" s="8"/>
      <c r="SM130" s="101" t="str">
        <f>IF(SL130&gt;0,INDEX(Вхідні_дані!$A$398:$J$447,MATCH(SL130,Вхідні_дані!$D$398:$D$447,0),10),"-")</f>
        <v>-</v>
      </c>
      <c r="SN130" s="9"/>
      <c r="SO130" s="11"/>
      <c r="SP130" s="102" t="str">
        <f t="shared" si="463"/>
        <v>-</v>
      </c>
      <c r="SR130" s="103" t="str">
        <f>IF(SQ130&gt;0,INDEX(Вхідні_дані!$A$398:$J$447,MATCH(SQ130,Вхідні_дані!$D$398:$D$447,0),5),"-")</f>
        <v>-</v>
      </c>
      <c r="SS130" s="112">
        <v>8</v>
      </c>
      <c r="ST130" s="8"/>
      <c r="SU130" s="101" t="str">
        <f>IF(ST130&gt;0,INDEX(Вхідні_дані!$A$398:$J$447,MATCH(ST130,Вхідні_дані!$D$398:$D$447,0),10),"-")</f>
        <v>-</v>
      </c>
      <c r="SV130" s="9"/>
      <c r="SW130" s="11"/>
      <c r="SX130" s="102" t="str">
        <f t="shared" si="464"/>
        <v>-</v>
      </c>
      <c r="SZ130" s="103" t="str">
        <f>IF(SY130&gt;0,INDEX(Вхідні_дані!$A$398:$J$447,MATCH(SY130,Вхідні_дані!$D$398:$D$447,0),5),"-")</f>
        <v>-</v>
      </c>
      <c r="TA130" s="112">
        <v>8</v>
      </c>
      <c r="TB130" s="8"/>
      <c r="TC130" s="101" t="str">
        <f>IF(TB130&gt;0,INDEX(Вхідні_дані!$A$398:$J$447,MATCH(TB130,Вхідні_дані!$D$398:$D$447,0),10),"-")</f>
        <v>-</v>
      </c>
      <c r="TD130" s="9"/>
      <c r="TE130" s="11"/>
      <c r="TF130" s="102" t="str">
        <f t="shared" si="465"/>
        <v>-</v>
      </c>
      <c r="TH130" s="103" t="str">
        <f>IF(TG130&gt;0,INDEX(Вхідні_дані!$A$398:$J$447,MATCH(TG130,Вхідні_дані!$D$398:$D$447,0),5),"-")</f>
        <v>-</v>
      </c>
      <c r="TI130" s="112">
        <v>8</v>
      </c>
      <c r="TJ130" s="8"/>
      <c r="TK130" s="101" t="str">
        <f>IF(TJ130&gt;0,INDEX(Вхідні_дані!$A$398:$J$447,MATCH(TJ130,Вхідні_дані!$D$398:$D$447,0),10),"-")</f>
        <v>-</v>
      </c>
      <c r="TL130" s="9"/>
      <c r="TM130" s="11"/>
      <c r="TN130" s="102" t="str">
        <f t="shared" si="466"/>
        <v>-</v>
      </c>
      <c r="TP130" s="103" t="str">
        <f>IF(TO130&gt;0,INDEX(Вхідні_дані!$A$398:$J$447,MATCH(TO130,Вхідні_дані!$D$398:$D$447,0),5),"-")</f>
        <v>-</v>
      </c>
      <c r="TQ130" s="112">
        <v>8</v>
      </c>
      <c r="TR130" s="8"/>
      <c r="TS130" s="101" t="str">
        <f>IF(TR130&gt;0,INDEX(Вхідні_дані!$A$398:$J$447,MATCH(TR130,Вхідні_дані!$D$398:$D$447,0),10),"-")</f>
        <v>-</v>
      </c>
      <c r="TT130" s="9"/>
      <c r="TU130" s="11"/>
      <c r="TV130" s="102" t="str">
        <f t="shared" si="467"/>
        <v>-</v>
      </c>
      <c r="TX130" s="103" t="str">
        <f>IF(TW130&gt;0,INDEX(Вхідні_дані!$A$398:$J$447,MATCH(TW130,Вхідні_дані!$D$398:$D$447,0),5),"-")</f>
        <v>-</v>
      </c>
      <c r="TY130" s="112">
        <v>8</v>
      </c>
      <c r="TZ130" s="8"/>
      <c r="UA130" s="101" t="str">
        <f>IF(TZ130&gt;0,INDEX(Вхідні_дані!$A$398:$J$447,MATCH(TZ130,Вхідні_дані!$D$398:$D$447,0),10),"-")</f>
        <v>-</v>
      </c>
      <c r="UB130" s="9"/>
      <c r="UC130" s="11"/>
      <c r="UD130" s="102" t="str">
        <f t="shared" si="468"/>
        <v>-</v>
      </c>
      <c r="UF130" s="103" t="str">
        <f>IF(UE130&gt;0,INDEX(Вхідні_дані!$A$398:$J$447,MATCH(UE130,Вхідні_дані!$D$398:$D$447,0),5),"-")</f>
        <v>-</v>
      </c>
      <c r="UG130" s="112">
        <v>8</v>
      </c>
      <c r="UH130" s="8"/>
      <c r="UI130" s="101" t="str">
        <f>IF(UH130&gt;0,INDEX(Вхідні_дані!$A$398:$J$447,MATCH(UH130,Вхідні_дані!$D$398:$D$447,0),10),"-")</f>
        <v>-</v>
      </c>
      <c r="UJ130" s="9"/>
      <c r="UK130" s="11"/>
      <c r="UL130" s="102" t="str">
        <f t="shared" si="469"/>
        <v>-</v>
      </c>
      <c r="UN130" s="103" t="str">
        <f>IF(UM130&gt;0,INDEX(Вхідні_дані!$A$398:$J$447,MATCH(UM130,Вхідні_дані!$D$398:$D$447,0),5),"-")</f>
        <v>-</v>
      </c>
      <c r="UO130" s="112">
        <v>8</v>
      </c>
      <c r="UP130" s="8"/>
      <c r="UQ130" s="101" t="str">
        <f>IF(UP130&gt;0,INDEX(Вхідні_дані!$A$398:$J$447,MATCH(UP130,Вхідні_дані!$D$398:$D$447,0),10),"-")</f>
        <v>-</v>
      </c>
      <c r="UR130" s="9"/>
      <c r="US130" s="11"/>
      <c r="UT130" s="102" t="str">
        <f t="shared" si="470"/>
        <v>-</v>
      </c>
      <c r="UV130" s="103" t="str">
        <f>IF(UU130&gt;0,INDEX(Вхідні_дані!$A$398:$J$447,MATCH(UU130,Вхідні_дані!$D$398:$D$447,0),5),"-")</f>
        <v>-</v>
      </c>
      <c r="UW130" s="112">
        <v>8</v>
      </c>
      <c r="UX130" s="8"/>
      <c r="UY130" s="101" t="str">
        <f>IF(UX130&gt;0,INDEX(Вхідні_дані!$A$398:$J$447,MATCH(UX130,Вхідні_дані!$D$398:$D$447,0),10),"-")</f>
        <v>-</v>
      </c>
      <c r="UZ130" s="9"/>
      <c r="VA130" s="11"/>
      <c r="VB130" s="102" t="str">
        <f t="shared" si="471"/>
        <v>-</v>
      </c>
      <c r="VD130" s="103" t="str">
        <f>IF(VC130&gt;0,INDEX(Вхідні_дані!$A$398:$J$447,MATCH(VC130,Вхідні_дані!$D$398:$D$447,0),5),"-")</f>
        <v>-</v>
      </c>
      <c r="VE130" s="112">
        <v>8</v>
      </c>
      <c r="VF130" s="8"/>
      <c r="VG130" s="101" t="str">
        <f>IF(VF130&gt;0,INDEX(Вхідні_дані!$A$398:$J$447,MATCH(VF130,Вхідні_дані!$D$398:$D$447,0),10),"-")</f>
        <v>-</v>
      </c>
      <c r="VH130" s="9"/>
      <c r="VI130" s="11"/>
      <c r="VJ130" s="102" t="str">
        <f t="shared" si="472"/>
        <v>-</v>
      </c>
      <c r="VL130" s="103" t="str">
        <f>IF(VK130&gt;0,INDEX(Вхідні_дані!$A$398:$J$447,MATCH(VK130,Вхідні_дані!$D$398:$D$447,0),5),"-")</f>
        <v>-</v>
      </c>
      <c r="VM130" s="112">
        <v>8</v>
      </c>
      <c r="VN130" s="8"/>
      <c r="VO130" s="101" t="str">
        <f>IF(VN130&gt;0,INDEX(Вхідні_дані!$A$398:$J$447,MATCH(VN130,Вхідні_дані!$D$398:$D$447,0),10),"-")</f>
        <v>-</v>
      </c>
      <c r="VP130" s="9"/>
      <c r="VQ130" s="11"/>
      <c r="VR130" s="102" t="str">
        <f t="shared" si="473"/>
        <v>-</v>
      </c>
      <c r="VT130" s="103" t="str">
        <f>IF(VS130&gt;0,INDEX(Вхідні_дані!$A$398:$J$447,MATCH(VS130,Вхідні_дані!$D$398:$D$447,0),5),"-")</f>
        <v>-</v>
      </c>
      <c r="VU130" s="112">
        <v>8</v>
      </c>
      <c r="VV130" s="8"/>
      <c r="VW130" s="101" t="str">
        <f>IF(VV130&gt;0,INDEX(Вхідні_дані!$A$398:$J$447,MATCH(VV130,Вхідні_дані!$D$398:$D$447,0),10),"-")</f>
        <v>-</v>
      </c>
      <c r="VX130" s="9"/>
      <c r="VY130" s="11"/>
      <c r="VZ130" s="102" t="str">
        <f t="shared" si="474"/>
        <v>-</v>
      </c>
      <c r="WB130" s="103" t="str">
        <f>IF(WA130&gt;0,INDEX(Вхідні_дані!$A$398:$J$447,MATCH(WA130,Вхідні_дані!$D$398:$D$447,0),5),"-")</f>
        <v>-</v>
      </c>
      <c r="WC130" s="112">
        <v>8</v>
      </c>
      <c r="WD130" s="8"/>
      <c r="WE130" s="101" t="str">
        <f>IF(WD130&gt;0,INDEX(Вхідні_дані!$A$398:$J$447,MATCH(WD130,Вхідні_дані!$D$398:$D$447,0),10),"-")</f>
        <v>-</v>
      </c>
      <c r="WF130" s="9"/>
      <c r="WG130" s="11"/>
      <c r="WH130" s="102" t="str">
        <f t="shared" si="475"/>
        <v>-</v>
      </c>
      <c r="WJ130" s="103" t="str">
        <f>IF(WI130&gt;0,INDEX(Вхідні_дані!$A$398:$J$447,MATCH(WI130,Вхідні_дані!$D$398:$D$447,0),5),"-")</f>
        <v>-</v>
      </c>
      <c r="WK130" s="112">
        <v>8</v>
      </c>
      <c r="WL130" s="8"/>
      <c r="WM130" s="101" t="str">
        <f>IF(WL130&gt;0,INDEX(Вхідні_дані!$A$398:$J$447,MATCH(WL130,Вхідні_дані!$D$398:$D$447,0),10),"-")</f>
        <v>-</v>
      </c>
      <c r="WN130" s="9"/>
      <c r="WO130" s="11"/>
      <c r="WP130" s="102" t="str">
        <f t="shared" si="476"/>
        <v>-</v>
      </c>
      <c r="WR130" s="103" t="str">
        <f>IF(WQ130&gt;0,INDEX(Вхідні_дані!$A$398:$J$447,MATCH(WQ130,Вхідні_дані!$D$398:$D$447,0),5),"-")</f>
        <v>-</v>
      </c>
      <c r="WS130" s="112">
        <v>8</v>
      </c>
      <c r="WT130" s="8"/>
      <c r="WU130" s="101" t="str">
        <f>IF(WT130&gt;0,INDEX(Вхідні_дані!$A$398:$J$447,MATCH(WT130,Вхідні_дані!$D$398:$D$447,0),10),"-")</f>
        <v>-</v>
      </c>
      <c r="WV130" s="9"/>
      <c r="WW130" s="11"/>
      <c r="WX130" s="102" t="str">
        <f t="shared" si="477"/>
        <v>-</v>
      </c>
      <c r="WZ130" s="103" t="str">
        <f>IF(WY130&gt;0,INDEX(Вхідні_дані!$A$398:$J$447,MATCH(WY130,Вхідні_дані!$D$398:$D$447,0),5),"-")</f>
        <v>-</v>
      </c>
      <c r="XA130" s="112">
        <v>8</v>
      </c>
      <c r="XB130" s="8"/>
      <c r="XC130" s="101" t="str">
        <f>IF(XB130&gt;0,INDEX(Вхідні_дані!$A$398:$J$447,MATCH(XB130,Вхідні_дані!$D$398:$D$447,0),10),"-")</f>
        <v>-</v>
      </c>
      <c r="XD130" s="9"/>
      <c r="XE130" s="11"/>
      <c r="XF130" s="102" t="str">
        <f t="shared" si="478"/>
        <v>-</v>
      </c>
      <c r="XH130" s="103" t="str">
        <f>IF(XG130&gt;0,INDEX(Вхідні_дані!$A$398:$J$447,MATCH(XG130,Вхідні_дані!$D$398:$D$447,0),5),"-")</f>
        <v>-</v>
      </c>
      <c r="XI130" s="112">
        <v>8</v>
      </c>
      <c r="XJ130" s="8"/>
      <c r="XK130" s="101" t="str">
        <f>IF(XJ130&gt;0,INDEX(Вхідні_дані!$A$398:$J$447,MATCH(XJ130,Вхідні_дані!$D$398:$D$447,0),10),"-")</f>
        <v>-</v>
      </c>
      <c r="XL130" s="9"/>
      <c r="XM130" s="11"/>
      <c r="XN130" s="102" t="str">
        <f t="shared" si="479"/>
        <v>-</v>
      </c>
      <c r="XP130" s="103" t="str">
        <f>IF(XO130&gt;0,INDEX(Вхідні_дані!$A$398:$J$447,MATCH(XO130,Вхідні_дані!$D$398:$D$447,0),5),"-")</f>
        <v>-</v>
      </c>
      <c r="XQ130" s="112">
        <v>8</v>
      </c>
      <c r="XR130" s="8"/>
      <c r="XS130" s="101" t="str">
        <f>IF(XR130&gt;0,INDEX(Вхідні_дані!$A$398:$J$447,MATCH(XR130,Вхідні_дані!$D$398:$D$447,0),10),"-")</f>
        <v>-</v>
      </c>
      <c r="XT130" s="9"/>
      <c r="XU130" s="11"/>
      <c r="XV130" s="102" t="str">
        <f t="shared" si="480"/>
        <v>-</v>
      </c>
      <c r="XX130" s="103" t="str">
        <f>IF(XW130&gt;0,INDEX(Вхідні_дані!$A$398:$J$447,MATCH(XW130,Вхідні_дані!$D$398:$D$447,0),5),"-")</f>
        <v>-</v>
      </c>
      <c r="XY130" s="112">
        <v>8</v>
      </c>
      <c r="XZ130" s="8"/>
      <c r="YA130" s="101" t="str">
        <f>IF(XZ130&gt;0,INDEX(Вхідні_дані!$A$398:$J$447,MATCH(XZ130,Вхідні_дані!$D$398:$D$447,0),10),"-")</f>
        <v>-</v>
      </c>
      <c r="YB130" s="9"/>
      <c r="YC130" s="11"/>
      <c r="YD130" s="102" t="str">
        <f t="shared" si="481"/>
        <v>-</v>
      </c>
      <c r="YF130" s="103" t="str">
        <f>IF(YE130&gt;0,INDEX(Вхідні_дані!$A$398:$J$447,MATCH(YE130,Вхідні_дані!$D$398:$D$447,0),5),"-")</f>
        <v>-</v>
      </c>
      <c r="YG130" s="112">
        <v>8</v>
      </c>
      <c r="YH130" s="8"/>
      <c r="YI130" s="101" t="str">
        <f>IF(YH130&gt;0,INDEX(Вхідні_дані!$A$398:$J$447,MATCH(YH130,Вхідні_дані!$D$398:$D$447,0),10),"-")</f>
        <v>-</v>
      </c>
      <c r="YJ130" s="9"/>
      <c r="YK130" s="11"/>
      <c r="YL130" s="102" t="str">
        <f t="shared" si="482"/>
        <v>-</v>
      </c>
      <c r="YN130" s="103" t="str">
        <f>IF(YM130&gt;0,INDEX(Вхідні_дані!$A$398:$J$447,MATCH(YM130,Вхідні_дані!$D$398:$D$447,0),5),"-")</f>
        <v>-</v>
      </c>
      <c r="YO130" s="112">
        <v>8</v>
      </c>
      <c r="YP130" s="8"/>
      <c r="YQ130" s="101" t="str">
        <f>IF(YP130&gt;0,INDEX(Вхідні_дані!$A$398:$J$447,MATCH(YP130,Вхідні_дані!$D$398:$D$447,0),10),"-")</f>
        <v>-</v>
      </c>
      <c r="YR130" s="9"/>
      <c r="YS130" s="11"/>
      <c r="YT130" s="102" t="str">
        <f t="shared" si="483"/>
        <v>-</v>
      </c>
      <c r="YV130" s="103" t="str">
        <f>IF(YU130&gt;0,INDEX(Вхідні_дані!$A$398:$J$447,MATCH(YU130,Вхідні_дані!$D$398:$D$447,0),5),"-")</f>
        <v>-</v>
      </c>
      <c r="YW130" s="112">
        <v>8</v>
      </c>
      <c r="YX130" s="8"/>
      <c r="YY130" s="101" t="str">
        <f>IF(YX130&gt;0,INDEX(Вхідні_дані!$A$398:$J$447,MATCH(YX130,Вхідні_дані!$D$398:$D$447,0),10),"-")</f>
        <v>-</v>
      </c>
      <c r="YZ130" s="9"/>
      <c r="ZA130" s="11"/>
      <c r="ZB130" s="102" t="str">
        <f t="shared" si="484"/>
        <v>-</v>
      </c>
      <c r="ZD130" s="103" t="str">
        <f>IF(ZC130&gt;0,INDEX(Вхідні_дані!$A$398:$J$447,MATCH(ZC130,Вхідні_дані!$D$398:$D$447,0),5),"-")</f>
        <v>-</v>
      </c>
      <c r="ZE130" s="112">
        <v>8</v>
      </c>
      <c r="ZF130" s="8"/>
      <c r="ZG130" s="101" t="str">
        <f>IF(ZF130&gt;0,INDEX(Вхідні_дані!$A$398:$J$447,MATCH(ZF130,Вхідні_дані!$D$398:$D$447,0),10),"-")</f>
        <v>-</v>
      </c>
      <c r="ZH130" s="9"/>
      <c r="ZI130" s="11"/>
      <c r="ZJ130" s="102" t="str">
        <f t="shared" si="485"/>
        <v>-</v>
      </c>
      <c r="ZL130" s="103" t="str">
        <f>IF(ZK130&gt;0,INDEX(Вхідні_дані!$A$398:$J$447,MATCH(ZK130,Вхідні_дані!$D$398:$D$447,0),5),"-")</f>
        <v>-</v>
      </c>
      <c r="ZM130" s="112">
        <v>8</v>
      </c>
      <c r="ZN130" s="8"/>
      <c r="ZO130" s="101" t="str">
        <f>IF(ZN130&gt;0,INDEX(Вхідні_дані!$A$398:$J$447,MATCH(ZN130,Вхідні_дані!$D$398:$D$447,0),10),"-")</f>
        <v>-</v>
      </c>
      <c r="ZP130" s="9"/>
      <c r="ZQ130" s="11"/>
      <c r="ZR130" s="102" t="str">
        <f t="shared" si="486"/>
        <v>-</v>
      </c>
      <c r="ZT130" s="103" t="str">
        <f>IF(ZS130&gt;0,INDEX(Вхідні_дані!$A$398:$J$447,MATCH(ZS130,Вхідні_дані!$D$398:$D$447,0),5),"-")</f>
        <v>-</v>
      </c>
      <c r="ZU130" s="112">
        <v>8</v>
      </c>
      <c r="ZV130" s="8"/>
      <c r="ZW130" s="101" t="str">
        <f>IF(ZV130&gt;0,INDEX(Вхідні_дані!$A$398:$J$447,MATCH(ZV130,Вхідні_дані!$D$398:$D$447,0),10),"-")</f>
        <v>-</v>
      </c>
      <c r="ZX130" s="9"/>
      <c r="ZY130" s="11"/>
      <c r="ZZ130" s="102" t="str">
        <f t="shared" si="487"/>
        <v>-</v>
      </c>
      <c r="AAB130" s="103" t="str">
        <f>IF(AAA130&gt;0,INDEX(Вхідні_дані!$A$398:$J$447,MATCH(AAA130,Вхідні_дані!$D$398:$D$447,0),5),"-")</f>
        <v>-</v>
      </c>
      <c r="AAC130" s="112">
        <v>8</v>
      </c>
      <c r="AAD130" s="8"/>
      <c r="AAE130" s="101" t="str">
        <f>IF(AAD130&gt;0,INDEX(Вхідні_дані!$A$398:$J$447,MATCH(AAD130,Вхідні_дані!$D$398:$D$447,0),10),"-")</f>
        <v>-</v>
      </c>
      <c r="AAF130" s="9"/>
      <c r="AAG130" s="11"/>
      <c r="AAH130" s="102" t="str">
        <f t="shared" si="488"/>
        <v>-</v>
      </c>
      <c r="AAJ130" s="103" t="str">
        <f>IF(AAI130&gt;0,INDEX(Вхідні_дані!$A$398:$J$447,MATCH(AAI130,Вхідні_дані!$D$398:$D$447,0),5),"-")</f>
        <v>-</v>
      </c>
      <c r="AAK130" s="112">
        <v>8</v>
      </c>
      <c r="AAL130" s="8"/>
      <c r="AAM130" s="101" t="str">
        <f>IF(AAL130&gt;0,INDEX(Вхідні_дані!$A$398:$J$447,MATCH(AAL130,Вхідні_дані!$D$398:$D$447,0),10),"-")</f>
        <v>-</v>
      </c>
      <c r="AAN130" s="9"/>
      <c r="AAO130" s="11"/>
      <c r="AAP130" s="102" t="str">
        <f t="shared" si="489"/>
        <v>-</v>
      </c>
      <c r="AAR130" s="103" t="str">
        <f>IF(AAQ130&gt;0,INDEX(Вхідні_дані!$A$398:$J$447,MATCH(AAQ130,Вхідні_дані!$D$398:$D$447,0),5),"-")</f>
        <v>-</v>
      </c>
      <c r="AAS130" s="112">
        <v>8</v>
      </c>
      <c r="AAT130" s="8"/>
      <c r="AAU130" s="101" t="str">
        <f>IF(AAT130&gt;0,INDEX(Вхідні_дані!$A$398:$J$447,MATCH(AAT130,Вхідні_дані!$D$398:$D$447,0),10),"-")</f>
        <v>-</v>
      </c>
      <c r="AAV130" s="9"/>
      <c r="AAW130" s="11"/>
      <c r="AAX130" s="102" t="str">
        <f t="shared" si="490"/>
        <v>-</v>
      </c>
      <c r="AAZ130" s="103" t="str">
        <f>IF(AAY130&gt;0,INDEX(Вхідні_дані!$A$398:$J$447,MATCH(AAY130,Вхідні_дані!$D$398:$D$447,0),5),"-")</f>
        <v>-</v>
      </c>
      <c r="ABA130" s="112">
        <v>8</v>
      </c>
      <c r="ABB130" s="8"/>
      <c r="ABC130" s="101" t="str">
        <f>IF(ABB130&gt;0,INDEX(Вхідні_дані!$A$398:$J$447,MATCH(ABB130,Вхідні_дані!$D$398:$D$447,0),10),"-")</f>
        <v>-</v>
      </c>
      <c r="ABD130" s="9"/>
      <c r="ABE130" s="11"/>
      <c r="ABF130" s="102" t="str">
        <f t="shared" si="491"/>
        <v>-</v>
      </c>
      <c r="ABH130" s="103" t="str">
        <f>IF(ABG130&gt;0,INDEX(Вхідні_дані!$A$398:$J$447,MATCH(ABG130,Вхідні_дані!$D$398:$D$447,0),5),"-")</f>
        <v>-</v>
      </c>
      <c r="ABI130" s="112">
        <v>8</v>
      </c>
      <c r="ABJ130" s="8"/>
      <c r="ABK130" s="101" t="str">
        <f>IF(ABJ130&gt;0,INDEX(Вхідні_дані!$A$398:$J$447,MATCH(ABJ130,Вхідні_дані!$D$398:$D$447,0),10),"-")</f>
        <v>-</v>
      </c>
      <c r="ABL130" s="9"/>
      <c r="ABM130" s="11"/>
      <c r="ABN130" s="102" t="str">
        <f t="shared" si="492"/>
        <v>-</v>
      </c>
      <c r="ABP130" s="103" t="str">
        <f>IF(ABO130&gt;0,INDEX(Вхідні_дані!$A$398:$J$447,MATCH(ABO130,Вхідні_дані!$D$398:$D$447,0),5),"-")</f>
        <v>-</v>
      </c>
      <c r="ABQ130" s="112">
        <v>8</v>
      </c>
      <c r="ABR130" s="8"/>
      <c r="ABS130" s="101" t="str">
        <f>IF(ABR130&gt;0,INDEX(Вхідні_дані!$A$398:$J$447,MATCH(ABR130,Вхідні_дані!$D$398:$D$447,0),10),"-")</f>
        <v>-</v>
      </c>
      <c r="ABT130" s="9"/>
      <c r="ABU130" s="11"/>
      <c r="ABV130" s="102" t="str">
        <f t="shared" si="493"/>
        <v>-</v>
      </c>
      <c r="ABX130" s="103" t="str">
        <f>IF(ABW130&gt;0,INDEX(Вхідні_дані!$A$398:$J$447,MATCH(ABW130,Вхідні_дані!$D$398:$D$447,0),5),"-")</f>
        <v>-</v>
      </c>
      <c r="ABY130" s="112">
        <v>8</v>
      </c>
      <c r="ABZ130" s="8"/>
      <c r="ACA130" s="101" t="str">
        <f>IF(ABZ130&gt;0,INDEX(Вхідні_дані!$A$398:$J$447,MATCH(ABZ130,Вхідні_дані!$D$398:$D$447,0),10),"-")</f>
        <v>-</v>
      </c>
      <c r="ACB130" s="9"/>
      <c r="ACC130" s="11"/>
      <c r="ACD130" s="102" t="str">
        <f t="shared" si="494"/>
        <v>-</v>
      </c>
      <c r="ACF130" s="103" t="str">
        <f>IF(ACE130&gt;0,INDEX(Вхідні_дані!$A$398:$J$447,MATCH(ACE130,Вхідні_дані!$D$398:$D$447,0),5),"-")</f>
        <v>-</v>
      </c>
      <c r="ACG130" s="112">
        <v>8</v>
      </c>
      <c r="ACH130" s="8"/>
      <c r="ACI130" s="101" t="str">
        <f>IF(ACH130&gt;0,INDEX(Вхідні_дані!$A$398:$J$447,MATCH(ACH130,Вхідні_дані!$D$398:$D$447,0),10),"-")</f>
        <v>-</v>
      </c>
      <c r="ACJ130" s="9"/>
      <c r="ACK130" s="11"/>
      <c r="ACL130" s="102" t="str">
        <f t="shared" si="495"/>
        <v>-</v>
      </c>
      <c r="ACN130" s="103" t="str">
        <f>IF(ACM130&gt;0,INDEX(Вхідні_дані!$A$398:$J$447,MATCH(ACM130,Вхідні_дані!$D$398:$D$447,0),5),"-")</f>
        <v>-</v>
      </c>
      <c r="ACO130" s="112">
        <v>8</v>
      </c>
      <c r="ACP130" s="8"/>
      <c r="ACQ130" s="101" t="str">
        <f>IF(ACP130&gt;0,INDEX(Вхідні_дані!$A$398:$J$447,MATCH(ACP130,Вхідні_дані!$D$398:$D$447,0),10),"-")</f>
        <v>-</v>
      </c>
      <c r="ACR130" s="9"/>
      <c r="ACS130" s="11"/>
      <c r="ACT130" s="102" t="str">
        <f t="shared" si="496"/>
        <v>-</v>
      </c>
      <c r="ACV130" s="103" t="str">
        <f>IF(ACU130&gt;0,INDEX(Вхідні_дані!$A$398:$J$447,MATCH(ACU130,Вхідні_дані!$D$398:$D$447,0),5),"-")</f>
        <v>-</v>
      </c>
      <c r="ACW130" s="112">
        <v>8</v>
      </c>
      <c r="ACX130" s="8"/>
      <c r="ACY130" s="101" t="str">
        <f>IF(ACX130&gt;0,INDEX(Вхідні_дані!$A$398:$J$447,MATCH(ACX130,Вхідні_дані!$D$398:$D$447,0),10),"-")</f>
        <v>-</v>
      </c>
      <c r="ACZ130" s="9"/>
      <c r="ADA130" s="11"/>
      <c r="ADB130" s="102" t="str">
        <f t="shared" si="497"/>
        <v>-</v>
      </c>
      <c r="ADD130" s="103" t="str">
        <f>IF(ADC130&gt;0,INDEX(Вхідні_дані!$A$398:$J$447,MATCH(ADC130,Вхідні_дані!$D$398:$D$447,0),5),"-")</f>
        <v>-</v>
      </c>
      <c r="ADE130" s="112">
        <v>8</v>
      </c>
      <c r="ADF130" s="8"/>
      <c r="ADG130" s="101" t="str">
        <f>IF(ADF130&gt;0,INDEX(Вхідні_дані!$A$398:$J$447,MATCH(ADF130,Вхідні_дані!$D$398:$D$447,0),10),"-")</f>
        <v>-</v>
      </c>
      <c r="ADH130" s="9"/>
      <c r="ADI130" s="11"/>
      <c r="ADJ130" s="102" t="str">
        <f t="shared" si="498"/>
        <v>-</v>
      </c>
      <c r="ADL130" s="103" t="str">
        <f>IF(ADK130&gt;0,INDEX(Вхідні_дані!$A$398:$J$447,MATCH(ADK130,Вхідні_дані!$D$398:$D$447,0),5),"-")</f>
        <v>-</v>
      </c>
      <c r="ADM130" s="112">
        <v>8</v>
      </c>
      <c r="ADN130" s="8"/>
      <c r="ADO130" s="101" t="str">
        <f>IF(ADN130&gt;0,INDEX(Вхідні_дані!$A$398:$J$447,MATCH(ADN130,Вхідні_дані!$D$398:$D$447,0),10),"-")</f>
        <v>-</v>
      </c>
      <c r="ADP130" s="9"/>
      <c r="ADQ130" s="11"/>
      <c r="ADR130" s="102" t="str">
        <f t="shared" si="499"/>
        <v>-</v>
      </c>
      <c r="ADT130" s="103" t="str">
        <f>IF(ADS130&gt;0,INDEX(Вхідні_дані!$A$398:$J$447,MATCH(ADS130,Вхідні_дані!$D$398:$D$447,0),5),"-")</f>
        <v>-</v>
      </c>
    </row>
    <row r="131" spans="1:800" ht="24" customHeight="1" outlineLevel="1" x14ac:dyDescent="0.25">
      <c r="A131" s="112">
        <v>9</v>
      </c>
      <c r="B131" s="8"/>
      <c r="C131" s="101" t="str">
        <f>IF(B131&gt;0,INDEX(Вхідні_дані!$A$398:$J$447,MATCH(B131,Вхідні_дані!$D$398:$D$447,0),10),"-")</f>
        <v>-</v>
      </c>
      <c r="D131" s="9"/>
      <c r="E131" s="11"/>
      <c r="F131" s="102" t="str">
        <f t="shared" si="400"/>
        <v>-</v>
      </c>
      <c r="H131" s="103" t="str">
        <f>IF(G131&gt;0,INDEX(Вхідні_дані!$A$398:$J$447,MATCH(G131,Вхідні_дані!$D$398:$D$447,0),5),"-")</f>
        <v>-</v>
      </c>
      <c r="I131" s="112">
        <v>9</v>
      </c>
      <c r="J131" s="8"/>
      <c r="K131" s="101" t="str">
        <f>IF(J131&gt;0,INDEX(Вхідні_дані!$A$398:$J$447,MATCH(J131,Вхідні_дані!$D$398:$D$447,0),10),"-")</f>
        <v>-</v>
      </c>
      <c r="L131" s="9"/>
      <c r="M131" s="11"/>
      <c r="N131" s="102" t="str">
        <f t="shared" si="401"/>
        <v>-</v>
      </c>
      <c r="P131" s="103" t="str">
        <f>IF(O131&gt;0,INDEX(Вхідні_дані!$A$398:$J$447,MATCH(O131,Вхідні_дані!$D$398:$D$447,0),5),"-")</f>
        <v>-</v>
      </c>
      <c r="Q131" s="112">
        <v>9</v>
      </c>
      <c r="R131" s="8"/>
      <c r="S131" s="101" t="str">
        <f>IF(R131&gt;0,INDEX(Вхідні_дані!$A$398:$J$447,MATCH(R131,Вхідні_дані!$D$398:$D$447,0),10),"-")</f>
        <v>-</v>
      </c>
      <c r="T131" s="9"/>
      <c r="U131" s="11"/>
      <c r="V131" s="102" t="str">
        <f t="shared" si="402"/>
        <v>-</v>
      </c>
      <c r="X131" s="103" t="str">
        <f>IF(W131&gt;0,INDEX(Вхідні_дані!$A$398:$J$447,MATCH(W131,Вхідні_дані!$D$398:$D$447,0),5),"-")</f>
        <v>-</v>
      </c>
      <c r="Y131" s="112">
        <v>9</v>
      </c>
      <c r="Z131" s="8"/>
      <c r="AA131" s="101" t="str">
        <f>IF(Z131&gt;0,INDEX(Вхідні_дані!$A$398:$J$447,MATCH(Z131,Вхідні_дані!$D$398:$D$447,0),10),"-")</f>
        <v>-</v>
      </c>
      <c r="AB131" s="9"/>
      <c r="AC131" s="11"/>
      <c r="AD131" s="102" t="str">
        <f t="shared" si="403"/>
        <v>-</v>
      </c>
      <c r="AF131" s="103" t="str">
        <f>IF(AE131&gt;0,INDEX(Вхідні_дані!$A$398:$J$447,MATCH(AE131,Вхідні_дані!$D$398:$D$447,0),5),"-")</f>
        <v>-</v>
      </c>
      <c r="AG131" s="112">
        <v>9</v>
      </c>
      <c r="AH131" s="8"/>
      <c r="AI131" s="101" t="str">
        <f>IF(AH131&gt;0,INDEX(Вхідні_дані!$A$398:$J$447,MATCH(AH131,Вхідні_дані!$D$398:$D$447,0),10),"-")</f>
        <v>-</v>
      </c>
      <c r="AJ131" s="9"/>
      <c r="AK131" s="11"/>
      <c r="AL131" s="102" t="str">
        <f t="shared" si="404"/>
        <v>-</v>
      </c>
      <c r="AN131" s="103" t="str">
        <f>IF(AM131&gt;0,INDEX(Вхідні_дані!$A$398:$J$447,MATCH(AM131,Вхідні_дані!$D$398:$D$447,0),5),"-")</f>
        <v>-</v>
      </c>
      <c r="AO131" s="112">
        <v>9</v>
      </c>
      <c r="AP131" s="8"/>
      <c r="AQ131" s="101" t="str">
        <f>IF(AP131&gt;0,INDEX(Вхідні_дані!$A$398:$J$447,MATCH(AP131,Вхідні_дані!$D$398:$D$447,0),10),"-")</f>
        <v>-</v>
      </c>
      <c r="AR131" s="9"/>
      <c r="AS131" s="11"/>
      <c r="AT131" s="102" t="str">
        <f t="shared" si="405"/>
        <v>-</v>
      </c>
      <c r="AV131" s="103" t="str">
        <f>IF(AU131&gt;0,INDEX(Вхідні_дані!$A$398:$J$447,MATCH(AU131,Вхідні_дані!$D$398:$D$447,0),5),"-")</f>
        <v>-</v>
      </c>
      <c r="AW131" s="112">
        <v>9</v>
      </c>
      <c r="AX131" s="8"/>
      <c r="AY131" s="101" t="str">
        <f>IF(AX131&gt;0,INDEX(Вхідні_дані!$A$398:$J$447,MATCH(AX131,Вхідні_дані!$D$398:$D$447,0),10),"-")</f>
        <v>-</v>
      </c>
      <c r="AZ131" s="9"/>
      <c r="BA131" s="11"/>
      <c r="BB131" s="102" t="str">
        <f t="shared" si="406"/>
        <v>-</v>
      </c>
      <c r="BD131" s="103" t="str">
        <f>IF(BC131&gt;0,INDEX(Вхідні_дані!$A$398:$J$447,MATCH(BC131,Вхідні_дані!$D$398:$D$447,0),5),"-")</f>
        <v>-</v>
      </c>
      <c r="BE131" s="112">
        <v>9</v>
      </c>
      <c r="BF131" s="8"/>
      <c r="BG131" s="101" t="str">
        <f>IF(BF131&gt;0,INDEX(Вхідні_дані!$A$398:$J$447,MATCH(BF131,Вхідні_дані!$D$398:$D$447,0),10),"-")</f>
        <v>-</v>
      </c>
      <c r="BH131" s="9"/>
      <c r="BI131" s="11"/>
      <c r="BJ131" s="102" t="str">
        <f t="shared" si="407"/>
        <v>-</v>
      </c>
      <c r="BL131" s="103" t="str">
        <f>IF(BK131&gt;0,INDEX(Вхідні_дані!$A$398:$J$447,MATCH(BK131,Вхідні_дані!$D$398:$D$447,0),5),"-")</f>
        <v>-</v>
      </c>
      <c r="BM131" s="112">
        <v>9</v>
      </c>
      <c r="BN131" s="8"/>
      <c r="BO131" s="101" t="str">
        <f>IF(BN131&gt;0,INDEX(Вхідні_дані!$A$398:$J$447,MATCH(BN131,Вхідні_дані!$D$398:$D$447,0),10),"-")</f>
        <v>-</v>
      </c>
      <c r="BP131" s="9"/>
      <c r="BQ131" s="11"/>
      <c r="BR131" s="102" t="str">
        <f t="shared" si="408"/>
        <v>-</v>
      </c>
      <c r="BT131" s="103" t="str">
        <f>IF(BS131&gt;0,INDEX(Вхідні_дані!$A$398:$J$447,MATCH(BS131,Вхідні_дані!$D$398:$D$447,0),5),"-")</f>
        <v>-</v>
      </c>
      <c r="BU131" s="112">
        <v>9</v>
      </c>
      <c r="BV131" s="8"/>
      <c r="BW131" s="101" t="str">
        <f>IF(BV131&gt;0,INDEX(Вхідні_дані!$A$398:$J$447,MATCH(BV131,Вхідні_дані!$D$398:$D$447,0),10),"-")</f>
        <v>-</v>
      </c>
      <c r="BX131" s="9"/>
      <c r="BY131" s="11"/>
      <c r="BZ131" s="102" t="str">
        <f t="shared" si="409"/>
        <v>-</v>
      </c>
      <c r="CB131" s="103" t="str">
        <f>IF(CA131&gt;0,INDEX(Вхідні_дані!$A$398:$J$447,MATCH(CA131,Вхідні_дані!$D$398:$D$447,0),5),"-")</f>
        <v>-</v>
      </c>
      <c r="CC131" s="112">
        <v>9</v>
      </c>
      <c r="CD131" s="8"/>
      <c r="CE131" s="101" t="str">
        <f>IF(CD131&gt;0,INDEX(Вхідні_дані!$A$398:$J$447,MATCH(CD131,Вхідні_дані!$D$398:$D$447,0),10),"-")</f>
        <v>-</v>
      </c>
      <c r="CF131" s="9"/>
      <c r="CG131" s="11"/>
      <c r="CH131" s="102" t="str">
        <f t="shared" si="410"/>
        <v>-</v>
      </c>
      <c r="CJ131" s="103" t="str">
        <f>IF(CI131&gt;0,INDEX(Вхідні_дані!$A$398:$J$447,MATCH(CI131,Вхідні_дані!$D$398:$D$447,0),5),"-")</f>
        <v>-</v>
      </c>
      <c r="CK131" s="112">
        <v>9</v>
      </c>
      <c r="CL131" s="8"/>
      <c r="CM131" s="101" t="str">
        <f>IF(CL131&gt;0,INDEX(Вхідні_дані!$A$398:$J$447,MATCH(CL131,Вхідні_дані!$D$398:$D$447,0),10),"-")</f>
        <v>-</v>
      </c>
      <c r="CN131" s="9"/>
      <c r="CO131" s="11"/>
      <c r="CP131" s="102" t="str">
        <f t="shared" si="411"/>
        <v>-</v>
      </c>
      <c r="CR131" s="103" t="str">
        <f>IF(CQ131&gt;0,INDEX(Вхідні_дані!$A$398:$J$447,MATCH(CQ131,Вхідні_дані!$D$398:$D$447,0),5),"-")</f>
        <v>-</v>
      </c>
      <c r="CS131" s="112">
        <v>9</v>
      </c>
      <c r="CT131" s="8"/>
      <c r="CU131" s="101" t="str">
        <f>IF(CT131&gt;0,INDEX(Вхідні_дані!$A$398:$J$447,MATCH(CT131,Вхідні_дані!$D$398:$D$447,0),10),"-")</f>
        <v>-</v>
      </c>
      <c r="CV131" s="9"/>
      <c r="CW131" s="11"/>
      <c r="CX131" s="102" t="str">
        <f t="shared" si="412"/>
        <v>-</v>
      </c>
      <c r="CZ131" s="103" t="str">
        <f>IF(CY131&gt;0,INDEX(Вхідні_дані!$A$398:$J$447,MATCH(CY131,Вхідні_дані!$D$398:$D$447,0),5),"-")</f>
        <v>-</v>
      </c>
      <c r="DA131" s="112">
        <v>9</v>
      </c>
      <c r="DB131" s="8"/>
      <c r="DC131" s="101" t="str">
        <f>IF(DB131&gt;0,INDEX(Вхідні_дані!$A$398:$J$447,MATCH(DB131,Вхідні_дані!$D$398:$D$447,0),10),"-")</f>
        <v>-</v>
      </c>
      <c r="DD131" s="9"/>
      <c r="DE131" s="11"/>
      <c r="DF131" s="102" t="str">
        <f t="shared" si="413"/>
        <v>-</v>
      </c>
      <c r="DH131" s="103" t="str">
        <f>IF(DG131&gt;0,INDEX(Вхідні_дані!$A$398:$J$447,MATCH(DG131,Вхідні_дані!$D$398:$D$447,0),5),"-")</f>
        <v>-</v>
      </c>
      <c r="DI131" s="112">
        <v>9</v>
      </c>
      <c r="DJ131" s="8"/>
      <c r="DK131" s="101" t="str">
        <f>IF(DJ131&gt;0,INDEX(Вхідні_дані!$A$398:$J$447,MATCH(DJ131,Вхідні_дані!$D$398:$D$447,0),10),"-")</f>
        <v>-</v>
      </c>
      <c r="DL131" s="9"/>
      <c r="DM131" s="11"/>
      <c r="DN131" s="102" t="str">
        <f t="shared" si="414"/>
        <v>-</v>
      </c>
      <c r="DP131" s="103" t="str">
        <f>IF(DO131&gt;0,INDEX(Вхідні_дані!$A$398:$J$447,MATCH(DO131,Вхідні_дані!$D$398:$D$447,0),5),"-")</f>
        <v>-</v>
      </c>
      <c r="DQ131" s="112">
        <v>9</v>
      </c>
      <c r="DR131" s="8"/>
      <c r="DS131" s="101" t="str">
        <f>IF(DR131&gt;0,INDEX(Вхідні_дані!$A$398:$J$447,MATCH(DR131,Вхідні_дані!$D$398:$D$447,0),10),"-")</f>
        <v>-</v>
      </c>
      <c r="DT131" s="9"/>
      <c r="DU131" s="11"/>
      <c r="DV131" s="102" t="str">
        <f t="shared" si="415"/>
        <v>-</v>
      </c>
      <c r="DX131" s="103" t="str">
        <f>IF(DW131&gt;0,INDEX(Вхідні_дані!$A$398:$J$447,MATCH(DW131,Вхідні_дані!$D$398:$D$447,0),5),"-")</f>
        <v>-</v>
      </c>
      <c r="DY131" s="112">
        <v>9</v>
      </c>
      <c r="DZ131" s="8"/>
      <c r="EA131" s="101" t="str">
        <f>IF(DZ131&gt;0,INDEX(Вхідні_дані!$A$398:$J$447,MATCH(DZ131,Вхідні_дані!$D$398:$D$447,0),10),"-")</f>
        <v>-</v>
      </c>
      <c r="EB131" s="9"/>
      <c r="EC131" s="11"/>
      <c r="ED131" s="102" t="str">
        <f t="shared" si="416"/>
        <v>-</v>
      </c>
      <c r="EF131" s="103" t="str">
        <f>IF(EE131&gt;0,INDEX(Вхідні_дані!$A$398:$J$447,MATCH(EE131,Вхідні_дані!$D$398:$D$447,0),5),"-")</f>
        <v>-</v>
      </c>
      <c r="EG131" s="112">
        <v>9</v>
      </c>
      <c r="EH131" s="8"/>
      <c r="EI131" s="101" t="str">
        <f>IF(EH131&gt;0,INDEX(Вхідні_дані!$A$398:$J$447,MATCH(EH131,Вхідні_дані!$D$398:$D$447,0),10),"-")</f>
        <v>-</v>
      </c>
      <c r="EJ131" s="9"/>
      <c r="EK131" s="11"/>
      <c r="EL131" s="102" t="str">
        <f t="shared" si="417"/>
        <v>-</v>
      </c>
      <c r="EN131" s="103" t="str">
        <f>IF(EM131&gt;0,INDEX(Вхідні_дані!$A$398:$J$447,MATCH(EM131,Вхідні_дані!$D$398:$D$447,0),5),"-")</f>
        <v>-</v>
      </c>
      <c r="EO131" s="112">
        <v>9</v>
      </c>
      <c r="EP131" s="8"/>
      <c r="EQ131" s="101" t="str">
        <f>IF(EP131&gt;0,INDEX(Вхідні_дані!$A$398:$J$447,MATCH(EP131,Вхідні_дані!$D$398:$D$447,0),10),"-")</f>
        <v>-</v>
      </c>
      <c r="ER131" s="9"/>
      <c r="ES131" s="11"/>
      <c r="ET131" s="102" t="str">
        <f t="shared" si="418"/>
        <v>-</v>
      </c>
      <c r="EV131" s="103" t="str">
        <f>IF(EU131&gt;0,INDEX(Вхідні_дані!$A$398:$J$447,MATCH(EU131,Вхідні_дані!$D$398:$D$447,0),5),"-")</f>
        <v>-</v>
      </c>
      <c r="EW131" s="112">
        <v>9</v>
      </c>
      <c r="EX131" s="8"/>
      <c r="EY131" s="101" t="str">
        <f>IF(EX131&gt;0,INDEX(Вхідні_дані!$A$398:$J$447,MATCH(EX131,Вхідні_дані!$D$398:$D$447,0),10),"-")</f>
        <v>-</v>
      </c>
      <c r="EZ131" s="9"/>
      <c r="FA131" s="11"/>
      <c r="FB131" s="102" t="str">
        <f t="shared" si="419"/>
        <v>-</v>
      </c>
      <c r="FD131" s="103" t="str">
        <f>IF(FC131&gt;0,INDEX(Вхідні_дані!$A$398:$J$447,MATCH(FC131,Вхідні_дані!$D$398:$D$447,0),5),"-")</f>
        <v>-</v>
      </c>
      <c r="FE131" s="112">
        <v>9</v>
      </c>
      <c r="FF131" s="8"/>
      <c r="FG131" s="101" t="str">
        <f>IF(FF131&gt;0,INDEX(Вхідні_дані!$A$398:$J$447,MATCH(FF131,Вхідні_дані!$D$398:$D$447,0),10),"-")</f>
        <v>-</v>
      </c>
      <c r="FH131" s="9"/>
      <c r="FI131" s="11"/>
      <c r="FJ131" s="102" t="str">
        <f t="shared" si="420"/>
        <v>-</v>
      </c>
      <c r="FL131" s="103" t="str">
        <f>IF(FK131&gt;0,INDEX(Вхідні_дані!$A$398:$J$447,MATCH(FK131,Вхідні_дані!$D$398:$D$447,0),5),"-")</f>
        <v>-</v>
      </c>
      <c r="FM131" s="112">
        <v>9</v>
      </c>
      <c r="FN131" s="8"/>
      <c r="FO131" s="101" t="str">
        <f>IF(FN131&gt;0,INDEX(Вхідні_дані!$A$398:$J$447,MATCH(FN131,Вхідні_дані!$D$398:$D$447,0),10),"-")</f>
        <v>-</v>
      </c>
      <c r="FP131" s="9"/>
      <c r="FQ131" s="11"/>
      <c r="FR131" s="102" t="str">
        <f t="shared" si="421"/>
        <v>-</v>
      </c>
      <c r="FT131" s="103" t="str">
        <f>IF(FS131&gt;0,INDEX(Вхідні_дані!$A$398:$J$447,MATCH(FS131,Вхідні_дані!$D$398:$D$447,0),5),"-")</f>
        <v>-</v>
      </c>
      <c r="FU131" s="112">
        <v>9</v>
      </c>
      <c r="FV131" s="8"/>
      <c r="FW131" s="101" t="str">
        <f>IF(FV131&gt;0,INDEX(Вхідні_дані!$A$398:$J$447,MATCH(FV131,Вхідні_дані!$D$398:$D$447,0),10),"-")</f>
        <v>-</v>
      </c>
      <c r="FX131" s="9"/>
      <c r="FY131" s="11"/>
      <c r="FZ131" s="102" t="str">
        <f t="shared" si="422"/>
        <v>-</v>
      </c>
      <c r="GB131" s="103" t="str">
        <f>IF(GA131&gt;0,INDEX(Вхідні_дані!$A$398:$J$447,MATCH(GA131,Вхідні_дані!$D$398:$D$447,0),5),"-")</f>
        <v>-</v>
      </c>
      <c r="GC131" s="112">
        <v>9</v>
      </c>
      <c r="GD131" s="8"/>
      <c r="GE131" s="101" t="str">
        <f>IF(GD131&gt;0,INDEX(Вхідні_дані!$A$398:$J$447,MATCH(GD131,Вхідні_дані!$D$398:$D$447,0),10),"-")</f>
        <v>-</v>
      </c>
      <c r="GF131" s="9"/>
      <c r="GG131" s="11"/>
      <c r="GH131" s="102" t="str">
        <f t="shared" si="423"/>
        <v>-</v>
      </c>
      <c r="GJ131" s="103" t="str">
        <f>IF(GI131&gt;0,INDEX(Вхідні_дані!$A$398:$J$447,MATCH(GI131,Вхідні_дані!$D$398:$D$447,0),5),"-")</f>
        <v>-</v>
      </c>
      <c r="GK131" s="112">
        <v>9</v>
      </c>
      <c r="GL131" s="8"/>
      <c r="GM131" s="101" t="str">
        <f>IF(GL131&gt;0,INDEX(Вхідні_дані!$A$398:$J$447,MATCH(GL131,Вхідні_дані!$D$398:$D$447,0),10),"-")</f>
        <v>-</v>
      </c>
      <c r="GN131" s="9"/>
      <c r="GO131" s="11"/>
      <c r="GP131" s="102" t="str">
        <f t="shared" si="424"/>
        <v>-</v>
      </c>
      <c r="GR131" s="103" t="str">
        <f>IF(GQ131&gt;0,INDEX(Вхідні_дані!$A$398:$J$447,MATCH(GQ131,Вхідні_дані!$D$398:$D$447,0),5),"-")</f>
        <v>-</v>
      </c>
      <c r="GS131" s="112">
        <v>9</v>
      </c>
      <c r="GT131" s="8"/>
      <c r="GU131" s="101" t="str">
        <f>IF(GT131&gt;0,INDEX(Вхідні_дані!$A$398:$J$447,MATCH(GT131,Вхідні_дані!$D$398:$D$447,0),10),"-")</f>
        <v>-</v>
      </c>
      <c r="GV131" s="9"/>
      <c r="GW131" s="11"/>
      <c r="GX131" s="102" t="str">
        <f t="shared" si="425"/>
        <v>-</v>
      </c>
      <c r="GZ131" s="103" t="str">
        <f>IF(GY131&gt;0,INDEX(Вхідні_дані!$A$398:$J$447,MATCH(GY131,Вхідні_дані!$D$398:$D$447,0),5),"-")</f>
        <v>-</v>
      </c>
      <c r="HA131" s="112">
        <v>9</v>
      </c>
      <c r="HB131" s="8"/>
      <c r="HC131" s="101" t="str">
        <f>IF(HB131&gt;0,INDEX(Вхідні_дані!$A$398:$J$447,MATCH(HB131,Вхідні_дані!$D$398:$D$447,0),10),"-")</f>
        <v>-</v>
      </c>
      <c r="HD131" s="9"/>
      <c r="HE131" s="11"/>
      <c r="HF131" s="102" t="str">
        <f t="shared" si="426"/>
        <v>-</v>
      </c>
      <c r="HH131" s="103" t="str">
        <f>IF(HG131&gt;0,INDEX(Вхідні_дані!$A$398:$J$447,MATCH(HG131,Вхідні_дані!$D$398:$D$447,0),5),"-")</f>
        <v>-</v>
      </c>
      <c r="HI131" s="112">
        <v>9</v>
      </c>
      <c r="HJ131" s="8"/>
      <c r="HK131" s="101" t="str">
        <f>IF(HJ131&gt;0,INDEX(Вхідні_дані!$A$398:$J$447,MATCH(HJ131,Вхідні_дані!$D$398:$D$447,0),10),"-")</f>
        <v>-</v>
      </c>
      <c r="HL131" s="9"/>
      <c r="HM131" s="11"/>
      <c r="HN131" s="102" t="str">
        <f t="shared" si="427"/>
        <v>-</v>
      </c>
      <c r="HP131" s="103" t="str">
        <f>IF(HO131&gt;0,INDEX(Вхідні_дані!$A$398:$J$447,MATCH(HO131,Вхідні_дані!$D$398:$D$447,0),5),"-")</f>
        <v>-</v>
      </c>
      <c r="HQ131" s="112">
        <v>9</v>
      </c>
      <c r="HR131" s="8"/>
      <c r="HS131" s="101" t="str">
        <f>IF(HR131&gt;0,INDEX(Вхідні_дані!$A$398:$J$447,MATCH(HR131,Вхідні_дані!$D$398:$D$447,0),10),"-")</f>
        <v>-</v>
      </c>
      <c r="HT131" s="9"/>
      <c r="HU131" s="11"/>
      <c r="HV131" s="102" t="str">
        <f t="shared" si="428"/>
        <v>-</v>
      </c>
      <c r="HX131" s="103" t="str">
        <f>IF(HW131&gt;0,INDEX(Вхідні_дані!$A$398:$J$447,MATCH(HW131,Вхідні_дані!$D$398:$D$447,0),5),"-")</f>
        <v>-</v>
      </c>
      <c r="HY131" s="112">
        <v>9</v>
      </c>
      <c r="HZ131" s="8"/>
      <c r="IA131" s="101" t="str">
        <f>IF(HZ131&gt;0,INDEX(Вхідні_дані!$A$398:$J$447,MATCH(HZ131,Вхідні_дані!$D$398:$D$447,0),10),"-")</f>
        <v>-</v>
      </c>
      <c r="IB131" s="9"/>
      <c r="IC131" s="11"/>
      <c r="ID131" s="102" t="str">
        <f t="shared" si="429"/>
        <v>-</v>
      </c>
      <c r="IF131" s="103" t="str">
        <f>IF(IE131&gt;0,INDEX(Вхідні_дані!$A$398:$J$447,MATCH(IE131,Вхідні_дані!$D$398:$D$447,0),5),"-")</f>
        <v>-</v>
      </c>
      <c r="IG131" s="112">
        <v>9</v>
      </c>
      <c r="IH131" s="8"/>
      <c r="II131" s="101" t="str">
        <f>IF(IH131&gt;0,INDEX(Вхідні_дані!$A$398:$J$447,MATCH(IH131,Вхідні_дані!$D$398:$D$447,0),10),"-")</f>
        <v>-</v>
      </c>
      <c r="IJ131" s="9"/>
      <c r="IK131" s="11"/>
      <c r="IL131" s="102" t="str">
        <f t="shared" si="430"/>
        <v>-</v>
      </c>
      <c r="IN131" s="103" t="str">
        <f>IF(IM131&gt;0,INDEX(Вхідні_дані!$A$398:$J$447,MATCH(IM131,Вхідні_дані!$D$398:$D$447,0),5),"-")</f>
        <v>-</v>
      </c>
      <c r="IO131" s="112">
        <v>9</v>
      </c>
      <c r="IP131" s="8"/>
      <c r="IQ131" s="101" t="str">
        <f>IF(IP131&gt;0,INDEX(Вхідні_дані!$A$398:$J$447,MATCH(IP131,Вхідні_дані!$D$398:$D$447,0),10),"-")</f>
        <v>-</v>
      </c>
      <c r="IR131" s="9"/>
      <c r="IS131" s="11"/>
      <c r="IT131" s="102" t="str">
        <f t="shared" si="431"/>
        <v>-</v>
      </c>
      <c r="IV131" s="103" t="str">
        <f>IF(IU131&gt;0,INDEX(Вхідні_дані!$A$398:$J$447,MATCH(IU131,Вхідні_дані!$D$398:$D$447,0),5),"-")</f>
        <v>-</v>
      </c>
      <c r="IW131" s="112">
        <v>9</v>
      </c>
      <c r="IX131" s="8"/>
      <c r="IY131" s="101" t="str">
        <f>IF(IX131&gt;0,INDEX(Вхідні_дані!$A$398:$J$447,MATCH(IX131,Вхідні_дані!$D$398:$D$447,0),10),"-")</f>
        <v>-</v>
      </c>
      <c r="IZ131" s="9"/>
      <c r="JA131" s="11"/>
      <c r="JB131" s="102" t="str">
        <f t="shared" si="432"/>
        <v>-</v>
      </c>
      <c r="JD131" s="103" t="str">
        <f>IF(JC131&gt;0,INDEX(Вхідні_дані!$A$398:$J$447,MATCH(JC131,Вхідні_дані!$D$398:$D$447,0),5),"-")</f>
        <v>-</v>
      </c>
      <c r="JE131" s="112">
        <v>9</v>
      </c>
      <c r="JF131" s="8"/>
      <c r="JG131" s="101" t="str">
        <f>IF(JF131&gt;0,INDEX(Вхідні_дані!$A$398:$J$447,MATCH(JF131,Вхідні_дані!$D$398:$D$447,0),10),"-")</f>
        <v>-</v>
      </c>
      <c r="JH131" s="9"/>
      <c r="JI131" s="11"/>
      <c r="JJ131" s="102" t="str">
        <f t="shared" si="433"/>
        <v>-</v>
      </c>
      <c r="JL131" s="103" t="str">
        <f>IF(JK131&gt;0,INDEX(Вхідні_дані!$A$398:$J$447,MATCH(JK131,Вхідні_дані!$D$398:$D$447,0),5),"-")</f>
        <v>-</v>
      </c>
      <c r="JM131" s="112">
        <v>9</v>
      </c>
      <c r="JN131" s="8"/>
      <c r="JO131" s="101" t="str">
        <f>IF(JN131&gt;0,INDEX(Вхідні_дані!$A$398:$J$447,MATCH(JN131,Вхідні_дані!$D$398:$D$447,0),10),"-")</f>
        <v>-</v>
      </c>
      <c r="JP131" s="9"/>
      <c r="JQ131" s="11"/>
      <c r="JR131" s="102" t="str">
        <f t="shared" si="434"/>
        <v>-</v>
      </c>
      <c r="JT131" s="103" t="str">
        <f>IF(JS131&gt;0,INDEX(Вхідні_дані!$A$398:$J$447,MATCH(JS131,Вхідні_дані!$D$398:$D$447,0),5),"-")</f>
        <v>-</v>
      </c>
      <c r="JU131" s="112">
        <v>9</v>
      </c>
      <c r="JV131" s="8"/>
      <c r="JW131" s="101" t="str">
        <f>IF(JV131&gt;0,INDEX(Вхідні_дані!$A$398:$J$447,MATCH(JV131,Вхідні_дані!$D$398:$D$447,0),10),"-")</f>
        <v>-</v>
      </c>
      <c r="JX131" s="9"/>
      <c r="JY131" s="11"/>
      <c r="JZ131" s="102" t="str">
        <f t="shared" si="435"/>
        <v>-</v>
      </c>
      <c r="KB131" s="103" t="str">
        <f>IF(KA131&gt;0,INDEX(Вхідні_дані!$A$398:$J$447,MATCH(KA131,Вхідні_дані!$D$398:$D$447,0),5),"-")</f>
        <v>-</v>
      </c>
      <c r="KC131" s="112">
        <v>9</v>
      </c>
      <c r="KD131" s="8"/>
      <c r="KE131" s="101" t="str">
        <f>IF(KD131&gt;0,INDEX(Вхідні_дані!$A$398:$J$447,MATCH(KD131,Вхідні_дані!$D$398:$D$447,0),10),"-")</f>
        <v>-</v>
      </c>
      <c r="KF131" s="9"/>
      <c r="KG131" s="11"/>
      <c r="KH131" s="102" t="str">
        <f t="shared" si="436"/>
        <v>-</v>
      </c>
      <c r="KJ131" s="103" t="str">
        <f>IF(KI131&gt;0,INDEX(Вхідні_дані!$A$398:$J$447,MATCH(KI131,Вхідні_дані!$D$398:$D$447,0),5),"-")</f>
        <v>-</v>
      </c>
      <c r="KK131" s="112">
        <v>9</v>
      </c>
      <c r="KL131" s="8"/>
      <c r="KM131" s="101" t="str">
        <f>IF(KL131&gt;0,INDEX(Вхідні_дані!$A$398:$J$447,MATCH(KL131,Вхідні_дані!$D$398:$D$447,0),10),"-")</f>
        <v>-</v>
      </c>
      <c r="KN131" s="9"/>
      <c r="KO131" s="11"/>
      <c r="KP131" s="102" t="str">
        <f t="shared" si="437"/>
        <v>-</v>
      </c>
      <c r="KR131" s="103" t="str">
        <f>IF(KQ131&gt;0,INDEX(Вхідні_дані!$A$398:$J$447,MATCH(KQ131,Вхідні_дані!$D$398:$D$447,0),5),"-")</f>
        <v>-</v>
      </c>
      <c r="KS131" s="112">
        <v>9</v>
      </c>
      <c r="KT131" s="8"/>
      <c r="KU131" s="101" t="str">
        <f>IF(KT131&gt;0,INDEX(Вхідні_дані!$A$398:$J$447,MATCH(KT131,Вхідні_дані!$D$398:$D$447,0),10),"-")</f>
        <v>-</v>
      </c>
      <c r="KV131" s="9"/>
      <c r="KW131" s="11"/>
      <c r="KX131" s="102" t="str">
        <f t="shared" si="438"/>
        <v>-</v>
      </c>
      <c r="KZ131" s="103" t="str">
        <f>IF(KY131&gt;0,INDEX(Вхідні_дані!$A$398:$J$447,MATCH(KY131,Вхідні_дані!$D$398:$D$447,0),5),"-")</f>
        <v>-</v>
      </c>
      <c r="LA131" s="112">
        <v>9</v>
      </c>
      <c r="LB131" s="8"/>
      <c r="LC131" s="101" t="str">
        <f>IF(LB131&gt;0,INDEX(Вхідні_дані!$A$398:$J$447,MATCH(LB131,Вхідні_дані!$D$398:$D$447,0),10),"-")</f>
        <v>-</v>
      </c>
      <c r="LD131" s="9"/>
      <c r="LE131" s="11"/>
      <c r="LF131" s="102" t="str">
        <f t="shared" si="439"/>
        <v>-</v>
      </c>
      <c r="LH131" s="103" t="str">
        <f>IF(LG131&gt;0,INDEX(Вхідні_дані!$A$398:$J$447,MATCH(LG131,Вхідні_дані!$D$398:$D$447,0),5),"-")</f>
        <v>-</v>
      </c>
      <c r="LI131" s="112">
        <v>9</v>
      </c>
      <c r="LJ131" s="8"/>
      <c r="LK131" s="101" t="str">
        <f>IF(LJ131&gt;0,INDEX(Вхідні_дані!$A$398:$J$447,MATCH(LJ131,Вхідні_дані!$D$398:$D$447,0),10),"-")</f>
        <v>-</v>
      </c>
      <c r="LL131" s="9"/>
      <c r="LM131" s="11"/>
      <c r="LN131" s="102" t="str">
        <f t="shared" si="440"/>
        <v>-</v>
      </c>
      <c r="LP131" s="103" t="str">
        <f>IF(LO131&gt;0,INDEX(Вхідні_дані!$A$398:$J$447,MATCH(LO131,Вхідні_дані!$D$398:$D$447,0),5),"-")</f>
        <v>-</v>
      </c>
      <c r="LQ131" s="112">
        <v>9</v>
      </c>
      <c r="LR131" s="8"/>
      <c r="LS131" s="101" t="str">
        <f>IF(LR131&gt;0,INDEX(Вхідні_дані!$A$398:$J$447,MATCH(LR131,Вхідні_дані!$D$398:$D$447,0),10),"-")</f>
        <v>-</v>
      </c>
      <c r="LT131" s="9"/>
      <c r="LU131" s="11"/>
      <c r="LV131" s="102" t="str">
        <f t="shared" si="441"/>
        <v>-</v>
      </c>
      <c r="LX131" s="103" t="str">
        <f>IF(LW131&gt;0,INDEX(Вхідні_дані!$A$398:$J$447,MATCH(LW131,Вхідні_дані!$D$398:$D$447,0),5),"-")</f>
        <v>-</v>
      </c>
      <c r="LY131" s="112">
        <v>9</v>
      </c>
      <c r="LZ131" s="8"/>
      <c r="MA131" s="101" t="str">
        <f>IF(LZ131&gt;0,INDEX(Вхідні_дані!$A$398:$J$447,MATCH(LZ131,Вхідні_дані!$D$398:$D$447,0),10),"-")</f>
        <v>-</v>
      </c>
      <c r="MB131" s="9"/>
      <c r="MC131" s="11"/>
      <c r="MD131" s="102" t="str">
        <f t="shared" si="442"/>
        <v>-</v>
      </c>
      <c r="MF131" s="103" t="str">
        <f>IF(ME131&gt;0,INDEX(Вхідні_дані!$A$398:$J$447,MATCH(ME131,Вхідні_дані!$D$398:$D$447,0),5),"-")</f>
        <v>-</v>
      </c>
      <c r="MG131" s="112">
        <v>9</v>
      </c>
      <c r="MH131" s="8"/>
      <c r="MI131" s="101" t="str">
        <f>IF(MH131&gt;0,INDEX(Вхідні_дані!$A$398:$J$447,MATCH(MH131,Вхідні_дані!$D$398:$D$447,0),10),"-")</f>
        <v>-</v>
      </c>
      <c r="MJ131" s="9"/>
      <c r="MK131" s="11"/>
      <c r="ML131" s="102" t="str">
        <f t="shared" si="443"/>
        <v>-</v>
      </c>
      <c r="MN131" s="103" t="str">
        <f>IF(MM131&gt;0,INDEX(Вхідні_дані!$A$398:$J$447,MATCH(MM131,Вхідні_дані!$D$398:$D$447,0),5),"-")</f>
        <v>-</v>
      </c>
      <c r="MO131" s="112">
        <v>9</v>
      </c>
      <c r="MP131" s="8"/>
      <c r="MQ131" s="101" t="str">
        <f>IF(MP131&gt;0,INDEX(Вхідні_дані!$A$398:$J$447,MATCH(MP131,Вхідні_дані!$D$398:$D$447,0),10),"-")</f>
        <v>-</v>
      </c>
      <c r="MR131" s="9"/>
      <c r="MS131" s="11"/>
      <c r="MT131" s="102" t="str">
        <f t="shared" si="444"/>
        <v>-</v>
      </c>
      <c r="MV131" s="103" t="str">
        <f>IF(MU131&gt;0,INDEX(Вхідні_дані!$A$398:$J$447,MATCH(MU131,Вхідні_дані!$D$398:$D$447,0),5),"-")</f>
        <v>-</v>
      </c>
      <c r="MW131" s="112">
        <v>9</v>
      </c>
      <c r="MX131" s="8"/>
      <c r="MY131" s="101" t="str">
        <f>IF(MX131&gt;0,INDEX(Вхідні_дані!$A$398:$J$447,MATCH(MX131,Вхідні_дані!$D$398:$D$447,0),10),"-")</f>
        <v>-</v>
      </c>
      <c r="MZ131" s="9"/>
      <c r="NA131" s="11"/>
      <c r="NB131" s="102" t="str">
        <f t="shared" si="445"/>
        <v>-</v>
      </c>
      <c r="ND131" s="103" t="str">
        <f>IF(NC131&gt;0,INDEX(Вхідні_дані!$A$398:$J$447,MATCH(NC131,Вхідні_дані!$D$398:$D$447,0),5),"-")</f>
        <v>-</v>
      </c>
      <c r="NE131" s="112">
        <v>9</v>
      </c>
      <c r="NF131" s="8"/>
      <c r="NG131" s="101" t="str">
        <f>IF(NF131&gt;0,INDEX(Вхідні_дані!$A$398:$J$447,MATCH(NF131,Вхідні_дані!$D$398:$D$447,0),10),"-")</f>
        <v>-</v>
      </c>
      <c r="NH131" s="9"/>
      <c r="NI131" s="11"/>
      <c r="NJ131" s="102" t="str">
        <f t="shared" si="446"/>
        <v>-</v>
      </c>
      <c r="NL131" s="103" t="str">
        <f>IF(NK131&gt;0,INDEX(Вхідні_дані!$A$398:$J$447,MATCH(NK131,Вхідні_дані!$D$398:$D$447,0),5),"-")</f>
        <v>-</v>
      </c>
      <c r="NM131" s="112">
        <v>9</v>
      </c>
      <c r="NN131" s="8"/>
      <c r="NO131" s="101" t="str">
        <f>IF(NN131&gt;0,INDEX(Вхідні_дані!$A$398:$J$447,MATCH(NN131,Вхідні_дані!$D$398:$D$447,0),10),"-")</f>
        <v>-</v>
      </c>
      <c r="NP131" s="9"/>
      <c r="NQ131" s="11"/>
      <c r="NR131" s="102" t="str">
        <f t="shared" si="447"/>
        <v>-</v>
      </c>
      <c r="NT131" s="103" t="str">
        <f>IF(NS131&gt;0,INDEX(Вхідні_дані!$A$398:$J$447,MATCH(NS131,Вхідні_дані!$D$398:$D$447,0),5),"-")</f>
        <v>-</v>
      </c>
      <c r="NU131" s="112">
        <v>9</v>
      </c>
      <c r="NV131" s="8"/>
      <c r="NW131" s="101" t="str">
        <f>IF(NV131&gt;0,INDEX(Вхідні_дані!$A$398:$J$447,MATCH(NV131,Вхідні_дані!$D$398:$D$447,0),10),"-")</f>
        <v>-</v>
      </c>
      <c r="NX131" s="9"/>
      <c r="NY131" s="11"/>
      <c r="NZ131" s="102" t="str">
        <f t="shared" si="448"/>
        <v>-</v>
      </c>
      <c r="OB131" s="103" t="str">
        <f>IF(OA131&gt;0,INDEX(Вхідні_дані!$A$398:$J$447,MATCH(OA131,Вхідні_дані!$D$398:$D$447,0),5),"-")</f>
        <v>-</v>
      </c>
      <c r="OC131" s="112">
        <v>9</v>
      </c>
      <c r="OD131" s="8"/>
      <c r="OE131" s="101" t="str">
        <f>IF(OD131&gt;0,INDEX(Вхідні_дані!$A$398:$J$447,MATCH(OD131,Вхідні_дані!$D$398:$D$447,0),10),"-")</f>
        <v>-</v>
      </c>
      <c r="OF131" s="9"/>
      <c r="OG131" s="11"/>
      <c r="OH131" s="102" t="str">
        <f t="shared" si="449"/>
        <v>-</v>
      </c>
      <c r="OJ131" s="103" t="str">
        <f>IF(OI131&gt;0,INDEX(Вхідні_дані!$A$398:$J$447,MATCH(OI131,Вхідні_дані!$D$398:$D$447,0),5),"-")</f>
        <v>-</v>
      </c>
      <c r="OK131" s="112">
        <v>9</v>
      </c>
      <c r="OL131" s="8"/>
      <c r="OM131" s="101" t="str">
        <f>IF(OL131&gt;0,INDEX(Вхідні_дані!$A$398:$J$447,MATCH(OL131,Вхідні_дані!$D$398:$D$447,0),10),"-")</f>
        <v>-</v>
      </c>
      <c r="ON131" s="9"/>
      <c r="OO131" s="11"/>
      <c r="OP131" s="102" t="str">
        <f t="shared" si="450"/>
        <v>-</v>
      </c>
      <c r="OR131" s="103" t="str">
        <f>IF(OQ131&gt;0,INDEX(Вхідні_дані!$A$398:$J$447,MATCH(OQ131,Вхідні_дані!$D$398:$D$447,0),5),"-")</f>
        <v>-</v>
      </c>
      <c r="OS131" s="112">
        <v>9</v>
      </c>
      <c r="OT131" s="8"/>
      <c r="OU131" s="101" t="str">
        <f>IF(OT131&gt;0,INDEX(Вхідні_дані!$A$398:$J$447,MATCH(OT131,Вхідні_дані!$D$398:$D$447,0),10),"-")</f>
        <v>-</v>
      </c>
      <c r="OV131" s="9"/>
      <c r="OW131" s="11"/>
      <c r="OX131" s="102" t="str">
        <f t="shared" si="451"/>
        <v>-</v>
      </c>
      <c r="OZ131" s="103" t="str">
        <f>IF(OY131&gt;0,INDEX(Вхідні_дані!$A$398:$J$447,MATCH(OY131,Вхідні_дані!$D$398:$D$447,0),5),"-")</f>
        <v>-</v>
      </c>
      <c r="PA131" s="112">
        <v>9</v>
      </c>
      <c r="PB131" s="8"/>
      <c r="PC131" s="101" t="str">
        <f>IF(PB131&gt;0,INDEX(Вхідні_дані!$A$398:$J$447,MATCH(PB131,Вхідні_дані!$D$398:$D$447,0),10),"-")</f>
        <v>-</v>
      </c>
      <c r="PD131" s="9"/>
      <c r="PE131" s="11"/>
      <c r="PF131" s="102" t="str">
        <f t="shared" si="452"/>
        <v>-</v>
      </c>
      <c r="PH131" s="103" t="str">
        <f>IF(PG131&gt;0,INDEX(Вхідні_дані!$A$398:$J$447,MATCH(PG131,Вхідні_дані!$D$398:$D$447,0),5),"-")</f>
        <v>-</v>
      </c>
      <c r="PI131" s="112">
        <v>9</v>
      </c>
      <c r="PJ131" s="8"/>
      <c r="PK131" s="101" t="str">
        <f>IF(PJ131&gt;0,INDEX(Вхідні_дані!$A$398:$J$447,MATCH(PJ131,Вхідні_дані!$D$398:$D$447,0),10),"-")</f>
        <v>-</v>
      </c>
      <c r="PL131" s="9"/>
      <c r="PM131" s="11"/>
      <c r="PN131" s="102" t="str">
        <f t="shared" si="453"/>
        <v>-</v>
      </c>
      <c r="PP131" s="103" t="str">
        <f>IF(PO131&gt;0,INDEX(Вхідні_дані!$A$398:$J$447,MATCH(PO131,Вхідні_дані!$D$398:$D$447,0),5),"-")</f>
        <v>-</v>
      </c>
      <c r="PQ131" s="112">
        <v>9</v>
      </c>
      <c r="PR131" s="8"/>
      <c r="PS131" s="101" t="str">
        <f>IF(PR131&gt;0,INDEX(Вхідні_дані!$A$398:$J$447,MATCH(PR131,Вхідні_дані!$D$398:$D$447,0),10),"-")</f>
        <v>-</v>
      </c>
      <c r="PT131" s="9"/>
      <c r="PU131" s="11"/>
      <c r="PV131" s="102" t="str">
        <f t="shared" si="454"/>
        <v>-</v>
      </c>
      <c r="PX131" s="103" t="str">
        <f>IF(PW131&gt;0,INDEX(Вхідні_дані!$A$398:$J$447,MATCH(PW131,Вхідні_дані!$D$398:$D$447,0),5),"-")</f>
        <v>-</v>
      </c>
      <c r="PY131" s="112">
        <v>9</v>
      </c>
      <c r="PZ131" s="8"/>
      <c r="QA131" s="101" t="str">
        <f>IF(PZ131&gt;0,INDEX(Вхідні_дані!$A$398:$J$447,MATCH(PZ131,Вхідні_дані!$D$398:$D$447,0),10),"-")</f>
        <v>-</v>
      </c>
      <c r="QB131" s="9"/>
      <c r="QC131" s="11"/>
      <c r="QD131" s="102" t="str">
        <f t="shared" si="455"/>
        <v>-</v>
      </c>
      <c r="QF131" s="103" t="str">
        <f>IF(QE131&gt;0,INDEX(Вхідні_дані!$A$398:$J$447,MATCH(QE131,Вхідні_дані!$D$398:$D$447,0),5),"-")</f>
        <v>-</v>
      </c>
      <c r="QG131" s="112">
        <v>9</v>
      </c>
      <c r="QH131" s="8"/>
      <c r="QI131" s="101" t="str">
        <f>IF(QH131&gt;0,INDEX(Вхідні_дані!$A$398:$J$447,MATCH(QH131,Вхідні_дані!$D$398:$D$447,0),10),"-")</f>
        <v>-</v>
      </c>
      <c r="QJ131" s="9"/>
      <c r="QK131" s="11"/>
      <c r="QL131" s="102" t="str">
        <f t="shared" si="456"/>
        <v>-</v>
      </c>
      <c r="QN131" s="103" t="str">
        <f>IF(QM131&gt;0,INDEX(Вхідні_дані!$A$398:$J$447,MATCH(QM131,Вхідні_дані!$D$398:$D$447,0),5),"-")</f>
        <v>-</v>
      </c>
      <c r="QO131" s="112">
        <v>9</v>
      </c>
      <c r="QP131" s="8"/>
      <c r="QQ131" s="101" t="str">
        <f>IF(QP131&gt;0,INDEX(Вхідні_дані!$A$398:$J$447,MATCH(QP131,Вхідні_дані!$D$398:$D$447,0),10),"-")</f>
        <v>-</v>
      </c>
      <c r="QR131" s="9"/>
      <c r="QS131" s="11"/>
      <c r="QT131" s="102" t="str">
        <f t="shared" si="457"/>
        <v>-</v>
      </c>
      <c r="QV131" s="103" t="str">
        <f>IF(QU131&gt;0,INDEX(Вхідні_дані!$A$398:$J$447,MATCH(QU131,Вхідні_дані!$D$398:$D$447,0),5),"-")</f>
        <v>-</v>
      </c>
      <c r="QW131" s="112">
        <v>9</v>
      </c>
      <c r="QX131" s="8"/>
      <c r="QY131" s="101" t="str">
        <f>IF(QX131&gt;0,INDEX(Вхідні_дані!$A$398:$J$447,MATCH(QX131,Вхідні_дані!$D$398:$D$447,0),10),"-")</f>
        <v>-</v>
      </c>
      <c r="QZ131" s="9"/>
      <c r="RA131" s="11"/>
      <c r="RB131" s="102" t="str">
        <f t="shared" si="458"/>
        <v>-</v>
      </c>
      <c r="RD131" s="103" t="str">
        <f>IF(RC131&gt;0,INDEX(Вхідні_дані!$A$398:$J$447,MATCH(RC131,Вхідні_дані!$D$398:$D$447,0),5),"-")</f>
        <v>-</v>
      </c>
      <c r="RE131" s="112">
        <v>9</v>
      </c>
      <c r="RF131" s="8"/>
      <c r="RG131" s="101" t="str">
        <f>IF(RF131&gt;0,INDEX(Вхідні_дані!$A$398:$J$447,MATCH(RF131,Вхідні_дані!$D$398:$D$447,0),10),"-")</f>
        <v>-</v>
      </c>
      <c r="RH131" s="9"/>
      <c r="RI131" s="11"/>
      <c r="RJ131" s="102" t="str">
        <f t="shared" si="459"/>
        <v>-</v>
      </c>
      <c r="RL131" s="103" t="str">
        <f>IF(RK131&gt;0,INDEX(Вхідні_дані!$A$398:$J$447,MATCH(RK131,Вхідні_дані!$D$398:$D$447,0),5),"-")</f>
        <v>-</v>
      </c>
      <c r="RM131" s="112">
        <v>9</v>
      </c>
      <c r="RN131" s="8"/>
      <c r="RO131" s="101" t="str">
        <f>IF(RN131&gt;0,INDEX(Вхідні_дані!$A$398:$J$447,MATCH(RN131,Вхідні_дані!$D$398:$D$447,0),10),"-")</f>
        <v>-</v>
      </c>
      <c r="RP131" s="9"/>
      <c r="RQ131" s="11"/>
      <c r="RR131" s="102" t="str">
        <f t="shared" si="460"/>
        <v>-</v>
      </c>
      <c r="RT131" s="103" t="str">
        <f>IF(RS131&gt;0,INDEX(Вхідні_дані!$A$398:$J$447,MATCH(RS131,Вхідні_дані!$D$398:$D$447,0),5),"-")</f>
        <v>-</v>
      </c>
      <c r="RU131" s="112">
        <v>9</v>
      </c>
      <c r="RV131" s="8"/>
      <c r="RW131" s="101" t="str">
        <f>IF(RV131&gt;0,INDEX(Вхідні_дані!$A$398:$J$447,MATCH(RV131,Вхідні_дані!$D$398:$D$447,0),10),"-")</f>
        <v>-</v>
      </c>
      <c r="RX131" s="9"/>
      <c r="RY131" s="11"/>
      <c r="RZ131" s="102" t="str">
        <f t="shared" si="461"/>
        <v>-</v>
      </c>
      <c r="SB131" s="103" t="str">
        <f>IF(SA131&gt;0,INDEX(Вхідні_дані!$A$398:$J$447,MATCH(SA131,Вхідні_дані!$D$398:$D$447,0),5),"-")</f>
        <v>-</v>
      </c>
      <c r="SC131" s="112">
        <v>9</v>
      </c>
      <c r="SD131" s="8"/>
      <c r="SE131" s="101" t="str">
        <f>IF(SD131&gt;0,INDEX(Вхідні_дані!$A$398:$J$447,MATCH(SD131,Вхідні_дані!$D$398:$D$447,0),10),"-")</f>
        <v>-</v>
      </c>
      <c r="SF131" s="9"/>
      <c r="SG131" s="11"/>
      <c r="SH131" s="102" t="str">
        <f t="shared" si="462"/>
        <v>-</v>
      </c>
      <c r="SJ131" s="103" t="str">
        <f>IF(SI131&gt;0,INDEX(Вхідні_дані!$A$398:$J$447,MATCH(SI131,Вхідні_дані!$D$398:$D$447,0),5),"-")</f>
        <v>-</v>
      </c>
      <c r="SK131" s="112">
        <v>9</v>
      </c>
      <c r="SL131" s="8"/>
      <c r="SM131" s="101" t="str">
        <f>IF(SL131&gt;0,INDEX(Вхідні_дані!$A$398:$J$447,MATCH(SL131,Вхідні_дані!$D$398:$D$447,0),10),"-")</f>
        <v>-</v>
      </c>
      <c r="SN131" s="9"/>
      <c r="SO131" s="11"/>
      <c r="SP131" s="102" t="str">
        <f t="shared" si="463"/>
        <v>-</v>
      </c>
      <c r="SR131" s="103" t="str">
        <f>IF(SQ131&gt;0,INDEX(Вхідні_дані!$A$398:$J$447,MATCH(SQ131,Вхідні_дані!$D$398:$D$447,0),5),"-")</f>
        <v>-</v>
      </c>
      <c r="SS131" s="112">
        <v>9</v>
      </c>
      <c r="ST131" s="8"/>
      <c r="SU131" s="101" t="str">
        <f>IF(ST131&gt;0,INDEX(Вхідні_дані!$A$398:$J$447,MATCH(ST131,Вхідні_дані!$D$398:$D$447,0),10),"-")</f>
        <v>-</v>
      </c>
      <c r="SV131" s="9"/>
      <c r="SW131" s="11"/>
      <c r="SX131" s="102" t="str">
        <f t="shared" si="464"/>
        <v>-</v>
      </c>
      <c r="SZ131" s="103" t="str">
        <f>IF(SY131&gt;0,INDEX(Вхідні_дані!$A$398:$J$447,MATCH(SY131,Вхідні_дані!$D$398:$D$447,0),5),"-")</f>
        <v>-</v>
      </c>
      <c r="TA131" s="112">
        <v>9</v>
      </c>
      <c r="TB131" s="8"/>
      <c r="TC131" s="101" t="str">
        <f>IF(TB131&gt;0,INDEX(Вхідні_дані!$A$398:$J$447,MATCH(TB131,Вхідні_дані!$D$398:$D$447,0),10),"-")</f>
        <v>-</v>
      </c>
      <c r="TD131" s="9"/>
      <c r="TE131" s="11"/>
      <c r="TF131" s="102" t="str">
        <f t="shared" si="465"/>
        <v>-</v>
      </c>
      <c r="TH131" s="103" t="str">
        <f>IF(TG131&gt;0,INDEX(Вхідні_дані!$A$398:$J$447,MATCH(TG131,Вхідні_дані!$D$398:$D$447,0),5),"-")</f>
        <v>-</v>
      </c>
      <c r="TI131" s="112">
        <v>9</v>
      </c>
      <c r="TJ131" s="8"/>
      <c r="TK131" s="101" t="str">
        <f>IF(TJ131&gt;0,INDEX(Вхідні_дані!$A$398:$J$447,MATCH(TJ131,Вхідні_дані!$D$398:$D$447,0),10),"-")</f>
        <v>-</v>
      </c>
      <c r="TL131" s="9"/>
      <c r="TM131" s="11"/>
      <c r="TN131" s="102" t="str">
        <f t="shared" si="466"/>
        <v>-</v>
      </c>
      <c r="TP131" s="103" t="str">
        <f>IF(TO131&gt;0,INDEX(Вхідні_дані!$A$398:$J$447,MATCH(TO131,Вхідні_дані!$D$398:$D$447,0),5),"-")</f>
        <v>-</v>
      </c>
      <c r="TQ131" s="112">
        <v>9</v>
      </c>
      <c r="TR131" s="8"/>
      <c r="TS131" s="101" t="str">
        <f>IF(TR131&gt;0,INDEX(Вхідні_дані!$A$398:$J$447,MATCH(TR131,Вхідні_дані!$D$398:$D$447,0),10),"-")</f>
        <v>-</v>
      </c>
      <c r="TT131" s="9"/>
      <c r="TU131" s="11"/>
      <c r="TV131" s="102" t="str">
        <f t="shared" si="467"/>
        <v>-</v>
      </c>
      <c r="TX131" s="103" t="str">
        <f>IF(TW131&gt;0,INDEX(Вхідні_дані!$A$398:$J$447,MATCH(TW131,Вхідні_дані!$D$398:$D$447,0),5),"-")</f>
        <v>-</v>
      </c>
      <c r="TY131" s="112">
        <v>9</v>
      </c>
      <c r="TZ131" s="8"/>
      <c r="UA131" s="101" t="str">
        <f>IF(TZ131&gt;0,INDEX(Вхідні_дані!$A$398:$J$447,MATCH(TZ131,Вхідні_дані!$D$398:$D$447,0),10),"-")</f>
        <v>-</v>
      </c>
      <c r="UB131" s="9"/>
      <c r="UC131" s="11"/>
      <c r="UD131" s="102" t="str">
        <f t="shared" si="468"/>
        <v>-</v>
      </c>
      <c r="UF131" s="103" t="str">
        <f>IF(UE131&gt;0,INDEX(Вхідні_дані!$A$398:$J$447,MATCH(UE131,Вхідні_дані!$D$398:$D$447,0),5),"-")</f>
        <v>-</v>
      </c>
      <c r="UG131" s="112">
        <v>9</v>
      </c>
      <c r="UH131" s="8"/>
      <c r="UI131" s="101" t="str">
        <f>IF(UH131&gt;0,INDEX(Вхідні_дані!$A$398:$J$447,MATCH(UH131,Вхідні_дані!$D$398:$D$447,0),10),"-")</f>
        <v>-</v>
      </c>
      <c r="UJ131" s="9"/>
      <c r="UK131" s="11"/>
      <c r="UL131" s="102" t="str">
        <f t="shared" si="469"/>
        <v>-</v>
      </c>
      <c r="UN131" s="103" t="str">
        <f>IF(UM131&gt;0,INDEX(Вхідні_дані!$A$398:$J$447,MATCH(UM131,Вхідні_дані!$D$398:$D$447,0),5),"-")</f>
        <v>-</v>
      </c>
      <c r="UO131" s="112">
        <v>9</v>
      </c>
      <c r="UP131" s="8"/>
      <c r="UQ131" s="101" t="str">
        <f>IF(UP131&gt;0,INDEX(Вхідні_дані!$A$398:$J$447,MATCH(UP131,Вхідні_дані!$D$398:$D$447,0),10),"-")</f>
        <v>-</v>
      </c>
      <c r="UR131" s="9"/>
      <c r="US131" s="11"/>
      <c r="UT131" s="102" t="str">
        <f t="shared" si="470"/>
        <v>-</v>
      </c>
      <c r="UV131" s="103" t="str">
        <f>IF(UU131&gt;0,INDEX(Вхідні_дані!$A$398:$J$447,MATCH(UU131,Вхідні_дані!$D$398:$D$447,0),5),"-")</f>
        <v>-</v>
      </c>
      <c r="UW131" s="112">
        <v>9</v>
      </c>
      <c r="UX131" s="8"/>
      <c r="UY131" s="101" t="str">
        <f>IF(UX131&gt;0,INDEX(Вхідні_дані!$A$398:$J$447,MATCH(UX131,Вхідні_дані!$D$398:$D$447,0),10),"-")</f>
        <v>-</v>
      </c>
      <c r="UZ131" s="9"/>
      <c r="VA131" s="11"/>
      <c r="VB131" s="102" t="str">
        <f t="shared" si="471"/>
        <v>-</v>
      </c>
      <c r="VD131" s="103" t="str">
        <f>IF(VC131&gt;0,INDEX(Вхідні_дані!$A$398:$J$447,MATCH(VC131,Вхідні_дані!$D$398:$D$447,0),5),"-")</f>
        <v>-</v>
      </c>
      <c r="VE131" s="112">
        <v>9</v>
      </c>
      <c r="VF131" s="8"/>
      <c r="VG131" s="101" t="str">
        <f>IF(VF131&gt;0,INDEX(Вхідні_дані!$A$398:$J$447,MATCH(VF131,Вхідні_дані!$D$398:$D$447,0),10),"-")</f>
        <v>-</v>
      </c>
      <c r="VH131" s="9"/>
      <c r="VI131" s="11"/>
      <c r="VJ131" s="102" t="str">
        <f t="shared" si="472"/>
        <v>-</v>
      </c>
      <c r="VL131" s="103" t="str">
        <f>IF(VK131&gt;0,INDEX(Вхідні_дані!$A$398:$J$447,MATCH(VK131,Вхідні_дані!$D$398:$D$447,0),5),"-")</f>
        <v>-</v>
      </c>
      <c r="VM131" s="112">
        <v>9</v>
      </c>
      <c r="VN131" s="8"/>
      <c r="VO131" s="101" t="str">
        <f>IF(VN131&gt;0,INDEX(Вхідні_дані!$A$398:$J$447,MATCH(VN131,Вхідні_дані!$D$398:$D$447,0),10),"-")</f>
        <v>-</v>
      </c>
      <c r="VP131" s="9"/>
      <c r="VQ131" s="11"/>
      <c r="VR131" s="102" t="str">
        <f t="shared" si="473"/>
        <v>-</v>
      </c>
      <c r="VT131" s="103" t="str">
        <f>IF(VS131&gt;0,INDEX(Вхідні_дані!$A$398:$J$447,MATCH(VS131,Вхідні_дані!$D$398:$D$447,0),5),"-")</f>
        <v>-</v>
      </c>
      <c r="VU131" s="112">
        <v>9</v>
      </c>
      <c r="VV131" s="8"/>
      <c r="VW131" s="101" t="str">
        <f>IF(VV131&gt;0,INDEX(Вхідні_дані!$A$398:$J$447,MATCH(VV131,Вхідні_дані!$D$398:$D$447,0),10),"-")</f>
        <v>-</v>
      </c>
      <c r="VX131" s="9"/>
      <c r="VY131" s="11"/>
      <c r="VZ131" s="102" t="str">
        <f t="shared" si="474"/>
        <v>-</v>
      </c>
      <c r="WB131" s="103" t="str">
        <f>IF(WA131&gt;0,INDEX(Вхідні_дані!$A$398:$J$447,MATCH(WA131,Вхідні_дані!$D$398:$D$447,0),5),"-")</f>
        <v>-</v>
      </c>
      <c r="WC131" s="112">
        <v>9</v>
      </c>
      <c r="WD131" s="8"/>
      <c r="WE131" s="101" t="str">
        <f>IF(WD131&gt;0,INDEX(Вхідні_дані!$A$398:$J$447,MATCH(WD131,Вхідні_дані!$D$398:$D$447,0),10),"-")</f>
        <v>-</v>
      </c>
      <c r="WF131" s="9"/>
      <c r="WG131" s="11"/>
      <c r="WH131" s="102" t="str">
        <f t="shared" si="475"/>
        <v>-</v>
      </c>
      <c r="WJ131" s="103" t="str">
        <f>IF(WI131&gt;0,INDEX(Вхідні_дані!$A$398:$J$447,MATCH(WI131,Вхідні_дані!$D$398:$D$447,0),5),"-")</f>
        <v>-</v>
      </c>
      <c r="WK131" s="112">
        <v>9</v>
      </c>
      <c r="WL131" s="8"/>
      <c r="WM131" s="101" t="str">
        <f>IF(WL131&gt;0,INDEX(Вхідні_дані!$A$398:$J$447,MATCH(WL131,Вхідні_дані!$D$398:$D$447,0),10),"-")</f>
        <v>-</v>
      </c>
      <c r="WN131" s="9"/>
      <c r="WO131" s="11"/>
      <c r="WP131" s="102" t="str">
        <f t="shared" si="476"/>
        <v>-</v>
      </c>
      <c r="WR131" s="103" t="str">
        <f>IF(WQ131&gt;0,INDEX(Вхідні_дані!$A$398:$J$447,MATCH(WQ131,Вхідні_дані!$D$398:$D$447,0),5),"-")</f>
        <v>-</v>
      </c>
      <c r="WS131" s="112">
        <v>9</v>
      </c>
      <c r="WT131" s="8"/>
      <c r="WU131" s="101" t="str">
        <f>IF(WT131&gt;0,INDEX(Вхідні_дані!$A$398:$J$447,MATCH(WT131,Вхідні_дані!$D$398:$D$447,0),10),"-")</f>
        <v>-</v>
      </c>
      <c r="WV131" s="9"/>
      <c r="WW131" s="11"/>
      <c r="WX131" s="102" t="str">
        <f t="shared" si="477"/>
        <v>-</v>
      </c>
      <c r="WZ131" s="103" t="str">
        <f>IF(WY131&gt;0,INDEX(Вхідні_дані!$A$398:$J$447,MATCH(WY131,Вхідні_дані!$D$398:$D$447,0),5),"-")</f>
        <v>-</v>
      </c>
      <c r="XA131" s="112">
        <v>9</v>
      </c>
      <c r="XB131" s="8"/>
      <c r="XC131" s="101" t="str">
        <f>IF(XB131&gt;0,INDEX(Вхідні_дані!$A$398:$J$447,MATCH(XB131,Вхідні_дані!$D$398:$D$447,0),10),"-")</f>
        <v>-</v>
      </c>
      <c r="XD131" s="9"/>
      <c r="XE131" s="11"/>
      <c r="XF131" s="102" t="str">
        <f t="shared" si="478"/>
        <v>-</v>
      </c>
      <c r="XH131" s="103" t="str">
        <f>IF(XG131&gt;0,INDEX(Вхідні_дані!$A$398:$J$447,MATCH(XG131,Вхідні_дані!$D$398:$D$447,0),5),"-")</f>
        <v>-</v>
      </c>
      <c r="XI131" s="112">
        <v>9</v>
      </c>
      <c r="XJ131" s="8"/>
      <c r="XK131" s="101" t="str">
        <f>IF(XJ131&gt;0,INDEX(Вхідні_дані!$A$398:$J$447,MATCH(XJ131,Вхідні_дані!$D$398:$D$447,0),10),"-")</f>
        <v>-</v>
      </c>
      <c r="XL131" s="9"/>
      <c r="XM131" s="11"/>
      <c r="XN131" s="102" t="str">
        <f t="shared" si="479"/>
        <v>-</v>
      </c>
      <c r="XP131" s="103" t="str">
        <f>IF(XO131&gt;0,INDEX(Вхідні_дані!$A$398:$J$447,MATCH(XO131,Вхідні_дані!$D$398:$D$447,0),5),"-")</f>
        <v>-</v>
      </c>
      <c r="XQ131" s="112">
        <v>9</v>
      </c>
      <c r="XR131" s="8"/>
      <c r="XS131" s="101" t="str">
        <f>IF(XR131&gt;0,INDEX(Вхідні_дані!$A$398:$J$447,MATCH(XR131,Вхідні_дані!$D$398:$D$447,0),10),"-")</f>
        <v>-</v>
      </c>
      <c r="XT131" s="9"/>
      <c r="XU131" s="11"/>
      <c r="XV131" s="102" t="str">
        <f t="shared" si="480"/>
        <v>-</v>
      </c>
      <c r="XX131" s="103" t="str">
        <f>IF(XW131&gt;0,INDEX(Вхідні_дані!$A$398:$J$447,MATCH(XW131,Вхідні_дані!$D$398:$D$447,0),5),"-")</f>
        <v>-</v>
      </c>
      <c r="XY131" s="112">
        <v>9</v>
      </c>
      <c r="XZ131" s="8"/>
      <c r="YA131" s="101" t="str">
        <f>IF(XZ131&gt;0,INDEX(Вхідні_дані!$A$398:$J$447,MATCH(XZ131,Вхідні_дані!$D$398:$D$447,0),10),"-")</f>
        <v>-</v>
      </c>
      <c r="YB131" s="9"/>
      <c r="YC131" s="11"/>
      <c r="YD131" s="102" t="str">
        <f t="shared" si="481"/>
        <v>-</v>
      </c>
      <c r="YF131" s="103" t="str">
        <f>IF(YE131&gt;0,INDEX(Вхідні_дані!$A$398:$J$447,MATCH(YE131,Вхідні_дані!$D$398:$D$447,0),5),"-")</f>
        <v>-</v>
      </c>
      <c r="YG131" s="112">
        <v>9</v>
      </c>
      <c r="YH131" s="8"/>
      <c r="YI131" s="101" t="str">
        <f>IF(YH131&gt;0,INDEX(Вхідні_дані!$A$398:$J$447,MATCH(YH131,Вхідні_дані!$D$398:$D$447,0),10),"-")</f>
        <v>-</v>
      </c>
      <c r="YJ131" s="9"/>
      <c r="YK131" s="11"/>
      <c r="YL131" s="102" t="str">
        <f t="shared" si="482"/>
        <v>-</v>
      </c>
      <c r="YN131" s="103" t="str">
        <f>IF(YM131&gt;0,INDEX(Вхідні_дані!$A$398:$J$447,MATCH(YM131,Вхідні_дані!$D$398:$D$447,0),5),"-")</f>
        <v>-</v>
      </c>
      <c r="YO131" s="112">
        <v>9</v>
      </c>
      <c r="YP131" s="8"/>
      <c r="YQ131" s="101" t="str">
        <f>IF(YP131&gt;0,INDEX(Вхідні_дані!$A$398:$J$447,MATCH(YP131,Вхідні_дані!$D$398:$D$447,0),10),"-")</f>
        <v>-</v>
      </c>
      <c r="YR131" s="9"/>
      <c r="YS131" s="11"/>
      <c r="YT131" s="102" t="str">
        <f t="shared" si="483"/>
        <v>-</v>
      </c>
      <c r="YV131" s="103" t="str">
        <f>IF(YU131&gt;0,INDEX(Вхідні_дані!$A$398:$J$447,MATCH(YU131,Вхідні_дані!$D$398:$D$447,0),5),"-")</f>
        <v>-</v>
      </c>
      <c r="YW131" s="112">
        <v>9</v>
      </c>
      <c r="YX131" s="8"/>
      <c r="YY131" s="101" t="str">
        <f>IF(YX131&gt;0,INDEX(Вхідні_дані!$A$398:$J$447,MATCH(YX131,Вхідні_дані!$D$398:$D$447,0),10),"-")</f>
        <v>-</v>
      </c>
      <c r="YZ131" s="9"/>
      <c r="ZA131" s="11"/>
      <c r="ZB131" s="102" t="str">
        <f t="shared" si="484"/>
        <v>-</v>
      </c>
      <c r="ZD131" s="103" t="str">
        <f>IF(ZC131&gt;0,INDEX(Вхідні_дані!$A$398:$J$447,MATCH(ZC131,Вхідні_дані!$D$398:$D$447,0),5),"-")</f>
        <v>-</v>
      </c>
      <c r="ZE131" s="112">
        <v>9</v>
      </c>
      <c r="ZF131" s="8"/>
      <c r="ZG131" s="101" t="str">
        <f>IF(ZF131&gt;0,INDEX(Вхідні_дані!$A$398:$J$447,MATCH(ZF131,Вхідні_дані!$D$398:$D$447,0),10),"-")</f>
        <v>-</v>
      </c>
      <c r="ZH131" s="9"/>
      <c r="ZI131" s="11"/>
      <c r="ZJ131" s="102" t="str">
        <f t="shared" si="485"/>
        <v>-</v>
      </c>
      <c r="ZL131" s="103" t="str">
        <f>IF(ZK131&gt;0,INDEX(Вхідні_дані!$A$398:$J$447,MATCH(ZK131,Вхідні_дані!$D$398:$D$447,0),5),"-")</f>
        <v>-</v>
      </c>
      <c r="ZM131" s="112">
        <v>9</v>
      </c>
      <c r="ZN131" s="8"/>
      <c r="ZO131" s="101" t="str">
        <f>IF(ZN131&gt;0,INDEX(Вхідні_дані!$A$398:$J$447,MATCH(ZN131,Вхідні_дані!$D$398:$D$447,0),10),"-")</f>
        <v>-</v>
      </c>
      <c r="ZP131" s="9"/>
      <c r="ZQ131" s="11"/>
      <c r="ZR131" s="102" t="str">
        <f t="shared" si="486"/>
        <v>-</v>
      </c>
      <c r="ZT131" s="103" t="str">
        <f>IF(ZS131&gt;0,INDEX(Вхідні_дані!$A$398:$J$447,MATCH(ZS131,Вхідні_дані!$D$398:$D$447,0),5),"-")</f>
        <v>-</v>
      </c>
      <c r="ZU131" s="112">
        <v>9</v>
      </c>
      <c r="ZV131" s="8"/>
      <c r="ZW131" s="101" t="str">
        <f>IF(ZV131&gt;0,INDEX(Вхідні_дані!$A$398:$J$447,MATCH(ZV131,Вхідні_дані!$D$398:$D$447,0),10),"-")</f>
        <v>-</v>
      </c>
      <c r="ZX131" s="9"/>
      <c r="ZY131" s="11"/>
      <c r="ZZ131" s="102" t="str">
        <f t="shared" si="487"/>
        <v>-</v>
      </c>
      <c r="AAB131" s="103" t="str">
        <f>IF(AAA131&gt;0,INDEX(Вхідні_дані!$A$398:$J$447,MATCH(AAA131,Вхідні_дані!$D$398:$D$447,0),5),"-")</f>
        <v>-</v>
      </c>
      <c r="AAC131" s="112">
        <v>9</v>
      </c>
      <c r="AAD131" s="8"/>
      <c r="AAE131" s="101" t="str">
        <f>IF(AAD131&gt;0,INDEX(Вхідні_дані!$A$398:$J$447,MATCH(AAD131,Вхідні_дані!$D$398:$D$447,0),10),"-")</f>
        <v>-</v>
      </c>
      <c r="AAF131" s="9"/>
      <c r="AAG131" s="11"/>
      <c r="AAH131" s="102" t="str">
        <f t="shared" si="488"/>
        <v>-</v>
      </c>
      <c r="AAJ131" s="103" t="str">
        <f>IF(AAI131&gt;0,INDEX(Вхідні_дані!$A$398:$J$447,MATCH(AAI131,Вхідні_дані!$D$398:$D$447,0),5),"-")</f>
        <v>-</v>
      </c>
      <c r="AAK131" s="112">
        <v>9</v>
      </c>
      <c r="AAL131" s="8"/>
      <c r="AAM131" s="101" t="str">
        <f>IF(AAL131&gt;0,INDEX(Вхідні_дані!$A$398:$J$447,MATCH(AAL131,Вхідні_дані!$D$398:$D$447,0),10),"-")</f>
        <v>-</v>
      </c>
      <c r="AAN131" s="9"/>
      <c r="AAO131" s="11"/>
      <c r="AAP131" s="102" t="str">
        <f t="shared" si="489"/>
        <v>-</v>
      </c>
      <c r="AAR131" s="103" t="str">
        <f>IF(AAQ131&gt;0,INDEX(Вхідні_дані!$A$398:$J$447,MATCH(AAQ131,Вхідні_дані!$D$398:$D$447,0),5),"-")</f>
        <v>-</v>
      </c>
      <c r="AAS131" s="112">
        <v>9</v>
      </c>
      <c r="AAT131" s="8"/>
      <c r="AAU131" s="101" t="str">
        <f>IF(AAT131&gt;0,INDEX(Вхідні_дані!$A$398:$J$447,MATCH(AAT131,Вхідні_дані!$D$398:$D$447,0),10),"-")</f>
        <v>-</v>
      </c>
      <c r="AAV131" s="9"/>
      <c r="AAW131" s="11"/>
      <c r="AAX131" s="102" t="str">
        <f t="shared" si="490"/>
        <v>-</v>
      </c>
      <c r="AAZ131" s="103" t="str">
        <f>IF(AAY131&gt;0,INDEX(Вхідні_дані!$A$398:$J$447,MATCH(AAY131,Вхідні_дані!$D$398:$D$447,0),5),"-")</f>
        <v>-</v>
      </c>
      <c r="ABA131" s="112">
        <v>9</v>
      </c>
      <c r="ABB131" s="8"/>
      <c r="ABC131" s="101" t="str">
        <f>IF(ABB131&gt;0,INDEX(Вхідні_дані!$A$398:$J$447,MATCH(ABB131,Вхідні_дані!$D$398:$D$447,0),10),"-")</f>
        <v>-</v>
      </c>
      <c r="ABD131" s="9"/>
      <c r="ABE131" s="11"/>
      <c r="ABF131" s="102" t="str">
        <f t="shared" si="491"/>
        <v>-</v>
      </c>
      <c r="ABH131" s="103" t="str">
        <f>IF(ABG131&gt;0,INDEX(Вхідні_дані!$A$398:$J$447,MATCH(ABG131,Вхідні_дані!$D$398:$D$447,0),5),"-")</f>
        <v>-</v>
      </c>
      <c r="ABI131" s="112">
        <v>9</v>
      </c>
      <c r="ABJ131" s="8"/>
      <c r="ABK131" s="101" t="str">
        <f>IF(ABJ131&gt;0,INDEX(Вхідні_дані!$A$398:$J$447,MATCH(ABJ131,Вхідні_дані!$D$398:$D$447,0),10),"-")</f>
        <v>-</v>
      </c>
      <c r="ABL131" s="9"/>
      <c r="ABM131" s="11"/>
      <c r="ABN131" s="102" t="str">
        <f t="shared" si="492"/>
        <v>-</v>
      </c>
      <c r="ABP131" s="103" t="str">
        <f>IF(ABO131&gt;0,INDEX(Вхідні_дані!$A$398:$J$447,MATCH(ABO131,Вхідні_дані!$D$398:$D$447,0),5),"-")</f>
        <v>-</v>
      </c>
      <c r="ABQ131" s="112">
        <v>9</v>
      </c>
      <c r="ABR131" s="8"/>
      <c r="ABS131" s="101" t="str">
        <f>IF(ABR131&gt;0,INDEX(Вхідні_дані!$A$398:$J$447,MATCH(ABR131,Вхідні_дані!$D$398:$D$447,0),10),"-")</f>
        <v>-</v>
      </c>
      <c r="ABT131" s="9"/>
      <c r="ABU131" s="11"/>
      <c r="ABV131" s="102" t="str">
        <f t="shared" si="493"/>
        <v>-</v>
      </c>
      <c r="ABX131" s="103" t="str">
        <f>IF(ABW131&gt;0,INDEX(Вхідні_дані!$A$398:$J$447,MATCH(ABW131,Вхідні_дані!$D$398:$D$447,0),5),"-")</f>
        <v>-</v>
      </c>
      <c r="ABY131" s="112">
        <v>9</v>
      </c>
      <c r="ABZ131" s="8"/>
      <c r="ACA131" s="101" t="str">
        <f>IF(ABZ131&gt;0,INDEX(Вхідні_дані!$A$398:$J$447,MATCH(ABZ131,Вхідні_дані!$D$398:$D$447,0),10),"-")</f>
        <v>-</v>
      </c>
      <c r="ACB131" s="9"/>
      <c r="ACC131" s="11"/>
      <c r="ACD131" s="102" t="str">
        <f t="shared" si="494"/>
        <v>-</v>
      </c>
      <c r="ACF131" s="103" t="str">
        <f>IF(ACE131&gt;0,INDEX(Вхідні_дані!$A$398:$J$447,MATCH(ACE131,Вхідні_дані!$D$398:$D$447,0),5),"-")</f>
        <v>-</v>
      </c>
      <c r="ACG131" s="112">
        <v>9</v>
      </c>
      <c r="ACH131" s="8"/>
      <c r="ACI131" s="101" t="str">
        <f>IF(ACH131&gt;0,INDEX(Вхідні_дані!$A$398:$J$447,MATCH(ACH131,Вхідні_дані!$D$398:$D$447,0),10),"-")</f>
        <v>-</v>
      </c>
      <c r="ACJ131" s="9"/>
      <c r="ACK131" s="11"/>
      <c r="ACL131" s="102" t="str">
        <f t="shared" si="495"/>
        <v>-</v>
      </c>
      <c r="ACN131" s="103" t="str">
        <f>IF(ACM131&gt;0,INDEX(Вхідні_дані!$A$398:$J$447,MATCH(ACM131,Вхідні_дані!$D$398:$D$447,0),5),"-")</f>
        <v>-</v>
      </c>
      <c r="ACO131" s="112">
        <v>9</v>
      </c>
      <c r="ACP131" s="8"/>
      <c r="ACQ131" s="101" t="str">
        <f>IF(ACP131&gt;0,INDEX(Вхідні_дані!$A$398:$J$447,MATCH(ACP131,Вхідні_дані!$D$398:$D$447,0),10),"-")</f>
        <v>-</v>
      </c>
      <c r="ACR131" s="9"/>
      <c r="ACS131" s="11"/>
      <c r="ACT131" s="102" t="str">
        <f t="shared" si="496"/>
        <v>-</v>
      </c>
      <c r="ACV131" s="103" t="str">
        <f>IF(ACU131&gt;0,INDEX(Вхідні_дані!$A$398:$J$447,MATCH(ACU131,Вхідні_дані!$D$398:$D$447,0),5),"-")</f>
        <v>-</v>
      </c>
      <c r="ACW131" s="112">
        <v>9</v>
      </c>
      <c r="ACX131" s="8"/>
      <c r="ACY131" s="101" t="str">
        <f>IF(ACX131&gt;0,INDEX(Вхідні_дані!$A$398:$J$447,MATCH(ACX131,Вхідні_дані!$D$398:$D$447,0),10),"-")</f>
        <v>-</v>
      </c>
      <c r="ACZ131" s="9"/>
      <c r="ADA131" s="11"/>
      <c r="ADB131" s="102" t="str">
        <f t="shared" si="497"/>
        <v>-</v>
      </c>
      <c r="ADD131" s="103" t="str">
        <f>IF(ADC131&gt;0,INDEX(Вхідні_дані!$A$398:$J$447,MATCH(ADC131,Вхідні_дані!$D$398:$D$447,0),5),"-")</f>
        <v>-</v>
      </c>
      <c r="ADE131" s="112">
        <v>9</v>
      </c>
      <c r="ADF131" s="8"/>
      <c r="ADG131" s="101" t="str">
        <f>IF(ADF131&gt;0,INDEX(Вхідні_дані!$A$398:$J$447,MATCH(ADF131,Вхідні_дані!$D$398:$D$447,0),10),"-")</f>
        <v>-</v>
      </c>
      <c r="ADH131" s="9"/>
      <c r="ADI131" s="11"/>
      <c r="ADJ131" s="102" t="str">
        <f t="shared" si="498"/>
        <v>-</v>
      </c>
      <c r="ADL131" s="103" t="str">
        <f>IF(ADK131&gt;0,INDEX(Вхідні_дані!$A$398:$J$447,MATCH(ADK131,Вхідні_дані!$D$398:$D$447,0),5),"-")</f>
        <v>-</v>
      </c>
      <c r="ADM131" s="112">
        <v>9</v>
      </c>
      <c r="ADN131" s="8"/>
      <c r="ADO131" s="101" t="str">
        <f>IF(ADN131&gt;0,INDEX(Вхідні_дані!$A$398:$J$447,MATCH(ADN131,Вхідні_дані!$D$398:$D$447,0),10),"-")</f>
        <v>-</v>
      </c>
      <c r="ADP131" s="9"/>
      <c r="ADQ131" s="11"/>
      <c r="ADR131" s="102" t="str">
        <f t="shared" si="499"/>
        <v>-</v>
      </c>
      <c r="ADT131" s="103" t="str">
        <f>IF(ADS131&gt;0,INDEX(Вхідні_дані!$A$398:$J$447,MATCH(ADS131,Вхідні_дані!$D$398:$D$447,0),5),"-")</f>
        <v>-</v>
      </c>
    </row>
    <row r="132" spans="1:800" ht="24" customHeight="1" outlineLevel="1" x14ac:dyDescent="0.25">
      <c r="A132" s="112">
        <v>10</v>
      </c>
      <c r="B132" s="8"/>
      <c r="C132" s="101" t="str">
        <f>IF(B132&gt;0,INDEX(Вхідні_дані!$A$398:$J$447,MATCH(B132,Вхідні_дані!$D$398:$D$447,0),10),"-")</f>
        <v>-</v>
      </c>
      <c r="D132" s="9"/>
      <c r="E132" s="11"/>
      <c r="F132" s="102" t="str">
        <f t="shared" si="400"/>
        <v>-</v>
      </c>
      <c r="H132" s="103" t="str">
        <f>IF(G132&gt;0,INDEX(Вхідні_дані!$A$398:$J$447,MATCH(G132,Вхідні_дані!$D$398:$D$447,0),5),"-")</f>
        <v>-</v>
      </c>
      <c r="I132" s="112">
        <v>10</v>
      </c>
      <c r="J132" s="8"/>
      <c r="K132" s="101" t="str">
        <f>IF(J132&gt;0,INDEX(Вхідні_дані!$A$398:$J$447,MATCH(J132,Вхідні_дані!$D$398:$D$447,0),10),"-")</f>
        <v>-</v>
      </c>
      <c r="L132" s="9"/>
      <c r="M132" s="11"/>
      <c r="N132" s="102" t="str">
        <f t="shared" si="401"/>
        <v>-</v>
      </c>
      <c r="P132" s="103" t="str">
        <f>IF(O132&gt;0,INDEX(Вхідні_дані!$A$398:$J$447,MATCH(O132,Вхідні_дані!$D$398:$D$447,0),5),"-")</f>
        <v>-</v>
      </c>
      <c r="Q132" s="112">
        <v>10</v>
      </c>
      <c r="R132" s="8"/>
      <c r="S132" s="101" t="str">
        <f>IF(R132&gt;0,INDEX(Вхідні_дані!$A$398:$J$447,MATCH(R132,Вхідні_дані!$D$398:$D$447,0),10),"-")</f>
        <v>-</v>
      </c>
      <c r="T132" s="9"/>
      <c r="U132" s="11"/>
      <c r="V132" s="102" t="str">
        <f t="shared" si="402"/>
        <v>-</v>
      </c>
      <c r="X132" s="103" t="str">
        <f>IF(W132&gt;0,INDEX(Вхідні_дані!$A$398:$J$447,MATCH(W132,Вхідні_дані!$D$398:$D$447,0),5),"-")</f>
        <v>-</v>
      </c>
      <c r="Y132" s="112">
        <v>10</v>
      </c>
      <c r="Z132" s="8"/>
      <c r="AA132" s="101" t="str">
        <f>IF(Z132&gt;0,INDEX(Вхідні_дані!$A$398:$J$447,MATCH(Z132,Вхідні_дані!$D$398:$D$447,0),10),"-")</f>
        <v>-</v>
      </c>
      <c r="AB132" s="9"/>
      <c r="AC132" s="11"/>
      <c r="AD132" s="102" t="str">
        <f t="shared" si="403"/>
        <v>-</v>
      </c>
      <c r="AF132" s="103" t="str">
        <f>IF(AE132&gt;0,INDEX(Вхідні_дані!$A$398:$J$447,MATCH(AE132,Вхідні_дані!$D$398:$D$447,0),5),"-")</f>
        <v>-</v>
      </c>
      <c r="AG132" s="112">
        <v>10</v>
      </c>
      <c r="AH132" s="8"/>
      <c r="AI132" s="101" t="str">
        <f>IF(AH132&gt;0,INDEX(Вхідні_дані!$A$398:$J$447,MATCH(AH132,Вхідні_дані!$D$398:$D$447,0),10),"-")</f>
        <v>-</v>
      </c>
      <c r="AJ132" s="9"/>
      <c r="AK132" s="11"/>
      <c r="AL132" s="102" t="str">
        <f t="shared" si="404"/>
        <v>-</v>
      </c>
      <c r="AN132" s="103" t="str">
        <f>IF(AM132&gt;0,INDEX(Вхідні_дані!$A$398:$J$447,MATCH(AM132,Вхідні_дані!$D$398:$D$447,0),5),"-")</f>
        <v>-</v>
      </c>
      <c r="AO132" s="112">
        <v>10</v>
      </c>
      <c r="AP132" s="8"/>
      <c r="AQ132" s="101" t="str">
        <f>IF(AP132&gt;0,INDEX(Вхідні_дані!$A$398:$J$447,MATCH(AP132,Вхідні_дані!$D$398:$D$447,0),10),"-")</f>
        <v>-</v>
      </c>
      <c r="AR132" s="9"/>
      <c r="AS132" s="11"/>
      <c r="AT132" s="102" t="str">
        <f t="shared" si="405"/>
        <v>-</v>
      </c>
      <c r="AV132" s="103" t="str">
        <f>IF(AU132&gt;0,INDEX(Вхідні_дані!$A$398:$J$447,MATCH(AU132,Вхідні_дані!$D$398:$D$447,0),5),"-")</f>
        <v>-</v>
      </c>
      <c r="AW132" s="112">
        <v>10</v>
      </c>
      <c r="AX132" s="8"/>
      <c r="AY132" s="101" t="str">
        <f>IF(AX132&gt;0,INDEX(Вхідні_дані!$A$398:$J$447,MATCH(AX132,Вхідні_дані!$D$398:$D$447,0),10),"-")</f>
        <v>-</v>
      </c>
      <c r="AZ132" s="9"/>
      <c r="BA132" s="11"/>
      <c r="BB132" s="102" t="str">
        <f t="shared" si="406"/>
        <v>-</v>
      </c>
      <c r="BD132" s="103" t="str">
        <f>IF(BC132&gt;0,INDEX(Вхідні_дані!$A$398:$J$447,MATCH(BC132,Вхідні_дані!$D$398:$D$447,0),5),"-")</f>
        <v>-</v>
      </c>
      <c r="BE132" s="112">
        <v>10</v>
      </c>
      <c r="BF132" s="8"/>
      <c r="BG132" s="101" t="str">
        <f>IF(BF132&gt;0,INDEX(Вхідні_дані!$A$398:$J$447,MATCH(BF132,Вхідні_дані!$D$398:$D$447,0),10),"-")</f>
        <v>-</v>
      </c>
      <c r="BH132" s="9"/>
      <c r="BI132" s="11"/>
      <c r="BJ132" s="102" t="str">
        <f t="shared" si="407"/>
        <v>-</v>
      </c>
      <c r="BL132" s="103" t="str">
        <f>IF(BK132&gt;0,INDEX(Вхідні_дані!$A$398:$J$447,MATCH(BK132,Вхідні_дані!$D$398:$D$447,0),5),"-")</f>
        <v>-</v>
      </c>
      <c r="BM132" s="112">
        <v>10</v>
      </c>
      <c r="BN132" s="8"/>
      <c r="BO132" s="101" t="str">
        <f>IF(BN132&gt;0,INDEX(Вхідні_дані!$A$398:$J$447,MATCH(BN132,Вхідні_дані!$D$398:$D$447,0),10),"-")</f>
        <v>-</v>
      </c>
      <c r="BP132" s="9"/>
      <c r="BQ132" s="11"/>
      <c r="BR132" s="102" t="str">
        <f t="shared" si="408"/>
        <v>-</v>
      </c>
      <c r="BT132" s="103" t="str">
        <f>IF(BS132&gt;0,INDEX(Вхідні_дані!$A$398:$J$447,MATCH(BS132,Вхідні_дані!$D$398:$D$447,0),5),"-")</f>
        <v>-</v>
      </c>
      <c r="BU132" s="112">
        <v>10</v>
      </c>
      <c r="BV132" s="8"/>
      <c r="BW132" s="101" t="str">
        <f>IF(BV132&gt;0,INDEX(Вхідні_дані!$A$398:$J$447,MATCH(BV132,Вхідні_дані!$D$398:$D$447,0),10),"-")</f>
        <v>-</v>
      </c>
      <c r="BX132" s="9"/>
      <c r="BY132" s="11"/>
      <c r="BZ132" s="102" t="str">
        <f t="shared" si="409"/>
        <v>-</v>
      </c>
      <c r="CB132" s="103" t="str">
        <f>IF(CA132&gt;0,INDEX(Вхідні_дані!$A$398:$J$447,MATCH(CA132,Вхідні_дані!$D$398:$D$447,0),5),"-")</f>
        <v>-</v>
      </c>
      <c r="CC132" s="112">
        <v>10</v>
      </c>
      <c r="CD132" s="8"/>
      <c r="CE132" s="101" t="str">
        <f>IF(CD132&gt;0,INDEX(Вхідні_дані!$A$398:$J$447,MATCH(CD132,Вхідні_дані!$D$398:$D$447,0),10),"-")</f>
        <v>-</v>
      </c>
      <c r="CF132" s="9"/>
      <c r="CG132" s="11"/>
      <c r="CH132" s="102" t="str">
        <f t="shared" si="410"/>
        <v>-</v>
      </c>
      <c r="CJ132" s="103" t="str">
        <f>IF(CI132&gt;0,INDEX(Вхідні_дані!$A$398:$J$447,MATCH(CI132,Вхідні_дані!$D$398:$D$447,0),5),"-")</f>
        <v>-</v>
      </c>
      <c r="CK132" s="112">
        <v>10</v>
      </c>
      <c r="CL132" s="8"/>
      <c r="CM132" s="101" t="str">
        <f>IF(CL132&gt;0,INDEX(Вхідні_дані!$A$398:$J$447,MATCH(CL132,Вхідні_дані!$D$398:$D$447,0),10),"-")</f>
        <v>-</v>
      </c>
      <c r="CN132" s="9"/>
      <c r="CO132" s="11"/>
      <c r="CP132" s="102" t="str">
        <f t="shared" si="411"/>
        <v>-</v>
      </c>
      <c r="CR132" s="103" t="str">
        <f>IF(CQ132&gt;0,INDEX(Вхідні_дані!$A$398:$J$447,MATCH(CQ132,Вхідні_дані!$D$398:$D$447,0),5),"-")</f>
        <v>-</v>
      </c>
      <c r="CS132" s="112">
        <v>10</v>
      </c>
      <c r="CT132" s="8"/>
      <c r="CU132" s="101" t="str">
        <f>IF(CT132&gt;0,INDEX(Вхідні_дані!$A$398:$J$447,MATCH(CT132,Вхідні_дані!$D$398:$D$447,0),10),"-")</f>
        <v>-</v>
      </c>
      <c r="CV132" s="9"/>
      <c r="CW132" s="11"/>
      <c r="CX132" s="102" t="str">
        <f t="shared" si="412"/>
        <v>-</v>
      </c>
      <c r="CZ132" s="103" t="str">
        <f>IF(CY132&gt;0,INDEX(Вхідні_дані!$A$398:$J$447,MATCH(CY132,Вхідні_дані!$D$398:$D$447,0),5),"-")</f>
        <v>-</v>
      </c>
      <c r="DA132" s="112">
        <v>10</v>
      </c>
      <c r="DB132" s="8"/>
      <c r="DC132" s="101" t="str">
        <f>IF(DB132&gt;0,INDEX(Вхідні_дані!$A$398:$J$447,MATCH(DB132,Вхідні_дані!$D$398:$D$447,0),10),"-")</f>
        <v>-</v>
      </c>
      <c r="DD132" s="9"/>
      <c r="DE132" s="11"/>
      <c r="DF132" s="102" t="str">
        <f t="shared" si="413"/>
        <v>-</v>
      </c>
      <c r="DH132" s="103" t="str">
        <f>IF(DG132&gt;0,INDEX(Вхідні_дані!$A$398:$J$447,MATCH(DG132,Вхідні_дані!$D$398:$D$447,0),5),"-")</f>
        <v>-</v>
      </c>
      <c r="DI132" s="112">
        <v>10</v>
      </c>
      <c r="DJ132" s="8"/>
      <c r="DK132" s="101" t="str">
        <f>IF(DJ132&gt;0,INDEX(Вхідні_дані!$A$398:$J$447,MATCH(DJ132,Вхідні_дані!$D$398:$D$447,0),10),"-")</f>
        <v>-</v>
      </c>
      <c r="DL132" s="9"/>
      <c r="DM132" s="11"/>
      <c r="DN132" s="102" t="str">
        <f t="shared" si="414"/>
        <v>-</v>
      </c>
      <c r="DP132" s="103" t="str">
        <f>IF(DO132&gt;0,INDEX(Вхідні_дані!$A$398:$J$447,MATCH(DO132,Вхідні_дані!$D$398:$D$447,0),5),"-")</f>
        <v>-</v>
      </c>
      <c r="DQ132" s="112">
        <v>10</v>
      </c>
      <c r="DR132" s="8"/>
      <c r="DS132" s="101" t="str">
        <f>IF(DR132&gt;0,INDEX(Вхідні_дані!$A$398:$J$447,MATCH(DR132,Вхідні_дані!$D$398:$D$447,0),10),"-")</f>
        <v>-</v>
      </c>
      <c r="DT132" s="9"/>
      <c r="DU132" s="11"/>
      <c r="DV132" s="102" t="str">
        <f t="shared" si="415"/>
        <v>-</v>
      </c>
      <c r="DX132" s="103" t="str">
        <f>IF(DW132&gt;0,INDEX(Вхідні_дані!$A$398:$J$447,MATCH(DW132,Вхідні_дані!$D$398:$D$447,0),5),"-")</f>
        <v>-</v>
      </c>
      <c r="DY132" s="112">
        <v>10</v>
      </c>
      <c r="DZ132" s="8"/>
      <c r="EA132" s="101" t="str">
        <f>IF(DZ132&gt;0,INDEX(Вхідні_дані!$A$398:$J$447,MATCH(DZ132,Вхідні_дані!$D$398:$D$447,0),10),"-")</f>
        <v>-</v>
      </c>
      <c r="EB132" s="9"/>
      <c r="EC132" s="11"/>
      <c r="ED132" s="102" t="str">
        <f t="shared" si="416"/>
        <v>-</v>
      </c>
      <c r="EF132" s="103" t="str">
        <f>IF(EE132&gt;0,INDEX(Вхідні_дані!$A$398:$J$447,MATCH(EE132,Вхідні_дані!$D$398:$D$447,0),5),"-")</f>
        <v>-</v>
      </c>
      <c r="EG132" s="112">
        <v>10</v>
      </c>
      <c r="EH132" s="8"/>
      <c r="EI132" s="101" t="str">
        <f>IF(EH132&gt;0,INDEX(Вхідні_дані!$A$398:$J$447,MATCH(EH132,Вхідні_дані!$D$398:$D$447,0),10),"-")</f>
        <v>-</v>
      </c>
      <c r="EJ132" s="9"/>
      <c r="EK132" s="11"/>
      <c r="EL132" s="102" t="str">
        <f t="shared" si="417"/>
        <v>-</v>
      </c>
      <c r="EN132" s="103" t="str">
        <f>IF(EM132&gt;0,INDEX(Вхідні_дані!$A$398:$J$447,MATCH(EM132,Вхідні_дані!$D$398:$D$447,0),5),"-")</f>
        <v>-</v>
      </c>
      <c r="EO132" s="112">
        <v>10</v>
      </c>
      <c r="EP132" s="8"/>
      <c r="EQ132" s="101" t="str">
        <f>IF(EP132&gt;0,INDEX(Вхідні_дані!$A$398:$J$447,MATCH(EP132,Вхідні_дані!$D$398:$D$447,0),10),"-")</f>
        <v>-</v>
      </c>
      <c r="ER132" s="9"/>
      <c r="ES132" s="11"/>
      <c r="ET132" s="102" t="str">
        <f t="shared" si="418"/>
        <v>-</v>
      </c>
      <c r="EV132" s="103" t="str">
        <f>IF(EU132&gt;0,INDEX(Вхідні_дані!$A$398:$J$447,MATCH(EU132,Вхідні_дані!$D$398:$D$447,0),5),"-")</f>
        <v>-</v>
      </c>
      <c r="EW132" s="112">
        <v>10</v>
      </c>
      <c r="EX132" s="8"/>
      <c r="EY132" s="101" t="str">
        <f>IF(EX132&gt;0,INDEX(Вхідні_дані!$A$398:$J$447,MATCH(EX132,Вхідні_дані!$D$398:$D$447,0),10),"-")</f>
        <v>-</v>
      </c>
      <c r="EZ132" s="9"/>
      <c r="FA132" s="11"/>
      <c r="FB132" s="102" t="str">
        <f t="shared" si="419"/>
        <v>-</v>
      </c>
      <c r="FD132" s="103" t="str">
        <f>IF(FC132&gt;0,INDEX(Вхідні_дані!$A$398:$J$447,MATCH(FC132,Вхідні_дані!$D$398:$D$447,0),5),"-")</f>
        <v>-</v>
      </c>
      <c r="FE132" s="112">
        <v>10</v>
      </c>
      <c r="FF132" s="8"/>
      <c r="FG132" s="101" t="str">
        <f>IF(FF132&gt;0,INDEX(Вхідні_дані!$A$398:$J$447,MATCH(FF132,Вхідні_дані!$D$398:$D$447,0),10),"-")</f>
        <v>-</v>
      </c>
      <c r="FH132" s="9"/>
      <c r="FI132" s="11"/>
      <c r="FJ132" s="102" t="str">
        <f t="shared" si="420"/>
        <v>-</v>
      </c>
      <c r="FL132" s="103" t="str">
        <f>IF(FK132&gt;0,INDEX(Вхідні_дані!$A$398:$J$447,MATCH(FK132,Вхідні_дані!$D$398:$D$447,0),5),"-")</f>
        <v>-</v>
      </c>
      <c r="FM132" s="112">
        <v>10</v>
      </c>
      <c r="FN132" s="8"/>
      <c r="FO132" s="101" t="str">
        <f>IF(FN132&gt;0,INDEX(Вхідні_дані!$A$398:$J$447,MATCH(FN132,Вхідні_дані!$D$398:$D$447,0),10),"-")</f>
        <v>-</v>
      </c>
      <c r="FP132" s="9"/>
      <c r="FQ132" s="11"/>
      <c r="FR132" s="102" t="str">
        <f t="shared" si="421"/>
        <v>-</v>
      </c>
      <c r="FT132" s="103" t="str">
        <f>IF(FS132&gt;0,INDEX(Вхідні_дані!$A$398:$J$447,MATCH(FS132,Вхідні_дані!$D$398:$D$447,0),5),"-")</f>
        <v>-</v>
      </c>
      <c r="FU132" s="112">
        <v>10</v>
      </c>
      <c r="FV132" s="8"/>
      <c r="FW132" s="101" t="str">
        <f>IF(FV132&gt;0,INDEX(Вхідні_дані!$A$398:$J$447,MATCH(FV132,Вхідні_дані!$D$398:$D$447,0),10),"-")</f>
        <v>-</v>
      </c>
      <c r="FX132" s="9"/>
      <c r="FY132" s="11"/>
      <c r="FZ132" s="102" t="str">
        <f t="shared" si="422"/>
        <v>-</v>
      </c>
      <c r="GB132" s="103" t="str">
        <f>IF(GA132&gt;0,INDEX(Вхідні_дані!$A$398:$J$447,MATCH(GA132,Вхідні_дані!$D$398:$D$447,0),5),"-")</f>
        <v>-</v>
      </c>
      <c r="GC132" s="112">
        <v>10</v>
      </c>
      <c r="GD132" s="8"/>
      <c r="GE132" s="101" t="str">
        <f>IF(GD132&gt;0,INDEX(Вхідні_дані!$A$398:$J$447,MATCH(GD132,Вхідні_дані!$D$398:$D$447,0),10),"-")</f>
        <v>-</v>
      </c>
      <c r="GF132" s="9"/>
      <c r="GG132" s="11"/>
      <c r="GH132" s="102" t="str">
        <f t="shared" si="423"/>
        <v>-</v>
      </c>
      <c r="GJ132" s="103" t="str">
        <f>IF(GI132&gt;0,INDEX(Вхідні_дані!$A$398:$J$447,MATCH(GI132,Вхідні_дані!$D$398:$D$447,0),5),"-")</f>
        <v>-</v>
      </c>
      <c r="GK132" s="112">
        <v>10</v>
      </c>
      <c r="GL132" s="8"/>
      <c r="GM132" s="101" t="str">
        <f>IF(GL132&gt;0,INDEX(Вхідні_дані!$A$398:$J$447,MATCH(GL132,Вхідні_дані!$D$398:$D$447,0),10),"-")</f>
        <v>-</v>
      </c>
      <c r="GN132" s="9"/>
      <c r="GO132" s="11"/>
      <c r="GP132" s="102" t="str">
        <f t="shared" si="424"/>
        <v>-</v>
      </c>
      <c r="GR132" s="103" t="str">
        <f>IF(GQ132&gt;0,INDEX(Вхідні_дані!$A$398:$J$447,MATCH(GQ132,Вхідні_дані!$D$398:$D$447,0),5),"-")</f>
        <v>-</v>
      </c>
      <c r="GS132" s="112">
        <v>10</v>
      </c>
      <c r="GT132" s="8"/>
      <c r="GU132" s="101" t="str">
        <f>IF(GT132&gt;0,INDEX(Вхідні_дані!$A$398:$J$447,MATCH(GT132,Вхідні_дані!$D$398:$D$447,0),10),"-")</f>
        <v>-</v>
      </c>
      <c r="GV132" s="9"/>
      <c r="GW132" s="11"/>
      <c r="GX132" s="102" t="str">
        <f t="shared" si="425"/>
        <v>-</v>
      </c>
      <c r="GZ132" s="103" t="str">
        <f>IF(GY132&gt;0,INDEX(Вхідні_дані!$A$398:$J$447,MATCH(GY132,Вхідні_дані!$D$398:$D$447,0),5),"-")</f>
        <v>-</v>
      </c>
      <c r="HA132" s="112">
        <v>10</v>
      </c>
      <c r="HB132" s="8"/>
      <c r="HC132" s="101" t="str">
        <f>IF(HB132&gt;0,INDEX(Вхідні_дані!$A$398:$J$447,MATCH(HB132,Вхідні_дані!$D$398:$D$447,0),10),"-")</f>
        <v>-</v>
      </c>
      <c r="HD132" s="9"/>
      <c r="HE132" s="11"/>
      <c r="HF132" s="102" t="str">
        <f t="shared" si="426"/>
        <v>-</v>
      </c>
      <c r="HH132" s="103" t="str">
        <f>IF(HG132&gt;0,INDEX(Вхідні_дані!$A$398:$J$447,MATCH(HG132,Вхідні_дані!$D$398:$D$447,0),5),"-")</f>
        <v>-</v>
      </c>
      <c r="HI132" s="112">
        <v>10</v>
      </c>
      <c r="HJ132" s="8"/>
      <c r="HK132" s="101" t="str">
        <f>IF(HJ132&gt;0,INDEX(Вхідні_дані!$A$398:$J$447,MATCH(HJ132,Вхідні_дані!$D$398:$D$447,0),10),"-")</f>
        <v>-</v>
      </c>
      <c r="HL132" s="9"/>
      <c r="HM132" s="11"/>
      <c r="HN132" s="102" t="str">
        <f t="shared" si="427"/>
        <v>-</v>
      </c>
      <c r="HP132" s="103" t="str">
        <f>IF(HO132&gt;0,INDEX(Вхідні_дані!$A$398:$J$447,MATCH(HO132,Вхідні_дані!$D$398:$D$447,0),5),"-")</f>
        <v>-</v>
      </c>
      <c r="HQ132" s="112">
        <v>10</v>
      </c>
      <c r="HR132" s="8"/>
      <c r="HS132" s="101" t="str">
        <f>IF(HR132&gt;0,INDEX(Вхідні_дані!$A$398:$J$447,MATCH(HR132,Вхідні_дані!$D$398:$D$447,0),10),"-")</f>
        <v>-</v>
      </c>
      <c r="HT132" s="9"/>
      <c r="HU132" s="11"/>
      <c r="HV132" s="102" t="str">
        <f t="shared" si="428"/>
        <v>-</v>
      </c>
      <c r="HX132" s="103" t="str">
        <f>IF(HW132&gt;0,INDEX(Вхідні_дані!$A$398:$J$447,MATCH(HW132,Вхідні_дані!$D$398:$D$447,0),5),"-")</f>
        <v>-</v>
      </c>
      <c r="HY132" s="112">
        <v>10</v>
      </c>
      <c r="HZ132" s="8"/>
      <c r="IA132" s="101" t="str">
        <f>IF(HZ132&gt;0,INDEX(Вхідні_дані!$A$398:$J$447,MATCH(HZ132,Вхідні_дані!$D$398:$D$447,0),10),"-")</f>
        <v>-</v>
      </c>
      <c r="IB132" s="9"/>
      <c r="IC132" s="11"/>
      <c r="ID132" s="102" t="str">
        <f t="shared" si="429"/>
        <v>-</v>
      </c>
      <c r="IF132" s="103" t="str">
        <f>IF(IE132&gt;0,INDEX(Вхідні_дані!$A$398:$J$447,MATCH(IE132,Вхідні_дані!$D$398:$D$447,0),5),"-")</f>
        <v>-</v>
      </c>
      <c r="IG132" s="112">
        <v>10</v>
      </c>
      <c r="IH132" s="8"/>
      <c r="II132" s="101" t="str">
        <f>IF(IH132&gt;0,INDEX(Вхідні_дані!$A$398:$J$447,MATCH(IH132,Вхідні_дані!$D$398:$D$447,0),10),"-")</f>
        <v>-</v>
      </c>
      <c r="IJ132" s="9"/>
      <c r="IK132" s="11"/>
      <c r="IL132" s="102" t="str">
        <f t="shared" si="430"/>
        <v>-</v>
      </c>
      <c r="IN132" s="103" t="str">
        <f>IF(IM132&gt;0,INDEX(Вхідні_дані!$A$398:$J$447,MATCH(IM132,Вхідні_дані!$D$398:$D$447,0),5),"-")</f>
        <v>-</v>
      </c>
      <c r="IO132" s="112">
        <v>10</v>
      </c>
      <c r="IP132" s="8"/>
      <c r="IQ132" s="101" t="str">
        <f>IF(IP132&gt;0,INDEX(Вхідні_дані!$A$398:$J$447,MATCH(IP132,Вхідні_дані!$D$398:$D$447,0),10),"-")</f>
        <v>-</v>
      </c>
      <c r="IR132" s="9"/>
      <c r="IS132" s="11"/>
      <c r="IT132" s="102" t="str">
        <f t="shared" si="431"/>
        <v>-</v>
      </c>
      <c r="IV132" s="103" t="str">
        <f>IF(IU132&gt;0,INDEX(Вхідні_дані!$A$398:$J$447,MATCH(IU132,Вхідні_дані!$D$398:$D$447,0),5),"-")</f>
        <v>-</v>
      </c>
      <c r="IW132" s="112">
        <v>10</v>
      </c>
      <c r="IX132" s="8"/>
      <c r="IY132" s="101" t="str">
        <f>IF(IX132&gt;0,INDEX(Вхідні_дані!$A$398:$J$447,MATCH(IX132,Вхідні_дані!$D$398:$D$447,0),10),"-")</f>
        <v>-</v>
      </c>
      <c r="IZ132" s="9"/>
      <c r="JA132" s="11"/>
      <c r="JB132" s="102" t="str">
        <f t="shared" si="432"/>
        <v>-</v>
      </c>
      <c r="JD132" s="103" t="str">
        <f>IF(JC132&gt;0,INDEX(Вхідні_дані!$A$398:$J$447,MATCH(JC132,Вхідні_дані!$D$398:$D$447,0),5),"-")</f>
        <v>-</v>
      </c>
      <c r="JE132" s="112">
        <v>10</v>
      </c>
      <c r="JF132" s="8"/>
      <c r="JG132" s="101" t="str">
        <f>IF(JF132&gt;0,INDEX(Вхідні_дані!$A$398:$J$447,MATCH(JF132,Вхідні_дані!$D$398:$D$447,0),10),"-")</f>
        <v>-</v>
      </c>
      <c r="JH132" s="9"/>
      <c r="JI132" s="11"/>
      <c r="JJ132" s="102" t="str">
        <f t="shared" si="433"/>
        <v>-</v>
      </c>
      <c r="JL132" s="103" t="str">
        <f>IF(JK132&gt;0,INDEX(Вхідні_дані!$A$398:$J$447,MATCH(JK132,Вхідні_дані!$D$398:$D$447,0),5),"-")</f>
        <v>-</v>
      </c>
      <c r="JM132" s="112">
        <v>10</v>
      </c>
      <c r="JN132" s="8"/>
      <c r="JO132" s="101" t="str">
        <f>IF(JN132&gt;0,INDEX(Вхідні_дані!$A$398:$J$447,MATCH(JN132,Вхідні_дані!$D$398:$D$447,0),10),"-")</f>
        <v>-</v>
      </c>
      <c r="JP132" s="9"/>
      <c r="JQ132" s="11"/>
      <c r="JR132" s="102" t="str">
        <f t="shared" si="434"/>
        <v>-</v>
      </c>
      <c r="JT132" s="103" t="str">
        <f>IF(JS132&gt;0,INDEX(Вхідні_дані!$A$398:$J$447,MATCH(JS132,Вхідні_дані!$D$398:$D$447,0),5),"-")</f>
        <v>-</v>
      </c>
      <c r="JU132" s="112">
        <v>10</v>
      </c>
      <c r="JV132" s="8"/>
      <c r="JW132" s="101" t="str">
        <f>IF(JV132&gt;0,INDEX(Вхідні_дані!$A$398:$J$447,MATCH(JV132,Вхідні_дані!$D$398:$D$447,0),10),"-")</f>
        <v>-</v>
      </c>
      <c r="JX132" s="9"/>
      <c r="JY132" s="11"/>
      <c r="JZ132" s="102" t="str">
        <f t="shared" si="435"/>
        <v>-</v>
      </c>
      <c r="KB132" s="103" t="str">
        <f>IF(KA132&gt;0,INDEX(Вхідні_дані!$A$398:$J$447,MATCH(KA132,Вхідні_дані!$D$398:$D$447,0),5),"-")</f>
        <v>-</v>
      </c>
      <c r="KC132" s="112">
        <v>10</v>
      </c>
      <c r="KD132" s="8"/>
      <c r="KE132" s="101" t="str">
        <f>IF(KD132&gt;0,INDEX(Вхідні_дані!$A$398:$J$447,MATCH(KD132,Вхідні_дані!$D$398:$D$447,0),10),"-")</f>
        <v>-</v>
      </c>
      <c r="KF132" s="9"/>
      <c r="KG132" s="11"/>
      <c r="KH132" s="102" t="str">
        <f t="shared" si="436"/>
        <v>-</v>
      </c>
      <c r="KJ132" s="103" t="str">
        <f>IF(KI132&gt;0,INDEX(Вхідні_дані!$A$398:$J$447,MATCH(KI132,Вхідні_дані!$D$398:$D$447,0),5),"-")</f>
        <v>-</v>
      </c>
      <c r="KK132" s="112">
        <v>10</v>
      </c>
      <c r="KL132" s="8"/>
      <c r="KM132" s="101" t="str">
        <f>IF(KL132&gt;0,INDEX(Вхідні_дані!$A$398:$J$447,MATCH(KL132,Вхідні_дані!$D$398:$D$447,0),10),"-")</f>
        <v>-</v>
      </c>
      <c r="KN132" s="9"/>
      <c r="KO132" s="11"/>
      <c r="KP132" s="102" t="str">
        <f t="shared" si="437"/>
        <v>-</v>
      </c>
      <c r="KR132" s="103" t="str">
        <f>IF(KQ132&gt;0,INDEX(Вхідні_дані!$A$398:$J$447,MATCH(KQ132,Вхідні_дані!$D$398:$D$447,0),5),"-")</f>
        <v>-</v>
      </c>
      <c r="KS132" s="112">
        <v>10</v>
      </c>
      <c r="KT132" s="8"/>
      <c r="KU132" s="101" t="str">
        <f>IF(KT132&gt;0,INDEX(Вхідні_дані!$A$398:$J$447,MATCH(KT132,Вхідні_дані!$D$398:$D$447,0),10),"-")</f>
        <v>-</v>
      </c>
      <c r="KV132" s="9"/>
      <c r="KW132" s="11"/>
      <c r="KX132" s="102" t="str">
        <f t="shared" si="438"/>
        <v>-</v>
      </c>
      <c r="KZ132" s="103" t="str">
        <f>IF(KY132&gt;0,INDEX(Вхідні_дані!$A$398:$J$447,MATCH(KY132,Вхідні_дані!$D$398:$D$447,0),5),"-")</f>
        <v>-</v>
      </c>
      <c r="LA132" s="112">
        <v>10</v>
      </c>
      <c r="LB132" s="8"/>
      <c r="LC132" s="101" t="str">
        <f>IF(LB132&gt;0,INDEX(Вхідні_дані!$A$398:$J$447,MATCH(LB132,Вхідні_дані!$D$398:$D$447,0),10),"-")</f>
        <v>-</v>
      </c>
      <c r="LD132" s="9"/>
      <c r="LE132" s="11"/>
      <c r="LF132" s="102" t="str">
        <f t="shared" si="439"/>
        <v>-</v>
      </c>
      <c r="LH132" s="103" t="str">
        <f>IF(LG132&gt;0,INDEX(Вхідні_дані!$A$398:$J$447,MATCH(LG132,Вхідні_дані!$D$398:$D$447,0),5),"-")</f>
        <v>-</v>
      </c>
      <c r="LI132" s="112">
        <v>10</v>
      </c>
      <c r="LJ132" s="8"/>
      <c r="LK132" s="101" t="str">
        <f>IF(LJ132&gt;0,INDEX(Вхідні_дані!$A$398:$J$447,MATCH(LJ132,Вхідні_дані!$D$398:$D$447,0),10),"-")</f>
        <v>-</v>
      </c>
      <c r="LL132" s="9"/>
      <c r="LM132" s="11"/>
      <c r="LN132" s="102" t="str">
        <f t="shared" si="440"/>
        <v>-</v>
      </c>
      <c r="LP132" s="103" t="str">
        <f>IF(LO132&gt;0,INDEX(Вхідні_дані!$A$398:$J$447,MATCH(LO132,Вхідні_дані!$D$398:$D$447,0),5),"-")</f>
        <v>-</v>
      </c>
      <c r="LQ132" s="112">
        <v>10</v>
      </c>
      <c r="LR132" s="8"/>
      <c r="LS132" s="101" t="str">
        <f>IF(LR132&gt;0,INDEX(Вхідні_дані!$A$398:$J$447,MATCH(LR132,Вхідні_дані!$D$398:$D$447,0),10),"-")</f>
        <v>-</v>
      </c>
      <c r="LT132" s="9"/>
      <c r="LU132" s="11"/>
      <c r="LV132" s="102" t="str">
        <f t="shared" si="441"/>
        <v>-</v>
      </c>
      <c r="LX132" s="103" t="str">
        <f>IF(LW132&gt;0,INDEX(Вхідні_дані!$A$398:$J$447,MATCH(LW132,Вхідні_дані!$D$398:$D$447,0),5),"-")</f>
        <v>-</v>
      </c>
      <c r="LY132" s="112">
        <v>10</v>
      </c>
      <c r="LZ132" s="8"/>
      <c r="MA132" s="101" t="str">
        <f>IF(LZ132&gt;0,INDEX(Вхідні_дані!$A$398:$J$447,MATCH(LZ132,Вхідні_дані!$D$398:$D$447,0),10),"-")</f>
        <v>-</v>
      </c>
      <c r="MB132" s="9"/>
      <c r="MC132" s="11"/>
      <c r="MD132" s="102" t="str">
        <f t="shared" si="442"/>
        <v>-</v>
      </c>
      <c r="MF132" s="103" t="str">
        <f>IF(ME132&gt;0,INDEX(Вхідні_дані!$A$398:$J$447,MATCH(ME132,Вхідні_дані!$D$398:$D$447,0),5),"-")</f>
        <v>-</v>
      </c>
      <c r="MG132" s="112">
        <v>10</v>
      </c>
      <c r="MH132" s="8"/>
      <c r="MI132" s="101" t="str">
        <f>IF(MH132&gt;0,INDEX(Вхідні_дані!$A$398:$J$447,MATCH(MH132,Вхідні_дані!$D$398:$D$447,0),10),"-")</f>
        <v>-</v>
      </c>
      <c r="MJ132" s="9"/>
      <c r="MK132" s="11"/>
      <c r="ML132" s="102" t="str">
        <f t="shared" si="443"/>
        <v>-</v>
      </c>
      <c r="MN132" s="103" t="str">
        <f>IF(MM132&gt;0,INDEX(Вхідні_дані!$A$398:$J$447,MATCH(MM132,Вхідні_дані!$D$398:$D$447,0),5),"-")</f>
        <v>-</v>
      </c>
      <c r="MO132" s="112">
        <v>10</v>
      </c>
      <c r="MP132" s="8"/>
      <c r="MQ132" s="101" t="str">
        <f>IF(MP132&gt;0,INDEX(Вхідні_дані!$A$398:$J$447,MATCH(MP132,Вхідні_дані!$D$398:$D$447,0),10),"-")</f>
        <v>-</v>
      </c>
      <c r="MR132" s="9"/>
      <c r="MS132" s="11"/>
      <c r="MT132" s="102" t="str">
        <f t="shared" si="444"/>
        <v>-</v>
      </c>
      <c r="MV132" s="103" t="str">
        <f>IF(MU132&gt;0,INDEX(Вхідні_дані!$A$398:$J$447,MATCH(MU132,Вхідні_дані!$D$398:$D$447,0),5),"-")</f>
        <v>-</v>
      </c>
      <c r="MW132" s="112">
        <v>10</v>
      </c>
      <c r="MX132" s="8"/>
      <c r="MY132" s="101" t="str">
        <f>IF(MX132&gt;0,INDEX(Вхідні_дані!$A$398:$J$447,MATCH(MX132,Вхідні_дані!$D$398:$D$447,0),10),"-")</f>
        <v>-</v>
      </c>
      <c r="MZ132" s="9"/>
      <c r="NA132" s="11"/>
      <c r="NB132" s="102" t="str">
        <f t="shared" si="445"/>
        <v>-</v>
      </c>
      <c r="ND132" s="103" t="str">
        <f>IF(NC132&gt;0,INDEX(Вхідні_дані!$A$398:$J$447,MATCH(NC132,Вхідні_дані!$D$398:$D$447,0),5),"-")</f>
        <v>-</v>
      </c>
      <c r="NE132" s="112">
        <v>10</v>
      </c>
      <c r="NF132" s="8"/>
      <c r="NG132" s="101" t="str">
        <f>IF(NF132&gt;0,INDEX(Вхідні_дані!$A$398:$J$447,MATCH(NF132,Вхідні_дані!$D$398:$D$447,0),10),"-")</f>
        <v>-</v>
      </c>
      <c r="NH132" s="9"/>
      <c r="NI132" s="11"/>
      <c r="NJ132" s="102" t="str">
        <f t="shared" si="446"/>
        <v>-</v>
      </c>
      <c r="NL132" s="103" t="str">
        <f>IF(NK132&gt;0,INDEX(Вхідні_дані!$A$398:$J$447,MATCH(NK132,Вхідні_дані!$D$398:$D$447,0),5),"-")</f>
        <v>-</v>
      </c>
      <c r="NM132" s="112">
        <v>10</v>
      </c>
      <c r="NN132" s="8"/>
      <c r="NO132" s="101" t="str">
        <f>IF(NN132&gt;0,INDEX(Вхідні_дані!$A$398:$J$447,MATCH(NN132,Вхідні_дані!$D$398:$D$447,0),10),"-")</f>
        <v>-</v>
      </c>
      <c r="NP132" s="9"/>
      <c r="NQ132" s="11"/>
      <c r="NR132" s="102" t="str">
        <f t="shared" si="447"/>
        <v>-</v>
      </c>
      <c r="NT132" s="103" t="str">
        <f>IF(NS132&gt;0,INDEX(Вхідні_дані!$A$398:$J$447,MATCH(NS132,Вхідні_дані!$D$398:$D$447,0),5),"-")</f>
        <v>-</v>
      </c>
      <c r="NU132" s="112">
        <v>10</v>
      </c>
      <c r="NV132" s="8"/>
      <c r="NW132" s="101" t="str">
        <f>IF(NV132&gt;0,INDEX(Вхідні_дані!$A$398:$J$447,MATCH(NV132,Вхідні_дані!$D$398:$D$447,0),10),"-")</f>
        <v>-</v>
      </c>
      <c r="NX132" s="9"/>
      <c r="NY132" s="11"/>
      <c r="NZ132" s="102" t="str">
        <f t="shared" si="448"/>
        <v>-</v>
      </c>
      <c r="OB132" s="103" t="str">
        <f>IF(OA132&gt;0,INDEX(Вхідні_дані!$A$398:$J$447,MATCH(OA132,Вхідні_дані!$D$398:$D$447,0),5),"-")</f>
        <v>-</v>
      </c>
      <c r="OC132" s="112">
        <v>10</v>
      </c>
      <c r="OD132" s="8"/>
      <c r="OE132" s="101" t="str">
        <f>IF(OD132&gt;0,INDEX(Вхідні_дані!$A$398:$J$447,MATCH(OD132,Вхідні_дані!$D$398:$D$447,0),10),"-")</f>
        <v>-</v>
      </c>
      <c r="OF132" s="9"/>
      <c r="OG132" s="11"/>
      <c r="OH132" s="102" t="str">
        <f t="shared" si="449"/>
        <v>-</v>
      </c>
      <c r="OJ132" s="103" t="str">
        <f>IF(OI132&gt;0,INDEX(Вхідні_дані!$A$398:$J$447,MATCH(OI132,Вхідні_дані!$D$398:$D$447,0),5),"-")</f>
        <v>-</v>
      </c>
      <c r="OK132" s="112">
        <v>10</v>
      </c>
      <c r="OL132" s="8"/>
      <c r="OM132" s="101" t="str">
        <f>IF(OL132&gt;0,INDEX(Вхідні_дані!$A$398:$J$447,MATCH(OL132,Вхідні_дані!$D$398:$D$447,0),10),"-")</f>
        <v>-</v>
      </c>
      <c r="ON132" s="9"/>
      <c r="OO132" s="11"/>
      <c r="OP132" s="102" t="str">
        <f t="shared" si="450"/>
        <v>-</v>
      </c>
      <c r="OR132" s="103" t="str">
        <f>IF(OQ132&gt;0,INDEX(Вхідні_дані!$A$398:$J$447,MATCH(OQ132,Вхідні_дані!$D$398:$D$447,0),5),"-")</f>
        <v>-</v>
      </c>
      <c r="OS132" s="112">
        <v>10</v>
      </c>
      <c r="OT132" s="8"/>
      <c r="OU132" s="101" t="str">
        <f>IF(OT132&gt;0,INDEX(Вхідні_дані!$A$398:$J$447,MATCH(OT132,Вхідні_дані!$D$398:$D$447,0),10),"-")</f>
        <v>-</v>
      </c>
      <c r="OV132" s="9"/>
      <c r="OW132" s="11"/>
      <c r="OX132" s="102" t="str">
        <f t="shared" si="451"/>
        <v>-</v>
      </c>
      <c r="OZ132" s="103" t="str">
        <f>IF(OY132&gt;0,INDEX(Вхідні_дані!$A$398:$J$447,MATCH(OY132,Вхідні_дані!$D$398:$D$447,0),5),"-")</f>
        <v>-</v>
      </c>
      <c r="PA132" s="112">
        <v>10</v>
      </c>
      <c r="PB132" s="8"/>
      <c r="PC132" s="101" t="str">
        <f>IF(PB132&gt;0,INDEX(Вхідні_дані!$A$398:$J$447,MATCH(PB132,Вхідні_дані!$D$398:$D$447,0),10),"-")</f>
        <v>-</v>
      </c>
      <c r="PD132" s="9"/>
      <c r="PE132" s="11"/>
      <c r="PF132" s="102" t="str">
        <f t="shared" si="452"/>
        <v>-</v>
      </c>
      <c r="PH132" s="103" t="str">
        <f>IF(PG132&gt;0,INDEX(Вхідні_дані!$A$398:$J$447,MATCH(PG132,Вхідні_дані!$D$398:$D$447,0),5),"-")</f>
        <v>-</v>
      </c>
      <c r="PI132" s="112">
        <v>10</v>
      </c>
      <c r="PJ132" s="8"/>
      <c r="PK132" s="101" t="str">
        <f>IF(PJ132&gt;0,INDEX(Вхідні_дані!$A$398:$J$447,MATCH(PJ132,Вхідні_дані!$D$398:$D$447,0),10),"-")</f>
        <v>-</v>
      </c>
      <c r="PL132" s="9"/>
      <c r="PM132" s="11"/>
      <c r="PN132" s="102" t="str">
        <f t="shared" si="453"/>
        <v>-</v>
      </c>
      <c r="PP132" s="103" t="str">
        <f>IF(PO132&gt;0,INDEX(Вхідні_дані!$A$398:$J$447,MATCH(PO132,Вхідні_дані!$D$398:$D$447,0),5),"-")</f>
        <v>-</v>
      </c>
      <c r="PQ132" s="112">
        <v>10</v>
      </c>
      <c r="PR132" s="8"/>
      <c r="PS132" s="101" t="str">
        <f>IF(PR132&gt;0,INDEX(Вхідні_дані!$A$398:$J$447,MATCH(PR132,Вхідні_дані!$D$398:$D$447,0),10),"-")</f>
        <v>-</v>
      </c>
      <c r="PT132" s="9"/>
      <c r="PU132" s="11"/>
      <c r="PV132" s="102" t="str">
        <f t="shared" si="454"/>
        <v>-</v>
      </c>
      <c r="PX132" s="103" t="str">
        <f>IF(PW132&gt;0,INDEX(Вхідні_дані!$A$398:$J$447,MATCH(PW132,Вхідні_дані!$D$398:$D$447,0),5),"-")</f>
        <v>-</v>
      </c>
      <c r="PY132" s="112">
        <v>10</v>
      </c>
      <c r="PZ132" s="8"/>
      <c r="QA132" s="101" t="str">
        <f>IF(PZ132&gt;0,INDEX(Вхідні_дані!$A$398:$J$447,MATCH(PZ132,Вхідні_дані!$D$398:$D$447,0),10),"-")</f>
        <v>-</v>
      </c>
      <c r="QB132" s="9"/>
      <c r="QC132" s="11"/>
      <c r="QD132" s="102" t="str">
        <f t="shared" si="455"/>
        <v>-</v>
      </c>
      <c r="QF132" s="103" t="str">
        <f>IF(QE132&gt;0,INDEX(Вхідні_дані!$A$398:$J$447,MATCH(QE132,Вхідні_дані!$D$398:$D$447,0),5),"-")</f>
        <v>-</v>
      </c>
      <c r="QG132" s="112">
        <v>10</v>
      </c>
      <c r="QH132" s="8"/>
      <c r="QI132" s="101" t="str">
        <f>IF(QH132&gt;0,INDEX(Вхідні_дані!$A$398:$J$447,MATCH(QH132,Вхідні_дані!$D$398:$D$447,0),10),"-")</f>
        <v>-</v>
      </c>
      <c r="QJ132" s="9"/>
      <c r="QK132" s="11"/>
      <c r="QL132" s="102" t="str">
        <f t="shared" si="456"/>
        <v>-</v>
      </c>
      <c r="QN132" s="103" t="str">
        <f>IF(QM132&gt;0,INDEX(Вхідні_дані!$A$398:$J$447,MATCH(QM132,Вхідні_дані!$D$398:$D$447,0),5),"-")</f>
        <v>-</v>
      </c>
      <c r="QO132" s="112">
        <v>10</v>
      </c>
      <c r="QP132" s="8"/>
      <c r="QQ132" s="101" t="str">
        <f>IF(QP132&gt;0,INDEX(Вхідні_дані!$A$398:$J$447,MATCH(QP132,Вхідні_дані!$D$398:$D$447,0),10),"-")</f>
        <v>-</v>
      </c>
      <c r="QR132" s="9"/>
      <c r="QS132" s="11"/>
      <c r="QT132" s="102" t="str">
        <f t="shared" si="457"/>
        <v>-</v>
      </c>
      <c r="QV132" s="103" t="str">
        <f>IF(QU132&gt;0,INDEX(Вхідні_дані!$A$398:$J$447,MATCH(QU132,Вхідні_дані!$D$398:$D$447,0),5),"-")</f>
        <v>-</v>
      </c>
      <c r="QW132" s="112">
        <v>10</v>
      </c>
      <c r="QX132" s="8"/>
      <c r="QY132" s="101" t="str">
        <f>IF(QX132&gt;0,INDEX(Вхідні_дані!$A$398:$J$447,MATCH(QX132,Вхідні_дані!$D$398:$D$447,0),10),"-")</f>
        <v>-</v>
      </c>
      <c r="QZ132" s="9"/>
      <c r="RA132" s="11"/>
      <c r="RB132" s="102" t="str">
        <f t="shared" si="458"/>
        <v>-</v>
      </c>
      <c r="RD132" s="103" t="str">
        <f>IF(RC132&gt;0,INDEX(Вхідні_дані!$A$398:$J$447,MATCH(RC132,Вхідні_дані!$D$398:$D$447,0),5),"-")</f>
        <v>-</v>
      </c>
      <c r="RE132" s="112">
        <v>10</v>
      </c>
      <c r="RF132" s="8"/>
      <c r="RG132" s="101" t="str">
        <f>IF(RF132&gt;0,INDEX(Вхідні_дані!$A$398:$J$447,MATCH(RF132,Вхідні_дані!$D$398:$D$447,0),10),"-")</f>
        <v>-</v>
      </c>
      <c r="RH132" s="9"/>
      <c r="RI132" s="11"/>
      <c r="RJ132" s="102" t="str">
        <f t="shared" si="459"/>
        <v>-</v>
      </c>
      <c r="RL132" s="103" t="str">
        <f>IF(RK132&gt;0,INDEX(Вхідні_дані!$A$398:$J$447,MATCH(RK132,Вхідні_дані!$D$398:$D$447,0),5),"-")</f>
        <v>-</v>
      </c>
      <c r="RM132" s="112">
        <v>10</v>
      </c>
      <c r="RN132" s="8"/>
      <c r="RO132" s="101" t="str">
        <f>IF(RN132&gt;0,INDEX(Вхідні_дані!$A$398:$J$447,MATCH(RN132,Вхідні_дані!$D$398:$D$447,0),10),"-")</f>
        <v>-</v>
      </c>
      <c r="RP132" s="9"/>
      <c r="RQ132" s="11"/>
      <c r="RR132" s="102" t="str">
        <f t="shared" si="460"/>
        <v>-</v>
      </c>
      <c r="RT132" s="103" t="str">
        <f>IF(RS132&gt;0,INDEX(Вхідні_дані!$A$398:$J$447,MATCH(RS132,Вхідні_дані!$D$398:$D$447,0),5),"-")</f>
        <v>-</v>
      </c>
      <c r="RU132" s="112">
        <v>10</v>
      </c>
      <c r="RV132" s="8"/>
      <c r="RW132" s="101" t="str">
        <f>IF(RV132&gt;0,INDEX(Вхідні_дані!$A$398:$J$447,MATCH(RV132,Вхідні_дані!$D$398:$D$447,0),10),"-")</f>
        <v>-</v>
      </c>
      <c r="RX132" s="9"/>
      <c r="RY132" s="11"/>
      <c r="RZ132" s="102" t="str">
        <f t="shared" si="461"/>
        <v>-</v>
      </c>
      <c r="SB132" s="103" t="str">
        <f>IF(SA132&gt;0,INDEX(Вхідні_дані!$A$398:$J$447,MATCH(SA132,Вхідні_дані!$D$398:$D$447,0),5),"-")</f>
        <v>-</v>
      </c>
      <c r="SC132" s="112">
        <v>10</v>
      </c>
      <c r="SD132" s="8"/>
      <c r="SE132" s="101" t="str">
        <f>IF(SD132&gt;0,INDEX(Вхідні_дані!$A$398:$J$447,MATCH(SD132,Вхідні_дані!$D$398:$D$447,0),10),"-")</f>
        <v>-</v>
      </c>
      <c r="SF132" s="9"/>
      <c r="SG132" s="11"/>
      <c r="SH132" s="102" t="str">
        <f t="shared" si="462"/>
        <v>-</v>
      </c>
      <c r="SJ132" s="103" t="str">
        <f>IF(SI132&gt;0,INDEX(Вхідні_дані!$A$398:$J$447,MATCH(SI132,Вхідні_дані!$D$398:$D$447,0),5),"-")</f>
        <v>-</v>
      </c>
      <c r="SK132" s="112">
        <v>10</v>
      </c>
      <c r="SL132" s="8"/>
      <c r="SM132" s="101" t="str">
        <f>IF(SL132&gt;0,INDEX(Вхідні_дані!$A$398:$J$447,MATCH(SL132,Вхідні_дані!$D$398:$D$447,0),10),"-")</f>
        <v>-</v>
      </c>
      <c r="SN132" s="9"/>
      <c r="SO132" s="11"/>
      <c r="SP132" s="102" t="str">
        <f t="shared" si="463"/>
        <v>-</v>
      </c>
      <c r="SR132" s="103" t="str">
        <f>IF(SQ132&gt;0,INDEX(Вхідні_дані!$A$398:$J$447,MATCH(SQ132,Вхідні_дані!$D$398:$D$447,0),5),"-")</f>
        <v>-</v>
      </c>
      <c r="SS132" s="112">
        <v>10</v>
      </c>
      <c r="ST132" s="8"/>
      <c r="SU132" s="101" t="str">
        <f>IF(ST132&gt;0,INDEX(Вхідні_дані!$A$398:$J$447,MATCH(ST132,Вхідні_дані!$D$398:$D$447,0),10),"-")</f>
        <v>-</v>
      </c>
      <c r="SV132" s="9"/>
      <c r="SW132" s="11"/>
      <c r="SX132" s="102" t="str">
        <f t="shared" si="464"/>
        <v>-</v>
      </c>
      <c r="SZ132" s="103" t="str">
        <f>IF(SY132&gt;0,INDEX(Вхідні_дані!$A$398:$J$447,MATCH(SY132,Вхідні_дані!$D$398:$D$447,0),5),"-")</f>
        <v>-</v>
      </c>
      <c r="TA132" s="112">
        <v>10</v>
      </c>
      <c r="TB132" s="8"/>
      <c r="TC132" s="101" t="str">
        <f>IF(TB132&gt;0,INDEX(Вхідні_дані!$A$398:$J$447,MATCH(TB132,Вхідні_дані!$D$398:$D$447,0),10),"-")</f>
        <v>-</v>
      </c>
      <c r="TD132" s="9"/>
      <c r="TE132" s="11"/>
      <c r="TF132" s="102" t="str">
        <f t="shared" si="465"/>
        <v>-</v>
      </c>
      <c r="TH132" s="103" t="str">
        <f>IF(TG132&gt;0,INDEX(Вхідні_дані!$A$398:$J$447,MATCH(TG132,Вхідні_дані!$D$398:$D$447,0),5),"-")</f>
        <v>-</v>
      </c>
      <c r="TI132" s="112">
        <v>10</v>
      </c>
      <c r="TJ132" s="8"/>
      <c r="TK132" s="101" t="str">
        <f>IF(TJ132&gt;0,INDEX(Вхідні_дані!$A$398:$J$447,MATCH(TJ132,Вхідні_дані!$D$398:$D$447,0),10),"-")</f>
        <v>-</v>
      </c>
      <c r="TL132" s="9"/>
      <c r="TM132" s="11"/>
      <c r="TN132" s="102" t="str">
        <f t="shared" si="466"/>
        <v>-</v>
      </c>
      <c r="TP132" s="103" t="str">
        <f>IF(TO132&gt;0,INDEX(Вхідні_дані!$A$398:$J$447,MATCH(TO132,Вхідні_дані!$D$398:$D$447,0),5),"-")</f>
        <v>-</v>
      </c>
      <c r="TQ132" s="112">
        <v>10</v>
      </c>
      <c r="TR132" s="8"/>
      <c r="TS132" s="101" t="str">
        <f>IF(TR132&gt;0,INDEX(Вхідні_дані!$A$398:$J$447,MATCH(TR132,Вхідні_дані!$D$398:$D$447,0),10),"-")</f>
        <v>-</v>
      </c>
      <c r="TT132" s="9"/>
      <c r="TU132" s="11"/>
      <c r="TV132" s="102" t="str">
        <f t="shared" si="467"/>
        <v>-</v>
      </c>
      <c r="TX132" s="103" t="str">
        <f>IF(TW132&gt;0,INDEX(Вхідні_дані!$A$398:$J$447,MATCH(TW132,Вхідні_дані!$D$398:$D$447,0),5),"-")</f>
        <v>-</v>
      </c>
      <c r="TY132" s="112">
        <v>10</v>
      </c>
      <c r="TZ132" s="8"/>
      <c r="UA132" s="101" t="str">
        <f>IF(TZ132&gt;0,INDEX(Вхідні_дані!$A$398:$J$447,MATCH(TZ132,Вхідні_дані!$D$398:$D$447,0),10),"-")</f>
        <v>-</v>
      </c>
      <c r="UB132" s="9"/>
      <c r="UC132" s="11"/>
      <c r="UD132" s="102" t="str">
        <f t="shared" si="468"/>
        <v>-</v>
      </c>
      <c r="UF132" s="103" t="str">
        <f>IF(UE132&gt;0,INDEX(Вхідні_дані!$A$398:$J$447,MATCH(UE132,Вхідні_дані!$D$398:$D$447,0),5),"-")</f>
        <v>-</v>
      </c>
      <c r="UG132" s="112">
        <v>10</v>
      </c>
      <c r="UH132" s="8"/>
      <c r="UI132" s="101" t="str">
        <f>IF(UH132&gt;0,INDEX(Вхідні_дані!$A$398:$J$447,MATCH(UH132,Вхідні_дані!$D$398:$D$447,0),10),"-")</f>
        <v>-</v>
      </c>
      <c r="UJ132" s="9"/>
      <c r="UK132" s="11"/>
      <c r="UL132" s="102" t="str">
        <f t="shared" si="469"/>
        <v>-</v>
      </c>
      <c r="UN132" s="103" t="str">
        <f>IF(UM132&gt;0,INDEX(Вхідні_дані!$A$398:$J$447,MATCH(UM132,Вхідні_дані!$D$398:$D$447,0),5),"-")</f>
        <v>-</v>
      </c>
      <c r="UO132" s="112">
        <v>10</v>
      </c>
      <c r="UP132" s="8"/>
      <c r="UQ132" s="101" t="str">
        <f>IF(UP132&gt;0,INDEX(Вхідні_дані!$A$398:$J$447,MATCH(UP132,Вхідні_дані!$D$398:$D$447,0),10),"-")</f>
        <v>-</v>
      </c>
      <c r="UR132" s="9"/>
      <c r="US132" s="11"/>
      <c r="UT132" s="102" t="str">
        <f t="shared" si="470"/>
        <v>-</v>
      </c>
      <c r="UV132" s="103" t="str">
        <f>IF(UU132&gt;0,INDEX(Вхідні_дані!$A$398:$J$447,MATCH(UU132,Вхідні_дані!$D$398:$D$447,0),5),"-")</f>
        <v>-</v>
      </c>
      <c r="UW132" s="112">
        <v>10</v>
      </c>
      <c r="UX132" s="8"/>
      <c r="UY132" s="101" t="str">
        <f>IF(UX132&gt;0,INDEX(Вхідні_дані!$A$398:$J$447,MATCH(UX132,Вхідні_дані!$D$398:$D$447,0),10),"-")</f>
        <v>-</v>
      </c>
      <c r="UZ132" s="9"/>
      <c r="VA132" s="11"/>
      <c r="VB132" s="102" t="str">
        <f t="shared" si="471"/>
        <v>-</v>
      </c>
      <c r="VD132" s="103" t="str">
        <f>IF(VC132&gt;0,INDEX(Вхідні_дані!$A$398:$J$447,MATCH(VC132,Вхідні_дані!$D$398:$D$447,0),5),"-")</f>
        <v>-</v>
      </c>
      <c r="VE132" s="112">
        <v>10</v>
      </c>
      <c r="VF132" s="8"/>
      <c r="VG132" s="101" t="str">
        <f>IF(VF132&gt;0,INDEX(Вхідні_дані!$A$398:$J$447,MATCH(VF132,Вхідні_дані!$D$398:$D$447,0),10),"-")</f>
        <v>-</v>
      </c>
      <c r="VH132" s="9"/>
      <c r="VI132" s="11"/>
      <c r="VJ132" s="102" t="str">
        <f t="shared" si="472"/>
        <v>-</v>
      </c>
      <c r="VL132" s="103" t="str">
        <f>IF(VK132&gt;0,INDEX(Вхідні_дані!$A$398:$J$447,MATCH(VK132,Вхідні_дані!$D$398:$D$447,0),5),"-")</f>
        <v>-</v>
      </c>
      <c r="VM132" s="112">
        <v>10</v>
      </c>
      <c r="VN132" s="8"/>
      <c r="VO132" s="101" t="str">
        <f>IF(VN132&gt;0,INDEX(Вхідні_дані!$A$398:$J$447,MATCH(VN132,Вхідні_дані!$D$398:$D$447,0),10),"-")</f>
        <v>-</v>
      </c>
      <c r="VP132" s="9"/>
      <c r="VQ132" s="11"/>
      <c r="VR132" s="102" t="str">
        <f t="shared" si="473"/>
        <v>-</v>
      </c>
      <c r="VT132" s="103" t="str">
        <f>IF(VS132&gt;0,INDEX(Вхідні_дані!$A$398:$J$447,MATCH(VS132,Вхідні_дані!$D$398:$D$447,0),5),"-")</f>
        <v>-</v>
      </c>
      <c r="VU132" s="112">
        <v>10</v>
      </c>
      <c r="VV132" s="8"/>
      <c r="VW132" s="101" t="str">
        <f>IF(VV132&gt;0,INDEX(Вхідні_дані!$A$398:$J$447,MATCH(VV132,Вхідні_дані!$D$398:$D$447,0),10),"-")</f>
        <v>-</v>
      </c>
      <c r="VX132" s="9"/>
      <c r="VY132" s="11"/>
      <c r="VZ132" s="102" t="str">
        <f t="shared" si="474"/>
        <v>-</v>
      </c>
      <c r="WB132" s="103" t="str">
        <f>IF(WA132&gt;0,INDEX(Вхідні_дані!$A$398:$J$447,MATCH(WA132,Вхідні_дані!$D$398:$D$447,0),5),"-")</f>
        <v>-</v>
      </c>
      <c r="WC132" s="112">
        <v>10</v>
      </c>
      <c r="WD132" s="8"/>
      <c r="WE132" s="101" t="str">
        <f>IF(WD132&gt;0,INDEX(Вхідні_дані!$A$398:$J$447,MATCH(WD132,Вхідні_дані!$D$398:$D$447,0),10),"-")</f>
        <v>-</v>
      </c>
      <c r="WF132" s="9"/>
      <c r="WG132" s="11"/>
      <c r="WH132" s="102" t="str">
        <f t="shared" si="475"/>
        <v>-</v>
      </c>
      <c r="WJ132" s="103" t="str">
        <f>IF(WI132&gt;0,INDEX(Вхідні_дані!$A$398:$J$447,MATCH(WI132,Вхідні_дані!$D$398:$D$447,0),5),"-")</f>
        <v>-</v>
      </c>
      <c r="WK132" s="112">
        <v>10</v>
      </c>
      <c r="WL132" s="8"/>
      <c r="WM132" s="101" t="str">
        <f>IF(WL132&gt;0,INDEX(Вхідні_дані!$A$398:$J$447,MATCH(WL132,Вхідні_дані!$D$398:$D$447,0),10),"-")</f>
        <v>-</v>
      </c>
      <c r="WN132" s="9"/>
      <c r="WO132" s="11"/>
      <c r="WP132" s="102" t="str">
        <f t="shared" si="476"/>
        <v>-</v>
      </c>
      <c r="WR132" s="103" t="str">
        <f>IF(WQ132&gt;0,INDEX(Вхідні_дані!$A$398:$J$447,MATCH(WQ132,Вхідні_дані!$D$398:$D$447,0),5),"-")</f>
        <v>-</v>
      </c>
      <c r="WS132" s="112">
        <v>10</v>
      </c>
      <c r="WT132" s="8"/>
      <c r="WU132" s="101" t="str">
        <f>IF(WT132&gt;0,INDEX(Вхідні_дані!$A$398:$J$447,MATCH(WT132,Вхідні_дані!$D$398:$D$447,0),10),"-")</f>
        <v>-</v>
      </c>
      <c r="WV132" s="9"/>
      <c r="WW132" s="11"/>
      <c r="WX132" s="102" t="str">
        <f t="shared" si="477"/>
        <v>-</v>
      </c>
      <c r="WZ132" s="103" t="str">
        <f>IF(WY132&gt;0,INDEX(Вхідні_дані!$A$398:$J$447,MATCH(WY132,Вхідні_дані!$D$398:$D$447,0),5),"-")</f>
        <v>-</v>
      </c>
      <c r="XA132" s="112">
        <v>10</v>
      </c>
      <c r="XB132" s="8"/>
      <c r="XC132" s="101" t="str">
        <f>IF(XB132&gt;0,INDEX(Вхідні_дані!$A$398:$J$447,MATCH(XB132,Вхідні_дані!$D$398:$D$447,0),10),"-")</f>
        <v>-</v>
      </c>
      <c r="XD132" s="9"/>
      <c r="XE132" s="11"/>
      <c r="XF132" s="102" t="str">
        <f t="shared" si="478"/>
        <v>-</v>
      </c>
      <c r="XH132" s="103" t="str">
        <f>IF(XG132&gt;0,INDEX(Вхідні_дані!$A$398:$J$447,MATCH(XG132,Вхідні_дані!$D$398:$D$447,0),5),"-")</f>
        <v>-</v>
      </c>
      <c r="XI132" s="112">
        <v>10</v>
      </c>
      <c r="XJ132" s="8"/>
      <c r="XK132" s="101" t="str">
        <f>IF(XJ132&gt;0,INDEX(Вхідні_дані!$A$398:$J$447,MATCH(XJ132,Вхідні_дані!$D$398:$D$447,0),10),"-")</f>
        <v>-</v>
      </c>
      <c r="XL132" s="9"/>
      <c r="XM132" s="11"/>
      <c r="XN132" s="102" t="str">
        <f t="shared" si="479"/>
        <v>-</v>
      </c>
      <c r="XP132" s="103" t="str">
        <f>IF(XO132&gt;0,INDEX(Вхідні_дані!$A$398:$J$447,MATCH(XO132,Вхідні_дані!$D$398:$D$447,0),5),"-")</f>
        <v>-</v>
      </c>
      <c r="XQ132" s="112">
        <v>10</v>
      </c>
      <c r="XR132" s="8"/>
      <c r="XS132" s="101" t="str">
        <f>IF(XR132&gt;0,INDEX(Вхідні_дані!$A$398:$J$447,MATCH(XR132,Вхідні_дані!$D$398:$D$447,0),10),"-")</f>
        <v>-</v>
      </c>
      <c r="XT132" s="9"/>
      <c r="XU132" s="11"/>
      <c r="XV132" s="102" t="str">
        <f t="shared" si="480"/>
        <v>-</v>
      </c>
      <c r="XX132" s="103" t="str">
        <f>IF(XW132&gt;0,INDEX(Вхідні_дані!$A$398:$J$447,MATCH(XW132,Вхідні_дані!$D$398:$D$447,0),5),"-")</f>
        <v>-</v>
      </c>
      <c r="XY132" s="112">
        <v>10</v>
      </c>
      <c r="XZ132" s="8"/>
      <c r="YA132" s="101" t="str">
        <f>IF(XZ132&gt;0,INDEX(Вхідні_дані!$A$398:$J$447,MATCH(XZ132,Вхідні_дані!$D$398:$D$447,0),10),"-")</f>
        <v>-</v>
      </c>
      <c r="YB132" s="9"/>
      <c r="YC132" s="11"/>
      <c r="YD132" s="102" t="str">
        <f t="shared" si="481"/>
        <v>-</v>
      </c>
      <c r="YF132" s="103" t="str">
        <f>IF(YE132&gt;0,INDEX(Вхідні_дані!$A$398:$J$447,MATCH(YE132,Вхідні_дані!$D$398:$D$447,0),5),"-")</f>
        <v>-</v>
      </c>
      <c r="YG132" s="112">
        <v>10</v>
      </c>
      <c r="YH132" s="8"/>
      <c r="YI132" s="101" t="str">
        <f>IF(YH132&gt;0,INDEX(Вхідні_дані!$A$398:$J$447,MATCH(YH132,Вхідні_дані!$D$398:$D$447,0),10),"-")</f>
        <v>-</v>
      </c>
      <c r="YJ132" s="9"/>
      <c r="YK132" s="11"/>
      <c r="YL132" s="102" t="str">
        <f t="shared" si="482"/>
        <v>-</v>
      </c>
      <c r="YN132" s="103" t="str">
        <f>IF(YM132&gt;0,INDEX(Вхідні_дані!$A$398:$J$447,MATCH(YM132,Вхідні_дані!$D$398:$D$447,0),5),"-")</f>
        <v>-</v>
      </c>
      <c r="YO132" s="112">
        <v>10</v>
      </c>
      <c r="YP132" s="8"/>
      <c r="YQ132" s="101" t="str">
        <f>IF(YP132&gt;0,INDEX(Вхідні_дані!$A$398:$J$447,MATCH(YP132,Вхідні_дані!$D$398:$D$447,0),10),"-")</f>
        <v>-</v>
      </c>
      <c r="YR132" s="9"/>
      <c r="YS132" s="11"/>
      <c r="YT132" s="102" t="str">
        <f t="shared" si="483"/>
        <v>-</v>
      </c>
      <c r="YV132" s="103" t="str">
        <f>IF(YU132&gt;0,INDEX(Вхідні_дані!$A$398:$J$447,MATCH(YU132,Вхідні_дані!$D$398:$D$447,0),5),"-")</f>
        <v>-</v>
      </c>
      <c r="YW132" s="112">
        <v>10</v>
      </c>
      <c r="YX132" s="8"/>
      <c r="YY132" s="101" t="str">
        <f>IF(YX132&gt;0,INDEX(Вхідні_дані!$A$398:$J$447,MATCH(YX132,Вхідні_дані!$D$398:$D$447,0),10),"-")</f>
        <v>-</v>
      </c>
      <c r="YZ132" s="9"/>
      <c r="ZA132" s="11"/>
      <c r="ZB132" s="102" t="str">
        <f t="shared" si="484"/>
        <v>-</v>
      </c>
      <c r="ZD132" s="103" t="str">
        <f>IF(ZC132&gt;0,INDEX(Вхідні_дані!$A$398:$J$447,MATCH(ZC132,Вхідні_дані!$D$398:$D$447,0),5),"-")</f>
        <v>-</v>
      </c>
      <c r="ZE132" s="112">
        <v>10</v>
      </c>
      <c r="ZF132" s="8"/>
      <c r="ZG132" s="101" t="str">
        <f>IF(ZF132&gt;0,INDEX(Вхідні_дані!$A$398:$J$447,MATCH(ZF132,Вхідні_дані!$D$398:$D$447,0),10),"-")</f>
        <v>-</v>
      </c>
      <c r="ZH132" s="9"/>
      <c r="ZI132" s="11"/>
      <c r="ZJ132" s="102" t="str">
        <f t="shared" si="485"/>
        <v>-</v>
      </c>
      <c r="ZL132" s="103" t="str">
        <f>IF(ZK132&gt;0,INDEX(Вхідні_дані!$A$398:$J$447,MATCH(ZK132,Вхідні_дані!$D$398:$D$447,0),5),"-")</f>
        <v>-</v>
      </c>
      <c r="ZM132" s="112">
        <v>10</v>
      </c>
      <c r="ZN132" s="8"/>
      <c r="ZO132" s="101" t="str">
        <f>IF(ZN132&gt;0,INDEX(Вхідні_дані!$A$398:$J$447,MATCH(ZN132,Вхідні_дані!$D$398:$D$447,0),10),"-")</f>
        <v>-</v>
      </c>
      <c r="ZP132" s="9"/>
      <c r="ZQ132" s="11"/>
      <c r="ZR132" s="102" t="str">
        <f t="shared" si="486"/>
        <v>-</v>
      </c>
      <c r="ZT132" s="103" t="str">
        <f>IF(ZS132&gt;0,INDEX(Вхідні_дані!$A$398:$J$447,MATCH(ZS132,Вхідні_дані!$D$398:$D$447,0),5),"-")</f>
        <v>-</v>
      </c>
      <c r="ZU132" s="112">
        <v>10</v>
      </c>
      <c r="ZV132" s="8"/>
      <c r="ZW132" s="101" t="str">
        <f>IF(ZV132&gt;0,INDEX(Вхідні_дані!$A$398:$J$447,MATCH(ZV132,Вхідні_дані!$D$398:$D$447,0),10),"-")</f>
        <v>-</v>
      </c>
      <c r="ZX132" s="9"/>
      <c r="ZY132" s="11"/>
      <c r="ZZ132" s="102" t="str">
        <f t="shared" si="487"/>
        <v>-</v>
      </c>
      <c r="AAB132" s="103" t="str">
        <f>IF(AAA132&gt;0,INDEX(Вхідні_дані!$A$398:$J$447,MATCH(AAA132,Вхідні_дані!$D$398:$D$447,0),5),"-")</f>
        <v>-</v>
      </c>
      <c r="AAC132" s="112">
        <v>10</v>
      </c>
      <c r="AAD132" s="8"/>
      <c r="AAE132" s="101" t="str">
        <f>IF(AAD132&gt;0,INDEX(Вхідні_дані!$A$398:$J$447,MATCH(AAD132,Вхідні_дані!$D$398:$D$447,0),10),"-")</f>
        <v>-</v>
      </c>
      <c r="AAF132" s="9"/>
      <c r="AAG132" s="11"/>
      <c r="AAH132" s="102" t="str">
        <f t="shared" si="488"/>
        <v>-</v>
      </c>
      <c r="AAJ132" s="103" t="str">
        <f>IF(AAI132&gt;0,INDEX(Вхідні_дані!$A$398:$J$447,MATCH(AAI132,Вхідні_дані!$D$398:$D$447,0),5),"-")</f>
        <v>-</v>
      </c>
      <c r="AAK132" s="112">
        <v>10</v>
      </c>
      <c r="AAL132" s="8"/>
      <c r="AAM132" s="101" t="str">
        <f>IF(AAL132&gt;0,INDEX(Вхідні_дані!$A$398:$J$447,MATCH(AAL132,Вхідні_дані!$D$398:$D$447,0),10),"-")</f>
        <v>-</v>
      </c>
      <c r="AAN132" s="9"/>
      <c r="AAO132" s="11"/>
      <c r="AAP132" s="102" t="str">
        <f t="shared" si="489"/>
        <v>-</v>
      </c>
      <c r="AAR132" s="103" t="str">
        <f>IF(AAQ132&gt;0,INDEX(Вхідні_дані!$A$398:$J$447,MATCH(AAQ132,Вхідні_дані!$D$398:$D$447,0),5),"-")</f>
        <v>-</v>
      </c>
      <c r="AAS132" s="112">
        <v>10</v>
      </c>
      <c r="AAT132" s="8"/>
      <c r="AAU132" s="101" t="str">
        <f>IF(AAT132&gt;0,INDEX(Вхідні_дані!$A$398:$J$447,MATCH(AAT132,Вхідні_дані!$D$398:$D$447,0),10),"-")</f>
        <v>-</v>
      </c>
      <c r="AAV132" s="9"/>
      <c r="AAW132" s="11"/>
      <c r="AAX132" s="102" t="str">
        <f t="shared" si="490"/>
        <v>-</v>
      </c>
      <c r="AAZ132" s="103" t="str">
        <f>IF(AAY132&gt;0,INDEX(Вхідні_дані!$A$398:$J$447,MATCH(AAY132,Вхідні_дані!$D$398:$D$447,0),5),"-")</f>
        <v>-</v>
      </c>
      <c r="ABA132" s="112">
        <v>10</v>
      </c>
      <c r="ABB132" s="8"/>
      <c r="ABC132" s="101" t="str">
        <f>IF(ABB132&gt;0,INDEX(Вхідні_дані!$A$398:$J$447,MATCH(ABB132,Вхідні_дані!$D$398:$D$447,0),10),"-")</f>
        <v>-</v>
      </c>
      <c r="ABD132" s="9"/>
      <c r="ABE132" s="11"/>
      <c r="ABF132" s="102" t="str">
        <f t="shared" si="491"/>
        <v>-</v>
      </c>
      <c r="ABH132" s="103" t="str">
        <f>IF(ABG132&gt;0,INDEX(Вхідні_дані!$A$398:$J$447,MATCH(ABG132,Вхідні_дані!$D$398:$D$447,0),5),"-")</f>
        <v>-</v>
      </c>
      <c r="ABI132" s="112">
        <v>10</v>
      </c>
      <c r="ABJ132" s="8"/>
      <c r="ABK132" s="101" t="str">
        <f>IF(ABJ132&gt;0,INDEX(Вхідні_дані!$A$398:$J$447,MATCH(ABJ132,Вхідні_дані!$D$398:$D$447,0),10),"-")</f>
        <v>-</v>
      </c>
      <c r="ABL132" s="9"/>
      <c r="ABM132" s="11"/>
      <c r="ABN132" s="102" t="str">
        <f t="shared" si="492"/>
        <v>-</v>
      </c>
      <c r="ABP132" s="103" t="str">
        <f>IF(ABO132&gt;0,INDEX(Вхідні_дані!$A$398:$J$447,MATCH(ABO132,Вхідні_дані!$D$398:$D$447,0),5),"-")</f>
        <v>-</v>
      </c>
      <c r="ABQ132" s="112">
        <v>10</v>
      </c>
      <c r="ABR132" s="8"/>
      <c r="ABS132" s="101" t="str">
        <f>IF(ABR132&gt;0,INDEX(Вхідні_дані!$A$398:$J$447,MATCH(ABR132,Вхідні_дані!$D$398:$D$447,0),10),"-")</f>
        <v>-</v>
      </c>
      <c r="ABT132" s="9"/>
      <c r="ABU132" s="11"/>
      <c r="ABV132" s="102" t="str">
        <f t="shared" si="493"/>
        <v>-</v>
      </c>
      <c r="ABX132" s="103" t="str">
        <f>IF(ABW132&gt;0,INDEX(Вхідні_дані!$A$398:$J$447,MATCH(ABW132,Вхідні_дані!$D$398:$D$447,0),5),"-")</f>
        <v>-</v>
      </c>
      <c r="ABY132" s="112">
        <v>10</v>
      </c>
      <c r="ABZ132" s="8"/>
      <c r="ACA132" s="101" t="str">
        <f>IF(ABZ132&gt;0,INDEX(Вхідні_дані!$A$398:$J$447,MATCH(ABZ132,Вхідні_дані!$D$398:$D$447,0),10),"-")</f>
        <v>-</v>
      </c>
      <c r="ACB132" s="9"/>
      <c r="ACC132" s="11"/>
      <c r="ACD132" s="102" t="str">
        <f t="shared" si="494"/>
        <v>-</v>
      </c>
      <c r="ACF132" s="103" t="str">
        <f>IF(ACE132&gt;0,INDEX(Вхідні_дані!$A$398:$J$447,MATCH(ACE132,Вхідні_дані!$D$398:$D$447,0),5),"-")</f>
        <v>-</v>
      </c>
      <c r="ACG132" s="112">
        <v>10</v>
      </c>
      <c r="ACH132" s="8"/>
      <c r="ACI132" s="101" t="str">
        <f>IF(ACH132&gt;0,INDEX(Вхідні_дані!$A$398:$J$447,MATCH(ACH132,Вхідні_дані!$D$398:$D$447,0),10),"-")</f>
        <v>-</v>
      </c>
      <c r="ACJ132" s="9"/>
      <c r="ACK132" s="11"/>
      <c r="ACL132" s="102" t="str">
        <f t="shared" si="495"/>
        <v>-</v>
      </c>
      <c r="ACN132" s="103" t="str">
        <f>IF(ACM132&gt;0,INDEX(Вхідні_дані!$A$398:$J$447,MATCH(ACM132,Вхідні_дані!$D$398:$D$447,0),5),"-")</f>
        <v>-</v>
      </c>
      <c r="ACO132" s="112">
        <v>10</v>
      </c>
      <c r="ACP132" s="8"/>
      <c r="ACQ132" s="101" t="str">
        <f>IF(ACP132&gt;0,INDEX(Вхідні_дані!$A$398:$J$447,MATCH(ACP132,Вхідні_дані!$D$398:$D$447,0),10),"-")</f>
        <v>-</v>
      </c>
      <c r="ACR132" s="9"/>
      <c r="ACS132" s="11"/>
      <c r="ACT132" s="102" t="str">
        <f t="shared" si="496"/>
        <v>-</v>
      </c>
      <c r="ACV132" s="103" t="str">
        <f>IF(ACU132&gt;0,INDEX(Вхідні_дані!$A$398:$J$447,MATCH(ACU132,Вхідні_дані!$D$398:$D$447,0),5),"-")</f>
        <v>-</v>
      </c>
      <c r="ACW132" s="112">
        <v>10</v>
      </c>
      <c r="ACX132" s="8"/>
      <c r="ACY132" s="101" t="str">
        <f>IF(ACX132&gt;0,INDEX(Вхідні_дані!$A$398:$J$447,MATCH(ACX132,Вхідні_дані!$D$398:$D$447,0),10),"-")</f>
        <v>-</v>
      </c>
      <c r="ACZ132" s="9"/>
      <c r="ADA132" s="11"/>
      <c r="ADB132" s="102" t="str">
        <f t="shared" si="497"/>
        <v>-</v>
      </c>
      <c r="ADD132" s="103" t="str">
        <f>IF(ADC132&gt;0,INDEX(Вхідні_дані!$A$398:$J$447,MATCH(ADC132,Вхідні_дані!$D$398:$D$447,0),5),"-")</f>
        <v>-</v>
      </c>
      <c r="ADE132" s="112">
        <v>10</v>
      </c>
      <c r="ADF132" s="8"/>
      <c r="ADG132" s="101" t="str">
        <f>IF(ADF132&gt;0,INDEX(Вхідні_дані!$A$398:$J$447,MATCH(ADF132,Вхідні_дані!$D$398:$D$447,0),10),"-")</f>
        <v>-</v>
      </c>
      <c r="ADH132" s="9"/>
      <c r="ADI132" s="11"/>
      <c r="ADJ132" s="102" t="str">
        <f t="shared" si="498"/>
        <v>-</v>
      </c>
      <c r="ADL132" s="103" t="str">
        <f>IF(ADK132&gt;0,INDEX(Вхідні_дані!$A$398:$J$447,MATCH(ADK132,Вхідні_дані!$D$398:$D$447,0),5),"-")</f>
        <v>-</v>
      </c>
      <c r="ADM132" s="112">
        <v>10</v>
      </c>
      <c r="ADN132" s="8"/>
      <c r="ADO132" s="101" t="str">
        <f>IF(ADN132&gt;0,INDEX(Вхідні_дані!$A$398:$J$447,MATCH(ADN132,Вхідні_дані!$D$398:$D$447,0),10),"-")</f>
        <v>-</v>
      </c>
      <c r="ADP132" s="9"/>
      <c r="ADQ132" s="11"/>
      <c r="ADR132" s="102" t="str">
        <f t="shared" si="499"/>
        <v>-</v>
      </c>
      <c r="ADT132" s="103" t="str">
        <f>IF(ADS132&gt;0,INDEX(Вхідні_дані!$A$398:$J$447,MATCH(ADS132,Вхідні_дані!$D$398:$D$447,0),5),"-")</f>
        <v>-</v>
      </c>
    </row>
    <row r="133" spans="1:800" ht="25.5" customHeight="1" outlineLevel="1" x14ac:dyDescent="0.25">
      <c r="B133" s="189" t="s">
        <v>142</v>
      </c>
      <c r="C133" s="190"/>
      <c r="D133" s="190"/>
      <c r="E133" s="190"/>
      <c r="F133" s="191"/>
      <c r="H133" s="87"/>
      <c r="J133" s="189" t="s">
        <v>142</v>
      </c>
      <c r="K133" s="190"/>
      <c r="L133" s="190"/>
      <c r="M133" s="190"/>
      <c r="N133" s="191"/>
      <c r="P133" s="87"/>
      <c r="R133" s="189" t="s">
        <v>142</v>
      </c>
      <c r="S133" s="190"/>
      <c r="T133" s="190"/>
      <c r="U133" s="190"/>
      <c r="V133" s="191"/>
      <c r="X133" s="87"/>
      <c r="Z133" s="189" t="s">
        <v>142</v>
      </c>
      <c r="AA133" s="190"/>
      <c r="AB133" s="190"/>
      <c r="AC133" s="190"/>
      <c r="AD133" s="191"/>
      <c r="AF133" s="87"/>
      <c r="AH133" s="189" t="s">
        <v>142</v>
      </c>
      <c r="AI133" s="190"/>
      <c r="AJ133" s="190"/>
      <c r="AK133" s="190"/>
      <c r="AL133" s="191"/>
      <c r="AN133" s="87"/>
      <c r="AP133" s="189" t="s">
        <v>142</v>
      </c>
      <c r="AQ133" s="190"/>
      <c r="AR133" s="190"/>
      <c r="AS133" s="190"/>
      <c r="AT133" s="191"/>
      <c r="AV133" s="87"/>
      <c r="AX133" s="189" t="s">
        <v>142</v>
      </c>
      <c r="AY133" s="190"/>
      <c r="AZ133" s="190"/>
      <c r="BA133" s="190"/>
      <c r="BB133" s="191"/>
      <c r="BD133" s="87"/>
      <c r="BF133" s="189" t="s">
        <v>142</v>
      </c>
      <c r="BG133" s="190"/>
      <c r="BH133" s="190"/>
      <c r="BI133" s="190"/>
      <c r="BJ133" s="191"/>
      <c r="BL133" s="87"/>
      <c r="BN133" s="189" t="s">
        <v>142</v>
      </c>
      <c r="BO133" s="190"/>
      <c r="BP133" s="190"/>
      <c r="BQ133" s="190"/>
      <c r="BR133" s="191"/>
      <c r="BT133" s="87"/>
      <c r="BV133" s="189" t="s">
        <v>142</v>
      </c>
      <c r="BW133" s="190"/>
      <c r="BX133" s="190"/>
      <c r="BY133" s="190"/>
      <c r="BZ133" s="191"/>
      <c r="CB133" s="87"/>
      <c r="CD133" s="189" t="s">
        <v>142</v>
      </c>
      <c r="CE133" s="190"/>
      <c r="CF133" s="190"/>
      <c r="CG133" s="190"/>
      <c r="CH133" s="191"/>
      <c r="CJ133" s="87"/>
      <c r="CL133" s="189" t="s">
        <v>142</v>
      </c>
      <c r="CM133" s="190"/>
      <c r="CN133" s="190"/>
      <c r="CO133" s="190"/>
      <c r="CP133" s="191"/>
      <c r="CR133" s="87"/>
      <c r="CT133" s="189" t="s">
        <v>142</v>
      </c>
      <c r="CU133" s="190"/>
      <c r="CV133" s="190"/>
      <c r="CW133" s="190"/>
      <c r="CX133" s="191"/>
      <c r="CZ133" s="87"/>
      <c r="DB133" s="189" t="s">
        <v>142</v>
      </c>
      <c r="DC133" s="190"/>
      <c r="DD133" s="190"/>
      <c r="DE133" s="190"/>
      <c r="DF133" s="191"/>
      <c r="DH133" s="87"/>
      <c r="DJ133" s="189" t="s">
        <v>142</v>
      </c>
      <c r="DK133" s="190"/>
      <c r="DL133" s="190"/>
      <c r="DM133" s="190"/>
      <c r="DN133" s="191"/>
      <c r="DP133" s="87"/>
      <c r="DR133" s="189" t="s">
        <v>142</v>
      </c>
      <c r="DS133" s="190"/>
      <c r="DT133" s="190"/>
      <c r="DU133" s="190"/>
      <c r="DV133" s="191"/>
      <c r="DX133" s="87"/>
      <c r="DZ133" s="189" t="s">
        <v>142</v>
      </c>
      <c r="EA133" s="190"/>
      <c r="EB133" s="190"/>
      <c r="EC133" s="190"/>
      <c r="ED133" s="191"/>
      <c r="EF133" s="87"/>
      <c r="EH133" s="189" t="s">
        <v>142</v>
      </c>
      <c r="EI133" s="190"/>
      <c r="EJ133" s="190"/>
      <c r="EK133" s="190"/>
      <c r="EL133" s="191"/>
      <c r="EN133" s="87"/>
      <c r="EP133" s="189" t="s">
        <v>142</v>
      </c>
      <c r="EQ133" s="190"/>
      <c r="ER133" s="190"/>
      <c r="ES133" s="190"/>
      <c r="ET133" s="191"/>
      <c r="EV133" s="87"/>
      <c r="EX133" s="189" t="s">
        <v>142</v>
      </c>
      <c r="EY133" s="190"/>
      <c r="EZ133" s="190"/>
      <c r="FA133" s="190"/>
      <c r="FB133" s="191"/>
      <c r="FD133" s="87"/>
      <c r="FF133" s="189" t="s">
        <v>142</v>
      </c>
      <c r="FG133" s="190"/>
      <c r="FH133" s="190"/>
      <c r="FI133" s="190"/>
      <c r="FJ133" s="191"/>
      <c r="FL133" s="87"/>
      <c r="FN133" s="189" t="s">
        <v>142</v>
      </c>
      <c r="FO133" s="190"/>
      <c r="FP133" s="190"/>
      <c r="FQ133" s="190"/>
      <c r="FR133" s="191"/>
      <c r="FT133" s="87"/>
      <c r="FV133" s="189" t="s">
        <v>142</v>
      </c>
      <c r="FW133" s="190"/>
      <c r="FX133" s="190"/>
      <c r="FY133" s="190"/>
      <c r="FZ133" s="191"/>
      <c r="GB133" s="87"/>
      <c r="GD133" s="189" t="s">
        <v>142</v>
      </c>
      <c r="GE133" s="190"/>
      <c r="GF133" s="190"/>
      <c r="GG133" s="190"/>
      <c r="GH133" s="191"/>
      <c r="GJ133" s="87"/>
      <c r="GL133" s="189" t="s">
        <v>142</v>
      </c>
      <c r="GM133" s="190"/>
      <c r="GN133" s="190"/>
      <c r="GO133" s="190"/>
      <c r="GP133" s="191"/>
      <c r="GR133" s="87"/>
      <c r="GT133" s="189" t="s">
        <v>142</v>
      </c>
      <c r="GU133" s="190"/>
      <c r="GV133" s="190"/>
      <c r="GW133" s="190"/>
      <c r="GX133" s="191"/>
      <c r="GZ133" s="87"/>
      <c r="HB133" s="189" t="s">
        <v>142</v>
      </c>
      <c r="HC133" s="190"/>
      <c r="HD133" s="190"/>
      <c r="HE133" s="190"/>
      <c r="HF133" s="191"/>
      <c r="HH133" s="87"/>
      <c r="HJ133" s="189" t="s">
        <v>142</v>
      </c>
      <c r="HK133" s="190"/>
      <c r="HL133" s="190"/>
      <c r="HM133" s="190"/>
      <c r="HN133" s="191"/>
      <c r="HP133" s="87"/>
      <c r="HR133" s="189" t="s">
        <v>142</v>
      </c>
      <c r="HS133" s="190"/>
      <c r="HT133" s="190"/>
      <c r="HU133" s="190"/>
      <c r="HV133" s="191"/>
      <c r="HX133" s="87"/>
      <c r="HZ133" s="189" t="s">
        <v>142</v>
      </c>
      <c r="IA133" s="190"/>
      <c r="IB133" s="190"/>
      <c r="IC133" s="190"/>
      <c r="ID133" s="191"/>
      <c r="IF133" s="87"/>
      <c r="IH133" s="189" t="s">
        <v>142</v>
      </c>
      <c r="II133" s="190"/>
      <c r="IJ133" s="190"/>
      <c r="IK133" s="190"/>
      <c r="IL133" s="191"/>
      <c r="IN133" s="87"/>
      <c r="IP133" s="189" t="s">
        <v>142</v>
      </c>
      <c r="IQ133" s="190"/>
      <c r="IR133" s="190"/>
      <c r="IS133" s="190"/>
      <c r="IT133" s="191"/>
      <c r="IV133" s="87"/>
      <c r="IX133" s="189" t="s">
        <v>142</v>
      </c>
      <c r="IY133" s="190"/>
      <c r="IZ133" s="190"/>
      <c r="JA133" s="190"/>
      <c r="JB133" s="191"/>
      <c r="JD133" s="87"/>
      <c r="JF133" s="189" t="s">
        <v>142</v>
      </c>
      <c r="JG133" s="190"/>
      <c r="JH133" s="190"/>
      <c r="JI133" s="190"/>
      <c r="JJ133" s="191"/>
      <c r="JL133" s="87"/>
      <c r="JN133" s="189" t="s">
        <v>142</v>
      </c>
      <c r="JO133" s="190"/>
      <c r="JP133" s="190"/>
      <c r="JQ133" s="190"/>
      <c r="JR133" s="191"/>
      <c r="JT133" s="87"/>
      <c r="JV133" s="189" t="s">
        <v>142</v>
      </c>
      <c r="JW133" s="190"/>
      <c r="JX133" s="190"/>
      <c r="JY133" s="190"/>
      <c r="JZ133" s="191"/>
      <c r="KB133" s="87"/>
      <c r="KD133" s="189" t="s">
        <v>142</v>
      </c>
      <c r="KE133" s="190"/>
      <c r="KF133" s="190"/>
      <c r="KG133" s="190"/>
      <c r="KH133" s="191"/>
      <c r="KJ133" s="87"/>
      <c r="KL133" s="189" t="s">
        <v>142</v>
      </c>
      <c r="KM133" s="190"/>
      <c r="KN133" s="190"/>
      <c r="KO133" s="190"/>
      <c r="KP133" s="191"/>
      <c r="KR133" s="87"/>
      <c r="KT133" s="189" t="s">
        <v>142</v>
      </c>
      <c r="KU133" s="190"/>
      <c r="KV133" s="190"/>
      <c r="KW133" s="190"/>
      <c r="KX133" s="191"/>
      <c r="KZ133" s="87"/>
      <c r="LB133" s="189" t="s">
        <v>142</v>
      </c>
      <c r="LC133" s="190"/>
      <c r="LD133" s="190"/>
      <c r="LE133" s="190"/>
      <c r="LF133" s="191"/>
      <c r="LH133" s="87"/>
      <c r="LJ133" s="189" t="s">
        <v>142</v>
      </c>
      <c r="LK133" s="190"/>
      <c r="LL133" s="190"/>
      <c r="LM133" s="190"/>
      <c r="LN133" s="191"/>
      <c r="LP133" s="87"/>
      <c r="LR133" s="189" t="s">
        <v>142</v>
      </c>
      <c r="LS133" s="190"/>
      <c r="LT133" s="190"/>
      <c r="LU133" s="190"/>
      <c r="LV133" s="191"/>
      <c r="LX133" s="87"/>
      <c r="LZ133" s="189" t="s">
        <v>142</v>
      </c>
      <c r="MA133" s="190"/>
      <c r="MB133" s="190"/>
      <c r="MC133" s="190"/>
      <c r="MD133" s="191"/>
      <c r="MF133" s="87"/>
      <c r="MH133" s="189" t="s">
        <v>142</v>
      </c>
      <c r="MI133" s="190"/>
      <c r="MJ133" s="190"/>
      <c r="MK133" s="190"/>
      <c r="ML133" s="191"/>
      <c r="MN133" s="87"/>
      <c r="MP133" s="189" t="s">
        <v>142</v>
      </c>
      <c r="MQ133" s="190"/>
      <c r="MR133" s="190"/>
      <c r="MS133" s="190"/>
      <c r="MT133" s="191"/>
      <c r="MV133" s="87"/>
      <c r="MX133" s="189" t="s">
        <v>142</v>
      </c>
      <c r="MY133" s="190"/>
      <c r="MZ133" s="190"/>
      <c r="NA133" s="190"/>
      <c r="NB133" s="191"/>
      <c r="ND133" s="87"/>
      <c r="NF133" s="189" t="s">
        <v>142</v>
      </c>
      <c r="NG133" s="190"/>
      <c r="NH133" s="190"/>
      <c r="NI133" s="190"/>
      <c r="NJ133" s="191"/>
      <c r="NL133" s="87"/>
      <c r="NN133" s="189" t="s">
        <v>142</v>
      </c>
      <c r="NO133" s="190"/>
      <c r="NP133" s="190"/>
      <c r="NQ133" s="190"/>
      <c r="NR133" s="191"/>
      <c r="NT133" s="87"/>
      <c r="NV133" s="189" t="s">
        <v>142</v>
      </c>
      <c r="NW133" s="190"/>
      <c r="NX133" s="190"/>
      <c r="NY133" s="190"/>
      <c r="NZ133" s="191"/>
      <c r="OB133" s="87"/>
      <c r="OD133" s="189" t="s">
        <v>142</v>
      </c>
      <c r="OE133" s="190"/>
      <c r="OF133" s="190"/>
      <c r="OG133" s="190"/>
      <c r="OH133" s="191"/>
      <c r="OJ133" s="87"/>
      <c r="OL133" s="189" t="s">
        <v>142</v>
      </c>
      <c r="OM133" s="190"/>
      <c r="ON133" s="190"/>
      <c r="OO133" s="190"/>
      <c r="OP133" s="191"/>
      <c r="OR133" s="87"/>
      <c r="OT133" s="189" t="s">
        <v>142</v>
      </c>
      <c r="OU133" s="190"/>
      <c r="OV133" s="190"/>
      <c r="OW133" s="190"/>
      <c r="OX133" s="191"/>
      <c r="OZ133" s="87"/>
      <c r="PB133" s="189" t="s">
        <v>142</v>
      </c>
      <c r="PC133" s="190"/>
      <c r="PD133" s="190"/>
      <c r="PE133" s="190"/>
      <c r="PF133" s="191"/>
      <c r="PH133" s="87"/>
      <c r="PJ133" s="189" t="s">
        <v>142</v>
      </c>
      <c r="PK133" s="190"/>
      <c r="PL133" s="190"/>
      <c r="PM133" s="190"/>
      <c r="PN133" s="191"/>
      <c r="PP133" s="87"/>
      <c r="PR133" s="189" t="s">
        <v>142</v>
      </c>
      <c r="PS133" s="190"/>
      <c r="PT133" s="190"/>
      <c r="PU133" s="190"/>
      <c r="PV133" s="191"/>
      <c r="PX133" s="87"/>
      <c r="PZ133" s="189" t="s">
        <v>142</v>
      </c>
      <c r="QA133" s="190"/>
      <c r="QB133" s="190"/>
      <c r="QC133" s="190"/>
      <c r="QD133" s="191"/>
      <c r="QF133" s="87"/>
      <c r="QH133" s="189" t="s">
        <v>142</v>
      </c>
      <c r="QI133" s="190"/>
      <c r="QJ133" s="190"/>
      <c r="QK133" s="190"/>
      <c r="QL133" s="191"/>
      <c r="QN133" s="87"/>
      <c r="QP133" s="189" t="s">
        <v>142</v>
      </c>
      <c r="QQ133" s="190"/>
      <c r="QR133" s="190"/>
      <c r="QS133" s="190"/>
      <c r="QT133" s="191"/>
      <c r="QV133" s="87"/>
      <c r="QX133" s="189" t="s">
        <v>142</v>
      </c>
      <c r="QY133" s="190"/>
      <c r="QZ133" s="190"/>
      <c r="RA133" s="190"/>
      <c r="RB133" s="191"/>
      <c r="RD133" s="87"/>
      <c r="RF133" s="189" t="s">
        <v>142</v>
      </c>
      <c r="RG133" s="190"/>
      <c r="RH133" s="190"/>
      <c r="RI133" s="190"/>
      <c r="RJ133" s="191"/>
      <c r="RL133" s="87"/>
      <c r="RN133" s="189" t="s">
        <v>142</v>
      </c>
      <c r="RO133" s="190"/>
      <c r="RP133" s="190"/>
      <c r="RQ133" s="190"/>
      <c r="RR133" s="191"/>
      <c r="RT133" s="87"/>
      <c r="RV133" s="189" t="s">
        <v>142</v>
      </c>
      <c r="RW133" s="190"/>
      <c r="RX133" s="190"/>
      <c r="RY133" s="190"/>
      <c r="RZ133" s="191"/>
      <c r="SB133" s="87"/>
      <c r="SD133" s="189" t="s">
        <v>142</v>
      </c>
      <c r="SE133" s="190"/>
      <c r="SF133" s="190"/>
      <c r="SG133" s="190"/>
      <c r="SH133" s="191"/>
      <c r="SJ133" s="87"/>
      <c r="SL133" s="189" t="s">
        <v>142</v>
      </c>
      <c r="SM133" s="190"/>
      <c r="SN133" s="190"/>
      <c r="SO133" s="190"/>
      <c r="SP133" s="191"/>
      <c r="SR133" s="87"/>
      <c r="ST133" s="189" t="s">
        <v>142</v>
      </c>
      <c r="SU133" s="190"/>
      <c r="SV133" s="190"/>
      <c r="SW133" s="190"/>
      <c r="SX133" s="191"/>
      <c r="SZ133" s="87"/>
      <c r="TB133" s="189" t="s">
        <v>142</v>
      </c>
      <c r="TC133" s="190"/>
      <c r="TD133" s="190"/>
      <c r="TE133" s="190"/>
      <c r="TF133" s="191"/>
      <c r="TH133" s="87"/>
      <c r="TJ133" s="189" t="s">
        <v>142</v>
      </c>
      <c r="TK133" s="190"/>
      <c r="TL133" s="190"/>
      <c r="TM133" s="190"/>
      <c r="TN133" s="191"/>
      <c r="TP133" s="87"/>
      <c r="TR133" s="189" t="s">
        <v>142</v>
      </c>
      <c r="TS133" s="190"/>
      <c r="TT133" s="190"/>
      <c r="TU133" s="190"/>
      <c r="TV133" s="191"/>
      <c r="TX133" s="87"/>
      <c r="TZ133" s="189" t="s">
        <v>142</v>
      </c>
      <c r="UA133" s="190"/>
      <c r="UB133" s="190"/>
      <c r="UC133" s="190"/>
      <c r="UD133" s="191"/>
      <c r="UF133" s="87"/>
      <c r="UH133" s="189" t="s">
        <v>142</v>
      </c>
      <c r="UI133" s="190"/>
      <c r="UJ133" s="190"/>
      <c r="UK133" s="190"/>
      <c r="UL133" s="191"/>
      <c r="UN133" s="87"/>
      <c r="UP133" s="189" t="s">
        <v>142</v>
      </c>
      <c r="UQ133" s="190"/>
      <c r="UR133" s="190"/>
      <c r="US133" s="190"/>
      <c r="UT133" s="191"/>
      <c r="UV133" s="87"/>
      <c r="UX133" s="189" t="s">
        <v>142</v>
      </c>
      <c r="UY133" s="190"/>
      <c r="UZ133" s="190"/>
      <c r="VA133" s="190"/>
      <c r="VB133" s="191"/>
      <c r="VD133" s="87"/>
      <c r="VF133" s="189" t="s">
        <v>142</v>
      </c>
      <c r="VG133" s="190"/>
      <c r="VH133" s="190"/>
      <c r="VI133" s="190"/>
      <c r="VJ133" s="191"/>
      <c r="VL133" s="87"/>
      <c r="VN133" s="189" t="s">
        <v>142</v>
      </c>
      <c r="VO133" s="190"/>
      <c r="VP133" s="190"/>
      <c r="VQ133" s="190"/>
      <c r="VR133" s="191"/>
      <c r="VT133" s="87"/>
      <c r="VV133" s="189" t="s">
        <v>142</v>
      </c>
      <c r="VW133" s="190"/>
      <c r="VX133" s="190"/>
      <c r="VY133" s="190"/>
      <c r="VZ133" s="191"/>
      <c r="WB133" s="87"/>
      <c r="WD133" s="189" t="s">
        <v>142</v>
      </c>
      <c r="WE133" s="190"/>
      <c r="WF133" s="190"/>
      <c r="WG133" s="190"/>
      <c r="WH133" s="191"/>
      <c r="WJ133" s="87"/>
      <c r="WL133" s="189" t="s">
        <v>142</v>
      </c>
      <c r="WM133" s="190"/>
      <c r="WN133" s="190"/>
      <c r="WO133" s="190"/>
      <c r="WP133" s="191"/>
      <c r="WR133" s="87"/>
      <c r="WT133" s="189" t="s">
        <v>142</v>
      </c>
      <c r="WU133" s="190"/>
      <c r="WV133" s="190"/>
      <c r="WW133" s="190"/>
      <c r="WX133" s="191"/>
      <c r="WZ133" s="87"/>
      <c r="XB133" s="189" t="s">
        <v>142</v>
      </c>
      <c r="XC133" s="190"/>
      <c r="XD133" s="190"/>
      <c r="XE133" s="190"/>
      <c r="XF133" s="191"/>
      <c r="XH133" s="87"/>
      <c r="XJ133" s="189" t="s">
        <v>142</v>
      </c>
      <c r="XK133" s="190"/>
      <c r="XL133" s="190"/>
      <c r="XM133" s="190"/>
      <c r="XN133" s="191"/>
      <c r="XP133" s="87"/>
      <c r="XR133" s="189" t="s">
        <v>142</v>
      </c>
      <c r="XS133" s="190"/>
      <c r="XT133" s="190"/>
      <c r="XU133" s="190"/>
      <c r="XV133" s="191"/>
      <c r="XX133" s="87"/>
      <c r="XZ133" s="189" t="s">
        <v>142</v>
      </c>
      <c r="YA133" s="190"/>
      <c r="YB133" s="190"/>
      <c r="YC133" s="190"/>
      <c r="YD133" s="191"/>
      <c r="YF133" s="87"/>
      <c r="YH133" s="189" t="s">
        <v>142</v>
      </c>
      <c r="YI133" s="190"/>
      <c r="YJ133" s="190"/>
      <c r="YK133" s="190"/>
      <c r="YL133" s="191"/>
      <c r="YN133" s="87"/>
      <c r="YP133" s="189" t="s">
        <v>142</v>
      </c>
      <c r="YQ133" s="190"/>
      <c r="YR133" s="190"/>
      <c r="YS133" s="190"/>
      <c r="YT133" s="191"/>
      <c r="YV133" s="87"/>
      <c r="YX133" s="189" t="s">
        <v>142</v>
      </c>
      <c r="YY133" s="190"/>
      <c r="YZ133" s="190"/>
      <c r="ZA133" s="190"/>
      <c r="ZB133" s="191"/>
      <c r="ZD133" s="87"/>
      <c r="ZF133" s="189" t="s">
        <v>142</v>
      </c>
      <c r="ZG133" s="190"/>
      <c r="ZH133" s="190"/>
      <c r="ZI133" s="190"/>
      <c r="ZJ133" s="191"/>
      <c r="ZL133" s="87"/>
      <c r="ZN133" s="189" t="s">
        <v>142</v>
      </c>
      <c r="ZO133" s="190"/>
      <c r="ZP133" s="190"/>
      <c r="ZQ133" s="190"/>
      <c r="ZR133" s="191"/>
      <c r="ZT133" s="87"/>
      <c r="ZV133" s="189" t="s">
        <v>142</v>
      </c>
      <c r="ZW133" s="190"/>
      <c r="ZX133" s="190"/>
      <c r="ZY133" s="190"/>
      <c r="ZZ133" s="191"/>
      <c r="AAB133" s="87"/>
      <c r="AAD133" s="189" t="s">
        <v>142</v>
      </c>
      <c r="AAE133" s="190"/>
      <c r="AAF133" s="190"/>
      <c r="AAG133" s="190"/>
      <c r="AAH133" s="191"/>
      <c r="AAJ133" s="87"/>
      <c r="AAL133" s="189" t="s">
        <v>142</v>
      </c>
      <c r="AAM133" s="190"/>
      <c r="AAN133" s="190"/>
      <c r="AAO133" s="190"/>
      <c r="AAP133" s="191"/>
      <c r="AAR133" s="87"/>
      <c r="AAT133" s="189" t="s">
        <v>142</v>
      </c>
      <c r="AAU133" s="190"/>
      <c r="AAV133" s="190"/>
      <c r="AAW133" s="190"/>
      <c r="AAX133" s="191"/>
      <c r="AAZ133" s="87"/>
      <c r="ABB133" s="189" t="s">
        <v>142</v>
      </c>
      <c r="ABC133" s="190"/>
      <c r="ABD133" s="190"/>
      <c r="ABE133" s="190"/>
      <c r="ABF133" s="191"/>
      <c r="ABH133" s="87"/>
      <c r="ABJ133" s="189" t="s">
        <v>142</v>
      </c>
      <c r="ABK133" s="190"/>
      <c r="ABL133" s="190"/>
      <c r="ABM133" s="190"/>
      <c r="ABN133" s="191"/>
      <c r="ABP133" s="87"/>
      <c r="ABR133" s="189" t="s">
        <v>142</v>
      </c>
      <c r="ABS133" s="190"/>
      <c r="ABT133" s="190"/>
      <c r="ABU133" s="190"/>
      <c r="ABV133" s="191"/>
      <c r="ABX133" s="87"/>
      <c r="ABZ133" s="189" t="s">
        <v>142</v>
      </c>
      <c r="ACA133" s="190"/>
      <c r="ACB133" s="190"/>
      <c r="ACC133" s="190"/>
      <c r="ACD133" s="191"/>
      <c r="ACF133" s="87"/>
      <c r="ACH133" s="189" t="s">
        <v>142</v>
      </c>
      <c r="ACI133" s="190"/>
      <c r="ACJ133" s="190"/>
      <c r="ACK133" s="190"/>
      <c r="ACL133" s="191"/>
      <c r="ACN133" s="87"/>
      <c r="ACP133" s="189" t="s">
        <v>142</v>
      </c>
      <c r="ACQ133" s="190"/>
      <c r="ACR133" s="190"/>
      <c r="ACS133" s="190"/>
      <c r="ACT133" s="191"/>
      <c r="ACV133" s="87"/>
      <c r="ACX133" s="189" t="s">
        <v>142</v>
      </c>
      <c r="ACY133" s="190"/>
      <c r="ACZ133" s="190"/>
      <c r="ADA133" s="190"/>
      <c r="ADB133" s="191"/>
      <c r="ADD133" s="87"/>
      <c r="ADF133" s="189" t="s">
        <v>142</v>
      </c>
      <c r="ADG133" s="190"/>
      <c r="ADH133" s="190"/>
      <c r="ADI133" s="190"/>
      <c r="ADJ133" s="191"/>
      <c r="ADL133" s="87"/>
      <c r="ADN133" s="189" t="s">
        <v>142</v>
      </c>
      <c r="ADO133" s="190"/>
      <c r="ADP133" s="190"/>
      <c r="ADQ133" s="190"/>
      <c r="ADR133" s="191"/>
      <c r="ADT133" s="87"/>
    </row>
    <row r="134" spans="1:800" ht="22.5" customHeight="1" outlineLevel="1" x14ac:dyDescent="0.25">
      <c r="A134" s="112">
        <v>1</v>
      </c>
      <c r="B134" s="8"/>
      <c r="C134" s="101" t="str">
        <f>IF(B134&gt;0,INDEX(Вхідні_дані!$A$449:$J$549,MATCH(B134,Вхідні_дані!$D$449:$D$549,0),10),"-")</f>
        <v>-</v>
      </c>
      <c r="D134" s="9"/>
      <c r="E134" s="11"/>
      <c r="F134" s="102" t="str">
        <f>IF(AND(B134&gt;0,D134&gt;0,E134&gt;0),E134*C134,"-")</f>
        <v>-</v>
      </c>
      <c r="H134" s="103" t="str">
        <f>IF(G134&gt;0,INDEX(Вхідні_дані!$A$449:$J$549,MATCH(G134,Вхідні_дані!$D$449:$D$549,0),5),"-")</f>
        <v>-</v>
      </c>
      <c r="I134" s="112">
        <v>1</v>
      </c>
      <c r="J134" s="8"/>
      <c r="K134" s="101" t="str">
        <f>IF(J134&gt;0,INDEX(Вхідні_дані!$A$449:$J$549,MATCH(J134,Вхідні_дані!$D$449:$D$549,0),10),"-")</f>
        <v>-</v>
      </c>
      <c r="L134" s="9"/>
      <c r="M134" s="11"/>
      <c r="N134" s="102" t="str">
        <f>IF(AND(J134&gt;0,L134&gt;0,M134&gt;0),M134*K134,"-")</f>
        <v>-</v>
      </c>
      <c r="P134" s="103" t="str">
        <f>IF(O134&gt;0,INDEX(Вхідні_дані!$A$449:$J$549,MATCH(O134,Вхідні_дані!$D$449:$D$549,0),5),"-")</f>
        <v>-</v>
      </c>
      <c r="Q134" s="112">
        <v>1</v>
      </c>
      <c r="R134" s="8"/>
      <c r="S134" s="101" t="str">
        <f>IF(R134&gt;0,INDEX(Вхідні_дані!$A$449:$J$549,MATCH(R134,Вхідні_дані!$D$449:$D$549,0),10),"-")</f>
        <v>-</v>
      </c>
      <c r="T134" s="9"/>
      <c r="U134" s="11"/>
      <c r="V134" s="102" t="str">
        <f>IF(AND(R134&gt;0,T134&gt;0,U134&gt;0),U134*S134,"-")</f>
        <v>-</v>
      </c>
      <c r="X134" s="103" t="str">
        <f>IF(W134&gt;0,INDEX(Вхідні_дані!$A$449:$J$549,MATCH(W134,Вхідні_дані!$D$449:$D$549,0),5),"-")</f>
        <v>-</v>
      </c>
      <c r="Y134" s="112">
        <v>1</v>
      </c>
      <c r="Z134" s="8"/>
      <c r="AA134" s="101" t="str">
        <f>IF(Z134&gt;0,INDEX(Вхідні_дані!$A$449:$J$549,MATCH(Z134,Вхідні_дані!$D$449:$D$549,0),10),"-")</f>
        <v>-</v>
      </c>
      <c r="AB134" s="9"/>
      <c r="AC134" s="11"/>
      <c r="AD134" s="102" t="str">
        <f>IF(AND(Z134&gt;0,AB134&gt;0,AC134&gt;0),AC134*AA134,"-")</f>
        <v>-</v>
      </c>
      <c r="AF134" s="103" t="str">
        <f>IF(AE134&gt;0,INDEX(Вхідні_дані!$A$449:$J$549,MATCH(AE134,Вхідні_дані!$D$449:$D$549,0),5),"-")</f>
        <v>-</v>
      </c>
      <c r="AG134" s="112">
        <v>1</v>
      </c>
      <c r="AH134" s="8"/>
      <c r="AI134" s="101" t="str">
        <f>IF(AH134&gt;0,INDEX(Вхідні_дані!$A$449:$J$549,MATCH(AH134,Вхідні_дані!$D$449:$D$549,0),10),"-")</f>
        <v>-</v>
      </c>
      <c r="AJ134" s="9"/>
      <c r="AK134" s="11"/>
      <c r="AL134" s="102" t="str">
        <f>IF(AND(AH134&gt;0,AJ134&gt;0,AK134&gt;0),AK134*AI134,"-")</f>
        <v>-</v>
      </c>
      <c r="AN134" s="103" t="str">
        <f>IF(AM134&gt;0,INDEX(Вхідні_дані!$A$449:$J$549,MATCH(AM134,Вхідні_дані!$D$449:$D$549,0),5),"-")</f>
        <v>-</v>
      </c>
      <c r="AO134" s="112">
        <v>1</v>
      </c>
      <c r="AP134" s="8"/>
      <c r="AQ134" s="101" t="str">
        <f>IF(AP134&gt;0,INDEX(Вхідні_дані!$A$449:$J$549,MATCH(AP134,Вхідні_дані!$D$449:$D$549,0),10),"-")</f>
        <v>-</v>
      </c>
      <c r="AR134" s="9"/>
      <c r="AS134" s="11"/>
      <c r="AT134" s="102" t="str">
        <f>IF(AND(AP134&gt;0,AR134&gt;0,AS134&gt;0),AS134*AQ134,"-")</f>
        <v>-</v>
      </c>
      <c r="AV134" s="103" t="str">
        <f>IF(AU134&gt;0,INDEX(Вхідні_дані!$A$449:$J$549,MATCH(AU134,Вхідні_дані!$D$449:$D$549,0),5),"-")</f>
        <v>-</v>
      </c>
      <c r="AW134" s="112">
        <v>1</v>
      </c>
      <c r="AX134" s="8"/>
      <c r="AY134" s="101" t="str">
        <f>IF(AX134&gt;0,INDEX(Вхідні_дані!$A$449:$J$549,MATCH(AX134,Вхідні_дані!$D$449:$D$549,0),10),"-")</f>
        <v>-</v>
      </c>
      <c r="AZ134" s="9"/>
      <c r="BA134" s="11"/>
      <c r="BB134" s="102" t="str">
        <f>IF(AND(AX134&gt;0,AZ134&gt;0,BA134&gt;0),BA134*AY134,"-")</f>
        <v>-</v>
      </c>
      <c r="BD134" s="103" t="str">
        <f>IF(BC134&gt;0,INDEX(Вхідні_дані!$A$449:$J$549,MATCH(BC134,Вхідні_дані!$D$449:$D$549,0),5),"-")</f>
        <v>-</v>
      </c>
      <c r="BE134" s="112">
        <v>1</v>
      </c>
      <c r="BF134" s="8"/>
      <c r="BG134" s="101" t="str">
        <f>IF(BF134&gt;0,INDEX(Вхідні_дані!$A$449:$J$549,MATCH(BF134,Вхідні_дані!$D$449:$D$549,0),10),"-")</f>
        <v>-</v>
      </c>
      <c r="BH134" s="9"/>
      <c r="BI134" s="11"/>
      <c r="BJ134" s="102" t="str">
        <f>IF(AND(BF134&gt;0,BH134&gt;0,BI134&gt;0),BI134*BG134,"-")</f>
        <v>-</v>
      </c>
      <c r="BL134" s="103" t="str">
        <f>IF(BK134&gt;0,INDEX(Вхідні_дані!$A$449:$J$549,MATCH(BK134,Вхідні_дані!$D$449:$D$549,0),5),"-")</f>
        <v>-</v>
      </c>
      <c r="BM134" s="112">
        <v>1</v>
      </c>
      <c r="BN134" s="8"/>
      <c r="BO134" s="101" t="str">
        <f>IF(BN134&gt;0,INDEX(Вхідні_дані!$A$449:$J$549,MATCH(BN134,Вхідні_дані!$D$449:$D$549,0),10),"-")</f>
        <v>-</v>
      </c>
      <c r="BP134" s="9"/>
      <c r="BQ134" s="11"/>
      <c r="BR134" s="102" t="str">
        <f>IF(AND(BN134&gt;0,BP134&gt;0,BQ134&gt;0),BQ134*BO134,"-")</f>
        <v>-</v>
      </c>
      <c r="BT134" s="103" t="str">
        <f>IF(BS134&gt;0,INDEX(Вхідні_дані!$A$449:$J$549,MATCH(BS134,Вхідні_дані!$D$449:$D$549,0),5),"-")</f>
        <v>-</v>
      </c>
      <c r="BU134" s="112">
        <v>1</v>
      </c>
      <c r="BV134" s="8"/>
      <c r="BW134" s="101" t="str">
        <f>IF(BV134&gt;0,INDEX(Вхідні_дані!$A$449:$J$549,MATCH(BV134,Вхідні_дані!$D$449:$D$549,0),10),"-")</f>
        <v>-</v>
      </c>
      <c r="BX134" s="9"/>
      <c r="BY134" s="11"/>
      <c r="BZ134" s="102" t="str">
        <f>IF(AND(BV134&gt;0,BX134&gt;0,BY134&gt;0),BY134*BW134,"-")</f>
        <v>-</v>
      </c>
      <c r="CB134" s="103" t="str">
        <f>IF(CA134&gt;0,INDEX(Вхідні_дані!$A$449:$J$549,MATCH(CA134,Вхідні_дані!$D$449:$D$549,0),5),"-")</f>
        <v>-</v>
      </c>
      <c r="CC134" s="112">
        <v>1</v>
      </c>
      <c r="CD134" s="8"/>
      <c r="CE134" s="101" t="str">
        <f>IF(CD134&gt;0,INDEX(Вхідні_дані!$A$449:$J$549,MATCH(CD134,Вхідні_дані!$D$449:$D$549,0),10),"-")</f>
        <v>-</v>
      </c>
      <c r="CF134" s="9"/>
      <c r="CG134" s="11"/>
      <c r="CH134" s="102" t="str">
        <f>IF(AND(CD134&gt;0,CF134&gt;0,CG134&gt;0),CG134*CE134,"-")</f>
        <v>-</v>
      </c>
      <c r="CJ134" s="103" t="str">
        <f>IF(CI134&gt;0,INDEX(Вхідні_дані!$A$449:$J$549,MATCH(CI134,Вхідні_дані!$D$449:$D$549,0),5),"-")</f>
        <v>-</v>
      </c>
      <c r="CK134" s="112">
        <v>1</v>
      </c>
      <c r="CL134" s="8"/>
      <c r="CM134" s="101" t="str">
        <f>IF(CL134&gt;0,INDEX(Вхідні_дані!$A$449:$J$549,MATCH(CL134,Вхідні_дані!$D$449:$D$549,0),10),"-")</f>
        <v>-</v>
      </c>
      <c r="CN134" s="9"/>
      <c r="CO134" s="11"/>
      <c r="CP134" s="102" t="str">
        <f>IF(AND(CL134&gt;0,CN134&gt;0,CO134&gt;0),CO134*CM134,"-")</f>
        <v>-</v>
      </c>
      <c r="CR134" s="103" t="str">
        <f>IF(CQ134&gt;0,INDEX(Вхідні_дані!$A$449:$J$549,MATCH(CQ134,Вхідні_дані!$D$449:$D$549,0),5),"-")</f>
        <v>-</v>
      </c>
      <c r="CS134" s="112">
        <v>1</v>
      </c>
      <c r="CT134" s="8"/>
      <c r="CU134" s="101" t="str">
        <f>IF(CT134&gt;0,INDEX(Вхідні_дані!$A$449:$J$549,MATCH(CT134,Вхідні_дані!$D$449:$D$549,0),10),"-")</f>
        <v>-</v>
      </c>
      <c r="CV134" s="9"/>
      <c r="CW134" s="11"/>
      <c r="CX134" s="102" t="str">
        <f>IF(AND(CT134&gt;0,CV134&gt;0,CW134&gt;0),CW134*CU134,"-")</f>
        <v>-</v>
      </c>
      <c r="CZ134" s="103" t="str">
        <f>IF(CY134&gt;0,INDEX(Вхідні_дані!$A$449:$J$549,MATCH(CY134,Вхідні_дані!$D$449:$D$549,0),5),"-")</f>
        <v>-</v>
      </c>
      <c r="DA134" s="112">
        <v>1</v>
      </c>
      <c r="DB134" s="8"/>
      <c r="DC134" s="101" t="str">
        <f>IF(DB134&gt;0,INDEX(Вхідні_дані!$A$449:$J$549,MATCH(DB134,Вхідні_дані!$D$449:$D$549,0),10),"-")</f>
        <v>-</v>
      </c>
      <c r="DD134" s="9"/>
      <c r="DE134" s="11"/>
      <c r="DF134" s="102" t="str">
        <f>IF(AND(DB134&gt;0,DD134&gt;0,DE134&gt;0),DE134*DC134,"-")</f>
        <v>-</v>
      </c>
      <c r="DH134" s="103" t="str">
        <f>IF(DG134&gt;0,INDEX(Вхідні_дані!$A$449:$J$549,MATCH(DG134,Вхідні_дані!$D$449:$D$549,0),5),"-")</f>
        <v>-</v>
      </c>
      <c r="DI134" s="112">
        <v>1</v>
      </c>
      <c r="DJ134" s="8"/>
      <c r="DK134" s="101" t="str">
        <f>IF(DJ134&gt;0,INDEX(Вхідні_дані!$A$449:$J$549,MATCH(DJ134,Вхідні_дані!$D$449:$D$549,0),10),"-")</f>
        <v>-</v>
      </c>
      <c r="DL134" s="9"/>
      <c r="DM134" s="11"/>
      <c r="DN134" s="102" t="str">
        <f>IF(AND(DJ134&gt;0,DL134&gt;0,DM134&gt;0),DM134*DK134,"-")</f>
        <v>-</v>
      </c>
      <c r="DP134" s="103" t="str">
        <f>IF(DO134&gt;0,INDEX(Вхідні_дані!$A$449:$J$549,MATCH(DO134,Вхідні_дані!$D$449:$D$549,0),5),"-")</f>
        <v>-</v>
      </c>
      <c r="DQ134" s="112">
        <v>1</v>
      </c>
      <c r="DR134" s="8"/>
      <c r="DS134" s="101" t="str">
        <f>IF(DR134&gt;0,INDEX(Вхідні_дані!$A$449:$J$549,MATCH(DR134,Вхідні_дані!$D$449:$D$549,0),10),"-")</f>
        <v>-</v>
      </c>
      <c r="DT134" s="9"/>
      <c r="DU134" s="11"/>
      <c r="DV134" s="102" t="str">
        <f>IF(AND(DR134&gt;0,DT134&gt;0,DU134&gt;0),DU134*DS134,"-")</f>
        <v>-</v>
      </c>
      <c r="DX134" s="103" t="str">
        <f>IF(DW134&gt;0,INDEX(Вхідні_дані!$A$449:$J$549,MATCH(DW134,Вхідні_дані!$D$449:$D$549,0),5),"-")</f>
        <v>-</v>
      </c>
      <c r="DY134" s="112">
        <v>1</v>
      </c>
      <c r="DZ134" s="8"/>
      <c r="EA134" s="101" t="str">
        <f>IF(DZ134&gt;0,INDEX(Вхідні_дані!$A$449:$J$549,MATCH(DZ134,Вхідні_дані!$D$449:$D$549,0),10),"-")</f>
        <v>-</v>
      </c>
      <c r="EB134" s="9"/>
      <c r="EC134" s="11"/>
      <c r="ED134" s="102" t="str">
        <f>IF(AND(DZ134&gt;0,EB134&gt;0,EC134&gt;0),EC134*EA134,"-")</f>
        <v>-</v>
      </c>
      <c r="EF134" s="103" t="str">
        <f>IF(EE134&gt;0,INDEX(Вхідні_дані!$A$449:$J$549,MATCH(EE134,Вхідні_дані!$D$449:$D$549,0),5),"-")</f>
        <v>-</v>
      </c>
      <c r="EG134" s="112">
        <v>1</v>
      </c>
      <c r="EH134" s="8"/>
      <c r="EI134" s="101" t="str">
        <f>IF(EH134&gt;0,INDEX(Вхідні_дані!$A$449:$J$549,MATCH(EH134,Вхідні_дані!$D$449:$D$549,0),10),"-")</f>
        <v>-</v>
      </c>
      <c r="EJ134" s="9"/>
      <c r="EK134" s="11"/>
      <c r="EL134" s="102" t="str">
        <f>IF(AND(EH134&gt;0,EJ134&gt;0,EK134&gt;0),EK134*EI134,"-")</f>
        <v>-</v>
      </c>
      <c r="EN134" s="103" t="str">
        <f>IF(EM134&gt;0,INDEX(Вхідні_дані!$A$449:$J$549,MATCH(EM134,Вхідні_дані!$D$449:$D$549,0),5),"-")</f>
        <v>-</v>
      </c>
      <c r="EO134" s="112">
        <v>1</v>
      </c>
      <c r="EP134" s="8"/>
      <c r="EQ134" s="101" t="str">
        <f>IF(EP134&gt;0,INDEX(Вхідні_дані!$A$449:$J$549,MATCH(EP134,Вхідні_дані!$D$449:$D$549,0),10),"-")</f>
        <v>-</v>
      </c>
      <c r="ER134" s="9"/>
      <c r="ES134" s="11"/>
      <c r="ET134" s="102" t="str">
        <f>IF(AND(EP134&gt;0,ER134&gt;0,ES134&gt;0),ES134*EQ134,"-")</f>
        <v>-</v>
      </c>
      <c r="EV134" s="103" t="str">
        <f>IF(EU134&gt;0,INDEX(Вхідні_дані!$A$449:$J$549,MATCH(EU134,Вхідні_дані!$D$449:$D$549,0),5),"-")</f>
        <v>-</v>
      </c>
      <c r="EW134" s="112">
        <v>1</v>
      </c>
      <c r="EX134" s="8"/>
      <c r="EY134" s="101" t="str">
        <f>IF(EX134&gt;0,INDEX(Вхідні_дані!$A$449:$J$549,MATCH(EX134,Вхідні_дані!$D$449:$D$549,0),10),"-")</f>
        <v>-</v>
      </c>
      <c r="EZ134" s="9"/>
      <c r="FA134" s="11"/>
      <c r="FB134" s="102" t="str">
        <f>IF(AND(EX134&gt;0,EZ134&gt;0,FA134&gt;0),FA134*EY134,"-")</f>
        <v>-</v>
      </c>
      <c r="FD134" s="103" t="str">
        <f>IF(FC134&gt;0,INDEX(Вхідні_дані!$A$449:$J$549,MATCH(FC134,Вхідні_дані!$D$449:$D$549,0),5),"-")</f>
        <v>-</v>
      </c>
      <c r="FE134" s="112">
        <v>1</v>
      </c>
      <c r="FF134" s="8"/>
      <c r="FG134" s="101" t="str">
        <f>IF(FF134&gt;0,INDEX(Вхідні_дані!$A$449:$J$549,MATCH(FF134,Вхідні_дані!$D$449:$D$549,0),10),"-")</f>
        <v>-</v>
      </c>
      <c r="FH134" s="9"/>
      <c r="FI134" s="11"/>
      <c r="FJ134" s="102" t="str">
        <f>IF(AND(FF134&gt;0,FH134&gt;0,FI134&gt;0),FI134*FG134,"-")</f>
        <v>-</v>
      </c>
      <c r="FL134" s="103" t="str">
        <f>IF(FK134&gt;0,INDEX(Вхідні_дані!$A$449:$J$549,MATCH(FK134,Вхідні_дані!$D$449:$D$549,0),5),"-")</f>
        <v>-</v>
      </c>
      <c r="FM134" s="112">
        <v>1</v>
      </c>
      <c r="FN134" s="8"/>
      <c r="FO134" s="101" t="str">
        <f>IF(FN134&gt;0,INDEX(Вхідні_дані!$A$449:$J$549,MATCH(FN134,Вхідні_дані!$D$449:$D$549,0),10),"-")</f>
        <v>-</v>
      </c>
      <c r="FP134" s="9"/>
      <c r="FQ134" s="11"/>
      <c r="FR134" s="102" t="str">
        <f>IF(AND(FN134&gt;0,FP134&gt;0,FQ134&gt;0),FQ134*FO134,"-")</f>
        <v>-</v>
      </c>
      <c r="FT134" s="103" t="str">
        <f>IF(FS134&gt;0,INDEX(Вхідні_дані!$A$449:$J$549,MATCH(FS134,Вхідні_дані!$D$449:$D$549,0),5),"-")</f>
        <v>-</v>
      </c>
      <c r="FU134" s="112">
        <v>1</v>
      </c>
      <c r="FV134" s="8"/>
      <c r="FW134" s="101" t="str">
        <f>IF(FV134&gt;0,INDEX(Вхідні_дані!$A$449:$J$549,MATCH(FV134,Вхідні_дані!$D$449:$D$549,0),10),"-")</f>
        <v>-</v>
      </c>
      <c r="FX134" s="9"/>
      <c r="FY134" s="11"/>
      <c r="FZ134" s="102" t="str">
        <f>IF(AND(FV134&gt;0,FX134&gt;0,FY134&gt;0),FY134*FW134,"-")</f>
        <v>-</v>
      </c>
      <c r="GB134" s="103" t="str">
        <f>IF(GA134&gt;0,INDEX(Вхідні_дані!$A$449:$J$549,MATCH(GA134,Вхідні_дані!$D$449:$D$549,0),5),"-")</f>
        <v>-</v>
      </c>
      <c r="GC134" s="112">
        <v>1</v>
      </c>
      <c r="GD134" s="8"/>
      <c r="GE134" s="101" t="str">
        <f>IF(GD134&gt;0,INDEX(Вхідні_дані!$A$449:$J$549,MATCH(GD134,Вхідні_дані!$D$449:$D$549,0),10),"-")</f>
        <v>-</v>
      </c>
      <c r="GF134" s="9"/>
      <c r="GG134" s="11"/>
      <c r="GH134" s="102" t="str">
        <f>IF(AND(GD134&gt;0,GF134&gt;0,GG134&gt;0),GG134*GE134,"-")</f>
        <v>-</v>
      </c>
      <c r="GJ134" s="103" t="str">
        <f>IF(GI134&gt;0,INDEX(Вхідні_дані!$A$449:$J$549,MATCH(GI134,Вхідні_дані!$D$449:$D$549,0),5),"-")</f>
        <v>-</v>
      </c>
      <c r="GK134" s="112">
        <v>1</v>
      </c>
      <c r="GL134" s="8"/>
      <c r="GM134" s="101" t="str">
        <f>IF(GL134&gt;0,INDEX(Вхідні_дані!$A$449:$J$549,MATCH(GL134,Вхідні_дані!$D$449:$D$549,0),10),"-")</f>
        <v>-</v>
      </c>
      <c r="GN134" s="9"/>
      <c r="GO134" s="11"/>
      <c r="GP134" s="102" t="str">
        <f>IF(AND(GL134&gt;0,GN134&gt;0,GO134&gt;0),GO134*GM134,"-")</f>
        <v>-</v>
      </c>
      <c r="GR134" s="103" t="str">
        <f>IF(GQ134&gt;0,INDEX(Вхідні_дані!$A$449:$J$549,MATCH(GQ134,Вхідні_дані!$D$449:$D$549,0),5),"-")</f>
        <v>-</v>
      </c>
      <c r="GS134" s="112">
        <v>1</v>
      </c>
      <c r="GT134" s="8"/>
      <c r="GU134" s="101" t="str">
        <f>IF(GT134&gt;0,INDEX(Вхідні_дані!$A$449:$J$549,MATCH(GT134,Вхідні_дані!$D$449:$D$549,0),10),"-")</f>
        <v>-</v>
      </c>
      <c r="GV134" s="9"/>
      <c r="GW134" s="11"/>
      <c r="GX134" s="102" t="str">
        <f>IF(AND(GT134&gt;0,GV134&gt;0,GW134&gt;0),GW134*GU134,"-")</f>
        <v>-</v>
      </c>
      <c r="GZ134" s="103" t="str">
        <f>IF(GY134&gt;0,INDEX(Вхідні_дані!$A$449:$J$549,MATCH(GY134,Вхідні_дані!$D$449:$D$549,0),5),"-")</f>
        <v>-</v>
      </c>
      <c r="HA134" s="112">
        <v>1</v>
      </c>
      <c r="HB134" s="8"/>
      <c r="HC134" s="101" t="str">
        <f>IF(HB134&gt;0,INDEX(Вхідні_дані!$A$449:$J$549,MATCH(HB134,Вхідні_дані!$D$449:$D$549,0),10),"-")</f>
        <v>-</v>
      </c>
      <c r="HD134" s="9"/>
      <c r="HE134" s="11"/>
      <c r="HF134" s="102" t="str">
        <f>IF(AND(HB134&gt;0,HD134&gt;0,HE134&gt;0),HE134*HC134,"-")</f>
        <v>-</v>
      </c>
      <c r="HH134" s="103" t="str">
        <f>IF(HG134&gt;0,INDEX(Вхідні_дані!$A$449:$J$549,MATCH(HG134,Вхідні_дані!$D$449:$D$549,0),5),"-")</f>
        <v>-</v>
      </c>
      <c r="HI134" s="112">
        <v>1</v>
      </c>
      <c r="HJ134" s="8"/>
      <c r="HK134" s="101" t="str">
        <f>IF(HJ134&gt;0,INDEX(Вхідні_дані!$A$449:$J$549,MATCH(HJ134,Вхідні_дані!$D$449:$D$549,0),10),"-")</f>
        <v>-</v>
      </c>
      <c r="HL134" s="9"/>
      <c r="HM134" s="11"/>
      <c r="HN134" s="102" t="str">
        <f>IF(AND(HJ134&gt;0,HL134&gt;0,HM134&gt;0),HM134*HK134,"-")</f>
        <v>-</v>
      </c>
      <c r="HP134" s="103" t="str">
        <f>IF(HO134&gt;0,INDEX(Вхідні_дані!$A$449:$J$549,MATCH(HO134,Вхідні_дані!$D$449:$D$549,0),5),"-")</f>
        <v>-</v>
      </c>
      <c r="HQ134" s="112">
        <v>1</v>
      </c>
      <c r="HR134" s="8"/>
      <c r="HS134" s="101" t="str">
        <f>IF(HR134&gt;0,INDEX(Вхідні_дані!$A$449:$J$549,MATCH(HR134,Вхідні_дані!$D$449:$D$549,0),10),"-")</f>
        <v>-</v>
      </c>
      <c r="HT134" s="9"/>
      <c r="HU134" s="11"/>
      <c r="HV134" s="102" t="str">
        <f>IF(AND(HR134&gt;0,HT134&gt;0,HU134&gt;0),HU134*HS134,"-")</f>
        <v>-</v>
      </c>
      <c r="HX134" s="103" t="str">
        <f>IF(HW134&gt;0,INDEX(Вхідні_дані!$A$449:$J$549,MATCH(HW134,Вхідні_дані!$D$449:$D$549,0),5),"-")</f>
        <v>-</v>
      </c>
      <c r="HY134" s="112">
        <v>1</v>
      </c>
      <c r="HZ134" s="8"/>
      <c r="IA134" s="101" t="str">
        <f>IF(HZ134&gt;0,INDEX(Вхідні_дані!$A$449:$J$549,MATCH(HZ134,Вхідні_дані!$D$449:$D$549,0),10),"-")</f>
        <v>-</v>
      </c>
      <c r="IB134" s="9"/>
      <c r="IC134" s="11"/>
      <c r="ID134" s="102" t="str">
        <f>IF(AND(HZ134&gt;0,IB134&gt;0,IC134&gt;0),IC134*IA134,"-")</f>
        <v>-</v>
      </c>
      <c r="IF134" s="103" t="str">
        <f>IF(IE134&gt;0,INDEX(Вхідні_дані!$A$449:$J$549,MATCH(IE134,Вхідні_дані!$D$449:$D$549,0),5),"-")</f>
        <v>-</v>
      </c>
      <c r="IG134" s="112">
        <v>1</v>
      </c>
      <c r="IH134" s="8"/>
      <c r="II134" s="101" t="str">
        <f>IF(IH134&gt;0,INDEX(Вхідні_дані!$A$449:$J$549,MATCH(IH134,Вхідні_дані!$D$449:$D$549,0),10),"-")</f>
        <v>-</v>
      </c>
      <c r="IJ134" s="9"/>
      <c r="IK134" s="11"/>
      <c r="IL134" s="102" t="str">
        <f>IF(AND(IH134&gt;0,IJ134&gt;0,IK134&gt;0),IK134*II134,"-")</f>
        <v>-</v>
      </c>
      <c r="IN134" s="103" t="str">
        <f>IF(IM134&gt;0,INDEX(Вхідні_дані!$A$449:$J$549,MATCH(IM134,Вхідні_дані!$D$449:$D$549,0),5),"-")</f>
        <v>-</v>
      </c>
      <c r="IO134" s="112">
        <v>1</v>
      </c>
      <c r="IP134" s="8"/>
      <c r="IQ134" s="101" t="str">
        <f>IF(IP134&gt;0,INDEX(Вхідні_дані!$A$449:$J$549,MATCH(IP134,Вхідні_дані!$D$449:$D$549,0),10),"-")</f>
        <v>-</v>
      </c>
      <c r="IR134" s="9"/>
      <c r="IS134" s="11"/>
      <c r="IT134" s="102" t="str">
        <f>IF(AND(IP134&gt;0,IR134&gt;0,IS134&gt;0),IS134*IQ134,"-")</f>
        <v>-</v>
      </c>
      <c r="IV134" s="103" t="str">
        <f>IF(IU134&gt;0,INDEX(Вхідні_дані!$A$449:$J$549,MATCH(IU134,Вхідні_дані!$D$449:$D$549,0),5),"-")</f>
        <v>-</v>
      </c>
      <c r="IW134" s="112">
        <v>1</v>
      </c>
      <c r="IX134" s="8"/>
      <c r="IY134" s="101" t="str">
        <f>IF(IX134&gt;0,INDEX(Вхідні_дані!$A$449:$J$549,MATCH(IX134,Вхідні_дані!$D$449:$D$549,0),10),"-")</f>
        <v>-</v>
      </c>
      <c r="IZ134" s="9"/>
      <c r="JA134" s="11"/>
      <c r="JB134" s="102" t="str">
        <f>IF(AND(IX134&gt;0,IZ134&gt;0,JA134&gt;0),JA134*IY134,"-")</f>
        <v>-</v>
      </c>
      <c r="JD134" s="103" t="str">
        <f>IF(JC134&gt;0,INDEX(Вхідні_дані!$A$449:$J$549,MATCH(JC134,Вхідні_дані!$D$449:$D$549,0),5),"-")</f>
        <v>-</v>
      </c>
      <c r="JE134" s="112">
        <v>1</v>
      </c>
      <c r="JF134" s="8"/>
      <c r="JG134" s="101" t="str">
        <f>IF(JF134&gt;0,INDEX(Вхідні_дані!$A$449:$J$549,MATCH(JF134,Вхідні_дані!$D$449:$D$549,0),10),"-")</f>
        <v>-</v>
      </c>
      <c r="JH134" s="9"/>
      <c r="JI134" s="11"/>
      <c r="JJ134" s="102" t="str">
        <f>IF(AND(JF134&gt;0,JH134&gt;0,JI134&gt;0),JI134*JG134,"-")</f>
        <v>-</v>
      </c>
      <c r="JL134" s="103" t="str">
        <f>IF(JK134&gt;0,INDEX(Вхідні_дані!$A$449:$J$549,MATCH(JK134,Вхідні_дані!$D$449:$D$549,0),5),"-")</f>
        <v>-</v>
      </c>
      <c r="JM134" s="112">
        <v>1</v>
      </c>
      <c r="JN134" s="8"/>
      <c r="JO134" s="101" t="str">
        <f>IF(JN134&gt;0,INDEX(Вхідні_дані!$A$449:$J$549,MATCH(JN134,Вхідні_дані!$D$449:$D$549,0),10),"-")</f>
        <v>-</v>
      </c>
      <c r="JP134" s="9"/>
      <c r="JQ134" s="11"/>
      <c r="JR134" s="102" t="str">
        <f>IF(AND(JN134&gt;0,JP134&gt;0,JQ134&gt;0),JQ134*JO134,"-")</f>
        <v>-</v>
      </c>
      <c r="JT134" s="103" t="str">
        <f>IF(JS134&gt;0,INDEX(Вхідні_дані!$A$449:$J$549,MATCH(JS134,Вхідні_дані!$D$449:$D$549,0),5),"-")</f>
        <v>-</v>
      </c>
      <c r="JU134" s="112">
        <v>1</v>
      </c>
      <c r="JV134" s="8"/>
      <c r="JW134" s="101" t="str">
        <f>IF(JV134&gt;0,INDEX(Вхідні_дані!$A$449:$J$549,MATCH(JV134,Вхідні_дані!$D$449:$D$549,0),10),"-")</f>
        <v>-</v>
      </c>
      <c r="JX134" s="9"/>
      <c r="JY134" s="11"/>
      <c r="JZ134" s="102" t="str">
        <f>IF(AND(JV134&gt;0,JX134&gt;0,JY134&gt;0),JY134*JW134,"-")</f>
        <v>-</v>
      </c>
      <c r="KB134" s="103" t="str">
        <f>IF(KA134&gt;0,INDEX(Вхідні_дані!$A$449:$J$549,MATCH(KA134,Вхідні_дані!$D$449:$D$549,0),5),"-")</f>
        <v>-</v>
      </c>
      <c r="KC134" s="112">
        <v>1</v>
      </c>
      <c r="KD134" s="8"/>
      <c r="KE134" s="101" t="str">
        <f>IF(KD134&gt;0,INDEX(Вхідні_дані!$A$449:$J$549,MATCH(KD134,Вхідні_дані!$D$449:$D$549,0),10),"-")</f>
        <v>-</v>
      </c>
      <c r="KF134" s="9"/>
      <c r="KG134" s="11"/>
      <c r="KH134" s="102" t="str">
        <f>IF(AND(KD134&gt;0,KF134&gt;0,KG134&gt;0),KG134*KE134,"-")</f>
        <v>-</v>
      </c>
      <c r="KJ134" s="103" t="str">
        <f>IF(KI134&gt;0,INDEX(Вхідні_дані!$A$449:$J$549,MATCH(KI134,Вхідні_дані!$D$449:$D$549,0),5),"-")</f>
        <v>-</v>
      </c>
      <c r="KK134" s="112">
        <v>1</v>
      </c>
      <c r="KL134" s="8"/>
      <c r="KM134" s="101" t="str">
        <f>IF(KL134&gt;0,INDEX(Вхідні_дані!$A$449:$J$549,MATCH(KL134,Вхідні_дані!$D$449:$D$549,0),10),"-")</f>
        <v>-</v>
      </c>
      <c r="KN134" s="9"/>
      <c r="KO134" s="11"/>
      <c r="KP134" s="102" t="str">
        <f>IF(AND(KL134&gt;0,KN134&gt;0,KO134&gt;0),KO134*KM134,"-")</f>
        <v>-</v>
      </c>
      <c r="KR134" s="103" t="str">
        <f>IF(KQ134&gt;0,INDEX(Вхідні_дані!$A$449:$J$549,MATCH(KQ134,Вхідні_дані!$D$449:$D$549,0),5),"-")</f>
        <v>-</v>
      </c>
      <c r="KS134" s="112">
        <v>1</v>
      </c>
      <c r="KT134" s="8"/>
      <c r="KU134" s="101" t="str">
        <f>IF(KT134&gt;0,INDEX(Вхідні_дані!$A$449:$J$549,MATCH(KT134,Вхідні_дані!$D$449:$D$549,0),10),"-")</f>
        <v>-</v>
      </c>
      <c r="KV134" s="9"/>
      <c r="KW134" s="11"/>
      <c r="KX134" s="102" t="str">
        <f>IF(AND(KT134&gt;0,KV134&gt;0,KW134&gt;0),KW134*KU134,"-")</f>
        <v>-</v>
      </c>
      <c r="KZ134" s="103" t="str">
        <f>IF(KY134&gt;0,INDEX(Вхідні_дані!$A$449:$J$549,MATCH(KY134,Вхідні_дані!$D$449:$D$549,0),5),"-")</f>
        <v>-</v>
      </c>
      <c r="LA134" s="112">
        <v>1</v>
      </c>
      <c r="LB134" s="8"/>
      <c r="LC134" s="101" t="str">
        <f>IF(LB134&gt;0,INDEX(Вхідні_дані!$A$449:$J$549,MATCH(LB134,Вхідні_дані!$D$449:$D$549,0),10),"-")</f>
        <v>-</v>
      </c>
      <c r="LD134" s="9"/>
      <c r="LE134" s="11"/>
      <c r="LF134" s="102" t="str">
        <f>IF(AND(LB134&gt;0,LD134&gt;0,LE134&gt;0),LE134*LC134,"-")</f>
        <v>-</v>
      </c>
      <c r="LH134" s="103" t="str">
        <f>IF(LG134&gt;0,INDEX(Вхідні_дані!$A$449:$J$549,MATCH(LG134,Вхідні_дані!$D$449:$D$549,0),5),"-")</f>
        <v>-</v>
      </c>
      <c r="LI134" s="112">
        <v>1</v>
      </c>
      <c r="LJ134" s="8"/>
      <c r="LK134" s="101" t="str">
        <f>IF(LJ134&gt;0,INDEX(Вхідні_дані!$A$449:$J$549,MATCH(LJ134,Вхідні_дані!$D$449:$D$549,0),10),"-")</f>
        <v>-</v>
      </c>
      <c r="LL134" s="9"/>
      <c r="LM134" s="11"/>
      <c r="LN134" s="102" t="str">
        <f>IF(AND(LJ134&gt;0,LL134&gt;0,LM134&gt;0),LM134*LK134,"-")</f>
        <v>-</v>
      </c>
      <c r="LP134" s="103" t="str">
        <f>IF(LO134&gt;0,INDEX(Вхідні_дані!$A$449:$J$549,MATCH(LO134,Вхідні_дані!$D$449:$D$549,0),5),"-")</f>
        <v>-</v>
      </c>
      <c r="LQ134" s="112">
        <v>1</v>
      </c>
      <c r="LR134" s="8"/>
      <c r="LS134" s="101" t="str">
        <f>IF(LR134&gt;0,INDEX(Вхідні_дані!$A$449:$J$549,MATCH(LR134,Вхідні_дані!$D$449:$D$549,0),10),"-")</f>
        <v>-</v>
      </c>
      <c r="LT134" s="9"/>
      <c r="LU134" s="11"/>
      <c r="LV134" s="102" t="str">
        <f>IF(AND(LR134&gt;0,LT134&gt;0,LU134&gt;0),LU134*LS134,"-")</f>
        <v>-</v>
      </c>
      <c r="LX134" s="103" t="str">
        <f>IF(LW134&gt;0,INDEX(Вхідні_дані!$A$449:$J$549,MATCH(LW134,Вхідні_дані!$D$449:$D$549,0),5),"-")</f>
        <v>-</v>
      </c>
      <c r="LY134" s="112">
        <v>1</v>
      </c>
      <c r="LZ134" s="8"/>
      <c r="MA134" s="101" t="str">
        <f>IF(LZ134&gt;0,INDEX(Вхідні_дані!$A$449:$J$549,MATCH(LZ134,Вхідні_дані!$D$449:$D$549,0),10),"-")</f>
        <v>-</v>
      </c>
      <c r="MB134" s="9"/>
      <c r="MC134" s="11"/>
      <c r="MD134" s="102" t="str">
        <f>IF(AND(LZ134&gt;0,MB134&gt;0,MC134&gt;0),MC134*MA134,"-")</f>
        <v>-</v>
      </c>
      <c r="MF134" s="103" t="str">
        <f>IF(ME134&gt;0,INDEX(Вхідні_дані!$A$449:$J$549,MATCH(ME134,Вхідні_дані!$D$449:$D$549,0),5),"-")</f>
        <v>-</v>
      </c>
      <c r="MG134" s="112">
        <v>1</v>
      </c>
      <c r="MH134" s="8"/>
      <c r="MI134" s="101" t="str">
        <f>IF(MH134&gt;0,INDEX(Вхідні_дані!$A$449:$J$549,MATCH(MH134,Вхідні_дані!$D$449:$D$549,0),10),"-")</f>
        <v>-</v>
      </c>
      <c r="MJ134" s="9"/>
      <c r="MK134" s="11"/>
      <c r="ML134" s="102" t="str">
        <f>IF(AND(MH134&gt;0,MJ134&gt;0,MK134&gt;0),MK134*MI134,"-")</f>
        <v>-</v>
      </c>
      <c r="MN134" s="103" t="str">
        <f>IF(MM134&gt;0,INDEX(Вхідні_дані!$A$449:$J$549,MATCH(MM134,Вхідні_дані!$D$449:$D$549,0),5),"-")</f>
        <v>-</v>
      </c>
      <c r="MO134" s="112">
        <v>1</v>
      </c>
      <c r="MP134" s="8"/>
      <c r="MQ134" s="101" t="str">
        <f>IF(MP134&gt;0,INDEX(Вхідні_дані!$A$449:$J$549,MATCH(MP134,Вхідні_дані!$D$449:$D$549,0),10),"-")</f>
        <v>-</v>
      </c>
      <c r="MR134" s="9"/>
      <c r="MS134" s="11"/>
      <c r="MT134" s="102" t="str">
        <f>IF(AND(MP134&gt;0,MR134&gt;0,MS134&gt;0),MS134*MQ134,"-")</f>
        <v>-</v>
      </c>
      <c r="MV134" s="103" t="str">
        <f>IF(MU134&gt;0,INDEX(Вхідні_дані!$A$449:$J$549,MATCH(MU134,Вхідні_дані!$D$449:$D$549,0),5),"-")</f>
        <v>-</v>
      </c>
      <c r="MW134" s="112">
        <v>1</v>
      </c>
      <c r="MX134" s="8"/>
      <c r="MY134" s="101" t="str">
        <f>IF(MX134&gt;0,INDEX(Вхідні_дані!$A$449:$J$549,MATCH(MX134,Вхідні_дані!$D$449:$D$549,0),10),"-")</f>
        <v>-</v>
      </c>
      <c r="MZ134" s="9"/>
      <c r="NA134" s="11"/>
      <c r="NB134" s="102" t="str">
        <f>IF(AND(MX134&gt;0,MZ134&gt;0,NA134&gt;0),NA134*MY134,"-")</f>
        <v>-</v>
      </c>
      <c r="ND134" s="103" t="str">
        <f>IF(NC134&gt;0,INDEX(Вхідні_дані!$A$449:$J$549,MATCH(NC134,Вхідні_дані!$D$449:$D$549,0),5),"-")</f>
        <v>-</v>
      </c>
      <c r="NE134" s="112">
        <v>1</v>
      </c>
      <c r="NF134" s="8"/>
      <c r="NG134" s="101" t="str">
        <f>IF(NF134&gt;0,INDEX(Вхідні_дані!$A$449:$J$549,MATCH(NF134,Вхідні_дані!$D$449:$D$549,0),10),"-")</f>
        <v>-</v>
      </c>
      <c r="NH134" s="9"/>
      <c r="NI134" s="11"/>
      <c r="NJ134" s="102" t="str">
        <f>IF(AND(NF134&gt;0,NH134&gt;0,NI134&gt;0),NI134*NG134,"-")</f>
        <v>-</v>
      </c>
      <c r="NL134" s="103" t="str">
        <f>IF(NK134&gt;0,INDEX(Вхідні_дані!$A$449:$J$549,MATCH(NK134,Вхідні_дані!$D$449:$D$549,0),5),"-")</f>
        <v>-</v>
      </c>
      <c r="NM134" s="112">
        <v>1</v>
      </c>
      <c r="NN134" s="8"/>
      <c r="NO134" s="101" t="str">
        <f>IF(NN134&gt;0,INDEX(Вхідні_дані!$A$449:$J$549,MATCH(NN134,Вхідні_дані!$D$449:$D$549,0),10),"-")</f>
        <v>-</v>
      </c>
      <c r="NP134" s="9"/>
      <c r="NQ134" s="11"/>
      <c r="NR134" s="102" t="str">
        <f>IF(AND(NN134&gt;0,NP134&gt;0,NQ134&gt;0),NQ134*NO134,"-")</f>
        <v>-</v>
      </c>
      <c r="NT134" s="103" t="str">
        <f>IF(NS134&gt;0,INDEX(Вхідні_дані!$A$449:$J$549,MATCH(NS134,Вхідні_дані!$D$449:$D$549,0),5),"-")</f>
        <v>-</v>
      </c>
      <c r="NU134" s="112">
        <v>1</v>
      </c>
      <c r="NV134" s="8"/>
      <c r="NW134" s="101" t="str">
        <f>IF(NV134&gt;0,INDEX(Вхідні_дані!$A$449:$J$549,MATCH(NV134,Вхідні_дані!$D$449:$D$549,0),10),"-")</f>
        <v>-</v>
      </c>
      <c r="NX134" s="9"/>
      <c r="NY134" s="11"/>
      <c r="NZ134" s="102" t="str">
        <f>IF(AND(NV134&gt;0,NX134&gt;0,NY134&gt;0),NY134*NW134,"-")</f>
        <v>-</v>
      </c>
      <c r="OB134" s="103" t="str">
        <f>IF(OA134&gt;0,INDEX(Вхідні_дані!$A$449:$J$549,MATCH(OA134,Вхідні_дані!$D$449:$D$549,0),5),"-")</f>
        <v>-</v>
      </c>
      <c r="OC134" s="112">
        <v>1</v>
      </c>
      <c r="OD134" s="8"/>
      <c r="OE134" s="101" t="str">
        <f>IF(OD134&gt;0,INDEX(Вхідні_дані!$A$449:$J$549,MATCH(OD134,Вхідні_дані!$D$449:$D$549,0),10),"-")</f>
        <v>-</v>
      </c>
      <c r="OF134" s="9"/>
      <c r="OG134" s="11"/>
      <c r="OH134" s="102" t="str">
        <f>IF(AND(OD134&gt;0,OF134&gt;0,OG134&gt;0),OG134*OE134,"-")</f>
        <v>-</v>
      </c>
      <c r="OJ134" s="103" t="str">
        <f>IF(OI134&gt;0,INDEX(Вхідні_дані!$A$449:$J$549,MATCH(OI134,Вхідні_дані!$D$449:$D$549,0),5),"-")</f>
        <v>-</v>
      </c>
      <c r="OK134" s="112">
        <v>1</v>
      </c>
      <c r="OL134" s="8"/>
      <c r="OM134" s="101" t="str">
        <f>IF(OL134&gt;0,INDEX(Вхідні_дані!$A$449:$J$549,MATCH(OL134,Вхідні_дані!$D$449:$D$549,0),10),"-")</f>
        <v>-</v>
      </c>
      <c r="ON134" s="9"/>
      <c r="OO134" s="11"/>
      <c r="OP134" s="102" t="str">
        <f>IF(AND(OL134&gt;0,ON134&gt;0,OO134&gt;0),OO134*OM134,"-")</f>
        <v>-</v>
      </c>
      <c r="OR134" s="103" t="str">
        <f>IF(OQ134&gt;0,INDEX(Вхідні_дані!$A$449:$J$549,MATCH(OQ134,Вхідні_дані!$D$449:$D$549,0),5),"-")</f>
        <v>-</v>
      </c>
      <c r="OS134" s="112">
        <v>1</v>
      </c>
      <c r="OT134" s="8"/>
      <c r="OU134" s="101" t="str">
        <f>IF(OT134&gt;0,INDEX(Вхідні_дані!$A$449:$J$549,MATCH(OT134,Вхідні_дані!$D$449:$D$549,0),10),"-")</f>
        <v>-</v>
      </c>
      <c r="OV134" s="9"/>
      <c r="OW134" s="11"/>
      <c r="OX134" s="102" t="str">
        <f>IF(AND(OT134&gt;0,OV134&gt;0,OW134&gt;0),OW134*OU134,"-")</f>
        <v>-</v>
      </c>
      <c r="OZ134" s="103" t="str">
        <f>IF(OY134&gt;0,INDEX(Вхідні_дані!$A$449:$J$549,MATCH(OY134,Вхідні_дані!$D$449:$D$549,0),5),"-")</f>
        <v>-</v>
      </c>
      <c r="PA134" s="112">
        <v>1</v>
      </c>
      <c r="PB134" s="8"/>
      <c r="PC134" s="101" t="str">
        <f>IF(PB134&gt;0,INDEX(Вхідні_дані!$A$449:$J$549,MATCH(PB134,Вхідні_дані!$D$449:$D$549,0),10),"-")</f>
        <v>-</v>
      </c>
      <c r="PD134" s="9"/>
      <c r="PE134" s="11"/>
      <c r="PF134" s="102" t="str">
        <f>IF(AND(PB134&gt;0,PD134&gt;0,PE134&gt;0),PE134*PC134,"-")</f>
        <v>-</v>
      </c>
      <c r="PH134" s="103" t="str">
        <f>IF(PG134&gt;0,INDEX(Вхідні_дані!$A$449:$J$549,MATCH(PG134,Вхідні_дані!$D$449:$D$549,0),5),"-")</f>
        <v>-</v>
      </c>
      <c r="PI134" s="112">
        <v>1</v>
      </c>
      <c r="PJ134" s="8"/>
      <c r="PK134" s="101" t="str">
        <f>IF(PJ134&gt;0,INDEX(Вхідні_дані!$A$449:$J$549,MATCH(PJ134,Вхідні_дані!$D$449:$D$549,0),10),"-")</f>
        <v>-</v>
      </c>
      <c r="PL134" s="9"/>
      <c r="PM134" s="11"/>
      <c r="PN134" s="102" t="str">
        <f>IF(AND(PJ134&gt;0,PL134&gt;0,PM134&gt;0),PM134*PK134,"-")</f>
        <v>-</v>
      </c>
      <c r="PP134" s="103" t="str">
        <f>IF(PO134&gt;0,INDEX(Вхідні_дані!$A$449:$J$549,MATCH(PO134,Вхідні_дані!$D$449:$D$549,0),5),"-")</f>
        <v>-</v>
      </c>
      <c r="PQ134" s="112">
        <v>1</v>
      </c>
      <c r="PR134" s="8"/>
      <c r="PS134" s="101" t="str">
        <f>IF(PR134&gt;0,INDEX(Вхідні_дані!$A$449:$J$549,MATCH(PR134,Вхідні_дані!$D$449:$D$549,0),10),"-")</f>
        <v>-</v>
      </c>
      <c r="PT134" s="9"/>
      <c r="PU134" s="11"/>
      <c r="PV134" s="102" t="str">
        <f>IF(AND(PR134&gt;0,PT134&gt;0,PU134&gt;0),PU134*PS134,"-")</f>
        <v>-</v>
      </c>
      <c r="PX134" s="103" t="str">
        <f>IF(PW134&gt;0,INDEX(Вхідні_дані!$A$449:$J$549,MATCH(PW134,Вхідні_дані!$D$449:$D$549,0),5),"-")</f>
        <v>-</v>
      </c>
      <c r="PY134" s="112">
        <v>1</v>
      </c>
      <c r="PZ134" s="8"/>
      <c r="QA134" s="101" t="str">
        <f>IF(PZ134&gt;0,INDEX(Вхідні_дані!$A$449:$J$549,MATCH(PZ134,Вхідні_дані!$D$449:$D$549,0),10),"-")</f>
        <v>-</v>
      </c>
      <c r="QB134" s="9"/>
      <c r="QC134" s="11"/>
      <c r="QD134" s="102" t="str">
        <f>IF(AND(PZ134&gt;0,QB134&gt;0,QC134&gt;0),QC134*QA134,"-")</f>
        <v>-</v>
      </c>
      <c r="QF134" s="103" t="str">
        <f>IF(QE134&gt;0,INDEX(Вхідні_дані!$A$449:$J$549,MATCH(QE134,Вхідні_дані!$D$449:$D$549,0),5),"-")</f>
        <v>-</v>
      </c>
      <c r="QG134" s="112">
        <v>1</v>
      </c>
      <c r="QH134" s="8"/>
      <c r="QI134" s="101" t="str">
        <f>IF(QH134&gt;0,INDEX(Вхідні_дані!$A$449:$J$549,MATCH(QH134,Вхідні_дані!$D$449:$D$549,0),10),"-")</f>
        <v>-</v>
      </c>
      <c r="QJ134" s="9"/>
      <c r="QK134" s="11"/>
      <c r="QL134" s="102" t="str">
        <f>IF(AND(QH134&gt;0,QJ134&gt;0,QK134&gt;0),QK134*QI134,"-")</f>
        <v>-</v>
      </c>
      <c r="QN134" s="103" t="str">
        <f>IF(QM134&gt;0,INDEX(Вхідні_дані!$A$449:$J$549,MATCH(QM134,Вхідні_дані!$D$449:$D$549,0),5),"-")</f>
        <v>-</v>
      </c>
      <c r="QO134" s="112">
        <v>1</v>
      </c>
      <c r="QP134" s="8"/>
      <c r="QQ134" s="101" t="str">
        <f>IF(QP134&gt;0,INDEX(Вхідні_дані!$A$449:$J$549,MATCH(QP134,Вхідні_дані!$D$449:$D$549,0),10),"-")</f>
        <v>-</v>
      </c>
      <c r="QR134" s="9"/>
      <c r="QS134" s="11"/>
      <c r="QT134" s="102" t="str">
        <f>IF(AND(QP134&gt;0,QR134&gt;0,QS134&gt;0),QS134*QQ134,"-")</f>
        <v>-</v>
      </c>
      <c r="QV134" s="103" t="str">
        <f>IF(QU134&gt;0,INDEX(Вхідні_дані!$A$449:$J$549,MATCH(QU134,Вхідні_дані!$D$449:$D$549,0),5),"-")</f>
        <v>-</v>
      </c>
      <c r="QW134" s="112">
        <v>1</v>
      </c>
      <c r="QX134" s="8"/>
      <c r="QY134" s="101" t="str">
        <f>IF(QX134&gt;0,INDEX(Вхідні_дані!$A$449:$J$549,MATCH(QX134,Вхідні_дані!$D$449:$D$549,0),10),"-")</f>
        <v>-</v>
      </c>
      <c r="QZ134" s="9"/>
      <c r="RA134" s="11"/>
      <c r="RB134" s="102" t="str">
        <f>IF(AND(QX134&gt;0,QZ134&gt;0,RA134&gt;0),RA134*QY134,"-")</f>
        <v>-</v>
      </c>
      <c r="RD134" s="103" t="str">
        <f>IF(RC134&gt;0,INDEX(Вхідні_дані!$A$449:$J$549,MATCH(RC134,Вхідні_дані!$D$449:$D$549,0),5),"-")</f>
        <v>-</v>
      </c>
      <c r="RE134" s="112">
        <v>1</v>
      </c>
      <c r="RF134" s="8"/>
      <c r="RG134" s="101" t="str">
        <f>IF(RF134&gt;0,INDEX(Вхідні_дані!$A$449:$J$549,MATCH(RF134,Вхідні_дані!$D$449:$D$549,0),10),"-")</f>
        <v>-</v>
      </c>
      <c r="RH134" s="9"/>
      <c r="RI134" s="11"/>
      <c r="RJ134" s="102" t="str">
        <f>IF(AND(RF134&gt;0,RH134&gt;0,RI134&gt;0),RI134*RG134,"-")</f>
        <v>-</v>
      </c>
      <c r="RL134" s="103" t="str">
        <f>IF(RK134&gt;0,INDEX(Вхідні_дані!$A$449:$J$549,MATCH(RK134,Вхідні_дані!$D$449:$D$549,0),5),"-")</f>
        <v>-</v>
      </c>
      <c r="RM134" s="112">
        <v>1</v>
      </c>
      <c r="RN134" s="8"/>
      <c r="RO134" s="101" t="str">
        <f>IF(RN134&gt;0,INDEX(Вхідні_дані!$A$449:$J$549,MATCH(RN134,Вхідні_дані!$D$449:$D$549,0),10),"-")</f>
        <v>-</v>
      </c>
      <c r="RP134" s="9"/>
      <c r="RQ134" s="11"/>
      <c r="RR134" s="102" t="str">
        <f>IF(AND(RN134&gt;0,RP134&gt;0,RQ134&gt;0),RQ134*RO134,"-")</f>
        <v>-</v>
      </c>
      <c r="RT134" s="103" t="str">
        <f>IF(RS134&gt;0,INDEX(Вхідні_дані!$A$449:$J$549,MATCH(RS134,Вхідні_дані!$D$449:$D$549,0),5),"-")</f>
        <v>-</v>
      </c>
      <c r="RU134" s="112">
        <v>1</v>
      </c>
      <c r="RV134" s="8"/>
      <c r="RW134" s="101" t="str">
        <f>IF(RV134&gt;0,INDEX(Вхідні_дані!$A$449:$J$549,MATCH(RV134,Вхідні_дані!$D$449:$D$549,0),10),"-")</f>
        <v>-</v>
      </c>
      <c r="RX134" s="9"/>
      <c r="RY134" s="11"/>
      <c r="RZ134" s="102" t="str">
        <f>IF(AND(RV134&gt;0,RX134&gt;0,RY134&gt;0),RY134*RW134,"-")</f>
        <v>-</v>
      </c>
      <c r="SB134" s="103" t="str">
        <f>IF(SA134&gt;0,INDEX(Вхідні_дані!$A$449:$J$549,MATCH(SA134,Вхідні_дані!$D$449:$D$549,0),5),"-")</f>
        <v>-</v>
      </c>
      <c r="SC134" s="112">
        <v>1</v>
      </c>
      <c r="SD134" s="8"/>
      <c r="SE134" s="101" t="str">
        <f>IF(SD134&gt;0,INDEX(Вхідні_дані!$A$449:$J$549,MATCH(SD134,Вхідні_дані!$D$449:$D$549,0),10),"-")</f>
        <v>-</v>
      </c>
      <c r="SF134" s="9"/>
      <c r="SG134" s="11"/>
      <c r="SH134" s="102" t="str">
        <f>IF(AND(SD134&gt;0,SF134&gt;0,SG134&gt;0),SG134*SE134,"-")</f>
        <v>-</v>
      </c>
      <c r="SJ134" s="103" t="str">
        <f>IF(SI134&gt;0,INDEX(Вхідні_дані!$A$449:$J$549,MATCH(SI134,Вхідні_дані!$D$449:$D$549,0),5),"-")</f>
        <v>-</v>
      </c>
      <c r="SK134" s="112">
        <v>1</v>
      </c>
      <c r="SL134" s="8"/>
      <c r="SM134" s="101" t="str">
        <f>IF(SL134&gt;0,INDEX(Вхідні_дані!$A$449:$J$549,MATCH(SL134,Вхідні_дані!$D$449:$D$549,0),10),"-")</f>
        <v>-</v>
      </c>
      <c r="SN134" s="9"/>
      <c r="SO134" s="11"/>
      <c r="SP134" s="102" t="str">
        <f>IF(AND(SL134&gt;0,SN134&gt;0,SO134&gt;0),SO134*SM134,"-")</f>
        <v>-</v>
      </c>
      <c r="SR134" s="103" t="str">
        <f>IF(SQ134&gt;0,INDEX(Вхідні_дані!$A$449:$J$549,MATCH(SQ134,Вхідні_дані!$D$449:$D$549,0),5),"-")</f>
        <v>-</v>
      </c>
      <c r="SS134" s="112">
        <v>1</v>
      </c>
      <c r="ST134" s="8"/>
      <c r="SU134" s="101" t="str">
        <f>IF(ST134&gt;0,INDEX(Вхідні_дані!$A$449:$J$549,MATCH(ST134,Вхідні_дані!$D$449:$D$549,0),10),"-")</f>
        <v>-</v>
      </c>
      <c r="SV134" s="9"/>
      <c r="SW134" s="11"/>
      <c r="SX134" s="102" t="str">
        <f>IF(AND(ST134&gt;0,SV134&gt;0,SW134&gt;0),SW134*SU134,"-")</f>
        <v>-</v>
      </c>
      <c r="SZ134" s="103" t="str">
        <f>IF(SY134&gt;0,INDEX(Вхідні_дані!$A$449:$J$549,MATCH(SY134,Вхідні_дані!$D$449:$D$549,0),5),"-")</f>
        <v>-</v>
      </c>
      <c r="TA134" s="112">
        <v>1</v>
      </c>
      <c r="TB134" s="8"/>
      <c r="TC134" s="101" t="str">
        <f>IF(TB134&gt;0,INDEX(Вхідні_дані!$A$449:$J$549,MATCH(TB134,Вхідні_дані!$D$449:$D$549,0),10),"-")</f>
        <v>-</v>
      </c>
      <c r="TD134" s="9"/>
      <c r="TE134" s="11"/>
      <c r="TF134" s="102" t="str">
        <f>IF(AND(TB134&gt;0,TD134&gt;0,TE134&gt;0),TE134*TC134,"-")</f>
        <v>-</v>
      </c>
      <c r="TH134" s="103" t="str">
        <f>IF(TG134&gt;0,INDEX(Вхідні_дані!$A$449:$J$549,MATCH(TG134,Вхідні_дані!$D$449:$D$549,0),5),"-")</f>
        <v>-</v>
      </c>
      <c r="TI134" s="112">
        <v>1</v>
      </c>
      <c r="TJ134" s="8"/>
      <c r="TK134" s="101" t="str">
        <f>IF(TJ134&gt;0,INDEX(Вхідні_дані!$A$449:$J$549,MATCH(TJ134,Вхідні_дані!$D$449:$D$549,0),10),"-")</f>
        <v>-</v>
      </c>
      <c r="TL134" s="9"/>
      <c r="TM134" s="11"/>
      <c r="TN134" s="102" t="str">
        <f>IF(AND(TJ134&gt;0,TL134&gt;0,TM134&gt;0),TM134*TK134,"-")</f>
        <v>-</v>
      </c>
      <c r="TP134" s="103" t="str">
        <f>IF(TO134&gt;0,INDEX(Вхідні_дані!$A$449:$J$549,MATCH(TO134,Вхідні_дані!$D$449:$D$549,0),5),"-")</f>
        <v>-</v>
      </c>
      <c r="TQ134" s="112">
        <v>1</v>
      </c>
      <c r="TR134" s="8"/>
      <c r="TS134" s="101" t="str">
        <f>IF(TR134&gt;0,INDEX(Вхідні_дані!$A$449:$J$549,MATCH(TR134,Вхідні_дані!$D$449:$D$549,0),10),"-")</f>
        <v>-</v>
      </c>
      <c r="TT134" s="9"/>
      <c r="TU134" s="11"/>
      <c r="TV134" s="102" t="str">
        <f>IF(AND(TR134&gt;0,TT134&gt;0,TU134&gt;0),TU134*TS134,"-")</f>
        <v>-</v>
      </c>
      <c r="TX134" s="103" t="str">
        <f>IF(TW134&gt;0,INDEX(Вхідні_дані!$A$449:$J$549,MATCH(TW134,Вхідні_дані!$D$449:$D$549,0),5),"-")</f>
        <v>-</v>
      </c>
      <c r="TY134" s="112">
        <v>1</v>
      </c>
      <c r="TZ134" s="8"/>
      <c r="UA134" s="101" t="str">
        <f>IF(TZ134&gt;0,INDEX(Вхідні_дані!$A$449:$J$549,MATCH(TZ134,Вхідні_дані!$D$449:$D$549,0),10),"-")</f>
        <v>-</v>
      </c>
      <c r="UB134" s="9"/>
      <c r="UC134" s="11"/>
      <c r="UD134" s="102" t="str">
        <f>IF(AND(TZ134&gt;0,UB134&gt;0,UC134&gt;0),UC134*UA134,"-")</f>
        <v>-</v>
      </c>
      <c r="UF134" s="103" t="str">
        <f>IF(UE134&gt;0,INDEX(Вхідні_дані!$A$449:$J$549,MATCH(UE134,Вхідні_дані!$D$449:$D$549,0),5),"-")</f>
        <v>-</v>
      </c>
      <c r="UG134" s="112">
        <v>1</v>
      </c>
      <c r="UH134" s="8"/>
      <c r="UI134" s="101" t="str">
        <f>IF(UH134&gt;0,INDEX(Вхідні_дані!$A$449:$J$549,MATCH(UH134,Вхідні_дані!$D$449:$D$549,0),10),"-")</f>
        <v>-</v>
      </c>
      <c r="UJ134" s="9"/>
      <c r="UK134" s="11"/>
      <c r="UL134" s="102" t="str">
        <f>IF(AND(UH134&gt;0,UJ134&gt;0,UK134&gt;0),UK134*UI134,"-")</f>
        <v>-</v>
      </c>
      <c r="UN134" s="103" t="str">
        <f>IF(UM134&gt;0,INDEX(Вхідні_дані!$A$449:$J$549,MATCH(UM134,Вхідні_дані!$D$449:$D$549,0),5),"-")</f>
        <v>-</v>
      </c>
      <c r="UO134" s="112">
        <v>1</v>
      </c>
      <c r="UP134" s="8"/>
      <c r="UQ134" s="101" t="str">
        <f>IF(UP134&gt;0,INDEX(Вхідні_дані!$A$449:$J$549,MATCH(UP134,Вхідні_дані!$D$449:$D$549,0),10),"-")</f>
        <v>-</v>
      </c>
      <c r="UR134" s="9"/>
      <c r="US134" s="11"/>
      <c r="UT134" s="102" t="str">
        <f>IF(AND(UP134&gt;0,UR134&gt;0,US134&gt;0),US134*UQ134,"-")</f>
        <v>-</v>
      </c>
      <c r="UV134" s="103" t="str">
        <f>IF(UU134&gt;0,INDEX(Вхідні_дані!$A$449:$J$549,MATCH(UU134,Вхідні_дані!$D$449:$D$549,0),5),"-")</f>
        <v>-</v>
      </c>
      <c r="UW134" s="112">
        <v>1</v>
      </c>
      <c r="UX134" s="8"/>
      <c r="UY134" s="101" t="str">
        <f>IF(UX134&gt;0,INDEX(Вхідні_дані!$A$449:$J$549,MATCH(UX134,Вхідні_дані!$D$449:$D$549,0),10),"-")</f>
        <v>-</v>
      </c>
      <c r="UZ134" s="9"/>
      <c r="VA134" s="11"/>
      <c r="VB134" s="102" t="str">
        <f>IF(AND(UX134&gt;0,UZ134&gt;0,VA134&gt;0),VA134*UY134,"-")</f>
        <v>-</v>
      </c>
      <c r="VD134" s="103" t="str">
        <f>IF(VC134&gt;0,INDEX(Вхідні_дані!$A$449:$J$549,MATCH(VC134,Вхідні_дані!$D$449:$D$549,0),5),"-")</f>
        <v>-</v>
      </c>
      <c r="VE134" s="112">
        <v>1</v>
      </c>
      <c r="VF134" s="8"/>
      <c r="VG134" s="101" t="str">
        <f>IF(VF134&gt;0,INDEX(Вхідні_дані!$A$449:$J$549,MATCH(VF134,Вхідні_дані!$D$449:$D$549,0),10),"-")</f>
        <v>-</v>
      </c>
      <c r="VH134" s="9"/>
      <c r="VI134" s="11"/>
      <c r="VJ134" s="102" t="str">
        <f>IF(AND(VF134&gt;0,VH134&gt;0,VI134&gt;0),VI134*VG134,"-")</f>
        <v>-</v>
      </c>
      <c r="VL134" s="103" t="str">
        <f>IF(VK134&gt;0,INDEX(Вхідні_дані!$A$449:$J$549,MATCH(VK134,Вхідні_дані!$D$449:$D$549,0),5),"-")</f>
        <v>-</v>
      </c>
      <c r="VM134" s="112">
        <v>1</v>
      </c>
      <c r="VN134" s="8"/>
      <c r="VO134" s="101" t="str">
        <f>IF(VN134&gt;0,INDEX(Вхідні_дані!$A$449:$J$549,MATCH(VN134,Вхідні_дані!$D$449:$D$549,0),10),"-")</f>
        <v>-</v>
      </c>
      <c r="VP134" s="9"/>
      <c r="VQ134" s="11"/>
      <c r="VR134" s="102" t="str">
        <f>IF(AND(VN134&gt;0,VP134&gt;0,VQ134&gt;0),VQ134*VO134,"-")</f>
        <v>-</v>
      </c>
      <c r="VT134" s="103" t="str">
        <f>IF(VS134&gt;0,INDEX(Вхідні_дані!$A$449:$J$549,MATCH(VS134,Вхідні_дані!$D$449:$D$549,0),5),"-")</f>
        <v>-</v>
      </c>
      <c r="VU134" s="112">
        <v>1</v>
      </c>
      <c r="VV134" s="8"/>
      <c r="VW134" s="101" t="str">
        <f>IF(VV134&gt;0,INDEX(Вхідні_дані!$A$449:$J$549,MATCH(VV134,Вхідні_дані!$D$449:$D$549,0),10),"-")</f>
        <v>-</v>
      </c>
      <c r="VX134" s="9"/>
      <c r="VY134" s="11"/>
      <c r="VZ134" s="102" t="str">
        <f>IF(AND(VV134&gt;0,VX134&gt;0,VY134&gt;0),VY134*VW134,"-")</f>
        <v>-</v>
      </c>
      <c r="WB134" s="103" t="str">
        <f>IF(WA134&gt;0,INDEX(Вхідні_дані!$A$449:$J$549,MATCH(WA134,Вхідні_дані!$D$449:$D$549,0),5),"-")</f>
        <v>-</v>
      </c>
      <c r="WC134" s="112">
        <v>1</v>
      </c>
      <c r="WD134" s="8"/>
      <c r="WE134" s="101" t="str">
        <f>IF(WD134&gt;0,INDEX(Вхідні_дані!$A$449:$J$549,MATCH(WD134,Вхідні_дані!$D$449:$D$549,0),10),"-")</f>
        <v>-</v>
      </c>
      <c r="WF134" s="9"/>
      <c r="WG134" s="11"/>
      <c r="WH134" s="102" t="str">
        <f>IF(AND(WD134&gt;0,WF134&gt;0,WG134&gt;0),WG134*WE134,"-")</f>
        <v>-</v>
      </c>
      <c r="WJ134" s="103" t="str">
        <f>IF(WI134&gt;0,INDEX(Вхідні_дані!$A$449:$J$549,MATCH(WI134,Вхідні_дані!$D$449:$D$549,0),5),"-")</f>
        <v>-</v>
      </c>
      <c r="WK134" s="112">
        <v>1</v>
      </c>
      <c r="WL134" s="8"/>
      <c r="WM134" s="101" t="str">
        <f>IF(WL134&gt;0,INDEX(Вхідні_дані!$A$449:$J$549,MATCH(WL134,Вхідні_дані!$D$449:$D$549,0),10),"-")</f>
        <v>-</v>
      </c>
      <c r="WN134" s="9"/>
      <c r="WO134" s="11"/>
      <c r="WP134" s="102" t="str">
        <f>IF(AND(WL134&gt;0,WN134&gt;0,WO134&gt;0),WO134*WM134,"-")</f>
        <v>-</v>
      </c>
      <c r="WR134" s="103" t="str">
        <f>IF(WQ134&gt;0,INDEX(Вхідні_дані!$A$449:$J$549,MATCH(WQ134,Вхідні_дані!$D$449:$D$549,0),5),"-")</f>
        <v>-</v>
      </c>
      <c r="WS134" s="112">
        <v>1</v>
      </c>
      <c r="WT134" s="8"/>
      <c r="WU134" s="101" t="str">
        <f>IF(WT134&gt;0,INDEX(Вхідні_дані!$A$449:$J$549,MATCH(WT134,Вхідні_дані!$D$449:$D$549,0),10),"-")</f>
        <v>-</v>
      </c>
      <c r="WV134" s="9"/>
      <c r="WW134" s="11"/>
      <c r="WX134" s="102" t="str">
        <f>IF(AND(WT134&gt;0,WV134&gt;0,WW134&gt;0),WW134*WU134,"-")</f>
        <v>-</v>
      </c>
      <c r="WZ134" s="103" t="str">
        <f>IF(WY134&gt;0,INDEX(Вхідні_дані!$A$449:$J$549,MATCH(WY134,Вхідні_дані!$D$449:$D$549,0),5),"-")</f>
        <v>-</v>
      </c>
      <c r="XA134" s="112">
        <v>1</v>
      </c>
      <c r="XB134" s="8"/>
      <c r="XC134" s="101" t="str">
        <f>IF(XB134&gt;0,INDEX(Вхідні_дані!$A$449:$J$549,MATCH(XB134,Вхідні_дані!$D$449:$D$549,0),10),"-")</f>
        <v>-</v>
      </c>
      <c r="XD134" s="9"/>
      <c r="XE134" s="11"/>
      <c r="XF134" s="102" t="str">
        <f>IF(AND(XB134&gt;0,XD134&gt;0,XE134&gt;0),XE134*XC134,"-")</f>
        <v>-</v>
      </c>
      <c r="XH134" s="103" t="str">
        <f>IF(XG134&gt;0,INDEX(Вхідні_дані!$A$449:$J$549,MATCH(XG134,Вхідні_дані!$D$449:$D$549,0),5),"-")</f>
        <v>-</v>
      </c>
      <c r="XI134" s="112">
        <v>1</v>
      </c>
      <c r="XJ134" s="8"/>
      <c r="XK134" s="101" t="str">
        <f>IF(XJ134&gt;0,INDEX(Вхідні_дані!$A$449:$J$549,MATCH(XJ134,Вхідні_дані!$D$449:$D$549,0),10),"-")</f>
        <v>-</v>
      </c>
      <c r="XL134" s="9"/>
      <c r="XM134" s="11"/>
      <c r="XN134" s="102" t="str">
        <f>IF(AND(XJ134&gt;0,XL134&gt;0,XM134&gt;0),XM134*XK134,"-")</f>
        <v>-</v>
      </c>
      <c r="XP134" s="103" t="str">
        <f>IF(XO134&gt;0,INDEX(Вхідні_дані!$A$449:$J$549,MATCH(XO134,Вхідні_дані!$D$449:$D$549,0),5),"-")</f>
        <v>-</v>
      </c>
      <c r="XQ134" s="112">
        <v>1</v>
      </c>
      <c r="XR134" s="8"/>
      <c r="XS134" s="101" t="str">
        <f>IF(XR134&gt;0,INDEX(Вхідні_дані!$A$449:$J$549,MATCH(XR134,Вхідні_дані!$D$449:$D$549,0),10),"-")</f>
        <v>-</v>
      </c>
      <c r="XT134" s="9"/>
      <c r="XU134" s="11"/>
      <c r="XV134" s="102" t="str">
        <f>IF(AND(XR134&gt;0,XT134&gt;0,XU134&gt;0),XU134*XS134,"-")</f>
        <v>-</v>
      </c>
      <c r="XX134" s="103" t="str">
        <f>IF(XW134&gt;0,INDEX(Вхідні_дані!$A$449:$J$549,MATCH(XW134,Вхідні_дані!$D$449:$D$549,0),5),"-")</f>
        <v>-</v>
      </c>
      <c r="XY134" s="112">
        <v>1</v>
      </c>
      <c r="XZ134" s="8"/>
      <c r="YA134" s="101" t="str">
        <f>IF(XZ134&gt;0,INDEX(Вхідні_дані!$A$449:$J$549,MATCH(XZ134,Вхідні_дані!$D$449:$D$549,0),10),"-")</f>
        <v>-</v>
      </c>
      <c r="YB134" s="9"/>
      <c r="YC134" s="11"/>
      <c r="YD134" s="102" t="str">
        <f>IF(AND(XZ134&gt;0,YB134&gt;0,YC134&gt;0),YC134*YA134,"-")</f>
        <v>-</v>
      </c>
      <c r="YF134" s="103" t="str">
        <f>IF(YE134&gt;0,INDEX(Вхідні_дані!$A$449:$J$549,MATCH(YE134,Вхідні_дані!$D$449:$D$549,0),5),"-")</f>
        <v>-</v>
      </c>
      <c r="YG134" s="112">
        <v>1</v>
      </c>
      <c r="YH134" s="8"/>
      <c r="YI134" s="101" t="str">
        <f>IF(YH134&gt;0,INDEX(Вхідні_дані!$A$449:$J$549,MATCH(YH134,Вхідні_дані!$D$449:$D$549,0),10),"-")</f>
        <v>-</v>
      </c>
      <c r="YJ134" s="9"/>
      <c r="YK134" s="11"/>
      <c r="YL134" s="102" t="str">
        <f>IF(AND(YH134&gt;0,YJ134&gt;0,YK134&gt;0),YK134*YI134,"-")</f>
        <v>-</v>
      </c>
      <c r="YN134" s="103" t="str">
        <f>IF(YM134&gt;0,INDEX(Вхідні_дані!$A$449:$J$549,MATCH(YM134,Вхідні_дані!$D$449:$D$549,0),5),"-")</f>
        <v>-</v>
      </c>
      <c r="YO134" s="112">
        <v>1</v>
      </c>
      <c r="YP134" s="8"/>
      <c r="YQ134" s="101" t="str">
        <f>IF(YP134&gt;0,INDEX(Вхідні_дані!$A$449:$J$549,MATCH(YP134,Вхідні_дані!$D$449:$D$549,0),10),"-")</f>
        <v>-</v>
      </c>
      <c r="YR134" s="9"/>
      <c r="YS134" s="11"/>
      <c r="YT134" s="102" t="str">
        <f>IF(AND(YP134&gt;0,YR134&gt;0,YS134&gt;0),YS134*YQ134,"-")</f>
        <v>-</v>
      </c>
      <c r="YV134" s="103" t="str">
        <f>IF(YU134&gt;0,INDEX(Вхідні_дані!$A$449:$J$549,MATCH(YU134,Вхідні_дані!$D$449:$D$549,0),5),"-")</f>
        <v>-</v>
      </c>
      <c r="YW134" s="112">
        <v>1</v>
      </c>
      <c r="YX134" s="8"/>
      <c r="YY134" s="101" t="str">
        <f>IF(YX134&gt;0,INDEX(Вхідні_дані!$A$449:$J$549,MATCH(YX134,Вхідні_дані!$D$449:$D$549,0),10),"-")</f>
        <v>-</v>
      </c>
      <c r="YZ134" s="9"/>
      <c r="ZA134" s="11"/>
      <c r="ZB134" s="102" t="str">
        <f>IF(AND(YX134&gt;0,YZ134&gt;0,ZA134&gt;0),ZA134*YY134,"-")</f>
        <v>-</v>
      </c>
      <c r="ZD134" s="103" t="str">
        <f>IF(ZC134&gt;0,INDEX(Вхідні_дані!$A$449:$J$549,MATCH(ZC134,Вхідні_дані!$D$449:$D$549,0),5),"-")</f>
        <v>-</v>
      </c>
      <c r="ZE134" s="112">
        <v>1</v>
      </c>
      <c r="ZF134" s="8"/>
      <c r="ZG134" s="101" t="str">
        <f>IF(ZF134&gt;0,INDEX(Вхідні_дані!$A$449:$J$549,MATCH(ZF134,Вхідні_дані!$D$449:$D$549,0),10),"-")</f>
        <v>-</v>
      </c>
      <c r="ZH134" s="9"/>
      <c r="ZI134" s="11"/>
      <c r="ZJ134" s="102" t="str">
        <f>IF(AND(ZF134&gt;0,ZH134&gt;0,ZI134&gt;0),ZI134*ZG134,"-")</f>
        <v>-</v>
      </c>
      <c r="ZL134" s="103" t="str">
        <f>IF(ZK134&gt;0,INDEX(Вхідні_дані!$A$449:$J$549,MATCH(ZK134,Вхідні_дані!$D$449:$D$549,0),5),"-")</f>
        <v>-</v>
      </c>
      <c r="ZM134" s="112">
        <v>1</v>
      </c>
      <c r="ZN134" s="8"/>
      <c r="ZO134" s="101" t="str">
        <f>IF(ZN134&gt;0,INDEX(Вхідні_дані!$A$449:$J$549,MATCH(ZN134,Вхідні_дані!$D$449:$D$549,0),10),"-")</f>
        <v>-</v>
      </c>
      <c r="ZP134" s="9"/>
      <c r="ZQ134" s="11"/>
      <c r="ZR134" s="102" t="str">
        <f>IF(AND(ZN134&gt;0,ZP134&gt;0,ZQ134&gt;0),ZQ134*ZO134,"-")</f>
        <v>-</v>
      </c>
      <c r="ZT134" s="103" t="str">
        <f>IF(ZS134&gt;0,INDEX(Вхідні_дані!$A$449:$J$549,MATCH(ZS134,Вхідні_дані!$D$449:$D$549,0),5),"-")</f>
        <v>-</v>
      </c>
      <c r="ZU134" s="112">
        <v>1</v>
      </c>
      <c r="ZV134" s="8"/>
      <c r="ZW134" s="101" t="str">
        <f>IF(ZV134&gt;0,INDEX(Вхідні_дані!$A$449:$J$549,MATCH(ZV134,Вхідні_дані!$D$449:$D$549,0),10),"-")</f>
        <v>-</v>
      </c>
      <c r="ZX134" s="9"/>
      <c r="ZY134" s="11"/>
      <c r="ZZ134" s="102" t="str">
        <f>IF(AND(ZV134&gt;0,ZX134&gt;0,ZY134&gt;0),ZY134*ZW134,"-")</f>
        <v>-</v>
      </c>
      <c r="AAB134" s="103" t="str">
        <f>IF(AAA134&gt;0,INDEX(Вхідні_дані!$A$449:$J$549,MATCH(AAA134,Вхідні_дані!$D$449:$D$549,0),5),"-")</f>
        <v>-</v>
      </c>
      <c r="AAC134" s="112">
        <v>1</v>
      </c>
      <c r="AAD134" s="8"/>
      <c r="AAE134" s="101" t="str">
        <f>IF(AAD134&gt;0,INDEX(Вхідні_дані!$A$449:$J$549,MATCH(AAD134,Вхідні_дані!$D$449:$D$549,0),10),"-")</f>
        <v>-</v>
      </c>
      <c r="AAF134" s="9"/>
      <c r="AAG134" s="11"/>
      <c r="AAH134" s="102" t="str">
        <f>IF(AND(AAD134&gt;0,AAF134&gt;0,AAG134&gt;0),AAG134*AAE134,"-")</f>
        <v>-</v>
      </c>
      <c r="AAJ134" s="103" t="str">
        <f>IF(AAI134&gt;0,INDEX(Вхідні_дані!$A$449:$J$549,MATCH(AAI134,Вхідні_дані!$D$449:$D$549,0),5),"-")</f>
        <v>-</v>
      </c>
      <c r="AAK134" s="112">
        <v>1</v>
      </c>
      <c r="AAL134" s="8"/>
      <c r="AAM134" s="101" t="str">
        <f>IF(AAL134&gt;0,INDEX(Вхідні_дані!$A$449:$J$549,MATCH(AAL134,Вхідні_дані!$D$449:$D$549,0),10),"-")</f>
        <v>-</v>
      </c>
      <c r="AAN134" s="9"/>
      <c r="AAO134" s="11"/>
      <c r="AAP134" s="102" t="str">
        <f>IF(AND(AAL134&gt;0,AAN134&gt;0,AAO134&gt;0),AAO134*AAM134,"-")</f>
        <v>-</v>
      </c>
      <c r="AAR134" s="103" t="str">
        <f>IF(AAQ134&gt;0,INDEX(Вхідні_дані!$A$449:$J$549,MATCH(AAQ134,Вхідні_дані!$D$449:$D$549,0),5),"-")</f>
        <v>-</v>
      </c>
      <c r="AAS134" s="112">
        <v>1</v>
      </c>
      <c r="AAT134" s="8"/>
      <c r="AAU134" s="101" t="str">
        <f>IF(AAT134&gt;0,INDEX(Вхідні_дані!$A$449:$J$549,MATCH(AAT134,Вхідні_дані!$D$449:$D$549,0),10),"-")</f>
        <v>-</v>
      </c>
      <c r="AAV134" s="9"/>
      <c r="AAW134" s="11"/>
      <c r="AAX134" s="102" t="str">
        <f>IF(AND(AAT134&gt;0,AAV134&gt;0,AAW134&gt;0),AAW134*AAU134,"-")</f>
        <v>-</v>
      </c>
      <c r="AAZ134" s="103" t="str">
        <f>IF(AAY134&gt;0,INDEX(Вхідні_дані!$A$449:$J$549,MATCH(AAY134,Вхідні_дані!$D$449:$D$549,0),5),"-")</f>
        <v>-</v>
      </c>
      <c r="ABA134" s="112">
        <v>1</v>
      </c>
      <c r="ABB134" s="8"/>
      <c r="ABC134" s="101" t="str">
        <f>IF(ABB134&gt;0,INDEX(Вхідні_дані!$A$449:$J$549,MATCH(ABB134,Вхідні_дані!$D$449:$D$549,0),10),"-")</f>
        <v>-</v>
      </c>
      <c r="ABD134" s="9"/>
      <c r="ABE134" s="11"/>
      <c r="ABF134" s="102" t="str">
        <f>IF(AND(ABB134&gt;0,ABD134&gt;0,ABE134&gt;0),ABE134*ABC134,"-")</f>
        <v>-</v>
      </c>
      <c r="ABH134" s="103" t="str">
        <f>IF(ABG134&gt;0,INDEX(Вхідні_дані!$A$449:$J$549,MATCH(ABG134,Вхідні_дані!$D$449:$D$549,0),5),"-")</f>
        <v>-</v>
      </c>
      <c r="ABI134" s="112">
        <v>1</v>
      </c>
      <c r="ABJ134" s="8"/>
      <c r="ABK134" s="101" t="str">
        <f>IF(ABJ134&gt;0,INDEX(Вхідні_дані!$A$449:$J$549,MATCH(ABJ134,Вхідні_дані!$D$449:$D$549,0),10),"-")</f>
        <v>-</v>
      </c>
      <c r="ABL134" s="9"/>
      <c r="ABM134" s="11"/>
      <c r="ABN134" s="102" t="str">
        <f>IF(AND(ABJ134&gt;0,ABL134&gt;0,ABM134&gt;0),ABM134*ABK134,"-")</f>
        <v>-</v>
      </c>
      <c r="ABP134" s="103" t="str">
        <f>IF(ABO134&gt;0,INDEX(Вхідні_дані!$A$449:$J$549,MATCH(ABO134,Вхідні_дані!$D$449:$D$549,0),5),"-")</f>
        <v>-</v>
      </c>
      <c r="ABQ134" s="112">
        <v>1</v>
      </c>
      <c r="ABR134" s="8"/>
      <c r="ABS134" s="101" t="str">
        <f>IF(ABR134&gt;0,INDEX(Вхідні_дані!$A$449:$J$549,MATCH(ABR134,Вхідні_дані!$D$449:$D$549,0),10),"-")</f>
        <v>-</v>
      </c>
      <c r="ABT134" s="9"/>
      <c r="ABU134" s="11"/>
      <c r="ABV134" s="102" t="str">
        <f>IF(AND(ABR134&gt;0,ABT134&gt;0,ABU134&gt;0),ABU134*ABS134,"-")</f>
        <v>-</v>
      </c>
      <c r="ABX134" s="103" t="str">
        <f>IF(ABW134&gt;0,INDEX(Вхідні_дані!$A$449:$J$549,MATCH(ABW134,Вхідні_дані!$D$449:$D$549,0),5),"-")</f>
        <v>-</v>
      </c>
      <c r="ABY134" s="112">
        <v>1</v>
      </c>
      <c r="ABZ134" s="8"/>
      <c r="ACA134" s="101" t="str">
        <f>IF(ABZ134&gt;0,INDEX(Вхідні_дані!$A$449:$J$549,MATCH(ABZ134,Вхідні_дані!$D$449:$D$549,0),10),"-")</f>
        <v>-</v>
      </c>
      <c r="ACB134" s="9"/>
      <c r="ACC134" s="11"/>
      <c r="ACD134" s="102" t="str">
        <f>IF(AND(ABZ134&gt;0,ACB134&gt;0,ACC134&gt;0),ACC134*ACA134,"-")</f>
        <v>-</v>
      </c>
      <c r="ACF134" s="103" t="str">
        <f>IF(ACE134&gt;0,INDEX(Вхідні_дані!$A$449:$J$549,MATCH(ACE134,Вхідні_дані!$D$449:$D$549,0),5),"-")</f>
        <v>-</v>
      </c>
      <c r="ACG134" s="112">
        <v>1</v>
      </c>
      <c r="ACH134" s="8"/>
      <c r="ACI134" s="101" t="str">
        <f>IF(ACH134&gt;0,INDEX(Вхідні_дані!$A$449:$J$549,MATCH(ACH134,Вхідні_дані!$D$449:$D$549,0),10),"-")</f>
        <v>-</v>
      </c>
      <c r="ACJ134" s="9"/>
      <c r="ACK134" s="11"/>
      <c r="ACL134" s="102" t="str">
        <f>IF(AND(ACH134&gt;0,ACJ134&gt;0,ACK134&gt;0),ACK134*ACI134,"-")</f>
        <v>-</v>
      </c>
      <c r="ACN134" s="103" t="str">
        <f>IF(ACM134&gt;0,INDEX(Вхідні_дані!$A$449:$J$549,MATCH(ACM134,Вхідні_дані!$D$449:$D$549,0),5),"-")</f>
        <v>-</v>
      </c>
      <c r="ACO134" s="112">
        <v>1</v>
      </c>
      <c r="ACP134" s="8"/>
      <c r="ACQ134" s="101" t="str">
        <f>IF(ACP134&gt;0,INDEX(Вхідні_дані!$A$449:$J$549,MATCH(ACP134,Вхідні_дані!$D$449:$D$549,0),10),"-")</f>
        <v>-</v>
      </c>
      <c r="ACR134" s="9"/>
      <c r="ACS134" s="11"/>
      <c r="ACT134" s="102" t="str">
        <f>IF(AND(ACP134&gt;0,ACR134&gt;0,ACS134&gt;0),ACS134*ACQ134,"-")</f>
        <v>-</v>
      </c>
      <c r="ACV134" s="103" t="str">
        <f>IF(ACU134&gt;0,INDEX(Вхідні_дані!$A$449:$J$549,MATCH(ACU134,Вхідні_дані!$D$449:$D$549,0),5),"-")</f>
        <v>-</v>
      </c>
      <c r="ACW134" s="112">
        <v>1</v>
      </c>
      <c r="ACX134" s="8"/>
      <c r="ACY134" s="101" t="str">
        <f>IF(ACX134&gt;0,INDEX(Вхідні_дані!$A$449:$J$549,MATCH(ACX134,Вхідні_дані!$D$449:$D$549,0),10),"-")</f>
        <v>-</v>
      </c>
      <c r="ACZ134" s="9"/>
      <c r="ADA134" s="11"/>
      <c r="ADB134" s="102" t="str">
        <f>IF(AND(ACX134&gt;0,ACZ134&gt;0,ADA134&gt;0),ADA134*ACY134,"-")</f>
        <v>-</v>
      </c>
      <c r="ADD134" s="103" t="str">
        <f>IF(ADC134&gt;0,INDEX(Вхідні_дані!$A$449:$J$549,MATCH(ADC134,Вхідні_дані!$D$449:$D$549,0),5),"-")</f>
        <v>-</v>
      </c>
      <c r="ADE134" s="112">
        <v>1</v>
      </c>
      <c r="ADF134" s="8"/>
      <c r="ADG134" s="101" t="str">
        <f>IF(ADF134&gt;0,INDEX(Вхідні_дані!$A$449:$J$549,MATCH(ADF134,Вхідні_дані!$D$449:$D$549,0),10),"-")</f>
        <v>-</v>
      </c>
      <c r="ADH134" s="9"/>
      <c r="ADI134" s="11"/>
      <c r="ADJ134" s="102" t="str">
        <f>IF(AND(ADF134&gt;0,ADH134&gt;0,ADI134&gt;0),ADI134*ADG134,"-")</f>
        <v>-</v>
      </c>
      <c r="ADL134" s="103" t="str">
        <f>IF(ADK134&gt;0,INDEX(Вхідні_дані!$A$449:$J$549,MATCH(ADK134,Вхідні_дані!$D$449:$D$549,0),5),"-")</f>
        <v>-</v>
      </c>
      <c r="ADM134" s="112">
        <v>1</v>
      </c>
      <c r="ADN134" s="8"/>
      <c r="ADO134" s="101" t="str">
        <f>IF(ADN134&gt;0,INDEX(Вхідні_дані!$A$449:$J$549,MATCH(ADN134,Вхідні_дані!$D$449:$D$549,0),10),"-")</f>
        <v>-</v>
      </c>
      <c r="ADP134" s="9"/>
      <c r="ADQ134" s="11"/>
      <c r="ADR134" s="102" t="str">
        <f>IF(AND(ADN134&gt;0,ADP134&gt;0,ADQ134&gt;0),ADQ134*ADO134,"-")</f>
        <v>-</v>
      </c>
      <c r="ADT134" s="103" t="str">
        <f>IF(ADS134&gt;0,INDEX(Вхідні_дані!$A$449:$J$549,MATCH(ADS134,Вхідні_дані!$D$449:$D$549,0),5),"-")</f>
        <v>-</v>
      </c>
    </row>
    <row r="135" spans="1:800" ht="22.5" customHeight="1" outlineLevel="1" x14ac:dyDescent="0.25">
      <c r="A135" s="112">
        <v>2</v>
      </c>
      <c r="B135" s="8"/>
      <c r="C135" s="101" t="str">
        <f>IF(B135&gt;0,INDEX(Вхідні_дані!$A$449:$J$549,MATCH(B135,Вхідні_дані!$D$449:$D$549,0),10),"-")</f>
        <v>-</v>
      </c>
      <c r="D135" s="9"/>
      <c r="E135" s="11"/>
      <c r="F135" s="102" t="str">
        <f t="shared" ref="F135:F143" si="500">IF(AND(B135&gt;0,D135&gt;0,E135&gt;0),E135*C135,"-")</f>
        <v>-</v>
      </c>
      <c r="H135" s="103" t="str">
        <f>IF(G135&gt;0,INDEX(Вхідні_дані!$A$449:$J$549,MATCH(G135,Вхідні_дані!$D$449:$D$549,0),5),"-")</f>
        <v>-</v>
      </c>
      <c r="I135" s="112">
        <v>2</v>
      </c>
      <c r="J135" s="8"/>
      <c r="K135" s="101" t="str">
        <f>IF(J135&gt;0,INDEX(Вхідні_дані!$A$449:$J$549,MATCH(J135,Вхідні_дані!$D$449:$D$549,0),10),"-")</f>
        <v>-</v>
      </c>
      <c r="L135" s="9"/>
      <c r="M135" s="11"/>
      <c r="N135" s="102" t="str">
        <f t="shared" ref="N135:N143" si="501">IF(AND(J135&gt;0,L135&gt;0,M135&gt;0),M135*K135,"-")</f>
        <v>-</v>
      </c>
      <c r="P135" s="103" t="str">
        <f>IF(O135&gt;0,INDEX(Вхідні_дані!$A$449:$J$549,MATCH(O135,Вхідні_дані!$D$449:$D$549,0),5),"-")</f>
        <v>-</v>
      </c>
      <c r="Q135" s="112">
        <v>2</v>
      </c>
      <c r="R135" s="8"/>
      <c r="S135" s="101" t="str">
        <f>IF(R135&gt;0,INDEX(Вхідні_дані!$A$449:$J$549,MATCH(R135,Вхідні_дані!$D$449:$D$549,0),10),"-")</f>
        <v>-</v>
      </c>
      <c r="T135" s="9"/>
      <c r="U135" s="11"/>
      <c r="V135" s="102" t="str">
        <f t="shared" ref="V135:V143" si="502">IF(AND(R135&gt;0,T135&gt;0,U135&gt;0),U135*S135,"-")</f>
        <v>-</v>
      </c>
      <c r="X135" s="103" t="str">
        <f>IF(W135&gt;0,INDEX(Вхідні_дані!$A$449:$J$549,MATCH(W135,Вхідні_дані!$D$449:$D$549,0),5),"-")</f>
        <v>-</v>
      </c>
      <c r="Y135" s="112">
        <v>2</v>
      </c>
      <c r="Z135" s="8"/>
      <c r="AA135" s="101" t="str">
        <f>IF(Z135&gt;0,INDEX(Вхідні_дані!$A$449:$J$549,MATCH(Z135,Вхідні_дані!$D$449:$D$549,0),10),"-")</f>
        <v>-</v>
      </c>
      <c r="AB135" s="9"/>
      <c r="AC135" s="11"/>
      <c r="AD135" s="102" t="str">
        <f t="shared" ref="AD135:AD143" si="503">IF(AND(Z135&gt;0,AB135&gt;0,AC135&gt;0),AC135*AA135,"-")</f>
        <v>-</v>
      </c>
      <c r="AF135" s="103" t="str">
        <f>IF(AE135&gt;0,INDEX(Вхідні_дані!$A$449:$J$549,MATCH(AE135,Вхідні_дані!$D$449:$D$549,0),5),"-")</f>
        <v>-</v>
      </c>
      <c r="AG135" s="112">
        <v>2</v>
      </c>
      <c r="AH135" s="8"/>
      <c r="AI135" s="101" t="str">
        <f>IF(AH135&gt;0,INDEX(Вхідні_дані!$A$449:$J$549,MATCH(AH135,Вхідні_дані!$D$449:$D$549,0),10),"-")</f>
        <v>-</v>
      </c>
      <c r="AJ135" s="9"/>
      <c r="AK135" s="11"/>
      <c r="AL135" s="102" t="str">
        <f t="shared" ref="AL135:AL143" si="504">IF(AND(AH135&gt;0,AJ135&gt;0,AK135&gt;0),AK135*AI135,"-")</f>
        <v>-</v>
      </c>
      <c r="AN135" s="103" t="str">
        <f>IF(AM135&gt;0,INDEX(Вхідні_дані!$A$449:$J$549,MATCH(AM135,Вхідні_дані!$D$449:$D$549,0),5),"-")</f>
        <v>-</v>
      </c>
      <c r="AO135" s="112">
        <v>2</v>
      </c>
      <c r="AP135" s="8"/>
      <c r="AQ135" s="101" t="str">
        <f>IF(AP135&gt;0,INDEX(Вхідні_дані!$A$449:$J$549,MATCH(AP135,Вхідні_дані!$D$449:$D$549,0),10),"-")</f>
        <v>-</v>
      </c>
      <c r="AR135" s="9"/>
      <c r="AS135" s="11"/>
      <c r="AT135" s="102" t="str">
        <f t="shared" ref="AT135:AT143" si="505">IF(AND(AP135&gt;0,AR135&gt;0,AS135&gt;0),AS135*AQ135,"-")</f>
        <v>-</v>
      </c>
      <c r="AV135" s="103" t="str">
        <f>IF(AU135&gt;0,INDEX(Вхідні_дані!$A$449:$J$549,MATCH(AU135,Вхідні_дані!$D$449:$D$549,0),5),"-")</f>
        <v>-</v>
      </c>
      <c r="AW135" s="112">
        <v>2</v>
      </c>
      <c r="AX135" s="8"/>
      <c r="AY135" s="101" t="str">
        <f>IF(AX135&gt;0,INDEX(Вхідні_дані!$A$449:$J$549,MATCH(AX135,Вхідні_дані!$D$449:$D$549,0),10),"-")</f>
        <v>-</v>
      </c>
      <c r="AZ135" s="9"/>
      <c r="BA135" s="11"/>
      <c r="BB135" s="102" t="str">
        <f t="shared" ref="BB135:BB143" si="506">IF(AND(AX135&gt;0,AZ135&gt;0,BA135&gt;0),BA135*AY135,"-")</f>
        <v>-</v>
      </c>
      <c r="BD135" s="103" t="str">
        <f>IF(BC135&gt;0,INDEX(Вхідні_дані!$A$449:$J$549,MATCH(BC135,Вхідні_дані!$D$449:$D$549,0),5),"-")</f>
        <v>-</v>
      </c>
      <c r="BE135" s="112">
        <v>2</v>
      </c>
      <c r="BF135" s="8"/>
      <c r="BG135" s="101" t="str">
        <f>IF(BF135&gt;0,INDEX(Вхідні_дані!$A$449:$J$549,MATCH(BF135,Вхідні_дані!$D$449:$D$549,0),10),"-")</f>
        <v>-</v>
      </c>
      <c r="BH135" s="9"/>
      <c r="BI135" s="11"/>
      <c r="BJ135" s="102" t="str">
        <f t="shared" ref="BJ135:BJ143" si="507">IF(AND(BF135&gt;0,BH135&gt;0,BI135&gt;0),BI135*BG135,"-")</f>
        <v>-</v>
      </c>
      <c r="BL135" s="103" t="str">
        <f>IF(BK135&gt;0,INDEX(Вхідні_дані!$A$449:$J$549,MATCH(BK135,Вхідні_дані!$D$449:$D$549,0),5),"-")</f>
        <v>-</v>
      </c>
      <c r="BM135" s="112">
        <v>2</v>
      </c>
      <c r="BN135" s="8"/>
      <c r="BO135" s="101" t="str">
        <f>IF(BN135&gt;0,INDEX(Вхідні_дані!$A$449:$J$549,MATCH(BN135,Вхідні_дані!$D$449:$D$549,0),10),"-")</f>
        <v>-</v>
      </c>
      <c r="BP135" s="9"/>
      <c r="BQ135" s="11"/>
      <c r="BR135" s="102" t="str">
        <f t="shared" ref="BR135:BR143" si="508">IF(AND(BN135&gt;0,BP135&gt;0,BQ135&gt;0),BQ135*BO135,"-")</f>
        <v>-</v>
      </c>
      <c r="BT135" s="103" t="str">
        <f>IF(BS135&gt;0,INDEX(Вхідні_дані!$A$449:$J$549,MATCH(BS135,Вхідні_дані!$D$449:$D$549,0),5),"-")</f>
        <v>-</v>
      </c>
      <c r="BU135" s="112">
        <v>2</v>
      </c>
      <c r="BV135" s="8"/>
      <c r="BW135" s="101" t="str">
        <f>IF(BV135&gt;0,INDEX(Вхідні_дані!$A$449:$J$549,MATCH(BV135,Вхідні_дані!$D$449:$D$549,0),10),"-")</f>
        <v>-</v>
      </c>
      <c r="BX135" s="9"/>
      <c r="BY135" s="11"/>
      <c r="BZ135" s="102" t="str">
        <f t="shared" ref="BZ135:BZ143" si="509">IF(AND(BV135&gt;0,BX135&gt;0,BY135&gt;0),BY135*BW135,"-")</f>
        <v>-</v>
      </c>
      <c r="CB135" s="103" t="str">
        <f>IF(CA135&gt;0,INDEX(Вхідні_дані!$A$449:$J$549,MATCH(CA135,Вхідні_дані!$D$449:$D$549,0),5),"-")</f>
        <v>-</v>
      </c>
      <c r="CC135" s="112">
        <v>2</v>
      </c>
      <c r="CD135" s="8"/>
      <c r="CE135" s="101" t="str">
        <f>IF(CD135&gt;0,INDEX(Вхідні_дані!$A$449:$J$549,MATCH(CD135,Вхідні_дані!$D$449:$D$549,0),10),"-")</f>
        <v>-</v>
      </c>
      <c r="CF135" s="9"/>
      <c r="CG135" s="11"/>
      <c r="CH135" s="102" t="str">
        <f t="shared" ref="CH135:CH143" si="510">IF(AND(CD135&gt;0,CF135&gt;0,CG135&gt;0),CG135*CE135,"-")</f>
        <v>-</v>
      </c>
      <c r="CJ135" s="103" t="str">
        <f>IF(CI135&gt;0,INDEX(Вхідні_дані!$A$449:$J$549,MATCH(CI135,Вхідні_дані!$D$449:$D$549,0),5),"-")</f>
        <v>-</v>
      </c>
      <c r="CK135" s="112">
        <v>2</v>
      </c>
      <c r="CL135" s="8"/>
      <c r="CM135" s="101" t="str">
        <f>IF(CL135&gt;0,INDEX(Вхідні_дані!$A$449:$J$549,MATCH(CL135,Вхідні_дані!$D$449:$D$549,0),10),"-")</f>
        <v>-</v>
      </c>
      <c r="CN135" s="9"/>
      <c r="CO135" s="11"/>
      <c r="CP135" s="102" t="str">
        <f t="shared" ref="CP135:CP143" si="511">IF(AND(CL135&gt;0,CN135&gt;0,CO135&gt;0),CO135*CM135,"-")</f>
        <v>-</v>
      </c>
      <c r="CR135" s="103" t="str">
        <f>IF(CQ135&gt;0,INDEX(Вхідні_дані!$A$449:$J$549,MATCH(CQ135,Вхідні_дані!$D$449:$D$549,0),5),"-")</f>
        <v>-</v>
      </c>
      <c r="CS135" s="112">
        <v>2</v>
      </c>
      <c r="CT135" s="8"/>
      <c r="CU135" s="101" t="str">
        <f>IF(CT135&gt;0,INDEX(Вхідні_дані!$A$449:$J$549,MATCH(CT135,Вхідні_дані!$D$449:$D$549,0),10),"-")</f>
        <v>-</v>
      </c>
      <c r="CV135" s="9"/>
      <c r="CW135" s="11"/>
      <c r="CX135" s="102" t="str">
        <f t="shared" ref="CX135:CX143" si="512">IF(AND(CT135&gt;0,CV135&gt;0,CW135&gt;0),CW135*CU135,"-")</f>
        <v>-</v>
      </c>
      <c r="CZ135" s="103" t="str">
        <f>IF(CY135&gt;0,INDEX(Вхідні_дані!$A$449:$J$549,MATCH(CY135,Вхідні_дані!$D$449:$D$549,0),5),"-")</f>
        <v>-</v>
      </c>
      <c r="DA135" s="112">
        <v>2</v>
      </c>
      <c r="DB135" s="8"/>
      <c r="DC135" s="101" t="str">
        <f>IF(DB135&gt;0,INDEX(Вхідні_дані!$A$449:$J$549,MATCH(DB135,Вхідні_дані!$D$449:$D$549,0),10),"-")</f>
        <v>-</v>
      </c>
      <c r="DD135" s="9"/>
      <c r="DE135" s="11"/>
      <c r="DF135" s="102" t="str">
        <f t="shared" ref="DF135:DF143" si="513">IF(AND(DB135&gt;0,DD135&gt;0,DE135&gt;0),DE135*DC135,"-")</f>
        <v>-</v>
      </c>
      <c r="DH135" s="103" t="str">
        <f>IF(DG135&gt;0,INDEX(Вхідні_дані!$A$449:$J$549,MATCH(DG135,Вхідні_дані!$D$449:$D$549,0),5),"-")</f>
        <v>-</v>
      </c>
      <c r="DI135" s="112">
        <v>2</v>
      </c>
      <c r="DJ135" s="8"/>
      <c r="DK135" s="101" t="str">
        <f>IF(DJ135&gt;0,INDEX(Вхідні_дані!$A$449:$J$549,MATCH(DJ135,Вхідні_дані!$D$449:$D$549,0),10),"-")</f>
        <v>-</v>
      </c>
      <c r="DL135" s="9"/>
      <c r="DM135" s="11"/>
      <c r="DN135" s="102" t="str">
        <f t="shared" ref="DN135:DN143" si="514">IF(AND(DJ135&gt;0,DL135&gt;0,DM135&gt;0),DM135*DK135,"-")</f>
        <v>-</v>
      </c>
      <c r="DP135" s="103" t="str">
        <f>IF(DO135&gt;0,INDEX(Вхідні_дані!$A$449:$J$549,MATCH(DO135,Вхідні_дані!$D$449:$D$549,0),5),"-")</f>
        <v>-</v>
      </c>
      <c r="DQ135" s="112">
        <v>2</v>
      </c>
      <c r="DR135" s="8"/>
      <c r="DS135" s="101" t="str">
        <f>IF(DR135&gt;0,INDEX(Вхідні_дані!$A$449:$J$549,MATCH(DR135,Вхідні_дані!$D$449:$D$549,0),10),"-")</f>
        <v>-</v>
      </c>
      <c r="DT135" s="9"/>
      <c r="DU135" s="11"/>
      <c r="DV135" s="102" t="str">
        <f t="shared" ref="DV135:DV143" si="515">IF(AND(DR135&gt;0,DT135&gt;0,DU135&gt;0),DU135*DS135,"-")</f>
        <v>-</v>
      </c>
      <c r="DX135" s="103" t="str">
        <f>IF(DW135&gt;0,INDEX(Вхідні_дані!$A$449:$J$549,MATCH(DW135,Вхідні_дані!$D$449:$D$549,0),5),"-")</f>
        <v>-</v>
      </c>
      <c r="DY135" s="112">
        <v>2</v>
      </c>
      <c r="DZ135" s="8"/>
      <c r="EA135" s="101" t="str">
        <f>IF(DZ135&gt;0,INDEX(Вхідні_дані!$A$449:$J$549,MATCH(DZ135,Вхідні_дані!$D$449:$D$549,0),10),"-")</f>
        <v>-</v>
      </c>
      <c r="EB135" s="9"/>
      <c r="EC135" s="11"/>
      <c r="ED135" s="102" t="str">
        <f t="shared" ref="ED135:ED143" si="516">IF(AND(DZ135&gt;0,EB135&gt;0,EC135&gt;0),EC135*EA135,"-")</f>
        <v>-</v>
      </c>
      <c r="EF135" s="103" t="str">
        <f>IF(EE135&gt;0,INDEX(Вхідні_дані!$A$449:$J$549,MATCH(EE135,Вхідні_дані!$D$449:$D$549,0),5),"-")</f>
        <v>-</v>
      </c>
      <c r="EG135" s="112">
        <v>2</v>
      </c>
      <c r="EH135" s="8"/>
      <c r="EI135" s="101" t="str">
        <f>IF(EH135&gt;0,INDEX(Вхідні_дані!$A$449:$J$549,MATCH(EH135,Вхідні_дані!$D$449:$D$549,0),10),"-")</f>
        <v>-</v>
      </c>
      <c r="EJ135" s="9"/>
      <c r="EK135" s="11"/>
      <c r="EL135" s="102" t="str">
        <f t="shared" ref="EL135:EL143" si="517">IF(AND(EH135&gt;0,EJ135&gt;0,EK135&gt;0),EK135*EI135,"-")</f>
        <v>-</v>
      </c>
      <c r="EN135" s="103" t="str">
        <f>IF(EM135&gt;0,INDEX(Вхідні_дані!$A$449:$J$549,MATCH(EM135,Вхідні_дані!$D$449:$D$549,0),5),"-")</f>
        <v>-</v>
      </c>
      <c r="EO135" s="112">
        <v>2</v>
      </c>
      <c r="EP135" s="8"/>
      <c r="EQ135" s="101" t="str">
        <f>IF(EP135&gt;0,INDEX(Вхідні_дані!$A$449:$J$549,MATCH(EP135,Вхідні_дані!$D$449:$D$549,0),10),"-")</f>
        <v>-</v>
      </c>
      <c r="ER135" s="9"/>
      <c r="ES135" s="11"/>
      <c r="ET135" s="102" t="str">
        <f t="shared" ref="ET135:ET143" si="518">IF(AND(EP135&gt;0,ER135&gt;0,ES135&gt;0),ES135*EQ135,"-")</f>
        <v>-</v>
      </c>
      <c r="EV135" s="103" t="str">
        <f>IF(EU135&gt;0,INDEX(Вхідні_дані!$A$449:$J$549,MATCH(EU135,Вхідні_дані!$D$449:$D$549,0),5),"-")</f>
        <v>-</v>
      </c>
      <c r="EW135" s="112">
        <v>2</v>
      </c>
      <c r="EX135" s="8"/>
      <c r="EY135" s="101" t="str">
        <f>IF(EX135&gt;0,INDEX(Вхідні_дані!$A$449:$J$549,MATCH(EX135,Вхідні_дані!$D$449:$D$549,0),10),"-")</f>
        <v>-</v>
      </c>
      <c r="EZ135" s="9"/>
      <c r="FA135" s="11"/>
      <c r="FB135" s="102" t="str">
        <f t="shared" ref="FB135:FB143" si="519">IF(AND(EX135&gt;0,EZ135&gt;0,FA135&gt;0),FA135*EY135,"-")</f>
        <v>-</v>
      </c>
      <c r="FD135" s="103" t="str">
        <f>IF(FC135&gt;0,INDEX(Вхідні_дані!$A$449:$J$549,MATCH(FC135,Вхідні_дані!$D$449:$D$549,0),5),"-")</f>
        <v>-</v>
      </c>
      <c r="FE135" s="112">
        <v>2</v>
      </c>
      <c r="FF135" s="8"/>
      <c r="FG135" s="101" t="str">
        <f>IF(FF135&gt;0,INDEX(Вхідні_дані!$A$449:$J$549,MATCH(FF135,Вхідні_дані!$D$449:$D$549,0),10),"-")</f>
        <v>-</v>
      </c>
      <c r="FH135" s="9"/>
      <c r="FI135" s="11"/>
      <c r="FJ135" s="102" t="str">
        <f t="shared" ref="FJ135:FJ143" si="520">IF(AND(FF135&gt;0,FH135&gt;0,FI135&gt;0),FI135*FG135,"-")</f>
        <v>-</v>
      </c>
      <c r="FL135" s="103" t="str">
        <f>IF(FK135&gt;0,INDEX(Вхідні_дані!$A$449:$J$549,MATCH(FK135,Вхідні_дані!$D$449:$D$549,0),5),"-")</f>
        <v>-</v>
      </c>
      <c r="FM135" s="112">
        <v>2</v>
      </c>
      <c r="FN135" s="8"/>
      <c r="FO135" s="101" t="str">
        <f>IF(FN135&gt;0,INDEX(Вхідні_дані!$A$449:$J$549,MATCH(FN135,Вхідні_дані!$D$449:$D$549,0),10),"-")</f>
        <v>-</v>
      </c>
      <c r="FP135" s="9"/>
      <c r="FQ135" s="11"/>
      <c r="FR135" s="102" t="str">
        <f t="shared" ref="FR135:FR143" si="521">IF(AND(FN135&gt;0,FP135&gt;0,FQ135&gt;0),FQ135*FO135,"-")</f>
        <v>-</v>
      </c>
      <c r="FT135" s="103" t="str">
        <f>IF(FS135&gt;0,INDEX(Вхідні_дані!$A$449:$J$549,MATCH(FS135,Вхідні_дані!$D$449:$D$549,0),5),"-")</f>
        <v>-</v>
      </c>
      <c r="FU135" s="112">
        <v>2</v>
      </c>
      <c r="FV135" s="8"/>
      <c r="FW135" s="101" t="str">
        <f>IF(FV135&gt;0,INDEX(Вхідні_дані!$A$449:$J$549,MATCH(FV135,Вхідні_дані!$D$449:$D$549,0),10),"-")</f>
        <v>-</v>
      </c>
      <c r="FX135" s="9"/>
      <c r="FY135" s="11"/>
      <c r="FZ135" s="102" t="str">
        <f t="shared" ref="FZ135:FZ143" si="522">IF(AND(FV135&gt;0,FX135&gt;0,FY135&gt;0),FY135*FW135,"-")</f>
        <v>-</v>
      </c>
      <c r="GB135" s="103" t="str">
        <f>IF(GA135&gt;0,INDEX(Вхідні_дані!$A$449:$J$549,MATCH(GA135,Вхідні_дані!$D$449:$D$549,0),5),"-")</f>
        <v>-</v>
      </c>
      <c r="GC135" s="112">
        <v>2</v>
      </c>
      <c r="GD135" s="8"/>
      <c r="GE135" s="101" t="str">
        <f>IF(GD135&gt;0,INDEX(Вхідні_дані!$A$449:$J$549,MATCH(GD135,Вхідні_дані!$D$449:$D$549,0),10),"-")</f>
        <v>-</v>
      </c>
      <c r="GF135" s="9"/>
      <c r="GG135" s="11"/>
      <c r="GH135" s="102" t="str">
        <f t="shared" ref="GH135:GH143" si="523">IF(AND(GD135&gt;0,GF135&gt;0,GG135&gt;0),GG135*GE135,"-")</f>
        <v>-</v>
      </c>
      <c r="GJ135" s="103" t="str">
        <f>IF(GI135&gt;0,INDEX(Вхідні_дані!$A$449:$J$549,MATCH(GI135,Вхідні_дані!$D$449:$D$549,0),5),"-")</f>
        <v>-</v>
      </c>
      <c r="GK135" s="112">
        <v>2</v>
      </c>
      <c r="GL135" s="8"/>
      <c r="GM135" s="101" t="str">
        <f>IF(GL135&gt;0,INDEX(Вхідні_дані!$A$449:$J$549,MATCH(GL135,Вхідні_дані!$D$449:$D$549,0),10),"-")</f>
        <v>-</v>
      </c>
      <c r="GN135" s="9"/>
      <c r="GO135" s="11"/>
      <c r="GP135" s="102" t="str">
        <f t="shared" ref="GP135:GP143" si="524">IF(AND(GL135&gt;0,GN135&gt;0,GO135&gt;0),GO135*GM135,"-")</f>
        <v>-</v>
      </c>
      <c r="GR135" s="103" t="str">
        <f>IF(GQ135&gt;0,INDEX(Вхідні_дані!$A$449:$J$549,MATCH(GQ135,Вхідні_дані!$D$449:$D$549,0),5),"-")</f>
        <v>-</v>
      </c>
      <c r="GS135" s="112">
        <v>2</v>
      </c>
      <c r="GT135" s="8"/>
      <c r="GU135" s="101" t="str">
        <f>IF(GT135&gt;0,INDEX(Вхідні_дані!$A$449:$J$549,MATCH(GT135,Вхідні_дані!$D$449:$D$549,0),10),"-")</f>
        <v>-</v>
      </c>
      <c r="GV135" s="9"/>
      <c r="GW135" s="11"/>
      <c r="GX135" s="102" t="str">
        <f t="shared" ref="GX135:GX143" si="525">IF(AND(GT135&gt;0,GV135&gt;0,GW135&gt;0),GW135*GU135,"-")</f>
        <v>-</v>
      </c>
      <c r="GZ135" s="103" t="str">
        <f>IF(GY135&gt;0,INDEX(Вхідні_дані!$A$449:$J$549,MATCH(GY135,Вхідні_дані!$D$449:$D$549,0),5),"-")</f>
        <v>-</v>
      </c>
      <c r="HA135" s="112">
        <v>2</v>
      </c>
      <c r="HB135" s="8"/>
      <c r="HC135" s="101" t="str">
        <f>IF(HB135&gt;0,INDEX(Вхідні_дані!$A$449:$J$549,MATCH(HB135,Вхідні_дані!$D$449:$D$549,0),10),"-")</f>
        <v>-</v>
      </c>
      <c r="HD135" s="9"/>
      <c r="HE135" s="11"/>
      <c r="HF135" s="102" t="str">
        <f t="shared" ref="HF135:HF143" si="526">IF(AND(HB135&gt;0,HD135&gt;0,HE135&gt;0),HE135*HC135,"-")</f>
        <v>-</v>
      </c>
      <c r="HH135" s="103" t="str">
        <f>IF(HG135&gt;0,INDEX(Вхідні_дані!$A$449:$J$549,MATCH(HG135,Вхідні_дані!$D$449:$D$549,0),5),"-")</f>
        <v>-</v>
      </c>
      <c r="HI135" s="112">
        <v>2</v>
      </c>
      <c r="HJ135" s="8"/>
      <c r="HK135" s="101" t="str">
        <f>IF(HJ135&gt;0,INDEX(Вхідні_дані!$A$449:$J$549,MATCH(HJ135,Вхідні_дані!$D$449:$D$549,0),10),"-")</f>
        <v>-</v>
      </c>
      <c r="HL135" s="9"/>
      <c r="HM135" s="11"/>
      <c r="HN135" s="102" t="str">
        <f t="shared" ref="HN135:HN143" si="527">IF(AND(HJ135&gt;0,HL135&gt;0,HM135&gt;0),HM135*HK135,"-")</f>
        <v>-</v>
      </c>
      <c r="HP135" s="103" t="str">
        <f>IF(HO135&gt;0,INDEX(Вхідні_дані!$A$449:$J$549,MATCH(HO135,Вхідні_дані!$D$449:$D$549,0),5),"-")</f>
        <v>-</v>
      </c>
      <c r="HQ135" s="112">
        <v>2</v>
      </c>
      <c r="HR135" s="8"/>
      <c r="HS135" s="101" t="str">
        <f>IF(HR135&gt;0,INDEX(Вхідні_дані!$A$449:$J$549,MATCH(HR135,Вхідні_дані!$D$449:$D$549,0),10),"-")</f>
        <v>-</v>
      </c>
      <c r="HT135" s="9"/>
      <c r="HU135" s="11"/>
      <c r="HV135" s="102" t="str">
        <f t="shared" ref="HV135:HV143" si="528">IF(AND(HR135&gt;0,HT135&gt;0,HU135&gt;0),HU135*HS135,"-")</f>
        <v>-</v>
      </c>
      <c r="HX135" s="103" t="str">
        <f>IF(HW135&gt;0,INDEX(Вхідні_дані!$A$449:$J$549,MATCH(HW135,Вхідні_дані!$D$449:$D$549,0),5),"-")</f>
        <v>-</v>
      </c>
      <c r="HY135" s="112">
        <v>2</v>
      </c>
      <c r="HZ135" s="8"/>
      <c r="IA135" s="101" t="str">
        <f>IF(HZ135&gt;0,INDEX(Вхідні_дані!$A$449:$J$549,MATCH(HZ135,Вхідні_дані!$D$449:$D$549,0),10),"-")</f>
        <v>-</v>
      </c>
      <c r="IB135" s="9"/>
      <c r="IC135" s="11"/>
      <c r="ID135" s="102" t="str">
        <f t="shared" ref="ID135:ID143" si="529">IF(AND(HZ135&gt;0,IB135&gt;0,IC135&gt;0),IC135*IA135,"-")</f>
        <v>-</v>
      </c>
      <c r="IF135" s="103" t="str">
        <f>IF(IE135&gt;0,INDEX(Вхідні_дані!$A$449:$J$549,MATCH(IE135,Вхідні_дані!$D$449:$D$549,0),5),"-")</f>
        <v>-</v>
      </c>
      <c r="IG135" s="112">
        <v>2</v>
      </c>
      <c r="IH135" s="8"/>
      <c r="II135" s="101" t="str">
        <f>IF(IH135&gt;0,INDEX(Вхідні_дані!$A$449:$J$549,MATCH(IH135,Вхідні_дані!$D$449:$D$549,0),10),"-")</f>
        <v>-</v>
      </c>
      <c r="IJ135" s="9"/>
      <c r="IK135" s="11"/>
      <c r="IL135" s="102" t="str">
        <f t="shared" ref="IL135:IL143" si="530">IF(AND(IH135&gt;0,IJ135&gt;0,IK135&gt;0),IK135*II135,"-")</f>
        <v>-</v>
      </c>
      <c r="IN135" s="103" t="str">
        <f>IF(IM135&gt;0,INDEX(Вхідні_дані!$A$449:$J$549,MATCH(IM135,Вхідні_дані!$D$449:$D$549,0),5),"-")</f>
        <v>-</v>
      </c>
      <c r="IO135" s="112">
        <v>2</v>
      </c>
      <c r="IP135" s="8"/>
      <c r="IQ135" s="101" t="str">
        <f>IF(IP135&gt;0,INDEX(Вхідні_дані!$A$449:$J$549,MATCH(IP135,Вхідні_дані!$D$449:$D$549,0),10),"-")</f>
        <v>-</v>
      </c>
      <c r="IR135" s="9"/>
      <c r="IS135" s="11"/>
      <c r="IT135" s="102" t="str">
        <f t="shared" ref="IT135:IT143" si="531">IF(AND(IP135&gt;0,IR135&gt;0,IS135&gt;0),IS135*IQ135,"-")</f>
        <v>-</v>
      </c>
      <c r="IV135" s="103" t="str">
        <f>IF(IU135&gt;0,INDEX(Вхідні_дані!$A$449:$J$549,MATCH(IU135,Вхідні_дані!$D$449:$D$549,0),5),"-")</f>
        <v>-</v>
      </c>
      <c r="IW135" s="112">
        <v>2</v>
      </c>
      <c r="IX135" s="8"/>
      <c r="IY135" s="101" t="str">
        <f>IF(IX135&gt;0,INDEX(Вхідні_дані!$A$449:$J$549,MATCH(IX135,Вхідні_дані!$D$449:$D$549,0),10),"-")</f>
        <v>-</v>
      </c>
      <c r="IZ135" s="9"/>
      <c r="JA135" s="11"/>
      <c r="JB135" s="102" t="str">
        <f t="shared" ref="JB135:JB143" si="532">IF(AND(IX135&gt;0,IZ135&gt;0,JA135&gt;0),JA135*IY135,"-")</f>
        <v>-</v>
      </c>
      <c r="JD135" s="103" t="str">
        <f>IF(JC135&gt;0,INDEX(Вхідні_дані!$A$449:$J$549,MATCH(JC135,Вхідні_дані!$D$449:$D$549,0),5),"-")</f>
        <v>-</v>
      </c>
      <c r="JE135" s="112">
        <v>2</v>
      </c>
      <c r="JF135" s="8"/>
      <c r="JG135" s="101" t="str">
        <f>IF(JF135&gt;0,INDEX(Вхідні_дані!$A$449:$J$549,MATCH(JF135,Вхідні_дані!$D$449:$D$549,0),10),"-")</f>
        <v>-</v>
      </c>
      <c r="JH135" s="9"/>
      <c r="JI135" s="11"/>
      <c r="JJ135" s="102" t="str">
        <f t="shared" ref="JJ135:JJ143" si="533">IF(AND(JF135&gt;0,JH135&gt;0,JI135&gt;0),JI135*JG135,"-")</f>
        <v>-</v>
      </c>
      <c r="JL135" s="103" t="str">
        <f>IF(JK135&gt;0,INDEX(Вхідні_дані!$A$449:$J$549,MATCH(JK135,Вхідні_дані!$D$449:$D$549,0),5),"-")</f>
        <v>-</v>
      </c>
      <c r="JM135" s="112">
        <v>2</v>
      </c>
      <c r="JN135" s="8"/>
      <c r="JO135" s="101" t="str">
        <f>IF(JN135&gt;0,INDEX(Вхідні_дані!$A$449:$J$549,MATCH(JN135,Вхідні_дані!$D$449:$D$549,0),10),"-")</f>
        <v>-</v>
      </c>
      <c r="JP135" s="9"/>
      <c r="JQ135" s="11"/>
      <c r="JR135" s="102" t="str">
        <f t="shared" ref="JR135:JR143" si="534">IF(AND(JN135&gt;0,JP135&gt;0,JQ135&gt;0),JQ135*JO135,"-")</f>
        <v>-</v>
      </c>
      <c r="JT135" s="103" t="str">
        <f>IF(JS135&gt;0,INDEX(Вхідні_дані!$A$449:$J$549,MATCH(JS135,Вхідні_дані!$D$449:$D$549,0),5),"-")</f>
        <v>-</v>
      </c>
      <c r="JU135" s="112">
        <v>2</v>
      </c>
      <c r="JV135" s="8"/>
      <c r="JW135" s="101" t="str">
        <f>IF(JV135&gt;0,INDEX(Вхідні_дані!$A$449:$J$549,MATCH(JV135,Вхідні_дані!$D$449:$D$549,0),10),"-")</f>
        <v>-</v>
      </c>
      <c r="JX135" s="9"/>
      <c r="JY135" s="11"/>
      <c r="JZ135" s="102" t="str">
        <f t="shared" ref="JZ135:JZ143" si="535">IF(AND(JV135&gt;0,JX135&gt;0,JY135&gt;0),JY135*JW135,"-")</f>
        <v>-</v>
      </c>
      <c r="KB135" s="103" t="str">
        <f>IF(KA135&gt;0,INDEX(Вхідні_дані!$A$449:$J$549,MATCH(KA135,Вхідні_дані!$D$449:$D$549,0),5),"-")</f>
        <v>-</v>
      </c>
      <c r="KC135" s="112">
        <v>2</v>
      </c>
      <c r="KD135" s="8"/>
      <c r="KE135" s="101" t="str">
        <f>IF(KD135&gt;0,INDEX(Вхідні_дані!$A$449:$J$549,MATCH(KD135,Вхідні_дані!$D$449:$D$549,0),10),"-")</f>
        <v>-</v>
      </c>
      <c r="KF135" s="9"/>
      <c r="KG135" s="11"/>
      <c r="KH135" s="102" t="str">
        <f t="shared" ref="KH135:KH143" si="536">IF(AND(KD135&gt;0,KF135&gt;0,KG135&gt;0),KG135*KE135,"-")</f>
        <v>-</v>
      </c>
      <c r="KJ135" s="103" t="str">
        <f>IF(KI135&gt;0,INDEX(Вхідні_дані!$A$449:$J$549,MATCH(KI135,Вхідні_дані!$D$449:$D$549,0),5),"-")</f>
        <v>-</v>
      </c>
      <c r="KK135" s="112">
        <v>2</v>
      </c>
      <c r="KL135" s="8"/>
      <c r="KM135" s="101" t="str">
        <f>IF(KL135&gt;0,INDEX(Вхідні_дані!$A$449:$J$549,MATCH(KL135,Вхідні_дані!$D$449:$D$549,0),10),"-")</f>
        <v>-</v>
      </c>
      <c r="KN135" s="9"/>
      <c r="KO135" s="11"/>
      <c r="KP135" s="102" t="str">
        <f t="shared" ref="KP135:KP143" si="537">IF(AND(KL135&gt;0,KN135&gt;0,KO135&gt;0),KO135*KM135,"-")</f>
        <v>-</v>
      </c>
      <c r="KR135" s="103" t="str">
        <f>IF(KQ135&gt;0,INDEX(Вхідні_дані!$A$449:$J$549,MATCH(KQ135,Вхідні_дані!$D$449:$D$549,0),5),"-")</f>
        <v>-</v>
      </c>
      <c r="KS135" s="112">
        <v>2</v>
      </c>
      <c r="KT135" s="8"/>
      <c r="KU135" s="101" t="str">
        <f>IF(KT135&gt;0,INDEX(Вхідні_дані!$A$449:$J$549,MATCH(KT135,Вхідні_дані!$D$449:$D$549,0),10),"-")</f>
        <v>-</v>
      </c>
      <c r="KV135" s="9"/>
      <c r="KW135" s="11"/>
      <c r="KX135" s="102" t="str">
        <f t="shared" ref="KX135:KX143" si="538">IF(AND(KT135&gt;0,KV135&gt;0,KW135&gt;0),KW135*KU135,"-")</f>
        <v>-</v>
      </c>
      <c r="KZ135" s="103" t="str">
        <f>IF(KY135&gt;0,INDEX(Вхідні_дані!$A$449:$J$549,MATCH(KY135,Вхідні_дані!$D$449:$D$549,0),5),"-")</f>
        <v>-</v>
      </c>
      <c r="LA135" s="112">
        <v>2</v>
      </c>
      <c r="LB135" s="8"/>
      <c r="LC135" s="101" t="str">
        <f>IF(LB135&gt;0,INDEX(Вхідні_дані!$A$449:$J$549,MATCH(LB135,Вхідні_дані!$D$449:$D$549,0),10),"-")</f>
        <v>-</v>
      </c>
      <c r="LD135" s="9"/>
      <c r="LE135" s="11"/>
      <c r="LF135" s="102" t="str">
        <f t="shared" ref="LF135:LF143" si="539">IF(AND(LB135&gt;0,LD135&gt;0,LE135&gt;0),LE135*LC135,"-")</f>
        <v>-</v>
      </c>
      <c r="LH135" s="103" t="str">
        <f>IF(LG135&gt;0,INDEX(Вхідні_дані!$A$449:$J$549,MATCH(LG135,Вхідні_дані!$D$449:$D$549,0),5),"-")</f>
        <v>-</v>
      </c>
      <c r="LI135" s="112">
        <v>2</v>
      </c>
      <c r="LJ135" s="8"/>
      <c r="LK135" s="101" t="str">
        <f>IF(LJ135&gt;0,INDEX(Вхідні_дані!$A$449:$J$549,MATCH(LJ135,Вхідні_дані!$D$449:$D$549,0),10),"-")</f>
        <v>-</v>
      </c>
      <c r="LL135" s="9"/>
      <c r="LM135" s="11"/>
      <c r="LN135" s="102" t="str">
        <f t="shared" ref="LN135:LN143" si="540">IF(AND(LJ135&gt;0,LL135&gt;0,LM135&gt;0),LM135*LK135,"-")</f>
        <v>-</v>
      </c>
      <c r="LP135" s="103" t="str">
        <f>IF(LO135&gt;0,INDEX(Вхідні_дані!$A$449:$J$549,MATCH(LO135,Вхідні_дані!$D$449:$D$549,0),5),"-")</f>
        <v>-</v>
      </c>
      <c r="LQ135" s="112">
        <v>2</v>
      </c>
      <c r="LR135" s="8"/>
      <c r="LS135" s="101" t="str">
        <f>IF(LR135&gt;0,INDEX(Вхідні_дані!$A$449:$J$549,MATCH(LR135,Вхідні_дані!$D$449:$D$549,0),10),"-")</f>
        <v>-</v>
      </c>
      <c r="LT135" s="9"/>
      <c r="LU135" s="11"/>
      <c r="LV135" s="102" t="str">
        <f t="shared" ref="LV135:LV143" si="541">IF(AND(LR135&gt;0,LT135&gt;0,LU135&gt;0),LU135*LS135,"-")</f>
        <v>-</v>
      </c>
      <c r="LX135" s="103" t="str">
        <f>IF(LW135&gt;0,INDEX(Вхідні_дані!$A$449:$J$549,MATCH(LW135,Вхідні_дані!$D$449:$D$549,0),5),"-")</f>
        <v>-</v>
      </c>
      <c r="LY135" s="112">
        <v>2</v>
      </c>
      <c r="LZ135" s="8"/>
      <c r="MA135" s="101" t="str">
        <f>IF(LZ135&gt;0,INDEX(Вхідні_дані!$A$449:$J$549,MATCH(LZ135,Вхідні_дані!$D$449:$D$549,0),10),"-")</f>
        <v>-</v>
      </c>
      <c r="MB135" s="9"/>
      <c r="MC135" s="11"/>
      <c r="MD135" s="102" t="str">
        <f t="shared" ref="MD135:MD143" si="542">IF(AND(LZ135&gt;0,MB135&gt;0,MC135&gt;0),MC135*MA135,"-")</f>
        <v>-</v>
      </c>
      <c r="MF135" s="103" t="str">
        <f>IF(ME135&gt;0,INDEX(Вхідні_дані!$A$449:$J$549,MATCH(ME135,Вхідні_дані!$D$449:$D$549,0),5),"-")</f>
        <v>-</v>
      </c>
      <c r="MG135" s="112">
        <v>2</v>
      </c>
      <c r="MH135" s="8"/>
      <c r="MI135" s="101" t="str">
        <f>IF(MH135&gt;0,INDEX(Вхідні_дані!$A$449:$J$549,MATCH(MH135,Вхідні_дані!$D$449:$D$549,0),10),"-")</f>
        <v>-</v>
      </c>
      <c r="MJ135" s="9"/>
      <c r="MK135" s="11"/>
      <c r="ML135" s="102" t="str">
        <f t="shared" ref="ML135:ML143" si="543">IF(AND(MH135&gt;0,MJ135&gt;0,MK135&gt;0),MK135*MI135,"-")</f>
        <v>-</v>
      </c>
      <c r="MN135" s="103" t="str">
        <f>IF(MM135&gt;0,INDEX(Вхідні_дані!$A$449:$J$549,MATCH(MM135,Вхідні_дані!$D$449:$D$549,0),5),"-")</f>
        <v>-</v>
      </c>
      <c r="MO135" s="112">
        <v>2</v>
      </c>
      <c r="MP135" s="8"/>
      <c r="MQ135" s="101" t="str">
        <f>IF(MP135&gt;0,INDEX(Вхідні_дані!$A$449:$J$549,MATCH(MP135,Вхідні_дані!$D$449:$D$549,0),10),"-")</f>
        <v>-</v>
      </c>
      <c r="MR135" s="9"/>
      <c r="MS135" s="11"/>
      <c r="MT135" s="102" t="str">
        <f t="shared" ref="MT135:MT143" si="544">IF(AND(MP135&gt;0,MR135&gt;0,MS135&gt;0),MS135*MQ135,"-")</f>
        <v>-</v>
      </c>
      <c r="MV135" s="103" t="str">
        <f>IF(MU135&gt;0,INDEX(Вхідні_дані!$A$449:$J$549,MATCH(MU135,Вхідні_дані!$D$449:$D$549,0),5),"-")</f>
        <v>-</v>
      </c>
      <c r="MW135" s="112">
        <v>2</v>
      </c>
      <c r="MX135" s="8"/>
      <c r="MY135" s="101" t="str">
        <f>IF(MX135&gt;0,INDEX(Вхідні_дані!$A$449:$J$549,MATCH(MX135,Вхідні_дані!$D$449:$D$549,0),10),"-")</f>
        <v>-</v>
      </c>
      <c r="MZ135" s="9"/>
      <c r="NA135" s="11"/>
      <c r="NB135" s="102" t="str">
        <f t="shared" ref="NB135:NB143" si="545">IF(AND(MX135&gt;0,MZ135&gt;0,NA135&gt;0),NA135*MY135,"-")</f>
        <v>-</v>
      </c>
      <c r="ND135" s="103" t="str">
        <f>IF(NC135&gt;0,INDEX(Вхідні_дані!$A$449:$J$549,MATCH(NC135,Вхідні_дані!$D$449:$D$549,0),5),"-")</f>
        <v>-</v>
      </c>
      <c r="NE135" s="112">
        <v>2</v>
      </c>
      <c r="NF135" s="8"/>
      <c r="NG135" s="101" t="str">
        <f>IF(NF135&gt;0,INDEX(Вхідні_дані!$A$449:$J$549,MATCH(NF135,Вхідні_дані!$D$449:$D$549,0),10),"-")</f>
        <v>-</v>
      </c>
      <c r="NH135" s="9"/>
      <c r="NI135" s="11"/>
      <c r="NJ135" s="102" t="str">
        <f t="shared" ref="NJ135:NJ143" si="546">IF(AND(NF135&gt;0,NH135&gt;0,NI135&gt;0),NI135*NG135,"-")</f>
        <v>-</v>
      </c>
      <c r="NL135" s="103" t="str">
        <f>IF(NK135&gt;0,INDEX(Вхідні_дані!$A$449:$J$549,MATCH(NK135,Вхідні_дані!$D$449:$D$549,0),5),"-")</f>
        <v>-</v>
      </c>
      <c r="NM135" s="112">
        <v>2</v>
      </c>
      <c r="NN135" s="8"/>
      <c r="NO135" s="101" t="str">
        <f>IF(NN135&gt;0,INDEX(Вхідні_дані!$A$449:$J$549,MATCH(NN135,Вхідні_дані!$D$449:$D$549,0),10),"-")</f>
        <v>-</v>
      </c>
      <c r="NP135" s="9"/>
      <c r="NQ135" s="11"/>
      <c r="NR135" s="102" t="str">
        <f t="shared" ref="NR135:NR143" si="547">IF(AND(NN135&gt;0,NP135&gt;0,NQ135&gt;0),NQ135*NO135,"-")</f>
        <v>-</v>
      </c>
      <c r="NT135" s="103" t="str">
        <f>IF(NS135&gt;0,INDEX(Вхідні_дані!$A$449:$J$549,MATCH(NS135,Вхідні_дані!$D$449:$D$549,0),5),"-")</f>
        <v>-</v>
      </c>
      <c r="NU135" s="112">
        <v>2</v>
      </c>
      <c r="NV135" s="8"/>
      <c r="NW135" s="101" t="str">
        <f>IF(NV135&gt;0,INDEX(Вхідні_дані!$A$449:$J$549,MATCH(NV135,Вхідні_дані!$D$449:$D$549,0),10),"-")</f>
        <v>-</v>
      </c>
      <c r="NX135" s="9"/>
      <c r="NY135" s="11"/>
      <c r="NZ135" s="102" t="str">
        <f t="shared" ref="NZ135:NZ143" si="548">IF(AND(NV135&gt;0,NX135&gt;0,NY135&gt;0),NY135*NW135,"-")</f>
        <v>-</v>
      </c>
      <c r="OB135" s="103" t="str">
        <f>IF(OA135&gt;0,INDEX(Вхідні_дані!$A$449:$J$549,MATCH(OA135,Вхідні_дані!$D$449:$D$549,0),5),"-")</f>
        <v>-</v>
      </c>
      <c r="OC135" s="112">
        <v>2</v>
      </c>
      <c r="OD135" s="8"/>
      <c r="OE135" s="101" t="str">
        <f>IF(OD135&gt;0,INDEX(Вхідні_дані!$A$449:$J$549,MATCH(OD135,Вхідні_дані!$D$449:$D$549,0),10),"-")</f>
        <v>-</v>
      </c>
      <c r="OF135" s="9"/>
      <c r="OG135" s="11"/>
      <c r="OH135" s="102" t="str">
        <f t="shared" ref="OH135:OH143" si="549">IF(AND(OD135&gt;0,OF135&gt;0,OG135&gt;0),OG135*OE135,"-")</f>
        <v>-</v>
      </c>
      <c r="OJ135" s="103" t="str">
        <f>IF(OI135&gt;0,INDEX(Вхідні_дані!$A$449:$J$549,MATCH(OI135,Вхідні_дані!$D$449:$D$549,0),5),"-")</f>
        <v>-</v>
      </c>
      <c r="OK135" s="112">
        <v>2</v>
      </c>
      <c r="OL135" s="8"/>
      <c r="OM135" s="101" t="str">
        <f>IF(OL135&gt;0,INDEX(Вхідні_дані!$A$449:$J$549,MATCH(OL135,Вхідні_дані!$D$449:$D$549,0),10),"-")</f>
        <v>-</v>
      </c>
      <c r="ON135" s="9"/>
      <c r="OO135" s="11"/>
      <c r="OP135" s="102" t="str">
        <f t="shared" ref="OP135:OP143" si="550">IF(AND(OL135&gt;0,ON135&gt;0,OO135&gt;0),OO135*OM135,"-")</f>
        <v>-</v>
      </c>
      <c r="OR135" s="103" t="str">
        <f>IF(OQ135&gt;0,INDEX(Вхідні_дані!$A$449:$J$549,MATCH(OQ135,Вхідні_дані!$D$449:$D$549,0),5),"-")</f>
        <v>-</v>
      </c>
      <c r="OS135" s="112">
        <v>2</v>
      </c>
      <c r="OT135" s="8"/>
      <c r="OU135" s="101" t="str">
        <f>IF(OT135&gt;0,INDEX(Вхідні_дані!$A$449:$J$549,MATCH(OT135,Вхідні_дані!$D$449:$D$549,0),10),"-")</f>
        <v>-</v>
      </c>
      <c r="OV135" s="9"/>
      <c r="OW135" s="11"/>
      <c r="OX135" s="102" t="str">
        <f t="shared" ref="OX135:OX143" si="551">IF(AND(OT135&gt;0,OV135&gt;0,OW135&gt;0),OW135*OU135,"-")</f>
        <v>-</v>
      </c>
      <c r="OZ135" s="103" t="str">
        <f>IF(OY135&gt;0,INDEX(Вхідні_дані!$A$449:$J$549,MATCH(OY135,Вхідні_дані!$D$449:$D$549,0),5),"-")</f>
        <v>-</v>
      </c>
      <c r="PA135" s="112">
        <v>2</v>
      </c>
      <c r="PB135" s="8"/>
      <c r="PC135" s="101" t="str">
        <f>IF(PB135&gt;0,INDEX(Вхідні_дані!$A$449:$J$549,MATCH(PB135,Вхідні_дані!$D$449:$D$549,0),10),"-")</f>
        <v>-</v>
      </c>
      <c r="PD135" s="9"/>
      <c r="PE135" s="11"/>
      <c r="PF135" s="102" t="str">
        <f t="shared" ref="PF135:PF143" si="552">IF(AND(PB135&gt;0,PD135&gt;0,PE135&gt;0),PE135*PC135,"-")</f>
        <v>-</v>
      </c>
      <c r="PH135" s="103" t="str">
        <f>IF(PG135&gt;0,INDEX(Вхідні_дані!$A$449:$J$549,MATCH(PG135,Вхідні_дані!$D$449:$D$549,0),5),"-")</f>
        <v>-</v>
      </c>
      <c r="PI135" s="112">
        <v>2</v>
      </c>
      <c r="PJ135" s="8"/>
      <c r="PK135" s="101" t="str">
        <f>IF(PJ135&gt;0,INDEX(Вхідні_дані!$A$449:$J$549,MATCH(PJ135,Вхідні_дані!$D$449:$D$549,0),10),"-")</f>
        <v>-</v>
      </c>
      <c r="PL135" s="9"/>
      <c r="PM135" s="11"/>
      <c r="PN135" s="102" t="str">
        <f t="shared" ref="PN135:PN143" si="553">IF(AND(PJ135&gt;0,PL135&gt;0,PM135&gt;0),PM135*PK135,"-")</f>
        <v>-</v>
      </c>
      <c r="PP135" s="103" t="str">
        <f>IF(PO135&gt;0,INDEX(Вхідні_дані!$A$449:$J$549,MATCH(PO135,Вхідні_дані!$D$449:$D$549,0),5),"-")</f>
        <v>-</v>
      </c>
      <c r="PQ135" s="112">
        <v>2</v>
      </c>
      <c r="PR135" s="8"/>
      <c r="PS135" s="101" t="str">
        <f>IF(PR135&gt;0,INDEX(Вхідні_дані!$A$449:$J$549,MATCH(PR135,Вхідні_дані!$D$449:$D$549,0),10),"-")</f>
        <v>-</v>
      </c>
      <c r="PT135" s="9"/>
      <c r="PU135" s="11"/>
      <c r="PV135" s="102" t="str">
        <f t="shared" ref="PV135:PV143" si="554">IF(AND(PR135&gt;0,PT135&gt;0,PU135&gt;0),PU135*PS135,"-")</f>
        <v>-</v>
      </c>
      <c r="PX135" s="103" t="str">
        <f>IF(PW135&gt;0,INDEX(Вхідні_дані!$A$449:$J$549,MATCH(PW135,Вхідні_дані!$D$449:$D$549,0),5),"-")</f>
        <v>-</v>
      </c>
      <c r="PY135" s="112">
        <v>2</v>
      </c>
      <c r="PZ135" s="8"/>
      <c r="QA135" s="101" t="str">
        <f>IF(PZ135&gt;0,INDEX(Вхідні_дані!$A$449:$J$549,MATCH(PZ135,Вхідні_дані!$D$449:$D$549,0),10),"-")</f>
        <v>-</v>
      </c>
      <c r="QB135" s="9"/>
      <c r="QC135" s="11"/>
      <c r="QD135" s="102" t="str">
        <f t="shared" ref="QD135:QD143" si="555">IF(AND(PZ135&gt;0,QB135&gt;0,QC135&gt;0),QC135*QA135,"-")</f>
        <v>-</v>
      </c>
      <c r="QF135" s="103" t="str">
        <f>IF(QE135&gt;0,INDEX(Вхідні_дані!$A$449:$J$549,MATCH(QE135,Вхідні_дані!$D$449:$D$549,0),5),"-")</f>
        <v>-</v>
      </c>
      <c r="QG135" s="112">
        <v>2</v>
      </c>
      <c r="QH135" s="8"/>
      <c r="QI135" s="101" t="str">
        <f>IF(QH135&gt;0,INDEX(Вхідні_дані!$A$449:$J$549,MATCH(QH135,Вхідні_дані!$D$449:$D$549,0),10),"-")</f>
        <v>-</v>
      </c>
      <c r="QJ135" s="9"/>
      <c r="QK135" s="11"/>
      <c r="QL135" s="102" t="str">
        <f t="shared" ref="QL135:QL143" si="556">IF(AND(QH135&gt;0,QJ135&gt;0,QK135&gt;0),QK135*QI135,"-")</f>
        <v>-</v>
      </c>
      <c r="QN135" s="103" t="str">
        <f>IF(QM135&gt;0,INDEX(Вхідні_дані!$A$449:$J$549,MATCH(QM135,Вхідні_дані!$D$449:$D$549,0),5),"-")</f>
        <v>-</v>
      </c>
      <c r="QO135" s="112">
        <v>2</v>
      </c>
      <c r="QP135" s="8"/>
      <c r="QQ135" s="101" t="str">
        <f>IF(QP135&gt;0,INDEX(Вхідні_дані!$A$449:$J$549,MATCH(QP135,Вхідні_дані!$D$449:$D$549,0),10),"-")</f>
        <v>-</v>
      </c>
      <c r="QR135" s="9"/>
      <c r="QS135" s="11"/>
      <c r="QT135" s="102" t="str">
        <f t="shared" ref="QT135:QT143" si="557">IF(AND(QP135&gt;0,QR135&gt;0,QS135&gt;0),QS135*QQ135,"-")</f>
        <v>-</v>
      </c>
      <c r="QV135" s="103" t="str">
        <f>IF(QU135&gt;0,INDEX(Вхідні_дані!$A$449:$J$549,MATCH(QU135,Вхідні_дані!$D$449:$D$549,0),5),"-")</f>
        <v>-</v>
      </c>
      <c r="QW135" s="112">
        <v>2</v>
      </c>
      <c r="QX135" s="8"/>
      <c r="QY135" s="101" t="str">
        <f>IF(QX135&gt;0,INDEX(Вхідні_дані!$A$449:$J$549,MATCH(QX135,Вхідні_дані!$D$449:$D$549,0),10),"-")</f>
        <v>-</v>
      </c>
      <c r="QZ135" s="9"/>
      <c r="RA135" s="11"/>
      <c r="RB135" s="102" t="str">
        <f t="shared" ref="RB135:RB143" si="558">IF(AND(QX135&gt;0,QZ135&gt;0,RA135&gt;0),RA135*QY135,"-")</f>
        <v>-</v>
      </c>
      <c r="RD135" s="103" t="str">
        <f>IF(RC135&gt;0,INDEX(Вхідні_дані!$A$449:$J$549,MATCH(RC135,Вхідні_дані!$D$449:$D$549,0),5),"-")</f>
        <v>-</v>
      </c>
      <c r="RE135" s="112">
        <v>2</v>
      </c>
      <c r="RF135" s="8"/>
      <c r="RG135" s="101" t="str">
        <f>IF(RF135&gt;0,INDEX(Вхідні_дані!$A$449:$J$549,MATCH(RF135,Вхідні_дані!$D$449:$D$549,0),10),"-")</f>
        <v>-</v>
      </c>
      <c r="RH135" s="9"/>
      <c r="RI135" s="11"/>
      <c r="RJ135" s="102" t="str">
        <f t="shared" ref="RJ135:RJ143" si="559">IF(AND(RF135&gt;0,RH135&gt;0,RI135&gt;0),RI135*RG135,"-")</f>
        <v>-</v>
      </c>
      <c r="RL135" s="103" t="str">
        <f>IF(RK135&gt;0,INDEX(Вхідні_дані!$A$449:$J$549,MATCH(RK135,Вхідні_дані!$D$449:$D$549,0),5),"-")</f>
        <v>-</v>
      </c>
      <c r="RM135" s="112">
        <v>2</v>
      </c>
      <c r="RN135" s="8"/>
      <c r="RO135" s="101" t="str">
        <f>IF(RN135&gt;0,INDEX(Вхідні_дані!$A$449:$J$549,MATCH(RN135,Вхідні_дані!$D$449:$D$549,0),10),"-")</f>
        <v>-</v>
      </c>
      <c r="RP135" s="9"/>
      <c r="RQ135" s="11"/>
      <c r="RR135" s="102" t="str">
        <f t="shared" ref="RR135:RR143" si="560">IF(AND(RN135&gt;0,RP135&gt;0,RQ135&gt;0),RQ135*RO135,"-")</f>
        <v>-</v>
      </c>
      <c r="RT135" s="103" t="str">
        <f>IF(RS135&gt;0,INDEX(Вхідні_дані!$A$449:$J$549,MATCH(RS135,Вхідні_дані!$D$449:$D$549,0),5),"-")</f>
        <v>-</v>
      </c>
      <c r="RU135" s="112">
        <v>2</v>
      </c>
      <c r="RV135" s="8"/>
      <c r="RW135" s="101" t="str">
        <f>IF(RV135&gt;0,INDEX(Вхідні_дані!$A$449:$J$549,MATCH(RV135,Вхідні_дані!$D$449:$D$549,0),10),"-")</f>
        <v>-</v>
      </c>
      <c r="RX135" s="9"/>
      <c r="RY135" s="11"/>
      <c r="RZ135" s="102" t="str">
        <f t="shared" ref="RZ135:RZ143" si="561">IF(AND(RV135&gt;0,RX135&gt;0,RY135&gt;0),RY135*RW135,"-")</f>
        <v>-</v>
      </c>
      <c r="SB135" s="103" t="str">
        <f>IF(SA135&gt;0,INDEX(Вхідні_дані!$A$449:$J$549,MATCH(SA135,Вхідні_дані!$D$449:$D$549,0),5),"-")</f>
        <v>-</v>
      </c>
      <c r="SC135" s="112">
        <v>2</v>
      </c>
      <c r="SD135" s="8"/>
      <c r="SE135" s="101" t="str">
        <f>IF(SD135&gt;0,INDEX(Вхідні_дані!$A$449:$J$549,MATCH(SD135,Вхідні_дані!$D$449:$D$549,0),10),"-")</f>
        <v>-</v>
      </c>
      <c r="SF135" s="9"/>
      <c r="SG135" s="11"/>
      <c r="SH135" s="102" t="str">
        <f t="shared" ref="SH135:SH143" si="562">IF(AND(SD135&gt;0,SF135&gt;0,SG135&gt;0),SG135*SE135,"-")</f>
        <v>-</v>
      </c>
      <c r="SJ135" s="103" t="str">
        <f>IF(SI135&gt;0,INDEX(Вхідні_дані!$A$449:$J$549,MATCH(SI135,Вхідні_дані!$D$449:$D$549,0),5),"-")</f>
        <v>-</v>
      </c>
      <c r="SK135" s="112">
        <v>2</v>
      </c>
      <c r="SL135" s="8"/>
      <c r="SM135" s="101" t="str">
        <f>IF(SL135&gt;0,INDEX(Вхідні_дані!$A$449:$J$549,MATCH(SL135,Вхідні_дані!$D$449:$D$549,0),10),"-")</f>
        <v>-</v>
      </c>
      <c r="SN135" s="9"/>
      <c r="SO135" s="11"/>
      <c r="SP135" s="102" t="str">
        <f t="shared" ref="SP135:SP143" si="563">IF(AND(SL135&gt;0,SN135&gt;0,SO135&gt;0),SO135*SM135,"-")</f>
        <v>-</v>
      </c>
      <c r="SR135" s="103" t="str">
        <f>IF(SQ135&gt;0,INDEX(Вхідні_дані!$A$449:$J$549,MATCH(SQ135,Вхідні_дані!$D$449:$D$549,0),5),"-")</f>
        <v>-</v>
      </c>
      <c r="SS135" s="112">
        <v>2</v>
      </c>
      <c r="ST135" s="8"/>
      <c r="SU135" s="101" t="str">
        <f>IF(ST135&gt;0,INDEX(Вхідні_дані!$A$449:$J$549,MATCH(ST135,Вхідні_дані!$D$449:$D$549,0),10),"-")</f>
        <v>-</v>
      </c>
      <c r="SV135" s="9"/>
      <c r="SW135" s="11"/>
      <c r="SX135" s="102" t="str">
        <f t="shared" ref="SX135:SX143" si="564">IF(AND(ST135&gt;0,SV135&gt;0,SW135&gt;0),SW135*SU135,"-")</f>
        <v>-</v>
      </c>
      <c r="SZ135" s="103" t="str">
        <f>IF(SY135&gt;0,INDEX(Вхідні_дані!$A$449:$J$549,MATCH(SY135,Вхідні_дані!$D$449:$D$549,0),5),"-")</f>
        <v>-</v>
      </c>
      <c r="TA135" s="112">
        <v>2</v>
      </c>
      <c r="TB135" s="8"/>
      <c r="TC135" s="101" t="str">
        <f>IF(TB135&gt;0,INDEX(Вхідні_дані!$A$449:$J$549,MATCH(TB135,Вхідні_дані!$D$449:$D$549,0),10),"-")</f>
        <v>-</v>
      </c>
      <c r="TD135" s="9"/>
      <c r="TE135" s="11"/>
      <c r="TF135" s="102" t="str">
        <f t="shared" ref="TF135:TF143" si="565">IF(AND(TB135&gt;0,TD135&gt;0,TE135&gt;0),TE135*TC135,"-")</f>
        <v>-</v>
      </c>
      <c r="TH135" s="103" t="str">
        <f>IF(TG135&gt;0,INDEX(Вхідні_дані!$A$449:$J$549,MATCH(TG135,Вхідні_дані!$D$449:$D$549,0),5),"-")</f>
        <v>-</v>
      </c>
      <c r="TI135" s="112">
        <v>2</v>
      </c>
      <c r="TJ135" s="8"/>
      <c r="TK135" s="101" t="str">
        <f>IF(TJ135&gt;0,INDEX(Вхідні_дані!$A$449:$J$549,MATCH(TJ135,Вхідні_дані!$D$449:$D$549,0),10),"-")</f>
        <v>-</v>
      </c>
      <c r="TL135" s="9"/>
      <c r="TM135" s="11"/>
      <c r="TN135" s="102" t="str">
        <f t="shared" ref="TN135:TN143" si="566">IF(AND(TJ135&gt;0,TL135&gt;0,TM135&gt;0),TM135*TK135,"-")</f>
        <v>-</v>
      </c>
      <c r="TP135" s="103" t="str">
        <f>IF(TO135&gt;0,INDEX(Вхідні_дані!$A$449:$J$549,MATCH(TO135,Вхідні_дані!$D$449:$D$549,0),5),"-")</f>
        <v>-</v>
      </c>
      <c r="TQ135" s="112">
        <v>2</v>
      </c>
      <c r="TR135" s="8"/>
      <c r="TS135" s="101" t="str">
        <f>IF(TR135&gt;0,INDEX(Вхідні_дані!$A$449:$J$549,MATCH(TR135,Вхідні_дані!$D$449:$D$549,0),10),"-")</f>
        <v>-</v>
      </c>
      <c r="TT135" s="9"/>
      <c r="TU135" s="11"/>
      <c r="TV135" s="102" t="str">
        <f t="shared" ref="TV135:TV143" si="567">IF(AND(TR135&gt;0,TT135&gt;0,TU135&gt;0),TU135*TS135,"-")</f>
        <v>-</v>
      </c>
      <c r="TX135" s="103" t="str">
        <f>IF(TW135&gt;0,INDEX(Вхідні_дані!$A$449:$J$549,MATCH(TW135,Вхідні_дані!$D$449:$D$549,0),5),"-")</f>
        <v>-</v>
      </c>
      <c r="TY135" s="112">
        <v>2</v>
      </c>
      <c r="TZ135" s="8"/>
      <c r="UA135" s="101" t="str">
        <f>IF(TZ135&gt;0,INDEX(Вхідні_дані!$A$449:$J$549,MATCH(TZ135,Вхідні_дані!$D$449:$D$549,0),10),"-")</f>
        <v>-</v>
      </c>
      <c r="UB135" s="9"/>
      <c r="UC135" s="11"/>
      <c r="UD135" s="102" t="str">
        <f t="shared" ref="UD135:UD143" si="568">IF(AND(TZ135&gt;0,UB135&gt;0,UC135&gt;0),UC135*UA135,"-")</f>
        <v>-</v>
      </c>
      <c r="UF135" s="103" t="str">
        <f>IF(UE135&gt;0,INDEX(Вхідні_дані!$A$449:$J$549,MATCH(UE135,Вхідні_дані!$D$449:$D$549,0),5),"-")</f>
        <v>-</v>
      </c>
      <c r="UG135" s="112">
        <v>2</v>
      </c>
      <c r="UH135" s="8"/>
      <c r="UI135" s="101" t="str">
        <f>IF(UH135&gt;0,INDEX(Вхідні_дані!$A$449:$J$549,MATCH(UH135,Вхідні_дані!$D$449:$D$549,0),10),"-")</f>
        <v>-</v>
      </c>
      <c r="UJ135" s="9"/>
      <c r="UK135" s="11"/>
      <c r="UL135" s="102" t="str">
        <f t="shared" ref="UL135:UL143" si="569">IF(AND(UH135&gt;0,UJ135&gt;0,UK135&gt;0),UK135*UI135,"-")</f>
        <v>-</v>
      </c>
      <c r="UN135" s="103" t="str">
        <f>IF(UM135&gt;0,INDEX(Вхідні_дані!$A$449:$J$549,MATCH(UM135,Вхідні_дані!$D$449:$D$549,0),5),"-")</f>
        <v>-</v>
      </c>
      <c r="UO135" s="112">
        <v>2</v>
      </c>
      <c r="UP135" s="8"/>
      <c r="UQ135" s="101" t="str">
        <f>IF(UP135&gt;0,INDEX(Вхідні_дані!$A$449:$J$549,MATCH(UP135,Вхідні_дані!$D$449:$D$549,0),10),"-")</f>
        <v>-</v>
      </c>
      <c r="UR135" s="9"/>
      <c r="US135" s="11"/>
      <c r="UT135" s="102" t="str">
        <f t="shared" ref="UT135:UT143" si="570">IF(AND(UP135&gt;0,UR135&gt;0,US135&gt;0),US135*UQ135,"-")</f>
        <v>-</v>
      </c>
      <c r="UV135" s="103" t="str">
        <f>IF(UU135&gt;0,INDEX(Вхідні_дані!$A$449:$J$549,MATCH(UU135,Вхідні_дані!$D$449:$D$549,0),5),"-")</f>
        <v>-</v>
      </c>
      <c r="UW135" s="112">
        <v>2</v>
      </c>
      <c r="UX135" s="8"/>
      <c r="UY135" s="101" t="str">
        <f>IF(UX135&gt;0,INDEX(Вхідні_дані!$A$449:$J$549,MATCH(UX135,Вхідні_дані!$D$449:$D$549,0),10),"-")</f>
        <v>-</v>
      </c>
      <c r="UZ135" s="9"/>
      <c r="VA135" s="11"/>
      <c r="VB135" s="102" t="str">
        <f t="shared" ref="VB135:VB143" si="571">IF(AND(UX135&gt;0,UZ135&gt;0,VA135&gt;0),VA135*UY135,"-")</f>
        <v>-</v>
      </c>
      <c r="VD135" s="103" t="str">
        <f>IF(VC135&gt;0,INDEX(Вхідні_дані!$A$449:$J$549,MATCH(VC135,Вхідні_дані!$D$449:$D$549,0),5),"-")</f>
        <v>-</v>
      </c>
      <c r="VE135" s="112">
        <v>2</v>
      </c>
      <c r="VF135" s="8"/>
      <c r="VG135" s="101" t="str">
        <f>IF(VF135&gt;0,INDEX(Вхідні_дані!$A$449:$J$549,MATCH(VF135,Вхідні_дані!$D$449:$D$549,0),10),"-")</f>
        <v>-</v>
      </c>
      <c r="VH135" s="9"/>
      <c r="VI135" s="11"/>
      <c r="VJ135" s="102" t="str">
        <f t="shared" ref="VJ135:VJ143" si="572">IF(AND(VF135&gt;0,VH135&gt;0,VI135&gt;0),VI135*VG135,"-")</f>
        <v>-</v>
      </c>
      <c r="VL135" s="103" t="str">
        <f>IF(VK135&gt;0,INDEX(Вхідні_дані!$A$449:$J$549,MATCH(VK135,Вхідні_дані!$D$449:$D$549,0),5),"-")</f>
        <v>-</v>
      </c>
      <c r="VM135" s="112">
        <v>2</v>
      </c>
      <c r="VN135" s="8"/>
      <c r="VO135" s="101" t="str">
        <f>IF(VN135&gt;0,INDEX(Вхідні_дані!$A$449:$J$549,MATCH(VN135,Вхідні_дані!$D$449:$D$549,0),10),"-")</f>
        <v>-</v>
      </c>
      <c r="VP135" s="9"/>
      <c r="VQ135" s="11"/>
      <c r="VR135" s="102" t="str">
        <f t="shared" ref="VR135:VR143" si="573">IF(AND(VN135&gt;0,VP135&gt;0,VQ135&gt;0),VQ135*VO135,"-")</f>
        <v>-</v>
      </c>
      <c r="VT135" s="103" t="str">
        <f>IF(VS135&gt;0,INDEX(Вхідні_дані!$A$449:$J$549,MATCH(VS135,Вхідні_дані!$D$449:$D$549,0),5),"-")</f>
        <v>-</v>
      </c>
      <c r="VU135" s="112">
        <v>2</v>
      </c>
      <c r="VV135" s="8"/>
      <c r="VW135" s="101" t="str">
        <f>IF(VV135&gt;0,INDEX(Вхідні_дані!$A$449:$J$549,MATCH(VV135,Вхідні_дані!$D$449:$D$549,0),10),"-")</f>
        <v>-</v>
      </c>
      <c r="VX135" s="9"/>
      <c r="VY135" s="11"/>
      <c r="VZ135" s="102" t="str">
        <f t="shared" ref="VZ135:VZ143" si="574">IF(AND(VV135&gt;0,VX135&gt;0,VY135&gt;0),VY135*VW135,"-")</f>
        <v>-</v>
      </c>
      <c r="WB135" s="103" t="str">
        <f>IF(WA135&gt;0,INDEX(Вхідні_дані!$A$449:$J$549,MATCH(WA135,Вхідні_дані!$D$449:$D$549,0),5),"-")</f>
        <v>-</v>
      </c>
      <c r="WC135" s="112">
        <v>2</v>
      </c>
      <c r="WD135" s="8"/>
      <c r="WE135" s="101" t="str">
        <f>IF(WD135&gt;0,INDEX(Вхідні_дані!$A$449:$J$549,MATCH(WD135,Вхідні_дані!$D$449:$D$549,0),10),"-")</f>
        <v>-</v>
      </c>
      <c r="WF135" s="9"/>
      <c r="WG135" s="11"/>
      <c r="WH135" s="102" t="str">
        <f t="shared" ref="WH135:WH143" si="575">IF(AND(WD135&gt;0,WF135&gt;0,WG135&gt;0),WG135*WE135,"-")</f>
        <v>-</v>
      </c>
      <c r="WJ135" s="103" t="str">
        <f>IF(WI135&gt;0,INDEX(Вхідні_дані!$A$449:$J$549,MATCH(WI135,Вхідні_дані!$D$449:$D$549,0),5),"-")</f>
        <v>-</v>
      </c>
      <c r="WK135" s="112">
        <v>2</v>
      </c>
      <c r="WL135" s="8"/>
      <c r="WM135" s="101" t="str">
        <f>IF(WL135&gt;0,INDEX(Вхідні_дані!$A$449:$J$549,MATCH(WL135,Вхідні_дані!$D$449:$D$549,0),10),"-")</f>
        <v>-</v>
      </c>
      <c r="WN135" s="9"/>
      <c r="WO135" s="11"/>
      <c r="WP135" s="102" t="str">
        <f t="shared" ref="WP135:WP143" si="576">IF(AND(WL135&gt;0,WN135&gt;0,WO135&gt;0),WO135*WM135,"-")</f>
        <v>-</v>
      </c>
      <c r="WR135" s="103" t="str">
        <f>IF(WQ135&gt;0,INDEX(Вхідні_дані!$A$449:$J$549,MATCH(WQ135,Вхідні_дані!$D$449:$D$549,0),5),"-")</f>
        <v>-</v>
      </c>
      <c r="WS135" s="112">
        <v>2</v>
      </c>
      <c r="WT135" s="8"/>
      <c r="WU135" s="101" t="str">
        <f>IF(WT135&gt;0,INDEX(Вхідні_дані!$A$449:$J$549,MATCH(WT135,Вхідні_дані!$D$449:$D$549,0),10),"-")</f>
        <v>-</v>
      </c>
      <c r="WV135" s="9"/>
      <c r="WW135" s="11"/>
      <c r="WX135" s="102" t="str">
        <f t="shared" ref="WX135:WX143" si="577">IF(AND(WT135&gt;0,WV135&gt;0,WW135&gt;0),WW135*WU135,"-")</f>
        <v>-</v>
      </c>
      <c r="WZ135" s="103" t="str">
        <f>IF(WY135&gt;0,INDEX(Вхідні_дані!$A$449:$J$549,MATCH(WY135,Вхідні_дані!$D$449:$D$549,0),5),"-")</f>
        <v>-</v>
      </c>
      <c r="XA135" s="112">
        <v>2</v>
      </c>
      <c r="XB135" s="8"/>
      <c r="XC135" s="101" t="str">
        <f>IF(XB135&gt;0,INDEX(Вхідні_дані!$A$449:$J$549,MATCH(XB135,Вхідні_дані!$D$449:$D$549,0),10),"-")</f>
        <v>-</v>
      </c>
      <c r="XD135" s="9"/>
      <c r="XE135" s="11"/>
      <c r="XF135" s="102" t="str">
        <f t="shared" ref="XF135:XF143" si="578">IF(AND(XB135&gt;0,XD135&gt;0,XE135&gt;0),XE135*XC135,"-")</f>
        <v>-</v>
      </c>
      <c r="XH135" s="103" t="str">
        <f>IF(XG135&gt;0,INDEX(Вхідні_дані!$A$449:$J$549,MATCH(XG135,Вхідні_дані!$D$449:$D$549,0),5),"-")</f>
        <v>-</v>
      </c>
      <c r="XI135" s="112">
        <v>2</v>
      </c>
      <c r="XJ135" s="8"/>
      <c r="XK135" s="101" t="str">
        <f>IF(XJ135&gt;0,INDEX(Вхідні_дані!$A$449:$J$549,MATCH(XJ135,Вхідні_дані!$D$449:$D$549,0),10),"-")</f>
        <v>-</v>
      </c>
      <c r="XL135" s="9"/>
      <c r="XM135" s="11"/>
      <c r="XN135" s="102" t="str">
        <f t="shared" ref="XN135:XN143" si="579">IF(AND(XJ135&gt;0,XL135&gt;0,XM135&gt;0),XM135*XK135,"-")</f>
        <v>-</v>
      </c>
      <c r="XP135" s="103" t="str">
        <f>IF(XO135&gt;0,INDEX(Вхідні_дані!$A$449:$J$549,MATCH(XO135,Вхідні_дані!$D$449:$D$549,0),5),"-")</f>
        <v>-</v>
      </c>
      <c r="XQ135" s="112">
        <v>2</v>
      </c>
      <c r="XR135" s="8"/>
      <c r="XS135" s="101" t="str">
        <f>IF(XR135&gt;0,INDEX(Вхідні_дані!$A$449:$J$549,MATCH(XR135,Вхідні_дані!$D$449:$D$549,0),10),"-")</f>
        <v>-</v>
      </c>
      <c r="XT135" s="9"/>
      <c r="XU135" s="11"/>
      <c r="XV135" s="102" t="str">
        <f t="shared" ref="XV135:XV143" si="580">IF(AND(XR135&gt;0,XT135&gt;0,XU135&gt;0),XU135*XS135,"-")</f>
        <v>-</v>
      </c>
      <c r="XX135" s="103" t="str">
        <f>IF(XW135&gt;0,INDEX(Вхідні_дані!$A$449:$J$549,MATCH(XW135,Вхідні_дані!$D$449:$D$549,0),5),"-")</f>
        <v>-</v>
      </c>
      <c r="XY135" s="112">
        <v>2</v>
      </c>
      <c r="XZ135" s="8"/>
      <c r="YA135" s="101" t="str">
        <f>IF(XZ135&gt;0,INDEX(Вхідні_дані!$A$449:$J$549,MATCH(XZ135,Вхідні_дані!$D$449:$D$549,0),10),"-")</f>
        <v>-</v>
      </c>
      <c r="YB135" s="9"/>
      <c r="YC135" s="11"/>
      <c r="YD135" s="102" t="str">
        <f t="shared" ref="YD135:YD143" si="581">IF(AND(XZ135&gt;0,YB135&gt;0,YC135&gt;0),YC135*YA135,"-")</f>
        <v>-</v>
      </c>
      <c r="YF135" s="103" t="str">
        <f>IF(YE135&gt;0,INDEX(Вхідні_дані!$A$449:$J$549,MATCH(YE135,Вхідні_дані!$D$449:$D$549,0),5),"-")</f>
        <v>-</v>
      </c>
      <c r="YG135" s="112">
        <v>2</v>
      </c>
      <c r="YH135" s="8"/>
      <c r="YI135" s="101" t="str">
        <f>IF(YH135&gt;0,INDEX(Вхідні_дані!$A$449:$J$549,MATCH(YH135,Вхідні_дані!$D$449:$D$549,0),10),"-")</f>
        <v>-</v>
      </c>
      <c r="YJ135" s="9"/>
      <c r="YK135" s="11"/>
      <c r="YL135" s="102" t="str">
        <f t="shared" ref="YL135:YL143" si="582">IF(AND(YH135&gt;0,YJ135&gt;0,YK135&gt;0),YK135*YI135,"-")</f>
        <v>-</v>
      </c>
      <c r="YN135" s="103" t="str">
        <f>IF(YM135&gt;0,INDEX(Вхідні_дані!$A$449:$J$549,MATCH(YM135,Вхідні_дані!$D$449:$D$549,0),5),"-")</f>
        <v>-</v>
      </c>
      <c r="YO135" s="112">
        <v>2</v>
      </c>
      <c r="YP135" s="8"/>
      <c r="YQ135" s="101" t="str">
        <f>IF(YP135&gt;0,INDEX(Вхідні_дані!$A$449:$J$549,MATCH(YP135,Вхідні_дані!$D$449:$D$549,0),10),"-")</f>
        <v>-</v>
      </c>
      <c r="YR135" s="9"/>
      <c r="YS135" s="11"/>
      <c r="YT135" s="102" t="str">
        <f t="shared" ref="YT135:YT143" si="583">IF(AND(YP135&gt;0,YR135&gt;0,YS135&gt;0),YS135*YQ135,"-")</f>
        <v>-</v>
      </c>
      <c r="YV135" s="103" t="str">
        <f>IF(YU135&gt;0,INDEX(Вхідні_дані!$A$449:$J$549,MATCH(YU135,Вхідні_дані!$D$449:$D$549,0),5),"-")</f>
        <v>-</v>
      </c>
      <c r="YW135" s="112">
        <v>2</v>
      </c>
      <c r="YX135" s="8"/>
      <c r="YY135" s="101" t="str">
        <f>IF(YX135&gt;0,INDEX(Вхідні_дані!$A$449:$J$549,MATCH(YX135,Вхідні_дані!$D$449:$D$549,0),10),"-")</f>
        <v>-</v>
      </c>
      <c r="YZ135" s="9"/>
      <c r="ZA135" s="11"/>
      <c r="ZB135" s="102" t="str">
        <f t="shared" ref="ZB135:ZB143" si="584">IF(AND(YX135&gt;0,YZ135&gt;0,ZA135&gt;0),ZA135*YY135,"-")</f>
        <v>-</v>
      </c>
      <c r="ZD135" s="103" t="str">
        <f>IF(ZC135&gt;0,INDEX(Вхідні_дані!$A$449:$J$549,MATCH(ZC135,Вхідні_дані!$D$449:$D$549,0),5),"-")</f>
        <v>-</v>
      </c>
      <c r="ZE135" s="112">
        <v>2</v>
      </c>
      <c r="ZF135" s="8"/>
      <c r="ZG135" s="101" t="str">
        <f>IF(ZF135&gt;0,INDEX(Вхідні_дані!$A$449:$J$549,MATCH(ZF135,Вхідні_дані!$D$449:$D$549,0),10),"-")</f>
        <v>-</v>
      </c>
      <c r="ZH135" s="9"/>
      <c r="ZI135" s="11"/>
      <c r="ZJ135" s="102" t="str">
        <f t="shared" ref="ZJ135:ZJ143" si="585">IF(AND(ZF135&gt;0,ZH135&gt;0,ZI135&gt;0),ZI135*ZG135,"-")</f>
        <v>-</v>
      </c>
      <c r="ZL135" s="103" t="str">
        <f>IF(ZK135&gt;0,INDEX(Вхідні_дані!$A$449:$J$549,MATCH(ZK135,Вхідні_дані!$D$449:$D$549,0),5),"-")</f>
        <v>-</v>
      </c>
      <c r="ZM135" s="112">
        <v>2</v>
      </c>
      <c r="ZN135" s="8"/>
      <c r="ZO135" s="101" t="str">
        <f>IF(ZN135&gt;0,INDEX(Вхідні_дані!$A$449:$J$549,MATCH(ZN135,Вхідні_дані!$D$449:$D$549,0),10),"-")</f>
        <v>-</v>
      </c>
      <c r="ZP135" s="9"/>
      <c r="ZQ135" s="11"/>
      <c r="ZR135" s="102" t="str">
        <f t="shared" ref="ZR135:ZR143" si="586">IF(AND(ZN135&gt;0,ZP135&gt;0,ZQ135&gt;0),ZQ135*ZO135,"-")</f>
        <v>-</v>
      </c>
      <c r="ZT135" s="103" t="str">
        <f>IF(ZS135&gt;0,INDEX(Вхідні_дані!$A$449:$J$549,MATCH(ZS135,Вхідні_дані!$D$449:$D$549,0),5),"-")</f>
        <v>-</v>
      </c>
      <c r="ZU135" s="112">
        <v>2</v>
      </c>
      <c r="ZV135" s="8"/>
      <c r="ZW135" s="101" t="str">
        <f>IF(ZV135&gt;0,INDEX(Вхідні_дані!$A$449:$J$549,MATCH(ZV135,Вхідні_дані!$D$449:$D$549,0),10),"-")</f>
        <v>-</v>
      </c>
      <c r="ZX135" s="9"/>
      <c r="ZY135" s="11"/>
      <c r="ZZ135" s="102" t="str">
        <f t="shared" ref="ZZ135:ZZ143" si="587">IF(AND(ZV135&gt;0,ZX135&gt;0,ZY135&gt;0),ZY135*ZW135,"-")</f>
        <v>-</v>
      </c>
      <c r="AAB135" s="103" t="str">
        <f>IF(AAA135&gt;0,INDEX(Вхідні_дані!$A$449:$J$549,MATCH(AAA135,Вхідні_дані!$D$449:$D$549,0),5),"-")</f>
        <v>-</v>
      </c>
      <c r="AAC135" s="112">
        <v>2</v>
      </c>
      <c r="AAD135" s="8"/>
      <c r="AAE135" s="101" t="str">
        <f>IF(AAD135&gt;0,INDEX(Вхідні_дані!$A$449:$J$549,MATCH(AAD135,Вхідні_дані!$D$449:$D$549,0),10),"-")</f>
        <v>-</v>
      </c>
      <c r="AAF135" s="9"/>
      <c r="AAG135" s="11"/>
      <c r="AAH135" s="102" t="str">
        <f t="shared" ref="AAH135:AAH143" si="588">IF(AND(AAD135&gt;0,AAF135&gt;0,AAG135&gt;0),AAG135*AAE135,"-")</f>
        <v>-</v>
      </c>
      <c r="AAJ135" s="103" t="str">
        <f>IF(AAI135&gt;0,INDEX(Вхідні_дані!$A$449:$J$549,MATCH(AAI135,Вхідні_дані!$D$449:$D$549,0),5),"-")</f>
        <v>-</v>
      </c>
      <c r="AAK135" s="112">
        <v>2</v>
      </c>
      <c r="AAL135" s="8"/>
      <c r="AAM135" s="101" t="str">
        <f>IF(AAL135&gt;0,INDEX(Вхідні_дані!$A$449:$J$549,MATCH(AAL135,Вхідні_дані!$D$449:$D$549,0),10),"-")</f>
        <v>-</v>
      </c>
      <c r="AAN135" s="9"/>
      <c r="AAO135" s="11"/>
      <c r="AAP135" s="102" t="str">
        <f t="shared" ref="AAP135:AAP143" si="589">IF(AND(AAL135&gt;0,AAN135&gt;0,AAO135&gt;0),AAO135*AAM135,"-")</f>
        <v>-</v>
      </c>
      <c r="AAR135" s="103" t="str">
        <f>IF(AAQ135&gt;0,INDEX(Вхідні_дані!$A$449:$J$549,MATCH(AAQ135,Вхідні_дані!$D$449:$D$549,0),5),"-")</f>
        <v>-</v>
      </c>
      <c r="AAS135" s="112">
        <v>2</v>
      </c>
      <c r="AAT135" s="8"/>
      <c r="AAU135" s="101" t="str">
        <f>IF(AAT135&gt;0,INDEX(Вхідні_дані!$A$449:$J$549,MATCH(AAT135,Вхідні_дані!$D$449:$D$549,0),10),"-")</f>
        <v>-</v>
      </c>
      <c r="AAV135" s="9"/>
      <c r="AAW135" s="11"/>
      <c r="AAX135" s="102" t="str">
        <f t="shared" ref="AAX135:AAX143" si="590">IF(AND(AAT135&gt;0,AAV135&gt;0,AAW135&gt;0),AAW135*AAU135,"-")</f>
        <v>-</v>
      </c>
      <c r="AAZ135" s="103" t="str">
        <f>IF(AAY135&gt;0,INDEX(Вхідні_дані!$A$449:$J$549,MATCH(AAY135,Вхідні_дані!$D$449:$D$549,0),5),"-")</f>
        <v>-</v>
      </c>
      <c r="ABA135" s="112">
        <v>2</v>
      </c>
      <c r="ABB135" s="8"/>
      <c r="ABC135" s="101" t="str">
        <f>IF(ABB135&gt;0,INDEX(Вхідні_дані!$A$449:$J$549,MATCH(ABB135,Вхідні_дані!$D$449:$D$549,0),10),"-")</f>
        <v>-</v>
      </c>
      <c r="ABD135" s="9"/>
      <c r="ABE135" s="11"/>
      <c r="ABF135" s="102" t="str">
        <f t="shared" ref="ABF135:ABF143" si="591">IF(AND(ABB135&gt;0,ABD135&gt;0,ABE135&gt;0),ABE135*ABC135,"-")</f>
        <v>-</v>
      </c>
      <c r="ABH135" s="103" t="str">
        <f>IF(ABG135&gt;0,INDEX(Вхідні_дані!$A$449:$J$549,MATCH(ABG135,Вхідні_дані!$D$449:$D$549,0),5),"-")</f>
        <v>-</v>
      </c>
      <c r="ABI135" s="112">
        <v>2</v>
      </c>
      <c r="ABJ135" s="8"/>
      <c r="ABK135" s="101" t="str">
        <f>IF(ABJ135&gt;0,INDEX(Вхідні_дані!$A$449:$J$549,MATCH(ABJ135,Вхідні_дані!$D$449:$D$549,0),10),"-")</f>
        <v>-</v>
      </c>
      <c r="ABL135" s="9"/>
      <c r="ABM135" s="11"/>
      <c r="ABN135" s="102" t="str">
        <f t="shared" ref="ABN135:ABN143" si="592">IF(AND(ABJ135&gt;0,ABL135&gt;0,ABM135&gt;0),ABM135*ABK135,"-")</f>
        <v>-</v>
      </c>
      <c r="ABP135" s="103" t="str">
        <f>IF(ABO135&gt;0,INDEX(Вхідні_дані!$A$449:$J$549,MATCH(ABO135,Вхідні_дані!$D$449:$D$549,0),5),"-")</f>
        <v>-</v>
      </c>
      <c r="ABQ135" s="112">
        <v>2</v>
      </c>
      <c r="ABR135" s="8"/>
      <c r="ABS135" s="101" t="str">
        <f>IF(ABR135&gt;0,INDEX(Вхідні_дані!$A$449:$J$549,MATCH(ABR135,Вхідні_дані!$D$449:$D$549,0),10),"-")</f>
        <v>-</v>
      </c>
      <c r="ABT135" s="9"/>
      <c r="ABU135" s="11"/>
      <c r="ABV135" s="102" t="str">
        <f t="shared" ref="ABV135:ABV143" si="593">IF(AND(ABR135&gt;0,ABT135&gt;0,ABU135&gt;0),ABU135*ABS135,"-")</f>
        <v>-</v>
      </c>
      <c r="ABX135" s="103" t="str">
        <f>IF(ABW135&gt;0,INDEX(Вхідні_дані!$A$449:$J$549,MATCH(ABW135,Вхідні_дані!$D$449:$D$549,0),5),"-")</f>
        <v>-</v>
      </c>
      <c r="ABY135" s="112">
        <v>2</v>
      </c>
      <c r="ABZ135" s="8"/>
      <c r="ACA135" s="101" t="str">
        <f>IF(ABZ135&gt;0,INDEX(Вхідні_дані!$A$449:$J$549,MATCH(ABZ135,Вхідні_дані!$D$449:$D$549,0),10),"-")</f>
        <v>-</v>
      </c>
      <c r="ACB135" s="9"/>
      <c r="ACC135" s="11"/>
      <c r="ACD135" s="102" t="str">
        <f t="shared" ref="ACD135:ACD143" si="594">IF(AND(ABZ135&gt;0,ACB135&gt;0,ACC135&gt;0),ACC135*ACA135,"-")</f>
        <v>-</v>
      </c>
      <c r="ACF135" s="103" t="str">
        <f>IF(ACE135&gt;0,INDEX(Вхідні_дані!$A$449:$J$549,MATCH(ACE135,Вхідні_дані!$D$449:$D$549,0),5),"-")</f>
        <v>-</v>
      </c>
      <c r="ACG135" s="112">
        <v>2</v>
      </c>
      <c r="ACH135" s="8"/>
      <c r="ACI135" s="101" t="str">
        <f>IF(ACH135&gt;0,INDEX(Вхідні_дані!$A$449:$J$549,MATCH(ACH135,Вхідні_дані!$D$449:$D$549,0),10),"-")</f>
        <v>-</v>
      </c>
      <c r="ACJ135" s="9"/>
      <c r="ACK135" s="11"/>
      <c r="ACL135" s="102" t="str">
        <f t="shared" ref="ACL135:ACL143" si="595">IF(AND(ACH135&gt;0,ACJ135&gt;0,ACK135&gt;0),ACK135*ACI135,"-")</f>
        <v>-</v>
      </c>
      <c r="ACN135" s="103" t="str">
        <f>IF(ACM135&gt;0,INDEX(Вхідні_дані!$A$449:$J$549,MATCH(ACM135,Вхідні_дані!$D$449:$D$549,0),5),"-")</f>
        <v>-</v>
      </c>
      <c r="ACO135" s="112">
        <v>2</v>
      </c>
      <c r="ACP135" s="8"/>
      <c r="ACQ135" s="101" t="str">
        <f>IF(ACP135&gt;0,INDEX(Вхідні_дані!$A$449:$J$549,MATCH(ACP135,Вхідні_дані!$D$449:$D$549,0),10),"-")</f>
        <v>-</v>
      </c>
      <c r="ACR135" s="9"/>
      <c r="ACS135" s="11"/>
      <c r="ACT135" s="102" t="str">
        <f t="shared" ref="ACT135:ACT143" si="596">IF(AND(ACP135&gt;0,ACR135&gt;0,ACS135&gt;0),ACS135*ACQ135,"-")</f>
        <v>-</v>
      </c>
      <c r="ACV135" s="103" t="str">
        <f>IF(ACU135&gt;0,INDEX(Вхідні_дані!$A$449:$J$549,MATCH(ACU135,Вхідні_дані!$D$449:$D$549,0),5),"-")</f>
        <v>-</v>
      </c>
      <c r="ACW135" s="112">
        <v>2</v>
      </c>
      <c r="ACX135" s="8"/>
      <c r="ACY135" s="101" t="str">
        <f>IF(ACX135&gt;0,INDEX(Вхідні_дані!$A$449:$J$549,MATCH(ACX135,Вхідні_дані!$D$449:$D$549,0),10),"-")</f>
        <v>-</v>
      </c>
      <c r="ACZ135" s="9"/>
      <c r="ADA135" s="11"/>
      <c r="ADB135" s="102" t="str">
        <f t="shared" ref="ADB135:ADB143" si="597">IF(AND(ACX135&gt;0,ACZ135&gt;0,ADA135&gt;0),ADA135*ACY135,"-")</f>
        <v>-</v>
      </c>
      <c r="ADD135" s="103" t="str">
        <f>IF(ADC135&gt;0,INDEX(Вхідні_дані!$A$449:$J$549,MATCH(ADC135,Вхідні_дані!$D$449:$D$549,0),5),"-")</f>
        <v>-</v>
      </c>
      <c r="ADE135" s="112">
        <v>2</v>
      </c>
      <c r="ADF135" s="8"/>
      <c r="ADG135" s="101" t="str">
        <f>IF(ADF135&gt;0,INDEX(Вхідні_дані!$A$449:$J$549,MATCH(ADF135,Вхідні_дані!$D$449:$D$549,0),10),"-")</f>
        <v>-</v>
      </c>
      <c r="ADH135" s="9"/>
      <c r="ADI135" s="11"/>
      <c r="ADJ135" s="102" t="str">
        <f t="shared" ref="ADJ135:ADJ143" si="598">IF(AND(ADF135&gt;0,ADH135&gt;0,ADI135&gt;0),ADI135*ADG135,"-")</f>
        <v>-</v>
      </c>
      <c r="ADL135" s="103" t="str">
        <f>IF(ADK135&gt;0,INDEX(Вхідні_дані!$A$449:$J$549,MATCH(ADK135,Вхідні_дані!$D$449:$D$549,0),5),"-")</f>
        <v>-</v>
      </c>
      <c r="ADM135" s="112">
        <v>2</v>
      </c>
      <c r="ADN135" s="8"/>
      <c r="ADO135" s="101" t="str">
        <f>IF(ADN135&gt;0,INDEX(Вхідні_дані!$A$449:$J$549,MATCH(ADN135,Вхідні_дані!$D$449:$D$549,0),10),"-")</f>
        <v>-</v>
      </c>
      <c r="ADP135" s="9"/>
      <c r="ADQ135" s="11"/>
      <c r="ADR135" s="102" t="str">
        <f t="shared" ref="ADR135:ADR143" si="599">IF(AND(ADN135&gt;0,ADP135&gt;0,ADQ135&gt;0),ADQ135*ADO135,"-")</f>
        <v>-</v>
      </c>
      <c r="ADT135" s="103" t="str">
        <f>IF(ADS135&gt;0,INDEX(Вхідні_дані!$A$449:$J$549,MATCH(ADS135,Вхідні_дані!$D$449:$D$549,0),5),"-")</f>
        <v>-</v>
      </c>
    </row>
    <row r="136" spans="1:800" ht="22.5" customHeight="1" outlineLevel="1" x14ac:dyDescent="0.25">
      <c r="A136" s="112">
        <v>3</v>
      </c>
      <c r="B136" s="8"/>
      <c r="C136" s="101" t="str">
        <f>IF(B136&gt;0,INDEX(Вхідні_дані!$A$449:$J$549,MATCH(B136,Вхідні_дані!$D$449:$D$549,0),10),"-")</f>
        <v>-</v>
      </c>
      <c r="D136" s="9"/>
      <c r="E136" s="11"/>
      <c r="F136" s="102" t="str">
        <f t="shared" si="500"/>
        <v>-</v>
      </c>
      <c r="H136" s="103" t="str">
        <f>IF(G136&gt;0,INDEX(Вхідні_дані!$A$449:$J$549,MATCH(G136,Вхідні_дані!$D$449:$D$549,0),5),"-")</f>
        <v>-</v>
      </c>
      <c r="I136" s="112">
        <v>3</v>
      </c>
      <c r="J136" s="8"/>
      <c r="K136" s="101" t="str">
        <f>IF(J136&gt;0,INDEX(Вхідні_дані!$A$449:$J$549,MATCH(J136,Вхідні_дані!$D$449:$D$549,0),10),"-")</f>
        <v>-</v>
      </c>
      <c r="L136" s="9"/>
      <c r="M136" s="11"/>
      <c r="N136" s="102" t="str">
        <f t="shared" si="501"/>
        <v>-</v>
      </c>
      <c r="P136" s="103" t="str">
        <f>IF(O136&gt;0,INDEX(Вхідні_дані!$A$449:$J$549,MATCH(O136,Вхідні_дані!$D$449:$D$549,0),5),"-")</f>
        <v>-</v>
      </c>
      <c r="Q136" s="112">
        <v>3</v>
      </c>
      <c r="R136" s="8"/>
      <c r="S136" s="101" t="str">
        <f>IF(R136&gt;0,INDEX(Вхідні_дані!$A$449:$J$549,MATCH(R136,Вхідні_дані!$D$449:$D$549,0),10),"-")</f>
        <v>-</v>
      </c>
      <c r="T136" s="9"/>
      <c r="U136" s="11"/>
      <c r="V136" s="102" t="str">
        <f t="shared" si="502"/>
        <v>-</v>
      </c>
      <c r="X136" s="103" t="str">
        <f>IF(W136&gt;0,INDEX(Вхідні_дані!$A$449:$J$549,MATCH(W136,Вхідні_дані!$D$449:$D$549,0),5),"-")</f>
        <v>-</v>
      </c>
      <c r="Y136" s="112">
        <v>3</v>
      </c>
      <c r="Z136" s="8"/>
      <c r="AA136" s="101" t="str">
        <f>IF(Z136&gt;0,INDEX(Вхідні_дані!$A$449:$J$549,MATCH(Z136,Вхідні_дані!$D$449:$D$549,0),10),"-")</f>
        <v>-</v>
      </c>
      <c r="AB136" s="9"/>
      <c r="AC136" s="11"/>
      <c r="AD136" s="102" t="str">
        <f t="shared" si="503"/>
        <v>-</v>
      </c>
      <c r="AF136" s="103" t="str">
        <f>IF(AE136&gt;0,INDEX(Вхідні_дані!$A$449:$J$549,MATCH(AE136,Вхідні_дані!$D$449:$D$549,0),5),"-")</f>
        <v>-</v>
      </c>
      <c r="AG136" s="112">
        <v>3</v>
      </c>
      <c r="AH136" s="8"/>
      <c r="AI136" s="101" t="str">
        <f>IF(AH136&gt;0,INDEX(Вхідні_дані!$A$449:$J$549,MATCH(AH136,Вхідні_дані!$D$449:$D$549,0),10),"-")</f>
        <v>-</v>
      </c>
      <c r="AJ136" s="9"/>
      <c r="AK136" s="11"/>
      <c r="AL136" s="102" t="str">
        <f t="shared" si="504"/>
        <v>-</v>
      </c>
      <c r="AN136" s="103" t="str">
        <f>IF(AM136&gt;0,INDEX(Вхідні_дані!$A$449:$J$549,MATCH(AM136,Вхідні_дані!$D$449:$D$549,0),5),"-")</f>
        <v>-</v>
      </c>
      <c r="AO136" s="112">
        <v>3</v>
      </c>
      <c r="AP136" s="8"/>
      <c r="AQ136" s="101" t="str">
        <f>IF(AP136&gt;0,INDEX(Вхідні_дані!$A$449:$J$549,MATCH(AP136,Вхідні_дані!$D$449:$D$549,0),10),"-")</f>
        <v>-</v>
      </c>
      <c r="AR136" s="9"/>
      <c r="AS136" s="11"/>
      <c r="AT136" s="102" t="str">
        <f t="shared" si="505"/>
        <v>-</v>
      </c>
      <c r="AV136" s="103" t="str">
        <f>IF(AU136&gt;0,INDEX(Вхідні_дані!$A$449:$J$549,MATCH(AU136,Вхідні_дані!$D$449:$D$549,0),5),"-")</f>
        <v>-</v>
      </c>
      <c r="AW136" s="112">
        <v>3</v>
      </c>
      <c r="AX136" s="8"/>
      <c r="AY136" s="101" t="str">
        <f>IF(AX136&gt;0,INDEX(Вхідні_дані!$A$449:$J$549,MATCH(AX136,Вхідні_дані!$D$449:$D$549,0),10),"-")</f>
        <v>-</v>
      </c>
      <c r="AZ136" s="9"/>
      <c r="BA136" s="11"/>
      <c r="BB136" s="102" t="str">
        <f t="shared" si="506"/>
        <v>-</v>
      </c>
      <c r="BD136" s="103" t="str">
        <f>IF(BC136&gt;0,INDEX(Вхідні_дані!$A$449:$J$549,MATCH(BC136,Вхідні_дані!$D$449:$D$549,0),5),"-")</f>
        <v>-</v>
      </c>
      <c r="BE136" s="112">
        <v>3</v>
      </c>
      <c r="BF136" s="8"/>
      <c r="BG136" s="101" t="str">
        <f>IF(BF136&gt;0,INDEX(Вхідні_дані!$A$449:$J$549,MATCH(BF136,Вхідні_дані!$D$449:$D$549,0),10),"-")</f>
        <v>-</v>
      </c>
      <c r="BH136" s="9"/>
      <c r="BI136" s="11"/>
      <c r="BJ136" s="102" t="str">
        <f t="shared" si="507"/>
        <v>-</v>
      </c>
      <c r="BL136" s="103" t="str">
        <f>IF(BK136&gt;0,INDEX(Вхідні_дані!$A$449:$J$549,MATCH(BK136,Вхідні_дані!$D$449:$D$549,0),5),"-")</f>
        <v>-</v>
      </c>
      <c r="BM136" s="112">
        <v>3</v>
      </c>
      <c r="BN136" s="8"/>
      <c r="BO136" s="101" t="str">
        <f>IF(BN136&gt;0,INDEX(Вхідні_дані!$A$449:$J$549,MATCH(BN136,Вхідні_дані!$D$449:$D$549,0),10),"-")</f>
        <v>-</v>
      </c>
      <c r="BP136" s="9"/>
      <c r="BQ136" s="11"/>
      <c r="BR136" s="102" t="str">
        <f t="shared" si="508"/>
        <v>-</v>
      </c>
      <c r="BT136" s="103" t="str">
        <f>IF(BS136&gt;0,INDEX(Вхідні_дані!$A$449:$J$549,MATCH(BS136,Вхідні_дані!$D$449:$D$549,0),5),"-")</f>
        <v>-</v>
      </c>
      <c r="BU136" s="112">
        <v>3</v>
      </c>
      <c r="BV136" s="8"/>
      <c r="BW136" s="101" t="str">
        <f>IF(BV136&gt;0,INDEX(Вхідні_дані!$A$449:$J$549,MATCH(BV136,Вхідні_дані!$D$449:$D$549,0),10),"-")</f>
        <v>-</v>
      </c>
      <c r="BX136" s="9"/>
      <c r="BY136" s="11"/>
      <c r="BZ136" s="102" t="str">
        <f t="shared" si="509"/>
        <v>-</v>
      </c>
      <c r="CB136" s="103" t="str">
        <f>IF(CA136&gt;0,INDEX(Вхідні_дані!$A$449:$J$549,MATCH(CA136,Вхідні_дані!$D$449:$D$549,0),5),"-")</f>
        <v>-</v>
      </c>
      <c r="CC136" s="112">
        <v>3</v>
      </c>
      <c r="CD136" s="8"/>
      <c r="CE136" s="101" t="str">
        <f>IF(CD136&gt;0,INDEX(Вхідні_дані!$A$449:$J$549,MATCH(CD136,Вхідні_дані!$D$449:$D$549,0),10),"-")</f>
        <v>-</v>
      </c>
      <c r="CF136" s="9"/>
      <c r="CG136" s="11"/>
      <c r="CH136" s="102" t="str">
        <f t="shared" si="510"/>
        <v>-</v>
      </c>
      <c r="CJ136" s="103" t="str">
        <f>IF(CI136&gt;0,INDEX(Вхідні_дані!$A$449:$J$549,MATCH(CI136,Вхідні_дані!$D$449:$D$549,0),5),"-")</f>
        <v>-</v>
      </c>
      <c r="CK136" s="112">
        <v>3</v>
      </c>
      <c r="CL136" s="8"/>
      <c r="CM136" s="101" t="str">
        <f>IF(CL136&gt;0,INDEX(Вхідні_дані!$A$449:$J$549,MATCH(CL136,Вхідні_дані!$D$449:$D$549,0),10),"-")</f>
        <v>-</v>
      </c>
      <c r="CN136" s="9"/>
      <c r="CO136" s="11"/>
      <c r="CP136" s="102" t="str">
        <f t="shared" si="511"/>
        <v>-</v>
      </c>
      <c r="CR136" s="103" t="str">
        <f>IF(CQ136&gt;0,INDEX(Вхідні_дані!$A$449:$J$549,MATCH(CQ136,Вхідні_дані!$D$449:$D$549,0),5),"-")</f>
        <v>-</v>
      </c>
      <c r="CS136" s="112">
        <v>3</v>
      </c>
      <c r="CT136" s="8"/>
      <c r="CU136" s="101" t="str">
        <f>IF(CT136&gt;0,INDEX(Вхідні_дані!$A$449:$J$549,MATCH(CT136,Вхідні_дані!$D$449:$D$549,0),10),"-")</f>
        <v>-</v>
      </c>
      <c r="CV136" s="9"/>
      <c r="CW136" s="11"/>
      <c r="CX136" s="102" t="str">
        <f t="shared" si="512"/>
        <v>-</v>
      </c>
      <c r="CZ136" s="103" t="str">
        <f>IF(CY136&gt;0,INDEX(Вхідні_дані!$A$449:$J$549,MATCH(CY136,Вхідні_дані!$D$449:$D$549,0),5),"-")</f>
        <v>-</v>
      </c>
      <c r="DA136" s="112">
        <v>3</v>
      </c>
      <c r="DB136" s="8"/>
      <c r="DC136" s="101" t="str">
        <f>IF(DB136&gt;0,INDEX(Вхідні_дані!$A$449:$J$549,MATCH(DB136,Вхідні_дані!$D$449:$D$549,0),10),"-")</f>
        <v>-</v>
      </c>
      <c r="DD136" s="9"/>
      <c r="DE136" s="11"/>
      <c r="DF136" s="102" t="str">
        <f t="shared" si="513"/>
        <v>-</v>
      </c>
      <c r="DH136" s="103" t="str">
        <f>IF(DG136&gt;0,INDEX(Вхідні_дані!$A$449:$J$549,MATCH(DG136,Вхідні_дані!$D$449:$D$549,0),5),"-")</f>
        <v>-</v>
      </c>
      <c r="DI136" s="112">
        <v>3</v>
      </c>
      <c r="DJ136" s="8"/>
      <c r="DK136" s="101" t="str">
        <f>IF(DJ136&gt;0,INDEX(Вхідні_дані!$A$449:$J$549,MATCH(DJ136,Вхідні_дані!$D$449:$D$549,0),10),"-")</f>
        <v>-</v>
      </c>
      <c r="DL136" s="9"/>
      <c r="DM136" s="11"/>
      <c r="DN136" s="102" t="str">
        <f t="shared" si="514"/>
        <v>-</v>
      </c>
      <c r="DP136" s="103" t="str">
        <f>IF(DO136&gt;0,INDEX(Вхідні_дані!$A$449:$J$549,MATCH(DO136,Вхідні_дані!$D$449:$D$549,0),5),"-")</f>
        <v>-</v>
      </c>
      <c r="DQ136" s="112">
        <v>3</v>
      </c>
      <c r="DR136" s="8"/>
      <c r="DS136" s="101" t="str">
        <f>IF(DR136&gt;0,INDEX(Вхідні_дані!$A$449:$J$549,MATCH(DR136,Вхідні_дані!$D$449:$D$549,0),10),"-")</f>
        <v>-</v>
      </c>
      <c r="DT136" s="9"/>
      <c r="DU136" s="11"/>
      <c r="DV136" s="102" t="str">
        <f t="shared" si="515"/>
        <v>-</v>
      </c>
      <c r="DX136" s="103" t="str">
        <f>IF(DW136&gt;0,INDEX(Вхідні_дані!$A$449:$J$549,MATCH(DW136,Вхідні_дані!$D$449:$D$549,0),5),"-")</f>
        <v>-</v>
      </c>
      <c r="DY136" s="112">
        <v>3</v>
      </c>
      <c r="DZ136" s="8"/>
      <c r="EA136" s="101" t="str">
        <f>IF(DZ136&gt;0,INDEX(Вхідні_дані!$A$449:$J$549,MATCH(DZ136,Вхідні_дані!$D$449:$D$549,0),10),"-")</f>
        <v>-</v>
      </c>
      <c r="EB136" s="9"/>
      <c r="EC136" s="11"/>
      <c r="ED136" s="102" t="str">
        <f t="shared" si="516"/>
        <v>-</v>
      </c>
      <c r="EF136" s="103" t="str">
        <f>IF(EE136&gt;0,INDEX(Вхідні_дані!$A$449:$J$549,MATCH(EE136,Вхідні_дані!$D$449:$D$549,0),5),"-")</f>
        <v>-</v>
      </c>
      <c r="EG136" s="112">
        <v>3</v>
      </c>
      <c r="EH136" s="8"/>
      <c r="EI136" s="101" t="str">
        <f>IF(EH136&gt;0,INDEX(Вхідні_дані!$A$449:$J$549,MATCH(EH136,Вхідні_дані!$D$449:$D$549,0),10),"-")</f>
        <v>-</v>
      </c>
      <c r="EJ136" s="9"/>
      <c r="EK136" s="11"/>
      <c r="EL136" s="102" t="str">
        <f t="shared" si="517"/>
        <v>-</v>
      </c>
      <c r="EN136" s="103" t="str">
        <f>IF(EM136&gt;0,INDEX(Вхідні_дані!$A$449:$J$549,MATCH(EM136,Вхідні_дані!$D$449:$D$549,0),5),"-")</f>
        <v>-</v>
      </c>
      <c r="EO136" s="112">
        <v>3</v>
      </c>
      <c r="EP136" s="8"/>
      <c r="EQ136" s="101" t="str">
        <f>IF(EP136&gt;0,INDEX(Вхідні_дані!$A$449:$J$549,MATCH(EP136,Вхідні_дані!$D$449:$D$549,0),10),"-")</f>
        <v>-</v>
      </c>
      <c r="ER136" s="9"/>
      <c r="ES136" s="11"/>
      <c r="ET136" s="102" t="str">
        <f t="shared" si="518"/>
        <v>-</v>
      </c>
      <c r="EV136" s="103" t="str">
        <f>IF(EU136&gt;0,INDEX(Вхідні_дані!$A$449:$J$549,MATCH(EU136,Вхідні_дані!$D$449:$D$549,0),5),"-")</f>
        <v>-</v>
      </c>
      <c r="EW136" s="112">
        <v>3</v>
      </c>
      <c r="EX136" s="8"/>
      <c r="EY136" s="101" t="str">
        <f>IF(EX136&gt;0,INDEX(Вхідні_дані!$A$449:$J$549,MATCH(EX136,Вхідні_дані!$D$449:$D$549,0),10),"-")</f>
        <v>-</v>
      </c>
      <c r="EZ136" s="9"/>
      <c r="FA136" s="11"/>
      <c r="FB136" s="102" t="str">
        <f t="shared" si="519"/>
        <v>-</v>
      </c>
      <c r="FD136" s="103" t="str">
        <f>IF(FC136&gt;0,INDEX(Вхідні_дані!$A$449:$J$549,MATCH(FC136,Вхідні_дані!$D$449:$D$549,0),5),"-")</f>
        <v>-</v>
      </c>
      <c r="FE136" s="112">
        <v>3</v>
      </c>
      <c r="FF136" s="8"/>
      <c r="FG136" s="101" t="str">
        <f>IF(FF136&gt;0,INDEX(Вхідні_дані!$A$449:$J$549,MATCH(FF136,Вхідні_дані!$D$449:$D$549,0),10),"-")</f>
        <v>-</v>
      </c>
      <c r="FH136" s="9"/>
      <c r="FI136" s="11"/>
      <c r="FJ136" s="102" t="str">
        <f t="shared" si="520"/>
        <v>-</v>
      </c>
      <c r="FL136" s="103" t="str">
        <f>IF(FK136&gt;0,INDEX(Вхідні_дані!$A$449:$J$549,MATCH(FK136,Вхідні_дані!$D$449:$D$549,0),5),"-")</f>
        <v>-</v>
      </c>
      <c r="FM136" s="112">
        <v>3</v>
      </c>
      <c r="FN136" s="8"/>
      <c r="FO136" s="101" t="str">
        <f>IF(FN136&gt;0,INDEX(Вхідні_дані!$A$449:$J$549,MATCH(FN136,Вхідні_дані!$D$449:$D$549,0),10),"-")</f>
        <v>-</v>
      </c>
      <c r="FP136" s="9"/>
      <c r="FQ136" s="11"/>
      <c r="FR136" s="102" t="str">
        <f t="shared" si="521"/>
        <v>-</v>
      </c>
      <c r="FT136" s="103" t="str">
        <f>IF(FS136&gt;0,INDEX(Вхідні_дані!$A$449:$J$549,MATCH(FS136,Вхідні_дані!$D$449:$D$549,0),5),"-")</f>
        <v>-</v>
      </c>
      <c r="FU136" s="112">
        <v>3</v>
      </c>
      <c r="FV136" s="8"/>
      <c r="FW136" s="101" t="str">
        <f>IF(FV136&gt;0,INDEX(Вхідні_дані!$A$449:$J$549,MATCH(FV136,Вхідні_дані!$D$449:$D$549,0),10),"-")</f>
        <v>-</v>
      </c>
      <c r="FX136" s="9"/>
      <c r="FY136" s="11"/>
      <c r="FZ136" s="102" t="str">
        <f t="shared" si="522"/>
        <v>-</v>
      </c>
      <c r="GB136" s="103" t="str">
        <f>IF(GA136&gt;0,INDEX(Вхідні_дані!$A$449:$J$549,MATCH(GA136,Вхідні_дані!$D$449:$D$549,0),5),"-")</f>
        <v>-</v>
      </c>
      <c r="GC136" s="112">
        <v>3</v>
      </c>
      <c r="GD136" s="8"/>
      <c r="GE136" s="101" t="str">
        <f>IF(GD136&gt;0,INDEX(Вхідні_дані!$A$449:$J$549,MATCH(GD136,Вхідні_дані!$D$449:$D$549,0),10),"-")</f>
        <v>-</v>
      </c>
      <c r="GF136" s="9"/>
      <c r="GG136" s="11"/>
      <c r="GH136" s="102" t="str">
        <f t="shared" si="523"/>
        <v>-</v>
      </c>
      <c r="GJ136" s="103" t="str">
        <f>IF(GI136&gt;0,INDEX(Вхідні_дані!$A$449:$J$549,MATCH(GI136,Вхідні_дані!$D$449:$D$549,0),5),"-")</f>
        <v>-</v>
      </c>
      <c r="GK136" s="112">
        <v>3</v>
      </c>
      <c r="GL136" s="8"/>
      <c r="GM136" s="101" t="str">
        <f>IF(GL136&gt;0,INDEX(Вхідні_дані!$A$449:$J$549,MATCH(GL136,Вхідні_дані!$D$449:$D$549,0),10),"-")</f>
        <v>-</v>
      </c>
      <c r="GN136" s="9"/>
      <c r="GO136" s="11"/>
      <c r="GP136" s="102" t="str">
        <f t="shared" si="524"/>
        <v>-</v>
      </c>
      <c r="GR136" s="103" t="str">
        <f>IF(GQ136&gt;0,INDEX(Вхідні_дані!$A$449:$J$549,MATCH(GQ136,Вхідні_дані!$D$449:$D$549,0),5),"-")</f>
        <v>-</v>
      </c>
      <c r="GS136" s="112">
        <v>3</v>
      </c>
      <c r="GT136" s="8"/>
      <c r="GU136" s="101" t="str">
        <f>IF(GT136&gt;0,INDEX(Вхідні_дані!$A$449:$J$549,MATCH(GT136,Вхідні_дані!$D$449:$D$549,0),10),"-")</f>
        <v>-</v>
      </c>
      <c r="GV136" s="9"/>
      <c r="GW136" s="11"/>
      <c r="GX136" s="102" t="str">
        <f t="shared" si="525"/>
        <v>-</v>
      </c>
      <c r="GZ136" s="103" t="str">
        <f>IF(GY136&gt;0,INDEX(Вхідні_дані!$A$449:$J$549,MATCH(GY136,Вхідні_дані!$D$449:$D$549,0),5),"-")</f>
        <v>-</v>
      </c>
      <c r="HA136" s="112">
        <v>3</v>
      </c>
      <c r="HB136" s="8"/>
      <c r="HC136" s="101" t="str">
        <f>IF(HB136&gt;0,INDEX(Вхідні_дані!$A$449:$J$549,MATCH(HB136,Вхідні_дані!$D$449:$D$549,0),10),"-")</f>
        <v>-</v>
      </c>
      <c r="HD136" s="9"/>
      <c r="HE136" s="11"/>
      <c r="HF136" s="102" t="str">
        <f t="shared" si="526"/>
        <v>-</v>
      </c>
      <c r="HH136" s="103" t="str">
        <f>IF(HG136&gt;0,INDEX(Вхідні_дані!$A$449:$J$549,MATCH(HG136,Вхідні_дані!$D$449:$D$549,0),5),"-")</f>
        <v>-</v>
      </c>
      <c r="HI136" s="112">
        <v>3</v>
      </c>
      <c r="HJ136" s="8"/>
      <c r="HK136" s="101" t="str">
        <f>IF(HJ136&gt;0,INDEX(Вхідні_дані!$A$449:$J$549,MATCH(HJ136,Вхідні_дані!$D$449:$D$549,0),10),"-")</f>
        <v>-</v>
      </c>
      <c r="HL136" s="9"/>
      <c r="HM136" s="11"/>
      <c r="HN136" s="102" t="str">
        <f t="shared" si="527"/>
        <v>-</v>
      </c>
      <c r="HP136" s="103" t="str">
        <f>IF(HO136&gt;0,INDEX(Вхідні_дані!$A$449:$J$549,MATCH(HO136,Вхідні_дані!$D$449:$D$549,0),5),"-")</f>
        <v>-</v>
      </c>
      <c r="HQ136" s="112">
        <v>3</v>
      </c>
      <c r="HR136" s="8"/>
      <c r="HS136" s="101" t="str">
        <f>IF(HR136&gt;0,INDEX(Вхідні_дані!$A$449:$J$549,MATCH(HR136,Вхідні_дані!$D$449:$D$549,0),10),"-")</f>
        <v>-</v>
      </c>
      <c r="HT136" s="9"/>
      <c r="HU136" s="11"/>
      <c r="HV136" s="102" t="str">
        <f t="shared" si="528"/>
        <v>-</v>
      </c>
      <c r="HX136" s="103" t="str">
        <f>IF(HW136&gt;0,INDEX(Вхідні_дані!$A$449:$J$549,MATCH(HW136,Вхідні_дані!$D$449:$D$549,0),5),"-")</f>
        <v>-</v>
      </c>
      <c r="HY136" s="112">
        <v>3</v>
      </c>
      <c r="HZ136" s="8"/>
      <c r="IA136" s="101" t="str">
        <f>IF(HZ136&gt;0,INDEX(Вхідні_дані!$A$449:$J$549,MATCH(HZ136,Вхідні_дані!$D$449:$D$549,0),10),"-")</f>
        <v>-</v>
      </c>
      <c r="IB136" s="9"/>
      <c r="IC136" s="11"/>
      <c r="ID136" s="102" t="str">
        <f t="shared" si="529"/>
        <v>-</v>
      </c>
      <c r="IF136" s="103" t="str">
        <f>IF(IE136&gt;0,INDEX(Вхідні_дані!$A$449:$J$549,MATCH(IE136,Вхідні_дані!$D$449:$D$549,0),5),"-")</f>
        <v>-</v>
      </c>
      <c r="IG136" s="112">
        <v>3</v>
      </c>
      <c r="IH136" s="8"/>
      <c r="II136" s="101" t="str">
        <f>IF(IH136&gt;0,INDEX(Вхідні_дані!$A$449:$J$549,MATCH(IH136,Вхідні_дані!$D$449:$D$549,0),10),"-")</f>
        <v>-</v>
      </c>
      <c r="IJ136" s="9"/>
      <c r="IK136" s="11"/>
      <c r="IL136" s="102" t="str">
        <f t="shared" si="530"/>
        <v>-</v>
      </c>
      <c r="IN136" s="103" t="str">
        <f>IF(IM136&gt;0,INDEX(Вхідні_дані!$A$449:$J$549,MATCH(IM136,Вхідні_дані!$D$449:$D$549,0),5),"-")</f>
        <v>-</v>
      </c>
      <c r="IO136" s="112">
        <v>3</v>
      </c>
      <c r="IP136" s="8"/>
      <c r="IQ136" s="101" t="str">
        <f>IF(IP136&gt;0,INDEX(Вхідні_дані!$A$449:$J$549,MATCH(IP136,Вхідні_дані!$D$449:$D$549,0),10),"-")</f>
        <v>-</v>
      </c>
      <c r="IR136" s="9"/>
      <c r="IS136" s="11"/>
      <c r="IT136" s="102" t="str">
        <f t="shared" si="531"/>
        <v>-</v>
      </c>
      <c r="IV136" s="103" t="str">
        <f>IF(IU136&gt;0,INDEX(Вхідні_дані!$A$449:$J$549,MATCH(IU136,Вхідні_дані!$D$449:$D$549,0),5),"-")</f>
        <v>-</v>
      </c>
      <c r="IW136" s="112">
        <v>3</v>
      </c>
      <c r="IX136" s="8"/>
      <c r="IY136" s="101" t="str">
        <f>IF(IX136&gt;0,INDEX(Вхідні_дані!$A$449:$J$549,MATCH(IX136,Вхідні_дані!$D$449:$D$549,0),10),"-")</f>
        <v>-</v>
      </c>
      <c r="IZ136" s="9"/>
      <c r="JA136" s="11"/>
      <c r="JB136" s="102" t="str">
        <f t="shared" si="532"/>
        <v>-</v>
      </c>
      <c r="JD136" s="103" t="str">
        <f>IF(JC136&gt;0,INDEX(Вхідні_дані!$A$449:$J$549,MATCH(JC136,Вхідні_дані!$D$449:$D$549,0),5),"-")</f>
        <v>-</v>
      </c>
      <c r="JE136" s="112">
        <v>3</v>
      </c>
      <c r="JF136" s="8"/>
      <c r="JG136" s="101" t="str">
        <f>IF(JF136&gt;0,INDEX(Вхідні_дані!$A$449:$J$549,MATCH(JF136,Вхідні_дані!$D$449:$D$549,0),10),"-")</f>
        <v>-</v>
      </c>
      <c r="JH136" s="9"/>
      <c r="JI136" s="11"/>
      <c r="JJ136" s="102" t="str">
        <f t="shared" si="533"/>
        <v>-</v>
      </c>
      <c r="JL136" s="103" t="str">
        <f>IF(JK136&gt;0,INDEX(Вхідні_дані!$A$449:$J$549,MATCH(JK136,Вхідні_дані!$D$449:$D$549,0),5),"-")</f>
        <v>-</v>
      </c>
      <c r="JM136" s="112">
        <v>3</v>
      </c>
      <c r="JN136" s="8"/>
      <c r="JO136" s="101" t="str">
        <f>IF(JN136&gt;0,INDEX(Вхідні_дані!$A$449:$J$549,MATCH(JN136,Вхідні_дані!$D$449:$D$549,0),10),"-")</f>
        <v>-</v>
      </c>
      <c r="JP136" s="9"/>
      <c r="JQ136" s="11"/>
      <c r="JR136" s="102" t="str">
        <f t="shared" si="534"/>
        <v>-</v>
      </c>
      <c r="JT136" s="103" t="str">
        <f>IF(JS136&gt;0,INDEX(Вхідні_дані!$A$449:$J$549,MATCH(JS136,Вхідні_дані!$D$449:$D$549,0),5),"-")</f>
        <v>-</v>
      </c>
      <c r="JU136" s="112">
        <v>3</v>
      </c>
      <c r="JV136" s="8"/>
      <c r="JW136" s="101" t="str">
        <f>IF(JV136&gt;0,INDEX(Вхідні_дані!$A$449:$J$549,MATCH(JV136,Вхідні_дані!$D$449:$D$549,0),10),"-")</f>
        <v>-</v>
      </c>
      <c r="JX136" s="9"/>
      <c r="JY136" s="11"/>
      <c r="JZ136" s="102" t="str">
        <f t="shared" si="535"/>
        <v>-</v>
      </c>
      <c r="KB136" s="103" t="str">
        <f>IF(KA136&gt;0,INDEX(Вхідні_дані!$A$449:$J$549,MATCH(KA136,Вхідні_дані!$D$449:$D$549,0),5),"-")</f>
        <v>-</v>
      </c>
      <c r="KC136" s="112">
        <v>3</v>
      </c>
      <c r="KD136" s="8"/>
      <c r="KE136" s="101" t="str">
        <f>IF(KD136&gt;0,INDEX(Вхідні_дані!$A$449:$J$549,MATCH(KD136,Вхідні_дані!$D$449:$D$549,0),10),"-")</f>
        <v>-</v>
      </c>
      <c r="KF136" s="9"/>
      <c r="KG136" s="11"/>
      <c r="KH136" s="102" t="str">
        <f t="shared" si="536"/>
        <v>-</v>
      </c>
      <c r="KJ136" s="103" t="str">
        <f>IF(KI136&gt;0,INDEX(Вхідні_дані!$A$449:$J$549,MATCH(KI136,Вхідні_дані!$D$449:$D$549,0),5),"-")</f>
        <v>-</v>
      </c>
      <c r="KK136" s="112">
        <v>3</v>
      </c>
      <c r="KL136" s="8"/>
      <c r="KM136" s="101" t="str">
        <f>IF(KL136&gt;0,INDEX(Вхідні_дані!$A$449:$J$549,MATCH(KL136,Вхідні_дані!$D$449:$D$549,0),10),"-")</f>
        <v>-</v>
      </c>
      <c r="KN136" s="9"/>
      <c r="KO136" s="11"/>
      <c r="KP136" s="102" t="str">
        <f t="shared" si="537"/>
        <v>-</v>
      </c>
      <c r="KR136" s="103" t="str">
        <f>IF(KQ136&gt;0,INDEX(Вхідні_дані!$A$449:$J$549,MATCH(KQ136,Вхідні_дані!$D$449:$D$549,0),5),"-")</f>
        <v>-</v>
      </c>
      <c r="KS136" s="112">
        <v>3</v>
      </c>
      <c r="KT136" s="8"/>
      <c r="KU136" s="101" t="str">
        <f>IF(KT136&gt;0,INDEX(Вхідні_дані!$A$449:$J$549,MATCH(KT136,Вхідні_дані!$D$449:$D$549,0),10),"-")</f>
        <v>-</v>
      </c>
      <c r="KV136" s="9"/>
      <c r="KW136" s="11"/>
      <c r="KX136" s="102" t="str">
        <f t="shared" si="538"/>
        <v>-</v>
      </c>
      <c r="KZ136" s="103" t="str">
        <f>IF(KY136&gt;0,INDEX(Вхідні_дані!$A$449:$J$549,MATCH(KY136,Вхідні_дані!$D$449:$D$549,0),5),"-")</f>
        <v>-</v>
      </c>
      <c r="LA136" s="112">
        <v>3</v>
      </c>
      <c r="LB136" s="8"/>
      <c r="LC136" s="101" t="str">
        <f>IF(LB136&gt;0,INDEX(Вхідні_дані!$A$449:$J$549,MATCH(LB136,Вхідні_дані!$D$449:$D$549,0),10),"-")</f>
        <v>-</v>
      </c>
      <c r="LD136" s="9"/>
      <c r="LE136" s="11"/>
      <c r="LF136" s="102" t="str">
        <f t="shared" si="539"/>
        <v>-</v>
      </c>
      <c r="LH136" s="103" t="str">
        <f>IF(LG136&gt;0,INDEX(Вхідні_дані!$A$449:$J$549,MATCH(LG136,Вхідні_дані!$D$449:$D$549,0),5),"-")</f>
        <v>-</v>
      </c>
      <c r="LI136" s="112">
        <v>3</v>
      </c>
      <c r="LJ136" s="8"/>
      <c r="LK136" s="101" t="str">
        <f>IF(LJ136&gt;0,INDEX(Вхідні_дані!$A$449:$J$549,MATCH(LJ136,Вхідні_дані!$D$449:$D$549,0),10),"-")</f>
        <v>-</v>
      </c>
      <c r="LL136" s="9"/>
      <c r="LM136" s="11"/>
      <c r="LN136" s="102" t="str">
        <f t="shared" si="540"/>
        <v>-</v>
      </c>
      <c r="LP136" s="103" t="str">
        <f>IF(LO136&gt;0,INDEX(Вхідні_дані!$A$449:$J$549,MATCH(LO136,Вхідні_дані!$D$449:$D$549,0),5),"-")</f>
        <v>-</v>
      </c>
      <c r="LQ136" s="112">
        <v>3</v>
      </c>
      <c r="LR136" s="8"/>
      <c r="LS136" s="101" t="str">
        <f>IF(LR136&gt;0,INDEX(Вхідні_дані!$A$449:$J$549,MATCH(LR136,Вхідні_дані!$D$449:$D$549,0),10),"-")</f>
        <v>-</v>
      </c>
      <c r="LT136" s="9"/>
      <c r="LU136" s="11"/>
      <c r="LV136" s="102" t="str">
        <f t="shared" si="541"/>
        <v>-</v>
      </c>
      <c r="LX136" s="103" t="str">
        <f>IF(LW136&gt;0,INDEX(Вхідні_дані!$A$449:$J$549,MATCH(LW136,Вхідні_дані!$D$449:$D$549,0),5),"-")</f>
        <v>-</v>
      </c>
      <c r="LY136" s="112">
        <v>3</v>
      </c>
      <c r="LZ136" s="8"/>
      <c r="MA136" s="101" t="str">
        <f>IF(LZ136&gt;0,INDEX(Вхідні_дані!$A$449:$J$549,MATCH(LZ136,Вхідні_дані!$D$449:$D$549,0),10),"-")</f>
        <v>-</v>
      </c>
      <c r="MB136" s="9"/>
      <c r="MC136" s="11"/>
      <c r="MD136" s="102" t="str">
        <f t="shared" si="542"/>
        <v>-</v>
      </c>
      <c r="MF136" s="103" t="str">
        <f>IF(ME136&gt;0,INDEX(Вхідні_дані!$A$449:$J$549,MATCH(ME136,Вхідні_дані!$D$449:$D$549,0),5),"-")</f>
        <v>-</v>
      </c>
      <c r="MG136" s="112">
        <v>3</v>
      </c>
      <c r="MH136" s="8"/>
      <c r="MI136" s="101" t="str">
        <f>IF(MH136&gt;0,INDEX(Вхідні_дані!$A$449:$J$549,MATCH(MH136,Вхідні_дані!$D$449:$D$549,0),10),"-")</f>
        <v>-</v>
      </c>
      <c r="MJ136" s="9"/>
      <c r="MK136" s="11"/>
      <c r="ML136" s="102" t="str">
        <f t="shared" si="543"/>
        <v>-</v>
      </c>
      <c r="MN136" s="103" t="str">
        <f>IF(MM136&gt;0,INDEX(Вхідні_дані!$A$449:$J$549,MATCH(MM136,Вхідні_дані!$D$449:$D$549,0),5),"-")</f>
        <v>-</v>
      </c>
      <c r="MO136" s="112">
        <v>3</v>
      </c>
      <c r="MP136" s="8"/>
      <c r="MQ136" s="101" t="str">
        <f>IF(MP136&gt;0,INDEX(Вхідні_дані!$A$449:$J$549,MATCH(MP136,Вхідні_дані!$D$449:$D$549,0),10),"-")</f>
        <v>-</v>
      </c>
      <c r="MR136" s="9"/>
      <c r="MS136" s="11"/>
      <c r="MT136" s="102" t="str">
        <f t="shared" si="544"/>
        <v>-</v>
      </c>
      <c r="MV136" s="103" t="str">
        <f>IF(MU136&gt;0,INDEX(Вхідні_дані!$A$449:$J$549,MATCH(MU136,Вхідні_дані!$D$449:$D$549,0),5),"-")</f>
        <v>-</v>
      </c>
      <c r="MW136" s="112">
        <v>3</v>
      </c>
      <c r="MX136" s="8"/>
      <c r="MY136" s="101" t="str">
        <f>IF(MX136&gt;0,INDEX(Вхідні_дані!$A$449:$J$549,MATCH(MX136,Вхідні_дані!$D$449:$D$549,0),10),"-")</f>
        <v>-</v>
      </c>
      <c r="MZ136" s="9"/>
      <c r="NA136" s="11"/>
      <c r="NB136" s="102" t="str">
        <f t="shared" si="545"/>
        <v>-</v>
      </c>
      <c r="ND136" s="103" t="str">
        <f>IF(NC136&gt;0,INDEX(Вхідні_дані!$A$449:$J$549,MATCH(NC136,Вхідні_дані!$D$449:$D$549,0),5),"-")</f>
        <v>-</v>
      </c>
      <c r="NE136" s="112">
        <v>3</v>
      </c>
      <c r="NF136" s="8"/>
      <c r="NG136" s="101" t="str">
        <f>IF(NF136&gt;0,INDEX(Вхідні_дані!$A$449:$J$549,MATCH(NF136,Вхідні_дані!$D$449:$D$549,0),10),"-")</f>
        <v>-</v>
      </c>
      <c r="NH136" s="9"/>
      <c r="NI136" s="11"/>
      <c r="NJ136" s="102" t="str">
        <f t="shared" si="546"/>
        <v>-</v>
      </c>
      <c r="NL136" s="103" t="str">
        <f>IF(NK136&gt;0,INDEX(Вхідні_дані!$A$449:$J$549,MATCH(NK136,Вхідні_дані!$D$449:$D$549,0),5),"-")</f>
        <v>-</v>
      </c>
      <c r="NM136" s="112">
        <v>3</v>
      </c>
      <c r="NN136" s="8"/>
      <c r="NO136" s="101" t="str">
        <f>IF(NN136&gt;0,INDEX(Вхідні_дані!$A$449:$J$549,MATCH(NN136,Вхідні_дані!$D$449:$D$549,0),10),"-")</f>
        <v>-</v>
      </c>
      <c r="NP136" s="9"/>
      <c r="NQ136" s="11"/>
      <c r="NR136" s="102" t="str">
        <f t="shared" si="547"/>
        <v>-</v>
      </c>
      <c r="NT136" s="103" t="str">
        <f>IF(NS136&gt;0,INDEX(Вхідні_дані!$A$449:$J$549,MATCH(NS136,Вхідні_дані!$D$449:$D$549,0),5),"-")</f>
        <v>-</v>
      </c>
      <c r="NU136" s="112">
        <v>3</v>
      </c>
      <c r="NV136" s="8"/>
      <c r="NW136" s="101" t="str">
        <f>IF(NV136&gt;0,INDEX(Вхідні_дані!$A$449:$J$549,MATCH(NV136,Вхідні_дані!$D$449:$D$549,0),10),"-")</f>
        <v>-</v>
      </c>
      <c r="NX136" s="9"/>
      <c r="NY136" s="11"/>
      <c r="NZ136" s="102" t="str">
        <f t="shared" si="548"/>
        <v>-</v>
      </c>
      <c r="OB136" s="103" t="str">
        <f>IF(OA136&gt;0,INDEX(Вхідні_дані!$A$449:$J$549,MATCH(OA136,Вхідні_дані!$D$449:$D$549,0),5),"-")</f>
        <v>-</v>
      </c>
      <c r="OC136" s="112">
        <v>3</v>
      </c>
      <c r="OD136" s="8"/>
      <c r="OE136" s="101" t="str">
        <f>IF(OD136&gt;0,INDEX(Вхідні_дані!$A$449:$J$549,MATCH(OD136,Вхідні_дані!$D$449:$D$549,0),10),"-")</f>
        <v>-</v>
      </c>
      <c r="OF136" s="9"/>
      <c r="OG136" s="11"/>
      <c r="OH136" s="102" t="str">
        <f t="shared" si="549"/>
        <v>-</v>
      </c>
      <c r="OJ136" s="103" t="str">
        <f>IF(OI136&gt;0,INDEX(Вхідні_дані!$A$449:$J$549,MATCH(OI136,Вхідні_дані!$D$449:$D$549,0),5),"-")</f>
        <v>-</v>
      </c>
      <c r="OK136" s="112">
        <v>3</v>
      </c>
      <c r="OL136" s="8"/>
      <c r="OM136" s="101" t="str">
        <f>IF(OL136&gt;0,INDEX(Вхідні_дані!$A$449:$J$549,MATCH(OL136,Вхідні_дані!$D$449:$D$549,0),10),"-")</f>
        <v>-</v>
      </c>
      <c r="ON136" s="9"/>
      <c r="OO136" s="11"/>
      <c r="OP136" s="102" t="str">
        <f t="shared" si="550"/>
        <v>-</v>
      </c>
      <c r="OR136" s="103" t="str">
        <f>IF(OQ136&gt;0,INDEX(Вхідні_дані!$A$449:$J$549,MATCH(OQ136,Вхідні_дані!$D$449:$D$549,0),5),"-")</f>
        <v>-</v>
      </c>
      <c r="OS136" s="112">
        <v>3</v>
      </c>
      <c r="OT136" s="8"/>
      <c r="OU136" s="101" t="str">
        <f>IF(OT136&gt;0,INDEX(Вхідні_дані!$A$449:$J$549,MATCH(OT136,Вхідні_дані!$D$449:$D$549,0),10),"-")</f>
        <v>-</v>
      </c>
      <c r="OV136" s="9"/>
      <c r="OW136" s="11"/>
      <c r="OX136" s="102" t="str">
        <f t="shared" si="551"/>
        <v>-</v>
      </c>
      <c r="OZ136" s="103" t="str">
        <f>IF(OY136&gt;0,INDEX(Вхідні_дані!$A$449:$J$549,MATCH(OY136,Вхідні_дані!$D$449:$D$549,0),5),"-")</f>
        <v>-</v>
      </c>
      <c r="PA136" s="112">
        <v>3</v>
      </c>
      <c r="PB136" s="8"/>
      <c r="PC136" s="101" t="str">
        <f>IF(PB136&gt;0,INDEX(Вхідні_дані!$A$449:$J$549,MATCH(PB136,Вхідні_дані!$D$449:$D$549,0),10),"-")</f>
        <v>-</v>
      </c>
      <c r="PD136" s="9"/>
      <c r="PE136" s="11"/>
      <c r="PF136" s="102" t="str">
        <f t="shared" si="552"/>
        <v>-</v>
      </c>
      <c r="PH136" s="103" t="str">
        <f>IF(PG136&gt;0,INDEX(Вхідні_дані!$A$449:$J$549,MATCH(PG136,Вхідні_дані!$D$449:$D$549,0),5),"-")</f>
        <v>-</v>
      </c>
      <c r="PI136" s="112">
        <v>3</v>
      </c>
      <c r="PJ136" s="8"/>
      <c r="PK136" s="101" t="str">
        <f>IF(PJ136&gt;0,INDEX(Вхідні_дані!$A$449:$J$549,MATCH(PJ136,Вхідні_дані!$D$449:$D$549,0),10),"-")</f>
        <v>-</v>
      </c>
      <c r="PL136" s="9"/>
      <c r="PM136" s="11"/>
      <c r="PN136" s="102" t="str">
        <f t="shared" si="553"/>
        <v>-</v>
      </c>
      <c r="PP136" s="103" t="str">
        <f>IF(PO136&gt;0,INDEX(Вхідні_дані!$A$449:$J$549,MATCH(PO136,Вхідні_дані!$D$449:$D$549,0),5),"-")</f>
        <v>-</v>
      </c>
      <c r="PQ136" s="112">
        <v>3</v>
      </c>
      <c r="PR136" s="8"/>
      <c r="PS136" s="101" t="str">
        <f>IF(PR136&gt;0,INDEX(Вхідні_дані!$A$449:$J$549,MATCH(PR136,Вхідні_дані!$D$449:$D$549,0),10),"-")</f>
        <v>-</v>
      </c>
      <c r="PT136" s="9"/>
      <c r="PU136" s="11"/>
      <c r="PV136" s="102" t="str">
        <f t="shared" si="554"/>
        <v>-</v>
      </c>
      <c r="PX136" s="103" t="str">
        <f>IF(PW136&gt;0,INDEX(Вхідні_дані!$A$449:$J$549,MATCH(PW136,Вхідні_дані!$D$449:$D$549,0),5),"-")</f>
        <v>-</v>
      </c>
      <c r="PY136" s="112">
        <v>3</v>
      </c>
      <c r="PZ136" s="8"/>
      <c r="QA136" s="101" t="str">
        <f>IF(PZ136&gt;0,INDEX(Вхідні_дані!$A$449:$J$549,MATCH(PZ136,Вхідні_дані!$D$449:$D$549,0),10),"-")</f>
        <v>-</v>
      </c>
      <c r="QB136" s="9"/>
      <c r="QC136" s="11"/>
      <c r="QD136" s="102" t="str">
        <f t="shared" si="555"/>
        <v>-</v>
      </c>
      <c r="QF136" s="103" t="str">
        <f>IF(QE136&gt;0,INDEX(Вхідні_дані!$A$449:$J$549,MATCH(QE136,Вхідні_дані!$D$449:$D$549,0),5),"-")</f>
        <v>-</v>
      </c>
      <c r="QG136" s="112">
        <v>3</v>
      </c>
      <c r="QH136" s="8"/>
      <c r="QI136" s="101" t="str">
        <f>IF(QH136&gt;0,INDEX(Вхідні_дані!$A$449:$J$549,MATCH(QH136,Вхідні_дані!$D$449:$D$549,0),10),"-")</f>
        <v>-</v>
      </c>
      <c r="QJ136" s="9"/>
      <c r="QK136" s="11"/>
      <c r="QL136" s="102" t="str">
        <f t="shared" si="556"/>
        <v>-</v>
      </c>
      <c r="QN136" s="103" t="str">
        <f>IF(QM136&gt;0,INDEX(Вхідні_дані!$A$449:$J$549,MATCH(QM136,Вхідні_дані!$D$449:$D$549,0),5),"-")</f>
        <v>-</v>
      </c>
      <c r="QO136" s="112">
        <v>3</v>
      </c>
      <c r="QP136" s="8"/>
      <c r="QQ136" s="101" t="str">
        <f>IF(QP136&gt;0,INDEX(Вхідні_дані!$A$449:$J$549,MATCH(QP136,Вхідні_дані!$D$449:$D$549,0),10),"-")</f>
        <v>-</v>
      </c>
      <c r="QR136" s="9"/>
      <c r="QS136" s="11"/>
      <c r="QT136" s="102" t="str">
        <f t="shared" si="557"/>
        <v>-</v>
      </c>
      <c r="QV136" s="103" t="str">
        <f>IF(QU136&gt;0,INDEX(Вхідні_дані!$A$449:$J$549,MATCH(QU136,Вхідні_дані!$D$449:$D$549,0),5),"-")</f>
        <v>-</v>
      </c>
      <c r="QW136" s="112">
        <v>3</v>
      </c>
      <c r="QX136" s="8"/>
      <c r="QY136" s="101" t="str">
        <f>IF(QX136&gt;0,INDEX(Вхідні_дані!$A$449:$J$549,MATCH(QX136,Вхідні_дані!$D$449:$D$549,0),10),"-")</f>
        <v>-</v>
      </c>
      <c r="QZ136" s="9"/>
      <c r="RA136" s="11"/>
      <c r="RB136" s="102" t="str">
        <f t="shared" si="558"/>
        <v>-</v>
      </c>
      <c r="RD136" s="103" t="str">
        <f>IF(RC136&gt;0,INDEX(Вхідні_дані!$A$449:$J$549,MATCH(RC136,Вхідні_дані!$D$449:$D$549,0),5),"-")</f>
        <v>-</v>
      </c>
      <c r="RE136" s="112">
        <v>3</v>
      </c>
      <c r="RF136" s="8"/>
      <c r="RG136" s="101" t="str">
        <f>IF(RF136&gt;0,INDEX(Вхідні_дані!$A$449:$J$549,MATCH(RF136,Вхідні_дані!$D$449:$D$549,0),10),"-")</f>
        <v>-</v>
      </c>
      <c r="RH136" s="9"/>
      <c r="RI136" s="11"/>
      <c r="RJ136" s="102" t="str">
        <f t="shared" si="559"/>
        <v>-</v>
      </c>
      <c r="RL136" s="103" t="str">
        <f>IF(RK136&gt;0,INDEX(Вхідні_дані!$A$449:$J$549,MATCH(RK136,Вхідні_дані!$D$449:$D$549,0),5),"-")</f>
        <v>-</v>
      </c>
      <c r="RM136" s="112">
        <v>3</v>
      </c>
      <c r="RN136" s="8"/>
      <c r="RO136" s="101" t="str">
        <f>IF(RN136&gt;0,INDEX(Вхідні_дані!$A$449:$J$549,MATCH(RN136,Вхідні_дані!$D$449:$D$549,0),10),"-")</f>
        <v>-</v>
      </c>
      <c r="RP136" s="9"/>
      <c r="RQ136" s="11"/>
      <c r="RR136" s="102" t="str">
        <f t="shared" si="560"/>
        <v>-</v>
      </c>
      <c r="RT136" s="103" t="str">
        <f>IF(RS136&gt;0,INDEX(Вхідні_дані!$A$449:$J$549,MATCH(RS136,Вхідні_дані!$D$449:$D$549,0),5),"-")</f>
        <v>-</v>
      </c>
      <c r="RU136" s="112">
        <v>3</v>
      </c>
      <c r="RV136" s="8"/>
      <c r="RW136" s="101" t="str">
        <f>IF(RV136&gt;0,INDEX(Вхідні_дані!$A$449:$J$549,MATCH(RV136,Вхідні_дані!$D$449:$D$549,0),10),"-")</f>
        <v>-</v>
      </c>
      <c r="RX136" s="9"/>
      <c r="RY136" s="11"/>
      <c r="RZ136" s="102" t="str">
        <f t="shared" si="561"/>
        <v>-</v>
      </c>
      <c r="SB136" s="103" t="str">
        <f>IF(SA136&gt;0,INDEX(Вхідні_дані!$A$449:$J$549,MATCH(SA136,Вхідні_дані!$D$449:$D$549,0),5),"-")</f>
        <v>-</v>
      </c>
      <c r="SC136" s="112">
        <v>3</v>
      </c>
      <c r="SD136" s="8"/>
      <c r="SE136" s="101" t="str">
        <f>IF(SD136&gt;0,INDEX(Вхідні_дані!$A$449:$J$549,MATCH(SD136,Вхідні_дані!$D$449:$D$549,0),10),"-")</f>
        <v>-</v>
      </c>
      <c r="SF136" s="9"/>
      <c r="SG136" s="11"/>
      <c r="SH136" s="102" t="str">
        <f t="shared" si="562"/>
        <v>-</v>
      </c>
      <c r="SJ136" s="103" t="str">
        <f>IF(SI136&gt;0,INDEX(Вхідні_дані!$A$449:$J$549,MATCH(SI136,Вхідні_дані!$D$449:$D$549,0),5),"-")</f>
        <v>-</v>
      </c>
      <c r="SK136" s="112">
        <v>3</v>
      </c>
      <c r="SL136" s="8"/>
      <c r="SM136" s="101" t="str">
        <f>IF(SL136&gt;0,INDEX(Вхідні_дані!$A$449:$J$549,MATCH(SL136,Вхідні_дані!$D$449:$D$549,0),10),"-")</f>
        <v>-</v>
      </c>
      <c r="SN136" s="9"/>
      <c r="SO136" s="11"/>
      <c r="SP136" s="102" t="str">
        <f t="shared" si="563"/>
        <v>-</v>
      </c>
      <c r="SR136" s="103" t="str">
        <f>IF(SQ136&gt;0,INDEX(Вхідні_дані!$A$449:$J$549,MATCH(SQ136,Вхідні_дані!$D$449:$D$549,0),5),"-")</f>
        <v>-</v>
      </c>
      <c r="SS136" s="112">
        <v>3</v>
      </c>
      <c r="ST136" s="8"/>
      <c r="SU136" s="101" t="str">
        <f>IF(ST136&gt;0,INDEX(Вхідні_дані!$A$449:$J$549,MATCH(ST136,Вхідні_дані!$D$449:$D$549,0),10),"-")</f>
        <v>-</v>
      </c>
      <c r="SV136" s="9"/>
      <c r="SW136" s="11"/>
      <c r="SX136" s="102" t="str">
        <f t="shared" si="564"/>
        <v>-</v>
      </c>
      <c r="SZ136" s="103" t="str">
        <f>IF(SY136&gt;0,INDEX(Вхідні_дані!$A$449:$J$549,MATCH(SY136,Вхідні_дані!$D$449:$D$549,0),5),"-")</f>
        <v>-</v>
      </c>
      <c r="TA136" s="112">
        <v>3</v>
      </c>
      <c r="TB136" s="8"/>
      <c r="TC136" s="101" t="str">
        <f>IF(TB136&gt;0,INDEX(Вхідні_дані!$A$449:$J$549,MATCH(TB136,Вхідні_дані!$D$449:$D$549,0),10),"-")</f>
        <v>-</v>
      </c>
      <c r="TD136" s="9"/>
      <c r="TE136" s="11"/>
      <c r="TF136" s="102" t="str">
        <f t="shared" si="565"/>
        <v>-</v>
      </c>
      <c r="TH136" s="103" t="str">
        <f>IF(TG136&gt;0,INDEX(Вхідні_дані!$A$449:$J$549,MATCH(TG136,Вхідні_дані!$D$449:$D$549,0),5),"-")</f>
        <v>-</v>
      </c>
      <c r="TI136" s="112">
        <v>3</v>
      </c>
      <c r="TJ136" s="8"/>
      <c r="TK136" s="101" t="str">
        <f>IF(TJ136&gt;0,INDEX(Вхідні_дані!$A$449:$J$549,MATCH(TJ136,Вхідні_дані!$D$449:$D$549,0),10),"-")</f>
        <v>-</v>
      </c>
      <c r="TL136" s="9"/>
      <c r="TM136" s="11"/>
      <c r="TN136" s="102" t="str">
        <f t="shared" si="566"/>
        <v>-</v>
      </c>
      <c r="TP136" s="103" t="str">
        <f>IF(TO136&gt;0,INDEX(Вхідні_дані!$A$449:$J$549,MATCH(TO136,Вхідні_дані!$D$449:$D$549,0),5),"-")</f>
        <v>-</v>
      </c>
      <c r="TQ136" s="112">
        <v>3</v>
      </c>
      <c r="TR136" s="8"/>
      <c r="TS136" s="101" t="str">
        <f>IF(TR136&gt;0,INDEX(Вхідні_дані!$A$449:$J$549,MATCH(TR136,Вхідні_дані!$D$449:$D$549,0),10),"-")</f>
        <v>-</v>
      </c>
      <c r="TT136" s="9"/>
      <c r="TU136" s="11"/>
      <c r="TV136" s="102" t="str">
        <f t="shared" si="567"/>
        <v>-</v>
      </c>
      <c r="TX136" s="103" t="str">
        <f>IF(TW136&gt;0,INDEX(Вхідні_дані!$A$449:$J$549,MATCH(TW136,Вхідні_дані!$D$449:$D$549,0),5),"-")</f>
        <v>-</v>
      </c>
      <c r="TY136" s="112">
        <v>3</v>
      </c>
      <c r="TZ136" s="8"/>
      <c r="UA136" s="101" t="str">
        <f>IF(TZ136&gt;0,INDEX(Вхідні_дані!$A$449:$J$549,MATCH(TZ136,Вхідні_дані!$D$449:$D$549,0),10),"-")</f>
        <v>-</v>
      </c>
      <c r="UB136" s="9"/>
      <c r="UC136" s="11"/>
      <c r="UD136" s="102" t="str">
        <f t="shared" si="568"/>
        <v>-</v>
      </c>
      <c r="UF136" s="103" t="str">
        <f>IF(UE136&gt;0,INDEX(Вхідні_дані!$A$449:$J$549,MATCH(UE136,Вхідні_дані!$D$449:$D$549,0),5),"-")</f>
        <v>-</v>
      </c>
      <c r="UG136" s="112">
        <v>3</v>
      </c>
      <c r="UH136" s="8"/>
      <c r="UI136" s="101" t="str">
        <f>IF(UH136&gt;0,INDEX(Вхідні_дані!$A$449:$J$549,MATCH(UH136,Вхідні_дані!$D$449:$D$549,0),10),"-")</f>
        <v>-</v>
      </c>
      <c r="UJ136" s="9"/>
      <c r="UK136" s="11"/>
      <c r="UL136" s="102" t="str">
        <f t="shared" si="569"/>
        <v>-</v>
      </c>
      <c r="UN136" s="103" t="str">
        <f>IF(UM136&gt;0,INDEX(Вхідні_дані!$A$449:$J$549,MATCH(UM136,Вхідні_дані!$D$449:$D$549,0),5),"-")</f>
        <v>-</v>
      </c>
      <c r="UO136" s="112">
        <v>3</v>
      </c>
      <c r="UP136" s="8"/>
      <c r="UQ136" s="101" t="str">
        <f>IF(UP136&gt;0,INDEX(Вхідні_дані!$A$449:$J$549,MATCH(UP136,Вхідні_дані!$D$449:$D$549,0),10),"-")</f>
        <v>-</v>
      </c>
      <c r="UR136" s="9"/>
      <c r="US136" s="11"/>
      <c r="UT136" s="102" t="str">
        <f t="shared" si="570"/>
        <v>-</v>
      </c>
      <c r="UV136" s="103" t="str">
        <f>IF(UU136&gt;0,INDEX(Вхідні_дані!$A$449:$J$549,MATCH(UU136,Вхідні_дані!$D$449:$D$549,0),5),"-")</f>
        <v>-</v>
      </c>
      <c r="UW136" s="112">
        <v>3</v>
      </c>
      <c r="UX136" s="8"/>
      <c r="UY136" s="101" t="str">
        <f>IF(UX136&gt;0,INDEX(Вхідні_дані!$A$449:$J$549,MATCH(UX136,Вхідні_дані!$D$449:$D$549,0),10),"-")</f>
        <v>-</v>
      </c>
      <c r="UZ136" s="9"/>
      <c r="VA136" s="11"/>
      <c r="VB136" s="102" t="str">
        <f t="shared" si="571"/>
        <v>-</v>
      </c>
      <c r="VD136" s="103" t="str">
        <f>IF(VC136&gt;0,INDEX(Вхідні_дані!$A$449:$J$549,MATCH(VC136,Вхідні_дані!$D$449:$D$549,0),5),"-")</f>
        <v>-</v>
      </c>
      <c r="VE136" s="112">
        <v>3</v>
      </c>
      <c r="VF136" s="8"/>
      <c r="VG136" s="101" t="str">
        <f>IF(VF136&gt;0,INDEX(Вхідні_дані!$A$449:$J$549,MATCH(VF136,Вхідні_дані!$D$449:$D$549,0),10),"-")</f>
        <v>-</v>
      </c>
      <c r="VH136" s="9"/>
      <c r="VI136" s="11"/>
      <c r="VJ136" s="102" t="str">
        <f t="shared" si="572"/>
        <v>-</v>
      </c>
      <c r="VL136" s="103" t="str">
        <f>IF(VK136&gt;0,INDEX(Вхідні_дані!$A$449:$J$549,MATCH(VK136,Вхідні_дані!$D$449:$D$549,0),5),"-")</f>
        <v>-</v>
      </c>
      <c r="VM136" s="112">
        <v>3</v>
      </c>
      <c r="VN136" s="8"/>
      <c r="VO136" s="101" t="str">
        <f>IF(VN136&gt;0,INDEX(Вхідні_дані!$A$449:$J$549,MATCH(VN136,Вхідні_дані!$D$449:$D$549,0),10),"-")</f>
        <v>-</v>
      </c>
      <c r="VP136" s="9"/>
      <c r="VQ136" s="11"/>
      <c r="VR136" s="102" t="str">
        <f t="shared" si="573"/>
        <v>-</v>
      </c>
      <c r="VT136" s="103" t="str">
        <f>IF(VS136&gt;0,INDEX(Вхідні_дані!$A$449:$J$549,MATCH(VS136,Вхідні_дані!$D$449:$D$549,0),5),"-")</f>
        <v>-</v>
      </c>
      <c r="VU136" s="112">
        <v>3</v>
      </c>
      <c r="VV136" s="8"/>
      <c r="VW136" s="101" t="str">
        <f>IF(VV136&gt;0,INDEX(Вхідні_дані!$A$449:$J$549,MATCH(VV136,Вхідні_дані!$D$449:$D$549,0),10),"-")</f>
        <v>-</v>
      </c>
      <c r="VX136" s="9"/>
      <c r="VY136" s="11"/>
      <c r="VZ136" s="102" t="str">
        <f t="shared" si="574"/>
        <v>-</v>
      </c>
      <c r="WB136" s="103" t="str">
        <f>IF(WA136&gt;0,INDEX(Вхідні_дані!$A$449:$J$549,MATCH(WA136,Вхідні_дані!$D$449:$D$549,0),5),"-")</f>
        <v>-</v>
      </c>
      <c r="WC136" s="112">
        <v>3</v>
      </c>
      <c r="WD136" s="8"/>
      <c r="WE136" s="101" t="str">
        <f>IF(WD136&gt;0,INDEX(Вхідні_дані!$A$449:$J$549,MATCH(WD136,Вхідні_дані!$D$449:$D$549,0),10),"-")</f>
        <v>-</v>
      </c>
      <c r="WF136" s="9"/>
      <c r="WG136" s="11"/>
      <c r="WH136" s="102" t="str">
        <f t="shared" si="575"/>
        <v>-</v>
      </c>
      <c r="WJ136" s="103" t="str">
        <f>IF(WI136&gt;0,INDEX(Вхідні_дані!$A$449:$J$549,MATCH(WI136,Вхідні_дані!$D$449:$D$549,0),5),"-")</f>
        <v>-</v>
      </c>
      <c r="WK136" s="112">
        <v>3</v>
      </c>
      <c r="WL136" s="8"/>
      <c r="WM136" s="101" t="str">
        <f>IF(WL136&gt;0,INDEX(Вхідні_дані!$A$449:$J$549,MATCH(WL136,Вхідні_дані!$D$449:$D$549,0),10),"-")</f>
        <v>-</v>
      </c>
      <c r="WN136" s="9"/>
      <c r="WO136" s="11"/>
      <c r="WP136" s="102" t="str">
        <f t="shared" si="576"/>
        <v>-</v>
      </c>
      <c r="WR136" s="103" t="str">
        <f>IF(WQ136&gt;0,INDEX(Вхідні_дані!$A$449:$J$549,MATCH(WQ136,Вхідні_дані!$D$449:$D$549,0),5),"-")</f>
        <v>-</v>
      </c>
      <c r="WS136" s="112">
        <v>3</v>
      </c>
      <c r="WT136" s="8"/>
      <c r="WU136" s="101" t="str">
        <f>IF(WT136&gt;0,INDEX(Вхідні_дані!$A$449:$J$549,MATCH(WT136,Вхідні_дані!$D$449:$D$549,0),10),"-")</f>
        <v>-</v>
      </c>
      <c r="WV136" s="9"/>
      <c r="WW136" s="11"/>
      <c r="WX136" s="102" t="str">
        <f t="shared" si="577"/>
        <v>-</v>
      </c>
      <c r="WZ136" s="103" t="str">
        <f>IF(WY136&gt;0,INDEX(Вхідні_дані!$A$449:$J$549,MATCH(WY136,Вхідні_дані!$D$449:$D$549,0),5),"-")</f>
        <v>-</v>
      </c>
      <c r="XA136" s="112">
        <v>3</v>
      </c>
      <c r="XB136" s="8"/>
      <c r="XC136" s="101" t="str">
        <f>IF(XB136&gt;0,INDEX(Вхідні_дані!$A$449:$J$549,MATCH(XB136,Вхідні_дані!$D$449:$D$549,0),10),"-")</f>
        <v>-</v>
      </c>
      <c r="XD136" s="9"/>
      <c r="XE136" s="11"/>
      <c r="XF136" s="102" t="str">
        <f t="shared" si="578"/>
        <v>-</v>
      </c>
      <c r="XH136" s="103" t="str">
        <f>IF(XG136&gt;0,INDEX(Вхідні_дані!$A$449:$J$549,MATCH(XG136,Вхідні_дані!$D$449:$D$549,0),5),"-")</f>
        <v>-</v>
      </c>
      <c r="XI136" s="112">
        <v>3</v>
      </c>
      <c r="XJ136" s="8"/>
      <c r="XK136" s="101" t="str">
        <f>IF(XJ136&gt;0,INDEX(Вхідні_дані!$A$449:$J$549,MATCH(XJ136,Вхідні_дані!$D$449:$D$549,0),10),"-")</f>
        <v>-</v>
      </c>
      <c r="XL136" s="9"/>
      <c r="XM136" s="11"/>
      <c r="XN136" s="102" t="str">
        <f t="shared" si="579"/>
        <v>-</v>
      </c>
      <c r="XP136" s="103" t="str">
        <f>IF(XO136&gt;0,INDEX(Вхідні_дані!$A$449:$J$549,MATCH(XO136,Вхідні_дані!$D$449:$D$549,0),5),"-")</f>
        <v>-</v>
      </c>
      <c r="XQ136" s="112">
        <v>3</v>
      </c>
      <c r="XR136" s="8"/>
      <c r="XS136" s="101" t="str">
        <f>IF(XR136&gt;0,INDEX(Вхідні_дані!$A$449:$J$549,MATCH(XR136,Вхідні_дані!$D$449:$D$549,0),10),"-")</f>
        <v>-</v>
      </c>
      <c r="XT136" s="9"/>
      <c r="XU136" s="11"/>
      <c r="XV136" s="102" t="str">
        <f t="shared" si="580"/>
        <v>-</v>
      </c>
      <c r="XX136" s="103" t="str">
        <f>IF(XW136&gt;0,INDEX(Вхідні_дані!$A$449:$J$549,MATCH(XW136,Вхідні_дані!$D$449:$D$549,0),5),"-")</f>
        <v>-</v>
      </c>
      <c r="XY136" s="112">
        <v>3</v>
      </c>
      <c r="XZ136" s="8"/>
      <c r="YA136" s="101" t="str">
        <f>IF(XZ136&gt;0,INDEX(Вхідні_дані!$A$449:$J$549,MATCH(XZ136,Вхідні_дані!$D$449:$D$549,0),10),"-")</f>
        <v>-</v>
      </c>
      <c r="YB136" s="9"/>
      <c r="YC136" s="11"/>
      <c r="YD136" s="102" t="str">
        <f t="shared" si="581"/>
        <v>-</v>
      </c>
      <c r="YF136" s="103" t="str">
        <f>IF(YE136&gt;0,INDEX(Вхідні_дані!$A$449:$J$549,MATCH(YE136,Вхідні_дані!$D$449:$D$549,0),5),"-")</f>
        <v>-</v>
      </c>
      <c r="YG136" s="112">
        <v>3</v>
      </c>
      <c r="YH136" s="8"/>
      <c r="YI136" s="101" t="str">
        <f>IF(YH136&gt;0,INDEX(Вхідні_дані!$A$449:$J$549,MATCH(YH136,Вхідні_дані!$D$449:$D$549,0),10),"-")</f>
        <v>-</v>
      </c>
      <c r="YJ136" s="9"/>
      <c r="YK136" s="11"/>
      <c r="YL136" s="102" t="str">
        <f t="shared" si="582"/>
        <v>-</v>
      </c>
      <c r="YN136" s="103" t="str">
        <f>IF(YM136&gt;0,INDEX(Вхідні_дані!$A$449:$J$549,MATCH(YM136,Вхідні_дані!$D$449:$D$549,0),5),"-")</f>
        <v>-</v>
      </c>
      <c r="YO136" s="112">
        <v>3</v>
      </c>
      <c r="YP136" s="8"/>
      <c r="YQ136" s="101" t="str">
        <f>IF(YP136&gt;0,INDEX(Вхідні_дані!$A$449:$J$549,MATCH(YP136,Вхідні_дані!$D$449:$D$549,0),10),"-")</f>
        <v>-</v>
      </c>
      <c r="YR136" s="9"/>
      <c r="YS136" s="11"/>
      <c r="YT136" s="102" t="str">
        <f t="shared" si="583"/>
        <v>-</v>
      </c>
      <c r="YV136" s="103" t="str">
        <f>IF(YU136&gt;0,INDEX(Вхідні_дані!$A$449:$J$549,MATCH(YU136,Вхідні_дані!$D$449:$D$549,0),5),"-")</f>
        <v>-</v>
      </c>
      <c r="YW136" s="112">
        <v>3</v>
      </c>
      <c r="YX136" s="8"/>
      <c r="YY136" s="101" t="str">
        <f>IF(YX136&gt;0,INDEX(Вхідні_дані!$A$449:$J$549,MATCH(YX136,Вхідні_дані!$D$449:$D$549,0),10),"-")</f>
        <v>-</v>
      </c>
      <c r="YZ136" s="9"/>
      <c r="ZA136" s="11"/>
      <c r="ZB136" s="102" t="str">
        <f t="shared" si="584"/>
        <v>-</v>
      </c>
      <c r="ZD136" s="103" t="str">
        <f>IF(ZC136&gt;0,INDEX(Вхідні_дані!$A$449:$J$549,MATCH(ZC136,Вхідні_дані!$D$449:$D$549,0),5),"-")</f>
        <v>-</v>
      </c>
      <c r="ZE136" s="112">
        <v>3</v>
      </c>
      <c r="ZF136" s="8"/>
      <c r="ZG136" s="101" t="str">
        <f>IF(ZF136&gt;0,INDEX(Вхідні_дані!$A$449:$J$549,MATCH(ZF136,Вхідні_дані!$D$449:$D$549,0),10),"-")</f>
        <v>-</v>
      </c>
      <c r="ZH136" s="9"/>
      <c r="ZI136" s="11"/>
      <c r="ZJ136" s="102" t="str">
        <f t="shared" si="585"/>
        <v>-</v>
      </c>
      <c r="ZL136" s="103" t="str">
        <f>IF(ZK136&gt;0,INDEX(Вхідні_дані!$A$449:$J$549,MATCH(ZK136,Вхідні_дані!$D$449:$D$549,0),5),"-")</f>
        <v>-</v>
      </c>
      <c r="ZM136" s="112">
        <v>3</v>
      </c>
      <c r="ZN136" s="8"/>
      <c r="ZO136" s="101" t="str">
        <f>IF(ZN136&gt;0,INDEX(Вхідні_дані!$A$449:$J$549,MATCH(ZN136,Вхідні_дані!$D$449:$D$549,0),10),"-")</f>
        <v>-</v>
      </c>
      <c r="ZP136" s="9"/>
      <c r="ZQ136" s="11"/>
      <c r="ZR136" s="102" t="str">
        <f t="shared" si="586"/>
        <v>-</v>
      </c>
      <c r="ZT136" s="103" t="str">
        <f>IF(ZS136&gt;0,INDEX(Вхідні_дані!$A$449:$J$549,MATCH(ZS136,Вхідні_дані!$D$449:$D$549,0),5),"-")</f>
        <v>-</v>
      </c>
      <c r="ZU136" s="112">
        <v>3</v>
      </c>
      <c r="ZV136" s="8"/>
      <c r="ZW136" s="101" t="str">
        <f>IF(ZV136&gt;0,INDEX(Вхідні_дані!$A$449:$J$549,MATCH(ZV136,Вхідні_дані!$D$449:$D$549,0),10),"-")</f>
        <v>-</v>
      </c>
      <c r="ZX136" s="9"/>
      <c r="ZY136" s="11"/>
      <c r="ZZ136" s="102" t="str">
        <f t="shared" si="587"/>
        <v>-</v>
      </c>
      <c r="AAB136" s="103" t="str">
        <f>IF(AAA136&gt;0,INDEX(Вхідні_дані!$A$449:$J$549,MATCH(AAA136,Вхідні_дані!$D$449:$D$549,0),5),"-")</f>
        <v>-</v>
      </c>
      <c r="AAC136" s="112">
        <v>3</v>
      </c>
      <c r="AAD136" s="8"/>
      <c r="AAE136" s="101" t="str">
        <f>IF(AAD136&gt;0,INDEX(Вхідні_дані!$A$449:$J$549,MATCH(AAD136,Вхідні_дані!$D$449:$D$549,0),10),"-")</f>
        <v>-</v>
      </c>
      <c r="AAF136" s="9"/>
      <c r="AAG136" s="11"/>
      <c r="AAH136" s="102" t="str">
        <f t="shared" si="588"/>
        <v>-</v>
      </c>
      <c r="AAJ136" s="103" t="str">
        <f>IF(AAI136&gt;0,INDEX(Вхідні_дані!$A$449:$J$549,MATCH(AAI136,Вхідні_дані!$D$449:$D$549,0),5),"-")</f>
        <v>-</v>
      </c>
      <c r="AAK136" s="112">
        <v>3</v>
      </c>
      <c r="AAL136" s="8"/>
      <c r="AAM136" s="101" t="str">
        <f>IF(AAL136&gt;0,INDEX(Вхідні_дані!$A$449:$J$549,MATCH(AAL136,Вхідні_дані!$D$449:$D$549,0),10),"-")</f>
        <v>-</v>
      </c>
      <c r="AAN136" s="9"/>
      <c r="AAO136" s="11"/>
      <c r="AAP136" s="102" t="str">
        <f t="shared" si="589"/>
        <v>-</v>
      </c>
      <c r="AAR136" s="103" t="str">
        <f>IF(AAQ136&gt;0,INDEX(Вхідні_дані!$A$449:$J$549,MATCH(AAQ136,Вхідні_дані!$D$449:$D$549,0),5),"-")</f>
        <v>-</v>
      </c>
      <c r="AAS136" s="112">
        <v>3</v>
      </c>
      <c r="AAT136" s="8"/>
      <c r="AAU136" s="101" t="str">
        <f>IF(AAT136&gt;0,INDEX(Вхідні_дані!$A$449:$J$549,MATCH(AAT136,Вхідні_дані!$D$449:$D$549,0),10),"-")</f>
        <v>-</v>
      </c>
      <c r="AAV136" s="9"/>
      <c r="AAW136" s="11"/>
      <c r="AAX136" s="102" t="str">
        <f t="shared" si="590"/>
        <v>-</v>
      </c>
      <c r="AAZ136" s="103" t="str">
        <f>IF(AAY136&gt;0,INDEX(Вхідні_дані!$A$449:$J$549,MATCH(AAY136,Вхідні_дані!$D$449:$D$549,0),5),"-")</f>
        <v>-</v>
      </c>
      <c r="ABA136" s="112">
        <v>3</v>
      </c>
      <c r="ABB136" s="8"/>
      <c r="ABC136" s="101" t="str">
        <f>IF(ABB136&gt;0,INDEX(Вхідні_дані!$A$449:$J$549,MATCH(ABB136,Вхідні_дані!$D$449:$D$549,0),10),"-")</f>
        <v>-</v>
      </c>
      <c r="ABD136" s="9"/>
      <c r="ABE136" s="11"/>
      <c r="ABF136" s="102" t="str">
        <f t="shared" si="591"/>
        <v>-</v>
      </c>
      <c r="ABH136" s="103" t="str">
        <f>IF(ABG136&gt;0,INDEX(Вхідні_дані!$A$449:$J$549,MATCH(ABG136,Вхідні_дані!$D$449:$D$549,0),5),"-")</f>
        <v>-</v>
      </c>
      <c r="ABI136" s="112">
        <v>3</v>
      </c>
      <c r="ABJ136" s="8"/>
      <c r="ABK136" s="101" t="str">
        <f>IF(ABJ136&gt;0,INDEX(Вхідні_дані!$A$449:$J$549,MATCH(ABJ136,Вхідні_дані!$D$449:$D$549,0),10),"-")</f>
        <v>-</v>
      </c>
      <c r="ABL136" s="9"/>
      <c r="ABM136" s="11"/>
      <c r="ABN136" s="102" t="str">
        <f t="shared" si="592"/>
        <v>-</v>
      </c>
      <c r="ABP136" s="103" t="str">
        <f>IF(ABO136&gt;0,INDEX(Вхідні_дані!$A$449:$J$549,MATCH(ABO136,Вхідні_дані!$D$449:$D$549,0),5),"-")</f>
        <v>-</v>
      </c>
      <c r="ABQ136" s="112">
        <v>3</v>
      </c>
      <c r="ABR136" s="8"/>
      <c r="ABS136" s="101" t="str">
        <f>IF(ABR136&gt;0,INDEX(Вхідні_дані!$A$449:$J$549,MATCH(ABR136,Вхідні_дані!$D$449:$D$549,0),10),"-")</f>
        <v>-</v>
      </c>
      <c r="ABT136" s="9"/>
      <c r="ABU136" s="11"/>
      <c r="ABV136" s="102" t="str">
        <f t="shared" si="593"/>
        <v>-</v>
      </c>
      <c r="ABX136" s="103" t="str">
        <f>IF(ABW136&gt;0,INDEX(Вхідні_дані!$A$449:$J$549,MATCH(ABW136,Вхідні_дані!$D$449:$D$549,0),5),"-")</f>
        <v>-</v>
      </c>
      <c r="ABY136" s="112">
        <v>3</v>
      </c>
      <c r="ABZ136" s="8"/>
      <c r="ACA136" s="101" t="str">
        <f>IF(ABZ136&gt;0,INDEX(Вхідні_дані!$A$449:$J$549,MATCH(ABZ136,Вхідні_дані!$D$449:$D$549,0),10),"-")</f>
        <v>-</v>
      </c>
      <c r="ACB136" s="9"/>
      <c r="ACC136" s="11"/>
      <c r="ACD136" s="102" t="str">
        <f t="shared" si="594"/>
        <v>-</v>
      </c>
      <c r="ACF136" s="103" t="str">
        <f>IF(ACE136&gt;0,INDEX(Вхідні_дані!$A$449:$J$549,MATCH(ACE136,Вхідні_дані!$D$449:$D$549,0),5),"-")</f>
        <v>-</v>
      </c>
      <c r="ACG136" s="112">
        <v>3</v>
      </c>
      <c r="ACH136" s="8"/>
      <c r="ACI136" s="101" t="str">
        <f>IF(ACH136&gt;0,INDEX(Вхідні_дані!$A$449:$J$549,MATCH(ACH136,Вхідні_дані!$D$449:$D$549,0),10),"-")</f>
        <v>-</v>
      </c>
      <c r="ACJ136" s="9"/>
      <c r="ACK136" s="11"/>
      <c r="ACL136" s="102" t="str">
        <f t="shared" si="595"/>
        <v>-</v>
      </c>
      <c r="ACN136" s="103" t="str">
        <f>IF(ACM136&gt;0,INDEX(Вхідні_дані!$A$449:$J$549,MATCH(ACM136,Вхідні_дані!$D$449:$D$549,0),5),"-")</f>
        <v>-</v>
      </c>
      <c r="ACO136" s="112">
        <v>3</v>
      </c>
      <c r="ACP136" s="8"/>
      <c r="ACQ136" s="101" t="str">
        <f>IF(ACP136&gt;0,INDEX(Вхідні_дані!$A$449:$J$549,MATCH(ACP136,Вхідні_дані!$D$449:$D$549,0),10),"-")</f>
        <v>-</v>
      </c>
      <c r="ACR136" s="9"/>
      <c r="ACS136" s="11"/>
      <c r="ACT136" s="102" t="str">
        <f t="shared" si="596"/>
        <v>-</v>
      </c>
      <c r="ACV136" s="103" t="str">
        <f>IF(ACU136&gt;0,INDEX(Вхідні_дані!$A$449:$J$549,MATCH(ACU136,Вхідні_дані!$D$449:$D$549,0),5),"-")</f>
        <v>-</v>
      </c>
      <c r="ACW136" s="112">
        <v>3</v>
      </c>
      <c r="ACX136" s="8"/>
      <c r="ACY136" s="101" t="str">
        <f>IF(ACX136&gt;0,INDEX(Вхідні_дані!$A$449:$J$549,MATCH(ACX136,Вхідні_дані!$D$449:$D$549,0),10),"-")</f>
        <v>-</v>
      </c>
      <c r="ACZ136" s="9"/>
      <c r="ADA136" s="11"/>
      <c r="ADB136" s="102" t="str">
        <f t="shared" si="597"/>
        <v>-</v>
      </c>
      <c r="ADD136" s="103" t="str">
        <f>IF(ADC136&gt;0,INDEX(Вхідні_дані!$A$449:$J$549,MATCH(ADC136,Вхідні_дані!$D$449:$D$549,0),5),"-")</f>
        <v>-</v>
      </c>
      <c r="ADE136" s="112">
        <v>3</v>
      </c>
      <c r="ADF136" s="8"/>
      <c r="ADG136" s="101" t="str">
        <f>IF(ADF136&gt;0,INDEX(Вхідні_дані!$A$449:$J$549,MATCH(ADF136,Вхідні_дані!$D$449:$D$549,0),10),"-")</f>
        <v>-</v>
      </c>
      <c r="ADH136" s="9"/>
      <c r="ADI136" s="11"/>
      <c r="ADJ136" s="102" t="str">
        <f t="shared" si="598"/>
        <v>-</v>
      </c>
      <c r="ADL136" s="103" t="str">
        <f>IF(ADK136&gt;0,INDEX(Вхідні_дані!$A$449:$J$549,MATCH(ADK136,Вхідні_дані!$D$449:$D$549,0),5),"-")</f>
        <v>-</v>
      </c>
      <c r="ADM136" s="112">
        <v>3</v>
      </c>
      <c r="ADN136" s="8"/>
      <c r="ADO136" s="101" t="str">
        <f>IF(ADN136&gt;0,INDEX(Вхідні_дані!$A$449:$J$549,MATCH(ADN136,Вхідні_дані!$D$449:$D$549,0),10),"-")</f>
        <v>-</v>
      </c>
      <c r="ADP136" s="9"/>
      <c r="ADQ136" s="11"/>
      <c r="ADR136" s="102" t="str">
        <f t="shared" si="599"/>
        <v>-</v>
      </c>
      <c r="ADT136" s="103" t="str">
        <f>IF(ADS136&gt;0,INDEX(Вхідні_дані!$A$449:$J$549,MATCH(ADS136,Вхідні_дані!$D$449:$D$549,0),5),"-")</f>
        <v>-</v>
      </c>
    </row>
    <row r="137" spans="1:800" ht="22.5" customHeight="1" outlineLevel="1" x14ac:dyDescent="0.25">
      <c r="A137" s="112">
        <v>4</v>
      </c>
      <c r="B137" s="8"/>
      <c r="C137" s="101" t="str">
        <f>IF(B137&gt;0,INDEX(Вхідні_дані!$A$449:$J$549,MATCH(B137,Вхідні_дані!$D$449:$D$549,0),10),"-")</f>
        <v>-</v>
      </c>
      <c r="D137" s="9"/>
      <c r="E137" s="11"/>
      <c r="F137" s="102" t="str">
        <f t="shared" si="500"/>
        <v>-</v>
      </c>
      <c r="H137" s="103" t="str">
        <f>IF(G137&gt;0,INDEX(Вхідні_дані!$A$449:$J$549,MATCH(G137,Вхідні_дані!$D$449:$D$549,0),5),"-")</f>
        <v>-</v>
      </c>
      <c r="I137" s="112">
        <v>4</v>
      </c>
      <c r="J137" s="8"/>
      <c r="K137" s="101" t="str">
        <f>IF(J137&gt;0,INDEX(Вхідні_дані!$A$449:$J$549,MATCH(J137,Вхідні_дані!$D$449:$D$549,0),10),"-")</f>
        <v>-</v>
      </c>
      <c r="L137" s="9"/>
      <c r="M137" s="11"/>
      <c r="N137" s="102" t="str">
        <f t="shared" si="501"/>
        <v>-</v>
      </c>
      <c r="P137" s="103" t="str">
        <f>IF(O137&gt;0,INDEX(Вхідні_дані!$A$449:$J$549,MATCH(O137,Вхідні_дані!$D$449:$D$549,0),5),"-")</f>
        <v>-</v>
      </c>
      <c r="Q137" s="112">
        <v>4</v>
      </c>
      <c r="R137" s="8"/>
      <c r="S137" s="101" t="str">
        <f>IF(R137&gt;0,INDEX(Вхідні_дані!$A$449:$J$549,MATCH(R137,Вхідні_дані!$D$449:$D$549,0),10),"-")</f>
        <v>-</v>
      </c>
      <c r="T137" s="9"/>
      <c r="U137" s="11"/>
      <c r="V137" s="102" t="str">
        <f t="shared" si="502"/>
        <v>-</v>
      </c>
      <c r="X137" s="103" t="str">
        <f>IF(W137&gt;0,INDEX(Вхідні_дані!$A$449:$J$549,MATCH(W137,Вхідні_дані!$D$449:$D$549,0),5),"-")</f>
        <v>-</v>
      </c>
      <c r="Y137" s="112">
        <v>4</v>
      </c>
      <c r="Z137" s="8"/>
      <c r="AA137" s="101" t="str">
        <f>IF(Z137&gt;0,INDEX(Вхідні_дані!$A$449:$J$549,MATCH(Z137,Вхідні_дані!$D$449:$D$549,0),10),"-")</f>
        <v>-</v>
      </c>
      <c r="AB137" s="9"/>
      <c r="AC137" s="11"/>
      <c r="AD137" s="102" t="str">
        <f t="shared" si="503"/>
        <v>-</v>
      </c>
      <c r="AF137" s="103" t="str">
        <f>IF(AE137&gt;0,INDEX(Вхідні_дані!$A$449:$J$549,MATCH(AE137,Вхідні_дані!$D$449:$D$549,0),5),"-")</f>
        <v>-</v>
      </c>
      <c r="AG137" s="112">
        <v>4</v>
      </c>
      <c r="AH137" s="8"/>
      <c r="AI137" s="101" t="str">
        <f>IF(AH137&gt;0,INDEX(Вхідні_дані!$A$449:$J$549,MATCH(AH137,Вхідні_дані!$D$449:$D$549,0),10),"-")</f>
        <v>-</v>
      </c>
      <c r="AJ137" s="9"/>
      <c r="AK137" s="11"/>
      <c r="AL137" s="102" t="str">
        <f t="shared" si="504"/>
        <v>-</v>
      </c>
      <c r="AN137" s="103" t="str">
        <f>IF(AM137&gt;0,INDEX(Вхідні_дані!$A$449:$J$549,MATCH(AM137,Вхідні_дані!$D$449:$D$549,0),5),"-")</f>
        <v>-</v>
      </c>
      <c r="AO137" s="112">
        <v>4</v>
      </c>
      <c r="AP137" s="8"/>
      <c r="AQ137" s="101" t="str">
        <f>IF(AP137&gt;0,INDEX(Вхідні_дані!$A$449:$J$549,MATCH(AP137,Вхідні_дані!$D$449:$D$549,0),10),"-")</f>
        <v>-</v>
      </c>
      <c r="AR137" s="9"/>
      <c r="AS137" s="11"/>
      <c r="AT137" s="102" t="str">
        <f t="shared" si="505"/>
        <v>-</v>
      </c>
      <c r="AV137" s="103" t="str">
        <f>IF(AU137&gt;0,INDEX(Вхідні_дані!$A$449:$J$549,MATCH(AU137,Вхідні_дані!$D$449:$D$549,0),5),"-")</f>
        <v>-</v>
      </c>
      <c r="AW137" s="112">
        <v>4</v>
      </c>
      <c r="AX137" s="8"/>
      <c r="AY137" s="101" t="str">
        <f>IF(AX137&gt;0,INDEX(Вхідні_дані!$A$449:$J$549,MATCH(AX137,Вхідні_дані!$D$449:$D$549,0),10),"-")</f>
        <v>-</v>
      </c>
      <c r="AZ137" s="9"/>
      <c r="BA137" s="11"/>
      <c r="BB137" s="102" t="str">
        <f t="shared" si="506"/>
        <v>-</v>
      </c>
      <c r="BD137" s="103" t="str">
        <f>IF(BC137&gt;0,INDEX(Вхідні_дані!$A$449:$J$549,MATCH(BC137,Вхідні_дані!$D$449:$D$549,0),5),"-")</f>
        <v>-</v>
      </c>
      <c r="BE137" s="112">
        <v>4</v>
      </c>
      <c r="BF137" s="8"/>
      <c r="BG137" s="101" t="str">
        <f>IF(BF137&gt;0,INDEX(Вхідні_дані!$A$449:$J$549,MATCH(BF137,Вхідні_дані!$D$449:$D$549,0),10),"-")</f>
        <v>-</v>
      </c>
      <c r="BH137" s="9"/>
      <c r="BI137" s="11"/>
      <c r="BJ137" s="102" t="str">
        <f t="shared" si="507"/>
        <v>-</v>
      </c>
      <c r="BL137" s="103" t="str">
        <f>IF(BK137&gt;0,INDEX(Вхідні_дані!$A$449:$J$549,MATCH(BK137,Вхідні_дані!$D$449:$D$549,0),5),"-")</f>
        <v>-</v>
      </c>
      <c r="BM137" s="112">
        <v>4</v>
      </c>
      <c r="BN137" s="8"/>
      <c r="BO137" s="101" t="str">
        <f>IF(BN137&gt;0,INDEX(Вхідні_дані!$A$449:$J$549,MATCH(BN137,Вхідні_дані!$D$449:$D$549,0),10),"-")</f>
        <v>-</v>
      </c>
      <c r="BP137" s="9"/>
      <c r="BQ137" s="11"/>
      <c r="BR137" s="102" t="str">
        <f t="shared" si="508"/>
        <v>-</v>
      </c>
      <c r="BT137" s="103" t="str">
        <f>IF(BS137&gt;0,INDEX(Вхідні_дані!$A$449:$J$549,MATCH(BS137,Вхідні_дані!$D$449:$D$549,0),5),"-")</f>
        <v>-</v>
      </c>
      <c r="BU137" s="112">
        <v>4</v>
      </c>
      <c r="BV137" s="8"/>
      <c r="BW137" s="101" t="str">
        <f>IF(BV137&gt;0,INDEX(Вхідні_дані!$A$449:$J$549,MATCH(BV137,Вхідні_дані!$D$449:$D$549,0),10),"-")</f>
        <v>-</v>
      </c>
      <c r="BX137" s="9"/>
      <c r="BY137" s="11"/>
      <c r="BZ137" s="102" t="str">
        <f t="shared" si="509"/>
        <v>-</v>
      </c>
      <c r="CB137" s="103" t="str">
        <f>IF(CA137&gt;0,INDEX(Вхідні_дані!$A$449:$J$549,MATCH(CA137,Вхідні_дані!$D$449:$D$549,0),5),"-")</f>
        <v>-</v>
      </c>
      <c r="CC137" s="112">
        <v>4</v>
      </c>
      <c r="CD137" s="8"/>
      <c r="CE137" s="101" t="str">
        <f>IF(CD137&gt;0,INDEX(Вхідні_дані!$A$449:$J$549,MATCH(CD137,Вхідні_дані!$D$449:$D$549,0),10),"-")</f>
        <v>-</v>
      </c>
      <c r="CF137" s="9"/>
      <c r="CG137" s="11"/>
      <c r="CH137" s="102" t="str">
        <f t="shared" si="510"/>
        <v>-</v>
      </c>
      <c r="CJ137" s="103" t="str">
        <f>IF(CI137&gt;0,INDEX(Вхідні_дані!$A$449:$J$549,MATCH(CI137,Вхідні_дані!$D$449:$D$549,0),5),"-")</f>
        <v>-</v>
      </c>
      <c r="CK137" s="112">
        <v>4</v>
      </c>
      <c r="CL137" s="8"/>
      <c r="CM137" s="101" t="str">
        <f>IF(CL137&gt;0,INDEX(Вхідні_дані!$A$449:$J$549,MATCH(CL137,Вхідні_дані!$D$449:$D$549,0),10),"-")</f>
        <v>-</v>
      </c>
      <c r="CN137" s="9"/>
      <c r="CO137" s="11"/>
      <c r="CP137" s="102" t="str">
        <f t="shared" si="511"/>
        <v>-</v>
      </c>
      <c r="CR137" s="103" t="str">
        <f>IF(CQ137&gt;0,INDEX(Вхідні_дані!$A$449:$J$549,MATCH(CQ137,Вхідні_дані!$D$449:$D$549,0),5),"-")</f>
        <v>-</v>
      </c>
      <c r="CS137" s="112">
        <v>4</v>
      </c>
      <c r="CT137" s="8"/>
      <c r="CU137" s="101" t="str">
        <f>IF(CT137&gt;0,INDEX(Вхідні_дані!$A$449:$J$549,MATCH(CT137,Вхідні_дані!$D$449:$D$549,0),10),"-")</f>
        <v>-</v>
      </c>
      <c r="CV137" s="9"/>
      <c r="CW137" s="11"/>
      <c r="CX137" s="102" t="str">
        <f t="shared" si="512"/>
        <v>-</v>
      </c>
      <c r="CZ137" s="103" t="str">
        <f>IF(CY137&gt;0,INDEX(Вхідні_дані!$A$449:$J$549,MATCH(CY137,Вхідні_дані!$D$449:$D$549,0),5),"-")</f>
        <v>-</v>
      </c>
      <c r="DA137" s="112">
        <v>4</v>
      </c>
      <c r="DB137" s="8"/>
      <c r="DC137" s="101" t="str">
        <f>IF(DB137&gt;0,INDEX(Вхідні_дані!$A$449:$J$549,MATCH(DB137,Вхідні_дані!$D$449:$D$549,0),10),"-")</f>
        <v>-</v>
      </c>
      <c r="DD137" s="9"/>
      <c r="DE137" s="11"/>
      <c r="DF137" s="102" t="str">
        <f t="shared" si="513"/>
        <v>-</v>
      </c>
      <c r="DH137" s="103" t="str">
        <f>IF(DG137&gt;0,INDEX(Вхідні_дані!$A$449:$J$549,MATCH(DG137,Вхідні_дані!$D$449:$D$549,0),5),"-")</f>
        <v>-</v>
      </c>
      <c r="DI137" s="112">
        <v>4</v>
      </c>
      <c r="DJ137" s="8"/>
      <c r="DK137" s="101" t="str">
        <f>IF(DJ137&gt;0,INDEX(Вхідні_дані!$A$449:$J$549,MATCH(DJ137,Вхідні_дані!$D$449:$D$549,0),10),"-")</f>
        <v>-</v>
      </c>
      <c r="DL137" s="9"/>
      <c r="DM137" s="11"/>
      <c r="DN137" s="102" t="str">
        <f t="shared" si="514"/>
        <v>-</v>
      </c>
      <c r="DP137" s="103" t="str">
        <f>IF(DO137&gt;0,INDEX(Вхідні_дані!$A$449:$J$549,MATCH(DO137,Вхідні_дані!$D$449:$D$549,0),5),"-")</f>
        <v>-</v>
      </c>
      <c r="DQ137" s="112">
        <v>4</v>
      </c>
      <c r="DR137" s="8"/>
      <c r="DS137" s="101" t="str">
        <f>IF(DR137&gt;0,INDEX(Вхідні_дані!$A$449:$J$549,MATCH(DR137,Вхідні_дані!$D$449:$D$549,0),10),"-")</f>
        <v>-</v>
      </c>
      <c r="DT137" s="9"/>
      <c r="DU137" s="11"/>
      <c r="DV137" s="102" t="str">
        <f t="shared" si="515"/>
        <v>-</v>
      </c>
      <c r="DX137" s="103" t="str">
        <f>IF(DW137&gt;0,INDEX(Вхідні_дані!$A$449:$J$549,MATCH(DW137,Вхідні_дані!$D$449:$D$549,0),5),"-")</f>
        <v>-</v>
      </c>
      <c r="DY137" s="112">
        <v>4</v>
      </c>
      <c r="DZ137" s="8"/>
      <c r="EA137" s="101" t="str">
        <f>IF(DZ137&gt;0,INDEX(Вхідні_дані!$A$449:$J$549,MATCH(DZ137,Вхідні_дані!$D$449:$D$549,0),10),"-")</f>
        <v>-</v>
      </c>
      <c r="EB137" s="9"/>
      <c r="EC137" s="11"/>
      <c r="ED137" s="102" t="str">
        <f t="shared" si="516"/>
        <v>-</v>
      </c>
      <c r="EF137" s="103" t="str">
        <f>IF(EE137&gt;0,INDEX(Вхідні_дані!$A$449:$J$549,MATCH(EE137,Вхідні_дані!$D$449:$D$549,0),5),"-")</f>
        <v>-</v>
      </c>
      <c r="EG137" s="112">
        <v>4</v>
      </c>
      <c r="EH137" s="8"/>
      <c r="EI137" s="101" t="str">
        <f>IF(EH137&gt;0,INDEX(Вхідні_дані!$A$449:$J$549,MATCH(EH137,Вхідні_дані!$D$449:$D$549,0),10),"-")</f>
        <v>-</v>
      </c>
      <c r="EJ137" s="9"/>
      <c r="EK137" s="11"/>
      <c r="EL137" s="102" t="str">
        <f t="shared" si="517"/>
        <v>-</v>
      </c>
      <c r="EN137" s="103" t="str">
        <f>IF(EM137&gt;0,INDEX(Вхідні_дані!$A$449:$J$549,MATCH(EM137,Вхідні_дані!$D$449:$D$549,0),5),"-")</f>
        <v>-</v>
      </c>
      <c r="EO137" s="112">
        <v>4</v>
      </c>
      <c r="EP137" s="8"/>
      <c r="EQ137" s="101" t="str">
        <f>IF(EP137&gt;0,INDEX(Вхідні_дані!$A$449:$J$549,MATCH(EP137,Вхідні_дані!$D$449:$D$549,0),10),"-")</f>
        <v>-</v>
      </c>
      <c r="ER137" s="9"/>
      <c r="ES137" s="11"/>
      <c r="ET137" s="102" t="str">
        <f t="shared" si="518"/>
        <v>-</v>
      </c>
      <c r="EV137" s="103" t="str">
        <f>IF(EU137&gt;0,INDEX(Вхідні_дані!$A$449:$J$549,MATCH(EU137,Вхідні_дані!$D$449:$D$549,0),5),"-")</f>
        <v>-</v>
      </c>
      <c r="EW137" s="112">
        <v>4</v>
      </c>
      <c r="EX137" s="8"/>
      <c r="EY137" s="101" t="str">
        <f>IF(EX137&gt;0,INDEX(Вхідні_дані!$A$449:$J$549,MATCH(EX137,Вхідні_дані!$D$449:$D$549,0),10),"-")</f>
        <v>-</v>
      </c>
      <c r="EZ137" s="9"/>
      <c r="FA137" s="11"/>
      <c r="FB137" s="102" t="str">
        <f t="shared" si="519"/>
        <v>-</v>
      </c>
      <c r="FD137" s="103" t="str">
        <f>IF(FC137&gt;0,INDEX(Вхідні_дані!$A$449:$J$549,MATCH(FC137,Вхідні_дані!$D$449:$D$549,0),5),"-")</f>
        <v>-</v>
      </c>
      <c r="FE137" s="112">
        <v>4</v>
      </c>
      <c r="FF137" s="8"/>
      <c r="FG137" s="101" t="str">
        <f>IF(FF137&gt;0,INDEX(Вхідні_дані!$A$449:$J$549,MATCH(FF137,Вхідні_дані!$D$449:$D$549,0),10),"-")</f>
        <v>-</v>
      </c>
      <c r="FH137" s="9"/>
      <c r="FI137" s="11"/>
      <c r="FJ137" s="102" t="str">
        <f t="shared" si="520"/>
        <v>-</v>
      </c>
      <c r="FL137" s="103" t="str">
        <f>IF(FK137&gt;0,INDEX(Вхідні_дані!$A$449:$J$549,MATCH(FK137,Вхідні_дані!$D$449:$D$549,0),5),"-")</f>
        <v>-</v>
      </c>
      <c r="FM137" s="112">
        <v>4</v>
      </c>
      <c r="FN137" s="8"/>
      <c r="FO137" s="101" t="str">
        <f>IF(FN137&gt;0,INDEX(Вхідні_дані!$A$449:$J$549,MATCH(FN137,Вхідні_дані!$D$449:$D$549,0),10),"-")</f>
        <v>-</v>
      </c>
      <c r="FP137" s="9"/>
      <c r="FQ137" s="11"/>
      <c r="FR137" s="102" t="str">
        <f t="shared" si="521"/>
        <v>-</v>
      </c>
      <c r="FT137" s="103" t="str">
        <f>IF(FS137&gt;0,INDEX(Вхідні_дані!$A$449:$J$549,MATCH(FS137,Вхідні_дані!$D$449:$D$549,0),5),"-")</f>
        <v>-</v>
      </c>
      <c r="FU137" s="112">
        <v>4</v>
      </c>
      <c r="FV137" s="8"/>
      <c r="FW137" s="101" t="str">
        <f>IF(FV137&gt;0,INDEX(Вхідні_дані!$A$449:$J$549,MATCH(FV137,Вхідні_дані!$D$449:$D$549,0),10),"-")</f>
        <v>-</v>
      </c>
      <c r="FX137" s="9"/>
      <c r="FY137" s="11"/>
      <c r="FZ137" s="102" t="str">
        <f t="shared" si="522"/>
        <v>-</v>
      </c>
      <c r="GB137" s="103" t="str">
        <f>IF(GA137&gt;0,INDEX(Вхідні_дані!$A$449:$J$549,MATCH(GA137,Вхідні_дані!$D$449:$D$549,0),5),"-")</f>
        <v>-</v>
      </c>
      <c r="GC137" s="112">
        <v>4</v>
      </c>
      <c r="GD137" s="8"/>
      <c r="GE137" s="101" t="str">
        <f>IF(GD137&gt;0,INDEX(Вхідні_дані!$A$449:$J$549,MATCH(GD137,Вхідні_дані!$D$449:$D$549,0),10),"-")</f>
        <v>-</v>
      </c>
      <c r="GF137" s="9"/>
      <c r="GG137" s="11"/>
      <c r="GH137" s="102" t="str">
        <f t="shared" si="523"/>
        <v>-</v>
      </c>
      <c r="GJ137" s="103" t="str">
        <f>IF(GI137&gt;0,INDEX(Вхідні_дані!$A$449:$J$549,MATCH(GI137,Вхідні_дані!$D$449:$D$549,0),5),"-")</f>
        <v>-</v>
      </c>
      <c r="GK137" s="112">
        <v>4</v>
      </c>
      <c r="GL137" s="8"/>
      <c r="GM137" s="101" t="str">
        <f>IF(GL137&gt;0,INDEX(Вхідні_дані!$A$449:$J$549,MATCH(GL137,Вхідні_дані!$D$449:$D$549,0),10),"-")</f>
        <v>-</v>
      </c>
      <c r="GN137" s="9"/>
      <c r="GO137" s="11"/>
      <c r="GP137" s="102" t="str">
        <f t="shared" si="524"/>
        <v>-</v>
      </c>
      <c r="GR137" s="103" t="str">
        <f>IF(GQ137&gt;0,INDEX(Вхідні_дані!$A$449:$J$549,MATCH(GQ137,Вхідні_дані!$D$449:$D$549,0),5),"-")</f>
        <v>-</v>
      </c>
      <c r="GS137" s="112">
        <v>4</v>
      </c>
      <c r="GT137" s="8"/>
      <c r="GU137" s="101" t="str">
        <f>IF(GT137&gt;0,INDEX(Вхідні_дані!$A$449:$J$549,MATCH(GT137,Вхідні_дані!$D$449:$D$549,0),10),"-")</f>
        <v>-</v>
      </c>
      <c r="GV137" s="9"/>
      <c r="GW137" s="11"/>
      <c r="GX137" s="102" t="str">
        <f t="shared" si="525"/>
        <v>-</v>
      </c>
      <c r="GZ137" s="103" t="str">
        <f>IF(GY137&gt;0,INDEX(Вхідні_дані!$A$449:$J$549,MATCH(GY137,Вхідні_дані!$D$449:$D$549,0),5),"-")</f>
        <v>-</v>
      </c>
      <c r="HA137" s="112">
        <v>4</v>
      </c>
      <c r="HB137" s="8"/>
      <c r="HC137" s="101" t="str">
        <f>IF(HB137&gt;0,INDEX(Вхідні_дані!$A$449:$J$549,MATCH(HB137,Вхідні_дані!$D$449:$D$549,0),10),"-")</f>
        <v>-</v>
      </c>
      <c r="HD137" s="9"/>
      <c r="HE137" s="11"/>
      <c r="HF137" s="102" t="str">
        <f t="shared" si="526"/>
        <v>-</v>
      </c>
      <c r="HH137" s="103" t="str">
        <f>IF(HG137&gt;0,INDEX(Вхідні_дані!$A$449:$J$549,MATCH(HG137,Вхідні_дані!$D$449:$D$549,0),5),"-")</f>
        <v>-</v>
      </c>
      <c r="HI137" s="112">
        <v>4</v>
      </c>
      <c r="HJ137" s="8"/>
      <c r="HK137" s="101" t="str">
        <f>IF(HJ137&gt;0,INDEX(Вхідні_дані!$A$449:$J$549,MATCH(HJ137,Вхідні_дані!$D$449:$D$549,0),10),"-")</f>
        <v>-</v>
      </c>
      <c r="HL137" s="9"/>
      <c r="HM137" s="11"/>
      <c r="HN137" s="102" t="str">
        <f t="shared" si="527"/>
        <v>-</v>
      </c>
      <c r="HP137" s="103" t="str">
        <f>IF(HO137&gt;0,INDEX(Вхідні_дані!$A$449:$J$549,MATCH(HO137,Вхідні_дані!$D$449:$D$549,0),5),"-")</f>
        <v>-</v>
      </c>
      <c r="HQ137" s="112">
        <v>4</v>
      </c>
      <c r="HR137" s="8"/>
      <c r="HS137" s="101" t="str">
        <f>IF(HR137&gt;0,INDEX(Вхідні_дані!$A$449:$J$549,MATCH(HR137,Вхідні_дані!$D$449:$D$549,0),10),"-")</f>
        <v>-</v>
      </c>
      <c r="HT137" s="9"/>
      <c r="HU137" s="11"/>
      <c r="HV137" s="102" t="str">
        <f t="shared" si="528"/>
        <v>-</v>
      </c>
      <c r="HX137" s="103" t="str">
        <f>IF(HW137&gt;0,INDEX(Вхідні_дані!$A$449:$J$549,MATCH(HW137,Вхідні_дані!$D$449:$D$549,0),5),"-")</f>
        <v>-</v>
      </c>
      <c r="HY137" s="112">
        <v>4</v>
      </c>
      <c r="HZ137" s="8"/>
      <c r="IA137" s="101" t="str">
        <f>IF(HZ137&gt;0,INDEX(Вхідні_дані!$A$449:$J$549,MATCH(HZ137,Вхідні_дані!$D$449:$D$549,0),10),"-")</f>
        <v>-</v>
      </c>
      <c r="IB137" s="9"/>
      <c r="IC137" s="11"/>
      <c r="ID137" s="102" t="str">
        <f t="shared" si="529"/>
        <v>-</v>
      </c>
      <c r="IF137" s="103" t="str">
        <f>IF(IE137&gt;0,INDEX(Вхідні_дані!$A$449:$J$549,MATCH(IE137,Вхідні_дані!$D$449:$D$549,0),5),"-")</f>
        <v>-</v>
      </c>
      <c r="IG137" s="112">
        <v>4</v>
      </c>
      <c r="IH137" s="8"/>
      <c r="II137" s="101" t="str">
        <f>IF(IH137&gt;0,INDEX(Вхідні_дані!$A$449:$J$549,MATCH(IH137,Вхідні_дані!$D$449:$D$549,0),10),"-")</f>
        <v>-</v>
      </c>
      <c r="IJ137" s="9"/>
      <c r="IK137" s="11"/>
      <c r="IL137" s="102" t="str">
        <f t="shared" si="530"/>
        <v>-</v>
      </c>
      <c r="IN137" s="103" t="str">
        <f>IF(IM137&gt;0,INDEX(Вхідні_дані!$A$449:$J$549,MATCH(IM137,Вхідні_дані!$D$449:$D$549,0),5),"-")</f>
        <v>-</v>
      </c>
      <c r="IO137" s="112">
        <v>4</v>
      </c>
      <c r="IP137" s="8"/>
      <c r="IQ137" s="101" t="str">
        <f>IF(IP137&gt;0,INDEX(Вхідні_дані!$A$449:$J$549,MATCH(IP137,Вхідні_дані!$D$449:$D$549,0),10),"-")</f>
        <v>-</v>
      </c>
      <c r="IR137" s="9"/>
      <c r="IS137" s="11"/>
      <c r="IT137" s="102" t="str">
        <f t="shared" si="531"/>
        <v>-</v>
      </c>
      <c r="IV137" s="103" t="str">
        <f>IF(IU137&gt;0,INDEX(Вхідні_дані!$A$449:$J$549,MATCH(IU137,Вхідні_дані!$D$449:$D$549,0),5),"-")</f>
        <v>-</v>
      </c>
      <c r="IW137" s="112">
        <v>4</v>
      </c>
      <c r="IX137" s="8"/>
      <c r="IY137" s="101" t="str">
        <f>IF(IX137&gt;0,INDEX(Вхідні_дані!$A$449:$J$549,MATCH(IX137,Вхідні_дані!$D$449:$D$549,0),10),"-")</f>
        <v>-</v>
      </c>
      <c r="IZ137" s="9"/>
      <c r="JA137" s="11"/>
      <c r="JB137" s="102" t="str">
        <f t="shared" si="532"/>
        <v>-</v>
      </c>
      <c r="JD137" s="103" t="str">
        <f>IF(JC137&gt;0,INDEX(Вхідні_дані!$A$449:$J$549,MATCH(JC137,Вхідні_дані!$D$449:$D$549,0),5),"-")</f>
        <v>-</v>
      </c>
      <c r="JE137" s="112">
        <v>4</v>
      </c>
      <c r="JF137" s="8"/>
      <c r="JG137" s="101" t="str">
        <f>IF(JF137&gt;0,INDEX(Вхідні_дані!$A$449:$J$549,MATCH(JF137,Вхідні_дані!$D$449:$D$549,0),10),"-")</f>
        <v>-</v>
      </c>
      <c r="JH137" s="9"/>
      <c r="JI137" s="11"/>
      <c r="JJ137" s="102" t="str">
        <f t="shared" si="533"/>
        <v>-</v>
      </c>
      <c r="JL137" s="103" t="str">
        <f>IF(JK137&gt;0,INDEX(Вхідні_дані!$A$449:$J$549,MATCH(JK137,Вхідні_дані!$D$449:$D$549,0),5),"-")</f>
        <v>-</v>
      </c>
      <c r="JM137" s="112">
        <v>4</v>
      </c>
      <c r="JN137" s="8"/>
      <c r="JO137" s="101" t="str">
        <f>IF(JN137&gt;0,INDEX(Вхідні_дані!$A$449:$J$549,MATCH(JN137,Вхідні_дані!$D$449:$D$549,0),10),"-")</f>
        <v>-</v>
      </c>
      <c r="JP137" s="9"/>
      <c r="JQ137" s="11"/>
      <c r="JR137" s="102" t="str">
        <f t="shared" si="534"/>
        <v>-</v>
      </c>
      <c r="JT137" s="103" t="str">
        <f>IF(JS137&gt;0,INDEX(Вхідні_дані!$A$449:$J$549,MATCH(JS137,Вхідні_дані!$D$449:$D$549,0),5),"-")</f>
        <v>-</v>
      </c>
      <c r="JU137" s="112">
        <v>4</v>
      </c>
      <c r="JV137" s="8"/>
      <c r="JW137" s="101" t="str">
        <f>IF(JV137&gt;0,INDEX(Вхідні_дані!$A$449:$J$549,MATCH(JV137,Вхідні_дані!$D$449:$D$549,0),10),"-")</f>
        <v>-</v>
      </c>
      <c r="JX137" s="9"/>
      <c r="JY137" s="11"/>
      <c r="JZ137" s="102" t="str">
        <f t="shared" si="535"/>
        <v>-</v>
      </c>
      <c r="KB137" s="103" t="str">
        <f>IF(KA137&gt;0,INDEX(Вхідні_дані!$A$449:$J$549,MATCH(KA137,Вхідні_дані!$D$449:$D$549,0),5),"-")</f>
        <v>-</v>
      </c>
      <c r="KC137" s="112">
        <v>4</v>
      </c>
      <c r="KD137" s="8"/>
      <c r="KE137" s="101" t="str">
        <f>IF(KD137&gt;0,INDEX(Вхідні_дані!$A$449:$J$549,MATCH(KD137,Вхідні_дані!$D$449:$D$549,0),10),"-")</f>
        <v>-</v>
      </c>
      <c r="KF137" s="9"/>
      <c r="KG137" s="11"/>
      <c r="KH137" s="102" t="str">
        <f t="shared" si="536"/>
        <v>-</v>
      </c>
      <c r="KJ137" s="103" t="str">
        <f>IF(KI137&gt;0,INDEX(Вхідні_дані!$A$449:$J$549,MATCH(KI137,Вхідні_дані!$D$449:$D$549,0),5),"-")</f>
        <v>-</v>
      </c>
      <c r="KK137" s="112">
        <v>4</v>
      </c>
      <c r="KL137" s="8"/>
      <c r="KM137" s="101" t="str">
        <f>IF(KL137&gt;0,INDEX(Вхідні_дані!$A$449:$J$549,MATCH(KL137,Вхідні_дані!$D$449:$D$549,0),10),"-")</f>
        <v>-</v>
      </c>
      <c r="KN137" s="9"/>
      <c r="KO137" s="11"/>
      <c r="KP137" s="102" t="str">
        <f t="shared" si="537"/>
        <v>-</v>
      </c>
      <c r="KR137" s="103" t="str">
        <f>IF(KQ137&gt;0,INDEX(Вхідні_дані!$A$449:$J$549,MATCH(KQ137,Вхідні_дані!$D$449:$D$549,0),5),"-")</f>
        <v>-</v>
      </c>
      <c r="KS137" s="112">
        <v>4</v>
      </c>
      <c r="KT137" s="8"/>
      <c r="KU137" s="101" t="str">
        <f>IF(KT137&gt;0,INDEX(Вхідні_дані!$A$449:$J$549,MATCH(KT137,Вхідні_дані!$D$449:$D$549,0),10),"-")</f>
        <v>-</v>
      </c>
      <c r="KV137" s="9"/>
      <c r="KW137" s="11"/>
      <c r="KX137" s="102" t="str">
        <f t="shared" si="538"/>
        <v>-</v>
      </c>
      <c r="KZ137" s="103" t="str">
        <f>IF(KY137&gt;0,INDEX(Вхідні_дані!$A$449:$J$549,MATCH(KY137,Вхідні_дані!$D$449:$D$549,0),5),"-")</f>
        <v>-</v>
      </c>
      <c r="LA137" s="112">
        <v>4</v>
      </c>
      <c r="LB137" s="8"/>
      <c r="LC137" s="101" t="str">
        <f>IF(LB137&gt;0,INDEX(Вхідні_дані!$A$449:$J$549,MATCH(LB137,Вхідні_дані!$D$449:$D$549,0),10),"-")</f>
        <v>-</v>
      </c>
      <c r="LD137" s="9"/>
      <c r="LE137" s="11"/>
      <c r="LF137" s="102" t="str">
        <f t="shared" si="539"/>
        <v>-</v>
      </c>
      <c r="LH137" s="103" t="str">
        <f>IF(LG137&gt;0,INDEX(Вхідні_дані!$A$449:$J$549,MATCH(LG137,Вхідні_дані!$D$449:$D$549,0),5),"-")</f>
        <v>-</v>
      </c>
      <c r="LI137" s="112">
        <v>4</v>
      </c>
      <c r="LJ137" s="8"/>
      <c r="LK137" s="101" t="str">
        <f>IF(LJ137&gt;0,INDEX(Вхідні_дані!$A$449:$J$549,MATCH(LJ137,Вхідні_дані!$D$449:$D$549,0),10),"-")</f>
        <v>-</v>
      </c>
      <c r="LL137" s="9"/>
      <c r="LM137" s="11"/>
      <c r="LN137" s="102" t="str">
        <f t="shared" si="540"/>
        <v>-</v>
      </c>
      <c r="LP137" s="103" t="str">
        <f>IF(LO137&gt;0,INDEX(Вхідні_дані!$A$449:$J$549,MATCH(LO137,Вхідні_дані!$D$449:$D$549,0),5),"-")</f>
        <v>-</v>
      </c>
      <c r="LQ137" s="112">
        <v>4</v>
      </c>
      <c r="LR137" s="8"/>
      <c r="LS137" s="101" t="str">
        <f>IF(LR137&gt;0,INDEX(Вхідні_дані!$A$449:$J$549,MATCH(LR137,Вхідні_дані!$D$449:$D$549,0),10),"-")</f>
        <v>-</v>
      </c>
      <c r="LT137" s="9"/>
      <c r="LU137" s="11"/>
      <c r="LV137" s="102" t="str">
        <f t="shared" si="541"/>
        <v>-</v>
      </c>
      <c r="LX137" s="103" t="str">
        <f>IF(LW137&gt;0,INDEX(Вхідні_дані!$A$449:$J$549,MATCH(LW137,Вхідні_дані!$D$449:$D$549,0),5),"-")</f>
        <v>-</v>
      </c>
      <c r="LY137" s="112">
        <v>4</v>
      </c>
      <c r="LZ137" s="8"/>
      <c r="MA137" s="101" t="str">
        <f>IF(LZ137&gt;0,INDEX(Вхідні_дані!$A$449:$J$549,MATCH(LZ137,Вхідні_дані!$D$449:$D$549,0),10),"-")</f>
        <v>-</v>
      </c>
      <c r="MB137" s="9"/>
      <c r="MC137" s="11"/>
      <c r="MD137" s="102" t="str">
        <f t="shared" si="542"/>
        <v>-</v>
      </c>
      <c r="MF137" s="103" t="str">
        <f>IF(ME137&gt;0,INDEX(Вхідні_дані!$A$449:$J$549,MATCH(ME137,Вхідні_дані!$D$449:$D$549,0),5),"-")</f>
        <v>-</v>
      </c>
      <c r="MG137" s="112">
        <v>4</v>
      </c>
      <c r="MH137" s="8"/>
      <c r="MI137" s="101" t="str">
        <f>IF(MH137&gt;0,INDEX(Вхідні_дані!$A$449:$J$549,MATCH(MH137,Вхідні_дані!$D$449:$D$549,0),10),"-")</f>
        <v>-</v>
      </c>
      <c r="MJ137" s="9"/>
      <c r="MK137" s="11"/>
      <c r="ML137" s="102" t="str">
        <f t="shared" si="543"/>
        <v>-</v>
      </c>
      <c r="MN137" s="103" t="str">
        <f>IF(MM137&gt;0,INDEX(Вхідні_дані!$A$449:$J$549,MATCH(MM137,Вхідні_дані!$D$449:$D$549,0),5),"-")</f>
        <v>-</v>
      </c>
      <c r="MO137" s="112">
        <v>4</v>
      </c>
      <c r="MP137" s="8"/>
      <c r="MQ137" s="101" t="str">
        <f>IF(MP137&gt;0,INDEX(Вхідні_дані!$A$449:$J$549,MATCH(MP137,Вхідні_дані!$D$449:$D$549,0),10),"-")</f>
        <v>-</v>
      </c>
      <c r="MR137" s="9"/>
      <c r="MS137" s="11"/>
      <c r="MT137" s="102" t="str">
        <f t="shared" si="544"/>
        <v>-</v>
      </c>
      <c r="MV137" s="103" t="str">
        <f>IF(MU137&gt;0,INDEX(Вхідні_дані!$A$449:$J$549,MATCH(MU137,Вхідні_дані!$D$449:$D$549,0),5),"-")</f>
        <v>-</v>
      </c>
      <c r="MW137" s="112">
        <v>4</v>
      </c>
      <c r="MX137" s="8"/>
      <c r="MY137" s="101" t="str">
        <f>IF(MX137&gt;0,INDEX(Вхідні_дані!$A$449:$J$549,MATCH(MX137,Вхідні_дані!$D$449:$D$549,0),10),"-")</f>
        <v>-</v>
      </c>
      <c r="MZ137" s="9"/>
      <c r="NA137" s="11"/>
      <c r="NB137" s="102" t="str">
        <f t="shared" si="545"/>
        <v>-</v>
      </c>
      <c r="ND137" s="103" t="str">
        <f>IF(NC137&gt;0,INDEX(Вхідні_дані!$A$449:$J$549,MATCH(NC137,Вхідні_дані!$D$449:$D$549,0),5),"-")</f>
        <v>-</v>
      </c>
      <c r="NE137" s="112">
        <v>4</v>
      </c>
      <c r="NF137" s="8"/>
      <c r="NG137" s="101" t="str">
        <f>IF(NF137&gt;0,INDEX(Вхідні_дані!$A$449:$J$549,MATCH(NF137,Вхідні_дані!$D$449:$D$549,0),10),"-")</f>
        <v>-</v>
      </c>
      <c r="NH137" s="9"/>
      <c r="NI137" s="11"/>
      <c r="NJ137" s="102" t="str">
        <f t="shared" si="546"/>
        <v>-</v>
      </c>
      <c r="NL137" s="103" t="str">
        <f>IF(NK137&gt;0,INDEX(Вхідні_дані!$A$449:$J$549,MATCH(NK137,Вхідні_дані!$D$449:$D$549,0),5),"-")</f>
        <v>-</v>
      </c>
      <c r="NM137" s="112">
        <v>4</v>
      </c>
      <c r="NN137" s="8"/>
      <c r="NO137" s="101" t="str">
        <f>IF(NN137&gt;0,INDEX(Вхідні_дані!$A$449:$J$549,MATCH(NN137,Вхідні_дані!$D$449:$D$549,0),10),"-")</f>
        <v>-</v>
      </c>
      <c r="NP137" s="9"/>
      <c r="NQ137" s="11"/>
      <c r="NR137" s="102" t="str">
        <f t="shared" si="547"/>
        <v>-</v>
      </c>
      <c r="NT137" s="103" t="str">
        <f>IF(NS137&gt;0,INDEX(Вхідні_дані!$A$449:$J$549,MATCH(NS137,Вхідні_дані!$D$449:$D$549,0),5),"-")</f>
        <v>-</v>
      </c>
      <c r="NU137" s="112">
        <v>4</v>
      </c>
      <c r="NV137" s="8"/>
      <c r="NW137" s="101" t="str">
        <f>IF(NV137&gt;0,INDEX(Вхідні_дані!$A$449:$J$549,MATCH(NV137,Вхідні_дані!$D$449:$D$549,0),10),"-")</f>
        <v>-</v>
      </c>
      <c r="NX137" s="9"/>
      <c r="NY137" s="11"/>
      <c r="NZ137" s="102" t="str">
        <f t="shared" si="548"/>
        <v>-</v>
      </c>
      <c r="OB137" s="103" t="str">
        <f>IF(OA137&gt;0,INDEX(Вхідні_дані!$A$449:$J$549,MATCH(OA137,Вхідні_дані!$D$449:$D$549,0),5),"-")</f>
        <v>-</v>
      </c>
      <c r="OC137" s="112">
        <v>4</v>
      </c>
      <c r="OD137" s="8"/>
      <c r="OE137" s="101" t="str">
        <f>IF(OD137&gt;0,INDEX(Вхідні_дані!$A$449:$J$549,MATCH(OD137,Вхідні_дані!$D$449:$D$549,0),10),"-")</f>
        <v>-</v>
      </c>
      <c r="OF137" s="9"/>
      <c r="OG137" s="11"/>
      <c r="OH137" s="102" t="str">
        <f t="shared" si="549"/>
        <v>-</v>
      </c>
      <c r="OJ137" s="103" t="str">
        <f>IF(OI137&gt;0,INDEX(Вхідні_дані!$A$449:$J$549,MATCH(OI137,Вхідні_дані!$D$449:$D$549,0),5),"-")</f>
        <v>-</v>
      </c>
      <c r="OK137" s="112">
        <v>4</v>
      </c>
      <c r="OL137" s="8"/>
      <c r="OM137" s="101" t="str">
        <f>IF(OL137&gt;0,INDEX(Вхідні_дані!$A$449:$J$549,MATCH(OL137,Вхідні_дані!$D$449:$D$549,0),10),"-")</f>
        <v>-</v>
      </c>
      <c r="ON137" s="9"/>
      <c r="OO137" s="11"/>
      <c r="OP137" s="102" t="str">
        <f t="shared" si="550"/>
        <v>-</v>
      </c>
      <c r="OR137" s="103" t="str">
        <f>IF(OQ137&gt;0,INDEX(Вхідні_дані!$A$449:$J$549,MATCH(OQ137,Вхідні_дані!$D$449:$D$549,0),5),"-")</f>
        <v>-</v>
      </c>
      <c r="OS137" s="112">
        <v>4</v>
      </c>
      <c r="OT137" s="8"/>
      <c r="OU137" s="101" t="str">
        <f>IF(OT137&gt;0,INDEX(Вхідні_дані!$A$449:$J$549,MATCH(OT137,Вхідні_дані!$D$449:$D$549,0),10),"-")</f>
        <v>-</v>
      </c>
      <c r="OV137" s="9"/>
      <c r="OW137" s="11"/>
      <c r="OX137" s="102" t="str">
        <f t="shared" si="551"/>
        <v>-</v>
      </c>
      <c r="OZ137" s="103" t="str">
        <f>IF(OY137&gt;0,INDEX(Вхідні_дані!$A$449:$J$549,MATCH(OY137,Вхідні_дані!$D$449:$D$549,0),5),"-")</f>
        <v>-</v>
      </c>
      <c r="PA137" s="112">
        <v>4</v>
      </c>
      <c r="PB137" s="8"/>
      <c r="PC137" s="101" t="str">
        <f>IF(PB137&gt;0,INDEX(Вхідні_дані!$A$449:$J$549,MATCH(PB137,Вхідні_дані!$D$449:$D$549,0),10),"-")</f>
        <v>-</v>
      </c>
      <c r="PD137" s="9"/>
      <c r="PE137" s="11"/>
      <c r="PF137" s="102" t="str">
        <f t="shared" si="552"/>
        <v>-</v>
      </c>
      <c r="PH137" s="103" t="str">
        <f>IF(PG137&gt;0,INDEX(Вхідні_дані!$A$449:$J$549,MATCH(PG137,Вхідні_дані!$D$449:$D$549,0),5),"-")</f>
        <v>-</v>
      </c>
      <c r="PI137" s="112">
        <v>4</v>
      </c>
      <c r="PJ137" s="8"/>
      <c r="PK137" s="101" t="str">
        <f>IF(PJ137&gt;0,INDEX(Вхідні_дані!$A$449:$J$549,MATCH(PJ137,Вхідні_дані!$D$449:$D$549,0),10),"-")</f>
        <v>-</v>
      </c>
      <c r="PL137" s="9"/>
      <c r="PM137" s="11"/>
      <c r="PN137" s="102" t="str">
        <f t="shared" si="553"/>
        <v>-</v>
      </c>
      <c r="PP137" s="103" t="str">
        <f>IF(PO137&gt;0,INDEX(Вхідні_дані!$A$449:$J$549,MATCH(PO137,Вхідні_дані!$D$449:$D$549,0),5),"-")</f>
        <v>-</v>
      </c>
      <c r="PQ137" s="112">
        <v>4</v>
      </c>
      <c r="PR137" s="8"/>
      <c r="PS137" s="101" t="str">
        <f>IF(PR137&gt;0,INDEX(Вхідні_дані!$A$449:$J$549,MATCH(PR137,Вхідні_дані!$D$449:$D$549,0),10),"-")</f>
        <v>-</v>
      </c>
      <c r="PT137" s="9"/>
      <c r="PU137" s="11"/>
      <c r="PV137" s="102" t="str">
        <f t="shared" si="554"/>
        <v>-</v>
      </c>
      <c r="PX137" s="103" t="str">
        <f>IF(PW137&gt;0,INDEX(Вхідні_дані!$A$449:$J$549,MATCH(PW137,Вхідні_дані!$D$449:$D$549,0),5),"-")</f>
        <v>-</v>
      </c>
      <c r="PY137" s="112">
        <v>4</v>
      </c>
      <c r="PZ137" s="8"/>
      <c r="QA137" s="101" t="str">
        <f>IF(PZ137&gt;0,INDEX(Вхідні_дані!$A$449:$J$549,MATCH(PZ137,Вхідні_дані!$D$449:$D$549,0),10),"-")</f>
        <v>-</v>
      </c>
      <c r="QB137" s="9"/>
      <c r="QC137" s="11"/>
      <c r="QD137" s="102" t="str">
        <f t="shared" si="555"/>
        <v>-</v>
      </c>
      <c r="QF137" s="103" t="str">
        <f>IF(QE137&gt;0,INDEX(Вхідні_дані!$A$449:$J$549,MATCH(QE137,Вхідні_дані!$D$449:$D$549,0),5),"-")</f>
        <v>-</v>
      </c>
      <c r="QG137" s="112">
        <v>4</v>
      </c>
      <c r="QH137" s="8"/>
      <c r="QI137" s="101" t="str">
        <f>IF(QH137&gt;0,INDEX(Вхідні_дані!$A$449:$J$549,MATCH(QH137,Вхідні_дані!$D$449:$D$549,0),10),"-")</f>
        <v>-</v>
      </c>
      <c r="QJ137" s="9"/>
      <c r="QK137" s="11"/>
      <c r="QL137" s="102" t="str">
        <f t="shared" si="556"/>
        <v>-</v>
      </c>
      <c r="QN137" s="103" t="str">
        <f>IF(QM137&gt;0,INDEX(Вхідні_дані!$A$449:$J$549,MATCH(QM137,Вхідні_дані!$D$449:$D$549,0),5),"-")</f>
        <v>-</v>
      </c>
      <c r="QO137" s="112">
        <v>4</v>
      </c>
      <c r="QP137" s="8"/>
      <c r="QQ137" s="101" t="str">
        <f>IF(QP137&gt;0,INDEX(Вхідні_дані!$A$449:$J$549,MATCH(QP137,Вхідні_дані!$D$449:$D$549,0),10),"-")</f>
        <v>-</v>
      </c>
      <c r="QR137" s="9"/>
      <c r="QS137" s="11"/>
      <c r="QT137" s="102" t="str">
        <f t="shared" si="557"/>
        <v>-</v>
      </c>
      <c r="QV137" s="103" t="str">
        <f>IF(QU137&gt;0,INDEX(Вхідні_дані!$A$449:$J$549,MATCH(QU137,Вхідні_дані!$D$449:$D$549,0),5),"-")</f>
        <v>-</v>
      </c>
      <c r="QW137" s="112">
        <v>4</v>
      </c>
      <c r="QX137" s="8"/>
      <c r="QY137" s="101" t="str">
        <f>IF(QX137&gt;0,INDEX(Вхідні_дані!$A$449:$J$549,MATCH(QX137,Вхідні_дані!$D$449:$D$549,0),10),"-")</f>
        <v>-</v>
      </c>
      <c r="QZ137" s="9"/>
      <c r="RA137" s="11"/>
      <c r="RB137" s="102" t="str">
        <f t="shared" si="558"/>
        <v>-</v>
      </c>
      <c r="RD137" s="103" t="str">
        <f>IF(RC137&gt;0,INDEX(Вхідні_дані!$A$449:$J$549,MATCH(RC137,Вхідні_дані!$D$449:$D$549,0),5),"-")</f>
        <v>-</v>
      </c>
      <c r="RE137" s="112">
        <v>4</v>
      </c>
      <c r="RF137" s="8"/>
      <c r="RG137" s="101" t="str">
        <f>IF(RF137&gt;0,INDEX(Вхідні_дані!$A$449:$J$549,MATCH(RF137,Вхідні_дані!$D$449:$D$549,0),10),"-")</f>
        <v>-</v>
      </c>
      <c r="RH137" s="9"/>
      <c r="RI137" s="11"/>
      <c r="RJ137" s="102" t="str">
        <f t="shared" si="559"/>
        <v>-</v>
      </c>
      <c r="RL137" s="103" t="str">
        <f>IF(RK137&gt;0,INDEX(Вхідні_дані!$A$449:$J$549,MATCH(RK137,Вхідні_дані!$D$449:$D$549,0),5),"-")</f>
        <v>-</v>
      </c>
      <c r="RM137" s="112">
        <v>4</v>
      </c>
      <c r="RN137" s="8"/>
      <c r="RO137" s="101" t="str">
        <f>IF(RN137&gt;0,INDEX(Вхідні_дані!$A$449:$J$549,MATCH(RN137,Вхідні_дані!$D$449:$D$549,0),10),"-")</f>
        <v>-</v>
      </c>
      <c r="RP137" s="9"/>
      <c r="RQ137" s="11"/>
      <c r="RR137" s="102" t="str">
        <f t="shared" si="560"/>
        <v>-</v>
      </c>
      <c r="RT137" s="103" t="str">
        <f>IF(RS137&gt;0,INDEX(Вхідні_дані!$A$449:$J$549,MATCH(RS137,Вхідні_дані!$D$449:$D$549,0),5),"-")</f>
        <v>-</v>
      </c>
      <c r="RU137" s="112">
        <v>4</v>
      </c>
      <c r="RV137" s="8"/>
      <c r="RW137" s="101" t="str">
        <f>IF(RV137&gt;0,INDEX(Вхідні_дані!$A$449:$J$549,MATCH(RV137,Вхідні_дані!$D$449:$D$549,0),10),"-")</f>
        <v>-</v>
      </c>
      <c r="RX137" s="9"/>
      <c r="RY137" s="11"/>
      <c r="RZ137" s="102" t="str">
        <f t="shared" si="561"/>
        <v>-</v>
      </c>
      <c r="SB137" s="103" t="str">
        <f>IF(SA137&gt;0,INDEX(Вхідні_дані!$A$449:$J$549,MATCH(SA137,Вхідні_дані!$D$449:$D$549,0),5),"-")</f>
        <v>-</v>
      </c>
      <c r="SC137" s="112">
        <v>4</v>
      </c>
      <c r="SD137" s="8"/>
      <c r="SE137" s="101" t="str">
        <f>IF(SD137&gt;0,INDEX(Вхідні_дані!$A$449:$J$549,MATCH(SD137,Вхідні_дані!$D$449:$D$549,0),10),"-")</f>
        <v>-</v>
      </c>
      <c r="SF137" s="9"/>
      <c r="SG137" s="11"/>
      <c r="SH137" s="102" t="str">
        <f t="shared" si="562"/>
        <v>-</v>
      </c>
      <c r="SJ137" s="103" t="str">
        <f>IF(SI137&gt;0,INDEX(Вхідні_дані!$A$449:$J$549,MATCH(SI137,Вхідні_дані!$D$449:$D$549,0),5),"-")</f>
        <v>-</v>
      </c>
      <c r="SK137" s="112">
        <v>4</v>
      </c>
      <c r="SL137" s="8"/>
      <c r="SM137" s="101" t="str">
        <f>IF(SL137&gt;0,INDEX(Вхідні_дані!$A$449:$J$549,MATCH(SL137,Вхідні_дані!$D$449:$D$549,0),10),"-")</f>
        <v>-</v>
      </c>
      <c r="SN137" s="9"/>
      <c r="SO137" s="11"/>
      <c r="SP137" s="102" t="str">
        <f t="shared" si="563"/>
        <v>-</v>
      </c>
      <c r="SR137" s="103" t="str">
        <f>IF(SQ137&gt;0,INDEX(Вхідні_дані!$A$449:$J$549,MATCH(SQ137,Вхідні_дані!$D$449:$D$549,0),5),"-")</f>
        <v>-</v>
      </c>
      <c r="SS137" s="112">
        <v>4</v>
      </c>
      <c r="ST137" s="8"/>
      <c r="SU137" s="101" t="str">
        <f>IF(ST137&gt;0,INDEX(Вхідні_дані!$A$449:$J$549,MATCH(ST137,Вхідні_дані!$D$449:$D$549,0),10),"-")</f>
        <v>-</v>
      </c>
      <c r="SV137" s="9"/>
      <c r="SW137" s="11"/>
      <c r="SX137" s="102" t="str">
        <f t="shared" si="564"/>
        <v>-</v>
      </c>
      <c r="SZ137" s="103" t="str">
        <f>IF(SY137&gt;0,INDEX(Вхідні_дані!$A$449:$J$549,MATCH(SY137,Вхідні_дані!$D$449:$D$549,0),5),"-")</f>
        <v>-</v>
      </c>
      <c r="TA137" s="112">
        <v>4</v>
      </c>
      <c r="TB137" s="8"/>
      <c r="TC137" s="101" t="str">
        <f>IF(TB137&gt;0,INDEX(Вхідні_дані!$A$449:$J$549,MATCH(TB137,Вхідні_дані!$D$449:$D$549,0),10),"-")</f>
        <v>-</v>
      </c>
      <c r="TD137" s="9"/>
      <c r="TE137" s="11"/>
      <c r="TF137" s="102" t="str">
        <f t="shared" si="565"/>
        <v>-</v>
      </c>
      <c r="TH137" s="103" t="str">
        <f>IF(TG137&gt;0,INDEX(Вхідні_дані!$A$449:$J$549,MATCH(TG137,Вхідні_дані!$D$449:$D$549,0),5),"-")</f>
        <v>-</v>
      </c>
      <c r="TI137" s="112">
        <v>4</v>
      </c>
      <c r="TJ137" s="8"/>
      <c r="TK137" s="101" t="str">
        <f>IF(TJ137&gt;0,INDEX(Вхідні_дані!$A$449:$J$549,MATCH(TJ137,Вхідні_дані!$D$449:$D$549,0),10),"-")</f>
        <v>-</v>
      </c>
      <c r="TL137" s="9"/>
      <c r="TM137" s="11"/>
      <c r="TN137" s="102" t="str">
        <f t="shared" si="566"/>
        <v>-</v>
      </c>
      <c r="TP137" s="103" t="str">
        <f>IF(TO137&gt;0,INDEX(Вхідні_дані!$A$449:$J$549,MATCH(TO137,Вхідні_дані!$D$449:$D$549,0),5),"-")</f>
        <v>-</v>
      </c>
      <c r="TQ137" s="112">
        <v>4</v>
      </c>
      <c r="TR137" s="8"/>
      <c r="TS137" s="101" t="str">
        <f>IF(TR137&gt;0,INDEX(Вхідні_дані!$A$449:$J$549,MATCH(TR137,Вхідні_дані!$D$449:$D$549,0),10),"-")</f>
        <v>-</v>
      </c>
      <c r="TT137" s="9"/>
      <c r="TU137" s="11"/>
      <c r="TV137" s="102" t="str">
        <f t="shared" si="567"/>
        <v>-</v>
      </c>
      <c r="TX137" s="103" t="str">
        <f>IF(TW137&gt;0,INDEX(Вхідні_дані!$A$449:$J$549,MATCH(TW137,Вхідні_дані!$D$449:$D$549,0),5),"-")</f>
        <v>-</v>
      </c>
      <c r="TY137" s="112">
        <v>4</v>
      </c>
      <c r="TZ137" s="8"/>
      <c r="UA137" s="101" t="str">
        <f>IF(TZ137&gt;0,INDEX(Вхідні_дані!$A$449:$J$549,MATCH(TZ137,Вхідні_дані!$D$449:$D$549,0),10),"-")</f>
        <v>-</v>
      </c>
      <c r="UB137" s="9"/>
      <c r="UC137" s="11"/>
      <c r="UD137" s="102" t="str">
        <f t="shared" si="568"/>
        <v>-</v>
      </c>
      <c r="UF137" s="103" t="str">
        <f>IF(UE137&gt;0,INDEX(Вхідні_дані!$A$449:$J$549,MATCH(UE137,Вхідні_дані!$D$449:$D$549,0),5),"-")</f>
        <v>-</v>
      </c>
      <c r="UG137" s="112">
        <v>4</v>
      </c>
      <c r="UH137" s="8"/>
      <c r="UI137" s="101" t="str">
        <f>IF(UH137&gt;0,INDEX(Вхідні_дані!$A$449:$J$549,MATCH(UH137,Вхідні_дані!$D$449:$D$549,0),10),"-")</f>
        <v>-</v>
      </c>
      <c r="UJ137" s="9"/>
      <c r="UK137" s="11"/>
      <c r="UL137" s="102" t="str">
        <f t="shared" si="569"/>
        <v>-</v>
      </c>
      <c r="UN137" s="103" t="str">
        <f>IF(UM137&gt;0,INDEX(Вхідні_дані!$A$449:$J$549,MATCH(UM137,Вхідні_дані!$D$449:$D$549,0),5),"-")</f>
        <v>-</v>
      </c>
      <c r="UO137" s="112">
        <v>4</v>
      </c>
      <c r="UP137" s="8"/>
      <c r="UQ137" s="101" t="str">
        <f>IF(UP137&gt;0,INDEX(Вхідні_дані!$A$449:$J$549,MATCH(UP137,Вхідні_дані!$D$449:$D$549,0),10),"-")</f>
        <v>-</v>
      </c>
      <c r="UR137" s="9"/>
      <c r="US137" s="11"/>
      <c r="UT137" s="102" t="str">
        <f t="shared" si="570"/>
        <v>-</v>
      </c>
      <c r="UV137" s="103" t="str">
        <f>IF(UU137&gt;0,INDEX(Вхідні_дані!$A$449:$J$549,MATCH(UU137,Вхідні_дані!$D$449:$D$549,0),5),"-")</f>
        <v>-</v>
      </c>
      <c r="UW137" s="112">
        <v>4</v>
      </c>
      <c r="UX137" s="8"/>
      <c r="UY137" s="101" t="str">
        <f>IF(UX137&gt;0,INDEX(Вхідні_дані!$A$449:$J$549,MATCH(UX137,Вхідні_дані!$D$449:$D$549,0),10),"-")</f>
        <v>-</v>
      </c>
      <c r="UZ137" s="9"/>
      <c r="VA137" s="11"/>
      <c r="VB137" s="102" t="str">
        <f t="shared" si="571"/>
        <v>-</v>
      </c>
      <c r="VD137" s="103" t="str">
        <f>IF(VC137&gt;0,INDEX(Вхідні_дані!$A$449:$J$549,MATCH(VC137,Вхідні_дані!$D$449:$D$549,0),5),"-")</f>
        <v>-</v>
      </c>
      <c r="VE137" s="112">
        <v>4</v>
      </c>
      <c r="VF137" s="8"/>
      <c r="VG137" s="101" t="str">
        <f>IF(VF137&gt;0,INDEX(Вхідні_дані!$A$449:$J$549,MATCH(VF137,Вхідні_дані!$D$449:$D$549,0),10),"-")</f>
        <v>-</v>
      </c>
      <c r="VH137" s="9"/>
      <c r="VI137" s="11"/>
      <c r="VJ137" s="102" t="str">
        <f t="shared" si="572"/>
        <v>-</v>
      </c>
      <c r="VL137" s="103" t="str">
        <f>IF(VK137&gt;0,INDEX(Вхідні_дані!$A$449:$J$549,MATCH(VK137,Вхідні_дані!$D$449:$D$549,0),5),"-")</f>
        <v>-</v>
      </c>
      <c r="VM137" s="112">
        <v>4</v>
      </c>
      <c r="VN137" s="8"/>
      <c r="VO137" s="101" t="str">
        <f>IF(VN137&gt;0,INDEX(Вхідні_дані!$A$449:$J$549,MATCH(VN137,Вхідні_дані!$D$449:$D$549,0),10),"-")</f>
        <v>-</v>
      </c>
      <c r="VP137" s="9"/>
      <c r="VQ137" s="11"/>
      <c r="VR137" s="102" t="str">
        <f t="shared" si="573"/>
        <v>-</v>
      </c>
      <c r="VT137" s="103" t="str">
        <f>IF(VS137&gt;0,INDEX(Вхідні_дані!$A$449:$J$549,MATCH(VS137,Вхідні_дані!$D$449:$D$549,0),5),"-")</f>
        <v>-</v>
      </c>
      <c r="VU137" s="112">
        <v>4</v>
      </c>
      <c r="VV137" s="8"/>
      <c r="VW137" s="101" t="str">
        <f>IF(VV137&gt;0,INDEX(Вхідні_дані!$A$449:$J$549,MATCH(VV137,Вхідні_дані!$D$449:$D$549,0),10),"-")</f>
        <v>-</v>
      </c>
      <c r="VX137" s="9"/>
      <c r="VY137" s="11"/>
      <c r="VZ137" s="102" t="str">
        <f t="shared" si="574"/>
        <v>-</v>
      </c>
      <c r="WB137" s="103" t="str">
        <f>IF(WA137&gt;0,INDEX(Вхідні_дані!$A$449:$J$549,MATCH(WA137,Вхідні_дані!$D$449:$D$549,0),5),"-")</f>
        <v>-</v>
      </c>
      <c r="WC137" s="112">
        <v>4</v>
      </c>
      <c r="WD137" s="8"/>
      <c r="WE137" s="101" t="str">
        <f>IF(WD137&gt;0,INDEX(Вхідні_дані!$A$449:$J$549,MATCH(WD137,Вхідні_дані!$D$449:$D$549,0),10),"-")</f>
        <v>-</v>
      </c>
      <c r="WF137" s="9"/>
      <c r="WG137" s="11"/>
      <c r="WH137" s="102" t="str">
        <f t="shared" si="575"/>
        <v>-</v>
      </c>
      <c r="WJ137" s="103" t="str">
        <f>IF(WI137&gt;0,INDEX(Вхідні_дані!$A$449:$J$549,MATCH(WI137,Вхідні_дані!$D$449:$D$549,0),5),"-")</f>
        <v>-</v>
      </c>
      <c r="WK137" s="112">
        <v>4</v>
      </c>
      <c r="WL137" s="8"/>
      <c r="WM137" s="101" t="str">
        <f>IF(WL137&gt;0,INDEX(Вхідні_дані!$A$449:$J$549,MATCH(WL137,Вхідні_дані!$D$449:$D$549,0),10),"-")</f>
        <v>-</v>
      </c>
      <c r="WN137" s="9"/>
      <c r="WO137" s="11"/>
      <c r="WP137" s="102" t="str">
        <f t="shared" si="576"/>
        <v>-</v>
      </c>
      <c r="WR137" s="103" t="str">
        <f>IF(WQ137&gt;0,INDEX(Вхідні_дані!$A$449:$J$549,MATCH(WQ137,Вхідні_дані!$D$449:$D$549,0),5),"-")</f>
        <v>-</v>
      </c>
      <c r="WS137" s="112">
        <v>4</v>
      </c>
      <c r="WT137" s="8"/>
      <c r="WU137" s="101" t="str">
        <f>IF(WT137&gt;0,INDEX(Вхідні_дані!$A$449:$J$549,MATCH(WT137,Вхідні_дані!$D$449:$D$549,0),10),"-")</f>
        <v>-</v>
      </c>
      <c r="WV137" s="9"/>
      <c r="WW137" s="11"/>
      <c r="WX137" s="102" t="str">
        <f t="shared" si="577"/>
        <v>-</v>
      </c>
      <c r="WZ137" s="103" t="str">
        <f>IF(WY137&gt;0,INDEX(Вхідні_дані!$A$449:$J$549,MATCH(WY137,Вхідні_дані!$D$449:$D$549,0),5),"-")</f>
        <v>-</v>
      </c>
      <c r="XA137" s="112">
        <v>4</v>
      </c>
      <c r="XB137" s="8"/>
      <c r="XC137" s="101" t="str">
        <f>IF(XB137&gt;0,INDEX(Вхідні_дані!$A$449:$J$549,MATCH(XB137,Вхідні_дані!$D$449:$D$549,0),10),"-")</f>
        <v>-</v>
      </c>
      <c r="XD137" s="9"/>
      <c r="XE137" s="11"/>
      <c r="XF137" s="102" t="str">
        <f t="shared" si="578"/>
        <v>-</v>
      </c>
      <c r="XH137" s="103" t="str">
        <f>IF(XG137&gt;0,INDEX(Вхідні_дані!$A$449:$J$549,MATCH(XG137,Вхідні_дані!$D$449:$D$549,0),5),"-")</f>
        <v>-</v>
      </c>
      <c r="XI137" s="112">
        <v>4</v>
      </c>
      <c r="XJ137" s="8"/>
      <c r="XK137" s="101" t="str">
        <f>IF(XJ137&gt;0,INDEX(Вхідні_дані!$A$449:$J$549,MATCH(XJ137,Вхідні_дані!$D$449:$D$549,0),10),"-")</f>
        <v>-</v>
      </c>
      <c r="XL137" s="9"/>
      <c r="XM137" s="11"/>
      <c r="XN137" s="102" t="str">
        <f t="shared" si="579"/>
        <v>-</v>
      </c>
      <c r="XP137" s="103" t="str">
        <f>IF(XO137&gt;0,INDEX(Вхідні_дані!$A$449:$J$549,MATCH(XO137,Вхідні_дані!$D$449:$D$549,0),5),"-")</f>
        <v>-</v>
      </c>
      <c r="XQ137" s="112">
        <v>4</v>
      </c>
      <c r="XR137" s="8"/>
      <c r="XS137" s="101" t="str">
        <f>IF(XR137&gt;0,INDEX(Вхідні_дані!$A$449:$J$549,MATCH(XR137,Вхідні_дані!$D$449:$D$549,0),10),"-")</f>
        <v>-</v>
      </c>
      <c r="XT137" s="9"/>
      <c r="XU137" s="11"/>
      <c r="XV137" s="102" t="str">
        <f t="shared" si="580"/>
        <v>-</v>
      </c>
      <c r="XX137" s="103" t="str">
        <f>IF(XW137&gt;0,INDEX(Вхідні_дані!$A$449:$J$549,MATCH(XW137,Вхідні_дані!$D$449:$D$549,0),5),"-")</f>
        <v>-</v>
      </c>
      <c r="XY137" s="112">
        <v>4</v>
      </c>
      <c r="XZ137" s="8"/>
      <c r="YA137" s="101" t="str">
        <f>IF(XZ137&gt;0,INDEX(Вхідні_дані!$A$449:$J$549,MATCH(XZ137,Вхідні_дані!$D$449:$D$549,0),10),"-")</f>
        <v>-</v>
      </c>
      <c r="YB137" s="9"/>
      <c r="YC137" s="11"/>
      <c r="YD137" s="102" t="str">
        <f t="shared" si="581"/>
        <v>-</v>
      </c>
      <c r="YF137" s="103" t="str">
        <f>IF(YE137&gt;0,INDEX(Вхідні_дані!$A$449:$J$549,MATCH(YE137,Вхідні_дані!$D$449:$D$549,0),5),"-")</f>
        <v>-</v>
      </c>
      <c r="YG137" s="112">
        <v>4</v>
      </c>
      <c r="YH137" s="8"/>
      <c r="YI137" s="101" t="str">
        <f>IF(YH137&gt;0,INDEX(Вхідні_дані!$A$449:$J$549,MATCH(YH137,Вхідні_дані!$D$449:$D$549,0),10),"-")</f>
        <v>-</v>
      </c>
      <c r="YJ137" s="9"/>
      <c r="YK137" s="11"/>
      <c r="YL137" s="102" t="str">
        <f t="shared" si="582"/>
        <v>-</v>
      </c>
      <c r="YN137" s="103" t="str">
        <f>IF(YM137&gt;0,INDEX(Вхідні_дані!$A$449:$J$549,MATCH(YM137,Вхідні_дані!$D$449:$D$549,0),5),"-")</f>
        <v>-</v>
      </c>
      <c r="YO137" s="112">
        <v>4</v>
      </c>
      <c r="YP137" s="8"/>
      <c r="YQ137" s="101" t="str">
        <f>IF(YP137&gt;0,INDEX(Вхідні_дані!$A$449:$J$549,MATCH(YP137,Вхідні_дані!$D$449:$D$549,0),10),"-")</f>
        <v>-</v>
      </c>
      <c r="YR137" s="9"/>
      <c r="YS137" s="11"/>
      <c r="YT137" s="102" t="str">
        <f t="shared" si="583"/>
        <v>-</v>
      </c>
      <c r="YV137" s="103" t="str">
        <f>IF(YU137&gt;0,INDEX(Вхідні_дані!$A$449:$J$549,MATCH(YU137,Вхідні_дані!$D$449:$D$549,0),5),"-")</f>
        <v>-</v>
      </c>
      <c r="YW137" s="112">
        <v>4</v>
      </c>
      <c r="YX137" s="8"/>
      <c r="YY137" s="101" t="str">
        <f>IF(YX137&gt;0,INDEX(Вхідні_дані!$A$449:$J$549,MATCH(YX137,Вхідні_дані!$D$449:$D$549,0),10),"-")</f>
        <v>-</v>
      </c>
      <c r="YZ137" s="9"/>
      <c r="ZA137" s="11"/>
      <c r="ZB137" s="102" t="str">
        <f t="shared" si="584"/>
        <v>-</v>
      </c>
      <c r="ZD137" s="103" t="str">
        <f>IF(ZC137&gt;0,INDEX(Вхідні_дані!$A$449:$J$549,MATCH(ZC137,Вхідні_дані!$D$449:$D$549,0),5),"-")</f>
        <v>-</v>
      </c>
      <c r="ZE137" s="112">
        <v>4</v>
      </c>
      <c r="ZF137" s="8"/>
      <c r="ZG137" s="101" t="str">
        <f>IF(ZF137&gt;0,INDEX(Вхідні_дані!$A$449:$J$549,MATCH(ZF137,Вхідні_дані!$D$449:$D$549,0),10),"-")</f>
        <v>-</v>
      </c>
      <c r="ZH137" s="9"/>
      <c r="ZI137" s="11"/>
      <c r="ZJ137" s="102" t="str">
        <f t="shared" si="585"/>
        <v>-</v>
      </c>
      <c r="ZL137" s="103" t="str">
        <f>IF(ZK137&gt;0,INDEX(Вхідні_дані!$A$449:$J$549,MATCH(ZK137,Вхідні_дані!$D$449:$D$549,0),5),"-")</f>
        <v>-</v>
      </c>
      <c r="ZM137" s="112">
        <v>4</v>
      </c>
      <c r="ZN137" s="8"/>
      <c r="ZO137" s="101" t="str">
        <f>IF(ZN137&gt;0,INDEX(Вхідні_дані!$A$449:$J$549,MATCH(ZN137,Вхідні_дані!$D$449:$D$549,0),10),"-")</f>
        <v>-</v>
      </c>
      <c r="ZP137" s="9"/>
      <c r="ZQ137" s="11"/>
      <c r="ZR137" s="102" t="str">
        <f t="shared" si="586"/>
        <v>-</v>
      </c>
      <c r="ZT137" s="103" t="str">
        <f>IF(ZS137&gt;0,INDEX(Вхідні_дані!$A$449:$J$549,MATCH(ZS137,Вхідні_дані!$D$449:$D$549,0),5),"-")</f>
        <v>-</v>
      </c>
      <c r="ZU137" s="112">
        <v>4</v>
      </c>
      <c r="ZV137" s="8"/>
      <c r="ZW137" s="101" t="str">
        <f>IF(ZV137&gt;0,INDEX(Вхідні_дані!$A$449:$J$549,MATCH(ZV137,Вхідні_дані!$D$449:$D$549,0),10),"-")</f>
        <v>-</v>
      </c>
      <c r="ZX137" s="9"/>
      <c r="ZY137" s="11"/>
      <c r="ZZ137" s="102" t="str">
        <f t="shared" si="587"/>
        <v>-</v>
      </c>
      <c r="AAB137" s="103" t="str">
        <f>IF(AAA137&gt;0,INDEX(Вхідні_дані!$A$449:$J$549,MATCH(AAA137,Вхідні_дані!$D$449:$D$549,0),5),"-")</f>
        <v>-</v>
      </c>
      <c r="AAC137" s="112">
        <v>4</v>
      </c>
      <c r="AAD137" s="8"/>
      <c r="AAE137" s="101" t="str">
        <f>IF(AAD137&gt;0,INDEX(Вхідні_дані!$A$449:$J$549,MATCH(AAD137,Вхідні_дані!$D$449:$D$549,0),10),"-")</f>
        <v>-</v>
      </c>
      <c r="AAF137" s="9"/>
      <c r="AAG137" s="11"/>
      <c r="AAH137" s="102" t="str">
        <f t="shared" si="588"/>
        <v>-</v>
      </c>
      <c r="AAJ137" s="103" t="str">
        <f>IF(AAI137&gt;0,INDEX(Вхідні_дані!$A$449:$J$549,MATCH(AAI137,Вхідні_дані!$D$449:$D$549,0),5),"-")</f>
        <v>-</v>
      </c>
      <c r="AAK137" s="112">
        <v>4</v>
      </c>
      <c r="AAL137" s="8"/>
      <c r="AAM137" s="101" t="str">
        <f>IF(AAL137&gt;0,INDEX(Вхідні_дані!$A$449:$J$549,MATCH(AAL137,Вхідні_дані!$D$449:$D$549,0),10),"-")</f>
        <v>-</v>
      </c>
      <c r="AAN137" s="9"/>
      <c r="AAO137" s="11"/>
      <c r="AAP137" s="102" t="str">
        <f t="shared" si="589"/>
        <v>-</v>
      </c>
      <c r="AAR137" s="103" t="str">
        <f>IF(AAQ137&gt;0,INDEX(Вхідні_дані!$A$449:$J$549,MATCH(AAQ137,Вхідні_дані!$D$449:$D$549,0),5),"-")</f>
        <v>-</v>
      </c>
      <c r="AAS137" s="112">
        <v>4</v>
      </c>
      <c r="AAT137" s="8"/>
      <c r="AAU137" s="101" t="str">
        <f>IF(AAT137&gt;0,INDEX(Вхідні_дані!$A$449:$J$549,MATCH(AAT137,Вхідні_дані!$D$449:$D$549,0),10),"-")</f>
        <v>-</v>
      </c>
      <c r="AAV137" s="9"/>
      <c r="AAW137" s="11"/>
      <c r="AAX137" s="102" t="str">
        <f t="shared" si="590"/>
        <v>-</v>
      </c>
      <c r="AAZ137" s="103" t="str">
        <f>IF(AAY137&gt;0,INDEX(Вхідні_дані!$A$449:$J$549,MATCH(AAY137,Вхідні_дані!$D$449:$D$549,0),5),"-")</f>
        <v>-</v>
      </c>
      <c r="ABA137" s="112">
        <v>4</v>
      </c>
      <c r="ABB137" s="8"/>
      <c r="ABC137" s="101" t="str">
        <f>IF(ABB137&gt;0,INDEX(Вхідні_дані!$A$449:$J$549,MATCH(ABB137,Вхідні_дані!$D$449:$D$549,0),10),"-")</f>
        <v>-</v>
      </c>
      <c r="ABD137" s="9"/>
      <c r="ABE137" s="11"/>
      <c r="ABF137" s="102" t="str">
        <f t="shared" si="591"/>
        <v>-</v>
      </c>
      <c r="ABH137" s="103" t="str">
        <f>IF(ABG137&gt;0,INDEX(Вхідні_дані!$A$449:$J$549,MATCH(ABG137,Вхідні_дані!$D$449:$D$549,0),5),"-")</f>
        <v>-</v>
      </c>
      <c r="ABI137" s="112">
        <v>4</v>
      </c>
      <c r="ABJ137" s="8"/>
      <c r="ABK137" s="101" t="str">
        <f>IF(ABJ137&gt;0,INDEX(Вхідні_дані!$A$449:$J$549,MATCH(ABJ137,Вхідні_дані!$D$449:$D$549,0),10),"-")</f>
        <v>-</v>
      </c>
      <c r="ABL137" s="9"/>
      <c r="ABM137" s="11"/>
      <c r="ABN137" s="102" t="str">
        <f t="shared" si="592"/>
        <v>-</v>
      </c>
      <c r="ABP137" s="103" t="str">
        <f>IF(ABO137&gt;0,INDEX(Вхідні_дані!$A$449:$J$549,MATCH(ABO137,Вхідні_дані!$D$449:$D$549,0),5),"-")</f>
        <v>-</v>
      </c>
      <c r="ABQ137" s="112">
        <v>4</v>
      </c>
      <c r="ABR137" s="8"/>
      <c r="ABS137" s="101" t="str">
        <f>IF(ABR137&gt;0,INDEX(Вхідні_дані!$A$449:$J$549,MATCH(ABR137,Вхідні_дані!$D$449:$D$549,0),10),"-")</f>
        <v>-</v>
      </c>
      <c r="ABT137" s="9"/>
      <c r="ABU137" s="11"/>
      <c r="ABV137" s="102" t="str">
        <f t="shared" si="593"/>
        <v>-</v>
      </c>
      <c r="ABX137" s="103" t="str">
        <f>IF(ABW137&gt;0,INDEX(Вхідні_дані!$A$449:$J$549,MATCH(ABW137,Вхідні_дані!$D$449:$D$549,0),5),"-")</f>
        <v>-</v>
      </c>
      <c r="ABY137" s="112">
        <v>4</v>
      </c>
      <c r="ABZ137" s="8"/>
      <c r="ACA137" s="101" t="str">
        <f>IF(ABZ137&gt;0,INDEX(Вхідні_дані!$A$449:$J$549,MATCH(ABZ137,Вхідні_дані!$D$449:$D$549,0),10),"-")</f>
        <v>-</v>
      </c>
      <c r="ACB137" s="9"/>
      <c r="ACC137" s="11"/>
      <c r="ACD137" s="102" t="str">
        <f t="shared" si="594"/>
        <v>-</v>
      </c>
      <c r="ACF137" s="103" t="str">
        <f>IF(ACE137&gt;0,INDEX(Вхідні_дані!$A$449:$J$549,MATCH(ACE137,Вхідні_дані!$D$449:$D$549,0),5),"-")</f>
        <v>-</v>
      </c>
      <c r="ACG137" s="112">
        <v>4</v>
      </c>
      <c r="ACH137" s="8"/>
      <c r="ACI137" s="101" t="str">
        <f>IF(ACH137&gt;0,INDEX(Вхідні_дані!$A$449:$J$549,MATCH(ACH137,Вхідні_дані!$D$449:$D$549,0),10),"-")</f>
        <v>-</v>
      </c>
      <c r="ACJ137" s="9"/>
      <c r="ACK137" s="11"/>
      <c r="ACL137" s="102" t="str">
        <f t="shared" si="595"/>
        <v>-</v>
      </c>
      <c r="ACN137" s="103" t="str">
        <f>IF(ACM137&gt;0,INDEX(Вхідні_дані!$A$449:$J$549,MATCH(ACM137,Вхідні_дані!$D$449:$D$549,0),5),"-")</f>
        <v>-</v>
      </c>
      <c r="ACO137" s="112">
        <v>4</v>
      </c>
      <c r="ACP137" s="8"/>
      <c r="ACQ137" s="101" t="str">
        <f>IF(ACP137&gt;0,INDEX(Вхідні_дані!$A$449:$J$549,MATCH(ACP137,Вхідні_дані!$D$449:$D$549,0),10),"-")</f>
        <v>-</v>
      </c>
      <c r="ACR137" s="9"/>
      <c r="ACS137" s="11"/>
      <c r="ACT137" s="102" t="str">
        <f t="shared" si="596"/>
        <v>-</v>
      </c>
      <c r="ACV137" s="103" t="str">
        <f>IF(ACU137&gt;0,INDEX(Вхідні_дані!$A$449:$J$549,MATCH(ACU137,Вхідні_дані!$D$449:$D$549,0),5),"-")</f>
        <v>-</v>
      </c>
      <c r="ACW137" s="112">
        <v>4</v>
      </c>
      <c r="ACX137" s="8"/>
      <c r="ACY137" s="101" t="str">
        <f>IF(ACX137&gt;0,INDEX(Вхідні_дані!$A$449:$J$549,MATCH(ACX137,Вхідні_дані!$D$449:$D$549,0),10),"-")</f>
        <v>-</v>
      </c>
      <c r="ACZ137" s="9"/>
      <c r="ADA137" s="11"/>
      <c r="ADB137" s="102" t="str">
        <f t="shared" si="597"/>
        <v>-</v>
      </c>
      <c r="ADD137" s="103" t="str">
        <f>IF(ADC137&gt;0,INDEX(Вхідні_дані!$A$449:$J$549,MATCH(ADC137,Вхідні_дані!$D$449:$D$549,0),5),"-")</f>
        <v>-</v>
      </c>
      <c r="ADE137" s="112">
        <v>4</v>
      </c>
      <c r="ADF137" s="8"/>
      <c r="ADG137" s="101" t="str">
        <f>IF(ADF137&gt;0,INDEX(Вхідні_дані!$A$449:$J$549,MATCH(ADF137,Вхідні_дані!$D$449:$D$549,0),10),"-")</f>
        <v>-</v>
      </c>
      <c r="ADH137" s="9"/>
      <c r="ADI137" s="11"/>
      <c r="ADJ137" s="102" t="str">
        <f t="shared" si="598"/>
        <v>-</v>
      </c>
      <c r="ADL137" s="103" t="str">
        <f>IF(ADK137&gt;0,INDEX(Вхідні_дані!$A$449:$J$549,MATCH(ADK137,Вхідні_дані!$D$449:$D$549,0),5),"-")</f>
        <v>-</v>
      </c>
      <c r="ADM137" s="112">
        <v>4</v>
      </c>
      <c r="ADN137" s="8"/>
      <c r="ADO137" s="101" t="str">
        <f>IF(ADN137&gt;0,INDEX(Вхідні_дані!$A$449:$J$549,MATCH(ADN137,Вхідні_дані!$D$449:$D$549,0),10),"-")</f>
        <v>-</v>
      </c>
      <c r="ADP137" s="9"/>
      <c r="ADQ137" s="11"/>
      <c r="ADR137" s="102" t="str">
        <f t="shared" si="599"/>
        <v>-</v>
      </c>
      <c r="ADT137" s="103" t="str">
        <f>IF(ADS137&gt;0,INDEX(Вхідні_дані!$A$449:$J$549,MATCH(ADS137,Вхідні_дані!$D$449:$D$549,0),5),"-")</f>
        <v>-</v>
      </c>
    </row>
    <row r="138" spans="1:800" ht="22.5" customHeight="1" outlineLevel="1" x14ac:dyDescent="0.25">
      <c r="A138" s="112">
        <v>5</v>
      </c>
      <c r="B138" s="8"/>
      <c r="C138" s="101" t="str">
        <f>IF(B138&gt;0,INDEX(Вхідні_дані!$A$449:$J$549,MATCH(B138,Вхідні_дані!$D$449:$D$549,0),10),"-")</f>
        <v>-</v>
      </c>
      <c r="D138" s="9"/>
      <c r="E138" s="11"/>
      <c r="F138" s="102" t="str">
        <f t="shared" si="500"/>
        <v>-</v>
      </c>
      <c r="H138" s="103" t="str">
        <f>IF(G138&gt;0,INDEX(Вхідні_дані!$A$449:$J$549,MATCH(G138,Вхідні_дані!$D$449:$D$549,0),5),"-")</f>
        <v>-</v>
      </c>
      <c r="I138" s="112">
        <v>5</v>
      </c>
      <c r="J138" s="8"/>
      <c r="K138" s="101" t="str">
        <f>IF(J138&gt;0,INDEX(Вхідні_дані!$A$449:$J$549,MATCH(J138,Вхідні_дані!$D$449:$D$549,0),10),"-")</f>
        <v>-</v>
      </c>
      <c r="L138" s="9"/>
      <c r="M138" s="11"/>
      <c r="N138" s="102" t="str">
        <f t="shared" si="501"/>
        <v>-</v>
      </c>
      <c r="P138" s="103" t="str">
        <f>IF(O138&gt;0,INDEX(Вхідні_дані!$A$449:$J$549,MATCH(O138,Вхідні_дані!$D$449:$D$549,0),5),"-")</f>
        <v>-</v>
      </c>
      <c r="Q138" s="112">
        <v>5</v>
      </c>
      <c r="R138" s="8"/>
      <c r="S138" s="101" t="str">
        <f>IF(R138&gt;0,INDEX(Вхідні_дані!$A$449:$J$549,MATCH(R138,Вхідні_дані!$D$449:$D$549,0),10),"-")</f>
        <v>-</v>
      </c>
      <c r="T138" s="9"/>
      <c r="U138" s="11"/>
      <c r="V138" s="102" t="str">
        <f t="shared" si="502"/>
        <v>-</v>
      </c>
      <c r="X138" s="103" t="str">
        <f>IF(W138&gt;0,INDEX(Вхідні_дані!$A$449:$J$549,MATCH(W138,Вхідні_дані!$D$449:$D$549,0),5),"-")</f>
        <v>-</v>
      </c>
      <c r="Y138" s="112">
        <v>5</v>
      </c>
      <c r="Z138" s="8"/>
      <c r="AA138" s="101" t="str">
        <f>IF(Z138&gt;0,INDEX(Вхідні_дані!$A$449:$J$549,MATCH(Z138,Вхідні_дані!$D$449:$D$549,0),10),"-")</f>
        <v>-</v>
      </c>
      <c r="AB138" s="9"/>
      <c r="AC138" s="11"/>
      <c r="AD138" s="102" t="str">
        <f t="shared" si="503"/>
        <v>-</v>
      </c>
      <c r="AF138" s="103" t="str">
        <f>IF(AE138&gt;0,INDEX(Вхідні_дані!$A$449:$J$549,MATCH(AE138,Вхідні_дані!$D$449:$D$549,0),5),"-")</f>
        <v>-</v>
      </c>
      <c r="AG138" s="112">
        <v>5</v>
      </c>
      <c r="AH138" s="8"/>
      <c r="AI138" s="101" t="str">
        <f>IF(AH138&gt;0,INDEX(Вхідні_дані!$A$449:$J$549,MATCH(AH138,Вхідні_дані!$D$449:$D$549,0),10),"-")</f>
        <v>-</v>
      </c>
      <c r="AJ138" s="9"/>
      <c r="AK138" s="11"/>
      <c r="AL138" s="102" t="str">
        <f t="shared" si="504"/>
        <v>-</v>
      </c>
      <c r="AN138" s="103" t="str">
        <f>IF(AM138&gt;0,INDEX(Вхідні_дані!$A$449:$J$549,MATCH(AM138,Вхідні_дані!$D$449:$D$549,0),5),"-")</f>
        <v>-</v>
      </c>
      <c r="AO138" s="112">
        <v>5</v>
      </c>
      <c r="AP138" s="8"/>
      <c r="AQ138" s="101" t="str">
        <f>IF(AP138&gt;0,INDEX(Вхідні_дані!$A$449:$J$549,MATCH(AP138,Вхідні_дані!$D$449:$D$549,0),10),"-")</f>
        <v>-</v>
      </c>
      <c r="AR138" s="9"/>
      <c r="AS138" s="11"/>
      <c r="AT138" s="102" t="str">
        <f t="shared" si="505"/>
        <v>-</v>
      </c>
      <c r="AV138" s="103" t="str">
        <f>IF(AU138&gt;0,INDEX(Вхідні_дані!$A$449:$J$549,MATCH(AU138,Вхідні_дані!$D$449:$D$549,0),5),"-")</f>
        <v>-</v>
      </c>
      <c r="AW138" s="112">
        <v>5</v>
      </c>
      <c r="AX138" s="8"/>
      <c r="AY138" s="101" t="str">
        <f>IF(AX138&gt;0,INDEX(Вхідні_дані!$A$449:$J$549,MATCH(AX138,Вхідні_дані!$D$449:$D$549,0),10),"-")</f>
        <v>-</v>
      </c>
      <c r="AZ138" s="9"/>
      <c r="BA138" s="11"/>
      <c r="BB138" s="102" t="str">
        <f t="shared" si="506"/>
        <v>-</v>
      </c>
      <c r="BD138" s="103" t="str">
        <f>IF(BC138&gt;0,INDEX(Вхідні_дані!$A$449:$J$549,MATCH(BC138,Вхідні_дані!$D$449:$D$549,0),5),"-")</f>
        <v>-</v>
      </c>
      <c r="BE138" s="112">
        <v>5</v>
      </c>
      <c r="BF138" s="8"/>
      <c r="BG138" s="101" t="str">
        <f>IF(BF138&gt;0,INDEX(Вхідні_дані!$A$449:$J$549,MATCH(BF138,Вхідні_дані!$D$449:$D$549,0),10),"-")</f>
        <v>-</v>
      </c>
      <c r="BH138" s="9"/>
      <c r="BI138" s="11"/>
      <c r="BJ138" s="102" t="str">
        <f t="shared" si="507"/>
        <v>-</v>
      </c>
      <c r="BL138" s="103" t="str">
        <f>IF(BK138&gt;0,INDEX(Вхідні_дані!$A$449:$J$549,MATCH(BK138,Вхідні_дані!$D$449:$D$549,0),5),"-")</f>
        <v>-</v>
      </c>
      <c r="BM138" s="112">
        <v>5</v>
      </c>
      <c r="BN138" s="8"/>
      <c r="BO138" s="101" t="str">
        <f>IF(BN138&gt;0,INDEX(Вхідні_дані!$A$449:$J$549,MATCH(BN138,Вхідні_дані!$D$449:$D$549,0),10),"-")</f>
        <v>-</v>
      </c>
      <c r="BP138" s="9"/>
      <c r="BQ138" s="11"/>
      <c r="BR138" s="102" t="str">
        <f t="shared" si="508"/>
        <v>-</v>
      </c>
      <c r="BT138" s="103" t="str">
        <f>IF(BS138&gt;0,INDEX(Вхідні_дані!$A$449:$J$549,MATCH(BS138,Вхідні_дані!$D$449:$D$549,0),5),"-")</f>
        <v>-</v>
      </c>
      <c r="BU138" s="112">
        <v>5</v>
      </c>
      <c r="BV138" s="8"/>
      <c r="BW138" s="101" t="str">
        <f>IF(BV138&gt;0,INDEX(Вхідні_дані!$A$449:$J$549,MATCH(BV138,Вхідні_дані!$D$449:$D$549,0),10),"-")</f>
        <v>-</v>
      </c>
      <c r="BX138" s="9"/>
      <c r="BY138" s="11"/>
      <c r="BZ138" s="102" t="str">
        <f t="shared" si="509"/>
        <v>-</v>
      </c>
      <c r="CB138" s="103" t="str">
        <f>IF(CA138&gt;0,INDEX(Вхідні_дані!$A$449:$J$549,MATCH(CA138,Вхідні_дані!$D$449:$D$549,0),5),"-")</f>
        <v>-</v>
      </c>
      <c r="CC138" s="112">
        <v>5</v>
      </c>
      <c r="CD138" s="8"/>
      <c r="CE138" s="101" t="str">
        <f>IF(CD138&gt;0,INDEX(Вхідні_дані!$A$449:$J$549,MATCH(CD138,Вхідні_дані!$D$449:$D$549,0),10),"-")</f>
        <v>-</v>
      </c>
      <c r="CF138" s="9"/>
      <c r="CG138" s="11"/>
      <c r="CH138" s="102" t="str">
        <f t="shared" si="510"/>
        <v>-</v>
      </c>
      <c r="CJ138" s="103" t="str">
        <f>IF(CI138&gt;0,INDEX(Вхідні_дані!$A$449:$J$549,MATCH(CI138,Вхідні_дані!$D$449:$D$549,0),5),"-")</f>
        <v>-</v>
      </c>
      <c r="CK138" s="112">
        <v>5</v>
      </c>
      <c r="CL138" s="8"/>
      <c r="CM138" s="101" t="str">
        <f>IF(CL138&gt;0,INDEX(Вхідні_дані!$A$449:$J$549,MATCH(CL138,Вхідні_дані!$D$449:$D$549,0),10),"-")</f>
        <v>-</v>
      </c>
      <c r="CN138" s="9"/>
      <c r="CO138" s="11"/>
      <c r="CP138" s="102" t="str">
        <f t="shared" si="511"/>
        <v>-</v>
      </c>
      <c r="CR138" s="103" t="str">
        <f>IF(CQ138&gt;0,INDEX(Вхідні_дані!$A$449:$J$549,MATCH(CQ138,Вхідні_дані!$D$449:$D$549,0),5),"-")</f>
        <v>-</v>
      </c>
      <c r="CS138" s="112">
        <v>5</v>
      </c>
      <c r="CT138" s="8"/>
      <c r="CU138" s="101" t="str">
        <f>IF(CT138&gt;0,INDEX(Вхідні_дані!$A$449:$J$549,MATCH(CT138,Вхідні_дані!$D$449:$D$549,0),10),"-")</f>
        <v>-</v>
      </c>
      <c r="CV138" s="9"/>
      <c r="CW138" s="11"/>
      <c r="CX138" s="102" t="str">
        <f t="shared" si="512"/>
        <v>-</v>
      </c>
      <c r="CZ138" s="103" t="str">
        <f>IF(CY138&gt;0,INDEX(Вхідні_дані!$A$449:$J$549,MATCH(CY138,Вхідні_дані!$D$449:$D$549,0),5),"-")</f>
        <v>-</v>
      </c>
      <c r="DA138" s="112">
        <v>5</v>
      </c>
      <c r="DB138" s="8"/>
      <c r="DC138" s="101" t="str">
        <f>IF(DB138&gt;0,INDEX(Вхідні_дані!$A$449:$J$549,MATCH(DB138,Вхідні_дані!$D$449:$D$549,0),10),"-")</f>
        <v>-</v>
      </c>
      <c r="DD138" s="9"/>
      <c r="DE138" s="11"/>
      <c r="DF138" s="102" t="str">
        <f t="shared" si="513"/>
        <v>-</v>
      </c>
      <c r="DH138" s="103" t="str">
        <f>IF(DG138&gt;0,INDEX(Вхідні_дані!$A$449:$J$549,MATCH(DG138,Вхідні_дані!$D$449:$D$549,0),5),"-")</f>
        <v>-</v>
      </c>
      <c r="DI138" s="112">
        <v>5</v>
      </c>
      <c r="DJ138" s="8"/>
      <c r="DK138" s="101" t="str">
        <f>IF(DJ138&gt;0,INDEX(Вхідні_дані!$A$449:$J$549,MATCH(DJ138,Вхідні_дані!$D$449:$D$549,0),10),"-")</f>
        <v>-</v>
      </c>
      <c r="DL138" s="9"/>
      <c r="DM138" s="11"/>
      <c r="DN138" s="102" t="str">
        <f t="shared" si="514"/>
        <v>-</v>
      </c>
      <c r="DP138" s="103" t="str">
        <f>IF(DO138&gt;0,INDEX(Вхідні_дані!$A$449:$J$549,MATCH(DO138,Вхідні_дані!$D$449:$D$549,0),5),"-")</f>
        <v>-</v>
      </c>
      <c r="DQ138" s="112">
        <v>5</v>
      </c>
      <c r="DR138" s="8"/>
      <c r="DS138" s="101" t="str">
        <f>IF(DR138&gt;0,INDEX(Вхідні_дані!$A$449:$J$549,MATCH(DR138,Вхідні_дані!$D$449:$D$549,0),10),"-")</f>
        <v>-</v>
      </c>
      <c r="DT138" s="9"/>
      <c r="DU138" s="11"/>
      <c r="DV138" s="102" t="str">
        <f t="shared" si="515"/>
        <v>-</v>
      </c>
      <c r="DX138" s="103" t="str">
        <f>IF(DW138&gt;0,INDEX(Вхідні_дані!$A$449:$J$549,MATCH(DW138,Вхідні_дані!$D$449:$D$549,0),5),"-")</f>
        <v>-</v>
      </c>
      <c r="DY138" s="112">
        <v>5</v>
      </c>
      <c r="DZ138" s="8"/>
      <c r="EA138" s="101" t="str">
        <f>IF(DZ138&gt;0,INDEX(Вхідні_дані!$A$449:$J$549,MATCH(DZ138,Вхідні_дані!$D$449:$D$549,0),10),"-")</f>
        <v>-</v>
      </c>
      <c r="EB138" s="9"/>
      <c r="EC138" s="11"/>
      <c r="ED138" s="102" t="str">
        <f t="shared" si="516"/>
        <v>-</v>
      </c>
      <c r="EF138" s="103" t="str">
        <f>IF(EE138&gt;0,INDEX(Вхідні_дані!$A$449:$J$549,MATCH(EE138,Вхідні_дані!$D$449:$D$549,0),5),"-")</f>
        <v>-</v>
      </c>
      <c r="EG138" s="112">
        <v>5</v>
      </c>
      <c r="EH138" s="8"/>
      <c r="EI138" s="101" t="str">
        <f>IF(EH138&gt;0,INDEX(Вхідні_дані!$A$449:$J$549,MATCH(EH138,Вхідні_дані!$D$449:$D$549,0),10),"-")</f>
        <v>-</v>
      </c>
      <c r="EJ138" s="9"/>
      <c r="EK138" s="11"/>
      <c r="EL138" s="102" t="str">
        <f t="shared" si="517"/>
        <v>-</v>
      </c>
      <c r="EN138" s="103" t="str">
        <f>IF(EM138&gt;0,INDEX(Вхідні_дані!$A$449:$J$549,MATCH(EM138,Вхідні_дані!$D$449:$D$549,0),5),"-")</f>
        <v>-</v>
      </c>
      <c r="EO138" s="112">
        <v>5</v>
      </c>
      <c r="EP138" s="8"/>
      <c r="EQ138" s="101" t="str">
        <f>IF(EP138&gt;0,INDEX(Вхідні_дані!$A$449:$J$549,MATCH(EP138,Вхідні_дані!$D$449:$D$549,0),10),"-")</f>
        <v>-</v>
      </c>
      <c r="ER138" s="9"/>
      <c r="ES138" s="11"/>
      <c r="ET138" s="102" t="str">
        <f t="shared" si="518"/>
        <v>-</v>
      </c>
      <c r="EV138" s="103" t="str">
        <f>IF(EU138&gt;0,INDEX(Вхідні_дані!$A$449:$J$549,MATCH(EU138,Вхідні_дані!$D$449:$D$549,0),5),"-")</f>
        <v>-</v>
      </c>
      <c r="EW138" s="112">
        <v>5</v>
      </c>
      <c r="EX138" s="8"/>
      <c r="EY138" s="101" t="str">
        <f>IF(EX138&gt;0,INDEX(Вхідні_дані!$A$449:$J$549,MATCH(EX138,Вхідні_дані!$D$449:$D$549,0),10),"-")</f>
        <v>-</v>
      </c>
      <c r="EZ138" s="9"/>
      <c r="FA138" s="11"/>
      <c r="FB138" s="102" t="str">
        <f t="shared" si="519"/>
        <v>-</v>
      </c>
      <c r="FD138" s="103" t="str">
        <f>IF(FC138&gt;0,INDEX(Вхідні_дані!$A$449:$J$549,MATCH(FC138,Вхідні_дані!$D$449:$D$549,0),5),"-")</f>
        <v>-</v>
      </c>
      <c r="FE138" s="112">
        <v>5</v>
      </c>
      <c r="FF138" s="8"/>
      <c r="FG138" s="101" t="str">
        <f>IF(FF138&gt;0,INDEX(Вхідні_дані!$A$449:$J$549,MATCH(FF138,Вхідні_дані!$D$449:$D$549,0),10),"-")</f>
        <v>-</v>
      </c>
      <c r="FH138" s="9"/>
      <c r="FI138" s="11"/>
      <c r="FJ138" s="102" t="str">
        <f t="shared" si="520"/>
        <v>-</v>
      </c>
      <c r="FL138" s="103" t="str">
        <f>IF(FK138&gt;0,INDEX(Вхідні_дані!$A$449:$J$549,MATCH(FK138,Вхідні_дані!$D$449:$D$549,0),5),"-")</f>
        <v>-</v>
      </c>
      <c r="FM138" s="112">
        <v>5</v>
      </c>
      <c r="FN138" s="8"/>
      <c r="FO138" s="101" t="str">
        <f>IF(FN138&gt;0,INDEX(Вхідні_дані!$A$449:$J$549,MATCH(FN138,Вхідні_дані!$D$449:$D$549,0),10),"-")</f>
        <v>-</v>
      </c>
      <c r="FP138" s="9"/>
      <c r="FQ138" s="11"/>
      <c r="FR138" s="102" t="str">
        <f t="shared" si="521"/>
        <v>-</v>
      </c>
      <c r="FT138" s="103" t="str">
        <f>IF(FS138&gt;0,INDEX(Вхідні_дані!$A$449:$J$549,MATCH(FS138,Вхідні_дані!$D$449:$D$549,0),5),"-")</f>
        <v>-</v>
      </c>
      <c r="FU138" s="112">
        <v>5</v>
      </c>
      <c r="FV138" s="8"/>
      <c r="FW138" s="101" t="str">
        <f>IF(FV138&gt;0,INDEX(Вхідні_дані!$A$449:$J$549,MATCH(FV138,Вхідні_дані!$D$449:$D$549,0),10),"-")</f>
        <v>-</v>
      </c>
      <c r="FX138" s="9"/>
      <c r="FY138" s="11"/>
      <c r="FZ138" s="102" t="str">
        <f t="shared" si="522"/>
        <v>-</v>
      </c>
      <c r="GB138" s="103" t="str">
        <f>IF(GA138&gt;0,INDEX(Вхідні_дані!$A$449:$J$549,MATCH(GA138,Вхідні_дані!$D$449:$D$549,0),5),"-")</f>
        <v>-</v>
      </c>
      <c r="GC138" s="112">
        <v>5</v>
      </c>
      <c r="GD138" s="8"/>
      <c r="GE138" s="101" t="str">
        <f>IF(GD138&gt;0,INDEX(Вхідні_дані!$A$449:$J$549,MATCH(GD138,Вхідні_дані!$D$449:$D$549,0),10),"-")</f>
        <v>-</v>
      </c>
      <c r="GF138" s="9"/>
      <c r="GG138" s="11"/>
      <c r="GH138" s="102" t="str">
        <f t="shared" si="523"/>
        <v>-</v>
      </c>
      <c r="GJ138" s="103" t="str">
        <f>IF(GI138&gt;0,INDEX(Вхідні_дані!$A$449:$J$549,MATCH(GI138,Вхідні_дані!$D$449:$D$549,0),5),"-")</f>
        <v>-</v>
      </c>
      <c r="GK138" s="112">
        <v>5</v>
      </c>
      <c r="GL138" s="8"/>
      <c r="GM138" s="101" t="str">
        <f>IF(GL138&gt;0,INDEX(Вхідні_дані!$A$449:$J$549,MATCH(GL138,Вхідні_дані!$D$449:$D$549,0),10),"-")</f>
        <v>-</v>
      </c>
      <c r="GN138" s="9"/>
      <c r="GO138" s="11"/>
      <c r="GP138" s="102" t="str">
        <f t="shared" si="524"/>
        <v>-</v>
      </c>
      <c r="GR138" s="103" t="str">
        <f>IF(GQ138&gt;0,INDEX(Вхідні_дані!$A$449:$J$549,MATCH(GQ138,Вхідні_дані!$D$449:$D$549,0),5),"-")</f>
        <v>-</v>
      </c>
      <c r="GS138" s="112">
        <v>5</v>
      </c>
      <c r="GT138" s="8"/>
      <c r="GU138" s="101" t="str">
        <f>IF(GT138&gt;0,INDEX(Вхідні_дані!$A$449:$J$549,MATCH(GT138,Вхідні_дані!$D$449:$D$549,0),10),"-")</f>
        <v>-</v>
      </c>
      <c r="GV138" s="9"/>
      <c r="GW138" s="11"/>
      <c r="GX138" s="102" t="str">
        <f t="shared" si="525"/>
        <v>-</v>
      </c>
      <c r="GZ138" s="103" t="str">
        <f>IF(GY138&gt;0,INDEX(Вхідні_дані!$A$449:$J$549,MATCH(GY138,Вхідні_дані!$D$449:$D$549,0),5),"-")</f>
        <v>-</v>
      </c>
      <c r="HA138" s="112">
        <v>5</v>
      </c>
      <c r="HB138" s="8"/>
      <c r="HC138" s="101" t="str">
        <f>IF(HB138&gt;0,INDEX(Вхідні_дані!$A$449:$J$549,MATCH(HB138,Вхідні_дані!$D$449:$D$549,0),10),"-")</f>
        <v>-</v>
      </c>
      <c r="HD138" s="9"/>
      <c r="HE138" s="11"/>
      <c r="HF138" s="102" t="str">
        <f t="shared" si="526"/>
        <v>-</v>
      </c>
      <c r="HH138" s="103" t="str">
        <f>IF(HG138&gt;0,INDEX(Вхідні_дані!$A$449:$J$549,MATCH(HG138,Вхідні_дані!$D$449:$D$549,0),5),"-")</f>
        <v>-</v>
      </c>
      <c r="HI138" s="112">
        <v>5</v>
      </c>
      <c r="HJ138" s="8"/>
      <c r="HK138" s="101" t="str">
        <f>IF(HJ138&gt;0,INDEX(Вхідні_дані!$A$449:$J$549,MATCH(HJ138,Вхідні_дані!$D$449:$D$549,0),10),"-")</f>
        <v>-</v>
      </c>
      <c r="HL138" s="9"/>
      <c r="HM138" s="11"/>
      <c r="HN138" s="102" t="str">
        <f t="shared" si="527"/>
        <v>-</v>
      </c>
      <c r="HP138" s="103" t="str">
        <f>IF(HO138&gt;0,INDEX(Вхідні_дані!$A$449:$J$549,MATCH(HO138,Вхідні_дані!$D$449:$D$549,0),5),"-")</f>
        <v>-</v>
      </c>
      <c r="HQ138" s="112">
        <v>5</v>
      </c>
      <c r="HR138" s="8"/>
      <c r="HS138" s="101" t="str">
        <f>IF(HR138&gt;0,INDEX(Вхідні_дані!$A$449:$J$549,MATCH(HR138,Вхідні_дані!$D$449:$D$549,0),10),"-")</f>
        <v>-</v>
      </c>
      <c r="HT138" s="9"/>
      <c r="HU138" s="11"/>
      <c r="HV138" s="102" t="str">
        <f t="shared" si="528"/>
        <v>-</v>
      </c>
      <c r="HX138" s="103" t="str">
        <f>IF(HW138&gt;0,INDEX(Вхідні_дані!$A$449:$J$549,MATCH(HW138,Вхідні_дані!$D$449:$D$549,0),5),"-")</f>
        <v>-</v>
      </c>
      <c r="HY138" s="112">
        <v>5</v>
      </c>
      <c r="HZ138" s="8"/>
      <c r="IA138" s="101" t="str">
        <f>IF(HZ138&gt;0,INDEX(Вхідні_дані!$A$449:$J$549,MATCH(HZ138,Вхідні_дані!$D$449:$D$549,0),10),"-")</f>
        <v>-</v>
      </c>
      <c r="IB138" s="9"/>
      <c r="IC138" s="11"/>
      <c r="ID138" s="102" t="str">
        <f t="shared" si="529"/>
        <v>-</v>
      </c>
      <c r="IF138" s="103" t="str">
        <f>IF(IE138&gt;0,INDEX(Вхідні_дані!$A$449:$J$549,MATCH(IE138,Вхідні_дані!$D$449:$D$549,0),5),"-")</f>
        <v>-</v>
      </c>
      <c r="IG138" s="112">
        <v>5</v>
      </c>
      <c r="IH138" s="8"/>
      <c r="II138" s="101" t="str">
        <f>IF(IH138&gt;0,INDEX(Вхідні_дані!$A$449:$J$549,MATCH(IH138,Вхідні_дані!$D$449:$D$549,0),10),"-")</f>
        <v>-</v>
      </c>
      <c r="IJ138" s="9"/>
      <c r="IK138" s="11"/>
      <c r="IL138" s="102" t="str">
        <f t="shared" si="530"/>
        <v>-</v>
      </c>
      <c r="IN138" s="103" t="str">
        <f>IF(IM138&gt;0,INDEX(Вхідні_дані!$A$449:$J$549,MATCH(IM138,Вхідні_дані!$D$449:$D$549,0),5),"-")</f>
        <v>-</v>
      </c>
      <c r="IO138" s="112">
        <v>5</v>
      </c>
      <c r="IP138" s="8"/>
      <c r="IQ138" s="101" t="str">
        <f>IF(IP138&gt;0,INDEX(Вхідні_дані!$A$449:$J$549,MATCH(IP138,Вхідні_дані!$D$449:$D$549,0),10),"-")</f>
        <v>-</v>
      </c>
      <c r="IR138" s="9"/>
      <c r="IS138" s="11"/>
      <c r="IT138" s="102" t="str">
        <f t="shared" si="531"/>
        <v>-</v>
      </c>
      <c r="IV138" s="103" t="str">
        <f>IF(IU138&gt;0,INDEX(Вхідні_дані!$A$449:$J$549,MATCH(IU138,Вхідні_дані!$D$449:$D$549,0),5),"-")</f>
        <v>-</v>
      </c>
      <c r="IW138" s="112">
        <v>5</v>
      </c>
      <c r="IX138" s="8"/>
      <c r="IY138" s="101" t="str">
        <f>IF(IX138&gt;0,INDEX(Вхідні_дані!$A$449:$J$549,MATCH(IX138,Вхідні_дані!$D$449:$D$549,0),10),"-")</f>
        <v>-</v>
      </c>
      <c r="IZ138" s="9"/>
      <c r="JA138" s="11"/>
      <c r="JB138" s="102" t="str">
        <f t="shared" si="532"/>
        <v>-</v>
      </c>
      <c r="JD138" s="103" t="str">
        <f>IF(JC138&gt;0,INDEX(Вхідні_дані!$A$449:$J$549,MATCH(JC138,Вхідні_дані!$D$449:$D$549,0),5),"-")</f>
        <v>-</v>
      </c>
      <c r="JE138" s="112">
        <v>5</v>
      </c>
      <c r="JF138" s="8"/>
      <c r="JG138" s="101" t="str">
        <f>IF(JF138&gt;0,INDEX(Вхідні_дані!$A$449:$J$549,MATCH(JF138,Вхідні_дані!$D$449:$D$549,0),10),"-")</f>
        <v>-</v>
      </c>
      <c r="JH138" s="9"/>
      <c r="JI138" s="11"/>
      <c r="JJ138" s="102" t="str">
        <f t="shared" si="533"/>
        <v>-</v>
      </c>
      <c r="JL138" s="103" t="str">
        <f>IF(JK138&gt;0,INDEX(Вхідні_дані!$A$449:$J$549,MATCH(JK138,Вхідні_дані!$D$449:$D$549,0),5),"-")</f>
        <v>-</v>
      </c>
      <c r="JM138" s="112">
        <v>5</v>
      </c>
      <c r="JN138" s="8"/>
      <c r="JO138" s="101" t="str">
        <f>IF(JN138&gt;0,INDEX(Вхідні_дані!$A$449:$J$549,MATCH(JN138,Вхідні_дані!$D$449:$D$549,0),10),"-")</f>
        <v>-</v>
      </c>
      <c r="JP138" s="9"/>
      <c r="JQ138" s="11"/>
      <c r="JR138" s="102" t="str">
        <f t="shared" si="534"/>
        <v>-</v>
      </c>
      <c r="JT138" s="103" t="str">
        <f>IF(JS138&gt;0,INDEX(Вхідні_дані!$A$449:$J$549,MATCH(JS138,Вхідні_дані!$D$449:$D$549,0),5),"-")</f>
        <v>-</v>
      </c>
      <c r="JU138" s="112">
        <v>5</v>
      </c>
      <c r="JV138" s="8"/>
      <c r="JW138" s="101" t="str">
        <f>IF(JV138&gt;0,INDEX(Вхідні_дані!$A$449:$J$549,MATCH(JV138,Вхідні_дані!$D$449:$D$549,0),10),"-")</f>
        <v>-</v>
      </c>
      <c r="JX138" s="9"/>
      <c r="JY138" s="11"/>
      <c r="JZ138" s="102" t="str">
        <f t="shared" si="535"/>
        <v>-</v>
      </c>
      <c r="KB138" s="103" t="str">
        <f>IF(KA138&gt;0,INDEX(Вхідні_дані!$A$449:$J$549,MATCH(KA138,Вхідні_дані!$D$449:$D$549,0),5),"-")</f>
        <v>-</v>
      </c>
      <c r="KC138" s="112">
        <v>5</v>
      </c>
      <c r="KD138" s="8"/>
      <c r="KE138" s="101" t="str">
        <f>IF(KD138&gt;0,INDEX(Вхідні_дані!$A$449:$J$549,MATCH(KD138,Вхідні_дані!$D$449:$D$549,0),10),"-")</f>
        <v>-</v>
      </c>
      <c r="KF138" s="9"/>
      <c r="KG138" s="11"/>
      <c r="KH138" s="102" t="str">
        <f t="shared" si="536"/>
        <v>-</v>
      </c>
      <c r="KJ138" s="103" t="str">
        <f>IF(KI138&gt;0,INDEX(Вхідні_дані!$A$449:$J$549,MATCH(KI138,Вхідні_дані!$D$449:$D$549,0),5),"-")</f>
        <v>-</v>
      </c>
      <c r="KK138" s="112">
        <v>5</v>
      </c>
      <c r="KL138" s="8"/>
      <c r="KM138" s="101" t="str">
        <f>IF(KL138&gt;0,INDEX(Вхідні_дані!$A$449:$J$549,MATCH(KL138,Вхідні_дані!$D$449:$D$549,0),10),"-")</f>
        <v>-</v>
      </c>
      <c r="KN138" s="9"/>
      <c r="KO138" s="11"/>
      <c r="KP138" s="102" t="str">
        <f t="shared" si="537"/>
        <v>-</v>
      </c>
      <c r="KR138" s="103" t="str">
        <f>IF(KQ138&gt;0,INDEX(Вхідні_дані!$A$449:$J$549,MATCH(KQ138,Вхідні_дані!$D$449:$D$549,0),5),"-")</f>
        <v>-</v>
      </c>
      <c r="KS138" s="112">
        <v>5</v>
      </c>
      <c r="KT138" s="8"/>
      <c r="KU138" s="101" t="str">
        <f>IF(KT138&gt;0,INDEX(Вхідні_дані!$A$449:$J$549,MATCH(KT138,Вхідні_дані!$D$449:$D$549,0),10),"-")</f>
        <v>-</v>
      </c>
      <c r="KV138" s="9"/>
      <c r="KW138" s="11"/>
      <c r="KX138" s="102" t="str">
        <f t="shared" si="538"/>
        <v>-</v>
      </c>
      <c r="KZ138" s="103" t="str">
        <f>IF(KY138&gt;0,INDEX(Вхідні_дані!$A$449:$J$549,MATCH(KY138,Вхідні_дані!$D$449:$D$549,0),5),"-")</f>
        <v>-</v>
      </c>
      <c r="LA138" s="112">
        <v>5</v>
      </c>
      <c r="LB138" s="8"/>
      <c r="LC138" s="101" t="str">
        <f>IF(LB138&gt;0,INDEX(Вхідні_дані!$A$449:$J$549,MATCH(LB138,Вхідні_дані!$D$449:$D$549,0),10),"-")</f>
        <v>-</v>
      </c>
      <c r="LD138" s="9"/>
      <c r="LE138" s="11"/>
      <c r="LF138" s="102" t="str">
        <f t="shared" si="539"/>
        <v>-</v>
      </c>
      <c r="LH138" s="103" t="str">
        <f>IF(LG138&gt;0,INDEX(Вхідні_дані!$A$449:$J$549,MATCH(LG138,Вхідні_дані!$D$449:$D$549,0),5),"-")</f>
        <v>-</v>
      </c>
      <c r="LI138" s="112">
        <v>5</v>
      </c>
      <c r="LJ138" s="8"/>
      <c r="LK138" s="101" t="str">
        <f>IF(LJ138&gt;0,INDEX(Вхідні_дані!$A$449:$J$549,MATCH(LJ138,Вхідні_дані!$D$449:$D$549,0),10),"-")</f>
        <v>-</v>
      </c>
      <c r="LL138" s="9"/>
      <c r="LM138" s="11"/>
      <c r="LN138" s="102" t="str">
        <f t="shared" si="540"/>
        <v>-</v>
      </c>
      <c r="LP138" s="103" t="str">
        <f>IF(LO138&gt;0,INDEX(Вхідні_дані!$A$449:$J$549,MATCH(LO138,Вхідні_дані!$D$449:$D$549,0),5),"-")</f>
        <v>-</v>
      </c>
      <c r="LQ138" s="112">
        <v>5</v>
      </c>
      <c r="LR138" s="8"/>
      <c r="LS138" s="101" t="str">
        <f>IF(LR138&gt;0,INDEX(Вхідні_дані!$A$449:$J$549,MATCH(LR138,Вхідні_дані!$D$449:$D$549,0),10),"-")</f>
        <v>-</v>
      </c>
      <c r="LT138" s="9"/>
      <c r="LU138" s="11"/>
      <c r="LV138" s="102" t="str">
        <f t="shared" si="541"/>
        <v>-</v>
      </c>
      <c r="LX138" s="103" t="str">
        <f>IF(LW138&gt;0,INDEX(Вхідні_дані!$A$449:$J$549,MATCH(LW138,Вхідні_дані!$D$449:$D$549,0),5),"-")</f>
        <v>-</v>
      </c>
      <c r="LY138" s="112">
        <v>5</v>
      </c>
      <c r="LZ138" s="8"/>
      <c r="MA138" s="101" t="str">
        <f>IF(LZ138&gt;0,INDEX(Вхідні_дані!$A$449:$J$549,MATCH(LZ138,Вхідні_дані!$D$449:$D$549,0),10),"-")</f>
        <v>-</v>
      </c>
      <c r="MB138" s="9"/>
      <c r="MC138" s="11"/>
      <c r="MD138" s="102" t="str">
        <f t="shared" si="542"/>
        <v>-</v>
      </c>
      <c r="MF138" s="103" t="str">
        <f>IF(ME138&gt;0,INDEX(Вхідні_дані!$A$449:$J$549,MATCH(ME138,Вхідні_дані!$D$449:$D$549,0),5),"-")</f>
        <v>-</v>
      </c>
      <c r="MG138" s="112">
        <v>5</v>
      </c>
      <c r="MH138" s="8"/>
      <c r="MI138" s="101" t="str">
        <f>IF(MH138&gt;0,INDEX(Вхідні_дані!$A$449:$J$549,MATCH(MH138,Вхідні_дані!$D$449:$D$549,0),10),"-")</f>
        <v>-</v>
      </c>
      <c r="MJ138" s="9"/>
      <c r="MK138" s="11"/>
      <c r="ML138" s="102" t="str">
        <f t="shared" si="543"/>
        <v>-</v>
      </c>
      <c r="MN138" s="103" t="str">
        <f>IF(MM138&gt;0,INDEX(Вхідні_дані!$A$449:$J$549,MATCH(MM138,Вхідні_дані!$D$449:$D$549,0),5),"-")</f>
        <v>-</v>
      </c>
      <c r="MO138" s="112">
        <v>5</v>
      </c>
      <c r="MP138" s="8"/>
      <c r="MQ138" s="101" t="str">
        <f>IF(MP138&gt;0,INDEX(Вхідні_дані!$A$449:$J$549,MATCH(MP138,Вхідні_дані!$D$449:$D$549,0),10),"-")</f>
        <v>-</v>
      </c>
      <c r="MR138" s="9"/>
      <c r="MS138" s="11"/>
      <c r="MT138" s="102" t="str">
        <f t="shared" si="544"/>
        <v>-</v>
      </c>
      <c r="MV138" s="103" t="str">
        <f>IF(MU138&gt;0,INDEX(Вхідні_дані!$A$449:$J$549,MATCH(MU138,Вхідні_дані!$D$449:$D$549,0),5),"-")</f>
        <v>-</v>
      </c>
      <c r="MW138" s="112">
        <v>5</v>
      </c>
      <c r="MX138" s="8"/>
      <c r="MY138" s="101" t="str">
        <f>IF(MX138&gt;0,INDEX(Вхідні_дані!$A$449:$J$549,MATCH(MX138,Вхідні_дані!$D$449:$D$549,0),10),"-")</f>
        <v>-</v>
      </c>
      <c r="MZ138" s="9"/>
      <c r="NA138" s="11"/>
      <c r="NB138" s="102" t="str">
        <f t="shared" si="545"/>
        <v>-</v>
      </c>
      <c r="ND138" s="103" t="str">
        <f>IF(NC138&gt;0,INDEX(Вхідні_дані!$A$449:$J$549,MATCH(NC138,Вхідні_дані!$D$449:$D$549,0),5),"-")</f>
        <v>-</v>
      </c>
      <c r="NE138" s="112">
        <v>5</v>
      </c>
      <c r="NF138" s="8"/>
      <c r="NG138" s="101" t="str">
        <f>IF(NF138&gt;0,INDEX(Вхідні_дані!$A$449:$J$549,MATCH(NF138,Вхідні_дані!$D$449:$D$549,0),10),"-")</f>
        <v>-</v>
      </c>
      <c r="NH138" s="9"/>
      <c r="NI138" s="11"/>
      <c r="NJ138" s="102" t="str">
        <f t="shared" si="546"/>
        <v>-</v>
      </c>
      <c r="NL138" s="103" t="str">
        <f>IF(NK138&gt;0,INDEX(Вхідні_дані!$A$449:$J$549,MATCH(NK138,Вхідні_дані!$D$449:$D$549,0),5),"-")</f>
        <v>-</v>
      </c>
      <c r="NM138" s="112">
        <v>5</v>
      </c>
      <c r="NN138" s="8"/>
      <c r="NO138" s="101" t="str">
        <f>IF(NN138&gt;0,INDEX(Вхідні_дані!$A$449:$J$549,MATCH(NN138,Вхідні_дані!$D$449:$D$549,0),10),"-")</f>
        <v>-</v>
      </c>
      <c r="NP138" s="9"/>
      <c r="NQ138" s="11"/>
      <c r="NR138" s="102" t="str">
        <f t="shared" si="547"/>
        <v>-</v>
      </c>
      <c r="NT138" s="103" t="str">
        <f>IF(NS138&gt;0,INDEX(Вхідні_дані!$A$449:$J$549,MATCH(NS138,Вхідні_дані!$D$449:$D$549,0),5),"-")</f>
        <v>-</v>
      </c>
      <c r="NU138" s="112">
        <v>5</v>
      </c>
      <c r="NV138" s="8"/>
      <c r="NW138" s="101" t="str">
        <f>IF(NV138&gt;0,INDEX(Вхідні_дані!$A$449:$J$549,MATCH(NV138,Вхідні_дані!$D$449:$D$549,0),10),"-")</f>
        <v>-</v>
      </c>
      <c r="NX138" s="9"/>
      <c r="NY138" s="11"/>
      <c r="NZ138" s="102" t="str">
        <f t="shared" si="548"/>
        <v>-</v>
      </c>
      <c r="OB138" s="103" t="str">
        <f>IF(OA138&gt;0,INDEX(Вхідні_дані!$A$449:$J$549,MATCH(OA138,Вхідні_дані!$D$449:$D$549,0),5),"-")</f>
        <v>-</v>
      </c>
      <c r="OC138" s="112">
        <v>5</v>
      </c>
      <c r="OD138" s="8"/>
      <c r="OE138" s="101" t="str">
        <f>IF(OD138&gt;0,INDEX(Вхідні_дані!$A$449:$J$549,MATCH(OD138,Вхідні_дані!$D$449:$D$549,0),10),"-")</f>
        <v>-</v>
      </c>
      <c r="OF138" s="9"/>
      <c r="OG138" s="11"/>
      <c r="OH138" s="102" t="str">
        <f t="shared" si="549"/>
        <v>-</v>
      </c>
      <c r="OJ138" s="103" t="str">
        <f>IF(OI138&gt;0,INDEX(Вхідні_дані!$A$449:$J$549,MATCH(OI138,Вхідні_дані!$D$449:$D$549,0),5),"-")</f>
        <v>-</v>
      </c>
      <c r="OK138" s="112">
        <v>5</v>
      </c>
      <c r="OL138" s="8"/>
      <c r="OM138" s="101" t="str">
        <f>IF(OL138&gt;0,INDEX(Вхідні_дані!$A$449:$J$549,MATCH(OL138,Вхідні_дані!$D$449:$D$549,0),10),"-")</f>
        <v>-</v>
      </c>
      <c r="ON138" s="9"/>
      <c r="OO138" s="11"/>
      <c r="OP138" s="102" t="str">
        <f t="shared" si="550"/>
        <v>-</v>
      </c>
      <c r="OR138" s="103" t="str">
        <f>IF(OQ138&gt;0,INDEX(Вхідні_дані!$A$449:$J$549,MATCH(OQ138,Вхідні_дані!$D$449:$D$549,0),5),"-")</f>
        <v>-</v>
      </c>
      <c r="OS138" s="112">
        <v>5</v>
      </c>
      <c r="OT138" s="8"/>
      <c r="OU138" s="101" t="str">
        <f>IF(OT138&gt;0,INDEX(Вхідні_дані!$A$449:$J$549,MATCH(OT138,Вхідні_дані!$D$449:$D$549,0),10),"-")</f>
        <v>-</v>
      </c>
      <c r="OV138" s="9"/>
      <c r="OW138" s="11"/>
      <c r="OX138" s="102" t="str">
        <f t="shared" si="551"/>
        <v>-</v>
      </c>
      <c r="OZ138" s="103" t="str">
        <f>IF(OY138&gt;0,INDEX(Вхідні_дані!$A$449:$J$549,MATCH(OY138,Вхідні_дані!$D$449:$D$549,0),5),"-")</f>
        <v>-</v>
      </c>
      <c r="PA138" s="112">
        <v>5</v>
      </c>
      <c r="PB138" s="8"/>
      <c r="PC138" s="101" t="str">
        <f>IF(PB138&gt;0,INDEX(Вхідні_дані!$A$449:$J$549,MATCH(PB138,Вхідні_дані!$D$449:$D$549,0),10),"-")</f>
        <v>-</v>
      </c>
      <c r="PD138" s="9"/>
      <c r="PE138" s="11"/>
      <c r="PF138" s="102" t="str">
        <f t="shared" si="552"/>
        <v>-</v>
      </c>
      <c r="PH138" s="103" t="str">
        <f>IF(PG138&gt;0,INDEX(Вхідні_дані!$A$449:$J$549,MATCH(PG138,Вхідні_дані!$D$449:$D$549,0),5),"-")</f>
        <v>-</v>
      </c>
      <c r="PI138" s="112">
        <v>5</v>
      </c>
      <c r="PJ138" s="8"/>
      <c r="PK138" s="101" t="str">
        <f>IF(PJ138&gt;0,INDEX(Вхідні_дані!$A$449:$J$549,MATCH(PJ138,Вхідні_дані!$D$449:$D$549,0),10),"-")</f>
        <v>-</v>
      </c>
      <c r="PL138" s="9"/>
      <c r="PM138" s="11"/>
      <c r="PN138" s="102" t="str">
        <f t="shared" si="553"/>
        <v>-</v>
      </c>
      <c r="PP138" s="103" t="str">
        <f>IF(PO138&gt;0,INDEX(Вхідні_дані!$A$449:$J$549,MATCH(PO138,Вхідні_дані!$D$449:$D$549,0),5),"-")</f>
        <v>-</v>
      </c>
      <c r="PQ138" s="112">
        <v>5</v>
      </c>
      <c r="PR138" s="8"/>
      <c r="PS138" s="101" t="str">
        <f>IF(PR138&gt;0,INDEX(Вхідні_дані!$A$449:$J$549,MATCH(PR138,Вхідні_дані!$D$449:$D$549,0),10),"-")</f>
        <v>-</v>
      </c>
      <c r="PT138" s="9"/>
      <c r="PU138" s="11"/>
      <c r="PV138" s="102" t="str">
        <f t="shared" si="554"/>
        <v>-</v>
      </c>
      <c r="PX138" s="103" t="str">
        <f>IF(PW138&gt;0,INDEX(Вхідні_дані!$A$449:$J$549,MATCH(PW138,Вхідні_дані!$D$449:$D$549,0),5),"-")</f>
        <v>-</v>
      </c>
      <c r="PY138" s="112">
        <v>5</v>
      </c>
      <c r="PZ138" s="8"/>
      <c r="QA138" s="101" t="str">
        <f>IF(PZ138&gt;0,INDEX(Вхідні_дані!$A$449:$J$549,MATCH(PZ138,Вхідні_дані!$D$449:$D$549,0),10),"-")</f>
        <v>-</v>
      </c>
      <c r="QB138" s="9"/>
      <c r="QC138" s="11"/>
      <c r="QD138" s="102" t="str">
        <f t="shared" si="555"/>
        <v>-</v>
      </c>
      <c r="QF138" s="103" t="str">
        <f>IF(QE138&gt;0,INDEX(Вхідні_дані!$A$449:$J$549,MATCH(QE138,Вхідні_дані!$D$449:$D$549,0),5),"-")</f>
        <v>-</v>
      </c>
      <c r="QG138" s="112">
        <v>5</v>
      </c>
      <c r="QH138" s="8"/>
      <c r="QI138" s="101" t="str">
        <f>IF(QH138&gt;0,INDEX(Вхідні_дані!$A$449:$J$549,MATCH(QH138,Вхідні_дані!$D$449:$D$549,0),10),"-")</f>
        <v>-</v>
      </c>
      <c r="QJ138" s="9"/>
      <c r="QK138" s="11"/>
      <c r="QL138" s="102" t="str">
        <f t="shared" si="556"/>
        <v>-</v>
      </c>
      <c r="QN138" s="103" t="str">
        <f>IF(QM138&gt;0,INDEX(Вхідні_дані!$A$449:$J$549,MATCH(QM138,Вхідні_дані!$D$449:$D$549,0),5),"-")</f>
        <v>-</v>
      </c>
      <c r="QO138" s="112">
        <v>5</v>
      </c>
      <c r="QP138" s="8"/>
      <c r="QQ138" s="101" t="str">
        <f>IF(QP138&gt;0,INDEX(Вхідні_дані!$A$449:$J$549,MATCH(QP138,Вхідні_дані!$D$449:$D$549,0),10),"-")</f>
        <v>-</v>
      </c>
      <c r="QR138" s="9"/>
      <c r="QS138" s="11"/>
      <c r="QT138" s="102" t="str">
        <f t="shared" si="557"/>
        <v>-</v>
      </c>
      <c r="QV138" s="103" t="str">
        <f>IF(QU138&gt;0,INDEX(Вхідні_дані!$A$449:$J$549,MATCH(QU138,Вхідні_дані!$D$449:$D$549,0),5),"-")</f>
        <v>-</v>
      </c>
      <c r="QW138" s="112">
        <v>5</v>
      </c>
      <c r="QX138" s="8"/>
      <c r="QY138" s="101" t="str">
        <f>IF(QX138&gt;0,INDEX(Вхідні_дані!$A$449:$J$549,MATCH(QX138,Вхідні_дані!$D$449:$D$549,0),10),"-")</f>
        <v>-</v>
      </c>
      <c r="QZ138" s="9"/>
      <c r="RA138" s="11"/>
      <c r="RB138" s="102" t="str">
        <f t="shared" si="558"/>
        <v>-</v>
      </c>
      <c r="RD138" s="103" t="str">
        <f>IF(RC138&gt;0,INDEX(Вхідні_дані!$A$449:$J$549,MATCH(RC138,Вхідні_дані!$D$449:$D$549,0),5),"-")</f>
        <v>-</v>
      </c>
      <c r="RE138" s="112">
        <v>5</v>
      </c>
      <c r="RF138" s="8"/>
      <c r="RG138" s="101" t="str">
        <f>IF(RF138&gt;0,INDEX(Вхідні_дані!$A$449:$J$549,MATCH(RF138,Вхідні_дані!$D$449:$D$549,0),10),"-")</f>
        <v>-</v>
      </c>
      <c r="RH138" s="9"/>
      <c r="RI138" s="11"/>
      <c r="RJ138" s="102" t="str">
        <f t="shared" si="559"/>
        <v>-</v>
      </c>
      <c r="RL138" s="103" t="str">
        <f>IF(RK138&gt;0,INDEX(Вхідні_дані!$A$449:$J$549,MATCH(RK138,Вхідні_дані!$D$449:$D$549,0),5),"-")</f>
        <v>-</v>
      </c>
      <c r="RM138" s="112">
        <v>5</v>
      </c>
      <c r="RN138" s="8"/>
      <c r="RO138" s="101" t="str">
        <f>IF(RN138&gt;0,INDEX(Вхідні_дані!$A$449:$J$549,MATCH(RN138,Вхідні_дані!$D$449:$D$549,0),10),"-")</f>
        <v>-</v>
      </c>
      <c r="RP138" s="9"/>
      <c r="RQ138" s="11"/>
      <c r="RR138" s="102" t="str">
        <f t="shared" si="560"/>
        <v>-</v>
      </c>
      <c r="RT138" s="103" t="str">
        <f>IF(RS138&gt;0,INDEX(Вхідні_дані!$A$449:$J$549,MATCH(RS138,Вхідні_дані!$D$449:$D$549,0),5),"-")</f>
        <v>-</v>
      </c>
      <c r="RU138" s="112">
        <v>5</v>
      </c>
      <c r="RV138" s="8"/>
      <c r="RW138" s="101" t="str">
        <f>IF(RV138&gt;0,INDEX(Вхідні_дані!$A$449:$J$549,MATCH(RV138,Вхідні_дані!$D$449:$D$549,0),10),"-")</f>
        <v>-</v>
      </c>
      <c r="RX138" s="9"/>
      <c r="RY138" s="11"/>
      <c r="RZ138" s="102" t="str">
        <f t="shared" si="561"/>
        <v>-</v>
      </c>
      <c r="SB138" s="103" t="str">
        <f>IF(SA138&gt;0,INDEX(Вхідні_дані!$A$449:$J$549,MATCH(SA138,Вхідні_дані!$D$449:$D$549,0),5),"-")</f>
        <v>-</v>
      </c>
      <c r="SC138" s="112">
        <v>5</v>
      </c>
      <c r="SD138" s="8"/>
      <c r="SE138" s="101" t="str">
        <f>IF(SD138&gt;0,INDEX(Вхідні_дані!$A$449:$J$549,MATCH(SD138,Вхідні_дані!$D$449:$D$549,0),10),"-")</f>
        <v>-</v>
      </c>
      <c r="SF138" s="9"/>
      <c r="SG138" s="11"/>
      <c r="SH138" s="102" t="str">
        <f t="shared" si="562"/>
        <v>-</v>
      </c>
      <c r="SJ138" s="103" t="str">
        <f>IF(SI138&gt;0,INDEX(Вхідні_дані!$A$449:$J$549,MATCH(SI138,Вхідні_дані!$D$449:$D$549,0),5),"-")</f>
        <v>-</v>
      </c>
      <c r="SK138" s="112">
        <v>5</v>
      </c>
      <c r="SL138" s="8"/>
      <c r="SM138" s="101" t="str">
        <f>IF(SL138&gt;0,INDEX(Вхідні_дані!$A$449:$J$549,MATCH(SL138,Вхідні_дані!$D$449:$D$549,0),10),"-")</f>
        <v>-</v>
      </c>
      <c r="SN138" s="9"/>
      <c r="SO138" s="11"/>
      <c r="SP138" s="102" t="str">
        <f t="shared" si="563"/>
        <v>-</v>
      </c>
      <c r="SR138" s="103" t="str">
        <f>IF(SQ138&gt;0,INDEX(Вхідні_дані!$A$449:$J$549,MATCH(SQ138,Вхідні_дані!$D$449:$D$549,0),5),"-")</f>
        <v>-</v>
      </c>
      <c r="SS138" s="112">
        <v>5</v>
      </c>
      <c r="ST138" s="8"/>
      <c r="SU138" s="101" t="str">
        <f>IF(ST138&gt;0,INDEX(Вхідні_дані!$A$449:$J$549,MATCH(ST138,Вхідні_дані!$D$449:$D$549,0),10),"-")</f>
        <v>-</v>
      </c>
      <c r="SV138" s="9"/>
      <c r="SW138" s="11"/>
      <c r="SX138" s="102" t="str">
        <f t="shared" si="564"/>
        <v>-</v>
      </c>
      <c r="SZ138" s="103" t="str">
        <f>IF(SY138&gt;0,INDEX(Вхідні_дані!$A$449:$J$549,MATCH(SY138,Вхідні_дані!$D$449:$D$549,0),5),"-")</f>
        <v>-</v>
      </c>
      <c r="TA138" s="112">
        <v>5</v>
      </c>
      <c r="TB138" s="8"/>
      <c r="TC138" s="101" t="str">
        <f>IF(TB138&gt;0,INDEX(Вхідні_дані!$A$449:$J$549,MATCH(TB138,Вхідні_дані!$D$449:$D$549,0),10),"-")</f>
        <v>-</v>
      </c>
      <c r="TD138" s="9"/>
      <c r="TE138" s="11"/>
      <c r="TF138" s="102" t="str">
        <f t="shared" si="565"/>
        <v>-</v>
      </c>
      <c r="TH138" s="103" t="str">
        <f>IF(TG138&gt;0,INDEX(Вхідні_дані!$A$449:$J$549,MATCH(TG138,Вхідні_дані!$D$449:$D$549,0),5),"-")</f>
        <v>-</v>
      </c>
      <c r="TI138" s="112">
        <v>5</v>
      </c>
      <c r="TJ138" s="8"/>
      <c r="TK138" s="101" t="str">
        <f>IF(TJ138&gt;0,INDEX(Вхідні_дані!$A$449:$J$549,MATCH(TJ138,Вхідні_дані!$D$449:$D$549,0),10),"-")</f>
        <v>-</v>
      </c>
      <c r="TL138" s="9"/>
      <c r="TM138" s="11"/>
      <c r="TN138" s="102" t="str">
        <f t="shared" si="566"/>
        <v>-</v>
      </c>
      <c r="TP138" s="103" t="str">
        <f>IF(TO138&gt;0,INDEX(Вхідні_дані!$A$449:$J$549,MATCH(TO138,Вхідні_дані!$D$449:$D$549,0),5),"-")</f>
        <v>-</v>
      </c>
      <c r="TQ138" s="112">
        <v>5</v>
      </c>
      <c r="TR138" s="8"/>
      <c r="TS138" s="101" t="str">
        <f>IF(TR138&gt;0,INDEX(Вхідні_дані!$A$449:$J$549,MATCH(TR138,Вхідні_дані!$D$449:$D$549,0),10),"-")</f>
        <v>-</v>
      </c>
      <c r="TT138" s="9"/>
      <c r="TU138" s="11"/>
      <c r="TV138" s="102" t="str">
        <f t="shared" si="567"/>
        <v>-</v>
      </c>
      <c r="TX138" s="103" t="str">
        <f>IF(TW138&gt;0,INDEX(Вхідні_дані!$A$449:$J$549,MATCH(TW138,Вхідні_дані!$D$449:$D$549,0),5),"-")</f>
        <v>-</v>
      </c>
      <c r="TY138" s="112">
        <v>5</v>
      </c>
      <c r="TZ138" s="8"/>
      <c r="UA138" s="101" t="str">
        <f>IF(TZ138&gt;0,INDEX(Вхідні_дані!$A$449:$J$549,MATCH(TZ138,Вхідні_дані!$D$449:$D$549,0),10),"-")</f>
        <v>-</v>
      </c>
      <c r="UB138" s="9"/>
      <c r="UC138" s="11"/>
      <c r="UD138" s="102" t="str">
        <f t="shared" si="568"/>
        <v>-</v>
      </c>
      <c r="UF138" s="103" t="str">
        <f>IF(UE138&gt;0,INDEX(Вхідні_дані!$A$449:$J$549,MATCH(UE138,Вхідні_дані!$D$449:$D$549,0),5),"-")</f>
        <v>-</v>
      </c>
      <c r="UG138" s="112">
        <v>5</v>
      </c>
      <c r="UH138" s="8"/>
      <c r="UI138" s="101" t="str">
        <f>IF(UH138&gt;0,INDEX(Вхідні_дані!$A$449:$J$549,MATCH(UH138,Вхідні_дані!$D$449:$D$549,0),10),"-")</f>
        <v>-</v>
      </c>
      <c r="UJ138" s="9"/>
      <c r="UK138" s="11"/>
      <c r="UL138" s="102" t="str">
        <f t="shared" si="569"/>
        <v>-</v>
      </c>
      <c r="UN138" s="103" t="str">
        <f>IF(UM138&gt;0,INDEX(Вхідні_дані!$A$449:$J$549,MATCH(UM138,Вхідні_дані!$D$449:$D$549,0),5),"-")</f>
        <v>-</v>
      </c>
      <c r="UO138" s="112">
        <v>5</v>
      </c>
      <c r="UP138" s="8"/>
      <c r="UQ138" s="101" t="str">
        <f>IF(UP138&gt;0,INDEX(Вхідні_дані!$A$449:$J$549,MATCH(UP138,Вхідні_дані!$D$449:$D$549,0),10),"-")</f>
        <v>-</v>
      </c>
      <c r="UR138" s="9"/>
      <c r="US138" s="11"/>
      <c r="UT138" s="102" t="str">
        <f t="shared" si="570"/>
        <v>-</v>
      </c>
      <c r="UV138" s="103" t="str">
        <f>IF(UU138&gt;0,INDEX(Вхідні_дані!$A$449:$J$549,MATCH(UU138,Вхідні_дані!$D$449:$D$549,0),5),"-")</f>
        <v>-</v>
      </c>
      <c r="UW138" s="112">
        <v>5</v>
      </c>
      <c r="UX138" s="8"/>
      <c r="UY138" s="101" t="str">
        <f>IF(UX138&gt;0,INDEX(Вхідні_дані!$A$449:$J$549,MATCH(UX138,Вхідні_дані!$D$449:$D$549,0),10),"-")</f>
        <v>-</v>
      </c>
      <c r="UZ138" s="9"/>
      <c r="VA138" s="11"/>
      <c r="VB138" s="102" t="str">
        <f t="shared" si="571"/>
        <v>-</v>
      </c>
      <c r="VD138" s="103" t="str">
        <f>IF(VC138&gt;0,INDEX(Вхідні_дані!$A$449:$J$549,MATCH(VC138,Вхідні_дані!$D$449:$D$549,0),5),"-")</f>
        <v>-</v>
      </c>
      <c r="VE138" s="112">
        <v>5</v>
      </c>
      <c r="VF138" s="8"/>
      <c r="VG138" s="101" t="str">
        <f>IF(VF138&gt;0,INDEX(Вхідні_дані!$A$449:$J$549,MATCH(VF138,Вхідні_дані!$D$449:$D$549,0),10),"-")</f>
        <v>-</v>
      </c>
      <c r="VH138" s="9"/>
      <c r="VI138" s="11"/>
      <c r="VJ138" s="102" t="str">
        <f t="shared" si="572"/>
        <v>-</v>
      </c>
      <c r="VL138" s="103" t="str">
        <f>IF(VK138&gt;0,INDEX(Вхідні_дані!$A$449:$J$549,MATCH(VK138,Вхідні_дані!$D$449:$D$549,0),5),"-")</f>
        <v>-</v>
      </c>
      <c r="VM138" s="112">
        <v>5</v>
      </c>
      <c r="VN138" s="8"/>
      <c r="VO138" s="101" t="str">
        <f>IF(VN138&gt;0,INDEX(Вхідні_дані!$A$449:$J$549,MATCH(VN138,Вхідні_дані!$D$449:$D$549,0),10),"-")</f>
        <v>-</v>
      </c>
      <c r="VP138" s="9"/>
      <c r="VQ138" s="11"/>
      <c r="VR138" s="102" t="str">
        <f t="shared" si="573"/>
        <v>-</v>
      </c>
      <c r="VT138" s="103" t="str">
        <f>IF(VS138&gt;0,INDEX(Вхідні_дані!$A$449:$J$549,MATCH(VS138,Вхідні_дані!$D$449:$D$549,0),5),"-")</f>
        <v>-</v>
      </c>
      <c r="VU138" s="112">
        <v>5</v>
      </c>
      <c r="VV138" s="8"/>
      <c r="VW138" s="101" t="str">
        <f>IF(VV138&gt;0,INDEX(Вхідні_дані!$A$449:$J$549,MATCH(VV138,Вхідні_дані!$D$449:$D$549,0),10),"-")</f>
        <v>-</v>
      </c>
      <c r="VX138" s="9"/>
      <c r="VY138" s="11"/>
      <c r="VZ138" s="102" t="str">
        <f t="shared" si="574"/>
        <v>-</v>
      </c>
      <c r="WB138" s="103" t="str">
        <f>IF(WA138&gt;0,INDEX(Вхідні_дані!$A$449:$J$549,MATCH(WA138,Вхідні_дані!$D$449:$D$549,0),5),"-")</f>
        <v>-</v>
      </c>
      <c r="WC138" s="112">
        <v>5</v>
      </c>
      <c r="WD138" s="8"/>
      <c r="WE138" s="101" t="str">
        <f>IF(WD138&gt;0,INDEX(Вхідні_дані!$A$449:$J$549,MATCH(WD138,Вхідні_дані!$D$449:$D$549,0),10),"-")</f>
        <v>-</v>
      </c>
      <c r="WF138" s="9"/>
      <c r="WG138" s="11"/>
      <c r="WH138" s="102" t="str">
        <f t="shared" si="575"/>
        <v>-</v>
      </c>
      <c r="WJ138" s="103" t="str">
        <f>IF(WI138&gt;0,INDEX(Вхідні_дані!$A$449:$J$549,MATCH(WI138,Вхідні_дані!$D$449:$D$549,0),5),"-")</f>
        <v>-</v>
      </c>
      <c r="WK138" s="112">
        <v>5</v>
      </c>
      <c r="WL138" s="8"/>
      <c r="WM138" s="101" t="str">
        <f>IF(WL138&gt;0,INDEX(Вхідні_дані!$A$449:$J$549,MATCH(WL138,Вхідні_дані!$D$449:$D$549,0),10),"-")</f>
        <v>-</v>
      </c>
      <c r="WN138" s="9"/>
      <c r="WO138" s="11"/>
      <c r="WP138" s="102" t="str">
        <f t="shared" si="576"/>
        <v>-</v>
      </c>
      <c r="WR138" s="103" t="str">
        <f>IF(WQ138&gt;0,INDEX(Вхідні_дані!$A$449:$J$549,MATCH(WQ138,Вхідні_дані!$D$449:$D$549,0),5),"-")</f>
        <v>-</v>
      </c>
      <c r="WS138" s="112">
        <v>5</v>
      </c>
      <c r="WT138" s="8"/>
      <c r="WU138" s="101" t="str">
        <f>IF(WT138&gt;0,INDEX(Вхідні_дані!$A$449:$J$549,MATCH(WT138,Вхідні_дані!$D$449:$D$549,0),10),"-")</f>
        <v>-</v>
      </c>
      <c r="WV138" s="9"/>
      <c r="WW138" s="11"/>
      <c r="WX138" s="102" t="str">
        <f t="shared" si="577"/>
        <v>-</v>
      </c>
      <c r="WZ138" s="103" t="str">
        <f>IF(WY138&gt;0,INDEX(Вхідні_дані!$A$449:$J$549,MATCH(WY138,Вхідні_дані!$D$449:$D$549,0),5),"-")</f>
        <v>-</v>
      </c>
      <c r="XA138" s="112">
        <v>5</v>
      </c>
      <c r="XB138" s="8"/>
      <c r="XC138" s="101" t="str">
        <f>IF(XB138&gt;0,INDEX(Вхідні_дані!$A$449:$J$549,MATCH(XB138,Вхідні_дані!$D$449:$D$549,0),10),"-")</f>
        <v>-</v>
      </c>
      <c r="XD138" s="9"/>
      <c r="XE138" s="11"/>
      <c r="XF138" s="102" t="str">
        <f t="shared" si="578"/>
        <v>-</v>
      </c>
      <c r="XH138" s="103" t="str">
        <f>IF(XG138&gt;0,INDEX(Вхідні_дані!$A$449:$J$549,MATCH(XG138,Вхідні_дані!$D$449:$D$549,0),5),"-")</f>
        <v>-</v>
      </c>
      <c r="XI138" s="112">
        <v>5</v>
      </c>
      <c r="XJ138" s="8"/>
      <c r="XK138" s="101" t="str">
        <f>IF(XJ138&gt;0,INDEX(Вхідні_дані!$A$449:$J$549,MATCH(XJ138,Вхідні_дані!$D$449:$D$549,0),10),"-")</f>
        <v>-</v>
      </c>
      <c r="XL138" s="9"/>
      <c r="XM138" s="11"/>
      <c r="XN138" s="102" t="str">
        <f t="shared" si="579"/>
        <v>-</v>
      </c>
      <c r="XP138" s="103" t="str">
        <f>IF(XO138&gt;0,INDEX(Вхідні_дані!$A$449:$J$549,MATCH(XO138,Вхідні_дані!$D$449:$D$549,0),5),"-")</f>
        <v>-</v>
      </c>
      <c r="XQ138" s="112">
        <v>5</v>
      </c>
      <c r="XR138" s="8"/>
      <c r="XS138" s="101" t="str">
        <f>IF(XR138&gt;0,INDEX(Вхідні_дані!$A$449:$J$549,MATCH(XR138,Вхідні_дані!$D$449:$D$549,0),10),"-")</f>
        <v>-</v>
      </c>
      <c r="XT138" s="9"/>
      <c r="XU138" s="11"/>
      <c r="XV138" s="102" t="str">
        <f t="shared" si="580"/>
        <v>-</v>
      </c>
      <c r="XX138" s="103" t="str">
        <f>IF(XW138&gt;0,INDEX(Вхідні_дані!$A$449:$J$549,MATCH(XW138,Вхідні_дані!$D$449:$D$549,0),5),"-")</f>
        <v>-</v>
      </c>
      <c r="XY138" s="112">
        <v>5</v>
      </c>
      <c r="XZ138" s="8"/>
      <c r="YA138" s="101" t="str">
        <f>IF(XZ138&gt;0,INDEX(Вхідні_дані!$A$449:$J$549,MATCH(XZ138,Вхідні_дані!$D$449:$D$549,0),10),"-")</f>
        <v>-</v>
      </c>
      <c r="YB138" s="9"/>
      <c r="YC138" s="11"/>
      <c r="YD138" s="102" t="str">
        <f t="shared" si="581"/>
        <v>-</v>
      </c>
      <c r="YF138" s="103" t="str">
        <f>IF(YE138&gt;0,INDEX(Вхідні_дані!$A$449:$J$549,MATCH(YE138,Вхідні_дані!$D$449:$D$549,0),5),"-")</f>
        <v>-</v>
      </c>
      <c r="YG138" s="112">
        <v>5</v>
      </c>
      <c r="YH138" s="8"/>
      <c r="YI138" s="101" t="str">
        <f>IF(YH138&gt;0,INDEX(Вхідні_дані!$A$449:$J$549,MATCH(YH138,Вхідні_дані!$D$449:$D$549,0),10),"-")</f>
        <v>-</v>
      </c>
      <c r="YJ138" s="9"/>
      <c r="YK138" s="11"/>
      <c r="YL138" s="102" t="str">
        <f t="shared" si="582"/>
        <v>-</v>
      </c>
      <c r="YN138" s="103" t="str">
        <f>IF(YM138&gt;0,INDEX(Вхідні_дані!$A$449:$J$549,MATCH(YM138,Вхідні_дані!$D$449:$D$549,0),5),"-")</f>
        <v>-</v>
      </c>
      <c r="YO138" s="112">
        <v>5</v>
      </c>
      <c r="YP138" s="8"/>
      <c r="YQ138" s="101" t="str">
        <f>IF(YP138&gt;0,INDEX(Вхідні_дані!$A$449:$J$549,MATCH(YP138,Вхідні_дані!$D$449:$D$549,0),10),"-")</f>
        <v>-</v>
      </c>
      <c r="YR138" s="9"/>
      <c r="YS138" s="11"/>
      <c r="YT138" s="102" t="str">
        <f t="shared" si="583"/>
        <v>-</v>
      </c>
      <c r="YV138" s="103" t="str">
        <f>IF(YU138&gt;0,INDEX(Вхідні_дані!$A$449:$J$549,MATCH(YU138,Вхідні_дані!$D$449:$D$549,0),5),"-")</f>
        <v>-</v>
      </c>
      <c r="YW138" s="112">
        <v>5</v>
      </c>
      <c r="YX138" s="8"/>
      <c r="YY138" s="101" t="str">
        <f>IF(YX138&gt;0,INDEX(Вхідні_дані!$A$449:$J$549,MATCH(YX138,Вхідні_дані!$D$449:$D$549,0),10),"-")</f>
        <v>-</v>
      </c>
      <c r="YZ138" s="9"/>
      <c r="ZA138" s="11"/>
      <c r="ZB138" s="102" t="str">
        <f t="shared" si="584"/>
        <v>-</v>
      </c>
      <c r="ZD138" s="103" t="str">
        <f>IF(ZC138&gt;0,INDEX(Вхідні_дані!$A$449:$J$549,MATCH(ZC138,Вхідні_дані!$D$449:$D$549,0),5),"-")</f>
        <v>-</v>
      </c>
      <c r="ZE138" s="112">
        <v>5</v>
      </c>
      <c r="ZF138" s="8"/>
      <c r="ZG138" s="101" t="str">
        <f>IF(ZF138&gt;0,INDEX(Вхідні_дані!$A$449:$J$549,MATCH(ZF138,Вхідні_дані!$D$449:$D$549,0),10),"-")</f>
        <v>-</v>
      </c>
      <c r="ZH138" s="9"/>
      <c r="ZI138" s="11"/>
      <c r="ZJ138" s="102" t="str">
        <f t="shared" si="585"/>
        <v>-</v>
      </c>
      <c r="ZL138" s="103" t="str">
        <f>IF(ZK138&gt;0,INDEX(Вхідні_дані!$A$449:$J$549,MATCH(ZK138,Вхідні_дані!$D$449:$D$549,0),5),"-")</f>
        <v>-</v>
      </c>
      <c r="ZM138" s="112">
        <v>5</v>
      </c>
      <c r="ZN138" s="8"/>
      <c r="ZO138" s="101" t="str">
        <f>IF(ZN138&gt;0,INDEX(Вхідні_дані!$A$449:$J$549,MATCH(ZN138,Вхідні_дані!$D$449:$D$549,0),10),"-")</f>
        <v>-</v>
      </c>
      <c r="ZP138" s="9"/>
      <c r="ZQ138" s="11"/>
      <c r="ZR138" s="102" t="str">
        <f t="shared" si="586"/>
        <v>-</v>
      </c>
      <c r="ZT138" s="103" t="str">
        <f>IF(ZS138&gt;0,INDEX(Вхідні_дані!$A$449:$J$549,MATCH(ZS138,Вхідні_дані!$D$449:$D$549,0),5),"-")</f>
        <v>-</v>
      </c>
      <c r="ZU138" s="112">
        <v>5</v>
      </c>
      <c r="ZV138" s="8"/>
      <c r="ZW138" s="101" t="str">
        <f>IF(ZV138&gt;0,INDEX(Вхідні_дані!$A$449:$J$549,MATCH(ZV138,Вхідні_дані!$D$449:$D$549,0),10),"-")</f>
        <v>-</v>
      </c>
      <c r="ZX138" s="9"/>
      <c r="ZY138" s="11"/>
      <c r="ZZ138" s="102" t="str">
        <f t="shared" si="587"/>
        <v>-</v>
      </c>
      <c r="AAB138" s="103" t="str">
        <f>IF(AAA138&gt;0,INDEX(Вхідні_дані!$A$449:$J$549,MATCH(AAA138,Вхідні_дані!$D$449:$D$549,0),5),"-")</f>
        <v>-</v>
      </c>
      <c r="AAC138" s="112">
        <v>5</v>
      </c>
      <c r="AAD138" s="8"/>
      <c r="AAE138" s="101" t="str">
        <f>IF(AAD138&gt;0,INDEX(Вхідні_дані!$A$449:$J$549,MATCH(AAD138,Вхідні_дані!$D$449:$D$549,0),10),"-")</f>
        <v>-</v>
      </c>
      <c r="AAF138" s="9"/>
      <c r="AAG138" s="11"/>
      <c r="AAH138" s="102" t="str">
        <f t="shared" si="588"/>
        <v>-</v>
      </c>
      <c r="AAJ138" s="103" t="str">
        <f>IF(AAI138&gt;0,INDEX(Вхідні_дані!$A$449:$J$549,MATCH(AAI138,Вхідні_дані!$D$449:$D$549,0),5),"-")</f>
        <v>-</v>
      </c>
      <c r="AAK138" s="112">
        <v>5</v>
      </c>
      <c r="AAL138" s="8"/>
      <c r="AAM138" s="101" t="str">
        <f>IF(AAL138&gt;0,INDEX(Вхідні_дані!$A$449:$J$549,MATCH(AAL138,Вхідні_дані!$D$449:$D$549,0),10),"-")</f>
        <v>-</v>
      </c>
      <c r="AAN138" s="9"/>
      <c r="AAO138" s="11"/>
      <c r="AAP138" s="102" t="str">
        <f t="shared" si="589"/>
        <v>-</v>
      </c>
      <c r="AAR138" s="103" t="str">
        <f>IF(AAQ138&gt;0,INDEX(Вхідні_дані!$A$449:$J$549,MATCH(AAQ138,Вхідні_дані!$D$449:$D$549,0),5),"-")</f>
        <v>-</v>
      </c>
      <c r="AAS138" s="112">
        <v>5</v>
      </c>
      <c r="AAT138" s="8"/>
      <c r="AAU138" s="101" t="str">
        <f>IF(AAT138&gt;0,INDEX(Вхідні_дані!$A$449:$J$549,MATCH(AAT138,Вхідні_дані!$D$449:$D$549,0),10),"-")</f>
        <v>-</v>
      </c>
      <c r="AAV138" s="9"/>
      <c r="AAW138" s="11"/>
      <c r="AAX138" s="102" t="str">
        <f t="shared" si="590"/>
        <v>-</v>
      </c>
      <c r="AAZ138" s="103" t="str">
        <f>IF(AAY138&gt;0,INDEX(Вхідні_дані!$A$449:$J$549,MATCH(AAY138,Вхідні_дані!$D$449:$D$549,0),5),"-")</f>
        <v>-</v>
      </c>
      <c r="ABA138" s="112">
        <v>5</v>
      </c>
      <c r="ABB138" s="8"/>
      <c r="ABC138" s="101" t="str">
        <f>IF(ABB138&gt;0,INDEX(Вхідні_дані!$A$449:$J$549,MATCH(ABB138,Вхідні_дані!$D$449:$D$549,0),10),"-")</f>
        <v>-</v>
      </c>
      <c r="ABD138" s="9"/>
      <c r="ABE138" s="11"/>
      <c r="ABF138" s="102" t="str">
        <f t="shared" si="591"/>
        <v>-</v>
      </c>
      <c r="ABH138" s="103" t="str">
        <f>IF(ABG138&gt;0,INDEX(Вхідні_дані!$A$449:$J$549,MATCH(ABG138,Вхідні_дані!$D$449:$D$549,0),5),"-")</f>
        <v>-</v>
      </c>
      <c r="ABI138" s="112">
        <v>5</v>
      </c>
      <c r="ABJ138" s="8"/>
      <c r="ABK138" s="101" t="str">
        <f>IF(ABJ138&gt;0,INDEX(Вхідні_дані!$A$449:$J$549,MATCH(ABJ138,Вхідні_дані!$D$449:$D$549,0),10),"-")</f>
        <v>-</v>
      </c>
      <c r="ABL138" s="9"/>
      <c r="ABM138" s="11"/>
      <c r="ABN138" s="102" t="str">
        <f t="shared" si="592"/>
        <v>-</v>
      </c>
      <c r="ABP138" s="103" t="str">
        <f>IF(ABO138&gt;0,INDEX(Вхідні_дані!$A$449:$J$549,MATCH(ABO138,Вхідні_дані!$D$449:$D$549,0),5),"-")</f>
        <v>-</v>
      </c>
      <c r="ABQ138" s="112">
        <v>5</v>
      </c>
      <c r="ABR138" s="8"/>
      <c r="ABS138" s="101" t="str">
        <f>IF(ABR138&gt;0,INDEX(Вхідні_дані!$A$449:$J$549,MATCH(ABR138,Вхідні_дані!$D$449:$D$549,0),10),"-")</f>
        <v>-</v>
      </c>
      <c r="ABT138" s="9"/>
      <c r="ABU138" s="11"/>
      <c r="ABV138" s="102" t="str">
        <f t="shared" si="593"/>
        <v>-</v>
      </c>
      <c r="ABX138" s="103" t="str">
        <f>IF(ABW138&gt;0,INDEX(Вхідні_дані!$A$449:$J$549,MATCH(ABW138,Вхідні_дані!$D$449:$D$549,0),5),"-")</f>
        <v>-</v>
      </c>
      <c r="ABY138" s="112">
        <v>5</v>
      </c>
      <c r="ABZ138" s="8"/>
      <c r="ACA138" s="101" t="str">
        <f>IF(ABZ138&gt;0,INDEX(Вхідні_дані!$A$449:$J$549,MATCH(ABZ138,Вхідні_дані!$D$449:$D$549,0),10),"-")</f>
        <v>-</v>
      </c>
      <c r="ACB138" s="9"/>
      <c r="ACC138" s="11"/>
      <c r="ACD138" s="102" t="str">
        <f t="shared" si="594"/>
        <v>-</v>
      </c>
      <c r="ACF138" s="103" t="str">
        <f>IF(ACE138&gt;0,INDEX(Вхідні_дані!$A$449:$J$549,MATCH(ACE138,Вхідні_дані!$D$449:$D$549,0),5),"-")</f>
        <v>-</v>
      </c>
      <c r="ACG138" s="112">
        <v>5</v>
      </c>
      <c r="ACH138" s="8"/>
      <c r="ACI138" s="101" t="str">
        <f>IF(ACH138&gt;0,INDEX(Вхідні_дані!$A$449:$J$549,MATCH(ACH138,Вхідні_дані!$D$449:$D$549,0),10),"-")</f>
        <v>-</v>
      </c>
      <c r="ACJ138" s="9"/>
      <c r="ACK138" s="11"/>
      <c r="ACL138" s="102" t="str">
        <f t="shared" si="595"/>
        <v>-</v>
      </c>
      <c r="ACN138" s="103" t="str">
        <f>IF(ACM138&gt;0,INDEX(Вхідні_дані!$A$449:$J$549,MATCH(ACM138,Вхідні_дані!$D$449:$D$549,0),5),"-")</f>
        <v>-</v>
      </c>
      <c r="ACO138" s="112">
        <v>5</v>
      </c>
      <c r="ACP138" s="8"/>
      <c r="ACQ138" s="101" t="str">
        <f>IF(ACP138&gt;0,INDEX(Вхідні_дані!$A$449:$J$549,MATCH(ACP138,Вхідні_дані!$D$449:$D$549,0),10),"-")</f>
        <v>-</v>
      </c>
      <c r="ACR138" s="9"/>
      <c r="ACS138" s="11"/>
      <c r="ACT138" s="102" t="str">
        <f t="shared" si="596"/>
        <v>-</v>
      </c>
      <c r="ACV138" s="103" t="str">
        <f>IF(ACU138&gt;0,INDEX(Вхідні_дані!$A$449:$J$549,MATCH(ACU138,Вхідні_дані!$D$449:$D$549,0),5),"-")</f>
        <v>-</v>
      </c>
      <c r="ACW138" s="112">
        <v>5</v>
      </c>
      <c r="ACX138" s="8"/>
      <c r="ACY138" s="101" t="str">
        <f>IF(ACX138&gt;0,INDEX(Вхідні_дані!$A$449:$J$549,MATCH(ACX138,Вхідні_дані!$D$449:$D$549,0),10),"-")</f>
        <v>-</v>
      </c>
      <c r="ACZ138" s="9"/>
      <c r="ADA138" s="11"/>
      <c r="ADB138" s="102" t="str">
        <f t="shared" si="597"/>
        <v>-</v>
      </c>
      <c r="ADD138" s="103" t="str">
        <f>IF(ADC138&gt;0,INDEX(Вхідні_дані!$A$449:$J$549,MATCH(ADC138,Вхідні_дані!$D$449:$D$549,0),5),"-")</f>
        <v>-</v>
      </c>
      <c r="ADE138" s="112">
        <v>5</v>
      </c>
      <c r="ADF138" s="8"/>
      <c r="ADG138" s="101" t="str">
        <f>IF(ADF138&gt;0,INDEX(Вхідні_дані!$A$449:$J$549,MATCH(ADF138,Вхідні_дані!$D$449:$D$549,0),10),"-")</f>
        <v>-</v>
      </c>
      <c r="ADH138" s="9"/>
      <c r="ADI138" s="11"/>
      <c r="ADJ138" s="102" t="str">
        <f t="shared" si="598"/>
        <v>-</v>
      </c>
      <c r="ADL138" s="103" t="str">
        <f>IF(ADK138&gt;0,INDEX(Вхідні_дані!$A$449:$J$549,MATCH(ADK138,Вхідні_дані!$D$449:$D$549,0),5),"-")</f>
        <v>-</v>
      </c>
      <c r="ADM138" s="112">
        <v>5</v>
      </c>
      <c r="ADN138" s="8"/>
      <c r="ADO138" s="101" t="str">
        <f>IF(ADN138&gt;0,INDEX(Вхідні_дані!$A$449:$J$549,MATCH(ADN138,Вхідні_дані!$D$449:$D$549,0),10),"-")</f>
        <v>-</v>
      </c>
      <c r="ADP138" s="9"/>
      <c r="ADQ138" s="11"/>
      <c r="ADR138" s="102" t="str">
        <f t="shared" si="599"/>
        <v>-</v>
      </c>
      <c r="ADT138" s="103" t="str">
        <f>IF(ADS138&gt;0,INDEX(Вхідні_дані!$A$449:$J$549,MATCH(ADS138,Вхідні_дані!$D$449:$D$549,0),5),"-")</f>
        <v>-</v>
      </c>
    </row>
    <row r="139" spans="1:800" ht="22.5" customHeight="1" outlineLevel="1" x14ac:dyDescent="0.25">
      <c r="A139" s="112">
        <v>6</v>
      </c>
      <c r="B139" s="8"/>
      <c r="C139" s="101" t="str">
        <f>IF(B139&gt;0,INDEX(Вхідні_дані!$A$449:$J$549,MATCH(B139,Вхідні_дані!$D$449:$D$549,0),10),"-")</f>
        <v>-</v>
      </c>
      <c r="D139" s="9"/>
      <c r="E139" s="11"/>
      <c r="F139" s="102" t="str">
        <f t="shared" si="500"/>
        <v>-</v>
      </c>
      <c r="H139" s="103" t="str">
        <f>IF(G139&gt;0,INDEX(Вхідні_дані!$A$449:$J$549,MATCH(G139,Вхідні_дані!$D$449:$D$549,0),5),"-")</f>
        <v>-</v>
      </c>
      <c r="I139" s="112">
        <v>6</v>
      </c>
      <c r="J139" s="8"/>
      <c r="K139" s="101" t="str">
        <f>IF(J139&gt;0,INDEX(Вхідні_дані!$A$449:$J$549,MATCH(J139,Вхідні_дані!$D$449:$D$549,0),10),"-")</f>
        <v>-</v>
      </c>
      <c r="L139" s="9"/>
      <c r="M139" s="11"/>
      <c r="N139" s="102" t="str">
        <f t="shared" si="501"/>
        <v>-</v>
      </c>
      <c r="P139" s="103" t="str">
        <f>IF(O139&gt;0,INDEX(Вхідні_дані!$A$449:$J$549,MATCH(O139,Вхідні_дані!$D$449:$D$549,0),5),"-")</f>
        <v>-</v>
      </c>
      <c r="Q139" s="112">
        <v>6</v>
      </c>
      <c r="R139" s="8"/>
      <c r="S139" s="101" t="str">
        <f>IF(R139&gt;0,INDEX(Вхідні_дані!$A$449:$J$549,MATCH(R139,Вхідні_дані!$D$449:$D$549,0),10),"-")</f>
        <v>-</v>
      </c>
      <c r="T139" s="9"/>
      <c r="U139" s="11"/>
      <c r="V139" s="102" t="str">
        <f t="shared" si="502"/>
        <v>-</v>
      </c>
      <c r="X139" s="103" t="str">
        <f>IF(W139&gt;0,INDEX(Вхідні_дані!$A$449:$J$549,MATCH(W139,Вхідні_дані!$D$449:$D$549,0),5),"-")</f>
        <v>-</v>
      </c>
      <c r="Y139" s="112">
        <v>6</v>
      </c>
      <c r="Z139" s="8"/>
      <c r="AA139" s="101" t="str">
        <f>IF(Z139&gt;0,INDEX(Вхідні_дані!$A$449:$J$549,MATCH(Z139,Вхідні_дані!$D$449:$D$549,0),10),"-")</f>
        <v>-</v>
      </c>
      <c r="AB139" s="9"/>
      <c r="AC139" s="11"/>
      <c r="AD139" s="102" t="str">
        <f t="shared" si="503"/>
        <v>-</v>
      </c>
      <c r="AF139" s="103" t="str">
        <f>IF(AE139&gt;0,INDEX(Вхідні_дані!$A$449:$J$549,MATCH(AE139,Вхідні_дані!$D$449:$D$549,0),5),"-")</f>
        <v>-</v>
      </c>
      <c r="AG139" s="112">
        <v>6</v>
      </c>
      <c r="AH139" s="8"/>
      <c r="AI139" s="101" t="str">
        <f>IF(AH139&gt;0,INDEX(Вхідні_дані!$A$449:$J$549,MATCH(AH139,Вхідні_дані!$D$449:$D$549,0),10),"-")</f>
        <v>-</v>
      </c>
      <c r="AJ139" s="9"/>
      <c r="AK139" s="11"/>
      <c r="AL139" s="102" t="str">
        <f t="shared" si="504"/>
        <v>-</v>
      </c>
      <c r="AN139" s="103" t="str">
        <f>IF(AM139&gt;0,INDEX(Вхідні_дані!$A$449:$J$549,MATCH(AM139,Вхідні_дані!$D$449:$D$549,0),5),"-")</f>
        <v>-</v>
      </c>
      <c r="AO139" s="112">
        <v>6</v>
      </c>
      <c r="AP139" s="8"/>
      <c r="AQ139" s="101" t="str">
        <f>IF(AP139&gt;0,INDEX(Вхідні_дані!$A$449:$J$549,MATCH(AP139,Вхідні_дані!$D$449:$D$549,0),10),"-")</f>
        <v>-</v>
      </c>
      <c r="AR139" s="9"/>
      <c r="AS139" s="11"/>
      <c r="AT139" s="102" t="str">
        <f t="shared" si="505"/>
        <v>-</v>
      </c>
      <c r="AV139" s="103" t="str">
        <f>IF(AU139&gt;0,INDEX(Вхідні_дані!$A$449:$J$549,MATCH(AU139,Вхідні_дані!$D$449:$D$549,0),5),"-")</f>
        <v>-</v>
      </c>
      <c r="AW139" s="112">
        <v>6</v>
      </c>
      <c r="AX139" s="8"/>
      <c r="AY139" s="101" t="str">
        <f>IF(AX139&gt;0,INDEX(Вхідні_дані!$A$449:$J$549,MATCH(AX139,Вхідні_дані!$D$449:$D$549,0),10),"-")</f>
        <v>-</v>
      </c>
      <c r="AZ139" s="9"/>
      <c r="BA139" s="11"/>
      <c r="BB139" s="102" t="str">
        <f t="shared" si="506"/>
        <v>-</v>
      </c>
      <c r="BD139" s="103" t="str">
        <f>IF(BC139&gt;0,INDEX(Вхідні_дані!$A$449:$J$549,MATCH(BC139,Вхідні_дані!$D$449:$D$549,0),5),"-")</f>
        <v>-</v>
      </c>
      <c r="BE139" s="112">
        <v>6</v>
      </c>
      <c r="BF139" s="8"/>
      <c r="BG139" s="101" t="str">
        <f>IF(BF139&gt;0,INDEX(Вхідні_дані!$A$449:$J$549,MATCH(BF139,Вхідні_дані!$D$449:$D$549,0),10),"-")</f>
        <v>-</v>
      </c>
      <c r="BH139" s="9"/>
      <c r="BI139" s="11"/>
      <c r="BJ139" s="102" t="str">
        <f t="shared" si="507"/>
        <v>-</v>
      </c>
      <c r="BL139" s="103" t="str">
        <f>IF(BK139&gt;0,INDEX(Вхідні_дані!$A$449:$J$549,MATCH(BK139,Вхідні_дані!$D$449:$D$549,0),5),"-")</f>
        <v>-</v>
      </c>
      <c r="BM139" s="112">
        <v>6</v>
      </c>
      <c r="BN139" s="8"/>
      <c r="BO139" s="101" t="str">
        <f>IF(BN139&gt;0,INDEX(Вхідні_дані!$A$449:$J$549,MATCH(BN139,Вхідні_дані!$D$449:$D$549,0),10),"-")</f>
        <v>-</v>
      </c>
      <c r="BP139" s="9"/>
      <c r="BQ139" s="11"/>
      <c r="BR139" s="102" t="str">
        <f t="shared" si="508"/>
        <v>-</v>
      </c>
      <c r="BT139" s="103" t="str">
        <f>IF(BS139&gt;0,INDEX(Вхідні_дані!$A$449:$J$549,MATCH(BS139,Вхідні_дані!$D$449:$D$549,0),5),"-")</f>
        <v>-</v>
      </c>
      <c r="BU139" s="112">
        <v>6</v>
      </c>
      <c r="BV139" s="8"/>
      <c r="BW139" s="101" t="str">
        <f>IF(BV139&gt;0,INDEX(Вхідні_дані!$A$449:$J$549,MATCH(BV139,Вхідні_дані!$D$449:$D$549,0),10),"-")</f>
        <v>-</v>
      </c>
      <c r="BX139" s="9"/>
      <c r="BY139" s="11"/>
      <c r="BZ139" s="102" t="str">
        <f t="shared" si="509"/>
        <v>-</v>
      </c>
      <c r="CB139" s="103" t="str">
        <f>IF(CA139&gt;0,INDEX(Вхідні_дані!$A$449:$J$549,MATCH(CA139,Вхідні_дані!$D$449:$D$549,0),5),"-")</f>
        <v>-</v>
      </c>
      <c r="CC139" s="112">
        <v>6</v>
      </c>
      <c r="CD139" s="8"/>
      <c r="CE139" s="101" t="str">
        <f>IF(CD139&gt;0,INDEX(Вхідні_дані!$A$449:$J$549,MATCH(CD139,Вхідні_дані!$D$449:$D$549,0),10),"-")</f>
        <v>-</v>
      </c>
      <c r="CF139" s="9"/>
      <c r="CG139" s="11"/>
      <c r="CH139" s="102" t="str">
        <f t="shared" si="510"/>
        <v>-</v>
      </c>
      <c r="CJ139" s="103" t="str">
        <f>IF(CI139&gt;0,INDEX(Вхідні_дані!$A$449:$J$549,MATCH(CI139,Вхідні_дані!$D$449:$D$549,0),5),"-")</f>
        <v>-</v>
      </c>
      <c r="CK139" s="112">
        <v>6</v>
      </c>
      <c r="CL139" s="8"/>
      <c r="CM139" s="101" t="str">
        <f>IF(CL139&gt;0,INDEX(Вхідні_дані!$A$449:$J$549,MATCH(CL139,Вхідні_дані!$D$449:$D$549,0),10),"-")</f>
        <v>-</v>
      </c>
      <c r="CN139" s="9"/>
      <c r="CO139" s="11"/>
      <c r="CP139" s="102" t="str">
        <f t="shared" si="511"/>
        <v>-</v>
      </c>
      <c r="CR139" s="103" t="str">
        <f>IF(CQ139&gt;0,INDEX(Вхідні_дані!$A$449:$J$549,MATCH(CQ139,Вхідні_дані!$D$449:$D$549,0),5),"-")</f>
        <v>-</v>
      </c>
      <c r="CS139" s="112">
        <v>6</v>
      </c>
      <c r="CT139" s="8"/>
      <c r="CU139" s="101" t="str">
        <f>IF(CT139&gt;0,INDEX(Вхідні_дані!$A$449:$J$549,MATCH(CT139,Вхідні_дані!$D$449:$D$549,0),10),"-")</f>
        <v>-</v>
      </c>
      <c r="CV139" s="9"/>
      <c r="CW139" s="11"/>
      <c r="CX139" s="102" t="str">
        <f t="shared" si="512"/>
        <v>-</v>
      </c>
      <c r="CZ139" s="103" t="str">
        <f>IF(CY139&gt;0,INDEX(Вхідні_дані!$A$449:$J$549,MATCH(CY139,Вхідні_дані!$D$449:$D$549,0),5),"-")</f>
        <v>-</v>
      </c>
      <c r="DA139" s="112">
        <v>6</v>
      </c>
      <c r="DB139" s="8"/>
      <c r="DC139" s="101" t="str">
        <f>IF(DB139&gt;0,INDEX(Вхідні_дані!$A$449:$J$549,MATCH(DB139,Вхідні_дані!$D$449:$D$549,0),10),"-")</f>
        <v>-</v>
      </c>
      <c r="DD139" s="9"/>
      <c r="DE139" s="11"/>
      <c r="DF139" s="102" t="str">
        <f t="shared" si="513"/>
        <v>-</v>
      </c>
      <c r="DH139" s="103" t="str">
        <f>IF(DG139&gt;0,INDEX(Вхідні_дані!$A$449:$J$549,MATCH(DG139,Вхідні_дані!$D$449:$D$549,0),5),"-")</f>
        <v>-</v>
      </c>
      <c r="DI139" s="112">
        <v>6</v>
      </c>
      <c r="DJ139" s="8"/>
      <c r="DK139" s="101" t="str">
        <f>IF(DJ139&gt;0,INDEX(Вхідні_дані!$A$449:$J$549,MATCH(DJ139,Вхідні_дані!$D$449:$D$549,0),10),"-")</f>
        <v>-</v>
      </c>
      <c r="DL139" s="9"/>
      <c r="DM139" s="11"/>
      <c r="DN139" s="102" t="str">
        <f t="shared" si="514"/>
        <v>-</v>
      </c>
      <c r="DP139" s="103" t="str">
        <f>IF(DO139&gt;0,INDEX(Вхідні_дані!$A$449:$J$549,MATCH(DO139,Вхідні_дані!$D$449:$D$549,0),5),"-")</f>
        <v>-</v>
      </c>
      <c r="DQ139" s="112">
        <v>6</v>
      </c>
      <c r="DR139" s="8"/>
      <c r="DS139" s="101" t="str">
        <f>IF(DR139&gt;0,INDEX(Вхідні_дані!$A$449:$J$549,MATCH(DR139,Вхідні_дані!$D$449:$D$549,0),10),"-")</f>
        <v>-</v>
      </c>
      <c r="DT139" s="9"/>
      <c r="DU139" s="11"/>
      <c r="DV139" s="102" t="str">
        <f t="shared" si="515"/>
        <v>-</v>
      </c>
      <c r="DX139" s="103" t="str">
        <f>IF(DW139&gt;0,INDEX(Вхідні_дані!$A$449:$J$549,MATCH(DW139,Вхідні_дані!$D$449:$D$549,0),5),"-")</f>
        <v>-</v>
      </c>
      <c r="DY139" s="112">
        <v>6</v>
      </c>
      <c r="DZ139" s="8"/>
      <c r="EA139" s="101" t="str">
        <f>IF(DZ139&gt;0,INDEX(Вхідні_дані!$A$449:$J$549,MATCH(DZ139,Вхідні_дані!$D$449:$D$549,0),10),"-")</f>
        <v>-</v>
      </c>
      <c r="EB139" s="9"/>
      <c r="EC139" s="11"/>
      <c r="ED139" s="102" t="str">
        <f t="shared" si="516"/>
        <v>-</v>
      </c>
      <c r="EF139" s="103" t="str">
        <f>IF(EE139&gt;0,INDEX(Вхідні_дані!$A$449:$J$549,MATCH(EE139,Вхідні_дані!$D$449:$D$549,0),5),"-")</f>
        <v>-</v>
      </c>
      <c r="EG139" s="112">
        <v>6</v>
      </c>
      <c r="EH139" s="8"/>
      <c r="EI139" s="101" t="str">
        <f>IF(EH139&gt;0,INDEX(Вхідні_дані!$A$449:$J$549,MATCH(EH139,Вхідні_дані!$D$449:$D$549,0),10),"-")</f>
        <v>-</v>
      </c>
      <c r="EJ139" s="9"/>
      <c r="EK139" s="11"/>
      <c r="EL139" s="102" t="str">
        <f t="shared" si="517"/>
        <v>-</v>
      </c>
      <c r="EN139" s="103" t="str">
        <f>IF(EM139&gt;0,INDEX(Вхідні_дані!$A$449:$J$549,MATCH(EM139,Вхідні_дані!$D$449:$D$549,0),5),"-")</f>
        <v>-</v>
      </c>
      <c r="EO139" s="112">
        <v>6</v>
      </c>
      <c r="EP139" s="8"/>
      <c r="EQ139" s="101" t="str">
        <f>IF(EP139&gt;0,INDEX(Вхідні_дані!$A$449:$J$549,MATCH(EP139,Вхідні_дані!$D$449:$D$549,0),10),"-")</f>
        <v>-</v>
      </c>
      <c r="ER139" s="9"/>
      <c r="ES139" s="11"/>
      <c r="ET139" s="102" t="str">
        <f t="shared" si="518"/>
        <v>-</v>
      </c>
      <c r="EV139" s="103" t="str">
        <f>IF(EU139&gt;0,INDEX(Вхідні_дані!$A$449:$J$549,MATCH(EU139,Вхідні_дані!$D$449:$D$549,0),5),"-")</f>
        <v>-</v>
      </c>
      <c r="EW139" s="112">
        <v>6</v>
      </c>
      <c r="EX139" s="8"/>
      <c r="EY139" s="101" t="str">
        <f>IF(EX139&gt;0,INDEX(Вхідні_дані!$A$449:$J$549,MATCH(EX139,Вхідні_дані!$D$449:$D$549,0),10),"-")</f>
        <v>-</v>
      </c>
      <c r="EZ139" s="9"/>
      <c r="FA139" s="11"/>
      <c r="FB139" s="102" t="str">
        <f t="shared" si="519"/>
        <v>-</v>
      </c>
      <c r="FD139" s="103" t="str">
        <f>IF(FC139&gt;0,INDEX(Вхідні_дані!$A$449:$J$549,MATCH(FC139,Вхідні_дані!$D$449:$D$549,0),5),"-")</f>
        <v>-</v>
      </c>
      <c r="FE139" s="112">
        <v>6</v>
      </c>
      <c r="FF139" s="8"/>
      <c r="FG139" s="101" t="str">
        <f>IF(FF139&gt;0,INDEX(Вхідні_дані!$A$449:$J$549,MATCH(FF139,Вхідні_дані!$D$449:$D$549,0),10),"-")</f>
        <v>-</v>
      </c>
      <c r="FH139" s="9"/>
      <c r="FI139" s="11"/>
      <c r="FJ139" s="102" t="str">
        <f t="shared" si="520"/>
        <v>-</v>
      </c>
      <c r="FL139" s="103" t="str">
        <f>IF(FK139&gt;0,INDEX(Вхідні_дані!$A$449:$J$549,MATCH(FK139,Вхідні_дані!$D$449:$D$549,0),5),"-")</f>
        <v>-</v>
      </c>
      <c r="FM139" s="112">
        <v>6</v>
      </c>
      <c r="FN139" s="8"/>
      <c r="FO139" s="101" t="str">
        <f>IF(FN139&gt;0,INDEX(Вхідні_дані!$A$449:$J$549,MATCH(FN139,Вхідні_дані!$D$449:$D$549,0),10),"-")</f>
        <v>-</v>
      </c>
      <c r="FP139" s="9"/>
      <c r="FQ139" s="11"/>
      <c r="FR139" s="102" t="str">
        <f t="shared" si="521"/>
        <v>-</v>
      </c>
      <c r="FT139" s="103" t="str">
        <f>IF(FS139&gt;0,INDEX(Вхідні_дані!$A$449:$J$549,MATCH(FS139,Вхідні_дані!$D$449:$D$549,0),5),"-")</f>
        <v>-</v>
      </c>
      <c r="FU139" s="112">
        <v>6</v>
      </c>
      <c r="FV139" s="8"/>
      <c r="FW139" s="101" t="str">
        <f>IF(FV139&gt;0,INDEX(Вхідні_дані!$A$449:$J$549,MATCH(FV139,Вхідні_дані!$D$449:$D$549,0),10),"-")</f>
        <v>-</v>
      </c>
      <c r="FX139" s="9"/>
      <c r="FY139" s="11"/>
      <c r="FZ139" s="102" t="str">
        <f t="shared" si="522"/>
        <v>-</v>
      </c>
      <c r="GB139" s="103" t="str">
        <f>IF(GA139&gt;0,INDEX(Вхідні_дані!$A$449:$J$549,MATCH(GA139,Вхідні_дані!$D$449:$D$549,0),5),"-")</f>
        <v>-</v>
      </c>
      <c r="GC139" s="112">
        <v>6</v>
      </c>
      <c r="GD139" s="8"/>
      <c r="GE139" s="101" t="str">
        <f>IF(GD139&gt;0,INDEX(Вхідні_дані!$A$449:$J$549,MATCH(GD139,Вхідні_дані!$D$449:$D$549,0),10),"-")</f>
        <v>-</v>
      </c>
      <c r="GF139" s="9"/>
      <c r="GG139" s="11"/>
      <c r="GH139" s="102" t="str">
        <f t="shared" si="523"/>
        <v>-</v>
      </c>
      <c r="GJ139" s="103" t="str">
        <f>IF(GI139&gt;0,INDEX(Вхідні_дані!$A$449:$J$549,MATCH(GI139,Вхідні_дані!$D$449:$D$549,0),5),"-")</f>
        <v>-</v>
      </c>
      <c r="GK139" s="112">
        <v>6</v>
      </c>
      <c r="GL139" s="8"/>
      <c r="GM139" s="101" t="str">
        <f>IF(GL139&gt;0,INDEX(Вхідні_дані!$A$449:$J$549,MATCH(GL139,Вхідні_дані!$D$449:$D$549,0),10),"-")</f>
        <v>-</v>
      </c>
      <c r="GN139" s="9"/>
      <c r="GO139" s="11"/>
      <c r="GP139" s="102" t="str">
        <f t="shared" si="524"/>
        <v>-</v>
      </c>
      <c r="GR139" s="103" t="str">
        <f>IF(GQ139&gt;0,INDEX(Вхідні_дані!$A$449:$J$549,MATCH(GQ139,Вхідні_дані!$D$449:$D$549,0),5),"-")</f>
        <v>-</v>
      </c>
      <c r="GS139" s="112">
        <v>6</v>
      </c>
      <c r="GT139" s="8"/>
      <c r="GU139" s="101" t="str">
        <f>IF(GT139&gt;0,INDEX(Вхідні_дані!$A$449:$J$549,MATCH(GT139,Вхідні_дані!$D$449:$D$549,0),10),"-")</f>
        <v>-</v>
      </c>
      <c r="GV139" s="9"/>
      <c r="GW139" s="11"/>
      <c r="GX139" s="102" t="str">
        <f t="shared" si="525"/>
        <v>-</v>
      </c>
      <c r="GZ139" s="103" t="str">
        <f>IF(GY139&gt;0,INDEX(Вхідні_дані!$A$449:$J$549,MATCH(GY139,Вхідні_дані!$D$449:$D$549,0),5),"-")</f>
        <v>-</v>
      </c>
      <c r="HA139" s="112">
        <v>6</v>
      </c>
      <c r="HB139" s="8"/>
      <c r="HC139" s="101" t="str">
        <f>IF(HB139&gt;0,INDEX(Вхідні_дані!$A$449:$J$549,MATCH(HB139,Вхідні_дані!$D$449:$D$549,0),10),"-")</f>
        <v>-</v>
      </c>
      <c r="HD139" s="9"/>
      <c r="HE139" s="11"/>
      <c r="HF139" s="102" t="str">
        <f t="shared" si="526"/>
        <v>-</v>
      </c>
      <c r="HH139" s="103" t="str">
        <f>IF(HG139&gt;0,INDEX(Вхідні_дані!$A$449:$J$549,MATCH(HG139,Вхідні_дані!$D$449:$D$549,0),5),"-")</f>
        <v>-</v>
      </c>
      <c r="HI139" s="112">
        <v>6</v>
      </c>
      <c r="HJ139" s="8"/>
      <c r="HK139" s="101" t="str">
        <f>IF(HJ139&gt;0,INDEX(Вхідні_дані!$A$449:$J$549,MATCH(HJ139,Вхідні_дані!$D$449:$D$549,0),10),"-")</f>
        <v>-</v>
      </c>
      <c r="HL139" s="9"/>
      <c r="HM139" s="11"/>
      <c r="HN139" s="102" t="str">
        <f t="shared" si="527"/>
        <v>-</v>
      </c>
      <c r="HP139" s="103" t="str">
        <f>IF(HO139&gt;0,INDEX(Вхідні_дані!$A$449:$J$549,MATCH(HO139,Вхідні_дані!$D$449:$D$549,0),5),"-")</f>
        <v>-</v>
      </c>
      <c r="HQ139" s="112">
        <v>6</v>
      </c>
      <c r="HR139" s="8"/>
      <c r="HS139" s="101" t="str">
        <f>IF(HR139&gt;0,INDEX(Вхідні_дані!$A$449:$J$549,MATCH(HR139,Вхідні_дані!$D$449:$D$549,0),10),"-")</f>
        <v>-</v>
      </c>
      <c r="HT139" s="9"/>
      <c r="HU139" s="11"/>
      <c r="HV139" s="102" t="str">
        <f t="shared" si="528"/>
        <v>-</v>
      </c>
      <c r="HX139" s="103" t="str">
        <f>IF(HW139&gt;0,INDEX(Вхідні_дані!$A$449:$J$549,MATCH(HW139,Вхідні_дані!$D$449:$D$549,0),5),"-")</f>
        <v>-</v>
      </c>
      <c r="HY139" s="112">
        <v>6</v>
      </c>
      <c r="HZ139" s="8"/>
      <c r="IA139" s="101" t="str">
        <f>IF(HZ139&gt;0,INDEX(Вхідні_дані!$A$449:$J$549,MATCH(HZ139,Вхідні_дані!$D$449:$D$549,0),10),"-")</f>
        <v>-</v>
      </c>
      <c r="IB139" s="9"/>
      <c r="IC139" s="11"/>
      <c r="ID139" s="102" t="str">
        <f t="shared" si="529"/>
        <v>-</v>
      </c>
      <c r="IF139" s="103" t="str">
        <f>IF(IE139&gt;0,INDEX(Вхідні_дані!$A$449:$J$549,MATCH(IE139,Вхідні_дані!$D$449:$D$549,0),5),"-")</f>
        <v>-</v>
      </c>
      <c r="IG139" s="112">
        <v>6</v>
      </c>
      <c r="IH139" s="8"/>
      <c r="II139" s="101" t="str">
        <f>IF(IH139&gt;0,INDEX(Вхідні_дані!$A$449:$J$549,MATCH(IH139,Вхідні_дані!$D$449:$D$549,0),10),"-")</f>
        <v>-</v>
      </c>
      <c r="IJ139" s="9"/>
      <c r="IK139" s="11"/>
      <c r="IL139" s="102" t="str">
        <f t="shared" si="530"/>
        <v>-</v>
      </c>
      <c r="IN139" s="103" t="str">
        <f>IF(IM139&gt;0,INDEX(Вхідні_дані!$A$449:$J$549,MATCH(IM139,Вхідні_дані!$D$449:$D$549,0),5),"-")</f>
        <v>-</v>
      </c>
      <c r="IO139" s="112">
        <v>6</v>
      </c>
      <c r="IP139" s="8"/>
      <c r="IQ139" s="101" t="str">
        <f>IF(IP139&gt;0,INDEX(Вхідні_дані!$A$449:$J$549,MATCH(IP139,Вхідні_дані!$D$449:$D$549,0),10),"-")</f>
        <v>-</v>
      </c>
      <c r="IR139" s="9"/>
      <c r="IS139" s="11"/>
      <c r="IT139" s="102" t="str">
        <f t="shared" si="531"/>
        <v>-</v>
      </c>
      <c r="IV139" s="103" t="str">
        <f>IF(IU139&gt;0,INDEX(Вхідні_дані!$A$449:$J$549,MATCH(IU139,Вхідні_дані!$D$449:$D$549,0),5),"-")</f>
        <v>-</v>
      </c>
      <c r="IW139" s="112">
        <v>6</v>
      </c>
      <c r="IX139" s="8"/>
      <c r="IY139" s="101" t="str">
        <f>IF(IX139&gt;0,INDEX(Вхідні_дані!$A$449:$J$549,MATCH(IX139,Вхідні_дані!$D$449:$D$549,0),10),"-")</f>
        <v>-</v>
      </c>
      <c r="IZ139" s="9"/>
      <c r="JA139" s="11"/>
      <c r="JB139" s="102" t="str">
        <f t="shared" si="532"/>
        <v>-</v>
      </c>
      <c r="JD139" s="103" t="str">
        <f>IF(JC139&gt;0,INDEX(Вхідні_дані!$A$449:$J$549,MATCH(JC139,Вхідні_дані!$D$449:$D$549,0),5),"-")</f>
        <v>-</v>
      </c>
      <c r="JE139" s="112">
        <v>6</v>
      </c>
      <c r="JF139" s="8"/>
      <c r="JG139" s="101" t="str">
        <f>IF(JF139&gt;0,INDEX(Вхідні_дані!$A$449:$J$549,MATCH(JF139,Вхідні_дані!$D$449:$D$549,0),10),"-")</f>
        <v>-</v>
      </c>
      <c r="JH139" s="9"/>
      <c r="JI139" s="11"/>
      <c r="JJ139" s="102" t="str">
        <f t="shared" si="533"/>
        <v>-</v>
      </c>
      <c r="JL139" s="103" t="str">
        <f>IF(JK139&gt;0,INDEX(Вхідні_дані!$A$449:$J$549,MATCH(JK139,Вхідні_дані!$D$449:$D$549,0),5),"-")</f>
        <v>-</v>
      </c>
      <c r="JM139" s="112">
        <v>6</v>
      </c>
      <c r="JN139" s="8"/>
      <c r="JO139" s="101" t="str">
        <f>IF(JN139&gt;0,INDEX(Вхідні_дані!$A$449:$J$549,MATCH(JN139,Вхідні_дані!$D$449:$D$549,0),10),"-")</f>
        <v>-</v>
      </c>
      <c r="JP139" s="9"/>
      <c r="JQ139" s="11"/>
      <c r="JR139" s="102" t="str">
        <f t="shared" si="534"/>
        <v>-</v>
      </c>
      <c r="JT139" s="103" t="str">
        <f>IF(JS139&gt;0,INDEX(Вхідні_дані!$A$449:$J$549,MATCH(JS139,Вхідні_дані!$D$449:$D$549,0),5),"-")</f>
        <v>-</v>
      </c>
      <c r="JU139" s="112">
        <v>6</v>
      </c>
      <c r="JV139" s="8"/>
      <c r="JW139" s="101" t="str">
        <f>IF(JV139&gt;0,INDEX(Вхідні_дані!$A$449:$J$549,MATCH(JV139,Вхідні_дані!$D$449:$D$549,0),10),"-")</f>
        <v>-</v>
      </c>
      <c r="JX139" s="9"/>
      <c r="JY139" s="11"/>
      <c r="JZ139" s="102" t="str">
        <f t="shared" si="535"/>
        <v>-</v>
      </c>
      <c r="KB139" s="103" t="str">
        <f>IF(KA139&gt;0,INDEX(Вхідні_дані!$A$449:$J$549,MATCH(KA139,Вхідні_дані!$D$449:$D$549,0),5),"-")</f>
        <v>-</v>
      </c>
      <c r="KC139" s="112">
        <v>6</v>
      </c>
      <c r="KD139" s="8"/>
      <c r="KE139" s="101" t="str">
        <f>IF(KD139&gt;0,INDEX(Вхідні_дані!$A$449:$J$549,MATCH(KD139,Вхідні_дані!$D$449:$D$549,0),10),"-")</f>
        <v>-</v>
      </c>
      <c r="KF139" s="9"/>
      <c r="KG139" s="11"/>
      <c r="KH139" s="102" t="str">
        <f t="shared" si="536"/>
        <v>-</v>
      </c>
      <c r="KJ139" s="103" t="str">
        <f>IF(KI139&gt;0,INDEX(Вхідні_дані!$A$449:$J$549,MATCH(KI139,Вхідні_дані!$D$449:$D$549,0),5),"-")</f>
        <v>-</v>
      </c>
      <c r="KK139" s="112">
        <v>6</v>
      </c>
      <c r="KL139" s="8"/>
      <c r="KM139" s="101" t="str">
        <f>IF(KL139&gt;0,INDEX(Вхідні_дані!$A$449:$J$549,MATCH(KL139,Вхідні_дані!$D$449:$D$549,0),10),"-")</f>
        <v>-</v>
      </c>
      <c r="KN139" s="9"/>
      <c r="KO139" s="11"/>
      <c r="KP139" s="102" t="str">
        <f t="shared" si="537"/>
        <v>-</v>
      </c>
      <c r="KR139" s="103" t="str">
        <f>IF(KQ139&gt;0,INDEX(Вхідні_дані!$A$449:$J$549,MATCH(KQ139,Вхідні_дані!$D$449:$D$549,0),5),"-")</f>
        <v>-</v>
      </c>
      <c r="KS139" s="112">
        <v>6</v>
      </c>
      <c r="KT139" s="8"/>
      <c r="KU139" s="101" t="str">
        <f>IF(KT139&gt;0,INDEX(Вхідні_дані!$A$449:$J$549,MATCH(KT139,Вхідні_дані!$D$449:$D$549,0),10),"-")</f>
        <v>-</v>
      </c>
      <c r="KV139" s="9"/>
      <c r="KW139" s="11"/>
      <c r="KX139" s="102" t="str">
        <f t="shared" si="538"/>
        <v>-</v>
      </c>
      <c r="KZ139" s="103" t="str">
        <f>IF(KY139&gt;0,INDEX(Вхідні_дані!$A$449:$J$549,MATCH(KY139,Вхідні_дані!$D$449:$D$549,0),5),"-")</f>
        <v>-</v>
      </c>
      <c r="LA139" s="112">
        <v>6</v>
      </c>
      <c r="LB139" s="8"/>
      <c r="LC139" s="101" t="str">
        <f>IF(LB139&gt;0,INDEX(Вхідні_дані!$A$449:$J$549,MATCH(LB139,Вхідні_дані!$D$449:$D$549,0),10),"-")</f>
        <v>-</v>
      </c>
      <c r="LD139" s="9"/>
      <c r="LE139" s="11"/>
      <c r="LF139" s="102" t="str">
        <f t="shared" si="539"/>
        <v>-</v>
      </c>
      <c r="LH139" s="103" t="str">
        <f>IF(LG139&gt;0,INDEX(Вхідні_дані!$A$449:$J$549,MATCH(LG139,Вхідні_дані!$D$449:$D$549,0),5),"-")</f>
        <v>-</v>
      </c>
      <c r="LI139" s="112">
        <v>6</v>
      </c>
      <c r="LJ139" s="8"/>
      <c r="LK139" s="101" t="str">
        <f>IF(LJ139&gt;0,INDEX(Вхідні_дані!$A$449:$J$549,MATCH(LJ139,Вхідні_дані!$D$449:$D$549,0),10),"-")</f>
        <v>-</v>
      </c>
      <c r="LL139" s="9"/>
      <c r="LM139" s="11"/>
      <c r="LN139" s="102" t="str">
        <f t="shared" si="540"/>
        <v>-</v>
      </c>
      <c r="LP139" s="103" t="str">
        <f>IF(LO139&gt;0,INDEX(Вхідні_дані!$A$449:$J$549,MATCH(LO139,Вхідні_дані!$D$449:$D$549,0),5),"-")</f>
        <v>-</v>
      </c>
      <c r="LQ139" s="112">
        <v>6</v>
      </c>
      <c r="LR139" s="8"/>
      <c r="LS139" s="101" t="str">
        <f>IF(LR139&gt;0,INDEX(Вхідні_дані!$A$449:$J$549,MATCH(LR139,Вхідні_дані!$D$449:$D$549,0),10),"-")</f>
        <v>-</v>
      </c>
      <c r="LT139" s="9"/>
      <c r="LU139" s="11"/>
      <c r="LV139" s="102" t="str">
        <f t="shared" si="541"/>
        <v>-</v>
      </c>
      <c r="LX139" s="103" t="str">
        <f>IF(LW139&gt;0,INDEX(Вхідні_дані!$A$449:$J$549,MATCH(LW139,Вхідні_дані!$D$449:$D$549,0),5),"-")</f>
        <v>-</v>
      </c>
      <c r="LY139" s="112">
        <v>6</v>
      </c>
      <c r="LZ139" s="8"/>
      <c r="MA139" s="101" t="str">
        <f>IF(LZ139&gt;0,INDEX(Вхідні_дані!$A$449:$J$549,MATCH(LZ139,Вхідні_дані!$D$449:$D$549,0),10),"-")</f>
        <v>-</v>
      </c>
      <c r="MB139" s="9"/>
      <c r="MC139" s="11"/>
      <c r="MD139" s="102" t="str">
        <f t="shared" si="542"/>
        <v>-</v>
      </c>
      <c r="MF139" s="103" t="str">
        <f>IF(ME139&gt;0,INDEX(Вхідні_дані!$A$449:$J$549,MATCH(ME139,Вхідні_дані!$D$449:$D$549,0),5),"-")</f>
        <v>-</v>
      </c>
      <c r="MG139" s="112">
        <v>6</v>
      </c>
      <c r="MH139" s="8"/>
      <c r="MI139" s="101" t="str">
        <f>IF(MH139&gt;0,INDEX(Вхідні_дані!$A$449:$J$549,MATCH(MH139,Вхідні_дані!$D$449:$D$549,0),10),"-")</f>
        <v>-</v>
      </c>
      <c r="MJ139" s="9"/>
      <c r="MK139" s="11"/>
      <c r="ML139" s="102" t="str">
        <f t="shared" si="543"/>
        <v>-</v>
      </c>
      <c r="MN139" s="103" t="str">
        <f>IF(MM139&gt;0,INDEX(Вхідні_дані!$A$449:$J$549,MATCH(MM139,Вхідні_дані!$D$449:$D$549,0),5),"-")</f>
        <v>-</v>
      </c>
      <c r="MO139" s="112">
        <v>6</v>
      </c>
      <c r="MP139" s="8"/>
      <c r="MQ139" s="101" t="str">
        <f>IF(MP139&gt;0,INDEX(Вхідні_дані!$A$449:$J$549,MATCH(MP139,Вхідні_дані!$D$449:$D$549,0),10),"-")</f>
        <v>-</v>
      </c>
      <c r="MR139" s="9"/>
      <c r="MS139" s="11"/>
      <c r="MT139" s="102" t="str">
        <f t="shared" si="544"/>
        <v>-</v>
      </c>
      <c r="MV139" s="103" t="str">
        <f>IF(MU139&gt;0,INDEX(Вхідні_дані!$A$449:$J$549,MATCH(MU139,Вхідні_дані!$D$449:$D$549,0),5),"-")</f>
        <v>-</v>
      </c>
      <c r="MW139" s="112">
        <v>6</v>
      </c>
      <c r="MX139" s="8"/>
      <c r="MY139" s="101" t="str">
        <f>IF(MX139&gt;0,INDEX(Вхідні_дані!$A$449:$J$549,MATCH(MX139,Вхідні_дані!$D$449:$D$549,0),10),"-")</f>
        <v>-</v>
      </c>
      <c r="MZ139" s="9"/>
      <c r="NA139" s="11"/>
      <c r="NB139" s="102" t="str">
        <f t="shared" si="545"/>
        <v>-</v>
      </c>
      <c r="ND139" s="103" t="str">
        <f>IF(NC139&gt;0,INDEX(Вхідні_дані!$A$449:$J$549,MATCH(NC139,Вхідні_дані!$D$449:$D$549,0),5),"-")</f>
        <v>-</v>
      </c>
      <c r="NE139" s="112">
        <v>6</v>
      </c>
      <c r="NF139" s="8"/>
      <c r="NG139" s="101" t="str">
        <f>IF(NF139&gt;0,INDEX(Вхідні_дані!$A$449:$J$549,MATCH(NF139,Вхідні_дані!$D$449:$D$549,0),10),"-")</f>
        <v>-</v>
      </c>
      <c r="NH139" s="9"/>
      <c r="NI139" s="11"/>
      <c r="NJ139" s="102" t="str">
        <f t="shared" si="546"/>
        <v>-</v>
      </c>
      <c r="NL139" s="103" t="str">
        <f>IF(NK139&gt;0,INDEX(Вхідні_дані!$A$449:$J$549,MATCH(NK139,Вхідні_дані!$D$449:$D$549,0),5),"-")</f>
        <v>-</v>
      </c>
      <c r="NM139" s="112">
        <v>6</v>
      </c>
      <c r="NN139" s="8"/>
      <c r="NO139" s="101" t="str">
        <f>IF(NN139&gt;0,INDEX(Вхідні_дані!$A$449:$J$549,MATCH(NN139,Вхідні_дані!$D$449:$D$549,0),10),"-")</f>
        <v>-</v>
      </c>
      <c r="NP139" s="9"/>
      <c r="NQ139" s="11"/>
      <c r="NR139" s="102" t="str">
        <f t="shared" si="547"/>
        <v>-</v>
      </c>
      <c r="NT139" s="103" t="str">
        <f>IF(NS139&gt;0,INDEX(Вхідні_дані!$A$449:$J$549,MATCH(NS139,Вхідні_дані!$D$449:$D$549,0),5),"-")</f>
        <v>-</v>
      </c>
      <c r="NU139" s="112">
        <v>6</v>
      </c>
      <c r="NV139" s="8"/>
      <c r="NW139" s="101" t="str">
        <f>IF(NV139&gt;0,INDEX(Вхідні_дані!$A$449:$J$549,MATCH(NV139,Вхідні_дані!$D$449:$D$549,0),10),"-")</f>
        <v>-</v>
      </c>
      <c r="NX139" s="9"/>
      <c r="NY139" s="11"/>
      <c r="NZ139" s="102" t="str">
        <f t="shared" si="548"/>
        <v>-</v>
      </c>
      <c r="OB139" s="103" t="str">
        <f>IF(OA139&gt;0,INDEX(Вхідні_дані!$A$449:$J$549,MATCH(OA139,Вхідні_дані!$D$449:$D$549,0),5),"-")</f>
        <v>-</v>
      </c>
      <c r="OC139" s="112">
        <v>6</v>
      </c>
      <c r="OD139" s="8"/>
      <c r="OE139" s="101" t="str">
        <f>IF(OD139&gt;0,INDEX(Вхідні_дані!$A$449:$J$549,MATCH(OD139,Вхідні_дані!$D$449:$D$549,0),10),"-")</f>
        <v>-</v>
      </c>
      <c r="OF139" s="9"/>
      <c r="OG139" s="11"/>
      <c r="OH139" s="102" t="str">
        <f t="shared" si="549"/>
        <v>-</v>
      </c>
      <c r="OJ139" s="103" t="str">
        <f>IF(OI139&gt;0,INDEX(Вхідні_дані!$A$449:$J$549,MATCH(OI139,Вхідні_дані!$D$449:$D$549,0),5),"-")</f>
        <v>-</v>
      </c>
      <c r="OK139" s="112">
        <v>6</v>
      </c>
      <c r="OL139" s="8"/>
      <c r="OM139" s="101" t="str">
        <f>IF(OL139&gt;0,INDEX(Вхідні_дані!$A$449:$J$549,MATCH(OL139,Вхідні_дані!$D$449:$D$549,0),10),"-")</f>
        <v>-</v>
      </c>
      <c r="ON139" s="9"/>
      <c r="OO139" s="11"/>
      <c r="OP139" s="102" t="str">
        <f t="shared" si="550"/>
        <v>-</v>
      </c>
      <c r="OR139" s="103" t="str">
        <f>IF(OQ139&gt;0,INDEX(Вхідні_дані!$A$449:$J$549,MATCH(OQ139,Вхідні_дані!$D$449:$D$549,0),5),"-")</f>
        <v>-</v>
      </c>
      <c r="OS139" s="112">
        <v>6</v>
      </c>
      <c r="OT139" s="8"/>
      <c r="OU139" s="101" t="str">
        <f>IF(OT139&gt;0,INDEX(Вхідні_дані!$A$449:$J$549,MATCH(OT139,Вхідні_дані!$D$449:$D$549,0),10),"-")</f>
        <v>-</v>
      </c>
      <c r="OV139" s="9"/>
      <c r="OW139" s="11"/>
      <c r="OX139" s="102" t="str">
        <f t="shared" si="551"/>
        <v>-</v>
      </c>
      <c r="OZ139" s="103" t="str">
        <f>IF(OY139&gt;0,INDEX(Вхідні_дані!$A$449:$J$549,MATCH(OY139,Вхідні_дані!$D$449:$D$549,0),5),"-")</f>
        <v>-</v>
      </c>
      <c r="PA139" s="112">
        <v>6</v>
      </c>
      <c r="PB139" s="8"/>
      <c r="PC139" s="101" t="str">
        <f>IF(PB139&gt;0,INDEX(Вхідні_дані!$A$449:$J$549,MATCH(PB139,Вхідні_дані!$D$449:$D$549,0),10),"-")</f>
        <v>-</v>
      </c>
      <c r="PD139" s="9"/>
      <c r="PE139" s="11"/>
      <c r="PF139" s="102" t="str">
        <f t="shared" si="552"/>
        <v>-</v>
      </c>
      <c r="PH139" s="103" t="str">
        <f>IF(PG139&gt;0,INDEX(Вхідні_дані!$A$449:$J$549,MATCH(PG139,Вхідні_дані!$D$449:$D$549,0),5),"-")</f>
        <v>-</v>
      </c>
      <c r="PI139" s="112">
        <v>6</v>
      </c>
      <c r="PJ139" s="8"/>
      <c r="PK139" s="101" t="str">
        <f>IF(PJ139&gt;0,INDEX(Вхідні_дані!$A$449:$J$549,MATCH(PJ139,Вхідні_дані!$D$449:$D$549,0),10),"-")</f>
        <v>-</v>
      </c>
      <c r="PL139" s="9"/>
      <c r="PM139" s="11"/>
      <c r="PN139" s="102" t="str">
        <f t="shared" si="553"/>
        <v>-</v>
      </c>
      <c r="PP139" s="103" t="str">
        <f>IF(PO139&gt;0,INDEX(Вхідні_дані!$A$449:$J$549,MATCH(PO139,Вхідні_дані!$D$449:$D$549,0),5),"-")</f>
        <v>-</v>
      </c>
      <c r="PQ139" s="112">
        <v>6</v>
      </c>
      <c r="PR139" s="8"/>
      <c r="PS139" s="101" t="str">
        <f>IF(PR139&gt;0,INDEX(Вхідні_дані!$A$449:$J$549,MATCH(PR139,Вхідні_дані!$D$449:$D$549,0),10),"-")</f>
        <v>-</v>
      </c>
      <c r="PT139" s="9"/>
      <c r="PU139" s="11"/>
      <c r="PV139" s="102" t="str">
        <f t="shared" si="554"/>
        <v>-</v>
      </c>
      <c r="PX139" s="103" t="str">
        <f>IF(PW139&gt;0,INDEX(Вхідні_дані!$A$449:$J$549,MATCH(PW139,Вхідні_дані!$D$449:$D$549,0),5),"-")</f>
        <v>-</v>
      </c>
      <c r="PY139" s="112">
        <v>6</v>
      </c>
      <c r="PZ139" s="8"/>
      <c r="QA139" s="101" t="str">
        <f>IF(PZ139&gt;0,INDEX(Вхідні_дані!$A$449:$J$549,MATCH(PZ139,Вхідні_дані!$D$449:$D$549,0),10),"-")</f>
        <v>-</v>
      </c>
      <c r="QB139" s="9"/>
      <c r="QC139" s="11"/>
      <c r="QD139" s="102" t="str">
        <f t="shared" si="555"/>
        <v>-</v>
      </c>
      <c r="QF139" s="103" t="str">
        <f>IF(QE139&gt;0,INDEX(Вхідні_дані!$A$449:$J$549,MATCH(QE139,Вхідні_дані!$D$449:$D$549,0),5),"-")</f>
        <v>-</v>
      </c>
      <c r="QG139" s="112">
        <v>6</v>
      </c>
      <c r="QH139" s="8"/>
      <c r="QI139" s="101" t="str">
        <f>IF(QH139&gt;0,INDEX(Вхідні_дані!$A$449:$J$549,MATCH(QH139,Вхідні_дані!$D$449:$D$549,0),10),"-")</f>
        <v>-</v>
      </c>
      <c r="QJ139" s="9"/>
      <c r="QK139" s="11"/>
      <c r="QL139" s="102" t="str">
        <f t="shared" si="556"/>
        <v>-</v>
      </c>
      <c r="QN139" s="103" t="str">
        <f>IF(QM139&gt;0,INDEX(Вхідні_дані!$A$449:$J$549,MATCH(QM139,Вхідні_дані!$D$449:$D$549,0),5),"-")</f>
        <v>-</v>
      </c>
      <c r="QO139" s="112">
        <v>6</v>
      </c>
      <c r="QP139" s="8"/>
      <c r="QQ139" s="101" t="str">
        <f>IF(QP139&gt;0,INDEX(Вхідні_дані!$A$449:$J$549,MATCH(QP139,Вхідні_дані!$D$449:$D$549,0),10),"-")</f>
        <v>-</v>
      </c>
      <c r="QR139" s="9"/>
      <c r="QS139" s="11"/>
      <c r="QT139" s="102" t="str">
        <f t="shared" si="557"/>
        <v>-</v>
      </c>
      <c r="QV139" s="103" t="str">
        <f>IF(QU139&gt;0,INDEX(Вхідні_дані!$A$449:$J$549,MATCH(QU139,Вхідні_дані!$D$449:$D$549,0),5),"-")</f>
        <v>-</v>
      </c>
      <c r="QW139" s="112">
        <v>6</v>
      </c>
      <c r="QX139" s="8"/>
      <c r="QY139" s="101" t="str">
        <f>IF(QX139&gt;0,INDEX(Вхідні_дані!$A$449:$J$549,MATCH(QX139,Вхідні_дані!$D$449:$D$549,0),10),"-")</f>
        <v>-</v>
      </c>
      <c r="QZ139" s="9"/>
      <c r="RA139" s="11"/>
      <c r="RB139" s="102" t="str">
        <f t="shared" si="558"/>
        <v>-</v>
      </c>
      <c r="RD139" s="103" t="str">
        <f>IF(RC139&gt;0,INDEX(Вхідні_дані!$A$449:$J$549,MATCH(RC139,Вхідні_дані!$D$449:$D$549,0),5),"-")</f>
        <v>-</v>
      </c>
      <c r="RE139" s="112">
        <v>6</v>
      </c>
      <c r="RF139" s="8"/>
      <c r="RG139" s="101" t="str">
        <f>IF(RF139&gt;0,INDEX(Вхідні_дані!$A$449:$J$549,MATCH(RF139,Вхідні_дані!$D$449:$D$549,0),10),"-")</f>
        <v>-</v>
      </c>
      <c r="RH139" s="9"/>
      <c r="RI139" s="11"/>
      <c r="RJ139" s="102" t="str">
        <f t="shared" si="559"/>
        <v>-</v>
      </c>
      <c r="RL139" s="103" t="str">
        <f>IF(RK139&gt;0,INDEX(Вхідні_дані!$A$449:$J$549,MATCH(RK139,Вхідні_дані!$D$449:$D$549,0),5),"-")</f>
        <v>-</v>
      </c>
      <c r="RM139" s="112">
        <v>6</v>
      </c>
      <c r="RN139" s="8"/>
      <c r="RO139" s="101" t="str">
        <f>IF(RN139&gt;0,INDEX(Вхідні_дані!$A$449:$J$549,MATCH(RN139,Вхідні_дані!$D$449:$D$549,0),10),"-")</f>
        <v>-</v>
      </c>
      <c r="RP139" s="9"/>
      <c r="RQ139" s="11"/>
      <c r="RR139" s="102" t="str">
        <f t="shared" si="560"/>
        <v>-</v>
      </c>
      <c r="RT139" s="103" t="str">
        <f>IF(RS139&gt;0,INDEX(Вхідні_дані!$A$449:$J$549,MATCH(RS139,Вхідні_дані!$D$449:$D$549,0),5),"-")</f>
        <v>-</v>
      </c>
      <c r="RU139" s="112">
        <v>6</v>
      </c>
      <c r="RV139" s="8"/>
      <c r="RW139" s="101" t="str">
        <f>IF(RV139&gt;0,INDEX(Вхідні_дані!$A$449:$J$549,MATCH(RV139,Вхідні_дані!$D$449:$D$549,0),10),"-")</f>
        <v>-</v>
      </c>
      <c r="RX139" s="9"/>
      <c r="RY139" s="11"/>
      <c r="RZ139" s="102" t="str">
        <f t="shared" si="561"/>
        <v>-</v>
      </c>
      <c r="SB139" s="103" t="str">
        <f>IF(SA139&gt;0,INDEX(Вхідні_дані!$A$449:$J$549,MATCH(SA139,Вхідні_дані!$D$449:$D$549,0),5),"-")</f>
        <v>-</v>
      </c>
      <c r="SC139" s="112">
        <v>6</v>
      </c>
      <c r="SD139" s="8"/>
      <c r="SE139" s="101" t="str">
        <f>IF(SD139&gt;0,INDEX(Вхідні_дані!$A$449:$J$549,MATCH(SD139,Вхідні_дані!$D$449:$D$549,0),10),"-")</f>
        <v>-</v>
      </c>
      <c r="SF139" s="9"/>
      <c r="SG139" s="11"/>
      <c r="SH139" s="102" t="str">
        <f t="shared" si="562"/>
        <v>-</v>
      </c>
      <c r="SJ139" s="103" t="str">
        <f>IF(SI139&gt;0,INDEX(Вхідні_дані!$A$449:$J$549,MATCH(SI139,Вхідні_дані!$D$449:$D$549,0),5),"-")</f>
        <v>-</v>
      </c>
      <c r="SK139" s="112">
        <v>6</v>
      </c>
      <c r="SL139" s="8"/>
      <c r="SM139" s="101" t="str">
        <f>IF(SL139&gt;0,INDEX(Вхідні_дані!$A$449:$J$549,MATCH(SL139,Вхідні_дані!$D$449:$D$549,0),10),"-")</f>
        <v>-</v>
      </c>
      <c r="SN139" s="9"/>
      <c r="SO139" s="11"/>
      <c r="SP139" s="102" t="str">
        <f t="shared" si="563"/>
        <v>-</v>
      </c>
      <c r="SR139" s="103" t="str">
        <f>IF(SQ139&gt;0,INDEX(Вхідні_дані!$A$449:$J$549,MATCH(SQ139,Вхідні_дані!$D$449:$D$549,0),5),"-")</f>
        <v>-</v>
      </c>
      <c r="SS139" s="112">
        <v>6</v>
      </c>
      <c r="ST139" s="8"/>
      <c r="SU139" s="101" t="str">
        <f>IF(ST139&gt;0,INDEX(Вхідні_дані!$A$449:$J$549,MATCH(ST139,Вхідні_дані!$D$449:$D$549,0),10),"-")</f>
        <v>-</v>
      </c>
      <c r="SV139" s="9"/>
      <c r="SW139" s="11"/>
      <c r="SX139" s="102" t="str">
        <f t="shared" si="564"/>
        <v>-</v>
      </c>
      <c r="SZ139" s="103" t="str">
        <f>IF(SY139&gt;0,INDEX(Вхідні_дані!$A$449:$J$549,MATCH(SY139,Вхідні_дані!$D$449:$D$549,0),5),"-")</f>
        <v>-</v>
      </c>
      <c r="TA139" s="112">
        <v>6</v>
      </c>
      <c r="TB139" s="8"/>
      <c r="TC139" s="101" t="str">
        <f>IF(TB139&gt;0,INDEX(Вхідні_дані!$A$449:$J$549,MATCH(TB139,Вхідні_дані!$D$449:$D$549,0),10),"-")</f>
        <v>-</v>
      </c>
      <c r="TD139" s="9"/>
      <c r="TE139" s="11"/>
      <c r="TF139" s="102" t="str">
        <f t="shared" si="565"/>
        <v>-</v>
      </c>
      <c r="TH139" s="103" t="str">
        <f>IF(TG139&gt;0,INDEX(Вхідні_дані!$A$449:$J$549,MATCH(TG139,Вхідні_дані!$D$449:$D$549,0),5),"-")</f>
        <v>-</v>
      </c>
      <c r="TI139" s="112">
        <v>6</v>
      </c>
      <c r="TJ139" s="8"/>
      <c r="TK139" s="101" t="str">
        <f>IF(TJ139&gt;0,INDEX(Вхідні_дані!$A$449:$J$549,MATCH(TJ139,Вхідні_дані!$D$449:$D$549,0),10),"-")</f>
        <v>-</v>
      </c>
      <c r="TL139" s="9"/>
      <c r="TM139" s="11"/>
      <c r="TN139" s="102" t="str">
        <f t="shared" si="566"/>
        <v>-</v>
      </c>
      <c r="TP139" s="103" t="str">
        <f>IF(TO139&gt;0,INDEX(Вхідні_дані!$A$449:$J$549,MATCH(TO139,Вхідні_дані!$D$449:$D$549,0),5),"-")</f>
        <v>-</v>
      </c>
      <c r="TQ139" s="112">
        <v>6</v>
      </c>
      <c r="TR139" s="8"/>
      <c r="TS139" s="101" t="str">
        <f>IF(TR139&gt;0,INDEX(Вхідні_дані!$A$449:$J$549,MATCH(TR139,Вхідні_дані!$D$449:$D$549,0),10),"-")</f>
        <v>-</v>
      </c>
      <c r="TT139" s="9"/>
      <c r="TU139" s="11"/>
      <c r="TV139" s="102" t="str">
        <f t="shared" si="567"/>
        <v>-</v>
      </c>
      <c r="TX139" s="103" t="str">
        <f>IF(TW139&gt;0,INDEX(Вхідні_дані!$A$449:$J$549,MATCH(TW139,Вхідні_дані!$D$449:$D$549,0),5),"-")</f>
        <v>-</v>
      </c>
      <c r="TY139" s="112">
        <v>6</v>
      </c>
      <c r="TZ139" s="8"/>
      <c r="UA139" s="101" t="str">
        <f>IF(TZ139&gt;0,INDEX(Вхідні_дані!$A$449:$J$549,MATCH(TZ139,Вхідні_дані!$D$449:$D$549,0),10),"-")</f>
        <v>-</v>
      </c>
      <c r="UB139" s="9"/>
      <c r="UC139" s="11"/>
      <c r="UD139" s="102" t="str">
        <f t="shared" si="568"/>
        <v>-</v>
      </c>
      <c r="UF139" s="103" t="str">
        <f>IF(UE139&gt;0,INDEX(Вхідні_дані!$A$449:$J$549,MATCH(UE139,Вхідні_дані!$D$449:$D$549,0),5),"-")</f>
        <v>-</v>
      </c>
      <c r="UG139" s="112">
        <v>6</v>
      </c>
      <c r="UH139" s="8"/>
      <c r="UI139" s="101" t="str">
        <f>IF(UH139&gt;0,INDEX(Вхідні_дані!$A$449:$J$549,MATCH(UH139,Вхідні_дані!$D$449:$D$549,0),10),"-")</f>
        <v>-</v>
      </c>
      <c r="UJ139" s="9"/>
      <c r="UK139" s="11"/>
      <c r="UL139" s="102" t="str">
        <f t="shared" si="569"/>
        <v>-</v>
      </c>
      <c r="UN139" s="103" t="str">
        <f>IF(UM139&gt;0,INDEX(Вхідні_дані!$A$449:$J$549,MATCH(UM139,Вхідні_дані!$D$449:$D$549,0),5),"-")</f>
        <v>-</v>
      </c>
      <c r="UO139" s="112">
        <v>6</v>
      </c>
      <c r="UP139" s="8"/>
      <c r="UQ139" s="101" t="str">
        <f>IF(UP139&gt;0,INDEX(Вхідні_дані!$A$449:$J$549,MATCH(UP139,Вхідні_дані!$D$449:$D$549,0),10),"-")</f>
        <v>-</v>
      </c>
      <c r="UR139" s="9"/>
      <c r="US139" s="11"/>
      <c r="UT139" s="102" t="str">
        <f t="shared" si="570"/>
        <v>-</v>
      </c>
      <c r="UV139" s="103" t="str">
        <f>IF(UU139&gt;0,INDEX(Вхідні_дані!$A$449:$J$549,MATCH(UU139,Вхідні_дані!$D$449:$D$549,0),5),"-")</f>
        <v>-</v>
      </c>
      <c r="UW139" s="112">
        <v>6</v>
      </c>
      <c r="UX139" s="8"/>
      <c r="UY139" s="101" t="str">
        <f>IF(UX139&gt;0,INDEX(Вхідні_дані!$A$449:$J$549,MATCH(UX139,Вхідні_дані!$D$449:$D$549,0),10),"-")</f>
        <v>-</v>
      </c>
      <c r="UZ139" s="9"/>
      <c r="VA139" s="11"/>
      <c r="VB139" s="102" t="str">
        <f t="shared" si="571"/>
        <v>-</v>
      </c>
      <c r="VD139" s="103" t="str">
        <f>IF(VC139&gt;0,INDEX(Вхідні_дані!$A$449:$J$549,MATCH(VC139,Вхідні_дані!$D$449:$D$549,0),5),"-")</f>
        <v>-</v>
      </c>
      <c r="VE139" s="112">
        <v>6</v>
      </c>
      <c r="VF139" s="8"/>
      <c r="VG139" s="101" t="str">
        <f>IF(VF139&gt;0,INDEX(Вхідні_дані!$A$449:$J$549,MATCH(VF139,Вхідні_дані!$D$449:$D$549,0),10),"-")</f>
        <v>-</v>
      </c>
      <c r="VH139" s="9"/>
      <c r="VI139" s="11"/>
      <c r="VJ139" s="102" t="str">
        <f t="shared" si="572"/>
        <v>-</v>
      </c>
      <c r="VL139" s="103" t="str">
        <f>IF(VK139&gt;0,INDEX(Вхідні_дані!$A$449:$J$549,MATCH(VK139,Вхідні_дані!$D$449:$D$549,0),5),"-")</f>
        <v>-</v>
      </c>
      <c r="VM139" s="112">
        <v>6</v>
      </c>
      <c r="VN139" s="8"/>
      <c r="VO139" s="101" t="str">
        <f>IF(VN139&gt;0,INDEX(Вхідні_дані!$A$449:$J$549,MATCH(VN139,Вхідні_дані!$D$449:$D$549,0),10),"-")</f>
        <v>-</v>
      </c>
      <c r="VP139" s="9"/>
      <c r="VQ139" s="11"/>
      <c r="VR139" s="102" t="str">
        <f t="shared" si="573"/>
        <v>-</v>
      </c>
      <c r="VT139" s="103" t="str">
        <f>IF(VS139&gt;0,INDEX(Вхідні_дані!$A$449:$J$549,MATCH(VS139,Вхідні_дані!$D$449:$D$549,0),5),"-")</f>
        <v>-</v>
      </c>
      <c r="VU139" s="112">
        <v>6</v>
      </c>
      <c r="VV139" s="8"/>
      <c r="VW139" s="101" t="str">
        <f>IF(VV139&gt;0,INDEX(Вхідні_дані!$A$449:$J$549,MATCH(VV139,Вхідні_дані!$D$449:$D$549,0),10),"-")</f>
        <v>-</v>
      </c>
      <c r="VX139" s="9"/>
      <c r="VY139" s="11"/>
      <c r="VZ139" s="102" t="str">
        <f t="shared" si="574"/>
        <v>-</v>
      </c>
      <c r="WB139" s="103" t="str">
        <f>IF(WA139&gt;0,INDEX(Вхідні_дані!$A$449:$J$549,MATCH(WA139,Вхідні_дані!$D$449:$D$549,0),5),"-")</f>
        <v>-</v>
      </c>
      <c r="WC139" s="112">
        <v>6</v>
      </c>
      <c r="WD139" s="8"/>
      <c r="WE139" s="101" t="str">
        <f>IF(WD139&gt;0,INDEX(Вхідні_дані!$A$449:$J$549,MATCH(WD139,Вхідні_дані!$D$449:$D$549,0),10),"-")</f>
        <v>-</v>
      </c>
      <c r="WF139" s="9"/>
      <c r="WG139" s="11"/>
      <c r="WH139" s="102" t="str">
        <f t="shared" si="575"/>
        <v>-</v>
      </c>
      <c r="WJ139" s="103" t="str">
        <f>IF(WI139&gt;0,INDEX(Вхідні_дані!$A$449:$J$549,MATCH(WI139,Вхідні_дані!$D$449:$D$549,0),5),"-")</f>
        <v>-</v>
      </c>
      <c r="WK139" s="112">
        <v>6</v>
      </c>
      <c r="WL139" s="8"/>
      <c r="WM139" s="101" t="str">
        <f>IF(WL139&gt;0,INDEX(Вхідні_дані!$A$449:$J$549,MATCH(WL139,Вхідні_дані!$D$449:$D$549,0),10),"-")</f>
        <v>-</v>
      </c>
      <c r="WN139" s="9"/>
      <c r="WO139" s="11"/>
      <c r="WP139" s="102" t="str">
        <f t="shared" si="576"/>
        <v>-</v>
      </c>
      <c r="WR139" s="103" t="str">
        <f>IF(WQ139&gt;0,INDEX(Вхідні_дані!$A$449:$J$549,MATCH(WQ139,Вхідні_дані!$D$449:$D$549,0),5),"-")</f>
        <v>-</v>
      </c>
      <c r="WS139" s="112">
        <v>6</v>
      </c>
      <c r="WT139" s="8"/>
      <c r="WU139" s="101" t="str">
        <f>IF(WT139&gt;0,INDEX(Вхідні_дані!$A$449:$J$549,MATCH(WT139,Вхідні_дані!$D$449:$D$549,0),10),"-")</f>
        <v>-</v>
      </c>
      <c r="WV139" s="9"/>
      <c r="WW139" s="11"/>
      <c r="WX139" s="102" t="str">
        <f t="shared" si="577"/>
        <v>-</v>
      </c>
      <c r="WZ139" s="103" t="str">
        <f>IF(WY139&gt;0,INDEX(Вхідні_дані!$A$449:$J$549,MATCH(WY139,Вхідні_дані!$D$449:$D$549,0),5),"-")</f>
        <v>-</v>
      </c>
      <c r="XA139" s="112">
        <v>6</v>
      </c>
      <c r="XB139" s="8"/>
      <c r="XC139" s="101" t="str">
        <f>IF(XB139&gt;0,INDEX(Вхідні_дані!$A$449:$J$549,MATCH(XB139,Вхідні_дані!$D$449:$D$549,0),10),"-")</f>
        <v>-</v>
      </c>
      <c r="XD139" s="9"/>
      <c r="XE139" s="11"/>
      <c r="XF139" s="102" t="str">
        <f t="shared" si="578"/>
        <v>-</v>
      </c>
      <c r="XH139" s="103" t="str">
        <f>IF(XG139&gt;0,INDEX(Вхідні_дані!$A$449:$J$549,MATCH(XG139,Вхідні_дані!$D$449:$D$549,0),5),"-")</f>
        <v>-</v>
      </c>
      <c r="XI139" s="112">
        <v>6</v>
      </c>
      <c r="XJ139" s="8"/>
      <c r="XK139" s="101" t="str">
        <f>IF(XJ139&gt;0,INDEX(Вхідні_дані!$A$449:$J$549,MATCH(XJ139,Вхідні_дані!$D$449:$D$549,0),10),"-")</f>
        <v>-</v>
      </c>
      <c r="XL139" s="9"/>
      <c r="XM139" s="11"/>
      <c r="XN139" s="102" t="str">
        <f t="shared" si="579"/>
        <v>-</v>
      </c>
      <c r="XP139" s="103" t="str">
        <f>IF(XO139&gt;0,INDEX(Вхідні_дані!$A$449:$J$549,MATCH(XO139,Вхідні_дані!$D$449:$D$549,0),5),"-")</f>
        <v>-</v>
      </c>
      <c r="XQ139" s="112">
        <v>6</v>
      </c>
      <c r="XR139" s="8"/>
      <c r="XS139" s="101" t="str">
        <f>IF(XR139&gt;0,INDEX(Вхідні_дані!$A$449:$J$549,MATCH(XR139,Вхідні_дані!$D$449:$D$549,0),10),"-")</f>
        <v>-</v>
      </c>
      <c r="XT139" s="9"/>
      <c r="XU139" s="11"/>
      <c r="XV139" s="102" t="str">
        <f t="shared" si="580"/>
        <v>-</v>
      </c>
      <c r="XX139" s="103" t="str">
        <f>IF(XW139&gt;0,INDEX(Вхідні_дані!$A$449:$J$549,MATCH(XW139,Вхідні_дані!$D$449:$D$549,0),5),"-")</f>
        <v>-</v>
      </c>
      <c r="XY139" s="112">
        <v>6</v>
      </c>
      <c r="XZ139" s="8"/>
      <c r="YA139" s="101" t="str">
        <f>IF(XZ139&gt;0,INDEX(Вхідні_дані!$A$449:$J$549,MATCH(XZ139,Вхідні_дані!$D$449:$D$549,0),10),"-")</f>
        <v>-</v>
      </c>
      <c r="YB139" s="9"/>
      <c r="YC139" s="11"/>
      <c r="YD139" s="102" t="str">
        <f t="shared" si="581"/>
        <v>-</v>
      </c>
      <c r="YF139" s="103" t="str">
        <f>IF(YE139&gt;0,INDEX(Вхідні_дані!$A$449:$J$549,MATCH(YE139,Вхідні_дані!$D$449:$D$549,0),5),"-")</f>
        <v>-</v>
      </c>
      <c r="YG139" s="112">
        <v>6</v>
      </c>
      <c r="YH139" s="8"/>
      <c r="YI139" s="101" t="str">
        <f>IF(YH139&gt;0,INDEX(Вхідні_дані!$A$449:$J$549,MATCH(YH139,Вхідні_дані!$D$449:$D$549,0),10),"-")</f>
        <v>-</v>
      </c>
      <c r="YJ139" s="9"/>
      <c r="YK139" s="11"/>
      <c r="YL139" s="102" t="str">
        <f t="shared" si="582"/>
        <v>-</v>
      </c>
      <c r="YN139" s="103" t="str">
        <f>IF(YM139&gt;0,INDEX(Вхідні_дані!$A$449:$J$549,MATCH(YM139,Вхідні_дані!$D$449:$D$549,0),5),"-")</f>
        <v>-</v>
      </c>
      <c r="YO139" s="112">
        <v>6</v>
      </c>
      <c r="YP139" s="8"/>
      <c r="YQ139" s="101" t="str">
        <f>IF(YP139&gt;0,INDEX(Вхідні_дані!$A$449:$J$549,MATCH(YP139,Вхідні_дані!$D$449:$D$549,0),10),"-")</f>
        <v>-</v>
      </c>
      <c r="YR139" s="9"/>
      <c r="YS139" s="11"/>
      <c r="YT139" s="102" t="str">
        <f t="shared" si="583"/>
        <v>-</v>
      </c>
      <c r="YV139" s="103" t="str">
        <f>IF(YU139&gt;0,INDEX(Вхідні_дані!$A$449:$J$549,MATCH(YU139,Вхідні_дані!$D$449:$D$549,0),5),"-")</f>
        <v>-</v>
      </c>
      <c r="YW139" s="112">
        <v>6</v>
      </c>
      <c r="YX139" s="8"/>
      <c r="YY139" s="101" t="str">
        <f>IF(YX139&gt;0,INDEX(Вхідні_дані!$A$449:$J$549,MATCH(YX139,Вхідні_дані!$D$449:$D$549,0),10),"-")</f>
        <v>-</v>
      </c>
      <c r="YZ139" s="9"/>
      <c r="ZA139" s="11"/>
      <c r="ZB139" s="102" t="str">
        <f t="shared" si="584"/>
        <v>-</v>
      </c>
      <c r="ZD139" s="103" t="str">
        <f>IF(ZC139&gt;0,INDEX(Вхідні_дані!$A$449:$J$549,MATCH(ZC139,Вхідні_дані!$D$449:$D$549,0),5),"-")</f>
        <v>-</v>
      </c>
      <c r="ZE139" s="112">
        <v>6</v>
      </c>
      <c r="ZF139" s="8"/>
      <c r="ZG139" s="101" t="str">
        <f>IF(ZF139&gt;0,INDEX(Вхідні_дані!$A$449:$J$549,MATCH(ZF139,Вхідні_дані!$D$449:$D$549,0),10),"-")</f>
        <v>-</v>
      </c>
      <c r="ZH139" s="9"/>
      <c r="ZI139" s="11"/>
      <c r="ZJ139" s="102" t="str">
        <f t="shared" si="585"/>
        <v>-</v>
      </c>
      <c r="ZL139" s="103" t="str">
        <f>IF(ZK139&gt;0,INDEX(Вхідні_дані!$A$449:$J$549,MATCH(ZK139,Вхідні_дані!$D$449:$D$549,0),5),"-")</f>
        <v>-</v>
      </c>
      <c r="ZM139" s="112">
        <v>6</v>
      </c>
      <c r="ZN139" s="8"/>
      <c r="ZO139" s="101" t="str">
        <f>IF(ZN139&gt;0,INDEX(Вхідні_дані!$A$449:$J$549,MATCH(ZN139,Вхідні_дані!$D$449:$D$549,0),10),"-")</f>
        <v>-</v>
      </c>
      <c r="ZP139" s="9"/>
      <c r="ZQ139" s="11"/>
      <c r="ZR139" s="102" t="str">
        <f t="shared" si="586"/>
        <v>-</v>
      </c>
      <c r="ZT139" s="103" t="str">
        <f>IF(ZS139&gt;0,INDEX(Вхідні_дані!$A$449:$J$549,MATCH(ZS139,Вхідні_дані!$D$449:$D$549,0),5),"-")</f>
        <v>-</v>
      </c>
      <c r="ZU139" s="112">
        <v>6</v>
      </c>
      <c r="ZV139" s="8"/>
      <c r="ZW139" s="101" t="str">
        <f>IF(ZV139&gt;0,INDEX(Вхідні_дані!$A$449:$J$549,MATCH(ZV139,Вхідні_дані!$D$449:$D$549,0),10),"-")</f>
        <v>-</v>
      </c>
      <c r="ZX139" s="9"/>
      <c r="ZY139" s="11"/>
      <c r="ZZ139" s="102" t="str">
        <f t="shared" si="587"/>
        <v>-</v>
      </c>
      <c r="AAB139" s="103" t="str">
        <f>IF(AAA139&gt;0,INDEX(Вхідні_дані!$A$449:$J$549,MATCH(AAA139,Вхідні_дані!$D$449:$D$549,0),5),"-")</f>
        <v>-</v>
      </c>
      <c r="AAC139" s="112">
        <v>6</v>
      </c>
      <c r="AAD139" s="8"/>
      <c r="AAE139" s="101" t="str">
        <f>IF(AAD139&gt;0,INDEX(Вхідні_дані!$A$449:$J$549,MATCH(AAD139,Вхідні_дані!$D$449:$D$549,0),10),"-")</f>
        <v>-</v>
      </c>
      <c r="AAF139" s="9"/>
      <c r="AAG139" s="11"/>
      <c r="AAH139" s="102" t="str">
        <f t="shared" si="588"/>
        <v>-</v>
      </c>
      <c r="AAJ139" s="103" t="str">
        <f>IF(AAI139&gt;0,INDEX(Вхідні_дані!$A$449:$J$549,MATCH(AAI139,Вхідні_дані!$D$449:$D$549,0),5),"-")</f>
        <v>-</v>
      </c>
      <c r="AAK139" s="112">
        <v>6</v>
      </c>
      <c r="AAL139" s="8"/>
      <c r="AAM139" s="101" t="str">
        <f>IF(AAL139&gt;0,INDEX(Вхідні_дані!$A$449:$J$549,MATCH(AAL139,Вхідні_дані!$D$449:$D$549,0),10),"-")</f>
        <v>-</v>
      </c>
      <c r="AAN139" s="9"/>
      <c r="AAO139" s="11"/>
      <c r="AAP139" s="102" t="str">
        <f t="shared" si="589"/>
        <v>-</v>
      </c>
      <c r="AAR139" s="103" t="str">
        <f>IF(AAQ139&gt;0,INDEX(Вхідні_дані!$A$449:$J$549,MATCH(AAQ139,Вхідні_дані!$D$449:$D$549,0),5),"-")</f>
        <v>-</v>
      </c>
      <c r="AAS139" s="112">
        <v>6</v>
      </c>
      <c r="AAT139" s="8"/>
      <c r="AAU139" s="101" t="str">
        <f>IF(AAT139&gt;0,INDEX(Вхідні_дані!$A$449:$J$549,MATCH(AAT139,Вхідні_дані!$D$449:$D$549,0),10),"-")</f>
        <v>-</v>
      </c>
      <c r="AAV139" s="9"/>
      <c r="AAW139" s="11"/>
      <c r="AAX139" s="102" t="str">
        <f t="shared" si="590"/>
        <v>-</v>
      </c>
      <c r="AAZ139" s="103" t="str">
        <f>IF(AAY139&gt;0,INDEX(Вхідні_дані!$A$449:$J$549,MATCH(AAY139,Вхідні_дані!$D$449:$D$549,0),5),"-")</f>
        <v>-</v>
      </c>
      <c r="ABA139" s="112">
        <v>6</v>
      </c>
      <c r="ABB139" s="8"/>
      <c r="ABC139" s="101" t="str">
        <f>IF(ABB139&gt;0,INDEX(Вхідні_дані!$A$449:$J$549,MATCH(ABB139,Вхідні_дані!$D$449:$D$549,0),10),"-")</f>
        <v>-</v>
      </c>
      <c r="ABD139" s="9"/>
      <c r="ABE139" s="11"/>
      <c r="ABF139" s="102" t="str">
        <f t="shared" si="591"/>
        <v>-</v>
      </c>
      <c r="ABH139" s="103" t="str">
        <f>IF(ABG139&gt;0,INDEX(Вхідні_дані!$A$449:$J$549,MATCH(ABG139,Вхідні_дані!$D$449:$D$549,0),5),"-")</f>
        <v>-</v>
      </c>
      <c r="ABI139" s="112">
        <v>6</v>
      </c>
      <c r="ABJ139" s="8"/>
      <c r="ABK139" s="101" t="str">
        <f>IF(ABJ139&gt;0,INDEX(Вхідні_дані!$A$449:$J$549,MATCH(ABJ139,Вхідні_дані!$D$449:$D$549,0),10),"-")</f>
        <v>-</v>
      </c>
      <c r="ABL139" s="9"/>
      <c r="ABM139" s="11"/>
      <c r="ABN139" s="102" t="str">
        <f t="shared" si="592"/>
        <v>-</v>
      </c>
      <c r="ABP139" s="103" t="str">
        <f>IF(ABO139&gt;0,INDEX(Вхідні_дані!$A$449:$J$549,MATCH(ABO139,Вхідні_дані!$D$449:$D$549,0),5),"-")</f>
        <v>-</v>
      </c>
      <c r="ABQ139" s="112">
        <v>6</v>
      </c>
      <c r="ABR139" s="8"/>
      <c r="ABS139" s="101" t="str">
        <f>IF(ABR139&gt;0,INDEX(Вхідні_дані!$A$449:$J$549,MATCH(ABR139,Вхідні_дані!$D$449:$D$549,0),10),"-")</f>
        <v>-</v>
      </c>
      <c r="ABT139" s="9"/>
      <c r="ABU139" s="11"/>
      <c r="ABV139" s="102" t="str">
        <f t="shared" si="593"/>
        <v>-</v>
      </c>
      <c r="ABX139" s="103" t="str">
        <f>IF(ABW139&gt;0,INDEX(Вхідні_дані!$A$449:$J$549,MATCH(ABW139,Вхідні_дані!$D$449:$D$549,0),5),"-")</f>
        <v>-</v>
      </c>
      <c r="ABY139" s="112">
        <v>6</v>
      </c>
      <c r="ABZ139" s="8"/>
      <c r="ACA139" s="101" t="str">
        <f>IF(ABZ139&gt;0,INDEX(Вхідні_дані!$A$449:$J$549,MATCH(ABZ139,Вхідні_дані!$D$449:$D$549,0),10),"-")</f>
        <v>-</v>
      </c>
      <c r="ACB139" s="9"/>
      <c r="ACC139" s="11"/>
      <c r="ACD139" s="102" t="str">
        <f t="shared" si="594"/>
        <v>-</v>
      </c>
      <c r="ACF139" s="103" t="str">
        <f>IF(ACE139&gt;0,INDEX(Вхідні_дані!$A$449:$J$549,MATCH(ACE139,Вхідні_дані!$D$449:$D$549,0),5),"-")</f>
        <v>-</v>
      </c>
      <c r="ACG139" s="112">
        <v>6</v>
      </c>
      <c r="ACH139" s="8"/>
      <c r="ACI139" s="101" t="str">
        <f>IF(ACH139&gt;0,INDEX(Вхідні_дані!$A$449:$J$549,MATCH(ACH139,Вхідні_дані!$D$449:$D$549,0),10),"-")</f>
        <v>-</v>
      </c>
      <c r="ACJ139" s="9"/>
      <c r="ACK139" s="11"/>
      <c r="ACL139" s="102" t="str">
        <f t="shared" si="595"/>
        <v>-</v>
      </c>
      <c r="ACN139" s="103" t="str">
        <f>IF(ACM139&gt;0,INDEX(Вхідні_дані!$A$449:$J$549,MATCH(ACM139,Вхідні_дані!$D$449:$D$549,0),5),"-")</f>
        <v>-</v>
      </c>
      <c r="ACO139" s="112">
        <v>6</v>
      </c>
      <c r="ACP139" s="8"/>
      <c r="ACQ139" s="101" t="str">
        <f>IF(ACP139&gt;0,INDEX(Вхідні_дані!$A$449:$J$549,MATCH(ACP139,Вхідні_дані!$D$449:$D$549,0),10),"-")</f>
        <v>-</v>
      </c>
      <c r="ACR139" s="9"/>
      <c r="ACS139" s="11"/>
      <c r="ACT139" s="102" t="str">
        <f t="shared" si="596"/>
        <v>-</v>
      </c>
      <c r="ACV139" s="103" t="str">
        <f>IF(ACU139&gt;0,INDEX(Вхідні_дані!$A$449:$J$549,MATCH(ACU139,Вхідні_дані!$D$449:$D$549,0),5),"-")</f>
        <v>-</v>
      </c>
      <c r="ACW139" s="112">
        <v>6</v>
      </c>
      <c r="ACX139" s="8"/>
      <c r="ACY139" s="101" t="str">
        <f>IF(ACX139&gt;0,INDEX(Вхідні_дані!$A$449:$J$549,MATCH(ACX139,Вхідні_дані!$D$449:$D$549,0),10),"-")</f>
        <v>-</v>
      </c>
      <c r="ACZ139" s="9"/>
      <c r="ADA139" s="11"/>
      <c r="ADB139" s="102" t="str">
        <f t="shared" si="597"/>
        <v>-</v>
      </c>
      <c r="ADD139" s="103" t="str">
        <f>IF(ADC139&gt;0,INDEX(Вхідні_дані!$A$449:$J$549,MATCH(ADC139,Вхідні_дані!$D$449:$D$549,0),5),"-")</f>
        <v>-</v>
      </c>
      <c r="ADE139" s="112">
        <v>6</v>
      </c>
      <c r="ADF139" s="8"/>
      <c r="ADG139" s="101" t="str">
        <f>IF(ADF139&gt;0,INDEX(Вхідні_дані!$A$449:$J$549,MATCH(ADF139,Вхідні_дані!$D$449:$D$549,0),10),"-")</f>
        <v>-</v>
      </c>
      <c r="ADH139" s="9"/>
      <c r="ADI139" s="11"/>
      <c r="ADJ139" s="102" t="str">
        <f t="shared" si="598"/>
        <v>-</v>
      </c>
      <c r="ADL139" s="103" t="str">
        <f>IF(ADK139&gt;0,INDEX(Вхідні_дані!$A$449:$J$549,MATCH(ADK139,Вхідні_дані!$D$449:$D$549,0),5),"-")</f>
        <v>-</v>
      </c>
      <c r="ADM139" s="112">
        <v>6</v>
      </c>
      <c r="ADN139" s="8"/>
      <c r="ADO139" s="101" t="str">
        <f>IF(ADN139&gt;0,INDEX(Вхідні_дані!$A$449:$J$549,MATCH(ADN139,Вхідні_дані!$D$449:$D$549,0),10),"-")</f>
        <v>-</v>
      </c>
      <c r="ADP139" s="9"/>
      <c r="ADQ139" s="11"/>
      <c r="ADR139" s="102" t="str">
        <f t="shared" si="599"/>
        <v>-</v>
      </c>
      <c r="ADT139" s="103" t="str">
        <f>IF(ADS139&gt;0,INDEX(Вхідні_дані!$A$449:$J$549,MATCH(ADS139,Вхідні_дані!$D$449:$D$549,0),5),"-")</f>
        <v>-</v>
      </c>
    </row>
    <row r="140" spans="1:800" ht="22.5" customHeight="1" outlineLevel="1" x14ac:dyDescent="0.25">
      <c r="A140" s="112">
        <v>7</v>
      </c>
      <c r="B140" s="8"/>
      <c r="C140" s="101" t="str">
        <f>IF(B140&gt;0,INDEX(Вхідні_дані!$A$449:$J$549,MATCH(B140,Вхідні_дані!$D$449:$D$549,0),10),"-")</f>
        <v>-</v>
      </c>
      <c r="D140" s="9"/>
      <c r="E140" s="11"/>
      <c r="F140" s="102" t="str">
        <f t="shared" si="500"/>
        <v>-</v>
      </c>
      <c r="H140" s="103" t="str">
        <f>IF(G140&gt;0,INDEX(Вхідні_дані!$A$449:$J$549,MATCH(G140,Вхідні_дані!$D$449:$D$549,0),5),"-")</f>
        <v>-</v>
      </c>
      <c r="I140" s="112">
        <v>7</v>
      </c>
      <c r="J140" s="8"/>
      <c r="K140" s="101" t="str">
        <f>IF(J140&gt;0,INDEX(Вхідні_дані!$A$449:$J$549,MATCH(J140,Вхідні_дані!$D$449:$D$549,0),10),"-")</f>
        <v>-</v>
      </c>
      <c r="L140" s="9"/>
      <c r="M140" s="11"/>
      <c r="N140" s="102" t="str">
        <f t="shared" si="501"/>
        <v>-</v>
      </c>
      <c r="P140" s="103" t="str">
        <f>IF(O140&gt;0,INDEX(Вхідні_дані!$A$449:$J$549,MATCH(O140,Вхідні_дані!$D$449:$D$549,0),5),"-")</f>
        <v>-</v>
      </c>
      <c r="Q140" s="112">
        <v>7</v>
      </c>
      <c r="R140" s="8"/>
      <c r="S140" s="101" t="str">
        <f>IF(R140&gt;0,INDEX(Вхідні_дані!$A$449:$J$549,MATCH(R140,Вхідні_дані!$D$449:$D$549,0),10),"-")</f>
        <v>-</v>
      </c>
      <c r="T140" s="9"/>
      <c r="U140" s="11"/>
      <c r="V140" s="102" t="str">
        <f t="shared" si="502"/>
        <v>-</v>
      </c>
      <c r="X140" s="103" t="str">
        <f>IF(W140&gt;0,INDEX(Вхідні_дані!$A$449:$J$549,MATCH(W140,Вхідні_дані!$D$449:$D$549,0),5),"-")</f>
        <v>-</v>
      </c>
      <c r="Y140" s="112">
        <v>7</v>
      </c>
      <c r="Z140" s="8"/>
      <c r="AA140" s="101" t="str">
        <f>IF(Z140&gt;0,INDEX(Вхідні_дані!$A$449:$J$549,MATCH(Z140,Вхідні_дані!$D$449:$D$549,0),10),"-")</f>
        <v>-</v>
      </c>
      <c r="AB140" s="9"/>
      <c r="AC140" s="11"/>
      <c r="AD140" s="102" t="str">
        <f t="shared" si="503"/>
        <v>-</v>
      </c>
      <c r="AF140" s="103" t="str">
        <f>IF(AE140&gt;0,INDEX(Вхідні_дані!$A$449:$J$549,MATCH(AE140,Вхідні_дані!$D$449:$D$549,0),5),"-")</f>
        <v>-</v>
      </c>
      <c r="AG140" s="112">
        <v>7</v>
      </c>
      <c r="AH140" s="8"/>
      <c r="AI140" s="101" t="str">
        <f>IF(AH140&gt;0,INDEX(Вхідні_дані!$A$449:$J$549,MATCH(AH140,Вхідні_дані!$D$449:$D$549,0),10),"-")</f>
        <v>-</v>
      </c>
      <c r="AJ140" s="9"/>
      <c r="AK140" s="11"/>
      <c r="AL140" s="102" t="str">
        <f t="shared" si="504"/>
        <v>-</v>
      </c>
      <c r="AN140" s="103" t="str">
        <f>IF(AM140&gt;0,INDEX(Вхідні_дані!$A$449:$J$549,MATCH(AM140,Вхідні_дані!$D$449:$D$549,0),5),"-")</f>
        <v>-</v>
      </c>
      <c r="AO140" s="112">
        <v>7</v>
      </c>
      <c r="AP140" s="8"/>
      <c r="AQ140" s="101" t="str">
        <f>IF(AP140&gt;0,INDEX(Вхідні_дані!$A$449:$J$549,MATCH(AP140,Вхідні_дані!$D$449:$D$549,0),10),"-")</f>
        <v>-</v>
      </c>
      <c r="AR140" s="9"/>
      <c r="AS140" s="11"/>
      <c r="AT140" s="102" t="str">
        <f t="shared" si="505"/>
        <v>-</v>
      </c>
      <c r="AV140" s="103" t="str">
        <f>IF(AU140&gt;0,INDEX(Вхідні_дані!$A$449:$J$549,MATCH(AU140,Вхідні_дані!$D$449:$D$549,0),5),"-")</f>
        <v>-</v>
      </c>
      <c r="AW140" s="112">
        <v>7</v>
      </c>
      <c r="AX140" s="8"/>
      <c r="AY140" s="101" t="str">
        <f>IF(AX140&gt;0,INDEX(Вхідні_дані!$A$449:$J$549,MATCH(AX140,Вхідні_дані!$D$449:$D$549,0),10),"-")</f>
        <v>-</v>
      </c>
      <c r="AZ140" s="9"/>
      <c r="BA140" s="11"/>
      <c r="BB140" s="102" t="str">
        <f t="shared" si="506"/>
        <v>-</v>
      </c>
      <c r="BD140" s="103" t="str">
        <f>IF(BC140&gt;0,INDEX(Вхідні_дані!$A$449:$J$549,MATCH(BC140,Вхідні_дані!$D$449:$D$549,0),5),"-")</f>
        <v>-</v>
      </c>
      <c r="BE140" s="112">
        <v>7</v>
      </c>
      <c r="BF140" s="8"/>
      <c r="BG140" s="101" t="str">
        <f>IF(BF140&gt;0,INDEX(Вхідні_дані!$A$449:$J$549,MATCH(BF140,Вхідні_дані!$D$449:$D$549,0),10),"-")</f>
        <v>-</v>
      </c>
      <c r="BH140" s="9"/>
      <c r="BI140" s="11"/>
      <c r="BJ140" s="102" t="str">
        <f t="shared" si="507"/>
        <v>-</v>
      </c>
      <c r="BL140" s="103" t="str">
        <f>IF(BK140&gt;0,INDEX(Вхідні_дані!$A$449:$J$549,MATCH(BK140,Вхідні_дані!$D$449:$D$549,0),5),"-")</f>
        <v>-</v>
      </c>
      <c r="BM140" s="112">
        <v>7</v>
      </c>
      <c r="BN140" s="8"/>
      <c r="BO140" s="101" t="str">
        <f>IF(BN140&gt;0,INDEX(Вхідні_дані!$A$449:$J$549,MATCH(BN140,Вхідні_дані!$D$449:$D$549,0),10),"-")</f>
        <v>-</v>
      </c>
      <c r="BP140" s="9"/>
      <c r="BQ140" s="11"/>
      <c r="BR140" s="102" t="str">
        <f t="shared" si="508"/>
        <v>-</v>
      </c>
      <c r="BT140" s="103" t="str">
        <f>IF(BS140&gt;0,INDEX(Вхідні_дані!$A$449:$J$549,MATCH(BS140,Вхідні_дані!$D$449:$D$549,0),5),"-")</f>
        <v>-</v>
      </c>
      <c r="BU140" s="112">
        <v>7</v>
      </c>
      <c r="BV140" s="8"/>
      <c r="BW140" s="101" t="str">
        <f>IF(BV140&gt;0,INDEX(Вхідні_дані!$A$449:$J$549,MATCH(BV140,Вхідні_дані!$D$449:$D$549,0),10),"-")</f>
        <v>-</v>
      </c>
      <c r="BX140" s="9"/>
      <c r="BY140" s="11"/>
      <c r="BZ140" s="102" t="str">
        <f t="shared" si="509"/>
        <v>-</v>
      </c>
      <c r="CB140" s="103" t="str">
        <f>IF(CA140&gt;0,INDEX(Вхідні_дані!$A$449:$J$549,MATCH(CA140,Вхідні_дані!$D$449:$D$549,0),5),"-")</f>
        <v>-</v>
      </c>
      <c r="CC140" s="112">
        <v>7</v>
      </c>
      <c r="CD140" s="8"/>
      <c r="CE140" s="101" t="str">
        <f>IF(CD140&gt;0,INDEX(Вхідні_дані!$A$449:$J$549,MATCH(CD140,Вхідні_дані!$D$449:$D$549,0),10),"-")</f>
        <v>-</v>
      </c>
      <c r="CF140" s="9"/>
      <c r="CG140" s="11"/>
      <c r="CH140" s="102" t="str">
        <f t="shared" si="510"/>
        <v>-</v>
      </c>
      <c r="CJ140" s="103" t="str">
        <f>IF(CI140&gt;0,INDEX(Вхідні_дані!$A$449:$J$549,MATCH(CI140,Вхідні_дані!$D$449:$D$549,0),5),"-")</f>
        <v>-</v>
      </c>
      <c r="CK140" s="112">
        <v>7</v>
      </c>
      <c r="CL140" s="8"/>
      <c r="CM140" s="101" t="str">
        <f>IF(CL140&gt;0,INDEX(Вхідні_дані!$A$449:$J$549,MATCH(CL140,Вхідні_дані!$D$449:$D$549,0),10),"-")</f>
        <v>-</v>
      </c>
      <c r="CN140" s="9"/>
      <c r="CO140" s="11"/>
      <c r="CP140" s="102" t="str">
        <f t="shared" si="511"/>
        <v>-</v>
      </c>
      <c r="CR140" s="103" t="str">
        <f>IF(CQ140&gt;0,INDEX(Вхідні_дані!$A$449:$J$549,MATCH(CQ140,Вхідні_дані!$D$449:$D$549,0),5),"-")</f>
        <v>-</v>
      </c>
      <c r="CS140" s="112">
        <v>7</v>
      </c>
      <c r="CT140" s="8"/>
      <c r="CU140" s="101" t="str">
        <f>IF(CT140&gt;0,INDEX(Вхідні_дані!$A$449:$J$549,MATCH(CT140,Вхідні_дані!$D$449:$D$549,0),10),"-")</f>
        <v>-</v>
      </c>
      <c r="CV140" s="9"/>
      <c r="CW140" s="11"/>
      <c r="CX140" s="102" t="str">
        <f t="shared" si="512"/>
        <v>-</v>
      </c>
      <c r="CZ140" s="103" t="str">
        <f>IF(CY140&gt;0,INDEX(Вхідні_дані!$A$449:$J$549,MATCH(CY140,Вхідні_дані!$D$449:$D$549,0),5),"-")</f>
        <v>-</v>
      </c>
      <c r="DA140" s="112">
        <v>7</v>
      </c>
      <c r="DB140" s="8"/>
      <c r="DC140" s="101" t="str">
        <f>IF(DB140&gt;0,INDEX(Вхідні_дані!$A$449:$J$549,MATCH(DB140,Вхідні_дані!$D$449:$D$549,0),10),"-")</f>
        <v>-</v>
      </c>
      <c r="DD140" s="9"/>
      <c r="DE140" s="11"/>
      <c r="DF140" s="102" t="str">
        <f t="shared" si="513"/>
        <v>-</v>
      </c>
      <c r="DH140" s="103" t="str">
        <f>IF(DG140&gt;0,INDEX(Вхідні_дані!$A$449:$J$549,MATCH(DG140,Вхідні_дані!$D$449:$D$549,0),5),"-")</f>
        <v>-</v>
      </c>
      <c r="DI140" s="112">
        <v>7</v>
      </c>
      <c r="DJ140" s="8"/>
      <c r="DK140" s="101" t="str">
        <f>IF(DJ140&gt;0,INDEX(Вхідні_дані!$A$449:$J$549,MATCH(DJ140,Вхідні_дані!$D$449:$D$549,0),10),"-")</f>
        <v>-</v>
      </c>
      <c r="DL140" s="9"/>
      <c r="DM140" s="11"/>
      <c r="DN140" s="102" t="str">
        <f t="shared" si="514"/>
        <v>-</v>
      </c>
      <c r="DP140" s="103" t="str">
        <f>IF(DO140&gt;0,INDEX(Вхідні_дані!$A$449:$J$549,MATCH(DO140,Вхідні_дані!$D$449:$D$549,0),5),"-")</f>
        <v>-</v>
      </c>
      <c r="DQ140" s="112">
        <v>7</v>
      </c>
      <c r="DR140" s="8"/>
      <c r="DS140" s="101" t="str">
        <f>IF(DR140&gt;0,INDEX(Вхідні_дані!$A$449:$J$549,MATCH(DR140,Вхідні_дані!$D$449:$D$549,0),10),"-")</f>
        <v>-</v>
      </c>
      <c r="DT140" s="9"/>
      <c r="DU140" s="11"/>
      <c r="DV140" s="102" t="str">
        <f t="shared" si="515"/>
        <v>-</v>
      </c>
      <c r="DX140" s="103" t="str">
        <f>IF(DW140&gt;0,INDEX(Вхідні_дані!$A$449:$J$549,MATCH(DW140,Вхідні_дані!$D$449:$D$549,0),5),"-")</f>
        <v>-</v>
      </c>
      <c r="DY140" s="112">
        <v>7</v>
      </c>
      <c r="DZ140" s="8"/>
      <c r="EA140" s="101" t="str">
        <f>IF(DZ140&gt;0,INDEX(Вхідні_дані!$A$449:$J$549,MATCH(DZ140,Вхідні_дані!$D$449:$D$549,0),10),"-")</f>
        <v>-</v>
      </c>
      <c r="EB140" s="9"/>
      <c r="EC140" s="11"/>
      <c r="ED140" s="102" t="str">
        <f t="shared" si="516"/>
        <v>-</v>
      </c>
      <c r="EF140" s="103" t="str">
        <f>IF(EE140&gt;0,INDEX(Вхідні_дані!$A$449:$J$549,MATCH(EE140,Вхідні_дані!$D$449:$D$549,0),5),"-")</f>
        <v>-</v>
      </c>
      <c r="EG140" s="112">
        <v>7</v>
      </c>
      <c r="EH140" s="8"/>
      <c r="EI140" s="101" t="str">
        <f>IF(EH140&gt;0,INDEX(Вхідні_дані!$A$449:$J$549,MATCH(EH140,Вхідні_дані!$D$449:$D$549,0),10),"-")</f>
        <v>-</v>
      </c>
      <c r="EJ140" s="9"/>
      <c r="EK140" s="11"/>
      <c r="EL140" s="102" t="str">
        <f t="shared" si="517"/>
        <v>-</v>
      </c>
      <c r="EN140" s="103" t="str">
        <f>IF(EM140&gt;0,INDEX(Вхідні_дані!$A$449:$J$549,MATCH(EM140,Вхідні_дані!$D$449:$D$549,0),5),"-")</f>
        <v>-</v>
      </c>
      <c r="EO140" s="112">
        <v>7</v>
      </c>
      <c r="EP140" s="8"/>
      <c r="EQ140" s="101" t="str">
        <f>IF(EP140&gt;0,INDEX(Вхідні_дані!$A$449:$J$549,MATCH(EP140,Вхідні_дані!$D$449:$D$549,0),10),"-")</f>
        <v>-</v>
      </c>
      <c r="ER140" s="9"/>
      <c r="ES140" s="11"/>
      <c r="ET140" s="102" t="str">
        <f t="shared" si="518"/>
        <v>-</v>
      </c>
      <c r="EV140" s="103" t="str">
        <f>IF(EU140&gt;0,INDEX(Вхідні_дані!$A$449:$J$549,MATCH(EU140,Вхідні_дані!$D$449:$D$549,0),5),"-")</f>
        <v>-</v>
      </c>
      <c r="EW140" s="112">
        <v>7</v>
      </c>
      <c r="EX140" s="8"/>
      <c r="EY140" s="101" t="str">
        <f>IF(EX140&gt;0,INDEX(Вхідні_дані!$A$449:$J$549,MATCH(EX140,Вхідні_дані!$D$449:$D$549,0),10),"-")</f>
        <v>-</v>
      </c>
      <c r="EZ140" s="9"/>
      <c r="FA140" s="11"/>
      <c r="FB140" s="102" t="str">
        <f t="shared" si="519"/>
        <v>-</v>
      </c>
      <c r="FD140" s="103" t="str">
        <f>IF(FC140&gt;0,INDEX(Вхідні_дані!$A$449:$J$549,MATCH(FC140,Вхідні_дані!$D$449:$D$549,0),5),"-")</f>
        <v>-</v>
      </c>
      <c r="FE140" s="112">
        <v>7</v>
      </c>
      <c r="FF140" s="8"/>
      <c r="FG140" s="101" t="str">
        <f>IF(FF140&gt;0,INDEX(Вхідні_дані!$A$449:$J$549,MATCH(FF140,Вхідні_дані!$D$449:$D$549,0),10),"-")</f>
        <v>-</v>
      </c>
      <c r="FH140" s="9"/>
      <c r="FI140" s="11"/>
      <c r="FJ140" s="102" t="str">
        <f t="shared" si="520"/>
        <v>-</v>
      </c>
      <c r="FL140" s="103" t="str">
        <f>IF(FK140&gt;0,INDEX(Вхідні_дані!$A$449:$J$549,MATCH(FK140,Вхідні_дані!$D$449:$D$549,0),5),"-")</f>
        <v>-</v>
      </c>
      <c r="FM140" s="112">
        <v>7</v>
      </c>
      <c r="FN140" s="8"/>
      <c r="FO140" s="101" t="str">
        <f>IF(FN140&gt;0,INDEX(Вхідні_дані!$A$449:$J$549,MATCH(FN140,Вхідні_дані!$D$449:$D$549,0),10),"-")</f>
        <v>-</v>
      </c>
      <c r="FP140" s="9"/>
      <c r="FQ140" s="11"/>
      <c r="FR140" s="102" t="str">
        <f t="shared" si="521"/>
        <v>-</v>
      </c>
      <c r="FT140" s="103" t="str">
        <f>IF(FS140&gt;0,INDEX(Вхідні_дані!$A$449:$J$549,MATCH(FS140,Вхідні_дані!$D$449:$D$549,0),5),"-")</f>
        <v>-</v>
      </c>
      <c r="FU140" s="112">
        <v>7</v>
      </c>
      <c r="FV140" s="8"/>
      <c r="FW140" s="101" t="str">
        <f>IF(FV140&gt;0,INDEX(Вхідні_дані!$A$449:$J$549,MATCH(FV140,Вхідні_дані!$D$449:$D$549,0),10),"-")</f>
        <v>-</v>
      </c>
      <c r="FX140" s="9"/>
      <c r="FY140" s="11"/>
      <c r="FZ140" s="102" t="str">
        <f t="shared" si="522"/>
        <v>-</v>
      </c>
      <c r="GB140" s="103" t="str">
        <f>IF(GA140&gt;0,INDEX(Вхідні_дані!$A$449:$J$549,MATCH(GA140,Вхідні_дані!$D$449:$D$549,0),5),"-")</f>
        <v>-</v>
      </c>
      <c r="GC140" s="112">
        <v>7</v>
      </c>
      <c r="GD140" s="8"/>
      <c r="GE140" s="101" t="str">
        <f>IF(GD140&gt;0,INDEX(Вхідні_дані!$A$449:$J$549,MATCH(GD140,Вхідні_дані!$D$449:$D$549,0),10),"-")</f>
        <v>-</v>
      </c>
      <c r="GF140" s="9"/>
      <c r="GG140" s="11"/>
      <c r="GH140" s="102" t="str">
        <f t="shared" si="523"/>
        <v>-</v>
      </c>
      <c r="GJ140" s="103" t="str">
        <f>IF(GI140&gt;0,INDEX(Вхідні_дані!$A$449:$J$549,MATCH(GI140,Вхідні_дані!$D$449:$D$549,0),5),"-")</f>
        <v>-</v>
      </c>
      <c r="GK140" s="112">
        <v>7</v>
      </c>
      <c r="GL140" s="8"/>
      <c r="GM140" s="101" t="str">
        <f>IF(GL140&gt;0,INDEX(Вхідні_дані!$A$449:$J$549,MATCH(GL140,Вхідні_дані!$D$449:$D$549,0),10),"-")</f>
        <v>-</v>
      </c>
      <c r="GN140" s="9"/>
      <c r="GO140" s="11"/>
      <c r="GP140" s="102" t="str">
        <f t="shared" si="524"/>
        <v>-</v>
      </c>
      <c r="GR140" s="103" t="str">
        <f>IF(GQ140&gt;0,INDEX(Вхідні_дані!$A$449:$J$549,MATCH(GQ140,Вхідні_дані!$D$449:$D$549,0),5),"-")</f>
        <v>-</v>
      </c>
      <c r="GS140" s="112">
        <v>7</v>
      </c>
      <c r="GT140" s="8"/>
      <c r="GU140" s="101" t="str">
        <f>IF(GT140&gt;0,INDEX(Вхідні_дані!$A$449:$J$549,MATCH(GT140,Вхідні_дані!$D$449:$D$549,0),10),"-")</f>
        <v>-</v>
      </c>
      <c r="GV140" s="9"/>
      <c r="GW140" s="11"/>
      <c r="GX140" s="102" t="str">
        <f t="shared" si="525"/>
        <v>-</v>
      </c>
      <c r="GZ140" s="103" t="str">
        <f>IF(GY140&gt;0,INDEX(Вхідні_дані!$A$449:$J$549,MATCH(GY140,Вхідні_дані!$D$449:$D$549,0),5),"-")</f>
        <v>-</v>
      </c>
      <c r="HA140" s="112">
        <v>7</v>
      </c>
      <c r="HB140" s="8"/>
      <c r="HC140" s="101" t="str">
        <f>IF(HB140&gt;0,INDEX(Вхідні_дані!$A$449:$J$549,MATCH(HB140,Вхідні_дані!$D$449:$D$549,0),10),"-")</f>
        <v>-</v>
      </c>
      <c r="HD140" s="9"/>
      <c r="HE140" s="11"/>
      <c r="HF140" s="102" t="str">
        <f t="shared" si="526"/>
        <v>-</v>
      </c>
      <c r="HH140" s="103" t="str">
        <f>IF(HG140&gt;0,INDEX(Вхідні_дані!$A$449:$J$549,MATCH(HG140,Вхідні_дані!$D$449:$D$549,0),5),"-")</f>
        <v>-</v>
      </c>
      <c r="HI140" s="112">
        <v>7</v>
      </c>
      <c r="HJ140" s="8"/>
      <c r="HK140" s="101" t="str">
        <f>IF(HJ140&gt;0,INDEX(Вхідні_дані!$A$449:$J$549,MATCH(HJ140,Вхідні_дані!$D$449:$D$549,0),10),"-")</f>
        <v>-</v>
      </c>
      <c r="HL140" s="9"/>
      <c r="HM140" s="11"/>
      <c r="HN140" s="102" t="str">
        <f t="shared" si="527"/>
        <v>-</v>
      </c>
      <c r="HP140" s="103" t="str">
        <f>IF(HO140&gt;0,INDEX(Вхідні_дані!$A$449:$J$549,MATCH(HO140,Вхідні_дані!$D$449:$D$549,0),5),"-")</f>
        <v>-</v>
      </c>
      <c r="HQ140" s="112">
        <v>7</v>
      </c>
      <c r="HR140" s="8"/>
      <c r="HS140" s="101" t="str">
        <f>IF(HR140&gt;0,INDEX(Вхідні_дані!$A$449:$J$549,MATCH(HR140,Вхідні_дані!$D$449:$D$549,0),10),"-")</f>
        <v>-</v>
      </c>
      <c r="HT140" s="9"/>
      <c r="HU140" s="11"/>
      <c r="HV140" s="102" t="str">
        <f t="shared" si="528"/>
        <v>-</v>
      </c>
      <c r="HX140" s="103" t="str">
        <f>IF(HW140&gt;0,INDEX(Вхідні_дані!$A$449:$J$549,MATCH(HW140,Вхідні_дані!$D$449:$D$549,0),5),"-")</f>
        <v>-</v>
      </c>
      <c r="HY140" s="112">
        <v>7</v>
      </c>
      <c r="HZ140" s="8"/>
      <c r="IA140" s="101" t="str">
        <f>IF(HZ140&gt;0,INDEX(Вхідні_дані!$A$449:$J$549,MATCH(HZ140,Вхідні_дані!$D$449:$D$549,0),10),"-")</f>
        <v>-</v>
      </c>
      <c r="IB140" s="9"/>
      <c r="IC140" s="11"/>
      <c r="ID140" s="102" t="str">
        <f t="shared" si="529"/>
        <v>-</v>
      </c>
      <c r="IF140" s="103" t="str">
        <f>IF(IE140&gt;0,INDEX(Вхідні_дані!$A$449:$J$549,MATCH(IE140,Вхідні_дані!$D$449:$D$549,0),5),"-")</f>
        <v>-</v>
      </c>
      <c r="IG140" s="112">
        <v>7</v>
      </c>
      <c r="IH140" s="8"/>
      <c r="II140" s="101" t="str">
        <f>IF(IH140&gt;0,INDEX(Вхідні_дані!$A$449:$J$549,MATCH(IH140,Вхідні_дані!$D$449:$D$549,0),10),"-")</f>
        <v>-</v>
      </c>
      <c r="IJ140" s="9"/>
      <c r="IK140" s="11"/>
      <c r="IL140" s="102" t="str">
        <f t="shared" si="530"/>
        <v>-</v>
      </c>
      <c r="IN140" s="103" t="str">
        <f>IF(IM140&gt;0,INDEX(Вхідні_дані!$A$449:$J$549,MATCH(IM140,Вхідні_дані!$D$449:$D$549,0),5),"-")</f>
        <v>-</v>
      </c>
      <c r="IO140" s="112">
        <v>7</v>
      </c>
      <c r="IP140" s="8"/>
      <c r="IQ140" s="101" t="str">
        <f>IF(IP140&gt;0,INDEX(Вхідні_дані!$A$449:$J$549,MATCH(IP140,Вхідні_дані!$D$449:$D$549,0),10),"-")</f>
        <v>-</v>
      </c>
      <c r="IR140" s="9"/>
      <c r="IS140" s="11"/>
      <c r="IT140" s="102" t="str">
        <f t="shared" si="531"/>
        <v>-</v>
      </c>
      <c r="IV140" s="103" t="str">
        <f>IF(IU140&gt;0,INDEX(Вхідні_дані!$A$449:$J$549,MATCH(IU140,Вхідні_дані!$D$449:$D$549,0),5),"-")</f>
        <v>-</v>
      </c>
      <c r="IW140" s="112">
        <v>7</v>
      </c>
      <c r="IX140" s="8"/>
      <c r="IY140" s="101" t="str">
        <f>IF(IX140&gt;0,INDEX(Вхідні_дані!$A$449:$J$549,MATCH(IX140,Вхідні_дані!$D$449:$D$549,0),10),"-")</f>
        <v>-</v>
      </c>
      <c r="IZ140" s="9"/>
      <c r="JA140" s="11"/>
      <c r="JB140" s="102" t="str">
        <f t="shared" si="532"/>
        <v>-</v>
      </c>
      <c r="JD140" s="103" t="str">
        <f>IF(JC140&gt;0,INDEX(Вхідні_дані!$A$449:$J$549,MATCH(JC140,Вхідні_дані!$D$449:$D$549,0),5),"-")</f>
        <v>-</v>
      </c>
      <c r="JE140" s="112">
        <v>7</v>
      </c>
      <c r="JF140" s="8"/>
      <c r="JG140" s="101" t="str">
        <f>IF(JF140&gt;0,INDEX(Вхідні_дані!$A$449:$J$549,MATCH(JF140,Вхідні_дані!$D$449:$D$549,0),10),"-")</f>
        <v>-</v>
      </c>
      <c r="JH140" s="9"/>
      <c r="JI140" s="11"/>
      <c r="JJ140" s="102" t="str">
        <f t="shared" si="533"/>
        <v>-</v>
      </c>
      <c r="JL140" s="103" t="str">
        <f>IF(JK140&gt;0,INDEX(Вхідні_дані!$A$449:$J$549,MATCH(JK140,Вхідні_дані!$D$449:$D$549,0),5),"-")</f>
        <v>-</v>
      </c>
      <c r="JM140" s="112">
        <v>7</v>
      </c>
      <c r="JN140" s="8"/>
      <c r="JO140" s="101" t="str">
        <f>IF(JN140&gt;0,INDEX(Вхідні_дані!$A$449:$J$549,MATCH(JN140,Вхідні_дані!$D$449:$D$549,0),10),"-")</f>
        <v>-</v>
      </c>
      <c r="JP140" s="9"/>
      <c r="JQ140" s="11"/>
      <c r="JR140" s="102" t="str">
        <f t="shared" si="534"/>
        <v>-</v>
      </c>
      <c r="JT140" s="103" t="str">
        <f>IF(JS140&gt;0,INDEX(Вхідні_дані!$A$449:$J$549,MATCH(JS140,Вхідні_дані!$D$449:$D$549,0),5),"-")</f>
        <v>-</v>
      </c>
      <c r="JU140" s="112">
        <v>7</v>
      </c>
      <c r="JV140" s="8"/>
      <c r="JW140" s="101" t="str">
        <f>IF(JV140&gt;0,INDEX(Вхідні_дані!$A$449:$J$549,MATCH(JV140,Вхідні_дані!$D$449:$D$549,0),10),"-")</f>
        <v>-</v>
      </c>
      <c r="JX140" s="9"/>
      <c r="JY140" s="11"/>
      <c r="JZ140" s="102" t="str">
        <f t="shared" si="535"/>
        <v>-</v>
      </c>
      <c r="KB140" s="103" t="str">
        <f>IF(KA140&gt;0,INDEX(Вхідні_дані!$A$449:$J$549,MATCH(KA140,Вхідні_дані!$D$449:$D$549,0),5),"-")</f>
        <v>-</v>
      </c>
      <c r="KC140" s="112">
        <v>7</v>
      </c>
      <c r="KD140" s="8"/>
      <c r="KE140" s="101" t="str">
        <f>IF(KD140&gt;0,INDEX(Вхідні_дані!$A$449:$J$549,MATCH(KD140,Вхідні_дані!$D$449:$D$549,0),10),"-")</f>
        <v>-</v>
      </c>
      <c r="KF140" s="9"/>
      <c r="KG140" s="11"/>
      <c r="KH140" s="102" t="str">
        <f t="shared" si="536"/>
        <v>-</v>
      </c>
      <c r="KJ140" s="103" t="str">
        <f>IF(KI140&gt;0,INDEX(Вхідні_дані!$A$449:$J$549,MATCH(KI140,Вхідні_дані!$D$449:$D$549,0),5),"-")</f>
        <v>-</v>
      </c>
      <c r="KK140" s="112">
        <v>7</v>
      </c>
      <c r="KL140" s="8"/>
      <c r="KM140" s="101" t="str">
        <f>IF(KL140&gt;0,INDEX(Вхідні_дані!$A$449:$J$549,MATCH(KL140,Вхідні_дані!$D$449:$D$549,0),10),"-")</f>
        <v>-</v>
      </c>
      <c r="KN140" s="9"/>
      <c r="KO140" s="11"/>
      <c r="KP140" s="102" t="str">
        <f t="shared" si="537"/>
        <v>-</v>
      </c>
      <c r="KR140" s="103" t="str">
        <f>IF(KQ140&gt;0,INDEX(Вхідні_дані!$A$449:$J$549,MATCH(KQ140,Вхідні_дані!$D$449:$D$549,0),5),"-")</f>
        <v>-</v>
      </c>
      <c r="KS140" s="112">
        <v>7</v>
      </c>
      <c r="KT140" s="8"/>
      <c r="KU140" s="101" t="str">
        <f>IF(KT140&gt;0,INDEX(Вхідні_дані!$A$449:$J$549,MATCH(KT140,Вхідні_дані!$D$449:$D$549,0),10),"-")</f>
        <v>-</v>
      </c>
      <c r="KV140" s="9"/>
      <c r="KW140" s="11"/>
      <c r="KX140" s="102" t="str">
        <f t="shared" si="538"/>
        <v>-</v>
      </c>
      <c r="KZ140" s="103" t="str">
        <f>IF(KY140&gt;0,INDEX(Вхідні_дані!$A$449:$J$549,MATCH(KY140,Вхідні_дані!$D$449:$D$549,0),5),"-")</f>
        <v>-</v>
      </c>
      <c r="LA140" s="112">
        <v>7</v>
      </c>
      <c r="LB140" s="8"/>
      <c r="LC140" s="101" t="str">
        <f>IF(LB140&gt;0,INDEX(Вхідні_дані!$A$449:$J$549,MATCH(LB140,Вхідні_дані!$D$449:$D$549,0),10),"-")</f>
        <v>-</v>
      </c>
      <c r="LD140" s="9"/>
      <c r="LE140" s="11"/>
      <c r="LF140" s="102" t="str">
        <f t="shared" si="539"/>
        <v>-</v>
      </c>
      <c r="LH140" s="103" t="str">
        <f>IF(LG140&gt;0,INDEX(Вхідні_дані!$A$449:$J$549,MATCH(LG140,Вхідні_дані!$D$449:$D$549,0),5),"-")</f>
        <v>-</v>
      </c>
      <c r="LI140" s="112">
        <v>7</v>
      </c>
      <c r="LJ140" s="8"/>
      <c r="LK140" s="101" t="str">
        <f>IF(LJ140&gt;0,INDEX(Вхідні_дані!$A$449:$J$549,MATCH(LJ140,Вхідні_дані!$D$449:$D$549,0),10),"-")</f>
        <v>-</v>
      </c>
      <c r="LL140" s="9"/>
      <c r="LM140" s="11"/>
      <c r="LN140" s="102" t="str">
        <f t="shared" si="540"/>
        <v>-</v>
      </c>
      <c r="LP140" s="103" t="str">
        <f>IF(LO140&gt;0,INDEX(Вхідні_дані!$A$449:$J$549,MATCH(LO140,Вхідні_дані!$D$449:$D$549,0),5),"-")</f>
        <v>-</v>
      </c>
      <c r="LQ140" s="112">
        <v>7</v>
      </c>
      <c r="LR140" s="8"/>
      <c r="LS140" s="101" t="str">
        <f>IF(LR140&gt;0,INDEX(Вхідні_дані!$A$449:$J$549,MATCH(LR140,Вхідні_дані!$D$449:$D$549,0),10),"-")</f>
        <v>-</v>
      </c>
      <c r="LT140" s="9"/>
      <c r="LU140" s="11"/>
      <c r="LV140" s="102" t="str">
        <f t="shared" si="541"/>
        <v>-</v>
      </c>
      <c r="LX140" s="103" t="str">
        <f>IF(LW140&gt;0,INDEX(Вхідні_дані!$A$449:$J$549,MATCH(LW140,Вхідні_дані!$D$449:$D$549,0),5),"-")</f>
        <v>-</v>
      </c>
      <c r="LY140" s="112">
        <v>7</v>
      </c>
      <c r="LZ140" s="8"/>
      <c r="MA140" s="101" t="str">
        <f>IF(LZ140&gt;0,INDEX(Вхідні_дані!$A$449:$J$549,MATCH(LZ140,Вхідні_дані!$D$449:$D$549,0),10),"-")</f>
        <v>-</v>
      </c>
      <c r="MB140" s="9"/>
      <c r="MC140" s="11"/>
      <c r="MD140" s="102" t="str">
        <f t="shared" si="542"/>
        <v>-</v>
      </c>
      <c r="MF140" s="103" t="str">
        <f>IF(ME140&gt;0,INDEX(Вхідні_дані!$A$449:$J$549,MATCH(ME140,Вхідні_дані!$D$449:$D$549,0),5),"-")</f>
        <v>-</v>
      </c>
      <c r="MG140" s="112">
        <v>7</v>
      </c>
      <c r="MH140" s="8"/>
      <c r="MI140" s="101" t="str">
        <f>IF(MH140&gt;0,INDEX(Вхідні_дані!$A$449:$J$549,MATCH(MH140,Вхідні_дані!$D$449:$D$549,0),10),"-")</f>
        <v>-</v>
      </c>
      <c r="MJ140" s="9"/>
      <c r="MK140" s="11"/>
      <c r="ML140" s="102" t="str">
        <f t="shared" si="543"/>
        <v>-</v>
      </c>
      <c r="MN140" s="103" t="str">
        <f>IF(MM140&gt;0,INDEX(Вхідні_дані!$A$449:$J$549,MATCH(MM140,Вхідні_дані!$D$449:$D$549,0),5),"-")</f>
        <v>-</v>
      </c>
      <c r="MO140" s="112">
        <v>7</v>
      </c>
      <c r="MP140" s="8"/>
      <c r="MQ140" s="101" t="str">
        <f>IF(MP140&gt;0,INDEX(Вхідні_дані!$A$449:$J$549,MATCH(MP140,Вхідні_дані!$D$449:$D$549,0),10),"-")</f>
        <v>-</v>
      </c>
      <c r="MR140" s="9"/>
      <c r="MS140" s="11"/>
      <c r="MT140" s="102" t="str">
        <f t="shared" si="544"/>
        <v>-</v>
      </c>
      <c r="MV140" s="103" t="str">
        <f>IF(MU140&gt;0,INDEX(Вхідні_дані!$A$449:$J$549,MATCH(MU140,Вхідні_дані!$D$449:$D$549,0),5),"-")</f>
        <v>-</v>
      </c>
      <c r="MW140" s="112">
        <v>7</v>
      </c>
      <c r="MX140" s="8"/>
      <c r="MY140" s="101" t="str">
        <f>IF(MX140&gt;0,INDEX(Вхідні_дані!$A$449:$J$549,MATCH(MX140,Вхідні_дані!$D$449:$D$549,0),10),"-")</f>
        <v>-</v>
      </c>
      <c r="MZ140" s="9"/>
      <c r="NA140" s="11"/>
      <c r="NB140" s="102" t="str">
        <f t="shared" si="545"/>
        <v>-</v>
      </c>
      <c r="ND140" s="103" t="str">
        <f>IF(NC140&gt;0,INDEX(Вхідні_дані!$A$449:$J$549,MATCH(NC140,Вхідні_дані!$D$449:$D$549,0),5),"-")</f>
        <v>-</v>
      </c>
      <c r="NE140" s="112">
        <v>7</v>
      </c>
      <c r="NF140" s="8"/>
      <c r="NG140" s="101" t="str">
        <f>IF(NF140&gt;0,INDEX(Вхідні_дані!$A$449:$J$549,MATCH(NF140,Вхідні_дані!$D$449:$D$549,0),10),"-")</f>
        <v>-</v>
      </c>
      <c r="NH140" s="9"/>
      <c r="NI140" s="11"/>
      <c r="NJ140" s="102" t="str">
        <f t="shared" si="546"/>
        <v>-</v>
      </c>
      <c r="NL140" s="103" t="str">
        <f>IF(NK140&gt;0,INDEX(Вхідні_дані!$A$449:$J$549,MATCH(NK140,Вхідні_дані!$D$449:$D$549,0),5),"-")</f>
        <v>-</v>
      </c>
      <c r="NM140" s="112">
        <v>7</v>
      </c>
      <c r="NN140" s="8"/>
      <c r="NO140" s="101" t="str">
        <f>IF(NN140&gt;0,INDEX(Вхідні_дані!$A$449:$J$549,MATCH(NN140,Вхідні_дані!$D$449:$D$549,0),10),"-")</f>
        <v>-</v>
      </c>
      <c r="NP140" s="9"/>
      <c r="NQ140" s="11"/>
      <c r="NR140" s="102" t="str">
        <f t="shared" si="547"/>
        <v>-</v>
      </c>
      <c r="NT140" s="103" t="str">
        <f>IF(NS140&gt;0,INDEX(Вхідні_дані!$A$449:$J$549,MATCH(NS140,Вхідні_дані!$D$449:$D$549,0),5),"-")</f>
        <v>-</v>
      </c>
      <c r="NU140" s="112">
        <v>7</v>
      </c>
      <c r="NV140" s="8"/>
      <c r="NW140" s="101" t="str">
        <f>IF(NV140&gt;0,INDEX(Вхідні_дані!$A$449:$J$549,MATCH(NV140,Вхідні_дані!$D$449:$D$549,0),10),"-")</f>
        <v>-</v>
      </c>
      <c r="NX140" s="9"/>
      <c r="NY140" s="11"/>
      <c r="NZ140" s="102" t="str">
        <f t="shared" si="548"/>
        <v>-</v>
      </c>
      <c r="OB140" s="103" t="str">
        <f>IF(OA140&gt;0,INDEX(Вхідні_дані!$A$449:$J$549,MATCH(OA140,Вхідні_дані!$D$449:$D$549,0),5),"-")</f>
        <v>-</v>
      </c>
      <c r="OC140" s="112">
        <v>7</v>
      </c>
      <c r="OD140" s="8"/>
      <c r="OE140" s="101" t="str">
        <f>IF(OD140&gt;0,INDEX(Вхідні_дані!$A$449:$J$549,MATCH(OD140,Вхідні_дані!$D$449:$D$549,0),10),"-")</f>
        <v>-</v>
      </c>
      <c r="OF140" s="9"/>
      <c r="OG140" s="11"/>
      <c r="OH140" s="102" t="str">
        <f t="shared" si="549"/>
        <v>-</v>
      </c>
      <c r="OJ140" s="103" t="str">
        <f>IF(OI140&gt;0,INDEX(Вхідні_дані!$A$449:$J$549,MATCH(OI140,Вхідні_дані!$D$449:$D$549,0),5),"-")</f>
        <v>-</v>
      </c>
      <c r="OK140" s="112">
        <v>7</v>
      </c>
      <c r="OL140" s="8"/>
      <c r="OM140" s="101" t="str">
        <f>IF(OL140&gt;0,INDEX(Вхідні_дані!$A$449:$J$549,MATCH(OL140,Вхідні_дані!$D$449:$D$549,0),10),"-")</f>
        <v>-</v>
      </c>
      <c r="ON140" s="9"/>
      <c r="OO140" s="11"/>
      <c r="OP140" s="102" t="str">
        <f t="shared" si="550"/>
        <v>-</v>
      </c>
      <c r="OR140" s="103" t="str">
        <f>IF(OQ140&gt;0,INDEX(Вхідні_дані!$A$449:$J$549,MATCH(OQ140,Вхідні_дані!$D$449:$D$549,0),5),"-")</f>
        <v>-</v>
      </c>
      <c r="OS140" s="112">
        <v>7</v>
      </c>
      <c r="OT140" s="8"/>
      <c r="OU140" s="101" t="str">
        <f>IF(OT140&gt;0,INDEX(Вхідні_дані!$A$449:$J$549,MATCH(OT140,Вхідні_дані!$D$449:$D$549,0),10),"-")</f>
        <v>-</v>
      </c>
      <c r="OV140" s="9"/>
      <c r="OW140" s="11"/>
      <c r="OX140" s="102" t="str">
        <f t="shared" si="551"/>
        <v>-</v>
      </c>
      <c r="OZ140" s="103" t="str">
        <f>IF(OY140&gt;0,INDEX(Вхідні_дані!$A$449:$J$549,MATCH(OY140,Вхідні_дані!$D$449:$D$549,0),5),"-")</f>
        <v>-</v>
      </c>
      <c r="PA140" s="112">
        <v>7</v>
      </c>
      <c r="PB140" s="8"/>
      <c r="PC140" s="101" t="str">
        <f>IF(PB140&gt;0,INDEX(Вхідні_дані!$A$449:$J$549,MATCH(PB140,Вхідні_дані!$D$449:$D$549,0),10),"-")</f>
        <v>-</v>
      </c>
      <c r="PD140" s="9"/>
      <c r="PE140" s="11"/>
      <c r="PF140" s="102" t="str">
        <f t="shared" si="552"/>
        <v>-</v>
      </c>
      <c r="PH140" s="103" t="str">
        <f>IF(PG140&gt;0,INDEX(Вхідні_дані!$A$449:$J$549,MATCH(PG140,Вхідні_дані!$D$449:$D$549,0),5),"-")</f>
        <v>-</v>
      </c>
      <c r="PI140" s="112">
        <v>7</v>
      </c>
      <c r="PJ140" s="8"/>
      <c r="PK140" s="101" t="str">
        <f>IF(PJ140&gt;0,INDEX(Вхідні_дані!$A$449:$J$549,MATCH(PJ140,Вхідні_дані!$D$449:$D$549,0),10),"-")</f>
        <v>-</v>
      </c>
      <c r="PL140" s="9"/>
      <c r="PM140" s="11"/>
      <c r="PN140" s="102" t="str">
        <f t="shared" si="553"/>
        <v>-</v>
      </c>
      <c r="PP140" s="103" t="str">
        <f>IF(PO140&gt;0,INDEX(Вхідні_дані!$A$449:$J$549,MATCH(PO140,Вхідні_дані!$D$449:$D$549,0),5),"-")</f>
        <v>-</v>
      </c>
      <c r="PQ140" s="112">
        <v>7</v>
      </c>
      <c r="PR140" s="8"/>
      <c r="PS140" s="101" t="str">
        <f>IF(PR140&gt;0,INDEX(Вхідні_дані!$A$449:$J$549,MATCH(PR140,Вхідні_дані!$D$449:$D$549,0),10),"-")</f>
        <v>-</v>
      </c>
      <c r="PT140" s="9"/>
      <c r="PU140" s="11"/>
      <c r="PV140" s="102" t="str">
        <f t="shared" si="554"/>
        <v>-</v>
      </c>
      <c r="PX140" s="103" t="str">
        <f>IF(PW140&gt;0,INDEX(Вхідні_дані!$A$449:$J$549,MATCH(PW140,Вхідні_дані!$D$449:$D$549,0),5),"-")</f>
        <v>-</v>
      </c>
      <c r="PY140" s="112">
        <v>7</v>
      </c>
      <c r="PZ140" s="8"/>
      <c r="QA140" s="101" t="str">
        <f>IF(PZ140&gt;0,INDEX(Вхідні_дані!$A$449:$J$549,MATCH(PZ140,Вхідні_дані!$D$449:$D$549,0),10),"-")</f>
        <v>-</v>
      </c>
      <c r="QB140" s="9"/>
      <c r="QC140" s="11"/>
      <c r="QD140" s="102" t="str">
        <f t="shared" si="555"/>
        <v>-</v>
      </c>
      <c r="QF140" s="103" t="str">
        <f>IF(QE140&gt;0,INDEX(Вхідні_дані!$A$449:$J$549,MATCH(QE140,Вхідні_дані!$D$449:$D$549,0),5),"-")</f>
        <v>-</v>
      </c>
      <c r="QG140" s="112">
        <v>7</v>
      </c>
      <c r="QH140" s="8"/>
      <c r="QI140" s="101" t="str">
        <f>IF(QH140&gt;0,INDEX(Вхідні_дані!$A$449:$J$549,MATCH(QH140,Вхідні_дані!$D$449:$D$549,0),10),"-")</f>
        <v>-</v>
      </c>
      <c r="QJ140" s="9"/>
      <c r="QK140" s="11"/>
      <c r="QL140" s="102" t="str">
        <f t="shared" si="556"/>
        <v>-</v>
      </c>
      <c r="QN140" s="103" t="str">
        <f>IF(QM140&gt;0,INDEX(Вхідні_дані!$A$449:$J$549,MATCH(QM140,Вхідні_дані!$D$449:$D$549,0),5),"-")</f>
        <v>-</v>
      </c>
      <c r="QO140" s="112">
        <v>7</v>
      </c>
      <c r="QP140" s="8"/>
      <c r="QQ140" s="101" t="str">
        <f>IF(QP140&gt;0,INDEX(Вхідні_дані!$A$449:$J$549,MATCH(QP140,Вхідні_дані!$D$449:$D$549,0),10),"-")</f>
        <v>-</v>
      </c>
      <c r="QR140" s="9"/>
      <c r="QS140" s="11"/>
      <c r="QT140" s="102" t="str">
        <f t="shared" si="557"/>
        <v>-</v>
      </c>
      <c r="QV140" s="103" t="str">
        <f>IF(QU140&gt;0,INDEX(Вхідні_дані!$A$449:$J$549,MATCH(QU140,Вхідні_дані!$D$449:$D$549,0),5),"-")</f>
        <v>-</v>
      </c>
      <c r="QW140" s="112">
        <v>7</v>
      </c>
      <c r="QX140" s="8"/>
      <c r="QY140" s="101" t="str">
        <f>IF(QX140&gt;0,INDEX(Вхідні_дані!$A$449:$J$549,MATCH(QX140,Вхідні_дані!$D$449:$D$549,0),10),"-")</f>
        <v>-</v>
      </c>
      <c r="QZ140" s="9"/>
      <c r="RA140" s="11"/>
      <c r="RB140" s="102" t="str">
        <f t="shared" si="558"/>
        <v>-</v>
      </c>
      <c r="RD140" s="103" t="str">
        <f>IF(RC140&gt;0,INDEX(Вхідні_дані!$A$449:$J$549,MATCH(RC140,Вхідні_дані!$D$449:$D$549,0),5),"-")</f>
        <v>-</v>
      </c>
      <c r="RE140" s="112">
        <v>7</v>
      </c>
      <c r="RF140" s="8"/>
      <c r="RG140" s="101" t="str">
        <f>IF(RF140&gt;0,INDEX(Вхідні_дані!$A$449:$J$549,MATCH(RF140,Вхідні_дані!$D$449:$D$549,0),10),"-")</f>
        <v>-</v>
      </c>
      <c r="RH140" s="9"/>
      <c r="RI140" s="11"/>
      <c r="RJ140" s="102" t="str">
        <f t="shared" si="559"/>
        <v>-</v>
      </c>
      <c r="RL140" s="103" t="str">
        <f>IF(RK140&gt;0,INDEX(Вхідні_дані!$A$449:$J$549,MATCH(RK140,Вхідні_дані!$D$449:$D$549,0),5),"-")</f>
        <v>-</v>
      </c>
      <c r="RM140" s="112">
        <v>7</v>
      </c>
      <c r="RN140" s="8"/>
      <c r="RO140" s="101" t="str">
        <f>IF(RN140&gt;0,INDEX(Вхідні_дані!$A$449:$J$549,MATCH(RN140,Вхідні_дані!$D$449:$D$549,0),10),"-")</f>
        <v>-</v>
      </c>
      <c r="RP140" s="9"/>
      <c r="RQ140" s="11"/>
      <c r="RR140" s="102" t="str">
        <f t="shared" si="560"/>
        <v>-</v>
      </c>
      <c r="RT140" s="103" t="str">
        <f>IF(RS140&gt;0,INDEX(Вхідні_дані!$A$449:$J$549,MATCH(RS140,Вхідні_дані!$D$449:$D$549,0),5),"-")</f>
        <v>-</v>
      </c>
      <c r="RU140" s="112">
        <v>7</v>
      </c>
      <c r="RV140" s="8"/>
      <c r="RW140" s="101" t="str">
        <f>IF(RV140&gt;0,INDEX(Вхідні_дані!$A$449:$J$549,MATCH(RV140,Вхідні_дані!$D$449:$D$549,0),10),"-")</f>
        <v>-</v>
      </c>
      <c r="RX140" s="9"/>
      <c r="RY140" s="11"/>
      <c r="RZ140" s="102" t="str">
        <f t="shared" si="561"/>
        <v>-</v>
      </c>
      <c r="SB140" s="103" t="str">
        <f>IF(SA140&gt;0,INDEX(Вхідні_дані!$A$449:$J$549,MATCH(SA140,Вхідні_дані!$D$449:$D$549,0),5),"-")</f>
        <v>-</v>
      </c>
      <c r="SC140" s="112">
        <v>7</v>
      </c>
      <c r="SD140" s="8"/>
      <c r="SE140" s="101" t="str">
        <f>IF(SD140&gt;0,INDEX(Вхідні_дані!$A$449:$J$549,MATCH(SD140,Вхідні_дані!$D$449:$D$549,0),10),"-")</f>
        <v>-</v>
      </c>
      <c r="SF140" s="9"/>
      <c r="SG140" s="11"/>
      <c r="SH140" s="102" t="str">
        <f t="shared" si="562"/>
        <v>-</v>
      </c>
      <c r="SJ140" s="103" t="str">
        <f>IF(SI140&gt;0,INDEX(Вхідні_дані!$A$449:$J$549,MATCH(SI140,Вхідні_дані!$D$449:$D$549,0),5),"-")</f>
        <v>-</v>
      </c>
      <c r="SK140" s="112">
        <v>7</v>
      </c>
      <c r="SL140" s="8"/>
      <c r="SM140" s="101" t="str">
        <f>IF(SL140&gt;0,INDEX(Вхідні_дані!$A$449:$J$549,MATCH(SL140,Вхідні_дані!$D$449:$D$549,0),10),"-")</f>
        <v>-</v>
      </c>
      <c r="SN140" s="9"/>
      <c r="SO140" s="11"/>
      <c r="SP140" s="102" t="str">
        <f t="shared" si="563"/>
        <v>-</v>
      </c>
      <c r="SR140" s="103" t="str">
        <f>IF(SQ140&gt;0,INDEX(Вхідні_дані!$A$449:$J$549,MATCH(SQ140,Вхідні_дані!$D$449:$D$549,0),5),"-")</f>
        <v>-</v>
      </c>
      <c r="SS140" s="112">
        <v>7</v>
      </c>
      <c r="ST140" s="8"/>
      <c r="SU140" s="101" t="str">
        <f>IF(ST140&gt;0,INDEX(Вхідні_дані!$A$449:$J$549,MATCH(ST140,Вхідні_дані!$D$449:$D$549,0),10),"-")</f>
        <v>-</v>
      </c>
      <c r="SV140" s="9"/>
      <c r="SW140" s="11"/>
      <c r="SX140" s="102" t="str">
        <f t="shared" si="564"/>
        <v>-</v>
      </c>
      <c r="SZ140" s="103" t="str">
        <f>IF(SY140&gt;0,INDEX(Вхідні_дані!$A$449:$J$549,MATCH(SY140,Вхідні_дані!$D$449:$D$549,0),5),"-")</f>
        <v>-</v>
      </c>
      <c r="TA140" s="112">
        <v>7</v>
      </c>
      <c r="TB140" s="8"/>
      <c r="TC140" s="101" t="str">
        <f>IF(TB140&gt;0,INDEX(Вхідні_дані!$A$449:$J$549,MATCH(TB140,Вхідні_дані!$D$449:$D$549,0),10),"-")</f>
        <v>-</v>
      </c>
      <c r="TD140" s="9"/>
      <c r="TE140" s="11"/>
      <c r="TF140" s="102" t="str">
        <f t="shared" si="565"/>
        <v>-</v>
      </c>
      <c r="TH140" s="103" t="str">
        <f>IF(TG140&gt;0,INDEX(Вхідні_дані!$A$449:$J$549,MATCH(TG140,Вхідні_дані!$D$449:$D$549,0),5),"-")</f>
        <v>-</v>
      </c>
      <c r="TI140" s="112">
        <v>7</v>
      </c>
      <c r="TJ140" s="8"/>
      <c r="TK140" s="101" t="str">
        <f>IF(TJ140&gt;0,INDEX(Вхідні_дані!$A$449:$J$549,MATCH(TJ140,Вхідні_дані!$D$449:$D$549,0),10),"-")</f>
        <v>-</v>
      </c>
      <c r="TL140" s="9"/>
      <c r="TM140" s="11"/>
      <c r="TN140" s="102" t="str">
        <f t="shared" si="566"/>
        <v>-</v>
      </c>
      <c r="TP140" s="103" t="str">
        <f>IF(TO140&gt;0,INDEX(Вхідні_дані!$A$449:$J$549,MATCH(TO140,Вхідні_дані!$D$449:$D$549,0),5),"-")</f>
        <v>-</v>
      </c>
      <c r="TQ140" s="112">
        <v>7</v>
      </c>
      <c r="TR140" s="8"/>
      <c r="TS140" s="101" t="str">
        <f>IF(TR140&gt;0,INDEX(Вхідні_дані!$A$449:$J$549,MATCH(TR140,Вхідні_дані!$D$449:$D$549,0),10),"-")</f>
        <v>-</v>
      </c>
      <c r="TT140" s="9"/>
      <c r="TU140" s="11"/>
      <c r="TV140" s="102" t="str">
        <f t="shared" si="567"/>
        <v>-</v>
      </c>
      <c r="TX140" s="103" t="str">
        <f>IF(TW140&gt;0,INDEX(Вхідні_дані!$A$449:$J$549,MATCH(TW140,Вхідні_дані!$D$449:$D$549,0),5),"-")</f>
        <v>-</v>
      </c>
      <c r="TY140" s="112">
        <v>7</v>
      </c>
      <c r="TZ140" s="8"/>
      <c r="UA140" s="101" t="str">
        <f>IF(TZ140&gt;0,INDEX(Вхідні_дані!$A$449:$J$549,MATCH(TZ140,Вхідні_дані!$D$449:$D$549,0),10),"-")</f>
        <v>-</v>
      </c>
      <c r="UB140" s="9"/>
      <c r="UC140" s="11"/>
      <c r="UD140" s="102" t="str">
        <f t="shared" si="568"/>
        <v>-</v>
      </c>
      <c r="UF140" s="103" t="str">
        <f>IF(UE140&gt;0,INDEX(Вхідні_дані!$A$449:$J$549,MATCH(UE140,Вхідні_дані!$D$449:$D$549,0),5),"-")</f>
        <v>-</v>
      </c>
      <c r="UG140" s="112">
        <v>7</v>
      </c>
      <c r="UH140" s="8"/>
      <c r="UI140" s="101" t="str">
        <f>IF(UH140&gt;0,INDEX(Вхідні_дані!$A$449:$J$549,MATCH(UH140,Вхідні_дані!$D$449:$D$549,0),10),"-")</f>
        <v>-</v>
      </c>
      <c r="UJ140" s="9"/>
      <c r="UK140" s="11"/>
      <c r="UL140" s="102" t="str">
        <f t="shared" si="569"/>
        <v>-</v>
      </c>
      <c r="UN140" s="103" t="str">
        <f>IF(UM140&gt;0,INDEX(Вхідні_дані!$A$449:$J$549,MATCH(UM140,Вхідні_дані!$D$449:$D$549,0),5),"-")</f>
        <v>-</v>
      </c>
      <c r="UO140" s="112">
        <v>7</v>
      </c>
      <c r="UP140" s="8"/>
      <c r="UQ140" s="101" t="str">
        <f>IF(UP140&gt;0,INDEX(Вхідні_дані!$A$449:$J$549,MATCH(UP140,Вхідні_дані!$D$449:$D$549,0),10),"-")</f>
        <v>-</v>
      </c>
      <c r="UR140" s="9"/>
      <c r="US140" s="11"/>
      <c r="UT140" s="102" t="str">
        <f t="shared" si="570"/>
        <v>-</v>
      </c>
      <c r="UV140" s="103" t="str">
        <f>IF(UU140&gt;0,INDEX(Вхідні_дані!$A$449:$J$549,MATCH(UU140,Вхідні_дані!$D$449:$D$549,0),5),"-")</f>
        <v>-</v>
      </c>
      <c r="UW140" s="112">
        <v>7</v>
      </c>
      <c r="UX140" s="8"/>
      <c r="UY140" s="101" t="str">
        <f>IF(UX140&gt;0,INDEX(Вхідні_дані!$A$449:$J$549,MATCH(UX140,Вхідні_дані!$D$449:$D$549,0),10),"-")</f>
        <v>-</v>
      </c>
      <c r="UZ140" s="9"/>
      <c r="VA140" s="11"/>
      <c r="VB140" s="102" t="str">
        <f t="shared" si="571"/>
        <v>-</v>
      </c>
      <c r="VD140" s="103" t="str">
        <f>IF(VC140&gt;0,INDEX(Вхідні_дані!$A$449:$J$549,MATCH(VC140,Вхідні_дані!$D$449:$D$549,0),5),"-")</f>
        <v>-</v>
      </c>
      <c r="VE140" s="112">
        <v>7</v>
      </c>
      <c r="VF140" s="8"/>
      <c r="VG140" s="101" t="str">
        <f>IF(VF140&gt;0,INDEX(Вхідні_дані!$A$449:$J$549,MATCH(VF140,Вхідні_дані!$D$449:$D$549,0),10),"-")</f>
        <v>-</v>
      </c>
      <c r="VH140" s="9"/>
      <c r="VI140" s="11"/>
      <c r="VJ140" s="102" t="str">
        <f t="shared" si="572"/>
        <v>-</v>
      </c>
      <c r="VL140" s="103" t="str">
        <f>IF(VK140&gt;0,INDEX(Вхідні_дані!$A$449:$J$549,MATCH(VK140,Вхідні_дані!$D$449:$D$549,0),5),"-")</f>
        <v>-</v>
      </c>
      <c r="VM140" s="112">
        <v>7</v>
      </c>
      <c r="VN140" s="8"/>
      <c r="VO140" s="101" t="str">
        <f>IF(VN140&gt;0,INDEX(Вхідні_дані!$A$449:$J$549,MATCH(VN140,Вхідні_дані!$D$449:$D$549,0),10),"-")</f>
        <v>-</v>
      </c>
      <c r="VP140" s="9"/>
      <c r="VQ140" s="11"/>
      <c r="VR140" s="102" t="str">
        <f t="shared" si="573"/>
        <v>-</v>
      </c>
      <c r="VT140" s="103" t="str">
        <f>IF(VS140&gt;0,INDEX(Вхідні_дані!$A$449:$J$549,MATCH(VS140,Вхідні_дані!$D$449:$D$549,0),5),"-")</f>
        <v>-</v>
      </c>
      <c r="VU140" s="112">
        <v>7</v>
      </c>
      <c r="VV140" s="8"/>
      <c r="VW140" s="101" t="str">
        <f>IF(VV140&gt;0,INDEX(Вхідні_дані!$A$449:$J$549,MATCH(VV140,Вхідні_дані!$D$449:$D$549,0),10),"-")</f>
        <v>-</v>
      </c>
      <c r="VX140" s="9"/>
      <c r="VY140" s="11"/>
      <c r="VZ140" s="102" t="str">
        <f t="shared" si="574"/>
        <v>-</v>
      </c>
      <c r="WB140" s="103" t="str">
        <f>IF(WA140&gt;0,INDEX(Вхідні_дані!$A$449:$J$549,MATCH(WA140,Вхідні_дані!$D$449:$D$549,0),5),"-")</f>
        <v>-</v>
      </c>
      <c r="WC140" s="112">
        <v>7</v>
      </c>
      <c r="WD140" s="8"/>
      <c r="WE140" s="101" t="str">
        <f>IF(WD140&gt;0,INDEX(Вхідні_дані!$A$449:$J$549,MATCH(WD140,Вхідні_дані!$D$449:$D$549,0),10),"-")</f>
        <v>-</v>
      </c>
      <c r="WF140" s="9"/>
      <c r="WG140" s="11"/>
      <c r="WH140" s="102" t="str">
        <f t="shared" si="575"/>
        <v>-</v>
      </c>
      <c r="WJ140" s="103" t="str">
        <f>IF(WI140&gt;0,INDEX(Вхідні_дані!$A$449:$J$549,MATCH(WI140,Вхідні_дані!$D$449:$D$549,0),5),"-")</f>
        <v>-</v>
      </c>
      <c r="WK140" s="112">
        <v>7</v>
      </c>
      <c r="WL140" s="8"/>
      <c r="WM140" s="101" t="str">
        <f>IF(WL140&gt;0,INDEX(Вхідні_дані!$A$449:$J$549,MATCH(WL140,Вхідні_дані!$D$449:$D$549,0),10),"-")</f>
        <v>-</v>
      </c>
      <c r="WN140" s="9"/>
      <c r="WO140" s="11"/>
      <c r="WP140" s="102" t="str">
        <f t="shared" si="576"/>
        <v>-</v>
      </c>
      <c r="WR140" s="103" t="str">
        <f>IF(WQ140&gt;0,INDEX(Вхідні_дані!$A$449:$J$549,MATCH(WQ140,Вхідні_дані!$D$449:$D$549,0),5),"-")</f>
        <v>-</v>
      </c>
      <c r="WS140" s="112">
        <v>7</v>
      </c>
      <c r="WT140" s="8"/>
      <c r="WU140" s="101" t="str">
        <f>IF(WT140&gt;0,INDEX(Вхідні_дані!$A$449:$J$549,MATCH(WT140,Вхідні_дані!$D$449:$D$549,0),10),"-")</f>
        <v>-</v>
      </c>
      <c r="WV140" s="9"/>
      <c r="WW140" s="11"/>
      <c r="WX140" s="102" t="str">
        <f t="shared" si="577"/>
        <v>-</v>
      </c>
      <c r="WZ140" s="103" t="str">
        <f>IF(WY140&gt;0,INDEX(Вхідні_дані!$A$449:$J$549,MATCH(WY140,Вхідні_дані!$D$449:$D$549,0),5),"-")</f>
        <v>-</v>
      </c>
      <c r="XA140" s="112">
        <v>7</v>
      </c>
      <c r="XB140" s="8"/>
      <c r="XC140" s="101" t="str">
        <f>IF(XB140&gt;0,INDEX(Вхідні_дані!$A$449:$J$549,MATCH(XB140,Вхідні_дані!$D$449:$D$549,0),10),"-")</f>
        <v>-</v>
      </c>
      <c r="XD140" s="9"/>
      <c r="XE140" s="11"/>
      <c r="XF140" s="102" t="str">
        <f t="shared" si="578"/>
        <v>-</v>
      </c>
      <c r="XH140" s="103" t="str">
        <f>IF(XG140&gt;0,INDEX(Вхідні_дані!$A$449:$J$549,MATCH(XG140,Вхідні_дані!$D$449:$D$549,0),5),"-")</f>
        <v>-</v>
      </c>
      <c r="XI140" s="112">
        <v>7</v>
      </c>
      <c r="XJ140" s="8"/>
      <c r="XK140" s="101" t="str">
        <f>IF(XJ140&gt;0,INDEX(Вхідні_дані!$A$449:$J$549,MATCH(XJ140,Вхідні_дані!$D$449:$D$549,0),10),"-")</f>
        <v>-</v>
      </c>
      <c r="XL140" s="9"/>
      <c r="XM140" s="11"/>
      <c r="XN140" s="102" t="str">
        <f t="shared" si="579"/>
        <v>-</v>
      </c>
      <c r="XP140" s="103" t="str">
        <f>IF(XO140&gt;0,INDEX(Вхідні_дані!$A$449:$J$549,MATCH(XO140,Вхідні_дані!$D$449:$D$549,0),5),"-")</f>
        <v>-</v>
      </c>
      <c r="XQ140" s="112">
        <v>7</v>
      </c>
      <c r="XR140" s="8"/>
      <c r="XS140" s="101" t="str">
        <f>IF(XR140&gt;0,INDEX(Вхідні_дані!$A$449:$J$549,MATCH(XR140,Вхідні_дані!$D$449:$D$549,0),10),"-")</f>
        <v>-</v>
      </c>
      <c r="XT140" s="9"/>
      <c r="XU140" s="11"/>
      <c r="XV140" s="102" t="str">
        <f t="shared" si="580"/>
        <v>-</v>
      </c>
      <c r="XX140" s="103" t="str">
        <f>IF(XW140&gt;0,INDEX(Вхідні_дані!$A$449:$J$549,MATCH(XW140,Вхідні_дані!$D$449:$D$549,0),5),"-")</f>
        <v>-</v>
      </c>
      <c r="XY140" s="112">
        <v>7</v>
      </c>
      <c r="XZ140" s="8"/>
      <c r="YA140" s="101" t="str">
        <f>IF(XZ140&gt;0,INDEX(Вхідні_дані!$A$449:$J$549,MATCH(XZ140,Вхідні_дані!$D$449:$D$549,0),10),"-")</f>
        <v>-</v>
      </c>
      <c r="YB140" s="9"/>
      <c r="YC140" s="11"/>
      <c r="YD140" s="102" t="str">
        <f t="shared" si="581"/>
        <v>-</v>
      </c>
      <c r="YF140" s="103" t="str">
        <f>IF(YE140&gt;0,INDEX(Вхідні_дані!$A$449:$J$549,MATCH(YE140,Вхідні_дані!$D$449:$D$549,0),5),"-")</f>
        <v>-</v>
      </c>
      <c r="YG140" s="112">
        <v>7</v>
      </c>
      <c r="YH140" s="8"/>
      <c r="YI140" s="101" t="str">
        <f>IF(YH140&gt;0,INDEX(Вхідні_дані!$A$449:$J$549,MATCH(YH140,Вхідні_дані!$D$449:$D$549,0),10),"-")</f>
        <v>-</v>
      </c>
      <c r="YJ140" s="9"/>
      <c r="YK140" s="11"/>
      <c r="YL140" s="102" t="str">
        <f t="shared" si="582"/>
        <v>-</v>
      </c>
      <c r="YN140" s="103" t="str">
        <f>IF(YM140&gt;0,INDEX(Вхідні_дані!$A$449:$J$549,MATCH(YM140,Вхідні_дані!$D$449:$D$549,0),5),"-")</f>
        <v>-</v>
      </c>
      <c r="YO140" s="112">
        <v>7</v>
      </c>
      <c r="YP140" s="8"/>
      <c r="YQ140" s="101" t="str">
        <f>IF(YP140&gt;0,INDEX(Вхідні_дані!$A$449:$J$549,MATCH(YP140,Вхідні_дані!$D$449:$D$549,0),10),"-")</f>
        <v>-</v>
      </c>
      <c r="YR140" s="9"/>
      <c r="YS140" s="11"/>
      <c r="YT140" s="102" t="str">
        <f t="shared" si="583"/>
        <v>-</v>
      </c>
      <c r="YV140" s="103" t="str">
        <f>IF(YU140&gt;0,INDEX(Вхідні_дані!$A$449:$J$549,MATCH(YU140,Вхідні_дані!$D$449:$D$549,0),5),"-")</f>
        <v>-</v>
      </c>
      <c r="YW140" s="112">
        <v>7</v>
      </c>
      <c r="YX140" s="8"/>
      <c r="YY140" s="101" t="str">
        <f>IF(YX140&gt;0,INDEX(Вхідні_дані!$A$449:$J$549,MATCH(YX140,Вхідні_дані!$D$449:$D$549,0),10),"-")</f>
        <v>-</v>
      </c>
      <c r="YZ140" s="9"/>
      <c r="ZA140" s="11"/>
      <c r="ZB140" s="102" t="str">
        <f t="shared" si="584"/>
        <v>-</v>
      </c>
      <c r="ZD140" s="103" t="str">
        <f>IF(ZC140&gt;0,INDEX(Вхідні_дані!$A$449:$J$549,MATCH(ZC140,Вхідні_дані!$D$449:$D$549,0),5),"-")</f>
        <v>-</v>
      </c>
      <c r="ZE140" s="112">
        <v>7</v>
      </c>
      <c r="ZF140" s="8"/>
      <c r="ZG140" s="101" t="str">
        <f>IF(ZF140&gt;0,INDEX(Вхідні_дані!$A$449:$J$549,MATCH(ZF140,Вхідні_дані!$D$449:$D$549,0),10),"-")</f>
        <v>-</v>
      </c>
      <c r="ZH140" s="9"/>
      <c r="ZI140" s="11"/>
      <c r="ZJ140" s="102" t="str">
        <f t="shared" si="585"/>
        <v>-</v>
      </c>
      <c r="ZL140" s="103" t="str">
        <f>IF(ZK140&gt;0,INDEX(Вхідні_дані!$A$449:$J$549,MATCH(ZK140,Вхідні_дані!$D$449:$D$549,0),5),"-")</f>
        <v>-</v>
      </c>
      <c r="ZM140" s="112">
        <v>7</v>
      </c>
      <c r="ZN140" s="8"/>
      <c r="ZO140" s="101" t="str">
        <f>IF(ZN140&gt;0,INDEX(Вхідні_дані!$A$449:$J$549,MATCH(ZN140,Вхідні_дані!$D$449:$D$549,0),10),"-")</f>
        <v>-</v>
      </c>
      <c r="ZP140" s="9"/>
      <c r="ZQ140" s="11"/>
      <c r="ZR140" s="102" t="str">
        <f t="shared" si="586"/>
        <v>-</v>
      </c>
      <c r="ZT140" s="103" t="str">
        <f>IF(ZS140&gt;0,INDEX(Вхідні_дані!$A$449:$J$549,MATCH(ZS140,Вхідні_дані!$D$449:$D$549,0),5),"-")</f>
        <v>-</v>
      </c>
      <c r="ZU140" s="112">
        <v>7</v>
      </c>
      <c r="ZV140" s="8"/>
      <c r="ZW140" s="101" t="str">
        <f>IF(ZV140&gt;0,INDEX(Вхідні_дані!$A$449:$J$549,MATCH(ZV140,Вхідні_дані!$D$449:$D$549,0),10),"-")</f>
        <v>-</v>
      </c>
      <c r="ZX140" s="9"/>
      <c r="ZY140" s="11"/>
      <c r="ZZ140" s="102" t="str">
        <f t="shared" si="587"/>
        <v>-</v>
      </c>
      <c r="AAB140" s="103" t="str">
        <f>IF(AAA140&gt;0,INDEX(Вхідні_дані!$A$449:$J$549,MATCH(AAA140,Вхідні_дані!$D$449:$D$549,0),5),"-")</f>
        <v>-</v>
      </c>
      <c r="AAC140" s="112">
        <v>7</v>
      </c>
      <c r="AAD140" s="8"/>
      <c r="AAE140" s="101" t="str">
        <f>IF(AAD140&gt;0,INDEX(Вхідні_дані!$A$449:$J$549,MATCH(AAD140,Вхідні_дані!$D$449:$D$549,0),10),"-")</f>
        <v>-</v>
      </c>
      <c r="AAF140" s="9"/>
      <c r="AAG140" s="11"/>
      <c r="AAH140" s="102" t="str">
        <f t="shared" si="588"/>
        <v>-</v>
      </c>
      <c r="AAJ140" s="103" t="str">
        <f>IF(AAI140&gt;0,INDEX(Вхідні_дані!$A$449:$J$549,MATCH(AAI140,Вхідні_дані!$D$449:$D$549,0),5),"-")</f>
        <v>-</v>
      </c>
      <c r="AAK140" s="112">
        <v>7</v>
      </c>
      <c r="AAL140" s="8"/>
      <c r="AAM140" s="101" t="str">
        <f>IF(AAL140&gt;0,INDEX(Вхідні_дані!$A$449:$J$549,MATCH(AAL140,Вхідні_дані!$D$449:$D$549,0),10),"-")</f>
        <v>-</v>
      </c>
      <c r="AAN140" s="9"/>
      <c r="AAO140" s="11"/>
      <c r="AAP140" s="102" t="str">
        <f t="shared" si="589"/>
        <v>-</v>
      </c>
      <c r="AAR140" s="103" t="str">
        <f>IF(AAQ140&gt;0,INDEX(Вхідні_дані!$A$449:$J$549,MATCH(AAQ140,Вхідні_дані!$D$449:$D$549,0),5),"-")</f>
        <v>-</v>
      </c>
      <c r="AAS140" s="112">
        <v>7</v>
      </c>
      <c r="AAT140" s="8"/>
      <c r="AAU140" s="101" t="str">
        <f>IF(AAT140&gt;0,INDEX(Вхідні_дані!$A$449:$J$549,MATCH(AAT140,Вхідні_дані!$D$449:$D$549,0),10),"-")</f>
        <v>-</v>
      </c>
      <c r="AAV140" s="9"/>
      <c r="AAW140" s="11"/>
      <c r="AAX140" s="102" t="str">
        <f t="shared" si="590"/>
        <v>-</v>
      </c>
      <c r="AAZ140" s="103" t="str">
        <f>IF(AAY140&gt;0,INDEX(Вхідні_дані!$A$449:$J$549,MATCH(AAY140,Вхідні_дані!$D$449:$D$549,0),5),"-")</f>
        <v>-</v>
      </c>
      <c r="ABA140" s="112">
        <v>7</v>
      </c>
      <c r="ABB140" s="8"/>
      <c r="ABC140" s="101" t="str">
        <f>IF(ABB140&gt;0,INDEX(Вхідні_дані!$A$449:$J$549,MATCH(ABB140,Вхідні_дані!$D$449:$D$549,0),10),"-")</f>
        <v>-</v>
      </c>
      <c r="ABD140" s="9"/>
      <c r="ABE140" s="11"/>
      <c r="ABF140" s="102" t="str">
        <f t="shared" si="591"/>
        <v>-</v>
      </c>
      <c r="ABH140" s="103" t="str">
        <f>IF(ABG140&gt;0,INDEX(Вхідні_дані!$A$449:$J$549,MATCH(ABG140,Вхідні_дані!$D$449:$D$549,0),5),"-")</f>
        <v>-</v>
      </c>
      <c r="ABI140" s="112">
        <v>7</v>
      </c>
      <c r="ABJ140" s="8"/>
      <c r="ABK140" s="101" t="str">
        <f>IF(ABJ140&gt;0,INDEX(Вхідні_дані!$A$449:$J$549,MATCH(ABJ140,Вхідні_дані!$D$449:$D$549,0),10),"-")</f>
        <v>-</v>
      </c>
      <c r="ABL140" s="9"/>
      <c r="ABM140" s="11"/>
      <c r="ABN140" s="102" t="str">
        <f t="shared" si="592"/>
        <v>-</v>
      </c>
      <c r="ABP140" s="103" t="str">
        <f>IF(ABO140&gt;0,INDEX(Вхідні_дані!$A$449:$J$549,MATCH(ABO140,Вхідні_дані!$D$449:$D$549,0),5),"-")</f>
        <v>-</v>
      </c>
      <c r="ABQ140" s="112">
        <v>7</v>
      </c>
      <c r="ABR140" s="8"/>
      <c r="ABS140" s="101" t="str">
        <f>IF(ABR140&gt;0,INDEX(Вхідні_дані!$A$449:$J$549,MATCH(ABR140,Вхідні_дані!$D$449:$D$549,0),10),"-")</f>
        <v>-</v>
      </c>
      <c r="ABT140" s="9"/>
      <c r="ABU140" s="11"/>
      <c r="ABV140" s="102" t="str">
        <f t="shared" si="593"/>
        <v>-</v>
      </c>
      <c r="ABX140" s="103" t="str">
        <f>IF(ABW140&gt;0,INDEX(Вхідні_дані!$A$449:$J$549,MATCH(ABW140,Вхідні_дані!$D$449:$D$549,0),5),"-")</f>
        <v>-</v>
      </c>
      <c r="ABY140" s="112">
        <v>7</v>
      </c>
      <c r="ABZ140" s="8"/>
      <c r="ACA140" s="101" t="str">
        <f>IF(ABZ140&gt;0,INDEX(Вхідні_дані!$A$449:$J$549,MATCH(ABZ140,Вхідні_дані!$D$449:$D$549,0),10),"-")</f>
        <v>-</v>
      </c>
      <c r="ACB140" s="9"/>
      <c r="ACC140" s="11"/>
      <c r="ACD140" s="102" t="str">
        <f t="shared" si="594"/>
        <v>-</v>
      </c>
      <c r="ACF140" s="103" t="str">
        <f>IF(ACE140&gt;0,INDEX(Вхідні_дані!$A$449:$J$549,MATCH(ACE140,Вхідні_дані!$D$449:$D$549,0),5),"-")</f>
        <v>-</v>
      </c>
      <c r="ACG140" s="112">
        <v>7</v>
      </c>
      <c r="ACH140" s="8"/>
      <c r="ACI140" s="101" t="str">
        <f>IF(ACH140&gt;0,INDEX(Вхідні_дані!$A$449:$J$549,MATCH(ACH140,Вхідні_дані!$D$449:$D$549,0),10),"-")</f>
        <v>-</v>
      </c>
      <c r="ACJ140" s="9"/>
      <c r="ACK140" s="11"/>
      <c r="ACL140" s="102" t="str">
        <f t="shared" si="595"/>
        <v>-</v>
      </c>
      <c r="ACN140" s="103" t="str">
        <f>IF(ACM140&gt;0,INDEX(Вхідні_дані!$A$449:$J$549,MATCH(ACM140,Вхідні_дані!$D$449:$D$549,0),5),"-")</f>
        <v>-</v>
      </c>
      <c r="ACO140" s="112">
        <v>7</v>
      </c>
      <c r="ACP140" s="8"/>
      <c r="ACQ140" s="101" t="str">
        <f>IF(ACP140&gt;0,INDEX(Вхідні_дані!$A$449:$J$549,MATCH(ACP140,Вхідні_дані!$D$449:$D$549,0),10),"-")</f>
        <v>-</v>
      </c>
      <c r="ACR140" s="9"/>
      <c r="ACS140" s="11"/>
      <c r="ACT140" s="102" t="str">
        <f t="shared" si="596"/>
        <v>-</v>
      </c>
      <c r="ACV140" s="103" t="str">
        <f>IF(ACU140&gt;0,INDEX(Вхідні_дані!$A$449:$J$549,MATCH(ACU140,Вхідні_дані!$D$449:$D$549,0),5),"-")</f>
        <v>-</v>
      </c>
      <c r="ACW140" s="112">
        <v>7</v>
      </c>
      <c r="ACX140" s="8"/>
      <c r="ACY140" s="101" t="str">
        <f>IF(ACX140&gt;0,INDEX(Вхідні_дані!$A$449:$J$549,MATCH(ACX140,Вхідні_дані!$D$449:$D$549,0),10),"-")</f>
        <v>-</v>
      </c>
      <c r="ACZ140" s="9"/>
      <c r="ADA140" s="11"/>
      <c r="ADB140" s="102" t="str">
        <f t="shared" si="597"/>
        <v>-</v>
      </c>
      <c r="ADD140" s="103" t="str">
        <f>IF(ADC140&gt;0,INDEX(Вхідні_дані!$A$449:$J$549,MATCH(ADC140,Вхідні_дані!$D$449:$D$549,0),5),"-")</f>
        <v>-</v>
      </c>
      <c r="ADE140" s="112">
        <v>7</v>
      </c>
      <c r="ADF140" s="8"/>
      <c r="ADG140" s="101" t="str">
        <f>IF(ADF140&gt;0,INDEX(Вхідні_дані!$A$449:$J$549,MATCH(ADF140,Вхідні_дані!$D$449:$D$549,0),10),"-")</f>
        <v>-</v>
      </c>
      <c r="ADH140" s="9"/>
      <c r="ADI140" s="11"/>
      <c r="ADJ140" s="102" t="str">
        <f t="shared" si="598"/>
        <v>-</v>
      </c>
      <c r="ADL140" s="103" t="str">
        <f>IF(ADK140&gt;0,INDEX(Вхідні_дані!$A$449:$J$549,MATCH(ADK140,Вхідні_дані!$D$449:$D$549,0),5),"-")</f>
        <v>-</v>
      </c>
      <c r="ADM140" s="112">
        <v>7</v>
      </c>
      <c r="ADN140" s="8"/>
      <c r="ADO140" s="101" t="str">
        <f>IF(ADN140&gt;0,INDEX(Вхідні_дані!$A$449:$J$549,MATCH(ADN140,Вхідні_дані!$D$449:$D$549,0),10),"-")</f>
        <v>-</v>
      </c>
      <c r="ADP140" s="9"/>
      <c r="ADQ140" s="11"/>
      <c r="ADR140" s="102" t="str">
        <f t="shared" si="599"/>
        <v>-</v>
      </c>
      <c r="ADT140" s="103" t="str">
        <f>IF(ADS140&gt;0,INDEX(Вхідні_дані!$A$449:$J$549,MATCH(ADS140,Вхідні_дані!$D$449:$D$549,0),5),"-")</f>
        <v>-</v>
      </c>
    </row>
    <row r="141" spans="1:800" ht="22.5" customHeight="1" outlineLevel="1" x14ac:dyDescent="0.25">
      <c r="A141" s="112">
        <v>8</v>
      </c>
      <c r="B141" s="8"/>
      <c r="C141" s="101" t="str">
        <f>IF(B141&gt;0,INDEX(Вхідні_дані!$A$449:$J$549,MATCH(B141,Вхідні_дані!$D$449:$D$549,0),10),"-")</f>
        <v>-</v>
      </c>
      <c r="D141" s="9"/>
      <c r="E141" s="11"/>
      <c r="F141" s="102" t="str">
        <f t="shared" si="500"/>
        <v>-</v>
      </c>
      <c r="H141" s="103" t="str">
        <f>IF(G141&gt;0,INDEX(Вхідні_дані!$A$449:$J$549,MATCH(G141,Вхідні_дані!$D$449:$D$549,0),5),"-")</f>
        <v>-</v>
      </c>
      <c r="I141" s="112">
        <v>8</v>
      </c>
      <c r="J141" s="8"/>
      <c r="K141" s="101" t="str">
        <f>IF(J141&gt;0,INDEX(Вхідні_дані!$A$449:$J$549,MATCH(J141,Вхідні_дані!$D$449:$D$549,0),10),"-")</f>
        <v>-</v>
      </c>
      <c r="L141" s="9"/>
      <c r="M141" s="11"/>
      <c r="N141" s="102" t="str">
        <f t="shared" si="501"/>
        <v>-</v>
      </c>
      <c r="P141" s="103" t="str">
        <f>IF(O141&gt;0,INDEX(Вхідні_дані!$A$449:$J$549,MATCH(O141,Вхідні_дані!$D$449:$D$549,0),5),"-")</f>
        <v>-</v>
      </c>
      <c r="Q141" s="112">
        <v>8</v>
      </c>
      <c r="R141" s="8"/>
      <c r="S141" s="101" t="str">
        <f>IF(R141&gt;0,INDEX(Вхідні_дані!$A$449:$J$549,MATCH(R141,Вхідні_дані!$D$449:$D$549,0),10),"-")</f>
        <v>-</v>
      </c>
      <c r="T141" s="9"/>
      <c r="U141" s="11"/>
      <c r="V141" s="102" t="str">
        <f t="shared" si="502"/>
        <v>-</v>
      </c>
      <c r="X141" s="103" t="str">
        <f>IF(W141&gt;0,INDEX(Вхідні_дані!$A$449:$J$549,MATCH(W141,Вхідні_дані!$D$449:$D$549,0),5),"-")</f>
        <v>-</v>
      </c>
      <c r="Y141" s="112">
        <v>8</v>
      </c>
      <c r="Z141" s="8"/>
      <c r="AA141" s="101" t="str">
        <f>IF(Z141&gt;0,INDEX(Вхідні_дані!$A$449:$J$549,MATCH(Z141,Вхідні_дані!$D$449:$D$549,0),10),"-")</f>
        <v>-</v>
      </c>
      <c r="AB141" s="9"/>
      <c r="AC141" s="11"/>
      <c r="AD141" s="102" t="str">
        <f t="shared" si="503"/>
        <v>-</v>
      </c>
      <c r="AF141" s="103" t="str">
        <f>IF(AE141&gt;0,INDEX(Вхідні_дані!$A$449:$J$549,MATCH(AE141,Вхідні_дані!$D$449:$D$549,0),5),"-")</f>
        <v>-</v>
      </c>
      <c r="AG141" s="112">
        <v>8</v>
      </c>
      <c r="AH141" s="8"/>
      <c r="AI141" s="101" t="str">
        <f>IF(AH141&gt;0,INDEX(Вхідні_дані!$A$449:$J$549,MATCH(AH141,Вхідні_дані!$D$449:$D$549,0),10),"-")</f>
        <v>-</v>
      </c>
      <c r="AJ141" s="9"/>
      <c r="AK141" s="11"/>
      <c r="AL141" s="102" t="str">
        <f t="shared" si="504"/>
        <v>-</v>
      </c>
      <c r="AN141" s="103" t="str">
        <f>IF(AM141&gt;0,INDEX(Вхідні_дані!$A$449:$J$549,MATCH(AM141,Вхідні_дані!$D$449:$D$549,0),5),"-")</f>
        <v>-</v>
      </c>
      <c r="AO141" s="112">
        <v>8</v>
      </c>
      <c r="AP141" s="8"/>
      <c r="AQ141" s="101" t="str">
        <f>IF(AP141&gt;0,INDEX(Вхідні_дані!$A$449:$J$549,MATCH(AP141,Вхідні_дані!$D$449:$D$549,0),10),"-")</f>
        <v>-</v>
      </c>
      <c r="AR141" s="9"/>
      <c r="AS141" s="11"/>
      <c r="AT141" s="102" t="str">
        <f t="shared" si="505"/>
        <v>-</v>
      </c>
      <c r="AV141" s="103" t="str">
        <f>IF(AU141&gt;0,INDEX(Вхідні_дані!$A$449:$J$549,MATCH(AU141,Вхідні_дані!$D$449:$D$549,0),5),"-")</f>
        <v>-</v>
      </c>
      <c r="AW141" s="112">
        <v>8</v>
      </c>
      <c r="AX141" s="8"/>
      <c r="AY141" s="101" t="str">
        <f>IF(AX141&gt;0,INDEX(Вхідні_дані!$A$449:$J$549,MATCH(AX141,Вхідні_дані!$D$449:$D$549,0),10),"-")</f>
        <v>-</v>
      </c>
      <c r="AZ141" s="9"/>
      <c r="BA141" s="11"/>
      <c r="BB141" s="102" t="str">
        <f t="shared" si="506"/>
        <v>-</v>
      </c>
      <c r="BD141" s="103" t="str">
        <f>IF(BC141&gt;0,INDEX(Вхідні_дані!$A$449:$J$549,MATCH(BC141,Вхідні_дані!$D$449:$D$549,0),5),"-")</f>
        <v>-</v>
      </c>
      <c r="BE141" s="112">
        <v>8</v>
      </c>
      <c r="BF141" s="8"/>
      <c r="BG141" s="101" t="str">
        <f>IF(BF141&gt;0,INDEX(Вхідні_дані!$A$449:$J$549,MATCH(BF141,Вхідні_дані!$D$449:$D$549,0),10),"-")</f>
        <v>-</v>
      </c>
      <c r="BH141" s="9"/>
      <c r="BI141" s="11"/>
      <c r="BJ141" s="102" t="str">
        <f t="shared" si="507"/>
        <v>-</v>
      </c>
      <c r="BL141" s="103" t="str">
        <f>IF(BK141&gt;0,INDEX(Вхідні_дані!$A$449:$J$549,MATCH(BK141,Вхідні_дані!$D$449:$D$549,0),5),"-")</f>
        <v>-</v>
      </c>
      <c r="BM141" s="112">
        <v>8</v>
      </c>
      <c r="BN141" s="8"/>
      <c r="BO141" s="101" t="str">
        <f>IF(BN141&gt;0,INDEX(Вхідні_дані!$A$449:$J$549,MATCH(BN141,Вхідні_дані!$D$449:$D$549,0),10),"-")</f>
        <v>-</v>
      </c>
      <c r="BP141" s="9"/>
      <c r="BQ141" s="11"/>
      <c r="BR141" s="102" t="str">
        <f t="shared" si="508"/>
        <v>-</v>
      </c>
      <c r="BT141" s="103" t="str">
        <f>IF(BS141&gt;0,INDEX(Вхідні_дані!$A$449:$J$549,MATCH(BS141,Вхідні_дані!$D$449:$D$549,0),5),"-")</f>
        <v>-</v>
      </c>
      <c r="BU141" s="112">
        <v>8</v>
      </c>
      <c r="BV141" s="8"/>
      <c r="BW141" s="101" t="str">
        <f>IF(BV141&gt;0,INDEX(Вхідні_дані!$A$449:$J$549,MATCH(BV141,Вхідні_дані!$D$449:$D$549,0),10),"-")</f>
        <v>-</v>
      </c>
      <c r="BX141" s="9"/>
      <c r="BY141" s="11"/>
      <c r="BZ141" s="102" t="str">
        <f t="shared" si="509"/>
        <v>-</v>
      </c>
      <c r="CB141" s="103" t="str">
        <f>IF(CA141&gt;0,INDEX(Вхідні_дані!$A$449:$J$549,MATCH(CA141,Вхідні_дані!$D$449:$D$549,0),5),"-")</f>
        <v>-</v>
      </c>
      <c r="CC141" s="112">
        <v>8</v>
      </c>
      <c r="CD141" s="8"/>
      <c r="CE141" s="101" t="str">
        <f>IF(CD141&gt;0,INDEX(Вхідні_дані!$A$449:$J$549,MATCH(CD141,Вхідні_дані!$D$449:$D$549,0),10),"-")</f>
        <v>-</v>
      </c>
      <c r="CF141" s="9"/>
      <c r="CG141" s="11"/>
      <c r="CH141" s="102" t="str">
        <f t="shared" si="510"/>
        <v>-</v>
      </c>
      <c r="CJ141" s="103" t="str">
        <f>IF(CI141&gt;0,INDEX(Вхідні_дані!$A$449:$J$549,MATCH(CI141,Вхідні_дані!$D$449:$D$549,0),5),"-")</f>
        <v>-</v>
      </c>
      <c r="CK141" s="112">
        <v>8</v>
      </c>
      <c r="CL141" s="8"/>
      <c r="CM141" s="101" t="str">
        <f>IF(CL141&gt;0,INDEX(Вхідні_дані!$A$449:$J$549,MATCH(CL141,Вхідні_дані!$D$449:$D$549,0),10),"-")</f>
        <v>-</v>
      </c>
      <c r="CN141" s="9"/>
      <c r="CO141" s="11"/>
      <c r="CP141" s="102" t="str">
        <f t="shared" si="511"/>
        <v>-</v>
      </c>
      <c r="CR141" s="103" t="str">
        <f>IF(CQ141&gt;0,INDEX(Вхідні_дані!$A$449:$J$549,MATCH(CQ141,Вхідні_дані!$D$449:$D$549,0),5),"-")</f>
        <v>-</v>
      </c>
      <c r="CS141" s="112">
        <v>8</v>
      </c>
      <c r="CT141" s="8"/>
      <c r="CU141" s="101" t="str">
        <f>IF(CT141&gt;0,INDEX(Вхідні_дані!$A$449:$J$549,MATCH(CT141,Вхідні_дані!$D$449:$D$549,0),10),"-")</f>
        <v>-</v>
      </c>
      <c r="CV141" s="9"/>
      <c r="CW141" s="11"/>
      <c r="CX141" s="102" t="str">
        <f t="shared" si="512"/>
        <v>-</v>
      </c>
      <c r="CZ141" s="103" t="str">
        <f>IF(CY141&gt;0,INDEX(Вхідні_дані!$A$449:$J$549,MATCH(CY141,Вхідні_дані!$D$449:$D$549,0),5),"-")</f>
        <v>-</v>
      </c>
      <c r="DA141" s="112">
        <v>8</v>
      </c>
      <c r="DB141" s="8"/>
      <c r="DC141" s="101" t="str">
        <f>IF(DB141&gt;0,INDEX(Вхідні_дані!$A$449:$J$549,MATCH(DB141,Вхідні_дані!$D$449:$D$549,0),10),"-")</f>
        <v>-</v>
      </c>
      <c r="DD141" s="9"/>
      <c r="DE141" s="11"/>
      <c r="DF141" s="102" t="str">
        <f t="shared" si="513"/>
        <v>-</v>
      </c>
      <c r="DH141" s="103" t="str">
        <f>IF(DG141&gt;0,INDEX(Вхідні_дані!$A$449:$J$549,MATCH(DG141,Вхідні_дані!$D$449:$D$549,0),5),"-")</f>
        <v>-</v>
      </c>
      <c r="DI141" s="112">
        <v>8</v>
      </c>
      <c r="DJ141" s="8"/>
      <c r="DK141" s="101" t="str">
        <f>IF(DJ141&gt;0,INDEX(Вхідні_дані!$A$449:$J$549,MATCH(DJ141,Вхідні_дані!$D$449:$D$549,0),10),"-")</f>
        <v>-</v>
      </c>
      <c r="DL141" s="9"/>
      <c r="DM141" s="11"/>
      <c r="DN141" s="102" t="str">
        <f t="shared" si="514"/>
        <v>-</v>
      </c>
      <c r="DP141" s="103" t="str">
        <f>IF(DO141&gt;0,INDEX(Вхідні_дані!$A$449:$J$549,MATCH(DO141,Вхідні_дані!$D$449:$D$549,0),5),"-")</f>
        <v>-</v>
      </c>
      <c r="DQ141" s="112">
        <v>8</v>
      </c>
      <c r="DR141" s="8"/>
      <c r="DS141" s="101" t="str">
        <f>IF(DR141&gt;0,INDEX(Вхідні_дані!$A$449:$J$549,MATCH(DR141,Вхідні_дані!$D$449:$D$549,0),10),"-")</f>
        <v>-</v>
      </c>
      <c r="DT141" s="9"/>
      <c r="DU141" s="11"/>
      <c r="DV141" s="102" t="str">
        <f t="shared" si="515"/>
        <v>-</v>
      </c>
      <c r="DX141" s="103" t="str">
        <f>IF(DW141&gt;0,INDEX(Вхідні_дані!$A$449:$J$549,MATCH(DW141,Вхідні_дані!$D$449:$D$549,0),5),"-")</f>
        <v>-</v>
      </c>
      <c r="DY141" s="112">
        <v>8</v>
      </c>
      <c r="DZ141" s="8"/>
      <c r="EA141" s="101" t="str">
        <f>IF(DZ141&gt;0,INDEX(Вхідні_дані!$A$449:$J$549,MATCH(DZ141,Вхідні_дані!$D$449:$D$549,0),10),"-")</f>
        <v>-</v>
      </c>
      <c r="EB141" s="9"/>
      <c r="EC141" s="11"/>
      <c r="ED141" s="102" t="str">
        <f t="shared" si="516"/>
        <v>-</v>
      </c>
      <c r="EF141" s="103" t="str">
        <f>IF(EE141&gt;0,INDEX(Вхідні_дані!$A$449:$J$549,MATCH(EE141,Вхідні_дані!$D$449:$D$549,0),5),"-")</f>
        <v>-</v>
      </c>
      <c r="EG141" s="112">
        <v>8</v>
      </c>
      <c r="EH141" s="8"/>
      <c r="EI141" s="101" t="str">
        <f>IF(EH141&gt;0,INDEX(Вхідні_дані!$A$449:$J$549,MATCH(EH141,Вхідні_дані!$D$449:$D$549,0),10),"-")</f>
        <v>-</v>
      </c>
      <c r="EJ141" s="9"/>
      <c r="EK141" s="11"/>
      <c r="EL141" s="102" t="str">
        <f t="shared" si="517"/>
        <v>-</v>
      </c>
      <c r="EN141" s="103" t="str">
        <f>IF(EM141&gt;0,INDEX(Вхідні_дані!$A$449:$J$549,MATCH(EM141,Вхідні_дані!$D$449:$D$549,0),5),"-")</f>
        <v>-</v>
      </c>
      <c r="EO141" s="112">
        <v>8</v>
      </c>
      <c r="EP141" s="8"/>
      <c r="EQ141" s="101" t="str">
        <f>IF(EP141&gt;0,INDEX(Вхідні_дані!$A$449:$J$549,MATCH(EP141,Вхідні_дані!$D$449:$D$549,0),10),"-")</f>
        <v>-</v>
      </c>
      <c r="ER141" s="9"/>
      <c r="ES141" s="11"/>
      <c r="ET141" s="102" t="str">
        <f t="shared" si="518"/>
        <v>-</v>
      </c>
      <c r="EV141" s="103" t="str">
        <f>IF(EU141&gt;0,INDEX(Вхідні_дані!$A$449:$J$549,MATCH(EU141,Вхідні_дані!$D$449:$D$549,0),5),"-")</f>
        <v>-</v>
      </c>
      <c r="EW141" s="112">
        <v>8</v>
      </c>
      <c r="EX141" s="8"/>
      <c r="EY141" s="101" t="str">
        <f>IF(EX141&gt;0,INDEX(Вхідні_дані!$A$449:$J$549,MATCH(EX141,Вхідні_дані!$D$449:$D$549,0),10),"-")</f>
        <v>-</v>
      </c>
      <c r="EZ141" s="9"/>
      <c r="FA141" s="11"/>
      <c r="FB141" s="102" t="str">
        <f t="shared" si="519"/>
        <v>-</v>
      </c>
      <c r="FD141" s="103" t="str">
        <f>IF(FC141&gt;0,INDEX(Вхідні_дані!$A$449:$J$549,MATCH(FC141,Вхідні_дані!$D$449:$D$549,0),5),"-")</f>
        <v>-</v>
      </c>
      <c r="FE141" s="112">
        <v>8</v>
      </c>
      <c r="FF141" s="8"/>
      <c r="FG141" s="101" t="str">
        <f>IF(FF141&gt;0,INDEX(Вхідні_дані!$A$449:$J$549,MATCH(FF141,Вхідні_дані!$D$449:$D$549,0),10),"-")</f>
        <v>-</v>
      </c>
      <c r="FH141" s="9"/>
      <c r="FI141" s="11"/>
      <c r="FJ141" s="102" t="str">
        <f t="shared" si="520"/>
        <v>-</v>
      </c>
      <c r="FL141" s="103" t="str">
        <f>IF(FK141&gt;0,INDEX(Вхідні_дані!$A$449:$J$549,MATCH(FK141,Вхідні_дані!$D$449:$D$549,0),5),"-")</f>
        <v>-</v>
      </c>
      <c r="FM141" s="112">
        <v>8</v>
      </c>
      <c r="FN141" s="8"/>
      <c r="FO141" s="101" t="str">
        <f>IF(FN141&gt;0,INDEX(Вхідні_дані!$A$449:$J$549,MATCH(FN141,Вхідні_дані!$D$449:$D$549,0),10),"-")</f>
        <v>-</v>
      </c>
      <c r="FP141" s="9"/>
      <c r="FQ141" s="11"/>
      <c r="FR141" s="102" t="str">
        <f t="shared" si="521"/>
        <v>-</v>
      </c>
      <c r="FT141" s="103" t="str">
        <f>IF(FS141&gt;0,INDEX(Вхідні_дані!$A$449:$J$549,MATCH(FS141,Вхідні_дані!$D$449:$D$549,0),5),"-")</f>
        <v>-</v>
      </c>
      <c r="FU141" s="112">
        <v>8</v>
      </c>
      <c r="FV141" s="8"/>
      <c r="FW141" s="101" t="str">
        <f>IF(FV141&gt;0,INDEX(Вхідні_дані!$A$449:$J$549,MATCH(FV141,Вхідні_дані!$D$449:$D$549,0),10),"-")</f>
        <v>-</v>
      </c>
      <c r="FX141" s="9"/>
      <c r="FY141" s="11"/>
      <c r="FZ141" s="102" t="str">
        <f t="shared" si="522"/>
        <v>-</v>
      </c>
      <c r="GB141" s="103" t="str">
        <f>IF(GA141&gt;0,INDEX(Вхідні_дані!$A$449:$J$549,MATCH(GA141,Вхідні_дані!$D$449:$D$549,0),5),"-")</f>
        <v>-</v>
      </c>
      <c r="GC141" s="112">
        <v>8</v>
      </c>
      <c r="GD141" s="8"/>
      <c r="GE141" s="101" t="str">
        <f>IF(GD141&gt;0,INDEX(Вхідні_дані!$A$449:$J$549,MATCH(GD141,Вхідні_дані!$D$449:$D$549,0),10),"-")</f>
        <v>-</v>
      </c>
      <c r="GF141" s="9"/>
      <c r="GG141" s="11"/>
      <c r="GH141" s="102" t="str">
        <f t="shared" si="523"/>
        <v>-</v>
      </c>
      <c r="GJ141" s="103" t="str">
        <f>IF(GI141&gt;0,INDEX(Вхідні_дані!$A$449:$J$549,MATCH(GI141,Вхідні_дані!$D$449:$D$549,0),5),"-")</f>
        <v>-</v>
      </c>
      <c r="GK141" s="112">
        <v>8</v>
      </c>
      <c r="GL141" s="8"/>
      <c r="GM141" s="101" t="str">
        <f>IF(GL141&gt;0,INDEX(Вхідні_дані!$A$449:$J$549,MATCH(GL141,Вхідні_дані!$D$449:$D$549,0),10),"-")</f>
        <v>-</v>
      </c>
      <c r="GN141" s="9"/>
      <c r="GO141" s="11"/>
      <c r="GP141" s="102" t="str">
        <f t="shared" si="524"/>
        <v>-</v>
      </c>
      <c r="GR141" s="103" t="str">
        <f>IF(GQ141&gt;0,INDEX(Вхідні_дані!$A$449:$J$549,MATCH(GQ141,Вхідні_дані!$D$449:$D$549,0),5),"-")</f>
        <v>-</v>
      </c>
      <c r="GS141" s="112">
        <v>8</v>
      </c>
      <c r="GT141" s="8"/>
      <c r="GU141" s="101" t="str">
        <f>IF(GT141&gt;0,INDEX(Вхідні_дані!$A$449:$J$549,MATCH(GT141,Вхідні_дані!$D$449:$D$549,0),10),"-")</f>
        <v>-</v>
      </c>
      <c r="GV141" s="9"/>
      <c r="GW141" s="11"/>
      <c r="GX141" s="102" t="str">
        <f t="shared" si="525"/>
        <v>-</v>
      </c>
      <c r="GZ141" s="103" t="str">
        <f>IF(GY141&gt;0,INDEX(Вхідні_дані!$A$449:$J$549,MATCH(GY141,Вхідні_дані!$D$449:$D$549,0),5),"-")</f>
        <v>-</v>
      </c>
      <c r="HA141" s="112">
        <v>8</v>
      </c>
      <c r="HB141" s="8"/>
      <c r="HC141" s="101" t="str">
        <f>IF(HB141&gt;0,INDEX(Вхідні_дані!$A$449:$J$549,MATCH(HB141,Вхідні_дані!$D$449:$D$549,0),10),"-")</f>
        <v>-</v>
      </c>
      <c r="HD141" s="9"/>
      <c r="HE141" s="11"/>
      <c r="HF141" s="102" t="str">
        <f t="shared" si="526"/>
        <v>-</v>
      </c>
      <c r="HH141" s="103" t="str">
        <f>IF(HG141&gt;0,INDEX(Вхідні_дані!$A$449:$J$549,MATCH(HG141,Вхідні_дані!$D$449:$D$549,0),5),"-")</f>
        <v>-</v>
      </c>
      <c r="HI141" s="112">
        <v>8</v>
      </c>
      <c r="HJ141" s="8"/>
      <c r="HK141" s="101" t="str">
        <f>IF(HJ141&gt;0,INDEX(Вхідні_дані!$A$449:$J$549,MATCH(HJ141,Вхідні_дані!$D$449:$D$549,0),10),"-")</f>
        <v>-</v>
      </c>
      <c r="HL141" s="9"/>
      <c r="HM141" s="11"/>
      <c r="HN141" s="102" t="str">
        <f t="shared" si="527"/>
        <v>-</v>
      </c>
      <c r="HP141" s="103" t="str">
        <f>IF(HO141&gt;0,INDEX(Вхідні_дані!$A$449:$J$549,MATCH(HO141,Вхідні_дані!$D$449:$D$549,0),5),"-")</f>
        <v>-</v>
      </c>
      <c r="HQ141" s="112">
        <v>8</v>
      </c>
      <c r="HR141" s="8"/>
      <c r="HS141" s="101" t="str">
        <f>IF(HR141&gt;0,INDEX(Вхідні_дані!$A$449:$J$549,MATCH(HR141,Вхідні_дані!$D$449:$D$549,0),10),"-")</f>
        <v>-</v>
      </c>
      <c r="HT141" s="9"/>
      <c r="HU141" s="11"/>
      <c r="HV141" s="102" t="str">
        <f t="shared" si="528"/>
        <v>-</v>
      </c>
      <c r="HX141" s="103" t="str">
        <f>IF(HW141&gt;0,INDEX(Вхідні_дані!$A$449:$J$549,MATCH(HW141,Вхідні_дані!$D$449:$D$549,0),5),"-")</f>
        <v>-</v>
      </c>
      <c r="HY141" s="112">
        <v>8</v>
      </c>
      <c r="HZ141" s="8"/>
      <c r="IA141" s="101" t="str">
        <f>IF(HZ141&gt;0,INDEX(Вхідні_дані!$A$449:$J$549,MATCH(HZ141,Вхідні_дані!$D$449:$D$549,0),10),"-")</f>
        <v>-</v>
      </c>
      <c r="IB141" s="9"/>
      <c r="IC141" s="11"/>
      <c r="ID141" s="102" t="str">
        <f t="shared" si="529"/>
        <v>-</v>
      </c>
      <c r="IF141" s="103" t="str">
        <f>IF(IE141&gt;0,INDEX(Вхідні_дані!$A$449:$J$549,MATCH(IE141,Вхідні_дані!$D$449:$D$549,0),5),"-")</f>
        <v>-</v>
      </c>
      <c r="IG141" s="112">
        <v>8</v>
      </c>
      <c r="IH141" s="8"/>
      <c r="II141" s="101" t="str">
        <f>IF(IH141&gt;0,INDEX(Вхідні_дані!$A$449:$J$549,MATCH(IH141,Вхідні_дані!$D$449:$D$549,0),10),"-")</f>
        <v>-</v>
      </c>
      <c r="IJ141" s="9"/>
      <c r="IK141" s="11"/>
      <c r="IL141" s="102" t="str">
        <f t="shared" si="530"/>
        <v>-</v>
      </c>
      <c r="IN141" s="103" t="str">
        <f>IF(IM141&gt;0,INDEX(Вхідні_дані!$A$449:$J$549,MATCH(IM141,Вхідні_дані!$D$449:$D$549,0),5),"-")</f>
        <v>-</v>
      </c>
      <c r="IO141" s="112">
        <v>8</v>
      </c>
      <c r="IP141" s="8"/>
      <c r="IQ141" s="101" t="str">
        <f>IF(IP141&gt;0,INDEX(Вхідні_дані!$A$449:$J$549,MATCH(IP141,Вхідні_дані!$D$449:$D$549,0),10),"-")</f>
        <v>-</v>
      </c>
      <c r="IR141" s="9"/>
      <c r="IS141" s="11"/>
      <c r="IT141" s="102" t="str">
        <f t="shared" si="531"/>
        <v>-</v>
      </c>
      <c r="IV141" s="103" t="str">
        <f>IF(IU141&gt;0,INDEX(Вхідні_дані!$A$449:$J$549,MATCH(IU141,Вхідні_дані!$D$449:$D$549,0),5),"-")</f>
        <v>-</v>
      </c>
      <c r="IW141" s="112">
        <v>8</v>
      </c>
      <c r="IX141" s="8"/>
      <c r="IY141" s="101" t="str">
        <f>IF(IX141&gt;0,INDEX(Вхідні_дані!$A$449:$J$549,MATCH(IX141,Вхідні_дані!$D$449:$D$549,0),10),"-")</f>
        <v>-</v>
      </c>
      <c r="IZ141" s="9"/>
      <c r="JA141" s="11"/>
      <c r="JB141" s="102" t="str">
        <f t="shared" si="532"/>
        <v>-</v>
      </c>
      <c r="JD141" s="103" t="str">
        <f>IF(JC141&gt;0,INDEX(Вхідні_дані!$A$449:$J$549,MATCH(JC141,Вхідні_дані!$D$449:$D$549,0),5),"-")</f>
        <v>-</v>
      </c>
      <c r="JE141" s="112">
        <v>8</v>
      </c>
      <c r="JF141" s="8"/>
      <c r="JG141" s="101" t="str">
        <f>IF(JF141&gt;0,INDEX(Вхідні_дані!$A$449:$J$549,MATCH(JF141,Вхідні_дані!$D$449:$D$549,0),10),"-")</f>
        <v>-</v>
      </c>
      <c r="JH141" s="9"/>
      <c r="JI141" s="11"/>
      <c r="JJ141" s="102" t="str">
        <f t="shared" si="533"/>
        <v>-</v>
      </c>
      <c r="JL141" s="103" t="str">
        <f>IF(JK141&gt;0,INDEX(Вхідні_дані!$A$449:$J$549,MATCH(JK141,Вхідні_дані!$D$449:$D$549,0),5),"-")</f>
        <v>-</v>
      </c>
      <c r="JM141" s="112">
        <v>8</v>
      </c>
      <c r="JN141" s="8"/>
      <c r="JO141" s="101" t="str">
        <f>IF(JN141&gt;0,INDEX(Вхідні_дані!$A$449:$J$549,MATCH(JN141,Вхідні_дані!$D$449:$D$549,0),10),"-")</f>
        <v>-</v>
      </c>
      <c r="JP141" s="9"/>
      <c r="JQ141" s="11"/>
      <c r="JR141" s="102" t="str">
        <f t="shared" si="534"/>
        <v>-</v>
      </c>
      <c r="JT141" s="103" t="str">
        <f>IF(JS141&gt;0,INDEX(Вхідні_дані!$A$449:$J$549,MATCH(JS141,Вхідні_дані!$D$449:$D$549,0),5),"-")</f>
        <v>-</v>
      </c>
      <c r="JU141" s="112">
        <v>8</v>
      </c>
      <c r="JV141" s="8"/>
      <c r="JW141" s="101" t="str">
        <f>IF(JV141&gt;0,INDEX(Вхідні_дані!$A$449:$J$549,MATCH(JV141,Вхідні_дані!$D$449:$D$549,0),10),"-")</f>
        <v>-</v>
      </c>
      <c r="JX141" s="9"/>
      <c r="JY141" s="11"/>
      <c r="JZ141" s="102" t="str">
        <f t="shared" si="535"/>
        <v>-</v>
      </c>
      <c r="KB141" s="103" t="str">
        <f>IF(KA141&gt;0,INDEX(Вхідні_дані!$A$449:$J$549,MATCH(KA141,Вхідні_дані!$D$449:$D$549,0),5),"-")</f>
        <v>-</v>
      </c>
      <c r="KC141" s="112">
        <v>8</v>
      </c>
      <c r="KD141" s="8"/>
      <c r="KE141" s="101" t="str">
        <f>IF(KD141&gt;0,INDEX(Вхідні_дані!$A$449:$J$549,MATCH(KD141,Вхідні_дані!$D$449:$D$549,0),10),"-")</f>
        <v>-</v>
      </c>
      <c r="KF141" s="9"/>
      <c r="KG141" s="11"/>
      <c r="KH141" s="102" t="str">
        <f t="shared" si="536"/>
        <v>-</v>
      </c>
      <c r="KJ141" s="103" t="str">
        <f>IF(KI141&gt;0,INDEX(Вхідні_дані!$A$449:$J$549,MATCH(KI141,Вхідні_дані!$D$449:$D$549,0),5),"-")</f>
        <v>-</v>
      </c>
      <c r="KK141" s="112">
        <v>8</v>
      </c>
      <c r="KL141" s="8"/>
      <c r="KM141" s="101" t="str">
        <f>IF(KL141&gt;0,INDEX(Вхідні_дані!$A$449:$J$549,MATCH(KL141,Вхідні_дані!$D$449:$D$549,0),10),"-")</f>
        <v>-</v>
      </c>
      <c r="KN141" s="9"/>
      <c r="KO141" s="11"/>
      <c r="KP141" s="102" t="str">
        <f t="shared" si="537"/>
        <v>-</v>
      </c>
      <c r="KR141" s="103" t="str">
        <f>IF(KQ141&gt;0,INDEX(Вхідні_дані!$A$449:$J$549,MATCH(KQ141,Вхідні_дані!$D$449:$D$549,0),5),"-")</f>
        <v>-</v>
      </c>
      <c r="KS141" s="112">
        <v>8</v>
      </c>
      <c r="KT141" s="8"/>
      <c r="KU141" s="101" t="str">
        <f>IF(KT141&gt;0,INDEX(Вхідні_дані!$A$449:$J$549,MATCH(KT141,Вхідні_дані!$D$449:$D$549,0),10),"-")</f>
        <v>-</v>
      </c>
      <c r="KV141" s="9"/>
      <c r="KW141" s="11"/>
      <c r="KX141" s="102" t="str">
        <f t="shared" si="538"/>
        <v>-</v>
      </c>
      <c r="KZ141" s="103" t="str">
        <f>IF(KY141&gt;0,INDEX(Вхідні_дані!$A$449:$J$549,MATCH(KY141,Вхідні_дані!$D$449:$D$549,0),5),"-")</f>
        <v>-</v>
      </c>
      <c r="LA141" s="112">
        <v>8</v>
      </c>
      <c r="LB141" s="8"/>
      <c r="LC141" s="101" t="str">
        <f>IF(LB141&gt;0,INDEX(Вхідні_дані!$A$449:$J$549,MATCH(LB141,Вхідні_дані!$D$449:$D$549,0),10),"-")</f>
        <v>-</v>
      </c>
      <c r="LD141" s="9"/>
      <c r="LE141" s="11"/>
      <c r="LF141" s="102" t="str">
        <f t="shared" si="539"/>
        <v>-</v>
      </c>
      <c r="LH141" s="103" t="str">
        <f>IF(LG141&gt;0,INDEX(Вхідні_дані!$A$449:$J$549,MATCH(LG141,Вхідні_дані!$D$449:$D$549,0),5),"-")</f>
        <v>-</v>
      </c>
      <c r="LI141" s="112">
        <v>8</v>
      </c>
      <c r="LJ141" s="8"/>
      <c r="LK141" s="101" t="str">
        <f>IF(LJ141&gt;0,INDEX(Вхідні_дані!$A$449:$J$549,MATCH(LJ141,Вхідні_дані!$D$449:$D$549,0),10),"-")</f>
        <v>-</v>
      </c>
      <c r="LL141" s="9"/>
      <c r="LM141" s="11"/>
      <c r="LN141" s="102" t="str">
        <f t="shared" si="540"/>
        <v>-</v>
      </c>
      <c r="LP141" s="103" t="str">
        <f>IF(LO141&gt;0,INDEX(Вхідні_дані!$A$449:$J$549,MATCH(LO141,Вхідні_дані!$D$449:$D$549,0),5),"-")</f>
        <v>-</v>
      </c>
      <c r="LQ141" s="112">
        <v>8</v>
      </c>
      <c r="LR141" s="8"/>
      <c r="LS141" s="101" t="str">
        <f>IF(LR141&gt;0,INDEX(Вхідні_дані!$A$449:$J$549,MATCH(LR141,Вхідні_дані!$D$449:$D$549,0),10),"-")</f>
        <v>-</v>
      </c>
      <c r="LT141" s="9"/>
      <c r="LU141" s="11"/>
      <c r="LV141" s="102" t="str">
        <f t="shared" si="541"/>
        <v>-</v>
      </c>
      <c r="LX141" s="103" t="str">
        <f>IF(LW141&gt;0,INDEX(Вхідні_дані!$A$449:$J$549,MATCH(LW141,Вхідні_дані!$D$449:$D$549,0),5),"-")</f>
        <v>-</v>
      </c>
      <c r="LY141" s="112">
        <v>8</v>
      </c>
      <c r="LZ141" s="8"/>
      <c r="MA141" s="101" t="str">
        <f>IF(LZ141&gt;0,INDEX(Вхідні_дані!$A$449:$J$549,MATCH(LZ141,Вхідні_дані!$D$449:$D$549,0),10),"-")</f>
        <v>-</v>
      </c>
      <c r="MB141" s="9"/>
      <c r="MC141" s="11"/>
      <c r="MD141" s="102" t="str">
        <f t="shared" si="542"/>
        <v>-</v>
      </c>
      <c r="MF141" s="103" t="str">
        <f>IF(ME141&gt;0,INDEX(Вхідні_дані!$A$449:$J$549,MATCH(ME141,Вхідні_дані!$D$449:$D$549,0),5),"-")</f>
        <v>-</v>
      </c>
      <c r="MG141" s="112">
        <v>8</v>
      </c>
      <c r="MH141" s="8"/>
      <c r="MI141" s="101" t="str">
        <f>IF(MH141&gt;0,INDEX(Вхідні_дані!$A$449:$J$549,MATCH(MH141,Вхідні_дані!$D$449:$D$549,0),10),"-")</f>
        <v>-</v>
      </c>
      <c r="MJ141" s="9"/>
      <c r="MK141" s="11"/>
      <c r="ML141" s="102" t="str">
        <f t="shared" si="543"/>
        <v>-</v>
      </c>
      <c r="MN141" s="103" t="str">
        <f>IF(MM141&gt;0,INDEX(Вхідні_дані!$A$449:$J$549,MATCH(MM141,Вхідні_дані!$D$449:$D$549,0),5),"-")</f>
        <v>-</v>
      </c>
      <c r="MO141" s="112">
        <v>8</v>
      </c>
      <c r="MP141" s="8"/>
      <c r="MQ141" s="101" t="str">
        <f>IF(MP141&gt;0,INDEX(Вхідні_дані!$A$449:$J$549,MATCH(MP141,Вхідні_дані!$D$449:$D$549,0),10),"-")</f>
        <v>-</v>
      </c>
      <c r="MR141" s="9"/>
      <c r="MS141" s="11"/>
      <c r="MT141" s="102" t="str">
        <f t="shared" si="544"/>
        <v>-</v>
      </c>
      <c r="MV141" s="103" t="str">
        <f>IF(MU141&gt;0,INDEX(Вхідні_дані!$A$449:$J$549,MATCH(MU141,Вхідні_дані!$D$449:$D$549,0),5),"-")</f>
        <v>-</v>
      </c>
      <c r="MW141" s="112">
        <v>8</v>
      </c>
      <c r="MX141" s="8"/>
      <c r="MY141" s="101" t="str">
        <f>IF(MX141&gt;0,INDEX(Вхідні_дані!$A$449:$J$549,MATCH(MX141,Вхідні_дані!$D$449:$D$549,0),10),"-")</f>
        <v>-</v>
      </c>
      <c r="MZ141" s="9"/>
      <c r="NA141" s="11"/>
      <c r="NB141" s="102" t="str">
        <f t="shared" si="545"/>
        <v>-</v>
      </c>
      <c r="ND141" s="103" t="str">
        <f>IF(NC141&gt;0,INDEX(Вхідні_дані!$A$449:$J$549,MATCH(NC141,Вхідні_дані!$D$449:$D$549,0),5),"-")</f>
        <v>-</v>
      </c>
      <c r="NE141" s="112">
        <v>8</v>
      </c>
      <c r="NF141" s="8"/>
      <c r="NG141" s="101" t="str">
        <f>IF(NF141&gt;0,INDEX(Вхідні_дані!$A$449:$J$549,MATCH(NF141,Вхідні_дані!$D$449:$D$549,0),10),"-")</f>
        <v>-</v>
      </c>
      <c r="NH141" s="9"/>
      <c r="NI141" s="11"/>
      <c r="NJ141" s="102" t="str">
        <f t="shared" si="546"/>
        <v>-</v>
      </c>
      <c r="NL141" s="103" t="str">
        <f>IF(NK141&gt;0,INDEX(Вхідні_дані!$A$449:$J$549,MATCH(NK141,Вхідні_дані!$D$449:$D$549,0),5),"-")</f>
        <v>-</v>
      </c>
      <c r="NM141" s="112">
        <v>8</v>
      </c>
      <c r="NN141" s="8"/>
      <c r="NO141" s="101" t="str">
        <f>IF(NN141&gt;0,INDEX(Вхідні_дані!$A$449:$J$549,MATCH(NN141,Вхідні_дані!$D$449:$D$549,0),10),"-")</f>
        <v>-</v>
      </c>
      <c r="NP141" s="9"/>
      <c r="NQ141" s="11"/>
      <c r="NR141" s="102" t="str">
        <f t="shared" si="547"/>
        <v>-</v>
      </c>
      <c r="NT141" s="103" t="str">
        <f>IF(NS141&gt;0,INDEX(Вхідні_дані!$A$449:$J$549,MATCH(NS141,Вхідні_дані!$D$449:$D$549,0),5),"-")</f>
        <v>-</v>
      </c>
      <c r="NU141" s="112">
        <v>8</v>
      </c>
      <c r="NV141" s="8"/>
      <c r="NW141" s="101" t="str">
        <f>IF(NV141&gt;0,INDEX(Вхідні_дані!$A$449:$J$549,MATCH(NV141,Вхідні_дані!$D$449:$D$549,0),10),"-")</f>
        <v>-</v>
      </c>
      <c r="NX141" s="9"/>
      <c r="NY141" s="11"/>
      <c r="NZ141" s="102" t="str">
        <f t="shared" si="548"/>
        <v>-</v>
      </c>
      <c r="OB141" s="103" t="str">
        <f>IF(OA141&gt;0,INDEX(Вхідні_дані!$A$449:$J$549,MATCH(OA141,Вхідні_дані!$D$449:$D$549,0),5),"-")</f>
        <v>-</v>
      </c>
      <c r="OC141" s="112">
        <v>8</v>
      </c>
      <c r="OD141" s="8"/>
      <c r="OE141" s="101" t="str">
        <f>IF(OD141&gt;0,INDEX(Вхідні_дані!$A$449:$J$549,MATCH(OD141,Вхідні_дані!$D$449:$D$549,0),10),"-")</f>
        <v>-</v>
      </c>
      <c r="OF141" s="9"/>
      <c r="OG141" s="11"/>
      <c r="OH141" s="102" t="str">
        <f t="shared" si="549"/>
        <v>-</v>
      </c>
      <c r="OJ141" s="103" t="str">
        <f>IF(OI141&gt;0,INDEX(Вхідні_дані!$A$449:$J$549,MATCH(OI141,Вхідні_дані!$D$449:$D$549,0),5),"-")</f>
        <v>-</v>
      </c>
      <c r="OK141" s="112">
        <v>8</v>
      </c>
      <c r="OL141" s="8"/>
      <c r="OM141" s="101" t="str">
        <f>IF(OL141&gt;0,INDEX(Вхідні_дані!$A$449:$J$549,MATCH(OL141,Вхідні_дані!$D$449:$D$549,0),10),"-")</f>
        <v>-</v>
      </c>
      <c r="ON141" s="9"/>
      <c r="OO141" s="11"/>
      <c r="OP141" s="102" t="str">
        <f t="shared" si="550"/>
        <v>-</v>
      </c>
      <c r="OR141" s="103" t="str">
        <f>IF(OQ141&gt;0,INDEX(Вхідні_дані!$A$449:$J$549,MATCH(OQ141,Вхідні_дані!$D$449:$D$549,0),5),"-")</f>
        <v>-</v>
      </c>
      <c r="OS141" s="112">
        <v>8</v>
      </c>
      <c r="OT141" s="8"/>
      <c r="OU141" s="101" t="str">
        <f>IF(OT141&gt;0,INDEX(Вхідні_дані!$A$449:$J$549,MATCH(OT141,Вхідні_дані!$D$449:$D$549,0),10),"-")</f>
        <v>-</v>
      </c>
      <c r="OV141" s="9"/>
      <c r="OW141" s="11"/>
      <c r="OX141" s="102" t="str">
        <f t="shared" si="551"/>
        <v>-</v>
      </c>
      <c r="OZ141" s="103" t="str">
        <f>IF(OY141&gt;0,INDEX(Вхідні_дані!$A$449:$J$549,MATCH(OY141,Вхідні_дані!$D$449:$D$549,0),5),"-")</f>
        <v>-</v>
      </c>
      <c r="PA141" s="112">
        <v>8</v>
      </c>
      <c r="PB141" s="8"/>
      <c r="PC141" s="101" t="str">
        <f>IF(PB141&gt;0,INDEX(Вхідні_дані!$A$449:$J$549,MATCH(PB141,Вхідні_дані!$D$449:$D$549,0),10),"-")</f>
        <v>-</v>
      </c>
      <c r="PD141" s="9"/>
      <c r="PE141" s="11"/>
      <c r="PF141" s="102" t="str">
        <f t="shared" si="552"/>
        <v>-</v>
      </c>
      <c r="PH141" s="103" t="str">
        <f>IF(PG141&gt;0,INDEX(Вхідні_дані!$A$449:$J$549,MATCH(PG141,Вхідні_дані!$D$449:$D$549,0),5),"-")</f>
        <v>-</v>
      </c>
      <c r="PI141" s="112">
        <v>8</v>
      </c>
      <c r="PJ141" s="8"/>
      <c r="PK141" s="101" t="str">
        <f>IF(PJ141&gt;0,INDEX(Вхідні_дані!$A$449:$J$549,MATCH(PJ141,Вхідні_дані!$D$449:$D$549,0),10),"-")</f>
        <v>-</v>
      </c>
      <c r="PL141" s="9"/>
      <c r="PM141" s="11"/>
      <c r="PN141" s="102" t="str">
        <f t="shared" si="553"/>
        <v>-</v>
      </c>
      <c r="PP141" s="103" t="str">
        <f>IF(PO141&gt;0,INDEX(Вхідні_дані!$A$449:$J$549,MATCH(PO141,Вхідні_дані!$D$449:$D$549,0),5),"-")</f>
        <v>-</v>
      </c>
      <c r="PQ141" s="112">
        <v>8</v>
      </c>
      <c r="PR141" s="8"/>
      <c r="PS141" s="101" t="str">
        <f>IF(PR141&gt;0,INDEX(Вхідні_дані!$A$449:$J$549,MATCH(PR141,Вхідні_дані!$D$449:$D$549,0),10),"-")</f>
        <v>-</v>
      </c>
      <c r="PT141" s="9"/>
      <c r="PU141" s="11"/>
      <c r="PV141" s="102" t="str">
        <f t="shared" si="554"/>
        <v>-</v>
      </c>
      <c r="PX141" s="103" t="str">
        <f>IF(PW141&gt;0,INDEX(Вхідні_дані!$A$449:$J$549,MATCH(PW141,Вхідні_дані!$D$449:$D$549,0),5),"-")</f>
        <v>-</v>
      </c>
      <c r="PY141" s="112">
        <v>8</v>
      </c>
      <c r="PZ141" s="8"/>
      <c r="QA141" s="101" t="str">
        <f>IF(PZ141&gt;0,INDEX(Вхідні_дані!$A$449:$J$549,MATCH(PZ141,Вхідні_дані!$D$449:$D$549,0),10),"-")</f>
        <v>-</v>
      </c>
      <c r="QB141" s="9"/>
      <c r="QC141" s="11"/>
      <c r="QD141" s="102" t="str">
        <f t="shared" si="555"/>
        <v>-</v>
      </c>
      <c r="QF141" s="103" t="str">
        <f>IF(QE141&gt;0,INDEX(Вхідні_дані!$A$449:$J$549,MATCH(QE141,Вхідні_дані!$D$449:$D$549,0),5),"-")</f>
        <v>-</v>
      </c>
      <c r="QG141" s="112">
        <v>8</v>
      </c>
      <c r="QH141" s="8"/>
      <c r="QI141" s="101" t="str">
        <f>IF(QH141&gt;0,INDEX(Вхідні_дані!$A$449:$J$549,MATCH(QH141,Вхідні_дані!$D$449:$D$549,0),10),"-")</f>
        <v>-</v>
      </c>
      <c r="QJ141" s="9"/>
      <c r="QK141" s="11"/>
      <c r="QL141" s="102" t="str">
        <f t="shared" si="556"/>
        <v>-</v>
      </c>
      <c r="QN141" s="103" t="str">
        <f>IF(QM141&gt;0,INDEX(Вхідні_дані!$A$449:$J$549,MATCH(QM141,Вхідні_дані!$D$449:$D$549,0),5),"-")</f>
        <v>-</v>
      </c>
      <c r="QO141" s="112">
        <v>8</v>
      </c>
      <c r="QP141" s="8"/>
      <c r="QQ141" s="101" t="str">
        <f>IF(QP141&gt;0,INDEX(Вхідні_дані!$A$449:$J$549,MATCH(QP141,Вхідні_дані!$D$449:$D$549,0),10),"-")</f>
        <v>-</v>
      </c>
      <c r="QR141" s="9"/>
      <c r="QS141" s="11"/>
      <c r="QT141" s="102" t="str">
        <f t="shared" si="557"/>
        <v>-</v>
      </c>
      <c r="QV141" s="103" t="str">
        <f>IF(QU141&gt;0,INDEX(Вхідні_дані!$A$449:$J$549,MATCH(QU141,Вхідні_дані!$D$449:$D$549,0),5),"-")</f>
        <v>-</v>
      </c>
      <c r="QW141" s="112">
        <v>8</v>
      </c>
      <c r="QX141" s="8"/>
      <c r="QY141" s="101" t="str">
        <f>IF(QX141&gt;0,INDEX(Вхідні_дані!$A$449:$J$549,MATCH(QX141,Вхідні_дані!$D$449:$D$549,0),10),"-")</f>
        <v>-</v>
      </c>
      <c r="QZ141" s="9"/>
      <c r="RA141" s="11"/>
      <c r="RB141" s="102" t="str">
        <f t="shared" si="558"/>
        <v>-</v>
      </c>
      <c r="RD141" s="103" t="str">
        <f>IF(RC141&gt;0,INDEX(Вхідні_дані!$A$449:$J$549,MATCH(RC141,Вхідні_дані!$D$449:$D$549,0),5),"-")</f>
        <v>-</v>
      </c>
      <c r="RE141" s="112">
        <v>8</v>
      </c>
      <c r="RF141" s="8"/>
      <c r="RG141" s="101" t="str">
        <f>IF(RF141&gt;0,INDEX(Вхідні_дані!$A$449:$J$549,MATCH(RF141,Вхідні_дані!$D$449:$D$549,0),10),"-")</f>
        <v>-</v>
      </c>
      <c r="RH141" s="9"/>
      <c r="RI141" s="11"/>
      <c r="RJ141" s="102" t="str">
        <f t="shared" si="559"/>
        <v>-</v>
      </c>
      <c r="RL141" s="103" t="str">
        <f>IF(RK141&gt;0,INDEX(Вхідні_дані!$A$449:$J$549,MATCH(RK141,Вхідні_дані!$D$449:$D$549,0),5),"-")</f>
        <v>-</v>
      </c>
      <c r="RM141" s="112">
        <v>8</v>
      </c>
      <c r="RN141" s="8"/>
      <c r="RO141" s="101" t="str">
        <f>IF(RN141&gt;0,INDEX(Вхідні_дані!$A$449:$J$549,MATCH(RN141,Вхідні_дані!$D$449:$D$549,0),10),"-")</f>
        <v>-</v>
      </c>
      <c r="RP141" s="9"/>
      <c r="RQ141" s="11"/>
      <c r="RR141" s="102" t="str">
        <f t="shared" si="560"/>
        <v>-</v>
      </c>
      <c r="RT141" s="103" t="str">
        <f>IF(RS141&gt;0,INDEX(Вхідні_дані!$A$449:$J$549,MATCH(RS141,Вхідні_дані!$D$449:$D$549,0),5),"-")</f>
        <v>-</v>
      </c>
      <c r="RU141" s="112">
        <v>8</v>
      </c>
      <c r="RV141" s="8"/>
      <c r="RW141" s="101" t="str">
        <f>IF(RV141&gt;0,INDEX(Вхідні_дані!$A$449:$J$549,MATCH(RV141,Вхідні_дані!$D$449:$D$549,0),10),"-")</f>
        <v>-</v>
      </c>
      <c r="RX141" s="9"/>
      <c r="RY141" s="11"/>
      <c r="RZ141" s="102" t="str">
        <f t="shared" si="561"/>
        <v>-</v>
      </c>
      <c r="SB141" s="103" t="str">
        <f>IF(SA141&gt;0,INDEX(Вхідні_дані!$A$449:$J$549,MATCH(SA141,Вхідні_дані!$D$449:$D$549,0),5),"-")</f>
        <v>-</v>
      </c>
      <c r="SC141" s="112">
        <v>8</v>
      </c>
      <c r="SD141" s="8"/>
      <c r="SE141" s="101" t="str">
        <f>IF(SD141&gt;0,INDEX(Вхідні_дані!$A$449:$J$549,MATCH(SD141,Вхідні_дані!$D$449:$D$549,0),10),"-")</f>
        <v>-</v>
      </c>
      <c r="SF141" s="9"/>
      <c r="SG141" s="11"/>
      <c r="SH141" s="102" t="str">
        <f t="shared" si="562"/>
        <v>-</v>
      </c>
      <c r="SJ141" s="103" t="str">
        <f>IF(SI141&gt;0,INDEX(Вхідні_дані!$A$449:$J$549,MATCH(SI141,Вхідні_дані!$D$449:$D$549,0),5),"-")</f>
        <v>-</v>
      </c>
      <c r="SK141" s="112">
        <v>8</v>
      </c>
      <c r="SL141" s="8"/>
      <c r="SM141" s="101" t="str">
        <f>IF(SL141&gt;0,INDEX(Вхідні_дані!$A$449:$J$549,MATCH(SL141,Вхідні_дані!$D$449:$D$549,0),10),"-")</f>
        <v>-</v>
      </c>
      <c r="SN141" s="9"/>
      <c r="SO141" s="11"/>
      <c r="SP141" s="102" t="str">
        <f t="shared" si="563"/>
        <v>-</v>
      </c>
      <c r="SR141" s="103" t="str">
        <f>IF(SQ141&gt;0,INDEX(Вхідні_дані!$A$449:$J$549,MATCH(SQ141,Вхідні_дані!$D$449:$D$549,0),5),"-")</f>
        <v>-</v>
      </c>
      <c r="SS141" s="112">
        <v>8</v>
      </c>
      <c r="ST141" s="8"/>
      <c r="SU141" s="101" t="str">
        <f>IF(ST141&gt;0,INDEX(Вхідні_дані!$A$449:$J$549,MATCH(ST141,Вхідні_дані!$D$449:$D$549,0),10),"-")</f>
        <v>-</v>
      </c>
      <c r="SV141" s="9"/>
      <c r="SW141" s="11"/>
      <c r="SX141" s="102" t="str">
        <f t="shared" si="564"/>
        <v>-</v>
      </c>
      <c r="SZ141" s="103" t="str">
        <f>IF(SY141&gt;0,INDEX(Вхідні_дані!$A$449:$J$549,MATCH(SY141,Вхідні_дані!$D$449:$D$549,0),5),"-")</f>
        <v>-</v>
      </c>
      <c r="TA141" s="112">
        <v>8</v>
      </c>
      <c r="TB141" s="8"/>
      <c r="TC141" s="101" t="str">
        <f>IF(TB141&gt;0,INDEX(Вхідні_дані!$A$449:$J$549,MATCH(TB141,Вхідні_дані!$D$449:$D$549,0),10),"-")</f>
        <v>-</v>
      </c>
      <c r="TD141" s="9"/>
      <c r="TE141" s="11"/>
      <c r="TF141" s="102" t="str">
        <f t="shared" si="565"/>
        <v>-</v>
      </c>
      <c r="TH141" s="103" t="str">
        <f>IF(TG141&gt;0,INDEX(Вхідні_дані!$A$449:$J$549,MATCH(TG141,Вхідні_дані!$D$449:$D$549,0),5),"-")</f>
        <v>-</v>
      </c>
      <c r="TI141" s="112">
        <v>8</v>
      </c>
      <c r="TJ141" s="8"/>
      <c r="TK141" s="101" t="str">
        <f>IF(TJ141&gt;0,INDEX(Вхідні_дані!$A$449:$J$549,MATCH(TJ141,Вхідні_дані!$D$449:$D$549,0),10),"-")</f>
        <v>-</v>
      </c>
      <c r="TL141" s="9"/>
      <c r="TM141" s="11"/>
      <c r="TN141" s="102" t="str">
        <f t="shared" si="566"/>
        <v>-</v>
      </c>
      <c r="TP141" s="103" t="str">
        <f>IF(TO141&gt;0,INDEX(Вхідні_дані!$A$449:$J$549,MATCH(TO141,Вхідні_дані!$D$449:$D$549,0),5),"-")</f>
        <v>-</v>
      </c>
      <c r="TQ141" s="112">
        <v>8</v>
      </c>
      <c r="TR141" s="8"/>
      <c r="TS141" s="101" t="str">
        <f>IF(TR141&gt;0,INDEX(Вхідні_дані!$A$449:$J$549,MATCH(TR141,Вхідні_дані!$D$449:$D$549,0),10),"-")</f>
        <v>-</v>
      </c>
      <c r="TT141" s="9"/>
      <c r="TU141" s="11"/>
      <c r="TV141" s="102" t="str">
        <f t="shared" si="567"/>
        <v>-</v>
      </c>
      <c r="TX141" s="103" t="str">
        <f>IF(TW141&gt;0,INDEX(Вхідні_дані!$A$449:$J$549,MATCH(TW141,Вхідні_дані!$D$449:$D$549,0),5),"-")</f>
        <v>-</v>
      </c>
      <c r="TY141" s="112">
        <v>8</v>
      </c>
      <c r="TZ141" s="8"/>
      <c r="UA141" s="101" t="str">
        <f>IF(TZ141&gt;0,INDEX(Вхідні_дані!$A$449:$J$549,MATCH(TZ141,Вхідні_дані!$D$449:$D$549,0),10),"-")</f>
        <v>-</v>
      </c>
      <c r="UB141" s="9"/>
      <c r="UC141" s="11"/>
      <c r="UD141" s="102" t="str">
        <f t="shared" si="568"/>
        <v>-</v>
      </c>
      <c r="UF141" s="103" t="str">
        <f>IF(UE141&gt;0,INDEX(Вхідні_дані!$A$449:$J$549,MATCH(UE141,Вхідні_дані!$D$449:$D$549,0),5),"-")</f>
        <v>-</v>
      </c>
      <c r="UG141" s="112">
        <v>8</v>
      </c>
      <c r="UH141" s="8"/>
      <c r="UI141" s="101" t="str">
        <f>IF(UH141&gt;0,INDEX(Вхідні_дані!$A$449:$J$549,MATCH(UH141,Вхідні_дані!$D$449:$D$549,0),10),"-")</f>
        <v>-</v>
      </c>
      <c r="UJ141" s="9"/>
      <c r="UK141" s="11"/>
      <c r="UL141" s="102" t="str">
        <f t="shared" si="569"/>
        <v>-</v>
      </c>
      <c r="UN141" s="103" t="str">
        <f>IF(UM141&gt;0,INDEX(Вхідні_дані!$A$449:$J$549,MATCH(UM141,Вхідні_дані!$D$449:$D$549,0),5),"-")</f>
        <v>-</v>
      </c>
      <c r="UO141" s="112">
        <v>8</v>
      </c>
      <c r="UP141" s="8"/>
      <c r="UQ141" s="101" t="str">
        <f>IF(UP141&gt;0,INDEX(Вхідні_дані!$A$449:$J$549,MATCH(UP141,Вхідні_дані!$D$449:$D$549,0),10),"-")</f>
        <v>-</v>
      </c>
      <c r="UR141" s="9"/>
      <c r="US141" s="11"/>
      <c r="UT141" s="102" t="str">
        <f t="shared" si="570"/>
        <v>-</v>
      </c>
      <c r="UV141" s="103" t="str">
        <f>IF(UU141&gt;0,INDEX(Вхідні_дані!$A$449:$J$549,MATCH(UU141,Вхідні_дані!$D$449:$D$549,0),5),"-")</f>
        <v>-</v>
      </c>
      <c r="UW141" s="112">
        <v>8</v>
      </c>
      <c r="UX141" s="8"/>
      <c r="UY141" s="101" t="str">
        <f>IF(UX141&gt;0,INDEX(Вхідні_дані!$A$449:$J$549,MATCH(UX141,Вхідні_дані!$D$449:$D$549,0),10),"-")</f>
        <v>-</v>
      </c>
      <c r="UZ141" s="9"/>
      <c r="VA141" s="11"/>
      <c r="VB141" s="102" t="str">
        <f t="shared" si="571"/>
        <v>-</v>
      </c>
      <c r="VD141" s="103" t="str">
        <f>IF(VC141&gt;0,INDEX(Вхідні_дані!$A$449:$J$549,MATCH(VC141,Вхідні_дані!$D$449:$D$549,0),5),"-")</f>
        <v>-</v>
      </c>
      <c r="VE141" s="112">
        <v>8</v>
      </c>
      <c r="VF141" s="8"/>
      <c r="VG141" s="101" t="str">
        <f>IF(VF141&gt;0,INDEX(Вхідні_дані!$A$449:$J$549,MATCH(VF141,Вхідні_дані!$D$449:$D$549,0),10),"-")</f>
        <v>-</v>
      </c>
      <c r="VH141" s="9"/>
      <c r="VI141" s="11"/>
      <c r="VJ141" s="102" t="str">
        <f t="shared" si="572"/>
        <v>-</v>
      </c>
      <c r="VL141" s="103" t="str">
        <f>IF(VK141&gt;0,INDEX(Вхідні_дані!$A$449:$J$549,MATCH(VK141,Вхідні_дані!$D$449:$D$549,0),5),"-")</f>
        <v>-</v>
      </c>
      <c r="VM141" s="112">
        <v>8</v>
      </c>
      <c r="VN141" s="8"/>
      <c r="VO141" s="101" t="str">
        <f>IF(VN141&gt;0,INDEX(Вхідні_дані!$A$449:$J$549,MATCH(VN141,Вхідні_дані!$D$449:$D$549,0),10),"-")</f>
        <v>-</v>
      </c>
      <c r="VP141" s="9"/>
      <c r="VQ141" s="11"/>
      <c r="VR141" s="102" t="str">
        <f t="shared" si="573"/>
        <v>-</v>
      </c>
      <c r="VT141" s="103" t="str">
        <f>IF(VS141&gt;0,INDEX(Вхідні_дані!$A$449:$J$549,MATCH(VS141,Вхідні_дані!$D$449:$D$549,0),5),"-")</f>
        <v>-</v>
      </c>
      <c r="VU141" s="112">
        <v>8</v>
      </c>
      <c r="VV141" s="8"/>
      <c r="VW141" s="101" t="str">
        <f>IF(VV141&gt;0,INDEX(Вхідні_дані!$A$449:$J$549,MATCH(VV141,Вхідні_дані!$D$449:$D$549,0),10),"-")</f>
        <v>-</v>
      </c>
      <c r="VX141" s="9"/>
      <c r="VY141" s="11"/>
      <c r="VZ141" s="102" t="str">
        <f t="shared" si="574"/>
        <v>-</v>
      </c>
      <c r="WB141" s="103" t="str">
        <f>IF(WA141&gt;0,INDEX(Вхідні_дані!$A$449:$J$549,MATCH(WA141,Вхідні_дані!$D$449:$D$549,0),5),"-")</f>
        <v>-</v>
      </c>
      <c r="WC141" s="112">
        <v>8</v>
      </c>
      <c r="WD141" s="8"/>
      <c r="WE141" s="101" t="str">
        <f>IF(WD141&gt;0,INDEX(Вхідні_дані!$A$449:$J$549,MATCH(WD141,Вхідні_дані!$D$449:$D$549,0),10),"-")</f>
        <v>-</v>
      </c>
      <c r="WF141" s="9"/>
      <c r="WG141" s="11"/>
      <c r="WH141" s="102" t="str">
        <f t="shared" si="575"/>
        <v>-</v>
      </c>
      <c r="WJ141" s="103" t="str">
        <f>IF(WI141&gt;0,INDEX(Вхідні_дані!$A$449:$J$549,MATCH(WI141,Вхідні_дані!$D$449:$D$549,0),5),"-")</f>
        <v>-</v>
      </c>
      <c r="WK141" s="112">
        <v>8</v>
      </c>
      <c r="WL141" s="8"/>
      <c r="WM141" s="101" t="str">
        <f>IF(WL141&gt;0,INDEX(Вхідні_дані!$A$449:$J$549,MATCH(WL141,Вхідні_дані!$D$449:$D$549,0),10),"-")</f>
        <v>-</v>
      </c>
      <c r="WN141" s="9"/>
      <c r="WO141" s="11"/>
      <c r="WP141" s="102" t="str">
        <f t="shared" si="576"/>
        <v>-</v>
      </c>
      <c r="WR141" s="103" t="str">
        <f>IF(WQ141&gt;0,INDEX(Вхідні_дані!$A$449:$J$549,MATCH(WQ141,Вхідні_дані!$D$449:$D$549,0),5),"-")</f>
        <v>-</v>
      </c>
      <c r="WS141" s="112">
        <v>8</v>
      </c>
      <c r="WT141" s="8"/>
      <c r="WU141" s="101" t="str">
        <f>IF(WT141&gt;0,INDEX(Вхідні_дані!$A$449:$J$549,MATCH(WT141,Вхідні_дані!$D$449:$D$549,0),10),"-")</f>
        <v>-</v>
      </c>
      <c r="WV141" s="9"/>
      <c r="WW141" s="11"/>
      <c r="WX141" s="102" t="str">
        <f t="shared" si="577"/>
        <v>-</v>
      </c>
      <c r="WZ141" s="103" t="str">
        <f>IF(WY141&gt;0,INDEX(Вхідні_дані!$A$449:$J$549,MATCH(WY141,Вхідні_дані!$D$449:$D$549,0),5),"-")</f>
        <v>-</v>
      </c>
      <c r="XA141" s="112">
        <v>8</v>
      </c>
      <c r="XB141" s="8"/>
      <c r="XC141" s="101" t="str">
        <f>IF(XB141&gt;0,INDEX(Вхідні_дані!$A$449:$J$549,MATCH(XB141,Вхідні_дані!$D$449:$D$549,0),10),"-")</f>
        <v>-</v>
      </c>
      <c r="XD141" s="9"/>
      <c r="XE141" s="11"/>
      <c r="XF141" s="102" t="str">
        <f t="shared" si="578"/>
        <v>-</v>
      </c>
      <c r="XH141" s="103" t="str">
        <f>IF(XG141&gt;0,INDEX(Вхідні_дані!$A$449:$J$549,MATCH(XG141,Вхідні_дані!$D$449:$D$549,0),5),"-")</f>
        <v>-</v>
      </c>
      <c r="XI141" s="112">
        <v>8</v>
      </c>
      <c r="XJ141" s="8"/>
      <c r="XK141" s="101" t="str">
        <f>IF(XJ141&gt;0,INDEX(Вхідні_дані!$A$449:$J$549,MATCH(XJ141,Вхідні_дані!$D$449:$D$549,0),10),"-")</f>
        <v>-</v>
      </c>
      <c r="XL141" s="9"/>
      <c r="XM141" s="11"/>
      <c r="XN141" s="102" t="str">
        <f t="shared" si="579"/>
        <v>-</v>
      </c>
      <c r="XP141" s="103" t="str">
        <f>IF(XO141&gt;0,INDEX(Вхідні_дані!$A$449:$J$549,MATCH(XO141,Вхідні_дані!$D$449:$D$549,0),5),"-")</f>
        <v>-</v>
      </c>
      <c r="XQ141" s="112">
        <v>8</v>
      </c>
      <c r="XR141" s="8"/>
      <c r="XS141" s="101" t="str">
        <f>IF(XR141&gt;0,INDEX(Вхідні_дані!$A$449:$J$549,MATCH(XR141,Вхідні_дані!$D$449:$D$549,0),10),"-")</f>
        <v>-</v>
      </c>
      <c r="XT141" s="9"/>
      <c r="XU141" s="11"/>
      <c r="XV141" s="102" t="str">
        <f t="shared" si="580"/>
        <v>-</v>
      </c>
      <c r="XX141" s="103" t="str">
        <f>IF(XW141&gt;0,INDEX(Вхідні_дані!$A$449:$J$549,MATCH(XW141,Вхідні_дані!$D$449:$D$549,0),5),"-")</f>
        <v>-</v>
      </c>
      <c r="XY141" s="112">
        <v>8</v>
      </c>
      <c r="XZ141" s="8"/>
      <c r="YA141" s="101" t="str">
        <f>IF(XZ141&gt;0,INDEX(Вхідні_дані!$A$449:$J$549,MATCH(XZ141,Вхідні_дані!$D$449:$D$549,0),10),"-")</f>
        <v>-</v>
      </c>
      <c r="YB141" s="9"/>
      <c r="YC141" s="11"/>
      <c r="YD141" s="102" t="str">
        <f t="shared" si="581"/>
        <v>-</v>
      </c>
      <c r="YF141" s="103" t="str">
        <f>IF(YE141&gt;0,INDEX(Вхідні_дані!$A$449:$J$549,MATCH(YE141,Вхідні_дані!$D$449:$D$549,0),5),"-")</f>
        <v>-</v>
      </c>
      <c r="YG141" s="112">
        <v>8</v>
      </c>
      <c r="YH141" s="8"/>
      <c r="YI141" s="101" t="str">
        <f>IF(YH141&gt;0,INDEX(Вхідні_дані!$A$449:$J$549,MATCH(YH141,Вхідні_дані!$D$449:$D$549,0),10),"-")</f>
        <v>-</v>
      </c>
      <c r="YJ141" s="9"/>
      <c r="YK141" s="11"/>
      <c r="YL141" s="102" t="str">
        <f t="shared" si="582"/>
        <v>-</v>
      </c>
      <c r="YN141" s="103" t="str">
        <f>IF(YM141&gt;0,INDEX(Вхідні_дані!$A$449:$J$549,MATCH(YM141,Вхідні_дані!$D$449:$D$549,0),5),"-")</f>
        <v>-</v>
      </c>
      <c r="YO141" s="112">
        <v>8</v>
      </c>
      <c r="YP141" s="8"/>
      <c r="YQ141" s="101" t="str">
        <f>IF(YP141&gt;0,INDEX(Вхідні_дані!$A$449:$J$549,MATCH(YP141,Вхідні_дані!$D$449:$D$549,0),10),"-")</f>
        <v>-</v>
      </c>
      <c r="YR141" s="9"/>
      <c r="YS141" s="11"/>
      <c r="YT141" s="102" t="str">
        <f t="shared" si="583"/>
        <v>-</v>
      </c>
      <c r="YV141" s="103" t="str">
        <f>IF(YU141&gt;0,INDEX(Вхідні_дані!$A$449:$J$549,MATCH(YU141,Вхідні_дані!$D$449:$D$549,0),5),"-")</f>
        <v>-</v>
      </c>
      <c r="YW141" s="112">
        <v>8</v>
      </c>
      <c r="YX141" s="8"/>
      <c r="YY141" s="101" t="str">
        <f>IF(YX141&gt;0,INDEX(Вхідні_дані!$A$449:$J$549,MATCH(YX141,Вхідні_дані!$D$449:$D$549,0),10),"-")</f>
        <v>-</v>
      </c>
      <c r="YZ141" s="9"/>
      <c r="ZA141" s="11"/>
      <c r="ZB141" s="102" t="str">
        <f t="shared" si="584"/>
        <v>-</v>
      </c>
      <c r="ZD141" s="103" t="str">
        <f>IF(ZC141&gt;0,INDEX(Вхідні_дані!$A$449:$J$549,MATCH(ZC141,Вхідні_дані!$D$449:$D$549,0),5),"-")</f>
        <v>-</v>
      </c>
      <c r="ZE141" s="112">
        <v>8</v>
      </c>
      <c r="ZF141" s="8"/>
      <c r="ZG141" s="101" t="str">
        <f>IF(ZF141&gt;0,INDEX(Вхідні_дані!$A$449:$J$549,MATCH(ZF141,Вхідні_дані!$D$449:$D$549,0),10),"-")</f>
        <v>-</v>
      </c>
      <c r="ZH141" s="9"/>
      <c r="ZI141" s="11"/>
      <c r="ZJ141" s="102" t="str">
        <f t="shared" si="585"/>
        <v>-</v>
      </c>
      <c r="ZL141" s="103" t="str">
        <f>IF(ZK141&gt;0,INDEX(Вхідні_дані!$A$449:$J$549,MATCH(ZK141,Вхідні_дані!$D$449:$D$549,0),5),"-")</f>
        <v>-</v>
      </c>
      <c r="ZM141" s="112">
        <v>8</v>
      </c>
      <c r="ZN141" s="8"/>
      <c r="ZO141" s="101" t="str">
        <f>IF(ZN141&gt;0,INDEX(Вхідні_дані!$A$449:$J$549,MATCH(ZN141,Вхідні_дані!$D$449:$D$549,0),10),"-")</f>
        <v>-</v>
      </c>
      <c r="ZP141" s="9"/>
      <c r="ZQ141" s="11"/>
      <c r="ZR141" s="102" t="str">
        <f t="shared" si="586"/>
        <v>-</v>
      </c>
      <c r="ZT141" s="103" t="str">
        <f>IF(ZS141&gt;0,INDEX(Вхідні_дані!$A$449:$J$549,MATCH(ZS141,Вхідні_дані!$D$449:$D$549,0),5),"-")</f>
        <v>-</v>
      </c>
      <c r="ZU141" s="112">
        <v>8</v>
      </c>
      <c r="ZV141" s="8"/>
      <c r="ZW141" s="101" t="str">
        <f>IF(ZV141&gt;0,INDEX(Вхідні_дані!$A$449:$J$549,MATCH(ZV141,Вхідні_дані!$D$449:$D$549,0),10),"-")</f>
        <v>-</v>
      </c>
      <c r="ZX141" s="9"/>
      <c r="ZY141" s="11"/>
      <c r="ZZ141" s="102" t="str">
        <f t="shared" si="587"/>
        <v>-</v>
      </c>
      <c r="AAB141" s="103" t="str">
        <f>IF(AAA141&gt;0,INDEX(Вхідні_дані!$A$449:$J$549,MATCH(AAA141,Вхідні_дані!$D$449:$D$549,0),5),"-")</f>
        <v>-</v>
      </c>
      <c r="AAC141" s="112">
        <v>8</v>
      </c>
      <c r="AAD141" s="8"/>
      <c r="AAE141" s="101" t="str">
        <f>IF(AAD141&gt;0,INDEX(Вхідні_дані!$A$449:$J$549,MATCH(AAD141,Вхідні_дані!$D$449:$D$549,0),10),"-")</f>
        <v>-</v>
      </c>
      <c r="AAF141" s="9"/>
      <c r="AAG141" s="11"/>
      <c r="AAH141" s="102" t="str">
        <f t="shared" si="588"/>
        <v>-</v>
      </c>
      <c r="AAJ141" s="103" t="str">
        <f>IF(AAI141&gt;0,INDEX(Вхідні_дані!$A$449:$J$549,MATCH(AAI141,Вхідні_дані!$D$449:$D$549,0),5),"-")</f>
        <v>-</v>
      </c>
      <c r="AAK141" s="112">
        <v>8</v>
      </c>
      <c r="AAL141" s="8"/>
      <c r="AAM141" s="101" t="str">
        <f>IF(AAL141&gt;0,INDEX(Вхідні_дані!$A$449:$J$549,MATCH(AAL141,Вхідні_дані!$D$449:$D$549,0),10),"-")</f>
        <v>-</v>
      </c>
      <c r="AAN141" s="9"/>
      <c r="AAO141" s="11"/>
      <c r="AAP141" s="102" t="str">
        <f t="shared" si="589"/>
        <v>-</v>
      </c>
      <c r="AAR141" s="103" t="str">
        <f>IF(AAQ141&gt;0,INDEX(Вхідні_дані!$A$449:$J$549,MATCH(AAQ141,Вхідні_дані!$D$449:$D$549,0),5),"-")</f>
        <v>-</v>
      </c>
      <c r="AAS141" s="112">
        <v>8</v>
      </c>
      <c r="AAT141" s="8"/>
      <c r="AAU141" s="101" t="str">
        <f>IF(AAT141&gt;0,INDEX(Вхідні_дані!$A$449:$J$549,MATCH(AAT141,Вхідні_дані!$D$449:$D$549,0),10),"-")</f>
        <v>-</v>
      </c>
      <c r="AAV141" s="9"/>
      <c r="AAW141" s="11"/>
      <c r="AAX141" s="102" t="str">
        <f t="shared" si="590"/>
        <v>-</v>
      </c>
      <c r="AAZ141" s="103" t="str">
        <f>IF(AAY141&gt;0,INDEX(Вхідні_дані!$A$449:$J$549,MATCH(AAY141,Вхідні_дані!$D$449:$D$549,0),5),"-")</f>
        <v>-</v>
      </c>
      <c r="ABA141" s="112">
        <v>8</v>
      </c>
      <c r="ABB141" s="8"/>
      <c r="ABC141" s="101" t="str">
        <f>IF(ABB141&gt;0,INDEX(Вхідні_дані!$A$449:$J$549,MATCH(ABB141,Вхідні_дані!$D$449:$D$549,0),10),"-")</f>
        <v>-</v>
      </c>
      <c r="ABD141" s="9"/>
      <c r="ABE141" s="11"/>
      <c r="ABF141" s="102" t="str">
        <f t="shared" si="591"/>
        <v>-</v>
      </c>
      <c r="ABH141" s="103" t="str">
        <f>IF(ABG141&gt;0,INDEX(Вхідні_дані!$A$449:$J$549,MATCH(ABG141,Вхідні_дані!$D$449:$D$549,0),5),"-")</f>
        <v>-</v>
      </c>
      <c r="ABI141" s="112">
        <v>8</v>
      </c>
      <c r="ABJ141" s="8"/>
      <c r="ABK141" s="101" t="str">
        <f>IF(ABJ141&gt;0,INDEX(Вхідні_дані!$A$449:$J$549,MATCH(ABJ141,Вхідні_дані!$D$449:$D$549,0),10),"-")</f>
        <v>-</v>
      </c>
      <c r="ABL141" s="9"/>
      <c r="ABM141" s="11"/>
      <c r="ABN141" s="102" t="str">
        <f t="shared" si="592"/>
        <v>-</v>
      </c>
      <c r="ABP141" s="103" t="str">
        <f>IF(ABO141&gt;0,INDEX(Вхідні_дані!$A$449:$J$549,MATCH(ABO141,Вхідні_дані!$D$449:$D$549,0),5),"-")</f>
        <v>-</v>
      </c>
      <c r="ABQ141" s="112">
        <v>8</v>
      </c>
      <c r="ABR141" s="8"/>
      <c r="ABS141" s="101" t="str">
        <f>IF(ABR141&gt;0,INDEX(Вхідні_дані!$A$449:$J$549,MATCH(ABR141,Вхідні_дані!$D$449:$D$549,0),10),"-")</f>
        <v>-</v>
      </c>
      <c r="ABT141" s="9"/>
      <c r="ABU141" s="11"/>
      <c r="ABV141" s="102" t="str">
        <f t="shared" si="593"/>
        <v>-</v>
      </c>
      <c r="ABX141" s="103" t="str">
        <f>IF(ABW141&gt;0,INDEX(Вхідні_дані!$A$449:$J$549,MATCH(ABW141,Вхідні_дані!$D$449:$D$549,0),5),"-")</f>
        <v>-</v>
      </c>
      <c r="ABY141" s="112">
        <v>8</v>
      </c>
      <c r="ABZ141" s="8"/>
      <c r="ACA141" s="101" t="str">
        <f>IF(ABZ141&gt;0,INDEX(Вхідні_дані!$A$449:$J$549,MATCH(ABZ141,Вхідні_дані!$D$449:$D$549,0),10),"-")</f>
        <v>-</v>
      </c>
      <c r="ACB141" s="9"/>
      <c r="ACC141" s="11"/>
      <c r="ACD141" s="102" t="str">
        <f t="shared" si="594"/>
        <v>-</v>
      </c>
      <c r="ACF141" s="103" t="str">
        <f>IF(ACE141&gt;0,INDEX(Вхідні_дані!$A$449:$J$549,MATCH(ACE141,Вхідні_дані!$D$449:$D$549,0),5),"-")</f>
        <v>-</v>
      </c>
      <c r="ACG141" s="112">
        <v>8</v>
      </c>
      <c r="ACH141" s="8"/>
      <c r="ACI141" s="101" t="str">
        <f>IF(ACH141&gt;0,INDEX(Вхідні_дані!$A$449:$J$549,MATCH(ACH141,Вхідні_дані!$D$449:$D$549,0),10),"-")</f>
        <v>-</v>
      </c>
      <c r="ACJ141" s="9"/>
      <c r="ACK141" s="11"/>
      <c r="ACL141" s="102" t="str">
        <f t="shared" si="595"/>
        <v>-</v>
      </c>
      <c r="ACN141" s="103" t="str">
        <f>IF(ACM141&gt;0,INDEX(Вхідні_дані!$A$449:$J$549,MATCH(ACM141,Вхідні_дані!$D$449:$D$549,0),5),"-")</f>
        <v>-</v>
      </c>
      <c r="ACO141" s="112">
        <v>8</v>
      </c>
      <c r="ACP141" s="8"/>
      <c r="ACQ141" s="101" t="str">
        <f>IF(ACP141&gt;0,INDEX(Вхідні_дані!$A$449:$J$549,MATCH(ACP141,Вхідні_дані!$D$449:$D$549,0),10),"-")</f>
        <v>-</v>
      </c>
      <c r="ACR141" s="9"/>
      <c r="ACS141" s="11"/>
      <c r="ACT141" s="102" t="str">
        <f t="shared" si="596"/>
        <v>-</v>
      </c>
      <c r="ACV141" s="103" t="str">
        <f>IF(ACU141&gt;0,INDEX(Вхідні_дані!$A$449:$J$549,MATCH(ACU141,Вхідні_дані!$D$449:$D$549,0),5),"-")</f>
        <v>-</v>
      </c>
      <c r="ACW141" s="112">
        <v>8</v>
      </c>
      <c r="ACX141" s="8"/>
      <c r="ACY141" s="101" t="str">
        <f>IF(ACX141&gt;0,INDEX(Вхідні_дані!$A$449:$J$549,MATCH(ACX141,Вхідні_дані!$D$449:$D$549,0),10),"-")</f>
        <v>-</v>
      </c>
      <c r="ACZ141" s="9"/>
      <c r="ADA141" s="11"/>
      <c r="ADB141" s="102" t="str">
        <f t="shared" si="597"/>
        <v>-</v>
      </c>
      <c r="ADD141" s="103" t="str">
        <f>IF(ADC141&gt;0,INDEX(Вхідні_дані!$A$449:$J$549,MATCH(ADC141,Вхідні_дані!$D$449:$D$549,0),5),"-")</f>
        <v>-</v>
      </c>
      <c r="ADE141" s="112">
        <v>8</v>
      </c>
      <c r="ADF141" s="8"/>
      <c r="ADG141" s="101" t="str">
        <f>IF(ADF141&gt;0,INDEX(Вхідні_дані!$A$449:$J$549,MATCH(ADF141,Вхідні_дані!$D$449:$D$549,0),10),"-")</f>
        <v>-</v>
      </c>
      <c r="ADH141" s="9"/>
      <c r="ADI141" s="11"/>
      <c r="ADJ141" s="102" t="str">
        <f t="shared" si="598"/>
        <v>-</v>
      </c>
      <c r="ADL141" s="103" t="str">
        <f>IF(ADK141&gt;0,INDEX(Вхідні_дані!$A$449:$J$549,MATCH(ADK141,Вхідні_дані!$D$449:$D$549,0),5),"-")</f>
        <v>-</v>
      </c>
      <c r="ADM141" s="112">
        <v>8</v>
      </c>
      <c r="ADN141" s="8"/>
      <c r="ADO141" s="101" t="str">
        <f>IF(ADN141&gt;0,INDEX(Вхідні_дані!$A$449:$J$549,MATCH(ADN141,Вхідні_дані!$D$449:$D$549,0),10),"-")</f>
        <v>-</v>
      </c>
      <c r="ADP141" s="9"/>
      <c r="ADQ141" s="11"/>
      <c r="ADR141" s="102" t="str">
        <f t="shared" si="599"/>
        <v>-</v>
      </c>
      <c r="ADT141" s="103" t="str">
        <f>IF(ADS141&gt;0,INDEX(Вхідні_дані!$A$449:$J$549,MATCH(ADS141,Вхідні_дані!$D$449:$D$549,0),5),"-")</f>
        <v>-</v>
      </c>
    </row>
    <row r="142" spans="1:800" ht="22.5" customHeight="1" outlineLevel="1" x14ac:dyDescent="0.25">
      <c r="A142" s="112">
        <v>9</v>
      </c>
      <c r="B142" s="8"/>
      <c r="C142" s="101" t="str">
        <f>IF(B142&gt;0,INDEX(Вхідні_дані!$A$449:$J$549,MATCH(B142,Вхідні_дані!$D$449:$D$549,0),10),"-")</f>
        <v>-</v>
      </c>
      <c r="D142" s="9"/>
      <c r="E142" s="11"/>
      <c r="F142" s="102" t="str">
        <f t="shared" si="500"/>
        <v>-</v>
      </c>
      <c r="H142" s="103" t="str">
        <f>IF(G142&gt;0,INDEX(Вхідні_дані!$A$449:$J$549,MATCH(G142,Вхідні_дані!$D$449:$D$549,0),5),"-")</f>
        <v>-</v>
      </c>
      <c r="I142" s="112">
        <v>9</v>
      </c>
      <c r="J142" s="8"/>
      <c r="K142" s="101" t="str">
        <f>IF(J142&gt;0,INDEX(Вхідні_дані!$A$449:$J$549,MATCH(J142,Вхідні_дані!$D$449:$D$549,0),10),"-")</f>
        <v>-</v>
      </c>
      <c r="L142" s="9"/>
      <c r="M142" s="11"/>
      <c r="N142" s="102" t="str">
        <f t="shared" si="501"/>
        <v>-</v>
      </c>
      <c r="P142" s="103" t="str">
        <f>IF(O142&gt;0,INDEX(Вхідні_дані!$A$449:$J$549,MATCH(O142,Вхідні_дані!$D$449:$D$549,0),5),"-")</f>
        <v>-</v>
      </c>
      <c r="Q142" s="112">
        <v>9</v>
      </c>
      <c r="R142" s="8"/>
      <c r="S142" s="101" t="str">
        <f>IF(R142&gt;0,INDEX(Вхідні_дані!$A$449:$J$549,MATCH(R142,Вхідні_дані!$D$449:$D$549,0),10),"-")</f>
        <v>-</v>
      </c>
      <c r="T142" s="9"/>
      <c r="U142" s="11"/>
      <c r="V142" s="102" t="str">
        <f t="shared" si="502"/>
        <v>-</v>
      </c>
      <c r="X142" s="103" t="str">
        <f>IF(W142&gt;0,INDEX(Вхідні_дані!$A$449:$J$549,MATCH(W142,Вхідні_дані!$D$449:$D$549,0),5),"-")</f>
        <v>-</v>
      </c>
      <c r="Y142" s="112">
        <v>9</v>
      </c>
      <c r="Z142" s="8"/>
      <c r="AA142" s="101" t="str">
        <f>IF(Z142&gt;0,INDEX(Вхідні_дані!$A$449:$J$549,MATCH(Z142,Вхідні_дані!$D$449:$D$549,0),10),"-")</f>
        <v>-</v>
      </c>
      <c r="AB142" s="9"/>
      <c r="AC142" s="11"/>
      <c r="AD142" s="102" t="str">
        <f t="shared" si="503"/>
        <v>-</v>
      </c>
      <c r="AF142" s="103" t="str">
        <f>IF(AE142&gt;0,INDEX(Вхідні_дані!$A$449:$J$549,MATCH(AE142,Вхідні_дані!$D$449:$D$549,0),5),"-")</f>
        <v>-</v>
      </c>
      <c r="AG142" s="112">
        <v>9</v>
      </c>
      <c r="AH142" s="8"/>
      <c r="AI142" s="101" t="str">
        <f>IF(AH142&gt;0,INDEX(Вхідні_дані!$A$449:$J$549,MATCH(AH142,Вхідні_дані!$D$449:$D$549,0),10),"-")</f>
        <v>-</v>
      </c>
      <c r="AJ142" s="9"/>
      <c r="AK142" s="11"/>
      <c r="AL142" s="102" t="str">
        <f t="shared" si="504"/>
        <v>-</v>
      </c>
      <c r="AN142" s="103" t="str">
        <f>IF(AM142&gt;0,INDEX(Вхідні_дані!$A$449:$J$549,MATCH(AM142,Вхідні_дані!$D$449:$D$549,0),5),"-")</f>
        <v>-</v>
      </c>
      <c r="AO142" s="112">
        <v>9</v>
      </c>
      <c r="AP142" s="8"/>
      <c r="AQ142" s="101" t="str">
        <f>IF(AP142&gt;0,INDEX(Вхідні_дані!$A$449:$J$549,MATCH(AP142,Вхідні_дані!$D$449:$D$549,0),10),"-")</f>
        <v>-</v>
      </c>
      <c r="AR142" s="9"/>
      <c r="AS142" s="11"/>
      <c r="AT142" s="102" t="str">
        <f t="shared" si="505"/>
        <v>-</v>
      </c>
      <c r="AV142" s="103" t="str">
        <f>IF(AU142&gt;0,INDEX(Вхідні_дані!$A$449:$J$549,MATCH(AU142,Вхідні_дані!$D$449:$D$549,0),5),"-")</f>
        <v>-</v>
      </c>
      <c r="AW142" s="112">
        <v>9</v>
      </c>
      <c r="AX142" s="8"/>
      <c r="AY142" s="101" t="str">
        <f>IF(AX142&gt;0,INDEX(Вхідні_дані!$A$449:$J$549,MATCH(AX142,Вхідні_дані!$D$449:$D$549,0),10),"-")</f>
        <v>-</v>
      </c>
      <c r="AZ142" s="9"/>
      <c r="BA142" s="11"/>
      <c r="BB142" s="102" t="str">
        <f t="shared" si="506"/>
        <v>-</v>
      </c>
      <c r="BD142" s="103" t="str">
        <f>IF(BC142&gt;0,INDEX(Вхідні_дані!$A$449:$J$549,MATCH(BC142,Вхідні_дані!$D$449:$D$549,0),5),"-")</f>
        <v>-</v>
      </c>
      <c r="BE142" s="112">
        <v>9</v>
      </c>
      <c r="BF142" s="8"/>
      <c r="BG142" s="101" t="str">
        <f>IF(BF142&gt;0,INDEX(Вхідні_дані!$A$449:$J$549,MATCH(BF142,Вхідні_дані!$D$449:$D$549,0),10),"-")</f>
        <v>-</v>
      </c>
      <c r="BH142" s="9"/>
      <c r="BI142" s="11"/>
      <c r="BJ142" s="102" t="str">
        <f t="shared" si="507"/>
        <v>-</v>
      </c>
      <c r="BL142" s="103" t="str">
        <f>IF(BK142&gt;0,INDEX(Вхідні_дані!$A$449:$J$549,MATCH(BK142,Вхідні_дані!$D$449:$D$549,0),5),"-")</f>
        <v>-</v>
      </c>
      <c r="BM142" s="112">
        <v>9</v>
      </c>
      <c r="BN142" s="8"/>
      <c r="BO142" s="101" t="str">
        <f>IF(BN142&gt;0,INDEX(Вхідні_дані!$A$449:$J$549,MATCH(BN142,Вхідні_дані!$D$449:$D$549,0),10),"-")</f>
        <v>-</v>
      </c>
      <c r="BP142" s="9"/>
      <c r="BQ142" s="11"/>
      <c r="BR142" s="102" t="str">
        <f t="shared" si="508"/>
        <v>-</v>
      </c>
      <c r="BT142" s="103" t="str">
        <f>IF(BS142&gt;0,INDEX(Вхідні_дані!$A$449:$J$549,MATCH(BS142,Вхідні_дані!$D$449:$D$549,0),5),"-")</f>
        <v>-</v>
      </c>
      <c r="BU142" s="112">
        <v>9</v>
      </c>
      <c r="BV142" s="8"/>
      <c r="BW142" s="101" t="str">
        <f>IF(BV142&gt;0,INDEX(Вхідні_дані!$A$449:$J$549,MATCH(BV142,Вхідні_дані!$D$449:$D$549,0),10),"-")</f>
        <v>-</v>
      </c>
      <c r="BX142" s="9"/>
      <c r="BY142" s="11"/>
      <c r="BZ142" s="102" t="str">
        <f t="shared" si="509"/>
        <v>-</v>
      </c>
      <c r="CB142" s="103" t="str">
        <f>IF(CA142&gt;0,INDEX(Вхідні_дані!$A$449:$J$549,MATCH(CA142,Вхідні_дані!$D$449:$D$549,0),5),"-")</f>
        <v>-</v>
      </c>
      <c r="CC142" s="112">
        <v>9</v>
      </c>
      <c r="CD142" s="8"/>
      <c r="CE142" s="101" t="str">
        <f>IF(CD142&gt;0,INDEX(Вхідні_дані!$A$449:$J$549,MATCH(CD142,Вхідні_дані!$D$449:$D$549,0),10),"-")</f>
        <v>-</v>
      </c>
      <c r="CF142" s="9"/>
      <c r="CG142" s="11"/>
      <c r="CH142" s="102" t="str">
        <f t="shared" si="510"/>
        <v>-</v>
      </c>
      <c r="CJ142" s="103" t="str">
        <f>IF(CI142&gt;0,INDEX(Вхідні_дані!$A$449:$J$549,MATCH(CI142,Вхідні_дані!$D$449:$D$549,0),5),"-")</f>
        <v>-</v>
      </c>
      <c r="CK142" s="112">
        <v>9</v>
      </c>
      <c r="CL142" s="8"/>
      <c r="CM142" s="101" t="str">
        <f>IF(CL142&gt;0,INDEX(Вхідні_дані!$A$449:$J$549,MATCH(CL142,Вхідні_дані!$D$449:$D$549,0),10),"-")</f>
        <v>-</v>
      </c>
      <c r="CN142" s="9"/>
      <c r="CO142" s="11"/>
      <c r="CP142" s="102" t="str">
        <f t="shared" si="511"/>
        <v>-</v>
      </c>
      <c r="CR142" s="103" t="str">
        <f>IF(CQ142&gt;0,INDEX(Вхідні_дані!$A$449:$J$549,MATCH(CQ142,Вхідні_дані!$D$449:$D$549,0),5),"-")</f>
        <v>-</v>
      </c>
      <c r="CS142" s="112">
        <v>9</v>
      </c>
      <c r="CT142" s="8"/>
      <c r="CU142" s="101" t="str">
        <f>IF(CT142&gt;0,INDEX(Вхідні_дані!$A$449:$J$549,MATCH(CT142,Вхідні_дані!$D$449:$D$549,0),10),"-")</f>
        <v>-</v>
      </c>
      <c r="CV142" s="9"/>
      <c r="CW142" s="11"/>
      <c r="CX142" s="102" t="str">
        <f t="shared" si="512"/>
        <v>-</v>
      </c>
      <c r="CZ142" s="103" t="str">
        <f>IF(CY142&gt;0,INDEX(Вхідні_дані!$A$449:$J$549,MATCH(CY142,Вхідні_дані!$D$449:$D$549,0),5),"-")</f>
        <v>-</v>
      </c>
      <c r="DA142" s="112">
        <v>9</v>
      </c>
      <c r="DB142" s="8"/>
      <c r="DC142" s="101" t="str">
        <f>IF(DB142&gt;0,INDEX(Вхідні_дані!$A$449:$J$549,MATCH(DB142,Вхідні_дані!$D$449:$D$549,0),10),"-")</f>
        <v>-</v>
      </c>
      <c r="DD142" s="9"/>
      <c r="DE142" s="11"/>
      <c r="DF142" s="102" t="str">
        <f t="shared" si="513"/>
        <v>-</v>
      </c>
      <c r="DH142" s="103" t="str">
        <f>IF(DG142&gt;0,INDEX(Вхідні_дані!$A$449:$J$549,MATCH(DG142,Вхідні_дані!$D$449:$D$549,0),5),"-")</f>
        <v>-</v>
      </c>
      <c r="DI142" s="112">
        <v>9</v>
      </c>
      <c r="DJ142" s="8"/>
      <c r="DK142" s="101" t="str">
        <f>IF(DJ142&gt;0,INDEX(Вхідні_дані!$A$449:$J$549,MATCH(DJ142,Вхідні_дані!$D$449:$D$549,0),10),"-")</f>
        <v>-</v>
      </c>
      <c r="DL142" s="9"/>
      <c r="DM142" s="11"/>
      <c r="DN142" s="102" t="str">
        <f t="shared" si="514"/>
        <v>-</v>
      </c>
      <c r="DP142" s="103" t="str">
        <f>IF(DO142&gt;0,INDEX(Вхідні_дані!$A$449:$J$549,MATCH(DO142,Вхідні_дані!$D$449:$D$549,0),5),"-")</f>
        <v>-</v>
      </c>
      <c r="DQ142" s="112">
        <v>9</v>
      </c>
      <c r="DR142" s="8"/>
      <c r="DS142" s="101" t="str">
        <f>IF(DR142&gt;0,INDEX(Вхідні_дані!$A$449:$J$549,MATCH(DR142,Вхідні_дані!$D$449:$D$549,0),10),"-")</f>
        <v>-</v>
      </c>
      <c r="DT142" s="9"/>
      <c r="DU142" s="11"/>
      <c r="DV142" s="102" t="str">
        <f t="shared" si="515"/>
        <v>-</v>
      </c>
      <c r="DX142" s="103" t="str">
        <f>IF(DW142&gt;0,INDEX(Вхідні_дані!$A$449:$J$549,MATCH(DW142,Вхідні_дані!$D$449:$D$549,0),5),"-")</f>
        <v>-</v>
      </c>
      <c r="DY142" s="112">
        <v>9</v>
      </c>
      <c r="DZ142" s="8"/>
      <c r="EA142" s="101" t="str">
        <f>IF(DZ142&gt;0,INDEX(Вхідні_дані!$A$449:$J$549,MATCH(DZ142,Вхідні_дані!$D$449:$D$549,0),10),"-")</f>
        <v>-</v>
      </c>
      <c r="EB142" s="9"/>
      <c r="EC142" s="11"/>
      <c r="ED142" s="102" t="str">
        <f t="shared" si="516"/>
        <v>-</v>
      </c>
      <c r="EF142" s="103" t="str">
        <f>IF(EE142&gt;0,INDEX(Вхідні_дані!$A$449:$J$549,MATCH(EE142,Вхідні_дані!$D$449:$D$549,0),5),"-")</f>
        <v>-</v>
      </c>
      <c r="EG142" s="112">
        <v>9</v>
      </c>
      <c r="EH142" s="8"/>
      <c r="EI142" s="101" t="str">
        <f>IF(EH142&gt;0,INDEX(Вхідні_дані!$A$449:$J$549,MATCH(EH142,Вхідні_дані!$D$449:$D$549,0),10),"-")</f>
        <v>-</v>
      </c>
      <c r="EJ142" s="9"/>
      <c r="EK142" s="11"/>
      <c r="EL142" s="102" t="str">
        <f t="shared" si="517"/>
        <v>-</v>
      </c>
      <c r="EN142" s="103" t="str">
        <f>IF(EM142&gt;0,INDEX(Вхідні_дані!$A$449:$J$549,MATCH(EM142,Вхідні_дані!$D$449:$D$549,0),5),"-")</f>
        <v>-</v>
      </c>
      <c r="EO142" s="112">
        <v>9</v>
      </c>
      <c r="EP142" s="8"/>
      <c r="EQ142" s="101" t="str">
        <f>IF(EP142&gt;0,INDEX(Вхідні_дані!$A$449:$J$549,MATCH(EP142,Вхідні_дані!$D$449:$D$549,0),10),"-")</f>
        <v>-</v>
      </c>
      <c r="ER142" s="9"/>
      <c r="ES142" s="11"/>
      <c r="ET142" s="102" t="str">
        <f t="shared" si="518"/>
        <v>-</v>
      </c>
      <c r="EV142" s="103" t="str">
        <f>IF(EU142&gt;0,INDEX(Вхідні_дані!$A$449:$J$549,MATCH(EU142,Вхідні_дані!$D$449:$D$549,0),5),"-")</f>
        <v>-</v>
      </c>
      <c r="EW142" s="112">
        <v>9</v>
      </c>
      <c r="EX142" s="8"/>
      <c r="EY142" s="101" t="str">
        <f>IF(EX142&gt;0,INDEX(Вхідні_дані!$A$449:$J$549,MATCH(EX142,Вхідні_дані!$D$449:$D$549,0),10),"-")</f>
        <v>-</v>
      </c>
      <c r="EZ142" s="9"/>
      <c r="FA142" s="11"/>
      <c r="FB142" s="102" t="str">
        <f t="shared" si="519"/>
        <v>-</v>
      </c>
      <c r="FD142" s="103" t="str">
        <f>IF(FC142&gt;0,INDEX(Вхідні_дані!$A$449:$J$549,MATCH(FC142,Вхідні_дані!$D$449:$D$549,0),5),"-")</f>
        <v>-</v>
      </c>
      <c r="FE142" s="112">
        <v>9</v>
      </c>
      <c r="FF142" s="8"/>
      <c r="FG142" s="101" t="str">
        <f>IF(FF142&gt;0,INDEX(Вхідні_дані!$A$449:$J$549,MATCH(FF142,Вхідні_дані!$D$449:$D$549,0),10),"-")</f>
        <v>-</v>
      </c>
      <c r="FH142" s="9"/>
      <c r="FI142" s="11"/>
      <c r="FJ142" s="102" t="str">
        <f t="shared" si="520"/>
        <v>-</v>
      </c>
      <c r="FL142" s="103" t="str">
        <f>IF(FK142&gt;0,INDEX(Вхідні_дані!$A$449:$J$549,MATCH(FK142,Вхідні_дані!$D$449:$D$549,0),5),"-")</f>
        <v>-</v>
      </c>
      <c r="FM142" s="112">
        <v>9</v>
      </c>
      <c r="FN142" s="8"/>
      <c r="FO142" s="101" t="str">
        <f>IF(FN142&gt;0,INDEX(Вхідні_дані!$A$449:$J$549,MATCH(FN142,Вхідні_дані!$D$449:$D$549,0),10),"-")</f>
        <v>-</v>
      </c>
      <c r="FP142" s="9"/>
      <c r="FQ142" s="11"/>
      <c r="FR142" s="102" t="str">
        <f t="shared" si="521"/>
        <v>-</v>
      </c>
      <c r="FT142" s="103" t="str">
        <f>IF(FS142&gt;0,INDEX(Вхідні_дані!$A$449:$J$549,MATCH(FS142,Вхідні_дані!$D$449:$D$549,0),5),"-")</f>
        <v>-</v>
      </c>
      <c r="FU142" s="112">
        <v>9</v>
      </c>
      <c r="FV142" s="8"/>
      <c r="FW142" s="101" t="str">
        <f>IF(FV142&gt;0,INDEX(Вхідні_дані!$A$449:$J$549,MATCH(FV142,Вхідні_дані!$D$449:$D$549,0),10),"-")</f>
        <v>-</v>
      </c>
      <c r="FX142" s="9"/>
      <c r="FY142" s="11"/>
      <c r="FZ142" s="102" t="str">
        <f t="shared" si="522"/>
        <v>-</v>
      </c>
      <c r="GB142" s="103" t="str">
        <f>IF(GA142&gt;0,INDEX(Вхідні_дані!$A$449:$J$549,MATCH(GA142,Вхідні_дані!$D$449:$D$549,0),5),"-")</f>
        <v>-</v>
      </c>
      <c r="GC142" s="112">
        <v>9</v>
      </c>
      <c r="GD142" s="8"/>
      <c r="GE142" s="101" t="str">
        <f>IF(GD142&gt;0,INDEX(Вхідні_дані!$A$449:$J$549,MATCH(GD142,Вхідні_дані!$D$449:$D$549,0),10),"-")</f>
        <v>-</v>
      </c>
      <c r="GF142" s="9"/>
      <c r="GG142" s="11"/>
      <c r="GH142" s="102" t="str">
        <f t="shared" si="523"/>
        <v>-</v>
      </c>
      <c r="GJ142" s="103" t="str">
        <f>IF(GI142&gt;0,INDEX(Вхідні_дані!$A$449:$J$549,MATCH(GI142,Вхідні_дані!$D$449:$D$549,0),5),"-")</f>
        <v>-</v>
      </c>
      <c r="GK142" s="112">
        <v>9</v>
      </c>
      <c r="GL142" s="8"/>
      <c r="GM142" s="101" t="str">
        <f>IF(GL142&gt;0,INDEX(Вхідні_дані!$A$449:$J$549,MATCH(GL142,Вхідні_дані!$D$449:$D$549,0),10),"-")</f>
        <v>-</v>
      </c>
      <c r="GN142" s="9"/>
      <c r="GO142" s="11"/>
      <c r="GP142" s="102" t="str">
        <f t="shared" si="524"/>
        <v>-</v>
      </c>
      <c r="GR142" s="103" t="str">
        <f>IF(GQ142&gt;0,INDEX(Вхідні_дані!$A$449:$J$549,MATCH(GQ142,Вхідні_дані!$D$449:$D$549,0),5),"-")</f>
        <v>-</v>
      </c>
      <c r="GS142" s="112">
        <v>9</v>
      </c>
      <c r="GT142" s="8"/>
      <c r="GU142" s="101" t="str">
        <f>IF(GT142&gt;0,INDEX(Вхідні_дані!$A$449:$J$549,MATCH(GT142,Вхідні_дані!$D$449:$D$549,0),10),"-")</f>
        <v>-</v>
      </c>
      <c r="GV142" s="9"/>
      <c r="GW142" s="11"/>
      <c r="GX142" s="102" t="str">
        <f t="shared" si="525"/>
        <v>-</v>
      </c>
      <c r="GZ142" s="103" t="str">
        <f>IF(GY142&gt;0,INDEX(Вхідні_дані!$A$449:$J$549,MATCH(GY142,Вхідні_дані!$D$449:$D$549,0),5),"-")</f>
        <v>-</v>
      </c>
      <c r="HA142" s="112">
        <v>9</v>
      </c>
      <c r="HB142" s="8"/>
      <c r="HC142" s="101" t="str">
        <f>IF(HB142&gt;0,INDEX(Вхідні_дані!$A$449:$J$549,MATCH(HB142,Вхідні_дані!$D$449:$D$549,0),10),"-")</f>
        <v>-</v>
      </c>
      <c r="HD142" s="9"/>
      <c r="HE142" s="11"/>
      <c r="HF142" s="102" t="str">
        <f t="shared" si="526"/>
        <v>-</v>
      </c>
      <c r="HH142" s="103" t="str">
        <f>IF(HG142&gt;0,INDEX(Вхідні_дані!$A$449:$J$549,MATCH(HG142,Вхідні_дані!$D$449:$D$549,0),5),"-")</f>
        <v>-</v>
      </c>
      <c r="HI142" s="112">
        <v>9</v>
      </c>
      <c r="HJ142" s="8"/>
      <c r="HK142" s="101" t="str">
        <f>IF(HJ142&gt;0,INDEX(Вхідні_дані!$A$449:$J$549,MATCH(HJ142,Вхідні_дані!$D$449:$D$549,0),10),"-")</f>
        <v>-</v>
      </c>
      <c r="HL142" s="9"/>
      <c r="HM142" s="11"/>
      <c r="HN142" s="102" t="str">
        <f t="shared" si="527"/>
        <v>-</v>
      </c>
      <c r="HP142" s="103" t="str">
        <f>IF(HO142&gt;0,INDEX(Вхідні_дані!$A$449:$J$549,MATCH(HO142,Вхідні_дані!$D$449:$D$549,0),5),"-")</f>
        <v>-</v>
      </c>
      <c r="HQ142" s="112">
        <v>9</v>
      </c>
      <c r="HR142" s="8"/>
      <c r="HS142" s="101" t="str">
        <f>IF(HR142&gt;0,INDEX(Вхідні_дані!$A$449:$J$549,MATCH(HR142,Вхідні_дані!$D$449:$D$549,0),10),"-")</f>
        <v>-</v>
      </c>
      <c r="HT142" s="9"/>
      <c r="HU142" s="11"/>
      <c r="HV142" s="102" t="str">
        <f t="shared" si="528"/>
        <v>-</v>
      </c>
      <c r="HX142" s="103" t="str">
        <f>IF(HW142&gt;0,INDEX(Вхідні_дані!$A$449:$J$549,MATCH(HW142,Вхідні_дані!$D$449:$D$549,0),5),"-")</f>
        <v>-</v>
      </c>
      <c r="HY142" s="112">
        <v>9</v>
      </c>
      <c r="HZ142" s="8"/>
      <c r="IA142" s="101" t="str">
        <f>IF(HZ142&gt;0,INDEX(Вхідні_дані!$A$449:$J$549,MATCH(HZ142,Вхідні_дані!$D$449:$D$549,0),10),"-")</f>
        <v>-</v>
      </c>
      <c r="IB142" s="9"/>
      <c r="IC142" s="11"/>
      <c r="ID142" s="102" t="str">
        <f t="shared" si="529"/>
        <v>-</v>
      </c>
      <c r="IF142" s="103" t="str">
        <f>IF(IE142&gt;0,INDEX(Вхідні_дані!$A$449:$J$549,MATCH(IE142,Вхідні_дані!$D$449:$D$549,0),5),"-")</f>
        <v>-</v>
      </c>
      <c r="IG142" s="112">
        <v>9</v>
      </c>
      <c r="IH142" s="8"/>
      <c r="II142" s="101" t="str">
        <f>IF(IH142&gt;0,INDEX(Вхідні_дані!$A$449:$J$549,MATCH(IH142,Вхідні_дані!$D$449:$D$549,0),10),"-")</f>
        <v>-</v>
      </c>
      <c r="IJ142" s="9"/>
      <c r="IK142" s="11"/>
      <c r="IL142" s="102" t="str">
        <f t="shared" si="530"/>
        <v>-</v>
      </c>
      <c r="IN142" s="103" t="str">
        <f>IF(IM142&gt;0,INDEX(Вхідні_дані!$A$449:$J$549,MATCH(IM142,Вхідні_дані!$D$449:$D$549,0),5),"-")</f>
        <v>-</v>
      </c>
      <c r="IO142" s="112">
        <v>9</v>
      </c>
      <c r="IP142" s="8"/>
      <c r="IQ142" s="101" t="str">
        <f>IF(IP142&gt;0,INDEX(Вхідні_дані!$A$449:$J$549,MATCH(IP142,Вхідні_дані!$D$449:$D$549,0),10),"-")</f>
        <v>-</v>
      </c>
      <c r="IR142" s="9"/>
      <c r="IS142" s="11"/>
      <c r="IT142" s="102" t="str">
        <f t="shared" si="531"/>
        <v>-</v>
      </c>
      <c r="IV142" s="103" t="str">
        <f>IF(IU142&gt;0,INDEX(Вхідні_дані!$A$449:$J$549,MATCH(IU142,Вхідні_дані!$D$449:$D$549,0),5),"-")</f>
        <v>-</v>
      </c>
      <c r="IW142" s="112">
        <v>9</v>
      </c>
      <c r="IX142" s="8"/>
      <c r="IY142" s="101" t="str">
        <f>IF(IX142&gt;0,INDEX(Вхідні_дані!$A$449:$J$549,MATCH(IX142,Вхідні_дані!$D$449:$D$549,0),10),"-")</f>
        <v>-</v>
      </c>
      <c r="IZ142" s="9"/>
      <c r="JA142" s="11"/>
      <c r="JB142" s="102" t="str">
        <f t="shared" si="532"/>
        <v>-</v>
      </c>
      <c r="JD142" s="103" t="str">
        <f>IF(JC142&gt;0,INDEX(Вхідні_дані!$A$449:$J$549,MATCH(JC142,Вхідні_дані!$D$449:$D$549,0),5),"-")</f>
        <v>-</v>
      </c>
      <c r="JE142" s="112">
        <v>9</v>
      </c>
      <c r="JF142" s="8"/>
      <c r="JG142" s="101" t="str">
        <f>IF(JF142&gt;0,INDEX(Вхідні_дані!$A$449:$J$549,MATCH(JF142,Вхідні_дані!$D$449:$D$549,0),10),"-")</f>
        <v>-</v>
      </c>
      <c r="JH142" s="9"/>
      <c r="JI142" s="11"/>
      <c r="JJ142" s="102" t="str">
        <f t="shared" si="533"/>
        <v>-</v>
      </c>
      <c r="JL142" s="103" t="str">
        <f>IF(JK142&gt;0,INDEX(Вхідні_дані!$A$449:$J$549,MATCH(JK142,Вхідні_дані!$D$449:$D$549,0),5),"-")</f>
        <v>-</v>
      </c>
      <c r="JM142" s="112">
        <v>9</v>
      </c>
      <c r="JN142" s="8"/>
      <c r="JO142" s="101" t="str">
        <f>IF(JN142&gt;0,INDEX(Вхідні_дані!$A$449:$J$549,MATCH(JN142,Вхідні_дані!$D$449:$D$549,0),10),"-")</f>
        <v>-</v>
      </c>
      <c r="JP142" s="9"/>
      <c r="JQ142" s="11"/>
      <c r="JR142" s="102" t="str">
        <f t="shared" si="534"/>
        <v>-</v>
      </c>
      <c r="JT142" s="103" t="str">
        <f>IF(JS142&gt;0,INDEX(Вхідні_дані!$A$449:$J$549,MATCH(JS142,Вхідні_дані!$D$449:$D$549,0),5),"-")</f>
        <v>-</v>
      </c>
      <c r="JU142" s="112">
        <v>9</v>
      </c>
      <c r="JV142" s="8"/>
      <c r="JW142" s="101" t="str">
        <f>IF(JV142&gt;0,INDEX(Вхідні_дані!$A$449:$J$549,MATCH(JV142,Вхідні_дані!$D$449:$D$549,0),10),"-")</f>
        <v>-</v>
      </c>
      <c r="JX142" s="9"/>
      <c r="JY142" s="11"/>
      <c r="JZ142" s="102" t="str">
        <f t="shared" si="535"/>
        <v>-</v>
      </c>
      <c r="KB142" s="103" t="str">
        <f>IF(KA142&gt;0,INDEX(Вхідні_дані!$A$449:$J$549,MATCH(KA142,Вхідні_дані!$D$449:$D$549,0),5),"-")</f>
        <v>-</v>
      </c>
      <c r="KC142" s="112">
        <v>9</v>
      </c>
      <c r="KD142" s="8"/>
      <c r="KE142" s="101" t="str">
        <f>IF(KD142&gt;0,INDEX(Вхідні_дані!$A$449:$J$549,MATCH(KD142,Вхідні_дані!$D$449:$D$549,0),10),"-")</f>
        <v>-</v>
      </c>
      <c r="KF142" s="9"/>
      <c r="KG142" s="11"/>
      <c r="KH142" s="102" t="str">
        <f t="shared" si="536"/>
        <v>-</v>
      </c>
      <c r="KJ142" s="103" t="str">
        <f>IF(KI142&gt;0,INDEX(Вхідні_дані!$A$449:$J$549,MATCH(KI142,Вхідні_дані!$D$449:$D$549,0),5),"-")</f>
        <v>-</v>
      </c>
      <c r="KK142" s="112">
        <v>9</v>
      </c>
      <c r="KL142" s="8"/>
      <c r="KM142" s="101" t="str">
        <f>IF(KL142&gt;0,INDEX(Вхідні_дані!$A$449:$J$549,MATCH(KL142,Вхідні_дані!$D$449:$D$549,0),10),"-")</f>
        <v>-</v>
      </c>
      <c r="KN142" s="9"/>
      <c r="KO142" s="11"/>
      <c r="KP142" s="102" t="str">
        <f t="shared" si="537"/>
        <v>-</v>
      </c>
      <c r="KR142" s="103" t="str">
        <f>IF(KQ142&gt;0,INDEX(Вхідні_дані!$A$449:$J$549,MATCH(KQ142,Вхідні_дані!$D$449:$D$549,0),5),"-")</f>
        <v>-</v>
      </c>
      <c r="KS142" s="112">
        <v>9</v>
      </c>
      <c r="KT142" s="8"/>
      <c r="KU142" s="101" t="str">
        <f>IF(KT142&gt;0,INDEX(Вхідні_дані!$A$449:$J$549,MATCH(KT142,Вхідні_дані!$D$449:$D$549,0),10),"-")</f>
        <v>-</v>
      </c>
      <c r="KV142" s="9"/>
      <c r="KW142" s="11"/>
      <c r="KX142" s="102" t="str">
        <f t="shared" si="538"/>
        <v>-</v>
      </c>
      <c r="KZ142" s="103" t="str">
        <f>IF(KY142&gt;0,INDEX(Вхідні_дані!$A$449:$J$549,MATCH(KY142,Вхідні_дані!$D$449:$D$549,0),5),"-")</f>
        <v>-</v>
      </c>
      <c r="LA142" s="112">
        <v>9</v>
      </c>
      <c r="LB142" s="8"/>
      <c r="LC142" s="101" t="str">
        <f>IF(LB142&gt;0,INDEX(Вхідні_дані!$A$449:$J$549,MATCH(LB142,Вхідні_дані!$D$449:$D$549,0),10),"-")</f>
        <v>-</v>
      </c>
      <c r="LD142" s="9"/>
      <c r="LE142" s="11"/>
      <c r="LF142" s="102" t="str">
        <f t="shared" si="539"/>
        <v>-</v>
      </c>
      <c r="LH142" s="103" t="str">
        <f>IF(LG142&gt;0,INDEX(Вхідні_дані!$A$449:$J$549,MATCH(LG142,Вхідні_дані!$D$449:$D$549,0),5),"-")</f>
        <v>-</v>
      </c>
      <c r="LI142" s="112">
        <v>9</v>
      </c>
      <c r="LJ142" s="8"/>
      <c r="LK142" s="101" t="str">
        <f>IF(LJ142&gt;0,INDEX(Вхідні_дані!$A$449:$J$549,MATCH(LJ142,Вхідні_дані!$D$449:$D$549,0),10),"-")</f>
        <v>-</v>
      </c>
      <c r="LL142" s="9"/>
      <c r="LM142" s="11"/>
      <c r="LN142" s="102" t="str">
        <f t="shared" si="540"/>
        <v>-</v>
      </c>
      <c r="LP142" s="103" t="str">
        <f>IF(LO142&gt;0,INDEX(Вхідні_дані!$A$449:$J$549,MATCH(LO142,Вхідні_дані!$D$449:$D$549,0),5),"-")</f>
        <v>-</v>
      </c>
      <c r="LQ142" s="112">
        <v>9</v>
      </c>
      <c r="LR142" s="8"/>
      <c r="LS142" s="101" t="str">
        <f>IF(LR142&gt;0,INDEX(Вхідні_дані!$A$449:$J$549,MATCH(LR142,Вхідні_дані!$D$449:$D$549,0),10),"-")</f>
        <v>-</v>
      </c>
      <c r="LT142" s="9"/>
      <c r="LU142" s="11"/>
      <c r="LV142" s="102" t="str">
        <f t="shared" si="541"/>
        <v>-</v>
      </c>
      <c r="LX142" s="103" t="str">
        <f>IF(LW142&gt;0,INDEX(Вхідні_дані!$A$449:$J$549,MATCH(LW142,Вхідні_дані!$D$449:$D$549,0),5),"-")</f>
        <v>-</v>
      </c>
      <c r="LY142" s="112">
        <v>9</v>
      </c>
      <c r="LZ142" s="8"/>
      <c r="MA142" s="101" t="str">
        <f>IF(LZ142&gt;0,INDEX(Вхідні_дані!$A$449:$J$549,MATCH(LZ142,Вхідні_дані!$D$449:$D$549,0),10),"-")</f>
        <v>-</v>
      </c>
      <c r="MB142" s="9"/>
      <c r="MC142" s="11"/>
      <c r="MD142" s="102" t="str">
        <f t="shared" si="542"/>
        <v>-</v>
      </c>
      <c r="MF142" s="103" t="str">
        <f>IF(ME142&gt;0,INDEX(Вхідні_дані!$A$449:$J$549,MATCH(ME142,Вхідні_дані!$D$449:$D$549,0),5),"-")</f>
        <v>-</v>
      </c>
      <c r="MG142" s="112">
        <v>9</v>
      </c>
      <c r="MH142" s="8"/>
      <c r="MI142" s="101" t="str">
        <f>IF(MH142&gt;0,INDEX(Вхідні_дані!$A$449:$J$549,MATCH(MH142,Вхідні_дані!$D$449:$D$549,0),10),"-")</f>
        <v>-</v>
      </c>
      <c r="MJ142" s="9"/>
      <c r="MK142" s="11"/>
      <c r="ML142" s="102" t="str">
        <f t="shared" si="543"/>
        <v>-</v>
      </c>
      <c r="MN142" s="103" t="str">
        <f>IF(MM142&gt;0,INDEX(Вхідні_дані!$A$449:$J$549,MATCH(MM142,Вхідні_дані!$D$449:$D$549,0),5),"-")</f>
        <v>-</v>
      </c>
      <c r="MO142" s="112">
        <v>9</v>
      </c>
      <c r="MP142" s="8"/>
      <c r="MQ142" s="101" t="str">
        <f>IF(MP142&gt;0,INDEX(Вхідні_дані!$A$449:$J$549,MATCH(MP142,Вхідні_дані!$D$449:$D$549,0),10),"-")</f>
        <v>-</v>
      </c>
      <c r="MR142" s="9"/>
      <c r="MS142" s="11"/>
      <c r="MT142" s="102" t="str">
        <f t="shared" si="544"/>
        <v>-</v>
      </c>
      <c r="MV142" s="103" t="str">
        <f>IF(MU142&gt;0,INDEX(Вхідні_дані!$A$449:$J$549,MATCH(MU142,Вхідні_дані!$D$449:$D$549,0),5),"-")</f>
        <v>-</v>
      </c>
      <c r="MW142" s="112">
        <v>9</v>
      </c>
      <c r="MX142" s="8"/>
      <c r="MY142" s="101" t="str">
        <f>IF(MX142&gt;0,INDEX(Вхідні_дані!$A$449:$J$549,MATCH(MX142,Вхідні_дані!$D$449:$D$549,0),10),"-")</f>
        <v>-</v>
      </c>
      <c r="MZ142" s="9"/>
      <c r="NA142" s="11"/>
      <c r="NB142" s="102" t="str">
        <f t="shared" si="545"/>
        <v>-</v>
      </c>
      <c r="ND142" s="103" t="str">
        <f>IF(NC142&gt;0,INDEX(Вхідні_дані!$A$449:$J$549,MATCH(NC142,Вхідні_дані!$D$449:$D$549,0),5),"-")</f>
        <v>-</v>
      </c>
      <c r="NE142" s="112">
        <v>9</v>
      </c>
      <c r="NF142" s="8"/>
      <c r="NG142" s="101" t="str">
        <f>IF(NF142&gt;0,INDEX(Вхідні_дані!$A$449:$J$549,MATCH(NF142,Вхідні_дані!$D$449:$D$549,0),10),"-")</f>
        <v>-</v>
      </c>
      <c r="NH142" s="9"/>
      <c r="NI142" s="11"/>
      <c r="NJ142" s="102" t="str">
        <f t="shared" si="546"/>
        <v>-</v>
      </c>
      <c r="NL142" s="103" t="str">
        <f>IF(NK142&gt;0,INDEX(Вхідні_дані!$A$449:$J$549,MATCH(NK142,Вхідні_дані!$D$449:$D$549,0),5),"-")</f>
        <v>-</v>
      </c>
      <c r="NM142" s="112">
        <v>9</v>
      </c>
      <c r="NN142" s="8"/>
      <c r="NO142" s="101" t="str">
        <f>IF(NN142&gt;0,INDEX(Вхідні_дані!$A$449:$J$549,MATCH(NN142,Вхідні_дані!$D$449:$D$549,0),10),"-")</f>
        <v>-</v>
      </c>
      <c r="NP142" s="9"/>
      <c r="NQ142" s="11"/>
      <c r="NR142" s="102" t="str">
        <f t="shared" si="547"/>
        <v>-</v>
      </c>
      <c r="NT142" s="103" t="str">
        <f>IF(NS142&gt;0,INDEX(Вхідні_дані!$A$449:$J$549,MATCH(NS142,Вхідні_дані!$D$449:$D$549,0),5),"-")</f>
        <v>-</v>
      </c>
      <c r="NU142" s="112">
        <v>9</v>
      </c>
      <c r="NV142" s="8"/>
      <c r="NW142" s="101" t="str">
        <f>IF(NV142&gt;0,INDEX(Вхідні_дані!$A$449:$J$549,MATCH(NV142,Вхідні_дані!$D$449:$D$549,0),10),"-")</f>
        <v>-</v>
      </c>
      <c r="NX142" s="9"/>
      <c r="NY142" s="11"/>
      <c r="NZ142" s="102" t="str">
        <f t="shared" si="548"/>
        <v>-</v>
      </c>
      <c r="OB142" s="103" t="str">
        <f>IF(OA142&gt;0,INDEX(Вхідні_дані!$A$449:$J$549,MATCH(OA142,Вхідні_дані!$D$449:$D$549,0),5),"-")</f>
        <v>-</v>
      </c>
      <c r="OC142" s="112">
        <v>9</v>
      </c>
      <c r="OD142" s="8"/>
      <c r="OE142" s="101" t="str">
        <f>IF(OD142&gt;0,INDEX(Вхідні_дані!$A$449:$J$549,MATCH(OD142,Вхідні_дані!$D$449:$D$549,0),10),"-")</f>
        <v>-</v>
      </c>
      <c r="OF142" s="9"/>
      <c r="OG142" s="11"/>
      <c r="OH142" s="102" t="str">
        <f t="shared" si="549"/>
        <v>-</v>
      </c>
      <c r="OJ142" s="103" t="str">
        <f>IF(OI142&gt;0,INDEX(Вхідні_дані!$A$449:$J$549,MATCH(OI142,Вхідні_дані!$D$449:$D$549,0),5),"-")</f>
        <v>-</v>
      </c>
      <c r="OK142" s="112">
        <v>9</v>
      </c>
      <c r="OL142" s="8"/>
      <c r="OM142" s="101" t="str">
        <f>IF(OL142&gt;0,INDEX(Вхідні_дані!$A$449:$J$549,MATCH(OL142,Вхідні_дані!$D$449:$D$549,0),10),"-")</f>
        <v>-</v>
      </c>
      <c r="ON142" s="9"/>
      <c r="OO142" s="11"/>
      <c r="OP142" s="102" t="str">
        <f t="shared" si="550"/>
        <v>-</v>
      </c>
      <c r="OR142" s="103" t="str">
        <f>IF(OQ142&gt;0,INDEX(Вхідні_дані!$A$449:$J$549,MATCH(OQ142,Вхідні_дані!$D$449:$D$549,0),5),"-")</f>
        <v>-</v>
      </c>
      <c r="OS142" s="112">
        <v>9</v>
      </c>
      <c r="OT142" s="8"/>
      <c r="OU142" s="101" t="str">
        <f>IF(OT142&gt;0,INDEX(Вхідні_дані!$A$449:$J$549,MATCH(OT142,Вхідні_дані!$D$449:$D$549,0),10),"-")</f>
        <v>-</v>
      </c>
      <c r="OV142" s="9"/>
      <c r="OW142" s="11"/>
      <c r="OX142" s="102" t="str">
        <f t="shared" si="551"/>
        <v>-</v>
      </c>
      <c r="OZ142" s="103" t="str">
        <f>IF(OY142&gt;0,INDEX(Вхідні_дані!$A$449:$J$549,MATCH(OY142,Вхідні_дані!$D$449:$D$549,0),5),"-")</f>
        <v>-</v>
      </c>
      <c r="PA142" s="112">
        <v>9</v>
      </c>
      <c r="PB142" s="8"/>
      <c r="PC142" s="101" t="str">
        <f>IF(PB142&gt;0,INDEX(Вхідні_дані!$A$449:$J$549,MATCH(PB142,Вхідні_дані!$D$449:$D$549,0),10),"-")</f>
        <v>-</v>
      </c>
      <c r="PD142" s="9"/>
      <c r="PE142" s="11"/>
      <c r="PF142" s="102" t="str">
        <f t="shared" si="552"/>
        <v>-</v>
      </c>
      <c r="PH142" s="103" t="str">
        <f>IF(PG142&gt;0,INDEX(Вхідні_дані!$A$449:$J$549,MATCH(PG142,Вхідні_дані!$D$449:$D$549,0),5),"-")</f>
        <v>-</v>
      </c>
      <c r="PI142" s="112">
        <v>9</v>
      </c>
      <c r="PJ142" s="8"/>
      <c r="PK142" s="101" t="str">
        <f>IF(PJ142&gt;0,INDEX(Вхідні_дані!$A$449:$J$549,MATCH(PJ142,Вхідні_дані!$D$449:$D$549,0),10),"-")</f>
        <v>-</v>
      </c>
      <c r="PL142" s="9"/>
      <c r="PM142" s="11"/>
      <c r="PN142" s="102" t="str">
        <f t="shared" si="553"/>
        <v>-</v>
      </c>
      <c r="PP142" s="103" t="str">
        <f>IF(PO142&gt;0,INDEX(Вхідні_дані!$A$449:$J$549,MATCH(PO142,Вхідні_дані!$D$449:$D$549,0),5),"-")</f>
        <v>-</v>
      </c>
      <c r="PQ142" s="112">
        <v>9</v>
      </c>
      <c r="PR142" s="8"/>
      <c r="PS142" s="101" t="str">
        <f>IF(PR142&gt;0,INDEX(Вхідні_дані!$A$449:$J$549,MATCH(PR142,Вхідні_дані!$D$449:$D$549,0),10),"-")</f>
        <v>-</v>
      </c>
      <c r="PT142" s="9"/>
      <c r="PU142" s="11"/>
      <c r="PV142" s="102" t="str">
        <f t="shared" si="554"/>
        <v>-</v>
      </c>
      <c r="PX142" s="103" t="str">
        <f>IF(PW142&gt;0,INDEX(Вхідні_дані!$A$449:$J$549,MATCH(PW142,Вхідні_дані!$D$449:$D$549,0),5),"-")</f>
        <v>-</v>
      </c>
      <c r="PY142" s="112">
        <v>9</v>
      </c>
      <c r="PZ142" s="8"/>
      <c r="QA142" s="101" t="str">
        <f>IF(PZ142&gt;0,INDEX(Вхідні_дані!$A$449:$J$549,MATCH(PZ142,Вхідні_дані!$D$449:$D$549,0),10),"-")</f>
        <v>-</v>
      </c>
      <c r="QB142" s="9"/>
      <c r="QC142" s="11"/>
      <c r="QD142" s="102" t="str">
        <f t="shared" si="555"/>
        <v>-</v>
      </c>
      <c r="QF142" s="103" t="str">
        <f>IF(QE142&gt;0,INDEX(Вхідні_дані!$A$449:$J$549,MATCH(QE142,Вхідні_дані!$D$449:$D$549,0),5),"-")</f>
        <v>-</v>
      </c>
      <c r="QG142" s="112">
        <v>9</v>
      </c>
      <c r="QH142" s="8"/>
      <c r="QI142" s="101" t="str">
        <f>IF(QH142&gt;0,INDEX(Вхідні_дані!$A$449:$J$549,MATCH(QH142,Вхідні_дані!$D$449:$D$549,0),10),"-")</f>
        <v>-</v>
      </c>
      <c r="QJ142" s="9"/>
      <c r="QK142" s="11"/>
      <c r="QL142" s="102" t="str">
        <f t="shared" si="556"/>
        <v>-</v>
      </c>
      <c r="QN142" s="103" t="str">
        <f>IF(QM142&gt;0,INDEX(Вхідні_дані!$A$449:$J$549,MATCH(QM142,Вхідні_дані!$D$449:$D$549,0),5),"-")</f>
        <v>-</v>
      </c>
      <c r="QO142" s="112">
        <v>9</v>
      </c>
      <c r="QP142" s="8"/>
      <c r="QQ142" s="101" t="str">
        <f>IF(QP142&gt;0,INDEX(Вхідні_дані!$A$449:$J$549,MATCH(QP142,Вхідні_дані!$D$449:$D$549,0),10),"-")</f>
        <v>-</v>
      </c>
      <c r="QR142" s="9"/>
      <c r="QS142" s="11"/>
      <c r="QT142" s="102" t="str">
        <f t="shared" si="557"/>
        <v>-</v>
      </c>
      <c r="QV142" s="103" t="str">
        <f>IF(QU142&gt;0,INDEX(Вхідні_дані!$A$449:$J$549,MATCH(QU142,Вхідні_дані!$D$449:$D$549,0),5),"-")</f>
        <v>-</v>
      </c>
      <c r="QW142" s="112">
        <v>9</v>
      </c>
      <c r="QX142" s="8"/>
      <c r="QY142" s="101" t="str">
        <f>IF(QX142&gt;0,INDEX(Вхідні_дані!$A$449:$J$549,MATCH(QX142,Вхідні_дані!$D$449:$D$549,0),10),"-")</f>
        <v>-</v>
      </c>
      <c r="QZ142" s="9"/>
      <c r="RA142" s="11"/>
      <c r="RB142" s="102" t="str">
        <f t="shared" si="558"/>
        <v>-</v>
      </c>
      <c r="RD142" s="103" t="str">
        <f>IF(RC142&gt;0,INDEX(Вхідні_дані!$A$449:$J$549,MATCH(RC142,Вхідні_дані!$D$449:$D$549,0),5),"-")</f>
        <v>-</v>
      </c>
      <c r="RE142" s="112">
        <v>9</v>
      </c>
      <c r="RF142" s="8"/>
      <c r="RG142" s="101" t="str">
        <f>IF(RF142&gt;0,INDEX(Вхідні_дані!$A$449:$J$549,MATCH(RF142,Вхідні_дані!$D$449:$D$549,0),10),"-")</f>
        <v>-</v>
      </c>
      <c r="RH142" s="9"/>
      <c r="RI142" s="11"/>
      <c r="RJ142" s="102" t="str">
        <f t="shared" si="559"/>
        <v>-</v>
      </c>
      <c r="RL142" s="103" t="str">
        <f>IF(RK142&gt;0,INDEX(Вхідні_дані!$A$449:$J$549,MATCH(RK142,Вхідні_дані!$D$449:$D$549,0),5),"-")</f>
        <v>-</v>
      </c>
      <c r="RM142" s="112">
        <v>9</v>
      </c>
      <c r="RN142" s="8"/>
      <c r="RO142" s="101" t="str">
        <f>IF(RN142&gt;0,INDEX(Вхідні_дані!$A$449:$J$549,MATCH(RN142,Вхідні_дані!$D$449:$D$549,0),10),"-")</f>
        <v>-</v>
      </c>
      <c r="RP142" s="9"/>
      <c r="RQ142" s="11"/>
      <c r="RR142" s="102" t="str">
        <f t="shared" si="560"/>
        <v>-</v>
      </c>
      <c r="RT142" s="103" t="str">
        <f>IF(RS142&gt;0,INDEX(Вхідні_дані!$A$449:$J$549,MATCH(RS142,Вхідні_дані!$D$449:$D$549,0),5),"-")</f>
        <v>-</v>
      </c>
      <c r="RU142" s="112">
        <v>9</v>
      </c>
      <c r="RV142" s="8"/>
      <c r="RW142" s="101" t="str">
        <f>IF(RV142&gt;0,INDEX(Вхідні_дані!$A$449:$J$549,MATCH(RV142,Вхідні_дані!$D$449:$D$549,0),10),"-")</f>
        <v>-</v>
      </c>
      <c r="RX142" s="9"/>
      <c r="RY142" s="11"/>
      <c r="RZ142" s="102" t="str">
        <f t="shared" si="561"/>
        <v>-</v>
      </c>
      <c r="SB142" s="103" t="str">
        <f>IF(SA142&gt;0,INDEX(Вхідні_дані!$A$449:$J$549,MATCH(SA142,Вхідні_дані!$D$449:$D$549,0),5),"-")</f>
        <v>-</v>
      </c>
      <c r="SC142" s="112">
        <v>9</v>
      </c>
      <c r="SD142" s="8"/>
      <c r="SE142" s="101" t="str">
        <f>IF(SD142&gt;0,INDEX(Вхідні_дані!$A$449:$J$549,MATCH(SD142,Вхідні_дані!$D$449:$D$549,0),10),"-")</f>
        <v>-</v>
      </c>
      <c r="SF142" s="9"/>
      <c r="SG142" s="11"/>
      <c r="SH142" s="102" t="str">
        <f t="shared" si="562"/>
        <v>-</v>
      </c>
      <c r="SJ142" s="103" t="str">
        <f>IF(SI142&gt;0,INDEX(Вхідні_дані!$A$449:$J$549,MATCH(SI142,Вхідні_дані!$D$449:$D$549,0),5),"-")</f>
        <v>-</v>
      </c>
      <c r="SK142" s="112">
        <v>9</v>
      </c>
      <c r="SL142" s="8"/>
      <c r="SM142" s="101" t="str">
        <f>IF(SL142&gt;0,INDEX(Вхідні_дані!$A$449:$J$549,MATCH(SL142,Вхідні_дані!$D$449:$D$549,0),10),"-")</f>
        <v>-</v>
      </c>
      <c r="SN142" s="9"/>
      <c r="SO142" s="11"/>
      <c r="SP142" s="102" t="str">
        <f t="shared" si="563"/>
        <v>-</v>
      </c>
      <c r="SR142" s="103" t="str">
        <f>IF(SQ142&gt;0,INDEX(Вхідні_дані!$A$449:$J$549,MATCH(SQ142,Вхідні_дані!$D$449:$D$549,0),5),"-")</f>
        <v>-</v>
      </c>
      <c r="SS142" s="112">
        <v>9</v>
      </c>
      <c r="ST142" s="8"/>
      <c r="SU142" s="101" t="str">
        <f>IF(ST142&gt;0,INDEX(Вхідні_дані!$A$449:$J$549,MATCH(ST142,Вхідні_дані!$D$449:$D$549,0),10),"-")</f>
        <v>-</v>
      </c>
      <c r="SV142" s="9"/>
      <c r="SW142" s="11"/>
      <c r="SX142" s="102" t="str">
        <f t="shared" si="564"/>
        <v>-</v>
      </c>
      <c r="SZ142" s="103" t="str">
        <f>IF(SY142&gt;0,INDEX(Вхідні_дані!$A$449:$J$549,MATCH(SY142,Вхідні_дані!$D$449:$D$549,0),5),"-")</f>
        <v>-</v>
      </c>
      <c r="TA142" s="112">
        <v>9</v>
      </c>
      <c r="TB142" s="8"/>
      <c r="TC142" s="101" t="str">
        <f>IF(TB142&gt;0,INDEX(Вхідні_дані!$A$449:$J$549,MATCH(TB142,Вхідні_дані!$D$449:$D$549,0),10),"-")</f>
        <v>-</v>
      </c>
      <c r="TD142" s="9"/>
      <c r="TE142" s="11"/>
      <c r="TF142" s="102" t="str">
        <f t="shared" si="565"/>
        <v>-</v>
      </c>
      <c r="TH142" s="103" t="str">
        <f>IF(TG142&gt;0,INDEX(Вхідні_дані!$A$449:$J$549,MATCH(TG142,Вхідні_дані!$D$449:$D$549,0),5),"-")</f>
        <v>-</v>
      </c>
      <c r="TI142" s="112">
        <v>9</v>
      </c>
      <c r="TJ142" s="8"/>
      <c r="TK142" s="101" t="str">
        <f>IF(TJ142&gt;0,INDEX(Вхідні_дані!$A$449:$J$549,MATCH(TJ142,Вхідні_дані!$D$449:$D$549,0),10),"-")</f>
        <v>-</v>
      </c>
      <c r="TL142" s="9"/>
      <c r="TM142" s="11"/>
      <c r="TN142" s="102" t="str">
        <f t="shared" si="566"/>
        <v>-</v>
      </c>
      <c r="TP142" s="103" t="str">
        <f>IF(TO142&gt;0,INDEX(Вхідні_дані!$A$449:$J$549,MATCH(TO142,Вхідні_дані!$D$449:$D$549,0),5),"-")</f>
        <v>-</v>
      </c>
      <c r="TQ142" s="112">
        <v>9</v>
      </c>
      <c r="TR142" s="8"/>
      <c r="TS142" s="101" t="str">
        <f>IF(TR142&gt;0,INDEX(Вхідні_дані!$A$449:$J$549,MATCH(TR142,Вхідні_дані!$D$449:$D$549,0),10),"-")</f>
        <v>-</v>
      </c>
      <c r="TT142" s="9"/>
      <c r="TU142" s="11"/>
      <c r="TV142" s="102" t="str">
        <f t="shared" si="567"/>
        <v>-</v>
      </c>
      <c r="TX142" s="103" t="str">
        <f>IF(TW142&gt;0,INDEX(Вхідні_дані!$A$449:$J$549,MATCH(TW142,Вхідні_дані!$D$449:$D$549,0),5),"-")</f>
        <v>-</v>
      </c>
      <c r="TY142" s="112">
        <v>9</v>
      </c>
      <c r="TZ142" s="8"/>
      <c r="UA142" s="101" t="str">
        <f>IF(TZ142&gt;0,INDEX(Вхідні_дані!$A$449:$J$549,MATCH(TZ142,Вхідні_дані!$D$449:$D$549,0),10),"-")</f>
        <v>-</v>
      </c>
      <c r="UB142" s="9"/>
      <c r="UC142" s="11"/>
      <c r="UD142" s="102" t="str">
        <f t="shared" si="568"/>
        <v>-</v>
      </c>
      <c r="UF142" s="103" t="str">
        <f>IF(UE142&gt;0,INDEX(Вхідні_дані!$A$449:$J$549,MATCH(UE142,Вхідні_дані!$D$449:$D$549,0),5),"-")</f>
        <v>-</v>
      </c>
      <c r="UG142" s="112">
        <v>9</v>
      </c>
      <c r="UH142" s="8"/>
      <c r="UI142" s="101" t="str">
        <f>IF(UH142&gt;0,INDEX(Вхідні_дані!$A$449:$J$549,MATCH(UH142,Вхідні_дані!$D$449:$D$549,0),10),"-")</f>
        <v>-</v>
      </c>
      <c r="UJ142" s="9"/>
      <c r="UK142" s="11"/>
      <c r="UL142" s="102" t="str">
        <f t="shared" si="569"/>
        <v>-</v>
      </c>
      <c r="UN142" s="103" t="str">
        <f>IF(UM142&gt;0,INDEX(Вхідні_дані!$A$449:$J$549,MATCH(UM142,Вхідні_дані!$D$449:$D$549,0),5),"-")</f>
        <v>-</v>
      </c>
      <c r="UO142" s="112">
        <v>9</v>
      </c>
      <c r="UP142" s="8"/>
      <c r="UQ142" s="101" t="str">
        <f>IF(UP142&gt;0,INDEX(Вхідні_дані!$A$449:$J$549,MATCH(UP142,Вхідні_дані!$D$449:$D$549,0),10),"-")</f>
        <v>-</v>
      </c>
      <c r="UR142" s="9"/>
      <c r="US142" s="11"/>
      <c r="UT142" s="102" t="str">
        <f t="shared" si="570"/>
        <v>-</v>
      </c>
      <c r="UV142" s="103" t="str">
        <f>IF(UU142&gt;0,INDEX(Вхідні_дані!$A$449:$J$549,MATCH(UU142,Вхідні_дані!$D$449:$D$549,0),5),"-")</f>
        <v>-</v>
      </c>
      <c r="UW142" s="112">
        <v>9</v>
      </c>
      <c r="UX142" s="8"/>
      <c r="UY142" s="101" t="str">
        <f>IF(UX142&gt;0,INDEX(Вхідні_дані!$A$449:$J$549,MATCH(UX142,Вхідні_дані!$D$449:$D$549,0),10),"-")</f>
        <v>-</v>
      </c>
      <c r="UZ142" s="9"/>
      <c r="VA142" s="11"/>
      <c r="VB142" s="102" t="str">
        <f t="shared" si="571"/>
        <v>-</v>
      </c>
      <c r="VD142" s="103" t="str">
        <f>IF(VC142&gt;0,INDEX(Вхідні_дані!$A$449:$J$549,MATCH(VC142,Вхідні_дані!$D$449:$D$549,0),5),"-")</f>
        <v>-</v>
      </c>
      <c r="VE142" s="112">
        <v>9</v>
      </c>
      <c r="VF142" s="8"/>
      <c r="VG142" s="101" t="str">
        <f>IF(VF142&gt;0,INDEX(Вхідні_дані!$A$449:$J$549,MATCH(VF142,Вхідні_дані!$D$449:$D$549,0),10),"-")</f>
        <v>-</v>
      </c>
      <c r="VH142" s="9"/>
      <c r="VI142" s="11"/>
      <c r="VJ142" s="102" t="str">
        <f t="shared" si="572"/>
        <v>-</v>
      </c>
      <c r="VL142" s="103" t="str">
        <f>IF(VK142&gt;0,INDEX(Вхідні_дані!$A$449:$J$549,MATCH(VK142,Вхідні_дані!$D$449:$D$549,0),5),"-")</f>
        <v>-</v>
      </c>
      <c r="VM142" s="112">
        <v>9</v>
      </c>
      <c r="VN142" s="8"/>
      <c r="VO142" s="101" t="str">
        <f>IF(VN142&gt;0,INDEX(Вхідні_дані!$A$449:$J$549,MATCH(VN142,Вхідні_дані!$D$449:$D$549,0),10),"-")</f>
        <v>-</v>
      </c>
      <c r="VP142" s="9"/>
      <c r="VQ142" s="11"/>
      <c r="VR142" s="102" t="str">
        <f t="shared" si="573"/>
        <v>-</v>
      </c>
      <c r="VT142" s="103" t="str">
        <f>IF(VS142&gt;0,INDEX(Вхідні_дані!$A$449:$J$549,MATCH(VS142,Вхідні_дані!$D$449:$D$549,0),5),"-")</f>
        <v>-</v>
      </c>
      <c r="VU142" s="112">
        <v>9</v>
      </c>
      <c r="VV142" s="8"/>
      <c r="VW142" s="101" t="str">
        <f>IF(VV142&gt;0,INDEX(Вхідні_дані!$A$449:$J$549,MATCH(VV142,Вхідні_дані!$D$449:$D$549,0),10),"-")</f>
        <v>-</v>
      </c>
      <c r="VX142" s="9"/>
      <c r="VY142" s="11"/>
      <c r="VZ142" s="102" t="str">
        <f t="shared" si="574"/>
        <v>-</v>
      </c>
      <c r="WB142" s="103" t="str">
        <f>IF(WA142&gt;0,INDEX(Вхідні_дані!$A$449:$J$549,MATCH(WA142,Вхідні_дані!$D$449:$D$549,0),5),"-")</f>
        <v>-</v>
      </c>
      <c r="WC142" s="112">
        <v>9</v>
      </c>
      <c r="WD142" s="8"/>
      <c r="WE142" s="101" t="str">
        <f>IF(WD142&gt;0,INDEX(Вхідні_дані!$A$449:$J$549,MATCH(WD142,Вхідні_дані!$D$449:$D$549,0),10),"-")</f>
        <v>-</v>
      </c>
      <c r="WF142" s="9"/>
      <c r="WG142" s="11"/>
      <c r="WH142" s="102" t="str">
        <f t="shared" si="575"/>
        <v>-</v>
      </c>
      <c r="WJ142" s="103" t="str">
        <f>IF(WI142&gt;0,INDEX(Вхідні_дані!$A$449:$J$549,MATCH(WI142,Вхідні_дані!$D$449:$D$549,0),5),"-")</f>
        <v>-</v>
      </c>
      <c r="WK142" s="112">
        <v>9</v>
      </c>
      <c r="WL142" s="8"/>
      <c r="WM142" s="101" t="str">
        <f>IF(WL142&gt;0,INDEX(Вхідні_дані!$A$449:$J$549,MATCH(WL142,Вхідні_дані!$D$449:$D$549,0),10),"-")</f>
        <v>-</v>
      </c>
      <c r="WN142" s="9"/>
      <c r="WO142" s="11"/>
      <c r="WP142" s="102" t="str">
        <f t="shared" si="576"/>
        <v>-</v>
      </c>
      <c r="WR142" s="103" t="str">
        <f>IF(WQ142&gt;0,INDEX(Вхідні_дані!$A$449:$J$549,MATCH(WQ142,Вхідні_дані!$D$449:$D$549,0),5),"-")</f>
        <v>-</v>
      </c>
      <c r="WS142" s="112">
        <v>9</v>
      </c>
      <c r="WT142" s="8"/>
      <c r="WU142" s="101" t="str">
        <f>IF(WT142&gt;0,INDEX(Вхідні_дані!$A$449:$J$549,MATCH(WT142,Вхідні_дані!$D$449:$D$549,0),10),"-")</f>
        <v>-</v>
      </c>
      <c r="WV142" s="9"/>
      <c r="WW142" s="11"/>
      <c r="WX142" s="102" t="str">
        <f t="shared" si="577"/>
        <v>-</v>
      </c>
      <c r="WZ142" s="103" t="str">
        <f>IF(WY142&gt;0,INDEX(Вхідні_дані!$A$449:$J$549,MATCH(WY142,Вхідні_дані!$D$449:$D$549,0),5),"-")</f>
        <v>-</v>
      </c>
      <c r="XA142" s="112">
        <v>9</v>
      </c>
      <c r="XB142" s="8"/>
      <c r="XC142" s="101" t="str">
        <f>IF(XB142&gt;0,INDEX(Вхідні_дані!$A$449:$J$549,MATCH(XB142,Вхідні_дані!$D$449:$D$549,0),10),"-")</f>
        <v>-</v>
      </c>
      <c r="XD142" s="9"/>
      <c r="XE142" s="11"/>
      <c r="XF142" s="102" t="str">
        <f t="shared" si="578"/>
        <v>-</v>
      </c>
      <c r="XH142" s="103" t="str">
        <f>IF(XG142&gt;0,INDEX(Вхідні_дані!$A$449:$J$549,MATCH(XG142,Вхідні_дані!$D$449:$D$549,0),5),"-")</f>
        <v>-</v>
      </c>
      <c r="XI142" s="112">
        <v>9</v>
      </c>
      <c r="XJ142" s="8"/>
      <c r="XK142" s="101" t="str">
        <f>IF(XJ142&gt;0,INDEX(Вхідні_дані!$A$449:$J$549,MATCH(XJ142,Вхідні_дані!$D$449:$D$549,0),10),"-")</f>
        <v>-</v>
      </c>
      <c r="XL142" s="9"/>
      <c r="XM142" s="11"/>
      <c r="XN142" s="102" t="str">
        <f t="shared" si="579"/>
        <v>-</v>
      </c>
      <c r="XP142" s="103" t="str">
        <f>IF(XO142&gt;0,INDEX(Вхідні_дані!$A$449:$J$549,MATCH(XO142,Вхідні_дані!$D$449:$D$549,0),5),"-")</f>
        <v>-</v>
      </c>
      <c r="XQ142" s="112">
        <v>9</v>
      </c>
      <c r="XR142" s="8"/>
      <c r="XS142" s="101" t="str">
        <f>IF(XR142&gt;0,INDEX(Вхідні_дані!$A$449:$J$549,MATCH(XR142,Вхідні_дані!$D$449:$D$549,0),10),"-")</f>
        <v>-</v>
      </c>
      <c r="XT142" s="9"/>
      <c r="XU142" s="11"/>
      <c r="XV142" s="102" t="str">
        <f t="shared" si="580"/>
        <v>-</v>
      </c>
      <c r="XX142" s="103" t="str">
        <f>IF(XW142&gt;0,INDEX(Вхідні_дані!$A$449:$J$549,MATCH(XW142,Вхідні_дані!$D$449:$D$549,0),5),"-")</f>
        <v>-</v>
      </c>
      <c r="XY142" s="112">
        <v>9</v>
      </c>
      <c r="XZ142" s="8"/>
      <c r="YA142" s="101" t="str">
        <f>IF(XZ142&gt;0,INDEX(Вхідні_дані!$A$449:$J$549,MATCH(XZ142,Вхідні_дані!$D$449:$D$549,0),10),"-")</f>
        <v>-</v>
      </c>
      <c r="YB142" s="9"/>
      <c r="YC142" s="11"/>
      <c r="YD142" s="102" t="str">
        <f t="shared" si="581"/>
        <v>-</v>
      </c>
      <c r="YF142" s="103" t="str">
        <f>IF(YE142&gt;0,INDEX(Вхідні_дані!$A$449:$J$549,MATCH(YE142,Вхідні_дані!$D$449:$D$549,0),5),"-")</f>
        <v>-</v>
      </c>
      <c r="YG142" s="112">
        <v>9</v>
      </c>
      <c r="YH142" s="8"/>
      <c r="YI142" s="101" t="str">
        <f>IF(YH142&gt;0,INDEX(Вхідні_дані!$A$449:$J$549,MATCH(YH142,Вхідні_дані!$D$449:$D$549,0),10),"-")</f>
        <v>-</v>
      </c>
      <c r="YJ142" s="9"/>
      <c r="YK142" s="11"/>
      <c r="YL142" s="102" t="str">
        <f t="shared" si="582"/>
        <v>-</v>
      </c>
      <c r="YN142" s="103" t="str">
        <f>IF(YM142&gt;0,INDEX(Вхідні_дані!$A$449:$J$549,MATCH(YM142,Вхідні_дані!$D$449:$D$549,0),5),"-")</f>
        <v>-</v>
      </c>
      <c r="YO142" s="112">
        <v>9</v>
      </c>
      <c r="YP142" s="8"/>
      <c r="YQ142" s="101" t="str">
        <f>IF(YP142&gt;0,INDEX(Вхідні_дані!$A$449:$J$549,MATCH(YP142,Вхідні_дані!$D$449:$D$549,0),10),"-")</f>
        <v>-</v>
      </c>
      <c r="YR142" s="9"/>
      <c r="YS142" s="11"/>
      <c r="YT142" s="102" t="str">
        <f t="shared" si="583"/>
        <v>-</v>
      </c>
      <c r="YV142" s="103" t="str">
        <f>IF(YU142&gt;0,INDEX(Вхідні_дані!$A$449:$J$549,MATCH(YU142,Вхідні_дані!$D$449:$D$549,0),5),"-")</f>
        <v>-</v>
      </c>
      <c r="YW142" s="112">
        <v>9</v>
      </c>
      <c r="YX142" s="8"/>
      <c r="YY142" s="101" t="str">
        <f>IF(YX142&gt;0,INDEX(Вхідні_дані!$A$449:$J$549,MATCH(YX142,Вхідні_дані!$D$449:$D$549,0),10),"-")</f>
        <v>-</v>
      </c>
      <c r="YZ142" s="9"/>
      <c r="ZA142" s="11"/>
      <c r="ZB142" s="102" t="str">
        <f t="shared" si="584"/>
        <v>-</v>
      </c>
      <c r="ZD142" s="103" t="str">
        <f>IF(ZC142&gt;0,INDEX(Вхідні_дані!$A$449:$J$549,MATCH(ZC142,Вхідні_дані!$D$449:$D$549,0),5),"-")</f>
        <v>-</v>
      </c>
      <c r="ZE142" s="112">
        <v>9</v>
      </c>
      <c r="ZF142" s="8"/>
      <c r="ZG142" s="101" t="str">
        <f>IF(ZF142&gt;0,INDEX(Вхідні_дані!$A$449:$J$549,MATCH(ZF142,Вхідні_дані!$D$449:$D$549,0),10),"-")</f>
        <v>-</v>
      </c>
      <c r="ZH142" s="9"/>
      <c r="ZI142" s="11"/>
      <c r="ZJ142" s="102" t="str">
        <f t="shared" si="585"/>
        <v>-</v>
      </c>
      <c r="ZL142" s="103" t="str">
        <f>IF(ZK142&gt;0,INDEX(Вхідні_дані!$A$449:$J$549,MATCH(ZK142,Вхідні_дані!$D$449:$D$549,0),5),"-")</f>
        <v>-</v>
      </c>
      <c r="ZM142" s="112">
        <v>9</v>
      </c>
      <c r="ZN142" s="8"/>
      <c r="ZO142" s="101" t="str">
        <f>IF(ZN142&gt;0,INDEX(Вхідні_дані!$A$449:$J$549,MATCH(ZN142,Вхідні_дані!$D$449:$D$549,0),10),"-")</f>
        <v>-</v>
      </c>
      <c r="ZP142" s="9"/>
      <c r="ZQ142" s="11"/>
      <c r="ZR142" s="102" t="str">
        <f t="shared" si="586"/>
        <v>-</v>
      </c>
      <c r="ZT142" s="103" t="str">
        <f>IF(ZS142&gt;0,INDEX(Вхідні_дані!$A$449:$J$549,MATCH(ZS142,Вхідні_дані!$D$449:$D$549,0),5),"-")</f>
        <v>-</v>
      </c>
      <c r="ZU142" s="112">
        <v>9</v>
      </c>
      <c r="ZV142" s="8"/>
      <c r="ZW142" s="101" t="str">
        <f>IF(ZV142&gt;0,INDEX(Вхідні_дані!$A$449:$J$549,MATCH(ZV142,Вхідні_дані!$D$449:$D$549,0),10),"-")</f>
        <v>-</v>
      </c>
      <c r="ZX142" s="9"/>
      <c r="ZY142" s="11"/>
      <c r="ZZ142" s="102" t="str">
        <f t="shared" si="587"/>
        <v>-</v>
      </c>
      <c r="AAB142" s="103" t="str">
        <f>IF(AAA142&gt;0,INDEX(Вхідні_дані!$A$449:$J$549,MATCH(AAA142,Вхідні_дані!$D$449:$D$549,0),5),"-")</f>
        <v>-</v>
      </c>
      <c r="AAC142" s="112">
        <v>9</v>
      </c>
      <c r="AAD142" s="8"/>
      <c r="AAE142" s="101" t="str">
        <f>IF(AAD142&gt;0,INDEX(Вхідні_дані!$A$449:$J$549,MATCH(AAD142,Вхідні_дані!$D$449:$D$549,0),10),"-")</f>
        <v>-</v>
      </c>
      <c r="AAF142" s="9"/>
      <c r="AAG142" s="11"/>
      <c r="AAH142" s="102" t="str">
        <f t="shared" si="588"/>
        <v>-</v>
      </c>
      <c r="AAJ142" s="103" t="str">
        <f>IF(AAI142&gt;0,INDEX(Вхідні_дані!$A$449:$J$549,MATCH(AAI142,Вхідні_дані!$D$449:$D$549,0),5),"-")</f>
        <v>-</v>
      </c>
      <c r="AAK142" s="112">
        <v>9</v>
      </c>
      <c r="AAL142" s="8"/>
      <c r="AAM142" s="101" t="str">
        <f>IF(AAL142&gt;0,INDEX(Вхідні_дані!$A$449:$J$549,MATCH(AAL142,Вхідні_дані!$D$449:$D$549,0),10),"-")</f>
        <v>-</v>
      </c>
      <c r="AAN142" s="9"/>
      <c r="AAO142" s="11"/>
      <c r="AAP142" s="102" t="str">
        <f t="shared" si="589"/>
        <v>-</v>
      </c>
      <c r="AAR142" s="103" t="str">
        <f>IF(AAQ142&gt;0,INDEX(Вхідні_дані!$A$449:$J$549,MATCH(AAQ142,Вхідні_дані!$D$449:$D$549,0),5),"-")</f>
        <v>-</v>
      </c>
      <c r="AAS142" s="112">
        <v>9</v>
      </c>
      <c r="AAT142" s="8"/>
      <c r="AAU142" s="101" t="str">
        <f>IF(AAT142&gt;0,INDEX(Вхідні_дані!$A$449:$J$549,MATCH(AAT142,Вхідні_дані!$D$449:$D$549,0),10),"-")</f>
        <v>-</v>
      </c>
      <c r="AAV142" s="9"/>
      <c r="AAW142" s="11"/>
      <c r="AAX142" s="102" t="str">
        <f t="shared" si="590"/>
        <v>-</v>
      </c>
      <c r="AAZ142" s="103" t="str">
        <f>IF(AAY142&gt;0,INDEX(Вхідні_дані!$A$449:$J$549,MATCH(AAY142,Вхідні_дані!$D$449:$D$549,0),5),"-")</f>
        <v>-</v>
      </c>
      <c r="ABA142" s="112">
        <v>9</v>
      </c>
      <c r="ABB142" s="8"/>
      <c r="ABC142" s="101" t="str">
        <f>IF(ABB142&gt;0,INDEX(Вхідні_дані!$A$449:$J$549,MATCH(ABB142,Вхідні_дані!$D$449:$D$549,0),10),"-")</f>
        <v>-</v>
      </c>
      <c r="ABD142" s="9"/>
      <c r="ABE142" s="11"/>
      <c r="ABF142" s="102" t="str">
        <f t="shared" si="591"/>
        <v>-</v>
      </c>
      <c r="ABH142" s="103" t="str">
        <f>IF(ABG142&gt;0,INDEX(Вхідні_дані!$A$449:$J$549,MATCH(ABG142,Вхідні_дані!$D$449:$D$549,0),5),"-")</f>
        <v>-</v>
      </c>
      <c r="ABI142" s="112">
        <v>9</v>
      </c>
      <c r="ABJ142" s="8"/>
      <c r="ABK142" s="101" t="str">
        <f>IF(ABJ142&gt;0,INDEX(Вхідні_дані!$A$449:$J$549,MATCH(ABJ142,Вхідні_дані!$D$449:$D$549,0),10),"-")</f>
        <v>-</v>
      </c>
      <c r="ABL142" s="9"/>
      <c r="ABM142" s="11"/>
      <c r="ABN142" s="102" t="str">
        <f t="shared" si="592"/>
        <v>-</v>
      </c>
      <c r="ABP142" s="103" t="str">
        <f>IF(ABO142&gt;0,INDEX(Вхідні_дані!$A$449:$J$549,MATCH(ABO142,Вхідні_дані!$D$449:$D$549,0),5),"-")</f>
        <v>-</v>
      </c>
      <c r="ABQ142" s="112">
        <v>9</v>
      </c>
      <c r="ABR142" s="8"/>
      <c r="ABS142" s="101" t="str">
        <f>IF(ABR142&gt;0,INDEX(Вхідні_дані!$A$449:$J$549,MATCH(ABR142,Вхідні_дані!$D$449:$D$549,0),10),"-")</f>
        <v>-</v>
      </c>
      <c r="ABT142" s="9"/>
      <c r="ABU142" s="11"/>
      <c r="ABV142" s="102" t="str">
        <f t="shared" si="593"/>
        <v>-</v>
      </c>
      <c r="ABX142" s="103" t="str">
        <f>IF(ABW142&gt;0,INDEX(Вхідні_дані!$A$449:$J$549,MATCH(ABW142,Вхідні_дані!$D$449:$D$549,0),5),"-")</f>
        <v>-</v>
      </c>
      <c r="ABY142" s="112">
        <v>9</v>
      </c>
      <c r="ABZ142" s="8"/>
      <c r="ACA142" s="101" t="str">
        <f>IF(ABZ142&gt;0,INDEX(Вхідні_дані!$A$449:$J$549,MATCH(ABZ142,Вхідні_дані!$D$449:$D$549,0),10),"-")</f>
        <v>-</v>
      </c>
      <c r="ACB142" s="9"/>
      <c r="ACC142" s="11"/>
      <c r="ACD142" s="102" t="str">
        <f t="shared" si="594"/>
        <v>-</v>
      </c>
      <c r="ACF142" s="103" t="str">
        <f>IF(ACE142&gt;0,INDEX(Вхідні_дані!$A$449:$J$549,MATCH(ACE142,Вхідні_дані!$D$449:$D$549,0),5),"-")</f>
        <v>-</v>
      </c>
      <c r="ACG142" s="112">
        <v>9</v>
      </c>
      <c r="ACH142" s="8"/>
      <c r="ACI142" s="101" t="str">
        <f>IF(ACH142&gt;0,INDEX(Вхідні_дані!$A$449:$J$549,MATCH(ACH142,Вхідні_дані!$D$449:$D$549,0),10),"-")</f>
        <v>-</v>
      </c>
      <c r="ACJ142" s="9"/>
      <c r="ACK142" s="11"/>
      <c r="ACL142" s="102" t="str">
        <f t="shared" si="595"/>
        <v>-</v>
      </c>
      <c r="ACN142" s="103" t="str">
        <f>IF(ACM142&gt;0,INDEX(Вхідні_дані!$A$449:$J$549,MATCH(ACM142,Вхідні_дані!$D$449:$D$549,0),5),"-")</f>
        <v>-</v>
      </c>
      <c r="ACO142" s="112">
        <v>9</v>
      </c>
      <c r="ACP142" s="8"/>
      <c r="ACQ142" s="101" t="str">
        <f>IF(ACP142&gt;0,INDEX(Вхідні_дані!$A$449:$J$549,MATCH(ACP142,Вхідні_дані!$D$449:$D$549,0),10),"-")</f>
        <v>-</v>
      </c>
      <c r="ACR142" s="9"/>
      <c r="ACS142" s="11"/>
      <c r="ACT142" s="102" t="str">
        <f t="shared" si="596"/>
        <v>-</v>
      </c>
      <c r="ACV142" s="103" t="str">
        <f>IF(ACU142&gt;0,INDEX(Вхідні_дані!$A$449:$J$549,MATCH(ACU142,Вхідні_дані!$D$449:$D$549,0),5),"-")</f>
        <v>-</v>
      </c>
      <c r="ACW142" s="112">
        <v>9</v>
      </c>
      <c r="ACX142" s="8"/>
      <c r="ACY142" s="101" t="str">
        <f>IF(ACX142&gt;0,INDEX(Вхідні_дані!$A$449:$J$549,MATCH(ACX142,Вхідні_дані!$D$449:$D$549,0),10),"-")</f>
        <v>-</v>
      </c>
      <c r="ACZ142" s="9"/>
      <c r="ADA142" s="11"/>
      <c r="ADB142" s="102" t="str">
        <f t="shared" si="597"/>
        <v>-</v>
      </c>
      <c r="ADD142" s="103" t="str">
        <f>IF(ADC142&gt;0,INDEX(Вхідні_дані!$A$449:$J$549,MATCH(ADC142,Вхідні_дані!$D$449:$D$549,0),5),"-")</f>
        <v>-</v>
      </c>
      <c r="ADE142" s="112">
        <v>9</v>
      </c>
      <c r="ADF142" s="8"/>
      <c r="ADG142" s="101" t="str">
        <f>IF(ADF142&gt;0,INDEX(Вхідні_дані!$A$449:$J$549,MATCH(ADF142,Вхідні_дані!$D$449:$D$549,0),10),"-")</f>
        <v>-</v>
      </c>
      <c r="ADH142" s="9"/>
      <c r="ADI142" s="11"/>
      <c r="ADJ142" s="102" t="str">
        <f t="shared" si="598"/>
        <v>-</v>
      </c>
      <c r="ADL142" s="103" t="str">
        <f>IF(ADK142&gt;0,INDEX(Вхідні_дані!$A$449:$J$549,MATCH(ADK142,Вхідні_дані!$D$449:$D$549,0),5),"-")</f>
        <v>-</v>
      </c>
      <c r="ADM142" s="112">
        <v>9</v>
      </c>
      <c r="ADN142" s="8"/>
      <c r="ADO142" s="101" t="str">
        <f>IF(ADN142&gt;0,INDEX(Вхідні_дані!$A$449:$J$549,MATCH(ADN142,Вхідні_дані!$D$449:$D$549,0),10),"-")</f>
        <v>-</v>
      </c>
      <c r="ADP142" s="9"/>
      <c r="ADQ142" s="11"/>
      <c r="ADR142" s="102" t="str">
        <f t="shared" si="599"/>
        <v>-</v>
      </c>
      <c r="ADT142" s="103" t="str">
        <f>IF(ADS142&gt;0,INDEX(Вхідні_дані!$A$449:$J$549,MATCH(ADS142,Вхідні_дані!$D$449:$D$549,0),5),"-")</f>
        <v>-</v>
      </c>
    </row>
    <row r="143" spans="1:800" ht="22.5" customHeight="1" outlineLevel="1" x14ac:dyDescent="0.25">
      <c r="A143" s="112">
        <v>10</v>
      </c>
      <c r="B143" s="8"/>
      <c r="C143" s="101" t="str">
        <f>IF(B143&gt;0,INDEX(Вхідні_дані!$A$449:$J$549,MATCH(B143,Вхідні_дані!$D$449:$D$549,0),10),"-")</f>
        <v>-</v>
      </c>
      <c r="D143" s="9"/>
      <c r="E143" s="11"/>
      <c r="F143" s="102" t="str">
        <f t="shared" si="500"/>
        <v>-</v>
      </c>
      <c r="H143" s="103" t="str">
        <f>IF(G143&gt;0,INDEX(Вхідні_дані!$A$449:$J$549,MATCH(G143,Вхідні_дані!$D$449:$D$549,0),5),"-")</f>
        <v>-</v>
      </c>
      <c r="I143" s="112">
        <v>10</v>
      </c>
      <c r="J143" s="8"/>
      <c r="K143" s="101" t="str">
        <f>IF(J143&gt;0,INDEX(Вхідні_дані!$A$449:$J$549,MATCH(J143,Вхідні_дані!$D$449:$D$549,0),10),"-")</f>
        <v>-</v>
      </c>
      <c r="L143" s="9"/>
      <c r="M143" s="11"/>
      <c r="N143" s="102" t="str">
        <f t="shared" si="501"/>
        <v>-</v>
      </c>
      <c r="P143" s="103" t="str">
        <f>IF(O143&gt;0,INDEX(Вхідні_дані!$A$449:$J$549,MATCH(O143,Вхідні_дані!$D$449:$D$549,0),5),"-")</f>
        <v>-</v>
      </c>
      <c r="Q143" s="112">
        <v>10</v>
      </c>
      <c r="R143" s="8"/>
      <c r="S143" s="101" t="str">
        <f>IF(R143&gt;0,INDEX(Вхідні_дані!$A$449:$J$549,MATCH(R143,Вхідні_дані!$D$449:$D$549,0),10),"-")</f>
        <v>-</v>
      </c>
      <c r="T143" s="9"/>
      <c r="U143" s="11"/>
      <c r="V143" s="102" t="str">
        <f t="shared" si="502"/>
        <v>-</v>
      </c>
      <c r="X143" s="103" t="str">
        <f>IF(W143&gt;0,INDEX(Вхідні_дані!$A$449:$J$549,MATCH(W143,Вхідні_дані!$D$449:$D$549,0),5),"-")</f>
        <v>-</v>
      </c>
      <c r="Y143" s="112">
        <v>10</v>
      </c>
      <c r="Z143" s="8"/>
      <c r="AA143" s="101" t="str">
        <f>IF(Z143&gt;0,INDEX(Вхідні_дані!$A$449:$J$549,MATCH(Z143,Вхідні_дані!$D$449:$D$549,0),10),"-")</f>
        <v>-</v>
      </c>
      <c r="AB143" s="9"/>
      <c r="AC143" s="11"/>
      <c r="AD143" s="102" t="str">
        <f t="shared" si="503"/>
        <v>-</v>
      </c>
      <c r="AF143" s="103" t="str">
        <f>IF(AE143&gt;0,INDEX(Вхідні_дані!$A$449:$J$549,MATCH(AE143,Вхідні_дані!$D$449:$D$549,0),5),"-")</f>
        <v>-</v>
      </c>
      <c r="AG143" s="112">
        <v>10</v>
      </c>
      <c r="AH143" s="8"/>
      <c r="AI143" s="101" t="str">
        <f>IF(AH143&gt;0,INDEX(Вхідні_дані!$A$449:$J$549,MATCH(AH143,Вхідні_дані!$D$449:$D$549,0),10),"-")</f>
        <v>-</v>
      </c>
      <c r="AJ143" s="9"/>
      <c r="AK143" s="11"/>
      <c r="AL143" s="102" t="str">
        <f t="shared" si="504"/>
        <v>-</v>
      </c>
      <c r="AN143" s="103" t="str">
        <f>IF(AM143&gt;0,INDEX(Вхідні_дані!$A$449:$J$549,MATCH(AM143,Вхідні_дані!$D$449:$D$549,0),5),"-")</f>
        <v>-</v>
      </c>
      <c r="AO143" s="112">
        <v>10</v>
      </c>
      <c r="AP143" s="8"/>
      <c r="AQ143" s="101" t="str">
        <f>IF(AP143&gt;0,INDEX(Вхідні_дані!$A$449:$J$549,MATCH(AP143,Вхідні_дані!$D$449:$D$549,0),10),"-")</f>
        <v>-</v>
      </c>
      <c r="AR143" s="9"/>
      <c r="AS143" s="11"/>
      <c r="AT143" s="102" t="str">
        <f t="shared" si="505"/>
        <v>-</v>
      </c>
      <c r="AV143" s="103" t="str">
        <f>IF(AU143&gt;0,INDEX(Вхідні_дані!$A$449:$J$549,MATCH(AU143,Вхідні_дані!$D$449:$D$549,0),5),"-")</f>
        <v>-</v>
      </c>
      <c r="AW143" s="112">
        <v>10</v>
      </c>
      <c r="AX143" s="8"/>
      <c r="AY143" s="101" t="str">
        <f>IF(AX143&gt;0,INDEX(Вхідні_дані!$A$449:$J$549,MATCH(AX143,Вхідні_дані!$D$449:$D$549,0),10),"-")</f>
        <v>-</v>
      </c>
      <c r="AZ143" s="9"/>
      <c r="BA143" s="11"/>
      <c r="BB143" s="102" t="str">
        <f t="shared" si="506"/>
        <v>-</v>
      </c>
      <c r="BD143" s="103" t="str">
        <f>IF(BC143&gt;0,INDEX(Вхідні_дані!$A$449:$J$549,MATCH(BC143,Вхідні_дані!$D$449:$D$549,0),5),"-")</f>
        <v>-</v>
      </c>
      <c r="BE143" s="112">
        <v>10</v>
      </c>
      <c r="BF143" s="8"/>
      <c r="BG143" s="101" t="str">
        <f>IF(BF143&gt;0,INDEX(Вхідні_дані!$A$449:$J$549,MATCH(BF143,Вхідні_дані!$D$449:$D$549,0),10),"-")</f>
        <v>-</v>
      </c>
      <c r="BH143" s="9"/>
      <c r="BI143" s="11"/>
      <c r="BJ143" s="102" t="str">
        <f t="shared" si="507"/>
        <v>-</v>
      </c>
      <c r="BL143" s="103" t="str">
        <f>IF(BK143&gt;0,INDEX(Вхідні_дані!$A$449:$J$549,MATCH(BK143,Вхідні_дані!$D$449:$D$549,0),5),"-")</f>
        <v>-</v>
      </c>
      <c r="BM143" s="112">
        <v>10</v>
      </c>
      <c r="BN143" s="8"/>
      <c r="BO143" s="101" t="str">
        <f>IF(BN143&gt;0,INDEX(Вхідні_дані!$A$449:$J$549,MATCH(BN143,Вхідні_дані!$D$449:$D$549,0),10),"-")</f>
        <v>-</v>
      </c>
      <c r="BP143" s="9"/>
      <c r="BQ143" s="11"/>
      <c r="BR143" s="102" t="str">
        <f t="shared" si="508"/>
        <v>-</v>
      </c>
      <c r="BT143" s="103" t="str">
        <f>IF(BS143&gt;0,INDEX(Вхідні_дані!$A$449:$J$549,MATCH(BS143,Вхідні_дані!$D$449:$D$549,0),5),"-")</f>
        <v>-</v>
      </c>
      <c r="BU143" s="112">
        <v>10</v>
      </c>
      <c r="BV143" s="8"/>
      <c r="BW143" s="101" t="str">
        <f>IF(BV143&gt;0,INDEX(Вхідні_дані!$A$449:$J$549,MATCH(BV143,Вхідні_дані!$D$449:$D$549,0),10),"-")</f>
        <v>-</v>
      </c>
      <c r="BX143" s="9"/>
      <c r="BY143" s="11"/>
      <c r="BZ143" s="102" t="str">
        <f t="shared" si="509"/>
        <v>-</v>
      </c>
      <c r="CB143" s="103" t="str">
        <f>IF(CA143&gt;0,INDEX(Вхідні_дані!$A$449:$J$549,MATCH(CA143,Вхідні_дані!$D$449:$D$549,0),5),"-")</f>
        <v>-</v>
      </c>
      <c r="CC143" s="112">
        <v>10</v>
      </c>
      <c r="CD143" s="8"/>
      <c r="CE143" s="101" t="str">
        <f>IF(CD143&gt;0,INDEX(Вхідні_дані!$A$449:$J$549,MATCH(CD143,Вхідні_дані!$D$449:$D$549,0),10),"-")</f>
        <v>-</v>
      </c>
      <c r="CF143" s="9"/>
      <c r="CG143" s="11"/>
      <c r="CH143" s="102" t="str">
        <f t="shared" si="510"/>
        <v>-</v>
      </c>
      <c r="CJ143" s="103" t="str">
        <f>IF(CI143&gt;0,INDEX(Вхідні_дані!$A$449:$J$549,MATCH(CI143,Вхідні_дані!$D$449:$D$549,0),5),"-")</f>
        <v>-</v>
      </c>
      <c r="CK143" s="112">
        <v>10</v>
      </c>
      <c r="CL143" s="8"/>
      <c r="CM143" s="101" t="str">
        <f>IF(CL143&gt;0,INDEX(Вхідні_дані!$A$449:$J$549,MATCH(CL143,Вхідні_дані!$D$449:$D$549,0),10),"-")</f>
        <v>-</v>
      </c>
      <c r="CN143" s="9"/>
      <c r="CO143" s="11"/>
      <c r="CP143" s="102" t="str">
        <f t="shared" si="511"/>
        <v>-</v>
      </c>
      <c r="CR143" s="103" t="str">
        <f>IF(CQ143&gt;0,INDEX(Вхідні_дані!$A$449:$J$549,MATCH(CQ143,Вхідні_дані!$D$449:$D$549,0),5),"-")</f>
        <v>-</v>
      </c>
      <c r="CS143" s="112">
        <v>10</v>
      </c>
      <c r="CT143" s="8"/>
      <c r="CU143" s="101" t="str">
        <f>IF(CT143&gt;0,INDEX(Вхідні_дані!$A$449:$J$549,MATCH(CT143,Вхідні_дані!$D$449:$D$549,0),10),"-")</f>
        <v>-</v>
      </c>
      <c r="CV143" s="9"/>
      <c r="CW143" s="11"/>
      <c r="CX143" s="102" t="str">
        <f t="shared" si="512"/>
        <v>-</v>
      </c>
      <c r="CZ143" s="103" t="str">
        <f>IF(CY143&gt;0,INDEX(Вхідні_дані!$A$449:$J$549,MATCH(CY143,Вхідні_дані!$D$449:$D$549,0),5),"-")</f>
        <v>-</v>
      </c>
      <c r="DA143" s="112">
        <v>10</v>
      </c>
      <c r="DB143" s="8"/>
      <c r="DC143" s="101" t="str">
        <f>IF(DB143&gt;0,INDEX(Вхідні_дані!$A$449:$J$549,MATCH(DB143,Вхідні_дані!$D$449:$D$549,0),10),"-")</f>
        <v>-</v>
      </c>
      <c r="DD143" s="9"/>
      <c r="DE143" s="11"/>
      <c r="DF143" s="102" t="str">
        <f t="shared" si="513"/>
        <v>-</v>
      </c>
      <c r="DH143" s="103" t="str">
        <f>IF(DG143&gt;0,INDEX(Вхідні_дані!$A$449:$J$549,MATCH(DG143,Вхідні_дані!$D$449:$D$549,0),5),"-")</f>
        <v>-</v>
      </c>
      <c r="DI143" s="112">
        <v>10</v>
      </c>
      <c r="DJ143" s="8"/>
      <c r="DK143" s="101" t="str">
        <f>IF(DJ143&gt;0,INDEX(Вхідні_дані!$A$449:$J$549,MATCH(DJ143,Вхідні_дані!$D$449:$D$549,0),10),"-")</f>
        <v>-</v>
      </c>
      <c r="DL143" s="9"/>
      <c r="DM143" s="11"/>
      <c r="DN143" s="102" t="str">
        <f t="shared" si="514"/>
        <v>-</v>
      </c>
      <c r="DP143" s="103" t="str">
        <f>IF(DO143&gt;0,INDEX(Вхідні_дані!$A$449:$J$549,MATCH(DO143,Вхідні_дані!$D$449:$D$549,0),5),"-")</f>
        <v>-</v>
      </c>
      <c r="DQ143" s="112">
        <v>10</v>
      </c>
      <c r="DR143" s="8"/>
      <c r="DS143" s="101" t="str">
        <f>IF(DR143&gt;0,INDEX(Вхідні_дані!$A$449:$J$549,MATCH(DR143,Вхідні_дані!$D$449:$D$549,0),10),"-")</f>
        <v>-</v>
      </c>
      <c r="DT143" s="9"/>
      <c r="DU143" s="11"/>
      <c r="DV143" s="102" t="str">
        <f t="shared" si="515"/>
        <v>-</v>
      </c>
      <c r="DX143" s="103" t="str">
        <f>IF(DW143&gt;0,INDEX(Вхідні_дані!$A$449:$J$549,MATCH(DW143,Вхідні_дані!$D$449:$D$549,0),5),"-")</f>
        <v>-</v>
      </c>
      <c r="DY143" s="112">
        <v>10</v>
      </c>
      <c r="DZ143" s="8"/>
      <c r="EA143" s="101" t="str">
        <f>IF(DZ143&gt;0,INDEX(Вхідні_дані!$A$449:$J$549,MATCH(DZ143,Вхідні_дані!$D$449:$D$549,0),10),"-")</f>
        <v>-</v>
      </c>
      <c r="EB143" s="9"/>
      <c r="EC143" s="11"/>
      <c r="ED143" s="102" t="str">
        <f t="shared" si="516"/>
        <v>-</v>
      </c>
      <c r="EF143" s="103" t="str">
        <f>IF(EE143&gt;0,INDEX(Вхідні_дані!$A$449:$J$549,MATCH(EE143,Вхідні_дані!$D$449:$D$549,0),5),"-")</f>
        <v>-</v>
      </c>
      <c r="EG143" s="112">
        <v>10</v>
      </c>
      <c r="EH143" s="8"/>
      <c r="EI143" s="101" t="str">
        <f>IF(EH143&gt;0,INDEX(Вхідні_дані!$A$449:$J$549,MATCH(EH143,Вхідні_дані!$D$449:$D$549,0),10),"-")</f>
        <v>-</v>
      </c>
      <c r="EJ143" s="9"/>
      <c r="EK143" s="11"/>
      <c r="EL143" s="102" t="str">
        <f t="shared" si="517"/>
        <v>-</v>
      </c>
      <c r="EN143" s="103" t="str">
        <f>IF(EM143&gt;0,INDEX(Вхідні_дані!$A$449:$J$549,MATCH(EM143,Вхідні_дані!$D$449:$D$549,0),5),"-")</f>
        <v>-</v>
      </c>
      <c r="EO143" s="112">
        <v>10</v>
      </c>
      <c r="EP143" s="8"/>
      <c r="EQ143" s="101" t="str">
        <f>IF(EP143&gt;0,INDEX(Вхідні_дані!$A$449:$J$549,MATCH(EP143,Вхідні_дані!$D$449:$D$549,0),10),"-")</f>
        <v>-</v>
      </c>
      <c r="ER143" s="9"/>
      <c r="ES143" s="11"/>
      <c r="ET143" s="102" t="str">
        <f t="shared" si="518"/>
        <v>-</v>
      </c>
      <c r="EV143" s="103" t="str">
        <f>IF(EU143&gt;0,INDEX(Вхідні_дані!$A$449:$J$549,MATCH(EU143,Вхідні_дані!$D$449:$D$549,0),5),"-")</f>
        <v>-</v>
      </c>
      <c r="EW143" s="112">
        <v>10</v>
      </c>
      <c r="EX143" s="8"/>
      <c r="EY143" s="101" t="str">
        <f>IF(EX143&gt;0,INDEX(Вхідні_дані!$A$449:$J$549,MATCH(EX143,Вхідні_дані!$D$449:$D$549,0),10),"-")</f>
        <v>-</v>
      </c>
      <c r="EZ143" s="9"/>
      <c r="FA143" s="11"/>
      <c r="FB143" s="102" t="str">
        <f t="shared" si="519"/>
        <v>-</v>
      </c>
      <c r="FD143" s="103" t="str">
        <f>IF(FC143&gt;0,INDEX(Вхідні_дані!$A$449:$J$549,MATCH(FC143,Вхідні_дані!$D$449:$D$549,0),5),"-")</f>
        <v>-</v>
      </c>
      <c r="FE143" s="112">
        <v>10</v>
      </c>
      <c r="FF143" s="8"/>
      <c r="FG143" s="101" t="str">
        <f>IF(FF143&gt;0,INDEX(Вхідні_дані!$A$449:$J$549,MATCH(FF143,Вхідні_дані!$D$449:$D$549,0),10),"-")</f>
        <v>-</v>
      </c>
      <c r="FH143" s="9"/>
      <c r="FI143" s="11"/>
      <c r="FJ143" s="102" t="str">
        <f t="shared" si="520"/>
        <v>-</v>
      </c>
      <c r="FL143" s="103" t="str">
        <f>IF(FK143&gt;0,INDEX(Вхідні_дані!$A$449:$J$549,MATCH(FK143,Вхідні_дані!$D$449:$D$549,0),5),"-")</f>
        <v>-</v>
      </c>
      <c r="FM143" s="112">
        <v>10</v>
      </c>
      <c r="FN143" s="8"/>
      <c r="FO143" s="101" t="str">
        <f>IF(FN143&gt;0,INDEX(Вхідні_дані!$A$449:$J$549,MATCH(FN143,Вхідні_дані!$D$449:$D$549,0),10),"-")</f>
        <v>-</v>
      </c>
      <c r="FP143" s="9"/>
      <c r="FQ143" s="11"/>
      <c r="FR143" s="102" t="str">
        <f t="shared" si="521"/>
        <v>-</v>
      </c>
      <c r="FT143" s="103" t="str">
        <f>IF(FS143&gt;0,INDEX(Вхідні_дані!$A$449:$J$549,MATCH(FS143,Вхідні_дані!$D$449:$D$549,0),5),"-")</f>
        <v>-</v>
      </c>
      <c r="FU143" s="112">
        <v>10</v>
      </c>
      <c r="FV143" s="8"/>
      <c r="FW143" s="101" t="str">
        <f>IF(FV143&gt;0,INDEX(Вхідні_дані!$A$449:$J$549,MATCH(FV143,Вхідні_дані!$D$449:$D$549,0),10),"-")</f>
        <v>-</v>
      </c>
      <c r="FX143" s="9"/>
      <c r="FY143" s="11"/>
      <c r="FZ143" s="102" t="str">
        <f t="shared" si="522"/>
        <v>-</v>
      </c>
      <c r="GB143" s="103" t="str">
        <f>IF(GA143&gt;0,INDEX(Вхідні_дані!$A$449:$J$549,MATCH(GA143,Вхідні_дані!$D$449:$D$549,0),5),"-")</f>
        <v>-</v>
      </c>
      <c r="GC143" s="112">
        <v>10</v>
      </c>
      <c r="GD143" s="8"/>
      <c r="GE143" s="101" t="str">
        <f>IF(GD143&gt;0,INDEX(Вхідні_дані!$A$449:$J$549,MATCH(GD143,Вхідні_дані!$D$449:$D$549,0),10),"-")</f>
        <v>-</v>
      </c>
      <c r="GF143" s="9"/>
      <c r="GG143" s="11"/>
      <c r="GH143" s="102" t="str">
        <f t="shared" si="523"/>
        <v>-</v>
      </c>
      <c r="GJ143" s="103" t="str">
        <f>IF(GI143&gt;0,INDEX(Вхідні_дані!$A$449:$J$549,MATCH(GI143,Вхідні_дані!$D$449:$D$549,0),5),"-")</f>
        <v>-</v>
      </c>
      <c r="GK143" s="112">
        <v>10</v>
      </c>
      <c r="GL143" s="8"/>
      <c r="GM143" s="101" t="str">
        <f>IF(GL143&gt;0,INDEX(Вхідні_дані!$A$449:$J$549,MATCH(GL143,Вхідні_дані!$D$449:$D$549,0),10),"-")</f>
        <v>-</v>
      </c>
      <c r="GN143" s="9"/>
      <c r="GO143" s="11"/>
      <c r="GP143" s="102" t="str">
        <f t="shared" si="524"/>
        <v>-</v>
      </c>
      <c r="GR143" s="103" t="str">
        <f>IF(GQ143&gt;0,INDEX(Вхідні_дані!$A$449:$J$549,MATCH(GQ143,Вхідні_дані!$D$449:$D$549,0),5),"-")</f>
        <v>-</v>
      </c>
      <c r="GS143" s="112">
        <v>10</v>
      </c>
      <c r="GT143" s="8"/>
      <c r="GU143" s="101" t="str">
        <f>IF(GT143&gt;0,INDEX(Вхідні_дані!$A$449:$J$549,MATCH(GT143,Вхідні_дані!$D$449:$D$549,0),10),"-")</f>
        <v>-</v>
      </c>
      <c r="GV143" s="9"/>
      <c r="GW143" s="11"/>
      <c r="GX143" s="102" t="str">
        <f t="shared" si="525"/>
        <v>-</v>
      </c>
      <c r="GZ143" s="103" t="str">
        <f>IF(GY143&gt;0,INDEX(Вхідні_дані!$A$449:$J$549,MATCH(GY143,Вхідні_дані!$D$449:$D$549,0),5),"-")</f>
        <v>-</v>
      </c>
      <c r="HA143" s="112">
        <v>10</v>
      </c>
      <c r="HB143" s="8"/>
      <c r="HC143" s="101" t="str">
        <f>IF(HB143&gt;0,INDEX(Вхідні_дані!$A$449:$J$549,MATCH(HB143,Вхідні_дані!$D$449:$D$549,0),10),"-")</f>
        <v>-</v>
      </c>
      <c r="HD143" s="9"/>
      <c r="HE143" s="11"/>
      <c r="HF143" s="102" t="str">
        <f t="shared" si="526"/>
        <v>-</v>
      </c>
      <c r="HH143" s="103" t="str">
        <f>IF(HG143&gt;0,INDEX(Вхідні_дані!$A$449:$J$549,MATCH(HG143,Вхідні_дані!$D$449:$D$549,0),5),"-")</f>
        <v>-</v>
      </c>
      <c r="HI143" s="112">
        <v>10</v>
      </c>
      <c r="HJ143" s="8"/>
      <c r="HK143" s="101" t="str">
        <f>IF(HJ143&gt;0,INDEX(Вхідні_дані!$A$449:$J$549,MATCH(HJ143,Вхідні_дані!$D$449:$D$549,0),10),"-")</f>
        <v>-</v>
      </c>
      <c r="HL143" s="9"/>
      <c r="HM143" s="11"/>
      <c r="HN143" s="102" t="str">
        <f t="shared" si="527"/>
        <v>-</v>
      </c>
      <c r="HP143" s="103" t="str">
        <f>IF(HO143&gt;0,INDEX(Вхідні_дані!$A$449:$J$549,MATCH(HO143,Вхідні_дані!$D$449:$D$549,0),5),"-")</f>
        <v>-</v>
      </c>
      <c r="HQ143" s="112">
        <v>10</v>
      </c>
      <c r="HR143" s="8"/>
      <c r="HS143" s="101" t="str">
        <f>IF(HR143&gt;0,INDEX(Вхідні_дані!$A$449:$J$549,MATCH(HR143,Вхідні_дані!$D$449:$D$549,0),10),"-")</f>
        <v>-</v>
      </c>
      <c r="HT143" s="9"/>
      <c r="HU143" s="11"/>
      <c r="HV143" s="102" t="str">
        <f t="shared" si="528"/>
        <v>-</v>
      </c>
      <c r="HX143" s="103" t="str">
        <f>IF(HW143&gt;0,INDEX(Вхідні_дані!$A$449:$J$549,MATCH(HW143,Вхідні_дані!$D$449:$D$549,0),5),"-")</f>
        <v>-</v>
      </c>
      <c r="HY143" s="112">
        <v>10</v>
      </c>
      <c r="HZ143" s="8"/>
      <c r="IA143" s="101" t="str">
        <f>IF(HZ143&gt;0,INDEX(Вхідні_дані!$A$449:$J$549,MATCH(HZ143,Вхідні_дані!$D$449:$D$549,0),10),"-")</f>
        <v>-</v>
      </c>
      <c r="IB143" s="9"/>
      <c r="IC143" s="11"/>
      <c r="ID143" s="102" t="str">
        <f t="shared" si="529"/>
        <v>-</v>
      </c>
      <c r="IF143" s="103" t="str">
        <f>IF(IE143&gt;0,INDEX(Вхідні_дані!$A$449:$J$549,MATCH(IE143,Вхідні_дані!$D$449:$D$549,0),5),"-")</f>
        <v>-</v>
      </c>
      <c r="IG143" s="112">
        <v>10</v>
      </c>
      <c r="IH143" s="8"/>
      <c r="II143" s="101" t="str">
        <f>IF(IH143&gt;0,INDEX(Вхідні_дані!$A$449:$J$549,MATCH(IH143,Вхідні_дані!$D$449:$D$549,0),10),"-")</f>
        <v>-</v>
      </c>
      <c r="IJ143" s="9"/>
      <c r="IK143" s="11"/>
      <c r="IL143" s="102" t="str">
        <f t="shared" si="530"/>
        <v>-</v>
      </c>
      <c r="IN143" s="103" t="str">
        <f>IF(IM143&gt;0,INDEX(Вхідні_дані!$A$449:$J$549,MATCH(IM143,Вхідні_дані!$D$449:$D$549,0),5),"-")</f>
        <v>-</v>
      </c>
      <c r="IO143" s="112">
        <v>10</v>
      </c>
      <c r="IP143" s="8"/>
      <c r="IQ143" s="101" t="str">
        <f>IF(IP143&gt;0,INDEX(Вхідні_дані!$A$449:$J$549,MATCH(IP143,Вхідні_дані!$D$449:$D$549,0),10),"-")</f>
        <v>-</v>
      </c>
      <c r="IR143" s="9"/>
      <c r="IS143" s="11"/>
      <c r="IT143" s="102" t="str">
        <f t="shared" si="531"/>
        <v>-</v>
      </c>
      <c r="IV143" s="103" t="str">
        <f>IF(IU143&gt;0,INDEX(Вхідні_дані!$A$449:$J$549,MATCH(IU143,Вхідні_дані!$D$449:$D$549,0),5),"-")</f>
        <v>-</v>
      </c>
      <c r="IW143" s="112">
        <v>10</v>
      </c>
      <c r="IX143" s="8"/>
      <c r="IY143" s="101" t="str">
        <f>IF(IX143&gt;0,INDEX(Вхідні_дані!$A$449:$J$549,MATCH(IX143,Вхідні_дані!$D$449:$D$549,0),10),"-")</f>
        <v>-</v>
      </c>
      <c r="IZ143" s="9"/>
      <c r="JA143" s="11"/>
      <c r="JB143" s="102" t="str">
        <f t="shared" si="532"/>
        <v>-</v>
      </c>
      <c r="JD143" s="103" t="str">
        <f>IF(JC143&gt;0,INDEX(Вхідні_дані!$A$449:$J$549,MATCH(JC143,Вхідні_дані!$D$449:$D$549,0),5),"-")</f>
        <v>-</v>
      </c>
      <c r="JE143" s="112">
        <v>10</v>
      </c>
      <c r="JF143" s="8"/>
      <c r="JG143" s="101" t="str">
        <f>IF(JF143&gt;0,INDEX(Вхідні_дані!$A$449:$J$549,MATCH(JF143,Вхідні_дані!$D$449:$D$549,0),10),"-")</f>
        <v>-</v>
      </c>
      <c r="JH143" s="9"/>
      <c r="JI143" s="11"/>
      <c r="JJ143" s="102" t="str">
        <f t="shared" si="533"/>
        <v>-</v>
      </c>
      <c r="JL143" s="103" t="str">
        <f>IF(JK143&gt;0,INDEX(Вхідні_дані!$A$449:$J$549,MATCH(JK143,Вхідні_дані!$D$449:$D$549,0),5),"-")</f>
        <v>-</v>
      </c>
      <c r="JM143" s="112">
        <v>10</v>
      </c>
      <c r="JN143" s="8"/>
      <c r="JO143" s="101" t="str">
        <f>IF(JN143&gt;0,INDEX(Вхідні_дані!$A$449:$J$549,MATCH(JN143,Вхідні_дані!$D$449:$D$549,0),10),"-")</f>
        <v>-</v>
      </c>
      <c r="JP143" s="9"/>
      <c r="JQ143" s="11"/>
      <c r="JR143" s="102" t="str">
        <f t="shared" si="534"/>
        <v>-</v>
      </c>
      <c r="JT143" s="103" t="str">
        <f>IF(JS143&gt;0,INDEX(Вхідні_дані!$A$449:$J$549,MATCH(JS143,Вхідні_дані!$D$449:$D$549,0),5),"-")</f>
        <v>-</v>
      </c>
      <c r="JU143" s="112">
        <v>10</v>
      </c>
      <c r="JV143" s="8"/>
      <c r="JW143" s="101" t="str">
        <f>IF(JV143&gt;0,INDEX(Вхідні_дані!$A$449:$J$549,MATCH(JV143,Вхідні_дані!$D$449:$D$549,0),10),"-")</f>
        <v>-</v>
      </c>
      <c r="JX143" s="9"/>
      <c r="JY143" s="11"/>
      <c r="JZ143" s="102" t="str">
        <f t="shared" si="535"/>
        <v>-</v>
      </c>
      <c r="KB143" s="103" t="str">
        <f>IF(KA143&gt;0,INDEX(Вхідні_дані!$A$449:$J$549,MATCH(KA143,Вхідні_дані!$D$449:$D$549,0),5),"-")</f>
        <v>-</v>
      </c>
      <c r="KC143" s="112">
        <v>10</v>
      </c>
      <c r="KD143" s="8"/>
      <c r="KE143" s="101" t="str">
        <f>IF(KD143&gt;0,INDEX(Вхідні_дані!$A$449:$J$549,MATCH(KD143,Вхідні_дані!$D$449:$D$549,0),10),"-")</f>
        <v>-</v>
      </c>
      <c r="KF143" s="9"/>
      <c r="KG143" s="11"/>
      <c r="KH143" s="102" t="str">
        <f t="shared" si="536"/>
        <v>-</v>
      </c>
      <c r="KJ143" s="103" t="str">
        <f>IF(KI143&gt;0,INDEX(Вхідні_дані!$A$449:$J$549,MATCH(KI143,Вхідні_дані!$D$449:$D$549,0),5),"-")</f>
        <v>-</v>
      </c>
      <c r="KK143" s="112">
        <v>10</v>
      </c>
      <c r="KL143" s="8"/>
      <c r="KM143" s="101" t="str">
        <f>IF(KL143&gt;0,INDEX(Вхідні_дані!$A$449:$J$549,MATCH(KL143,Вхідні_дані!$D$449:$D$549,0),10),"-")</f>
        <v>-</v>
      </c>
      <c r="KN143" s="9"/>
      <c r="KO143" s="11"/>
      <c r="KP143" s="102" t="str">
        <f t="shared" si="537"/>
        <v>-</v>
      </c>
      <c r="KR143" s="103" t="str">
        <f>IF(KQ143&gt;0,INDEX(Вхідні_дані!$A$449:$J$549,MATCH(KQ143,Вхідні_дані!$D$449:$D$549,0),5),"-")</f>
        <v>-</v>
      </c>
      <c r="KS143" s="112">
        <v>10</v>
      </c>
      <c r="KT143" s="8"/>
      <c r="KU143" s="101" t="str">
        <f>IF(KT143&gt;0,INDEX(Вхідні_дані!$A$449:$J$549,MATCH(KT143,Вхідні_дані!$D$449:$D$549,0),10),"-")</f>
        <v>-</v>
      </c>
      <c r="KV143" s="9"/>
      <c r="KW143" s="11"/>
      <c r="KX143" s="102" t="str">
        <f t="shared" si="538"/>
        <v>-</v>
      </c>
      <c r="KZ143" s="103" t="str">
        <f>IF(KY143&gt;0,INDEX(Вхідні_дані!$A$449:$J$549,MATCH(KY143,Вхідні_дані!$D$449:$D$549,0),5),"-")</f>
        <v>-</v>
      </c>
      <c r="LA143" s="112">
        <v>10</v>
      </c>
      <c r="LB143" s="8"/>
      <c r="LC143" s="101" t="str">
        <f>IF(LB143&gt;0,INDEX(Вхідні_дані!$A$449:$J$549,MATCH(LB143,Вхідні_дані!$D$449:$D$549,0),10),"-")</f>
        <v>-</v>
      </c>
      <c r="LD143" s="9"/>
      <c r="LE143" s="11"/>
      <c r="LF143" s="102" t="str">
        <f t="shared" si="539"/>
        <v>-</v>
      </c>
      <c r="LH143" s="103" t="str">
        <f>IF(LG143&gt;0,INDEX(Вхідні_дані!$A$449:$J$549,MATCH(LG143,Вхідні_дані!$D$449:$D$549,0),5),"-")</f>
        <v>-</v>
      </c>
      <c r="LI143" s="112">
        <v>10</v>
      </c>
      <c r="LJ143" s="8"/>
      <c r="LK143" s="101" t="str">
        <f>IF(LJ143&gt;0,INDEX(Вхідні_дані!$A$449:$J$549,MATCH(LJ143,Вхідні_дані!$D$449:$D$549,0),10),"-")</f>
        <v>-</v>
      </c>
      <c r="LL143" s="9"/>
      <c r="LM143" s="11"/>
      <c r="LN143" s="102" t="str">
        <f t="shared" si="540"/>
        <v>-</v>
      </c>
      <c r="LP143" s="103" t="str">
        <f>IF(LO143&gt;0,INDEX(Вхідні_дані!$A$449:$J$549,MATCH(LO143,Вхідні_дані!$D$449:$D$549,0),5),"-")</f>
        <v>-</v>
      </c>
      <c r="LQ143" s="112">
        <v>10</v>
      </c>
      <c r="LR143" s="8"/>
      <c r="LS143" s="101" t="str">
        <f>IF(LR143&gt;0,INDEX(Вхідні_дані!$A$449:$J$549,MATCH(LR143,Вхідні_дані!$D$449:$D$549,0),10),"-")</f>
        <v>-</v>
      </c>
      <c r="LT143" s="9"/>
      <c r="LU143" s="11"/>
      <c r="LV143" s="102" t="str">
        <f t="shared" si="541"/>
        <v>-</v>
      </c>
      <c r="LX143" s="103" t="str">
        <f>IF(LW143&gt;0,INDEX(Вхідні_дані!$A$449:$J$549,MATCH(LW143,Вхідні_дані!$D$449:$D$549,0),5),"-")</f>
        <v>-</v>
      </c>
      <c r="LY143" s="112">
        <v>10</v>
      </c>
      <c r="LZ143" s="8"/>
      <c r="MA143" s="101" t="str">
        <f>IF(LZ143&gt;0,INDEX(Вхідні_дані!$A$449:$J$549,MATCH(LZ143,Вхідні_дані!$D$449:$D$549,0),10),"-")</f>
        <v>-</v>
      </c>
      <c r="MB143" s="9"/>
      <c r="MC143" s="11"/>
      <c r="MD143" s="102" t="str">
        <f t="shared" si="542"/>
        <v>-</v>
      </c>
      <c r="MF143" s="103" t="str">
        <f>IF(ME143&gt;0,INDEX(Вхідні_дані!$A$449:$J$549,MATCH(ME143,Вхідні_дані!$D$449:$D$549,0),5),"-")</f>
        <v>-</v>
      </c>
      <c r="MG143" s="112">
        <v>10</v>
      </c>
      <c r="MH143" s="8"/>
      <c r="MI143" s="101" t="str">
        <f>IF(MH143&gt;0,INDEX(Вхідні_дані!$A$449:$J$549,MATCH(MH143,Вхідні_дані!$D$449:$D$549,0),10),"-")</f>
        <v>-</v>
      </c>
      <c r="MJ143" s="9"/>
      <c r="MK143" s="11"/>
      <c r="ML143" s="102" t="str">
        <f t="shared" si="543"/>
        <v>-</v>
      </c>
      <c r="MN143" s="103" t="str">
        <f>IF(MM143&gt;0,INDEX(Вхідні_дані!$A$449:$J$549,MATCH(MM143,Вхідні_дані!$D$449:$D$549,0),5),"-")</f>
        <v>-</v>
      </c>
      <c r="MO143" s="112">
        <v>10</v>
      </c>
      <c r="MP143" s="8"/>
      <c r="MQ143" s="101" t="str">
        <f>IF(MP143&gt;0,INDEX(Вхідні_дані!$A$449:$J$549,MATCH(MP143,Вхідні_дані!$D$449:$D$549,0),10),"-")</f>
        <v>-</v>
      </c>
      <c r="MR143" s="9"/>
      <c r="MS143" s="11"/>
      <c r="MT143" s="102" t="str">
        <f t="shared" si="544"/>
        <v>-</v>
      </c>
      <c r="MV143" s="103" t="str">
        <f>IF(MU143&gt;0,INDEX(Вхідні_дані!$A$449:$J$549,MATCH(MU143,Вхідні_дані!$D$449:$D$549,0),5),"-")</f>
        <v>-</v>
      </c>
      <c r="MW143" s="112">
        <v>10</v>
      </c>
      <c r="MX143" s="8"/>
      <c r="MY143" s="101" t="str">
        <f>IF(MX143&gt;0,INDEX(Вхідні_дані!$A$449:$J$549,MATCH(MX143,Вхідні_дані!$D$449:$D$549,0),10),"-")</f>
        <v>-</v>
      </c>
      <c r="MZ143" s="9"/>
      <c r="NA143" s="11"/>
      <c r="NB143" s="102" t="str">
        <f t="shared" si="545"/>
        <v>-</v>
      </c>
      <c r="ND143" s="103" t="str">
        <f>IF(NC143&gt;0,INDEX(Вхідні_дані!$A$449:$J$549,MATCH(NC143,Вхідні_дані!$D$449:$D$549,0),5),"-")</f>
        <v>-</v>
      </c>
      <c r="NE143" s="112">
        <v>10</v>
      </c>
      <c r="NF143" s="8"/>
      <c r="NG143" s="101" t="str">
        <f>IF(NF143&gt;0,INDEX(Вхідні_дані!$A$449:$J$549,MATCH(NF143,Вхідні_дані!$D$449:$D$549,0),10),"-")</f>
        <v>-</v>
      </c>
      <c r="NH143" s="9"/>
      <c r="NI143" s="11"/>
      <c r="NJ143" s="102" t="str">
        <f t="shared" si="546"/>
        <v>-</v>
      </c>
      <c r="NL143" s="103" t="str">
        <f>IF(NK143&gt;0,INDEX(Вхідні_дані!$A$449:$J$549,MATCH(NK143,Вхідні_дані!$D$449:$D$549,0),5),"-")</f>
        <v>-</v>
      </c>
      <c r="NM143" s="112">
        <v>10</v>
      </c>
      <c r="NN143" s="8"/>
      <c r="NO143" s="101" t="str">
        <f>IF(NN143&gt;0,INDEX(Вхідні_дані!$A$449:$J$549,MATCH(NN143,Вхідні_дані!$D$449:$D$549,0),10),"-")</f>
        <v>-</v>
      </c>
      <c r="NP143" s="9"/>
      <c r="NQ143" s="11"/>
      <c r="NR143" s="102" t="str">
        <f t="shared" si="547"/>
        <v>-</v>
      </c>
      <c r="NT143" s="103" t="str">
        <f>IF(NS143&gt;0,INDEX(Вхідні_дані!$A$449:$J$549,MATCH(NS143,Вхідні_дані!$D$449:$D$549,0),5),"-")</f>
        <v>-</v>
      </c>
      <c r="NU143" s="112">
        <v>10</v>
      </c>
      <c r="NV143" s="8"/>
      <c r="NW143" s="101" t="str">
        <f>IF(NV143&gt;0,INDEX(Вхідні_дані!$A$449:$J$549,MATCH(NV143,Вхідні_дані!$D$449:$D$549,0),10),"-")</f>
        <v>-</v>
      </c>
      <c r="NX143" s="9"/>
      <c r="NY143" s="11"/>
      <c r="NZ143" s="102" t="str">
        <f t="shared" si="548"/>
        <v>-</v>
      </c>
      <c r="OB143" s="103" t="str">
        <f>IF(OA143&gt;0,INDEX(Вхідні_дані!$A$449:$J$549,MATCH(OA143,Вхідні_дані!$D$449:$D$549,0),5),"-")</f>
        <v>-</v>
      </c>
      <c r="OC143" s="112">
        <v>10</v>
      </c>
      <c r="OD143" s="8"/>
      <c r="OE143" s="101" t="str">
        <f>IF(OD143&gt;0,INDEX(Вхідні_дані!$A$449:$J$549,MATCH(OD143,Вхідні_дані!$D$449:$D$549,0),10),"-")</f>
        <v>-</v>
      </c>
      <c r="OF143" s="9"/>
      <c r="OG143" s="11"/>
      <c r="OH143" s="102" t="str">
        <f t="shared" si="549"/>
        <v>-</v>
      </c>
      <c r="OJ143" s="103" t="str">
        <f>IF(OI143&gt;0,INDEX(Вхідні_дані!$A$449:$J$549,MATCH(OI143,Вхідні_дані!$D$449:$D$549,0),5),"-")</f>
        <v>-</v>
      </c>
      <c r="OK143" s="112">
        <v>10</v>
      </c>
      <c r="OL143" s="8"/>
      <c r="OM143" s="101" t="str">
        <f>IF(OL143&gt;0,INDEX(Вхідні_дані!$A$449:$J$549,MATCH(OL143,Вхідні_дані!$D$449:$D$549,0),10),"-")</f>
        <v>-</v>
      </c>
      <c r="ON143" s="9"/>
      <c r="OO143" s="11"/>
      <c r="OP143" s="102" t="str">
        <f t="shared" si="550"/>
        <v>-</v>
      </c>
      <c r="OR143" s="103" t="str">
        <f>IF(OQ143&gt;0,INDEX(Вхідні_дані!$A$449:$J$549,MATCH(OQ143,Вхідні_дані!$D$449:$D$549,0),5),"-")</f>
        <v>-</v>
      </c>
      <c r="OS143" s="112">
        <v>10</v>
      </c>
      <c r="OT143" s="8"/>
      <c r="OU143" s="101" t="str">
        <f>IF(OT143&gt;0,INDEX(Вхідні_дані!$A$449:$J$549,MATCH(OT143,Вхідні_дані!$D$449:$D$549,0),10),"-")</f>
        <v>-</v>
      </c>
      <c r="OV143" s="9"/>
      <c r="OW143" s="11"/>
      <c r="OX143" s="102" t="str">
        <f t="shared" si="551"/>
        <v>-</v>
      </c>
      <c r="OZ143" s="103" t="str">
        <f>IF(OY143&gt;0,INDEX(Вхідні_дані!$A$449:$J$549,MATCH(OY143,Вхідні_дані!$D$449:$D$549,0),5),"-")</f>
        <v>-</v>
      </c>
      <c r="PA143" s="112">
        <v>10</v>
      </c>
      <c r="PB143" s="8"/>
      <c r="PC143" s="101" t="str">
        <f>IF(PB143&gt;0,INDEX(Вхідні_дані!$A$449:$J$549,MATCH(PB143,Вхідні_дані!$D$449:$D$549,0),10),"-")</f>
        <v>-</v>
      </c>
      <c r="PD143" s="9"/>
      <c r="PE143" s="11"/>
      <c r="PF143" s="102" t="str">
        <f t="shared" si="552"/>
        <v>-</v>
      </c>
      <c r="PH143" s="103" t="str">
        <f>IF(PG143&gt;0,INDEX(Вхідні_дані!$A$449:$J$549,MATCH(PG143,Вхідні_дані!$D$449:$D$549,0),5),"-")</f>
        <v>-</v>
      </c>
      <c r="PI143" s="112">
        <v>10</v>
      </c>
      <c r="PJ143" s="8"/>
      <c r="PK143" s="101" t="str">
        <f>IF(PJ143&gt;0,INDEX(Вхідні_дані!$A$449:$J$549,MATCH(PJ143,Вхідні_дані!$D$449:$D$549,0),10),"-")</f>
        <v>-</v>
      </c>
      <c r="PL143" s="9"/>
      <c r="PM143" s="11"/>
      <c r="PN143" s="102" t="str">
        <f t="shared" si="553"/>
        <v>-</v>
      </c>
      <c r="PP143" s="103" t="str">
        <f>IF(PO143&gt;0,INDEX(Вхідні_дані!$A$449:$J$549,MATCH(PO143,Вхідні_дані!$D$449:$D$549,0),5),"-")</f>
        <v>-</v>
      </c>
      <c r="PQ143" s="112">
        <v>10</v>
      </c>
      <c r="PR143" s="8"/>
      <c r="PS143" s="101" t="str">
        <f>IF(PR143&gt;0,INDEX(Вхідні_дані!$A$449:$J$549,MATCH(PR143,Вхідні_дані!$D$449:$D$549,0),10),"-")</f>
        <v>-</v>
      </c>
      <c r="PT143" s="9"/>
      <c r="PU143" s="11"/>
      <c r="PV143" s="102" t="str">
        <f t="shared" si="554"/>
        <v>-</v>
      </c>
      <c r="PX143" s="103" t="str">
        <f>IF(PW143&gt;0,INDEX(Вхідні_дані!$A$449:$J$549,MATCH(PW143,Вхідні_дані!$D$449:$D$549,0),5),"-")</f>
        <v>-</v>
      </c>
      <c r="PY143" s="112">
        <v>10</v>
      </c>
      <c r="PZ143" s="8"/>
      <c r="QA143" s="101" t="str">
        <f>IF(PZ143&gt;0,INDEX(Вхідні_дані!$A$449:$J$549,MATCH(PZ143,Вхідні_дані!$D$449:$D$549,0),10),"-")</f>
        <v>-</v>
      </c>
      <c r="QB143" s="9"/>
      <c r="QC143" s="11"/>
      <c r="QD143" s="102" t="str">
        <f t="shared" si="555"/>
        <v>-</v>
      </c>
      <c r="QF143" s="103" t="str">
        <f>IF(QE143&gt;0,INDEX(Вхідні_дані!$A$449:$J$549,MATCH(QE143,Вхідні_дані!$D$449:$D$549,0),5),"-")</f>
        <v>-</v>
      </c>
      <c r="QG143" s="112">
        <v>10</v>
      </c>
      <c r="QH143" s="8"/>
      <c r="QI143" s="101" t="str">
        <f>IF(QH143&gt;0,INDEX(Вхідні_дані!$A$449:$J$549,MATCH(QH143,Вхідні_дані!$D$449:$D$549,0),10),"-")</f>
        <v>-</v>
      </c>
      <c r="QJ143" s="9"/>
      <c r="QK143" s="11"/>
      <c r="QL143" s="102" t="str">
        <f t="shared" si="556"/>
        <v>-</v>
      </c>
      <c r="QN143" s="103" t="str">
        <f>IF(QM143&gt;0,INDEX(Вхідні_дані!$A$449:$J$549,MATCH(QM143,Вхідні_дані!$D$449:$D$549,0),5),"-")</f>
        <v>-</v>
      </c>
      <c r="QO143" s="112">
        <v>10</v>
      </c>
      <c r="QP143" s="8"/>
      <c r="QQ143" s="101" t="str">
        <f>IF(QP143&gt;0,INDEX(Вхідні_дані!$A$449:$J$549,MATCH(QP143,Вхідні_дані!$D$449:$D$549,0),10),"-")</f>
        <v>-</v>
      </c>
      <c r="QR143" s="9"/>
      <c r="QS143" s="11"/>
      <c r="QT143" s="102" t="str">
        <f t="shared" si="557"/>
        <v>-</v>
      </c>
      <c r="QV143" s="103" t="str">
        <f>IF(QU143&gt;0,INDEX(Вхідні_дані!$A$449:$J$549,MATCH(QU143,Вхідні_дані!$D$449:$D$549,0),5),"-")</f>
        <v>-</v>
      </c>
      <c r="QW143" s="112">
        <v>10</v>
      </c>
      <c r="QX143" s="8"/>
      <c r="QY143" s="101" t="str">
        <f>IF(QX143&gt;0,INDEX(Вхідні_дані!$A$449:$J$549,MATCH(QX143,Вхідні_дані!$D$449:$D$549,0),10),"-")</f>
        <v>-</v>
      </c>
      <c r="QZ143" s="9"/>
      <c r="RA143" s="11"/>
      <c r="RB143" s="102" t="str">
        <f t="shared" si="558"/>
        <v>-</v>
      </c>
      <c r="RD143" s="103" t="str">
        <f>IF(RC143&gt;0,INDEX(Вхідні_дані!$A$449:$J$549,MATCH(RC143,Вхідні_дані!$D$449:$D$549,0),5),"-")</f>
        <v>-</v>
      </c>
      <c r="RE143" s="112">
        <v>10</v>
      </c>
      <c r="RF143" s="8"/>
      <c r="RG143" s="101" t="str">
        <f>IF(RF143&gt;0,INDEX(Вхідні_дані!$A$449:$J$549,MATCH(RF143,Вхідні_дані!$D$449:$D$549,0),10),"-")</f>
        <v>-</v>
      </c>
      <c r="RH143" s="9"/>
      <c r="RI143" s="11"/>
      <c r="RJ143" s="102" t="str">
        <f t="shared" si="559"/>
        <v>-</v>
      </c>
      <c r="RL143" s="103" t="str">
        <f>IF(RK143&gt;0,INDEX(Вхідні_дані!$A$449:$J$549,MATCH(RK143,Вхідні_дані!$D$449:$D$549,0),5),"-")</f>
        <v>-</v>
      </c>
      <c r="RM143" s="112">
        <v>10</v>
      </c>
      <c r="RN143" s="8"/>
      <c r="RO143" s="101" t="str">
        <f>IF(RN143&gt;0,INDEX(Вхідні_дані!$A$449:$J$549,MATCH(RN143,Вхідні_дані!$D$449:$D$549,0),10),"-")</f>
        <v>-</v>
      </c>
      <c r="RP143" s="9"/>
      <c r="RQ143" s="11"/>
      <c r="RR143" s="102" t="str">
        <f t="shared" si="560"/>
        <v>-</v>
      </c>
      <c r="RT143" s="103" t="str">
        <f>IF(RS143&gt;0,INDEX(Вхідні_дані!$A$449:$J$549,MATCH(RS143,Вхідні_дані!$D$449:$D$549,0),5),"-")</f>
        <v>-</v>
      </c>
      <c r="RU143" s="112">
        <v>10</v>
      </c>
      <c r="RV143" s="8"/>
      <c r="RW143" s="101" t="str">
        <f>IF(RV143&gt;0,INDEX(Вхідні_дані!$A$449:$J$549,MATCH(RV143,Вхідні_дані!$D$449:$D$549,0),10),"-")</f>
        <v>-</v>
      </c>
      <c r="RX143" s="9"/>
      <c r="RY143" s="11"/>
      <c r="RZ143" s="102" t="str">
        <f t="shared" si="561"/>
        <v>-</v>
      </c>
      <c r="SB143" s="103" t="str">
        <f>IF(SA143&gt;0,INDEX(Вхідні_дані!$A$449:$J$549,MATCH(SA143,Вхідні_дані!$D$449:$D$549,0),5),"-")</f>
        <v>-</v>
      </c>
      <c r="SC143" s="112">
        <v>10</v>
      </c>
      <c r="SD143" s="8"/>
      <c r="SE143" s="101" t="str">
        <f>IF(SD143&gt;0,INDEX(Вхідні_дані!$A$449:$J$549,MATCH(SD143,Вхідні_дані!$D$449:$D$549,0),10),"-")</f>
        <v>-</v>
      </c>
      <c r="SF143" s="9"/>
      <c r="SG143" s="11"/>
      <c r="SH143" s="102" t="str">
        <f t="shared" si="562"/>
        <v>-</v>
      </c>
      <c r="SJ143" s="103" t="str">
        <f>IF(SI143&gt;0,INDEX(Вхідні_дані!$A$449:$J$549,MATCH(SI143,Вхідні_дані!$D$449:$D$549,0),5),"-")</f>
        <v>-</v>
      </c>
      <c r="SK143" s="112">
        <v>10</v>
      </c>
      <c r="SL143" s="8"/>
      <c r="SM143" s="101" t="str">
        <f>IF(SL143&gt;0,INDEX(Вхідні_дані!$A$449:$J$549,MATCH(SL143,Вхідні_дані!$D$449:$D$549,0),10),"-")</f>
        <v>-</v>
      </c>
      <c r="SN143" s="9"/>
      <c r="SO143" s="11"/>
      <c r="SP143" s="102" t="str">
        <f t="shared" si="563"/>
        <v>-</v>
      </c>
      <c r="SR143" s="103" t="str">
        <f>IF(SQ143&gt;0,INDEX(Вхідні_дані!$A$449:$J$549,MATCH(SQ143,Вхідні_дані!$D$449:$D$549,0),5),"-")</f>
        <v>-</v>
      </c>
      <c r="SS143" s="112">
        <v>10</v>
      </c>
      <c r="ST143" s="8"/>
      <c r="SU143" s="101" t="str">
        <f>IF(ST143&gt;0,INDEX(Вхідні_дані!$A$449:$J$549,MATCH(ST143,Вхідні_дані!$D$449:$D$549,0),10),"-")</f>
        <v>-</v>
      </c>
      <c r="SV143" s="9"/>
      <c r="SW143" s="11"/>
      <c r="SX143" s="102" t="str">
        <f t="shared" si="564"/>
        <v>-</v>
      </c>
      <c r="SZ143" s="103" t="str">
        <f>IF(SY143&gt;0,INDEX(Вхідні_дані!$A$449:$J$549,MATCH(SY143,Вхідні_дані!$D$449:$D$549,0),5),"-")</f>
        <v>-</v>
      </c>
      <c r="TA143" s="112">
        <v>10</v>
      </c>
      <c r="TB143" s="8"/>
      <c r="TC143" s="101" t="str">
        <f>IF(TB143&gt;0,INDEX(Вхідні_дані!$A$449:$J$549,MATCH(TB143,Вхідні_дані!$D$449:$D$549,0),10),"-")</f>
        <v>-</v>
      </c>
      <c r="TD143" s="9"/>
      <c r="TE143" s="11"/>
      <c r="TF143" s="102" t="str">
        <f t="shared" si="565"/>
        <v>-</v>
      </c>
      <c r="TH143" s="103" t="str">
        <f>IF(TG143&gt;0,INDEX(Вхідні_дані!$A$449:$J$549,MATCH(TG143,Вхідні_дані!$D$449:$D$549,0),5),"-")</f>
        <v>-</v>
      </c>
      <c r="TI143" s="112">
        <v>10</v>
      </c>
      <c r="TJ143" s="8"/>
      <c r="TK143" s="101" t="str">
        <f>IF(TJ143&gt;0,INDEX(Вхідні_дані!$A$449:$J$549,MATCH(TJ143,Вхідні_дані!$D$449:$D$549,0),10),"-")</f>
        <v>-</v>
      </c>
      <c r="TL143" s="9"/>
      <c r="TM143" s="11"/>
      <c r="TN143" s="102" t="str">
        <f t="shared" si="566"/>
        <v>-</v>
      </c>
      <c r="TP143" s="103" t="str">
        <f>IF(TO143&gt;0,INDEX(Вхідні_дані!$A$449:$J$549,MATCH(TO143,Вхідні_дані!$D$449:$D$549,0),5),"-")</f>
        <v>-</v>
      </c>
      <c r="TQ143" s="112">
        <v>10</v>
      </c>
      <c r="TR143" s="8"/>
      <c r="TS143" s="101" t="str">
        <f>IF(TR143&gt;0,INDEX(Вхідні_дані!$A$449:$J$549,MATCH(TR143,Вхідні_дані!$D$449:$D$549,0),10),"-")</f>
        <v>-</v>
      </c>
      <c r="TT143" s="9"/>
      <c r="TU143" s="11"/>
      <c r="TV143" s="102" t="str">
        <f t="shared" si="567"/>
        <v>-</v>
      </c>
      <c r="TX143" s="103" t="str">
        <f>IF(TW143&gt;0,INDEX(Вхідні_дані!$A$449:$J$549,MATCH(TW143,Вхідні_дані!$D$449:$D$549,0),5),"-")</f>
        <v>-</v>
      </c>
      <c r="TY143" s="112">
        <v>10</v>
      </c>
      <c r="TZ143" s="8"/>
      <c r="UA143" s="101" t="str">
        <f>IF(TZ143&gt;0,INDEX(Вхідні_дані!$A$449:$J$549,MATCH(TZ143,Вхідні_дані!$D$449:$D$549,0),10),"-")</f>
        <v>-</v>
      </c>
      <c r="UB143" s="9"/>
      <c r="UC143" s="11"/>
      <c r="UD143" s="102" t="str">
        <f t="shared" si="568"/>
        <v>-</v>
      </c>
      <c r="UF143" s="103" t="str">
        <f>IF(UE143&gt;0,INDEX(Вхідні_дані!$A$449:$J$549,MATCH(UE143,Вхідні_дані!$D$449:$D$549,0),5),"-")</f>
        <v>-</v>
      </c>
      <c r="UG143" s="112">
        <v>10</v>
      </c>
      <c r="UH143" s="8"/>
      <c r="UI143" s="101" t="str">
        <f>IF(UH143&gt;0,INDEX(Вхідні_дані!$A$449:$J$549,MATCH(UH143,Вхідні_дані!$D$449:$D$549,0),10),"-")</f>
        <v>-</v>
      </c>
      <c r="UJ143" s="9"/>
      <c r="UK143" s="11"/>
      <c r="UL143" s="102" t="str">
        <f t="shared" si="569"/>
        <v>-</v>
      </c>
      <c r="UN143" s="103" t="str">
        <f>IF(UM143&gt;0,INDEX(Вхідні_дані!$A$449:$J$549,MATCH(UM143,Вхідні_дані!$D$449:$D$549,0),5),"-")</f>
        <v>-</v>
      </c>
      <c r="UO143" s="112">
        <v>10</v>
      </c>
      <c r="UP143" s="8"/>
      <c r="UQ143" s="101" t="str">
        <f>IF(UP143&gt;0,INDEX(Вхідні_дані!$A$449:$J$549,MATCH(UP143,Вхідні_дані!$D$449:$D$549,0),10),"-")</f>
        <v>-</v>
      </c>
      <c r="UR143" s="9"/>
      <c r="US143" s="11"/>
      <c r="UT143" s="102" t="str">
        <f t="shared" si="570"/>
        <v>-</v>
      </c>
      <c r="UV143" s="103" t="str">
        <f>IF(UU143&gt;0,INDEX(Вхідні_дані!$A$449:$J$549,MATCH(UU143,Вхідні_дані!$D$449:$D$549,0),5),"-")</f>
        <v>-</v>
      </c>
      <c r="UW143" s="112">
        <v>10</v>
      </c>
      <c r="UX143" s="8"/>
      <c r="UY143" s="101" t="str">
        <f>IF(UX143&gt;0,INDEX(Вхідні_дані!$A$449:$J$549,MATCH(UX143,Вхідні_дані!$D$449:$D$549,0),10),"-")</f>
        <v>-</v>
      </c>
      <c r="UZ143" s="9"/>
      <c r="VA143" s="11"/>
      <c r="VB143" s="102" t="str">
        <f t="shared" si="571"/>
        <v>-</v>
      </c>
      <c r="VD143" s="103" t="str">
        <f>IF(VC143&gt;0,INDEX(Вхідні_дані!$A$449:$J$549,MATCH(VC143,Вхідні_дані!$D$449:$D$549,0),5),"-")</f>
        <v>-</v>
      </c>
      <c r="VE143" s="112">
        <v>10</v>
      </c>
      <c r="VF143" s="8"/>
      <c r="VG143" s="101" t="str">
        <f>IF(VF143&gt;0,INDEX(Вхідні_дані!$A$449:$J$549,MATCH(VF143,Вхідні_дані!$D$449:$D$549,0),10),"-")</f>
        <v>-</v>
      </c>
      <c r="VH143" s="9"/>
      <c r="VI143" s="11"/>
      <c r="VJ143" s="102" t="str">
        <f t="shared" si="572"/>
        <v>-</v>
      </c>
      <c r="VL143" s="103" t="str">
        <f>IF(VK143&gt;0,INDEX(Вхідні_дані!$A$449:$J$549,MATCH(VK143,Вхідні_дані!$D$449:$D$549,0),5),"-")</f>
        <v>-</v>
      </c>
      <c r="VM143" s="112">
        <v>10</v>
      </c>
      <c r="VN143" s="8"/>
      <c r="VO143" s="101" t="str">
        <f>IF(VN143&gt;0,INDEX(Вхідні_дані!$A$449:$J$549,MATCH(VN143,Вхідні_дані!$D$449:$D$549,0),10),"-")</f>
        <v>-</v>
      </c>
      <c r="VP143" s="9"/>
      <c r="VQ143" s="11"/>
      <c r="VR143" s="102" t="str">
        <f t="shared" si="573"/>
        <v>-</v>
      </c>
      <c r="VT143" s="103" t="str">
        <f>IF(VS143&gt;0,INDEX(Вхідні_дані!$A$449:$J$549,MATCH(VS143,Вхідні_дані!$D$449:$D$549,0),5),"-")</f>
        <v>-</v>
      </c>
      <c r="VU143" s="112">
        <v>10</v>
      </c>
      <c r="VV143" s="8"/>
      <c r="VW143" s="101" t="str">
        <f>IF(VV143&gt;0,INDEX(Вхідні_дані!$A$449:$J$549,MATCH(VV143,Вхідні_дані!$D$449:$D$549,0),10),"-")</f>
        <v>-</v>
      </c>
      <c r="VX143" s="9"/>
      <c r="VY143" s="11"/>
      <c r="VZ143" s="102" t="str">
        <f t="shared" si="574"/>
        <v>-</v>
      </c>
      <c r="WB143" s="103" t="str">
        <f>IF(WA143&gt;0,INDEX(Вхідні_дані!$A$449:$J$549,MATCH(WA143,Вхідні_дані!$D$449:$D$549,0),5),"-")</f>
        <v>-</v>
      </c>
      <c r="WC143" s="112">
        <v>10</v>
      </c>
      <c r="WD143" s="8"/>
      <c r="WE143" s="101" t="str">
        <f>IF(WD143&gt;0,INDEX(Вхідні_дані!$A$449:$J$549,MATCH(WD143,Вхідні_дані!$D$449:$D$549,0),10),"-")</f>
        <v>-</v>
      </c>
      <c r="WF143" s="9"/>
      <c r="WG143" s="11"/>
      <c r="WH143" s="102" t="str">
        <f t="shared" si="575"/>
        <v>-</v>
      </c>
      <c r="WJ143" s="103" t="str">
        <f>IF(WI143&gt;0,INDEX(Вхідні_дані!$A$449:$J$549,MATCH(WI143,Вхідні_дані!$D$449:$D$549,0),5),"-")</f>
        <v>-</v>
      </c>
      <c r="WK143" s="112">
        <v>10</v>
      </c>
      <c r="WL143" s="8"/>
      <c r="WM143" s="101" t="str">
        <f>IF(WL143&gt;0,INDEX(Вхідні_дані!$A$449:$J$549,MATCH(WL143,Вхідні_дані!$D$449:$D$549,0),10),"-")</f>
        <v>-</v>
      </c>
      <c r="WN143" s="9"/>
      <c r="WO143" s="11"/>
      <c r="WP143" s="102" t="str">
        <f t="shared" si="576"/>
        <v>-</v>
      </c>
      <c r="WR143" s="103" t="str">
        <f>IF(WQ143&gt;0,INDEX(Вхідні_дані!$A$449:$J$549,MATCH(WQ143,Вхідні_дані!$D$449:$D$549,0),5),"-")</f>
        <v>-</v>
      </c>
      <c r="WS143" s="112">
        <v>10</v>
      </c>
      <c r="WT143" s="8"/>
      <c r="WU143" s="101" t="str">
        <f>IF(WT143&gt;0,INDEX(Вхідні_дані!$A$449:$J$549,MATCH(WT143,Вхідні_дані!$D$449:$D$549,0),10),"-")</f>
        <v>-</v>
      </c>
      <c r="WV143" s="9"/>
      <c r="WW143" s="11"/>
      <c r="WX143" s="102" t="str">
        <f t="shared" si="577"/>
        <v>-</v>
      </c>
      <c r="WZ143" s="103" t="str">
        <f>IF(WY143&gt;0,INDEX(Вхідні_дані!$A$449:$J$549,MATCH(WY143,Вхідні_дані!$D$449:$D$549,0),5),"-")</f>
        <v>-</v>
      </c>
      <c r="XA143" s="112">
        <v>10</v>
      </c>
      <c r="XB143" s="8"/>
      <c r="XC143" s="101" t="str">
        <f>IF(XB143&gt;0,INDEX(Вхідні_дані!$A$449:$J$549,MATCH(XB143,Вхідні_дані!$D$449:$D$549,0),10),"-")</f>
        <v>-</v>
      </c>
      <c r="XD143" s="9"/>
      <c r="XE143" s="11"/>
      <c r="XF143" s="102" t="str">
        <f t="shared" si="578"/>
        <v>-</v>
      </c>
      <c r="XH143" s="103" t="str">
        <f>IF(XG143&gt;0,INDEX(Вхідні_дані!$A$449:$J$549,MATCH(XG143,Вхідні_дані!$D$449:$D$549,0),5),"-")</f>
        <v>-</v>
      </c>
      <c r="XI143" s="112">
        <v>10</v>
      </c>
      <c r="XJ143" s="8"/>
      <c r="XK143" s="101" t="str">
        <f>IF(XJ143&gt;0,INDEX(Вхідні_дані!$A$449:$J$549,MATCH(XJ143,Вхідні_дані!$D$449:$D$549,0),10),"-")</f>
        <v>-</v>
      </c>
      <c r="XL143" s="9"/>
      <c r="XM143" s="11"/>
      <c r="XN143" s="102" t="str">
        <f t="shared" si="579"/>
        <v>-</v>
      </c>
      <c r="XP143" s="103" t="str">
        <f>IF(XO143&gt;0,INDEX(Вхідні_дані!$A$449:$J$549,MATCH(XO143,Вхідні_дані!$D$449:$D$549,0),5),"-")</f>
        <v>-</v>
      </c>
      <c r="XQ143" s="112">
        <v>10</v>
      </c>
      <c r="XR143" s="8"/>
      <c r="XS143" s="101" t="str">
        <f>IF(XR143&gt;0,INDEX(Вхідні_дані!$A$449:$J$549,MATCH(XR143,Вхідні_дані!$D$449:$D$549,0),10),"-")</f>
        <v>-</v>
      </c>
      <c r="XT143" s="9"/>
      <c r="XU143" s="11"/>
      <c r="XV143" s="102" t="str">
        <f t="shared" si="580"/>
        <v>-</v>
      </c>
      <c r="XX143" s="103" t="str">
        <f>IF(XW143&gt;0,INDEX(Вхідні_дані!$A$449:$J$549,MATCH(XW143,Вхідні_дані!$D$449:$D$549,0),5),"-")</f>
        <v>-</v>
      </c>
      <c r="XY143" s="112">
        <v>10</v>
      </c>
      <c r="XZ143" s="8"/>
      <c r="YA143" s="101" t="str">
        <f>IF(XZ143&gt;0,INDEX(Вхідні_дані!$A$449:$J$549,MATCH(XZ143,Вхідні_дані!$D$449:$D$549,0),10),"-")</f>
        <v>-</v>
      </c>
      <c r="YB143" s="9"/>
      <c r="YC143" s="11"/>
      <c r="YD143" s="102" t="str">
        <f t="shared" si="581"/>
        <v>-</v>
      </c>
      <c r="YF143" s="103" t="str">
        <f>IF(YE143&gt;0,INDEX(Вхідні_дані!$A$449:$J$549,MATCH(YE143,Вхідні_дані!$D$449:$D$549,0),5),"-")</f>
        <v>-</v>
      </c>
      <c r="YG143" s="112">
        <v>10</v>
      </c>
      <c r="YH143" s="8"/>
      <c r="YI143" s="101" t="str">
        <f>IF(YH143&gt;0,INDEX(Вхідні_дані!$A$449:$J$549,MATCH(YH143,Вхідні_дані!$D$449:$D$549,0),10),"-")</f>
        <v>-</v>
      </c>
      <c r="YJ143" s="9"/>
      <c r="YK143" s="11"/>
      <c r="YL143" s="102" t="str">
        <f t="shared" si="582"/>
        <v>-</v>
      </c>
      <c r="YN143" s="103" t="str">
        <f>IF(YM143&gt;0,INDEX(Вхідні_дані!$A$449:$J$549,MATCH(YM143,Вхідні_дані!$D$449:$D$549,0),5),"-")</f>
        <v>-</v>
      </c>
      <c r="YO143" s="112">
        <v>10</v>
      </c>
      <c r="YP143" s="8"/>
      <c r="YQ143" s="101" t="str">
        <f>IF(YP143&gt;0,INDEX(Вхідні_дані!$A$449:$J$549,MATCH(YP143,Вхідні_дані!$D$449:$D$549,0),10),"-")</f>
        <v>-</v>
      </c>
      <c r="YR143" s="9"/>
      <c r="YS143" s="11"/>
      <c r="YT143" s="102" t="str">
        <f t="shared" si="583"/>
        <v>-</v>
      </c>
      <c r="YV143" s="103" t="str">
        <f>IF(YU143&gt;0,INDEX(Вхідні_дані!$A$449:$J$549,MATCH(YU143,Вхідні_дані!$D$449:$D$549,0),5),"-")</f>
        <v>-</v>
      </c>
      <c r="YW143" s="112">
        <v>10</v>
      </c>
      <c r="YX143" s="8"/>
      <c r="YY143" s="101" t="str">
        <f>IF(YX143&gt;0,INDEX(Вхідні_дані!$A$449:$J$549,MATCH(YX143,Вхідні_дані!$D$449:$D$549,0),10),"-")</f>
        <v>-</v>
      </c>
      <c r="YZ143" s="9"/>
      <c r="ZA143" s="11"/>
      <c r="ZB143" s="102" t="str">
        <f t="shared" si="584"/>
        <v>-</v>
      </c>
      <c r="ZD143" s="103" t="str">
        <f>IF(ZC143&gt;0,INDEX(Вхідні_дані!$A$449:$J$549,MATCH(ZC143,Вхідні_дані!$D$449:$D$549,0),5),"-")</f>
        <v>-</v>
      </c>
      <c r="ZE143" s="112">
        <v>10</v>
      </c>
      <c r="ZF143" s="8"/>
      <c r="ZG143" s="101" t="str">
        <f>IF(ZF143&gt;0,INDEX(Вхідні_дані!$A$449:$J$549,MATCH(ZF143,Вхідні_дані!$D$449:$D$549,0),10),"-")</f>
        <v>-</v>
      </c>
      <c r="ZH143" s="9"/>
      <c r="ZI143" s="11"/>
      <c r="ZJ143" s="102" t="str">
        <f t="shared" si="585"/>
        <v>-</v>
      </c>
      <c r="ZL143" s="103" t="str">
        <f>IF(ZK143&gt;0,INDEX(Вхідні_дані!$A$449:$J$549,MATCH(ZK143,Вхідні_дані!$D$449:$D$549,0),5),"-")</f>
        <v>-</v>
      </c>
      <c r="ZM143" s="112">
        <v>10</v>
      </c>
      <c r="ZN143" s="8"/>
      <c r="ZO143" s="101" t="str">
        <f>IF(ZN143&gt;0,INDEX(Вхідні_дані!$A$449:$J$549,MATCH(ZN143,Вхідні_дані!$D$449:$D$549,0),10),"-")</f>
        <v>-</v>
      </c>
      <c r="ZP143" s="9"/>
      <c r="ZQ143" s="11"/>
      <c r="ZR143" s="102" t="str">
        <f t="shared" si="586"/>
        <v>-</v>
      </c>
      <c r="ZT143" s="103" t="str">
        <f>IF(ZS143&gt;0,INDEX(Вхідні_дані!$A$449:$J$549,MATCH(ZS143,Вхідні_дані!$D$449:$D$549,0),5),"-")</f>
        <v>-</v>
      </c>
      <c r="ZU143" s="112">
        <v>10</v>
      </c>
      <c r="ZV143" s="8"/>
      <c r="ZW143" s="101" t="str">
        <f>IF(ZV143&gt;0,INDEX(Вхідні_дані!$A$449:$J$549,MATCH(ZV143,Вхідні_дані!$D$449:$D$549,0),10),"-")</f>
        <v>-</v>
      </c>
      <c r="ZX143" s="9"/>
      <c r="ZY143" s="11"/>
      <c r="ZZ143" s="102" t="str">
        <f t="shared" si="587"/>
        <v>-</v>
      </c>
      <c r="AAB143" s="103" t="str">
        <f>IF(AAA143&gt;0,INDEX(Вхідні_дані!$A$449:$J$549,MATCH(AAA143,Вхідні_дані!$D$449:$D$549,0),5),"-")</f>
        <v>-</v>
      </c>
      <c r="AAC143" s="112">
        <v>10</v>
      </c>
      <c r="AAD143" s="8"/>
      <c r="AAE143" s="101" t="str">
        <f>IF(AAD143&gt;0,INDEX(Вхідні_дані!$A$449:$J$549,MATCH(AAD143,Вхідні_дані!$D$449:$D$549,0),10),"-")</f>
        <v>-</v>
      </c>
      <c r="AAF143" s="9"/>
      <c r="AAG143" s="11"/>
      <c r="AAH143" s="102" t="str">
        <f t="shared" si="588"/>
        <v>-</v>
      </c>
      <c r="AAJ143" s="103" t="str">
        <f>IF(AAI143&gt;0,INDEX(Вхідні_дані!$A$449:$J$549,MATCH(AAI143,Вхідні_дані!$D$449:$D$549,0),5),"-")</f>
        <v>-</v>
      </c>
      <c r="AAK143" s="112">
        <v>10</v>
      </c>
      <c r="AAL143" s="8"/>
      <c r="AAM143" s="101" t="str">
        <f>IF(AAL143&gt;0,INDEX(Вхідні_дані!$A$449:$J$549,MATCH(AAL143,Вхідні_дані!$D$449:$D$549,0),10),"-")</f>
        <v>-</v>
      </c>
      <c r="AAN143" s="9"/>
      <c r="AAO143" s="11"/>
      <c r="AAP143" s="102" t="str">
        <f t="shared" si="589"/>
        <v>-</v>
      </c>
      <c r="AAR143" s="103" t="str">
        <f>IF(AAQ143&gt;0,INDEX(Вхідні_дані!$A$449:$J$549,MATCH(AAQ143,Вхідні_дані!$D$449:$D$549,0),5),"-")</f>
        <v>-</v>
      </c>
      <c r="AAS143" s="112">
        <v>10</v>
      </c>
      <c r="AAT143" s="8"/>
      <c r="AAU143" s="101" t="str">
        <f>IF(AAT143&gt;0,INDEX(Вхідні_дані!$A$449:$J$549,MATCH(AAT143,Вхідні_дані!$D$449:$D$549,0),10),"-")</f>
        <v>-</v>
      </c>
      <c r="AAV143" s="9"/>
      <c r="AAW143" s="11"/>
      <c r="AAX143" s="102" t="str">
        <f t="shared" si="590"/>
        <v>-</v>
      </c>
      <c r="AAZ143" s="103" t="str">
        <f>IF(AAY143&gt;0,INDEX(Вхідні_дані!$A$449:$J$549,MATCH(AAY143,Вхідні_дані!$D$449:$D$549,0),5),"-")</f>
        <v>-</v>
      </c>
      <c r="ABA143" s="112">
        <v>10</v>
      </c>
      <c r="ABB143" s="8"/>
      <c r="ABC143" s="101" t="str">
        <f>IF(ABB143&gt;0,INDEX(Вхідні_дані!$A$449:$J$549,MATCH(ABB143,Вхідні_дані!$D$449:$D$549,0),10),"-")</f>
        <v>-</v>
      </c>
      <c r="ABD143" s="9"/>
      <c r="ABE143" s="11"/>
      <c r="ABF143" s="102" t="str">
        <f t="shared" si="591"/>
        <v>-</v>
      </c>
      <c r="ABH143" s="103" t="str">
        <f>IF(ABG143&gt;0,INDEX(Вхідні_дані!$A$449:$J$549,MATCH(ABG143,Вхідні_дані!$D$449:$D$549,0),5),"-")</f>
        <v>-</v>
      </c>
      <c r="ABI143" s="112">
        <v>10</v>
      </c>
      <c r="ABJ143" s="8"/>
      <c r="ABK143" s="101" t="str">
        <f>IF(ABJ143&gt;0,INDEX(Вхідні_дані!$A$449:$J$549,MATCH(ABJ143,Вхідні_дані!$D$449:$D$549,0),10),"-")</f>
        <v>-</v>
      </c>
      <c r="ABL143" s="9"/>
      <c r="ABM143" s="11"/>
      <c r="ABN143" s="102" t="str">
        <f t="shared" si="592"/>
        <v>-</v>
      </c>
      <c r="ABP143" s="103" t="str">
        <f>IF(ABO143&gt;0,INDEX(Вхідні_дані!$A$449:$J$549,MATCH(ABO143,Вхідні_дані!$D$449:$D$549,0),5),"-")</f>
        <v>-</v>
      </c>
      <c r="ABQ143" s="112">
        <v>10</v>
      </c>
      <c r="ABR143" s="8"/>
      <c r="ABS143" s="101" t="str">
        <f>IF(ABR143&gt;0,INDEX(Вхідні_дані!$A$449:$J$549,MATCH(ABR143,Вхідні_дані!$D$449:$D$549,0),10),"-")</f>
        <v>-</v>
      </c>
      <c r="ABT143" s="9"/>
      <c r="ABU143" s="11"/>
      <c r="ABV143" s="102" t="str">
        <f t="shared" si="593"/>
        <v>-</v>
      </c>
      <c r="ABX143" s="103" t="str">
        <f>IF(ABW143&gt;0,INDEX(Вхідні_дані!$A$449:$J$549,MATCH(ABW143,Вхідні_дані!$D$449:$D$549,0),5),"-")</f>
        <v>-</v>
      </c>
      <c r="ABY143" s="112">
        <v>10</v>
      </c>
      <c r="ABZ143" s="8"/>
      <c r="ACA143" s="101" t="str">
        <f>IF(ABZ143&gt;0,INDEX(Вхідні_дані!$A$449:$J$549,MATCH(ABZ143,Вхідні_дані!$D$449:$D$549,0),10),"-")</f>
        <v>-</v>
      </c>
      <c r="ACB143" s="9"/>
      <c r="ACC143" s="11"/>
      <c r="ACD143" s="102" t="str">
        <f t="shared" si="594"/>
        <v>-</v>
      </c>
      <c r="ACF143" s="103" t="str">
        <f>IF(ACE143&gt;0,INDEX(Вхідні_дані!$A$449:$J$549,MATCH(ACE143,Вхідні_дані!$D$449:$D$549,0),5),"-")</f>
        <v>-</v>
      </c>
      <c r="ACG143" s="112">
        <v>10</v>
      </c>
      <c r="ACH143" s="8"/>
      <c r="ACI143" s="101" t="str">
        <f>IF(ACH143&gt;0,INDEX(Вхідні_дані!$A$449:$J$549,MATCH(ACH143,Вхідні_дані!$D$449:$D$549,0),10),"-")</f>
        <v>-</v>
      </c>
      <c r="ACJ143" s="9"/>
      <c r="ACK143" s="11"/>
      <c r="ACL143" s="102" t="str">
        <f t="shared" si="595"/>
        <v>-</v>
      </c>
      <c r="ACN143" s="103" t="str">
        <f>IF(ACM143&gt;0,INDEX(Вхідні_дані!$A$449:$J$549,MATCH(ACM143,Вхідні_дані!$D$449:$D$549,0),5),"-")</f>
        <v>-</v>
      </c>
      <c r="ACO143" s="112">
        <v>10</v>
      </c>
      <c r="ACP143" s="8"/>
      <c r="ACQ143" s="101" t="str">
        <f>IF(ACP143&gt;0,INDEX(Вхідні_дані!$A$449:$J$549,MATCH(ACP143,Вхідні_дані!$D$449:$D$549,0),10),"-")</f>
        <v>-</v>
      </c>
      <c r="ACR143" s="9"/>
      <c r="ACS143" s="11"/>
      <c r="ACT143" s="102" t="str">
        <f t="shared" si="596"/>
        <v>-</v>
      </c>
      <c r="ACV143" s="103" t="str">
        <f>IF(ACU143&gt;0,INDEX(Вхідні_дані!$A$449:$J$549,MATCH(ACU143,Вхідні_дані!$D$449:$D$549,0),5),"-")</f>
        <v>-</v>
      </c>
      <c r="ACW143" s="112">
        <v>10</v>
      </c>
      <c r="ACX143" s="8"/>
      <c r="ACY143" s="101" t="str">
        <f>IF(ACX143&gt;0,INDEX(Вхідні_дані!$A$449:$J$549,MATCH(ACX143,Вхідні_дані!$D$449:$D$549,0),10),"-")</f>
        <v>-</v>
      </c>
      <c r="ACZ143" s="9"/>
      <c r="ADA143" s="11"/>
      <c r="ADB143" s="102" t="str">
        <f t="shared" si="597"/>
        <v>-</v>
      </c>
      <c r="ADD143" s="103" t="str">
        <f>IF(ADC143&gt;0,INDEX(Вхідні_дані!$A$449:$J$549,MATCH(ADC143,Вхідні_дані!$D$449:$D$549,0),5),"-")</f>
        <v>-</v>
      </c>
      <c r="ADE143" s="112">
        <v>10</v>
      </c>
      <c r="ADF143" s="8"/>
      <c r="ADG143" s="101" t="str">
        <f>IF(ADF143&gt;0,INDEX(Вхідні_дані!$A$449:$J$549,MATCH(ADF143,Вхідні_дані!$D$449:$D$549,0),10),"-")</f>
        <v>-</v>
      </c>
      <c r="ADH143" s="9"/>
      <c r="ADI143" s="11"/>
      <c r="ADJ143" s="102" t="str">
        <f t="shared" si="598"/>
        <v>-</v>
      </c>
      <c r="ADL143" s="103" t="str">
        <f>IF(ADK143&gt;0,INDEX(Вхідні_дані!$A$449:$J$549,MATCH(ADK143,Вхідні_дані!$D$449:$D$549,0),5),"-")</f>
        <v>-</v>
      </c>
      <c r="ADM143" s="112">
        <v>10</v>
      </c>
      <c r="ADN143" s="8"/>
      <c r="ADO143" s="101" t="str">
        <f>IF(ADN143&gt;0,INDEX(Вхідні_дані!$A$449:$J$549,MATCH(ADN143,Вхідні_дані!$D$449:$D$549,0),10),"-")</f>
        <v>-</v>
      </c>
      <c r="ADP143" s="9"/>
      <c r="ADQ143" s="11"/>
      <c r="ADR143" s="102" t="str">
        <f t="shared" si="599"/>
        <v>-</v>
      </c>
      <c r="ADT143" s="103" t="str">
        <f>IF(ADS143&gt;0,INDEX(Вхідні_дані!$A$449:$J$549,MATCH(ADS143,Вхідні_дані!$D$449:$D$549,0),5),"-")</f>
        <v>-</v>
      </c>
    </row>
    <row r="144" spans="1:800" ht="42" customHeight="1" x14ac:dyDescent="0.25">
      <c r="H144" s="87"/>
      <c r="P144" s="87"/>
      <c r="X144" s="87"/>
      <c r="AF144" s="87"/>
      <c r="AN144" s="87"/>
      <c r="AV144" s="87"/>
      <c r="BD144" s="87"/>
      <c r="BL144" s="87"/>
      <c r="BT144" s="87"/>
      <c r="CB144" s="87"/>
      <c r="CJ144" s="87"/>
      <c r="CR144" s="87"/>
      <c r="CZ144" s="87"/>
      <c r="DH144" s="87"/>
      <c r="DP144" s="87"/>
      <c r="DX144" s="87"/>
      <c r="EF144" s="87"/>
      <c r="EN144" s="87"/>
      <c r="EV144" s="87"/>
      <c r="FD144" s="87"/>
      <c r="FL144" s="87"/>
      <c r="FT144" s="87"/>
      <c r="GB144" s="87"/>
      <c r="GJ144" s="87"/>
      <c r="GR144" s="87"/>
      <c r="GZ144" s="87"/>
      <c r="HH144" s="87"/>
      <c r="HP144" s="87"/>
      <c r="HX144" s="87"/>
      <c r="IF144" s="87"/>
      <c r="IN144" s="87"/>
      <c r="IV144" s="87"/>
      <c r="JD144" s="87"/>
      <c r="JL144" s="87"/>
      <c r="JT144" s="87"/>
      <c r="KB144" s="87"/>
      <c r="KJ144" s="87"/>
      <c r="KR144" s="87"/>
      <c r="KZ144" s="87"/>
      <c r="LH144" s="87"/>
      <c r="LP144" s="87"/>
      <c r="LX144" s="87"/>
      <c r="MF144" s="87"/>
      <c r="MN144" s="87"/>
      <c r="MV144" s="87"/>
      <c r="ND144" s="87"/>
      <c r="NL144" s="87"/>
      <c r="NT144" s="87"/>
      <c r="OB144" s="87"/>
      <c r="OJ144" s="87"/>
      <c r="OR144" s="87"/>
      <c r="OZ144" s="87"/>
      <c r="PH144" s="87"/>
      <c r="PP144" s="87"/>
      <c r="PX144" s="87"/>
      <c r="QF144" s="87"/>
      <c r="QN144" s="87"/>
      <c r="QV144" s="87"/>
      <c r="RD144" s="87"/>
      <c r="RL144" s="87"/>
      <c r="RT144" s="87"/>
      <c r="SB144" s="87"/>
      <c r="SJ144" s="87"/>
      <c r="SR144" s="87"/>
      <c r="SZ144" s="87"/>
      <c r="TH144" s="87"/>
      <c r="TP144" s="87"/>
      <c r="TX144" s="87"/>
      <c r="UF144" s="87"/>
      <c r="UN144" s="87"/>
      <c r="UV144" s="87"/>
      <c r="VD144" s="87"/>
      <c r="VL144" s="87"/>
      <c r="VT144" s="87"/>
      <c r="WB144" s="87"/>
      <c r="WJ144" s="87"/>
      <c r="WR144" s="87"/>
      <c r="WZ144" s="87"/>
      <c r="XH144" s="87"/>
      <c r="XP144" s="87"/>
      <c r="XX144" s="87"/>
      <c r="YF144" s="87"/>
      <c r="YN144" s="87"/>
      <c r="YV144" s="87"/>
      <c r="ZD144" s="87"/>
      <c r="ZL144" s="87"/>
      <c r="ZT144" s="87"/>
      <c r="AAB144" s="87"/>
      <c r="AAJ144" s="87"/>
      <c r="AAR144" s="87"/>
      <c r="AAZ144" s="87"/>
      <c r="ABH144" s="87"/>
      <c r="ABP144" s="87"/>
      <c r="ABX144" s="87"/>
      <c r="ACF144" s="87"/>
      <c r="ACN144" s="87"/>
      <c r="ACV144" s="87"/>
      <c r="ADD144" s="87"/>
      <c r="ADL144" s="87"/>
      <c r="ADT144" s="87"/>
    </row>
    <row r="145" spans="1:800" ht="30" x14ac:dyDescent="0.25">
      <c r="B145" s="185" t="s">
        <v>121</v>
      </c>
      <c r="C145" s="186"/>
      <c r="D145" s="186"/>
      <c r="E145" s="186"/>
      <c r="F145" s="186"/>
      <c r="G145" s="186"/>
      <c r="H145" s="187"/>
      <c r="J145" s="185" t="s">
        <v>121</v>
      </c>
      <c r="K145" s="186"/>
      <c r="L145" s="186"/>
      <c r="M145" s="186"/>
      <c r="N145" s="186"/>
      <c r="O145" s="186"/>
      <c r="P145" s="187"/>
      <c r="R145" s="185" t="s">
        <v>121</v>
      </c>
      <c r="S145" s="186"/>
      <c r="T145" s="186"/>
      <c r="U145" s="186"/>
      <c r="V145" s="186"/>
      <c r="W145" s="186"/>
      <c r="X145" s="187"/>
      <c r="Z145" s="185" t="s">
        <v>121</v>
      </c>
      <c r="AA145" s="186"/>
      <c r="AB145" s="186"/>
      <c r="AC145" s="186"/>
      <c r="AD145" s="186"/>
      <c r="AE145" s="186"/>
      <c r="AF145" s="187"/>
      <c r="AH145" s="185" t="s">
        <v>121</v>
      </c>
      <c r="AI145" s="186"/>
      <c r="AJ145" s="186"/>
      <c r="AK145" s="186"/>
      <c r="AL145" s="186"/>
      <c r="AM145" s="186"/>
      <c r="AN145" s="187"/>
      <c r="AP145" s="185" t="s">
        <v>121</v>
      </c>
      <c r="AQ145" s="186"/>
      <c r="AR145" s="186"/>
      <c r="AS145" s="186"/>
      <c r="AT145" s="186"/>
      <c r="AU145" s="186"/>
      <c r="AV145" s="187"/>
      <c r="AX145" s="185" t="s">
        <v>121</v>
      </c>
      <c r="AY145" s="186"/>
      <c r="AZ145" s="186"/>
      <c r="BA145" s="186"/>
      <c r="BB145" s="186"/>
      <c r="BC145" s="186"/>
      <c r="BD145" s="187"/>
      <c r="BF145" s="185" t="s">
        <v>121</v>
      </c>
      <c r="BG145" s="186"/>
      <c r="BH145" s="186"/>
      <c r="BI145" s="186"/>
      <c r="BJ145" s="186"/>
      <c r="BK145" s="186"/>
      <c r="BL145" s="187"/>
      <c r="BN145" s="185" t="s">
        <v>121</v>
      </c>
      <c r="BO145" s="186"/>
      <c r="BP145" s="186"/>
      <c r="BQ145" s="186"/>
      <c r="BR145" s="186"/>
      <c r="BS145" s="186"/>
      <c r="BT145" s="187"/>
      <c r="BV145" s="185" t="s">
        <v>121</v>
      </c>
      <c r="BW145" s="186"/>
      <c r="BX145" s="186"/>
      <c r="BY145" s="186"/>
      <c r="BZ145" s="186"/>
      <c r="CA145" s="186"/>
      <c r="CB145" s="187"/>
      <c r="CD145" s="185" t="s">
        <v>121</v>
      </c>
      <c r="CE145" s="186"/>
      <c r="CF145" s="186"/>
      <c r="CG145" s="186"/>
      <c r="CH145" s="186"/>
      <c r="CI145" s="186"/>
      <c r="CJ145" s="187"/>
      <c r="CL145" s="185" t="s">
        <v>121</v>
      </c>
      <c r="CM145" s="186"/>
      <c r="CN145" s="186"/>
      <c r="CO145" s="186"/>
      <c r="CP145" s="186"/>
      <c r="CQ145" s="186"/>
      <c r="CR145" s="187"/>
      <c r="CT145" s="185" t="s">
        <v>121</v>
      </c>
      <c r="CU145" s="186"/>
      <c r="CV145" s="186"/>
      <c r="CW145" s="186"/>
      <c r="CX145" s="186"/>
      <c r="CY145" s="186"/>
      <c r="CZ145" s="187"/>
      <c r="DB145" s="185" t="s">
        <v>121</v>
      </c>
      <c r="DC145" s="186"/>
      <c r="DD145" s="186"/>
      <c r="DE145" s="186"/>
      <c r="DF145" s="186"/>
      <c r="DG145" s="186"/>
      <c r="DH145" s="187"/>
      <c r="DJ145" s="185" t="s">
        <v>121</v>
      </c>
      <c r="DK145" s="186"/>
      <c r="DL145" s="186"/>
      <c r="DM145" s="186"/>
      <c r="DN145" s="186"/>
      <c r="DO145" s="186"/>
      <c r="DP145" s="187"/>
      <c r="DR145" s="185" t="s">
        <v>121</v>
      </c>
      <c r="DS145" s="186"/>
      <c r="DT145" s="186"/>
      <c r="DU145" s="186"/>
      <c r="DV145" s="186"/>
      <c r="DW145" s="186"/>
      <c r="DX145" s="187"/>
      <c r="DZ145" s="185" t="s">
        <v>121</v>
      </c>
      <c r="EA145" s="186"/>
      <c r="EB145" s="186"/>
      <c r="EC145" s="186"/>
      <c r="ED145" s="186"/>
      <c r="EE145" s="186"/>
      <c r="EF145" s="187"/>
      <c r="EH145" s="185" t="s">
        <v>121</v>
      </c>
      <c r="EI145" s="186"/>
      <c r="EJ145" s="186"/>
      <c r="EK145" s="186"/>
      <c r="EL145" s="186"/>
      <c r="EM145" s="186"/>
      <c r="EN145" s="187"/>
      <c r="EP145" s="185" t="s">
        <v>121</v>
      </c>
      <c r="EQ145" s="186"/>
      <c r="ER145" s="186"/>
      <c r="ES145" s="186"/>
      <c r="ET145" s="186"/>
      <c r="EU145" s="186"/>
      <c r="EV145" s="187"/>
      <c r="EX145" s="185" t="s">
        <v>121</v>
      </c>
      <c r="EY145" s="186"/>
      <c r="EZ145" s="186"/>
      <c r="FA145" s="186"/>
      <c r="FB145" s="186"/>
      <c r="FC145" s="186"/>
      <c r="FD145" s="187"/>
      <c r="FF145" s="185" t="s">
        <v>121</v>
      </c>
      <c r="FG145" s="186"/>
      <c r="FH145" s="186"/>
      <c r="FI145" s="186"/>
      <c r="FJ145" s="186"/>
      <c r="FK145" s="186"/>
      <c r="FL145" s="187"/>
      <c r="FN145" s="185" t="s">
        <v>121</v>
      </c>
      <c r="FO145" s="186"/>
      <c r="FP145" s="186"/>
      <c r="FQ145" s="186"/>
      <c r="FR145" s="186"/>
      <c r="FS145" s="186"/>
      <c r="FT145" s="187"/>
      <c r="FV145" s="185" t="s">
        <v>121</v>
      </c>
      <c r="FW145" s="186"/>
      <c r="FX145" s="186"/>
      <c r="FY145" s="186"/>
      <c r="FZ145" s="186"/>
      <c r="GA145" s="186"/>
      <c r="GB145" s="187"/>
      <c r="GD145" s="185" t="s">
        <v>121</v>
      </c>
      <c r="GE145" s="186"/>
      <c r="GF145" s="186"/>
      <c r="GG145" s="186"/>
      <c r="GH145" s="186"/>
      <c r="GI145" s="186"/>
      <c r="GJ145" s="187"/>
      <c r="GL145" s="185" t="s">
        <v>121</v>
      </c>
      <c r="GM145" s="186"/>
      <c r="GN145" s="186"/>
      <c r="GO145" s="186"/>
      <c r="GP145" s="186"/>
      <c r="GQ145" s="186"/>
      <c r="GR145" s="187"/>
      <c r="GT145" s="185" t="s">
        <v>121</v>
      </c>
      <c r="GU145" s="186"/>
      <c r="GV145" s="186"/>
      <c r="GW145" s="186"/>
      <c r="GX145" s="186"/>
      <c r="GY145" s="186"/>
      <c r="GZ145" s="187"/>
      <c r="HB145" s="185" t="s">
        <v>121</v>
      </c>
      <c r="HC145" s="186"/>
      <c r="HD145" s="186"/>
      <c r="HE145" s="186"/>
      <c r="HF145" s="186"/>
      <c r="HG145" s="186"/>
      <c r="HH145" s="187"/>
      <c r="HJ145" s="185" t="s">
        <v>121</v>
      </c>
      <c r="HK145" s="186"/>
      <c r="HL145" s="186"/>
      <c r="HM145" s="186"/>
      <c r="HN145" s="186"/>
      <c r="HO145" s="186"/>
      <c r="HP145" s="187"/>
      <c r="HR145" s="185" t="s">
        <v>121</v>
      </c>
      <c r="HS145" s="186"/>
      <c r="HT145" s="186"/>
      <c r="HU145" s="186"/>
      <c r="HV145" s="186"/>
      <c r="HW145" s="186"/>
      <c r="HX145" s="187"/>
      <c r="HZ145" s="185" t="s">
        <v>121</v>
      </c>
      <c r="IA145" s="186"/>
      <c r="IB145" s="186"/>
      <c r="IC145" s="186"/>
      <c r="ID145" s="186"/>
      <c r="IE145" s="186"/>
      <c r="IF145" s="187"/>
      <c r="IH145" s="185" t="s">
        <v>121</v>
      </c>
      <c r="II145" s="186"/>
      <c r="IJ145" s="186"/>
      <c r="IK145" s="186"/>
      <c r="IL145" s="186"/>
      <c r="IM145" s="186"/>
      <c r="IN145" s="187"/>
      <c r="IP145" s="185" t="s">
        <v>121</v>
      </c>
      <c r="IQ145" s="186"/>
      <c r="IR145" s="186"/>
      <c r="IS145" s="186"/>
      <c r="IT145" s="186"/>
      <c r="IU145" s="186"/>
      <c r="IV145" s="187"/>
      <c r="IX145" s="185" t="s">
        <v>121</v>
      </c>
      <c r="IY145" s="186"/>
      <c r="IZ145" s="186"/>
      <c r="JA145" s="186"/>
      <c r="JB145" s="186"/>
      <c r="JC145" s="186"/>
      <c r="JD145" s="187"/>
      <c r="JF145" s="185" t="s">
        <v>121</v>
      </c>
      <c r="JG145" s="186"/>
      <c r="JH145" s="186"/>
      <c r="JI145" s="186"/>
      <c r="JJ145" s="186"/>
      <c r="JK145" s="186"/>
      <c r="JL145" s="187"/>
      <c r="JN145" s="185" t="s">
        <v>121</v>
      </c>
      <c r="JO145" s="186"/>
      <c r="JP145" s="186"/>
      <c r="JQ145" s="186"/>
      <c r="JR145" s="186"/>
      <c r="JS145" s="186"/>
      <c r="JT145" s="187"/>
      <c r="JV145" s="185" t="s">
        <v>121</v>
      </c>
      <c r="JW145" s="186"/>
      <c r="JX145" s="186"/>
      <c r="JY145" s="186"/>
      <c r="JZ145" s="186"/>
      <c r="KA145" s="186"/>
      <c r="KB145" s="187"/>
      <c r="KD145" s="185" t="s">
        <v>121</v>
      </c>
      <c r="KE145" s="186"/>
      <c r="KF145" s="186"/>
      <c r="KG145" s="186"/>
      <c r="KH145" s="186"/>
      <c r="KI145" s="186"/>
      <c r="KJ145" s="187"/>
      <c r="KL145" s="185" t="s">
        <v>121</v>
      </c>
      <c r="KM145" s="186"/>
      <c r="KN145" s="186"/>
      <c r="KO145" s="186"/>
      <c r="KP145" s="186"/>
      <c r="KQ145" s="186"/>
      <c r="KR145" s="187"/>
      <c r="KT145" s="185" t="s">
        <v>121</v>
      </c>
      <c r="KU145" s="186"/>
      <c r="KV145" s="186"/>
      <c r="KW145" s="186"/>
      <c r="KX145" s="186"/>
      <c r="KY145" s="186"/>
      <c r="KZ145" s="187"/>
      <c r="LB145" s="185" t="s">
        <v>121</v>
      </c>
      <c r="LC145" s="186"/>
      <c r="LD145" s="186"/>
      <c r="LE145" s="186"/>
      <c r="LF145" s="186"/>
      <c r="LG145" s="186"/>
      <c r="LH145" s="187"/>
      <c r="LJ145" s="185" t="s">
        <v>121</v>
      </c>
      <c r="LK145" s="186"/>
      <c r="LL145" s="186"/>
      <c r="LM145" s="186"/>
      <c r="LN145" s="186"/>
      <c r="LO145" s="186"/>
      <c r="LP145" s="187"/>
      <c r="LR145" s="185" t="s">
        <v>121</v>
      </c>
      <c r="LS145" s="186"/>
      <c r="LT145" s="186"/>
      <c r="LU145" s="186"/>
      <c r="LV145" s="186"/>
      <c r="LW145" s="186"/>
      <c r="LX145" s="187"/>
      <c r="LZ145" s="185" t="s">
        <v>121</v>
      </c>
      <c r="MA145" s="186"/>
      <c r="MB145" s="186"/>
      <c r="MC145" s="186"/>
      <c r="MD145" s="186"/>
      <c r="ME145" s="186"/>
      <c r="MF145" s="187"/>
      <c r="MH145" s="185" t="s">
        <v>121</v>
      </c>
      <c r="MI145" s="186"/>
      <c r="MJ145" s="186"/>
      <c r="MK145" s="186"/>
      <c r="ML145" s="186"/>
      <c r="MM145" s="186"/>
      <c r="MN145" s="187"/>
      <c r="MP145" s="185" t="s">
        <v>121</v>
      </c>
      <c r="MQ145" s="186"/>
      <c r="MR145" s="186"/>
      <c r="MS145" s="186"/>
      <c r="MT145" s="186"/>
      <c r="MU145" s="186"/>
      <c r="MV145" s="187"/>
      <c r="MX145" s="185" t="s">
        <v>121</v>
      </c>
      <c r="MY145" s="186"/>
      <c r="MZ145" s="186"/>
      <c r="NA145" s="186"/>
      <c r="NB145" s="186"/>
      <c r="NC145" s="186"/>
      <c r="ND145" s="187"/>
      <c r="NF145" s="185" t="s">
        <v>121</v>
      </c>
      <c r="NG145" s="186"/>
      <c r="NH145" s="186"/>
      <c r="NI145" s="186"/>
      <c r="NJ145" s="186"/>
      <c r="NK145" s="186"/>
      <c r="NL145" s="187"/>
      <c r="NN145" s="185" t="s">
        <v>121</v>
      </c>
      <c r="NO145" s="186"/>
      <c r="NP145" s="186"/>
      <c r="NQ145" s="186"/>
      <c r="NR145" s="186"/>
      <c r="NS145" s="186"/>
      <c r="NT145" s="187"/>
      <c r="NV145" s="185" t="s">
        <v>121</v>
      </c>
      <c r="NW145" s="186"/>
      <c r="NX145" s="186"/>
      <c r="NY145" s="186"/>
      <c r="NZ145" s="186"/>
      <c r="OA145" s="186"/>
      <c r="OB145" s="187"/>
      <c r="OD145" s="185" t="s">
        <v>121</v>
      </c>
      <c r="OE145" s="186"/>
      <c r="OF145" s="186"/>
      <c r="OG145" s="186"/>
      <c r="OH145" s="186"/>
      <c r="OI145" s="186"/>
      <c r="OJ145" s="187"/>
      <c r="OL145" s="185" t="s">
        <v>121</v>
      </c>
      <c r="OM145" s="186"/>
      <c r="ON145" s="186"/>
      <c r="OO145" s="186"/>
      <c r="OP145" s="186"/>
      <c r="OQ145" s="186"/>
      <c r="OR145" s="187"/>
      <c r="OT145" s="185" t="s">
        <v>121</v>
      </c>
      <c r="OU145" s="186"/>
      <c r="OV145" s="186"/>
      <c r="OW145" s="186"/>
      <c r="OX145" s="186"/>
      <c r="OY145" s="186"/>
      <c r="OZ145" s="187"/>
      <c r="PB145" s="185" t="s">
        <v>121</v>
      </c>
      <c r="PC145" s="186"/>
      <c r="PD145" s="186"/>
      <c r="PE145" s="186"/>
      <c r="PF145" s="186"/>
      <c r="PG145" s="186"/>
      <c r="PH145" s="187"/>
      <c r="PJ145" s="185" t="s">
        <v>121</v>
      </c>
      <c r="PK145" s="186"/>
      <c r="PL145" s="186"/>
      <c r="PM145" s="186"/>
      <c r="PN145" s="186"/>
      <c r="PO145" s="186"/>
      <c r="PP145" s="187"/>
      <c r="PR145" s="185" t="s">
        <v>121</v>
      </c>
      <c r="PS145" s="186"/>
      <c r="PT145" s="186"/>
      <c r="PU145" s="186"/>
      <c r="PV145" s="186"/>
      <c r="PW145" s="186"/>
      <c r="PX145" s="187"/>
      <c r="PZ145" s="185" t="s">
        <v>121</v>
      </c>
      <c r="QA145" s="186"/>
      <c r="QB145" s="186"/>
      <c r="QC145" s="186"/>
      <c r="QD145" s="186"/>
      <c r="QE145" s="186"/>
      <c r="QF145" s="187"/>
      <c r="QH145" s="185" t="s">
        <v>121</v>
      </c>
      <c r="QI145" s="186"/>
      <c r="QJ145" s="186"/>
      <c r="QK145" s="186"/>
      <c r="QL145" s="186"/>
      <c r="QM145" s="186"/>
      <c r="QN145" s="187"/>
      <c r="QP145" s="185" t="s">
        <v>121</v>
      </c>
      <c r="QQ145" s="186"/>
      <c r="QR145" s="186"/>
      <c r="QS145" s="186"/>
      <c r="QT145" s="186"/>
      <c r="QU145" s="186"/>
      <c r="QV145" s="187"/>
      <c r="QX145" s="185" t="s">
        <v>121</v>
      </c>
      <c r="QY145" s="186"/>
      <c r="QZ145" s="186"/>
      <c r="RA145" s="186"/>
      <c r="RB145" s="186"/>
      <c r="RC145" s="186"/>
      <c r="RD145" s="187"/>
      <c r="RF145" s="185" t="s">
        <v>121</v>
      </c>
      <c r="RG145" s="186"/>
      <c r="RH145" s="186"/>
      <c r="RI145" s="186"/>
      <c r="RJ145" s="186"/>
      <c r="RK145" s="186"/>
      <c r="RL145" s="187"/>
      <c r="RN145" s="185" t="s">
        <v>121</v>
      </c>
      <c r="RO145" s="186"/>
      <c r="RP145" s="186"/>
      <c r="RQ145" s="186"/>
      <c r="RR145" s="186"/>
      <c r="RS145" s="186"/>
      <c r="RT145" s="187"/>
      <c r="RV145" s="185" t="s">
        <v>121</v>
      </c>
      <c r="RW145" s="186"/>
      <c r="RX145" s="186"/>
      <c r="RY145" s="186"/>
      <c r="RZ145" s="186"/>
      <c r="SA145" s="186"/>
      <c r="SB145" s="187"/>
      <c r="SD145" s="185" t="s">
        <v>121</v>
      </c>
      <c r="SE145" s="186"/>
      <c r="SF145" s="186"/>
      <c r="SG145" s="186"/>
      <c r="SH145" s="186"/>
      <c r="SI145" s="186"/>
      <c r="SJ145" s="187"/>
      <c r="SL145" s="185" t="s">
        <v>121</v>
      </c>
      <c r="SM145" s="186"/>
      <c r="SN145" s="186"/>
      <c r="SO145" s="186"/>
      <c r="SP145" s="186"/>
      <c r="SQ145" s="186"/>
      <c r="SR145" s="187"/>
      <c r="ST145" s="185" t="s">
        <v>121</v>
      </c>
      <c r="SU145" s="186"/>
      <c r="SV145" s="186"/>
      <c r="SW145" s="186"/>
      <c r="SX145" s="186"/>
      <c r="SY145" s="186"/>
      <c r="SZ145" s="187"/>
      <c r="TB145" s="185" t="s">
        <v>121</v>
      </c>
      <c r="TC145" s="186"/>
      <c r="TD145" s="186"/>
      <c r="TE145" s="186"/>
      <c r="TF145" s="186"/>
      <c r="TG145" s="186"/>
      <c r="TH145" s="187"/>
      <c r="TJ145" s="185" t="s">
        <v>121</v>
      </c>
      <c r="TK145" s="186"/>
      <c r="TL145" s="186"/>
      <c r="TM145" s="186"/>
      <c r="TN145" s="186"/>
      <c r="TO145" s="186"/>
      <c r="TP145" s="187"/>
      <c r="TR145" s="185" t="s">
        <v>121</v>
      </c>
      <c r="TS145" s="186"/>
      <c r="TT145" s="186"/>
      <c r="TU145" s="186"/>
      <c r="TV145" s="186"/>
      <c r="TW145" s="186"/>
      <c r="TX145" s="187"/>
      <c r="TZ145" s="185" t="s">
        <v>121</v>
      </c>
      <c r="UA145" s="186"/>
      <c r="UB145" s="186"/>
      <c r="UC145" s="186"/>
      <c r="UD145" s="186"/>
      <c r="UE145" s="186"/>
      <c r="UF145" s="187"/>
      <c r="UH145" s="185" t="s">
        <v>121</v>
      </c>
      <c r="UI145" s="186"/>
      <c r="UJ145" s="186"/>
      <c r="UK145" s="186"/>
      <c r="UL145" s="186"/>
      <c r="UM145" s="186"/>
      <c r="UN145" s="187"/>
      <c r="UP145" s="185" t="s">
        <v>121</v>
      </c>
      <c r="UQ145" s="186"/>
      <c r="UR145" s="186"/>
      <c r="US145" s="186"/>
      <c r="UT145" s="186"/>
      <c r="UU145" s="186"/>
      <c r="UV145" s="187"/>
      <c r="UX145" s="185" t="s">
        <v>121</v>
      </c>
      <c r="UY145" s="186"/>
      <c r="UZ145" s="186"/>
      <c r="VA145" s="186"/>
      <c r="VB145" s="186"/>
      <c r="VC145" s="186"/>
      <c r="VD145" s="187"/>
      <c r="VF145" s="185" t="s">
        <v>121</v>
      </c>
      <c r="VG145" s="186"/>
      <c r="VH145" s="186"/>
      <c r="VI145" s="186"/>
      <c r="VJ145" s="186"/>
      <c r="VK145" s="186"/>
      <c r="VL145" s="187"/>
      <c r="VN145" s="185" t="s">
        <v>121</v>
      </c>
      <c r="VO145" s="186"/>
      <c r="VP145" s="186"/>
      <c r="VQ145" s="186"/>
      <c r="VR145" s="186"/>
      <c r="VS145" s="186"/>
      <c r="VT145" s="187"/>
      <c r="VV145" s="185" t="s">
        <v>121</v>
      </c>
      <c r="VW145" s="186"/>
      <c r="VX145" s="186"/>
      <c r="VY145" s="186"/>
      <c r="VZ145" s="186"/>
      <c r="WA145" s="186"/>
      <c r="WB145" s="187"/>
      <c r="WD145" s="185" t="s">
        <v>121</v>
      </c>
      <c r="WE145" s="186"/>
      <c r="WF145" s="186"/>
      <c r="WG145" s="186"/>
      <c r="WH145" s="186"/>
      <c r="WI145" s="186"/>
      <c r="WJ145" s="187"/>
      <c r="WL145" s="185" t="s">
        <v>121</v>
      </c>
      <c r="WM145" s="186"/>
      <c r="WN145" s="186"/>
      <c r="WO145" s="186"/>
      <c r="WP145" s="186"/>
      <c r="WQ145" s="186"/>
      <c r="WR145" s="187"/>
      <c r="WT145" s="185" t="s">
        <v>121</v>
      </c>
      <c r="WU145" s="186"/>
      <c r="WV145" s="186"/>
      <c r="WW145" s="186"/>
      <c r="WX145" s="186"/>
      <c r="WY145" s="186"/>
      <c r="WZ145" s="187"/>
      <c r="XB145" s="185" t="s">
        <v>121</v>
      </c>
      <c r="XC145" s="186"/>
      <c r="XD145" s="186"/>
      <c r="XE145" s="186"/>
      <c r="XF145" s="186"/>
      <c r="XG145" s="186"/>
      <c r="XH145" s="187"/>
      <c r="XJ145" s="185" t="s">
        <v>121</v>
      </c>
      <c r="XK145" s="186"/>
      <c r="XL145" s="186"/>
      <c r="XM145" s="186"/>
      <c r="XN145" s="186"/>
      <c r="XO145" s="186"/>
      <c r="XP145" s="187"/>
      <c r="XR145" s="185" t="s">
        <v>121</v>
      </c>
      <c r="XS145" s="186"/>
      <c r="XT145" s="186"/>
      <c r="XU145" s="186"/>
      <c r="XV145" s="186"/>
      <c r="XW145" s="186"/>
      <c r="XX145" s="187"/>
      <c r="XZ145" s="185" t="s">
        <v>121</v>
      </c>
      <c r="YA145" s="186"/>
      <c r="YB145" s="186"/>
      <c r="YC145" s="186"/>
      <c r="YD145" s="186"/>
      <c r="YE145" s="186"/>
      <c r="YF145" s="187"/>
      <c r="YH145" s="185" t="s">
        <v>121</v>
      </c>
      <c r="YI145" s="186"/>
      <c r="YJ145" s="186"/>
      <c r="YK145" s="186"/>
      <c r="YL145" s="186"/>
      <c r="YM145" s="186"/>
      <c r="YN145" s="187"/>
      <c r="YP145" s="185" t="s">
        <v>121</v>
      </c>
      <c r="YQ145" s="186"/>
      <c r="YR145" s="186"/>
      <c r="YS145" s="186"/>
      <c r="YT145" s="186"/>
      <c r="YU145" s="186"/>
      <c r="YV145" s="187"/>
      <c r="YX145" s="185" t="s">
        <v>121</v>
      </c>
      <c r="YY145" s="186"/>
      <c r="YZ145" s="186"/>
      <c r="ZA145" s="186"/>
      <c r="ZB145" s="186"/>
      <c r="ZC145" s="186"/>
      <c r="ZD145" s="187"/>
      <c r="ZF145" s="185" t="s">
        <v>121</v>
      </c>
      <c r="ZG145" s="186"/>
      <c r="ZH145" s="186"/>
      <c r="ZI145" s="186"/>
      <c r="ZJ145" s="186"/>
      <c r="ZK145" s="186"/>
      <c r="ZL145" s="187"/>
      <c r="ZN145" s="185" t="s">
        <v>121</v>
      </c>
      <c r="ZO145" s="186"/>
      <c r="ZP145" s="186"/>
      <c r="ZQ145" s="186"/>
      <c r="ZR145" s="186"/>
      <c r="ZS145" s="186"/>
      <c r="ZT145" s="187"/>
      <c r="ZV145" s="185" t="s">
        <v>121</v>
      </c>
      <c r="ZW145" s="186"/>
      <c r="ZX145" s="186"/>
      <c r="ZY145" s="186"/>
      <c r="ZZ145" s="186"/>
      <c r="AAA145" s="186"/>
      <c r="AAB145" s="187"/>
      <c r="AAD145" s="185" t="s">
        <v>121</v>
      </c>
      <c r="AAE145" s="186"/>
      <c r="AAF145" s="186"/>
      <c r="AAG145" s="186"/>
      <c r="AAH145" s="186"/>
      <c r="AAI145" s="186"/>
      <c r="AAJ145" s="187"/>
      <c r="AAL145" s="185" t="s">
        <v>121</v>
      </c>
      <c r="AAM145" s="186"/>
      <c r="AAN145" s="186"/>
      <c r="AAO145" s="186"/>
      <c r="AAP145" s="186"/>
      <c r="AAQ145" s="186"/>
      <c r="AAR145" s="187"/>
      <c r="AAT145" s="185" t="s">
        <v>121</v>
      </c>
      <c r="AAU145" s="186"/>
      <c r="AAV145" s="186"/>
      <c r="AAW145" s="186"/>
      <c r="AAX145" s="186"/>
      <c r="AAY145" s="186"/>
      <c r="AAZ145" s="187"/>
      <c r="ABB145" s="185" t="s">
        <v>121</v>
      </c>
      <c r="ABC145" s="186"/>
      <c r="ABD145" s="186"/>
      <c r="ABE145" s="186"/>
      <c r="ABF145" s="186"/>
      <c r="ABG145" s="186"/>
      <c r="ABH145" s="187"/>
      <c r="ABJ145" s="185" t="s">
        <v>121</v>
      </c>
      <c r="ABK145" s="186"/>
      <c r="ABL145" s="186"/>
      <c r="ABM145" s="186"/>
      <c r="ABN145" s="186"/>
      <c r="ABO145" s="186"/>
      <c r="ABP145" s="187"/>
      <c r="ABR145" s="185" t="s">
        <v>121</v>
      </c>
      <c r="ABS145" s="186"/>
      <c r="ABT145" s="186"/>
      <c r="ABU145" s="186"/>
      <c r="ABV145" s="186"/>
      <c r="ABW145" s="186"/>
      <c r="ABX145" s="187"/>
      <c r="ABZ145" s="185" t="s">
        <v>121</v>
      </c>
      <c r="ACA145" s="186"/>
      <c r="ACB145" s="186"/>
      <c r="ACC145" s="186"/>
      <c r="ACD145" s="186"/>
      <c r="ACE145" s="186"/>
      <c r="ACF145" s="187"/>
      <c r="ACH145" s="185" t="s">
        <v>121</v>
      </c>
      <c r="ACI145" s="186"/>
      <c r="ACJ145" s="186"/>
      <c r="ACK145" s="186"/>
      <c r="ACL145" s="186"/>
      <c r="ACM145" s="186"/>
      <c r="ACN145" s="187"/>
      <c r="ACP145" s="185" t="s">
        <v>121</v>
      </c>
      <c r="ACQ145" s="186"/>
      <c r="ACR145" s="186"/>
      <c r="ACS145" s="186"/>
      <c r="ACT145" s="186"/>
      <c r="ACU145" s="186"/>
      <c r="ACV145" s="187"/>
      <c r="ACX145" s="185" t="s">
        <v>121</v>
      </c>
      <c r="ACY145" s="186"/>
      <c r="ACZ145" s="186"/>
      <c r="ADA145" s="186"/>
      <c r="ADB145" s="186"/>
      <c r="ADC145" s="186"/>
      <c r="ADD145" s="187"/>
      <c r="ADF145" s="185" t="s">
        <v>121</v>
      </c>
      <c r="ADG145" s="186"/>
      <c r="ADH145" s="186"/>
      <c r="ADI145" s="186"/>
      <c r="ADJ145" s="186"/>
      <c r="ADK145" s="186"/>
      <c r="ADL145" s="187"/>
      <c r="ADN145" s="185" t="s">
        <v>121</v>
      </c>
      <c r="ADO145" s="186"/>
      <c r="ADP145" s="186"/>
      <c r="ADQ145" s="186"/>
      <c r="ADR145" s="186"/>
      <c r="ADS145" s="186"/>
      <c r="ADT145" s="187"/>
    </row>
    <row r="146" spans="1:800" outlineLevel="1" x14ac:dyDescent="0.25"/>
    <row r="147" spans="1:800" ht="69.75" customHeight="1" outlineLevel="1" x14ac:dyDescent="0.25">
      <c r="B147" s="104" t="s">
        <v>10</v>
      </c>
      <c r="C147" s="104" t="s">
        <v>58</v>
      </c>
      <c r="D147" s="104" t="s">
        <v>48</v>
      </c>
      <c r="E147" s="104" t="s">
        <v>165</v>
      </c>
      <c r="J147" s="104" t="s">
        <v>10</v>
      </c>
      <c r="K147" s="104" t="s">
        <v>58</v>
      </c>
      <c r="L147" s="104" t="s">
        <v>48</v>
      </c>
      <c r="M147" s="104" t="s">
        <v>165</v>
      </c>
      <c r="R147" s="104" t="s">
        <v>10</v>
      </c>
      <c r="S147" s="104" t="s">
        <v>58</v>
      </c>
      <c r="T147" s="104" t="s">
        <v>48</v>
      </c>
      <c r="U147" s="104" t="s">
        <v>165</v>
      </c>
      <c r="Z147" s="104" t="s">
        <v>10</v>
      </c>
      <c r="AA147" s="104" t="s">
        <v>58</v>
      </c>
      <c r="AB147" s="104" t="s">
        <v>48</v>
      </c>
      <c r="AC147" s="104" t="s">
        <v>165</v>
      </c>
      <c r="AH147" s="104" t="s">
        <v>10</v>
      </c>
      <c r="AI147" s="104" t="s">
        <v>58</v>
      </c>
      <c r="AJ147" s="104" t="s">
        <v>48</v>
      </c>
      <c r="AK147" s="104" t="s">
        <v>165</v>
      </c>
      <c r="AP147" s="104" t="s">
        <v>10</v>
      </c>
      <c r="AQ147" s="104" t="s">
        <v>58</v>
      </c>
      <c r="AR147" s="104" t="s">
        <v>48</v>
      </c>
      <c r="AS147" s="104" t="s">
        <v>165</v>
      </c>
      <c r="AX147" s="104" t="s">
        <v>10</v>
      </c>
      <c r="AY147" s="104" t="s">
        <v>58</v>
      </c>
      <c r="AZ147" s="104" t="s">
        <v>48</v>
      </c>
      <c r="BA147" s="104" t="s">
        <v>165</v>
      </c>
      <c r="BF147" s="104" t="s">
        <v>10</v>
      </c>
      <c r="BG147" s="104" t="s">
        <v>58</v>
      </c>
      <c r="BH147" s="104" t="s">
        <v>48</v>
      </c>
      <c r="BI147" s="104" t="s">
        <v>165</v>
      </c>
      <c r="BN147" s="104" t="s">
        <v>10</v>
      </c>
      <c r="BO147" s="104" t="s">
        <v>58</v>
      </c>
      <c r="BP147" s="104" t="s">
        <v>48</v>
      </c>
      <c r="BQ147" s="104" t="s">
        <v>165</v>
      </c>
      <c r="BV147" s="104" t="s">
        <v>10</v>
      </c>
      <c r="BW147" s="104" t="s">
        <v>58</v>
      </c>
      <c r="BX147" s="104" t="s">
        <v>48</v>
      </c>
      <c r="BY147" s="104" t="s">
        <v>165</v>
      </c>
      <c r="CD147" s="104" t="s">
        <v>10</v>
      </c>
      <c r="CE147" s="104" t="s">
        <v>58</v>
      </c>
      <c r="CF147" s="104" t="s">
        <v>48</v>
      </c>
      <c r="CG147" s="104" t="s">
        <v>165</v>
      </c>
      <c r="CL147" s="104" t="s">
        <v>10</v>
      </c>
      <c r="CM147" s="104" t="s">
        <v>58</v>
      </c>
      <c r="CN147" s="104" t="s">
        <v>48</v>
      </c>
      <c r="CO147" s="104" t="s">
        <v>165</v>
      </c>
      <c r="CT147" s="104" t="s">
        <v>10</v>
      </c>
      <c r="CU147" s="104" t="s">
        <v>58</v>
      </c>
      <c r="CV147" s="104" t="s">
        <v>48</v>
      </c>
      <c r="CW147" s="104" t="s">
        <v>165</v>
      </c>
      <c r="DB147" s="104" t="s">
        <v>10</v>
      </c>
      <c r="DC147" s="104" t="s">
        <v>58</v>
      </c>
      <c r="DD147" s="104" t="s">
        <v>48</v>
      </c>
      <c r="DE147" s="104" t="s">
        <v>165</v>
      </c>
      <c r="DJ147" s="104" t="s">
        <v>10</v>
      </c>
      <c r="DK147" s="104" t="s">
        <v>58</v>
      </c>
      <c r="DL147" s="104" t="s">
        <v>48</v>
      </c>
      <c r="DM147" s="104" t="s">
        <v>165</v>
      </c>
      <c r="DR147" s="104" t="s">
        <v>10</v>
      </c>
      <c r="DS147" s="104" t="s">
        <v>58</v>
      </c>
      <c r="DT147" s="104" t="s">
        <v>48</v>
      </c>
      <c r="DU147" s="104" t="s">
        <v>165</v>
      </c>
      <c r="DZ147" s="104" t="s">
        <v>10</v>
      </c>
      <c r="EA147" s="104" t="s">
        <v>58</v>
      </c>
      <c r="EB147" s="104" t="s">
        <v>48</v>
      </c>
      <c r="EC147" s="104" t="s">
        <v>165</v>
      </c>
      <c r="EH147" s="104" t="s">
        <v>10</v>
      </c>
      <c r="EI147" s="104" t="s">
        <v>58</v>
      </c>
      <c r="EJ147" s="104" t="s">
        <v>48</v>
      </c>
      <c r="EK147" s="104" t="s">
        <v>165</v>
      </c>
      <c r="EP147" s="104" t="s">
        <v>10</v>
      </c>
      <c r="EQ147" s="104" t="s">
        <v>58</v>
      </c>
      <c r="ER147" s="104" t="s">
        <v>48</v>
      </c>
      <c r="ES147" s="104" t="s">
        <v>165</v>
      </c>
      <c r="EX147" s="104" t="s">
        <v>10</v>
      </c>
      <c r="EY147" s="104" t="s">
        <v>58</v>
      </c>
      <c r="EZ147" s="104" t="s">
        <v>48</v>
      </c>
      <c r="FA147" s="104" t="s">
        <v>165</v>
      </c>
      <c r="FF147" s="104" t="s">
        <v>10</v>
      </c>
      <c r="FG147" s="104" t="s">
        <v>58</v>
      </c>
      <c r="FH147" s="104" t="s">
        <v>48</v>
      </c>
      <c r="FI147" s="104" t="s">
        <v>165</v>
      </c>
      <c r="FN147" s="104" t="s">
        <v>10</v>
      </c>
      <c r="FO147" s="104" t="s">
        <v>58</v>
      </c>
      <c r="FP147" s="104" t="s">
        <v>48</v>
      </c>
      <c r="FQ147" s="104" t="s">
        <v>165</v>
      </c>
      <c r="FV147" s="104" t="s">
        <v>10</v>
      </c>
      <c r="FW147" s="104" t="s">
        <v>58</v>
      </c>
      <c r="FX147" s="104" t="s">
        <v>48</v>
      </c>
      <c r="FY147" s="104" t="s">
        <v>165</v>
      </c>
      <c r="GD147" s="104" t="s">
        <v>10</v>
      </c>
      <c r="GE147" s="104" t="s">
        <v>58</v>
      </c>
      <c r="GF147" s="104" t="s">
        <v>48</v>
      </c>
      <c r="GG147" s="104" t="s">
        <v>165</v>
      </c>
      <c r="GL147" s="104" t="s">
        <v>10</v>
      </c>
      <c r="GM147" s="104" t="s">
        <v>58</v>
      </c>
      <c r="GN147" s="104" t="s">
        <v>48</v>
      </c>
      <c r="GO147" s="104" t="s">
        <v>165</v>
      </c>
      <c r="GT147" s="104" t="s">
        <v>10</v>
      </c>
      <c r="GU147" s="104" t="s">
        <v>58</v>
      </c>
      <c r="GV147" s="104" t="s">
        <v>48</v>
      </c>
      <c r="GW147" s="104" t="s">
        <v>165</v>
      </c>
      <c r="HB147" s="104" t="s">
        <v>10</v>
      </c>
      <c r="HC147" s="104" t="s">
        <v>58</v>
      </c>
      <c r="HD147" s="104" t="s">
        <v>48</v>
      </c>
      <c r="HE147" s="104" t="s">
        <v>165</v>
      </c>
      <c r="HJ147" s="104" t="s">
        <v>10</v>
      </c>
      <c r="HK147" s="104" t="s">
        <v>58</v>
      </c>
      <c r="HL147" s="104" t="s">
        <v>48</v>
      </c>
      <c r="HM147" s="104" t="s">
        <v>165</v>
      </c>
      <c r="HR147" s="104" t="s">
        <v>10</v>
      </c>
      <c r="HS147" s="104" t="s">
        <v>58</v>
      </c>
      <c r="HT147" s="104" t="s">
        <v>48</v>
      </c>
      <c r="HU147" s="104" t="s">
        <v>165</v>
      </c>
      <c r="HZ147" s="104" t="s">
        <v>10</v>
      </c>
      <c r="IA147" s="104" t="s">
        <v>58</v>
      </c>
      <c r="IB147" s="104" t="s">
        <v>48</v>
      </c>
      <c r="IC147" s="104" t="s">
        <v>165</v>
      </c>
      <c r="IH147" s="104" t="s">
        <v>10</v>
      </c>
      <c r="II147" s="104" t="s">
        <v>58</v>
      </c>
      <c r="IJ147" s="104" t="s">
        <v>48</v>
      </c>
      <c r="IK147" s="104" t="s">
        <v>165</v>
      </c>
      <c r="IP147" s="104" t="s">
        <v>10</v>
      </c>
      <c r="IQ147" s="104" t="s">
        <v>58</v>
      </c>
      <c r="IR147" s="104" t="s">
        <v>48</v>
      </c>
      <c r="IS147" s="104" t="s">
        <v>165</v>
      </c>
      <c r="IX147" s="104" t="s">
        <v>10</v>
      </c>
      <c r="IY147" s="104" t="s">
        <v>58</v>
      </c>
      <c r="IZ147" s="104" t="s">
        <v>48</v>
      </c>
      <c r="JA147" s="104" t="s">
        <v>165</v>
      </c>
      <c r="JF147" s="104" t="s">
        <v>10</v>
      </c>
      <c r="JG147" s="104" t="s">
        <v>58</v>
      </c>
      <c r="JH147" s="104" t="s">
        <v>48</v>
      </c>
      <c r="JI147" s="104" t="s">
        <v>165</v>
      </c>
      <c r="JN147" s="104" t="s">
        <v>10</v>
      </c>
      <c r="JO147" s="104" t="s">
        <v>58</v>
      </c>
      <c r="JP147" s="104" t="s">
        <v>48</v>
      </c>
      <c r="JQ147" s="104" t="s">
        <v>165</v>
      </c>
      <c r="JV147" s="104" t="s">
        <v>10</v>
      </c>
      <c r="JW147" s="104" t="s">
        <v>58</v>
      </c>
      <c r="JX147" s="104" t="s">
        <v>48</v>
      </c>
      <c r="JY147" s="104" t="s">
        <v>165</v>
      </c>
      <c r="KD147" s="104" t="s">
        <v>10</v>
      </c>
      <c r="KE147" s="104" t="s">
        <v>58</v>
      </c>
      <c r="KF147" s="104" t="s">
        <v>48</v>
      </c>
      <c r="KG147" s="104" t="s">
        <v>165</v>
      </c>
      <c r="KL147" s="104" t="s">
        <v>10</v>
      </c>
      <c r="KM147" s="104" t="s">
        <v>58</v>
      </c>
      <c r="KN147" s="104" t="s">
        <v>48</v>
      </c>
      <c r="KO147" s="104" t="s">
        <v>165</v>
      </c>
      <c r="KT147" s="104" t="s">
        <v>10</v>
      </c>
      <c r="KU147" s="104" t="s">
        <v>58</v>
      </c>
      <c r="KV147" s="104" t="s">
        <v>48</v>
      </c>
      <c r="KW147" s="104" t="s">
        <v>165</v>
      </c>
      <c r="LB147" s="104" t="s">
        <v>10</v>
      </c>
      <c r="LC147" s="104" t="s">
        <v>58</v>
      </c>
      <c r="LD147" s="104" t="s">
        <v>48</v>
      </c>
      <c r="LE147" s="104" t="s">
        <v>165</v>
      </c>
      <c r="LJ147" s="104" t="s">
        <v>10</v>
      </c>
      <c r="LK147" s="104" t="s">
        <v>58</v>
      </c>
      <c r="LL147" s="104" t="s">
        <v>48</v>
      </c>
      <c r="LM147" s="104" t="s">
        <v>165</v>
      </c>
      <c r="LR147" s="104" t="s">
        <v>10</v>
      </c>
      <c r="LS147" s="104" t="s">
        <v>58</v>
      </c>
      <c r="LT147" s="104" t="s">
        <v>48</v>
      </c>
      <c r="LU147" s="104" t="s">
        <v>165</v>
      </c>
      <c r="LZ147" s="104" t="s">
        <v>10</v>
      </c>
      <c r="MA147" s="104" t="s">
        <v>58</v>
      </c>
      <c r="MB147" s="104" t="s">
        <v>48</v>
      </c>
      <c r="MC147" s="104" t="s">
        <v>165</v>
      </c>
      <c r="MH147" s="104" t="s">
        <v>10</v>
      </c>
      <c r="MI147" s="104" t="s">
        <v>58</v>
      </c>
      <c r="MJ147" s="104" t="s">
        <v>48</v>
      </c>
      <c r="MK147" s="104" t="s">
        <v>165</v>
      </c>
      <c r="MP147" s="104" t="s">
        <v>10</v>
      </c>
      <c r="MQ147" s="104" t="s">
        <v>58</v>
      </c>
      <c r="MR147" s="104" t="s">
        <v>48</v>
      </c>
      <c r="MS147" s="104" t="s">
        <v>165</v>
      </c>
      <c r="MX147" s="104" t="s">
        <v>10</v>
      </c>
      <c r="MY147" s="104" t="s">
        <v>58</v>
      </c>
      <c r="MZ147" s="104" t="s">
        <v>48</v>
      </c>
      <c r="NA147" s="104" t="s">
        <v>165</v>
      </c>
      <c r="NF147" s="104" t="s">
        <v>10</v>
      </c>
      <c r="NG147" s="104" t="s">
        <v>58</v>
      </c>
      <c r="NH147" s="104" t="s">
        <v>48</v>
      </c>
      <c r="NI147" s="104" t="s">
        <v>165</v>
      </c>
      <c r="NN147" s="104" t="s">
        <v>10</v>
      </c>
      <c r="NO147" s="104" t="s">
        <v>58</v>
      </c>
      <c r="NP147" s="104" t="s">
        <v>48</v>
      </c>
      <c r="NQ147" s="104" t="s">
        <v>165</v>
      </c>
      <c r="NV147" s="104" t="s">
        <v>10</v>
      </c>
      <c r="NW147" s="104" t="s">
        <v>58</v>
      </c>
      <c r="NX147" s="104" t="s">
        <v>48</v>
      </c>
      <c r="NY147" s="104" t="s">
        <v>165</v>
      </c>
      <c r="OD147" s="104" t="s">
        <v>10</v>
      </c>
      <c r="OE147" s="104" t="s">
        <v>58</v>
      </c>
      <c r="OF147" s="104" t="s">
        <v>48</v>
      </c>
      <c r="OG147" s="104" t="s">
        <v>165</v>
      </c>
      <c r="OL147" s="104" t="s">
        <v>10</v>
      </c>
      <c r="OM147" s="104" t="s">
        <v>58</v>
      </c>
      <c r="ON147" s="104" t="s">
        <v>48</v>
      </c>
      <c r="OO147" s="104" t="s">
        <v>165</v>
      </c>
      <c r="OT147" s="104" t="s">
        <v>10</v>
      </c>
      <c r="OU147" s="104" t="s">
        <v>58</v>
      </c>
      <c r="OV147" s="104" t="s">
        <v>48</v>
      </c>
      <c r="OW147" s="104" t="s">
        <v>165</v>
      </c>
      <c r="PB147" s="104" t="s">
        <v>10</v>
      </c>
      <c r="PC147" s="104" t="s">
        <v>58</v>
      </c>
      <c r="PD147" s="104" t="s">
        <v>48</v>
      </c>
      <c r="PE147" s="104" t="s">
        <v>165</v>
      </c>
      <c r="PJ147" s="104" t="s">
        <v>10</v>
      </c>
      <c r="PK147" s="104" t="s">
        <v>58</v>
      </c>
      <c r="PL147" s="104" t="s">
        <v>48</v>
      </c>
      <c r="PM147" s="104" t="s">
        <v>165</v>
      </c>
      <c r="PR147" s="104" t="s">
        <v>10</v>
      </c>
      <c r="PS147" s="104" t="s">
        <v>58</v>
      </c>
      <c r="PT147" s="104" t="s">
        <v>48</v>
      </c>
      <c r="PU147" s="104" t="s">
        <v>165</v>
      </c>
      <c r="PZ147" s="104" t="s">
        <v>10</v>
      </c>
      <c r="QA147" s="104" t="s">
        <v>58</v>
      </c>
      <c r="QB147" s="104" t="s">
        <v>48</v>
      </c>
      <c r="QC147" s="104" t="s">
        <v>165</v>
      </c>
      <c r="QH147" s="104" t="s">
        <v>10</v>
      </c>
      <c r="QI147" s="104" t="s">
        <v>58</v>
      </c>
      <c r="QJ147" s="104" t="s">
        <v>48</v>
      </c>
      <c r="QK147" s="104" t="s">
        <v>165</v>
      </c>
      <c r="QP147" s="104" t="s">
        <v>10</v>
      </c>
      <c r="QQ147" s="104" t="s">
        <v>58</v>
      </c>
      <c r="QR147" s="104" t="s">
        <v>48</v>
      </c>
      <c r="QS147" s="104" t="s">
        <v>165</v>
      </c>
      <c r="QX147" s="104" t="s">
        <v>10</v>
      </c>
      <c r="QY147" s="104" t="s">
        <v>58</v>
      </c>
      <c r="QZ147" s="104" t="s">
        <v>48</v>
      </c>
      <c r="RA147" s="104" t="s">
        <v>165</v>
      </c>
      <c r="RF147" s="104" t="s">
        <v>10</v>
      </c>
      <c r="RG147" s="104" t="s">
        <v>58</v>
      </c>
      <c r="RH147" s="104" t="s">
        <v>48</v>
      </c>
      <c r="RI147" s="104" t="s">
        <v>165</v>
      </c>
      <c r="RN147" s="104" t="s">
        <v>10</v>
      </c>
      <c r="RO147" s="104" t="s">
        <v>58</v>
      </c>
      <c r="RP147" s="104" t="s">
        <v>48</v>
      </c>
      <c r="RQ147" s="104" t="s">
        <v>165</v>
      </c>
      <c r="RV147" s="104" t="s">
        <v>10</v>
      </c>
      <c r="RW147" s="104" t="s">
        <v>58</v>
      </c>
      <c r="RX147" s="104" t="s">
        <v>48</v>
      </c>
      <c r="RY147" s="104" t="s">
        <v>165</v>
      </c>
      <c r="SD147" s="104" t="s">
        <v>10</v>
      </c>
      <c r="SE147" s="104" t="s">
        <v>58</v>
      </c>
      <c r="SF147" s="104" t="s">
        <v>48</v>
      </c>
      <c r="SG147" s="104" t="s">
        <v>165</v>
      </c>
      <c r="SL147" s="104" t="s">
        <v>10</v>
      </c>
      <c r="SM147" s="104" t="s">
        <v>58</v>
      </c>
      <c r="SN147" s="104" t="s">
        <v>48</v>
      </c>
      <c r="SO147" s="104" t="s">
        <v>165</v>
      </c>
      <c r="ST147" s="104" t="s">
        <v>10</v>
      </c>
      <c r="SU147" s="104" t="s">
        <v>58</v>
      </c>
      <c r="SV147" s="104" t="s">
        <v>48</v>
      </c>
      <c r="SW147" s="104" t="s">
        <v>165</v>
      </c>
      <c r="TB147" s="104" t="s">
        <v>10</v>
      </c>
      <c r="TC147" s="104" t="s">
        <v>58</v>
      </c>
      <c r="TD147" s="104" t="s">
        <v>48</v>
      </c>
      <c r="TE147" s="104" t="s">
        <v>165</v>
      </c>
      <c r="TJ147" s="104" t="s">
        <v>10</v>
      </c>
      <c r="TK147" s="104" t="s">
        <v>58</v>
      </c>
      <c r="TL147" s="104" t="s">
        <v>48</v>
      </c>
      <c r="TM147" s="104" t="s">
        <v>165</v>
      </c>
      <c r="TR147" s="104" t="s">
        <v>10</v>
      </c>
      <c r="TS147" s="104" t="s">
        <v>58</v>
      </c>
      <c r="TT147" s="104" t="s">
        <v>48</v>
      </c>
      <c r="TU147" s="104" t="s">
        <v>165</v>
      </c>
      <c r="TZ147" s="104" t="s">
        <v>10</v>
      </c>
      <c r="UA147" s="104" t="s">
        <v>58</v>
      </c>
      <c r="UB147" s="104" t="s">
        <v>48</v>
      </c>
      <c r="UC147" s="104" t="s">
        <v>165</v>
      </c>
      <c r="UH147" s="104" t="s">
        <v>10</v>
      </c>
      <c r="UI147" s="104" t="s">
        <v>58</v>
      </c>
      <c r="UJ147" s="104" t="s">
        <v>48</v>
      </c>
      <c r="UK147" s="104" t="s">
        <v>165</v>
      </c>
      <c r="UP147" s="104" t="s">
        <v>10</v>
      </c>
      <c r="UQ147" s="104" t="s">
        <v>58</v>
      </c>
      <c r="UR147" s="104" t="s">
        <v>48</v>
      </c>
      <c r="US147" s="104" t="s">
        <v>165</v>
      </c>
      <c r="UX147" s="104" t="s">
        <v>10</v>
      </c>
      <c r="UY147" s="104" t="s">
        <v>58</v>
      </c>
      <c r="UZ147" s="104" t="s">
        <v>48</v>
      </c>
      <c r="VA147" s="104" t="s">
        <v>165</v>
      </c>
      <c r="VF147" s="104" t="s">
        <v>10</v>
      </c>
      <c r="VG147" s="104" t="s">
        <v>58</v>
      </c>
      <c r="VH147" s="104" t="s">
        <v>48</v>
      </c>
      <c r="VI147" s="104" t="s">
        <v>165</v>
      </c>
      <c r="VN147" s="104" t="s">
        <v>10</v>
      </c>
      <c r="VO147" s="104" t="s">
        <v>58</v>
      </c>
      <c r="VP147" s="104" t="s">
        <v>48</v>
      </c>
      <c r="VQ147" s="104" t="s">
        <v>165</v>
      </c>
      <c r="VV147" s="104" t="s">
        <v>10</v>
      </c>
      <c r="VW147" s="104" t="s">
        <v>58</v>
      </c>
      <c r="VX147" s="104" t="s">
        <v>48</v>
      </c>
      <c r="VY147" s="104" t="s">
        <v>165</v>
      </c>
      <c r="WD147" s="104" t="s">
        <v>10</v>
      </c>
      <c r="WE147" s="104" t="s">
        <v>58</v>
      </c>
      <c r="WF147" s="104" t="s">
        <v>48</v>
      </c>
      <c r="WG147" s="104" t="s">
        <v>165</v>
      </c>
      <c r="WL147" s="104" t="s">
        <v>10</v>
      </c>
      <c r="WM147" s="104" t="s">
        <v>58</v>
      </c>
      <c r="WN147" s="104" t="s">
        <v>48</v>
      </c>
      <c r="WO147" s="104" t="s">
        <v>165</v>
      </c>
      <c r="WT147" s="104" t="s">
        <v>10</v>
      </c>
      <c r="WU147" s="104" t="s">
        <v>58</v>
      </c>
      <c r="WV147" s="104" t="s">
        <v>48</v>
      </c>
      <c r="WW147" s="104" t="s">
        <v>165</v>
      </c>
      <c r="XB147" s="104" t="s">
        <v>10</v>
      </c>
      <c r="XC147" s="104" t="s">
        <v>58</v>
      </c>
      <c r="XD147" s="104" t="s">
        <v>48</v>
      </c>
      <c r="XE147" s="104" t="s">
        <v>165</v>
      </c>
      <c r="XJ147" s="104" t="s">
        <v>10</v>
      </c>
      <c r="XK147" s="104" t="s">
        <v>58</v>
      </c>
      <c r="XL147" s="104" t="s">
        <v>48</v>
      </c>
      <c r="XM147" s="104" t="s">
        <v>165</v>
      </c>
      <c r="XR147" s="104" t="s">
        <v>10</v>
      </c>
      <c r="XS147" s="104" t="s">
        <v>58</v>
      </c>
      <c r="XT147" s="104" t="s">
        <v>48</v>
      </c>
      <c r="XU147" s="104" t="s">
        <v>165</v>
      </c>
      <c r="XZ147" s="104" t="s">
        <v>10</v>
      </c>
      <c r="YA147" s="104" t="s">
        <v>58</v>
      </c>
      <c r="YB147" s="104" t="s">
        <v>48</v>
      </c>
      <c r="YC147" s="104" t="s">
        <v>165</v>
      </c>
      <c r="YH147" s="104" t="s">
        <v>10</v>
      </c>
      <c r="YI147" s="104" t="s">
        <v>58</v>
      </c>
      <c r="YJ147" s="104" t="s">
        <v>48</v>
      </c>
      <c r="YK147" s="104" t="s">
        <v>165</v>
      </c>
      <c r="YP147" s="104" t="s">
        <v>10</v>
      </c>
      <c r="YQ147" s="104" t="s">
        <v>58</v>
      </c>
      <c r="YR147" s="104" t="s">
        <v>48</v>
      </c>
      <c r="YS147" s="104" t="s">
        <v>165</v>
      </c>
      <c r="YX147" s="104" t="s">
        <v>10</v>
      </c>
      <c r="YY147" s="104" t="s">
        <v>58</v>
      </c>
      <c r="YZ147" s="104" t="s">
        <v>48</v>
      </c>
      <c r="ZA147" s="104" t="s">
        <v>165</v>
      </c>
      <c r="ZF147" s="104" t="s">
        <v>10</v>
      </c>
      <c r="ZG147" s="104" t="s">
        <v>58</v>
      </c>
      <c r="ZH147" s="104" t="s">
        <v>48</v>
      </c>
      <c r="ZI147" s="104" t="s">
        <v>165</v>
      </c>
      <c r="ZN147" s="104" t="s">
        <v>10</v>
      </c>
      <c r="ZO147" s="104" t="s">
        <v>58</v>
      </c>
      <c r="ZP147" s="104" t="s">
        <v>48</v>
      </c>
      <c r="ZQ147" s="104" t="s">
        <v>165</v>
      </c>
      <c r="ZV147" s="104" t="s">
        <v>10</v>
      </c>
      <c r="ZW147" s="104" t="s">
        <v>58</v>
      </c>
      <c r="ZX147" s="104" t="s">
        <v>48</v>
      </c>
      <c r="ZY147" s="104" t="s">
        <v>165</v>
      </c>
      <c r="AAD147" s="104" t="s">
        <v>10</v>
      </c>
      <c r="AAE147" s="104" t="s">
        <v>58</v>
      </c>
      <c r="AAF147" s="104" t="s">
        <v>48</v>
      </c>
      <c r="AAG147" s="104" t="s">
        <v>165</v>
      </c>
      <c r="AAL147" s="104" t="s">
        <v>10</v>
      </c>
      <c r="AAM147" s="104" t="s">
        <v>58</v>
      </c>
      <c r="AAN147" s="104" t="s">
        <v>48</v>
      </c>
      <c r="AAO147" s="104" t="s">
        <v>165</v>
      </c>
      <c r="AAT147" s="104" t="s">
        <v>10</v>
      </c>
      <c r="AAU147" s="104" t="s">
        <v>58</v>
      </c>
      <c r="AAV147" s="104" t="s">
        <v>48</v>
      </c>
      <c r="AAW147" s="104" t="s">
        <v>165</v>
      </c>
      <c r="ABB147" s="104" t="s">
        <v>10</v>
      </c>
      <c r="ABC147" s="104" t="s">
        <v>58</v>
      </c>
      <c r="ABD147" s="104" t="s">
        <v>48</v>
      </c>
      <c r="ABE147" s="104" t="s">
        <v>165</v>
      </c>
      <c r="ABJ147" s="104" t="s">
        <v>10</v>
      </c>
      <c r="ABK147" s="104" t="s">
        <v>58</v>
      </c>
      <c r="ABL147" s="104" t="s">
        <v>48</v>
      </c>
      <c r="ABM147" s="104" t="s">
        <v>165</v>
      </c>
      <c r="ABR147" s="104" t="s">
        <v>10</v>
      </c>
      <c r="ABS147" s="104" t="s">
        <v>58</v>
      </c>
      <c r="ABT147" s="104" t="s">
        <v>48</v>
      </c>
      <c r="ABU147" s="104" t="s">
        <v>165</v>
      </c>
      <c r="ABZ147" s="104" t="s">
        <v>10</v>
      </c>
      <c r="ACA147" s="104" t="s">
        <v>58</v>
      </c>
      <c r="ACB147" s="104" t="s">
        <v>48</v>
      </c>
      <c r="ACC147" s="104" t="s">
        <v>165</v>
      </c>
      <c r="ACH147" s="104" t="s">
        <v>10</v>
      </c>
      <c r="ACI147" s="104" t="s">
        <v>58</v>
      </c>
      <c r="ACJ147" s="104" t="s">
        <v>48</v>
      </c>
      <c r="ACK147" s="104" t="s">
        <v>165</v>
      </c>
      <c r="ACP147" s="104" t="s">
        <v>10</v>
      </c>
      <c r="ACQ147" s="104" t="s">
        <v>58</v>
      </c>
      <c r="ACR147" s="104" t="s">
        <v>48</v>
      </c>
      <c r="ACS147" s="104" t="s">
        <v>165</v>
      </c>
      <c r="ACX147" s="104" t="s">
        <v>10</v>
      </c>
      <c r="ACY147" s="104" t="s">
        <v>58</v>
      </c>
      <c r="ACZ147" s="104" t="s">
        <v>48</v>
      </c>
      <c r="ADA147" s="104" t="s">
        <v>165</v>
      </c>
      <c r="ADF147" s="104" t="s">
        <v>10</v>
      </c>
      <c r="ADG147" s="104" t="s">
        <v>58</v>
      </c>
      <c r="ADH147" s="104" t="s">
        <v>48</v>
      </c>
      <c r="ADI147" s="104" t="s">
        <v>165</v>
      </c>
      <c r="ADN147" s="104" t="s">
        <v>10</v>
      </c>
      <c r="ADO147" s="104" t="s">
        <v>58</v>
      </c>
      <c r="ADP147" s="104" t="s">
        <v>48</v>
      </c>
      <c r="ADQ147" s="104" t="s">
        <v>165</v>
      </c>
    </row>
    <row r="148" spans="1:800" ht="27" customHeight="1" outlineLevel="1" x14ac:dyDescent="0.25">
      <c r="A148" s="107">
        <v>1</v>
      </c>
      <c r="B148" s="12"/>
      <c r="C148" s="11"/>
      <c r="D148" s="105">
        <f>IF(AND(B148&gt;0,C148&gt;0),INDEX(Вхідні_дані!$A$555:$F$754,MATCH(B148,Вхідні_дані!$C$555:$C$754,0),6),0)</f>
        <v>0</v>
      </c>
      <c r="E148" s="106" t="str">
        <f>IF(AND(B148&gt;0,C148&gt;0),(D148/D9/D10/60)*C148,"-")</f>
        <v>-</v>
      </c>
      <c r="I148" s="107">
        <v>1</v>
      </c>
      <c r="J148" s="12"/>
      <c r="K148" s="11"/>
      <c r="L148" s="105">
        <f>IF(AND(J148&gt;0,K148&gt;0),INDEX(Вхідні_дані!$A$555:$F$754,MATCH(J148,Вхідні_дані!$C$555:$C$754,0),6),0)</f>
        <v>0</v>
      </c>
      <c r="M148" s="106" t="str">
        <f>IF(AND(J148&gt;0,K148&gt;0),(L148/L9/L10/60)*K148,"-")</f>
        <v>-</v>
      </c>
      <c r="Q148" s="107">
        <v>1</v>
      </c>
      <c r="R148" s="12"/>
      <c r="S148" s="11"/>
      <c r="T148" s="105">
        <f>IF(AND(R148&gt;0,S148&gt;0),INDEX(Вхідні_дані!$A$555:$F$754,MATCH(R148,Вхідні_дані!$C$555:$C$754,0),6),0)</f>
        <v>0</v>
      </c>
      <c r="U148" s="106" t="str">
        <f>IF(AND(R148&gt;0,S148&gt;0),(T148/T9/T10/60)*S148,"-")</f>
        <v>-</v>
      </c>
      <c r="Y148" s="107">
        <v>1</v>
      </c>
      <c r="Z148" s="12"/>
      <c r="AA148" s="11"/>
      <c r="AB148" s="105">
        <f>IF(AND(Z148&gt;0,AA148&gt;0),INDEX(Вхідні_дані!$A$555:$F$754,MATCH(Z148,Вхідні_дані!$C$555:$C$754,0),6),0)</f>
        <v>0</v>
      </c>
      <c r="AC148" s="106" t="str">
        <f>IF(AND(Z148&gt;0,AA148&gt;0),(AB148/AB9/AB10/60)*AA148,"-")</f>
        <v>-</v>
      </c>
      <c r="AG148" s="107">
        <v>1</v>
      </c>
      <c r="AH148" s="12"/>
      <c r="AI148" s="11"/>
      <c r="AJ148" s="105">
        <f>IF(AND(AH148&gt;0,AI148&gt;0),INDEX(Вхідні_дані!$A$555:$F$754,MATCH(AH148,Вхідні_дані!$C$555:$C$754,0),6),0)</f>
        <v>0</v>
      </c>
      <c r="AK148" s="106" t="str">
        <f>IF(AND(AH148&gt;0,AI148&gt;0),(AJ148/AJ9/AJ10/60)*AI148,"-")</f>
        <v>-</v>
      </c>
      <c r="AO148" s="107">
        <v>1</v>
      </c>
      <c r="AP148" s="12"/>
      <c r="AQ148" s="11"/>
      <c r="AR148" s="105">
        <f>IF(AND(AP148&gt;0,AQ148&gt;0),INDEX(Вхідні_дані!$A$555:$F$754,MATCH(AP148,Вхідні_дані!$C$555:$C$754,0),6),0)</f>
        <v>0</v>
      </c>
      <c r="AS148" s="106" t="str">
        <f>IF(AND(AP148&gt;0,AQ148&gt;0),(AR148/AR9/AR10/60)*AQ148,"-")</f>
        <v>-</v>
      </c>
      <c r="AW148" s="107">
        <v>1</v>
      </c>
      <c r="AX148" s="12"/>
      <c r="AY148" s="11"/>
      <c r="AZ148" s="105">
        <f>IF(AND(AX148&gt;0,AY148&gt;0),INDEX(Вхідні_дані!$A$555:$F$754,MATCH(AX148,Вхідні_дані!$C$555:$C$754,0),6),0)</f>
        <v>0</v>
      </c>
      <c r="BA148" s="106" t="str">
        <f>IF(AND(AX148&gt;0,AY148&gt;0),(AZ148/AZ9/AZ10/60)*AY148,"-")</f>
        <v>-</v>
      </c>
      <c r="BE148" s="107">
        <v>1</v>
      </c>
      <c r="BF148" s="12"/>
      <c r="BG148" s="11"/>
      <c r="BH148" s="105">
        <f>IF(AND(BF148&gt;0,BG148&gt;0),INDEX(Вхідні_дані!$A$555:$F$754,MATCH(BF148,Вхідні_дані!$C$555:$C$754,0),6),0)</f>
        <v>0</v>
      </c>
      <c r="BI148" s="106" t="str">
        <f>IF(AND(BF148&gt;0,BG148&gt;0),(BH148/BH9/BH10/60)*BG148,"-")</f>
        <v>-</v>
      </c>
      <c r="BM148" s="107">
        <v>1</v>
      </c>
      <c r="BN148" s="12"/>
      <c r="BO148" s="11"/>
      <c r="BP148" s="105">
        <f>IF(AND(BN148&gt;0,BO148&gt;0),INDEX(Вхідні_дані!$A$555:$F$754,MATCH(BN148,Вхідні_дані!$C$555:$C$754,0),6),0)</f>
        <v>0</v>
      </c>
      <c r="BQ148" s="106" t="str">
        <f>IF(AND(BN148&gt;0,BO148&gt;0),(BP148/BP9/BP10/60)*BO148,"-")</f>
        <v>-</v>
      </c>
      <c r="BU148" s="107">
        <v>1</v>
      </c>
      <c r="BV148" s="12"/>
      <c r="BW148" s="11"/>
      <c r="BX148" s="105">
        <f>IF(AND(BV148&gt;0,BW148&gt;0),INDEX(Вхідні_дані!$A$555:$F$754,MATCH(BV148,Вхідні_дані!$C$555:$C$754,0),6),0)</f>
        <v>0</v>
      </c>
      <c r="BY148" s="106" t="str">
        <f>IF(AND(BV148&gt;0,BW148&gt;0),(BX148/BX9/BX10/60)*BW148,"-")</f>
        <v>-</v>
      </c>
      <c r="CC148" s="107">
        <v>1</v>
      </c>
      <c r="CD148" s="12"/>
      <c r="CE148" s="11"/>
      <c r="CF148" s="105">
        <f>IF(AND(CD148&gt;0,CE148&gt;0),INDEX(Вхідні_дані!$A$555:$F$754,MATCH(CD148,Вхідні_дані!$C$555:$C$754,0),6),0)</f>
        <v>0</v>
      </c>
      <c r="CG148" s="106" t="str">
        <f>IF(AND(CD148&gt;0,CE148&gt;0),(CF148/CF9/CF10/60)*CE148,"-")</f>
        <v>-</v>
      </c>
      <c r="CK148" s="107">
        <v>1</v>
      </c>
      <c r="CL148" s="12"/>
      <c r="CM148" s="11"/>
      <c r="CN148" s="105">
        <f>IF(AND(CL148&gt;0,CM148&gt;0),INDEX(Вхідні_дані!$A$555:$F$754,MATCH(CL148,Вхідні_дані!$C$555:$C$754,0),6),0)</f>
        <v>0</v>
      </c>
      <c r="CO148" s="106" t="str">
        <f>IF(AND(CL148&gt;0,CM148&gt;0),(CN148/CN9/CN10/60)*CM148,"-")</f>
        <v>-</v>
      </c>
      <c r="CS148" s="107">
        <v>1</v>
      </c>
      <c r="CT148" s="12"/>
      <c r="CU148" s="11"/>
      <c r="CV148" s="105">
        <f>IF(AND(CT148&gt;0,CU148&gt;0),INDEX(Вхідні_дані!$A$555:$F$754,MATCH(CT148,Вхідні_дані!$C$555:$C$754,0),6),0)</f>
        <v>0</v>
      </c>
      <c r="CW148" s="106" t="str">
        <f>IF(AND(CT148&gt;0,CU148&gt;0),(CV148/CV9/CV10/60)*CU148,"-")</f>
        <v>-</v>
      </c>
      <c r="DA148" s="107">
        <v>1</v>
      </c>
      <c r="DB148" s="12"/>
      <c r="DC148" s="11"/>
      <c r="DD148" s="105">
        <f>IF(AND(DB148&gt;0,DC148&gt;0),INDEX(Вхідні_дані!$A$555:$F$754,MATCH(DB148,Вхідні_дані!$C$555:$C$754,0),6),0)</f>
        <v>0</v>
      </c>
      <c r="DE148" s="106" t="str">
        <f>IF(AND(DB148&gt;0,DC148&gt;0),(DD148/DD9/DD10/60)*DC148,"-")</f>
        <v>-</v>
      </c>
      <c r="DI148" s="107">
        <v>1</v>
      </c>
      <c r="DJ148" s="12"/>
      <c r="DK148" s="11"/>
      <c r="DL148" s="105">
        <f>IF(AND(DJ148&gt;0,DK148&gt;0),INDEX(Вхідні_дані!$A$555:$F$754,MATCH(DJ148,Вхідні_дані!$C$555:$C$754,0),6),0)</f>
        <v>0</v>
      </c>
      <c r="DM148" s="106" t="str">
        <f>IF(AND(DJ148&gt;0,DK148&gt;0),(DL148/DL9/DL10/60)*DK148,"-")</f>
        <v>-</v>
      </c>
      <c r="DQ148" s="107">
        <v>1</v>
      </c>
      <c r="DR148" s="12"/>
      <c r="DS148" s="11"/>
      <c r="DT148" s="105">
        <f>IF(AND(DR148&gt;0,DS148&gt;0),INDEX(Вхідні_дані!$A$555:$F$754,MATCH(DR148,Вхідні_дані!$C$555:$C$754,0),6),0)</f>
        <v>0</v>
      </c>
      <c r="DU148" s="106" t="str">
        <f>IF(AND(DR148&gt;0,DS148&gt;0),(DT148/DT9/DT10/60)*DS148,"-")</f>
        <v>-</v>
      </c>
      <c r="DY148" s="107">
        <v>1</v>
      </c>
      <c r="DZ148" s="12"/>
      <c r="EA148" s="11"/>
      <c r="EB148" s="105">
        <f>IF(AND(DZ148&gt;0,EA148&gt;0),INDEX(Вхідні_дані!$A$555:$F$754,MATCH(DZ148,Вхідні_дані!$C$555:$C$754,0),6),0)</f>
        <v>0</v>
      </c>
      <c r="EC148" s="106" t="str">
        <f>IF(AND(DZ148&gt;0,EA148&gt;0),(EB148/EB9/EB10/60)*EA148,"-")</f>
        <v>-</v>
      </c>
      <c r="EG148" s="107">
        <v>1</v>
      </c>
      <c r="EH148" s="12"/>
      <c r="EI148" s="11"/>
      <c r="EJ148" s="105">
        <f>IF(AND(EH148&gt;0,EI148&gt;0),INDEX(Вхідні_дані!$A$555:$F$754,MATCH(EH148,Вхідні_дані!$C$555:$C$754,0),6),0)</f>
        <v>0</v>
      </c>
      <c r="EK148" s="106" t="str">
        <f>IF(AND(EH148&gt;0,EI148&gt;0),(EJ148/EJ9/EJ10/60)*EI148,"-")</f>
        <v>-</v>
      </c>
      <c r="EO148" s="107">
        <v>1</v>
      </c>
      <c r="EP148" s="12"/>
      <c r="EQ148" s="11"/>
      <c r="ER148" s="105">
        <f>IF(AND(EP148&gt;0,EQ148&gt;0),INDEX(Вхідні_дані!$A$555:$F$754,MATCH(EP148,Вхідні_дані!$C$555:$C$754,0),6),0)</f>
        <v>0</v>
      </c>
      <c r="ES148" s="106" t="str">
        <f>IF(AND(EP148&gt;0,EQ148&gt;0),(ER148/ER9/ER10/60)*EQ148,"-")</f>
        <v>-</v>
      </c>
      <c r="EW148" s="107">
        <v>1</v>
      </c>
      <c r="EX148" s="12"/>
      <c r="EY148" s="11"/>
      <c r="EZ148" s="105">
        <f>IF(AND(EX148&gt;0,EY148&gt;0),INDEX(Вхідні_дані!$A$555:$F$754,MATCH(EX148,Вхідні_дані!$C$555:$C$754,0),6),0)</f>
        <v>0</v>
      </c>
      <c r="FA148" s="106" t="str">
        <f>IF(AND(EX148&gt;0,EY148&gt;0),(EZ148/EZ9/EZ10/60)*EY148,"-")</f>
        <v>-</v>
      </c>
      <c r="FE148" s="107">
        <v>1</v>
      </c>
      <c r="FF148" s="12"/>
      <c r="FG148" s="11"/>
      <c r="FH148" s="105">
        <f>IF(AND(FF148&gt;0,FG148&gt;0),INDEX(Вхідні_дані!$A$555:$F$754,MATCH(FF148,Вхідні_дані!$C$555:$C$754,0),6),0)</f>
        <v>0</v>
      </c>
      <c r="FI148" s="106" t="str">
        <f>IF(AND(FF148&gt;0,FG148&gt;0),(FH148/FH9/FH10/60)*FG148,"-")</f>
        <v>-</v>
      </c>
      <c r="FM148" s="107">
        <v>1</v>
      </c>
      <c r="FN148" s="12"/>
      <c r="FO148" s="11"/>
      <c r="FP148" s="105">
        <f>IF(AND(FN148&gt;0,FO148&gt;0),INDEX(Вхідні_дані!$A$555:$F$754,MATCH(FN148,Вхідні_дані!$C$555:$C$754,0),6),0)</f>
        <v>0</v>
      </c>
      <c r="FQ148" s="106" t="str">
        <f>IF(AND(FN148&gt;0,FO148&gt;0),(FP148/FP9/FP10/60)*FO148,"-")</f>
        <v>-</v>
      </c>
      <c r="FU148" s="107">
        <v>1</v>
      </c>
      <c r="FV148" s="12"/>
      <c r="FW148" s="11"/>
      <c r="FX148" s="105">
        <f>IF(AND(FV148&gt;0,FW148&gt;0),INDEX(Вхідні_дані!$A$555:$F$754,MATCH(FV148,Вхідні_дані!$C$555:$C$754,0),6),0)</f>
        <v>0</v>
      </c>
      <c r="FY148" s="106" t="str">
        <f>IF(AND(FV148&gt;0,FW148&gt;0),(FX148/FX9/FX10/60)*FW148,"-")</f>
        <v>-</v>
      </c>
      <c r="GC148" s="107">
        <v>1</v>
      </c>
      <c r="GD148" s="12"/>
      <c r="GE148" s="11"/>
      <c r="GF148" s="105">
        <f>IF(AND(GD148&gt;0,GE148&gt;0),INDEX(Вхідні_дані!$A$555:$F$754,MATCH(GD148,Вхідні_дані!$C$555:$C$754,0),6),0)</f>
        <v>0</v>
      </c>
      <c r="GG148" s="106" t="str">
        <f>IF(AND(GD148&gt;0,GE148&gt;0),(GF148/GF9/GF10/60)*GE148,"-")</f>
        <v>-</v>
      </c>
      <c r="GK148" s="107">
        <v>1</v>
      </c>
      <c r="GL148" s="12"/>
      <c r="GM148" s="11"/>
      <c r="GN148" s="105">
        <f>IF(AND(GL148&gt;0,GM148&gt;0),INDEX(Вхідні_дані!$A$555:$F$754,MATCH(GL148,Вхідні_дані!$C$555:$C$754,0),6),0)</f>
        <v>0</v>
      </c>
      <c r="GO148" s="106" t="str">
        <f>IF(AND(GL148&gt;0,GM148&gt;0),(GN148/GN9/GN10/60)*GM148,"-")</f>
        <v>-</v>
      </c>
      <c r="GS148" s="107">
        <v>1</v>
      </c>
      <c r="GT148" s="12"/>
      <c r="GU148" s="11"/>
      <c r="GV148" s="105">
        <f>IF(AND(GT148&gt;0,GU148&gt;0),INDEX(Вхідні_дані!$A$555:$F$754,MATCH(GT148,Вхідні_дані!$C$555:$C$754,0),6),0)</f>
        <v>0</v>
      </c>
      <c r="GW148" s="106" t="str">
        <f>IF(AND(GT148&gt;0,GU148&gt;0),(GV148/GV9/GV10/60)*GU148,"-")</f>
        <v>-</v>
      </c>
      <c r="HA148" s="107">
        <v>1</v>
      </c>
      <c r="HB148" s="12"/>
      <c r="HC148" s="11"/>
      <c r="HD148" s="105">
        <f>IF(AND(HB148&gt;0,HC148&gt;0),INDEX(Вхідні_дані!$A$555:$F$754,MATCH(HB148,Вхідні_дані!$C$555:$C$754,0),6),0)</f>
        <v>0</v>
      </c>
      <c r="HE148" s="106" t="str">
        <f>IF(AND(HB148&gt;0,HC148&gt;0),(HD148/HD9/HD10/60)*HC148,"-")</f>
        <v>-</v>
      </c>
      <c r="HI148" s="107">
        <v>1</v>
      </c>
      <c r="HJ148" s="12"/>
      <c r="HK148" s="11"/>
      <c r="HL148" s="105">
        <f>IF(AND(HJ148&gt;0,HK148&gt;0),INDEX(Вхідні_дані!$A$555:$F$754,MATCH(HJ148,Вхідні_дані!$C$555:$C$754,0),6),0)</f>
        <v>0</v>
      </c>
      <c r="HM148" s="106" t="str">
        <f>IF(AND(HJ148&gt;0,HK148&gt;0),(HL148/HL9/HL10/60)*HK148,"-")</f>
        <v>-</v>
      </c>
      <c r="HQ148" s="107">
        <v>1</v>
      </c>
      <c r="HR148" s="12"/>
      <c r="HS148" s="11"/>
      <c r="HT148" s="105">
        <f>IF(AND(HR148&gt;0,HS148&gt;0),INDEX(Вхідні_дані!$A$555:$F$754,MATCH(HR148,Вхідні_дані!$C$555:$C$754,0),6),0)</f>
        <v>0</v>
      </c>
      <c r="HU148" s="106" t="str">
        <f>IF(AND(HR148&gt;0,HS148&gt;0),(HT148/HT9/HT10/60)*HS148,"-")</f>
        <v>-</v>
      </c>
      <c r="HY148" s="107">
        <v>1</v>
      </c>
      <c r="HZ148" s="12"/>
      <c r="IA148" s="11"/>
      <c r="IB148" s="105">
        <f>IF(AND(HZ148&gt;0,IA148&gt;0),INDEX(Вхідні_дані!$A$555:$F$754,MATCH(HZ148,Вхідні_дані!$C$555:$C$754,0),6),0)</f>
        <v>0</v>
      </c>
      <c r="IC148" s="106" t="str">
        <f>IF(AND(HZ148&gt;0,IA148&gt;0),(IB148/IB9/IB10/60)*IA148,"-")</f>
        <v>-</v>
      </c>
      <c r="IG148" s="107">
        <v>1</v>
      </c>
      <c r="IH148" s="12"/>
      <c r="II148" s="11"/>
      <c r="IJ148" s="105">
        <f>IF(AND(IH148&gt;0,II148&gt;0),INDEX(Вхідні_дані!$A$555:$F$754,MATCH(IH148,Вхідні_дані!$C$555:$C$754,0),6),0)</f>
        <v>0</v>
      </c>
      <c r="IK148" s="106" t="str">
        <f>IF(AND(IH148&gt;0,II148&gt;0),(IJ148/IJ9/IJ10/60)*II148,"-")</f>
        <v>-</v>
      </c>
      <c r="IO148" s="107">
        <v>1</v>
      </c>
      <c r="IP148" s="12"/>
      <c r="IQ148" s="11"/>
      <c r="IR148" s="105">
        <f>IF(AND(IP148&gt;0,IQ148&gt;0),INDEX(Вхідні_дані!$A$555:$F$754,MATCH(IP148,Вхідні_дані!$C$555:$C$754,0),6),0)</f>
        <v>0</v>
      </c>
      <c r="IS148" s="106" t="str">
        <f>IF(AND(IP148&gt;0,IQ148&gt;0),(IR148/IR9/IR10/60)*IQ148,"-")</f>
        <v>-</v>
      </c>
      <c r="IW148" s="107">
        <v>1</v>
      </c>
      <c r="IX148" s="12"/>
      <c r="IY148" s="11"/>
      <c r="IZ148" s="105">
        <f>IF(AND(IX148&gt;0,IY148&gt;0),INDEX(Вхідні_дані!$A$555:$F$754,MATCH(IX148,Вхідні_дані!$C$555:$C$754,0),6),0)</f>
        <v>0</v>
      </c>
      <c r="JA148" s="106" t="str">
        <f>IF(AND(IX148&gt;0,IY148&gt;0),(IZ148/IZ9/IZ10/60)*IY148,"-")</f>
        <v>-</v>
      </c>
      <c r="JE148" s="107">
        <v>1</v>
      </c>
      <c r="JF148" s="12"/>
      <c r="JG148" s="11"/>
      <c r="JH148" s="105">
        <f>IF(AND(JF148&gt;0,JG148&gt;0),INDEX(Вхідні_дані!$A$555:$F$754,MATCH(JF148,Вхідні_дані!$C$555:$C$754,0),6),0)</f>
        <v>0</v>
      </c>
      <c r="JI148" s="106" t="str">
        <f>IF(AND(JF148&gt;0,JG148&gt;0),(JH148/JH9/JH10/60)*JG148,"-")</f>
        <v>-</v>
      </c>
      <c r="JM148" s="107">
        <v>1</v>
      </c>
      <c r="JN148" s="12"/>
      <c r="JO148" s="11"/>
      <c r="JP148" s="105">
        <f>IF(AND(JN148&gt;0,JO148&gt;0),INDEX(Вхідні_дані!$A$555:$F$754,MATCH(JN148,Вхідні_дані!$C$555:$C$754,0),6),0)</f>
        <v>0</v>
      </c>
      <c r="JQ148" s="106" t="str">
        <f>IF(AND(JN148&gt;0,JO148&gt;0),(JP148/JP9/JP10/60)*JO148,"-")</f>
        <v>-</v>
      </c>
      <c r="JU148" s="107">
        <v>1</v>
      </c>
      <c r="JV148" s="12"/>
      <c r="JW148" s="11"/>
      <c r="JX148" s="105">
        <f>IF(AND(JV148&gt;0,JW148&gt;0),INDEX(Вхідні_дані!$A$555:$F$754,MATCH(JV148,Вхідні_дані!$C$555:$C$754,0),6),0)</f>
        <v>0</v>
      </c>
      <c r="JY148" s="106" t="str">
        <f>IF(AND(JV148&gt;0,JW148&gt;0),(JX148/JX9/JX10/60)*JW148,"-")</f>
        <v>-</v>
      </c>
      <c r="KC148" s="107">
        <v>1</v>
      </c>
      <c r="KD148" s="12"/>
      <c r="KE148" s="11"/>
      <c r="KF148" s="105">
        <f>IF(AND(KD148&gt;0,KE148&gt;0),INDEX(Вхідні_дані!$A$555:$F$754,MATCH(KD148,Вхідні_дані!$C$555:$C$754,0),6),0)</f>
        <v>0</v>
      </c>
      <c r="KG148" s="106" t="str">
        <f>IF(AND(KD148&gt;0,KE148&gt;0),(KF148/KF9/KF10/60)*KE148,"-")</f>
        <v>-</v>
      </c>
      <c r="KK148" s="107">
        <v>1</v>
      </c>
      <c r="KL148" s="12"/>
      <c r="KM148" s="11"/>
      <c r="KN148" s="105">
        <f>IF(AND(KL148&gt;0,KM148&gt;0),INDEX(Вхідні_дані!$A$555:$F$754,MATCH(KL148,Вхідні_дані!$C$555:$C$754,0),6),0)</f>
        <v>0</v>
      </c>
      <c r="KO148" s="106" t="str">
        <f>IF(AND(KL148&gt;0,KM148&gt;0),(KN148/KN9/KN10/60)*KM148,"-")</f>
        <v>-</v>
      </c>
      <c r="KS148" s="107">
        <v>1</v>
      </c>
      <c r="KT148" s="12"/>
      <c r="KU148" s="11"/>
      <c r="KV148" s="105">
        <f>IF(AND(KT148&gt;0,KU148&gt;0),INDEX(Вхідні_дані!$A$555:$F$754,MATCH(KT148,Вхідні_дані!$C$555:$C$754,0),6),0)</f>
        <v>0</v>
      </c>
      <c r="KW148" s="106" t="str">
        <f>IF(AND(KT148&gt;0,KU148&gt;0),(KV148/KV9/KV10/60)*KU148,"-")</f>
        <v>-</v>
      </c>
      <c r="LA148" s="107">
        <v>1</v>
      </c>
      <c r="LB148" s="12"/>
      <c r="LC148" s="11"/>
      <c r="LD148" s="105">
        <f>IF(AND(LB148&gt;0,LC148&gt;0),INDEX(Вхідні_дані!$A$555:$F$754,MATCH(LB148,Вхідні_дані!$C$555:$C$754,0),6),0)</f>
        <v>0</v>
      </c>
      <c r="LE148" s="106" t="str">
        <f>IF(AND(LB148&gt;0,LC148&gt;0),(LD148/LD9/LD10/60)*LC148,"-")</f>
        <v>-</v>
      </c>
      <c r="LI148" s="107">
        <v>1</v>
      </c>
      <c r="LJ148" s="12"/>
      <c r="LK148" s="11"/>
      <c r="LL148" s="105">
        <f>IF(AND(LJ148&gt;0,LK148&gt;0),INDEX(Вхідні_дані!$A$555:$F$754,MATCH(LJ148,Вхідні_дані!$C$555:$C$754,0),6),0)</f>
        <v>0</v>
      </c>
      <c r="LM148" s="106" t="str">
        <f>IF(AND(LJ148&gt;0,LK148&gt;0),(LL148/LL9/LL10/60)*LK148,"-")</f>
        <v>-</v>
      </c>
      <c r="LQ148" s="107">
        <v>1</v>
      </c>
      <c r="LR148" s="12"/>
      <c r="LS148" s="11"/>
      <c r="LT148" s="105">
        <f>IF(AND(LR148&gt;0,LS148&gt;0),INDEX(Вхідні_дані!$A$555:$F$754,MATCH(LR148,Вхідні_дані!$C$555:$C$754,0),6),0)</f>
        <v>0</v>
      </c>
      <c r="LU148" s="106" t="str">
        <f>IF(AND(LR148&gt;0,LS148&gt;0),(LT148/LT9/LT10/60)*LS148,"-")</f>
        <v>-</v>
      </c>
      <c r="LY148" s="107">
        <v>1</v>
      </c>
      <c r="LZ148" s="12"/>
      <c r="MA148" s="11"/>
      <c r="MB148" s="105">
        <f>IF(AND(LZ148&gt;0,MA148&gt;0),INDEX(Вхідні_дані!$A$555:$F$754,MATCH(LZ148,Вхідні_дані!$C$555:$C$754,0),6),0)</f>
        <v>0</v>
      </c>
      <c r="MC148" s="106" t="str">
        <f>IF(AND(LZ148&gt;0,MA148&gt;0),(MB148/MB9/MB10/60)*MA148,"-")</f>
        <v>-</v>
      </c>
      <c r="MG148" s="107">
        <v>1</v>
      </c>
      <c r="MH148" s="12"/>
      <c r="MI148" s="11"/>
      <c r="MJ148" s="105">
        <f>IF(AND(MH148&gt;0,MI148&gt;0),INDEX(Вхідні_дані!$A$555:$F$754,MATCH(MH148,Вхідні_дані!$C$555:$C$754,0),6),0)</f>
        <v>0</v>
      </c>
      <c r="MK148" s="106" t="str">
        <f>IF(AND(MH148&gt;0,MI148&gt;0),(MJ148/MJ9/MJ10/60)*MI148,"-")</f>
        <v>-</v>
      </c>
      <c r="MO148" s="107">
        <v>1</v>
      </c>
      <c r="MP148" s="12"/>
      <c r="MQ148" s="11"/>
      <c r="MR148" s="105">
        <f>IF(AND(MP148&gt;0,MQ148&gt;0),INDEX(Вхідні_дані!$A$555:$F$754,MATCH(MP148,Вхідні_дані!$C$555:$C$754,0),6),0)</f>
        <v>0</v>
      </c>
      <c r="MS148" s="106" t="str">
        <f>IF(AND(MP148&gt;0,MQ148&gt;0),(MR148/MR9/MR10/60)*MQ148,"-")</f>
        <v>-</v>
      </c>
      <c r="MW148" s="107">
        <v>1</v>
      </c>
      <c r="MX148" s="12"/>
      <c r="MY148" s="11"/>
      <c r="MZ148" s="105">
        <f>IF(AND(MX148&gt;0,MY148&gt;0),INDEX(Вхідні_дані!$A$555:$F$754,MATCH(MX148,Вхідні_дані!$C$555:$C$754,0),6),0)</f>
        <v>0</v>
      </c>
      <c r="NA148" s="106" t="str">
        <f>IF(AND(MX148&gt;0,MY148&gt;0),(MZ148/MZ9/MZ10/60)*MY148,"-")</f>
        <v>-</v>
      </c>
      <c r="NE148" s="107">
        <v>1</v>
      </c>
      <c r="NF148" s="12"/>
      <c r="NG148" s="11"/>
      <c r="NH148" s="105">
        <f>IF(AND(NF148&gt;0,NG148&gt;0),INDEX(Вхідні_дані!$A$555:$F$754,MATCH(NF148,Вхідні_дані!$C$555:$C$754,0),6),0)</f>
        <v>0</v>
      </c>
      <c r="NI148" s="106" t="str">
        <f>IF(AND(NF148&gt;0,NG148&gt;0),(NH148/NH9/NH10/60)*NG148,"-")</f>
        <v>-</v>
      </c>
      <c r="NM148" s="107">
        <v>1</v>
      </c>
      <c r="NN148" s="12"/>
      <c r="NO148" s="11"/>
      <c r="NP148" s="105">
        <f>IF(AND(NN148&gt;0,NO148&gt;0),INDEX(Вхідні_дані!$A$555:$F$754,MATCH(NN148,Вхідні_дані!$C$555:$C$754,0),6),0)</f>
        <v>0</v>
      </c>
      <c r="NQ148" s="106" t="str">
        <f>IF(AND(NN148&gt;0,NO148&gt;0),(NP148/NP9/NP10/60)*NO148,"-")</f>
        <v>-</v>
      </c>
      <c r="NU148" s="107">
        <v>1</v>
      </c>
      <c r="NV148" s="12"/>
      <c r="NW148" s="11"/>
      <c r="NX148" s="105">
        <f>IF(AND(NV148&gt;0,NW148&gt;0),INDEX(Вхідні_дані!$A$555:$F$754,MATCH(NV148,Вхідні_дані!$C$555:$C$754,0),6),0)</f>
        <v>0</v>
      </c>
      <c r="NY148" s="106" t="str">
        <f>IF(AND(NV148&gt;0,NW148&gt;0),(NX148/NX9/NX10/60)*NW148,"-")</f>
        <v>-</v>
      </c>
      <c r="OC148" s="107">
        <v>1</v>
      </c>
      <c r="OD148" s="12"/>
      <c r="OE148" s="11"/>
      <c r="OF148" s="105">
        <f>IF(AND(OD148&gt;0,OE148&gt;0),INDEX(Вхідні_дані!$A$555:$F$754,MATCH(OD148,Вхідні_дані!$C$555:$C$754,0),6),0)</f>
        <v>0</v>
      </c>
      <c r="OG148" s="106" t="str">
        <f>IF(AND(OD148&gt;0,OE148&gt;0),(OF148/OF9/OF10/60)*OE148,"-")</f>
        <v>-</v>
      </c>
      <c r="OK148" s="107">
        <v>1</v>
      </c>
      <c r="OL148" s="12"/>
      <c r="OM148" s="11"/>
      <c r="ON148" s="105">
        <f>IF(AND(OL148&gt;0,OM148&gt;0),INDEX(Вхідні_дані!$A$555:$F$754,MATCH(OL148,Вхідні_дані!$C$555:$C$754,0),6),0)</f>
        <v>0</v>
      </c>
      <c r="OO148" s="106" t="str">
        <f>IF(AND(OL148&gt;0,OM148&gt;0),(ON148/ON9/ON10/60)*OM148,"-")</f>
        <v>-</v>
      </c>
      <c r="OS148" s="107">
        <v>1</v>
      </c>
      <c r="OT148" s="12"/>
      <c r="OU148" s="11"/>
      <c r="OV148" s="105">
        <f>IF(AND(OT148&gt;0,OU148&gt;0),INDEX(Вхідні_дані!$A$555:$F$754,MATCH(OT148,Вхідні_дані!$C$555:$C$754,0),6),0)</f>
        <v>0</v>
      </c>
      <c r="OW148" s="106" t="str">
        <f>IF(AND(OT148&gt;0,OU148&gt;0),(OV148/OV9/OV10/60)*OU148,"-")</f>
        <v>-</v>
      </c>
      <c r="PA148" s="107">
        <v>1</v>
      </c>
      <c r="PB148" s="12"/>
      <c r="PC148" s="11"/>
      <c r="PD148" s="105">
        <f>IF(AND(PB148&gt;0,PC148&gt;0),INDEX(Вхідні_дані!$A$555:$F$754,MATCH(PB148,Вхідні_дані!$C$555:$C$754,0),6),0)</f>
        <v>0</v>
      </c>
      <c r="PE148" s="106" t="str">
        <f>IF(AND(PB148&gt;0,PC148&gt;0),(PD148/PD9/PD10/60)*PC148,"-")</f>
        <v>-</v>
      </c>
      <c r="PI148" s="107">
        <v>1</v>
      </c>
      <c r="PJ148" s="12"/>
      <c r="PK148" s="11"/>
      <c r="PL148" s="105">
        <f>IF(AND(PJ148&gt;0,PK148&gt;0),INDEX(Вхідні_дані!$A$555:$F$754,MATCH(PJ148,Вхідні_дані!$C$555:$C$754,0),6),0)</f>
        <v>0</v>
      </c>
      <c r="PM148" s="106" t="str">
        <f>IF(AND(PJ148&gt;0,PK148&gt;0),(PL148/PL9/PL10/60)*PK148,"-")</f>
        <v>-</v>
      </c>
      <c r="PQ148" s="107">
        <v>1</v>
      </c>
      <c r="PR148" s="12"/>
      <c r="PS148" s="11"/>
      <c r="PT148" s="105">
        <f>IF(AND(PR148&gt;0,PS148&gt;0),INDEX(Вхідні_дані!$A$555:$F$754,MATCH(PR148,Вхідні_дані!$C$555:$C$754,0),6),0)</f>
        <v>0</v>
      </c>
      <c r="PU148" s="106" t="str">
        <f>IF(AND(PR148&gt;0,PS148&gt;0),(PT148/PT9/PT10/60)*PS148,"-")</f>
        <v>-</v>
      </c>
      <c r="PY148" s="107">
        <v>1</v>
      </c>
      <c r="PZ148" s="12"/>
      <c r="QA148" s="11"/>
      <c r="QB148" s="105">
        <f>IF(AND(PZ148&gt;0,QA148&gt;0),INDEX(Вхідні_дані!$A$555:$F$754,MATCH(PZ148,Вхідні_дані!$C$555:$C$754,0),6),0)</f>
        <v>0</v>
      </c>
      <c r="QC148" s="106" t="str">
        <f>IF(AND(PZ148&gt;0,QA148&gt;0),(QB148/QB9/QB10/60)*QA148,"-")</f>
        <v>-</v>
      </c>
      <c r="QG148" s="107">
        <v>1</v>
      </c>
      <c r="QH148" s="12"/>
      <c r="QI148" s="11"/>
      <c r="QJ148" s="105">
        <f>IF(AND(QH148&gt;0,QI148&gt;0),INDEX(Вхідні_дані!$A$555:$F$754,MATCH(QH148,Вхідні_дані!$C$555:$C$754,0),6),0)</f>
        <v>0</v>
      </c>
      <c r="QK148" s="106" t="str">
        <f>IF(AND(QH148&gt;0,QI148&gt;0),(QJ148/QJ9/QJ10/60)*QI148,"-")</f>
        <v>-</v>
      </c>
      <c r="QO148" s="107">
        <v>1</v>
      </c>
      <c r="QP148" s="12"/>
      <c r="QQ148" s="11"/>
      <c r="QR148" s="105">
        <f>IF(AND(QP148&gt;0,QQ148&gt;0),INDEX(Вхідні_дані!$A$555:$F$754,MATCH(QP148,Вхідні_дані!$C$555:$C$754,0),6),0)</f>
        <v>0</v>
      </c>
      <c r="QS148" s="106" t="str">
        <f>IF(AND(QP148&gt;0,QQ148&gt;0),(QR148/QR9/QR10/60)*QQ148,"-")</f>
        <v>-</v>
      </c>
      <c r="QW148" s="107">
        <v>1</v>
      </c>
      <c r="QX148" s="12"/>
      <c r="QY148" s="11"/>
      <c r="QZ148" s="105">
        <f>IF(AND(QX148&gt;0,QY148&gt;0),INDEX(Вхідні_дані!$A$555:$F$754,MATCH(QX148,Вхідні_дані!$C$555:$C$754,0),6),0)</f>
        <v>0</v>
      </c>
      <c r="RA148" s="106" t="str">
        <f>IF(AND(QX148&gt;0,QY148&gt;0),(QZ148/QZ9/QZ10/60)*QY148,"-")</f>
        <v>-</v>
      </c>
      <c r="RE148" s="107">
        <v>1</v>
      </c>
      <c r="RF148" s="12"/>
      <c r="RG148" s="11"/>
      <c r="RH148" s="105">
        <f>IF(AND(RF148&gt;0,RG148&gt;0),INDEX(Вхідні_дані!$A$555:$F$754,MATCH(RF148,Вхідні_дані!$C$555:$C$754,0),6),0)</f>
        <v>0</v>
      </c>
      <c r="RI148" s="106" t="str">
        <f>IF(AND(RF148&gt;0,RG148&gt;0),(RH148/RH9/RH10/60)*RG148,"-")</f>
        <v>-</v>
      </c>
      <c r="RM148" s="107">
        <v>1</v>
      </c>
      <c r="RN148" s="12"/>
      <c r="RO148" s="11"/>
      <c r="RP148" s="105">
        <f>IF(AND(RN148&gt;0,RO148&gt;0),INDEX(Вхідні_дані!$A$555:$F$754,MATCH(RN148,Вхідні_дані!$C$555:$C$754,0),6),0)</f>
        <v>0</v>
      </c>
      <c r="RQ148" s="106" t="str">
        <f>IF(AND(RN148&gt;0,RO148&gt;0),(RP148/RP9/RP10/60)*RO148,"-")</f>
        <v>-</v>
      </c>
      <c r="RU148" s="107">
        <v>1</v>
      </c>
      <c r="RV148" s="12"/>
      <c r="RW148" s="11"/>
      <c r="RX148" s="105">
        <f>IF(AND(RV148&gt;0,RW148&gt;0),INDEX(Вхідні_дані!$A$555:$F$754,MATCH(RV148,Вхідні_дані!$C$555:$C$754,0),6),0)</f>
        <v>0</v>
      </c>
      <c r="RY148" s="106" t="str">
        <f>IF(AND(RV148&gt;0,RW148&gt;0),(RX148/RX9/RX10/60)*RW148,"-")</f>
        <v>-</v>
      </c>
      <c r="SC148" s="107">
        <v>1</v>
      </c>
      <c r="SD148" s="12"/>
      <c r="SE148" s="11"/>
      <c r="SF148" s="105">
        <f>IF(AND(SD148&gt;0,SE148&gt;0),INDEX(Вхідні_дані!$A$555:$F$754,MATCH(SD148,Вхідні_дані!$C$555:$C$754,0),6),0)</f>
        <v>0</v>
      </c>
      <c r="SG148" s="106" t="str">
        <f>IF(AND(SD148&gt;0,SE148&gt;0),(SF148/SF9/SF10/60)*SE148,"-")</f>
        <v>-</v>
      </c>
      <c r="SK148" s="107">
        <v>1</v>
      </c>
      <c r="SL148" s="12"/>
      <c r="SM148" s="11"/>
      <c r="SN148" s="105">
        <f>IF(AND(SL148&gt;0,SM148&gt;0),INDEX(Вхідні_дані!$A$555:$F$754,MATCH(SL148,Вхідні_дані!$C$555:$C$754,0),6),0)</f>
        <v>0</v>
      </c>
      <c r="SO148" s="106" t="str">
        <f>IF(AND(SL148&gt;0,SM148&gt;0),(SN148/SN9/SN10/60)*SM148,"-")</f>
        <v>-</v>
      </c>
      <c r="SS148" s="107">
        <v>1</v>
      </c>
      <c r="ST148" s="12"/>
      <c r="SU148" s="11"/>
      <c r="SV148" s="105">
        <f>IF(AND(ST148&gt;0,SU148&gt;0),INDEX(Вхідні_дані!$A$555:$F$754,MATCH(ST148,Вхідні_дані!$C$555:$C$754,0),6),0)</f>
        <v>0</v>
      </c>
      <c r="SW148" s="106" t="str">
        <f>IF(AND(ST148&gt;0,SU148&gt;0),(SV148/SV9/SV10/60)*SU148,"-")</f>
        <v>-</v>
      </c>
      <c r="TA148" s="107">
        <v>1</v>
      </c>
      <c r="TB148" s="12"/>
      <c r="TC148" s="11"/>
      <c r="TD148" s="105">
        <f>IF(AND(TB148&gt;0,TC148&gt;0),INDEX(Вхідні_дані!$A$555:$F$754,MATCH(TB148,Вхідні_дані!$C$555:$C$754,0),6),0)</f>
        <v>0</v>
      </c>
      <c r="TE148" s="106" t="str">
        <f>IF(AND(TB148&gt;0,TC148&gt;0),(TD148/TD9/TD10/60)*TC148,"-")</f>
        <v>-</v>
      </c>
      <c r="TI148" s="107">
        <v>1</v>
      </c>
      <c r="TJ148" s="12"/>
      <c r="TK148" s="11"/>
      <c r="TL148" s="105">
        <f>IF(AND(TJ148&gt;0,TK148&gt;0),INDEX(Вхідні_дані!$A$555:$F$754,MATCH(TJ148,Вхідні_дані!$C$555:$C$754,0),6),0)</f>
        <v>0</v>
      </c>
      <c r="TM148" s="106" t="str">
        <f>IF(AND(TJ148&gt;0,TK148&gt;0),(TL148/TL9/TL10/60)*TK148,"-")</f>
        <v>-</v>
      </c>
      <c r="TQ148" s="107">
        <v>1</v>
      </c>
      <c r="TR148" s="12"/>
      <c r="TS148" s="11"/>
      <c r="TT148" s="105">
        <f>IF(AND(TR148&gt;0,TS148&gt;0),INDEX(Вхідні_дані!$A$555:$F$754,MATCH(TR148,Вхідні_дані!$C$555:$C$754,0),6),0)</f>
        <v>0</v>
      </c>
      <c r="TU148" s="106" t="str">
        <f>IF(AND(TR148&gt;0,TS148&gt;0),(TT148/TT9/TT10/60)*TS148,"-")</f>
        <v>-</v>
      </c>
      <c r="TY148" s="107">
        <v>1</v>
      </c>
      <c r="TZ148" s="12"/>
      <c r="UA148" s="11"/>
      <c r="UB148" s="105">
        <f>IF(AND(TZ148&gt;0,UA148&gt;0),INDEX(Вхідні_дані!$A$555:$F$754,MATCH(TZ148,Вхідні_дані!$C$555:$C$754,0),6),0)</f>
        <v>0</v>
      </c>
      <c r="UC148" s="106" t="str">
        <f>IF(AND(TZ148&gt;0,UA148&gt;0),(UB148/UB9/UB10/60)*UA148,"-")</f>
        <v>-</v>
      </c>
      <c r="UG148" s="107">
        <v>1</v>
      </c>
      <c r="UH148" s="12"/>
      <c r="UI148" s="11"/>
      <c r="UJ148" s="105">
        <f>IF(AND(UH148&gt;0,UI148&gt;0),INDEX(Вхідні_дані!$A$555:$F$754,MATCH(UH148,Вхідні_дані!$C$555:$C$754,0),6),0)</f>
        <v>0</v>
      </c>
      <c r="UK148" s="106" t="str">
        <f>IF(AND(UH148&gt;0,UI148&gt;0),(UJ148/UJ9/UJ10/60)*UI148,"-")</f>
        <v>-</v>
      </c>
      <c r="UO148" s="107">
        <v>1</v>
      </c>
      <c r="UP148" s="12"/>
      <c r="UQ148" s="11"/>
      <c r="UR148" s="105">
        <f>IF(AND(UP148&gt;0,UQ148&gt;0),INDEX(Вхідні_дані!$A$555:$F$754,MATCH(UP148,Вхідні_дані!$C$555:$C$754,0),6),0)</f>
        <v>0</v>
      </c>
      <c r="US148" s="106" t="str">
        <f>IF(AND(UP148&gt;0,UQ148&gt;0),(UR148/UR9/UR10/60)*UQ148,"-")</f>
        <v>-</v>
      </c>
      <c r="UW148" s="107">
        <v>1</v>
      </c>
      <c r="UX148" s="12"/>
      <c r="UY148" s="11"/>
      <c r="UZ148" s="105">
        <f>IF(AND(UX148&gt;0,UY148&gt;0),INDEX(Вхідні_дані!$A$555:$F$754,MATCH(UX148,Вхідні_дані!$C$555:$C$754,0),6),0)</f>
        <v>0</v>
      </c>
      <c r="VA148" s="106" t="str">
        <f>IF(AND(UX148&gt;0,UY148&gt;0),(UZ148/UZ9/UZ10/60)*UY148,"-")</f>
        <v>-</v>
      </c>
      <c r="VE148" s="107">
        <v>1</v>
      </c>
      <c r="VF148" s="12"/>
      <c r="VG148" s="11"/>
      <c r="VH148" s="105">
        <f>IF(AND(VF148&gt;0,VG148&gt;0),INDEX(Вхідні_дані!$A$555:$F$754,MATCH(VF148,Вхідні_дані!$C$555:$C$754,0),6),0)</f>
        <v>0</v>
      </c>
      <c r="VI148" s="106" t="str">
        <f>IF(AND(VF148&gt;0,VG148&gt;0),(VH148/VH9/VH10/60)*VG148,"-")</f>
        <v>-</v>
      </c>
      <c r="VM148" s="107">
        <v>1</v>
      </c>
      <c r="VN148" s="12"/>
      <c r="VO148" s="11"/>
      <c r="VP148" s="105">
        <f>IF(AND(VN148&gt;0,VO148&gt;0),INDEX(Вхідні_дані!$A$555:$F$754,MATCH(VN148,Вхідні_дані!$C$555:$C$754,0),6),0)</f>
        <v>0</v>
      </c>
      <c r="VQ148" s="106" t="str">
        <f>IF(AND(VN148&gt;0,VO148&gt;0),(VP148/VP9/VP10/60)*VO148,"-")</f>
        <v>-</v>
      </c>
      <c r="VU148" s="107">
        <v>1</v>
      </c>
      <c r="VV148" s="12"/>
      <c r="VW148" s="11"/>
      <c r="VX148" s="105">
        <f>IF(AND(VV148&gt;0,VW148&gt;0),INDEX(Вхідні_дані!$A$555:$F$754,MATCH(VV148,Вхідні_дані!$C$555:$C$754,0),6),0)</f>
        <v>0</v>
      </c>
      <c r="VY148" s="106" t="str">
        <f>IF(AND(VV148&gt;0,VW148&gt;0),(VX148/VX9/VX10/60)*VW148,"-")</f>
        <v>-</v>
      </c>
      <c r="WC148" s="107">
        <v>1</v>
      </c>
      <c r="WD148" s="12"/>
      <c r="WE148" s="11"/>
      <c r="WF148" s="105">
        <f>IF(AND(WD148&gt;0,WE148&gt;0),INDEX(Вхідні_дані!$A$555:$F$754,MATCH(WD148,Вхідні_дані!$C$555:$C$754,0),6),0)</f>
        <v>0</v>
      </c>
      <c r="WG148" s="106" t="str">
        <f>IF(AND(WD148&gt;0,WE148&gt;0),(WF148/WF9/WF10/60)*WE148,"-")</f>
        <v>-</v>
      </c>
      <c r="WK148" s="107">
        <v>1</v>
      </c>
      <c r="WL148" s="12"/>
      <c r="WM148" s="11"/>
      <c r="WN148" s="105">
        <f>IF(AND(WL148&gt;0,WM148&gt;0),INDEX(Вхідні_дані!$A$555:$F$754,MATCH(WL148,Вхідні_дані!$C$555:$C$754,0),6),0)</f>
        <v>0</v>
      </c>
      <c r="WO148" s="106" t="str">
        <f>IF(AND(WL148&gt;0,WM148&gt;0),(WN148/WN9/WN10/60)*WM148,"-")</f>
        <v>-</v>
      </c>
      <c r="WS148" s="107">
        <v>1</v>
      </c>
      <c r="WT148" s="12"/>
      <c r="WU148" s="11"/>
      <c r="WV148" s="105">
        <f>IF(AND(WT148&gt;0,WU148&gt;0),INDEX(Вхідні_дані!$A$555:$F$754,MATCH(WT148,Вхідні_дані!$C$555:$C$754,0),6),0)</f>
        <v>0</v>
      </c>
      <c r="WW148" s="106" t="str">
        <f>IF(AND(WT148&gt;0,WU148&gt;0),(WV148/WV9/WV10/60)*WU148,"-")</f>
        <v>-</v>
      </c>
      <c r="XA148" s="107">
        <v>1</v>
      </c>
      <c r="XB148" s="12"/>
      <c r="XC148" s="11"/>
      <c r="XD148" s="105">
        <f>IF(AND(XB148&gt;0,XC148&gt;0),INDEX(Вхідні_дані!$A$555:$F$754,MATCH(XB148,Вхідні_дані!$C$555:$C$754,0),6),0)</f>
        <v>0</v>
      </c>
      <c r="XE148" s="106" t="str">
        <f>IF(AND(XB148&gt;0,XC148&gt;0),(XD148/XD9/XD10/60)*XC148,"-")</f>
        <v>-</v>
      </c>
      <c r="XI148" s="107">
        <v>1</v>
      </c>
      <c r="XJ148" s="12"/>
      <c r="XK148" s="11"/>
      <c r="XL148" s="105">
        <f>IF(AND(XJ148&gt;0,XK148&gt;0),INDEX(Вхідні_дані!$A$555:$F$754,MATCH(XJ148,Вхідні_дані!$C$555:$C$754,0),6),0)</f>
        <v>0</v>
      </c>
      <c r="XM148" s="106" t="str">
        <f>IF(AND(XJ148&gt;0,XK148&gt;0),(XL148/XL9/XL10/60)*XK148,"-")</f>
        <v>-</v>
      </c>
      <c r="XQ148" s="107">
        <v>1</v>
      </c>
      <c r="XR148" s="12"/>
      <c r="XS148" s="11"/>
      <c r="XT148" s="105">
        <f>IF(AND(XR148&gt;0,XS148&gt;0),INDEX(Вхідні_дані!$A$555:$F$754,MATCH(XR148,Вхідні_дані!$C$555:$C$754,0),6),0)</f>
        <v>0</v>
      </c>
      <c r="XU148" s="106" t="str">
        <f>IF(AND(XR148&gt;0,XS148&gt;0),(XT148/XT9/XT10/60)*XS148,"-")</f>
        <v>-</v>
      </c>
      <c r="XY148" s="107">
        <v>1</v>
      </c>
      <c r="XZ148" s="12"/>
      <c r="YA148" s="11"/>
      <c r="YB148" s="105">
        <f>IF(AND(XZ148&gt;0,YA148&gt;0),INDEX(Вхідні_дані!$A$555:$F$754,MATCH(XZ148,Вхідні_дані!$C$555:$C$754,0),6),0)</f>
        <v>0</v>
      </c>
      <c r="YC148" s="106" t="str">
        <f>IF(AND(XZ148&gt;0,YA148&gt;0),(YB148/YB9/YB10/60)*YA148,"-")</f>
        <v>-</v>
      </c>
      <c r="YG148" s="107">
        <v>1</v>
      </c>
      <c r="YH148" s="12"/>
      <c r="YI148" s="11"/>
      <c r="YJ148" s="105">
        <f>IF(AND(YH148&gt;0,YI148&gt;0),INDEX(Вхідні_дані!$A$555:$F$754,MATCH(YH148,Вхідні_дані!$C$555:$C$754,0),6),0)</f>
        <v>0</v>
      </c>
      <c r="YK148" s="106" t="str">
        <f>IF(AND(YH148&gt;0,YI148&gt;0),(YJ148/YJ9/YJ10/60)*YI148,"-")</f>
        <v>-</v>
      </c>
      <c r="YO148" s="107">
        <v>1</v>
      </c>
      <c r="YP148" s="12"/>
      <c r="YQ148" s="11"/>
      <c r="YR148" s="105">
        <f>IF(AND(YP148&gt;0,YQ148&gt;0),INDEX(Вхідні_дані!$A$555:$F$754,MATCH(YP148,Вхідні_дані!$C$555:$C$754,0),6),0)</f>
        <v>0</v>
      </c>
      <c r="YS148" s="106" t="str">
        <f>IF(AND(YP148&gt;0,YQ148&gt;0),(YR148/YR9/YR10/60)*YQ148,"-")</f>
        <v>-</v>
      </c>
      <c r="YW148" s="107">
        <v>1</v>
      </c>
      <c r="YX148" s="12"/>
      <c r="YY148" s="11"/>
      <c r="YZ148" s="105">
        <f>IF(AND(YX148&gt;0,YY148&gt;0),INDEX(Вхідні_дані!$A$555:$F$754,MATCH(YX148,Вхідні_дані!$C$555:$C$754,0),6),0)</f>
        <v>0</v>
      </c>
      <c r="ZA148" s="106" t="str">
        <f>IF(AND(YX148&gt;0,YY148&gt;0),(YZ148/YZ9/YZ10/60)*YY148,"-")</f>
        <v>-</v>
      </c>
      <c r="ZE148" s="107">
        <v>1</v>
      </c>
      <c r="ZF148" s="12"/>
      <c r="ZG148" s="11"/>
      <c r="ZH148" s="105">
        <f>IF(AND(ZF148&gt;0,ZG148&gt;0),INDEX(Вхідні_дані!$A$555:$F$754,MATCH(ZF148,Вхідні_дані!$C$555:$C$754,0),6),0)</f>
        <v>0</v>
      </c>
      <c r="ZI148" s="106" t="str">
        <f>IF(AND(ZF148&gt;0,ZG148&gt;0),(ZH148/ZH9/ZH10/60)*ZG148,"-")</f>
        <v>-</v>
      </c>
      <c r="ZM148" s="107">
        <v>1</v>
      </c>
      <c r="ZN148" s="12"/>
      <c r="ZO148" s="11"/>
      <c r="ZP148" s="105">
        <f>IF(AND(ZN148&gt;0,ZO148&gt;0),INDEX(Вхідні_дані!$A$555:$F$754,MATCH(ZN148,Вхідні_дані!$C$555:$C$754,0),6),0)</f>
        <v>0</v>
      </c>
      <c r="ZQ148" s="106" t="str">
        <f>IF(AND(ZN148&gt;0,ZO148&gt;0),(ZP148/ZP9/ZP10/60)*ZO148,"-")</f>
        <v>-</v>
      </c>
      <c r="ZU148" s="107">
        <v>1</v>
      </c>
      <c r="ZV148" s="12"/>
      <c r="ZW148" s="11"/>
      <c r="ZX148" s="105">
        <f>IF(AND(ZV148&gt;0,ZW148&gt;0),INDEX(Вхідні_дані!$A$555:$F$754,MATCH(ZV148,Вхідні_дані!$C$555:$C$754,0),6),0)</f>
        <v>0</v>
      </c>
      <c r="ZY148" s="106" t="str">
        <f>IF(AND(ZV148&gt;0,ZW148&gt;0),(ZX148/ZX9/ZX10/60)*ZW148,"-")</f>
        <v>-</v>
      </c>
      <c r="AAC148" s="107">
        <v>1</v>
      </c>
      <c r="AAD148" s="12"/>
      <c r="AAE148" s="11"/>
      <c r="AAF148" s="105">
        <f>IF(AND(AAD148&gt;0,AAE148&gt;0),INDEX(Вхідні_дані!$A$555:$F$754,MATCH(AAD148,Вхідні_дані!$C$555:$C$754,0),6),0)</f>
        <v>0</v>
      </c>
      <c r="AAG148" s="106" t="str">
        <f>IF(AND(AAD148&gt;0,AAE148&gt;0),(AAF148/AAF9/AAF10/60)*AAE148,"-")</f>
        <v>-</v>
      </c>
      <c r="AAK148" s="107">
        <v>1</v>
      </c>
      <c r="AAL148" s="12"/>
      <c r="AAM148" s="11"/>
      <c r="AAN148" s="105">
        <f>IF(AND(AAL148&gt;0,AAM148&gt;0),INDEX(Вхідні_дані!$A$555:$F$754,MATCH(AAL148,Вхідні_дані!$C$555:$C$754,0),6),0)</f>
        <v>0</v>
      </c>
      <c r="AAO148" s="106" t="str">
        <f>IF(AND(AAL148&gt;0,AAM148&gt;0),(AAN148/AAN9/AAN10/60)*AAM148,"-")</f>
        <v>-</v>
      </c>
      <c r="AAS148" s="107">
        <v>1</v>
      </c>
      <c r="AAT148" s="12"/>
      <c r="AAU148" s="11"/>
      <c r="AAV148" s="105">
        <f>IF(AND(AAT148&gt;0,AAU148&gt;0),INDEX(Вхідні_дані!$A$555:$F$754,MATCH(AAT148,Вхідні_дані!$C$555:$C$754,0),6),0)</f>
        <v>0</v>
      </c>
      <c r="AAW148" s="106" t="str">
        <f>IF(AND(AAT148&gt;0,AAU148&gt;0),(AAV148/AAV9/AAV10/60)*AAU148,"-")</f>
        <v>-</v>
      </c>
      <c r="ABA148" s="107">
        <v>1</v>
      </c>
      <c r="ABB148" s="12"/>
      <c r="ABC148" s="11"/>
      <c r="ABD148" s="105">
        <f>IF(AND(ABB148&gt;0,ABC148&gt;0),INDEX(Вхідні_дані!$A$555:$F$754,MATCH(ABB148,Вхідні_дані!$C$555:$C$754,0),6),0)</f>
        <v>0</v>
      </c>
      <c r="ABE148" s="106" t="str">
        <f>IF(AND(ABB148&gt;0,ABC148&gt;0),(ABD148/ABD9/ABD10/60)*ABC148,"-")</f>
        <v>-</v>
      </c>
      <c r="ABI148" s="107">
        <v>1</v>
      </c>
      <c r="ABJ148" s="12"/>
      <c r="ABK148" s="11"/>
      <c r="ABL148" s="105">
        <f>IF(AND(ABJ148&gt;0,ABK148&gt;0),INDEX(Вхідні_дані!$A$555:$F$754,MATCH(ABJ148,Вхідні_дані!$C$555:$C$754,0),6),0)</f>
        <v>0</v>
      </c>
      <c r="ABM148" s="106" t="str">
        <f>IF(AND(ABJ148&gt;0,ABK148&gt;0),(ABL148/ABL9/ABL10/60)*ABK148,"-")</f>
        <v>-</v>
      </c>
      <c r="ABQ148" s="107">
        <v>1</v>
      </c>
      <c r="ABR148" s="12"/>
      <c r="ABS148" s="11"/>
      <c r="ABT148" s="105">
        <f>IF(AND(ABR148&gt;0,ABS148&gt;0),INDEX(Вхідні_дані!$A$555:$F$754,MATCH(ABR148,Вхідні_дані!$C$555:$C$754,0),6),0)</f>
        <v>0</v>
      </c>
      <c r="ABU148" s="106" t="str">
        <f>IF(AND(ABR148&gt;0,ABS148&gt;0),(ABT148/ABT9/ABT10/60)*ABS148,"-")</f>
        <v>-</v>
      </c>
      <c r="ABY148" s="107">
        <v>1</v>
      </c>
      <c r="ABZ148" s="12"/>
      <c r="ACA148" s="11"/>
      <c r="ACB148" s="105">
        <f>IF(AND(ABZ148&gt;0,ACA148&gt;0),INDEX(Вхідні_дані!$A$555:$F$754,MATCH(ABZ148,Вхідні_дані!$C$555:$C$754,0),6),0)</f>
        <v>0</v>
      </c>
      <c r="ACC148" s="106" t="str">
        <f>IF(AND(ABZ148&gt;0,ACA148&gt;0),(ACB148/ACB9/ACB10/60)*ACA148,"-")</f>
        <v>-</v>
      </c>
      <c r="ACG148" s="107">
        <v>1</v>
      </c>
      <c r="ACH148" s="12"/>
      <c r="ACI148" s="11"/>
      <c r="ACJ148" s="105">
        <f>IF(AND(ACH148&gt;0,ACI148&gt;0),INDEX(Вхідні_дані!$A$555:$F$754,MATCH(ACH148,Вхідні_дані!$C$555:$C$754,0),6),0)</f>
        <v>0</v>
      </c>
      <c r="ACK148" s="106" t="str">
        <f>IF(AND(ACH148&gt;0,ACI148&gt;0),(ACJ148/ACJ9/ACJ10/60)*ACI148,"-")</f>
        <v>-</v>
      </c>
      <c r="ACO148" s="107">
        <v>1</v>
      </c>
      <c r="ACP148" s="12"/>
      <c r="ACQ148" s="11"/>
      <c r="ACR148" s="105">
        <f>IF(AND(ACP148&gt;0,ACQ148&gt;0),INDEX(Вхідні_дані!$A$555:$F$754,MATCH(ACP148,Вхідні_дані!$C$555:$C$754,0),6),0)</f>
        <v>0</v>
      </c>
      <c r="ACS148" s="106" t="str">
        <f>IF(AND(ACP148&gt;0,ACQ148&gt;0),(ACR148/ACR9/ACR10/60)*ACQ148,"-")</f>
        <v>-</v>
      </c>
      <c r="ACW148" s="107">
        <v>1</v>
      </c>
      <c r="ACX148" s="12"/>
      <c r="ACY148" s="11"/>
      <c r="ACZ148" s="105">
        <f>IF(AND(ACX148&gt;0,ACY148&gt;0),INDEX(Вхідні_дані!$A$555:$F$754,MATCH(ACX148,Вхідні_дані!$C$555:$C$754,0),6),0)</f>
        <v>0</v>
      </c>
      <c r="ADA148" s="106" t="str">
        <f>IF(AND(ACX148&gt;0,ACY148&gt;0),(ACZ148/ACZ9/ACZ10/60)*ACY148,"-")</f>
        <v>-</v>
      </c>
      <c r="ADE148" s="107">
        <v>1</v>
      </c>
      <c r="ADF148" s="12"/>
      <c r="ADG148" s="11"/>
      <c r="ADH148" s="105">
        <f>IF(AND(ADF148&gt;0,ADG148&gt;0),INDEX(Вхідні_дані!$A$555:$F$754,MATCH(ADF148,Вхідні_дані!$C$555:$C$754,0),6),0)</f>
        <v>0</v>
      </c>
      <c r="ADI148" s="106" t="str">
        <f>IF(AND(ADF148&gt;0,ADG148&gt;0),(ADH148/ADH9/ADH10/60)*ADG148,"-")</f>
        <v>-</v>
      </c>
      <c r="ADM148" s="107">
        <v>1</v>
      </c>
      <c r="ADN148" s="12"/>
      <c r="ADO148" s="11"/>
      <c r="ADP148" s="105">
        <f>IF(AND(ADN148&gt;0,ADO148&gt;0),INDEX(Вхідні_дані!$A$555:$F$754,MATCH(ADN148,Вхідні_дані!$C$555:$C$754,0),6),0)</f>
        <v>0</v>
      </c>
      <c r="ADQ148" s="106" t="str">
        <f>IF(AND(ADN148&gt;0,ADO148&gt;0),(ADP148/ADP9/ADP10/60)*ADO148,"-")</f>
        <v>-</v>
      </c>
    </row>
    <row r="149" spans="1:800" ht="25.5" customHeight="1" outlineLevel="1" x14ac:dyDescent="0.25">
      <c r="A149" s="107">
        <v>2</v>
      </c>
      <c r="B149" s="12"/>
      <c r="C149" s="11"/>
      <c r="D149" s="105">
        <f>IF(AND(B149&gt;0,C149&gt;0),INDEX(Вхідні_дані!$A$555:$F$754,MATCH(B149,Вхідні_дані!$C$555:$C$754,0),6),0)</f>
        <v>0</v>
      </c>
      <c r="E149" s="106" t="str">
        <f>IF(AND(B149&gt;0,C149&gt;0),(D149/D9/D10/60)*C149,"-")</f>
        <v>-</v>
      </c>
      <c r="I149" s="107">
        <v>2</v>
      </c>
      <c r="J149" s="12"/>
      <c r="K149" s="11"/>
      <c r="L149" s="105">
        <f>IF(AND(J149&gt;0,K149&gt;0),INDEX(Вхідні_дані!$A$555:$F$754,MATCH(J149,Вхідні_дані!$C$555:$C$754,0),6),0)</f>
        <v>0</v>
      </c>
      <c r="M149" s="106" t="str">
        <f>IF(AND(J149&gt;0,K149&gt;0),(L149/L9/L10/60)*K149,"-")</f>
        <v>-</v>
      </c>
      <c r="Q149" s="107">
        <v>2</v>
      </c>
      <c r="R149" s="12"/>
      <c r="S149" s="11"/>
      <c r="T149" s="105">
        <f>IF(AND(R149&gt;0,S149&gt;0),INDEX(Вхідні_дані!$A$555:$F$754,MATCH(R149,Вхідні_дані!$C$555:$C$754,0),6),0)</f>
        <v>0</v>
      </c>
      <c r="U149" s="106" t="str">
        <f>IF(AND(R149&gt;0,S149&gt;0),(T149/T9/T10/60)*S149,"-")</f>
        <v>-</v>
      </c>
      <c r="Y149" s="107">
        <v>2</v>
      </c>
      <c r="Z149" s="12"/>
      <c r="AA149" s="11"/>
      <c r="AB149" s="105">
        <f>IF(AND(Z149&gt;0,AA149&gt;0),INDEX(Вхідні_дані!$A$555:$F$754,MATCH(Z149,Вхідні_дані!$C$555:$C$754,0),6),0)</f>
        <v>0</v>
      </c>
      <c r="AC149" s="106" t="str">
        <f>IF(AND(Z149&gt;0,AA149&gt;0),(AB149/AB9/AB10/60)*AA149,"-")</f>
        <v>-</v>
      </c>
      <c r="AG149" s="107">
        <v>2</v>
      </c>
      <c r="AH149" s="12"/>
      <c r="AI149" s="11"/>
      <c r="AJ149" s="105">
        <f>IF(AND(AH149&gt;0,AI149&gt;0),INDEX(Вхідні_дані!$A$555:$F$754,MATCH(AH149,Вхідні_дані!$C$555:$C$754,0),6),0)</f>
        <v>0</v>
      </c>
      <c r="AK149" s="106" t="str">
        <f>IF(AND(AH149&gt;0,AI149&gt;0),(AJ149/AJ9/AJ10/60)*AI149,"-")</f>
        <v>-</v>
      </c>
      <c r="AO149" s="107">
        <v>2</v>
      </c>
      <c r="AP149" s="12"/>
      <c r="AQ149" s="11"/>
      <c r="AR149" s="105">
        <f>IF(AND(AP149&gt;0,AQ149&gt;0),INDEX(Вхідні_дані!$A$555:$F$754,MATCH(AP149,Вхідні_дані!$C$555:$C$754,0),6),0)</f>
        <v>0</v>
      </c>
      <c r="AS149" s="106" t="str">
        <f>IF(AND(AP149&gt;0,AQ149&gt;0),(AR149/AR9/AR10/60)*AQ149,"-")</f>
        <v>-</v>
      </c>
      <c r="AW149" s="107">
        <v>2</v>
      </c>
      <c r="AX149" s="12"/>
      <c r="AY149" s="11"/>
      <c r="AZ149" s="105">
        <f>IF(AND(AX149&gt;0,AY149&gt;0),INDEX(Вхідні_дані!$A$555:$F$754,MATCH(AX149,Вхідні_дані!$C$555:$C$754,0),6),0)</f>
        <v>0</v>
      </c>
      <c r="BA149" s="106" t="str">
        <f>IF(AND(AX149&gt;0,AY149&gt;0),(AZ149/AZ9/AZ10/60)*AY149,"-")</f>
        <v>-</v>
      </c>
      <c r="BE149" s="107">
        <v>2</v>
      </c>
      <c r="BF149" s="12"/>
      <c r="BG149" s="11"/>
      <c r="BH149" s="105">
        <f>IF(AND(BF149&gt;0,BG149&gt;0),INDEX(Вхідні_дані!$A$555:$F$754,MATCH(BF149,Вхідні_дані!$C$555:$C$754,0),6),0)</f>
        <v>0</v>
      </c>
      <c r="BI149" s="106" t="str">
        <f>IF(AND(BF149&gt;0,BG149&gt;0),(BH149/BH9/BH10/60)*BG149,"-")</f>
        <v>-</v>
      </c>
      <c r="BM149" s="107">
        <v>2</v>
      </c>
      <c r="BN149" s="12"/>
      <c r="BO149" s="11"/>
      <c r="BP149" s="105">
        <f>IF(AND(BN149&gt;0,BO149&gt;0),INDEX(Вхідні_дані!$A$555:$F$754,MATCH(BN149,Вхідні_дані!$C$555:$C$754,0),6),0)</f>
        <v>0</v>
      </c>
      <c r="BQ149" s="106" t="str">
        <f>IF(AND(BN149&gt;0,BO149&gt;0),(BP149/BP9/BP10/60)*BO149,"-")</f>
        <v>-</v>
      </c>
      <c r="BU149" s="107">
        <v>2</v>
      </c>
      <c r="BV149" s="12"/>
      <c r="BW149" s="11"/>
      <c r="BX149" s="105">
        <f>IF(AND(BV149&gt;0,BW149&gt;0),INDEX(Вхідні_дані!$A$555:$F$754,MATCH(BV149,Вхідні_дані!$C$555:$C$754,0),6),0)</f>
        <v>0</v>
      </c>
      <c r="BY149" s="106" t="str">
        <f>IF(AND(BV149&gt;0,BW149&gt;0),(BX149/BX9/BX10/60)*BW149,"-")</f>
        <v>-</v>
      </c>
      <c r="CC149" s="107">
        <v>2</v>
      </c>
      <c r="CD149" s="12"/>
      <c r="CE149" s="11"/>
      <c r="CF149" s="105">
        <f>IF(AND(CD149&gt;0,CE149&gt;0),INDEX(Вхідні_дані!$A$555:$F$754,MATCH(CD149,Вхідні_дані!$C$555:$C$754,0),6),0)</f>
        <v>0</v>
      </c>
      <c r="CG149" s="106" t="str">
        <f>IF(AND(CD149&gt;0,CE149&gt;0),(CF149/CF9/CF10/60)*CE149,"-")</f>
        <v>-</v>
      </c>
      <c r="CK149" s="107">
        <v>2</v>
      </c>
      <c r="CL149" s="12"/>
      <c r="CM149" s="11"/>
      <c r="CN149" s="105">
        <f>IF(AND(CL149&gt;0,CM149&gt;0),INDEX(Вхідні_дані!$A$555:$F$754,MATCH(CL149,Вхідні_дані!$C$555:$C$754,0),6),0)</f>
        <v>0</v>
      </c>
      <c r="CO149" s="106" t="str">
        <f>IF(AND(CL149&gt;0,CM149&gt;0),(CN149/CN9/CN10/60)*CM149,"-")</f>
        <v>-</v>
      </c>
      <c r="CS149" s="107">
        <v>2</v>
      </c>
      <c r="CT149" s="12"/>
      <c r="CU149" s="11"/>
      <c r="CV149" s="105">
        <f>IF(AND(CT149&gt;0,CU149&gt;0),INDEX(Вхідні_дані!$A$555:$F$754,MATCH(CT149,Вхідні_дані!$C$555:$C$754,0),6),0)</f>
        <v>0</v>
      </c>
      <c r="CW149" s="106" t="str">
        <f>IF(AND(CT149&gt;0,CU149&gt;0),(CV149/CV9/CV10/60)*CU149,"-")</f>
        <v>-</v>
      </c>
      <c r="DA149" s="107">
        <v>2</v>
      </c>
      <c r="DB149" s="12"/>
      <c r="DC149" s="11"/>
      <c r="DD149" s="105">
        <f>IF(AND(DB149&gt;0,DC149&gt;0),INDEX(Вхідні_дані!$A$555:$F$754,MATCH(DB149,Вхідні_дані!$C$555:$C$754,0),6),0)</f>
        <v>0</v>
      </c>
      <c r="DE149" s="106" t="str">
        <f>IF(AND(DB149&gt;0,DC149&gt;0),(DD149/DD9/DD10/60)*DC149,"-")</f>
        <v>-</v>
      </c>
      <c r="DI149" s="107">
        <v>2</v>
      </c>
      <c r="DJ149" s="12"/>
      <c r="DK149" s="11"/>
      <c r="DL149" s="105">
        <f>IF(AND(DJ149&gt;0,DK149&gt;0),INDEX(Вхідні_дані!$A$555:$F$754,MATCH(DJ149,Вхідні_дані!$C$555:$C$754,0),6),0)</f>
        <v>0</v>
      </c>
      <c r="DM149" s="106" t="str">
        <f>IF(AND(DJ149&gt;0,DK149&gt;0),(DL149/DL9/DL10/60)*DK149,"-")</f>
        <v>-</v>
      </c>
      <c r="DQ149" s="107">
        <v>2</v>
      </c>
      <c r="DR149" s="12"/>
      <c r="DS149" s="11"/>
      <c r="DT149" s="105">
        <f>IF(AND(DR149&gt;0,DS149&gt;0),INDEX(Вхідні_дані!$A$555:$F$754,MATCH(DR149,Вхідні_дані!$C$555:$C$754,0),6),0)</f>
        <v>0</v>
      </c>
      <c r="DU149" s="106" t="str">
        <f>IF(AND(DR149&gt;0,DS149&gt;0),(DT149/DT9/DT10/60)*DS149,"-")</f>
        <v>-</v>
      </c>
      <c r="DY149" s="107">
        <v>2</v>
      </c>
      <c r="DZ149" s="12"/>
      <c r="EA149" s="11"/>
      <c r="EB149" s="105">
        <f>IF(AND(DZ149&gt;0,EA149&gt;0),INDEX(Вхідні_дані!$A$555:$F$754,MATCH(DZ149,Вхідні_дані!$C$555:$C$754,0),6),0)</f>
        <v>0</v>
      </c>
      <c r="EC149" s="106" t="str">
        <f>IF(AND(DZ149&gt;0,EA149&gt;0),(EB149/EB9/EB10/60)*EA149,"-")</f>
        <v>-</v>
      </c>
      <c r="EG149" s="107">
        <v>2</v>
      </c>
      <c r="EH149" s="12"/>
      <c r="EI149" s="11"/>
      <c r="EJ149" s="105">
        <f>IF(AND(EH149&gt;0,EI149&gt;0),INDEX(Вхідні_дані!$A$555:$F$754,MATCH(EH149,Вхідні_дані!$C$555:$C$754,0),6),0)</f>
        <v>0</v>
      </c>
      <c r="EK149" s="106" t="str">
        <f>IF(AND(EH149&gt;0,EI149&gt;0),(EJ149/EJ9/EJ10/60)*EI149,"-")</f>
        <v>-</v>
      </c>
      <c r="EO149" s="107">
        <v>2</v>
      </c>
      <c r="EP149" s="12"/>
      <c r="EQ149" s="11"/>
      <c r="ER149" s="105">
        <f>IF(AND(EP149&gt;0,EQ149&gt;0),INDEX(Вхідні_дані!$A$555:$F$754,MATCH(EP149,Вхідні_дані!$C$555:$C$754,0),6),0)</f>
        <v>0</v>
      </c>
      <c r="ES149" s="106" t="str">
        <f>IF(AND(EP149&gt;0,EQ149&gt;0),(ER149/ER9/ER10/60)*EQ149,"-")</f>
        <v>-</v>
      </c>
      <c r="EW149" s="107">
        <v>2</v>
      </c>
      <c r="EX149" s="12"/>
      <c r="EY149" s="11"/>
      <c r="EZ149" s="105">
        <f>IF(AND(EX149&gt;0,EY149&gt;0),INDEX(Вхідні_дані!$A$555:$F$754,MATCH(EX149,Вхідні_дані!$C$555:$C$754,0),6),0)</f>
        <v>0</v>
      </c>
      <c r="FA149" s="106" t="str">
        <f>IF(AND(EX149&gt;0,EY149&gt;0),(EZ149/EZ9/EZ10/60)*EY149,"-")</f>
        <v>-</v>
      </c>
      <c r="FE149" s="107">
        <v>2</v>
      </c>
      <c r="FF149" s="12"/>
      <c r="FG149" s="11"/>
      <c r="FH149" s="105">
        <f>IF(AND(FF149&gt;0,FG149&gt;0),INDEX(Вхідні_дані!$A$555:$F$754,MATCH(FF149,Вхідні_дані!$C$555:$C$754,0),6),0)</f>
        <v>0</v>
      </c>
      <c r="FI149" s="106" t="str">
        <f>IF(AND(FF149&gt;0,FG149&gt;0),(FH149/FH9/FH10/60)*FG149,"-")</f>
        <v>-</v>
      </c>
      <c r="FM149" s="107">
        <v>2</v>
      </c>
      <c r="FN149" s="12"/>
      <c r="FO149" s="11"/>
      <c r="FP149" s="105">
        <f>IF(AND(FN149&gt;0,FO149&gt;0),INDEX(Вхідні_дані!$A$555:$F$754,MATCH(FN149,Вхідні_дані!$C$555:$C$754,0),6),0)</f>
        <v>0</v>
      </c>
      <c r="FQ149" s="106" t="str">
        <f>IF(AND(FN149&gt;0,FO149&gt;0),(FP149/FP9/FP10/60)*FO149,"-")</f>
        <v>-</v>
      </c>
      <c r="FU149" s="107">
        <v>2</v>
      </c>
      <c r="FV149" s="12"/>
      <c r="FW149" s="11"/>
      <c r="FX149" s="105">
        <f>IF(AND(FV149&gt;0,FW149&gt;0),INDEX(Вхідні_дані!$A$555:$F$754,MATCH(FV149,Вхідні_дані!$C$555:$C$754,0),6),0)</f>
        <v>0</v>
      </c>
      <c r="FY149" s="106" t="str">
        <f>IF(AND(FV149&gt;0,FW149&gt;0),(FX149/FX9/FX10/60)*FW149,"-")</f>
        <v>-</v>
      </c>
      <c r="GC149" s="107">
        <v>2</v>
      </c>
      <c r="GD149" s="12"/>
      <c r="GE149" s="11"/>
      <c r="GF149" s="105">
        <f>IF(AND(GD149&gt;0,GE149&gt;0),INDEX(Вхідні_дані!$A$555:$F$754,MATCH(GD149,Вхідні_дані!$C$555:$C$754,0),6),0)</f>
        <v>0</v>
      </c>
      <c r="GG149" s="106" t="str">
        <f>IF(AND(GD149&gt;0,GE149&gt;0),(GF149/GF9/GF10/60)*GE149,"-")</f>
        <v>-</v>
      </c>
      <c r="GK149" s="107">
        <v>2</v>
      </c>
      <c r="GL149" s="12"/>
      <c r="GM149" s="11"/>
      <c r="GN149" s="105">
        <f>IF(AND(GL149&gt;0,GM149&gt;0),INDEX(Вхідні_дані!$A$555:$F$754,MATCH(GL149,Вхідні_дані!$C$555:$C$754,0),6),0)</f>
        <v>0</v>
      </c>
      <c r="GO149" s="106" t="str">
        <f>IF(AND(GL149&gt;0,GM149&gt;0),(GN149/GN9/GN10/60)*GM149,"-")</f>
        <v>-</v>
      </c>
      <c r="GS149" s="107">
        <v>2</v>
      </c>
      <c r="GT149" s="12"/>
      <c r="GU149" s="11"/>
      <c r="GV149" s="105">
        <f>IF(AND(GT149&gt;0,GU149&gt;0),INDEX(Вхідні_дані!$A$555:$F$754,MATCH(GT149,Вхідні_дані!$C$555:$C$754,0),6),0)</f>
        <v>0</v>
      </c>
      <c r="GW149" s="106" t="str">
        <f>IF(AND(GT149&gt;0,GU149&gt;0),(GV149/GV9/GV10/60)*GU149,"-")</f>
        <v>-</v>
      </c>
      <c r="HA149" s="107">
        <v>2</v>
      </c>
      <c r="HB149" s="12"/>
      <c r="HC149" s="11"/>
      <c r="HD149" s="105">
        <f>IF(AND(HB149&gt;0,HC149&gt;0),INDEX(Вхідні_дані!$A$555:$F$754,MATCH(HB149,Вхідні_дані!$C$555:$C$754,0),6),0)</f>
        <v>0</v>
      </c>
      <c r="HE149" s="106" t="str">
        <f>IF(AND(HB149&gt;0,HC149&gt;0),(HD149/HD9/HD10/60)*HC149,"-")</f>
        <v>-</v>
      </c>
      <c r="HI149" s="107">
        <v>2</v>
      </c>
      <c r="HJ149" s="12"/>
      <c r="HK149" s="11"/>
      <c r="HL149" s="105">
        <f>IF(AND(HJ149&gt;0,HK149&gt;0),INDEX(Вхідні_дані!$A$555:$F$754,MATCH(HJ149,Вхідні_дані!$C$555:$C$754,0),6),0)</f>
        <v>0</v>
      </c>
      <c r="HM149" s="106" t="str">
        <f>IF(AND(HJ149&gt;0,HK149&gt;0),(HL149/HL9/HL10/60)*HK149,"-")</f>
        <v>-</v>
      </c>
      <c r="HQ149" s="107">
        <v>2</v>
      </c>
      <c r="HR149" s="12"/>
      <c r="HS149" s="11"/>
      <c r="HT149" s="105">
        <f>IF(AND(HR149&gt;0,HS149&gt;0),INDEX(Вхідні_дані!$A$555:$F$754,MATCH(HR149,Вхідні_дані!$C$555:$C$754,0),6),0)</f>
        <v>0</v>
      </c>
      <c r="HU149" s="106" t="str">
        <f>IF(AND(HR149&gt;0,HS149&gt;0),(HT149/HT9/HT10/60)*HS149,"-")</f>
        <v>-</v>
      </c>
      <c r="HY149" s="107">
        <v>2</v>
      </c>
      <c r="HZ149" s="12"/>
      <c r="IA149" s="11"/>
      <c r="IB149" s="105">
        <f>IF(AND(HZ149&gt;0,IA149&gt;0),INDEX(Вхідні_дані!$A$555:$F$754,MATCH(HZ149,Вхідні_дані!$C$555:$C$754,0),6),0)</f>
        <v>0</v>
      </c>
      <c r="IC149" s="106" t="str">
        <f>IF(AND(HZ149&gt;0,IA149&gt;0),(IB149/IB9/IB10/60)*IA149,"-")</f>
        <v>-</v>
      </c>
      <c r="IG149" s="107">
        <v>2</v>
      </c>
      <c r="IH149" s="12"/>
      <c r="II149" s="11"/>
      <c r="IJ149" s="105">
        <f>IF(AND(IH149&gt;0,II149&gt;0),INDEX(Вхідні_дані!$A$555:$F$754,MATCH(IH149,Вхідні_дані!$C$555:$C$754,0),6),0)</f>
        <v>0</v>
      </c>
      <c r="IK149" s="106" t="str">
        <f>IF(AND(IH149&gt;0,II149&gt;0),(IJ149/IJ9/IJ10/60)*II149,"-")</f>
        <v>-</v>
      </c>
      <c r="IO149" s="107">
        <v>2</v>
      </c>
      <c r="IP149" s="12"/>
      <c r="IQ149" s="11"/>
      <c r="IR149" s="105">
        <f>IF(AND(IP149&gt;0,IQ149&gt;0),INDEX(Вхідні_дані!$A$555:$F$754,MATCH(IP149,Вхідні_дані!$C$555:$C$754,0),6),0)</f>
        <v>0</v>
      </c>
      <c r="IS149" s="106" t="str">
        <f>IF(AND(IP149&gt;0,IQ149&gt;0),(IR149/IR9/IR10/60)*IQ149,"-")</f>
        <v>-</v>
      </c>
      <c r="IW149" s="107">
        <v>2</v>
      </c>
      <c r="IX149" s="12"/>
      <c r="IY149" s="11"/>
      <c r="IZ149" s="105">
        <f>IF(AND(IX149&gt;0,IY149&gt;0),INDEX(Вхідні_дані!$A$555:$F$754,MATCH(IX149,Вхідні_дані!$C$555:$C$754,0),6),0)</f>
        <v>0</v>
      </c>
      <c r="JA149" s="106" t="str">
        <f>IF(AND(IX149&gt;0,IY149&gt;0),(IZ149/IZ9/IZ10/60)*IY149,"-")</f>
        <v>-</v>
      </c>
      <c r="JE149" s="107">
        <v>2</v>
      </c>
      <c r="JF149" s="12"/>
      <c r="JG149" s="11"/>
      <c r="JH149" s="105">
        <f>IF(AND(JF149&gt;0,JG149&gt;0),INDEX(Вхідні_дані!$A$555:$F$754,MATCH(JF149,Вхідні_дані!$C$555:$C$754,0),6),0)</f>
        <v>0</v>
      </c>
      <c r="JI149" s="106" t="str">
        <f>IF(AND(JF149&gt;0,JG149&gt;0),(JH149/JH9/JH10/60)*JG149,"-")</f>
        <v>-</v>
      </c>
      <c r="JM149" s="107">
        <v>2</v>
      </c>
      <c r="JN149" s="12"/>
      <c r="JO149" s="11"/>
      <c r="JP149" s="105">
        <f>IF(AND(JN149&gt;0,JO149&gt;0),INDEX(Вхідні_дані!$A$555:$F$754,MATCH(JN149,Вхідні_дані!$C$555:$C$754,0),6),0)</f>
        <v>0</v>
      </c>
      <c r="JQ149" s="106" t="str">
        <f>IF(AND(JN149&gt;0,JO149&gt;0),(JP149/JP9/JP10/60)*JO149,"-")</f>
        <v>-</v>
      </c>
      <c r="JU149" s="107">
        <v>2</v>
      </c>
      <c r="JV149" s="12"/>
      <c r="JW149" s="11"/>
      <c r="JX149" s="105">
        <f>IF(AND(JV149&gt;0,JW149&gt;0),INDEX(Вхідні_дані!$A$555:$F$754,MATCH(JV149,Вхідні_дані!$C$555:$C$754,0),6),0)</f>
        <v>0</v>
      </c>
      <c r="JY149" s="106" t="str">
        <f>IF(AND(JV149&gt;0,JW149&gt;0),(JX149/JX9/JX10/60)*JW149,"-")</f>
        <v>-</v>
      </c>
      <c r="KC149" s="107">
        <v>2</v>
      </c>
      <c r="KD149" s="12"/>
      <c r="KE149" s="11"/>
      <c r="KF149" s="105">
        <f>IF(AND(KD149&gt;0,KE149&gt;0),INDEX(Вхідні_дані!$A$555:$F$754,MATCH(KD149,Вхідні_дані!$C$555:$C$754,0),6),0)</f>
        <v>0</v>
      </c>
      <c r="KG149" s="106" t="str">
        <f>IF(AND(KD149&gt;0,KE149&gt;0),(KF149/KF9/KF10/60)*KE149,"-")</f>
        <v>-</v>
      </c>
      <c r="KK149" s="107">
        <v>2</v>
      </c>
      <c r="KL149" s="12"/>
      <c r="KM149" s="11"/>
      <c r="KN149" s="105">
        <f>IF(AND(KL149&gt;0,KM149&gt;0),INDEX(Вхідні_дані!$A$555:$F$754,MATCH(KL149,Вхідні_дані!$C$555:$C$754,0),6),0)</f>
        <v>0</v>
      </c>
      <c r="KO149" s="106" t="str">
        <f>IF(AND(KL149&gt;0,KM149&gt;0),(KN149/KN9/KN10/60)*KM149,"-")</f>
        <v>-</v>
      </c>
      <c r="KS149" s="107">
        <v>2</v>
      </c>
      <c r="KT149" s="12"/>
      <c r="KU149" s="11"/>
      <c r="KV149" s="105">
        <f>IF(AND(KT149&gt;0,KU149&gt;0),INDEX(Вхідні_дані!$A$555:$F$754,MATCH(KT149,Вхідні_дані!$C$555:$C$754,0),6),0)</f>
        <v>0</v>
      </c>
      <c r="KW149" s="106" t="str">
        <f>IF(AND(KT149&gt;0,KU149&gt;0),(KV149/KV9/KV10/60)*KU149,"-")</f>
        <v>-</v>
      </c>
      <c r="LA149" s="107">
        <v>2</v>
      </c>
      <c r="LB149" s="12"/>
      <c r="LC149" s="11"/>
      <c r="LD149" s="105">
        <f>IF(AND(LB149&gt;0,LC149&gt;0),INDEX(Вхідні_дані!$A$555:$F$754,MATCH(LB149,Вхідні_дані!$C$555:$C$754,0),6),0)</f>
        <v>0</v>
      </c>
      <c r="LE149" s="106" t="str">
        <f>IF(AND(LB149&gt;0,LC149&gt;0),(LD149/LD9/LD10/60)*LC149,"-")</f>
        <v>-</v>
      </c>
      <c r="LI149" s="107">
        <v>2</v>
      </c>
      <c r="LJ149" s="12"/>
      <c r="LK149" s="11"/>
      <c r="LL149" s="105">
        <f>IF(AND(LJ149&gt;0,LK149&gt;0),INDEX(Вхідні_дані!$A$555:$F$754,MATCH(LJ149,Вхідні_дані!$C$555:$C$754,0),6),0)</f>
        <v>0</v>
      </c>
      <c r="LM149" s="106" t="str">
        <f>IF(AND(LJ149&gt;0,LK149&gt;0),(LL149/LL9/LL10/60)*LK149,"-")</f>
        <v>-</v>
      </c>
      <c r="LQ149" s="107">
        <v>2</v>
      </c>
      <c r="LR149" s="12"/>
      <c r="LS149" s="11"/>
      <c r="LT149" s="105">
        <f>IF(AND(LR149&gt;0,LS149&gt;0),INDEX(Вхідні_дані!$A$555:$F$754,MATCH(LR149,Вхідні_дані!$C$555:$C$754,0),6),0)</f>
        <v>0</v>
      </c>
      <c r="LU149" s="106" t="str">
        <f>IF(AND(LR149&gt;0,LS149&gt;0),(LT149/LT9/LT10/60)*LS149,"-")</f>
        <v>-</v>
      </c>
      <c r="LY149" s="107">
        <v>2</v>
      </c>
      <c r="LZ149" s="12"/>
      <c r="MA149" s="11"/>
      <c r="MB149" s="105">
        <f>IF(AND(LZ149&gt;0,MA149&gt;0),INDEX(Вхідні_дані!$A$555:$F$754,MATCH(LZ149,Вхідні_дані!$C$555:$C$754,0),6),0)</f>
        <v>0</v>
      </c>
      <c r="MC149" s="106" t="str">
        <f>IF(AND(LZ149&gt;0,MA149&gt;0),(MB149/MB9/MB10/60)*MA149,"-")</f>
        <v>-</v>
      </c>
      <c r="MG149" s="107">
        <v>2</v>
      </c>
      <c r="MH149" s="12"/>
      <c r="MI149" s="11"/>
      <c r="MJ149" s="105">
        <f>IF(AND(MH149&gt;0,MI149&gt;0),INDEX(Вхідні_дані!$A$555:$F$754,MATCH(MH149,Вхідні_дані!$C$555:$C$754,0),6),0)</f>
        <v>0</v>
      </c>
      <c r="MK149" s="106" t="str">
        <f>IF(AND(MH149&gt;0,MI149&gt;0),(MJ149/MJ9/MJ10/60)*MI149,"-")</f>
        <v>-</v>
      </c>
      <c r="MO149" s="107">
        <v>2</v>
      </c>
      <c r="MP149" s="12"/>
      <c r="MQ149" s="11"/>
      <c r="MR149" s="105">
        <f>IF(AND(MP149&gt;0,MQ149&gt;0),INDEX(Вхідні_дані!$A$555:$F$754,MATCH(MP149,Вхідні_дані!$C$555:$C$754,0),6),0)</f>
        <v>0</v>
      </c>
      <c r="MS149" s="106" t="str">
        <f>IF(AND(MP149&gt;0,MQ149&gt;0),(MR149/MR9/MR10/60)*MQ149,"-")</f>
        <v>-</v>
      </c>
      <c r="MW149" s="107">
        <v>2</v>
      </c>
      <c r="MX149" s="12"/>
      <c r="MY149" s="11"/>
      <c r="MZ149" s="105">
        <f>IF(AND(MX149&gt;0,MY149&gt;0),INDEX(Вхідні_дані!$A$555:$F$754,MATCH(MX149,Вхідні_дані!$C$555:$C$754,0),6),0)</f>
        <v>0</v>
      </c>
      <c r="NA149" s="106" t="str">
        <f>IF(AND(MX149&gt;0,MY149&gt;0),(MZ149/MZ9/MZ10/60)*MY149,"-")</f>
        <v>-</v>
      </c>
      <c r="NE149" s="107">
        <v>2</v>
      </c>
      <c r="NF149" s="12"/>
      <c r="NG149" s="11"/>
      <c r="NH149" s="105">
        <f>IF(AND(NF149&gt;0,NG149&gt;0),INDEX(Вхідні_дані!$A$555:$F$754,MATCH(NF149,Вхідні_дані!$C$555:$C$754,0),6),0)</f>
        <v>0</v>
      </c>
      <c r="NI149" s="106" t="str">
        <f>IF(AND(NF149&gt;0,NG149&gt;0),(NH149/NH9/NH10/60)*NG149,"-")</f>
        <v>-</v>
      </c>
      <c r="NM149" s="107">
        <v>2</v>
      </c>
      <c r="NN149" s="12"/>
      <c r="NO149" s="11"/>
      <c r="NP149" s="105">
        <f>IF(AND(NN149&gt;0,NO149&gt;0),INDEX(Вхідні_дані!$A$555:$F$754,MATCH(NN149,Вхідні_дані!$C$555:$C$754,0),6),0)</f>
        <v>0</v>
      </c>
      <c r="NQ149" s="106" t="str">
        <f>IF(AND(NN149&gt;0,NO149&gt;0),(NP149/NP9/NP10/60)*NO149,"-")</f>
        <v>-</v>
      </c>
      <c r="NU149" s="107">
        <v>2</v>
      </c>
      <c r="NV149" s="12"/>
      <c r="NW149" s="11"/>
      <c r="NX149" s="105">
        <f>IF(AND(NV149&gt;0,NW149&gt;0),INDEX(Вхідні_дані!$A$555:$F$754,MATCH(NV149,Вхідні_дані!$C$555:$C$754,0),6),0)</f>
        <v>0</v>
      </c>
      <c r="NY149" s="106" t="str">
        <f>IF(AND(NV149&gt;0,NW149&gt;0),(NX149/NX9/NX10/60)*NW149,"-")</f>
        <v>-</v>
      </c>
      <c r="OC149" s="107">
        <v>2</v>
      </c>
      <c r="OD149" s="12"/>
      <c r="OE149" s="11"/>
      <c r="OF149" s="105">
        <f>IF(AND(OD149&gt;0,OE149&gt;0),INDEX(Вхідні_дані!$A$555:$F$754,MATCH(OD149,Вхідні_дані!$C$555:$C$754,0),6),0)</f>
        <v>0</v>
      </c>
      <c r="OG149" s="106" t="str">
        <f>IF(AND(OD149&gt;0,OE149&gt;0),(OF149/OF9/OF10/60)*OE149,"-")</f>
        <v>-</v>
      </c>
      <c r="OK149" s="107">
        <v>2</v>
      </c>
      <c r="OL149" s="12"/>
      <c r="OM149" s="11"/>
      <c r="ON149" s="105">
        <f>IF(AND(OL149&gt;0,OM149&gt;0),INDEX(Вхідні_дані!$A$555:$F$754,MATCH(OL149,Вхідні_дані!$C$555:$C$754,0),6),0)</f>
        <v>0</v>
      </c>
      <c r="OO149" s="106" t="str">
        <f>IF(AND(OL149&gt;0,OM149&gt;0),(ON149/ON9/ON10/60)*OM149,"-")</f>
        <v>-</v>
      </c>
      <c r="OS149" s="107">
        <v>2</v>
      </c>
      <c r="OT149" s="12"/>
      <c r="OU149" s="11"/>
      <c r="OV149" s="105">
        <f>IF(AND(OT149&gt;0,OU149&gt;0),INDEX(Вхідні_дані!$A$555:$F$754,MATCH(OT149,Вхідні_дані!$C$555:$C$754,0),6),0)</f>
        <v>0</v>
      </c>
      <c r="OW149" s="106" t="str">
        <f>IF(AND(OT149&gt;0,OU149&gt;0),(OV149/OV9/OV10/60)*OU149,"-")</f>
        <v>-</v>
      </c>
      <c r="PA149" s="107">
        <v>2</v>
      </c>
      <c r="PB149" s="12"/>
      <c r="PC149" s="11"/>
      <c r="PD149" s="105">
        <f>IF(AND(PB149&gt;0,PC149&gt;0),INDEX(Вхідні_дані!$A$555:$F$754,MATCH(PB149,Вхідні_дані!$C$555:$C$754,0),6),0)</f>
        <v>0</v>
      </c>
      <c r="PE149" s="106" t="str">
        <f>IF(AND(PB149&gt;0,PC149&gt;0),(PD149/PD9/PD10/60)*PC149,"-")</f>
        <v>-</v>
      </c>
      <c r="PI149" s="107">
        <v>2</v>
      </c>
      <c r="PJ149" s="12"/>
      <c r="PK149" s="11"/>
      <c r="PL149" s="105">
        <f>IF(AND(PJ149&gt;0,PK149&gt;0),INDEX(Вхідні_дані!$A$555:$F$754,MATCH(PJ149,Вхідні_дані!$C$555:$C$754,0),6),0)</f>
        <v>0</v>
      </c>
      <c r="PM149" s="106" t="str">
        <f>IF(AND(PJ149&gt;0,PK149&gt;0),(PL149/PL9/PL10/60)*PK149,"-")</f>
        <v>-</v>
      </c>
      <c r="PQ149" s="107">
        <v>2</v>
      </c>
      <c r="PR149" s="12"/>
      <c r="PS149" s="11"/>
      <c r="PT149" s="105">
        <f>IF(AND(PR149&gt;0,PS149&gt;0),INDEX(Вхідні_дані!$A$555:$F$754,MATCH(PR149,Вхідні_дані!$C$555:$C$754,0),6),0)</f>
        <v>0</v>
      </c>
      <c r="PU149" s="106" t="str">
        <f>IF(AND(PR149&gt;0,PS149&gt;0),(PT149/PT9/PT10/60)*PS149,"-")</f>
        <v>-</v>
      </c>
      <c r="PY149" s="107">
        <v>2</v>
      </c>
      <c r="PZ149" s="12"/>
      <c r="QA149" s="11"/>
      <c r="QB149" s="105">
        <f>IF(AND(PZ149&gt;0,QA149&gt;0),INDEX(Вхідні_дані!$A$555:$F$754,MATCH(PZ149,Вхідні_дані!$C$555:$C$754,0),6),0)</f>
        <v>0</v>
      </c>
      <c r="QC149" s="106" t="str">
        <f>IF(AND(PZ149&gt;0,QA149&gt;0),(QB149/QB9/QB10/60)*QA149,"-")</f>
        <v>-</v>
      </c>
      <c r="QG149" s="107">
        <v>2</v>
      </c>
      <c r="QH149" s="12"/>
      <c r="QI149" s="11"/>
      <c r="QJ149" s="105">
        <f>IF(AND(QH149&gt;0,QI149&gt;0),INDEX(Вхідні_дані!$A$555:$F$754,MATCH(QH149,Вхідні_дані!$C$555:$C$754,0),6),0)</f>
        <v>0</v>
      </c>
      <c r="QK149" s="106" t="str">
        <f>IF(AND(QH149&gt;0,QI149&gt;0),(QJ149/QJ9/QJ10/60)*QI149,"-")</f>
        <v>-</v>
      </c>
      <c r="QO149" s="107">
        <v>2</v>
      </c>
      <c r="QP149" s="12"/>
      <c r="QQ149" s="11"/>
      <c r="QR149" s="105">
        <f>IF(AND(QP149&gt;0,QQ149&gt;0),INDEX(Вхідні_дані!$A$555:$F$754,MATCH(QP149,Вхідні_дані!$C$555:$C$754,0),6),0)</f>
        <v>0</v>
      </c>
      <c r="QS149" s="106" t="str">
        <f>IF(AND(QP149&gt;0,QQ149&gt;0),(QR149/QR9/QR10/60)*QQ149,"-")</f>
        <v>-</v>
      </c>
      <c r="QW149" s="107">
        <v>2</v>
      </c>
      <c r="QX149" s="12"/>
      <c r="QY149" s="11"/>
      <c r="QZ149" s="105">
        <f>IF(AND(QX149&gt;0,QY149&gt;0),INDEX(Вхідні_дані!$A$555:$F$754,MATCH(QX149,Вхідні_дані!$C$555:$C$754,0),6),0)</f>
        <v>0</v>
      </c>
      <c r="RA149" s="106" t="str">
        <f>IF(AND(QX149&gt;0,QY149&gt;0),(QZ149/QZ9/QZ10/60)*QY149,"-")</f>
        <v>-</v>
      </c>
      <c r="RE149" s="107">
        <v>2</v>
      </c>
      <c r="RF149" s="12"/>
      <c r="RG149" s="11"/>
      <c r="RH149" s="105">
        <f>IF(AND(RF149&gt;0,RG149&gt;0),INDEX(Вхідні_дані!$A$555:$F$754,MATCH(RF149,Вхідні_дані!$C$555:$C$754,0),6),0)</f>
        <v>0</v>
      </c>
      <c r="RI149" s="106" t="str">
        <f>IF(AND(RF149&gt;0,RG149&gt;0),(RH149/RH9/RH10/60)*RG149,"-")</f>
        <v>-</v>
      </c>
      <c r="RM149" s="107">
        <v>2</v>
      </c>
      <c r="RN149" s="12"/>
      <c r="RO149" s="11"/>
      <c r="RP149" s="105">
        <f>IF(AND(RN149&gt;0,RO149&gt;0),INDEX(Вхідні_дані!$A$555:$F$754,MATCH(RN149,Вхідні_дані!$C$555:$C$754,0),6),0)</f>
        <v>0</v>
      </c>
      <c r="RQ149" s="106" t="str">
        <f>IF(AND(RN149&gt;0,RO149&gt;0),(RP149/RP9/RP10/60)*RO149,"-")</f>
        <v>-</v>
      </c>
      <c r="RU149" s="107">
        <v>2</v>
      </c>
      <c r="RV149" s="12"/>
      <c r="RW149" s="11"/>
      <c r="RX149" s="105">
        <f>IF(AND(RV149&gt;0,RW149&gt;0),INDEX(Вхідні_дані!$A$555:$F$754,MATCH(RV149,Вхідні_дані!$C$555:$C$754,0),6),0)</f>
        <v>0</v>
      </c>
      <c r="RY149" s="106" t="str">
        <f>IF(AND(RV149&gt;0,RW149&gt;0),(RX149/RX9/RX10/60)*RW149,"-")</f>
        <v>-</v>
      </c>
      <c r="SC149" s="107">
        <v>2</v>
      </c>
      <c r="SD149" s="12"/>
      <c r="SE149" s="11"/>
      <c r="SF149" s="105">
        <f>IF(AND(SD149&gt;0,SE149&gt;0),INDEX(Вхідні_дані!$A$555:$F$754,MATCH(SD149,Вхідні_дані!$C$555:$C$754,0),6),0)</f>
        <v>0</v>
      </c>
      <c r="SG149" s="106" t="str">
        <f>IF(AND(SD149&gt;0,SE149&gt;0),(SF149/SF9/SF10/60)*SE149,"-")</f>
        <v>-</v>
      </c>
      <c r="SK149" s="107">
        <v>2</v>
      </c>
      <c r="SL149" s="12"/>
      <c r="SM149" s="11"/>
      <c r="SN149" s="105">
        <f>IF(AND(SL149&gt;0,SM149&gt;0),INDEX(Вхідні_дані!$A$555:$F$754,MATCH(SL149,Вхідні_дані!$C$555:$C$754,0),6),0)</f>
        <v>0</v>
      </c>
      <c r="SO149" s="106" t="str">
        <f>IF(AND(SL149&gt;0,SM149&gt;0),(SN149/SN9/SN10/60)*SM149,"-")</f>
        <v>-</v>
      </c>
      <c r="SS149" s="107">
        <v>2</v>
      </c>
      <c r="ST149" s="12"/>
      <c r="SU149" s="11"/>
      <c r="SV149" s="105">
        <f>IF(AND(ST149&gt;0,SU149&gt;0),INDEX(Вхідні_дані!$A$555:$F$754,MATCH(ST149,Вхідні_дані!$C$555:$C$754,0),6),0)</f>
        <v>0</v>
      </c>
      <c r="SW149" s="106" t="str">
        <f>IF(AND(ST149&gt;0,SU149&gt;0),(SV149/SV9/SV10/60)*SU149,"-")</f>
        <v>-</v>
      </c>
      <c r="TA149" s="107">
        <v>2</v>
      </c>
      <c r="TB149" s="12"/>
      <c r="TC149" s="11"/>
      <c r="TD149" s="105">
        <f>IF(AND(TB149&gt;0,TC149&gt;0),INDEX(Вхідні_дані!$A$555:$F$754,MATCH(TB149,Вхідні_дані!$C$555:$C$754,0),6),0)</f>
        <v>0</v>
      </c>
      <c r="TE149" s="106" t="str">
        <f>IF(AND(TB149&gt;0,TC149&gt;0),(TD149/TD9/TD10/60)*TC149,"-")</f>
        <v>-</v>
      </c>
      <c r="TI149" s="107">
        <v>2</v>
      </c>
      <c r="TJ149" s="12"/>
      <c r="TK149" s="11"/>
      <c r="TL149" s="105">
        <f>IF(AND(TJ149&gt;0,TK149&gt;0),INDEX(Вхідні_дані!$A$555:$F$754,MATCH(TJ149,Вхідні_дані!$C$555:$C$754,0),6),0)</f>
        <v>0</v>
      </c>
      <c r="TM149" s="106" t="str">
        <f>IF(AND(TJ149&gt;0,TK149&gt;0),(TL149/TL9/TL10/60)*TK149,"-")</f>
        <v>-</v>
      </c>
      <c r="TQ149" s="107">
        <v>2</v>
      </c>
      <c r="TR149" s="12"/>
      <c r="TS149" s="11"/>
      <c r="TT149" s="105">
        <f>IF(AND(TR149&gt;0,TS149&gt;0),INDEX(Вхідні_дані!$A$555:$F$754,MATCH(TR149,Вхідні_дані!$C$555:$C$754,0),6),0)</f>
        <v>0</v>
      </c>
      <c r="TU149" s="106" t="str">
        <f>IF(AND(TR149&gt;0,TS149&gt;0),(TT149/TT9/TT10/60)*TS149,"-")</f>
        <v>-</v>
      </c>
      <c r="TY149" s="107">
        <v>2</v>
      </c>
      <c r="TZ149" s="12"/>
      <c r="UA149" s="11"/>
      <c r="UB149" s="105">
        <f>IF(AND(TZ149&gt;0,UA149&gt;0),INDEX(Вхідні_дані!$A$555:$F$754,MATCH(TZ149,Вхідні_дані!$C$555:$C$754,0),6),0)</f>
        <v>0</v>
      </c>
      <c r="UC149" s="106" t="str">
        <f>IF(AND(TZ149&gt;0,UA149&gt;0),(UB149/UB9/UB10/60)*UA149,"-")</f>
        <v>-</v>
      </c>
      <c r="UG149" s="107">
        <v>2</v>
      </c>
      <c r="UH149" s="12"/>
      <c r="UI149" s="11"/>
      <c r="UJ149" s="105">
        <f>IF(AND(UH149&gt;0,UI149&gt;0),INDEX(Вхідні_дані!$A$555:$F$754,MATCH(UH149,Вхідні_дані!$C$555:$C$754,0),6),0)</f>
        <v>0</v>
      </c>
      <c r="UK149" s="106" t="str">
        <f>IF(AND(UH149&gt;0,UI149&gt;0),(UJ149/UJ9/UJ10/60)*UI149,"-")</f>
        <v>-</v>
      </c>
      <c r="UO149" s="107">
        <v>2</v>
      </c>
      <c r="UP149" s="12"/>
      <c r="UQ149" s="11"/>
      <c r="UR149" s="105">
        <f>IF(AND(UP149&gt;0,UQ149&gt;0),INDEX(Вхідні_дані!$A$555:$F$754,MATCH(UP149,Вхідні_дані!$C$555:$C$754,0),6),0)</f>
        <v>0</v>
      </c>
      <c r="US149" s="106" t="str">
        <f>IF(AND(UP149&gt;0,UQ149&gt;0),(UR149/UR9/UR10/60)*UQ149,"-")</f>
        <v>-</v>
      </c>
      <c r="UW149" s="107">
        <v>2</v>
      </c>
      <c r="UX149" s="12"/>
      <c r="UY149" s="11"/>
      <c r="UZ149" s="105">
        <f>IF(AND(UX149&gt;0,UY149&gt;0),INDEX(Вхідні_дані!$A$555:$F$754,MATCH(UX149,Вхідні_дані!$C$555:$C$754,0),6),0)</f>
        <v>0</v>
      </c>
      <c r="VA149" s="106" t="str">
        <f>IF(AND(UX149&gt;0,UY149&gt;0),(UZ149/UZ9/UZ10/60)*UY149,"-")</f>
        <v>-</v>
      </c>
      <c r="VE149" s="107">
        <v>2</v>
      </c>
      <c r="VF149" s="12"/>
      <c r="VG149" s="11"/>
      <c r="VH149" s="105">
        <f>IF(AND(VF149&gt;0,VG149&gt;0),INDEX(Вхідні_дані!$A$555:$F$754,MATCH(VF149,Вхідні_дані!$C$555:$C$754,0),6),0)</f>
        <v>0</v>
      </c>
      <c r="VI149" s="106" t="str">
        <f>IF(AND(VF149&gt;0,VG149&gt;0),(VH149/VH9/VH10/60)*VG149,"-")</f>
        <v>-</v>
      </c>
      <c r="VM149" s="107">
        <v>2</v>
      </c>
      <c r="VN149" s="12"/>
      <c r="VO149" s="11"/>
      <c r="VP149" s="105">
        <f>IF(AND(VN149&gt;0,VO149&gt;0),INDEX(Вхідні_дані!$A$555:$F$754,MATCH(VN149,Вхідні_дані!$C$555:$C$754,0),6),0)</f>
        <v>0</v>
      </c>
      <c r="VQ149" s="106" t="str">
        <f>IF(AND(VN149&gt;0,VO149&gt;0),(VP149/VP9/VP10/60)*VO149,"-")</f>
        <v>-</v>
      </c>
      <c r="VU149" s="107">
        <v>2</v>
      </c>
      <c r="VV149" s="12"/>
      <c r="VW149" s="11"/>
      <c r="VX149" s="105">
        <f>IF(AND(VV149&gt;0,VW149&gt;0),INDEX(Вхідні_дані!$A$555:$F$754,MATCH(VV149,Вхідні_дані!$C$555:$C$754,0),6),0)</f>
        <v>0</v>
      </c>
      <c r="VY149" s="106" t="str">
        <f>IF(AND(VV149&gt;0,VW149&gt;0),(VX149/VX9/VX10/60)*VW149,"-")</f>
        <v>-</v>
      </c>
      <c r="WC149" s="107">
        <v>2</v>
      </c>
      <c r="WD149" s="12"/>
      <c r="WE149" s="11"/>
      <c r="WF149" s="105">
        <f>IF(AND(WD149&gt;0,WE149&gt;0),INDEX(Вхідні_дані!$A$555:$F$754,MATCH(WD149,Вхідні_дані!$C$555:$C$754,0),6),0)</f>
        <v>0</v>
      </c>
      <c r="WG149" s="106" t="str">
        <f>IF(AND(WD149&gt;0,WE149&gt;0),(WF149/WF9/WF10/60)*WE149,"-")</f>
        <v>-</v>
      </c>
      <c r="WK149" s="107">
        <v>2</v>
      </c>
      <c r="WL149" s="12"/>
      <c r="WM149" s="11"/>
      <c r="WN149" s="105">
        <f>IF(AND(WL149&gt;0,WM149&gt;0),INDEX(Вхідні_дані!$A$555:$F$754,MATCH(WL149,Вхідні_дані!$C$555:$C$754,0),6),0)</f>
        <v>0</v>
      </c>
      <c r="WO149" s="106" t="str">
        <f>IF(AND(WL149&gt;0,WM149&gt;0),(WN149/WN9/WN10/60)*WM149,"-")</f>
        <v>-</v>
      </c>
      <c r="WS149" s="107">
        <v>2</v>
      </c>
      <c r="WT149" s="12"/>
      <c r="WU149" s="11"/>
      <c r="WV149" s="105">
        <f>IF(AND(WT149&gt;0,WU149&gt;0),INDEX(Вхідні_дані!$A$555:$F$754,MATCH(WT149,Вхідні_дані!$C$555:$C$754,0),6),0)</f>
        <v>0</v>
      </c>
      <c r="WW149" s="106" t="str">
        <f>IF(AND(WT149&gt;0,WU149&gt;0),(WV149/WV9/WV10/60)*WU149,"-")</f>
        <v>-</v>
      </c>
      <c r="XA149" s="107">
        <v>2</v>
      </c>
      <c r="XB149" s="12"/>
      <c r="XC149" s="11"/>
      <c r="XD149" s="105">
        <f>IF(AND(XB149&gt;0,XC149&gt;0),INDEX(Вхідні_дані!$A$555:$F$754,MATCH(XB149,Вхідні_дані!$C$555:$C$754,0),6),0)</f>
        <v>0</v>
      </c>
      <c r="XE149" s="106" t="str">
        <f>IF(AND(XB149&gt;0,XC149&gt;0),(XD149/XD9/XD10/60)*XC149,"-")</f>
        <v>-</v>
      </c>
      <c r="XI149" s="107">
        <v>2</v>
      </c>
      <c r="XJ149" s="12"/>
      <c r="XK149" s="11"/>
      <c r="XL149" s="105">
        <f>IF(AND(XJ149&gt;0,XK149&gt;0),INDEX(Вхідні_дані!$A$555:$F$754,MATCH(XJ149,Вхідні_дані!$C$555:$C$754,0),6),0)</f>
        <v>0</v>
      </c>
      <c r="XM149" s="106" t="str">
        <f>IF(AND(XJ149&gt;0,XK149&gt;0),(XL149/XL9/XL10/60)*XK149,"-")</f>
        <v>-</v>
      </c>
      <c r="XQ149" s="107">
        <v>2</v>
      </c>
      <c r="XR149" s="12"/>
      <c r="XS149" s="11"/>
      <c r="XT149" s="105">
        <f>IF(AND(XR149&gt;0,XS149&gt;0),INDEX(Вхідні_дані!$A$555:$F$754,MATCH(XR149,Вхідні_дані!$C$555:$C$754,0),6),0)</f>
        <v>0</v>
      </c>
      <c r="XU149" s="106" t="str">
        <f>IF(AND(XR149&gt;0,XS149&gt;0),(XT149/XT9/XT10/60)*XS149,"-")</f>
        <v>-</v>
      </c>
      <c r="XY149" s="107">
        <v>2</v>
      </c>
      <c r="XZ149" s="12"/>
      <c r="YA149" s="11"/>
      <c r="YB149" s="105">
        <f>IF(AND(XZ149&gt;0,YA149&gt;0),INDEX(Вхідні_дані!$A$555:$F$754,MATCH(XZ149,Вхідні_дані!$C$555:$C$754,0),6),0)</f>
        <v>0</v>
      </c>
      <c r="YC149" s="106" t="str">
        <f>IF(AND(XZ149&gt;0,YA149&gt;0),(YB149/YB9/YB10/60)*YA149,"-")</f>
        <v>-</v>
      </c>
      <c r="YG149" s="107">
        <v>2</v>
      </c>
      <c r="YH149" s="12"/>
      <c r="YI149" s="11"/>
      <c r="YJ149" s="105">
        <f>IF(AND(YH149&gt;0,YI149&gt;0),INDEX(Вхідні_дані!$A$555:$F$754,MATCH(YH149,Вхідні_дані!$C$555:$C$754,0),6),0)</f>
        <v>0</v>
      </c>
      <c r="YK149" s="106" t="str">
        <f>IF(AND(YH149&gt;0,YI149&gt;0),(YJ149/YJ9/YJ10/60)*YI149,"-")</f>
        <v>-</v>
      </c>
      <c r="YO149" s="107">
        <v>2</v>
      </c>
      <c r="YP149" s="12"/>
      <c r="YQ149" s="11"/>
      <c r="YR149" s="105">
        <f>IF(AND(YP149&gt;0,YQ149&gt;0),INDEX(Вхідні_дані!$A$555:$F$754,MATCH(YP149,Вхідні_дані!$C$555:$C$754,0),6),0)</f>
        <v>0</v>
      </c>
      <c r="YS149" s="106" t="str">
        <f>IF(AND(YP149&gt;0,YQ149&gt;0),(YR149/YR9/YR10/60)*YQ149,"-")</f>
        <v>-</v>
      </c>
      <c r="YW149" s="107">
        <v>2</v>
      </c>
      <c r="YX149" s="12"/>
      <c r="YY149" s="11"/>
      <c r="YZ149" s="105">
        <f>IF(AND(YX149&gt;0,YY149&gt;0),INDEX(Вхідні_дані!$A$555:$F$754,MATCH(YX149,Вхідні_дані!$C$555:$C$754,0),6),0)</f>
        <v>0</v>
      </c>
      <c r="ZA149" s="106" t="str">
        <f>IF(AND(YX149&gt;0,YY149&gt;0),(YZ149/YZ9/YZ10/60)*YY149,"-")</f>
        <v>-</v>
      </c>
      <c r="ZE149" s="107">
        <v>2</v>
      </c>
      <c r="ZF149" s="12"/>
      <c r="ZG149" s="11"/>
      <c r="ZH149" s="105">
        <f>IF(AND(ZF149&gt;0,ZG149&gt;0),INDEX(Вхідні_дані!$A$555:$F$754,MATCH(ZF149,Вхідні_дані!$C$555:$C$754,0),6),0)</f>
        <v>0</v>
      </c>
      <c r="ZI149" s="106" t="str">
        <f>IF(AND(ZF149&gt;0,ZG149&gt;0),(ZH149/ZH9/ZH10/60)*ZG149,"-")</f>
        <v>-</v>
      </c>
      <c r="ZM149" s="107">
        <v>2</v>
      </c>
      <c r="ZN149" s="12"/>
      <c r="ZO149" s="11"/>
      <c r="ZP149" s="105">
        <f>IF(AND(ZN149&gt;0,ZO149&gt;0),INDEX(Вхідні_дані!$A$555:$F$754,MATCH(ZN149,Вхідні_дані!$C$555:$C$754,0),6),0)</f>
        <v>0</v>
      </c>
      <c r="ZQ149" s="106" t="str">
        <f>IF(AND(ZN149&gt;0,ZO149&gt;0),(ZP149/ZP9/ZP10/60)*ZO149,"-")</f>
        <v>-</v>
      </c>
      <c r="ZU149" s="107">
        <v>2</v>
      </c>
      <c r="ZV149" s="12"/>
      <c r="ZW149" s="11"/>
      <c r="ZX149" s="105">
        <f>IF(AND(ZV149&gt;0,ZW149&gt;0),INDEX(Вхідні_дані!$A$555:$F$754,MATCH(ZV149,Вхідні_дані!$C$555:$C$754,0),6),0)</f>
        <v>0</v>
      </c>
      <c r="ZY149" s="106" t="str">
        <f>IF(AND(ZV149&gt;0,ZW149&gt;0),(ZX149/ZX9/ZX10/60)*ZW149,"-")</f>
        <v>-</v>
      </c>
      <c r="AAC149" s="107">
        <v>2</v>
      </c>
      <c r="AAD149" s="12"/>
      <c r="AAE149" s="11"/>
      <c r="AAF149" s="105">
        <f>IF(AND(AAD149&gt;0,AAE149&gt;0),INDEX(Вхідні_дані!$A$555:$F$754,MATCH(AAD149,Вхідні_дані!$C$555:$C$754,0),6),0)</f>
        <v>0</v>
      </c>
      <c r="AAG149" s="106" t="str">
        <f>IF(AND(AAD149&gt;0,AAE149&gt;0),(AAF149/AAF9/AAF10/60)*AAE149,"-")</f>
        <v>-</v>
      </c>
      <c r="AAK149" s="107">
        <v>2</v>
      </c>
      <c r="AAL149" s="12"/>
      <c r="AAM149" s="11"/>
      <c r="AAN149" s="105">
        <f>IF(AND(AAL149&gt;0,AAM149&gt;0),INDEX(Вхідні_дані!$A$555:$F$754,MATCH(AAL149,Вхідні_дані!$C$555:$C$754,0),6),0)</f>
        <v>0</v>
      </c>
      <c r="AAO149" s="106" t="str">
        <f>IF(AND(AAL149&gt;0,AAM149&gt;0),(AAN149/AAN9/AAN10/60)*AAM149,"-")</f>
        <v>-</v>
      </c>
      <c r="AAS149" s="107">
        <v>2</v>
      </c>
      <c r="AAT149" s="12"/>
      <c r="AAU149" s="11"/>
      <c r="AAV149" s="105">
        <f>IF(AND(AAT149&gt;0,AAU149&gt;0),INDEX(Вхідні_дані!$A$555:$F$754,MATCH(AAT149,Вхідні_дані!$C$555:$C$754,0),6),0)</f>
        <v>0</v>
      </c>
      <c r="AAW149" s="106" t="str">
        <f>IF(AND(AAT149&gt;0,AAU149&gt;0),(AAV149/AAV9/AAV10/60)*AAU149,"-")</f>
        <v>-</v>
      </c>
      <c r="ABA149" s="107">
        <v>2</v>
      </c>
      <c r="ABB149" s="12"/>
      <c r="ABC149" s="11"/>
      <c r="ABD149" s="105">
        <f>IF(AND(ABB149&gt;0,ABC149&gt;0),INDEX(Вхідні_дані!$A$555:$F$754,MATCH(ABB149,Вхідні_дані!$C$555:$C$754,0),6),0)</f>
        <v>0</v>
      </c>
      <c r="ABE149" s="106" t="str">
        <f>IF(AND(ABB149&gt;0,ABC149&gt;0),(ABD149/ABD9/ABD10/60)*ABC149,"-")</f>
        <v>-</v>
      </c>
      <c r="ABI149" s="107">
        <v>2</v>
      </c>
      <c r="ABJ149" s="12"/>
      <c r="ABK149" s="11"/>
      <c r="ABL149" s="105">
        <f>IF(AND(ABJ149&gt;0,ABK149&gt;0),INDEX(Вхідні_дані!$A$555:$F$754,MATCH(ABJ149,Вхідні_дані!$C$555:$C$754,0),6),0)</f>
        <v>0</v>
      </c>
      <c r="ABM149" s="106" t="str">
        <f>IF(AND(ABJ149&gt;0,ABK149&gt;0),(ABL149/ABL9/ABL10/60)*ABK149,"-")</f>
        <v>-</v>
      </c>
      <c r="ABQ149" s="107">
        <v>2</v>
      </c>
      <c r="ABR149" s="12"/>
      <c r="ABS149" s="11"/>
      <c r="ABT149" s="105">
        <f>IF(AND(ABR149&gt;0,ABS149&gt;0),INDEX(Вхідні_дані!$A$555:$F$754,MATCH(ABR149,Вхідні_дані!$C$555:$C$754,0),6),0)</f>
        <v>0</v>
      </c>
      <c r="ABU149" s="106" t="str">
        <f>IF(AND(ABR149&gt;0,ABS149&gt;0),(ABT149/ABT9/ABT10/60)*ABS149,"-")</f>
        <v>-</v>
      </c>
      <c r="ABY149" s="107">
        <v>2</v>
      </c>
      <c r="ABZ149" s="12"/>
      <c r="ACA149" s="11"/>
      <c r="ACB149" s="105">
        <f>IF(AND(ABZ149&gt;0,ACA149&gt;0),INDEX(Вхідні_дані!$A$555:$F$754,MATCH(ABZ149,Вхідні_дані!$C$555:$C$754,0),6),0)</f>
        <v>0</v>
      </c>
      <c r="ACC149" s="106" t="str">
        <f>IF(AND(ABZ149&gt;0,ACA149&gt;0),(ACB149/ACB9/ACB10/60)*ACA149,"-")</f>
        <v>-</v>
      </c>
      <c r="ACG149" s="107">
        <v>2</v>
      </c>
      <c r="ACH149" s="12"/>
      <c r="ACI149" s="11"/>
      <c r="ACJ149" s="105">
        <f>IF(AND(ACH149&gt;0,ACI149&gt;0),INDEX(Вхідні_дані!$A$555:$F$754,MATCH(ACH149,Вхідні_дані!$C$555:$C$754,0),6),0)</f>
        <v>0</v>
      </c>
      <c r="ACK149" s="106" t="str">
        <f>IF(AND(ACH149&gt;0,ACI149&gt;0),(ACJ149/ACJ9/ACJ10/60)*ACI149,"-")</f>
        <v>-</v>
      </c>
      <c r="ACO149" s="107">
        <v>2</v>
      </c>
      <c r="ACP149" s="12"/>
      <c r="ACQ149" s="11"/>
      <c r="ACR149" s="105">
        <f>IF(AND(ACP149&gt;0,ACQ149&gt;0),INDEX(Вхідні_дані!$A$555:$F$754,MATCH(ACP149,Вхідні_дані!$C$555:$C$754,0),6),0)</f>
        <v>0</v>
      </c>
      <c r="ACS149" s="106" t="str">
        <f>IF(AND(ACP149&gt;0,ACQ149&gt;0),(ACR149/ACR9/ACR10/60)*ACQ149,"-")</f>
        <v>-</v>
      </c>
      <c r="ACW149" s="107">
        <v>2</v>
      </c>
      <c r="ACX149" s="12"/>
      <c r="ACY149" s="11"/>
      <c r="ACZ149" s="105">
        <f>IF(AND(ACX149&gt;0,ACY149&gt;0),INDEX(Вхідні_дані!$A$555:$F$754,MATCH(ACX149,Вхідні_дані!$C$555:$C$754,0),6),0)</f>
        <v>0</v>
      </c>
      <c r="ADA149" s="106" t="str">
        <f>IF(AND(ACX149&gt;0,ACY149&gt;0),(ACZ149/ACZ9/ACZ10/60)*ACY149,"-")</f>
        <v>-</v>
      </c>
      <c r="ADE149" s="107">
        <v>2</v>
      </c>
      <c r="ADF149" s="12"/>
      <c r="ADG149" s="11"/>
      <c r="ADH149" s="105">
        <f>IF(AND(ADF149&gt;0,ADG149&gt;0),INDEX(Вхідні_дані!$A$555:$F$754,MATCH(ADF149,Вхідні_дані!$C$555:$C$754,0),6),0)</f>
        <v>0</v>
      </c>
      <c r="ADI149" s="106" t="str">
        <f>IF(AND(ADF149&gt;0,ADG149&gt;0),(ADH149/ADH9/ADH10/60)*ADG149,"-")</f>
        <v>-</v>
      </c>
      <c r="ADM149" s="107">
        <v>2</v>
      </c>
      <c r="ADN149" s="12"/>
      <c r="ADO149" s="11"/>
      <c r="ADP149" s="105">
        <f>IF(AND(ADN149&gt;0,ADO149&gt;0),INDEX(Вхідні_дані!$A$555:$F$754,MATCH(ADN149,Вхідні_дані!$C$555:$C$754,0),6),0)</f>
        <v>0</v>
      </c>
      <c r="ADQ149" s="106" t="str">
        <f>IF(AND(ADN149&gt;0,ADO149&gt;0),(ADP149/ADP9/ADP10/60)*ADO149,"-")</f>
        <v>-</v>
      </c>
    </row>
    <row r="150" spans="1:800" ht="25.5" customHeight="1" outlineLevel="1" x14ac:dyDescent="0.25">
      <c r="A150" s="107">
        <v>3</v>
      </c>
      <c r="B150" s="12"/>
      <c r="C150" s="11"/>
      <c r="D150" s="105">
        <f>IF(AND(B150&gt;0,C150&gt;0),INDEX(Вхідні_дані!$A$555:$F$754,MATCH(B150,Вхідні_дані!$C$555:$C$754,0),6),0)</f>
        <v>0</v>
      </c>
      <c r="E150" s="106" t="str">
        <f>IF(AND(B150&gt;0,C150&gt;0),(D150/D9/D10/60)*C150,"-")</f>
        <v>-</v>
      </c>
      <c r="I150" s="107">
        <v>3</v>
      </c>
      <c r="J150" s="12"/>
      <c r="K150" s="11"/>
      <c r="L150" s="105">
        <f>IF(AND(J150&gt;0,K150&gt;0),INDEX(Вхідні_дані!$A$555:$F$754,MATCH(J150,Вхідні_дані!$C$555:$C$754,0),6),0)</f>
        <v>0</v>
      </c>
      <c r="M150" s="106" t="str">
        <f>IF(AND(J150&gt;0,K150&gt;0),(L150/L9/L10/60)*K150,"-")</f>
        <v>-</v>
      </c>
      <c r="Q150" s="107">
        <v>3</v>
      </c>
      <c r="R150" s="12"/>
      <c r="S150" s="11"/>
      <c r="T150" s="105">
        <f>IF(AND(R150&gt;0,S150&gt;0),INDEX(Вхідні_дані!$A$555:$F$754,MATCH(R150,Вхідні_дані!$C$555:$C$754,0),6),0)</f>
        <v>0</v>
      </c>
      <c r="U150" s="106" t="str">
        <f>IF(AND(R150&gt;0,S150&gt;0),(T150/T9/T10/60)*S150,"-")</f>
        <v>-</v>
      </c>
      <c r="Y150" s="107">
        <v>3</v>
      </c>
      <c r="Z150" s="12"/>
      <c r="AA150" s="11"/>
      <c r="AB150" s="105">
        <f>IF(AND(Z150&gt;0,AA150&gt;0),INDEX(Вхідні_дані!$A$555:$F$754,MATCH(Z150,Вхідні_дані!$C$555:$C$754,0),6),0)</f>
        <v>0</v>
      </c>
      <c r="AC150" s="106" t="str">
        <f>IF(AND(Z150&gt;0,AA150&gt;0),(AB150/AB9/AB10/60)*AA150,"-")</f>
        <v>-</v>
      </c>
      <c r="AG150" s="107">
        <v>3</v>
      </c>
      <c r="AH150" s="12"/>
      <c r="AI150" s="11"/>
      <c r="AJ150" s="105">
        <f>IF(AND(AH150&gt;0,AI150&gt;0),INDEX(Вхідні_дані!$A$555:$F$754,MATCH(AH150,Вхідні_дані!$C$555:$C$754,0),6),0)</f>
        <v>0</v>
      </c>
      <c r="AK150" s="106" t="str">
        <f>IF(AND(AH150&gt;0,AI150&gt;0),(AJ150/AJ9/AJ10/60)*AI150,"-")</f>
        <v>-</v>
      </c>
      <c r="AO150" s="107">
        <v>3</v>
      </c>
      <c r="AP150" s="12"/>
      <c r="AQ150" s="11"/>
      <c r="AR150" s="105">
        <f>IF(AND(AP150&gt;0,AQ150&gt;0),INDEX(Вхідні_дані!$A$555:$F$754,MATCH(AP150,Вхідні_дані!$C$555:$C$754,0),6),0)</f>
        <v>0</v>
      </c>
      <c r="AS150" s="106" t="str">
        <f>IF(AND(AP150&gt;0,AQ150&gt;0),(AR150/AR9/AR10/60)*AQ150,"-")</f>
        <v>-</v>
      </c>
      <c r="AW150" s="107">
        <v>3</v>
      </c>
      <c r="AX150" s="12"/>
      <c r="AY150" s="11"/>
      <c r="AZ150" s="105">
        <f>IF(AND(AX150&gt;0,AY150&gt;0),INDEX(Вхідні_дані!$A$555:$F$754,MATCH(AX150,Вхідні_дані!$C$555:$C$754,0),6),0)</f>
        <v>0</v>
      </c>
      <c r="BA150" s="106" t="str">
        <f>IF(AND(AX150&gt;0,AY150&gt;0),(AZ150/AZ9/AZ10/60)*AY150,"-")</f>
        <v>-</v>
      </c>
      <c r="BE150" s="107">
        <v>3</v>
      </c>
      <c r="BF150" s="12"/>
      <c r="BG150" s="11"/>
      <c r="BH150" s="105">
        <f>IF(AND(BF150&gt;0,BG150&gt;0),INDEX(Вхідні_дані!$A$555:$F$754,MATCH(BF150,Вхідні_дані!$C$555:$C$754,0),6),0)</f>
        <v>0</v>
      </c>
      <c r="BI150" s="106" t="str">
        <f>IF(AND(BF150&gt;0,BG150&gt;0),(BH150/BH9/BH10/60)*BG150,"-")</f>
        <v>-</v>
      </c>
      <c r="BM150" s="107">
        <v>3</v>
      </c>
      <c r="BN150" s="12"/>
      <c r="BO150" s="11"/>
      <c r="BP150" s="105">
        <f>IF(AND(BN150&gt;0,BO150&gt;0),INDEX(Вхідні_дані!$A$555:$F$754,MATCH(BN150,Вхідні_дані!$C$555:$C$754,0),6),0)</f>
        <v>0</v>
      </c>
      <c r="BQ150" s="106" t="str">
        <f>IF(AND(BN150&gt;0,BO150&gt;0),(BP150/BP9/BP10/60)*BO150,"-")</f>
        <v>-</v>
      </c>
      <c r="BU150" s="107">
        <v>3</v>
      </c>
      <c r="BV150" s="12"/>
      <c r="BW150" s="11"/>
      <c r="BX150" s="105">
        <f>IF(AND(BV150&gt;0,BW150&gt;0),INDEX(Вхідні_дані!$A$555:$F$754,MATCH(BV150,Вхідні_дані!$C$555:$C$754,0),6),0)</f>
        <v>0</v>
      </c>
      <c r="BY150" s="106" t="str">
        <f>IF(AND(BV150&gt;0,BW150&gt;0),(BX150/BX9/BX10/60)*BW150,"-")</f>
        <v>-</v>
      </c>
      <c r="CC150" s="107">
        <v>3</v>
      </c>
      <c r="CD150" s="12"/>
      <c r="CE150" s="11"/>
      <c r="CF150" s="105">
        <f>IF(AND(CD150&gt;0,CE150&gt;0),INDEX(Вхідні_дані!$A$555:$F$754,MATCH(CD150,Вхідні_дані!$C$555:$C$754,0),6),0)</f>
        <v>0</v>
      </c>
      <c r="CG150" s="106" t="str">
        <f>IF(AND(CD150&gt;0,CE150&gt;0),(CF150/CF9/CF10/60)*CE150,"-")</f>
        <v>-</v>
      </c>
      <c r="CK150" s="107">
        <v>3</v>
      </c>
      <c r="CL150" s="12"/>
      <c r="CM150" s="11"/>
      <c r="CN150" s="105">
        <f>IF(AND(CL150&gt;0,CM150&gt;0),INDEX(Вхідні_дані!$A$555:$F$754,MATCH(CL150,Вхідні_дані!$C$555:$C$754,0),6),0)</f>
        <v>0</v>
      </c>
      <c r="CO150" s="106" t="str">
        <f>IF(AND(CL150&gt;0,CM150&gt;0),(CN150/CN9/CN10/60)*CM150,"-")</f>
        <v>-</v>
      </c>
      <c r="CS150" s="107">
        <v>3</v>
      </c>
      <c r="CT150" s="12"/>
      <c r="CU150" s="11"/>
      <c r="CV150" s="105">
        <f>IF(AND(CT150&gt;0,CU150&gt;0),INDEX(Вхідні_дані!$A$555:$F$754,MATCH(CT150,Вхідні_дані!$C$555:$C$754,0),6),0)</f>
        <v>0</v>
      </c>
      <c r="CW150" s="106" t="str">
        <f>IF(AND(CT150&gt;0,CU150&gt;0),(CV150/CV9/CV10/60)*CU150,"-")</f>
        <v>-</v>
      </c>
      <c r="DA150" s="107">
        <v>3</v>
      </c>
      <c r="DB150" s="12"/>
      <c r="DC150" s="11"/>
      <c r="DD150" s="105">
        <f>IF(AND(DB150&gt;0,DC150&gt;0),INDEX(Вхідні_дані!$A$555:$F$754,MATCH(DB150,Вхідні_дані!$C$555:$C$754,0),6),0)</f>
        <v>0</v>
      </c>
      <c r="DE150" s="106" t="str">
        <f>IF(AND(DB150&gt;0,DC150&gt;0),(DD150/DD9/DD10/60)*DC150,"-")</f>
        <v>-</v>
      </c>
      <c r="DI150" s="107">
        <v>3</v>
      </c>
      <c r="DJ150" s="12"/>
      <c r="DK150" s="11"/>
      <c r="DL150" s="105">
        <f>IF(AND(DJ150&gt;0,DK150&gt;0),INDEX(Вхідні_дані!$A$555:$F$754,MATCH(DJ150,Вхідні_дані!$C$555:$C$754,0),6),0)</f>
        <v>0</v>
      </c>
      <c r="DM150" s="106" t="str">
        <f>IF(AND(DJ150&gt;0,DK150&gt;0),(DL150/DL9/DL10/60)*DK150,"-")</f>
        <v>-</v>
      </c>
      <c r="DQ150" s="107">
        <v>3</v>
      </c>
      <c r="DR150" s="12"/>
      <c r="DS150" s="11"/>
      <c r="DT150" s="105">
        <f>IF(AND(DR150&gt;0,DS150&gt;0),INDEX(Вхідні_дані!$A$555:$F$754,MATCH(DR150,Вхідні_дані!$C$555:$C$754,0),6),0)</f>
        <v>0</v>
      </c>
      <c r="DU150" s="106" t="str">
        <f>IF(AND(DR150&gt;0,DS150&gt;0),(DT150/DT9/DT10/60)*DS150,"-")</f>
        <v>-</v>
      </c>
      <c r="DY150" s="107">
        <v>3</v>
      </c>
      <c r="DZ150" s="12"/>
      <c r="EA150" s="11"/>
      <c r="EB150" s="105">
        <f>IF(AND(DZ150&gt;0,EA150&gt;0),INDEX(Вхідні_дані!$A$555:$F$754,MATCH(DZ150,Вхідні_дані!$C$555:$C$754,0),6),0)</f>
        <v>0</v>
      </c>
      <c r="EC150" s="106" t="str">
        <f>IF(AND(DZ150&gt;0,EA150&gt;0),(EB150/EB9/EB10/60)*EA150,"-")</f>
        <v>-</v>
      </c>
      <c r="EG150" s="107">
        <v>3</v>
      </c>
      <c r="EH150" s="12"/>
      <c r="EI150" s="11"/>
      <c r="EJ150" s="105">
        <f>IF(AND(EH150&gt;0,EI150&gt;0),INDEX(Вхідні_дані!$A$555:$F$754,MATCH(EH150,Вхідні_дані!$C$555:$C$754,0),6),0)</f>
        <v>0</v>
      </c>
      <c r="EK150" s="106" t="str">
        <f>IF(AND(EH150&gt;0,EI150&gt;0),(EJ150/EJ9/EJ10/60)*EI150,"-")</f>
        <v>-</v>
      </c>
      <c r="EO150" s="107">
        <v>3</v>
      </c>
      <c r="EP150" s="12"/>
      <c r="EQ150" s="11"/>
      <c r="ER150" s="105">
        <f>IF(AND(EP150&gt;0,EQ150&gt;0),INDEX(Вхідні_дані!$A$555:$F$754,MATCH(EP150,Вхідні_дані!$C$555:$C$754,0),6),0)</f>
        <v>0</v>
      </c>
      <c r="ES150" s="106" t="str">
        <f>IF(AND(EP150&gt;0,EQ150&gt;0),(ER150/ER9/ER10/60)*EQ150,"-")</f>
        <v>-</v>
      </c>
      <c r="EW150" s="107">
        <v>3</v>
      </c>
      <c r="EX150" s="12"/>
      <c r="EY150" s="11"/>
      <c r="EZ150" s="105">
        <f>IF(AND(EX150&gt;0,EY150&gt;0),INDEX(Вхідні_дані!$A$555:$F$754,MATCH(EX150,Вхідні_дані!$C$555:$C$754,0),6),0)</f>
        <v>0</v>
      </c>
      <c r="FA150" s="106" t="str">
        <f>IF(AND(EX150&gt;0,EY150&gt;0),(EZ150/EZ9/EZ10/60)*EY150,"-")</f>
        <v>-</v>
      </c>
      <c r="FE150" s="107">
        <v>3</v>
      </c>
      <c r="FF150" s="12"/>
      <c r="FG150" s="11"/>
      <c r="FH150" s="105">
        <f>IF(AND(FF150&gt;0,FG150&gt;0),INDEX(Вхідні_дані!$A$555:$F$754,MATCH(FF150,Вхідні_дані!$C$555:$C$754,0),6),0)</f>
        <v>0</v>
      </c>
      <c r="FI150" s="106" t="str">
        <f>IF(AND(FF150&gt;0,FG150&gt;0),(FH150/FH9/FH10/60)*FG150,"-")</f>
        <v>-</v>
      </c>
      <c r="FM150" s="107">
        <v>3</v>
      </c>
      <c r="FN150" s="12"/>
      <c r="FO150" s="11"/>
      <c r="FP150" s="105">
        <f>IF(AND(FN150&gt;0,FO150&gt;0),INDEX(Вхідні_дані!$A$555:$F$754,MATCH(FN150,Вхідні_дані!$C$555:$C$754,0),6),0)</f>
        <v>0</v>
      </c>
      <c r="FQ150" s="106" t="str">
        <f>IF(AND(FN150&gt;0,FO150&gt;0),(FP150/FP9/FP10/60)*FO150,"-")</f>
        <v>-</v>
      </c>
      <c r="FU150" s="107">
        <v>3</v>
      </c>
      <c r="FV150" s="12"/>
      <c r="FW150" s="11"/>
      <c r="FX150" s="105">
        <f>IF(AND(FV150&gt;0,FW150&gt;0),INDEX(Вхідні_дані!$A$555:$F$754,MATCH(FV150,Вхідні_дані!$C$555:$C$754,0),6),0)</f>
        <v>0</v>
      </c>
      <c r="FY150" s="106" t="str">
        <f>IF(AND(FV150&gt;0,FW150&gt;0),(FX150/FX9/FX10/60)*FW150,"-")</f>
        <v>-</v>
      </c>
      <c r="GC150" s="107">
        <v>3</v>
      </c>
      <c r="GD150" s="12"/>
      <c r="GE150" s="11"/>
      <c r="GF150" s="105">
        <f>IF(AND(GD150&gt;0,GE150&gt;0),INDEX(Вхідні_дані!$A$555:$F$754,MATCH(GD150,Вхідні_дані!$C$555:$C$754,0),6),0)</f>
        <v>0</v>
      </c>
      <c r="GG150" s="106" t="str">
        <f>IF(AND(GD150&gt;0,GE150&gt;0),(GF150/GF9/GF10/60)*GE150,"-")</f>
        <v>-</v>
      </c>
      <c r="GK150" s="107">
        <v>3</v>
      </c>
      <c r="GL150" s="12"/>
      <c r="GM150" s="11"/>
      <c r="GN150" s="105">
        <f>IF(AND(GL150&gt;0,GM150&gt;0),INDEX(Вхідні_дані!$A$555:$F$754,MATCH(GL150,Вхідні_дані!$C$555:$C$754,0),6),0)</f>
        <v>0</v>
      </c>
      <c r="GO150" s="106" t="str">
        <f>IF(AND(GL150&gt;0,GM150&gt;0),(GN150/GN9/GN10/60)*GM150,"-")</f>
        <v>-</v>
      </c>
      <c r="GS150" s="107">
        <v>3</v>
      </c>
      <c r="GT150" s="12"/>
      <c r="GU150" s="11"/>
      <c r="GV150" s="105">
        <f>IF(AND(GT150&gt;0,GU150&gt;0),INDEX(Вхідні_дані!$A$555:$F$754,MATCH(GT150,Вхідні_дані!$C$555:$C$754,0),6),0)</f>
        <v>0</v>
      </c>
      <c r="GW150" s="106" t="str">
        <f>IF(AND(GT150&gt;0,GU150&gt;0),(GV150/GV9/GV10/60)*GU150,"-")</f>
        <v>-</v>
      </c>
      <c r="HA150" s="107">
        <v>3</v>
      </c>
      <c r="HB150" s="12"/>
      <c r="HC150" s="11"/>
      <c r="HD150" s="105">
        <f>IF(AND(HB150&gt;0,HC150&gt;0),INDEX(Вхідні_дані!$A$555:$F$754,MATCH(HB150,Вхідні_дані!$C$555:$C$754,0),6),0)</f>
        <v>0</v>
      </c>
      <c r="HE150" s="106" t="str">
        <f>IF(AND(HB150&gt;0,HC150&gt;0),(HD150/HD9/HD10/60)*HC150,"-")</f>
        <v>-</v>
      </c>
      <c r="HI150" s="107">
        <v>3</v>
      </c>
      <c r="HJ150" s="12"/>
      <c r="HK150" s="11"/>
      <c r="HL150" s="105">
        <f>IF(AND(HJ150&gt;0,HK150&gt;0),INDEX(Вхідні_дані!$A$555:$F$754,MATCH(HJ150,Вхідні_дані!$C$555:$C$754,0),6),0)</f>
        <v>0</v>
      </c>
      <c r="HM150" s="106" t="str">
        <f>IF(AND(HJ150&gt;0,HK150&gt;0),(HL150/HL9/HL10/60)*HK150,"-")</f>
        <v>-</v>
      </c>
      <c r="HQ150" s="107">
        <v>3</v>
      </c>
      <c r="HR150" s="12"/>
      <c r="HS150" s="11"/>
      <c r="HT150" s="105">
        <f>IF(AND(HR150&gt;0,HS150&gt;0),INDEX(Вхідні_дані!$A$555:$F$754,MATCH(HR150,Вхідні_дані!$C$555:$C$754,0),6),0)</f>
        <v>0</v>
      </c>
      <c r="HU150" s="106" t="str">
        <f>IF(AND(HR150&gt;0,HS150&gt;0),(HT150/HT9/HT10/60)*HS150,"-")</f>
        <v>-</v>
      </c>
      <c r="HY150" s="107">
        <v>3</v>
      </c>
      <c r="HZ150" s="12"/>
      <c r="IA150" s="11"/>
      <c r="IB150" s="105">
        <f>IF(AND(HZ150&gt;0,IA150&gt;0),INDEX(Вхідні_дані!$A$555:$F$754,MATCH(HZ150,Вхідні_дані!$C$555:$C$754,0),6),0)</f>
        <v>0</v>
      </c>
      <c r="IC150" s="106" t="str">
        <f>IF(AND(HZ150&gt;0,IA150&gt;0),(IB150/IB9/IB10/60)*IA150,"-")</f>
        <v>-</v>
      </c>
      <c r="IG150" s="107">
        <v>3</v>
      </c>
      <c r="IH150" s="12"/>
      <c r="II150" s="11"/>
      <c r="IJ150" s="105">
        <f>IF(AND(IH150&gt;0,II150&gt;0),INDEX(Вхідні_дані!$A$555:$F$754,MATCH(IH150,Вхідні_дані!$C$555:$C$754,0),6),0)</f>
        <v>0</v>
      </c>
      <c r="IK150" s="106" t="str">
        <f>IF(AND(IH150&gt;0,II150&gt;0),(IJ150/IJ9/IJ10/60)*II150,"-")</f>
        <v>-</v>
      </c>
      <c r="IO150" s="107">
        <v>3</v>
      </c>
      <c r="IP150" s="12"/>
      <c r="IQ150" s="11"/>
      <c r="IR150" s="105">
        <f>IF(AND(IP150&gt;0,IQ150&gt;0),INDEX(Вхідні_дані!$A$555:$F$754,MATCH(IP150,Вхідні_дані!$C$555:$C$754,0),6),0)</f>
        <v>0</v>
      </c>
      <c r="IS150" s="106" t="str">
        <f>IF(AND(IP150&gt;0,IQ150&gt;0),(IR150/IR9/IR10/60)*IQ150,"-")</f>
        <v>-</v>
      </c>
      <c r="IW150" s="107">
        <v>3</v>
      </c>
      <c r="IX150" s="12"/>
      <c r="IY150" s="11"/>
      <c r="IZ150" s="105">
        <f>IF(AND(IX150&gt;0,IY150&gt;0),INDEX(Вхідні_дані!$A$555:$F$754,MATCH(IX150,Вхідні_дані!$C$555:$C$754,0),6),0)</f>
        <v>0</v>
      </c>
      <c r="JA150" s="106" t="str">
        <f>IF(AND(IX150&gt;0,IY150&gt;0),(IZ150/IZ9/IZ10/60)*IY150,"-")</f>
        <v>-</v>
      </c>
      <c r="JE150" s="107">
        <v>3</v>
      </c>
      <c r="JF150" s="12"/>
      <c r="JG150" s="11"/>
      <c r="JH150" s="105">
        <f>IF(AND(JF150&gt;0,JG150&gt;0),INDEX(Вхідні_дані!$A$555:$F$754,MATCH(JF150,Вхідні_дані!$C$555:$C$754,0),6),0)</f>
        <v>0</v>
      </c>
      <c r="JI150" s="106" t="str">
        <f>IF(AND(JF150&gt;0,JG150&gt;0),(JH150/JH9/JH10/60)*JG150,"-")</f>
        <v>-</v>
      </c>
      <c r="JM150" s="107">
        <v>3</v>
      </c>
      <c r="JN150" s="12"/>
      <c r="JO150" s="11"/>
      <c r="JP150" s="105">
        <f>IF(AND(JN150&gt;0,JO150&gt;0),INDEX(Вхідні_дані!$A$555:$F$754,MATCH(JN150,Вхідні_дані!$C$555:$C$754,0),6),0)</f>
        <v>0</v>
      </c>
      <c r="JQ150" s="106" t="str">
        <f>IF(AND(JN150&gt;0,JO150&gt;0),(JP150/JP9/JP10/60)*JO150,"-")</f>
        <v>-</v>
      </c>
      <c r="JU150" s="107">
        <v>3</v>
      </c>
      <c r="JV150" s="12"/>
      <c r="JW150" s="11"/>
      <c r="JX150" s="105">
        <f>IF(AND(JV150&gt;0,JW150&gt;0),INDEX(Вхідні_дані!$A$555:$F$754,MATCH(JV150,Вхідні_дані!$C$555:$C$754,0),6),0)</f>
        <v>0</v>
      </c>
      <c r="JY150" s="106" t="str">
        <f>IF(AND(JV150&gt;0,JW150&gt;0),(JX150/JX9/JX10/60)*JW150,"-")</f>
        <v>-</v>
      </c>
      <c r="KC150" s="107">
        <v>3</v>
      </c>
      <c r="KD150" s="12"/>
      <c r="KE150" s="11"/>
      <c r="KF150" s="105">
        <f>IF(AND(KD150&gt;0,KE150&gt;0),INDEX(Вхідні_дані!$A$555:$F$754,MATCH(KD150,Вхідні_дані!$C$555:$C$754,0),6),0)</f>
        <v>0</v>
      </c>
      <c r="KG150" s="106" t="str">
        <f>IF(AND(KD150&gt;0,KE150&gt;0),(KF150/KF9/KF10/60)*KE150,"-")</f>
        <v>-</v>
      </c>
      <c r="KK150" s="107">
        <v>3</v>
      </c>
      <c r="KL150" s="12"/>
      <c r="KM150" s="11"/>
      <c r="KN150" s="105">
        <f>IF(AND(KL150&gt;0,KM150&gt;0),INDEX(Вхідні_дані!$A$555:$F$754,MATCH(KL150,Вхідні_дані!$C$555:$C$754,0),6),0)</f>
        <v>0</v>
      </c>
      <c r="KO150" s="106" t="str">
        <f>IF(AND(KL150&gt;0,KM150&gt;0),(KN150/KN9/KN10/60)*KM150,"-")</f>
        <v>-</v>
      </c>
      <c r="KS150" s="107">
        <v>3</v>
      </c>
      <c r="KT150" s="12"/>
      <c r="KU150" s="11"/>
      <c r="KV150" s="105">
        <f>IF(AND(KT150&gt;0,KU150&gt;0),INDEX(Вхідні_дані!$A$555:$F$754,MATCH(KT150,Вхідні_дані!$C$555:$C$754,0),6),0)</f>
        <v>0</v>
      </c>
      <c r="KW150" s="106" t="str">
        <f>IF(AND(KT150&gt;0,KU150&gt;0),(KV150/KV9/KV10/60)*KU150,"-")</f>
        <v>-</v>
      </c>
      <c r="LA150" s="107">
        <v>3</v>
      </c>
      <c r="LB150" s="12"/>
      <c r="LC150" s="11"/>
      <c r="LD150" s="105">
        <f>IF(AND(LB150&gt;0,LC150&gt;0),INDEX(Вхідні_дані!$A$555:$F$754,MATCH(LB150,Вхідні_дані!$C$555:$C$754,0),6),0)</f>
        <v>0</v>
      </c>
      <c r="LE150" s="106" t="str">
        <f>IF(AND(LB150&gt;0,LC150&gt;0),(LD150/LD9/LD10/60)*LC150,"-")</f>
        <v>-</v>
      </c>
      <c r="LI150" s="107">
        <v>3</v>
      </c>
      <c r="LJ150" s="12"/>
      <c r="LK150" s="11"/>
      <c r="LL150" s="105">
        <f>IF(AND(LJ150&gt;0,LK150&gt;0),INDEX(Вхідні_дані!$A$555:$F$754,MATCH(LJ150,Вхідні_дані!$C$555:$C$754,0),6),0)</f>
        <v>0</v>
      </c>
      <c r="LM150" s="106" t="str">
        <f>IF(AND(LJ150&gt;0,LK150&gt;0),(LL150/LL9/LL10/60)*LK150,"-")</f>
        <v>-</v>
      </c>
      <c r="LQ150" s="107">
        <v>3</v>
      </c>
      <c r="LR150" s="12"/>
      <c r="LS150" s="11"/>
      <c r="LT150" s="105">
        <f>IF(AND(LR150&gt;0,LS150&gt;0),INDEX(Вхідні_дані!$A$555:$F$754,MATCH(LR150,Вхідні_дані!$C$555:$C$754,0),6),0)</f>
        <v>0</v>
      </c>
      <c r="LU150" s="106" t="str">
        <f>IF(AND(LR150&gt;0,LS150&gt;0),(LT150/LT9/LT10/60)*LS150,"-")</f>
        <v>-</v>
      </c>
      <c r="LY150" s="107">
        <v>3</v>
      </c>
      <c r="LZ150" s="12"/>
      <c r="MA150" s="11"/>
      <c r="MB150" s="105">
        <f>IF(AND(LZ150&gt;0,MA150&gt;0),INDEX(Вхідні_дані!$A$555:$F$754,MATCH(LZ150,Вхідні_дані!$C$555:$C$754,0),6),0)</f>
        <v>0</v>
      </c>
      <c r="MC150" s="106" t="str">
        <f>IF(AND(LZ150&gt;0,MA150&gt;0),(MB150/MB9/MB10/60)*MA150,"-")</f>
        <v>-</v>
      </c>
      <c r="MG150" s="107">
        <v>3</v>
      </c>
      <c r="MH150" s="12"/>
      <c r="MI150" s="11"/>
      <c r="MJ150" s="105">
        <f>IF(AND(MH150&gt;0,MI150&gt;0),INDEX(Вхідні_дані!$A$555:$F$754,MATCH(MH150,Вхідні_дані!$C$555:$C$754,0),6),0)</f>
        <v>0</v>
      </c>
      <c r="MK150" s="106" t="str">
        <f>IF(AND(MH150&gt;0,MI150&gt;0),(MJ150/MJ9/MJ10/60)*MI150,"-")</f>
        <v>-</v>
      </c>
      <c r="MO150" s="107">
        <v>3</v>
      </c>
      <c r="MP150" s="12"/>
      <c r="MQ150" s="11"/>
      <c r="MR150" s="105">
        <f>IF(AND(MP150&gt;0,MQ150&gt;0),INDEX(Вхідні_дані!$A$555:$F$754,MATCH(MP150,Вхідні_дані!$C$555:$C$754,0),6),0)</f>
        <v>0</v>
      </c>
      <c r="MS150" s="106" t="str">
        <f>IF(AND(MP150&gt;0,MQ150&gt;0),(MR150/MR9/MR10/60)*MQ150,"-")</f>
        <v>-</v>
      </c>
      <c r="MW150" s="107">
        <v>3</v>
      </c>
      <c r="MX150" s="12"/>
      <c r="MY150" s="11"/>
      <c r="MZ150" s="105">
        <f>IF(AND(MX150&gt;0,MY150&gt;0),INDEX(Вхідні_дані!$A$555:$F$754,MATCH(MX150,Вхідні_дані!$C$555:$C$754,0),6),0)</f>
        <v>0</v>
      </c>
      <c r="NA150" s="106" t="str">
        <f>IF(AND(MX150&gt;0,MY150&gt;0),(MZ150/MZ9/MZ10/60)*MY150,"-")</f>
        <v>-</v>
      </c>
      <c r="NE150" s="107">
        <v>3</v>
      </c>
      <c r="NF150" s="12"/>
      <c r="NG150" s="11"/>
      <c r="NH150" s="105">
        <f>IF(AND(NF150&gt;0,NG150&gt;0),INDEX(Вхідні_дані!$A$555:$F$754,MATCH(NF150,Вхідні_дані!$C$555:$C$754,0),6),0)</f>
        <v>0</v>
      </c>
      <c r="NI150" s="106" t="str">
        <f>IF(AND(NF150&gt;0,NG150&gt;0),(NH150/NH9/NH10/60)*NG150,"-")</f>
        <v>-</v>
      </c>
      <c r="NM150" s="107">
        <v>3</v>
      </c>
      <c r="NN150" s="12"/>
      <c r="NO150" s="11"/>
      <c r="NP150" s="105">
        <f>IF(AND(NN150&gt;0,NO150&gt;0),INDEX(Вхідні_дані!$A$555:$F$754,MATCH(NN150,Вхідні_дані!$C$555:$C$754,0),6),0)</f>
        <v>0</v>
      </c>
      <c r="NQ150" s="106" t="str">
        <f>IF(AND(NN150&gt;0,NO150&gt;0),(NP150/NP9/NP10/60)*NO150,"-")</f>
        <v>-</v>
      </c>
      <c r="NU150" s="107">
        <v>3</v>
      </c>
      <c r="NV150" s="12"/>
      <c r="NW150" s="11"/>
      <c r="NX150" s="105">
        <f>IF(AND(NV150&gt;0,NW150&gt;0),INDEX(Вхідні_дані!$A$555:$F$754,MATCH(NV150,Вхідні_дані!$C$555:$C$754,0),6),0)</f>
        <v>0</v>
      </c>
      <c r="NY150" s="106" t="str">
        <f>IF(AND(NV150&gt;0,NW150&gt;0),(NX150/NX9/NX10/60)*NW150,"-")</f>
        <v>-</v>
      </c>
      <c r="OC150" s="107">
        <v>3</v>
      </c>
      <c r="OD150" s="12"/>
      <c r="OE150" s="11"/>
      <c r="OF150" s="105">
        <f>IF(AND(OD150&gt;0,OE150&gt;0),INDEX(Вхідні_дані!$A$555:$F$754,MATCH(OD150,Вхідні_дані!$C$555:$C$754,0),6),0)</f>
        <v>0</v>
      </c>
      <c r="OG150" s="106" t="str">
        <f>IF(AND(OD150&gt;0,OE150&gt;0),(OF150/OF9/OF10/60)*OE150,"-")</f>
        <v>-</v>
      </c>
      <c r="OK150" s="107">
        <v>3</v>
      </c>
      <c r="OL150" s="12"/>
      <c r="OM150" s="11"/>
      <c r="ON150" s="105">
        <f>IF(AND(OL150&gt;0,OM150&gt;0),INDEX(Вхідні_дані!$A$555:$F$754,MATCH(OL150,Вхідні_дані!$C$555:$C$754,0),6),0)</f>
        <v>0</v>
      </c>
      <c r="OO150" s="106" t="str">
        <f>IF(AND(OL150&gt;0,OM150&gt;0),(ON150/ON9/ON10/60)*OM150,"-")</f>
        <v>-</v>
      </c>
      <c r="OS150" s="107">
        <v>3</v>
      </c>
      <c r="OT150" s="12"/>
      <c r="OU150" s="11"/>
      <c r="OV150" s="105">
        <f>IF(AND(OT150&gt;0,OU150&gt;0),INDEX(Вхідні_дані!$A$555:$F$754,MATCH(OT150,Вхідні_дані!$C$555:$C$754,0),6),0)</f>
        <v>0</v>
      </c>
      <c r="OW150" s="106" t="str">
        <f>IF(AND(OT150&gt;0,OU150&gt;0),(OV150/OV9/OV10/60)*OU150,"-")</f>
        <v>-</v>
      </c>
      <c r="PA150" s="107">
        <v>3</v>
      </c>
      <c r="PB150" s="12"/>
      <c r="PC150" s="11"/>
      <c r="PD150" s="105">
        <f>IF(AND(PB150&gt;0,PC150&gt;0),INDEX(Вхідні_дані!$A$555:$F$754,MATCH(PB150,Вхідні_дані!$C$555:$C$754,0),6),0)</f>
        <v>0</v>
      </c>
      <c r="PE150" s="106" t="str">
        <f>IF(AND(PB150&gt;0,PC150&gt;0),(PD150/PD9/PD10/60)*PC150,"-")</f>
        <v>-</v>
      </c>
      <c r="PI150" s="107">
        <v>3</v>
      </c>
      <c r="PJ150" s="12"/>
      <c r="PK150" s="11"/>
      <c r="PL150" s="105">
        <f>IF(AND(PJ150&gt;0,PK150&gt;0),INDEX(Вхідні_дані!$A$555:$F$754,MATCH(PJ150,Вхідні_дані!$C$555:$C$754,0),6),0)</f>
        <v>0</v>
      </c>
      <c r="PM150" s="106" t="str">
        <f>IF(AND(PJ150&gt;0,PK150&gt;0),(PL150/PL9/PL10/60)*PK150,"-")</f>
        <v>-</v>
      </c>
      <c r="PQ150" s="107">
        <v>3</v>
      </c>
      <c r="PR150" s="12"/>
      <c r="PS150" s="11"/>
      <c r="PT150" s="105">
        <f>IF(AND(PR150&gt;0,PS150&gt;0),INDEX(Вхідні_дані!$A$555:$F$754,MATCH(PR150,Вхідні_дані!$C$555:$C$754,0),6),0)</f>
        <v>0</v>
      </c>
      <c r="PU150" s="106" t="str">
        <f>IF(AND(PR150&gt;0,PS150&gt;0),(PT150/PT9/PT10/60)*PS150,"-")</f>
        <v>-</v>
      </c>
      <c r="PY150" s="107">
        <v>3</v>
      </c>
      <c r="PZ150" s="12"/>
      <c r="QA150" s="11"/>
      <c r="QB150" s="105">
        <f>IF(AND(PZ150&gt;0,QA150&gt;0),INDEX(Вхідні_дані!$A$555:$F$754,MATCH(PZ150,Вхідні_дані!$C$555:$C$754,0),6),0)</f>
        <v>0</v>
      </c>
      <c r="QC150" s="106" t="str">
        <f>IF(AND(PZ150&gt;0,QA150&gt;0),(QB150/QB9/QB10/60)*QA150,"-")</f>
        <v>-</v>
      </c>
      <c r="QG150" s="107">
        <v>3</v>
      </c>
      <c r="QH150" s="12"/>
      <c r="QI150" s="11"/>
      <c r="QJ150" s="105">
        <f>IF(AND(QH150&gt;0,QI150&gt;0),INDEX(Вхідні_дані!$A$555:$F$754,MATCH(QH150,Вхідні_дані!$C$555:$C$754,0),6),0)</f>
        <v>0</v>
      </c>
      <c r="QK150" s="106" t="str">
        <f>IF(AND(QH150&gt;0,QI150&gt;0),(QJ150/QJ9/QJ10/60)*QI150,"-")</f>
        <v>-</v>
      </c>
      <c r="QO150" s="107">
        <v>3</v>
      </c>
      <c r="QP150" s="12"/>
      <c r="QQ150" s="11"/>
      <c r="QR150" s="105">
        <f>IF(AND(QP150&gt;0,QQ150&gt;0),INDEX(Вхідні_дані!$A$555:$F$754,MATCH(QP150,Вхідні_дані!$C$555:$C$754,0),6),0)</f>
        <v>0</v>
      </c>
      <c r="QS150" s="106" t="str">
        <f>IF(AND(QP150&gt;0,QQ150&gt;0),(QR150/QR9/QR10/60)*QQ150,"-")</f>
        <v>-</v>
      </c>
      <c r="QW150" s="107">
        <v>3</v>
      </c>
      <c r="QX150" s="12"/>
      <c r="QY150" s="11"/>
      <c r="QZ150" s="105">
        <f>IF(AND(QX150&gt;0,QY150&gt;0),INDEX(Вхідні_дані!$A$555:$F$754,MATCH(QX150,Вхідні_дані!$C$555:$C$754,0),6),0)</f>
        <v>0</v>
      </c>
      <c r="RA150" s="106" t="str">
        <f>IF(AND(QX150&gt;0,QY150&gt;0),(QZ150/QZ9/QZ10/60)*QY150,"-")</f>
        <v>-</v>
      </c>
      <c r="RE150" s="107">
        <v>3</v>
      </c>
      <c r="RF150" s="12"/>
      <c r="RG150" s="11"/>
      <c r="RH150" s="105">
        <f>IF(AND(RF150&gt;0,RG150&gt;0),INDEX(Вхідні_дані!$A$555:$F$754,MATCH(RF150,Вхідні_дані!$C$555:$C$754,0),6),0)</f>
        <v>0</v>
      </c>
      <c r="RI150" s="106" t="str">
        <f>IF(AND(RF150&gt;0,RG150&gt;0),(RH150/RH9/RH10/60)*RG150,"-")</f>
        <v>-</v>
      </c>
      <c r="RM150" s="107">
        <v>3</v>
      </c>
      <c r="RN150" s="12"/>
      <c r="RO150" s="11"/>
      <c r="RP150" s="105">
        <f>IF(AND(RN150&gt;0,RO150&gt;0),INDEX(Вхідні_дані!$A$555:$F$754,MATCH(RN150,Вхідні_дані!$C$555:$C$754,0),6),0)</f>
        <v>0</v>
      </c>
      <c r="RQ150" s="106" t="str">
        <f>IF(AND(RN150&gt;0,RO150&gt;0),(RP150/RP9/RP10/60)*RO150,"-")</f>
        <v>-</v>
      </c>
      <c r="RU150" s="107">
        <v>3</v>
      </c>
      <c r="RV150" s="12"/>
      <c r="RW150" s="11"/>
      <c r="RX150" s="105">
        <f>IF(AND(RV150&gt;0,RW150&gt;0),INDEX(Вхідні_дані!$A$555:$F$754,MATCH(RV150,Вхідні_дані!$C$555:$C$754,0),6),0)</f>
        <v>0</v>
      </c>
      <c r="RY150" s="106" t="str">
        <f>IF(AND(RV150&gt;0,RW150&gt;0),(RX150/RX9/RX10/60)*RW150,"-")</f>
        <v>-</v>
      </c>
      <c r="SC150" s="107">
        <v>3</v>
      </c>
      <c r="SD150" s="12"/>
      <c r="SE150" s="11"/>
      <c r="SF150" s="105">
        <f>IF(AND(SD150&gt;0,SE150&gt;0),INDEX(Вхідні_дані!$A$555:$F$754,MATCH(SD150,Вхідні_дані!$C$555:$C$754,0),6),0)</f>
        <v>0</v>
      </c>
      <c r="SG150" s="106" t="str">
        <f>IF(AND(SD150&gt;0,SE150&gt;0),(SF150/SF9/SF10/60)*SE150,"-")</f>
        <v>-</v>
      </c>
      <c r="SK150" s="107">
        <v>3</v>
      </c>
      <c r="SL150" s="12"/>
      <c r="SM150" s="11"/>
      <c r="SN150" s="105">
        <f>IF(AND(SL150&gt;0,SM150&gt;0),INDEX(Вхідні_дані!$A$555:$F$754,MATCH(SL150,Вхідні_дані!$C$555:$C$754,0),6),0)</f>
        <v>0</v>
      </c>
      <c r="SO150" s="106" t="str">
        <f>IF(AND(SL150&gt;0,SM150&gt;0),(SN150/SN9/SN10/60)*SM150,"-")</f>
        <v>-</v>
      </c>
      <c r="SS150" s="107">
        <v>3</v>
      </c>
      <c r="ST150" s="12"/>
      <c r="SU150" s="11"/>
      <c r="SV150" s="105">
        <f>IF(AND(ST150&gt;0,SU150&gt;0),INDEX(Вхідні_дані!$A$555:$F$754,MATCH(ST150,Вхідні_дані!$C$555:$C$754,0),6),0)</f>
        <v>0</v>
      </c>
      <c r="SW150" s="106" t="str">
        <f>IF(AND(ST150&gt;0,SU150&gt;0),(SV150/SV9/SV10/60)*SU150,"-")</f>
        <v>-</v>
      </c>
      <c r="TA150" s="107">
        <v>3</v>
      </c>
      <c r="TB150" s="12"/>
      <c r="TC150" s="11"/>
      <c r="TD150" s="105">
        <f>IF(AND(TB150&gt;0,TC150&gt;0),INDEX(Вхідні_дані!$A$555:$F$754,MATCH(TB150,Вхідні_дані!$C$555:$C$754,0),6),0)</f>
        <v>0</v>
      </c>
      <c r="TE150" s="106" t="str">
        <f>IF(AND(TB150&gt;0,TC150&gt;0),(TD150/TD9/TD10/60)*TC150,"-")</f>
        <v>-</v>
      </c>
      <c r="TI150" s="107">
        <v>3</v>
      </c>
      <c r="TJ150" s="12"/>
      <c r="TK150" s="11"/>
      <c r="TL150" s="105">
        <f>IF(AND(TJ150&gt;0,TK150&gt;0),INDEX(Вхідні_дані!$A$555:$F$754,MATCH(TJ150,Вхідні_дані!$C$555:$C$754,0),6),0)</f>
        <v>0</v>
      </c>
      <c r="TM150" s="106" t="str">
        <f>IF(AND(TJ150&gt;0,TK150&gt;0),(TL150/TL9/TL10/60)*TK150,"-")</f>
        <v>-</v>
      </c>
      <c r="TQ150" s="107">
        <v>3</v>
      </c>
      <c r="TR150" s="12"/>
      <c r="TS150" s="11"/>
      <c r="TT150" s="105">
        <f>IF(AND(TR150&gt;0,TS150&gt;0),INDEX(Вхідні_дані!$A$555:$F$754,MATCH(TR150,Вхідні_дані!$C$555:$C$754,0),6),0)</f>
        <v>0</v>
      </c>
      <c r="TU150" s="106" t="str">
        <f>IF(AND(TR150&gt;0,TS150&gt;0),(TT150/TT9/TT10/60)*TS150,"-")</f>
        <v>-</v>
      </c>
      <c r="TY150" s="107">
        <v>3</v>
      </c>
      <c r="TZ150" s="12"/>
      <c r="UA150" s="11"/>
      <c r="UB150" s="105">
        <f>IF(AND(TZ150&gt;0,UA150&gt;0),INDEX(Вхідні_дані!$A$555:$F$754,MATCH(TZ150,Вхідні_дані!$C$555:$C$754,0),6),0)</f>
        <v>0</v>
      </c>
      <c r="UC150" s="106" t="str">
        <f>IF(AND(TZ150&gt;0,UA150&gt;0),(UB150/UB9/UB10/60)*UA150,"-")</f>
        <v>-</v>
      </c>
      <c r="UG150" s="107">
        <v>3</v>
      </c>
      <c r="UH150" s="12"/>
      <c r="UI150" s="11"/>
      <c r="UJ150" s="105">
        <f>IF(AND(UH150&gt;0,UI150&gt;0),INDEX(Вхідні_дані!$A$555:$F$754,MATCH(UH150,Вхідні_дані!$C$555:$C$754,0),6),0)</f>
        <v>0</v>
      </c>
      <c r="UK150" s="106" t="str">
        <f>IF(AND(UH150&gt;0,UI150&gt;0),(UJ150/UJ9/UJ10/60)*UI150,"-")</f>
        <v>-</v>
      </c>
      <c r="UO150" s="107">
        <v>3</v>
      </c>
      <c r="UP150" s="12"/>
      <c r="UQ150" s="11"/>
      <c r="UR150" s="105">
        <f>IF(AND(UP150&gt;0,UQ150&gt;0),INDEX(Вхідні_дані!$A$555:$F$754,MATCH(UP150,Вхідні_дані!$C$555:$C$754,0),6),0)</f>
        <v>0</v>
      </c>
      <c r="US150" s="106" t="str">
        <f>IF(AND(UP150&gt;0,UQ150&gt;0),(UR150/UR9/UR10/60)*UQ150,"-")</f>
        <v>-</v>
      </c>
      <c r="UW150" s="107">
        <v>3</v>
      </c>
      <c r="UX150" s="12"/>
      <c r="UY150" s="11"/>
      <c r="UZ150" s="105">
        <f>IF(AND(UX150&gt;0,UY150&gt;0),INDEX(Вхідні_дані!$A$555:$F$754,MATCH(UX150,Вхідні_дані!$C$555:$C$754,0),6),0)</f>
        <v>0</v>
      </c>
      <c r="VA150" s="106" t="str">
        <f>IF(AND(UX150&gt;0,UY150&gt;0),(UZ150/UZ9/UZ10/60)*UY150,"-")</f>
        <v>-</v>
      </c>
      <c r="VE150" s="107">
        <v>3</v>
      </c>
      <c r="VF150" s="12"/>
      <c r="VG150" s="11"/>
      <c r="VH150" s="105">
        <f>IF(AND(VF150&gt;0,VG150&gt;0),INDEX(Вхідні_дані!$A$555:$F$754,MATCH(VF150,Вхідні_дані!$C$555:$C$754,0),6),0)</f>
        <v>0</v>
      </c>
      <c r="VI150" s="106" t="str">
        <f>IF(AND(VF150&gt;0,VG150&gt;0),(VH150/VH9/VH10/60)*VG150,"-")</f>
        <v>-</v>
      </c>
      <c r="VM150" s="107">
        <v>3</v>
      </c>
      <c r="VN150" s="12"/>
      <c r="VO150" s="11"/>
      <c r="VP150" s="105">
        <f>IF(AND(VN150&gt;0,VO150&gt;0),INDEX(Вхідні_дані!$A$555:$F$754,MATCH(VN150,Вхідні_дані!$C$555:$C$754,0),6),0)</f>
        <v>0</v>
      </c>
      <c r="VQ150" s="106" t="str">
        <f>IF(AND(VN150&gt;0,VO150&gt;0),(VP150/VP9/VP10/60)*VO150,"-")</f>
        <v>-</v>
      </c>
      <c r="VU150" s="107">
        <v>3</v>
      </c>
      <c r="VV150" s="12"/>
      <c r="VW150" s="11"/>
      <c r="VX150" s="105">
        <f>IF(AND(VV150&gt;0,VW150&gt;0),INDEX(Вхідні_дані!$A$555:$F$754,MATCH(VV150,Вхідні_дані!$C$555:$C$754,0),6),0)</f>
        <v>0</v>
      </c>
      <c r="VY150" s="106" t="str">
        <f>IF(AND(VV150&gt;0,VW150&gt;0),(VX150/VX9/VX10/60)*VW150,"-")</f>
        <v>-</v>
      </c>
      <c r="WC150" s="107">
        <v>3</v>
      </c>
      <c r="WD150" s="12"/>
      <c r="WE150" s="11"/>
      <c r="WF150" s="105">
        <f>IF(AND(WD150&gt;0,WE150&gt;0),INDEX(Вхідні_дані!$A$555:$F$754,MATCH(WD150,Вхідні_дані!$C$555:$C$754,0),6),0)</f>
        <v>0</v>
      </c>
      <c r="WG150" s="106" t="str">
        <f>IF(AND(WD150&gt;0,WE150&gt;0),(WF150/WF9/WF10/60)*WE150,"-")</f>
        <v>-</v>
      </c>
      <c r="WK150" s="107">
        <v>3</v>
      </c>
      <c r="WL150" s="12"/>
      <c r="WM150" s="11"/>
      <c r="WN150" s="105">
        <f>IF(AND(WL150&gt;0,WM150&gt;0),INDEX(Вхідні_дані!$A$555:$F$754,MATCH(WL150,Вхідні_дані!$C$555:$C$754,0),6),0)</f>
        <v>0</v>
      </c>
      <c r="WO150" s="106" t="str">
        <f>IF(AND(WL150&gt;0,WM150&gt;0),(WN150/WN9/WN10/60)*WM150,"-")</f>
        <v>-</v>
      </c>
      <c r="WS150" s="107">
        <v>3</v>
      </c>
      <c r="WT150" s="12"/>
      <c r="WU150" s="11"/>
      <c r="WV150" s="105">
        <f>IF(AND(WT150&gt;0,WU150&gt;0),INDEX(Вхідні_дані!$A$555:$F$754,MATCH(WT150,Вхідні_дані!$C$555:$C$754,0),6),0)</f>
        <v>0</v>
      </c>
      <c r="WW150" s="106" t="str">
        <f>IF(AND(WT150&gt;0,WU150&gt;0),(WV150/WV9/WV10/60)*WU150,"-")</f>
        <v>-</v>
      </c>
      <c r="XA150" s="107">
        <v>3</v>
      </c>
      <c r="XB150" s="12"/>
      <c r="XC150" s="11"/>
      <c r="XD150" s="105">
        <f>IF(AND(XB150&gt;0,XC150&gt;0),INDEX(Вхідні_дані!$A$555:$F$754,MATCH(XB150,Вхідні_дані!$C$555:$C$754,0),6),0)</f>
        <v>0</v>
      </c>
      <c r="XE150" s="106" t="str">
        <f>IF(AND(XB150&gt;0,XC150&gt;0),(XD150/XD9/XD10/60)*XC150,"-")</f>
        <v>-</v>
      </c>
      <c r="XI150" s="107">
        <v>3</v>
      </c>
      <c r="XJ150" s="12"/>
      <c r="XK150" s="11"/>
      <c r="XL150" s="105">
        <f>IF(AND(XJ150&gt;0,XK150&gt;0),INDEX(Вхідні_дані!$A$555:$F$754,MATCH(XJ150,Вхідні_дані!$C$555:$C$754,0),6),0)</f>
        <v>0</v>
      </c>
      <c r="XM150" s="106" t="str">
        <f>IF(AND(XJ150&gt;0,XK150&gt;0),(XL150/XL9/XL10/60)*XK150,"-")</f>
        <v>-</v>
      </c>
      <c r="XQ150" s="107">
        <v>3</v>
      </c>
      <c r="XR150" s="12"/>
      <c r="XS150" s="11"/>
      <c r="XT150" s="105">
        <f>IF(AND(XR150&gt;0,XS150&gt;0),INDEX(Вхідні_дані!$A$555:$F$754,MATCH(XR150,Вхідні_дані!$C$555:$C$754,0),6),0)</f>
        <v>0</v>
      </c>
      <c r="XU150" s="106" t="str">
        <f>IF(AND(XR150&gt;0,XS150&gt;0),(XT150/XT9/XT10/60)*XS150,"-")</f>
        <v>-</v>
      </c>
      <c r="XY150" s="107">
        <v>3</v>
      </c>
      <c r="XZ150" s="12"/>
      <c r="YA150" s="11"/>
      <c r="YB150" s="105">
        <f>IF(AND(XZ150&gt;0,YA150&gt;0),INDEX(Вхідні_дані!$A$555:$F$754,MATCH(XZ150,Вхідні_дані!$C$555:$C$754,0),6),0)</f>
        <v>0</v>
      </c>
      <c r="YC150" s="106" t="str">
        <f>IF(AND(XZ150&gt;0,YA150&gt;0),(YB150/YB9/YB10/60)*YA150,"-")</f>
        <v>-</v>
      </c>
      <c r="YG150" s="107">
        <v>3</v>
      </c>
      <c r="YH150" s="12"/>
      <c r="YI150" s="11"/>
      <c r="YJ150" s="105">
        <f>IF(AND(YH150&gt;0,YI150&gt;0),INDEX(Вхідні_дані!$A$555:$F$754,MATCH(YH150,Вхідні_дані!$C$555:$C$754,0),6),0)</f>
        <v>0</v>
      </c>
      <c r="YK150" s="106" t="str">
        <f>IF(AND(YH150&gt;0,YI150&gt;0),(YJ150/YJ9/YJ10/60)*YI150,"-")</f>
        <v>-</v>
      </c>
      <c r="YO150" s="107">
        <v>3</v>
      </c>
      <c r="YP150" s="12"/>
      <c r="YQ150" s="11"/>
      <c r="YR150" s="105">
        <f>IF(AND(YP150&gt;0,YQ150&gt;0),INDEX(Вхідні_дані!$A$555:$F$754,MATCH(YP150,Вхідні_дані!$C$555:$C$754,0),6),0)</f>
        <v>0</v>
      </c>
      <c r="YS150" s="106" t="str">
        <f>IF(AND(YP150&gt;0,YQ150&gt;0),(YR150/YR9/YR10/60)*YQ150,"-")</f>
        <v>-</v>
      </c>
      <c r="YW150" s="107">
        <v>3</v>
      </c>
      <c r="YX150" s="12"/>
      <c r="YY150" s="11"/>
      <c r="YZ150" s="105">
        <f>IF(AND(YX150&gt;0,YY150&gt;0),INDEX(Вхідні_дані!$A$555:$F$754,MATCH(YX150,Вхідні_дані!$C$555:$C$754,0),6),0)</f>
        <v>0</v>
      </c>
      <c r="ZA150" s="106" t="str">
        <f>IF(AND(YX150&gt;0,YY150&gt;0),(YZ150/YZ9/YZ10/60)*YY150,"-")</f>
        <v>-</v>
      </c>
      <c r="ZE150" s="107">
        <v>3</v>
      </c>
      <c r="ZF150" s="12"/>
      <c r="ZG150" s="11"/>
      <c r="ZH150" s="105">
        <f>IF(AND(ZF150&gt;0,ZG150&gt;0),INDEX(Вхідні_дані!$A$555:$F$754,MATCH(ZF150,Вхідні_дані!$C$555:$C$754,0),6),0)</f>
        <v>0</v>
      </c>
      <c r="ZI150" s="106" t="str">
        <f>IF(AND(ZF150&gt;0,ZG150&gt;0),(ZH150/ZH9/ZH10/60)*ZG150,"-")</f>
        <v>-</v>
      </c>
      <c r="ZM150" s="107">
        <v>3</v>
      </c>
      <c r="ZN150" s="12"/>
      <c r="ZO150" s="11"/>
      <c r="ZP150" s="105">
        <f>IF(AND(ZN150&gt;0,ZO150&gt;0),INDEX(Вхідні_дані!$A$555:$F$754,MATCH(ZN150,Вхідні_дані!$C$555:$C$754,0),6),0)</f>
        <v>0</v>
      </c>
      <c r="ZQ150" s="106" t="str">
        <f>IF(AND(ZN150&gt;0,ZO150&gt;0),(ZP150/ZP9/ZP10/60)*ZO150,"-")</f>
        <v>-</v>
      </c>
      <c r="ZU150" s="107">
        <v>3</v>
      </c>
      <c r="ZV150" s="12"/>
      <c r="ZW150" s="11"/>
      <c r="ZX150" s="105">
        <f>IF(AND(ZV150&gt;0,ZW150&gt;0),INDEX(Вхідні_дані!$A$555:$F$754,MATCH(ZV150,Вхідні_дані!$C$555:$C$754,0),6),0)</f>
        <v>0</v>
      </c>
      <c r="ZY150" s="106" t="str">
        <f>IF(AND(ZV150&gt;0,ZW150&gt;0),(ZX150/ZX9/ZX10/60)*ZW150,"-")</f>
        <v>-</v>
      </c>
      <c r="AAC150" s="107">
        <v>3</v>
      </c>
      <c r="AAD150" s="12"/>
      <c r="AAE150" s="11"/>
      <c r="AAF150" s="105">
        <f>IF(AND(AAD150&gt;0,AAE150&gt;0),INDEX(Вхідні_дані!$A$555:$F$754,MATCH(AAD150,Вхідні_дані!$C$555:$C$754,0),6),0)</f>
        <v>0</v>
      </c>
      <c r="AAG150" s="106" t="str">
        <f>IF(AND(AAD150&gt;0,AAE150&gt;0),(AAF150/AAF9/AAF10/60)*AAE150,"-")</f>
        <v>-</v>
      </c>
      <c r="AAK150" s="107">
        <v>3</v>
      </c>
      <c r="AAL150" s="12"/>
      <c r="AAM150" s="11"/>
      <c r="AAN150" s="105">
        <f>IF(AND(AAL150&gt;0,AAM150&gt;0),INDEX(Вхідні_дані!$A$555:$F$754,MATCH(AAL150,Вхідні_дані!$C$555:$C$754,0),6),0)</f>
        <v>0</v>
      </c>
      <c r="AAO150" s="106" t="str">
        <f>IF(AND(AAL150&gt;0,AAM150&gt;0),(AAN150/AAN9/AAN10/60)*AAM150,"-")</f>
        <v>-</v>
      </c>
      <c r="AAS150" s="107">
        <v>3</v>
      </c>
      <c r="AAT150" s="12"/>
      <c r="AAU150" s="11"/>
      <c r="AAV150" s="105">
        <f>IF(AND(AAT150&gt;0,AAU150&gt;0),INDEX(Вхідні_дані!$A$555:$F$754,MATCH(AAT150,Вхідні_дані!$C$555:$C$754,0),6),0)</f>
        <v>0</v>
      </c>
      <c r="AAW150" s="106" t="str">
        <f>IF(AND(AAT150&gt;0,AAU150&gt;0),(AAV150/AAV9/AAV10/60)*AAU150,"-")</f>
        <v>-</v>
      </c>
      <c r="ABA150" s="107">
        <v>3</v>
      </c>
      <c r="ABB150" s="12"/>
      <c r="ABC150" s="11"/>
      <c r="ABD150" s="105">
        <f>IF(AND(ABB150&gt;0,ABC150&gt;0),INDEX(Вхідні_дані!$A$555:$F$754,MATCH(ABB150,Вхідні_дані!$C$555:$C$754,0),6),0)</f>
        <v>0</v>
      </c>
      <c r="ABE150" s="106" t="str">
        <f>IF(AND(ABB150&gt;0,ABC150&gt;0),(ABD150/ABD9/ABD10/60)*ABC150,"-")</f>
        <v>-</v>
      </c>
      <c r="ABI150" s="107">
        <v>3</v>
      </c>
      <c r="ABJ150" s="12"/>
      <c r="ABK150" s="11"/>
      <c r="ABL150" s="105">
        <f>IF(AND(ABJ150&gt;0,ABK150&gt;0),INDEX(Вхідні_дані!$A$555:$F$754,MATCH(ABJ150,Вхідні_дані!$C$555:$C$754,0),6),0)</f>
        <v>0</v>
      </c>
      <c r="ABM150" s="106" t="str">
        <f>IF(AND(ABJ150&gt;0,ABK150&gt;0),(ABL150/ABL9/ABL10/60)*ABK150,"-")</f>
        <v>-</v>
      </c>
      <c r="ABQ150" s="107">
        <v>3</v>
      </c>
      <c r="ABR150" s="12"/>
      <c r="ABS150" s="11"/>
      <c r="ABT150" s="105">
        <f>IF(AND(ABR150&gt;0,ABS150&gt;0),INDEX(Вхідні_дані!$A$555:$F$754,MATCH(ABR150,Вхідні_дані!$C$555:$C$754,0),6),0)</f>
        <v>0</v>
      </c>
      <c r="ABU150" s="106" t="str">
        <f>IF(AND(ABR150&gt;0,ABS150&gt;0),(ABT150/ABT9/ABT10/60)*ABS150,"-")</f>
        <v>-</v>
      </c>
      <c r="ABY150" s="107">
        <v>3</v>
      </c>
      <c r="ABZ150" s="12"/>
      <c r="ACA150" s="11"/>
      <c r="ACB150" s="105">
        <f>IF(AND(ABZ150&gt;0,ACA150&gt;0),INDEX(Вхідні_дані!$A$555:$F$754,MATCH(ABZ150,Вхідні_дані!$C$555:$C$754,0),6),0)</f>
        <v>0</v>
      </c>
      <c r="ACC150" s="106" t="str">
        <f>IF(AND(ABZ150&gt;0,ACA150&gt;0),(ACB150/ACB9/ACB10/60)*ACA150,"-")</f>
        <v>-</v>
      </c>
      <c r="ACG150" s="107">
        <v>3</v>
      </c>
      <c r="ACH150" s="12"/>
      <c r="ACI150" s="11"/>
      <c r="ACJ150" s="105">
        <f>IF(AND(ACH150&gt;0,ACI150&gt;0),INDEX(Вхідні_дані!$A$555:$F$754,MATCH(ACH150,Вхідні_дані!$C$555:$C$754,0),6),0)</f>
        <v>0</v>
      </c>
      <c r="ACK150" s="106" t="str">
        <f>IF(AND(ACH150&gt;0,ACI150&gt;0),(ACJ150/ACJ9/ACJ10/60)*ACI150,"-")</f>
        <v>-</v>
      </c>
      <c r="ACO150" s="107">
        <v>3</v>
      </c>
      <c r="ACP150" s="12"/>
      <c r="ACQ150" s="11"/>
      <c r="ACR150" s="105">
        <f>IF(AND(ACP150&gt;0,ACQ150&gt;0),INDEX(Вхідні_дані!$A$555:$F$754,MATCH(ACP150,Вхідні_дані!$C$555:$C$754,0),6),0)</f>
        <v>0</v>
      </c>
      <c r="ACS150" s="106" t="str">
        <f>IF(AND(ACP150&gt;0,ACQ150&gt;0),(ACR150/ACR9/ACR10/60)*ACQ150,"-")</f>
        <v>-</v>
      </c>
      <c r="ACW150" s="107">
        <v>3</v>
      </c>
      <c r="ACX150" s="12"/>
      <c r="ACY150" s="11"/>
      <c r="ACZ150" s="105">
        <f>IF(AND(ACX150&gt;0,ACY150&gt;0),INDEX(Вхідні_дані!$A$555:$F$754,MATCH(ACX150,Вхідні_дані!$C$555:$C$754,0),6),0)</f>
        <v>0</v>
      </c>
      <c r="ADA150" s="106" t="str">
        <f>IF(AND(ACX150&gt;0,ACY150&gt;0),(ACZ150/ACZ9/ACZ10/60)*ACY150,"-")</f>
        <v>-</v>
      </c>
      <c r="ADE150" s="107">
        <v>3</v>
      </c>
      <c r="ADF150" s="12"/>
      <c r="ADG150" s="11"/>
      <c r="ADH150" s="105">
        <f>IF(AND(ADF150&gt;0,ADG150&gt;0),INDEX(Вхідні_дані!$A$555:$F$754,MATCH(ADF150,Вхідні_дані!$C$555:$C$754,0),6),0)</f>
        <v>0</v>
      </c>
      <c r="ADI150" s="106" t="str">
        <f>IF(AND(ADF150&gt;0,ADG150&gt;0),(ADH150/ADH9/ADH10/60)*ADG150,"-")</f>
        <v>-</v>
      </c>
      <c r="ADM150" s="107">
        <v>3</v>
      </c>
      <c r="ADN150" s="12"/>
      <c r="ADO150" s="11"/>
      <c r="ADP150" s="105">
        <f>IF(AND(ADN150&gt;0,ADO150&gt;0),INDEX(Вхідні_дані!$A$555:$F$754,MATCH(ADN150,Вхідні_дані!$C$555:$C$754,0),6),0)</f>
        <v>0</v>
      </c>
      <c r="ADQ150" s="106" t="str">
        <f>IF(AND(ADN150&gt;0,ADO150&gt;0),(ADP150/ADP9/ADP10/60)*ADO150,"-")</f>
        <v>-</v>
      </c>
    </row>
    <row r="151" spans="1:800" ht="25.5" customHeight="1" outlineLevel="1" x14ac:dyDescent="0.25">
      <c r="A151" s="107">
        <v>4</v>
      </c>
      <c r="B151" s="12"/>
      <c r="C151" s="11"/>
      <c r="D151" s="105">
        <f>IF(AND(B151&gt;0,C151&gt;0),INDEX(Вхідні_дані!$A$555:$F$754,MATCH(B151,Вхідні_дані!$C$555:$C$754,0),6),0)</f>
        <v>0</v>
      </c>
      <c r="E151" s="106" t="str">
        <f>IF(AND(B151&gt;0,C151&gt;0),(D151/D9/D10/60)*C151,"-")</f>
        <v>-</v>
      </c>
      <c r="I151" s="107">
        <v>4</v>
      </c>
      <c r="J151" s="12"/>
      <c r="K151" s="11"/>
      <c r="L151" s="105">
        <f>IF(AND(J151&gt;0,K151&gt;0),INDEX(Вхідні_дані!$A$555:$F$754,MATCH(J151,Вхідні_дані!$C$555:$C$754,0),6),0)</f>
        <v>0</v>
      </c>
      <c r="M151" s="106" t="str">
        <f>IF(AND(J151&gt;0,K151&gt;0),(L151/L9/L10/60)*K151,"-")</f>
        <v>-</v>
      </c>
      <c r="Q151" s="107">
        <v>4</v>
      </c>
      <c r="R151" s="12"/>
      <c r="S151" s="11"/>
      <c r="T151" s="105">
        <f>IF(AND(R151&gt;0,S151&gt;0),INDEX(Вхідні_дані!$A$555:$F$754,MATCH(R151,Вхідні_дані!$C$555:$C$754,0),6),0)</f>
        <v>0</v>
      </c>
      <c r="U151" s="106" t="str">
        <f>IF(AND(R151&gt;0,S151&gt;0),(T151/T9/T10/60)*S151,"-")</f>
        <v>-</v>
      </c>
      <c r="Y151" s="107">
        <v>4</v>
      </c>
      <c r="Z151" s="12"/>
      <c r="AA151" s="11"/>
      <c r="AB151" s="105">
        <f>IF(AND(Z151&gt;0,AA151&gt;0),INDEX(Вхідні_дані!$A$555:$F$754,MATCH(Z151,Вхідні_дані!$C$555:$C$754,0),6),0)</f>
        <v>0</v>
      </c>
      <c r="AC151" s="106" t="str">
        <f>IF(AND(Z151&gt;0,AA151&gt;0),(AB151/AB9/AB10/60)*AA151,"-")</f>
        <v>-</v>
      </c>
      <c r="AG151" s="107">
        <v>4</v>
      </c>
      <c r="AH151" s="12"/>
      <c r="AI151" s="11"/>
      <c r="AJ151" s="105">
        <f>IF(AND(AH151&gt;0,AI151&gt;0),INDEX(Вхідні_дані!$A$555:$F$754,MATCH(AH151,Вхідні_дані!$C$555:$C$754,0),6),0)</f>
        <v>0</v>
      </c>
      <c r="AK151" s="106" t="str">
        <f>IF(AND(AH151&gt;0,AI151&gt;0),(AJ151/AJ9/AJ10/60)*AI151,"-")</f>
        <v>-</v>
      </c>
      <c r="AO151" s="107">
        <v>4</v>
      </c>
      <c r="AP151" s="12"/>
      <c r="AQ151" s="11"/>
      <c r="AR151" s="105">
        <f>IF(AND(AP151&gt;0,AQ151&gt;0),INDEX(Вхідні_дані!$A$555:$F$754,MATCH(AP151,Вхідні_дані!$C$555:$C$754,0),6),0)</f>
        <v>0</v>
      </c>
      <c r="AS151" s="106" t="str">
        <f>IF(AND(AP151&gt;0,AQ151&gt;0),(AR151/AR9/AR10/60)*AQ151,"-")</f>
        <v>-</v>
      </c>
      <c r="AW151" s="107">
        <v>4</v>
      </c>
      <c r="AX151" s="12"/>
      <c r="AY151" s="11"/>
      <c r="AZ151" s="105">
        <f>IF(AND(AX151&gt;0,AY151&gt;0),INDEX(Вхідні_дані!$A$555:$F$754,MATCH(AX151,Вхідні_дані!$C$555:$C$754,0),6),0)</f>
        <v>0</v>
      </c>
      <c r="BA151" s="106" t="str">
        <f>IF(AND(AX151&gt;0,AY151&gt;0),(AZ151/AZ9/AZ10/60)*AY151,"-")</f>
        <v>-</v>
      </c>
      <c r="BE151" s="107">
        <v>4</v>
      </c>
      <c r="BF151" s="12"/>
      <c r="BG151" s="11"/>
      <c r="BH151" s="105">
        <f>IF(AND(BF151&gt;0,BG151&gt;0),INDEX(Вхідні_дані!$A$555:$F$754,MATCH(BF151,Вхідні_дані!$C$555:$C$754,0),6),0)</f>
        <v>0</v>
      </c>
      <c r="BI151" s="106" t="str">
        <f>IF(AND(BF151&gt;0,BG151&gt;0),(BH151/BH9/BH10/60)*BG151,"-")</f>
        <v>-</v>
      </c>
      <c r="BM151" s="107">
        <v>4</v>
      </c>
      <c r="BN151" s="12"/>
      <c r="BO151" s="11"/>
      <c r="BP151" s="105">
        <f>IF(AND(BN151&gt;0,BO151&gt;0),INDEX(Вхідні_дані!$A$555:$F$754,MATCH(BN151,Вхідні_дані!$C$555:$C$754,0),6),0)</f>
        <v>0</v>
      </c>
      <c r="BQ151" s="106" t="str">
        <f>IF(AND(BN151&gt;0,BO151&gt;0),(BP151/BP9/BP10/60)*BO151,"-")</f>
        <v>-</v>
      </c>
      <c r="BU151" s="107">
        <v>4</v>
      </c>
      <c r="BV151" s="12"/>
      <c r="BW151" s="11"/>
      <c r="BX151" s="105">
        <f>IF(AND(BV151&gt;0,BW151&gt;0),INDEX(Вхідні_дані!$A$555:$F$754,MATCH(BV151,Вхідні_дані!$C$555:$C$754,0),6),0)</f>
        <v>0</v>
      </c>
      <c r="BY151" s="106" t="str">
        <f>IF(AND(BV151&gt;0,BW151&gt;0),(BX151/BX9/BX10/60)*BW151,"-")</f>
        <v>-</v>
      </c>
      <c r="CC151" s="107">
        <v>4</v>
      </c>
      <c r="CD151" s="12"/>
      <c r="CE151" s="11"/>
      <c r="CF151" s="105">
        <f>IF(AND(CD151&gt;0,CE151&gt;0),INDEX(Вхідні_дані!$A$555:$F$754,MATCH(CD151,Вхідні_дані!$C$555:$C$754,0),6),0)</f>
        <v>0</v>
      </c>
      <c r="CG151" s="106" t="str">
        <f>IF(AND(CD151&gt;0,CE151&gt;0),(CF151/CF9/CF10/60)*CE151,"-")</f>
        <v>-</v>
      </c>
      <c r="CK151" s="107">
        <v>4</v>
      </c>
      <c r="CL151" s="12"/>
      <c r="CM151" s="11"/>
      <c r="CN151" s="105">
        <f>IF(AND(CL151&gt;0,CM151&gt;0),INDEX(Вхідні_дані!$A$555:$F$754,MATCH(CL151,Вхідні_дані!$C$555:$C$754,0),6),0)</f>
        <v>0</v>
      </c>
      <c r="CO151" s="106" t="str">
        <f>IF(AND(CL151&gt;0,CM151&gt;0),(CN151/CN9/CN10/60)*CM151,"-")</f>
        <v>-</v>
      </c>
      <c r="CS151" s="107">
        <v>4</v>
      </c>
      <c r="CT151" s="12"/>
      <c r="CU151" s="11"/>
      <c r="CV151" s="105">
        <f>IF(AND(CT151&gt;0,CU151&gt;0),INDEX(Вхідні_дані!$A$555:$F$754,MATCH(CT151,Вхідні_дані!$C$555:$C$754,0),6),0)</f>
        <v>0</v>
      </c>
      <c r="CW151" s="106" t="str">
        <f>IF(AND(CT151&gt;0,CU151&gt;0),(CV151/CV9/CV10/60)*CU151,"-")</f>
        <v>-</v>
      </c>
      <c r="DA151" s="107">
        <v>4</v>
      </c>
      <c r="DB151" s="12"/>
      <c r="DC151" s="11"/>
      <c r="DD151" s="105">
        <f>IF(AND(DB151&gt;0,DC151&gt;0),INDEX(Вхідні_дані!$A$555:$F$754,MATCH(DB151,Вхідні_дані!$C$555:$C$754,0),6),0)</f>
        <v>0</v>
      </c>
      <c r="DE151" s="106" t="str">
        <f>IF(AND(DB151&gt;0,DC151&gt;0),(DD151/DD9/DD10/60)*DC151,"-")</f>
        <v>-</v>
      </c>
      <c r="DI151" s="107">
        <v>4</v>
      </c>
      <c r="DJ151" s="12"/>
      <c r="DK151" s="11"/>
      <c r="DL151" s="105">
        <f>IF(AND(DJ151&gt;0,DK151&gt;0),INDEX(Вхідні_дані!$A$555:$F$754,MATCH(DJ151,Вхідні_дані!$C$555:$C$754,0),6),0)</f>
        <v>0</v>
      </c>
      <c r="DM151" s="106" t="str">
        <f>IF(AND(DJ151&gt;0,DK151&gt;0),(DL151/DL9/DL10/60)*DK151,"-")</f>
        <v>-</v>
      </c>
      <c r="DQ151" s="107">
        <v>4</v>
      </c>
      <c r="DR151" s="12"/>
      <c r="DS151" s="11"/>
      <c r="DT151" s="105">
        <f>IF(AND(DR151&gt;0,DS151&gt;0),INDEX(Вхідні_дані!$A$555:$F$754,MATCH(DR151,Вхідні_дані!$C$555:$C$754,0),6),0)</f>
        <v>0</v>
      </c>
      <c r="DU151" s="106" t="str">
        <f>IF(AND(DR151&gt;0,DS151&gt;0),(DT151/DT9/DT10/60)*DS151,"-")</f>
        <v>-</v>
      </c>
      <c r="DY151" s="107">
        <v>4</v>
      </c>
      <c r="DZ151" s="12"/>
      <c r="EA151" s="11"/>
      <c r="EB151" s="105">
        <f>IF(AND(DZ151&gt;0,EA151&gt;0),INDEX(Вхідні_дані!$A$555:$F$754,MATCH(DZ151,Вхідні_дані!$C$555:$C$754,0),6),0)</f>
        <v>0</v>
      </c>
      <c r="EC151" s="106" t="str">
        <f>IF(AND(DZ151&gt;0,EA151&gt;0),(EB151/EB9/EB10/60)*EA151,"-")</f>
        <v>-</v>
      </c>
      <c r="EG151" s="107">
        <v>4</v>
      </c>
      <c r="EH151" s="12"/>
      <c r="EI151" s="11"/>
      <c r="EJ151" s="105">
        <f>IF(AND(EH151&gt;0,EI151&gt;0),INDEX(Вхідні_дані!$A$555:$F$754,MATCH(EH151,Вхідні_дані!$C$555:$C$754,0),6),0)</f>
        <v>0</v>
      </c>
      <c r="EK151" s="106" t="str">
        <f>IF(AND(EH151&gt;0,EI151&gt;0),(EJ151/EJ9/EJ10/60)*EI151,"-")</f>
        <v>-</v>
      </c>
      <c r="EO151" s="107">
        <v>4</v>
      </c>
      <c r="EP151" s="12"/>
      <c r="EQ151" s="11"/>
      <c r="ER151" s="105">
        <f>IF(AND(EP151&gt;0,EQ151&gt;0),INDEX(Вхідні_дані!$A$555:$F$754,MATCH(EP151,Вхідні_дані!$C$555:$C$754,0),6),0)</f>
        <v>0</v>
      </c>
      <c r="ES151" s="106" t="str">
        <f>IF(AND(EP151&gt;0,EQ151&gt;0),(ER151/ER9/ER10/60)*EQ151,"-")</f>
        <v>-</v>
      </c>
      <c r="EW151" s="107">
        <v>4</v>
      </c>
      <c r="EX151" s="12"/>
      <c r="EY151" s="11"/>
      <c r="EZ151" s="105">
        <f>IF(AND(EX151&gt;0,EY151&gt;0),INDEX(Вхідні_дані!$A$555:$F$754,MATCH(EX151,Вхідні_дані!$C$555:$C$754,0),6),0)</f>
        <v>0</v>
      </c>
      <c r="FA151" s="106" t="str">
        <f>IF(AND(EX151&gt;0,EY151&gt;0),(EZ151/EZ9/EZ10/60)*EY151,"-")</f>
        <v>-</v>
      </c>
      <c r="FE151" s="107">
        <v>4</v>
      </c>
      <c r="FF151" s="12"/>
      <c r="FG151" s="11"/>
      <c r="FH151" s="105">
        <f>IF(AND(FF151&gt;0,FG151&gt;0),INDEX(Вхідні_дані!$A$555:$F$754,MATCH(FF151,Вхідні_дані!$C$555:$C$754,0),6),0)</f>
        <v>0</v>
      </c>
      <c r="FI151" s="106" t="str">
        <f>IF(AND(FF151&gt;0,FG151&gt;0),(FH151/FH9/FH10/60)*FG151,"-")</f>
        <v>-</v>
      </c>
      <c r="FM151" s="107">
        <v>4</v>
      </c>
      <c r="FN151" s="12"/>
      <c r="FO151" s="11"/>
      <c r="FP151" s="105">
        <f>IF(AND(FN151&gt;0,FO151&gt;0),INDEX(Вхідні_дані!$A$555:$F$754,MATCH(FN151,Вхідні_дані!$C$555:$C$754,0),6),0)</f>
        <v>0</v>
      </c>
      <c r="FQ151" s="106" t="str">
        <f>IF(AND(FN151&gt;0,FO151&gt;0),(FP151/FP9/FP10/60)*FO151,"-")</f>
        <v>-</v>
      </c>
      <c r="FU151" s="107">
        <v>4</v>
      </c>
      <c r="FV151" s="12"/>
      <c r="FW151" s="11"/>
      <c r="FX151" s="105">
        <f>IF(AND(FV151&gt;0,FW151&gt;0),INDEX(Вхідні_дані!$A$555:$F$754,MATCH(FV151,Вхідні_дані!$C$555:$C$754,0),6),0)</f>
        <v>0</v>
      </c>
      <c r="FY151" s="106" t="str">
        <f>IF(AND(FV151&gt;0,FW151&gt;0),(FX151/FX9/FX10/60)*FW151,"-")</f>
        <v>-</v>
      </c>
      <c r="GC151" s="107">
        <v>4</v>
      </c>
      <c r="GD151" s="12"/>
      <c r="GE151" s="11"/>
      <c r="GF151" s="105">
        <f>IF(AND(GD151&gt;0,GE151&gt;0),INDEX(Вхідні_дані!$A$555:$F$754,MATCH(GD151,Вхідні_дані!$C$555:$C$754,0),6),0)</f>
        <v>0</v>
      </c>
      <c r="GG151" s="106" t="str">
        <f>IF(AND(GD151&gt;0,GE151&gt;0),(GF151/GF9/GF10/60)*GE151,"-")</f>
        <v>-</v>
      </c>
      <c r="GK151" s="107">
        <v>4</v>
      </c>
      <c r="GL151" s="12"/>
      <c r="GM151" s="11"/>
      <c r="GN151" s="105">
        <f>IF(AND(GL151&gt;0,GM151&gt;0),INDEX(Вхідні_дані!$A$555:$F$754,MATCH(GL151,Вхідні_дані!$C$555:$C$754,0),6),0)</f>
        <v>0</v>
      </c>
      <c r="GO151" s="106" t="str">
        <f>IF(AND(GL151&gt;0,GM151&gt;0),(GN151/GN9/GN10/60)*GM151,"-")</f>
        <v>-</v>
      </c>
      <c r="GS151" s="107">
        <v>4</v>
      </c>
      <c r="GT151" s="12"/>
      <c r="GU151" s="11"/>
      <c r="GV151" s="105">
        <f>IF(AND(GT151&gt;0,GU151&gt;0),INDEX(Вхідні_дані!$A$555:$F$754,MATCH(GT151,Вхідні_дані!$C$555:$C$754,0),6),0)</f>
        <v>0</v>
      </c>
      <c r="GW151" s="106" t="str">
        <f>IF(AND(GT151&gt;0,GU151&gt;0),(GV151/GV9/GV10/60)*GU151,"-")</f>
        <v>-</v>
      </c>
      <c r="HA151" s="107">
        <v>4</v>
      </c>
      <c r="HB151" s="12"/>
      <c r="HC151" s="11"/>
      <c r="HD151" s="105">
        <f>IF(AND(HB151&gt;0,HC151&gt;0),INDEX(Вхідні_дані!$A$555:$F$754,MATCH(HB151,Вхідні_дані!$C$555:$C$754,0),6),0)</f>
        <v>0</v>
      </c>
      <c r="HE151" s="106" t="str">
        <f>IF(AND(HB151&gt;0,HC151&gt;0),(HD151/HD9/HD10/60)*HC151,"-")</f>
        <v>-</v>
      </c>
      <c r="HI151" s="107">
        <v>4</v>
      </c>
      <c r="HJ151" s="12"/>
      <c r="HK151" s="11"/>
      <c r="HL151" s="105">
        <f>IF(AND(HJ151&gt;0,HK151&gt;0),INDEX(Вхідні_дані!$A$555:$F$754,MATCH(HJ151,Вхідні_дані!$C$555:$C$754,0),6),0)</f>
        <v>0</v>
      </c>
      <c r="HM151" s="106" t="str">
        <f>IF(AND(HJ151&gt;0,HK151&gt;0),(HL151/HL9/HL10/60)*HK151,"-")</f>
        <v>-</v>
      </c>
      <c r="HQ151" s="107">
        <v>4</v>
      </c>
      <c r="HR151" s="12"/>
      <c r="HS151" s="11"/>
      <c r="HT151" s="105">
        <f>IF(AND(HR151&gt;0,HS151&gt;0),INDEX(Вхідні_дані!$A$555:$F$754,MATCH(HR151,Вхідні_дані!$C$555:$C$754,0),6),0)</f>
        <v>0</v>
      </c>
      <c r="HU151" s="106" t="str">
        <f>IF(AND(HR151&gt;0,HS151&gt;0),(HT151/HT9/HT10/60)*HS151,"-")</f>
        <v>-</v>
      </c>
      <c r="HY151" s="107">
        <v>4</v>
      </c>
      <c r="HZ151" s="12"/>
      <c r="IA151" s="11"/>
      <c r="IB151" s="105">
        <f>IF(AND(HZ151&gt;0,IA151&gt;0),INDEX(Вхідні_дані!$A$555:$F$754,MATCH(HZ151,Вхідні_дані!$C$555:$C$754,0),6),0)</f>
        <v>0</v>
      </c>
      <c r="IC151" s="106" t="str">
        <f>IF(AND(HZ151&gt;0,IA151&gt;0),(IB151/IB9/IB10/60)*IA151,"-")</f>
        <v>-</v>
      </c>
      <c r="IG151" s="107">
        <v>4</v>
      </c>
      <c r="IH151" s="12"/>
      <c r="II151" s="11"/>
      <c r="IJ151" s="105">
        <f>IF(AND(IH151&gt;0,II151&gt;0),INDEX(Вхідні_дані!$A$555:$F$754,MATCH(IH151,Вхідні_дані!$C$555:$C$754,0),6),0)</f>
        <v>0</v>
      </c>
      <c r="IK151" s="106" t="str">
        <f>IF(AND(IH151&gt;0,II151&gt;0),(IJ151/IJ9/IJ10/60)*II151,"-")</f>
        <v>-</v>
      </c>
      <c r="IO151" s="107">
        <v>4</v>
      </c>
      <c r="IP151" s="12"/>
      <c r="IQ151" s="11"/>
      <c r="IR151" s="105">
        <f>IF(AND(IP151&gt;0,IQ151&gt;0),INDEX(Вхідні_дані!$A$555:$F$754,MATCH(IP151,Вхідні_дані!$C$555:$C$754,0),6),0)</f>
        <v>0</v>
      </c>
      <c r="IS151" s="106" t="str">
        <f>IF(AND(IP151&gt;0,IQ151&gt;0),(IR151/IR9/IR10/60)*IQ151,"-")</f>
        <v>-</v>
      </c>
      <c r="IW151" s="107">
        <v>4</v>
      </c>
      <c r="IX151" s="12"/>
      <c r="IY151" s="11"/>
      <c r="IZ151" s="105">
        <f>IF(AND(IX151&gt;0,IY151&gt;0),INDEX(Вхідні_дані!$A$555:$F$754,MATCH(IX151,Вхідні_дані!$C$555:$C$754,0),6),0)</f>
        <v>0</v>
      </c>
      <c r="JA151" s="106" t="str">
        <f>IF(AND(IX151&gt;0,IY151&gt;0),(IZ151/IZ9/IZ10/60)*IY151,"-")</f>
        <v>-</v>
      </c>
      <c r="JE151" s="107">
        <v>4</v>
      </c>
      <c r="JF151" s="12"/>
      <c r="JG151" s="11"/>
      <c r="JH151" s="105">
        <f>IF(AND(JF151&gt;0,JG151&gt;0),INDEX(Вхідні_дані!$A$555:$F$754,MATCH(JF151,Вхідні_дані!$C$555:$C$754,0),6),0)</f>
        <v>0</v>
      </c>
      <c r="JI151" s="106" t="str">
        <f>IF(AND(JF151&gt;0,JG151&gt;0),(JH151/JH9/JH10/60)*JG151,"-")</f>
        <v>-</v>
      </c>
      <c r="JM151" s="107">
        <v>4</v>
      </c>
      <c r="JN151" s="12"/>
      <c r="JO151" s="11"/>
      <c r="JP151" s="105">
        <f>IF(AND(JN151&gt;0,JO151&gt;0),INDEX(Вхідні_дані!$A$555:$F$754,MATCH(JN151,Вхідні_дані!$C$555:$C$754,0),6),0)</f>
        <v>0</v>
      </c>
      <c r="JQ151" s="106" t="str">
        <f>IF(AND(JN151&gt;0,JO151&gt;0),(JP151/JP9/JP10/60)*JO151,"-")</f>
        <v>-</v>
      </c>
      <c r="JU151" s="107">
        <v>4</v>
      </c>
      <c r="JV151" s="12"/>
      <c r="JW151" s="11"/>
      <c r="JX151" s="105">
        <f>IF(AND(JV151&gt;0,JW151&gt;0),INDEX(Вхідні_дані!$A$555:$F$754,MATCH(JV151,Вхідні_дані!$C$555:$C$754,0),6),0)</f>
        <v>0</v>
      </c>
      <c r="JY151" s="106" t="str">
        <f>IF(AND(JV151&gt;0,JW151&gt;0),(JX151/JX9/JX10/60)*JW151,"-")</f>
        <v>-</v>
      </c>
      <c r="KC151" s="107">
        <v>4</v>
      </c>
      <c r="KD151" s="12"/>
      <c r="KE151" s="11"/>
      <c r="KF151" s="105">
        <f>IF(AND(KD151&gt;0,KE151&gt;0),INDEX(Вхідні_дані!$A$555:$F$754,MATCH(KD151,Вхідні_дані!$C$555:$C$754,0),6),0)</f>
        <v>0</v>
      </c>
      <c r="KG151" s="106" t="str">
        <f>IF(AND(KD151&gt;0,KE151&gt;0),(KF151/KF9/KF10/60)*KE151,"-")</f>
        <v>-</v>
      </c>
      <c r="KK151" s="107">
        <v>4</v>
      </c>
      <c r="KL151" s="12"/>
      <c r="KM151" s="11"/>
      <c r="KN151" s="105">
        <f>IF(AND(KL151&gt;0,KM151&gt;0),INDEX(Вхідні_дані!$A$555:$F$754,MATCH(KL151,Вхідні_дані!$C$555:$C$754,0),6),0)</f>
        <v>0</v>
      </c>
      <c r="KO151" s="106" t="str">
        <f>IF(AND(KL151&gt;0,KM151&gt;0),(KN151/KN9/KN10/60)*KM151,"-")</f>
        <v>-</v>
      </c>
      <c r="KS151" s="107">
        <v>4</v>
      </c>
      <c r="KT151" s="12"/>
      <c r="KU151" s="11"/>
      <c r="KV151" s="105">
        <f>IF(AND(KT151&gt;0,KU151&gt;0),INDEX(Вхідні_дані!$A$555:$F$754,MATCH(KT151,Вхідні_дані!$C$555:$C$754,0),6),0)</f>
        <v>0</v>
      </c>
      <c r="KW151" s="106" t="str">
        <f>IF(AND(KT151&gt;0,KU151&gt;0),(KV151/KV9/KV10/60)*KU151,"-")</f>
        <v>-</v>
      </c>
      <c r="LA151" s="107">
        <v>4</v>
      </c>
      <c r="LB151" s="12"/>
      <c r="LC151" s="11"/>
      <c r="LD151" s="105">
        <f>IF(AND(LB151&gt;0,LC151&gt;0),INDEX(Вхідні_дані!$A$555:$F$754,MATCH(LB151,Вхідні_дані!$C$555:$C$754,0),6),0)</f>
        <v>0</v>
      </c>
      <c r="LE151" s="106" t="str">
        <f>IF(AND(LB151&gt;0,LC151&gt;0),(LD151/LD9/LD10/60)*LC151,"-")</f>
        <v>-</v>
      </c>
      <c r="LI151" s="107">
        <v>4</v>
      </c>
      <c r="LJ151" s="12"/>
      <c r="LK151" s="11"/>
      <c r="LL151" s="105">
        <f>IF(AND(LJ151&gt;0,LK151&gt;0),INDEX(Вхідні_дані!$A$555:$F$754,MATCH(LJ151,Вхідні_дані!$C$555:$C$754,0),6),0)</f>
        <v>0</v>
      </c>
      <c r="LM151" s="106" t="str">
        <f>IF(AND(LJ151&gt;0,LK151&gt;0),(LL151/LL9/LL10/60)*LK151,"-")</f>
        <v>-</v>
      </c>
      <c r="LQ151" s="107">
        <v>4</v>
      </c>
      <c r="LR151" s="12"/>
      <c r="LS151" s="11"/>
      <c r="LT151" s="105">
        <f>IF(AND(LR151&gt;0,LS151&gt;0),INDEX(Вхідні_дані!$A$555:$F$754,MATCH(LR151,Вхідні_дані!$C$555:$C$754,0),6),0)</f>
        <v>0</v>
      </c>
      <c r="LU151" s="106" t="str">
        <f>IF(AND(LR151&gt;0,LS151&gt;0),(LT151/LT9/LT10/60)*LS151,"-")</f>
        <v>-</v>
      </c>
      <c r="LY151" s="107">
        <v>4</v>
      </c>
      <c r="LZ151" s="12"/>
      <c r="MA151" s="11"/>
      <c r="MB151" s="105">
        <f>IF(AND(LZ151&gt;0,MA151&gt;0),INDEX(Вхідні_дані!$A$555:$F$754,MATCH(LZ151,Вхідні_дані!$C$555:$C$754,0),6),0)</f>
        <v>0</v>
      </c>
      <c r="MC151" s="106" t="str">
        <f>IF(AND(LZ151&gt;0,MA151&gt;0),(MB151/MB9/MB10/60)*MA151,"-")</f>
        <v>-</v>
      </c>
      <c r="MG151" s="107">
        <v>4</v>
      </c>
      <c r="MH151" s="12"/>
      <c r="MI151" s="11"/>
      <c r="MJ151" s="105">
        <f>IF(AND(MH151&gt;0,MI151&gt;0),INDEX(Вхідні_дані!$A$555:$F$754,MATCH(MH151,Вхідні_дані!$C$555:$C$754,0),6),0)</f>
        <v>0</v>
      </c>
      <c r="MK151" s="106" t="str">
        <f>IF(AND(MH151&gt;0,MI151&gt;0),(MJ151/MJ9/MJ10/60)*MI151,"-")</f>
        <v>-</v>
      </c>
      <c r="MO151" s="107">
        <v>4</v>
      </c>
      <c r="MP151" s="12"/>
      <c r="MQ151" s="11"/>
      <c r="MR151" s="105">
        <f>IF(AND(MP151&gt;0,MQ151&gt;0),INDEX(Вхідні_дані!$A$555:$F$754,MATCH(MP151,Вхідні_дані!$C$555:$C$754,0),6),0)</f>
        <v>0</v>
      </c>
      <c r="MS151" s="106" t="str">
        <f>IF(AND(MP151&gt;0,MQ151&gt;0),(MR151/MR9/MR10/60)*MQ151,"-")</f>
        <v>-</v>
      </c>
      <c r="MW151" s="107">
        <v>4</v>
      </c>
      <c r="MX151" s="12"/>
      <c r="MY151" s="11"/>
      <c r="MZ151" s="105">
        <f>IF(AND(MX151&gt;0,MY151&gt;0),INDEX(Вхідні_дані!$A$555:$F$754,MATCH(MX151,Вхідні_дані!$C$555:$C$754,0),6),0)</f>
        <v>0</v>
      </c>
      <c r="NA151" s="106" t="str">
        <f>IF(AND(MX151&gt;0,MY151&gt;0),(MZ151/MZ9/MZ10/60)*MY151,"-")</f>
        <v>-</v>
      </c>
      <c r="NE151" s="107">
        <v>4</v>
      </c>
      <c r="NF151" s="12"/>
      <c r="NG151" s="11"/>
      <c r="NH151" s="105">
        <f>IF(AND(NF151&gt;0,NG151&gt;0),INDEX(Вхідні_дані!$A$555:$F$754,MATCH(NF151,Вхідні_дані!$C$555:$C$754,0),6),0)</f>
        <v>0</v>
      </c>
      <c r="NI151" s="106" t="str">
        <f>IF(AND(NF151&gt;0,NG151&gt;0),(NH151/NH9/NH10/60)*NG151,"-")</f>
        <v>-</v>
      </c>
      <c r="NM151" s="107">
        <v>4</v>
      </c>
      <c r="NN151" s="12"/>
      <c r="NO151" s="11"/>
      <c r="NP151" s="105">
        <f>IF(AND(NN151&gt;0,NO151&gt;0),INDEX(Вхідні_дані!$A$555:$F$754,MATCH(NN151,Вхідні_дані!$C$555:$C$754,0),6),0)</f>
        <v>0</v>
      </c>
      <c r="NQ151" s="106" t="str">
        <f>IF(AND(NN151&gt;0,NO151&gt;0),(NP151/NP9/NP10/60)*NO151,"-")</f>
        <v>-</v>
      </c>
      <c r="NU151" s="107">
        <v>4</v>
      </c>
      <c r="NV151" s="12"/>
      <c r="NW151" s="11"/>
      <c r="NX151" s="105">
        <f>IF(AND(NV151&gt;0,NW151&gt;0),INDEX(Вхідні_дані!$A$555:$F$754,MATCH(NV151,Вхідні_дані!$C$555:$C$754,0),6),0)</f>
        <v>0</v>
      </c>
      <c r="NY151" s="106" t="str">
        <f>IF(AND(NV151&gt;0,NW151&gt;0),(NX151/NX9/NX10/60)*NW151,"-")</f>
        <v>-</v>
      </c>
      <c r="OC151" s="107">
        <v>4</v>
      </c>
      <c r="OD151" s="12"/>
      <c r="OE151" s="11"/>
      <c r="OF151" s="105">
        <f>IF(AND(OD151&gt;0,OE151&gt;0),INDEX(Вхідні_дані!$A$555:$F$754,MATCH(OD151,Вхідні_дані!$C$555:$C$754,0),6),0)</f>
        <v>0</v>
      </c>
      <c r="OG151" s="106" t="str">
        <f>IF(AND(OD151&gt;0,OE151&gt;0),(OF151/OF9/OF10/60)*OE151,"-")</f>
        <v>-</v>
      </c>
      <c r="OK151" s="107">
        <v>4</v>
      </c>
      <c r="OL151" s="12"/>
      <c r="OM151" s="11"/>
      <c r="ON151" s="105">
        <f>IF(AND(OL151&gt;0,OM151&gt;0),INDEX(Вхідні_дані!$A$555:$F$754,MATCH(OL151,Вхідні_дані!$C$555:$C$754,0),6),0)</f>
        <v>0</v>
      </c>
      <c r="OO151" s="106" t="str">
        <f>IF(AND(OL151&gt;0,OM151&gt;0),(ON151/ON9/ON10/60)*OM151,"-")</f>
        <v>-</v>
      </c>
      <c r="OS151" s="107">
        <v>4</v>
      </c>
      <c r="OT151" s="12"/>
      <c r="OU151" s="11"/>
      <c r="OV151" s="105">
        <f>IF(AND(OT151&gt;0,OU151&gt;0),INDEX(Вхідні_дані!$A$555:$F$754,MATCH(OT151,Вхідні_дані!$C$555:$C$754,0),6),0)</f>
        <v>0</v>
      </c>
      <c r="OW151" s="106" t="str">
        <f>IF(AND(OT151&gt;0,OU151&gt;0),(OV151/OV9/OV10/60)*OU151,"-")</f>
        <v>-</v>
      </c>
      <c r="PA151" s="107">
        <v>4</v>
      </c>
      <c r="PB151" s="12"/>
      <c r="PC151" s="11"/>
      <c r="PD151" s="105">
        <f>IF(AND(PB151&gt;0,PC151&gt;0),INDEX(Вхідні_дані!$A$555:$F$754,MATCH(PB151,Вхідні_дані!$C$555:$C$754,0),6),0)</f>
        <v>0</v>
      </c>
      <c r="PE151" s="106" t="str">
        <f>IF(AND(PB151&gt;0,PC151&gt;0),(PD151/PD9/PD10/60)*PC151,"-")</f>
        <v>-</v>
      </c>
      <c r="PI151" s="107">
        <v>4</v>
      </c>
      <c r="PJ151" s="12"/>
      <c r="PK151" s="11"/>
      <c r="PL151" s="105">
        <f>IF(AND(PJ151&gt;0,PK151&gt;0),INDEX(Вхідні_дані!$A$555:$F$754,MATCH(PJ151,Вхідні_дані!$C$555:$C$754,0),6),0)</f>
        <v>0</v>
      </c>
      <c r="PM151" s="106" t="str">
        <f>IF(AND(PJ151&gt;0,PK151&gt;0),(PL151/PL9/PL10/60)*PK151,"-")</f>
        <v>-</v>
      </c>
      <c r="PQ151" s="107">
        <v>4</v>
      </c>
      <c r="PR151" s="12"/>
      <c r="PS151" s="11"/>
      <c r="PT151" s="105">
        <f>IF(AND(PR151&gt;0,PS151&gt;0),INDEX(Вхідні_дані!$A$555:$F$754,MATCH(PR151,Вхідні_дані!$C$555:$C$754,0),6),0)</f>
        <v>0</v>
      </c>
      <c r="PU151" s="106" t="str">
        <f>IF(AND(PR151&gt;0,PS151&gt;0),(PT151/PT9/PT10/60)*PS151,"-")</f>
        <v>-</v>
      </c>
      <c r="PY151" s="107">
        <v>4</v>
      </c>
      <c r="PZ151" s="12"/>
      <c r="QA151" s="11"/>
      <c r="QB151" s="105">
        <f>IF(AND(PZ151&gt;0,QA151&gt;0),INDEX(Вхідні_дані!$A$555:$F$754,MATCH(PZ151,Вхідні_дані!$C$555:$C$754,0),6),0)</f>
        <v>0</v>
      </c>
      <c r="QC151" s="106" t="str">
        <f>IF(AND(PZ151&gt;0,QA151&gt;0),(QB151/QB9/QB10/60)*QA151,"-")</f>
        <v>-</v>
      </c>
      <c r="QG151" s="107">
        <v>4</v>
      </c>
      <c r="QH151" s="12"/>
      <c r="QI151" s="11"/>
      <c r="QJ151" s="105">
        <f>IF(AND(QH151&gt;0,QI151&gt;0),INDEX(Вхідні_дані!$A$555:$F$754,MATCH(QH151,Вхідні_дані!$C$555:$C$754,0),6),0)</f>
        <v>0</v>
      </c>
      <c r="QK151" s="106" t="str">
        <f>IF(AND(QH151&gt;0,QI151&gt;0),(QJ151/QJ9/QJ10/60)*QI151,"-")</f>
        <v>-</v>
      </c>
      <c r="QO151" s="107">
        <v>4</v>
      </c>
      <c r="QP151" s="12"/>
      <c r="QQ151" s="11"/>
      <c r="QR151" s="105">
        <f>IF(AND(QP151&gt;0,QQ151&gt;0),INDEX(Вхідні_дані!$A$555:$F$754,MATCH(QP151,Вхідні_дані!$C$555:$C$754,0),6),0)</f>
        <v>0</v>
      </c>
      <c r="QS151" s="106" t="str">
        <f>IF(AND(QP151&gt;0,QQ151&gt;0),(QR151/QR9/QR10/60)*QQ151,"-")</f>
        <v>-</v>
      </c>
      <c r="QW151" s="107">
        <v>4</v>
      </c>
      <c r="QX151" s="12"/>
      <c r="QY151" s="11"/>
      <c r="QZ151" s="105">
        <f>IF(AND(QX151&gt;0,QY151&gt;0),INDEX(Вхідні_дані!$A$555:$F$754,MATCH(QX151,Вхідні_дані!$C$555:$C$754,0),6),0)</f>
        <v>0</v>
      </c>
      <c r="RA151" s="106" t="str">
        <f>IF(AND(QX151&gt;0,QY151&gt;0),(QZ151/QZ9/QZ10/60)*QY151,"-")</f>
        <v>-</v>
      </c>
      <c r="RE151" s="107">
        <v>4</v>
      </c>
      <c r="RF151" s="12"/>
      <c r="RG151" s="11"/>
      <c r="RH151" s="105">
        <f>IF(AND(RF151&gt;0,RG151&gt;0),INDEX(Вхідні_дані!$A$555:$F$754,MATCH(RF151,Вхідні_дані!$C$555:$C$754,0),6),0)</f>
        <v>0</v>
      </c>
      <c r="RI151" s="106" t="str">
        <f>IF(AND(RF151&gt;0,RG151&gt;0),(RH151/RH9/RH10/60)*RG151,"-")</f>
        <v>-</v>
      </c>
      <c r="RM151" s="107">
        <v>4</v>
      </c>
      <c r="RN151" s="12"/>
      <c r="RO151" s="11"/>
      <c r="RP151" s="105">
        <f>IF(AND(RN151&gt;0,RO151&gt;0),INDEX(Вхідні_дані!$A$555:$F$754,MATCH(RN151,Вхідні_дані!$C$555:$C$754,0),6),0)</f>
        <v>0</v>
      </c>
      <c r="RQ151" s="106" t="str">
        <f>IF(AND(RN151&gt;0,RO151&gt;0),(RP151/RP9/RP10/60)*RO151,"-")</f>
        <v>-</v>
      </c>
      <c r="RU151" s="107">
        <v>4</v>
      </c>
      <c r="RV151" s="12"/>
      <c r="RW151" s="11"/>
      <c r="RX151" s="105">
        <f>IF(AND(RV151&gt;0,RW151&gt;0),INDEX(Вхідні_дані!$A$555:$F$754,MATCH(RV151,Вхідні_дані!$C$555:$C$754,0),6),0)</f>
        <v>0</v>
      </c>
      <c r="RY151" s="106" t="str">
        <f>IF(AND(RV151&gt;0,RW151&gt;0),(RX151/RX9/RX10/60)*RW151,"-")</f>
        <v>-</v>
      </c>
      <c r="SC151" s="107">
        <v>4</v>
      </c>
      <c r="SD151" s="12"/>
      <c r="SE151" s="11"/>
      <c r="SF151" s="105">
        <f>IF(AND(SD151&gt;0,SE151&gt;0),INDEX(Вхідні_дані!$A$555:$F$754,MATCH(SD151,Вхідні_дані!$C$555:$C$754,0),6),0)</f>
        <v>0</v>
      </c>
      <c r="SG151" s="106" t="str">
        <f>IF(AND(SD151&gt;0,SE151&gt;0),(SF151/SF9/SF10/60)*SE151,"-")</f>
        <v>-</v>
      </c>
      <c r="SK151" s="107">
        <v>4</v>
      </c>
      <c r="SL151" s="12"/>
      <c r="SM151" s="11"/>
      <c r="SN151" s="105">
        <f>IF(AND(SL151&gt;0,SM151&gt;0),INDEX(Вхідні_дані!$A$555:$F$754,MATCH(SL151,Вхідні_дані!$C$555:$C$754,0),6),0)</f>
        <v>0</v>
      </c>
      <c r="SO151" s="106" t="str">
        <f>IF(AND(SL151&gt;0,SM151&gt;0),(SN151/SN9/SN10/60)*SM151,"-")</f>
        <v>-</v>
      </c>
      <c r="SS151" s="107">
        <v>4</v>
      </c>
      <c r="ST151" s="12"/>
      <c r="SU151" s="11"/>
      <c r="SV151" s="105">
        <f>IF(AND(ST151&gt;0,SU151&gt;0),INDEX(Вхідні_дані!$A$555:$F$754,MATCH(ST151,Вхідні_дані!$C$555:$C$754,0),6),0)</f>
        <v>0</v>
      </c>
      <c r="SW151" s="106" t="str">
        <f>IF(AND(ST151&gt;0,SU151&gt;0),(SV151/SV9/SV10/60)*SU151,"-")</f>
        <v>-</v>
      </c>
      <c r="TA151" s="107">
        <v>4</v>
      </c>
      <c r="TB151" s="12"/>
      <c r="TC151" s="11"/>
      <c r="TD151" s="105">
        <f>IF(AND(TB151&gt;0,TC151&gt;0),INDEX(Вхідні_дані!$A$555:$F$754,MATCH(TB151,Вхідні_дані!$C$555:$C$754,0),6),0)</f>
        <v>0</v>
      </c>
      <c r="TE151" s="106" t="str">
        <f>IF(AND(TB151&gt;0,TC151&gt;0),(TD151/TD9/TD10/60)*TC151,"-")</f>
        <v>-</v>
      </c>
      <c r="TI151" s="107">
        <v>4</v>
      </c>
      <c r="TJ151" s="12"/>
      <c r="TK151" s="11"/>
      <c r="TL151" s="105">
        <f>IF(AND(TJ151&gt;0,TK151&gt;0),INDEX(Вхідні_дані!$A$555:$F$754,MATCH(TJ151,Вхідні_дані!$C$555:$C$754,0),6),0)</f>
        <v>0</v>
      </c>
      <c r="TM151" s="106" t="str">
        <f>IF(AND(TJ151&gt;0,TK151&gt;0),(TL151/TL9/TL10/60)*TK151,"-")</f>
        <v>-</v>
      </c>
      <c r="TQ151" s="107">
        <v>4</v>
      </c>
      <c r="TR151" s="12"/>
      <c r="TS151" s="11"/>
      <c r="TT151" s="105">
        <f>IF(AND(TR151&gt;0,TS151&gt;0),INDEX(Вхідні_дані!$A$555:$F$754,MATCH(TR151,Вхідні_дані!$C$555:$C$754,0),6),0)</f>
        <v>0</v>
      </c>
      <c r="TU151" s="106" t="str">
        <f>IF(AND(TR151&gt;0,TS151&gt;0),(TT151/TT9/TT10/60)*TS151,"-")</f>
        <v>-</v>
      </c>
      <c r="TY151" s="107">
        <v>4</v>
      </c>
      <c r="TZ151" s="12"/>
      <c r="UA151" s="11"/>
      <c r="UB151" s="105">
        <f>IF(AND(TZ151&gt;0,UA151&gt;0),INDEX(Вхідні_дані!$A$555:$F$754,MATCH(TZ151,Вхідні_дані!$C$555:$C$754,0),6),0)</f>
        <v>0</v>
      </c>
      <c r="UC151" s="106" t="str">
        <f>IF(AND(TZ151&gt;0,UA151&gt;0),(UB151/UB9/UB10/60)*UA151,"-")</f>
        <v>-</v>
      </c>
      <c r="UG151" s="107">
        <v>4</v>
      </c>
      <c r="UH151" s="12"/>
      <c r="UI151" s="11"/>
      <c r="UJ151" s="105">
        <f>IF(AND(UH151&gt;0,UI151&gt;0),INDEX(Вхідні_дані!$A$555:$F$754,MATCH(UH151,Вхідні_дані!$C$555:$C$754,0),6),0)</f>
        <v>0</v>
      </c>
      <c r="UK151" s="106" t="str">
        <f>IF(AND(UH151&gt;0,UI151&gt;0),(UJ151/UJ9/UJ10/60)*UI151,"-")</f>
        <v>-</v>
      </c>
      <c r="UO151" s="107">
        <v>4</v>
      </c>
      <c r="UP151" s="12"/>
      <c r="UQ151" s="11"/>
      <c r="UR151" s="105">
        <f>IF(AND(UP151&gt;0,UQ151&gt;0),INDEX(Вхідні_дані!$A$555:$F$754,MATCH(UP151,Вхідні_дані!$C$555:$C$754,0),6),0)</f>
        <v>0</v>
      </c>
      <c r="US151" s="106" t="str">
        <f>IF(AND(UP151&gt;0,UQ151&gt;0),(UR151/UR9/UR10/60)*UQ151,"-")</f>
        <v>-</v>
      </c>
      <c r="UW151" s="107">
        <v>4</v>
      </c>
      <c r="UX151" s="12"/>
      <c r="UY151" s="11"/>
      <c r="UZ151" s="105">
        <f>IF(AND(UX151&gt;0,UY151&gt;0),INDEX(Вхідні_дані!$A$555:$F$754,MATCH(UX151,Вхідні_дані!$C$555:$C$754,0),6),0)</f>
        <v>0</v>
      </c>
      <c r="VA151" s="106" t="str">
        <f>IF(AND(UX151&gt;0,UY151&gt;0),(UZ151/UZ9/UZ10/60)*UY151,"-")</f>
        <v>-</v>
      </c>
      <c r="VE151" s="107">
        <v>4</v>
      </c>
      <c r="VF151" s="12"/>
      <c r="VG151" s="11"/>
      <c r="VH151" s="105">
        <f>IF(AND(VF151&gt;0,VG151&gt;0),INDEX(Вхідні_дані!$A$555:$F$754,MATCH(VF151,Вхідні_дані!$C$555:$C$754,0),6),0)</f>
        <v>0</v>
      </c>
      <c r="VI151" s="106" t="str">
        <f>IF(AND(VF151&gt;0,VG151&gt;0),(VH151/VH9/VH10/60)*VG151,"-")</f>
        <v>-</v>
      </c>
      <c r="VM151" s="107">
        <v>4</v>
      </c>
      <c r="VN151" s="12"/>
      <c r="VO151" s="11"/>
      <c r="VP151" s="105">
        <f>IF(AND(VN151&gt;0,VO151&gt;0),INDEX(Вхідні_дані!$A$555:$F$754,MATCH(VN151,Вхідні_дані!$C$555:$C$754,0),6),0)</f>
        <v>0</v>
      </c>
      <c r="VQ151" s="106" t="str">
        <f>IF(AND(VN151&gt;0,VO151&gt;0),(VP151/VP9/VP10/60)*VO151,"-")</f>
        <v>-</v>
      </c>
      <c r="VU151" s="107">
        <v>4</v>
      </c>
      <c r="VV151" s="12"/>
      <c r="VW151" s="11"/>
      <c r="VX151" s="105">
        <f>IF(AND(VV151&gt;0,VW151&gt;0),INDEX(Вхідні_дані!$A$555:$F$754,MATCH(VV151,Вхідні_дані!$C$555:$C$754,0),6),0)</f>
        <v>0</v>
      </c>
      <c r="VY151" s="106" t="str">
        <f>IF(AND(VV151&gt;0,VW151&gt;0),(VX151/VX9/VX10/60)*VW151,"-")</f>
        <v>-</v>
      </c>
      <c r="WC151" s="107">
        <v>4</v>
      </c>
      <c r="WD151" s="12"/>
      <c r="WE151" s="11"/>
      <c r="WF151" s="105">
        <f>IF(AND(WD151&gt;0,WE151&gt;0),INDEX(Вхідні_дані!$A$555:$F$754,MATCH(WD151,Вхідні_дані!$C$555:$C$754,0),6),0)</f>
        <v>0</v>
      </c>
      <c r="WG151" s="106" t="str">
        <f>IF(AND(WD151&gt;0,WE151&gt;0),(WF151/WF9/WF10/60)*WE151,"-")</f>
        <v>-</v>
      </c>
      <c r="WK151" s="107">
        <v>4</v>
      </c>
      <c r="WL151" s="12"/>
      <c r="WM151" s="11"/>
      <c r="WN151" s="105">
        <f>IF(AND(WL151&gt;0,WM151&gt;0),INDEX(Вхідні_дані!$A$555:$F$754,MATCH(WL151,Вхідні_дані!$C$555:$C$754,0),6),0)</f>
        <v>0</v>
      </c>
      <c r="WO151" s="106" t="str">
        <f>IF(AND(WL151&gt;0,WM151&gt;0),(WN151/WN9/WN10/60)*WM151,"-")</f>
        <v>-</v>
      </c>
      <c r="WS151" s="107">
        <v>4</v>
      </c>
      <c r="WT151" s="12"/>
      <c r="WU151" s="11"/>
      <c r="WV151" s="105">
        <f>IF(AND(WT151&gt;0,WU151&gt;0),INDEX(Вхідні_дані!$A$555:$F$754,MATCH(WT151,Вхідні_дані!$C$555:$C$754,0),6),0)</f>
        <v>0</v>
      </c>
      <c r="WW151" s="106" t="str">
        <f>IF(AND(WT151&gt;0,WU151&gt;0),(WV151/WV9/WV10/60)*WU151,"-")</f>
        <v>-</v>
      </c>
      <c r="XA151" s="107">
        <v>4</v>
      </c>
      <c r="XB151" s="12"/>
      <c r="XC151" s="11"/>
      <c r="XD151" s="105">
        <f>IF(AND(XB151&gt;0,XC151&gt;0),INDEX(Вхідні_дані!$A$555:$F$754,MATCH(XB151,Вхідні_дані!$C$555:$C$754,0),6),0)</f>
        <v>0</v>
      </c>
      <c r="XE151" s="106" t="str">
        <f>IF(AND(XB151&gt;0,XC151&gt;0),(XD151/XD9/XD10/60)*XC151,"-")</f>
        <v>-</v>
      </c>
      <c r="XI151" s="107">
        <v>4</v>
      </c>
      <c r="XJ151" s="12"/>
      <c r="XK151" s="11"/>
      <c r="XL151" s="105">
        <f>IF(AND(XJ151&gt;0,XK151&gt;0),INDEX(Вхідні_дані!$A$555:$F$754,MATCH(XJ151,Вхідні_дані!$C$555:$C$754,0),6),0)</f>
        <v>0</v>
      </c>
      <c r="XM151" s="106" t="str">
        <f>IF(AND(XJ151&gt;0,XK151&gt;0),(XL151/XL9/XL10/60)*XK151,"-")</f>
        <v>-</v>
      </c>
      <c r="XQ151" s="107">
        <v>4</v>
      </c>
      <c r="XR151" s="12"/>
      <c r="XS151" s="11"/>
      <c r="XT151" s="105">
        <f>IF(AND(XR151&gt;0,XS151&gt;0),INDEX(Вхідні_дані!$A$555:$F$754,MATCH(XR151,Вхідні_дані!$C$555:$C$754,0),6),0)</f>
        <v>0</v>
      </c>
      <c r="XU151" s="106" t="str">
        <f>IF(AND(XR151&gt;0,XS151&gt;0),(XT151/XT9/XT10/60)*XS151,"-")</f>
        <v>-</v>
      </c>
      <c r="XY151" s="107">
        <v>4</v>
      </c>
      <c r="XZ151" s="12"/>
      <c r="YA151" s="11"/>
      <c r="YB151" s="105">
        <f>IF(AND(XZ151&gt;0,YA151&gt;0),INDEX(Вхідні_дані!$A$555:$F$754,MATCH(XZ151,Вхідні_дані!$C$555:$C$754,0),6),0)</f>
        <v>0</v>
      </c>
      <c r="YC151" s="106" t="str">
        <f>IF(AND(XZ151&gt;0,YA151&gt;0),(YB151/YB9/YB10/60)*YA151,"-")</f>
        <v>-</v>
      </c>
      <c r="YG151" s="107">
        <v>4</v>
      </c>
      <c r="YH151" s="12"/>
      <c r="YI151" s="11"/>
      <c r="YJ151" s="105">
        <f>IF(AND(YH151&gt;0,YI151&gt;0),INDEX(Вхідні_дані!$A$555:$F$754,MATCH(YH151,Вхідні_дані!$C$555:$C$754,0),6),0)</f>
        <v>0</v>
      </c>
      <c r="YK151" s="106" t="str">
        <f>IF(AND(YH151&gt;0,YI151&gt;0),(YJ151/YJ9/YJ10/60)*YI151,"-")</f>
        <v>-</v>
      </c>
      <c r="YO151" s="107">
        <v>4</v>
      </c>
      <c r="YP151" s="12"/>
      <c r="YQ151" s="11"/>
      <c r="YR151" s="105">
        <f>IF(AND(YP151&gt;0,YQ151&gt;0),INDEX(Вхідні_дані!$A$555:$F$754,MATCH(YP151,Вхідні_дані!$C$555:$C$754,0),6),0)</f>
        <v>0</v>
      </c>
      <c r="YS151" s="106" t="str">
        <f>IF(AND(YP151&gt;0,YQ151&gt;0),(YR151/YR9/YR10/60)*YQ151,"-")</f>
        <v>-</v>
      </c>
      <c r="YW151" s="107">
        <v>4</v>
      </c>
      <c r="YX151" s="12"/>
      <c r="YY151" s="11"/>
      <c r="YZ151" s="105">
        <f>IF(AND(YX151&gt;0,YY151&gt;0),INDEX(Вхідні_дані!$A$555:$F$754,MATCH(YX151,Вхідні_дані!$C$555:$C$754,0),6),0)</f>
        <v>0</v>
      </c>
      <c r="ZA151" s="106" t="str">
        <f>IF(AND(YX151&gt;0,YY151&gt;0),(YZ151/YZ9/YZ10/60)*YY151,"-")</f>
        <v>-</v>
      </c>
      <c r="ZE151" s="107">
        <v>4</v>
      </c>
      <c r="ZF151" s="12"/>
      <c r="ZG151" s="11"/>
      <c r="ZH151" s="105">
        <f>IF(AND(ZF151&gt;0,ZG151&gt;0),INDEX(Вхідні_дані!$A$555:$F$754,MATCH(ZF151,Вхідні_дані!$C$555:$C$754,0),6),0)</f>
        <v>0</v>
      </c>
      <c r="ZI151" s="106" t="str">
        <f>IF(AND(ZF151&gt;0,ZG151&gt;0),(ZH151/ZH9/ZH10/60)*ZG151,"-")</f>
        <v>-</v>
      </c>
      <c r="ZM151" s="107">
        <v>4</v>
      </c>
      <c r="ZN151" s="12"/>
      <c r="ZO151" s="11"/>
      <c r="ZP151" s="105">
        <f>IF(AND(ZN151&gt;0,ZO151&gt;0),INDEX(Вхідні_дані!$A$555:$F$754,MATCH(ZN151,Вхідні_дані!$C$555:$C$754,0),6),0)</f>
        <v>0</v>
      </c>
      <c r="ZQ151" s="106" t="str">
        <f>IF(AND(ZN151&gt;0,ZO151&gt;0),(ZP151/ZP9/ZP10/60)*ZO151,"-")</f>
        <v>-</v>
      </c>
      <c r="ZU151" s="107">
        <v>4</v>
      </c>
      <c r="ZV151" s="12"/>
      <c r="ZW151" s="11"/>
      <c r="ZX151" s="105">
        <f>IF(AND(ZV151&gt;0,ZW151&gt;0),INDEX(Вхідні_дані!$A$555:$F$754,MATCH(ZV151,Вхідні_дані!$C$555:$C$754,0),6),0)</f>
        <v>0</v>
      </c>
      <c r="ZY151" s="106" t="str">
        <f>IF(AND(ZV151&gt;0,ZW151&gt;0),(ZX151/ZX9/ZX10/60)*ZW151,"-")</f>
        <v>-</v>
      </c>
      <c r="AAC151" s="107">
        <v>4</v>
      </c>
      <c r="AAD151" s="12"/>
      <c r="AAE151" s="11"/>
      <c r="AAF151" s="105">
        <f>IF(AND(AAD151&gt;0,AAE151&gt;0),INDEX(Вхідні_дані!$A$555:$F$754,MATCH(AAD151,Вхідні_дані!$C$555:$C$754,0),6),0)</f>
        <v>0</v>
      </c>
      <c r="AAG151" s="106" t="str">
        <f>IF(AND(AAD151&gt;0,AAE151&gt;0),(AAF151/AAF9/AAF10/60)*AAE151,"-")</f>
        <v>-</v>
      </c>
      <c r="AAK151" s="107">
        <v>4</v>
      </c>
      <c r="AAL151" s="12"/>
      <c r="AAM151" s="11"/>
      <c r="AAN151" s="105">
        <f>IF(AND(AAL151&gt;0,AAM151&gt;0),INDEX(Вхідні_дані!$A$555:$F$754,MATCH(AAL151,Вхідні_дані!$C$555:$C$754,0),6),0)</f>
        <v>0</v>
      </c>
      <c r="AAO151" s="106" t="str">
        <f>IF(AND(AAL151&gt;0,AAM151&gt;0),(AAN151/AAN9/AAN10/60)*AAM151,"-")</f>
        <v>-</v>
      </c>
      <c r="AAS151" s="107">
        <v>4</v>
      </c>
      <c r="AAT151" s="12"/>
      <c r="AAU151" s="11"/>
      <c r="AAV151" s="105">
        <f>IF(AND(AAT151&gt;0,AAU151&gt;0),INDEX(Вхідні_дані!$A$555:$F$754,MATCH(AAT151,Вхідні_дані!$C$555:$C$754,0),6),0)</f>
        <v>0</v>
      </c>
      <c r="AAW151" s="106" t="str">
        <f>IF(AND(AAT151&gt;0,AAU151&gt;0),(AAV151/AAV9/AAV10/60)*AAU151,"-")</f>
        <v>-</v>
      </c>
      <c r="ABA151" s="107">
        <v>4</v>
      </c>
      <c r="ABB151" s="12"/>
      <c r="ABC151" s="11"/>
      <c r="ABD151" s="105">
        <f>IF(AND(ABB151&gt;0,ABC151&gt;0),INDEX(Вхідні_дані!$A$555:$F$754,MATCH(ABB151,Вхідні_дані!$C$555:$C$754,0),6),0)</f>
        <v>0</v>
      </c>
      <c r="ABE151" s="106" t="str">
        <f>IF(AND(ABB151&gt;0,ABC151&gt;0),(ABD151/ABD9/ABD10/60)*ABC151,"-")</f>
        <v>-</v>
      </c>
      <c r="ABI151" s="107">
        <v>4</v>
      </c>
      <c r="ABJ151" s="12"/>
      <c r="ABK151" s="11"/>
      <c r="ABL151" s="105">
        <f>IF(AND(ABJ151&gt;0,ABK151&gt;0),INDEX(Вхідні_дані!$A$555:$F$754,MATCH(ABJ151,Вхідні_дані!$C$555:$C$754,0),6),0)</f>
        <v>0</v>
      </c>
      <c r="ABM151" s="106" t="str">
        <f>IF(AND(ABJ151&gt;0,ABK151&gt;0),(ABL151/ABL9/ABL10/60)*ABK151,"-")</f>
        <v>-</v>
      </c>
      <c r="ABQ151" s="107">
        <v>4</v>
      </c>
      <c r="ABR151" s="12"/>
      <c r="ABS151" s="11"/>
      <c r="ABT151" s="105">
        <f>IF(AND(ABR151&gt;0,ABS151&gt;0),INDEX(Вхідні_дані!$A$555:$F$754,MATCH(ABR151,Вхідні_дані!$C$555:$C$754,0),6),0)</f>
        <v>0</v>
      </c>
      <c r="ABU151" s="106" t="str">
        <f>IF(AND(ABR151&gt;0,ABS151&gt;0),(ABT151/ABT9/ABT10/60)*ABS151,"-")</f>
        <v>-</v>
      </c>
      <c r="ABY151" s="107">
        <v>4</v>
      </c>
      <c r="ABZ151" s="12"/>
      <c r="ACA151" s="11"/>
      <c r="ACB151" s="105">
        <f>IF(AND(ABZ151&gt;0,ACA151&gt;0),INDEX(Вхідні_дані!$A$555:$F$754,MATCH(ABZ151,Вхідні_дані!$C$555:$C$754,0),6),0)</f>
        <v>0</v>
      </c>
      <c r="ACC151" s="106" t="str">
        <f>IF(AND(ABZ151&gt;0,ACA151&gt;0),(ACB151/ACB9/ACB10/60)*ACA151,"-")</f>
        <v>-</v>
      </c>
      <c r="ACG151" s="107">
        <v>4</v>
      </c>
      <c r="ACH151" s="12"/>
      <c r="ACI151" s="11"/>
      <c r="ACJ151" s="105">
        <f>IF(AND(ACH151&gt;0,ACI151&gt;0),INDEX(Вхідні_дані!$A$555:$F$754,MATCH(ACH151,Вхідні_дані!$C$555:$C$754,0),6),0)</f>
        <v>0</v>
      </c>
      <c r="ACK151" s="106" t="str">
        <f>IF(AND(ACH151&gt;0,ACI151&gt;0),(ACJ151/ACJ9/ACJ10/60)*ACI151,"-")</f>
        <v>-</v>
      </c>
      <c r="ACO151" s="107">
        <v>4</v>
      </c>
      <c r="ACP151" s="12"/>
      <c r="ACQ151" s="11"/>
      <c r="ACR151" s="105">
        <f>IF(AND(ACP151&gt;0,ACQ151&gt;0),INDEX(Вхідні_дані!$A$555:$F$754,MATCH(ACP151,Вхідні_дані!$C$555:$C$754,0),6),0)</f>
        <v>0</v>
      </c>
      <c r="ACS151" s="106" t="str">
        <f>IF(AND(ACP151&gt;0,ACQ151&gt;0),(ACR151/ACR9/ACR10/60)*ACQ151,"-")</f>
        <v>-</v>
      </c>
      <c r="ACW151" s="107">
        <v>4</v>
      </c>
      <c r="ACX151" s="12"/>
      <c r="ACY151" s="11"/>
      <c r="ACZ151" s="105">
        <f>IF(AND(ACX151&gt;0,ACY151&gt;0),INDEX(Вхідні_дані!$A$555:$F$754,MATCH(ACX151,Вхідні_дані!$C$555:$C$754,0),6),0)</f>
        <v>0</v>
      </c>
      <c r="ADA151" s="106" t="str">
        <f>IF(AND(ACX151&gt;0,ACY151&gt;0),(ACZ151/ACZ9/ACZ10/60)*ACY151,"-")</f>
        <v>-</v>
      </c>
      <c r="ADE151" s="107">
        <v>4</v>
      </c>
      <c r="ADF151" s="12"/>
      <c r="ADG151" s="11"/>
      <c r="ADH151" s="105">
        <f>IF(AND(ADF151&gt;0,ADG151&gt;0),INDEX(Вхідні_дані!$A$555:$F$754,MATCH(ADF151,Вхідні_дані!$C$555:$C$754,0),6),0)</f>
        <v>0</v>
      </c>
      <c r="ADI151" s="106" t="str">
        <f>IF(AND(ADF151&gt;0,ADG151&gt;0),(ADH151/ADH9/ADH10/60)*ADG151,"-")</f>
        <v>-</v>
      </c>
      <c r="ADM151" s="107">
        <v>4</v>
      </c>
      <c r="ADN151" s="12"/>
      <c r="ADO151" s="11"/>
      <c r="ADP151" s="105">
        <f>IF(AND(ADN151&gt;0,ADO151&gt;0),INDEX(Вхідні_дані!$A$555:$F$754,MATCH(ADN151,Вхідні_дані!$C$555:$C$754,0),6),0)</f>
        <v>0</v>
      </c>
      <c r="ADQ151" s="106" t="str">
        <f>IF(AND(ADN151&gt;0,ADO151&gt;0),(ADP151/ADP9/ADP10/60)*ADO151,"-")</f>
        <v>-</v>
      </c>
    </row>
    <row r="152" spans="1:800" ht="25.5" customHeight="1" outlineLevel="1" x14ac:dyDescent="0.25">
      <c r="A152" s="107">
        <v>5</v>
      </c>
      <c r="B152" s="12"/>
      <c r="C152" s="11"/>
      <c r="D152" s="105">
        <f>IF(AND(B152&gt;0,C152&gt;0),INDEX(Вхідні_дані!$A$555:$F$754,MATCH(B152,Вхідні_дані!$C$555:$C$754,0),6),0)</f>
        <v>0</v>
      </c>
      <c r="E152" s="106" t="str">
        <f>IF(AND(B152&gt;0,C152&gt;0),(D152/D9/D10/60)*C152,"-")</f>
        <v>-</v>
      </c>
      <c r="I152" s="107">
        <v>5</v>
      </c>
      <c r="J152" s="12"/>
      <c r="K152" s="11"/>
      <c r="L152" s="105">
        <f>IF(AND(J152&gt;0,K152&gt;0),INDEX(Вхідні_дані!$A$555:$F$754,MATCH(J152,Вхідні_дані!$C$555:$C$754,0),6),0)</f>
        <v>0</v>
      </c>
      <c r="M152" s="106" t="str">
        <f>IF(AND(J152&gt;0,K152&gt;0),(L152/L9/L10/60)*K152,"-")</f>
        <v>-</v>
      </c>
      <c r="Q152" s="107">
        <v>5</v>
      </c>
      <c r="R152" s="12"/>
      <c r="S152" s="11"/>
      <c r="T152" s="105">
        <f>IF(AND(R152&gt;0,S152&gt;0),INDEX(Вхідні_дані!$A$555:$F$754,MATCH(R152,Вхідні_дані!$C$555:$C$754,0),6),0)</f>
        <v>0</v>
      </c>
      <c r="U152" s="106" t="str">
        <f>IF(AND(R152&gt;0,S152&gt;0),(T152/T9/T10/60)*S152,"-")</f>
        <v>-</v>
      </c>
      <c r="Y152" s="107">
        <v>5</v>
      </c>
      <c r="Z152" s="12"/>
      <c r="AA152" s="11"/>
      <c r="AB152" s="105">
        <f>IF(AND(Z152&gt;0,AA152&gt;0),INDEX(Вхідні_дані!$A$555:$F$754,MATCH(Z152,Вхідні_дані!$C$555:$C$754,0),6),0)</f>
        <v>0</v>
      </c>
      <c r="AC152" s="106" t="str">
        <f>IF(AND(Z152&gt;0,AA152&gt;0),(AB152/AB9/AB10/60)*AA152,"-")</f>
        <v>-</v>
      </c>
      <c r="AG152" s="107">
        <v>5</v>
      </c>
      <c r="AH152" s="12"/>
      <c r="AI152" s="11"/>
      <c r="AJ152" s="105">
        <f>IF(AND(AH152&gt;0,AI152&gt;0),INDEX(Вхідні_дані!$A$555:$F$754,MATCH(AH152,Вхідні_дані!$C$555:$C$754,0),6),0)</f>
        <v>0</v>
      </c>
      <c r="AK152" s="106" t="str">
        <f>IF(AND(AH152&gt;0,AI152&gt;0),(AJ152/AJ9/AJ10/60)*AI152,"-")</f>
        <v>-</v>
      </c>
      <c r="AO152" s="107">
        <v>5</v>
      </c>
      <c r="AP152" s="12"/>
      <c r="AQ152" s="11"/>
      <c r="AR152" s="105">
        <f>IF(AND(AP152&gt;0,AQ152&gt;0),INDEX(Вхідні_дані!$A$555:$F$754,MATCH(AP152,Вхідні_дані!$C$555:$C$754,0),6),0)</f>
        <v>0</v>
      </c>
      <c r="AS152" s="106" t="str">
        <f>IF(AND(AP152&gt;0,AQ152&gt;0),(AR152/AR9/AR10/60)*AQ152,"-")</f>
        <v>-</v>
      </c>
      <c r="AW152" s="107">
        <v>5</v>
      </c>
      <c r="AX152" s="12"/>
      <c r="AY152" s="11"/>
      <c r="AZ152" s="105">
        <f>IF(AND(AX152&gt;0,AY152&gt;0),INDEX(Вхідні_дані!$A$555:$F$754,MATCH(AX152,Вхідні_дані!$C$555:$C$754,0),6),0)</f>
        <v>0</v>
      </c>
      <c r="BA152" s="106" t="str">
        <f>IF(AND(AX152&gt;0,AY152&gt;0),(AZ152/AZ9/AZ10/60)*AY152,"-")</f>
        <v>-</v>
      </c>
      <c r="BE152" s="107">
        <v>5</v>
      </c>
      <c r="BF152" s="12"/>
      <c r="BG152" s="11"/>
      <c r="BH152" s="105">
        <f>IF(AND(BF152&gt;0,BG152&gt;0),INDEX(Вхідні_дані!$A$555:$F$754,MATCH(BF152,Вхідні_дані!$C$555:$C$754,0),6),0)</f>
        <v>0</v>
      </c>
      <c r="BI152" s="106" t="str">
        <f>IF(AND(BF152&gt;0,BG152&gt;0),(BH152/BH9/BH10/60)*BG152,"-")</f>
        <v>-</v>
      </c>
      <c r="BM152" s="107">
        <v>5</v>
      </c>
      <c r="BN152" s="12"/>
      <c r="BO152" s="11"/>
      <c r="BP152" s="105">
        <f>IF(AND(BN152&gt;0,BO152&gt;0),INDEX(Вхідні_дані!$A$555:$F$754,MATCH(BN152,Вхідні_дані!$C$555:$C$754,0),6),0)</f>
        <v>0</v>
      </c>
      <c r="BQ152" s="106" t="str">
        <f>IF(AND(BN152&gt;0,BO152&gt;0),(BP152/BP9/BP10/60)*BO152,"-")</f>
        <v>-</v>
      </c>
      <c r="BU152" s="107">
        <v>5</v>
      </c>
      <c r="BV152" s="12"/>
      <c r="BW152" s="11"/>
      <c r="BX152" s="105">
        <f>IF(AND(BV152&gt;0,BW152&gt;0),INDEX(Вхідні_дані!$A$555:$F$754,MATCH(BV152,Вхідні_дані!$C$555:$C$754,0),6),0)</f>
        <v>0</v>
      </c>
      <c r="BY152" s="106" t="str">
        <f>IF(AND(BV152&gt;0,BW152&gt;0),(BX152/BX9/BX10/60)*BW152,"-")</f>
        <v>-</v>
      </c>
      <c r="CC152" s="107">
        <v>5</v>
      </c>
      <c r="CD152" s="12"/>
      <c r="CE152" s="11"/>
      <c r="CF152" s="105">
        <f>IF(AND(CD152&gt;0,CE152&gt;0),INDEX(Вхідні_дані!$A$555:$F$754,MATCH(CD152,Вхідні_дані!$C$555:$C$754,0),6),0)</f>
        <v>0</v>
      </c>
      <c r="CG152" s="106" t="str">
        <f>IF(AND(CD152&gt;0,CE152&gt;0),(CF152/CF9/CF10/60)*CE152,"-")</f>
        <v>-</v>
      </c>
      <c r="CK152" s="107">
        <v>5</v>
      </c>
      <c r="CL152" s="12"/>
      <c r="CM152" s="11"/>
      <c r="CN152" s="105">
        <f>IF(AND(CL152&gt;0,CM152&gt;0),INDEX(Вхідні_дані!$A$555:$F$754,MATCH(CL152,Вхідні_дані!$C$555:$C$754,0),6),0)</f>
        <v>0</v>
      </c>
      <c r="CO152" s="106" t="str">
        <f>IF(AND(CL152&gt;0,CM152&gt;0),(CN152/CN9/CN10/60)*CM152,"-")</f>
        <v>-</v>
      </c>
      <c r="CS152" s="107">
        <v>5</v>
      </c>
      <c r="CT152" s="12"/>
      <c r="CU152" s="11"/>
      <c r="CV152" s="105">
        <f>IF(AND(CT152&gt;0,CU152&gt;0),INDEX(Вхідні_дані!$A$555:$F$754,MATCH(CT152,Вхідні_дані!$C$555:$C$754,0),6),0)</f>
        <v>0</v>
      </c>
      <c r="CW152" s="106" t="str">
        <f>IF(AND(CT152&gt;0,CU152&gt;0),(CV152/CV9/CV10/60)*CU152,"-")</f>
        <v>-</v>
      </c>
      <c r="DA152" s="107">
        <v>5</v>
      </c>
      <c r="DB152" s="12"/>
      <c r="DC152" s="11"/>
      <c r="DD152" s="105">
        <f>IF(AND(DB152&gt;0,DC152&gt;0),INDEX(Вхідні_дані!$A$555:$F$754,MATCH(DB152,Вхідні_дані!$C$555:$C$754,0),6),0)</f>
        <v>0</v>
      </c>
      <c r="DE152" s="106" t="str">
        <f>IF(AND(DB152&gt;0,DC152&gt;0),(DD152/DD9/DD10/60)*DC152,"-")</f>
        <v>-</v>
      </c>
      <c r="DI152" s="107">
        <v>5</v>
      </c>
      <c r="DJ152" s="12"/>
      <c r="DK152" s="11"/>
      <c r="DL152" s="105">
        <f>IF(AND(DJ152&gt;0,DK152&gt;0),INDEX(Вхідні_дані!$A$555:$F$754,MATCH(DJ152,Вхідні_дані!$C$555:$C$754,0),6),0)</f>
        <v>0</v>
      </c>
      <c r="DM152" s="106" t="str">
        <f>IF(AND(DJ152&gt;0,DK152&gt;0),(DL152/DL9/DL10/60)*DK152,"-")</f>
        <v>-</v>
      </c>
      <c r="DQ152" s="107">
        <v>5</v>
      </c>
      <c r="DR152" s="12"/>
      <c r="DS152" s="11"/>
      <c r="DT152" s="105">
        <f>IF(AND(DR152&gt;0,DS152&gt;0),INDEX(Вхідні_дані!$A$555:$F$754,MATCH(DR152,Вхідні_дані!$C$555:$C$754,0),6),0)</f>
        <v>0</v>
      </c>
      <c r="DU152" s="106" t="str">
        <f>IF(AND(DR152&gt;0,DS152&gt;0),(DT152/DT9/DT10/60)*DS152,"-")</f>
        <v>-</v>
      </c>
      <c r="DY152" s="107">
        <v>5</v>
      </c>
      <c r="DZ152" s="12"/>
      <c r="EA152" s="11"/>
      <c r="EB152" s="105">
        <f>IF(AND(DZ152&gt;0,EA152&gt;0),INDEX(Вхідні_дані!$A$555:$F$754,MATCH(DZ152,Вхідні_дані!$C$555:$C$754,0),6),0)</f>
        <v>0</v>
      </c>
      <c r="EC152" s="106" t="str">
        <f>IF(AND(DZ152&gt;0,EA152&gt;0),(EB152/EB9/EB10/60)*EA152,"-")</f>
        <v>-</v>
      </c>
      <c r="EG152" s="107">
        <v>5</v>
      </c>
      <c r="EH152" s="12"/>
      <c r="EI152" s="11"/>
      <c r="EJ152" s="105">
        <f>IF(AND(EH152&gt;0,EI152&gt;0),INDEX(Вхідні_дані!$A$555:$F$754,MATCH(EH152,Вхідні_дані!$C$555:$C$754,0),6),0)</f>
        <v>0</v>
      </c>
      <c r="EK152" s="106" t="str">
        <f>IF(AND(EH152&gt;0,EI152&gt;0),(EJ152/EJ9/EJ10/60)*EI152,"-")</f>
        <v>-</v>
      </c>
      <c r="EO152" s="107">
        <v>5</v>
      </c>
      <c r="EP152" s="12"/>
      <c r="EQ152" s="11"/>
      <c r="ER152" s="105">
        <f>IF(AND(EP152&gt;0,EQ152&gt;0),INDEX(Вхідні_дані!$A$555:$F$754,MATCH(EP152,Вхідні_дані!$C$555:$C$754,0),6),0)</f>
        <v>0</v>
      </c>
      <c r="ES152" s="106" t="str">
        <f>IF(AND(EP152&gt;0,EQ152&gt;0),(ER152/ER9/ER10/60)*EQ152,"-")</f>
        <v>-</v>
      </c>
      <c r="EW152" s="107">
        <v>5</v>
      </c>
      <c r="EX152" s="12"/>
      <c r="EY152" s="11"/>
      <c r="EZ152" s="105">
        <f>IF(AND(EX152&gt;0,EY152&gt;0),INDEX(Вхідні_дані!$A$555:$F$754,MATCH(EX152,Вхідні_дані!$C$555:$C$754,0),6),0)</f>
        <v>0</v>
      </c>
      <c r="FA152" s="106" t="str">
        <f>IF(AND(EX152&gt;0,EY152&gt;0),(EZ152/EZ9/EZ10/60)*EY152,"-")</f>
        <v>-</v>
      </c>
      <c r="FE152" s="107">
        <v>5</v>
      </c>
      <c r="FF152" s="12"/>
      <c r="FG152" s="11"/>
      <c r="FH152" s="105">
        <f>IF(AND(FF152&gt;0,FG152&gt;0),INDEX(Вхідні_дані!$A$555:$F$754,MATCH(FF152,Вхідні_дані!$C$555:$C$754,0),6),0)</f>
        <v>0</v>
      </c>
      <c r="FI152" s="106" t="str">
        <f>IF(AND(FF152&gt;0,FG152&gt;0),(FH152/FH9/FH10/60)*FG152,"-")</f>
        <v>-</v>
      </c>
      <c r="FM152" s="107">
        <v>5</v>
      </c>
      <c r="FN152" s="12"/>
      <c r="FO152" s="11"/>
      <c r="FP152" s="105">
        <f>IF(AND(FN152&gt;0,FO152&gt;0),INDEX(Вхідні_дані!$A$555:$F$754,MATCH(FN152,Вхідні_дані!$C$555:$C$754,0),6),0)</f>
        <v>0</v>
      </c>
      <c r="FQ152" s="106" t="str">
        <f>IF(AND(FN152&gt;0,FO152&gt;0),(FP152/FP9/FP10/60)*FO152,"-")</f>
        <v>-</v>
      </c>
      <c r="FU152" s="107">
        <v>5</v>
      </c>
      <c r="FV152" s="12"/>
      <c r="FW152" s="11"/>
      <c r="FX152" s="105">
        <f>IF(AND(FV152&gt;0,FW152&gt;0),INDEX(Вхідні_дані!$A$555:$F$754,MATCH(FV152,Вхідні_дані!$C$555:$C$754,0),6),0)</f>
        <v>0</v>
      </c>
      <c r="FY152" s="106" t="str">
        <f>IF(AND(FV152&gt;0,FW152&gt;0),(FX152/FX9/FX10/60)*FW152,"-")</f>
        <v>-</v>
      </c>
      <c r="GC152" s="107">
        <v>5</v>
      </c>
      <c r="GD152" s="12"/>
      <c r="GE152" s="11"/>
      <c r="GF152" s="105">
        <f>IF(AND(GD152&gt;0,GE152&gt;0),INDEX(Вхідні_дані!$A$555:$F$754,MATCH(GD152,Вхідні_дані!$C$555:$C$754,0),6),0)</f>
        <v>0</v>
      </c>
      <c r="GG152" s="106" t="str">
        <f>IF(AND(GD152&gt;0,GE152&gt;0),(GF152/GF9/GF10/60)*GE152,"-")</f>
        <v>-</v>
      </c>
      <c r="GK152" s="107">
        <v>5</v>
      </c>
      <c r="GL152" s="12"/>
      <c r="GM152" s="11"/>
      <c r="GN152" s="105">
        <f>IF(AND(GL152&gt;0,GM152&gt;0),INDEX(Вхідні_дані!$A$555:$F$754,MATCH(GL152,Вхідні_дані!$C$555:$C$754,0),6),0)</f>
        <v>0</v>
      </c>
      <c r="GO152" s="106" t="str">
        <f>IF(AND(GL152&gt;0,GM152&gt;0),(GN152/GN9/GN10/60)*GM152,"-")</f>
        <v>-</v>
      </c>
      <c r="GS152" s="107">
        <v>5</v>
      </c>
      <c r="GT152" s="12"/>
      <c r="GU152" s="11"/>
      <c r="GV152" s="105">
        <f>IF(AND(GT152&gt;0,GU152&gt;0),INDEX(Вхідні_дані!$A$555:$F$754,MATCH(GT152,Вхідні_дані!$C$555:$C$754,0),6),0)</f>
        <v>0</v>
      </c>
      <c r="GW152" s="106" t="str">
        <f>IF(AND(GT152&gt;0,GU152&gt;0),(GV152/GV9/GV10/60)*GU152,"-")</f>
        <v>-</v>
      </c>
      <c r="HA152" s="107">
        <v>5</v>
      </c>
      <c r="HB152" s="12"/>
      <c r="HC152" s="11"/>
      <c r="HD152" s="105">
        <f>IF(AND(HB152&gt;0,HC152&gt;0),INDEX(Вхідні_дані!$A$555:$F$754,MATCH(HB152,Вхідні_дані!$C$555:$C$754,0),6),0)</f>
        <v>0</v>
      </c>
      <c r="HE152" s="106" t="str">
        <f>IF(AND(HB152&gt;0,HC152&gt;0),(HD152/HD9/HD10/60)*HC152,"-")</f>
        <v>-</v>
      </c>
      <c r="HI152" s="107">
        <v>5</v>
      </c>
      <c r="HJ152" s="12"/>
      <c r="HK152" s="11"/>
      <c r="HL152" s="105">
        <f>IF(AND(HJ152&gt;0,HK152&gt;0),INDEX(Вхідні_дані!$A$555:$F$754,MATCH(HJ152,Вхідні_дані!$C$555:$C$754,0),6),0)</f>
        <v>0</v>
      </c>
      <c r="HM152" s="106" t="str">
        <f>IF(AND(HJ152&gt;0,HK152&gt;0),(HL152/HL9/HL10/60)*HK152,"-")</f>
        <v>-</v>
      </c>
      <c r="HQ152" s="107">
        <v>5</v>
      </c>
      <c r="HR152" s="12"/>
      <c r="HS152" s="11"/>
      <c r="HT152" s="105">
        <f>IF(AND(HR152&gt;0,HS152&gt;0),INDEX(Вхідні_дані!$A$555:$F$754,MATCH(HR152,Вхідні_дані!$C$555:$C$754,0),6),0)</f>
        <v>0</v>
      </c>
      <c r="HU152" s="106" t="str">
        <f>IF(AND(HR152&gt;0,HS152&gt;0),(HT152/HT9/HT10/60)*HS152,"-")</f>
        <v>-</v>
      </c>
      <c r="HY152" s="107">
        <v>5</v>
      </c>
      <c r="HZ152" s="12"/>
      <c r="IA152" s="11"/>
      <c r="IB152" s="105">
        <f>IF(AND(HZ152&gt;0,IA152&gt;0),INDEX(Вхідні_дані!$A$555:$F$754,MATCH(HZ152,Вхідні_дані!$C$555:$C$754,0),6),0)</f>
        <v>0</v>
      </c>
      <c r="IC152" s="106" t="str">
        <f>IF(AND(HZ152&gt;0,IA152&gt;0),(IB152/IB9/IB10/60)*IA152,"-")</f>
        <v>-</v>
      </c>
      <c r="IG152" s="107">
        <v>5</v>
      </c>
      <c r="IH152" s="12"/>
      <c r="II152" s="11"/>
      <c r="IJ152" s="105">
        <f>IF(AND(IH152&gt;0,II152&gt;0),INDEX(Вхідні_дані!$A$555:$F$754,MATCH(IH152,Вхідні_дані!$C$555:$C$754,0),6),0)</f>
        <v>0</v>
      </c>
      <c r="IK152" s="106" t="str">
        <f>IF(AND(IH152&gt;0,II152&gt;0),(IJ152/IJ9/IJ10/60)*II152,"-")</f>
        <v>-</v>
      </c>
      <c r="IO152" s="107">
        <v>5</v>
      </c>
      <c r="IP152" s="12"/>
      <c r="IQ152" s="11"/>
      <c r="IR152" s="105">
        <f>IF(AND(IP152&gt;0,IQ152&gt;0),INDEX(Вхідні_дані!$A$555:$F$754,MATCH(IP152,Вхідні_дані!$C$555:$C$754,0),6),0)</f>
        <v>0</v>
      </c>
      <c r="IS152" s="106" t="str">
        <f>IF(AND(IP152&gt;0,IQ152&gt;0),(IR152/IR9/IR10/60)*IQ152,"-")</f>
        <v>-</v>
      </c>
      <c r="IW152" s="107">
        <v>5</v>
      </c>
      <c r="IX152" s="12"/>
      <c r="IY152" s="11"/>
      <c r="IZ152" s="105">
        <f>IF(AND(IX152&gt;0,IY152&gt;0),INDEX(Вхідні_дані!$A$555:$F$754,MATCH(IX152,Вхідні_дані!$C$555:$C$754,0),6),0)</f>
        <v>0</v>
      </c>
      <c r="JA152" s="106" t="str">
        <f>IF(AND(IX152&gt;0,IY152&gt;0),(IZ152/IZ9/IZ10/60)*IY152,"-")</f>
        <v>-</v>
      </c>
      <c r="JE152" s="107">
        <v>5</v>
      </c>
      <c r="JF152" s="12"/>
      <c r="JG152" s="11"/>
      <c r="JH152" s="105">
        <f>IF(AND(JF152&gt;0,JG152&gt;0),INDEX(Вхідні_дані!$A$555:$F$754,MATCH(JF152,Вхідні_дані!$C$555:$C$754,0),6),0)</f>
        <v>0</v>
      </c>
      <c r="JI152" s="106" t="str">
        <f>IF(AND(JF152&gt;0,JG152&gt;0),(JH152/JH9/JH10/60)*JG152,"-")</f>
        <v>-</v>
      </c>
      <c r="JM152" s="107">
        <v>5</v>
      </c>
      <c r="JN152" s="12"/>
      <c r="JO152" s="11"/>
      <c r="JP152" s="105">
        <f>IF(AND(JN152&gt;0,JO152&gt;0),INDEX(Вхідні_дані!$A$555:$F$754,MATCH(JN152,Вхідні_дані!$C$555:$C$754,0),6),0)</f>
        <v>0</v>
      </c>
      <c r="JQ152" s="106" t="str">
        <f>IF(AND(JN152&gt;0,JO152&gt;0),(JP152/JP9/JP10/60)*JO152,"-")</f>
        <v>-</v>
      </c>
      <c r="JU152" s="107">
        <v>5</v>
      </c>
      <c r="JV152" s="12"/>
      <c r="JW152" s="11"/>
      <c r="JX152" s="105">
        <f>IF(AND(JV152&gt;0,JW152&gt;0),INDEX(Вхідні_дані!$A$555:$F$754,MATCH(JV152,Вхідні_дані!$C$555:$C$754,0),6),0)</f>
        <v>0</v>
      </c>
      <c r="JY152" s="106" t="str">
        <f>IF(AND(JV152&gt;0,JW152&gt;0),(JX152/JX9/JX10/60)*JW152,"-")</f>
        <v>-</v>
      </c>
      <c r="KC152" s="107">
        <v>5</v>
      </c>
      <c r="KD152" s="12"/>
      <c r="KE152" s="11"/>
      <c r="KF152" s="105">
        <f>IF(AND(KD152&gt;0,KE152&gt;0),INDEX(Вхідні_дані!$A$555:$F$754,MATCH(KD152,Вхідні_дані!$C$555:$C$754,0),6),0)</f>
        <v>0</v>
      </c>
      <c r="KG152" s="106" t="str">
        <f>IF(AND(KD152&gt;0,KE152&gt;0),(KF152/KF9/KF10/60)*KE152,"-")</f>
        <v>-</v>
      </c>
      <c r="KK152" s="107">
        <v>5</v>
      </c>
      <c r="KL152" s="12"/>
      <c r="KM152" s="11"/>
      <c r="KN152" s="105">
        <f>IF(AND(KL152&gt;0,KM152&gt;0),INDEX(Вхідні_дані!$A$555:$F$754,MATCH(KL152,Вхідні_дані!$C$555:$C$754,0),6),0)</f>
        <v>0</v>
      </c>
      <c r="KO152" s="106" t="str">
        <f>IF(AND(KL152&gt;0,KM152&gt;0),(KN152/KN9/KN10/60)*KM152,"-")</f>
        <v>-</v>
      </c>
      <c r="KS152" s="107">
        <v>5</v>
      </c>
      <c r="KT152" s="12"/>
      <c r="KU152" s="11"/>
      <c r="KV152" s="105">
        <f>IF(AND(KT152&gt;0,KU152&gt;0),INDEX(Вхідні_дані!$A$555:$F$754,MATCH(KT152,Вхідні_дані!$C$555:$C$754,0),6),0)</f>
        <v>0</v>
      </c>
      <c r="KW152" s="106" t="str">
        <f>IF(AND(KT152&gt;0,KU152&gt;0),(KV152/KV9/KV10/60)*KU152,"-")</f>
        <v>-</v>
      </c>
      <c r="LA152" s="107">
        <v>5</v>
      </c>
      <c r="LB152" s="12"/>
      <c r="LC152" s="11"/>
      <c r="LD152" s="105">
        <f>IF(AND(LB152&gt;0,LC152&gt;0),INDEX(Вхідні_дані!$A$555:$F$754,MATCH(LB152,Вхідні_дані!$C$555:$C$754,0),6),0)</f>
        <v>0</v>
      </c>
      <c r="LE152" s="106" t="str">
        <f>IF(AND(LB152&gt;0,LC152&gt;0),(LD152/LD9/LD10/60)*LC152,"-")</f>
        <v>-</v>
      </c>
      <c r="LI152" s="107">
        <v>5</v>
      </c>
      <c r="LJ152" s="12"/>
      <c r="LK152" s="11"/>
      <c r="LL152" s="105">
        <f>IF(AND(LJ152&gt;0,LK152&gt;0),INDEX(Вхідні_дані!$A$555:$F$754,MATCH(LJ152,Вхідні_дані!$C$555:$C$754,0),6),0)</f>
        <v>0</v>
      </c>
      <c r="LM152" s="106" t="str">
        <f>IF(AND(LJ152&gt;0,LK152&gt;0),(LL152/LL9/LL10/60)*LK152,"-")</f>
        <v>-</v>
      </c>
      <c r="LQ152" s="107">
        <v>5</v>
      </c>
      <c r="LR152" s="12"/>
      <c r="LS152" s="11"/>
      <c r="LT152" s="105">
        <f>IF(AND(LR152&gt;0,LS152&gt;0),INDEX(Вхідні_дані!$A$555:$F$754,MATCH(LR152,Вхідні_дані!$C$555:$C$754,0),6),0)</f>
        <v>0</v>
      </c>
      <c r="LU152" s="106" t="str">
        <f>IF(AND(LR152&gt;0,LS152&gt;0),(LT152/LT9/LT10/60)*LS152,"-")</f>
        <v>-</v>
      </c>
      <c r="LY152" s="107">
        <v>5</v>
      </c>
      <c r="LZ152" s="12"/>
      <c r="MA152" s="11"/>
      <c r="MB152" s="105">
        <f>IF(AND(LZ152&gt;0,MA152&gt;0),INDEX(Вхідні_дані!$A$555:$F$754,MATCH(LZ152,Вхідні_дані!$C$555:$C$754,0),6),0)</f>
        <v>0</v>
      </c>
      <c r="MC152" s="106" t="str">
        <f>IF(AND(LZ152&gt;0,MA152&gt;0),(MB152/MB9/MB10/60)*MA152,"-")</f>
        <v>-</v>
      </c>
      <c r="MG152" s="107">
        <v>5</v>
      </c>
      <c r="MH152" s="12"/>
      <c r="MI152" s="11"/>
      <c r="MJ152" s="105">
        <f>IF(AND(MH152&gt;0,MI152&gt;0),INDEX(Вхідні_дані!$A$555:$F$754,MATCH(MH152,Вхідні_дані!$C$555:$C$754,0),6),0)</f>
        <v>0</v>
      </c>
      <c r="MK152" s="106" t="str">
        <f>IF(AND(MH152&gt;0,MI152&gt;0),(MJ152/MJ9/MJ10/60)*MI152,"-")</f>
        <v>-</v>
      </c>
      <c r="MO152" s="107">
        <v>5</v>
      </c>
      <c r="MP152" s="12"/>
      <c r="MQ152" s="11"/>
      <c r="MR152" s="105">
        <f>IF(AND(MP152&gt;0,MQ152&gt;0),INDEX(Вхідні_дані!$A$555:$F$754,MATCH(MP152,Вхідні_дані!$C$555:$C$754,0),6),0)</f>
        <v>0</v>
      </c>
      <c r="MS152" s="106" t="str">
        <f>IF(AND(MP152&gt;0,MQ152&gt;0),(MR152/MR9/MR10/60)*MQ152,"-")</f>
        <v>-</v>
      </c>
      <c r="MW152" s="107">
        <v>5</v>
      </c>
      <c r="MX152" s="12"/>
      <c r="MY152" s="11"/>
      <c r="MZ152" s="105">
        <f>IF(AND(MX152&gt;0,MY152&gt;0),INDEX(Вхідні_дані!$A$555:$F$754,MATCH(MX152,Вхідні_дані!$C$555:$C$754,0),6),0)</f>
        <v>0</v>
      </c>
      <c r="NA152" s="106" t="str">
        <f>IF(AND(MX152&gt;0,MY152&gt;0),(MZ152/MZ9/MZ10/60)*MY152,"-")</f>
        <v>-</v>
      </c>
      <c r="NE152" s="107">
        <v>5</v>
      </c>
      <c r="NF152" s="12"/>
      <c r="NG152" s="11"/>
      <c r="NH152" s="105">
        <f>IF(AND(NF152&gt;0,NG152&gt;0),INDEX(Вхідні_дані!$A$555:$F$754,MATCH(NF152,Вхідні_дані!$C$555:$C$754,0),6),0)</f>
        <v>0</v>
      </c>
      <c r="NI152" s="106" t="str">
        <f>IF(AND(NF152&gt;0,NG152&gt;0),(NH152/NH9/NH10/60)*NG152,"-")</f>
        <v>-</v>
      </c>
      <c r="NM152" s="107">
        <v>5</v>
      </c>
      <c r="NN152" s="12"/>
      <c r="NO152" s="11"/>
      <c r="NP152" s="105">
        <f>IF(AND(NN152&gt;0,NO152&gt;0),INDEX(Вхідні_дані!$A$555:$F$754,MATCH(NN152,Вхідні_дані!$C$555:$C$754,0),6),0)</f>
        <v>0</v>
      </c>
      <c r="NQ152" s="106" t="str">
        <f>IF(AND(NN152&gt;0,NO152&gt;0),(NP152/NP9/NP10/60)*NO152,"-")</f>
        <v>-</v>
      </c>
      <c r="NU152" s="107">
        <v>5</v>
      </c>
      <c r="NV152" s="12"/>
      <c r="NW152" s="11"/>
      <c r="NX152" s="105">
        <f>IF(AND(NV152&gt;0,NW152&gt;0),INDEX(Вхідні_дані!$A$555:$F$754,MATCH(NV152,Вхідні_дані!$C$555:$C$754,0),6),0)</f>
        <v>0</v>
      </c>
      <c r="NY152" s="106" t="str">
        <f>IF(AND(NV152&gt;0,NW152&gt;0),(NX152/NX9/NX10/60)*NW152,"-")</f>
        <v>-</v>
      </c>
      <c r="OC152" s="107">
        <v>5</v>
      </c>
      <c r="OD152" s="12"/>
      <c r="OE152" s="11"/>
      <c r="OF152" s="105">
        <f>IF(AND(OD152&gt;0,OE152&gt;0),INDEX(Вхідні_дані!$A$555:$F$754,MATCH(OD152,Вхідні_дані!$C$555:$C$754,0),6),0)</f>
        <v>0</v>
      </c>
      <c r="OG152" s="106" t="str">
        <f>IF(AND(OD152&gt;0,OE152&gt;0),(OF152/OF9/OF10/60)*OE152,"-")</f>
        <v>-</v>
      </c>
      <c r="OK152" s="107">
        <v>5</v>
      </c>
      <c r="OL152" s="12"/>
      <c r="OM152" s="11"/>
      <c r="ON152" s="105">
        <f>IF(AND(OL152&gt;0,OM152&gt;0),INDEX(Вхідні_дані!$A$555:$F$754,MATCH(OL152,Вхідні_дані!$C$555:$C$754,0),6),0)</f>
        <v>0</v>
      </c>
      <c r="OO152" s="106" t="str">
        <f>IF(AND(OL152&gt;0,OM152&gt;0),(ON152/ON9/ON10/60)*OM152,"-")</f>
        <v>-</v>
      </c>
      <c r="OS152" s="107">
        <v>5</v>
      </c>
      <c r="OT152" s="12"/>
      <c r="OU152" s="11"/>
      <c r="OV152" s="105">
        <f>IF(AND(OT152&gt;0,OU152&gt;0),INDEX(Вхідні_дані!$A$555:$F$754,MATCH(OT152,Вхідні_дані!$C$555:$C$754,0),6),0)</f>
        <v>0</v>
      </c>
      <c r="OW152" s="106" t="str">
        <f>IF(AND(OT152&gt;0,OU152&gt;0),(OV152/OV9/OV10/60)*OU152,"-")</f>
        <v>-</v>
      </c>
      <c r="PA152" s="107">
        <v>5</v>
      </c>
      <c r="PB152" s="12"/>
      <c r="PC152" s="11"/>
      <c r="PD152" s="105">
        <f>IF(AND(PB152&gt;0,PC152&gt;0),INDEX(Вхідні_дані!$A$555:$F$754,MATCH(PB152,Вхідні_дані!$C$555:$C$754,0),6),0)</f>
        <v>0</v>
      </c>
      <c r="PE152" s="106" t="str">
        <f>IF(AND(PB152&gt;0,PC152&gt;0),(PD152/PD9/PD10/60)*PC152,"-")</f>
        <v>-</v>
      </c>
      <c r="PI152" s="107">
        <v>5</v>
      </c>
      <c r="PJ152" s="12"/>
      <c r="PK152" s="11"/>
      <c r="PL152" s="105">
        <f>IF(AND(PJ152&gt;0,PK152&gt;0),INDEX(Вхідні_дані!$A$555:$F$754,MATCH(PJ152,Вхідні_дані!$C$555:$C$754,0),6),0)</f>
        <v>0</v>
      </c>
      <c r="PM152" s="106" t="str">
        <f>IF(AND(PJ152&gt;0,PK152&gt;0),(PL152/PL9/PL10/60)*PK152,"-")</f>
        <v>-</v>
      </c>
      <c r="PQ152" s="107">
        <v>5</v>
      </c>
      <c r="PR152" s="12"/>
      <c r="PS152" s="11"/>
      <c r="PT152" s="105">
        <f>IF(AND(PR152&gt;0,PS152&gt;0),INDEX(Вхідні_дані!$A$555:$F$754,MATCH(PR152,Вхідні_дані!$C$555:$C$754,0),6),0)</f>
        <v>0</v>
      </c>
      <c r="PU152" s="106" t="str">
        <f>IF(AND(PR152&gt;0,PS152&gt;0),(PT152/PT9/PT10/60)*PS152,"-")</f>
        <v>-</v>
      </c>
      <c r="PY152" s="107">
        <v>5</v>
      </c>
      <c r="PZ152" s="12"/>
      <c r="QA152" s="11"/>
      <c r="QB152" s="105">
        <f>IF(AND(PZ152&gt;0,QA152&gt;0),INDEX(Вхідні_дані!$A$555:$F$754,MATCH(PZ152,Вхідні_дані!$C$555:$C$754,0),6),0)</f>
        <v>0</v>
      </c>
      <c r="QC152" s="106" t="str">
        <f>IF(AND(PZ152&gt;0,QA152&gt;0),(QB152/QB9/QB10/60)*QA152,"-")</f>
        <v>-</v>
      </c>
      <c r="QG152" s="107">
        <v>5</v>
      </c>
      <c r="QH152" s="12"/>
      <c r="QI152" s="11"/>
      <c r="QJ152" s="105">
        <f>IF(AND(QH152&gt;0,QI152&gt;0),INDEX(Вхідні_дані!$A$555:$F$754,MATCH(QH152,Вхідні_дані!$C$555:$C$754,0),6),0)</f>
        <v>0</v>
      </c>
      <c r="QK152" s="106" t="str">
        <f>IF(AND(QH152&gt;0,QI152&gt;0),(QJ152/QJ9/QJ10/60)*QI152,"-")</f>
        <v>-</v>
      </c>
      <c r="QO152" s="107">
        <v>5</v>
      </c>
      <c r="QP152" s="12"/>
      <c r="QQ152" s="11"/>
      <c r="QR152" s="105">
        <f>IF(AND(QP152&gt;0,QQ152&gt;0),INDEX(Вхідні_дані!$A$555:$F$754,MATCH(QP152,Вхідні_дані!$C$555:$C$754,0),6),0)</f>
        <v>0</v>
      </c>
      <c r="QS152" s="106" t="str">
        <f>IF(AND(QP152&gt;0,QQ152&gt;0),(QR152/QR9/QR10/60)*QQ152,"-")</f>
        <v>-</v>
      </c>
      <c r="QW152" s="107">
        <v>5</v>
      </c>
      <c r="QX152" s="12"/>
      <c r="QY152" s="11"/>
      <c r="QZ152" s="105">
        <f>IF(AND(QX152&gt;0,QY152&gt;0),INDEX(Вхідні_дані!$A$555:$F$754,MATCH(QX152,Вхідні_дані!$C$555:$C$754,0),6),0)</f>
        <v>0</v>
      </c>
      <c r="RA152" s="106" t="str">
        <f>IF(AND(QX152&gt;0,QY152&gt;0),(QZ152/QZ9/QZ10/60)*QY152,"-")</f>
        <v>-</v>
      </c>
      <c r="RE152" s="107">
        <v>5</v>
      </c>
      <c r="RF152" s="12"/>
      <c r="RG152" s="11"/>
      <c r="RH152" s="105">
        <f>IF(AND(RF152&gt;0,RG152&gt;0),INDEX(Вхідні_дані!$A$555:$F$754,MATCH(RF152,Вхідні_дані!$C$555:$C$754,0),6),0)</f>
        <v>0</v>
      </c>
      <c r="RI152" s="106" t="str">
        <f>IF(AND(RF152&gt;0,RG152&gt;0),(RH152/RH9/RH10/60)*RG152,"-")</f>
        <v>-</v>
      </c>
      <c r="RM152" s="107">
        <v>5</v>
      </c>
      <c r="RN152" s="12"/>
      <c r="RO152" s="11"/>
      <c r="RP152" s="105">
        <f>IF(AND(RN152&gt;0,RO152&gt;0),INDEX(Вхідні_дані!$A$555:$F$754,MATCH(RN152,Вхідні_дані!$C$555:$C$754,0),6),0)</f>
        <v>0</v>
      </c>
      <c r="RQ152" s="106" t="str">
        <f>IF(AND(RN152&gt;0,RO152&gt;0),(RP152/RP9/RP10/60)*RO152,"-")</f>
        <v>-</v>
      </c>
      <c r="RU152" s="107">
        <v>5</v>
      </c>
      <c r="RV152" s="12"/>
      <c r="RW152" s="11"/>
      <c r="RX152" s="105">
        <f>IF(AND(RV152&gt;0,RW152&gt;0),INDEX(Вхідні_дані!$A$555:$F$754,MATCH(RV152,Вхідні_дані!$C$555:$C$754,0),6),0)</f>
        <v>0</v>
      </c>
      <c r="RY152" s="106" t="str">
        <f>IF(AND(RV152&gt;0,RW152&gt;0),(RX152/RX9/RX10/60)*RW152,"-")</f>
        <v>-</v>
      </c>
      <c r="SC152" s="107">
        <v>5</v>
      </c>
      <c r="SD152" s="12"/>
      <c r="SE152" s="11"/>
      <c r="SF152" s="105">
        <f>IF(AND(SD152&gt;0,SE152&gt;0),INDEX(Вхідні_дані!$A$555:$F$754,MATCH(SD152,Вхідні_дані!$C$555:$C$754,0),6),0)</f>
        <v>0</v>
      </c>
      <c r="SG152" s="106" t="str">
        <f>IF(AND(SD152&gt;0,SE152&gt;0),(SF152/SF9/SF10/60)*SE152,"-")</f>
        <v>-</v>
      </c>
      <c r="SK152" s="107">
        <v>5</v>
      </c>
      <c r="SL152" s="12"/>
      <c r="SM152" s="11"/>
      <c r="SN152" s="105">
        <f>IF(AND(SL152&gt;0,SM152&gt;0),INDEX(Вхідні_дані!$A$555:$F$754,MATCH(SL152,Вхідні_дані!$C$555:$C$754,0),6),0)</f>
        <v>0</v>
      </c>
      <c r="SO152" s="106" t="str">
        <f>IF(AND(SL152&gt;0,SM152&gt;0),(SN152/SN9/SN10/60)*SM152,"-")</f>
        <v>-</v>
      </c>
      <c r="SS152" s="107">
        <v>5</v>
      </c>
      <c r="ST152" s="12"/>
      <c r="SU152" s="11"/>
      <c r="SV152" s="105">
        <f>IF(AND(ST152&gt;0,SU152&gt;0),INDEX(Вхідні_дані!$A$555:$F$754,MATCH(ST152,Вхідні_дані!$C$555:$C$754,0),6),0)</f>
        <v>0</v>
      </c>
      <c r="SW152" s="106" t="str">
        <f>IF(AND(ST152&gt;0,SU152&gt;0),(SV152/SV9/SV10/60)*SU152,"-")</f>
        <v>-</v>
      </c>
      <c r="TA152" s="107">
        <v>5</v>
      </c>
      <c r="TB152" s="12"/>
      <c r="TC152" s="11"/>
      <c r="TD152" s="105">
        <f>IF(AND(TB152&gt;0,TC152&gt;0),INDEX(Вхідні_дані!$A$555:$F$754,MATCH(TB152,Вхідні_дані!$C$555:$C$754,0),6),0)</f>
        <v>0</v>
      </c>
      <c r="TE152" s="106" t="str">
        <f>IF(AND(TB152&gt;0,TC152&gt;0),(TD152/TD9/TD10/60)*TC152,"-")</f>
        <v>-</v>
      </c>
      <c r="TI152" s="107">
        <v>5</v>
      </c>
      <c r="TJ152" s="12"/>
      <c r="TK152" s="11"/>
      <c r="TL152" s="105">
        <f>IF(AND(TJ152&gt;0,TK152&gt;0),INDEX(Вхідні_дані!$A$555:$F$754,MATCH(TJ152,Вхідні_дані!$C$555:$C$754,0),6),0)</f>
        <v>0</v>
      </c>
      <c r="TM152" s="106" t="str">
        <f>IF(AND(TJ152&gt;0,TK152&gt;0),(TL152/TL9/TL10/60)*TK152,"-")</f>
        <v>-</v>
      </c>
      <c r="TQ152" s="107">
        <v>5</v>
      </c>
      <c r="TR152" s="12"/>
      <c r="TS152" s="11"/>
      <c r="TT152" s="105">
        <f>IF(AND(TR152&gt;0,TS152&gt;0),INDEX(Вхідні_дані!$A$555:$F$754,MATCH(TR152,Вхідні_дані!$C$555:$C$754,0),6),0)</f>
        <v>0</v>
      </c>
      <c r="TU152" s="106" t="str">
        <f>IF(AND(TR152&gt;0,TS152&gt;0),(TT152/TT9/TT10/60)*TS152,"-")</f>
        <v>-</v>
      </c>
      <c r="TY152" s="107">
        <v>5</v>
      </c>
      <c r="TZ152" s="12"/>
      <c r="UA152" s="11"/>
      <c r="UB152" s="105">
        <f>IF(AND(TZ152&gt;0,UA152&gt;0),INDEX(Вхідні_дані!$A$555:$F$754,MATCH(TZ152,Вхідні_дані!$C$555:$C$754,0),6),0)</f>
        <v>0</v>
      </c>
      <c r="UC152" s="106" t="str">
        <f>IF(AND(TZ152&gt;0,UA152&gt;0),(UB152/UB9/UB10/60)*UA152,"-")</f>
        <v>-</v>
      </c>
      <c r="UG152" s="107">
        <v>5</v>
      </c>
      <c r="UH152" s="12"/>
      <c r="UI152" s="11"/>
      <c r="UJ152" s="105">
        <f>IF(AND(UH152&gt;0,UI152&gt;0),INDEX(Вхідні_дані!$A$555:$F$754,MATCH(UH152,Вхідні_дані!$C$555:$C$754,0),6),0)</f>
        <v>0</v>
      </c>
      <c r="UK152" s="106" t="str">
        <f>IF(AND(UH152&gt;0,UI152&gt;0),(UJ152/UJ9/UJ10/60)*UI152,"-")</f>
        <v>-</v>
      </c>
      <c r="UO152" s="107">
        <v>5</v>
      </c>
      <c r="UP152" s="12"/>
      <c r="UQ152" s="11"/>
      <c r="UR152" s="105">
        <f>IF(AND(UP152&gt;0,UQ152&gt;0),INDEX(Вхідні_дані!$A$555:$F$754,MATCH(UP152,Вхідні_дані!$C$555:$C$754,0),6),0)</f>
        <v>0</v>
      </c>
      <c r="US152" s="106" t="str">
        <f>IF(AND(UP152&gt;0,UQ152&gt;0),(UR152/UR9/UR10/60)*UQ152,"-")</f>
        <v>-</v>
      </c>
      <c r="UW152" s="107">
        <v>5</v>
      </c>
      <c r="UX152" s="12"/>
      <c r="UY152" s="11"/>
      <c r="UZ152" s="105">
        <f>IF(AND(UX152&gt;0,UY152&gt;0),INDEX(Вхідні_дані!$A$555:$F$754,MATCH(UX152,Вхідні_дані!$C$555:$C$754,0),6),0)</f>
        <v>0</v>
      </c>
      <c r="VA152" s="106" t="str">
        <f>IF(AND(UX152&gt;0,UY152&gt;0),(UZ152/UZ9/UZ10/60)*UY152,"-")</f>
        <v>-</v>
      </c>
      <c r="VE152" s="107">
        <v>5</v>
      </c>
      <c r="VF152" s="12"/>
      <c r="VG152" s="11"/>
      <c r="VH152" s="105">
        <f>IF(AND(VF152&gt;0,VG152&gt;0),INDEX(Вхідні_дані!$A$555:$F$754,MATCH(VF152,Вхідні_дані!$C$555:$C$754,0),6),0)</f>
        <v>0</v>
      </c>
      <c r="VI152" s="106" t="str">
        <f>IF(AND(VF152&gt;0,VG152&gt;0),(VH152/VH9/VH10/60)*VG152,"-")</f>
        <v>-</v>
      </c>
      <c r="VM152" s="107">
        <v>5</v>
      </c>
      <c r="VN152" s="12"/>
      <c r="VO152" s="11"/>
      <c r="VP152" s="105">
        <f>IF(AND(VN152&gt;0,VO152&gt;0),INDEX(Вхідні_дані!$A$555:$F$754,MATCH(VN152,Вхідні_дані!$C$555:$C$754,0),6),0)</f>
        <v>0</v>
      </c>
      <c r="VQ152" s="106" t="str">
        <f>IF(AND(VN152&gt;0,VO152&gt;0),(VP152/VP9/VP10/60)*VO152,"-")</f>
        <v>-</v>
      </c>
      <c r="VU152" s="107">
        <v>5</v>
      </c>
      <c r="VV152" s="12"/>
      <c r="VW152" s="11"/>
      <c r="VX152" s="105">
        <f>IF(AND(VV152&gt;0,VW152&gt;0),INDEX(Вхідні_дані!$A$555:$F$754,MATCH(VV152,Вхідні_дані!$C$555:$C$754,0),6),0)</f>
        <v>0</v>
      </c>
      <c r="VY152" s="106" t="str">
        <f>IF(AND(VV152&gt;0,VW152&gt;0),(VX152/VX9/VX10/60)*VW152,"-")</f>
        <v>-</v>
      </c>
      <c r="WC152" s="107">
        <v>5</v>
      </c>
      <c r="WD152" s="12"/>
      <c r="WE152" s="11"/>
      <c r="WF152" s="105">
        <f>IF(AND(WD152&gt;0,WE152&gt;0),INDEX(Вхідні_дані!$A$555:$F$754,MATCH(WD152,Вхідні_дані!$C$555:$C$754,0),6),0)</f>
        <v>0</v>
      </c>
      <c r="WG152" s="106" t="str">
        <f>IF(AND(WD152&gt;0,WE152&gt;0),(WF152/WF9/WF10/60)*WE152,"-")</f>
        <v>-</v>
      </c>
      <c r="WK152" s="107">
        <v>5</v>
      </c>
      <c r="WL152" s="12"/>
      <c r="WM152" s="11"/>
      <c r="WN152" s="105">
        <f>IF(AND(WL152&gt;0,WM152&gt;0),INDEX(Вхідні_дані!$A$555:$F$754,MATCH(WL152,Вхідні_дані!$C$555:$C$754,0),6),0)</f>
        <v>0</v>
      </c>
      <c r="WO152" s="106" t="str">
        <f>IF(AND(WL152&gt;0,WM152&gt;0),(WN152/WN9/WN10/60)*WM152,"-")</f>
        <v>-</v>
      </c>
      <c r="WS152" s="107">
        <v>5</v>
      </c>
      <c r="WT152" s="12"/>
      <c r="WU152" s="11"/>
      <c r="WV152" s="105">
        <f>IF(AND(WT152&gt;0,WU152&gt;0),INDEX(Вхідні_дані!$A$555:$F$754,MATCH(WT152,Вхідні_дані!$C$555:$C$754,0),6),0)</f>
        <v>0</v>
      </c>
      <c r="WW152" s="106" t="str">
        <f>IF(AND(WT152&gt;0,WU152&gt;0),(WV152/WV9/WV10/60)*WU152,"-")</f>
        <v>-</v>
      </c>
      <c r="XA152" s="107">
        <v>5</v>
      </c>
      <c r="XB152" s="12"/>
      <c r="XC152" s="11"/>
      <c r="XD152" s="105">
        <f>IF(AND(XB152&gt;0,XC152&gt;0),INDEX(Вхідні_дані!$A$555:$F$754,MATCH(XB152,Вхідні_дані!$C$555:$C$754,0),6),0)</f>
        <v>0</v>
      </c>
      <c r="XE152" s="106" t="str">
        <f>IF(AND(XB152&gt;0,XC152&gt;0),(XD152/XD9/XD10/60)*XC152,"-")</f>
        <v>-</v>
      </c>
      <c r="XI152" s="107">
        <v>5</v>
      </c>
      <c r="XJ152" s="12"/>
      <c r="XK152" s="11"/>
      <c r="XL152" s="105">
        <f>IF(AND(XJ152&gt;0,XK152&gt;0),INDEX(Вхідні_дані!$A$555:$F$754,MATCH(XJ152,Вхідні_дані!$C$555:$C$754,0),6),0)</f>
        <v>0</v>
      </c>
      <c r="XM152" s="106" t="str">
        <f>IF(AND(XJ152&gt;0,XK152&gt;0),(XL152/XL9/XL10/60)*XK152,"-")</f>
        <v>-</v>
      </c>
      <c r="XQ152" s="107">
        <v>5</v>
      </c>
      <c r="XR152" s="12"/>
      <c r="XS152" s="11"/>
      <c r="XT152" s="105">
        <f>IF(AND(XR152&gt;0,XS152&gt;0),INDEX(Вхідні_дані!$A$555:$F$754,MATCH(XR152,Вхідні_дані!$C$555:$C$754,0),6),0)</f>
        <v>0</v>
      </c>
      <c r="XU152" s="106" t="str">
        <f>IF(AND(XR152&gt;0,XS152&gt;0),(XT152/XT9/XT10/60)*XS152,"-")</f>
        <v>-</v>
      </c>
      <c r="XY152" s="107">
        <v>5</v>
      </c>
      <c r="XZ152" s="12"/>
      <c r="YA152" s="11"/>
      <c r="YB152" s="105">
        <f>IF(AND(XZ152&gt;0,YA152&gt;0),INDEX(Вхідні_дані!$A$555:$F$754,MATCH(XZ152,Вхідні_дані!$C$555:$C$754,0),6),0)</f>
        <v>0</v>
      </c>
      <c r="YC152" s="106" t="str">
        <f>IF(AND(XZ152&gt;0,YA152&gt;0),(YB152/YB9/YB10/60)*YA152,"-")</f>
        <v>-</v>
      </c>
      <c r="YG152" s="107">
        <v>5</v>
      </c>
      <c r="YH152" s="12"/>
      <c r="YI152" s="11"/>
      <c r="YJ152" s="105">
        <f>IF(AND(YH152&gt;0,YI152&gt;0),INDEX(Вхідні_дані!$A$555:$F$754,MATCH(YH152,Вхідні_дані!$C$555:$C$754,0),6),0)</f>
        <v>0</v>
      </c>
      <c r="YK152" s="106" t="str">
        <f>IF(AND(YH152&gt;0,YI152&gt;0),(YJ152/YJ9/YJ10/60)*YI152,"-")</f>
        <v>-</v>
      </c>
      <c r="YO152" s="107">
        <v>5</v>
      </c>
      <c r="YP152" s="12"/>
      <c r="YQ152" s="11"/>
      <c r="YR152" s="105">
        <f>IF(AND(YP152&gt;0,YQ152&gt;0),INDEX(Вхідні_дані!$A$555:$F$754,MATCH(YP152,Вхідні_дані!$C$555:$C$754,0),6),0)</f>
        <v>0</v>
      </c>
      <c r="YS152" s="106" t="str">
        <f>IF(AND(YP152&gt;0,YQ152&gt;0),(YR152/YR9/YR10/60)*YQ152,"-")</f>
        <v>-</v>
      </c>
      <c r="YW152" s="107">
        <v>5</v>
      </c>
      <c r="YX152" s="12"/>
      <c r="YY152" s="11"/>
      <c r="YZ152" s="105">
        <f>IF(AND(YX152&gt;0,YY152&gt;0),INDEX(Вхідні_дані!$A$555:$F$754,MATCH(YX152,Вхідні_дані!$C$555:$C$754,0),6),0)</f>
        <v>0</v>
      </c>
      <c r="ZA152" s="106" t="str">
        <f>IF(AND(YX152&gt;0,YY152&gt;0),(YZ152/YZ9/YZ10/60)*YY152,"-")</f>
        <v>-</v>
      </c>
      <c r="ZE152" s="107">
        <v>5</v>
      </c>
      <c r="ZF152" s="12"/>
      <c r="ZG152" s="11"/>
      <c r="ZH152" s="105">
        <f>IF(AND(ZF152&gt;0,ZG152&gt;0),INDEX(Вхідні_дані!$A$555:$F$754,MATCH(ZF152,Вхідні_дані!$C$555:$C$754,0),6),0)</f>
        <v>0</v>
      </c>
      <c r="ZI152" s="106" t="str">
        <f>IF(AND(ZF152&gt;0,ZG152&gt;0),(ZH152/ZH9/ZH10/60)*ZG152,"-")</f>
        <v>-</v>
      </c>
      <c r="ZM152" s="107">
        <v>5</v>
      </c>
      <c r="ZN152" s="12"/>
      <c r="ZO152" s="11"/>
      <c r="ZP152" s="105">
        <f>IF(AND(ZN152&gt;0,ZO152&gt;0),INDEX(Вхідні_дані!$A$555:$F$754,MATCH(ZN152,Вхідні_дані!$C$555:$C$754,0),6),0)</f>
        <v>0</v>
      </c>
      <c r="ZQ152" s="106" t="str">
        <f>IF(AND(ZN152&gt;0,ZO152&gt;0),(ZP152/ZP9/ZP10/60)*ZO152,"-")</f>
        <v>-</v>
      </c>
      <c r="ZU152" s="107">
        <v>5</v>
      </c>
      <c r="ZV152" s="12"/>
      <c r="ZW152" s="11"/>
      <c r="ZX152" s="105">
        <f>IF(AND(ZV152&gt;0,ZW152&gt;0),INDEX(Вхідні_дані!$A$555:$F$754,MATCH(ZV152,Вхідні_дані!$C$555:$C$754,0),6),0)</f>
        <v>0</v>
      </c>
      <c r="ZY152" s="106" t="str">
        <f>IF(AND(ZV152&gt;0,ZW152&gt;0),(ZX152/ZX9/ZX10/60)*ZW152,"-")</f>
        <v>-</v>
      </c>
      <c r="AAC152" s="107">
        <v>5</v>
      </c>
      <c r="AAD152" s="12"/>
      <c r="AAE152" s="11"/>
      <c r="AAF152" s="105">
        <f>IF(AND(AAD152&gt;0,AAE152&gt;0),INDEX(Вхідні_дані!$A$555:$F$754,MATCH(AAD152,Вхідні_дані!$C$555:$C$754,0),6),0)</f>
        <v>0</v>
      </c>
      <c r="AAG152" s="106" t="str">
        <f>IF(AND(AAD152&gt;0,AAE152&gt;0),(AAF152/AAF9/AAF10/60)*AAE152,"-")</f>
        <v>-</v>
      </c>
      <c r="AAK152" s="107">
        <v>5</v>
      </c>
      <c r="AAL152" s="12"/>
      <c r="AAM152" s="11"/>
      <c r="AAN152" s="105">
        <f>IF(AND(AAL152&gt;0,AAM152&gt;0),INDEX(Вхідні_дані!$A$555:$F$754,MATCH(AAL152,Вхідні_дані!$C$555:$C$754,0),6),0)</f>
        <v>0</v>
      </c>
      <c r="AAO152" s="106" t="str">
        <f>IF(AND(AAL152&gt;0,AAM152&gt;0),(AAN152/AAN9/AAN10/60)*AAM152,"-")</f>
        <v>-</v>
      </c>
      <c r="AAS152" s="107">
        <v>5</v>
      </c>
      <c r="AAT152" s="12"/>
      <c r="AAU152" s="11"/>
      <c r="AAV152" s="105">
        <f>IF(AND(AAT152&gt;0,AAU152&gt;0),INDEX(Вхідні_дані!$A$555:$F$754,MATCH(AAT152,Вхідні_дані!$C$555:$C$754,0),6),0)</f>
        <v>0</v>
      </c>
      <c r="AAW152" s="106" t="str">
        <f>IF(AND(AAT152&gt;0,AAU152&gt;0),(AAV152/AAV9/AAV10/60)*AAU152,"-")</f>
        <v>-</v>
      </c>
      <c r="ABA152" s="107">
        <v>5</v>
      </c>
      <c r="ABB152" s="12"/>
      <c r="ABC152" s="11"/>
      <c r="ABD152" s="105">
        <f>IF(AND(ABB152&gt;0,ABC152&gt;0),INDEX(Вхідні_дані!$A$555:$F$754,MATCH(ABB152,Вхідні_дані!$C$555:$C$754,0),6),0)</f>
        <v>0</v>
      </c>
      <c r="ABE152" s="106" t="str">
        <f>IF(AND(ABB152&gt;0,ABC152&gt;0),(ABD152/ABD9/ABD10/60)*ABC152,"-")</f>
        <v>-</v>
      </c>
      <c r="ABI152" s="107">
        <v>5</v>
      </c>
      <c r="ABJ152" s="12"/>
      <c r="ABK152" s="11"/>
      <c r="ABL152" s="105">
        <f>IF(AND(ABJ152&gt;0,ABK152&gt;0),INDEX(Вхідні_дані!$A$555:$F$754,MATCH(ABJ152,Вхідні_дані!$C$555:$C$754,0),6),0)</f>
        <v>0</v>
      </c>
      <c r="ABM152" s="106" t="str">
        <f>IF(AND(ABJ152&gt;0,ABK152&gt;0),(ABL152/ABL9/ABL10/60)*ABK152,"-")</f>
        <v>-</v>
      </c>
      <c r="ABQ152" s="107">
        <v>5</v>
      </c>
      <c r="ABR152" s="12"/>
      <c r="ABS152" s="11"/>
      <c r="ABT152" s="105">
        <f>IF(AND(ABR152&gt;0,ABS152&gt;0),INDEX(Вхідні_дані!$A$555:$F$754,MATCH(ABR152,Вхідні_дані!$C$555:$C$754,0),6),0)</f>
        <v>0</v>
      </c>
      <c r="ABU152" s="106" t="str">
        <f>IF(AND(ABR152&gt;0,ABS152&gt;0),(ABT152/ABT9/ABT10/60)*ABS152,"-")</f>
        <v>-</v>
      </c>
      <c r="ABY152" s="107">
        <v>5</v>
      </c>
      <c r="ABZ152" s="12"/>
      <c r="ACA152" s="11"/>
      <c r="ACB152" s="105">
        <f>IF(AND(ABZ152&gt;0,ACA152&gt;0),INDEX(Вхідні_дані!$A$555:$F$754,MATCH(ABZ152,Вхідні_дані!$C$555:$C$754,0),6),0)</f>
        <v>0</v>
      </c>
      <c r="ACC152" s="106" t="str">
        <f>IF(AND(ABZ152&gt;0,ACA152&gt;0),(ACB152/ACB9/ACB10/60)*ACA152,"-")</f>
        <v>-</v>
      </c>
      <c r="ACG152" s="107">
        <v>5</v>
      </c>
      <c r="ACH152" s="12"/>
      <c r="ACI152" s="11"/>
      <c r="ACJ152" s="105">
        <f>IF(AND(ACH152&gt;0,ACI152&gt;0),INDEX(Вхідні_дані!$A$555:$F$754,MATCH(ACH152,Вхідні_дані!$C$555:$C$754,0),6),0)</f>
        <v>0</v>
      </c>
      <c r="ACK152" s="106" t="str">
        <f>IF(AND(ACH152&gt;0,ACI152&gt;0),(ACJ152/ACJ9/ACJ10/60)*ACI152,"-")</f>
        <v>-</v>
      </c>
      <c r="ACO152" s="107">
        <v>5</v>
      </c>
      <c r="ACP152" s="12"/>
      <c r="ACQ152" s="11"/>
      <c r="ACR152" s="105">
        <f>IF(AND(ACP152&gt;0,ACQ152&gt;0),INDEX(Вхідні_дані!$A$555:$F$754,MATCH(ACP152,Вхідні_дані!$C$555:$C$754,0),6),0)</f>
        <v>0</v>
      </c>
      <c r="ACS152" s="106" t="str">
        <f>IF(AND(ACP152&gt;0,ACQ152&gt;0),(ACR152/ACR9/ACR10/60)*ACQ152,"-")</f>
        <v>-</v>
      </c>
      <c r="ACW152" s="107">
        <v>5</v>
      </c>
      <c r="ACX152" s="12"/>
      <c r="ACY152" s="11"/>
      <c r="ACZ152" s="105">
        <f>IF(AND(ACX152&gt;0,ACY152&gt;0),INDEX(Вхідні_дані!$A$555:$F$754,MATCH(ACX152,Вхідні_дані!$C$555:$C$754,0),6),0)</f>
        <v>0</v>
      </c>
      <c r="ADA152" s="106" t="str">
        <f>IF(AND(ACX152&gt;0,ACY152&gt;0),(ACZ152/ACZ9/ACZ10/60)*ACY152,"-")</f>
        <v>-</v>
      </c>
      <c r="ADE152" s="107">
        <v>5</v>
      </c>
      <c r="ADF152" s="12"/>
      <c r="ADG152" s="11"/>
      <c r="ADH152" s="105">
        <f>IF(AND(ADF152&gt;0,ADG152&gt;0),INDEX(Вхідні_дані!$A$555:$F$754,MATCH(ADF152,Вхідні_дані!$C$555:$C$754,0),6),0)</f>
        <v>0</v>
      </c>
      <c r="ADI152" s="106" t="str">
        <f>IF(AND(ADF152&gt;0,ADG152&gt;0),(ADH152/ADH9/ADH10/60)*ADG152,"-")</f>
        <v>-</v>
      </c>
      <c r="ADM152" s="107">
        <v>5</v>
      </c>
      <c r="ADN152" s="12"/>
      <c r="ADO152" s="11"/>
      <c r="ADP152" s="105">
        <f>IF(AND(ADN152&gt;0,ADO152&gt;0),INDEX(Вхідні_дані!$A$555:$F$754,MATCH(ADN152,Вхідні_дані!$C$555:$C$754,0),6),0)</f>
        <v>0</v>
      </c>
      <c r="ADQ152" s="106" t="str">
        <f>IF(AND(ADN152&gt;0,ADO152&gt;0),(ADP152/ADP9/ADP10/60)*ADO152,"-")</f>
        <v>-</v>
      </c>
    </row>
    <row r="153" spans="1:800" ht="25.5" customHeight="1" outlineLevel="1" x14ac:dyDescent="0.25">
      <c r="A153" s="107">
        <v>6</v>
      </c>
      <c r="B153" s="12"/>
      <c r="C153" s="11"/>
      <c r="D153" s="105">
        <f>IF(AND(B153&gt;0,C153&gt;0),INDEX(Вхідні_дані!$A$555:$F$754,MATCH(B153,Вхідні_дані!$C$555:$C$754,0),6),0)</f>
        <v>0</v>
      </c>
      <c r="E153" s="106" t="str">
        <f>IF(AND(B153&gt;0,C153&gt;0),(D153/D9/D10/60)*C153,"-")</f>
        <v>-</v>
      </c>
      <c r="I153" s="107">
        <v>6</v>
      </c>
      <c r="J153" s="12"/>
      <c r="K153" s="11"/>
      <c r="L153" s="105">
        <f>IF(AND(J153&gt;0,K153&gt;0),INDEX(Вхідні_дані!$A$555:$F$754,MATCH(J153,Вхідні_дані!$C$555:$C$754,0),6),0)</f>
        <v>0</v>
      </c>
      <c r="M153" s="106" t="str">
        <f>IF(AND(J153&gt;0,K153&gt;0),(L153/L9/L10/60)*K153,"-")</f>
        <v>-</v>
      </c>
      <c r="Q153" s="107">
        <v>6</v>
      </c>
      <c r="R153" s="12"/>
      <c r="S153" s="11"/>
      <c r="T153" s="105">
        <f>IF(AND(R153&gt;0,S153&gt;0),INDEX(Вхідні_дані!$A$555:$F$754,MATCH(R153,Вхідні_дані!$C$555:$C$754,0),6),0)</f>
        <v>0</v>
      </c>
      <c r="U153" s="106" t="str">
        <f>IF(AND(R153&gt;0,S153&gt;0),(T153/T9/T10/60)*S153,"-")</f>
        <v>-</v>
      </c>
      <c r="Y153" s="107">
        <v>6</v>
      </c>
      <c r="Z153" s="12"/>
      <c r="AA153" s="11"/>
      <c r="AB153" s="105">
        <f>IF(AND(Z153&gt;0,AA153&gt;0),INDEX(Вхідні_дані!$A$555:$F$754,MATCH(Z153,Вхідні_дані!$C$555:$C$754,0),6),0)</f>
        <v>0</v>
      </c>
      <c r="AC153" s="106" t="str">
        <f>IF(AND(Z153&gt;0,AA153&gt;0),(AB153/AB9/AB10/60)*AA153,"-")</f>
        <v>-</v>
      </c>
      <c r="AG153" s="107">
        <v>6</v>
      </c>
      <c r="AH153" s="12"/>
      <c r="AI153" s="11"/>
      <c r="AJ153" s="105">
        <f>IF(AND(AH153&gt;0,AI153&gt;0),INDEX(Вхідні_дані!$A$555:$F$754,MATCH(AH153,Вхідні_дані!$C$555:$C$754,0),6),0)</f>
        <v>0</v>
      </c>
      <c r="AK153" s="106" t="str">
        <f>IF(AND(AH153&gt;0,AI153&gt;0),(AJ153/AJ9/AJ10/60)*AI153,"-")</f>
        <v>-</v>
      </c>
      <c r="AO153" s="107">
        <v>6</v>
      </c>
      <c r="AP153" s="12"/>
      <c r="AQ153" s="11"/>
      <c r="AR153" s="105">
        <f>IF(AND(AP153&gt;0,AQ153&gt;0),INDEX(Вхідні_дані!$A$555:$F$754,MATCH(AP153,Вхідні_дані!$C$555:$C$754,0),6),0)</f>
        <v>0</v>
      </c>
      <c r="AS153" s="106" t="str">
        <f>IF(AND(AP153&gt;0,AQ153&gt;0),(AR153/AR9/AR10/60)*AQ153,"-")</f>
        <v>-</v>
      </c>
      <c r="AW153" s="107">
        <v>6</v>
      </c>
      <c r="AX153" s="12"/>
      <c r="AY153" s="11"/>
      <c r="AZ153" s="105">
        <f>IF(AND(AX153&gt;0,AY153&gt;0),INDEX(Вхідні_дані!$A$555:$F$754,MATCH(AX153,Вхідні_дані!$C$555:$C$754,0),6),0)</f>
        <v>0</v>
      </c>
      <c r="BA153" s="106" t="str">
        <f>IF(AND(AX153&gt;0,AY153&gt;0),(AZ153/AZ9/AZ10/60)*AY153,"-")</f>
        <v>-</v>
      </c>
      <c r="BE153" s="107">
        <v>6</v>
      </c>
      <c r="BF153" s="12"/>
      <c r="BG153" s="11"/>
      <c r="BH153" s="105">
        <f>IF(AND(BF153&gt;0,BG153&gt;0),INDEX(Вхідні_дані!$A$555:$F$754,MATCH(BF153,Вхідні_дані!$C$555:$C$754,0),6),0)</f>
        <v>0</v>
      </c>
      <c r="BI153" s="106" t="str">
        <f>IF(AND(BF153&gt;0,BG153&gt;0),(BH153/BH9/BH10/60)*BG153,"-")</f>
        <v>-</v>
      </c>
      <c r="BM153" s="107">
        <v>6</v>
      </c>
      <c r="BN153" s="12"/>
      <c r="BO153" s="11"/>
      <c r="BP153" s="105">
        <f>IF(AND(BN153&gt;0,BO153&gt;0),INDEX(Вхідні_дані!$A$555:$F$754,MATCH(BN153,Вхідні_дані!$C$555:$C$754,0),6),0)</f>
        <v>0</v>
      </c>
      <c r="BQ153" s="106" t="str">
        <f>IF(AND(BN153&gt;0,BO153&gt;0),(BP153/BP9/BP10/60)*BO153,"-")</f>
        <v>-</v>
      </c>
      <c r="BU153" s="107">
        <v>6</v>
      </c>
      <c r="BV153" s="12"/>
      <c r="BW153" s="11"/>
      <c r="BX153" s="105">
        <f>IF(AND(BV153&gt;0,BW153&gt;0),INDEX(Вхідні_дані!$A$555:$F$754,MATCH(BV153,Вхідні_дані!$C$555:$C$754,0),6),0)</f>
        <v>0</v>
      </c>
      <c r="BY153" s="106" t="str">
        <f>IF(AND(BV153&gt;0,BW153&gt;0),(BX153/BX9/BX10/60)*BW153,"-")</f>
        <v>-</v>
      </c>
      <c r="CC153" s="107">
        <v>6</v>
      </c>
      <c r="CD153" s="12"/>
      <c r="CE153" s="11"/>
      <c r="CF153" s="105">
        <f>IF(AND(CD153&gt;0,CE153&gt;0),INDEX(Вхідні_дані!$A$555:$F$754,MATCH(CD153,Вхідні_дані!$C$555:$C$754,0),6),0)</f>
        <v>0</v>
      </c>
      <c r="CG153" s="106" t="str">
        <f>IF(AND(CD153&gt;0,CE153&gt;0),(CF153/CF9/CF10/60)*CE153,"-")</f>
        <v>-</v>
      </c>
      <c r="CK153" s="107">
        <v>6</v>
      </c>
      <c r="CL153" s="12"/>
      <c r="CM153" s="11"/>
      <c r="CN153" s="105">
        <f>IF(AND(CL153&gt;0,CM153&gt;0),INDEX(Вхідні_дані!$A$555:$F$754,MATCH(CL153,Вхідні_дані!$C$555:$C$754,0),6),0)</f>
        <v>0</v>
      </c>
      <c r="CO153" s="106" t="str">
        <f>IF(AND(CL153&gt;0,CM153&gt;0),(CN153/CN9/CN10/60)*CM153,"-")</f>
        <v>-</v>
      </c>
      <c r="CS153" s="107">
        <v>6</v>
      </c>
      <c r="CT153" s="12"/>
      <c r="CU153" s="11"/>
      <c r="CV153" s="105">
        <f>IF(AND(CT153&gt;0,CU153&gt;0),INDEX(Вхідні_дані!$A$555:$F$754,MATCH(CT153,Вхідні_дані!$C$555:$C$754,0),6),0)</f>
        <v>0</v>
      </c>
      <c r="CW153" s="106" t="str">
        <f>IF(AND(CT153&gt;0,CU153&gt;0),(CV153/CV9/CV10/60)*CU153,"-")</f>
        <v>-</v>
      </c>
      <c r="DA153" s="107">
        <v>6</v>
      </c>
      <c r="DB153" s="12"/>
      <c r="DC153" s="11"/>
      <c r="DD153" s="105">
        <f>IF(AND(DB153&gt;0,DC153&gt;0),INDEX(Вхідні_дані!$A$555:$F$754,MATCH(DB153,Вхідні_дані!$C$555:$C$754,0),6),0)</f>
        <v>0</v>
      </c>
      <c r="DE153" s="106" t="str">
        <f>IF(AND(DB153&gt;0,DC153&gt;0),(DD153/DD9/DD10/60)*DC153,"-")</f>
        <v>-</v>
      </c>
      <c r="DI153" s="107">
        <v>6</v>
      </c>
      <c r="DJ153" s="12"/>
      <c r="DK153" s="11"/>
      <c r="DL153" s="105">
        <f>IF(AND(DJ153&gt;0,DK153&gt;0),INDEX(Вхідні_дані!$A$555:$F$754,MATCH(DJ153,Вхідні_дані!$C$555:$C$754,0),6),0)</f>
        <v>0</v>
      </c>
      <c r="DM153" s="106" t="str">
        <f>IF(AND(DJ153&gt;0,DK153&gt;0),(DL153/DL9/DL10/60)*DK153,"-")</f>
        <v>-</v>
      </c>
      <c r="DQ153" s="107">
        <v>6</v>
      </c>
      <c r="DR153" s="12"/>
      <c r="DS153" s="11"/>
      <c r="DT153" s="105">
        <f>IF(AND(DR153&gt;0,DS153&gt;0),INDEX(Вхідні_дані!$A$555:$F$754,MATCH(DR153,Вхідні_дані!$C$555:$C$754,0),6),0)</f>
        <v>0</v>
      </c>
      <c r="DU153" s="106" t="str">
        <f>IF(AND(DR153&gt;0,DS153&gt;0),(DT153/DT9/DT10/60)*DS153,"-")</f>
        <v>-</v>
      </c>
      <c r="DY153" s="107">
        <v>6</v>
      </c>
      <c r="DZ153" s="12"/>
      <c r="EA153" s="11"/>
      <c r="EB153" s="105">
        <f>IF(AND(DZ153&gt;0,EA153&gt;0),INDEX(Вхідні_дані!$A$555:$F$754,MATCH(DZ153,Вхідні_дані!$C$555:$C$754,0),6),0)</f>
        <v>0</v>
      </c>
      <c r="EC153" s="106" t="str">
        <f>IF(AND(DZ153&gt;0,EA153&gt;0),(EB153/EB9/EB10/60)*EA153,"-")</f>
        <v>-</v>
      </c>
      <c r="EG153" s="107">
        <v>6</v>
      </c>
      <c r="EH153" s="12"/>
      <c r="EI153" s="11"/>
      <c r="EJ153" s="105">
        <f>IF(AND(EH153&gt;0,EI153&gt;0),INDEX(Вхідні_дані!$A$555:$F$754,MATCH(EH153,Вхідні_дані!$C$555:$C$754,0),6),0)</f>
        <v>0</v>
      </c>
      <c r="EK153" s="106" t="str">
        <f>IF(AND(EH153&gt;0,EI153&gt;0),(EJ153/EJ9/EJ10/60)*EI153,"-")</f>
        <v>-</v>
      </c>
      <c r="EO153" s="107">
        <v>6</v>
      </c>
      <c r="EP153" s="12"/>
      <c r="EQ153" s="11"/>
      <c r="ER153" s="105">
        <f>IF(AND(EP153&gt;0,EQ153&gt;0),INDEX(Вхідні_дані!$A$555:$F$754,MATCH(EP153,Вхідні_дані!$C$555:$C$754,0),6),0)</f>
        <v>0</v>
      </c>
      <c r="ES153" s="106" t="str">
        <f>IF(AND(EP153&gt;0,EQ153&gt;0),(ER153/ER9/ER10/60)*EQ153,"-")</f>
        <v>-</v>
      </c>
      <c r="EW153" s="107">
        <v>6</v>
      </c>
      <c r="EX153" s="12"/>
      <c r="EY153" s="11"/>
      <c r="EZ153" s="105">
        <f>IF(AND(EX153&gt;0,EY153&gt;0),INDEX(Вхідні_дані!$A$555:$F$754,MATCH(EX153,Вхідні_дані!$C$555:$C$754,0),6),0)</f>
        <v>0</v>
      </c>
      <c r="FA153" s="106" t="str">
        <f>IF(AND(EX153&gt;0,EY153&gt;0),(EZ153/EZ9/EZ10/60)*EY153,"-")</f>
        <v>-</v>
      </c>
      <c r="FE153" s="107">
        <v>6</v>
      </c>
      <c r="FF153" s="12"/>
      <c r="FG153" s="11"/>
      <c r="FH153" s="105">
        <f>IF(AND(FF153&gt;0,FG153&gt;0),INDEX(Вхідні_дані!$A$555:$F$754,MATCH(FF153,Вхідні_дані!$C$555:$C$754,0),6),0)</f>
        <v>0</v>
      </c>
      <c r="FI153" s="106" t="str">
        <f>IF(AND(FF153&gt;0,FG153&gt;0),(FH153/FH9/FH10/60)*FG153,"-")</f>
        <v>-</v>
      </c>
      <c r="FM153" s="107">
        <v>6</v>
      </c>
      <c r="FN153" s="12"/>
      <c r="FO153" s="11"/>
      <c r="FP153" s="105">
        <f>IF(AND(FN153&gt;0,FO153&gt;0),INDEX(Вхідні_дані!$A$555:$F$754,MATCH(FN153,Вхідні_дані!$C$555:$C$754,0),6),0)</f>
        <v>0</v>
      </c>
      <c r="FQ153" s="106" t="str">
        <f>IF(AND(FN153&gt;0,FO153&gt;0),(FP153/FP9/FP10/60)*FO153,"-")</f>
        <v>-</v>
      </c>
      <c r="FU153" s="107">
        <v>6</v>
      </c>
      <c r="FV153" s="12"/>
      <c r="FW153" s="11"/>
      <c r="FX153" s="105">
        <f>IF(AND(FV153&gt;0,FW153&gt;0),INDEX(Вхідні_дані!$A$555:$F$754,MATCH(FV153,Вхідні_дані!$C$555:$C$754,0),6),0)</f>
        <v>0</v>
      </c>
      <c r="FY153" s="106" t="str">
        <f>IF(AND(FV153&gt;0,FW153&gt;0),(FX153/FX9/FX10/60)*FW153,"-")</f>
        <v>-</v>
      </c>
      <c r="GC153" s="107">
        <v>6</v>
      </c>
      <c r="GD153" s="12"/>
      <c r="GE153" s="11"/>
      <c r="GF153" s="105">
        <f>IF(AND(GD153&gt;0,GE153&gt;0),INDEX(Вхідні_дані!$A$555:$F$754,MATCH(GD153,Вхідні_дані!$C$555:$C$754,0),6),0)</f>
        <v>0</v>
      </c>
      <c r="GG153" s="106" t="str">
        <f>IF(AND(GD153&gt;0,GE153&gt;0),(GF153/GF9/GF10/60)*GE153,"-")</f>
        <v>-</v>
      </c>
      <c r="GK153" s="107">
        <v>6</v>
      </c>
      <c r="GL153" s="12"/>
      <c r="GM153" s="11"/>
      <c r="GN153" s="105">
        <f>IF(AND(GL153&gt;0,GM153&gt;0),INDEX(Вхідні_дані!$A$555:$F$754,MATCH(GL153,Вхідні_дані!$C$555:$C$754,0),6),0)</f>
        <v>0</v>
      </c>
      <c r="GO153" s="106" t="str">
        <f>IF(AND(GL153&gt;0,GM153&gt;0),(GN153/GN9/GN10/60)*GM153,"-")</f>
        <v>-</v>
      </c>
      <c r="GS153" s="107">
        <v>6</v>
      </c>
      <c r="GT153" s="12"/>
      <c r="GU153" s="11"/>
      <c r="GV153" s="105">
        <f>IF(AND(GT153&gt;0,GU153&gt;0),INDEX(Вхідні_дані!$A$555:$F$754,MATCH(GT153,Вхідні_дані!$C$555:$C$754,0),6),0)</f>
        <v>0</v>
      </c>
      <c r="GW153" s="106" t="str">
        <f>IF(AND(GT153&gt;0,GU153&gt;0),(GV153/GV9/GV10/60)*GU153,"-")</f>
        <v>-</v>
      </c>
      <c r="HA153" s="107">
        <v>6</v>
      </c>
      <c r="HB153" s="12"/>
      <c r="HC153" s="11"/>
      <c r="HD153" s="105">
        <f>IF(AND(HB153&gt;0,HC153&gt;0),INDEX(Вхідні_дані!$A$555:$F$754,MATCH(HB153,Вхідні_дані!$C$555:$C$754,0),6),0)</f>
        <v>0</v>
      </c>
      <c r="HE153" s="106" t="str">
        <f>IF(AND(HB153&gt;0,HC153&gt;0),(HD153/HD9/HD10/60)*HC153,"-")</f>
        <v>-</v>
      </c>
      <c r="HI153" s="107">
        <v>6</v>
      </c>
      <c r="HJ153" s="12"/>
      <c r="HK153" s="11"/>
      <c r="HL153" s="105">
        <f>IF(AND(HJ153&gt;0,HK153&gt;0),INDEX(Вхідні_дані!$A$555:$F$754,MATCH(HJ153,Вхідні_дані!$C$555:$C$754,0),6),0)</f>
        <v>0</v>
      </c>
      <c r="HM153" s="106" t="str">
        <f>IF(AND(HJ153&gt;0,HK153&gt;0),(HL153/HL9/HL10/60)*HK153,"-")</f>
        <v>-</v>
      </c>
      <c r="HQ153" s="107">
        <v>6</v>
      </c>
      <c r="HR153" s="12"/>
      <c r="HS153" s="11"/>
      <c r="HT153" s="105">
        <f>IF(AND(HR153&gt;0,HS153&gt;0),INDEX(Вхідні_дані!$A$555:$F$754,MATCH(HR153,Вхідні_дані!$C$555:$C$754,0),6),0)</f>
        <v>0</v>
      </c>
      <c r="HU153" s="106" t="str">
        <f>IF(AND(HR153&gt;0,HS153&gt;0),(HT153/HT9/HT10/60)*HS153,"-")</f>
        <v>-</v>
      </c>
      <c r="HY153" s="107">
        <v>6</v>
      </c>
      <c r="HZ153" s="12"/>
      <c r="IA153" s="11"/>
      <c r="IB153" s="105">
        <f>IF(AND(HZ153&gt;0,IA153&gt;0),INDEX(Вхідні_дані!$A$555:$F$754,MATCH(HZ153,Вхідні_дані!$C$555:$C$754,0),6),0)</f>
        <v>0</v>
      </c>
      <c r="IC153" s="106" t="str">
        <f>IF(AND(HZ153&gt;0,IA153&gt;0),(IB153/IB9/IB10/60)*IA153,"-")</f>
        <v>-</v>
      </c>
      <c r="IG153" s="107">
        <v>6</v>
      </c>
      <c r="IH153" s="12"/>
      <c r="II153" s="11"/>
      <c r="IJ153" s="105">
        <f>IF(AND(IH153&gt;0,II153&gt;0),INDEX(Вхідні_дані!$A$555:$F$754,MATCH(IH153,Вхідні_дані!$C$555:$C$754,0),6),0)</f>
        <v>0</v>
      </c>
      <c r="IK153" s="106" t="str">
        <f>IF(AND(IH153&gt;0,II153&gt;0),(IJ153/IJ9/IJ10/60)*II153,"-")</f>
        <v>-</v>
      </c>
      <c r="IO153" s="107">
        <v>6</v>
      </c>
      <c r="IP153" s="12"/>
      <c r="IQ153" s="11"/>
      <c r="IR153" s="105">
        <f>IF(AND(IP153&gt;0,IQ153&gt;0),INDEX(Вхідні_дані!$A$555:$F$754,MATCH(IP153,Вхідні_дані!$C$555:$C$754,0),6),0)</f>
        <v>0</v>
      </c>
      <c r="IS153" s="106" t="str">
        <f>IF(AND(IP153&gt;0,IQ153&gt;0),(IR153/IR9/IR10/60)*IQ153,"-")</f>
        <v>-</v>
      </c>
      <c r="IW153" s="107">
        <v>6</v>
      </c>
      <c r="IX153" s="12"/>
      <c r="IY153" s="11"/>
      <c r="IZ153" s="105">
        <f>IF(AND(IX153&gt;0,IY153&gt;0),INDEX(Вхідні_дані!$A$555:$F$754,MATCH(IX153,Вхідні_дані!$C$555:$C$754,0),6),0)</f>
        <v>0</v>
      </c>
      <c r="JA153" s="106" t="str">
        <f>IF(AND(IX153&gt;0,IY153&gt;0),(IZ153/IZ9/IZ10/60)*IY153,"-")</f>
        <v>-</v>
      </c>
      <c r="JE153" s="107">
        <v>6</v>
      </c>
      <c r="JF153" s="12"/>
      <c r="JG153" s="11"/>
      <c r="JH153" s="105">
        <f>IF(AND(JF153&gt;0,JG153&gt;0),INDEX(Вхідні_дані!$A$555:$F$754,MATCH(JF153,Вхідні_дані!$C$555:$C$754,0),6),0)</f>
        <v>0</v>
      </c>
      <c r="JI153" s="106" t="str">
        <f>IF(AND(JF153&gt;0,JG153&gt;0),(JH153/JH9/JH10/60)*JG153,"-")</f>
        <v>-</v>
      </c>
      <c r="JM153" s="107">
        <v>6</v>
      </c>
      <c r="JN153" s="12"/>
      <c r="JO153" s="11"/>
      <c r="JP153" s="105">
        <f>IF(AND(JN153&gt;0,JO153&gt;0),INDEX(Вхідні_дані!$A$555:$F$754,MATCH(JN153,Вхідні_дані!$C$555:$C$754,0),6),0)</f>
        <v>0</v>
      </c>
      <c r="JQ153" s="106" t="str">
        <f>IF(AND(JN153&gt;0,JO153&gt;0),(JP153/JP9/JP10/60)*JO153,"-")</f>
        <v>-</v>
      </c>
      <c r="JU153" s="107">
        <v>6</v>
      </c>
      <c r="JV153" s="12"/>
      <c r="JW153" s="11"/>
      <c r="JX153" s="105">
        <f>IF(AND(JV153&gt;0,JW153&gt;0),INDEX(Вхідні_дані!$A$555:$F$754,MATCH(JV153,Вхідні_дані!$C$555:$C$754,0),6),0)</f>
        <v>0</v>
      </c>
      <c r="JY153" s="106" t="str">
        <f>IF(AND(JV153&gt;0,JW153&gt;0),(JX153/JX9/JX10/60)*JW153,"-")</f>
        <v>-</v>
      </c>
      <c r="KC153" s="107">
        <v>6</v>
      </c>
      <c r="KD153" s="12"/>
      <c r="KE153" s="11"/>
      <c r="KF153" s="105">
        <f>IF(AND(KD153&gt;0,KE153&gt;0),INDEX(Вхідні_дані!$A$555:$F$754,MATCH(KD153,Вхідні_дані!$C$555:$C$754,0),6),0)</f>
        <v>0</v>
      </c>
      <c r="KG153" s="106" t="str">
        <f>IF(AND(KD153&gt;0,KE153&gt;0),(KF153/KF9/KF10/60)*KE153,"-")</f>
        <v>-</v>
      </c>
      <c r="KK153" s="107">
        <v>6</v>
      </c>
      <c r="KL153" s="12"/>
      <c r="KM153" s="11"/>
      <c r="KN153" s="105">
        <f>IF(AND(KL153&gt;0,KM153&gt;0),INDEX(Вхідні_дані!$A$555:$F$754,MATCH(KL153,Вхідні_дані!$C$555:$C$754,0),6),0)</f>
        <v>0</v>
      </c>
      <c r="KO153" s="106" t="str">
        <f>IF(AND(KL153&gt;0,KM153&gt;0),(KN153/KN9/KN10/60)*KM153,"-")</f>
        <v>-</v>
      </c>
      <c r="KS153" s="107">
        <v>6</v>
      </c>
      <c r="KT153" s="12"/>
      <c r="KU153" s="11"/>
      <c r="KV153" s="105">
        <f>IF(AND(KT153&gt;0,KU153&gt;0),INDEX(Вхідні_дані!$A$555:$F$754,MATCH(KT153,Вхідні_дані!$C$555:$C$754,0),6),0)</f>
        <v>0</v>
      </c>
      <c r="KW153" s="106" t="str">
        <f>IF(AND(KT153&gt;0,KU153&gt;0),(KV153/KV9/KV10/60)*KU153,"-")</f>
        <v>-</v>
      </c>
      <c r="LA153" s="107">
        <v>6</v>
      </c>
      <c r="LB153" s="12"/>
      <c r="LC153" s="11"/>
      <c r="LD153" s="105">
        <f>IF(AND(LB153&gt;0,LC153&gt;0),INDEX(Вхідні_дані!$A$555:$F$754,MATCH(LB153,Вхідні_дані!$C$555:$C$754,0),6),0)</f>
        <v>0</v>
      </c>
      <c r="LE153" s="106" t="str">
        <f>IF(AND(LB153&gt;0,LC153&gt;0),(LD153/LD9/LD10/60)*LC153,"-")</f>
        <v>-</v>
      </c>
      <c r="LI153" s="107">
        <v>6</v>
      </c>
      <c r="LJ153" s="12"/>
      <c r="LK153" s="11"/>
      <c r="LL153" s="105">
        <f>IF(AND(LJ153&gt;0,LK153&gt;0),INDEX(Вхідні_дані!$A$555:$F$754,MATCH(LJ153,Вхідні_дані!$C$555:$C$754,0),6),0)</f>
        <v>0</v>
      </c>
      <c r="LM153" s="106" t="str">
        <f>IF(AND(LJ153&gt;0,LK153&gt;0),(LL153/LL9/LL10/60)*LK153,"-")</f>
        <v>-</v>
      </c>
      <c r="LQ153" s="107">
        <v>6</v>
      </c>
      <c r="LR153" s="12"/>
      <c r="LS153" s="11"/>
      <c r="LT153" s="105">
        <f>IF(AND(LR153&gt;0,LS153&gt;0),INDEX(Вхідні_дані!$A$555:$F$754,MATCH(LR153,Вхідні_дані!$C$555:$C$754,0),6),0)</f>
        <v>0</v>
      </c>
      <c r="LU153" s="106" t="str">
        <f>IF(AND(LR153&gt;0,LS153&gt;0),(LT153/LT9/LT10/60)*LS153,"-")</f>
        <v>-</v>
      </c>
      <c r="LY153" s="107">
        <v>6</v>
      </c>
      <c r="LZ153" s="12"/>
      <c r="MA153" s="11"/>
      <c r="MB153" s="105">
        <f>IF(AND(LZ153&gt;0,MA153&gt;0),INDEX(Вхідні_дані!$A$555:$F$754,MATCH(LZ153,Вхідні_дані!$C$555:$C$754,0),6),0)</f>
        <v>0</v>
      </c>
      <c r="MC153" s="106" t="str">
        <f>IF(AND(LZ153&gt;0,MA153&gt;0),(MB153/MB9/MB10/60)*MA153,"-")</f>
        <v>-</v>
      </c>
      <c r="MG153" s="107">
        <v>6</v>
      </c>
      <c r="MH153" s="12"/>
      <c r="MI153" s="11"/>
      <c r="MJ153" s="105">
        <f>IF(AND(MH153&gt;0,MI153&gt;0),INDEX(Вхідні_дані!$A$555:$F$754,MATCH(MH153,Вхідні_дані!$C$555:$C$754,0),6),0)</f>
        <v>0</v>
      </c>
      <c r="MK153" s="106" t="str">
        <f>IF(AND(MH153&gt;0,MI153&gt;0),(MJ153/MJ9/MJ10/60)*MI153,"-")</f>
        <v>-</v>
      </c>
      <c r="MO153" s="107">
        <v>6</v>
      </c>
      <c r="MP153" s="12"/>
      <c r="MQ153" s="11"/>
      <c r="MR153" s="105">
        <f>IF(AND(MP153&gt;0,MQ153&gt;0),INDEX(Вхідні_дані!$A$555:$F$754,MATCH(MP153,Вхідні_дані!$C$555:$C$754,0),6),0)</f>
        <v>0</v>
      </c>
      <c r="MS153" s="106" t="str">
        <f>IF(AND(MP153&gt;0,MQ153&gt;0),(MR153/MR9/MR10/60)*MQ153,"-")</f>
        <v>-</v>
      </c>
      <c r="MW153" s="107">
        <v>6</v>
      </c>
      <c r="MX153" s="12"/>
      <c r="MY153" s="11"/>
      <c r="MZ153" s="105">
        <f>IF(AND(MX153&gt;0,MY153&gt;0),INDEX(Вхідні_дані!$A$555:$F$754,MATCH(MX153,Вхідні_дані!$C$555:$C$754,0),6),0)</f>
        <v>0</v>
      </c>
      <c r="NA153" s="106" t="str">
        <f>IF(AND(MX153&gt;0,MY153&gt;0),(MZ153/MZ9/MZ10/60)*MY153,"-")</f>
        <v>-</v>
      </c>
      <c r="NE153" s="107">
        <v>6</v>
      </c>
      <c r="NF153" s="12"/>
      <c r="NG153" s="11"/>
      <c r="NH153" s="105">
        <f>IF(AND(NF153&gt;0,NG153&gt;0),INDEX(Вхідні_дані!$A$555:$F$754,MATCH(NF153,Вхідні_дані!$C$555:$C$754,0),6),0)</f>
        <v>0</v>
      </c>
      <c r="NI153" s="106" t="str">
        <f>IF(AND(NF153&gt;0,NG153&gt;0),(NH153/NH9/NH10/60)*NG153,"-")</f>
        <v>-</v>
      </c>
      <c r="NM153" s="107">
        <v>6</v>
      </c>
      <c r="NN153" s="12"/>
      <c r="NO153" s="11"/>
      <c r="NP153" s="105">
        <f>IF(AND(NN153&gt;0,NO153&gt;0),INDEX(Вхідні_дані!$A$555:$F$754,MATCH(NN153,Вхідні_дані!$C$555:$C$754,0),6),0)</f>
        <v>0</v>
      </c>
      <c r="NQ153" s="106" t="str">
        <f>IF(AND(NN153&gt;0,NO153&gt;0),(NP153/NP9/NP10/60)*NO153,"-")</f>
        <v>-</v>
      </c>
      <c r="NU153" s="107">
        <v>6</v>
      </c>
      <c r="NV153" s="12"/>
      <c r="NW153" s="11"/>
      <c r="NX153" s="105">
        <f>IF(AND(NV153&gt;0,NW153&gt;0),INDEX(Вхідні_дані!$A$555:$F$754,MATCH(NV153,Вхідні_дані!$C$555:$C$754,0),6),0)</f>
        <v>0</v>
      </c>
      <c r="NY153" s="106" t="str">
        <f>IF(AND(NV153&gt;0,NW153&gt;0),(NX153/NX9/NX10/60)*NW153,"-")</f>
        <v>-</v>
      </c>
      <c r="OC153" s="107">
        <v>6</v>
      </c>
      <c r="OD153" s="12"/>
      <c r="OE153" s="11"/>
      <c r="OF153" s="105">
        <f>IF(AND(OD153&gt;0,OE153&gt;0),INDEX(Вхідні_дані!$A$555:$F$754,MATCH(OD153,Вхідні_дані!$C$555:$C$754,0),6),0)</f>
        <v>0</v>
      </c>
      <c r="OG153" s="106" t="str">
        <f>IF(AND(OD153&gt;0,OE153&gt;0),(OF153/OF9/OF10/60)*OE153,"-")</f>
        <v>-</v>
      </c>
      <c r="OK153" s="107">
        <v>6</v>
      </c>
      <c r="OL153" s="12"/>
      <c r="OM153" s="11"/>
      <c r="ON153" s="105">
        <f>IF(AND(OL153&gt;0,OM153&gt;0),INDEX(Вхідні_дані!$A$555:$F$754,MATCH(OL153,Вхідні_дані!$C$555:$C$754,0),6),0)</f>
        <v>0</v>
      </c>
      <c r="OO153" s="106" t="str">
        <f>IF(AND(OL153&gt;0,OM153&gt;0),(ON153/ON9/ON10/60)*OM153,"-")</f>
        <v>-</v>
      </c>
      <c r="OS153" s="107">
        <v>6</v>
      </c>
      <c r="OT153" s="12"/>
      <c r="OU153" s="11"/>
      <c r="OV153" s="105">
        <f>IF(AND(OT153&gt;0,OU153&gt;0),INDEX(Вхідні_дані!$A$555:$F$754,MATCH(OT153,Вхідні_дані!$C$555:$C$754,0),6),0)</f>
        <v>0</v>
      </c>
      <c r="OW153" s="106" t="str">
        <f>IF(AND(OT153&gt;0,OU153&gt;0),(OV153/OV9/OV10/60)*OU153,"-")</f>
        <v>-</v>
      </c>
      <c r="PA153" s="107">
        <v>6</v>
      </c>
      <c r="PB153" s="12"/>
      <c r="PC153" s="11"/>
      <c r="PD153" s="105">
        <f>IF(AND(PB153&gt;0,PC153&gt;0),INDEX(Вхідні_дані!$A$555:$F$754,MATCH(PB153,Вхідні_дані!$C$555:$C$754,0),6),0)</f>
        <v>0</v>
      </c>
      <c r="PE153" s="106" t="str">
        <f>IF(AND(PB153&gt;0,PC153&gt;0),(PD153/PD9/PD10/60)*PC153,"-")</f>
        <v>-</v>
      </c>
      <c r="PI153" s="107">
        <v>6</v>
      </c>
      <c r="PJ153" s="12"/>
      <c r="PK153" s="11"/>
      <c r="PL153" s="105">
        <f>IF(AND(PJ153&gt;0,PK153&gt;0),INDEX(Вхідні_дані!$A$555:$F$754,MATCH(PJ153,Вхідні_дані!$C$555:$C$754,0),6),0)</f>
        <v>0</v>
      </c>
      <c r="PM153" s="106" t="str">
        <f>IF(AND(PJ153&gt;0,PK153&gt;0),(PL153/PL9/PL10/60)*PK153,"-")</f>
        <v>-</v>
      </c>
      <c r="PQ153" s="107">
        <v>6</v>
      </c>
      <c r="PR153" s="12"/>
      <c r="PS153" s="11"/>
      <c r="PT153" s="105">
        <f>IF(AND(PR153&gt;0,PS153&gt;0),INDEX(Вхідні_дані!$A$555:$F$754,MATCH(PR153,Вхідні_дані!$C$555:$C$754,0),6),0)</f>
        <v>0</v>
      </c>
      <c r="PU153" s="106" t="str">
        <f>IF(AND(PR153&gt;0,PS153&gt;0),(PT153/PT9/PT10/60)*PS153,"-")</f>
        <v>-</v>
      </c>
      <c r="PY153" s="107">
        <v>6</v>
      </c>
      <c r="PZ153" s="12"/>
      <c r="QA153" s="11"/>
      <c r="QB153" s="105">
        <f>IF(AND(PZ153&gt;0,QA153&gt;0),INDEX(Вхідні_дані!$A$555:$F$754,MATCH(PZ153,Вхідні_дані!$C$555:$C$754,0),6),0)</f>
        <v>0</v>
      </c>
      <c r="QC153" s="106" t="str">
        <f>IF(AND(PZ153&gt;0,QA153&gt;0),(QB153/QB9/QB10/60)*QA153,"-")</f>
        <v>-</v>
      </c>
      <c r="QG153" s="107">
        <v>6</v>
      </c>
      <c r="QH153" s="12"/>
      <c r="QI153" s="11"/>
      <c r="QJ153" s="105">
        <f>IF(AND(QH153&gt;0,QI153&gt;0),INDEX(Вхідні_дані!$A$555:$F$754,MATCH(QH153,Вхідні_дані!$C$555:$C$754,0),6),0)</f>
        <v>0</v>
      </c>
      <c r="QK153" s="106" t="str">
        <f>IF(AND(QH153&gt;0,QI153&gt;0),(QJ153/QJ9/QJ10/60)*QI153,"-")</f>
        <v>-</v>
      </c>
      <c r="QO153" s="107">
        <v>6</v>
      </c>
      <c r="QP153" s="12"/>
      <c r="QQ153" s="11"/>
      <c r="QR153" s="105">
        <f>IF(AND(QP153&gt;0,QQ153&gt;0),INDEX(Вхідні_дані!$A$555:$F$754,MATCH(QP153,Вхідні_дані!$C$555:$C$754,0),6),0)</f>
        <v>0</v>
      </c>
      <c r="QS153" s="106" t="str">
        <f>IF(AND(QP153&gt;0,QQ153&gt;0),(QR153/QR9/QR10/60)*QQ153,"-")</f>
        <v>-</v>
      </c>
      <c r="QW153" s="107">
        <v>6</v>
      </c>
      <c r="QX153" s="12"/>
      <c r="QY153" s="11"/>
      <c r="QZ153" s="105">
        <f>IF(AND(QX153&gt;0,QY153&gt;0),INDEX(Вхідні_дані!$A$555:$F$754,MATCH(QX153,Вхідні_дані!$C$555:$C$754,0),6),0)</f>
        <v>0</v>
      </c>
      <c r="RA153" s="106" t="str">
        <f>IF(AND(QX153&gt;0,QY153&gt;0),(QZ153/QZ9/QZ10/60)*QY153,"-")</f>
        <v>-</v>
      </c>
      <c r="RE153" s="107">
        <v>6</v>
      </c>
      <c r="RF153" s="12"/>
      <c r="RG153" s="11"/>
      <c r="RH153" s="105">
        <f>IF(AND(RF153&gt;0,RG153&gt;0),INDEX(Вхідні_дані!$A$555:$F$754,MATCH(RF153,Вхідні_дані!$C$555:$C$754,0),6),0)</f>
        <v>0</v>
      </c>
      <c r="RI153" s="106" t="str">
        <f>IF(AND(RF153&gt;0,RG153&gt;0),(RH153/RH9/RH10/60)*RG153,"-")</f>
        <v>-</v>
      </c>
      <c r="RM153" s="107">
        <v>6</v>
      </c>
      <c r="RN153" s="12"/>
      <c r="RO153" s="11"/>
      <c r="RP153" s="105">
        <f>IF(AND(RN153&gt;0,RO153&gt;0),INDEX(Вхідні_дані!$A$555:$F$754,MATCH(RN153,Вхідні_дані!$C$555:$C$754,0),6),0)</f>
        <v>0</v>
      </c>
      <c r="RQ153" s="106" t="str">
        <f>IF(AND(RN153&gt;0,RO153&gt;0),(RP153/RP9/RP10/60)*RO153,"-")</f>
        <v>-</v>
      </c>
      <c r="RU153" s="107">
        <v>6</v>
      </c>
      <c r="RV153" s="12"/>
      <c r="RW153" s="11"/>
      <c r="RX153" s="105">
        <f>IF(AND(RV153&gt;0,RW153&gt;0),INDEX(Вхідні_дані!$A$555:$F$754,MATCH(RV153,Вхідні_дані!$C$555:$C$754,0),6),0)</f>
        <v>0</v>
      </c>
      <c r="RY153" s="106" t="str">
        <f>IF(AND(RV153&gt;0,RW153&gt;0),(RX153/RX9/RX10/60)*RW153,"-")</f>
        <v>-</v>
      </c>
      <c r="SC153" s="107">
        <v>6</v>
      </c>
      <c r="SD153" s="12"/>
      <c r="SE153" s="11"/>
      <c r="SF153" s="105">
        <f>IF(AND(SD153&gt;0,SE153&gt;0),INDEX(Вхідні_дані!$A$555:$F$754,MATCH(SD153,Вхідні_дані!$C$555:$C$754,0),6),0)</f>
        <v>0</v>
      </c>
      <c r="SG153" s="106" t="str">
        <f>IF(AND(SD153&gt;0,SE153&gt;0),(SF153/SF9/SF10/60)*SE153,"-")</f>
        <v>-</v>
      </c>
      <c r="SK153" s="107">
        <v>6</v>
      </c>
      <c r="SL153" s="12"/>
      <c r="SM153" s="11"/>
      <c r="SN153" s="105">
        <f>IF(AND(SL153&gt;0,SM153&gt;0),INDEX(Вхідні_дані!$A$555:$F$754,MATCH(SL153,Вхідні_дані!$C$555:$C$754,0),6),0)</f>
        <v>0</v>
      </c>
      <c r="SO153" s="106" t="str">
        <f>IF(AND(SL153&gt;0,SM153&gt;0),(SN153/SN9/SN10/60)*SM153,"-")</f>
        <v>-</v>
      </c>
      <c r="SS153" s="107">
        <v>6</v>
      </c>
      <c r="ST153" s="12"/>
      <c r="SU153" s="11"/>
      <c r="SV153" s="105">
        <f>IF(AND(ST153&gt;0,SU153&gt;0),INDEX(Вхідні_дані!$A$555:$F$754,MATCH(ST153,Вхідні_дані!$C$555:$C$754,0),6),0)</f>
        <v>0</v>
      </c>
      <c r="SW153" s="106" t="str">
        <f>IF(AND(ST153&gt;0,SU153&gt;0),(SV153/SV9/SV10/60)*SU153,"-")</f>
        <v>-</v>
      </c>
      <c r="TA153" s="107">
        <v>6</v>
      </c>
      <c r="TB153" s="12"/>
      <c r="TC153" s="11"/>
      <c r="TD153" s="105">
        <f>IF(AND(TB153&gt;0,TC153&gt;0),INDEX(Вхідні_дані!$A$555:$F$754,MATCH(TB153,Вхідні_дані!$C$555:$C$754,0),6),0)</f>
        <v>0</v>
      </c>
      <c r="TE153" s="106" t="str">
        <f>IF(AND(TB153&gt;0,TC153&gt;0),(TD153/TD9/TD10/60)*TC153,"-")</f>
        <v>-</v>
      </c>
      <c r="TI153" s="107">
        <v>6</v>
      </c>
      <c r="TJ153" s="12"/>
      <c r="TK153" s="11"/>
      <c r="TL153" s="105">
        <f>IF(AND(TJ153&gt;0,TK153&gt;0),INDEX(Вхідні_дані!$A$555:$F$754,MATCH(TJ153,Вхідні_дані!$C$555:$C$754,0),6),0)</f>
        <v>0</v>
      </c>
      <c r="TM153" s="106" t="str">
        <f>IF(AND(TJ153&gt;0,TK153&gt;0),(TL153/TL9/TL10/60)*TK153,"-")</f>
        <v>-</v>
      </c>
      <c r="TQ153" s="107">
        <v>6</v>
      </c>
      <c r="TR153" s="12"/>
      <c r="TS153" s="11"/>
      <c r="TT153" s="105">
        <f>IF(AND(TR153&gt;0,TS153&gt;0),INDEX(Вхідні_дані!$A$555:$F$754,MATCH(TR153,Вхідні_дані!$C$555:$C$754,0),6),0)</f>
        <v>0</v>
      </c>
      <c r="TU153" s="106" t="str">
        <f>IF(AND(TR153&gt;0,TS153&gt;0),(TT153/TT9/TT10/60)*TS153,"-")</f>
        <v>-</v>
      </c>
      <c r="TY153" s="107">
        <v>6</v>
      </c>
      <c r="TZ153" s="12"/>
      <c r="UA153" s="11"/>
      <c r="UB153" s="105">
        <f>IF(AND(TZ153&gt;0,UA153&gt;0),INDEX(Вхідні_дані!$A$555:$F$754,MATCH(TZ153,Вхідні_дані!$C$555:$C$754,0),6),0)</f>
        <v>0</v>
      </c>
      <c r="UC153" s="106" t="str">
        <f>IF(AND(TZ153&gt;0,UA153&gt;0),(UB153/UB9/UB10/60)*UA153,"-")</f>
        <v>-</v>
      </c>
      <c r="UG153" s="107">
        <v>6</v>
      </c>
      <c r="UH153" s="12"/>
      <c r="UI153" s="11"/>
      <c r="UJ153" s="105">
        <f>IF(AND(UH153&gt;0,UI153&gt;0),INDEX(Вхідні_дані!$A$555:$F$754,MATCH(UH153,Вхідні_дані!$C$555:$C$754,0),6),0)</f>
        <v>0</v>
      </c>
      <c r="UK153" s="106" t="str">
        <f>IF(AND(UH153&gt;0,UI153&gt;0),(UJ153/UJ9/UJ10/60)*UI153,"-")</f>
        <v>-</v>
      </c>
      <c r="UO153" s="107">
        <v>6</v>
      </c>
      <c r="UP153" s="12"/>
      <c r="UQ153" s="11"/>
      <c r="UR153" s="105">
        <f>IF(AND(UP153&gt;0,UQ153&gt;0),INDEX(Вхідні_дані!$A$555:$F$754,MATCH(UP153,Вхідні_дані!$C$555:$C$754,0),6),0)</f>
        <v>0</v>
      </c>
      <c r="US153" s="106" t="str">
        <f>IF(AND(UP153&gt;0,UQ153&gt;0),(UR153/UR9/UR10/60)*UQ153,"-")</f>
        <v>-</v>
      </c>
      <c r="UW153" s="107">
        <v>6</v>
      </c>
      <c r="UX153" s="12"/>
      <c r="UY153" s="11"/>
      <c r="UZ153" s="105">
        <f>IF(AND(UX153&gt;0,UY153&gt;0),INDEX(Вхідні_дані!$A$555:$F$754,MATCH(UX153,Вхідні_дані!$C$555:$C$754,0),6),0)</f>
        <v>0</v>
      </c>
      <c r="VA153" s="106" t="str">
        <f>IF(AND(UX153&gt;0,UY153&gt;0),(UZ153/UZ9/UZ10/60)*UY153,"-")</f>
        <v>-</v>
      </c>
      <c r="VE153" s="107">
        <v>6</v>
      </c>
      <c r="VF153" s="12"/>
      <c r="VG153" s="11"/>
      <c r="VH153" s="105">
        <f>IF(AND(VF153&gt;0,VG153&gt;0),INDEX(Вхідні_дані!$A$555:$F$754,MATCH(VF153,Вхідні_дані!$C$555:$C$754,0),6),0)</f>
        <v>0</v>
      </c>
      <c r="VI153" s="106" t="str">
        <f>IF(AND(VF153&gt;0,VG153&gt;0),(VH153/VH9/VH10/60)*VG153,"-")</f>
        <v>-</v>
      </c>
      <c r="VM153" s="107">
        <v>6</v>
      </c>
      <c r="VN153" s="12"/>
      <c r="VO153" s="11"/>
      <c r="VP153" s="105">
        <f>IF(AND(VN153&gt;0,VO153&gt;0),INDEX(Вхідні_дані!$A$555:$F$754,MATCH(VN153,Вхідні_дані!$C$555:$C$754,0),6),0)</f>
        <v>0</v>
      </c>
      <c r="VQ153" s="106" t="str">
        <f>IF(AND(VN153&gt;0,VO153&gt;0),(VP153/VP9/VP10/60)*VO153,"-")</f>
        <v>-</v>
      </c>
      <c r="VU153" s="107">
        <v>6</v>
      </c>
      <c r="VV153" s="12"/>
      <c r="VW153" s="11"/>
      <c r="VX153" s="105">
        <f>IF(AND(VV153&gt;0,VW153&gt;0),INDEX(Вхідні_дані!$A$555:$F$754,MATCH(VV153,Вхідні_дані!$C$555:$C$754,0),6),0)</f>
        <v>0</v>
      </c>
      <c r="VY153" s="106" t="str">
        <f>IF(AND(VV153&gt;0,VW153&gt;0),(VX153/VX9/VX10/60)*VW153,"-")</f>
        <v>-</v>
      </c>
      <c r="WC153" s="107">
        <v>6</v>
      </c>
      <c r="WD153" s="12"/>
      <c r="WE153" s="11"/>
      <c r="WF153" s="105">
        <f>IF(AND(WD153&gt;0,WE153&gt;0),INDEX(Вхідні_дані!$A$555:$F$754,MATCH(WD153,Вхідні_дані!$C$555:$C$754,0),6),0)</f>
        <v>0</v>
      </c>
      <c r="WG153" s="106" t="str">
        <f>IF(AND(WD153&gt;0,WE153&gt;0),(WF153/WF9/WF10/60)*WE153,"-")</f>
        <v>-</v>
      </c>
      <c r="WK153" s="107">
        <v>6</v>
      </c>
      <c r="WL153" s="12"/>
      <c r="WM153" s="11"/>
      <c r="WN153" s="105">
        <f>IF(AND(WL153&gt;0,WM153&gt;0),INDEX(Вхідні_дані!$A$555:$F$754,MATCH(WL153,Вхідні_дані!$C$555:$C$754,0),6),0)</f>
        <v>0</v>
      </c>
      <c r="WO153" s="106" t="str">
        <f>IF(AND(WL153&gt;0,WM153&gt;0),(WN153/WN9/WN10/60)*WM153,"-")</f>
        <v>-</v>
      </c>
      <c r="WS153" s="107">
        <v>6</v>
      </c>
      <c r="WT153" s="12"/>
      <c r="WU153" s="11"/>
      <c r="WV153" s="105">
        <f>IF(AND(WT153&gt;0,WU153&gt;0),INDEX(Вхідні_дані!$A$555:$F$754,MATCH(WT153,Вхідні_дані!$C$555:$C$754,0),6),0)</f>
        <v>0</v>
      </c>
      <c r="WW153" s="106" t="str">
        <f>IF(AND(WT153&gt;0,WU153&gt;0),(WV153/WV9/WV10/60)*WU153,"-")</f>
        <v>-</v>
      </c>
      <c r="XA153" s="107">
        <v>6</v>
      </c>
      <c r="XB153" s="12"/>
      <c r="XC153" s="11"/>
      <c r="XD153" s="105">
        <f>IF(AND(XB153&gt;0,XC153&gt;0),INDEX(Вхідні_дані!$A$555:$F$754,MATCH(XB153,Вхідні_дані!$C$555:$C$754,0),6),0)</f>
        <v>0</v>
      </c>
      <c r="XE153" s="106" t="str">
        <f>IF(AND(XB153&gt;0,XC153&gt;0),(XD153/XD9/XD10/60)*XC153,"-")</f>
        <v>-</v>
      </c>
      <c r="XI153" s="107">
        <v>6</v>
      </c>
      <c r="XJ153" s="12"/>
      <c r="XK153" s="11"/>
      <c r="XL153" s="105">
        <f>IF(AND(XJ153&gt;0,XK153&gt;0),INDEX(Вхідні_дані!$A$555:$F$754,MATCH(XJ153,Вхідні_дані!$C$555:$C$754,0),6),0)</f>
        <v>0</v>
      </c>
      <c r="XM153" s="106" t="str">
        <f>IF(AND(XJ153&gt;0,XK153&gt;0),(XL153/XL9/XL10/60)*XK153,"-")</f>
        <v>-</v>
      </c>
      <c r="XQ153" s="107">
        <v>6</v>
      </c>
      <c r="XR153" s="12"/>
      <c r="XS153" s="11"/>
      <c r="XT153" s="105">
        <f>IF(AND(XR153&gt;0,XS153&gt;0),INDEX(Вхідні_дані!$A$555:$F$754,MATCH(XR153,Вхідні_дані!$C$555:$C$754,0),6),0)</f>
        <v>0</v>
      </c>
      <c r="XU153" s="106" t="str">
        <f>IF(AND(XR153&gt;0,XS153&gt;0),(XT153/XT9/XT10/60)*XS153,"-")</f>
        <v>-</v>
      </c>
      <c r="XY153" s="107">
        <v>6</v>
      </c>
      <c r="XZ153" s="12"/>
      <c r="YA153" s="11"/>
      <c r="YB153" s="105">
        <f>IF(AND(XZ153&gt;0,YA153&gt;0),INDEX(Вхідні_дані!$A$555:$F$754,MATCH(XZ153,Вхідні_дані!$C$555:$C$754,0),6),0)</f>
        <v>0</v>
      </c>
      <c r="YC153" s="106" t="str">
        <f>IF(AND(XZ153&gt;0,YA153&gt;0),(YB153/YB9/YB10/60)*YA153,"-")</f>
        <v>-</v>
      </c>
      <c r="YG153" s="107">
        <v>6</v>
      </c>
      <c r="YH153" s="12"/>
      <c r="YI153" s="11"/>
      <c r="YJ153" s="105">
        <f>IF(AND(YH153&gt;0,YI153&gt;0),INDEX(Вхідні_дані!$A$555:$F$754,MATCH(YH153,Вхідні_дані!$C$555:$C$754,0),6),0)</f>
        <v>0</v>
      </c>
      <c r="YK153" s="106" t="str">
        <f>IF(AND(YH153&gt;0,YI153&gt;0),(YJ153/YJ9/YJ10/60)*YI153,"-")</f>
        <v>-</v>
      </c>
      <c r="YO153" s="107">
        <v>6</v>
      </c>
      <c r="YP153" s="12"/>
      <c r="YQ153" s="11"/>
      <c r="YR153" s="105">
        <f>IF(AND(YP153&gt;0,YQ153&gt;0),INDEX(Вхідні_дані!$A$555:$F$754,MATCH(YP153,Вхідні_дані!$C$555:$C$754,0),6),0)</f>
        <v>0</v>
      </c>
      <c r="YS153" s="106" t="str">
        <f>IF(AND(YP153&gt;0,YQ153&gt;0),(YR153/YR9/YR10/60)*YQ153,"-")</f>
        <v>-</v>
      </c>
      <c r="YW153" s="107">
        <v>6</v>
      </c>
      <c r="YX153" s="12"/>
      <c r="YY153" s="11"/>
      <c r="YZ153" s="105">
        <f>IF(AND(YX153&gt;0,YY153&gt;0),INDEX(Вхідні_дані!$A$555:$F$754,MATCH(YX153,Вхідні_дані!$C$555:$C$754,0),6),0)</f>
        <v>0</v>
      </c>
      <c r="ZA153" s="106" t="str">
        <f>IF(AND(YX153&gt;0,YY153&gt;0),(YZ153/YZ9/YZ10/60)*YY153,"-")</f>
        <v>-</v>
      </c>
      <c r="ZE153" s="107">
        <v>6</v>
      </c>
      <c r="ZF153" s="12"/>
      <c r="ZG153" s="11"/>
      <c r="ZH153" s="105">
        <f>IF(AND(ZF153&gt;0,ZG153&gt;0),INDEX(Вхідні_дані!$A$555:$F$754,MATCH(ZF153,Вхідні_дані!$C$555:$C$754,0),6),0)</f>
        <v>0</v>
      </c>
      <c r="ZI153" s="106" t="str">
        <f>IF(AND(ZF153&gt;0,ZG153&gt;0),(ZH153/ZH9/ZH10/60)*ZG153,"-")</f>
        <v>-</v>
      </c>
      <c r="ZM153" s="107">
        <v>6</v>
      </c>
      <c r="ZN153" s="12"/>
      <c r="ZO153" s="11"/>
      <c r="ZP153" s="105">
        <f>IF(AND(ZN153&gt;0,ZO153&gt;0),INDEX(Вхідні_дані!$A$555:$F$754,MATCH(ZN153,Вхідні_дані!$C$555:$C$754,0),6),0)</f>
        <v>0</v>
      </c>
      <c r="ZQ153" s="106" t="str">
        <f>IF(AND(ZN153&gt;0,ZO153&gt;0),(ZP153/ZP9/ZP10/60)*ZO153,"-")</f>
        <v>-</v>
      </c>
      <c r="ZU153" s="107">
        <v>6</v>
      </c>
      <c r="ZV153" s="12"/>
      <c r="ZW153" s="11"/>
      <c r="ZX153" s="105">
        <f>IF(AND(ZV153&gt;0,ZW153&gt;0),INDEX(Вхідні_дані!$A$555:$F$754,MATCH(ZV153,Вхідні_дані!$C$555:$C$754,0),6),0)</f>
        <v>0</v>
      </c>
      <c r="ZY153" s="106" t="str">
        <f>IF(AND(ZV153&gt;0,ZW153&gt;0),(ZX153/ZX9/ZX10/60)*ZW153,"-")</f>
        <v>-</v>
      </c>
      <c r="AAC153" s="107">
        <v>6</v>
      </c>
      <c r="AAD153" s="12"/>
      <c r="AAE153" s="11"/>
      <c r="AAF153" s="105">
        <f>IF(AND(AAD153&gt;0,AAE153&gt;0),INDEX(Вхідні_дані!$A$555:$F$754,MATCH(AAD153,Вхідні_дані!$C$555:$C$754,0),6),0)</f>
        <v>0</v>
      </c>
      <c r="AAG153" s="106" t="str">
        <f>IF(AND(AAD153&gt;0,AAE153&gt;0),(AAF153/AAF9/AAF10/60)*AAE153,"-")</f>
        <v>-</v>
      </c>
      <c r="AAK153" s="107">
        <v>6</v>
      </c>
      <c r="AAL153" s="12"/>
      <c r="AAM153" s="11"/>
      <c r="AAN153" s="105">
        <f>IF(AND(AAL153&gt;0,AAM153&gt;0),INDEX(Вхідні_дані!$A$555:$F$754,MATCH(AAL153,Вхідні_дані!$C$555:$C$754,0),6),0)</f>
        <v>0</v>
      </c>
      <c r="AAO153" s="106" t="str">
        <f>IF(AND(AAL153&gt;0,AAM153&gt;0),(AAN153/AAN9/AAN10/60)*AAM153,"-")</f>
        <v>-</v>
      </c>
      <c r="AAS153" s="107">
        <v>6</v>
      </c>
      <c r="AAT153" s="12"/>
      <c r="AAU153" s="11"/>
      <c r="AAV153" s="105">
        <f>IF(AND(AAT153&gt;0,AAU153&gt;0),INDEX(Вхідні_дані!$A$555:$F$754,MATCH(AAT153,Вхідні_дані!$C$555:$C$754,0),6),0)</f>
        <v>0</v>
      </c>
      <c r="AAW153" s="106" t="str">
        <f>IF(AND(AAT153&gt;0,AAU153&gt;0),(AAV153/AAV9/AAV10/60)*AAU153,"-")</f>
        <v>-</v>
      </c>
      <c r="ABA153" s="107">
        <v>6</v>
      </c>
      <c r="ABB153" s="12"/>
      <c r="ABC153" s="11"/>
      <c r="ABD153" s="105">
        <f>IF(AND(ABB153&gt;0,ABC153&gt;0),INDEX(Вхідні_дані!$A$555:$F$754,MATCH(ABB153,Вхідні_дані!$C$555:$C$754,0),6),0)</f>
        <v>0</v>
      </c>
      <c r="ABE153" s="106" t="str">
        <f>IF(AND(ABB153&gt;0,ABC153&gt;0),(ABD153/ABD9/ABD10/60)*ABC153,"-")</f>
        <v>-</v>
      </c>
      <c r="ABI153" s="107">
        <v>6</v>
      </c>
      <c r="ABJ153" s="12"/>
      <c r="ABK153" s="11"/>
      <c r="ABL153" s="105">
        <f>IF(AND(ABJ153&gt;0,ABK153&gt;0),INDEX(Вхідні_дані!$A$555:$F$754,MATCH(ABJ153,Вхідні_дані!$C$555:$C$754,0),6),0)</f>
        <v>0</v>
      </c>
      <c r="ABM153" s="106" t="str">
        <f>IF(AND(ABJ153&gt;0,ABK153&gt;0),(ABL153/ABL9/ABL10/60)*ABK153,"-")</f>
        <v>-</v>
      </c>
      <c r="ABQ153" s="107">
        <v>6</v>
      </c>
      <c r="ABR153" s="12"/>
      <c r="ABS153" s="11"/>
      <c r="ABT153" s="105">
        <f>IF(AND(ABR153&gt;0,ABS153&gt;0),INDEX(Вхідні_дані!$A$555:$F$754,MATCH(ABR153,Вхідні_дані!$C$555:$C$754,0),6),0)</f>
        <v>0</v>
      </c>
      <c r="ABU153" s="106" t="str">
        <f>IF(AND(ABR153&gt;0,ABS153&gt;0),(ABT153/ABT9/ABT10/60)*ABS153,"-")</f>
        <v>-</v>
      </c>
      <c r="ABY153" s="107">
        <v>6</v>
      </c>
      <c r="ABZ153" s="12"/>
      <c r="ACA153" s="11"/>
      <c r="ACB153" s="105">
        <f>IF(AND(ABZ153&gt;0,ACA153&gt;0),INDEX(Вхідні_дані!$A$555:$F$754,MATCH(ABZ153,Вхідні_дані!$C$555:$C$754,0),6),0)</f>
        <v>0</v>
      </c>
      <c r="ACC153" s="106" t="str">
        <f>IF(AND(ABZ153&gt;0,ACA153&gt;0),(ACB153/ACB9/ACB10/60)*ACA153,"-")</f>
        <v>-</v>
      </c>
      <c r="ACG153" s="107">
        <v>6</v>
      </c>
      <c r="ACH153" s="12"/>
      <c r="ACI153" s="11"/>
      <c r="ACJ153" s="105">
        <f>IF(AND(ACH153&gt;0,ACI153&gt;0),INDEX(Вхідні_дані!$A$555:$F$754,MATCH(ACH153,Вхідні_дані!$C$555:$C$754,0),6),0)</f>
        <v>0</v>
      </c>
      <c r="ACK153" s="106" t="str">
        <f>IF(AND(ACH153&gt;0,ACI153&gt;0),(ACJ153/ACJ9/ACJ10/60)*ACI153,"-")</f>
        <v>-</v>
      </c>
      <c r="ACO153" s="107">
        <v>6</v>
      </c>
      <c r="ACP153" s="12"/>
      <c r="ACQ153" s="11"/>
      <c r="ACR153" s="105">
        <f>IF(AND(ACP153&gt;0,ACQ153&gt;0),INDEX(Вхідні_дані!$A$555:$F$754,MATCH(ACP153,Вхідні_дані!$C$555:$C$754,0),6),0)</f>
        <v>0</v>
      </c>
      <c r="ACS153" s="106" t="str">
        <f>IF(AND(ACP153&gt;0,ACQ153&gt;0),(ACR153/ACR9/ACR10/60)*ACQ153,"-")</f>
        <v>-</v>
      </c>
      <c r="ACW153" s="107">
        <v>6</v>
      </c>
      <c r="ACX153" s="12"/>
      <c r="ACY153" s="11"/>
      <c r="ACZ153" s="105">
        <f>IF(AND(ACX153&gt;0,ACY153&gt;0),INDEX(Вхідні_дані!$A$555:$F$754,MATCH(ACX153,Вхідні_дані!$C$555:$C$754,0),6),0)</f>
        <v>0</v>
      </c>
      <c r="ADA153" s="106" t="str">
        <f>IF(AND(ACX153&gt;0,ACY153&gt;0),(ACZ153/ACZ9/ACZ10/60)*ACY153,"-")</f>
        <v>-</v>
      </c>
      <c r="ADE153" s="107">
        <v>6</v>
      </c>
      <c r="ADF153" s="12"/>
      <c r="ADG153" s="11"/>
      <c r="ADH153" s="105">
        <f>IF(AND(ADF153&gt;0,ADG153&gt;0),INDEX(Вхідні_дані!$A$555:$F$754,MATCH(ADF153,Вхідні_дані!$C$555:$C$754,0),6),0)</f>
        <v>0</v>
      </c>
      <c r="ADI153" s="106" t="str">
        <f>IF(AND(ADF153&gt;0,ADG153&gt;0),(ADH153/ADH9/ADH10/60)*ADG153,"-")</f>
        <v>-</v>
      </c>
      <c r="ADM153" s="107">
        <v>6</v>
      </c>
      <c r="ADN153" s="12"/>
      <c r="ADO153" s="11"/>
      <c r="ADP153" s="105">
        <f>IF(AND(ADN153&gt;0,ADO153&gt;0),INDEX(Вхідні_дані!$A$555:$F$754,MATCH(ADN153,Вхідні_дані!$C$555:$C$754,0),6),0)</f>
        <v>0</v>
      </c>
      <c r="ADQ153" s="106" t="str">
        <f>IF(AND(ADN153&gt;0,ADO153&gt;0),(ADP153/ADP9/ADP10/60)*ADO153,"-")</f>
        <v>-</v>
      </c>
    </row>
    <row r="154" spans="1:800" ht="25.5" customHeight="1" outlineLevel="1" x14ac:dyDescent="0.25">
      <c r="A154" s="107">
        <v>7</v>
      </c>
      <c r="B154" s="12"/>
      <c r="C154" s="11"/>
      <c r="D154" s="105">
        <f>IF(AND(B154&gt;0,C154&gt;0),INDEX(Вхідні_дані!$A$555:$F$754,MATCH(B154,Вхідні_дані!$C$555:$C$754,0),6),0)</f>
        <v>0</v>
      </c>
      <c r="E154" s="106" t="str">
        <f>IF(AND(B154&gt;0,C154&gt;0),(D154/D9/D10/60)*C154,"-")</f>
        <v>-</v>
      </c>
      <c r="I154" s="107">
        <v>7</v>
      </c>
      <c r="J154" s="12"/>
      <c r="K154" s="11"/>
      <c r="L154" s="105">
        <f>IF(AND(J154&gt;0,K154&gt;0),INDEX(Вхідні_дані!$A$555:$F$754,MATCH(J154,Вхідні_дані!$C$555:$C$754,0),6),0)</f>
        <v>0</v>
      </c>
      <c r="M154" s="106" t="str">
        <f>IF(AND(J154&gt;0,K154&gt;0),(L154/L9/L10/60)*K154,"-")</f>
        <v>-</v>
      </c>
      <c r="Q154" s="107">
        <v>7</v>
      </c>
      <c r="R154" s="12"/>
      <c r="S154" s="11"/>
      <c r="T154" s="105">
        <f>IF(AND(R154&gt;0,S154&gt;0),INDEX(Вхідні_дані!$A$555:$F$754,MATCH(R154,Вхідні_дані!$C$555:$C$754,0),6),0)</f>
        <v>0</v>
      </c>
      <c r="U154" s="106" t="str">
        <f>IF(AND(R154&gt;0,S154&gt;0),(T154/T9/T10/60)*S154,"-")</f>
        <v>-</v>
      </c>
      <c r="Y154" s="107">
        <v>7</v>
      </c>
      <c r="Z154" s="12"/>
      <c r="AA154" s="11"/>
      <c r="AB154" s="105">
        <f>IF(AND(Z154&gt;0,AA154&gt;0),INDEX(Вхідні_дані!$A$555:$F$754,MATCH(Z154,Вхідні_дані!$C$555:$C$754,0),6),0)</f>
        <v>0</v>
      </c>
      <c r="AC154" s="106" t="str">
        <f>IF(AND(Z154&gt;0,AA154&gt;0),(AB154/AB9/AB10/60)*AA154,"-")</f>
        <v>-</v>
      </c>
      <c r="AG154" s="107">
        <v>7</v>
      </c>
      <c r="AH154" s="12"/>
      <c r="AI154" s="11"/>
      <c r="AJ154" s="105">
        <f>IF(AND(AH154&gt;0,AI154&gt;0),INDEX(Вхідні_дані!$A$555:$F$754,MATCH(AH154,Вхідні_дані!$C$555:$C$754,0),6),0)</f>
        <v>0</v>
      </c>
      <c r="AK154" s="106" t="str">
        <f>IF(AND(AH154&gt;0,AI154&gt;0),(AJ154/AJ9/AJ10/60)*AI154,"-")</f>
        <v>-</v>
      </c>
      <c r="AO154" s="107">
        <v>7</v>
      </c>
      <c r="AP154" s="12"/>
      <c r="AQ154" s="11"/>
      <c r="AR154" s="105">
        <f>IF(AND(AP154&gt;0,AQ154&gt;0),INDEX(Вхідні_дані!$A$555:$F$754,MATCH(AP154,Вхідні_дані!$C$555:$C$754,0),6),0)</f>
        <v>0</v>
      </c>
      <c r="AS154" s="106" t="str">
        <f>IF(AND(AP154&gt;0,AQ154&gt;0),(AR154/AR9/AR10/60)*AQ154,"-")</f>
        <v>-</v>
      </c>
      <c r="AW154" s="107">
        <v>7</v>
      </c>
      <c r="AX154" s="12"/>
      <c r="AY154" s="11"/>
      <c r="AZ154" s="105">
        <f>IF(AND(AX154&gt;0,AY154&gt;0),INDEX(Вхідні_дані!$A$555:$F$754,MATCH(AX154,Вхідні_дані!$C$555:$C$754,0),6),0)</f>
        <v>0</v>
      </c>
      <c r="BA154" s="106" t="str">
        <f>IF(AND(AX154&gt;0,AY154&gt;0),(AZ154/AZ9/AZ10/60)*AY154,"-")</f>
        <v>-</v>
      </c>
      <c r="BE154" s="107">
        <v>7</v>
      </c>
      <c r="BF154" s="12"/>
      <c r="BG154" s="11"/>
      <c r="BH154" s="105">
        <f>IF(AND(BF154&gt;0,BG154&gt;0),INDEX(Вхідні_дані!$A$555:$F$754,MATCH(BF154,Вхідні_дані!$C$555:$C$754,0),6),0)</f>
        <v>0</v>
      </c>
      <c r="BI154" s="106" t="str">
        <f>IF(AND(BF154&gt;0,BG154&gt;0),(BH154/BH9/BH10/60)*BG154,"-")</f>
        <v>-</v>
      </c>
      <c r="BM154" s="107">
        <v>7</v>
      </c>
      <c r="BN154" s="12"/>
      <c r="BO154" s="11"/>
      <c r="BP154" s="105">
        <f>IF(AND(BN154&gt;0,BO154&gt;0),INDEX(Вхідні_дані!$A$555:$F$754,MATCH(BN154,Вхідні_дані!$C$555:$C$754,0),6),0)</f>
        <v>0</v>
      </c>
      <c r="BQ154" s="106" t="str">
        <f>IF(AND(BN154&gt;0,BO154&gt;0),(BP154/BP9/BP10/60)*BO154,"-")</f>
        <v>-</v>
      </c>
      <c r="BU154" s="107">
        <v>7</v>
      </c>
      <c r="BV154" s="12"/>
      <c r="BW154" s="11"/>
      <c r="BX154" s="105">
        <f>IF(AND(BV154&gt;0,BW154&gt;0),INDEX(Вхідні_дані!$A$555:$F$754,MATCH(BV154,Вхідні_дані!$C$555:$C$754,0),6),0)</f>
        <v>0</v>
      </c>
      <c r="BY154" s="106" t="str">
        <f>IF(AND(BV154&gt;0,BW154&gt;0),(BX154/BX9/BX10/60)*BW154,"-")</f>
        <v>-</v>
      </c>
      <c r="CC154" s="107">
        <v>7</v>
      </c>
      <c r="CD154" s="12"/>
      <c r="CE154" s="11"/>
      <c r="CF154" s="105">
        <f>IF(AND(CD154&gt;0,CE154&gt;0),INDEX(Вхідні_дані!$A$555:$F$754,MATCH(CD154,Вхідні_дані!$C$555:$C$754,0),6),0)</f>
        <v>0</v>
      </c>
      <c r="CG154" s="106" t="str">
        <f>IF(AND(CD154&gt;0,CE154&gt;0),(CF154/CF9/CF10/60)*CE154,"-")</f>
        <v>-</v>
      </c>
      <c r="CK154" s="107">
        <v>7</v>
      </c>
      <c r="CL154" s="12"/>
      <c r="CM154" s="11"/>
      <c r="CN154" s="105">
        <f>IF(AND(CL154&gt;0,CM154&gt;0),INDEX(Вхідні_дані!$A$555:$F$754,MATCH(CL154,Вхідні_дані!$C$555:$C$754,0),6),0)</f>
        <v>0</v>
      </c>
      <c r="CO154" s="106" t="str">
        <f>IF(AND(CL154&gt;0,CM154&gt;0),(CN154/CN9/CN10/60)*CM154,"-")</f>
        <v>-</v>
      </c>
      <c r="CS154" s="107">
        <v>7</v>
      </c>
      <c r="CT154" s="12"/>
      <c r="CU154" s="11"/>
      <c r="CV154" s="105">
        <f>IF(AND(CT154&gt;0,CU154&gt;0),INDEX(Вхідні_дані!$A$555:$F$754,MATCH(CT154,Вхідні_дані!$C$555:$C$754,0),6),0)</f>
        <v>0</v>
      </c>
      <c r="CW154" s="106" t="str">
        <f>IF(AND(CT154&gt;0,CU154&gt;0),(CV154/CV9/CV10/60)*CU154,"-")</f>
        <v>-</v>
      </c>
      <c r="DA154" s="107">
        <v>7</v>
      </c>
      <c r="DB154" s="12"/>
      <c r="DC154" s="11"/>
      <c r="DD154" s="105">
        <f>IF(AND(DB154&gt;0,DC154&gt;0),INDEX(Вхідні_дані!$A$555:$F$754,MATCH(DB154,Вхідні_дані!$C$555:$C$754,0),6),0)</f>
        <v>0</v>
      </c>
      <c r="DE154" s="106" t="str">
        <f>IF(AND(DB154&gt;0,DC154&gt;0),(DD154/DD9/DD10/60)*DC154,"-")</f>
        <v>-</v>
      </c>
      <c r="DI154" s="107">
        <v>7</v>
      </c>
      <c r="DJ154" s="12"/>
      <c r="DK154" s="11"/>
      <c r="DL154" s="105">
        <f>IF(AND(DJ154&gt;0,DK154&gt;0),INDEX(Вхідні_дані!$A$555:$F$754,MATCH(DJ154,Вхідні_дані!$C$555:$C$754,0),6),0)</f>
        <v>0</v>
      </c>
      <c r="DM154" s="106" t="str">
        <f>IF(AND(DJ154&gt;0,DK154&gt;0),(DL154/DL9/DL10/60)*DK154,"-")</f>
        <v>-</v>
      </c>
      <c r="DQ154" s="107">
        <v>7</v>
      </c>
      <c r="DR154" s="12"/>
      <c r="DS154" s="11"/>
      <c r="DT154" s="105">
        <f>IF(AND(DR154&gt;0,DS154&gt;0),INDEX(Вхідні_дані!$A$555:$F$754,MATCH(DR154,Вхідні_дані!$C$555:$C$754,0),6),0)</f>
        <v>0</v>
      </c>
      <c r="DU154" s="106" t="str">
        <f>IF(AND(DR154&gt;0,DS154&gt;0),(DT154/DT9/DT10/60)*DS154,"-")</f>
        <v>-</v>
      </c>
      <c r="DY154" s="107">
        <v>7</v>
      </c>
      <c r="DZ154" s="12"/>
      <c r="EA154" s="11"/>
      <c r="EB154" s="105">
        <f>IF(AND(DZ154&gt;0,EA154&gt;0),INDEX(Вхідні_дані!$A$555:$F$754,MATCH(DZ154,Вхідні_дані!$C$555:$C$754,0),6),0)</f>
        <v>0</v>
      </c>
      <c r="EC154" s="106" t="str">
        <f>IF(AND(DZ154&gt;0,EA154&gt;0),(EB154/EB9/EB10/60)*EA154,"-")</f>
        <v>-</v>
      </c>
      <c r="EG154" s="107">
        <v>7</v>
      </c>
      <c r="EH154" s="12"/>
      <c r="EI154" s="11"/>
      <c r="EJ154" s="105">
        <f>IF(AND(EH154&gt;0,EI154&gt;0),INDEX(Вхідні_дані!$A$555:$F$754,MATCH(EH154,Вхідні_дані!$C$555:$C$754,0),6),0)</f>
        <v>0</v>
      </c>
      <c r="EK154" s="106" t="str">
        <f>IF(AND(EH154&gt;0,EI154&gt;0),(EJ154/EJ9/EJ10/60)*EI154,"-")</f>
        <v>-</v>
      </c>
      <c r="EO154" s="107">
        <v>7</v>
      </c>
      <c r="EP154" s="12"/>
      <c r="EQ154" s="11"/>
      <c r="ER154" s="105">
        <f>IF(AND(EP154&gt;0,EQ154&gt;0),INDEX(Вхідні_дані!$A$555:$F$754,MATCH(EP154,Вхідні_дані!$C$555:$C$754,0),6),0)</f>
        <v>0</v>
      </c>
      <c r="ES154" s="106" t="str">
        <f>IF(AND(EP154&gt;0,EQ154&gt;0),(ER154/ER9/ER10/60)*EQ154,"-")</f>
        <v>-</v>
      </c>
      <c r="EW154" s="107">
        <v>7</v>
      </c>
      <c r="EX154" s="12"/>
      <c r="EY154" s="11"/>
      <c r="EZ154" s="105">
        <f>IF(AND(EX154&gt;0,EY154&gt;0),INDEX(Вхідні_дані!$A$555:$F$754,MATCH(EX154,Вхідні_дані!$C$555:$C$754,0),6),0)</f>
        <v>0</v>
      </c>
      <c r="FA154" s="106" t="str">
        <f>IF(AND(EX154&gt;0,EY154&gt;0),(EZ154/EZ9/EZ10/60)*EY154,"-")</f>
        <v>-</v>
      </c>
      <c r="FE154" s="107">
        <v>7</v>
      </c>
      <c r="FF154" s="12"/>
      <c r="FG154" s="11"/>
      <c r="FH154" s="105">
        <f>IF(AND(FF154&gt;0,FG154&gt;0),INDEX(Вхідні_дані!$A$555:$F$754,MATCH(FF154,Вхідні_дані!$C$555:$C$754,0),6),0)</f>
        <v>0</v>
      </c>
      <c r="FI154" s="106" t="str">
        <f>IF(AND(FF154&gt;0,FG154&gt;0),(FH154/FH9/FH10/60)*FG154,"-")</f>
        <v>-</v>
      </c>
      <c r="FM154" s="107">
        <v>7</v>
      </c>
      <c r="FN154" s="12"/>
      <c r="FO154" s="11"/>
      <c r="FP154" s="105">
        <f>IF(AND(FN154&gt;0,FO154&gt;0),INDEX(Вхідні_дані!$A$555:$F$754,MATCH(FN154,Вхідні_дані!$C$555:$C$754,0),6),0)</f>
        <v>0</v>
      </c>
      <c r="FQ154" s="106" t="str">
        <f>IF(AND(FN154&gt;0,FO154&gt;0),(FP154/FP9/FP10/60)*FO154,"-")</f>
        <v>-</v>
      </c>
      <c r="FU154" s="107">
        <v>7</v>
      </c>
      <c r="FV154" s="12"/>
      <c r="FW154" s="11"/>
      <c r="FX154" s="105">
        <f>IF(AND(FV154&gt;0,FW154&gt;0),INDEX(Вхідні_дані!$A$555:$F$754,MATCH(FV154,Вхідні_дані!$C$555:$C$754,0),6),0)</f>
        <v>0</v>
      </c>
      <c r="FY154" s="106" t="str">
        <f>IF(AND(FV154&gt;0,FW154&gt;0),(FX154/FX9/FX10/60)*FW154,"-")</f>
        <v>-</v>
      </c>
      <c r="GC154" s="107">
        <v>7</v>
      </c>
      <c r="GD154" s="12"/>
      <c r="GE154" s="11"/>
      <c r="GF154" s="105">
        <f>IF(AND(GD154&gt;0,GE154&gt;0),INDEX(Вхідні_дані!$A$555:$F$754,MATCH(GD154,Вхідні_дані!$C$555:$C$754,0),6),0)</f>
        <v>0</v>
      </c>
      <c r="GG154" s="106" t="str">
        <f>IF(AND(GD154&gt;0,GE154&gt;0),(GF154/GF9/GF10/60)*GE154,"-")</f>
        <v>-</v>
      </c>
      <c r="GK154" s="107">
        <v>7</v>
      </c>
      <c r="GL154" s="12"/>
      <c r="GM154" s="11"/>
      <c r="GN154" s="105">
        <f>IF(AND(GL154&gt;0,GM154&gt;0),INDEX(Вхідні_дані!$A$555:$F$754,MATCH(GL154,Вхідні_дані!$C$555:$C$754,0),6),0)</f>
        <v>0</v>
      </c>
      <c r="GO154" s="106" t="str">
        <f>IF(AND(GL154&gt;0,GM154&gt;0),(GN154/GN9/GN10/60)*GM154,"-")</f>
        <v>-</v>
      </c>
      <c r="GS154" s="107">
        <v>7</v>
      </c>
      <c r="GT154" s="12"/>
      <c r="GU154" s="11"/>
      <c r="GV154" s="105">
        <f>IF(AND(GT154&gt;0,GU154&gt;0),INDEX(Вхідні_дані!$A$555:$F$754,MATCH(GT154,Вхідні_дані!$C$555:$C$754,0),6),0)</f>
        <v>0</v>
      </c>
      <c r="GW154" s="106" t="str">
        <f>IF(AND(GT154&gt;0,GU154&gt;0),(GV154/GV9/GV10/60)*GU154,"-")</f>
        <v>-</v>
      </c>
      <c r="HA154" s="107">
        <v>7</v>
      </c>
      <c r="HB154" s="12"/>
      <c r="HC154" s="11"/>
      <c r="HD154" s="105">
        <f>IF(AND(HB154&gt;0,HC154&gt;0),INDEX(Вхідні_дані!$A$555:$F$754,MATCH(HB154,Вхідні_дані!$C$555:$C$754,0),6),0)</f>
        <v>0</v>
      </c>
      <c r="HE154" s="106" t="str">
        <f>IF(AND(HB154&gt;0,HC154&gt;0),(HD154/HD9/HD10/60)*HC154,"-")</f>
        <v>-</v>
      </c>
      <c r="HI154" s="107">
        <v>7</v>
      </c>
      <c r="HJ154" s="12"/>
      <c r="HK154" s="11"/>
      <c r="HL154" s="105">
        <f>IF(AND(HJ154&gt;0,HK154&gt;0),INDEX(Вхідні_дані!$A$555:$F$754,MATCH(HJ154,Вхідні_дані!$C$555:$C$754,0),6),0)</f>
        <v>0</v>
      </c>
      <c r="HM154" s="106" t="str">
        <f>IF(AND(HJ154&gt;0,HK154&gt;0),(HL154/HL9/HL10/60)*HK154,"-")</f>
        <v>-</v>
      </c>
      <c r="HQ154" s="107">
        <v>7</v>
      </c>
      <c r="HR154" s="12"/>
      <c r="HS154" s="11"/>
      <c r="HT154" s="105">
        <f>IF(AND(HR154&gt;0,HS154&gt;0),INDEX(Вхідні_дані!$A$555:$F$754,MATCH(HR154,Вхідні_дані!$C$555:$C$754,0),6),0)</f>
        <v>0</v>
      </c>
      <c r="HU154" s="106" t="str">
        <f>IF(AND(HR154&gt;0,HS154&gt;0),(HT154/HT9/HT10/60)*HS154,"-")</f>
        <v>-</v>
      </c>
      <c r="HY154" s="107">
        <v>7</v>
      </c>
      <c r="HZ154" s="12"/>
      <c r="IA154" s="11"/>
      <c r="IB154" s="105">
        <f>IF(AND(HZ154&gt;0,IA154&gt;0),INDEX(Вхідні_дані!$A$555:$F$754,MATCH(HZ154,Вхідні_дані!$C$555:$C$754,0),6),0)</f>
        <v>0</v>
      </c>
      <c r="IC154" s="106" t="str">
        <f>IF(AND(HZ154&gt;0,IA154&gt;0),(IB154/IB9/IB10/60)*IA154,"-")</f>
        <v>-</v>
      </c>
      <c r="IG154" s="107">
        <v>7</v>
      </c>
      <c r="IH154" s="12"/>
      <c r="II154" s="11"/>
      <c r="IJ154" s="105">
        <f>IF(AND(IH154&gt;0,II154&gt;0),INDEX(Вхідні_дані!$A$555:$F$754,MATCH(IH154,Вхідні_дані!$C$555:$C$754,0),6),0)</f>
        <v>0</v>
      </c>
      <c r="IK154" s="106" t="str">
        <f>IF(AND(IH154&gt;0,II154&gt;0),(IJ154/IJ9/IJ10/60)*II154,"-")</f>
        <v>-</v>
      </c>
      <c r="IO154" s="107">
        <v>7</v>
      </c>
      <c r="IP154" s="12"/>
      <c r="IQ154" s="11"/>
      <c r="IR154" s="105">
        <f>IF(AND(IP154&gt;0,IQ154&gt;0),INDEX(Вхідні_дані!$A$555:$F$754,MATCH(IP154,Вхідні_дані!$C$555:$C$754,0),6),0)</f>
        <v>0</v>
      </c>
      <c r="IS154" s="106" t="str">
        <f>IF(AND(IP154&gt;0,IQ154&gt;0),(IR154/IR9/IR10/60)*IQ154,"-")</f>
        <v>-</v>
      </c>
      <c r="IW154" s="107">
        <v>7</v>
      </c>
      <c r="IX154" s="12"/>
      <c r="IY154" s="11"/>
      <c r="IZ154" s="105">
        <f>IF(AND(IX154&gt;0,IY154&gt;0),INDEX(Вхідні_дані!$A$555:$F$754,MATCH(IX154,Вхідні_дані!$C$555:$C$754,0),6),0)</f>
        <v>0</v>
      </c>
      <c r="JA154" s="106" t="str">
        <f>IF(AND(IX154&gt;0,IY154&gt;0),(IZ154/IZ9/IZ10/60)*IY154,"-")</f>
        <v>-</v>
      </c>
      <c r="JE154" s="107">
        <v>7</v>
      </c>
      <c r="JF154" s="12"/>
      <c r="JG154" s="11"/>
      <c r="JH154" s="105">
        <f>IF(AND(JF154&gt;0,JG154&gt;0),INDEX(Вхідні_дані!$A$555:$F$754,MATCH(JF154,Вхідні_дані!$C$555:$C$754,0),6),0)</f>
        <v>0</v>
      </c>
      <c r="JI154" s="106" t="str">
        <f>IF(AND(JF154&gt;0,JG154&gt;0),(JH154/JH9/JH10/60)*JG154,"-")</f>
        <v>-</v>
      </c>
      <c r="JM154" s="107">
        <v>7</v>
      </c>
      <c r="JN154" s="12"/>
      <c r="JO154" s="11"/>
      <c r="JP154" s="105">
        <f>IF(AND(JN154&gt;0,JO154&gt;0),INDEX(Вхідні_дані!$A$555:$F$754,MATCH(JN154,Вхідні_дані!$C$555:$C$754,0),6),0)</f>
        <v>0</v>
      </c>
      <c r="JQ154" s="106" t="str">
        <f>IF(AND(JN154&gt;0,JO154&gt;0),(JP154/JP9/JP10/60)*JO154,"-")</f>
        <v>-</v>
      </c>
      <c r="JU154" s="107">
        <v>7</v>
      </c>
      <c r="JV154" s="12"/>
      <c r="JW154" s="11"/>
      <c r="JX154" s="105">
        <f>IF(AND(JV154&gt;0,JW154&gt;0),INDEX(Вхідні_дані!$A$555:$F$754,MATCH(JV154,Вхідні_дані!$C$555:$C$754,0),6),0)</f>
        <v>0</v>
      </c>
      <c r="JY154" s="106" t="str">
        <f>IF(AND(JV154&gt;0,JW154&gt;0),(JX154/JX9/JX10/60)*JW154,"-")</f>
        <v>-</v>
      </c>
      <c r="KC154" s="107">
        <v>7</v>
      </c>
      <c r="KD154" s="12"/>
      <c r="KE154" s="11"/>
      <c r="KF154" s="105">
        <f>IF(AND(KD154&gt;0,KE154&gt;0),INDEX(Вхідні_дані!$A$555:$F$754,MATCH(KD154,Вхідні_дані!$C$555:$C$754,0),6),0)</f>
        <v>0</v>
      </c>
      <c r="KG154" s="106" t="str">
        <f>IF(AND(KD154&gt;0,KE154&gt;0),(KF154/KF9/KF10/60)*KE154,"-")</f>
        <v>-</v>
      </c>
      <c r="KK154" s="107">
        <v>7</v>
      </c>
      <c r="KL154" s="12"/>
      <c r="KM154" s="11"/>
      <c r="KN154" s="105">
        <f>IF(AND(KL154&gt;0,KM154&gt;0),INDEX(Вхідні_дані!$A$555:$F$754,MATCH(KL154,Вхідні_дані!$C$555:$C$754,0),6),0)</f>
        <v>0</v>
      </c>
      <c r="KO154" s="106" t="str">
        <f>IF(AND(KL154&gt;0,KM154&gt;0),(KN154/KN9/KN10/60)*KM154,"-")</f>
        <v>-</v>
      </c>
      <c r="KS154" s="107">
        <v>7</v>
      </c>
      <c r="KT154" s="12"/>
      <c r="KU154" s="11"/>
      <c r="KV154" s="105">
        <f>IF(AND(KT154&gt;0,KU154&gt;0),INDEX(Вхідні_дані!$A$555:$F$754,MATCH(KT154,Вхідні_дані!$C$555:$C$754,0),6),0)</f>
        <v>0</v>
      </c>
      <c r="KW154" s="106" t="str">
        <f>IF(AND(KT154&gt;0,KU154&gt;0),(KV154/KV9/KV10/60)*KU154,"-")</f>
        <v>-</v>
      </c>
      <c r="LA154" s="107">
        <v>7</v>
      </c>
      <c r="LB154" s="12"/>
      <c r="LC154" s="11"/>
      <c r="LD154" s="105">
        <f>IF(AND(LB154&gt;0,LC154&gt;0),INDEX(Вхідні_дані!$A$555:$F$754,MATCH(LB154,Вхідні_дані!$C$555:$C$754,0),6),0)</f>
        <v>0</v>
      </c>
      <c r="LE154" s="106" t="str">
        <f>IF(AND(LB154&gt;0,LC154&gt;0),(LD154/LD9/LD10/60)*LC154,"-")</f>
        <v>-</v>
      </c>
      <c r="LI154" s="107">
        <v>7</v>
      </c>
      <c r="LJ154" s="12"/>
      <c r="LK154" s="11"/>
      <c r="LL154" s="105">
        <f>IF(AND(LJ154&gt;0,LK154&gt;0),INDEX(Вхідні_дані!$A$555:$F$754,MATCH(LJ154,Вхідні_дані!$C$555:$C$754,0),6),0)</f>
        <v>0</v>
      </c>
      <c r="LM154" s="106" t="str">
        <f>IF(AND(LJ154&gt;0,LK154&gt;0),(LL154/LL9/LL10/60)*LK154,"-")</f>
        <v>-</v>
      </c>
      <c r="LQ154" s="107">
        <v>7</v>
      </c>
      <c r="LR154" s="12"/>
      <c r="LS154" s="11"/>
      <c r="LT154" s="105">
        <f>IF(AND(LR154&gt;0,LS154&gt;0),INDEX(Вхідні_дані!$A$555:$F$754,MATCH(LR154,Вхідні_дані!$C$555:$C$754,0),6),0)</f>
        <v>0</v>
      </c>
      <c r="LU154" s="106" t="str">
        <f>IF(AND(LR154&gt;0,LS154&gt;0),(LT154/LT9/LT10/60)*LS154,"-")</f>
        <v>-</v>
      </c>
      <c r="LY154" s="107">
        <v>7</v>
      </c>
      <c r="LZ154" s="12"/>
      <c r="MA154" s="11"/>
      <c r="MB154" s="105">
        <f>IF(AND(LZ154&gt;0,MA154&gt;0),INDEX(Вхідні_дані!$A$555:$F$754,MATCH(LZ154,Вхідні_дані!$C$555:$C$754,0),6),0)</f>
        <v>0</v>
      </c>
      <c r="MC154" s="106" t="str">
        <f>IF(AND(LZ154&gt;0,MA154&gt;0),(MB154/MB9/MB10/60)*MA154,"-")</f>
        <v>-</v>
      </c>
      <c r="MG154" s="107">
        <v>7</v>
      </c>
      <c r="MH154" s="12"/>
      <c r="MI154" s="11"/>
      <c r="MJ154" s="105">
        <f>IF(AND(MH154&gt;0,MI154&gt;0),INDEX(Вхідні_дані!$A$555:$F$754,MATCH(MH154,Вхідні_дані!$C$555:$C$754,0),6),0)</f>
        <v>0</v>
      </c>
      <c r="MK154" s="106" t="str">
        <f>IF(AND(MH154&gt;0,MI154&gt;0),(MJ154/MJ9/MJ10/60)*MI154,"-")</f>
        <v>-</v>
      </c>
      <c r="MO154" s="107">
        <v>7</v>
      </c>
      <c r="MP154" s="12"/>
      <c r="MQ154" s="11"/>
      <c r="MR154" s="105">
        <f>IF(AND(MP154&gt;0,MQ154&gt;0),INDEX(Вхідні_дані!$A$555:$F$754,MATCH(MP154,Вхідні_дані!$C$555:$C$754,0),6),0)</f>
        <v>0</v>
      </c>
      <c r="MS154" s="106" t="str">
        <f>IF(AND(MP154&gt;0,MQ154&gt;0),(MR154/MR9/MR10/60)*MQ154,"-")</f>
        <v>-</v>
      </c>
      <c r="MW154" s="107">
        <v>7</v>
      </c>
      <c r="MX154" s="12"/>
      <c r="MY154" s="11"/>
      <c r="MZ154" s="105">
        <f>IF(AND(MX154&gt;0,MY154&gt;0),INDEX(Вхідні_дані!$A$555:$F$754,MATCH(MX154,Вхідні_дані!$C$555:$C$754,0),6),0)</f>
        <v>0</v>
      </c>
      <c r="NA154" s="106" t="str">
        <f>IF(AND(MX154&gt;0,MY154&gt;0),(MZ154/MZ9/MZ10/60)*MY154,"-")</f>
        <v>-</v>
      </c>
      <c r="NE154" s="107">
        <v>7</v>
      </c>
      <c r="NF154" s="12"/>
      <c r="NG154" s="11"/>
      <c r="NH154" s="105">
        <f>IF(AND(NF154&gt;0,NG154&gt;0),INDEX(Вхідні_дані!$A$555:$F$754,MATCH(NF154,Вхідні_дані!$C$555:$C$754,0),6),0)</f>
        <v>0</v>
      </c>
      <c r="NI154" s="106" t="str">
        <f>IF(AND(NF154&gt;0,NG154&gt;0),(NH154/NH9/NH10/60)*NG154,"-")</f>
        <v>-</v>
      </c>
      <c r="NM154" s="107">
        <v>7</v>
      </c>
      <c r="NN154" s="12"/>
      <c r="NO154" s="11"/>
      <c r="NP154" s="105">
        <f>IF(AND(NN154&gt;0,NO154&gt;0),INDEX(Вхідні_дані!$A$555:$F$754,MATCH(NN154,Вхідні_дані!$C$555:$C$754,0),6),0)</f>
        <v>0</v>
      </c>
      <c r="NQ154" s="106" t="str">
        <f>IF(AND(NN154&gt;0,NO154&gt;0),(NP154/NP9/NP10/60)*NO154,"-")</f>
        <v>-</v>
      </c>
      <c r="NU154" s="107">
        <v>7</v>
      </c>
      <c r="NV154" s="12"/>
      <c r="NW154" s="11"/>
      <c r="NX154" s="105">
        <f>IF(AND(NV154&gt;0,NW154&gt;0),INDEX(Вхідні_дані!$A$555:$F$754,MATCH(NV154,Вхідні_дані!$C$555:$C$754,0),6),0)</f>
        <v>0</v>
      </c>
      <c r="NY154" s="106" t="str">
        <f>IF(AND(NV154&gt;0,NW154&gt;0),(NX154/NX9/NX10/60)*NW154,"-")</f>
        <v>-</v>
      </c>
      <c r="OC154" s="107">
        <v>7</v>
      </c>
      <c r="OD154" s="12"/>
      <c r="OE154" s="11"/>
      <c r="OF154" s="105">
        <f>IF(AND(OD154&gt;0,OE154&gt;0),INDEX(Вхідні_дані!$A$555:$F$754,MATCH(OD154,Вхідні_дані!$C$555:$C$754,0),6),0)</f>
        <v>0</v>
      </c>
      <c r="OG154" s="106" t="str">
        <f>IF(AND(OD154&gt;0,OE154&gt;0),(OF154/OF9/OF10/60)*OE154,"-")</f>
        <v>-</v>
      </c>
      <c r="OK154" s="107">
        <v>7</v>
      </c>
      <c r="OL154" s="12"/>
      <c r="OM154" s="11"/>
      <c r="ON154" s="105">
        <f>IF(AND(OL154&gt;0,OM154&gt;0),INDEX(Вхідні_дані!$A$555:$F$754,MATCH(OL154,Вхідні_дані!$C$555:$C$754,0),6),0)</f>
        <v>0</v>
      </c>
      <c r="OO154" s="106" t="str">
        <f>IF(AND(OL154&gt;0,OM154&gt;0),(ON154/ON9/ON10/60)*OM154,"-")</f>
        <v>-</v>
      </c>
      <c r="OS154" s="107">
        <v>7</v>
      </c>
      <c r="OT154" s="12"/>
      <c r="OU154" s="11"/>
      <c r="OV154" s="105">
        <f>IF(AND(OT154&gt;0,OU154&gt;0),INDEX(Вхідні_дані!$A$555:$F$754,MATCH(OT154,Вхідні_дані!$C$555:$C$754,0),6),0)</f>
        <v>0</v>
      </c>
      <c r="OW154" s="106" t="str">
        <f>IF(AND(OT154&gt;0,OU154&gt;0),(OV154/OV9/OV10/60)*OU154,"-")</f>
        <v>-</v>
      </c>
      <c r="PA154" s="107">
        <v>7</v>
      </c>
      <c r="PB154" s="12"/>
      <c r="PC154" s="11"/>
      <c r="PD154" s="105">
        <f>IF(AND(PB154&gt;0,PC154&gt;0),INDEX(Вхідні_дані!$A$555:$F$754,MATCH(PB154,Вхідні_дані!$C$555:$C$754,0),6),0)</f>
        <v>0</v>
      </c>
      <c r="PE154" s="106" t="str">
        <f>IF(AND(PB154&gt;0,PC154&gt;0),(PD154/PD9/PD10/60)*PC154,"-")</f>
        <v>-</v>
      </c>
      <c r="PI154" s="107">
        <v>7</v>
      </c>
      <c r="PJ154" s="12"/>
      <c r="PK154" s="11"/>
      <c r="PL154" s="105">
        <f>IF(AND(PJ154&gt;0,PK154&gt;0),INDEX(Вхідні_дані!$A$555:$F$754,MATCH(PJ154,Вхідні_дані!$C$555:$C$754,0),6),0)</f>
        <v>0</v>
      </c>
      <c r="PM154" s="106" t="str">
        <f>IF(AND(PJ154&gt;0,PK154&gt;0),(PL154/PL9/PL10/60)*PK154,"-")</f>
        <v>-</v>
      </c>
      <c r="PQ154" s="107">
        <v>7</v>
      </c>
      <c r="PR154" s="12"/>
      <c r="PS154" s="11"/>
      <c r="PT154" s="105">
        <f>IF(AND(PR154&gt;0,PS154&gt;0),INDEX(Вхідні_дані!$A$555:$F$754,MATCH(PR154,Вхідні_дані!$C$555:$C$754,0),6),0)</f>
        <v>0</v>
      </c>
      <c r="PU154" s="106" t="str">
        <f>IF(AND(PR154&gt;0,PS154&gt;0),(PT154/PT9/PT10/60)*PS154,"-")</f>
        <v>-</v>
      </c>
      <c r="PY154" s="107">
        <v>7</v>
      </c>
      <c r="PZ154" s="12"/>
      <c r="QA154" s="11"/>
      <c r="QB154" s="105">
        <f>IF(AND(PZ154&gt;0,QA154&gt;0),INDEX(Вхідні_дані!$A$555:$F$754,MATCH(PZ154,Вхідні_дані!$C$555:$C$754,0),6),0)</f>
        <v>0</v>
      </c>
      <c r="QC154" s="106" t="str">
        <f>IF(AND(PZ154&gt;0,QA154&gt;0),(QB154/QB9/QB10/60)*QA154,"-")</f>
        <v>-</v>
      </c>
      <c r="QG154" s="107">
        <v>7</v>
      </c>
      <c r="QH154" s="12"/>
      <c r="QI154" s="11"/>
      <c r="QJ154" s="105">
        <f>IF(AND(QH154&gt;0,QI154&gt;0),INDEX(Вхідні_дані!$A$555:$F$754,MATCH(QH154,Вхідні_дані!$C$555:$C$754,0),6),0)</f>
        <v>0</v>
      </c>
      <c r="QK154" s="106" t="str">
        <f>IF(AND(QH154&gt;0,QI154&gt;0),(QJ154/QJ9/QJ10/60)*QI154,"-")</f>
        <v>-</v>
      </c>
      <c r="QO154" s="107">
        <v>7</v>
      </c>
      <c r="QP154" s="12"/>
      <c r="QQ154" s="11"/>
      <c r="QR154" s="105">
        <f>IF(AND(QP154&gt;0,QQ154&gt;0),INDEX(Вхідні_дані!$A$555:$F$754,MATCH(QP154,Вхідні_дані!$C$555:$C$754,0),6),0)</f>
        <v>0</v>
      </c>
      <c r="QS154" s="106" t="str">
        <f>IF(AND(QP154&gt;0,QQ154&gt;0),(QR154/QR9/QR10/60)*QQ154,"-")</f>
        <v>-</v>
      </c>
      <c r="QW154" s="107">
        <v>7</v>
      </c>
      <c r="QX154" s="12"/>
      <c r="QY154" s="11"/>
      <c r="QZ154" s="105">
        <f>IF(AND(QX154&gt;0,QY154&gt;0),INDEX(Вхідні_дані!$A$555:$F$754,MATCH(QX154,Вхідні_дані!$C$555:$C$754,0),6),0)</f>
        <v>0</v>
      </c>
      <c r="RA154" s="106" t="str">
        <f>IF(AND(QX154&gt;0,QY154&gt;0),(QZ154/QZ9/QZ10/60)*QY154,"-")</f>
        <v>-</v>
      </c>
      <c r="RE154" s="107">
        <v>7</v>
      </c>
      <c r="RF154" s="12"/>
      <c r="RG154" s="11"/>
      <c r="RH154" s="105">
        <f>IF(AND(RF154&gt;0,RG154&gt;0),INDEX(Вхідні_дані!$A$555:$F$754,MATCH(RF154,Вхідні_дані!$C$555:$C$754,0),6),0)</f>
        <v>0</v>
      </c>
      <c r="RI154" s="106" t="str">
        <f>IF(AND(RF154&gt;0,RG154&gt;0),(RH154/RH9/RH10/60)*RG154,"-")</f>
        <v>-</v>
      </c>
      <c r="RM154" s="107">
        <v>7</v>
      </c>
      <c r="RN154" s="12"/>
      <c r="RO154" s="11"/>
      <c r="RP154" s="105">
        <f>IF(AND(RN154&gt;0,RO154&gt;0),INDEX(Вхідні_дані!$A$555:$F$754,MATCH(RN154,Вхідні_дані!$C$555:$C$754,0),6),0)</f>
        <v>0</v>
      </c>
      <c r="RQ154" s="106" t="str">
        <f>IF(AND(RN154&gt;0,RO154&gt;0),(RP154/RP9/RP10/60)*RO154,"-")</f>
        <v>-</v>
      </c>
      <c r="RU154" s="107">
        <v>7</v>
      </c>
      <c r="RV154" s="12"/>
      <c r="RW154" s="11"/>
      <c r="RX154" s="105">
        <f>IF(AND(RV154&gt;0,RW154&gt;0),INDEX(Вхідні_дані!$A$555:$F$754,MATCH(RV154,Вхідні_дані!$C$555:$C$754,0),6),0)</f>
        <v>0</v>
      </c>
      <c r="RY154" s="106" t="str">
        <f>IF(AND(RV154&gt;0,RW154&gt;0),(RX154/RX9/RX10/60)*RW154,"-")</f>
        <v>-</v>
      </c>
      <c r="SC154" s="107">
        <v>7</v>
      </c>
      <c r="SD154" s="12"/>
      <c r="SE154" s="11"/>
      <c r="SF154" s="105">
        <f>IF(AND(SD154&gt;0,SE154&gt;0),INDEX(Вхідні_дані!$A$555:$F$754,MATCH(SD154,Вхідні_дані!$C$555:$C$754,0),6),0)</f>
        <v>0</v>
      </c>
      <c r="SG154" s="106" t="str">
        <f>IF(AND(SD154&gt;0,SE154&gt;0),(SF154/SF9/SF10/60)*SE154,"-")</f>
        <v>-</v>
      </c>
      <c r="SK154" s="107">
        <v>7</v>
      </c>
      <c r="SL154" s="12"/>
      <c r="SM154" s="11"/>
      <c r="SN154" s="105">
        <f>IF(AND(SL154&gt;0,SM154&gt;0),INDEX(Вхідні_дані!$A$555:$F$754,MATCH(SL154,Вхідні_дані!$C$555:$C$754,0),6),0)</f>
        <v>0</v>
      </c>
      <c r="SO154" s="106" t="str">
        <f>IF(AND(SL154&gt;0,SM154&gt;0),(SN154/SN9/SN10/60)*SM154,"-")</f>
        <v>-</v>
      </c>
      <c r="SS154" s="107">
        <v>7</v>
      </c>
      <c r="ST154" s="12"/>
      <c r="SU154" s="11"/>
      <c r="SV154" s="105">
        <f>IF(AND(ST154&gt;0,SU154&gt;0),INDEX(Вхідні_дані!$A$555:$F$754,MATCH(ST154,Вхідні_дані!$C$555:$C$754,0),6),0)</f>
        <v>0</v>
      </c>
      <c r="SW154" s="106" t="str">
        <f>IF(AND(ST154&gt;0,SU154&gt;0),(SV154/SV9/SV10/60)*SU154,"-")</f>
        <v>-</v>
      </c>
      <c r="TA154" s="107">
        <v>7</v>
      </c>
      <c r="TB154" s="12"/>
      <c r="TC154" s="11"/>
      <c r="TD154" s="105">
        <f>IF(AND(TB154&gt;0,TC154&gt;0),INDEX(Вхідні_дані!$A$555:$F$754,MATCH(TB154,Вхідні_дані!$C$555:$C$754,0),6),0)</f>
        <v>0</v>
      </c>
      <c r="TE154" s="106" t="str">
        <f>IF(AND(TB154&gt;0,TC154&gt;0),(TD154/TD9/TD10/60)*TC154,"-")</f>
        <v>-</v>
      </c>
      <c r="TI154" s="107">
        <v>7</v>
      </c>
      <c r="TJ154" s="12"/>
      <c r="TK154" s="11"/>
      <c r="TL154" s="105">
        <f>IF(AND(TJ154&gt;0,TK154&gt;0),INDEX(Вхідні_дані!$A$555:$F$754,MATCH(TJ154,Вхідні_дані!$C$555:$C$754,0),6),0)</f>
        <v>0</v>
      </c>
      <c r="TM154" s="106" t="str">
        <f>IF(AND(TJ154&gt;0,TK154&gt;0),(TL154/TL9/TL10/60)*TK154,"-")</f>
        <v>-</v>
      </c>
      <c r="TQ154" s="107">
        <v>7</v>
      </c>
      <c r="TR154" s="12"/>
      <c r="TS154" s="11"/>
      <c r="TT154" s="105">
        <f>IF(AND(TR154&gt;0,TS154&gt;0),INDEX(Вхідні_дані!$A$555:$F$754,MATCH(TR154,Вхідні_дані!$C$555:$C$754,0),6),0)</f>
        <v>0</v>
      </c>
      <c r="TU154" s="106" t="str">
        <f>IF(AND(TR154&gt;0,TS154&gt;0),(TT154/TT9/TT10/60)*TS154,"-")</f>
        <v>-</v>
      </c>
      <c r="TY154" s="107">
        <v>7</v>
      </c>
      <c r="TZ154" s="12"/>
      <c r="UA154" s="11"/>
      <c r="UB154" s="105">
        <f>IF(AND(TZ154&gt;0,UA154&gt;0),INDEX(Вхідні_дані!$A$555:$F$754,MATCH(TZ154,Вхідні_дані!$C$555:$C$754,0),6),0)</f>
        <v>0</v>
      </c>
      <c r="UC154" s="106" t="str">
        <f>IF(AND(TZ154&gt;0,UA154&gt;0),(UB154/UB9/UB10/60)*UA154,"-")</f>
        <v>-</v>
      </c>
      <c r="UG154" s="107">
        <v>7</v>
      </c>
      <c r="UH154" s="12"/>
      <c r="UI154" s="11"/>
      <c r="UJ154" s="105">
        <f>IF(AND(UH154&gt;0,UI154&gt;0),INDEX(Вхідні_дані!$A$555:$F$754,MATCH(UH154,Вхідні_дані!$C$555:$C$754,0),6),0)</f>
        <v>0</v>
      </c>
      <c r="UK154" s="106" t="str">
        <f>IF(AND(UH154&gt;0,UI154&gt;0),(UJ154/UJ9/UJ10/60)*UI154,"-")</f>
        <v>-</v>
      </c>
      <c r="UO154" s="107">
        <v>7</v>
      </c>
      <c r="UP154" s="12"/>
      <c r="UQ154" s="11"/>
      <c r="UR154" s="105">
        <f>IF(AND(UP154&gt;0,UQ154&gt;0),INDEX(Вхідні_дані!$A$555:$F$754,MATCH(UP154,Вхідні_дані!$C$555:$C$754,0),6),0)</f>
        <v>0</v>
      </c>
      <c r="US154" s="106" t="str">
        <f>IF(AND(UP154&gt;0,UQ154&gt;0),(UR154/UR9/UR10/60)*UQ154,"-")</f>
        <v>-</v>
      </c>
      <c r="UW154" s="107">
        <v>7</v>
      </c>
      <c r="UX154" s="12"/>
      <c r="UY154" s="11"/>
      <c r="UZ154" s="105">
        <f>IF(AND(UX154&gt;0,UY154&gt;0),INDEX(Вхідні_дані!$A$555:$F$754,MATCH(UX154,Вхідні_дані!$C$555:$C$754,0),6),0)</f>
        <v>0</v>
      </c>
      <c r="VA154" s="106" t="str">
        <f>IF(AND(UX154&gt;0,UY154&gt;0),(UZ154/UZ9/UZ10/60)*UY154,"-")</f>
        <v>-</v>
      </c>
      <c r="VE154" s="107">
        <v>7</v>
      </c>
      <c r="VF154" s="12"/>
      <c r="VG154" s="11"/>
      <c r="VH154" s="105">
        <f>IF(AND(VF154&gt;0,VG154&gt;0),INDEX(Вхідні_дані!$A$555:$F$754,MATCH(VF154,Вхідні_дані!$C$555:$C$754,0),6),0)</f>
        <v>0</v>
      </c>
      <c r="VI154" s="106" t="str">
        <f>IF(AND(VF154&gt;0,VG154&gt;0),(VH154/VH9/VH10/60)*VG154,"-")</f>
        <v>-</v>
      </c>
      <c r="VM154" s="107">
        <v>7</v>
      </c>
      <c r="VN154" s="12"/>
      <c r="VO154" s="11"/>
      <c r="VP154" s="105">
        <f>IF(AND(VN154&gt;0,VO154&gt;0),INDEX(Вхідні_дані!$A$555:$F$754,MATCH(VN154,Вхідні_дані!$C$555:$C$754,0),6),0)</f>
        <v>0</v>
      </c>
      <c r="VQ154" s="106" t="str">
        <f>IF(AND(VN154&gt;0,VO154&gt;0),(VP154/VP9/VP10/60)*VO154,"-")</f>
        <v>-</v>
      </c>
      <c r="VU154" s="107">
        <v>7</v>
      </c>
      <c r="VV154" s="12"/>
      <c r="VW154" s="11"/>
      <c r="VX154" s="105">
        <f>IF(AND(VV154&gt;0,VW154&gt;0),INDEX(Вхідні_дані!$A$555:$F$754,MATCH(VV154,Вхідні_дані!$C$555:$C$754,0),6),0)</f>
        <v>0</v>
      </c>
      <c r="VY154" s="106" t="str">
        <f>IF(AND(VV154&gt;0,VW154&gt;0),(VX154/VX9/VX10/60)*VW154,"-")</f>
        <v>-</v>
      </c>
      <c r="WC154" s="107">
        <v>7</v>
      </c>
      <c r="WD154" s="12"/>
      <c r="WE154" s="11"/>
      <c r="WF154" s="105">
        <f>IF(AND(WD154&gt;0,WE154&gt;0),INDEX(Вхідні_дані!$A$555:$F$754,MATCH(WD154,Вхідні_дані!$C$555:$C$754,0),6),0)</f>
        <v>0</v>
      </c>
      <c r="WG154" s="106" t="str">
        <f>IF(AND(WD154&gt;0,WE154&gt;0),(WF154/WF9/WF10/60)*WE154,"-")</f>
        <v>-</v>
      </c>
      <c r="WK154" s="107">
        <v>7</v>
      </c>
      <c r="WL154" s="12"/>
      <c r="WM154" s="11"/>
      <c r="WN154" s="105">
        <f>IF(AND(WL154&gt;0,WM154&gt;0),INDEX(Вхідні_дані!$A$555:$F$754,MATCH(WL154,Вхідні_дані!$C$555:$C$754,0),6),0)</f>
        <v>0</v>
      </c>
      <c r="WO154" s="106" t="str">
        <f>IF(AND(WL154&gt;0,WM154&gt;0),(WN154/WN9/WN10/60)*WM154,"-")</f>
        <v>-</v>
      </c>
      <c r="WS154" s="107">
        <v>7</v>
      </c>
      <c r="WT154" s="12"/>
      <c r="WU154" s="11"/>
      <c r="WV154" s="105">
        <f>IF(AND(WT154&gt;0,WU154&gt;0),INDEX(Вхідні_дані!$A$555:$F$754,MATCH(WT154,Вхідні_дані!$C$555:$C$754,0),6),0)</f>
        <v>0</v>
      </c>
      <c r="WW154" s="106" t="str">
        <f>IF(AND(WT154&gt;0,WU154&gt;0),(WV154/WV9/WV10/60)*WU154,"-")</f>
        <v>-</v>
      </c>
      <c r="XA154" s="107">
        <v>7</v>
      </c>
      <c r="XB154" s="12"/>
      <c r="XC154" s="11"/>
      <c r="XD154" s="105">
        <f>IF(AND(XB154&gt;0,XC154&gt;0),INDEX(Вхідні_дані!$A$555:$F$754,MATCH(XB154,Вхідні_дані!$C$555:$C$754,0),6),0)</f>
        <v>0</v>
      </c>
      <c r="XE154" s="106" t="str">
        <f>IF(AND(XB154&gt;0,XC154&gt;0),(XD154/XD9/XD10/60)*XC154,"-")</f>
        <v>-</v>
      </c>
      <c r="XI154" s="107">
        <v>7</v>
      </c>
      <c r="XJ154" s="12"/>
      <c r="XK154" s="11"/>
      <c r="XL154" s="105">
        <f>IF(AND(XJ154&gt;0,XK154&gt;0),INDEX(Вхідні_дані!$A$555:$F$754,MATCH(XJ154,Вхідні_дані!$C$555:$C$754,0),6),0)</f>
        <v>0</v>
      </c>
      <c r="XM154" s="106" t="str">
        <f>IF(AND(XJ154&gt;0,XK154&gt;0),(XL154/XL9/XL10/60)*XK154,"-")</f>
        <v>-</v>
      </c>
      <c r="XQ154" s="107">
        <v>7</v>
      </c>
      <c r="XR154" s="12"/>
      <c r="XS154" s="11"/>
      <c r="XT154" s="105">
        <f>IF(AND(XR154&gt;0,XS154&gt;0),INDEX(Вхідні_дані!$A$555:$F$754,MATCH(XR154,Вхідні_дані!$C$555:$C$754,0),6),0)</f>
        <v>0</v>
      </c>
      <c r="XU154" s="106" t="str">
        <f>IF(AND(XR154&gt;0,XS154&gt;0),(XT154/XT9/XT10/60)*XS154,"-")</f>
        <v>-</v>
      </c>
      <c r="XY154" s="107">
        <v>7</v>
      </c>
      <c r="XZ154" s="12"/>
      <c r="YA154" s="11"/>
      <c r="YB154" s="105">
        <f>IF(AND(XZ154&gt;0,YA154&gt;0),INDEX(Вхідні_дані!$A$555:$F$754,MATCH(XZ154,Вхідні_дані!$C$555:$C$754,0),6),0)</f>
        <v>0</v>
      </c>
      <c r="YC154" s="106" t="str">
        <f>IF(AND(XZ154&gt;0,YA154&gt;0),(YB154/YB9/YB10/60)*YA154,"-")</f>
        <v>-</v>
      </c>
      <c r="YG154" s="107">
        <v>7</v>
      </c>
      <c r="YH154" s="12"/>
      <c r="YI154" s="11"/>
      <c r="YJ154" s="105">
        <f>IF(AND(YH154&gt;0,YI154&gt;0),INDEX(Вхідні_дані!$A$555:$F$754,MATCH(YH154,Вхідні_дані!$C$555:$C$754,0),6),0)</f>
        <v>0</v>
      </c>
      <c r="YK154" s="106" t="str">
        <f>IF(AND(YH154&gt;0,YI154&gt;0),(YJ154/YJ9/YJ10/60)*YI154,"-")</f>
        <v>-</v>
      </c>
      <c r="YO154" s="107">
        <v>7</v>
      </c>
      <c r="YP154" s="12"/>
      <c r="YQ154" s="11"/>
      <c r="YR154" s="105">
        <f>IF(AND(YP154&gt;0,YQ154&gt;0),INDEX(Вхідні_дані!$A$555:$F$754,MATCH(YP154,Вхідні_дані!$C$555:$C$754,0),6),0)</f>
        <v>0</v>
      </c>
      <c r="YS154" s="106" t="str">
        <f>IF(AND(YP154&gt;0,YQ154&gt;0),(YR154/YR9/YR10/60)*YQ154,"-")</f>
        <v>-</v>
      </c>
      <c r="YW154" s="107">
        <v>7</v>
      </c>
      <c r="YX154" s="12"/>
      <c r="YY154" s="11"/>
      <c r="YZ154" s="105">
        <f>IF(AND(YX154&gt;0,YY154&gt;0),INDEX(Вхідні_дані!$A$555:$F$754,MATCH(YX154,Вхідні_дані!$C$555:$C$754,0),6),0)</f>
        <v>0</v>
      </c>
      <c r="ZA154" s="106" t="str">
        <f>IF(AND(YX154&gt;0,YY154&gt;0),(YZ154/YZ9/YZ10/60)*YY154,"-")</f>
        <v>-</v>
      </c>
      <c r="ZE154" s="107">
        <v>7</v>
      </c>
      <c r="ZF154" s="12"/>
      <c r="ZG154" s="11"/>
      <c r="ZH154" s="105">
        <f>IF(AND(ZF154&gt;0,ZG154&gt;0),INDEX(Вхідні_дані!$A$555:$F$754,MATCH(ZF154,Вхідні_дані!$C$555:$C$754,0),6),0)</f>
        <v>0</v>
      </c>
      <c r="ZI154" s="106" t="str">
        <f>IF(AND(ZF154&gt;0,ZG154&gt;0),(ZH154/ZH9/ZH10/60)*ZG154,"-")</f>
        <v>-</v>
      </c>
      <c r="ZM154" s="107">
        <v>7</v>
      </c>
      <c r="ZN154" s="12"/>
      <c r="ZO154" s="11"/>
      <c r="ZP154" s="105">
        <f>IF(AND(ZN154&gt;0,ZO154&gt;0),INDEX(Вхідні_дані!$A$555:$F$754,MATCH(ZN154,Вхідні_дані!$C$555:$C$754,0),6),0)</f>
        <v>0</v>
      </c>
      <c r="ZQ154" s="106" t="str">
        <f>IF(AND(ZN154&gt;0,ZO154&gt;0),(ZP154/ZP9/ZP10/60)*ZO154,"-")</f>
        <v>-</v>
      </c>
      <c r="ZU154" s="107">
        <v>7</v>
      </c>
      <c r="ZV154" s="12"/>
      <c r="ZW154" s="11"/>
      <c r="ZX154" s="105">
        <f>IF(AND(ZV154&gt;0,ZW154&gt;0),INDEX(Вхідні_дані!$A$555:$F$754,MATCH(ZV154,Вхідні_дані!$C$555:$C$754,0),6),0)</f>
        <v>0</v>
      </c>
      <c r="ZY154" s="106" t="str">
        <f>IF(AND(ZV154&gt;0,ZW154&gt;0),(ZX154/ZX9/ZX10/60)*ZW154,"-")</f>
        <v>-</v>
      </c>
      <c r="AAC154" s="107">
        <v>7</v>
      </c>
      <c r="AAD154" s="12"/>
      <c r="AAE154" s="11"/>
      <c r="AAF154" s="105">
        <f>IF(AND(AAD154&gt;0,AAE154&gt;0),INDEX(Вхідні_дані!$A$555:$F$754,MATCH(AAD154,Вхідні_дані!$C$555:$C$754,0),6),0)</f>
        <v>0</v>
      </c>
      <c r="AAG154" s="106" t="str">
        <f>IF(AND(AAD154&gt;0,AAE154&gt;0),(AAF154/AAF9/AAF10/60)*AAE154,"-")</f>
        <v>-</v>
      </c>
      <c r="AAK154" s="107">
        <v>7</v>
      </c>
      <c r="AAL154" s="12"/>
      <c r="AAM154" s="11"/>
      <c r="AAN154" s="105">
        <f>IF(AND(AAL154&gt;0,AAM154&gt;0),INDEX(Вхідні_дані!$A$555:$F$754,MATCH(AAL154,Вхідні_дані!$C$555:$C$754,0),6),0)</f>
        <v>0</v>
      </c>
      <c r="AAO154" s="106" t="str">
        <f>IF(AND(AAL154&gt;0,AAM154&gt;0),(AAN154/AAN9/AAN10/60)*AAM154,"-")</f>
        <v>-</v>
      </c>
      <c r="AAS154" s="107">
        <v>7</v>
      </c>
      <c r="AAT154" s="12"/>
      <c r="AAU154" s="11"/>
      <c r="AAV154" s="105">
        <f>IF(AND(AAT154&gt;0,AAU154&gt;0),INDEX(Вхідні_дані!$A$555:$F$754,MATCH(AAT154,Вхідні_дані!$C$555:$C$754,0),6),0)</f>
        <v>0</v>
      </c>
      <c r="AAW154" s="106" t="str">
        <f>IF(AND(AAT154&gt;0,AAU154&gt;0),(AAV154/AAV9/AAV10/60)*AAU154,"-")</f>
        <v>-</v>
      </c>
      <c r="ABA154" s="107">
        <v>7</v>
      </c>
      <c r="ABB154" s="12"/>
      <c r="ABC154" s="11"/>
      <c r="ABD154" s="105">
        <f>IF(AND(ABB154&gt;0,ABC154&gt;0),INDEX(Вхідні_дані!$A$555:$F$754,MATCH(ABB154,Вхідні_дані!$C$555:$C$754,0),6),0)</f>
        <v>0</v>
      </c>
      <c r="ABE154" s="106" t="str">
        <f>IF(AND(ABB154&gt;0,ABC154&gt;0),(ABD154/ABD9/ABD10/60)*ABC154,"-")</f>
        <v>-</v>
      </c>
      <c r="ABI154" s="107">
        <v>7</v>
      </c>
      <c r="ABJ154" s="12"/>
      <c r="ABK154" s="11"/>
      <c r="ABL154" s="105">
        <f>IF(AND(ABJ154&gt;0,ABK154&gt;0),INDEX(Вхідні_дані!$A$555:$F$754,MATCH(ABJ154,Вхідні_дані!$C$555:$C$754,0),6),0)</f>
        <v>0</v>
      </c>
      <c r="ABM154" s="106" t="str">
        <f>IF(AND(ABJ154&gt;0,ABK154&gt;0),(ABL154/ABL9/ABL10/60)*ABK154,"-")</f>
        <v>-</v>
      </c>
      <c r="ABQ154" s="107">
        <v>7</v>
      </c>
      <c r="ABR154" s="12"/>
      <c r="ABS154" s="11"/>
      <c r="ABT154" s="105">
        <f>IF(AND(ABR154&gt;0,ABS154&gt;0),INDEX(Вхідні_дані!$A$555:$F$754,MATCH(ABR154,Вхідні_дані!$C$555:$C$754,0),6),0)</f>
        <v>0</v>
      </c>
      <c r="ABU154" s="106" t="str">
        <f>IF(AND(ABR154&gt;0,ABS154&gt;0),(ABT154/ABT9/ABT10/60)*ABS154,"-")</f>
        <v>-</v>
      </c>
      <c r="ABY154" s="107">
        <v>7</v>
      </c>
      <c r="ABZ154" s="12"/>
      <c r="ACA154" s="11"/>
      <c r="ACB154" s="105">
        <f>IF(AND(ABZ154&gt;0,ACA154&gt;0),INDEX(Вхідні_дані!$A$555:$F$754,MATCH(ABZ154,Вхідні_дані!$C$555:$C$754,0),6),0)</f>
        <v>0</v>
      </c>
      <c r="ACC154" s="106" t="str">
        <f>IF(AND(ABZ154&gt;0,ACA154&gt;0),(ACB154/ACB9/ACB10/60)*ACA154,"-")</f>
        <v>-</v>
      </c>
      <c r="ACG154" s="107">
        <v>7</v>
      </c>
      <c r="ACH154" s="12"/>
      <c r="ACI154" s="11"/>
      <c r="ACJ154" s="105">
        <f>IF(AND(ACH154&gt;0,ACI154&gt;0),INDEX(Вхідні_дані!$A$555:$F$754,MATCH(ACH154,Вхідні_дані!$C$555:$C$754,0),6),0)</f>
        <v>0</v>
      </c>
      <c r="ACK154" s="106" t="str">
        <f>IF(AND(ACH154&gt;0,ACI154&gt;0),(ACJ154/ACJ9/ACJ10/60)*ACI154,"-")</f>
        <v>-</v>
      </c>
      <c r="ACO154" s="107">
        <v>7</v>
      </c>
      <c r="ACP154" s="12"/>
      <c r="ACQ154" s="11"/>
      <c r="ACR154" s="105">
        <f>IF(AND(ACP154&gt;0,ACQ154&gt;0),INDEX(Вхідні_дані!$A$555:$F$754,MATCH(ACP154,Вхідні_дані!$C$555:$C$754,0),6),0)</f>
        <v>0</v>
      </c>
      <c r="ACS154" s="106" t="str">
        <f>IF(AND(ACP154&gt;0,ACQ154&gt;0),(ACR154/ACR9/ACR10/60)*ACQ154,"-")</f>
        <v>-</v>
      </c>
      <c r="ACW154" s="107">
        <v>7</v>
      </c>
      <c r="ACX154" s="12"/>
      <c r="ACY154" s="11"/>
      <c r="ACZ154" s="105">
        <f>IF(AND(ACX154&gt;0,ACY154&gt;0),INDEX(Вхідні_дані!$A$555:$F$754,MATCH(ACX154,Вхідні_дані!$C$555:$C$754,0),6),0)</f>
        <v>0</v>
      </c>
      <c r="ADA154" s="106" t="str">
        <f>IF(AND(ACX154&gt;0,ACY154&gt;0),(ACZ154/ACZ9/ACZ10/60)*ACY154,"-")</f>
        <v>-</v>
      </c>
      <c r="ADE154" s="107">
        <v>7</v>
      </c>
      <c r="ADF154" s="12"/>
      <c r="ADG154" s="11"/>
      <c r="ADH154" s="105">
        <f>IF(AND(ADF154&gt;0,ADG154&gt;0),INDEX(Вхідні_дані!$A$555:$F$754,MATCH(ADF154,Вхідні_дані!$C$555:$C$754,0),6),0)</f>
        <v>0</v>
      </c>
      <c r="ADI154" s="106" t="str">
        <f>IF(AND(ADF154&gt;0,ADG154&gt;0),(ADH154/ADH9/ADH10/60)*ADG154,"-")</f>
        <v>-</v>
      </c>
      <c r="ADM154" s="107">
        <v>7</v>
      </c>
      <c r="ADN154" s="12"/>
      <c r="ADO154" s="11"/>
      <c r="ADP154" s="105">
        <f>IF(AND(ADN154&gt;0,ADO154&gt;0),INDEX(Вхідні_дані!$A$555:$F$754,MATCH(ADN154,Вхідні_дані!$C$555:$C$754,0),6),0)</f>
        <v>0</v>
      </c>
      <c r="ADQ154" s="106" t="str">
        <f>IF(AND(ADN154&gt;0,ADO154&gt;0),(ADP154/ADP9/ADP10/60)*ADO154,"-")</f>
        <v>-</v>
      </c>
    </row>
    <row r="155" spans="1:800" ht="25.5" customHeight="1" outlineLevel="1" x14ac:dyDescent="0.25">
      <c r="A155" s="107">
        <v>8</v>
      </c>
      <c r="B155" s="12"/>
      <c r="C155" s="11"/>
      <c r="D155" s="105">
        <f>IF(AND(B155&gt;0,C155&gt;0),INDEX(Вхідні_дані!$A$555:$F$754,MATCH(B155,Вхідні_дані!$C$555:$C$754,0),6),0)</f>
        <v>0</v>
      </c>
      <c r="E155" s="106" t="str">
        <f>IF(AND(B155&gt;0,C155&gt;0),(D155/D9/D10/60)*C155,"-")</f>
        <v>-</v>
      </c>
      <c r="I155" s="107">
        <v>8</v>
      </c>
      <c r="J155" s="12"/>
      <c r="K155" s="11"/>
      <c r="L155" s="105">
        <f>IF(AND(J155&gt;0,K155&gt;0),INDEX(Вхідні_дані!$A$555:$F$754,MATCH(J155,Вхідні_дані!$C$555:$C$754,0),6),0)</f>
        <v>0</v>
      </c>
      <c r="M155" s="106" t="str">
        <f>IF(AND(J155&gt;0,K155&gt;0),(L155/L9/L10/60)*K155,"-")</f>
        <v>-</v>
      </c>
      <c r="Q155" s="107">
        <v>8</v>
      </c>
      <c r="R155" s="12"/>
      <c r="S155" s="11"/>
      <c r="T155" s="105">
        <f>IF(AND(R155&gt;0,S155&gt;0),INDEX(Вхідні_дані!$A$555:$F$754,MATCH(R155,Вхідні_дані!$C$555:$C$754,0),6),0)</f>
        <v>0</v>
      </c>
      <c r="U155" s="106" t="str">
        <f>IF(AND(R155&gt;0,S155&gt;0),(T155/T9/T10/60)*S155,"-")</f>
        <v>-</v>
      </c>
      <c r="Y155" s="107">
        <v>8</v>
      </c>
      <c r="Z155" s="12"/>
      <c r="AA155" s="11"/>
      <c r="AB155" s="105">
        <f>IF(AND(Z155&gt;0,AA155&gt;0),INDEX(Вхідні_дані!$A$555:$F$754,MATCH(Z155,Вхідні_дані!$C$555:$C$754,0),6),0)</f>
        <v>0</v>
      </c>
      <c r="AC155" s="106" t="str">
        <f>IF(AND(Z155&gt;0,AA155&gt;0),(AB155/AB9/AB10/60)*AA155,"-")</f>
        <v>-</v>
      </c>
      <c r="AG155" s="107">
        <v>8</v>
      </c>
      <c r="AH155" s="12"/>
      <c r="AI155" s="11"/>
      <c r="AJ155" s="105">
        <f>IF(AND(AH155&gt;0,AI155&gt;0),INDEX(Вхідні_дані!$A$555:$F$754,MATCH(AH155,Вхідні_дані!$C$555:$C$754,0),6),0)</f>
        <v>0</v>
      </c>
      <c r="AK155" s="106" t="str">
        <f>IF(AND(AH155&gt;0,AI155&gt;0),(AJ155/AJ9/AJ10/60)*AI155,"-")</f>
        <v>-</v>
      </c>
      <c r="AO155" s="107">
        <v>8</v>
      </c>
      <c r="AP155" s="12"/>
      <c r="AQ155" s="11"/>
      <c r="AR155" s="105">
        <f>IF(AND(AP155&gt;0,AQ155&gt;0),INDEX(Вхідні_дані!$A$555:$F$754,MATCH(AP155,Вхідні_дані!$C$555:$C$754,0),6),0)</f>
        <v>0</v>
      </c>
      <c r="AS155" s="106" t="str">
        <f>IF(AND(AP155&gt;0,AQ155&gt;0),(AR155/AR9/AR10/60)*AQ155,"-")</f>
        <v>-</v>
      </c>
      <c r="AW155" s="107">
        <v>8</v>
      </c>
      <c r="AX155" s="12"/>
      <c r="AY155" s="11"/>
      <c r="AZ155" s="105">
        <f>IF(AND(AX155&gt;0,AY155&gt;0),INDEX(Вхідні_дані!$A$555:$F$754,MATCH(AX155,Вхідні_дані!$C$555:$C$754,0),6),0)</f>
        <v>0</v>
      </c>
      <c r="BA155" s="106" t="str">
        <f>IF(AND(AX155&gt;0,AY155&gt;0),(AZ155/AZ9/AZ10/60)*AY155,"-")</f>
        <v>-</v>
      </c>
      <c r="BE155" s="107">
        <v>8</v>
      </c>
      <c r="BF155" s="12"/>
      <c r="BG155" s="11"/>
      <c r="BH155" s="105">
        <f>IF(AND(BF155&gt;0,BG155&gt;0),INDEX(Вхідні_дані!$A$555:$F$754,MATCH(BF155,Вхідні_дані!$C$555:$C$754,0),6),0)</f>
        <v>0</v>
      </c>
      <c r="BI155" s="106" t="str">
        <f>IF(AND(BF155&gt;0,BG155&gt;0),(BH155/BH9/BH10/60)*BG155,"-")</f>
        <v>-</v>
      </c>
      <c r="BM155" s="107">
        <v>8</v>
      </c>
      <c r="BN155" s="12"/>
      <c r="BO155" s="11"/>
      <c r="BP155" s="105">
        <f>IF(AND(BN155&gt;0,BO155&gt;0),INDEX(Вхідні_дані!$A$555:$F$754,MATCH(BN155,Вхідні_дані!$C$555:$C$754,0),6),0)</f>
        <v>0</v>
      </c>
      <c r="BQ155" s="106" t="str">
        <f>IF(AND(BN155&gt;0,BO155&gt;0),(BP155/BP9/BP10/60)*BO155,"-")</f>
        <v>-</v>
      </c>
      <c r="BU155" s="107">
        <v>8</v>
      </c>
      <c r="BV155" s="12"/>
      <c r="BW155" s="11"/>
      <c r="BX155" s="105">
        <f>IF(AND(BV155&gt;0,BW155&gt;0),INDEX(Вхідні_дані!$A$555:$F$754,MATCH(BV155,Вхідні_дані!$C$555:$C$754,0),6),0)</f>
        <v>0</v>
      </c>
      <c r="BY155" s="106" t="str">
        <f>IF(AND(BV155&gt;0,BW155&gt;0),(BX155/BX9/BX10/60)*BW155,"-")</f>
        <v>-</v>
      </c>
      <c r="CC155" s="107">
        <v>8</v>
      </c>
      <c r="CD155" s="12"/>
      <c r="CE155" s="11"/>
      <c r="CF155" s="105">
        <f>IF(AND(CD155&gt;0,CE155&gt;0),INDEX(Вхідні_дані!$A$555:$F$754,MATCH(CD155,Вхідні_дані!$C$555:$C$754,0),6),0)</f>
        <v>0</v>
      </c>
      <c r="CG155" s="106" t="str">
        <f>IF(AND(CD155&gt;0,CE155&gt;0),(CF155/CF9/CF10/60)*CE155,"-")</f>
        <v>-</v>
      </c>
      <c r="CK155" s="107">
        <v>8</v>
      </c>
      <c r="CL155" s="12"/>
      <c r="CM155" s="11"/>
      <c r="CN155" s="105">
        <f>IF(AND(CL155&gt;0,CM155&gt;0),INDEX(Вхідні_дані!$A$555:$F$754,MATCH(CL155,Вхідні_дані!$C$555:$C$754,0),6),0)</f>
        <v>0</v>
      </c>
      <c r="CO155" s="106" t="str">
        <f>IF(AND(CL155&gt;0,CM155&gt;0),(CN155/CN9/CN10/60)*CM155,"-")</f>
        <v>-</v>
      </c>
      <c r="CS155" s="107">
        <v>8</v>
      </c>
      <c r="CT155" s="12"/>
      <c r="CU155" s="11"/>
      <c r="CV155" s="105">
        <f>IF(AND(CT155&gt;0,CU155&gt;0),INDEX(Вхідні_дані!$A$555:$F$754,MATCH(CT155,Вхідні_дані!$C$555:$C$754,0),6),0)</f>
        <v>0</v>
      </c>
      <c r="CW155" s="106" t="str">
        <f>IF(AND(CT155&gt;0,CU155&gt;0),(CV155/CV9/CV10/60)*CU155,"-")</f>
        <v>-</v>
      </c>
      <c r="DA155" s="107">
        <v>8</v>
      </c>
      <c r="DB155" s="12"/>
      <c r="DC155" s="11"/>
      <c r="DD155" s="105">
        <f>IF(AND(DB155&gt;0,DC155&gt;0),INDEX(Вхідні_дані!$A$555:$F$754,MATCH(DB155,Вхідні_дані!$C$555:$C$754,0),6),0)</f>
        <v>0</v>
      </c>
      <c r="DE155" s="106" t="str">
        <f>IF(AND(DB155&gt;0,DC155&gt;0),(DD155/DD9/DD10/60)*DC155,"-")</f>
        <v>-</v>
      </c>
      <c r="DI155" s="107">
        <v>8</v>
      </c>
      <c r="DJ155" s="12"/>
      <c r="DK155" s="11"/>
      <c r="DL155" s="105">
        <f>IF(AND(DJ155&gt;0,DK155&gt;0),INDEX(Вхідні_дані!$A$555:$F$754,MATCH(DJ155,Вхідні_дані!$C$555:$C$754,0),6),0)</f>
        <v>0</v>
      </c>
      <c r="DM155" s="106" t="str">
        <f>IF(AND(DJ155&gt;0,DK155&gt;0),(DL155/DL9/DL10/60)*DK155,"-")</f>
        <v>-</v>
      </c>
      <c r="DQ155" s="107">
        <v>8</v>
      </c>
      <c r="DR155" s="12"/>
      <c r="DS155" s="11"/>
      <c r="DT155" s="105">
        <f>IF(AND(DR155&gt;0,DS155&gt;0),INDEX(Вхідні_дані!$A$555:$F$754,MATCH(DR155,Вхідні_дані!$C$555:$C$754,0),6),0)</f>
        <v>0</v>
      </c>
      <c r="DU155" s="106" t="str">
        <f>IF(AND(DR155&gt;0,DS155&gt;0),(DT155/DT9/DT10/60)*DS155,"-")</f>
        <v>-</v>
      </c>
      <c r="DY155" s="107">
        <v>8</v>
      </c>
      <c r="DZ155" s="12"/>
      <c r="EA155" s="11"/>
      <c r="EB155" s="105">
        <f>IF(AND(DZ155&gt;0,EA155&gt;0),INDEX(Вхідні_дані!$A$555:$F$754,MATCH(DZ155,Вхідні_дані!$C$555:$C$754,0),6),0)</f>
        <v>0</v>
      </c>
      <c r="EC155" s="106" t="str">
        <f>IF(AND(DZ155&gt;0,EA155&gt;0),(EB155/EB9/EB10/60)*EA155,"-")</f>
        <v>-</v>
      </c>
      <c r="EG155" s="107">
        <v>8</v>
      </c>
      <c r="EH155" s="12"/>
      <c r="EI155" s="11"/>
      <c r="EJ155" s="105">
        <f>IF(AND(EH155&gt;0,EI155&gt;0),INDEX(Вхідні_дані!$A$555:$F$754,MATCH(EH155,Вхідні_дані!$C$555:$C$754,0),6),0)</f>
        <v>0</v>
      </c>
      <c r="EK155" s="106" t="str">
        <f>IF(AND(EH155&gt;0,EI155&gt;0),(EJ155/EJ9/EJ10/60)*EI155,"-")</f>
        <v>-</v>
      </c>
      <c r="EO155" s="107">
        <v>8</v>
      </c>
      <c r="EP155" s="12"/>
      <c r="EQ155" s="11"/>
      <c r="ER155" s="105">
        <f>IF(AND(EP155&gt;0,EQ155&gt;0),INDEX(Вхідні_дані!$A$555:$F$754,MATCH(EP155,Вхідні_дані!$C$555:$C$754,0),6),0)</f>
        <v>0</v>
      </c>
      <c r="ES155" s="106" t="str">
        <f>IF(AND(EP155&gt;0,EQ155&gt;0),(ER155/ER9/ER10/60)*EQ155,"-")</f>
        <v>-</v>
      </c>
      <c r="EW155" s="107">
        <v>8</v>
      </c>
      <c r="EX155" s="12"/>
      <c r="EY155" s="11"/>
      <c r="EZ155" s="105">
        <f>IF(AND(EX155&gt;0,EY155&gt;0),INDEX(Вхідні_дані!$A$555:$F$754,MATCH(EX155,Вхідні_дані!$C$555:$C$754,0),6),0)</f>
        <v>0</v>
      </c>
      <c r="FA155" s="106" t="str">
        <f>IF(AND(EX155&gt;0,EY155&gt;0),(EZ155/EZ9/EZ10/60)*EY155,"-")</f>
        <v>-</v>
      </c>
      <c r="FE155" s="107">
        <v>8</v>
      </c>
      <c r="FF155" s="12"/>
      <c r="FG155" s="11"/>
      <c r="FH155" s="105">
        <f>IF(AND(FF155&gt;0,FG155&gt;0),INDEX(Вхідні_дані!$A$555:$F$754,MATCH(FF155,Вхідні_дані!$C$555:$C$754,0),6),0)</f>
        <v>0</v>
      </c>
      <c r="FI155" s="106" t="str">
        <f>IF(AND(FF155&gt;0,FG155&gt;0),(FH155/FH9/FH10/60)*FG155,"-")</f>
        <v>-</v>
      </c>
      <c r="FM155" s="107">
        <v>8</v>
      </c>
      <c r="FN155" s="12"/>
      <c r="FO155" s="11"/>
      <c r="FP155" s="105">
        <f>IF(AND(FN155&gt;0,FO155&gt;0),INDEX(Вхідні_дані!$A$555:$F$754,MATCH(FN155,Вхідні_дані!$C$555:$C$754,0),6),0)</f>
        <v>0</v>
      </c>
      <c r="FQ155" s="106" t="str">
        <f>IF(AND(FN155&gt;0,FO155&gt;0),(FP155/FP9/FP10/60)*FO155,"-")</f>
        <v>-</v>
      </c>
      <c r="FU155" s="107">
        <v>8</v>
      </c>
      <c r="FV155" s="12"/>
      <c r="FW155" s="11"/>
      <c r="FX155" s="105">
        <f>IF(AND(FV155&gt;0,FW155&gt;0),INDEX(Вхідні_дані!$A$555:$F$754,MATCH(FV155,Вхідні_дані!$C$555:$C$754,0),6),0)</f>
        <v>0</v>
      </c>
      <c r="FY155" s="106" t="str">
        <f>IF(AND(FV155&gt;0,FW155&gt;0),(FX155/FX9/FX10/60)*FW155,"-")</f>
        <v>-</v>
      </c>
      <c r="GC155" s="107">
        <v>8</v>
      </c>
      <c r="GD155" s="12"/>
      <c r="GE155" s="11"/>
      <c r="GF155" s="105">
        <f>IF(AND(GD155&gt;0,GE155&gt;0),INDEX(Вхідні_дані!$A$555:$F$754,MATCH(GD155,Вхідні_дані!$C$555:$C$754,0),6),0)</f>
        <v>0</v>
      </c>
      <c r="GG155" s="106" t="str">
        <f>IF(AND(GD155&gt;0,GE155&gt;0),(GF155/GF9/GF10/60)*GE155,"-")</f>
        <v>-</v>
      </c>
      <c r="GK155" s="107">
        <v>8</v>
      </c>
      <c r="GL155" s="12"/>
      <c r="GM155" s="11"/>
      <c r="GN155" s="105">
        <f>IF(AND(GL155&gt;0,GM155&gt;0),INDEX(Вхідні_дані!$A$555:$F$754,MATCH(GL155,Вхідні_дані!$C$555:$C$754,0),6),0)</f>
        <v>0</v>
      </c>
      <c r="GO155" s="106" t="str">
        <f>IF(AND(GL155&gt;0,GM155&gt;0),(GN155/GN9/GN10/60)*GM155,"-")</f>
        <v>-</v>
      </c>
      <c r="GS155" s="107">
        <v>8</v>
      </c>
      <c r="GT155" s="12"/>
      <c r="GU155" s="11"/>
      <c r="GV155" s="105">
        <f>IF(AND(GT155&gt;0,GU155&gt;0),INDEX(Вхідні_дані!$A$555:$F$754,MATCH(GT155,Вхідні_дані!$C$555:$C$754,0),6),0)</f>
        <v>0</v>
      </c>
      <c r="GW155" s="106" t="str">
        <f>IF(AND(GT155&gt;0,GU155&gt;0),(GV155/GV9/GV10/60)*GU155,"-")</f>
        <v>-</v>
      </c>
      <c r="HA155" s="107">
        <v>8</v>
      </c>
      <c r="HB155" s="12"/>
      <c r="HC155" s="11"/>
      <c r="HD155" s="105">
        <f>IF(AND(HB155&gt;0,HC155&gt;0),INDEX(Вхідні_дані!$A$555:$F$754,MATCH(HB155,Вхідні_дані!$C$555:$C$754,0),6),0)</f>
        <v>0</v>
      </c>
      <c r="HE155" s="106" t="str">
        <f>IF(AND(HB155&gt;0,HC155&gt;0),(HD155/HD9/HD10/60)*HC155,"-")</f>
        <v>-</v>
      </c>
      <c r="HI155" s="107">
        <v>8</v>
      </c>
      <c r="HJ155" s="12"/>
      <c r="HK155" s="11"/>
      <c r="HL155" s="105">
        <f>IF(AND(HJ155&gt;0,HK155&gt;0),INDEX(Вхідні_дані!$A$555:$F$754,MATCH(HJ155,Вхідні_дані!$C$555:$C$754,0),6),0)</f>
        <v>0</v>
      </c>
      <c r="HM155" s="106" t="str">
        <f>IF(AND(HJ155&gt;0,HK155&gt;0),(HL155/HL9/HL10/60)*HK155,"-")</f>
        <v>-</v>
      </c>
      <c r="HQ155" s="107">
        <v>8</v>
      </c>
      <c r="HR155" s="12"/>
      <c r="HS155" s="11"/>
      <c r="HT155" s="105">
        <f>IF(AND(HR155&gt;0,HS155&gt;0),INDEX(Вхідні_дані!$A$555:$F$754,MATCH(HR155,Вхідні_дані!$C$555:$C$754,0),6),0)</f>
        <v>0</v>
      </c>
      <c r="HU155" s="106" t="str">
        <f>IF(AND(HR155&gt;0,HS155&gt;0),(HT155/HT9/HT10/60)*HS155,"-")</f>
        <v>-</v>
      </c>
      <c r="HY155" s="107">
        <v>8</v>
      </c>
      <c r="HZ155" s="12"/>
      <c r="IA155" s="11"/>
      <c r="IB155" s="105">
        <f>IF(AND(HZ155&gt;0,IA155&gt;0),INDEX(Вхідні_дані!$A$555:$F$754,MATCH(HZ155,Вхідні_дані!$C$555:$C$754,0),6),0)</f>
        <v>0</v>
      </c>
      <c r="IC155" s="106" t="str">
        <f>IF(AND(HZ155&gt;0,IA155&gt;0),(IB155/IB9/IB10/60)*IA155,"-")</f>
        <v>-</v>
      </c>
      <c r="IG155" s="107">
        <v>8</v>
      </c>
      <c r="IH155" s="12"/>
      <c r="II155" s="11"/>
      <c r="IJ155" s="105">
        <f>IF(AND(IH155&gt;0,II155&gt;0),INDEX(Вхідні_дані!$A$555:$F$754,MATCH(IH155,Вхідні_дані!$C$555:$C$754,0),6),0)</f>
        <v>0</v>
      </c>
      <c r="IK155" s="106" t="str">
        <f>IF(AND(IH155&gt;0,II155&gt;0),(IJ155/IJ9/IJ10/60)*II155,"-")</f>
        <v>-</v>
      </c>
      <c r="IO155" s="107">
        <v>8</v>
      </c>
      <c r="IP155" s="12"/>
      <c r="IQ155" s="11"/>
      <c r="IR155" s="105">
        <f>IF(AND(IP155&gt;0,IQ155&gt;0),INDEX(Вхідні_дані!$A$555:$F$754,MATCH(IP155,Вхідні_дані!$C$555:$C$754,0),6),0)</f>
        <v>0</v>
      </c>
      <c r="IS155" s="106" t="str">
        <f>IF(AND(IP155&gt;0,IQ155&gt;0),(IR155/IR9/IR10/60)*IQ155,"-")</f>
        <v>-</v>
      </c>
      <c r="IW155" s="107">
        <v>8</v>
      </c>
      <c r="IX155" s="12"/>
      <c r="IY155" s="11"/>
      <c r="IZ155" s="105">
        <f>IF(AND(IX155&gt;0,IY155&gt;0),INDEX(Вхідні_дані!$A$555:$F$754,MATCH(IX155,Вхідні_дані!$C$555:$C$754,0),6),0)</f>
        <v>0</v>
      </c>
      <c r="JA155" s="106" t="str">
        <f>IF(AND(IX155&gt;0,IY155&gt;0),(IZ155/IZ9/IZ10/60)*IY155,"-")</f>
        <v>-</v>
      </c>
      <c r="JE155" s="107">
        <v>8</v>
      </c>
      <c r="JF155" s="12"/>
      <c r="JG155" s="11"/>
      <c r="JH155" s="105">
        <f>IF(AND(JF155&gt;0,JG155&gt;0),INDEX(Вхідні_дані!$A$555:$F$754,MATCH(JF155,Вхідні_дані!$C$555:$C$754,0),6),0)</f>
        <v>0</v>
      </c>
      <c r="JI155" s="106" t="str">
        <f>IF(AND(JF155&gt;0,JG155&gt;0),(JH155/JH9/JH10/60)*JG155,"-")</f>
        <v>-</v>
      </c>
      <c r="JM155" s="107">
        <v>8</v>
      </c>
      <c r="JN155" s="12"/>
      <c r="JO155" s="11"/>
      <c r="JP155" s="105">
        <f>IF(AND(JN155&gt;0,JO155&gt;0),INDEX(Вхідні_дані!$A$555:$F$754,MATCH(JN155,Вхідні_дані!$C$555:$C$754,0),6),0)</f>
        <v>0</v>
      </c>
      <c r="JQ155" s="106" t="str">
        <f>IF(AND(JN155&gt;0,JO155&gt;0),(JP155/JP9/JP10/60)*JO155,"-")</f>
        <v>-</v>
      </c>
      <c r="JU155" s="107">
        <v>8</v>
      </c>
      <c r="JV155" s="12"/>
      <c r="JW155" s="11"/>
      <c r="JX155" s="105">
        <f>IF(AND(JV155&gt;0,JW155&gt;0),INDEX(Вхідні_дані!$A$555:$F$754,MATCH(JV155,Вхідні_дані!$C$555:$C$754,0),6),0)</f>
        <v>0</v>
      </c>
      <c r="JY155" s="106" t="str">
        <f>IF(AND(JV155&gt;0,JW155&gt;0),(JX155/JX9/JX10/60)*JW155,"-")</f>
        <v>-</v>
      </c>
      <c r="KC155" s="107">
        <v>8</v>
      </c>
      <c r="KD155" s="12"/>
      <c r="KE155" s="11"/>
      <c r="KF155" s="105">
        <f>IF(AND(KD155&gt;0,KE155&gt;0),INDEX(Вхідні_дані!$A$555:$F$754,MATCH(KD155,Вхідні_дані!$C$555:$C$754,0),6),0)</f>
        <v>0</v>
      </c>
      <c r="KG155" s="106" t="str">
        <f>IF(AND(KD155&gt;0,KE155&gt;0),(KF155/KF9/KF10/60)*KE155,"-")</f>
        <v>-</v>
      </c>
      <c r="KK155" s="107">
        <v>8</v>
      </c>
      <c r="KL155" s="12"/>
      <c r="KM155" s="11"/>
      <c r="KN155" s="105">
        <f>IF(AND(KL155&gt;0,KM155&gt;0),INDEX(Вхідні_дані!$A$555:$F$754,MATCH(KL155,Вхідні_дані!$C$555:$C$754,0),6),0)</f>
        <v>0</v>
      </c>
      <c r="KO155" s="106" t="str">
        <f>IF(AND(KL155&gt;0,KM155&gt;0),(KN155/KN9/KN10/60)*KM155,"-")</f>
        <v>-</v>
      </c>
      <c r="KS155" s="107">
        <v>8</v>
      </c>
      <c r="KT155" s="12"/>
      <c r="KU155" s="11"/>
      <c r="KV155" s="105">
        <f>IF(AND(KT155&gt;0,KU155&gt;0),INDEX(Вхідні_дані!$A$555:$F$754,MATCH(KT155,Вхідні_дані!$C$555:$C$754,0),6),0)</f>
        <v>0</v>
      </c>
      <c r="KW155" s="106" t="str">
        <f>IF(AND(KT155&gt;0,KU155&gt;0),(KV155/KV9/KV10/60)*KU155,"-")</f>
        <v>-</v>
      </c>
      <c r="LA155" s="107">
        <v>8</v>
      </c>
      <c r="LB155" s="12"/>
      <c r="LC155" s="11"/>
      <c r="LD155" s="105">
        <f>IF(AND(LB155&gt;0,LC155&gt;0),INDEX(Вхідні_дані!$A$555:$F$754,MATCH(LB155,Вхідні_дані!$C$555:$C$754,0),6),0)</f>
        <v>0</v>
      </c>
      <c r="LE155" s="106" t="str">
        <f>IF(AND(LB155&gt;0,LC155&gt;0),(LD155/LD9/LD10/60)*LC155,"-")</f>
        <v>-</v>
      </c>
      <c r="LI155" s="107">
        <v>8</v>
      </c>
      <c r="LJ155" s="12"/>
      <c r="LK155" s="11"/>
      <c r="LL155" s="105">
        <f>IF(AND(LJ155&gt;0,LK155&gt;0),INDEX(Вхідні_дані!$A$555:$F$754,MATCH(LJ155,Вхідні_дані!$C$555:$C$754,0),6),0)</f>
        <v>0</v>
      </c>
      <c r="LM155" s="106" t="str">
        <f>IF(AND(LJ155&gt;0,LK155&gt;0),(LL155/LL9/LL10/60)*LK155,"-")</f>
        <v>-</v>
      </c>
      <c r="LQ155" s="107">
        <v>8</v>
      </c>
      <c r="LR155" s="12"/>
      <c r="LS155" s="11"/>
      <c r="LT155" s="105">
        <f>IF(AND(LR155&gt;0,LS155&gt;0),INDEX(Вхідні_дані!$A$555:$F$754,MATCH(LR155,Вхідні_дані!$C$555:$C$754,0),6),0)</f>
        <v>0</v>
      </c>
      <c r="LU155" s="106" t="str">
        <f>IF(AND(LR155&gt;0,LS155&gt;0),(LT155/LT9/LT10/60)*LS155,"-")</f>
        <v>-</v>
      </c>
      <c r="LY155" s="107">
        <v>8</v>
      </c>
      <c r="LZ155" s="12"/>
      <c r="MA155" s="11"/>
      <c r="MB155" s="105">
        <f>IF(AND(LZ155&gt;0,MA155&gt;0),INDEX(Вхідні_дані!$A$555:$F$754,MATCH(LZ155,Вхідні_дані!$C$555:$C$754,0),6),0)</f>
        <v>0</v>
      </c>
      <c r="MC155" s="106" t="str">
        <f>IF(AND(LZ155&gt;0,MA155&gt;0),(MB155/MB9/MB10/60)*MA155,"-")</f>
        <v>-</v>
      </c>
      <c r="MG155" s="107">
        <v>8</v>
      </c>
      <c r="MH155" s="12"/>
      <c r="MI155" s="11"/>
      <c r="MJ155" s="105">
        <f>IF(AND(MH155&gt;0,MI155&gt;0),INDEX(Вхідні_дані!$A$555:$F$754,MATCH(MH155,Вхідні_дані!$C$555:$C$754,0),6),0)</f>
        <v>0</v>
      </c>
      <c r="MK155" s="106" t="str">
        <f>IF(AND(MH155&gt;0,MI155&gt;0),(MJ155/MJ9/MJ10/60)*MI155,"-")</f>
        <v>-</v>
      </c>
      <c r="MO155" s="107">
        <v>8</v>
      </c>
      <c r="MP155" s="12"/>
      <c r="MQ155" s="11"/>
      <c r="MR155" s="105">
        <f>IF(AND(MP155&gt;0,MQ155&gt;0),INDEX(Вхідні_дані!$A$555:$F$754,MATCH(MP155,Вхідні_дані!$C$555:$C$754,0),6),0)</f>
        <v>0</v>
      </c>
      <c r="MS155" s="106" t="str">
        <f>IF(AND(MP155&gt;0,MQ155&gt;0),(MR155/MR9/MR10/60)*MQ155,"-")</f>
        <v>-</v>
      </c>
      <c r="MW155" s="107">
        <v>8</v>
      </c>
      <c r="MX155" s="12"/>
      <c r="MY155" s="11"/>
      <c r="MZ155" s="105">
        <f>IF(AND(MX155&gt;0,MY155&gt;0),INDEX(Вхідні_дані!$A$555:$F$754,MATCH(MX155,Вхідні_дані!$C$555:$C$754,0),6),0)</f>
        <v>0</v>
      </c>
      <c r="NA155" s="106" t="str">
        <f>IF(AND(MX155&gt;0,MY155&gt;0),(MZ155/MZ9/MZ10/60)*MY155,"-")</f>
        <v>-</v>
      </c>
      <c r="NE155" s="107">
        <v>8</v>
      </c>
      <c r="NF155" s="12"/>
      <c r="NG155" s="11"/>
      <c r="NH155" s="105">
        <f>IF(AND(NF155&gt;0,NG155&gt;0),INDEX(Вхідні_дані!$A$555:$F$754,MATCH(NF155,Вхідні_дані!$C$555:$C$754,0),6),0)</f>
        <v>0</v>
      </c>
      <c r="NI155" s="106" t="str">
        <f>IF(AND(NF155&gt;0,NG155&gt;0),(NH155/NH9/NH10/60)*NG155,"-")</f>
        <v>-</v>
      </c>
      <c r="NM155" s="107">
        <v>8</v>
      </c>
      <c r="NN155" s="12"/>
      <c r="NO155" s="11"/>
      <c r="NP155" s="105">
        <f>IF(AND(NN155&gt;0,NO155&gt;0),INDEX(Вхідні_дані!$A$555:$F$754,MATCH(NN155,Вхідні_дані!$C$555:$C$754,0),6),0)</f>
        <v>0</v>
      </c>
      <c r="NQ155" s="106" t="str">
        <f>IF(AND(NN155&gt;0,NO155&gt;0),(NP155/NP9/NP10/60)*NO155,"-")</f>
        <v>-</v>
      </c>
      <c r="NU155" s="107">
        <v>8</v>
      </c>
      <c r="NV155" s="12"/>
      <c r="NW155" s="11"/>
      <c r="NX155" s="105">
        <f>IF(AND(NV155&gt;0,NW155&gt;0),INDEX(Вхідні_дані!$A$555:$F$754,MATCH(NV155,Вхідні_дані!$C$555:$C$754,0),6),0)</f>
        <v>0</v>
      </c>
      <c r="NY155" s="106" t="str">
        <f>IF(AND(NV155&gt;0,NW155&gt;0),(NX155/NX9/NX10/60)*NW155,"-")</f>
        <v>-</v>
      </c>
      <c r="OC155" s="107">
        <v>8</v>
      </c>
      <c r="OD155" s="12"/>
      <c r="OE155" s="11"/>
      <c r="OF155" s="105">
        <f>IF(AND(OD155&gt;0,OE155&gt;0),INDEX(Вхідні_дані!$A$555:$F$754,MATCH(OD155,Вхідні_дані!$C$555:$C$754,0),6),0)</f>
        <v>0</v>
      </c>
      <c r="OG155" s="106" t="str">
        <f>IF(AND(OD155&gt;0,OE155&gt;0),(OF155/OF9/OF10/60)*OE155,"-")</f>
        <v>-</v>
      </c>
      <c r="OK155" s="107">
        <v>8</v>
      </c>
      <c r="OL155" s="12"/>
      <c r="OM155" s="11"/>
      <c r="ON155" s="105">
        <f>IF(AND(OL155&gt;0,OM155&gt;0),INDEX(Вхідні_дані!$A$555:$F$754,MATCH(OL155,Вхідні_дані!$C$555:$C$754,0),6),0)</f>
        <v>0</v>
      </c>
      <c r="OO155" s="106" t="str">
        <f>IF(AND(OL155&gt;0,OM155&gt;0),(ON155/ON9/ON10/60)*OM155,"-")</f>
        <v>-</v>
      </c>
      <c r="OS155" s="107">
        <v>8</v>
      </c>
      <c r="OT155" s="12"/>
      <c r="OU155" s="11"/>
      <c r="OV155" s="105">
        <f>IF(AND(OT155&gt;0,OU155&gt;0),INDEX(Вхідні_дані!$A$555:$F$754,MATCH(OT155,Вхідні_дані!$C$555:$C$754,0),6),0)</f>
        <v>0</v>
      </c>
      <c r="OW155" s="106" t="str">
        <f>IF(AND(OT155&gt;0,OU155&gt;0),(OV155/OV9/OV10/60)*OU155,"-")</f>
        <v>-</v>
      </c>
      <c r="PA155" s="107">
        <v>8</v>
      </c>
      <c r="PB155" s="12"/>
      <c r="PC155" s="11"/>
      <c r="PD155" s="105">
        <f>IF(AND(PB155&gt;0,PC155&gt;0),INDEX(Вхідні_дані!$A$555:$F$754,MATCH(PB155,Вхідні_дані!$C$555:$C$754,0),6),0)</f>
        <v>0</v>
      </c>
      <c r="PE155" s="106" t="str">
        <f>IF(AND(PB155&gt;0,PC155&gt;0),(PD155/PD9/PD10/60)*PC155,"-")</f>
        <v>-</v>
      </c>
      <c r="PI155" s="107">
        <v>8</v>
      </c>
      <c r="PJ155" s="12"/>
      <c r="PK155" s="11"/>
      <c r="PL155" s="105">
        <f>IF(AND(PJ155&gt;0,PK155&gt;0),INDEX(Вхідні_дані!$A$555:$F$754,MATCH(PJ155,Вхідні_дані!$C$555:$C$754,0),6),0)</f>
        <v>0</v>
      </c>
      <c r="PM155" s="106" t="str">
        <f>IF(AND(PJ155&gt;0,PK155&gt;0),(PL155/PL9/PL10/60)*PK155,"-")</f>
        <v>-</v>
      </c>
      <c r="PQ155" s="107">
        <v>8</v>
      </c>
      <c r="PR155" s="12"/>
      <c r="PS155" s="11"/>
      <c r="PT155" s="105">
        <f>IF(AND(PR155&gt;0,PS155&gt;0),INDEX(Вхідні_дані!$A$555:$F$754,MATCH(PR155,Вхідні_дані!$C$555:$C$754,0),6),0)</f>
        <v>0</v>
      </c>
      <c r="PU155" s="106" t="str">
        <f>IF(AND(PR155&gt;0,PS155&gt;0),(PT155/PT9/PT10/60)*PS155,"-")</f>
        <v>-</v>
      </c>
      <c r="PY155" s="107">
        <v>8</v>
      </c>
      <c r="PZ155" s="12"/>
      <c r="QA155" s="11"/>
      <c r="QB155" s="105">
        <f>IF(AND(PZ155&gt;0,QA155&gt;0),INDEX(Вхідні_дані!$A$555:$F$754,MATCH(PZ155,Вхідні_дані!$C$555:$C$754,0),6),0)</f>
        <v>0</v>
      </c>
      <c r="QC155" s="106" t="str">
        <f>IF(AND(PZ155&gt;0,QA155&gt;0),(QB155/QB9/QB10/60)*QA155,"-")</f>
        <v>-</v>
      </c>
      <c r="QG155" s="107">
        <v>8</v>
      </c>
      <c r="QH155" s="12"/>
      <c r="QI155" s="11"/>
      <c r="QJ155" s="105">
        <f>IF(AND(QH155&gt;0,QI155&gt;0),INDEX(Вхідні_дані!$A$555:$F$754,MATCH(QH155,Вхідні_дані!$C$555:$C$754,0),6),0)</f>
        <v>0</v>
      </c>
      <c r="QK155" s="106" t="str">
        <f>IF(AND(QH155&gt;0,QI155&gt;0),(QJ155/QJ9/QJ10/60)*QI155,"-")</f>
        <v>-</v>
      </c>
      <c r="QO155" s="107">
        <v>8</v>
      </c>
      <c r="QP155" s="12"/>
      <c r="QQ155" s="11"/>
      <c r="QR155" s="105">
        <f>IF(AND(QP155&gt;0,QQ155&gt;0),INDEX(Вхідні_дані!$A$555:$F$754,MATCH(QP155,Вхідні_дані!$C$555:$C$754,0),6),0)</f>
        <v>0</v>
      </c>
      <c r="QS155" s="106" t="str">
        <f>IF(AND(QP155&gt;0,QQ155&gt;0),(QR155/QR9/QR10/60)*QQ155,"-")</f>
        <v>-</v>
      </c>
      <c r="QW155" s="107">
        <v>8</v>
      </c>
      <c r="QX155" s="12"/>
      <c r="QY155" s="11"/>
      <c r="QZ155" s="105">
        <f>IF(AND(QX155&gt;0,QY155&gt;0),INDEX(Вхідні_дані!$A$555:$F$754,MATCH(QX155,Вхідні_дані!$C$555:$C$754,0),6),0)</f>
        <v>0</v>
      </c>
      <c r="RA155" s="106" t="str">
        <f>IF(AND(QX155&gt;0,QY155&gt;0),(QZ155/QZ9/QZ10/60)*QY155,"-")</f>
        <v>-</v>
      </c>
      <c r="RE155" s="107">
        <v>8</v>
      </c>
      <c r="RF155" s="12"/>
      <c r="RG155" s="11"/>
      <c r="RH155" s="105">
        <f>IF(AND(RF155&gt;0,RG155&gt;0),INDEX(Вхідні_дані!$A$555:$F$754,MATCH(RF155,Вхідні_дані!$C$555:$C$754,0),6),0)</f>
        <v>0</v>
      </c>
      <c r="RI155" s="106" t="str">
        <f>IF(AND(RF155&gt;0,RG155&gt;0),(RH155/RH9/RH10/60)*RG155,"-")</f>
        <v>-</v>
      </c>
      <c r="RM155" s="107">
        <v>8</v>
      </c>
      <c r="RN155" s="12"/>
      <c r="RO155" s="11"/>
      <c r="RP155" s="105">
        <f>IF(AND(RN155&gt;0,RO155&gt;0),INDEX(Вхідні_дані!$A$555:$F$754,MATCH(RN155,Вхідні_дані!$C$555:$C$754,0),6),0)</f>
        <v>0</v>
      </c>
      <c r="RQ155" s="106" t="str">
        <f>IF(AND(RN155&gt;0,RO155&gt;0),(RP155/RP9/RP10/60)*RO155,"-")</f>
        <v>-</v>
      </c>
      <c r="RU155" s="107">
        <v>8</v>
      </c>
      <c r="RV155" s="12"/>
      <c r="RW155" s="11"/>
      <c r="RX155" s="105">
        <f>IF(AND(RV155&gt;0,RW155&gt;0),INDEX(Вхідні_дані!$A$555:$F$754,MATCH(RV155,Вхідні_дані!$C$555:$C$754,0),6),0)</f>
        <v>0</v>
      </c>
      <c r="RY155" s="106" t="str">
        <f>IF(AND(RV155&gt;0,RW155&gt;0),(RX155/RX9/RX10/60)*RW155,"-")</f>
        <v>-</v>
      </c>
      <c r="SC155" s="107">
        <v>8</v>
      </c>
      <c r="SD155" s="12"/>
      <c r="SE155" s="11"/>
      <c r="SF155" s="105">
        <f>IF(AND(SD155&gt;0,SE155&gt;0),INDEX(Вхідні_дані!$A$555:$F$754,MATCH(SD155,Вхідні_дані!$C$555:$C$754,0),6),0)</f>
        <v>0</v>
      </c>
      <c r="SG155" s="106" t="str">
        <f>IF(AND(SD155&gt;0,SE155&gt;0),(SF155/SF9/SF10/60)*SE155,"-")</f>
        <v>-</v>
      </c>
      <c r="SK155" s="107">
        <v>8</v>
      </c>
      <c r="SL155" s="12"/>
      <c r="SM155" s="11"/>
      <c r="SN155" s="105">
        <f>IF(AND(SL155&gt;0,SM155&gt;0),INDEX(Вхідні_дані!$A$555:$F$754,MATCH(SL155,Вхідні_дані!$C$555:$C$754,0),6),0)</f>
        <v>0</v>
      </c>
      <c r="SO155" s="106" t="str">
        <f>IF(AND(SL155&gt;0,SM155&gt;0),(SN155/SN9/SN10/60)*SM155,"-")</f>
        <v>-</v>
      </c>
      <c r="SS155" s="107">
        <v>8</v>
      </c>
      <c r="ST155" s="12"/>
      <c r="SU155" s="11"/>
      <c r="SV155" s="105">
        <f>IF(AND(ST155&gt;0,SU155&gt;0),INDEX(Вхідні_дані!$A$555:$F$754,MATCH(ST155,Вхідні_дані!$C$555:$C$754,0),6),0)</f>
        <v>0</v>
      </c>
      <c r="SW155" s="106" t="str">
        <f>IF(AND(ST155&gt;0,SU155&gt;0),(SV155/SV9/SV10/60)*SU155,"-")</f>
        <v>-</v>
      </c>
      <c r="TA155" s="107">
        <v>8</v>
      </c>
      <c r="TB155" s="12"/>
      <c r="TC155" s="11"/>
      <c r="TD155" s="105">
        <f>IF(AND(TB155&gt;0,TC155&gt;0),INDEX(Вхідні_дані!$A$555:$F$754,MATCH(TB155,Вхідні_дані!$C$555:$C$754,0),6),0)</f>
        <v>0</v>
      </c>
      <c r="TE155" s="106" t="str">
        <f>IF(AND(TB155&gt;0,TC155&gt;0),(TD155/TD9/TD10/60)*TC155,"-")</f>
        <v>-</v>
      </c>
      <c r="TI155" s="107">
        <v>8</v>
      </c>
      <c r="TJ155" s="12"/>
      <c r="TK155" s="11"/>
      <c r="TL155" s="105">
        <f>IF(AND(TJ155&gt;0,TK155&gt;0),INDEX(Вхідні_дані!$A$555:$F$754,MATCH(TJ155,Вхідні_дані!$C$555:$C$754,0),6),0)</f>
        <v>0</v>
      </c>
      <c r="TM155" s="106" t="str">
        <f>IF(AND(TJ155&gt;0,TK155&gt;0),(TL155/TL9/TL10/60)*TK155,"-")</f>
        <v>-</v>
      </c>
      <c r="TQ155" s="107">
        <v>8</v>
      </c>
      <c r="TR155" s="12"/>
      <c r="TS155" s="11"/>
      <c r="TT155" s="105">
        <f>IF(AND(TR155&gt;0,TS155&gt;0),INDEX(Вхідні_дані!$A$555:$F$754,MATCH(TR155,Вхідні_дані!$C$555:$C$754,0),6),0)</f>
        <v>0</v>
      </c>
      <c r="TU155" s="106" t="str">
        <f>IF(AND(TR155&gt;0,TS155&gt;0),(TT155/TT9/TT10/60)*TS155,"-")</f>
        <v>-</v>
      </c>
      <c r="TY155" s="107">
        <v>8</v>
      </c>
      <c r="TZ155" s="12"/>
      <c r="UA155" s="11"/>
      <c r="UB155" s="105">
        <f>IF(AND(TZ155&gt;0,UA155&gt;0),INDEX(Вхідні_дані!$A$555:$F$754,MATCH(TZ155,Вхідні_дані!$C$555:$C$754,0),6),0)</f>
        <v>0</v>
      </c>
      <c r="UC155" s="106" t="str">
        <f>IF(AND(TZ155&gt;0,UA155&gt;0),(UB155/UB9/UB10/60)*UA155,"-")</f>
        <v>-</v>
      </c>
      <c r="UG155" s="107">
        <v>8</v>
      </c>
      <c r="UH155" s="12"/>
      <c r="UI155" s="11"/>
      <c r="UJ155" s="105">
        <f>IF(AND(UH155&gt;0,UI155&gt;0),INDEX(Вхідні_дані!$A$555:$F$754,MATCH(UH155,Вхідні_дані!$C$555:$C$754,0),6),0)</f>
        <v>0</v>
      </c>
      <c r="UK155" s="106" t="str">
        <f>IF(AND(UH155&gt;0,UI155&gt;0),(UJ155/UJ9/UJ10/60)*UI155,"-")</f>
        <v>-</v>
      </c>
      <c r="UO155" s="107">
        <v>8</v>
      </c>
      <c r="UP155" s="12"/>
      <c r="UQ155" s="11"/>
      <c r="UR155" s="105">
        <f>IF(AND(UP155&gt;0,UQ155&gt;0),INDEX(Вхідні_дані!$A$555:$F$754,MATCH(UP155,Вхідні_дані!$C$555:$C$754,0),6),0)</f>
        <v>0</v>
      </c>
      <c r="US155" s="106" t="str">
        <f>IF(AND(UP155&gt;0,UQ155&gt;0),(UR155/UR9/UR10/60)*UQ155,"-")</f>
        <v>-</v>
      </c>
      <c r="UW155" s="107">
        <v>8</v>
      </c>
      <c r="UX155" s="12"/>
      <c r="UY155" s="11"/>
      <c r="UZ155" s="105">
        <f>IF(AND(UX155&gt;0,UY155&gt;0),INDEX(Вхідні_дані!$A$555:$F$754,MATCH(UX155,Вхідні_дані!$C$555:$C$754,0),6),0)</f>
        <v>0</v>
      </c>
      <c r="VA155" s="106" t="str">
        <f>IF(AND(UX155&gt;0,UY155&gt;0),(UZ155/UZ9/UZ10/60)*UY155,"-")</f>
        <v>-</v>
      </c>
      <c r="VE155" s="107">
        <v>8</v>
      </c>
      <c r="VF155" s="12"/>
      <c r="VG155" s="11"/>
      <c r="VH155" s="105">
        <f>IF(AND(VF155&gt;0,VG155&gt;0),INDEX(Вхідні_дані!$A$555:$F$754,MATCH(VF155,Вхідні_дані!$C$555:$C$754,0),6),0)</f>
        <v>0</v>
      </c>
      <c r="VI155" s="106" t="str">
        <f>IF(AND(VF155&gt;0,VG155&gt;0),(VH155/VH9/VH10/60)*VG155,"-")</f>
        <v>-</v>
      </c>
      <c r="VM155" s="107">
        <v>8</v>
      </c>
      <c r="VN155" s="12"/>
      <c r="VO155" s="11"/>
      <c r="VP155" s="105">
        <f>IF(AND(VN155&gt;0,VO155&gt;0),INDEX(Вхідні_дані!$A$555:$F$754,MATCH(VN155,Вхідні_дані!$C$555:$C$754,0),6),0)</f>
        <v>0</v>
      </c>
      <c r="VQ155" s="106" t="str">
        <f>IF(AND(VN155&gt;0,VO155&gt;0),(VP155/VP9/VP10/60)*VO155,"-")</f>
        <v>-</v>
      </c>
      <c r="VU155" s="107">
        <v>8</v>
      </c>
      <c r="VV155" s="12"/>
      <c r="VW155" s="11"/>
      <c r="VX155" s="105">
        <f>IF(AND(VV155&gt;0,VW155&gt;0),INDEX(Вхідні_дані!$A$555:$F$754,MATCH(VV155,Вхідні_дані!$C$555:$C$754,0),6),0)</f>
        <v>0</v>
      </c>
      <c r="VY155" s="106" t="str">
        <f>IF(AND(VV155&gt;0,VW155&gt;0),(VX155/VX9/VX10/60)*VW155,"-")</f>
        <v>-</v>
      </c>
      <c r="WC155" s="107">
        <v>8</v>
      </c>
      <c r="WD155" s="12"/>
      <c r="WE155" s="11"/>
      <c r="WF155" s="105">
        <f>IF(AND(WD155&gt;0,WE155&gt;0),INDEX(Вхідні_дані!$A$555:$F$754,MATCH(WD155,Вхідні_дані!$C$555:$C$754,0),6),0)</f>
        <v>0</v>
      </c>
      <c r="WG155" s="106" t="str">
        <f>IF(AND(WD155&gt;0,WE155&gt;0),(WF155/WF9/WF10/60)*WE155,"-")</f>
        <v>-</v>
      </c>
      <c r="WK155" s="107">
        <v>8</v>
      </c>
      <c r="WL155" s="12"/>
      <c r="WM155" s="11"/>
      <c r="WN155" s="105">
        <f>IF(AND(WL155&gt;0,WM155&gt;0),INDEX(Вхідні_дані!$A$555:$F$754,MATCH(WL155,Вхідні_дані!$C$555:$C$754,0),6),0)</f>
        <v>0</v>
      </c>
      <c r="WO155" s="106" t="str">
        <f>IF(AND(WL155&gt;0,WM155&gt;0),(WN155/WN9/WN10/60)*WM155,"-")</f>
        <v>-</v>
      </c>
      <c r="WS155" s="107">
        <v>8</v>
      </c>
      <c r="WT155" s="12"/>
      <c r="WU155" s="11"/>
      <c r="WV155" s="105">
        <f>IF(AND(WT155&gt;0,WU155&gt;0),INDEX(Вхідні_дані!$A$555:$F$754,MATCH(WT155,Вхідні_дані!$C$555:$C$754,0),6),0)</f>
        <v>0</v>
      </c>
      <c r="WW155" s="106" t="str">
        <f>IF(AND(WT155&gt;0,WU155&gt;0),(WV155/WV9/WV10/60)*WU155,"-")</f>
        <v>-</v>
      </c>
      <c r="XA155" s="107">
        <v>8</v>
      </c>
      <c r="XB155" s="12"/>
      <c r="XC155" s="11"/>
      <c r="XD155" s="105">
        <f>IF(AND(XB155&gt;0,XC155&gt;0),INDEX(Вхідні_дані!$A$555:$F$754,MATCH(XB155,Вхідні_дані!$C$555:$C$754,0),6),0)</f>
        <v>0</v>
      </c>
      <c r="XE155" s="106" t="str">
        <f>IF(AND(XB155&gt;0,XC155&gt;0),(XD155/XD9/XD10/60)*XC155,"-")</f>
        <v>-</v>
      </c>
      <c r="XI155" s="107">
        <v>8</v>
      </c>
      <c r="XJ155" s="12"/>
      <c r="XK155" s="11"/>
      <c r="XL155" s="105">
        <f>IF(AND(XJ155&gt;0,XK155&gt;0),INDEX(Вхідні_дані!$A$555:$F$754,MATCH(XJ155,Вхідні_дані!$C$555:$C$754,0),6),0)</f>
        <v>0</v>
      </c>
      <c r="XM155" s="106" t="str">
        <f>IF(AND(XJ155&gt;0,XK155&gt;0),(XL155/XL9/XL10/60)*XK155,"-")</f>
        <v>-</v>
      </c>
      <c r="XQ155" s="107">
        <v>8</v>
      </c>
      <c r="XR155" s="12"/>
      <c r="XS155" s="11"/>
      <c r="XT155" s="105">
        <f>IF(AND(XR155&gt;0,XS155&gt;0),INDEX(Вхідні_дані!$A$555:$F$754,MATCH(XR155,Вхідні_дані!$C$555:$C$754,0),6),0)</f>
        <v>0</v>
      </c>
      <c r="XU155" s="106" t="str">
        <f>IF(AND(XR155&gt;0,XS155&gt;0),(XT155/XT9/XT10/60)*XS155,"-")</f>
        <v>-</v>
      </c>
      <c r="XY155" s="107">
        <v>8</v>
      </c>
      <c r="XZ155" s="12"/>
      <c r="YA155" s="11"/>
      <c r="YB155" s="105">
        <f>IF(AND(XZ155&gt;0,YA155&gt;0),INDEX(Вхідні_дані!$A$555:$F$754,MATCH(XZ155,Вхідні_дані!$C$555:$C$754,0),6),0)</f>
        <v>0</v>
      </c>
      <c r="YC155" s="106" t="str">
        <f>IF(AND(XZ155&gt;0,YA155&gt;0),(YB155/YB9/YB10/60)*YA155,"-")</f>
        <v>-</v>
      </c>
      <c r="YG155" s="107">
        <v>8</v>
      </c>
      <c r="YH155" s="12"/>
      <c r="YI155" s="11"/>
      <c r="YJ155" s="105">
        <f>IF(AND(YH155&gt;0,YI155&gt;0),INDEX(Вхідні_дані!$A$555:$F$754,MATCH(YH155,Вхідні_дані!$C$555:$C$754,0),6),0)</f>
        <v>0</v>
      </c>
      <c r="YK155" s="106" t="str">
        <f>IF(AND(YH155&gt;0,YI155&gt;0),(YJ155/YJ9/YJ10/60)*YI155,"-")</f>
        <v>-</v>
      </c>
      <c r="YO155" s="107">
        <v>8</v>
      </c>
      <c r="YP155" s="12"/>
      <c r="YQ155" s="11"/>
      <c r="YR155" s="105">
        <f>IF(AND(YP155&gt;0,YQ155&gt;0),INDEX(Вхідні_дані!$A$555:$F$754,MATCH(YP155,Вхідні_дані!$C$555:$C$754,0),6),0)</f>
        <v>0</v>
      </c>
      <c r="YS155" s="106" t="str">
        <f>IF(AND(YP155&gt;0,YQ155&gt;0),(YR155/YR9/YR10/60)*YQ155,"-")</f>
        <v>-</v>
      </c>
      <c r="YW155" s="107">
        <v>8</v>
      </c>
      <c r="YX155" s="12"/>
      <c r="YY155" s="11"/>
      <c r="YZ155" s="105">
        <f>IF(AND(YX155&gt;0,YY155&gt;0),INDEX(Вхідні_дані!$A$555:$F$754,MATCH(YX155,Вхідні_дані!$C$555:$C$754,0),6),0)</f>
        <v>0</v>
      </c>
      <c r="ZA155" s="106" t="str">
        <f>IF(AND(YX155&gt;0,YY155&gt;0),(YZ155/YZ9/YZ10/60)*YY155,"-")</f>
        <v>-</v>
      </c>
      <c r="ZE155" s="107">
        <v>8</v>
      </c>
      <c r="ZF155" s="12"/>
      <c r="ZG155" s="11"/>
      <c r="ZH155" s="105">
        <f>IF(AND(ZF155&gt;0,ZG155&gt;0),INDEX(Вхідні_дані!$A$555:$F$754,MATCH(ZF155,Вхідні_дані!$C$555:$C$754,0),6),0)</f>
        <v>0</v>
      </c>
      <c r="ZI155" s="106" t="str">
        <f>IF(AND(ZF155&gt;0,ZG155&gt;0),(ZH155/ZH9/ZH10/60)*ZG155,"-")</f>
        <v>-</v>
      </c>
      <c r="ZM155" s="107">
        <v>8</v>
      </c>
      <c r="ZN155" s="12"/>
      <c r="ZO155" s="11"/>
      <c r="ZP155" s="105">
        <f>IF(AND(ZN155&gt;0,ZO155&gt;0),INDEX(Вхідні_дані!$A$555:$F$754,MATCH(ZN155,Вхідні_дані!$C$555:$C$754,0),6),0)</f>
        <v>0</v>
      </c>
      <c r="ZQ155" s="106" t="str">
        <f>IF(AND(ZN155&gt;0,ZO155&gt;0),(ZP155/ZP9/ZP10/60)*ZO155,"-")</f>
        <v>-</v>
      </c>
      <c r="ZU155" s="107">
        <v>8</v>
      </c>
      <c r="ZV155" s="12"/>
      <c r="ZW155" s="11"/>
      <c r="ZX155" s="105">
        <f>IF(AND(ZV155&gt;0,ZW155&gt;0),INDEX(Вхідні_дані!$A$555:$F$754,MATCH(ZV155,Вхідні_дані!$C$555:$C$754,0),6),0)</f>
        <v>0</v>
      </c>
      <c r="ZY155" s="106" t="str">
        <f>IF(AND(ZV155&gt;0,ZW155&gt;0),(ZX155/ZX9/ZX10/60)*ZW155,"-")</f>
        <v>-</v>
      </c>
      <c r="AAC155" s="107">
        <v>8</v>
      </c>
      <c r="AAD155" s="12"/>
      <c r="AAE155" s="11"/>
      <c r="AAF155" s="105">
        <f>IF(AND(AAD155&gt;0,AAE155&gt;0),INDEX(Вхідні_дані!$A$555:$F$754,MATCH(AAD155,Вхідні_дані!$C$555:$C$754,0),6),0)</f>
        <v>0</v>
      </c>
      <c r="AAG155" s="106" t="str">
        <f>IF(AND(AAD155&gt;0,AAE155&gt;0),(AAF155/AAF9/AAF10/60)*AAE155,"-")</f>
        <v>-</v>
      </c>
      <c r="AAK155" s="107">
        <v>8</v>
      </c>
      <c r="AAL155" s="12"/>
      <c r="AAM155" s="11"/>
      <c r="AAN155" s="105">
        <f>IF(AND(AAL155&gt;0,AAM155&gt;0),INDEX(Вхідні_дані!$A$555:$F$754,MATCH(AAL155,Вхідні_дані!$C$555:$C$754,0),6),0)</f>
        <v>0</v>
      </c>
      <c r="AAO155" s="106" t="str">
        <f>IF(AND(AAL155&gt;0,AAM155&gt;0),(AAN155/AAN9/AAN10/60)*AAM155,"-")</f>
        <v>-</v>
      </c>
      <c r="AAS155" s="107">
        <v>8</v>
      </c>
      <c r="AAT155" s="12"/>
      <c r="AAU155" s="11"/>
      <c r="AAV155" s="105">
        <f>IF(AND(AAT155&gt;0,AAU155&gt;0),INDEX(Вхідні_дані!$A$555:$F$754,MATCH(AAT155,Вхідні_дані!$C$555:$C$754,0),6),0)</f>
        <v>0</v>
      </c>
      <c r="AAW155" s="106" t="str">
        <f>IF(AND(AAT155&gt;0,AAU155&gt;0),(AAV155/AAV9/AAV10/60)*AAU155,"-")</f>
        <v>-</v>
      </c>
      <c r="ABA155" s="107">
        <v>8</v>
      </c>
      <c r="ABB155" s="12"/>
      <c r="ABC155" s="11"/>
      <c r="ABD155" s="105">
        <f>IF(AND(ABB155&gt;0,ABC155&gt;0),INDEX(Вхідні_дані!$A$555:$F$754,MATCH(ABB155,Вхідні_дані!$C$555:$C$754,0),6),0)</f>
        <v>0</v>
      </c>
      <c r="ABE155" s="106" t="str">
        <f>IF(AND(ABB155&gt;0,ABC155&gt;0),(ABD155/ABD9/ABD10/60)*ABC155,"-")</f>
        <v>-</v>
      </c>
      <c r="ABI155" s="107">
        <v>8</v>
      </c>
      <c r="ABJ155" s="12"/>
      <c r="ABK155" s="11"/>
      <c r="ABL155" s="105">
        <f>IF(AND(ABJ155&gt;0,ABK155&gt;0),INDEX(Вхідні_дані!$A$555:$F$754,MATCH(ABJ155,Вхідні_дані!$C$555:$C$754,0),6),0)</f>
        <v>0</v>
      </c>
      <c r="ABM155" s="106" t="str">
        <f>IF(AND(ABJ155&gt;0,ABK155&gt;0),(ABL155/ABL9/ABL10/60)*ABK155,"-")</f>
        <v>-</v>
      </c>
      <c r="ABQ155" s="107">
        <v>8</v>
      </c>
      <c r="ABR155" s="12"/>
      <c r="ABS155" s="11"/>
      <c r="ABT155" s="105">
        <f>IF(AND(ABR155&gt;0,ABS155&gt;0),INDEX(Вхідні_дані!$A$555:$F$754,MATCH(ABR155,Вхідні_дані!$C$555:$C$754,0),6),0)</f>
        <v>0</v>
      </c>
      <c r="ABU155" s="106" t="str">
        <f>IF(AND(ABR155&gt;0,ABS155&gt;0),(ABT155/ABT9/ABT10/60)*ABS155,"-")</f>
        <v>-</v>
      </c>
      <c r="ABY155" s="107">
        <v>8</v>
      </c>
      <c r="ABZ155" s="12"/>
      <c r="ACA155" s="11"/>
      <c r="ACB155" s="105">
        <f>IF(AND(ABZ155&gt;0,ACA155&gt;0),INDEX(Вхідні_дані!$A$555:$F$754,MATCH(ABZ155,Вхідні_дані!$C$555:$C$754,0),6),0)</f>
        <v>0</v>
      </c>
      <c r="ACC155" s="106" t="str">
        <f>IF(AND(ABZ155&gt;0,ACA155&gt;0),(ACB155/ACB9/ACB10/60)*ACA155,"-")</f>
        <v>-</v>
      </c>
      <c r="ACG155" s="107">
        <v>8</v>
      </c>
      <c r="ACH155" s="12"/>
      <c r="ACI155" s="11"/>
      <c r="ACJ155" s="105">
        <f>IF(AND(ACH155&gt;0,ACI155&gt;0),INDEX(Вхідні_дані!$A$555:$F$754,MATCH(ACH155,Вхідні_дані!$C$555:$C$754,0),6),0)</f>
        <v>0</v>
      </c>
      <c r="ACK155" s="106" t="str">
        <f>IF(AND(ACH155&gt;0,ACI155&gt;0),(ACJ155/ACJ9/ACJ10/60)*ACI155,"-")</f>
        <v>-</v>
      </c>
      <c r="ACO155" s="107">
        <v>8</v>
      </c>
      <c r="ACP155" s="12"/>
      <c r="ACQ155" s="11"/>
      <c r="ACR155" s="105">
        <f>IF(AND(ACP155&gt;0,ACQ155&gt;0),INDEX(Вхідні_дані!$A$555:$F$754,MATCH(ACP155,Вхідні_дані!$C$555:$C$754,0),6),0)</f>
        <v>0</v>
      </c>
      <c r="ACS155" s="106" t="str">
        <f>IF(AND(ACP155&gt;0,ACQ155&gt;0),(ACR155/ACR9/ACR10/60)*ACQ155,"-")</f>
        <v>-</v>
      </c>
      <c r="ACW155" s="107">
        <v>8</v>
      </c>
      <c r="ACX155" s="12"/>
      <c r="ACY155" s="11"/>
      <c r="ACZ155" s="105">
        <f>IF(AND(ACX155&gt;0,ACY155&gt;0),INDEX(Вхідні_дані!$A$555:$F$754,MATCH(ACX155,Вхідні_дані!$C$555:$C$754,0),6),0)</f>
        <v>0</v>
      </c>
      <c r="ADA155" s="106" t="str">
        <f>IF(AND(ACX155&gt;0,ACY155&gt;0),(ACZ155/ACZ9/ACZ10/60)*ACY155,"-")</f>
        <v>-</v>
      </c>
      <c r="ADE155" s="107">
        <v>8</v>
      </c>
      <c r="ADF155" s="12"/>
      <c r="ADG155" s="11"/>
      <c r="ADH155" s="105">
        <f>IF(AND(ADF155&gt;0,ADG155&gt;0),INDEX(Вхідні_дані!$A$555:$F$754,MATCH(ADF155,Вхідні_дані!$C$555:$C$754,0),6),0)</f>
        <v>0</v>
      </c>
      <c r="ADI155" s="106" t="str">
        <f>IF(AND(ADF155&gt;0,ADG155&gt;0),(ADH155/ADH9/ADH10/60)*ADG155,"-")</f>
        <v>-</v>
      </c>
      <c r="ADM155" s="107">
        <v>8</v>
      </c>
      <c r="ADN155" s="12"/>
      <c r="ADO155" s="11"/>
      <c r="ADP155" s="105">
        <f>IF(AND(ADN155&gt;0,ADO155&gt;0),INDEX(Вхідні_дані!$A$555:$F$754,MATCH(ADN155,Вхідні_дані!$C$555:$C$754,0),6),0)</f>
        <v>0</v>
      </c>
      <c r="ADQ155" s="106" t="str">
        <f>IF(AND(ADN155&gt;0,ADO155&gt;0),(ADP155/ADP9/ADP10/60)*ADO155,"-")</f>
        <v>-</v>
      </c>
    </row>
    <row r="156" spans="1:800" ht="25.5" customHeight="1" outlineLevel="1" x14ac:dyDescent="0.25">
      <c r="A156" s="107">
        <v>9</v>
      </c>
      <c r="B156" s="12"/>
      <c r="C156" s="11"/>
      <c r="D156" s="105">
        <f>IF(AND(B156&gt;0,C156&gt;0),INDEX(Вхідні_дані!$A$555:$F$754,MATCH(B156,Вхідні_дані!$C$555:$C$754,0),6),0)</f>
        <v>0</v>
      </c>
      <c r="E156" s="106" t="str">
        <f>IF(AND(B156&gt;0,C156&gt;0),(D156/D9/D10/60)*C156,"-")</f>
        <v>-</v>
      </c>
      <c r="I156" s="107">
        <v>9</v>
      </c>
      <c r="J156" s="12"/>
      <c r="K156" s="11"/>
      <c r="L156" s="105">
        <f>IF(AND(J156&gt;0,K156&gt;0),INDEX(Вхідні_дані!$A$555:$F$754,MATCH(J156,Вхідні_дані!$C$555:$C$754,0),6),0)</f>
        <v>0</v>
      </c>
      <c r="M156" s="106" t="str">
        <f>IF(AND(J156&gt;0,K156&gt;0),(L156/L9/L10/60)*K156,"-")</f>
        <v>-</v>
      </c>
      <c r="Q156" s="107">
        <v>9</v>
      </c>
      <c r="R156" s="12"/>
      <c r="S156" s="11"/>
      <c r="T156" s="105">
        <f>IF(AND(R156&gt;0,S156&gt;0),INDEX(Вхідні_дані!$A$555:$F$754,MATCH(R156,Вхідні_дані!$C$555:$C$754,0),6),0)</f>
        <v>0</v>
      </c>
      <c r="U156" s="106" t="str">
        <f>IF(AND(R156&gt;0,S156&gt;0),(T156/T9/T10/60)*S156,"-")</f>
        <v>-</v>
      </c>
      <c r="Y156" s="107">
        <v>9</v>
      </c>
      <c r="Z156" s="12"/>
      <c r="AA156" s="11"/>
      <c r="AB156" s="105">
        <f>IF(AND(Z156&gt;0,AA156&gt;0),INDEX(Вхідні_дані!$A$555:$F$754,MATCH(Z156,Вхідні_дані!$C$555:$C$754,0),6),0)</f>
        <v>0</v>
      </c>
      <c r="AC156" s="106" t="str">
        <f>IF(AND(Z156&gt;0,AA156&gt;0),(AB156/AB9/AB10/60)*AA156,"-")</f>
        <v>-</v>
      </c>
      <c r="AG156" s="107">
        <v>9</v>
      </c>
      <c r="AH156" s="12"/>
      <c r="AI156" s="11"/>
      <c r="AJ156" s="105">
        <f>IF(AND(AH156&gt;0,AI156&gt;0),INDEX(Вхідні_дані!$A$555:$F$754,MATCH(AH156,Вхідні_дані!$C$555:$C$754,0),6),0)</f>
        <v>0</v>
      </c>
      <c r="AK156" s="106" t="str">
        <f>IF(AND(AH156&gt;0,AI156&gt;0),(AJ156/AJ9/AJ10/60)*AI156,"-")</f>
        <v>-</v>
      </c>
      <c r="AO156" s="107">
        <v>9</v>
      </c>
      <c r="AP156" s="12"/>
      <c r="AQ156" s="11"/>
      <c r="AR156" s="105">
        <f>IF(AND(AP156&gt;0,AQ156&gt;0),INDEX(Вхідні_дані!$A$555:$F$754,MATCH(AP156,Вхідні_дані!$C$555:$C$754,0),6),0)</f>
        <v>0</v>
      </c>
      <c r="AS156" s="106" t="str">
        <f>IF(AND(AP156&gt;0,AQ156&gt;0),(AR156/AR9/AR10/60)*AQ156,"-")</f>
        <v>-</v>
      </c>
      <c r="AW156" s="107">
        <v>9</v>
      </c>
      <c r="AX156" s="12"/>
      <c r="AY156" s="11"/>
      <c r="AZ156" s="105">
        <f>IF(AND(AX156&gt;0,AY156&gt;0),INDEX(Вхідні_дані!$A$555:$F$754,MATCH(AX156,Вхідні_дані!$C$555:$C$754,0),6),0)</f>
        <v>0</v>
      </c>
      <c r="BA156" s="106" t="str">
        <f>IF(AND(AX156&gt;0,AY156&gt;0),(AZ156/AZ9/AZ10/60)*AY156,"-")</f>
        <v>-</v>
      </c>
      <c r="BE156" s="107">
        <v>9</v>
      </c>
      <c r="BF156" s="12"/>
      <c r="BG156" s="11"/>
      <c r="BH156" s="105">
        <f>IF(AND(BF156&gt;0,BG156&gt;0),INDEX(Вхідні_дані!$A$555:$F$754,MATCH(BF156,Вхідні_дані!$C$555:$C$754,0),6),0)</f>
        <v>0</v>
      </c>
      <c r="BI156" s="106" t="str">
        <f>IF(AND(BF156&gt;0,BG156&gt;0),(BH156/BH9/BH10/60)*BG156,"-")</f>
        <v>-</v>
      </c>
      <c r="BM156" s="107">
        <v>9</v>
      </c>
      <c r="BN156" s="12"/>
      <c r="BO156" s="11"/>
      <c r="BP156" s="105">
        <f>IF(AND(BN156&gt;0,BO156&gt;0),INDEX(Вхідні_дані!$A$555:$F$754,MATCH(BN156,Вхідні_дані!$C$555:$C$754,0),6),0)</f>
        <v>0</v>
      </c>
      <c r="BQ156" s="106" t="str">
        <f>IF(AND(BN156&gt;0,BO156&gt;0),(BP156/BP9/BP10/60)*BO156,"-")</f>
        <v>-</v>
      </c>
      <c r="BU156" s="107">
        <v>9</v>
      </c>
      <c r="BV156" s="12"/>
      <c r="BW156" s="11"/>
      <c r="BX156" s="105">
        <f>IF(AND(BV156&gt;0,BW156&gt;0),INDEX(Вхідні_дані!$A$555:$F$754,MATCH(BV156,Вхідні_дані!$C$555:$C$754,0),6),0)</f>
        <v>0</v>
      </c>
      <c r="BY156" s="106" t="str">
        <f>IF(AND(BV156&gt;0,BW156&gt;0),(BX156/BX9/BX10/60)*BW156,"-")</f>
        <v>-</v>
      </c>
      <c r="CC156" s="107">
        <v>9</v>
      </c>
      <c r="CD156" s="12"/>
      <c r="CE156" s="11"/>
      <c r="CF156" s="105">
        <f>IF(AND(CD156&gt;0,CE156&gt;0),INDEX(Вхідні_дані!$A$555:$F$754,MATCH(CD156,Вхідні_дані!$C$555:$C$754,0),6),0)</f>
        <v>0</v>
      </c>
      <c r="CG156" s="106" t="str">
        <f>IF(AND(CD156&gt;0,CE156&gt;0),(CF156/CF9/CF10/60)*CE156,"-")</f>
        <v>-</v>
      </c>
      <c r="CK156" s="107">
        <v>9</v>
      </c>
      <c r="CL156" s="12"/>
      <c r="CM156" s="11"/>
      <c r="CN156" s="105">
        <f>IF(AND(CL156&gt;0,CM156&gt;0),INDEX(Вхідні_дані!$A$555:$F$754,MATCH(CL156,Вхідні_дані!$C$555:$C$754,0),6),0)</f>
        <v>0</v>
      </c>
      <c r="CO156" s="106" t="str">
        <f>IF(AND(CL156&gt;0,CM156&gt;0),(CN156/CN9/CN10/60)*CM156,"-")</f>
        <v>-</v>
      </c>
      <c r="CS156" s="107">
        <v>9</v>
      </c>
      <c r="CT156" s="12"/>
      <c r="CU156" s="11"/>
      <c r="CV156" s="105">
        <f>IF(AND(CT156&gt;0,CU156&gt;0),INDEX(Вхідні_дані!$A$555:$F$754,MATCH(CT156,Вхідні_дані!$C$555:$C$754,0),6),0)</f>
        <v>0</v>
      </c>
      <c r="CW156" s="106" t="str">
        <f>IF(AND(CT156&gt;0,CU156&gt;0),(CV156/CV9/CV10/60)*CU156,"-")</f>
        <v>-</v>
      </c>
      <c r="DA156" s="107">
        <v>9</v>
      </c>
      <c r="DB156" s="12"/>
      <c r="DC156" s="11"/>
      <c r="DD156" s="105">
        <f>IF(AND(DB156&gt;0,DC156&gt;0),INDEX(Вхідні_дані!$A$555:$F$754,MATCH(DB156,Вхідні_дані!$C$555:$C$754,0),6),0)</f>
        <v>0</v>
      </c>
      <c r="DE156" s="106" t="str">
        <f>IF(AND(DB156&gt;0,DC156&gt;0),(DD156/DD9/DD10/60)*DC156,"-")</f>
        <v>-</v>
      </c>
      <c r="DI156" s="107">
        <v>9</v>
      </c>
      <c r="DJ156" s="12"/>
      <c r="DK156" s="11"/>
      <c r="DL156" s="105">
        <f>IF(AND(DJ156&gt;0,DK156&gt;0),INDEX(Вхідні_дані!$A$555:$F$754,MATCH(DJ156,Вхідні_дані!$C$555:$C$754,0),6),0)</f>
        <v>0</v>
      </c>
      <c r="DM156" s="106" t="str">
        <f>IF(AND(DJ156&gt;0,DK156&gt;0),(DL156/DL9/DL10/60)*DK156,"-")</f>
        <v>-</v>
      </c>
      <c r="DQ156" s="107">
        <v>9</v>
      </c>
      <c r="DR156" s="12"/>
      <c r="DS156" s="11"/>
      <c r="DT156" s="105">
        <f>IF(AND(DR156&gt;0,DS156&gt;0),INDEX(Вхідні_дані!$A$555:$F$754,MATCH(DR156,Вхідні_дані!$C$555:$C$754,0),6),0)</f>
        <v>0</v>
      </c>
      <c r="DU156" s="106" t="str">
        <f>IF(AND(DR156&gt;0,DS156&gt;0),(DT156/DT9/DT10/60)*DS156,"-")</f>
        <v>-</v>
      </c>
      <c r="DY156" s="107">
        <v>9</v>
      </c>
      <c r="DZ156" s="12"/>
      <c r="EA156" s="11"/>
      <c r="EB156" s="105">
        <f>IF(AND(DZ156&gt;0,EA156&gt;0),INDEX(Вхідні_дані!$A$555:$F$754,MATCH(DZ156,Вхідні_дані!$C$555:$C$754,0),6),0)</f>
        <v>0</v>
      </c>
      <c r="EC156" s="106" t="str">
        <f>IF(AND(DZ156&gt;0,EA156&gt;0),(EB156/EB9/EB10/60)*EA156,"-")</f>
        <v>-</v>
      </c>
      <c r="EG156" s="107">
        <v>9</v>
      </c>
      <c r="EH156" s="12"/>
      <c r="EI156" s="11"/>
      <c r="EJ156" s="105">
        <f>IF(AND(EH156&gt;0,EI156&gt;0),INDEX(Вхідні_дані!$A$555:$F$754,MATCH(EH156,Вхідні_дані!$C$555:$C$754,0),6),0)</f>
        <v>0</v>
      </c>
      <c r="EK156" s="106" t="str">
        <f>IF(AND(EH156&gt;0,EI156&gt;0),(EJ156/EJ9/EJ10/60)*EI156,"-")</f>
        <v>-</v>
      </c>
      <c r="EO156" s="107">
        <v>9</v>
      </c>
      <c r="EP156" s="12"/>
      <c r="EQ156" s="11"/>
      <c r="ER156" s="105">
        <f>IF(AND(EP156&gt;0,EQ156&gt;0),INDEX(Вхідні_дані!$A$555:$F$754,MATCH(EP156,Вхідні_дані!$C$555:$C$754,0),6),0)</f>
        <v>0</v>
      </c>
      <c r="ES156" s="106" t="str">
        <f>IF(AND(EP156&gt;0,EQ156&gt;0),(ER156/ER9/ER10/60)*EQ156,"-")</f>
        <v>-</v>
      </c>
      <c r="EW156" s="107">
        <v>9</v>
      </c>
      <c r="EX156" s="12"/>
      <c r="EY156" s="11"/>
      <c r="EZ156" s="105">
        <f>IF(AND(EX156&gt;0,EY156&gt;0),INDEX(Вхідні_дані!$A$555:$F$754,MATCH(EX156,Вхідні_дані!$C$555:$C$754,0),6),0)</f>
        <v>0</v>
      </c>
      <c r="FA156" s="106" t="str">
        <f>IF(AND(EX156&gt;0,EY156&gt;0),(EZ156/EZ9/EZ10/60)*EY156,"-")</f>
        <v>-</v>
      </c>
      <c r="FE156" s="107">
        <v>9</v>
      </c>
      <c r="FF156" s="12"/>
      <c r="FG156" s="11"/>
      <c r="FH156" s="105">
        <f>IF(AND(FF156&gt;0,FG156&gt;0),INDEX(Вхідні_дані!$A$555:$F$754,MATCH(FF156,Вхідні_дані!$C$555:$C$754,0),6),0)</f>
        <v>0</v>
      </c>
      <c r="FI156" s="106" t="str">
        <f>IF(AND(FF156&gt;0,FG156&gt;0),(FH156/FH9/FH10/60)*FG156,"-")</f>
        <v>-</v>
      </c>
      <c r="FM156" s="107">
        <v>9</v>
      </c>
      <c r="FN156" s="12"/>
      <c r="FO156" s="11"/>
      <c r="FP156" s="105">
        <f>IF(AND(FN156&gt;0,FO156&gt;0),INDEX(Вхідні_дані!$A$555:$F$754,MATCH(FN156,Вхідні_дані!$C$555:$C$754,0),6),0)</f>
        <v>0</v>
      </c>
      <c r="FQ156" s="106" t="str">
        <f>IF(AND(FN156&gt;0,FO156&gt;0),(FP156/FP9/FP10/60)*FO156,"-")</f>
        <v>-</v>
      </c>
      <c r="FU156" s="107">
        <v>9</v>
      </c>
      <c r="FV156" s="12"/>
      <c r="FW156" s="11"/>
      <c r="FX156" s="105">
        <f>IF(AND(FV156&gt;0,FW156&gt;0),INDEX(Вхідні_дані!$A$555:$F$754,MATCH(FV156,Вхідні_дані!$C$555:$C$754,0),6),0)</f>
        <v>0</v>
      </c>
      <c r="FY156" s="106" t="str">
        <f>IF(AND(FV156&gt;0,FW156&gt;0),(FX156/FX9/FX10/60)*FW156,"-")</f>
        <v>-</v>
      </c>
      <c r="GC156" s="107">
        <v>9</v>
      </c>
      <c r="GD156" s="12"/>
      <c r="GE156" s="11"/>
      <c r="GF156" s="105">
        <f>IF(AND(GD156&gt;0,GE156&gt;0),INDEX(Вхідні_дані!$A$555:$F$754,MATCH(GD156,Вхідні_дані!$C$555:$C$754,0),6),0)</f>
        <v>0</v>
      </c>
      <c r="GG156" s="106" t="str">
        <f>IF(AND(GD156&gt;0,GE156&gt;0),(GF156/GF9/GF10/60)*GE156,"-")</f>
        <v>-</v>
      </c>
      <c r="GK156" s="107">
        <v>9</v>
      </c>
      <c r="GL156" s="12"/>
      <c r="GM156" s="11"/>
      <c r="GN156" s="105">
        <f>IF(AND(GL156&gt;0,GM156&gt;0),INDEX(Вхідні_дані!$A$555:$F$754,MATCH(GL156,Вхідні_дані!$C$555:$C$754,0),6),0)</f>
        <v>0</v>
      </c>
      <c r="GO156" s="106" t="str">
        <f>IF(AND(GL156&gt;0,GM156&gt;0),(GN156/GN9/GN10/60)*GM156,"-")</f>
        <v>-</v>
      </c>
      <c r="GS156" s="107">
        <v>9</v>
      </c>
      <c r="GT156" s="12"/>
      <c r="GU156" s="11"/>
      <c r="GV156" s="105">
        <f>IF(AND(GT156&gt;0,GU156&gt;0),INDEX(Вхідні_дані!$A$555:$F$754,MATCH(GT156,Вхідні_дані!$C$555:$C$754,0),6),0)</f>
        <v>0</v>
      </c>
      <c r="GW156" s="106" t="str">
        <f>IF(AND(GT156&gt;0,GU156&gt;0),(GV156/GV9/GV10/60)*GU156,"-")</f>
        <v>-</v>
      </c>
      <c r="HA156" s="107">
        <v>9</v>
      </c>
      <c r="HB156" s="12"/>
      <c r="HC156" s="11"/>
      <c r="HD156" s="105">
        <f>IF(AND(HB156&gt;0,HC156&gt;0),INDEX(Вхідні_дані!$A$555:$F$754,MATCH(HB156,Вхідні_дані!$C$555:$C$754,0),6),0)</f>
        <v>0</v>
      </c>
      <c r="HE156" s="106" t="str">
        <f>IF(AND(HB156&gt;0,HC156&gt;0),(HD156/HD9/HD10/60)*HC156,"-")</f>
        <v>-</v>
      </c>
      <c r="HI156" s="107">
        <v>9</v>
      </c>
      <c r="HJ156" s="12"/>
      <c r="HK156" s="11"/>
      <c r="HL156" s="105">
        <f>IF(AND(HJ156&gt;0,HK156&gt;0),INDEX(Вхідні_дані!$A$555:$F$754,MATCH(HJ156,Вхідні_дані!$C$555:$C$754,0),6),0)</f>
        <v>0</v>
      </c>
      <c r="HM156" s="106" t="str">
        <f>IF(AND(HJ156&gt;0,HK156&gt;0),(HL156/HL9/HL10/60)*HK156,"-")</f>
        <v>-</v>
      </c>
      <c r="HQ156" s="107">
        <v>9</v>
      </c>
      <c r="HR156" s="12"/>
      <c r="HS156" s="11"/>
      <c r="HT156" s="105">
        <f>IF(AND(HR156&gt;0,HS156&gt;0),INDEX(Вхідні_дані!$A$555:$F$754,MATCH(HR156,Вхідні_дані!$C$555:$C$754,0),6),0)</f>
        <v>0</v>
      </c>
      <c r="HU156" s="106" t="str">
        <f>IF(AND(HR156&gt;0,HS156&gt;0),(HT156/HT9/HT10/60)*HS156,"-")</f>
        <v>-</v>
      </c>
      <c r="HY156" s="107">
        <v>9</v>
      </c>
      <c r="HZ156" s="12"/>
      <c r="IA156" s="11"/>
      <c r="IB156" s="105">
        <f>IF(AND(HZ156&gt;0,IA156&gt;0),INDEX(Вхідні_дані!$A$555:$F$754,MATCH(HZ156,Вхідні_дані!$C$555:$C$754,0),6),0)</f>
        <v>0</v>
      </c>
      <c r="IC156" s="106" t="str">
        <f>IF(AND(HZ156&gt;0,IA156&gt;0),(IB156/IB9/IB10/60)*IA156,"-")</f>
        <v>-</v>
      </c>
      <c r="IG156" s="107">
        <v>9</v>
      </c>
      <c r="IH156" s="12"/>
      <c r="II156" s="11"/>
      <c r="IJ156" s="105">
        <f>IF(AND(IH156&gt;0,II156&gt;0),INDEX(Вхідні_дані!$A$555:$F$754,MATCH(IH156,Вхідні_дані!$C$555:$C$754,0),6),0)</f>
        <v>0</v>
      </c>
      <c r="IK156" s="106" t="str">
        <f>IF(AND(IH156&gt;0,II156&gt;0),(IJ156/IJ9/IJ10/60)*II156,"-")</f>
        <v>-</v>
      </c>
      <c r="IO156" s="107">
        <v>9</v>
      </c>
      <c r="IP156" s="12"/>
      <c r="IQ156" s="11"/>
      <c r="IR156" s="105">
        <f>IF(AND(IP156&gt;0,IQ156&gt;0),INDEX(Вхідні_дані!$A$555:$F$754,MATCH(IP156,Вхідні_дані!$C$555:$C$754,0),6),0)</f>
        <v>0</v>
      </c>
      <c r="IS156" s="106" t="str">
        <f>IF(AND(IP156&gt;0,IQ156&gt;0),(IR156/IR9/IR10/60)*IQ156,"-")</f>
        <v>-</v>
      </c>
      <c r="IW156" s="107">
        <v>9</v>
      </c>
      <c r="IX156" s="12"/>
      <c r="IY156" s="11"/>
      <c r="IZ156" s="105">
        <f>IF(AND(IX156&gt;0,IY156&gt;0),INDEX(Вхідні_дані!$A$555:$F$754,MATCH(IX156,Вхідні_дані!$C$555:$C$754,0),6),0)</f>
        <v>0</v>
      </c>
      <c r="JA156" s="106" t="str">
        <f>IF(AND(IX156&gt;0,IY156&gt;0),(IZ156/IZ9/IZ10/60)*IY156,"-")</f>
        <v>-</v>
      </c>
      <c r="JE156" s="107">
        <v>9</v>
      </c>
      <c r="JF156" s="12"/>
      <c r="JG156" s="11"/>
      <c r="JH156" s="105">
        <f>IF(AND(JF156&gt;0,JG156&gt;0),INDEX(Вхідні_дані!$A$555:$F$754,MATCH(JF156,Вхідні_дані!$C$555:$C$754,0),6),0)</f>
        <v>0</v>
      </c>
      <c r="JI156" s="106" t="str">
        <f>IF(AND(JF156&gt;0,JG156&gt;0),(JH156/JH9/JH10/60)*JG156,"-")</f>
        <v>-</v>
      </c>
      <c r="JM156" s="107">
        <v>9</v>
      </c>
      <c r="JN156" s="12"/>
      <c r="JO156" s="11"/>
      <c r="JP156" s="105">
        <f>IF(AND(JN156&gt;0,JO156&gt;0),INDEX(Вхідні_дані!$A$555:$F$754,MATCH(JN156,Вхідні_дані!$C$555:$C$754,0),6),0)</f>
        <v>0</v>
      </c>
      <c r="JQ156" s="106" t="str">
        <f>IF(AND(JN156&gt;0,JO156&gt;0),(JP156/JP9/JP10/60)*JO156,"-")</f>
        <v>-</v>
      </c>
      <c r="JU156" s="107">
        <v>9</v>
      </c>
      <c r="JV156" s="12"/>
      <c r="JW156" s="11"/>
      <c r="JX156" s="105">
        <f>IF(AND(JV156&gt;0,JW156&gt;0),INDEX(Вхідні_дані!$A$555:$F$754,MATCH(JV156,Вхідні_дані!$C$555:$C$754,0),6),0)</f>
        <v>0</v>
      </c>
      <c r="JY156" s="106" t="str">
        <f>IF(AND(JV156&gt;0,JW156&gt;0),(JX156/JX9/JX10/60)*JW156,"-")</f>
        <v>-</v>
      </c>
      <c r="KC156" s="107">
        <v>9</v>
      </c>
      <c r="KD156" s="12"/>
      <c r="KE156" s="11"/>
      <c r="KF156" s="105">
        <f>IF(AND(KD156&gt;0,KE156&gt;0),INDEX(Вхідні_дані!$A$555:$F$754,MATCH(KD156,Вхідні_дані!$C$555:$C$754,0),6),0)</f>
        <v>0</v>
      </c>
      <c r="KG156" s="106" t="str">
        <f>IF(AND(KD156&gt;0,KE156&gt;0),(KF156/KF9/KF10/60)*KE156,"-")</f>
        <v>-</v>
      </c>
      <c r="KK156" s="107">
        <v>9</v>
      </c>
      <c r="KL156" s="12"/>
      <c r="KM156" s="11"/>
      <c r="KN156" s="105">
        <f>IF(AND(KL156&gt;0,KM156&gt;0),INDEX(Вхідні_дані!$A$555:$F$754,MATCH(KL156,Вхідні_дані!$C$555:$C$754,0),6),0)</f>
        <v>0</v>
      </c>
      <c r="KO156" s="106" t="str">
        <f>IF(AND(KL156&gt;0,KM156&gt;0),(KN156/KN9/KN10/60)*KM156,"-")</f>
        <v>-</v>
      </c>
      <c r="KS156" s="107">
        <v>9</v>
      </c>
      <c r="KT156" s="12"/>
      <c r="KU156" s="11"/>
      <c r="KV156" s="105">
        <f>IF(AND(KT156&gt;0,KU156&gt;0),INDEX(Вхідні_дані!$A$555:$F$754,MATCH(KT156,Вхідні_дані!$C$555:$C$754,0),6),0)</f>
        <v>0</v>
      </c>
      <c r="KW156" s="106" t="str">
        <f>IF(AND(KT156&gt;0,KU156&gt;0),(KV156/KV9/KV10/60)*KU156,"-")</f>
        <v>-</v>
      </c>
      <c r="LA156" s="107">
        <v>9</v>
      </c>
      <c r="LB156" s="12"/>
      <c r="LC156" s="11"/>
      <c r="LD156" s="105">
        <f>IF(AND(LB156&gt;0,LC156&gt;0),INDEX(Вхідні_дані!$A$555:$F$754,MATCH(LB156,Вхідні_дані!$C$555:$C$754,0),6),0)</f>
        <v>0</v>
      </c>
      <c r="LE156" s="106" t="str">
        <f>IF(AND(LB156&gt;0,LC156&gt;0),(LD156/LD9/LD10/60)*LC156,"-")</f>
        <v>-</v>
      </c>
      <c r="LI156" s="107">
        <v>9</v>
      </c>
      <c r="LJ156" s="12"/>
      <c r="LK156" s="11"/>
      <c r="LL156" s="105">
        <f>IF(AND(LJ156&gt;0,LK156&gt;0),INDEX(Вхідні_дані!$A$555:$F$754,MATCH(LJ156,Вхідні_дані!$C$555:$C$754,0),6),0)</f>
        <v>0</v>
      </c>
      <c r="LM156" s="106" t="str">
        <f>IF(AND(LJ156&gt;0,LK156&gt;0),(LL156/LL9/LL10/60)*LK156,"-")</f>
        <v>-</v>
      </c>
      <c r="LQ156" s="107">
        <v>9</v>
      </c>
      <c r="LR156" s="12"/>
      <c r="LS156" s="11"/>
      <c r="LT156" s="105">
        <f>IF(AND(LR156&gt;0,LS156&gt;0),INDEX(Вхідні_дані!$A$555:$F$754,MATCH(LR156,Вхідні_дані!$C$555:$C$754,0),6),0)</f>
        <v>0</v>
      </c>
      <c r="LU156" s="106" t="str">
        <f>IF(AND(LR156&gt;0,LS156&gt;0),(LT156/LT9/LT10/60)*LS156,"-")</f>
        <v>-</v>
      </c>
      <c r="LY156" s="107">
        <v>9</v>
      </c>
      <c r="LZ156" s="12"/>
      <c r="MA156" s="11"/>
      <c r="MB156" s="105">
        <f>IF(AND(LZ156&gt;0,MA156&gt;0),INDEX(Вхідні_дані!$A$555:$F$754,MATCH(LZ156,Вхідні_дані!$C$555:$C$754,0),6),0)</f>
        <v>0</v>
      </c>
      <c r="MC156" s="106" t="str">
        <f>IF(AND(LZ156&gt;0,MA156&gt;0),(MB156/MB9/MB10/60)*MA156,"-")</f>
        <v>-</v>
      </c>
      <c r="MG156" s="107">
        <v>9</v>
      </c>
      <c r="MH156" s="12"/>
      <c r="MI156" s="11"/>
      <c r="MJ156" s="105">
        <f>IF(AND(MH156&gt;0,MI156&gt;0),INDEX(Вхідні_дані!$A$555:$F$754,MATCH(MH156,Вхідні_дані!$C$555:$C$754,0),6),0)</f>
        <v>0</v>
      </c>
      <c r="MK156" s="106" t="str">
        <f>IF(AND(MH156&gt;0,MI156&gt;0),(MJ156/MJ9/MJ10/60)*MI156,"-")</f>
        <v>-</v>
      </c>
      <c r="MO156" s="107">
        <v>9</v>
      </c>
      <c r="MP156" s="12"/>
      <c r="MQ156" s="11"/>
      <c r="MR156" s="105">
        <f>IF(AND(MP156&gt;0,MQ156&gt;0),INDEX(Вхідні_дані!$A$555:$F$754,MATCH(MP156,Вхідні_дані!$C$555:$C$754,0),6),0)</f>
        <v>0</v>
      </c>
      <c r="MS156" s="106" t="str">
        <f>IF(AND(MP156&gt;0,MQ156&gt;0),(MR156/MR9/MR10/60)*MQ156,"-")</f>
        <v>-</v>
      </c>
      <c r="MW156" s="107">
        <v>9</v>
      </c>
      <c r="MX156" s="12"/>
      <c r="MY156" s="11"/>
      <c r="MZ156" s="105">
        <f>IF(AND(MX156&gt;0,MY156&gt;0),INDEX(Вхідні_дані!$A$555:$F$754,MATCH(MX156,Вхідні_дані!$C$555:$C$754,0),6),0)</f>
        <v>0</v>
      </c>
      <c r="NA156" s="106" t="str">
        <f>IF(AND(MX156&gt;0,MY156&gt;0),(MZ156/MZ9/MZ10/60)*MY156,"-")</f>
        <v>-</v>
      </c>
      <c r="NE156" s="107">
        <v>9</v>
      </c>
      <c r="NF156" s="12"/>
      <c r="NG156" s="11"/>
      <c r="NH156" s="105">
        <f>IF(AND(NF156&gt;0,NG156&gt;0),INDEX(Вхідні_дані!$A$555:$F$754,MATCH(NF156,Вхідні_дані!$C$555:$C$754,0),6),0)</f>
        <v>0</v>
      </c>
      <c r="NI156" s="106" t="str">
        <f>IF(AND(NF156&gt;0,NG156&gt;0),(NH156/NH9/NH10/60)*NG156,"-")</f>
        <v>-</v>
      </c>
      <c r="NM156" s="107">
        <v>9</v>
      </c>
      <c r="NN156" s="12"/>
      <c r="NO156" s="11"/>
      <c r="NP156" s="105">
        <f>IF(AND(NN156&gt;0,NO156&gt;0),INDEX(Вхідні_дані!$A$555:$F$754,MATCH(NN156,Вхідні_дані!$C$555:$C$754,0),6),0)</f>
        <v>0</v>
      </c>
      <c r="NQ156" s="106" t="str">
        <f>IF(AND(NN156&gt;0,NO156&gt;0),(NP156/NP9/NP10/60)*NO156,"-")</f>
        <v>-</v>
      </c>
      <c r="NU156" s="107">
        <v>9</v>
      </c>
      <c r="NV156" s="12"/>
      <c r="NW156" s="11"/>
      <c r="NX156" s="105">
        <f>IF(AND(NV156&gt;0,NW156&gt;0),INDEX(Вхідні_дані!$A$555:$F$754,MATCH(NV156,Вхідні_дані!$C$555:$C$754,0),6),0)</f>
        <v>0</v>
      </c>
      <c r="NY156" s="106" t="str">
        <f>IF(AND(NV156&gt;0,NW156&gt;0),(NX156/NX9/NX10/60)*NW156,"-")</f>
        <v>-</v>
      </c>
      <c r="OC156" s="107">
        <v>9</v>
      </c>
      <c r="OD156" s="12"/>
      <c r="OE156" s="11"/>
      <c r="OF156" s="105">
        <f>IF(AND(OD156&gt;0,OE156&gt;0),INDEX(Вхідні_дані!$A$555:$F$754,MATCH(OD156,Вхідні_дані!$C$555:$C$754,0),6),0)</f>
        <v>0</v>
      </c>
      <c r="OG156" s="106" t="str">
        <f>IF(AND(OD156&gt;0,OE156&gt;0),(OF156/OF9/OF10/60)*OE156,"-")</f>
        <v>-</v>
      </c>
      <c r="OK156" s="107">
        <v>9</v>
      </c>
      <c r="OL156" s="12"/>
      <c r="OM156" s="11"/>
      <c r="ON156" s="105">
        <f>IF(AND(OL156&gt;0,OM156&gt;0),INDEX(Вхідні_дані!$A$555:$F$754,MATCH(OL156,Вхідні_дані!$C$555:$C$754,0),6),0)</f>
        <v>0</v>
      </c>
      <c r="OO156" s="106" t="str">
        <f>IF(AND(OL156&gt;0,OM156&gt;0),(ON156/ON9/ON10/60)*OM156,"-")</f>
        <v>-</v>
      </c>
      <c r="OS156" s="107">
        <v>9</v>
      </c>
      <c r="OT156" s="12"/>
      <c r="OU156" s="11"/>
      <c r="OV156" s="105">
        <f>IF(AND(OT156&gt;0,OU156&gt;0),INDEX(Вхідні_дані!$A$555:$F$754,MATCH(OT156,Вхідні_дані!$C$555:$C$754,0),6),0)</f>
        <v>0</v>
      </c>
      <c r="OW156" s="106" t="str">
        <f>IF(AND(OT156&gt;0,OU156&gt;0),(OV156/OV9/OV10/60)*OU156,"-")</f>
        <v>-</v>
      </c>
      <c r="PA156" s="107">
        <v>9</v>
      </c>
      <c r="PB156" s="12"/>
      <c r="PC156" s="11"/>
      <c r="PD156" s="105">
        <f>IF(AND(PB156&gt;0,PC156&gt;0),INDEX(Вхідні_дані!$A$555:$F$754,MATCH(PB156,Вхідні_дані!$C$555:$C$754,0),6),0)</f>
        <v>0</v>
      </c>
      <c r="PE156" s="106" t="str">
        <f>IF(AND(PB156&gt;0,PC156&gt;0),(PD156/PD9/PD10/60)*PC156,"-")</f>
        <v>-</v>
      </c>
      <c r="PI156" s="107">
        <v>9</v>
      </c>
      <c r="PJ156" s="12"/>
      <c r="PK156" s="11"/>
      <c r="PL156" s="105">
        <f>IF(AND(PJ156&gt;0,PK156&gt;0),INDEX(Вхідні_дані!$A$555:$F$754,MATCH(PJ156,Вхідні_дані!$C$555:$C$754,0),6),0)</f>
        <v>0</v>
      </c>
      <c r="PM156" s="106" t="str">
        <f>IF(AND(PJ156&gt;0,PK156&gt;0),(PL156/PL9/PL10/60)*PK156,"-")</f>
        <v>-</v>
      </c>
      <c r="PQ156" s="107">
        <v>9</v>
      </c>
      <c r="PR156" s="12"/>
      <c r="PS156" s="11"/>
      <c r="PT156" s="105">
        <f>IF(AND(PR156&gt;0,PS156&gt;0),INDEX(Вхідні_дані!$A$555:$F$754,MATCH(PR156,Вхідні_дані!$C$555:$C$754,0),6),0)</f>
        <v>0</v>
      </c>
      <c r="PU156" s="106" t="str">
        <f>IF(AND(PR156&gt;0,PS156&gt;0),(PT156/PT9/PT10/60)*PS156,"-")</f>
        <v>-</v>
      </c>
      <c r="PY156" s="107">
        <v>9</v>
      </c>
      <c r="PZ156" s="12"/>
      <c r="QA156" s="11"/>
      <c r="QB156" s="105">
        <f>IF(AND(PZ156&gt;0,QA156&gt;0),INDEX(Вхідні_дані!$A$555:$F$754,MATCH(PZ156,Вхідні_дані!$C$555:$C$754,0),6),0)</f>
        <v>0</v>
      </c>
      <c r="QC156" s="106" t="str">
        <f>IF(AND(PZ156&gt;0,QA156&gt;0),(QB156/QB9/QB10/60)*QA156,"-")</f>
        <v>-</v>
      </c>
      <c r="QG156" s="107">
        <v>9</v>
      </c>
      <c r="QH156" s="12"/>
      <c r="QI156" s="11"/>
      <c r="QJ156" s="105">
        <f>IF(AND(QH156&gt;0,QI156&gt;0),INDEX(Вхідні_дані!$A$555:$F$754,MATCH(QH156,Вхідні_дані!$C$555:$C$754,0),6),0)</f>
        <v>0</v>
      </c>
      <c r="QK156" s="106" t="str">
        <f>IF(AND(QH156&gt;0,QI156&gt;0),(QJ156/QJ9/QJ10/60)*QI156,"-")</f>
        <v>-</v>
      </c>
      <c r="QO156" s="107">
        <v>9</v>
      </c>
      <c r="QP156" s="12"/>
      <c r="QQ156" s="11"/>
      <c r="QR156" s="105">
        <f>IF(AND(QP156&gt;0,QQ156&gt;0),INDEX(Вхідні_дані!$A$555:$F$754,MATCH(QP156,Вхідні_дані!$C$555:$C$754,0),6),0)</f>
        <v>0</v>
      </c>
      <c r="QS156" s="106" t="str">
        <f>IF(AND(QP156&gt;0,QQ156&gt;0),(QR156/QR9/QR10/60)*QQ156,"-")</f>
        <v>-</v>
      </c>
      <c r="QW156" s="107">
        <v>9</v>
      </c>
      <c r="QX156" s="12"/>
      <c r="QY156" s="11"/>
      <c r="QZ156" s="105">
        <f>IF(AND(QX156&gt;0,QY156&gt;0),INDEX(Вхідні_дані!$A$555:$F$754,MATCH(QX156,Вхідні_дані!$C$555:$C$754,0),6),0)</f>
        <v>0</v>
      </c>
      <c r="RA156" s="106" t="str">
        <f>IF(AND(QX156&gt;0,QY156&gt;0),(QZ156/QZ9/QZ10/60)*QY156,"-")</f>
        <v>-</v>
      </c>
      <c r="RE156" s="107">
        <v>9</v>
      </c>
      <c r="RF156" s="12"/>
      <c r="RG156" s="11"/>
      <c r="RH156" s="105">
        <f>IF(AND(RF156&gt;0,RG156&gt;0),INDEX(Вхідні_дані!$A$555:$F$754,MATCH(RF156,Вхідні_дані!$C$555:$C$754,0),6),0)</f>
        <v>0</v>
      </c>
      <c r="RI156" s="106" t="str">
        <f>IF(AND(RF156&gt;0,RG156&gt;0),(RH156/RH9/RH10/60)*RG156,"-")</f>
        <v>-</v>
      </c>
      <c r="RM156" s="107">
        <v>9</v>
      </c>
      <c r="RN156" s="12"/>
      <c r="RO156" s="11"/>
      <c r="RP156" s="105">
        <f>IF(AND(RN156&gt;0,RO156&gt;0),INDEX(Вхідні_дані!$A$555:$F$754,MATCH(RN156,Вхідні_дані!$C$555:$C$754,0),6),0)</f>
        <v>0</v>
      </c>
      <c r="RQ156" s="106" t="str">
        <f>IF(AND(RN156&gt;0,RO156&gt;0),(RP156/RP9/RP10/60)*RO156,"-")</f>
        <v>-</v>
      </c>
      <c r="RU156" s="107">
        <v>9</v>
      </c>
      <c r="RV156" s="12"/>
      <c r="RW156" s="11"/>
      <c r="RX156" s="105">
        <f>IF(AND(RV156&gt;0,RW156&gt;0),INDEX(Вхідні_дані!$A$555:$F$754,MATCH(RV156,Вхідні_дані!$C$555:$C$754,0),6),0)</f>
        <v>0</v>
      </c>
      <c r="RY156" s="106" t="str">
        <f>IF(AND(RV156&gt;0,RW156&gt;0),(RX156/RX9/RX10/60)*RW156,"-")</f>
        <v>-</v>
      </c>
      <c r="SC156" s="107">
        <v>9</v>
      </c>
      <c r="SD156" s="12"/>
      <c r="SE156" s="11"/>
      <c r="SF156" s="105">
        <f>IF(AND(SD156&gt;0,SE156&gt;0),INDEX(Вхідні_дані!$A$555:$F$754,MATCH(SD156,Вхідні_дані!$C$555:$C$754,0),6),0)</f>
        <v>0</v>
      </c>
      <c r="SG156" s="106" t="str">
        <f>IF(AND(SD156&gt;0,SE156&gt;0),(SF156/SF9/SF10/60)*SE156,"-")</f>
        <v>-</v>
      </c>
      <c r="SK156" s="107">
        <v>9</v>
      </c>
      <c r="SL156" s="12"/>
      <c r="SM156" s="11"/>
      <c r="SN156" s="105">
        <f>IF(AND(SL156&gt;0,SM156&gt;0),INDEX(Вхідні_дані!$A$555:$F$754,MATCH(SL156,Вхідні_дані!$C$555:$C$754,0),6),0)</f>
        <v>0</v>
      </c>
      <c r="SO156" s="106" t="str">
        <f>IF(AND(SL156&gt;0,SM156&gt;0),(SN156/SN9/SN10/60)*SM156,"-")</f>
        <v>-</v>
      </c>
      <c r="SS156" s="107">
        <v>9</v>
      </c>
      <c r="ST156" s="12"/>
      <c r="SU156" s="11"/>
      <c r="SV156" s="105">
        <f>IF(AND(ST156&gt;0,SU156&gt;0),INDEX(Вхідні_дані!$A$555:$F$754,MATCH(ST156,Вхідні_дані!$C$555:$C$754,0),6),0)</f>
        <v>0</v>
      </c>
      <c r="SW156" s="106" t="str">
        <f>IF(AND(ST156&gt;0,SU156&gt;0),(SV156/SV9/SV10/60)*SU156,"-")</f>
        <v>-</v>
      </c>
      <c r="TA156" s="107">
        <v>9</v>
      </c>
      <c r="TB156" s="12"/>
      <c r="TC156" s="11"/>
      <c r="TD156" s="105">
        <f>IF(AND(TB156&gt;0,TC156&gt;0),INDEX(Вхідні_дані!$A$555:$F$754,MATCH(TB156,Вхідні_дані!$C$555:$C$754,0),6),0)</f>
        <v>0</v>
      </c>
      <c r="TE156" s="106" t="str">
        <f>IF(AND(TB156&gt;0,TC156&gt;0),(TD156/TD9/TD10/60)*TC156,"-")</f>
        <v>-</v>
      </c>
      <c r="TI156" s="107">
        <v>9</v>
      </c>
      <c r="TJ156" s="12"/>
      <c r="TK156" s="11"/>
      <c r="TL156" s="105">
        <f>IF(AND(TJ156&gt;0,TK156&gt;0),INDEX(Вхідні_дані!$A$555:$F$754,MATCH(TJ156,Вхідні_дані!$C$555:$C$754,0),6),0)</f>
        <v>0</v>
      </c>
      <c r="TM156" s="106" t="str">
        <f>IF(AND(TJ156&gt;0,TK156&gt;0),(TL156/TL9/TL10/60)*TK156,"-")</f>
        <v>-</v>
      </c>
      <c r="TQ156" s="107">
        <v>9</v>
      </c>
      <c r="TR156" s="12"/>
      <c r="TS156" s="11"/>
      <c r="TT156" s="105">
        <f>IF(AND(TR156&gt;0,TS156&gt;0),INDEX(Вхідні_дані!$A$555:$F$754,MATCH(TR156,Вхідні_дані!$C$555:$C$754,0),6),0)</f>
        <v>0</v>
      </c>
      <c r="TU156" s="106" t="str">
        <f>IF(AND(TR156&gt;0,TS156&gt;0),(TT156/TT9/TT10/60)*TS156,"-")</f>
        <v>-</v>
      </c>
      <c r="TY156" s="107">
        <v>9</v>
      </c>
      <c r="TZ156" s="12"/>
      <c r="UA156" s="11"/>
      <c r="UB156" s="105">
        <f>IF(AND(TZ156&gt;0,UA156&gt;0),INDEX(Вхідні_дані!$A$555:$F$754,MATCH(TZ156,Вхідні_дані!$C$555:$C$754,0),6),0)</f>
        <v>0</v>
      </c>
      <c r="UC156" s="106" t="str">
        <f>IF(AND(TZ156&gt;0,UA156&gt;0),(UB156/UB9/UB10/60)*UA156,"-")</f>
        <v>-</v>
      </c>
      <c r="UG156" s="107">
        <v>9</v>
      </c>
      <c r="UH156" s="12"/>
      <c r="UI156" s="11"/>
      <c r="UJ156" s="105">
        <f>IF(AND(UH156&gt;0,UI156&gt;0),INDEX(Вхідні_дані!$A$555:$F$754,MATCH(UH156,Вхідні_дані!$C$555:$C$754,0),6),0)</f>
        <v>0</v>
      </c>
      <c r="UK156" s="106" t="str">
        <f>IF(AND(UH156&gt;0,UI156&gt;0),(UJ156/UJ9/UJ10/60)*UI156,"-")</f>
        <v>-</v>
      </c>
      <c r="UO156" s="107">
        <v>9</v>
      </c>
      <c r="UP156" s="12"/>
      <c r="UQ156" s="11"/>
      <c r="UR156" s="105">
        <f>IF(AND(UP156&gt;0,UQ156&gt;0),INDEX(Вхідні_дані!$A$555:$F$754,MATCH(UP156,Вхідні_дані!$C$555:$C$754,0),6),0)</f>
        <v>0</v>
      </c>
      <c r="US156" s="106" t="str">
        <f>IF(AND(UP156&gt;0,UQ156&gt;0),(UR156/UR9/UR10/60)*UQ156,"-")</f>
        <v>-</v>
      </c>
      <c r="UW156" s="107">
        <v>9</v>
      </c>
      <c r="UX156" s="12"/>
      <c r="UY156" s="11"/>
      <c r="UZ156" s="105">
        <f>IF(AND(UX156&gt;0,UY156&gt;0),INDEX(Вхідні_дані!$A$555:$F$754,MATCH(UX156,Вхідні_дані!$C$555:$C$754,0),6),0)</f>
        <v>0</v>
      </c>
      <c r="VA156" s="106" t="str">
        <f>IF(AND(UX156&gt;0,UY156&gt;0),(UZ156/UZ9/UZ10/60)*UY156,"-")</f>
        <v>-</v>
      </c>
      <c r="VE156" s="107">
        <v>9</v>
      </c>
      <c r="VF156" s="12"/>
      <c r="VG156" s="11"/>
      <c r="VH156" s="105">
        <f>IF(AND(VF156&gt;0,VG156&gt;0),INDEX(Вхідні_дані!$A$555:$F$754,MATCH(VF156,Вхідні_дані!$C$555:$C$754,0),6),0)</f>
        <v>0</v>
      </c>
      <c r="VI156" s="106" t="str">
        <f>IF(AND(VF156&gt;0,VG156&gt;0),(VH156/VH9/VH10/60)*VG156,"-")</f>
        <v>-</v>
      </c>
      <c r="VM156" s="107">
        <v>9</v>
      </c>
      <c r="VN156" s="12"/>
      <c r="VO156" s="11"/>
      <c r="VP156" s="105">
        <f>IF(AND(VN156&gt;0,VO156&gt;0),INDEX(Вхідні_дані!$A$555:$F$754,MATCH(VN156,Вхідні_дані!$C$555:$C$754,0),6),0)</f>
        <v>0</v>
      </c>
      <c r="VQ156" s="106" t="str">
        <f>IF(AND(VN156&gt;0,VO156&gt;0),(VP156/VP9/VP10/60)*VO156,"-")</f>
        <v>-</v>
      </c>
      <c r="VU156" s="107">
        <v>9</v>
      </c>
      <c r="VV156" s="12"/>
      <c r="VW156" s="11"/>
      <c r="VX156" s="105">
        <f>IF(AND(VV156&gt;0,VW156&gt;0),INDEX(Вхідні_дані!$A$555:$F$754,MATCH(VV156,Вхідні_дані!$C$555:$C$754,0),6),0)</f>
        <v>0</v>
      </c>
      <c r="VY156" s="106" t="str">
        <f>IF(AND(VV156&gt;0,VW156&gt;0),(VX156/VX9/VX10/60)*VW156,"-")</f>
        <v>-</v>
      </c>
      <c r="WC156" s="107">
        <v>9</v>
      </c>
      <c r="WD156" s="12"/>
      <c r="WE156" s="11"/>
      <c r="WF156" s="105">
        <f>IF(AND(WD156&gt;0,WE156&gt;0),INDEX(Вхідні_дані!$A$555:$F$754,MATCH(WD156,Вхідні_дані!$C$555:$C$754,0),6),0)</f>
        <v>0</v>
      </c>
      <c r="WG156" s="106" t="str">
        <f>IF(AND(WD156&gt;0,WE156&gt;0),(WF156/WF9/WF10/60)*WE156,"-")</f>
        <v>-</v>
      </c>
      <c r="WK156" s="107">
        <v>9</v>
      </c>
      <c r="WL156" s="12"/>
      <c r="WM156" s="11"/>
      <c r="WN156" s="105">
        <f>IF(AND(WL156&gt;0,WM156&gt;0),INDEX(Вхідні_дані!$A$555:$F$754,MATCH(WL156,Вхідні_дані!$C$555:$C$754,0),6),0)</f>
        <v>0</v>
      </c>
      <c r="WO156" s="106" t="str">
        <f>IF(AND(WL156&gt;0,WM156&gt;0),(WN156/WN9/WN10/60)*WM156,"-")</f>
        <v>-</v>
      </c>
      <c r="WS156" s="107">
        <v>9</v>
      </c>
      <c r="WT156" s="12"/>
      <c r="WU156" s="11"/>
      <c r="WV156" s="105">
        <f>IF(AND(WT156&gt;0,WU156&gt;0),INDEX(Вхідні_дані!$A$555:$F$754,MATCH(WT156,Вхідні_дані!$C$555:$C$754,0),6),0)</f>
        <v>0</v>
      </c>
      <c r="WW156" s="106" t="str">
        <f>IF(AND(WT156&gt;0,WU156&gt;0),(WV156/WV9/WV10/60)*WU156,"-")</f>
        <v>-</v>
      </c>
      <c r="XA156" s="107">
        <v>9</v>
      </c>
      <c r="XB156" s="12"/>
      <c r="XC156" s="11"/>
      <c r="XD156" s="105">
        <f>IF(AND(XB156&gt;0,XC156&gt;0),INDEX(Вхідні_дані!$A$555:$F$754,MATCH(XB156,Вхідні_дані!$C$555:$C$754,0),6),0)</f>
        <v>0</v>
      </c>
      <c r="XE156" s="106" t="str">
        <f>IF(AND(XB156&gt;0,XC156&gt;0),(XD156/XD9/XD10/60)*XC156,"-")</f>
        <v>-</v>
      </c>
      <c r="XI156" s="107">
        <v>9</v>
      </c>
      <c r="XJ156" s="12"/>
      <c r="XK156" s="11"/>
      <c r="XL156" s="105">
        <f>IF(AND(XJ156&gt;0,XK156&gt;0),INDEX(Вхідні_дані!$A$555:$F$754,MATCH(XJ156,Вхідні_дані!$C$555:$C$754,0),6),0)</f>
        <v>0</v>
      </c>
      <c r="XM156" s="106" t="str">
        <f>IF(AND(XJ156&gt;0,XK156&gt;0),(XL156/XL9/XL10/60)*XK156,"-")</f>
        <v>-</v>
      </c>
      <c r="XQ156" s="107">
        <v>9</v>
      </c>
      <c r="XR156" s="12"/>
      <c r="XS156" s="11"/>
      <c r="XT156" s="105">
        <f>IF(AND(XR156&gt;0,XS156&gt;0),INDEX(Вхідні_дані!$A$555:$F$754,MATCH(XR156,Вхідні_дані!$C$555:$C$754,0),6),0)</f>
        <v>0</v>
      </c>
      <c r="XU156" s="106" t="str">
        <f>IF(AND(XR156&gt;0,XS156&gt;0),(XT156/XT9/XT10/60)*XS156,"-")</f>
        <v>-</v>
      </c>
      <c r="XY156" s="107">
        <v>9</v>
      </c>
      <c r="XZ156" s="12"/>
      <c r="YA156" s="11"/>
      <c r="YB156" s="105">
        <f>IF(AND(XZ156&gt;0,YA156&gt;0),INDEX(Вхідні_дані!$A$555:$F$754,MATCH(XZ156,Вхідні_дані!$C$555:$C$754,0),6),0)</f>
        <v>0</v>
      </c>
      <c r="YC156" s="106" t="str">
        <f>IF(AND(XZ156&gt;0,YA156&gt;0),(YB156/YB9/YB10/60)*YA156,"-")</f>
        <v>-</v>
      </c>
      <c r="YG156" s="107">
        <v>9</v>
      </c>
      <c r="YH156" s="12"/>
      <c r="YI156" s="11"/>
      <c r="YJ156" s="105">
        <f>IF(AND(YH156&gt;0,YI156&gt;0),INDEX(Вхідні_дані!$A$555:$F$754,MATCH(YH156,Вхідні_дані!$C$555:$C$754,0),6),0)</f>
        <v>0</v>
      </c>
      <c r="YK156" s="106" t="str">
        <f>IF(AND(YH156&gt;0,YI156&gt;0),(YJ156/YJ9/YJ10/60)*YI156,"-")</f>
        <v>-</v>
      </c>
      <c r="YO156" s="107">
        <v>9</v>
      </c>
      <c r="YP156" s="12"/>
      <c r="YQ156" s="11"/>
      <c r="YR156" s="105">
        <f>IF(AND(YP156&gt;0,YQ156&gt;0),INDEX(Вхідні_дані!$A$555:$F$754,MATCH(YP156,Вхідні_дані!$C$555:$C$754,0),6),0)</f>
        <v>0</v>
      </c>
      <c r="YS156" s="106" t="str">
        <f>IF(AND(YP156&gt;0,YQ156&gt;0),(YR156/YR9/YR10/60)*YQ156,"-")</f>
        <v>-</v>
      </c>
      <c r="YW156" s="107">
        <v>9</v>
      </c>
      <c r="YX156" s="12"/>
      <c r="YY156" s="11"/>
      <c r="YZ156" s="105">
        <f>IF(AND(YX156&gt;0,YY156&gt;0),INDEX(Вхідні_дані!$A$555:$F$754,MATCH(YX156,Вхідні_дані!$C$555:$C$754,0),6),0)</f>
        <v>0</v>
      </c>
      <c r="ZA156" s="106" t="str">
        <f>IF(AND(YX156&gt;0,YY156&gt;0),(YZ156/YZ9/YZ10/60)*YY156,"-")</f>
        <v>-</v>
      </c>
      <c r="ZE156" s="107">
        <v>9</v>
      </c>
      <c r="ZF156" s="12"/>
      <c r="ZG156" s="11"/>
      <c r="ZH156" s="105">
        <f>IF(AND(ZF156&gt;0,ZG156&gt;0),INDEX(Вхідні_дані!$A$555:$F$754,MATCH(ZF156,Вхідні_дані!$C$555:$C$754,0),6),0)</f>
        <v>0</v>
      </c>
      <c r="ZI156" s="106" t="str">
        <f>IF(AND(ZF156&gt;0,ZG156&gt;0),(ZH156/ZH9/ZH10/60)*ZG156,"-")</f>
        <v>-</v>
      </c>
      <c r="ZM156" s="107">
        <v>9</v>
      </c>
      <c r="ZN156" s="12"/>
      <c r="ZO156" s="11"/>
      <c r="ZP156" s="105">
        <f>IF(AND(ZN156&gt;0,ZO156&gt;0),INDEX(Вхідні_дані!$A$555:$F$754,MATCH(ZN156,Вхідні_дані!$C$555:$C$754,0),6),0)</f>
        <v>0</v>
      </c>
      <c r="ZQ156" s="106" t="str">
        <f>IF(AND(ZN156&gt;0,ZO156&gt;0),(ZP156/ZP9/ZP10/60)*ZO156,"-")</f>
        <v>-</v>
      </c>
      <c r="ZU156" s="107">
        <v>9</v>
      </c>
      <c r="ZV156" s="12"/>
      <c r="ZW156" s="11"/>
      <c r="ZX156" s="105">
        <f>IF(AND(ZV156&gt;0,ZW156&gt;0),INDEX(Вхідні_дані!$A$555:$F$754,MATCH(ZV156,Вхідні_дані!$C$555:$C$754,0),6),0)</f>
        <v>0</v>
      </c>
      <c r="ZY156" s="106" t="str">
        <f>IF(AND(ZV156&gt;0,ZW156&gt;0),(ZX156/ZX9/ZX10/60)*ZW156,"-")</f>
        <v>-</v>
      </c>
      <c r="AAC156" s="107">
        <v>9</v>
      </c>
      <c r="AAD156" s="12"/>
      <c r="AAE156" s="11"/>
      <c r="AAF156" s="105">
        <f>IF(AND(AAD156&gt;0,AAE156&gt;0),INDEX(Вхідні_дані!$A$555:$F$754,MATCH(AAD156,Вхідні_дані!$C$555:$C$754,0),6),0)</f>
        <v>0</v>
      </c>
      <c r="AAG156" s="106" t="str">
        <f>IF(AND(AAD156&gt;0,AAE156&gt;0),(AAF156/AAF9/AAF10/60)*AAE156,"-")</f>
        <v>-</v>
      </c>
      <c r="AAK156" s="107">
        <v>9</v>
      </c>
      <c r="AAL156" s="12"/>
      <c r="AAM156" s="11"/>
      <c r="AAN156" s="105">
        <f>IF(AND(AAL156&gt;0,AAM156&gt;0),INDEX(Вхідні_дані!$A$555:$F$754,MATCH(AAL156,Вхідні_дані!$C$555:$C$754,0),6),0)</f>
        <v>0</v>
      </c>
      <c r="AAO156" s="106" t="str">
        <f>IF(AND(AAL156&gt;0,AAM156&gt;0),(AAN156/AAN9/AAN10/60)*AAM156,"-")</f>
        <v>-</v>
      </c>
      <c r="AAS156" s="107">
        <v>9</v>
      </c>
      <c r="AAT156" s="12"/>
      <c r="AAU156" s="11"/>
      <c r="AAV156" s="105">
        <f>IF(AND(AAT156&gt;0,AAU156&gt;0),INDEX(Вхідні_дані!$A$555:$F$754,MATCH(AAT156,Вхідні_дані!$C$555:$C$754,0),6),0)</f>
        <v>0</v>
      </c>
      <c r="AAW156" s="106" t="str">
        <f>IF(AND(AAT156&gt;0,AAU156&gt;0),(AAV156/AAV9/AAV10/60)*AAU156,"-")</f>
        <v>-</v>
      </c>
      <c r="ABA156" s="107">
        <v>9</v>
      </c>
      <c r="ABB156" s="12"/>
      <c r="ABC156" s="11"/>
      <c r="ABD156" s="105">
        <f>IF(AND(ABB156&gt;0,ABC156&gt;0),INDEX(Вхідні_дані!$A$555:$F$754,MATCH(ABB156,Вхідні_дані!$C$555:$C$754,0),6),0)</f>
        <v>0</v>
      </c>
      <c r="ABE156" s="106" t="str">
        <f>IF(AND(ABB156&gt;0,ABC156&gt;0),(ABD156/ABD9/ABD10/60)*ABC156,"-")</f>
        <v>-</v>
      </c>
      <c r="ABI156" s="107">
        <v>9</v>
      </c>
      <c r="ABJ156" s="12"/>
      <c r="ABK156" s="11"/>
      <c r="ABL156" s="105">
        <f>IF(AND(ABJ156&gt;0,ABK156&gt;0),INDEX(Вхідні_дані!$A$555:$F$754,MATCH(ABJ156,Вхідні_дані!$C$555:$C$754,0),6),0)</f>
        <v>0</v>
      </c>
      <c r="ABM156" s="106" t="str">
        <f>IF(AND(ABJ156&gt;0,ABK156&gt;0),(ABL156/ABL9/ABL10/60)*ABK156,"-")</f>
        <v>-</v>
      </c>
      <c r="ABQ156" s="107">
        <v>9</v>
      </c>
      <c r="ABR156" s="12"/>
      <c r="ABS156" s="11"/>
      <c r="ABT156" s="105">
        <f>IF(AND(ABR156&gt;0,ABS156&gt;0),INDEX(Вхідні_дані!$A$555:$F$754,MATCH(ABR156,Вхідні_дані!$C$555:$C$754,0),6),0)</f>
        <v>0</v>
      </c>
      <c r="ABU156" s="106" t="str">
        <f>IF(AND(ABR156&gt;0,ABS156&gt;0),(ABT156/ABT9/ABT10/60)*ABS156,"-")</f>
        <v>-</v>
      </c>
      <c r="ABY156" s="107">
        <v>9</v>
      </c>
      <c r="ABZ156" s="12"/>
      <c r="ACA156" s="11"/>
      <c r="ACB156" s="105">
        <f>IF(AND(ABZ156&gt;0,ACA156&gt;0),INDEX(Вхідні_дані!$A$555:$F$754,MATCH(ABZ156,Вхідні_дані!$C$555:$C$754,0),6),0)</f>
        <v>0</v>
      </c>
      <c r="ACC156" s="106" t="str">
        <f>IF(AND(ABZ156&gt;0,ACA156&gt;0),(ACB156/ACB9/ACB10/60)*ACA156,"-")</f>
        <v>-</v>
      </c>
      <c r="ACG156" s="107">
        <v>9</v>
      </c>
      <c r="ACH156" s="12"/>
      <c r="ACI156" s="11"/>
      <c r="ACJ156" s="105">
        <f>IF(AND(ACH156&gt;0,ACI156&gt;0),INDEX(Вхідні_дані!$A$555:$F$754,MATCH(ACH156,Вхідні_дані!$C$555:$C$754,0),6),0)</f>
        <v>0</v>
      </c>
      <c r="ACK156" s="106" t="str">
        <f>IF(AND(ACH156&gt;0,ACI156&gt;0),(ACJ156/ACJ9/ACJ10/60)*ACI156,"-")</f>
        <v>-</v>
      </c>
      <c r="ACO156" s="107">
        <v>9</v>
      </c>
      <c r="ACP156" s="12"/>
      <c r="ACQ156" s="11"/>
      <c r="ACR156" s="105">
        <f>IF(AND(ACP156&gt;0,ACQ156&gt;0),INDEX(Вхідні_дані!$A$555:$F$754,MATCH(ACP156,Вхідні_дані!$C$555:$C$754,0),6),0)</f>
        <v>0</v>
      </c>
      <c r="ACS156" s="106" t="str">
        <f>IF(AND(ACP156&gt;0,ACQ156&gt;0),(ACR156/ACR9/ACR10/60)*ACQ156,"-")</f>
        <v>-</v>
      </c>
      <c r="ACW156" s="107">
        <v>9</v>
      </c>
      <c r="ACX156" s="12"/>
      <c r="ACY156" s="11"/>
      <c r="ACZ156" s="105">
        <f>IF(AND(ACX156&gt;0,ACY156&gt;0),INDEX(Вхідні_дані!$A$555:$F$754,MATCH(ACX156,Вхідні_дані!$C$555:$C$754,0),6),0)</f>
        <v>0</v>
      </c>
      <c r="ADA156" s="106" t="str">
        <f>IF(AND(ACX156&gt;0,ACY156&gt;0),(ACZ156/ACZ9/ACZ10/60)*ACY156,"-")</f>
        <v>-</v>
      </c>
      <c r="ADE156" s="107">
        <v>9</v>
      </c>
      <c r="ADF156" s="12"/>
      <c r="ADG156" s="11"/>
      <c r="ADH156" s="105">
        <f>IF(AND(ADF156&gt;0,ADG156&gt;0),INDEX(Вхідні_дані!$A$555:$F$754,MATCH(ADF156,Вхідні_дані!$C$555:$C$754,0),6),0)</f>
        <v>0</v>
      </c>
      <c r="ADI156" s="106" t="str">
        <f>IF(AND(ADF156&gt;0,ADG156&gt;0),(ADH156/ADH9/ADH10/60)*ADG156,"-")</f>
        <v>-</v>
      </c>
      <c r="ADM156" s="107">
        <v>9</v>
      </c>
      <c r="ADN156" s="12"/>
      <c r="ADO156" s="11"/>
      <c r="ADP156" s="105">
        <f>IF(AND(ADN156&gt;0,ADO156&gt;0),INDEX(Вхідні_дані!$A$555:$F$754,MATCH(ADN156,Вхідні_дані!$C$555:$C$754,0),6),0)</f>
        <v>0</v>
      </c>
      <c r="ADQ156" s="106" t="str">
        <f>IF(AND(ADN156&gt;0,ADO156&gt;0),(ADP156/ADP9/ADP10/60)*ADO156,"-")</f>
        <v>-</v>
      </c>
    </row>
    <row r="157" spans="1:800" ht="25.5" customHeight="1" outlineLevel="1" x14ac:dyDescent="0.25">
      <c r="A157" s="107">
        <v>10</v>
      </c>
      <c r="B157" s="12"/>
      <c r="C157" s="11"/>
      <c r="D157" s="105">
        <f>IF(AND(B157&gt;0,C157&gt;0),INDEX(Вхідні_дані!$A$555:$F$754,MATCH(B157,Вхідні_дані!$C$555:$C$754,0),6),0)</f>
        <v>0</v>
      </c>
      <c r="E157" s="106" t="str">
        <f>IF(AND(B157&gt;0,C157&gt;0),(D157/D9/D10/60)*C157,"-")</f>
        <v>-</v>
      </c>
      <c r="I157" s="107">
        <v>10</v>
      </c>
      <c r="J157" s="12"/>
      <c r="K157" s="11"/>
      <c r="L157" s="105">
        <f>IF(AND(J157&gt;0,K157&gt;0),INDEX(Вхідні_дані!$A$555:$F$754,MATCH(J157,Вхідні_дані!$C$555:$C$754,0),6),0)</f>
        <v>0</v>
      </c>
      <c r="M157" s="106" t="str">
        <f>IF(AND(J157&gt;0,K157&gt;0),(L157/L9/L10/60)*K157,"-")</f>
        <v>-</v>
      </c>
      <c r="Q157" s="107">
        <v>10</v>
      </c>
      <c r="R157" s="12"/>
      <c r="S157" s="11"/>
      <c r="T157" s="105">
        <f>IF(AND(R157&gt;0,S157&gt;0),INDEX(Вхідні_дані!$A$555:$F$754,MATCH(R157,Вхідні_дані!$C$555:$C$754,0),6),0)</f>
        <v>0</v>
      </c>
      <c r="U157" s="106" t="str">
        <f>IF(AND(R157&gt;0,S157&gt;0),(T157/T9/T10/60)*S157,"-")</f>
        <v>-</v>
      </c>
      <c r="Y157" s="107">
        <v>10</v>
      </c>
      <c r="Z157" s="12"/>
      <c r="AA157" s="11"/>
      <c r="AB157" s="105">
        <f>IF(AND(Z157&gt;0,AA157&gt;0),INDEX(Вхідні_дані!$A$555:$F$754,MATCH(Z157,Вхідні_дані!$C$555:$C$754,0),6),0)</f>
        <v>0</v>
      </c>
      <c r="AC157" s="106" t="str">
        <f>IF(AND(Z157&gt;0,AA157&gt;0),(AB157/AB9/AB10/60)*AA157,"-")</f>
        <v>-</v>
      </c>
      <c r="AG157" s="107">
        <v>10</v>
      </c>
      <c r="AH157" s="12"/>
      <c r="AI157" s="11"/>
      <c r="AJ157" s="105">
        <f>IF(AND(AH157&gt;0,AI157&gt;0),INDEX(Вхідні_дані!$A$555:$F$754,MATCH(AH157,Вхідні_дані!$C$555:$C$754,0),6),0)</f>
        <v>0</v>
      </c>
      <c r="AK157" s="106" t="str">
        <f>IF(AND(AH157&gt;0,AI157&gt;0),(AJ157/AJ9/AJ10/60)*AI157,"-")</f>
        <v>-</v>
      </c>
      <c r="AO157" s="107">
        <v>10</v>
      </c>
      <c r="AP157" s="12"/>
      <c r="AQ157" s="11"/>
      <c r="AR157" s="105">
        <f>IF(AND(AP157&gt;0,AQ157&gt;0),INDEX(Вхідні_дані!$A$555:$F$754,MATCH(AP157,Вхідні_дані!$C$555:$C$754,0),6),0)</f>
        <v>0</v>
      </c>
      <c r="AS157" s="106" t="str">
        <f>IF(AND(AP157&gt;0,AQ157&gt;0),(AR157/AR9/AR10/60)*AQ157,"-")</f>
        <v>-</v>
      </c>
      <c r="AW157" s="107">
        <v>10</v>
      </c>
      <c r="AX157" s="12"/>
      <c r="AY157" s="11"/>
      <c r="AZ157" s="105">
        <f>IF(AND(AX157&gt;0,AY157&gt;0),INDEX(Вхідні_дані!$A$555:$F$754,MATCH(AX157,Вхідні_дані!$C$555:$C$754,0),6),0)</f>
        <v>0</v>
      </c>
      <c r="BA157" s="106" t="str">
        <f>IF(AND(AX157&gt;0,AY157&gt;0),(AZ157/AZ9/AZ10/60)*AY157,"-")</f>
        <v>-</v>
      </c>
      <c r="BE157" s="107">
        <v>10</v>
      </c>
      <c r="BF157" s="12"/>
      <c r="BG157" s="11"/>
      <c r="BH157" s="105">
        <f>IF(AND(BF157&gt;0,BG157&gt;0),INDEX(Вхідні_дані!$A$555:$F$754,MATCH(BF157,Вхідні_дані!$C$555:$C$754,0),6),0)</f>
        <v>0</v>
      </c>
      <c r="BI157" s="106" t="str">
        <f>IF(AND(BF157&gt;0,BG157&gt;0),(BH157/BH9/BH10/60)*BG157,"-")</f>
        <v>-</v>
      </c>
      <c r="BM157" s="107">
        <v>10</v>
      </c>
      <c r="BN157" s="12"/>
      <c r="BO157" s="11"/>
      <c r="BP157" s="105">
        <f>IF(AND(BN157&gt;0,BO157&gt;0),INDEX(Вхідні_дані!$A$555:$F$754,MATCH(BN157,Вхідні_дані!$C$555:$C$754,0),6),0)</f>
        <v>0</v>
      </c>
      <c r="BQ157" s="106" t="str">
        <f>IF(AND(BN157&gt;0,BO157&gt;0),(BP157/BP9/BP10/60)*BO157,"-")</f>
        <v>-</v>
      </c>
      <c r="BU157" s="107">
        <v>10</v>
      </c>
      <c r="BV157" s="12"/>
      <c r="BW157" s="11"/>
      <c r="BX157" s="105">
        <f>IF(AND(BV157&gt;0,BW157&gt;0),INDEX(Вхідні_дані!$A$555:$F$754,MATCH(BV157,Вхідні_дані!$C$555:$C$754,0),6),0)</f>
        <v>0</v>
      </c>
      <c r="BY157" s="106" t="str">
        <f>IF(AND(BV157&gt;0,BW157&gt;0),(BX157/BX9/BX10/60)*BW157,"-")</f>
        <v>-</v>
      </c>
      <c r="CC157" s="107">
        <v>10</v>
      </c>
      <c r="CD157" s="12"/>
      <c r="CE157" s="11"/>
      <c r="CF157" s="105">
        <f>IF(AND(CD157&gt;0,CE157&gt;0),INDEX(Вхідні_дані!$A$555:$F$754,MATCH(CD157,Вхідні_дані!$C$555:$C$754,0),6),0)</f>
        <v>0</v>
      </c>
      <c r="CG157" s="106" t="str">
        <f>IF(AND(CD157&gt;0,CE157&gt;0),(CF157/CF9/CF10/60)*CE157,"-")</f>
        <v>-</v>
      </c>
      <c r="CK157" s="107">
        <v>10</v>
      </c>
      <c r="CL157" s="12"/>
      <c r="CM157" s="11"/>
      <c r="CN157" s="105">
        <f>IF(AND(CL157&gt;0,CM157&gt;0),INDEX(Вхідні_дані!$A$555:$F$754,MATCH(CL157,Вхідні_дані!$C$555:$C$754,0),6),0)</f>
        <v>0</v>
      </c>
      <c r="CO157" s="106" t="str">
        <f>IF(AND(CL157&gt;0,CM157&gt;0),(CN157/CN9/CN10/60)*CM157,"-")</f>
        <v>-</v>
      </c>
      <c r="CS157" s="107">
        <v>10</v>
      </c>
      <c r="CT157" s="12"/>
      <c r="CU157" s="11"/>
      <c r="CV157" s="105">
        <f>IF(AND(CT157&gt;0,CU157&gt;0),INDEX(Вхідні_дані!$A$555:$F$754,MATCH(CT157,Вхідні_дані!$C$555:$C$754,0),6),0)</f>
        <v>0</v>
      </c>
      <c r="CW157" s="106" t="str">
        <f>IF(AND(CT157&gt;0,CU157&gt;0),(CV157/CV9/CV10/60)*CU157,"-")</f>
        <v>-</v>
      </c>
      <c r="DA157" s="107">
        <v>10</v>
      </c>
      <c r="DB157" s="12"/>
      <c r="DC157" s="11"/>
      <c r="DD157" s="105">
        <f>IF(AND(DB157&gt;0,DC157&gt;0),INDEX(Вхідні_дані!$A$555:$F$754,MATCH(DB157,Вхідні_дані!$C$555:$C$754,0),6),0)</f>
        <v>0</v>
      </c>
      <c r="DE157" s="106" t="str">
        <f>IF(AND(DB157&gt;0,DC157&gt;0),(DD157/DD9/DD10/60)*DC157,"-")</f>
        <v>-</v>
      </c>
      <c r="DI157" s="107">
        <v>10</v>
      </c>
      <c r="DJ157" s="12"/>
      <c r="DK157" s="11"/>
      <c r="DL157" s="105">
        <f>IF(AND(DJ157&gt;0,DK157&gt;0),INDEX(Вхідні_дані!$A$555:$F$754,MATCH(DJ157,Вхідні_дані!$C$555:$C$754,0),6),0)</f>
        <v>0</v>
      </c>
      <c r="DM157" s="106" t="str">
        <f>IF(AND(DJ157&gt;0,DK157&gt;0),(DL157/DL9/DL10/60)*DK157,"-")</f>
        <v>-</v>
      </c>
      <c r="DQ157" s="107">
        <v>10</v>
      </c>
      <c r="DR157" s="12"/>
      <c r="DS157" s="11"/>
      <c r="DT157" s="105">
        <f>IF(AND(DR157&gt;0,DS157&gt;0),INDEX(Вхідні_дані!$A$555:$F$754,MATCH(DR157,Вхідні_дані!$C$555:$C$754,0),6),0)</f>
        <v>0</v>
      </c>
      <c r="DU157" s="106" t="str">
        <f>IF(AND(DR157&gt;0,DS157&gt;0),(DT157/DT9/DT10/60)*DS157,"-")</f>
        <v>-</v>
      </c>
      <c r="DY157" s="107">
        <v>10</v>
      </c>
      <c r="DZ157" s="12"/>
      <c r="EA157" s="11"/>
      <c r="EB157" s="105">
        <f>IF(AND(DZ157&gt;0,EA157&gt;0),INDEX(Вхідні_дані!$A$555:$F$754,MATCH(DZ157,Вхідні_дані!$C$555:$C$754,0),6),0)</f>
        <v>0</v>
      </c>
      <c r="EC157" s="106" t="str">
        <f>IF(AND(DZ157&gt;0,EA157&gt;0),(EB157/EB9/EB10/60)*EA157,"-")</f>
        <v>-</v>
      </c>
      <c r="EG157" s="107">
        <v>10</v>
      </c>
      <c r="EH157" s="12"/>
      <c r="EI157" s="11"/>
      <c r="EJ157" s="105">
        <f>IF(AND(EH157&gt;0,EI157&gt;0),INDEX(Вхідні_дані!$A$555:$F$754,MATCH(EH157,Вхідні_дані!$C$555:$C$754,0),6),0)</f>
        <v>0</v>
      </c>
      <c r="EK157" s="106" t="str">
        <f>IF(AND(EH157&gt;0,EI157&gt;0),(EJ157/EJ9/EJ10/60)*EI157,"-")</f>
        <v>-</v>
      </c>
      <c r="EO157" s="107">
        <v>10</v>
      </c>
      <c r="EP157" s="12"/>
      <c r="EQ157" s="11"/>
      <c r="ER157" s="105">
        <f>IF(AND(EP157&gt;0,EQ157&gt;0),INDEX(Вхідні_дані!$A$555:$F$754,MATCH(EP157,Вхідні_дані!$C$555:$C$754,0),6),0)</f>
        <v>0</v>
      </c>
      <c r="ES157" s="106" t="str">
        <f>IF(AND(EP157&gt;0,EQ157&gt;0),(ER157/ER9/ER10/60)*EQ157,"-")</f>
        <v>-</v>
      </c>
      <c r="EW157" s="107">
        <v>10</v>
      </c>
      <c r="EX157" s="12"/>
      <c r="EY157" s="11"/>
      <c r="EZ157" s="105">
        <f>IF(AND(EX157&gt;0,EY157&gt;0),INDEX(Вхідні_дані!$A$555:$F$754,MATCH(EX157,Вхідні_дані!$C$555:$C$754,0),6),0)</f>
        <v>0</v>
      </c>
      <c r="FA157" s="106" t="str">
        <f>IF(AND(EX157&gt;0,EY157&gt;0),(EZ157/EZ9/EZ10/60)*EY157,"-")</f>
        <v>-</v>
      </c>
      <c r="FE157" s="107">
        <v>10</v>
      </c>
      <c r="FF157" s="12"/>
      <c r="FG157" s="11"/>
      <c r="FH157" s="105">
        <f>IF(AND(FF157&gt;0,FG157&gt;0),INDEX(Вхідні_дані!$A$555:$F$754,MATCH(FF157,Вхідні_дані!$C$555:$C$754,0),6),0)</f>
        <v>0</v>
      </c>
      <c r="FI157" s="106" t="str">
        <f>IF(AND(FF157&gt;0,FG157&gt;0),(FH157/FH9/FH10/60)*FG157,"-")</f>
        <v>-</v>
      </c>
      <c r="FM157" s="107">
        <v>10</v>
      </c>
      <c r="FN157" s="12"/>
      <c r="FO157" s="11"/>
      <c r="FP157" s="105">
        <f>IF(AND(FN157&gt;0,FO157&gt;0),INDEX(Вхідні_дані!$A$555:$F$754,MATCH(FN157,Вхідні_дані!$C$555:$C$754,0),6),0)</f>
        <v>0</v>
      </c>
      <c r="FQ157" s="106" t="str">
        <f>IF(AND(FN157&gt;0,FO157&gt;0),(FP157/FP9/FP10/60)*FO157,"-")</f>
        <v>-</v>
      </c>
      <c r="FU157" s="107">
        <v>10</v>
      </c>
      <c r="FV157" s="12"/>
      <c r="FW157" s="11"/>
      <c r="FX157" s="105">
        <f>IF(AND(FV157&gt;0,FW157&gt;0),INDEX(Вхідні_дані!$A$555:$F$754,MATCH(FV157,Вхідні_дані!$C$555:$C$754,0),6),0)</f>
        <v>0</v>
      </c>
      <c r="FY157" s="106" t="str">
        <f>IF(AND(FV157&gt;0,FW157&gt;0),(FX157/FX9/FX10/60)*FW157,"-")</f>
        <v>-</v>
      </c>
      <c r="GC157" s="107">
        <v>10</v>
      </c>
      <c r="GD157" s="12"/>
      <c r="GE157" s="11"/>
      <c r="GF157" s="105">
        <f>IF(AND(GD157&gt;0,GE157&gt;0),INDEX(Вхідні_дані!$A$555:$F$754,MATCH(GD157,Вхідні_дані!$C$555:$C$754,0),6),0)</f>
        <v>0</v>
      </c>
      <c r="GG157" s="106" t="str">
        <f>IF(AND(GD157&gt;0,GE157&gt;0),(GF157/GF9/GF10/60)*GE157,"-")</f>
        <v>-</v>
      </c>
      <c r="GK157" s="107">
        <v>10</v>
      </c>
      <c r="GL157" s="12"/>
      <c r="GM157" s="11"/>
      <c r="GN157" s="105">
        <f>IF(AND(GL157&gt;0,GM157&gt;0),INDEX(Вхідні_дані!$A$555:$F$754,MATCH(GL157,Вхідні_дані!$C$555:$C$754,0),6),0)</f>
        <v>0</v>
      </c>
      <c r="GO157" s="106" t="str">
        <f>IF(AND(GL157&gt;0,GM157&gt;0),(GN157/GN9/GN10/60)*GM157,"-")</f>
        <v>-</v>
      </c>
      <c r="GS157" s="107">
        <v>10</v>
      </c>
      <c r="GT157" s="12"/>
      <c r="GU157" s="11"/>
      <c r="GV157" s="105">
        <f>IF(AND(GT157&gt;0,GU157&gt;0),INDEX(Вхідні_дані!$A$555:$F$754,MATCH(GT157,Вхідні_дані!$C$555:$C$754,0),6),0)</f>
        <v>0</v>
      </c>
      <c r="GW157" s="106" t="str">
        <f>IF(AND(GT157&gt;0,GU157&gt;0),(GV157/GV9/GV10/60)*GU157,"-")</f>
        <v>-</v>
      </c>
      <c r="HA157" s="107">
        <v>10</v>
      </c>
      <c r="HB157" s="12"/>
      <c r="HC157" s="11"/>
      <c r="HD157" s="105">
        <f>IF(AND(HB157&gt;0,HC157&gt;0),INDEX(Вхідні_дані!$A$555:$F$754,MATCH(HB157,Вхідні_дані!$C$555:$C$754,0),6),0)</f>
        <v>0</v>
      </c>
      <c r="HE157" s="106" t="str">
        <f>IF(AND(HB157&gt;0,HC157&gt;0),(HD157/HD9/HD10/60)*HC157,"-")</f>
        <v>-</v>
      </c>
      <c r="HI157" s="107">
        <v>10</v>
      </c>
      <c r="HJ157" s="12"/>
      <c r="HK157" s="11"/>
      <c r="HL157" s="105">
        <f>IF(AND(HJ157&gt;0,HK157&gt;0),INDEX(Вхідні_дані!$A$555:$F$754,MATCH(HJ157,Вхідні_дані!$C$555:$C$754,0),6),0)</f>
        <v>0</v>
      </c>
      <c r="HM157" s="106" t="str">
        <f>IF(AND(HJ157&gt;0,HK157&gt;0),(HL157/HL9/HL10/60)*HK157,"-")</f>
        <v>-</v>
      </c>
      <c r="HQ157" s="107">
        <v>10</v>
      </c>
      <c r="HR157" s="12"/>
      <c r="HS157" s="11"/>
      <c r="HT157" s="105">
        <f>IF(AND(HR157&gt;0,HS157&gt;0),INDEX(Вхідні_дані!$A$555:$F$754,MATCH(HR157,Вхідні_дані!$C$555:$C$754,0),6),0)</f>
        <v>0</v>
      </c>
      <c r="HU157" s="106" t="str">
        <f>IF(AND(HR157&gt;0,HS157&gt;0),(HT157/HT9/HT10/60)*HS157,"-")</f>
        <v>-</v>
      </c>
      <c r="HY157" s="107">
        <v>10</v>
      </c>
      <c r="HZ157" s="12"/>
      <c r="IA157" s="11"/>
      <c r="IB157" s="105">
        <f>IF(AND(HZ157&gt;0,IA157&gt;0),INDEX(Вхідні_дані!$A$555:$F$754,MATCH(HZ157,Вхідні_дані!$C$555:$C$754,0),6),0)</f>
        <v>0</v>
      </c>
      <c r="IC157" s="106" t="str">
        <f>IF(AND(HZ157&gt;0,IA157&gt;0),(IB157/IB9/IB10/60)*IA157,"-")</f>
        <v>-</v>
      </c>
      <c r="IG157" s="107">
        <v>10</v>
      </c>
      <c r="IH157" s="12"/>
      <c r="II157" s="11"/>
      <c r="IJ157" s="105">
        <f>IF(AND(IH157&gt;0,II157&gt;0),INDEX(Вхідні_дані!$A$555:$F$754,MATCH(IH157,Вхідні_дані!$C$555:$C$754,0),6),0)</f>
        <v>0</v>
      </c>
      <c r="IK157" s="106" t="str">
        <f>IF(AND(IH157&gt;0,II157&gt;0),(IJ157/IJ9/IJ10/60)*II157,"-")</f>
        <v>-</v>
      </c>
      <c r="IO157" s="107">
        <v>10</v>
      </c>
      <c r="IP157" s="12"/>
      <c r="IQ157" s="11"/>
      <c r="IR157" s="105">
        <f>IF(AND(IP157&gt;0,IQ157&gt;0),INDEX(Вхідні_дані!$A$555:$F$754,MATCH(IP157,Вхідні_дані!$C$555:$C$754,0),6),0)</f>
        <v>0</v>
      </c>
      <c r="IS157" s="106" t="str">
        <f>IF(AND(IP157&gt;0,IQ157&gt;0),(IR157/IR9/IR10/60)*IQ157,"-")</f>
        <v>-</v>
      </c>
      <c r="IW157" s="107">
        <v>10</v>
      </c>
      <c r="IX157" s="12"/>
      <c r="IY157" s="11"/>
      <c r="IZ157" s="105">
        <f>IF(AND(IX157&gt;0,IY157&gt;0),INDEX(Вхідні_дані!$A$555:$F$754,MATCH(IX157,Вхідні_дані!$C$555:$C$754,0),6),0)</f>
        <v>0</v>
      </c>
      <c r="JA157" s="106" t="str">
        <f>IF(AND(IX157&gt;0,IY157&gt;0),(IZ157/IZ9/IZ10/60)*IY157,"-")</f>
        <v>-</v>
      </c>
      <c r="JE157" s="107">
        <v>10</v>
      </c>
      <c r="JF157" s="12"/>
      <c r="JG157" s="11"/>
      <c r="JH157" s="105">
        <f>IF(AND(JF157&gt;0,JG157&gt;0),INDEX(Вхідні_дані!$A$555:$F$754,MATCH(JF157,Вхідні_дані!$C$555:$C$754,0),6),0)</f>
        <v>0</v>
      </c>
      <c r="JI157" s="106" t="str">
        <f>IF(AND(JF157&gt;0,JG157&gt;0),(JH157/JH9/JH10/60)*JG157,"-")</f>
        <v>-</v>
      </c>
      <c r="JM157" s="107">
        <v>10</v>
      </c>
      <c r="JN157" s="12"/>
      <c r="JO157" s="11"/>
      <c r="JP157" s="105">
        <f>IF(AND(JN157&gt;0,JO157&gt;0),INDEX(Вхідні_дані!$A$555:$F$754,MATCH(JN157,Вхідні_дані!$C$555:$C$754,0),6),0)</f>
        <v>0</v>
      </c>
      <c r="JQ157" s="106" t="str">
        <f>IF(AND(JN157&gt;0,JO157&gt;0),(JP157/JP9/JP10/60)*JO157,"-")</f>
        <v>-</v>
      </c>
      <c r="JU157" s="107">
        <v>10</v>
      </c>
      <c r="JV157" s="12"/>
      <c r="JW157" s="11"/>
      <c r="JX157" s="105">
        <f>IF(AND(JV157&gt;0,JW157&gt;0),INDEX(Вхідні_дані!$A$555:$F$754,MATCH(JV157,Вхідні_дані!$C$555:$C$754,0),6),0)</f>
        <v>0</v>
      </c>
      <c r="JY157" s="106" t="str">
        <f>IF(AND(JV157&gt;0,JW157&gt;0),(JX157/JX9/JX10/60)*JW157,"-")</f>
        <v>-</v>
      </c>
      <c r="KC157" s="107">
        <v>10</v>
      </c>
      <c r="KD157" s="12"/>
      <c r="KE157" s="11"/>
      <c r="KF157" s="105">
        <f>IF(AND(KD157&gt;0,KE157&gt;0),INDEX(Вхідні_дані!$A$555:$F$754,MATCH(KD157,Вхідні_дані!$C$555:$C$754,0),6),0)</f>
        <v>0</v>
      </c>
      <c r="KG157" s="106" t="str">
        <f>IF(AND(KD157&gt;0,KE157&gt;0),(KF157/KF9/KF10/60)*KE157,"-")</f>
        <v>-</v>
      </c>
      <c r="KK157" s="107">
        <v>10</v>
      </c>
      <c r="KL157" s="12"/>
      <c r="KM157" s="11"/>
      <c r="KN157" s="105">
        <f>IF(AND(KL157&gt;0,KM157&gt;0),INDEX(Вхідні_дані!$A$555:$F$754,MATCH(KL157,Вхідні_дані!$C$555:$C$754,0),6),0)</f>
        <v>0</v>
      </c>
      <c r="KO157" s="106" t="str">
        <f>IF(AND(KL157&gt;0,KM157&gt;0),(KN157/KN9/KN10/60)*KM157,"-")</f>
        <v>-</v>
      </c>
      <c r="KS157" s="107">
        <v>10</v>
      </c>
      <c r="KT157" s="12"/>
      <c r="KU157" s="11"/>
      <c r="KV157" s="105">
        <f>IF(AND(KT157&gt;0,KU157&gt;0),INDEX(Вхідні_дані!$A$555:$F$754,MATCH(KT157,Вхідні_дані!$C$555:$C$754,0),6),0)</f>
        <v>0</v>
      </c>
      <c r="KW157" s="106" t="str">
        <f>IF(AND(KT157&gt;0,KU157&gt;0),(KV157/KV9/KV10/60)*KU157,"-")</f>
        <v>-</v>
      </c>
      <c r="LA157" s="107">
        <v>10</v>
      </c>
      <c r="LB157" s="12"/>
      <c r="LC157" s="11"/>
      <c r="LD157" s="105">
        <f>IF(AND(LB157&gt;0,LC157&gt;0),INDEX(Вхідні_дані!$A$555:$F$754,MATCH(LB157,Вхідні_дані!$C$555:$C$754,0),6),0)</f>
        <v>0</v>
      </c>
      <c r="LE157" s="106" t="str">
        <f>IF(AND(LB157&gt;0,LC157&gt;0),(LD157/LD9/LD10/60)*LC157,"-")</f>
        <v>-</v>
      </c>
      <c r="LI157" s="107">
        <v>10</v>
      </c>
      <c r="LJ157" s="12"/>
      <c r="LK157" s="11"/>
      <c r="LL157" s="105">
        <f>IF(AND(LJ157&gt;0,LK157&gt;0),INDEX(Вхідні_дані!$A$555:$F$754,MATCH(LJ157,Вхідні_дані!$C$555:$C$754,0),6),0)</f>
        <v>0</v>
      </c>
      <c r="LM157" s="106" t="str">
        <f>IF(AND(LJ157&gt;0,LK157&gt;0),(LL157/LL9/LL10/60)*LK157,"-")</f>
        <v>-</v>
      </c>
      <c r="LQ157" s="107">
        <v>10</v>
      </c>
      <c r="LR157" s="12"/>
      <c r="LS157" s="11"/>
      <c r="LT157" s="105">
        <f>IF(AND(LR157&gt;0,LS157&gt;0),INDEX(Вхідні_дані!$A$555:$F$754,MATCH(LR157,Вхідні_дані!$C$555:$C$754,0),6),0)</f>
        <v>0</v>
      </c>
      <c r="LU157" s="106" t="str">
        <f>IF(AND(LR157&gt;0,LS157&gt;0),(LT157/LT9/LT10/60)*LS157,"-")</f>
        <v>-</v>
      </c>
      <c r="LY157" s="107">
        <v>10</v>
      </c>
      <c r="LZ157" s="12"/>
      <c r="MA157" s="11"/>
      <c r="MB157" s="105">
        <f>IF(AND(LZ157&gt;0,MA157&gt;0),INDEX(Вхідні_дані!$A$555:$F$754,MATCH(LZ157,Вхідні_дані!$C$555:$C$754,0),6),0)</f>
        <v>0</v>
      </c>
      <c r="MC157" s="106" t="str">
        <f>IF(AND(LZ157&gt;0,MA157&gt;0),(MB157/MB9/MB10/60)*MA157,"-")</f>
        <v>-</v>
      </c>
      <c r="MG157" s="107">
        <v>10</v>
      </c>
      <c r="MH157" s="12"/>
      <c r="MI157" s="11"/>
      <c r="MJ157" s="105">
        <f>IF(AND(MH157&gt;0,MI157&gt;0),INDEX(Вхідні_дані!$A$555:$F$754,MATCH(MH157,Вхідні_дані!$C$555:$C$754,0),6),0)</f>
        <v>0</v>
      </c>
      <c r="MK157" s="106" t="str">
        <f>IF(AND(MH157&gt;0,MI157&gt;0),(MJ157/MJ9/MJ10/60)*MI157,"-")</f>
        <v>-</v>
      </c>
      <c r="MO157" s="107">
        <v>10</v>
      </c>
      <c r="MP157" s="12"/>
      <c r="MQ157" s="11"/>
      <c r="MR157" s="105">
        <f>IF(AND(MP157&gt;0,MQ157&gt;0),INDEX(Вхідні_дані!$A$555:$F$754,MATCH(MP157,Вхідні_дані!$C$555:$C$754,0),6),0)</f>
        <v>0</v>
      </c>
      <c r="MS157" s="106" t="str">
        <f>IF(AND(MP157&gt;0,MQ157&gt;0),(MR157/MR9/MR10/60)*MQ157,"-")</f>
        <v>-</v>
      </c>
      <c r="MW157" s="107">
        <v>10</v>
      </c>
      <c r="MX157" s="12"/>
      <c r="MY157" s="11"/>
      <c r="MZ157" s="105">
        <f>IF(AND(MX157&gt;0,MY157&gt;0),INDEX(Вхідні_дані!$A$555:$F$754,MATCH(MX157,Вхідні_дані!$C$555:$C$754,0),6),0)</f>
        <v>0</v>
      </c>
      <c r="NA157" s="106" t="str">
        <f>IF(AND(MX157&gt;0,MY157&gt;0),(MZ157/MZ9/MZ10/60)*MY157,"-")</f>
        <v>-</v>
      </c>
      <c r="NE157" s="107">
        <v>10</v>
      </c>
      <c r="NF157" s="12"/>
      <c r="NG157" s="11"/>
      <c r="NH157" s="105">
        <f>IF(AND(NF157&gt;0,NG157&gt;0),INDEX(Вхідні_дані!$A$555:$F$754,MATCH(NF157,Вхідні_дані!$C$555:$C$754,0),6),0)</f>
        <v>0</v>
      </c>
      <c r="NI157" s="106" t="str">
        <f>IF(AND(NF157&gt;0,NG157&gt;0),(NH157/NH9/NH10/60)*NG157,"-")</f>
        <v>-</v>
      </c>
      <c r="NM157" s="107">
        <v>10</v>
      </c>
      <c r="NN157" s="12"/>
      <c r="NO157" s="11"/>
      <c r="NP157" s="105">
        <f>IF(AND(NN157&gt;0,NO157&gt;0),INDEX(Вхідні_дані!$A$555:$F$754,MATCH(NN157,Вхідні_дані!$C$555:$C$754,0),6),0)</f>
        <v>0</v>
      </c>
      <c r="NQ157" s="106" t="str">
        <f>IF(AND(NN157&gt;0,NO157&gt;0),(NP157/NP9/NP10/60)*NO157,"-")</f>
        <v>-</v>
      </c>
      <c r="NU157" s="107">
        <v>10</v>
      </c>
      <c r="NV157" s="12"/>
      <c r="NW157" s="11"/>
      <c r="NX157" s="105">
        <f>IF(AND(NV157&gt;0,NW157&gt;0),INDEX(Вхідні_дані!$A$555:$F$754,MATCH(NV157,Вхідні_дані!$C$555:$C$754,0),6),0)</f>
        <v>0</v>
      </c>
      <c r="NY157" s="106" t="str">
        <f>IF(AND(NV157&gt;0,NW157&gt;0),(NX157/NX9/NX10/60)*NW157,"-")</f>
        <v>-</v>
      </c>
      <c r="OC157" s="107">
        <v>10</v>
      </c>
      <c r="OD157" s="12"/>
      <c r="OE157" s="11"/>
      <c r="OF157" s="105">
        <f>IF(AND(OD157&gt;0,OE157&gt;0),INDEX(Вхідні_дані!$A$555:$F$754,MATCH(OD157,Вхідні_дані!$C$555:$C$754,0),6),0)</f>
        <v>0</v>
      </c>
      <c r="OG157" s="106" t="str">
        <f>IF(AND(OD157&gt;0,OE157&gt;0),(OF157/OF9/OF10/60)*OE157,"-")</f>
        <v>-</v>
      </c>
      <c r="OK157" s="107">
        <v>10</v>
      </c>
      <c r="OL157" s="12"/>
      <c r="OM157" s="11"/>
      <c r="ON157" s="105">
        <f>IF(AND(OL157&gt;0,OM157&gt;0),INDEX(Вхідні_дані!$A$555:$F$754,MATCH(OL157,Вхідні_дані!$C$555:$C$754,0),6),0)</f>
        <v>0</v>
      </c>
      <c r="OO157" s="106" t="str">
        <f>IF(AND(OL157&gt;0,OM157&gt;0),(ON157/ON9/ON10/60)*OM157,"-")</f>
        <v>-</v>
      </c>
      <c r="OS157" s="107">
        <v>10</v>
      </c>
      <c r="OT157" s="12"/>
      <c r="OU157" s="11"/>
      <c r="OV157" s="105">
        <f>IF(AND(OT157&gt;0,OU157&gt;0),INDEX(Вхідні_дані!$A$555:$F$754,MATCH(OT157,Вхідні_дані!$C$555:$C$754,0),6),0)</f>
        <v>0</v>
      </c>
      <c r="OW157" s="106" t="str">
        <f>IF(AND(OT157&gt;0,OU157&gt;0),(OV157/OV9/OV10/60)*OU157,"-")</f>
        <v>-</v>
      </c>
      <c r="PA157" s="107">
        <v>10</v>
      </c>
      <c r="PB157" s="12"/>
      <c r="PC157" s="11"/>
      <c r="PD157" s="105">
        <f>IF(AND(PB157&gt;0,PC157&gt;0),INDEX(Вхідні_дані!$A$555:$F$754,MATCH(PB157,Вхідні_дані!$C$555:$C$754,0),6),0)</f>
        <v>0</v>
      </c>
      <c r="PE157" s="106" t="str">
        <f>IF(AND(PB157&gt;0,PC157&gt;0),(PD157/PD9/PD10/60)*PC157,"-")</f>
        <v>-</v>
      </c>
      <c r="PI157" s="107">
        <v>10</v>
      </c>
      <c r="PJ157" s="12"/>
      <c r="PK157" s="11"/>
      <c r="PL157" s="105">
        <f>IF(AND(PJ157&gt;0,PK157&gt;0),INDEX(Вхідні_дані!$A$555:$F$754,MATCH(PJ157,Вхідні_дані!$C$555:$C$754,0),6),0)</f>
        <v>0</v>
      </c>
      <c r="PM157" s="106" t="str">
        <f>IF(AND(PJ157&gt;0,PK157&gt;0),(PL157/PL9/PL10/60)*PK157,"-")</f>
        <v>-</v>
      </c>
      <c r="PQ157" s="107">
        <v>10</v>
      </c>
      <c r="PR157" s="12"/>
      <c r="PS157" s="11"/>
      <c r="PT157" s="105">
        <f>IF(AND(PR157&gt;0,PS157&gt;0),INDEX(Вхідні_дані!$A$555:$F$754,MATCH(PR157,Вхідні_дані!$C$555:$C$754,0),6),0)</f>
        <v>0</v>
      </c>
      <c r="PU157" s="106" t="str">
        <f>IF(AND(PR157&gt;0,PS157&gt;0),(PT157/PT9/PT10/60)*PS157,"-")</f>
        <v>-</v>
      </c>
      <c r="PY157" s="107">
        <v>10</v>
      </c>
      <c r="PZ157" s="12"/>
      <c r="QA157" s="11"/>
      <c r="QB157" s="105">
        <f>IF(AND(PZ157&gt;0,QA157&gt;0),INDEX(Вхідні_дані!$A$555:$F$754,MATCH(PZ157,Вхідні_дані!$C$555:$C$754,0),6),0)</f>
        <v>0</v>
      </c>
      <c r="QC157" s="106" t="str">
        <f>IF(AND(PZ157&gt;0,QA157&gt;0),(QB157/QB9/QB10/60)*QA157,"-")</f>
        <v>-</v>
      </c>
      <c r="QG157" s="107">
        <v>10</v>
      </c>
      <c r="QH157" s="12"/>
      <c r="QI157" s="11"/>
      <c r="QJ157" s="105">
        <f>IF(AND(QH157&gt;0,QI157&gt;0),INDEX(Вхідні_дані!$A$555:$F$754,MATCH(QH157,Вхідні_дані!$C$555:$C$754,0),6),0)</f>
        <v>0</v>
      </c>
      <c r="QK157" s="106" t="str">
        <f>IF(AND(QH157&gt;0,QI157&gt;0),(QJ157/QJ9/QJ10/60)*QI157,"-")</f>
        <v>-</v>
      </c>
      <c r="QO157" s="107">
        <v>10</v>
      </c>
      <c r="QP157" s="12"/>
      <c r="QQ157" s="11"/>
      <c r="QR157" s="105">
        <f>IF(AND(QP157&gt;0,QQ157&gt;0),INDEX(Вхідні_дані!$A$555:$F$754,MATCH(QP157,Вхідні_дані!$C$555:$C$754,0),6),0)</f>
        <v>0</v>
      </c>
      <c r="QS157" s="106" t="str">
        <f>IF(AND(QP157&gt;0,QQ157&gt;0),(QR157/QR9/QR10/60)*QQ157,"-")</f>
        <v>-</v>
      </c>
      <c r="QW157" s="107">
        <v>10</v>
      </c>
      <c r="QX157" s="12"/>
      <c r="QY157" s="11"/>
      <c r="QZ157" s="105">
        <f>IF(AND(QX157&gt;0,QY157&gt;0),INDEX(Вхідні_дані!$A$555:$F$754,MATCH(QX157,Вхідні_дані!$C$555:$C$754,0),6),0)</f>
        <v>0</v>
      </c>
      <c r="RA157" s="106" t="str">
        <f>IF(AND(QX157&gt;0,QY157&gt;0),(QZ157/QZ9/QZ10/60)*QY157,"-")</f>
        <v>-</v>
      </c>
      <c r="RE157" s="107">
        <v>10</v>
      </c>
      <c r="RF157" s="12"/>
      <c r="RG157" s="11"/>
      <c r="RH157" s="105">
        <f>IF(AND(RF157&gt;0,RG157&gt;0),INDEX(Вхідні_дані!$A$555:$F$754,MATCH(RF157,Вхідні_дані!$C$555:$C$754,0),6),0)</f>
        <v>0</v>
      </c>
      <c r="RI157" s="106" t="str">
        <f>IF(AND(RF157&gt;0,RG157&gt;0),(RH157/RH9/RH10/60)*RG157,"-")</f>
        <v>-</v>
      </c>
      <c r="RM157" s="107">
        <v>10</v>
      </c>
      <c r="RN157" s="12"/>
      <c r="RO157" s="11"/>
      <c r="RP157" s="105">
        <f>IF(AND(RN157&gt;0,RO157&gt;0),INDEX(Вхідні_дані!$A$555:$F$754,MATCH(RN157,Вхідні_дані!$C$555:$C$754,0),6),0)</f>
        <v>0</v>
      </c>
      <c r="RQ157" s="106" t="str">
        <f>IF(AND(RN157&gt;0,RO157&gt;0),(RP157/RP9/RP10/60)*RO157,"-")</f>
        <v>-</v>
      </c>
      <c r="RU157" s="107">
        <v>10</v>
      </c>
      <c r="RV157" s="12"/>
      <c r="RW157" s="11"/>
      <c r="RX157" s="105">
        <f>IF(AND(RV157&gt;0,RW157&gt;0),INDEX(Вхідні_дані!$A$555:$F$754,MATCH(RV157,Вхідні_дані!$C$555:$C$754,0),6),0)</f>
        <v>0</v>
      </c>
      <c r="RY157" s="106" t="str">
        <f>IF(AND(RV157&gt;0,RW157&gt;0),(RX157/RX9/RX10/60)*RW157,"-")</f>
        <v>-</v>
      </c>
      <c r="SC157" s="107">
        <v>10</v>
      </c>
      <c r="SD157" s="12"/>
      <c r="SE157" s="11"/>
      <c r="SF157" s="105">
        <f>IF(AND(SD157&gt;0,SE157&gt;0),INDEX(Вхідні_дані!$A$555:$F$754,MATCH(SD157,Вхідні_дані!$C$555:$C$754,0),6),0)</f>
        <v>0</v>
      </c>
      <c r="SG157" s="106" t="str">
        <f>IF(AND(SD157&gt;0,SE157&gt;0),(SF157/SF9/SF10/60)*SE157,"-")</f>
        <v>-</v>
      </c>
      <c r="SK157" s="107">
        <v>10</v>
      </c>
      <c r="SL157" s="12"/>
      <c r="SM157" s="11"/>
      <c r="SN157" s="105">
        <f>IF(AND(SL157&gt;0,SM157&gt;0),INDEX(Вхідні_дані!$A$555:$F$754,MATCH(SL157,Вхідні_дані!$C$555:$C$754,0),6),0)</f>
        <v>0</v>
      </c>
      <c r="SO157" s="106" t="str">
        <f>IF(AND(SL157&gt;0,SM157&gt;0),(SN157/SN9/SN10/60)*SM157,"-")</f>
        <v>-</v>
      </c>
      <c r="SS157" s="107">
        <v>10</v>
      </c>
      <c r="ST157" s="12"/>
      <c r="SU157" s="11"/>
      <c r="SV157" s="105">
        <f>IF(AND(ST157&gt;0,SU157&gt;0),INDEX(Вхідні_дані!$A$555:$F$754,MATCH(ST157,Вхідні_дані!$C$555:$C$754,0),6),0)</f>
        <v>0</v>
      </c>
      <c r="SW157" s="106" t="str">
        <f>IF(AND(ST157&gt;0,SU157&gt;0),(SV157/SV9/SV10/60)*SU157,"-")</f>
        <v>-</v>
      </c>
      <c r="TA157" s="107">
        <v>10</v>
      </c>
      <c r="TB157" s="12"/>
      <c r="TC157" s="11"/>
      <c r="TD157" s="105">
        <f>IF(AND(TB157&gt;0,TC157&gt;0),INDEX(Вхідні_дані!$A$555:$F$754,MATCH(TB157,Вхідні_дані!$C$555:$C$754,0),6),0)</f>
        <v>0</v>
      </c>
      <c r="TE157" s="106" t="str">
        <f>IF(AND(TB157&gt;0,TC157&gt;0),(TD157/TD9/TD10/60)*TC157,"-")</f>
        <v>-</v>
      </c>
      <c r="TI157" s="107">
        <v>10</v>
      </c>
      <c r="TJ157" s="12"/>
      <c r="TK157" s="11"/>
      <c r="TL157" s="105">
        <f>IF(AND(TJ157&gt;0,TK157&gt;0),INDEX(Вхідні_дані!$A$555:$F$754,MATCH(TJ157,Вхідні_дані!$C$555:$C$754,0),6),0)</f>
        <v>0</v>
      </c>
      <c r="TM157" s="106" t="str">
        <f>IF(AND(TJ157&gt;0,TK157&gt;0),(TL157/TL9/TL10/60)*TK157,"-")</f>
        <v>-</v>
      </c>
      <c r="TQ157" s="107">
        <v>10</v>
      </c>
      <c r="TR157" s="12"/>
      <c r="TS157" s="11"/>
      <c r="TT157" s="105">
        <f>IF(AND(TR157&gt;0,TS157&gt;0),INDEX(Вхідні_дані!$A$555:$F$754,MATCH(TR157,Вхідні_дані!$C$555:$C$754,0),6),0)</f>
        <v>0</v>
      </c>
      <c r="TU157" s="106" t="str">
        <f>IF(AND(TR157&gt;0,TS157&gt;0),(TT157/TT9/TT10/60)*TS157,"-")</f>
        <v>-</v>
      </c>
      <c r="TY157" s="107">
        <v>10</v>
      </c>
      <c r="TZ157" s="12"/>
      <c r="UA157" s="11"/>
      <c r="UB157" s="105">
        <f>IF(AND(TZ157&gt;0,UA157&gt;0),INDEX(Вхідні_дані!$A$555:$F$754,MATCH(TZ157,Вхідні_дані!$C$555:$C$754,0),6),0)</f>
        <v>0</v>
      </c>
      <c r="UC157" s="106" t="str">
        <f>IF(AND(TZ157&gt;0,UA157&gt;0),(UB157/UB9/UB10/60)*UA157,"-")</f>
        <v>-</v>
      </c>
      <c r="UG157" s="107">
        <v>10</v>
      </c>
      <c r="UH157" s="12"/>
      <c r="UI157" s="11"/>
      <c r="UJ157" s="105">
        <f>IF(AND(UH157&gt;0,UI157&gt;0),INDEX(Вхідні_дані!$A$555:$F$754,MATCH(UH157,Вхідні_дані!$C$555:$C$754,0),6),0)</f>
        <v>0</v>
      </c>
      <c r="UK157" s="106" t="str">
        <f>IF(AND(UH157&gt;0,UI157&gt;0),(UJ157/UJ9/UJ10/60)*UI157,"-")</f>
        <v>-</v>
      </c>
      <c r="UO157" s="107">
        <v>10</v>
      </c>
      <c r="UP157" s="12"/>
      <c r="UQ157" s="11"/>
      <c r="UR157" s="105">
        <f>IF(AND(UP157&gt;0,UQ157&gt;0),INDEX(Вхідні_дані!$A$555:$F$754,MATCH(UP157,Вхідні_дані!$C$555:$C$754,0),6),0)</f>
        <v>0</v>
      </c>
      <c r="US157" s="106" t="str">
        <f>IF(AND(UP157&gt;0,UQ157&gt;0),(UR157/UR9/UR10/60)*UQ157,"-")</f>
        <v>-</v>
      </c>
      <c r="UW157" s="107">
        <v>10</v>
      </c>
      <c r="UX157" s="12"/>
      <c r="UY157" s="11"/>
      <c r="UZ157" s="105">
        <f>IF(AND(UX157&gt;0,UY157&gt;0),INDEX(Вхідні_дані!$A$555:$F$754,MATCH(UX157,Вхідні_дані!$C$555:$C$754,0),6),0)</f>
        <v>0</v>
      </c>
      <c r="VA157" s="106" t="str">
        <f>IF(AND(UX157&gt;0,UY157&gt;0),(UZ157/UZ9/UZ10/60)*UY157,"-")</f>
        <v>-</v>
      </c>
      <c r="VE157" s="107">
        <v>10</v>
      </c>
      <c r="VF157" s="12"/>
      <c r="VG157" s="11"/>
      <c r="VH157" s="105">
        <f>IF(AND(VF157&gt;0,VG157&gt;0),INDEX(Вхідні_дані!$A$555:$F$754,MATCH(VF157,Вхідні_дані!$C$555:$C$754,0),6),0)</f>
        <v>0</v>
      </c>
      <c r="VI157" s="106" t="str">
        <f>IF(AND(VF157&gt;0,VG157&gt;0),(VH157/VH9/VH10/60)*VG157,"-")</f>
        <v>-</v>
      </c>
      <c r="VM157" s="107">
        <v>10</v>
      </c>
      <c r="VN157" s="12"/>
      <c r="VO157" s="11"/>
      <c r="VP157" s="105">
        <f>IF(AND(VN157&gt;0,VO157&gt;0),INDEX(Вхідні_дані!$A$555:$F$754,MATCH(VN157,Вхідні_дані!$C$555:$C$754,0),6),0)</f>
        <v>0</v>
      </c>
      <c r="VQ157" s="106" t="str">
        <f>IF(AND(VN157&gt;0,VO157&gt;0),(VP157/VP9/VP10/60)*VO157,"-")</f>
        <v>-</v>
      </c>
      <c r="VU157" s="107">
        <v>10</v>
      </c>
      <c r="VV157" s="12"/>
      <c r="VW157" s="11"/>
      <c r="VX157" s="105">
        <f>IF(AND(VV157&gt;0,VW157&gt;0),INDEX(Вхідні_дані!$A$555:$F$754,MATCH(VV157,Вхідні_дані!$C$555:$C$754,0),6),0)</f>
        <v>0</v>
      </c>
      <c r="VY157" s="106" t="str">
        <f>IF(AND(VV157&gt;0,VW157&gt;0),(VX157/VX9/VX10/60)*VW157,"-")</f>
        <v>-</v>
      </c>
      <c r="WC157" s="107">
        <v>10</v>
      </c>
      <c r="WD157" s="12"/>
      <c r="WE157" s="11"/>
      <c r="WF157" s="105">
        <f>IF(AND(WD157&gt;0,WE157&gt;0),INDEX(Вхідні_дані!$A$555:$F$754,MATCH(WD157,Вхідні_дані!$C$555:$C$754,0),6),0)</f>
        <v>0</v>
      </c>
      <c r="WG157" s="106" t="str">
        <f>IF(AND(WD157&gt;0,WE157&gt;0),(WF157/WF9/WF10/60)*WE157,"-")</f>
        <v>-</v>
      </c>
      <c r="WK157" s="107">
        <v>10</v>
      </c>
      <c r="WL157" s="12"/>
      <c r="WM157" s="11"/>
      <c r="WN157" s="105">
        <f>IF(AND(WL157&gt;0,WM157&gt;0),INDEX(Вхідні_дані!$A$555:$F$754,MATCH(WL157,Вхідні_дані!$C$555:$C$754,0),6),0)</f>
        <v>0</v>
      </c>
      <c r="WO157" s="106" t="str">
        <f>IF(AND(WL157&gt;0,WM157&gt;0),(WN157/WN9/WN10/60)*WM157,"-")</f>
        <v>-</v>
      </c>
      <c r="WS157" s="107">
        <v>10</v>
      </c>
      <c r="WT157" s="12"/>
      <c r="WU157" s="11"/>
      <c r="WV157" s="105">
        <f>IF(AND(WT157&gt;0,WU157&gt;0),INDEX(Вхідні_дані!$A$555:$F$754,MATCH(WT157,Вхідні_дані!$C$555:$C$754,0),6),0)</f>
        <v>0</v>
      </c>
      <c r="WW157" s="106" t="str">
        <f>IF(AND(WT157&gt;0,WU157&gt;0),(WV157/WV9/WV10/60)*WU157,"-")</f>
        <v>-</v>
      </c>
      <c r="XA157" s="107">
        <v>10</v>
      </c>
      <c r="XB157" s="12"/>
      <c r="XC157" s="11"/>
      <c r="XD157" s="105">
        <f>IF(AND(XB157&gt;0,XC157&gt;0),INDEX(Вхідні_дані!$A$555:$F$754,MATCH(XB157,Вхідні_дані!$C$555:$C$754,0),6),0)</f>
        <v>0</v>
      </c>
      <c r="XE157" s="106" t="str">
        <f>IF(AND(XB157&gt;0,XC157&gt;0),(XD157/XD9/XD10/60)*XC157,"-")</f>
        <v>-</v>
      </c>
      <c r="XI157" s="107">
        <v>10</v>
      </c>
      <c r="XJ157" s="12"/>
      <c r="XK157" s="11"/>
      <c r="XL157" s="105">
        <f>IF(AND(XJ157&gt;0,XK157&gt;0),INDEX(Вхідні_дані!$A$555:$F$754,MATCH(XJ157,Вхідні_дані!$C$555:$C$754,0),6),0)</f>
        <v>0</v>
      </c>
      <c r="XM157" s="106" t="str">
        <f>IF(AND(XJ157&gt;0,XK157&gt;0),(XL157/XL9/XL10/60)*XK157,"-")</f>
        <v>-</v>
      </c>
      <c r="XQ157" s="107">
        <v>10</v>
      </c>
      <c r="XR157" s="12"/>
      <c r="XS157" s="11"/>
      <c r="XT157" s="105">
        <f>IF(AND(XR157&gt;0,XS157&gt;0),INDEX(Вхідні_дані!$A$555:$F$754,MATCH(XR157,Вхідні_дані!$C$555:$C$754,0),6),0)</f>
        <v>0</v>
      </c>
      <c r="XU157" s="106" t="str">
        <f>IF(AND(XR157&gt;0,XS157&gt;0),(XT157/XT9/XT10/60)*XS157,"-")</f>
        <v>-</v>
      </c>
      <c r="XY157" s="107">
        <v>10</v>
      </c>
      <c r="XZ157" s="12"/>
      <c r="YA157" s="11"/>
      <c r="YB157" s="105">
        <f>IF(AND(XZ157&gt;0,YA157&gt;0),INDEX(Вхідні_дані!$A$555:$F$754,MATCH(XZ157,Вхідні_дані!$C$555:$C$754,0),6),0)</f>
        <v>0</v>
      </c>
      <c r="YC157" s="106" t="str">
        <f>IF(AND(XZ157&gt;0,YA157&gt;0),(YB157/YB9/YB10/60)*YA157,"-")</f>
        <v>-</v>
      </c>
      <c r="YG157" s="107">
        <v>10</v>
      </c>
      <c r="YH157" s="12"/>
      <c r="YI157" s="11"/>
      <c r="YJ157" s="105">
        <f>IF(AND(YH157&gt;0,YI157&gt;0),INDEX(Вхідні_дані!$A$555:$F$754,MATCH(YH157,Вхідні_дані!$C$555:$C$754,0),6),0)</f>
        <v>0</v>
      </c>
      <c r="YK157" s="106" t="str">
        <f>IF(AND(YH157&gt;0,YI157&gt;0),(YJ157/YJ9/YJ10/60)*YI157,"-")</f>
        <v>-</v>
      </c>
      <c r="YO157" s="107">
        <v>10</v>
      </c>
      <c r="YP157" s="12"/>
      <c r="YQ157" s="11"/>
      <c r="YR157" s="105">
        <f>IF(AND(YP157&gt;0,YQ157&gt;0),INDEX(Вхідні_дані!$A$555:$F$754,MATCH(YP157,Вхідні_дані!$C$555:$C$754,0),6),0)</f>
        <v>0</v>
      </c>
      <c r="YS157" s="106" t="str">
        <f>IF(AND(YP157&gt;0,YQ157&gt;0),(YR157/YR9/YR10/60)*YQ157,"-")</f>
        <v>-</v>
      </c>
      <c r="YW157" s="107">
        <v>10</v>
      </c>
      <c r="YX157" s="12"/>
      <c r="YY157" s="11"/>
      <c r="YZ157" s="105">
        <f>IF(AND(YX157&gt;0,YY157&gt;0),INDEX(Вхідні_дані!$A$555:$F$754,MATCH(YX157,Вхідні_дані!$C$555:$C$754,0),6),0)</f>
        <v>0</v>
      </c>
      <c r="ZA157" s="106" t="str">
        <f>IF(AND(YX157&gt;0,YY157&gt;0),(YZ157/YZ9/YZ10/60)*YY157,"-")</f>
        <v>-</v>
      </c>
      <c r="ZE157" s="107">
        <v>10</v>
      </c>
      <c r="ZF157" s="12"/>
      <c r="ZG157" s="11"/>
      <c r="ZH157" s="105">
        <f>IF(AND(ZF157&gt;0,ZG157&gt;0),INDEX(Вхідні_дані!$A$555:$F$754,MATCH(ZF157,Вхідні_дані!$C$555:$C$754,0),6),0)</f>
        <v>0</v>
      </c>
      <c r="ZI157" s="106" t="str">
        <f>IF(AND(ZF157&gt;0,ZG157&gt;0),(ZH157/ZH9/ZH10/60)*ZG157,"-")</f>
        <v>-</v>
      </c>
      <c r="ZM157" s="107">
        <v>10</v>
      </c>
      <c r="ZN157" s="12"/>
      <c r="ZO157" s="11"/>
      <c r="ZP157" s="105">
        <f>IF(AND(ZN157&gt;0,ZO157&gt;0),INDEX(Вхідні_дані!$A$555:$F$754,MATCH(ZN157,Вхідні_дані!$C$555:$C$754,0),6),0)</f>
        <v>0</v>
      </c>
      <c r="ZQ157" s="106" t="str">
        <f>IF(AND(ZN157&gt;0,ZO157&gt;0),(ZP157/ZP9/ZP10/60)*ZO157,"-")</f>
        <v>-</v>
      </c>
      <c r="ZU157" s="107">
        <v>10</v>
      </c>
      <c r="ZV157" s="12"/>
      <c r="ZW157" s="11"/>
      <c r="ZX157" s="105">
        <f>IF(AND(ZV157&gt;0,ZW157&gt;0),INDEX(Вхідні_дані!$A$555:$F$754,MATCH(ZV157,Вхідні_дані!$C$555:$C$754,0),6),0)</f>
        <v>0</v>
      </c>
      <c r="ZY157" s="106" t="str">
        <f>IF(AND(ZV157&gt;0,ZW157&gt;0),(ZX157/ZX9/ZX10/60)*ZW157,"-")</f>
        <v>-</v>
      </c>
      <c r="AAC157" s="107">
        <v>10</v>
      </c>
      <c r="AAD157" s="12"/>
      <c r="AAE157" s="11"/>
      <c r="AAF157" s="105">
        <f>IF(AND(AAD157&gt;0,AAE157&gt;0),INDEX(Вхідні_дані!$A$555:$F$754,MATCH(AAD157,Вхідні_дані!$C$555:$C$754,0),6),0)</f>
        <v>0</v>
      </c>
      <c r="AAG157" s="106" t="str">
        <f>IF(AND(AAD157&gt;0,AAE157&gt;0),(AAF157/AAF9/AAF10/60)*AAE157,"-")</f>
        <v>-</v>
      </c>
      <c r="AAK157" s="107">
        <v>10</v>
      </c>
      <c r="AAL157" s="12"/>
      <c r="AAM157" s="11"/>
      <c r="AAN157" s="105">
        <f>IF(AND(AAL157&gt;0,AAM157&gt;0),INDEX(Вхідні_дані!$A$555:$F$754,MATCH(AAL157,Вхідні_дані!$C$555:$C$754,0),6),0)</f>
        <v>0</v>
      </c>
      <c r="AAO157" s="106" t="str">
        <f>IF(AND(AAL157&gt;0,AAM157&gt;0),(AAN157/AAN9/AAN10/60)*AAM157,"-")</f>
        <v>-</v>
      </c>
      <c r="AAS157" s="107">
        <v>10</v>
      </c>
      <c r="AAT157" s="12"/>
      <c r="AAU157" s="11"/>
      <c r="AAV157" s="105">
        <f>IF(AND(AAT157&gt;0,AAU157&gt;0),INDEX(Вхідні_дані!$A$555:$F$754,MATCH(AAT157,Вхідні_дані!$C$555:$C$754,0),6),0)</f>
        <v>0</v>
      </c>
      <c r="AAW157" s="106" t="str">
        <f>IF(AND(AAT157&gt;0,AAU157&gt;0),(AAV157/AAV9/AAV10/60)*AAU157,"-")</f>
        <v>-</v>
      </c>
      <c r="ABA157" s="107">
        <v>10</v>
      </c>
      <c r="ABB157" s="12"/>
      <c r="ABC157" s="11"/>
      <c r="ABD157" s="105">
        <f>IF(AND(ABB157&gt;0,ABC157&gt;0),INDEX(Вхідні_дані!$A$555:$F$754,MATCH(ABB157,Вхідні_дані!$C$555:$C$754,0),6),0)</f>
        <v>0</v>
      </c>
      <c r="ABE157" s="106" t="str">
        <f>IF(AND(ABB157&gt;0,ABC157&gt;0),(ABD157/ABD9/ABD10/60)*ABC157,"-")</f>
        <v>-</v>
      </c>
      <c r="ABI157" s="107">
        <v>10</v>
      </c>
      <c r="ABJ157" s="12"/>
      <c r="ABK157" s="11"/>
      <c r="ABL157" s="105">
        <f>IF(AND(ABJ157&gt;0,ABK157&gt;0),INDEX(Вхідні_дані!$A$555:$F$754,MATCH(ABJ157,Вхідні_дані!$C$555:$C$754,0),6),0)</f>
        <v>0</v>
      </c>
      <c r="ABM157" s="106" t="str">
        <f>IF(AND(ABJ157&gt;0,ABK157&gt;0),(ABL157/ABL9/ABL10/60)*ABK157,"-")</f>
        <v>-</v>
      </c>
      <c r="ABQ157" s="107">
        <v>10</v>
      </c>
      <c r="ABR157" s="12"/>
      <c r="ABS157" s="11"/>
      <c r="ABT157" s="105">
        <f>IF(AND(ABR157&gt;0,ABS157&gt;0),INDEX(Вхідні_дані!$A$555:$F$754,MATCH(ABR157,Вхідні_дані!$C$555:$C$754,0),6),0)</f>
        <v>0</v>
      </c>
      <c r="ABU157" s="106" t="str">
        <f>IF(AND(ABR157&gt;0,ABS157&gt;0),(ABT157/ABT9/ABT10/60)*ABS157,"-")</f>
        <v>-</v>
      </c>
      <c r="ABY157" s="107">
        <v>10</v>
      </c>
      <c r="ABZ157" s="12"/>
      <c r="ACA157" s="11"/>
      <c r="ACB157" s="105">
        <f>IF(AND(ABZ157&gt;0,ACA157&gt;0),INDEX(Вхідні_дані!$A$555:$F$754,MATCH(ABZ157,Вхідні_дані!$C$555:$C$754,0),6),0)</f>
        <v>0</v>
      </c>
      <c r="ACC157" s="106" t="str">
        <f>IF(AND(ABZ157&gt;0,ACA157&gt;0),(ACB157/ACB9/ACB10/60)*ACA157,"-")</f>
        <v>-</v>
      </c>
      <c r="ACG157" s="107">
        <v>10</v>
      </c>
      <c r="ACH157" s="12"/>
      <c r="ACI157" s="11"/>
      <c r="ACJ157" s="105">
        <f>IF(AND(ACH157&gt;0,ACI157&gt;0),INDEX(Вхідні_дані!$A$555:$F$754,MATCH(ACH157,Вхідні_дані!$C$555:$C$754,0),6),0)</f>
        <v>0</v>
      </c>
      <c r="ACK157" s="106" t="str">
        <f>IF(AND(ACH157&gt;0,ACI157&gt;0),(ACJ157/ACJ9/ACJ10/60)*ACI157,"-")</f>
        <v>-</v>
      </c>
      <c r="ACO157" s="107">
        <v>10</v>
      </c>
      <c r="ACP157" s="12"/>
      <c r="ACQ157" s="11"/>
      <c r="ACR157" s="105">
        <f>IF(AND(ACP157&gt;0,ACQ157&gt;0),INDEX(Вхідні_дані!$A$555:$F$754,MATCH(ACP157,Вхідні_дані!$C$555:$C$754,0),6),0)</f>
        <v>0</v>
      </c>
      <c r="ACS157" s="106" t="str">
        <f>IF(AND(ACP157&gt;0,ACQ157&gt;0),(ACR157/ACR9/ACR10/60)*ACQ157,"-")</f>
        <v>-</v>
      </c>
      <c r="ACW157" s="107">
        <v>10</v>
      </c>
      <c r="ACX157" s="12"/>
      <c r="ACY157" s="11"/>
      <c r="ACZ157" s="105">
        <f>IF(AND(ACX157&gt;0,ACY157&gt;0),INDEX(Вхідні_дані!$A$555:$F$754,MATCH(ACX157,Вхідні_дані!$C$555:$C$754,0),6),0)</f>
        <v>0</v>
      </c>
      <c r="ADA157" s="106" t="str">
        <f>IF(AND(ACX157&gt;0,ACY157&gt;0),(ACZ157/ACZ9/ACZ10/60)*ACY157,"-")</f>
        <v>-</v>
      </c>
      <c r="ADE157" s="107">
        <v>10</v>
      </c>
      <c r="ADF157" s="12"/>
      <c r="ADG157" s="11"/>
      <c r="ADH157" s="105">
        <f>IF(AND(ADF157&gt;0,ADG157&gt;0),INDEX(Вхідні_дані!$A$555:$F$754,MATCH(ADF157,Вхідні_дані!$C$555:$C$754,0),6),0)</f>
        <v>0</v>
      </c>
      <c r="ADI157" s="106" t="str">
        <f>IF(AND(ADF157&gt;0,ADG157&gt;0),(ADH157/ADH9/ADH10/60)*ADG157,"-")</f>
        <v>-</v>
      </c>
      <c r="ADM157" s="107">
        <v>10</v>
      </c>
      <c r="ADN157" s="12"/>
      <c r="ADO157" s="11"/>
      <c r="ADP157" s="105">
        <f>IF(AND(ADN157&gt;0,ADO157&gt;0),INDEX(Вхідні_дані!$A$555:$F$754,MATCH(ADN157,Вхідні_дані!$C$555:$C$754,0),6),0)</f>
        <v>0</v>
      </c>
      <c r="ADQ157" s="106" t="str">
        <f>IF(AND(ADN157&gt;0,ADO157&gt;0),(ADP157/ADP9/ADP10/60)*ADO157,"-")</f>
        <v>-</v>
      </c>
    </row>
    <row r="158" spans="1:800" ht="25.5" customHeight="1" outlineLevel="1" x14ac:dyDescent="0.25">
      <c r="A158" s="107">
        <v>11</v>
      </c>
      <c r="B158" s="12"/>
      <c r="C158" s="11"/>
      <c r="D158" s="105">
        <f>IF(AND(B158&gt;0,C158&gt;0),INDEX(Вхідні_дані!$A$555:$F$754,MATCH(B158,Вхідні_дані!$C$555:$C$754,0),6),0)</f>
        <v>0</v>
      </c>
      <c r="E158" s="106" t="str">
        <f>IF(AND(B158&gt;0,C158&gt;0),(D158/D9/D10/60)*C158,"-")</f>
        <v>-</v>
      </c>
      <c r="I158" s="107">
        <v>11</v>
      </c>
      <c r="J158" s="12"/>
      <c r="K158" s="11"/>
      <c r="L158" s="105">
        <f>IF(AND(J158&gt;0,K158&gt;0),INDEX(Вхідні_дані!$A$555:$F$754,MATCH(J158,Вхідні_дані!$C$555:$C$754,0),6),0)</f>
        <v>0</v>
      </c>
      <c r="M158" s="106" t="str">
        <f>IF(AND(J158&gt;0,K158&gt;0),(L158/L9/L10/60)*K158,"-")</f>
        <v>-</v>
      </c>
      <c r="Q158" s="107">
        <v>11</v>
      </c>
      <c r="R158" s="12"/>
      <c r="S158" s="11"/>
      <c r="T158" s="105">
        <f>IF(AND(R158&gt;0,S158&gt;0),INDEX(Вхідні_дані!$A$555:$F$754,MATCH(R158,Вхідні_дані!$C$555:$C$754,0),6),0)</f>
        <v>0</v>
      </c>
      <c r="U158" s="106" t="str">
        <f>IF(AND(R158&gt;0,S158&gt;0),(T158/T9/T10/60)*S158,"-")</f>
        <v>-</v>
      </c>
      <c r="Y158" s="107">
        <v>11</v>
      </c>
      <c r="Z158" s="12"/>
      <c r="AA158" s="11"/>
      <c r="AB158" s="105">
        <f>IF(AND(Z158&gt;0,AA158&gt;0),INDEX(Вхідні_дані!$A$555:$F$754,MATCH(Z158,Вхідні_дані!$C$555:$C$754,0),6),0)</f>
        <v>0</v>
      </c>
      <c r="AC158" s="106" t="str">
        <f>IF(AND(Z158&gt;0,AA158&gt;0),(AB158/AB9/AB10/60)*AA158,"-")</f>
        <v>-</v>
      </c>
      <c r="AG158" s="107">
        <v>11</v>
      </c>
      <c r="AH158" s="12"/>
      <c r="AI158" s="11"/>
      <c r="AJ158" s="105">
        <f>IF(AND(AH158&gt;0,AI158&gt;0),INDEX(Вхідні_дані!$A$555:$F$754,MATCH(AH158,Вхідні_дані!$C$555:$C$754,0),6),0)</f>
        <v>0</v>
      </c>
      <c r="AK158" s="106" t="str">
        <f>IF(AND(AH158&gt;0,AI158&gt;0),(AJ158/AJ9/AJ10/60)*AI158,"-")</f>
        <v>-</v>
      </c>
      <c r="AO158" s="107">
        <v>11</v>
      </c>
      <c r="AP158" s="12"/>
      <c r="AQ158" s="11"/>
      <c r="AR158" s="105">
        <f>IF(AND(AP158&gt;0,AQ158&gt;0),INDEX(Вхідні_дані!$A$555:$F$754,MATCH(AP158,Вхідні_дані!$C$555:$C$754,0),6),0)</f>
        <v>0</v>
      </c>
      <c r="AS158" s="106" t="str">
        <f>IF(AND(AP158&gt;0,AQ158&gt;0),(AR158/AR9/AR10/60)*AQ158,"-")</f>
        <v>-</v>
      </c>
      <c r="AW158" s="107">
        <v>11</v>
      </c>
      <c r="AX158" s="12"/>
      <c r="AY158" s="11"/>
      <c r="AZ158" s="105">
        <f>IF(AND(AX158&gt;0,AY158&gt;0),INDEX(Вхідні_дані!$A$555:$F$754,MATCH(AX158,Вхідні_дані!$C$555:$C$754,0),6),0)</f>
        <v>0</v>
      </c>
      <c r="BA158" s="106" t="str">
        <f>IF(AND(AX158&gt;0,AY158&gt;0),(AZ158/AZ9/AZ10/60)*AY158,"-")</f>
        <v>-</v>
      </c>
      <c r="BE158" s="107">
        <v>11</v>
      </c>
      <c r="BF158" s="12"/>
      <c r="BG158" s="11"/>
      <c r="BH158" s="105">
        <f>IF(AND(BF158&gt;0,BG158&gt;0),INDEX(Вхідні_дані!$A$555:$F$754,MATCH(BF158,Вхідні_дані!$C$555:$C$754,0),6),0)</f>
        <v>0</v>
      </c>
      <c r="BI158" s="106" t="str">
        <f>IF(AND(BF158&gt;0,BG158&gt;0),(BH158/BH9/BH10/60)*BG158,"-")</f>
        <v>-</v>
      </c>
      <c r="BM158" s="107">
        <v>11</v>
      </c>
      <c r="BN158" s="12"/>
      <c r="BO158" s="11"/>
      <c r="BP158" s="105">
        <f>IF(AND(BN158&gt;0,BO158&gt;0),INDEX(Вхідні_дані!$A$555:$F$754,MATCH(BN158,Вхідні_дані!$C$555:$C$754,0),6),0)</f>
        <v>0</v>
      </c>
      <c r="BQ158" s="106" t="str">
        <f>IF(AND(BN158&gt;0,BO158&gt;0),(BP158/BP9/BP10/60)*BO158,"-")</f>
        <v>-</v>
      </c>
      <c r="BU158" s="107">
        <v>11</v>
      </c>
      <c r="BV158" s="12"/>
      <c r="BW158" s="11"/>
      <c r="BX158" s="105">
        <f>IF(AND(BV158&gt;0,BW158&gt;0),INDEX(Вхідні_дані!$A$555:$F$754,MATCH(BV158,Вхідні_дані!$C$555:$C$754,0),6),0)</f>
        <v>0</v>
      </c>
      <c r="BY158" s="106" t="str">
        <f>IF(AND(BV158&gt;0,BW158&gt;0),(BX158/BX9/BX10/60)*BW158,"-")</f>
        <v>-</v>
      </c>
      <c r="CC158" s="107">
        <v>11</v>
      </c>
      <c r="CD158" s="12"/>
      <c r="CE158" s="11"/>
      <c r="CF158" s="105">
        <f>IF(AND(CD158&gt;0,CE158&gt;0),INDEX(Вхідні_дані!$A$555:$F$754,MATCH(CD158,Вхідні_дані!$C$555:$C$754,0),6),0)</f>
        <v>0</v>
      </c>
      <c r="CG158" s="106" t="str">
        <f>IF(AND(CD158&gt;0,CE158&gt;0),(CF158/CF9/CF10/60)*CE158,"-")</f>
        <v>-</v>
      </c>
      <c r="CK158" s="107">
        <v>11</v>
      </c>
      <c r="CL158" s="12"/>
      <c r="CM158" s="11"/>
      <c r="CN158" s="105">
        <f>IF(AND(CL158&gt;0,CM158&gt;0),INDEX(Вхідні_дані!$A$555:$F$754,MATCH(CL158,Вхідні_дані!$C$555:$C$754,0),6),0)</f>
        <v>0</v>
      </c>
      <c r="CO158" s="106" t="str">
        <f>IF(AND(CL158&gt;0,CM158&gt;0),(CN158/CN9/CN10/60)*CM158,"-")</f>
        <v>-</v>
      </c>
      <c r="CS158" s="107">
        <v>11</v>
      </c>
      <c r="CT158" s="12"/>
      <c r="CU158" s="11"/>
      <c r="CV158" s="105">
        <f>IF(AND(CT158&gt;0,CU158&gt;0),INDEX(Вхідні_дані!$A$555:$F$754,MATCH(CT158,Вхідні_дані!$C$555:$C$754,0),6),0)</f>
        <v>0</v>
      </c>
      <c r="CW158" s="106" t="str">
        <f>IF(AND(CT158&gt;0,CU158&gt;0),(CV158/CV9/CV10/60)*CU158,"-")</f>
        <v>-</v>
      </c>
      <c r="DA158" s="107">
        <v>11</v>
      </c>
      <c r="DB158" s="12"/>
      <c r="DC158" s="11"/>
      <c r="DD158" s="105">
        <f>IF(AND(DB158&gt;0,DC158&gt;0),INDEX(Вхідні_дані!$A$555:$F$754,MATCH(DB158,Вхідні_дані!$C$555:$C$754,0),6),0)</f>
        <v>0</v>
      </c>
      <c r="DE158" s="106" t="str">
        <f>IF(AND(DB158&gt;0,DC158&gt;0),(DD158/DD9/DD10/60)*DC158,"-")</f>
        <v>-</v>
      </c>
      <c r="DI158" s="107">
        <v>11</v>
      </c>
      <c r="DJ158" s="12"/>
      <c r="DK158" s="11"/>
      <c r="DL158" s="105">
        <f>IF(AND(DJ158&gt;0,DK158&gt;0),INDEX(Вхідні_дані!$A$555:$F$754,MATCH(DJ158,Вхідні_дані!$C$555:$C$754,0),6),0)</f>
        <v>0</v>
      </c>
      <c r="DM158" s="106" t="str">
        <f>IF(AND(DJ158&gt;0,DK158&gt;0),(DL158/DL9/DL10/60)*DK158,"-")</f>
        <v>-</v>
      </c>
      <c r="DQ158" s="107">
        <v>11</v>
      </c>
      <c r="DR158" s="12"/>
      <c r="DS158" s="11"/>
      <c r="DT158" s="105">
        <f>IF(AND(DR158&gt;0,DS158&gt;0),INDEX(Вхідні_дані!$A$555:$F$754,MATCH(DR158,Вхідні_дані!$C$555:$C$754,0),6),0)</f>
        <v>0</v>
      </c>
      <c r="DU158" s="106" t="str">
        <f>IF(AND(DR158&gt;0,DS158&gt;0),(DT158/DT9/DT10/60)*DS158,"-")</f>
        <v>-</v>
      </c>
      <c r="DY158" s="107">
        <v>11</v>
      </c>
      <c r="DZ158" s="12"/>
      <c r="EA158" s="11"/>
      <c r="EB158" s="105">
        <f>IF(AND(DZ158&gt;0,EA158&gt;0),INDEX(Вхідні_дані!$A$555:$F$754,MATCH(DZ158,Вхідні_дані!$C$555:$C$754,0),6),0)</f>
        <v>0</v>
      </c>
      <c r="EC158" s="106" t="str">
        <f>IF(AND(DZ158&gt;0,EA158&gt;0),(EB158/EB9/EB10/60)*EA158,"-")</f>
        <v>-</v>
      </c>
      <c r="EG158" s="107">
        <v>11</v>
      </c>
      <c r="EH158" s="12"/>
      <c r="EI158" s="11"/>
      <c r="EJ158" s="105">
        <f>IF(AND(EH158&gt;0,EI158&gt;0),INDEX(Вхідні_дані!$A$555:$F$754,MATCH(EH158,Вхідні_дані!$C$555:$C$754,0),6),0)</f>
        <v>0</v>
      </c>
      <c r="EK158" s="106" t="str">
        <f>IF(AND(EH158&gt;0,EI158&gt;0),(EJ158/EJ9/EJ10/60)*EI158,"-")</f>
        <v>-</v>
      </c>
      <c r="EO158" s="107">
        <v>11</v>
      </c>
      <c r="EP158" s="12"/>
      <c r="EQ158" s="11"/>
      <c r="ER158" s="105">
        <f>IF(AND(EP158&gt;0,EQ158&gt;0),INDEX(Вхідні_дані!$A$555:$F$754,MATCH(EP158,Вхідні_дані!$C$555:$C$754,0),6),0)</f>
        <v>0</v>
      </c>
      <c r="ES158" s="106" t="str">
        <f>IF(AND(EP158&gt;0,EQ158&gt;0),(ER158/ER9/ER10/60)*EQ158,"-")</f>
        <v>-</v>
      </c>
      <c r="EW158" s="107">
        <v>11</v>
      </c>
      <c r="EX158" s="12"/>
      <c r="EY158" s="11"/>
      <c r="EZ158" s="105">
        <f>IF(AND(EX158&gt;0,EY158&gt;0),INDEX(Вхідні_дані!$A$555:$F$754,MATCH(EX158,Вхідні_дані!$C$555:$C$754,0),6),0)</f>
        <v>0</v>
      </c>
      <c r="FA158" s="106" t="str">
        <f>IF(AND(EX158&gt;0,EY158&gt;0),(EZ158/EZ9/EZ10/60)*EY158,"-")</f>
        <v>-</v>
      </c>
      <c r="FE158" s="107">
        <v>11</v>
      </c>
      <c r="FF158" s="12"/>
      <c r="FG158" s="11"/>
      <c r="FH158" s="105">
        <f>IF(AND(FF158&gt;0,FG158&gt;0),INDEX(Вхідні_дані!$A$555:$F$754,MATCH(FF158,Вхідні_дані!$C$555:$C$754,0),6),0)</f>
        <v>0</v>
      </c>
      <c r="FI158" s="106" t="str">
        <f>IF(AND(FF158&gt;0,FG158&gt;0),(FH158/FH9/FH10/60)*FG158,"-")</f>
        <v>-</v>
      </c>
      <c r="FM158" s="107">
        <v>11</v>
      </c>
      <c r="FN158" s="12"/>
      <c r="FO158" s="11"/>
      <c r="FP158" s="105">
        <f>IF(AND(FN158&gt;0,FO158&gt;0),INDEX(Вхідні_дані!$A$555:$F$754,MATCH(FN158,Вхідні_дані!$C$555:$C$754,0),6),0)</f>
        <v>0</v>
      </c>
      <c r="FQ158" s="106" t="str">
        <f>IF(AND(FN158&gt;0,FO158&gt;0),(FP158/FP9/FP10/60)*FO158,"-")</f>
        <v>-</v>
      </c>
      <c r="FU158" s="107">
        <v>11</v>
      </c>
      <c r="FV158" s="12"/>
      <c r="FW158" s="11"/>
      <c r="FX158" s="105">
        <f>IF(AND(FV158&gt;0,FW158&gt;0),INDEX(Вхідні_дані!$A$555:$F$754,MATCH(FV158,Вхідні_дані!$C$555:$C$754,0),6),0)</f>
        <v>0</v>
      </c>
      <c r="FY158" s="106" t="str">
        <f>IF(AND(FV158&gt;0,FW158&gt;0),(FX158/FX9/FX10/60)*FW158,"-")</f>
        <v>-</v>
      </c>
      <c r="GC158" s="107">
        <v>11</v>
      </c>
      <c r="GD158" s="12"/>
      <c r="GE158" s="11"/>
      <c r="GF158" s="105">
        <f>IF(AND(GD158&gt;0,GE158&gt;0),INDEX(Вхідні_дані!$A$555:$F$754,MATCH(GD158,Вхідні_дані!$C$555:$C$754,0),6),0)</f>
        <v>0</v>
      </c>
      <c r="GG158" s="106" t="str">
        <f>IF(AND(GD158&gt;0,GE158&gt;0),(GF158/GF9/GF10/60)*GE158,"-")</f>
        <v>-</v>
      </c>
      <c r="GK158" s="107">
        <v>11</v>
      </c>
      <c r="GL158" s="12"/>
      <c r="GM158" s="11"/>
      <c r="GN158" s="105">
        <f>IF(AND(GL158&gt;0,GM158&gt;0),INDEX(Вхідні_дані!$A$555:$F$754,MATCH(GL158,Вхідні_дані!$C$555:$C$754,0),6),0)</f>
        <v>0</v>
      </c>
      <c r="GO158" s="106" t="str">
        <f>IF(AND(GL158&gt;0,GM158&gt;0),(GN158/GN9/GN10/60)*GM158,"-")</f>
        <v>-</v>
      </c>
      <c r="GS158" s="107">
        <v>11</v>
      </c>
      <c r="GT158" s="12"/>
      <c r="GU158" s="11"/>
      <c r="GV158" s="105">
        <f>IF(AND(GT158&gt;0,GU158&gt;0),INDEX(Вхідні_дані!$A$555:$F$754,MATCH(GT158,Вхідні_дані!$C$555:$C$754,0),6),0)</f>
        <v>0</v>
      </c>
      <c r="GW158" s="106" t="str">
        <f>IF(AND(GT158&gt;0,GU158&gt;0),(GV158/GV9/GV10/60)*GU158,"-")</f>
        <v>-</v>
      </c>
      <c r="HA158" s="107">
        <v>11</v>
      </c>
      <c r="HB158" s="12"/>
      <c r="HC158" s="11"/>
      <c r="HD158" s="105">
        <f>IF(AND(HB158&gt;0,HC158&gt;0),INDEX(Вхідні_дані!$A$555:$F$754,MATCH(HB158,Вхідні_дані!$C$555:$C$754,0),6),0)</f>
        <v>0</v>
      </c>
      <c r="HE158" s="106" t="str">
        <f>IF(AND(HB158&gt;0,HC158&gt;0),(HD158/HD9/HD10/60)*HC158,"-")</f>
        <v>-</v>
      </c>
      <c r="HI158" s="107">
        <v>11</v>
      </c>
      <c r="HJ158" s="12"/>
      <c r="HK158" s="11"/>
      <c r="HL158" s="105">
        <f>IF(AND(HJ158&gt;0,HK158&gt;0),INDEX(Вхідні_дані!$A$555:$F$754,MATCH(HJ158,Вхідні_дані!$C$555:$C$754,0),6),0)</f>
        <v>0</v>
      </c>
      <c r="HM158" s="106" t="str">
        <f>IF(AND(HJ158&gt;0,HK158&gt;0),(HL158/HL9/HL10/60)*HK158,"-")</f>
        <v>-</v>
      </c>
      <c r="HQ158" s="107">
        <v>11</v>
      </c>
      <c r="HR158" s="12"/>
      <c r="HS158" s="11"/>
      <c r="HT158" s="105">
        <f>IF(AND(HR158&gt;0,HS158&gt;0),INDEX(Вхідні_дані!$A$555:$F$754,MATCH(HR158,Вхідні_дані!$C$555:$C$754,0),6),0)</f>
        <v>0</v>
      </c>
      <c r="HU158" s="106" t="str">
        <f>IF(AND(HR158&gt;0,HS158&gt;0),(HT158/HT9/HT10/60)*HS158,"-")</f>
        <v>-</v>
      </c>
      <c r="HY158" s="107">
        <v>11</v>
      </c>
      <c r="HZ158" s="12"/>
      <c r="IA158" s="11"/>
      <c r="IB158" s="105">
        <f>IF(AND(HZ158&gt;0,IA158&gt;0),INDEX(Вхідні_дані!$A$555:$F$754,MATCH(HZ158,Вхідні_дані!$C$555:$C$754,0),6),0)</f>
        <v>0</v>
      </c>
      <c r="IC158" s="106" t="str">
        <f>IF(AND(HZ158&gt;0,IA158&gt;0),(IB158/IB9/IB10/60)*IA158,"-")</f>
        <v>-</v>
      </c>
      <c r="IG158" s="107">
        <v>11</v>
      </c>
      <c r="IH158" s="12"/>
      <c r="II158" s="11"/>
      <c r="IJ158" s="105">
        <f>IF(AND(IH158&gt;0,II158&gt;0),INDEX(Вхідні_дані!$A$555:$F$754,MATCH(IH158,Вхідні_дані!$C$555:$C$754,0),6),0)</f>
        <v>0</v>
      </c>
      <c r="IK158" s="106" t="str">
        <f>IF(AND(IH158&gt;0,II158&gt;0),(IJ158/IJ9/IJ10/60)*II158,"-")</f>
        <v>-</v>
      </c>
      <c r="IO158" s="107">
        <v>11</v>
      </c>
      <c r="IP158" s="12"/>
      <c r="IQ158" s="11"/>
      <c r="IR158" s="105">
        <f>IF(AND(IP158&gt;0,IQ158&gt;0),INDEX(Вхідні_дані!$A$555:$F$754,MATCH(IP158,Вхідні_дані!$C$555:$C$754,0),6),0)</f>
        <v>0</v>
      </c>
      <c r="IS158" s="106" t="str">
        <f>IF(AND(IP158&gt;0,IQ158&gt;0),(IR158/IR9/IR10/60)*IQ158,"-")</f>
        <v>-</v>
      </c>
      <c r="IW158" s="107">
        <v>11</v>
      </c>
      <c r="IX158" s="12"/>
      <c r="IY158" s="11"/>
      <c r="IZ158" s="105">
        <f>IF(AND(IX158&gt;0,IY158&gt;0),INDEX(Вхідні_дані!$A$555:$F$754,MATCH(IX158,Вхідні_дані!$C$555:$C$754,0),6),0)</f>
        <v>0</v>
      </c>
      <c r="JA158" s="106" t="str">
        <f>IF(AND(IX158&gt;0,IY158&gt;0),(IZ158/IZ9/IZ10/60)*IY158,"-")</f>
        <v>-</v>
      </c>
      <c r="JE158" s="107">
        <v>11</v>
      </c>
      <c r="JF158" s="12"/>
      <c r="JG158" s="11"/>
      <c r="JH158" s="105">
        <f>IF(AND(JF158&gt;0,JG158&gt;0),INDEX(Вхідні_дані!$A$555:$F$754,MATCH(JF158,Вхідні_дані!$C$555:$C$754,0),6),0)</f>
        <v>0</v>
      </c>
      <c r="JI158" s="106" t="str">
        <f>IF(AND(JF158&gt;0,JG158&gt;0),(JH158/JH9/JH10/60)*JG158,"-")</f>
        <v>-</v>
      </c>
      <c r="JM158" s="107">
        <v>11</v>
      </c>
      <c r="JN158" s="12"/>
      <c r="JO158" s="11"/>
      <c r="JP158" s="105">
        <f>IF(AND(JN158&gt;0,JO158&gt;0),INDEX(Вхідні_дані!$A$555:$F$754,MATCH(JN158,Вхідні_дані!$C$555:$C$754,0),6),0)</f>
        <v>0</v>
      </c>
      <c r="JQ158" s="106" t="str">
        <f>IF(AND(JN158&gt;0,JO158&gt;0),(JP158/JP9/JP10/60)*JO158,"-")</f>
        <v>-</v>
      </c>
      <c r="JU158" s="107">
        <v>11</v>
      </c>
      <c r="JV158" s="12"/>
      <c r="JW158" s="11"/>
      <c r="JX158" s="105">
        <f>IF(AND(JV158&gt;0,JW158&gt;0),INDEX(Вхідні_дані!$A$555:$F$754,MATCH(JV158,Вхідні_дані!$C$555:$C$754,0),6),0)</f>
        <v>0</v>
      </c>
      <c r="JY158" s="106" t="str">
        <f>IF(AND(JV158&gt;0,JW158&gt;0),(JX158/JX9/JX10/60)*JW158,"-")</f>
        <v>-</v>
      </c>
      <c r="KC158" s="107">
        <v>11</v>
      </c>
      <c r="KD158" s="12"/>
      <c r="KE158" s="11"/>
      <c r="KF158" s="105">
        <f>IF(AND(KD158&gt;0,KE158&gt;0),INDEX(Вхідні_дані!$A$555:$F$754,MATCH(KD158,Вхідні_дані!$C$555:$C$754,0),6),0)</f>
        <v>0</v>
      </c>
      <c r="KG158" s="106" t="str">
        <f>IF(AND(KD158&gt;0,KE158&gt;0),(KF158/KF9/KF10/60)*KE158,"-")</f>
        <v>-</v>
      </c>
      <c r="KK158" s="107">
        <v>11</v>
      </c>
      <c r="KL158" s="12"/>
      <c r="KM158" s="11"/>
      <c r="KN158" s="105">
        <f>IF(AND(KL158&gt;0,KM158&gt;0),INDEX(Вхідні_дані!$A$555:$F$754,MATCH(KL158,Вхідні_дані!$C$555:$C$754,0),6),0)</f>
        <v>0</v>
      </c>
      <c r="KO158" s="106" t="str">
        <f>IF(AND(KL158&gt;0,KM158&gt;0),(KN158/KN9/KN10/60)*KM158,"-")</f>
        <v>-</v>
      </c>
      <c r="KS158" s="107">
        <v>11</v>
      </c>
      <c r="KT158" s="12"/>
      <c r="KU158" s="11"/>
      <c r="KV158" s="105">
        <f>IF(AND(KT158&gt;0,KU158&gt;0),INDEX(Вхідні_дані!$A$555:$F$754,MATCH(KT158,Вхідні_дані!$C$555:$C$754,0),6),0)</f>
        <v>0</v>
      </c>
      <c r="KW158" s="106" t="str">
        <f>IF(AND(KT158&gt;0,KU158&gt;0),(KV158/KV9/KV10/60)*KU158,"-")</f>
        <v>-</v>
      </c>
      <c r="LA158" s="107">
        <v>11</v>
      </c>
      <c r="LB158" s="12"/>
      <c r="LC158" s="11"/>
      <c r="LD158" s="105">
        <f>IF(AND(LB158&gt;0,LC158&gt;0),INDEX(Вхідні_дані!$A$555:$F$754,MATCH(LB158,Вхідні_дані!$C$555:$C$754,0),6),0)</f>
        <v>0</v>
      </c>
      <c r="LE158" s="106" t="str">
        <f>IF(AND(LB158&gt;0,LC158&gt;0),(LD158/LD9/LD10/60)*LC158,"-")</f>
        <v>-</v>
      </c>
      <c r="LI158" s="107">
        <v>11</v>
      </c>
      <c r="LJ158" s="12"/>
      <c r="LK158" s="11"/>
      <c r="LL158" s="105">
        <f>IF(AND(LJ158&gt;0,LK158&gt;0),INDEX(Вхідні_дані!$A$555:$F$754,MATCH(LJ158,Вхідні_дані!$C$555:$C$754,0),6),0)</f>
        <v>0</v>
      </c>
      <c r="LM158" s="106" t="str">
        <f>IF(AND(LJ158&gt;0,LK158&gt;0),(LL158/LL9/LL10/60)*LK158,"-")</f>
        <v>-</v>
      </c>
      <c r="LQ158" s="107">
        <v>11</v>
      </c>
      <c r="LR158" s="12"/>
      <c r="LS158" s="11"/>
      <c r="LT158" s="105">
        <f>IF(AND(LR158&gt;0,LS158&gt;0),INDEX(Вхідні_дані!$A$555:$F$754,MATCH(LR158,Вхідні_дані!$C$555:$C$754,0),6),0)</f>
        <v>0</v>
      </c>
      <c r="LU158" s="106" t="str">
        <f>IF(AND(LR158&gt;0,LS158&gt;0),(LT158/LT9/LT10/60)*LS158,"-")</f>
        <v>-</v>
      </c>
      <c r="LY158" s="107">
        <v>11</v>
      </c>
      <c r="LZ158" s="12"/>
      <c r="MA158" s="11"/>
      <c r="MB158" s="105">
        <f>IF(AND(LZ158&gt;0,MA158&gt;0),INDEX(Вхідні_дані!$A$555:$F$754,MATCH(LZ158,Вхідні_дані!$C$555:$C$754,0),6),0)</f>
        <v>0</v>
      </c>
      <c r="MC158" s="106" t="str">
        <f>IF(AND(LZ158&gt;0,MA158&gt;0),(MB158/MB9/MB10/60)*MA158,"-")</f>
        <v>-</v>
      </c>
      <c r="MG158" s="107">
        <v>11</v>
      </c>
      <c r="MH158" s="12"/>
      <c r="MI158" s="11"/>
      <c r="MJ158" s="105">
        <f>IF(AND(MH158&gt;0,MI158&gt;0),INDEX(Вхідні_дані!$A$555:$F$754,MATCH(MH158,Вхідні_дані!$C$555:$C$754,0),6),0)</f>
        <v>0</v>
      </c>
      <c r="MK158" s="106" t="str">
        <f>IF(AND(MH158&gt;0,MI158&gt;0),(MJ158/MJ9/MJ10/60)*MI158,"-")</f>
        <v>-</v>
      </c>
      <c r="MO158" s="107">
        <v>11</v>
      </c>
      <c r="MP158" s="12"/>
      <c r="MQ158" s="11"/>
      <c r="MR158" s="105">
        <f>IF(AND(MP158&gt;0,MQ158&gt;0),INDEX(Вхідні_дані!$A$555:$F$754,MATCH(MP158,Вхідні_дані!$C$555:$C$754,0),6),0)</f>
        <v>0</v>
      </c>
      <c r="MS158" s="106" t="str">
        <f>IF(AND(MP158&gt;0,MQ158&gt;0),(MR158/MR9/MR10/60)*MQ158,"-")</f>
        <v>-</v>
      </c>
      <c r="MW158" s="107">
        <v>11</v>
      </c>
      <c r="MX158" s="12"/>
      <c r="MY158" s="11"/>
      <c r="MZ158" s="105">
        <f>IF(AND(MX158&gt;0,MY158&gt;0),INDEX(Вхідні_дані!$A$555:$F$754,MATCH(MX158,Вхідні_дані!$C$555:$C$754,0),6),0)</f>
        <v>0</v>
      </c>
      <c r="NA158" s="106" t="str">
        <f>IF(AND(MX158&gt;0,MY158&gt;0),(MZ158/MZ9/MZ10/60)*MY158,"-")</f>
        <v>-</v>
      </c>
      <c r="NE158" s="107">
        <v>11</v>
      </c>
      <c r="NF158" s="12"/>
      <c r="NG158" s="11"/>
      <c r="NH158" s="105">
        <f>IF(AND(NF158&gt;0,NG158&gt;0),INDEX(Вхідні_дані!$A$555:$F$754,MATCH(NF158,Вхідні_дані!$C$555:$C$754,0),6),0)</f>
        <v>0</v>
      </c>
      <c r="NI158" s="106" t="str">
        <f>IF(AND(NF158&gt;0,NG158&gt;0),(NH158/NH9/NH10/60)*NG158,"-")</f>
        <v>-</v>
      </c>
      <c r="NM158" s="107">
        <v>11</v>
      </c>
      <c r="NN158" s="12"/>
      <c r="NO158" s="11"/>
      <c r="NP158" s="105">
        <f>IF(AND(NN158&gt;0,NO158&gt;0),INDEX(Вхідні_дані!$A$555:$F$754,MATCH(NN158,Вхідні_дані!$C$555:$C$754,0),6),0)</f>
        <v>0</v>
      </c>
      <c r="NQ158" s="106" t="str">
        <f>IF(AND(NN158&gt;0,NO158&gt;0),(NP158/NP9/NP10/60)*NO158,"-")</f>
        <v>-</v>
      </c>
      <c r="NU158" s="107">
        <v>11</v>
      </c>
      <c r="NV158" s="12"/>
      <c r="NW158" s="11"/>
      <c r="NX158" s="105">
        <f>IF(AND(NV158&gt;0,NW158&gt;0),INDEX(Вхідні_дані!$A$555:$F$754,MATCH(NV158,Вхідні_дані!$C$555:$C$754,0),6),0)</f>
        <v>0</v>
      </c>
      <c r="NY158" s="106" t="str">
        <f>IF(AND(NV158&gt;0,NW158&gt;0),(NX158/NX9/NX10/60)*NW158,"-")</f>
        <v>-</v>
      </c>
      <c r="OC158" s="107">
        <v>11</v>
      </c>
      <c r="OD158" s="12"/>
      <c r="OE158" s="11"/>
      <c r="OF158" s="105">
        <f>IF(AND(OD158&gt;0,OE158&gt;0),INDEX(Вхідні_дані!$A$555:$F$754,MATCH(OD158,Вхідні_дані!$C$555:$C$754,0),6),0)</f>
        <v>0</v>
      </c>
      <c r="OG158" s="106" t="str">
        <f>IF(AND(OD158&gt;0,OE158&gt;0),(OF158/OF9/OF10/60)*OE158,"-")</f>
        <v>-</v>
      </c>
      <c r="OK158" s="107">
        <v>11</v>
      </c>
      <c r="OL158" s="12"/>
      <c r="OM158" s="11"/>
      <c r="ON158" s="105">
        <f>IF(AND(OL158&gt;0,OM158&gt;0),INDEX(Вхідні_дані!$A$555:$F$754,MATCH(OL158,Вхідні_дані!$C$555:$C$754,0),6),0)</f>
        <v>0</v>
      </c>
      <c r="OO158" s="106" t="str">
        <f>IF(AND(OL158&gt;0,OM158&gt;0),(ON158/ON9/ON10/60)*OM158,"-")</f>
        <v>-</v>
      </c>
      <c r="OS158" s="107">
        <v>11</v>
      </c>
      <c r="OT158" s="12"/>
      <c r="OU158" s="11"/>
      <c r="OV158" s="105">
        <f>IF(AND(OT158&gt;0,OU158&gt;0),INDEX(Вхідні_дані!$A$555:$F$754,MATCH(OT158,Вхідні_дані!$C$555:$C$754,0),6),0)</f>
        <v>0</v>
      </c>
      <c r="OW158" s="106" t="str">
        <f>IF(AND(OT158&gt;0,OU158&gt;0),(OV158/OV9/OV10/60)*OU158,"-")</f>
        <v>-</v>
      </c>
      <c r="PA158" s="107">
        <v>11</v>
      </c>
      <c r="PB158" s="12"/>
      <c r="PC158" s="11"/>
      <c r="PD158" s="105">
        <f>IF(AND(PB158&gt;0,PC158&gt;0),INDEX(Вхідні_дані!$A$555:$F$754,MATCH(PB158,Вхідні_дані!$C$555:$C$754,0),6),0)</f>
        <v>0</v>
      </c>
      <c r="PE158" s="106" t="str">
        <f>IF(AND(PB158&gt;0,PC158&gt;0),(PD158/PD9/PD10/60)*PC158,"-")</f>
        <v>-</v>
      </c>
      <c r="PI158" s="107">
        <v>11</v>
      </c>
      <c r="PJ158" s="12"/>
      <c r="PK158" s="11"/>
      <c r="PL158" s="105">
        <f>IF(AND(PJ158&gt;0,PK158&gt;0),INDEX(Вхідні_дані!$A$555:$F$754,MATCH(PJ158,Вхідні_дані!$C$555:$C$754,0),6),0)</f>
        <v>0</v>
      </c>
      <c r="PM158" s="106" t="str">
        <f>IF(AND(PJ158&gt;0,PK158&gt;0),(PL158/PL9/PL10/60)*PK158,"-")</f>
        <v>-</v>
      </c>
      <c r="PQ158" s="107">
        <v>11</v>
      </c>
      <c r="PR158" s="12"/>
      <c r="PS158" s="11"/>
      <c r="PT158" s="105">
        <f>IF(AND(PR158&gt;0,PS158&gt;0),INDEX(Вхідні_дані!$A$555:$F$754,MATCH(PR158,Вхідні_дані!$C$555:$C$754,0),6),0)</f>
        <v>0</v>
      </c>
      <c r="PU158" s="106" t="str">
        <f>IF(AND(PR158&gt;0,PS158&gt;0),(PT158/PT9/PT10/60)*PS158,"-")</f>
        <v>-</v>
      </c>
      <c r="PY158" s="107">
        <v>11</v>
      </c>
      <c r="PZ158" s="12"/>
      <c r="QA158" s="11"/>
      <c r="QB158" s="105">
        <f>IF(AND(PZ158&gt;0,QA158&gt;0),INDEX(Вхідні_дані!$A$555:$F$754,MATCH(PZ158,Вхідні_дані!$C$555:$C$754,0),6),0)</f>
        <v>0</v>
      </c>
      <c r="QC158" s="106" t="str">
        <f>IF(AND(PZ158&gt;0,QA158&gt;0),(QB158/QB9/QB10/60)*QA158,"-")</f>
        <v>-</v>
      </c>
      <c r="QG158" s="107">
        <v>11</v>
      </c>
      <c r="QH158" s="12"/>
      <c r="QI158" s="11"/>
      <c r="QJ158" s="105">
        <f>IF(AND(QH158&gt;0,QI158&gt;0),INDEX(Вхідні_дані!$A$555:$F$754,MATCH(QH158,Вхідні_дані!$C$555:$C$754,0),6),0)</f>
        <v>0</v>
      </c>
      <c r="QK158" s="106" t="str">
        <f>IF(AND(QH158&gt;0,QI158&gt;0),(QJ158/QJ9/QJ10/60)*QI158,"-")</f>
        <v>-</v>
      </c>
      <c r="QO158" s="107">
        <v>11</v>
      </c>
      <c r="QP158" s="12"/>
      <c r="QQ158" s="11"/>
      <c r="QR158" s="105">
        <f>IF(AND(QP158&gt;0,QQ158&gt;0),INDEX(Вхідні_дані!$A$555:$F$754,MATCH(QP158,Вхідні_дані!$C$555:$C$754,0),6),0)</f>
        <v>0</v>
      </c>
      <c r="QS158" s="106" t="str">
        <f>IF(AND(QP158&gt;0,QQ158&gt;0),(QR158/QR9/QR10/60)*QQ158,"-")</f>
        <v>-</v>
      </c>
      <c r="QW158" s="107">
        <v>11</v>
      </c>
      <c r="QX158" s="12"/>
      <c r="QY158" s="11"/>
      <c r="QZ158" s="105">
        <f>IF(AND(QX158&gt;0,QY158&gt;0),INDEX(Вхідні_дані!$A$555:$F$754,MATCH(QX158,Вхідні_дані!$C$555:$C$754,0),6),0)</f>
        <v>0</v>
      </c>
      <c r="RA158" s="106" t="str">
        <f>IF(AND(QX158&gt;0,QY158&gt;0),(QZ158/QZ9/QZ10/60)*QY158,"-")</f>
        <v>-</v>
      </c>
      <c r="RE158" s="107">
        <v>11</v>
      </c>
      <c r="RF158" s="12"/>
      <c r="RG158" s="11"/>
      <c r="RH158" s="105">
        <f>IF(AND(RF158&gt;0,RG158&gt;0),INDEX(Вхідні_дані!$A$555:$F$754,MATCH(RF158,Вхідні_дані!$C$555:$C$754,0),6),0)</f>
        <v>0</v>
      </c>
      <c r="RI158" s="106" t="str">
        <f>IF(AND(RF158&gt;0,RG158&gt;0),(RH158/RH9/RH10/60)*RG158,"-")</f>
        <v>-</v>
      </c>
      <c r="RM158" s="107">
        <v>11</v>
      </c>
      <c r="RN158" s="12"/>
      <c r="RO158" s="11"/>
      <c r="RP158" s="105">
        <f>IF(AND(RN158&gt;0,RO158&gt;0),INDEX(Вхідні_дані!$A$555:$F$754,MATCH(RN158,Вхідні_дані!$C$555:$C$754,0),6),0)</f>
        <v>0</v>
      </c>
      <c r="RQ158" s="106" t="str">
        <f>IF(AND(RN158&gt;0,RO158&gt;0),(RP158/RP9/RP10/60)*RO158,"-")</f>
        <v>-</v>
      </c>
      <c r="RU158" s="107">
        <v>11</v>
      </c>
      <c r="RV158" s="12"/>
      <c r="RW158" s="11"/>
      <c r="RX158" s="105">
        <f>IF(AND(RV158&gt;0,RW158&gt;0),INDEX(Вхідні_дані!$A$555:$F$754,MATCH(RV158,Вхідні_дані!$C$555:$C$754,0),6),0)</f>
        <v>0</v>
      </c>
      <c r="RY158" s="106" t="str">
        <f>IF(AND(RV158&gt;0,RW158&gt;0),(RX158/RX9/RX10/60)*RW158,"-")</f>
        <v>-</v>
      </c>
      <c r="SC158" s="107">
        <v>11</v>
      </c>
      <c r="SD158" s="12"/>
      <c r="SE158" s="11"/>
      <c r="SF158" s="105">
        <f>IF(AND(SD158&gt;0,SE158&gt;0),INDEX(Вхідні_дані!$A$555:$F$754,MATCH(SD158,Вхідні_дані!$C$555:$C$754,0),6),0)</f>
        <v>0</v>
      </c>
      <c r="SG158" s="106" t="str">
        <f>IF(AND(SD158&gt;0,SE158&gt;0),(SF158/SF9/SF10/60)*SE158,"-")</f>
        <v>-</v>
      </c>
      <c r="SK158" s="107">
        <v>11</v>
      </c>
      <c r="SL158" s="12"/>
      <c r="SM158" s="11"/>
      <c r="SN158" s="105">
        <f>IF(AND(SL158&gt;0,SM158&gt;0),INDEX(Вхідні_дані!$A$555:$F$754,MATCH(SL158,Вхідні_дані!$C$555:$C$754,0),6),0)</f>
        <v>0</v>
      </c>
      <c r="SO158" s="106" t="str">
        <f>IF(AND(SL158&gt;0,SM158&gt;0),(SN158/SN9/SN10/60)*SM158,"-")</f>
        <v>-</v>
      </c>
      <c r="SS158" s="107">
        <v>11</v>
      </c>
      <c r="ST158" s="12"/>
      <c r="SU158" s="11"/>
      <c r="SV158" s="105">
        <f>IF(AND(ST158&gt;0,SU158&gt;0),INDEX(Вхідні_дані!$A$555:$F$754,MATCH(ST158,Вхідні_дані!$C$555:$C$754,0),6),0)</f>
        <v>0</v>
      </c>
      <c r="SW158" s="106" t="str">
        <f>IF(AND(ST158&gt;0,SU158&gt;0),(SV158/SV9/SV10/60)*SU158,"-")</f>
        <v>-</v>
      </c>
      <c r="TA158" s="107">
        <v>11</v>
      </c>
      <c r="TB158" s="12"/>
      <c r="TC158" s="11"/>
      <c r="TD158" s="105">
        <f>IF(AND(TB158&gt;0,TC158&gt;0),INDEX(Вхідні_дані!$A$555:$F$754,MATCH(TB158,Вхідні_дані!$C$555:$C$754,0),6),0)</f>
        <v>0</v>
      </c>
      <c r="TE158" s="106" t="str">
        <f>IF(AND(TB158&gt;0,TC158&gt;0),(TD158/TD9/TD10/60)*TC158,"-")</f>
        <v>-</v>
      </c>
      <c r="TI158" s="107">
        <v>11</v>
      </c>
      <c r="TJ158" s="12"/>
      <c r="TK158" s="11"/>
      <c r="TL158" s="105">
        <f>IF(AND(TJ158&gt;0,TK158&gt;0),INDEX(Вхідні_дані!$A$555:$F$754,MATCH(TJ158,Вхідні_дані!$C$555:$C$754,0),6),0)</f>
        <v>0</v>
      </c>
      <c r="TM158" s="106" t="str">
        <f>IF(AND(TJ158&gt;0,TK158&gt;0),(TL158/TL9/TL10/60)*TK158,"-")</f>
        <v>-</v>
      </c>
      <c r="TQ158" s="107">
        <v>11</v>
      </c>
      <c r="TR158" s="12"/>
      <c r="TS158" s="11"/>
      <c r="TT158" s="105">
        <f>IF(AND(TR158&gt;0,TS158&gt;0),INDEX(Вхідні_дані!$A$555:$F$754,MATCH(TR158,Вхідні_дані!$C$555:$C$754,0),6),0)</f>
        <v>0</v>
      </c>
      <c r="TU158" s="106" t="str">
        <f>IF(AND(TR158&gt;0,TS158&gt;0),(TT158/TT9/TT10/60)*TS158,"-")</f>
        <v>-</v>
      </c>
      <c r="TY158" s="107">
        <v>11</v>
      </c>
      <c r="TZ158" s="12"/>
      <c r="UA158" s="11"/>
      <c r="UB158" s="105">
        <f>IF(AND(TZ158&gt;0,UA158&gt;0),INDEX(Вхідні_дані!$A$555:$F$754,MATCH(TZ158,Вхідні_дані!$C$555:$C$754,0),6),0)</f>
        <v>0</v>
      </c>
      <c r="UC158" s="106" t="str">
        <f>IF(AND(TZ158&gt;0,UA158&gt;0),(UB158/UB9/UB10/60)*UA158,"-")</f>
        <v>-</v>
      </c>
      <c r="UG158" s="107">
        <v>11</v>
      </c>
      <c r="UH158" s="12"/>
      <c r="UI158" s="11"/>
      <c r="UJ158" s="105">
        <f>IF(AND(UH158&gt;0,UI158&gt;0),INDEX(Вхідні_дані!$A$555:$F$754,MATCH(UH158,Вхідні_дані!$C$555:$C$754,0),6),0)</f>
        <v>0</v>
      </c>
      <c r="UK158" s="106" t="str">
        <f>IF(AND(UH158&gt;0,UI158&gt;0),(UJ158/UJ9/UJ10/60)*UI158,"-")</f>
        <v>-</v>
      </c>
      <c r="UO158" s="107">
        <v>11</v>
      </c>
      <c r="UP158" s="12"/>
      <c r="UQ158" s="11"/>
      <c r="UR158" s="105">
        <f>IF(AND(UP158&gt;0,UQ158&gt;0),INDEX(Вхідні_дані!$A$555:$F$754,MATCH(UP158,Вхідні_дані!$C$555:$C$754,0),6),0)</f>
        <v>0</v>
      </c>
      <c r="US158" s="106" t="str">
        <f>IF(AND(UP158&gt;0,UQ158&gt;0),(UR158/UR9/UR10/60)*UQ158,"-")</f>
        <v>-</v>
      </c>
      <c r="UW158" s="107">
        <v>11</v>
      </c>
      <c r="UX158" s="12"/>
      <c r="UY158" s="11"/>
      <c r="UZ158" s="105">
        <f>IF(AND(UX158&gt;0,UY158&gt;0),INDEX(Вхідні_дані!$A$555:$F$754,MATCH(UX158,Вхідні_дані!$C$555:$C$754,0),6),0)</f>
        <v>0</v>
      </c>
      <c r="VA158" s="106" t="str">
        <f>IF(AND(UX158&gt;0,UY158&gt;0),(UZ158/UZ9/UZ10/60)*UY158,"-")</f>
        <v>-</v>
      </c>
      <c r="VE158" s="107">
        <v>11</v>
      </c>
      <c r="VF158" s="12"/>
      <c r="VG158" s="11"/>
      <c r="VH158" s="105">
        <f>IF(AND(VF158&gt;0,VG158&gt;0),INDEX(Вхідні_дані!$A$555:$F$754,MATCH(VF158,Вхідні_дані!$C$555:$C$754,0),6),0)</f>
        <v>0</v>
      </c>
      <c r="VI158" s="106" t="str">
        <f>IF(AND(VF158&gt;0,VG158&gt;0),(VH158/VH9/VH10/60)*VG158,"-")</f>
        <v>-</v>
      </c>
      <c r="VM158" s="107">
        <v>11</v>
      </c>
      <c r="VN158" s="12"/>
      <c r="VO158" s="11"/>
      <c r="VP158" s="105">
        <f>IF(AND(VN158&gt;0,VO158&gt;0),INDEX(Вхідні_дані!$A$555:$F$754,MATCH(VN158,Вхідні_дані!$C$555:$C$754,0),6),0)</f>
        <v>0</v>
      </c>
      <c r="VQ158" s="106" t="str">
        <f>IF(AND(VN158&gt;0,VO158&gt;0),(VP158/VP9/VP10/60)*VO158,"-")</f>
        <v>-</v>
      </c>
      <c r="VU158" s="107">
        <v>11</v>
      </c>
      <c r="VV158" s="12"/>
      <c r="VW158" s="11"/>
      <c r="VX158" s="105">
        <f>IF(AND(VV158&gt;0,VW158&gt;0),INDEX(Вхідні_дані!$A$555:$F$754,MATCH(VV158,Вхідні_дані!$C$555:$C$754,0),6),0)</f>
        <v>0</v>
      </c>
      <c r="VY158" s="106" t="str">
        <f>IF(AND(VV158&gt;0,VW158&gt;0),(VX158/VX9/VX10/60)*VW158,"-")</f>
        <v>-</v>
      </c>
      <c r="WC158" s="107">
        <v>11</v>
      </c>
      <c r="WD158" s="12"/>
      <c r="WE158" s="11"/>
      <c r="WF158" s="105">
        <f>IF(AND(WD158&gt;0,WE158&gt;0),INDEX(Вхідні_дані!$A$555:$F$754,MATCH(WD158,Вхідні_дані!$C$555:$C$754,0),6),0)</f>
        <v>0</v>
      </c>
      <c r="WG158" s="106" t="str">
        <f>IF(AND(WD158&gt;0,WE158&gt;0),(WF158/WF9/WF10/60)*WE158,"-")</f>
        <v>-</v>
      </c>
      <c r="WK158" s="107">
        <v>11</v>
      </c>
      <c r="WL158" s="12"/>
      <c r="WM158" s="11"/>
      <c r="WN158" s="105">
        <f>IF(AND(WL158&gt;0,WM158&gt;0),INDEX(Вхідні_дані!$A$555:$F$754,MATCH(WL158,Вхідні_дані!$C$555:$C$754,0),6),0)</f>
        <v>0</v>
      </c>
      <c r="WO158" s="106" t="str">
        <f>IF(AND(WL158&gt;0,WM158&gt;0),(WN158/WN9/WN10/60)*WM158,"-")</f>
        <v>-</v>
      </c>
      <c r="WS158" s="107">
        <v>11</v>
      </c>
      <c r="WT158" s="12"/>
      <c r="WU158" s="11"/>
      <c r="WV158" s="105">
        <f>IF(AND(WT158&gt;0,WU158&gt;0),INDEX(Вхідні_дані!$A$555:$F$754,MATCH(WT158,Вхідні_дані!$C$555:$C$754,0),6),0)</f>
        <v>0</v>
      </c>
      <c r="WW158" s="106" t="str">
        <f>IF(AND(WT158&gt;0,WU158&gt;0),(WV158/WV9/WV10/60)*WU158,"-")</f>
        <v>-</v>
      </c>
      <c r="XA158" s="107">
        <v>11</v>
      </c>
      <c r="XB158" s="12"/>
      <c r="XC158" s="11"/>
      <c r="XD158" s="105">
        <f>IF(AND(XB158&gt;0,XC158&gt;0),INDEX(Вхідні_дані!$A$555:$F$754,MATCH(XB158,Вхідні_дані!$C$555:$C$754,0),6),0)</f>
        <v>0</v>
      </c>
      <c r="XE158" s="106" t="str">
        <f>IF(AND(XB158&gt;0,XC158&gt;0),(XD158/XD9/XD10/60)*XC158,"-")</f>
        <v>-</v>
      </c>
      <c r="XI158" s="107">
        <v>11</v>
      </c>
      <c r="XJ158" s="12"/>
      <c r="XK158" s="11"/>
      <c r="XL158" s="105">
        <f>IF(AND(XJ158&gt;0,XK158&gt;0),INDEX(Вхідні_дані!$A$555:$F$754,MATCH(XJ158,Вхідні_дані!$C$555:$C$754,0),6),0)</f>
        <v>0</v>
      </c>
      <c r="XM158" s="106" t="str">
        <f>IF(AND(XJ158&gt;0,XK158&gt;0),(XL158/XL9/XL10/60)*XK158,"-")</f>
        <v>-</v>
      </c>
      <c r="XQ158" s="107">
        <v>11</v>
      </c>
      <c r="XR158" s="12"/>
      <c r="XS158" s="11"/>
      <c r="XT158" s="105">
        <f>IF(AND(XR158&gt;0,XS158&gt;0),INDEX(Вхідні_дані!$A$555:$F$754,MATCH(XR158,Вхідні_дані!$C$555:$C$754,0),6),0)</f>
        <v>0</v>
      </c>
      <c r="XU158" s="106" t="str">
        <f>IF(AND(XR158&gt;0,XS158&gt;0),(XT158/XT9/XT10/60)*XS158,"-")</f>
        <v>-</v>
      </c>
      <c r="XY158" s="107">
        <v>11</v>
      </c>
      <c r="XZ158" s="12"/>
      <c r="YA158" s="11"/>
      <c r="YB158" s="105">
        <f>IF(AND(XZ158&gt;0,YA158&gt;0),INDEX(Вхідні_дані!$A$555:$F$754,MATCH(XZ158,Вхідні_дані!$C$555:$C$754,0),6),0)</f>
        <v>0</v>
      </c>
      <c r="YC158" s="106" t="str">
        <f>IF(AND(XZ158&gt;0,YA158&gt;0),(YB158/YB9/YB10/60)*YA158,"-")</f>
        <v>-</v>
      </c>
      <c r="YG158" s="107">
        <v>11</v>
      </c>
      <c r="YH158" s="12"/>
      <c r="YI158" s="11"/>
      <c r="YJ158" s="105">
        <f>IF(AND(YH158&gt;0,YI158&gt;0),INDEX(Вхідні_дані!$A$555:$F$754,MATCH(YH158,Вхідні_дані!$C$555:$C$754,0),6),0)</f>
        <v>0</v>
      </c>
      <c r="YK158" s="106" t="str">
        <f>IF(AND(YH158&gt;0,YI158&gt;0),(YJ158/YJ9/YJ10/60)*YI158,"-")</f>
        <v>-</v>
      </c>
      <c r="YO158" s="107">
        <v>11</v>
      </c>
      <c r="YP158" s="12"/>
      <c r="YQ158" s="11"/>
      <c r="YR158" s="105">
        <f>IF(AND(YP158&gt;0,YQ158&gt;0),INDEX(Вхідні_дані!$A$555:$F$754,MATCH(YP158,Вхідні_дані!$C$555:$C$754,0),6),0)</f>
        <v>0</v>
      </c>
      <c r="YS158" s="106" t="str">
        <f>IF(AND(YP158&gt;0,YQ158&gt;0),(YR158/YR9/YR10/60)*YQ158,"-")</f>
        <v>-</v>
      </c>
      <c r="YW158" s="107">
        <v>11</v>
      </c>
      <c r="YX158" s="12"/>
      <c r="YY158" s="11"/>
      <c r="YZ158" s="105">
        <f>IF(AND(YX158&gt;0,YY158&gt;0),INDEX(Вхідні_дані!$A$555:$F$754,MATCH(YX158,Вхідні_дані!$C$555:$C$754,0),6),0)</f>
        <v>0</v>
      </c>
      <c r="ZA158" s="106" t="str">
        <f>IF(AND(YX158&gt;0,YY158&gt;0),(YZ158/YZ9/YZ10/60)*YY158,"-")</f>
        <v>-</v>
      </c>
      <c r="ZE158" s="107">
        <v>11</v>
      </c>
      <c r="ZF158" s="12"/>
      <c r="ZG158" s="11"/>
      <c r="ZH158" s="105">
        <f>IF(AND(ZF158&gt;0,ZG158&gt;0),INDEX(Вхідні_дані!$A$555:$F$754,MATCH(ZF158,Вхідні_дані!$C$555:$C$754,0),6),0)</f>
        <v>0</v>
      </c>
      <c r="ZI158" s="106" t="str">
        <f>IF(AND(ZF158&gt;0,ZG158&gt;0),(ZH158/ZH9/ZH10/60)*ZG158,"-")</f>
        <v>-</v>
      </c>
      <c r="ZM158" s="107">
        <v>11</v>
      </c>
      <c r="ZN158" s="12"/>
      <c r="ZO158" s="11"/>
      <c r="ZP158" s="105">
        <f>IF(AND(ZN158&gt;0,ZO158&gt;0),INDEX(Вхідні_дані!$A$555:$F$754,MATCH(ZN158,Вхідні_дані!$C$555:$C$754,0),6),0)</f>
        <v>0</v>
      </c>
      <c r="ZQ158" s="106" t="str">
        <f>IF(AND(ZN158&gt;0,ZO158&gt;0),(ZP158/ZP9/ZP10/60)*ZO158,"-")</f>
        <v>-</v>
      </c>
      <c r="ZU158" s="107">
        <v>11</v>
      </c>
      <c r="ZV158" s="12"/>
      <c r="ZW158" s="11"/>
      <c r="ZX158" s="105">
        <f>IF(AND(ZV158&gt;0,ZW158&gt;0),INDEX(Вхідні_дані!$A$555:$F$754,MATCH(ZV158,Вхідні_дані!$C$555:$C$754,0),6),0)</f>
        <v>0</v>
      </c>
      <c r="ZY158" s="106" t="str">
        <f>IF(AND(ZV158&gt;0,ZW158&gt;0),(ZX158/ZX9/ZX10/60)*ZW158,"-")</f>
        <v>-</v>
      </c>
      <c r="AAC158" s="107">
        <v>11</v>
      </c>
      <c r="AAD158" s="12"/>
      <c r="AAE158" s="11"/>
      <c r="AAF158" s="105">
        <f>IF(AND(AAD158&gt;0,AAE158&gt;0),INDEX(Вхідні_дані!$A$555:$F$754,MATCH(AAD158,Вхідні_дані!$C$555:$C$754,0),6),0)</f>
        <v>0</v>
      </c>
      <c r="AAG158" s="106" t="str">
        <f>IF(AND(AAD158&gt;0,AAE158&gt;0),(AAF158/AAF9/AAF10/60)*AAE158,"-")</f>
        <v>-</v>
      </c>
      <c r="AAK158" s="107">
        <v>11</v>
      </c>
      <c r="AAL158" s="12"/>
      <c r="AAM158" s="11"/>
      <c r="AAN158" s="105">
        <f>IF(AND(AAL158&gt;0,AAM158&gt;0),INDEX(Вхідні_дані!$A$555:$F$754,MATCH(AAL158,Вхідні_дані!$C$555:$C$754,0),6),0)</f>
        <v>0</v>
      </c>
      <c r="AAO158" s="106" t="str">
        <f>IF(AND(AAL158&gt;0,AAM158&gt;0),(AAN158/AAN9/AAN10/60)*AAM158,"-")</f>
        <v>-</v>
      </c>
      <c r="AAS158" s="107">
        <v>11</v>
      </c>
      <c r="AAT158" s="12"/>
      <c r="AAU158" s="11"/>
      <c r="AAV158" s="105">
        <f>IF(AND(AAT158&gt;0,AAU158&gt;0),INDEX(Вхідні_дані!$A$555:$F$754,MATCH(AAT158,Вхідні_дані!$C$555:$C$754,0),6),0)</f>
        <v>0</v>
      </c>
      <c r="AAW158" s="106" t="str">
        <f>IF(AND(AAT158&gt;0,AAU158&gt;0),(AAV158/AAV9/AAV10/60)*AAU158,"-")</f>
        <v>-</v>
      </c>
      <c r="ABA158" s="107">
        <v>11</v>
      </c>
      <c r="ABB158" s="12"/>
      <c r="ABC158" s="11"/>
      <c r="ABD158" s="105">
        <f>IF(AND(ABB158&gt;0,ABC158&gt;0),INDEX(Вхідні_дані!$A$555:$F$754,MATCH(ABB158,Вхідні_дані!$C$555:$C$754,0),6),0)</f>
        <v>0</v>
      </c>
      <c r="ABE158" s="106" t="str">
        <f>IF(AND(ABB158&gt;0,ABC158&gt;0),(ABD158/ABD9/ABD10/60)*ABC158,"-")</f>
        <v>-</v>
      </c>
      <c r="ABI158" s="107">
        <v>11</v>
      </c>
      <c r="ABJ158" s="12"/>
      <c r="ABK158" s="11"/>
      <c r="ABL158" s="105">
        <f>IF(AND(ABJ158&gt;0,ABK158&gt;0),INDEX(Вхідні_дані!$A$555:$F$754,MATCH(ABJ158,Вхідні_дані!$C$555:$C$754,0),6),0)</f>
        <v>0</v>
      </c>
      <c r="ABM158" s="106" t="str">
        <f>IF(AND(ABJ158&gt;0,ABK158&gt;0),(ABL158/ABL9/ABL10/60)*ABK158,"-")</f>
        <v>-</v>
      </c>
      <c r="ABQ158" s="107">
        <v>11</v>
      </c>
      <c r="ABR158" s="12"/>
      <c r="ABS158" s="11"/>
      <c r="ABT158" s="105">
        <f>IF(AND(ABR158&gt;0,ABS158&gt;0),INDEX(Вхідні_дані!$A$555:$F$754,MATCH(ABR158,Вхідні_дані!$C$555:$C$754,0),6),0)</f>
        <v>0</v>
      </c>
      <c r="ABU158" s="106" t="str">
        <f>IF(AND(ABR158&gt;0,ABS158&gt;0),(ABT158/ABT9/ABT10/60)*ABS158,"-")</f>
        <v>-</v>
      </c>
      <c r="ABY158" s="107">
        <v>11</v>
      </c>
      <c r="ABZ158" s="12"/>
      <c r="ACA158" s="11"/>
      <c r="ACB158" s="105">
        <f>IF(AND(ABZ158&gt;0,ACA158&gt;0),INDEX(Вхідні_дані!$A$555:$F$754,MATCH(ABZ158,Вхідні_дані!$C$555:$C$754,0),6),0)</f>
        <v>0</v>
      </c>
      <c r="ACC158" s="106" t="str">
        <f>IF(AND(ABZ158&gt;0,ACA158&gt;0),(ACB158/ACB9/ACB10/60)*ACA158,"-")</f>
        <v>-</v>
      </c>
      <c r="ACG158" s="107">
        <v>11</v>
      </c>
      <c r="ACH158" s="12"/>
      <c r="ACI158" s="11"/>
      <c r="ACJ158" s="105">
        <f>IF(AND(ACH158&gt;0,ACI158&gt;0),INDEX(Вхідні_дані!$A$555:$F$754,MATCH(ACH158,Вхідні_дані!$C$555:$C$754,0),6),0)</f>
        <v>0</v>
      </c>
      <c r="ACK158" s="106" t="str">
        <f>IF(AND(ACH158&gt;0,ACI158&gt;0),(ACJ158/ACJ9/ACJ10/60)*ACI158,"-")</f>
        <v>-</v>
      </c>
      <c r="ACO158" s="107">
        <v>11</v>
      </c>
      <c r="ACP158" s="12"/>
      <c r="ACQ158" s="11"/>
      <c r="ACR158" s="105">
        <f>IF(AND(ACP158&gt;0,ACQ158&gt;0),INDEX(Вхідні_дані!$A$555:$F$754,MATCH(ACP158,Вхідні_дані!$C$555:$C$754,0),6),0)</f>
        <v>0</v>
      </c>
      <c r="ACS158" s="106" t="str">
        <f>IF(AND(ACP158&gt;0,ACQ158&gt;0),(ACR158/ACR9/ACR10/60)*ACQ158,"-")</f>
        <v>-</v>
      </c>
      <c r="ACW158" s="107">
        <v>11</v>
      </c>
      <c r="ACX158" s="12"/>
      <c r="ACY158" s="11"/>
      <c r="ACZ158" s="105">
        <f>IF(AND(ACX158&gt;0,ACY158&gt;0),INDEX(Вхідні_дані!$A$555:$F$754,MATCH(ACX158,Вхідні_дані!$C$555:$C$754,0),6),0)</f>
        <v>0</v>
      </c>
      <c r="ADA158" s="106" t="str">
        <f>IF(AND(ACX158&gt;0,ACY158&gt;0),(ACZ158/ACZ9/ACZ10/60)*ACY158,"-")</f>
        <v>-</v>
      </c>
      <c r="ADE158" s="107">
        <v>11</v>
      </c>
      <c r="ADF158" s="12"/>
      <c r="ADG158" s="11"/>
      <c r="ADH158" s="105">
        <f>IF(AND(ADF158&gt;0,ADG158&gt;0),INDEX(Вхідні_дані!$A$555:$F$754,MATCH(ADF158,Вхідні_дані!$C$555:$C$754,0),6),0)</f>
        <v>0</v>
      </c>
      <c r="ADI158" s="106" t="str">
        <f>IF(AND(ADF158&gt;0,ADG158&gt;0),(ADH158/ADH9/ADH10/60)*ADG158,"-")</f>
        <v>-</v>
      </c>
      <c r="ADM158" s="107">
        <v>11</v>
      </c>
      <c r="ADN158" s="12"/>
      <c r="ADO158" s="11"/>
      <c r="ADP158" s="105">
        <f>IF(AND(ADN158&gt;0,ADO158&gt;0),INDEX(Вхідні_дані!$A$555:$F$754,MATCH(ADN158,Вхідні_дані!$C$555:$C$754,0),6),0)</f>
        <v>0</v>
      </c>
      <c r="ADQ158" s="106" t="str">
        <f>IF(AND(ADN158&gt;0,ADO158&gt;0),(ADP158/ADP9/ADP10/60)*ADO158,"-")</f>
        <v>-</v>
      </c>
    </row>
    <row r="159" spans="1:800" ht="25.5" customHeight="1" outlineLevel="1" x14ac:dyDescent="0.25">
      <c r="A159" s="107">
        <v>12</v>
      </c>
      <c r="B159" s="12"/>
      <c r="C159" s="11"/>
      <c r="D159" s="105">
        <f>IF(AND(B159&gt;0,C159&gt;0),INDEX(Вхідні_дані!$A$555:$F$754,MATCH(B159,Вхідні_дані!$C$555:$C$754,0),6),0)</f>
        <v>0</v>
      </c>
      <c r="E159" s="106" t="str">
        <f>IF(AND(B159&gt;0,C159&gt;0),(D159/D9/D10/60)*C159,"-")</f>
        <v>-</v>
      </c>
      <c r="I159" s="107">
        <v>12</v>
      </c>
      <c r="J159" s="12"/>
      <c r="K159" s="11"/>
      <c r="L159" s="105">
        <f>IF(AND(J159&gt;0,K159&gt;0),INDEX(Вхідні_дані!$A$555:$F$754,MATCH(J159,Вхідні_дані!$C$555:$C$754,0),6),0)</f>
        <v>0</v>
      </c>
      <c r="M159" s="106" t="str">
        <f>IF(AND(J159&gt;0,K159&gt;0),(L159/L9/L10/60)*K159,"-")</f>
        <v>-</v>
      </c>
      <c r="Q159" s="107">
        <v>12</v>
      </c>
      <c r="R159" s="12"/>
      <c r="S159" s="11"/>
      <c r="T159" s="105">
        <f>IF(AND(R159&gt;0,S159&gt;0),INDEX(Вхідні_дані!$A$555:$F$754,MATCH(R159,Вхідні_дані!$C$555:$C$754,0),6),0)</f>
        <v>0</v>
      </c>
      <c r="U159" s="106" t="str">
        <f>IF(AND(R159&gt;0,S159&gt;0),(T159/T9/T10/60)*S159,"-")</f>
        <v>-</v>
      </c>
      <c r="Y159" s="107">
        <v>12</v>
      </c>
      <c r="Z159" s="12"/>
      <c r="AA159" s="11"/>
      <c r="AB159" s="105">
        <f>IF(AND(Z159&gt;0,AA159&gt;0),INDEX(Вхідні_дані!$A$555:$F$754,MATCH(Z159,Вхідні_дані!$C$555:$C$754,0),6),0)</f>
        <v>0</v>
      </c>
      <c r="AC159" s="106" t="str">
        <f>IF(AND(Z159&gt;0,AA159&gt;0),(AB159/AB9/AB10/60)*AA159,"-")</f>
        <v>-</v>
      </c>
      <c r="AG159" s="107">
        <v>12</v>
      </c>
      <c r="AH159" s="12"/>
      <c r="AI159" s="11"/>
      <c r="AJ159" s="105">
        <f>IF(AND(AH159&gt;0,AI159&gt;0),INDEX(Вхідні_дані!$A$555:$F$754,MATCH(AH159,Вхідні_дані!$C$555:$C$754,0),6),0)</f>
        <v>0</v>
      </c>
      <c r="AK159" s="106" t="str">
        <f>IF(AND(AH159&gt;0,AI159&gt;0),(AJ159/AJ9/AJ10/60)*AI159,"-")</f>
        <v>-</v>
      </c>
      <c r="AO159" s="107">
        <v>12</v>
      </c>
      <c r="AP159" s="12"/>
      <c r="AQ159" s="11"/>
      <c r="AR159" s="105">
        <f>IF(AND(AP159&gt;0,AQ159&gt;0),INDEX(Вхідні_дані!$A$555:$F$754,MATCH(AP159,Вхідні_дані!$C$555:$C$754,0),6),0)</f>
        <v>0</v>
      </c>
      <c r="AS159" s="106" t="str">
        <f>IF(AND(AP159&gt;0,AQ159&gt;0),(AR159/AR9/AR10/60)*AQ159,"-")</f>
        <v>-</v>
      </c>
      <c r="AW159" s="107">
        <v>12</v>
      </c>
      <c r="AX159" s="12"/>
      <c r="AY159" s="11"/>
      <c r="AZ159" s="105">
        <f>IF(AND(AX159&gt;0,AY159&gt;0),INDEX(Вхідні_дані!$A$555:$F$754,MATCH(AX159,Вхідні_дані!$C$555:$C$754,0),6),0)</f>
        <v>0</v>
      </c>
      <c r="BA159" s="106" t="str">
        <f>IF(AND(AX159&gt;0,AY159&gt;0),(AZ159/AZ9/AZ10/60)*AY159,"-")</f>
        <v>-</v>
      </c>
      <c r="BE159" s="107">
        <v>12</v>
      </c>
      <c r="BF159" s="12"/>
      <c r="BG159" s="11"/>
      <c r="BH159" s="105">
        <f>IF(AND(BF159&gt;0,BG159&gt;0),INDEX(Вхідні_дані!$A$555:$F$754,MATCH(BF159,Вхідні_дані!$C$555:$C$754,0),6),0)</f>
        <v>0</v>
      </c>
      <c r="BI159" s="106" t="str">
        <f>IF(AND(BF159&gt;0,BG159&gt;0),(BH159/BH9/BH10/60)*BG159,"-")</f>
        <v>-</v>
      </c>
      <c r="BM159" s="107">
        <v>12</v>
      </c>
      <c r="BN159" s="12"/>
      <c r="BO159" s="11"/>
      <c r="BP159" s="105">
        <f>IF(AND(BN159&gt;0,BO159&gt;0),INDEX(Вхідні_дані!$A$555:$F$754,MATCH(BN159,Вхідні_дані!$C$555:$C$754,0),6),0)</f>
        <v>0</v>
      </c>
      <c r="BQ159" s="106" t="str">
        <f>IF(AND(BN159&gt;0,BO159&gt;0),(BP159/BP9/BP10/60)*BO159,"-")</f>
        <v>-</v>
      </c>
      <c r="BU159" s="107">
        <v>12</v>
      </c>
      <c r="BV159" s="12"/>
      <c r="BW159" s="11"/>
      <c r="BX159" s="105">
        <f>IF(AND(BV159&gt;0,BW159&gt;0),INDEX(Вхідні_дані!$A$555:$F$754,MATCH(BV159,Вхідні_дані!$C$555:$C$754,0),6),0)</f>
        <v>0</v>
      </c>
      <c r="BY159" s="106" t="str">
        <f>IF(AND(BV159&gt;0,BW159&gt;0),(BX159/BX9/BX10/60)*BW159,"-")</f>
        <v>-</v>
      </c>
      <c r="CC159" s="107">
        <v>12</v>
      </c>
      <c r="CD159" s="12"/>
      <c r="CE159" s="11"/>
      <c r="CF159" s="105">
        <f>IF(AND(CD159&gt;0,CE159&gt;0),INDEX(Вхідні_дані!$A$555:$F$754,MATCH(CD159,Вхідні_дані!$C$555:$C$754,0),6),0)</f>
        <v>0</v>
      </c>
      <c r="CG159" s="106" t="str">
        <f>IF(AND(CD159&gt;0,CE159&gt;0),(CF159/CF9/CF10/60)*CE159,"-")</f>
        <v>-</v>
      </c>
      <c r="CK159" s="107">
        <v>12</v>
      </c>
      <c r="CL159" s="12"/>
      <c r="CM159" s="11"/>
      <c r="CN159" s="105">
        <f>IF(AND(CL159&gt;0,CM159&gt;0),INDEX(Вхідні_дані!$A$555:$F$754,MATCH(CL159,Вхідні_дані!$C$555:$C$754,0),6),0)</f>
        <v>0</v>
      </c>
      <c r="CO159" s="106" t="str">
        <f>IF(AND(CL159&gt;0,CM159&gt;0),(CN159/CN9/CN10/60)*CM159,"-")</f>
        <v>-</v>
      </c>
      <c r="CS159" s="107">
        <v>12</v>
      </c>
      <c r="CT159" s="12"/>
      <c r="CU159" s="11"/>
      <c r="CV159" s="105">
        <f>IF(AND(CT159&gt;0,CU159&gt;0),INDEX(Вхідні_дані!$A$555:$F$754,MATCH(CT159,Вхідні_дані!$C$555:$C$754,0),6),0)</f>
        <v>0</v>
      </c>
      <c r="CW159" s="106" t="str">
        <f>IF(AND(CT159&gt;0,CU159&gt;0),(CV159/CV9/CV10/60)*CU159,"-")</f>
        <v>-</v>
      </c>
      <c r="DA159" s="107">
        <v>12</v>
      </c>
      <c r="DB159" s="12"/>
      <c r="DC159" s="11"/>
      <c r="DD159" s="105">
        <f>IF(AND(DB159&gt;0,DC159&gt;0),INDEX(Вхідні_дані!$A$555:$F$754,MATCH(DB159,Вхідні_дані!$C$555:$C$754,0),6),0)</f>
        <v>0</v>
      </c>
      <c r="DE159" s="106" t="str">
        <f>IF(AND(DB159&gt;0,DC159&gt;0),(DD159/DD9/DD10/60)*DC159,"-")</f>
        <v>-</v>
      </c>
      <c r="DI159" s="107">
        <v>12</v>
      </c>
      <c r="DJ159" s="12"/>
      <c r="DK159" s="11"/>
      <c r="DL159" s="105">
        <f>IF(AND(DJ159&gt;0,DK159&gt;0),INDEX(Вхідні_дані!$A$555:$F$754,MATCH(DJ159,Вхідні_дані!$C$555:$C$754,0),6),0)</f>
        <v>0</v>
      </c>
      <c r="DM159" s="106" t="str">
        <f>IF(AND(DJ159&gt;0,DK159&gt;0),(DL159/DL9/DL10/60)*DK159,"-")</f>
        <v>-</v>
      </c>
      <c r="DQ159" s="107">
        <v>12</v>
      </c>
      <c r="DR159" s="12"/>
      <c r="DS159" s="11"/>
      <c r="DT159" s="105">
        <f>IF(AND(DR159&gt;0,DS159&gt;0),INDEX(Вхідні_дані!$A$555:$F$754,MATCH(DR159,Вхідні_дані!$C$555:$C$754,0),6),0)</f>
        <v>0</v>
      </c>
      <c r="DU159" s="106" t="str">
        <f>IF(AND(DR159&gt;0,DS159&gt;0),(DT159/DT9/DT10/60)*DS159,"-")</f>
        <v>-</v>
      </c>
      <c r="DY159" s="107">
        <v>12</v>
      </c>
      <c r="DZ159" s="12"/>
      <c r="EA159" s="11"/>
      <c r="EB159" s="105">
        <f>IF(AND(DZ159&gt;0,EA159&gt;0),INDEX(Вхідні_дані!$A$555:$F$754,MATCH(DZ159,Вхідні_дані!$C$555:$C$754,0),6),0)</f>
        <v>0</v>
      </c>
      <c r="EC159" s="106" t="str">
        <f>IF(AND(DZ159&gt;0,EA159&gt;0),(EB159/EB9/EB10/60)*EA159,"-")</f>
        <v>-</v>
      </c>
      <c r="EG159" s="107">
        <v>12</v>
      </c>
      <c r="EH159" s="12"/>
      <c r="EI159" s="11"/>
      <c r="EJ159" s="105">
        <f>IF(AND(EH159&gt;0,EI159&gt;0),INDEX(Вхідні_дані!$A$555:$F$754,MATCH(EH159,Вхідні_дані!$C$555:$C$754,0),6),0)</f>
        <v>0</v>
      </c>
      <c r="EK159" s="106" t="str">
        <f>IF(AND(EH159&gt;0,EI159&gt;0),(EJ159/EJ9/EJ10/60)*EI159,"-")</f>
        <v>-</v>
      </c>
      <c r="EO159" s="107">
        <v>12</v>
      </c>
      <c r="EP159" s="12"/>
      <c r="EQ159" s="11"/>
      <c r="ER159" s="105">
        <f>IF(AND(EP159&gt;0,EQ159&gt;0),INDEX(Вхідні_дані!$A$555:$F$754,MATCH(EP159,Вхідні_дані!$C$555:$C$754,0),6),0)</f>
        <v>0</v>
      </c>
      <c r="ES159" s="106" t="str">
        <f>IF(AND(EP159&gt;0,EQ159&gt;0),(ER159/ER9/ER10/60)*EQ159,"-")</f>
        <v>-</v>
      </c>
      <c r="EW159" s="107">
        <v>12</v>
      </c>
      <c r="EX159" s="12"/>
      <c r="EY159" s="11"/>
      <c r="EZ159" s="105">
        <f>IF(AND(EX159&gt;0,EY159&gt;0),INDEX(Вхідні_дані!$A$555:$F$754,MATCH(EX159,Вхідні_дані!$C$555:$C$754,0),6),0)</f>
        <v>0</v>
      </c>
      <c r="FA159" s="106" t="str">
        <f>IF(AND(EX159&gt;0,EY159&gt;0),(EZ159/EZ9/EZ10/60)*EY159,"-")</f>
        <v>-</v>
      </c>
      <c r="FE159" s="107">
        <v>12</v>
      </c>
      <c r="FF159" s="12"/>
      <c r="FG159" s="11"/>
      <c r="FH159" s="105">
        <f>IF(AND(FF159&gt;0,FG159&gt;0),INDEX(Вхідні_дані!$A$555:$F$754,MATCH(FF159,Вхідні_дані!$C$555:$C$754,0),6),0)</f>
        <v>0</v>
      </c>
      <c r="FI159" s="106" t="str">
        <f>IF(AND(FF159&gt;0,FG159&gt;0),(FH159/FH9/FH10/60)*FG159,"-")</f>
        <v>-</v>
      </c>
      <c r="FM159" s="107">
        <v>12</v>
      </c>
      <c r="FN159" s="12"/>
      <c r="FO159" s="11"/>
      <c r="FP159" s="105">
        <f>IF(AND(FN159&gt;0,FO159&gt;0),INDEX(Вхідні_дані!$A$555:$F$754,MATCH(FN159,Вхідні_дані!$C$555:$C$754,0),6),0)</f>
        <v>0</v>
      </c>
      <c r="FQ159" s="106" t="str">
        <f>IF(AND(FN159&gt;0,FO159&gt;0),(FP159/FP9/FP10/60)*FO159,"-")</f>
        <v>-</v>
      </c>
      <c r="FU159" s="107">
        <v>12</v>
      </c>
      <c r="FV159" s="12"/>
      <c r="FW159" s="11"/>
      <c r="FX159" s="105">
        <f>IF(AND(FV159&gt;0,FW159&gt;0),INDEX(Вхідні_дані!$A$555:$F$754,MATCH(FV159,Вхідні_дані!$C$555:$C$754,0),6),0)</f>
        <v>0</v>
      </c>
      <c r="FY159" s="106" t="str">
        <f>IF(AND(FV159&gt;0,FW159&gt;0),(FX159/FX9/FX10/60)*FW159,"-")</f>
        <v>-</v>
      </c>
      <c r="GC159" s="107">
        <v>12</v>
      </c>
      <c r="GD159" s="12"/>
      <c r="GE159" s="11"/>
      <c r="GF159" s="105">
        <f>IF(AND(GD159&gt;0,GE159&gt;0),INDEX(Вхідні_дані!$A$555:$F$754,MATCH(GD159,Вхідні_дані!$C$555:$C$754,0),6),0)</f>
        <v>0</v>
      </c>
      <c r="GG159" s="106" t="str">
        <f>IF(AND(GD159&gt;0,GE159&gt;0),(GF159/GF9/GF10/60)*GE159,"-")</f>
        <v>-</v>
      </c>
      <c r="GK159" s="107">
        <v>12</v>
      </c>
      <c r="GL159" s="12"/>
      <c r="GM159" s="11"/>
      <c r="GN159" s="105">
        <f>IF(AND(GL159&gt;0,GM159&gt;0),INDEX(Вхідні_дані!$A$555:$F$754,MATCH(GL159,Вхідні_дані!$C$555:$C$754,0),6),0)</f>
        <v>0</v>
      </c>
      <c r="GO159" s="106" t="str">
        <f>IF(AND(GL159&gt;0,GM159&gt;0),(GN159/GN9/GN10/60)*GM159,"-")</f>
        <v>-</v>
      </c>
      <c r="GS159" s="107">
        <v>12</v>
      </c>
      <c r="GT159" s="12"/>
      <c r="GU159" s="11"/>
      <c r="GV159" s="105">
        <f>IF(AND(GT159&gt;0,GU159&gt;0),INDEX(Вхідні_дані!$A$555:$F$754,MATCH(GT159,Вхідні_дані!$C$555:$C$754,0),6),0)</f>
        <v>0</v>
      </c>
      <c r="GW159" s="106" t="str">
        <f>IF(AND(GT159&gt;0,GU159&gt;0),(GV159/GV9/GV10/60)*GU159,"-")</f>
        <v>-</v>
      </c>
      <c r="HA159" s="107">
        <v>12</v>
      </c>
      <c r="HB159" s="12"/>
      <c r="HC159" s="11"/>
      <c r="HD159" s="105">
        <f>IF(AND(HB159&gt;0,HC159&gt;0),INDEX(Вхідні_дані!$A$555:$F$754,MATCH(HB159,Вхідні_дані!$C$555:$C$754,0),6),0)</f>
        <v>0</v>
      </c>
      <c r="HE159" s="106" t="str">
        <f>IF(AND(HB159&gt;0,HC159&gt;0),(HD159/HD9/HD10/60)*HC159,"-")</f>
        <v>-</v>
      </c>
      <c r="HI159" s="107">
        <v>12</v>
      </c>
      <c r="HJ159" s="12"/>
      <c r="HK159" s="11"/>
      <c r="HL159" s="105">
        <f>IF(AND(HJ159&gt;0,HK159&gt;0),INDEX(Вхідні_дані!$A$555:$F$754,MATCH(HJ159,Вхідні_дані!$C$555:$C$754,0),6),0)</f>
        <v>0</v>
      </c>
      <c r="HM159" s="106" t="str">
        <f>IF(AND(HJ159&gt;0,HK159&gt;0),(HL159/HL9/HL10/60)*HK159,"-")</f>
        <v>-</v>
      </c>
      <c r="HQ159" s="107">
        <v>12</v>
      </c>
      <c r="HR159" s="12"/>
      <c r="HS159" s="11"/>
      <c r="HT159" s="105">
        <f>IF(AND(HR159&gt;0,HS159&gt;0),INDEX(Вхідні_дані!$A$555:$F$754,MATCH(HR159,Вхідні_дані!$C$555:$C$754,0),6),0)</f>
        <v>0</v>
      </c>
      <c r="HU159" s="106" t="str">
        <f>IF(AND(HR159&gt;0,HS159&gt;0),(HT159/HT9/HT10/60)*HS159,"-")</f>
        <v>-</v>
      </c>
      <c r="HY159" s="107">
        <v>12</v>
      </c>
      <c r="HZ159" s="12"/>
      <c r="IA159" s="11"/>
      <c r="IB159" s="105">
        <f>IF(AND(HZ159&gt;0,IA159&gt;0),INDEX(Вхідні_дані!$A$555:$F$754,MATCH(HZ159,Вхідні_дані!$C$555:$C$754,0),6),0)</f>
        <v>0</v>
      </c>
      <c r="IC159" s="106" t="str">
        <f>IF(AND(HZ159&gt;0,IA159&gt;0),(IB159/IB9/IB10/60)*IA159,"-")</f>
        <v>-</v>
      </c>
      <c r="IG159" s="107">
        <v>12</v>
      </c>
      <c r="IH159" s="12"/>
      <c r="II159" s="11"/>
      <c r="IJ159" s="105">
        <f>IF(AND(IH159&gt;0,II159&gt;0),INDEX(Вхідні_дані!$A$555:$F$754,MATCH(IH159,Вхідні_дані!$C$555:$C$754,0),6),0)</f>
        <v>0</v>
      </c>
      <c r="IK159" s="106" t="str">
        <f>IF(AND(IH159&gt;0,II159&gt;0),(IJ159/IJ9/IJ10/60)*II159,"-")</f>
        <v>-</v>
      </c>
      <c r="IO159" s="107">
        <v>12</v>
      </c>
      <c r="IP159" s="12"/>
      <c r="IQ159" s="11"/>
      <c r="IR159" s="105">
        <f>IF(AND(IP159&gt;0,IQ159&gt;0),INDEX(Вхідні_дані!$A$555:$F$754,MATCH(IP159,Вхідні_дані!$C$555:$C$754,0),6),0)</f>
        <v>0</v>
      </c>
      <c r="IS159" s="106" t="str">
        <f>IF(AND(IP159&gt;0,IQ159&gt;0),(IR159/IR9/IR10/60)*IQ159,"-")</f>
        <v>-</v>
      </c>
      <c r="IW159" s="107">
        <v>12</v>
      </c>
      <c r="IX159" s="12"/>
      <c r="IY159" s="11"/>
      <c r="IZ159" s="105">
        <f>IF(AND(IX159&gt;0,IY159&gt;0),INDEX(Вхідні_дані!$A$555:$F$754,MATCH(IX159,Вхідні_дані!$C$555:$C$754,0),6),0)</f>
        <v>0</v>
      </c>
      <c r="JA159" s="106" t="str">
        <f>IF(AND(IX159&gt;0,IY159&gt;0),(IZ159/IZ9/IZ10/60)*IY159,"-")</f>
        <v>-</v>
      </c>
      <c r="JE159" s="107">
        <v>12</v>
      </c>
      <c r="JF159" s="12"/>
      <c r="JG159" s="11"/>
      <c r="JH159" s="105">
        <f>IF(AND(JF159&gt;0,JG159&gt;0),INDEX(Вхідні_дані!$A$555:$F$754,MATCH(JF159,Вхідні_дані!$C$555:$C$754,0),6),0)</f>
        <v>0</v>
      </c>
      <c r="JI159" s="106" t="str">
        <f>IF(AND(JF159&gt;0,JG159&gt;0),(JH159/JH9/JH10/60)*JG159,"-")</f>
        <v>-</v>
      </c>
      <c r="JM159" s="107">
        <v>12</v>
      </c>
      <c r="JN159" s="12"/>
      <c r="JO159" s="11"/>
      <c r="JP159" s="105">
        <f>IF(AND(JN159&gt;0,JO159&gt;0),INDEX(Вхідні_дані!$A$555:$F$754,MATCH(JN159,Вхідні_дані!$C$555:$C$754,0),6),0)</f>
        <v>0</v>
      </c>
      <c r="JQ159" s="106" t="str">
        <f>IF(AND(JN159&gt;0,JO159&gt;0),(JP159/JP9/JP10/60)*JO159,"-")</f>
        <v>-</v>
      </c>
      <c r="JU159" s="107">
        <v>12</v>
      </c>
      <c r="JV159" s="12"/>
      <c r="JW159" s="11"/>
      <c r="JX159" s="105">
        <f>IF(AND(JV159&gt;0,JW159&gt;0),INDEX(Вхідні_дані!$A$555:$F$754,MATCH(JV159,Вхідні_дані!$C$555:$C$754,0),6),0)</f>
        <v>0</v>
      </c>
      <c r="JY159" s="106" t="str">
        <f>IF(AND(JV159&gt;0,JW159&gt;0),(JX159/JX9/JX10/60)*JW159,"-")</f>
        <v>-</v>
      </c>
      <c r="KC159" s="107">
        <v>12</v>
      </c>
      <c r="KD159" s="12"/>
      <c r="KE159" s="11"/>
      <c r="KF159" s="105">
        <f>IF(AND(KD159&gt;0,KE159&gt;0),INDEX(Вхідні_дані!$A$555:$F$754,MATCH(KD159,Вхідні_дані!$C$555:$C$754,0),6),0)</f>
        <v>0</v>
      </c>
      <c r="KG159" s="106" t="str">
        <f>IF(AND(KD159&gt;0,KE159&gt;0),(KF159/KF9/KF10/60)*KE159,"-")</f>
        <v>-</v>
      </c>
      <c r="KK159" s="107">
        <v>12</v>
      </c>
      <c r="KL159" s="12"/>
      <c r="KM159" s="11"/>
      <c r="KN159" s="105">
        <f>IF(AND(KL159&gt;0,KM159&gt;0),INDEX(Вхідні_дані!$A$555:$F$754,MATCH(KL159,Вхідні_дані!$C$555:$C$754,0),6),0)</f>
        <v>0</v>
      </c>
      <c r="KO159" s="106" t="str">
        <f>IF(AND(KL159&gt;0,KM159&gt;0),(KN159/KN9/KN10/60)*KM159,"-")</f>
        <v>-</v>
      </c>
      <c r="KS159" s="107">
        <v>12</v>
      </c>
      <c r="KT159" s="12"/>
      <c r="KU159" s="11"/>
      <c r="KV159" s="105">
        <f>IF(AND(KT159&gt;0,KU159&gt;0),INDEX(Вхідні_дані!$A$555:$F$754,MATCH(KT159,Вхідні_дані!$C$555:$C$754,0),6),0)</f>
        <v>0</v>
      </c>
      <c r="KW159" s="106" t="str">
        <f>IF(AND(KT159&gt;0,KU159&gt;0),(KV159/KV9/KV10/60)*KU159,"-")</f>
        <v>-</v>
      </c>
      <c r="LA159" s="107">
        <v>12</v>
      </c>
      <c r="LB159" s="12"/>
      <c r="LC159" s="11"/>
      <c r="LD159" s="105">
        <f>IF(AND(LB159&gt;0,LC159&gt;0),INDEX(Вхідні_дані!$A$555:$F$754,MATCH(LB159,Вхідні_дані!$C$555:$C$754,0),6),0)</f>
        <v>0</v>
      </c>
      <c r="LE159" s="106" t="str">
        <f>IF(AND(LB159&gt;0,LC159&gt;0),(LD159/LD9/LD10/60)*LC159,"-")</f>
        <v>-</v>
      </c>
      <c r="LI159" s="107">
        <v>12</v>
      </c>
      <c r="LJ159" s="12"/>
      <c r="LK159" s="11"/>
      <c r="LL159" s="105">
        <f>IF(AND(LJ159&gt;0,LK159&gt;0),INDEX(Вхідні_дані!$A$555:$F$754,MATCH(LJ159,Вхідні_дані!$C$555:$C$754,0),6),0)</f>
        <v>0</v>
      </c>
      <c r="LM159" s="106" t="str">
        <f>IF(AND(LJ159&gt;0,LK159&gt;0),(LL159/LL9/LL10/60)*LK159,"-")</f>
        <v>-</v>
      </c>
      <c r="LQ159" s="107">
        <v>12</v>
      </c>
      <c r="LR159" s="12"/>
      <c r="LS159" s="11"/>
      <c r="LT159" s="105">
        <f>IF(AND(LR159&gt;0,LS159&gt;0),INDEX(Вхідні_дані!$A$555:$F$754,MATCH(LR159,Вхідні_дані!$C$555:$C$754,0),6),0)</f>
        <v>0</v>
      </c>
      <c r="LU159" s="106" t="str">
        <f>IF(AND(LR159&gt;0,LS159&gt;0),(LT159/LT9/LT10/60)*LS159,"-")</f>
        <v>-</v>
      </c>
      <c r="LY159" s="107">
        <v>12</v>
      </c>
      <c r="LZ159" s="12"/>
      <c r="MA159" s="11"/>
      <c r="MB159" s="105">
        <f>IF(AND(LZ159&gt;0,MA159&gt;0),INDEX(Вхідні_дані!$A$555:$F$754,MATCH(LZ159,Вхідні_дані!$C$555:$C$754,0),6),0)</f>
        <v>0</v>
      </c>
      <c r="MC159" s="106" t="str">
        <f>IF(AND(LZ159&gt;0,MA159&gt;0),(MB159/MB9/MB10/60)*MA159,"-")</f>
        <v>-</v>
      </c>
      <c r="MG159" s="107">
        <v>12</v>
      </c>
      <c r="MH159" s="12"/>
      <c r="MI159" s="11"/>
      <c r="MJ159" s="105">
        <f>IF(AND(MH159&gt;0,MI159&gt;0),INDEX(Вхідні_дані!$A$555:$F$754,MATCH(MH159,Вхідні_дані!$C$555:$C$754,0),6),0)</f>
        <v>0</v>
      </c>
      <c r="MK159" s="106" t="str">
        <f>IF(AND(MH159&gt;0,MI159&gt;0),(MJ159/MJ9/MJ10/60)*MI159,"-")</f>
        <v>-</v>
      </c>
      <c r="MO159" s="107">
        <v>12</v>
      </c>
      <c r="MP159" s="12"/>
      <c r="MQ159" s="11"/>
      <c r="MR159" s="105">
        <f>IF(AND(MP159&gt;0,MQ159&gt;0),INDEX(Вхідні_дані!$A$555:$F$754,MATCH(MP159,Вхідні_дані!$C$555:$C$754,0),6),0)</f>
        <v>0</v>
      </c>
      <c r="MS159" s="106" t="str">
        <f>IF(AND(MP159&gt;0,MQ159&gt;0),(MR159/MR9/MR10/60)*MQ159,"-")</f>
        <v>-</v>
      </c>
      <c r="MW159" s="107">
        <v>12</v>
      </c>
      <c r="MX159" s="12"/>
      <c r="MY159" s="11"/>
      <c r="MZ159" s="105">
        <f>IF(AND(MX159&gt;0,MY159&gt;0),INDEX(Вхідні_дані!$A$555:$F$754,MATCH(MX159,Вхідні_дані!$C$555:$C$754,0),6),0)</f>
        <v>0</v>
      </c>
      <c r="NA159" s="106" t="str">
        <f>IF(AND(MX159&gt;0,MY159&gt;0),(MZ159/MZ9/MZ10/60)*MY159,"-")</f>
        <v>-</v>
      </c>
      <c r="NE159" s="107">
        <v>12</v>
      </c>
      <c r="NF159" s="12"/>
      <c r="NG159" s="11"/>
      <c r="NH159" s="105">
        <f>IF(AND(NF159&gt;0,NG159&gt;0),INDEX(Вхідні_дані!$A$555:$F$754,MATCH(NF159,Вхідні_дані!$C$555:$C$754,0),6),0)</f>
        <v>0</v>
      </c>
      <c r="NI159" s="106" t="str">
        <f>IF(AND(NF159&gt;0,NG159&gt;0),(NH159/NH9/NH10/60)*NG159,"-")</f>
        <v>-</v>
      </c>
      <c r="NM159" s="107">
        <v>12</v>
      </c>
      <c r="NN159" s="12"/>
      <c r="NO159" s="11"/>
      <c r="NP159" s="105">
        <f>IF(AND(NN159&gt;0,NO159&gt;0),INDEX(Вхідні_дані!$A$555:$F$754,MATCH(NN159,Вхідні_дані!$C$555:$C$754,0),6),0)</f>
        <v>0</v>
      </c>
      <c r="NQ159" s="106" t="str">
        <f>IF(AND(NN159&gt;0,NO159&gt;0),(NP159/NP9/NP10/60)*NO159,"-")</f>
        <v>-</v>
      </c>
      <c r="NU159" s="107">
        <v>12</v>
      </c>
      <c r="NV159" s="12"/>
      <c r="NW159" s="11"/>
      <c r="NX159" s="105">
        <f>IF(AND(NV159&gt;0,NW159&gt;0),INDEX(Вхідні_дані!$A$555:$F$754,MATCH(NV159,Вхідні_дані!$C$555:$C$754,0),6),0)</f>
        <v>0</v>
      </c>
      <c r="NY159" s="106" t="str">
        <f>IF(AND(NV159&gt;0,NW159&gt;0),(NX159/NX9/NX10/60)*NW159,"-")</f>
        <v>-</v>
      </c>
      <c r="OC159" s="107">
        <v>12</v>
      </c>
      <c r="OD159" s="12"/>
      <c r="OE159" s="11"/>
      <c r="OF159" s="105">
        <f>IF(AND(OD159&gt;0,OE159&gt;0),INDEX(Вхідні_дані!$A$555:$F$754,MATCH(OD159,Вхідні_дані!$C$555:$C$754,0),6),0)</f>
        <v>0</v>
      </c>
      <c r="OG159" s="106" t="str">
        <f>IF(AND(OD159&gt;0,OE159&gt;0),(OF159/OF9/OF10/60)*OE159,"-")</f>
        <v>-</v>
      </c>
      <c r="OK159" s="107">
        <v>12</v>
      </c>
      <c r="OL159" s="12"/>
      <c r="OM159" s="11"/>
      <c r="ON159" s="105">
        <f>IF(AND(OL159&gt;0,OM159&gt;0),INDEX(Вхідні_дані!$A$555:$F$754,MATCH(OL159,Вхідні_дані!$C$555:$C$754,0),6),0)</f>
        <v>0</v>
      </c>
      <c r="OO159" s="106" t="str">
        <f>IF(AND(OL159&gt;0,OM159&gt;0),(ON159/ON9/ON10/60)*OM159,"-")</f>
        <v>-</v>
      </c>
      <c r="OS159" s="107">
        <v>12</v>
      </c>
      <c r="OT159" s="12"/>
      <c r="OU159" s="11"/>
      <c r="OV159" s="105">
        <f>IF(AND(OT159&gt;0,OU159&gt;0),INDEX(Вхідні_дані!$A$555:$F$754,MATCH(OT159,Вхідні_дані!$C$555:$C$754,0),6),0)</f>
        <v>0</v>
      </c>
      <c r="OW159" s="106" t="str">
        <f>IF(AND(OT159&gt;0,OU159&gt;0),(OV159/OV9/OV10/60)*OU159,"-")</f>
        <v>-</v>
      </c>
      <c r="PA159" s="107">
        <v>12</v>
      </c>
      <c r="PB159" s="12"/>
      <c r="PC159" s="11"/>
      <c r="PD159" s="105">
        <f>IF(AND(PB159&gt;0,PC159&gt;0),INDEX(Вхідні_дані!$A$555:$F$754,MATCH(PB159,Вхідні_дані!$C$555:$C$754,0),6),0)</f>
        <v>0</v>
      </c>
      <c r="PE159" s="106" t="str">
        <f>IF(AND(PB159&gt;0,PC159&gt;0),(PD159/PD9/PD10/60)*PC159,"-")</f>
        <v>-</v>
      </c>
      <c r="PI159" s="107">
        <v>12</v>
      </c>
      <c r="PJ159" s="12"/>
      <c r="PK159" s="11"/>
      <c r="PL159" s="105">
        <f>IF(AND(PJ159&gt;0,PK159&gt;0),INDEX(Вхідні_дані!$A$555:$F$754,MATCH(PJ159,Вхідні_дані!$C$555:$C$754,0),6),0)</f>
        <v>0</v>
      </c>
      <c r="PM159" s="106" t="str">
        <f>IF(AND(PJ159&gt;0,PK159&gt;0),(PL159/PL9/PL10/60)*PK159,"-")</f>
        <v>-</v>
      </c>
      <c r="PQ159" s="107">
        <v>12</v>
      </c>
      <c r="PR159" s="12"/>
      <c r="PS159" s="11"/>
      <c r="PT159" s="105">
        <f>IF(AND(PR159&gt;0,PS159&gt;0),INDEX(Вхідні_дані!$A$555:$F$754,MATCH(PR159,Вхідні_дані!$C$555:$C$754,0),6),0)</f>
        <v>0</v>
      </c>
      <c r="PU159" s="106" t="str">
        <f>IF(AND(PR159&gt;0,PS159&gt;0),(PT159/PT9/PT10/60)*PS159,"-")</f>
        <v>-</v>
      </c>
      <c r="PY159" s="107">
        <v>12</v>
      </c>
      <c r="PZ159" s="12"/>
      <c r="QA159" s="11"/>
      <c r="QB159" s="105">
        <f>IF(AND(PZ159&gt;0,QA159&gt;0),INDEX(Вхідні_дані!$A$555:$F$754,MATCH(PZ159,Вхідні_дані!$C$555:$C$754,0),6),0)</f>
        <v>0</v>
      </c>
      <c r="QC159" s="106" t="str">
        <f>IF(AND(PZ159&gt;0,QA159&gt;0),(QB159/QB9/QB10/60)*QA159,"-")</f>
        <v>-</v>
      </c>
      <c r="QG159" s="107">
        <v>12</v>
      </c>
      <c r="QH159" s="12"/>
      <c r="QI159" s="11"/>
      <c r="QJ159" s="105">
        <f>IF(AND(QH159&gt;0,QI159&gt;0),INDEX(Вхідні_дані!$A$555:$F$754,MATCH(QH159,Вхідні_дані!$C$555:$C$754,0),6),0)</f>
        <v>0</v>
      </c>
      <c r="QK159" s="106" t="str">
        <f>IF(AND(QH159&gt;0,QI159&gt;0),(QJ159/QJ9/QJ10/60)*QI159,"-")</f>
        <v>-</v>
      </c>
      <c r="QO159" s="107">
        <v>12</v>
      </c>
      <c r="QP159" s="12"/>
      <c r="QQ159" s="11"/>
      <c r="QR159" s="105">
        <f>IF(AND(QP159&gt;0,QQ159&gt;0),INDEX(Вхідні_дані!$A$555:$F$754,MATCH(QP159,Вхідні_дані!$C$555:$C$754,0),6),0)</f>
        <v>0</v>
      </c>
      <c r="QS159" s="106" t="str">
        <f>IF(AND(QP159&gt;0,QQ159&gt;0),(QR159/QR9/QR10/60)*QQ159,"-")</f>
        <v>-</v>
      </c>
      <c r="QW159" s="107">
        <v>12</v>
      </c>
      <c r="QX159" s="12"/>
      <c r="QY159" s="11"/>
      <c r="QZ159" s="105">
        <f>IF(AND(QX159&gt;0,QY159&gt;0),INDEX(Вхідні_дані!$A$555:$F$754,MATCH(QX159,Вхідні_дані!$C$555:$C$754,0),6),0)</f>
        <v>0</v>
      </c>
      <c r="RA159" s="106" t="str">
        <f>IF(AND(QX159&gt;0,QY159&gt;0),(QZ159/QZ9/QZ10/60)*QY159,"-")</f>
        <v>-</v>
      </c>
      <c r="RE159" s="107">
        <v>12</v>
      </c>
      <c r="RF159" s="12"/>
      <c r="RG159" s="11"/>
      <c r="RH159" s="105">
        <f>IF(AND(RF159&gt;0,RG159&gt;0),INDEX(Вхідні_дані!$A$555:$F$754,MATCH(RF159,Вхідні_дані!$C$555:$C$754,0),6),0)</f>
        <v>0</v>
      </c>
      <c r="RI159" s="106" t="str">
        <f>IF(AND(RF159&gt;0,RG159&gt;0),(RH159/RH9/RH10/60)*RG159,"-")</f>
        <v>-</v>
      </c>
      <c r="RM159" s="107">
        <v>12</v>
      </c>
      <c r="RN159" s="12"/>
      <c r="RO159" s="11"/>
      <c r="RP159" s="105">
        <f>IF(AND(RN159&gt;0,RO159&gt;0),INDEX(Вхідні_дані!$A$555:$F$754,MATCH(RN159,Вхідні_дані!$C$555:$C$754,0),6),0)</f>
        <v>0</v>
      </c>
      <c r="RQ159" s="106" t="str">
        <f>IF(AND(RN159&gt;0,RO159&gt;0),(RP159/RP9/RP10/60)*RO159,"-")</f>
        <v>-</v>
      </c>
      <c r="RU159" s="107">
        <v>12</v>
      </c>
      <c r="RV159" s="12"/>
      <c r="RW159" s="11"/>
      <c r="RX159" s="105">
        <f>IF(AND(RV159&gt;0,RW159&gt;0),INDEX(Вхідні_дані!$A$555:$F$754,MATCH(RV159,Вхідні_дані!$C$555:$C$754,0),6),0)</f>
        <v>0</v>
      </c>
      <c r="RY159" s="106" t="str">
        <f>IF(AND(RV159&gt;0,RW159&gt;0),(RX159/RX9/RX10/60)*RW159,"-")</f>
        <v>-</v>
      </c>
      <c r="SC159" s="107">
        <v>12</v>
      </c>
      <c r="SD159" s="12"/>
      <c r="SE159" s="11"/>
      <c r="SF159" s="105">
        <f>IF(AND(SD159&gt;0,SE159&gt;0),INDEX(Вхідні_дані!$A$555:$F$754,MATCH(SD159,Вхідні_дані!$C$555:$C$754,0),6),0)</f>
        <v>0</v>
      </c>
      <c r="SG159" s="106" t="str">
        <f>IF(AND(SD159&gt;0,SE159&gt;0),(SF159/SF9/SF10/60)*SE159,"-")</f>
        <v>-</v>
      </c>
      <c r="SK159" s="107">
        <v>12</v>
      </c>
      <c r="SL159" s="12"/>
      <c r="SM159" s="11"/>
      <c r="SN159" s="105">
        <f>IF(AND(SL159&gt;0,SM159&gt;0),INDEX(Вхідні_дані!$A$555:$F$754,MATCH(SL159,Вхідні_дані!$C$555:$C$754,0),6),0)</f>
        <v>0</v>
      </c>
      <c r="SO159" s="106" t="str">
        <f>IF(AND(SL159&gt;0,SM159&gt;0),(SN159/SN9/SN10/60)*SM159,"-")</f>
        <v>-</v>
      </c>
      <c r="SS159" s="107">
        <v>12</v>
      </c>
      <c r="ST159" s="12"/>
      <c r="SU159" s="11"/>
      <c r="SV159" s="105">
        <f>IF(AND(ST159&gt;0,SU159&gt;0),INDEX(Вхідні_дані!$A$555:$F$754,MATCH(ST159,Вхідні_дані!$C$555:$C$754,0),6),0)</f>
        <v>0</v>
      </c>
      <c r="SW159" s="106" t="str">
        <f>IF(AND(ST159&gt;0,SU159&gt;0),(SV159/SV9/SV10/60)*SU159,"-")</f>
        <v>-</v>
      </c>
      <c r="TA159" s="107">
        <v>12</v>
      </c>
      <c r="TB159" s="12"/>
      <c r="TC159" s="11"/>
      <c r="TD159" s="105">
        <f>IF(AND(TB159&gt;0,TC159&gt;0),INDEX(Вхідні_дані!$A$555:$F$754,MATCH(TB159,Вхідні_дані!$C$555:$C$754,0),6),0)</f>
        <v>0</v>
      </c>
      <c r="TE159" s="106" t="str">
        <f>IF(AND(TB159&gt;0,TC159&gt;0),(TD159/TD9/TD10/60)*TC159,"-")</f>
        <v>-</v>
      </c>
      <c r="TI159" s="107">
        <v>12</v>
      </c>
      <c r="TJ159" s="12"/>
      <c r="TK159" s="11"/>
      <c r="TL159" s="105">
        <f>IF(AND(TJ159&gt;0,TK159&gt;0),INDEX(Вхідні_дані!$A$555:$F$754,MATCH(TJ159,Вхідні_дані!$C$555:$C$754,0),6),0)</f>
        <v>0</v>
      </c>
      <c r="TM159" s="106" t="str">
        <f>IF(AND(TJ159&gt;0,TK159&gt;0),(TL159/TL9/TL10/60)*TK159,"-")</f>
        <v>-</v>
      </c>
      <c r="TQ159" s="107">
        <v>12</v>
      </c>
      <c r="TR159" s="12"/>
      <c r="TS159" s="11"/>
      <c r="TT159" s="105">
        <f>IF(AND(TR159&gt;0,TS159&gt;0),INDEX(Вхідні_дані!$A$555:$F$754,MATCH(TR159,Вхідні_дані!$C$555:$C$754,0),6),0)</f>
        <v>0</v>
      </c>
      <c r="TU159" s="106" t="str">
        <f>IF(AND(TR159&gt;0,TS159&gt;0),(TT159/TT9/TT10/60)*TS159,"-")</f>
        <v>-</v>
      </c>
      <c r="TY159" s="107">
        <v>12</v>
      </c>
      <c r="TZ159" s="12"/>
      <c r="UA159" s="11"/>
      <c r="UB159" s="105">
        <f>IF(AND(TZ159&gt;0,UA159&gt;0),INDEX(Вхідні_дані!$A$555:$F$754,MATCH(TZ159,Вхідні_дані!$C$555:$C$754,0),6),0)</f>
        <v>0</v>
      </c>
      <c r="UC159" s="106" t="str">
        <f>IF(AND(TZ159&gt;0,UA159&gt;0),(UB159/UB9/UB10/60)*UA159,"-")</f>
        <v>-</v>
      </c>
      <c r="UG159" s="107">
        <v>12</v>
      </c>
      <c r="UH159" s="12"/>
      <c r="UI159" s="11"/>
      <c r="UJ159" s="105">
        <f>IF(AND(UH159&gt;0,UI159&gt;0),INDEX(Вхідні_дані!$A$555:$F$754,MATCH(UH159,Вхідні_дані!$C$555:$C$754,0),6),0)</f>
        <v>0</v>
      </c>
      <c r="UK159" s="106" t="str">
        <f>IF(AND(UH159&gt;0,UI159&gt;0),(UJ159/UJ9/UJ10/60)*UI159,"-")</f>
        <v>-</v>
      </c>
      <c r="UO159" s="107">
        <v>12</v>
      </c>
      <c r="UP159" s="12"/>
      <c r="UQ159" s="11"/>
      <c r="UR159" s="105">
        <f>IF(AND(UP159&gt;0,UQ159&gt;0),INDEX(Вхідні_дані!$A$555:$F$754,MATCH(UP159,Вхідні_дані!$C$555:$C$754,0),6),0)</f>
        <v>0</v>
      </c>
      <c r="US159" s="106" t="str">
        <f>IF(AND(UP159&gt;0,UQ159&gt;0),(UR159/UR9/UR10/60)*UQ159,"-")</f>
        <v>-</v>
      </c>
      <c r="UW159" s="107">
        <v>12</v>
      </c>
      <c r="UX159" s="12"/>
      <c r="UY159" s="11"/>
      <c r="UZ159" s="105">
        <f>IF(AND(UX159&gt;0,UY159&gt;0),INDEX(Вхідні_дані!$A$555:$F$754,MATCH(UX159,Вхідні_дані!$C$555:$C$754,0),6),0)</f>
        <v>0</v>
      </c>
      <c r="VA159" s="106" t="str">
        <f>IF(AND(UX159&gt;0,UY159&gt;0),(UZ159/UZ9/UZ10/60)*UY159,"-")</f>
        <v>-</v>
      </c>
      <c r="VE159" s="107">
        <v>12</v>
      </c>
      <c r="VF159" s="12"/>
      <c r="VG159" s="11"/>
      <c r="VH159" s="105">
        <f>IF(AND(VF159&gt;0,VG159&gt;0),INDEX(Вхідні_дані!$A$555:$F$754,MATCH(VF159,Вхідні_дані!$C$555:$C$754,0),6),0)</f>
        <v>0</v>
      </c>
      <c r="VI159" s="106" t="str">
        <f>IF(AND(VF159&gt;0,VG159&gt;0),(VH159/VH9/VH10/60)*VG159,"-")</f>
        <v>-</v>
      </c>
      <c r="VM159" s="107">
        <v>12</v>
      </c>
      <c r="VN159" s="12"/>
      <c r="VO159" s="11"/>
      <c r="VP159" s="105">
        <f>IF(AND(VN159&gt;0,VO159&gt;0),INDEX(Вхідні_дані!$A$555:$F$754,MATCH(VN159,Вхідні_дані!$C$555:$C$754,0),6),0)</f>
        <v>0</v>
      </c>
      <c r="VQ159" s="106" t="str">
        <f>IF(AND(VN159&gt;0,VO159&gt;0),(VP159/VP9/VP10/60)*VO159,"-")</f>
        <v>-</v>
      </c>
      <c r="VU159" s="107">
        <v>12</v>
      </c>
      <c r="VV159" s="12"/>
      <c r="VW159" s="11"/>
      <c r="VX159" s="105">
        <f>IF(AND(VV159&gt;0,VW159&gt;0),INDEX(Вхідні_дані!$A$555:$F$754,MATCH(VV159,Вхідні_дані!$C$555:$C$754,0),6),0)</f>
        <v>0</v>
      </c>
      <c r="VY159" s="106" t="str">
        <f>IF(AND(VV159&gt;0,VW159&gt;0),(VX159/VX9/VX10/60)*VW159,"-")</f>
        <v>-</v>
      </c>
      <c r="WC159" s="107">
        <v>12</v>
      </c>
      <c r="WD159" s="12"/>
      <c r="WE159" s="11"/>
      <c r="WF159" s="105">
        <f>IF(AND(WD159&gt;0,WE159&gt;0),INDEX(Вхідні_дані!$A$555:$F$754,MATCH(WD159,Вхідні_дані!$C$555:$C$754,0),6),0)</f>
        <v>0</v>
      </c>
      <c r="WG159" s="106" t="str">
        <f>IF(AND(WD159&gt;0,WE159&gt;0),(WF159/WF9/WF10/60)*WE159,"-")</f>
        <v>-</v>
      </c>
      <c r="WK159" s="107">
        <v>12</v>
      </c>
      <c r="WL159" s="12"/>
      <c r="WM159" s="11"/>
      <c r="WN159" s="105">
        <f>IF(AND(WL159&gt;0,WM159&gt;0),INDEX(Вхідні_дані!$A$555:$F$754,MATCH(WL159,Вхідні_дані!$C$555:$C$754,0),6),0)</f>
        <v>0</v>
      </c>
      <c r="WO159" s="106" t="str">
        <f>IF(AND(WL159&gt;0,WM159&gt;0),(WN159/WN9/WN10/60)*WM159,"-")</f>
        <v>-</v>
      </c>
      <c r="WS159" s="107">
        <v>12</v>
      </c>
      <c r="WT159" s="12"/>
      <c r="WU159" s="11"/>
      <c r="WV159" s="105">
        <f>IF(AND(WT159&gt;0,WU159&gt;0),INDEX(Вхідні_дані!$A$555:$F$754,MATCH(WT159,Вхідні_дані!$C$555:$C$754,0),6),0)</f>
        <v>0</v>
      </c>
      <c r="WW159" s="106" t="str">
        <f>IF(AND(WT159&gt;0,WU159&gt;0),(WV159/WV9/WV10/60)*WU159,"-")</f>
        <v>-</v>
      </c>
      <c r="XA159" s="107">
        <v>12</v>
      </c>
      <c r="XB159" s="12"/>
      <c r="XC159" s="11"/>
      <c r="XD159" s="105">
        <f>IF(AND(XB159&gt;0,XC159&gt;0),INDEX(Вхідні_дані!$A$555:$F$754,MATCH(XB159,Вхідні_дані!$C$555:$C$754,0),6),0)</f>
        <v>0</v>
      </c>
      <c r="XE159" s="106" t="str">
        <f>IF(AND(XB159&gt;0,XC159&gt;0),(XD159/XD9/XD10/60)*XC159,"-")</f>
        <v>-</v>
      </c>
      <c r="XI159" s="107">
        <v>12</v>
      </c>
      <c r="XJ159" s="12"/>
      <c r="XK159" s="11"/>
      <c r="XL159" s="105">
        <f>IF(AND(XJ159&gt;0,XK159&gt;0),INDEX(Вхідні_дані!$A$555:$F$754,MATCH(XJ159,Вхідні_дані!$C$555:$C$754,0),6),0)</f>
        <v>0</v>
      </c>
      <c r="XM159" s="106" t="str">
        <f>IF(AND(XJ159&gt;0,XK159&gt;0),(XL159/XL9/XL10/60)*XK159,"-")</f>
        <v>-</v>
      </c>
      <c r="XQ159" s="107">
        <v>12</v>
      </c>
      <c r="XR159" s="12"/>
      <c r="XS159" s="11"/>
      <c r="XT159" s="105">
        <f>IF(AND(XR159&gt;0,XS159&gt;0),INDEX(Вхідні_дані!$A$555:$F$754,MATCH(XR159,Вхідні_дані!$C$555:$C$754,0),6),0)</f>
        <v>0</v>
      </c>
      <c r="XU159" s="106" t="str">
        <f>IF(AND(XR159&gt;0,XS159&gt;0),(XT159/XT9/XT10/60)*XS159,"-")</f>
        <v>-</v>
      </c>
      <c r="XY159" s="107">
        <v>12</v>
      </c>
      <c r="XZ159" s="12"/>
      <c r="YA159" s="11"/>
      <c r="YB159" s="105">
        <f>IF(AND(XZ159&gt;0,YA159&gt;0),INDEX(Вхідні_дані!$A$555:$F$754,MATCH(XZ159,Вхідні_дані!$C$555:$C$754,0),6),0)</f>
        <v>0</v>
      </c>
      <c r="YC159" s="106" t="str">
        <f>IF(AND(XZ159&gt;0,YA159&gt;0),(YB159/YB9/YB10/60)*YA159,"-")</f>
        <v>-</v>
      </c>
      <c r="YG159" s="107">
        <v>12</v>
      </c>
      <c r="YH159" s="12"/>
      <c r="YI159" s="11"/>
      <c r="YJ159" s="105">
        <f>IF(AND(YH159&gt;0,YI159&gt;0),INDEX(Вхідні_дані!$A$555:$F$754,MATCH(YH159,Вхідні_дані!$C$555:$C$754,0),6),0)</f>
        <v>0</v>
      </c>
      <c r="YK159" s="106" t="str">
        <f>IF(AND(YH159&gt;0,YI159&gt;0),(YJ159/YJ9/YJ10/60)*YI159,"-")</f>
        <v>-</v>
      </c>
      <c r="YO159" s="107">
        <v>12</v>
      </c>
      <c r="YP159" s="12"/>
      <c r="YQ159" s="11"/>
      <c r="YR159" s="105">
        <f>IF(AND(YP159&gt;0,YQ159&gt;0),INDEX(Вхідні_дані!$A$555:$F$754,MATCH(YP159,Вхідні_дані!$C$555:$C$754,0),6),0)</f>
        <v>0</v>
      </c>
      <c r="YS159" s="106" t="str">
        <f>IF(AND(YP159&gt;0,YQ159&gt;0),(YR159/YR9/YR10/60)*YQ159,"-")</f>
        <v>-</v>
      </c>
      <c r="YW159" s="107">
        <v>12</v>
      </c>
      <c r="YX159" s="12"/>
      <c r="YY159" s="11"/>
      <c r="YZ159" s="105">
        <f>IF(AND(YX159&gt;0,YY159&gt;0),INDEX(Вхідні_дані!$A$555:$F$754,MATCH(YX159,Вхідні_дані!$C$555:$C$754,0),6),0)</f>
        <v>0</v>
      </c>
      <c r="ZA159" s="106" t="str">
        <f>IF(AND(YX159&gt;0,YY159&gt;0),(YZ159/YZ9/YZ10/60)*YY159,"-")</f>
        <v>-</v>
      </c>
      <c r="ZE159" s="107">
        <v>12</v>
      </c>
      <c r="ZF159" s="12"/>
      <c r="ZG159" s="11"/>
      <c r="ZH159" s="105">
        <f>IF(AND(ZF159&gt;0,ZG159&gt;0),INDEX(Вхідні_дані!$A$555:$F$754,MATCH(ZF159,Вхідні_дані!$C$555:$C$754,0),6),0)</f>
        <v>0</v>
      </c>
      <c r="ZI159" s="106" t="str">
        <f>IF(AND(ZF159&gt;0,ZG159&gt;0),(ZH159/ZH9/ZH10/60)*ZG159,"-")</f>
        <v>-</v>
      </c>
      <c r="ZM159" s="107">
        <v>12</v>
      </c>
      <c r="ZN159" s="12"/>
      <c r="ZO159" s="11"/>
      <c r="ZP159" s="105">
        <f>IF(AND(ZN159&gt;0,ZO159&gt;0),INDEX(Вхідні_дані!$A$555:$F$754,MATCH(ZN159,Вхідні_дані!$C$555:$C$754,0),6),0)</f>
        <v>0</v>
      </c>
      <c r="ZQ159" s="106" t="str">
        <f>IF(AND(ZN159&gt;0,ZO159&gt;0),(ZP159/ZP9/ZP10/60)*ZO159,"-")</f>
        <v>-</v>
      </c>
      <c r="ZU159" s="107">
        <v>12</v>
      </c>
      <c r="ZV159" s="12"/>
      <c r="ZW159" s="11"/>
      <c r="ZX159" s="105">
        <f>IF(AND(ZV159&gt;0,ZW159&gt;0),INDEX(Вхідні_дані!$A$555:$F$754,MATCH(ZV159,Вхідні_дані!$C$555:$C$754,0),6),0)</f>
        <v>0</v>
      </c>
      <c r="ZY159" s="106" t="str">
        <f>IF(AND(ZV159&gt;0,ZW159&gt;0),(ZX159/ZX9/ZX10/60)*ZW159,"-")</f>
        <v>-</v>
      </c>
      <c r="AAC159" s="107">
        <v>12</v>
      </c>
      <c r="AAD159" s="12"/>
      <c r="AAE159" s="11"/>
      <c r="AAF159" s="105">
        <f>IF(AND(AAD159&gt;0,AAE159&gt;0),INDEX(Вхідні_дані!$A$555:$F$754,MATCH(AAD159,Вхідні_дані!$C$555:$C$754,0),6),0)</f>
        <v>0</v>
      </c>
      <c r="AAG159" s="106" t="str">
        <f>IF(AND(AAD159&gt;0,AAE159&gt;0),(AAF159/AAF9/AAF10/60)*AAE159,"-")</f>
        <v>-</v>
      </c>
      <c r="AAK159" s="107">
        <v>12</v>
      </c>
      <c r="AAL159" s="12"/>
      <c r="AAM159" s="11"/>
      <c r="AAN159" s="105">
        <f>IF(AND(AAL159&gt;0,AAM159&gt;0),INDEX(Вхідні_дані!$A$555:$F$754,MATCH(AAL159,Вхідні_дані!$C$555:$C$754,0),6),0)</f>
        <v>0</v>
      </c>
      <c r="AAO159" s="106" t="str">
        <f>IF(AND(AAL159&gt;0,AAM159&gt;0),(AAN159/AAN9/AAN10/60)*AAM159,"-")</f>
        <v>-</v>
      </c>
      <c r="AAS159" s="107">
        <v>12</v>
      </c>
      <c r="AAT159" s="12"/>
      <c r="AAU159" s="11"/>
      <c r="AAV159" s="105">
        <f>IF(AND(AAT159&gt;0,AAU159&gt;0),INDEX(Вхідні_дані!$A$555:$F$754,MATCH(AAT159,Вхідні_дані!$C$555:$C$754,0),6),0)</f>
        <v>0</v>
      </c>
      <c r="AAW159" s="106" t="str">
        <f>IF(AND(AAT159&gt;0,AAU159&gt;0),(AAV159/AAV9/AAV10/60)*AAU159,"-")</f>
        <v>-</v>
      </c>
      <c r="ABA159" s="107">
        <v>12</v>
      </c>
      <c r="ABB159" s="12"/>
      <c r="ABC159" s="11"/>
      <c r="ABD159" s="105">
        <f>IF(AND(ABB159&gt;0,ABC159&gt;0),INDEX(Вхідні_дані!$A$555:$F$754,MATCH(ABB159,Вхідні_дані!$C$555:$C$754,0),6),0)</f>
        <v>0</v>
      </c>
      <c r="ABE159" s="106" t="str">
        <f>IF(AND(ABB159&gt;0,ABC159&gt;0),(ABD159/ABD9/ABD10/60)*ABC159,"-")</f>
        <v>-</v>
      </c>
      <c r="ABI159" s="107">
        <v>12</v>
      </c>
      <c r="ABJ159" s="12"/>
      <c r="ABK159" s="11"/>
      <c r="ABL159" s="105">
        <f>IF(AND(ABJ159&gt;0,ABK159&gt;0),INDEX(Вхідні_дані!$A$555:$F$754,MATCH(ABJ159,Вхідні_дані!$C$555:$C$754,0),6),0)</f>
        <v>0</v>
      </c>
      <c r="ABM159" s="106" t="str">
        <f>IF(AND(ABJ159&gt;0,ABK159&gt;0),(ABL159/ABL9/ABL10/60)*ABK159,"-")</f>
        <v>-</v>
      </c>
      <c r="ABQ159" s="107">
        <v>12</v>
      </c>
      <c r="ABR159" s="12"/>
      <c r="ABS159" s="11"/>
      <c r="ABT159" s="105">
        <f>IF(AND(ABR159&gt;0,ABS159&gt;0),INDEX(Вхідні_дані!$A$555:$F$754,MATCH(ABR159,Вхідні_дані!$C$555:$C$754,0),6),0)</f>
        <v>0</v>
      </c>
      <c r="ABU159" s="106" t="str">
        <f>IF(AND(ABR159&gt;0,ABS159&gt;0),(ABT159/ABT9/ABT10/60)*ABS159,"-")</f>
        <v>-</v>
      </c>
      <c r="ABY159" s="107">
        <v>12</v>
      </c>
      <c r="ABZ159" s="12"/>
      <c r="ACA159" s="11"/>
      <c r="ACB159" s="105">
        <f>IF(AND(ABZ159&gt;0,ACA159&gt;0),INDEX(Вхідні_дані!$A$555:$F$754,MATCH(ABZ159,Вхідні_дані!$C$555:$C$754,0),6),0)</f>
        <v>0</v>
      </c>
      <c r="ACC159" s="106" t="str">
        <f>IF(AND(ABZ159&gt;0,ACA159&gt;0),(ACB159/ACB9/ACB10/60)*ACA159,"-")</f>
        <v>-</v>
      </c>
      <c r="ACG159" s="107">
        <v>12</v>
      </c>
      <c r="ACH159" s="12"/>
      <c r="ACI159" s="11"/>
      <c r="ACJ159" s="105">
        <f>IF(AND(ACH159&gt;0,ACI159&gt;0),INDEX(Вхідні_дані!$A$555:$F$754,MATCH(ACH159,Вхідні_дані!$C$555:$C$754,0),6),0)</f>
        <v>0</v>
      </c>
      <c r="ACK159" s="106" t="str">
        <f>IF(AND(ACH159&gt;0,ACI159&gt;0),(ACJ159/ACJ9/ACJ10/60)*ACI159,"-")</f>
        <v>-</v>
      </c>
      <c r="ACO159" s="107">
        <v>12</v>
      </c>
      <c r="ACP159" s="12"/>
      <c r="ACQ159" s="11"/>
      <c r="ACR159" s="105">
        <f>IF(AND(ACP159&gt;0,ACQ159&gt;0),INDEX(Вхідні_дані!$A$555:$F$754,MATCH(ACP159,Вхідні_дані!$C$555:$C$754,0),6),0)</f>
        <v>0</v>
      </c>
      <c r="ACS159" s="106" t="str">
        <f>IF(AND(ACP159&gt;0,ACQ159&gt;0),(ACR159/ACR9/ACR10/60)*ACQ159,"-")</f>
        <v>-</v>
      </c>
      <c r="ACW159" s="107">
        <v>12</v>
      </c>
      <c r="ACX159" s="12"/>
      <c r="ACY159" s="11"/>
      <c r="ACZ159" s="105">
        <f>IF(AND(ACX159&gt;0,ACY159&gt;0),INDEX(Вхідні_дані!$A$555:$F$754,MATCH(ACX159,Вхідні_дані!$C$555:$C$754,0),6),0)</f>
        <v>0</v>
      </c>
      <c r="ADA159" s="106" t="str">
        <f>IF(AND(ACX159&gt;0,ACY159&gt;0),(ACZ159/ACZ9/ACZ10/60)*ACY159,"-")</f>
        <v>-</v>
      </c>
      <c r="ADE159" s="107">
        <v>12</v>
      </c>
      <c r="ADF159" s="12"/>
      <c r="ADG159" s="11"/>
      <c r="ADH159" s="105">
        <f>IF(AND(ADF159&gt;0,ADG159&gt;0),INDEX(Вхідні_дані!$A$555:$F$754,MATCH(ADF159,Вхідні_дані!$C$555:$C$754,0),6),0)</f>
        <v>0</v>
      </c>
      <c r="ADI159" s="106" t="str">
        <f>IF(AND(ADF159&gt;0,ADG159&gt;0),(ADH159/ADH9/ADH10/60)*ADG159,"-")</f>
        <v>-</v>
      </c>
      <c r="ADM159" s="107">
        <v>12</v>
      </c>
      <c r="ADN159" s="12"/>
      <c r="ADO159" s="11"/>
      <c r="ADP159" s="105">
        <f>IF(AND(ADN159&gt;0,ADO159&gt;0),INDEX(Вхідні_дані!$A$555:$F$754,MATCH(ADN159,Вхідні_дані!$C$555:$C$754,0),6),0)</f>
        <v>0</v>
      </c>
      <c r="ADQ159" s="106" t="str">
        <f>IF(AND(ADN159&gt;0,ADO159&gt;0),(ADP159/ADP9/ADP10/60)*ADO159,"-")</f>
        <v>-</v>
      </c>
    </row>
    <row r="160" spans="1:800" ht="25.5" customHeight="1" outlineLevel="1" x14ac:dyDescent="0.25">
      <c r="A160" s="107">
        <v>13</v>
      </c>
      <c r="B160" s="12"/>
      <c r="C160" s="11"/>
      <c r="D160" s="105">
        <f>IF(AND(B160&gt;0,C160&gt;0),INDEX(Вхідні_дані!$A$555:$F$754,MATCH(B160,Вхідні_дані!$C$555:$C$754,0),6),0)</f>
        <v>0</v>
      </c>
      <c r="E160" s="106" t="str">
        <f>IF(AND(B160&gt;0,C160&gt;0),(D160/D9/D10/60)*C160,"-")</f>
        <v>-</v>
      </c>
      <c r="I160" s="107">
        <v>13</v>
      </c>
      <c r="J160" s="12"/>
      <c r="K160" s="11"/>
      <c r="L160" s="105">
        <f>IF(AND(J160&gt;0,K160&gt;0),INDEX(Вхідні_дані!$A$555:$F$754,MATCH(J160,Вхідні_дані!$C$555:$C$754,0),6),0)</f>
        <v>0</v>
      </c>
      <c r="M160" s="106" t="str">
        <f>IF(AND(J160&gt;0,K160&gt;0),(L160/L9/L10/60)*K160,"-")</f>
        <v>-</v>
      </c>
      <c r="Q160" s="107">
        <v>13</v>
      </c>
      <c r="R160" s="12"/>
      <c r="S160" s="11"/>
      <c r="T160" s="105">
        <f>IF(AND(R160&gt;0,S160&gt;0),INDEX(Вхідні_дані!$A$555:$F$754,MATCH(R160,Вхідні_дані!$C$555:$C$754,0),6),0)</f>
        <v>0</v>
      </c>
      <c r="U160" s="106" t="str">
        <f>IF(AND(R160&gt;0,S160&gt;0),(T160/T9/T10/60)*S160,"-")</f>
        <v>-</v>
      </c>
      <c r="Y160" s="107">
        <v>13</v>
      </c>
      <c r="Z160" s="12"/>
      <c r="AA160" s="11"/>
      <c r="AB160" s="105">
        <f>IF(AND(Z160&gt;0,AA160&gt;0),INDEX(Вхідні_дані!$A$555:$F$754,MATCH(Z160,Вхідні_дані!$C$555:$C$754,0),6),0)</f>
        <v>0</v>
      </c>
      <c r="AC160" s="106" t="str">
        <f>IF(AND(Z160&gt;0,AA160&gt;0),(AB160/AB9/AB10/60)*AA160,"-")</f>
        <v>-</v>
      </c>
      <c r="AG160" s="107">
        <v>13</v>
      </c>
      <c r="AH160" s="12"/>
      <c r="AI160" s="11"/>
      <c r="AJ160" s="105">
        <f>IF(AND(AH160&gt;0,AI160&gt;0),INDEX(Вхідні_дані!$A$555:$F$754,MATCH(AH160,Вхідні_дані!$C$555:$C$754,0),6),0)</f>
        <v>0</v>
      </c>
      <c r="AK160" s="106" t="str">
        <f>IF(AND(AH160&gt;0,AI160&gt;0),(AJ160/AJ9/AJ10/60)*AI160,"-")</f>
        <v>-</v>
      </c>
      <c r="AO160" s="107">
        <v>13</v>
      </c>
      <c r="AP160" s="12"/>
      <c r="AQ160" s="11"/>
      <c r="AR160" s="105">
        <f>IF(AND(AP160&gt;0,AQ160&gt;0),INDEX(Вхідні_дані!$A$555:$F$754,MATCH(AP160,Вхідні_дані!$C$555:$C$754,0),6),0)</f>
        <v>0</v>
      </c>
      <c r="AS160" s="106" t="str">
        <f>IF(AND(AP160&gt;0,AQ160&gt;0),(AR160/AR9/AR10/60)*AQ160,"-")</f>
        <v>-</v>
      </c>
      <c r="AW160" s="107">
        <v>13</v>
      </c>
      <c r="AX160" s="12"/>
      <c r="AY160" s="11"/>
      <c r="AZ160" s="105">
        <f>IF(AND(AX160&gt;0,AY160&gt;0),INDEX(Вхідні_дані!$A$555:$F$754,MATCH(AX160,Вхідні_дані!$C$555:$C$754,0),6),0)</f>
        <v>0</v>
      </c>
      <c r="BA160" s="106" t="str">
        <f>IF(AND(AX160&gt;0,AY160&gt;0),(AZ160/AZ9/AZ10/60)*AY160,"-")</f>
        <v>-</v>
      </c>
      <c r="BE160" s="107">
        <v>13</v>
      </c>
      <c r="BF160" s="12"/>
      <c r="BG160" s="11"/>
      <c r="BH160" s="105">
        <f>IF(AND(BF160&gt;0,BG160&gt;0),INDEX(Вхідні_дані!$A$555:$F$754,MATCH(BF160,Вхідні_дані!$C$555:$C$754,0),6),0)</f>
        <v>0</v>
      </c>
      <c r="BI160" s="106" t="str">
        <f>IF(AND(BF160&gt;0,BG160&gt;0),(BH160/BH9/BH10/60)*BG160,"-")</f>
        <v>-</v>
      </c>
      <c r="BM160" s="107">
        <v>13</v>
      </c>
      <c r="BN160" s="12"/>
      <c r="BO160" s="11"/>
      <c r="BP160" s="105">
        <f>IF(AND(BN160&gt;0,BO160&gt;0),INDEX(Вхідні_дані!$A$555:$F$754,MATCH(BN160,Вхідні_дані!$C$555:$C$754,0),6),0)</f>
        <v>0</v>
      </c>
      <c r="BQ160" s="106" t="str">
        <f>IF(AND(BN160&gt;0,BO160&gt;0),(BP160/BP9/BP10/60)*BO160,"-")</f>
        <v>-</v>
      </c>
      <c r="BU160" s="107">
        <v>13</v>
      </c>
      <c r="BV160" s="12"/>
      <c r="BW160" s="11"/>
      <c r="BX160" s="105">
        <f>IF(AND(BV160&gt;0,BW160&gt;0),INDEX(Вхідні_дані!$A$555:$F$754,MATCH(BV160,Вхідні_дані!$C$555:$C$754,0),6),0)</f>
        <v>0</v>
      </c>
      <c r="BY160" s="106" t="str">
        <f>IF(AND(BV160&gt;0,BW160&gt;0),(BX160/BX9/BX10/60)*BW160,"-")</f>
        <v>-</v>
      </c>
      <c r="CC160" s="107">
        <v>13</v>
      </c>
      <c r="CD160" s="12"/>
      <c r="CE160" s="11"/>
      <c r="CF160" s="105">
        <f>IF(AND(CD160&gt;0,CE160&gt;0),INDEX(Вхідні_дані!$A$555:$F$754,MATCH(CD160,Вхідні_дані!$C$555:$C$754,0),6),0)</f>
        <v>0</v>
      </c>
      <c r="CG160" s="106" t="str">
        <f>IF(AND(CD160&gt;0,CE160&gt;0),(CF160/CF9/CF10/60)*CE160,"-")</f>
        <v>-</v>
      </c>
      <c r="CK160" s="107">
        <v>13</v>
      </c>
      <c r="CL160" s="12"/>
      <c r="CM160" s="11"/>
      <c r="CN160" s="105">
        <f>IF(AND(CL160&gt;0,CM160&gt;0),INDEX(Вхідні_дані!$A$555:$F$754,MATCH(CL160,Вхідні_дані!$C$555:$C$754,0),6),0)</f>
        <v>0</v>
      </c>
      <c r="CO160" s="106" t="str">
        <f>IF(AND(CL160&gt;0,CM160&gt;0),(CN160/CN9/CN10/60)*CM160,"-")</f>
        <v>-</v>
      </c>
      <c r="CS160" s="107">
        <v>13</v>
      </c>
      <c r="CT160" s="12"/>
      <c r="CU160" s="11"/>
      <c r="CV160" s="105">
        <f>IF(AND(CT160&gt;0,CU160&gt;0),INDEX(Вхідні_дані!$A$555:$F$754,MATCH(CT160,Вхідні_дані!$C$555:$C$754,0),6),0)</f>
        <v>0</v>
      </c>
      <c r="CW160" s="106" t="str">
        <f>IF(AND(CT160&gt;0,CU160&gt;0),(CV160/CV9/CV10/60)*CU160,"-")</f>
        <v>-</v>
      </c>
      <c r="DA160" s="107">
        <v>13</v>
      </c>
      <c r="DB160" s="12"/>
      <c r="DC160" s="11"/>
      <c r="DD160" s="105">
        <f>IF(AND(DB160&gt;0,DC160&gt;0),INDEX(Вхідні_дані!$A$555:$F$754,MATCH(DB160,Вхідні_дані!$C$555:$C$754,0),6),0)</f>
        <v>0</v>
      </c>
      <c r="DE160" s="106" t="str">
        <f>IF(AND(DB160&gt;0,DC160&gt;0),(DD160/DD9/DD10/60)*DC160,"-")</f>
        <v>-</v>
      </c>
      <c r="DI160" s="107">
        <v>13</v>
      </c>
      <c r="DJ160" s="12"/>
      <c r="DK160" s="11"/>
      <c r="DL160" s="105">
        <f>IF(AND(DJ160&gt;0,DK160&gt;0),INDEX(Вхідні_дані!$A$555:$F$754,MATCH(DJ160,Вхідні_дані!$C$555:$C$754,0),6),0)</f>
        <v>0</v>
      </c>
      <c r="DM160" s="106" t="str">
        <f>IF(AND(DJ160&gt;0,DK160&gt;0),(DL160/DL9/DL10/60)*DK160,"-")</f>
        <v>-</v>
      </c>
      <c r="DQ160" s="107">
        <v>13</v>
      </c>
      <c r="DR160" s="12"/>
      <c r="DS160" s="11"/>
      <c r="DT160" s="105">
        <f>IF(AND(DR160&gt;0,DS160&gt;0),INDEX(Вхідні_дані!$A$555:$F$754,MATCH(DR160,Вхідні_дані!$C$555:$C$754,0),6),0)</f>
        <v>0</v>
      </c>
      <c r="DU160" s="106" t="str">
        <f>IF(AND(DR160&gt;0,DS160&gt;0),(DT160/DT9/DT10/60)*DS160,"-")</f>
        <v>-</v>
      </c>
      <c r="DY160" s="107">
        <v>13</v>
      </c>
      <c r="DZ160" s="12"/>
      <c r="EA160" s="11"/>
      <c r="EB160" s="105">
        <f>IF(AND(DZ160&gt;0,EA160&gt;0),INDEX(Вхідні_дані!$A$555:$F$754,MATCH(DZ160,Вхідні_дані!$C$555:$C$754,0),6),0)</f>
        <v>0</v>
      </c>
      <c r="EC160" s="106" t="str">
        <f>IF(AND(DZ160&gt;0,EA160&gt;0),(EB160/EB9/EB10/60)*EA160,"-")</f>
        <v>-</v>
      </c>
      <c r="EG160" s="107">
        <v>13</v>
      </c>
      <c r="EH160" s="12"/>
      <c r="EI160" s="11"/>
      <c r="EJ160" s="105">
        <f>IF(AND(EH160&gt;0,EI160&gt;0),INDEX(Вхідні_дані!$A$555:$F$754,MATCH(EH160,Вхідні_дані!$C$555:$C$754,0),6),0)</f>
        <v>0</v>
      </c>
      <c r="EK160" s="106" t="str">
        <f>IF(AND(EH160&gt;0,EI160&gt;0),(EJ160/EJ9/EJ10/60)*EI160,"-")</f>
        <v>-</v>
      </c>
      <c r="EO160" s="107">
        <v>13</v>
      </c>
      <c r="EP160" s="12"/>
      <c r="EQ160" s="11"/>
      <c r="ER160" s="105">
        <f>IF(AND(EP160&gt;0,EQ160&gt;0),INDEX(Вхідні_дані!$A$555:$F$754,MATCH(EP160,Вхідні_дані!$C$555:$C$754,0),6),0)</f>
        <v>0</v>
      </c>
      <c r="ES160" s="106" t="str">
        <f>IF(AND(EP160&gt;0,EQ160&gt;0),(ER160/ER9/ER10/60)*EQ160,"-")</f>
        <v>-</v>
      </c>
      <c r="EW160" s="107">
        <v>13</v>
      </c>
      <c r="EX160" s="12"/>
      <c r="EY160" s="11"/>
      <c r="EZ160" s="105">
        <f>IF(AND(EX160&gt;0,EY160&gt;0),INDEX(Вхідні_дані!$A$555:$F$754,MATCH(EX160,Вхідні_дані!$C$555:$C$754,0),6),0)</f>
        <v>0</v>
      </c>
      <c r="FA160" s="106" t="str">
        <f>IF(AND(EX160&gt;0,EY160&gt;0),(EZ160/EZ9/EZ10/60)*EY160,"-")</f>
        <v>-</v>
      </c>
      <c r="FE160" s="107">
        <v>13</v>
      </c>
      <c r="FF160" s="12"/>
      <c r="FG160" s="11"/>
      <c r="FH160" s="105">
        <f>IF(AND(FF160&gt;0,FG160&gt;0),INDEX(Вхідні_дані!$A$555:$F$754,MATCH(FF160,Вхідні_дані!$C$555:$C$754,0),6),0)</f>
        <v>0</v>
      </c>
      <c r="FI160" s="106" t="str">
        <f>IF(AND(FF160&gt;0,FG160&gt;0),(FH160/FH9/FH10/60)*FG160,"-")</f>
        <v>-</v>
      </c>
      <c r="FM160" s="107">
        <v>13</v>
      </c>
      <c r="FN160" s="12"/>
      <c r="FO160" s="11"/>
      <c r="FP160" s="105">
        <f>IF(AND(FN160&gt;0,FO160&gt;0),INDEX(Вхідні_дані!$A$555:$F$754,MATCH(FN160,Вхідні_дані!$C$555:$C$754,0),6),0)</f>
        <v>0</v>
      </c>
      <c r="FQ160" s="106" t="str">
        <f>IF(AND(FN160&gt;0,FO160&gt;0),(FP160/FP9/FP10/60)*FO160,"-")</f>
        <v>-</v>
      </c>
      <c r="FU160" s="107">
        <v>13</v>
      </c>
      <c r="FV160" s="12"/>
      <c r="FW160" s="11"/>
      <c r="FX160" s="105">
        <f>IF(AND(FV160&gt;0,FW160&gt;0),INDEX(Вхідні_дані!$A$555:$F$754,MATCH(FV160,Вхідні_дані!$C$555:$C$754,0),6),0)</f>
        <v>0</v>
      </c>
      <c r="FY160" s="106" t="str">
        <f>IF(AND(FV160&gt;0,FW160&gt;0),(FX160/FX9/FX10/60)*FW160,"-")</f>
        <v>-</v>
      </c>
      <c r="GC160" s="107">
        <v>13</v>
      </c>
      <c r="GD160" s="12"/>
      <c r="GE160" s="11"/>
      <c r="GF160" s="105">
        <f>IF(AND(GD160&gt;0,GE160&gt;0),INDEX(Вхідні_дані!$A$555:$F$754,MATCH(GD160,Вхідні_дані!$C$555:$C$754,0),6),0)</f>
        <v>0</v>
      </c>
      <c r="GG160" s="106" t="str">
        <f>IF(AND(GD160&gt;0,GE160&gt;0),(GF160/GF9/GF10/60)*GE160,"-")</f>
        <v>-</v>
      </c>
      <c r="GK160" s="107">
        <v>13</v>
      </c>
      <c r="GL160" s="12"/>
      <c r="GM160" s="11"/>
      <c r="GN160" s="105">
        <f>IF(AND(GL160&gt;0,GM160&gt;0),INDEX(Вхідні_дані!$A$555:$F$754,MATCH(GL160,Вхідні_дані!$C$555:$C$754,0),6),0)</f>
        <v>0</v>
      </c>
      <c r="GO160" s="106" t="str">
        <f>IF(AND(GL160&gt;0,GM160&gt;0),(GN160/GN9/GN10/60)*GM160,"-")</f>
        <v>-</v>
      </c>
      <c r="GS160" s="107">
        <v>13</v>
      </c>
      <c r="GT160" s="12"/>
      <c r="GU160" s="11"/>
      <c r="GV160" s="105">
        <f>IF(AND(GT160&gt;0,GU160&gt;0),INDEX(Вхідні_дані!$A$555:$F$754,MATCH(GT160,Вхідні_дані!$C$555:$C$754,0),6),0)</f>
        <v>0</v>
      </c>
      <c r="GW160" s="106" t="str">
        <f>IF(AND(GT160&gt;0,GU160&gt;0),(GV160/GV9/GV10/60)*GU160,"-")</f>
        <v>-</v>
      </c>
      <c r="HA160" s="107">
        <v>13</v>
      </c>
      <c r="HB160" s="12"/>
      <c r="HC160" s="11"/>
      <c r="HD160" s="105">
        <f>IF(AND(HB160&gt;0,HC160&gt;0),INDEX(Вхідні_дані!$A$555:$F$754,MATCH(HB160,Вхідні_дані!$C$555:$C$754,0),6),0)</f>
        <v>0</v>
      </c>
      <c r="HE160" s="106" t="str">
        <f>IF(AND(HB160&gt;0,HC160&gt;0),(HD160/HD9/HD10/60)*HC160,"-")</f>
        <v>-</v>
      </c>
      <c r="HI160" s="107">
        <v>13</v>
      </c>
      <c r="HJ160" s="12"/>
      <c r="HK160" s="11"/>
      <c r="HL160" s="105">
        <f>IF(AND(HJ160&gt;0,HK160&gt;0),INDEX(Вхідні_дані!$A$555:$F$754,MATCH(HJ160,Вхідні_дані!$C$555:$C$754,0),6),0)</f>
        <v>0</v>
      </c>
      <c r="HM160" s="106" t="str">
        <f>IF(AND(HJ160&gt;0,HK160&gt;0),(HL160/HL9/HL10/60)*HK160,"-")</f>
        <v>-</v>
      </c>
      <c r="HQ160" s="107">
        <v>13</v>
      </c>
      <c r="HR160" s="12"/>
      <c r="HS160" s="11"/>
      <c r="HT160" s="105">
        <f>IF(AND(HR160&gt;0,HS160&gt;0),INDEX(Вхідні_дані!$A$555:$F$754,MATCH(HR160,Вхідні_дані!$C$555:$C$754,0),6),0)</f>
        <v>0</v>
      </c>
      <c r="HU160" s="106" t="str">
        <f>IF(AND(HR160&gt;0,HS160&gt;0),(HT160/HT9/HT10/60)*HS160,"-")</f>
        <v>-</v>
      </c>
      <c r="HY160" s="107">
        <v>13</v>
      </c>
      <c r="HZ160" s="12"/>
      <c r="IA160" s="11"/>
      <c r="IB160" s="105">
        <f>IF(AND(HZ160&gt;0,IA160&gt;0),INDEX(Вхідні_дані!$A$555:$F$754,MATCH(HZ160,Вхідні_дані!$C$555:$C$754,0),6),0)</f>
        <v>0</v>
      </c>
      <c r="IC160" s="106" t="str">
        <f>IF(AND(HZ160&gt;0,IA160&gt;0),(IB160/IB9/IB10/60)*IA160,"-")</f>
        <v>-</v>
      </c>
      <c r="IG160" s="107">
        <v>13</v>
      </c>
      <c r="IH160" s="12"/>
      <c r="II160" s="11"/>
      <c r="IJ160" s="105">
        <f>IF(AND(IH160&gt;0,II160&gt;0),INDEX(Вхідні_дані!$A$555:$F$754,MATCH(IH160,Вхідні_дані!$C$555:$C$754,0),6),0)</f>
        <v>0</v>
      </c>
      <c r="IK160" s="106" t="str">
        <f>IF(AND(IH160&gt;0,II160&gt;0),(IJ160/IJ9/IJ10/60)*II160,"-")</f>
        <v>-</v>
      </c>
      <c r="IO160" s="107">
        <v>13</v>
      </c>
      <c r="IP160" s="12"/>
      <c r="IQ160" s="11"/>
      <c r="IR160" s="105">
        <f>IF(AND(IP160&gt;0,IQ160&gt;0),INDEX(Вхідні_дані!$A$555:$F$754,MATCH(IP160,Вхідні_дані!$C$555:$C$754,0),6),0)</f>
        <v>0</v>
      </c>
      <c r="IS160" s="106" t="str">
        <f>IF(AND(IP160&gt;0,IQ160&gt;0),(IR160/IR9/IR10/60)*IQ160,"-")</f>
        <v>-</v>
      </c>
      <c r="IW160" s="107">
        <v>13</v>
      </c>
      <c r="IX160" s="12"/>
      <c r="IY160" s="11"/>
      <c r="IZ160" s="105">
        <f>IF(AND(IX160&gt;0,IY160&gt;0),INDEX(Вхідні_дані!$A$555:$F$754,MATCH(IX160,Вхідні_дані!$C$555:$C$754,0),6),0)</f>
        <v>0</v>
      </c>
      <c r="JA160" s="106" t="str">
        <f>IF(AND(IX160&gt;0,IY160&gt;0),(IZ160/IZ9/IZ10/60)*IY160,"-")</f>
        <v>-</v>
      </c>
      <c r="JE160" s="107">
        <v>13</v>
      </c>
      <c r="JF160" s="12"/>
      <c r="JG160" s="11"/>
      <c r="JH160" s="105">
        <f>IF(AND(JF160&gt;0,JG160&gt;0),INDEX(Вхідні_дані!$A$555:$F$754,MATCH(JF160,Вхідні_дані!$C$555:$C$754,0),6),0)</f>
        <v>0</v>
      </c>
      <c r="JI160" s="106" t="str">
        <f>IF(AND(JF160&gt;0,JG160&gt;0),(JH160/JH9/JH10/60)*JG160,"-")</f>
        <v>-</v>
      </c>
      <c r="JM160" s="107">
        <v>13</v>
      </c>
      <c r="JN160" s="12"/>
      <c r="JO160" s="11"/>
      <c r="JP160" s="105">
        <f>IF(AND(JN160&gt;0,JO160&gt;0),INDEX(Вхідні_дані!$A$555:$F$754,MATCH(JN160,Вхідні_дані!$C$555:$C$754,0),6),0)</f>
        <v>0</v>
      </c>
      <c r="JQ160" s="106" t="str">
        <f>IF(AND(JN160&gt;0,JO160&gt;0),(JP160/JP9/JP10/60)*JO160,"-")</f>
        <v>-</v>
      </c>
      <c r="JU160" s="107">
        <v>13</v>
      </c>
      <c r="JV160" s="12"/>
      <c r="JW160" s="11"/>
      <c r="JX160" s="105">
        <f>IF(AND(JV160&gt;0,JW160&gt;0),INDEX(Вхідні_дані!$A$555:$F$754,MATCH(JV160,Вхідні_дані!$C$555:$C$754,0),6),0)</f>
        <v>0</v>
      </c>
      <c r="JY160" s="106" t="str">
        <f>IF(AND(JV160&gt;0,JW160&gt;0),(JX160/JX9/JX10/60)*JW160,"-")</f>
        <v>-</v>
      </c>
      <c r="KC160" s="107">
        <v>13</v>
      </c>
      <c r="KD160" s="12"/>
      <c r="KE160" s="11"/>
      <c r="KF160" s="105">
        <f>IF(AND(KD160&gt;0,KE160&gt;0),INDEX(Вхідні_дані!$A$555:$F$754,MATCH(KD160,Вхідні_дані!$C$555:$C$754,0),6),0)</f>
        <v>0</v>
      </c>
      <c r="KG160" s="106" t="str">
        <f>IF(AND(KD160&gt;0,KE160&gt;0),(KF160/KF9/KF10/60)*KE160,"-")</f>
        <v>-</v>
      </c>
      <c r="KK160" s="107">
        <v>13</v>
      </c>
      <c r="KL160" s="12"/>
      <c r="KM160" s="11"/>
      <c r="KN160" s="105">
        <f>IF(AND(KL160&gt;0,KM160&gt;0),INDEX(Вхідні_дані!$A$555:$F$754,MATCH(KL160,Вхідні_дані!$C$555:$C$754,0),6),0)</f>
        <v>0</v>
      </c>
      <c r="KO160" s="106" t="str">
        <f>IF(AND(KL160&gt;0,KM160&gt;0),(KN160/KN9/KN10/60)*KM160,"-")</f>
        <v>-</v>
      </c>
      <c r="KS160" s="107">
        <v>13</v>
      </c>
      <c r="KT160" s="12"/>
      <c r="KU160" s="11"/>
      <c r="KV160" s="105">
        <f>IF(AND(KT160&gt;0,KU160&gt;0),INDEX(Вхідні_дані!$A$555:$F$754,MATCH(KT160,Вхідні_дані!$C$555:$C$754,0),6),0)</f>
        <v>0</v>
      </c>
      <c r="KW160" s="106" t="str">
        <f>IF(AND(KT160&gt;0,KU160&gt;0),(KV160/KV9/KV10/60)*KU160,"-")</f>
        <v>-</v>
      </c>
      <c r="LA160" s="107">
        <v>13</v>
      </c>
      <c r="LB160" s="12"/>
      <c r="LC160" s="11"/>
      <c r="LD160" s="105">
        <f>IF(AND(LB160&gt;0,LC160&gt;0),INDEX(Вхідні_дані!$A$555:$F$754,MATCH(LB160,Вхідні_дані!$C$555:$C$754,0),6),0)</f>
        <v>0</v>
      </c>
      <c r="LE160" s="106" t="str">
        <f>IF(AND(LB160&gt;0,LC160&gt;0),(LD160/LD9/LD10/60)*LC160,"-")</f>
        <v>-</v>
      </c>
      <c r="LI160" s="107">
        <v>13</v>
      </c>
      <c r="LJ160" s="12"/>
      <c r="LK160" s="11"/>
      <c r="LL160" s="105">
        <f>IF(AND(LJ160&gt;0,LK160&gt;0),INDEX(Вхідні_дані!$A$555:$F$754,MATCH(LJ160,Вхідні_дані!$C$555:$C$754,0),6),0)</f>
        <v>0</v>
      </c>
      <c r="LM160" s="106" t="str">
        <f>IF(AND(LJ160&gt;0,LK160&gt;0),(LL160/LL9/LL10/60)*LK160,"-")</f>
        <v>-</v>
      </c>
      <c r="LQ160" s="107">
        <v>13</v>
      </c>
      <c r="LR160" s="12"/>
      <c r="LS160" s="11"/>
      <c r="LT160" s="105">
        <f>IF(AND(LR160&gt;0,LS160&gt;0),INDEX(Вхідні_дані!$A$555:$F$754,MATCH(LR160,Вхідні_дані!$C$555:$C$754,0),6),0)</f>
        <v>0</v>
      </c>
      <c r="LU160" s="106" t="str">
        <f>IF(AND(LR160&gt;0,LS160&gt;0),(LT160/LT9/LT10/60)*LS160,"-")</f>
        <v>-</v>
      </c>
      <c r="LY160" s="107">
        <v>13</v>
      </c>
      <c r="LZ160" s="12"/>
      <c r="MA160" s="11"/>
      <c r="MB160" s="105">
        <f>IF(AND(LZ160&gt;0,MA160&gt;0),INDEX(Вхідні_дані!$A$555:$F$754,MATCH(LZ160,Вхідні_дані!$C$555:$C$754,0),6),0)</f>
        <v>0</v>
      </c>
      <c r="MC160" s="106" t="str">
        <f>IF(AND(LZ160&gt;0,MA160&gt;0),(MB160/MB9/MB10/60)*MA160,"-")</f>
        <v>-</v>
      </c>
      <c r="MG160" s="107">
        <v>13</v>
      </c>
      <c r="MH160" s="12"/>
      <c r="MI160" s="11"/>
      <c r="MJ160" s="105">
        <f>IF(AND(MH160&gt;0,MI160&gt;0),INDEX(Вхідні_дані!$A$555:$F$754,MATCH(MH160,Вхідні_дані!$C$555:$C$754,0),6),0)</f>
        <v>0</v>
      </c>
      <c r="MK160" s="106" t="str">
        <f>IF(AND(MH160&gt;0,MI160&gt;0),(MJ160/MJ9/MJ10/60)*MI160,"-")</f>
        <v>-</v>
      </c>
      <c r="MO160" s="107">
        <v>13</v>
      </c>
      <c r="MP160" s="12"/>
      <c r="MQ160" s="11"/>
      <c r="MR160" s="105">
        <f>IF(AND(MP160&gt;0,MQ160&gt;0),INDEX(Вхідні_дані!$A$555:$F$754,MATCH(MP160,Вхідні_дані!$C$555:$C$754,0),6),0)</f>
        <v>0</v>
      </c>
      <c r="MS160" s="106" t="str">
        <f>IF(AND(MP160&gt;0,MQ160&gt;0),(MR160/MR9/MR10/60)*MQ160,"-")</f>
        <v>-</v>
      </c>
      <c r="MW160" s="107">
        <v>13</v>
      </c>
      <c r="MX160" s="12"/>
      <c r="MY160" s="11"/>
      <c r="MZ160" s="105">
        <f>IF(AND(MX160&gt;0,MY160&gt;0),INDEX(Вхідні_дані!$A$555:$F$754,MATCH(MX160,Вхідні_дані!$C$555:$C$754,0),6),0)</f>
        <v>0</v>
      </c>
      <c r="NA160" s="106" t="str">
        <f>IF(AND(MX160&gt;0,MY160&gt;0),(MZ160/MZ9/MZ10/60)*MY160,"-")</f>
        <v>-</v>
      </c>
      <c r="NE160" s="107">
        <v>13</v>
      </c>
      <c r="NF160" s="12"/>
      <c r="NG160" s="11"/>
      <c r="NH160" s="105">
        <f>IF(AND(NF160&gt;0,NG160&gt;0),INDEX(Вхідні_дані!$A$555:$F$754,MATCH(NF160,Вхідні_дані!$C$555:$C$754,0),6),0)</f>
        <v>0</v>
      </c>
      <c r="NI160" s="106" t="str">
        <f>IF(AND(NF160&gt;0,NG160&gt;0),(NH160/NH9/NH10/60)*NG160,"-")</f>
        <v>-</v>
      </c>
      <c r="NM160" s="107">
        <v>13</v>
      </c>
      <c r="NN160" s="12"/>
      <c r="NO160" s="11"/>
      <c r="NP160" s="105">
        <f>IF(AND(NN160&gt;0,NO160&gt;0),INDEX(Вхідні_дані!$A$555:$F$754,MATCH(NN160,Вхідні_дані!$C$555:$C$754,0),6),0)</f>
        <v>0</v>
      </c>
      <c r="NQ160" s="106" t="str">
        <f>IF(AND(NN160&gt;0,NO160&gt;0),(NP160/NP9/NP10/60)*NO160,"-")</f>
        <v>-</v>
      </c>
      <c r="NU160" s="107">
        <v>13</v>
      </c>
      <c r="NV160" s="12"/>
      <c r="NW160" s="11"/>
      <c r="NX160" s="105">
        <f>IF(AND(NV160&gt;0,NW160&gt;0),INDEX(Вхідні_дані!$A$555:$F$754,MATCH(NV160,Вхідні_дані!$C$555:$C$754,0),6),0)</f>
        <v>0</v>
      </c>
      <c r="NY160" s="106" t="str">
        <f>IF(AND(NV160&gt;0,NW160&gt;0),(NX160/NX9/NX10/60)*NW160,"-")</f>
        <v>-</v>
      </c>
      <c r="OC160" s="107">
        <v>13</v>
      </c>
      <c r="OD160" s="12"/>
      <c r="OE160" s="11"/>
      <c r="OF160" s="105">
        <f>IF(AND(OD160&gt;0,OE160&gt;0),INDEX(Вхідні_дані!$A$555:$F$754,MATCH(OD160,Вхідні_дані!$C$555:$C$754,0),6),0)</f>
        <v>0</v>
      </c>
      <c r="OG160" s="106" t="str">
        <f>IF(AND(OD160&gt;0,OE160&gt;0),(OF160/OF9/OF10/60)*OE160,"-")</f>
        <v>-</v>
      </c>
      <c r="OK160" s="107">
        <v>13</v>
      </c>
      <c r="OL160" s="12"/>
      <c r="OM160" s="11"/>
      <c r="ON160" s="105">
        <f>IF(AND(OL160&gt;0,OM160&gt;0),INDEX(Вхідні_дані!$A$555:$F$754,MATCH(OL160,Вхідні_дані!$C$555:$C$754,0),6),0)</f>
        <v>0</v>
      </c>
      <c r="OO160" s="106" t="str">
        <f>IF(AND(OL160&gt;0,OM160&gt;0),(ON160/ON9/ON10/60)*OM160,"-")</f>
        <v>-</v>
      </c>
      <c r="OS160" s="107">
        <v>13</v>
      </c>
      <c r="OT160" s="12"/>
      <c r="OU160" s="11"/>
      <c r="OV160" s="105">
        <f>IF(AND(OT160&gt;0,OU160&gt;0),INDEX(Вхідні_дані!$A$555:$F$754,MATCH(OT160,Вхідні_дані!$C$555:$C$754,0),6),0)</f>
        <v>0</v>
      </c>
      <c r="OW160" s="106" t="str">
        <f>IF(AND(OT160&gt;0,OU160&gt;0),(OV160/OV9/OV10/60)*OU160,"-")</f>
        <v>-</v>
      </c>
      <c r="PA160" s="107">
        <v>13</v>
      </c>
      <c r="PB160" s="12"/>
      <c r="PC160" s="11"/>
      <c r="PD160" s="105">
        <f>IF(AND(PB160&gt;0,PC160&gt;0),INDEX(Вхідні_дані!$A$555:$F$754,MATCH(PB160,Вхідні_дані!$C$555:$C$754,0),6),0)</f>
        <v>0</v>
      </c>
      <c r="PE160" s="106" t="str">
        <f>IF(AND(PB160&gt;0,PC160&gt;0),(PD160/PD9/PD10/60)*PC160,"-")</f>
        <v>-</v>
      </c>
      <c r="PI160" s="107">
        <v>13</v>
      </c>
      <c r="PJ160" s="12"/>
      <c r="PK160" s="11"/>
      <c r="PL160" s="105">
        <f>IF(AND(PJ160&gt;0,PK160&gt;0),INDEX(Вхідні_дані!$A$555:$F$754,MATCH(PJ160,Вхідні_дані!$C$555:$C$754,0),6),0)</f>
        <v>0</v>
      </c>
      <c r="PM160" s="106" t="str">
        <f>IF(AND(PJ160&gt;0,PK160&gt;0),(PL160/PL9/PL10/60)*PK160,"-")</f>
        <v>-</v>
      </c>
      <c r="PQ160" s="107">
        <v>13</v>
      </c>
      <c r="PR160" s="12"/>
      <c r="PS160" s="11"/>
      <c r="PT160" s="105">
        <f>IF(AND(PR160&gt;0,PS160&gt;0),INDEX(Вхідні_дані!$A$555:$F$754,MATCH(PR160,Вхідні_дані!$C$555:$C$754,0),6),0)</f>
        <v>0</v>
      </c>
      <c r="PU160" s="106" t="str">
        <f>IF(AND(PR160&gt;0,PS160&gt;0),(PT160/PT9/PT10/60)*PS160,"-")</f>
        <v>-</v>
      </c>
      <c r="PY160" s="107">
        <v>13</v>
      </c>
      <c r="PZ160" s="12"/>
      <c r="QA160" s="11"/>
      <c r="QB160" s="105">
        <f>IF(AND(PZ160&gt;0,QA160&gt;0),INDEX(Вхідні_дані!$A$555:$F$754,MATCH(PZ160,Вхідні_дані!$C$555:$C$754,0),6),0)</f>
        <v>0</v>
      </c>
      <c r="QC160" s="106" t="str">
        <f>IF(AND(PZ160&gt;0,QA160&gt;0),(QB160/QB9/QB10/60)*QA160,"-")</f>
        <v>-</v>
      </c>
      <c r="QG160" s="107">
        <v>13</v>
      </c>
      <c r="QH160" s="12"/>
      <c r="QI160" s="11"/>
      <c r="QJ160" s="105">
        <f>IF(AND(QH160&gt;0,QI160&gt;0),INDEX(Вхідні_дані!$A$555:$F$754,MATCH(QH160,Вхідні_дані!$C$555:$C$754,0),6),0)</f>
        <v>0</v>
      </c>
      <c r="QK160" s="106" t="str">
        <f>IF(AND(QH160&gt;0,QI160&gt;0),(QJ160/QJ9/QJ10/60)*QI160,"-")</f>
        <v>-</v>
      </c>
      <c r="QO160" s="107">
        <v>13</v>
      </c>
      <c r="QP160" s="12"/>
      <c r="QQ160" s="11"/>
      <c r="QR160" s="105">
        <f>IF(AND(QP160&gt;0,QQ160&gt;0),INDEX(Вхідні_дані!$A$555:$F$754,MATCH(QP160,Вхідні_дані!$C$555:$C$754,0),6),0)</f>
        <v>0</v>
      </c>
      <c r="QS160" s="106" t="str">
        <f>IF(AND(QP160&gt;0,QQ160&gt;0),(QR160/QR9/QR10/60)*QQ160,"-")</f>
        <v>-</v>
      </c>
      <c r="QW160" s="107">
        <v>13</v>
      </c>
      <c r="QX160" s="12"/>
      <c r="QY160" s="11"/>
      <c r="QZ160" s="105">
        <f>IF(AND(QX160&gt;0,QY160&gt;0),INDEX(Вхідні_дані!$A$555:$F$754,MATCH(QX160,Вхідні_дані!$C$555:$C$754,0),6),0)</f>
        <v>0</v>
      </c>
      <c r="RA160" s="106" t="str">
        <f>IF(AND(QX160&gt;0,QY160&gt;0),(QZ160/QZ9/QZ10/60)*QY160,"-")</f>
        <v>-</v>
      </c>
      <c r="RE160" s="107">
        <v>13</v>
      </c>
      <c r="RF160" s="12"/>
      <c r="RG160" s="11"/>
      <c r="RH160" s="105">
        <f>IF(AND(RF160&gt;0,RG160&gt;0),INDEX(Вхідні_дані!$A$555:$F$754,MATCH(RF160,Вхідні_дані!$C$555:$C$754,0),6),0)</f>
        <v>0</v>
      </c>
      <c r="RI160" s="106" t="str">
        <f>IF(AND(RF160&gt;0,RG160&gt;0),(RH160/RH9/RH10/60)*RG160,"-")</f>
        <v>-</v>
      </c>
      <c r="RM160" s="107">
        <v>13</v>
      </c>
      <c r="RN160" s="12"/>
      <c r="RO160" s="11"/>
      <c r="RP160" s="105">
        <f>IF(AND(RN160&gt;0,RO160&gt;0),INDEX(Вхідні_дані!$A$555:$F$754,MATCH(RN160,Вхідні_дані!$C$555:$C$754,0),6),0)</f>
        <v>0</v>
      </c>
      <c r="RQ160" s="106" t="str">
        <f>IF(AND(RN160&gt;0,RO160&gt;0),(RP160/RP9/RP10/60)*RO160,"-")</f>
        <v>-</v>
      </c>
      <c r="RU160" s="107">
        <v>13</v>
      </c>
      <c r="RV160" s="12"/>
      <c r="RW160" s="11"/>
      <c r="RX160" s="105">
        <f>IF(AND(RV160&gt;0,RW160&gt;0),INDEX(Вхідні_дані!$A$555:$F$754,MATCH(RV160,Вхідні_дані!$C$555:$C$754,0),6),0)</f>
        <v>0</v>
      </c>
      <c r="RY160" s="106" t="str">
        <f>IF(AND(RV160&gt;0,RW160&gt;0),(RX160/RX9/RX10/60)*RW160,"-")</f>
        <v>-</v>
      </c>
      <c r="SC160" s="107">
        <v>13</v>
      </c>
      <c r="SD160" s="12"/>
      <c r="SE160" s="11"/>
      <c r="SF160" s="105">
        <f>IF(AND(SD160&gt;0,SE160&gt;0),INDEX(Вхідні_дані!$A$555:$F$754,MATCH(SD160,Вхідні_дані!$C$555:$C$754,0),6),0)</f>
        <v>0</v>
      </c>
      <c r="SG160" s="106" t="str">
        <f>IF(AND(SD160&gt;0,SE160&gt;0),(SF160/SF9/SF10/60)*SE160,"-")</f>
        <v>-</v>
      </c>
      <c r="SK160" s="107">
        <v>13</v>
      </c>
      <c r="SL160" s="12"/>
      <c r="SM160" s="11"/>
      <c r="SN160" s="105">
        <f>IF(AND(SL160&gt;0,SM160&gt;0),INDEX(Вхідні_дані!$A$555:$F$754,MATCH(SL160,Вхідні_дані!$C$555:$C$754,0),6),0)</f>
        <v>0</v>
      </c>
      <c r="SO160" s="106" t="str">
        <f>IF(AND(SL160&gt;0,SM160&gt;0),(SN160/SN9/SN10/60)*SM160,"-")</f>
        <v>-</v>
      </c>
      <c r="SS160" s="107">
        <v>13</v>
      </c>
      <c r="ST160" s="12"/>
      <c r="SU160" s="11"/>
      <c r="SV160" s="105">
        <f>IF(AND(ST160&gt;0,SU160&gt;0),INDEX(Вхідні_дані!$A$555:$F$754,MATCH(ST160,Вхідні_дані!$C$555:$C$754,0),6),0)</f>
        <v>0</v>
      </c>
      <c r="SW160" s="106" t="str">
        <f>IF(AND(ST160&gt;0,SU160&gt;0),(SV160/SV9/SV10/60)*SU160,"-")</f>
        <v>-</v>
      </c>
      <c r="TA160" s="107">
        <v>13</v>
      </c>
      <c r="TB160" s="12"/>
      <c r="TC160" s="11"/>
      <c r="TD160" s="105">
        <f>IF(AND(TB160&gt;0,TC160&gt;0),INDEX(Вхідні_дані!$A$555:$F$754,MATCH(TB160,Вхідні_дані!$C$555:$C$754,0),6),0)</f>
        <v>0</v>
      </c>
      <c r="TE160" s="106" t="str">
        <f>IF(AND(TB160&gt;0,TC160&gt;0),(TD160/TD9/TD10/60)*TC160,"-")</f>
        <v>-</v>
      </c>
      <c r="TI160" s="107">
        <v>13</v>
      </c>
      <c r="TJ160" s="12"/>
      <c r="TK160" s="11"/>
      <c r="TL160" s="105">
        <f>IF(AND(TJ160&gt;0,TK160&gt;0),INDEX(Вхідні_дані!$A$555:$F$754,MATCH(TJ160,Вхідні_дані!$C$555:$C$754,0),6),0)</f>
        <v>0</v>
      </c>
      <c r="TM160" s="106" t="str">
        <f>IF(AND(TJ160&gt;0,TK160&gt;0),(TL160/TL9/TL10/60)*TK160,"-")</f>
        <v>-</v>
      </c>
      <c r="TQ160" s="107">
        <v>13</v>
      </c>
      <c r="TR160" s="12"/>
      <c r="TS160" s="11"/>
      <c r="TT160" s="105">
        <f>IF(AND(TR160&gt;0,TS160&gt;0),INDEX(Вхідні_дані!$A$555:$F$754,MATCH(TR160,Вхідні_дані!$C$555:$C$754,0),6),0)</f>
        <v>0</v>
      </c>
      <c r="TU160" s="106" t="str">
        <f>IF(AND(TR160&gt;0,TS160&gt;0),(TT160/TT9/TT10/60)*TS160,"-")</f>
        <v>-</v>
      </c>
      <c r="TY160" s="107">
        <v>13</v>
      </c>
      <c r="TZ160" s="12"/>
      <c r="UA160" s="11"/>
      <c r="UB160" s="105">
        <f>IF(AND(TZ160&gt;0,UA160&gt;0),INDEX(Вхідні_дані!$A$555:$F$754,MATCH(TZ160,Вхідні_дані!$C$555:$C$754,0),6),0)</f>
        <v>0</v>
      </c>
      <c r="UC160" s="106" t="str">
        <f>IF(AND(TZ160&gt;0,UA160&gt;0),(UB160/UB9/UB10/60)*UA160,"-")</f>
        <v>-</v>
      </c>
      <c r="UG160" s="107">
        <v>13</v>
      </c>
      <c r="UH160" s="12"/>
      <c r="UI160" s="11"/>
      <c r="UJ160" s="105">
        <f>IF(AND(UH160&gt;0,UI160&gt;0),INDEX(Вхідні_дані!$A$555:$F$754,MATCH(UH160,Вхідні_дані!$C$555:$C$754,0),6),0)</f>
        <v>0</v>
      </c>
      <c r="UK160" s="106" t="str">
        <f>IF(AND(UH160&gt;0,UI160&gt;0),(UJ160/UJ9/UJ10/60)*UI160,"-")</f>
        <v>-</v>
      </c>
      <c r="UO160" s="107">
        <v>13</v>
      </c>
      <c r="UP160" s="12"/>
      <c r="UQ160" s="11"/>
      <c r="UR160" s="105">
        <f>IF(AND(UP160&gt;0,UQ160&gt;0),INDEX(Вхідні_дані!$A$555:$F$754,MATCH(UP160,Вхідні_дані!$C$555:$C$754,0),6),0)</f>
        <v>0</v>
      </c>
      <c r="US160" s="106" t="str">
        <f>IF(AND(UP160&gt;0,UQ160&gt;0),(UR160/UR9/UR10/60)*UQ160,"-")</f>
        <v>-</v>
      </c>
      <c r="UW160" s="107">
        <v>13</v>
      </c>
      <c r="UX160" s="12"/>
      <c r="UY160" s="11"/>
      <c r="UZ160" s="105">
        <f>IF(AND(UX160&gt;0,UY160&gt;0),INDEX(Вхідні_дані!$A$555:$F$754,MATCH(UX160,Вхідні_дані!$C$555:$C$754,0),6),0)</f>
        <v>0</v>
      </c>
      <c r="VA160" s="106" t="str">
        <f>IF(AND(UX160&gt;0,UY160&gt;0),(UZ160/UZ9/UZ10/60)*UY160,"-")</f>
        <v>-</v>
      </c>
      <c r="VE160" s="107">
        <v>13</v>
      </c>
      <c r="VF160" s="12"/>
      <c r="VG160" s="11"/>
      <c r="VH160" s="105">
        <f>IF(AND(VF160&gt;0,VG160&gt;0),INDEX(Вхідні_дані!$A$555:$F$754,MATCH(VF160,Вхідні_дані!$C$555:$C$754,0),6),0)</f>
        <v>0</v>
      </c>
      <c r="VI160" s="106" t="str">
        <f>IF(AND(VF160&gt;0,VG160&gt;0),(VH160/VH9/VH10/60)*VG160,"-")</f>
        <v>-</v>
      </c>
      <c r="VM160" s="107">
        <v>13</v>
      </c>
      <c r="VN160" s="12"/>
      <c r="VO160" s="11"/>
      <c r="VP160" s="105">
        <f>IF(AND(VN160&gt;0,VO160&gt;0),INDEX(Вхідні_дані!$A$555:$F$754,MATCH(VN160,Вхідні_дані!$C$555:$C$754,0),6),0)</f>
        <v>0</v>
      </c>
      <c r="VQ160" s="106" t="str">
        <f>IF(AND(VN160&gt;0,VO160&gt;0),(VP160/VP9/VP10/60)*VO160,"-")</f>
        <v>-</v>
      </c>
      <c r="VU160" s="107">
        <v>13</v>
      </c>
      <c r="VV160" s="12"/>
      <c r="VW160" s="11"/>
      <c r="VX160" s="105">
        <f>IF(AND(VV160&gt;0,VW160&gt;0),INDEX(Вхідні_дані!$A$555:$F$754,MATCH(VV160,Вхідні_дані!$C$555:$C$754,0),6),0)</f>
        <v>0</v>
      </c>
      <c r="VY160" s="106" t="str">
        <f>IF(AND(VV160&gt;0,VW160&gt;0),(VX160/VX9/VX10/60)*VW160,"-")</f>
        <v>-</v>
      </c>
      <c r="WC160" s="107">
        <v>13</v>
      </c>
      <c r="WD160" s="12"/>
      <c r="WE160" s="11"/>
      <c r="WF160" s="105">
        <f>IF(AND(WD160&gt;0,WE160&gt;0),INDEX(Вхідні_дані!$A$555:$F$754,MATCH(WD160,Вхідні_дані!$C$555:$C$754,0),6),0)</f>
        <v>0</v>
      </c>
      <c r="WG160" s="106" t="str">
        <f>IF(AND(WD160&gt;0,WE160&gt;0),(WF160/WF9/WF10/60)*WE160,"-")</f>
        <v>-</v>
      </c>
      <c r="WK160" s="107">
        <v>13</v>
      </c>
      <c r="WL160" s="12"/>
      <c r="WM160" s="11"/>
      <c r="WN160" s="105">
        <f>IF(AND(WL160&gt;0,WM160&gt;0),INDEX(Вхідні_дані!$A$555:$F$754,MATCH(WL160,Вхідні_дані!$C$555:$C$754,0),6),0)</f>
        <v>0</v>
      </c>
      <c r="WO160" s="106" t="str">
        <f>IF(AND(WL160&gt;0,WM160&gt;0),(WN160/WN9/WN10/60)*WM160,"-")</f>
        <v>-</v>
      </c>
      <c r="WS160" s="107">
        <v>13</v>
      </c>
      <c r="WT160" s="12"/>
      <c r="WU160" s="11"/>
      <c r="WV160" s="105">
        <f>IF(AND(WT160&gt;0,WU160&gt;0),INDEX(Вхідні_дані!$A$555:$F$754,MATCH(WT160,Вхідні_дані!$C$555:$C$754,0),6),0)</f>
        <v>0</v>
      </c>
      <c r="WW160" s="106" t="str">
        <f>IF(AND(WT160&gt;0,WU160&gt;0),(WV160/WV9/WV10/60)*WU160,"-")</f>
        <v>-</v>
      </c>
      <c r="XA160" s="107">
        <v>13</v>
      </c>
      <c r="XB160" s="12"/>
      <c r="XC160" s="11"/>
      <c r="XD160" s="105">
        <f>IF(AND(XB160&gt;0,XC160&gt;0),INDEX(Вхідні_дані!$A$555:$F$754,MATCH(XB160,Вхідні_дані!$C$555:$C$754,0),6),0)</f>
        <v>0</v>
      </c>
      <c r="XE160" s="106" t="str">
        <f>IF(AND(XB160&gt;0,XC160&gt;0),(XD160/XD9/XD10/60)*XC160,"-")</f>
        <v>-</v>
      </c>
      <c r="XI160" s="107">
        <v>13</v>
      </c>
      <c r="XJ160" s="12"/>
      <c r="XK160" s="11"/>
      <c r="XL160" s="105">
        <f>IF(AND(XJ160&gt;0,XK160&gt;0),INDEX(Вхідні_дані!$A$555:$F$754,MATCH(XJ160,Вхідні_дані!$C$555:$C$754,0),6),0)</f>
        <v>0</v>
      </c>
      <c r="XM160" s="106" t="str">
        <f>IF(AND(XJ160&gt;0,XK160&gt;0),(XL160/XL9/XL10/60)*XK160,"-")</f>
        <v>-</v>
      </c>
      <c r="XQ160" s="107">
        <v>13</v>
      </c>
      <c r="XR160" s="12"/>
      <c r="XS160" s="11"/>
      <c r="XT160" s="105">
        <f>IF(AND(XR160&gt;0,XS160&gt;0),INDEX(Вхідні_дані!$A$555:$F$754,MATCH(XR160,Вхідні_дані!$C$555:$C$754,0),6),0)</f>
        <v>0</v>
      </c>
      <c r="XU160" s="106" t="str">
        <f>IF(AND(XR160&gt;0,XS160&gt;0),(XT160/XT9/XT10/60)*XS160,"-")</f>
        <v>-</v>
      </c>
      <c r="XY160" s="107">
        <v>13</v>
      </c>
      <c r="XZ160" s="12"/>
      <c r="YA160" s="11"/>
      <c r="YB160" s="105">
        <f>IF(AND(XZ160&gt;0,YA160&gt;0),INDEX(Вхідні_дані!$A$555:$F$754,MATCH(XZ160,Вхідні_дані!$C$555:$C$754,0),6),0)</f>
        <v>0</v>
      </c>
      <c r="YC160" s="106" t="str">
        <f>IF(AND(XZ160&gt;0,YA160&gt;0),(YB160/YB9/YB10/60)*YA160,"-")</f>
        <v>-</v>
      </c>
      <c r="YG160" s="107">
        <v>13</v>
      </c>
      <c r="YH160" s="12"/>
      <c r="YI160" s="11"/>
      <c r="YJ160" s="105">
        <f>IF(AND(YH160&gt;0,YI160&gt;0),INDEX(Вхідні_дані!$A$555:$F$754,MATCH(YH160,Вхідні_дані!$C$555:$C$754,0),6),0)</f>
        <v>0</v>
      </c>
      <c r="YK160" s="106" t="str">
        <f>IF(AND(YH160&gt;0,YI160&gt;0),(YJ160/YJ9/YJ10/60)*YI160,"-")</f>
        <v>-</v>
      </c>
      <c r="YO160" s="107">
        <v>13</v>
      </c>
      <c r="YP160" s="12"/>
      <c r="YQ160" s="11"/>
      <c r="YR160" s="105">
        <f>IF(AND(YP160&gt;0,YQ160&gt;0),INDEX(Вхідні_дані!$A$555:$F$754,MATCH(YP160,Вхідні_дані!$C$555:$C$754,0),6),0)</f>
        <v>0</v>
      </c>
      <c r="YS160" s="106" t="str">
        <f>IF(AND(YP160&gt;0,YQ160&gt;0),(YR160/YR9/YR10/60)*YQ160,"-")</f>
        <v>-</v>
      </c>
      <c r="YW160" s="107">
        <v>13</v>
      </c>
      <c r="YX160" s="12"/>
      <c r="YY160" s="11"/>
      <c r="YZ160" s="105">
        <f>IF(AND(YX160&gt;0,YY160&gt;0),INDEX(Вхідні_дані!$A$555:$F$754,MATCH(YX160,Вхідні_дані!$C$555:$C$754,0),6),0)</f>
        <v>0</v>
      </c>
      <c r="ZA160" s="106" t="str">
        <f>IF(AND(YX160&gt;0,YY160&gt;0),(YZ160/YZ9/YZ10/60)*YY160,"-")</f>
        <v>-</v>
      </c>
      <c r="ZE160" s="107">
        <v>13</v>
      </c>
      <c r="ZF160" s="12"/>
      <c r="ZG160" s="11"/>
      <c r="ZH160" s="105">
        <f>IF(AND(ZF160&gt;0,ZG160&gt;0),INDEX(Вхідні_дані!$A$555:$F$754,MATCH(ZF160,Вхідні_дані!$C$555:$C$754,0),6),0)</f>
        <v>0</v>
      </c>
      <c r="ZI160" s="106" t="str">
        <f>IF(AND(ZF160&gt;0,ZG160&gt;0),(ZH160/ZH9/ZH10/60)*ZG160,"-")</f>
        <v>-</v>
      </c>
      <c r="ZM160" s="107">
        <v>13</v>
      </c>
      <c r="ZN160" s="12"/>
      <c r="ZO160" s="11"/>
      <c r="ZP160" s="105">
        <f>IF(AND(ZN160&gt;0,ZO160&gt;0),INDEX(Вхідні_дані!$A$555:$F$754,MATCH(ZN160,Вхідні_дані!$C$555:$C$754,0),6),0)</f>
        <v>0</v>
      </c>
      <c r="ZQ160" s="106" t="str">
        <f>IF(AND(ZN160&gt;0,ZO160&gt;0),(ZP160/ZP9/ZP10/60)*ZO160,"-")</f>
        <v>-</v>
      </c>
      <c r="ZU160" s="107">
        <v>13</v>
      </c>
      <c r="ZV160" s="12"/>
      <c r="ZW160" s="11"/>
      <c r="ZX160" s="105">
        <f>IF(AND(ZV160&gt;0,ZW160&gt;0),INDEX(Вхідні_дані!$A$555:$F$754,MATCH(ZV160,Вхідні_дані!$C$555:$C$754,0),6),0)</f>
        <v>0</v>
      </c>
      <c r="ZY160" s="106" t="str">
        <f>IF(AND(ZV160&gt;0,ZW160&gt;0),(ZX160/ZX9/ZX10/60)*ZW160,"-")</f>
        <v>-</v>
      </c>
      <c r="AAC160" s="107">
        <v>13</v>
      </c>
      <c r="AAD160" s="12"/>
      <c r="AAE160" s="11"/>
      <c r="AAF160" s="105">
        <f>IF(AND(AAD160&gt;0,AAE160&gt;0),INDEX(Вхідні_дані!$A$555:$F$754,MATCH(AAD160,Вхідні_дані!$C$555:$C$754,0),6),0)</f>
        <v>0</v>
      </c>
      <c r="AAG160" s="106" t="str">
        <f>IF(AND(AAD160&gt;0,AAE160&gt;0),(AAF160/AAF9/AAF10/60)*AAE160,"-")</f>
        <v>-</v>
      </c>
      <c r="AAK160" s="107">
        <v>13</v>
      </c>
      <c r="AAL160" s="12"/>
      <c r="AAM160" s="11"/>
      <c r="AAN160" s="105">
        <f>IF(AND(AAL160&gt;0,AAM160&gt;0),INDEX(Вхідні_дані!$A$555:$F$754,MATCH(AAL160,Вхідні_дані!$C$555:$C$754,0),6),0)</f>
        <v>0</v>
      </c>
      <c r="AAO160" s="106" t="str">
        <f>IF(AND(AAL160&gt;0,AAM160&gt;0),(AAN160/AAN9/AAN10/60)*AAM160,"-")</f>
        <v>-</v>
      </c>
      <c r="AAS160" s="107">
        <v>13</v>
      </c>
      <c r="AAT160" s="12"/>
      <c r="AAU160" s="11"/>
      <c r="AAV160" s="105">
        <f>IF(AND(AAT160&gt;0,AAU160&gt;0),INDEX(Вхідні_дані!$A$555:$F$754,MATCH(AAT160,Вхідні_дані!$C$555:$C$754,0),6),0)</f>
        <v>0</v>
      </c>
      <c r="AAW160" s="106" t="str">
        <f>IF(AND(AAT160&gt;0,AAU160&gt;0),(AAV160/AAV9/AAV10/60)*AAU160,"-")</f>
        <v>-</v>
      </c>
      <c r="ABA160" s="107">
        <v>13</v>
      </c>
      <c r="ABB160" s="12"/>
      <c r="ABC160" s="11"/>
      <c r="ABD160" s="105">
        <f>IF(AND(ABB160&gt;0,ABC160&gt;0),INDEX(Вхідні_дані!$A$555:$F$754,MATCH(ABB160,Вхідні_дані!$C$555:$C$754,0),6),0)</f>
        <v>0</v>
      </c>
      <c r="ABE160" s="106" t="str">
        <f>IF(AND(ABB160&gt;0,ABC160&gt;0),(ABD160/ABD9/ABD10/60)*ABC160,"-")</f>
        <v>-</v>
      </c>
      <c r="ABI160" s="107">
        <v>13</v>
      </c>
      <c r="ABJ160" s="12"/>
      <c r="ABK160" s="11"/>
      <c r="ABL160" s="105">
        <f>IF(AND(ABJ160&gt;0,ABK160&gt;0),INDEX(Вхідні_дані!$A$555:$F$754,MATCH(ABJ160,Вхідні_дані!$C$555:$C$754,0),6),0)</f>
        <v>0</v>
      </c>
      <c r="ABM160" s="106" t="str">
        <f>IF(AND(ABJ160&gt;0,ABK160&gt;0),(ABL160/ABL9/ABL10/60)*ABK160,"-")</f>
        <v>-</v>
      </c>
      <c r="ABQ160" s="107">
        <v>13</v>
      </c>
      <c r="ABR160" s="12"/>
      <c r="ABS160" s="11"/>
      <c r="ABT160" s="105">
        <f>IF(AND(ABR160&gt;0,ABS160&gt;0),INDEX(Вхідні_дані!$A$555:$F$754,MATCH(ABR160,Вхідні_дані!$C$555:$C$754,0),6),0)</f>
        <v>0</v>
      </c>
      <c r="ABU160" s="106" t="str">
        <f>IF(AND(ABR160&gt;0,ABS160&gt;0),(ABT160/ABT9/ABT10/60)*ABS160,"-")</f>
        <v>-</v>
      </c>
      <c r="ABY160" s="107">
        <v>13</v>
      </c>
      <c r="ABZ160" s="12"/>
      <c r="ACA160" s="11"/>
      <c r="ACB160" s="105">
        <f>IF(AND(ABZ160&gt;0,ACA160&gt;0),INDEX(Вхідні_дані!$A$555:$F$754,MATCH(ABZ160,Вхідні_дані!$C$555:$C$754,0),6),0)</f>
        <v>0</v>
      </c>
      <c r="ACC160" s="106" t="str">
        <f>IF(AND(ABZ160&gt;0,ACA160&gt;0),(ACB160/ACB9/ACB10/60)*ACA160,"-")</f>
        <v>-</v>
      </c>
      <c r="ACG160" s="107">
        <v>13</v>
      </c>
      <c r="ACH160" s="12"/>
      <c r="ACI160" s="11"/>
      <c r="ACJ160" s="105">
        <f>IF(AND(ACH160&gt;0,ACI160&gt;0),INDEX(Вхідні_дані!$A$555:$F$754,MATCH(ACH160,Вхідні_дані!$C$555:$C$754,0),6),0)</f>
        <v>0</v>
      </c>
      <c r="ACK160" s="106" t="str">
        <f>IF(AND(ACH160&gt;0,ACI160&gt;0),(ACJ160/ACJ9/ACJ10/60)*ACI160,"-")</f>
        <v>-</v>
      </c>
      <c r="ACO160" s="107">
        <v>13</v>
      </c>
      <c r="ACP160" s="12"/>
      <c r="ACQ160" s="11"/>
      <c r="ACR160" s="105">
        <f>IF(AND(ACP160&gt;0,ACQ160&gt;0),INDEX(Вхідні_дані!$A$555:$F$754,MATCH(ACP160,Вхідні_дані!$C$555:$C$754,0),6),0)</f>
        <v>0</v>
      </c>
      <c r="ACS160" s="106" t="str">
        <f>IF(AND(ACP160&gt;0,ACQ160&gt;0),(ACR160/ACR9/ACR10/60)*ACQ160,"-")</f>
        <v>-</v>
      </c>
      <c r="ACW160" s="107">
        <v>13</v>
      </c>
      <c r="ACX160" s="12"/>
      <c r="ACY160" s="11"/>
      <c r="ACZ160" s="105">
        <f>IF(AND(ACX160&gt;0,ACY160&gt;0),INDEX(Вхідні_дані!$A$555:$F$754,MATCH(ACX160,Вхідні_дані!$C$555:$C$754,0),6),0)</f>
        <v>0</v>
      </c>
      <c r="ADA160" s="106" t="str">
        <f>IF(AND(ACX160&gt;0,ACY160&gt;0),(ACZ160/ACZ9/ACZ10/60)*ACY160,"-")</f>
        <v>-</v>
      </c>
      <c r="ADE160" s="107">
        <v>13</v>
      </c>
      <c r="ADF160" s="12"/>
      <c r="ADG160" s="11"/>
      <c r="ADH160" s="105">
        <f>IF(AND(ADF160&gt;0,ADG160&gt;0),INDEX(Вхідні_дані!$A$555:$F$754,MATCH(ADF160,Вхідні_дані!$C$555:$C$754,0),6),0)</f>
        <v>0</v>
      </c>
      <c r="ADI160" s="106" t="str">
        <f>IF(AND(ADF160&gt;0,ADG160&gt;0),(ADH160/ADH9/ADH10/60)*ADG160,"-")</f>
        <v>-</v>
      </c>
      <c r="ADM160" s="107">
        <v>13</v>
      </c>
      <c r="ADN160" s="12"/>
      <c r="ADO160" s="11"/>
      <c r="ADP160" s="105">
        <f>IF(AND(ADN160&gt;0,ADO160&gt;0),INDEX(Вхідні_дані!$A$555:$F$754,MATCH(ADN160,Вхідні_дані!$C$555:$C$754,0),6),0)</f>
        <v>0</v>
      </c>
      <c r="ADQ160" s="106" t="str">
        <f>IF(AND(ADN160&gt;0,ADO160&gt;0),(ADP160/ADP9/ADP10/60)*ADO160,"-")</f>
        <v>-</v>
      </c>
    </row>
    <row r="161" spans="1:800" ht="25.5" customHeight="1" outlineLevel="1" x14ac:dyDescent="0.25">
      <c r="A161" s="107">
        <v>14</v>
      </c>
      <c r="B161" s="12"/>
      <c r="C161" s="11"/>
      <c r="D161" s="105">
        <f>IF(AND(B161&gt;0,C161&gt;0),INDEX(Вхідні_дані!$A$555:$F$754,MATCH(B161,Вхідні_дані!$C$555:$C$754,0),6),0)</f>
        <v>0</v>
      </c>
      <c r="E161" s="106" t="str">
        <f>IF(AND(B161&gt;0,C161&gt;0),(D161/D9/D10/60)*C161,"-")</f>
        <v>-</v>
      </c>
      <c r="I161" s="107">
        <v>14</v>
      </c>
      <c r="J161" s="12"/>
      <c r="K161" s="11"/>
      <c r="L161" s="105">
        <f>IF(AND(J161&gt;0,K161&gt;0),INDEX(Вхідні_дані!$A$555:$F$754,MATCH(J161,Вхідні_дані!$C$555:$C$754,0),6),0)</f>
        <v>0</v>
      </c>
      <c r="M161" s="106" t="str">
        <f>IF(AND(J161&gt;0,K161&gt;0),(L161/L9/L10/60)*K161,"-")</f>
        <v>-</v>
      </c>
      <c r="Q161" s="107">
        <v>14</v>
      </c>
      <c r="R161" s="12"/>
      <c r="S161" s="11"/>
      <c r="T161" s="105">
        <f>IF(AND(R161&gt;0,S161&gt;0),INDEX(Вхідні_дані!$A$555:$F$754,MATCH(R161,Вхідні_дані!$C$555:$C$754,0),6),0)</f>
        <v>0</v>
      </c>
      <c r="U161" s="106" t="str">
        <f>IF(AND(R161&gt;0,S161&gt;0),(T161/T9/T10/60)*S161,"-")</f>
        <v>-</v>
      </c>
      <c r="Y161" s="107">
        <v>14</v>
      </c>
      <c r="Z161" s="12"/>
      <c r="AA161" s="11"/>
      <c r="AB161" s="105">
        <f>IF(AND(Z161&gt;0,AA161&gt;0),INDEX(Вхідні_дані!$A$555:$F$754,MATCH(Z161,Вхідні_дані!$C$555:$C$754,0),6),0)</f>
        <v>0</v>
      </c>
      <c r="AC161" s="106" t="str">
        <f>IF(AND(Z161&gt;0,AA161&gt;0),(AB161/AB9/AB10/60)*AA161,"-")</f>
        <v>-</v>
      </c>
      <c r="AG161" s="107">
        <v>14</v>
      </c>
      <c r="AH161" s="12"/>
      <c r="AI161" s="11"/>
      <c r="AJ161" s="105">
        <f>IF(AND(AH161&gt;0,AI161&gt;0),INDEX(Вхідні_дані!$A$555:$F$754,MATCH(AH161,Вхідні_дані!$C$555:$C$754,0),6),0)</f>
        <v>0</v>
      </c>
      <c r="AK161" s="106" t="str">
        <f>IF(AND(AH161&gt;0,AI161&gt;0),(AJ161/AJ9/AJ10/60)*AI161,"-")</f>
        <v>-</v>
      </c>
      <c r="AO161" s="107">
        <v>14</v>
      </c>
      <c r="AP161" s="12"/>
      <c r="AQ161" s="11"/>
      <c r="AR161" s="105">
        <f>IF(AND(AP161&gt;0,AQ161&gt;0),INDEX(Вхідні_дані!$A$555:$F$754,MATCH(AP161,Вхідні_дані!$C$555:$C$754,0),6),0)</f>
        <v>0</v>
      </c>
      <c r="AS161" s="106" t="str">
        <f>IF(AND(AP161&gt;0,AQ161&gt;0),(AR161/AR9/AR10/60)*AQ161,"-")</f>
        <v>-</v>
      </c>
      <c r="AW161" s="107">
        <v>14</v>
      </c>
      <c r="AX161" s="12"/>
      <c r="AY161" s="11"/>
      <c r="AZ161" s="105">
        <f>IF(AND(AX161&gt;0,AY161&gt;0),INDEX(Вхідні_дані!$A$555:$F$754,MATCH(AX161,Вхідні_дані!$C$555:$C$754,0),6),0)</f>
        <v>0</v>
      </c>
      <c r="BA161" s="106" t="str">
        <f>IF(AND(AX161&gt;0,AY161&gt;0),(AZ161/AZ9/AZ10/60)*AY161,"-")</f>
        <v>-</v>
      </c>
      <c r="BE161" s="107">
        <v>14</v>
      </c>
      <c r="BF161" s="12"/>
      <c r="BG161" s="11"/>
      <c r="BH161" s="105">
        <f>IF(AND(BF161&gt;0,BG161&gt;0),INDEX(Вхідні_дані!$A$555:$F$754,MATCH(BF161,Вхідні_дані!$C$555:$C$754,0),6),0)</f>
        <v>0</v>
      </c>
      <c r="BI161" s="106" t="str">
        <f>IF(AND(BF161&gt;0,BG161&gt;0),(BH161/BH9/BH10/60)*BG161,"-")</f>
        <v>-</v>
      </c>
      <c r="BM161" s="107">
        <v>14</v>
      </c>
      <c r="BN161" s="12"/>
      <c r="BO161" s="11"/>
      <c r="BP161" s="105">
        <f>IF(AND(BN161&gt;0,BO161&gt;0),INDEX(Вхідні_дані!$A$555:$F$754,MATCH(BN161,Вхідні_дані!$C$555:$C$754,0),6),0)</f>
        <v>0</v>
      </c>
      <c r="BQ161" s="106" t="str">
        <f>IF(AND(BN161&gt;0,BO161&gt;0),(BP161/BP9/BP10/60)*BO161,"-")</f>
        <v>-</v>
      </c>
      <c r="BU161" s="107">
        <v>14</v>
      </c>
      <c r="BV161" s="12"/>
      <c r="BW161" s="11"/>
      <c r="BX161" s="105">
        <f>IF(AND(BV161&gt;0,BW161&gt;0),INDEX(Вхідні_дані!$A$555:$F$754,MATCH(BV161,Вхідні_дані!$C$555:$C$754,0),6),0)</f>
        <v>0</v>
      </c>
      <c r="BY161" s="106" t="str">
        <f>IF(AND(BV161&gt;0,BW161&gt;0),(BX161/BX9/BX10/60)*BW161,"-")</f>
        <v>-</v>
      </c>
      <c r="CC161" s="107">
        <v>14</v>
      </c>
      <c r="CD161" s="12"/>
      <c r="CE161" s="11"/>
      <c r="CF161" s="105">
        <f>IF(AND(CD161&gt;0,CE161&gt;0),INDEX(Вхідні_дані!$A$555:$F$754,MATCH(CD161,Вхідні_дані!$C$555:$C$754,0),6),0)</f>
        <v>0</v>
      </c>
      <c r="CG161" s="106" t="str">
        <f>IF(AND(CD161&gt;0,CE161&gt;0),(CF161/CF9/CF10/60)*CE161,"-")</f>
        <v>-</v>
      </c>
      <c r="CK161" s="107">
        <v>14</v>
      </c>
      <c r="CL161" s="12"/>
      <c r="CM161" s="11"/>
      <c r="CN161" s="105">
        <f>IF(AND(CL161&gt;0,CM161&gt;0),INDEX(Вхідні_дані!$A$555:$F$754,MATCH(CL161,Вхідні_дані!$C$555:$C$754,0),6),0)</f>
        <v>0</v>
      </c>
      <c r="CO161" s="106" t="str">
        <f>IF(AND(CL161&gt;0,CM161&gt;0),(CN161/CN9/CN10/60)*CM161,"-")</f>
        <v>-</v>
      </c>
      <c r="CS161" s="107">
        <v>14</v>
      </c>
      <c r="CT161" s="12"/>
      <c r="CU161" s="11"/>
      <c r="CV161" s="105">
        <f>IF(AND(CT161&gt;0,CU161&gt;0),INDEX(Вхідні_дані!$A$555:$F$754,MATCH(CT161,Вхідні_дані!$C$555:$C$754,0),6),0)</f>
        <v>0</v>
      </c>
      <c r="CW161" s="106" t="str">
        <f>IF(AND(CT161&gt;0,CU161&gt;0),(CV161/CV9/CV10/60)*CU161,"-")</f>
        <v>-</v>
      </c>
      <c r="DA161" s="107">
        <v>14</v>
      </c>
      <c r="DB161" s="12"/>
      <c r="DC161" s="11"/>
      <c r="DD161" s="105">
        <f>IF(AND(DB161&gt;0,DC161&gt;0),INDEX(Вхідні_дані!$A$555:$F$754,MATCH(DB161,Вхідні_дані!$C$555:$C$754,0),6),0)</f>
        <v>0</v>
      </c>
      <c r="DE161" s="106" t="str">
        <f>IF(AND(DB161&gt;0,DC161&gt;0),(DD161/DD9/DD10/60)*DC161,"-")</f>
        <v>-</v>
      </c>
      <c r="DI161" s="107">
        <v>14</v>
      </c>
      <c r="DJ161" s="12"/>
      <c r="DK161" s="11"/>
      <c r="DL161" s="105">
        <f>IF(AND(DJ161&gt;0,DK161&gt;0),INDEX(Вхідні_дані!$A$555:$F$754,MATCH(DJ161,Вхідні_дані!$C$555:$C$754,0),6),0)</f>
        <v>0</v>
      </c>
      <c r="DM161" s="106" t="str">
        <f>IF(AND(DJ161&gt;0,DK161&gt;0),(DL161/DL9/DL10/60)*DK161,"-")</f>
        <v>-</v>
      </c>
      <c r="DQ161" s="107">
        <v>14</v>
      </c>
      <c r="DR161" s="12"/>
      <c r="DS161" s="11"/>
      <c r="DT161" s="105">
        <f>IF(AND(DR161&gt;0,DS161&gt;0),INDEX(Вхідні_дані!$A$555:$F$754,MATCH(DR161,Вхідні_дані!$C$555:$C$754,0),6),0)</f>
        <v>0</v>
      </c>
      <c r="DU161" s="106" t="str">
        <f>IF(AND(DR161&gt;0,DS161&gt;0),(DT161/DT9/DT10/60)*DS161,"-")</f>
        <v>-</v>
      </c>
      <c r="DY161" s="107">
        <v>14</v>
      </c>
      <c r="DZ161" s="12"/>
      <c r="EA161" s="11"/>
      <c r="EB161" s="105">
        <f>IF(AND(DZ161&gt;0,EA161&gt;0),INDEX(Вхідні_дані!$A$555:$F$754,MATCH(DZ161,Вхідні_дані!$C$555:$C$754,0),6),0)</f>
        <v>0</v>
      </c>
      <c r="EC161" s="106" t="str">
        <f>IF(AND(DZ161&gt;0,EA161&gt;0),(EB161/EB9/EB10/60)*EA161,"-")</f>
        <v>-</v>
      </c>
      <c r="EG161" s="107">
        <v>14</v>
      </c>
      <c r="EH161" s="12"/>
      <c r="EI161" s="11"/>
      <c r="EJ161" s="105">
        <f>IF(AND(EH161&gt;0,EI161&gt;0),INDEX(Вхідні_дані!$A$555:$F$754,MATCH(EH161,Вхідні_дані!$C$555:$C$754,0),6),0)</f>
        <v>0</v>
      </c>
      <c r="EK161" s="106" t="str">
        <f>IF(AND(EH161&gt;0,EI161&gt;0),(EJ161/EJ9/EJ10/60)*EI161,"-")</f>
        <v>-</v>
      </c>
      <c r="EO161" s="107">
        <v>14</v>
      </c>
      <c r="EP161" s="12"/>
      <c r="EQ161" s="11"/>
      <c r="ER161" s="105">
        <f>IF(AND(EP161&gt;0,EQ161&gt;0),INDEX(Вхідні_дані!$A$555:$F$754,MATCH(EP161,Вхідні_дані!$C$555:$C$754,0),6),0)</f>
        <v>0</v>
      </c>
      <c r="ES161" s="106" t="str">
        <f>IF(AND(EP161&gt;0,EQ161&gt;0),(ER161/ER9/ER10/60)*EQ161,"-")</f>
        <v>-</v>
      </c>
      <c r="EW161" s="107">
        <v>14</v>
      </c>
      <c r="EX161" s="12"/>
      <c r="EY161" s="11"/>
      <c r="EZ161" s="105">
        <f>IF(AND(EX161&gt;0,EY161&gt;0),INDEX(Вхідні_дані!$A$555:$F$754,MATCH(EX161,Вхідні_дані!$C$555:$C$754,0),6),0)</f>
        <v>0</v>
      </c>
      <c r="FA161" s="106" t="str">
        <f>IF(AND(EX161&gt;0,EY161&gt;0),(EZ161/EZ9/EZ10/60)*EY161,"-")</f>
        <v>-</v>
      </c>
      <c r="FE161" s="107">
        <v>14</v>
      </c>
      <c r="FF161" s="12"/>
      <c r="FG161" s="11"/>
      <c r="FH161" s="105">
        <f>IF(AND(FF161&gt;0,FG161&gt;0),INDEX(Вхідні_дані!$A$555:$F$754,MATCH(FF161,Вхідні_дані!$C$555:$C$754,0),6),0)</f>
        <v>0</v>
      </c>
      <c r="FI161" s="106" t="str">
        <f>IF(AND(FF161&gt;0,FG161&gt;0),(FH161/FH9/FH10/60)*FG161,"-")</f>
        <v>-</v>
      </c>
      <c r="FM161" s="107">
        <v>14</v>
      </c>
      <c r="FN161" s="12"/>
      <c r="FO161" s="11"/>
      <c r="FP161" s="105">
        <f>IF(AND(FN161&gt;0,FO161&gt;0),INDEX(Вхідні_дані!$A$555:$F$754,MATCH(FN161,Вхідні_дані!$C$555:$C$754,0),6),0)</f>
        <v>0</v>
      </c>
      <c r="FQ161" s="106" t="str">
        <f>IF(AND(FN161&gt;0,FO161&gt;0),(FP161/FP9/FP10/60)*FO161,"-")</f>
        <v>-</v>
      </c>
      <c r="FU161" s="107">
        <v>14</v>
      </c>
      <c r="FV161" s="12"/>
      <c r="FW161" s="11"/>
      <c r="FX161" s="105">
        <f>IF(AND(FV161&gt;0,FW161&gt;0),INDEX(Вхідні_дані!$A$555:$F$754,MATCH(FV161,Вхідні_дані!$C$555:$C$754,0),6),0)</f>
        <v>0</v>
      </c>
      <c r="FY161" s="106" t="str">
        <f>IF(AND(FV161&gt;0,FW161&gt;0),(FX161/FX9/FX10/60)*FW161,"-")</f>
        <v>-</v>
      </c>
      <c r="GC161" s="107">
        <v>14</v>
      </c>
      <c r="GD161" s="12"/>
      <c r="GE161" s="11"/>
      <c r="GF161" s="105">
        <f>IF(AND(GD161&gt;0,GE161&gt;0),INDEX(Вхідні_дані!$A$555:$F$754,MATCH(GD161,Вхідні_дані!$C$555:$C$754,0),6),0)</f>
        <v>0</v>
      </c>
      <c r="GG161" s="106" t="str">
        <f>IF(AND(GD161&gt;0,GE161&gt;0),(GF161/GF9/GF10/60)*GE161,"-")</f>
        <v>-</v>
      </c>
      <c r="GK161" s="107">
        <v>14</v>
      </c>
      <c r="GL161" s="12"/>
      <c r="GM161" s="11"/>
      <c r="GN161" s="105">
        <f>IF(AND(GL161&gt;0,GM161&gt;0),INDEX(Вхідні_дані!$A$555:$F$754,MATCH(GL161,Вхідні_дані!$C$555:$C$754,0),6),0)</f>
        <v>0</v>
      </c>
      <c r="GO161" s="106" t="str">
        <f>IF(AND(GL161&gt;0,GM161&gt;0),(GN161/GN9/GN10/60)*GM161,"-")</f>
        <v>-</v>
      </c>
      <c r="GS161" s="107">
        <v>14</v>
      </c>
      <c r="GT161" s="12"/>
      <c r="GU161" s="11"/>
      <c r="GV161" s="105">
        <f>IF(AND(GT161&gt;0,GU161&gt;0),INDEX(Вхідні_дані!$A$555:$F$754,MATCH(GT161,Вхідні_дані!$C$555:$C$754,0),6),0)</f>
        <v>0</v>
      </c>
      <c r="GW161" s="106" t="str">
        <f>IF(AND(GT161&gt;0,GU161&gt;0),(GV161/GV9/GV10/60)*GU161,"-")</f>
        <v>-</v>
      </c>
      <c r="HA161" s="107">
        <v>14</v>
      </c>
      <c r="HB161" s="12"/>
      <c r="HC161" s="11"/>
      <c r="HD161" s="105">
        <f>IF(AND(HB161&gt;0,HC161&gt;0),INDEX(Вхідні_дані!$A$555:$F$754,MATCH(HB161,Вхідні_дані!$C$555:$C$754,0),6),0)</f>
        <v>0</v>
      </c>
      <c r="HE161" s="106" t="str">
        <f>IF(AND(HB161&gt;0,HC161&gt;0),(HD161/HD9/HD10/60)*HC161,"-")</f>
        <v>-</v>
      </c>
      <c r="HI161" s="107">
        <v>14</v>
      </c>
      <c r="HJ161" s="12"/>
      <c r="HK161" s="11"/>
      <c r="HL161" s="105">
        <f>IF(AND(HJ161&gt;0,HK161&gt;0),INDEX(Вхідні_дані!$A$555:$F$754,MATCH(HJ161,Вхідні_дані!$C$555:$C$754,0),6),0)</f>
        <v>0</v>
      </c>
      <c r="HM161" s="106" t="str">
        <f>IF(AND(HJ161&gt;0,HK161&gt;0),(HL161/HL9/HL10/60)*HK161,"-")</f>
        <v>-</v>
      </c>
      <c r="HQ161" s="107">
        <v>14</v>
      </c>
      <c r="HR161" s="12"/>
      <c r="HS161" s="11"/>
      <c r="HT161" s="105">
        <f>IF(AND(HR161&gt;0,HS161&gt;0),INDEX(Вхідні_дані!$A$555:$F$754,MATCH(HR161,Вхідні_дані!$C$555:$C$754,0),6),0)</f>
        <v>0</v>
      </c>
      <c r="HU161" s="106" t="str">
        <f>IF(AND(HR161&gt;0,HS161&gt;0),(HT161/HT9/HT10/60)*HS161,"-")</f>
        <v>-</v>
      </c>
      <c r="HY161" s="107">
        <v>14</v>
      </c>
      <c r="HZ161" s="12"/>
      <c r="IA161" s="11"/>
      <c r="IB161" s="105">
        <f>IF(AND(HZ161&gt;0,IA161&gt;0),INDEX(Вхідні_дані!$A$555:$F$754,MATCH(HZ161,Вхідні_дані!$C$555:$C$754,0),6),0)</f>
        <v>0</v>
      </c>
      <c r="IC161" s="106" t="str">
        <f>IF(AND(HZ161&gt;0,IA161&gt;0),(IB161/IB9/IB10/60)*IA161,"-")</f>
        <v>-</v>
      </c>
      <c r="IG161" s="107">
        <v>14</v>
      </c>
      <c r="IH161" s="12"/>
      <c r="II161" s="11"/>
      <c r="IJ161" s="105">
        <f>IF(AND(IH161&gt;0,II161&gt;0),INDEX(Вхідні_дані!$A$555:$F$754,MATCH(IH161,Вхідні_дані!$C$555:$C$754,0),6),0)</f>
        <v>0</v>
      </c>
      <c r="IK161" s="106" t="str">
        <f>IF(AND(IH161&gt;0,II161&gt;0),(IJ161/IJ9/IJ10/60)*II161,"-")</f>
        <v>-</v>
      </c>
      <c r="IO161" s="107">
        <v>14</v>
      </c>
      <c r="IP161" s="12"/>
      <c r="IQ161" s="11"/>
      <c r="IR161" s="105">
        <f>IF(AND(IP161&gt;0,IQ161&gt;0),INDEX(Вхідні_дані!$A$555:$F$754,MATCH(IP161,Вхідні_дані!$C$555:$C$754,0),6),0)</f>
        <v>0</v>
      </c>
      <c r="IS161" s="106" t="str">
        <f>IF(AND(IP161&gt;0,IQ161&gt;0),(IR161/IR9/IR10/60)*IQ161,"-")</f>
        <v>-</v>
      </c>
      <c r="IW161" s="107">
        <v>14</v>
      </c>
      <c r="IX161" s="12"/>
      <c r="IY161" s="11"/>
      <c r="IZ161" s="105">
        <f>IF(AND(IX161&gt;0,IY161&gt;0),INDEX(Вхідні_дані!$A$555:$F$754,MATCH(IX161,Вхідні_дані!$C$555:$C$754,0),6),0)</f>
        <v>0</v>
      </c>
      <c r="JA161" s="106" t="str">
        <f>IF(AND(IX161&gt;0,IY161&gt;0),(IZ161/IZ9/IZ10/60)*IY161,"-")</f>
        <v>-</v>
      </c>
      <c r="JE161" s="107">
        <v>14</v>
      </c>
      <c r="JF161" s="12"/>
      <c r="JG161" s="11"/>
      <c r="JH161" s="105">
        <f>IF(AND(JF161&gt;0,JG161&gt;0),INDEX(Вхідні_дані!$A$555:$F$754,MATCH(JF161,Вхідні_дані!$C$555:$C$754,0),6),0)</f>
        <v>0</v>
      </c>
      <c r="JI161" s="106" t="str">
        <f>IF(AND(JF161&gt;0,JG161&gt;0),(JH161/JH9/JH10/60)*JG161,"-")</f>
        <v>-</v>
      </c>
      <c r="JM161" s="107">
        <v>14</v>
      </c>
      <c r="JN161" s="12"/>
      <c r="JO161" s="11"/>
      <c r="JP161" s="105">
        <f>IF(AND(JN161&gt;0,JO161&gt;0),INDEX(Вхідні_дані!$A$555:$F$754,MATCH(JN161,Вхідні_дані!$C$555:$C$754,0),6),0)</f>
        <v>0</v>
      </c>
      <c r="JQ161" s="106" t="str">
        <f>IF(AND(JN161&gt;0,JO161&gt;0),(JP161/JP9/JP10/60)*JO161,"-")</f>
        <v>-</v>
      </c>
      <c r="JU161" s="107">
        <v>14</v>
      </c>
      <c r="JV161" s="12"/>
      <c r="JW161" s="11"/>
      <c r="JX161" s="105">
        <f>IF(AND(JV161&gt;0,JW161&gt;0),INDEX(Вхідні_дані!$A$555:$F$754,MATCH(JV161,Вхідні_дані!$C$555:$C$754,0),6),0)</f>
        <v>0</v>
      </c>
      <c r="JY161" s="106" t="str">
        <f>IF(AND(JV161&gt;0,JW161&gt;0),(JX161/JX9/JX10/60)*JW161,"-")</f>
        <v>-</v>
      </c>
      <c r="KC161" s="107">
        <v>14</v>
      </c>
      <c r="KD161" s="12"/>
      <c r="KE161" s="11"/>
      <c r="KF161" s="105">
        <f>IF(AND(KD161&gt;0,KE161&gt;0),INDEX(Вхідні_дані!$A$555:$F$754,MATCH(KD161,Вхідні_дані!$C$555:$C$754,0),6),0)</f>
        <v>0</v>
      </c>
      <c r="KG161" s="106" t="str">
        <f>IF(AND(KD161&gt;0,KE161&gt;0),(KF161/KF9/KF10/60)*KE161,"-")</f>
        <v>-</v>
      </c>
      <c r="KK161" s="107">
        <v>14</v>
      </c>
      <c r="KL161" s="12"/>
      <c r="KM161" s="11"/>
      <c r="KN161" s="105">
        <f>IF(AND(KL161&gt;0,KM161&gt;0),INDEX(Вхідні_дані!$A$555:$F$754,MATCH(KL161,Вхідні_дані!$C$555:$C$754,0),6),0)</f>
        <v>0</v>
      </c>
      <c r="KO161" s="106" t="str">
        <f>IF(AND(KL161&gt;0,KM161&gt;0),(KN161/KN9/KN10/60)*KM161,"-")</f>
        <v>-</v>
      </c>
      <c r="KS161" s="107">
        <v>14</v>
      </c>
      <c r="KT161" s="12"/>
      <c r="KU161" s="11"/>
      <c r="KV161" s="105">
        <f>IF(AND(KT161&gt;0,KU161&gt;0),INDEX(Вхідні_дані!$A$555:$F$754,MATCH(KT161,Вхідні_дані!$C$555:$C$754,0),6),0)</f>
        <v>0</v>
      </c>
      <c r="KW161" s="106" t="str">
        <f>IF(AND(KT161&gt;0,KU161&gt;0),(KV161/KV9/KV10/60)*KU161,"-")</f>
        <v>-</v>
      </c>
      <c r="LA161" s="107">
        <v>14</v>
      </c>
      <c r="LB161" s="12"/>
      <c r="LC161" s="11"/>
      <c r="LD161" s="105">
        <f>IF(AND(LB161&gt;0,LC161&gt;0),INDEX(Вхідні_дані!$A$555:$F$754,MATCH(LB161,Вхідні_дані!$C$555:$C$754,0),6),0)</f>
        <v>0</v>
      </c>
      <c r="LE161" s="106" t="str">
        <f>IF(AND(LB161&gt;0,LC161&gt;0),(LD161/LD9/LD10/60)*LC161,"-")</f>
        <v>-</v>
      </c>
      <c r="LI161" s="107">
        <v>14</v>
      </c>
      <c r="LJ161" s="12"/>
      <c r="LK161" s="11"/>
      <c r="LL161" s="105">
        <f>IF(AND(LJ161&gt;0,LK161&gt;0),INDEX(Вхідні_дані!$A$555:$F$754,MATCH(LJ161,Вхідні_дані!$C$555:$C$754,0),6),0)</f>
        <v>0</v>
      </c>
      <c r="LM161" s="106" t="str">
        <f>IF(AND(LJ161&gt;0,LK161&gt;0),(LL161/LL9/LL10/60)*LK161,"-")</f>
        <v>-</v>
      </c>
      <c r="LQ161" s="107">
        <v>14</v>
      </c>
      <c r="LR161" s="12"/>
      <c r="LS161" s="11"/>
      <c r="LT161" s="105">
        <f>IF(AND(LR161&gt;0,LS161&gt;0),INDEX(Вхідні_дані!$A$555:$F$754,MATCH(LR161,Вхідні_дані!$C$555:$C$754,0),6),0)</f>
        <v>0</v>
      </c>
      <c r="LU161" s="106" t="str">
        <f>IF(AND(LR161&gt;0,LS161&gt;0),(LT161/LT9/LT10/60)*LS161,"-")</f>
        <v>-</v>
      </c>
      <c r="LY161" s="107">
        <v>14</v>
      </c>
      <c r="LZ161" s="12"/>
      <c r="MA161" s="11"/>
      <c r="MB161" s="105">
        <f>IF(AND(LZ161&gt;0,MA161&gt;0),INDEX(Вхідні_дані!$A$555:$F$754,MATCH(LZ161,Вхідні_дані!$C$555:$C$754,0),6),0)</f>
        <v>0</v>
      </c>
      <c r="MC161" s="106" t="str">
        <f>IF(AND(LZ161&gt;0,MA161&gt;0),(MB161/MB9/MB10/60)*MA161,"-")</f>
        <v>-</v>
      </c>
      <c r="MG161" s="107">
        <v>14</v>
      </c>
      <c r="MH161" s="12"/>
      <c r="MI161" s="11"/>
      <c r="MJ161" s="105">
        <f>IF(AND(MH161&gt;0,MI161&gt;0),INDEX(Вхідні_дані!$A$555:$F$754,MATCH(MH161,Вхідні_дані!$C$555:$C$754,0),6),0)</f>
        <v>0</v>
      </c>
      <c r="MK161" s="106" t="str">
        <f>IF(AND(MH161&gt;0,MI161&gt;0),(MJ161/MJ9/MJ10/60)*MI161,"-")</f>
        <v>-</v>
      </c>
      <c r="MO161" s="107">
        <v>14</v>
      </c>
      <c r="MP161" s="12"/>
      <c r="MQ161" s="11"/>
      <c r="MR161" s="105">
        <f>IF(AND(MP161&gt;0,MQ161&gt;0),INDEX(Вхідні_дані!$A$555:$F$754,MATCH(MP161,Вхідні_дані!$C$555:$C$754,0),6),0)</f>
        <v>0</v>
      </c>
      <c r="MS161" s="106" t="str">
        <f>IF(AND(MP161&gt;0,MQ161&gt;0),(MR161/MR9/MR10/60)*MQ161,"-")</f>
        <v>-</v>
      </c>
      <c r="MW161" s="107">
        <v>14</v>
      </c>
      <c r="MX161" s="12"/>
      <c r="MY161" s="11"/>
      <c r="MZ161" s="105">
        <f>IF(AND(MX161&gt;0,MY161&gt;0),INDEX(Вхідні_дані!$A$555:$F$754,MATCH(MX161,Вхідні_дані!$C$555:$C$754,0),6),0)</f>
        <v>0</v>
      </c>
      <c r="NA161" s="106" t="str">
        <f>IF(AND(MX161&gt;0,MY161&gt;0),(MZ161/MZ9/MZ10/60)*MY161,"-")</f>
        <v>-</v>
      </c>
      <c r="NE161" s="107">
        <v>14</v>
      </c>
      <c r="NF161" s="12"/>
      <c r="NG161" s="11"/>
      <c r="NH161" s="105">
        <f>IF(AND(NF161&gt;0,NG161&gt;0),INDEX(Вхідні_дані!$A$555:$F$754,MATCH(NF161,Вхідні_дані!$C$555:$C$754,0),6),0)</f>
        <v>0</v>
      </c>
      <c r="NI161" s="106" t="str">
        <f>IF(AND(NF161&gt;0,NG161&gt;0),(NH161/NH9/NH10/60)*NG161,"-")</f>
        <v>-</v>
      </c>
      <c r="NM161" s="107">
        <v>14</v>
      </c>
      <c r="NN161" s="12"/>
      <c r="NO161" s="11"/>
      <c r="NP161" s="105">
        <f>IF(AND(NN161&gt;0,NO161&gt;0),INDEX(Вхідні_дані!$A$555:$F$754,MATCH(NN161,Вхідні_дані!$C$555:$C$754,0),6),0)</f>
        <v>0</v>
      </c>
      <c r="NQ161" s="106" t="str">
        <f>IF(AND(NN161&gt;0,NO161&gt;0),(NP161/NP9/NP10/60)*NO161,"-")</f>
        <v>-</v>
      </c>
      <c r="NU161" s="107">
        <v>14</v>
      </c>
      <c r="NV161" s="12"/>
      <c r="NW161" s="11"/>
      <c r="NX161" s="105">
        <f>IF(AND(NV161&gt;0,NW161&gt;0),INDEX(Вхідні_дані!$A$555:$F$754,MATCH(NV161,Вхідні_дані!$C$555:$C$754,0),6),0)</f>
        <v>0</v>
      </c>
      <c r="NY161" s="106" t="str">
        <f>IF(AND(NV161&gt;0,NW161&gt;0),(NX161/NX9/NX10/60)*NW161,"-")</f>
        <v>-</v>
      </c>
      <c r="OC161" s="107">
        <v>14</v>
      </c>
      <c r="OD161" s="12"/>
      <c r="OE161" s="11"/>
      <c r="OF161" s="105">
        <f>IF(AND(OD161&gt;0,OE161&gt;0),INDEX(Вхідні_дані!$A$555:$F$754,MATCH(OD161,Вхідні_дані!$C$555:$C$754,0),6),0)</f>
        <v>0</v>
      </c>
      <c r="OG161" s="106" t="str">
        <f>IF(AND(OD161&gt;0,OE161&gt;0),(OF161/OF9/OF10/60)*OE161,"-")</f>
        <v>-</v>
      </c>
      <c r="OK161" s="107">
        <v>14</v>
      </c>
      <c r="OL161" s="12"/>
      <c r="OM161" s="11"/>
      <c r="ON161" s="105">
        <f>IF(AND(OL161&gt;0,OM161&gt;0),INDEX(Вхідні_дані!$A$555:$F$754,MATCH(OL161,Вхідні_дані!$C$555:$C$754,0),6),0)</f>
        <v>0</v>
      </c>
      <c r="OO161" s="106" t="str">
        <f>IF(AND(OL161&gt;0,OM161&gt;0),(ON161/ON9/ON10/60)*OM161,"-")</f>
        <v>-</v>
      </c>
      <c r="OS161" s="107">
        <v>14</v>
      </c>
      <c r="OT161" s="12"/>
      <c r="OU161" s="11"/>
      <c r="OV161" s="105">
        <f>IF(AND(OT161&gt;0,OU161&gt;0),INDEX(Вхідні_дані!$A$555:$F$754,MATCH(OT161,Вхідні_дані!$C$555:$C$754,0),6),0)</f>
        <v>0</v>
      </c>
      <c r="OW161" s="106" t="str">
        <f>IF(AND(OT161&gt;0,OU161&gt;0),(OV161/OV9/OV10/60)*OU161,"-")</f>
        <v>-</v>
      </c>
      <c r="PA161" s="107">
        <v>14</v>
      </c>
      <c r="PB161" s="12"/>
      <c r="PC161" s="11"/>
      <c r="PD161" s="105">
        <f>IF(AND(PB161&gt;0,PC161&gt;0),INDEX(Вхідні_дані!$A$555:$F$754,MATCH(PB161,Вхідні_дані!$C$555:$C$754,0),6),0)</f>
        <v>0</v>
      </c>
      <c r="PE161" s="106" t="str">
        <f>IF(AND(PB161&gt;0,PC161&gt;0),(PD161/PD9/PD10/60)*PC161,"-")</f>
        <v>-</v>
      </c>
      <c r="PI161" s="107">
        <v>14</v>
      </c>
      <c r="PJ161" s="12"/>
      <c r="PK161" s="11"/>
      <c r="PL161" s="105">
        <f>IF(AND(PJ161&gt;0,PK161&gt;0),INDEX(Вхідні_дані!$A$555:$F$754,MATCH(PJ161,Вхідні_дані!$C$555:$C$754,0),6),0)</f>
        <v>0</v>
      </c>
      <c r="PM161" s="106" t="str">
        <f>IF(AND(PJ161&gt;0,PK161&gt;0),(PL161/PL9/PL10/60)*PK161,"-")</f>
        <v>-</v>
      </c>
      <c r="PQ161" s="107">
        <v>14</v>
      </c>
      <c r="PR161" s="12"/>
      <c r="PS161" s="11"/>
      <c r="PT161" s="105">
        <f>IF(AND(PR161&gt;0,PS161&gt;0),INDEX(Вхідні_дані!$A$555:$F$754,MATCH(PR161,Вхідні_дані!$C$555:$C$754,0),6),0)</f>
        <v>0</v>
      </c>
      <c r="PU161" s="106" t="str">
        <f>IF(AND(PR161&gt;0,PS161&gt;0),(PT161/PT9/PT10/60)*PS161,"-")</f>
        <v>-</v>
      </c>
      <c r="PY161" s="107">
        <v>14</v>
      </c>
      <c r="PZ161" s="12"/>
      <c r="QA161" s="11"/>
      <c r="QB161" s="105">
        <f>IF(AND(PZ161&gt;0,QA161&gt;0),INDEX(Вхідні_дані!$A$555:$F$754,MATCH(PZ161,Вхідні_дані!$C$555:$C$754,0),6),0)</f>
        <v>0</v>
      </c>
      <c r="QC161" s="106" t="str">
        <f>IF(AND(PZ161&gt;0,QA161&gt;0),(QB161/QB9/QB10/60)*QA161,"-")</f>
        <v>-</v>
      </c>
      <c r="QG161" s="107">
        <v>14</v>
      </c>
      <c r="QH161" s="12"/>
      <c r="QI161" s="11"/>
      <c r="QJ161" s="105">
        <f>IF(AND(QH161&gt;0,QI161&gt;0),INDEX(Вхідні_дані!$A$555:$F$754,MATCH(QH161,Вхідні_дані!$C$555:$C$754,0),6),0)</f>
        <v>0</v>
      </c>
      <c r="QK161" s="106" t="str">
        <f>IF(AND(QH161&gt;0,QI161&gt;0),(QJ161/QJ9/QJ10/60)*QI161,"-")</f>
        <v>-</v>
      </c>
      <c r="QO161" s="107">
        <v>14</v>
      </c>
      <c r="QP161" s="12"/>
      <c r="QQ161" s="11"/>
      <c r="QR161" s="105">
        <f>IF(AND(QP161&gt;0,QQ161&gt;0),INDEX(Вхідні_дані!$A$555:$F$754,MATCH(QP161,Вхідні_дані!$C$555:$C$754,0),6),0)</f>
        <v>0</v>
      </c>
      <c r="QS161" s="106" t="str">
        <f>IF(AND(QP161&gt;0,QQ161&gt;0),(QR161/QR9/QR10/60)*QQ161,"-")</f>
        <v>-</v>
      </c>
      <c r="QW161" s="107">
        <v>14</v>
      </c>
      <c r="QX161" s="12"/>
      <c r="QY161" s="11"/>
      <c r="QZ161" s="105">
        <f>IF(AND(QX161&gt;0,QY161&gt;0),INDEX(Вхідні_дані!$A$555:$F$754,MATCH(QX161,Вхідні_дані!$C$555:$C$754,0),6),0)</f>
        <v>0</v>
      </c>
      <c r="RA161" s="106" t="str">
        <f>IF(AND(QX161&gt;0,QY161&gt;0),(QZ161/QZ9/QZ10/60)*QY161,"-")</f>
        <v>-</v>
      </c>
      <c r="RE161" s="107">
        <v>14</v>
      </c>
      <c r="RF161" s="12"/>
      <c r="RG161" s="11"/>
      <c r="RH161" s="105">
        <f>IF(AND(RF161&gt;0,RG161&gt;0),INDEX(Вхідні_дані!$A$555:$F$754,MATCH(RF161,Вхідні_дані!$C$555:$C$754,0),6),0)</f>
        <v>0</v>
      </c>
      <c r="RI161" s="106" t="str">
        <f>IF(AND(RF161&gt;0,RG161&gt;0),(RH161/RH9/RH10/60)*RG161,"-")</f>
        <v>-</v>
      </c>
      <c r="RM161" s="107">
        <v>14</v>
      </c>
      <c r="RN161" s="12"/>
      <c r="RO161" s="11"/>
      <c r="RP161" s="105">
        <f>IF(AND(RN161&gt;0,RO161&gt;0),INDEX(Вхідні_дані!$A$555:$F$754,MATCH(RN161,Вхідні_дані!$C$555:$C$754,0),6),0)</f>
        <v>0</v>
      </c>
      <c r="RQ161" s="106" t="str">
        <f>IF(AND(RN161&gt;0,RO161&gt;0),(RP161/RP9/RP10/60)*RO161,"-")</f>
        <v>-</v>
      </c>
      <c r="RU161" s="107">
        <v>14</v>
      </c>
      <c r="RV161" s="12"/>
      <c r="RW161" s="11"/>
      <c r="RX161" s="105">
        <f>IF(AND(RV161&gt;0,RW161&gt;0),INDEX(Вхідні_дані!$A$555:$F$754,MATCH(RV161,Вхідні_дані!$C$555:$C$754,0),6),0)</f>
        <v>0</v>
      </c>
      <c r="RY161" s="106" t="str">
        <f>IF(AND(RV161&gt;0,RW161&gt;0),(RX161/RX9/RX10/60)*RW161,"-")</f>
        <v>-</v>
      </c>
      <c r="SC161" s="107">
        <v>14</v>
      </c>
      <c r="SD161" s="12"/>
      <c r="SE161" s="11"/>
      <c r="SF161" s="105">
        <f>IF(AND(SD161&gt;0,SE161&gt;0),INDEX(Вхідні_дані!$A$555:$F$754,MATCH(SD161,Вхідні_дані!$C$555:$C$754,0),6),0)</f>
        <v>0</v>
      </c>
      <c r="SG161" s="106" t="str">
        <f>IF(AND(SD161&gt;0,SE161&gt;0),(SF161/SF9/SF10/60)*SE161,"-")</f>
        <v>-</v>
      </c>
      <c r="SK161" s="107">
        <v>14</v>
      </c>
      <c r="SL161" s="12"/>
      <c r="SM161" s="11"/>
      <c r="SN161" s="105">
        <f>IF(AND(SL161&gt;0,SM161&gt;0),INDEX(Вхідні_дані!$A$555:$F$754,MATCH(SL161,Вхідні_дані!$C$555:$C$754,0),6),0)</f>
        <v>0</v>
      </c>
      <c r="SO161" s="106" t="str">
        <f>IF(AND(SL161&gt;0,SM161&gt;0),(SN161/SN9/SN10/60)*SM161,"-")</f>
        <v>-</v>
      </c>
      <c r="SS161" s="107">
        <v>14</v>
      </c>
      <c r="ST161" s="12"/>
      <c r="SU161" s="11"/>
      <c r="SV161" s="105">
        <f>IF(AND(ST161&gt;0,SU161&gt;0),INDEX(Вхідні_дані!$A$555:$F$754,MATCH(ST161,Вхідні_дані!$C$555:$C$754,0),6),0)</f>
        <v>0</v>
      </c>
      <c r="SW161" s="106" t="str">
        <f>IF(AND(ST161&gt;0,SU161&gt;0),(SV161/SV9/SV10/60)*SU161,"-")</f>
        <v>-</v>
      </c>
      <c r="TA161" s="107">
        <v>14</v>
      </c>
      <c r="TB161" s="12"/>
      <c r="TC161" s="11"/>
      <c r="TD161" s="105">
        <f>IF(AND(TB161&gt;0,TC161&gt;0),INDEX(Вхідні_дані!$A$555:$F$754,MATCH(TB161,Вхідні_дані!$C$555:$C$754,0),6),0)</f>
        <v>0</v>
      </c>
      <c r="TE161" s="106" t="str">
        <f>IF(AND(TB161&gt;0,TC161&gt;0),(TD161/TD9/TD10/60)*TC161,"-")</f>
        <v>-</v>
      </c>
      <c r="TI161" s="107">
        <v>14</v>
      </c>
      <c r="TJ161" s="12"/>
      <c r="TK161" s="11"/>
      <c r="TL161" s="105">
        <f>IF(AND(TJ161&gt;0,TK161&gt;0),INDEX(Вхідні_дані!$A$555:$F$754,MATCH(TJ161,Вхідні_дані!$C$555:$C$754,0),6),0)</f>
        <v>0</v>
      </c>
      <c r="TM161" s="106" t="str">
        <f>IF(AND(TJ161&gt;0,TK161&gt;0),(TL161/TL9/TL10/60)*TK161,"-")</f>
        <v>-</v>
      </c>
      <c r="TQ161" s="107">
        <v>14</v>
      </c>
      <c r="TR161" s="12"/>
      <c r="TS161" s="11"/>
      <c r="TT161" s="105">
        <f>IF(AND(TR161&gt;0,TS161&gt;0),INDEX(Вхідні_дані!$A$555:$F$754,MATCH(TR161,Вхідні_дані!$C$555:$C$754,0),6),0)</f>
        <v>0</v>
      </c>
      <c r="TU161" s="106" t="str">
        <f>IF(AND(TR161&gt;0,TS161&gt;0),(TT161/TT9/TT10/60)*TS161,"-")</f>
        <v>-</v>
      </c>
      <c r="TY161" s="107">
        <v>14</v>
      </c>
      <c r="TZ161" s="12"/>
      <c r="UA161" s="11"/>
      <c r="UB161" s="105">
        <f>IF(AND(TZ161&gt;0,UA161&gt;0),INDEX(Вхідні_дані!$A$555:$F$754,MATCH(TZ161,Вхідні_дані!$C$555:$C$754,0),6),0)</f>
        <v>0</v>
      </c>
      <c r="UC161" s="106" t="str">
        <f>IF(AND(TZ161&gt;0,UA161&gt;0),(UB161/UB9/UB10/60)*UA161,"-")</f>
        <v>-</v>
      </c>
      <c r="UG161" s="107">
        <v>14</v>
      </c>
      <c r="UH161" s="12"/>
      <c r="UI161" s="11"/>
      <c r="UJ161" s="105">
        <f>IF(AND(UH161&gt;0,UI161&gt;0),INDEX(Вхідні_дані!$A$555:$F$754,MATCH(UH161,Вхідні_дані!$C$555:$C$754,0),6),0)</f>
        <v>0</v>
      </c>
      <c r="UK161" s="106" t="str">
        <f>IF(AND(UH161&gt;0,UI161&gt;0),(UJ161/UJ9/UJ10/60)*UI161,"-")</f>
        <v>-</v>
      </c>
      <c r="UO161" s="107">
        <v>14</v>
      </c>
      <c r="UP161" s="12"/>
      <c r="UQ161" s="11"/>
      <c r="UR161" s="105">
        <f>IF(AND(UP161&gt;0,UQ161&gt;0),INDEX(Вхідні_дані!$A$555:$F$754,MATCH(UP161,Вхідні_дані!$C$555:$C$754,0),6),0)</f>
        <v>0</v>
      </c>
      <c r="US161" s="106" t="str">
        <f>IF(AND(UP161&gt;0,UQ161&gt;0),(UR161/UR9/UR10/60)*UQ161,"-")</f>
        <v>-</v>
      </c>
      <c r="UW161" s="107">
        <v>14</v>
      </c>
      <c r="UX161" s="12"/>
      <c r="UY161" s="11"/>
      <c r="UZ161" s="105">
        <f>IF(AND(UX161&gt;0,UY161&gt;0),INDEX(Вхідні_дані!$A$555:$F$754,MATCH(UX161,Вхідні_дані!$C$555:$C$754,0),6),0)</f>
        <v>0</v>
      </c>
      <c r="VA161" s="106" t="str">
        <f>IF(AND(UX161&gt;0,UY161&gt;0),(UZ161/UZ9/UZ10/60)*UY161,"-")</f>
        <v>-</v>
      </c>
      <c r="VE161" s="107">
        <v>14</v>
      </c>
      <c r="VF161" s="12"/>
      <c r="VG161" s="11"/>
      <c r="VH161" s="105">
        <f>IF(AND(VF161&gt;0,VG161&gt;0),INDEX(Вхідні_дані!$A$555:$F$754,MATCH(VF161,Вхідні_дані!$C$555:$C$754,0),6),0)</f>
        <v>0</v>
      </c>
      <c r="VI161" s="106" t="str">
        <f>IF(AND(VF161&gt;0,VG161&gt;0),(VH161/VH9/VH10/60)*VG161,"-")</f>
        <v>-</v>
      </c>
      <c r="VM161" s="107">
        <v>14</v>
      </c>
      <c r="VN161" s="12"/>
      <c r="VO161" s="11"/>
      <c r="VP161" s="105">
        <f>IF(AND(VN161&gt;0,VO161&gt;0),INDEX(Вхідні_дані!$A$555:$F$754,MATCH(VN161,Вхідні_дані!$C$555:$C$754,0),6),0)</f>
        <v>0</v>
      </c>
      <c r="VQ161" s="106" t="str">
        <f>IF(AND(VN161&gt;0,VO161&gt;0),(VP161/VP9/VP10/60)*VO161,"-")</f>
        <v>-</v>
      </c>
      <c r="VU161" s="107">
        <v>14</v>
      </c>
      <c r="VV161" s="12"/>
      <c r="VW161" s="11"/>
      <c r="VX161" s="105">
        <f>IF(AND(VV161&gt;0,VW161&gt;0),INDEX(Вхідні_дані!$A$555:$F$754,MATCH(VV161,Вхідні_дані!$C$555:$C$754,0),6),0)</f>
        <v>0</v>
      </c>
      <c r="VY161" s="106" t="str">
        <f>IF(AND(VV161&gt;0,VW161&gt;0),(VX161/VX9/VX10/60)*VW161,"-")</f>
        <v>-</v>
      </c>
      <c r="WC161" s="107">
        <v>14</v>
      </c>
      <c r="WD161" s="12"/>
      <c r="WE161" s="11"/>
      <c r="WF161" s="105">
        <f>IF(AND(WD161&gt;0,WE161&gt;0),INDEX(Вхідні_дані!$A$555:$F$754,MATCH(WD161,Вхідні_дані!$C$555:$C$754,0),6),0)</f>
        <v>0</v>
      </c>
      <c r="WG161" s="106" t="str">
        <f>IF(AND(WD161&gt;0,WE161&gt;0),(WF161/WF9/WF10/60)*WE161,"-")</f>
        <v>-</v>
      </c>
      <c r="WK161" s="107">
        <v>14</v>
      </c>
      <c r="WL161" s="12"/>
      <c r="WM161" s="11"/>
      <c r="WN161" s="105">
        <f>IF(AND(WL161&gt;0,WM161&gt;0),INDEX(Вхідні_дані!$A$555:$F$754,MATCH(WL161,Вхідні_дані!$C$555:$C$754,0),6),0)</f>
        <v>0</v>
      </c>
      <c r="WO161" s="106" t="str">
        <f>IF(AND(WL161&gt;0,WM161&gt;0),(WN161/WN9/WN10/60)*WM161,"-")</f>
        <v>-</v>
      </c>
      <c r="WS161" s="107">
        <v>14</v>
      </c>
      <c r="WT161" s="12"/>
      <c r="WU161" s="11"/>
      <c r="WV161" s="105">
        <f>IF(AND(WT161&gt;0,WU161&gt;0),INDEX(Вхідні_дані!$A$555:$F$754,MATCH(WT161,Вхідні_дані!$C$555:$C$754,0),6),0)</f>
        <v>0</v>
      </c>
      <c r="WW161" s="106" t="str">
        <f>IF(AND(WT161&gt;0,WU161&gt;0),(WV161/WV9/WV10/60)*WU161,"-")</f>
        <v>-</v>
      </c>
      <c r="XA161" s="107">
        <v>14</v>
      </c>
      <c r="XB161" s="12"/>
      <c r="XC161" s="11"/>
      <c r="XD161" s="105">
        <f>IF(AND(XB161&gt;0,XC161&gt;0),INDEX(Вхідні_дані!$A$555:$F$754,MATCH(XB161,Вхідні_дані!$C$555:$C$754,0),6),0)</f>
        <v>0</v>
      </c>
      <c r="XE161" s="106" t="str">
        <f>IF(AND(XB161&gt;0,XC161&gt;0),(XD161/XD9/XD10/60)*XC161,"-")</f>
        <v>-</v>
      </c>
      <c r="XI161" s="107">
        <v>14</v>
      </c>
      <c r="XJ161" s="12"/>
      <c r="XK161" s="11"/>
      <c r="XL161" s="105">
        <f>IF(AND(XJ161&gt;0,XK161&gt;0),INDEX(Вхідні_дані!$A$555:$F$754,MATCH(XJ161,Вхідні_дані!$C$555:$C$754,0),6),0)</f>
        <v>0</v>
      </c>
      <c r="XM161" s="106" t="str">
        <f>IF(AND(XJ161&gt;0,XK161&gt;0),(XL161/XL9/XL10/60)*XK161,"-")</f>
        <v>-</v>
      </c>
      <c r="XQ161" s="107">
        <v>14</v>
      </c>
      <c r="XR161" s="12"/>
      <c r="XS161" s="11"/>
      <c r="XT161" s="105">
        <f>IF(AND(XR161&gt;0,XS161&gt;0),INDEX(Вхідні_дані!$A$555:$F$754,MATCH(XR161,Вхідні_дані!$C$555:$C$754,0),6),0)</f>
        <v>0</v>
      </c>
      <c r="XU161" s="106" t="str">
        <f>IF(AND(XR161&gt;0,XS161&gt;0),(XT161/XT9/XT10/60)*XS161,"-")</f>
        <v>-</v>
      </c>
      <c r="XY161" s="107">
        <v>14</v>
      </c>
      <c r="XZ161" s="12"/>
      <c r="YA161" s="11"/>
      <c r="YB161" s="105">
        <f>IF(AND(XZ161&gt;0,YA161&gt;0),INDEX(Вхідні_дані!$A$555:$F$754,MATCH(XZ161,Вхідні_дані!$C$555:$C$754,0),6),0)</f>
        <v>0</v>
      </c>
      <c r="YC161" s="106" t="str">
        <f>IF(AND(XZ161&gt;0,YA161&gt;0),(YB161/YB9/YB10/60)*YA161,"-")</f>
        <v>-</v>
      </c>
      <c r="YG161" s="107">
        <v>14</v>
      </c>
      <c r="YH161" s="12"/>
      <c r="YI161" s="11"/>
      <c r="YJ161" s="105">
        <f>IF(AND(YH161&gt;0,YI161&gt;0),INDEX(Вхідні_дані!$A$555:$F$754,MATCH(YH161,Вхідні_дані!$C$555:$C$754,0),6),0)</f>
        <v>0</v>
      </c>
      <c r="YK161" s="106" t="str">
        <f>IF(AND(YH161&gt;0,YI161&gt;0),(YJ161/YJ9/YJ10/60)*YI161,"-")</f>
        <v>-</v>
      </c>
      <c r="YO161" s="107">
        <v>14</v>
      </c>
      <c r="YP161" s="12"/>
      <c r="YQ161" s="11"/>
      <c r="YR161" s="105">
        <f>IF(AND(YP161&gt;0,YQ161&gt;0),INDEX(Вхідні_дані!$A$555:$F$754,MATCH(YP161,Вхідні_дані!$C$555:$C$754,0),6),0)</f>
        <v>0</v>
      </c>
      <c r="YS161" s="106" t="str">
        <f>IF(AND(YP161&gt;0,YQ161&gt;0),(YR161/YR9/YR10/60)*YQ161,"-")</f>
        <v>-</v>
      </c>
      <c r="YW161" s="107">
        <v>14</v>
      </c>
      <c r="YX161" s="12"/>
      <c r="YY161" s="11"/>
      <c r="YZ161" s="105">
        <f>IF(AND(YX161&gt;0,YY161&gt;0),INDEX(Вхідні_дані!$A$555:$F$754,MATCH(YX161,Вхідні_дані!$C$555:$C$754,0),6),0)</f>
        <v>0</v>
      </c>
      <c r="ZA161" s="106" t="str">
        <f>IF(AND(YX161&gt;0,YY161&gt;0),(YZ161/YZ9/YZ10/60)*YY161,"-")</f>
        <v>-</v>
      </c>
      <c r="ZE161" s="107">
        <v>14</v>
      </c>
      <c r="ZF161" s="12"/>
      <c r="ZG161" s="11"/>
      <c r="ZH161" s="105">
        <f>IF(AND(ZF161&gt;0,ZG161&gt;0),INDEX(Вхідні_дані!$A$555:$F$754,MATCH(ZF161,Вхідні_дані!$C$555:$C$754,0),6),0)</f>
        <v>0</v>
      </c>
      <c r="ZI161" s="106" t="str">
        <f>IF(AND(ZF161&gt;0,ZG161&gt;0),(ZH161/ZH9/ZH10/60)*ZG161,"-")</f>
        <v>-</v>
      </c>
      <c r="ZM161" s="107">
        <v>14</v>
      </c>
      <c r="ZN161" s="12"/>
      <c r="ZO161" s="11"/>
      <c r="ZP161" s="105">
        <f>IF(AND(ZN161&gt;0,ZO161&gt;0),INDEX(Вхідні_дані!$A$555:$F$754,MATCH(ZN161,Вхідні_дані!$C$555:$C$754,0),6),0)</f>
        <v>0</v>
      </c>
      <c r="ZQ161" s="106" t="str">
        <f>IF(AND(ZN161&gt;0,ZO161&gt;0),(ZP161/ZP9/ZP10/60)*ZO161,"-")</f>
        <v>-</v>
      </c>
      <c r="ZU161" s="107">
        <v>14</v>
      </c>
      <c r="ZV161" s="12"/>
      <c r="ZW161" s="11"/>
      <c r="ZX161" s="105">
        <f>IF(AND(ZV161&gt;0,ZW161&gt;0),INDEX(Вхідні_дані!$A$555:$F$754,MATCH(ZV161,Вхідні_дані!$C$555:$C$754,0),6),0)</f>
        <v>0</v>
      </c>
      <c r="ZY161" s="106" t="str">
        <f>IF(AND(ZV161&gt;0,ZW161&gt;0),(ZX161/ZX9/ZX10/60)*ZW161,"-")</f>
        <v>-</v>
      </c>
      <c r="AAC161" s="107">
        <v>14</v>
      </c>
      <c r="AAD161" s="12"/>
      <c r="AAE161" s="11"/>
      <c r="AAF161" s="105">
        <f>IF(AND(AAD161&gt;0,AAE161&gt;0),INDEX(Вхідні_дані!$A$555:$F$754,MATCH(AAD161,Вхідні_дані!$C$555:$C$754,0),6),0)</f>
        <v>0</v>
      </c>
      <c r="AAG161" s="106" t="str">
        <f>IF(AND(AAD161&gt;0,AAE161&gt;0),(AAF161/AAF9/AAF10/60)*AAE161,"-")</f>
        <v>-</v>
      </c>
      <c r="AAK161" s="107">
        <v>14</v>
      </c>
      <c r="AAL161" s="12"/>
      <c r="AAM161" s="11"/>
      <c r="AAN161" s="105">
        <f>IF(AND(AAL161&gt;0,AAM161&gt;0),INDEX(Вхідні_дані!$A$555:$F$754,MATCH(AAL161,Вхідні_дані!$C$555:$C$754,0),6),0)</f>
        <v>0</v>
      </c>
      <c r="AAO161" s="106" t="str">
        <f>IF(AND(AAL161&gt;0,AAM161&gt;0),(AAN161/AAN9/AAN10/60)*AAM161,"-")</f>
        <v>-</v>
      </c>
      <c r="AAS161" s="107">
        <v>14</v>
      </c>
      <c r="AAT161" s="12"/>
      <c r="AAU161" s="11"/>
      <c r="AAV161" s="105">
        <f>IF(AND(AAT161&gt;0,AAU161&gt;0),INDEX(Вхідні_дані!$A$555:$F$754,MATCH(AAT161,Вхідні_дані!$C$555:$C$754,0),6),0)</f>
        <v>0</v>
      </c>
      <c r="AAW161" s="106" t="str">
        <f>IF(AND(AAT161&gt;0,AAU161&gt;0),(AAV161/AAV9/AAV10/60)*AAU161,"-")</f>
        <v>-</v>
      </c>
      <c r="ABA161" s="107">
        <v>14</v>
      </c>
      <c r="ABB161" s="12"/>
      <c r="ABC161" s="11"/>
      <c r="ABD161" s="105">
        <f>IF(AND(ABB161&gt;0,ABC161&gt;0),INDEX(Вхідні_дані!$A$555:$F$754,MATCH(ABB161,Вхідні_дані!$C$555:$C$754,0),6),0)</f>
        <v>0</v>
      </c>
      <c r="ABE161" s="106" t="str">
        <f>IF(AND(ABB161&gt;0,ABC161&gt;0),(ABD161/ABD9/ABD10/60)*ABC161,"-")</f>
        <v>-</v>
      </c>
      <c r="ABI161" s="107">
        <v>14</v>
      </c>
      <c r="ABJ161" s="12"/>
      <c r="ABK161" s="11"/>
      <c r="ABL161" s="105">
        <f>IF(AND(ABJ161&gt;0,ABK161&gt;0),INDEX(Вхідні_дані!$A$555:$F$754,MATCH(ABJ161,Вхідні_дані!$C$555:$C$754,0),6),0)</f>
        <v>0</v>
      </c>
      <c r="ABM161" s="106" t="str">
        <f>IF(AND(ABJ161&gt;0,ABK161&gt;0),(ABL161/ABL9/ABL10/60)*ABK161,"-")</f>
        <v>-</v>
      </c>
      <c r="ABQ161" s="107">
        <v>14</v>
      </c>
      <c r="ABR161" s="12"/>
      <c r="ABS161" s="11"/>
      <c r="ABT161" s="105">
        <f>IF(AND(ABR161&gt;0,ABS161&gt;0),INDEX(Вхідні_дані!$A$555:$F$754,MATCH(ABR161,Вхідні_дані!$C$555:$C$754,0),6),0)</f>
        <v>0</v>
      </c>
      <c r="ABU161" s="106" t="str">
        <f>IF(AND(ABR161&gt;0,ABS161&gt;0),(ABT161/ABT9/ABT10/60)*ABS161,"-")</f>
        <v>-</v>
      </c>
      <c r="ABY161" s="107">
        <v>14</v>
      </c>
      <c r="ABZ161" s="12"/>
      <c r="ACA161" s="11"/>
      <c r="ACB161" s="105">
        <f>IF(AND(ABZ161&gt;0,ACA161&gt;0),INDEX(Вхідні_дані!$A$555:$F$754,MATCH(ABZ161,Вхідні_дані!$C$555:$C$754,0),6),0)</f>
        <v>0</v>
      </c>
      <c r="ACC161" s="106" t="str">
        <f>IF(AND(ABZ161&gt;0,ACA161&gt;0),(ACB161/ACB9/ACB10/60)*ACA161,"-")</f>
        <v>-</v>
      </c>
      <c r="ACG161" s="107">
        <v>14</v>
      </c>
      <c r="ACH161" s="12"/>
      <c r="ACI161" s="11"/>
      <c r="ACJ161" s="105">
        <f>IF(AND(ACH161&gt;0,ACI161&gt;0),INDEX(Вхідні_дані!$A$555:$F$754,MATCH(ACH161,Вхідні_дані!$C$555:$C$754,0),6),0)</f>
        <v>0</v>
      </c>
      <c r="ACK161" s="106" t="str">
        <f>IF(AND(ACH161&gt;0,ACI161&gt;0),(ACJ161/ACJ9/ACJ10/60)*ACI161,"-")</f>
        <v>-</v>
      </c>
      <c r="ACO161" s="107">
        <v>14</v>
      </c>
      <c r="ACP161" s="12"/>
      <c r="ACQ161" s="11"/>
      <c r="ACR161" s="105">
        <f>IF(AND(ACP161&gt;0,ACQ161&gt;0),INDEX(Вхідні_дані!$A$555:$F$754,MATCH(ACP161,Вхідні_дані!$C$555:$C$754,0),6),0)</f>
        <v>0</v>
      </c>
      <c r="ACS161" s="106" t="str">
        <f>IF(AND(ACP161&gt;0,ACQ161&gt;0),(ACR161/ACR9/ACR10/60)*ACQ161,"-")</f>
        <v>-</v>
      </c>
      <c r="ACW161" s="107">
        <v>14</v>
      </c>
      <c r="ACX161" s="12"/>
      <c r="ACY161" s="11"/>
      <c r="ACZ161" s="105">
        <f>IF(AND(ACX161&gt;0,ACY161&gt;0),INDEX(Вхідні_дані!$A$555:$F$754,MATCH(ACX161,Вхідні_дані!$C$555:$C$754,0),6),0)</f>
        <v>0</v>
      </c>
      <c r="ADA161" s="106" t="str">
        <f>IF(AND(ACX161&gt;0,ACY161&gt;0),(ACZ161/ACZ9/ACZ10/60)*ACY161,"-")</f>
        <v>-</v>
      </c>
      <c r="ADE161" s="107">
        <v>14</v>
      </c>
      <c r="ADF161" s="12"/>
      <c r="ADG161" s="11"/>
      <c r="ADH161" s="105">
        <f>IF(AND(ADF161&gt;0,ADG161&gt;0),INDEX(Вхідні_дані!$A$555:$F$754,MATCH(ADF161,Вхідні_дані!$C$555:$C$754,0),6),0)</f>
        <v>0</v>
      </c>
      <c r="ADI161" s="106" t="str">
        <f>IF(AND(ADF161&gt;0,ADG161&gt;0),(ADH161/ADH9/ADH10/60)*ADG161,"-")</f>
        <v>-</v>
      </c>
      <c r="ADM161" s="107">
        <v>14</v>
      </c>
      <c r="ADN161" s="12"/>
      <c r="ADO161" s="11"/>
      <c r="ADP161" s="105">
        <f>IF(AND(ADN161&gt;0,ADO161&gt;0),INDEX(Вхідні_дані!$A$555:$F$754,MATCH(ADN161,Вхідні_дані!$C$555:$C$754,0),6),0)</f>
        <v>0</v>
      </c>
      <c r="ADQ161" s="106" t="str">
        <f>IF(AND(ADN161&gt;0,ADO161&gt;0),(ADP161/ADP9/ADP10/60)*ADO161,"-")</f>
        <v>-</v>
      </c>
    </row>
    <row r="162" spans="1:800" ht="25.5" customHeight="1" outlineLevel="1" x14ac:dyDescent="0.25">
      <c r="A162" s="107">
        <v>15</v>
      </c>
      <c r="B162" s="12"/>
      <c r="C162" s="11"/>
      <c r="D162" s="105">
        <f>IF(AND(B162&gt;0,C162&gt;0),INDEX(Вхідні_дані!$A$555:$F$754,MATCH(B162,Вхідні_дані!$C$555:$C$754,0),6),0)</f>
        <v>0</v>
      </c>
      <c r="E162" s="106" t="str">
        <f>IF(AND(B162&gt;0,C162&gt;0),(D162/D9/D10/60)*C162,"-")</f>
        <v>-</v>
      </c>
      <c r="I162" s="107">
        <v>15</v>
      </c>
      <c r="J162" s="12"/>
      <c r="K162" s="11"/>
      <c r="L162" s="105">
        <f>IF(AND(J162&gt;0,K162&gt;0),INDEX(Вхідні_дані!$A$555:$F$754,MATCH(J162,Вхідні_дані!$C$555:$C$754,0),6),0)</f>
        <v>0</v>
      </c>
      <c r="M162" s="106" t="str">
        <f>IF(AND(J162&gt;0,K162&gt;0),(L162/L9/L10/60)*K162,"-")</f>
        <v>-</v>
      </c>
      <c r="Q162" s="107">
        <v>15</v>
      </c>
      <c r="R162" s="12"/>
      <c r="S162" s="11"/>
      <c r="T162" s="105">
        <f>IF(AND(R162&gt;0,S162&gt;0),INDEX(Вхідні_дані!$A$555:$F$754,MATCH(R162,Вхідні_дані!$C$555:$C$754,0),6),0)</f>
        <v>0</v>
      </c>
      <c r="U162" s="106" t="str">
        <f>IF(AND(R162&gt;0,S162&gt;0),(T162/T9/T10/60)*S162,"-")</f>
        <v>-</v>
      </c>
      <c r="Y162" s="107">
        <v>15</v>
      </c>
      <c r="Z162" s="12"/>
      <c r="AA162" s="11"/>
      <c r="AB162" s="105">
        <f>IF(AND(Z162&gt;0,AA162&gt;0),INDEX(Вхідні_дані!$A$555:$F$754,MATCH(Z162,Вхідні_дані!$C$555:$C$754,0),6),0)</f>
        <v>0</v>
      </c>
      <c r="AC162" s="106" t="str">
        <f>IF(AND(Z162&gt;0,AA162&gt;0),(AB162/AB9/AB10/60)*AA162,"-")</f>
        <v>-</v>
      </c>
      <c r="AG162" s="107">
        <v>15</v>
      </c>
      <c r="AH162" s="12"/>
      <c r="AI162" s="11"/>
      <c r="AJ162" s="105">
        <f>IF(AND(AH162&gt;0,AI162&gt;0),INDEX(Вхідні_дані!$A$555:$F$754,MATCH(AH162,Вхідні_дані!$C$555:$C$754,0),6),0)</f>
        <v>0</v>
      </c>
      <c r="AK162" s="106" t="str">
        <f>IF(AND(AH162&gt;0,AI162&gt;0),(AJ162/AJ9/AJ10/60)*AI162,"-")</f>
        <v>-</v>
      </c>
      <c r="AO162" s="107">
        <v>15</v>
      </c>
      <c r="AP162" s="12"/>
      <c r="AQ162" s="11"/>
      <c r="AR162" s="105">
        <f>IF(AND(AP162&gt;0,AQ162&gt;0),INDEX(Вхідні_дані!$A$555:$F$754,MATCH(AP162,Вхідні_дані!$C$555:$C$754,0),6),0)</f>
        <v>0</v>
      </c>
      <c r="AS162" s="106" t="str">
        <f>IF(AND(AP162&gt;0,AQ162&gt;0),(AR162/AR9/AR10/60)*AQ162,"-")</f>
        <v>-</v>
      </c>
      <c r="AW162" s="107">
        <v>15</v>
      </c>
      <c r="AX162" s="12"/>
      <c r="AY162" s="11"/>
      <c r="AZ162" s="105">
        <f>IF(AND(AX162&gt;0,AY162&gt;0),INDEX(Вхідні_дані!$A$555:$F$754,MATCH(AX162,Вхідні_дані!$C$555:$C$754,0),6),0)</f>
        <v>0</v>
      </c>
      <c r="BA162" s="106" t="str">
        <f>IF(AND(AX162&gt;0,AY162&gt;0),(AZ162/AZ9/AZ10/60)*AY162,"-")</f>
        <v>-</v>
      </c>
      <c r="BE162" s="107">
        <v>15</v>
      </c>
      <c r="BF162" s="12"/>
      <c r="BG162" s="11"/>
      <c r="BH162" s="105">
        <f>IF(AND(BF162&gt;0,BG162&gt;0),INDEX(Вхідні_дані!$A$555:$F$754,MATCH(BF162,Вхідні_дані!$C$555:$C$754,0),6),0)</f>
        <v>0</v>
      </c>
      <c r="BI162" s="106" t="str">
        <f>IF(AND(BF162&gt;0,BG162&gt;0),(BH162/BH9/BH10/60)*BG162,"-")</f>
        <v>-</v>
      </c>
      <c r="BM162" s="107">
        <v>15</v>
      </c>
      <c r="BN162" s="12"/>
      <c r="BO162" s="11"/>
      <c r="BP162" s="105">
        <f>IF(AND(BN162&gt;0,BO162&gt;0),INDEX(Вхідні_дані!$A$555:$F$754,MATCH(BN162,Вхідні_дані!$C$555:$C$754,0),6),0)</f>
        <v>0</v>
      </c>
      <c r="BQ162" s="106" t="str">
        <f>IF(AND(BN162&gt;0,BO162&gt;0),(BP162/BP9/BP10/60)*BO162,"-")</f>
        <v>-</v>
      </c>
      <c r="BU162" s="107">
        <v>15</v>
      </c>
      <c r="BV162" s="12"/>
      <c r="BW162" s="11"/>
      <c r="BX162" s="105">
        <f>IF(AND(BV162&gt;0,BW162&gt;0),INDEX(Вхідні_дані!$A$555:$F$754,MATCH(BV162,Вхідні_дані!$C$555:$C$754,0),6),0)</f>
        <v>0</v>
      </c>
      <c r="BY162" s="106" t="str">
        <f>IF(AND(BV162&gt;0,BW162&gt;0),(BX162/BX9/BX10/60)*BW162,"-")</f>
        <v>-</v>
      </c>
      <c r="CC162" s="107">
        <v>15</v>
      </c>
      <c r="CD162" s="12"/>
      <c r="CE162" s="11"/>
      <c r="CF162" s="105">
        <f>IF(AND(CD162&gt;0,CE162&gt;0),INDEX(Вхідні_дані!$A$555:$F$754,MATCH(CD162,Вхідні_дані!$C$555:$C$754,0),6),0)</f>
        <v>0</v>
      </c>
      <c r="CG162" s="106" t="str">
        <f>IF(AND(CD162&gt;0,CE162&gt;0),(CF162/CF9/CF10/60)*CE162,"-")</f>
        <v>-</v>
      </c>
      <c r="CK162" s="107">
        <v>15</v>
      </c>
      <c r="CL162" s="12"/>
      <c r="CM162" s="11"/>
      <c r="CN162" s="105">
        <f>IF(AND(CL162&gt;0,CM162&gt;0),INDEX(Вхідні_дані!$A$555:$F$754,MATCH(CL162,Вхідні_дані!$C$555:$C$754,0),6),0)</f>
        <v>0</v>
      </c>
      <c r="CO162" s="106" t="str">
        <f>IF(AND(CL162&gt;0,CM162&gt;0),(CN162/CN9/CN10/60)*CM162,"-")</f>
        <v>-</v>
      </c>
      <c r="CS162" s="107">
        <v>15</v>
      </c>
      <c r="CT162" s="12"/>
      <c r="CU162" s="11"/>
      <c r="CV162" s="105">
        <f>IF(AND(CT162&gt;0,CU162&gt;0),INDEX(Вхідні_дані!$A$555:$F$754,MATCH(CT162,Вхідні_дані!$C$555:$C$754,0),6),0)</f>
        <v>0</v>
      </c>
      <c r="CW162" s="106" t="str">
        <f>IF(AND(CT162&gt;0,CU162&gt;0),(CV162/CV9/CV10/60)*CU162,"-")</f>
        <v>-</v>
      </c>
      <c r="DA162" s="107">
        <v>15</v>
      </c>
      <c r="DB162" s="12"/>
      <c r="DC162" s="11"/>
      <c r="DD162" s="105">
        <f>IF(AND(DB162&gt;0,DC162&gt;0),INDEX(Вхідні_дані!$A$555:$F$754,MATCH(DB162,Вхідні_дані!$C$555:$C$754,0),6),0)</f>
        <v>0</v>
      </c>
      <c r="DE162" s="106" t="str">
        <f>IF(AND(DB162&gt;0,DC162&gt;0),(DD162/DD9/DD10/60)*DC162,"-")</f>
        <v>-</v>
      </c>
      <c r="DI162" s="107">
        <v>15</v>
      </c>
      <c r="DJ162" s="12"/>
      <c r="DK162" s="11"/>
      <c r="DL162" s="105">
        <f>IF(AND(DJ162&gt;0,DK162&gt;0),INDEX(Вхідні_дані!$A$555:$F$754,MATCH(DJ162,Вхідні_дані!$C$555:$C$754,0),6),0)</f>
        <v>0</v>
      </c>
      <c r="DM162" s="106" t="str">
        <f>IF(AND(DJ162&gt;0,DK162&gt;0),(DL162/DL9/DL10/60)*DK162,"-")</f>
        <v>-</v>
      </c>
      <c r="DQ162" s="107">
        <v>15</v>
      </c>
      <c r="DR162" s="12"/>
      <c r="DS162" s="11"/>
      <c r="DT162" s="105">
        <f>IF(AND(DR162&gt;0,DS162&gt;0),INDEX(Вхідні_дані!$A$555:$F$754,MATCH(DR162,Вхідні_дані!$C$555:$C$754,0),6),0)</f>
        <v>0</v>
      </c>
      <c r="DU162" s="106" t="str">
        <f>IF(AND(DR162&gt;0,DS162&gt;0),(DT162/DT9/DT10/60)*DS162,"-")</f>
        <v>-</v>
      </c>
      <c r="DY162" s="107">
        <v>15</v>
      </c>
      <c r="DZ162" s="12"/>
      <c r="EA162" s="11"/>
      <c r="EB162" s="105">
        <f>IF(AND(DZ162&gt;0,EA162&gt;0),INDEX(Вхідні_дані!$A$555:$F$754,MATCH(DZ162,Вхідні_дані!$C$555:$C$754,0),6),0)</f>
        <v>0</v>
      </c>
      <c r="EC162" s="106" t="str">
        <f>IF(AND(DZ162&gt;0,EA162&gt;0),(EB162/EB9/EB10/60)*EA162,"-")</f>
        <v>-</v>
      </c>
      <c r="EG162" s="107">
        <v>15</v>
      </c>
      <c r="EH162" s="12"/>
      <c r="EI162" s="11"/>
      <c r="EJ162" s="105">
        <f>IF(AND(EH162&gt;0,EI162&gt;0),INDEX(Вхідні_дані!$A$555:$F$754,MATCH(EH162,Вхідні_дані!$C$555:$C$754,0),6),0)</f>
        <v>0</v>
      </c>
      <c r="EK162" s="106" t="str">
        <f>IF(AND(EH162&gt;0,EI162&gt;0),(EJ162/EJ9/EJ10/60)*EI162,"-")</f>
        <v>-</v>
      </c>
      <c r="EO162" s="107">
        <v>15</v>
      </c>
      <c r="EP162" s="12"/>
      <c r="EQ162" s="11"/>
      <c r="ER162" s="105">
        <f>IF(AND(EP162&gt;0,EQ162&gt;0),INDEX(Вхідні_дані!$A$555:$F$754,MATCH(EP162,Вхідні_дані!$C$555:$C$754,0),6),0)</f>
        <v>0</v>
      </c>
      <c r="ES162" s="106" t="str">
        <f>IF(AND(EP162&gt;0,EQ162&gt;0),(ER162/ER9/ER10/60)*EQ162,"-")</f>
        <v>-</v>
      </c>
      <c r="EW162" s="107">
        <v>15</v>
      </c>
      <c r="EX162" s="12"/>
      <c r="EY162" s="11"/>
      <c r="EZ162" s="105">
        <f>IF(AND(EX162&gt;0,EY162&gt;0),INDEX(Вхідні_дані!$A$555:$F$754,MATCH(EX162,Вхідні_дані!$C$555:$C$754,0),6),0)</f>
        <v>0</v>
      </c>
      <c r="FA162" s="106" t="str">
        <f>IF(AND(EX162&gt;0,EY162&gt;0),(EZ162/EZ9/EZ10/60)*EY162,"-")</f>
        <v>-</v>
      </c>
      <c r="FE162" s="107">
        <v>15</v>
      </c>
      <c r="FF162" s="12"/>
      <c r="FG162" s="11"/>
      <c r="FH162" s="105">
        <f>IF(AND(FF162&gt;0,FG162&gt;0),INDEX(Вхідні_дані!$A$555:$F$754,MATCH(FF162,Вхідні_дані!$C$555:$C$754,0),6),0)</f>
        <v>0</v>
      </c>
      <c r="FI162" s="106" t="str">
        <f>IF(AND(FF162&gt;0,FG162&gt;0),(FH162/FH9/FH10/60)*FG162,"-")</f>
        <v>-</v>
      </c>
      <c r="FM162" s="107">
        <v>15</v>
      </c>
      <c r="FN162" s="12"/>
      <c r="FO162" s="11"/>
      <c r="FP162" s="105">
        <f>IF(AND(FN162&gt;0,FO162&gt;0),INDEX(Вхідні_дані!$A$555:$F$754,MATCH(FN162,Вхідні_дані!$C$555:$C$754,0),6),0)</f>
        <v>0</v>
      </c>
      <c r="FQ162" s="106" t="str">
        <f>IF(AND(FN162&gt;0,FO162&gt;0),(FP162/FP9/FP10/60)*FO162,"-")</f>
        <v>-</v>
      </c>
      <c r="FU162" s="107">
        <v>15</v>
      </c>
      <c r="FV162" s="12"/>
      <c r="FW162" s="11"/>
      <c r="FX162" s="105">
        <f>IF(AND(FV162&gt;0,FW162&gt;0),INDEX(Вхідні_дані!$A$555:$F$754,MATCH(FV162,Вхідні_дані!$C$555:$C$754,0),6),0)</f>
        <v>0</v>
      </c>
      <c r="FY162" s="106" t="str">
        <f>IF(AND(FV162&gt;0,FW162&gt;0),(FX162/FX9/FX10/60)*FW162,"-")</f>
        <v>-</v>
      </c>
      <c r="GC162" s="107">
        <v>15</v>
      </c>
      <c r="GD162" s="12"/>
      <c r="GE162" s="11"/>
      <c r="GF162" s="105">
        <f>IF(AND(GD162&gt;0,GE162&gt;0),INDEX(Вхідні_дані!$A$555:$F$754,MATCH(GD162,Вхідні_дані!$C$555:$C$754,0),6),0)</f>
        <v>0</v>
      </c>
      <c r="GG162" s="106" t="str">
        <f>IF(AND(GD162&gt;0,GE162&gt;0),(GF162/GF9/GF10/60)*GE162,"-")</f>
        <v>-</v>
      </c>
      <c r="GK162" s="107">
        <v>15</v>
      </c>
      <c r="GL162" s="12"/>
      <c r="GM162" s="11"/>
      <c r="GN162" s="105">
        <f>IF(AND(GL162&gt;0,GM162&gt;0),INDEX(Вхідні_дані!$A$555:$F$754,MATCH(GL162,Вхідні_дані!$C$555:$C$754,0),6),0)</f>
        <v>0</v>
      </c>
      <c r="GO162" s="106" t="str">
        <f>IF(AND(GL162&gt;0,GM162&gt;0),(GN162/GN9/GN10/60)*GM162,"-")</f>
        <v>-</v>
      </c>
      <c r="GS162" s="107">
        <v>15</v>
      </c>
      <c r="GT162" s="12"/>
      <c r="GU162" s="11"/>
      <c r="GV162" s="105">
        <f>IF(AND(GT162&gt;0,GU162&gt;0),INDEX(Вхідні_дані!$A$555:$F$754,MATCH(GT162,Вхідні_дані!$C$555:$C$754,0),6),0)</f>
        <v>0</v>
      </c>
      <c r="GW162" s="106" t="str">
        <f>IF(AND(GT162&gt;0,GU162&gt;0),(GV162/GV9/GV10/60)*GU162,"-")</f>
        <v>-</v>
      </c>
      <c r="HA162" s="107">
        <v>15</v>
      </c>
      <c r="HB162" s="12"/>
      <c r="HC162" s="11"/>
      <c r="HD162" s="105">
        <f>IF(AND(HB162&gt;0,HC162&gt;0),INDEX(Вхідні_дані!$A$555:$F$754,MATCH(HB162,Вхідні_дані!$C$555:$C$754,0),6),0)</f>
        <v>0</v>
      </c>
      <c r="HE162" s="106" t="str">
        <f>IF(AND(HB162&gt;0,HC162&gt;0),(HD162/HD9/HD10/60)*HC162,"-")</f>
        <v>-</v>
      </c>
      <c r="HI162" s="107">
        <v>15</v>
      </c>
      <c r="HJ162" s="12"/>
      <c r="HK162" s="11"/>
      <c r="HL162" s="105">
        <f>IF(AND(HJ162&gt;0,HK162&gt;0),INDEX(Вхідні_дані!$A$555:$F$754,MATCH(HJ162,Вхідні_дані!$C$555:$C$754,0),6),0)</f>
        <v>0</v>
      </c>
      <c r="HM162" s="106" t="str">
        <f>IF(AND(HJ162&gt;0,HK162&gt;0),(HL162/HL9/HL10/60)*HK162,"-")</f>
        <v>-</v>
      </c>
      <c r="HQ162" s="107">
        <v>15</v>
      </c>
      <c r="HR162" s="12"/>
      <c r="HS162" s="11"/>
      <c r="HT162" s="105">
        <f>IF(AND(HR162&gt;0,HS162&gt;0),INDEX(Вхідні_дані!$A$555:$F$754,MATCH(HR162,Вхідні_дані!$C$555:$C$754,0),6),0)</f>
        <v>0</v>
      </c>
      <c r="HU162" s="106" t="str">
        <f>IF(AND(HR162&gt;0,HS162&gt;0),(HT162/HT9/HT10/60)*HS162,"-")</f>
        <v>-</v>
      </c>
      <c r="HY162" s="107">
        <v>15</v>
      </c>
      <c r="HZ162" s="12"/>
      <c r="IA162" s="11"/>
      <c r="IB162" s="105">
        <f>IF(AND(HZ162&gt;0,IA162&gt;0),INDEX(Вхідні_дані!$A$555:$F$754,MATCH(HZ162,Вхідні_дані!$C$555:$C$754,0),6),0)</f>
        <v>0</v>
      </c>
      <c r="IC162" s="106" t="str">
        <f>IF(AND(HZ162&gt;0,IA162&gt;0),(IB162/IB9/IB10/60)*IA162,"-")</f>
        <v>-</v>
      </c>
      <c r="IG162" s="107">
        <v>15</v>
      </c>
      <c r="IH162" s="12"/>
      <c r="II162" s="11"/>
      <c r="IJ162" s="105">
        <f>IF(AND(IH162&gt;0,II162&gt;0),INDEX(Вхідні_дані!$A$555:$F$754,MATCH(IH162,Вхідні_дані!$C$555:$C$754,0),6),0)</f>
        <v>0</v>
      </c>
      <c r="IK162" s="106" t="str">
        <f>IF(AND(IH162&gt;0,II162&gt;0),(IJ162/IJ9/IJ10/60)*II162,"-")</f>
        <v>-</v>
      </c>
      <c r="IO162" s="107">
        <v>15</v>
      </c>
      <c r="IP162" s="12"/>
      <c r="IQ162" s="11"/>
      <c r="IR162" s="105">
        <f>IF(AND(IP162&gt;0,IQ162&gt;0),INDEX(Вхідні_дані!$A$555:$F$754,MATCH(IP162,Вхідні_дані!$C$555:$C$754,0),6),0)</f>
        <v>0</v>
      </c>
      <c r="IS162" s="106" t="str">
        <f>IF(AND(IP162&gt;0,IQ162&gt;0),(IR162/IR9/IR10/60)*IQ162,"-")</f>
        <v>-</v>
      </c>
      <c r="IW162" s="107">
        <v>15</v>
      </c>
      <c r="IX162" s="12"/>
      <c r="IY162" s="11"/>
      <c r="IZ162" s="105">
        <f>IF(AND(IX162&gt;0,IY162&gt;0),INDEX(Вхідні_дані!$A$555:$F$754,MATCH(IX162,Вхідні_дані!$C$555:$C$754,0),6),0)</f>
        <v>0</v>
      </c>
      <c r="JA162" s="106" t="str">
        <f>IF(AND(IX162&gt;0,IY162&gt;0),(IZ162/IZ9/IZ10/60)*IY162,"-")</f>
        <v>-</v>
      </c>
      <c r="JE162" s="107">
        <v>15</v>
      </c>
      <c r="JF162" s="12"/>
      <c r="JG162" s="11"/>
      <c r="JH162" s="105">
        <f>IF(AND(JF162&gt;0,JG162&gt;0),INDEX(Вхідні_дані!$A$555:$F$754,MATCH(JF162,Вхідні_дані!$C$555:$C$754,0),6),0)</f>
        <v>0</v>
      </c>
      <c r="JI162" s="106" t="str">
        <f>IF(AND(JF162&gt;0,JG162&gt;0),(JH162/JH9/JH10/60)*JG162,"-")</f>
        <v>-</v>
      </c>
      <c r="JM162" s="107">
        <v>15</v>
      </c>
      <c r="JN162" s="12"/>
      <c r="JO162" s="11"/>
      <c r="JP162" s="105">
        <f>IF(AND(JN162&gt;0,JO162&gt;0),INDEX(Вхідні_дані!$A$555:$F$754,MATCH(JN162,Вхідні_дані!$C$555:$C$754,0),6),0)</f>
        <v>0</v>
      </c>
      <c r="JQ162" s="106" t="str">
        <f>IF(AND(JN162&gt;0,JO162&gt;0),(JP162/JP9/JP10/60)*JO162,"-")</f>
        <v>-</v>
      </c>
      <c r="JU162" s="107">
        <v>15</v>
      </c>
      <c r="JV162" s="12"/>
      <c r="JW162" s="11"/>
      <c r="JX162" s="105">
        <f>IF(AND(JV162&gt;0,JW162&gt;0),INDEX(Вхідні_дані!$A$555:$F$754,MATCH(JV162,Вхідні_дані!$C$555:$C$754,0),6),0)</f>
        <v>0</v>
      </c>
      <c r="JY162" s="106" t="str">
        <f>IF(AND(JV162&gt;0,JW162&gt;0),(JX162/JX9/JX10/60)*JW162,"-")</f>
        <v>-</v>
      </c>
      <c r="KC162" s="107">
        <v>15</v>
      </c>
      <c r="KD162" s="12"/>
      <c r="KE162" s="11"/>
      <c r="KF162" s="105">
        <f>IF(AND(KD162&gt;0,KE162&gt;0),INDEX(Вхідні_дані!$A$555:$F$754,MATCH(KD162,Вхідні_дані!$C$555:$C$754,0),6),0)</f>
        <v>0</v>
      </c>
      <c r="KG162" s="106" t="str">
        <f>IF(AND(KD162&gt;0,KE162&gt;0),(KF162/KF9/KF10/60)*KE162,"-")</f>
        <v>-</v>
      </c>
      <c r="KK162" s="107">
        <v>15</v>
      </c>
      <c r="KL162" s="12"/>
      <c r="KM162" s="11"/>
      <c r="KN162" s="105">
        <f>IF(AND(KL162&gt;0,KM162&gt;0),INDEX(Вхідні_дані!$A$555:$F$754,MATCH(KL162,Вхідні_дані!$C$555:$C$754,0),6),0)</f>
        <v>0</v>
      </c>
      <c r="KO162" s="106" t="str">
        <f>IF(AND(KL162&gt;0,KM162&gt;0),(KN162/KN9/KN10/60)*KM162,"-")</f>
        <v>-</v>
      </c>
      <c r="KS162" s="107">
        <v>15</v>
      </c>
      <c r="KT162" s="12"/>
      <c r="KU162" s="11"/>
      <c r="KV162" s="105">
        <f>IF(AND(KT162&gt;0,KU162&gt;0),INDEX(Вхідні_дані!$A$555:$F$754,MATCH(KT162,Вхідні_дані!$C$555:$C$754,0),6),0)</f>
        <v>0</v>
      </c>
      <c r="KW162" s="106" t="str">
        <f>IF(AND(KT162&gt;0,KU162&gt;0),(KV162/KV9/KV10/60)*KU162,"-")</f>
        <v>-</v>
      </c>
      <c r="LA162" s="107">
        <v>15</v>
      </c>
      <c r="LB162" s="12"/>
      <c r="LC162" s="11"/>
      <c r="LD162" s="105">
        <f>IF(AND(LB162&gt;0,LC162&gt;0),INDEX(Вхідні_дані!$A$555:$F$754,MATCH(LB162,Вхідні_дані!$C$555:$C$754,0),6),0)</f>
        <v>0</v>
      </c>
      <c r="LE162" s="106" t="str">
        <f>IF(AND(LB162&gt;0,LC162&gt;0),(LD162/LD9/LD10/60)*LC162,"-")</f>
        <v>-</v>
      </c>
      <c r="LI162" s="107">
        <v>15</v>
      </c>
      <c r="LJ162" s="12"/>
      <c r="LK162" s="11"/>
      <c r="LL162" s="105">
        <f>IF(AND(LJ162&gt;0,LK162&gt;0),INDEX(Вхідні_дані!$A$555:$F$754,MATCH(LJ162,Вхідні_дані!$C$555:$C$754,0),6),0)</f>
        <v>0</v>
      </c>
      <c r="LM162" s="106" t="str">
        <f>IF(AND(LJ162&gt;0,LK162&gt;0),(LL162/LL9/LL10/60)*LK162,"-")</f>
        <v>-</v>
      </c>
      <c r="LQ162" s="107">
        <v>15</v>
      </c>
      <c r="LR162" s="12"/>
      <c r="LS162" s="11"/>
      <c r="LT162" s="105">
        <f>IF(AND(LR162&gt;0,LS162&gt;0),INDEX(Вхідні_дані!$A$555:$F$754,MATCH(LR162,Вхідні_дані!$C$555:$C$754,0),6),0)</f>
        <v>0</v>
      </c>
      <c r="LU162" s="106" t="str">
        <f>IF(AND(LR162&gt;0,LS162&gt;0),(LT162/LT9/LT10/60)*LS162,"-")</f>
        <v>-</v>
      </c>
      <c r="LY162" s="107">
        <v>15</v>
      </c>
      <c r="LZ162" s="12"/>
      <c r="MA162" s="11"/>
      <c r="MB162" s="105">
        <f>IF(AND(LZ162&gt;0,MA162&gt;0),INDEX(Вхідні_дані!$A$555:$F$754,MATCH(LZ162,Вхідні_дані!$C$555:$C$754,0),6),0)</f>
        <v>0</v>
      </c>
      <c r="MC162" s="106" t="str">
        <f>IF(AND(LZ162&gt;0,MA162&gt;0),(MB162/MB9/MB10/60)*MA162,"-")</f>
        <v>-</v>
      </c>
      <c r="MG162" s="107">
        <v>15</v>
      </c>
      <c r="MH162" s="12"/>
      <c r="MI162" s="11"/>
      <c r="MJ162" s="105">
        <f>IF(AND(MH162&gt;0,MI162&gt;0),INDEX(Вхідні_дані!$A$555:$F$754,MATCH(MH162,Вхідні_дані!$C$555:$C$754,0),6),0)</f>
        <v>0</v>
      </c>
      <c r="MK162" s="106" t="str">
        <f>IF(AND(MH162&gt;0,MI162&gt;0),(MJ162/MJ9/MJ10/60)*MI162,"-")</f>
        <v>-</v>
      </c>
      <c r="MO162" s="107">
        <v>15</v>
      </c>
      <c r="MP162" s="12"/>
      <c r="MQ162" s="11"/>
      <c r="MR162" s="105">
        <f>IF(AND(MP162&gt;0,MQ162&gt;0),INDEX(Вхідні_дані!$A$555:$F$754,MATCH(MP162,Вхідні_дані!$C$555:$C$754,0),6),0)</f>
        <v>0</v>
      </c>
      <c r="MS162" s="106" t="str">
        <f>IF(AND(MP162&gt;0,MQ162&gt;0),(MR162/MR9/MR10/60)*MQ162,"-")</f>
        <v>-</v>
      </c>
      <c r="MW162" s="107">
        <v>15</v>
      </c>
      <c r="MX162" s="12"/>
      <c r="MY162" s="11"/>
      <c r="MZ162" s="105">
        <f>IF(AND(MX162&gt;0,MY162&gt;0),INDEX(Вхідні_дані!$A$555:$F$754,MATCH(MX162,Вхідні_дані!$C$555:$C$754,0),6),0)</f>
        <v>0</v>
      </c>
      <c r="NA162" s="106" t="str">
        <f>IF(AND(MX162&gt;0,MY162&gt;0),(MZ162/MZ9/MZ10/60)*MY162,"-")</f>
        <v>-</v>
      </c>
      <c r="NE162" s="107">
        <v>15</v>
      </c>
      <c r="NF162" s="12"/>
      <c r="NG162" s="11"/>
      <c r="NH162" s="105">
        <f>IF(AND(NF162&gt;0,NG162&gt;0),INDEX(Вхідні_дані!$A$555:$F$754,MATCH(NF162,Вхідні_дані!$C$555:$C$754,0),6),0)</f>
        <v>0</v>
      </c>
      <c r="NI162" s="106" t="str">
        <f>IF(AND(NF162&gt;0,NG162&gt;0),(NH162/NH9/NH10/60)*NG162,"-")</f>
        <v>-</v>
      </c>
      <c r="NM162" s="107">
        <v>15</v>
      </c>
      <c r="NN162" s="12"/>
      <c r="NO162" s="11"/>
      <c r="NP162" s="105">
        <f>IF(AND(NN162&gt;0,NO162&gt;0),INDEX(Вхідні_дані!$A$555:$F$754,MATCH(NN162,Вхідні_дані!$C$555:$C$754,0),6),0)</f>
        <v>0</v>
      </c>
      <c r="NQ162" s="106" t="str">
        <f>IF(AND(NN162&gt;0,NO162&gt;0),(NP162/NP9/NP10/60)*NO162,"-")</f>
        <v>-</v>
      </c>
      <c r="NU162" s="107">
        <v>15</v>
      </c>
      <c r="NV162" s="12"/>
      <c r="NW162" s="11"/>
      <c r="NX162" s="105">
        <f>IF(AND(NV162&gt;0,NW162&gt;0),INDEX(Вхідні_дані!$A$555:$F$754,MATCH(NV162,Вхідні_дані!$C$555:$C$754,0),6),0)</f>
        <v>0</v>
      </c>
      <c r="NY162" s="106" t="str">
        <f>IF(AND(NV162&gt;0,NW162&gt;0),(NX162/NX9/NX10/60)*NW162,"-")</f>
        <v>-</v>
      </c>
      <c r="OC162" s="107">
        <v>15</v>
      </c>
      <c r="OD162" s="12"/>
      <c r="OE162" s="11"/>
      <c r="OF162" s="105">
        <f>IF(AND(OD162&gt;0,OE162&gt;0),INDEX(Вхідні_дані!$A$555:$F$754,MATCH(OD162,Вхідні_дані!$C$555:$C$754,0),6),0)</f>
        <v>0</v>
      </c>
      <c r="OG162" s="106" t="str">
        <f>IF(AND(OD162&gt;0,OE162&gt;0),(OF162/OF9/OF10/60)*OE162,"-")</f>
        <v>-</v>
      </c>
      <c r="OK162" s="107">
        <v>15</v>
      </c>
      <c r="OL162" s="12"/>
      <c r="OM162" s="11"/>
      <c r="ON162" s="105">
        <f>IF(AND(OL162&gt;0,OM162&gt;0),INDEX(Вхідні_дані!$A$555:$F$754,MATCH(OL162,Вхідні_дані!$C$555:$C$754,0),6),0)</f>
        <v>0</v>
      </c>
      <c r="OO162" s="106" t="str">
        <f>IF(AND(OL162&gt;0,OM162&gt;0),(ON162/ON9/ON10/60)*OM162,"-")</f>
        <v>-</v>
      </c>
      <c r="OS162" s="107">
        <v>15</v>
      </c>
      <c r="OT162" s="12"/>
      <c r="OU162" s="11"/>
      <c r="OV162" s="105">
        <f>IF(AND(OT162&gt;0,OU162&gt;0),INDEX(Вхідні_дані!$A$555:$F$754,MATCH(OT162,Вхідні_дані!$C$555:$C$754,0),6),0)</f>
        <v>0</v>
      </c>
      <c r="OW162" s="106" t="str">
        <f>IF(AND(OT162&gt;0,OU162&gt;0),(OV162/OV9/OV10/60)*OU162,"-")</f>
        <v>-</v>
      </c>
      <c r="PA162" s="107">
        <v>15</v>
      </c>
      <c r="PB162" s="12"/>
      <c r="PC162" s="11"/>
      <c r="PD162" s="105">
        <f>IF(AND(PB162&gt;0,PC162&gt;0),INDEX(Вхідні_дані!$A$555:$F$754,MATCH(PB162,Вхідні_дані!$C$555:$C$754,0),6),0)</f>
        <v>0</v>
      </c>
      <c r="PE162" s="106" t="str">
        <f>IF(AND(PB162&gt;0,PC162&gt;0),(PD162/PD9/PD10/60)*PC162,"-")</f>
        <v>-</v>
      </c>
      <c r="PI162" s="107">
        <v>15</v>
      </c>
      <c r="PJ162" s="12"/>
      <c r="PK162" s="11"/>
      <c r="PL162" s="105">
        <f>IF(AND(PJ162&gt;0,PK162&gt;0),INDEX(Вхідні_дані!$A$555:$F$754,MATCH(PJ162,Вхідні_дані!$C$555:$C$754,0),6),0)</f>
        <v>0</v>
      </c>
      <c r="PM162" s="106" t="str">
        <f>IF(AND(PJ162&gt;0,PK162&gt;0),(PL162/PL9/PL10/60)*PK162,"-")</f>
        <v>-</v>
      </c>
      <c r="PQ162" s="107">
        <v>15</v>
      </c>
      <c r="PR162" s="12"/>
      <c r="PS162" s="11"/>
      <c r="PT162" s="105">
        <f>IF(AND(PR162&gt;0,PS162&gt;0),INDEX(Вхідні_дані!$A$555:$F$754,MATCH(PR162,Вхідні_дані!$C$555:$C$754,0),6),0)</f>
        <v>0</v>
      </c>
      <c r="PU162" s="106" t="str">
        <f>IF(AND(PR162&gt;0,PS162&gt;0),(PT162/PT9/PT10/60)*PS162,"-")</f>
        <v>-</v>
      </c>
      <c r="PY162" s="107">
        <v>15</v>
      </c>
      <c r="PZ162" s="12"/>
      <c r="QA162" s="11"/>
      <c r="QB162" s="105">
        <f>IF(AND(PZ162&gt;0,QA162&gt;0),INDEX(Вхідні_дані!$A$555:$F$754,MATCH(PZ162,Вхідні_дані!$C$555:$C$754,0),6),0)</f>
        <v>0</v>
      </c>
      <c r="QC162" s="106" t="str">
        <f>IF(AND(PZ162&gt;0,QA162&gt;0),(QB162/QB9/QB10/60)*QA162,"-")</f>
        <v>-</v>
      </c>
      <c r="QG162" s="107">
        <v>15</v>
      </c>
      <c r="QH162" s="12"/>
      <c r="QI162" s="11"/>
      <c r="QJ162" s="105">
        <f>IF(AND(QH162&gt;0,QI162&gt;0),INDEX(Вхідні_дані!$A$555:$F$754,MATCH(QH162,Вхідні_дані!$C$555:$C$754,0),6),0)</f>
        <v>0</v>
      </c>
      <c r="QK162" s="106" t="str">
        <f>IF(AND(QH162&gt;0,QI162&gt;0),(QJ162/QJ9/QJ10/60)*QI162,"-")</f>
        <v>-</v>
      </c>
      <c r="QO162" s="107">
        <v>15</v>
      </c>
      <c r="QP162" s="12"/>
      <c r="QQ162" s="11"/>
      <c r="QR162" s="105">
        <f>IF(AND(QP162&gt;0,QQ162&gt;0),INDEX(Вхідні_дані!$A$555:$F$754,MATCH(QP162,Вхідні_дані!$C$555:$C$754,0),6),0)</f>
        <v>0</v>
      </c>
      <c r="QS162" s="106" t="str">
        <f>IF(AND(QP162&gt;0,QQ162&gt;0),(QR162/QR9/QR10/60)*QQ162,"-")</f>
        <v>-</v>
      </c>
      <c r="QW162" s="107">
        <v>15</v>
      </c>
      <c r="QX162" s="12"/>
      <c r="QY162" s="11"/>
      <c r="QZ162" s="105">
        <f>IF(AND(QX162&gt;0,QY162&gt;0),INDEX(Вхідні_дані!$A$555:$F$754,MATCH(QX162,Вхідні_дані!$C$555:$C$754,0),6),0)</f>
        <v>0</v>
      </c>
      <c r="RA162" s="106" t="str">
        <f>IF(AND(QX162&gt;0,QY162&gt;0),(QZ162/QZ9/QZ10/60)*QY162,"-")</f>
        <v>-</v>
      </c>
      <c r="RE162" s="107">
        <v>15</v>
      </c>
      <c r="RF162" s="12"/>
      <c r="RG162" s="11"/>
      <c r="RH162" s="105">
        <f>IF(AND(RF162&gt;0,RG162&gt;0),INDEX(Вхідні_дані!$A$555:$F$754,MATCH(RF162,Вхідні_дані!$C$555:$C$754,0),6),0)</f>
        <v>0</v>
      </c>
      <c r="RI162" s="106" t="str">
        <f>IF(AND(RF162&gt;0,RG162&gt;0),(RH162/RH9/RH10/60)*RG162,"-")</f>
        <v>-</v>
      </c>
      <c r="RM162" s="107">
        <v>15</v>
      </c>
      <c r="RN162" s="12"/>
      <c r="RO162" s="11"/>
      <c r="RP162" s="105">
        <f>IF(AND(RN162&gt;0,RO162&gt;0),INDEX(Вхідні_дані!$A$555:$F$754,MATCH(RN162,Вхідні_дані!$C$555:$C$754,0),6),0)</f>
        <v>0</v>
      </c>
      <c r="RQ162" s="106" t="str">
        <f>IF(AND(RN162&gt;0,RO162&gt;0),(RP162/RP9/RP10/60)*RO162,"-")</f>
        <v>-</v>
      </c>
      <c r="RU162" s="107">
        <v>15</v>
      </c>
      <c r="RV162" s="12"/>
      <c r="RW162" s="11"/>
      <c r="RX162" s="105">
        <f>IF(AND(RV162&gt;0,RW162&gt;0),INDEX(Вхідні_дані!$A$555:$F$754,MATCH(RV162,Вхідні_дані!$C$555:$C$754,0),6),0)</f>
        <v>0</v>
      </c>
      <c r="RY162" s="106" t="str">
        <f>IF(AND(RV162&gt;0,RW162&gt;0),(RX162/RX9/RX10/60)*RW162,"-")</f>
        <v>-</v>
      </c>
      <c r="SC162" s="107">
        <v>15</v>
      </c>
      <c r="SD162" s="12"/>
      <c r="SE162" s="11"/>
      <c r="SF162" s="105">
        <f>IF(AND(SD162&gt;0,SE162&gt;0),INDEX(Вхідні_дані!$A$555:$F$754,MATCH(SD162,Вхідні_дані!$C$555:$C$754,0),6),0)</f>
        <v>0</v>
      </c>
      <c r="SG162" s="106" t="str">
        <f>IF(AND(SD162&gt;0,SE162&gt;0),(SF162/SF9/SF10/60)*SE162,"-")</f>
        <v>-</v>
      </c>
      <c r="SK162" s="107">
        <v>15</v>
      </c>
      <c r="SL162" s="12"/>
      <c r="SM162" s="11"/>
      <c r="SN162" s="105">
        <f>IF(AND(SL162&gt;0,SM162&gt;0),INDEX(Вхідні_дані!$A$555:$F$754,MATCH(SL162,Вхідні_дані!$C$555:$C$754,0),6),0)</f>
        <v>0</v>
      </c>
      <c r="SO162" s="106" t="str">
        <f>IF(AND(SL162&gt;0,SM162&gt;0),(SN162/SN9/SN10/60)*SM162,"-")</f>
        <v>-</v>
      </c>
      <c r="SS162" s="107">
        <v>15</v>
      </c>
      <c r="ST162" s="12"/>
      <c r="SU162" s="11"/>
      <c r="SV162" s="105">
        <f>IF(AND(ST162&gt;0,SU162&gt;0),INDEX(Вхідні_дані!$A$555:$F$754,MATCH(ST162,Вхідні_дані!$C$555:$C$754,0),6),0)</f>
        <v>0</v>
      </c>
      <c r="SW162" s="106" t="str">
        <f>IF(AND(ST162&gt;0,SU162&gt;0),(SV162/SV9/SV10/60)*SU162,"-")</f>
        <v>-</v>
      </c>
      <c r="TA162" s="107">
        <v>15</v>
      </c>
      <c r="TB162" s="12"/>
      <c r="TC162" s="11"/>
      <c r="TD162" s="105">
        <f>IF(AND(TB162&gt;0,TC162&gt;0),INDEX(Вхідні_дані!$A$555:$F$754,MATCH(TB162,Вхідні_дані!$C$555:$C$754,0),6),0)</f>
        <v>0</v>
      </c>
      <c r="TE162" s="106" t="str">
        <f>IF(AND(TB162&gt;0,TC162&gt;0),(TD162/TD9/TD10/60)*TC162,"-")</f>
        <v>-</v>
      </c>
      <c r="TI162" s="107">
        <v>15</v>
      </c>
      <c r="TJ162" s="12"/>
      <c r="TK162" s="11"/>
      <c r="TL162" s="105">
        <f>IF(AND(TJ162&gt;0,TK162&gt;0),INDEX(Вхідні_дані!$A$555:$F$754,MATCH(TJ162,Вхідні_дані!$C$555:$C$754,0),6),0)</f>
        <v>0</v>
      </c>
      <c r="TM162" s="106" t="str">
        <f>IF(AND(TJ162&gt;0,TK162&gt;0),(TL162/TL9/TL10/60)*TK162,"-")</f>
        <v>-</v>
      </c>
      <c r="TQ162" s="107">
        <v>15</v>
      </c>
      <c r="TR162" s="12"/>
      <c r="TS162" s="11"/>
      <c r="TT162" s="105">
        <f>IF(AND(TR162&gt;0,TS162&gt;0),INDEX(Вхідні_дані!$A$555:$F$754,MATCH(TR162,Вхідні_дані!$C$555:$C$754,0),6),0)</f>
        <v>0</v>
      </c>
      <c r="TU162" s="106" t="str">
        <f>IF(AND(TR162&gt;0,TS162&gt;0),(TT162/TT9/TT10/60)*TS162,"-")</f>
        <v>-</v>
      </c>
      <c r="TY162" s="107">
        <v>15</v>
      </c>
      <c r="TZ162" s="12"/>
      <c r="UA162" s="11"/>
      <c r="UB162" s="105">
        <f>IF(AND(TZ162&gt;0,UA162&gt;0),INDEX(Вхідні_дані!$A$555:$F$754,MATCH(TZ162,Вхідні_дані!$C$555:$C$754,0),6),0)</f>
        <v>0</v>
      </c>
      <c r="UC162" s="106" t="str">
        <f>IF(AND(TZ162&gt;0,UA162&gt;0),(UB162/UB9/UB10/60)*UA162,"-")</f>
        <v>-</v>
      </c>
      <c r="UG162" s="107">
        <v>15</v>
      </c>
      <c r="UH162" s="12"/>
      <c r="UI162" s="11"/>
      <c r="UJ162" s="105">
        <f>IF(AND(UH162&gt;0,UI162&gt;0),INDEX(Вхідні_дані!$A$555:$F$754,MATCH(UH162,Вхідні_дані!$C$555:$C$754,0),6),0)</f>
        <v>0</v>
      </c>
      <c r="UK162" s="106" t="str">
        <f>IF(AND(UH162&gt;0,UI162&gt;0),(UJ162/UJ9/UJ10/60)*UI162,"-")</f>
        <v>-</v>
      </c>
      <c r="UO162" s="107">
        <v>15</v>
      </c>
      <c r="UP162" s="12"/>
      <c r="UQ162" s="11"/>
      <c r="UR162" s="105">
        <f>IF(AND(UP162&gt;0,UQ162&gt;0),INDEX(Вхідні_дані!$A$555:$F$754,MATCH(UP162,Вхідні_дані!$C$555:$C$754,0),6),0)</f>
        <v>0</v>
      </c>
      <c r="US162" s="106" t="str">
        <f>IF(AND(UP162&gt;0,UQ162&gt;0),(UR162/UR9/UR10/60)*UQ162,"-")</f>
        <v>-</v>
      </c>
      <c r="UW162" s="107">
        <v>15</v>
      </c>
      <c r="UX162" s="12"/>
      <c r="UY162" s="11"/>
      <c r="UZ162" s="105">
        <f>IF(AND(UX162&gt;0,UY162&gt;0),INDEX(Вхідні_дані!$A$555:$F$754,MATCH(UX162,Вхідні_дані!$C$555:$C$754,0),6),0)</f>
        <v>0</v>
      </c>
      <c r="VA162" s="106" t="str">
        <f>IF(AND(UX162&gt;0,UY162&gt;0),(UZ162/UZ9/UZ10/60)*UY162,"-")</f>
        <v>-</v>
      </c>
      <c r="VE162" s="107">
        <v>15</v>
      </c>
      <c r="VF162" s="12"/>
      <c r="VG162" s="11"/>
      <c r="VH162" s="105">
        <f>IF(AND(VF162&gt;0,VG162&gt;0),INDEX(Вхідні_дані!$A$555:$F$754,MATCH(VF162,Вхідні_дані!$C$555:$C$754,0),6),0)</f>
        <v>0</v>
      </c>
      <c r="VI162" s="106" t="str">
        <f>IF(AND(VF162&gt;0,VG162&gt;0),(VH162/VH9/VH10/60)*VG162,"-")</f>
        <v>-</v>
      </c>
      <c r="VM162" s="107">
        <v>15</v>
      </c>
      <c r="VN162" s="12"/>
      <c r="VO162" s="11"/>
      <c r="VP162" s="105">
        <f>IF(AND(VN162&gt;0,VO162&gt;0),INDEX(Вхідні_дані!$A$555:$F$754,MATCH(VN162,Вхідні_дані!$C$555:$C$754,0),6),0)</f>
        <v>0</v>
      </c>
      <c r="VQ162" s="106" t="str">
        <f>IF(AND(VN162&gt;0,VO162&gt;0),(VP162/VP9/VP10/60)*VO162,"-")</f>
        <v>-</v>
      </c>
      <c r="VU162" s="107">
        <v>15</v>
      </c>
      <c r="VV162" s="12"/>
      <c r="VW162" s="11"/>
      <c r="VX162" s="105">
        <f>IF(AND(VV162&gt;0,VW162&gt;0),INDEX(Вхідні_дані!$A$555:$F$754,MATCH(VV162,Вхідні_дані!$C$555:$C$754,0),6),0)</f>
        <v>0</v>
      </c>
      <c r="VY162" s="106" t="str">
        <f>IF(AND(VV162&gt;0,VW162&gt;0),(VX162/VX9/VX10/60)*VW162,"-")</f>
        <v>-</v>
      </c>
      <c r="WC162" s="107">
        <v>15</v>
      </c>
      <c r="WD162" s="12"/>
      <c r="WE162" s="11"/>
      <c r="WF162" s="105">
        <f>IF(AND(WD162&gt;0,WE162&gt;0),INDEX(Вхідні_дані!$A$555:$F$754,MATCH(WD162,Вхідні_дані!$C$555:$C$754,0),6),0)</f>
        <v>0</v>
      </c>
      <c r="WG162" s="106" t="str">
        <f>IF(AND(WD162&gt;0,WE162&gt;0),(WF162/WF9/WF10/60)*WE162,"-")</f>
        <v>-</v>
      </c>
      <c r="WK162" s="107">
        <v>15</v>
      </c>
      <c r="WL162" s="12"/>
      <c r="WM162" s="11"/>
      <c r="WN162" s="105">
        <f>IF(AND(WL162&gt;0,WM162&gt;0),INDEX(Вхідні_дані!$A$555:$F$754,MATCH(WL162,Вхідні_дані!$C$555:$C$754,0),6),0)</f>
        <v>0</v>
      </c>
      <c r="WO162" s="106" t="str">
        <f>IF(AND(WL162&gt;0,WM162&gt;0),(WN162/WN9/WN10/60)*WM162,"-")</f>
        <v>-</v>
      </c>
      <c r="WS162" s="107">
        <v>15</v>
      </c>
      <c r="WT162" s="12"/>
      <c r="WU162" s="11"/>
      <c r="WV162" s="105">
        <f>IF(AND(WT162&gt;0,WU162&gt;0),INDEX(Вхідні_дані!$A$555:$F$754,MATCH(WT162,Вхідні_дані!$C$555:$C$754,0),6),0)</f>
        <v>0</v>
      </c>
      <c r="WW162" s="106" t="str">
        <f>IF(AND(WT162&gt;0,WU162&gt;0),(WV162/WV9/WV10/60)*WU162,"-")</f>
        <v>-</v>
      </c>
      <c r="XA162" s="107">
        <v>15</v>
      </c>
      <c r="XB162" s="12"/>
      <c r="XC162" s="11"/>
      <c r="XD162" s="105">
        <f>IF(AND(XB162&gt;0,XC162&gt;0),INDEX(Вхідні_дані!$A$555:$F$754,MATCH(XB162,Вхідні_дані!$C$555:$C$754,0),6),0)</f>
        <v>0</v>
      </c>
      <c r="XE162" s="106" t="str">
        <f>IF(AND(XB162&gt;0,XC162&gt;0),(XD162/XD9/XD10/60)*XC162,"-")</f>
        <v>-</v>
      </c>
      <c r="XI162" s="107">
        <v>15</v>
      </c>
      <c r="XJ162" s="12"/>
      <c r="XK162" s="11"/>
      <c r="XL162" s="105">
        <f>IF(AND(XJ162&gt;0,XK162&gt;0),INDEX(Вхідні_дані!$A$555:$F$754,MATCH(XJ162,Вхідні_дані!$C$555:$C$754,0),6),0)</f>
        <v>0</v>
      </c>
      <c r="XM162" s="106" t="str">
        <f>IF(AND(XJ162&gt;0,XK162&gt;0),(XL162/XL9/XL10/60)*XK162,"-")</f>
        <v>-</v>
      </c>
      <c r="XQ162" s="107">
        <v>15</v>
      </c>
      <c r="XR162" s="12"/>
      <c r="XS162" s="11"/>
      <c r="XT162" s="105">
        <f>IF(AND(XR162&gt;0,XS162&gt;0),INDEX(Вхідні_дані!$A$555:$F$754,MATCH(XR162,Вхідні_дані!$C$555:$C$754,0),6),0)</f>
        <v>0</v>
      </c>
      <c r="XU162" s="106" t="str">
        <f>IF(AND(XR162&gt;0,XS162&gt;0),(XT162/XT9/XT10/60)*XS162,"-")</f>
        <v>-</v>
      </c>
      <c r="XY162" s="107">
        <v>15</v>
      </c>
      <c r="XZ162" s="12"/>
      <c r="YA162" s="11"/>
      <c r="YB162" s="105">
        <f>IF(AND(XZ162&gt;0,YA162&gt;0),INDEX(Вхідні_дані!$A$555:$F$754,MATCH(XZ162,Вхідні_дані!$C$555:$C$754,0),6),0)</f>
        <v>0</v>
      </c>
      <c r="YC162" s="106" t="str">
        <f>IF(AND(XZ162&gt;0,YA162&gt;0),(YB162/YB9/YB10/60)*YA162,"-")</f>
        <v>-</v>
      </c>
      <c r="YG162" s="107">
        <v>15</v>
      </c>
      <c r="YH162" s="12"/>
      <c r="YI162" s="11"/>
      <c r="YJ162" s="105">
        <f>IF(AND(YH162&gt;0,YI162&gt;0),INDEX(Вхідні_дані!$A$555:$F$754,MATCH(YH162,Вхідні_дані!$C$555:$C$754,0),6),0)</f>
        <v>0</v>
      </c>
      <c r="YK162" s="106" t="str">
        <f>IF(AND(YH162&gt;0,YI162&gt;0),(YJ162/YJ9/YJ10/60)*YI162,"-")</f>
        <v>-</v>
      </c>
      <c r="YO162" s="107">
        <v>15</v>
      </c>
      <c r="YP162" s="12"/>
      <c r="YQ162" s="11"/>
      <c r="YR162" s="105">
        <f>IF(AND(YP162&gt;0,YQ162&gt;0),INDEX(Вхідні_дані!$A$555:$F$754,MATCH(YP162,Вхідні_дані!$C$555:$C$754,0),6),0)</f>
        <v>0</v>
      </c>
      <c r="YS162" s="106" t="str">
        <f>IF(AND(YP162&gt;0,YQ162&gt;0),(YR162/YR9/YR10/60)*YQ162,"-")</f>
        <v>-</v>
      </c>
      <c r="YW162" s="107">
        <v>15</v>
      </c>
      <c r="YX162" s="12"/>
      <c r="YY162" s="11"/>
      <c r="YZ162" s="105">
        <f>IF(AND(YX162&gt;0,YY162&gt;0),INDEX(Вхідні_дані!$A$555:$F$754,MATCH(YX162,Вхідні_дані!$C$555:$C$754,0),6),0)</f>
        <v>0</v>
      </c>
      <c r="ZA162" s="106" t="str">
        <f>IF(AND(YX162&gt;0,YY162&gt;0),(YZ162/YZ9/YZ10/60)*YY162,"-")</f>
        <v>-</v>
      </c>
      <c r="ZE162" s="107">
        <v>15</v>
      </c>
      <c r="ZF162" s="12"/>
      <c r="ZG162" s="11"/>
      <c r="ZH162" s="105">
        <f>IF(AND(ZF162&gt;0,ZG162&gt;0),INDEX(Вхідні_дані!$A$555:$F$754,MATCH(ZF162,Вхідні_дані!$C$555:$C$754,0),6),0)</f>
        <v>0</v>
      </c>
      <c r="ZI162" s="106" t="str">
        <f>IF(AND(ZF162&gt;0,ZG162&gt;0),(ZH162/ZH9/ZH10/60)*ZG162,"-")</f>
        <v>-</v>
      </c>
      <c r="ZM162" s="107">
        <v>15</v>
      </c>
      <c r="ZN162" s="12"/>
      <c r="ZO162" s="11"/>
      <c r="ZP162" s="105">
        <f>IF(AND(ZN162&gt;0,ZO162&gt;0),INDEX(Вхідні_дані!$A$555:$F$754,MATCH(ZN162,Вхідні_дані!$C$555:$C$754,0),6),0)</f>
        <v>0</v>
      </c>
      <c r="ZQ162" s="106" t="str">
        <f>IF(AND(ZN162&gt;0,ZO162&gt;0),(ZP162/ZP9/ZP10/60)*ZO162,"-")</f>
        <v>-</v>
      </c>
      <c r="ZU162" s="107">
        <v>15</v>
      </c>
      <c r="ZV162" s="12"/>
      <c r="ZW162" s="11"/>
      <c r="ZX162" s="105">
        <f>IF(AND(ZV162&gt;0,ZW162&gt;0),INDEX(Вхідні_дані!$A$555:$F$754,MATCH(ZV162,Вхідні_дані!$C$555:$C$754,0),6),0)</f>
        <v>0</v>
      </c>
      <c r="ZY162" s="106" t="str">
        <f>IF(AND(ZV162&gt;0,ZW162&gt;0),(ZX162/ZX9/ZX10/60)*ZW162,"-")</f>
        <v>-</v>
      </c>
      <c r="AAC162" s="107">
        <v>15</v>
      </c>
      <c r="AAD162" s="12"/>
      <c r="AAE162" s="11"/>
      <c r="AAF162" s="105">
        <f>IF(AND(AAD162&gt;0,AAE162&gt;0),INDEX(Вхідні_дані!$A$555:$F$754,MATCH(AAD162,Вхідні_дані!$C$555:$C$754,0),6),0)</f>
        <v>0</v>
      </c>
      <c r="AAG162" s="106" t="str">
        <f>IF(AND(AAD162&gt;0,AAE162&gt;0),(AAF162/AAF9/AAF10/60)*AAE162,"-")</f>
        <v>-</v>
      </c>
      <c r="AAK162" s="107">
        <v>15</v>
      </c>
      <c r="AAL162" s="12"/>
      <c r="AAM162" s="11"/>
      <c r="AAN162" s="105">
        <f>IF(AND(AAL162&gt;0,AAM162&gt;0),INDEX(Вхідні_дані!$A$555:$F$754,MATCH(AAL162,Вхідні_дані!$C$555:$C$754,0),6),0)</f>
        <v>0</v>
      </c>
      <c r="AAO162" s="106" t="str">
        <f>IF(AND(AAL162&gt;0,AAM162&gt;0),(AAN162/AAN9/AAN10/60)*AAM162,"-")</f>
        <v>-</v>
      </c>
      <c r="AAS162" s="107">
        <v>15</v>
      </c>
      <c r="AAT162" s="12"/>
      <c r="AAU162" s="11"/>
      <c r="AAV162" s="105">
        <f>IF(AND(AAT162&gt;0,AAU162&gt;0),INDEX(Вхідні_дані!$A$555:$F$754,MATCH(AAT162,Вхідні_дані!$C$555:$C$754,0),6),0)</f>
        <v>0</v>
      </c>
      <c r="AAW162" s="106" t="str">
        <f>IF(AND(AAT162&gt;0,AAU162&gt;0),(AAV162/AAV9/AAV10/60)*AAU162,"-")</f>
        <v>-</v>
      </c>
      <c r="ABA162" s="107">
        <v>15</v>
      </c>
      <c r="ABB162" s="12"/>
      <c r="ABC162" s="11"/>
      <c r="ABD162" s="105">
        <f>IF(AND(ABB162&gt;0,ABC162&gt;0),INDEX(Вхідні_дані!$A$555:$F$754,MATCH(ABB162,Вхідні_дані!$C$555:$C$754,0),6),0)</f>
        <v>0</v>
      </c>
      <c r="ABE162" s="106" t="str">
        <f>IF(AND(ABB162&gt;0,ABC162&gt;0),(ABD162/ABD9/ABD10/60)*ABC162,"-")</f>
        <v>-</v>
      </c>
      <c r="ABI162" s="107">
        <v>15</v>
      </c>
      <c r="ABJ162" s="12"/>
      <c r="ABK162" s="11"/>
      <c r="ABL162" s="105">
        <f>IF(AND(ABJ162&gt;0,ABK162&gt;0),INDEX(Вхідні_дані!$A$555:$F$754,MATCH(ABJ162,Вхідні_дані!$C$555:$C$754,0),6),0)</f>
        <v>0</v>
      </c>
      <c r="ABM162" s="106" t="str">
        <f>IF(AND(ABJ162&gt;0,ABK162&gt;0),(ABL162/ABL9/ABL10/60)*ABK162,"-")</f>
        <v>-</v>
      </c>
      <c r="ABQ162" s="107">
        <v>15</v>
      </c>
      <c r="ABR162" s="12"/>
      <c r="ABS162" s="11"/>
      <c r="ABT162" s="105">
        <f>IF(AND(ABR162&gt;0,ABS162&gt;0),INDEX(Вхідні_дані!$A$555:$F$754,MATCH(ABR162,Вхідні_дані!$C$555:$C$754,0),6),0)</f>
        <v>0</v>
      </c>
      <c r="ABU162" s="106" t="str">
        <f>IF(AND(ABR162&gt;0,ABS162&gt;0),(ABT162/ABT9/ABT10/60)*ABS162,"-")</f>
        <v>-</v>
      </c>
      <c r="ABY162" s="107">
        <v>15</v>
      </c>
      <c r="ABZ162" s="12"/>
      <c r="ACA162" s="11"/>
      <c r="ACB162" s="105">
        <f>IF(AND(ABZ162&gt;0,ACA162&gt;0),INDEX(Вхідні_дані!$A$555:$F$754,MATCH(ABZ162,Вхідні_дані!$C$555:$C$754,0),6),0)</f>
        <v>0</v>
      </c>
      <c r="ACC162" s="106" t="str">
        <f>IF(AND(ABZ162&gt;0,ACA162&gt;0),(ACB162/ACB9/ACB10/60)*ACA162,"-")</f>
        <v>-</v>
      </c>
      <c r="ACG162" s="107">
        <v>15</v>
      </c>
      <c r="ACH162" s="12"/>
      <c r="ACI162" s="11"/>
      <c r="ACJ162" s="105">
        <f>IF(AND(ACH162&gt;0,ACI162&gt;0),INDEX(Вхідні_дані!$A$555:$F$754,MATCH(ACH162,Вхідні_дані!$C$555:$C$754,0),6),0)</f>
        <v>0</v>
      </c>
      <c r="ACK162" s="106" t="str">
        <f>IF(AND(ACH162&gt;0,ACI162&gt;0),(ACJ162/ACJ9/ACJ10/60)*ACI162,"-")</f>
        <v>-</v>
      </c>
      <c r="ACO162" s="107">
        <v>15</v>
      </c>
      <c r="ACP162" s="12"/>
      <c r="ACQ162" s="11"/>
      <c r="ACR162" s="105">
        <f>IF(AND(ACP162&gt;0,ACQ162&gt;0),INDEX(Вхідні_дані!$A$555:$F$754,MATCH(ACP162,Вхідні_дані!$C$555:$C$754,0),6),0)</f>
        <v>0</v>
      </c>
      <c r="ACS162" s="106" t="str">
        <f>IF(AND(ACP162&gt;0,ACQ162&gt;0),(ACR162/ACR9/ACR10/60)*ACQ162,"-")</f>
        <v>-</v>
      </c>
      <c r="ACW162" s="107">
        <v>15</v>
      </c>
      <c r="ACX162" s="12"/>
      <c r="ACY162" s="11"/>
      <c r="ACZ162" s="105">
        <f>IF(AND(ACX162&gt;0,ACY162&gt;0),INDEX(Вхідні_дані!$A$555:$F$754,MATCH(ACX162,Вхідні_дані!$C$555:$C$754,0),6),0)</f>
        <v>0</v>
      </c>
      <c r="ADA162" s="106" t="str">
        <f>IF(AND(ACX162&gt;0,ACY162&gt;0),(ACZ162/ACZ9/ACZ10/60)*ACY162,"-")</f>
        <v>-</v>
      </c>
      <c r="ADE162" s="107">
        <v>15</v>
      </c>
      <c r="ADF162" s="12"/>
      <c r="ADG162" s="11"/>
      <c r="ADH162" s="105">
        <f>IF(AND(ADF162&gt;0,ADG162&gt;0),INDEX(Вхідні_дані!$A$555:$F$754,MATCH(ADF162,Вхідні_дані!$C$555:$C$754,0),6),0)</f>
        <v>0</v>
      </c>
      <c r="ADI162" s="106" t="str">
        <f>IF(AND(ADF162&gt;0,ADG162&gt;0),(ADH162/ADH9/ADH10/60)*ADG162,"-")</f>
        <v>-</v>
      </c>
      <c r="ADM162" s="107">
        <v>15</v>
      </c>
      <c r="ADN162" s="12"/>
      <c r="ADO162" s="11"/>
      <c r="ADP162" s="105">
        <f>IF(AND(ADN162&gt;0,ADO162&gt;0),INDEX(Вхідні_дані!$A$555:$F$754,MATCH(ADN162,Вхідні_дані!$C$555:$C$754,0),6),0)</f>
        <v>0</v>
      </c>
      <c r="ADQ162" s="106" t="str">
        <f>IF(AND(ADN162&gt;0,ADO162&gt;0),(ADP162/ADP9/ADP10/60)*ADO162,"-")</f>
        <v>-</v>
      </c>
    </row>
    <row r="163" spans="1:800" ht="25.5" customHeight="1" outlineLevel="1" x14ac:dyDescent="0.25">
      <c r="A163" s="107">
        <v>16</v>
      </c>
      <c r="B163" s="12"/>
      <c r="C163" s="11"/>
      <c r="D163" s="105">
        <f>IF(AND(B163&gt;0,C163&gt;0),INDEX(Вхідні_дані!$A$555:$F$754,MATCH(B163,Вхідні_дані!$C$555:$C$754,0),6),0)</f>
        <v>0</v>
      </c>
      <c r="E163" s="106" t="str">
        <f>IF(AND(B163&gt;0,C163&gt;0),(D163/D9/D10/60)*C163,"-")</f>
        <v>-</v>
      </c>
      <c r="I163" s="107">
        <v>16</v>
      </c>
      <c r="J163" s="12"/>
      <c r="K163" s="11"/>
      <c r="L163" s="105">
        <f>IF(AND(J163&gt;0,K163&gt;0),INDEX(Вхідні_дані!$A$555:$F$754,MATCH(J163,Вхідні_дані!$C$555:$C$754,0),6),0)</f>
        <v>0</v>
      </c>
      <c r="M163" s="106" t="str">
        <f>IF(AND(J163&gt;0,K163&gt;0),(L163/L9/L10/60)*K163,"-")</f>
        <v>-</v>
      </c>
      <c r="Q163" s="107">
        <v>16</v>
      </c>
      <c r="R163" s="12"/>
      <c r="S163" s="11"/>
      <c r="T163" s="105">
        <f>IF(AND(R163&gt;0,S163&gt;0),INDEX(Вхідні_дані!$A$555:$F$754,MATCH(R163,Вхідні_дані!$C$555:$C$754,0),6),0)</f>
        <v>0</v>
      </c>
      <c r="U163" s="106" t="str">
        <f>IF(AND(R163&gt;0,S163&gt;0),(T163/T9/T10/60)*S163,"-")</f>
        <v>-</v>
      </c>
      <c r="Y163" s="107">
        <v>16</v>
      </c>
      <c r="Z163" s="12"/>
      <c r="AA163" s="11"/>
      <c r="AB163" s="105">
        <f>IF(AND(Z163&gt;0,AA163&gt;0),INDEX(Вхідні_дані!$A$555:$F$754,MATCH(Z163,Вхідні_дані!$C$555:$C$754,0),6),0)</f>
        <v>0</v>
      </c>
      <c r="AC163" s="106" t="str">
        <f>IF(AND(Z163&gt;0,AA163&gt;0),(AB163/AB9/AB10/60)*AA163,"-")</f>
        <v>-</v>
      </c>
      <c r="AG163" s="107">
        <v>16</v>
      </c>
      <c r="AH163" s="12"/>
      <c r="AI163" s="11"/>
      <c r="AJ163" s="105">
        <f>IF(AND(AH163&gt;0,AI163&gt;0),INDEX(Вхідні_дані!$A$555:$F$754,MATCH(AH163,Вхідні_дані!$C$555:$C$754,0),6),0)</f>
        <v>0</v>
      </c>
      <c r="AK163" s="106" t="str">
        <f>IF(AND(AH163&gt;0,AI163&gt;0),(AJ163/AJ9/AJ10/60)*AI163,"-")</f>
        <v>-</v>
      </c>
      <c r="AO163" s="107">
        <v>16</v>
      </c>
      <c r="AP163" s="12"/>
      <c r="AQ163" s="11"/>
      <c r="AR163" s="105">
        <f>IF(AND(AP163&gt;0,AQ163&gt;0),INDEX(Вхідні_дані!$A$555:$F$754,MATCH(AP163,Вхідні_дані!$C$555:$C$754,0),6),0)</f>
        <v>0</v>
      </c>
      <c r="AS163" s="106" t="str">
        <f>IF(AND(AP163&gt;0,AQ163&gt;0),(AR163/AR9/AR10/60)*AQ163,"-")</f>
        <v>-</v>
      </c>
      <c r="AW163" s="107">
        <v>16</v>
      </c>
      <c r="AX163" s="12"/>
      <c r="AY163" s="11"/>
      <c r="AZ163" s="105">
        <f>IF(AND(AX163&gt;0,AY163&gt;0),INDEX(Вхідні_дані!$A$555:$F$754,MATCH(AX163,Вхідні_дані!$C$555:$C$754,0),6),0)</f>
        <v>0</v>
      </c>
      <c r="BA163" s="106" t="str">
        <f>IF(AND(AX163&gt;0,AY163&gt;0),(AZ163/AZ9/AZ10/60)*AY163,"-")</f>
        <v>-</v>
      </c>
      <c r="BE163" s="107">
        <v>16</v>
      </c>
      <c r="BF163" s="12"/>
      <c r="BG163" s="11"/>
      <c r="BH163" s="105">
        <f>IF(AND(BF163&gt;0,BG163&gt;0),INDEX(Вхідні_дані!$A$555:$F$754,MATCH(BF163,Вхідні_дані!$C$555:$C$754,0),6),0)</f>
        <v>0</v>
      </c>
      <c r="BI163" s="106" t="str">
        <f>IF(AND(BF163&gt;0,BG163&gt;0),(BH163/BH9/BH10/60)*BG163,"-")</f>
        <v>-</v>
      </c>
      <c r="BM163" s="107">
        <v>16</v>
      </c>
      <c r="BN163" s="12"/>
      <c r="BO163" s="11"/>
      <c r="BP163" s="105">
        <f>IF(AND(BN163&gt;0,BO163&gt;0),INDEX(Вхідні_дані!$A$555:$F$754,MATCH(BN163,Вхідні_дані!$C$555:$C$754,0),6),0)</f>
        <v>0</v>
      </c>
      <c r="BQ163" s="106" t="str">
        <f>IF(AND(BN163&gt;0,BO163&gt;0),(BP163/BP9/BP10/60)*BO163,"-")</f>
        <v>-</v>
      </c>
      <c r="BU163" s="107">
        <v>16</v>
      </c>
      <c r="BV163" s="12"/>
      <c r="BW163" s="11"/>
      <c r="BX163" s="105">
        <f>IF(AND(BV163&gt;0,BW163&gt;0),INDEX(Вхідні_дані!$A$555:$F$754,MATCH(BV163,Вхідні_дані!$C$555:$C$754,0),6),0)</f>
        <v>0</v>
      </c>
      <c r="BY163" s="106" t="str">
        <f>IF(AND(BV163&gt;0,BW163&gt;0),(BX163/BX9/BX10/60)*BW163,"-")</f>
        <v>-</v>
      </c>
      <c r="CC163" s="107">
        <v>16</v>
      </c>
      <c r="CD163" s="12"/>
      <c r="CE163" s="11"/>
      <c r="CF163" s="105">
        <f>IF(AND(CD163&gt;0,CE163&gt;0),INDEX(Вхідні_дані!$A$555:$F$754,MATCH(CD163,Вхідні_дані!$C$555:$C$754,0),6),0)</f>
        <v>0</v>
      </c>
      <c r="CG163" s="106" t="str">
        <f>IF(AND(CD163&gt;0,CE163&gt;0),(CF163/CF9/CF10/60)*CE163,"-")</f>
        <v>-</v>
      </c>
      <c r="CK163" s="107">
        <v>16</v>
      </c>
      <c r="CL163" s="12"/>
      <c r="CM163" s="11"/>
      <c r="CN163" s="105">
        <f>IF(AND(CL163&gt;0,CM163&gt;0),INDEX(Вхідні_дані!$A$555:$F$754,MATCH(CL163,Вхідні_дані!$C$555:$C$754,0),6),0)</f>
        <v>0</v>
      </c>
      <c r="CO163" s="106" t="str">
        <f>IF(AND(CL163&gt;0,CM163&gt;0),(CN163/CN9/CN10/60)*CM163,"-")</f>
        <v>-</v>
      </c>
      <c r="CS163" s="107">
        <v>16</v>
      </c>
      <c r="CT163" s="12"/>
      <c r="CU163" s="11"/>
      <c r="CV163" s="105">
        <f>IF(AND(CT163&gt;0,CU163&gt;0),INDEX(Вхідні_дані!$A$555:$F$754,MATCH(CT163,Вхідні_дані!$C$555:$C$754,0),6),0)</f>
        <v>0</v>
      </c>
      <c r="CW163" s="106" t="str">
        <f>IF(AND(CT163&gt;0,CU163&gt;0),(CV163/CV9/CV10/60)*CU163,"-")</f>
        <v>-</v>
      </c>
      <c r="DA163" s="107">
        <v>16</v>
      </c>
      <c r="DB163" s="12"/>
      <c r="DC163" s="11"/>
      <c r="DD163" s="105">
        <f>IF(AND(DB163&gt;0,DC163&gt;0),INDEX(Вхідні_дані!$A$555:$F$754,MATCH(DB163,Вхідні_дані!$C$555:$C$754,0),6),0)</f>
        <v>0</v>
      </c>
      <c r="DE163" s="106" t="str">
        <f>IF(AND(DB163&gt;0,DC163&gt;0),(DD163/DD9/DD10/60)*DC163,"-")</f>
        <v>-</v>
      </c>
      <c r="DI163" s="107">
        <v>16</v>
      </c>
      <c r="DJ163" s="12"/>
      <c r="DK163" s="11"/>
      <c r="DL163" s="105">
        <f>IF(AND(DJ163&gt;0,DK163&gt;0),INDEX(Вхідні_дані!$A$555:$F$754,MATCH(DJ163,Вхідні_дані!$C$555:$C$754,0),6),0)</f>
        <v>0</v>
      </c>
      <c r="DM163" s="106" t="str">
        <f>IF(AND(DJ163&gt;0,DK163&gt;0),(DL163/DL9/DL10/60)*DK163,"-")</f>
        <v>-</v>
      </c>
      <c r="DQ163" s="107">
        <v>16</v>
      </c>
      <c r="DR163" s="12"/>
      <c r="DS163" s="11"/>
      <c r="DT163" s="105">
        <f>IF(AND(DR163&gt;0,DS163&gt;0),INDEX(Вхідні_дані!$A$555:$F$754,MATCH(DR163,Вхідні_дані!$C$555:$C$754,0),6),0)</f>
        <v>0</v>
      </c>
      <c r="DU163" s="106" t="str">
        <f>IF(AND(DR163&gt;0,DS163&gt;0),(DT163/DT9/DT10/60)*DS163,"-")</f>
        <v>-</v>
      </c>
      <c r="DY163" s="107">
        <v>16</v>
      </c>
      <c r="DZ163" s="12"/>
      <c r="EA163" s="11"/>
      <c r="EB163" s="105">
        <f>IF(AND(DZ163&gt;0,EA163&gt;0),INDEX(Вхідні_дані!$A$555:$F$754,MATCH(DZ163,Вхідні_дані!$C$555:$C$754,0),6),0)</f>
        <v>0</v>
      </c>
      <c r="EC163" s="106" t="str">
        <f>IF(AND(DZ163&gt;0,EA163&gt;0),(EB163/EB9/EB10/60)*EA163,"-")</f>
        <v>-</v>
      </c>
      <c r="EG163" s="107">
        <v>16</v>
      </c>
      <c r="EH163" s="12"/>
      <c r="EI163" s="11"/>
      <c r="EJ163" s="105">
        <f>IF(AND(EH163&gt;0,EI163&gt;0),INDEX(Вхідні_дані!$A$555:$F$754,MATCH(EH163,Вхідні_дані!$C$555:$C$754,0),6),0)</f>
        <v>0</v>
      </c>
      <c r="EK163" s="106" t="str">
        <f>IF(AND(EH163&gt;0,EI163&gt;0),(EJ163/EJ9/EJ10/60)*EI163,"-")</f>
        <v>-</v>
      </c>
      <c r="EO163" s="107">
        <v>16</v>
      </c>
      <c r="EP163" s="12"/>
      <c r="EQ163" s="11"/>
      <c r="ER163" s="105">
        <f>IF(AND(EP163&gt;0,EQ163&gt;0),INDEX(Вхідні_дані!$A$555:$F$754,MATCH(EP163,Вхідні_дані!$C$555:$C$754,0),6),0)</f>
        <v>0</v>
      </c>
      <c r="ES163" s="106" t="str">
        <f>IF(AND(EP163&gt;0,EQ163&gt;0),(ER163/ER9/ER10/60)*EQ163,"-")</f>
        <v>-</v>
      </c>
      <c r="EW163" s="107">
        <v>16</v>
      </c>
      <c r="EX163" s="12"/>
      <c r="EY163" s="11"/>
      <c r="EZ163" s="105">
        <f>IF(AND(EX163&gt;0,EY163&gt;0),INDEX(Вхідні_дані!$A$555:$F$754,MATCH(EX163,Вхідні_дані!$C$555:$C$754,0),6),0)</f>
        <v>0</v>
      </c>
      <c r="FA163" s="106" t="str">
        <f>IF(AND(EX163&gt;0,EY163&gt;0),(EZ163/EZ9/EZ10/60)*EY163,"-")</f>
        <v>-</v>
      </c>
      <c r="FE163" s="107">
        <v>16</v>
      </c>
      <c r="FF163" s="12"/>
      <c r="FG163" s="11"/>
      <c r="FH163" s="105">
        <f>IF(AND(FF163&gt;0,FG163&gt;0),INDEX(Вхідні_дані!$A$555:$F$754,MATCH(FF163,Вхідні_дані!$C$555:$C$754,0),6),0)</f>
        <v>0</v>
      </c>
      <c r="FI163" s="106" t="str">
        <f>IF(AND(FF163&gt;0,FG163&gt;0),(FH163/FH9/FH10/60)*FG163,"-")</f>
        <v>-</v>
      </c>
      <c r="FM163" s="107">
        <v>16</v>
      </c>
      <c r="FN163" s="12"/>
      <c r="FO163" s="11"/>
      <c r="FP163" s="105">
        <f>IF(AND(FN163&gt;0,FO163&gt;0),INDEX(Вхідні_дані!$A$555:$F$754,MATCH(FN163,Вхідні_дані!$C$555:$C$754,0),6),0)</f>
        <v>0</v>
      </c>
      <c r="FQ163" s="106" t="str">
        <f>IF(AND(FN163&gt;0,FO163&gt;0),(FP163/FP9/FP10/60)*FO163,"-")</f>
        <v>-</v>
      </c>
      <c r="FU163" s="107">
        <v>16</v>
      </c>
      <c r="FV163" s="12"/>
      <c r="FW163" s="11"/>
      <c r="FX163" s="105">
        <f>IF(AND(FV163&gt;0,FW163&gt;0),INDEX(Вхідні_дані!$A$555:$F$754,MATCH(FV163,Вхідні_дані!$C$555:$C$754,0),6),0)</f>
        <v>0</v>
      </c>
      <c r="FY163" s="106" t="str">
        <f>IF(AND(FV163&gt;0,FW163&gt;0),(FX163/FX9/FX10/60)*FW163,"-")</f>
        <v>-</v>
      </c>
      <c r="GC163" s="107">
        <v>16</v>
      </c>
      <c r="GD163" s="12"/>
      <c r="GE163" s="11"/>
      <c r="GF163" s="105">
        <f>IF(AND(GD163&gt;0,GE163&gt;0),INDEX(Вхідні_дані!$A$555:$F$754,MATCH(GD163,Вхідні_дані!$C$555:$C$754,0),6),0)</f>
        <v>0</v>
      </c>
      <c r="GG163" s="106" t="str">
        <f>IF(AND(GD163&gt;0,GE163&gt;0),(GF163/GF9/GF10/60)*GE163,"-")</f>
        <v>-</v>
      </c>
      <c r="GK163" s="107">
        <v>16</v>
      </c>
      <c r="GL163" s="12"/>
      <c r="GM163" s="11"/>
      <c r="GN163" s="105">
        <f>IF(AND(GL163&gt;0,GM163&gt;0),INDEX(Вхідні_дані!$A$555:$F$754,MATCH(GL163,Вхідні_дані!$C$555:$C$754,0),6),0)</f>
        <v>0</v>
      </c>
      <c r="GO163" s="106" t="str">
        <f>IF(AND(GL163&gt;0,GM163&gt;0),(GN163/GN9/GN10/60)*GM163,"-")</f>
        <v>-</v>
      </c>
      <c r="GS163" s="107">
        <v>16</v>
      </c>
      <c r="GT163" s="12"/>
      <c r="GU163" s="11"/>
      <c r="GV163" s="105">
        <f>IF(AND(GT163&gt;0,GU163&gt;0),INDEX(Вхідні_дані!$A$555:$F$754,MATCH(GT163,Вхідні_дані!$C$555:$C$754,0),6),0)</f>
        <v>0</v>
      </c>
      <c r="GW163" s="106" t="str">
        <f>IF(AND(GT163&gt;0,GU163&gt;0),(GV163/GV9/GV10/60)*GU163,"-")</f>
        <v>-</v>
      </c>
      <c r="HA163" s="107">
        <v>16</v>
      </c>
      <c r="HB163" s="12"/>
      <c r="HC163" s="11"/>
      <c r="HD163" s="105">
        <f>IF(AND(HB163&gt;0,HC163&gt;0),INDEX(Вхідні_дані!$A$555:$F$754,MATCH(HB163,Вхідні_дані!$C$555:$C$754,0),6),0)</f>
        <v>0</v>
      </c>
      <c r="HE163" s="106" t="str">
        <f>IF(AND(HB163&gt;0,HC163&gt;0),(HD163/HD9/HD10/60)*HC163,"-")</f>
        <v>-</v>
      </c>
      <c r="HI163" s="107">
        <v>16</v>
      </c>
      <c r="HJ163" s="12"/>
      <c r="HK163" s="11"/>
      <c r="HL163" s="105">
        <f>IF(AND(HJ163&gt;0,HK163&gt;0),INDEX(Вхідні_дані!$A$555:$F$754,MATCH(HJ163,Вхідні_дані!$C$555:$C$754,0),6),0)</f>
        <v>0</v>
      </c>
      <c r="HM163" s="106" t="str">
        <f>IF(AND(HJ163&gt;0,HK163&gt;0),(HL163/HL9/HL10/60)*HK163,"-")</f>
        <v>-</v>
      </c>
      <c r="HQ163" s="107">
        <v>16</v>
      </c>
      <c r="HR163" s="12"/>
      <c r="HS163" s="11"/>
      <c r="HT163" s="105">
        <f>IF(AND(HR163&gt;0,HS163&gt;0),INDEX(Вхідні_дані!$A$555:$F$754,MATCH(HR163,Вхідні_дані!$C$555:$C$754,0),6),0)</f>
        <v>0</v>
      </c>
      <c r="HU163" s="106" t="str">
        <f>IF(AND(HR163&gt;0,HS163&gt;0),(HT163/HT9/HT10/60)*HS163,"-")</f>
        <v>-</v>
      </c>
      <c r="HY163" s="107">
        <v>16</v>
      </c>
      <c r="HZ163" s="12"/>
      <c r="IA163" s="11"/>
      <c r="IB163" s="105">
        <f>IF(AND(HZ163&gt;0,IA163&gt;0),INDEX(Вхідні_дані!$A$555:$F$754,MATCH(HZ163,Вхідні_дані!$C$555:$C$754,0),6),0)</f>
        <v>0</v>
      </c>
      <c r="IC163" s="106" t="str">
        <f>IF(AND(HZ163&gt;0,IA163&gt;0),(IB163/IB9/IB10/60)*IA163,"-")</f>
        <v>-</v>
      </c>
      <c r="IG163" s="107">
        <v>16</v>
      </c>
      <c r="IH163" s="12"/>
      <c r="II163" s="11"/>
      <c r="IJ163" s="105">
        <f>IF(AND(IH163&gt;0,II163&gt;0),INDEX(Вхідні_дані!$A$555:$F$754,MATCH(IH163,Вхідні_дані!$C$555:$C$754,0),6),0)</f>
        <v>0</v>
      </c>
      <c r="IK163" s="106" t="str">
        <f>IF(AND(IH163&gt;0,II163&gt;0),(IJ163/IJ9/IJ10/60)*II163,"-")</f>
        <v>-</v>
      </c>
      <c r="IO163" s="107">
        <v>16</v>
      </c>
      <c r="IP163" s="12"/>
      <c r="IQ163" s="11"/>
      <c r="IR163" s="105">
        <f>IF(AND(IP163&gt;0,IQ163&gt;0),INDEX(Вхідні_дані!$A$555:$F$754,MATCH(IP163,Вхідні_дані!$C$555:$C$754,0),6),0)</f>
        <v>0</v>
      </c>
      <c r="IS163" s="106" t="str">
        <f>IF(AND(IP163&gt;0,IQ163&gt;0),(IR163/IR9/IR10/60)*IQ163,"-")</f>
        <v>-</v>
      </c>
      <c r="IW163" s="107">
        <v>16</v>
      </c>
      <c r="IX163" s="12"/>
      <c r="IY163" s="11"/>
      <c r="IZ163" s="105">
        <f>IF(AND(IX163&gt;0,IY163&gt;0),INDEX(Вхідні_дані!$A$555:$F$754,MATCH(IX163,Вхідні_дані!$C$555:$C$754,0),6),0)</f>
        <v>0</v>
      </c>
      <c r="JA163" s="106" t="str">
        <f>IF(AND(IX163&gt;0,IY163&gt;0),(IZ163/IZ9/IZ10/60)*IY163,"-")</f>
        <v>-</v>
      </c>
      <c r="JE163" s="107">
        <v>16</v>
      </c>
      <c r="JF163" s="12"/>
      <c r="JG163" s="11"/>
      <c r="JH163" s="105">
        <f>IF(AND(JF163&gt;0,JG163&gt;0),INDEX(Вхідні_дані!$A$555:$F$754,MATCH(JF163,Вхідні_дані!$C$555:$C$754,0),6),0)</f>
        <v>0</v>
      </c>
      <c r="JI163" s="106" t="str">
        <f>IF(AND(JF163&gt;0,JG163&gt;0),(JH163/JH9/JH10/60)*JG163,"-")</f>
        <v>-</v>
      </c>
      <c r="JM163" s="107">
        <v>16</v>
      </c>
      <c r="JN163" s="12"/>
      <c r="JO163" s="11"/>
      <c r="JP163" s="105">
        <f>IF(AND(JN163&gt;0,JO163&gt;0),INDEX(Вхідні_дані!$A$555:$F$754,MATCH(JN163,Вхідні_дані!$C$555:$C$754,0),6),0)</f>
        <v>0</v>
      </c>
      <c r="JQ163" s="106" t="str">
        <f>IF(AND(JN163&gt;0,JO163&gt;0),(JP163/JP9/JP10/60)*JO163,"-")</f>
        <v>-</v>
      </c>
      <c r="JU163" s="107">
        <v>16</v>
      </c>
      <c r="JV163" s="12"/>
      <c r="JW163" s="11"/>
      <c r="JX163" s="105">
        <f>IF(AND(JV163&gt;0,JW163&gt;0),INDEX(Вхідні_дані!$A$555:$F$754,MATCH(JV163,Вхідні_дані!$C$555:$C$754,0),6),0)</f>
        <v>0</v>
      </c>
      <c r="JY163" s="106" t="str">
        <f>IF(AND(JV163&gt;0,JW163&gt;0),(JX163/JX9/JX10/60)*JW163,"-")</f>
        <v>-</v>
      </c>
      <c r="KC163" s="107">
        <v>16</v>
      </c>
      <c r="KD163" s="12"/>
      <c r="KE163" s="11"/>
      <c r="KF163" s="105">
        <f>IF(AND(KD163&gt;0,KE163&gt;0),INDEX(Вхідні_дані!$A$555:$F$754,MATCH(KD163,Вхідні_дані!$C$555:$C$754,0),6),0)</f>
        <v>0</v>
      </c>
      <c r="KG163" s="106" t="str">
        <f>IF(AND(KD163&gt;0,KE163&gt;0),(KF163/KF9/KF10/60)*KE163,"-")</f>
        <v>-</v>
      </c>
      <c r="KK163" s="107">
        <v>16</v>
      </c>
      <c r="KL163" s="12"/>
      <c r="KM163" s="11"/>
      <c r="KN163" s="105">
        <f>IF(AND(KL163&gt;0,KM163&gt;0),INDEX(Вхідні_дані!$A$555:$F$754,MATCH(KL163,Вхідні_дані!$C$555:$C$754,0),6),0)</f>
        <v>0</v>
      </c>
      <c r="KO163" s="106" t="str">
        <f>IF(AND(KL163&gt;0,KM163&gt;0),(KN163/KN9/KN10/60)*KM163,"-")</f>
        <v>-</v>
      </c>
      <c r="KS163" s="107">
        <v>16</v>
      </c>
      <c r="KT163" s="12"/>
      <c r="KU163" s="11"/>
      <c r="KV163" s="105">
        <f>IF(AND(KT163&gt;0,KU163&gt;0),INDEX(Вхідні_дані!$A$555:$F$754,MATCH(KT163,Вхідні_дані!$C$555:$C$754,0),6),0)</f>
        <v>0</v>
      </c>
      <c r="KW163" s="106" t="str">
        <f>IF(AND(KT163&gt;0,KU163&gt;0),(KV163/KV9/KV10/60)*KU163,"-")</f>
        <v>-</v>
      </c>
      <c r="LA163" s="107">
        <v>16</v>
      </c>
      <c r="LB163" s="12"/>
      <c r="LC163" s="11"/>
      <c r="LD163" s="105">
        <f>IF(AND(LB163&gt;0,LC163&gt;0),INDEX(Вхідні_дані!$A$555:$F$754,MATCH(LB163,Вхідні_дані!$C$555:$C$754,0),6),0)</f>
        <v>0</v>
      </c>
      <c r="LE163" s="106" t="str">
        <f>IF(AND(LB163&gt;0,LC163&gt;0),(LD163/LD9/LD10/60)*LC163,"-")</f>
        <v>-</v>
      </c>
      <c r="LI163" s="107">
        <v>16</v>
      </c>
      <c r="LJ163" s="12"/>
      <c r="LK163" s="11"/>
      <c r="LL163" s="105">
        <f>IF(AND(LJ163&gt;0,LK163&gt;0),INDEX(Вхідні_дані!$A$555:$F$754,MATCH(LJ163,Вхідні_дані!$C$555:$C$754,0),6),0)</f>
        <v>0</v>
      </c>
      <c r="LM163" s="106" t="str">
        <f>IF(AND(LJ163&gt;0,LK163&gt;0),(LL163/LL9/LL10/60)*LK163,"-")</f>
        <v>-</v>
      </c>
      <c r="LQ163" s="107">
        <v>16</v>
      </c>
      <c r="LR163" s="12"/>
      <c r="LS163" s="11"/>
      <c r="LT163" s="105">
        <f>IF(AND(LR163&gt;0,LS163&gt;0),INDEX(Вхідні_дані!$A$555:$F$754,MATCH(LR163,Вхідні_дані!$C$555:$C$754,0),6),0)</f>
        <v>0</v>
      </c>
      <c r="LU163" s="106" t="str">
        <f>IF(AND(LR163&gt;0,LS163&gt;0),(LT163/LT9/LT10/60)*LS163,"-")</f>
        <v>-</v>
      </c>
      <c r="LY163" s="107">
        <v>16</v>
      </c>
      <c r="LZ163" s="12"/>
      <c r="MA163" s="11"/>
      <c r="MB163" s="105">
        <f>IF(AND(LZ163&gt;0,MA163&gt;0),INDEX(Вхідні_дані!$A$555:$F$754,MATCH(LZ163,Вхідні_дані!$C$555:$C$754,0),6),0)</f>
        <v>0</v>
      </c>
      <c r="MC163" s="106" t="str">
        <f>IF(AND(LZ163&gt;0,MA163&gt;0),(MB163/MB9/MB10/60)*MA163,"-")</f>
        <v>-</v>
      </c>
      <c r="MG163" s="107">
        <v>16</v>
      </c>
      <c r="MH163" s="12"/>
      <c r="MI163" s="11"/>
      <c r="MJ163" s="105">
        <f>IF(AND(MH163&gt;0,MI163&gt;0),INDEX(Вхідні_дані!$A$555:$F$754,MATCH(MH163,Вхідні_дані!$C$555:$C$754,0),6),0)</f>
        <v>0</v>
      </c>
      <c r="MK163" s="106" t="str">
        <f>IF(AND(MH163&gt;0,MI163&gt;0),(MJ163/MJ9/MJ10/60)*MI163,"-")</f>
        <v>-</v>
      </c>
      <c r="MO163" s="107">
        <v>16</v>
      </c>
      <c r="MP163" s="12"/>
      <c r="MQ163" s="11"/>
      <c r="MR163" s="105">
        <f>IF(AND(MP163&gt;0,MQ163&gt;0),INDEX(Вхідні_дані!$A$555:$F$754,MATCH(MP163,Вхідні_дані!$C$555:$C$754,0),6),0)</f>
        <v>0</v>
      </c>
      <c r="MS163" s="106" t="str">
        <f>IF(AND(MP163&gt;0,MQ163&gt;0),(MR163/MR9/MR10/60)*MQ163,"-")</f>
        <v>-</v>
      </c>
      <c r="MW163" s="107">
        <v>16</v>
      </c>
      <c r="MX163" s="12"/>
      <c r="MY163" s="11"/>
      <c r="MZ163" s="105">
        <f>IF(AND(MX163&gt;0,MY163&gt;0),INDEX(Вхідні_дані!$A$555:$F$754,MATCH(MX163,Вхідні_дані!$C$555:$C$754,0),6),0)</f>
        <v>0</v>
      </c>
      <c r="NA163" s="106" t="str">
        <f>IF(AND(MX163&gt;0,MY163&gt;0),(MZ163/MZ9/MZ10/60)*MY163,"-")</f>
        <v>-</v>
      </c>
      <c r="NE163" s="107">
        <v>16</v>
      </c>
      <c r="NF163" s="12"/>
      <c r="NG163" s="11"/>
      <c r="NH163" s="105">
        <f>IF(AND(NF163&gt;0,NG163&gt;0),INDEX(Вхідні_дані!$A$555:$F$754,MATCH(NF163,Вхідні_дані!$C$555:$C$754,0),6),0)</f>
        <v>0</v>
      </c>
      <c r="NI163" s="106" t="str">
        <f>IF(AND(NF163&gt;0,NG163&gt;0),(NH163/NH9/NH10/60)*NG163,"-")</f>
        <v>-</v>
      </c>
      <c r="NM163" s="107">
        <v>16</v>
      </c>
      <c r="NN163" s="12"/>
      <c r="NO163" s="11"/>
      <c r="NP163" s="105">
        <f>IF(AND(NN163&gt;0,NO163&gt;0),INDEX(Вхідні_дані!$A$555:$F$754,MATCH(NN163,Вхідні_дані!$C$555:$C$754,0),6),0)</f>
        <v>0</v>
      </c>
      <c r="NQ163" s="106" t="str">
        <f>IF(AND(NN163&gt;0,NO163&gt;0),(NP163/NP9/NP10/60)*NO163,"-")</f>
        <v>-</v>
      </c>
      <c r="NU163" s="107">
        <v>16</v>
      </c>
      <c r="NV163" s="12"/>
      <c r="NW163" s="11"/>
      <c r="NX163" s="105">
        <f>IF(AND(NV163&gt;0,NW163&gt;0),INDEX(Вхідні_дані!$A$555:$F$754,MATCH(NV163,Вхідні_дані!$C$555:$C$754,0),6),0)</f>
        <v>0</v>
      </c>
      <c r="NY163" s="106" t="str">
        <f>IF(AND(NV163&gt;0,NW163&gt;0),(NX163/NX9/NX10/60)*NW163,"-")</f>
        <v>-</v>
      </c>
      <c r="OC163" s="107">
        <v>16</v>
      </c>
      <c r="OD163" s="12"/>
      <c r="OE163" s="11"/>
      <c r="OF163" s="105">
        <f>IF(AND(OD163&gt;0,OE163&gt;0),INDEX(Вхідні_дані!$A$555:$F$754,MATCH(OD163,Вхідні_дані!$C$555:$C$754,0),6),0)</f>
        <v>0</v>
      </c>
      <c r="OG163" s="106" t="str">
        <f>IF(AND(OD163&gt;0,OE163&gt;0),(OF163/OF9/OF10/60)*OE163,"-")</f>
        <v>-</v>
      </c>
      <c r="OK163" s="107">
        <v>16</v>
      </c>
      <c r="OL163" s="12"/>
      <c r="OM163" s="11"/>
      <c r="ON163" s="105">
        <f>IF(AND(OL163&gt;0,OM163&gt;0),INDEX(Вхідні_дані!$A$555:$F$754,MATCH(OL163,Вхідні_дані!$C$555:$C$754,0),6),0)</f>
        <v>0</v>
      </c>
      <c r="OO163" s="106" t="str">
        <f>IF(AND(OL163&gt;0,OM163&gt;0),(ON163/ON9/ON10/60)*OM163,"-")</f>
        <v>-</v>
      </c>
      <c r="OS163" s="107">
        <v>16</v>
      </c>
      <c r="OT163" s="12"/>
      <c r="OU163" s="11"/>
      <c r="OV163" s="105">
        <f>IF(AND(OT163&gt;0,OU163&gt;0),INDEX(Вхідні_дані!$A$555:$F$754,MATCH(OT163,Вхідні_дані!$C$555:$C$754,0),6),0)</f>
        <v>0</v>
      </c>
      <c r="OW163" s="106" t="str">
        <f>IF(AND(OT163&gt;0,OU163&gt;0),(OV163/OV9/OV10/60)*OU163,"-")</f>
        <v>-</v>
      </c>
      <c r="PA163" s="107">
        <v>16</v>
      </c>
      <c r="PB163" s="12"/>
      <c r="PC163" s="11"/>
      <c r="PD163" s="105">
        <f>IF(AND(PB163&gt;0,PC163&gt;0),INDEX(Вхідні_дані!$A$555:$F$754,MATCH(PB163,Вхідні_дані!$C$555:$C$754,0),6),0)</f>
        <v>0</v>
      </c>
      <c r="PE163" s="106" t="str">
        <f>IF(AND(PB163&gt;0,PC163&gt;0),(PD163/PD9/PD10/60)*PC163,"-")</f>
        <v>-</v>
      </c>
      <c r="PI163" s="107">
        <v>16</v>
      </c>
      <c r="PJ163" s="12"/>
      <c r="PK163" s="11"/>
      <c r="PL163" s="105">
        <f>IF(AND(PJ163&gt;0,PK163&gt;0),INDEX(Вхідні_дані!$A$555:$F$754,MATCH(PJ163,Вхідні_дані!$C$555:$C$754,0),6),0)</f>
        <v>0</v>
      </c>
      <c r="PM163" s="106" t="str">
        <f>IF(AND(PJ163&gt;0,PK163&gt;0),(PL163/PL9/PL10/60)*PK163,"-")</f>
        <v>-</v>
      </c>
      <c r="PQ163" s="107">
        <v>16</v>
      </c>
      <c r="PR163" s="12"/>
      <c r="PS163" s="11"/>
      <c r="PT163" s="105">
        <f>IF(AND(PR163&gt;0,PS163&gt;0),INDEX(Вхідні_дані!$A$555:$F$754,MATCH(PR163,Вхідні_дані!$C$555:$C$754,0),6),0)</f>
        <v>0</v>
      </c>
      <c r="PU163" s="106" t="str">
        <f>IF(AND(PR163&gt;0,PS163&gt;0),(PT163/PT9/PT10/60)*PS163,"-")</f>
        <v>-</v>
      </c>
      <c r="PY163" s="107">
        <v>16</v>
      </c>
      <c r="PZ163" s="12"/>
      <c r="QA163" s="11"/>
      <c r="QB163" s="105">
        <f>IF(AND(PZ163&gt;0,QA163&gt;0),INDEX(Вхідні_дані!$A$555:$F$754,MATCH(PZ163,Вхідні_дані!$C$555:$C$754,0),6),0)</f>
        <v>0</v>
      </c>
      <c r="QC163" s="106" t="str">
        <f>IF(AND(PZ163&gt;0,QA163&gt;0),(QB163/QB9/QB10/60)*QA163,"-")</f>
        <v>-</v>
      </c>
      <c r="QG163" s="107">
        <v>16</v>
      </c>
      <c r="QH163" s="12"/>
      <c r="QI163" s="11"/>
      <c r="QJ163" s="105">
        <f>IF(AND(QH163&gt;0,QI163&gt;0),INDEX(Вхідні_дані!$A$555:$F$754,MATCH(QH163,Вхідні_дані!$C$555:$C$754,0),6),0)</f>
        <v>0</v>
      </c>
      <c r="QK163" s="106" t="str">
        <f>IF(AND(QH163&gt;0,QI163&gt;0),(QJ163/QJ9/QJ10/60)*QI163,"-")</f>
        <v>-</v>
      </c>
      <c r="QO163" s="107">
        <v>16</v>
      </c>
      <c r="QP163" s="12"/>
      <c r="QQ163" s="11"/>
      <c r="QR163" s="105">
        <f>IF(AND(QP163&gt;0,QQ163&gt;0),INDEX(Вхідні_дані!$A$555:$F$754,MATCH(QP163,Вхідні_дані!$C$555:$C$754,0),6),0)</f>
        <v>0</v>
      </c>
      <c r="QS163" s="106" t="str">
        <f>IF(AND(QP163&gt;0,QQ163&gt;0),(QR163/QR9/QR10/60)*QQ163,"-")</f>
        <v>-</v>
      </c>
      <c r="QW163" s="107">
        <v>16</v>
      </c>
      <c r="QX163" s="12"/>
      <c r="QY163" s="11"/>
      <c r="QZ163" s="105">
        <f>IF(AND(QX163&gt;0,QY163&gt;0),INDEX(Вхідні_дані!$A$555:$F$754,MATCH(QX163,Вхідні_дані!$C$555:$C$754,0),6),0)</f>
        <v>0</v>
      </c>
      <c r="RA163" s="106" t="str">
        <f>IF(AND(QX163&gt;0,QY163&gt;0),(QZ163/QZ9/QZ10/60)*QY163,"-")</f>
        <v>-</v>
      </c>
      <c r="RE163" s="107">
        <v>16</v>
      </c>
      <c r="RF163" s="12"/>
      <c r="RG163" s="11"/>
      <c r="RH163" s="105">
        <f>IF(AND(RF163&gt;0,RG163&gt;0),INDEX(Вхідні_дані!$A$555:$F$754,MATCH(RF163,Вхідні_дані!$C$555:$C$754,0),6),0)</f>
        <v>0</v>
      </c>
      <c r="RI163" s="106" t="str">
        <f>IF(AND(RF163&gt;0,RG163&gt;0),(RH163/RH9/RH10/60)*RG163,"-")</f>
        <v>-</v>
      </c>
      <c r="RM163" s="107">
        <v>16</v>
      </c>
      <c r="RN163" s="12"/>
      <c r="RO163" s="11"/>
      <c r="RP163" s="105">
        <f>IF(AND(RN163&gt;0,RO163&gt;0),INDEX(Вхідні_дані!$A$555:$F$754,MATCH(RN163,Вхідні_дані!$C$555:$C$754,0),6),0)</f>
        <v>0</v>
      </c>
      <c r="RQ163" s="106" t="str">
        <f>IF(AND(RN163&gt;0,RO163&gt;0),(RP163/RP9/RP10/60)*RO163,"-")</f>
        <v>-</v>
      </c>
      <c r="RU163" s="107">
        <v>16</v>
      </c>
      <c r="RV163" s="12"/>
      <c r="RW163" s="11"/>
      <c r="RX163" s="105">
        <f>IF(AND(RV163&gt;0,RW163&gt;0),INDEX(Вхідні_дані!$A$555:$F$754,MATCH(RV163,Вхідні_дані!$C$555:$C$754,0),6),0)</f>
        <v>0</v>
      </c>
      <c r="RY163" s="106" t="str">
        <f>IF(AND(RV163&gt;0,RW163&gt;0),(RX163/RX9/RX10/60)*RW163,"-")</f>
        <v>-</v>
      </c>
      <c r="SC163" s="107">
        <v>16</v>
      </c>
      <c r="SD163" s="12"/>
      <c r="SE163" s="11"/>
      <c r="SF163" s="105">
        <f>IF(AND(SD163&gt;0,SE163&gt;0),INDEX(Вхідні_дані!$A$555:$F$754,MATCH(SD163,Вхідні_дані!$C$555:$C$754,0),6),0)</f>
        <v>0</v>
      </c>
      <c r="SG163" s="106" t="str">
        <f>IF(AND(SD163&gt;0,SE163&gt;0),(SF163/SF9/SF10/60)*SE163,"-")</f>
        <v>-</v>
      </c>
      <c r="SK163" s="107">
        <v>16</v>
      </c>
      <c r="SL163" s="12"/>
      <c r="SM163" s="11"/>
      <c r="SN163" s="105">
        <f>IF(AND(SL163&gt;0,SM163&gt;0),INDEX(Вхідні_дані!$A$555:$F$754,MATCH(SL163,Вхідні_дані!$C$555:$C$754,0),6),0)</f>
        <v>0</v>
      </c>
      <c r="SO163" s="106" t="str">
        <f>IF(AND(SL163&gt;0,SM163&gt;0),(SN163/SN9/SN10/60)*SM163,"-")</f>
        <v>-</v>
      </c>
      <c r="SS163" s="107">
        <v>16</v>
      </c>
      <c r="ST163" s="12"/>
      <c r="SU163" s="11"/>
      <c r="SV163" s="105">
        <f>IF(AND(ST163&gt;0,SU163&gt;0),INDEX(Вхідні_дані!$A$555:$F$754,MATCH(ST163,Вхідні_дані!$C$555:$C$754,0),6),0)</f>
        <v>0</v>
      </c>
      <c r="SW163" s="106" t="str">
        <f>IF(AND(ST163&gt;0,SU163&gt;0),(SV163/SV9/SV10/60)*SU163,"-")</f>
        <v>-</v>
      </c>
      <c r="TA163" s="107">
        <v>16</v>
      </c>
      <c r="TB163" s="12"/>
      <c r="TC163" s="11"/>
      <c r="TD163" s="105">
        <f>IF(AND(TB163&gt;0,TC163&gt;0),INDEX(Вхідні_дані!$A$555:$F$754,MATCH(TB163,Вхідні_дані!$C$555:$C$754,0),6),0)</f>
        <v>0</v>
      </c>
      <c r="TE163" s="106" t="str">
        <f>IF(AND(TB163&gt;0,TC163&gt;0),(TD163/TD9/TD10/60)*TC163,"-")</f>
        <v>-</v>
      </c>
      <c r="TI163" s="107">
        <v>16</v>
      </c>
      <c r="TJ163" s="12"/>
      <c r="TK163" s="11"/>
      <c r="TL163" s="105">
        <f>IF(AND(TJ163&gt;0,TK163&gt;0),INDEX(Вхідні_дані!$A$555:$F$754,MATCH(TJ163,Вхідні_дані!$C$555:$C$754,0),6),0)</f>
        <v>0</v>
      </c>
      <c r="TM163" s="106" t="str">
        <f>IF(AND(TJ163&gt;0,TK163&gt;0),(TL163/TL9/TL10/60)*TK163,"-")</f>
        <v>-</v>
      </c>
      <c r="TQ163" s="107">
        <v>16</v>
      </c>
      <c r="TR163" s="12"/>
      <c r="TS163" s="11"/>
      <c r="TT163" s="105">
        <f>IF(AND(TR163&gt;0,TS163&gt;0),INDEX(Вхідні_дані!$A$555:$F$754,MATCH(TR163,Вхідні_дані!$C$555:$C$754,0),6),0)</f>
        <v>0</v>
      </c>
      <c r="TU163" s="106" t="str">
        <f>IF(AND(TR163&gt;0,TS163&gt;0),(TT163/TT9/TT10/60)*TS163,"-")</f>
        <v>-</v>
      </c>
      <c r="TY163" s="107">
        <v>16</v>
      </c>
      <c r="TZ163" s="12"/>
      <c r="UA163" s="11"/>
      <c r="UB163" s="105">
        <f>IF(AND(TZ163&gt;0,UA163&gt;0),INDEX(Вхідні_дані!$A$555:$F$754,MATCH(TZ163,Вхідні_дані!$C$555:$C$754,0),6),0)</f>
        <v>0</v>
      </c>
      <c r="UC163" s="106" t="str">
        <f>IF(AND(TZ163&gt;0,UA163&gt;0),(UB163/UB9/UB10/60)*UA163,"-")</f>
        <v>-</v>
      </c>
      <c r="UG163" s="107">
        <v>16</v>
      </c>
      <c r="UH163" s="12"/>
      <c r="UI163" s="11"/>
      <c r="UJ163" s="105">
        <f>IF(AND(UH163&gt;0,UI163&gt;0),INDEX(Вхідні_дані!$A$555:$F$754,MATCH(UH163,Вхідні_дані!$C$555:$C$754,0),6),0)</f>
        <v>0</v>
      </c>
      <c r="UK163" s="106" t="str">
        <f>IF(AND(UH163&gt;0,UI163&gt;0),(UJ163/UJ9/UJ10/60)*UI163,"-")</f>
        <v>-</v>
      </c>
      <c r="UO163" s="107">
        <v>16</v>
      </c>
      <c r="UP163" s="12"/>
      <c r="UQ163" s="11"/>
      <c r="UR163" s="105">
        <f>IF(AND(UP163&gt;0,UQ163&gt;0),INDEX(Вхідні_дані!$A$555:$F$754,MATCH(UP163,Вхідні_дані!$C$555:$C$754,0),6),0)</f>
        <v>0</v>
      </c>
      <c r="US163" s="106" t="str">
        <f>IF(AND(UP163&gt;0,UQ163&gt;0),(UR163/UR9/UR10/60)*UQ163,"-")</f>
        <v>-</v>
      </c>
      <c r="UW163" s="107">
        <v>16</v>
      </c>
      <c r="UX163" s="12"/>
      <c r="UY163" s="11"/>
      <c r="UZ163" s="105">
        <f>IF(AND(UX163&gt;0,UY163&gt;0),INDEX(Вхідні_дані!$A$555:$F$754,MATCH(UX163,Вхідні_дані!$C$555:$C$754,0),6),0)</f>
        <v>0</v>
      </c>
      <c r="VA163" s="106" t="str">
        <f>IF(AND(UX163&gt;0,UY163&gt;0),(UZ163/UZ9/UZ10/60)*UY163,"-")</f>
        <v>-</v>
      </c>
      <c r="VE163" s="107">
        <v>16</v>
      </c>
      <c r="VF163" s="12"/>
      <c r="VG163" s="11"/>
      <c r="VH163" s="105">
        <f>IF(AND(VF163&gt;0,VG163&gt;0),INDEX(Вхідні_дані!$A$555:$F$754,MATCH(VF163,Вхідні_дані!$C$555:$C$754,0),6),0)</f>
        <v>0</v>
      </c>
      <c r="VI163" s="106" t="str">
        <f>IF(AND(VF163&gt;0,VG163&gt;0),(VH163/VH9/VH10/60)*VG163,"-")</f>
        <v>-</v>
      </c>
      <c r="VM163" s="107">
        <v>16</v>
      </c>
      <c r="VN163" s="12"/>
      <c r="VO163" s="11"/>
      <c r="VP163" s="105">
        <f>IF(AND(VN163&gt;0,VO163&gt;0),INDEX(Вхідні_дані!$A$555:$F$754,MATCH(VN163,Вхідні_дані!$C$555:$C$754,0),6),0)</f>
        <v>0</v>
      </c>
      <c r="VQ163" s="106" t="str">
        <f>IF(AND(VN163&gt;0,VO163&gt;0),(VP163/VP9/VP10/60)*VO163,"-")</f>
        <v>-</v>
      </c>
      <c r="VU163" s="107">
        <v>16</v>
      </c>
      <c r="VV163" s="12"/>
      <c r="VW163" s="11"/>
      <c r="VX163" s="105">
        <f>IF(AND(VV163&gt;0,VW163&gt;0),INDEX(Вхідні_дані!$A$555:$F$754,MATCH(VV163,Вхідні_дані!$C$555:$C$754,0),6),0)</f>
        <v>0</v>
      </c>
      <c r="VY163" s="106" t="str">
        <f>IF(AND(VV163&gt;0,VW163&gt;0),(VX163/VX9/VX10/60)*VW163,"-")</f>
        <v>-</v>
      </c>
      <c r="WC163" s="107">
        <v>16</v>
      </c>
      <c r="WD163" s="12"/>
      <c r="WE163" s="11"/>
      <c r="WF163" s="105">
        <f>IF(AND(WD163&gt;0,WE163&gt;0),INDEX(Вхідні_дані!$A$555:$F$754,MATCH(WD163,Вхідні_дані!$C$555:$C$754,0),6),0)</f>
        <v>0</v>
      </c>
      <c r="WG163" s="106" t="str">
        <f>IF(AND(WD163&gt;0,WE163&gt;0),(WF163/WF9/WF10/60)*WE163,"-")</f>
        <v>-</v>
      </c>
      <c r="WK163" s="107">
        <v>16</v>
      </c>
      <c r="WL163" s="12"/>
      <c r="WM163" s="11"/>
      <c r="WN163" s="105">
        <f>IF(AND(WL163&gt;0,WM163&gt;0),INDEX(Вхідні_дані!$A$555:$F$754,MATCH(WL163,Вхідні_дані!$C$555:$C$754,0),6),0)</f>
        <v>0</v>
      </c>
      <c r="WO163" s="106" t="str">
        <f>IF(AND(WL163&gt;0,WM163&gt;0),(WN163/WN9/WN10/60)*WM163,"-")</f>
        <v>-</v>
      </c>
      <c r="WS163" s="107">
        <v>16</v>
      </c>
      <c r="WT163" s="12"/>
      <c r="WU163" s="11"/>
      <c r="WV163" s="105">
        <f>IF(AND(WT163&gt;0,WU163&gt;0),INDEX(Вхідні_дані!$A$555:$F$754,MATCH(WT163,Вхідні_дані!$C$555:$C$754,0),6),0)</f>
        <v>0</v>
      </c>
      <c r="WW163" s="106" t="str">
        <f>IF(AND(WT163&gt;0,WU163&gt;0),(WV163/WV9/WV10/60)*WU163,"-")</f>
        <v>-</v>
      </c>
      <c r="XA163" s="107">
        <v>16</v>
      </c>
      <c r="XB163" s="12"/>
      <c r="XC163" s="11"/>
      <c r="XD163" s="105">
        <f>IF(AND(XB163&gt;0,XC163&gt;0),INDEX(Вхідні_дані!$A$555:$F$754,MATCH(XB163,Вхідні_дані!$C$555:$C$754,0),6),0)</f>
        <v>0</v>
      </c>
      <c r="XE163" s="106" t="str">
        <f>IF(AND(XB163&gt;0,XC163&gt;0),(XD163/XD9/XD10/60)*XC163,"-")</f>
        <v>-</v>
      </c>
      <c r="XI163" s="107">
        <v>16</v>
      </c>
      <c r="XJ163" s="12"/>
      <c r="XK163" s="11"/>
      <c r="XL163" s="105">
        <f>IF(AND(XJ163&gt;0,XK163&gt;0),INDEX(Вхідні_дані!$A$555:$F$754,MATCH(XJ163,Вхідні_дані!$C$555:$C$754,0),6),0)</f>
        <v>0</v>
      </c>
      <c r="XM163" s="106" t="str">
        <f>IF(AND(XJ163&gt;0,XK163&gt;0),(XL163/XL9/XL10/60)*XK163,"-")</f>
        <v>-</v>
      </c>
      <c r="XQ163" s="107">
        <v>16</v>
      </c>
      <c r="XR163" s="12"/>
      <c r="XS163" s="11"/>
      <c r="XT163" s="105">
        <f>IF(AND(XR163&gt;0,XS163&gt;0),INDEX(Вхідні_дані!$A$555:$F$754,MATCH(XR163,Вхідні_дані!$C$555:$C$754,0),6),0)</f>
        <v>0</v>
      </c>
      <c r="XU163" s="106" t="str">
        <f>IF(AND(XR163&gt;0,XS163&gt;0),(XT163/XT9/XT10/60)*XS163,"-")</f>
        <v>-</v>
      </c>
      <c r="XY163" s="107">
        <v>16</v>
      </c>
      <c r="XZ163" s="12"/>
      <c r="YA163" s="11"/>
      <c r="YB163" s="105">
        <f>IF(AND(XZ163&gt;0,YA163&gt;0),INDEX(Вхідні_дані!$A$555:$F$754,MATCH(XZ163,Вхідні_дані!$C$555:$C$754,0),6),0)</f>
        <v>0</v>
      </c>
      <c r="YC163" s="106" t="str">
        <f>IF(AND(XZ163&gt;0,YA163&gt;0),(YB163/YB9/YB10/60)*YA163,"-")</f>
        <v>-</v>
      </c>
      <c r="YG163" s="107">
        <v>16</v>
      </c>
      <c r="YH163" s="12"/>
      <c r="YI163" s="11"/>
      <c r="YJ163" s="105">
        <f>IF(AND(YH163&gt;0,YI163&gt;0),INDEX(Вхідні_дані!$A$555:$F$754,MATCH(YH163,Вхідні_дані!$C$555:$C$754,0),6),0)</f>
        <v>0</v>
      </c>
      <c r="YK163" s="106" t="str">
        <f>IF(AND(YH163&gt;0,YI163&gt;0),(YJ163/YJ9/YJ10/60)*YI163,"-")</f>
        <v>-</v>
      </c>
      <c r="YO163" s="107">
        <v>16</v>
      </c>
      <c r="YP163" s="12"/>
      <c r="YQ163" s="11"/>
      <c r="YR163" s="105">
        <f>IF(AND(YP163&gt;0,YQ163&gt;0),INDEX(Вхідні_дані!$A$555:$F$754,MATCH(YP163,Вхідні_дані!$C$555:$C$754,0),6),0)</f>
        <v>0</v>
      </c>
      <c r="YS163" s="106" t="str">
        <f>IF(AND(YP163&gt;0,YQ163&gt;0),(YR163/YR9/YR10/60)*YQ163,"-")</f>
        <v>-</v>
      </c>
      <c r="YW163" s="107">
        <v>16</v>
      </c>
      <c r="YX163" s="12"/>
      <c r="YY163" s="11"/>
      <c r="YZ163" s="105">
        <f>IF(AND(YX163&gt;0,YY163&gt;0),INDEX(Вхідні_дані!$A$555:$F$754,MATCH(YX163,Вхідні_дані!$C$555:$C$754,0),6),0)</f>
        <v>0</v>
      </c>
      <c r="ZA163" s="106" t="str">
        <f>IF(AND(YX163&gt;0,YY163&gt;0),(YZ163/YZ9/YZ10/60)*YY163,"-")</f>
        <v>-</v>
      </c>
      <c r="ZE163" s="107">
        <v>16</v>
      </c>
      <c r="ZF163" s="12"/>
      <c r="ZG163" s="11"/>
      <c r="ZH163" s="105">
        <f>IF(AND(ZF163&gt;0,ZG163&gt;0),INDEX(Вхідні_дані!$A$555:$F$754,MATCH(ZF163,Вхідні_дані!$C$555:$C$754,0),6),0)</f>
        <v>0</v>
      </c>
      <c r="ZI163" s="106" t="str">
        <f>IF(AND(ZF163&gt;0,ZG163&gt;0),(ZH163/ZH9/ZH10/60)*ZG163,"-")</f>
        <v>-</v>
      </c>
      <c r="ZM163" s="107">
        <v>16</v>
      </c>
      <c r="ZN163" s="12"/>
      <c r="ZO163" s="11"/>
      <c r="ZP163" s="105">
        <f>IF(AND(ZN163&gt;0,ZO163&gt;0),INDEX(Вхідні_дані!$A$555:$F$754,MATCH(ZN163,Вхідні_дані!$C$555:$C$754,0),6),0)</f>
        <v>0</v>
      </c>
      <c r="ZQ163" s="106" t="str">
        <f>IF(AND(ZN163&gt;0,ZO163&gt;0),(ZP163/ZP9/ZP10/60)*ZO163,"-")</f>
        <v>-</v>
      </c>
      <c r="ZU163" s="107">
        <v>16</v>
      </c>
      <c r="ZV163" s="12"/>
      <c r="ZW163" s="11"/>
      <c r="ZX163" s="105">
        <f>IF(AND(ZV163&gt;0,ZW163&gt;0),INDEX(Вхідні_дані!$A$555:$F$754,MATCH(ZV163,Вхідні_дані!$C$555:$C$754,0),6),0)</f>
        <v>0</v>
      </c>
      <c r="ZY163" s="106" t="str">
        <f>IF(AND(ZV163&gt;0,ZW163&gt;0),(ZX163/ZX9/ZX10/60)*ZW163,"-")</f>
        <v>-</v>
      </c>
      <c r="AAC163" s="107">
        <v>16</v>
      </c>
      <c r="AAD163" s="12"/>
      <c r="AAE163" s="11"/>
      <c r="AAF163" s="105">
        <f>IF(AND(AAD163&gt;0,AAE163&gt;0),INDEX(Вхідні_дані!$A$555:$F$754,MATCH(AAD163,Вхідні_дані!$C$555:$C$754,0),6),0)</f>
        <v>0</v>
      </c>
      <c r="AAG163" s="106" t="str">
        <f>IF(AND(AAD163&gt;0,AAE163&gt;0),(AAF163/AAF9/AAF10/60)*AAE163,"-")</f>
        <v>-</v>
      </c>
      <c r="AAK163" s="107">
        <v>16</v>
      </c>
      <c r="AAL163" s="12"/>
      <c r="AAM163" s="11"/>
      <c r="AAN163" s="105">
        <f>IF(AND(AAL163&gt;0,AAM163&gt;0),INDEX(Вхідні_дані!$A$555:$F$754,MATCH(AAL163,Вхідні_дані!$C$555:$C$754,0),6),0)</f>
        <v>0</v>
      </c>
      <c r="AAO163" s="106" t="str">
        <f>IF(AND(AAL163&gt;0,AAM163&gt;0),(AAN163/AAN9/AAN10/60)*AAM163,"-")</f>
        <v>-</v>
      </c>
      <c r="AAS163" s="107">
        <v>16</v>
      </c>
      <c r="AAT163" s="12"/>
      <c r="AAU163" s="11"/>
      <c r="AAV163" s="105">
        <f>IF(AND(AAT163&gt;0,AAU163&gt;0),INDEX(Вхідні_дані!$A$555:$F$754,MATCH(AAT163,Вхідні_дані!$C$555:$C$754,0),6),0)</f>
        <v>0</v>
      </c>
      <c r="AAW163" s="106" t="str">
        <f>IF(AND(AAT163&gt;0,AAU163&gt;0),(AAV163/AAV9/AAV10/60)*AAU163,"-")</f>
        <v>-</v>
      </c>
      <c r="ABA163" s="107">
        <v>16</v>
      </c>
      <c r="ABB163" s="12"/>
      <c r="ABC163" s="11"/>
      <c r="ABD163" s="105">
        <f>IF(AND(ABB163&gt;0,ABC163&gt;0),INDEX(Вхідні_дані!$A$555:$F$754,MATCH(ABB163,Вхідні_дані!$C$555:$C$754,0),6),0)</f>
        <v>0</v>
      </c>
      <c r="ABE163" s="106" t="str">
        <f>IF(AND(ABB163&gt;0,ABC163&gt;0),(ABD163/ABD9/ABD10/60)*ABC163,"-")</f>
        <v>-</v>
      </c>
      <c r="ABI163" s="107">
        <v>16</v>
      </c>
      <c r="ABJ163" s="12"/>
      <c r="ABK163" s="11"/>
      <c r="ABL163" s="105">
        <f>IF(AND(ABJ163&gt;0,ABK163&gt;0),INDEX(Вхідні_дані!$A$555:$F$754,MATCH(ABJ163,Вхідні_дані!$C$555:$C$754,0),6),0)</f>
        <v>0</v>
      </c>
      <c r="ABM163" s="106" t="str">
        <f>IF(AND(ABJ163&gt;0,ABK163&gt;0),(ABL163/ABL9/ABL10/60)*ABK163,"-")</f>
        <v>-</v>
      </c>
      <c r="ABQ163" s="107">
        <v>16</v>
      </c>
      <c r="ABR163" s="12"/>
      <c r="ABS163" s="11"/>
      <c r="ABT163" s="105">
        <f>IF(AND(ABR163&gt;0,ABS163&gt;0),INDEX(Вхідні_дані!$A$555:$F$754,MATCH(ABR163,Вхідні_дані!$C$555:$C$754,0),6),0)</f>
        <v>0</v>
      </c>
      <c r="ABU163" s="106" t="str">
        <f>IF(AND(ABR163&gt;0,ABS163&gt;0),(ABT163/ABT9/ABT10/60)*ABS163,"-")</f>
        <v>-</v>
      </c>
      <c r="ABY163" s="107">
        <v>16</v>
      </c>
      <c r="ABZ163" s="12"/>
      <c r="ACA163" s="11"/>
      <c r="ACB163" s="105">
        <f>IF(AND(ABZ163&gt;0,ACA163&gt;0),INDEX(Вхідні_дані!$A$555:$F$754,MATCH(ABZ163,Вхідні_дані!$C$555:$C$754,0),6),0)</f>
        <v>0</v>
      </c>
      <c r="ACC163" s="106" t="str">
        <f>IF(AND(ABZ163&gt;0,ACA163&gt;0),(ACB163/ACB9/ACB10/60)*ACA163,"-")</f>
        <v>-</v>
      </c>
      <c r="ACG163" s="107">
        <v>16</v>
      </c>
      <c r="ACH163" s="12"/>
      <c r="ACI163" s="11"/>
      <c r="ACJ163" s="105">
        <f>IF(AND(ACH163&gt;0,ACI163&gt;0),INDEX(Вхідні_дані!$A$555:$F$754,MATCH(ACH163,Вхідні_дані!$C$555:$C$754,0),6),0)</f>
        <v>0</v>
      </c>
      <c r="ACK163" s="106" t="str">
        <f>IF(AND(ACH163&gt;0,ACI163&gt;0),(ACJ163/ACJ9/ACJ10/60)*ACI163,"-")</f>
        <v>-</v>
      </c>
      <c r="ACO163" s="107">
        <v>16</v>
      </c>
      <c r="ACP163" s="12"/>
      <c r="ACQ163" s="11"/>
      <c r="ACR163" s="105">
        <f>IF(AND(ACP163&gt;0,ACQ163&gt;0),INDEX(Вхідні_дані!$A$555:$F$754,MATCH(ACP163,Вхідні_дані!$C$555:$C$754,0),6),0)</f>
        <v>0</v>
      </c>
      <c r="ACS163" s="106" t="str">
        <f>IF(AND(ACP163&gt;0,ACQ163&gt;0),(ACR163/ACR9/ACR10/60)*ACQ163,"-")</f>
        <v>-</v>
      </c>
      <c r="ACW163" s="107">
        <v>16</v>
      </c>
      <c r="ACX163" s="12"/>
      <c r="ACY163" s="11"/>
      <c r="ACZ163" s="105">
        <f>IF(AND(ACX163&gt;0,ACY163&gt;0),INDEX(Вхідні_дані!$A$555:$F$754,MATCH(ACX163,Вхідні_дані!$C$555:$C$754,0),6),0)</f>
        <v>0</v>
      </c>
      <c r="ADA163" s="106" t="str">
        <f>IF(AND(ACX163&gt;0,ACY163&gt;0),(ACZ163/ACZ9/ACZ10/60)*ACY163,"-")</f>
        <v>-</v>
      </c>
      <c r="ADE163" s="107">
        <v>16</v>
      </c>
      <c r="ADF163" s="12"/>
      <c r="ADG163" s="11"/>
      <c r="ADH163" s="105">
        <f>IF(AND(ADF163&gt;0,ADG163&gt;0),INDEX(Вхідні_дані!$A$555:$F$754,MATCH(ADF163,Вхідні_дані!$C$555:$C$754,0),6),0)</f>
        <v>0</v>
      </c>
      <c r="ADI163" s="106" t="str">
        <f>IF(AND(ADF163&gt;0,ADG163&gt;0),(ADH163/ADH9/ADH10/60)*ADG163,"-")</f>
        <v>-</v>
      </c>
      <c r="ADM163" s="107">
        <v>16</v>
      </c>
      <c r="ADN163" s="12"/>
      <c r="ADO163" s="11"/>
      <c r="ADP163" s="105">
        <f>IF(AND(ADN163&gt;0,ADO163&gt;0),INDEX(Вхідні_дані!$A$555:$F$754,MATCH(ADN163,Вхідні_дані!$C$555:$C$754,0),6),0)</f>
        <v>0</v>
      </c>
      <c r="ADQ163" s="106" t="str">
        <f>IF(AND(ADN163&gt;0,ADO163&gt;0),(ADP163/ADP9/ADP10/60)*ADO163,"-")</f>
        <v>-</v>
      </c>
    </row>
    <row r="164" spans="1:800" ht="25.5" customHeight="1" outlineLevel="1" x14ac:dyDescent="0.25">
      <c r="A164" s="107">
        <v>17</v>
      </c>
      <c r="B164" s="12"/>
      <c r="C164" s="11"/>
      <c r="D164" s="105">
        <f>IF(AND(B164&gt;0,C164&gt;0),INDEX(Вхідні_дані!$A$555:$F$754,MATCH(B164,Вхідні_дані!$C$555:$C$754,0),6),0)</f>
        <v>0</v>
      </c>
      <c r="E164" s="106" t="str">
        <f>IF(AND(B164&gt;0,C164&gt;0),(D164/D9/D10/60)*C164,"-")</f>
        <v>-</v>
      </c>
      <c r="I164" s="107">
        <v>17</v>
      </c>
      <c r="J164" s="12"/>
      <c r="K164" s="11"/>
      <c r="L164" s="105">
        <f>IF(AND(J164&gt;0,K164&gt;0),INDEX(Вхідні_дані!$A$555:$F$754,MATCH(J164,Вхідні_дані!$C$555:$C$754,0),6),0)</f>
        <v>0</v>
      </c>
      <c r="M164" s="106" t="str">
        <f>IF(AND(J164&gt;0,K164&gt;0),(L164/L9/L10/60)*K164,"-")</f>
        <v>-</v>
      </c>
      <c r="Q164" s="107">
        <v>17</v>
      </c>
      <c r="R164" s="12"/>
      <c r="S164" s="11"/>
      <c r="T164" s="105">
        <f>IF(AND(R164&gt;0,S164&gt;0),INDEX(Вхідні_дані!$A$555:$F$754,MATCH(R164,Вхідні_дані!$C$555:$C$754,0),6),0)</f>
        <v>0</v>
      </c>
      <c r="U164" s="106" t="str">
        <f>IF(AND(R164&gt;0,S164&gt;0),(T164/T9/T10/60)*S164,"-")</f>
        <v>-</v>
      </c>
      <c r="Y164" s="107">
        <v>17</v>
      </c>
      <c r="Z164" s="12"/>
      <c r="AA164" s="11"/>
      <c r="AB164" s="105">
        <f>IF(AND(Z164&gt;0,AA164&gt;0),INDEX(Вхідні_дані!$A$555:$F$754,MATCH(Z164,Вхідні_дані!$C$555:$C$754,0),6),0)</f>
        <v>0</v>
      </c>
      <c r="AC164" s="106" t="str">
        <f>IF(AND(Z164&gt;0,AA164&gt;0),(AB164/AB9/AB10/60)*AA164,"-")</f>
        <v>-</v>
      </c>
      <c r="AG164" s="107">
        <v>17</v>
      </c>
      <c r="AH164" s="12"/>
      <c r="AI164" s="11"/>
      <c r="AJ164" s="105">
        <f>IF(AND(AH164&gt;0,AI164&gt;0),INDEX(Вхідні_дані!$A$555:$F$754,MATCH(AH164,Вхідні_дані!$C$555:$C$754,0),6),0)</f>
        <v>0</v>
      </c>
      <c r="AK164" s="106" t="str">
        <f>IF(AND(AH164&gt;0,AI164&gt;0),(AJ164/AJ9/AJ10/60)*AI164,"-")</f>
        <v>-</v>
      </c>
      <c r="AO164" s="107">
        <v>17</v>
      </c>
      <c r="AP164" s="12"/>
      <c r="AQ164" s="11"/>
      <c r="AR164" s="105">
        <f>IF(AND(AP164&gt;0,AQ164&gt;0),INDEX(Вхідні_дані!$A$555:$F$754,MATCH(AP164,Вхідні_дані!$C$555:$C$754,0),6),0)</f>
        <v>0</v>
      </c>
      <c r="AS164" s="106" t="str">
        <f>IF(AND(AP164&gt;0,AQ164&gt;0),(AR164/AR9/AR10/60)*AQ164,"-")</f>
        <v>-</v>
      </c>
      <c r="AW164" s="107">
        <v>17</v>
      </c>
      <c r="AX164" s="12"/>
      <c r="AY164" s="11"/>
      <c r="AZ164" s="105">
        <f>IF(AND(AX164&gt;0,AY164&gt;0),INDEX(Вхідні_дані!$A$555:$F$754,MATCH(AX164,Вхідні_дані!$C$555:$C$754,0),6),0)</f>
        <v>0</v>
      </c>
      <c r="BA164" s="106" t="str">
        <f>IF(AND(AX164&gt;0,AY164&gt;0),(AZ164/AZ9/AZ10/60)*AY164,"-")</f>
        <v>-</v>
      </c>
      <c r="BE164" s="107">
        <v>17</v>
      </c>
      <c r="BF164" s="12"/>
      <c r="BG164" s="11"/>
      <c r="BH164" s="105">
        <f>IF(AND(BF164&gt;0,BG164&gt;0),INDEX(Вхідні_дані!$A$555:$F$754,MATCH(BF164,Вхідні_дані!$C$555:$C$754,0),6),0)</f>
        <v>0</v>
      </c>
      <c r="BI164" s="106" t="str">
        <f>IF(AND(BF164&gt;0,BG164&gt;0),(BH164/BH9/BH10/60)*BG164,"-")</f>
        <v>-</v>
      </c>
      <c r="BM164" s="107">
        <v>17</v>
      </c>
      <c r="BN164" s="12"/>
      <c r="BO164" s="11"/>
      <c r="BP164" s="105">
        <f>IF(AND(BN164&gt;0,BO164&gt;0),INDEX(Вхідні_дані!$A$555:$F$754,MATCH(BN164,Вхідні_дані!$C$555:$C$754,0),6),0)</f>
        <v>0</v>
      </c>
      <c r="BQ164" s="106" t="str">
        <f>IF(AND(BN164&gt;0,BO164&gt;0),(BP164/BP9/BP10/60)*BO164,"-")</f>
        <v>-</v>
      </c>
      <c r="BU164" s="107">
        <v>17</v>
      </c>
      <c r="BV164" s="12"/>
      <c r="BW164" s="11"/>
      <c r="BX164" s="105">
        <f>IF(AND(BV164&gt;0,BW164&gt;0),INDEX(Вхідні_дані!$A$555:$F$754,MATCH(BV164,Вхідні_дані!$C$555:$C$754,0),6),0)</f>
        <v>0</v>
      </c>
      <c r="BY164" s="106" t="str">
        <f>IF(AND(BV164&gt;0,BW164&gt;0),(BX164/BX9/BX10/60)*BW164,"-")</f>
        <v>-</v>
      </c>
      <c r="CC164" s="107">
        <v>17</v>
      </c>
      <c r="CD164" s="12"/>
      <c r="CE164" s="11"/>
      <c r="CF164" s="105">
        <f>IF(AND(CD164&gt;0,CE164&gt;0),INDEX(Вхідні_дані!$A$555:$F$754,MATCH(CD164,Вхідні_дані!$C$555:$C$754,0),6),0)</f>
        <v>0</v>
      </c>
      <c r="CG164" s="106" t="str">
        <f>IF(AND(CD164&gt;0,CE164&gt;0),(CF164/CF9/CF10/60)*CE164,"-")</f>
        <v>-</v>
      </c>
      <c r="CK164" s="107">
        <v>17</v>
      </c>
      <c r="CL164" s="12"/>
      <c r="CM164" s="11"/>
      <c r="CN164" s="105">
        <f>IF(AND(CL164&gt;0,CM164&gt;0),INDEX(Вхідні_дані!$A$555:$F$754,MATCH(CL164,Вхідні_дані!$C$555:$C$754,0),6),0)</f>
        <v>0</v>
      </c>
      <c r="CO164" s="106" t="str">
        <f>IF(AND(CL164&gt;0,CM164&gt;0),(CN164/CN9/CN10/60)*CM164,"-")</f>
        <v>-</v>
      </c>
      <c r="CS164" s="107">
        <v>17</v>
      </c>
      <c r="CT164" s="12"/>
      <c r="CU164" s="11"/>
      <c r="CV164" s="105">
        <f>IF(AND(CT164&gt;0,CU164&gt;0),INDEX(Вхідні_дані!$A$555:$F$754,MATCH(CT164,Вхідні_дані!$C$555:$C$754,0),6),0)</f>
        <v>0</v>
      </c>
      <c r="CW164" s="106" t="str">
        <f>IF(AND(CT164&gt;0,CU164&gt;0),(CV164/CV9/CV10/60)*CU164,"-")</f>
        <v>-</v>
      </c>
      <c r="DA164" s="107">
        <v>17</v>
      </c>
      <c r="DB164" s="12"/>
      <c r="DC164" s="11"/>
      <c r="DD164" s="105">
        <f>IF(AND(DB164&gt;0,DC164&gt;0),INDEX(Вхідні_дані!$A$555:$F$754,MATCH(DB164,Вхідні_дані!$C$555:$C$754,0),6),0)</f>
        <v>0</v>
      </c>
      <c r="DE164" s="106" t="str">
        <f>IF(AND(DB164&gt;0,DC164&gt;0),(DD164/DD9/DD10/60)*DC164,"-")</f>
        <v>-</v>
      </c>
      <c r="DI164" s="107">
        <v>17</v>
      </c>
      <c r="DJ164" s="12"/>
      <c r="DK164" s="11"/>
      <c r="DL164" s="105">
        <f>IF(AND(DJ164&gt;0,DK164&gt;0),INDEX(Вхідні_дані!$A$555:$F$754,MATCH(DJ164,Вхідні_дані!$C$555:$C$754,0),6),0)</f>
        <v>0</v>
      </c>
      <c r="DM164" s="106" t="str">
        <f>IF(AND(DJ164&gt;0,DK164&gt;0),(DL164/DL9/DL10/60)*DK164,"-")</f>
        <v>-</v>
      </c>
      <c r="DQ164" s="107">
        <v>17</v>
      </c>
      <c r="DR164" s="12"/>
      <c r="DS164" s="11"/>
      <c r="DT164" s="105">
        <f>IF(AND(DR164&gt;0,DS164&gt;0),INDEX(Вхідні_дані!$A$555:$F$754,MATCH(DR164,Вхідні_дані!$C$555:$C$754,0),6),0)</f>
        <v>0</v>
      </c>
      <c r="DU164" s="106" t="str">
        <f>IF(AND(DR164&gt;0,DS164&gt;0),(DT164/DT9/DT10/60)*DS164,"-")</f>
        <v>-</v>
      </c>
      <c r="DY164" s="107">
        <v>17</v>
      </c>
      <c r="DZ164" s="12"/>
      <c r="EA164" s="11"/>
      <c r="EB164" s="105">
        <f>IF(AND(DZ164&gt;0,EA164&gt;0),INDEX(Вхідні_дані!$A$555:$F$754,MATCH(DZ164,Вхідні_дані!$C$555:$C$754,0),6),0)</f>
        <v>0</v>
      </c>
      <c r="EC164" s="106" t="str">
        <f>IF(AND(DZ164&gt;0,EA164&gt;0),(EB164/EB9/EB10/60)*EA164,"-")</f>
        <v>-</v>
      </c>
      <c r="EG164" s="107">
        <v>17</v>
      </c>
      <c r="EH164" s="12"/>
      <c r="EI164" s="11"/>
      <c r="EJ164" s="105">
        <f>IF(AND(EH164&gt;0,EI164&gt;0),INDEX(Вхідні_дані!$A$555:$F$754,MATCH(EH164,Вхідні_дані!$C$555:$C$754,0),6),0)</f>
        <v>0</v>
      </c>
      <c r="EK164" s="106" t="str">
        <f>IF(AND(EH164&gt;0,EI164&gt;0),(EJ164/EJ9/EJ10/60)*EI164,"-")</f>
        <v>-</v>
      </c>
      <c r="EO164" s="107">
        <v>17</v>
      </c>
      <c r="EP164" s="12"/>
      <c r="EQ164" s="11"/>
      <c r="ER164" s="105">
        <f>IF(AND(EP164&gt;0,EQ164&gt;0),INDEX(Вхідні_дані!$A$555:$F$754,MATCH(EP164,Вхідні_дані!$C$555:$C$754,0),6),0)</f>
        <v>0</v>
      </c>
      <c r="ES164" s="106" t="str">
        <f>IF(AND(EP164&gt;0,EQ164&gt;0),(ER164/ER9/ER10/60)*EQ164,"-")</f>
        <v>-</v>
      </c>
      <c r="EW164" s="107">
        <v>17</v>
      </c>
      <c r="EX164" s="12"/>
      <c r="EY164" s="11"/>
      <c r="EZ164" s="105">
        <f>IF(AND(EX164&gt;0,EY164&gt;0),INDEX(Вхідні_дані!$A$555:$F$754,MATCH(EX164,Вхідні_дані!$C$555:$C$754,0),6),0)</f>
        <v>0</v>
      </c>
      <c r="FA164" s="106" t="str">
        <f>IF(AND(EX164&gt;0,EY164&gt;0),(EZ164/EZ9/EZ10/60)*EY164,"-")</f>
        <v>-</v>
      </c>
      <c r="FE164" s="107">
        <v>17</v>
      </c>
      <c r="FF164" s="12"/>
      <c r="FG164" s="11"/>
      <c r="FH164" s="105">
        <f>IF(AND(FF164&gt;0,FG164&gt;0),INDEX(Вхідні_дані!$A$555:$F$754,MATCH(FF164,Вхідні_дані!$C$555:$C$754,0),6),0)</f>
        <v>0</v>
      </c>
      <c r="FI164" s="106" t="str">
        <f>IF(AND(FF164&gt;0,FG164&gt;0),(FH164/FH9/FH10/60)*FG164,"-")</f>
        <v>-</v>
      </c>
      <c r="FM164" s="107">
        <v>17</v>
      </c>
      <c r="FN164" s="12"/>
      <c r="FO164" s="11"/>
      <c r="FP164" s="105">
        <f>IF(AND(FN164&gt;0,FO164&gt;0),INDEX(Вхідні_дані!$A$555:$F$754,MATCH(FN164,Вхідні_дані!$C$555:$C$754,0),6),0)</f>
        <v>0</v>
      </c>
      <c r="FQ164" s="106" t="str">
        <f>IF(AND(FN164&gt;0,FO164&gt;0),(FP164/FP9/FP10/60)*FO164,"-")</f>
        <v>-</v>
      </c>
      <c r="FU164" s="107">
        <v>17</v>
      </c>
      <c r="FV164" s="12"/>
      <c r="FW164" s="11"/>
      <c r="FX164" s="105">
        <f>IF(AND(FV164&gt;0,FW164&gt;0),INDEX(Вхідні_дані!$A$555:$F$754,MATCH(FV164,Вхідні_дані!$C$555:$C$754,0),6),0)</f>
        <v>0</v>
      </c>
      <c r="FY164" s="106" t="str">
        <f>IF(AND(FV164&gt;0,FW164&gt;0),(FX164/FX9/FX10/60)*FW164,"-")</f>
        <v>-</v>
      </c>
      <c r="GC164" s="107">
        <v>17</v>
      </c>
      <c r="GD164" s="12"/>
      <c r="GE164" s="11"/>
      <c r="GF164" s="105">
        <f>IF(AND(GD164&gt;0,GE164&gt;0),INDEX(Вхідні_дані!$A$555:$F$754,MATCH(GD164,Вхідні_дані!$C$555:$C$754,0),6),0)</f>
        <v>0</v>
      </c>
      <c r="GG164" s="106" t="str">
        <f>IF(AND(GD164&gt;0,GE164&gt;0),(GF164/GF9/GF10/60)*GE164,"-")</f>
        <v>-</v>
      </c>
      <c r="GK164" s="107">
        <v>17</v>
      </c>
      <c r="GL164" s="12"/>
      <c r="GM164" s="11"/>
      <c r="GN164" s="105">
        <f>IF(AND(GL164&gt;0,GM164&gt;0),INDEX(Вхідні_дані!$A$555:$F$754,MATCH(GL164,Вхідні_дані!$C$555:$C$754,0),6),0)</f>
        <v>0</v>
      </c>
      <c r="GO164" s="106" t="str">
        <f>IF(AND(GL164&gt;0,GM164&gt;0),(GN164/GN9/GN10/60)*GM164,"-")</f>
        <v>-</v>
      </c>
      <c r="GS164" s="107">
        <v>17</v>
      </c>
      <c r="GT164" s="12"/>
      <c r="GU164" s="11"/>
      <c r="GV164" s="105">
        <f>IF(AND(GT164&gt;0,GU164&gt;0),INDEX(Вхідні_дані!$A$555:$F$754,MATCH(GT164,Вхідні_дані!$C$555:$C$754,0),6),0)</f>
        <v>0</v>
      </c>
      <c r="GW164" s="106" t="str">
        <f>IF(AND(GT164&gt;0,GU164&gt;0),(GV164/GV9/GV10/60)*GU164,"-")</f>
        <v>-</v>
      </c>
      <c r="HA164" s="107">
        <v>17</v>
      </c>
      <c r="HB164" s="12"/>
      <c r="HC164" s="11"/>
      <c r="HD164" s="105">
        <f>IF(AND(HB164&gt;0,HC164&gt;0),INDEX(Вхідні_дані!$A$555:$F$754,MATCH(HB164,Вхідні_дані!$C$555:$C$754,0),6),0)</f>
        <v>0</v>
      </c>
      <c r="HE164" s="106" t="str">
        <f>IF(AND(HB164&gt;0,HC164&gt;0),(HD164/HD9/HD10/60)*HC164,"-")</f>
        <v>-</v>
      </c>
      <c r="HI164" s="107">
        <v>17</v>
      </c>
      <c r="HJ164" s="12"/>
      <c r="HK164" s="11"/>
      <c r="HL164" s="105">
        <f>IF(AND(HJ164&gt;0,HK164&gt;0),INDEX(Вхідні_дані!$A$555:$F$754,MATCH(HJ164,Вхідні_дані!$C$555:$C$754,0),6),0)</f>
        <v>0</v>
      </c>
      <c r="HM164" s="106" t="str">
        <f>IF(AND(HJ164&gt;0,HK164&gt;0),(HL164/HL9/HL10/60)*HK164,"-")</f>
        <v>-</v>
      </c>
      <c r="HQ164" s="107">
        <v>17</v>
      </c>
      <c r="HR164" s="12"/>
      <c r="HS164" s="11"/>
      <c r="HT164" s="105">
        <f>IF(AND(HR164&gt;0,HS164&gt;0),INDEX(Вхідні_дані!$A$555:$F$754,MATCH(HR164,Вхідні_дані!$C$555:$C$754,0),6),0)</f>
        <v>0</v>
      </c>
      <c r="HU164" s="106" t="str">
        <f>IF(AND(HR164&gt;0,HS164&gt;0),(HT164/HT9/HT10/60)*HS164,"-")</f>
        <v>-</v>
      </c>
      <c r="HY164" s="107">
        <v>17</v>
      </c>
      <c r="HZ164" s="12"/>
      <c r="IA164" s="11"/>
      <c r="IB164" s="105">
        <f>IF(AND(HZ164&gt;0,IA164&gt;0),INDEX(Вхідні_дані!$A$555:$F$754,MATCH(HZ164,Вхідні_дані!$C$555:$C$754,0),6),0)</f>
        <v>0</v>
      </c>
      <c r="IC164" s="106" t="str">
        <f>IF(AND(HZ164&gt;0,IA164&gt;0),(IB164/IB9/IB10/60)*IA164,"-")</f>
        <v>-</v>
      </c>
      <c r="IG164" s="107">
        <v>17</v>
      </c>
      <c r="IH164" s="12"/>
      <c r="II164" s="11"/>
      <c r="IJ164" s="105">
        <f>IF(AND(IH164&gt;0,II164&gt;0),INDEX(Вхідні_дані!$A$555:$F$754,MATCH(IH164,Вхідні_дані!$C$555:$C$754,0),6),0)</f>
        <v>0</v>
      </c>
      <c r="IK164" s="106" t="str">
        <f>IF(AND(IH164&gt;0,II164&gt;0),(IJ164/IJ9/IJ10/60)*II164,"-")</f>
        <v>-</v>
      </c>
      <c r="IO164" s="107">
        <v>17</v>
      </c>
      <c r="IP164" s="12"/>
      <c r="IQ164" s="11"/>
      <c r="IR164" s="105">
        <f>IF(AND(IP164&gt;0,IQ164&gt;0),INDEX(Вхідні_дані!$A$555:$F$754,MATCH(IP164,Вхідні_дані!$C$555:$C$754,0),6),0)</f>
        <v>0</v>
      </c>
      <c r="IS164" s="106" t="str">
        <f>IF(AND(IP164&gt;0,IQ164&gt;0),(IR164/IR9/IR10/60)*IQ164,"-")</f>
        <v>-</v>
      </c>
      <c r="IW164" s="107">
        <v>17</v>
      </c>
      <c r="IX164" s="12"/>
      <c r="IY164" s="11"/>
      <c r="IZ164" s="105">
        <f>IF(AND(IX164&gt;0,IY164&gt;0),INDEX(Вхідні_дані!$A$555:$F$754,MATCH(IX164,Вхідні_дані!$C$555:$C$754,0),6),0)</f>
        <v>0</v>
      </c>
      <c r="JA164" s="106" t="str">
        <f>IF(AND(IX164&gt;0,IY164&gt;0),(IZ164/IZ9/IZ10/60)*IY164,"-")</f>
        <v>-</v>
      </c>
      <c r="JE164" s="107">
        <v>17</v>
      </c>
      <c r="JF164" s="12"/>
      <c r="JG164" s="11"/>
      <c r="JH164" s="105">
        <f>IF(AND(JF164&gt;0,JG164&gt;0),INDEX(Вхідні_дані!$A$555:$F$754,MATCH(JF164,Вхідні_дані!$C$555:$C$754,0),6),0)</f>
        <v>0</v>
      </c>
      <c r="JI164" s="106" t="str">
        <f>IF(AND(JF164&gt;0,JG164&gt;0),(JH164/JH9/JH10/60)*JG164,"-")</f>
        <v>-</v>
      </c>
      <c r="JM164" s="107">
        <v>17</v>
      </c>
      <c r="JN164" s="12"/>
      <c r="JO164" s="11"/>
      <c r="JP164" s="105">
        <f>IF(AND(JN164&gt;0,JO164&gt;0),INDEX(Вхідні_дані!$A$555:$F$754,MATCH(JN164,Вхідні_дані!$C$555:$C$754,0),6),0)</f>
        <v>0</v>
      </c>
      <c r="JQ164" s="106" t="str">
        <f>IF(AND(JN164&gt;0,JO164&gt;0),(JP164/JP9/JP10/60)*JO164,"-")</f>
        <v>-</v>
      </c>
      <c r="JU164" s="107">
        <v>17</v>
      </c>
      <c r="JV164" s="12"/>
      <c r="JW164" s="11"/>
      <c r="JX164" s="105">
        <f>IF(AND(JV164&gt;0,JW164&gt;0),INDEX(Вхідні_дані!$A$555:$F$754,MATCH(JV164,Вхідні_дані!$C$555:$C$754,0),6),0)</f>
        <v>0</v>
      </c>
      <c r="JY164" s="106" t="str">
        <f>IF(AND(JV164&gt;0,JW164&gt;0),(JX164/JX9/JX10/60)*JW164,"-")</f>
        <v>-</v>
      </c>
      <c r="KC164" s="107">
        <v>17</v>
      </c>
      <c r="KD164" s="12"/>
      <c r="KE164" s="11"/>
      <c r="KF164" s="105">
        <f>IF(AND(KD164&gt;0,KE164&gt;0),INDEX(Вхідні_дані!$A$555:$F$754,MATCH(KD164,Вхідні_дані!$C$555:$C$754,0),6),0)</f>
        <v>0</v>
      </c>
      <c r="KG164" s="106" t="str">
        <f>IF(AND(KD164&gt;0,KE164&gt;0),(KF164/KF9/KF10/60)*KE164,"-")</f>
        <v>-</v>
      </c>
      <c r="KK164" s="107">
        <v>17</v>
      </c>
      <c r="KL164" s="12"/>
      <c r="KM164" s="11"/>
      <c r="KN164" s="105">
        <f>IF(AND(KL164&gt;0,KM164&gt;0),INDEX(Вхідні_дані!$A$555:$F$754,MATCH(KL164,Вхідні_дані!$C$555:$C$754,0),6),0)</f>
        <v>0</v>
      </c>
      <c r="KO164" s="106" t="str">
        <f>IF(AND(KL164&gt;0,KM164&gt;0),(KN164/KN9/KN10/60)*KM164,"-")</f>
        <v>-</v>
      </c>
      <c r="KS164" s="107">
        <v>17</v>
      </c>
      <c r="KT164" s="12"/>
      <c r="KU164" s="11"/>
      <c r="KV164" s="105">
        <f>IF(AND(KT164&gt;0,KU164&gt;0),INDEX(Вхідні_дані!$A$555:$F$754,MATCH(KT164,Вхідні_дані!$C$555:$C$754,0),6),0)</f>
        <v>0</v>
      </c>
      <c r="KW164" s="106" t="str">
        <f>IF(AND(KT164&gt;0,KU164&gt;0),(KV164/KV9/KV10/60)*KU164,"-")</f>
        <v>-</v>
      </c>
      <c r="LA164" s="107">
        <v>17</v>
      </c>
      <c r="LB164" s="12"/>
      <c r="LC164" s="11"/>
      <c r="LD164" s="105">
        <f>IF(AND(LB164&gt;0,LC164&gt;0),INDEX(Вхідні_дані!$A$555:$F$754,MATCH(LB164,Вхідні_дані!$C$555:$C$754,0),6),0)</f>
        <v>0</v>
      </c>
      <c r="LE164" s="106" t="str">
        <f>IF(AND(LB164&gt;0,LC164&gt;0),(LD164/LD9/LD10/60)*LC164,"-")</f>
        <v>-</v>
      </c>
      <c r="LI164" s="107">
        <v>17</v>
      </c>
      <c r="LJ164" s="12"/>
      <c r="LK164" s="11"/>
      <c r="LL164" s="105">
        <f>IF(AND(LJ164&gt;0,LK164&gt;0),INDEX(Вхідні_дані!$A$555:$F$754,MATCH(LJ164,Вхідні_дані!$C$555:$C$754,0),6),0)</f>
        <v>0</v>
      </c>
      <c r="LM164" s="106" t="str">
        <f>IF(AND(LJ164&gt;0,LK164&gt;0),(LL164/LL9/LL10/60)*LK164,"-")</f>
        <v>-</v>
      </c>
      <c r="LQ164" s="107">
        <v>17</v>
      </c>
      <c r="LR164" s="12"/>
      <c r="LS164" s="11"/>
      <c r="LT164" s="105">
        <f>IF(AND(LR164&gt;0,LS164&gt;0),INDEX(Вхідні_дані!$A$555:$F$754,MATCH(LR164,Вхідні_дані!$C$555:$C$754,0),6),0)</f>
        <v>0</v>
      </c>
      <c r="LU164" s="106" t="str">
        <f>IF(AND(LR164&gt;0,LS164&gt;0),(LT164/LT9/LT10/60)*LS164,"-")</f>
        <v>-</v>
      </c>
      <c r="LY164" s="107">
        <v>17</v>
      </c>
      <c r="LZ164" s="12"/>
      <c r="MA164" s="11"/>
      <c r="MB164" s="105">
        <f>IF(AND(LZ164&gt;0,MA164&gt;0),INDEX(Вхідні_дані!$A$555:$F$754,MATCH(LZ164,Вхідні_дані!$C$555:$C$754,0),6),0)</f>
        <v>0</v>
      </c>
      <c r="MC164" s="106" t="str">
        <f>IF(AND(LZ164&gt;0,MA164&gt;0),(MB164/MB9/MB10/60)*MA164,"-")</f>
        <v>-</v>
      </c>
      <c r="MG164" s="107">
        <v>17</v>
      </c>
      <c r="MH164" s="12"/>
      <c r="MI164" s="11"/>
      <c r="MJ164" s="105">
        <f>IF(AND(MH164&gt;0,MI164&gt;0),INDEX(Вхідні_дані!$A$555:$F$754,MATCH(MH164,Вхідні_дані!$C$555:$C$754,0),6),0)</f>
        <v>0</v>
      </c>
      <c r="MK164" s="106" t="str">
        <f>IF(AND(MH164&gt;0,MI164&gt;0),(MJ164/MJ9/MJ10/60)*MI164,"-")</f>
        <v>-</v>
      </c>
      <c r="MO164" s="107">
        <v>17</v>
      </c>
      <c r="MP164" s="12"/>
      <c r="MQ164" s="11"/>
      <c r="MR164" s="105">
        <f>IF(AND(MP164&gt;0,MQ164&gt;0),INDEX(Вхідні_дані!$A$555:$F$754,MATCH(MP164,Вхідні_дані!$C$555:$C$754,0),6),0)</f>
        <v>0</v>
      </c>
      <c r="MS164" s="106" t="str">
        <f>IF(AND(MP164&gt;0,MQ164&gt;0),(MR164/MR9/MR10/60)*MQ164,"-")</f>
        <v>-</v>
      </c>
      <c r="MW164" s="107">
        <v>17</v>
      </c>
      <c r="MX164" s="12"/>
      <c r="MY164" s="11"/>
      <c r="MZ164" s="105">
        <f>IF(AND(MX164&gt;0,MY164&gt;0),INDEX(Вхідні_дані!$A$555:$F$754,MATCH(MX164,Вхідні_дані!$C$555:$C$754,0),6),0)</f>
        <v>0</v>
      </c>
      <c r="NA164" s="106" t="str">
        <f>IF(AND(MX164&gt;0,MY164&gt;0),(MZ164/MZ9/MZ10/60)*MY164,"-")</f>
        <v>-</v>
      </c>
      <c r="NE164" s="107">
        <v>17</v>
      </c>
      <c r="NF164" s="12"/>
      <c r="NG164" s="11"/>
      <c r="NH164" s="105">
        <f>IF(AND(NF164&gt;0,NG164&gt;0),INDEX(Вхідні_дані!$A$555:$F$754,MATCH(NF164,Вхідні_дані!$C$555:$C$754,0),6),0)</f>
        <v>0</v>
      </c>
      <c r="NI164" s="106" t="str">
        <f>IF(AND(NF164&gt;0,NG164&gt;0),(NH164/NH9/NH10/60)*NG164,"-")</f>
        <v>-</v>
      </c>
      <c r="NM164" s="107">
        <v>17</v>
      </c>
      <c r="NN164" s="12"/>
      <c r="NO164" s="11"/>
      <c r="NP164" s="105">
        <f>IF(AND(NN164&gt;0,NO164&gt;0),INDEX(Вхідні_дані!$A$555:$F$754,MATCH(NN164,Вхідні_дані!$C$555:$C$754,0),6),0)</f>
        <v>0</v>
      </c>
      <c r="NQ164" s="106" t="str">
        <f>IF(AND(NN164&gt;0,NO164&gt;0),(NP164/NP9/NP10/60)*NO164,"-")</f>
        <v>-</v>
      </c>
      <c r="NU164" s="107">
        <v>17</v>
      </c>
      <c r="NV164" s="12"/>
      <c r="NW164" s="11"/>
      <c r="NX164" s="105">
        <f>IF(AND(NV164&gt;0,NW164&gt;0),INDEX(Вхідні_дані!$A$555:$F$754,MATCH(NV164,Вхідні_дані!$C$555:$C$754,0),6),0)</f>
        <v>0</v>
      </c>
      <c r="NY164" s="106" t="str">
        <f>IF(AND(NV164&gt;0,NW164&gt;0),(NX164/NX9/NX10/60)*NW164,"-")</f>
        <v>-</v>
      </c>
      <c r="OC164" s="107">
        <v>17</v>
      </c>
      <c r="OD164" s="12"/>
      <c r="OE164" s="11"/>
      <c r="OF164" s="105">
        <f>IF(AND(OD164&gt;0,OE164&gt;0),INDEX(Вхідні_дані!$A$555:$F$754,MATCH(OD164,Вхідні_дані!$C$555:$C$754,0),6),0)</f>
        <v>0</v>
      </c>
      <c r="OG164" s="106" t="str">
        <f>IF(AND(OD164&gt;0,OE164&gt;0),(OF164/OF9/OF10/60)*OE164,"-")</f>
        <v>-</v>
      </c>
      <c r="OK164" s="107">
        <v>17</v>
      </c>
      <c r="OL164" s="12"/>
      <c r="OM164" s="11"/>
      <c r="ON164" s="105">
        <f>IF(AND(OL164&gt;0,OM164&gt;0),INDEX(Вхідні_дані!$A$555:$F$754,MATCH(OL164,Вхідні_дані!$C$555:$C$754,0),6),0)</f>
        <v>0</v>
      </c>
      <c r="OO164" s="106" t="str">
        <f>IF(AND(OL164&gt;0,OM164&gt;0),(ON164/ON9/ON10/60)*OM164,"-")</f>
        <v>-</v>
      </c>
      <c r="OS164" s="107">
        <v>17</v>
      </c>
      <c r="OT164" s="12"/>
      <c r="OU164" s="11"/>
      <c r="OV164" s="105">
        <f>IF(AND(OT164&gt;0,OU164&gt;0),INDEX(Вхідні_дані!$A$555:$F$754,MATCH(OT164,Вхідні_дані!$C$555:$C$754,0),6),0)</f>
        <v>0</v>
      </c>
      <c r="OW164" s="106" t="str">
        <f>IF(AND(OT164&gt;0,OU164&gt;0),(OV164/OV9/OV10/60)*OU164,"-")</f>
        <v>-</v>
      </c>
      <c r="PA164" s="107">
        <v>17</v>
      </c>
      <c r="PB164" s="12"/>
      <c r="PC164" s="11"/>
      <c r="PD164" s="105">
        <f>IF(AND(PB164&gt;0,PC164&gt;0),INDEX(Вхідні_дані!$A$555:$F$754,MATCH(PB164,Вхідні_дані!$C$555:$C$754,0),6),0)</f>
        <v>0</v>
      </c>
      <c r="PE164" s="106" t="str">
        <f>IF(AND(PB164&gt;0,PC164&gt;0),(PD164/PD9/PD10/60)*PC164,"-")</f>
        <v>-</v>
      </c>
      <c r="PI164" s="107">
        <v>17</v>
      </c>
      <c r="PJ164" s="12"/>
      <c r="PK164" s="11"/>
      <c r="PL164" s="105">
        <f>IF(AND(PJ164&gt;0,PK164&gt;0),INDEX(Вхідні_дані!$A$555:$F$754,MATCH(PJ164,Вхідні_дані!$C$555:$C$754,0),6),0)</f>
        <v>0</v>
      </c>
      <c r="PM164" s="106" t="str">
        <f>IF(AND(PJ164&gt;0,PK164&gt;0),(PL164/PL9/PL10/60)*PK164,"-")</f>
        <v>-</v>
      </c>
      <c r="PQ164" s="107">
        <v>17</v>
      </c>
      <c r="PR164" s="12"/>
      <c r="PS164" s="11"/>
      <c r="PT164" s="105">
        <f>IF(AND(PR164&gt;0,PS164&gt;0),INDEX(Вхідні_дані!$A$555:$F$754,MATCH(PR164,Вхідні_дані!$C$555:$C$754,0),6),0)</f>
        <v>0</v>
      </c>
      <c r="PU164" s="106" t="str">
        <f>IF(AND(PR164&gt;0,PS164&gt;0),(PT164/PT9/PT10/60)*PS164,"-")</f>
        <v>-</v>
      </c>
      <c r="PY164" s="107">
        <v>17</v>
      </c>
      <c r="PZ164" s="12"/>
      <c r="QA164" s="11"/>
      <c r="QB164" s="105">
        <f>IF(AND(PZ164&gt;0,QA164&gt;0),INDEX(Вхідні_дані!$A$555:$F$754,MATCH(PZ164,Вхідні_дані!$C$555:$C$754,0),6),0)</f>
        <v>0</v>
      </c>
      <c r="QC164" s="106" t="str">
        <f>IF(AND(PZ164&gt;0,QA164&gt;0),(QB164/QB9/QB10/60)*QA164,"-")</f>
        <v>-</v>
      </c>
      <c r="QG164" s="107">
        <v>17</v>
      </c>
      <c r="QH164" s="12"/>
      <c r="QI164" s="11"/>
      <c r="QJ164" s="105">
        <f>IF(AND(QH164&gt;0,QI164&gt;0),INDEX(Вхідні_дані!$A$555:$F$754,MATCH(QH164,Вхідні_дані!$C$555:$C$754,0),6),0)</f>
        <v>0</v>
      </c>
      <c r="QK164" s="106" t="str">
        <f>IF(AND(QH164&gt;0,QI164&gt;0),(QJ164/QJ9/QJ10/60)*QI164,"-")</f>
        <v>-</v>
      </c>
      <c r="QO164" s="107">
        <v>17</v>
      </c>
      <c r="QP164" s="12"/>
      <c r="QQ164" s="11"/>
      <c r="QR164" s="105">
        <f>IF(AND(QP164&gt;0,QQ164&gt;0),INDEX(Вхідні_дані!$A$555:$F$754,MATCH(QP164,Вхідні_дані!$C$555:$C$754,0),6),0)</f>
        <v>0</v>
      </c>
      <c r="QS164" s="106" t="str">
        <f>IF(AND(QP164&gt;0,QQ164&gt;0),(QR164/QR9/QR10/60)*QQ164,"-")</f>
        <v>-</v>
      </c>
      <c r="QW164" s="107">
        <v>17</v>
      </c>
      <c r="QX164" s="12"/>
      <c r="QY164" s="11"/>
      <c r="QZ164" s="105">
        <f>IF(AND(QX164&gt;0,QY164&gt;0),INDEX(Вхідні_дані!$A$555:$F$754,MATCH(QX164,Вхідні_дані!$C$555:$C$754,0),6),0)</f>
        <v>0</v>
      </c>
      <c r="RA164" s="106" t="str">
        <f>IF(AND(QX164&gt;0,QY164&gt;0),(QZ164/QZ9/QZ10/60)*QY164,"-")</f>
        <v>-</v>
      </c>
      <c r="RE164" s="107">
        <v>17</v>
      </c>
      <c r="RF164" s="12"/>
      <c r="RG164" s="11"/>
      <c r="RH164" s="105">
        <f>IF(AND(RF164&gt;0,RG164&gt;0),INDEX(Вхідні_дані!$A$555:$F$754,MATCH(RF164,Вхідні_дані!$C$555:$C$754,0),6),0)</f>
        <v>0</v>
      </c>
      <c r="RI164" s="106" t="str">
        <f>IF(AND(RF164&gt;0,RG164&gt;0),(RH164/RH9/RH10/60)*RG164,"-")</f>
        <v>-</v>
      </c>
      <c r="RM164" s="107">
        <v>17</v>
      </c>
      <c r="RN164" s="12"/>
      <c r="RO164" s="11"/>
      <c r="RP164" s="105">
        <f>IF(AND(RN164&gt;0,RO164&gt;0),INDEX(Вхідні_дані!$A$555:$F$754,MATCH(RN164,Вхідні_дані!$C$555:$C$754,0),6),0)</f>
        <v>0</v>
      </c>
      <c r="RQ164" s="106" t="str">
        <f>IF(AND(RN164&gt;0,RO164&gt;0),(RP164/RP9/RP10/60)*RO164,"-")</f>
        <v>-</v>
      </c>
      <c r="RU164" s="107">
        <v>17</v>
      </c>
      <c r="RV164" s="12"/>
      <c r="RW164" s="11"/>
      <c r="RX164" s="105">
        <f>IF(AND(RV164&gt;0,RW164&gt;0),INDEX(Вхідні_дані!$A$555:$F$754,MATCH(RV164,Вхідні_дані!$C$555:$C$754,0),6),0)</f>
        <v>0</v>
      </c>
      <c r="RY164" s="106" t="str">
        <f>IF(AND(RV164&gt;0,RW164&gt;0),(RX164/RX9/RX10/60)*RW164,"-")</f>
        <v>-</v>
      </c>
      <c r="SC164" s="107">
        <v>17</v>
      </c>
      <c r="SD164" s="12"/>
      <c r="SE164" s="11"/>
      <c r="SF164" s="105">
        <f>IF(AND(SD164&gt;0,SE164&gt;0),INDEX(Вхідні_дані!$A$555:$F$754,MATCH(SD164,Вхідні_дані!$C$555:$C$754,0),6),0)</f>
        <v>0</v>
      </c>
      <c r="SG164" s="106" t="str">
        <f>IF(AND(SD164&gt;0,SE164&gt;0),(SF164/SF9/SF10/60)*SE164,"-")</f>
        <v>-</v>
      </c>
      <c r="SK164" s="107">
        <v>17</v>
      </c>
      <c r="SL164" s="12"/>
      <c r="SM164" s="11"/>
      <c r="SN164" s="105">
        <f>IF(AND(SL164&gt;0,SM164&gt;0),INDEX(Вхідні_дані!$A$555:$F$754,MATCH(SL164,Вхідні_дані!$C$555:$C$754,0),6),0)</f>
        <v>0</v>
      </c>
      <c r="SO164" s="106" t="str">
        <f>IF(AND(SL164&gt;0,SM164&gt;0),(SN164/SN9/SN10/60)*SM164,"-")</f>
        <v>-</v>
      </c>
      <c r="SS164" s="107">
        <v>17</v>
      </c>
      <c r="ST164" s="12"/>
      <c r="SU164" s="11"/>
      <c r="SV164" s="105">
        <f>IF(AND(ST164&gt;0,SU164&gt;0),INDEX(Вхідні_дані!$A$555:$F$754,MATCH(ST164,Вхідні_дані!$C$555:$C$754,0),6),0)</f>
        <v>0</v>
      </c>
      <c r="SW164" s="106" t="str">
        <f>IF(AND(ST164&gt;0,SU164&gt;0),(SV164/SV9/SV10/60)*SU164,"-")</f>
        <v>-</v>
      </c>
      <c r="TA164" s="107">
        <v>17</v>
      </c>
      <c r="TB164" s="12"/>
      <c r="TC164" s="11"/>
      <c r="TD164" s="105">
        <f>IF(AND(TB164&gt;0,TC164&gt;0),INDEX(Вхідні_дані!$A$555:$F$754,MATCH(TB164,Вхідні_дані!$C$555:$C$754,0),6),0)</f>
        <v>0</v>
      </c>
      <c r="TE164" s="106" t="str">
        <f>IF(AND(TB164&gt;0,TC164&gt;0),(TD164/TD9/TD10/60)*TC164,"-")</f>
        <v>-</v>
      </c>
      <c r="TI164" s="107">
        <v>17</v>
      </c>
      <c r="TJ164" s="12"/>
      <c r="TK164" s="11"/>
      <c r="TL164" s="105">
        <f>IF(AND(TJ164&gt;0,TK164&gt;0),INDEX(Вхідні_дані!$A$555:$F$754,MATCH(TJ164,Вхідні_дані!$C$555:$C$754,0),6),0)</f>
        <v>0</v>
      </c>
      <c r="TM164" s="106" t="str">
        <f>IF(AND(TJ164&gt;0,TK164&gt;0),(TL164/TL9/TL10/60)*TK164,"-")</f>
        <v>-</v>
      </c>
      <c r="TQ164" s="107">
        <v>17</v>
      </c>
      <c r="TR164" s="12"/>
      <c r="TS164" s="11"/>
      <c r="TT164" s="105">
        <f>IF(AND(TR164&gt;0,TS164&gt;0),INDEX(Вхідні_дані!$A$555:$F$754,MATCH(TR164,Вхідні_дані!$C$555:$C$754,0),6),0)</f>
        <v>0</v>
      </c>
      <c r="TU164" s="106" t="str">
        <f>IF(AND(TR164&gt;0,TS164&gt;0),(TT164/TT9/TT10/60)*TS164,"-")</f>
        <v>-</v>
      </c>
      <c r="TY164" s="107">
        <v>17</v>
      </c>
      <c r="TZ164" s="12"/>
      <c r="UA164" s="11"/>
      <c r="UB164" s="105">
        <f>IF(AND(TZ164&gt;0,UA164&gt;0),INDEX(Вхідні_дані!$A$555:$F$754,MATCH(TZ164,Вхідні_дані!$C$555:$C$754,0),6),0)</f>
        <v>0</v>
      </c>
      <c r="UC164" s="106" t="str">
        <f>IF(AND(TZ164&gt;0,UA164&gt;0),(UB164/UB9/UB10/60)*UA164,"-")</f>
        <v>-</v>
      </c>
      <c r="UG164" s="107">
        <v>17</v>
      </c>
      <c r="UH164" s="12"/>
      <c r="UI164" s="11"/>
      <c r="UJ164" s="105">
        <f>IF(AND(UH164&gt;0,UI164&gt;0),INDEX(Вхідні_дані!$A$555:$F$754,MATCH(UH164,Вхідні_дані!$C$555:$C$754,0),6),0)</f>
        <v>0</v>
      </c>
      <c r="UK164" s="106" t="str">
        <f>IF(AND(UH164&gt;0,UI164&gt;0),(UJ164/UJ9/UJ10/60)*UI164,"-")</f>
        <v>-</v>
      </c>
      <c r="UO164" s="107">
        <v>17</v>
      </c>
      <c r="UP164" s="12"/>
      <c r="UQ164" s="11"/>
      <c r="UR164" s="105">
        <f>IF(AND(UP164&gt;0,UQ164&gt;0),INDEX(Вхідні_дані!$A$555:$F$754,MATCH(UP164,Вхідні_дані!$C$555:$C$754,0),6),0)</f>
        <v>0</v>
      </c>
      <c r="US164" s="106" t="str">
        <f>IF(AND(UP164&gt;0,UQ164&gt;0),(UR164/UR9/UR10/60)*UQ164,"-")</f>
        <v>-</v>
      </c>
      <c r="UW164" s="107">
        <v>17</v>
      </c>
      <c r="UX164" s="12"/>
      <c r="UY164" s="11"/>
      <c r="UZ164" s="105">
        <f>IF(AND(UX164&gt;0,UY164&gt;0),INDEX(Вхідні_дані!$A$555:$F$754,MATCH(UX164,Вхідні_дані!$C$555:$C$754,0),6),0)</f>
        <v>0</v>
      </c>
      <c r="VA164" s="106" t="str">
        <f>IF(AND(UX164&gt;0,UY164&gt;0),(UZ164/UZ9/UZ10/60)*UY164,"-")</f>
        <v>-</v>
      </c>
      <c r="VE164" s="107">
        <v>17</v>
      </c>
      <c r="VF164" s="12"/>
      <c r="VG164" s="11"/>
      <c r="VH164" s="105">
        <f>IF(AND(VF164&gt;0,VG164&gt;0),INDEX(Вхідні_дані!$A$555:$F$754,MATCH(VF164,Вхідні_дані!$C$555:$C$754,0),6),0)</f>
        <v>0</v>
      </c>
      <c r="VI164" s="106" t="str">
        <f>IF(AND(VF164&gt;0,VG164&gt;0),(VH164/VH9/VH10/60)*VG164,"-")</f>
        <v>-</v>
      </c>
      <c r="VM164" s="107">
        <v>17</v>
      </c>
      <c r="VN164" s="12"/>
      <c r="VO164" s="11"/>
      <c r="VP164" s="105">
        <f>IF(AND(VN164&gt;0,VO164&gt;0),INDEX(Вхідні_дані!$A$555:$F$754,MATCH(VN164,Вхідні_дані!$C$555:$C$754,0),6),0)</f>
        <v>0</v>
      </c>
      <c r="VQ164" s="106" t="str">
        <f>IF(AND(VN164&gt;0,VO164&gt;0),(VP164/VP9/VP10/60)*VO164,"-")</f>
        <v>-</v>
      </c>
      <c r="VU164" s="107">
        <v>17</v>
      </c>
      <c r="VV164" s="12"/>
      <c r="VW164" s="11"/>
      <c r="VX164" s="105">
        <f>IF(AND(VV164&gt;0,VW164&gt;0),INDEX(Вхідні_дані!$A$555:$F$754,MATCH(VV164,Вхідні_дані!$C$555:$C$754,0),6),0)</f>
        <v>0</v>
      </c>
      <c r="VY164" s="106" t="str">
        <f>IF(AND(VV164&gt;0,VW164&gt;0),(VX164/VX9/VX10/60)*VW164,"-")</f>
        <v>-</v>
      </c>
      <c r="WC164" s="107">
        <v>17</v>
      </c>
      <c r="WD164" s="12"/>
      <c r="WE164" s="11"/>
      <c r="WF164" s="105">
        <f>IF(AND(WD164&gt;0,WE164&gt;0),INDEX(Вхідні_дані!$A$555:$F$754,MATCH(WD164,Вхідні_дані!$C$555:$C$754,0),6),0)</f>
        <v>0</v>
      </c>
      <c r="WG164" s="106" t="str">
        <f>IF(AND(WD164&gt;0,WE164&gt;0),(WF164/WF9/WF10/60)*WE164,"-")</f>
        <v>-</v>
      </c>
      <c r="WK164" s="107">
        <v>17</v>
      </c>
      <c r="WL164" s="12"/>
      <c r="WM164" s="11"/>
      <c r="WN164" s="105">
        <f>IF(AND(WL164&gt;0,WM164&gt;0),INDEX(Вхідні_дані!$A$555:$F$754,MATCH(WL164,Вхідні_дані!$C$555:$C$754,0),6),0)</f>
        <v>0</v>
      </c>
      <c r="WO164" s="106" t="str">
        <f>IF(AND(WL164&gt;0,WM164&gt;0),(WN164/WN9/WN10/60)*WM164,"-")</f>
        <v>-</v>
      </c>
      <c r="WS164" s="107">
        <v>17</v>
      </c>
      <c r="WT164" s="12"/>
      <c r="WU164" s="11"/>
      <c r="WV164" s="105">
        <f>IF(AND(WT164&gt;0,WU164&gt;0),INDEX(Вхідні_дані!$A$555:$F$754,MATCH(WT164,Вхідні_дані!$C$555:$C$754,0),6),0)</f>
        <v>0</v>
      </c>
      <c r="WW164" s="106" t="str">
        <f>IF(AND(WT164&gt;0,WU164&gt;0),(WV164/WV9/WV10/60)*WU164,"-")</f>
        <v>-</v>
      </c>
      <c r="XA164" s="107">
        <v>17</v>
      </c>
      <c r="XB164" s="12"/>
      <c r="XC164" s="11"/>
      <c r="XD164" s="105">
        <f>IF(AND(XB164&gt;0,XC164&gt;0),INDEX(Вхідні_дані!$A$555:$F$754,MATCH(XB164,Вхідні_дані!$C$555:$C$754,0),6),0)</f>
        <v>0</v>
      </c>
      <c r="XE164" s="106" t="str">
        <f>IF(AND(XB164&gt;0,XC164&gt;0),(XD164/XD9/XD10/60)*XC164,"-")</f>
        <v>-</v>
      </c>
      <c r="XI164" s="107">
        <v>17</v>
      </c>
      <c r="XJ164" s="12"/>
      <c r="XK164" s="11"/>
      <c r="XL164" s="105">
        <f>IF(AND(XJ164&gt;0,XK164&gt;0),INDEX(Вхідні_дані!$A$555:$F$754,MATCH(XJ164,Вхідні_дані!$C$555:$C$754,0),6),0)</f>
        <v>0</v>
      </c>
      <c r="XM164" s="106" t="str">
        <f>IF(AND(XJ164&gt;0,XK164&gt;0),(XL164/XL9/XL10/60)*XK164,"-")</f>
        <v>-</v>
      </c>
      <c r="XQ164" s="107">
        <v>17</v>
      </c>
      <c r="XR164" s="12"/>
      <c r="XS164" s="11"/>
      <c r="XT164" s="105">
        <f>IF(AND(XR164&gt;0,XS164&gt;0),INDEX(Вхідні_дані!$A$555:$F$754,MATCH(XR164,Вхідні_дані!$C$555:$C$754,0),6),0)</f>
        <v>0</v>
      </c>
      <c r="XU164" s="106" t="str">
        <f>IF(AND(XR164&gt;0,XS164&gt;0),(XT164/XT9/XT10/60)*XS164,"-")</f>
        <v>-</v>
      </c>
      <c r="XY164" s="107">
        <v>17</v>
      </c>
      <c r="XZ164" s="12"/>
      <c r="YA164" s="11"/>
      <c r="YB164" s="105">
        <f>IF(AND(XZ164&gt;0,YA164&gt;0),INDEX(Вхідні_дані!$A$555:$F$754,MATCH(XZ164,Вхідні_дані!$C$555:$C$754,0),6),0)</f>
        <v>0</v>
      </c>
      <c r="YC164" s="106" t="str">
        <f>IF(AND(XZ164&gt;0,YA164&gt;0),(YB164/YB9/YB10/60)*YA164,"-")</f>
        <v>-</v>
      </c>
      <c r="YG164" s="107">
        <v>17</v>
      </c>
      <c r="YH164" s="12"/>
      <c r="YI164" s="11"/>
      <c r="YJ164" s="105">
        <f>IF(AND(YH164&gt;0,YI164&gt;0),INDEX(Вхідні_дані!$A$555:$F$754,MATCH(YH164,Вхідні_дані!$C$555:$C$754,0),6),0)</f>
        <v>0</v>
      </c>
      <c r="YK164" s="106" t="str">
        <f>IF(AND(YH164&gt;0,YI164&gt;0),(YJ164/YJ9/YJ10/60)*YI164,"-")</f>
        <v>-</v>
      </c>
      <c r="YO164" s="107">
        <v>17</v>
      </c>
      <c r="YP164" s="12"/>
      <c r="YQ164" s="11"/>
      <c r="YR164" s="105">
        <f>IF(AND(YP164&gt;0,YQ164&gt;0),INDEX(Вхідні_дані!$A$555:$F$754,MATCH(YP164,Вхідні_дані!$C$555:$C$754,0),6),0)</f>
        <v>0</v>
      </c>
      <c r="YS164" s="106" t="str">
        <f>IF(AND(YP164&gt;0,YQ164&gt;0),(YR164/YR9/YR10/60)*YQ164,"-")</f>
        <v>-</v>
      </c>
      <c r="YW164" s="107">
        <v>17</v>
      </c>
      <c r="YX164" s="12"/>
      <c r="YY164" s="11"/>
      <c r="YZ164" s="105">
        <f>IF(AND(YX164&gt;0,YY164&gt;0),INDEX(Вхідні_дані!$A$555:$F$754,MATCH(YX164,Вхідні_дані!$C$555:$C$754,0),6),0)</f>
        <v>0</v>
      </c>
      <c r="ZA164" s="106" t="str">
        <f>IF(AND(YX164&gt;0,YY164&gt;0),(YZ164/YZ9/YZ10/60)*YY164,"-")</f>
        <v>-</v>
      </c>
      <c r="ZE164" s="107">
        <v>17</v>
      </c>
      <c r="ZF164" s="12"/>
      <c r="ZG164" s="11"/>
      <c r="ZH164" s="105">
        <f>IF(AND(ZF164&gt;0,ZG164&gt;0),INDEX(Вхідні_дані!$A$555:$F$754,MATCH(ZF164,Вхідні_дані!$C$555:$C$754,0),6),0)</f>
        <v>0</v>
      </c>
      <c r="ZI164" s="106" t="str">
        <f>IF(AND(ZF164&gt;0,ZG164&gt;0),(ZH164/ZH9/ZH10/60)*ZG164,"-")</f>
        <v>-</v>
      </c>
      <c r="ZM164" s="107">
        <v>17</v>
      </c>
      <c r="ZN164" s="12"/>
      <c r="ZO164" s="11"/>
      <c r="ZP164" s="105">
        <f>IF(AND(ZN164&gt;0,ZO164&gt;0),INDEX(Вхідні_дані!$A$555:$F$754,MATCH(ZN164,Вхідні_дані!$C$555:$C$754,0),6),0)</f>
        <v>0</v>
      </c>
      <c r="ZQ164" s="106" t="str">
        <f>IF(AND(ZN164&gt;0,ZO164&gt;0),(ZP164/ZP9/ZP10/60)*ZO164,"-")</f>
        <v>-</v>
      </c>
      <c r="ZU164" s="107">
        <v>17</v>
      </c>
      <c r="ZV164" s="12"/>
      <c r="ZW164" s="11"/>
      <c r="ZX164" s="105">
        <f>IF(AND(ZV164&gt;0,ZW164&gt;0),INDEX(Вхідні_дані!$A$555:$F$754,MATCH(ZV164,Вхідні_дані!$C$555:$C$754,0),6),0)</f>
        <v>0</v>
      </c>
      <c r="ZY164" s="106" t="str">
        <f>IF(AND(ZV164&gt;0,ZW164&gt;0),(ZX164/ZX9/ZX10/60)*ZW164,"-")</f>
        <v>-</v>
      </c>
      <c r="AAC164" s="107">
        <v>17</v>
      </c>
      <c r="AAD164" s="12"/>
      <c r="AAE164" s="11"/>
      <c r="AAF164" s="105">
        <f>IF(AND(AAD164&gt;0,AAE164&gt;0),INDEX(Вхідні_дані!$A$555:$F$754,MATCH(AAD164,Вхідні_дані!$C$555:$C$754,0),6),0)</f>
        <v>0</v>
      </c>
      <c r="AAG164" s="106" t="str">
        <f>IF(AND(AAD164&gt;0,AAE164&gt;0),(AAF164/AAF9/AAF10/60)*AAE164,"-")</f>
        <v>-</v>
      </c>
      <c r="AAK164" s="107">
        <v>17</v>
      </c>
      <c r="AAL164" s="12"/>
      <c r="AAM164" s="11"/>
      <c r="AAN164" s="105">
        <f>IF(AND(AAL164&gt;0,AAM164&gt;0),INDEX(Вхідні_дані!$A$555:$F$754,MATCH(AAL164,Вхідні_дані!$C$555:$C$754,0),6),0)</f>
        <v>0</v>
      </c>
      <c r="AAO164" s="106" t="str">
        <f>IF(AND(AAL164&gt;0,AAM164&gt;0),(AAN164/AAN9/AAN10/60)*AAM164,"-")</f>
        <v>-</v>
      </c>
      <c r="AAS164" s="107">
        <v>17</v>
      </c>
      <c r="AAT164" s="12"/>
      <c r="AAU164" s="11"/>
      <c r="AAV164" s="105">
        <f>IF(AND(AAT164&gt;0,AAU164&gt;0),INDEX(Вхідні_дані!$A$555:$F$754,MATCH(AAT164,Вхідні_дані!$C$555:$C$754,0),6),0)</f>
        <v>0</v>
      </c>
      <c r="AAW164" s="106" t="str">
        <f>IF(AND(AAT164&gt;0,AAU164&gt;0),(AAV164/AAV9/AAV10/60)*AAU164,"-")</f>
        <v>-</v>
      </c>
      <c r="ABA164" s="107">
        <v>17</v>
      </c>
      <c r="ABB164" s="12"/>
      <c r="ABC164" s="11"/>
      <c r="ABD164" s="105">
        <f>IF(AND(ABB164&gt;0,ABC164&gt;0),INDEX(Вхідні_дані!$A$555:$F$754,MATCH(ABB164,Вхідні_дані!$C$555:$C$754,0),6),0)</f>
        <v>0</v>
      </c>
      <c r="ABE164" s="106" t="str">
        <f>IF(AND(ABB164&gt;0,ABC164&gt;0),(ABD164/ABD9/ABD10/60)*ABC164,"-")</f>
        <v>-</v>
      </c>
      <c r="ABI164" s="107">
        <v>17</v>
      </c>
      <c r="ABJ164" s="12"/>
      <c r="ABK164" s="11"/>
      <c r="ABL164" s="105">
        <f>IF(AND(ABJ164&gt;0,ABK164&gt;0),INDEX(Вхідні_дані!$A$555:$F$754,MATCH(ABJ164,Вхідні_дані!$C$555:$C$754,0),6),0)</f>
        <v>0</v>
      </c>
      <c r="ABM164" s="106" t="str">
        <f>IF(AND(ABJ164&gt;0,ABK164&gt;0),(ABL164/ABL9/ABL10/60)*ABK164,"-")</f>
        <v>-</v>
      </c>
      <c r="ABQ164" s="107">
        <v>17</v>
      </c>
      <c r="ABR164" s="12"/>
      <c r="ABS164" s="11"/>
      <c r="ABT164" s="105">
        <f>IF(AND(ABR164&gt;0,ABS164&gt;0),INDEX(Вхідні_дані!$A$555:$F$754,MATCH(ABR164,Вхідні_дані!$C$555:$C$754,0),6),0)</f>
        <v>0</v>
      </c>
      <c r="ABU164" s="106" t="str">
        <f>IF(AND(ABR164&gt;0,ABS164&gt;0),(ABT164/ABT9/ABT10/60)*ABS164,"-")</f>
        <v>-</v>
      </c>
      <c r="ABY164" s="107">
        <v>17</v>
      </c>
      <c r="ABZ164" s="12"/>
      <c r="ACA164" s="11"/>
      <c r="ACB164" s="105">
        <f>IF(AND(ABZ164&gt;0,ACA164&gt;0),INDEX(Вхідні_дані!$A$555:$F$754,MATCH(ABZ164,Вхідні_дані!$C$555:$C$754,0),6),0)</f>
        <v>0</v>
      </c>
      <c r="ACC164" s="106" t="str">
        <f>IF(AND(ABZ164&gt;0,ACA164&gt;0),(ACB164/ACB9/ACB10/60)*ACA164,"-")</f>
        <v>-</v>
      </c>
      <c r="ACG164" s="107">
        <v>17</v>
      </c>
      <c r="ACH164" s="12"/>
      <c r="ACI164" s="11"/>
      <c r="ACJ164" s="105">
        <f>IF(AND(ACH164&gt;0,ACI164&gt;0),INDEX(Вхідні_дані!$A$555:$F$754,MATCH(ACH164,Вхідні_дані!$C$555:$C$754,0),6),0)</f>
        <v>0</v>
      </c>
      <c r="ACK164" s="106" t="str">
        <f>IF(AND(ACH164&gt;0,ACI164&gt;0),(ACJ164/ACJ9/ACJ10/60)*ACI164,"-")</f>
        <v>-</v>
      </c>
      <c r="ACO164" s="107">
        <v>17</v>
      </c>
      <c r="ACP164" s="12"/>
      <c r="ACQ164" s="11"/>
      <c r="ACR164" s="105">
        <f>IF(AND(ACP164&gt;0,ACQ164&gt;0),INDEX(Вхідні_дані!$A$555:$F$754,MATCH(ACP164,Вхідні_дані!$C$555:$C$754,0),6),0)</f>
        <v>0</v>
      </c>
      <c r="ACS164" s="106" t="str">
        <f>IF(AND(ACP164&gt;0,ACQ164&gt;0),(ACR164/ACR9/ACR10/60)*ACQ164,"-")</f>
        <v>-</v>
      </c>
      <c r="ACW164" s="107">
        <v>17</v>
      </c>
      <c r="ACX164" s="12"/>
      <c r="ACY164" s="11"/>
      <c r="ACZ164" s="105">
        <f>IF(AND(ACX164&gt;0,ACY164&gt;0),INDEX(Вхідні_дані!$A$555:$F$754,MATCH(ACX164,Вхідні_дані!$C$555:$C$754,0),6),0)</f>
        <v>0</v>
      </c>
      <c r="ADA164" s="106" t="str">
        <f>IF(AND(ACX164&gt;0,ACY164&gt;0),(ACZ164/ACZ9/ACZ10/60)*ACY164,"-")</f>
        <v>-</v>
      </c>
      <c r="ADE164" s="107">
        <v>17</v>
      </c>
      <c r="ADF164" s="12"/>
      <c r="ADG164" s="11"/>
      <c r="ADH164" s="105">
        <f>IF(AND(ADF164&gt;0,ADG164&gt;0),INDEX(Вхідні_дані!$A$555:$F$754,MATCH(ADF164,Вхідні_дані!$C$555:$C$754,0),6),0)</f>
        <v>0</v>
      </c>
      <c r="ADI164" s="106" t="str">
        <f>IF(AND(ADF164&gt;0,ADG164&gt;0),(ADH164/ADH9/ADH10/60)*ADG164,"-")</f>
        <v>-</v>
      </c>
      <c r="ADM164" s="107">
        <v>17</v>
      </c>
      <c r="ADN164" s="12"/>
      <c r="ADO164" s="11"/>
      <c r="ADP164" s="105">
        <f>IF(AND(ADN164&gt;0,ADO164&gt;0),INDEX(Вхідні_дані!$A$555:$F$754,MATCH(ADN164,Вхідні_дані!$C$555:$C$754,0),6),0)</f>
        <v>0</v>
      </c>
      <c r="ADQ164" s="106" t="str">
        <f>IF(AND(ADN164&gt;0,ADO164&gt;0),(ADP164/ADP9/ADP10/60)*ADO164,"-")</f>
        <v>-</v>
      </c>
    </row>
    <row r="165" spans="1:800" ht="25.5" customHeight="1" outlineLevel="1" x14ac:dyDescent="0.25">
      <c r="A165" s="107">
        <v>18</v>
      </c>
      <c r="B165" s="12"/>
      <c r="C165" s="11"/>
      <c r="D165" s="105">
        <f>IF(AND(B165&gt;0,C165&gt;0),INDEX(Вхідні_дані!$A$555:$F$754,MATCH(B165,Вхідні_дані!$C$555:$C$754,0),6),0)</f>
        <v>0</v>
      </c>
      <c r="E165" s="106" t="str">
        <f>IF(AND(B165&gt;0,C165&gt;0),(D165/D9/D10/60)*C165,"-")</f>
        <v>-</v>
      </c>
      <c r="I165" s="107">
        <v>18</v>
      </c>
      <c r="J165" s="12"/>
      <c r="K165" s="11"/>
      <c r="L165" s="105">
        <f>IF(AND(J165&gt;0,K165&gt;0),INDEX(Вхідні_дані!$A$555:$F$754,MATCH(J165,Вхідні_дані!$C$555:$C$754,0),6),0)</f>
        <v>0</v>
      </c>
      <c r="M165" s="106" t="str">
        <f>IF(AND(J165&gt;0,K165&gt;0),(L165/L9/L10/60)*K165,"-")</f>
        <v>-</v>
      </c>
      <c r="Q165" s="107">
        <v>18</v>
      </c>
      <c r="R165" s="12"/>
      <c r="S165" s="11"/>
      <c r="T165" s="105">
        <f>IF(AND(R165&gt;0,S165&gt;0),INDEX(Вхідні_дані!$A$555:$F$754,MATCH(R165,Вхідні_дані!$C$555:$C$754,0),6),0)</f>
        <v>0</v>
      </c>
      <c r="U165" s="106" t="str">
        <f>IF(AND(R165&gt;0,S165&gt;0),(T165/T9/T10/60)*S165,"-")</f>
        <v>-</v>
      </c>
      <c r="Y165" s="107">
        <v>18</v>
      </c>
      <c r="Z165" s="12"/>
      <c r="AA165" s="11"/>
      <c r="AB165" s="105">
        <f>IF(AND(Z165&gt;0,AA165&gt;0),INDEX(Вхідні_дані!$A$555:$F$754,MATCH(Z165,Вхідні_дані!$C$555:$C$754,0),6),0)</f>
        <v>0</v>
      </c>
      <c r="AC165" s="106" t="str">
        <f>IF(AND(Z165&gt;0,AA165&gt;0),(AB165/AB9/AB10/60)*AA165,"-")</f>
        <v>-</v>
      </c>
      <c r="AG165" s="107">
        <v>18</v>
      </c>
      <c r="AH165" s="12"/>
      <c r="AI165" s="11"/>
      <c r="AJ165" s="105">
        <f>IF(AND(AH165&gt;0,AI165&gt;0),INDEX(Вхідні_дані!$A$555:$F$754,MATCH(AH165,Вхідні_дані!$C$555:$C$754,0),6),0)</f>
        <v>0</v>
      </c>
      <c r="AK165" s="106" t="str">
        <f>IF(AND(AH165&gt;0,AI165&gt;0),(AJ165/AJ9/AJ10/60)*AI165,"-")</f>
        <v>-</v>
      </c>
      <c r="AO165" s="107">
        <v>18</v>
      </c>
      <c r="AP165" s="12"/>
      <c r="AQ165" s="11"/>
      <c r="AR165" s="105">
        <f>IF(AND(AP165&gt;0,AQ165&gt;0),INDEX(Вхідні_дані!$A$555:$F$754,MATCH(AP165,Вхідні_дані!$C$555:$C$754,0),6),0)</f>
        <v>0</v>
      </c>
      <c r="AS165" s="106" t="str">
        <f>IF(AND(AP165&gt;0,AQ165&gt;0),(AR165/AR9/AR10/60)*AQ165,"-")</f>
        <v>-</v>
      </c>
      <c r="AW165" s="107">
        <v>18</v>
      </c>
      <c r="AX165" s="12"/>
      <c r="AY165" s="11"/>
      <c r="AZ165" s="105">
        <f>IF(AND(AX165&gt;0,AY165&gt;0),INDEX(Вхідні_дані!$A$555:$F$754,MATCH(AX165,Вхідні_дані!$C$555:$C$754,0),6),0)</f>
        <v>0</v>
      </c>
      <c r="BA165" s="106" t="str">
        <f>IF(AND(AX165&gt;0,AY165&gt;0),(AZ165/AZ9/AZ10/60)*AY165,"-")</f>
        <v>-</v>
      </c>
      <c r="BE165" s="107">
        <v>18</v>
      </c>
      <c r="BF165" s="12"/>
      <c r="BG165" s="11"/>
      <c r="BH165" s="105">
        <f>IF(AND(BF165&gt;0,BG165&gt;0),INDEX(Вхідні_дані!$A$555:$F$754,MATCH(BF165,Вхідні_дані!$C$555:$C$754,0),6),0)</f>
        <v>0</v>
      </c>
      <c r="BI165" s="106" t="str">
        <f>IF(AND(BF165&gt;0,BG165&gt;0),(BH165/BH9/BH10/60)*BG165,"-")</f>
        <v>-</v>
      </c>
      <c r="BM165" s="107">
        <v>18</v>
      </c>
      <c r="BN165" s="12"/>
      <c r="BO165" s="11"/>
      <c r="BP165" s="105">
        <f>IF(AND(BN165&gt;0,BO165&gt;0),INDEX(Вхідні_дані!$A$555:$F$754,MATCH(BN165,Вхідні_дані!$C$555:$C$754,0),6),0)</f>
        <v>0</v>
      </c>
      <c r="BQ165" s="106" t="str">
        <f>IF(AND(BN165&gt;0,BO165&gt;0),(BP165/BP9/BP10/60)*BO165,"-")</f>
        <v>-</v>
      </c>
      <c r="BU165" s="107">
        <v>18</v>
      </c>
      <c r="BV165" s="12"/>
      <c r="BW165" s="11"/>
      <c r="BX165" s="105">
        <f>IF(AND(BV165&gt;0,BW165&gt;0),INDEX(Вхідні_дані!$A$555:$F$754,MATCH(BV165,Вхідні_дані!$C$555:$C$754,0),6),0)</f>
        <v>0</v>
      </c>
      <c r="BY165" s="106" t="str">
        <f>IF(AND(BV165&gt;0,BW165&gt;0),(BX165/BX9/BX10/60)*BW165,"-")</f>
        <v>-</v>
      </c>
      <c r="CC165" s="107">
        <v>18</v>
      </c>
      <c r="CD165" s="12"/>
      <c r="CE165" s="11"/>
      <c r="CF165" s="105">
        <f>IF(AND(CD165&gt;0,CE165&gt;0),INDEX(Вхідні_дані!$A$555:$F$754,MATCH(CD165,Вхідні_дані!$C$555:$C$754,0),6),0)</f>
        <v>0</v>
      </c>
      <c r="CG165" s="106" t="str">
        <f>IF(AND(CD165&gt;0,CE165&gt;0),(CF165/CF9/CF10/60)*CE165,"-")</f>
        <v>-</v>
      </c>
      <c r="CK165" s="107">
        <v>18</v>
      </c>
      <c r="CL165" s="12"/>
      <c r="CM165" s="11"/>
      <c r="CN165" s="105">
        <f>IF(AND(CL165&gt;0,CM165&gt;0),INDEX(Вхідні_дані!$A$555:$F$754,MATCH(CL165,Вхідні_дані!$C$555:$C$754,0),6),0)</f>
        <v>0</v>
      </c>
      <c r="CO165" s="106" t="str">
        <f>IF(AND(CL165&gt;0,CM165&gt;0),(CN165/CN9/CN10/60)*CM165,"-")</f>
        <v>-</v>
      </c>
      <c r="CS165" s="107">
        <v>18</v>
      </c>
      <c r="CT165" s="12"/>
      <c r="CU165" s="11"/>
      <c r="CV165" s="105">
        <f>IF(AND(CT165&gt;0,CU165&gt;0),INDEX(Вхідні_дані!$A$555:$F$754,MATCH(CT165,Вхідні_дані!$C$555:$C$754,0),6),0)</f>
        <v>0</v>
      </c>
      <c r="CW165" s="106" t="str">
        <f>IF(AND(CT165&gt;0,CU165&gt;0),(CV165/CV9/CV10/60)*CU165,"-")</f>
        <v>-</v>
      </c>
      <c r="DA165" s="107">
        <v>18</v>
      </c>
      <c r="DB165" s="12"/>
      <c r="DC165" s="11"/>
      <c r="DD165" s="105">
        <f>IF(AND(DB165&gt;0,DC165&gt;0),INDEX(Вхідні_дані!$A$555:$F$754,MATCH(DB165,Вхідні_дані!$C$555:$C$754,0),6),0)</f>
        <v>0</v>
      </c>
      <c r="DE165" s="106" t="str">
        <f>IF(AND(DB165&gt;0,DC165&gt;0),(DD165/DD9/DD10/60)*DC165,"-")</f>
        <v>-</v>
      </c>
      <c r="DI165" s="107">
        <v>18</v>
      </c>
      <c r="DJ165" s="12"/>
      <c r="DK165" s="11"/>
      <c r="DL165" s="105">
        <f>IF(AND(DJ165&gt;0,DK165&gt;0),INDEX(Вхідні_дані!$A$555:$F$754,MATCH(DJ165,Вхідні_дані!$C$555:$C$754,0),6),0)</f>
        <v>0</v>
      </c>
      <c r="DM165" s="106" t="str">
        <f>IF(AND(DJ165&gt;0,DK165&gt;0),(DL165/DL9/DL10/60)*DK165,"-")</f>
        <v>-</v>
      </c>
      <c r="DQ165" s="107">
        <v>18</v>
      </c>
      <c r="DR165" s="12"/>
      <c r="DS165" s="11"/>
      <c r="DT165" s="105">
        <f>IF(AND(DR165&gt;0,DS165&gt;0),INDEX(Вхідні_дані!$A$555:$F$754,MATCH(DR165,Вхідні_дані!$C$555:$C$754,0),6),0)</f>
        <v>0</v>
      </c>
      <c r="DU165" s="106" t="str">
        <f>IF(AND(DR165&gt;0,DS165&gt;0),(DT165/DT9/DT10/60)*DS165,"-")</f>
        <v>-</v>
      </c>
      <c r="DY165" s="107">
        <v>18</v>
      </c>
      <c r="DZ165" s="12"/>
      <c r="EA165" s="11"/>
      <c r="EB165" s="105">
        <f>IF(AND(DZ165&gt;0,EA165&gt;0),INDEX(Вхідні_дані!$A$555:$F$754,MATCH(DZ165,Вхідні_дані!$C$555:$C$754,0),6),0)</f>
        <v>0</v>
      </c>
      <c r="EC165" s="106" t="str">
        <f>IF(AND(DZ165&gt;0,EA165&gt;0),(EB165/EB9/EB10/60)*EA165,"-")</f>
        <v>-</v>
      </c>
      <c r="EG165" s="107">
        <v>18</v>
      </c>
      <c r="EH165" s="12"/>
      <c r="EI165" s="11"/>
      <c r="EJ165" s="105">
        <f>IF(AND(EH165&gt;0,EI165&gt;0),INDEX(Вхідні_дані!$A$555:$F$754,MATCH(EH165,Вхідні_дані!$C$555:$C$754,0),6),0)</f>
        <v>0</v>
      </c>
      <c r="EK165" s="106" t="str">
        <f>IF(AND(EH165&gt;0,EI165&gt;0),(EJ165/EJ9/EJ10/60)*EI165,"-")</f>
        <v>-</v>
      </c>
      <c r="EO165" s="107">
        <v>18</v>
      </c>
      <c r="EP165" s="12"/>
      <c r="EQ165" s="11"/>
      <c r="ER165" s="105">
        <f>IF(AND(EP165&gt;0,EQ165&gt;0),INDEX(Вхідні_дані!$A$555:$F$754,MATCH(EP165,Вхідні_дані!$C$555:$C$754,0),6),0)</f>
        <v>0</v>
      </c>
      <c r="ES165" s="106" t="str">
        <f>IF(AND(EP165&gt;0,EQ165&gt;0),(ER165/ER9/ER10/60)*EQ165,"-")</f>
        <v>-</v>
      </c>
      <c r="EW165" s="107">
        <v>18</v>
      </c>
      <c r="EX165" s="12"/>
      <c r="EY165" s="11"/>
      <c r="EZ165" s="105">
        <f>IF(AND(EX165&gt;0,EY165&gt;0),INDEX(Вхідні_дані!$A$555:$F$754,MATCH(EX165,Вхідні_дані!$C$555:$C$754,0),6),0)</f>
        <v>0</v>
      </c>
      <c r="FA165" s="106" t="str">
        <f>IF(AND(EX165&gt;0,EY165&gt;0),(EZ165/EZ9/EZ10/60)*EY165,"-")</f>
        <v>-</v>
      </c>
      <c r="FE165" s="107">
        <v>18</v>
      </c>
      <c r="FF165" s="12"/>
      <c r="FG165" s="11"/>
      <c r="FH165" s="105">
        <f>IF(AND(FF165&gt;0,FG165&gt;0),INDEX(Вхідні_дані!$A$555:$F$754,MATCH(FF165,Вхідні_дані!$C$555:$C$754,0),6),0)</f>
        <v>0</v>
      </c>
      <c r="FI165" s="106" t="str">
        <f>IF(AND(FF165&gt;0,FG165&gt;0),(FH165/FH9/FH10/60)*FG165,"-")</f>
        <v>-</v>
      </c>
      <c r="FM165" s="107">
        <v>18</v>
      </c>
      <c r="FN165" s="12"/>
      <c r="FO165" s="11"/>
      <c r="FP165" s="105">
        <f>IF(AND(FN165&gt;0,FO165&gt;0),INDEX(Вхідні_дані!$A$555:$F$754,MATCH(FN165,Вхідні_дані!$C$555:$C$754,0),6),0)</f>
        <v>0</v>
      </c>
      <c r="FQ165" s="106" t="str">
        <f>IF(AND(FN165&gt;0,FO165&gt;0),(FP165/FP9/FP10/60)*FO165,"-")</f>
        <v>-</v>
      </c>
      <c r="FU165" s="107">
        <v>18</v>
      </c>
      <c r="FV165" s="12"/>
      <c r="FW165" s="11"/>
      <c r="FX165" s="105">
        <f>IF(AND(FV165&gt;0,FW165&gt;0),INDEX(Вхідні_дані!$A$555:$F$754,MATCH(FV165,Вхідні_дані!$C$555:$C$754,0),6),0)</f>
        <v>0</v>
      </c>
      <c r="FY165" s="106" t="str">
        <f>IF(AND(FV165&gt;0,FW165&gt;0),(FX165/FX9/FX10/60)*FW165,"-")</f>
        <v>-</v>
      </c>
      <c r="GC165" s="107">
        <v>18</v>
      </c>
      <c r="GD165" s="12"/>
      <c r="GE165" s="11"/>
      <c r="GF165" s="105">
        <f>IF(AND(GD165&gt;0,GE165&gt;0),INDEX(Вхідні_дані!$A$555:$F$754,MATCH(GD165,Вхідні_дані!$C$555:$C$754,0),6),0)</f>
        <v>0</v>
      </c>
      <c r="GG165" s="106" t="str">
        <f>IF(AND(GD165&gt;0,GE165&gt;0),(GF165/GF9/GF10/60)*GE165,"-")</f>
        <v>-</v>
      </c>
      <c r="GK165" s="107">
        <v>18</v>
      </c>
      <c r="GL165" s="12"/>
      <c r="GM165" s="11"/>
      <c r="GN165" s="105">
        <f>IF(AND(GL165&gt;0,GM165&gt;0),INDEX(Вхідні_дані!$A$555:$F$754,MATCH(GL165,Вхідні_дані!$C$555:$C$754,0),6),0)</f>
        <v>0</v>
      </c>
      <c r="GO165" s="106" t="str">
        <f>IF(AND(GL165&gt;0,GM165&gt;0),(GN165/GN9/GN10/60)*GM165,"-")</f>
        <v>-</v>
      </c>
      <c r="GS165" s="107">
        <v>18</v>
      </c>
      <c r="GT165" s="12"/>
      <c r="GU165" s="11"/>
      <c r="GV165" s="105">
        <f>IF(AND(GT165&gt;0,GU165&gt;0),INDEX(Вхідні_дані!$A$555:$F$754,MATCH(GT165,Вхідні_дані!$C$555:$C$754,0),6),0)</f>
        <v>0</v>
      </c>
      <c r="GW165" s="106" t="str">
        <f>IF(AND(GT165&gt;0,GU165&gt;0),(GV165/GV9/GV10/60)*GU165,"-")</f>
        <v>-</v>
      </c>
      <c r="HA165" s="107">
        <v>18</v>
      </c>
      <c r="HB165" s="12"/>
      <c r="HC165" s="11"/>
      <c r="HD165" s="105">
        <f>IF(AND(HB165&gt;0,HC165&gt;0),INDEX(Вхідні_дані!$A$555:$F$754,MATCH(HB165,Вхідні_дані!$C$555:$C$754,0),6),0)</f>
        <v>0</v>
      </c>
      <c r="HE165" s="106" t="str">
        <f>IF(AND(HB165&gt;0,HC165&gt;0),(HD165/HD9/HD10/60)*HC165,"-")</f>
        <v>-</v>
      </c>
      <c r="HI165" s="107">
        <v>18</v>
      </c>
      <c r="HJ165" s="12"/>
      <c r="HK165" s="11"/>
      <c r="HL165" s="105">
        <f>IF(AND(HJ165&gt;0,HK165&gt;0),INDEX(Вхідні_дані!$A$555:$F$754,MATCH(HJ165,Вхідні_дані!$C$555:$C$754,0),6),0)</f>
        <v>0</v>
      </c>
      <c r="HM165" s="106" t="str">
        <f>IF(AND(HJ165&gt;0,HK165&gt;0),(HL165/HL9/HL10/60)*HK165,"-")</f>
        <v>-</v>
      </c>
      <c r="HQ165" s="107">
        <v>18</v>
      </c>
      <c r="HR165" s="12"/>
      <c r="HS165" s="11"/>
      <c r="HT165" s="105">
        <f>IF(AND(HR165&gt;0,HS165&gt;0),INDEX(Вхідні_дані!$A$555:$F$754,MATCH(HR165,Вхідні_дані!$C$555:$C$754,0),6),0)</f>
        <v>0</v>
      </c>
      <c r="HU165" s="106" t="str">
        <f>IF(AND(HR165&gt;0,HS165&gt;0),(HT165/HT9/HT10/60)*HS165,"-")</f>
        <v>-</v>
      </c>
      <c r="HY165" s="107">
        <v>18</v>
      </c>
      <c r="HZ165" s="12"/>
      <c r="IA165" s="11"/>
      <c r="IB165" s="105">
        <f>IF(AND(HZ165&gt;0,IA165&gt;0),INDEX(Вхідні_дані!$A$555:$F$754,MATCH(HZ165,Вхідні_дані!$C$555:$C$754,0),6),0)</f>
        <v>0</v>
      </c>
      <c r="IC165" s="106" t="str">
        <f>IF(AND(HZ165&gt;0,IA165&gt;0),(IB165/IB9/IB10/60)*IA165,"-")</f>
        <v>-</v>
      </c>
      <c r="IG165" s="107">
        <v>18</v>
      </c>
      <c r="IH165" s="12"/>
      <c r="II165" s="11"/>
      <c r="IJ165" s="105">
        <f>IF(AND(IH165&gt;0,II165&gt;0),INDEX(Вхідні_дані!$A$555:$F$754,MATCH(IH165,Вхідні_дані!$C$555:$C$754,0),6),0)</f>
        <v>0</v>
      </c>
      <c r="IK165" s="106" t="str">
        <f>IF(AND(IH165&gt;0,II165&gt;0),(IJ165/IJ9/IJ10/60)*II165,"-")</f>
        <v>-</v>
      </c>
      <c r="IO165" s="107">
        <v>18</v>
      </c>
      <c r="IP165" s="12"/>
      <c r="IQ165" s="11"/>
      <c r="IR165" s="105">
        <f>IF(AND(IP165&gt;0,IQ165&gt;0),INDEX(Вхідні_дані!$A$555:$F$754,MATCH(IP165,Вхідні_дані!$C$555:$C$754,0),6),0)</f>
        <v>0</v>
      </c>
      <c r="IS165" s="106" t="str">
        <f>IF(AND(IP165&gt;0,IQ165&gt;0),(IR165/IR9/IR10/60)*IQ165,"-")</f>
        <v>-</v>
      </c>
      <c r="IW165" s="107">
        <v>18</v>
      </c>
      <c r="IX165" s="12"/>
      <c r="IY165" s="11"/>
      <c r="IZ165" s="105">
        <f>IF(AND(IX165&gt;0,IY165&gt;0),INDEX(Вхідні_дані!$A$555:$F$754,MATCH(IX165,Вхідні_дані!$C$555:$C$754,0),6),0)</f>
        <v>0</v>
      </c>
      <c r="JA165" s="106" t="str">
        <f>IF(AND(IX165&gt;0,IY165&gt;0),(IZ165/IZ9/IZ10/60)*IY165,"-")</f>
        <v>-</v>
      </c>
      <c r="JE165" s="107">
        <v>18</v>
      </c>
      <c r="JF165" s="12"/>
      <c r="JG165" s="11"/>
      <c r="JH165" s="105">
        <f>IF(AND(JF165&gt;0,JG165&gt;0),INDEX(Вхідні_дані!$A$555:$F$754,MATCH(JF165,Вхідні_дані!$C$555:$C$754,0),6),0)</f>
        <v>0</v>
      </c>
      <c r="JI165" s="106" t="str">
        <f>IF(AND(JF165&gt;0,JG165&gt;0),(JH165/JH9/JH10/60)*JG165,"-")</f>
        <v>-</v>
      </c>
      <c r="JM165" s="107">
        <v>18</v>
      </c>
      <c r="JN165" s="12"/>
      <c r="JO165" s="11"/>
      <c r="JP165" s="105">
        <f>IF(AND(JN165&gt;0,JO165&gt;0),INDEX(Вхідні_дані!$A$555:$F$754,MATCH(JN165,Вхідні_дані!$C$555:$C$754,0),6),0)</f>
        <v>0</v>
      </c>
      <c r="JQ165" s="106" t="str">
        <f>IF(AND(JN165&gt;0,JO165&gt;0),(JP165/JP9/JP10/60)*JO165,"-")</f>
        <v>-</v>
      </c>
      <c r="JU165" s="107">
        <v>18</v>
      </c>
      <c r="JV165" s="12"/>
      <c r="JW165" s="11"/>
      <c r="JX165" s="105">
        <f>IF(AND(JV165&gt;0,JW165&gt;0),INDEX(Вхідні_дані!$A$555:$F$754,MATCH(JV165,Вхідні_дані!$C$555:$C$754,0),6),0)</f>
        <v>0</v>
      </c>
      <c r="JY165" s="106" t="str">
        <f>IF(AND(JV165&gt;0,JW165&gt;0),(JX165/JX9/JX10/60)*JW165,"-")</f>
        <v>-</v>
      </c>
      <c r="KC165" s="107">
        <v>18</v>
      </c>
      <c r="KD165" s="12"/>
      <c r="KE165" s="11"/>
      <c r="KF165" s="105">
        <f>IF(AND(KD165&gt;0,KE165&gt;0),INDEX(Вхідні_дані!$A$555:$F$754,MATCH(KD165,Вхідні_дані!$C$555:$C$754,0),6),0)</f>
        <v>0</v>
      </c>
      <c r="KG165" s="106" t="str">
        <f>IF(AND(KD165&gt;0,KE165&gt;0),(KF165/KF9/KF10/60)*KE165,"-")</f>
        <v>-</v>
      </c>
      <c r="KK165" s="107">
        <v>18</v>
      </c>
      <c r="KL165" s="12"/>
      <c r="KM165" s="11"/>
      <c r="KN165" s="105">
        <f>IF(AND(KL165&gt;0,KM165&gt;0),INDEX(Вхідні_дані!$A$555:$F$754,MATCH(KL165,Вхідні_дані!$C$555:$C$754,0),6),0)</f>
        <v>0</v>
      </c>
      <c r="KO165" s="106" t="str">
        <f>IF(AND(KL165&gt;0,KM165&gt;0),(KN165/KN9/KN10/60)*KM165,"-")</f>
        <v>-</v>
      </c>
      <c r="KS165" s="107">
        <v>18</v>
      </c>
      <c r="KT165" s="12"/>
      <c r="KU165" s="11"/>
      <c r="KV165" s="105">
        <f>IF(AND(KT165&gt;0,KU165&gt;0),INDEX(Вхідні_дані!$A$555:$F$754,MATCH(KT165,Вхідні_дані!$C$555:$C$754,0),6),0)</f>
        <v>0</v>
      </c>
      <c r="KW165" s="106" t="str">
        <f>IF(AND(KT165&gt;0,KU165&gt;0),(KV165/KV9/KV10/60)*KU165,"-")</f>
        <v>-</v>
      </c>
      <c r="LA165" s="107">
        <v>18</v>
      </c>
      <c r="LB165" s="12"/>
      <c r="LC165" s="11"/>
      <c r="LD165" s="105">
        <f>IF(AND(LB165&gt;0,LC165&gt;0),INDEX(Вхідні_дані!$A$555:$F$754,MATCH(LB165,Вхідні_дані!$C$555:$C$754,0),6),0)</f>
        <v>0</v>
      </c>
      <c r="LE165" s="106" t="str">
        <f>IF(AND(LB165&gt;0,LC165&gt;0),(LD165/LD9/LD10/60)*LC165,"-")</f>
        <v>-</v>
      </c>
      <c r="LI165" s="107">
        <v>18</v>
      </c>
      <c r="LJ165" s="12"/>
      <c r="LK165" s="11"/>
      <c r="LL165" s="105">
        <f>IF(AND(LJ165&gt;0,LK165&gt;0),INDEX(Вхідні_дані!$A$555:$F$754,MATCH(LJ165,Вхідні_дані!$C$555:$C$754,0),6),0)</f>
        <v>0</v>
      </c>
      <c r="LM165" s="106" t="str">
        <f>IF(AND(LJ165&gt;0,LK165&gt;0),(LL165/LL9/LL10/60)*LK165,"-")</f>
        <v>-</v>
      </c>
      <c r="LQ165" s="107">
        <v>18</v>
      </c>
      <c r="LR165" s="12"/>
      <c r="LS165" s="11"/>
      <c r="LT165" s="105">
        <f>IF(AND(LR165&gt;0,LS165&gt;0),INDEX(Вхідні_дані!$A$555:$F$754,MATCH(LR165,Вхідні_дані!$C$555:$C$754,0),6),0)</f>
        <v>0</v>
      </c>
      <c r="LU165" s="106" t="str">
        <f>IF(AND(LR165&gt;0,LS165&gt;0),(LT165/LT9/LT10/60)*LS165,"-")</f>
        <v>-</v>
      </c>
      <c r="LY165" s="107">
        <v>18</v>
      </c>
      <c r="LZ165" s="12"/>
      <c r="MA165" s="11"/>
      <c r="MB165" s="105">
        <f>IF(AND(LZ165&gt;0,MA165&gt;0),INDEX(Вхідні_дані!$A$555:$F$754,MATCH(LZ165,Вхідні_дані!$C$555:$C$754,0),6),0)</f>
        <v>0</v>
      </c>
      <c r="MC165" s="106" t="str">
        <f>IF(AND(LZ165&gt;0,MA165&gt;0),(MB165/MB9/MB10/60)*MA165,"-")</f>
        <v>-</v>
      </c>
      <c r="MG165" s="107">
        <v>18</v>
      </c>
      <c r="MH165" s="12"/>
      <c r="MI165" s="11"/>
      <c r="MJ165" s="105">
        <f>IF(AND(MH165&gt;0,MI165&gt;0),INDEX(Вхідні_дані!$A$555:$F$754,MATCH(MH165,Вхідні_дані!$C$555:$C$754,0),6),0)</f>
        <v>0</v>
      </c>
      <c r="MK165" s="106" t="str">
        <f>IF(AND(MH165&gt;0,MI165&gt;0),(MJ165/MJ9/MJ10/60)*MI165,"-")</f>
        <v>-</v>
      </c>
      <c r="MO165" s="107">
        <v>18</v>
      </c>
      <c r="MP165" s="12"/>
      <c r="MQ165" s="11"/>
      <c r="MR165" s="105">
        <f>IF(AND(MP165&gt;0,MQ165&gt;0),INDEX(Вхідні_дані!$A$555:$F$754,MATCH(MP165,Вхідні_дані!$C$555:$C$754,0),6),0)</f>
        <v>0</v>
      </c>
      <c r="MS165" s="106" t="str">
        <f>IF(AND(MP165&gt;0,MQ165&gt;0),(MR165/MR9/MR10/60)*MQ165,"-")</f>
        <v>-</v>
      </c>
      <c r="MW165" s="107">
        <v>18</v>
      </c>
      <c r="MX165" s="12"/>
      <c r="MY165" s="11"/>
      <c r="MZ165" s="105">
        <f>IF(AND(MX165&gt;0,MY165&gt;0),INDEX(Вхідні_дані!$A$555:$F$754,MATCH(MX165,Вхідні_дані!$C$555:$C$754,0),6),0)</f>
        <v>0</v>
      </c>
      <c r="NA165" s="106" t="str">
        <f>IF(AND(MX165&gt;0,MY165&gt;0),(MZ165/MZ9/MZ10/60)*MY165,"-")</f>
        <v>-</v>
      </c>
      <c r="NE165" s="107">
        <v>18</v>
      </c>
      <c r="NF165" s="12"/>
      <c r="NG165" s="11"/>
      <c r="NH165" s="105">
        <f>IF(AND(NF165&gt;0,NG165&gt;0),INDEX(Вхідні_дані!$A$555:$F$754,MATCH(NF165,Вхідні_дані!$C$555:$C$754,0),6),0)</f>
        <v>0</v>
      </c>
      <c r="NI165" s="106" t="str">
        <f>IF(AND(NF165&gt;0,NG165&gt;0),(NH165/NH9/NH10/60)*NG165,"-")</f>
        <v>-</v>
      </c>
      <c r="NM165" s="107">
        <v>18</v>
      </c>
      <c r="NN165" s="12"/>
      <c r="NO165" s="11"/>
      <c r="NP165" s="105">
        <f>IF(AND(NN165&gt;0,NO165&gt;0),INDEX(Вхідні_дані!$A$555:$F$754,MATCH(NN165,Вхідні_дані!$C$555:$C$754,0),6),0)</f>
        <v>0</v>
      </c>
      <c r="NQ165" s="106" t="str">
        <f>IF(AND(NN165&gt;0,NO165&gt;0),(NP165/NP9/NP10/60)*NO165,"-")</f>
        <v>-</v>
      </c>
      <c r="NU165" s="107">
        <v>18</v>
      </c>
      <c r="NV165" s="12"/>
      <c r="NW165" s="11"/>
      <c r="NX165" s="105">
        <f>IF(AND(NV165&gt;0,NW165&gt;0),INDEX(Вхідні_дані!$A$555:$F$754,MATCH(NV165,Вхідні_дані!$C$555:$C$754,0),6),0)</f>
        <v>0</v>
      </c>
      <c r="NY165" s="106" t="str">
        <f>IF(AND(NV165&gt;0,NW165&gt;0),(NX165/NX9/NX10/60)*NW165,"-")</f>
        <v>-</v>
      </c>
      <c r="OC165" s="107">
        <v>18</v>
      </c>
      <c r="OD165" s="12"/>
      <c r="OE165" s="11"/>
      <c r="OF165" s="105">
        <f>IF(AND(OD165&gt;0,OE165&gt;0),INDEX(Вхідні_дані!$A$555:$F$754,MATCH(OD165,Вхідні_дані!$C$555:$C$754,0),6),0)</f>
        <v>0</v>
      </c>
      <c r="OG165" s="106" t="str">
        <f>IF(AND(OD165&gt;0,OE165&gt;0),(OF165/OF9/OF10/60)*OE165,"-")</f>
        <v>-</v>
      </c>
      <c r="OK165" s="107">
        <v>18</v>
      </c>
      <c r="OL165" s="12"/>
      <c r="OM165" s="11"/>
      <c r="ON165" s="105">
        <f>IF(AND(OL165&gt;0,OM165&gt;0),INDEX(Вхідні_дані!$A$555:$F$754,MATCH(OL165,Вхідні_дані!$C$555:$C$754,0),6),0)</f>
        <v>0</v>
      </c>
      <c r="OO165" s="106" t="str">
        <f>IF(AND(OL165&gt;0,OM165&gt;0),(ON165/ON9/ON10/60)*OM165,"-")</f>
        <v>-</v>
      </c>
      <c r="OS165" s="107">
        <v>18</v>
      </c>
      <c r="OT165" s="12"/>
      <c r="OU165" s="11"/>
      <c r="OV165" s="105">
        <f>IF(AND(OT165&gt;0,OU165&gt;0),INDEX(Вхідні_дані!$A$555:$F$754,MATCH(OT165,Вхідні_дані!$C$555:$C$754,0),6),0)</f>
        <v>0</v>
      </c>
      <c r="OW165" s="106" t="str">
        <f>IF(AND(OT165&gt;0,OU165&gt;0),(OV165/OV9/OV10/60)*OU165,"-")</f>
        <v>-</v>
      </c>
      <c r="PA165" s="107">
        <v>18</v>
      </c>
      <c r="PB165" s="12"/>
      <c r="PC165" s="11"/>
      <c r="PD165" s="105">
        <f>IF(AND(PB165&gt;0,PC165&gt;0),INDEX(Вхідні_дані!$A$555:$F$754,MATCH(PB165,Вхідні_дані!$C$555:$C$754,0),6),0)</f>
        <v>0</v>
      </c>
      <c r="PE165" s="106" t="str">
        <f>IF(AND(PB165&gt;0,PC165&gt;0),(PD165/PD9/PD10/60)*PC165,"-")</f>
        <v>-</v>
      </c>
      <c r="PI165" s="107">
        <v>18</v>
      </c>
      <c r="PJ165" s="12"/>
      <c r="PK165" s="11"/>
      <c r="PL165" s="105">
        <f>IF(AND(PJ165&gt;0,PK165&gt;0),INDEX(Вхідні_дані!$A$555:$F$754,MATCH(PJ165,Вхідні_дані!$C$555:$C$754,0),6),0)</f>
        <v>0</v>
      </c>
      <c r="PM165" s="106" t="str">
        <f>IF(AND(PJ165&gt;0,PK165&gt;0),(PL165/PL9/PL10/60)*PK165,"-")</f>
        <v>-</v>
      </c>
      <c r="PQ165" s="107">
        <v>18</v>
      </c>
      <c r="PR165" s="12"/>
      <c r="PS165" s="11"/>
      <c r="PT165" s="105">
        <f>IF(AND(PR165&gt;0,PS165&gt;0),INDEX(Вхідні_дані!$A$555:$F$754,MATCH(PR165,Вхідні_дані!$C$555:$C$754,0),6),0)</f>
        <v>0</v>
      </c>
      <c r="PU165" s="106" t="str">
        <f>IF(AND(PR165&gt;0,PS165&gt;0),(PT165/PT9/PT10/60)*PS165,"-")</f>
        <v>-</v>
      </c>
      <c r="PY165" s="107">
        <v>18</v>
      </c>
      <c r="PZ165" s="12"/>
      <c r="QA165" s="11"/>
      <c r="QB165" s="105">
        <f>IF(AND(PZ165&gt;0,QA165&gt;0),INDEX(Вхідні_дані!$A$555:$F$754,MATCH(PZ165,Вхідні_дані!$C$555:$C$754,0),6),0)</f>
        <v>0</v>
      </c>
      <c r="QC165" s="106" t="str">
        <f>IF(AND(PZ165&gt;0,QA165&gt;0),(QB165/QB9/QB10/60)*QA165,"-")</f>
        <v>-</v>
      </c>
      <c r="QG165" s="107">
        <v>18</v>
      </c>
      <c r="QH165" s="12"/>
      <c r="QI165" s="11"/>
      <c r="QJ165" s="105">
        <f>IF(AND(QH165&gt;0,QI165&gt;0),INDEX(Вхідні_дані!$A$555:$F$754,MATCH(QH165,Вхідні_дані!$C$555:$C$754,0),6),0)</f>
        <v>0</v>
      </c>
      <c r="QK165" s="106" t="str">
        <f>IF(AND(QH165&gt;0,QI165&gt;0),(QJ165/QJ9/QJ10/60)*QI165,"-")</f>
        <v>-</v>
      </c>
      <c r="QO165" s="107">
        <v>18</v>
      </c>
      <c r="QP165" s="12"/>
      <c r="QQ165" s="11"/>
      <c r="QR165" s="105">
        <f>IF(AND(QP165&gt;0,QQ165&gt;0),INDEX(Вхідні_дані!$A$555:$F$754,MATCH(QP165,Вхідні_дані!$C$555:$C$754,0),6),0)</f>
        <v>0</v>
      </c>
      <c r="QS165" s="106" t="str">
        <f>IF(AND(QP165&gt;0,QQ165&gt;0),(QR165/QR9/QR10/60)*QQ165,"-")</f>
        <v>-</v>
      </c>
      <c r="QW165" s="107">
        <v>18</v>
      </c>
      <c r="QX165" s="12"/>
      <c r="QY165" s="11"/>
      <c r="QZ165" s="105">
        <f>IF(AND(QX165&gt;0,QY165&gt;0),INDEX(Вхідні_дані!$A$555:$F$754,MATCH(QX165,Вхідні_дані!$C$555:$C$754,0),6),0)</f>
        <v>0</v>
      </c>
      <c r="RA165" s="106" t="str">
        <f>IF(AND(QX165&gt;0,QY165&gt;0),(QZ165/QZ9/QZ10/60)*QY165,"-")</f>
        <v>-</v>
      </c>
      <c r="RE165" s="107">
        <v>18</v>
      </c>
      <c r="RF165" s="12"/>
      <c r="RG165" s="11"/>
      <c r="RH165" s="105">
        <f>IF(AND(RF165&gt;0,RG165&gt;0),INDEX(Вхідні_дані!$A$555:$F$754,MATCH(RF165,Вхідні_дані!$C$555:$C$754,0),6),0)</f>
        <v>0</v>
      </c>
      <c r="RI165" s="106" t="str">
        <f>IF(AND(RF165&gt;0,RG165&gt;0),(RH165/RH9/RH10/60)*RG165,"-")</f>
        <v>-</v>
      </c>
      <c r="RM165" s="107">
        <v>18</v>
      </c>
      <c r="RN165" s="12"/>
      <c r="RO165" s="11"/>
      <c r="RP165" s="105">
        <f>IF(AND(RN165&gt;0,RO165&gt;0),INDEX(Вхідні_дані!$A$555:$F$754,MATCH(RN165,Вхідні_дані!$C$555:$C$754,0),6),0)</f>
        <v>0</v>
      </c>
      <c r="RQ165" s="106" t="str">
        <f>IF(AND(RN165&gt;0,RO165&gt;0),(RP165/RP9/RP10/60)*RO165,"-")</f>
        <v>-</v>
      </c>
      <c r="RU165" s="107">
        <v>18</v>
      </c>
      <c r="RV165" s="12"/>
      <c r="RW165" s="11"/>
      <c r="RX165" s="105">
        <f>IF(AND(RV165&gt;0,RW165&gt;0),INDEX(Вхідні_дані!$A$555:$F$754,MATCH(RV165,Вхідні_дані!$C$555:$C$754,0),6),0)</f>
        <v>0</v>
      </c>
      <c r="RY165" s="106" t="str">
        <f>IF(AND(RV165&gt;0,RW165&gt;0),(RX165/RX9/RX10/60)*RW165,"-")</f>
        <v>-</v>
      </c>
      <c r="SC165" s="107">
        <v>18</v>
      </c>
      <c r="SD165" s="12"/>
      <c r="SE165" s="11"/>
      <c r="SF165" s="105">
        <f>IF(AND(SD165&gt;0,SE165&gt;0),INDEX(Вхідні_дані!$A$555:$F$754,MATCH(SD165,Вхідні_дані!$C$555:$C$754,0),6),0)</f>
        <v>0</v>
      </c>
      <c r="SG165" s="106" t="str">
        <f>IF(AND(SD165&gt;0,SE165&gt;0),(SF165/SF9/SF10/60)*SE165,"-")</f>
        <v>-</v>
      </c>
      <c r="SK165" s="107">
        <v>18</v>
      </c>
      <c r="SL165" s="12"/>
      <c r="SM165" s="11"/>
      <c r="SN165" s="105">
        <f>IF(AND(SL165&gt;0,SM165&gt;0),INDEX(Вхідні_дані!$A$555:$F$754,MATCH(SL165,Вхідні_дані!$C$555:$C$754,0),6),0)</f>
        <v>0</v>
      </c>
      <c r="SO165" s="106" t="str">
        <f>IF(AND(SL165&gt;0,SM165&gt;0),(SN165/SN9/SN10/60)*SM165,"-")</f>
        <v>-</v>
      </c>
      <c r="SS165" s="107">
        <v>18</v>
      </c>
      <c r="ST165" s="12"/>
      <c r="SU165" s="11"/>
      <c r="SV165" s="105">
        <f>IF(AND(ST165&gt;0,SU165&gt;0),INDEX(Вхідні_дані!$A$555:$F$754,MATCH(ST165,Вхідні_дані!$C$555:$C$754,0),6),0)</f>
        <v>0</v>
      </c>
      <c r="SW165" s="106" t="str">
        <f>IF(AND(ST165&gt;0,SU165&gt;0),(SV165/SV9/SV10/60)*SU165,"-")</f>
        <v>-</v>
      </c>
      <c r="TA165" s="107">
        <v>18</v>
      </c>
      <c r="TB165" s="12"/>
      <c r="TC165" s="11"/>
      <c r="TD165" s="105">
        <f>IF(AND(TB165&gt;0,TC165&gt;0),INDEX(Вхідні_дані!$A$555:$F$754,MATCH(TB165,Вхідні_дані!$C$555:$C$754,0),6),0)</f>
        <v>0</v>
      </c>
      <c r="TE165" s="106" t="str">
        <f>IF(AND(TB165&gt;0,TC165&gt;0),(TD165/TD9/TD10/60)*TC165,"-")</f>
        <v>-</v>
      </c>
      <c r="TI165" s="107">
        <v>18</v>
      </c>
      <c r="TJ165" s="12"/>
      <c r="TK165" s="11"/>
      <c r="TL165" s="105">
        <f>IF(AND(TJ165&gt;0,TK165&gt;0),INDEX(Вхідні_дані!$A$555:$F$754,MATCH(TJ165,Вхідні_дані!$C$555:$C$754,0),6),0)</f>
        <v>0</v>
      </c>
      <c r="TM165" s="106" t="str">
        <f>IF(AND(TJ165&gt;0,TK165&gt;0),(TL165/TL9/TL10/60)*TK165,"-")</f>
        <v>-</v>
      </c>
      <c r="TQ165" s="107">
        <v>18</v>
      </c>
      <c r="TR165" s="12"/>
      <c r="TS165" s="11"/>
      <c r="TT165" s="105">
        <f>IF(AND(TR165&gt;0,TS165&gt;0),INDEX(Вхідні_дані!$A$555:$F$754,MATCH(TR165,Вхідні_дані!$C$555:$C$754,0),6),0)</f>
        <v>0</v>
      </c>
      <c r="TU165" s="106" t="str">
        <f>IF(AND(TR165&gt;0,TS165&gt;0),(TT165/TT9/TT10/60)*TS165,"-")</f>
        <v>-</v>
      </c>
      <c r="TY165" s="107">
        <v>18</v>
      </c>
      <c r="TZ165" s="12"/>
      <c r="UA165" s="11"/>
      <c r="UB165" s="105">
        <f>IF(AND(TZ165&gt;0,UA165&gt;0),INDEX(Вхідні_дані!$A$555:$F$754,MATCH(TZ165,Вхідні_дані!$C$555:$C$754,0),6),0)</f>
        <v>0</v>
      </c>
      <c r="UC165" s="106" t="str">
        <f>IF(AND(TZ165&gt;0,UA165&gt;0),(UB165/UB9/UB10/60)*UA165,"-")</f>
        <v>-</v>
      </c>
      <c r="UG165" s="107">
        <v>18</v>
      </c>
      <c r="UH165" s="12"/>
      <c r="UI165" s="11"/>
      <c r="UJ165" s="105">
        <f>IF(AND(UH165&gt;0,UI165&gt;0),INDEX(Вхідні_дані!$A$555:$F$754,MATCH(UH165,Вхідні_дані!$C$555:$C$754,0),6),0)</f>
        <v>0</v>
      </c>
      <c r="UK165" s="106" t="str">
        <f>IF(AND(UH165&gt;0,UI165&gt;0),(UJ165/UJ9/UJ10/60)*UI165,"-")</f>
        <v>-</v>
      </c>
      <c r="UO165" s="107">
        <v>18</v>
      </c>
      <c r="UP165" s="12"/>
      <c r="UQ165" s="11"/>
      <c r="UR165" s="105">
        <f>IF(AND(UP165&gt;0,UQ165&gt;0),INDEX(Вхідні_дані!$A$555:$F$754,MATCH(UP165,Вхідні_дані!$C$555:$C$754,0),6),0)</f>
        <v>0</v>
      </c>
      <c r="US165" s="106" t="str">
        <f>IF(AND(UP165&gt;0,UQ165&gt;0),(UR165/UR9/UR10/60)*UQ165,"-")</f>
        <v>-</v>
      </c>
      <c r="UW165" s="107">
        <v>18</v>
      </c>
      <c r="UX165" s="12"/>
      <c r="UY165" s="11"/>
      <c r="UZ165" s="105">
        <f>IF(AND(UX165&gt;0,UY165&gt;0),INDEX(Вхідні_дані!$A$555:$F$754,MATCH(UX165,Вхідні_дані!$C$555:$C$754,0),6),0)</f>
        <v>0</v>
      </c>
      <c r="VA165" s="106" t="str">
        <f>IF(AND(UX165&gt;0,UY165&gt;0),(UZ165/UZ9/UZ10/60)*UY165,"-")</f>
        <v>-</v>
      </c>
      <c r="VE165" s="107">
        <v>18</v>
      </c>
      <c r="VF165" s="12"/>
      <c r="VG165" s="11"/>
      <c r="VH165" s="105">
        <f>IF(AND(VF165&gt;0,VG165&gt;0),INDEX(Вхідні_дані!$A$555:$F$754,MATCH(VF165,Вхідні_дані!$C$555:$C$754,0),6),0)</f>
        <v>0</v>
      </c>
      <c r="VI165" s="106" t="str">
        <f>IF(AND(VF165&gt;0,VG165&gt;0),(VH165/VH9/VH10/60)*VG165,"-")</f>
        <v>-</v>
      </c>
      <c r="VM165" s="107">
        <v>18</v>
      </c>
      <c r="VN165" s="12"/>
      <c r="VO165" s="11"/>
      <c r="VP165" s="105">
        <f>IF(AND(VN165&gt;0,VO165&gt;0),INDEX(Вхідні_дані!$A$555:$F$754,MATCH(VN165,Вхідні_дані!$C$555:$C$754,0),6),0)</f>
        <v>0</v>
      </c>
      <c r="VQ165" s="106" t="str">
        <f>IF(AND(VN165&gt;0,VO165&gt;0),(VP165/VP9/VP10/60)*VO165,"-")</f>
        <v>-</v>
      </c>
      <c r="VU165" s="107">
        <v>18</v>
      </c>
      <c r="VV165" s="12"/>
      <c r="VW165" s="11"/>
      <c r="VX165" s="105">
        <f>IF(AND(VV165&gt;0,VW165&gt;0),INDEX(Вхідні_дані!$A$555:$F$754,MATCH(VV165,Вхідні_дані!$C$555:$C$754,0),6),0)</f>
        <v>0</v>
      </c>
      <c r="VY165" s="106" t="str">
        <f>IF(AND(VV165&gt;0,VW165&gt;0),(VX165/VX9/VX10/60)*VW165,"-")</f>
        <v>-</v>
      </c>
      <c r="WC165" s="107">
        <v>18</v>
      </c>
      <c r="WD165" s="12"/>
      <c r="WE165" s="11"/>
      <c r="WF165" s="105">
        <f>IF(AND(WD165&gt;0,WE165&gt;0),INDEX(Вхідні_дані!$A$555:$F$754,MATCH(WD165,Вхідні_дані!$C$555:$C$754,0),6),0)</f>
        <v>0</v>
      </c>
      <c r="WG165" s="106" t="str">
        <f>IF(AND(WD165&gt;0,WE165&gt;0),(WF165/WF9/WF10/60)*WE165,"-")</f>
        <v>-</v>
      </c>
      <c r="WK165" s="107">
        <v>18</v>
      </c>
      <c r="WL165" s="12"/>
      <c r="WM165" s="11"/>
      <c r="WN165" s="105">
        <f>IF(AND(WL165&gt;0,WM165&gt;0),INDEX(Вхідні_дані!$A$555:$F$754,MATCH(WL165,Вхідні_дані!$C$555:$C$754,0),6),0)</f>
        <v>0</v>
      </c>
      <c r="WO165" s="106" t="str">
        <f>IF(AND(WL165&gt;0,WM165&gt;0),(WN165/WN9/WN10/60)*WM165,"-")</f>
        <v>-</v>
      </c>
      <c r="WS165" s="107">
        <v>18</v>
      </c>
      <c r="WT165" s="12"/>
      <c r="WU165" s="11"/>
      <c r="WV165" s="105">
        <f>IF(AND(WT165&gt;0,WU165&gt;0),INDEX(Вхідні_дані!$A$555:$F$754,MATCH(WT165,Вхідні_дані!$C$555:$C$754,0),6),0)</f>
        <v>0</v>
      </c>
      <c r="WW165" s="106" t="str">
        <f>IF(AND(WT165&gt;0,WU165&gt;0),(WV165/WV9/WV10/60)*WU165,"-")</f>
        <v>-</v>
      </c>
      <c r="XA165" s="107">
        <v>18</v>
      </c>
      <c r="XB165" s="12"/>
      <c r="XC165" s="11"/>
      <c r="XD165" s="105">
        <f>IF(AND(XB165&gt;0,XC165&gt;0),INDEX(Вхідні_дані!$A$555:$F$754,MATCH(XB165,Вхідні_дані!$C$555:$C$754,0),6),0)</f>
        <v>0</v>
      </c>
      <c r="XE165" s="106" t="str">
        <f>IF(AND(XB165&gt;0,XC165&gt;0),(XD165/XD9/XD10/60)*XC165,"-")</f>
        <v>-</v>
      </c>
      <c r="XI165" s="107">
        <v>18</v>
      </c>
      <c r="XJ165" s="12"/>
      <c r="XK165" s="11"/>
      <c r="XL165" s="105">
        <f>IF(AND(XJ165&gt;0,XK165&gt;0),INDEX(Вхідні_дані!$A$555:$F$754,MATCH(XJ165,Вхідні_дані!$C$555:$C$754,0),6),0)</f>
        <v>0</v>
      </c>
      <c r="XM165" s="106" t="str">
        <f>IF(AND(XJ165&gt;0,XK165&gt;0),(XL165/XL9/XL10/60)*XK165,"-")</f>
        <v>-</v>
      </c>
      <c r="XQ165" s="107">
        <v>18</v>
      </c>
      <c r="XR165" s="12"/>
      <c r="XS165" s="11"/>
      <c r="XT165" s="105">
        <f>IF(AND(XR165&gt;0,XS165&gt;0),INDEX(Вхідні_дані!$A$555:$F$754,MATCH(XR165,Вхідні_дані!$C$555:$C$754,0),6),0)</f>
        <v>0</v>
      </c>
      <c r="XU165" s="106" t="str">
        <f>IF(AND(XR165&gt;0,XS165&gt;0),(XT165/XT9/XT10/60)*XS165,"-")</f>
        <v>-</v>
      </c>
      <c r="XY165" s="107">
        <v>18</v>
      </c>
      <c r="XZ165" s="12"/>
      <c r="YA165" s="11"/>
      <c r="YB165" s="105">
        <f>IF(AND(XZ165&gt;0,YA165&gt;0),INDEX(Вхідні_дані!$A$555:$F$754,MATCH(XZ165,Вхідні_дані!$C$555:$C$754,0),6),0)</f>
        <v>0</v>
      </c>
      <c r="YC165" s="106" t="str">
        <f>IF(AND(XZ165&gt;0,YA165&gt;0),(YB165/YB9/YB10/60)*YA165,"-")</f>
        <v>-</v>
      </c>
      <c r="YG165" s="107">
        <v>18</v>
      </c>
      <c r="YH165" s="12"/>
      <c r="YI165" s="11"/>
      <c r="YJ165" s="105">
        <f>IF(AND(YH165&gt;0,YI165&gt;0),INDEX(Вхідні_дані!$A$555:$F$754,MATCH(YH165,Вхідні_дані!$C$555:$C$754,0),6),0)</f>
        <v>0</v>
      </c>
      <c r="YK165" s="106" t="str">
        <f>IF(AND(YH165&gt;0,YI165&gt;0),(YJ165/YJ9/YJ10/60)*YI165,"-")</f>
        <v>-</v>
      </c>
      <c r="YO165" s="107">
        <v>18</v>
      </c>
      <c r="YP165" s="12"/>
      <c r="YQ165" s="11"/>
      <c r="YR165" s="105">
        <f>IF(AND(YP165&gt;0,YQ165&gt;0),INDEX(Вхідні_дані!$A$555:$F$754,MATCH(YP165,Вхідні_дані!$C$555:$C$754,0),6),0)</f>
        <v>0</v>
      </c>
      <c r="YS165" s="106" t="str">
        <f>IF(AND(YP165&gt;0,YQ165&gt;0),(YR165/YR9/YR10/60)*YQ165,"-")</f>
        <v>-</v>
      </c>
      <c r="YW165" s="107">
        <v>18</v>
      </c>
      <c r="YX165" s="12"/>
      <c r="YY165" s="11"/>
      <c r="YZ165" s="105">
        <f>IF(AND(YX165&gt;0,YY165&gt;0),INDEX(Вхідні_дані!$A$555:$F$754,MATCH(YX165,Вхідні_дані!$C$555:$C$754,0),6),0)</f>
        <v>0</v>
      </c>
      <c r="ZA165" s="106" t="str">
        <f>IF(AND(YX165&gt;0,YY165&gt;0),(YZ165/YZ9/YZ10/60)*YY165,"-")</f>
        <v>-</v>
      </c>
      <c r="ZE165" s="107">
        <v>18</v>
      </c>
      <c r="ZF165" s="12"/>
      <c r="ZG165" s="11"/>
      <c r="ZH165" s="105">
        <f>IF(AND(ZF165&gt;0,ZG165&gt;0),INDEX(Вхідні_дані!$A$555:$F$754,MATCH(ZF165,Вхідні_дані!$C$555:$C$754,0),6),0)</f>
        <v>0</v>
      </c>
      <c r="ZI165" s="106" t="str">
        <f>IF(AND(ZF165&gt;0,ZG165&gt;0),(ZH165/ZH9/ZH10/60)*ZG165,"-")</f>
        <v>-</v>
      </c>
      <c r="ZM165" s="107">
        <v>18</v>
      </c>
      <c r="ZN165" s="12"/>
      <c r="ZO165" s="11"/>
      <c r="ZP165" s="105">
        <f>IF(AND(ZN165&gt;0,ZO165&gt;0),INDEX(Вхідні_дані!$A$555:$F$754,MATCH(ZN165,Вхідні_дані!$C$555:$C$754,0),6),0)</f>
        <v>0</v>
      </c>
      <c r="ZQ165" s="106" t="str">
        <f>IF(AND(ZN165&gt;0,ZO165&gt;0),(ZP165/ZP9/ZP10/60)*ZO165,"-")</f>
        <v>-</v>
      </c>
      <c r="ZU165" s="107">
        <v>18</v>
      </c>
      <c r="ZV165" s="12"/>
      <c r="ZW165" s="11"/>
      <c r="ZX165" s="105">
        <f>IF(AND(ZV165&gt;0,ZW165&gt;0),INDEX(Вхідні_дані!$A$555:$F$754,MATCH(ZV165,Вхідні_дані!$C$555:$C$754,0),6),0)</f>
        <v>0</v>
      </c>
      <c r="ZY165" s="106" t="str">
        <f>IF(AND(ZV165&gt;0,ZW165&gt;0),(ZX165/ZX9/ZX10/60)*ZW165,"-")</f>
        <v>-</v>
      </c>
      <c r="AAC165" s="107">
        <v>18</v>
      </c>
      <c r="AAD165" s="12"/>
      <c r="AAE165" s="11"/>
      <c r="AAF165" s="105">
        <f>IF(AND(AAD165&gt;0,AAE165&gt;0),INDEX(Вхідні_дані!$A$555:$F$754,MATCH(AAD165,Вхідні_дані!$C$555:$C$754,0),6),0)</f>
        <v>0</v>
      </c>
      <c r="AAG165" s="106" t="str">
        <f>IF(AND(AAD165&gt;0,AAE165&gt;0),(AAF165/AAF9/AAF10/60)*AAE165,"-")</f>
        <v>-</v>
      </c>
      <c r="AAK165" s="107">
        <v>18</v>
      </c>
      <c r="AAL165" s="12"/>
      <c r="AAM165" s="11"/>
      <c r="AAN165" s="105">
        <f>IF(AND(AAL165&gt;0,AAM165&gt;0),INDEX(Вхідні_дані!$A$555:$F$754,MATCH(AAL165,Вхідні_дані!$C$555:$C$754,0),6),0)</f>
        <v>0</v>
      </c>
      <c r="AAO165" s="106" t="str">
        <f>IF(AND(AAL165&gt;0,AAM165&gt;0),(AAN165/AAN9/AAN10/60)*AAM165,"-")</f>
        <v>-</v>
      </c>
      <c r="AAS165" s="107">
        <v>18</v>
      </c>
      <c r="AAT165" s="12"/>
      <c r="AAU165" s="11"/>
      <c r="AAV165" s="105">
        <f>IF(AND(AAT165&gt;0,AAU165&gt;0),INDEX(Вхідні_дані!$A$555:$F$754,MATCH(AAT165,Вхідні_дані!$C$555:$C$754,0),6),0)</f>
        <v>0</v>
      </c>
      <c r="AAW165" s="106" t="str">
        <f>IF(AND(AAT165&gt;0,AAU165&gt;0),(AAV165/AAV9/AAV10/60)*AAU165,"-")</f>
        <v>-</v>
      </c>
      <c r="ABA165" s="107">
        <v>18</v>
      </c>
      <c r="ABB165" s="12"/>
      <c r="ABC165" s="11"/>
      <c r="ABD165" s="105">
        <f>IF(AND(ABB165&gt;0,ABC165&gt;0),INDEX(Вхідні_дані!$A$555:$F$754,MATCH(ABB165,Вхідні_дані!$C$555:$C$754,0),6),0)</f>
        <v>0</v>
      </c>
      <c r="ABE165" s="106" t="str">
        <f>IF(AND(ABB165&gt;0,ABC165&gt;0),(ABD165/ABD9/ABD10/60)*ABC165,"-")</f>
        <v>-</v>
      </c>
      <c r="ABI165" s="107">
        <v>18</v>
      </c>
      <c r="ABJ165" s="12"/>
      <c r="ABK165" s="11"/>
      <c r="ABL165" s="105">
        <f>IF(AND(ABJ165&gt;0,ABK165&gt;0),INDEX(Вхідні_дані!$A$555:$F$754,MATCH(ABJ165,Вхідні_дані!$C$555:$C$754,0),6),0)</f>
        <v>0</v>
      </c>
      <c r="ABM165" s="106" t="str">
        <f>IF(AND(ABJ165&gt;0,ABK165&gt;0),(ABL165/ABL9/ABL10/60)*ABK165,"-")</f>
        <v>-</v>
      </c>
      <c r="ABQ165" s="107">
        <v>18</v>
      </c>
      <c r="ABR165" s="12"/>
      <c r="ABS165" s="11"/>
      <c r="ABT165" s="105">
        <f>IF(AND(ABR165&gt;0,ABS165&gt;0),INDEX(Вхідні_дані!$A$555:$F$754,MATCH(ABR165,Вхідні_дані!$C$555:$C$754,0),6),0)</f>
        <v>0</v>
      </c>
      <c r="ABU165" s="106" t="str">
        <f>IF(AND(ABR165&gt;0,ABS165&gt;0),(ABT165/ABT9/ABT10/60)*ABS165,"-")</f>
        <v>-</v>
      </c>
      <c r="ABY165" s="107">
        <v>18</v>
      </c>
      <c r="ABZ165" s="12"/>
      <c r="ACA165" s="11"/>
      <c r="ACB165" s="105">
        <f>IF(AND(ABZ165&gt;0,ACA165&gt;0),INDEX(Вхідні_дані!$A$555:$F$754,MATCH(ABZ165,Вхідні_дані!$C$555:$C$754,0),6),0)</f>
        <v>0</v>
      </c>
      <c r="ACC165" s="106" t="str">
        <f>IF(AND(ABZ165&gt;0,ACA165&gt;0),(ACB165/ACB9/ACB10/60)*ACA165,"-")</f>
        <v>-</v>
      </c>
      <c r="ACG165" s="107">
        <v>18</v>
      </c>
      <c r="ACH165" s="12"/>
      <c r="ACI165" s="11"/>
      <c r="ACJ165" s="105">
        <f>IF(AND(ACH165&gt;0,ACI165&gt;0),INDEX(Вхідні_дані!$A$555:$F$754,MATCH(ACH165,Вхідні_дані!$C$555:$C$754,0),6),0)</f>
        <v>0</v>
      </c>
      <c r="ACK165" s="106" t="str">
        <f>IF(AND(ACH165&gt;0,ACI165&gt;0),(ACJ165/ACJ9/ACJ10/60)*ACI165,"-")</f>
        <v>-</v>
      </c>
      <c r="ACO165" s="107">
        <v>18</v>
      </c>
      <c r="ACP165" s="12"/>
      <c r="ACQ165" s="11"/>
      <c r="ACR165" s="105">
        <f>IF(AND(ACP165&gt;0,ACQ165&gt;0),INDEX(Вхідні_дані!$A$555:$F$754,MATCH(ACP165,Вхідні_дані!$C$555:$C$754,0),6),0)</f>
        <v>0</v>
      </c>
      <c r="ACS165" s="106" t="str">
        <f>IF(AND(ACP165&gt;0,ACQ165&gt;0),(ACR165/ACR9/ACR10/60)*ACQ165,"-")</f>
        <v>-</v>
      </c>
      <c r="ACW165" s="107">
        <v>18</v>
      </c>
      <c r="ACX165" s="12"/>
      <c r="ACY165" s="11"/>
      <c r="ACZ165" s="105">
        <f>IF(AND(ACX165&gt;0,ACY165&gt;0),INDEX(Вхідні_дані!$A$555:$F$754,MATCH(ACX165,Вхідні_дані!$C$555:$C$754,0),6),0)</f>
        <v>0</v>
      </c>
      <c r="ADA165" s="106" t="str">
        <f>IF(AND(ACX165&gt;0,ACY165&gt;0),(ACZ165/ACZ9/ACZ10/60)*ACY165,"-")</f>
        <v>-</v>
      </c>
      <c r="ADE165" s="107">
        <v>18</v>
      </c>
      <c r="ADF165" s="12"/>
      <c r="ADG165" s="11"/>
      <c r="ADH165" s="105">
        <f>IF(AND(ADF165&gt;0,ADG165&gt;0),INDEX(Вхідні_дані!$A$555:$F$754,MATCH(ADF165,Вхідні_дані!$C$555:$C$754,0),6),0)</f>
        <v>0</v>
      </c>
      <c r="ADI165" s="106" t="str">
        <f>IF(AND(ADF165&gt;0,ADG165&gt;0),(ADH165/ADH9/ADH10/60)*ADG165,"-")</f>
        <v>-</v>
      </c>
      <c r="ADM165" s="107">
        <v>18</v>
      </c>
      <c r="ADN165" s="12"/>
      <c r="ADO165" s="11"/>
      <c r="ADP165" s="105">
        <f>IF(AND(ADN165&gt;0,ADO165&gt;0),INDEX(Вхідні_дані!$A$555:$F$754,MATCH(ADN165,Вхідні_дані!$C$555:$C$754,0),6),0)</f>
        <v>0</v>
      </c>
      <c r="ADQ165" s="106" t="str">
        <f>IF(AND(ADN165&gt;0,ADO165&gt;0),(ADP165/ADP9/ADP10/60)*ADO165,"-")</f>
        <v>-</v>
      </c>
    </row>
    <row r="166" spans="1:800" ht="25.5" customHeight="1" outlineLevel="1" x14ac:dyDescent="0.25">
      <c r="A166" s="107">
        <v>19</v>
      </c>
      <c r="B166" s="12"/>
      <c r="C166" s="11"/>
      <c r="D166" s="105">
        <f>IF(AND(B166&gt;0,C166&gt;0),INDEX(Вхідні_дані!$A$555:$F$754,MATCH(B166,Вхідні_дані!$C$555:$C$754,0),6),0)</f>
        <v>0</v>
      </c>
      <c r="E166" s="106" t="str">
        <f>IF(AND(B166&gt;0,C166&gt;0),(D166/D9/D10/60)*C166,"-")</f>
        <v>-</v>
      </c>
      <c r="I166" s="107">
        <v>19</v>
      </c>
      <c r="J166" s="12"/>
      <c r="K166" s="11"/>
      <c r="L166" s="105">
        <f>IF(AND(J166&gt;0,K166&gt;0),INDEX(Вхідні_дані!$A$555:$F$754,MATCH(J166,Вхідні_дані!$C$555:$C$754,0),6),0)</f>
        <v>0</v>
      </c>
      <c r="M166" s="106" t="str">
        <f>IF(AND(J166&gt;0,K166&gt;0),(L166/L9/L10/60)*K166,"-")</f>
        <v>-</v>
      </c>
      <c r="Q166" s="107">
        <v>19</v>
      </c>
      <c r="R166" s="12"/>
      <c r="S166" s="11"/>
      <c r="T166" s="105">
        <f>IF(AND(R166&gt;0,S166&gt;0),INDEX(Вхідні_дані!$A$555:$F$754,MATCH(R166,Вхідні_дані!$C$555:$C$754,0),6),0)</f>
        <v>0</v>
      </c>
      <c r="U166" s="106" t="str">
        <f>IF(AND(R166&gt;0,S166&gt;0),(T166/T9/T10/60)*S166,"-")</f>
        <v>-</v>
      </c>
      <c r="Y166" s="107">
        <v>19</v>
      </c>
      <c r="Z166" s="12"/>
      <c r="AA166" s="11"/>
      <c r="AB166" s="105">
        <f>IF(AND(Z166&gt;0,AA166&gt;0),INDEX(Вхідні_дані!$A$555:$F$754,MATCH(Z166,Вхідні_дані!$C$555:$C$754,0),6),0)</f>
        <v>0</v>
      </c>
      <c r="AC166" s="106" t="str">
        <f>IF(AND(Z166&gt;0,AA166&gt;0),(AB166/AB9/AB10/60)*AA166,"-")</f>
        <v>-</v>
      </c>
      <c r="AG166" s="107">
        <v>19</v>
      </c>
      <c r="AH166" s="12"/>
      <c r="AI166" s="11"/>
      <c r="AJ166" s="105">
        <f>IF(AND(AH166&gt;0,AI166&gt;0),INDEX(Вхідні_дані!$A$555:$F$754,MATCH(AH166,Вхідні_дані!$C$555:$C$754,0),6),0)</f>
        <v>0</v>
      </c>
      <c r="AK166" s="106" t="str">
        <f>IF(AND(AH166&gt;0,AI166&gt;0),(AJ166/AJ9/AJ10/60)*AI166,"-")</f>
        <v>-</v>
      </c>
      <c r="AO166" s="107">
        <v>19</v>
      </c>
      <c r="AP166" s="12"/>
      <c r="AQ166" s="11"/>
      <c r="AR166" s="105">
        <f>IF(AND(AP166&gt;0,AQ166&gt;0),INDEX(Вхідні_дані!$A$555:$F$754,MATCH(AP166,Вхідні_дані!$C$555:$C$754,0),6),0)</f>
        <v>0</v>
      </c>
      <c r="AS166" s="106" t="str">
        <f>IF(AND(AP166&gt;0,AQ166&gt;0),(AR166/AR9/AR10/60)*AQ166,"-")</f>
        <v>-</v>
      </c>
      <c r="AW166" s="107">
        <v>19</v>
      </c>
      <c r="AX166" s="12"/>
      <c r="AY166" s="11"/>
      <c r="AZ166" s="105">
        <f>IF(AND(AX166&gt;0,AY166&gt;0),INDEX(Вхідні_дані!$A$555:$F$754,MATCH(AX166,Вхідні_дані!$C$555:$C$754,0),6),0)</f>
        <v>0</v>
      </c>
      <c r="BA166" s="106" t="str">
        <f>IF(AND(AX166&gt;0,AY166&gt;0),(AZ166/AZ9/AZ10/60)*AY166,"-")</f>
        <v>-</v>
      </c>
      <c r="BE166" s="107">
        <v>19</v>
      </c>
      <c r="BF166" s="12"/>
      <c r="BG166" s="11"/>
      <c r="BH166" s="105">
        <f>IF(AND(BF166&gt;0,BG166&gt;0),INDEX(Вхідні_дані!$A$555:$F$754,MATCH(BF166,Вхідні_дані!$C$555:$C$754,0),6),0)</f>
        <v>0</v>
      </c>
      <c r="BI166" s="106" t="str">
        <f>IF(AND(BF166&gt;0,BG166&gt;0),(BH166/BH9/BH10/60)*BG166,"-")</f>
        <v>-</v>
      </c>
      <c r="BM166" s="107">
        <v>19</v>
      </c>
      <c r="BN166" s="12"/>
      <c r="BO166" s="11"/>
      <c r="BP166" s="105">
        <f>IF(AND(BN166&gt;0,BO166&gt;0),INDEX(Вхідні_дані!$A$555:$F$754,MATCH(BN166,Вхідні_дані!$C$555:$C$754,0),6),0)</f>
        <v>0</v>
      </c>
      <c r="BQ166" s="106" t="str">
        <f>IF(AND(BN166&gt;0,BO166&gt;0),(BP166/BP9/BP10/60)*BO166,"-")</f>
        <v>-</v>
      </c>
      <c r="BU166" s="107">
        <v>19</v>
      </c>
      <c r="BV166" s="12"/>
      <c r="BW166" s="11"/>
      <c r="BX166" s="105">
        <f>IF(AND(BV166&gt;0,BW166&gt;0),INDEX(Вхідні_дані!$A$555:$F$754,MATCH(BV166,Вхідні_дані!$C$555:$C$754,0),6),0)</f>
        <v>0</v>
      </c>
      <c r="BY166" s="106" t="str">
        <f>IF(AND(BV166&gt;0,BW166&gt;0),(BX166/BX9/BX10/60)*BW166,"-")</f>
        <v>-</v>
      </c>
      <c r="CC166" s="107">
        <v>19</v>
      </c>
      <c r="CD166" s="12"/>
      <c r="CE166" s="11"/>
      <c r="CF166" s="105">
        <f>IF(AND(CD166&gt;0,CE166&gt;0),INDEX(Вхідні_дані!$A$555:$F$754,MATCH(CD166,Вхідні_дані!$C$555:$C$754,0),6),0)</f>
        <v>0</v>
      </c>
      <c r="CG166" s="106" t="str">
        <f>IF(AND(CD166&gt;0,CE166&gt;0),(CF166/CF9/CF10/60)*CE166,"-")</f>
        <v>-</v>
      </c>
      <c r="CK166" s="107">
        <v>19</v>
      </c>
      <c r="CL166" s="12"/>
      <c r="CM166" s="11"/>
      <c r="CN166" s="105">
        <f>IF(AND(CL166&gt;0,CM166&gt;0),INDEX(Вхідні_дані!$A$555:$F$754,MATCH(CL166,Вхідні_дані!$C$555:$C$754,0),6),0)</f>
        <v>0</v>
      </c>
      <c r="CO166" s="106" t="str">
        <f>IF(AND(CL166&gt;0,CM166&gt;0),(CN166/CN9/CN10/60)*CM166,"-")</f>
        <v>-</v>
      </c>
      <c r="CS166" s="107">
        <v>19</v>
      </c>
      <c r="CT166" s="12"/>
      <c r="CU166" s="11"/>
      <c r="CV166" s="105">
        <f>IF(AND(CT166&gt;0,CU166&gt;0),INDEX(Вхідні_дані!$A$555:$F$754,MATCH(CT166,Вхідні_дані!$C$555:$C$754,0),6),0)</f>
        <v>0</v>
      </c>
      <c r="CW166" s="106" t="str">
        <f>IF(AND(CT166&gt;0,CU166&gt;0),(CV166/CV9/CV10/60)*CU166,"-")</f>
        <v>-</v>
      </c>
      <c r="DA166" s="107">
        <v>19</v>
      </c>
      <c r="DB166" s="12"/>
      <c r="DC166" s="11"/>
      <c r="DD166" s="105">
        <f>IF(AND(DB166&gt;0,DC166&gt;0),INDEX(Вхідні_дані!$A$555:$F$754,MATCH(DB166,Вхідні_дані!$C$555:$C$754,0),6),0)</f>
        <v>0</v>
      </c>
      <c r="DE166" s="106" t="str">
        <f>IF(AND(DB166&gt;0,DC166&gt;0),(DD166/DD9/DD10/60)*DC166,"-")</f>
        <v>-</v>
      </c>
      <c r="DI166" s="107">
        <v>19</v>
      </c>
      <c r="DJ166" s="12"/>
      <c r="DK166" s="11"/>
      <c r="DL166" s="105">
        <f>IF(AND(DJ166&gt;0,DK166&gt;0),INDEX(Вхідні_дані!$A$555:$F$754,MATCH(DJ166,Вхідні_дані!$C$555:$C$754,0),6),0)</f>
        <v>0</v>
      </c>
      <c r="DM166" s="106" t="str">
        <f>IF(AND(DJ166&gt;0,DK166&gt;0),(DL166/DL9/DL10/60)*DK166,"-")</f>
        <v>-</v>
      </c>
      <c r="DQ166" s="107">
        <v>19</v>
      </c>
      <c r="DR166" s="12"/>
      <c r="DS166" s="11"/>
      <c r="DT166" s="105">
        <f>IF(AND(DR166&gt;0,DS166&gt;0),INDEX(Вхідні_дані!$A$555:$F$754,MATCH(DR166,Вхідні_дані!$C$555:$C$754,0),6),0)</f>
        <v>0</v>
      </c>
      <c r="DU166" s="106" t="str">
        <f>IF(AND(DR166&gt;0,DS166&gt;0),(DT166/DT9/DT10/60)*DS166,"-")</f>
        <v>-</v>
      </c>
      <c r="DY166" s="107">
        <v>19</v>
      </c>
      <c r="DZ166" s="12"/>
      <c r="EA166" s="11"/>
      <c r="EB166" s="105">
        <f>IF(AND(DZ166&gt;0,EA166&gt;0),INDEX(Вхідні_дані!$A$555:$F$754,MATCH(DZ166,Вхідні_дані!$C$555:$C$754,0),6),0)</f>
        <v>0</v>
      </c>
      <c r="EC166" s="106" t="str">
        <f>IF(AND(DZ166&gt;0,EA166&gt;0),(EB166/EB9/EB10/60)*EA166,"-")</f>
        <v>-</v>
      </c>
      <c r="EG166" s="107">
        <v>19</v>
      </c>
      <c r="EH166" s="12"/>
      <c r="EI166" s="11"/>
      <c r="EJ166" s="105">
        <f>IF(AND(EH166&gt;0,EI166&gt;0),INDEX(Вхідні_дані!$A$555:$F$754,MATCH(EH166,Вхідні_дані!$C$555:$C$754,0),6),0)</f>
        <v>0</v>
      </c>
      <c r="EK166" s="106" t="str">
        <f>IF(AND(EH166&gt;0,EI166&gt;0),(EJ166/EJ9/EJ10/60)*EI166,"-")</f>
        <v>-</v>
      </c>
      <c r="EO166" s="107">
        <v>19</v>
      </c>
      <c r="EP166" s="12"/>
      <c r="EQ166" s="11"/>
      <c r="ER166" s="105">
        <f>IF(AND(EP166&gt;0,EQ166&gt;0),INDEX(Вхідні_дані!$A$555:$F$754,MATCH(EP166,Вхідні_дані!$C$555:$C$754,0),6),0)</f>
        <v>0</v>
      </c>
      <c r="ES166" s="106" t="str">
        <f>IF(AND(EP166&gt;0,EQ166&gt;0),(ER166/ER9/ER10/60)*EQ166,"-")</f>
        <v>-</v>
      </c>
      <c r="EW166" s="107">
        <v>19</v>
      </c>
      <c r="EX166" s="12"/>
      <c r="EY166" s="11"/>
      <c r="EZ166" s="105">
        <f>IF(AND(EX166&gt;0,EY166&gt;0),INDEX(Вхідні_дані!$A$555:$F$754,MATCH(EX166,Вхідні_дані!$C$555:$C$754,0),6),0)</f>
        <v>0</v>
      </c>
      <c r="FA166" s="106" t="str">
        <f>IF(AND(EX166&gt;0,EY166&gt;0),(EZ166/EZ9/EZ10/60)*EY166,"-")</f>
        <v>-</v>
      </c>
      <c r="FE166" s="107">
        <v>19</v>
      </c>
      <c r="FF166" s="12"/>
      <c r="FG166" s="11"/>
      <c r="FH166" s="105">
        <f>IF(AND(FF166&gt;0,FG166&gt;0),INDEX(Вхідні_дані!$A$555:$F$754,MATCH(FF166,Вхідні_дані!$C$555:$C$754,0),6),0)</f>
        <v>0</v>
      </c>
      <c r="FI166" s="106" t="str">
        <f>IF(AND(FF166&gt;0,FG166&gt;0),(FH166/FH9/FH10/60)*FG166,"-")</f>
        <v>-</v>
      </c>
      <c r="FM166" s="107">
        <v>19</v>
      </c>
      <c r="FN166" s="12"/>
      <c r="FO166" s="11"/>
      <c r="FP166" s="105">
        <f>IF(AND(FN166&gt;0,FO166&gt;0),INDEX(Вхідні_дані!$A$555:$F$754,MATCH(FN166,Вхідні_дані!$C$555:$C$754,0),6),0)</f>
        <v>0</v>
      </c>
      <c r="FQ166" s="106" t="str">
        <f>IF(AND(FN166&gt;0,FO166&gt;0),(FP166/FP9/FP10/60)*FO166,"-")</f>
        <v>-</v>
      </c>
      <c r="FU166" s="107">
        <v>19</v>
      </c>
      <c r="FV166" s="12"/>
      <c r="FW166" s="11"/>
      <c r="FX166" s="105">
        <f>IF(AND(FV166&gt;0,FW166&gt;0),INDEX(Вхідні_дані!$A$555:$F$754,MATCH(FV166,Вхідні_дані!$C$555:$C$754,0),6),0)</f>
        <v>0</v>
      </c>
      <c r="FY166" s="106" t="str">
        <f>IF(AND(FV166&gt;0,FW166&gt;0),(FX166/FX9/FX10/60)*FW166,"-")</f>
        <v>-</v>
      </c>
      <c r="GC166" s="107">
        <v>19</v>
      </c>
      <c r="GD166" s="12"/>
      <c r="GE166" s="11"/>
      <c r="GF166" s="105">
        <f>IF(AND(GD166&gt;0,GE166&gt;0),INDEX(Вхідні_дані!$A$555:$F$754,MATCH(GD166,Вхідні_дані!$C$555:$C$754,0),6),0)</f>
        <v>0</v>
      </c>
      <c r="GG166" s="106" t="str">
        <f>IF(AND(GD166&gt;0,GE166&gt;0),(GF166/GF9/GF10/60)*GE166,"-")</f>
        <v>-</v>
      </c>
      <c r="GK166" s="107">
        <v>19</v>
      </c>
      <c r="GL166" s="12"/>
      <c r="GM166" s="11"/>
      <c r="GN166" s="105">
        <f>IF(AND(GL166&gt;0,GM166&gt;0),INDEX(Вхідні_дані!$A$555:$F$754,MATCH(GL166,Вхідні_дані!$C$555:$C$754,0),6),0)</f>
        <v>0</v>
      </c>
      <c r="GO166" s="106" t="str">
        <f>IF(AND(GL166&gt;0,GM166&gt;0),(GN166/GN9/GN10/60)*GM166,"-")</f>
        <v>-</v>
      </c>
      <c r="GS166" s="107">
        <v>19</v>
      </c>
      <c r="GT166" s="12"/>
      <c r="GU166" s="11"/>
      <c r="GV166" s="105">
        <f>IF(AND(GT166&gt;0,GU166&gt;0),INDEX(Вхідні_дані!$A$555:$F$754,MATCH(GT166,Вхідні_дані!$C$555:$C$754,0),6),0)</f>
        <v>0</v>
      </c>
      <c r="GW166" s="106" t="str">
        <f>IF(AND(GT166&gt;0,GU166&gt;0),(GV166/GV9/GV10/60)*GU166,"-")</f>
        <v>-</v>
      </c>
      <c r="HA166" s="107">
        <v>19</v>
      </c>
      <c r="HB166" s="12"/>
      <c r="HC166" s="11"/>
      <c r="HD166" s="105">
        <f>IF(AND(HB166&gt;0,HC166&gt;0),INDEX(Вхідні_дані!$A$555:$F$754,MATCH(HB166,Вхідні_дані!$C$555:$C$754,0),6),0)</f>
        <v>0</v>
      </c>
      <c r="HE166" s="106" t="str">
        <f>IF(AND(HB166&gt;0,HC166&gt;0),(HD166/HD9/HD10/60)*HC166,"-")</f>
        <v>-</v>
      </c>
      <c r="HI166" s="107">
        <v>19</v>
      </c>
      <c r="HJ166" s="12"/>
      <c r="HK166" s="11"/>
      <c r="HL166" s="105">
        <f>IF(AND(HJ166&gt;0,HK166&gt;0),INDEX(Вхідні_дані!$A$555:$F$754,MATCH(HJ166,Вхідні_дані!$C$555:$C$754,0),6),0)</f>
        <v>0</v>
      </c>
      <c r="HM166" s="106" t="str">
        <f>IF(AND(HJ166&gt;0,HK166&gt;0),(HL166/HL9/HL10/60)*HK166,"-")</f>
        <v>-</v>
      </c>
      <c r="HQ166" s="107">
        <v>19</v>
      </c>
      <c r="HR166" s="12"/>
      <c r="HS166" s="11"/>
      <c r="HT166" s="105">
        <f>IF(AND(HR166&gt;0,HS166&gt;0),INDEX(Вхідні_дані!$A$555:$F$754,MATCH(HR166,Вхідні_дані!$C$555:$C$754,0),6),0)</f>
        <v>0</v>
      </c>
      <c r="HU166" s="106" t="str">
        <f>IF(AND(HR166&gt;0,HS166&gt;0),(HT166/HT9/HT10/60)*HS166,"-")</f>
        <v>-</v>
      </c>
      <c r="HY166" s="107">
        <v>19</v>
      </c>
      <c r="HZ166" s="12"/>
      <c r="IA166" s="11"/>
      <c r="IB166" s="105">
        <f>IF(AND(HZ166&gt;0,IA166&gt;0),INDEX(Вхідні_дані!$A$555:$F$754,MATCH(HZ166,Вхідні_дані!$C$555:$C$754,0),6),0)</f>
        <v>0</v>
      </c>
      <c r="IC166" s="106" t="str">
        <f>IF(AND(HZ166&gt;0,IA166&gt;0),(IB166/IB9/IB10/60)*IA166,"-")</f>
        <v>-</v>
      </c>
      <c r="IG166" s="107">
        <v>19</v>
      </c>
      <c r="IH166" s="12"/>
      <c r="II166" s="11"/>
      <c r="IJ166" s="105">
        <f>IF(AND(IH166&gt;0,II166&gt;0),INDEX(Вхідні_дані!$A$555:$F$754,MATCH(IH166,Вхідні_дані!$C$555:$C$754,0),6),0)</f>
        <v>0</v>
      </c>
      <c r="IK166" s="106" t="str">
        <f>IF(AND(IH166&gt;0,II166&gt;0),(IJ166/IJ9/IJ10/60)*II166,"-")</f>
        <v>-</v>
      </c>
      <c r="IO166" s="107">
        <v>19</v>
      </c>
      <c r="IP166" s="12"/>
      <c r="IQ166" s="11"/>
      <c r="IR166" s="105">
        <f>IF(AND(IP166&gt;0,IQ166&gt;0),INDEX(Вхідні_дані!$A$555:$F$754,MATCH(IP166,Вхідні_дані!$C$555:$C$754,0),6),0)</f>
        <v>0</v>
      </c>
      <c r="IS166" s="106" t="str">
        <f>IF(AND(IP166&gt;0,IQ166&gt;0),(IR166/IR9/IR10/60)*IQ166,"-")</f>
        <v>-</v>
      </c>
      <c r="IW166" s="107">
        <v>19</v>
      </c>
      <c r="IX166" s="12"/>
      <c r="IY166" s="11"/>
      <c r="IZ166" s="105">
        <f>IF(AND(IX166&gt;0,IY166&gt;0),INDEX(Вхідні_дані!$A$555:$F$754,MATCH(IX166,Вхідні_дані!$C$555:$C$754,0),6),0)</f>
        <v>0</v>
      </c>
      <c r="JA166" s="106" t="str">
        <f>IF(AND(IX166&gt;0,IY166&gt;0),(IZ166/IZ9/IZ10/60)*IY166,"-")</f>
        <v>-</v>
      </c>
      <c r="JE166" s="107">
        <v>19</v>
      </c>
      <c r="JF166" s="12"/>
      <c r="JG166" s="11"/>
      <c r="JH166" s="105">
        <f>IF(AND(JF166&gt;0,JG166&gt;0),INDEX(Вхідні_дані!$A$555:$F$754,MATCH(JF166,Вхідні_дані!$C$555:$C$754,0),6),0)</f>
        <v>0</v>
      </c>
      <c r="JI166" s="106" t="str">
        <f>IF(AND(JF166&gt;0,JG166&gt;0),(JH166/JH9/JH10/60)*JG166,"-")</f>
        <v>-</v>
      </c>
      <c r="JM166" s="107">
        <v>19</v>
      </c>
      <c r="JN166" s="12"/>
      <c r="JO166" s="11"/>
      <c r="JP166" s="105">
        <f>IF(AND(JN166&gt;0,JO166&gt;0),INDEX(Вхідні_дані!$A$555:$F$754,MATCH(JN166,Вхідні_дані!$C$555:$C$754,0),6),0)</f>
        <v>0</v>
      </c>
      <c r="JQ166" s="106" t="str">
        <f>IF(AND(JN166&gt;0,JO166&gt;0),(JP166/JP9/JP10/60)*JO166,"-")</f>
        <v>-</v>
      </c>
      <c r="JU166" s="107">
        <v>19</v>
      </c>
      <c r="JV166" s="12"/>
      <c r="JW166" s="11"/>
      <c r="JX166" s="105">
        <f>IF(AND(JV166&gt;0,JW166&gt;0),INDEX(Вхідні_дані!$A$555:$F$754,MATCH(JV166,Вхідні_дані!$C$555:$C$754,0),6),0)</f>
        <v>0</v>
      </c>
      <c r="JY166" s="106" t="str">
        <f>IF(AND(JV166&gt;0,JW166&gt;0),(JX166/JX9/JX10/60)*JW166,"-")</f>
        <v>-</v>
      </c>
      <c r="KC166" s="107">
        <v>19</v>
      </c>
      <c r="KD166" s="12"/>
      <c r="KE166" s="11"/>
      <c r="KF166" s="105">
        <f>IF(AND(KD166&gt;0,KE166&gt;0),INDEX(Вхідні_дані!$A$555:$F$754,MATCH(KD166,Вхідні_дані!$C$555:$C$754,0),6),0)</f>
        <v>0</v>
      </c>
      <c r="KG166" s="106" t="str">
        <f>IF(AND(KD166&gt;0,KE166&gt;0),(KF166/KF9/KF10/60)*KE166,"-")</f>
        <v>-</v>
      </c>
      <c r="KK166" s="107">
        <v>19</v>
      </c>
      <c r="KL166" s="12"/>
      <c r="KM166" s="11"/>
      <c r="KN166" s="105">
        <f>IF(AND(KL166&gt;0,KM166&gt;0),INDEX(Вхідні_дані!$A$555:$F$754,MATCH(KL166,Вхідні_дані!$C$555:$C$754,0),6),0)</f>
        <v>0</v>
      </c>
      <c r="KO166" s="106" t="str">
        <f>IF(AND(KL166&gt;0,KM166&gt;0),(KN166/KN9/KN10/60)*KM166,"-")</f>
        <v>-</v>
      </c>
      <c r="KS166" s="107">
        <v>19</v>
      </c>
      <c r="KT166" s="12"/>
      <c r="KU166" s="11"/>
      <c r="KV166" s="105">
        <f>IF(AND(KT166&gt;0,KU166&gt;0),INDEX(Вхідні_дані!$A$555:$F$754,MATCH(KT166,Вхідні_дані!$C$555:$C$754,0),6),0)</f>
        <v>0</v>
      </c>
      <c r="KW166" s="106" t="str">
        <f>IF(AND(KT166&gt;0,KU166&gt;0),(KV166/KV9/KV10/60)*KU166,"-")</f>
        <v>-</v>
      </c>
      <c r="LA166" s="107">
        <v>19</v>
      </c>
      <c r="LB166" s="12"/>
      <c r="LC166" s="11"/>
      <c r="LD166" s="105">
        <f>IF(AND(LB166&gt;0,LC166&gt;0),INDEX(Вхідні_дані!$A$555:$F$754,MATCH(LB166,Вхідні_дані!$C$555:$C$754,0),6),0)</f>
        <v>0</v>
      </c>
      <c r="LE166" s="106" t="str">
        <f>IF(AND(LB166&gt;0,LC166&gt;0),(LD166/LD9/LD10/60)*LC166,"-")</f>
        <v>-</v>
      </c>
      <c r="LI166" s="107">
        <v>19</v>
      </c>
      <c r="LJ166" s="12"/>
      <c r="LK166" s="11"/>
      <c r="LL166" s="105">
        <f>IF(AND(LJ166&gt;0,LK166&gt;0),INDEX(Вхідні_дані!$A$555:$F$754,MATCH(LJ166,Вхідні_дані!$C$555:$C$754,0),6),0)</f>
        <v>0</v>
      </c>
      <c r="LM166" s="106" t="str">
        <f>IF(AND(LJ166&gt;0,LK166&gt;0),(LL166/LL9/LL10/60)*LK166,"-")</f>
        <v>-</v>
      </c>
      <c r="LQ166" s="107">
        <v>19</v>
      </c>
      <c r="LR166" s="12"/>
      <c r="LS166" s="11"/>
      <c r="LT166" s="105">
        <f>IF(AND(LR166&gt;0,LS166&gt;0),INDEX(Вхідні_дані!$A$555:$F$754,MATCH(LR166,Вхідні_дані!$C$555:$C$754,0),6),0)</f>
        <v>0</v>
      </c>
      <c r="LU166" s="106" t="str">
        <f>IF(AND(LR166&gt;0,LS166&gt;0),(LT166/LT9/LT10/60)*LS166,"-")</f>
        <v>-</v>
      </c>
      <c r="LY166" s="107">
        <v>19</v>
      </c>
      <c r="LZ166" s="12"/>
      <c r="MA166" s="11"/>
      <c r="MB166" s="105">
        <f>IF(AND(LZ166&gt;0,MA166&gt;0),INDEX(Вхідні_дані!$A$555:$F$754,MATCH(LZ166,Вхідні_дані!$C$555:$C$754,0),6),0)</f>
        <v>0</v>
      </c>
      <c r="MC166" s="106" t="str">
        <f>IF(AND(LZ166&gt;0,MA166&gt;0),(MB166/MB9/MB10/60)*MA166,"-")</f>
        <v>-</v>
      </c>
      <c r="MG166" s="107">
        <v>19</v>
      </c>
      <c r="MH166" s="12"/>
      <c r="MI166" s="11"/>
      <c r="MJ166" s="105">
        <f>IF(AND(MH166&gt;0,MI166&gt;0),INDEX(Вхідні_дані!$A$555:$F$754,MATCH(MH166,Вхідні_дані!$C$555:$C$754,0),6),0)</f>
        <v>0</v>
      </c>
      <c r="MK166" s="106" t="str">
        <f>IF(AND(MH166&gt;0,MI166&gt;0),(MJ166/MJ9/MJ10/60)*MI166,"-")</f>
        <v>-</v>
      </c>
      <c r="MO166" s="107">
        <v>19</v>
      </c>
      <c r="MP166" s="12"/>
      <c r="MQ166" s="11"/>
      <c r="MR166" s="105">
        <f>IF(AND(MP166&gt;0,MQ166&gt;0),INDEX(Вхідні_дані!$A$555:$F$754,MATCH(MP166,Вхідні_дані!$C$555:$C$754,0),6),0)</f>
        <v>0</v>
      </c>
      <c r="MS166" s="106" t="str">
        <f>IF(AND(MP166&gt;0,MQ166&gt;0),(MR166/MR9/MR10/60)*MQ166,"-")</f>
        <v>-</v>
      </c>
      <c r="MW166" s="107">
        <v>19</v>
      </c>
      <c r="MX166" s="12"/>
      <c r="MY166" s="11"/>
      <c r="MZ166" s="105">
        <f>IF(AND(MX166&gt;0,MY166&gt;0),INDEX(Вхідні_дані!$A$555:$F$754,MATCH(MX166,Вхідні_дані!$C$555:$C$754,0),6),0)</f>
        <v>0</v>
      </c>
      <c r="NA166" s="106" t="str">
        <f>IF(AND(MX166&gt;0,MY166&gt;0),(MZ166/MZ9/MZ10/60)*MY166,"-")</f>
        <v>-</v>
      </c>
      <c r="NE166" s="107">
        <v>19</v>
      </c>
      <c r="NF166" s="12"/>
      <c r="NG166" s="11"/>
      <c r="NH166" s="105">
        <f>IF(AND(NF166&gt;0,NG166&gt;0),INDEX(Вхідні_дані!$A$555:$F$754,MATCH(NF166,Вхідні_дані!$C$555:$C$754,0),6),0)</f>
        <v>0</v>
      </c>
      <c r="NI166" s="106" t="str">
        <f>IF(AND(NF166&gt;0,NG166&gt;0),(NH166/NH9/NH10/60)*NG166,"-")</f>
        <v>-</v>
      </c>
      <c r="NM166" s="107">
        <v>19</v>
      </c>
      <c r="NN166" s="12"/>
      <c r="NO166" s="11"/>
      <c r="NP166" s="105">
        <f>IF(AND(NN166&gt;0,NO166&gt;0),INDEX(Вхідні_дані!$A$555:$F$754,MATCH(NN166,Вхідні_дані!$C$555:$C$754,0),6),0)</f>
        <v>0</v>
      </c>
      <c r="NQ166" s="106" t="str">
        <f>IF(AND(NN166&gt;0,NO166&gt;0),(NP166/NP9/NP10/60)*NO166,"-")</f>
        <v>-</v>
      </c>
      <c r="NU166" s="107">
        <v>19</v>
      </c>
      <c r="NV166" s="12"/>
      <c r="NW166" s="11"/>
      <c r="NX166" s="105">
        <f>IF(AND(NV166&gt;0,NW166&gt;0),INDEX(Вхідні_дані!$A$555:$F$754,MATCH(NV166,Вхідні_дані!$C$555:$C$754,0),6),0)</f>
        <v>0</v>
      </c>
      <c r="NY166" s="106" t="str">
        <f>IF(AND(NV166&gt;0,NW166&gt;0),(NX166/NX9/NX10/60)*NW166,"-")</f>
        <v>-</v>
      </c>
      <c r="OC166" s="107">
        <v>19</v>
      </c>
      <c r="OD166" s="12"/>
      <c r="OE166" s="11"/>
      <c r="OF166" s="105">
        <f>IF(AND(OD166&gt;0,OE166&gt;0),INDEX(Вхідні_дані!$A$555:$F$754,MATCH(OD166,Вхідні_дані!$C$555:$C$754,0),6),0)</f>
        <v>0</v>
      </c>
      <c r="OG166" s="106" t="str">
        <f>IF(AND(OD166&gt;0,OE166&gt;0),(OF166/OF9/OF10/60)*OE166,"-")</f>
        <v>-</v>
      </c>
      <c r="OK166" s="107">
        <v>19</v>
      </c>
      <c r="OL166" s="12"/>
      <c r="OM166" s="11"/>
      <c r="ON166" s="105">
        <f>IF(AND(OL166&gt;0,OM166&gt;0),INDEX(Вхідні_дані!$A$555:$F$754,MATCH(OL166,Вхідні_дані!$C$555:$C$754,0),6),0)</f>
        <v>0</v>
      </c>
      <c r="OO166" s="106" t="str">
        <f>IF(AND(OL166&gt;0,OM166&gt;0),(ON166/ON9/ON10/60)*OM166,"-")</f>
        <v>-</v>
      </c>
      <c r="OS166" s="107">
        <v>19</v>
      </c>
      <c r="OT166" s="12"/>
      <c r="OU166" s="11"/>
      <c r="OV166" s="105">
        <f>IF(AND(OT166&gt;0,OU166&gt;0),INDEX(Вхідні_дані!$A$555:$F$754,MATCH(OT166,Вхідні_дані!$C$555:$C$754,0),6),0)</f>
        <v>0</v>
      </c>
      <c r="OW166" s="106" t="str">
        <f>IF(AND(OT166&gt;0,OU166&gt;0),(OV166/OV9/OV10/60)*OU166,"-")</f>
        <v>-</v>
      </c>
      <c r="PA166" s="107">
        <v>19</v>
      </c>
      <c r="PB166" s="12"/>
      <c r="PC166" s="11"/>
      <c r="PD166" s="105">
        <f>IF(AND(PB166&gt;0,PC166&gt;0),INDEX(Вхідні_дані!$A$555:$F$754,MATCH(PB166,Вхідні_дані!$C$555:$C$754,0),6),0)</f>
        <v>0</v>
      </c>
      <c r="PE166" s="106" t="str">
        <f>IF(AND(PB166&gt;0,PC166&gt;0),(PD166/PD9/PD10/60)*PC166,"-")</f>
        <v>-</v>
      </c>
      <c r="PI166" s="107">
        <v>19</v>
      </c>
      <c r="PJ166" s="12"/>
      <c r="PK166" s="11"/>
      <c r="PL166" s="105">
        <f>IF(AND(PJ166&gt;0,PK166&gt;0),INDEX(Вхідні_дані!$A$555:$F$754,MATCH(PJ166,Вхідні_дані!$C$555:$C$754,0),6),0)</f>
        <v>0</v>
      </c>
      <c r="PM166" s="106" t="str">
        <f>IF(AND(PJ166&gt;0,PK166&gt;0),(PL166/PL9/PL10/60)*PK166,"-")</f>
        <v>-</v>
      </c>
      <c r="PQ166" s="107">
        <v>19</v>
      </c>
      <c r="PR166" s="12"/>
      <c r="PS166" s="11"/>
      <c r="PT166" s="105">
        <f>IF(AND(PR166&gt;0,PS166&gt;0),INDEX(Вхідні_дані!$A$555:$F$754,MATCH(PR166,Вхідні_дані!$C$555:$C$754,0),6),0)</f>
        <v>0</v>
      </c>
      <c r="PU166" s="106" t="str">
        <f>IF(AND(PR166&gt;0,PS166&gt;0),(PT166/PT9/PT10/60)*PS166,"-")</f>
        <v>-</v>
      </c>
      <c r="PY166" s="107">
        <v>19</v>
      </c>
      <c r="PZ166" s="12"/>
      <c r="QA166" s="11"/>
      <c r="QB166" s="105">
        <f>IF(AND(PZ166&gt;0,QA166&gt;0),INDEX(Вхідні_дані!$A$555:$F$754,MATCH(PZ166,Вхідні_дані!$C$555:$C$754,0),6),0)</f>
        <v>0</v>
      </c>
      <c r="QC166" s="106" t="str">
        <f>IF(AND(PZ166&gt;0,QA166&gt;0),(QB166/QB9/QB10/60)*QA166,"-")</f>
        <v>-</v>
      </c>
      <c r="QG166" s="107">
        <v>19</v>
      </c>
      <c r="QH166" s="12"/>
      <c r="QI166" s="11"/>
      <c r="QJ166" s="105">
        <f>IF(AND(QH166&gt;0,QI166&gt;0),INDEX(Вхідні_дані!$A$555:$F$754,MATCH(QH166,Вхідні_дані!$C$555:$C$754,0),6),0)</f>
        <v>0</v>
      </c>
      <c r="QK166" s="106" t="str">
        <f>IF(AND(QH166&gt;0,QI166&gt;0),(QJ166/QJ9/QJ10/60)*QI166,"-")</f>
        <v>-</v>
      </c>
      <c r="QO166" s="107">
        <v>19</v>
      </c>
      <c r="QP166" s="12"/>
      <c r="QQ166" s="11"/>
      <c r="QR166" s="105">
        <f>IF(AND(QP166&gt;0,QQ166&gt;0),INDEX(Вхідні_дані!$A$555:$F$754,MATCH(QP166,Вхідні_дані!$C$555:$C$754,0),6),0)</f>
        <v>0</v>
      </c>
      <c r="QS166" s="106" t="str">
        <f>IF(AND(QP166&gt;0,QQ166&gt;0),(QR166/QR9/QR10/60)*QQ166,"-")</f>
        <v>-</v>
      </c>
      <c r="QW166" s="107">
        <v>19</v>
      </c>
      <c r="QX166" s="12"/>
      <c r="QY166" s="11"/>
      <c r="QZ166" s="105">
        <f>IF(AND(QX166&gt;0,QY166&gt;0),INDEX(Вхідні_дані!$A$555:$F$754,MATCH(QX166,Вхідні_дані!$C$555:$C$754,0),6),0)</f>
        <v>0</v>
      </c>
      <c r="RA166" s="106" t="str">
        <f>IF(AND(QX166&gt;0,QY166&gt;0),(QZ166/QZ9/QZ10/60)*QY166,"-")</f>
        <v>-</v>
      </c>
      <c r="RE166" s="107">
        <v>19</v>
      </c>
      <c r="RF166" s="12"/>
      <c r="RG166" s="11"/>
      <c r="RH166" s="105">
        <f>IF(AND(RF166&gt;0,RG166&gt;0),INDEX(Вхідні_дані!$A$555:$F$754,MATCH(RF166,Вхідні_дані!$C$555:$C$754,0),6),0)</f>
        <v>0</v>
      </c>
      <c r="RI166" s="106" t="str">
        <f>IF(AND(RF166&gt;0,RG166&gt;0),(RH166/RH9/RH10/60)*RG166,"-")</f>
        <v>-</v>
      </c>
      <c r="RM166" s="107">
        <v>19</v>
      </c>
      <c r="RN166" s="12"/>
      <c r="RO166" s="11"/>
      <c r="RP166" s="105">
        <f>IF(AND(RN166&gt;0,RO166&gt;0),INDEX(Вхідні_дані!$A$555:$F$754,MATCH(RN166,Вхідні_дані!$C$555:$C$754,0),6),0)</f>
        <v>0</v>
      </c>
      <c r="RQ166" s="106" t="str">
        <f>IF(AND(RN166&gt;0,RO166&gt;0),(RP166/RP9/RP10/60)*RO166,"-")</f>
        <v>-</v>
      </c>
      <c r="RU166" s="107">
        <v>19</v>
      </c>
      <c r="RV166" s="12"/>
      <c r="RW166" s="11"/>
      <c r="RX166" s="105">
        <f>IF(AND(RV166&gt;0,RW166&gt;0),INDEX(Вхідні_дані!$A$555:$F$754,MATCH(RV166,Вхідні_дані!$C$555:$C$754,0),6),0)</f>
        <v>0</v>
      </c>
      <c r="RY166" s="106" t="str">
        <f>IF(AND(RV166&gt;0,RW166&gt;0),(RX166/RX9/RX10/60)*RW166,"-")</f>
        <v>-</v>
      </c>
      <c r="SC166" s="107">
        <v>19</v>
      </c>
      <c r="SD166" s="12"/>
      <c r="SE166" s="11"/>
      <c r="SF166" s="105">
        <f>IF(AND(SD166&gt;0,SE166&gt;0),INDEX(Вхідні_дані!$A$555:$F$754,MATCH(SD166,Вхідні_дані!$C$555:$C$754,0),6),0)</f>
        <v>0</v>
      </c>
      <c r="SG166" s="106" t="str">
        <f>IF(AND(SD166&gt;0,SE166&gt;0),(SF166/SF9/SF10/60)*SE166,"-")</f>
        <v>-</v>
      </c>
      <c r="SK166" s="107">
        <v>19</v>
      </c>
      <c r="SL166" s="12"/>
      <c r="SM166" s="11"/>
      <c r="SN166" s="105">
        <f>IF(AND(SL166&gt;0,SM166&gt;0),INDEX(Вхідні_дані!$A$555:$F$754,MATCH(SL166,Вхідні_дані!$C$555:$C$754,0),6),0)</f>
        <v>0</v>
      </c>
      <c r="SO166" s="106" t="str">
        <f>IF(AND(SL166&gt;0,SM166&gt;0),(SN166/SN9/SN10/60)*SM166,"-")</f>
        <v>-</v>
      </c>
      <c r="SS166" s="107">
        <v>19</v>
      </c>
      <c r="ST166" s="12"/>
      <c r="SU166" s="11"/>
      <c r="SV166" s="105">
        <f>IF(AND(ST166&gt;0,SU166&gt;0),INDEX(Вхідні_дані!$A$555:$F$754,MATCH(ST166,Вхідні_дані!$C$555:$C$754,0),6),0)</f>
        <v>0</v>
      </c>
      <c r="SW166" s="106" t="str">
        <f>IF(AND(ST166&gt;0,SU166&gt;0),(SV166/SV9/SV10/60)*SU166,"-")</f>
        <v>-</v>
      </c>
      <c r="TA166" s="107">
        <v>19</v>
      </c>
      <c r="TB166" s="12"/>
      <c r="TC166" s="11"/>
      <c r="TD166" s="105">
        <f>IF(AND(TB166&gt;0,TC166&gt;0),INDEX(Вхідні_дані!$A$555:$F$754,MATCH(TB166,Вхідні_дані!$C$555:$C$754,0),6),0)</f>
        <v>0</v>
      </c>
      <c r="TE166" s="106" t="str">
        <f>IF(AND(TB166&gt;0,TC166&gt;0),(TD166/TD9/TD10/60)*TC166,"-")</f>
        <v>-</v>
      </c>
      <c r="TI166" s="107">
        <v>19</v>
      </c>
      <c r="TJ166" s="12"/>
      <c r="TK166" s="11"/>
      <c r="TL166" s="105">
        <f>IF(AND(TJ166&gt;0,TK166&gt;0),INDEX(Вхідні_дані!$A$555:$F$754,MATCH(TJ166,Вхідні_дані!$C$555:$C$754,0),6),0)</f>
        <v>0</v>
      </c>
      <c r="TM166" s="106" t="str">
        <f>IF(AND(TJ166&gt;0,TK166&gt;0),(TL166/TL9/TL10/60)*TK166,"-")</f>
        <v>-</v>
      </c>
      <c r="TQ166" s="107">
        <v>19</v>
      </c>
      <c r="TR166" s="12"/>
      <c r="TS166" s="11"/>
      <c r="TT166" s="105">
        <f>IF(AND(TR166&gt;0,TS166&gt;0),INDEX(Вхідні_дані!$A$555:$F$754,MATCH(TR166,Вхідні_дані!$C$555:$C$754,0),6),0)</f>
        <v>0</v>
      </c>
      <c r="TU166" s="106" t="str">
        <f>IF(AND(TR166&gt;0,TS166&gt;0),(TT166/TT9/TT10/60)*TS166,"-")</f>
        <v>-</v>
      </c>
      <c r="TY166" s="107">
        <v>19</v>
      </c>
      <c r="TZ166" s="12"/>
      <c r="UA166" s="11"/>
      <c r="UB166" s="105">
        <f>IF(AND(TZ166&gt;0,UA166&gt;0),INDEX(Вхідні_дані!$A$555:$F$754,MATCH(TZ166,Вхідні_дані!$C$555:$C$754,0),6),0)</f>
        <v>0</v>
      </c>
      <c r="UC166" s="106" t="str">
        <f>IF(AND(TZ166&gt;0,UA166&gt;0),(UB166/UB9/UB10/60)*UA166,"-")</f>
        <v>-</v>
      </c>
      <c r="UG166" s="107">
        <v>19</v>
      </c>
      <c r="UH166" s="12"/>
      <c r="UI166" s="11"/>
      <c r="UJ166" s="105">
        <f>IF(AND(UH166&gt;0,UI166&gt;0),INDEX(Вхідні_дані!$A$555:$F$754,MATCH(UH166,Вхідні_дані!$C$555:$C$754,0),6),0)</f>
        <v>0</v>
      </c>
      <c r="UK166" s="106" t="str">
        <f>IF(AND(UH166&gt;0,UI166&gt;0),(UJ166/UJ9/UJ10/60)*UI166,"-")</f>
        <v>-</v>
      </c>
      <c r="UO166" s="107">
        <v>19</v>
      </c>
      <c r="UP166" s="12"/>
      <c r="UQ166" s="11"/>
      <c r="UR166" s="105">
        <f>IF(AND(UP166&gt;0,UQ166&gt;0),INDEX(Вхідні_дані!$A$555:$F$754,MATCH(UP166,Вхідні_дані!$C$555:$C$754,0),6),0)</f>
        <v>0</v>
      </c>
      <c r="US166" s="106" t="str">
        <f>IF(AND(UP166&gt;0,UQ166&gt;0),(UR166/UR9/UR10/60)*UQ166,"-")</f>
        <v>-</v>
      </c>
      <c r="UW166" s="107">
        <v>19</v>
      </c>
      <c r="UX166" s="12"/>
      <c r="UY166" s="11"/>
      <c r="UZ166" s="105">
        <f>IF(AND(UX166&gt;0,UY166&gt;0),INDEX(Вхідні_дані!$A$555:$F$754,MATCH(UX166,Вхідні_дані!$C$555:$C$754,0),6),0)</f>
        <v>0</v>
      </c>
      <c r="VA166" s="106" t="str">
        <f>IF(AND(UX166&gt;0,UY166&gt;0),(UZ166/UZ9/UZ10/60)*UY166,"-")</f>
        <v>-</v>
      </c>
      <c r="VE166" s="107">
        <v>19</v>
      </c>
      <c r="VF166" s="12"/>
      <c r="VG166" s="11"/>
      <c r="VH166" s="105">
        <f>IF(AND(VF166&gt;0,VG166&gt;0),INDEX(Вхідні_дані!$A$555:$F$754,MATCH(VF166,Вхідні_дані!$C$555:$C$754,0),6),0)</f>
        <v>0</v>
      </c>
      <c r="VI166" s="106" t="str">
        <f>IF(AND(VF166&gt;0,VG166&gt;0),(VH166/VH9/VH10/60)*VG166,"-")</f>
        <v>-</v>
      </c>
      <c r="VM166" s="107">
        <v>19</v>
      </c>
      <c r="VN166" s="12"/>
      <c r="VO166" s="11"/>
      <c r="VP166" s="105">
        <f>IF(AND(VN166&gt;0,VO166&gt;0),INDEX(Вхідні_дані!$A$555:$F$754,MATCH(VN166,Вхідні_дані!$C$555:$C$754,0),6),0)</f>
        <v>0</v>
      </c>
      <c r="VQ166" s="106" t="str">
        <f>IF(AND(VN166&gt;0,VO166&gt;0),(VP166/VP9/VP10/60)*VO166,"-")</f>
        <v>-</v>
      </c>
      <c r="VU166" s="107">
        <v>19</v>
      </c>
      <c r="VV166" s="12"/>
      <c r="VW166" s="11"/>
      <c r="VX166" s="105">
        <f>IF(AND(VV166&gt;0,VW166&gt;0),INDEX(Вхідні_дані!$A$555:$F$754,MATCH(VV166,Вхідні_дані!$C$555:$C$754,0),6),0)</f>
        <v>0</v>
      </c>
      <c r="VY166" s="106" t="str">
        <f>IF(AND(VV166&gt;0,VW166&gt;0),(VX166/VX9/VX10/60)*VW166,"-")</f>
        <v>-</v>
      </c>
      <c r="WC166" s="107">
        <v>19</v>
      </c>
      <c r="WD166" s="12"/>
      <c r="WE166" s="11"/>
      <c r="WF166" s="105">
        <f>IF(AND(WD166&gt;0,WE166&gt;0),INDEX(Вхідні_дані!$A$555:$F$754,MATCH(WD166,Вхідні_дані!$C$555:$C$754,0),6),0)</f>
        <v>0</v>
      </c>
      <c r="WG166" s="106" t="str">
        <f>IF(AND(WD166&gt;0,WE166&gt;0),(WF166/WF9/WF10/60)*WE166,"-")</f>
        <v>-</v>
      </c>
      <c r="WK166" s="107">
        <v>19</v>
      </c>
      <c r="WL166" s="12"/>
      <c r="WM166" s="11"/>
      <c r="WN166" s="105">
        <f>IF(AND(WL166&gt;0,WM166&gt;0),INDEX(Вхідні_дані!$A$555:$F$754,MATCH(WL166,Вхідні_дані!$C$555:$C$754,0),6),0)</f>
        <v>0</v>
      </c>
      <c r="WO166" s="106" t="str">
        <f>IF(AND(WL166&gt;0,WM166&gt;0),(WN166/WN9/WN10/60)*WM166,"-")</f>
        <v>-</v>
      </c>
      <c r="WS166" s="107">
        <v>19</v>
      </c>
      <c r="WT166" s="12"/>
      <c r="WU166" s="11"/>
      <c r="WV166" s="105">
        <f>IF(AND(WT166&gt;0,WU166&gt;0),INDEX(Вхідні_дані!$A$555:$F$754,MATCH(WT166,Вхідні_дані!$C$555:$C$754,0),6),0)</f>
        <v>0</v>
      </c>
      <c r="WW166" s="106" t="str">
        <f>IF(AND(WT166&gt;0,WU166&gt;0),(WV166/WV9/WV10/60)*WU166,"-")</f>
        <v>-</v>
      </c>
      <c r="XA166" s="107">
        <v>19</v>
      </c>
      <c r="XB166" s="12"/>
      <c r="XC166" s="11"/>
      <c r="XD166" s="105">
        <f>IF(AND(XB166&gt;0,XC166&gt;0),INDEX(Вхідні_дані!$A$555:$F$754,MATCH(XB166,Вхідні_дані!$C$555:$C$754,0),6),0)</f>
        <v>0</v>
      </c>
      <c r="XE166" s="106" t="str">
        <f>IF(AND(XB166&gt;0,XC166&gt;0),(XD166/XD9/XD10/60)*XC166,"-")</f>
        <v>-</v>
      </c>
      <c r="XI166" s="107">
        <v>19</v>
      </c>
      <c r="XJ166" s="12"/>
      <c r="XK166" s="11"/>
      <c r="XL166" s="105">
        <f>IF(AND(XJ166&gt;0,XK166&gt;0),INDEX(Вхідні_дані!$A$555:$F$754,MATCH(XJ166,Вхідні_дані!$C$555:$C$754,0),6),0)</f>
        <v>0</v>
      </c>
      <c r="XM166" s="106" t="str">
        <f>IF(AND(XJ166&gt;0,XK166&gt;0),(XL166/XL9/XL10/60)*XK166,"-")</f>
        <v>-</v>
      </c>
      <c r="XQ166" s="107">
        <v>19</v>
      </c>
      <c r="XR166" s="12"/>
      <c r="XS166" s="11"/>
      <c r="XT166" s="105">
        <f>IF(AND(XR166&gt;0,XS166&gt;0),INDEX(Вхідні_дані!$A$555:$F$754,MATCH(XR166,Вхідні_дані!$C$555:$C$754,0),6),0)</f>
        <v>0</v>
      </c>
      <c r="XU166" s="106" t="str">
        <f>IF(AND(XR166&gt;0,XS166&gt;0),(XT166/XT9/XT10/60)*XS166,"-")</f>
        <v>-</v>
      </c>
      <c r="XY166" s="107">
        <v>19</v>
      </c>
      <c r="XZ166" s="12"/>
      <c r="YA166" s="11"/>
      <c r="YB166" s="105">
        <f>IF(AND(XZ166&gt;0,YA166&gt;0),INDEX(Вхідні_дані!$A$555:$F$754,MATCH(XZ166,Вхідні_дані!$C$555:$C$754,0),6),0)</f>
        <v>0</v>
      </c>
      <c r="YC166" s="106" t="str">
        <f>IF(AND(XZ166&gt;0,YA166&gt;0),(YB166/YB9/YB10/60)*YA166,"-")</f>
        <v>-</v>
      </c>
      <c r="YG166" s="107">
        <v>19</v>
      </c>
      <c r="YH166" s="12"/>
      <c r="YI166" s="11"/>
      <c r="YJ166" s="105">
        <f>IF(AND(YH166&gt;0,YI166&gt;0),INDEX(Вхідні_дані!$A$555:$F$754,MATCH(YH166,Вхідні_дані!$C$555:$C$754,0),6),0)</f>
        <v>0</v>
      </c>
      <c r="YK166" s="106" t="str">
        <f>IF(AND(YH166&gt;0,YI166&gt;0),(YJ166/YJ9/YJ10/60)*YI166,"-")</f>
        <v>-</v>
      </c>
      <c r="YO166" s="107">
        <v>19</v>
      </c>
      <c r="YP166" s="12"/>
      <c r="YQ166" s="11"/>
      <c r="YR166" s="105">
        <f>IF(AND(YP166&gt;0,YQ166&gt;0),INDEX(Вхідні_дані!$A$555:$F$754,MATCH(YP166,Вхідні_дані!$C$555:$C$754,0),6),0)</f>
        <v>0</v>
      </c>
      <c r="YS166" s="106" t="str">
        <f>IF(AND(YP166&gt;0,YQ166&gt;0),(YR166/YR9/YR10/60)*YQ166,"-")</f>
        <v>-</v>
      </c>
      <c r="YW166" s="107">
        <v>19</v>
      </c>
      <c r="YX166" s="12"/>
      <c r="YY166" s="11"/>
      <c r="YZ166" s="105">
        <f>IF(AND(YX166&gt;0,YY166&gt;0),INDEX(Вхідні_дані!$A$555:$F$754,MATCH(YX166,Вхідні_дані!$C$555:$C$754,0),6),0)</f>
        <v>0</v>
      </c>
      <c r="ZA166" s="106" t="str">
        <f>IF(AND(YX166&gt;0,YY166&gt;0),(YZ166/YZ9/YZ10/60)*YY166,"-")</f>
        <v>-</v>
      </c>
      <c r="ZE166" s="107">
        <v>19</v>
      </c>
      <c r="ZF166" s="12"/>
      <c r="ZG166" s="11"/>
      <c r="ZH166" s="105">
        <f>IF(AND(ZF166&gt;0,ZG166&gt;0),INDEX(Вхідні_дані!$A$555:$F$754,MATCH(ZF166,Вхідні_дані!$C$555:$C$754,0),6),0)</f>
        <v>0</v>
      </c>
      <c r="ZI166" s="106" t="str">
        <f>IF(AND(ZF166&gt;0,ZG166&gt;0),(ZH166/ZH9/ZH10/60)*ZG166,"-")</f>
        <v>-</v>
      </c>
      <c r="ZM166" s="107">
        <v>19</v>
      </c>
      <c r="ZN166" s="12"/>
      <c r="ZO166" s="11"/>
      <c r="ZP166" s="105">
        <f>IF(AND(ZN166&gt;0,ZO166&gt;0),INDEX(Вхідні_дані!$A$555:$F$754,MATCH(ZN166,Вхідні_дані!$C$555:$C$754,0),6),0)</f>
        <v>0</v>
      </c>
      <c r="ZQ166" s="106" t="str">
        <f>IF(AND(ZN166&gt;0,ZO166&gt;0),(ZP166/ZP9/ZP10/60)*ZO166,"-")</f>
        <v>-</v>
      </c>
      <c r="ZU166" s="107">
        <v>19</v>
      </c>
      <c r="ZV166" s="12"/>
      <c r="ZW166" s="11"/>
      <c r="ZX166" s="105">
        <f>IF(AND(ZV166&gt;0,ZW166&gt;0),INDEX(Вхідні_дані!$A$555:$F$754,MATCH(ZV166,Вхідні_дані!$C$555:$C$754,0),6),0)</f>
        <v>0</v>
      </c>
      <c r="ZY166" s="106" t="str">
        <f>IF(AND(ZV166&gt;0,ZW166&gt;0),(ZX166/ZX9/ZX10/60)*ZW166,"-")</f>
        <v>-</v>
      </c>
      <c r="AAC166" s="107">
        <v>19</v>
      </c>
      <c r="AAD166" s="12"/>
      <c r="AAE166" s="11"/>
      <c r="AAF166" s="105">
        <f>IF(AND(AAD166&gt;0,AAE166&gt;0),INDEX(Вхідні_дані!$A$555:$F$754,MATCH(AAD166,Вхідні_дані!$C$555:$C$754,0),6),0)</f>
        <v>0</v>
      </c>
      <c r="AAG166" s="106" t="str">
        <f>IF(AND(AAD166&gt;0,AAE166&gt;0),(AAF166/AAF9/AAF10/60)*AAE166,"-")</f>
        <v>-</v>
      </c>
      <c r="AAK166" s="107">
        <v>19</v>
      </c>
      <c r="AAL166" s="12"/>
      <c r="AAM166" s="11"/>
      <c r="AAN166" s="105">
        <f>IF(AND(AAL166&gt;0,AAM166&gt;0),INDEX(Вхідні_дані!$A$555:$F$754,MATCH(AAL166,Вхідні_дані!$C$555:$C$754,0),6),0)</f>
        <v>0</v>
      </c>
      <c r="AAO166" s="106" t="str">
        <f>IF(AND(AAL166&gt;0,AAM166&gt;0),(AAN166/AAN9/AAN10/60)*AAM166,"-")</f>
        <v>-</v>
      </c>
      <c r="AAS166" s="107">
        <v>19</v>
      </c>
      <c r="AAT166" s="12"/>
      <c r="AAU166" s="11"/>
      <c r="AAV166" s="105">
        <f>IF(AND(AAT166&gt;0,AAU166&gt;0),INDEX(Вхідні_дані!$A$555:$F$754,MATCH(AAT166,Вхідні_дані!$C$555:$C$754,0),6),0)</f>
        <v>0</v>
      </c>
      <c r="AAW166" s="106" t="str">
        <f>IF(AND(AAT166&gt;0,AAU166&gt;0),(AAV166/AAV9/AAV10/60)*AAU166,"-")</f>
        <v>-</v>
      </c>
      <c r="ABA166" s="107">
        <v>19</v>
      </c>
      <c r="ABB166" s="12"/>
      <c r="ABC166" s="11"/>
      <c r="ABD166" s="105">
        <f>IF(AND(ABB166&gt;0,ABC166&gt;0),INDEX(Вхідні_дані!$A$555:$F$754,MATCH(ABB166,Вхідні_дані!$C$555:$C$754,0),6),0)</f>
        <v>0</v>
      </c>
      <c r="ABE166" s="106" t="str">
        <f>IF(AND(ABB166&gt;0,ABC166&gt;0),(ABD166/ABD9/ABD10/60)*ABC166,"-")</f>
        <v>-</v>
      </c>
      <c r="ABI166" s="107">
        <v>19</v>
      </c>
      <c r="ABJ166" s="12"/>
      <c r="ABK166" s="11"/>
      <c r="ABL166" s="105">
        <f>IF(AND(ABJ166&gt;0,ABK166&gt;0),INDEX(Вхідні_дані!$A$555:$F$754,MATCH(ABJ166,Вхідні_дані!$C$555:$C$754,0),6),0)</f>
        <v>0</v>
      </c>
      <c r="ABM166" s="106" t="str">
        <f>IF(AND(ABJ166&gt;0,ABK166&gt;0),(ABL166/ABL9/ABL10/60)*ABK166,"-")</f>
        <v>-</v>
      </c>
      <c r="ABQ166" s="107">
        <v>19</v>
      </c>
      <c r="ABR166" s="12"/>
      <c r="ABS166" s="11"/>
      <c r="ABT166" s="105">
        <f>IF(AND(ABR166&gt;0,ABS166&gt;0),INDEX(Вхідні_дані!$A$555:$F$754,MATCH(ABR166,Вхідні_дані!$C$555:$C$754,0),6),0)</f>
        <v>0</v>
      </c>
      <c r="ABU166" s="106" t="str">
        <f>IF(AND(ABR166&gt;0,ABS166&gt;0),(ABT166/ABT9/ABT10/60)*ABS166,"-")</f>
        <v>-</v>
      </c>
      <c r="ABY166" s="107">
        <v>19</v>
      </c>
      <c r="ABZ166" s="12"/>
      <c r="ACA166" s="11"/>
      <c r="ACB166" s="105">
        <f>IF(AND(ABZ166&gt;0,ACA166&gt;0),INDEX(Вхідні_дані!$A$555:$F$754,MATCH(ABZ166,Вхідні_дані!$C$555:$C$754,0),6),0)</f>
        <v>0</v>
      </c>
      <c r="ACC166" s="106" t="str">
        <f>IF(AND(ABZ166&gt;0,ACA166&gt;0),(ACB166/ACB9/ACB10/60)*ACA166,"-")</f>
        <v>-</v>
      </c>
      <c r="ACG166" s="107">
        <v>19</v>
      </c>
      <c r="ACH166" s="12"/>
      <c r="ACI166" s="11"/>
      <c r="ACJ166" s="105">
        <f>IF(AND(ACH166&gt;0,ACI166&gt;0),INDEX(Вхідні_дані!$A$555:$F$754,MATCH(ACH166,Вхідні_дані!$C$555:$C$754,0),6),0)</f>
        <v>0</v>
      </c>
      <c r="ACK166" s="106" t="str">
        <f>IF(AND(ACH166&gt;0,ACI166&gt;0),(ACJ166/ACJ9/ACJ10/60)*ACI166,"-")</f>
        <v>-</v>
      </c>
      <c r="ACO166" s="107">
        <v>19</v>
      </c>
      <c r="ACP166" s="12"/>
      <c r="ACQ166" s="11"/>
      <c r="ACR166" s="105">
        <f>IF(AND(ACP166&gt;0,ACQ166&gt;0),INDEX(Вхідні_дані!$A$555:$F$754,MATCH(ACP166,Вхідні_дані!$C$555:$C$754,0),6),0)</f>
        <v>0</v>
      </c>
      <c r="ACS166" s="106" t="str">
        <f>IF(AND(ACP166&gt;0,ACQ166&gt;0),(ACR166/ACR9/ACR10/60)*ACQ166,"-")</f>
        <v>-</v>
      </c>
      <c r="ACW166" s="107">
        <v>19</v>
      </c>
      <c r="ACX166" s="12"/>
      <c r="ACY166" s="11"/>
      <c r="ACZ166" s="105">
        <f>IF(AND(ACX166&gt;0,ACY166&gt;0),INDEX(Вхідні_дані!$A$555:$F$754,MATCH(ACX166,Вхідні_дані!$C$555:$C$754,0),6),0)</f>
        <v>0</v>
      </c>
      <c r="ADA166" s="106" t="str">
        <f>IF(AND(ACX166&gt;0,ACY166&gt;0),(ACZ166/ACZ9/ACZ10/60)*ACY166,"-")</f>
        <v>-</v>
      </c>
      <c r="ADE166" s="107">
        <v>19</v>
      </c>
      <c r="ADF166" s="12"/>
      <c r="ADG166" s="11"/>
      <c r="ADH166" s="105">
        <f>IF(AND(ADF166&gt;0,ADG166&gt;0),INDEX(Вхідні_дані!$A$555:$F$754,MATCH(ADF166,Вхідні_дані!$C$555:$C$754,0),6),0)</f>
        <v>0</v>
      </c>
      <c r="ADI166" s="106" t="str">
        <f>IF(AND(ADF166&gt;0,ADG166&gt;0),(ADH166/ADH9/ADH10/60)*ADG166,"-")</f>
        <v>-</v>
      </c>
      <c r="ADM166" s="107">
        <v>19</v>
      </c>
      <c r="ADN166" s="12"/>
      <c r="ADO166" s="11"/>
      <c r="ADP166" s="105">
        <f>IF(AND(ADN166&gt;0,ADO166&gt;0),INDEX(Вхідні_дані!$A$555:$F$754,MATCH(ADN166,Вхідні_дані!$C$555:$C$754,0),6),0)</f>
        <v>0</v>
      </c>
      <c r="ADQ166" s="106" t="str">
        <f>IF(AND(ADN166&gt;0,ADO166&gt;0),(ADP166/ADP9/ADP10/60)*ADO166,"-")</f>
        <v>-</v>
      </c>
    </row>
    <row r="167" spans="1:800" ht="25.5" customHeight="1" outlineLevel="1" x14ac:dyDescent="0.25">
      <c r="A167" s="107">
        <v>20</v>
      </c>
      <c r="B167" s="12"/>
      <c r="C167" s="11"/>
      <c r="D167" s="105">
        <f>IF(AND(B167&gt;0,C167&gt;0),INDEX(Вхідні_дані!$A$555:$F$754,MATCH(B167,Вхідні_дані!$C$555:$C$754,0),6),0)</f>
        <v>0</v>
      </c>
      <c r="E167" s="106" t="str">
        <f>IF(AND(B167&gt;0,C167&gt;0),(D167/D9/D10/60)*C167,"-")</f>
        <v>-</v>
      </c>
      <c r="I167" s="107">
        <v>20</v>
      </c>
      <c r="J167" s="12"/>
      <c r="K167" s="11"/>
      <c r="L167" s="105">
        <f>IF(AND(J167&gt;0,K167&gt;0),INDEX(Вхідні_дані!$A$555:$F$754,MATCH(J167,Вхідні_дані!$C$555:$C$754,0),6),0)</f>
        <v>0</v>
      </c>
      <c r="M167" s="106" t="str">
        <f>IF(AND(J167&gt;0,K167&gt;0),(L167/L9/L10/60)*K167,"-")</f>
        <v>-</v>
      </c>
      <c r="Q167" s="107">
        <v>20</v>
      </c>
      <c r="R167" s="12"/>
      <c r="S167" s="11"/>
      <c r="T167" s="105">
        <f>IF(AND(R167&gt;0,S167&gt;0),INDEX(Вхідні_дані!$A$555:$F$754,MATCH(R167,Вхідні_дані!$C$555:$C$754,0),6),0)</f>
        <v>0</v>
      </c>
      <c r="U167" s="106" t="str">
        <f>IF(AND(R167&gt;0,S167&gt;0),(T167/T9/T10/60)*S167,"-")</f>
        <v>-</v>
      </c>
      <c r="Y167" s="107">
        <v>20</v>
      </c>
      <c r="Z167" s="12"/>
      <c r="AA167" s="11"/>
      <c r="AB167" s="105">
        <f>IF(AND(Z167&gt;0,AA167&gt;0),INDEX(Вхідні_дані!$A$555:$F$754,MATCH(Z167,Вхідні_дані!$C$555:$C$754,0),6),0)</f>
        <v>0</v>
      </c>
      <c r="AC167" s="106" t="str">
        <f>IF(AND(Z167&gt;0,AA167&gt;0),(AB167/AB9/AB10/60)*AA167,"-")</f>
        <v>-</v>
      </c>
      <c r="AG167" s="107">
        <v>20</v>
      </c>
      <c r="AH167" s="12"/>
      <c r="AI167" s="11"/>
      <c r="AJ167" s="105">
        <f>IF(AND(AH167&gt;0,AI167&gt;0),INDEX(Вхідні_дані!$A$555:$F$754,MATCH(AH167,Вхідні_дані!$C$555:$C$754,0),6),0)</f>
        <v>0</v>
      </c>
      <c r="AK167" s="106" t="str">
        <f>IF(AND(AH167&gt;0,AI167&gt;0),(AJ167/AJ9/AJ10/60)*AI167,"-")</f>
        <v>-</v>
      </c>
      <c r="AO167" s="107">
        <v>20</v>
      </c>
      <c r="AP167" s="12"/>
      <c r="AQ167" s="11"/>
      <c r="AR167" s="105">
        <f>IF(AND(AP167&gt;0,AQ167&gt;0),INDEX(Вхідні_дані!$A$555:$F$754,MATCH(AP167,Вхідні_дані!$C$555:$C$754,0),6),0)</f>
        <v>0</v>
      </c>
      <c r="AS167" s="106" t="str">
        <f>IF(AND(AP167&gt;0,AQ167&gt;0),(AR167/AR9/AR10/60)*AQ167,"-")</f>
        <v>-</v>
      </c>
      <c r="AW167" s="107">
        <v>20</v>
      </c>
      <c r="AX167" s="12"/>
      <c r="AY167" s="11"/>
      <c r="AZ167" s="105">
        <f>IF(AND(AX167&gt;0,AY167&gt;0),INDEX(Вхідні_дані!$A$555:$F$754,MATCH(AX167,Вхідні_дані!$C$555:$C$754,0),6),0)</f>
        <v>0</v>
      </c>
      <c r="BA167" s="106" t="str">
        <f>IF(AND(AX167&gt;0,AY167&gt;0),(AZ167/AZ9/AZ10/60)*AY167,"-")</f>
        <v>-</v>
      </c>
      <c r="BE167" s="107">
        <v>20</v>
      </c>
      <c r="BF167" s="12"/>
      <c r="BG167" s="11"/>
      <c r="BH167" s="105">
        <f>IF(AND(BF167&gt;0,BG167&gt;0),INDEX(Вхідні_дані!$A$555:$F$754,MATCH(BF167,Вхідні_дані!$C$555:$C$754,0),6),0)</f>
        <v>0</v>
      </c>
      <c r="BI167" s="106" t="str">
        <f>IF(AND(BF167&gt;0,BG167&gt;0),(BH167/BH9/BH10/60)*BG167,"-")</f>
        <v>-</v>
      </c>
      <c r="BM167" s="107">
        <v>20</v>
      </c>
      <c r="BN167" s="12"/>
      <c r="BO167" s="11"/>
      <c r="BP167" s="105">
        <f>IF(AND(BN167&gt;0,BO167&gt;0),INDEX(Вхідні_дані!$A$555:$F$754,MATCH(BN167,Вхідні_дані!$C$555:$C$754,0),6),0)</f>
        <v>0</v>
      </c>
      <c r="BQ167" s="106" t="str">
        <f>IF(AND(BN167&gt;0,BO167&gt;0),(BP167/BP9/BP10/60)*BO167,"-")</f>
        <v>-</v>
      </c>
      <c r="BU167" s="107">
        <v>20</v>
      </c>
      <c r="BV167" s="12"/>
      <c r="BW167" s="11"/>
      <c r="BX167" s="105">
        <f>IF(AND(BV167&gt;0,BW167&gt;0),INDEX(Вхідні_дані!$A$555:$F$754,MATCH(BV167,Вхідні_дані!$C$555:$C$754,0),6),0)</f>
        <v>0</v>
      </c>
      <c r="BY167" s="106" t="str">
        <f>IF(AND(BV167&gt;0,BW167&gt;0),(BX167/BX9/BX10/60)*BW167,"-")</f>
        <v>-</v>
      </c>
      <c r="CC167" s="107">
        <v>20</v>
      </c>
      <c r="CD167" s="12"/>
      <c r="CE167" s="11"/>
      <c r="CF167" s="105">
        <f>IF(AND(CD167&gt;0,CE167&gt;0),INDEX(Вхідні_дані!$A$555:$F$754,MATCH(CD167,Вхідні_дані!$C$555:$C$754,0),6),0)</f>
        <v>0</v>
      </c>
      <c r="CG167" s="106" t="str">
        <f>IF(AND(CD167&gt;0,CE167&gt;0),(CF167/CF9/CF10/60)*CE167,"-")</f>
        <v>-</v>
      </c>
      <c r="CK167" s="107">
        <v>20</v>
      </c>
      <c r="CL167" s="12"/>
      <c r="CM167" s="11"/>
      <c r="CN167" s="105">
        <f>IF(AND(CL167&gt;0,CM167&gt;0),INDEX(Вхідні_дані!$A$555:$F$754,MATCH(CL167,Вхідні_дані!$C$555:$C$754,0),6),0)</f>
        <v>0</v>
      </c>
      <c r="CO167" s="106" t="str">
        <f>IF(AND(CL167&gt;0,CM167&gt;0),(CN167/CN9/CN10/60)*CM167,"-")</f>
        <v>-</v>
      </c>
      <c r="CS167" s="107">
        <v>20</v>
      </c>
      <c r="CT167" s="12"/>
      <c r="CU167" s="11"/>
      <c r="CV167" s="105">
        <f>IF(AND(CT167&gt;0,CU167&gt;0),INDEX(Вхідні_дані!$A$555:$F$754,MATCH(CT167,Вхідні_дані!$C$555:$C$754,0),6),0)</f>
        <v>0</v>
      </c>
      <c r="CW167" s="106" t="str">
        <f>IF(AND(CT167&gt;0,CU167&gt;0),(CV167/CV9/CV10/60)*CU167,"-")</f>
        <v>-</v>
      </c>
      <c r="DA167" s="107">
        <v>20</v>
      </c>
      <c r="DB167" s="12"/>
      <c r="DC167" s="11"/>
      <c r="DD167" s="105">
        <f>IF(AND(DB167&gt;0,DC167&gt;0),INDEX(Вхідні_дані!$A$555:$F$754,MATCH(DB167,Вхідні_дані!$C$555:$C$754,0),6),0)</f>
        <v>0</v>
      </c>
      <c r="DE167" s="106" t="str">
        <f>IF(AND(DB167&gt;0,DC167&gt;0),(DD167/DD9/DD10/60)*DC167,"-")</f>
        <v>-</v>
      </c>
      <c r="DI167" s="107">
        <v>20</v>
      </c>
      <c r="DJ167" s="12"/>
      <c r="DK167" s="11"/>
      <c r="DL167" s="105">
        <f>IF(AND(DJ167&gt;0,DK167&gt;0),INDEX(Вхідні_дані!$A$555:$F$754,MATCH(DJ167,Вхідні_дані!$C$555:$C$754,0),6),0)</f>
        <v>0</v>
      </c>
      <c r="DM167" s="106" t="str">
        <f>IF(AND(DJ167&gt;0,DK167&gt;0),(DL167/DL9/DL10/60)*DK167,"-")</f>
        <v>-</v>
      </c>
      <c r="DQ167" s="107">
        <v>20</v>
      </c>
      <c r="DR167" s="12"/>
      <c r="DS167" s="11"/>
      <c r="DT167" s="105">
        <f>IF(AND(DR167&gt;0,DS167&gt;0),INDEX(Вхідні_дані!$A$555:$F$754,MATCH(DR167,Вхідні_дані!$C$555:$C$754,0),6),0)</f>
        <v>0</v>
      </c>
      <c r="DU167" s="106" t="str">
        <f>IF(AND(DR167&gt;0,DS167&gt;0),(DT167/DT9/DT10/60)*DS167,"-")</f>
        <v>-</v>
      </c>
      <c r="DY167" s="107">
        <v>20</v>
      </c>
      <c r="DZ167" s="12"/>
      <c r="EA167" s="11"/>
      <c r="EB167" s="105">
        <f>IF(AND(DZ167&gt;0,EA167&gt;0),INDEX(Вхідні_дані!$A$555:$F$754,MATCH(DZ167,Вхідні_дані!$C$555:$C$754,0),6),0)</f>
        <v>0</v>
      </c>
      <c r="EC167" s="106" t="str">
        <f>IF(AND(DZ167&gt;0,EA167&gt;0),(EB167/EB9/EB10/60)*EA167,"-")</f>
        <v>-</v>
      </c>
      <c r="EG167" s="107">
        <v>20</v>
      </c>
      <c r="EH167" s="12"/>
      <c r="EI167" s="11"/>
      <c r="EJ167" s="105">
        <f>IF(AND(EH167&gt;0,EI167&gt;0),INDEX(Вхідні_дані!$A$555:$F$754,MATCH(EH167,Вхідні_дані!$C$555:$C$754,0),6),0)</f>
        <v>0</v>
      </c>
      <c r="EK167" s="106" t="str">
        <f>IF(AND(EH167&gt;0,EI167&gt;0),(EJ167/EJ9/EJ10/60)*EI167,"-")</f>
        <v>-</v>
      </c>
      <c r="EO167" s="107">
        <v>20</v>
      </c>
      <c r="EP167" s="12"/>
      <c r="EQ167" s="11"/>
      <c r="ER167" s="105">
        <f>IF(AND(EP167&gt;0,EQ167&gt;0),INDEX(Вхідні_дані!$A$555:$F$754,MATCH(EP167,Вхідні_дані!$C$555:$C$754,0),6),0)</f>
        <v>0</v>
      </c>
      <c r="ES167" s="106" t="str">
        <f>IF(AND(EP167&gt;0,EQ167&gt;0),(ER167/ER9/ER10/60)*EQ167,"-")</f>
        <v>-</v>
      </c>
      <c r="EW167" s="107">
        <v>20</v>
      </c>
      <c r="EX167" s="12"/>
      <c r="EY167" s="11"/>
      <c r="EZ167" s="105">
        <f>IF(AND(EX167&gt;0,EY167&gt;0),INDEX(Вхідні_дані!$A$555:$F$754,MATCH(EX167,Вхідні_дані!$C$555:$C$754,0),6),0)</f>
        <v>0</v>
      </c>
      <c r="FA167" s="106" t="str">
        <f>IF(AND(EX167&gt;0,EY167&gt;0),(EZ167/EZ9/EZ10/60)*EY167,"-")</f>
        <v>-</v>
      </c>
      <c r="FE167" s="107">
        <v>20</v>
      </c>
      <c r="FF167" s="12"/>
      <c r="FG167" s="11"/>
      <c r="FH167" s="105">
        <f>IF(AND(FF167&gt;0,FG167&gt;0),INDEX(Вхідні_дані!$A$555:$F$754,MATCH(FF167,Вхідні_дані!$C$555:$C$754,0),6),0)</f>
        <v>0</v>
      </c>
      <c r="FI167" s="106" t="str">
        <f>IF(AND(FF167&gt;0,FG167&gt;0),(FH167/FH9/FH10/60)*FG167,"-")</f>
        <v>-</v>
      </c>
      <c r="FM167" s="107">
        <v>20</v>
      </c>
      <c r="FN167" s="12"/>
      <c r="FO167" s="11"/>
      <c r="FP167" s="105">
        <f>IF(AND(FN167&gt;0,FO167&gt;0),INDEX(Вхідні_дані!$A$555:$F$754,MATCH(FN167,Вхідні_дані!$C$555:$C$754,0),6),0)</f>
        <v>0</v>
      </c>
      <c r="FQ167" s="106" t="str">
        <f>IF(AND(FN167&gt;0,FO167&gt;0),(FP167/FP9/FP10/60)*FO167,"-")</f>
        <v>-</v>
      </c>
      <c r="FU167" s="107">
        <v>20</v>
      </c>
      <c r="FV167" s="12"/>
      <c r="FW167" s="11"/>
      <c r="FX167" s="105">
        <f>IF(AND(FV167&gt;0,FW167&gt;0),INDEX(Вхідні_дані!$A$555:$F$754,MATCH(FV167,Вхідні_дані!$C$555:$C$754,0),6),0)</f>
        <v>0</v>
      </c>
      <c r="FY167" s="106" t="str">
        <f>IF(AND(FV167&gt;0,FW167&gt;0),(FX167/FX9/FX10/60)*FW167,"-")</f>
        <v>-</v>
      </c>
      <c r="GC167" s="107">
        <v>20</v>
      </c>
      <c r="GD167" s="12"/>
      <c r="GE167" s="11"/>
      <c r="GF167" s="105">
        <f>IF(AND(GD167&gt;0,GE167&gt;0),INDEX(Вхідні_дані!$A$555:$F$754,MATCH(GD167,Вхідні_дані!$C$555:$C$754,0),6),0)</f>
        <v>0</v>
      </c>
      <c r="GG167" s="106" t="str">
        <f>IF(AND(GD167&gt;0,GE167&gt;0),(GF167/GF9/GF10/60)*GE167,"-")</f>
        <v>-</v>
      </c>
      <c r="GK167" s="107">
        <v>20</v>
      </c>
      <c r="GL167" s="12"/>
      <c r="GM167" s="11"/>
      <c r="GN167" s="105">
        <f>IF(AND(GL167&gt;0,GM167&gt;0),INDEX(Вхідні_дані!$A$555:$F$754,MATCH(GL167,Вхідні_дані!$C$555:$C$754,0),6),0)</f>
        <v>0</v>
      </c>
      <c r="GO167" s="106" t="str">
        <f>IF(AND(GL167&gt;0,GM167&gt;0),(GN167/GN9/GN10/60)*GM167,"-")</f>
        <v>-</v>
      </c>
      <c r="GS167" s="107">
        <v>20</v>
      </c>
      <c r="GT167" s="12"/>
      <c r="GU167" s="11"/>
      <c r="GV167" s="105">
        <f>IF(AND(GT167&gt;0,GU167&gt;0),INDEX(Вхідні_дані!$A$555:$F$754,MATCH(GT167,Вхідні_дані!$C$555:$C$754,0),6),0)</f>
        <v>0</v>
      </c>
      <c r="GW167" s="106" t="str">
        <f>IF(AND(GT167&gt;0,GU167&gt;0),(GV167/GV9/GV10/60)*GU167,"-")</f>
        <v>-</v>
      </c>
      <c r="HA167" s="107">
        <v>20</v>
      </c>
      <c r="HB167" s="12"/>
      <c r="HC167" s="11"/>
      <c r="HD167" s="105">
        <f>IF(AND(HB167&gt;0,HC167&gt;0),INDEX(Вхідні_дані!$A$555:$F$754,MATCH(HB167,Вхідні_дані!$C$555:$C$754,0),6),0)</f>
        <v>0</v>
      </c>
      <c r="HE167" s="106" t="str">
        <f>IF(AND(HB167&gt;0,HC167&gt;0),(HD167/HD9/HD10/60)*HC167,"-")</f>
        <v>-</v>
      </c>
      <c r="HI167" s="107">
        <v>20</v>
      </c>
      <c r="HJ167" s="12"/>
      <c r="HK167" s="11"/>
      <c r="HL167" s="105">
        <f>IF(AND(HJ167&gt;0,HK167&gt;0),INDEX(Вхідні_дані!$A$555:$F$754,MATCH(HJ167,Вхідні_дані!$C$555:$C$754,0),6),0)</f>
        <v>0</v>
      </c>
      <c r="HM167" s="106" t="str">
        <f>IF(AND(HJ167&gt;0,HK167&gt;0),(HL167/HL9/HL10/60)*HK167,"-")</f>
        <v>-</v>
      </c>
      <c r="HQ167" s="107">
        <v>20</v>
      </c>
      <c r="HR167" s="12"/>
      <c r="HS167" s="11"/>
      <c r="HT167" s="105">
        <f>IF(AND(HR167&gt;0,HS167&gt;0),INDEX(Вхідні_дані!$A$555:$F$754,MATCH(HR167,Вхідні_дані!$C$555:$C$754,0),6),0)</f>
        <v>0</v>
      </c>
      <c r="HU167" s="106" t="str">
        <f>IF(AND(HR167&gt;0,HS167&gt;0),(HT167/HT9/HT10/60)*HS167,"-")</f>
        <v>-</v>
      </c>
      <c r="HY167" s="107">
        <v>20</v>
      </c>
      <c r="HZ167" s="12"/>
      <c r="IA167" s="11"/>
      <c r="IB167" s="105">
        <f>IF(AND(HZ167&gt;0,IA167&gt;0),INDEX(Вхідні_дані!$A$555:$F$754,MATCH(HZ167,Вхідні_дані!$C$555:$C$754,0),6),0)</f>
        <v>0</v>
      </c>
      <c r="IC167" s="106" t="str">
        <f>IF(AND(HZ167&gt;0,IA167&gt;0),(IB167/IB9/IB10/60)*IA167,"-")</f>
        <v>-</v>
      </c>
      <c r="IG167" s="107">
        <v>20</v>
      </c>
      <c r="IH167" s="12"/>
      <c r="II167" s="11"/>
      <c r="IJ167" s="105">
        <f>IF(AND(IH167&gt;0,II167&gt;0),INDEX(Вхідні_дані!$A$555:$F$754,MATCH(IH167,Вхідні_дані!$C$555:$C$754,0),6),0)</f>
        <v>0</v>
      </c>
      <c r="IK167" s="106" t="str">
        <f>IF(AND(IH167&gt;0,II167&gt;0),(IJ167/IJ9/IJ10/60)*II167,"-")</f>
        <v>-</v>
      </c>
      <c r="IO167" s="107">
        <v>20</v>
      </c>
      <c r="IP167" s="12"/>
      <c r="IQ167" s="11"/>
      <c r="IR167" s="105">
        <f>IF(AND(IP167&gt;0,IQ167&gt;0),INDEX(Вхідні_дані!$A$555:$F$754,MATCH(IP167,Вхідні_дані!$C$555:$C$754,0),6),0)</f>
        <v>0</v>
      </c>
      <c r="IS167" s="106" t="str">
        <f>IF(AND(IP167&gt;0,IQ167&gt;0),(IR167/IR9/IR10/60)*IQ167,"-")</f>
        <v>-</v>
      </c>
      <c r="IW167" s="107">
        <v>20</v>
      </c>
      <c r="IX167" s="12"/>
      <c r="IY167" s="11"/>
      <c r="IZ167" s="105">
        <f>IF(AND(IX167&gt;0,IY167&gt;0),INDEX(Вхідні_дані!$A$555:$F$754,MATCH(IX167,Вхідні_дані!$C$555:$C$754,0),6),0)</f>
        <v>0</v>
      </c>
      <c r="JA167" s="106" t="str">
        <f>IF(AND(IX167&gt;0,IY167&gt;0),(IZ167/IZ9/IZ10/60)*IY167,"-")</f>
        <v>-</v>
      </c>
      <c r="JE167" s="107">
        <v>20</v>
      </c>
      <c r="JF167" s="12"/>
      <c r="JG167" s="11"/>
      <c r="JH167" s="105">
        <f>IF(AND(JF167&gt;0,JG167&gt;0),INDEX(Вхідні_дані!$A$555:$F$754,MATCH(JF167,Вхідні_дані!$C$555:$C$754,0),6),0)</f>
        <v>0</v>
      </c>
      <c r="JI167" s="106" t="str">
        <f>IF(AND(JF167&gt;0,JG167&gt;0),(JH167/JH9/JH10/60)*JG167,"-")</f>
        <v>-</v>
      </c>
      <c r="JM167" s="107">
        <v>20</v>
      </c>
      <c r="JN167" s="12"/>
      <c r="JO167" s="11"/>
      <c r="JP167" s="105">
        <f>IF(AND(JN167&gt;0,JO167&gt;0),INDEX(Вхідні_дані!$A$555:$F$754,MATCH(JN167,Вхідні_дані!$C$555:$C$754,0),6),0)</f>
        <v>0</v>
      </c>
      <c r="JQ167" s="106" t="str">
        <f>IF(AND(JN167&gt;0,JO167&gt;0),(JP167/JP9/JP10/60)*JO167,"-")</f>
        <v>-</v>
      </c>
      <c r="JU167" s="107">
        <v>20</v>
      </c>
      <c r="JV167" s="12"/>
      <c r="JW167" s="11"/>
      <c r="JX167" s="105">
        <f>IF(AND(JV167&gt;0,JW167&gt;0),INDEX(Вхідні_дані!$A$555:$F$754,MATCH(JV167,Вхідні_дані!$C$555:$C$754,0),6),0)</f>
        <v>0</v>
      </c>
      <c r="JY167" s="106" t="str">
        <f>IF(AND(JV167&gt;0,JW167&gt;0),(JX167/JX9/JX10/60)*JW167,"-")</f>
        <v>-</v>
      </c>
      <c r="KC167" s="107">
        <v>20</v>
      </c>
      <c r="KD167" s="12"/>
      <c r="KE167" s="11"/>
      <c r="KF167" s="105">
        <f>IF(AND(KD167&gt;0,KE167&gt;0),INDEX(Вхідні_дані!$A$555:$F$754,MATCH(KD167,Вхідні_дані!$C$555:$C$754,0),6),0)</f>
        <v>0</v>
      </c>
      <c r="KG167" s="106" t="str">
        <f>IF(AND(KD167&gt;0,KE167&gt;0),(KF167/KF9/KF10/60)*KE167,"-")</f>
        <v>-</v>
      </c>
      <c r="KK167" s="107">
        <v>20</v>
      </c>
      <c r="KL167" s="12"/>
      <c r="KM167" s="11"/>
      <c r="KN167" s="105">
        <f>IF(AND(KL167&gt;0,KM167&gt;0),INDEX(Вхідні_дані!$A$555:$F$754,MATCH(KL167,Вхідні_дані!$C$555:$C$754,0),6),0)</f>
        <v>0</v>
      </c>
      <c r="KO167" s="106" t="str">
        <f>IF(AND(KL167&gt;0,KM167&gt;0),(KN167/KN9/KN10/60)*KM167,"-")</f>
        <v>-</v>
      </c>
      <c r="KS167" s="107">
        <v>20</v>
      </c>
      <c r="KT167" s="12"/>
      <c r="KU167" s="11"/>
      <c r="KV167" s="105">
        <f>IF(AND(KT167&gt;0,KU167&gt;0),INDEX(Вхідні_дані!$A$555:$F$754,MATCH(KT167,Вхідні_дані!$C$555:$C$754,0),6),0)</f>
        <v>0</v>
      </c>
      <c r="KW167" s="106" t="str">
        <f>IF(AND(KT167&gt;0,KU167&gt;0),(KV167/KV9/KV10/60)*KU167,"-")</f>
        <v>-</v>
      </c>
      <c r="LA167" s="107">
        <v>20</v>
      </c>
      <c r="LB167" s="12"/>
      <c r="LC167" s="11"/>
      <c r="LD167" s="105">
        <f>IF(AND(LB167&gt;0,LC167&gt;0),INDEX(Вхідні_дані!$A$555:$F$754,MATCH(LB167,Вхідні_дані!$C$555:$C$754,0),6),0)</f>
        <v>0</v>
      </c>
      <c r="LE167" s="106" t="str">
        <f>IF(AND(LB167&gt;0,LC167&gt;0),(LD167/LD9/LD10/60)*LC167,"-")</f>
        <v>-</v>
      </c>
      <c r="LI167" s="107">
        <v>20</v>
      </c>
      <c r="LJ167" s="12"/>
      <c r="LK167" s="11"/>
      <c r="LL167" s="105">
        <f>IF(AND(LJ167&gt;0,LK167&gt;0),INDEX(Вхідні_дані!$A$555:$F$754,MATCH(LJ167,Вхідні_дані!$C$555:$C$754,0),6),0)</f>
        <v>0</v>
      </c>
      <c r="LM167" s="106" t="str">
        <f>IF(AND(LJ167&gt;0,LK167&gt;0),(LL167/LL9/LL10/60)*LK167,"-")</f>
        <v>-</v>
      </c>
      <c r="LQ167" s="107">
        <v>20</v>
      </c>
      <c r="LR167" s="12"/>
      <c r="LS167" s="11"/>
      <c r="LT167" s="105">
        <f>IF(AND(LR167&gt;0,LS167&gt;0),INDEX(Вхідні_дані!$A$555:$F$754,MATCH(LR167,Вхідні_дані!$C$555:$C$754,0),6),0)</f>
        <v>0</v>
      </c>
      <c r="LU167" s="106" t="str">
        <f>IF(AND(LR167&gt;0,LS167&gt;0),(LT167/LT9/LT10/60)*LS167,"-")</f>
        <v>-</v>
      </c>
      <c r="LY167" s="107">
        <v>20</v>
      </c>
      <c r="LZ167" s="12"/>
      <c r="MA167" s="11"/>
      <c r="MB167" s="105">
        <f>IF(AND(LZ167&gt;0,MA167&gt;0),INDEX(Вхідні_дані!$A$555:$F$754,MATCH(LZ167,Вхідні_дані!$C$555:$C$754,0),6),0)</f>
        <v>0</v>
      </c>
      <c r="MC167" s="106" t="str">
        <f>IF(AND(LZ167&gt;0,MA167&gt;0),(MB167/MB9/MB10/60)*MA167,"-")</f>
        <v>-</v>
      </c>
      <c r="MG167" s="107">
        <v>20</v>
      </c>
      <c r="MH167" s="12"/>
      <c r="MI167" s="11"/>
      <c r="MJ167" s="105">
        <f>IF(AND(MH167&gt;0,MI167&gt;0),INDEX(Вхідні_дані!$A$555:$F$754,MATCH(MH167,Вхідні_дані!$C$555:$C$754,0),6),0)</f>
        <v>0</v>
      </c>
      <c r="MK167" s="106" t="str">
        <f>IF(AND(MH167&gt;0,MI167&gt;0),(MJ167/MJ9/MJ10/60)*MI167,"-")</f>
        <v>-</v>
      </c>
      <c r="MO167" s="107">
        <v>20</v>
      </c>
      <c r="MP167" s="12"/>
      <c r="MQ167" s="11"/>
      <c r="MR167" s="105">
        <f>IF(AND(MP167&gt;0,MQ167&gt;0),INDEX(Вхідні_дані!$A$555:$F$754,MATCH(MP167,Вхідні_дані!$C$555:$C$754,0),6),0)</f>
        <v>0</v>
      </c>
      <c r="MS167" s="106" t="str">
        <f>IF(AND(MP167&gt;0,MQ167&gt;0),(MR167/MR9/MR10/60)*MQ167,"-")</f>
        <v>-</v>
      </c>
      <c r="MW167" s="107">
        <v>20</v>
      </c>
      <c r="MX167" s="12"/>
      <c r="MY167" s="11"/>
      <c r="MZ167" s="105">
        <f>IF(AND(MX167&gt;0,MY167&gt;0),INDEX(Вхідні_дані!$A$555:$F$754,MATCH(MX167,Вхідні_дані!$C$555:$C$754,0),6),0)</f>
        <v>0</v>
      </c>
      <c r="NA167" s="106" t="str">
        <f>IF(AND(MX167&gt;0,MY167&gt;0),(MZ167/MZ9/MZ10/60)*MY167,"-")</f>
        <v>-</v>
      </c>
      <c r="NE167" s="107">
        <v>20</v>
      </c>
      <c r="NF167" s="12"/>
      <c r="NG167" s="11"/>
      <c r="NH167" s="105">
        <f>IF(AND(NF167&gt;0,NG167&gt;0),INDEX(Вхідні_дані!$A$555:$F$754,MATCH(NF167,Вхідні_дані!$C$555:$C$754,0),6),0)</f>
        <v>0</v>
      </c>
      <c r="NI167" s="106" t="str">
        <f>IF(AND(NF167&gt;0,NG167&gt;0),(NH167/NH9/NH10/60)*NG167,"-")</f>
        <v>-</v>
      </c>
      <c r="NM167" s="107">
        <v>20</v>
      </c>
      <c r="NN167" s="12"/>
      <c r="NO167" s="11"/>
      <c r="NP167" s="105">
        <f>IF(AND(NN167&gt;0,NO167&gt;0),INDEX(Вхідні_дані!$A$555:$F$754,MATCH(NN167,Вхідні_дані!$C$555:$C$754,0),6),0)</f>
        <v>0</v>
      </c>
      <c r="NQ167" s="106" t="str">
        <f>IF(AND(NN167&gt;0,NO167&gt;0),(NP167/NP9/NP10/60)*NO167,"-")</f>
        <v>-</v>
      </c>
      <c r="NU167" s="107">
        <v>20</v>
      </c>
      <c r="NV167" s="12"/>
      <c r="NW167" s="11"/>
      <c r="NX167" s="105">
        <f>IF(AND(NV167&gt;0,NW167&gt;0),INDEX(Вхідні_дані!$A$555:$F$754,MATCH(NV167,Вхідні_дані!$C$555:$C$754,0),6),0)</f>
        <v>0</v>
      </c>
      <c r="NY167" s="106" t="str">
        <f>IF(AND(NV167&gt;0,NW167&gt;0),(NX167/NX9/NX10/60)*NW167,"-")</f>
        <v>-</v>
      </c>
      <c r="OC167" s="107">
        <v>20</v>
      </c>
      <c r="OD167" s="12"/>
      <c r="OE167" s="11"/>
      <c r="OF167" s="105">
        <f>IF(AND(OD167&gt;0,OE167&gt;0),INDEX(Вхідні_дані!$A$555:$F$754,MATCH(OD167,Вхідні_дані!$C$555:$C$754,0),6),0)</f>
        <v>0</v>
      </c>
      <c r="OG167" s="106" t="str">
        <f>IF(AND(OD167&gt;0,OE167&gt;0),(OF167/OF9/OF10/60)*OE167,"-")</f>
        <v>-</v>
      </c>
      <c r="OK167" s="107">
        <v>20</v>
      </c>
      <c r="OL167" s="12"/>
      <c r="OM167" s="11"/>
      <c r="ON167" s="105">
        <f>IF(AND(OL167&gt;0,OM167&gt;0),INDEX(Вхідні_дані!$A$555:$F$754,MATCH(OL167,Вхідні_дані!$C$555:$C$754,0),6),0)</f>
        <v>0</v>
      </c>
      <c r="OO167" s="106" t="str">
        <f>IF(AND(OL167&gt;0,OM167&gt;0),(ON167/ON9/ON10/60)*OM167,"-")</f>
        <v>-</v>
      </c>
      <c r="OS167" s="107">
        <v>20</v>
      </c>
      <c r="OT167" s="12"/>
      <c r="OU167" s="11"/>
      <c r="OV167" s="105">
        <f>IF(AND(OT167&gt;0,OU167&gt;0),INDEX(Вхідні_дані!$A$555:$F$754,MATCH(OT167,Вхідні_дані!$C$555:$C$754,0),6),0)</f>
        <v>0</v>
      </c>
      <c r="OW167" s="106" t="str">
        <f>IF(AND(OT167&gt;0,OU167&gt;0),(OV167/OV9/OV10/60)*OU167,"-")</f>
        <v>-</v>
      </c>
      <c r="PA167" s="107">
        <v>20</v>
      </c>
      <c r="PB167" s="12"/>
      <c r="PC167" s="11"/>
      <c r="PD167" s="105">
        <f>IF(AND(PB167&gt;0,PC167&gt;0),INDEX(Вхідні_дані!$A$555:$F$754,MATCH(PB167,Вхідні_дані!$C$555:$C$754,0),6),0)</f>
        <v>0</v>
      </c>
      <c r="PE167" s="106" t="str">
        <f>IF(AND(PB167&gt;0,PC167&gt;0),(PD167/PD9/PD10/60)*PC167,"-")</f>
        <v>-</v>
      </c>
      <c r="PI167" s="107">
        <v>20</v>
      </c>
      <c r="PJ167" s="12"/>
      <c r="PK167" s="11"/>
      <c r="PL167" s="105">
        <f>IF(AND(PJ167&gt;0,PK167&gt;0),INDEX(Вхідні_дані!$A$555:$F$754,MATCH(PJ167,Вхідні_дані!$C$555:$C$754,0),6),0)</f>
        <v>0</v>
      </c>
      <c r="PM167" s="106" t="str">
        <f>IF(AND(PJ167&gt;0,PK167&gt;0),(PL167/PL9/PL10/60)*PK167,"-")</f>
        <v>-</v>
      </c>
      <c r="PQ167" s="107">
        <v>20</v>
      </c>
      <c r="PR167" s="12"/>
      <c r="PS167" s="11"/>
      <c r="PT167" s="105">
        <f>IF(AND(PR167&gt;0,PS167&gt;0),INDEX(Вхідні_дані!$A$555:$F$754,MATCH(PR167,Вхідні_дані!$C$555:$C$754,0),6),0)</f>
        <v>0</v>
      </c>
      <c r="PU167" s="106" t="str">
        <f>IF(AND(PR167&gt;0,PS167&gt;0),(PT167/PT9/PT10/60)*PS167,"-")</f>
        <v>-</v>
      </c>
      <c r="PY167" s="107">
        <v>20</v>
      </c>
      <c r="PZ167" s="12"/>
      <c r="QA167" s="11"/>
      <c r="QB167" s="105">
        <f>IF(AND(PZ167&gt;0,QA167&gt;0),INDEX(Вхідні_дані!$A$555:$F$754,MATCH(PZ167,Вхідні_дані!$C$555:$C$754,0),6),0)</f>
        <v>0</v>
      </c>
      <c r="QC167" s="106" t="str">
        <f>IF(AND(PZ167&gt;0,QA167&gt;0),(QB167/QB9/QB10/60)*QA167,"-")</f>
        <v>-</v>
      </c>
      <c r="QG167" s="107">
        <v>20</v>
      </c>
      <c r="QH167" s="12"/>
      <c r="QI167" s="11"/>
      <c r="QJ167" s="105">
        <f>IF(AND(QH167&gt;0,QI167&gt;0),INDEX(Вхідні_дані!$A$555:$F$754,MATCH(QH167,Вхідні_дані!$C$555:$C$754,0),6),0)</f>
        <v>0</v>
      </c>
      <c r="QK167" s="106" t="str">
        <f>IF(AND(QH167&gt;0,QI167&gt;0),(QJ167/QJ9/QJ10/60)*QI167,"-")</f>
        <v>-</v>
      </c>
      <c r="QO167" s="107">
        <v>20</v>
      </c>
      <c r="QP167" s="12"/>
      <c r="QQ167" s="11"/>
      <c r="QR167" s="105">
        <f>IF(AND(QP167&gt;0,QQ167&gt;0),INDEX(Вхідні_дані!$A$555:$F$754,MATCH(QP167,Вхідні_дані!$C$555:$C$754,0),6),0)</f>
        <v>0</v>
      </c>
      <c r="QS167" s="106" t="str">
        <f>IF(AND(QP167&gt;0,QQ167&gt;0),(QR167/QR9/QR10/60)*QQ167,"-")</f>
        <v>-</v>
      </c>
      <c r="QW167" s="107">
        <v>20</v>
      </c>
      <c r="QX167" s="12"/>
      <c r="QY167" s="11"/>
      <c r="QZ167" s="105">
        <f>IF(AND(QX167&gt;0,QY167&gt;0),INDEX(Вхідні_дані!$A$555:$F$754,MATCH(QX167,Вхідні_дані!$C$555:$C$754,0),6),0)</f>
        <v>0</v>
      </c>
      <c r="RA167" s="106" t="str">
        <f>IF(AND(QX167&gt;0,QY167&gt;0),(QZ167/QZ9/QZ10/60)*QY167,"-")</f>
        <v>-</v>
      </c>
      <c r="RE167" s="107">
        <v>20</v>
      </c>
      <c r="RF167" s="12"/>
      <c r="RG167" s="11"/>
      <c r="RH167" s="105">
        <f>IF(AND(RF167&gt;0,RG167&gt;0),INDEX(Вхідні_дані!$A$555:$F$754,MATCH(RF167,Вхідні_дані!$C$555:$C$754,0),6),0)</f>
        <v>0</v>
      </c>
      <c r="RI167" s="106" t="str">
        <f>IF(AND(RF167&gt;0,RG167&gt;0),(RH167/RH9/RH10/60)*RG167,"-")</f>
        <v>-</v>
      </c>
      <c r="RM167" s="107">
        <v>20</v>
      </c>
      <c r="RN167" s="12"/>
      <c r="RO167" s="11"/>
      <c r="RP167" s="105">
        <f>IF(AND(RN167&gt;0,RO167&gt;0),INDEX(Вхідні_дані!$A$555:$F$754,MATCH(RN167,Вхідні_дані!$C$555:$C$754,0),6),0)</f>
        <v>0</v>
      </c>
      <c r="RQ167" s="106" t="str">
        <f>IF(AND(RN167&gt;0,RO167&gt;0),(RP167/RP9/RP10/60)*RO167,"-")</f>
        <v>-</v>
      </c>
      <c r="RU167" s="107">
        <v>20</v>
      </c>
      <c r="RV167" s="12"/>
      <c r="RW167" s="11"/>
      <c r="RX167" s="105">
        <f>IF(AND(RV167&gt;0,RW167&gt;0),INDEX(Вхідні_дані!$A$555:$F$754,MATCH(RV167,Вхідні_дані!$C$555:$C$754,0),6),0)</f>
        <v>0</v>
      </c>
      <c r="RY167" s="106" t="str">
        <f>IF(AND(RV167&gt;0,RW167&gt;0),(RX167/RX9/RX10/60)*RW167,"-")</f>
        <v>-</v>
      </c>
      <c r="SC167" s="107">
        <v>20</v>
      </c>
      <c r="SD167" s="12"/>
      <c r="SE167" s="11"/>
      <c r="SF167" s="105">
        <f>IF(AND(SD167&gt;0,SE167&gt;0),INDEX(Вхідні_дані!$A$555:$F$754,MATCH(SD167,Вхідні_дані!$C$555:$C$754,0),6),0)</f>
        <v>0</v>
      </c>
      <c r="SG167" s="106" t="str">
        <f>IF(AND(SD167&gt;0,SE167&gt;0),(SF167/SF9/SF10/60)*SE167,"-")</f>
        <v>-</v>
      </c>
      <c r="SK167" s="107">
        <v>20</v>
      </c>
      <c r="SL167" s="12"/>
      <c r="SM167" s="11"/>
      <c r="SN167" s="105">
        <f>IF(AND(SL167&gt;0,SM167&gt;0),INDEX(Вхідні_дані!$A$555:$F$754,MATCH(SL167,Вхідні_дані!$C$555:$C$754,0),6),0)</f>
        <v>0</v>
      </c>
      <c r="SO167" s="106" t="str">
        <f>IF(AND(SL167&gt;0,SM167&gt;0),(SN167/SN9/SN10/60)*SM167,"-")</f>
        <v>-</v>
      </c>
      <c r="SS167" s="107">
        <v>20</v>
      </c>
      <c r="ST167" s="12"/>
      <c r="SU167" s="11"/>
      <c r="SV167" s="105">
        <f>IF(AND(ST167&gt;0,SU167&gt;0),INDEX(Вхідні_дані!$A$555:$F$754,MATCH(ST167,Вхідні_дані!$C$555:$C$754,0),6),0)</f>
        <v>0</v>
      </c>
      <c r="SW167" s="106" t="str">
        <f>IF(AND(ST167&gt;0,SU167&gt;0),(SV167/SV9/SV10/60)*SU167,"-")</f>
        <v>-</v>
      </c>
      <c r="TA167" s="107">
        <v>20</v>
      </c>
      <c r="TB167" s="12"/>
      <c r="TC167" s="11"/>
      <c r="TD167" s="105">
        <f>IF(AND(TB167&gt;0,TC167&gt;0),INDEX(Вхідні_дані!$A$555:$F$754,MATCH(TB167,Вхідні_дані!$C$555:$C$754,0),6),0)</f>
        <v>0</v>
      </c>
      <c r="TE167" s="106" t="str">
        <f>IF(AND(TB167&gt;0,TC167&gt;0),(TD167/TD9/TD10/60)*TC167,"-")</f>
        <v>-</v>
      </c>
      <c r="TI167" s="107">
        <v>20</v>
      </c>
      <c r="TJ167" s="12"/>
      <c r="TK167" s="11"/>
      <c r="TL167" s="105">
        <f>IF(AND(TJ167&gt;0,TK167&gt;0),INDEX(Вхідні_дані!$A$555:$F$754,MATCH(TJ167,Вхідні_дані!$C$555:$C$754,0),6),0)</f>
        <v>0</v>
      </c>
      <c r="TM167" s="106" t="str">
        <f>IF(AND(TJ167&gt;0,TK167&gt;0),(TL167/TL9/TL10/60)*TK167,"-")</f>
        <v>-</v>
      </c>
      <c r="TQ167" s="107">
        <v>20</v>
      </c>
      <c r="TR167" s="12"/>
      <c r="TS167" s="11"/>
      <c r="TT167" s="105">
        <f>IF(AND(TR167&gt;0,TS167&gt;0),INDEX(Вхідні_дані!$A$555:$F$754,MATCH(TR167,Вхідні_дані!$C$555:$C$754,0),6),0)</f>
        <v>0</v>
      </c>
      <c r="TU167" s="106" t="str">
        <f>IF(AND(TR167&gt;0,TS167&gt;0),(TT167/TT9/TT10/60)*TS167,"-")</f>
        <v>-</v>
      </c>
      <c r="TY167" s="107">
        <v>20</v>
      </c>
      <c r="TZ167" s="12"/>
      <c r="UA167" s="11"/>
      <c r="UB167" s="105">
        <f>IF(AND(TZ167&gt;0,UA167&gt;0),INDEX(Вхідні_дані!$A$555:$F$754,MATCH(TZ167,Вхідні_дані!$C$555:$C$754,0),6),0)</f>
        <v>0</v>
      </c>
      <c r="UC167" s="106" t="str">
        <f>IF(AND(TZ167&gt;0,UA167&gt;0),(UB167/UB9/UB10/60)*UA167,"-")</f>
        <v>-</v>
      </c>
      <c r="UG167" s="107">
        <v>20</v>
      </c>
      <c r="UH167" s="12"/>
      <c r="UI167" s="11"/>
      <c r="UJ167" s="105">
        <f>IF(AND(UH167&gt;0,UI167&gt;0),INDEX(Вхідні_дані!$A$555:$F$754,MATCH(UH167,Вхідні_дані!$C$555:$C$754,0),6),0)</f>
        <v>0</v>
      </c>
      <c r="UK167" s="106" t="str">
        <f>IF(AND(UH167&gt;0,UI167&gt;0),(UJ167/UJ9/UJ10/60)*UI167,"-")</f>
        <v>-</v>
      </c>
      <c r="UO167" s="107">
        <v>20</v>
      </c>
      <c r="UP167" s="12"/>
      <c r="UQ167" s="11"/>
      <c r="UR167" s="105">
        <f>IF(AND(UP167&gt;0,UQ167&gt;0),INDEX(Вхідні_дані!$A$555:$F$754,MATCH(UP167,Вхідні_дані!$C$555:$C$754,0),6),0)</f>
        <v>0</v>
      </c>
      <c r="US167" s="106" t="str">
        <f>IF(AND(UP167&gt;0,UQ167&gt;0),(UR167/UR9/UR10/60)*UQ167,"-")</f>
        <v>-</v>
      </c>
      <c r="UW167" s="107">
        <v>20</v>
      </c>
      <c r="UX167" s="12"/>
      <c r="UY167" s="11"/>
      <c r="UZ167" s="105">
        <f>IF(AND(UX167&gt;0,UY167&gt;0),INDEX(Вхідні_дані!$A$555:$F$754,MATCH(UX167,Вхідні_дані!$C$555:$C$754,0),6),0)</f>
        <v>0</v>
      </c>
      <c r="VA167" s="106" t="str">
        <f>IF(AND(UX167&gt;0,UY167&gt;0),(UZ167/UZ9/UZ10/60)*UY167,"-")</f>
        <v>-</v>
      </c>
      <c r="VE167" s="107">
        <v>20</v>
      </c>
      <c r="VF167" s="12"/>
      <c r="VG167" s="11"/>
      <c r="VH167" s="105">
        <f>IF(AND(VF167&gt;0,VG167&gt;0),INDEX(Вхідні_дані!$A$555:$F$754,MATCH(VF167,Вхідні_дані!$C$555:$C$754,0),6),0)</f>
        <v>0</v>
      </c>
      <c r="VI167" s="106" t="str">
        <f>IF(AND(VF167&gt;0,VG167&gt;0),(VH167/VH9/VH10/60)*VG167,"-")</f>
        <v>-</v>
      </c>
      <c r="VM167" s="107">
        <v>20</v>
      </c>
      <c r="VN167" s="12"/>
      <c r="VO167" s="11"/>
      <c r="VP167" s="105">
        <f>IF(AND(VN167&gt;0,VO167&gt;0),INDEX(Вхідні_дані!$A$555:$F$754,MATCH(VN167,Вхідні_дані!$C$555:$C$754,0),6),0)</f>
        <v>0</v>
      </c>
      <c r="VQ167" s="106" t="str">
        <f>IF(AND(VN167&gt;0,VO167&gt;0),(VP167/VP9/VP10/60)*VO167,"-")</f>
        <v>-</v>
      </c>
      <c r="VU167" s="107">
        <v>20</v>
      </c>
      <c r="VV167" s="12"/>
      <c r="VW167" s="11"/>
      <c r="VX167" s="105">
        <f>IF(AND(VV167&gt;0,VW167&gt;0),INDEX(Вхідні_дані!$A$555:$F$754,MATCH(VV167,Вхідні_дані!$C$555:$C$754,0),6),0)</f>
        <v>0</v>
      </c>
      <c r="VY167" s="106" t="str">
        <f>IF(AND(VV167&gt;0,VW167&gt;0),(VX167/VX9/VX10/60)*VW167,"-")</f>
        <v>-</v>
      </c>
      <c r="WC167" s="107">
        <v>20</v>
      </c>
      <c r="WD167" s="12"/>
      <c r="WE167" s="11"/>
      <c r="WF167" s="105">
        <f>IF(AND(WD167&gt;0,WE167&gt;0),INDEX(Вхідні_дані!$A$555:$F$754,MATCH(WD167,Вхідні_дані!$C$555:$C$754,0),6),0)</f>
        <v>0</v>
      </c>
      <c r="WG167" s="106" t="str">
        <f>IF(AND(WD167&gt;0,WE167&gt;0),(WF167/WF9/WF10/60)*WE167,"-")</f>
        <v>-</v>
      </c>
      <c r="WK167" s="107">
        <v>20</v>
      </c>
      <c r="WL167" s="12"/>
      <c r="WM167" s="11"/>
      <c r="WN167" s="105">
        <f>IF(AND(WL167&gt;0,WM167&gt;0),INDEX(Вхідні_дані!$A$555:$F$754,MATCH(WL167,Вхідні_дані!$C$555:$C$754,0),6),0)</f>
        <v>0</v>
      </c>
      <c r="WO167" s="106" t="str">
        <f>IF(AND(WL167&gt;0,WM167&gt;0),(WN167/WN9/WN10/60)*WM167,"-")</f>
        <v>-</v>
      </c>
      <c r="WS167" s="107">
        <v>20</v>
      </c>
      <c r="WT167" s="12"/>
      <c r="WU167" s="11"/>
      <c r="WV167" s="105">
        <f>IF(AND(WT167&gt;0,WU167&gt;0),INDEX(Вхідні_дані!$A$555:$F$754,MATCH(WT167,Вхідні_дані!$C$555:$C$754,0),6),0)</f>
        <v>0</v>
      </c>
      <c r="WW167" s="106" t="str">
        <f>IF(AND(WT167&gt;0,WU167&gt;0),(WV167/WV9/WV10/60)*WU167,"-")</f>
        <v>-</v>
      </c>
      <c r="XA167" s="107">
        <v>20</v>
      </c>
      <c r="XB167" s="12"/>
      <c r="XC167" s="11"/>
      <c r="XD167" s="105">
        <f>IF(AND(XB167&gt;0,XC167&gt;0),INDEX(Вхідні_дані!$A$555:$F$754,MATCH(XB167,Вхідні_дані!$C$555:$C$754,0),6),0)</f>
        <v>0</v>
      </c>
      <c r="XE167" s="106" t="str">
        <f>IF(AND(XB167&gt;0,XC167&gt;0),(XD167/XD9/XD10/60)*XC167,"-")</f>
        <v>-</v>
      </c>
      <c r="XI167" s="107">
        <v>20</v>
      </c>
      <c r="XJ167" s="12"/>
      <c r="XK167" s="11"/>
      <c r="XL167" s="105">
        <f>IF(AND(XJ167&gt;0,XK167&gt;0),INDEX(Вхідні_дані!$A$555:$F$754,MATCH(XJ167,Вхідні_дані!$C$555:$C$754,0),6),0)</f>
        <v>0</v>
      </c>
      <c r="XM167" s="106" t="str">
        <f>IF(AND(XJ167&gt;0,XK167&gt;0),(XL167/XL9/XL10/60)*XK167,"-")</f>
        <v>-</v>
      </c>
      <c r="XQ167" s="107">
        <v>20</v>
      </c>
      <c r="XR167" s="12"/>
      <c r="XS167" s="11"/>
      <c r="XT167" s="105">
        <f>IF(AND(XR167&gt;0,XS167&gt;0),INDEX(Вхідні_дані!$A$555:$F$754,MATCH(XR167,Вхідні_дані!$C$555:$C$754,0),6),0)</f>
        <v>0</v>
      </c>
      <c r="XU167" s="106" t="str">
        <f>IF(AND(XR167&gt;0,XS167&gt;0),(XT167/XT9/XT10/60)*XS167,"-")</f>
        <v>-</v>
      </c>
      <c r="XY167" s="107">
        <v>20</v>
      </c>
      <c r="XZ167" s="12"/>
      <c r="YA167" s="11"/>
      <c r="YB167" s="105">
        <f>IF(AND(XZ167&gt;0,YA167&gt;0),INDEX(Вхідні_дані!$A$555:$F$754,MATCH(XZ167,Вхідні_дані!$C$555:$C$754,0),6),0)</f>
        <v>0</v>
      </c>
      <c r="YC167" s="106" t="str">
        <f>IF(AND(XZ167&gt;0,YA167&gt;0),(YB167/YB9/YB10/60)*YA167,"-")</f>
        <v>-</v>
      </c>
      <c r="YG167" s="107">
        <v>20</v>
      </c>
      <c r="YH167" s="12"/>
      <c r="YI167" s="11"/>
      <c r="YJ167" s="105">
        <f>IF(AND(YH167&gt;0,YI167&gt;0),INDEX(Вхідні_дані!$A$555:$F$754,MATCH(YH167,Вхідні_дані!$C$555:$C$754,0),6),0)</f>
        <v>0</v>
      </c>
      <c r="YK167" s="106" t="str">
        <f>IF(AND(YH167&gt;0,YI167&gt;0),(YJ167/YJ9/YJ10/60)*YI167,"-")</f>
        <v>-</v>
      </c>
      <c r="YO167" s="107">
        <v>20</v>
      </c>
      <c r="YP167" s="12"/>
      <c r="YQ167" s="11"/>
      <c r="YR167" s="105">
        <f>IF(AND(YP167&gt;0,YQ167&gt;0),INDEX(Вхідні_дані!$A$555:$F$754,MATCH(YP167,Вхідні_дані!$C$555:$C$754,0),6),0)</f>
        <v>0</v>
      </c>
      <c r="YS167" s="106" t="str">
        <f>IF(AND(YP167&gt;0,YQ167&gt;0),(YR167/YR9/YR10/60)*YQ167,"-")</f>
        <v>-</v>
      </c>
      <c r="YW167" s="107">
        <v>20</v>
      </c>
      <c r="YX167" s="12"/>
      <c r="YY167" s="11"/>
      <c r="YZ167" s="105">
        <f>IF(AND(YX167&gt;0,YY167&gt;0),INDEX(Вхідні_дані!$A$555:$F$754,MATCH(YX167,Вхідні_дані!$C$555:$C$754,0),6),0)</f>
        <v>0</v>
      </c>
      <c r="ZA167" s="106" t="str">
        <f>IF(AND(YX167&gt;0,YY167&gt;0),(YZ167/YZ9/YZ10/60)*YY167,"-")</f>
        <v>-</v>
      </c>
      <c r="ZE167" s="107">
        <v>20</v>
      </c>
      <c r="ZF167" s="12"/>
      <c r="ZG167" s="11"/>
      <c r="ZH167" s="105">
        <f>IF(AND(ZF167&gt;0,ZG167&gt;0),INDEX(Вхідні_дані!$A$555:$F$754,MATCH(ZF167,Вхідні_дані!$C$555:$C$754,0),6),0)</f>
        <v>0</v>
      </c>
      <c r="ZI167" s="106" t="str">
        <f>IF(AND(ZF167&gt;0,ZG167&gt;0),(ZH167/ZH9/ZH10/60)*ZG167,"-")</f>
        <v>-</v>
      </c>
      <c r="ZM167" s="107">
        <v>20</v>
      </c>
      <c r="ZN167" s="12"/>
      <c r="ZO167" s="11"/>
      <c r="ZP167" s="105">
        <f>IF(AND(ZN167&gt;0,ZO167&gt;0),INDEX(Вхідні_дані!$A$555:$F$754,MATCH(ZN167,Вхідні_дані!$C$555:$C$754,0),6),0)</f>
        <v>0</v>
      </c>
      <c r="ZQ167" s="106" t="str">
        <f>IF(AND(ZN167&gt;0,ZO167&gt;0),(ZP167/ZP9/ZP10/60)*ZO167,"-")</f>
        <v>-</v>
      </c>
      <c r="ZU167" s="107">
        <v>20</v>
      </c>
      <c r="ZV167" s="12"/>
      <c r="ZW167" s="11"/>
      <c r="ZX167" s="105">
        <f>IF(AND(ZV167&gt;0,ZW167&gt;0),INDEX(Вхідні_дані!$A$555:$F$754,MATCH(ZV167,Вхідні_дані!$C$555:$C$754,0),6),0)</f>
        <v>0</v>
      </c>
      <c r="ZY167" s="106" t="str">
        <f>IF(AND(ZV167&gt;0,ZW167&gt;0),(ZX167/ZX9/ZX10/60)*ZW167,"-")</f>
        <v>-</v>
      </c>
      <c r="AAC167" s="107">
        <v>20</v>
      </c>
      <c r="AAD167" s="12"/>
      <c r="AAE167" s="11"/>
      <c r="AAF167" s="105">
        <f>IF(AND(AAD167&gt;0,AAE167&gt;0),INDEX(Вхідні_дані!$A$555:$F$754,MATCH(AAD167,Вхідні_дані!$C$555:$C$754,0),6),0)</f>
        <v>0</v>
      </c>
      <c r="AAG167" s="106" t="str">
        <f>IF(AND(AAD167&gt;0,AAE167&gt;0),(AAF167/AAF9/AAF10/60)*AAE167,"-")</f>
        <v>-</v>
      </c>
      <c r="AAK167" s="107">
        <v>20</v>
      </c>
      <c r="AAL167" s="12"/>
      <c r="AAM167" s="11"/>
      <c r="AAN167" s="105">
        <f>IF(AND(AAL167&gt;0,AAM167&gt;0),INDEX(Вхідні_дані!$A$555:$F$754,MATCH(AAL167,Вхідні_дані!$C$555:$C$754,0),6),0)</f>
        <v>0</v>
      </c>
      <c r="AAO167" s="106" t="str">
        <f>IF(AND(AAL167&gt;0,AAM167&gt;0),(AAN167/AAN9/AAN10/60)*AAM167,"-")</f>
        <v>-</v>
      </c>
      <c r="AAS167" s="107">
        <v>20</v>
      </c>
      <c r="AAT167" s="12"/>
      <c r="AAU167" s="11"/>
      <c r="AAV167" s="105">
        <f>IF(AND(AAT167&gt;0,AAU167&gt;0),INDEX(Вхідні_дані!$A$555:$F$754,MATCH(AAT167,Вхідні_дані!$C$555:$C$754,0),6),0)</f>
        <v>0</v>
      </c>
      <c r="AAW167" s="106" t="str">
        <f>IF(AND(AAT167&gt;0,AAU167&gt;0),(AAV167/AAV9/AAV10/60)*AAU167,"-")</f>
        <v>-</v>
      </c>
      <c r="ABA167" s="107">
        <v>20</v>
      </c>
      <c r="ABB167" s="12"/>
      <c r="ABC167" s="11"/>
      <c r="ABD167" s="105">
        <f>IF(AND(ABB167&gt;0,ABC167&gt;0),INDEX(Вхідні_дані!$A$555:$F$754,MATCH(ABB167,Вхідні_дані!$C$555:$C$754,0),6),0)</f>
        <v>0</v>
      </c>
      <c r="ABE167" s="106" t="str">
        <f>IF(AND(ABB167&gt;0,ABC167&gt;0),(ABD167/ABD9/ABD10/60)*ABC167,"-")</f>
        <v>-</v>
      </c>
      <c r="ABI167" s="107">
        <v>20</v>
      </c>
      <c r="ABJ167" s="12"/>
      <c r="ABK167" s="11"/>
      <c r="ABL167" s="105">
        <f>IF(AND(ABJ167&gt;0,ABK167&gt;0),INDEX(Вхідні_дані!$A$555:$F$754,MATCH(ABJ167,Вхідні_дані!$C$555:$C$754,0),6),0)</f>
        <v>0</v>
      </c>
      <c r="ABM167" s="106" t="str">
        <f>IF(AND(ABJ167&gt;0,ABK167&gt;0),(ABL167/ABL9/ABL10/60)*ABK167,"-")</f>
        <v>-</v>
      </c>
      <c r="ABQ167" s="107">
        <v>20</v>
      </c>
      <c r="ABR167" s="12"/>
      <c r="ABS167" s="11"/>
      <c r="ABT167" s="105">
        <f>IF(AND(ABR167&gt;0,ABS167&gt;0),INDEX(Вхідні_дані!$A$555:$F$754,MATCH(ABR167,Вхідні_дані!$C$555:$C$754,0),6),0)</f>
        <v>0</v>
      </c>
      <c r="ABU167" s="106" t="str">
        <f>IF(AND(ABR167&gt;0,ABS167&gt;0),(ABT167/ABT9/ABT10/60)*ABS167,"-")</f>
        <v>-</v>
      </c>
      <c r="ABY167" s="107">
        <v>20</v>
      </c>
      <c r="ABZ167" s="12"/>
      <c r="ACA167" s="11"/>
      <c r="ACB167" s="105">
        <f>IF(AND(ABZ167&gt;0,ACA167&gt;0),INDEX(Вхідні_дані!$A$555:$F$754,MATCH(ABZ167,Вхідні_дані!$C$555:$C$754,0),6),0)</f>
        <v>0</v>
      </c>
      <c r="ACC167" s="106" t="str">
        <f>IF(AND(ABZ167&gt;0,ACA167&gt;0),(ACB167/ACB9/ACB10/60)*ACA167,"-")</f>
        <v>-</v>
      </c>
      <c r="ACG167" s="107">
        <v>20</v>
      </c>
      <c r="ACH167" s="12"/>
      <c r="ACI167" s="11"/>
      <c r="ACJ167" s="105">
        <f>IF(AND(ACH167&gt;0,ACI167&gt;0),INDEX(Вхідні_дані!$A$555:$F$754,MATCH(ACH167,Вхідні_дані!$C$555:$C$754,0),6),0)</f>
        <v>0</v>
      </c>
      <c r="ACK167" s="106" t="str">
        <f>IF(AND(ACH167&gt;0,ACI167&gt;0),(ACJ167/ACJ9/ACJ10/60)*ACI167,"-")</f>
        <v>-</v>
      </c>
      <c r="ACO167" s="107">
        <v>20</v>
      </c>
      <c r="ACP167" s="12"/>
      <c r="ACQ167" s="11"/>
      <c r="ACR167" s="105">
        <f>IF(AND(ACP167&gt;0,ACQ167&gt;0),INDEX(Вхідні_дані!$A$555:$F$754,MATCH(ACP167,Вхідні_дані!$C$555:$C$754,0),6),0)</f>
        <v>0</v>
      </c>
      <c r="ACS167" s="106" t="str">
        <f>IF(AND(ACP167&gt;0,ACQ167&gt;0),(ACR167/ACR9/ACR10/60)*ACQ167,"-")</f>
        <v>-</v>
      </c>
      <c r="ACW167" s="107">
        <v>20</v>
      </c>
      <c r="ACX167" s="12"/>
      <c r="ACY167" s="11"/>
      <c r="ACZ167" s="105">
        <f>IF(AND(ACX167&gt;0,ACY167&gt;0),INDEX(Вхідні_дані!$A$555:$F$754,MATCH(ACX167,Вхідні_дані!$C$555:$C$754,0),6),0)</f>
        <v>0</v>
      </c>
      <c r="ADA167" s="106" t="str">
        <f>IF(AND(ACX167&gt;0,ACY167&gt;0),(ACZ167/ACZ9/ACZ10/60)*ACY167,"-")</f>
        <v>-</v>
      </c>
      <c r="ADE167" s="107">
        <v>20</v>
      </c>
      <c r="ADF167" s="12"/>
      <c r="ADG167" s="11"/>
      <c r="ADH167" s="105">
        <f>IF(AND(ADF167&gt;0,ADG167&gt;0),INDEX(Вхідні_дані!$A$555:$F$754,MATCH(ADF167,Вхідні_дані!$C$555:$C$754,0),6),0)</f>
        <v>0</v>
      </c>
      <c r="ADI167" s="106" t="str">
        <f>IF(AND(ADF167&gt;0,ADG167&gt;0),(ADH167/ADH9/ADH10/60)*ADG167,"-")</f>
        <v>-</v>
      </c>
      <c r="ADM167" s="107">
        <v>20</v>
      </c>
      <c r="ADN167" s="12"/>
      <c r="ADO167" s="11"/>
      <c r="ADP167" s="105">
        <f>IF(AND(ADN167&gt;0,ADO167&gt;0),INDEX(Вхідні_дані!$A$555:$F$754,MATCH(ADN167,Вхідні_дані!$C$555:$C$754,0),6),0)</f>
        <v>0</v>
      </c>
      <c r="ADQ167" s="106" t="str">
        <f>IF(AND(ADN167&gt;0,ADO167&gt;0),(ADP167/ADP9/ADP10/60)*ADO167,"-")</f>
        <v>-</v>
      </c>
    </row>
    <row r="168" spans="1:800" ht="40.5" customHeight="1" x14ac:dyDescent="0.25"/>
    <row r="169" spans="1:800" ht="30" x14ac:dyDescent="0.25">
      <c r="B169" s="185" t="s">
        <v>152</v>
      </c>
      <c r="C169" s="186"/>
      <c r="D169" s="186"/>
      <c r="E169" s="186"/>
      <c r="F169" s="186"/>
      <c r="G169" s="186"/>
      <c r="H169" s="187"/>
      <c r="J169" s="185" t="s">
        <v>152</v>
      </c>
      <c r="K169" s="186"/>
      <c r="L169" s="186"/>
      <c r="M169" s="186"/>
      <c r="N169" s="186"/>
      <c r="O169" s="186"/>
      <c r="P169" s="187"/>
      <c r="R169" s="185" t="s">
        <v>152</v>
      </c>
      <c r="S169" s="186"/>
      <c r="T169" s="186"/>
      <c r="U169" s="186"/>
      <c r="V169" s="186"/>
      <c r="W169" s="186"/>
      <c r="X169" s="187"/>
      <c r="Z169" s="185" t="s">
        <v>152</v>
      </c>
      <c r="AA169" s="186"/>
      <c r="AB169" s="186"/>
      <c r="AC169" s="186"/>
      <c r="AD169" s="186"/>
      <c r="AE169" s="186"/>
      <c r="AF169" s="187"/>
      <c r="AH169" s="185" t="s">
        <v>152</v>
      </c>
      <c r="AI169" s="186"/>
      <c r="AJ169" s="186"/>
      <c r="AK169" s="186"/>
      <c r="AL169" s="186"/>
      <c r="AM169" s="186"/>
      <c r="AN169" s="187"/>
      <c r="AP169" s="185" t="s">
        <v>152</v>
      </c>
      <c r="AQ169" s="186"/>
      <c r="AR169" s="186"/>
      <c r="AS169" s="186"/>
      <c r="AT169" s="186"/>
      <c r="AU169" s="186"/>
      <c r="AV169" s="187"/>
      <c r="AX169" s="185" t="s">
        <v>152</v>
      </c>
      <c r="AY169" s="186"/>
      <c r="AZ169" s="186"/>
      <c r="BA169" s="186"/>
      <c r="BB169" s="186"/>
      <c r="BC169" s="186"/>
      <c r="BD169" s="187"/>
      <c r="BF169" s="185" t="s">
        <v>152</v>
      </c>
      <c r="BG169" s="186"/>
      <c r="BH169" s="186"/>
      <c r="BI169" s="186"/>
      <c r="BJ169" s="186"/>
      <c r="BK169" s="186"/>
      <c r="BL169" s="187"/>
      <c r="BN169" s="185" t="s">
        <v>152</v>
      </c>
      <c r="BO169" s="186"/>
      <c r="BP169" s="186"/>
      <c r="BQ169" s="186"/>
      <c r="BR169" s="186"/>
      <c r="BS169" s="186"/>
      <c r="BT169" s="187"/>
      <c r="BV169" s="185" t="s">
        <v>152</v>
      </c>
      <c r="BW169" s="186"/>
      <c r="BX169" s="186"/>
      <c r="BY169" s="186"/>
      <c r="BZ169" s="186"/>
      <c r="CA169" s="186"/>
      <c r="CB169" s="187"/>
      <c r="CD169" s="185" t="s">
        <v>152</v>
      </c>
      <c r="CE169" s="186"/>
      <c r="CF169" s="186"/>
      <c r="CG169" s="186"/>
      <c r="CH169" s="186"/>
      <c r="CI169" s="186"/>
      <c r="CJ169" s="187"/>
      <c r="CL169" s="185" t="s">
        <v>152</v>
      </c>
      <c r="CM169" s="186"/>
      <c r="CN169" s="186"/>
      <c r="CO169" s="186"/>
      <c r="CP169" s="186"/>
      <c r="CQ169" s="186"/>
      <c r="CR169" s="187"/>
      <c r="CT169" s="185" t="s">
        <v>152</v>
      </c>
      <c r="CU169" s="186"/>
      <c r="CV169" s="186"/>
      <c r="CW169" s="186"/>
      <c r="CX169" s="186"/>
      <c r="CY169" s="186"/>
      <c r="CZ169" s="187"/>
      <c r="DB169" s="185" t="s">
        <v>152</v>
      </c>
      <c r="DC169" s="186"/>
      <c r="DD169" s="186"/>
      <c r="DE169" s="186"/>
      <c r="DF169" s="186"/>
      <c r="DG169" s="186"/>
      <c r="DH169" s="187"/>
      <c r="DJ169" s="185" t="s">
        <v>152</v>
      </c>
      <c r="DK169" s="186"/>
      <c r="DL169" s="186"/>
      <c r="DM169" s="186"/>
      <c r="DN169" s="186"/>
      <c r="DO169" s="186"/>
      <c r="DP169" s="187"/>
      <c r="DR169" s="185" t="s">
        <v>152</v>
      </c>
      <c r="DS169" s="186"/>
      <c r="DT169" s="186"/>
      <c r="DU169" s="186"/>
      <c r="DV169" s="186"/>
      <c r="DW169" s="186"/>
      <c r="DX169" s="187"/>
      <c r="DZ169" s="185" t="s">
        <v>152</v>
      </c>
      <c r="EA169" s="186"/>
      <c r="EB169" s="186"/>
      <c r="EC169" s="186"/>
      <c r="ED169" s="186"/>
      <c r="EE169" s="186"/>
      <c r="EF169" s="187"/>
      <c r="EH169" s="185" t="s">
        <v>152</v>
      </c>
      <c r="EI169" s="186"/>
      <c r="EJ169" s="186"/>
      <c r="EK169" s="186"/>
      <c r="EL169" s="186"/>
      <c r="EM169" s="186"/>
      <c r="EN169" s="187"/>
      <c r="EP169" s="185" t="s">
        <v>152</v>
      </c>
      <c r="EQ169" s="186"/>
      <c r="ER169" s="186"/>
      <c r="ES169" s="186"/>
      <c r="ET169" s="186"/>
      <c r="EU169" s="186"/>
      <c r="EV169" s="187"/>
      <c r="EX169" s="185" t="s">
        <v>152</v>
      </c>
      <c r="EY169" s="186"/>
      <c r="EZ169" s="186"/>
      <c r="FA169" s="186"/>
      <c r="FB169" s="186"/>
      <c r="FC169" s="186"/>
      <c r="FD169" s="187"/>
      <c r="FF169" s="185" t="s">
        <v>152</v>
      </c>
      <c r="FG169" s="186"/>
      <c r="FH169" s="186"/>
      <c r="FI169" s="186"/>
      <c r="FJ169" s="186"/>
      <c r="FK169" s="186"/>
      <c r="FL169" s="187"/>
      <c r="FN169" s="185" t="s">
        <v>152</v>
      </c>
      <c r="FO169" s="186"/>
      <c r="FP169" s="186"/>
      <c r="FQ169" s="186"/>
      <c r="FR169" s="186"/>
      <c r="FS169" s="186"/>
      <c r="FT169" s="187"/>
      <c r="FV169" s="185" t="s">
        <v>152</v>
      </c>
      <c r="FW169" s="186"/>
      <c r="FX169" s="186"/>
      <c r="FY169" s="186"/>
      <c r="FZ169" s="186"/>
      <c r="GA169" s="186"/>
      <c r="GB169" s="187"/>
      <c r="GD169" s="185" t="s">
        <v>152</v>
      </c>
      <c r="GE169" s="186"/>
      <c r="GF169" s="186"/>
      <c r="GG169" s="186"/>
      <c r="GH169" s="186"/>
      <c r="GI169" s="186"/>
      <c r="GJ169" s="187"/>
      <c r="GL169" s="185" t="s">
        <v>152</v>
      </c>
      <c r="GM169" s="186"/>
      <c r="GN169" s="186"/>
      <c r="GO169" s="186"/>
      <c r="GP169" s="186"/>
      <c r="GQ169" s="186"/>
      <c r="GR169" s="187"/>
      <c r="GT169" s="185" t="s">
        <v>152</v>
      </c>
      <c r="GU169" s="186"/>
      <c r="GV169" s="186"/>
      <c r="GW169" s="186"/>
      <c r="GX169" s="186"/>
      <c r="GY169" s="186"/>
      <c r="GZ169" s="187"/>
      <c r="HB169" s="185" t="s">
        <v>152</v>
      </c>
      <c r="HC169" s="186"/>
      <c r="HD169" s="186"/>
      <c r="HE169" s="186"/>
      <c r="HF169" s="186"/>
      <c r="HG169" s="186"/>
      <c r="HH169" s="187"/>
      <c r="HJ169" s="185" t="s">
        <v>152</v>
      </c>
      <c r="HK169" s="186"/>
      <c r="HL169" s="186"/>
      <c r="HM169" s="186"/>
      <c r="HN169" s="186"/>
      <c r="HO169" s="186"/>
      <c r="HP169" s="187"/>
      <c r="HR169" s="185" t="s">
        <v>152</v>
      </c>
      <c r="HS169" s="186"/>
      <c r="HT169" s="186"/>
      <c r="HU169" s="186"/>
      <c r="HV169" s="186"/>
      <c r="HW169" s="186"/>
      <c r="HX169" s="187"/>
      <c r="HZ169" s="185" t="s">
        <v>152</v>
      </c>
      <c r="IA169" s="186"/>
      <c r="IB169" s="186"/>
      <c r="IC169" s="186"/>
      <c r="ID169" s="186"/>
      <c r="IE169" s="186"/>
      <c r="IF169" s="187"/>
      <c r="IH169" s="185" t="s">
        <v>152</v>
      </c>
      <c r="II169" s="186"/>
      <c r="IJ169" s="186"/>
      <c r="IK169" s="186"/>
      <c r="IL169" s="186"/>
      <c r="IM169" s="186"/>
      <c r="IN169" s="187"/>
      <c r="IP169" s="185" t="s">
        <v>152</v>
      </c>
      <c r="IQ169" s="186"/>
      <c r="IR169" s="186"/>
      <c r="IS169" s="186"/>
      <c r="IT169" s="186"/>
      <c r="IU169" s="186"/>
      <c r="IV169" s="187"/>
      <c r="IX169" s="185" t="s">
        <v>152</v>
      </c>
      <c r="IY169" s="186"/>
      <c r="IZ169" s="186"/>
      <c r="JA169" s="186"/>
      <c r="JB169" s="186"/>
      <c r="JC169" s="186"/>
      <c r="JD169" s="187"/>
      <c r="JF169" s="185" t="s">
        <v>152</v>
      </c>
      <c r="JG169" s="186"/>
      <c r="JH169" s="186"/>
      <c r="JI169" s="186"/>
      <c r="JJ169" s="186"/>
      <c r="JK169" s="186"/>
      <c r="JL169" s="187"/>
      <c r="JN169" s="185" t="s">
        <v>152</v>
      </c>
      <c r="JO169" s="186"/>
      <c r="JP169" s="186"/>
      <c r="JQ169" s="186"/>
      <c r="JR169" s="186"/>
      <c r="JS169" s="186"/>
      <c r="JT169" s="187"/>
      <c r="JV169" s="185" t="s">
        <v>152</v>
      </c>
      <c r="JW169" s="186"/>
      <c r="JX169" s="186"/>
      <c r="JY169" s="186"/>
      <c r="JZ169" s="186"/>
      <c r="KA169" s="186"/>
      <c r="KB169" s="187"/>
      <c r="KD169" s="185" t="s">
        <v>152</v>
      </c>
      <c r="KE169" s="186"/>
      <c r="KF169" s="186"/>
      <c r="KG169" s="186"/>
      <c r="KH169" s="186"/>
      <c r="KI169" s="186"/>
      <c r="KJ169" s="187"/>
      <c r="KL169" s="185" t="s">
        <v>152</v>
      </c>
      <c r="KM169" s="186"/>
      <c r="KN169" s="186"/>
      <c r="KO169" s="186"/>
      <c r="KP169" s="186"/>
      <c r="KQ169" s="186"/>
      <c r="KR169" s="187"/>
      <c r="KT169" s="185" t="s">
        <v>152</v>
      </c>
      <c r="KU169" s="186"/>
      <c r="KV169" s="186"/>
      <c r="KW169" s="186"/>
      <c r="KX169" s="186"/>
      <c r="KY169" s="186"/>
      <c r="KZ169" s="187"/>
      <c r="LB169" s="185" t="s">
        <v>152</v>
      </c>
      <c r="LC169" s="186"/>
      <c r="LD169" s="186"/>
      <c r="LE169" s="186"/>
      <c r="LF169" s="186"/>
      <c r="LG169" s="186"/>
      <c r="LH169" s="187"/>
      <c r="LJ169" s="185" t="s">
        <v>152</v>
      </c>
      <c r="LK169" s="186"/>
      <c r="LL169" s="186"/>
      <c r="LM169" s="186"/>
      <c r="LN169" s="186"/>
      <c r="LO169" s="186"/>
      <c r="LP169" s="187"/>
      <c r="LR169" s="185" t="s">
        <v>152</v>
      </c>
      <c r="LS169" s="186"/>
      <c r="LT169" s="186"/>
      <c r="LU169" s="186"/>
      <c r="LV169" s="186"/>
      <c r="LW169" s="186"/>
      <c r="LX169" s="187"/>
      <c r="LZ169" s="185" t="s">
        <v>152</v>
      </c>
      <c r="MA169" s="186"/>
      <c r="MB169" s="186"/>
      <c r="MC169" s="186"/>
      <c r="MD169" s="186"/>
      <c r="ME169" s="186"/>
      <c r="MF169" s="187"/>
      <c r="MH169" s="185" t="s">
        <v>152</v>
      </c>
      <c r="MI169" s="186"/>
      <c r="MJ169" s="186"/>
      <c r="MK169" s="186"/>
      <c r="ML169" s="186"/>
      <c r="MM169" s="186"/>
      <c r="MN169" s="187"/>
      <c r="MP169" s="185" t="s">
        <v>152</v>
      </c>
      <c r="MQ169" s="186"/>
      <c r="MR169" s="186"/>
      <c r="MS169" s="186"/>
      <c r="MT169" s="186"/>
      <c r="MU169" s="186"/>
      <c r="MV169" s="187"/>
      <c r="MX169" s="185" t="s">
        <v>152</v>
      </c>
      <c r="MY169" s="186"/>
      <c r="MZ169" s="186"/>
      <c r="NA169" s="186"/>
      <c r="NB169" s="186"/>
      <c r="NC169" s="186"/>
      <c r="ND169" s="187"/>
      <c r="NF169" s="185" t="s">
        <v>152</v>
      </c>
      <c r="NG169" s="186"/>
      <c r="NH169" s="186"/>
      <c r="NI169" s="186"/>
      <c r="NJ169" s="186"/>
      <c r="NK169" s="186"/>
      <c r="NL169" s="187"/>
      <c r="NN169" s="185" t="s">
        <v>152</v>
      </c>
      <c r="NO169" s="186"/>
      <c r="NP169" s="186"/>
      <c r="NQ169" s="186"/>
      <c r="NR169" s="186"/>
      <c r="NS169" s="186"/>
      <c r="NT169" s="187"/>
      <c r="NV169" s="185" t="s">
        <v>152</v>
      </c>
      <c r="NW169" s="186"/>
      <c r="NX169" s="186"/>
      <c r="NY169" s="186"/>
      <c r="NZ169" s="186"/>
      <c r="OA169" s="186"/>
      <c r="OB169" s="187"/>
      <c r="OD169" s="185" t="s">
        <v>152</v>
      </c>
      <c r="OE169" s="186"/>
      <c r="OF169" s="186"/>
      <c r="OG169" s="186"/>
      <c r="OH169" s="186"/>
      <c r="OI169" s="186"/>
      <c r="OJ169" s="187"/>
      <c r="OL169" s="185" t="s">
        <v>152</v>
      </c>
      <c r="OM169" s="186"/>
      <c r="ON169" s="186"/>
      <c r="OO169" s="186"/>
      <c r="OP169" s="186"/>
      <c r="OQ169" s="186"/>
      <c r="OR169" s="187"/>
      <c r="OT169" s="185" t="s">
        <v>152</v>
      </c>
      <c r="OU169" s="186"/>
      <c r="OV169" s="186"/>
      <c r="OW169" s="186"/>
      <c r="OX169" s="186"/>
      <c r="OY169" s="186"/>
      <c r="OZ169" s="187"/>
      <c r="PB169" s="185" t="s">
        <v>152</v>
      </c>
      <c r="PC169" s="186"/>
      <c r="PD169" s="186"/>
      <c r="PE169" s="186"/>
      <c r="PF169" s="186"/>
      <c r="PG169" s="186"/>
      <c r="PH169" s="187"/>
      <c r="PJ169" s="185" t="s">
        <v>152</v>
      </c>
      <c r="PK169" s="186"/>
      <c r="PL169" s="186"/>
      <c r="PM169" s="186"/>
      <c r="PN169" s="186"/>
      <c r="PO169" s="186"/>
      <c r="PP169" s="187"/>
      <c r="PR169" s="185" t="s">
        <v>152</v>
      </c>
      <c r="PS169" s="186"/>
      <c r="PT169" s="186"/>
      <c r="PU169" s="186"/>
      <c r="PV169" s="186"/>
      <c r="PW169" s="186"/>
      <c r="PX169" s="187"/>
      <c r="PZ169" s="185" t="s">
        <v>152</v>
      </c>
      <c r="QA169" s="186"/>
      <c r="QB169" s="186"/>
      <c r="QC169" s="186"/>
      <c r="QD169" s="186"/>
      <c r="QE169" s="186"/>
      <c r="QF169" s="187"/>
      <c r="QH169" s="185" t="s">
        <v>152</v>
      </c>
      <c r="QI169" s="186"/>
      <c r="QJ169" s="186"/>
      <c r="QK169" s="186"/>
      <c r="QL169" s="186"/>
      <c r="QM169" s="186"/>
      <c r="QN169" s="187"/>
      <c r="QP169" s="185" t="s">
        <v>152</v>
      </c>
      <c r="QQ169" s="186"/>
      <c r="QR169" s="186"/>
      <c r="QS169" s="186"/>
      <c r="QT169" s="186"/>
      <c r="QU169" s="186"/>
      <c r="QV169" s="187"/>
      <c r="QX169" s="185" t="s">
        <v>152</v>
      </c>
      <c r="QY169" s="186"/>
      <c r="QZ169" s="186"/>
      <c r="RA169" s="186"/>
      <c r="RB169" s="186"/>
      <c r="RC169" s="186"/>
      <c r="RD169" s="187"/>
      <c r="RF169" s="185" t="s">
        <v>152</v>
      </c>
      <c r="RG169" s="186"/>
      <c r="RH169" s="186"/>
      <c r="RI169" s="186"/>
      <c r="RJ169" s="186"/>
      <c r="RK169" s="186"/>
      <c r="RL169" s="187"/>
      <c r="RN169" s="185" t="s">
        <v>152</v>
      </c>
      <c r="RO169" s="186"/>
      <c r="RP169" s="186"/>
      <c r="RQ169" s="186"/>
      <c r="RR169" s="186"/>
      <c r="RS169" s="186"/>
      <c r="RT169" s="187"/>
      <c r="RV169" s="185" t="s">
        <v>152</v>
      </c>
      <c r="RW169" s="186"/>
      <c r="RX169" s="186"/>
      <c r="RY169" s="186"/>
      <c r="RZ169" s="186"/>
      <c r="SA169" s="186"/>
      <c r="SB169" s="187"/>
      <c r="SD169" s="185" t="s">
        <v>152</v>
      </c>
      <c r="SE169" s="186"/>
      <c r="SF169" s="186"/>
      <c r="SG169" s="186"/>
      <c r="SH169" s="186"/>
      <c r="SI169" s="186"/>
      <c r="SJ169" s="187"/>
      <c r="SL169" s="185" t="s">
        <v>152</v>
      </c>
      <c r="SM169" s="186"/>
      <c r="SN169" s="186"/>
      <c r="SO169" s="186"/>
      <c r="SP169" s="186"/>
      <c r="SQ169" s="186"/>
      <c r="SR169" s="187"/>
      <c r="ST169" s="185" t="s">
        <v>152</v>
      </c>
      <c r="SU169" s="186"/>
      <c r="SV169" s="186"/>
      <c r="SW169" s="186"/>
      <c r="SX169" s="186"/>
      <c r="SY169" s="186"/>
      <c r="SZ169" s="187"/>
      <c r="TB169" s="185" t="s">
        <v>152</v>
      </c>
      <c r="TC169" s="186"/>
      <c r="TD169" s="186"/>
      <c r="TE169" s="186"/>
      <c r="TF169" s="186"/>
      <c r="TG169" s="186"/>
      <c r="TH169" s="187"/>
      <c r="TJ169" s="185" t="s">
        <v>152</v>
      </c>
      <c r="TK169" s="186"/>
      <c r="TL169" s="186"/>
      <c r="TM169" s="186"/>
      <c r="TN169" s="186"/>
      <c r="TO169" s="186"/>
      <c r="TP169" s="187"/>
      <c r="TR169" s="185" t="s">
        <v>152</v>
      </c>
      <c r="TS169" s="186"/>
      <c r="TT169" s="186"/>
      <c r="TU169" s="186"/>
      <c r="TV169" s="186"/>
      <c r="TW169" s="186"/>
      <c r="TX169" s="187"/>
      <c r="TZ169" s="185" t="s">
        <v>152</v>
      </c>
      <c r="UA169" s="186"/>
      <c r="UB169" s="186"/>
      <c r="UC169" s="186"/>
      <c r="UD169" s="186"/>
      <c r="UE169" s="186"/>
      <c r="UF169" s="187"/>
      <c r="UH169" s="185" t="s">
        <v>152</v>
      </c>
      <c r="UI169" s="186"/>
      <c r="UJ169" s="186"/>
      <c r="UK169" s="186"/>
      <c r="UL169" s="186"/>
      <c r="UM169" s="186"/>
      <c r="UN169" s="187"/>
      <c r="UP169" s="185" t="s">
        <v>152</v>
      </c>
      <c r="UQ169" s="186"/>
      <c r="UR169" s="186"/>
      <c r="US169" s="186"/>
      <c r="UT169" s="186"/>
      <c r="UU169" s="186"/>
      <c r="UV169" s="187"/>
      <c r="UX169" s="185" t="s">
        <v>152</v>
      </c>
      <c r="UY169" s="186"/>
      <c r="UZ169" s="186"/>
      <c r="VA169" s="186"/>
      <c r="VB169" s="186"/>
      <c r="VC169" s="186"/>
      <c r="VD169" s="187"/>
      <c r="VF169" s="185" t="s">
        <v>152</v>
      </c>
      <c r="VG169" s="186"/>
      <c r="VH169" s="186"/>
      <c r="VI169" s="186"/>
      <c r="VJ169" s="186"/>
      <c r="VK169" s="186"/>
      <c r="VL169" s="187"/>
      <c r="VN169" s="185" t="s">
        <v>152</v>
      </c>
      <c r="VO169" s="186"/>
      <c r="VP169" s="186"/>
      <c r="VQ169" s="186"/>
      <c r="VR169" s="186"/>
      <c r="VS169" s="186"/>
      <c r="VT169" s="187"/>
      <c r="VV169" s="185" t="s">
        <v>152</v>
      </c>
      <c r="VW169" s="186"/>
      <c r="VX169" s="186"/>
      <c r="VY169" s="186"/>
      <c r="VZ169" s="186"/>
      <c r="WA169" s="186"/>
      <c r="WB169" s="187"/>
      <c r="WD169" s="185" t="s">
        <v>152</v>
      </c>
      <c r="WE169" s="186"/>
      <c r="WF169" s="186"/>
      <c r="WG169" s="186"/>
      <c r="WH169" s="186"/>
      <c r="WI169" s="186"/>
      <c r="WJ169" s="187"/>
      <c r="WL169" s="185" t="s">
        <v>152</v>
      </c>
      <c r="WM169" s="186"/>
      <c r="WN169" s="186"/>
      <c r="WO169" s="186"/>
      <c r="WP169" s="186"/>
      <c r="WQ169" s="186"/>
      <c r="WR169" s="187"/>
      <c r="WT169" s="185" t="s">
        <v>152</v>
      </c>
      <c r="WU169" s="186"/>
      <c r="WV169" s="186"/>
      <c r="WW169" s="186"/>
      <c r="WX169" s="186"/>
      <c r="WY169" s="186"/>
      <c r="WZ169" s="187"/>
      <c r="XB169" s="185" t="s">
        <v>152</v>
      </c>
      <c r="XC169" s="186"/>
      <c r="XD169" s="186"/>
      <c r="XE169" s="186"/>
      <c r="XF169" s="186"/>
      <c r="XG169" s="186"/>
      <c r="XH169" s="187"/>
      <c r="XJ169" s="185" t="s">
        <v>152</v>
      </c>
      <c r="XK169" s="186"/>
      <c r="XL169" s="186"/>
      <c r="XM169" s="186"/>
      <c r="XN169" s="186"/>
      <c r="XO169" s="186"/>
      <c r="XP169" s="187"/>
      <c r="XR169" s="185" t="s">
        <v>152</v>
      </c>
      <c r="XS169" s="186"/>
      <c r="XT169" s="186"/>
      <c r="XU169" s="186"/>
      <c r="XV169" s="186"/>
      <c r="XW169" s="186"/>
      <c r="XX169" s="187"/>
      <c r="XZ169" s="185" t="s">
        <v>152</v>
      </c>
      <c r="YA169" s="186"/>
      <c r="YB169" s="186"/>
      <c r="YC169" s="186"/>
      <c r="YD169" s="186"/>
      <c r="YE169" s="186"/>
      <c r="YF169" s="187"/>
      <c r="YH169" s="185" t="s">
        <v>152</v>
      </c>
      <c r="YI169" s="186"/>
      <c r="YJ169" s="186"/>
      <c r="YK169" s="186"/>
      <c r="YL169" s="186"/>
      <c r="YM169" s="186"/>
      <c r="YN169" s="187"/>
      <c r="YP169" s="185" t="s">
        <v>152</v>
      </c>
      <c r="YQ169" s="186"/>
      <c r="YR169" s="186"/>
      <c r="YS169" s="186"/>
      <c r="YT169" s="186"/>
      <c r="YU169" s="186"/>
      <c r="YV169" s="187"/>
      <c r="YX169" s="185" t="s">
        <v>152</v>
      </c>
      <c r="YY169" s="186"/>
      <c r="YZ169" s="186"/>
      <c r="ZA169" s="186"/>
      <c r="ZB169" s="186"/>
      <c r="ZC169" s="186"/>
      <c r="ZD169" s="187"/>
      <c r="ZF169" s="185" t="s">
        <v>152</v>
      </c>
      <c r="ZG169" s="186"/>
      <c r="ZH169" s="186"/>
      <c r="ZI169" s="186"/>
      <c r="ZJ169" s="186"/>
      <c r="ZK169" s="186"/>
      <c r="ZL169" s="187"/>
      <c r="ZN169" s="185" t="s">
        <v>152</v>
      </c>
      <c r="ZO169" s="186"/>
      <c r="ZP169" s="186"/>
      <c r="ZQ169" s="186"/>
      <c r="ZR169" s="186"/>
      <c r="ZS169" s="186"/>
      <c r="ZT169" s="187"/>
      <c r="ZV169" s="185" t="s">
        <v>152</v>
      </c>
      <c r="ZW169" s="186"/>
      <c r="ZX169" s="186"/>
      <c r="ZY169" s="186"/>
      <c r="ZZ169" s="186"/>
      <c r="AAA169" s="186"/>
      <c r="AAB169" s="187"/>
      <c r="AAD169" s="185" t="s">
        <v>152</v>
      </c>
      <c r="AAE169" s="186"/>
      <c r="AAF169" s="186"/>
      <c r="AAG169" s="186"/>
      <c r="AAH169" s="186"/>
      <c r="AAI169" s="186"/>
      <c r="AAJ169" s="187"/>
      <c r="AAL169" s="185" t="s">
        <v>152</v>
      </c>
      <c r="AAM169" s="186"/>
      <c r="AAN169" s="186"/>
      <c r="AAO169" s="186"/>
      <c r="AAP169" s="186"/>
      <c r="AAQ169" s="186"/>
      <c r="AAR169" s="187"/>
      <c r="AAT169" s="185" t="s">
        <v>152</v>
      </c>
      <c r="AAU169" s="186"/>
      <c r="AAV169" s="186"/>
      <c r="AAW169" s="186"/>
      <c r="AAX169" s="186"/>
      <c r="AAY169" s="186"/>
      <c r="AAZ169" s="187"/>
      <c r="ABB169" s="185" t="s">
        <v>152</v>
      </c>
      <c r="ABC169" s="186"/>
      <c r="ABD169" s="186"/>
      <c r="ABE169" s="186"/>
      <c r="ABF169" s="186"/>
      <c r="ABG169" s="186"/>
      <c r="ABH169" s="187"/>
      <c r="ABJ169" s="185" t="s">
        <v>152</v>
      </c>
      <c r="ABK169" s="186"/>
      <c r="ABL169" s="186"/>
      <c r="ABM169" s="186"/>
      <c r="ABN169" s="186"/>
      <c r="ABO169" s="186"/>
      <c r="ABP169" s="187"/>
      <c r="ABR169" s="185" t="s">
        <v>152</v>
      </c>
      <c r="ABS169" s="186"/>
      <c r="ABT169" s="186"/>
      <c r="ABU169" s="186"/>
      <c r="ABV169" s="186"/>
      <c r="ABW169" s="186"/>
      <c r="ABX169" s="187"/>
      <c r="ABZ169" s="185" t="s">
        <v>152</v>
      </c>
      <c r="ACA169" s="186"/>
      <c r="ACB169" s="186"/>
      <c r="ACC169" s="186"/>
      <c r="ACD169" s="186"/>
      <c r="ACE169" s="186"/>
      <c r="ACF169" s="187"/>
      <c r="ACH169" s="185" t="s">
        <v>152</v>
      </c>
      <c r="ACI169" s="186"/>
      <c r="ACJ169" s="186"/>
      <c r="ACK169" s="186"/>
      <c r="ACL169" s="186"/>
      <c r="ACM169" s="186"/>
      <c r="ACN169" s="187"/>
      <c r="ACP169" s="185" t="s">
        <v>152</v>
      </c>
      <c r="ACQ169" s="186"/>
      <c r="ACR169" s="186"/>
      <c r="ACS169" s="186"/>
      <c r="ACT169" s="186"/>
      <c r="ACU169" s="186"/>
      <c r="ACV169" s="187"/>
      <c r="ACX169" s="185" t="s">
        <v>152</v>
      </c>
      <c r="ACY169" s="186"/>
      <c r="ACZ169" s="186"/>
      <c r="ADA169" s="186"/>
      <c r="ADB169" s="186"/>
      <c r="ADC169" s="186"/>
      <c r="ADD169" s="187"/>
      <c r="ADF169" s="185" t="s">
        <v>152</v>
      </c>
      <c r="ADG169" s="186"/>
      <c r="ADH169" s="186"/>
      <c r="ADI169" s="186"/>
      <c r="ADJ169" s="186"/>
      <c r="ADK169" s="186"/>
      <c r="ADL169" s="187"/>
      <c r="ADN169" s="185" t="s">
        <v>152</v>
      </c>
      <c r="ADO169" s="186"/>
      <c r="ADP169" s="186"/>
      <c r="ADQ169" s="186"/>
      <c r="ADR169" s="186"/>
      <c r="ADS169" s="186"/>
      <c r="ADT169" s="187"/>
    </row>
    <row r="170" spans="1:800" ht="24.75" customHeight="1" outlineLevel="1" x14ac:dyDescent="0.25"/>
    <row r="171" spans="1:800" ht="48.75" outlineLevel="1" x14ac:dyDescent="0.25">
      <c r="B171" s="104" t="s">
        <v>9</v>
      </c>
      <c r="C171" s="104" t="s">
        <v>59</v>
      </c>
      <c r="D171" s="104" t="s">
        <v>49</v>
      </c>
      <c r="E171" s="104" t="s">
        <v>165</v>
      </c>
      <c r="J171" s="104" t="s">
        <v>9</v>
      </c>
      <c r="K171" s="104" t="s">
        <v>59</v>
      </c>
      <c r="L171" s="104" t="s">
        <v>49</v>
      </c>
      <c r="M171" s="104" t="s">
        <v>165</v>
      </c>
      <c r="R171" s="104" t="s">
        <v>9</v>
      </c>
      <c r="S171" s="104" t="s">
        <v>59</v>
      </c>
      <c r="T171" s="104" t="s">
        <v>49</v>
      </c>
      <c r="U171" s="104" t="s">
        <v>165</v>
      </c>
      <c r="Z171" s="104" t="s">
        <v>9</v>
      </c>
      <c r="AA171" s="104" t="s">
        <v>59</v>
      </c>
      <c r="AB171" s="104" t="s">
        <v>49</v>
      </c>
      <c r="AC171" s="104" t="s">
        <v>165</v>
      </c>
      <c r="AH171" s="104" t="s">
        <v>9</v>
      </c>
      <c r="AI171" s="104" t="s">
        <v>59</v>
      </c>
      <c r="AJ171" s="104" t="s">
        <v>49</v>
      </c>
      <c r="AK171" s="104" t="s">
        <v>165</v>
      </c>
      <c r="AP171" s="104" t="s">
        <v>9</v>
      </c>
      <c r="AQ171" s="104" t="s">
        <v>59</v>
      </c>
      <c r="AR171" s="104" t="s">
        <v>49</v>
      </c>
      <c r="AS171" s="104" t="s">
        <v>165</v>
      </c>
      <c r="AX171" s="104" t="s">
        <v>9</v>
      </c>
      <c r="AY171" s="104" t="s">
        <v>59</v>
      </c>
      <c r="AZ171" s="104" t="s">
        <v>49</v>
      </c>
      <c r="BA171" s="104" t="s">
        <v>165</v>
      </c>
      <c r="BF171" s="104" t="s">
        <v>9</v>
      </c>
      <c r="BG171" s="104" t="s">
        <v>59</v>
      </c>
      <c r="BH171" s="104" t="s">
        <v>49</v>
      </c>
      <c r="BI171" s="104" t="s">
        <v>165</v>
      </c>
      <c r="BN171" s="104" t="s">
        <v>9</v>
      </c>
      <c r="BO171" s="104" t="s">
        <v>59</v>
      </c>
      <c r="BP171" s="104" t="s">
        <v>49</v>
      </c>
      <c r="BQ171" s="104" t="s">
        <v>165</v>
      </c>
      <c r="BV171" s="104" t="s">
        <v>9</v>
      </c>
      <c r="BW171" s="104" t="s">
        <v>59</v>
      </c>
      <c r="BX171" s="104" t="s">
        <v>49</v>
      </c>
      <c r="BY171" s="104" t="s">
        <v>165</v>
      </c>
      <c r="CD171" s="104" t="s">
        <v>9</v>
      </c>
      <c r="CE171" s="104" t="s">
        <v>59</v>
      </c>
      <c r="CF171" s="104" t="s">
        <v>49</v>
      </c>
      <c r="CG171" s="104" t="s">
        <v>165</v>
      </c>
      <c r="CL171" s="104" t="s">
        <v>9</v>
      </c>
      <c r="CM171" s="104" t="s">
        <v>59</v>
      </c>
      <c r="CN171" s="104" t="s">
        <v>49</v>
      </c>
      <c r="CO171" s="104" t="s">
        <v>165</v>
      </c>
      <c r="CT171" s="104" t="s">
        <v>9</v>
      </c>
      <c r="CU171" s="104" t="s">
        <v>59</v>
      </c>
      <c r="CV171" s="104" t="s">
        <v>49</v>
      </c>
      <c r="CW171" s="104" t="s">
        <v>165</v>
      </c>
      <c r="DB171" s="104" t="s">
        <v>9</v>
      </c>
      <c r="DC171" s="104" t="s">
        <v>59</v>
      </c>
      <c r="DD171" s="104" t="s">
        <v>49</v>
      </c>
      <c r="DE171" s="104" t="s">
        <v>165</v>
      </c>
      <c r="DJ171" s="104" t="s">
        <v>9</v>
      </c>
      <c r="DK171" s="104" t="s">
        <v>59</v>
      </c>
      <c r="DL171" s="104" t="s">
        <v>49</v>
      </c>
      <c r="DM171" s="104" t="s">
        <v>165</v>
      </c>
      <c r="DR171" s="104" t="s">
        <v>9</v>
      </c>
      <c r="DS171" s="104" t="s">
        <v>59</v>
      </c>
      <c r="DT171" s="104" t="s">
        <v>49</v>
      </c>
      <c r="DU171" s="104" t="s">
        <v>165</v>
      </c>
      <c r="DZ171" s="104" t="s">
        <v>9</v>
      </c>
      <c r="EA171" s="104" t="s">
        <v>59</v>
      </c>
      <c r="EB171" s="104" t="s">
        <v>49</v>
      </c>
      <c r="EC171" s="104" t="s">
        <v>165</v>
      </c>
      <c r="EH171" s="104" t="s">
        <v>9</v>
      </c>
      <c r="EI171" s="104" t="s">
        <v>59</v>
      </c>
      <c r="EJ171" s="104" t="s">
        <v>49</v>
      </c>
      <c r="EK171" s="104" t="s">
        <v>165</v>
      </c>
      <c r="EP171" s="104" t="s">
        <v>9</v>
      </c>
      <c r="EQ171" s="104" t="s">
        <v>59</v>
      </c>
      <c r="ER171" s="104" t="s">
        <v>49</v>
      </c>
      <c r="ES171" s="104" t="s">
        <v>165</v>
      </c>
      <c r="EX171" s="104" t="s">
        <v>9</v>
      </c>
      <c r="EY171" s="104" t="s">
        <v>59</v>
      </c>
      <c r="EZ171" s="104" t="s">
        <v>49</v>
      </c>
      <c r="FA171" s="104" t="s">
        <v>165</v>
      </c>
      <c r="FF171" s="104" t="s">
        <v>9</v>
      </c>
      <c r="FG171" s="104" t="s">
        <v>59</v>
      </c>
      <c r="FH171" s="104" t="s">
        <v>49</v>
      </c>
      <c r="FI171" s="104" t="s">
        <v>165</v>
      </c>
      <c r="FN171" s="104" t="s">
        <v>9</v>
      </c>
      <c r="FO171" s="104" t="s">
        <v>59</v>
      </c>
      <c r="FP171" s="104" t="s">
        <v>49</v>
      </c>
      <c r="FQ171" s="104" t="s">
        <v>165</v>
      </c>
      <c r="FV171" s="104" t="s">
        <v>9</v>
      </c>
      <c r="FW171" s="104" t="s">
        <v>59</v>
      </c>
      <c r="FX171" s="104" t="s">
        <v>49</v>
      </c>
      <c r="FY171" s="104" t="s">
        <v>165</v>
      </c>
      <c r="GD171" s="104" t="s">
        <v>9</v>
      </c>
      <c r="GE171" s="104" t="s">
        <v>59</v>
      </c>
      <c r="GF171" s="104" t="s">
        <v>49</v>
      </c>
      <c r="GG171" s="104" t="s">
        <v>165</v>
      </c>
      <c r="GL171" s="104" t="s">
        <v>9</v>
      </c>
      <c r="GM171" s="104" t="s">
        <v>59</v>
      </c>
      <c r="GN171" s="104" t="s">
        <v>49</v>
      </c>
      <c r="GO171" s="104" t="s">
        <v>165</v>
      </c>
      <c r="GT171" s="104" t="s">
        <v>9</v>
      </c>
      <c r="GU171" s="104" t="s">
        <v>59</v>
      </c>
      <c r="GV171" s="104" t="s">
        <v>49</v>
      </c>
      <c r="GW171" s="104" t="s">
        <v>165</v>
      </c>
      <c r="HB171" s="104" t="s">
        <v>9</v>
      </c>
      <c r="HC171" s="104" t="s">
        <v>59</v>
      </c>
      <c r="HD171" s="104" t="s">
        <v>49</v>
      </c>
      <c r="HE171" s="104" t="s">
        <v>165</v>
      </c>
      <c r="HJ171" s="104" t="s">
        <v>9</v>
      </c>
      <c r="HK171" s="104" t="s">
        <v>59</v>
      </c>
      <c r="HL171" s="104" t="s">
        <v>49</v>
      </c>
      <c r="HM171" s="104" t="s">
        <v>165</v>
      </c>
      <c r="HR171" s="104" t="s">
        <v>9</v>
      </c>
      <c r="HS171" s="104" t="s">
        <v>59</v>
      </c>
      <c r="HT171" s="104" t="s">
        <v>49</v>
      </c>
      <c r="HU171" s="104" t="s">
        <v>165</v>
      </c>
      <c r="HZ171" s="104" t="s">
        <v>9</v>
      </c>
      <c r="IA171" s="104" t="s">
        <v>59</v>
      </c>
      <c r="IB171" s="104" t="s">
        <v>49</v>
      </c>
      <c r="IC171" s="104" t="s">
        <v>165</v>
      </c>
      <c r="IH171" s="104" t="s">
        <v>9</v>
      </c>
      <c r="II171" s="104" t="s">
        <v>59</v>
      </c>
      <c r="IJ171" s="104" t="s">
        <v>49</v>
      </c>
      <c r="IK171" s="104" t="s">
        <v>165</v>
      </c>
      <c r="IP171" s="104" t="s">
        <v>9</v>
      </c>
      <c r="IQ171" s="104" t="s">
        <v>59</v>
      </c>
      <c r="IR171" s="104" t="s">
        <v>49</v>
      </c>
      <c r="IS171" s="104" t="s">
        <v>165</v>
      </c>
      <c r="IX171" s="104" t="s">
        <v>9</v>
      </c>
      <c r="IY171" s="104" t="s">
        <v>59</v>
      </c>
      <c r="IZ171" s="104" t="s">
        <v>49</v>
      </c>
      <c r="JA171" s="104" t="s">
        <v>165</v>
      </c>
      <c r="JF171" s="104" t="s">
        <v>9</v>
      </c>
      <c r="JG171" s="104" t="s">
        <v>59</v>
      </c>
      <c r="JH171" s="104" t="s">
        <v>49</v>
      </c>
      <c r="JI171" s="104" t="s">
        <v>165</v>
      </c>
      <c r="JN171" s="104" t="s">
        <v>9</v>
      </c>
      <c r="JO171" s="104" t="s">
        <v>59</v>
      </c>
      <c r="JP171" s="104" t="s">
        <v>49</v>
      </c>
      <c r="JQ171" s="104" t="s">
        <v>165</v>
      </c>
      <c r="JV171" s="104" t="s">
        <v>9</v>
      </c>
      <c r="JW171" s="104" t="s">
        <v>59</v>
      </c>
      <c r="JX171" s="104" t="s">
        <v>49</v>
      </c>
      <c r="JY171" s="104" t="s">
        <v>165</v>
      </c>
      <c r="KD171" s="104" t="s">
        <v>9</v>
      </c>
      <c r="KE171" s="104" t="s">
        <v>59</v>
      </c>
      <c r="KF171" s="104" t="s">
        <v>49</v>
      </c>
      <c r="KG171" s="104" t="s">
        <v>165</v>
      </c>
      <c r="KL171" s="104" t="s">
        <v>9</v>
      </c>
      <c r="KM171" s="104" t="s">
        <v>59</v>
      </c>
      <c r="KN171" s="104" t="s">
        <v>49</v>
      </c>
      <c r="KO171" s="104" t="s">
        <v>165</v>
      </c>
      <c r="KT171" s="104" t="s">
        <v>9</v>
      </c>
      <c r="KU171" s="104" t="s">
        <v>59</v>
      </c>
      <c r="KV171" s="104" t="s">
        <v>49</v>
      </c>
      <c r="KW171" s="104" t="s">
        <v>165</v>
      </c>
      <c r="LB171" s="104" t="s">
        <v>9</v>
      </c>
      <c r="LC171" s="104" t="s">
        <v>59</v>
      </c>
      <c r="LD171" s="104" t="s">
        <v>49</v>
      </c>
      <c r="LE171" s="104" t="s">
        <v>165</v>
      </c>
      <c r="LJ171" s="104" t="s">
        <v>9</v>
      </c>
      <c r="LK171" s="104" t="s">
        <v>59</v>
      </c>
      <c r="LL171" s="104" t="s">
        <v>49</v>
      </c>
      <c r="LM171" s="104" t="s">
        <v>165</v>
      </c>
      <c r="LR171" s="104" t="s">
        <v>9</v>
      </c>
      <c r="LS171" s="104" t="s">
        <v>59</v>
      </c>
      <c r="LT171" s="104" t="s">
        <v>49</v>
      </c>
      <c r="LU171" s="104" t="s">
        <v>165</v>
      </c>
      <c r="LZ171" s="104" t="s">
        <v>9</v>
      </c>
      <c r="MA171" s="104" t="s">
        <v>59</v>
      </c>
      <c r="MB171" s="104" t="s">
        <v>49</v>
      </c>
      <c r="MC171" s="104" t="s">
        <v>165</v>
      </c>
      <c r="MH171" s="104" t="s">
        <v>9</v>
      </c>
      <c r="MI171" s="104" t="s">
        <v>59</v>
      </c>
      <c r="MJ171" s="104" t="s">
        <v>49</v>
      </c>
      <c r="MK171" s="104" t="s">
        <v>165</v>
      </c>
      <c r="MP171" s="104" t="s">
        <v>9</v>
      </c>
      <c r="MQ171" s="104" t="s">
        <v>59</v>
      </c>
      <c r="MR171" s="104" t="s">
        <v>49</v>
      </c>
      <c r="MS171" s="104" t="s">
        <v>165</v>
      </c>
      <c r="MX171" s="104" t="s">
        <v>9</v>
      </c>
      <c r="MY171" s="104" t="s">
        <v>59</v>
      </c>
      <c r="MZ171" s="104" t="s">
        <v>49</v>
      </c>
      <c r="NA171" s="104" t="s">
        <v>165</v>
      </c>
      <c r="NF171" s="104" t="s">
        <v>9</v>
      </c>
      <c r="NG171" s="104" t="s">
        <v>59</v>
      </c>
      <c r="NH171" s="104" t="s">
        <v>49</v>
      </c>
      <c r="NI171" s="104" t="s">
        <v>165</v>
      </c>
      <c r="NN171" s="104" t="s">
        <v>9</v>
      </c>
      <c r="NO171" s="104" t="s">
        <v>59</v>
      </c>
      <c r="NP171" s="104" t="s">
        <v>49</v>
      </c>
      <c r="NQ171" s="104" t="s">
        <v>165</v>
      </c>
      <c r="NV171" s="104" t="s">
        <v>9</v>
      </c>
      <c r="NW171" s="104" t="s">
        <v>59</v>
      </c>
      <c r="NX171" s="104" t="s">
        <v>49</v>
      </c>
      <c r="NY171" s="104" t="s">
        <v>165</v>
      </c>
      <c r="OD171" s="104" t="s">
        <v>9</v>
      </c>
      <c r="OE171" s="104" t="s">
        <v>59</v>
      </c>
      <c r="OF171" s="104" t="s">
        <v>49</v>
      </c>
      <c r="OG171" s="104" t="s">
        <v>165</v>
      </c>
      <c r="OL171" s="104" t="s">
        <v>9</v>
      </c>
      <c r="OM171" s="104" t="s">
        <v>59</v>
      </c>
      <c r="ON171" s="104" t="s">
        <v>49</v>
      </c>
      <c r="OO171" s="104" t="s">
        <v>165</v>
      </c>
      <c r="OT171" s="104" t="s">
        <v>9</v>
      </c>
      <c r="OU171" s="104" t="s">
        <v>59</v>
      </c>
      <c r="OV171" s="104" t="s">
        <v>49</v>
      </c>
      <c r="OW171" s="104" t="s">
        <v>165</v>
      </c>
      <c r="PB171" s="104" t="s">
        <v>9</v>
      </c>
      <c r="PC171" s="104" t="s">
        <v>59</v>
      </c>
      <c r="PD171" s="104" t="s">
        <v>49</v>
      </c>
      <c r="PE171" s="104" t="s">
        <v>165</v>
      </c>
      <c r="PJ171" s="104" t="s">
        <v>9</v>
      </c>
      <c r="PK171" s="104" t="s">
        <v>59</v>
      </c>
      <c r="PL171" s="104" t="s">
        <v>49</v>
      </c>
      <c r="PM171" s="104" t="s">
        <v>165</v>
      </c>
      <c r="PR171" s="104" t="s">
        <v>9</v>
      </c>
      <c r="PS171" s="104" t="s">
        <v>59</v>
      </c>
      <c r="PT171" s="104" t="s">
        <v>49</v>
      </c>
      <c r="PU171" s="104" t="s">
        <v>165</v>
      </c>
      <c r="PZ171" s="104" t="s">
        <v>9</v>
      </c>
      <c r="QA171" s="104" t="s">
        <v>59</v>
      </c>
      <c r="QB171" s="104" t="s">
        <v>49</v>
      </c>
      <c r="QC171" s="104" t="s">
        <v>165</v>
      </c>
      <c r="QH171" s="104" t="s">
        <v>9</v>
      </c>
      <c r="QI171" s="104" t="s">
        <v>59</v>
      </c>
      <c r="QJ171" s="104" t="s">
        <v>49</v>
      </c>
      <c r="QK171" s="104" t="s">
        <v>165</v>
      </c>
      <c r="QP171" s="104" t="s">
        <v>9</v>
      </c>
      <c r="QQ171" s="104" t="s">
        <v>59</v>
      </c>
      <c r="QR171" s="104" t="s">
        <v>49</v>
      </c>
      <c r="QS171" s="104" t="s">
        <v>165</v>
      </c>
      <c r="QX171" s="104" t="s">
        <v>9</v>
      </c>
      <c r="QY171" s="104" t="s">
        <v>59</v>
      </c>
      <c r="QZ171" s="104" t="s">
        <v>49</v>
      </c>
      <c r="RA171" s="104" t="s">
        <v>165</v>
      </c>
      <c r="RF171" s="104" t="s">
        <v>9</v>
      </c>
      <c r="RG171" s="104" t="s">
        <v>59</v>
      </c>
      <c r="RH171" s="104" t="s">
        <v>49</v>
      </c>
      <c r="RI171" s="104" t="s">
        <v>165</v>
      </c>
      <c r="RN171" s="104" t="s">
        <v>9</v>
      </c>
      <c r="RO171" s="104" t="s">
        <v>59</v>
      </c>
      <c r="RP171" s="104" t="s">
        <v>49</v>
      </c>
      <c r="RQ171" s="104" t="s">
        <v>165</v>
      </c>
      <c r="RV171" s="104" t="s">
        <v>9</v>
      </c>
      <c r="RW171" s="104" t="s">
        <v>59</v>
      </c>
      <c r="RX171" s="104" t="s">
        <v>49</v>
      </c>
      <c r="RY171" s="104" t="s">
        <v>165</v>
      </c>
      <c r="SD171" s="104" t="s">
        <v>9</v>
      </c>
      <c r="SE171" s="104" t="s">
        <v>59</v>
      </c>
      <c r="SF171" s="104" t="s">
        <v>49</v>
      </c>
      <c r="SG171" s="104" t="s">
        <v>165</v>
      </c>
      <c r="SL171" s="104" t="s">
        <v>9</v>
      </c>
      <c r="SM171" s="104" t="s">
        <v>59</v>
      </c>
      <c r="SN171" s="104" t="s">
        <v>49</v>
      </c>
      <c r="SO171" s="104" t="s">
        <v>165</v>
      </c>
      <c r="ST171" s="104" t="s">
        <v>9</v>
      </c>
      <c r="SU171" s="104" t="s">
        <v>59</v>
      </c>
      <c r="SV171" s="104" t="s">
        <v>49</v>
      </c>
      <c r="SW171" s="104" t="s">
        <v>165</v>
      </c>
      <c r="TB171" s="104" t="s">
        <v>9</v>
      </c>
      <c r="TC171" s="104" t="s">
        <v>59</v>
      </c>
      <c r="TD171" s="104" t="s">
        <v>49</v>
      </c>
      <c r="TE171" s="104" t="s">
        <v>165</v>
      </c>
      <c r="TJ171" s="104" t="s">
        <v>9</v>
      </c>
      <c r="TK171" s="104" t="s">
        <v>59</v>
      </c>
      <c r="TL171" s="104" t="s">
        <v>49</v>
      </c>
      <c r="TM171" s="104" t="s">
        <v>165</v>
      </c>
      <c r="TR171" s="104" t="s">
        <v>9</v>
      </c>
      <c r="TS171" s="104" t="s">
        <v>59</v>
      </c>
      <c r="TT171" s="104" t="s">
        <v>49</v>
      </c>
      <c r="TU171" s="104" t="s">
        <v>165</v>
      </c>
      <c r="TZ171" s="104" t="s">
        <v>9</v>
      </c>
      <c r="UA171" s="104" t="s">
        <v>59</v>
      </c>
      <c r="UB171" s="104" t="s">
        <v>49</v>
      </c>
      <c r="UC171" s="104" t="s">
        <v>165</v>
      </c>
      <c r="UH171" s="104" t="s">
        <v>9</v>
      </c>
      <c r="UI171" s="104" t="s">
        <v>59</v>
      </c>
      <c r="UJ171" s="104" t="s">
        <v>49</v>
      </c>
      <c r="UK171" s="104" t="s">
        <v>165</v>
      </c>
      <c r="UP171" s="104" t="s">
        <v>9</v>
      </c>
      <c r="UQ171" s="104" t="s">
        <v>59</v>
      </c>
      <c r="UR171" s="104" t="s">
        <v>49</v>
      </c>
      <c r="US171" s="104" t="s">
        <v>165</v>
      </c>
      <c r="UX171" s="104" t="s">
        <v>9</v>
      </c>
      <c r="UY171" s="104" t="s">
        <v>59</v>
      </c>
      <c r="UZ171" s="104" t="s">
        <v>49</v>
      </c>
      <c r="VA171" s="104" t="s">
        <v>165</v>
      </c>
      <c r="VF171" s="104" t="s">
        <v>9</v>
      </c>
      <c r="VG171" s="104" t="s">
        <v>59</v>
      </c>
      <c r="VH171" s="104" t="s">
        <v>49</v>
      </c>
      <c r="VI171" s="104" t="s">
        <v>165</v>
      </c>
      <c r="VN171" s="104" t="s">
        <v>9</v>
      </c>
      <c r="VO171" s="104" t="s">
        <v>59</v>
      </c>
      <c r="VP171" s="104" t="s">
        <v>49</v>
      </c>
      <c r="VQ171" s="104" t="s">
        <v>165</v>
      </c>
      <c r="VV171" s="104" t="s">
        <v>9</v>
      </c>
      <c r="VW171" s="104" t="s">
        <v>59</v>
      </c>
      <c r="VX171" s="104" t="s">
        <v>49</v>
      </c>
      <c r="VY171" s="104" t="s">
        <v>165</v>
      </c>
      <c r="WD171" s="104" t="s">
        <v>9</v>
      </c>
      <c r="WE171" s="104" t="s">
        <v>59</v>
      </c>
      <c r="WF171" s="104" t="s">
        <v>49</v>
      </c>
      <c r="WG171" s="104" t="s">
        <v>165</v>
      </c>
      <c r="WL171" s="104" t="s">
        <v>9</v>
      </c>
      <c r="WM171" s="104" t="s">
        <v>59</v>
      </c>
      <c r="WN171" s="104" t="s">
        <v>49</v>
      </c>
      <c r="WO171" s="104" t="s">
        <v>165</v>
      </c>
      <c r="WT171" s="104" t="s">
        <v>9</v>
      </c>
      <c r="WU171" s="104" t="s">
        <v>59</v>
      </c>
      <c r="WV171" s="104" t="s">
        <v>49</v>
      </c>
      <c r="WW171" s="104" t="s">
        <v>165</v>
      </c>
      <c r="XB171" s="104" t="s">
        <v>9</v>
      </c>
      <c r="XC171" s="104" t="s">
        <v>59</v>
      </c>
      <c r="XD171" s="104" t="s">
        <v>49</v>
      </c>
      <c r="XE171" s="104" t="s">
        <v>165</v>
      </c>
      <c r="XJ171" s="104" t="s">
        <v>9</v>
      </c>
      <c r="XK171" s="104" t="s">
        <v>59</v>
      </c>
      <c r="XL171" s="104" t="s">
        <v>49</v>
      </c>
      <c r="XM171" s="104" t="s">
        <v>165</v>
      </c>
      <c r="XR171" s="104" t="s">
        <v>9</v>
      </c>
      <c r="XS171" s="104" t="s">
        <v>59</v>
      </c>
      <c r="XT171" s="104" t="s">
        <v>49</v>
      </c>
      <c r="XU171" s="104" t="s">
        <v>165</v>
      </c>
      <c r="XZ171" s="104" t="s">
        <v>9</v>
      </c>
      <c r="YA171" s="104" t="s">
        <v>59</v>
      </c>
      <c r="YB171" s="104" t="s">
        <v>49</v>
      </c>
      <c r="YC171" s="104" t="s">
        <v>165</v>
      </c>
      <c r="YH171" s="104" t="s">
        <v>9</v>
      </c>
      <c r="YI171" s="104" t="s">
        <v>59</v>
      </c>
      <c r="YJ171" s="104" t="s">
        <v>49</v>
      </c>
      <c r="YK171" s="104" t="s">
        <v>165</v>
      </c>
      <c r="YP171" s="104" t="s">
        <v>9</v>
      </c>
      <c r="YQ171" s="104" t="s">
        <v>59</v>
      </c>
      <c r="YR171" s="104" t="s">
        <v>49</v>
      </c>
      <c r="YS171" s="104" t="s">
        <v>165</v>
      </c>
      <c r="YX171" s="104" t="s">
        <v>9</v>
      </c>
      <c r="YY171" s="104" t="s">
        <v>59</v>
      </c>
      <c r="YZ171" s="104" t="s">
        <v>49</v>
      </c>
      <c r="ZA171" s="104" t="s">
        <v>165</v>
      </c>
      <c r="ZF171" s="104" t="s">
        <v>9</v>
      </c>
      <c r="ZG171" s="104" t="s">
        <v>59</v>
      </c>
      <c r="ZH171" s="104" t="s">
        <v>49</v>
      </c>
      <c r="ZI171" s="104" t="s">
        <v>165</v>
      </c>
      <c r="ZN171" s="104" t="s">
        <v>9</v>
      </c>
      <c r="ZO171" s="104" t="s">
        <v>59</v>
      </c>
      <c r="ZP171" s="104" t="s">
        <v>49</v>
      </c>
      <c r="ZQ171" s="104" t="s">
        <v>165</v>
      </c>
      <c r="ZV171" s="104" t="s">
        <v>9</v>
      </c>
      <c r="ZW171" s="104" t="s">
        <v>59</v>
      </c>
      <c r="ZX171" s="104" t="s">
        <v>49</v>
      </c>
      <c r="ZY171" s="104" t="s">
        <v>165</v>
      </c>
      <c r="AAD171" s="104" t="s">
        <v>9</v>
      </c>
      <c r="AAE171" s="104" t="s">
        <v>59</v>
      </c>
      <c r="AAF171" s="104" t="s">
        <v>49</v>
      </c>
      <c r="AAG171" s="104" t="s">
        <v>165</v>
      </c>
      <c r="AAL171" s="104" t="s">
        <v>9</v>
      </c>
      <c r="AAM171" s="104" t="s">
        <v>59</v>
      </c>
      <c r="AAN171" s="104" t="s">
        <v>49</v>
      </c>
      <c r="AAO171" s="104" t="s">
        <v>165</v>
      </c>
      <c r="AAT171" s="104" t="s">
        <v>9</v>
      </c>
      <c r="AAU171" s="104" t="s">
        <v>59</v>
      </c>
      <c r="AAV171" s="104" t="s">
        <v>49</v>
      </c>
      <c r="AAW171" s="104" t="s">
        <v>165</v>
      </c>
      <c r="ABB171" s="104" t="s">
        <v>9</v>
      </c>
      <c r="ABC171" s="104" t="s">
        <v>59</v>
      </c>
      <c r="ABD171" s="104" t="s">
        <v>49</v>
      </c>
      <c r="ABE171" s="104" t="s">
        <v>165</v>
      </c>
      <c r="ABJ171" s="104" t="s">
        <v>9</v>
      </c>
      <c r="ABK171" s="104" t="s">
        <v>59</v>
      </c>
      <c r="ABL171" s="104" t="s">
        <v>49</v>
      </c>
      <c r="ABM171" s="104" t="s">
        <v>165</v>
      </c>
      <c r="ABR171" s="104" t="s">
        <v>9</v>
      </c>
      <c r="ABS171" s="104" t="s">
        <v>59</v>
      </c>
      <c r="ABT171" s="104" t="s">
        <v>49</v>
      </c>
      <c r="ABU171" s="104" t="s">
        <v>165</v>
      </c>
      <c r="ABZ171" s="104" t="s">
        <v>9</v>
      </c>
      <c r="ACA171" s="104" t="s">
        <v>59</v>
      </c>
      <c r="ACB171" s="104" t="s">
        <v>49</v>
      </c>
      <c r="ACC171" s="104" t="s">
        <v>165</v>
      </c>
      <c r="ACH171" s="104" t="s">
        <v>9</v>
      </c>
      <c r="ACI171" s="104" t="s">
        <v>59</v>
      </c>
      <c r="ACJ171" s="104" t="s">
        <v>49</v>
      </c>
      <c r="ACK171" s="104" t="s">
        <v>165</v>
      </c>
      <c r="ACP171" s="104" t="s">
        <v>9</v>
      </c>
      <c r="ACQ171" s="104" t="s">
        <v>59</v>
      </c>
      <c r="ACR171" s="104" t="s">
        <v>49</v>
      </c>
      <c r="ACS171" s="104" t="s">
        <v>165</v>
      </c>
      <c r="ACX171" s="104" t="s">
        <v>9</v>
      </c>
      <c r="ACY171" s="104" t="s">
        <v>59</v>
      </c>
      <c r="ACZ171" s="104" t="s">
        <v>49</v>
      </c>
      <c r="ADA171" s="104" t="s">
        <v>165</v>
      </c>
      <c r="ADF171" s="104" t="s">
        <v>9</v>
      </c>
      <c r="ADG171" s="104" t="s">
        <v>59</v>
      </c>
      <c r="ADH171" s="104" t="s">
        <v>49</v>
      </c>
      <c r="ADI171" s="104" t="s">
        <v>165</v>
      </c>
      <c r="ADN171" s="104" t="s">
        <v>9</v>
      </c>
      <c r="ADO171" s="104" t="s">
        <v>59</v>
      </c>
      <c r="ADP171" s="104" t="s">
        <v>49</v>
      </c>
      <c r="ADQ171" s="104" t="s">
        <v>165</v>
      </c>
    </row>
    <row r="172" spans="1:800" ht="30" customHeight="1" outlineLevel="1" x14ac:dyDescent="0.25">
      <c r="A172" s="107">
        <v>1</v>
      </c>
      <c r="B172" s="4"/>
      <c r="C172" s="7"/>
      <c r="D172" s="105">
        <f>IF(AND(B172&gt;0,C172&gt;0),INDEX(Вхідні_дані!$A$759:$F$958,MATCH(B172,Вхідні_дані!$C$759:$C$958,0),6),0)</f>
        <v>0</v>
      </c>
      <c r="E172" s="106" t="str">
        <f>IF(AND(B172&gt;0,C172&gt;0),(D172/D9/D10/60)*C172,"-")</f>
        <v>-</v>
      </c>
      <c r="I172" s="107">
        <v>1</v>
      </c>
      <c r="J172" s="4"/>
      <c r="K172" s="7"/>
      <c r="L172" s="105">
        <f>IF(AND(J172&gt;0,K172&gt;0),INDEX(Вхідні_дані!$A$759:$F$958,MATCH(J172,Вхідні_дані!$C$759:$C$958,0),6),0)</f>
        <v>0</v>
      </c>
      <c r="M172" s="106" t="str">
        <f>IF(AND(J172&gt;0,K172&gt;0),(L172/L9/L10/60)*K172,"-")</f>
        <v>-</v>
      </c>
      <c r="Q172" s="107">
        <v>1</v>
      </c>
      <c r="R172" s="4"/>
      <c r="S172" s="7"/>
      <c r="T172" s="105">
        <f>IF(AND(R172&gt;0,S172&gt;0),INDEX(Вхідні_дані!$A$759:$F$958,MATCH(R172,Вхідні_дані!$C$759:$C$958,0),6),0)</f>
        <v>0</v>
      </c>
      <c r="U172" s="106" t="str">
        <f>IF(AND(R172&gt;0,S172&gt;0),(T172/T9/T10/60)*S172,"-")</f>
        <v>-</v>
      </c>
      <c r="Y172" s="107">
        <v>1</v>
      </c>
      <c r="Z172" s="4"/>
      <c r="AA172" s="7"/>
      <c r="AB172" s="105">
        <f>IF(AND(Z172&gt;0,AA172&gt;0),INDEX(Вхідні_дані!$A$759:$F$958,MATCH(Z172,Вхідні_дані!$C$759:$C$958,0),6),0)</f>
        <v>0</v>
      </c>
      <c r="AC172" s="106" t="str">
        <f>IF(AND(Z172&gt;0,AA172&gt;0),(AB172/AB9/AB10/60)*AA172,"-")</f>
        <v>-</v>
      </c>
      <c r="AG172" s="107">
        <v>1</v>
      </c>
      <c r="AH172" s="4"/>
      <c r="AI172" s="7"/>
      <c r="AJ172" s="105">
        <f>IF(AND(AH172&gt;0,AI172&gt;0),INDEX(Вхідні_дані!$A$759:$F$958,MATCH(AH172,Вхідні_дані!$C$759:$C$958,0),6),0)</f>
        <v>0</v>
      </c>
      <c r="AK172" s="106" t="str">
        <f>IF(AND(AH172&gt;0,AI172&gt;0),(AJ172/AJ9/AJ10/60)*AI172,"-")</f>
        <v>-</v>
      </c>
      <c r="AO172" s="107">
        <v>1</v>
      </c>
      <c r="AP172" s="4"/>
      <c r="AQ172" s="7"/>
      <c r="AR172" s="105">
        <f>IF(AND(AP172&gt;0,AQ172&gt;0),INDEX(Вхідні_дані!$A$759:$F$958,MATCH(AP172,Вхідні_дані!$C$759:$C$958,0),6),0)</f>
        <v>0</v>
      </c>
      <c r="AS172" s="106" t="str">
        <f>IF(AND(AP172&gt;0,AQ172&gt;0),(AR172/AR9/AR10/60)*AQ172,"-")</f>
        <v>-</v>
      </c>
      <c r="AW172" s="107">
        <v>1</v>
      </c>
      <c r="AX172" s="4"/>
      <c r="AY172" s="7"/>
      <c r="AZ172" s="105">
        <f>IF(AND(AX172&gt;0,AY172&gt;0),INDEX(Вхідні_дані!$A$759:$F$958,MATCH(AX172,Вхідні_дані!$C$759:$C$958,0),6),0)</f>
        <v>0</v>
      </c>
      <c r="BA172" s="106" t="str">
        <f>IF(AND(AX172&gt;0,AY172&gt;0),(AZ172/AZ9/AZ10/60)*AY172,"-")</f>
        <v>-</v>
      </c>
      <c r="BE172" s="107">
        <v>1</v>
      </c>
      <c r="BF172" s="4"/>
      <c r="BG172" s="7"/>
      <c r="BH172" s="105">
        <f>IF(AND(BF172&gt;0,BG172&gt;0),INDEX(Вхідні_дані!$A$759:$F$958,MATCH(BF172,Вхідні_дані!$C$759:$C$958,0),6),0)</f>
        <v>0</v>
      </c>
      <c r="BI172" s="106" t="str">
        <f>IF(AND(BF172&gt;0,BG172&gt;0),(BH172/BH9/BH10/60)*BG172,"-")</f>
        <v>-</v>
      </c>
      <c r="BM172" s="107">
        <v>1</v>
      </c>
      <c r="BN172" s="4"/>
      <c r="BO172" s="7"/>
      <c r="BP172" s="105">
        <f>IF(AND(BN172&gt;0,BO172&gt;0),INDEX(Вхідні_дані!$A$759:$F$958,MATCH(BN172,Вхідні_дані!$C$759:$C$958,0),6),0)</f>
        <v>0</v>
      </c>
      <c r="BQ172" s="106" t="str">
        <f>IF(AND(BN172&gt;0,BO172&gt;0),(BP172/BP9/BP10/60)*BO172,"-")</f>
        <v>-</v>
      </c>
      <c r="BU172" s="107">
        <v>1</v>
      </c>
      <c r="BV172" s="4"/>
      <c r="BW172" s="7"/>
      <c r="BX172" s="105">
        <f>IF(AND(BV172&gt;0,BW172&gt;0),INDEX(Вхідні_дані!$A$759:$F$958,MATCH(BV172,Вхідні_дані!$C$759:$C$958,0),6),0)</f>
        <v>0</v>
      </c>
      <c r="BY172" s="106" t="str">
        <f>IF(AND(BV172&gt;0,BW172&gt;0),(BX172/BX9/BX10/60)*BW172,"-")</f>
        <v>-</v>
      </c>
      <c r="CC172" s="107">
        <v>1</v>
      </c>
      <c r="CD172" s="4"/>
      <c r="CE172" s="7"/>
      <c r="CF172" s="105">
        <f>IF(AND(CD172&gt;0,CE172&gt;0),INDEX(Вхідні_дані!$A$759:$F$958,MATCH(CD172,Вхідні_дані!$C$759:$C$958,0),6),0)</f>
        <v>0</v>
      </c>
      <c r="CG172" s="106" t="str">
        <f>IF(AND(CD172&gt;0,CE172&gt;0),(CF172/CF9/CF10/60)*CE172,"-")</f>
        <v>-</v>
      </c>
      <c r="CK172" s="107">
        <v>1</v>
      </c>
      <c r="CL172" s="4"/>
      <c r="CM172" s="7"/>
      <c r="CN172" s="105">
        <f>IF(AND(CL172&gt;0,CM172&gt;0),INDEX(Вхідні_дані!$A$759:$F$958,MATCH(CL172,Вхідні_дані!$C$759:$C$958,0),6),0)</f>
        <v>0</v>
      </c>
      <c r="CO172" s="106" t="str">
        <f>IF(AND(CL172&gt;0,CM172&gt;0),(CN172/CN9/CN10/60)*CM172,"-")</f>
        <v>-</v>
      </c>
      <c r="CS172" s="107">
        <v>1</v>
      </c>
      <c r="CT172" s="4"/>
      <c r="CU172" s="7"/>
      <c r="CV172" s="105">
        <f>IF(AND(CT172&gt;0,CU172&gt;0),INDEX(Вхідні_дані!$A$759:$F$958,MATCH(CT172,Вхідні_дані!$C$759:$C$958,0),6),0)</f>
        <v>0</v>
      </c>
      <c r="CW172" s="106" t="str">
        <f>IF(AND(CT172&gt;0,CU172&gt;0),(CV172/CV9/CV10/60)*CU172,"-")</f>
        <v>-</v>
      </c>
      <c r="DA172" s="107">
        <v>1</v>
      </c>
      <c r="DB172" s="4"/>
      <c r="DC172" s="7"/>
      <c r="DD172" s="105">
        <f>IF(AND(DB172&gt;0,DC172&gt;0),INDEX(Вхідні_дані!$A$759:$F$958,MATCH(DB172,Вхідні_дані!$C$759:$C$958,0),6),0)</f>
        <v>0</v>
      </c>
      <c r="DE172" s="106" t="str">
        <f>IF(AND(DB172&gt;0,DC172&gt;0),(DD172/DD9/DD10/60)*DC172,"-")</f>
        <v>-</v>
      </c>
      <c r="DI172" s="107">
        <v>1</v>
      </c>
      <c r="DJ172" s="4"/>
      <c r="DK172" s="7"/>
      <c r="DL172" s="105">
        <f>IF(AND(DJ172&gt;0,DK172&gt;0),INDEX(Вхідні_дані!$A$759:$F$958,MATCH(DJ172,Вхідні_дані!$C$759:$C$958,0),6),0)</f>
        <v>0</v>
      </c>
      <c r="DM172" s="106" t="str">
        <f>IF(AND(DJ172&gt;0,DK172&gt;0),(DL172/DL9/DL10/60)*DK172,"-")</f>
        <v>-</v>
      </c>
      <c r="DQ172" s="107">
        <v>1</v>
      </c>
      <c r="DR172" s="4"/>
      <c r="DS172" s="7"/>
      <c r="DT172" s="105">
        <f>IF(AND(DR172&gt;0,DS172&gt;0),INDEX(Вхідні_дані!$A$759:$F$958,MATCH(DR172,Вхідні_дані!$C$759:$C$958,0),6),0)</f>
        <v>0</v>
      </c>
      <c r="DU172" s="106" t="str">
        <f>IF(AND(DR172&gt;0,DS172&gt;0),(DT172/DT9/DT10/60)*DS172,"-")</f>
        <v>-</v>
      </c>
      <c r="DY172" s="107">
        <v>1</v>
      </c>
      <c r="DZ172" s="4"/>
      <c r="EA172" s="7"/>
      <c r="EB172" s="105">
        <f>IF(AND(DZ172&gt;0,EA172&gt;0),INDEX(Вхідні_дані!$A$759:$F$958,MATCH(DZ172,Вхідні_дані!$C$759:$C$958,0),6),0)</f>
        <v>0</v>
      </c>
      <c r="EC172" s="106" t="str">
        <f>IF(AND(DZ172&gt;0,EA172&gt;0),(EB172/EB9/EB10/60)*EA172,"-")</f>
        <v>-</v>
      </c>
      <c r="EG172" s="107">
        <v>1</v>
      </c>
      <c r="EH172" s="4"/>
      <c r="EI172" s="7"/>
      <c r="EJ172" s="105">
        <f>IF(AND(EH172&gt;0,EI172&gt;0),INDEX(Вхідні_дані!$A$759:$F$958,MATCH(EH172,Вхідні_дані!$C$759:$C$958,0),6),0)</f>
        <v>0</v>
      </c>
      <c r="EK172" s="106" t="str">
        <f>IF(AND(EH172&gt;0,EI172&gt;0),(EJ172/EJ9/EJ10/60)*EI172,"-")</f>
        <v>-</v>
      </c>
      <c r="EO172" s="107">
        <v>1</v>
      </c>
      <c r="EP172" s="4"/>
      <c r="EQ172" s="7"/>
      <c r="ER172" s="105">
        <f>IF(AND(EP172&gt;0,EQ172&gt;0),INDEX(Вхідні_дані!$A$759:$F$958,MATCH(EP172,Вхідні_дані!$C$759:$C$958,0),6),0)</f>
        <v>0</v>
      </c>
      <c r="ES172" s="106" t="str">
        <f>IF(AND(EP172&gt;0,EQ172&gt;0),(ER172/ER9/ER10/60)*EQ172,"-")</f>
        <v>-</v>
      </c>
      <c r="EW172" s="107">
        <v>1</v>
      </c>
      <c r="EX172" s="4"/>
      <c r="EY172" s="7"/>
      <c r="EZ172" s="105">
        <f>IF(AND(EX172&gt;0,EY172&gt;0),INDEX(Вхідні_дані!$A$759:$F$958,MATCH(EX172,Вхідні_дані!$C$759:$C$958,0),6),0)</f>
        <v>0</v>
      </c>
      <c r="FA172" s="106" t="str">
        <f>IF(AND(EX172&gt;0,EY172&gt;0),(EZ172/EZ9/EZ10/60)*EY172,"-")</f>
        <v>-</v>
      </c>
      <c r="FE172" s="107">
        <v>1</v>
      </c>
      <c r="FF172" s="4"/>
      <c r="FG172" s="7"/>
      <c r="FH172" s="105">
        <f>IF(AND(FF172&gt;0,FG172&gt;0),INDEX(Вхідні_дані!$A$759:$F$958,MATCH(FF172,Вхідні_дані!$C$759:$C$958,0),6),0)</f>
        <v>0</v>
      </c>
      <c r="FI172" s="106" t="str">
        <f>IF(AND(FF172&gt;0,FG172&gt;0),(FH172/FH9/FH10/60)*FG172,"-")</f>
        <v>-</v>
      </c>
      <c r="FM172" s="107">
        <v>1</v>
      </c>
      <c r="FN172" s="4"/>
      <c r="FO172" s="7"/>
      <c r="FP172" s="105">
        <f>IF(AND(FN172&gt;0,FO172&gt;0),INDEX(Вхідні_дані!$A$759:$F$958,MATCH(FN172,Вхідні_дані!$C$759:$C$958,0),6),0)</f>
        <v>0</v>
      </c>
      <c r="FQ172" s="106" t="str">
        <f>IF(AND(FN172&gt;0,FO172&gt;0),(FP172/FP9/FP10/60)*FO172,"-")</f>
        <v>-</v>
      </c>
      <c r="FU172" s="107">
        <v>1</v>
      </c>
      <c r="FV172" s="4"/>
      <c r="FW172" s="7"/>
      <c r="FX172" s="105">
        <f>IF(AND(FV172&gt;0,FW172&gt;0),INDEX(Вхідні_дані!$A$759:$F$958,MATCH(FV172,Вхідні_дані!$C$759:$C$958,0),6),0)</f>
        <v>0</v>
      </c>
      <c r="FY172" s="106" t="str">
        <f>IF(AND(FV172&gt;0,FW172&gt;0),(FX172/FX9/FX10/60)*FW172,"-")</f>
        <v>-</v>
      </c>
      <c r="GC172" s="107">
        <v>1</v>
      </c>
      <c r="GD172" s="4"/>
      <c r="GE172" s="7"/>
      <c r="GF172" s="105">
        <f>IF(AND(GD172&gt;0,GE172&gt;0),INDEX(Вхідні_дані!$A$759:$F$958,MATCH(GD172,Вхідні_дані!$C$759:$C$958,0),6),0)</f>
        <v>0</v>
      </c>
      <c r="GG172" s="106" t="str">
        <f>IF(AND(GD172&gt;0,GE172&gt;0),(GF172/GF9/GF10/60)*GE172,"-")</f>
        <v>-</v>
      </c>
      <c r="GK172" s="107">
        <v>1</v>
      </c>
      <c r="GL172" s="4"/>
      <c r="GM172" s="7"/>
      <c r="GN172" s="105">
        <f>IF(AND(GL172&gt;0,GM172&gt;0),INDEX(Вхідні_дані!$A$759:$F$958,MATCH(GL172,Вхідні_дані!$C$759:$C$958,0),6),0)</f>
        <v>0</v>
      </c>
      <c r="GO172" s="106" t="str">
        <f>IF(AND(GL172&gt;0,GM172&gt;0),(GN172/GN9/GN10/60)*GM172,"-")</f>
        <v>-</v>
      </c>
      <c r="GS172" s="107">
        <v>1</v>
      </c>
      <c r="GT172" s="4"/>
      <c r="GU172" s="7"/>
      <c r="GV172" s="105">
        <f>IF(AND(GT172&gt;0,GU172&gt;0),INDEX(Вхідні_дані!$A$759:$F$958,MATCH(GT172,Вхідні_дані!$C$759:$C$958,0),6),0)</f>
        <v>0</v>
      </c>
      <c r="GW172" s="106" t="str">
        <f>IF(AND(GT172&gt;0,GU172&gt;0),(GV172/GV9/GV10/60)*GU172,"-")</f>
        <v>-</v>
      </c>
      <c r="HA172" s="107">
        <v>1</v>
      </c>
      <c r="HB172" s="4"/>
      <c r="HC172" s="7"/>
      <c r="HD172" s="105">
        <f>IF(AND(HB172&gt;0,HC172&gt;0),INDEX(Вхідні_дані!$A$759:$F$958,MATCH(HB172,Вхідні_дані!$C$759:$C$958,0),6),0)</f>
        <v>0</v>
      </c>
      <c r="HE172" s="106" t="str">
        <f>IF(AND(HB172&gt;0,HC172&gt;0),(HD172/HD9/HD10/60)*HC172,"-")</f>
        <v>-</v>
      </c>
      <c r="HI172" s="107">
        <v>1</v>
      </c>
      <c r="HJ172" s="4"/>
      <c r="HK172" s="7"/>
      <c r="HL172" s="105">
        <f>IF(AND(HJ172&gt;0,HK172&gt;0),INDEX(Вхідні_дані!$A$759:$F$958,MATCH(HJ172,Вхідні_дані!$C$759:$C$958,0),6),0)</f>
        <v>0</v>
      </c>
      <c r="HM172" s="106" t="str">
        <f>IF(AND(HJ172&gt;0,HK172&gt;0),(HL172/HL9/HL10/60)*HK172,"-")</f>
        <v>-</v>
      </c>
      <c r="HQ172" s="107">
        <v>1</v>
      </c>
      <c r="HR172" s="4"/>
      <c r="HS172" s="7"/>
      <c r="HT172" s="105">
        <f>IF(AND(HR172&gt;0,HS172&gt;0),INDEX(Вхідні_дані!$A$759:$F$958,MATCH(HR172,Вхідні_дані!$C$759:$C$958,0),6),0)</f>
        <v>0</v>
      </c>
      <c r="HU172" s="106" t="str">
        <f>IF(AND(HR172&gt;0,HS172&gt;0),(HT172/HT9/HT10/60)*HS172,"-")</f>
        <v>-</v>
      </c>
      <c r="HY172" s="107">
        <v>1</v>
      </c>
      <c r="HZ172" s="4"/>
      <c r="IA172" s="7"/>
      <c r="IB172" s="105">
        <f>IF(AND(HZ172&gt;0,IA172&gt;0),INDEX(Вхідні_дані!$A$759:$F$958,MATCH(HZ172,Вхідні_дані!$C$759:$C$958,0),6),0)</f>
        <v>0</v>
      </c>
      <c r="IC172" s="106" t="str">
        <f>IF(AND(HZ172&gt;0,IA172&gt;0),(IB172/IB9/IB10/60)*IA172,"-")</f>
        <v>-</v>
      </c>
      <c r="IG172" s="107">
        <v>1</v>
      </c>
      <c r="IH172" s="4"/>
      <c r="II172" s="7"/>
      <c r="IJ172" s="105">
        <f>IF(AND(IH172&gt;0,II172&gt;0),INDEX(Вхідні_дані!$A$759:$F$958,MATCH(IH172,Вхідні_дані!$C$759:$C$958,0),6),0)</f>
        <v>0</v>
      </c>
      <c r="IK172" s="106" t="str">
        <f>IF(AND(IH172&gt;0,II172&gt;0),(IJ172/IJ9/IJ10/60)*II172,"-")</f>
        <v>-</v>
      </c>
      <c r="IO172" s="107">
        <v>1</v>
      </c>
      <c r="IP172" s="4"/>
      <c r="IQ172" s="7"/>
      <c r="IR172" s="105">
        <f>IF(AND(IP172&gt;0,IQ172&gt;0),INDEX(Вхідні_дані!$A$759:$F$958,MATCH(IP172,Вхідні_дані!$C$759:$C$958,0),6),0)</f>
        <v>0</v>
      </c>
      <c r="IS172" s="106" t="str">
        <f>IF(AND(IP172&gt;0,IQ172&gt;0),(IR172/IR9/IR10/60)*IQ172,"-")</f>
        <v>-</v>
      </c>
      <c r="IW172" s="107">
        <v>1</v>
      </c>
      <c r="IX172" s="4"/>
      <c r="IY172" s="7"/>
      <c r="IZ172" s="105">
        <f>IF(AND(IX172&gt;0,IY172&gt;0),INDEX(Вхідні_дані!$A$759:$F$958,MATCH(IX172,Вхідні_дані!$C$759:$C$958,0),6),0)</f>
        <v>0</v>
      </c>
      <c r="JA172" s="106" t="str">
        <f>IF(AND(IX172&gt;0,IY172&gt;0),(IZ172/IZ9/IZ10/60)*IY172,"-")</f>
        <v>-</v>
      </c>
      <c r="JE172" s="107">
        <v>1</v>
      </c>
      <c r="JF172" s="4"/>
      <c r="JG172" s="7"/>
      <c r="JH172" s="105">
        <f>IF(AND(JF172&gt;0,JG172&gt;0),INDEX(Вхідні_дані!$A$759:$F$958,MATCH(JF172,Вхідні_дані!$C$759:$C$958,0),6),0)</f>
        <v>0</v>
      </c>
      <c r="JI172" s="106" t="str">
        <f>IF(AND(JF172&gt;0,JG172&gt;0),(JH172/JH9/JH10/60)*JG172,"-")</f>
        <v>-</v>
      </c>
      <c r="JM172" s="107">
        <v>1</v>
      </c>
      <c r="JN172" s="4"/>
      <c r="JO172" s="7"/>
      <c r="JP172" s="105">
        <f>IF(AND(JN172&gt;0,JO172&gt;0),INDEX(Вхідні_дані!$A$759:$F$958,MATCH(JN172,Вхідні_дані!$C$759:$C$958,0),6),0)</f>
        <v>0</v>
      </c>
      <c r="JQ172" s="106" t="str">
        <f>IF(AND(JN172&gt;0,JO172&gt;0),(JP172/JP9/JP10/60)*JO172,"-")</f>
        <v>-</v>
      </c>
      <c r="JU172" s="107">
        <v>1</v>
      </c>
      <c r="JV172" s="4"/>
      <c r="JW172" s="7"/>
      <c r="JX172" s="105">
        <f>IF(AND(JV172&gt;0,JW172&gt;0),INDEX(Вхідні_дані!$A$759:$F$958,MATCH(JV172,Вхідні_дані!$C$759:$C$958,0),6),0)</f>
        <v>0</v>
      </c>
      <c r="JY172" s="106" t="str">
        <f>IF(AND(JV172&gt;0,JW172&gt;0),(JX172/JX9/JX10/60)*JW172,"-")</f>
        <v>-</v>
      </c>
      <c r="KC172" s="107">
        <v>1</v>
      </c>
      <c r="KD172" s="4"/>
      <c r="KE172" s="7"/>
      <c r="KF172" s="105">
        <f>IF(AND(KD172&gt;0,KE172&gt;0),INDEX(Вхідні_дані!$A$759:$F$958,MATCH(KD172,Вхідні_дані!$C$759:$C$958,0),6),0)</f>
        <v>0</v>
      </c>
      <c r="KG172" s="106" t="str">
        <f>IF(AND(KD172&gt;0,KE172&gt;0),(KF172/KF9/KF10/60)*KE172,"-")</f>
        <v>-</v>
      </c>
      <c r="KK172" s="107">
        <v>1</v>
      </c>
      <c r="KL172" s="4"/>
      <c r="KM172" s="7"/>
      <c r="KN172" s="105">
        <f>IF(AND(KL172&gt;0,KM172&gt;0),INDEX(Вхідні_дані!$A$759:$F$958,MATCH(KL172,Вхідні_дані!$C$759:$C$958,0),6),0)</f>
        <v>0</v>
      </c>
      <c r="KO172" s="106" t="str">
        <f>IF(AND(KL172&gt;0,KM172&gt;0),(KN172/KN9/KN10/60)*KM172,"-")</f>
        <v>-</v>
      </c>
      <c r="KS172" s="107">
        <v>1</v>
      </c>
      <c r="KT172" s="4"/>
      <c r="KU172" s="7"/>
      <c r="KV172" s="105">
        <f>IF(AND(KT172&gt;0,KU172&gt;0),INDEX(Вхідні_дані!$A$759:$F$958,MATCH(KT172,Вхідні_дані!$C$759:$C$958,0),6),0)</f>
        <v>0</v>
      </c>
      <c r="KW172" s="106" t="str">
        <f>IF(AND(KT172&gt;0,KU172&gt;0),(KV172/KV9/KV10/60)*KU172,"-")</f>
        <v>-</v>
      </c>
      <c r="LA172" s="107">
        <v>1</v>
      </c>
      <c r="LB172" s="4"/>
      <c r="LC172" s="7"/>
      <c r="LD172" s="105">
        <f>IF(AND(LB172&gt;0,LC172&gt;0),INDEX(Вхідні_дані!$A$759:$F$958,MATCH(LB172,Вхідні_дані!$C$759:$C$958,0),6),0)</f>
        <v>0</v>
      </c>
      <c r="LE172" s="106" t="str">
        <f>IF(AND(LB172&gt;0,LC172&gt;0),(LD172/LD9/LD10/60)*LC172,"-")</f>
        <v>-</v>
      </c>
      <c r="LI172" s="107">
        <v>1</v>
      </c>
      <c r="LJ172" s="4"/>
      <c r="LK172" s="7"/>
      <c r="LL172" s="105">
        <f>IF(AND(LJ172&gt;0,LK172&gt;0),INDEX(Вхідні_дані!$A$759:$F$958,MATCH(LJ172,Вхідні_дані!$C$759:$C$958,0),6),0)</f>
        <v>0</v>
      </c>
      <c r="LM172" s="106" t="str">
        <f>IF(AND(LJ172&gt;0,LK172&gt;0),(LL172/LL9/LL10/60)*LK172,"-")</f>
        <v>-</v>
      </c>
      <c r="LQ172" s="107">
        <v>1</v>
      </c>
      <c r="LR172" s="4"/>
      <c r="LS172" s="7"/>
      <c r="LT172" s="105">
        <f>IF(AND(LR172&gt;0,LS172&gt;0),INDEX(Вхідні_дані!$A$759:$F$958,MATCH(LR172,Вхідні_дані!$C$759:$C$958,0),6),0)</f>
        <v>0</v>
      </c>
      <c r="LU172" s="106" t="str">
        <f>IF(AND(LR172&gt;0,LS172&gt;0),(LT172/LT9/LT10/60)*LS172,"-")</f>
        <v>-</v>
      </c>
      <c r="LY172" s="107">
        <v>1</v>
      </c>
      <c r="LZ172" s="4"/>
      <c r="MA172" s="7"/>
      <c r="MB172" s="105">
        <f>IF(AND(LZ172&gt;0,MA172&gt;0),INDEX(Вхідні_дані!$A$759:$F$958,MATCH(LZ172,Вхідні_дані!$C$759:$C$958,0),6),0)</f>
        <v>0</v>
      </c>
      <c r="MC172" s="106" t="str">
        <f>IF(AND(LZ172&gt;0,MA172&gt;0),(MB172/MB9/MB10/60)*MA172,"-")</f>
        <v>-</v>
      </c>
      <c r="MG172" s="107">
        <v>1</v>
      </c>
      <c r="MH172" s="4"/>
      <c r="MI172" s="7"/>
      <c r="MJ172" s="105">
        <f>IF(AND(MH172&gt;0,MI172&gt;0),INDEX(Вхідні_дані!$A$759:$F$958,MATCH(MH172,Вхідні_дані!$C$759:$C$958,0),6),0)</f>
        <v>0</v>
      </c>
      <c r="MK172" s="106" t="str">
        <f>IF(AND(MH172&gt;0,MI172&gt;0),(MJ172/MJ9/MJ10/60)*MI172,"-")</f>
        <v>-</v>
      </c>
      <c r="MO172" s="107">
        <v>1</v>
      </c>
      <c r="MP172" s="4"/>
      <c r="MQ172" s="7"/>
      <c r="MR172" s="105">
        <f>IF(AND(MP172&gt;0,MQ172&gt;0),INDEX(Вхідні_дані!$A$759:$F$958,MATCH(MP172,Вхідні_дані!$C$759:$C$958,0),6),0)</f>
        <v>0</v>
      </c>
      <c r="MS172" s="106" t="str">
        <f>IF(AND(MP172&gt;0,MQ172&gt;0),(MR172/MR9/MR10/60)*MQ172,"-")</f>
        <v>-</v>
      </c>
      <c r="MW172" s="107">
        <v>1</v>
      </c>
      <c r="MX172" s="4"/>
      <c r="MY172" s="7"/>
      <c r="MZ172" s="105">
        <f>IF(AND(MX172&gt;0,MY172&gt;0),INDEX(Вхідні_дані!$A$759:$F$958,MATCH(MX172,Вхідні_дані!$C$759:$C$958,0),6),0)</f>
        <v>0</v>
      </c>
      <c r="NA172" s="106" t="str">
        <f>IF(AND(MX172&gt;0,MY172&gt;0),(MZ172/MZ9/MZ10/60)*MY172,"-")</f>
        <v>-</v>
      </c>
      <c r="NE172" s="107">
        <v>1</v>
      </c>
      <c r="NF172" s="4"/>
      <c r="NG172" s="7"/>
      <c r="NH172" s="105">
        <f>IF(AND(NF172&gt;0,NG172&gt;0),INDEX(Вхідні_дані!$A$759:$F$958,MATCH(NF172,Вхідні_дані!$C$759:$C$958,0),6),0)</f>
        <v>0</v>
      </c>
      <c r="NI172" s="106" t="str">
        <f>IF(AND(NF172&gt;0,NG172&gt;0),(NH172/NH9/NH10/60)*NG172,"-")</f>
        <v>-</v>
      </c>
      <c r="NM172" s="107">
        <v>1</v>
      </c>
      <c r="NN172" s="4"/>
      <c r="NO172" s="7"/>
      <c r="NP172" s="105">
        <f>IF(AND(NN172&gt;0,NO172&gt;0),INDEX(Вхідні_дані!$A$759:$F$958,MATCH(NN172,Вхідні_дані!$C$759:$C$958,0),6),0)</f>
        <v>0</v>
      </c>
      <c r="NQ172" s="106" t="str">
        <f>IF(AND(NN172&gt;0,NO172&gt;0),(NP172/NP9/NP10/60)*NO172,"-")</f>
        <v>-</v>
      </c>
      <c r="NU172" s="107">
        <v>1</v>
      </c>
      <c r="NV172" s="4"/>
      <c r="NW172" s="7"/>
      <c r="NX172" s="105">
        <f>IF(AND(NV172&gt;0,NW172&gt;0),INDEX(Вхідні_дані!$A$759:$F$958,MATCH(NV172,Вхідні_дані!$C$759:$C$958,0),6),0)</f>
        <v>0</v>
      </c>
      <c r="NY172" s="106" t="str">
        <f>IF(AND(NV172&gt;0,NW172&gt;0),(NX172/NX9/NX10/60)*NW172,"-")</f>
        <v>-</v>
      </c>
      <c r="OC172" s="107">
        <v>1</v>
      </c>
      <c r="OD172" s="4"/>
      <c r="OE172" s="7"/>
      <c r="OF172" s="105">
        <f>IF(AND(OD172&gt;0,OE172&gt;0),INDEX(Вхідні_дані!$A$759:$F$958,MATCH(OD172,Вхідні_дані!$C$759:$C$958,0),6),0)</f>
        <v>0</v>
      </c>
      <c r="OG172" s="106" t="str">
        <f>IF(AND(OD172&gt;0,OE172&gt;0),(OF172/OF9/OF10/60)*OE172,"-")</f>
        <v>-</v>
      </c>
      <c r="OK172" s="107">
        <v>1</v>
      </c>
      <c r="OL172" s="4"/>
      <c r="OM172" s="7"/>
      <c r="ON172" s="105">
        <f>IF(AND(OL172&gt;0,OM172&gt;0),INDEX(Вхідні_дані!$A$759:$F$958,MATCH(OL172,Вхідні_дані!$C$759:$C$958,0),6),0)</f>
        <v>0</v>
      </c>
      <c r="OO172" s="106" t="str">
        <f>IF(AND(OL172&gt;0,OM172&gt;0),(ON172/ON9/ON10/60)*OM172,"-")</f>
        <v>-</v>
      </c>
      <c r="OS172" s="107">
        <v>1</v>
      </c>
      <c r="OT172" s="4"/>
      <c r="OU172" s="7"/>
      <c r="OV172" s="105">
        <f>IF(AND(OT172&gt;0,OU172&gt;0),INDEX(Вхідні_дані!$A$759:$F$958,MATCH(OT172,Вхідні_дані!$C$759:$C$958,0),6),0)</f>
        <v>0</v>
      </c>
      <c r="OW172" s="106" t="str">
        <f>IF(AND(OT172&gt;0,OU172&gt;0),(OV172/OV9/OV10/60)*OU172,"-")</f>
        <v>-</v>
      </c>
      <c r="PA172" s="107">
        <v>1</v>
      </c>
      <c r="PB172" s="4"/>
      <c r="PC172" s="7"/>
      <c r="PD172" s="105">
        <f>IF(AND(PB172&gt;0,PC172&gt;0),INDEX(Вхідні_дані!$A$759:$F$958,MATCH(PB172,Вхідні_дані!$C$759:$C$958,0),6),0)</f>
        <v>0</v>
      </c>
      <c r="PE172" s="106" t="str">
        <f>IF(AND(PB172&gt;0,PC172&gt;0),(PD172/PD9/PD10/60)*PC172,"-")</f>
        <v>-</v>
      </c>
      <c r="PI172" s="107">
        <v>1</v>
      </c>
      <c r="PJ172" s="4"/>
      <c r="PK172" s="7"/>
      <c r="PL172" s="105">
        <f>IF(AND(PJ172&gt;0,PK172&gt;0),INDEX(Вхідні_дані!$A$759:$F$958,MATCH(PJ172,Вхідні_дані!$C$759:$C$958,0),6),0)</f>
        <v>0</v>
      </c>
      <c r="PM172" s="106" t="str">
        <f>IF(AND(PJ172&gt;0,PK172&gt;0),(PL172/PL9/PL10/60)*PK172,"-")</f>
        <v>-</v>
      </c>
      <c r="PQ172" s="107">
        <v>1</v>
      </c>
      <c r="PR172" s="4"/>
      <c r="PS172" s="7"/>
      <c r="PT172" s="105">
        <f>IF(AND(PR172&gt;0,PS172&gt;0),INDEX(Вхідні_дані!$A$759:$F$958,MATCH(PR172,Вхідні_дані!$C$759:$C$958,0),6),0)</f>
        <v>0</v>
      </c>
      <c r="PU172" s="106" t="str">
        <f>IF(AND(PR172&gt;0,PS172&gt;0),(PT172/PT9/PT10/60)*PS172,"-")</f>
        <v>-</v>
      </c>
      <c r="PY172" s="107">
        <v>1</v>
      </c>
      <c r="PZ172" s="4"/>
      <c r="QA172" s="7"/>
      <c r="QB172" s="105">
        <f>IF(AND(PZ172&gt;0,QA172&gt;0),INDEX(Вхідні_дані!$A$759:$F$958,MATCH(PZ172,Вхідні_дані!$C$759:$C$958,0),6),0)</f>
        <v>0</v>
      </c>
      <c r="QC172" s="106" t="str">
        <f>IF(AND(PZ172&gt;0,QA172&gt;0),(QB172/QB9/QB10/60)*QA172,"-")</f>
        <v>-</v>
      </c>
      <c r="QG172" s="107">
        <v>1</v>
      </c>
      <c r="QH172" s="4"/>
      <c r="QI172" s="7"/>
      <c r="QJ172" s="105">
        <f>IF(AND(QH172&gt;0,QI172&gt;0),INDEX(Вхідні_дані!$A$759:$F$958,MATCH(QH172,Вхідні_дані!$C$759:$C$958,0),6),0)</f>
        <v>0</v>
      </c>
      <c r="QK172" s="106" t="str">
        <f>IF(AND(QH172&gt;0,QI172&gt;0),(QJ172/QJ9/QJ10/60)*QI172,"-")</f>
        <v>-</v>
      </c>
      <c r="QO172" s="107">
        <v>1</v>
      </c>
      <c r="QP172" s="4"/>
      <c r="QQ172" s="7"/>
      <c r="QR172" s="105">
        <f>IF(AND(QP172&gt;0,QQ172&gt;0),INDEX(Вхідні_дані!$A$759:$F$958,MATCH(QP172,Вхідні_дані!$C$759:$C$958,0),6),0)</f>
        <v>0</v>
      </c>
      <c r="QS172" s="106" t="str">
        <f>IF(AND(QP172&gt;0,QQ172&gt;0),(QR172/QR9/QR10/60)*QQ172,"-")</f>
        <v>-</v>
      </c>
      <c r="QW172" s="107">
        <v>1</v>
      </c>
      <c r="QX172" s="4"/>
      <c r="QY172" s="7"/>
      <c r="QZ172" s="105">
        <f>IF(AND(QX172&gt;0,QY172&gt;0),INDEX(Вхідні_дані!$A$759:$F$958,MATCH(QX172,Вхідні_дані!$C$759:$C$958,0),6),0)</f>
        <v>0</v>
      </c>
      <c r="RA172" s="106" t="str">
        <f>IF(AND(QX172&gt;0,QY172&gt;0),(QZ172/QZ9/QZ10/60)*QY172,"-")</f>
        <v>-</v>
      </c>
      <c r="RE172" s="107">
        <v>1</v>
      </c>
      <c r="RF172" s="4"/>
      <c r="RG172" s="7"/>
      <c r="RH172" s="105">
        <f>IF(AND(RF172&gt;0,RG172&gt;0),INDEX(Вхідні_дані!$A$759:$F$958,MATCH(RF172,Вхідні_дані!$C$759:$C$958,0),6),0)</f>
        <v>0</v>
      </c>
      <c r="RI172" s="106" t="str">
        <f>IF(AND(RF172&gt;0,RG172&gt;0),(RH172/RH9/RH10/60)*RG172,"-")</f>
        <v>-</v>
      </c>
      <c r="RM172" s="107">
        <v>1</v>
      </c>
      <c r="RN172" s="4"/>
      <c r="RO172" s="7"/>
      <c r="RP172" s="105">
        <f>IF(AND(RN172&gt;0,RO172&gt;0),INDEX(Вхідні_дані!$A$759:$F$958,MATCH(RN172,Вхідні_дані!$C$759:$C$958,0),6),0)</f>
        <v>0</v>
      </c>
      <c r="RQ172" s="106" t="str">
        <f>IF(AND(RN172&gt;0,RO172&gt;0),(RP172/RP9/RP10/60)*RO172,"-")</f>
        <v>-</v>
      </c>
      <c r="RU172" s="107">
        <v>1</v>
      </c>
      <c r="RV172" s="4"/>
      <c r="RW172" s="7"/>
      <c r="RX172" s="105">
        <f>IF(AND(RV172&gt;0,RW172&gt;0),INDEX(Вхідні_дані!$A$759:$F$958,MATCH(RV172,Вхідні_дані!$C$759:$C$958,0),6),0)</f>
        <v>0</v>
      </c>
      <c r="RY172" s="106" t="str">
        <f>IF(AND(RV172&gt;0,RW172&gt;0),(RX172/RX9/RX10/60)*RW172,"-")</f>
        <v>-</v>
      </c>
      <c r="SC172" s="107">
        <v>1</v>
      </c>
      <c r="SD172" s="4"/>
      <c r="SE172" s="7"/>
      <c r="SF172" s="105">
        <f>IF(AND(SD172&gt;0,SE172&gt;0),INDEX(Вхідні_дані!$A$759:$F$958,MATCH(SD172,Вхідні_дані!$C$759:$C$958,0),6),0)</f>
        <v>0</v>
      </c>
      <c r="SG172" s="106" t="str">
        <f>IF(AND(SD172&gt;0,SE172&gt;0),(SF172/SF9/SF10/60)*SE172,"-")</f>
        <v>-</v>
      </c>
      <c r="SK172" s="107">
        <v>1</v>
      </c>
      <c r="SL172" s="4"/>
      <c r="SM172" s="7"/>
      <c r="SN172" s="105">
        <f>IF(AND(SL172&gt;0,SM172&gt;0),INDEX(Вхідні_дані!$A$759:$F$958,MATCH(SL172,Вхідні_дані!$C$759:$C$958,0),6),0)</f>
        <v>0</v>
      </c>
      <c r="SO172" s="106" t="str">
        <f>IF(AND(SL172&gt;0,SM172&gt;0),(SN172/SN9/SN10/60)*SM172,"-")</f>
        <v>-</v>
      </c>
      <c r="SS172" s="107">
        <v>1</v>
      </c>
      <c r="ST172" s="4"/>
      <c r="SU172" s="7"/>
      <c r="SV172" s="105">
        <f>IF(AND(ST172&gt;0,SU172&gt;0),INDEX(Вхідні_дані!$A$759:$F$958,MATCH(ST172,Вхідні_дані!$C$759:$C$958,0),6),0)</f>
        <v>0</v>
      </c>
      <c r="SW172" s="106" t="str">
        <f>IF(AND(ST172&gt;0,SU172&gt;0),(SV172/SV9/SV10/60)*SU172,"-")</f>
        <v>-</v>
      </c>
      <c r="TA172" s="107">
        <v>1</v>
      </c>
      <c r="TB172" s="4"/>
      <c r="TC172" s="7"/>
      <c r="TD172" s="105">
        <f>IF(AND(TB172&gt;0,TC172&gt;0),INDEX(Вхідні_дані!$A$759:$F$958,MATCH(TB172,Вхідні_дані!$C$759:$C$958,0),6),0)</f>
        <v>0</v>
      </c>
      <c r="TE172" s="106" t="str">
        <f>IF(AND(TB172&gt;0,TC172&gt;0),(TD172/TD9/TD10/60)*TC172,"-")</f>
        <v>-</v>
      </c>
      <c r="TI172" s="107">
        <v>1</v>
      </c>
      <c r="TJ172" s="4"/>
      <c r="TK172" s="7"/>
      <c r="TL172" s="105">
        <f>IF(AND(TJ172&gt;0,TK172&gt;0),INDEX(Вхідні_дані!$A$759:$F$958,MATCH(TJ172,Вхідні_дані!$C$759:$C$958,0),6),0)</f>
        <v>0</v>
      </c>
      <c r="TM172" s="106" t="str">
        <f>IF(AND(TJ172&gt;0,TK172&gt;0),(TL172/TL9/TL10/60)*TK172,"-")</f>
        <v>-</v>
      </c>
      <c r="TQ172" s="107">
        <v>1</v>
      </c>
      <c r="TR172" s="4"/>
      <c r="TS172" s="7"/>
      <c r="TT172" s="105">
        <f>IF(AND(TR172&gt;0,TS172&gt;0),INDEX(Вхідні_дані!$A$759:$F$958,MATCH(TR172,Вхідні_дані!$C$759:$C$958,0),6),0)</f>
        <v>0</v>
      </c>
      <c r="TU172" s="106" t="str">
        <f>IF(AND(TR172&gt;0,TS172&gt;0),(TT172/TT9/TT10/60)*TS172,"-")</f>
        <v>-</v>
      </c>
      <c r="TY172" s="107">
        <v>1</v>
      </c>
      <c r="TZ172" s="4"/>
      <c r="UA172" s="7"/>
      <c r="UB172" s="105">
        <f>IF(AND(TZ172&gt;0,UA172&gt;0),INDEX(Вхідні_дані!$A$759:$F$958,MATCH(TZ172,Вхідні_дані!$C$759:$C$958,0),6),0)</f>
        <v>0</v>
      </c>
      <c r="UC172" s="106" t="str">
        <f>IF(AND(TZ172&gt;0,UA172&gt;0),(UB172/UB9/UB10/60)*UA172,"-")</f>
        <v>-</v>
      </c>
      <c r="UG172" s="107">
        <v>1</v>
      </c>
      <c r="UH172" s="4"/>
      <c r="UI172" s="7"/>
      <c r="UJ172" s="105">
        <f>IF(AND(UH172&gt;0,UI172&gt;0),INDEX(Вхідні_дані!$A$759:$F$958,MATCH(UH172,Вхідні_дані!$C$759:$C$958,0),6),0)</f>
        <v>0</v>
      </c>
      <c r="UK172" s="106" t="str">
        <f>IF(AND(UH172&gt;0,UI172&gt;0),(UJ172/UJ9/UJ10/60)*UI172,"-")</f>
        <v>-</v>
      </c>
      <c r="UO172" s="107">
        <v>1</v>
      </c>
      <c r="UP172" s="4"/>
      <c r="UQ172" s="7"/>
      <c r="UR172" s="105">
        <f>IF(AND(UP172&gt;0,UQ172&gt;0),INDEX(Вхідні_дані!$A$759:$F$958,MATCH(UP172,Вхідні_дані!$C$759:$C$958,0),6),0)</f>
        <v>0</v>
      </c>
      <c r="US172" s="106" t="str">
        <f>IF(AND(UP172&gt;0,UQ172&gt;0),(UR172/UR9/UR10/60)*UQ172,"-")</f>
        <v>-</v>
      </c>
      <c r="UW172" s="107">
        <v>1</v>
      </c>
      <c r="UX172" s="4"/>
      <c r="UY172" s="7"/>
      <c r="UZ172" s="105">
        <f>IF(AND(UX172&gt;0,UY172&gt;0),INDEX(Вхідні_дані!$A$759:$F$958,MATCH(UX172,Вхідні_дані!$C$759:$C$958,0),6),0)</f>
        <v>0</v>
      </c>
      <c r="VA172" s="106" t="str">
        <f>IF(AND(UX172&gt;0,UY172&gt;0),(UZ172/UZ9/UZ10/60)*UY172,"-")</f>
        <v>-</v>
      </c>
      <c r="VE172" s="107">
        <v>1</v>
      </c>
      <c r="VF172" s="4"/>
      <c r="VG172" s="7"/>
      <c r="VH172" s="105">
        <f>IF(AND(VF172&gt;0,VG172&gt;0),INDEX(Вхідні_дані!$A$759:$F$958,MATCH(VF172,Вхідні_дані!$C$759:$C$958,0),6),0)</f>
        <v>0</v>
      </c>
      <c r="VI172" s="106" t="str">
        <f>IF(AND(VF172&gt;0,VG172&gt;0),(VH172/VH9/VH10/60)*VG172,"-")</f>
        <v>-</v>
      </c>
      <c r="VM172" s="107">
        <v>1</v>
      </c>
      <c r="VN172" s="4"/>
      <c r="VO172" s="7"/>
      <c r="VP172" s="105">
        <f>IF(AND(VN172&gt;0,VO172&gt;0),INDEX(Вхідні_дані!$A$759:$F$958,MATCH(VN172,Вхідні_дані!$C$759:$C$958,0),6),0)</f>
        <v>0</v>
      </c>
      <c r="VQ172" s="106" t="str">
        <f>IF(AND(VN172&gt;0,VO172&gt;0),(VP172/VP9/VP10/60)*VO172,"-")</f>
        <v>-</v>
      </c>
      <c r="VU172" s="107">
        <v>1</v>
      </c>
      <c r="VV172" s="4"/>
      <c r="VW172" s="7"/>
      <c r="VX172" s="105">
        <f>IF(AND(VV172&gt;0,VW172&gt;0),INDEX(Вхідні_дані!$A$759:$F$958,MATCH(VV172,Вхідні_дані!$C$759:$C$958,0),6),0)</f>
        <v>0</v>
      </c>
      <c r="VY172" s="106" t="str">
        <f>IF(AND(VV172&gt;0,VW172&gt;0),(VX172/VX9/VX10/60)*VW172,"-")</f>
        <v>-</v>
      </c>
      <c r="WC172" s="107">
        <v>1</v>
      </c>
      <c r="WD172" s="4"/>
      <c r="WE172" s="7"/>
      <c r="WF172" s="105">
        <f>IF(AND(WD172&gt;0,WE172&gt;0),INDEX(Вхідні_дані!$A$759:$F$958,MATCH(WD172,Вхідні_дані!$C$759:$C$958,0),6),0)</f>
        <v>0</v>
      </c>
      <c r="WG172" s="106" t="str">
        <f>IF(AND(WD172&gt;0,WE172&gt;0),(WF172/WF9/WF10/60)*WE172,"-")</f>
        <v>-</v>
      </c>
      <c r="WK172" s="107">
        <v>1</v>
      </c>
      <c r="WL172" s="4"/>
      <c r="WM172" s="7"/>
      <c r="WN172" s="105">
        <f>IF(AND(WL172&gt;0,WM172&gt;0),INDEX(Вхідні_дані!$A$759:$F$958,MATCH(WL172,Вхідні_дані!$C$759:$C$958,0),6),0)</f>
        <v>0</v>
      </c>
      <c r="WO172" s="106" t="str">
        <f>IF(AND(WL172&gt;0,WM172&gt;0),(WN172/WN9/WN10/60)*WM172,"-")</f>
        <v>-</v>
      </c>
      <c r="WS172" s="107">
        <v>1</v>
      </c>
      <c r="WT172" s="4"/>
      <c r="WU172" s="7"/>
      <c r="WV172" s="105">
        <f>IF(AND(WT172&gt;0,WU172&gt;0),INDEX(Вхідні_дані!$A$759:$F$958,MATCH(WT172,Вхідні_дані!$C$759:$C$958,0),6),0)</f>
        <v>0</v>
      </c>
      <c r="WW172" s="106" t="str">
        <f>IF(AND(WT172&gt;0,WU172&gt;0),(WV172/WV9/WV10/60)*WU172,"-")</f>
        <v>-</v>
      </c>
      <c r="XA172" s="107">
        <v>1</v>
      </c>
      <c r="XB172" s="4"/>
      <c r="XC172" s="7"/>
      <c r="XD172" s="105">
        <f>IF(AND(XB172&gt;0,XC172&gt;0),INDEX(Вхідні_дані!$A$759:$F$958,MATCH(XB172,Вхідні_дані!$C$759:$C$958,0),6),0)</f>
        <v>0</v>
      </c>
      <c r="XE172" s="106" t="str">
        <f>IF(AND(XB172&gt;0,XC172&gt;0),(XD172/XD9/XD10/60)*XC172,"-")</f>
        <v>-</v>
      </c>
      <c r="XI172" s="107">
        <v>1</v>
      </c>
      <c r="XJ172" s="4"/>
      <c r="XK172" s="7"/>
      <c r="XL172" s="105">
        <f>IF(AND(XJ172&gt;0,XK172&gt;0),INDEX(Вхідні_дані!$A$759:$F$958,MATCH(XJ172,Вхідні_дані!$C$759:$C$958,0),6),0)</f>
        <v>0</v>
      </c>
      <c r="XM172" s="106" t="str">
        <f>IF(AND(XJ172&gt;0,XK172&gt;0),(XL172/XL9/XL10/60)*XK172,"-")</f>
        <v>-</v>
      </c>
      <c r="XQ172" s="107">
        <v>1</v>
      </c>
      <c r="XR172" s="4"/>
      <c r="XS172" s="7"/>
      <c r="XT172" s="105">
        <f>IF(AND(XR172&gt;0,XS172&gt;0),INDEX(Вхідні_дані!$A$759:$F$958,MATCH(XR172,Вхідні_дані!$C$759:$C$958,0),6),0)</f>
        <v>0</v>
      </c>
      <c r="XU172" s="106" t="str">
        <f>IF(AND(XR172&gt;0,XS172&gt;0),(XT172/XT9/XT10/60)*XS172,"-")</f>
        <v>-</v>
      </c>
      <c r="XY172" s="107">
        <v>1</v>
      </c>
      <c r="XZ172" s="4"/>
      <c r="YA172" s="7"/>
      <c r="YB172" s="105">
        <f>IF(AND(XZ172&gt;0,YA172&gt;0),INDEX(Вхідні_дані!$A$759:$F$958,MATCH(XZ172,Вхідні_дані!$C$759:$C$958,0),6),0)</f>
        <v>0</v>
      </c>
      <c r="YC172" s="106" t="str">
        <f>IF(AND(XZ172&gt;0,YA172&gt;0),(YB172/YB9/YB10/60)*YA172,"-")</f>
        <v>-</v>
      </c>
      <c r="YG172" s="107">
        <v>1</v>
      </c>
      <c r="YH172" s="4"/>
      <c r="YI172" s="7"/>
      <c r="YJ172" s="105">
        <f>IF(AND(YH172&gt;0,YI172&gt;0),INDEX(Вхідні_дані!$A$759:$F$958,MATCH(YH172,Вхідні_дані!$C$759:$C$958,0),6),0)</f>
        <v>0</v>
      </c>
      <c r="YK172" s="106" t="str">
        <f>IF(AND(YH172&gt;0,YI172&gt;0),(YJ172/YJ9/YJ10/60)*YI172,"-")</f>
        <v>-</v>
      </c>
      <c r="YO172" s="107">
        <v>1</v>
      </c>
      <c r="YP172" s="4"/>
      <c r="YQ172" s="7"/>
      <c r="YR172" s="105">
        <f>IF(AND(YP172&gt;0,YQ172&gt;0),INDEX(Вхідні_дані!$A$759:$F$958,MATCH(YP172,Вхідні_дані!$C$759:$C$958,0),6),0)</f>
        <v>0</v>
      </c>
      <c r="YS172" s="106" t="str">
        <f>IF(AND(YP172&gt;0,YQ172&gt;0),(YR172/YR9/YR10/60)*YQ172,"-")</f>
        <v>-</v>
      </c>
      <c r="YW172" s="107">
        <v>1</v>
      </c>
      <c r="YX172" s="4"/>
      <c r="YY172" s="7"/>
      <c r="YZ172" s="105">
        <f>IF(AND(YX172&gt;0,YY172&gt;0),INDEX(Вхідні_дані!$A$759:$F$958,MATCH(YX172,Вхідні_дані!$C$759:$C$958,0),6),0)</f>
        <v>0</v>
      </c>
      <c r="ZA172" s="106" t="str">
        <f>IF(AND(YX172&gt;0,YY172&gt;0),(YZ172/YZ9/YZ10/60)*YY172,"-")</f>
        <v>-</v>
      </c>
      <c r="ZE172" s="107">
        <v>1</v>
      </c>
      <c r="ZF172" s="4"/>
      <c r="ZG172" s="7"/>
      <c r="ZH172" s="105">
        <f>IF(AND(ZF172&gt;0,ZG172&gt;0),INDEX(Вхідні_дані!$A$759:$F$958,MATCH(ZF172,Вхідні_дані!$C$759:$C$958,0),6),0)</f>
        <v>0</v>
      </c>
      <c r="ZI172" s="106" t="str">
        <f>IF(AND(ZF172&gt;0,ZG172&gt;0),(ZH172/ZH9/ZH10/60)*ZG172,"-")</f>
        <v>-</v>
      </c>
      <c r="ZM172" s="107">
        <v>1</v>
      </c>
      <c r="ZN172" s="4"/>
      <c r="ZO172" s="7"/>
      <c r="ZP172" s="105">
        <f>IF(AND(ZN172&gt;0,ZO172&gt;0),INDEX(Вхідні_дані!$A$759:$F$958,MATCH(ZN172,Вхідні_дані!$C$759:$C$958,0),6),0)</f>
        <v>0</v>
      </c>
      <c r="ZQ172" s="106" t="str">
        <f>IF(AND(ZN172&gt;0,ZO172&gt;0),(ZP172/ZP9/ZP10/60)*ZO172,"-")</f>
        <v>-</v>
      </c>
      <c r="ZU172" s="107">
        <v>1</v>
      </c>
      <c r="ZV172" s="4"/>
      <c r="ZW172" s="7"/>
      <c r="ZX172" s="105">
        <f>IF(AND(ZV172&gt;0,ZW172&gt;0),INDEX(Вхідні_дані!$A$759:$F$958,MATCH(ZV172,Вхідні_дані!$C$759:$C$958,0),6),0)</f>
        <v>0</v>
      </c>
      <c r="ZY172" s="106" t="str">
        <f>IF(AND(ZV172&gt;0,ZW172&gt;0),(ZX172/ZX9/ZX10/60)*ZW172,"-")</f>
        <v>-</v>
      </c>
      <c r="AAC172" s="107">
        <v>1</v>
      </c>
      <c r="AAD172" s="4"/>
      <c r="AAE172" s="7"/>
      <c r="AAF172" s="105">
        <f>IF(AND(AAD172&gt;0,AAE172&gt;0),INDEX(Вхідні_дані!$A$759:$F$958,MATCH(AAD172,Вхідні_дані!$C$759:$C$958,0),6),0)</f>
        <v>0</v>
      </c>
      <c r="AAG172" s="106" t="str">
        <f>IF(AND(AAD172&gt;0,AAE172&gt;0),(AAF172/AAF9/AAF10/60)*AAE172,"-")</f>
        <v>-</v>
      </c>
      <c r="AAK172" s="107">
        <v>1</v>
      </c>
      <c r="AAL172" s="4"/>
      <c r="AAM172" s="7"/>
      <c r="AAN172" s="105">
        <f>IF(AND(AAL172&gt;0,AAM172&gt;0),INDEX(Вхідні_дані!$A$759:$F$958,MATCH(AAL172,Вхідні_дані!$C$759:$C$958,0),6),0)</f>
        <v>0</v>
      </c>
      <c r="AAO172" s="106" t="str">
        <f>IF(AND(AAL172&gt;0,AAM172&gt;0),(AAN172/AAN9/AAN10/60)*AAM172,"-")</f>
        <v>-</v>
      </c>
      <c r="AAS172" s="107">
        <v>1</v>
      </c>
      <c r="AAT172" s="4"/>
      <c r="AAU172" s="7"/>
      <c r="AAV172" s="105">
        <f>IF(AND(AAT172&gt;0,AAU172&gt;0),INDEX(Вхідні_дані!$A$759:$F$958,MATCH(AAT172,Вхідні_дані!$C$759:$C$958,0),6),0)</f>
        <v>0</v>
      </c>
      <c r="AAW172" s="106" t="str">
        <f>IF(AND(AAT172&gt;0,AAU172&gt;0),(AAV172/AAV9/AAV10/60)*AAU172,"-")</f>
        <v>-</v>
      </c>
      <c r="ABA172" s="107">
        <v>1</v>
      </c>
      <c r="ABB172" s="4"/>
      <c r="ABC172" s="7"/>
      <c r="ABD172" s="105">
        <f>IF(AND(ABB172&gt;0,ABC172&gt;0),INDEX(Вхідні_дані!$A$759:$F$958,MATCH(ABB172,Вхідні_дані!$C$759:$C$958,0),6),0)</f>
        <v>0</v>
      </c>
      <c r="ABE172" s="106" t="str">
        <f>IF(AND(ABB172&gt;0,ABC172&gt;0),(ABD172/ABD9/ABD10/60)*ABC172,"-")</f>
        <v>-</v>
      </c>
      <c r="ABI172" s="107">
        <v>1</v>
      </c>
      <c r="ABJ172" s="4"/>
      <c r="ABK172" s="7"/>
      <c r="ABL172" s="105">
        <f>IF(AND(ABJ172&gt;0,ABK172&gt;0),INDEX(Вхідні_дані!$A$759:$F$958,MATCH(ABJ172,Вхідні_дані!$C$759:$C$958,0),6),0)</f>
        <v>0</v>
      </c>
      <c r="ABM172" s="106" t="str">
        <f>IF(AND(ABJ172&gt;0,ABK172&gt;0),(ABL172/ABL9/ABL10/60)*ABK172,"-")</f>
        <v>-</v>
      </c>
      <c r="ABQ172" s="107">
        <v>1</v>
      </c>
      <c r="ABR172" s="4"/>
      <c r="ABS172" s="7"/>
      <c r="ABT172" s="105">
        <f>IF(AND(ABR172&gt;0,ABS172&gt;0),INDEX(Вхідні_дані!$A$759:$F$958,MATCH(ABR172,Вхідні_дані!$C$759:$C$958,0),6),0)</f>
        <v>0</v>
      </c>
      <c r="ABU172" s="106" t="str">
        <f>IF(AND(ABR172&gt;0,ABS172&gt;0),(ABT172/ABT9/ABT10/60)*ABS172,"-")</f>
        <v>-</v>
      </c>
      <c r="ABY172" s="107">
        <v>1</v>
      </c>
      <c r="ABZ172" s="4"/>
      <c r="ACA172" s="7"/>
      <c r="ACB172" s="105">
        <f>IF(AND(ABZ172&gt;0,ACA172&gt;0),INDEX(Вхідні_дані!$A$759:$F$958,MATCH(ABZ172,Вхідні_дані!$C$759:$C$958,0),6),0)</f>
        <v>0</v>
      </c>
      <c r="ACC172" s="106" t="str">
        <f>IF(AND(ABZ172&gt;0,ACA172&gt;0),(ACB172/ACB9/ACB10/60)*ACA172,"-")</f>
        <v>-</v>
      </c>
      <c r="ACG172" s="107">
        <v>1</v>
      </c>
      <c r="ACH172" s="4"/>
      <c r="ACI172" s="7"/>
      <c r="ACJ172" s="105">
        <f>IF(AND(ACH172&gt;0,ACI172&gt;0),INDEX(Вхідні_дані!$A$759:$F$958,MATCH(ACH172,Вхідні_дані!$C$759:$C$958,0),6),0)</f>
        <v>0</v>
      </c>
      <c r="ACK172" s="106" t="str">
        <f>IF(AND(ACH172&gt;0,ACI172&gt;0),(ACJ172/ACJ9/ACJ10/60)*ACI172,"-")</f>
        <v>-</v>
      </c>
      <c r="ACO172" s="107">
        <v>1</v>
      </c>
      <c r="ACP172" s="4"/>
      <c r="ACQ172" s="7"/>
      <c r="ACR172" s="105">
        <f>IF(AND(ACP172&gt;0,ACQ172&gt;0),INDEX(Вхідні_дані!$A$759:$F$958,MATCH(ACP172,Вхідні_дані!$C$759:$C$958,0),6),0)</f>
        <v>0</v>
      </c>
      <c r="ACS172" s="106" t="str">
        <f>IF(AND(ACP172&gt;0,ACQ172&gt;0),(ACR172/ACR9/ACR10/60)*ACQ172,"-")</f>
        <v>-</v>
      </c>
      <c r="ACW172" s="107">
        <v>1</v>
      </c>
      <c r="ACX172" s="4"/>
      <c r="ACY172" s="7"/>
      <c r="ACZ172" s="105">
        <f>IF(AND(ACX172&gt;0,ACY172&gt;0),INDEX(Вхідні_дані!$A$759:$F$958,MATCH(ACX172,Вхідні_дані!$C$759:$C$958,0),6),0)</f>
        <v>0</v>
      </c>
      <c r="ADA172" s="106" t="str">
        <f>IF(AND(ACX172&gt;0,ACY172&gt;0),(ACZ172/ACZ9/ACZ10/60)*ACY172,"-")</f>
        <v>-</v>
      </c>
      <c r="ADE172" s="107">
        <v>1</v>
      </c>
      <c r="ADF172" s="4"/>
      <c r="ADG172" s="7"/>
      <c r="ADH172" s="105">
        <f>IF(AND(ADF172&gt;0,ADG172&gt;0),INDEX(Вхідні_дані!$A$759:$F$958,MATCH(ADF172,Вхідні_дані!$C$759:$C$958,0),6),0)</f>
        <v>0</v>
      </c>
      <c r="ADI172" s="106" t="str">
        <f>IF(AND(ADF172&gt;0,ADG172&gt;0),(ADH172/ADH9/ADH10/60)*ADG172,"-")</f>
        <v>-</v>
      </c>
      <c r="ADM172" s="107">
        <v>1</v>
      </c>
      <c r="ADN172" s="4"/>
      <c r="ADO172" s="7"/>
      <c r="ADP172" s="105">
        <f>IF(AND(ADN172&gt;0,ADO172&gt;0),INDEX(Вхідні_дані!$A$759:$F$958,MATCH(ADN172,Вхідні_дані!$C$759:$C$958,0),6),0)</f>
        <v>0</v>
      </c>
      <c r="ADQ172" s="106" t="str">
        <f>IF(AND(ADN172&gt;0,ADO172&gt;0),(ADP172/ADP9/ADP10/60)*ADO172,"-")</f>
        <v>-</v>
      </c>
    </row>
    <row r="173" spans="1:800" ht="22.5" customHeight="1" outlineLevel="1" x14ac:dyDescent="0.25">
      <c r="A173" s="107">
        <v>2</v>
      </c>
      <c r="B173" s="4"/>
      <c r="C173" s="7"/>
      <c r="D173" s="105">
        <f>IF(AND(B173&gt;0,C173&gt;0),INDEX(Вхідні_дані!$A$759:$F$958,MATCH(B173,Вхідні_дані!$C$759:$C$958,0),6),0)</f>
        <v>0</v>
      </c>
      <c r="E173" s="106" t="str">
        <f>IF(AND(B173&gt;0,C173&gt;0),(D173/D9/D10/60)*C173,"-")</f>
        <v>-</v>
      </c>
      <c r="I173" s="107">
        <v>2</v>
      </c>
      <c r="J173" s="4"/>
      <c r="K173" s="7"/>
      <c r="L173" s="105">
        <f>IF(AND(J173&gt;0,K173&gt;0),INDEX(Вхідні_дані!$A$759:$F$958,MATCH(J173,Вхідні_дані!$C$759:$C$958,0),6),0)</f>
        <v>0</v>
      </c>
      <c r="M173" s="106" t="str">
        <f>IF(AND(J173&gt;0,K173&gt;0),(L173/L9/L10/60)*K173,"-")</f>
        <v>-</v>
      </c>
      <c r="Q173" s="107">
        <v>2</v>
      </c>
      <c r="R173" s="4"/>
      <c r="S173" s="7"/>
      <c r="T173" s="105">
        <f>IF(AND(R173&gt;0,S173&gt;0),INDEX(Вхідні_дані!$A$759:$F$958,MATCH(R173,Вхідні_дані!$C$759:$C$958,0),6),0)</f>
        <v>0</v>
      </c>
      <c r="U173" s="106" t="str">
        <f>IF(AND(R173&gt;0,S173&gt;0),(T173/T9/T10/60)*S173,"-")</f>
        <v>-</v>
      </c>
      <c r="Y173" s="107">
        <v>2</v>
      </c>
      <c r="Z173" s="4"/>
      <c r="AA173" s="7"/>
      <c r="AB173" s="105">
        <f>IF(AND(Z173&gt;0,AA173&gt;0),INDEX(Вхідні_дані!$A$759:$F$958,MATCH(Z173,Вхідні_дані!$C$759:$C$958,0),6),0)</f>
        <v>0</v>
      </c>
      <c r="AC173" s="106" t="str">
        <f>IF(AND(Z173&gt;0,AA173&gt;0),(AB173/AB9/AB10/60)*AA173,"-")</f>
        <v>-</v>
      </c>
      <c r="AG173" s="107">
        <v>2</v>
      </c>
      <c r="AH173" s="4"/>
      <c r="AI173" s="7"/>
      <c r="AJ173" s="105">
        <f>IF(AND(AH173&gt;0,AI173&gt;0),INDEX(Вхідні_дані!$A$759:$F$958,MATCH(AH173,Вхідні_дані!$C$759:$C$958,0),6),0)</f>
        <v>0</v>
      </c>
      <c r="AK173" s="106" t="str">
        <f>IF(AND(AH173&gt;0,AI173&gt;0),(AJ173/AJ9/AJ10/60)*AI173,"-")</f>
        <v>-</v>
      </c>
      <c r="AO173" s="107">
        <v>2</v>
      </c>
      <c r="AP173" s="4"/>
      <c r="AQ173" s="7"/>
      <c r="AR173" s="105">
        <f>IF(AND(AP173&gt;0,AQ173&gt;0),INDEX(Вхідні_дані!$A$759:$F$958,MATCH(AP173,Вхідні_дані!$C$759:$C$958,0),6),0)</f>
        <v>0</v>
      </c>
      <c r="AS173" s="106" t="str">
        <f>IF(AND(AP173&gt;0,AQ173&gt;0),(AR173/AR9/AR10/60)*AQ173,"-")</f>
        <v>-</v>
      </c>
      <c r="AW173" s="107">
        <v>2</v>
      </c>
      <c r="AX173" s="4"/>
      <c r="AY173" s="7"/>
      <c r="AZ173" s="105">
        <f>IF(AND(AX173&gt;0,AY173&gt;0),INDEX(Вхідні_дані!$A$759:$F$958,MATCH(AX173,Вхідні_дані!$C$759:$C$958,0),6),0)</f>
        <v>0</v>
      </c>
      <c r="BA173" s="106" t="str">
        <f>IF(AND(AX173&gt;0,AY173&gt;0),(AZ173/AZ9/AZ10/60)*AY173,"-")</f>
        <v>-</v>
      </c>
      <c r="BE173" s="107">
        <v>2</v>
      </c>
      <c r="BF173" s="4"/>
      <c r="BG173" s="7"/>
      <c r="BH173" s="105">
        <f>IF(AND(BF173&gt;0,BG173&gt;0),INDEX(Вхідні_дані!$A$759:$F$958,MATCH(BF173,Вхідні_дані!$C$759:$C$958,0),6),0)</f>
        <v>0</v>
      </c>
      <c r="BI173" s="106" t="str">
        <f>IF(AND(BF173&gt;0,BG173&gt;0),(BH173/BH9/BH10/60)*BG173,"-")</f>
        <v>-</v>
      </c>
      <c r="BM173" s="107">
        <v>2</v>
      </c>
      <c r="BN173" s="4"/>
      <c r="BO173" s="7"/>
      <c r="BP173" s="105">
        <f>IF(AND(BN173&gt;0,BO173&gt;0),INDEX(Вхідні_дані!$A$759:$F$958,MATCH(BN173,Вхідні_дані!$C$759:$C$958,0),6),0)</f>
        <v>0</v>
      </c>
      <c r="BQ173" s="106" t="str">
        <f>IF(AND(BN173&gt;0,BO173&gt;0),(BP173/BP9/BP10/60)*BO173,"-")</f>
        <v>-</v>
      </c>
      <c r="BU173" s="107">
        <v>2</v>
      </c>
      <c r="BV173" s="4"/>
      <c r="BW173" s="7"/>
      <c r="BX173" s="105">
        <f>IF(AND(BV173&gt;0,BW173&gt;0),INDEX(Вхідні_дані!$A$759:$F$958,MATCH(BV173,Вхідні_дані!$C$759:$C$958,0),6),0)</f>
        <v>0</v>
      </c>
      <c r="BY173" s="106" t="str">
        <f>IF(AND(BV173&gt;0,BW173&gt;0),(BX173/BX9/BX10/60)*BW173,"-")</f>
        <v>-</v>
      </c>
      <c r="CC173" s="107">
        <v>2</v>
      </c>
      <c r="CD173" s="4"/>
      <c r="CE173" s="7"/>
      <c r="CF173" s="105">
        <f>IF(AND(CD173&gt;0,CE173&gt;0),INDEX(Вхідні_дані!$A$759:$F$958,MATCH(CD173,Вхідні_дані!$C$759:$C$958,0),6),0)</f>
        <v>0</v>
      </c>
      <c r="CG173" s="106" t="str">
        <f>IF(AND(CD173&gt;0,CE173&gt;0),(CF173/CF9/CF10/60)*CE173,"-")</f>
        <v>-</v>
      </c>
      <c r="CK173" s="107">
        <v>2</v>
      </c>
      <c r="CL173" s="4"/>
      <c r="CM173" s="7"/>
      <c r="CN173" s="105">
        <f>IF(AND(CL173&gt;0,CM173&gt;0),INDEX(Вхідні_дані!$A$759:$F$958,MATCH(CL173,Вхідні_дані!$C$759:$C$958,0),6),0)</f>
        <v>0</v>
      </c>
      <c r="CO173" s="106" t="str">
        <f>IF(AND(CL173&gt;0,CM173&gt;0),(CN173/CN9/CN10/60)*CM173,"-")</f>
        <v>-</v>
      </c>
      <c r="CS173" s="107">
        <v>2</v>
      </c>
      <c r="CT173" s="4"/>
      <c r="CU173" s="7"/>
      <c r="CV173" s="105">
        <f>IF(AND(CT173&gt;0,CU173&gt;0),INDEX(Вхідні_дані!$A$759:$F$958,MATCH(CT173,Вхідні_дані!$C$759:$C$958,0),6),0)</f>
        <v>0</v>
      </c>
      <c r="CW173" s="106" t="str">
        <f>IF(AND(CT173&gt;0,CU173&gt;0),(CV173/CV9/CV10/60)*CU173,"-")</f>
        <v>-</v>
      </c>
      <c r="DA173" s="107">
        <v>2</v>
      </c>
      <c r="DB173" s="4"/>
      <c r="DC173" s="7"/>
      <c r="DD173" s="105">
        <f>IF(AND(DB173&gt;0,DC173&gt;0),INDEX(Вхідні_дані!$A$759:$F$958,MATCH(DB173,Вхідні_дані!$C$759:$C$958,0),6),0)</f>
        <v>0</v>
      </c>
      <c r="DE173" s="106" t="str">
        <f>IF(AND(DB173&gt;0,DC173&gt;0),(DD173/DD9/DD10/60)*DC173,"-")</f>
        <v>-</v>
      </c>
      <c r="DI173" s="107">
        <v>2</v>
      </c>
      <c r="DJ173" s="4"/>
      <c r="DK173" s="7"/>
      <c r="DL173" s="105">
        <f>IF(AND(DJ173&gt;0,DK173&gt;0),INDEX(Вхідні_дані!$A$759:$F$958,MATCH(DJ173,Вхідні_дані!$C$759:$C$958,0),6),0)</f>
        <v>0</v>
      </c>
      <c r="DM173" s="106" t="str">
        <f>IF(AND(DJ173&gt;0,DK173&gt;0),(DL173/DL9/DL10/60)*DK173,"-")</f>
        <v>-</v>
      </c>
      <c r="DQ173" s="107">
        <v>2</v>
      </c>
      <c r="DR173" s="4"/>
      <c r="DS173" s="7"/>
      <c r="DT173" s="105">
        <f>IF(AND(DR173&gt;0,DS173&gt;0),INDEX(Вхідні_дані!$A$759:$F$958,MATCH(DR173,Вхідні_дані!$C$759:$C$958,0),6),0)</f>
        <v>0</v>
      </c>
      <c r="DU173" s="106" t="str">
        <f>IF(AND(DR173&gt;0,DS173&gt;0),(DT173/DT9/DT10/60)*DS173,"-")</f>
        <v>-</v>
      </c>
      <c r="DY173" s="107">
        <v>2</v>
      </c>
      <c r="DZ173" s="4"/>
      <c r="EA173" s="7"/>
      <c r="EB173" s="105">
        <f>IF(AND(DZ173&gt;0,EA173&gt;0),INDEX(Вхідні_дані!$A$759:$F$958,MATCH(DZ173,Вхідні_дані!$C$759:$C$958,0),6),0)</f>
        <v>0</v>
      </c>
      <c r="EC173" s="106" t="str">
        <f>IF(AND(DZ173&gt;0,EA173&gt;0),(EB173/EB9/EB10/60)*EA173,"-")</f>
        <v>-</v>
      </c>
      <c r="EG173" s="107">
        <v>2</v>
      </c>
      <c r="EH173" s="4"/>
      <c r="EI173" s="7"/>
      <c r="EJ173" s="105">
        <f>IF(AND(EH173&gt;0,EI173&gt;0),INDEX(Вхідні_дані!$A$759:$F$958,MATCH(EH173,Вхідні_дані!$C$759:$C$958,0),6),0)</f>
        <v>0</v>
      </c>
      <c r="EK173" s="106" t="str">
        <f>IF(AND(EH173&gt;0,EI173&gt;0),(EJ173/EJ9/EJ10/60)*EI173,"-")</f>
        <v>-</v>
      </c>
      <c r="EO173" s="107">
        <v>2</v>
      </c>
      <c r="EP173" s="4"/>
      <c r="EQ173" s="7"/>
      <c r="ER173" s="105">
        <f>IF(AND(EP173&gt;0,EQ173&gt;0),INDEX(Вхідні_дані!$A$759:$F$958,MATCH(EP173,Вхідні_дані!$C$759:$C$958,0),6),0)</f>
        <v>0</v>
      </c>
      <c r="ES173" s="106" t="str">
        <f>IF(AND(EP173&gt;0,EQ173&gt;0),(ER173/ER9/ER10/60)*EQ173,"-")</f>
        <v>-</v>
      </c>
      <c r="EW173" s="107">
        <v>2</v>
      </c>
      <c r="EX173" s="4"/>
      <c r="EY173" s="7"/>
      <c r="EZ173" s="105">
        <f>IF(AND(EX173&gt;0,EY173&gt;0),INDEX(Вхідні_дані!$A$759:$F$958,MATCH(EX173,Вхідні_дані!$C$759:$C$958,0),6),0)</f>
        <v>0</v>
      </c>
      <c r="FA173" s="106" t="str">
        <f>IF(AND(EX173&gt;0,EY173&gt;0),(EZ173/EZ9/EZ10/60)*EY173,"-")</f>
        <v>-</v>
      </c>
      <c r="FE173" s="107">
        <v>2</v>
      </c>
      <c r="FF173" s="4"/>
      <c r="FG173" s="7"/>
      <c r="FH173" s="105">
        <f>IF(AND(FF173&gt;0,FG173&gt;0),INDEX(Вхідні_дані!$A$759:$F$958,MATCH(FF173,Вхідні_дані!$C$759:$C$958,0),6),0)</f>
        <v>0</v>
      </c>
      <c r="FI173" s="106" t="str">
        <f>IF(AND(FF173&gt;0,FG173&gt;0),(FH173/FH9/FH10/60)*FG173,"-")</f>
        <v>-</v>
      </c>
      <c r="FM173" s="107">
        <v>2</v>
      </c>
      <c r="FN173" s="4"/>
      <c r="FO173" s="7"/>
      <c r="FP173" s="105">
        <f>IF(AND(FN173&gt;0,FO173&gt;0),INDEX(Вхідні_дані!$A$759:$F$958,MATCH(FN173,Вхідні_дані!$C$759:$C$958,0),6),0)</f>
        <v>0</v>
      </c>
      <c r="FQ173" s="106" t="str">
        <f>IF(AND(FN173&gt;0,FO173&gt;0),(FP173/FP9/FP10/60)*FO173,"-")</f>
        <v>-</v>
      </c>
      <c r="FU173" s="107">
        <v>2</v>
      </c>
      <c r="FV173" s="4"/>
      <c r="FW173" s="7"/>
      <c r="FX173" s="105">
        <f>IF(AND(FV173&gt;0,FW173&gt;0),INDEX(Вхідні_дані!$A$759:$F$958,MATCH(FV173,Вхідні_дані!$C$759:$C$958,0),6),0)</f>
        <v>0</v>
      </c>
      <c r="FY173" s="106" t="str">
        <f>IF(AND(FV173&gt;0,FW173&gt;0),(FX173/FX9/FX10/60)*FW173,"-")</f>
        <v>-</v>
      </c>
      <c r="GC173" s="107">
        <v>2</v>
      </c>
      <c r="GD173" s="4"/>
      <c r="GE173" s="7"/>
      <c r="GF173" s="105">
        <f>IF(AND(GD173&gt;0,GE173&gt;0),INDEX(Вхідні_дані!$A$759:$F$958,MATCH(GD173,Вхідні_дані!$C$759:$C$958,0),6),0)</f>
        <v>0</v>
      </c>
      <c r="GG173" s="106" t="str">
        <f>IF(AND(GD173&gt;0,GE173&gt;0),(GF173/GF9/GF10/60)*GE173,"-")</f>
        <v>-</v>
      </c>
      <c r="GK173" s="107">
        <v>2</v>
      </c>
      <c r="GL173" s="4"/>
      <c r="GM173" s="7"/>
      <c r="GN173" s="105">
        <f>IF(AND(GL173&gt;0,GM173&gt;0),INDEX(Вхідні_дані!$A$759:$F$958,MATCH(GL173,Вхідні_дані!$C$759:$C$958,0),6),0)</f>
        <v>0</v>
      </c>
      <c r="GO173" s="106" t="str">
        <f>IF(AND(GL173&gt;0,GM173&gt;0),(GN173/GN9/GN10/60)*GM173,"-")</f>
        <v>-</v>
      </c>
      <c r="GS173" s="107">
        <v>2</v>
      </c>
      <c r="GT173" s="4"/>
      <c r="GU173" s="7"/>
      <c r="GV173" s="105">
        <f>IF(AND(GT173&gt;0,GU173&gt;0),INDEX(Вхідні_дані!$A$759:$F$958,MATCH(GT173,Вхідні_дані!$C$759:$C$958,0),6),0)</f>
        <v>0</v>
      </c>
      <c r="GW173" s="106" t="str">
        <f>IF(AND(GT173&gt;0,GU173&gt;0),(GV173/GV9/GV10/60)*GU173,"-")</f>
        <v>-</v>
      </c>
      <c r="HA173" s="107">
        <v>2</v>
      </c>
      <c r="HB173" s="4"/>
      <c r="HC173" s="7"/>
      <c r="HD173" s="105">
        <f>IF(AND(HB173&gt;0,HC173&gt;0),INDEX(Вхідні_дані!$A$759:$F$958,MATCH(HB173,Вхідні_дані!$C$759:$C$958,0),6),0)</f>
        <v>0</v>
      </c>
      <c r="HE173" s="106" t="str">
        <f>IF(AND(HB173&gt;0,HC173&gt;0),(HD173/HD9/HD10/60)*HC173,"-")</f>
        <v>-</v>
      </c>
      <c r="HI173" s="107">
        <v>2</v>
      </c>
      <c r="HJ173" s="4"/>
      <c r="HK173" s="7"/>
      <c r="HL173" s="105">
        <f>IF(AND(HJ173&gt;0,HK173&gt;0),INDEX(Вхідні_дані!$A$759:$F$958,MATCH(HJ173,Вхідні_дані!$C$759:$C$958,0),6),0)</f>
        <v>0</v>
      </c>
      <c r="HM173" s="106" t="str">
        <f>IF(AND(HJ173&gt;0,HK173&gt;0),(HL173/HL9/HL10/60)*HK173,"-")</f>
        <v>-</v>
      </c>
      <c r="HQ173" s="107">
        <v>2</v>
      </c>
      <c r="HR173" s="4"/>
      <c r="HS173" s="7"/>
      <c r="HT173" s="105">
        <f>IF(AND(HR173&gt;0,HS173&gt;0),INDEX(Вхідні_дані!$A$759:$F$958,MATCH(HR173,Вхідні_дані!$C$759:$C$958,0),6),0)</f>
        <v>0</v>
      </c>
      <c r="HU173" s="106" t="str">
        <f>IF(AND(HR173&gt;0,HS173&gt;0),(HT173/HT9/HT10/60)*HS173,"-")</f>
        <v>-</v>
      </c>
      <c r="HY173" s="107">
        <v>2</v>
      </c>
      <c r="HZ173" s="4"/>
      <c r="IA173" s="7"/>
      <c r="IB173" s="105">
        <f>IF(AND(HZ173&gt;0,IA173&gt;0),INDEX(Вхідні_дані!$A$759:$F$958,MATCH(HZ173,Вхідні_дані!$C$759:$C$958,0),6),0)</f>
        <v>0</v>
      </c>
      <c r="IC173" s="106" t="str">
        <f>IF(AND(HZ173&gt;0,IA173&gt;0),(IB173/IB9/IB10/60)*IA173,"-")</f>
        <v>-</v>
      </c>
      <c r="IG173" s="107">
        <v>2</v>
      </c>
      <c r="IH173" s="4"/>
      <c r="II173" s="7"/>
      <c r="IJ173" s="105">
        <f>IF(AND(IH173&gt;0,II173&gt;0),INDEX(Вхідні_дані!$A$759:$F$958,MATCH(IH173,Вхідні_дані!$C$759:$C$958,0),6),0)</f>
        <v>0</v>
      </c>
      <c r="IK173" s="106" t="str">
        <f>IF(AND(IH173&gt;0,II173&gt;0),(IJ173/IJ9/IJ10/60)*II173,"-")</f>
        <v>-</v>
      </c>
      <c r="IO173" s="107">
        <v>2</v>
      </c>
      <c r="IP173" s="4"/>
      <c r="IQ173" s="7"/>
      <c r="IR173" s="105">
        <f>IF(AND(IP173&gt;0,IQ173&gt;0),INDEX(Вхідні_дані!$A$759:$F$958,MATCH(IP173,Вхідні_дані!$C$759:$C$958,0),6),0)</f>
        <v>0</v>
      </c>
      <c r="IS173" s="106" t="str">
        <f>IF(AND(IP173&gt;0,IQ173&gt;0),(IR173/IR9/IR10/60)*IQ173,"-")</f>
        <v>-</v>
      </c>
      <c r="IW173" s="107">
        <v>2</v>
      </c>
      <c r="IX173" s="4"/>
      <c r="IY173" s="7"/>
      <c r="IZ173" s="105">
        <f>IF(AND(IX173&gt;0,IY173&gt;0),INDEX(Вхідні_дані!$A$759:$F$958,MATCH(IX173,Вхідні_дані!$C$759:$C$958,0),6),0)</f>
        <v>0</v>
      </c>
      <c r="JA173" s="106" t="str">
        <f>IF(AND(IX173&gt;0,IY173&gt;0),(IZ173/IZ9/IZ10/60)*IY173,"-")</f>
        <v>-</v>
      </c>
      <c r="JE173" s="107">
        <v>2</v>
      </c>
      <c r="JF173" s="4"/>
      <c r="JG173" s="7"/>
      <c r="JH173" s="105">
        <f>IF(AND(JF173&gt;0,JG173&gt;0),INDEX(Вхідні_дані!$A$759:$F$958,MATCH(JF173,Вхідні_дані!$C$759:$C$958,0),6),0)</f>
        <v>0</v>
      </c>
      <c r="JI173" s="106" t="str">
        <f>IF(AND(JF173&gt;0,JG173&gt;0),(JH173/JH9/JH10/60)*JG173,"-")</f>
        <v>-</v>
      </c>
      <c r="JM173" s="107">
        <v>2</v>
      </c>
      <c r="JN173" s="4"/>
      <c r="JO173" s="7"/>
      <c r="JP173" s="105">
        <f>IF(AND(JN173&gt;0,JO173&gt;0),INDEX(Вхідні_дані!$A$759:$F$958,MATCH(JN173,Вхідні_дані!$C$759:$C$958,0),6),0)</f>
        <v>0</v>
      </c>
      <c r="JQ173" s="106" t="str">
        <f>IF(AND(JN173&gt;0,JO173&gt;0),(JP173/JP9/JP10/60)*JO173,"-")</f>
        <v>-</v>
      </c>
      <c r="JU173" s="107">
        <v>2</v>
      </c>
      <c r="JV173" s="4"/>
      <c r="JW173" s="7"/>
      <c r="JX173" s="105">
        <f>IF(AND(JV173&gt;0,JW173&gt;0),INDEX(Вхідні_дані!$A$759:$F$958,MATCH(JV173,Вхідні_дані!$C$759:$C$958,0),6),0)</f>
        <v>0</v>
      </c>
      <c r="JY173" s="106" t="str">
        <f>IF(AND(JV173&gt;0,JW173&gt;0),(JX173/JX9/JX10/60)*JW173,"-")</f>
        <v>-</v>
      </c>
      <c r="KC173" s="107">
        <v>2</v>
      </c>
      <c r="KD173" s="4"/>
      <c r="KE173" s="7"/>
      <c r="KF173" s="105">
        <f>IF(AND(KD173&gt;0,KE173&gt;0),INDEX(Вхідні_дані!$A$759:$F$958,MATCH(KD173,Вхідні_дані!$C$759:$C$958,0),6),0)</f>
        <v>0</v>
      </c>
      <c r="KG173" s="106" t="str">
        <f>IF(AND(KD173&gt;0,KE173&gt;0),(KF173/KF9/KF10/60)*KE173,"-")</f>
        <v>-</v>
      </c>
      <c r="KK173" s="107">
        <v>2</v>
      </c>
      <c r="KL173" s="4"/>
      <c r="KM173" s="7"/>
      <c r="KN173" s="105">
        <f>IF(AND(KL173&gt;0,KM173&gt;0),INDEX(Вхідні_дані!$A$759:$F$958,MATCH(KL173,Вхідні_дані!$C$759:$C$958,0),6),0)</f>
        <v>0</v>
      </c>
      <c r="KO173" s="106" t="str">
        <f>IF(AND(KL173&gt;0,KM173&gt;0),(KN173/KN9/KN10/60)*KM173,"-")</f>
        <v>-</v>
      </c>
      <c r="KS173" s="107">
        <v>2</v>
      </c>
      <c r="KT173" s="4"/>
      <c r="KU173" s="7"/>
      <c r="KV173" s="105">
        <f>IF(AND(KT173&gt;0,KU173&gt;0),INDEX(Вхідні_дані!$A$759:$F$958,MATCH(KT173,Вхідні_дані!$C$759:$C$958,0),6),0)</f>
        <v>0</v>
      </c>
      <c r="KW173" s="106" t="str">
        <f>IF(AND(KT173&gt;0,KU173&gt;0),(KV173/KV9/KV10/60)*KU173,"-")</f>
        <v>-</v>
      </c>
      <c r="LA173" s="107">
        <v>2</v>
      </c>
      <c r="LB173" s="4"/>
      <c r="LC173" s="7"/>
      <c r="LD173" s="105">
        <f>IF(AND(LB173&gt;0,LC173&gt;0),INDEX(Вхідні_дані!$A$759:$F$958,MATCH(LB173,Вхідні_дані!$C$759:$C$958,0),6),0)</f>
        <v>0</v>
      </c>
      <c r="LE173" s="106" t="str">
        <f>IF(AND(LB173&gt;0,LC173&gt;0),(LD173/LD9/LD10/60)*LC173,"-")</f>
        <v>-</v>
      </c>
      <c r="LI173" s="107">
        <v>2</v>
      </c>
      <c r="LJ173" s="4"/>
      <c r="LK173" s="7"/>
      <c r="LL173" s="105">
        <f>IF(AND(LJ173&gt;0,LK173&gt;0),INDEX(Вхідні_дані!$A$759:$F$958,MATCH(LJ173,Вхідні_дані!$C$759:$C$958,0),6),0)</f>
        <v>0</v>
      </c>
      <c r="LM173" s="106" t="str">
        <f>IF(AND(LJ173&gt;0,LK173&gt;0),(LL173/LL9/LL10/60)*LK173,"-")</f>
        <v>-</v>
      </c>
      <c r="LQ173" s="107">
        <v>2</v>
      </c>
      <c r="LR173" s="4"/>
      <c r="LS173" s="7"/>
      <c r="LT173" s="105">
        <f>IF(AND(LR173&gt;0,LS173&gt;0),INDEX(Вхідні_дані!$A$759:$F$958,MATCH(LR173,Вхідні_дані!$C$759:$C$958,0),6),0)</f>
        <v>0</v>
      </c>
      <c r="LU173" s="106" t="str">
        <f>IF(AND(LR173&gt;0,LS173&gt;0),(LT173/LT9/LT10/60)*LS173,"-")</f>
        <v>-</v>
      </c>
      <c r="LY173" s="107">
        <v>2</v>
      </c>
      <c r="LZ173" s="4"/>
      <c r="MA173" s="7"/>
      <c r="MB173" s="105">
        <f>IF(AND(LZ173&gt;0,MA173&gt;0),INDEX(Вхідні_дані!$A$759:$F$958,MATCH(LZ173,Вхідні_дані!$C$759:$C$958,0),6),0)</f>
        <v>0</v>
      </c>
      <c r="MC173" s="106" t="str">
        <f>IF(AND(LZ173&gt;0,MA173&gt;0),(MB173/MB9/MB10/60)*MA173,"-")</f>
        <v>-</v>
      </c>
      <c r="MG173" s="107">
        <v>2</v>
      </c>
      <c r="MH173" s="4"/>
      <c r="MI173" s="7"/>
      <c r="MJ173" s="105">
        <f>IF(AND(MH173&gt;0,MI173&gt;0),INDEX(Вхідні_дані!$A$759:$F$958,MATCH(MH173,Вхідні_дані!$C$759:$C$958,0),6),0)</f>
        <v>0</v>
      </c>
      <c r="MK173" s="106" t="str">
        <f>IF(AND(MH173&gt;0,MI173&gt;0),(MJ173/MJ9/MJ10/60)*MI173,"-")</f>
        <v>-</v>
      </c>
      <c r="MO173" s="107">
        <v>2</v>
      </c>
      <c r="MP173" s="4"/>
      <c r="MQ173" s="7"/>
      <c r="MR173" s="105">
        <f>IF(AND(MP173&gt;0,MQ173&gt;0),INDEX(Вхідні_дані!$A$759:$F$958,MATCH(MP173,Вхідні_дані!$C$759:$C$958,0),6),0)</f>
        <v>0</v>
      </c>
      <c r="MS173" s="106" t="str">
        <f>IF(AND(MP173&gt;0,MQ173&gt;0),(MR173/MR9/MR10/60)*MQ173,"-")</f>
        <v>-</v>
      </c>
      <c r="MW173" s="107">
        <v>2</v>
      </c>
      <c r="MX173" s="4"/>
      <c r="MY173" s="7"/>
      <c r="MZ173" s="105">
        <f>IF(AND(MX173&gt;0,MY173&gt;0),INDEX(Вхідні_дані!$A$759:$F$958,MATCH(MX173,Вхідні_дані!$C$759:$C$958,0),6),0)</f>
        <v>0</v>
      </c>
      <c r="NA173" s="106" t="str">
        <f>IF(AND(MX173&gt;0,MY173&gt;0),(MZ173/MZ9/MZ10/60)*MY173,"-")</f>
        <v>-</v>
      </c>
      <c r="NE173" s="107">
        <v>2</v>
      </c>
      <c r="NF173" s="4"/>
      <c r="NG173" s="7"/>
      <c r="NH173" s="105">
        <f>IF(AND(NF173&gt;0,NG173&gt;0),INDEX(Вхідні_дані!$A$759:$F$958,MATCH(NF173,Вхідні_дані!$C$759:$C$958,0),6),0)</f>
        <v>0</v>
      </c>
      <c r="NI173" s="106" t="str">
        <f>IF(AND(NF173&gt;0,NG173&gt;0),(NH173/NH9/NH10/60)*NG173,"-")</f>
        <v>-</v>
      </c>
      <c r="NM173" s="107">
        <v>2</v>
      </c>
      <c r="NN173" s="4"/>
      <c r="NO173" s="7"/>
      <c r="NP173" s="105">
        <f>IF(AND(NN173&gt;0,NO173&gt;0),INDEX(Вхідні_дані!$A$759:$F$958,MATCH(NN173,Вхідні_дані!$C$759:$C$958,0),6),0)</f>
        <v>0</v>
      </c>
      <c r="NQ173" s="106" t="str">
        <f>IF(AND(NN173&gt;0,NO173&gt;0),(NP173/NP9/NP10/60)*NO173,"-")</f>
        <v>-</v>
      </c>
      <c r="NU173" s="107">
        <v>2</v>
      </c>
      <c r="NV173" s="4"/>
      <c r="NW173" s="7"/>
      <c r="NX173" s="105">
        <f>IF(AND(NV173&gt;0,NW173&gt;0),INDEX(Вхідні_дані!$A$759:$F$958,MATCH(NV173,Вхідні_дані!$C$759:$C$958,0),6),0)</f>
        <v>0</v>
      </c>
      <c r="NY173" s="106" t="str">
        <f>IF(AND(NV173&gt;0,NW173&gt;0),(NX173/NX9/NX10/60)*NW173,"-")</f>
        <v>-</v>
      </c>
      <c r="OC173" s="107">
        <v>2</v>
      </c>
      <c r="OD173" s="4"/>
      <c r="OE173" s="7"/>
      <c r="OF173" s="105">
        <f>IF(AND(OD173&gt;0,OE173&gt;0),INDEX(Вхідні_дані!$A$759:$F$958,MATCH(OD173,Вхідні_дані!$C$759:$C$958,0),6),0)</f>
        <v>0</v>
      </c>
      <c r="OG173" s="106" t="str">
        <f>IF(AND(OD173&gt;0,OE173&gt;0),(OF173/OF9/OF10/60)*OE173,"-")</f>
        <v>-</v>
      </c>
      <c r="OK173" s="107">
        <v>2</v>
      </c>
      <c r="OL173" s="4"/>
      <c r="OM173" s="7"/>
      <c r="ON173" s="105">
        <f>IF(AND(OL173&gt;0,OM173&gt;0),INDEX(Вхідні_дані!$A$759:$F$958,MATCH(OL173,Вхідні_дані!$C$759:$C$958,0),6),0)</f>
        <v>0</v>
      </c>
      <c r="OO173" s="106" t="str">
        <f>IF(AND(OL173&gt;0,OM173&gt;0),(ON173/ON9/ON10/60)*OM173,"-")</f>
        <v>-</v>
      </c>
      <c r="OS173" s="107">
        <v>2</v>
      </c>
      <c r="OT173" s="4"/>
      <c r="OU173" s="7"/>
      <c r="OV173" s="105">
        <f>IF(AND(OT173&gt;0,OU173&gt;0),INDEX(Вхідні_дані!$A$759:$F$958,MATCH(OT173,Вхідні_дані!$C$759:$C$958,0),6),0)</f>
        <v>0</v>
      </c>
      <c r="OW173" s="106" t="str">
        <f>IF(AND(OT173&gt;0,OU173&gt;0),(OV173/OV9/OV10/60)*OU173,"-")</f>
        <v>-</v>
      </c>
      <c r="PA173" s="107">
        <v>2</v>
      </c>
      <c r="PB173" s="4"/>
      <c r="PC173" s="7"/>
      <c r="PD173" s="105">
        <f>IF(AND(PB173&gt;0,PC173&gt;0),INDEX(Вхідні_дані!$A$759:$F$958,MATCH(PB173,Вхідні_дані!$C$759:$C$958,0),6),0)</f>
        <v>0</v>
      </c>
      <c r="PE173" s="106" t="str">
        <f>IF(AND(PB173&gt;0,PC173&gt;0),(PD173/PD9/PD10/60)*PC173,"-")</f>
        <v>-</v>
      </c>
      <c r="PI173" s="107">
        <v>2</v>
      </c>
      <c r="PJ173" s="4"/>
      <c r="PK173" s="7"/>
      <c r="PL173" s="105">
        <f>IF(AND(PJ173&gt;0,PK173&gt;0),INDEX(Вхідні_дані!$A$759:$F$958,MATCH(PJ173,Вхідні_дані!$C$759:$C$958,0),6),0)</f>
        <v>0</v>
      </c>
      <c r="PM173" s="106" t="str">
        <f>IF(AND(PJ173&gt;0,PK173&gt;0),(PL173/PL9/PL10/60)*PK173,"-")</f>
        <v>-</v>
      </c>
      <c r="PQ173" s="107">
        <v>2</v>
      </c>
      <c r="PR173" s="4"/>
      <c r="PS173" s="7"/>
      <c r="PT173" s="105">
        <f>IF(AND(PR173&gt;0,PS173&gt;0),INDEX(Вхідні_дані!$A$759:$F$958,MATCH(PR173,Вхідні_дані!$C$759:$C$958,0),6),0)</f>
        <v>0</v>
      </c>
      <c r="PU173" s="106" t="str">
        <f>IF(AND(PR173&gt;0,PS173&gt;0),(PT173/PT9/PT10/60)*PS173,"-")</f>
        <v>-</v>
      </c>
      <c r="PY173" s="107">
        <v>2</v>
      </c>
      <c r="PZ173" s="4"/>
      <c r="QA173" s="7"/>
      <c r="QB173" s="105">
        <f>IF(AND(PZ173&gt;0,QA173&gt;0),INDEX(Вхідні_дані!$A$759:$F$958,MATCH(PZ173,Вхідні_дані!$C$759:$C$958,0),6),0)</f>
        <v>0</v>
      </c>
      <c r="QC173" s="106" t="str">
        <f>IF(AND(PZ173&gt;0,QA173&gt;0),(QB173/QB9/QB10/60)*QA173,"-")</f>
        <v>-</v>
      </c>
      <c r="QG173" s="107">
        <v>2</v>
      </c>
      <c r="QH173" s="4"/>
      <c r="QI173" s="7"/>
      <c r="QJ173" s="105">
        <f>IF(AND(QH173&gt;0,QI173&gt;0),INDEX(Вхідні_дані!$A$759:$F$958,MATCH(QH173,Вхідні_дані!$C$759:$C$958,0),6),0)</f>
        <v>0</v>
      </c>
      <c r="QK173" s="106" t="str">
        <f>IF(AND(QH173&gt;0,QI173&gt;0),(QJ173/QJ9/QJ10/60)*QI173,"-")</f>
        <v>-</v>
      </c>
      <c r="QO173" s="107">
        <v>2</v>
      </c>
      <c r="QP173" s="4"/>
      <c r="QQ173" s="7"/>
      <c r="QR173" s="105">
        <f>IF(AND(QP173&gt;0,QQ173&gt;0),INDEX(Вхідні_дані!$A$759:$F$958,MATCH(QP173,Вхідні_дані!$C$759:$C$958,0),6),0)</f>
        <v>0</v>
      </c>
      <c r="QS173" s="106" t="str">
        <f>IF(AND(QP173&gt;0,QQ173&gt;0),(QR173/QR9/QR10/60)*QQ173,"-")</f>
        <v>-</v>
      </c>
      <c r="QW173" s="107">
        <v>2</v>
      </c>
      <c r="QX173" s="4"/>
      <c r="QY173" s="7"/>
      <c r="QZ173" s="105">
        <f>IF(AND(QX173&gt;0,QY173&gt;0),INDEX(Вхідні_дані!$A$759:$F$958,MATCH(QX173,Вхідні_дані!$C$759:$C$958,0),6),0)</f>
        <v>0</v>
      </c>
      <c r="RA173" s="106" t="str">
        <f>IF(AND(QX173&gt;0,QY173&gt;0),(QZ173/QZ9/QZ10/60)*QY173,"-")</f>
        <v>-</v>
      </c>
      <c r="RE173" s="107">
        <v>2</v>
      </c>
      <c r="RF173" s="4"/>
      <c r="RG173" s="7"/>
      <c r="RH173" s="105">
        <f>IF(AND(RF173&gt;0,RG173&gt;0),INDEX(Вхідні_дані!$A$759:$F$958,MATCH(RF173,Вхідні_дані!$C$759:$C$958,0),6),0)</f>
        <v>0</v>
      </c>
      <c r="RI173" s="106" t="str">
        <f>IF(AND(RF173&gt;0,RG173&gt;0),(RH173/RH9/RH10/60)*RG173,"-")</f>
        <v>-</v>
      </c>
      <c r="RM173" s="107">
        <v>2</v>
      </c>
      <c r="RN173" s="4"/>
      <c r="RO173" s="7"/>
      <c r="RP173" s="105">
        <f>IF(AND(RN173&gt;0,RO173&gt;0),INDEX(Вхідні_дані!$A$759:$F$958,MATCH(RN173,Вхідні_дані!$C$759:$C$958,0),6),0)</f>
        <v>0</v>
      </c>
      <c r="RQ173" s="106" t="str">
        <f>IF(AND(RN173&gt;0,RO173&gt;0),(RP173/RP9/RP10/60)*RO173,"-")</f>
        <v>-</v>
      </c>
      <c r="RU173" s="107">
        <v>2</v>
      </c>
      <c r="RV173" s="4"/>
      <c r="RW173" s="7"/>
      <c r="RX173" s="105">
        <f>IF(AND(RV173&gt;0,RW173&gt;0),INDEX(Вхідні_дані!$A$759:$F$958,MATCH(RV173,Вхідні_дані!$C$759:$C$958,0),6),0)</f>
        <v>0</v>
      </c>
      <c r="RY173" s="106" t="str">
        <f>IF(AND(RV173&gt;0,RW173&gt;0),(RX173/RX9/RX10/60)*RW173,"-")</f>
        <v>-</v>
      </c>
      <c r="SC173" s="107">
        <v>2</v>
      </c>
      <c r="SD173" s="4"/>
      <c r="SE173" s="7"/>
      <c r="SF173" s="105">
        <f>IF(AND(SD173&gt;0,SE173&gt;0),INDEX(Вхідні_дані!$A$759:$F$958,MATCH(SD173,Вхідні_дані!$C$759:$C$958,0),6),0)</f>
        <v>0</v>
      </c>
      <c r="SG173" s="106" t="str">
        <f>IF(AND(SD173&gt;0,SE173&gt;0),(SF173/SF9/SF10/60)*SE173,"-")</f>
        <v>-</v>
      </c>
      <c r="SK173" s="107">
        <v>2</v>
      </c>
      <c r="SL173" s="4"/>
      <c r="SM173" s="7"/>
      <c r="SN173" s="105">
        <f>IF(AND(SL173&gt;0,SM173&gt;0),INDEX(Вхідні_дані!$A$759:$F$958,MATCH(SL173,Вхідні_дані!$C$759:$C$958,0),6),0)</f>
        <v>0</v>
      </c>
      <c r="SO173" s="106" t="str">
        <f>IF(AND(SL173&gt;0,SM173&gt;0),(SN173/SN9/SN10/60)*SM173,"-")</f>
        <v>-</v>
      </c>
      <c r="SS173" s="107">
        <v>2</v>
      </c>
      <c r="ST173" s="4"/>
      <c r="SU173" s="7"/>
      <c r="SV173" s="105">
        <f>IF(AND(ST173&gt;0,SU173&gt;0),INDEX(Вхідні_дані!$A$759:$F$958,MATCH(ST173,Вхідні_дані!$C$759:$C$958,0),6),0)</f>
        <v>0</v>
      </c>
      <c r="SW173" s="106" t="str">
        <f>IF(AND(ST173&gt;0,SU173&gt;0),(SV173/SV9/SV10/60)*SU173,"-")</f>
        <v>-</v>
      </c>
      <c r="TA173" s="107">
        <v>2</v>
      </c>
      <c r="TB173" s="4"/>
      <c r="TC173" s="7"/>
      <c r="TD173" s="105">
        <f>IF(AND(TB173&gt;0,TC173&gt;0),INDEX(Вхідні_дані!$A$759:$F$958,MATCH(TB173,Вхідні_дані!$C$759:$C$958,0),6),0)</f>
        <v>0</v>
      </c>
      <c r="TE173" s="106" t="str">
        <f>IF(AND(TB173&gt;0,TC173&gt;0),(TD173/TD9/TD10/60)*TC173,"-")</f>
        <v>-</v>
      </c>
      <c r="TI173" s="107">
        <v>2</v>
      </c>
      <c r="TJ173" s="4"/>
      <c r="TK173" s="7"/>
      <c r="TL173" s="105">
        <f>IF(AND(TJ173&gt;0,TK173&gt;0),INDEX(Вхідні_дані!$A$759:$F$958,MATCH(TJ173,Вхідні_дані!$C$759:$C$958,0),6),0)</f>
        <v>0</v>
      </c>
      <c r="TM173" s="106" t="str">
        <f>IF(AND(TJ173&gt;0,TK173&gt;0),(TL173/TL9/TL10/60)*TK173,"-")</f>
        <v>-</v>
      </c>
      <c r="TQ173" s="107">
        <v>2</v>
      </c>
      <c r="TR173" s="4"/>
      <c r="TS173" s="7"/>
      <c r="TT173" s="105">
        <f>IF(AND(TR173&gt;0,TS173&gt;0),INDEX(Вхідні_дані!$A$759:$F$958,MATCH(TR173,Вхідні_дані!$C$759:$C$958,0),6),0)</f>
        <v>0</v>
      </c>
      <c r="TU173" s="106" t="str">
        <f>IF(AND(TR173&gt;0,TS173&gt;0),(TT173/TT9/TT10/60)*TS173,"-")</f>
        <v>-</v>
      </c>
      <c r="TY173" s="107">
        <v>2</v>
      </c>
      <c r="TZ173" s="4"/>
      <c r="UA173" s="7"/>
      <c r="UB173" s="105">
        <f>IF(AND(TZ173&gt;0,UA173&gt;0),INDEX(Вхідні_дані!$A$759:$F$958,MATCH(TZ173,Вхідні_дані!$C$759:$C$958,0),6),0)</f>
        <v>0</v>
      </c>
      <c r="UC173" s="106" t="str">
        <f>IF(AND(TZ173&gt;0,UA173&gt;0),(UB173/UB9/UB10/60)*UA173,"-")</f>
        <v>-</v>
      </c>
      <c r="UG173" s="107">
        <v>2</v>
      </c>
      <c r="UH173" s="4"/>
      <c r="UI173" s="7"/>
      <c r="UJ173" s="105">
        <f>IF(AND(UH173&gt;0,UI173&gt;0),INDEX(Вхідні_дані!$A$759:$F$958,MATCH(UH173,Вхідні_дані!$C$759:$C$958,0),6),0)</f>
        <v>0</v>
      </c>
      <c r="UK173" s="106" t="str">
        <f>IF(AND(UH173&gt;0,UI173&gt;0),(UJ173/UJ9/UJ10/60)*UI173,"-")</f>
        <v>-</v>
      </c>
      <c r="UO173" s="107">
        <v>2</v>
      </c>
      <c r="UP173" s="4"/>
      <c r="UQ173" s="7"/>
      <c r="UR173" s="105">
        <f>IF(AND(UP173&gt;0,UQ173&gt;0),INDEX(Вхідні_дані!$A$759:$F$958,MATCH(UP173,Вхідні_дані!$C$759:$C$958,0),6),0)</f>
        <v>0</v>
      </c>
      <c r="US173" s="106" t="str">
        <f>IF(AND(UP173&gt;0,UQ173&gt;0),(UR173/UR9/UR10/60)*UQ173,"-")</f>
        <v>-</v>
      </c>
      <c r="UW173" s="107">
        <v>2</v>
      </c>
      <c r="UX173" s="4"/>
      <c r="UY173" s="7"/>
      <c r="UZ173" s="105">
        <f>IF(AND(UX173&gt;0,UY173&gt;0),INDEX(Вхідні_дані!$A$759:$F$958,MATCH(UX173,Вхідні_дані!$C$759:$C$958,0),6),0)</f>
        <v>0</v>
      </c>
      <c r="VA173" s="106" t="str">
        <f>IF(AND(UX173&gt;0,UY173&gt;0),(UZ173/UZ9/UZ10/60)*UY173,"-")</f>
        <v>-</v>
      </c>
      <c r="VE173" s="107">
        <v>2</v>
      </c>
      <c r="VF173" s="4"/>
      <c r="VG173" s="7"/>
      <c r="VH173" s="105">
        <f>IF(AND(VF173&gt;0,VG173&gt;0),INDEX(Вхідні_дані!$A$759:$F$958,MATCH(VF173,Вхідні_дані!$C$759:$C$958,0),6),0)</f>
        <v>0</v>
      </c>
      <c r="VI173" s="106" t="str">
        <f>IF(AND(VF173&gt;0,VG173&gt;0),(VH173/VH9/VH10/60)*VG173,"-")</f>
        <v>-</v>
      </c>
      <c r="VM173" s="107">
        <v>2</v>
      </c>
      <c r="VN173" s="4"/>
      <c r="VO173" s="7"/>
      <c r="VP173" s="105">
        <f>IF(AND(VN173&gt;0,VO173&gt;0),INDEX(Вхідні_дані!$A$759:$F$958,MATCH(VN173,Вхідні_дані!$C$759:$C$958,0),6),0)</f>
        <v>0</v>
      </c>
      <c r="VQ173" s="106" t="str">
        <f>IF(AND(VN173&gt;0,VO173&gt;0),(VP173/VP9/VP10/60)*VO173,"-")</f>
        <v>-</v>
      </c>
      <c r="VU173" s="107">
        <v>2</v>
      </c>
      <c r="VV173" s="4"/>
      <c r="VW173" s="7"/>
      <c r="VX173" s="105">
        <f>IF(AND(VV173&gt;0,VW173&gt;0),INDEX(Вхідні_дані!$A$759:$F$958,MATCH(VV173,Вхідні_дані!$C$759:$C$958,0),6),0)</f>
        <v>0</v>
      </c>
      <c r="VY173" s="106" t="str">
        <f>IF(AND(VV173&gt;0,VW173&gt;0),(VX173/VX9/VX10/60)*VW173,"-")</f>
        <v>-</v>
      </c>
      <c r="WC173" s="107">
        <v>2</v>
      </c>
      <c r="WD173" s="4"/>
      <c r="WE173" s="7"/>
      <c r="WF173" s="105">
        <f>IF(AND(WD173&gt;0,WE173&gt;0),INDEX(Вхідні_дані!$A$759:$F$958,MATCH(WD173,Вхідні_дані!$C$759:$C$958,0),6),0)</f>
        <v>0</v>
      </c>
      <c r="WG173" s="106" t="str">
        <f>IF(AND(WD173&gt;0,WE173&gt;0),(WF173/WF9/WF10/60)*WE173,"-")</f>
        <v>-</v>
      </c>
      <c r="WK173" s="107">
        <v>2</v>
      </c>
      <c r="WL173" s="4"/>
      <c r="WM173" s="7"/>
      <c r="WN173" s="105">
        <f>IF(AND(WL173&gt;0,WM173&gt;0),INDEX(Вхідні_дані!$A$759:$F$958,MATCH(WL173,Вхідні_дані!$C$759:$C$958,0),6),0)</f>
        <v>0</v>
      </c>
      <c r="WO173" s="106" t="str">
        <f>IF(AND(WL173&gt;0,WM173&gt;0),(WN173/WN9/WN10/60)*WM173,"-")</f>
        <v>-</v>
      </c>
      <c r="WS173" s="107">
        <v>2</v>
      </c>
      <c r="WT173" s="4"/>
      <c r="WU173" s="7"/>
      <c r="WV173" s="105">
        <f>IF(AND(WT173&gt;0,WU173&gt;0),INDEX(Вхідні_дані!$A$759:$F$958,MATCH(WT173,Вхідні_дані!$C$759:$C$958,0),6),0)</f>
        <v>0</v>
      </c>
      <c r="WW173" s="106" t="str">
        <f>IF(AND(WT173&gt;0,WU173&gt;0),(WV173/WV9/WV10/60)*WU173,"-")</f>
        <v>-</v>
      </c>
      <c r="XA173" s="107">
        <v>2</v>
      </c>
      <c r="XB173" s="4"/>
      <c r="XC173" s="7"/>
      <c r="XD173" s="105">
        <f>IF(AND(XB173&gt;0,XC173&gt;0),INDEX(Вхідні_дані!$A$759:$F$958,MATCH(XB173,Вхідні_дані!$C$759:$C$958,0),6),0)</f>
        <v>0</v>
      </c>
      <c r="XE173" s="106" t="str">
        <f>IF(AND(XB173&gt;0,XC173&gt;0),(XD173/XD9/XD10/60)*XC173,"-")</f>
        <v>-</v>
      </c>
      <c r="XI173" s="107">
        <v>2</v>
      </c>
      <c r="XJ173" s="4"/>
      <c r="XK173" s="7"/>
      <c r="XL173" s="105">
        <f>IF(AND(XJ173&gt;0,XK173&gt;0),INDEX(Вхідні_дані!$A$759:$F$958,MATCH(XJ173,Вхідні_дані!$C$759:$C$958,0),6),0)</f>
        <v>0</v>
      </c>
      <c r="XM173" s="106" t="str">
        <f>IF(AND(XJ173&gt;0,XK173&gt;0),(XL173/XL9/XL10/60)*XK173,"-")</f>
        <v>-</v>
      </c>
      <c r="XQ173" s="107">
        <v>2</v>
      </c>
      <c r="XR173" s="4"/>
      <c r="XS173" s="7"/>
      <c r="XT173" s="105">
        <f>IF(AND(XR173&gt;0,XS173&gt;0),INDEX(Вхідні_дані!$A$759:$F$958,MATCH(XR173,Вхідні_дані!$C$759:$C$958,0),6),0)</f>
        <v>0</v>
      </c>
      <c r="XU173" s="106" t="str">
        <f>IF(AND(XR173&gt;0,XS173&gt;0),(XT173/XT9/XT10/60)*XS173,"-")</f>
        <v>-</v>
      </c>
      <c r="XY173" s="107">
        <v>2</v>
      </c>
      <c r="XZ173" s="4"/>
      <c r="YA173" s="7"/>
      <c r="YB173" s="105">
        <f>IF(AND(XZ173&gt;0,YA173&gt;0),INDEX(Вхідні_дані!$A$759:$F$958,MATCH(XZ173,Вхідні_дані!$C$759:$C$958,0),6),0)</f>
        <v>0</v>
      </c>
      <c r="YC173" s="106" t="str">
        <f>IF(AND(XZ173&gt;0,YA173&gt;0),(YB173/YB9/YB10/60)*YA173,"-")</f>
        <v>-</v>
      </c>
      <c r="YG173" s="107">
        <v>2</v>
      </c>
      <c r="YH173" s="4"/>
      <c r="YI173" s="7"/>
      <c r="YJ173" s="105">
        <f>IF(AND(YH173&gt;0,YI173&gt;0),INDEX(Вхідні_дані!$A$759:$F$958,MATCH(YH173,Вхідні_дані!$C$759:$C$958,0),6),0)</f>
        <v>0</v>
      </c>
      <c r="YK173" s="106" t="str">
        <f>IF(AND(YH173&gt;0,YI173&gt;0),(YJ173/YJ9/YJ10/60)*YI173,"-")</f>
        <v>-</v>
      </c>
      <c r="YO173" s="107">
        <v>2</v>
      </c>
      <c r="YP173" s="4"/>
      <c r="YQ173" s="7"/>
      <c r="YR173" s="105">
        <f>IF(AND(YP173&gt;0,YQ173&gt;0),INDEX(Вхідні_дані!$A$759:$F$958,MATCH(YP173,Вхідні_дані!$C$759:$C$958,0),6),0)</f>
        <v>0</v>
      </c>
      <c r="YS173" s="106" t="str">
        <f>IF(AND(YP173&gt;0,YQ173&gt;0),(YR173/YR9/YR10/60)*YQ173,"-")</f>
        <v>-</v>
      </c>
      <c r="YW173" s="107">
        <v>2</v>
      </c>
      <c r="YX173" s="4"/>
      <c r="YY173" s="7"/>
      <c r="YZ173" s="105">
        <f>IF(AND(YX173&gt;0,YY173&gt;0),INDEX(Вхідні_дані!$A$759:$F$958,MATCH(YX173,Вхідні_дані!$C$759:$C$958,0),6),0)</f>
        <v>0</v>
      </c>
      <c r="ZA173" s="106" t="str">
        <f>IF(AND(YX173&gt;0,YY173&gt;0),(YZ173/YZ9/YZ10/60)*YY173,"-")</f>
        <v>-</v>
      </c>
      <c r="ZE173" s="107">
        <v>2</v>
      </c>
      <c r="ZF173" s="4"/>
      <c r="ZG173" s="7"/>
      <c r="ZH173" s="105">
        <f>IF(AND(ZF173&gt;0,ZG173&gt;0),INDEX(Вхідні_дані!$A$759:$F$958,MATCH(ZF173,Вхідні_дані!$C$759:$C$958,0),6),0)</f>
        <v>0</v>
      </c>
      <c r="ZI173" s="106" t="str">
        <f>IF(AND(ZF173&gt;0,ZG173&gt;0),(ZH173/ZH9/ZH10/60)*ZG173,"-")</f>
        <v>-</v>
      </c>
      <c r="ZM173" s="107">
        <v>2</v>
      </c>
      <c r="ZN173" s="4"/>
      <c r="ZO173" s="7"/>
      <c r="ZP173" s="105">
        <f>IF(AND(ZN173&gt;0,ZO173&gt;0),INDEX(Вхідні_дані!$A$759:$F$958,MATCH(ZN173,Вхідні_дані!$C$759:$C$958,0),6),0)</f>
        <v>0</v>
      </c>
      <c r="ZQ173" s="106" t="str">
        <f>IF(AND(ZN173&gt;0,ZO173&gt;0),(ZP173/ZP9/ZP10/60)*ZO173,"-")</f>
        <v>-</v>
      </c>
      <c r="ZU173" s="107">
        <v>2</v>
      </c>
      <c r="ZV173" s="4"/>
      <c r="ZW173" s="7"/>
      <c r="ZX173" s="105">
        <f>IF(AND(ZV173&gt;0,ZW173&gt;0),INDEX(Вхідні_дані!$A$759:$F$958,MATCH(ZV173,Вхідні_дані!$C$759:$C$958,0),6),0)</f>
        <v>0</v>
      </c>
      <c r="ZY173" s="106" t="str">
        <f>IF(AND(ZV173&gt;0,ZW173&gt;0),(ZX173/ZX9/ZX10/60)*ZW173,"-")</f>
        <v>-</v>
      </c>
      <c r="AAC173" s="107">
        <v>2</v>
      </c>
      <c r="AAD173" s="4"/>
      <c r="AAE173" s="7"/>
      <c r="AAF173" s="105">
        <f>IF(AND(AAD173&gt;0,AAE173&gt;0),INDEX(Вхідні_дані!$A$759:$F$958,MATCH(AAD173,Вхідні_дані!$C$759:$C$958,0),6),0)</f>
        <v>0</v>
      </c>
      <c r="AAG173" s="106" t="str">
        <f>IF(AND(AAD173&gt;0,AAE173&gt;0),(AAF173/AAF9/AAF10/60)*AAE173,"-")</f>
        <v>-</v>
      </c>
      <c r="AAK173" s="107">
        <v>2</v>
      </c>
      <c r="AAL173" s="4"/>
      <c r="AAM173" s="7"/>
      <c r="AAN173" s="105">
        <f>IF(AND(AAL173&gt;0,AAM173&gt;0),INDEX(Вхідні_дані!$A$759:$F$958,MATCH(AAL173,Вхідні_дані!$C$759:$C$958,0),6),0)</f>
        <v>0</v>
      </c>
      <c r="AAO173" s="106" t="str">
        <f>IF(AND(AAL173&gt;0,AAM173&gt;0),(AAN173/AAN9/AAN10/60)*AAM173,"-")</f>
        <v>-</v>
      </c>
      <c r="AAS173" s="107">
        <v>2</v>
      </c>
      <c r="AAT173" s="4"/>
      <c r="AAU173" s="7"/>
      <c r="AAV173" s="105">
        <f>IF(AND(AAT173&gt;0,AAU173&gt;0),INDEX(Вхідні_дані!$A$759:$F$958,MATCH(AAT173,Вхідні_дані!$C$759:$C$958,0),6),0)</f>
        <v>0</v>
      </c>
      <c r="AAW173" s="106" t="str">
        <f>IF(AND(AAT173&gt;0,AAU173&gt;0),(AAV173/AAV9/AAV10/60)*AAU173,"-")</f>
        <v>-</v>
      </c>
      <c r="ABA173" s="107">
        <v>2</v>
      </c>
      <c r="ABB173" s="4"/>
      <c r="ABC173" s="7"/>
      <c r="ABD173" s="105">
        <f>IF(AND(ABB173&gt;0,ABC173&gt;0),INDEX(Вхідні_дані!$A$759:$F$958,MATCH(ABB173,Вхідні_дані!$C$759:$C$958,0),6),0)</f>
        <v>0</v>
      </c>
      <c r="ABE173" s="106" t="str">
        <f>IF(AND(ABB173&gt;0,ABC173&gt;0),(ABD173/ABD9/ABD10/60)*ABC173,"-")</f>
        <v>-</v>
      </c>
      <c r="ABI173" s="107">
        <v>2</v>
      </c>
      <c r="ABJ173" s="4"/>
      <c r="ABK173" s="7"/>
      <c r="ABL173" s="105">
        <f>IF(AND(ABJ173&gt;0,ABK173&gt;0),INDEX(Вхідні_дані!$A$759:$F$958,MATCH(ABJ173,Вхідні_дані!$C$759:$C$958,0),6),0)</f>
        <v>0</v>
      </c>
      <c r="ABM173" s="106" t="str">
        <f>IF(AND(ABJ173&gt;0,ABK173&gt;0),(ABL173/ABL9/ABL10/60)*ABK173,"-")</f>
        <v>-</v>
      </c>
      <c r="ABQ173" s="107">
        <v>2</v>
      </c>
      <c r="ABR173" s="4"/>
      <c r="ABS173" s="7"/>
      <c r="ABT173" s="105">
        <f>IF(AND(ABR173&gt;0,ABS173&gt;0),INDEX(Вхідні_дані!$A$759:$F$958,MATCH(ABR173,Вхідні_дані!$C$759:$C$958,0),6),0)</f>
        <v>0</v>
      </c>
      <c r="ABU173" s="106" t="str">
        <f>IF(AND(ABR173&gt;0,ABS173&gt;0),(ABT173/ABT9/ABT10/60)*ABS173,"-")</f>
        <v>-</v>
      </c>
      <c r="ABY173" s="107">
        <v>2</v>
      </c>
      <c r="ABZ173" s="4"/>
      <c r="ACA173" s="7"/>
      <c r="ACB173" s="105">
        <f>IF(AND(ABZ173&gt;0,ACA173&gt;0),INDEX(Вхідні_дані!$A$759:$F$958,MATCH(ABZ173,Вхідні_дані!$C$759:$C$958,0),6),0)</f>
        <v>0</v>
      </c>
      <c r="ACC173" s="106" t="str">
        <f>IF(AND(ABZ173&gt;0,ACA173&gt;0),(ACB173/ACB9/ACB10/60)*ACA173,"-")</f>
        <v>-</v>
      </c>
      <c r="ACG173" s="107">
        <v>2</v>
      </c>
      <c r="ACH173" s="4"/>
      <c r="ACI173" s="7"/>
      <c r="ACJ173" s="105">
        <f>IF(AND(ACH173&gt;0,ACI173&gt;0),INDEX(Вхідні_дані!$A$759:$F$958,MATCH(ACH173,Вхідні_дані!$C$759:$C$958,0),6),0)</f>
        <v>0</v>
      </c>
      <c r="ACK173" s="106" t="str">
        <f>IF(AND(ACH173&gt;0,ACI173&gt;0),(ACJ173/ACJ9/ACJ10/60)*ACI173,"-")</f>
        <v>-</v>
      </c>
      <c r="ACO173" s="107">
        <v>2</v>
      </c>
      <c r="ACP173" s="4"/>
      <c r="ACQ173" s="7"/>
      <c r="ACR173" s="105">
        <f>IF(AND(ACP173&gt;0,ACQ173&gt;0),INDEX(Вхідні_дані!$A$759:$F$958,MATCH(ACP173,Вхідні_дані!$C$759:$C$958,0),6),0)</f>
        <v>0</v>
      </c>
      <c r="ACS173" s="106" t="str">
        <f>IF(AND(ACP173&gt;0,ACQ173&gt;0),(ACR173/ACR9/ACR10/60)*ACQ173,"-")</f>
        <v>-</v>
      </c>
      <c r="ACW173" s="107">
        <v>2</v>
      </c>
      <c r="ACX173" s="4"/>
      <c r="ACY173" s="7"/>
      <c r="ACZ173" s="105">
        <f>IF(AND(ACX173&gt;0,ACY173&gt;0),INDEX(Вхідні_дані!$A$759:$F$958,MATCH(ACX173,Вхідні_дані!$C$759:$C$958,0),6),0)</f>
        <v>0</v>
      </c>
      <c r="ADA173" s="106" t="str">
        <f>IF(AND(ACX173&gt;0,ACY173&gt;0),(ACZ173/ACZ9/ACZ10/60)*ACY173,"-")</f>
        <v>-</v>
      </c>
      <c r="ADE173" s="107">
        <v>2</v>
      </c>
      <c r="ADF173" s="4"/>
      <c r="ADG173" s="7"/>
      <c r="ADH173" s="105">
        <f>IF(AND(ADF173&gt;0,ADG173&gt;0),INDEX(Вхідні_дані!$A$759:$F$958,MATCH(ADF173,Вхідні_дані!$C$759:$C$958,0),6),0)</f>
        <v>0</v>
      </c>
      <c r="ADI173" s="106" t="str">
        <f>IF(AND(ADF173&gt;0,ADG173&gt;0),(ADH173/ADH9/ADH10/60)*ADG173,"-")</f>
        <v>-</v>
      </c>
      <c r="ADM173" s="107">
        <v>2</v>
      </c>
      <c r="ADN173" s="4"/>
      <c r="ADO173" s="7"/>
      <c r="ADP173" s="105">
        <f>IF(AND(ADN173&gt;0,ADO173&gt;0),INDEX(Вхідні_дані!$A$759:$F$958,MATCH(ADN173,Вхідні_дані!$C$759:$C$958,0),6),0)</f>
        <v>0</v>
      </c>
      <c r="ADQ173" s="106" t="str">
        <f>IF(AND(ADN173&gt;0,ADO173&gt;0),(ADP173/ADP9/ADP10/60)*ADO173,"-")</f>
        <v>-</v>
      </c>
    </row>
    <row r="174" spans="1:800" ht="22.5" customHeight="1" outlineLevel="1" x14ac:dyDescent="0.25">
      <c r="A174" s="107">
        <v>3</v>
      </c>
      <c r="B174" s="4"/>
      <c r="C174" s="7"/>
      <c r="D174" s="105">
        <f>IF(AND(B174&gt;0,C174&gt;0),INDEX(Вхідні_дані!$A$759:$F$958,MATCH(B174,Вхідні_дані!$C$759:$C$958,0),6),0)</f>
        <v>0</v>
      </c>
      <c r="E174" s="106" t="str">
        <f>IF(AND(B174&gt;0,C174&gt;0),(D174/D9/D10/60)*C174,"-")</f>
        <v>-</v>
      </c>
      <c r="I174" s="107">
        <v>3</v>
      </c>
      <c r="J174" s="4"/>
      <c r="K174" s="7"/>
      <c r="L174" s="105">
        <f>IF(AND(J174&gt;0,K174&gt;0),INDEX(Вхідні_дані!$A$759:$F$958,MATCH(J174,Вхідні_дані!$C$759:$C$958,0),6),0)</f>
        <v>0</v>
      </c>
      <c r="M174" s="106" t="str">
        <f>IF(AND(J174&gt;0,K174&gt;0),(L174/L9/L10/60)*K174,"-")</f>
        <v>-</v>
      </c>
      <c r="Q174" s="107">
        <v>3</v>
      </c>
      <c r="R174" s="4"/>
      <c r="S174" s="7"/>
      <c r="T174" s="105">
        <f>IF(AND(R174&gt;0,S174&gt;0),INDEX(Вхідні_дані!$A$759:$F$958,MATCH(R174,Вхідні_дані!$C$759:$C$958,0),6),0)</f>
        <v>0</v>
      </c>
      <c r="U174" s="106" t="str">
        <f>IF(AND(R174&gt;0,S174&gt;0),(T174/T9/T10/60)*S174,"-")</f>
        <v>-</v>
      </c>
      <c r="Y174" s="107">
        <v>3</v>
      </c>
      <c r="Z174" s="4"/>
      <c r="AA174" s="7"/>
      <c r="AB174" s="105">
        <f>IF(AND(Z174&gt;0,AA174&gt;0),INDEX(Вхідні_дані!$A$759:$F$958,MATCH(Z174,Вхідні_дані!$C$759:$C$958,0),6),0)</f>
        <v>0</v>
      </c>
      <c r="AC174" s="106" t="str">
        <f>IF(AND(Z174&gt;0,AA174&gt;0),(AB174/AB9/AB10/60)*AA174,"-")</f>
        <v>-</v>
      </c>
      <c r="AG174" s="107">
        <v>3</v>
      </c>
      <c r="AH174" s="4"/>
      <c r="AI174" s="7"/>
      <c r="AJ174" s="105">
        <f>IF(AND(AH174&gt;0,AI174&gt;0),INDEX(Вхідні_дані!$A$759:$F$958,MATCH(AH174,Вхідні_дані!$C$759:$C$958,0),6),0)</f>
        <v>0</v>
      </c>
      <c r="AK174" s="106" t="str">
        <f>IF(AND(AH174&gt;0,AI174&gt;0),(AJ174/AJ9/AJ10/60)*AI174,"-")</f>
        <v>-</v>
      </c>
      <c r="AO174" s="107">
        <v>3</v>
      </c>
      <c r="AP174" s="4"/>
      <c r="AQ174" s="7"/>
      <c r="AR174" s="105">
        <f>IF(AND(AP174&gt;0,AQ174&gt;0),INDEX(Вхідні_дані!$A$759:$F$958,MATCH(AP174,Вхідні_дані!$C$759:$C$958,0),6),0)</f>
        <v>0</v>
      </c>
      <c r="AS174" s="106" t="str">
        <f>IF(AND(AP174&gt;0,AQ174&gt;0),(AR174/AR9/AR10/60)*AQ174,"-")</f>
        <v>-</v>
      </c>
      <c r="AW174" s="107">
        <v>3</v>
      </c>
      <c r="AX174" s="4"/>
      <c r="AY174" s="7"/>
      <c r="AZ174" s="105">
        <f>IF(AND(AX174&gt;0,AY174&gt;0),INDEX(Вхідні_дані!$A$759:$F$958,MATCH(AX174,Вхідні_дані!$C$759:$C$958,0),6),0)</f>
        <v>0</v>
      </c>
      <c r="BA174" s="106" t="str">
        <f>IF(AND(AX174&gt;0,AY174&gt;0),(AZ174/AZ9/AZ10/60)*AY174,"-")</f>
        <v>-</v>
      </c>
      <c r="BE174" s="107">
        <v>3</v>
      </c>
      <c r="BF174" s="4"/>
      <c r="BG174" s="7"/>
      <c r="BH174" s="105">
        <f>IF(AND(BF174&gt;0,BG174&gt;0),INDEX(Вхідні_дані!$A$759:$F$958,MATCH(BF174,Вхідні_дані!$C$759:$C$958,0),6),0)</f>
        <v>0</v>
      </c>
      <c r="BI174" s="106" t="str">
        <f>IF(AND(BF174&gt;0,BG174&gt;0),(BH174/BH9/BH10/60)*BG174,"-")</f>
        <v>-</v>
      </c>
      <c r="BM174" s="107">
        <v>3</v>
      </c>
      <c r="BN174" s="4"/>
      <c r="BO174" s="7"/>
      <c r="BP174" s="105">
        <f>IF(AND(BN174&gt;0,BO174&gt;0),INDEX(Вхідні_дані!$A$759:$F$958,MATCH(BN174,Вхідні_дані!$C$759:$C$958,0),6),0)</f>
        <v>0</v>
      </c>
      <c r="BQ174" s="106" t="str">
        <f>IF(AND(BN174&gt;0,BO174&gt;0),(BP174/BP9/BP10/60)*BO174,"-")</f>
        <v>-</v>
      </c>
      <c r="BU174" s="107">
        <v>3</v>
      </c>
      <c r="BV174" s="4"/>
      <c r="BW174" s="7"/>
      <c r="BX174" s="105">
        <f>IF(AND(BV174&gt;0,BW174&gt;0),INDEX(Вхідні_дані!$A$759:$F$958,MATCH(BV174,Вхідні_дані!$C$759:$C$958,0),6),0)</f>
        <v>0</v>
      </c>
      <c r="BY174" s="106" t="str">
        <f>IF(AND(BV174&gt;0,BW174&gt;0),(BX174/BX9/BX10/60)*BW174,"-")</f>
        <v>-</v>
      </c>
      <c r="CC174" s="107">
        <v>3</v>
      </c>
      <c r="CD174" s="4"/>
      <c r="CE174" s="7"/>
      <c r="CF174" s="105">
        <f>IF(AND(CD174&gt;0,CE174&gt;0),INDEX(Вхідні_дані!$A$759:$F$958,MATCH(CD174,Вхідні_дані!$C$759:$C$958,0),6),0)</f>
        <v>0</v>
      </c>
      <c r="CG174" s="106" t="str">
        <f>IF(AND(CD174&gt;0,CE174&gt;0),(CF174/CF9/CF10/60)*CE174,"-")</f>
        <v>-</v>
      </c>
      <c r="CK174" s="107">
        <v>3</v>
      </c>
      <c r="CL174" s="4"/>
      <c r="CM174" s="7"/>
      <c r="CN174" s="105">
        <f>IF(AND(CL174&gt;0,CM174&gt;0),INDEX(Вхідні_дані!$A$759:$F$958,MATCH(CL174,Вхідні_дані!$C$759:$C$958,0),6),0)</f>
        <v>0</v>
      </c>
      <c r="CO174" s="106" t="str">
        <f>IF(AND(CL174&gt;0,CM174&gt;0),(CN174/CN9/CN10/60)*CM174,"-")</f>
        <v>-</v>
      </c>
      <c r="CS174" s="107">
        <v>3</v>
      </c>
      <c r="CT174" s="4"/>
      <c r="CU174" s="7"/>
      <c r="CV174" s="105">
        <f>IF(AND(CT174&gt;0,CU174&gt;0),INDEX(Вхідні_дані!$A$759:$F$958,MATCH(CT174,Вхідні_дані!$C$759:$C$958,0),6),0)</f>
        <v>0</v>
      </c>
      <c r="CW174" s="106" t="str">
        <f>IF(AND(CT174&gt;0,CU174&gt;0),(CV174/CV9/CV10/60)*CU174,"-")</f>
        <v>-</v>
      </c>
      <c r="DA174" s="107">
        <v>3</v>
      </c>
      <c r="DB174" s="4"/>
      <c r="DC174" s="7"/>
      <c r="DD174" s="105">
        <f>IF(AND(DB174&gt;0,DC174&gt;0),INDEX(Вхідні_дані!$A$759:$F$958,MATCH(DB174,Вхідні_дані!$C$759:$C$958,0),6),0)</f>
        <v>0</v>
      </c>
      <c r="DE174" s="106" t="str">
        <f>IF(AND(DB174&gt;0,DC174&gt;0),(DD174/DD9/DD10/60)*DC174,"-")</f>
        <v>-</v>
      </c>
      <c r="DI174" s="107">
        <v>3</v>
      </c>
      <c r="DJ174" s="4"/>
      <c r="DK174" s="7"/>
      <c r="DL174" s="105">
        <f>IF(AND(DJ174&gt;0,DK174&gt;0),INDEX(Вхідні_дані!$A$759:$F$958,MATCH(DJ174,Вхідні_дані!$C$759:$C$958,0),6),0)</f>
        <v>0</v>
      </c>
      <c r="DM174" s="106" t="str">
        <f>IF(AND(DJ174&gt;0,DK174&gt;0),(DL174/DL9/DL10/60)*DK174,"-")</f>
        <v>-</v>
      </c>
      <c r="DQ174" s="107">
        <v>3</v>
      </c>
      <c r="DR174" s="4"/>
      <c r="DS174" s="7"/>
      <c r="DT174" s="105">
        <f>IF(AND(DR174&gt;0,DS174&gt;0),INDEX(Вхідні_дані!$A$759:$F$958,MATCH(DR174,Вхідні_дані!$C$759:$C$958,0),6),0)</f>
        <v>0</v>
      </c>
      <c r="DU174" s="106" t="str">
        <f>IF(AND(DR174&gt;0,DS174&gt;0),(DT174/DT9/DT10/60)*DS174,"-")</f>
        <v>-</v>
      </c>
      <c r="DY174" s="107">
        <v>3</v>
      </c>
      <c r="DZ174" s="4"/>
      <c r="EA174" s="7"/>
      <c r="EB174" s="105">
        <f>IF(AND(DZ174&gt;0,EA174&gt;0),INDEX(Вхідні_дані!$A$759:$F$958,MATCH(DZ174,Вхідні_дані!$C$759:$C$958,0),6),0)</f>
        <v>0</v>
      </c>
      <c r="EC174" s="106" t="str">
        <f>IF(AND(DZ174&gt;0,EA174&gt;0),(EB174/EB9/EB10/60)*EA174,"-")</f>
        <v>-</v>
      </c>
      <c r="EG174" s="107">
        <v>3</v>
      </c>
      <c r="EH174" s="4"/>
      <c r="EI174" s="7"/>
      <c r="EJ174" s="105">
        <f>IF(AND(EH174&gt;0,EI174&gt;0),INDEX(Вхідні_дані!$A$759:$F$958,MATCH(EH174,Вхідні_дані!$C$759:$C$958,0),6),0)</f>
        <v>0</v>
      </c>
      <c r="EK174" s="106" t="str">
        <f>IF(AND(EH174&gt;0,EI174&gt;0),(EJ174/EJ9/EJ10/60)*EI174,"-")</f>
        <v>-</v>
      </c>
      <c r="EO174" s="107">
        <v>3</v>
      </c>
      <c r="EP174" s="4"/>
      <c r="EQ174" s="7"/>
      <c r="ER174" s="105">
        <f>IF(AND(EP174&gt;0,EQ174&gt;0),INDEX(Вхідні_дані!$A$759:$F$958,MATCH(EP174,Вхідні_дані!$C$759:$C$958,0),6),0)</f>
        <v>0</v>
      </c>
      <c r="ES174" s="106" t="str">
        <f>IF(AND(EP174&gt;0,EQ174&gt;0),(ER174/ER9/ER10/60)*EQ174,"-")</f>
        <v>-</v>
      </c>
      <c r="EW174" s="107">
        <v>3</v>
      </c>
      <c r="EX174" s="4"/>
      <c r="EY174" s="7"/>
      <c r="EZ174" s="105">
        <f>IF(AND(EX174&gt;0,EY174&gt;0),INDEX(Вхідні_дані!$A$759:$F$958,MATCH(EX174,Вхідні_дані!$C$759:$C$958,0),6),0)</f>
        <v>0</v>
      </c>
      <c r="FA174" s="106" t="str">
        <f>IF(AND(EX174&gt;0,EY174&gt;0),(EZ174/EZ9/EZ10/60)*EY174,"-")</f>
        <v>-</v>
      </c>
      <c r="FE174" s="107">
        <v>3</v>
      </c>
      <c r="FF174" s="4"/>
      <c r="FG174" s="7"/>
      <c r="FH174" s="105">
        <f>IF(AND(FF174&gt;0,FG174&gt;0),INDEX(Вхідні_дані!$A$759:$F$958,MATCH(FF174,Вхідні_дані!$C$759:$C$958,0),6),0)</f>
        <v>0</v>
      </c>
      <c r="FI174" s="106" t="str">
        <f>IF(AND(FF174&gt;0,FG174&gt;0),(FH174/FH9/FH10/60)*FG174,"-")</f>
        <v>-</v>
      </c>
      <c r="FM174" s="107">
        <v>3</v>
      </c>
      <c r="FN174" s="4"/>
      <c r="FO174" s="7"/>
      <c r="FP174" s="105">
        <f>IF(AND(FN174&gt;0,FO174&gt;0),INDEX(Вхідні_дані!$A$759:$F$958,MATCH(FN174,Вхідні_дані!$C$759:$C$958,0),6),0)</f>
        <v>0</v>
      </c>
      <c r="FQ174" s="106" t="str">
        <f>IF(AND(FN174&gt;0,FO174&gt;0),(FP174/FP9/FP10/60)*FO174,"-")</f>
        <v>-</v>
      </c>
      <c r="FU174" s="107">
        <v>3</v>
      </c>
      <c r="FV174" s="4"/>
      <c r="FW174" s="7"/>
      <c r="FX174" s="105">
        <f>IF(AND(FV174&gt;0,FW174&gt;0),INDEX(Вхідні_дані!$A$759:$F$958,MATCH(FV174,Вхідні_дані!$C$759:$C$958,0),6),0)</f>
        <v>0</v>
      </c>
      <c r="FY174" s="106" t="str">
        <f>IF(AND(FV174&gt;0,FW174&gt;0),(FX174/FX9/FX10/60)*FW174,"-")</f>
        <v>-</v>
      </c>
      <c r="GC174" s="107">
        <v>3</v>
      </c>
      <c r="GD174" s="4"/>
      <c r="GE174" s="7"/>
      <c r="GF174" s="105">
        <f>IF(AND(GD174&gt;0,GE174&gt;0),INDEX(Вхідні_дані!$A$759:$F$958,MATCH(GD174,Вхідні_дані!$C$759:$C$958,0),6),0)</f>
        <v>0</v>
      </c>
      <c r="GG174" s="106" t="str">
        <f>IF(AND(GD174&gt;0,GE174&gt;0),(GF174/GF9/GF10/60)*GE174,"-")</f>
        <v>-</v>
      </c>
      <c r="GK174" s="107">
        <v>3</v>
      </c>
      <c r="GL174" s="4"/>
      <c r="GM174" s="7"/>
      <c r="GN174" s="105">
        <f>IF(AND(GL174&gt;0,GM174&gt;0),INDEX(Вхідні_дані!$A$759:$F$958,MATCH(GL174,Вхідні_дані!$C$759:$C$958,0),6),0)</f>
        <v>0</v>
      </c>
      <c r="GO174" s="106" t="str">
        <f>IF(AND(GL174&gt;0,GM174&gt;0),(GN174/GN9/GN10/60)*GM174,"-")</f>
        <v>-</v>
      </c>
      <c r="GS174" s="107">
        <v>3</v>
      </c>
      <c r="GT174" s="4"/>
      <c r="GU174" s="7"/>
      <c r="GV174" s="105">
        <f>IF(AND(GT174&gt;0,GU174&gt;0),INDEX(Вхідні_дані!$A$759:$F$958,MATCH(GT174,Вхідні_дані!$C$759:$C$958,0),6),0)</f>
        <v>0</v>
      </c>
      <c r="GW174" s="106" t="str">
        <f>IF(AND(GT174&gt;0,GU174&gt;0),(GV174/GV9/GV10/60)*GU174,"-")</f>
        <v>-</v>
      </c>
      <c r="HA174" s="107">
        <v>3</v>
      </c>
      <c r="HB174" s="4"/>
      <c r="HC174" s="7"/>
      <c r="HD174" s="105">
        <f>IF(AND(HB174&gt;0,HC174&gt;0),INDEX(Вхідні_дані!$A$759:$F$958,MATCH(HB174,Вхідні_дані!$C$759:$C$958,0),6),0)</f>
        <v>0</v>
      </c>
      <c r="HE174" s="106" t="str">
        <f>IF(AND(HB174&gt;0,HC174&gt;0),(HD174/HD9/HD10/60)*HC174,"-")</f>
        <v>-</v>
      </c>
      <c r="HI174" s="107">
        <v>3</v>
      </c>
      <c r="HJ174" s="4"/>
      <c r="HK174" s="7"/>
      <c r="HL174" s="105">
        <f>IF(AND(HJ174&gt;0,HK174&gt;0),INDEX(Вхідні_дані!$A$759:$F$958,MATCH(HJ174,Вхідні_дані!$C$759:$C$958,0),6),0)</f>
        <v>0</v>
      </c>
      <c r="HM174" s="106" t="str">
        <f>IF(AND(HJ174&gt;0,HK174&gt;0),(HL174/HL9/HL10/60)*HK174,"-")</f>
        <v>-</v>
      </c>
      <c r="HQ174" s="107">
        <v>3</v>
      </c>
      <c r="HR174" s="4"/>
      <c r="HS174" s="7"/>
      <c r="HT174" s="105">
        <f>IF(AND(HR174&gt;0,HS174&gt;0),INDEX(Вхідні_дані!$A$759:$F$958,MATCH(HR174,Вхідні_дані!$C$759:$C$958,0),6),0)</f>
        <v>0</v>
      </c>
      <c r="HU174" s="106" t="str">
        <f>IF(AND(HR174&gt;0,HS174&gt;0),(HT174/HT9/HT10/60)*HS174,"-")</f>
        <v>-</v>
      </c>
      <c r="HY174" s="107">
        <v>3</v>
      </c>
      <c r="HZ174" s="4"/>
      <c r="IA174" s="7"/>
      <c r="IB174" s="105">
        <f>IF(AND(HZ174&gt;0,IA174&gt;0),INDEX(Вхідні_дані!$A$759:$F$958,MATCH(HZ174,Вхідні_дані!$C$759:$C$958,0),6),0)</f>
        <v>0</v>
      </c>
      <c r="IC174" s="106" t="str">
        <f>IF(AND(HZ174&gt;0,IA174&gt;0),(IB174/IB9/IB10/60)*IA174,"-")</f>
        <v>-</v>
      </c>
      <c r="IG174" s="107">
        <v>3</v>
      </c>
      <c r="IH174" s="4"/>
      <c r="II174" s="7"/>
      <c r="IJ174" s="105">
        <f>IF(AND(IH174&gt;0,II174&gt;0),INDEX(Вхідні_дані!$A$759:$F$958,MATCH(IH174,Вхідні_дані!$C$759:$C$958,0),6),0)</f>
        <v>0</v>
      </c>
      <c r="IK174" s="106" t="str">
        <f>IF(AND(IH174&gt;0,II174&gt;0),(IJ174/IJ9/IJ10/60)*II174,"-")</f>
        <v>-</v>
      </c>
      <c r="IO174" s="107">
        <v>3</v>
      </c>
      <c r="IP174" s="4"/>
      <c r="IQ174" s="7"/>
      <c r="IR174" s="105">
        <f>IF(AND(IP174&gt;0,IQ174&gt;0),INDEX(Вхідні_дані!$A$759:$F$958,MATCH(IP174,Вхідні_дані!$C$759:$C$958,0),6),0)</f>
        <v>0</v>
      </c>
      <c r="IS174" s="106" t="str">
        <f>IF(AND(IP174&gt;0,IQ174&gt;0),(IR174/IR9/IR10/60)*IQ174,"-")</f>
        <v>-</v>
      </c>
      <c r="IW174" s="107">
        <v>3</v>
      </c>
      <c r="IX174" s="4"/>
      <c r="IY174" s="7"/>
      <c r="IZ174" s="105">
        <f>IF(AND(IX174&gt;0,IY174&gt;0),INDEX(Вхідні_дані!$A$759:$F$958,MATCH(IX174,Вхідні_дані!$C$759:$C$958,0),6),0)</f>
        <v>0</v>
      </c>
      <c r="JA174" s="106" t="str">
        <f>IF(AND(IX174&gt;0,IY174&gt;0),(IZ174/IZ9/IZ10/60)*IY174,"-")</f>
        <v>-</v>
      </c>
      <c r="JE174" s="107">
        <v>3</v>
      </c>
      <c r="JF174" s="4"/>
      <c r="JG174" s="7"/>
      <c r="JH174" s="105">
        <f>IF(AND(JF174&gt;0,JG174&gt;0),INDEX(Вхідні_дані!$A$759:$F$958,MATCH(JF174,Вхідні_дані!$C$759:$C$958,0),6),0)</f>
        <v>0</v>
      </c>
      <c r="JI174" s="106" t="str">
        <f>IF(AND(JF174&gt;0,JG174&gt;0),(JH174/JH9/JH10/60)*JG174,"-")</f>
        <v>-</v>
      </c>
      <c r="JM174" s="107">
        <v>3</v>
      </c>
      <c r="JN174" s="4"/>
      <c r="JO174" s="7"/>
      <c r="JP174" s="105">
        <f>IF(AND(JN174&gt;0,JO174&gt;0),INDEX(Вхідні_дані!$A$759:$F$958,MATCH(JN174,Вхідні_дані!$C$759:$C$958,0),6),0)</f>
        <v>0</v>
      </c>
      <c r="JQ174" s="106" t="str">
        <f>IF(AND(JN174&gt;0,JO174&gt;0),(JP174/JP9/JP10/60)*JO174,"-")</f>
        <v>-</v>
      </c>
      <c r="JU174" s="107">
        <v>3</v>
      </c>
      <c r="JV174" s="4"/>
      <c r="JW174" s="7"/>
      <c r="JX174" s="105">
        <f>IF(AND(JV174&gt;0,JW174&gt;0),INDEX(Вхідні_дані!$A$759:$F$958,MATCH(JV174,Вхідні_дані!$C$759:$C$958,0),6),0)</f>
        <v>0</v>
      </c>
      <c r="JY174" s="106" t="str">
        <f>IF(AND(JV174&gt;0,JW174&gt;0),(JX174/JX9/JX10/60)*JW174,"-")</f>
        <v>-</v>
      </c>
      <c r="KC174" s="107">
        <v>3</v>
      </c>
      <c r="KD174" s="4"/>
      <c r="KE174" s="7"/>
      <c r="KF174" s="105">
        <f>IF(AND(KD174&gt;0,KE174&gt;0),INDEX(Вхідні_дані!$A$759:$F$958,MATCH(KD174,Вхідні_дані!$C$759:$C$958,0),6),0)</f>
        <v>0</v>
      </c>
      <c r="KG174" s="106" t="str">
        <f>IF(AND(KD174&gt;0,KE174&gt;0),(KF174/KF9/KF10/60)*KE174,"-")</f>
        <v>-</v>
      </c>
      <c r="KK174" s="107">
        <v>3</v>
      </c>
      <c r="KL174" s="4"/>
      <c r="KM174" s="7"/>
      <c r="KN174" s="105">
        <f>IF(AND(KL174&gt;0,KM174&gt;0),INDEX(Вхідні_дані!$A$759:$F$958,MATCH(KL174,Вхідні_дані!$C$759:$C$958,0),6),0)</f>
        <v>0</v>
      </c>
      <c r="KO174" s="106" t="str">
        <f>IF(AND(KL174&gt;0,KM174&gt;0),(KN174/KN9/KN10/60)*KM174,"-")</f>
        <v>-</v>
      </c>
      <c r="KS174" s="107">
        <v>3</v>
      </c>
      <c r="KT174" s="4"/>
      <c r="KU174" s="7"/>
      <c r="KV174" s="105">
        <f>IF(AND(KT174&gt;0,KU174&gt;0),INDEX(Вхідні_дані!$A$759:$F$958,MATCH(KT174,Вхідні_дані!$C$759:$C$958,0),6),0)</f>
        <v>0</v>
      </c>
      <c r="KW174" s="106" t="str">
        <f>IF(AND(KT174&gt;0,KU174&gt;0),(KV174/KV9/KV10/60)*KU174,"-")</f>
        <v>-</v>
      </c>
      <c r="LA174" s="107">
        <v>3</v>
      </c>
      <c r="LB174" s="4"/>
      <c r="LC174" s="7"/>
      <c r="LD174" s="105">
        <f>IF(AND(LB174&gt;0,LC174&gt;0),INDEX(Вхідні_дані!$A$759:$F$958,MATCH(LB174,Вхідні_дані!$C$759:$C$958,0),6),0)</f>
        <v>0</v>
      </c>
      <c r="LE174" s="106" t="str">
        <f>IF(AND(LB174&gt;0,LC174&gt;0),(LD174/LD9/LD10/60)*LC174,"-")</f>
        <v>-</v>
      </c>
      <c r="LI174" s="107">
        <v>3</v>
      </c>
      <c r="LJ174" s="4"/>
      <c r="LK174" s="7"/>
      <c r="LL174" s="105">
        <f>IF(AND(LJ174&gt;0,LK174&gt;0),INDEX(Вхідні_дані!$A$759:$F$958,MATCH(LJ174,Вхідні_дані!$C$759:$C$958,0),6),0)</f>
        <v>0</v>
      </c>
      <c r="LM174" s="106" t="str">
        <f>IF(AND(LJ174&gt;0,LK174&gt;0),(LL174/LL9/LL10/60)*LK174,"-")</f>
        <v>-</v>
      </c>
      <c r="LQ174" s="107">
        <v>3</v>
      </c>
      <c r="LR174" s="4"/>
      <c r="LS174" s="7"/>
      <c r="LT174" s="105">
        <f>IF(AND(LR174&gt;0,LS174&gt;0),INDEX(Вхідні_дані!$A$759:$F$958,MATCH(LR174,Вхідні_дані!$C$759:$C$958,0),6),0)</f>
        <v>0</v>
      </c>
      <c r="LU174" s="106" t="str">
        <f>IF(AND(LR174&gt;0,LS174&gt;0),(LT174/LT9/LT10/60)*LS174,"-")</f>
        <v>-</v>
      </c>
      <c r="LY174" s="107">
        <v>3</v>
      </c>
      <c r="LZ174" s="4"/>
      <c r="MA174" s="7"/>
      <c r="MB174" s="105">
        <f>IF(AND(LZ174&gt;0,MA174&gt;0),INDEX(Вхідні_дані!$A$759:$F$958,MATCH(LZ174,Вхідні_дані!$C$759:$C$958,0),6),0)</f>
        <v>0</v>
      </c>
      <c r="MC174" s="106" t="str">
        <f>IF(AND(LZ174&gt;0,MA174&gt;0),(MB174/MB9/MB10/60)*MA174,"-")</f>
        <v>-</v>
      </c>
      <c r="MG174" s="107">
        <v>3</v>
      </c>
      <c r="MH174" s="4"/>
      <c r="MI174" s="7"/>
      <c r="MJ174" s="105">
        <f>IF(AND(MH174&gt;0,MI174&gt;0),INDEX(Вхідні_дані!$A$759:$F$958,MATCH(MH174,Вхідні_дані!$C$759:$C$958,0),6),0)</f>
        <v>0</v>
      </c>
      <c r="MK174" s="106" t="str">
        <f>IF(AND(MH174&gt;0,MI174&gt;0),(MJ174/MJ9/MJ10/60)*MI174,"-")</f>
        <v>-</v>
      </c>
      <c r="MO174" s="107">
        <v>3</v>
      </c>
      <c r="MP174" s="4"/>
      <c r="MQ174" s="7"/>
      <c r="MR174" s="105">
        <f>IF(AND(MP174&gt;0,MQ174&gt;0),INDEX(Вхідні_дані!$A$759:$F$958,MATCH(MP174,Вхідні_дані!$C$759:$C$958,0),6),0)</f>
        <v>0</v>
      </c>
      <c r="MS174" s="106" t="str">
        <f>IF(AND(MP174&gt;0,MQ174&gt;0),(MR174/MR9/MR10/60)*MQ174,"-")</f>
        <v>-</v>
      </c>
      <c r="MW174" s="107">
        <v>3</v>
      </c>
      <c r="MX174" s="4"/>
      <c r="MY174" s="7"/>
      <c r="MZ174" s="105">
        <f>IF(AND(MX174&gt;0,MY174&gt;0),INDEX(Вхідні_дані!$A$759:$F$958,MATCH(MX174,Вхідні_дані!$C$759:$C$958,0),6),0)</f>
        <v>0</v>
      </c>
      <c r="NA174" s="106" t="str">
        <f>IF(AND(MX174&gt;0,MY174&gt;0),(MZ174/MZ9/MZ10/60)*MY174,"-")</f>
        <v>-</v>
      </c>
      <c r="NE174" s="107">
        <v>3</v>
      </c>
      <c r="NF174" s="4"/>
      <c r="NG174" s="7"/>
      <c r="NH174" s="105">
        <f>IF(AND(NF174&gt;0,NG174&gt;0),INDEX(Вхідні_дані!$A$759:$F$958,MATCH(NF174,Вхідні_дані!$C$759:$C$958,0),6),0)</f>
        <v>0</v>
      </c>
      <c r="NI174" s="106" t="str">
        <f>IF(AND(NF174&gt;0,NG174&gt;0),(NH174/NH9/NH10/60)*NG174,"-")</f>
        <v>-</v>
      </c>
      <c r="NM174" s="107">
        <v>3</v>
      </c>
      <c r="NN174" s="4"/>
      <c r="NO174" s="7"/>
      <c r="NP174" s="105">
        <f>IF(AND(NN174&gt;0,NO174&gt;0),INDEX(Вхідні_дані!$A$759:$F$958,MATCH(NN174,Вхідні_дані!$C$759:$C$958,0),6),0)</f>
        <v>0</v>
      </c>
      <c r="NQ174" s="106" t="str">
        <f>IF(AND(NN174&gt;0,NO174&gt;0),(NP174/NP9/NP10/60)*NO174,"-")</f>
        <v>-</v>
      </c>
      <c r="NU174" s="107">
        <v>3</v>
      </c>
      <c r="NV174" s="4"/>
      <c r="NW174" s="7"/>
      <c r="NX174" s="105">
        <f>IF(AND(NV174&gt;0,NW174&gt;0),INDEX(Вхідні_дані!$A$759:$F$958,MATCH(NV174,Вхідні_дані!$C$759:$C$958,0),6),0)</f>
        <v>0</v>
      </c>
      <c r="NY174" s="106" t="str">
        <f>IF(AND(NV174&gt;0,NW174&gt;0),(NX174/NX9/NX10/60)*NW174,"-")</f>
        <v>-</v>
      </c>
      <c r="OC174" s="107">
        <v>3</v>
      </c>
      <c r="OD174" s="4"/>
      <c r="OE174" s="7"/>
      <c r="OF174" s="105">
        <f>IF(AND(OD174&gt;0,OE174&gt;0),INDEX(Вхідні_дані!$A$759:$F$958,MATCH(OD174,Вхідні_дані!$C$759:$C$958,0),6),0)</f>
        <v>0</v>
      </c>
      <c r="OG174" s="106" t="str">
        <f>IF(AND(OD174&gt;0,OE174&gt;0),(OF174/OF9/OF10/60)*OE174,"-")</f>
        <v>-</v>
      </c>
      <c r="OK174" s="107">
        <v>3</v>
      </c>
      <c r="OL174" s="4"/>
      <c r="OM174" s="7"/>
      <c r="ON174" s="105">
        <f>IF(AND(OL174&gt;0,OM174&gt;0),INDEX(Вхідні_дані!$A$759:$F$958,MATCH(OL174,Вхідні_дані!$C$759:$C$958,0),6),0)</f>
        <v>0</v>
      </c>
      <c r="OO174" s="106" t="str">
        <f>IF(AND(OL174&gt;0,OM174&gt;0),(ON174/ON9/ON10/60)*OM174,"-")</f>
        <v>-</v>
      </c>
      <c r="OS174" s="107">
        <v>3</v>
      </c>
      <c r="OT174" s="4"/>
      <c r="OU174" s="7"/>
      <c r="OV174" s="105">
        <f>IF(AND(OT174&gt;0,OU174&gt;0),INDEX(Вхідні_дані!$A$759:$F$958,MATCH(OT174,Вхідні_дані!$C$759:$C$958,0),6),0)</f>
        <v>0</v>
      </c>
      <c r="OW174" s="106" t="str">
        <f>IF(AND(OT174&gt;0,OU174&gt;0),(OV174/OV9/OV10/60)*OU174,"-")</f>
        <v>-</v>
      </c>
      <c r="PA174" s="107">
        <v>3</v>
      </c>
      <c r="PB174" s="4"/>
      <c r="PC174" s="7"/>
      <c r="PD174" s="105">
        <f>IF(AND(PB174&gt;0,PC174&gt;0),INDEX(Вхідні_дані!$A$759:$F$958,MATCH(PB174,Вхідні_дані!$C$759:$C$958,0),6),0)</f>
        <v>0</v>
      </c>
      <c r="PE174" s="106" t="str">
        <f>IF(AND(PB174&gt;0,PC174&gt;0),(PD174/PD9/PD10/60)*PC174,"-")</f>
        <v>-</v>
      </c>
      <c r="PI174" s="107">
        <v>3</v>
      </c>
      <c r="PJ174" s="4"/>
      <c r="PK174" s="7"/>
      <c r="PL174" s="105">
        <f>IF(AND(PJ174&gt;0,PK174&gt;0),INDEX(Вхідні_дані!$A$759:$F$958,MATCH(PJ174,Вхідні_дані!$C$759:$C$958,0),6),0)</f>
        <v>0</v>
      </c>
      <c r="PM174" s="106" t="str">
        <f>IF(AND(PJ174&gt;0,PK174&gt;0),(PL174/PL9/PL10/60)*PK174,"-")</f>
        <v>-</v>
      </c>
      <c r="PQ174" s="107">
        <v>3</v>
      </c>
      <c r="PR174" s="4"/>
      <c r="PS174" s="7"/>
      <c r="PT174" s="105">
        <f>IF(AND(PR174&gt;0,PS174&gt;0),INDEX(Вхідні_дані!$A$759:$F$958,MATCH(PR174,Вхідні_дані!$C$759:$C$958,0),6),0)</f>
        <v>0</v>
      </c>
      <c r="PU174" s="106" t="str">
        <f>IF(AND(PR174&gt;0,PS174&gt;0),(PT174/PT9/PT10/60)*PS174,"-")</f>
        <v>-</v>
      </c>
      <c r="PY174" s="107">
        <v>3</v>
      </c>
      <c r="PZ174" s="4"/>
      <c r="QA174" s="7"/>
      <c r="QB174" s="105">
        <f>IF(AND(PZ174&gt;0,QA174&gt;0),INDEX(Вхідні_дані!$A$759:$F$958,MATCH(PZ174,Вхідні_дані!$C$759:$C$958,0),6),0)</f>
        <v>0</v>
      </c>
      <c r="QC174" s="106" t="str">
        <f>IF(AND(PZ174&gt;0,QA174&gt;0),(QB174/QB9/QB10/60)*QA174,"-")</f>
        <v>-</v>
      </c>
      <c r="QG174" s="107">
        <v>3</v>
      </c>
      <c r="QH174" s="4"/>
      <c r="QI174" s="7"/>
      <c r="QJ174" s="105">
        <f>IF(AND(QH174&gt;0,QI174&gt;0),INDEX(Вхідні_дані!$A$759:$F$958,MATCH(QH174,Вхідні_дані!$C$759:$C$958,0),6),0)</f>
        <v>0</v>
      </c>
      <c r="QK174" s="106" t="str">
        <f>IF(AND(QH174&gt;0,QI174&gt;0),(QJ174/QJ9/QJ10/60)*QI174,"-")</f>
        <v>-</v>
      </c>
      <c r="QO174" s="107">
        <v>3</v>
      </c>
      <c r="QP174" s="4"/>
      <c r="QQ174" s="7"/>
      <c r="QR174" s="105">
        <f>IF(AND(QP174&gt;0,QQ174&gt;0),INDEX(Вхідні_дані!$A$759:$F$958,MATCH(QP174,Вхідні_дані!$C$759:$C$958,0),6),0)</f>
        <v>0</v>
      </c>
      <c r="QS174" s="106" t="str">
        <f>IF(AND(QP174&gt;0,QQ174&gt;0),(QR174/QR9/QR10/60)*QQ174,"-")</f>
        <v>-</v>
      </c>
      <c r="QW174" s="107">
        <v>3</v>
      </c>
      <c r="QX174" s="4"/>
      <c r="QY174" s="7"/>
      <c r="QZ174" s="105">
        <f>IF(AND(QX174&gt;0,QY174&gt;0),INDEX(Вхідні_дані!$A$759:$F$958,MATCH(QX174,Вхідні_дані!$C$759:$C$958,0),6),0)</f>
        <v>0</v>
      </c>
      <c r="RA174" s="106" t="str">
        <f>IF(AND(QX174&gt;0,QY174&gt;0),(QZ174/QZ9/QZ10/60)*QY174,"-")</f>
        <v>-</v>
      </c>
      <c r="RE174" s="107">
        <v>3</v>
      </c>
      <c r="RF174" s="4"/>
      <c r="RG174" s="7"/>
      <c r="RH174" s="105">
        <f>IF(AND(RF174&gt;0,RG174&gt;0),INDEX(Вхідні_дані!$A$759:$F$958,MATCH(RF174,Вхідні_дані!$C$759:$C$958,0),6),0)</f>
        <v>0</v>
      </c>
      <c r="RI174" s="106" t="str">
        <f>IF(AND(RF174&gt;0,RG174&gt;0),(RH174/RH9/RH10/60)*RG174,"-")</f>
        <v>-</v>
      </c>
      <c r="RM174" s="107">
        <v>3</v>
      </c>
      <c r="RN174" s="4"/>
      <c r="RO174" s="7"/>
      <c r="RP174" s="105">
        <f>IF(AND(RN174&gt;0,RO174&gt;0),INDEX(Вхідні_дані!$A$759:$F$958,MATCH(RN174,Вхідні_дані!$C$759:$C$958,0),6),0)</f>
        <v>0</v>
      </c>
      <c r="RQ174" s="106" t="str">
        <f>IF(AND(RN174&gt;0,RO174&gt;0),(RP174/RP9/RP10/60)*RO174,"-")</f>
        <v>-</v>
      </c>
      <c r="RU174" s="107">
        <v>3</v>
      </c>
      <c r="RV174" s="4"/>
      <c r="RW174" s="7"/>
      <c r="RX174" s="105">
        <f>IF(AND(RV174&gt;0,RW174&gt;0),INDEX(Вхідні_дані!$A$759:$F$958,MATCH(RV174,Вхідні_дані!$C$759:$C$958,0),6),0)</f>
        <v>0</v>
      </c>
      <c r="RY174" s="106" t="str">
        <f>IF(AND(RV174&gt;0,RW174&gt;0),(RX174/RX9/RX10/60)*RW174,"-")</f>
        <v>-</v>
      </c>
      <c r="SC174" s="107">
        <v>3</v>
      </c>
      <c r="SD174" s="4"/>
      <c r="SE174" s="7"/>
      <c r="SF174" s="105">
        <f>IF(AND(SD174&gt;0,SE174&gt;0),INDEX(Вхідні_дані!$A$759:$F$958,MATCH(SD174,Вхідні_дані!$C$759:$C$958,0),6),0)</f>
        <v>0</v>
      </c>
      <c r="SG174" s="106" t="str">
        <f>IF(AND(SD174&gt;0,SE174&gt;0),(SF174/SF9/SF10/60)*SE174,"-")</f>
        <v>-</v>
      </c>
      <c r="SK174" s="107">
        <v>3</v>
      </c>
      <c r="SL174" s="4"/>
      <c r="SM174" s="7"/>
      <c r="SN174" s="105">
        <f>IF(AND(SL174&gt;0,SM174&gt;0),INDEX(Вхідні_дані!$A$759:$F$958,MATCH(SL174,Вхідні_дані!$C$759:$C$958,0),6),0)</f>
        <v>0</v>
      </c>
      <c r="SO174" s="106" t="str">
        <f>IF(AND(SL174&gt;0,SM174&gt;0),(SN174/SN9/SN10/60)*SM174,"-")</f>
        <v>-</v>
      </c>
      <c r="SS174" s="107">
        <v>3</v>
      </c>
      <c r="ST174" s="4"/>
      <c r="SU174" s="7"/>
      <c r="SV174" s="105">
        <f>IF(AND(ST174&gt;0,SU174&gt;0),INDEX(Вхідні_дані!$A$759:$F$958,MATCH(ST174,Вхідні_дані!$C$759:$C$958,0),6),0)</f>
        <v>0</v>
      </c>
      <c r="SW174" s="106" t="str">
        <f>IF(AND(ST174&gt;0,SU174&gt;0),(SV174/SV9/SV10/60)*SU174,"-")</f>
        <v>-</v>
      </c>
      <c r="TA174" s="107">
        <v>3</v>
      </c>
      <c r="TB174" s="4"/>
      <c r="TC174" s="7"/>
      <c r="TD174" s="105">
        <f>IF(AND(TB174&gt;0,TC174&gt;0),INDEX(Вхідні_дані!$A$759:$F$958,MATCH(TB174,Вхідні_дані!$C$759:$C$958,0),6),0)</f>
        <v>0</v>
      </c>
      <c r="TE174" s="106" t="str">
        <f>IF(AND(TB174&gt;0,TC174&gt;0),(TD174/TD9/TD10/60)*TC174,"-")</f>
        <v>-</v>
      </c>
      <c r="TI174" s="107">
        <v>3</v>
      </c>
      <c r="TJ174" s="4"/>
      <c r="TK174" s="7"/>
      <c r="TL174" s="105">
        <f>IF(AND(TJ174&gt;0,TK174&gt;0),INDEX(Вхідні_дані!$A$759:$F$958,MATCH(TJ174,Вхідні_дані!$C$759:$C$958,0),6),0)</f>
        <v>0</v>
      </c>
      <c r="TM174" s="106" t="str">
        <f>IF(AND(TJ174&gt;0,TK174&gt;0),(TL174/TL9/TL10/60)*TK174,"-")</f>
        <v>-</v>
      </c>
      <c r="TQ174" s="107">
        <v>3</v>
      </c>
      <c r="TR174" s="4"/>
      <c r="TS174" s="7"/>
      <c r="TT174" s="105">
        <f>IF(AND(TR174&gt;0,TS174&gt;0),INDEX(Вхідні_дані!$A$759:$F$958,MATCH(TR174,Вхідні_дані!$C$759:$C$958,0),6),0)</f>
        <v>0</v>
      </c>
      <c r="TU174" s="106" t="str">
        <f>IF(AND(TR174&gt;0,TS174&gt;0),(TT174/TT9/TT10/60)*TS174,"-")</f>
        <v>-</v>
      </c>
      <c r="TY174" s="107">
        <v>3</v>
      </c>
      <c r="TZ174" s="4"/>
      <c r="UA174" s="7"/>
      <c r="UB174" s="105">
        <f>IF(AND(TZ174&gt;0,UA174&gt;0),INDEX(Вхідні_дані!$A$759:$F$958,MATCH(TZ174,Вхідні_дані!$C$759:$C$958,0),6),0)</f>
        <v>0</v>
      </c>
      <c r="UC174" s="106" t="str">
        <f>IF(AND(TZ174&gt;0,UA174&gt;0),(UB174/UB9/UB10/60)*UA174,"-")</f>
        <v>-</v>
      </c>
      <c r="UG174" s="107">
        <v>3</v>
      </c>
      <c r="UH174" s="4"/>
      <c r="UI174" s="7"/>
      <c r="UJ174" s="105">
        <f>IF(AND(UH174&gt;0,UI174&gt;0),INDEX(Вхідні_дані!$A$759:$F$958,MATCH(UH174,Вхідні_дані!$C$759:$C$958,0),6),0)</f>
        <v>0</v>
      </c>
      <c r="UK174" s="106" t="str">
        <f>IF(AND(UH174&gt;0,UI174&gt;0),(UJ174/UJ9/UJ10/60)*UI174,"-")</f>
        <v>-</v>
      </c>
      <c r="UO174" s="107">
        <v>3</v>
      </c>
      <c r="UP174" s="4"/>
      <c r="UQ174" s="7"/>
      <c r="UR174" s="105">
        <f>IF(AND(UP174&gt;0,UQ174&gt;0),INDEX(Вхідні_дані!$A$759:$F$958,MATCH(UP174,Вхідні_дані!$C$759:$C$958,0),6),0)</f>
        <v>0</v>
      </c>
      <c r="US174" s="106" t="str">
        <f>IF(AND(UP174&gt;0,UQ174&gt;0),(UR174/UR9/UR10/60)*UQ174,"-")</f>
        <v>-</v>
      </c>
      <c r="UW174" s="107">
        <v>3</v>
      </c>
      <c r="UX174" s="4"/>
      <c r="UY174" s="7"/>
      <c r="UZ174" s="105">
        <f>IF(AND(UX174&gt;0,UY174&gt;0),INDEX(Вхідні_дані!$A$759:$F$958,MATCH(UX174,Вхідні_дані!$C$759:$C$958,0),6),0)</f>
        <v>0</v>
      </c>
      <c r="VA174" s="106" t="str">
        <f>IF(AND(UX174&gt;0,UY174&gt;0),(UZ174/UZ9/UZ10/60)*UY174,"-")</f>
        <v>-</v>
      </c>
      <c r="VE174" s="107">
        <v>3</v>
      </c>
      <c r="VF174" s="4"/>
      <c r="VG174" s="7"/>
      <c r="VH174" s="105">
        <f>IF(AND(VF174&gt;0,VG174&gt;0),INDEX(Вхідні_дані!$A$759:$F$958,MATCH(VF174,Вхідні_дані!$C$759:$C$958,0),6),0)</f>
        <v>0</v>
      </c>
      <c r="VI174" s="106" t="str">
        <f>IF(AND(VF174&gt;0,VG174&gt;0),(VH174/VH9/VH10/60)*VG174,"-")</f>
        <v>-</v>
      </c>
      <c r="VM174" s="107">
        <v>3</v>
      </c>
      <c r="VN174" s="4"/>
      <c r="VO174" s="7"/>
      <c r="VP174" s="105">
        <f>IF(AND(VN174&gt;0,VO174&gt;0),INDEX(Вхідні_дані!$A$759:$F$958,MATCH(VN174,Вхідні_дані!$C$759:$C$958,0),6),0)</f>
        <v>0</v>
      </c>
      <c r="VQ174" s="106" t="str">
        <f>IF(AND(VN174&gt;0,VO174&gt;0),(VP174/VP9/VP10/60)*VO174,"-")</f>
        <v>-</v>
      </c>
      <c r="VU174" s="107">
        <v>3</v>
      </c>
      <c r="VV174" s="4"/>
      <c r="VW174" s="7"/>
      <c r="VX174" s="105">
        <f>IF(AND(VV174&gt;0,VW174&gt;0),INDEX(Вхідні_дані!$A$759:$F$958,MATCH(VV174,Вхідні_дані!$C$759:$C$958,0),6),0)</f>
        <v>0</v>
      </c>
      <c r="VY174" s="106" t="str">
        <f>IF(AND(VV174&gt;0,VW174&gt;0),(VX174/VX9/VX10/60)*VW174,"-")</f>
        <v>-</v>
      </c>
      <c r="WC174" s="107">
        <v>3</v>
      </c>
      <c r="WD174" s="4"/>
      <c r="WE174" s="7"/>
      <c r="WF174" s="105">
        <f>IF(AND(WD174&gt;0,WE174&gt;0),INDEX(Вхідні_дані!$A$759:$F$958,MATCH(WD174,Вхідні_дані!$C$759:$C$958,0),6),0)</f>
        <v>0</v>
      </c>
      <c r="WG174" s="106" t="str">
        <f>IF(AND(WD174&gt;0,WE174&gt;0),(WF174/WF9/WF10/60)*WE174,"-")</f>
        <v>-</v>
      </c>
      <c r="WK174" s="107">
        <v>3</v>
      </c>
      <c r="WL174" s="4"/>
      <c r="WM174" s="7"/>
      <c r="WN174" s="105">
        <f>IF(AND(WL174&gt;0,WM174&gt;0),INDEX(Вхідні_дані!$A$759:$F$958,MATCH(WL174,Вхідні_дані!$C$759:$C$958,0),6),0)</f>
        <v>0</v>
      </c>
      <c r="WO174" s="106" t="str">
        <f>IF(AND(WL174&gt;0,WM174&gt;0),(WN174/WN9/WN10/60)*WM174,"-")</f>
        <v>-</v>
      </c>
      <c r="WS174" s="107">
        <v>3</v>
      </c>
      <c r="WT174" s="4"/>
      <c r="WU174" s="7"/>
      <c r="WV174" s="105">
        <f>IF(AND(WT174&gt;0,WU174&gt;0),INDEX(Вхідні_дані!$A$759:$F$958,MATCH(WT174,Вхідні_дані!$C$759:$C$958,0),6),0)</f>
        <v>0</v>
      </c>
      <c r="WW174" s="106" t="str">
        <f>IF(AND(WT174&gt;0,WU174&gt;0),(WV174/WV9/WV10/60)*WU174,"-")</f>
        <v>-</v>
      </c>
      <c r="XA174" s="107">
        <v>3</v>
      </c>
      <c r="XB174" s="4"/>
      <c r="XC174" s="7"/>
      <c r="XD174" s="105">
        <f>IF(AND(XB174&gt;0,XC174&gt;0),INDEX(Вхідні_дані!$A$759:$F$958,MATCH(XB174,Вхідні_дані!$C$759:$C$958,0),6),0)</f>
        <v>0</v>
      </c>
      <c r="XE174" s="106" t="str">
        <f>IF(AND(XB174&gt;0,XC174&gt;0),(XD174/XD9/XD10/60)*XC174,"-")</f>
        <v>-</v>
      </c>
      <c r="XI174" s="107">
        <v>3</v>
      </c>
      <c r="XJ174" s="4"/>
      <c r="XK174" s="7"/>
      <c r="XL174" s="105">
        <f>IF(AND(XJ174&gt;0,XK174&gt;0),INDEX(Вхідні_дані!$A$759:$F$958,MATCH(XJ174,Вхідні_дані!$C$759:$C$958,0),6),0)</f>
        <v>0</v>
      </c>
      <c r="XM174" s="106" t="str">
        <f>IF(AND(XJ174&gt;0,XK174&gt;0),(XL174/XL9/XL10/60)*XK174,"-")</f>
        <v>-</v>
      </c>
      <c r="XQ174" s="107">
        <v>3</v>
      </c>
      <c r="XR174" s="4"/>
      <c r="XS174" s="7"/>
      <c r="XT174" s="105">
        <f>IF(AND(XR174&gt;0,XS174&gt;0),INDEX(Вхідні_дані!$A$759:$F$958,MATCH(XR174,Вхідні_дані!$C$759:$C$958,0),6),0)</f>
        <v>0</v>
      </c>
      <c r="XU174" s="106" t="str">
        <f>IF(AND(XR174&gt;0,XS174&gt;0),(XT174/XT9/XT10/60)*XS174,"-")</f>
        <v>-</v>
      </c>
      <c r="XY174" s="107">
        <v>3</v>
      </c>
      <c r="XZ174" s="4"/>
      <c r="YA174" s="7"/>
      <c r="YB174" s="105">
        <f>IF(AND(XZ174&gt;0,YA174&gt;0),INDEX(Вхідні_дані!$A$759:$F$958,MATCH(XZ174,Вхідні_дані!$C$759:$C$958,0),6),0)</f>
        <v>0</v>
      </c>
      <c r="YC174" s="106" t="str">
        <f>IF(AND(XZ174&gt;0,YA174&gt;0),(YB174/YB9/YB10/60)*YA174,"-")</f>
        <v>-</v>
      </c>
      <c r="YG174" s="107">
        <v>3</v>
      </c>
      <c r="YH174" s="4"/>
      <c r="YI174" s="7"/>
      <c r="YJ174" s="105">
        <f>IF(AND(YH174&gt;0,YI174&gt;0),INDEX(Вхідні_дані!$A$759:$F$958,MATCH(YH174,Вхідні_дані!$C$759:$C$958,0),6),0)</f>
        <v>0</v>
      </c>
      <c r="YK174" s="106" t="str">
        <f>IF(AND(YH174&gt;0,YI174&gt;0),(YJ174/YJ9/YJ10/60)*YI174,"-")</f>
        <v>-</v>
      </c>
      <c r="YO174" s="107">
        <v>3</v>
      </c>
      <c r="YP174" s="4"/>
      <c r="YQ174" s="7"/>
      <c r="YR174" s="105">
        <f>IF(AND(YP174&gt;0,YQ174&gt;0),INDEX(Вхідні_дані!$A$759:$F$958,MATCH(YP174,Вхідні_дані!$C$759:$C$958,0),6),0)</f>
        <v>0</v>
      </c>
      <c r="YS174" s="106" t="str">
        <f>IF(AND(YP174&gt;0,YQ174&gt;0),(YR174/YR9/YR10/60)*YQ174,"-")</f>
        <v>-</v>
      </c>
      <c r="YW174" s="107">
        <v>3</v>
      </c>
      <c r="YX174" s="4"/>
      <c r="YY174" s="7"/>
      <c r="YZ174" s="105">
        <f>IF(AND(YX174&gt;0,YY174&gt;0),INDEX(Вхідні_дані!$A$759:$F$958,MATCH(YX174,Вхідні_дані!$C$759:$C$958,0),6),0)</f>
        <v>0</v>
      </c>
      <c r="ZA174" s="106" t="str">
        <f>IF(AND(YX174&gt;0,YY174&gt;0),(YZ174/YZ9/YZ10/60)*YY174,"-")</f>
        <v>-</v>
      </c>
      <c r="ZE174" s="107">
        <v>3</v>
      </c>
      <c r="ZF174" s="4"/>
      <c r="ZG174" s="7"/>
      <c r="ZH174" s="105">
        <f>IF(AND(ZF174&gt;0,ZG174&gt;0),INDEX(Вхідні_дані!$A$759:$F$958,MATCH(ZF174,Вхідні_дані!$C$759:$C$958,0),6),0)</f>
        <v>0</v>
      </c>
      <c r="ZI174" s="106" t="str">
        <f>IF(AND(ZF174&gt;0,ZG174&gt;0),(ZH174/ZH9/ZH10/60)*ZG174,"-")</f>
        <v>-</v>
      </c>
      <c r="ZM174" s="107">
        <v>3</v>
      </c>
      <c r="ZN174" s="4"/>
      <c r="ZO174" s="7"/>
      <c r="ZP174" s="105">
        <f>IF(AND(ZN174&gt;0,ZO174&gt;0),INDEX(Вхідні_дані!$A$759:$F$958,MATCH(ZN174,Вхідні_дані!$C$759:$C$958,0),6),0)</f>
        <v>0</v>
      </c>
      <c r="ZQ174" s="106" t="str">
        <f>IF(AND(ZN174&gt;0,ZO174&gt;0),(ZP174/ZP9/ZP10/60)*ZO174,"-")</f>
        <v>-</v>
      </c>
      <c r="ZU174" s="107">
        <v>3</v>
      </c>
      <c r="ZV174" s="4"/>
      <c r="ZW174" s="7"/>
      <c r="ZX174" s="105">
        <f>IF(AND(ZV174&gt;0,ZW174&gt;0),INDEX(Вхідні_дані!$A$759:$F$958,MATCH(ZV174,Вхідні_дані!$C$759:$C$958,0),6),0)</f>
        <v>0</v>
      </c>
      <c r="ZY174" s="106" t="str">
        <f>IF(AND(ZV174&gt;0,ZW174&gt;0),(ZX174/ZX9/ZX10/60)*ZW174,"-")</f>
        <v>-</v>
      </c>
      <c r="AAC174" s="107">
        <v>3</v>
      </c>
      <c r="AAD174" s="4"/>
      <c r="AAE174" s="7"/>
      <c r="AAF174" s="105">
        <f>IF(AND(AAD174&gt;0,AAE174&gt;0),INDEX(Вхідні_дані!$A$759:$F$958,MATCH(AAD174,Вхідні_дані!$C$759:$C$958,0),6),0)</f>
        <v>0</v>
      </c>
      <c r="AAG174" s="106" t="str">
        <f>IF(AND(AAD174&gt;0,AAE174&gt;0),(AAF174/AAF9/AAF10/60)*AAE174,"-")</f>
        <v>-</v>
      </c>
      <c r="AAK174" s="107">
        <v>3</v>
      </c>
      <c r="AAL174" s="4"/>
      <c r="AAM174" s="7"/>
      <c r="AAN174" s="105">
        <f>IF(AND(AAL174&gt;0,AAM174&gt;0),INDEX(Вхідні_дані!$A$759:$F$958,MATCH(AAL174,Вхідні_дані!$C$759:$C$958,0),6),0)</f>
        <v>0</v>
      </c>
      <c r="AAO174" s="106" t="str">
        <f>IF(AND(AAL174&gt;0,AAM174&gt;0),(AAN174/AAN9/AAN10/60)*AAM174,"-")</f>
        <v>-</v>
      </c>
      <c r="AAS174" s="107">
        <v>3</v>
      </c>
      <c r="AAT174" s="4"/>
      <c r="AAU174" s="7"/>
      <c r="AAV174" s="105">
        <f>IF(AND(AAT174&gt;0,AAU174&gt;0),INDEX(Вхідні_дані!$A$759:$F$958,MATCH(AAT174,Вхідні_дані!$C$759:$C$958,0),6),0)</f>
        <v>0</v>
      </c>
      <c r="AAW174" s="106" t="str">
        <f>IF(AND(AAT174&gt;0,AAU174&gt;0),(AAV174/AAV9/AAV10/60)*AAU174,"-")</f>
        <v>-</v>
      </c>
      <c r="ABA174" s="107">
        <v>3</v>
      </c>
      <c r="ABB174" s="4"/>
      <c r="ABC174" s="7"/>
      <c r="ABD174" s="105">
        <f>IF(AND(ABB174&gt;0,ABC174&gt;0),INDEX(Вхідні_дані!$A$759:$F$958,MATCH(ABB174,Вхідні_дані!$C$759:$C$958,0),6),0)</f>
        <v>0</v>
      </c>
      <c r="ABE174" s="106" t="str">
        <f>IF(AND(ABB174&gt;0,ABC174&gt;0),(ABD174/ABD9/ABD10/60)*ABC174,"-")</f>
        <v>-</v>
      </c>
      <c r="ABI174" s="107">
        <v>3</v>
      </c>
      <c r="ABJ174" s="4"/>
      <c r="ABK174" s="7"/>
      <c r="ABL174" s="105">
        <f>IF(AND(ABJ174&gt;0,ABK174&gt;0),INDEX(Вхідні_дані!$A$759:$F$958,MATCH(ABJ174,Вхідні_дані!$C$759:$C$958,0),6),0)</f>
        <v>0</v>
      </c>
      <c r="ABM174" s="106" t="str">
        <f>IF(AND(ABJ174&gt;0,ABK174&gt;0),(ABL174/ABL9/ABL10/60)*ABK174,"-")</f>
        <v>-</v>
      </c>
      <c r="ABQ174" s="107">
        <v>3</v>
      </c>
      <c r="ABR174" s="4"/>
      <c r="ABS174" s="7"/>
      <c r="ABT174" s="105">
        <f>IF(AND(ABR174&gt;0,ABS174&gt;0),INDEX(Вхідні_дані!$A$759:$F$958,MATCH(ABR174,Вхідні_дані!$C$759:$C$958,0),6),0)</f>
        <v>0</v>
      </c>
      <c r="ABU174" s="106" t="str">
        <f>IF(AND(ABR174&gt;0,ABS174&gt;0),(ABT174/ABT9/ABT10/60)*ABS174,"-")</f>
        <v>-</v>
      </c>
      <c r="ABY174" s="107">
        <v>3</v>
      </c>
      <c r="ABZ174" s="4"/>
      <c r="ACA174" s="7"/>
      <c r="ACB174" s="105">
        <f>IF(AND(ABZ174&gt;0,ACA174&gt;0),INDEX(Вхідні_дані!$A$759:$F$958,MATCH(ABZ174,Вхідні_дані!$C$759:$C$958,0),6),0)</f>
        <v>0</v>
      </c>
      <c r="ACC174" s="106" t="str">
        <f>IF(AND(ABZ174&gt;0,ACA174&gt;0),(ACB174/ACB9/ACB10/60)*ACA174,"-")</f>
        <v>-</v>
      </c>
      <c r="ACG174" s="107">
        <v>3</v>
      </c>
      <c r="ACH174" s="4"/>
      <c r="ACI174" s="7"/>
      <c r="ACJ174" s="105">
        <f>IF(AND(ACH174&gt;0,ACI174&gt;0),INDEX(Вхідні_дані!$A$759:$F$958,MATCH(ACH174,Вхідні_дані!$C$759:$C$958,0),6),0)</f>
        <v>0</v>
      </c>
      <c r="ACK174" s="106" t="str">
        <f>IF(AND(ACH174&gt;0,ACI174&gt;0),(ACJ174/ACJ9/ACJ10/60)*ACI174,"-")</f>
        <v>-</v>
      </c>
      <c r="ACO174" s="107">
        <v>3</v>
      </c>
      <c r="ACP174" s="4"/>
      <c r="ACQ174" s="7"/>
      <c r="ACR174" s="105">
        <f>IF(AND(ACP174&gt;0,ACQ174&gt;0),INDEX(Вхідні_дані!$A$759:$F$958,MATCH(ACP174,Вхідні_дані!$C$759:$C$958,0),6),0)</f>
        <v>0</v>
      </c>
      <c r="ACS174" s="106" t="str">
        <f>IF(AND(ACP174&gt;0,ACQ174&gt;0),(ACR174/ACR9/ACR10/60)*ACQ174,"-")</f>
        <v>-</v>
      </c>
      <c r="ACW174" s="107">
        <v>3</v>
      </c>
      <c r="ACX174" s="4"/>
      <c r="ACY174" s="7"/>
      <c r="ACZ174" s="105">
        <f>IF(AND(ACX174&gt;0,ACY174&gt;0),INDEX(Вхідні_дані!$A$759:$F$958,MATCH(ACX174,Вхідні_дані!$C$759:$C$958,0),6),0)</f>
        <v>0</v>
      </c>
      <c r="ADA174" s="106" t="str">
        <f>IF(AND(ACX174&gt;0,ACY174&gt;0),(ACZ174/ACZ9/ACZ10/60)*ACY174,"-")</f>
        <v>-</v>
      </c>
      <c r="ADE174" s="107">
        <v>3</v>
      </c>
      <c r="ADF174" s="4"/>
      <c r="ADG174" s="7"/>
      <c r="ADH174" s="105">
        <f>IF(AND(ADF174&gt;0,ADG174&gt;0),INDEX(Вхідні_дані!$A$759:$F$958,MATCH(ADF174,Вхідні_дані!$C$759:$C$958,0),6),0)</f>
        <v>0</v>
      </c>
      <c r="ADI174" s="106" t="str">
        <f>IF(AND(ADF174&gt;0,ADG174&gt;0),(ADH174/ADH9/ADH10/60)*ADG174,"-")</f>
        <v>-</v>
      </c>
      <c r="ADM174" s="107">
        <v>3</v>
      </c>
      <c r="ADN174" s="4"/>
      <c r="ADO174" s="7"/>
      <c r="ADP174" s="105">
        <f>IF(AND(ADN174&gt;0,ADO174&gt;0),INDEX(Вхідні_дані!$A$759:$F$958,MATCH(ADN174,Вхідні_дані!$C$759:$C$958,0),6),0)</f>
        <v>0</v>
      </c>
      <c r="ADQ174" s="106" t="str">
        <f>IF(AND(ADN174&gt;0,ADO174&gt;0),(ADP174/ADP9/ADP10/60)*ADO174,"-")</f>
        <v>-</v>
      </c>
    </row>
    <row r="175" spans="1:800" ht="22.5" customHeight="1" outlineLevel="1" x14ac:dyDescent="0.25">
      <c r="A175" s="107">
        <v>4</v>
      </c>
      <c r="B175" s="4"/>
      <c r="C175" s="7"/>
      <c r="D175" s="105">
        <f>IF(AND(B175&gt;0,C175&gt;0),INDEX(Вхідні_дані!$A$759:$F$958,MATCH(B175,Вхідні_дані!$C$759:$C$958,0),6),0)</f>
        <v>0</v>
      </c>
      <c r="E175" s="106" t="str">
        <f>IF(AND(B175&gt;0,C175&gt;0),(D175/D9/D10/60)*C175,"-")</f>
        <v>-</v>
      </c>
      <c r="I175" s="107">
        <v>4</v>
      </c>
      <c r="J175" s="4"/>
      <c r="K175" s="7"/>
      <c r="L175" s="105">
        <f>IF(AND(J175&gt;0,K175&gt;0),INDEX(Вхідні_дані!$A$759:$F$958,MATCH(J175,Вхідні_дані!$C$759:$C$958,0),6),0)</f>
        <v>0</v>
      </c>
      <c r="M175" s="106" t="str">
        <f>IF(AND(J175&gt;0,K175&gt;0),(L175/L9/L10/60)*K175,"-")</f>
        <v>-</v>
      </c>
      <c r="Q175" s="107">
        <v>4</v>
      </c>
      <c r="R175" s="4"/>
      <c r="S175" s="7"/>
      <c r="T175" s="105">
        <f>IF(AND(R175&gt;0,S175&gt;0),INDEX(Вхідні_дані!$A$759:$F$958,MATCH(R175,Вхідні_дані!$C$759:$C$958,0),6),0)</f>
        <v>0</v>
      </c>
      <c r="U175" s="106" t="str">
        <f>IF(AND(R175&gt;0,S175&gt;0),(T175/T9/T10/60)*S175,"-")</f>
        <v>-</v>
      </c>
      <c r="Y175" s="107">
        <v>4</v>
      </c>
      <c r="Z175" s="4"/>
      <c r="AA175" s="7"/>
      <c r="AB175" s="105">
        <f>IF(AND(Z175&gt;0,AA175&gt;0),INDEX(Вхідні_дані!$A$759:$F$958,MATCH(Z175,Вхідні_дані!$C$759:$C$958,0),6),0)</f>
        <v>0</v>
      </c>
      <c r="AC175" s="106" t="str">
        <f>IF(AND(Z175&gt;0,AA175&gt;0),(AB175/AB9/AB10/60)*AA175,"-")</f>
        <v>-</v>
      </c>
      <c r="AG175" s="107">
        <v>4</v>
      </c>
      <c r="AH175" s="4"/>
      <c r="AI175" s="7"/>
      <c r="AJ175" s="105">
        <f>IF(AND(AH175&gt;0,AI175&gt;0),INDEX(Вхідні_дані!$A$759:$F$958,MATCH(AH175,Вхідні_дані!$C$759:$C$958,0),6),0)</f>
        <v>0</v>
      </c>
      <c r="AK175" s="106" t="str">
        <f>IF(AND(AH175&gt;0,AI175&gt;0),(AJ175/AJ9/AJ10/60)*AI175,"-")</f>
        <v>-</v>
      </c>
      <c r="AO175" s="107">
        <v>4</v>
      </c>
      <c r="AP175" s="4"/>
      <c r="AQ175" s="7"/>
      <c r="AR175" s="105">
        <f>IF(AND(AP175&gt;0,AQ175&gt;0),INDEX(Вхідні_дані!$A$759:$F$958,MATCH(AP175,Вхідні_дані!$C$759:$C$958,0),6),0)</f>
        <v>0</v>
      </c>
      <c r="AS175" s="106" t="str">
        <f>IF(AND(AP175&gt;0,AQ175&gt;0),(AR175/AR9/AR10/60)*AQ175,"-")</f>
        <v>-</v>
      </c>
      <c r="AW175" s="107">
        <v>4</v>
      </c>
      <c r="AX175" s="4"/>
      <c r="AY175" s="7"/>
      <c r="AZ175" s="105">
        <f>IF(AND(AX175&gt;0,AY175&gt;0),INDEX(Вхідні_дані!$A$759:$F$958,MATCH(AX175,Вхідні_дані!$C$759:$C$958,0),6),0)</f>
        <v>0</v>
      </c>
      <c r="BA175" s="106" t="str">
        <f>IF(AND(AX175&gt;0,AY175&gt;0),(AZ175/AZ9/AZ10/60)*AY175,"-")</f>
        <v>-</v>
      </c>
      <c r="BE175" s="107">
        <v>4</v>
      </c>
      <c r="BF175" s="4"/>
      <c r="BG175" s="7"/>
      <c r="BH175" s="105">
        <f>IF(AND(BF175&gt;0,BG175&gt;0),INDEX(Вхідні_дані!$A$759:$F$958,MATCH(BF175,Вхідні_дані!$C$759:$C$958,0),6),0)</f>
        <v>0</v>
      </c>
      <c r="BI175" s="106" t="str">
        <f>IF(AND(BF175&gt;0,BG175&gt;0),(BH175/BH9/BH10/60)*BG175,"-")</f>
        <v>-</v>
      </c>
      <c r="BM175" s="107">
        <v>4</v>
      </c>
      <c r="BN175" s="4"/>
      <c r="BO175" s="7"/>
      <c r="BP175" s="105">
        <f>IF(AND(BN175&gt;0,BO175&gt;0),INDEX(Вхідні_дані!$A$759:$F$958,MATCH(BN175,Вхідні_дані!$C$759:$C$958,0),6),0)</f>
        <v>0</v>
      </c>
      <c r="BQ175" s="106" t="str">
        <f>IF(AND(BN175&gt;0,BO175&gt;0),(BP175/BP9/BP10/60)*BO175,"-")</f>
        <v>-</v>
      </c>
      <c r="BU175" s="107">
        <v>4</v>
      </c>
      <c r="BV175" s="4"/>
      <c r="BW175" s="7"/>
      <c r="BX175" s="105">
        <f>IF(AND(BV175&gt;0,BW175&gt;0),INDEX(Вхідні_дані!$A$759:$F$958,MATCH(BV175,Вхідні_дані!$C$759:$C$958,0),6),0)</f>
        <v>0</v>
      </c>
      <c r="BY175" s="106" t="str">
        <f>IF(AND(BV175&gt;0,BW175&gt;0),(BX175/BX9/BX10/60)*BW175,"-")</f>
        <v>-</v>
      </c>
      <c r="CC175" s="107">
        <v>4</v>
      </c>
      <c r="CD175" s="4"/>
      <c r="CE175" s="7"/>
      <c r="CF175" s="105">
        <f>IF(AND(CD175&gt;0,CE175&gt;0),INDEX(Вхідні_дані!$A$759:$F$958,MATCH(CD175,Вхідні_дані!$C$759:$C$958,0),6),0)</f>
        <v>0</v>
      </c>
      <c r="CG175" s="106" t="str">
        <f>IF(AND(CD175&gt;0,CE175&gt;0),(CF175/CF9/CF10/60)*CE175,"-")</f>
        <v>-</v>
      </c>
      <c r="CK175" s="107">
        <v>4</v>
      </c>
      <c r="CL175" s="4"/>
      <c r="CM175" s="7"/>
      <c r="CN175" s="105">
        <f>IF(AND(CL175&gt;0,CM175&gt;0),INDEX(Вхідні_дані!$A$759:$F$958,MATCH(CL175,Вхідні_дані!$C$759:$C$958,0),6),0)</f>
        <v>0</v>
      </c>
      <c r="CO175" s="106" t="str">
        <f>IF(AND(CL175&gt;0,CM175&gt;0),(CN175/CN9/CN10/60)*CM175,"-")</f>
        <v>-</v>
      </c>
      <c r="CS175" s="107">
        <v>4</v>
      </c>
      <c r="CT175" s="4"/>
      <c r="CU175" s="7"/>
      <c r="CV175" s="105">
        <f>IF(AND(CT175&gt;0,CU175&gt;0),INDEX(Вхідні_дані!$A$759:$F$958,MATCH(CT175,Вхідні_дані!$C$759:$C$958,0),6),0)</f>
        <v>0</v>
      </c>
      <c r="CW175" s="106" t="str">
        <f>IF(AND(CT175&gt;0,CU175&gt;0),(CV175/CV9/CV10/60)*CU175,"-")</f>
        <v>-</v>
      </c>
      <c r="DA175" s="107">
        <v>4</v>
      </c>
      <c r="DB175" s="4"/>
      <c r="DC175" s="7"/>
      <c r="DD175" s="105">
        <f>IF(AND(DB175&gt;0,DC175&gt;0),INDEX(Вхідні_дані!$A$759:$F$958,MATCH(DB175,Вхідні_дані!$C$759:$C$958,0),6),0)</f>
        <v>0</v>
      </c>
      <c r="DE175" s="106" t="str">
        <f>IF(AND(DB175&gt;0,DC175&gt;0),(DD175/DD9/DD10/60)*DC175,"-")</f>
        <v>-</v>
      </c>
      <c r="DI175" s="107">
        <v>4</v>
      </c>
      <c r="DJ175" s="4"/>
      <c r="DK175" s="7"/>
      <c r="DL175" s="105">
        <f>IF(AND(DJ175&gt;0,DK175&gt;0),INDEX(Вхідні_дані!$A$759:$F$958,MATCH(DJ175,Вхідні_дані!$C$759:$C$958,0),6),0)</f>
        <v>0</v>
      </c>
      <c r="DM175" s="106" t="str">
        <f>IF(AND(DJ175&gt;0,DK175&gt;0),(DL175/DL9/DL10/60)*DK175,"-")</f>
        <v>-</v>
      </c>
      <c r="DQ175" s="107">
        <v>4</v>
      </c>
      <c r="DR175" s="4"/>
      <c r="DS175" s="7"/>
      <c r="DT175" s="105">
        <f>IF(AND(DR175&gt;0,DS175&gt;0),INDEX(Вхідні_дані!$A$759:$F$958,MATCH(DR175,Вхідні_дані!$C$759:$C$958,0),6),0)</f>
        <v>0</v>
      </c>
      <c r="DU175" s="106" t="str">
        <f>IF(AND(DR175&gt;0,DS175&gt;0),(DT175/DT9/DT10/60)*DS175,"-")</f>
        <v>-</v>
      </c>
      <c r="DY175" s="107">
        <v>4</v>
      </c>
      <c r="DZ175" s="4"/>
      <c r="EA175" s="7"/>
      <c r="EB175" s="105">
        <f>IF(AND(DZ175&gt;0,EA175&gt;0),INDEX(Вхідні_дані!$A$759:$F$958,MATCH(DZ175,Вхідні_дані!$C$759:$C$958,0),6),0)</f>
        <v>0</v>
      </c>
      <c r="EC175" s="106" t="str">
        <f>IF(AND(DZ175&gt;0,EA175&gt;0),(EB175/EB9/EB10/60)*EA175,"-")</f>
        <v>-</v>
      </c>
      <c r="EG175" s="107">
        <v>4</v>
      </c>
      <c r="EH175" s="4"/>
      <c r="EI175" s="7"/>
      <c r="EJ175" s="105">
        <f>IF(AND(EH175&gt;0,EI175&gt;0),INDEX(Вхідні_дані!$A$759:$F$958,MATCH(EH175,Вхідні_дані!$C$759:$C$958,0),6),0)</f>
        <v>0</v>
      </c>
      <c r="EK175" s="106" t="str">
        <f>IF(AND(EH175&gt;0,EI175&gt;0),(EJ175/EJ9/EJ10/60)*EI175,"-")</f>
        <v>-</v>
      </c>
      <c r="EO175" s="107">
        <v>4</v>
      </c>
      <c r="EP175" s="4"/>
      <c r="EQ175" s="7"/>
      <c r="ER175" s="105">
        <f>IF(AND(EP175&gt;0,EQ175&gt;0),INDEX(Вхідні_дані!$A$759:$F$958,MATCH(EP175,Вхідні_дані!$C$759:$C$958,0),6),0)</f>
        <v>0</v>
      </c>
      <c r="ES175" s="106" t="str">
        <f>IF(AND(EP175&gt;0,EQ175&gt;0),(ER175/ER9/ER10/60)*EQ175,"-")</f>
        <v>-</v>
      </c>
      <c r="EW175" s="107">
        <v>4</v>
      </c>
      <c r="EX175" s="4"/>
      <c r="EY175" s="7"/>
      <c r="EZ175" s="105">
        <f>IF(AND(EX175&gt;0,EY175&gt;0),INDEX(Вхідні_дані!$A$759:$F$958,MATCH(EX175,Вхідні_дані!$C$759:$C$958,0),6),0)</f>
        <v>0</v>
      </c>
      <c r="FA175" s="106" t="str">
        <f>IF(AND(EX175&gt;0,EY175&gt;0),(EZ175/EZ9/EZ10/60)*EY175,"-")</f>
        <v>-</v>
      </c>
      <c r="FE175" s="107">
        <v>4</v>
      </c>
      <c r="FF175" s="4"/>
      <c r="FG175" s="7"/>
      <c r="FH175" s="105">
        <f>IF(AND(FF175&gt;0,FG175&gt;0),INDEX(Вхідні_дані!$A$759:$F$958,MATCH(FF175,Вхідні_дані!$C$759:$C$958,0),6),0)</f>
        <v>0</v>
      </c>
      <c r="FI175" s="106" t="str">
        <f>IF(AND(FF175&gt;0,FG175&gt;0),(FH175/FH9/FH10/60)*FG175,"-")</f>
        <v>-</v>
      </c>
      <c r="FM175" s="107">
        <v>4</v>
      </c>
      <c r="FN175" s="4"/>
      <c r="FO175" s="7"/>
      <c r="FP175" s="105">
        <f>IF(AND(FN175&gt;0,FO175&gt;0),INDEX(Вхідні_дані!$A$759:$F$958,MATCH(FN175,Вхідні_дані!$C$759:$C$958,0),6),0)</f>
        <v>0</v>
      </c>
      <c r="FQ175" s="106" t="str">
        <f>IF(AND(FN175&gt;0,FO175&gt;0),(FP175/FP9/FP10/60)*FO175,"-")</f>
        <v>-</v>
      </c>
      <c r="FU175" s="107">
        <v>4</v>
      </c>
      <c r="FV175" s="4"/>
      <c r="FW175" s="7"/>
      <c r="FX175" s="105">
        <f>IF(AND(FV175&gt;0,FW175&gt;0),INDEX(Вхідні_дані!$A$759:$F$958,MATCH(FV175,Вхідні_дані!$C$759:$C$958,0),6),0)</f>
        <v>0</v>
      </c>
      <c r="FY175" s="106" t="str">
        <f>IF(AND(FV175&gt;0,FW175&gt;0),(FX175/FX9/FX10/60)*FW175,"-")</f>
        <v>-</v>
      </c>
      <c r="GC175" s="107">
        <v>4</v>
      </c>
      <c r="GD175" s="4"/>
      <c r="GE175" s="7"/>
      <c r="GF175" s="105">
        <f>IF(AND(GD175&gt;0,GE175&gt;0),INDEX(Вхідні_дані!$A$759:$F$958,MATCH(GD175,Вхідні_дані!$C$759:$C$958,0),6),0)</f>
        <v>0</v>
      </c>
      <c r="GG175" s="106" t="str">
        <f>IF(AND(GD175&gt;0,GE175&gt;0),(GF175/GF9/GF10/60)*GE175,"-")</f>
        <v>-</v>
      </c>
      <c r="GK175" s="107">
        <v>4</v>
      </c>
      <c r="GL175" s="4"/>
      <c r="GM175" s="7"/>
      <c r="GN175" s="105">
        <f>IF(AND(GL175&gt;0,GM175&gt;0),INDEX(Вхідні_дані!$A$759:$F$958,MATCH(GL175,Вхідні_дані!$C$759:$C$958,0),6),0)</f>
        <v>0</v>
      </c>
      <c r="GO175" s="106" t="str">
        <f>IF(AND(GL175&gt;0,GM175&gt;0),(GN175/GN9/GN10/60)*GM175,"-")</f>
        <v>-</v>
      </c>
      <c r="GS175" s="107">
        <v>4</v>
      </c>
      <c r="GT175" s="4"/>
      <c r="GU175" s="7"/>
      <c r="GV175" s="105">
        <f>IF(AND(GT175&gt;0,GU175&gt;0),INDEX(Вхідні_дані!$A$759:$F$958,MATCH(GT175,Вхідні_дані!$C$759:$C$958,0),6),0)</f>
        <v>0</v>
      </c>
      <c r="GW175" s="106" t="str">
        <f>IF(AND(GT175&gt;0,GU175&gt;0),(GV175/GV9/GV10/60)*GU175,"-")</f>
        <v>-</v>
      </c>
      <c r="HA175" s="107">
        <v>4</v>
      </c>
      <c r="HB175" s="4"/>
      <c r="HC175" s="7"/>
      <c r="HD175" s="105">
        <f>IF(AND(HB175&gt;0,HC175&gt;0),INDEX(Вхідні_дані!$A$759:$F$958,MATCH(HB175,Вхідні_дані!$C$759:$C$958,0),6),0)</f>
        <v>0</v>
      </c>
      <c r="HE175" s="106" t="str">
        <f>IF(AND(HB175&gt;0,HC175&gt;0),(HD175/HD9/HD10/60)*HC175,"-")</f>
        <v>-</v>
      </c>
      <c r="HI175" s="107">
        <v>4</v>
      </c>
      <c r="HJ175" s="4"/>
      <c r="HK175" s="7"/>
      <c r="HL175" s="105">
        <f>IF(AND(HJ175&gt;0,HK175&gt;0),INDEX(Вхідні_дані!$A$759:$F$958,MATCH(HJ175,Вхідні_дані!$C$759:$C$958,0),6),0)</f>
        <v>0</v>
      </c>
      <c r="HM175" s="106" t="str">
        <f>IF(AND(HJ175&gt;0,HK175&gt;0),(HL175/HL9/HL10/60)*HK175,"-")</f>
        <v>-</v>
      </c>
      <c r="HQ175" s="107">
        <v>4</v>
      </c>
      <c r="HR175" s="4"/>
      <c r="HS175" s="7"/>
      <c r="HT175" s="105">
        <f>IF(AND(HR175&gt;0,HS175&gt;0),INDEX(Вхідні_дані!$A$759:$F$958,MATCH(HR175,Вхідні_дані!$C$759:$C$958,0),6),0)</f>
        <v>0</v>
      </c>
      <c r="HU175" s="106" t="str">
        <f>IF(AND(HR175&gt;0,HS175&gt;0),(HT175/HT9/HT10/60)*HS175,"-")</f>
        <v>-</v>
      </c>
      <c r="HY175" s="107">
        <v>4</v>
      </c>
      <c r="HZ175" s="4"/>
      <c r="IA175" s="7"/>
      <c r="IB175" s="105">
        <f>IF(AND(HZ175&gt;0,IA175&gt;0),INDEX(Вхідні_дані!$A$759:$F$958,MATCH(HZ175,Вхідні_дані!$C$759:$C$958,0),6),0)</f>
        <v>0</v>
      </c>
      <c r="IC175" s="106" t="str">
        <f>IF(AND(HZ175&gt;0,IA175&gt;0),(IB175/IB9/IB10/60)*IA175,"-")</f>
        <v>-</v>
      </c>
      <c r="IG175" s="107">
        <v>4</v>
      </c>
      <c r="IH175" s="4"/>
      <c r="II175" s="7"/>
      <c r="IJ175" s="105">
        <f>IF(AND(IH175&gt;0,II175&gt;0),INDEX(Вхідні_дані!$A$759:$F$958,MATCH(IH175,Вхідні_дані!$C$759:$C$958,0),6),0)</f>
        <v>0</v>
      </c>
      <c r="IK175" s="106" t="str">
        <f>IF(AND(IH175&gt;0,II175&gt;0),(IJ175/IJ9/IJ10/60)*II175,"-")</f>
        <v>-</v>
      </c>
      <c r="IO175" s="107">
        <v>4</v>
      </c>
      <c r="IP175" s="4"/>
      <c r="IQ175" s="7"/>
      <c r="IR175" s="105">
        <f>IF(AND(IP175&gt;0,IQ175&gt;0),INDEX(Вхідні_дані!$A$759:$F$958,MATCH(IP175,Вхідні_дані!$C$759:$C$958,0),6),0)</f>
        <v>0</v>
      </c>
      <c r="IS175" s="106" t="str">
        <f>IF(AND(IP175&gt;0,IQ175&gt;0),(IR175/IR9/IR10/60)*IQ175,"-")</f>
        <v>-</v>
      </c>
      <c r="IW175" s="107">
        <v>4</v>
      </c>
      <c r="IX175" s="4"/>
      <c r="IY175" s="7"/>
      <c r="IZ175" s="105">
        <f>IF(AND(IX175&gt;0,IY175&gt;0),INDEX(Вхідні_дані!$A$759:$F$958,MATCH(IX175,Вхідні_дані!$C$759:$C$958,0),6),0)</f>
        <v>0</v>
      </c>
      <c r="JA175" s="106" t="str">
        <f>IF(AND(IX175&gt;0,IY175&gt;0),(IZ175/IZ9/IZ10/60)*IY175,"-")</f>
        <v>-</v>
      </c>
      <c r="JE175" s="107">
        <v>4</v>
      </c>
      <c r="JF175" s="4"/>
      <c r="JG175" s="7"/>
      <c r="JH175" s="105">
        <f>IF(AND(JF175&gt;0,JG175&gt;0),INDEX(Вхідні_дані!$A$759:$F$958,MATCH(JF175,Вхідні_дані!$C$759:$C$958,0),6),0)</f>
        <v>0</v>
      </c>
      <c r="JI175" s="106" t="str">
        <f>IF(AND(JF175&gt;0,JG175&gt;0),(JH175/JH9/JH10/60)*JG175,"-")</f>
        <v>-</v>
      </c>
      <c r="JM175" s="107">
        <v>4</v>
      </c>
      <c r="JN175" s="4"/>
      <c r="JO175" s="7"/>
      <c r="JP175" s="105">
        <f>IF(AND(JN175&gt;0,JO175&gt;0),INDEX(Вхідні_дані!$A$759:$F$958,MATCH(JN175,Вхідні_дані!$C$759:$C$958,0),6),0)</f>
        <v>0</v>
      </c>
      <c r="JQ175" s="106" t="str">
        <f>IF(AND(JN175&gt;0,JO175&gt;0),(JP175/JP9/JP10/60)*JO175,"-")</f>
        <v>-</v>
      </c>
      <c r="JU175" s="107">
        <v>4</v>
      </c>
      <c r="JV175" s="4"/>
      <c r="JW175" s="7"/>
      <c r="JX175" s="105">
        <f>IF(AND(JV175&gt;0,JW175&gt;0),INDEX(Вхідні_дані!$A$759:$F$958,MATCH(JV175,Вхідні_дані!$C$759:$C$958,0),6),0)</f>
        <v>0</v>
      </c>
      <c r="JY175" s="106" t="str">
        <f>IF(AND(JV175&gt;0,JW175&gt;0),(JX175/JX9/JX10/60)*JW175,"-")</f>
        <v>-</v>
      </c>
      <c r="KC175" s="107">
        <v>4</v>
      </c>
      <c r="KD175" s="4"/>
      <c r="KE175" s="7"/>
      <c r="KF175" s="105">
        <f>IF(AND(KD175&gt;0,KE175&gt;0),INDEX(Вхідні_дані!$A$759:$F$958,MATCH(KD175,Вхідні_дані!$C$759:$C$958,0),6),0)</f>
        <v>0</v>
      </c>
      <c r="KG175" s="106" t="str">
        <f>IF(AND(KD175&gt;0,KE175&gt;0),(KF175/KF9/KF10/60)*KE175,"-")</f>
        <v>-</v>
      </c>
      <c r="KK175" s="107">
        <v>4</v>
      </c>
      <c r="KL175" s="4"/>
      <c r="KM175" s="7"/>
      <c r="KN175" s="105">
        <f>IF(AND(KL175&gt;0,KM175&gt;0),INDEX(Вхідні_дані!$A$759:$F$958,MATCH(KL175,Вхідні_дані!$C$759:$C$958,0),6),0)</f>
        <v>0</v>
      </c>
      <c r="KO175" s="106" t="str">
        <f>IF(AND(KL175&gt;0,KM175&gt;0),(KN175/KN9/KN10/60)*KM175,"-")</f>
        <v>-</v>
      </c>
      <c r="KS175" s="107">
        <v>4</v>
      </c>
      <c r="KT175" s="4"/>
      <c r="KU175" s="7"/>
      <c r="KV175" s="105">
        <f>IF(AND(KT175&gt;0,KU175&gt;0),INDEX(Вхідні_дані!$A$759:$F$958,MATCH(KT175,Вхідні_дані!$C$759:$C$958,0),6),0)</f>
        <v>0</v>
      </c>
      <c r="KW175" s="106" t="str">
        <f>IF(AND(KT175&gt;0,KU175&gt;0),(KV175/KV9/KV10/60)*KU175,"-")</f>
        <v>-</v>
      </c>
      <c r="LA175" s="107">
        <v>4</v>
      </c>
      <c r="LB175" s="4"/>
      <c r="LC175" s="7"/>
      <c r="LD175" s="105">
        <f>IF(AND(LB175&gt;0,LC175&gt;0),INDEX(Вхідні_дані!$A$759:$F$958,MATCH(LB175,Вхідні_дані!$C$759:$C$958,0),6),0)</f>
        <v>0</v>
      </c>
      <c r="LE175" s="106" t="str">
        <f>IF(AND(LB175&gt;0,LC175&gt;0),(LD175/LD9/LD10/60)*LC175,"-")</f>
        <v>-</v>
      </c>
      <c r="LI175" s="107">
        <v>4</v>
      </c>
      <c r="LJ175" s="4"/>
      <c r="LK175" s="7"/>
      <c r="LL175" s="105">
        <f>IF(AND(LJ175&gt;0,LK175&gt;0),INDEX(Вхідні_дані!$A$759:$F$958,MATCH(LJ175,Вхідні_дані!$C$759:$C$958,0),6),0)</f>
        <v>0</v>
      </c>
      <c r="LM175" s="106" t="str">
        <f>IF(AND(LJ175&gt;0,LK175&gt;0),(LL175/LL9/LL10/60)*LK175,"-")</f>
        <v>-</v>
      </c>
      <c r="LQ175" s="107">
        <v>4</v>
      </c>
      <c r="LR175" s="4"/>
      <c r="LS175" s="7"/>
      <c r="LT175" s="105">
        <f>IF(AND(LR175&gt;0,LS175&gt;0),INDEX(Вхідні_дані!$A$759:$F$958,MATCH(LR175,Вхідні_дані!$C$759:$C$958,0),6),0)</f>
        <v>0</v>
      </c>
      <c r="LU175" s="106" t="str">
        <f>IF(AND(LR175&gt;0,LS175&gt;0),(LT175/LT9/LT10/60)*LS175,"-")</f>
        <v>-</v>
      </c>
      <c r="LY175" s="107">
        <v>4</v>
      </c>
      <c r="LZ175" s="4"/>
      <c r="MA175" s="7"/>
      <c r="MB175" s="105">
        <f>IF(AND(LZ175&gt;0,MA175&gt;0),INDEX(Вхідні_дані!$A$759:$F$958,MATCH(LZ175,Вхідні_дані!$C$759:$C$958,0),6),0)</f>
        <v>0</v>
      </c>
      <c r="MC175" s="106" t="str">
        <f>IF(AND(LZ175&gt;0,MA175&gt;0),(MB175/MB9/MB10/60)*MA175,"-")</f>
        <v>-</v>
      </c>
      <c r="MG175" s="107">
        <v>4</v>
      </c>
      <c r="MH175" s="4"/>
      <c r="MI175" s="7"/>
      <c r="MJ175" s="105">
        <f>IF(AND(MH175&gt;0,MI175&gt;0),INDEX(Вхідні_дані!$A$759:$F$958,MATCH(MH175,Вхідні_дані!$C$759:$C$958,0),6),0)</f>
        <v>0</v>
      </c>
      <c r="MK175" s="106" t="str">
        <f>IF(AND(MH175&gt;0,MI175&gt;0),(MJ175/MJ9/MJ10/60)*MI175,"-")</f>
        <v>-</v>
      </c>
      <c r="MO175" s="107">
        <v>4</v>
      </c>
      <c r="MP175" s="4"/>
      <c r="MQ175" s="7"/>
      <c r="MR175" s="105">
        <f>IF(AND(MP175&gt;0,MQ175&gt;0),INDEX(Вхідні_дані!$A$759:$F$958,MATCH(MP175,Вхідні_дані!$C$759:$C$958,0),6),0)</f>
        <v>0</v>
      </c>
      <c r="MS175" s="106" t="str">
        <f>IF(AND(MP175&gt;0,MQ175&gt;0),(MR175/MR9/MR10/60)*MQ175,"-")</f>
        <v>-</v>
      </c>
      <c r="MW175" s="107">
        <v>4</v>
      </c>
      <c r="MX175" s="4"/>
      <c r="MY175" s="7"/>
      <c r="MZ175" s="105">
        <f>IF(AND(MX175&gt;0,MY175&gt;0),INDEX(Вхідні_дані!$A$759:$F$958,MATCH(MX175,Вхідні_дані!$C$759:$C$958,0),6),0)</f>
        <v>0</v>
      </c>
      <c r="NA175" s="106" t="str">
        <f>IF(AND(MX175&gt;0,MY175&gt;0),(MZ175/MZ9/MZ10/60)*MY175,"-")</f>
        <v>-</v>
      </c>
      <c r="NE175" s="107">
        <v>4</v>
      </c>
      <c r="NF175" s="4"/>
      <c r="NG175" s="7"/>
      <c r="NH175" s="105">
        <f>IF(AND(NF175&gt;0,NG175&gt;0),INDEX(Вхідні_дані!$A$759:$F$958,MATCH(NF175,Вхідні_дані!$C$759:$C$958,0),6),0)</f>
        <v>0</v>
      </c>
      <c r="NI175" s="106" t="str">
        <f>IF(AND(NF175&gt;0,NG175&gt;0),(NH175/NH9/NH10/60)*NG175,"-")</f>
        <v>-</v>
      </c>
      <c r="NM175" s="107">
        <v>4</v>
      </c>
      <c r="NN175" s="4"/>
      <c r="NO175" s="7"/>
      <c r="NP175" s="105">
        <f>IF(AND(NN175&gt;0,NO175&gt;0),INDEX(Вхідні_дані!$A$759:$F$958,MATCH(NN175,Вхідні_дані!$C$759:$C$958,0),6),0)</f>
        <v>0</v>
      </c>
      <c r="NQ175" s="106" t="str">
        <f>IF(AND(NN175&gt;0,NO175&gt;0),(NP175/NP9/NP10/60)*NO175,"-")</f>
        <v>-</v>
      </c>
      <c r="NU175" s="107">
        <v>4</v>
      </c>
      <c r="NV175" s="4"/>
      <c r="NW175" s="7"/>
      <c r="NX175" s="105">
        <f>IF(AND(NV175&gt;0,NW175&gt;0),INDEX(Вхідні_дані!$A$759:$F$958,MATCH(NV175,Вхідні_дані!$C$759:$C$958,0),6),0)</f>
        <v>0</v>
      </c>
      <c r="NY175" s="106" t="str">
        <f>IF(AND(NV175&gt;0,NW175&gt;0),(NX175/NX9/NX10/60)*NW175,"-")</f>
        <v>-</v>
      </c>
      <c r="OC175" s="107">
        <v>4</v>
      </c>
      <c r="OD175" s="4"/>
      <c r="OE175" s="7"/>
      <c r="OF175" s="105">
        <f>IF(AND(OD175&gt;0,OE175&gt;0),INDEX(Вхідні_дані!$A$759:$F$958,MATCH(OD175,Вхідні_дані!$C$759:$C$958,0),6),0)</f>
        <v>0</v>
      </c>
      <c r="OG175" s="106" t="str">
        <f>IF(AND(OD175&gt;0,OE175&gt;0),(OF175/OF9/OF10/60)*OE175,"-")</f>
        <v>-</v>
      </c>
      <c r="OK175" s="107">
        <v>4</v>
      </c>
      <c r="OL175" s="4"/>
      <c r="OM175" s="7"/>
      <c r="ON175" s="105">
        <f>IF(AND(OL175&gt;0,OM175&gt;0),INDEX(Вхідні_дані!$A$759:$F$958,MATCH(OL175,Вхідні_дані!$C$759:$C$958,0),6),0)</f>
        <v>0</v>
      </c>
      <c r="OO175" s="106" t="str">
        <f>IF(AND(OL175&gt;0,OM175&gt;0),(ON175/ON9/ON10/60)*OM175,"-")</f>
        <v>-</v>
      </c>
      <c r="OS175" s="107">
        <v>4</v>
      </c>
      <c r="OT175" s="4"/>
      <c r="OU175" s="7"/>
      <c r="OV175" s="105">
        <f>IF(AND(OT175&gt;0,OU175&gt;0),INDEX(Вхідні_дані!$A$759:$F$958,MATCH(OT175,Вхідні_дані!$C$759:$C$958,0),6),0)</f>
        <v>0</v>
      </c>
      <c r="OW175" s="106" t="str">
        <f>IF(AND(OT175&gt;0,OU175&gt;0),(OV175/OV9/OV10/60)*OU175,"-")</f>
        <v>-</v>
      </c>
      <c r="PA175" s="107">
        <v>4</v>
      </c>
      <c r="PB175" s="4"/>
      <c r="PC175" s="7"/>
      <c r="PD175" s="105">
        <f>IF(AND(PB175&gt;0,PC175&gt;0),INDEX(Вхідні_дані!$A$759:$F$958,MATCH(PB175,Вхідні_дані!$C$759:$C$958,0),6),0)</f>
        <v>0</v>
      </c>
      <c r="PE175" s="106" t="str">
        <f>IF(AND(PB175&gt;0,PC175&gt;0),(PD175/PD9/PD10/60)*PC175,"-")</f>
        <v>-</v>
      </c>
      <c r="PI175" s="107">
        <v>4</v>
      </c>
      <c r="PJ175" s="4"/>
      <c r="PK175" s="7"/>
      <c r="PL175" s="105">
        <f>IF(AND(PJ175&gt;0,PK175&gt;0),INDEX(Вхідні_дані!$A$759:$F$958,MATCH(PJ175,Вхідні_дані!$C$759:$C$958,0),6),0)</f>
        <v>0</v>
      </c>
      <c r="PM175" s="106" t="str">
        <f>IF(AND(PJ175&gt;0,PK175&gt;0),(PL175/PL9/PL10/60)*PK175,"-")</f>
        <v>-</v>
      </c>
      <c r="PQ175" s="107">
        <v>4</v>
      </c>
      <c r="PR175" s="4"/>
      <c r="PS175" s="7"/>
      <c r="PT175" s="105">
        <f>IF(AND(PR175&gt;0,PS175&gt;0),INDEX(Вхідні_дані!$A$759:$F$958,MATCH(PR175,Вхідні_дані!$C$759:$C$958,0),6),0)</f>
        <v>0</v>
      </c>
      <c r="PU175" s="106" t="str">
        <f>IF(AND(PR175&gt;0,PS175&gt;0),(PT175/PT9/PT10/60)*PS175,"-")</f>
        <v>-</v>
      </c>
      <c r="PY175" s="107">
        <v>4</v>
      </c>
      <c r="PZ175" s="4"/>
      <c r="QA175" s="7"/>
      <c r="QB175" s="105">
        <f>IF(AND(PZ175&gt;0,QA175&gt;0),INDEX(Вхідні_дані!$A$759:$F$958,MATCH(PZ175,Вхідні_дані!$C$759:$C$958,0),6),0)</f>
        <v>0</v>
      </c>
      <c r="QC175" s="106" t="str">
        <f>IF(AND(PZ175&gt;0,QA175&gt;0),(QB175/QB9/QB10/60)*QA175,"-")</f>
        <v>-</v>
      </c>
      <c r="QG175" s="107">
        <v>4</v>
      </c>
      <c r="QH175" s="4"/>
      <c r="QI175" s="7"/>
      <c r="QJ175" s="105">
        <f>IF(AND(QH175&gt;0,QI175&gt;0),INDEX(Вхідні_дані!$A$759:$F$958,MATCH(QH175,Вхідні_дані!$C$759:$C$958,0),6),0)</f>
        <v>0</v>
      </c>
      <c r="QK175" s="106" t="str">
        <f>IF(AND(QH175&gt;0,QI175&gt;0),(QJ175/QJ9/QJ10/60)*QI175,"-")</f>
        <v>-</v>
      </c>
      <c r="QO175" s="107">
        <v>4</v>
      </c>
      <c r="QP175" s="4"/>
      <c r="QQ175" s="7"/>
      <c r="QR175" s="105">
        <f>IF(AND(QP175&gt;0,QQ175&gt;0),INDEX(Вхідні_дані!$A$759:$F$958,MATCH(QP175,Вхідні_дані!$C$759:$C$958,0),6),0)</f>
        <v>0</v>
      </c>
      <c r="QS175" s="106" t="str">
        <f>IF(AND(QP175&gt;0,QQ175&gt;0),(QR175/QR9/QR10/60)*QQ175,"-")</f>
        <v>-</v>
      </c>
      <c r="QW175" s="107">
        <v>4</v>
      </c>
      <c r="QX175" s="4"/>
      <c r="QY175" s="7"/>
      <c r="QZ175" s="105">
        <f>IF(AND(QX175&gt;0,QY175&gt;0),INDEX(Вхідні_дані!$A$759:$F$958,MATCH(QX175,Вхідні_дані!$C$759:$C$958,0),6),0)</f>
        <v>0</v>
      </c>
      <c r="RA175" s="106" t="str">
        <f>IF(AND(QX175&gt;0,QY175&gt;0),(QZ175/QZ9/QZ10/60)*QY175,"-")</f>
        <v>-</v>
      </c>
      <c r="RE175" s="107">
        <v>4</v>
      </c>
      <c r="RF175" s="4"/>
      <c r="RG175" s="7"/>
      <c r="RH175" s="105">
        <f>IF(AND(RF175&gt;0,RG175&gt;0),INDEX(Вхідні_дані!$A$759:$F$958,MATCH(RF175,Вхідні_дані!$C$759:$C$958,0),6),0)</f>
        <v>0</v>
      </c>
      <c r="RI175" s="106" t="str">
        <f>IF(AND(RF175&gt;0,RG175&gt;0),(RH175/RH9/RH10/60)*RG175,"-")</f>
        <v>-</v>
      </c>
      <c r="RM175" s="107">
        <v>4</v>
      </c>
      <c r="RN175" s="4"/>
      <c r="RO175" s="7"/>
      <c r="RP175" s="105">
        <f>IF(AND(RN175&gt;0,RO175&gt;0),INDEX(Вхідні_дані!$A$759:$F$958,MATCH(RN175,Вхідні_дані!$C$759:$C$958,0),6),0)</f>
        <v>0</v>
      </c>
      <c r="RQ175" s="106" t="str">
        <f>IF(AND(RN175&gt;0,RO175&gt;0),(RP175/RP9/RP10/60)*RO175,"-")</f>
        <v>-</v>
      </c>
      <c r="RU175" s="107">
        <v>4</v>
      </c>
      <c r="RV175" s="4"/>
      <c r="RW175" s="7"/>
      <c r="RX175" s="105">
        <f>IF(AND(RV175&gt;0,RW175&gt;0),INDEX(Вхідні_дані!$A$759:$F$958,MATCH(RV175,Вхідні_дані!$C$759:$C$958,0),6),0)</f>
        <v>0</v>
      </c>
      <c r="RY175" s="106" t="str">
        <f>IF(AND(RV175&gt;0,RW175&gt;0),(RX175/RX9/RX10/60)*RW175,"-")</f>
        <v>-</v>
      </c>
      <c r="SC175" s="107">
        <v>4</v>
      </c>
      <c r="SD175" s="4"/>
      <c r="SE175" s="7"/>
      <c r="SF175" s="105">
        <f>IF(AND(SD175&gt;0,SE175&gt;0),INDEX(Вхідні_дані!$A$759:$F$958,MATCH(SD175,Вхідні_дані!$C$759:$C$958,0),6),0)</f>
        <v>0</v>
      </c>
      <c r="SG175" s="106" t="str">
        <f>IF(AND(SD175&gt;0,SE175&gt;0),(SF175/SF9/SF10/60)*SE175,"-")</f>
        <v>-</v>
      </c>
      <c r="SK175" s="107">
        <v>4</v>
      </c>
      <c r="SL175" s="4"/>
      <c r="SM175" s="7"/>
      <c r="SN175" s="105">
        <f>IF(AND(SL175&gt;0,SM175&gt;0),INDEX(Вхідні_дані!$A$759:$F$958,MATCH(SL175,Вхідні_дані!$C$759:$C$958,0),6),0)</f>
        <v>0</v>
      </c>
      <c r="SO175" s="106" t="str">
        <f>IF(AND(SL175&gt;0,SM175&gt;0),(SN175/SN9/SN10/60)*SM175,"-")</f>
        <v>-</v>
      </c>
      <c r="SS175" s="107">
        <v>4</v>
      </c>
      <c r="ST175" s="4"/>
      <c r="SU175" s="7"/>
      <c r="SV175" s="105">
        <f>IF(AND(ST175&gt;0,SU175&gt;0),INDEX(Вхідні_дані!$A$759:$F$958,MATCH(ST175,Вхідні_дані!$C$759:$C$958,0),6),0)</f>
        <v>0</v>
      </c>
      <c r="SW175" s="106" t="str">
        <f>IF(AND(ST175&gt;0,SU175&gt;0),(SV175/SV9/SV10/60)*SU175,"-")</f>
        <v>-</v>
      </c>
      <c r="TA175" s="107">
        <v>4</v>
      </c>
      <c r="TB175" s="4"/>
      <c r="TC175" s="7"/>
      <c r="TD175" s="105">
        <f>IF(AND(TB175&gt;0,TC175&gt;0),INDEX(Вхідні_дані!$A$759:$F$958,MATCH(TB175,Вхідні_дані!$C$759:$C$958,0),6),0)</f>
        <v>0</v>
      </c>
      <c r="TE175" s="106" t="str">
        <f>IF(AND(TB175&gt;0,TC175&gt;0),(TD175/TD9/TD10/60)*TC175,"-")</f>
        <v>-</v>
      </c>
      <c r="TI175" s="107">
        <v>4</v>
      </c>
      <c r="TJ175" s="4"/>
      <c r="TK175" s="7"/>
      <c r="TL175" s="105">
        <f>IF(AND(TJ175&gt;0,TK175&gt;0),INDEX(Вхідні_дані!$A$759:$F$958,MATCH(TJ175,Вхідні_дані!$C$759:$C$958,0),6),0)</f>
        <v>0</v>
      </c>
      <c r="TM175" s="106" t="str">
        <f>IF(AND(TJ175&gt;0,TK175&gt;0),(TL175/TL9/TL10/60)*TK175,"-")</f>
        <v>-</v>
      </c>
      <c r="TQ175" s="107">
        <v>4</v>
      </c>
      <c r="TR175" s="4"/>
      <c r="TS175" s="7"/>
      <c r="TT175" s="105">
        <f>IF(AND(TR175&gt;0,TS175&gt;0),INDEX(Вхідні_дані!$A$759:$F$958,MATCH(TR175,Вхідні_дані!$C$759:$C$958,0),6),0)</f>
        <v>0</v>
      </c>
      <c r="TU175" s="106" t="str">
        <f>IF(AND(TR175&gt;0,TS175&gt;0),(TT175/TT9/TT10/60)*TS175,"-")</f>
        <v>-</v>
      </c>
      <c r="TY175" s="107">
        <v>4</v>
      </c>
      <c r="TZ175" s="4"/>
      <c r="UA175" s="7"/>
      <c r="UB175" s="105">
        <f>IF(AND(TZ175&gt;0,UA175&gt;0),INDEX(Вхідні_дані!$A$759:$F$958,MATCH(TZ175,Вхідні_дані!$C$759:$C$958,0),6),0)</f>
        <v>0</v>
      </c>
      <c r="UC175" s="106" t="str">
        <f>IF(AND(TZ175&gt;0,UA175&gt;0),(UB175/UB9/UB10/60)*UA175,"-")</f>
        <v>-</v>
      </c>
      <c r="UG175" s="107">
        <v>4</v>
      </c>
      <c r="UH175" s="4"/>
      <c r="UI175" s="7"/>
      <c r="UJ175" s="105">
        <f>IF(AND(UH175&gt;0,UI175&gt;0),INDEX(Вхідні_дані!$A$759:$F$958,MATCH(UH175,Вхідні_дані!$C$759:$C$958,0),6),0)</f>
        <v>0</v>
      </c>
      <c r="UK175" s="106" t="str">
        <f>IF(AND(UH175&gt;0,UI175&gt;0),(UJ175/UJ9/UJ10/60)*UI175,"-")</f>
        <v>-</v>
      </c>
      <c r="UO175" s="107">
        <v>4</v>
      </c>
      <c r="UP175" s="4"/>
      <c r="UQ175" s="7"/>
      <c r="UR175" s="105">
        <f>IF(AND(UP175&gt;0,UQ175&gt;0),INDEX(Вхідні_дані!$A$759:$F$958,MATCH(UP175,Вхідні_дані!$C$759:$C$958,0),6),0)</f>
        <v>0</v>
      </c>
      <c r="US175" s="106" t="str">
        <f>IF(AND(UP175&gt;0,UQ175&gt;0),(UR175/UR9/UR10/60)*UQ175,"-")</f>
        <v>-</v>
      </c>
      <c r="UW175" s="107">
        <v>4</v>
      </c>
      <c r="UX175" s="4"/>
      <c r="UY175" s="7"/>
      <c r="UZ175" s="105">
        <f>IF(AND(UX175&gt;0,UY175&gt;0),INDEX(Вхідні_дані!$A$759:$F$958,MATCH(UX175,Вхідні_дані!$C$759:$C$958,0),6),0)</f>
        <v>0</v>
      </c>
      <c r="VA175" s="106" t="str">
        <f>IF(AND(UX175&gt;0,UY175&gt;0),(UZ175/UZ9/UZ10/60)*UY175,"-")</f>
        <v>-</v>
      </c>
      <c r="VE175" s="107">
        <v>4</v>
      </c>
      <c r="VF175" s="4"/>
      <c r="VG175" s="7"/>
      <c r="VH175" s="105">
        <f>IF(AND(VF175&gt;0,VG175&gt;0),INDEX(Вхідні_дані!$A$759:$F$958,MATCH(VF175,Вхідні_дані!$C$759:$C$958,0),6),0)</f>
        <v>0</v>
      </c>
      <c r="VI175" s="106" t="str">
        <f>IF(AND(VF175&gt;0,VG175&gt;0),(VH175/VH9/VH10/60)*VG175,"-")</f>
        <v>-</v>
      </c>
      <c r="VM175" s="107">
        <v>4</v>
      </c>
      <c r="VN175" s="4"/>
      <c r="VO175" s="7"/>
      <c r="VP175" s="105">
        <f>IF(AND(VN175&gt;0,VO175&gt;0),INDEX(Вхідні_дані!$A$759:$F$958,MATCH(VN175,Вхідні_дані!$C$759:$C$958,0),6),0)</f>
        <v>0</v>
      </c>
      <c r="VQ175" s="106" t="str">
        <f>IF(AND(VN175&gt;0,VO175&gt;0),(VP175/VP9/VP10/60)*VO175,"-")</f>
        <v>-</v>
      </c>
      <c r="VU175" s="107">
        <v>4</v>
      </c>
      <c r="VV175" s="4"/>
      <c r="VW175" s="7"/>
      <c r="VX175" s="105">
        <f>IF(AND(VV175&gt;0,VW175&gt;0),INDEX(Вхідні_дані!$A$759:$F$958,MATCH(VV175,Вхідні_дані!$C$759:$C$958,0),6),0)</f>
        <v>0</v>
      </c>
      <c r="VY175" s="106" t="str">
        <f>IF(AND(VV175&gt;0,VW175&gt;0),(VX175/VX9/VX10/60)*VW175,"-")</f>
        <v>-</v>
      </c>
      <c r="WC175" s="107">
        <v>4</v>
      </c>
      <c r="WD175" s="4"/>
      <c r="WE175" s="7"/>
      <c r="WF175" s="105">
        <f>IF(AND(WD175&gt;0,WE175&gt;0),INDEX(Вхідні_дані!$A$759:$F$958,MATCH(WD175,Вхідні_дані!$C$759:$C$958,0),6),0)</f>
        <v>0</v>
      </c>
      <c r="WG175" s="106" t="str">
        <f>IF(AND(WD175&gt;0,WE175&gt;0),(WF175/WF9/WF10/60)*WE175,"-")</f>
        <v>-</v>
      </c>
      <c r="WK175" s="107">
        <v>4</v>
      </c>
      <c r="WL175" s="4"/>
      <c r="WM175" s="7"/>
      <c r="WN175" s="105">
        <f>IF(AND(WL175&gt;0,WM175&gt;0),INDEX(Вхідні_дані!$A$759:$F$958,MATCH(WL175,Вхідні_дані!$C$759:$C$958,0),6),0)</f>
        <v>0</v>
      </c>
      <c r="WO175" s="106" t="str">
        <f>IF(AND(WL175&gt;0,WM175&gt;0),(WN175/WN9/WN10/60)*WM175,"-")</f>
        <v>-</v>
      </c>
      <c r="WS175" s="107">
        <v>4</v>
      </c>
      <c r="WT175" s="4"/>
      <c r="WU175" s="7"/>
      <c r="WV175" s="105">
        <f>IF(AND(WT175&gt;0,WU175&gt;0),INDEX(Вхідні_дані!$A$759:$F$958,MATCH(WT175,Вхідні_дані!$C$759:$C$958,0),6),0)</f>
        <v>0</v>
      </c>
      <c r="WW175" s="106" t="str">
        <f>IF(AND(WT175&gt;0,WU175&gt;0),(WV175/WV9/WV10/60)*WU175,"-")</f>
        <v>-</v>
      </c>
      <c r="XA175" s="107">
        <v>4</v>
      </c>
      <c r="XB175" s="4"/>
      <c r="XC175" s="7"/>
      <c r="XD175" s="105">
        <f>IF(AND(XB175&gt;0,XC175&gt;0),INDEX(Вхідні_дані!$A$759:$F$958,MATCH(XB175,Вхідні_дані!$C$759:$C$958,0),6),0)</f>
        <v>0</v>
      </c>
      <c r="XE175" s="106" t="str">
        <f>IF(AND(XB175&gt;0,XC175&gt;0),(XD175/XD9/XD10/60)*XC175,"-")</f>
        <v>-</v>
      </c>
      <c r="XI175" s="107">
        <v>4</v>
      </c>
      <c r="XJ175" s="4"/>
      <c r="XK175" s="7"/>
      <c r="XL175" s="105">
        <f>IF(AND(XJ175&gt;0,XK175&gt;0),INDEX(Вхідні_дані!$A$759:$F$958,MATCH(XJ175,Вхідні_дані!$C$759:$C$958,0),6),0)</f>
        <v>0</v>
      </c>
      <c r="XM175" s="106" t="str">
        <f>IF(AND(XJ175&gt;0,XK175&gt;0),(XL175/XL9/XL10/60)*XK175,"-")</f>
        <v>-</v>
      </c>
      <c r="XQ175" s="107">
        <v>4</v>
      </c>
      <c r="XR175" s="4"/>
      <c r="XS175" s="7"/>
      <c r="XT175" s="105">
        <f>IF(AND(XR175&gt;0,XS175&gt;0),INDEX(Вхідні_дані!$A$759:$F$958,MATCH(XR175,Вхідні_дані!$C$759:$C$958,0),6),0)</f>
        <v>0</v>
      </c>
      <c r="XU175" s="106" t="str">
        <f>IF(AND(XR175&gt;0,XS175&gt;0),(XT175/XT9/XT10/60)*XS175,"-")</f>
        <v>-</v>
      </c>
      <c r="XY175" s="107">
        <v>4</v>
      </c>
      <c r="XZ175" s="4"/>
      <c r="YA175" s="7"/>
      <c r="YB175" s="105">
        <f>IF(AND(XZ175&gt;0,YA175&gt;0),INDEX(Вхідні_дані!$A$759:$F$958,MATCH(XZ175,Вхідні_дані!$C$759:$C$958,0),6),0)</f>
        <v>0</v>
      </c>
      <c r="YC175" s="106" t="str">
        <f>IF(AND(XZ175&gt;0,YA175&gt;0),(YB175/YB9/YB10/60)*YA175,"-")</f>
        <v>-</v>
      </c>
      <c r="YG175" s="107">
        <v>4</v>
      </c>
      <c r="YH175" s="4"/>
      <c r="YI175" s="7"/>
      <c r="YJ175" s="105">
        <f>IF(AND(YH175&gt;0,YI175&gt;0),INDEX(Вхідні_дані!$A$759:$F$958,MATCH(YH175,Вхідні_дані!$C$759:$C$958,0),6),0)</f>
        <v>0</v>
      </c>
      <c r="YK175" s="106" t="str">
        <f>IF(AND(YH175&gt;0,YI175&gt;0),(YJ175/YJ9/YJ10/60)*YI175,"-")</f>
        <v>-</v>
      </c>
      <c r="YO175" s="107">
        <v>4</v>
      </c>
      <c r="YP175" s="4"/>
      <c r="YQ175" s="7"/>
      <c r="YR175" s="105">
        <f>IF(AND(YP175&gt;0,YQ175&gt;0),INDEX(Вхідні_дані!$A$759:$F$958,MATCH(YP175,Вхідні_дані!$C$759:$C$958,0),6),0)</f>
        <v>0</v>
      </c>
      <c r="YS175" s="106" t="str">
        <f>IF(AND(YP175&gt;0,YQ175&gt;0),(YR175/YR9/YR10/60)*YQ175,"-")</f>
        <v>-</v>
      </c>
      <c r="YW175" s="107">
        <v>4</v>
      </c>
      <c r="YX175" s="4"/>
      <c r="YY175" s="7"/>
      <c r="YZ175" s="105">
        <f>IF(AND(YX175&gt;0,YY175&gt;0),INDEX(Вхідні_дані!$A$759:$F$958,MATCH(YX175,Вхідні_дані!$C$759:$C$958,0),6),0)</f>
        <v>0</v>
      </c>
      <c r="ZA175" s="106" t="str">
        <f>IF(AND(YX175&gt;0,YY175&gt;0),(YZ175/YZ9/YZ10/60)*YY175,"-")</f>
        <v>-</v>
      </c>
      <c r="ZE175" s="107">
        <v>4</v>
      </c>
      <c r="ZF175" s="4"/>
      <c r="ZG175" s="7"/>
      <c r="ZH175" s="105">
        <f>IF(AND(ZF175&gt;0,ZG175&gt;0),INDEX(Вхідні_дані!$A$759:$F$958,MATCH(ZF175,Вхідні_дані!$C$759:$C$958,0),6),0)</f>
        <v>0</v>
      </c>
      <c r="ZI175" s="106" t="str">
        <f>IF(AND(ZF175&gt;0,ZG175&gt;0),(ZH175/ZH9/ZH10/60)*ZG175,"-")</f>
        <v>-</v>
      </c>
      <c r="ZM175" s="107">
        <v>4</v>
      </c>
      <c r="ZN175" s="4"/>
      <c r="ZO175" s="7"/>
      <c r="ZP175" s="105">
        <f>IF(AND(ZN175&gt;0,ZO175&gt;0),INDEX(Вхідні_дані!$A$759:$F$958,MATCH(ZN175,Вхідні_дані!$C$759:$C$958,0),6),0)</f>
        <v>0</v>
      </c>
      <c r="ZQ175" s="106" t="str">
        <f>IF(AND(ZN175&gt;0,ZO175&gt;0),(ZP175/ZP9/ZP10/60)*ZO175,"-")</f>
        <v>-</v>
      </c>
      <c r="ZU175" s="107">
        <v>4</v>
      </c>
      <c r="ZV175" s="4"/>
      <c r="ZW175" s="7"/>
      <c r="ZX175" s="105">
        <f>IF(AND(ZV175&gt;0,ZW175&gt;0),INDEX(Вхідні_дані!$A$759:$F$958,MATCH(ZV175,Вхідні_дані!$C$759:$C$958,0),6),0)</f>
        <v>0</v>
      </c>
      <c r="ZY175" s="106" t="str">
        <f>IF(AND(ZV175&gt;0,ZW175&gt;0),(ZX175/ZX9/ZX10/60)*ZW175,"-")</f>
        <v>-</v>
      </c>
      <c r="AAC175" s="107">
        <v>4</v>
      </c>
      <c r="AAD175" s="4"/>
      <c r="AAE175" s="7"/>
      <c r="AAF175" s="105">
        <f>IF(AND(AAD175&gt;0,AAE175&gt;0),INDEX(Вхідні_дані!$A$759:$F$958,MATCH(AAD175,Вхідні_дані!$C$759:$C$958,0),6),0)</f>
        <v>0</v>
      </c>
      <c r="AAG175" s="106" t="str">
        <f>IF(AND(AAD175&gt;0,AAE175&gt;0),(AAF175/AAF9/AAF10/60)*AAE175,"-")</f>
        <v>-</v>
      </c>
      <c r="AAK175" s="107">
        <v>4</v>
      </c>
      <c r="AAL175" s="4"/>
      <c r="AAM175" s="7"/>
      <c r="AAN175" s="105">
        <f>IF(AND(AAL175&gt;0,AAM175&gt;0),INDEX(Вхідні_дані!$A$759:$F$958,MATCH(AAL175,Вхідні_дані!$C$759:$C$958,0),6),0)</f>
        <v>0</v>
      </c>
      <c r="AAO175" s="106" t="str">
        <f>IF(AND(AAL175&gt;0,AAM175&gt;0),(AAN175/AAN9/AAN10/60)*AAM175,"-")</f>
        <v>-</v>
      </c>
      <c r="AAS175" s="107">
        <v>4</v>
      </c>
      <c r="AAT175" s="4"/>
      <c r="AAU175" s="7"/>
      <c r="AAV175" s="105">
        <f>IF(AND(AAT175&gt;0,AAU175&gt;0),INDEX(Вхідні_дані!$A$759:$F$958,MATCH(AAT175,Вхідні_дані!$C$759:$C$958,0),6),0)</f>
        <v>0</v>
      </c>
      <c r="AAW175" s="106" t="str">
        <f>IF(AND(AAT175&gt;0,AAU175&gt;0),(AAV175/AAV9/AAV10/60)*AAU175,"-")</f>
        <v>-</v>
      </c>
      <c r="ABA175" s="107">
        <v>4</v>
      </c>
      <c r="ABB175" s="4"/>
      <c r="ABC175" s="7"/>
      <c r="ABD175" s="105">
        <f>IF(AND(ABB175&gt;0,ABC175&gt;0),INDEX(Вхідні_дані!$A$759:$F$958,MATCH(ABB175,Вхідні_дані!$C$759:$C$958,0),6),0)</f>
        <v>0</v>
      </c>
      <c r="ABE175" s="106" t="str">
        <f>IF(AND(ABB175&gt;0,ABC175&gt;0),(ABD175/ABD9/ABD10/60)*ABC175,"-")</f>
        <v>-</v>
      </c>
      <c r="ABI175" s="107">
        <v>4</v>
      </c>
      <c r="ABJ175" s="4"/>
      <c r="ABK175" s="7"/>
      <c r="ABL175" s="105">
        <f>IF(AND(ABJ175&gt;0,ABK175&gt;0),INDEX(Вхідні_дані!$A$759:$F$958,MATCH(ABJ175,Вхідні_дані!$C$759:$C$958,0),6),0)</f>
        <v>0</v>
      </c>
      <c r="ABM175" s="106" t="str">
        <f>IF(AND(ABJ175&gt;0,ABK175&gt;0),(ABL175/ABL9/ABL10/60)*ABK175,"-")</f>
        <v>-</v>
      </c>
      <c r="ABQ175" s="107">
        <v>4</v>
      </c>
      <c r="ABR175" s="4"/>
      <c r="ABS175" s="7"/>
      <c r="ABT175" s="105">
        <f>IF(AND(ABR175&gt;0,ABS175&gt;0),INDEX(Вхідні_дані!$A$759:$F$958,MATCH(ABR175,Вхідні_дані!$C$759:$C$958,0),6),0)</f>
        <v>0</v>
      </c>
      <c r="ABU175" s="106" t="str">
        <f>IF(AND(ABR175&gt;0,ABS175&gt;0),(ABT175/ABT9/ABT10/60)*ABS175,"-")</f>
        <v>-</v>
      </c>
      <c r="ABY175" s="107">
        <v>4</v>
      </c>
      <c r="ABZ175" s="4"/>
      <c r="ACA175" s="7"/>
      <c r="ACB175" s="105">
        <f>IF(AND(ABZ175&gt;0,ACA175&gt;0),INDEX(Вхідні_дані!$A$759:$F$958,MATCH(ABZ175,Вхідні_дані!$C$759:$C$958,0),6),0)</f>
        <v>0</v>
      </c>
      <c r="ACC175" s="106" t="str">
        <f>IF(AND(ABZ175&gt;0,ACA175&gt;0),(ACB175/ACB9/ACB10/60)*ACA175,"-")</f>
        <v>-</v>
      </c>
      <c r="ACG175" s="107">
        <v>4</v>
      </c>
      <c r="ACH175" s="4"/>
      <c r="ACI175" s="7"/>
      <c r="ACJ175" s="105">
        <f>IF(AND(ACH175&gt;0,ACI175&gt;0),INDEX(Вхідні_дані!$A$759:$F$958,MATCH(ACH175,Вхідні_дані!$C$759:$C$958,0),6),0)</f>
        <v>0</v>
      </c>
      <c r="ACK175" s="106" t="str">
        <f>IF(AND(ACH175&gt;0,ACI175&gt;0),(ACJ175/ACJ9/ACJ10/60)*ACI175,"-")</f>
        <v>-</v>
      </c>
      <c r="ACO175" s="107">
        <v>4</v>
      </c>
      <c r="ACP175" s="4"/>
      <c r="ACQ175" s="7"/>
      <c r="ACR175" s="105">
        <f>IF(AND(ACP175&gt;0,ACQ175&gt;0),INDEX(Вхідні_дані!$A$759:$F$958,MATCH(ACP175,Вхідні_дані!$C$759:$C$958,0),6),0)</f>
        <v>0</v>
      </c>
      <c r="ACS175" s="106" t="str">
        <f>IF(AND(ACP175&gt;0,ACQ175&gt;0),(ACR175/ACR9/ACR10/60)*ACQ175,"-")</f>
        <v>-</v>
      </c>
      <c r="ACW175" s="107">
        <v>4</v>
      </c>
      <c r="ACX175" s="4"/>
      <c r="ACY175" s="7"/>
      <c r="ACZ175" s="105">
        <f>IF(AND(ACX175&gt;0,ACY175&gt;0),INDEX(Вхідні_дані!$A$759:$F$958,MATCH(ACX175,Вхідні_дані!$C$759:$C$958,0),6),0)</f>
        <v>0</v>
      </c>
      <c r="ADA175" s="106" t="str">
        <f>IF(AND(ACX175&gt;0,ACY175&gt;0),(ACZ175/ACZ9/ACZ10/60)*ACY175,"-")</f>
        <v>-</v>
      </c>
      <c r="ADE175" s="107">
        <v>4</v>
      </c>
      <c r="ADF175" s="4"/>
      <c r="ADG175" s="7"/>
      <c r="ADH175" s="105">
        <f>IF(AND(ADF175&gt;0,ADG175&gt;0),INDEX(Вхідні_дані!$A$759:$F$958,MATCH(ADF175,Вхідні_дані!$C$759:$C$958,0),6),0)</f>
        <v>0</v>
      </c>
      <c r="ADI175" s="106" t="str">
        <f>IF(AND(ADF175&gt;0,ADG175&gt;0),(ADH175/ADH9/ADH10/60)*ADG175,"-")</f>
        <v>-</v>
      </c>
      <c r="ADM175" s="107">
        <v>4</v>
      </c>
      <c r="ADN175" s="4"/>
      <c r="ADO175" s="7"/>
      <c r="ADP175" s="105">
        <f>IF(AND(ADN175&gt;0,ADO175&gt;0),INDEX(Вхідні_дані!$A$759:$F$958,MATCH(ADN175,Вхідні_дані!$C$759:$C$958,0),6),0)</f>
        <v>0</v>
      </c>
      <c r="ADQ175" s="106" t="str">
        <f>IF(AND(ADN175&gt;0,ADO175&gt;0),(ADP175/ADP9/ADP10/60)*ADO175,"-")</f>
        <v>-</v>
      </c>
    </row>
    <row r="176" spans="1:800" ht="22.5" customHeight="1" outlineLevel="1" x14ac:dyDescent="0.25">
      <c r="A176" s="107">
        <v>5</v>
      </c>
      <c r="B176" s="4"/>
      <c r="C176" s="7"/>
      <c r="D176" s="105">
        <f>IF(AND(B176&gt;0,C176&gt;0),INDEX(Вхідні_дані!$A$759:$F$958,MATCH(B176,Вхідні_дані!$C$759:$C$958,0),6),0)</f>
        <v>0</v>
      </c>
      <c r="E176" s="106" t="str">
        <f>IF(AND(B176&gt;0,C176&gt;0),(D176/D9/D10/60)*C176,"-")</f>
        <v>-</v>
      </c>
      <c r="I176" s="107">
        <v>5</v>
      </c>
      <c r="J176" s="4"/>
      <c r="K176" s="7"/>
      <c r="L176" s="105">
        <f>IF(AND(J176&gt;0,K176&gt;0),INDEX(Вхідні_дані!$A$759:$F$958,MATCH(J176,Вхідні_дані!$C$759:$C$958,0),6),0)</f>
        <v>0</v>
      </c>
      <c r="M176" s="106" t="str">
        <f>IF(AND(J176&gt;0,K176&gt;0),(L176/L9/L10/60)*K176,"-")</f>
        <v>-</v>
      </c>
      <c r="Q176" s="107">
        <v>5</v>
      </c>
      <c r="R176" s="4"/>
      <c r="S176" s="7"/>
      <c r="T176" s="105">
        <f>IF(AND(R176&gt;0,S176&gt;0),INDEX(Вхідні_дані!$A$759:$F$958,MATCH(R176,Вхідні_дані!$C$759:$C$958,0),6),0)</f>
        <v>0</v>
      </c>
      <c r="U176" s="106" t="str">
        <f>IF(AND(R176&gt;0,S176&gt;0),(T176/T9/T10/60)*S176,"-")</f>
        <v>-</v>
      </c>
      <c r="Y176" s="107">
        <v>5</v>
      </c>
      <c r="Z176" s="4"/>
      <c r="AA176" s="7"/>
      <c r="AB176" s="105">
        <f>IF(AND(Z176&gt;0,AA176&gt;0),INDEX(Вхідні_дані!$A$759:$F$958,MATCH(Z176,Вхідні_дані!$C$759:$C$958,0),6),0)</f>
        <v>0</v>
      </c>
      <c r="AC176" s="106" t="str">
        <f>IF(AND(Z176&gt;0,AA176&gt;0),(AB176/AB9/AB10/60)*AA176,"-")</f>
        <v>-</v>
      </c>
      <c r="AG176" s="107">
        <v>5</v>
      </c>
      <c r="AH176" s="4"/>
      <c r="AI176" s="7"/>
      <c r="AJ176" s="105">
        <f>IF(AND(AH176&gt;0,AI176&gt;0),INDEX(Вхідні_дані!$A$759:$F$958,MATCH(AH176,Вхідні_дані!$C$759:$C$958,0),6),0)</f>
        <v>0</v>
      </c>
      <c r="AK176" s="106" t="str">
        <f>IF(AND(AH176&gt;0,AI176&gt;0),(AJ176/AJ9/AJ10/60)*AI176,"-")</f>
        <v>-</v>
      </c>
      <c r="AO176" s="107">
        <v>5</v>
      </c>
      <c r="AP176" s="4"/>
      <c r="AQ176" s="7"/>
      <c r="AR176" s="105">
        <f>IF(AND(AP176&gt;0,AQ176&gt;0),INDEX(Вхідні_дані!$A$759:$F$958,MATCH(AP176,Вхідні_дані!$C$759:$C$958,0),6),0)</f>
        <v>0</v>
      </c>
      <c r="AS176" s="106" t="str">
        <f>IF(AND(AP176&gt;0,AQ176&gt;0),(AR176/AR9/AR10/60)*AQ176,"-")</f>
        <v>-</v>
      </c>
      <c r="AW176" s="107">
        <v>5</v>
      </c>
      <c r="AX176" s="4"/>
      <c r="AY176" s="7"/>
      <c r="AZ176" s="105">
        <f>IF(AND(AX176&gt;0,AY176&gt;0),INDEX(Вхідні_дані!$A$759:$F$958,MATCH(AX176,Вхідні_дані!$C$759:$C$958,0),6),0)</f>
        <v>0</v>
      </c>
      <c r="BA176" s="106" t="str">
        <f>IF(AND(AX176&gt;0,AY176&gt;0),(AZ176/AZ9/AZ10/60)*AY176,"-")</f>
        <v>-</v>
      </c>
      <c r="BE176" s="107">
        <v>5</v>
      </c>
      <c r="BF176" s="4"/>
      <c r="BG176" s="7"/>
      <c r="BH176" s="105">
        <f>IF(AND(BF176&gt;0,BG176&gt;0),INDEX(Вхідні_дані!$A$759:$F$958,MATCH(BF176,Вхідні_дані!$C$759:$C$958,0),6),0)</f>
        <v>0</v>
      </c>
      <c r="BI176" s="106" t="str">
        <f>IF(AND(BF176&gt;0,BG176&gt;0),(BH176/BH9/BH10/60)*BG176,"-")</f>
        <v>-</v>
      </c>
      <c r="BM176" s="107">
        <v>5</v>
      </c>
      <c r="BN176" s="4"/>
      <c r="BO176" s="7"/>
      <c r="BP176" s="105">
        <f>IF(AND(BN176&gt;0,BO176&gt;0),INDEX(Вхідні_дані!$A$759:$F$958,MATCH(BN176,Вхідні_дані!$C$759:$C$958,0),6),0)</f>
        <v>0</v>
      </c>
      <c r="BQ176" s="106" t="str">
        <f>IF(AND(BN176&gt;0,BO176&gt;0),(BP176/BP9/BP10/60)*BO176,"-")</f>
        <v>-</v>
      </c>
      <c r="BU176" s="107">
        <v>5</v>
      </c>
      <c r="BV176" s="4"/>
      <c r="BW176" s="7"/>
      <c r="BX176" s="105">
        <f>IF(AND(BV176&gt;0,BW176&gt;0),INDEX(Вхідні_дані!$A$759:$F$958,MATCH(BV176,Вхідні_дані!$C$759:$C$958,0),6),0)</f>
        <v>0</v>
      </c>
      <c r="BY176" s="106" t="str">
        <f>IF(AND(BV176&gt;0,BW176&gt;0),(BX176/BX9/BX10/60)*BW176,"-")</f>
        <v>-</v>
      </c>
      <c r="CC176" s="107">
        <v>5</v>
      </c>
      <c r="CD176" s="4"/>
      <c r="CE176" s="7"/>
      <c r="CF176" s="105">
        <f>IF(AND(CD176&gt;0,CE176&gt;0),INDEX(Вхідні_дані!$A$759:$F$958,MATCH(CD176,Вхідні_дані!$C$759:$C$958,0),6),0)</f>
        <v>0</v>
      </c>
      <c r="CG176" s="106" t="str">
        <f>IF(AND(CD176&gt;0,CE176&gt;0),(CF176/CF9/CF10/60)*CE176,"-")</f>
        <v>-</v>
      </c>
      <c r="CK176" s="107">
        <v>5</v>
      </c>
      <c r="CL176" s="4"/>
      <c r="CM176" s="7"/>
      <c r="CN176" s="105">
        <f>IF(AND(CL176&gt;0,CM176&gt;0),INDEX(Вхідні_дані!$A$759:$F$958,MATCH(CL176,Вхідні_дані!$C$759:$C$958,0),6),0)</f>
        <v>0</v>
      </c>
      <c r="CO176" s="106" t="str">
        <f>IF(AND(CL176&gt;0,CM176&gt;0),(CN176/CN9/CN10/60)*CM176,"-")</f>
        <v>-</v>
      </c>
      <c r="CS176" s="107">
        <v>5</v>
      </c>
      <c r="CT176" s="4"/>
      <c r="CU176" s="7"/>
      <c r="CV176" s="105">
        <f>IF(AND(CT176&gt;0,CU176&gt;0),INDEX(Вхідні_дані!$A$759:$F$958,MATCH(CT176,Вхідні_дані!$C$759:$C$958,0),6),0)</f>
        <v>0</v>
      </c>
      <c r="CW176" s="106" t="str">
        <f>IF(AND(CT176&gt;0,CU176&gt;0),(CV176/CV9/CV10/60)*CU176,"-")</f>
        <v>-</v>
      </c>
      <c r="DA176" s="107">
        <v>5</v>
      </c>
      <c r="DB176" s="4"/>
      <c r="DC176" s="7"/>
      <c r="DD176" s="105">
        <f>IF(AND(DB176&gt;0,DC176&gt;0),INDEX(Вхідні_дані!$A$759:$F$958,MATCH(DB176,Вхідні_дані!$C$759:$C$958,0),6),0)</f>
        <v>0</v>
      </c>
      <c r="DE176" s="106" t="str">
        <f>IF(AND(DB176&gt;0,DC176&gt;0),(DD176/DD9/DD10/60)*DC176,"-")</f>
        <v>-</v>
      </c>
      <c r="DI176" s="107">
        <v>5</v>
      </c>
      <c r="DJ176" s="4"/>
      <c r="DK176" s="7"/>
      <c r="DL176" s="105">
        <f>IF(AND(DJ176&gt;0,DK176&gt;0),INDEX(Вхідні_дані!$A$759:$F$958,MATCH(DJ176,Вхідні_дані!$C$759:$C$958,0),6),0)</f>
        <v>0</v>
      </c>
      <c r="DM176" s="106" t="str">
        <f>IF(AND(DJ176&gt;0,DK176&gt;0),(DL176/DL9/DL10/60)*DK176,"-")</f>
        <v>-</v>
      </c>
      <c r="DQ176" s="107">
        <v>5</v>
      </c>
      <c r="DR176" s="4"/>
      <c r="DS176" s="7"/>
      <c r="DT176" s="105">
        <f>IF(AND(DR176&gt;0,DS176&gt;0),INDEX(Вхідні_дані!$A$759:$F$958,MATCH(DR176,Вхідні_дані!$C$759:$C$958,0),6),0)</f>
        <v>0</v>
      </c>
      <c r="DU176" s="106" t="str">
        <f>IF(AND(DR176&gt;0,DS176&gt;0),(DT176/DT9/DT10/60)*DS176,"-")</f>
        <v>-</v>
      </c>
      <c r="DY176" s="107">
        <v>5</v>
      </c>
      <c r="DZ176" s="4"/>
      <c r="EA176" s="7"/>
      <c r="EB176" s="105">
        <f>IF(AND(DZ176&gt;0,EA176&gt;0),INDEX(Вхідні_дані!$A$759:$F$958,MATCH(DZ176,Вхідні_дані!$C$759:$C$958,0),6),0)</f>
        <v>0</v>
      </c>
      <c r="EC176" s="106" t="str">
        <f>IF(AND(DZ176&gt;0,EA176&gt;0),(EB176/EB9/EB10/60)*EA176,"-")</f>
        <v>-</v>
      </c>
      <c r="EG176" s="107">
        <v>5</v>
      </c>
      <c r="EH176" s="4"/>
      <c r="EI176" s="7"/>
      <c r="EJ176" s="105">
        <f>IF(AND(EH176&gt;0,EI176&gt;0),INDEX(Вхідні_дані!$A$759:$F$958,MATCH(EH176,Вхідні_дані!$C$759:$C$958,0),6),0)</f>
        <v>0</v>
      </c>
      <c r="EK176" s="106" t="str">
        <f>IF(AND(EH176&gt;0,EI176&gt;0),(EJ176/EJ9/EJ10/60)*EI176,"-")</f>
        <v>-</v>
      </c>
      <c r="EO176" s="107">
        <v>5</v>
      </c>
      <c r="EP176" s="4"/>
      <c r="EQ176" s="7"/>
      <c r="ER176" s="105">
        <f>IF(AND(EP176&gt;0,EQ176&gt;0),INDEX(Вхідні_дані!$A$759:$F$958,MATCH(EP176,Вхідні_дані!$C$759:$C$958,0),6),0)</f>
        <v>0</v>
      </c>
      <c r="ES176" s="106" t="str">
        <f>IF(AND(EP176&gt;0,EQ176&gt;0),(ER176/ER9/ER10/60)*EQ176,"-")</f>
        <v>-</v>
      </c>
      <c r="EW176" s="107">
        <v>5</v>
      </c>
      <c r="EX176" s="4"/>
      <c r="EY176" s="7"/>
      <c r="EZ176" s="105">
        <f>IF(AND(EX176&gt;0,EY176&gt;0),INDEX(Вхідні_дані!$A$759:$F$958,MATCH(EX176,Вхідні_дані!$C$759:$C$958,0),6),0)</f>
        <v>0</v>
      </c>
      <c r="FA176" s="106" t="str">
        <f>IF(AND(EX176&gt;0,EY176&gt;0),(EZ176/EZ9/EZ10/60)*EY176,"-")</f>
        <v>-</v>
      </c>
      <c r="FE176" s="107">
        <v>5</v>
      </c>
      <c r="FF176" s="4"/>
      <c r="FG176" s="7"/>
      <c r="FH176" s="105">
        <f>IF(AND(FF176&gt;0,FG176&gt;0),INDEX(Вхідні_дані!$A$759:$F$958,MATCH(FF176,Вхідні_дані!$C$759:$C$958,0),6),0)</f>
        <v>0</v>
      </c>
      <c r="FI176" s="106" t="str">
        <f>IF(AND(FF176&gt;0,FG176&gt;0),(FH176/FH9/FH10/60)*FG176,"-")</f>
        <v>-</v>
      </c>
      <c r="FM176" s="107">
        <v>5</v>
      </c>
      <c r="FN176" s="4"/>
      <c r="FO176" s="7"/>
      <c r="FP176" s="105">
        <f>IF(AND(FN176&gt;0,FO176&gt;0),INDEX(Вхідні_дані!$A$759:$F$958,MATCH(FN176,Вхідні_дані!$C$759:$C$958,0),6),0)</f>
        <v>0</v>
      </c>
      <c r="FQ176" s="106" t="str">
        <f>IF(AND(FN176&gt;0,FO176&gt;0),(FP176/FP9/FP10/60)*FO176,"-")</f>
        <v>-</v>
      </c>
      <c r="FU176" s="107">
        <v>5</v>
      </c>
      <c r="FV176" s="4"/>
      <c r="FW176" s="7"/>
      <c r="FX176" s="105">
        <f>IF(AND(FV176&gt;0,FW176&gt;0),INDEX(Вхідні_дані!$A$759:$F$958,MATCH(FV176,Вхідні_дані!$C$759:$C$958,0),6),0)</f>
        <v>0</v>
      </c>
      <c r="FY176" s="106" t="str">
        <f>IF(AND(FV176&gt;0,FW176&gt;0),(FX176/FX9/FX10/60)*FW176,"-")</f>
        <v>-</v>
      </c>
      <c r="GC176" s="107">
        <v>5</v>
      </c>
      <c r="GD176" s="4"/>
      <c r="GE176" s="7"/>
      <c r="GF176" s="105">
        <f>IF(AND(GD176&gt;0,GE176&gt;0),INDEX(Вхідні_дані!$A$759:$F$958,MATCH(GD176,Вхідні_дані!$C$759:$C$958,0),6),0)</f>
        <v>0</v>
      </c>
      <c r="GG176" s="106" t="str">
        <f>IF(AND(GD176&gt;0,GE176&gt;0),(GF176/GF9/GF10/60)*GE176,"-")</f>
        <v>-</v>
      </c>
      <c r="GK176" s="107">
        <v>5</v>
      </c>
      <c r="GL176" s="4"/>
      <c r="GM176" s="7"/>
      <c r="GN176" s="105">
        <f>IF(AND(GL176&gt;0,GM176&gt;0),INDEX(Вхідні_дані!$A$759:$F$958,MATCH(GL176,Вхідні_дані!$C$759:$C$958,0),6),0)</f>
        <v>0</v>
      </c>
      <c r="GO176" s="106" t="str">
        <f>IF(AND(GL176&gt;0,GM176&gt;0),(GN176/GN9/GN10/60)*GM176,"-")</f>
        <v>-</v>
      </c>
      <c r="GS176" s="107">
        <v>5</v>
      </c>
      <c r="GT176" s="4"/>
      <c r="GU176" s="7"/>
      <c r="GV176" s="105">
        <f>IF(AND(GT176&gt;0,GU176&gt;0),INDEX(Вхідні_дані!$A$759:$F$958,MATCH(GT176,Вхідні_дані!$C$759:$C$958,0),6),0)</f>
        <v>0</v>
      </c>
      <c r="GW176" s="106" t="str">
        <f>IF(AND(GT176&gt;0,GU176&gt;0),(GV176/GV9/GV10/60)*GU176,"-")</f>
        <v>-</v>
      </c>
      <c r="HA176" s="107">
        <v>5</v>
      </c>
      <c r="HB176" s="4"/>
      <c r="HC176" s="7"/>
      <c r="HD176" s="105">
        <f>IF(AND(HB176&gt;0,HC176&gt;0),INDEX(Вхідні_дані!$A$759:$F$958,MATCH(HB176,Вхідні_дані!$C$759:$C$958,0),6),0)</f>
        <v>0</v>
      </c>
      <c r="HE176" s="106" t="str">
        <f>IF(AND(HB176&gt;0,HC176&gt;0),(HD176/HD9/HD10/60)*HC176,"-")</f>
        <v>-</v>
      </c>
      <c r="HI176" s="107">
        <v>5</v>
      </c>
      <c r="HJ176" s="4"/>
      <c r="HK176" s="7"/>
      <c r="HL176" s="105">
        <f>IF(AND(HJ176&gt;0,HK176&gt;0),INDEX(Вхідні_дані!$A$759:$F$958,MATCH(HJ176,Вхідні_дані!$C$759:$C$958,0),6),0)</f>
        <v>0</v>
      </c>
      <c r="HM176" s="106" t="str">
        <f>IF(AND(HJ176&gt;0,HK176&gt;0),(HL176/HL9/HL10/60)*HK176,"-")</f>
        <v>-</v>
      </c>
      <c r="HQ176" s="107">
        <v>5</v>
      </c>
      <c r="HR176" s="4"/>
      <c r="HS176" s="7"/>
      <c r="HT176" s="105">
        <f>IF(AND(HR176&gt;0,HS176&gt;0),INDEX(Вхідні_дані!$A$759:$F$958,MATCH(HR176,Вхідні_дані!$C$759:$C$958,0),6),0)</f>
        <v>0</v>
      </c>
      <c r="HU176" s="106" t="str">
        <f>IF(AND(HR176&gt;0,HS176&gt;0),(HT176/HT9/HT10/60)*HS176,"-")</f>
        <v>-</v>
      </c>
      <c r="HY176" s="107">
        <v>5</v>
      </c>
      <c r="HZ176" s="4"/>
      <c r="IA176" s="7"/>
      <c r="IB176" s="105">
        <f>IF(AND(HZ176&gt;0,IA176&gt;0),INDEX(Вхідні_дані!$A$759:$F$958,MATCH(HZ176,Вхідні_дані!$C$759:$C$958,0),6),0)</f>
        <v>0</v>
      </c>
      <c r="IC176" s="106" t="str">
        <f>IF(AND(HZ176&gt;0,IA176&gt;0),(IB176/IB9/IB10/60)*IA176,"-")</f>
        <v>-</v>
      </c>
      <c r="IG176" s="107">
        <v>5</v>
      </c>
      <c r="IH176" s="4"/>
      <c r="II176" s="7"/>
      <c r="IJ176" s="105">
        <f>IF(AND(IH176&gt;0,II176&gt;0),INDEX(Вхідні_дані!$A$759:$F$958,MATCH(IH176,Вхідні_дані!$C$759:$C$958,0),6),0)</f>
        <v>0</v>
      </c>
      <c r="IK176" s="106" t="str">
        <f>IF(AND(IH176&gt;0,II176&gt;0),(IJ176/IJ9/IJ10/60)*II176,"-")</f>
        <v>-</v>
      </c>
      <c r="IO176" s="107">
        <v>5</v>
      </c>
      <c r="IP176" s="4"/>
      <c r="IQ176" s="7"/>
      <c r="IR176" s="105">
        <f>IF(AND(IP176&gt;0,IQ176&gt;0),INDEX(Вхідні_дані!$A$759:$F$958,MATCH(IP176,Вхідні_дані!$C$759:$C$958,0),6),0)</f>
        <v>0</v>
      </c>
      <c r="IS176" s="106" t="str">
        <f>IF(AND(IP176&gt;0,IQ176&gt;0),(IR176/IR9/IR10/60)*IQ176,"-")</f>
        <v>-</v>
      </c>
      <c r="IW176" s="107">
        <v>5</v>
      </c>
      <c r="IX176" s="4"/>
      <c r="IY176" s="7"/>
      <c r="IZ176" s="105">
        <f>IF(AND(IX176&gt;0,IY176&gt;0),INDEX(Вхідні_дані!$A$759:$F$958,MATCH(IX176,Вхідні_дані!$C$759:$C$958,0),6),0)</f>
        <v>0</v>
      </c>
      <c r="JA176" s="106" t="str">
        <f>IF(AND(IX176&gt;0,IY176&gt;0),(IZ176/IZ9/IZ10/60)*IY176,"-")</f>
        <v>-</v>
      </c>
      <c r="JE176" s="107">
        <v>5</v>
      </c>
      <c r="JF176" s="4"/>
      <c r="JG176" s="7"/>
      <c r="JH176" s="105">
        <f>IF(AND(JF176&gt;0,JG176&gt;0),INDEX(Вхідні_дані!$A$759:$F$958,MATCH(JF176,Вхідні_дані!$C$759:$C$958,0),6),0)</f>
        <v>0</v>
      </c>
      <c r="JI176" s="106" t="str">
        <f>IF(AND(JF176&gt;0,JG176&gt;0),(JH176/JH9/JH10/60)*JG176,"-")</f>
        <v>-</v>
      </c>
      <c r="JM176" s="107">
        <v>5</v>
      </c>
      <c r="JN176" s="4"/>
      <c r="JO176" s="7"/>
      <c r="JP176" s="105">
        <f>IF(AND(JN176&gt;0,JO176&gt;0),INDEX(Вхідні_дані!$A$759:$F$958,MATCH(JN176,Вхідні_дані!$C$759:$C$958,0),6),0)</f>
        <v>0</v>
      </c>
      <c r="JQ176" s="106" t="str">
        <f>IF(AND(JN176&gt;0,JO176&gt;0),(JP176/JP9/JP10/60)*JO176,"-")</f>
        <v>-</v>
      </c>
      <c r="JU176" s="107">
        <v>5</v>
      </c>
      <c r="JV176" s="4"/>
      <c r="JW176" s="7"/>
      <c r="JX176" s="105">
        <f>IF(AND(JV176&gt;0,JW176&gt;0),INDEX(Вхідні_дані!$A$759:$F$958,MATCH(JV176,Вхідні_дані!$C$759:$C$958,0),6),0)</f>
        <v>0</v>
      </c>
      <c r="JY176" s="106" t="str">
        <f>IF(AND(JV176&gt;0,JW176&gt;0),(JX176/JX9/JX10/60)*JW176,"-")</f>
        <v>-</v>
      </c>
      <c r="KC176" s="107">
        <v>5</v>
      </c>
      <c r="KD176" s="4"/>
      <c r="KE176" s="7"/>
      <c r="KF176" s="105">
        <f>IF(AND(KD176&gt;0,KE176&gt;0),INDEX(Вхідні_дані!$A$759:$F$958,MATCH(KD176,Вхідні_дані!$C$759:$C$958,0),6),0)</f>
        <v>0</v>
      </c>
      <c r="KG176" s="106" t="str">
        <f>IF(AND(KD176&gt;0,KE176&gt;0),(KF176/KF9/KF10/60)*KE176,"-")</f>
        <v>-</v>
      </c>
      <c r="KK176" s="107">
        <v>5</v>
      </c>
      <c r="KL176" s="4"/>
      <c r="KM176" s="7"/>
      <c r="KN176" s="105">
        <f>IF(AND(KL176&gt;0,KM176&gt;0),INDEX(Вхідні_дані!$A$759:$F$958,MATCH(KL176,Вхідні_дані!$C$759:$C$958,0),6),0)</f>
        <v>0</v>
      </c>
      <c r="KO176" s="106" t="str">
        <f>IF(AND(KL176&gt;0,KM176&gt;0),(KN176/KN9/KN10/60)*KM176,"-")</f>
        <v>-</v>
      </c>
      <c r="KS176" s="107">
        <v>5</v>
      </c>
      <c r="KT176" s="4"/>
      <c r="KU176" s="7"/>
      <c r="KV176" s="105">
        <f>IF(AND(KT176&gt;0,KU176&gt;0),INDEX(Вхідні_дані!$A$759:$F$958,MATCH(KT176,Вхідні_дані!$C$759:$C$958,0),6),0)</f>
        <v>0</v>
      </c>
      <c r="KW176" s="106" t="str">
        <f>IF(AND(KT176&gt;0,KU176&gt;0),(KV176/KV9/KV10/60)*KU176,"-")</f>
        <v>-</v>
      </c>
      <c r="LA176" s="107">
        <v>5</v>
      </c>
      <c r="LB176" s="4"/>
      <c r="LC176" s="7"/>
      <c r="LD176" s="105">
        <f>IF(AND(LB176&gt;0,LC176&gt;0),INDEX(Вхідні_дані!$A$759:$F$958,MATCH(LB176,Вхідні_дані!$C$759:$C$958,0),6),0)</f>
        <v>0</v>
      </c>
      <c r="LE176" s="106" t="str">
        <f>IF(AND(LB176&gt;0,LC176&gt;0),(LD176/LD9/LD10/60)*LC176,"-")</f>
        <v>-</v>
      </c>
      <c r="LI176" s="107">
        <v>5</v>
      </c>
      <c r="LJ176" s="4"/>
      <c r="LK176" s="7"/>
      <c r="LL176" s="105">
        <f>IF(AND(LJ176&gt;0,LK176&gt;0),INDEX(Вхідні_дані!$A$759:$F$958,MATCH(LJ176,Вхідні_дані!$C$759:$C$958,0),6),0)</f>
        <v>0</v>
      </c>
      <c r="LM176" s="106" t="str">
        <f>IF(AND(LJ176&gt;0,LK176&gt;0),(LL176/LL9/LL10/60)*LK176,"-")</f>
        <v>-</v>
      </c>
      <c r="LQ176" s="107">
        <v>5</v>
      </c>
      <c r="LR176" s="4"/>
      <c r="LS176" s="7"/>
      <c r="LT176" s="105">
        <f>IF(AND(LR176&gt;0,LS176&gt;0),INDEX(Вхідні_дані!$A$759:$F$958,MATCH(LR176,Вхідні_дані!$C$759:$C$958,0),6),0)</f>
        <v>0</v>
      </c>
      <c r="LU176" s="106" t="str">
        <f>IF(AND(LR176&gt;0,LS176&gt;0),(LT176/LT9/LT10/60)*LS176,"-")</f>
        <v>-</v>
      </c>
      <c r="LY176" s="107">
        <v>5</v>
      </c>
      <c r="LZ176" s="4"/>
      <c r="MA176" s="7"/>
      <c r="MB176" s="105">
        <f>IF(AND(LZ176&gt;0,MA176&gt;0),INDEX(Вхідні_дані!$A$759:$F$958,MATCH(LZ176,Вхідні_дані!$C$759:$C$958,0),6),0)</f>
        <v>0</v>
      </c>
      <c r="MC176" s="106" t="str">
        <f>IF(AND(LZ176&gt;0,MA176&gt;0),(MB176/MB9/MB10/60)*MA176,"-")</f>
        <v>-</v>
      </c>
      <c r="MG176" s="107">
        <v>5</v>
      </c>
      <c r="MH176" s="4"/>
      <c r="MI176" s="7"/>
      <c r="MJ176" s="105">
        <f>IF(AND(MH176&gt;0,MI176&gt;0),INDEX(Вхідні_дані!$A$759:$F$958,MATCH(MH176,Вхідні_дані!$C$759:$C$958,0),6),0)</f>
        <v>0</v>
      </c>
      <c r="MK176" s="106" t="str">
        <f>IF(AND(MH176&gt;0,MI176&gt;0),(MJ176/MJ9/MJ10/60)*MI176,"-")</f>
        <v>-</v>
      </c>
      <c r="MO176" s="107">
        <v>5</v>
      </c>
      <c r="MP176" s="4"/>
      <c r="MQ176" s="7"/>
      <c r="MR176" s="105">
        <f>IF(AND(MP176&gt;0,MQ176&gt;0),INDEX(Вхідні_дані!$A$759:$F$958,MATCH(MP176,Вхідні_дані!$C$759:$C$958,0),6),0)</f>
        <v>0</v>
      </c>
      <c r="MS176" s="106" t="str">
        <f>IF(AND(MP176&gt;0,MQ176&gt;0),(MR176/MR9/MR10/60)*MQ176,"-")</f>
        <v>-</v>
      </c>
      <c r="MW176" s="107">
        <v>5</v>
      </c>
      <c r="MX176" s="4"/>
      <c r="MY176" s="7"/>
      <c r="MZ176" s="105">
        <f>IF(AND(MX176&gt;0,MY176&gt;0),INDEX(Вхідні_дані!$A$759:$F$958,MATCH(MX176,Вхідні_дані!$C$759:$C$958,0),6),0)</f>
        <v>0</v>
      </c>
      <c r="NA176" s="106" t="str">
        <f>IF(AND(MX176&gt;0,MY176&gt;0),(MZ176/MZ9/MZ10/60)*MY176,"-")</f>
        <v>-</v>
      </c>
      <c r="NE176" s="107">
        <v>5</v>
      </c>
      <c r="NF176" s="4"/>
      <c r="NG176" s="7"/>
      <c r="NH176" s="105">
        <f>IF(AND(NF176&gt;0,NG176&gt;0),INDEX(Вхідні_дані!$A$759:$F$958,MATCH(NF176,Вхідні_дані!$C$759:$C$958,0),6),0)</f>
        <v>0</v>
      </c>
      <c r="NI176" s="106" t="str">
        <f>IF(AND(NF176&gt;0,NG176&gt;0),(NH176/NH9/NH10/60)*NG176,"-")</f>
        <v>-</v>
      </c>
      <c r="NM176" s="107">
        <v>5</v>
      </c>
      <c r="NN176" s="4"/>
      <c r="NO176" s="7"/>
      <c r="NP176" s="105">
        <f>IF(AND(NN176&gt;0,NO176&gt;0),INDEX(Вхідні_дані!$A$759:$F$958,MATCH(NN176,Вхідні_дані!$C$759:$C$958,0),6),0)</f>
        <v>0</v>
      </c>
      <c r="NQ176" s="106" t="str">
        <f>IF(AND(NN176&gt;0,NO176&gt;0),(NP176/NP9/NP10/60)*NO176,"-")</f>
        <v>-</v>
      </c>
      <c r="NU176" s="107">
        <v>5</v>
      </c>
      <c r="NV176" s="4"/>
      <c r="NW176" s="7"/>
      <c r="NX176" s="105">
        <f>IF(AND(NV176&gt;0,NW176&gt;0),INDEX(Вхідні_дані!$A$759:$F$958,MATCH(NV176,Вхідні_дані!$C$759:$C$958,0),6),0)</f>
        <v>0</v>
      </c>
      <c r="NY176" s="106" t="str">
        <f>IF(AND(NV176&gt;0,NW176&gt;0),(NX176/NX9/NX10/60)*NW176,"-")</f>
        <v>-</v>
      </c>
      <c r="OC176" s="107">
        <v>5</v>
      </c>
      <c r="OD176" s="4"/>
      <c r="OE176" s="7"/>
      <c r="OF176" s="105">
        <f>IF(AND(OD176&gt;0,OE176&gt;0),INDEX(Вхідні_дані!$A$759:$F$958,MATCH(OD176,Вхідні_дані!$C$759:$C$958,0),6),0)</f>
        <v>0</v>
      </c>
      <c r="OG176" s="106" t="str">
        <f>IF(AND(OD176&gt;0,OE176&gt;0),(OF176/OF9/OF10/60)*OE176,"-")</f>
        <v>-</v>
      </c>
      <c r="OK176" s="107">
        <v>5</v>
      </c>
      <c r="OL176" s="4"/>
      <c r="OM176" s="7"/>
      <c r="ON176" s="105">
        <f>IF(AND(OL176&gt;0,OM176&gt;0),INDEX(Вхідні_дані!$A$759:$F$958,MATCH(OL176,Вхідні_дані!$C$759:$C$958,0),6),0)</f>
        <v>0</v>
      </c>
      <c r="OO176" s="106" t="str">
        <f>IF(AND(OL176&gt;0,OM176&gt;0),(ON176/ON9/ON10/60)*OM176,"-")</f>
        <v>-</v>
      </c>
      <c r="OS176" s="107">
        <v>5</v>
      </c>
      <c r="OT176" s="4"/>
      <c r="OU176" s="7"/>
      <c r="OV176" s="105">
        <f>IF(AND(OT176&gt;0,OU176&gt;0),INDEX(Вхідні_дані!$A$759:$F$958,MATCH(OT176,Вхідні_дані!$C$759:$C$958,0),6),0)</f>
        <v>0</v>
      </c>
      <c r="OW176" s="106" t="str">
        <f>IF(AND(OT176&gt;0,OU176&gt;0),(OV176/OV9/OV10/60)*OU176,"-")</f>
        <v>-</v>
      </c>
      <c r="PA176" s="107">
        <v>5</v>
      </c>
      <c r="PB176" s="4"/>
      <c r="PC176" s="7"/>
      <c r="PD176" s="105">
        <f>IF(AND(PB176&gt;0,PC176&gt;0),INDEX(Вхідні_дані!$A$759:$F$958,MATCH(PB176,Вхідні_дані!$C$759:$C$958,0),6),0)</f>
        <v>0</v>
      </c>
      <c r="PE176" s="106" t="str">
        <f>IF(AND(PB176&gt;0,PC176&gt;0),(PD176/PD9/PD10/60)*PC176,"-")</f>
        <v>-</v>
      </c>
      <c r="PI176" s="107">
        <v>5</v>
      </c>
      <c r="PJ176" s="4"/>
      <c r="PK176" s="7"/>
      <c r="PL176" s="105">
        <f>IF(AND(PJ176&gt;0,PK176&gt;0),INDEX(Вхідні_дані!$A$759:$F$958,MATCH(PJ176,Вхідні_дані!$C$759:$C$958,0),6),0)</f>
        <v>0</v>
      </c>
      <c r="PM176" s="106" t="str">
        <f>IF(AND(PJ176&gt;0,PK176&gt;0),(PL176/PL9/PL10/60)*PK176,"-")</f>
        <v>-</v>
      </c>
      <c r="PQ176" s="107">
        <v>5</v>
      </c>
      <c r="PR176" s="4"/>
      <c r="PS176" s="7"/>
      <c r="PT176" s="105">
        <f>IF(AND(PR176&gt;0,PS176&gt;0),INDEX(Вхідні_дані!$A$759:$F$958,MATCH(PR176,Вхідні_дані!$C$759:$C$958,0),6),0)</f>
        <v>0</v>
      </c>
      <c r="PU176" s="106" t="str">
        <f>IF(AND(PR176&gt;0,PS176&gt;0),(PT176/PT9/PT10/60)*PS176,"-")</f>
        <v>-</v>
      </c>
      <c r="PY176" s="107">
        <v>5</v>
      </c>
      <c r="PZ176" s="4"/>
      <c r="QA176" s="7"/>
      <c r="QB176" s="105">
        <f>IF(AND(PZ176&gt;0,QA176&gt;0),INDEX(Вхідні_дані!$A$759:$F$958,MATCH(PZ176,Вхідні_дані!$C$759:$C$958,0),6),0)</f>
        <v>0</v>
      </c>
      <c r="QC176" s="106" t="str">
        <f>IF(AND(PZ176&gt;0,QA176&gt;0),(QB176/QB9/QB10/60)*QA176,"-")</f>
        <v>-</v>
      </c>
      <c r="QG176" s="107">
        <v>5</v>
      </c>
      <c r="QH176" s="4"/>
      <c r="QI176" s="7"/>
      <c r="QJ176" s="105">
        <f>IF(AND(QH176&gt;0,QI176&gt;0),INDEX(Вхідні_дані!$A$759:$F$958,MATCH(QH176,Вхідні_дані!$C$759:$C$958,0),6),0)</f>
        <v>0</v>
      </c>
      <c r="QK176" s="106" t="str">
        <f>IF(AND(QH176&gt;0,QI176&gt;0),(QJ176/QJ9/QJ10/60)*QI176,"-")</f>
        <v>-</v>
      </c>
      <c r="QO176" s="107">
        <v>5</v>
      </c>
      <c r="QP176" s="4"/>
      <c r="QQ176" s="7"/>
      <c r="QR176" s="105">
        <f>IF(AND(QP176&gt;0,QQ176&gt;0),INDEX(Вхідні_дані!$A$759:$F$958,MATCH(QP176,Вхідні_дані!$C$759:$C$958,0),6),0)</f>
        <v>0</v>
      </c>
      <c r="QS176" s="106" t="str">
        <f>IF(AND(QP176&gt;0,QQ176&gt;0),(QR176/QR9/QR10/60)*QQ176,"-")</f>
        <v>-</v>
      </c>
      <c r="QW176" s="107">
        <v>5</v>
      </c>
      <c r="QX176" s="4"/>
      <c r="QY176" s="7"/>
      <c r="QZ176" s="105">
        <f>IF(AND(QX176&gt;0,QY176&gt;0),INDEX(Вхідні_дані!$A$759:$F$958,MATCH(QX176,Вхідні_дані!$C$759:$C$958,0),6),0)</f>
        <v>0</v>
      </c>
      <c r="RA176" s="106" t="str">
        <f>IF(AND(QX176&gt;0,QY176&gt;0),(QZ176/QZ9/QZ10/60)*QY176,"-")</f>
        <v>-</v>
      </c>
      <c r="RE176" s="107">
        <v>5</v>
      </c>
      <c r="RF176" s="4"/>
      <c r="RG176" s="7"/>
      <c r="RH176" s="105">
        <f>IF(AND(RF176&gt;0,RG176&gt;0),INDEX(Вхідні_дані!$A$759:$F$958,MATCH(RF176,Вхідні_дані!$C$759:$C$958,0),6),0)</f>
        <v>0</v>
      </c>
      <c r="RI176" s="106" t="str">
        <f>IF(AND(RF176&gt;0,RG176&gt;0),(RH176/RH9/RH10/60)*RG176,"-")</f>
        <v>-</v>
      </c>
      <c r="RM176" s="107">
        <v>5</v>
      </c>
      <c r="RN176" s="4"/>
      <c r="RO176" s="7"/>
      <c r="RP176" s="105">
        <f>IF(AND(RN176&gt;0,RO176&gt;0),INDEX(Вхідні_дані!$A$759:$F$958,MATCH(RN176,Вхідні_дані!$C$759:$C$958,0),6),0)</f>
        <v>0</v>
      </c>
      <c r="RQ176" s="106" t="str">
        <f>IF(AND(RN176&gt;0,RO176&gt;0),(RP176/RP9/RP10/60)*RO176,"-")</f>
        <v>-</v>
      </c>
      <c r="RU176" s="107">
        <v>5</v>
      </c>
      <c r="RV176" s="4"/>
      <c r="RW176" s="7"/>
      <c r="RX176" s="105">
        <f>IF(AND(RV176&gt;0,RW176&gt;0),INDEX(Вхідні_дані!$A$759:$F$958,MATCH(RV176,Вхідні_дані!$C$759:$C$958,0),6),0)</f>
        <v>0</v>
      </c>
      <c r="RY176" s="106" t="str">
        <f>IF(AND(RV176&gt;0,RW176&gt;0),(RX176/RX9/RX10/60)*RW176,"-")</f>
        <v>-</v>
      </c>
      <c r="SC176" s="107">
        <v>5</v>
      </c>
      <c r="SD176" s="4"/>
      <c r="SE176" s="7"/>
      <c r="SF176" s="105">
        <f>IF(AND(SD176&gt;0,SE176&gt;0),INDEX(Вхідні_дані!$A$759:$F$958,MATCH(SD176,Вхідні_дані!$C$759:$C$958,0),6),0)</f>
        <v>0</v>
      </c>
      <c r="SG176" s="106" t="str">
        <f>IF(AND(SD176&gt;0,SE176&gt;0),(SF176/SF9/SF10/60)*SE176,"-")</f>
        <v>-</v>
      </c>
      <c r="SK176" s="107">
        <v>5</v>
      </c>
      <c r="SL176" s="4"/>
      <c r="SM176" s="7"/>
      <c r="SN176" s="105">
        <f>IF(AND(SL176&gt;0,SM176&gt;0),INDEX(Вхідні_дані!$A$759:$F$958,MATCH(SL176,Вхідні_дані!$C$759:$C$958,0),6),0)</f>
        <v>0</v>
      </c>
      <c r="SO176" s="106" t="str">
        <f>IF(AND(SL176&gt;0,SM176&gt;0),(SN176/SN9/SN10/60)*SM176,"-")</f>
        <v>-</v>
      </c>
      <c r="SS176" s="107">
        <v>5</v>
      </c>
      <c r="ST176" s="4"/>
      <c r="SU176" s="7"/>
      <c r="SV176" s="105">
        <f>IF(AND(ST176&gt;0,SU176&gt;0),INDEX(Вхідні_дані!$A$759:$F$958,MATCH(ST176,Вхідні_дані!$C$759:$C$958,0),6),0)</f>
        <v>0</v>
      </c>
      <c r="SW176" s="106" t="str">
        <f>IF(AND(ST176&gt;0,SU176&gt;0),(SV176/SV9/SV10/60)*SU176,"-")</f>
        <v>-</v>
      </c>
      <c r="TA176" s="107">
        <v>5</v>
      </c>
      <c r="TB176" s="4"/>
      <c r="TC176" s="7"/>
      <c r="TD176" s="105">
        <f>IF(AND(TB176&gt;0,TC176&gt;0),INDEX(Вхідні_дані!$A$759:$F$958,MATCH(TB176,Вхідні_дані!$C$759:$C$958,0),6),0)</f>
        <v>0</v>
      </c>
      <c r="TE176" s="106" t="str">
        <f>IF(AND(TB176&gt;0,TC176&gt;0),(TD176/TD9/TD10/60)*TC176,"-")</f>
        <v>-</v>
      </c>
      <c r="TI176" s="107">
        <v>5</v>
      </c>
      <c r="TJ176" s="4"/>
      <c r="TK176" s="7"/>
      <c r="TL176" s="105">
        <f>IF(AND(TJ176&gt;0,TK176&gt;0),INDEX(Вхідні_дані!$A$759:$F$958,MATCH(TJ176,Вхідні_дані!$C$759:$C$958,0),6),0)</f>
        <v>0</v>
      </c>
      <c r="TM176" s="106" t="str">
        <f>IF(AND(TJ176&gt;0,TK176&gt;0),(TL176/TL9/TL10/60)*TK176,"-")</f>
        <v>-</v>
      </c>
      <c r="TQ176" s="107">
        <v>5</v>
      </c>
      <c r="TR176" s="4"/>
      <c r="TS176" s="7"/>
      <c r="TT176" s="105">
        <f>IF(AND(TR176&gt;0,TS176&gt;0),INDEX(Вхідні_дані!$A$759:$F$958,MATCH(TR176,Вхідні_дані!$C$759:$C$958,0),6),0)</f>
        <v>0</v>
      </c>
      <c r="TU176" s="106" t="str">
        <f>IF(AND(TR176&gt;0,TS176&gt;0),(TT176/TT9/TT10/60)*TS176,"-")</f>
        <v>-</v>
      </c>
      <c r="TY176" s="107">
        <v>5</v>
      </c>
      <c r="TZ176" s="4"/>
      <c r="UA176" s="7"/>
      <c r="UB176" s="105">
        <f>IF(AND(TZ176&gt;0,UA176&gt;0),INDEX(Вхідні_дані!$A$759:$F$958,MATCH(TZ176,Вхідні_дані!$C$759:$C$958,0),6),0)</f>
        <v>0</v>
      </c>
      <c r="UC176" s="106" t="str">
        <f>IF(AND(TZ176&gt;0,UA176&gt;0),(UB176/UB9/UB10/60)*UA176,"-")</f>
        <v>-</v>
      </c>
      <c r="UG176" s="107">
        <v>5</v>
      </c>
      <c r="UH176" s="4"/>
      <c r="UI176" s="7"/>
      <c r="UJ176" s="105">
        <f>IF(AND(UH176&gt;0,UI176&gt;0),INDEX(Вхідні_дані!$A$759:$F$958,MATCH(UH176,Вхідні_дані!$C$759:$C$958,0),6),0)</f>
        <v>0</v>
      </c>
      <c r="UK176" s="106" t="str">
        <f>IF(AND(UH176&gt;0,UI176&gt;0),(UJ176/UJ9/UJ10/60)*UI176,"-")</f>
        <v>-</v>
      </c>
      <c r="UO176" s="107">
        <v>5</v>
      </c>
      <c r="UP176" s="4"/>
      <c r="UQ176" s="7"/>
      <c r="UR176" s="105">
        <f>IF(AND(UP176&gt;0,UQ176&gt;0),INDEX(Вхідні_дані!$A$759:$F$958,MATCH(UP176,Вхідні_дані!$C$759:$C$958,0),6),0)</f>
        <v>0</v>
      </c>
      <c r="US176" s="106" t="str">
        <f>IF(AND(UP176&gt;0,UQ176&gt;0),(UR176/UR9/UR10/60)*UQ176,"-")</f>
        <v>-</v>
      </c>
      <c r="UW176" s="107">
        <v>5</v>
      </c>
      <c r="UX176" s="4"/>
      <c r="UY176" s="7"/>
      <c r="UZ176" s="105">
        <f>IF(AND(UX176&gt;0,UY176&gt;0),INDEX(Вхідні_дані!$A$759:$F$958,MATCH(UX176,Вхідні_дані!$C$759:$C$958,0),6),0)</f>
        <v>0</v>
      </c>
      <c r="VA176" s="106" t="str">
        <f>IF(AND(UX176&gt;0,UY176&gt;0),(UZ176/UZ9/UZ10/60)*UY176,"-")</f>
        <v>-</v>
      </c>
      <c r="VE176" s="107">
        <v>5</v>
      </c>
      <c r="VF176" s="4"/>
      <c r="VG176" s="7"/>
      <c r="VH176" s="105">
        <f>IF(AND(VF176&gt;0,VG176&gt;0),INDEX(Вхідні_дані!$A$759:$F$958,MATCH(VF176,Вхідні_дані!$C$759:$C$958,0),6),0)</f>
        <v>0</v>
      </c>
      <c r="VI176" s="106" t="str">
        <f>IF(AND(VF176&gt;0,VG176&gt;0),(VH176/VH9/VH10/60)*VG176,"-")</f>
        <v>-</v>
      </c>
      <c r="VM176" s="107">
        <v>5</v>
      </c>
      <c r="VN176" s="4"/>
      <c r="VO176" s="7"/>
      <c r="VP176" s="105">
        <f>IF(AND(VN176&gt;0,VO176&gt;0),INDEX(Вхідні_дані!$A$759:$F$958,MATCH(VN176,Вхідні_дані!$C$759:$C$958,0),6),0)</f>
        <v>0</v>
      </c>
      <c r="VQ176" s="106" t="str">
        <f>IF(AND(VN176&gt;0,VO176&gt;0),(VP176/VP9/VP10/60)*VO176,"-")</f>
        <v>-</v>
      </c>
      <c r="VU176" s="107">
        <v>5</v>
      </c>
      <c r="VV176" s="4"/>
      <c r="VW176" s="7"/>
      <c r="VX176" s="105">
        <f>IF(AND(VV176&gt;0,VW176&gt;0),INDEX(Вхідні_дані!$A$759:$F$958,MATCH(VV176,Вхідні_дані!$C$759:$C$958,0),6),0)</f>
        <v>0</v>
      </c>
      <c r="VY176" s="106" t="str">
        <f>IF(AND(VV176&gt;0,VW176&gt;0),(VX176/VX9/VX10/60)*VW176,"-")</f>
        <v>-</v>
      </c>
      <c r="WC176" s="107">
        <v>5</v>
      </c>
      <c r="WD176" s="4"/>
      <c r="WE176" s="7"/>
      <c r="WF176" s="105">
        <f>IF(AND(WD176&gt;0,WE176&gt;0),INDEX(Вхідні_дані!$A$759:$F$958,MATCH(WD176,Вхідні_дані!$C$759:$C$958,0),6),0)</f>
        <v>0</v>
      </c>
      <c r="WG176" s="106" t="str">
        <f>IF(AND(WD176&gt;0,WE176&gt;0),(WF176/WF9/WF10/60)*WE176,"-")</f>
        <v>-</v>
      </c>
      <c r="WK176" s="107">
        <v>5</v>
      </c>
      <c r="WL176" s="4"/>
      <c r="WM176" s="7"/>
      <c r="WN176" s="105">
        <f>IF(AND(WL176&gt;0,WM176&gt;0),INDEX(Вхідні_дані!$A$759:$F$958,MATCH(WL176,Вхідні_дані!$C$759:$C$958,0),6),0)</f>
        <v>0</v>
      </c>
      <c r="WO176" s="106" t="str">
        <f>IF(AND(WL176&gt;0,WM176&gt;0),(WN176/WN9/WN10/60)*WM176,"-")</f>
        <v>-</v>
      </c>
      <c r="WS176" s="107">
        <v>5</v>
      </c>
      <c r="WT176" s="4"/>
      <c r="WU176" s="7"/>
      <c r="WV176" s="105">
        <f>IF(AND(WT176&gt;0,WU176&gt;0),INDEX(Вхідні_дані!$A$759:$F$958,MATCH(WT176,Вхідні_дані!$C$759:$C$958,0),6),0)</f>
        <v>0</v>
      </c>
      <c r="WW176" s="106" t="str">
        <f>IF(AND(WT176&gt;0,WU176&gt;0),(WV176/WV9/WV10/60)*WU176,"-")</f>
        <v>-</v>
      </c>
      <c r="XA176" s="107">
        <v>5</v>
      </c>
      <c r="XB176" s="4"/>
      <c r="XC176" s="7"/>
      <c r="XD176" s="105">
        <f>IF(AND(XB176&gt;0,XC176&gt;0),INDEX(Вхідні_дані!$A$759:$F$958,MATCH(XB176,Вхідні_дані!$C$759:$C$958,0),6),0)</f>
        <v>0</v>
      </c>
      <c r="XE176" s="106" t="str">
        <f>IF(AND(XB176&gt;0,XC176&gt;0),(XD176/XD9/XD10/60)*XC176,"-")</f>
        <v>-</v>
      </c>
      <c r="XI176" s="107">
        <v>5</v>
      </c>
      <c r="XJ176" s="4"/>
      <c r="XK176" s="7"/>
      <c r="XL176" s="105">
        <f>IF(AND(XJ176&gt;0,XK176&gt;0),INDEX(Вхідні_дані!$A$759:$F$958,MATCH(XJ176,Вхідні_дані!$C$759:$C$958,0),6),0)</f>
        <v>0</v>
      </c>
      <c r="XM176" s="106" t="str">
        <f>IF(AND(XJ176&gt;0,XK176&gt;0),(XL176/XL9/XL10/60)*XK176,"-")</f>
        <v>-</v>
      </c>
      <c r="XQ176" s="107">
        <v>5</v>
      </c>
      <c r="XR176" s="4"/>
      <c r="XS176" s="7"/>
      <c r="XT176" s="105">
        <f>IF(AND(XR176&gt;0,XS176&gt;0),INDEX(Вхідні_дані!$A$759:$F$958,MATCH(XR176,Вхідні_дані!$C$759:$C$958,0),6),0)</f>
        <v>0</v>
      </c>
      <c r="XU176" s="106" t="str">
        <f>IF(AND(XR176&gt;0,XS176&gt;0),(XT176/XT9/XT10/60)*XS176,"-")</f>
        <v>-</v>
      </c>
      <c r="XY176" s="107">
        <v>5</v>
      </c>
      <c r="XZ176" s="4"/>
      <c r="YA176" s="7"/>
      <c r="YB176" s="105">
        <f>IF(AND(XZ176&gt;0,YA176&gt;0),INDEX(Вхідні_дані!$A$759:$F$958,MATCH(XZ176,Вхідні_дані!$C$759:$C$958,0),6),0)</f>
        <v>0</v>
      </c>
      <c r="YC176" s="106" t="str">
        <f>IF(AND(XZ176&gt;0,YA176&gt;0),(YB176/YB9/YB10/60)*YA176,"-")</f>
        <v>-</v>
      </c>
      <c r="YG176" s="107">
        <v>5</v>
      </c>
      <c r="YH176" s="4"/>
      <c r="YI176" s="7"/>
      <c r="YJ176" s="105">
        <f>IF(AND(YH176&gt;0,YI176&gt;0),INDEX(Вхідні_дані!$A$759:$F$958,MATCH(YH176,Вхідні_дані!$C$759:$C$958,0),6),0)</f>
        <v>0</v>
      </c>
      <c r="YK176" s="106" t="str">
        <f>IF(AND(YH176&gt;0,YI176&gt;0),(YJ176/YJ9/YJ10/60)*YI176,"-")</f>
        <v>-</v>
      </c>
      <c r="YO176" s="107">
        <v>5</v>
      </c>
      <c r="YP176" s="4"/>
      <c r="YQ176" s="7"/>
      <c r="YR176" s="105">
        <f>IF(AND(YP176&gt;0,YQ176&gt;0),INDEX(Вхідні_дані!$A$759:$F$958,MATCH(YP176,Вхідні_дані!$C$759:$C$958,0),6),0)</f>
        <v>0</v>
      </c>
      <c r="YS176" s="106" t="str">
        <f>IF(AND(YP176&gt;0,YQ176&gt;0),(YR176/YR9/YR10/60)*YQ176,"-")</f>
        <v>-</v>
      </c>
      <c r="YW176" s="107">
        <v>5</v>
      </c>
      <c r="YX176" s="4"/>
      <c r="YY176" s="7"/>
      <c r="YZ176" s="105">
        <f>IF(AND(YX176&gt;0,YY176&gt;0),INDEX(Вхідні_дані!$A$759:$F$958,MATCH(YX176,Вхідні_дані!$C$759:$C$958,0),6),0)</f>
        <v>0</v>
      </c>
      <c r="ZA176" s="106" t="str">
        <f>IF(AND(YX176&gt;0,YY176&gt;0),(YZ176/YZ9/YZ10/60)*YY176,"-")</f>
        <v>-</v>
      </c>
      <c r="ZE176" s="107">
        <v>5</v>
      </c>
      <c r="ZF176" s="4"/>
      <c r="ZG176" s="7"/>
      <c r="ZH176" s="105">
        <f>IF(AND(ZF176&gt;0,ZG176&gt;0),INDEX(Вхідні_дані!$A$759:$F$958,MATCH(ZF176,Вхідні_дані!$C$759:$C$958,0),6),0)</f>
        <v>0</v>
      </c>
      <c r="ZI176" s="106" t="str">
        <f>IF(AND(ZF176&gt;0,ZG176&gt;0),(ZH176/ZH9/ZH10/60)*ZG176,"-")</f>
        <v>-</v>
      </c>
      <c r="ZM176" s="107">
        <v>5</v>
      </c>
      <c r="ZN176" s="4"/>
      <c r="ZO176" s="7"/>
      <c r="ZP176" s="105">
        <f>IF(AND(ZN176&gt;0,ZO176&gt;0),INDEX(Вхідні_дані!$A$759:$F$958,MATCH(ZN176,Вхідні_дані!$C$759:$C$958,0),6),0)</f>
        <v>0</v>
      </c>
      <c r="ZQ176" s="106" t="str">
        <f>IF(AND(ZN176&gt;0,ZO176&gt;0),(ZP176/ZP9/ZP10/60)*ZO176,"-")</f>
        <v>-</v>
      </c>
      <c r="ZU176" s="107">
        <v>5</v>
      </c>
      <c r="ZV176" s="4"/>
      <c r="ZW176" s="7"/>
      <c r="ZX176" s="105">
        <f>IF(AND(ZV176&gt;0,ZW176&gt;0),INDEX(Вхідні_дані!$A$759:$F$958,MATCH(ZV176,Вхідні_дані!$C$759:$C$958,0),6),0)</f>
        <v>0</v>
      </c>
      <c r="ZY176" s="106" t="str">
        <f>IF(AND(ZV176&gt;0,ZW176&gt;0),(ZX176/ZX9/ZX10/60)*ZW176,"-")</f>
        <v>-</v>
      </c>
      <c r="AAC176" s="107">
        <v>5</v>
      </c>
      <c r="AAD176" s="4"/>
      <c r="AAE176" s="7"/>
      <c r="AAF176" s="105">
        <f>IF(AND(AAD176&gt;0,AAE176&gt;0),INDEX(Вхідні_дані!$A$759:$F$958,MATCH(AAD176,Вхідні_дані!$C$759:$C$958,0),6),0)</f>
        <v>0</v>
      </c>
      <c r="AAG176" s="106" t="str">
        <f>IF(AND(AAD176&gt;0,AAE176&gt;0),(AAF176/AAF9/AAF10/60)*AAE176,"-")</f>
        <v>-</v>
      </c>
      <c r="AAK176" s="107">
        <v>5</v>
      </c>
      <c r="AAL176" s="4"/>
      <c r="AAM176" s="7"/>
      <c r="AAN176" s="105">
        <f>IF(AND(AAL176&gt;0,AAM176&gt;0),INDEX(Вхідні_дані!$A$759:$F$958,MATCH(AAL176,Вхідні_дані!$C$759:$C$958,0),6),0)</f>
        <v>0</v>
      </c>
      <c r="AAO176" s="106" t="str">
        <f>IF(AND(AAL176&gt;0,AAM176&gt;0),(AAN176/AAN9/AAN10/60)*AAM176,"-")</f>
        <v>-</v>
      </c>
      <c r="AAS176" s="107">
        <v>5</v>
      </c>
      <c r="AAT176" s="4"/>
      <c r="AAU176" s="7"/>
      <c r="AAV176" s="105">
        <f>IF(AND(AAT176&gt;0,AAU176&gt;0),INDEX(Вхідні_дані!$A$759:$F$958,MATCH(AAT176,Вхідні_дані!$C$759:$C$958,0),6),0)</f>
        <v>0</v>
      </c>
      <c r="AAW176" s="106" t="str">
        <f>IF(AND(AAT176&gt;0,AAU176&gt;0),(AAV176/AAV9/AAV10/60)*AAU176,"-")</f>
        <v>-</v>
      </c>
      <c r="ABA176" s="107">
        <v>5</v>
      </c>
      <c r="ABB176" s="4"/>
      <c r="ABC176" s="7"/>
      <c r="ABD176" s="105">
        <f>IF(AND(ABB176&gt;0,ABC176&gt;0),INDEX(Вхідні_дані!$A$759:$F$958,MATCH(ABB176,Вхідні_дані!$C$759:$C$958,0),6),0)</f>
        <v>0</v>
      </c>
      <c r="ABE176" s="106" t="str">
        <f>IF(AND(ABB176&gt;0,ABC176&gt;0),(ABD176/ABD9/ABD10/60)*ABC176,"-")</f>
        <v>-</v>
      </c>
      <c r="ABI176" s="107">
        <v>5</v>
      </c>
      <c r="ABJ176" s="4"/>
      <c r="ABK176" s="7"/>
      <c r="ABL176" s="105">
        <f>IF(AND(ABJ176&gt;0,ABK176&gt;0),INDEX(Вхідні_дані!$A$759:$F$958,MATCH(ABJ176,Вхідні_дані!$C$759:$C$958,0),6),0)</f>
        <v>0</v>
      </c>
      <c r="ABM176" s="106" t="str">
        <f>IF(AND(ABJ176&gt;0,ABK176&gt;0),(ABL176/ABL9/ABL10/60)*ABK176,"-")</f>
        <v>-</v>
      </c>
      <c r="ABQ176" s="107">
        <v>5</v>
      </c>
      <c r="ABR176" s="4"/>
      <c r="ABS176" s="7"/>
      <c r="ABT176" s="105">
        <f>IF(AND(ABR176&gt;0,ABS176&gt;0),INDEX(Вхідні_дані!$A$759:$F$958,MATCH(ABR176,Вхідні_дані!$C$759:$C$958,0),6),0)</f>
        <v>0</v>
      </c>
      <c r="ABU176" s="106" t="str">
        <f>IF(AND(ABR176&gt;0,ABS176&gt;0),(ABT176/ABT9/ABT10/60)*ABS176,"-")</f>
        <v>-</v>
      </c>
      <c r="ABY176" s="107">
        <v>5</v>
      </c>
      <c r="ABZ176" s="4"/>
      <c r="ACA176" s="7"/>
      <c r="ACB176" s="105">
        <f>IF(AND(ABZ176&gt;0,ACA176&gt;0),INDEX(Вхідні_дані!$A$759:$F$958,MATCH(ABZ176,Вхідні_дані!$C$759:$C$958,0),6),0)</f>
        <v>0</v>
      </c>
      <c r="ACC176" s="106" t="str">
        <f>IF(AND(ABZ176&gt;0,ACA176&gt;0),(ACB176/ACB9/ACB10/60)*ACA176,"-")</f>
        <v>-</v>
      </c>
      <c r="ACG176" s="107">
        <v>5</v>
      </c>
      <c r="ACH176" s="4"/>
      <c r="ACI176" s="7"/>
      <c r="ACJ176" s="105">
        <f>IF(AND(ACH176&gt;0,ACI176&gt;0),INDEX(Вхідні_дані!$A$759:$F$958,MATCH(ACH176,Вхідні_дані!$C$759:$C$958,0),6),0)</f>
        <v>0</v>
      </c>
      <c r="ACK176" s="106" t="str">
        <f>IF(AND(ACH176&gt;0,ACI176&gt;0),(ACJ176/ACJ9/ACJ10/60)*ACI176,"-")</f>
        <v>-</v>
      </c>
      <c r="ACO176" s="107">
        <v>5</v>
      </c>
      <c r="ACP176" s="4"/>
      <c r="ACQ176" s="7"/>
      <c r="ACR176" s="105">
        <f>IF(AND(ACP176&gt;0,ACQ176&gt;0),INDEX(Вхідні_дані!$A$759:$F$958,MATCH(ACP176,Вхідні_дані!$C$759:$C$958,0),6),0)</f>
        <v>0</v>
      </c>
      <c r="ACS176" s="106" t="str">
        <f>IF(AND(ACP176&gt;0,ACQ176&gt;0),(ACR176/ACR9/ACR10/60)*ACQ176,"-")</f>
        <v>-</v>
      </c>
      <c r="ACW176" s="107">
        <v>5</v>
      </c>
      <c r="ACX176" s="4"/>
      <c r="ACY176" s="7"/>
      <c r="ACZ176" s="105">
        <f>IF(AND(ACX176&gt;0,ACY176&gt;0),INDEX(Вхідні_дані!$A$759:$F$958,MATCH(ACX176,Вхідні_дані!$C$759:$C$958,0),6),0)</f>
        <v>0</v>
      </c>
      <c r="ADA176" s="106" t="str">
        <f>IF(AND(ACX176&gt;0,ACY176&gt;0),(ACZ176/ACZ9/ACZ10/60)*ACY176,"-")</f>
        <v>-</v>
      </c>
      <c r="ADE176" s="107">
        <v>5</v>
      </c>
      <c r="ADF176" s="4"/>
      <c r="ADG176" s="7"/>
      <c r="ADH176" s="105">
        <f>IF(AND(ADF176&gt;0,ADG176&gt;0),INDEX(Вхідні_дані!$A$759:$F$958,MATCH(ADF176,Вхідні_дані!$C$759:$C$958,0),6),0)</f>
        <v>0</v>
      </c>
      <c r="ADI176" s="106" t="str">
        <f>IF(AND(ADF176&gt;0,ADG176&gt;0),(ADH176/ADH9/ADH10/60)*ADG176,"-")</f>
        <v>-</v>
      </c>
      <c r="ADM176" s="107">
        <v>5</v>
      </c>
      <c r="ADN176" s="4"/>
      <c r="ADO176" s="7"/>
      <c r="ADP176" s="105">
        <f>IF(AND(ADN176&gt;0,ADO176&gt;0),INDEX(Вхідні_дані!$A$759:$F$958,MATCH(ADN176,Вхідні_дані!$C$759:$C$958,0),6),0)</f>
        <v>0</v>
      </c>
      <c r="ADQ176" s="106" t="str">
        <f>IF(AND(ADN176&gt;0,ADO176&gt;0),(ADP176/ADP9/ADP10/60)*ADO176,"-")</f>
        <v>-</v>
      </c>
    </row>
    <row r="177" spans="1:797" ht="22.5" customHeight="1" outlineLevel="1" x14ac:dyDescent="0.25">
      <c r="A177" s="107">
        <v>6</v>
      </c>
      <c r="B177" s="4"/>
      <c r="C177" s="7"/>
      <c r="D177" s="105">
        <f>IF(AND(B177&gt;0,C177&gt;0),INDEX(Вхідні_дані!$A$759:$F$958,MATCH(B177,Вхідні_дані!$C$759:$C$958,0),6),0)</f>
        <v>0</v>
      </c>
      <c r="E177" s="106" t="str">
        <f>IF(AND(B177&gt;0,C177&gt;0),(D177/D9/D10/60)*C177,"-")</f>
        <v>-</v>
      </c>
      <c r="I177" s="107">
        <v>6</v>
      </c>
      <c r="J177" s="4"/>
      <c r="K177" s="7"/>
      <c r="L177" s="105">
        <f>IF(AND(J177&gt;0,K177&gt;0),INDEX(Вхідні_дані!$A$759:$F$958,MATCH(J177,Вхідні_дані!$C$759:$C$958,0),6),0)</f>
        <v>0</v>
      </c>
      <c r="M177" s="106" t="str">
        <f>IF(AND(J177&gt;0,K177&gt;0),(L177/L9/L10/60)*K177,"-")</f>
        <v>-</v>
      </c>
      <c r="Q177" s="107">
        <v>6</v>
      </c>
      <c r="R177" s="4"/>
      <c r="S177" s="7"/>
      <c r="T177" s="105">
        <f>IF(AND(R177&gt;0,S177&gt;0),INDEX(Вхідні_дані!$A$759:$F$958,MATCH(R177,Вхідні_дані!$C$759:$C$958,0),6),0)</f>
        <v>0</v>
      </c>
      <c r="U177" s="106" t="str">
        <f>IF(AND(R177&gt;0,S177&gt;0),(T177/T9/T10/60)*S177,"-")</f>
        <v>-</v>
      </c>
      <c r="Y177" s="107">
        <v>6</v>
      </c>
      <c r="Z177" s="4"/>
      <c r="AA177" s="7"/>
      <c r="AB177" s="105">
        <f>IF(AND(Z177&gt;0,AA177&gt;0),INDEX(Вхідні_дані!$A$759:$F$958,MATCH(Z177,Вхідні_дані!$C$759:$C$958,0),6),0)</f>
        <v>0</v>
      </c>
      <c r="AC177" s="106" t="str">
        <f>IF(AND(Z177&gt;0,AA177&gt;0),(AB177/AB9/AB10/60)*AA177,"-")</f>
        <v>-</v>
      </c>
      <c r="AG177" s="107">
        <v>6</v>
      </c>
      <c r="AH177" s="4"/>
      <c r="AI177" s="7"/>
      <c r="AJ177" s="105">
        <f>IF(AND(AH177&gt;0,AI177&gt;0),INDEX(Вхідні_дані!$A$759:$F$958,MATCH(AH177,Вхідні_дані!$C$759:$C$958,0),6),0)</f>
        <v>0</v>
      </c>
      <c r="AK177" s="106" t="str">
        <f>IF(AND(AH177&gt;0,AI177&gt;0),(AJ177/AJ9/AJ10/60)*AI177,"-")</f>
        <v>-</v>
      </c>
      <c r="AO177" s="107">
        <v>6</v>
      </c>
      <c r="AP177" s="4"/>
      <c r="AQ177" s="7"/>
      <c r="AR177" s="105">
        <f>IF(AND(AP177&gt;0,AQ177&gt;0),INDEX(Вхідні_дані!$A$759:$F$958,MATCH(AP177,Вхідні_дані!$C$759:$C$958,0),6),0)</f>
        <v>0</v>
      </c>
      <c r="AS177" s="106" t="str">
        <f>IF(AND(AP177&gt;0,AQ177&gt;0),(AR177/AR9/AR10/60)*AQ177,"-")</f>
        <v>-</v>
      </c>
      <c r="AW177" s="107">
        <v>6</v>
      </c>
      <c r="AX177" s="4"/>
      <c r="AY177" s="7"/>
      <c r="AZ177" s="105">
        <f>IF(AND(AX177&gt;0,AY177&gt;0),INDEX(Вхідні_дані!$A$759:$F$958,MATCH(AX177,Вхідні_дані!$C$759:$C$958,0),6),0)</f>
        <v>0</v>
      </c>
      <c r="BA177" s="106" t="str">
        <f>IF(AND(AX177&gt;0,AY177&gt;0),(AZ177/AZ9/AZ10/60)*AY177,"-")</f>
        <v>-</v>
      </c>
      <c r="BE177" s="107">
        <v>6</v>
      </c>
      <c r="BF177" s="4"/>
      <c r="BG177" s="7"/>
      <c r="BH177" s="105">
        <f>IF(AND(BF177&gt;0,BG177&gt;0),INDEX(Вхідні_дані!$A$759:$F$958,MATCH(BF177,Вхідні_дані!$C$759:$C$958,0),6),0)</f>
        <v>0</v>
      </c>
      <c r="BI177" s="106" t="str">
        <f>IF(AND(BF177&gt;0,BG177&gt;0),(BH177/BH9/BH10/60)*BG177,"-")</f>
        <v>-</v>
      </c>
      <c r="BM177" s="107">
        <v>6</v>
      </c>
      <c r="BN177" s="4"/>
      <c r="BO177" s="7"/>
      <c r="BP177" s="105">
        <f>IF(AND(BN177&gt;0,BO177&gt;0),INDEX(Вхідні_дані!$A$759:$F$958,MATCH(BN177,Вхідні_дані!$C$759:$C$958,0),6),0)</f>
        <v>0</v>
      </c>
      <c r="BQ177" s="106" t="str">
        <f>IF(AND(BN177&gt;0,BO177&gt;0),(BP177/BP9/BP10/60)*BO177,"-")</f>
        <v>-</v>
      </c>
      <c r="BU177" s="107">
        <v>6</v>
      </c>
      <c r="BV177" s="4"/>
      <c r="BW177" s="7"/>
      <c r="BX177" s="105">
        <f>IF(AND(BV177&gt;0,BW177&gt;0),INDEX(Вхідні_дані!$A$759:$F$958,MATCH(BV177,Вхідні_дані!$C$759:$C$958,0),6),0)</f>
        <v>0</v>
      </c>
      <c r="BY177" s="106" t="str">
        <f>IF(AND(BV177&gt;0,BW177&gt;0),(BX177/BX9/BX10/60)*BW177,"-")</f>
        <v>-</v>
      </c>
      <c r="CC177" s="107">
        <v>6</v>
      </c>
      <c r="CD177" s="4"/>
      <c r="CE177" s="7"/>
      <c r="CF177" s="105">
        <f>IF(AND(CD177&gt;0,CE177&gt;0),INDEX(Вхідні_дані!$A$759:$F$958,MATCH(CD177,Вхідні_дані!$C$759:$C$958,0),6),0)</f>
        <v>0</v>
      </c>
      <c r="CG177" s="106" t="str">
        <f>IF(AND(CD177&gt;0,CE177&gt;0),(CF177/CF9/CF10/60)*CE177,"-")</f>
        <v>-</v>
      </c>
      <c r="CK177" s="107">
        <v>6</v>
      </c>
      <c r="CL177" s="4"/>
      <c r="CM177" s="7"/>
      <c r="CN177" s="105">
        <f>IF(AND(CL177&gt;0,CM177&gt;0),INDEX(Вхідні_дані!$A$759:$F$958,MATCH(CL177,Вхідні_дані!$C$759:$C$958,0),6),0)</f>
        <v>0</v>
      </c>
      <c r="CO177" s="106" t="str">
        <f>IF(AND(CL177&gt;0,CM177&gt;0),(CN177/CN9/CN10/60)*CM177,"-")</f>
        <v>-</v>
      </c>
      <c r="CS177" s="107">
        <v>6</v>
      </c>
      <c r="CT177" s="4"/>
      <c r="CU177" s="7"/>
      <c r="CV177" s="105">
        <f>IF(AND(CT177&gt;0,CU177&gt;0),INDEX(Вхідні_дані!$A$759:$F$958,MATCH(CT177,Вхідні_дані!$C$759:$C$958,0),6),0)</f>
        <v>0</v>
      </c>
      <c r="CW177" s="106" t="str">
        <f>IF(AND(CT177&gt;0,CU177&gt;0),(CV177/CV9/CV10/60)*CU177,"-")</f>
        <v>-</v>
      </c>
      <c r="DA177" s="107">
        <v>6</v>
      </c>
      <c r="DB177" s="4"/>
      <c r="DC177" s="7"/>
      <c r="DD177" s="105">
        <f>IF(AND(DB177&gt;0,DC177&gt;0),INDEX(Вхідні_дані!$A$759:$F$958,MATCH(DB177,Вхідні_дані!$C$759:$C$958,0),6),0)</f>
        <v>0</v>
      </c>
      <c r="DE177" s="106" t="str">
        <f>IF(AND(DB177&gt;0,DC177&gt;0),(DD177/DD9/DD10/60)*DC177,"-")</f>
        <v>-</v>
      </c>
      <c r="DI177" s="107">
        <v>6</v>
      </c>
      <c r="DJ177" s="4"/>
      <c r="DK177" s="7"/>
      <c r="DL177" s="105">
        <f>IF(AND(DJ177&gt;0,DK177&gt;0),INDEX(Вхідні_дані!$A$759:$F$958,MATCH(DJ177,Вхідні_дані!$C$759:$C$958,0),6),0)</f>
        <v>0</v>
      </c>
      <c r="DM177" s="106" t="str">
        <f>IF(AND(DJ177&gt;0,DK177&gt;0),(DL177/DL9/DL10/60)*DK177,"-")</f>
        <v>-</v>
      </c>
      <c r="DQ177" s="107">
        <v>6</v>
      </c>
      <c r="DR177" s="4"/>
      <c r="DS177" s="7"/>
      <c r="DT177" s="105">
        <f>IF(AND(DR177&gt;0,DS177&gt;0),INDEX(Вхідні_дані!$A$759:$F$958,MATCH(DR177,Вхідні_дані!$C$759:$C$958,0),6),0)</f>
        <v>0</v>
      </c>
      <c r="DU177" s="106" t="str">
        <f>IF(AND(DR177&gt;0,DS177&gt;0),(DT177/DT9/DT10/60)*DS177,"-")</f>
        <v>-</v>
      </c>
      <c r="DY177" s="107">
        <v>6</v>
      </c>
      <c r="DZ177" s="4"/>
      <c r="EA177" s="7"/>
      <c r="EB177" s="105">
        <f>IF(AND(DZ177&gt;0,EA177&gt;0),INDEX(Вхідні_дані!$A$759:$F$958,MATCH(DZ177,Вхідні_дані!$C$759:$C$958,0),6),0)</f>
        <v>0</v>
      </c>
      <c r="EC177" s="106" t="str">
        <f>IF(AND(DZ177&gt;0,EA177&gt;0),(EB177/EB9/EB10/60)*EA177,"-")</f>
        <v>-</v>
      </c>
      <c r="EG177" s="107">
        <v>6</v>
      </c>
      <c r="EH177" s="4"/>
      <c r="EI177" s="7"/>
      <c r="EJ177" s="105">
        <f>IF(AND(EH177&gt;0,EI177&gt;0),INDEX(Вхідні_дані!$A$759:$F$958,MATCH(EH177,Вхідні_дані!$C$759:$C$958,0),6),0)</f>
        <v>0</v>
      </c>
      <c r="EK177" s="106" t="str">
        <f>IF(AND(EH177&gt;0,EI177&gt;0),(EJ177/EJ9/EJ10/60)*EI177,"-")</f>
        <v>-</v>
      </c>
      <c r="EO177" s="107">
        <v>6</v>
      </c>
      <c r="EP177" s="4"/>
      <c r="EQ177" s="7"/>
      <c r="ER177" s="105">
        <f>IF(AND(EP177&gt;0,EQ177&gt;0),INDEX(Вхідні_дані!$A$759:$F$958,MATCH(EP177,Вхідні_дані!$C$759:$C$958,0),6),0)</f>
        <v>0</v>
      </c>
      <c r="ES177" s="106" t="str">
        <f>IF(AND(EP177&gt;0,EQ177&gt;0),(ER177/ER9/ER10/60)*EQ177,"-")</f>
        <v>-</v>
      </c>
      <c r="EW177" s="107">
        <v>6</v>
      </c>
      <c r="EX177" s="4"/>
      <c r="EY177" s="7"/>
      <c r="EZ177" s="105">
        <f>IF(AND(EX177&gt;0,EY177&gt;0),INDEX(Вхідні_дані!$A$759:$F$958,MATCH(EX177,Вхідні_дані!$C$759:$C$958,0),6),0)</f>
        <v>0</v>
      </c>
      <c r="FA177" s="106" t="str">
        <f>IF(AND(EX177&gt;0,EY177&gt;0),(EZ177/EZ9/EZ10/60)*EY177,"-")</f>
        <v>-</v>
      </c>
      <c r="FE177" s="107">
        <v>6</v>
      </c>
      <c r="FF177" s="4"/>
      <c r="FG177" s="7"/>
      <c r="FH177" s="105">
        <f>IF(AND(FF177&gt;0,FG177&gt;0),INDEX(Вхідні_дані!$A$759:$F$958,MATCH(FF177,Вхідні_дані!$C$759:$C$958,0),6),0)</f>
        <v>0</v>
      </c>
      <c r="FI177" s="106" t="str">
        <f>IF(AND(FF177&gt;0,FG177&gt;0),(FH177/FH9/FH10/60)*FG177,"-")</f>
        <v>-</v>
      </c>
      <c r="FM177" s="107">
        <v>6</v>
      </c>
      <c r="FN177" s="4"/>
      <c r="FO177" s="7"/>
      <c r="FP177" s="105">
        <f>IF(AND(FN177&gt;0,FO177&gt;0),INDEX(Вхідні_дані!$A$759:$F$958,MATCH(FN177,Вхідні_дані!$C$759:$C$958,0),6),0)</f>
        <v>0</v>
      </c>
      <c r="FQ177" s="106" t="str">
        <f>IF(AND(FN177&gt;0,FO177&gt;0),(FP177/FP9/FP10/60)*FO177,"-")</f>
        <v>-</v>
      </c>
      <c r="FU177" s="107">
        <v>6</v>
      </c>
      <c r="FV177" s="4"/>
      <c r="FW177" s="7"/>
      <c r="FX177" s="105">
        <f>IF(AND(FV177&gt;0,FW177&gt;0),INDEX(Вхідні_дані!$A$759:$F$958,MATCH(FV177,Вхідні_дані!$C$759:$C$958,0),6),0)</f>
        <v>0</v>
      </c>
      <c r="FY177" s="106" t="str">
        <f>IF(AND(FV177&gt;0,FW177&gt;0),(FX177/FX9/FX10/60)*FW177,"-")</f>
        <v>-</v>
      </c>
      <c r="GC177" s="107">
        <v>6</v>
      </c>
      <c r="GD177" s="4"/>
      <c r="GE177" s="7"/>
      <c r="GF177" s="105">
        <f>IF(AND(GD177&gt;0,GE177&gt;0),INDEX(Вхідні_дані!$A$759:$F$958,MATCH(GD177,Вхідні_дані!$C$759:$C$958,0),6),0)</f>
        <v>0</v>
      </c>
      <c r="GG177" s="106" t="str">
        <f>IF(AND(GD177&gt;0,GE177&gt;0),(GF177/GF9/GF10/60)*GE177,"-")</f>
        <v>-</v>
      </c>
      <c r="GK177" s="107">
        <v>6</v>
      </c>
      <c r="GL177" s="4"/>
      <c r="GM177" s="7"/>
      <c r="GN177" s="105">
        <f>IF(AND(GL177&gt;0,GM177&gt;0),INDEX(Вхідні_дані!$A$759:$F$958,MATCH(GL177,Вхідні_дані!$C$759:$C$958,0),6),0)</f>
        <v>0</v>
      </c>
      <c r="GO177" s="106" t="str">
        <f>IF(AND(GL177&gt;0,GM177&gt;0),(GN177/GN9/GN10/60)*GM177,"-")</f>
        <v>-</v>
      </c>
      <c r="GS177" s="107">
        <v>6</v>
      </c>
      <c r="GT177" s="4"/>
      <c r="GU177" s="7"/>
      <c r="GV177" s="105">
        <f>IF(AND(GT177&gt;0,GU177&gt;0),INDEX(Вхідні_дані!$A$759:$F$958,MATCH(GT177,Вхідні_дані!$C$759:$C$958,0),6),0)</f>
        <v>0</v>
      </c>
      <c r="GW177" s="106" t="str">
        <f>IF(AND(GT177&gt;0,GU177&gt;0),(GV177/GV9/GV10/60)*GU177,"-")</f>
        <v>-</v>
      </c>
      <c r="HA177" s="107">
        <v>6</v>
      </c>
      <c r="HB177" s="4"/>
      <c r="HC177" s="7"/>
      <c r="HD177" s="105">
        <f>IF(AND(HB177&gt;0,HC177&gt;0),INDEX(Вхідні_дані!$A$759:$F$958,MATCH(HB177,Вхідні_дані!$C$759:$C$958,0),6),0)</f>
        <v>0</v>
      </c>
      <c r="HE177" s="106" t="str">
        <f>IF(AND(HB177&gt;0,HC177&gt;0),(HD177/HD9/HD10/60)*HC177,"-")</f>
        <v>-</v>
      </c>
      <c r="HI177" s="107">
        <v>6</v>
      </c>
      <c r="HJ177" s="4"/>
      <c r="HK177" s="7"/>
      <c r="HL177" s="105">
        <f>IF(AND(HJ177&gt;0,HK177&gt;0),INDEX(Вхідні_дані!$A$759:$F$958,MATCH(HJ177,Вхідні_дані!$C$759:$C$958,0),6),0)</f>
        <v>0</v>
      </c>
      <c r="HM177" s="106" t="str">
        <f>IF(AND(HJ177&gt;0,HK177&gt;0),(HL177/HL9/HL10/60)*HK177,"-")</f>
        <v>-</v>
      </c>
      <c r="HQ177" s="107">
        <v>6</v>
      </c>
      <c r="HR177" s="4"/>
      <c r="HS177" s="7"/>
      <c r="HT177" s="105">
        <f>IF(AND(HR177&gt;0,HS177&gt;0),INDEX(Вхідні_дані!$A$759:$F$958,MATCH(HR177,Вхідні_дані!$C$759:$C$958,0),6),0)</f>
        <v>0</v>
      </c>
      <c r="HU177" s="106" t="str">
        <f>IF(AND(HR177&gt;0,HS177&gt;0),(HT177/HT9/HT10/60)*HS177,"-")</f>
        <v>-</v>
      </c>
      <c r="HY177" s="107">
        <v>6</v>
      </c>
      <c r="HZ177" s="4"/>
      <c r="IA177" s="7"/>
      <c r="IB177" s="105">
        <f>IF(AND(HZ177&gt;0,IA177&gt;0),INDEX(Вхідні_дані!$A$759:$F$958,MATCH(HZ177,Вхідні_дані!$C$759:$C$958,0),6),0)</f>
        <v>0</v>
      </c>
      <c r="IC177" s="106" t="str">
        <f>IF(AND(HZ177&gt;0,IA177&gt;0),(IB177/IB9/IB10/60)*IA177,"-")</f>
        <v>-</v>
      </c>
      <c r="IG177" s="107">
        <v>6</v>
      </c>
      <c r="IH177" s="4"/>
      <c r="II177" s="7"/>
      <c r="IJ177" s="105">
        <f>IF(AND(IH177&gt;0,II177&gt;0),INDEX(Вхідні_дані!$A$759:$F$958,MATCH(IH177,Вхідні_дані!$C$759:$C$958,0),6),0)</f>
        <v>0</v>
      </c>
      <c r="IK177" s="106" t="str">
        <f>IF(AND(IH177&gt;0,II177&gt;0),(IJ177/IJ9/IJ10/60)*II177,"-")</f>
        <v>-</v>
      </c>
      <c r="IO177" s="107">
        <v>6</v>
      </c>
      <c r="IP177" s="4"/>
      <c r="IQ177" s="7"/>
      <c r="IR177" s="105">
        <f>IF(AND(IP177&gt;0,IQ177&gt;0),INDEX(Вхідні_дані!$A$759:$F$958,MATCH(IP177,Вхідні_дані!$C$759:$C$958,0),6),0)</f>
        <v>0</v>
      </c>
      <c r="IS177" s="106" t="str">
        <f>IF(AND(IP177&gt;0,IQ177&gt;0),(IR177/IR9/IR10/60)*IQ177,"-")</f>
        <v>-</v>
      </c>
      <c r="IW177" s="107">
        <v>6</v>
      </c>
      <c r="IX177" s="4"/>
      <c r="IY177" s="7"/>
      <c r="IZ177" s="105">
        <f>IF(AND(IX177&gt;0,IY177&gt;0),INDEX(Вхідні_дані!$A$759:$F$958,MATCH(IX177,Вхідні_дані!$C$759:$C$958,0),6),0)</f>
        <v>0</v>
      </c>
      <c r="JA177" s="106" t="str">
        <f>IF(AND(IX177&gt;0,IY177&gt;0),(IZ177/IZ9/IZ10/60)*IY177,"-")</f>
        <v>-</v>
      </c>
      <c r="JE177" s="107">
        <v>6</v>
      </c>
      <c r="JF177" s="4"/>
      <c r="JG177" s="7"/>
      <c r="JH177" s="105">
        <f>IF(AND(JF177&gt;0,JG177&gt;0),INDEX(Вхідні_дані!$A$759:$F$958,MATCH(JF177,Вхідні_дані!$C$759:$C$958,0),6),0)</f>
        <v>0</v>
      </c>
      <c r="JI177" s="106" t="str">
        <f>IF(AND(JF177&gt;0,JG177&gt;0),(JH177/JH9/JH10/60)*JG177,"-")</f>
        <v>-</v>
      </c>
      <c r="JM177" s="107">
        <v>6</v>
      </c>
      <c r="JN177" s="4"/>
      <c r="JO177" s="7"/>
      <c r="JP177" s="105">
        <f>IF(AND(JN177&gt;0,JO177&gt;0),INDEX(Вхідні_дані!$A$759:$F$958,MATCH(JN177,Вхідні_дані!$C$759:$C$958,0),6),0)</f>
        <v>0</v>
      </c>
      <c r="JQ177" s="106" t="str">
        <f>IF(AND(JN177&gt;0,JO177&gt;0),(JP177/JP9/JP10/60)*JO177,"-")</f>
        <v>-</v>
      </c>
      <c r="JU177" s="107">
        <v>6</v>
      </c>
      <c r="JV177" s="4"/>
      <c r="JW177" s="7"/>
      <c r="JX177" s="105">
        <f>IF(AND(JV177&gt;0,JW177&gt;0),INDEX(Вхідні_дані!$A$759:$F$958,MATCH(JV177,Вхідні_дані!$C$759:$C$958,0),6),0)</f>
        <v>0</v>
      </c>
      <c r="JY177" s="106" t="str">
        <f>IF(AND(JV177&gt;0,JW177&gt;0),(JX177/JX9/JX10/60)*JW177,"-")</f>
        <v>-</v>
      </c>
      <c r="KC177" s="107">
        <v>6</v>
      </c>
      <c r="KD177" s="4"/>
      <c r="KE177" s="7"/>
      <c r="KF177" s="105">
        <f>IF(AND(KD177&gt;0,KE177&gt;0),INDEX(Вхідні_дані!$A$759:$F$958,MATCH(KD177,Вхідні_дані!$C$759:$C$958,0),6),0)</f>
        <v>0</v>
      </c>
      <c r="KG177" s="106" t="str">
        <f>IF(AND(KD177&gt;0,KE177&gt;0),(KF177/KF9/KF10/60)*KE177,"-")</f>
        <v>-</v>
      </c>
      <c r="KK177" s="107">
        <v>6</v>
      </c>
      <c r="KL177" s="4"/>
      <c r="KM177" s="7"/>
      <c r="KN177" s="105">
        <f>IF(AND(KL177&gt;0,KM177&gt;0),INDEX(Вхідні_дані!$A$759:$F$958,MATCH(KL177,Вхідні_дані!$C$759:$C$958,0),6),0)</f>
        <v>0</v>
      </c>
      <c r="KO177" s="106" t="str">
        <f>IF(AND(KL177&gt;0,KM177&gt;0),(KN177/KN9/KN10/60)*KM177,"-")</f>
        <v>-</v>
      </c>
      <c r="KS177" s="107">
        <v>6</v>
      </c>
      <c r="KT177" s="4"/>
      <c r="KU177" s="7"/>
      <c r="KV177" s="105">
        <f>IF(AND(KT177&gt;0,KU177&gt;0),INDEX(Вхідні_дані!$A$759:$F$958,MATCH(KT177,Вхідні_дані!$C$759:$C$958,0),6),0)</f>
        <v>0</v>
      </c>
      <c r="KW177" s="106" t="str">
        <f>IF(AND(KT177&gt;0,KU177&gt;0),(KV177/KV9/KV10/60)*KU177,"-")</f>
        <v>-</v>
      </c>
      <c r="LA177" s="107">
        <v>6</v>
      </c>
      <c r="LB177" s="4"/>
      <c r="LC177" s="7"/>
      <c r="LD177" s="105">
        <f>IF(AND(LB177&gt;0,LC177&gt;0),INDEX(Вхідні_дані!$A$759:$F$958,MATCH(LB177,Вхідні_дані!$C$759:$C$958,0),6),0)</f>
        <v>0</v>
      </c>
      <c r="LE177" s="106" t="str">
        <f>IF(AND(LB177&gt;0,LC177&gt;0),(LD177/LD9/LD10/60)*LC177,"-")</f>
        <v>-</v>
      </c>
      <c r="LI177" s="107">
        <v>6</v>
      </c>
      <c r="LJ177" s="4"/>
      <c r="LK177" s="7"/>
      <c r="LL177" s="105">
        <f>IF(AND(LJ177&gt;0,LK177&gt;0),INDEX(Вхідні_дані!$A$759:$F$958,MATCH(LJ177,Вхідні_дані!$C$759:$C$958,0),6),0)</f>
        <v>0</v>
      </c>
      <c r="LM177" s="106" t="str">
        <f>IF(AND(LJ177&gt;0,LK177&gt;0),(LL177/LL9/LL10/60)*LK177,"-")</f>
        <v>-</v>
      </c>
      <c r="LQ177" s="107">
        <v>6</v>
      </c>
      <c r="LR177" s="4"/>
      <c r="LS177" s="7"/>
      <c r="LT177" s="105">
        <f>IF(AND(LR177&gt;0,LS177&gt;0),INDEX(Вхідні_дані!$A$759:$F$958,MATCH(LR177,Вхідні_дані!$C$759:$C$958,0),6),0)</f>
        <v>0</v>
      </c>
      <c r="LU177" s="106" t="str">
        <f>IF(AND(LR177&gt;0,LS177&gt;0),(LT177/LT9/LT10/60)*LS177,"-")</f>
        <v>-</v>
      </c>
      <c r="LY177" s="107">
        <v>6</v>
      </c>
      <c r="LZ177" s="4"/>
      <c r="MA177" s="7"/>
      <c r="MB177" s="105">
        <f>IF(AND(LZ177&gt;0,MA177&gt;0),INDEX(Вхідні_дані!$A$759:$F$958,MATCH(LZ177,Вхідні_дані!$C$759:$C$958,0),6),0)</f>
        <v>0</v>
      </c>
      <c r="MC177" s="106" t="str">
        <f>IF(AND(LZ177&gt;0,MA177&gt;0),(MB177/MB9/MB10/60)*MA177,"-")</f>
        <v>-</v>
      </c>
      <c r="MG177" s="107">
        <v>6</v>
      </c>
      <c r="MH177" s="4"/>
      <c r="MI177" s="7"/>
      <c r="MJ177" s="105">
        <f>IF(AND(MH177&gt;0,MI177&gt;0),INDEX(Вхідні_дані!$A$759:$F$958,MATCH(MH177,Вхідні_дані!$C$759:$C$958,0),6),0)</f>
        <v>0</v>
      </c>
      <c r="MK177" s="106" t="str">
        <f>IF(AND(MH177&gt;0,MI177&gt;0),(MJ177/MJ9/MJ10/60)*MI177,"-")</f>
        <v>-</v>
      </c>
      <c r="MO177" s="107">
        <v>6</v>
      </c>
      <c r="MP177" s="4"/>
      <c r="MQ177" s="7"/>
      <c r="MR177" s="105">
        <f>IF(AND(MP177&gt;0,MQ177&gt;0),INDEX(Вхідні_дані!$A$759:$F$958,MATCH(MP177,Вхідні_дані!$C$759:$C$958,0),6),0)</f>
        <v>0</v>
      </c>
      <c r="MS177" s="106" t="str">
        <f>IF(AND(MP177&gt;0,MQ177&gt;0),(MR177/MR9/MR10/60)*MQ177,"-")</f>
        <v>-</v>
      </c>
      <c r="MW177" s="107">
        <v>6</v>
      </c>
      <c r="MX177" s="4"/>
      <c r="MY177" s="7"/>
      <c r="MZ177" s="105">
        <f>IF(AND(MX177&gt;0,MY177&gt;0),INDEX(Вхідні_дані!$A$759:$F$958,MATCH(MX177,Вхідні_дані!$C$759:$C$958,0),6),0)</f>
        <v>0</v>
      </c>
      <c r="NA177" s="106" t="str">
        <f>IF(AND(MX177&gt;0,MY177&gt;0),(MZ177/MZ9/MZ10/60)*MY177,"-")</f>
        <v>-</v>
      </c>
      <c r="NE177" s="107">
        <v>6</v>
      </c>
      <c r="NF177" s="4"/>
      <c r="NG177" s="7"/>
      <c r="NH177" s="105">
        <f>IF(AND(NF177&gt;0,NG177&gt;0),INDEX(Вхідні_дані!$A$759:$F$958,MATCH(NF177,Вхідні_дані!$C$759:$C$958,0),6),0)</f>
        <v>0</v>
      </c>
      <c r="NI177" s="106" t="str">
        <f>IF(AND(NF177&gt;0,NG177&gt;0),(NH177/NH9/NH10/60)*NG177,"-")</f>
        <v>-</v>
      </c>
      <c r="NM177" s="107">
        <v>6</v>
      </c>
      <c r="NN177" s="4"/>
      <c r="NO177" s="7"/>
      <c r="NP177" s="105">
        <f>IF(AND(NN177&gt;0,NO177&gt;0),INDEX(Вхідні_дані!$A$759:$F$958,MATCH(NN177,Вхідні_дані!$C$759:$C$958,0),6),0)</f>
        <v>0</v>
      </c>
      <c r="NQ177" s="106" t="str">
        <f>IF(AND(NN177&gt;0,NO177&gt;0),(NP177/NP9/NP10/60)*NO177,"-")</f>
        <v>-</v>
      </c>
      <c r="NU177" s="107">
        <v>6</v>
      </c>
      <c r="NV177" s="4"/>
      <c r="NW177" s="7"/>
      <c r="NX177" s="105">
        <f>IF(AND(NV177&gt;0,NW177&gt;0),INDEX(Вхідні_дані!$A$759:$F$958,MATCH(NV177,Вхідні_дані!$C$759:$C$958,0),6),0)</f>
        <v>0</v>
      </c>
      <c r="NY177" s="106" t="str">
        <f>IF(AND(NV177&gt;0,NW177&gt;0),(NX177/NX9/NX10/60)*NW177,"-")</f>
        <v>-</v>
      </c>
      <c r="OC177" s="107">
        <v>6</v>
      </c>
      <c r="OD177" s="4"/>
      <c r="OE177" s="7"/>
      <c r="OF177" s="105">
        <f>IF(AND(OD177&gt;0,OE177&gt;0),INDEX(Вхідні_дані!$A$759:$F$958,MATCH(OD177,Вхідні_дані!$C$759:$C$958,0),6),0)</f>
        <v>0</v>
      </c>
      <c r="OG177" s="106" t="str">
        <f>IF(AND(OD177&gt;0,OE177&gt;0),(OF177/OF9/OF10/60)*OE177,"-")</f>
        <v>-</v>
      </c>
      <c r="OK177" s="107">
        <v>6</v>
      </c>
      <c r="OL177" s="4"/>
      <c r="OM177" s="7"/>
      <c r="ON177" s="105">
        <f>IF(AND(OL177&gt;0,OM177&gt;0),INDEX(Вхідні_дані!$A$759:$F$958,MATCH(OL177,Вхідні_дані!$C$759:$C$958,0),6),0)</f>
        <v>0</v>
      </c>
      <c r="OO177" s="106" t="str">
        <f>IF(AND(OL177&gt;0,OM177&gt;0),(ON177/ON9/ON10/60)*OM177,"-")</f>
        <v>-</v>
      </c>
      <c r="OS177" s="107">
        <v>6</v>
      </c>
      <c r="OT177" s="4"/>
      <c r="OU177" s="7"/>
      <c r="OV177" s="105">
        <f>IF(AND(OT177&gt;0,OU177&gt;0),INDEX(Вхідні_дані!$A$759:$F$958,MATCH(OT177,Вхідні_дані!$C$759:$C$958,0),6),0)</f>
        <v>0</v>
      </c>
      <c r="OW177" s="106" t="str">
        <f>IF(AND(OT177&gt;0,OU177&gt;0),(OV177/OV9/OV10/60)*OU177,"-")</f>
        <v>-</v>
      </c>
      <c r="PA177" s="107">
        <v>6</v>
      </c>
      <c r="PB177" s="4"/>
      <c r="PC177" s="7"/>
      <c r="PD177" s="105">
        <f>IF(AND(PB177&gt;0,PC177&gt;0),INDEX(Вхідні_дані!$A$759:$F$958,MATCH(PB177,Вхідні_дані!$C$759:$C$958,0),6),0)</f>
        <v>0</v>
      </c>
      <c r="PE177" s="106" t="str">
        <f>IF(AND(PB177&gt;0,PC177&gt;0),(PD177/PD9/PD10/60)*PC177,"-")</f>
        <v>-</v>
      </c>
      <c r="PI177" s="107">
        <v>6</v>
      </c>
      <c r="PJ177" s="4"/>
      <c r="PK177" s="7"/>
      <c r="PL177" s="105">
        <f>IF(AND(PJ177&gt;0,PK177&gt;0),INDEX(Вхідні_дані!$A$759:$F$958,MATCH(PJ177,Вхідні_дані!$C$759:$C$958,0),6),0)</f>
        <v>0</v>
      </c>
      <c r="PM177" s="106" t="str">
        <f>IF(AND(PJ177&gt;0,PK177&gt;0),(PL177/PL9/PL10/60)*PK177,"-")</f>
        <v>-</v>
      </c>
      <c r="PQ177" s="107">
        <v>6</v>
      </c>
      <c r="PR177" s="4"/>
      <c r="PS177" s="7"/>
      <c r="PT177" s="105">
        <f>IF(AND(PR177&gt;0,PS177&gt;0),INDEX(Вхідні_дані!$A$759:$F$958,MATCH(PR177,Вхідні_дані!$C$759:$C$958,0),6),0)</f>
        <v>0</v>
      </c>
      <c r="PU177" s="106" t="str">
        <f>IF(AND(PR177&gt;0,PS177&gt;0),(PT177/PT9/PT10/60)*PS177,"-")</f>
        <v>-</v>
      </c>
      <c r="PY177" s="107">
        <v>6</v>
      </c>
      <c r="PZ177" s="4"/>
      <c r="QA177" s="7"/>
      <c r="QB177" s="105">
        <f>IF(AND(PZ177&gt;0,QA177&gt;0),INDEX(Вхідні_дані!$A$759:$F$958,MATCH(PZ177,Вхідні_дані!$C$759:$C$958,0),6),0)</f>
        <v>0</v>
      </c>
      <c r="QC177" s="106" t="str">
        <f>IF(AND(PZ177&gt;0,QA177&gt;0),(QB177/QB9/QB10/60)*QA177,"-")</f>
        <v>-</v>
      </c>
      <c r="QG177" s="107">
        <v>6</v>
      </c>
      <c r="QH177" s="4"/>
      <c r="QI177" s="7"/>
      <c r="QJ177" s="105">
        <f>IF(AND(QH177&gt;0,QI177&gt;0),INDEX(Вхідні_дані!$A$759:$F$958,MATCH(QH177,Вхідні_дані!$C$759:$C$958,0),6),0)</f>
        <v>0</v>
      </c>
      <c r="QK177" s="106" t="str">
        <f>IF(AND(QH177&gt;0,QI177&gt;0),(QJ177/QJ9/QJ10/60)*QI177,"-")</f>
        <v>-</v>
      </c>
      <c r="QO177" s="107">
        <v>6</v>
      </c>
      <c r="QP177" s="4"/>
      <c r="QQ177" s="7"/>
      <c r="QR177" s="105">
        <f>IF(AND(QP177&gt;0,QQ177&gt;0),INDEX(Вхідні_дані!$A$759:$F$958,MATCH(QP177,Вхідні_дані!$C$759:$C$958,0),6),0)</f>
        <v>0</v>
      </c>
      <c r="QS177" s="106" t="str">
        <f>IF(AND(QP177&gt;0,QQ177&gt;0),(QR177/QR9/QR10/60)*QQ177,"-")</f>
        <v>-</v>
      </c>
      <c r="QW177" s="107">
        <v>6</v>
      </c>
      <c r="QX177" s="4"/>
      <c r="QY177" s="7"/>
      <c r="QZ177" s="105">
        <f>IF(AND(QX177&gt;0,QY177&gt;0),INDEX(Вхідні_дані!$A$759:$F$958,MATCH(QX177,Вхідні_дані!$C$759:$C$958,0),6),0)</f>
        <v>0</v>
      </c>
      <c r="RA177" s="106" t="str">
        <f>IF(AND(QX177&gt;0,QY177&gt;0),(QZ177/QZ9/QZ10/60)*QY177,"-")</f>
        <v>-</v>
      </c>
      <c r="RE177" s="107">
        <v>6</v>
      </c>
      <c r="RF177" s="4"/>
      <c r="RG177" s="7"/>
      <c r="RH177" s="105">
        <f>IF(AND(RF177&gt;0,RG177&gt;0),INDEX(Вхідні_дані!$A$759:$F$958,MATCH(RF177,Вхідні_дані!$C$759:$C$958,0),6),0)</f>
        <v>0</v>
      </c>
      <c r="RI177" s="106" t="str">
        <f>IF(AND(RF177&gt;0,RG177&gt;0),(RH177/RH9/RH10/60)*RG177,"-")</f>
        <v>-</v>
      </c>
      <c r="RM177" s="107">
        <v>6</v>
      </c>
      <c r="RN177" s="4"/>
      <c r="RO177" s="7"/>
      <c r="RP177" s="105">
        <f>IF(AND(RN177&gt;0,RO177&gt;0),INDEX(Вхідні_дані!$A$759:$F$958,MATCH(RN177,Вхідні_дані!$C$759:$C$958,0),6),0)</f>
        <v>0</v>
      </c>
      <c r="RQ177" s="106" t="str">
        <f>IF(AND(RN177&gt;0,RO177&gt;0),(RP177/RP9/RP10/60)*RO177,"-")</f>
        <v>-</v>
      </c>
      <c r="RU177" s="107">
        <v>6</v>
      </c>
      <c r="RV177" s="4"/>
      <c r="RW177" s="7"/>
      <c r="RX177" s="105">
        <f>IF(AND(RV177&gt;0,RW177&gt;0),INDEX(Вхідні_дані!$A$759:$F$958,MATCH(RV177,Вхідні_дані!$C$759:$C$958,0),6),0)</f>
        <v>0</v>
      </c>
      <c r="RY177" s="106" t="str">
        <f>IF(AND(RV177&gt;0,RW177&gt;0),(RX177/RX9/RX10/60)*RW177,"-")</f>
        <v>-</v>
      </c>
      <c r="SC177" s="107">
        <v>6</v>
      </c>
      <c r="SD177" s="4"/>
      <c r="SE177" s="7"/>
      <c r="SF177" s="105">
        <f>IF(AND(SD177&gt;0,SE177&gt;0),INDEX(Вхідні_дані!$A$759:$F$958,MATCH(SD177,Вхідні_дані!$C$759:$C$958,0),6),0)</f>
        <v>0</v>
      </c>
      <c r="SG177" s="106" t="str">
        <f>IF(AND(SD177&gt;0,SE177&gt;0),(SF177/SF9/SF10/60)*SE177,"-")</f>
        <v>-</v>
      </c>
      <c r="SK177" s="107">
        <v>6</v>
      </c>
      <c r="SL177" s="4"/>
      <c r="SM177" s="7"/>
      <c r="SN177" s="105">
        <f>IF(AND(SL177&gt;0,SM177&gt;0),INDEX(Вхідні_дані!$A$759:$F$958,MATCH(SL177,Вхідні_дані!$C$759:$C$958,0),6),0)</f>
        <v>0</v>
      </c>
      <c r="SO177" s="106" t="str">
        <f>IF(AND(SL177&gt;0,SM177&gt;0),(SN177/SN9/SN10/60)*SM177,"-")</f>
        <v>-</v>
      </c>
      <c r="SS177" s="107">
        <v>6</v>
      </c>
      <c r="ST177" s="4"/>
      <c r="SU177" s="7"/>
      <c r="SV177" s="105">
        <f>IF(AND(ST177&gt;0,SU177&gt;0),INDEX(Вхідні_дані!$A$759:$F$958,MATCH(ST177,Вхідні_дані!$C$759:$C$958,0),6),0)</f>
        <v>0</v>
      </c>
      <c r="SW177" s="106" t="str">
        <f>IF(AND(ST177&gt;0,SU177&gt;0),(SV177/SV9/SV10/60)*SU177,"-")</f>
        <v>-</v>
      </c>
      <c r="TA177" s="107">
        <v>6</v>
      </c>
      <c r="TB177" s="4"/>
      <c r="TC177" s="7"/>
      <c r="TD177" s="105">
        <f>IF(AND(TB177&gt;0,TC177&gt;0),INDEX(Вхідні_дані!$A$759:$F$958,MATCH(TB177,Вхідні_дані!$C$759:$C$958,0),6),0)</f>
        <v>0</v>
      </c>
      <c r="TE177" s="106" t="str">
        <f>IF(AND(TB177&gt;0,TC177&gt;0),(TD177/TD9/TD10/60)*TC177,"-")</f>
        <v>-</v>
      </c>
      <c r="TI177" s="107">
        <v>6</v>
      </c>
      <c r="TJ177" s="4"/>
      <c r="TK177" s="7"/>
      <c r="TL177" s="105">
        <f>IF(AND(TJ177&gt;0,TK177&gt;0),INDEX(Вхідні_дані!$A$759:$F$958,MATCH(TJ177,Вхідні_дані!$C$759:$C$958,0),6),0)</f>
        <v>0</v>
      </c>
      <c r="TM177" s="106" t="str">
        <f>IF(AND(TJ177&gt;0,TK177&gt;0),(TL177/TL9/TL10/60)*TK177,"-")</f>
        <v>-</v>
      </c>
      <c r="TQ177" s="107">
        <v>6</v>
      </c>
      <c r="TR177" s="4"/>
      <c r="TS177" s="7"/>
      <c r="TT177" s="105">
        <f>IF(AND(TR177&gt;0,TS177&gt;0),INDEX(Вхідні_дані!$A$759:$F$958,MATCH(TR177,Вхідні_дані!$C$759:$C$958,0),6),0)</f>
        <v>0</v>
      </c>
      <c r="TU177" s="106" t="str">
        <f>IF(AND(TR177&gt;0,TS177&gt;0),(TT177/TT9/TT10/60)*TS177,"-")</f>
        <v>-</v>
      </c>
      <c r="TY177" s="107">
        <v>6</v>
      </c>
      <c r="TZ177" s="4"/>
      <c r="UA177" s="7"/>
      <c r="UB177" s="105">
        <f>IF(AND(TZ177&gt;0,UA177&gt;0),INDEX(Вхідні_дані!$A$759:$F$958,MATCH(TZ177,Вхідні_дані!$C$759:$C$958,0),6),0)</f>
        <v>0</v>
      </c>
      <c r="UC177" s="106" t="str">
        <f>IF(AND(TZ177&gt;0,UA177&gt;0),(UB177/UB9/UB10/60)*UA177,"-")</f>
        <v>-</v>
      </c>
      <c r="UG177" s="107">
        <v>6</v>
      </c>
      <c r="UH177" s="4"/>
      <c r="UI177" s="7"/>
      <c r="UJ177" s="105">
        <f>IF(AND(UH177&gt;0,UI177&gt;0),INDEX(Вхідні_дані!$A$759:$F$958,MATCH(UH177,Вхідні_дані!$C$759:$C$958,0),6),0)</f>
        <v>0</v>
      </c>
      <c r="UK177" s="106" t="str">
        <f>IF(AND(UH177&gt;0,UI177&gt;0),(UJ177/UJ9/UJ10/60)*UI177,"-")</f>
        <v>-</v>
      </c>
      <c r="UO177" s="107">
        <v>6</v>
      </c>
      <c r="UP177" s="4"/>
      <c r="UQ177" s="7"/>
      <c r="UR177" s="105">
        <f>IF(AND(UP177&gt;0,UQ177&gt;0),INDEX(Вхідні_дані!$A$759:$F$958,MATCH(UP177,Вхідні_дані!$C$759:$C$958,0),6),0)</f>
        <v>0</v>
      </c>
      <c r="US177" s="106" t="str">
        <f>IF(AND(UP177&gt;0,UQ177&gt;0),(UR177/UR9/UR10/60)*UQ177,"-")</f>
        <v>-</v>
      </c>
      <c r="UW177" s="107">
        <v>6</v>
      </c>
      <c r="UX177" s="4"/>
      <c r="UY177" s="7"/>
      <c r="UZ177" s="105">
        <f>IF(AND(UX177&gt;0,UY177&gt;0),INDEX(Вхідні_дані!$A$759:$F$958,MATCH(UX177,Вхідні_дані!$C$759:$C$958,0),6),0)</f>
        <v>0</v>
      </c>
      <c r="VA177" s="106" t="str">
        <f>IF(AND(UX177&gt;0,UY177&gt;0),(UZ177/UZ9/UZ10/60)*UY177,"-")</f>
        <v>-</v>
      </c>
      <c r="VE177" s="107">
        <v>6</v>
      </c>
      <c r="VF177" s="4"/>
      <c r="VG177" s="7"/>
      <c r="VH177" s="105">
        <f>IF(AND(VF177&gt;0,VG177&gt;0),INDEX(Вхідні_дані!$A$759:$F$958,MATCH(VF177,Вхідні_дані!$C$759:$C$958,0),6),0)</f>
        <v>0</v>
      </c>
      <c r="VI177" s="106" t="str">
        <f>IF(AND(VF177&gt;0,VG177&gt;0),(VH177/VH9/VH10/60)*VG177,"-")</f>
        <v>-</v>
      </c>
      <c r="VM177" s="107">
        <v>6</v>
      </c>
      <c r="VN177" s="4"/>
      <c r="VO177" s="7"/>
      <c r="VP177" s="105">
        <f>IF(AND(VN177&gt;0,VO177&gt;0),INDEX(Вхідні_дані!$A$759:$F$958,MATCH(VN177,Вхідні_дані!$C$759:$C$958,0),6),0)</f>
        <v>0</v>
      </c>
      <c r="VQ177" s="106" t="str">
        <f>IF(AND(VN177&gt;0,VO177&gt;0),(VP177/VP9/VP10/60)*VO177,"-")</f>
        <v>-</v>
      </c>
      <c r="VU177" s="107">
        <v>6</v>
      </c>
      <c r="VV177" s="4"/>
      <c r="VW177" s="7"/>
      <c r="VX177" s="105">
        <f>IF(AND(VV177&gt;0,VW177&gt;0),INDEX(Вхідні_дані!$A$759:$F$958,MATCH(VV177,Вхідні_дані!$C$759:$C$958,0),6),0)</f>
        <v>0</v>
      </c>
      <c r="VY177" s="106" t="str">
        <f>IF(AND(VV177&gt;0,VW177&gt;0),(VX177/VX9/VX10/60)*VW177,"-")</f>
        <v>-</v>
      </c>
      <c r="WC177" s="107">
        <v>6</v>
      </c>
      <c r="WD177" s="4"/>
      <c r="WE177" s="7"/>
      <c r="WF177" s="105">
        <f>IF(AND(WD177&gt;0,WE177&gt;0),INDEX(Вхідні_дані!$A$759:$F$958,MATCH(WD177,Вхідні_дані!$C$759:$C$958,0),6),0)</f>
        <v>0</v>
      </c>
      <c r="WG177" s="106" t="str">
        <f>IF(AND(WD177&gt;0,WE177&gt;0),(WF177/WF9/WF10/60)*WE177,"-")</f>
        <v>-</v>
      </c>
      <c r="WK177" s="107">
        <v>6</v>
      </c>
      <c r="WL177" s="4"/>
      <c r="WM177" s="7"/>
      <c r="WN177" s="105">
        <f>IF(AND(WL177&gt;0,WM177&gt;0),INDEX(Вхідні_дані!$A$759:$F$958,MATCH(WL177,Вхідні_дані!$C$759:$C$958,0),6),0)</f>
        <v>0</v>
      </c>
      <c r="WO177" s="106" t="str">
        <f>IF(AND(WL177&gt;0,WM177&gt;0),(WN177/WN9/WN10/60)*WM177,"-")</f>
        <v>-</v>
      </c>
      <c r="WS177" s="107">
        <v>6</v>
      </c>
      <c r="WT177" s="4"/>
      <c r="WU177" s="7"/>
      <c r="WV177" s="105">
        <f>IF(AND(WT177&gt;0,WU177&gt;0),INDEX(Вхідні_дані!$A$759:$F$958,MATCH(WT177,Вхідні_дані!$C$759:$C$958,0),6),0)</f>
        <v>0</v>
      </c>
      <c r="WW177" s="106" t="str">
        <f>IF(AND(WT177&gt;0,WU177&gt;0),(WV177/WV9/WV10/60)*WU177,"-")</f>
        <v>-</v>
      </c>
      <c r="XA177" s="107">
        <v>6</v>
      </c>
      <c r="XB177" s="4"/>
      <c r="XC177" s="7"/>
      <c r="XD177" s="105">
        <f>IF(AND(XB177&gt;0,XC177&gt;0),INDEX(Вхідні_дані!$A$759:$F$958,MATCH(XB177,Вхідні_дані!$C$759:$C$958,0),6),0)</f>
        <v>0</v>
      </c>
      <c r="XE177" s="106" t="str">
        <f>IF(AND(XB177&gt;0,XC177&gt;0),(XD177/XD9/XD10/60)*XC177,"-")</f>
        <v>-</v>
      </c>
      <c r="XI177" s="107">
        <v>6</v>
      </c>
      <c r="XJ177" s="4"/>
      <c r="XK177" s="7"/>
      <c r="XL177" s="105">
        <f>IF(AND(XJ177&gt;0,XK177&gt;0),INDEX(Вхідні_дані!$A$759:$F$958,MATCH(XJ177,Вхідні_дані!$C$759:$C$958,0),6),0)</f>
        <v>0</v>
      </c>
      <c r="XM177" s="106" t="str">
        <f>IF(AND(XJ177&gt;0,XK177&gt;0),(XL177/XL9/XL10/60)*XK177,"-")</f>
        <v>-</v>
      </c>
      <c r="XQ177" s="107">
        <v>6</v>
      </c>
      <c r="XR177" s="4"/>
      <c r="XS177" s="7"/>
      <c r="XT177" s="105">
        <f>IF(AND(XR177&gt;0,XS177&gt;0),INDEX(Вхідні_дані!$A$759:$F$958,MATCH(XR177,Вхідні_дані!$C$759:$C$958,0),6),0)</f>
        <v>0</v>
      </c>
      <c r="XU177" s="106" t="str">
        <f>IF(AND(XR177&gt;0,XS177&gt;0),(XT177/XT9/XT10/60)*XS177,"-")</f>
        <v>-</v>
      </c>
      <c r="XY177" s="107">
        <v>6</v>
      </c>
      <c r="XZ177" s="4"/>
      <c r="YA177" s="7"/>
      <c r="YB177" s="105">
        <f>IF(AND(XZ177&gt;0,YA177&gt;0),INDEX(Вхідні_дані!$A$759:$F$958,MATCH(XZ177,Вхідні_дані!$C$759:$C$958,0),6),0)</f>
        <v>0</v>
      </c>
      <c r="YC177" s="106" t="str">
        <f>IF(AND(XZ177&gt;0,YA177&gt;0),(YB177/YB9/YB10/60)*YA177,"-")</f>
        <v>-</v>
      </c>
      <c r="YG177" s="107">
        <v>6</v>
      </c>
      <c r="YH177" s="4"/>
      <c r="YI177" s="7"/>
      <c r="YJ177" s="105">
        <f>IF(AND(YH177&gt;0,YI177&gt;0),INDEX(Вхідні_дані!$A$759:$F$958,MATCH(YH177,Вхідні_дані!$C$759:$C$958,0),6),0)</f>
        <v>0</v>
      </c>
      <c r="YK177" s="106" t="str">
        <f>IF(AND(YH177&gt;0,YI177&gt;0),(YJ177/YJ9/YJ10/60)*YI177,"-")</f>
        <v>-</v>
      </c>
      <c r="YO177" s="107">
        <v>6</v>
      </c>
      <c r="YP177" s="4"/>
      <c r="YQ177" s="7"/>
      <c r="YR177" s="105">
        <f>IF(AND(YP177&gt;0,YQ177&gt;0),INDEX(Вхідні_дані!$A$759:$F$958,MATCH(YP177,Вхідні_дані!$C$759:$C$958,0),6),0)</f>
        <v>0</v>
      </c>
      <c r="YS177" s="106" t="str">
        <f>IF(AND(YP177&gt;0,YQ177&gt;0),(YR177/YR9/YR10/60)*YQ177,"-")</f>
        <v>-</v>
      </c>
      <c r="YW177" s="107">
        <v>6</v>
      </c>
      <c r="YX177" s="4"/>
      <c r="YY177" s="7"/>
      <c r="YZ177" s="105">
        <f>IF(AND(YX177&gt;0,YY177&gt;0),INDEX(Вхідні_дані!$A$759:$F$958,MATCH(YX177,Вхідні_дані!$C$759:$C$958,0),6),0)</f>
        <v>0</v>
      </c>
      <c r="ZA177" s="106" t="str">
        <f>IF(AND(YX177&gt;0,YY177&gt;0),(YZ177/YZ9/YZ10/60)*YY177,"-")</f>
        <v>-</v>
      </c>
      <c r="ZE177" s="107">
        <v>6</v>
      </c>
      <c r="ZF177" s="4"/>
      <c r="ZG177" s="7"/>
      <c r="ZH177" s="105">
        <f>IF(AND(ZF177&gt;0,ZG177&gt;0),INDEX(Вхідні_дані!$A$759:$F$958,MATCH(ZF177,Вхідні_дані!$C$759:$C$958,0),6),0)</f>
        <v>0</v>
      </c>
      <c r="ZI177" s="106" t="str">
        <f>IF(AND(ZF177&gt;0,ZG177&gt;0),(ZH177/ZH9/ZH10/60)*ZG177,"-")</f>
        <v>-</v>
      </c>
      <c r="ZM177" s="107">
        <v>6</v>
      </c>
      <c r="ZN177" s="4"/>
      <c r="ZO177" s="7"/>
      <c r="ZP177" s="105">
        <f>IF(AND(ZN177&gt;0,ZO177&gt;0),INDEX(Вхідні_дані!$A$759:$F$958,MATCH(ZN177,Вхідні_дані!$C$759:$C$958,0),6),0)</f>
        <v>0</v>
      </c>
      <c r="ZQ177" s="106" t="str">
        <f>IF(AND(ZN177&gt;0,ZO177&gt;0),(ZP177/ZP9/ZP10/60)*ZO177,"-")</f>
        <v>-</v>
      </c>
      <c r="ZU177" s="107">
        <v>6</v>
      </c>
      <c r="ZV177" s="4"/>
      <c r="ZW177" s="7"/>
      <c r="ZX177" s="105">
        <f>IF(AND(ZV177&gt;0,ZW177&gt;0),INDEX(Вхідні_дані!$A$759:$F$958,MATCH(ZV177,Вхідні_дані!$C$759:$C$958,0),6),0)</f>
        <v>0</v>
      </c>
      <c r="ZY177" s="106" t="str">
        <f>IF(AND(ZV177&gt;0,ZW177&gt;0),(ZX177/ZX9/ZX10/60)*ZW177,"-")</f>
        <v>-</v>
      </c>
      <c r="AAC177" s="107">
        <v>6</v>
      </c>
      <c r="AAD177" s="4"/>
      <c r="AAE177" s="7"/>
      <c r="AAF177" s="105">
        <f>IF(AND(AAD177&gt;0,AAE177&gt;0),INDEX(Вхідні_дані!$A$759:$F$958,MATCH(AAD177,Вхідні_дані!$C$759:$C$958,0),6),0)</f>
        <v>0</v>
      </c>
      <c r="AAG177" s="106" t="str">
        <f>IF(AND(AAD177&gt;0,AAE177&gt;0),(AAF177/AAF9/AAF10/60)*AAE177,"-")</f>
        <v>-</v>
      </c>
      <c r="AAK177" s="107">
        <v>6</v>
      </c>
      <c r="AAL177" s="4"/>
      <c r="AAM177" s="7"/>
      <c r="AAN177" s="105">
        <f>IF(AND(AAL177&gt;0,AAM177&gt;0),INDEX(Вхідні_дані!$A$759:$F$958,MATCH(AAL177,Вхідні_дані!$C$759:$C$958,0),6),0)</f>
        <v>0</v>
      </c>
      <c r="AAO177" s="106" t="str">
        <f>IF(AND(AAL177&gt;0,AAM177&gt;0),(AAN177/AAN9/AAN10/60)*AAM177,"-")</f>
        <v>-</v>
      </c>
      <c r="AAS177" s="107">
        <v>6</v>
      </c>
      <c r="AAT177" s="4"/>
      <c r="AAU177" s="7"/>
      <c r="AAV177" s="105">
        <f>IF(AND(AAT177&gt;0,AAU177&gt;0),INDEX(Вхідні_дані!$A$759:$F$958,MATCH(AAT177,Вхідні_дані!$C$759:$C$958,0),6),0)</f>
        <v>0</v>
      </c>
      <c r="AAW177" s="106" t="str">
        <f>IF(AND(AAT177&gt;0,AAU177&gt;0),(AAV177/AAV9/AAV10/60)*AAU177,"-")</f>
        <v>-</v>
      </c>
      <c r="ABA177" s="107">
        <v>6</v>
      </c>
      <c r="ABB177" s="4"/>
      <c r="ABC177" s="7"/>
      <c r="ABD177" s="105">
        <f>IF(AND(ABB177&gt;0,ABC177&gt;0),INDEX(Вхідні_дані!$A$759:$F$958,MATCH(ABB177,Вхідні_дані!$C$759:$C$958,0),6),0)</f>
        <v>0</v>
      </c>
      <c r="ABE177" s="106" t="str">
        <f>IF(AND(ABB177&gt;0,ABC177&gt;0),(ABD177/ABD9/ABD10/60)*ABC177,"-")</f>
        <v>-</v>
      </c>
      <c r="ABI177" s="107">
        <v>6</v>
      </c>
      <c r="ABJ177" s="4"/>
      <c r="ABK177" s="7"/>
      <c r="ABL177" s="105">
        <f>IF(AND(ABJ177&gt;0,ABK177&gt;0),INDEX(Вхідні_дані!$A$759:$F$958,MATCH(ABJ177,Вхідні_дані!$C$759:$C$958,0),6),0)</f>
        <v>0</v>
      </c>
      <c r="ABM177" s="106" t="str">
        <f>IF(AND(ABJ177&gt;0,ABK177&gt;0),(ABL177/ABL9/ABL10/60)*ABK177,"-")</f>
        <v>-</v>
      </c>
      <c r="ABQ177" s="107">
        <v>6</v>
      </c>
      <c r="ABR177" s="4"/>
      <c r="ABS177" s="7"/>
      <c r="ABT177" s="105">
        <f>IF(AND(ABR177&gt;0,ABS177&gt;0),INDEX(Вхідні_дані!$A$759:$F$958,MATCH(ABR177,Вхідні_дані!$C$759:$C$958,0),6),0)</f>
        <v>0</v>
      </c>
      <c r="ABU177" s="106" t="str">
        <f>IF(AND(ABR177&gt;0,ABS177&gt;0),(ABT177/ABT9/ABT10/60)*ABS177,"-")</f>
        <v>-</v>
      </c>
      <c r="ABY177" s="107">
        <v>6</v>
      </c>
      <c r="ABZ177" s="4"/>
      <c r="ACA177" s="7"/>
      <c r="ACB177" s="105">
        <f>IF(AND(ABZ177&gt;0,ACA177&gt;0),INDEX(Вхідні_дані!$A$759:$F$958,MATCH(ABZ177,Вхідні_дані!$C$759:$C$958,0),6),0)</f>
        <v>0</v>
      </c>
      <c r="ACC177" s="106" t="str">
        <f>IF(AND(ABZ177&gt;0,ACA177&gt;0),(ACB177/ACB9/ACB10/60)*ACA177,"-")</f>
        <v>-</v>
      </c>
      <c r="ACG177" s="107">
        <v>6</v>
      </c>
      <c r="ACH177" s="4"/>
      <c r="ACI177" s="7"/>
      <c r="ACJ177" s="105">
        <f>IF(AND(ACH177&gt;0,ACI177&gt;0),INDEX(Вхідні_дані!$A$759:$F$958,MATCH(ACH177,Вхідні_дані!$C$759:$C$958,0),6),0)</f>
        <v>0</v>
      </c>
      <c r="ACK177" s="106" t="str">
        <f>IF(AND(ACH177&gt;0,ACI177&gt;0),(ACJ177/ACJ9/ACJ10/60)*ACI177,"-")</f>
        <v>-</v>
      </c>
      <c r="ACO177" s="107">
        <v>6</v>
      </c>
      <c r="ACP177" s="4"/>
      <c r="ACQ177" s="7"/>
      <c r="ACR177" s="105">
        <f>IF(AND(ACP177&gt;0,ACQ177&gt;0),INDEX(Вхідні_дані!$A$759:$F$958,MATCH(ACP177,Вхідні_дані!$C$759:$C$958,0),6),0)</f>
        <v>0</v>
      </c>
      <c r="ACS177" s="106" t="str">
        <f>IF(AND(ACP177&gt;0,ACQ177&gt;0),(ACR177/ACR9/ACR10/60)*ACQ177,"-")</f>
        <v>-</v>
      </c>
      <c r="ACW177" s="107">
        <v>6</v>
      </c>
      <c r="ACX177" s="4"/>
      <c r="ACY177" s="7"/>
      <c r="ACZ177" s="105">
        <f>IF(AND(ACX177&gt;0,ACY177&gt;0),INDEX(Вхідні_дані!$A$759:$F$958,MATCH(ACX177,Вхідні_дані!$C$759:$C$958,0),6),0)</f>
        <v>0</v>
      </c>
      <c r="ADA177" s="106" t="str">
        <f>IF(AND(ACX177&gt;0,ACY177&gt;0),(ACZ177/ACZ9/ACZ10/60)*ACY177,"-")</f>
        <v>-</v>
      </c>
      <c r="ADE177" s="107">
        <v>6</v>
      </c>
      <c r="ADF177" s="4"/>
      <c r="ADG177" s="7"/>
      <c r="ADH177" s="105">
        <f>IF(AND(ADF177&gt;0,ADG177&gt;0),INDEX(Вхідні_дані!$A$759:$F$958,MATCH(ADF177,Вхідні_дані!$C$759:$C$958,0),6),0)</f>
        <v>0</v>
      </c>
      <c r="ADI177" s="106" t="str">
        <f>IF(AND(ADF177&gt;0,ADG177&gt;0),(ADH177/ADH9/ADH10/60)*ADG177,"-")</f>
        <v>-</v>
      </c>
      <c r="ADM177" s="107">
        <v>6</v>
      </c>
      <c r="ADN177" s="4"/>
      <c r="ADO177" s="7"/>
      <c r="ADP177" s="105">
        <f>IF(AND(ADN177&gt;0,ADO177&gt;0),INDEX(Вхідні_дані!$A$759:$F$958,MATCH(ADN177,Вхідні_дані!$C$759:$C$958,0),6),0)</f>
        <v>0</v>
      </c>
      <c r="ADQ177" s="106" t="str">
        <f>IF(AND(ADN177&gt;0,ADO177&gt;0),(ADP177/ADP9/ADP10/60)*ADO177,"-")</f>
        <v>-</v>
      </c>
    </row>
    <row r="178" spans="1:797" ht="22.5" customHeight="1" outlineLevel="1" x14ac:dyDescent="0.25">
      <c r="A178" s="107">
        <v>7</v>
      </c>
      <c r="B178" s="4"/>
      <c r="C178" s="7"/>
      <c r="D178" s="105">
        <f>IF(AND(B178&gt;0,C178&gt;0),INDEX(Вхідні_дані!$A$759:$F$958,MATCH(B178,Вхідні_дані!$C$759:$C$958,0),6),0)</f>
        <v>0</v>
      </c>
      <c r="E178" s="106" t="str">
        <f>IF(AND(B178&gt;0,C178&gt;0),(D178/D9/D10/60)*C178,"-")</f>
        <v>-</v>
      </c>
      <c r="I178" s="107">
        <v>7</v>
      </c>
      <c r="J178" s="4"/>
      <c r="K178" s="7"/>
      <c r="L178" s="105">
        <f>IF(AND(J178&gt;0,K178&gt;0),INDEX(Вхідні_дані!$A$759:$F$958,MATCH(J178,Вхідні_дані!$C$759:$C$958,0),6),0)</f>
        <v>0</v>
      </c>
      <c r="M178" s="106" t="str">
        <f>IF(AND(J178&gt;0,K178&gt;0),(L178/L9/L10/60)*K178,"-")</f>
        <v>-</v>
      </c>
      <c r="Q178" s="107">
        <v>7</v>
      </c>
      <c r="R178" s="4"/>
      <c r="S178" s="7"/>
      <c r="T178" s="105">
        <f>IF(AND(R178&gt;0,S178&gt;0),INDEX(Вхідні_дані!$A$759:$F$958,MATCH(R178,Вхідні_дані!$C$759:$C$958,0),6),0)</f>
        <v>0</v>
      </c>
      <c r="U178" s="106" t="str">
        <f>IF(AND(R178&gt;0,S178&gt;0),(T178/T9/T10/60)*S178,"-")</f>
        <v>-</v>
      </c>
      <c r="Y178" s="107">
        <v>7</v>
      </c>
      <c r="Z178" s="4"/>
      <c r="AA178" s="7"/>
      <c r="AB178" s="105">
        <f>IF(AND(Z178&gt;0,AA178&gt;0),INDEX(Вхідні_дані!$A$759:$F$958,MATCH(Z178,Вхідні_дані!$C$759:$C$958,0),6),0)</f>
        <v>0</v>
      </c>
      <c r="AC178" s="106" t="str">
        <f>IF(AND(Z178&gt;0,AA178&gt;0),(AB178/AB9/AB10/60)*AA178,"-")</f>
        <v>-</v>
      </c>
      <c r="AG178" s="107">
        <v>7</v>
      </c>
      <c r="AH178" s="4"/>
      <c r="AI178" s="7"/>
      <c r="AJ178" s="105">
        <f>IF(AND(AH178&gt;0,AI178&gt;0),INDEX(Вхідні_дані!$A$759:$F$958,MATCH(AH178,Вхідні_дані!$C$759:$C$958,0),6),0)</f>
        <v>0</v>
      </c>
      <c r="AK178" s="106" t="str">
        <f>IF(AND(AH178&gt;0,AI178&gt;0),(AJ178/AJ9/AJ10/60)*AI178,"-")</f>
        <v>-</v>
      </c>
      <c r="AO178" s="107">
        <v>7</v>
      </c>
      <c r="AP178" s="4"/>
      <c r="AQ178" s="7"/>
      <c r="AR178" s="105">
        <f>IF(AND(AP178&gt;0,AQ178&gt;0),INDEX(Вхідні_дані!$A$759:$F$958,MATCH(AP178,Вхідні_дані!$C$759:$C$958,0),6),0)</f>
        <v>0</v>
      </c>
      <c r="AS178" s="106" t="str">
        <f>IF(AND(AP178&gt;0,AQ178&gt;0),(AR178/AR9/AR10/60)*AQ178,"-")</f>
        <v>-</v>
      </c>
      <c r="AW178" s="107">
        <v>7</v>
      </c>
      <c r="AX178" s="4"/>
      <c r="AY178" s="7"/>
      <c r="AZ178" s="105">
        <f>IF(AND(AX178&gt;0,AY178&gt;0),INDEX(Вхідні_дані!$A$759:$F$958,MATCH(AX178,Вхідні_дані!$C$759:$C$958,0),6),0)</f>
        <v>0</v>
      </c>
      <c r="BA178" s="106" t="str">
        <f>IF(AND(AX178&gt;0,AY178&gt;0),(AZ178/AZ9/AZ10/60)*AY178,"-")</f>
        <v>-</v>
      </c>
      <c r="BE178" s="107">
        <v>7</v>
      </c>
      <c r="BF178" s="4"/>
      <c r="BG178" s="7"/>
      <c r="BH178" s="105">
        <f>IF(AND(BF178&gt;0,BG178&gt;0),INDEX(Вхідні_дані!$A$759:$F$958,MATCH(BF178,Вхідні_дані!$C$759:$C$958,0),6),0)</f>
        <v>0</v>
      </c>
      <c r="BI178" s="106" t="str">
        <f>IF(AND(BF178&gt;0,BG178&gt;0),(BH178/BH9/BH10/60)*BG178,"-")</f>
        <v>-</v>
      </c>
      <c r="BM178" s="107">
        <v>7</v>
      </c>
      <c r="BN178" s="4"/>
      <c r="BO178" s="7"/>
      <c r="BP178" s="105">
        <f>IF(AND(BN178&gt;0,BO178&gt;0),INDEX(Вхідні_дані!$A$759:$F$958,MATCH(BN178,Вхідні_дані!$C$759:$C$958,0),6),0)</f>
        <v>0</v>
      </c>
      <c r="BQ178" s="106" t="str">
        <f>IF(AND(BN178&gt;0,BO178&gt;0),(BP178/BP9/BP10/60)*BO178,"-")</f>
        <v>-</v>
      </c>
      <c r="BU178" s="107">
        <v>7</v>
      </c>
      <c r="BV178" s="4"/>
      <c r="BW178" s="7"/>
      <c r="BX178" s="105">
        <f>IF(AND(BV178&gt;0,BW178&gt;0),INDEX(Вхідні_дані!$A$759:$F$958,MATCH(BV178,Вхідні_дані!$C$759:$C$958,0),6),0)</f>
        <v>0</v>
      </c>
      <c r="BY178" s="106" t="str">
        <f>IF(AND(BV178&gt;0,BW178&gt;0),(BX178/BX9/BX10/60)*BW178,"-")</f>
        <v>-</v>
      </c>
      <c r="CC178" s="107">
        <v>7</v>
      </c>
      <c r="CD178" s="4"/>
      <c r="CE178" s="7"/>
      <c r="CF178" s="105">
        <f>IF(AND(CD178&gt;0,CE178&gt;0),INDEX(Вхідні_дані!$A$759:$F$958,MATCH(CD178,Вхідні_дані!$C$759:$C$958,0),6),0)</f>
        <v>0</v>
      </c>
      <c r="CG178" s="106" t="str">
        <f>IF(AND(CD178&gt;0,CE178&gt;0),(CF178/CF9/CF10/60)*CE178,"-")</f>
        <v>-</v>
      </c>
      <c r="CK178" s="107">
        <v>7</v>
      </c>
      <c r="CL178" s="4"/>
      <c r="CM178" s="7"/>
      <c r="CN178" s="105">
        <f>IF(AND(CL178&gt;0,CM178&gt;0),INDEX(Вхідні_дані!$A$759:$F$958,MATCH(CL178,Вхідні_дані!$C$759:$C$958,0),6),0)</f>
        <v>0</v>
      </c>
      <c r="CO178" s="106" t="str">
        <f>IF(AND(CL178&gt;0,CM178&gt;0),(CN178/CN9/CN10/60)*CM178,"-")</f>
        <v>-</v>
      </c>
      <c r="CS178" s="107">
        <v>7</v>
      </c>
      <c r="CT178" s="4"/>
      <c r="CU178" s="7"/>
      <c r="CV178" s="105">
        <f>IF(AND(CT178&gt;0,CU178&gt;0),INDEX(Вхідні_дані!$A$759:$F$958,MATCH(CT178,Вхідні_дані!$C$759:$C$958,0),6),0)</f>
        <v>0</v>
      </c>
      <c r="CW178" s="106" t="str">
        <f>IF(AND(CT178&gt;0,CU178&gt;0),(CV178/CV9/CV10/60)*CU178,"-")</f>
        <v>-</v>
      </c>
      <c r="DA178" s="107">
        <v>7</v>
      </c>
      <c r="DB178" s="4"/>
      <c r="DC178" s="7"/>
      <c r="DD178" s="105">
        <f>IF(AND(DB178&gt;0,DC178&gt;0),INDEX(Вхідні_дані!$A$759:$F$958,MATCH(DB178,Вхідні_дані!$C$759:$C$958,0),6),0)</f>
        <v>0</v>
      </c>
      <c r="DE178" s="106" t="str">
        <f>IF(AND(DB178&gt;0,DC178&gt;0),(DD178/DD9/DD10/60)*DC178,"-")</f>
        <v>-</v>
      </c>
      <c r="DI178" s="107">
        <v>7</v>
      </c>
      <c r="DJ178" s="4"/>
      <c r="DK178" s="7"/>
      <c r="DL178" s="105">
        <f>IF(AND(DJ178&gt;0,DK178&gt;0),INDEX(Вхідні_дані!$A$759:$F$958,MATCH(DJ178,Вхідні_дані!$C$759:$C$958,0),6),0)</f>
        <v>0</v>
      </c>
      <c r="DM178" s="106" t="str">
        <f>IF(AND(DJ178&gt;0,DK178&gt;0),(DL178/DL9/DL10/60)*DK178,"-")</f>
        <v>-</v>
      </c>
      <c r="DQ178" s="107">
        <v>7</v>
      </c>
      <c r="DR178" s="4"/>
      <c r="DS178" s="7"/>
      <c r="DT178" s="105">
        <f>IF(AND(DR178&gt;0,DS178&gt;0),INDEX(Вхідні_дані!$A$759:$F$958,MATCH(DR178,Вхідні_дані!$C$759:$C$958,0),6),0)</f>
        <v>0</v>
      </c>
      <c r="DU178" s="106" t="str">
        <f>IF(AND(DR178&gt;0,DS178&gt;0),(DT178/DT9/DT10/60)*DS178,"-")</f>
        <v>-</v>
      </c>
      <c r="DY178" s="107">
        <v>7</v>
      </c>
      <c r="DZ178" s="4"/>
      <c r="EA178" s="7"/>
      <c r="EB178" s="105">
        <f>IF(AND(DZ178&gt;0,EA178&gt;0),INDEX(Вхідні_дані!$A$759:$F$958,MATCH(DZ178,Вхідні_дані!$C$759:$C$958,0),6),0)</f>
        <v>0</v>
      </c>
      <c r="EC178" s="106" t="str">
        <f>IF(AND(DZ178&gt;0,EA178&gt;0),(EB178/EB9/EB10/60)*EA178,"-")</f>
        <v>-</v>
      </c>
      <c r="EG178" s="107">
        <v>7</v>
      </c>
      <c r="EH178" s="4"/>
      <c r="EI178" s="7"/>
      <c r="EJ178" s="105">
        <f>IF(AND(EH178&gt;0,EI178&gt;0),INDEX(Вхідні_дані!$A$759:$F$958,MATCH(EH178,Вхідні_дані!$C$759:$C$958,0),6),0)</f>
        <v>0</v>
      </c>
      <c r="EK178" s="106" t="str">
        <f>IF(AND(EH178&gt;0,EI178&gt;0),(EJ178/EJ9/EJ10/60)*EI178,"-")</f>
        <v>-</v>
      </c>
      <c r="EO178" s="107">
        <v>7</v>
      </c>
      <c r="EP178" s="4"/>
      <c r="EQ178" s="7"/>
      <c r="ER178" s="105">
        <f>IF(AND(EP178&gt;0,EQ178&gt;0),INDEX(Вхідні_дані!$A$759:$F$958,MATCH(EP178,Вхідні_дані!$C$759:$C$958,0),6),0)</f>
        <v>0</v>
      </c>
      <c r="ES178" s="106" t="str">
        <f>IF(AND(EP178&gt;0,EQ178&gt;0),(ER178/ER9/ER10/60)*EQ178,"-")</f>
        <v>-</v>
      </c>
      <c r="EW178" s="107">
        <v>7</v>
      </c>
      <c r="EX178" s="4"/>
      <c r="EY178" s="7"/>
      <c r="EZ178" s="105">
        <f>IF(AND(EX178&gt;0,EY178&gt;0),INDEX(Вхідні_дані!$A$759:$F$958,MATCH(EX178,Вхідні_дані!$C$759:$C$958,0),6),0)</f>
        <v>0</v>
      </c>
      <c r="FA178" s="106" t="str">
        <f>IF(AND(EX178&gt;0,EY178&gt;0),(EZ178/EZ9/EZ10/60)*EY178,"-")</f>
        <v>-</v>
      </c>
      <c r="FE178" s="107">
        <v>7</v>
      </c>
      <c r="FF178" s="4"/>
      <c r="FG178" s="7"/>
      <c r="FH178" s="105">
        <f>IF(AND(FF178&gt;0,FG178&gt;0),INDEX(Вхідні_дані!$A$759:$F$958,MATCH(FF178,Вхідні_дані!$C$759:$C$958,0),6),0)</f>
        <v>0</v>
      </c>
      <c r="FI178" s="106" t="str">
        <f>IF(AND(FF178&gt;0,FG178&gt;0),(FH178/FH9/FH10/60)*FG178,"-")</f>
        <v>-</v>
      </c>
      <c r="FM178" s="107">
        <v>7</v>
      </c>
      <c r="FN178" s="4"/>
      <c r="FO178" s="7"/>
      <c r="FP178" s="105">
        <f>IF(AND(FN178&gt;0,FO178&gt;0),INDEX(Вхідні_дані!$A$759:$F$958,MATCH(FN178,Вхідні_дані!$C$759:$C$958,0),6),0)</f>
        <v>0</v>
      </c>
      <c r="FQ178" s="106" t="str">
        <f>IF(AND(FN178&gt;0,FO178&gt;0),(FP178/FP9/FP10/60)*FO178,"-")</f>
        <v>-</v>
      </c>
      <c r="FU178" s="107">
        <v>7</v>
      </c>
      <c r="FV178" s="4"/>
      <c r="FW178" s="7"/>
      <c r="FX178" s="105">
        <f>IF(AND(FV178&gt;0,FW178&gt;0),INDEX(Вхідні_дані!$A$759:$F$958,MATCH(FV178,Вхідні_дані!$C$759:$C$958,0),6),0)</f>
        <v>0</v>
      </c>
      <c r="FY178" s="106" t="str">
        <f>IF(AND(FV178&gt;0,FW178&gt;0),(FX178/FX9/FX10/60)*FW178,"-")</f>
        <v>-</v>
      </c>
      <c r="GC178" s="107">
        <v>7</v>
      </c>
      <c r="GD178" s="4"/>
      <c r="GE178" s="7"/>
      <c r="GF178" s="105">
        <f>IF(AND(GD178&gt;0,GE178&gt;0),INDEX(Вхідні_дані!$A$759:$F$958,MATCH(GD178,Вхідні_дані!$C$759:$C$958,0),6),0)</f>
        <v>0</v>
      </c>
      <c r="GG178" s="106" t="str">
        <f>IF(AND(GD178&gt;0,GE178&gt;0),(GF178/GF9/GF10/60)*GE178,"-")</f>
        <v>-</v>
      </c>
      <c r="GK178" s="107">
        <v>7</v>
      </c>
      <c r="GL178" s="4"/>
      <c r="GM178" s="7"/>
      <c r="GN178" s="105">
        <f>IF(AND(GL178&gt;0,GM178&gt;0),INDEX(Вхідні_дані!$A$759:$F$958,MATCH(GL178,Вхідні_дані!$C$759:$C$958,0),6),0)</f>
        <v>0</v>
      </c>
      <c r="GO178" s="106" t="str">
        <f>IF(AND(GL178&gt;0,GM178&gt;0),(GN178/GN9/GN10/60)*GM178,"-")</f>
        <v>-</v>
      </c>
      <c r="GS178" s="107">
        <v>7</v>
      </c>
      <c r="GT178" s="4"/>
      <c r="GU178" s="7"/>
      <c r="GV178" s="105">
        <f>IF(AND(GT178&gt;0,GU178&gt;0),INDEX(Вхідні_дані!$A$759:$F$958,MATCH(GT178,Вхідні_дані!$C$759:$C$958,0),6),0)</f>
        <v>0</v>
      </c>
      <c r="GW178" s="106" t="str">
        <f>IF(AND(GT178&gt;0,GU178&gt;0),(GV178/GV9/GV10/60)*GU178,"-")</f>
        <v>-</v>
      </c>
      <c r="HA178" s="107">
        <v>7</v>
      </c>
      <c r="HB178" s="4"/>
      <c r="HC178" s="7"/>
      <c r="HD178" s="105">
        <f>IF(AND(HB178&gt;0,HC178&gt;0),INDEX(Вхідні_дані!$A$759:$F$958,MATCH(HB178,Вхідні_дані!$C$759:$C$958,0),6),0)</f>
        <v>0</v>
      </c>
      <c r="HE178" s="106" t="str">
        <f>IF(AND(HB178&gt;0,HC178&gt;0),(HD178/HD9/HD10/60)*HC178,"-")</f>
        <v>-</v>
      </c>
      <c r="HI178" s="107">
        <v>7</v>
      </c>
      <c r="HJ178" s="4"/>
      <c r="HK178" s="7"/>
      <c r="HL178" s="105">
        <f>IF(AND(HJ178&gt;0,HK178&gt;0),INDEX(Вхідні_дані!$A$759:$F$958,MATCH(HJ178,Вхідні_дані!$C$759:$C$958,0),6),0)</f>
        <v>0</v>
      </c>
      <c r="HM178" s="106" t="str">
        <f>IF(AND(HJ178&gt;0,HK178&gt;0),(HL178/HL9/HL10/60)*HK178,"-")</f>
        <v>-</v>
      </c>
      <c r="HQ178" s="107">
        <v>7</v>
      </c>
      <c r="HR178" s="4"/>
      <c r="HS178" s="7"/>
      <c r="HT178" s="105">
        <f>IF(AND(HR178&gt;0,HS178&gt;0),INDEX(Вхідні_дані!$A$759:$F$958,MATCH(HR178,Вхідні_дані!$C$759:$C$958,0),6),0)</f>
        <v>0</v>
      </c>
      <c r="HU178" s="106" t="str">
        <f>IF(AND(HR178&gt;0,HS178&gt;0),(HT178/HT9/HT10/60)*HS178,"-")</f>
        <v>-</v>
      </c>
      <c r="HY178" s="107">
        <v>7</v>
      </c>
      <c r="HZ178" s="4"/>
      <c r="IA178" s="7"/>
      <c r="IB178" s="105">
        <f>IF(AND(HZ178&gt;0,IA178&gt;0),INDEX(Вхідні_дані!$A$759:$F$958,MATCH(HZ178,Вхідні_дані!$C$759:$C$958,0),6),0)</f>
        <v>0</v>
      </c>
      <c r="IC178" s="106" t="str">
        <f>IF(AND(HZ178&gt;0,IA178&gt;0),(IB178/IB9/IB10/60)*IA178,"-")</f>
        <v>-</v>
      </c>
      <c r="IG178" s="107">
        <v>7</v>
      </c>
      <c r="IH178" s="4"/>
      <c r="II178" s="7"/>
      <c r="IJ178" s="105">
        <f>IF(AND(IH178&gt;0,II178&gt;0),INDEX(Вхідні_дані!$A$759:$F$958,MATCH(IH178,Вхідні_дані!$C$759:$C$958,0),6),0)</f>
        <v>0</v>
      </c>
      <c r="IK178" s="106" t="str">
        <f>IF(AND(IH178&gt;0,II178&gt;0),(IJ178/IJ9/IJ10/60)*II178,"-")</f>
        <v>-</v>
      </c>
      <c r="IO178" s="107">
        <v>7</v>
      </c>
      <c r="IP178" s="4"/>
      <c r="IQ178" s="7"/>
      <c r="IR178" s="105">
        <f>IF(AND(IP178&gt;0,IQ178&gt;0),INDEX(Вхідні_дані!$A$759:$F$958,MATCH(IP178,Вхідні_дані!$C$759:$C$958,0),6),0)</f>
        <v>0</v>
      </c>
      <c r="IS178" s="106" t="str">
        <f>IF(AND(IP178&gt;0,IQ178&gt;0),(IR178/IR9/IR10/60)*IQ178,"-")</f>
        <v>-</v>
      </c>
      <c r="IW178" s="107">
        <v>7</v>
      </c>
      <c r="IX178" s="4"/>
      <c r="IY178" s="7"/>
      <c r="IZ178" s="105">
        <f>IF(AND(IX178&gt;0,IY178&gt;0),INDEX(Вхідні_дані!$A$759:$F$958,MATCH(IX178,Вхідні_дані!$C$759:$C$958,0),6),0)</f>
        <v>0</v>
      </c>
      <c r="JA178" s="106" t="str">
        <f>IF(AND(IX178&gt;0,IY178&gt;0),(IZ178/IZ9/IZ10/60)*IY178,"-")</f>
        <v>-</v>
      </c>
      <c r="JE178" s="107">
        <v>7</v>
      </c>
      <c r="JF178" s="4"/>
      <c r="JG178" s="7"/>
      <c r="JH178" s="105">
        <f>IF(AND(JF178&gt;0,JG178&gt;0),INDEX(Вхідні_дані!$A$759:$F$958,MATCH(JF178,Вхідні_дані!$C$759:$C$958,0),6),0)</f>
        <v>0</v>
      </c>
      <c r="JI178" s="106" t="str">
        <f>IF(AND(JF178&gt;0,JG178&gt;0),(JH178/JH9/JH10/60)*JG178,"-")</f>
        <v>-</v>
      </c>
      <c r="JM178" s="107">
        <v>7</v>
      </c>
      <c r="JN178" s="4"/>
      <c r="JO178" s="7"/>
      <c r="JP178" s="105">
        <f>IF(AND(JN178&gt;0,JO178&gt;0),INDEX(Вхідні_дані!$A$759:$F$958,MATCH(JN178,Вхідні_дані!$C$759:$C$958,0),6),0)</f>
        <v>0</v>
      </c>
      <c r="JQ178" s="106" t="str">
        <f>IF(AND(JN178&gt;0,JO178&gt;0),(JP178/JP9/JP10/60)*JO178,"-")</f>
        <v>-</v>
      </c>
      <c r="JU178" s="107">
        <v>7</v>
      </c>
      <c r="JV178" s="4"/>
      <c r="JW178" s="7"/>
      <c r="JX178" s="105">
        <f>IF(AND(JV178&gt;0,JW178&gt;0),INDEX(Вхідні_дані!$A$759:$F$958,MATCH(JV178,Вхідні_дані!$C$759:$C$958,0),6),0)</f>
        <v>0</v>
      </c>
      <c r="JY178" s="106" t="str">
        <f>IF(AND(JV178&gt;0,JW178&gt;0),(JX178/JX9/JX10/60)*JW178,"-")</f>
        <v>-</v>
      </c>
      <c r="KC178" s="107">
        <v>7</v>
      </c>
      <c r="KD178" s="4"/>
      <c r="KE178" s="7"/>
      <c r="KF178" s="105">
        <f>IF(AND(KD178&gt;0,KE178&gt;0),INDEX(Вхідні_дані!$A$759:$F$958,MATCH(KD178,Вхідні_дані!$C$759:$C$958,0),6),0)</f>
        <v>0</v>
      </c>
      <c r="KG178" s="106" t="str">
        <f>IF(AND(KD178&gt;0,KE178&gt;0),(KF178/KF9/KF10/60)*KE178,"-")</f>
        <v>-</v>
      </c>
      <c r="KK178" s="107">
        <v>7</v>
      </c>
      <c r="KL178" s="4"/>
      <c r="KM178" s="7"/>
      <c r="KN178" s="105">
        <f>IF(AND(KL178&gt;0,KM178&gt;0),INDEX(Вхідні_дані!$A$759:$F$958,MATCH(KL178,Вхідні_дані!$C$759:$C$958,0),6),0)</f>
        <v>0</v>
      </c>
      <c r="KO178" s="106" t="str">
        <f>IF(AND(KL178&gt;0,KM178&gt;0),(KN178/KN9/KN10/60)*KM178,"-")</f>
        <v>-</v>
      </c>
      <c r="KS178" s="107">
        <v>7</v>
      </c>
      <c r="KT178" s="4"/>
      <c r="KU178" s="7"/>
      <c r="KV178" s="105">
        <f>IF(AND(KT178&gt;0,KU178&gt;0),INDEX(Вхідні_дані!$A$759:$F$958,MATCH(KT178,Вхідні_дані!$C$759:$C$958,0),6),0)</f>
        <v>0</v>
      </c>
      <c r="KW178" s="106" t="str">
        <f>IF(AND(KT178&gt;0,KU178&gt;0),(KV178/KV9/KV10/60)*KU178,"-")</f>
        <v>-</v>
      </c>
      <c r="LA178" s="107">
        <v>7</v>
      </c>
      <c r="LB178" s="4"/>
      <c r="LC178" s="7"/>
      <c r="LD178" s="105">
        <f>IF(AND(LB178&gt;0,LC178&gt;0),INDEX(Вхідні_дані!$A$759:$F$958,MATCH(LB178,Вхідні_дані!$C$759:$C$958,0),6),0)</f>
        <v>0</v>
      </c>
      <c r="LE178" s="106" t="str">
        <f>IF(AND(LB178&gt;0,LC178&gt;0),(LD178/LD9/LD10/60)*LC178,"-")</f>
        <v>-</v>
      </c>
      <c r="LI178" s="107">
        <v>7</v>
      </c>
      <c r="LJ178" s="4"/>
      <c r="LK178" s="7"/>
      <c r="LL178" s="105">
        <f>IF(AND(LJ178&gt;0,LK178&gt;0),INDEX(Вхідні_дані!$A$759:$F$958,MATCH(LJ178,Вхідні_дані!$C$759:$C$958,0),6),0)</f>
        <v>0</v>
      </c>
      <c r="LM178" s="106" t="str">
        <f>IF(AND(LJ178&gt;0,LK178&gt;0),(LL178/LL9/LL10/60)*LK178,"-")</f>
        <v>-</v>
      </c>
      <c r="LQ178" s="107">
        <v>7</v>
      </c>
      <c r="LR178" s="4"/>
      <c r="LS178" s="7"/>
      <c r="LT178" s="105">
        <f>IF(AND(LR178&gt;0,LS178&gt;0),INDEX(Вхідні_дані!$A$759:$F$958,MATCH(LR178,Вхідні_дані!$C$759:$C$958,0),6),0)</f>
        <v>0</v>
      </c>
      <c r="LU178" s="106" t="str">
        <f>IF(AND(LR178&gt;0,LS178&gt;0),(LT178/LT9/LT10/60)*LS178,"-")</f>
        <v>-</v>
      </c>
      <c r="LY178" s="107">
        <v>7</v>
      </c>
      <c r="LZ178" s="4"/>
      <c r="MA178" s="7"/>
      <c r="MB178" s="105">
        <f>IF(AND(LZ178&gt;0,MA178&gt;0),INDEX(Вхідні_дані!$A$759:$F$958,MATCH(LZ178,Вхідні_дані!$C$759:$C$958,0),6),0)</f>
        <v>0</v>
      </c>
      <c r="MC178" s="106" t="str">
        <f>IF(AND(LZ178&gt;0,MA178&gt;0),(MB178/MB9/MB10/60)*MA178,"-")</f>
        <v>-</v>
      </c>
      <c r="MG178" s="107">
        <v>7</v>
      </c>
      <c r="MH178" s="4"/>
      <c r="MI178" s="7"/>
      <c r="MJ178" s="105">
        <f>IF(AND(MH178&gt;0,MI178&gt;0),INDEX(Вхідні_дані!$A$759:$F$958,MATCH(MH178,Вхідні_дані!$C$759:$C$958,0),6),0)</f>
        <v>0</v>
      </c>
      <c r="MK178" s="106" t="str">
        <f>IF(AND(MH178&gt;0,MI178&gt;0),(MJ178/MJ9/MJ10/60)*MI178,"-")</f>
        <v>-</v>
      </c>
      <c r="MO178" s="107">
        <v>7</v>
      </c>
      <c r="MP178" s="4"/>
      <c r="MQ178" s="7"/>
      <c r="MR178" s="105">
        <f>IF(AND(MP178&gt;0,MQ178&gt;0),INDEX(Вхідні_дані!$A$759:$F$958,MATCH(MP178,Вхідні_дані!$C$759:$C$958,0),6),0)</f>
        <v>0</v>
      </c>
      <c r="MS178" s="106" t="str">
        <f>IF(AND(MP178&gt;0,MQ178&gt;0),(MR178/MR9/MR10/60)*MQ178,"-")</f>
        <v>-</v>
      </c>
      <c r="MW178" s="107">
        <v>7</v>
      </c>
      <c r="MX178" s="4"/>
      <c r="MY178" s="7"/>
      <c r="MZ178" s="105">
        <f>IF(AND(MX178&gt;0,MY178&gt;0),INDEX(Вхідні_дані!$A$759:$F$958,MATCH(MX178,Вхідні_дані!$C$759:$C$958,0),6),0)</f>
        <v>0</v>
      </c>
      <c r="NA178" s="106" t="str">
        <f>IF(AND(MX178&gt;0,MY178&gt;0),(MZ178/MZ9/MZ10/60)*MY178,"-")</f>
        <v>-</v>
      </c>
      <c r="NE178" s="107">
        <v>7</v>
      </c>
      <c r="NF178" s="4"/>
      <c r="NG178" s="7"/>
      <c r="NH178" s="105">
        <f>IF(AND(NF178&gt;0,NG178&gt;0),INDEX(Вхідні_дані!$A$759:$F$958,MATCH(NF178,Вхідні_дані!$C$759:$C$958,0),6),0)</f>
        <v>0</v>
      </c>
      <c r="NI178" s="106" t="str">
        <f>IF(AND(NF178&gt;0,NG178&gt;0),(NH178/NH9/NH10/60)*NG178,"-")</f>
        <v>-</v>
      </c>
      <c r="NM178" s="107">
        <v>7</v>
      </c>
      <c r="NN178" s="4"/>
      <c r="NO178" s="7"/>
      <c r="NP178" s="105">
        <f>IF(AND(NN178&gt;0,NO178&gt;0),INDEX(Вхідні_дані!$A$759:$F$958,MATCH(NN178,Вхідні_дані!$C$759:$C$958,0),6),0)</f>
        <v>0</v>
      </c>
      <c r="NQ178" s="106" t="str">
        <f>IF(AND(NN178&gt;0,NO178&gt;0),(NP178/NP9/NP10/60)*NO178,"-")</f>
        <v>-</v>
      </c>
      <c r="NU178" s="107">
        <v>7</v>
      </c>
      <c r="NV178" s="4"/>
      <c r="NW178" s="7"/>
      <c r="NX178" s="105">
        <f>IF(AND(NV178&gt;0,NW178&gt;0),INDEX(Вхідні_дані!$A$759:$F$958,MATCH(NV178,Вхідні_дані!$C$759:$C$958,0),6),0)</f>
        <v>0</v>
      </c>
      <c r="NY178" s="106" t="str">
        <f>IF(AND(NV178&gt;0,NW178&gt;0),(NX178/NX9/NX10/60)*NW178,"-")</f>
        <v>-</v>
      </c>
      <c r="OC178" s="107">
        <v>7</v>
      </c>
      <c r="OD178" s="4"/>
      <c r="OE178" s="7"/>
      <c r="OF178" s="105">
        <f>IF(AND(OD178&gt;0,OE178&gt;0),INDEX(Вхідні_дані!$A$759:$F$958,MATCH(OD178,Вхідні_дані!$C$759:$C$958,0),6),0)</f>
        <v>0</v>
      </c>
      <c r="OG178" s="106" t="str">
        <f>IF(AND(OD178&gt;0,OE178&gt;0),(OF178/OF9/OF10/60)*OE178,"-")</f>
        <v>-</v>
      </c>
      <c r="OK178" s="107">
        <v>7</v>
      </c>
      <c r="OL178" s="4"/>
      <c r="OM178" s="7"/>
      <c r="ON178" s="105">
        <f>IF(AND(OL178&gt;0,OM178&gt;0),INDEX(Вхідні_дані!$A$759:$F$958,MATCH(OL178,Вхідні_дані!$C$759:$C$958,0),6),0)</f>
        <v>0</v>
      </c>
      <c r="OO178" s="106" t="str">
        <f>IF(AND(OL178&gt;0,OM178&gt;0),(ON178/ON9/ON10/60)*OM178,"-")</f>
        <v>-</v>
      </c>
      <c r="OS178" s="107">
        <v>7</v>
      </c>
      <c r="OT178" s="4"/>
      <c r="OU178" s="7"/>
      <c r="OV178" s="105">
        <f>IF(AND(OT178&gt;0,OU178&gt;0),INDEX(Вхідні_дані!$A$759:$F$958,MATCH(OT178,Вхідні_дані!$C$759:$C$958,0),6),0)</f>
        <v>0</v>
      </c>
      <c r="OW178" s="106" t="str">
        <f>IF(AND(OT178&gt;0,OU178&gt;0),(OV178/OV9/OV10/60)*OU178,"-")</f>
        <v>-</v>
      </c>
      <c r="PA178" s="107">
        <v>7</v>
      </c>
      <c r="PB178" s="4"/>
      <c r="PC178" s="7"/>
      <c r="PD178" s="105">
        <f>IF(AND(PB178&gt;0,PC178&gt;0),INDEX(Вхідні_дані!$A$759:$F$958,MATCH(PB178,Вхідні_дані!$C$759:$C$958,0),6),0)</f>
        <v>0</v>
      </c>
      <c r="PE178" s="106" t="str">
        <f>IF(AND(PB178&gt;0,PC178&gt;0),(PD178/PD9/PD10/60)*PC178,"-")</f>
        <v>-</v>
      </c>
      <c r="PI178" s="107">
        <v>7</v>
      </c>
      <c r="PJ178" s="4"/>
      <c r="PK178" s="7"/>
      <c r="PL178" s="105">
        <f>IF(AND(PJ178&gt;0,PK178&gt;0),INDEX(Вхідні_дані!$A$759:$F$958,MATCH(PJ178,Вхідні_дані!$C$759:$C$958,0),6),0)</f>
        <v>0</v>
      </c>
      <c r="PM178" s="106" t="str">
        <f>IF(AND(PJ178&gt;0,PK178&gt;0),(PL178/PL9/PL10/60)*PK178,"-")</f>
        <v>-</v>
      </c>
      <c r="PQ178" s="107">
        <v>7</v>
      </c>
      <c r="PR178" s="4"/>
      <c r="PS178" s="7"/>
      <c r="PT178" s="105">
        <f>IF(AND(PR178&gt;0,PS178&gt;0),INDEX(Вхідні_дані!$A$759:$F$958,MATCH(PR178,Вхідні_дані!$C$759:$C$958,0),6),0)</f>
        <v>0</v>
      </c>
      <c r="PU178" s="106" t="str">
        <f>IF(AND(PR178&gt;0,PS178&gt;0),(PT178/PT9/PT10/60)*PS178,"-")</f>
        <v>-</v>
      </c>
      <c r="PY178" s="107">
        <v>7</v>
      </c>
      <c r="PZ178" s="4"/>
      <c r="QA178" s="7"/>
      <c r="QB178" s="105">
        <f>IF(AND(PZ178&gt;0,QA178&gt;0),INDEX(Вхідні_дані!$A$759:$F$958,MATCH(PZ178,Вхідні_дані!$C$759:$C$958,0),6),0)</f>
        <v>0</v>
      </c>
      <c r="QC178" s="106" t="str">
        <f>IF(AND(PZ178&gt;0,QA178&gt;0),(QB178/QB9/QB10/60)*QA178,"-")</f>
        <v>-</v>
      </c>
      <c r="QG178" s="107">
        <v>7</v>
      </c>
      <c r="QH178" s="4"/>
      <c r="QI178" s="7"/>
      <c r="QJ178" s="105">
        <f>IF(AND(QH178&gt;0,QI178&gt;0),INDEX(Вхідні_дані!$A$759:$F$958,MATCH(QH178,Вхідні_дані!$C$759:$C$958,0),6),0)</f>
        <v>0</v>
      </c>
      <c r="QK178" s="106" t="str">
        <f>IF(AND(QH178&gt;0,QI178&gt;0),(QJ178/QJ9/QJ10/60)*QI178,"-")</f>
        <v>-</v>
      </c>
      <c r="QO178" s="107">
        <v>7</v>
      </c>
      <c r="QP178" s="4"/>
      <c r="QQ178" s="7"/>
      <c r="QR178" s="105">
        <f>IF(AND(QP178&gt;0,QQ178&gt;0),INDEX(Вхідні_дані!$A$759:$F$958,MATCH(QP178,Вхідні_дані!$C$759:$C$958,0),6),0)</f>
        <v>0</v>
      </c>
      <c r="QS178" s="106" t="str">
        <f>IF(AND(QP178&gt;0,QQ178&gt;0),(QR178/QR9/QR10/60)*QQ178,"-")</f>
        <v>-</v>
      </c>
      <c r="QW178" s="107">
        <v>7</v>
      </c>
      <c r="QX178" s="4"/>
      <c r="QY178" s="7"/>
      <c r="QZ178" s="105">
        <f>IF(AND(QX178&gt;0,QY178&gt;0),INDEX(Вхідні_дані!$A$759:$F$958,MATCH(QX178,Вхідні_дані!$C$759:$C$958,0),6),0)</f>
        <v>0</v>
      </c>
      <c r="RA178" s="106" t="str">
        <f>IF(AND(QX178&gt;0,QY178&gt;0),(QZ178/QZ9/QZ10/60)*QY178,"-")</f>
        <v>-</v>
      </c>
      <c r="RE178" s="107">
        <v>7</v>
      </c>
      <c r="RF178" s="4"/>
      <c r="RG178" s="7"/>
      <c r="RH178" s="105">
        <f>IF(AND(RF178&gt;0,RG178&gt;0),INDEX(Вхідні_дані!$A$759:$F$958,MATCH(RF178,Вхідні_дані!$C$759:$C$958,0),6),0)</f>
        <v>0</v>
      </c>
      <c r="RI178" s="106" t="str">
        <f>IF(AND(RF178&gt;0,RG178&gt;0),(RH178/RH9/RH10/60)*RG178,"-")</f>
        <v>-</v>
      </c>
      <c r="RM178" s="107">
        <v>7</v>
      </c>
      <c r="RN178" s="4"/>
      <c r="RO178" s="7"/>
      <c r="RP178" s="105">
        <f>IF(AND(RN178&gt;0,RO178&gt;0),INDEX(Вхідні_дані!$A$759:$F$958,MATCH(RN178,Вхідні_дані!$C$759:$C$958,0),6),0)</f>
        <v>0</v>
      </c>
      <c r="RQ178" s="106" t="str">
        <f>IF(AND(RN178&gt;0,RO178&gt;0),(RP178/RP9/RP10/60)*RO178,"-")</f>
        <v>-</v>
      </c>
      <c r="RU178" s="107">
        <v>7</v>
      </c>
      <c r="RV178" s="4"/>
      <c r="RW178" s="7"/>
      <c r="RX178" s="105">
        <f>IF(AND(RV178&gt;0,RW178&gt;0),INDEX(Вхідні_дані!$A$759:$F$958,MATCH(RV178,Вхідні_дані!$C$759:$C$958,0),6),0)</f>
        <v>0</v>
      </c>
      <c r="RY178" s="106" t="str">
        <f>IF(AND(RV178&gt;0,RW178&gt;0),(RX178/RX9/RX10/60)*RW178,"-")</f>
        <v>-</v>
      </c>
      <c r="SC178" s="107">
        <v>7</v>
      </c>
      <c r="SD178" s="4"/>
      <c r="SE178" s="7"/>
      <c r="SF178" s="105">
        <f>IF(AND(SD178&gt;0,SE178&gt;0),INDEX(Вхідні_дані!$A$759:$F$958,MATCH(SD178,Вхідні_дані!$C$759:$C$958,0),6),0)</f>
        <v>0</v>
      </c>
      <c r="SG178" s="106" t="str">
        <f>IF(AND(SD178&gt;0,SE178&gt;0),(SF178/SF9/SF10/60)*SE178,"-")</f>
        <v>-</v>
      </c>
      <c r="SK178" s="107">
        <v>7</v>
      </c>
      <c r="SL178" s="4"/>
      <c r="SM178" s="7"/>
      <c r="SN178" s="105">
        <f>IF(AND(SL178&gt;0,SM178&gt;0),INDEX(Вхідні_дані!$A$759:$F$958,MATCH(SL178,Вхідні_дані!$C$759:$C$958,0),6),0)</f>
        <v>0</v>
      </c>
      <c r="SO178" s="106" t="str">
        <f>IF(AND(SL178&gt;0,SM178&gt;0),(SN178/SN9/SN10/60)*SM178,"-")</f>
        <v>-</v>
      </c>
      <c r="SS178" s="107">
        <v>7</v>
      </c>
      <c r="ST178" s="4"/>
      <c r="SU178" s="7"/>
      <c r="SV178" s="105">
        <f>IF(AND(ST178&gt;0,SU178&gt;0),INDEX(Вхідні_дані!$A$759:$F$958,MATCH(ST178,Вхідні_дані!$C$759:$C$958,0),6),0)</f>
        <v>0</v>
      </c>
      <c r="SW178" s="106" t="str">
        <f>IF(AND(ST178&gt;0,SU178&gt;0),(SV178/SV9/SV10/60)*SU178,"-")</f>
        <v>-</v>
      </c>
      <c r="TA178" s="107">
        <v>7</v>
      </c>
      <c r="TB178" s="4"/>
      <c r="TC178" s="7"/>
      <c r="TD178" s="105">
        <f>IF(AND(TB178&gt;0,TC178&gt;0),INDEX(Вхідні_дані!$A$759:$F$958,MATCH(TB178,Вхідні_дані!$C$759:$C$958,0),6),0)</f>
        <v>0</v>
      </c>
      <c r="TE178" s="106" t="str">
        <f>IF(AND(TB178&gt;0,TC178&gt;0),(TD178/TD9/TD10/60)*TC178,"-")</f>
        <v>-</v>
      </c>
      <c r="TI178" s="107">
        <v>7</v>
      </c>
      <c r="TJ178" s="4"/>
      <c r="TK178" s="7"/>
      <c r="TL178" s="105">
        <f>IF(AND(TJ178&gt;0,TK178&gt;0),INDEX(Вхідні_дані!$A$759:$F$958,MATCH(TJ178,Вхідні_дані!$C$759:$C$958,0),6),0)</f>
        <v>0</v>
      </c>
      <c r="TM178" s="106" t="str">
        <f>IF(AND(TJ178&gt;0,TK178&gt;0),(TL178/TL9/TL10/60)*TK178,"-")</f>
        <v>-</v>
      </c>
      <c r="TQ178" s="107">
        <v>7</v>
      </c>
      <c r="TR178" s="4"/>
      <c r="TS178" s="7"/>
      <c r="TT178" s="105">
        <f>IF(AND(TR178&gt;0,TS178&gt;0),INDEX(Вхідні_дані!$A$759:$F$958,MATCH(TR178,Вхідні_дані!$C$759:$C$958,0),6),0)</f>
        <v>0</v>
      </c>
      <c r="TU178" s="106" t="str">
        <f>IF(AND(TR178&gt;0,TS178&gt;0),(TT178/TT9/TT10/60)*TS178,"-")</f>
        <v>-</v>
      </c>
      <c r="TY178" s="107">
        <v>7</v>
      </c>
      <c r="TZ178" s="4"/>
      <c r="UA178" s="7"/>
      <c r="UB178" s="105">
        <f>IF(AND(TZ178&gt;0,UA178&gt;0),INDEX(Вхідні_дані!$A$759:$F$958,MATCH(TZ178,Вхідні_дані!$C$759:$C$958,0),6),0)</f>
        <v>0</v>
      </c>
      <c r="UC178" s="106" t="str">
        <f>IF(AND(TZ178&gt;0,UA178&gt;0),(UB178/UB9/UB10/60)*UA178,"-")</f>
        <v>-</v>
      </c>
      <c r="UG178" s="107">
        <v>7</v>
      </c>
      <c r="UH178" s="4"/>
      <c r="UI178" s="7"/>
      <c r="UJ178" s="105">
        <f>IF(AND(UH178&gt;0,UI178&gt;0),INDEX(Вхідні_дані!$A$759:$F$958,MATCH(UH178,Вхідні_дані!$C$759:$C$958,0),6),0)</f>
        <v>0</v>
      </c>
      <c r="UK178" s="106" t="str">
        <f>IF(AND(UH178&gt;0,UI178&gt;0),(UJ178/UJ9/UJ10/60)*UI178,"-")</f>
        <v>-</v>
      </c>
      <c r="UO178" s="107">
        <v>7</v>
      </c>
      <c r="UP178" s="4"/>
      <c r="UQ178" s="7"/>
      <c r="UR178" s="105">
        <f>IF(AND(UP178&gt;0,UQ178&gt;0),INDEX(Вхідні_дані!$A$759:$F$958,MATCH(UP178,Вхідні_дані!$C$759:$C$958,0),6),0)</f>
        <v>0</v>
      </c>
      <c r="US178" s="106" t="str">
        <f>IF(AND(UP178&gt;0,UQ178&gt;0),(UR178/UR9/UR10/60)*UQ178,"-")</f>
        <v>-</v>
      </c>
      <c r="UW178" s="107">
        <v>7</v>
      </c>
      <c r="UX178" s="4"/>
      <c r="UY178" s="7"/>
      <c r="UZ178" s="105">
        <f>IF(AND(UX178&gt;0,UY178&gt;0),INDEX(Вхідні_дані!$A$759:$F$958,MATCH(UX178,Вхідні_дані!$C$759:$C$958,0),6),0)</f>
        <v>0</v>
      </c>
      <c r="VA178" s="106" t="str">
        <f>IF(AND(UX178&gt;0,UY178&gt;0),(UZ178/UZ9/UZ10/60)*UY178,"-")</f>
        <v>-</v>
      </c>
      <c r="VE178" s="107">
        <v>7</v>
      </c>
      <c r="VF178" s="4"/>
      <c r="VG178" s="7"/>
      <c r="VH178" s="105">
        <f>IF(AND(VF178&gt;0,VG178&gt;0),INDEX(Вхідні_дані!$A$759:$F$958,MATCH(VF178,Вхідні_дані!$C$759:$C$958,0),6),0)</f>
        <v>0</v>
      </c>
      <c r="VI178" s="106" t="str">
        <f>IF(AND(VF178&gt;0,VG178&gt;0),(VH178/VH9/VH10/60)*VG178,"-")</f>
        <v>-</v>
      </c>
      <c r="VM178" s="107">
        <v>7</v>
      </c>
      <c r="VN178" s="4"/>
      <c r="VO178" s="7"/>
      <c r="VP178" s="105">
        <f>IF(AND(VN178&gt;0,VO178&gt;0),INDEX(Вхідні_дані!$A$759:$F$958,MATCH(VN178,Вхідні_дані!$C$759:$C$958,0),6),0)</f>
        <v>0</v>
      </c>
      <c r="VQ178" s="106" t="str">
        <f>IF(AND(VN178&gt;0,VO178&gt;0),(VP178/VP9/VP10/60)*VO178,"-")</f>
        <v>-</v>
      </c>
      <c r="VU178" s="107">
        <v>7</v>
      </c>
      <c r="VV178" s="4"/>
      <c r="VW178" s="7"/>
      <c r="VX178" s="105">
        <f>IF(AND(VV178&gt;0,VW178&gt;0),INDEX(Вхідні_дані!$A$759:$F$958,MATCH(VV178,Вхідні_дані!$C$759:$C$958,0),6),0)</f>
        <v>0</v>
      </c>
      <c r="VY178" s="106" t="str">
        <f>IF(AND(VV178&gt;0,VW178&gt;0),(VX178/VX9/VX10/60)*VW178,"-")</f>
        <v>-</v>
      </c>
      <c r="WC178" s="107">
        <v>7</v>
      </c>
      <c r="WD178" s="4"/>
      <c r="WE178" s="7"/>
      <c r="WF178" s="105">
        <f>IF(AND(WD178&gt;0,WE178&gt;0),INDEX(Вхідні_дані!$A$759:$F$958,MATCH(WD178,Вхідні_дані!$C$759:$C$958,0),6),0)</f>
        <v>0</v>
      </c>
      <c r="WG178" s="106" t="str">
        <f>IF(AND(WD178&gt;0,WE178&gt;0),(WF178/WF9/WF10/60)*WE178,"-")</f>
        <v>-</v>
      </c>
      <c r="WK178" s="107">
        <v>7</v>
      </c>
      <c r="WL178" s="4"/>
      <c r="WM178" s="7"/>
      <c r="WN178" s="105">
        <f>IF(AND(WL178&gt;0,WM178&gt;0),INDEX(Вхідні_дані!$A$759:$F$958,MATCH(WL178,Вхідні_дані!$C$759:$C$958,0),6),0)</f>
        <v>0</v>
      </c>
      <c r="WO178" s="106" t="str">
        <f>IF(AND(WL178&gt;0,WM178&gt;0),(WN178/WN9/WN10/60)*WM178,"-")</f>
        <v>-</v>
      </c>
      <c r="WS178" s="107">
        <v>7</v>
      </c>
      <c r="WT178" s="4"/>
      <c r="WU178" s="7"/>
      <c r="WV178" s="105">
        <f>IF(AND(WT178&gt;0,WU178&gt;0),INDEX(Вхідні_дані!$A$759:$F$958,MATCH(WT178,Вхідні_дані!$C$759:$C$958,0),6),0)</f>
        <v>0</v>
      </c>
      <c r="WW178" s="106" t="str">
        <f>IF(AND(WT178&gt;0,WU178&gt;0),(WV178/WV9/WV10/60)*WU178,"-")</f>
        <v>-</v>
      </c>
      <c r="XA178" s="107">
        <v>7</v>
      </c>
      <c r="XB178" s="4"/>
      <c r="XC178" s="7"/>
      <c r="XD178" s="105">
        <f>IF(AND(XB178&gt;0,XC178&gt;0),INDEX(Вхідні_дані!$A$759:$F$958,MATCH(XB178,Вхідні_дані!$C$759:$C$958,0),6),0)</f>
        <v>0</v>
      </c>
      <c r="XE178" s="106" t="str">
        <f>IF(AND(XB178&gt;0,XC178&gt;0),(XD178/XD9/XD10/60)*XC178,"-")</f>
        <v>-</v>
      </c>
      <c r="XI178" s="107">
        <v>7</v>
      </c>
      <c r="XJ178" s="4"/>
      <c r="XK178" s="7"/>
      <c r="XL178" s="105">
        <f>IF(AND(XJ178&gt;0,XK178&gt;0),INDEX(Вхідні_дані!$A$759:$F$958,MATCH(XJ178,Вхідні_дані!$C$759:$C$958,0),6),0)</f>
        <v>0</v>
      </c>
      <c r="XM178" s="106" t="str">
        <f>IF(AND(XJ178&gt;0,XK178&gt;0),(XL178/XL9/XL10/60)*XK178,"-")</f>
        <v>-</v>
      </c>
      <c r="XQ178" s="107">
        <v>7</v>
      </c>
      <c r="XR178" s="4"/>
      <c r="XS178" s="7"/>
      <c r="XT178" s="105">
        <f>IF(AND(XR178&gt;0,XS178&gt;0),INDEX(Вхідні_дані!$A$759:$F$958,MATCH(XR178,Вхідні_дані!$C$759:$C$958,0),6),0)</f>
        <v>0</v>
      </c>
      <c r="XU178" s="106" t="str">
        <f>IF(AND(XR178&gt;0,XS178&gt;0),(XT178/XT9/XT10/60)*XS178,"-")</f>
        <v>-</v>
      </c>
      <c r="XY178" s="107">
        <v>7</v>
      </c>
      <c r="XZ178" s="4"/>
      <c r="YA178" s="7"/>
      <c r="YB178" s="105">
        <f>IF(AND(XZ178&gt;0,YA178&gt;0),INDEX(Вхідні_дані!$A$759:$F$958,MATCH(XZ178,Вхідні_дані!$C$759:$C$958,0),6),0)</f>
        <v>0</v>
      </c>
      <c r="YC178" s="106" t="str">
        <f>IF(AND(XZ178&gt;0,YA178&gt;0),(YB178/YB9/YB10/60)*YA178,"-")</f>
        <v>-</v>
      </c>
      <c r="YG178" s="107">
        <v>7</v>
      </c>
      <c r="YH178" s="4"/>
      <c r="YI178" s="7"/>
      <c r="YJ178" s="105">
        <f>IF(AND(YH178&gt;0,YI178&gt;0),INDEX(Вхідні_дані!$A$759:$F$958,MATCH(YH178,Вхідні_дані!$C$759:$C$958,0),6),0)</f>
        <v>0</v>
      </c>
      <c r="YK178" s="106" t="str">
        <f>IF(AND(YH178&gt;0,YI178&gt;0),(YJ178/YJ9/YJ10/60)*YI178,"-")</f>
        <v>-</v>
      </c>
      <c r="YO178" s="107">
        <v>7</v>
      </c>
      <c r="YP178" s="4"/>
      <c r="YQ178" s="7"/>
      <c r="YR178" s="105">
        <f>IF(AND(YP178&gt;0,YQ178&gt;0),INDEX(Вхідні_дані!$A$759:$F$958,MATCH(YP178,Вхідні_дані!$C$759:$C$958,0),6),0)</f>
        <v>0</v>
      </c>
      <c r="YS178" s="106" t="str">
        <f>IF(AND(YP178&gt;0,YQ178&gt;0),(YR178/YR9/YR10/60)*YQ178,"-")</f>
        <v>-</v>
      </c>
      <c r="YW178" s="107">
        <v>7</v>
      </c>
      <c r="YX178" s="4"/>
      <c r="YY178" s="7"/>
      <c r="YZ178" s="105">
        <f>IF(AND(YX178&gt;0,YY178&gt;0),INDEX(Вхідні_дані!$A$759:$F$958,MATCH(YX178,Вхідні_дані!$C$759:$C$958,0),6),0)</f>
        <v>0</v>
      </c>
      <c r="ZA178" s="106" t="str">
        <f>IF(AND(YX178&gt;0,YY178&gt;0),(YZ178/YZ9/YZ10/60)*YY178,"-")</f>
        <v>-</v>
      </c>
      <c r="ZE178" s="107">
        <v>7</v>
      </c>
      <c r="ZF178" s="4"/>
      <c r="ZG178" s="7"/>
      <c r="ZH178" s="105">
        <f>IF(AND(ZF178&gt;0,ZG178&gt;0),INDEX(Вхідні_дані!$A$759:$F$958,MATCH(ZF178,Вхідні_дані!$C$759:$C$958,0),6),0)</f>
        <v>0</v>
      </c>
      <c r="ZI178" s="106" t="str">
        <f>IF(AND(ZF178&gt;0,ZG178&gt;0),(ZH178/ZH9/ZH10/60)*ZG178,"-")</f>
        <v>-</v>
      </c>
      <c r="ZM178" s="107">
        <v>7</v>
      </c>
      <c r="ZN178" s="4"/>
      <c r="ZO178" s="7"/>
      <c r="ZP178" s="105">
        <f>IF(AND(ZN178&gt;0,ZO178&gt;0),INDEX(Вхідні_дані!$A$759:$F$958,MATCH(ZN178,Вхідні_дані!$C$759:$C$958,0),6),0)</f>
        <v>0</v>
      </c>
      <c r="ZQ178" s="106" t="str">
        <f>IF(AND(ZN178&gt;0,ZO178&gt;0),(ZP178/ZP9/ZP10/60)*ZO178,"-")</f>
        <v>-</v>
      </c>
      <c r="ZU178" s="107">
        <v>7</v>
      </c>
      <c r="ZV178" s="4"/>
      <c r="ZW178" s="7"/>
      <c r="ZX178" s="105">
        <f>IF(AND(ZV178&gt;0,ZW178&gt;0),INDEX(Вхідні_дані!$A$759:$F$958,MATCH(ZV178,Вхідні_дані!$C$759:$C$958,0),6),0)</f>
        <v>0</v>
      </c>
      <c r="ZY178" s="106" t="str">
        <f>IF(AND(ZV178&gt;0,ZW178&gt;0),(ZX178/ZX9/ZX10/60)*ZW178,"-")</f>
        <v>-</v>
      </c>
      <c r="AAC178" s="107">
        <v>7</v>
      </c>
      <c r="AAD178" s="4"/>
      <c r="AAE178" s="7"/>
      <c r="AAF178" s="105">
        <f>IF(AND(AAD178&gt;0,AAE178&gt;0),INDEX(Вхідні_дані!$A$759:$F$958,MATCH(AAD178,Вхідні_дані!$C$759:$C$958,0),6),0)</f>
        <v>0</v>
      </c>
      <c r="AAG178" s="106" t="str">
        <f>IF(AND(AAD178&gt;0,AAE178&gt;0),(AAF178/AAF9/AAF10/60)*AAE178,"-")</f>
        <v>-</v>
      </c>
      <c r="AAK178" s="107">
        <v>7</v>
      </c>
      <c r="AAL178" s="4"/>
      <c r="AAM178" s="7"/>
      <c r="AAN178" s="105">
        <f>IF(AND(AAL178&gt;0,AAM178&gt;0),INDEX(Вхідні_дані!$A$759:$F$958,MATCH(AAL178,Вхідні_дані!$C$759:$C$958,0),6),0)</f>
        <v>0</v>
      </c>
      <c r="AAO178" s="106" t="str">
        <f>IF(AND(AAL178&gt;0,AAM178&gt;0),(AAN178/AAN9/AAN10/60)*AAM178,"-")</f>
        <v>-</v>
      </c>
      <c r="AAS178" s="107">
        <v>7</v>
      </c>
      <c r="AAT178" s="4"/>
      <c r="AAU178" s="7"/>
      <c r="AAV178" s="105">
        <f>IF(AND(AAT178&gt;0,AAU178&gt;0),INDEX(Вхідні_дані!$A$759:$F$958,MATCH(AAT178,Вхідні_дані!$C$759:$C$958,0),6),0)</f>
        <v>0</v>
      </c>
      <c r="AAW178" s="106" t="str">
        <f>IF(AND(AAT178&gt;0,AAU178&gt;0),(AAV178/AAV9/AAV10/60)*AAU178,"-")</f>
        <v>-</v>
      </c>
      <c r="ABA178" s="107">
        <v>7</v>
      </c>
      <c r="ABB178" s="4"/>
      <c r="ABC178" s="7"/>
      <c r="ABD178" s="105">
        <f>IF(AND(ABB178&gt;0,ABC178&gt;0),INDEX(Вхідні_дані!$A$759:$F$958,MATCH(ABB178,Вхідні_дані!$C$759:$C$958,0),6),0)</f>
        <v>0</v>
      </c>
      <c r="ABE178" s="106" t="str">
        <f>IF(AND(ABB178&gt;0,ABC178&gt;0),(ABD178/ABD9/ABD10/60)*ABC178,"-")</f>
        <v>-</v>
      </c>
      <c r="ABI178" s="107">
        <v>7</v>
      </c>
      <c r="ABJ178" s="4"/>
      <c r="ABK178" s="7"/>
      <c r="ABL178" s="105">
        <f>IF(AND(ABJ178&gt;0,ABK178&gt;0),INDEX(Вхідні_дані!$A$759:$F$958,MATCH(ABJ178,Вхідні_дані!$C$759:$C$958,0),6),0)</f>
        <v>0</v>
      </c>
      <c r="ABM178" s="106" t="str">
        <f>IF(AND(ABJ178&gt;0,ABK178&gt;0),(ABL178/ABL9/ABL10/60)*ABK178,"-")</f>
        <v>-</v>
      </c>
      <c r="ABQ178" s="107">
        <v>7</v>
      </c>
      <c r="ABR178" s="4"/>
      <c r="ABS178" s="7"/>
      <c r="ABT178" s="105">
        <f>IF(AND(ABR178&gt;0,ABS178&gt;0),INDEX(Вхідні_дані!$A$759:$F$958,MATCH(ABR178,Вхідні_дані!$C$759:$C$958,0),6),0)</f>
        <v>0</v>
      </c>
      <c r="ABU178" s="106" t="str">
        <f>IF(AND(ABR178&gt;0,ABS178&gt;0),(ABT178/ABT9/ABT10/60)*ABS178,"-")</f>
        <v>-</v>
      </c>
      <c r="ABY178" s="107">
        <v>7</v>
      </c>
      <c r="ABZ178" s="4"/>
      <c r="ACA178" s="7"/>
      <c r="ACB178" s="105">
        <f>IF(AND(ABZ178&gt;0,ACA178&gt;0),INDEX(Вхідні_дані!$A$759:$F$958,MATCH(ABZ178,Вхідні_дані!$C$759:$C$958,0),6),0)</f>
        <v>0</v>
      </c>
      <c r="ACC178" s="106" t="str">
        <f>IF(AND(ABZ178&gt;0,ACA178&gt;0),(ACB178/ACB9/ACB10/60)*ACA178,"-")</f>
        <v>-</v>
      </c>
      <c r="ACG178" s="107">
        <v>7</v>
      </c>
      <c r="ACH178" s="4"/>
      <c r="ACI178" s="7"/>
      <c r="ACJ178" s="105">
        <f>IF(AND(ACH178&gt;0,ACI178&gt;0),INDEX(Вхідні_дані!$A$759:$F$958,MATCH(ACH178,Вхідні_дані!$C$759:$C$958,0),6),0)</f>
        <v>0</v>
      </c>
      <c r="ACK178" s="106" t="str">
        <f>IF(AND(ACH178&gt;0,ACI178&gt;0),(ACJ178/ACJ9/ACJ10/60)*ACI178,"-")</f>
        <v>-</v>
      </c>
      <c r="ACO178" s="107">
        <v>7</v>
      </c>
      <c r="ACP178" s="4"/>
      <c r="ACQ178" s="7"/>
      <c r="ACR178" s="105">
        <f>IF(AND(ACP178&gt;0,ACQ178&gt;0),INDEX(Вхідні_дані!$A$759:$F$958,MATCH(ACP178,Вхідні_дані!$C$759:$C$958,0),6),0)</f>
        <v>0</v>
      </c>
      <c r="ACS178" s="106" t="str">
        <f>IF(AND(ACP178&gt;0,ACQ178&gt;0),(ACR178/ACR9/ACR10/60)*ACQ178,"-")</f>
        <v>-</v>
      </c>
      <c r="ACW178" s="107">
        <v>7</v>
      </c>
      <c r="ACX178" s="4"/>
      <c r="ACY178" s="7"/>
      <c r="ACZ178" s="105">
        <f>IF(AND(ACX178&gt;0,ACY178&gt;0),INDEX(Вхідні_дані!$A$759:$F$958,MATCH(ACX178,Вхідні_дані!$C$759:$C$958,0),6),0)</f>
        <v>0</v>
      </c>
      <c r="ADA178" s="106" t="str">
        <f>IF(AND(ACX178&gt;0,ACY178&gt;0),(ACZ178/ACZ9/ACZ10/60)*ACY178,"-")</f>
        <v>-</v>
      </c>
      <c r="ADE178" s="107">
        <v>7</v>
      </c>
      <c r="ADF178" s="4"/>
      <c r="ADG178" s="7"/>
      <c r="ADH178" s="105">
        <f>IF(AND(ADF178&gt;0,ADG178&gt;0),INDEX(Вхідні_дані!$A$759:$F$958,MATCH(ADF178,Вхідні_дані!$C$759:$C$958,0),6),0)</f>
        <v>0</v>
      </c>
      <c r="ADI178" s="106" t="str">
        <f>IF(AND(ADF178&gt;0,ADG178&gt;0),(ADH178/ADH9/ADH10/60)*ADG178,"-")</f>
        <v>-</v>
      </c>
      <c r="ADM178" s="107">
        <v>7</v>
      </c>
      <c r="ADN178" s="4"/>
      <c r="ADO178" s="7"/>
      <c r="ADP178" s="105">
        <f>IF(AND(ADN178&gt;0,ADO178&gt;0),INDEX(Вхідні_дані!$A$759:$F$958,MATCH(ADN178,Вхідні_дані!$C$759:$C$958,0),6),0)</f>
        <v>0</v>
      </c>
      <c r="ADQ178" s="106" t="str">
        <f>IF(AND(ADN178&gt;0,ADO178&gt;0),(ADP178/ADP9/ADP10/60)*ADO178,"-")</f>
        <v>-</v>
      </c>
    </row>
    <row r="179" spans="1:797" ht="22.5" customHeight="1" outlineLevel="1" x14ac:dyDescent="0.25">
      <c r="A179" s="107">
        <v>8</v>
      </c>
      <c r="B179" s="4"/>
      <c r="C179" s="7"/>
      <c r="D179" s="105">
        <f>IF(AND(B179&gt;0,C179&gt;0),INDEX(Вхідні_дані!$A$759:$F$958,MATCH(B179,Вхідні_дані!$C$759:$C$958,0),6),0)</f>
        <v>0</v>
      </c>
      <c r="E179" s="106" t="str">
        <f>IF(AND(B179&gt;0,C179&gt;0),(D179/D9/D10/60)*C179,"-")</f>
        <v>-</v>
      </c>
      <c r="I179" s="107">
        <v>8</v>
      </c>
      <c r="J179" s="4"/>
      <c r="K179" s="7"/>
      <c r="L179" s="105">
        <f>IF(AND(J179&gt;0,K179&gt;0),INDEX(Вхідні_дані!$A$759:$F$958,MATCH(J179,Вхідні_дані!$C$759:$C$958,0),6),0)</f>
        <v>0</v>
      </c>
      <c r="M179" s="106" t="str">
        <f>IF(AND(J179&gt;0,K179&gt;0),(L179/L9/L10/60)*K179,"-")</f>
        <v>-</v>
      </c>
      <c r="Q179" s="107">
        <v>8</v>
      </c>
      <c r="R179" s="4"/>
      <c r="S179" s="7"/>
      <c r="T179" s="105">
        <f>IF(AND(R179&gt;0,S179&gt;0),INDEX(Вхідні_дані!$A$759:$F$958,MATCH(R179,Вхідні_дані!$C$759:$C$958,0),6),0)</f>
        <v>0</v>
      </c>
      <c r="U179" s="106" t="str">
        <f>IF(AND(R179&gt;0,S179&gt;0),(T179/T9/T10/60)*S179,"-")</f>
        <v>-</v>
      </c>
      <c r="Y179" s="107">
        <v>8</v>
      </c>
      <c r="Z179" s="4"/>
      <c r="AA179" s="7"/>
      <c r="AB179" s="105">
        <f>IF(AND(Z179&gt;0,AA179&gt;0),INDEX(Вхідні_дані!$A$759:$F$958,MATCH(Z179,Вхідні_дані!$C$759:$C$958,0),6),0)</f>
        <v>0</v>
      </c>
      <c r="AC179" s="106" t="str">
        <f>IF(AND(Z179&gt;0,AA179&gt;0),(AB179/AB9/AB10/60)*AA179,"-")</f>
        <v>-</v>
      </c>
      <c r="AG179" s="107">
        <v>8</v>
      </c>
      <c r="AH179" s="4"/>
      <c r="AI179" s="7"/>
      <c r="AJ179" s="105">
        <f>IF(AND(AH179&gt;0,AI179&gt;0),INDEX(Вхідні_дані!$A$759:$F$958,MATCH(AH179,Вхідні_дані!$C$759:$C$958,0),6),0)</f>
        <v>0</v>
      </c>
      <c r="AK179" s="106" t="str">
        <f>IF(AND(AH179&gt;0,AI179&gt;0),(AJ179/AJ9/AJ10/60)*AI179,"-")</f>
        <v>-</v>
      </c>
      <c r="AO179" s="107">
        <v>8</v>
      </c>
      <c r="AP179" s="4"/>
      <c r="AQ179" s="7"/>
      <c r="AR179" s="105">
        <f>IF(AND(AP179&gt;0,AQ179&gt;0),INDEX(Вхідні_дані!$A$759:$F$958,MATCH(AP179,Вхідні_дані!$C$759:$C$958,0),6),0)</f>
        <v>0</v>
      </c>
      <c r="AS179" s="106" t="str">
        <f>IF(AND(AP179&gt;0,AQ179&gt;0),(AR179/AR9/AR10/60)*AQ179,"-")</f>
        <v>-</v>
      </c>
      <c r="AW179" s="107">
        <v>8</v>
      </c>
      <c r="AX179" s="4"/>
      <c r="AY179" s="7"/>
      <c r="AZ179" s="105">
        <f>IF(AND(AX179&gt;0,AY179&gt;0),INDEX(Вхідні_дані!$A$759:$F$958,MATCH(AX179,Вхідні_дані!$C$759:$C$958,0),6),0)</f>
        <v>0</v>
      </c>
      <c r="BA179" s="106" t="str">
        <f>IF(AND(AX179&gt;0,AY179&gt;0),(AZ179/AZ9/AZ10/60)*AY179,"-")</f>
        <v>-</v>
      </c>
      <c r="BE179" s="107">
        <v>8</v>
      </c>
      <c r="BF179" s="4"/>
      <c r="BG179" s="7"/>
      <c r="BH179" s="105">
        <f>IF(AND(BF179&gt;0,BG179&gt;0),INDEX(Вхідні_дані!$A$759:$F$958,MATCH(BF179,Вхідні_дані!$C$759:$C$958,0),6),0)</f>
        <v>0</v>
      </c>
      <c r="BI179" s="106" t="str">
        <f>IF(AND(BF179&gt;0,BG179&gt;0),(BH179/BH9/BH10/60)*BG179,"-")</f>
        <v>-</v>
      </c>
      <c r="BM179" s="107">
        <v>8</v>
      </c>
      <c r="BN179" s="4"/>
      <c r="BO179" s="7"/>
      <c r="BP179" s="105">
        <f>IF(AND(BN179&gt;0,BO179&gt;0),INDEX(Вхідні_дані!$A$759:$F$958,MATCH(BN179,Вхідні_дані!$C$759:$C$958,0),6),0)</f>
        <v>0</v>
      </c>
      <c r="BQ179" s="106" t="str">
        <f>IF(AND(BN179&gt;0,BO179&gt;0),(BP179/BP9/BP10/60)*BO179,"-")</f>
        <v>-</v>
      </c>
      <c r="BU179" s="107">
        <v>8</v>
      </c>
      <c r="BV179" s="4"/>
      <c r="BW179" s="7"/>
      <c r="BX179" s="105">
        <f>IF(AND(BV179&gt;0,BW179&gt;0),INDEX(Вхідні_дані!$A$759:$F$958,MATCH(BV179,Вхідні_дані!$C$759:$C$958,0),6),0)</f>
        <v>0</v>
      </c>
      <c r="BY179" s="106" t="str">
        <f>IF(AND(BV179&gt;0,BW179&gt;0),(BX179/BX9/BX10/60)*BW179,"-")</f>
        <v>-</v>
      </c>
      <c r="CC179" s="107">
        <v>8</v>
      </c>
      <c r="CD179" s="4"/>
      <c r="CE179" s="7"/>
      <c r="CF179" s="105">
        <f>IF(AND(CD179&gt;0,CE179&gt;0),INDEX(Вхідні_дані!$A$759:$F$958,MATCH(CD179,Вхідні_дані!$C$759:$C$958,0),6),0)</f>
        <v>0</v>
      </c>
      <c r="CG179" s="106" t="str">
        <f>IF(AND(CD179&gt;0,CE179&gt;0),(CF179/CF9/CF10/60)*CE179,"-")</f>
        <v>-</v>
      </c>
      <c r="CK179" s="107">
        <v>8</v>
      </c>
      <c r="CL179" s="4"/>
      <c r="CM179" s="7"/>
      <c r="CN179" s="105">
        <f>IF(AND(CL179&gt;0,CM179&gt;0),INDEX(Вхідні_дані!$A$759:$F$958,MATCH(CL179,Вхідні_дані!$C$759:$C$958,0),6),0)</f>
        <v>0</v>
      </c>
      <c r="CO179" s="106" t="str">
        <f>IF(AND(CL179&gt;0,CM179&gt;0),(CN179/CN9/CN10/60)*CM179,"-")</f>
        <v>-</v>
      </c>
      <c r="CS179" s="107">
        <v>8</v>
      </c>
      <c r="CT179" s="4"/>
      <c r="CU179" s="7"/>
      <c r="CV179" s="105">
        <f>IF(AND(CT179&gt;0,CU179&gt;0),INDEX(Вхідні_дані!$A$759:$F$958,MATCH(CT179,Вхідні_дані!$C$759:$C$958,0),6),0)</f>
        <v>0</v>
      </c>
      <c r="CW179" s="106" t="str">
        <f>IF(AND(CT179&gt;0,CU179&gt;0),(CV179/CV9/CV10/60)*CU179,"-")</f>
        <v>-</v>
      </c>
      <c r="DA179" s="107">
        <v>8</v>
      </c>
      <c r="DB179" s="4"/>
      <c r="DC179" s="7"/>
      <c r="DD179" s="105">
        <f>IF(AND(DB179&gt;0,DC179&gt;0),INDEX(Вхідні_дані!$A$759:$F$958,MATCH(DB179,Вхідні_дані!$C$759:$C$958,0),6),0)</f>
        <v>0</v>
      </c>
      <c r="DE179" s="106" t="str">
        <f>IF(AND(DB179&gt;0,DC179&gt;0),(DD179/DD9/DD10/60)*DC179,"-")</f>
        <v>-</v>
      </c>
      <c r="DI179" s="107">
        <v>8</v>
      </c>
      <c r="DJ179" s="4"/>
      <c r="DK179" s="7"/>
      <c r="DL179" s="105">
        <f>IF(AND(DJ179&gt;0,DK179&gt;0),INDEX(Вхідні_дані!$A$759:$F$958,MATCH(DJ179,Вхідні_дані!$C$759:$C$958,0),6),0)</f>
        <v>0</v>
      </c>
      <c r="DM179" s="106" t="str">
        <f>IF(AND(DJ179&gt;0,DK179&gt;0),(DL179/DL9/DL10/60)*DK179,"-")</f>
        <v>-</v>
      </c>
      <c r="DQ179" s="107">
        <v>8</v>
      </c>
      <c r="DR179" s="4"/>
      <c r="DS179" s="7"/>
      <c r="DT179" s="105">
        <f>IF(AND(DR179&gt;0,DS179&gt;0),INDEX(Вхідні_дані!$A$759:$F$958,MATCH(DR179,Вхідні_дані!$C$759:$C$958,0),6),0)</f>
        <v>0</v>
      </c>
      <c r="DU179" s="106" t="str">
        <f>IF(AND(DR179&gt;0,DS179&gt;0),(DT179/DT9/DT10/60)*DS179,"-")</f>
        <v>-</v>
      </c>
      <c r="DY179" s="107">
        <v>8</v>
      </c>
      <c r="DZ179" s="4"/>
      <c r="EA179" s="7"/>
      <c r="EB179" s="105">
        <f>IF(AND(DZ179&gt;0,EA179&gt;0),INDEX(Вхідні_дані!$A$759:$F$958,MATCH(DZ179,Вхідні_дані!$C$759:$C$958,0),6),0)</f>
        <v>0</v>
      </c>
      <c r="EC179" s="106" t="str">
        <f>IF(AND(DZ179&gt;0,EA179&gt;0),(EB179/EB9/EB10/60)*EA179,"-")</f>
        <v>-</v>
      </c>
      <c r="EG179" s="107">
        <v>8</v>
      </c>
      <c r="EH179" s="4"/>
      <c r="EI179" s="7"/>
      <c r="EJ179" s="105">
        <f>IF(AND(EH179&gt;0,EI179&gt;0),INDEX(Вхідні_дані!$A$759:$F$958,MATCH(EH179,Вхідні_дані!$C$759:$C$958,0),6),0)</f>
        <v>0</v>
      </c>
      <c r="EK179" s="106" t="str">
        <f>IF(AND(EH179&gt;0,EI179&gt;0),(EJ179/EJ9/EJ10/60)*EI179,"-")</f>
        <v>-</v>
      </c>
      <c r="EO179" s="107">
        <v>8</v>
      </c>
      <c r="EP179" s="4"/>
      <c r="EQ179" s="7"/>
      <c r="ER179" s="105">
        <f>IF(AND(EP179&gt;0,EQ179&gt;0),INDEX(Вхідні_дані!$A$759:$F$958,MATCH(EP179,Вхідні_дані!$C$759:$C$958,0),6),0)</f>
        <v>0</v>
      </c>
      <c r="ES179" s="106" t="str">
        <f>IF(AND(EP179&gt;0,EQ179&gt;0),(ER179/ER9/ER10/60)*EQ179,"-")</f>
        <v>-</v>
      </c>
      <c r="EW179" s="107">
        <v>8</v>
      </c>
      <c r="EX179" s="4"/>
      <c r="EY179" s="7"/>
      <c r="EZ179" s="105">
        <f>IF(AND(EX179&gt;0,EY179&gt;0),INDEX(Вхідні_дані!$A$759:$F$958,MATCH(EX179,Вхідні_дані!$C$759:$C$958,0),6),0)</f>
        <v>0</v>
      </c>
      <c r="FA179" s="106" t="str">
        <f>IF(AND(EX179&gt;0,EY179&gt;0),(EZ179/EZ9/EZ10/60)*EY179,"-")</f>
        <v>-</v>
      </c>
      <c r="FE179" s="107">
        <v>8</v>
      </c>
      <c r="FF179" s="4"/>
      <c r="FG179" s="7"/>
      <c r="FH179" s="105">
        <f>IF(AND(FF179&gt;0,FG179&gt;0),INDEX(Вхідні_дані!$A$759:$F$958,MATCH(FF179,Вхідні_дані!$C$759:$C$958,0),6),0)</f>
        <v>0</v>
      </c>
      <c r="FI179" s="106" t="str">
        <f>IF(AND(FF179&gt;0,FG179&gt;0),(FH179/FH9/FH10/60)*FG179,"-")</f>
        <v>-</v>
      </c>
      <c r="FM179" s="107">
        <v>8</v>
      </c>
      <c r="FN179" s="4"/>
      <c r="FO179" s="7"/>
      <c r="FP179" s="105">
        <f>IF(AND(FN179&gt;0,FO179&gt;0),INDEX(Вхідні_дані!$A$759:$F$958,MATCH(FN179,Вхідні_дані!$C$759:$C$958,0),6),0)</f>
        <v>0</v>
      </c>
      <c r="FQ179" s="106" t="str">
        <f>IF(AND(FN179&gt;0,FO179&gt;0),(FP179/FP9/FP10/60)*FO179,"-")</f>
        <v>-</v>
      </c>
      <c r="FU179" s="107">
        <v>8</v>
      </c>
      <c r="FV179" s="4"/>
      <c r="FW179" s="7"/>
      <c r="FX179" s="105">
        <f>IF(AND(FV179&gt;0,FW179&gt;0),INDEX(Вхідні_дані!$A$759:$F$958,MATCH(FV179,Вхідні_дані!$C$759:$C$958,0),6),0)</f>
        <v>0</v>
      </c>
      <c r="FY179" s="106" t="str">
        <f>IF(AND(FV179&gt;0,FW179&gt;0),(FX179/FX9/FX10/60)*FW179,"-")</f>
        <v>-</v>
      </c>
      <c r="GC179" s="107">
        <v>8</v>
      </c>
      <c r="GD179" s="4"/>
      <c r="GE179" s="7"/>
      <c r="GF179" s="105">
        <f>IF(AND(GD179&gt;0,GE179&gt;0),INDEX(Вхідні_дані!$A$759:$F$958,MATCH(GD179,Вхідні_дані!$C$759:$C$958,0),6),0)</f>
        <v>0</v>
      </c>
      <c r="GG179" s="106" t="str">
        <f>IF(AND(GD179&gt;0,GE179&gt;0),(GF179/GF9/GF10/60)*GE179,"-")</f>
        <v>-</v>
      </c>
      <c r="GK179" s="107">
        <v>8</v>
      </c>
      <c r="GL179" s="4"/>
      <c r="GM179" s="7"/>
      <c r="GN179" s="105">
        <f>IF(AND(GL179&gt;0,GM179&gt;0),INDEX(Вхідні_дані!$A$759:$F$958,MATCH(GL179,Вхідні_дані!$C$759:$C$958,0),6),0)</f>
        <v>0</v>
      </c>
      <c r="GO179" s="106" t="str">
        <f>IF(AND(GL179&gt;0,GM179&gt;0),(GN179/GN9/GN10/60)*GM179,"-")</f>
        <v>-</v>
      </c>
      <c r="GS179" s="107">
        <v>8</v>
      </c>
      <c r="GT179" s="4"/>
      <c r="GU179" s="7"/>
      <c r="GV179" s="105">
        <f>IF(AND(GT179&gt;0,GU179&gt;0),INDEX(Вхідні_дані!$A$759:$F$958,MATCH(GT179,Вхідні_дані!$C$759:$C$958,0),6),0)</f>
        <v>0</v>
      </c>
      <c r="GW179" s="106" t="str">
        <f>IF(AND(GT179&gt;0,GU179&gt;0),(GV179/GV9/GV10/60)*GU179,"-")</f>
        <v>-</v>
      </c>
      <c r="HA179" s="107">
        <v>8</v>
      </c>
      <c r="HB179" s="4"/>
      <c r="HC179" s="7"/>
      <c r="HD179" s="105">
        <f>IF(AND(HB179&gt;0,HC179&gt;0),INDEX(Вхідні_дані!$A$759:$F$958,MATCH(HB179,Вхідні_дані!$C$759:$C$958,0),6),0)</f>
        <v>0</v>
      </c>
      <c r="HE179" s="106" t="str">
        <f>IF(AND(HB179&gt;0,HC179&gt;0),(HD179/HD9/HD10/60)*HC179,"-")</f>
        <v>-</v>
      </c>
      <c r="HI179" s="107">
        <v>8</v>
      </c>
      <c r="HJ179" s="4"/>
      <c r="HK179" s="7"/>
      <c r="HL179" s="105">
        <f>IF(AND(HJ179&gt;0,HK179&gt;0),INDEX(Вхідні_дані!$A$759:$F$958,MATCH(HJ179,Вхідні_дані!$C$759:$C$958,0),6),0)</f>
        <v>0</v>
      </c>
      <c r="HM179" s="106" t="str">
        <f>IF(AND(HJ179&gt;0,HK179&gt;0),(HL179/HL9/HL10/60)*HK179,"-")</f>
        <v>-</v>
      </c>
      <c r="HQ179" s="107">
        <v>8</v>
      </c>
      <c r="HR179" s="4"/>
      <c r="HS179" s="7"/>
      <c r="HT179" s="105">
        <f>IF(AND(HR179&gt;0,HS179&gt;0),INDEX(Вхідні_дані!$A$759:$F$958,MATCH(HR179,Вхідні_дані!$C$759:$C$958,0),6),0)</f>
        <v>0</v>
      </c>
      <c r="HU179" s="106" t="str">
        <f>IF(AND(HR179&gt;0,HS179&gt;0),(HT179/HT9/HT10/60)*HS179,"-")</f>
        <v>-</v>
      </c>
      <c r="HY179" s="107">
        <v>8</v>
      </c>
      <c r="HZ179" s="4"/>
      <c r="IA179" s="7"/>
      <c r="IB179" s="105">
        <f>IF(AND(HZ179&gt;0,IA179&gt;0),INDEX(Вхідні_дані!$A$759:$F$958,MATCH(HZ179,Вхідні_дані!$C$759:$C$958,0),6),0)</f>
        <v>0</v>
      </c>
      <c r="IC179" s="106" t="str">
        <f>IF(AND(HZ179&gt;0,IA179&gt;0),(IB179/IB9/IB10/60)*IA179,"-")</f>
        <v>-</v>
      </c>
      <c r="IG179" s="107">
        <v>8</v>
      </c>
      <c r="IH179" s="4"/>
      <c r="II179" s="7"/>
      <c r="IJ179" s="105">
        <f>IF(AND(IH179&gt;0,II179&gt;0),INDEX(Вхідні_дані!$A$759:$F$958,MATCH(IH179,Вхідні_дані!$C$759:$C$958,0),6),0)</f>
        <v>0</v>
      </c>
      <c r="IK179" s="106" t="str">
        <f>IF(AND(IH179&gt;0,II179&gt;0),(IJ179/IJ9/IJ10/60)*II179,"-")</f>
        <v>-</v>
      </c>
      <c r="IO179" s="107">
        <v>8</v>
      </c>
      <c r="IP179" s="4"/>
      <c r="IQ179" s="7"/>
      <c r="IR179" s="105">
        <f>IF(AND(IP179&gt;0,IQ179&gt;0),INDEX(Вхідні_дані!$A$759:$F$958,MATCH(IP179,Вхідні_дані!$C$759:$C$958,0),6),0)</f>
        <v>0</v>
      </c>
      <c r="IS179" s="106" t="str">
        <f>IF(AND(IP179&gt;0,IQ179&gt;0),(IR179/IR9/IR10/60)*IQ179,"-")</f>
        <v>-</v>
      </c>
      <c r="IW179" s="107">
        <v>8</v>
      </c>
      <c r="IX179" s="4"/>
      <c r="IY179" s="7"/>
      <c r="IZ179" s="105">
        <f>IF(AND(IX179&gt;0,IY179&gt;0),INDEX(Вхідні_дані!$A$759:$F$958,MATCH(IX179,Вхідні_дані!$C$759:$C$958,0),6),0)</f>
        <v>0</v>
      </c>
      <c r="JA179" s="106" t="str">
        <f>IF(AND(IX179&gt;0,IY179&gt;0),(IZ179/IZ9/IZ10/60)*IY179,"-")</f>
        <v>-</v>
      </c>
      <c r="JE179" s="107">
        <v>8</v>
      </c>
      <c r="JF179" s="4"/>
      <c r="JG179" s="7"/>
      <c r="JH179" s="105">
        <f>IF(AND(JF179&gt;0,JG179&gt;0),INDEX(Вхідні_дані!$A$759:$F$958,MATCH(JF179,Вхідні_дані!$C$759:$C$958,0),6),0)</f>
        <v>0</v>
      </c>
      <c r="JI179" s="106" t="str">
        <f>IF(AND(JF179&gt;0,JG179&gt;0),(JH179/JH9/JH10/60)*JG179,"-")</f>
        <v>-</v>
      </c>
      <c r="JM179" s="107">
        <v>8</v>
      </c>
      <c r="JN179" s="4"/>
      <c r="JO179" s="7"/>
      <c r="JP179" s="105">
        <f>IF(AND(JN179&gt;0,JO179&gt;0),INDEX(Вхідні_дані!$A$759:$F$958,MATCH(JN179,Вхідні_дані!$C$759:$C$958,0),6),0)</f>
        <v>0</v>
      </c>
      <c r="JQ179" s="106" t="str">
        <f>IF(AND(JN179&gt;0,JO179&gt;0),(JP179/JP9/JP10/60)*JO179,"-")</f>
        <v>-</v>
      </c>
      <c r="JU179" s="107">
        <v>8</v>
      </c>
      <c r="JV179" s="4"/>
      <c r="JW179" s="7"/>
      <c r="JX179" s="105">
        <f>IF(AND(JV179&gt;0,JW179&gt;0),INDEX(Вхідні_дані!$A$759:$F$958,MATCH(JV179,Вхідні_дані!$C$759:$C$958,0),6),0)</f>
        <v>0</v>
      </c>
      <c r="JY179" s="106" t="str">
        <f>IF(AND(JV179&gt;0,JW179&gt;0),(JX179/JX9/JX10/60)*JW179,"-")</f>
        <v>-</v>
      </c>
      <c r="KC179" s="107">
        <v>8</v>
      </c>
      <c r="KD179" s="4"/>
      <c r="KE179" s="7"/>
      <c r="KF179" s="105">
        <f>IF(AND(KD179&gt;0,KE179&gt;0),INDEX(Вхідні_дані!$A$759:$F$958,MATCH(KD179,Вхідні_дані!$C$759:$C$958,0),6),0)</f>
        <v>0</v>
      </c>
      <c r="KG179" s="106" t="str">
        <f>IF(AND(KD179&gt;0,KE179&gt;0),(KF179/KF9/KF10/60)*KE179,"-")</f>
        <v>-</v>
      </c>
      <c r="KK179" s="107">
        <v>8</v>
      </c>
      <c r="KL179" s="4"/>
      <c r="KM179" s="7"/>
      <c r="KN179" s="105">
        <f>IF(AND(KL179&gt;0,KM179&gt;0),INDEX(Вхідні_дані!$A$759:$F$958,MATCH(KL179,Вхідні_дані!$C$759:$C$958,0),6),0)</f>
        <v>0</v>
      </c>
      <c r="KO179" s="106" t="str">
        <f>IF(AND(KL179&gt;0,KM179&gt;0),(KN179/KN9/KN10/60)*KM179,"-")</f>
        <v>-</v>
      </c>
      <c r="KS179" s="107">
        <v>8</v>
      </c>
      <c r="KT179" s="4"/>
      <c r="KU179" s="7"/>
      <c r="KV179" s="105">
        <f>IF(AND(KT179&gt;0,KU179&gt;0),INDEX(Вхідні_дані!$A$759:$F$958,MATCH(KT179,Вхідні_дані!$C$759:$C$958,0),6),0)</f>
        <v>0</v>
      </c>
      <c r="KW179" s="106" t="str">
        <f>IF(AND(KT179&gt;0,KU179&gt;0),(KV179/KV9/KV10/60)*KU179,"-")</f>
        <v>-</v>
      </c>
      <c r="LA179" s="107">
        <v>8</v>
      </c>
      <c r="LB179" s="4"/>
      <c r="LC179" s="7"/>
      <c r="LD179" s="105">
        <f>IF(AND(LB179&gt;0,LC179&gt;0),INDEX(Вхідні_дані!$A$759:$F$958,MATCH(LB179,Вхідні_дані!$C$759:$C$958,0),6),0)</f>
        <v>0</v>
      </c>
      <c r="LE179" s="106" t="str">
        <f>IF(AND(LB179&gt;0,LC179&gt;0),(LD179/LD9/LD10/60)*LC179,"-")</f>
        <v>-</v>
      </c>
      <c r="LI179" s="107">
        <v>8</v>
      </c>
      <c r="LJ179" s="4"/>
      <c r="LK179" s="7"/>
      <c r="LL179" s="105">
        <f>IF(AND(LJ179&gt;0,LK179&gt;0),INDEX(Вхідні_дані!$A$759:$F$958,MATCH(LJ179,Вхідні_дані!$C$759:$C$958,0),6),0)</f>
        <v>0</v>
      </c>
      <c r="LM179" s="106" t="str">
        <f>IF(AND(LJ179&gt;0,LK179&gt;0),(LL179/LL9/LL10/60)*LK179,"-")</f>
        <v>-</v>
      </c>
      <c r="LQ179" s="107">
        <v>8</v>
      </c>
      <c r="LR179" s="4"/>
      <c r="LS179" s="7"/>
      <c r="LT179" s="105">
        <f>IF(AND(LR179&gt;0,LS179&gt;0),INDEX(Вхідні_дані!$A$759:$F$958,MATCH(LR179,Вхідні_дані!$C$759:$C$958,0),6),0)</f>
        <v>0</v>
      </c>
      <c r="LU179" s="106" t="str">
        <f>IF(AND(LR179&gt;0,LS179&gt;0),(LT179/LT9/LT10/60)*LS179,"-")</f>
        <v>-</v>
      </c>
      <c r="LY179" s="107">
        <v>8</v>
      </c>
      <c r="LZ179" s="4"/>
      <c r="MA179" s="7"/>
      <c r="MB179" s="105">
        <f>IF(AND(LZ179&gt;0,MA179&gt;0),INDEX(Вхідні_дані!$A$759:$F$958,MATCH(LZ179,Вхідні_дані!$C$759:$C$958,0),6),0)</f>
        <v>0</v>
      </c>
      <c r="MC179" s="106" t="str">
        <f>IF(AND(LZ179&gt;0,MA179&gt;0),(MB179/MB9/MB10/60)*MA179,"-")</f>
        <v>-</v>
      </c>
      <c r="MG179" s="107">
        <v>8</v>
      </c>
      <c r="MH179" s="4"/>
      <c r="MI179" s="7"/>
      <c r="MJ179" s="105">
        <f>IF(AND(MH179&gt;0,MI179&gt;0),INDEX(Вхідні_дані!$A$759:$F$958,MATCH(MH179,Вхідні_дані!$C$759:$C$958,0),6),0)</f>
        <v>0</v>
      </c>
      <c r="MK179" s="106" t="str">
        <f>IF(AND(MH179&gt;0,MI179&gt;0),(MJ179/MJ9/MJ10/60)*MI179,"-")</f>
        <v>-</v>
      </c>
      <c r="MO179" s="107">
        <v>8</v>
      </c>
      <c r="MP179" s="4"/>
      <c r="MQ179" s="7"/>
      <c r="MR179" s="105">
        <f>IF(AND(MP179&gt;0,MQ179&gt;0),INDEX(Вхідні_дані!$A$759:$F$958,MATCH(MP179,Вхідні_дані!$C$759:$C$958,0),6),0)</f>
        <v>0</v>
      </c>
      <c r="MS179" s="106" t="str">
        <f>IF(AND(MP179&gt;0,MQ179&gt;0),(MR179/MR9/MR10/60)*MQ179,"-")</f>
        <v>-</v>
      </c>
      <c r="MW179" s="107">
        <v>8</v>
      </c>
      <c r="MX179" s="4"/>
      <c r="MY179" s="7"/>
      <c r="MZ179" s="105">
        <f>IF(AND(MX179&gt;0,MY179&gt;0),INDEX(Вхідні_дані!$A$759:$F$958,MATCH(MX179,Вхідні_дані!$C$759:$C$958,0),6),0)</f>
        <v>0</v>
      </c>
      <c r="NA179" s="106" t="str">
        <f>IF(AND(MX179&gt;0,MY179&gt;0),(MZ179/MZ9/MZ10/60)*MY179,"-")</f>
        <v>-</v>
      </c>
      <c r="NE179" s="107">
        <v>8</v>
      </c>
      <c r="NF179" s="4"/>
      <c r="NG179" s="7"/>
      <c r="NH179" s="105">
        <f>IF(AND(NF179&gt;0,NG179&gt;0),INDEX(Вхідні_дані!$A$759:$F$958,MATCH(NF179,Вхідні_дані!$C$759:$C$958,0),6),0)</f>
        <v>0</v>
      </c>
      <c r="NI179" s="106" t="str">
        <f>IF(AND(NF179&gt;0,NG179&gt;0),(NH179/NH9/NH10/60)*NG179,"-")</f>
        <v>-</v>
      </c>
      <c r="NM179" s="107">
        <v>8</v>
      </c>
      <c r="NN179" s="4"/>
      <c r="NO179" s="7"/>
      <c r="NP179" s="105">
        <f>IF(AND(NN179&gt;0,NO179&gt;0),INDEX(Вхідні_дані!$A$759:$F$958,MATCH(NN179,Вхідні_дані!$C$759:$C$958,0),6),0)</f>
        <v>0</v>
      </c>
      <c r="NQ179" s="106" t="str">
        <f>IF(AND(NN179&gt;0,NO179&gt;0),(NP179/NP9/NP10/60)*NO179,"-")</f>
        <v>-</v>
      </c>
      <c r="NU179" s="107">
        <v>8</v>
      </c>
      <c r="NV179" s="4"/>
      <c r="NW179" s="7"/>
      <c r="NX179" s="105">
        <f>IF(AND(NV179&gt;0,NW179&gt;0),INDEX(Вхідні_дані!$A$759:$F$958,MATCH(NV179,Вхідні_дані!$C$759:$C$958,0),6),0)</f>
        <v>0</v>
      </c>
      <c r="NY179" s="106" t="str">
        <f>IF(AND(NV179&gt;0,NW179&gt;0),(NX179/NX9/NX10/60)*NW179,"-")</f>
        <v>-</v>
      </c>
      <c r="OC179" s="107">
        <v>8</v>
      </c>
      <c r="OD179" s="4"/>
      <c r="OE179" s="7"/>
      <c r="OF179" s="105">
        <f>IF(AND(OD179&gt;0,OE179&gt;0),INDEX(Вхідні_дані!$A$759:$F$958,MATCH(OD179,Вхідні_дані!$C$759:$C$958,0),6),0)</f>
        <v>0</v>
      </c>
      <c r="OG179" s="106" t="str">
        <f>IF(AND(OD179&gt;0,OE179&gt;0),(OF179/OF9/OF10/60)*OE179,"-")</f>
        <v>-</v>
      </c>
      <c r="OK179" s="107">
        <v>8</v>
      </c>
      <c r="OL179" s="4"/>
      <c r="OM179" s="7"/>
      <c r="ON179" s="105">
        <f>IF(AND(OL179&gt;0,OM179&gt;0),INDEX(Вхідні_дані!$A$759:$F$958,MATCH(OL179,Вхідні_дані!$C$759:$C$958,0),6),0)</f>
        <v>0</v>
      </c>
      <c r="OO179" s="106" t="str">
        <f>IF(AND(OL179&gt;0,OM179&gt;0),(ON179/ON9/ON10/60)*OM179,"-")</f>
        <v>-</v>
      </c>
      <c r="OS179" s="107">
        <v>8</v>
      </c>
      <c r="OT179" s="4"/>
      <c r="OU179" s="7"/>
      <c r="OV179" s="105">
        <f>IF(AND(OT179&gt;0,OU179&gt;0),INDEX(Вхідні_дані!$A$759:$F$958,MATCH(OT179,Вхідні_дані!$C$759:$C$958,0),6),0)</f>
        <v>0</v>
      </c>
      <c r="OW179" s="106" t="str">
        <f>IF(AND(OT179&gt;0,OU179&gt;0),(OV179/OV9/OV10/60)*OU179,"-")</f>
        <v>-</v>
      </c>
      <c r="PA179" s="107">
        <v>8</v>
      </c>
      <c r="PB179" s="4"/>
      <c r="PC179" s="7"/>
      <c r="PD179" s="105">
        <f>IF(AND(PB179&gt;0,PC179&gt;0),INDEX(Вхідні_дані!$A$759:$F$958,MATCH(PB179,Вхідні_дані!$C$759:$C$958,0),6),0)</f>
        <v>0</v>
      </c>
      <c r="PE179" s="106" t="str">
        <f>IF(AND(PB179&gt;0,PC179&gt;0),(PD179/PD9/PD10/60)*PC179,"-")</f>
        <v>-</v>
      </c>
      <c r="PI179" s="107">
        <v>8</v>
      </c>
      <c r="PJ179" s="4"/>
      <c r="PK179" s="7"/>
      <c r="PL179" s="105">
        <f>IF(AND(PJ179&gt;0,PK179&gt;0),INDEX(Вхідні_дані!$A$759:$F$958,MATCH(PJ179,Вхідні_дані!$C$759:$C$958,0),6),0)</f>
        <v>0</v>
      </c>
      <c r="PM179" s="106" t="str">
        <f>IF(AND(PJ179&gt;0,PK179&gt;0),(PL179/PL9/PL10/60)*PK179,"-")</f>
        <v>-</v>
      </c>
      <c r="PQ179" s="107">
        <v>8</v>
      </c>
      <c r="PR179" s="4"/>
      <c r="PS179" s="7"/>
      <c r="PT179" s="105">
        <f>IF(AND(PR179&gt;0,PS179&gt;0),INDEX(Вхідні_дані!$A$759:$F$958,MATCH(PR179,Вхідні_дані!$C$759:$C$958,0),6),0)</f>
        <v>0</v>
      </c>
      <c r="PU179" s="106" t="str">
        <f>IF(AND(PR179&gt;0,PS179&gt;0),(PT179/PT9/PT10/60)*PS179,"-")</f>
        <v>-</v>
      </c>
      <c r="PY179" s="107">
        <v>8</v>
      </c>
      <c r="PZ179" s="4"/>
      <c r="QA179" s="7"/>
      <c r="QB179" s="105">
        <f>IF(AND(PZ179&gt;0,QA179&gt;0),INDEX(Вхідні_дані!$A$759:$F$958,MATCH(PZ179,Вхідні_дані!$C$759:$C$958,0),6),0)</f>
        <v>0</v>
      </c>
      <c r="QC179" s="106" t="str">
        <f>IF(AND(PZ179&gt;0,QA179&gt;0),(QB179/QB9/QB10/60)*QA179,"-")</f>
        <v>-</v>
      </c>
      <c r="QG179" s="107">
        <v>8</v>
      </c>
      <c r="QH179" s="4"/>
      <c r="QI179" s="7"/>
      <c r="QJ179" s="105">
        <f>IF(AND(QH179&gt;0,QI179&gt;0),INDEX(Вхідні_дані!$A$759:$F$958,MATCH(QH179,Вхідні_дані!$C$759:$C$958,0),6),0)</f>
        <v>0</v>
      </c>
      <c r="QK179" s="106" t="str">
        <f>IF(AND(QH179&gt;0,QI179&gt;0),(QJ179/QJ9/QJ10/60)*QI179,"-")</f>
        <v>-</v>
      </c>
      <c r="QO179" s="107">
        <v>8</v>
      </c>
      <c r="QP179" s="4"/>
      <c r="QQ179" s="7"/>
      <c r="QR179" s="105">
        <f>IF(AND(QP179&gt;0,QQ179&gt;0),INDEX(Вхідні_дані!$A$759:$F$958,MATCH(QP179,Вхідні_дані!$C$759:$C$958,0),6),0)</f>
        <v>0</v>
      </c>
      <c r="QS179" s="106" t="str">
        <f>IF(AND(QP179&gt;0,QQ179&gt;0),(QR179/QR9/QR10/60)*QQ179,"-")</f>
        <v>-</v>
      </c>
      <c r="QW179" s="107">
        <v>8</v>
      </c>
      <c r="QX179" s="4"/>
      <c r="QY179" s="7"/>
      <c r="QZ179" s="105">
        <f>IF(AND(QX179&gt;0,QY179&gt;0),INDEX(Вхідні_дані!$A$759:$F$958,MATCH(QX179,Вхідні_дані!$C$759:$C$958,0),6),0)</f>
        <v>0</v>
      </c>
      <c r="RA179" s="106" t="str">
        <f>IF(AND(QX179&gt;0,QY179&gt;0),(QZ179/QZ9/QZ10/60)*QY179,"-")</f>
        <v>-</v>
      </c>
      <c r="RE179" s="107">
        <v>8</v>
      </c>
      <c r="RF179" s="4"/>
      <c r="RG179" s="7"/>
      <c r="RH179" s="105">
        <f>IF(AND(RF179&gt;0,RG179&gt;0),INDEX(Вхідні_дані!$A$759:$F$958,MATCH(RF179,Вхідні_дані!$C$759:$C$958,0),6),0)</f>
        <v>0</v>
      </c>
      <c r="RI179" s="106" t="str">
        <f>IF(AND(RF179&gt;0,RG179&gt;0),(RH179/RH9/RH10/60)*RG179,"-")</f>
        <v>-</v>
      </c>
      <c r="RM179" s="107">
        <v>8</v>
      </c>
      <c r="RN179" s="4"/>
      <c r="RO179" s="7"/>
      <c r="RP179" s="105">
        <f>IF(AND(RN179&gt;0,RO179&gt;0),INDEX(Вхідні_дані!$A$759:$F$958,MATCH(RN179,Вхідні_дані!$C$759:$C$958,0),6),0)</f>
        <v>0</v>
      </c>
      <c r="RQ179" s="106" t="str">
        <f>IF(AND(RN179&gt;0,RO179&gt;0),(RP179/RP9/RP10/60)*RO179,"-")</f>
        <v>-</v>
      </c>
      <c r="RU179" s="107">
        <v>8</v>
      </c>
      <c r="RV179" s="4"/>
      <c r="RW179" s="7"/>
      <c r="RX179" s="105">
        <f>IF(AND(RV179&gt;0,RW179&gt;0),INDEX(Вхідні_дані!$A$759:$F$958,MATCH(RV179,Вхідні_дані!$C$759:$C$958,0),6),0)</f>
        <v>0</v>
      </c>
      <c r="RY179" s="106" t="str">
        <f>IF(AND(RV179&gt;0,RW179&gt;0),(RX179/RX9/RX10/60)*RW179,"-")</f>
        <v>-</v>
      </c>
      <c r="SC179" s="107">
        <v>8</v>
      </c>
      <c r="SD179" s="4"/>
      <c r="SE179" s="7"/>
      <c r="SF179" s="105">
        <f>IF(AND(SD179&gt;0,SE179&gt;0),INDEX(Вхідні_дані!$A$759:$F$958,MATCH(SD179,Вхідні_дані!$C$759:$C$958,0),6),0)</f>
        <v>0</v>
      </c>
      <c r="SG179" s="106" t="str">
        <f>IF(AND(SD179&gt;0,SE179&gt;0),(SF179/SF9/SF10/60)*SE179,"-")</f>
        <v>-</v>
      </c>
      <c r="SK179" s="107">
        <v>8</v>
      </c>
      <c r="SL179" s="4"/>
      <c r="SM179" s="7"/>
      <c r="SN179" s="105">
        <f>IF(AND(SL179&gt;0,SM179&gt;0),INDEX(Вхідні_дані!$A$759:$F$958,MATCH(SL179,Вхідні_дані!$C$759:$C$958,0),6),0)</f>
        <v>0</v>
      </c>
      <c r="SO179" s="106" t="str">
        <f>IF(AND(SL179&gt;0,SM179&gt;0),(SN179/SN9/SN10/60)*SM179,"-")</f>
        <v>-</v>
      </c>
      <c r="SS179" s="107">
        <v>8</v>
      </c>
      <c r="ST179" s="4"/>
      <c r="SU179" s="7"/>
      <c r="SV179" s="105">
        <f>IF(AND(ST179&gt;0,SU179&gt;0),INDEX(Вхідні_дані!$A$759:$F$958,MATCH(ST179,Вхідні_дані!$C$759:$C$958,0),6),0)</f>
        <v>0</v>
      </c>
      <c r="SW179" s="106" t="str">
        <f>IF(AND(ST179&gt;0,SU179&gt;0),(SV179/SV9/SV10/60)*SU179,"-")</f>
        <v>-</v>
      </c>
      <c r="TA179" s="107">
        <v>8</v>
      </c>
      <c r="TB179" s="4"/>
      <c r="TC179" s="7"/>
      <c r="TD179" s="105">
        <f>IF(AND(TB179&gt;0,TC179&gt;0),INDEX(Вхідні_дані!$A$759:$F$958,MATCH(TB179,Вхідні_дані!$C$759:$C$958,0),6),0)</f>
        <v>0</v>
      </c>
      <c r="TE179" s="106" t="str">
        <f>IF(AND(TB179&gt;0,TC179&gt;0),(TD179/TD9/TD10/60)*TC179,"-")</f>
        <v>-</v>
      </c>
      <c r="TI179" s="107">
        <v>8</v>
      </c>
      <c r="TJ179" s="4"/>
      <c r="TK179" s="7"/>
      <c r="TL179" s="105">
        <f>IF(AND(TJ179&gt;0,TK179&gt;0),INDEX(Вхідні_дані!$A$759:$F$958,MATCH(TJ179,Вхідні_дані!$C$759:$C$958,0),6),0)</f>
        <v>0</v>
      </c>
      <c r="TM179" s="106" t="str">
        <f>IF(AND(TJ179&gt;0,TK179&gt;0),(TL179/TL9/TL10/60)*TK179,"-")</f>
        <v>-</v>
      </c>
      <c r="TQ179" s="107">
        <v>8</v>
      </c>
      <c r="TR179" s="4"/>
      <c r="TS179" s="7"/>
      <c r="TT179" s="105">
        <f>IF(AND(TR179&gt;0,TS179&gt;0),INDEX(Вхідні_дані!$A$759:$F$958,MATCH(TR179,Вхідні_дані!$C$759:$C$958,0),6),0)</f>
        <v>0</v>
      </c>
      <c r="TU179" s="106" t="str">
        <f>IF(AND(TR179&gt;0,TS179&gt;0),(TT179/TT9/TT10/60)*TS179,"-")</f>
        <v>-</v>
      </c>
      <c r="TY179" s="107">
        <v>8</v>
      </c>
      <c r="TZ179" s="4"/>
      <c r="UA179" s="7"/>
      <c r="UB179" s="105">
        <f>IF(AND(TZ179&gt;0,UA179&gt;0),INDEX(Вхідні_дані!$A$759:$F$958,MATCH(TZ179,Вхідні_дані!$C$759:$C$958,0),6),0)</f>
        <v>0</v>
      </c>
      <c r="UC179" s="106" t="str">
        <f>IF(AND(TZ179&gt;0,UA179&gt;0),(UB179/UB9/UB10/60)*UA179,"-")</f>
        <v>-</v>
      </c>
      <c r="UG179" s="107">
        <v>8</v>
      </c>
      <c r="UH179" s="4"/>
      <c r="UI179" s="7"/>
      <c r="UJ179" s="105">
        <f>IF(AND(UH179&gt;0,UI179&gt;0),INDEX(Вхідні_дані!$A$759:$F$958,MATCH(UH179,Вхідні_дані!$C$759:$C$958,0),6),0)</f>
        <v>0</v>
      </c>
      <c r="UK179" s="106" t="str">
        <f>IF(AND(UH179&gt;0,UI179&gt;0),(UJ179/UJ9/UJ10/60)*UI179,"-")</f>
        <v>-</v>
      </c>
      <c r="UO179" s="107">
        <v>8</v>
      </c>
      <c r="UP179" s="4"/>
      <c r="UQ179" s="7"/>
      <c r="UR179" s="105">
        <f>IF(AND(UP179&gt;0,UQ179&gt;0),INDEX(Вхідні_дані!$A$759:$F$958,MATCH(UP179,Вхідні_дані!$C$759:$C$958,0),6),0)</f>
        <v>0</v>
      </c>
      <c r="US179" s="106" t="str">
        <f>IF(AND(UP179&gt;0,UQ179&gt;0),(UR179/UR9/UR10/60)*UQ179,"-")</f>
        <v>-</v>
      </c>
      <c r="UW179" s="107">
        <v>8</v>
      </c>
      <c r="UX179" s="4"/>
      <c r="UY179" s="7"/>
      <c r="UZ179" s="105">
        <f>IF(AND(UX179&gt;0,UY179&gt;0),INDEX(Вхідні_дані!$A$759:$F$958,MATCH(UX179,Вхідні_дані!$C$759:$C$958,0),6),0)</f>
        <v>0</v>
      </c>
      <c r="VA179" s="106" t="str">
        <f>IF(AND(UX179&gt;0,UY179&gt;0),(UZ179/UZ9/UZ10/60)*UY179,"-")</f>
        <v>-</v>
      </c>
      <c r="VE179" s="107">
        <v>8</v>
      </c>
      <c r="VF179" s="4"/>
      <c r="VG179" s="7"/>
      <c r="VH179" s="105">
        <f>IF(AND(VF179&gt;0,VG179&gt;0),INDEX(Вхідні_дані!$A$759:$F$958,MATCH(VF179,Вхідні_дані!$C$759:$C$958,0),6),0)</f>
        <v>0</v>
      </c>
      <c r="VI179" s="106" t="str">
        <f>IF(AND(VF179&gt;0,VG179&gt;0),(VH179/VH9/VH10/60)*VG179,"-")</f>
        <v>-</v>
      </c>
      <c r="VM179" s="107">
        <v>8</v>
      </c>
      <c r="VN179" s="4"/>
      <c r="VO179" s="7"/>
      <c r="VP179" s="105">
        <f>IF(AND(VN179&gt;0,VO179&gt;0),INDEX(Вхідні_дані!$A$759:$F$958,MATCH(VN179,Вхідні_дані!$C$759:$C$958,0),6),0)</f>
        <v>0</v>
      </c>
      <c r="VQ179" s="106" t="str">
        <f>IF(AND(VN179&gt;0,VO179&gt;0),(VP179/VP9/VP10/60)*VO179,"-")</f>
        <v>-</v>
      </c>
      <c r="VU179" s="107">
        <v>8</v>
      </c>
      <c r="VV179" s="4"/>
      <c r="VW179" s="7"/>
      <c r="VX179" s="105">
        <f>IF(AND(VV179&gt;0,VW179&gt;0),INDEX(Вхідні_дані!$A$759:$F$958,MATCH(VV179,Вхідні_дані!$C$759:$C$958,0),6),0)</f>
        <v>0</v>
      </c>
      <c r="VY179" s="106" t="str">
        <f>IF(AND(VV179&gt;0,VW179&gt;0),(VX179/VX9/VX10/60)*VW179,"-")</f>
        <v>-</v>
      </c>
      <c r="WC179" s="107">
        <v>8</v>
      </c>
      <c r="WD179" s="4"/>
      <c r="WE179" s="7"/>
      <c r="WF179" s="105">
        <f>IF(AND(WD179&gt;0,WE179&gt;0),INDEX(Вхідні_дані!$A$759:$F$958,MATCH(WD179,Вхідні_дані!$C$759:$C$958,0),6),0)</f>
        <v>0</v>
      </c>
      <c r="WG179" s="106" t="str">
        <f>IF(AND(WD179&gt;0,WE179&gt;0),(WF179/WF9/WF10/60)*WE179,"-")</f>
        <v>-</v>
      </c>
      <c r="WK179" s="107">
        <v>8</v>
      </c>
      <c r="WL179" s="4"/>
      <c r="WM179" s="7"/>
      <c r="WN179" s="105">
        <f>IF(AND(WL179&gt;0,WM179&gt;0),INDEX(Вхідні_дані!$A$759:$F$958,MATCH(WL179,Вхідні_дані!$C$759:$C$958,0),6),0)</f>
        <v>0</v>
      </c>
      <c r="WO179" s="106" t="str">
        <f>IF(AND(WL179&gt;0,WM179&gt;0),(WN179/WN9/WN10/60)*WM179,"-")</f>
        <v>-</v>
      </c>
      <c r="WS179" s="107">
        <v>8</v>
      </c>
      <c r="WT179" s="4"/>
      <c r="WU179" s="7"/>
      <c r="WV179" s="105">
        <f>IF(AND(WT179&gt;0,WU179&gt;0),INDEX(Вхідні_дані!$A$759:$F$958,MATCH(WT179,Вхідні_дані!$C$759:$C$958,0),6),0)</f>
        <v>0</v>
      </c>
      <c r="WW179" s="106" t="str">
        <f>IF(AND(WT179&gt;0,WU179&gt;0),(WV179/WV9/WV10/60)*WU179,"-")</f>
        <v>-</v>
      </c>
      <c r="XA179" s="107">
        <v>8</v>
      </c>
      <c r="XB179" s="4"/>
      <c r="XC179" s="7"/>
      <c r="XD179" s="105">
        <f>IF(AND(XB179&gt;0,XC179&gt;0),INDEX(Вхідні_дані!$A$759:$F$958,MATCH(XB179,Вхідні_дані!$C$759:$C$958,0),6),0)</f>
        <v>0</v>
      </c>
      <c r="XE179" s="106" t="str">
        <f>IF(AND(XB179&gt;0,XC179&gt;0),(XD179/XD9/XD10/60)*XC179,"-")</f>
        <v>-</v>
      </c>
      <c r="XI179" s="107">
        <v>8</v>
      </c>
      <c r="XJ179" s="4"/>
      <c r="XK179" s="7"/>
      <c r="XL179" s="105">
        <f>IF(AND(XJ179&gt;0,XK179&gt;0),INDEX(Вхідні_дані!$A$759:$F$958,MATCH(XJ179,Вхідні_дані!$C$759:$C$958,0),6),0)</f>
        <v>0</v>
      </c>
      <c r="XM179" s="106" t="str">
        <f>IF(AND(XJ179&gt;0,XK179&gt;0),(XL179/XL9/XL10/60)*XK179,"-")</f>
        <v>-</v>
      </c>
      <c r="XQ179" s="107">
        <v>8</v>
      </c>
      <c r="XR179" s="4"/>
      <c r="XS179" s="7"/>
      <c r="XT179" s="105">
        <f>IF(AND(XR179&gt;0,XS179&gt;0),INDEX(Вхідні_дані!$A$759:$F$958,MATCH(XR179,Вхідні_дані!$C$759:$C$958,0),6),0)</f>
        <v>0</v>
      </c>
      <c r="XU179" s="106" t="str">
        <f>IF(AND(XR179&gt;0,XS179&gt;0),(XT179/XT9/XT10/60)*XS179,"-")</f>
        <v>-</v>
      </c>
      <c r="XY179" s="107">
        <v>8</v>
      </c>
      <c r="XZ179" s="4"/>
      <c r="YA179" s="7"/>
      <c r="YB179" s="105">
        <f>IF(AND(XZ179&gt;0,YA179&gt;0),INDEX(Вхідні_дані!$A$759:$F$958,MATCH(XZ179,Вхідні_дані!$C$759:$C$958,0),6),0)</f>
        <v>0</v>
      </c>
      <c r="YC179" s="106" t="str">
        <f>IF(AND(XZ179&gt;0,YA179&gt;0),(YB179/YB9/YB10/60)*YA179,"-")</f>
        <v>-</v>
      </c>
      <c r="YG179" s="107">
        <v>8</v>
      </c>
      <c r="YH179" s="4"/>
      <c r="YI179" s="7"/>
      <c r="YJ179" s="105">
        <f>IF(AND(YH179&gt;0,YI179&gt;0),INDEX(Вхідні_дані!$A$759:$F$958,MATCH(YH179,Вхідні_дані!$C$759:$C$958,0),6),0)</f>
        <v>0</v>
      </c>
      <c r="YK179" s="106" t="str">
        <f>IF(AND(YH179&gt;0,YI179&gt;0),(YJ179/YJ9/YJ10/60)*YI179,"-")</f>
        <v>-</v>
      </c>
      <c r="YO179" s="107">
        <v>8</v>
      </c>
      <c r="YP179" s="4"/>
      <c r="YQ179" s="7"/>
      <c r="YR179" s="105">
        <f>IF(AND(YP179&gt;0,YQ179&gt;0),INDEX(Вхідні_дані!$A$759:$F$958,MATCH(YP179,Вхідні_дані!$C$759:$C$958,0),6),0)</f>
        <v>0</v>
      </c>
      <c r="YS179" s="106" t="str">
        <f>IF(AND(YP179&gt;0,YQ179&gt;0),(YR179/YR9/YR10/60)*YQ179,"-")</f>
        <v>-</v>
      </c>
      <c r="YW179" s="107">
        <v>8</v>
      </c>
      <c r="YX179" s="4"/>
      <c r="YY179" s="7"/>
      <c r="YZ179" s="105">
        <f>IF(AND(YX179&gt;0,YY179&gt;0),INDEX(Вхідні_дані!$A$759:$F$958,MATCH(YX179,Вхідні_дані!$C$759:$C$958,0),6),0)</f>
        <v>0</v>
      </c>
      <c r="ZA179" s="106" t="str">
        <f>IF(AND(YX179&gt;0,YY179&gt;0),(YZ179/YZ9/YZ10/60)*YY179,"-")</f>
        <v>-</v>
      </c>
      <c r="ZE179" s="107">
        <v>8</v>
      </c>
      <c r="ZF179" s="4"/>
      <c r="ZG179" s="7"/>
      <c r="ZH179" s="105">
        <f>IF(AND(ZF179&gt;0,ZG179&gt;0),INDEX(Вхідні_дані!$A$759:$F$958,MATCH(ZF179,Вхідні_дані!$C$759:$C$958,0),6),0)</f>
        <v>0</v>
      </c>
      <c r="ZI179" s="106" t="str">
        <f>IF(AND(ZF179&gt;0,ZG179&gt;0),(ZH179/ZH9/ZH10/60)*ZG179,"-")</f>
        <v>-</v>
      </c>
      <c r="ZM179" s="107">
        <v>8</v>
      </c>
      <c r="ZN179" s="4"/>
      <c r="ZO179" s="7"/>
      <c r="ZP179" s="105">
        <f>IF(AND(ZN179&gt;0,ZO179&gt;0),INDEX(Вхідні_дані!$A$759:$F$958,MATCH(ZN179,Вхідні_дані!$C$759:$C$958,0),6),0)</f>
        <v>0</v>
      </c>
      <c r="ZQ179" s="106" t="str">
        <f>IF(AND(ZN179&gt;0,ZO179&gt;0),(ZP179/ZP9/ZP10/60)*ZO179,"-")</f>
        <v>-</v>
      </c>
      <c r="ZU179" s="107">
        <v>8</v>
      </c>
      <c r="ZV179" s="4"/>
      <c r="ZW179" s="7"/>
      <c r="ZX179" s="105">
        <f>IF(AND(ZV179&gt;0,ZW179&gt;0),INDEX(Вхідні_дані!$A$759:$F$958,MATCH(ZV179,Вхідні_дані!$C$759:$C$958,0),6),0)</f>
        <v>0</v>
      </c>
      <c r="ZY179" s="106" t="str">
        <f>IF(AND(ZV179&gt;0,ZW179&gt;0),(ZX179/ZX9/ZX10/60)*ZW179,"-")</f>
        <v>-</v>
      </c>
      <c r="AAC179" s="107">
        <v>8</v>
      </c>
      <c r="AAD179" s="4"/>
      <c r="AAE179" s="7"/>
      <c r="AAF179" s="105">
        <f>IF(AND(AAD179&gt;0,AAE179&gt;0),INDEX(Вхідні_дані!$A$759:$F$958,MATCH(AAD179,Вхідні_дані!$C$759:$C$958,0),6),0)</f>
        <v>0</v>
      </c>
      <c r="AAG179" s="106" t="str">
        <f>IF(AND(AAD179&gt;0,AAE179&gt;0),(AAF179/AAF9/AAF10/60)*AAE179,"-")</f>
        <v>-</v>
      </c>
      <c r="AAK179" s="107">
        <v>8</v>
      </c>
      <c r="AAL179" s="4"/>
      <c r="AAM179" s="7"/>
      <c r="AAN179" s="105">
        <f>IF(AND(AAL179&gt;0,AAM179&gt;0),INDEX(Вхідні_дані!$A$759:$F$958,MATCH(AAL179,Вхідні_дані!$C$759:$C$958,0),6),0)</f>
        <v>0</v>
      </c>
      <c r="AAO179" s="106" t="str">
        <f>IF(AND(AAL179&gt;0,AAM179&gt;0),(AAN179/AAN9/AAN10/60)*AAM179,"-")</f>
        <v>-</v>
      </c>
      <c r="AAS179" s="107">
        <v>8</v>
      </c>
      <c r="AAT179" s="4"/>
      <c r="AAU179" s="7"/>
      <c r="AAV179" s="105">
        <f>IF(AND(AAT179&gt;0,AAU179&gt;0),INDEX(Вхідні_дані!$A$759:$F$958,MATCH(AAT179,Вхідні_дані!$C$759:$C$958,0),6),0)</f>
        <v>0</v>
      </c>
      <c r="AAW179" s="106" t="str">
        <f>IF(AND(AAT179&gt;0,AAU179&gt;0),(AAV179/AAV9/AAV10/60)*AAU179,"-")</f>
        <v>-</v>
      </c>
      <c r="ABA179" s="107">
        <v>8</v>
      </c>
      <c r="ABB179" s="4"/>
      <c r="ABC179" s="7"/>
      <c r="ABD179" s="105">
        <f>IF(AND(ABB179&gt;0,ABC179&gt;0),INDEX(Вхідні_дані!$A$759:$F$958,MATCH(ABB179,Вхідні_дані!$C$759:$C$958,0),6),0)</f>
        <v>0</v>
      </c>
      <c r="ABE179" s="106" t="str">
        <f>IF(AND(ABB179&gt;0,ABC179&gt;0),(ABD179/ABD9/ABD10/60)*ABC179,"-")</f>
        <v>-</v>
      </c>
      <c r="ABI179" s="107">
        <v>8</v>
      </c>
      <c r="ABJ179" s="4"/>
      <c r="ABK179" s="7"/>
      <c r="ABL179" s="105">
        <f>IF(AND(ABJ179&gt;0,ABK179&gt;0),INDEX(Вхідні_дані!$A$759:$F$958,MATCH(ABJ179,Вхідні_дані!$C$759:$C$958,0),6),0)</f>
        <v>0</v>
      </c>
      <c r="ABM179" s="106" t="str">
        <f>IF(AND(ABJ179&gt;0,ABK179&gt;0),(ABL179/ABL9/ABL10/60)*ABK179,"-")</f>
        <v>-</v>
      </c>
      <c r="ABQ179" s="107">
        <v>8</v>
      </c>
      <c r="ABR179" s="4"/>
      <c r="ABS179" s="7"/>
      <c r="ABT179" s="105">
        <f>IF(AND(ABR179&gt;0,ABS179&gt;0),INDEX(Вхідні_дані!$A$759:$F$958,MATCH(ABR179,Вхідні_дані!$C$759:$C$958,0),6),0)</f>
        <v>0</v>
      </c>
      <c r="ABU179" s="106" t="str">
        <f>IF(AND(ABR179&gt;0,ABS179&gt;0),(ABT179/ABT9/ABT10/60)*ABS179,"-")</f>
        <v>-</v>
      </c>
      <c r="ABY179" s="107">
        <v>8</v>
      </c>
      <c r="ABZ179" s="4"/>
      <c r="ACA179" s="7"/>
      <c r="ACB179" s="105">
        <f>IF(AND(ABZ179&gt;0,ACA179&gt;0),INDEX(Вхідні_дані!$A$759:$F$958,MATCH(ABZ179,Вхідні_дані!$C$759:$C$958,0),6),0)</f>
        <v>0</v>
      </c>
      <c r="ACC179" s="106" t="str">
        <f>IF(AND(ABZ179&gt;0,ACA179&gt;0),(ACB179/ACB9/ACB10/60)*ACA179,"-")</f>
        <v>-</v>
      </c>
      <c r="ACG179" s="107">
        <v>8</v>
      </c>
      <c r="ACH179" s="4"/>
      <c r="ACI179" s="7"/>
      <c r="ACJ179" s="105">
        <f>IF(AND(ACH179&gt;0,ACI179&gt;0),INDEX(Вхідні_дані!$A$759:$F$958,MATCH(ACH179,Вхідні_дані!$C$759:$C$958,0),6),0)</f>
        <v>0</v>
      </c>
      <c r="ACK179" s="106" t="str">
        <f>IF(AND(ACH179&gt;0,ACI179&gt;0),(ACJ179/ACJ9/ACJ10/60)*ACI179,"-")</f>
        <v>-</v>
      </c>
      <c r="ACO179" s="107">
        <v>8</v>
      </c>
      <c r="ACP179" s="4"/>
      <c r="ACQ179" s="7"/>
      <c r="ACR179" s="105">
        <f>IF(AND(ACP179&gt;0,ACQ179&gt;0),INDEX(Вхідні_дані!$A$759:$F$958,MATCH(ACP179,Вхідні_дані!$C$759:$C$958,0),6),0)</f>
        <v>0</v>
      </c>
      <c r="ACS179" s="106" t="str">
        <f>IF(AND(ACP179&gt;0,ACQ179&gt;0),(ACR179/ACR9/ACR10/60)*ACQ179,"-")</f>
        <v>-</v>
      </c>
      <c r="ACW179" s="107">
        <v>8</v>
      </c>
      <c r="ACX179" s="4"/>
      <c r="ACY179" s="7"/>
      <c r="ACZ179" s="105">
        <f>IF(AND(ACX179&gt;0,ACY179&gt;0),INDEX(Вхідні_дані!$A$759:$F$958,MATCH(ACX179,Вхідні_дані!$C$759:$C$958,0),6),0)</f>
        <v>0</v>
      </c>
      <c r="ADA179" s="106" t="str">
        <f>IF(AND(ACX179&gt;0,ACY179&gt;0),(ACZ179/ACZ9/ACZ10/60)*ACY179,"-")</f>
        <v>-</v>
      </c>
      <c r="ADE179" s="107">
        <v>8</v>
      </c>
      <c r="ADF179" s="4"/>
      <c r="ADG179" s="7"/>
      <c r="ADH179" s="105">
        <f>IF(AND(ADF179&gt;0,ADG179&gt;0),INDEX(Вхідні_дані!$A$759:$F$958,MATCH(ADF179,Вхідні_дані!$C$759:$C$958,0),6),0)</f>
        <v>0</v>
      </c>
      <c r="ADI179" s="106" t="str">
        <f>IF(AND(ADF179&gt;0,ADG179&gt;0),(ADH179/ADH9/ADH10/60)*ADG179,"-")</f>
        <v>-</v>
      </c>
      <c r="ADM179" s="107">
        <v>8</v>
      </c>
      <c r="ADN179" s="4"/>
      <c r="ADO179" s="7"/>
      <c r="ADP179" s="105">
        <f>IF(AND(ADN179&gt;0,ADO179&gt;0),INDEX(Вхідні_дані!$A$759:$F$958,MATCH(ADN179,Вхідні_дані!$C$759:$C$958,0),6),0)</f>
        <v>0</v>
      </c>
      <c r="ADQ179" s="106" t="str">
        <f>IF(AND(ADN179&gt;0,ADO179&gt;0),(ADP179/ADP9/ADP10/60)*ADO179,"-")</f>
        <v>-</v>
      </c>
    </row>
    <row r="180" spans="1:797" ht="22.5" customHeight="1" outlineLevel="1" x14ac:dyDescent="0.25">
      <c r="A180" s="107">
        <v>9</v>
      </c>
      <c r="B180" s="4"/>
      <c r="C180" s="7"/>
      <c r="D180" s="105">
        <f>IF(AND(B180&gt;0,C180&gt;0),INDEX(Вхідні_дані!$A$759:$F$958,MATCH(B180,Вхідні_дані!$C$759:$C$958,0),6),0)</f>
        <v>0</v>
      </c>
      <c r="E180" s="106" t="str">
        <f>IF(AND(B180&gt;0,C180&gt;0),(D180/D9/D10/60)*C180,"-")</f>
        <v>-</v>
      </c>
      <c r="I180" s="107">
        <v>9</v>
      </c>
      <c r="J180" s="4"/>
      <c r="K180" s="7"/>
      <c r="L180" s="105">
        <f>IF(AND(J180&gt;0,K180&gt;0),INDEX(Вхідні_дані!$A$759:$F$958,MATCH(J180,Вхідні_дані!$C$759:$C$958,0),6),0)</f>
        <v>0</v>
      </c>
      <c r="M180" s="106" t="str">
        <f>IF(AND(J180&gt;0,K180&gt;0),(L180/L9/L10/60)*K180,"-")</f>
        <v>-</v>
      </c>
      <c r="Q180" s="107">
        <v>9</v>
      </c>
      <c r="R180" s="4"/>
      <c r="S180" s="7"/>
      <c r="T180" s="105">
        <f>IF(AND(R180&gt;0,S180&gt;0),INDEX(Вхідні_дані!$A$759:$F$958,MATCH(R180,Вхідні_дані!$C$759:$C$958,0),6),0)</f>
        <v>0</v>
      </c>
      <c r="U180" s="106" t="str">
        <f>IF(AND(R180&gt;0,S180&gt;0),(T180/T9/T10/60)*S180,"-")</f>
        <v>-</v>
      </c>
      <c r="Y180" s="107">
        <v>9</v>
      </c>
      <c r="Z180" s="4"/>
      <c r="AA180" s="7"/>
      <c r="AB180" s="105">
        <f>IF(AND(Z180&gt;0,AA180&gt;0),INDEX(Вхідні_дані!$A$759:$F$958,MATCH(Z180,Вхідні_дані!$C$759:$C$958,0),6),0)</f>
        <v>0</v>
      </c>
      <c r="AC180" s="106" t="str">
        <f>IF(AND(Z180&gt;0,AA180&gt;0),(AB180/AB9/AB10/60)*AA180,"-")</f>
        <v>-</v>
      </c>
      <c r="AG180" s="107">
        <v>9</v>
      </c>
      <c r="AH180" s="4"/>
      <c r="AI180" s="7"/>
      <c r="AJ180" s="105">
        <f>IF(AND(AH180&gt;0,AI180&gt;0),INDEX(Вхідні_дані!$A$759:$F$958,MATCH(AH180,Вхідні_дані!$C$759:$C$958,0),6),0)</f>
        <v>0</v>
      </c>
      <c r="AK180" s="106" t="str">
        <f>IF(AND(AH180&gt;0,AI180&gt;0),(AJ180/AJ9/AJ10/60)*AI180,"-")</f>
        <v>-</v>
      </c>
      <c r="AO180" s="107">
        <v>9</v>
      </c>
      <c r="AP180" s="4"/>
      <c r="AQ180" s="7"/>
      <c r="AR180" s="105">
        <f>IF(AND(AP180&gt;0,AQ180&gt;0),INDEX(Вхідні_дані!$A$759:$F$958,MATCH(AP180,Вхідні_дані!$C$759:$C$958,0),6),0)</f>
        <v>0</v>
      </c>
      <c r="AS180" s="106" t="str">
        <f>IF(AND(AP180&gt;0,AQ180&gt;0),(AR180/AR9/AR10/60)*AQ180,"-")</f>
        <v>-</v>
      </c>
      <c r="AW180" s="107">
        <v>9</v>
      </c>
      <c r="AX180" s="4"/>
      <c r="AY180" s="7"/>
      <c r="AZ180" s="105">
        <f>IF(AND(AX180&gt;0,AY180&gt;0),INDEX(Вхідні_дані!$A$759:$F$958,MATCH(AX180,Вхідні_дані!$C$759:$C$958,0),6),0)</f>
        <v>0</v>
      </c>
      <c r="BA180" s="106" t="str">
        <f>IF(AND(AX180&gt;0,AY180&gt;0),(AZ180/AZ9/AZ10/60)*AY180,"-")</f>
        <v>-</v>
      </c>
      <c r="BE180" s="107">
        <v>9</v>
      </c>
      <c r="BF180" s="4"/>
      <c r="BG180" s="7"/>
      <c r="BH180" s="105">
        <f>IF(AND(BF180&gt;0,BG180&gt;0),INDEX(Вхідні_дані!$A$759:$F$958,MATCH(BF180,Вхідні_дані!$C$759:$C$958,0),6),0)</f>
        <v>0</v>
      </c>
      <c r="BI180" s="106" t="str">
        <f>IF(AND(BF180&gt;0,BG180&gt;0),(BH180/BH9/BH10/60)*BG180,"-")</f>
        <v>-</v>
      </c>
      <c r="BM180" s="107">
        <v>9</v>
      </c>
      <c r="BN180" s="4"/>
      <c r="BO180" s="7"/>
      <c r="BP180" s="105">
        <f>IF(AND(BN180&gt;0,BO180&gt;0),INDEX(Вхідні_дані!$A$759:$F$958,MATCH(BN180,Вхідні_дані!$C$759:$C$958,0),6),0)</f>
        <v>0</v>
      </c>
      <c r="BQ180" s="106" t="str">
        <f>IF(AND(BN180&gt;0,BO180&gt;0),(BP180/BP9/BP10/60)*BO180,"-")</f>
        <v>-</v>
      </c>
      <c r="BU180" s="107">
        <v>9</v>
      </c>
      <c r="BV180" s="4"/>
      <c r="BW180" s="7"/>
      <c r="BX180" s="105">
        <f>IF(AND(BV180&gt;0,BW180&gt;0),INDEX(Вхідні_дані!$A$759:$F$958,MATCH(BV180,Вхідні_дані!$C$759:$C$958,0),6),0)</f>
        <v>0</v>
      </c>
      <c r="BY180" s="106" t="str">
        <f>IF(AND(BV180&gt;0,BW180&gt;0),(BX180/BX9/BX10/60)*BW180,"-")</f>
        <v>-</v>
      </c>
      <c r="CC180" s="107">
        <v>9</v>
      </c>
      <c r="CD180" s="4"/>
      <c r="CE180" s="7"/>
      <c r="CF180" s="105">
        <f>IF(AND(CD180&gt;0,CE180&gt;0),INDEX(Вхідні_дані!$A$759:$F$958,MATCH(CD180,Вхідні_дані!$C$759:$C$958,0),6),0)</f>
        <v>0</v>
      </c>
      <c r="CG180" s="106" t="str">
        <f>IF(AND(CD180&gt;0,CE180&gt;0),(CF180/CF9/CF10/60)*CE180,"-")</f>
        <v>-</v>
      </c>
      <c r="CK180" s="107">
        <v>9</v>
      </c>
      <c r="CL180" s="4"/>
      <c r="CM180" s="7"/>
      <c r="CN180" s="105">
        <f>IF(AND(CL180&gt;0,CM180&gt;0),INDEX(Вхідні_дані!$A$759:$F$958,MATCH(CL180,Вхідні_дані!$C$759:$C$958,0),6),0)</f>
        <v>0</v>
      </c>
      <c r="CO180" s="106" t="str">
        <f>IF(AND(CL180&gt;0,CM180&gt;0),(CN180/CN9/CN10/60)*CM180,"-")</f>
        <v>-</v>
      </c>
      <c r="CS180" s="107">
        <v>9</v>
      </c>
      <c r="CT180" s="4"/>
      <c r="CU180" s="7"/>
      <c r="CV180" s="105">
        <f>IF(AND(CT180&gt;0,CU180&gt;0),INDEX(Вхідні_дані!$A$759:$F$958,MATCH(CT180,Вхідні_дані!$C$759:$C$958,0),6),0)</f>
        <v>0</v>
      </c>
      <c r="CW180" s="106" t="str">
        <f>IF(AND(CT180&gt;0,CU180&gt;0),(CV180/CV9/CV10/60)*CU180,"-")</f>
        <v>-</v>
      </c>
      <c r="DA180" s="107">
        <v>9</v>
      </c>
      <c r="DB180" s="4"/>
      <c r="DC180" s="7"/>
      <c r="DD180" s="105">
        <f>IF(AND(DB180&gt;0,DC180&gt;0),INDEX(Вхідні_дані!$A$759:$F$958,MATCH(DB180,Вхідні_дані!$C$759:$C$958,0),6),0)</f>
        <v>0</v>
      </c>
      <c r="DE180" s="106" t="str">
        <f>IF(AND(DB180&gt;0,DC180&gt;0),(DD180/DD9/DD10/60)*DC180,"-")</f>
        <v>-</v>
      </c>
      <c r="DI180" s="107">
        <v>9</v>
      </c>
      <c r="DJ180" s="4"/>
      <c r="DK180" s="7"/>
      <c r="DL180" s="105">
        <f>IF(AND(DJ180&gt;0,DK180&gt;0),INDEX(Вхідні_дані!$A$759:$F$958,MATCH(DJ180,Вхідні_дані!$C$759:$C$958,0),6),0)</f>
        <v>0</v>
      </c>
      <c r="DM180" s="106" t="str">
        <f>IF(AND(DJ180&gt;0,DK180&gt;0),(DL180/DL9/DL10/60)*DK180,"-")</f>
        <v>-</v>
      </c>
      <c r="DQ180" s="107">
        <v>9</v>
      </c>
      <c r="DR180" s="4"/>
      <c r="DS180" s="7"/>
      <c r="DT180" s="105">
        <f>IF(AND(DR180&gt;0,DS180&gt;0),INDEX(Вхідні_дані!$A$759:$F$958,MATCH(DR180,Вхідні_дані!$C$759:$C$958,0),6),0)</f>
        <v>0</v>
      </c>
      <c r="DU180" s="106" t="str">
        <f>IF(AND(DR180&gt;0,DS180&gt;0),(DT180/DT9/DT10/60)*DS180,"-")</f>
        <v>-</v>
      </c>
      <c r="DY180" s="107">
        <v>9</v>
      </c>
      <c r="DZ180" s="4"/>
      <c r="EA180" s="7"/>
      <c r="EB180" s="105">
        <f>IF(AND(DZ180&gt;0,EA180&gt;0),INDEX(Вхідні_дані!$A$759:$F$958,MATCH(DZ180,Вхідні_дані!$C$759:$C$958,0),6),0)</f>
        <v>0</v>
      </c>
      <c r="EC180" s="106" t="str">
        <f>IF(AND(DZ180&gt;0,EA180&gt;0),(EB180/EB9/EB10/60)*EA180,"-")</f>
        <v>-</v>
      </c>
      <c r="EG180" s="107">
        <v>9</v>
      </c>
      <c r="EH180" s="4"/>
      <c r="EI180" s="7"/>
      <c r="EJ180" s="105">
        <f>IF(AND(EH180&gt;0,EI180&gt;0),INDEX(Вхідні_дані!$A$759:$F$958,MATCH(EH180,Вхідні_дані!$C$759:$C$958,0),6),0)</f>
        <v>0</v>
      </c>
      <c r="EK180" s="106" t="str">
        <f>IF(AND(EH180&gt;0,EI180&gt;0),(EJ180/EJ9/EJ10/60)*EI180,"-")</f>
        <v>-</v>
      </c>
      <c r="EO180" s="107">
        <v>9</v>
      </c>
      <c r="EP180" s="4"/>
      <c r="EQ180" s="7"/>
      <c r="ER180" s="105">
        <f>IF(AND(EP180&gt;0,EQ180&gt;0),INDEX(Вхідні_дані!$A$759:$F$958,MATCH(EP180,Вхідні_дані!$C$759:$C$958,0),6),0)</f>
        <v>0</v>
      </c>
      <c r="ES180" s="106" t="str">
        <f>IF(AND(EP180&gt;0,EQ180&gt;0),(ER180/ER9/ER10/60)*EQ180,"-")</f>
        <v>-</v>
      </c>
      <c r="EW180" s="107">
        <v>9</v>
      </c>
      <c r="EX180" s="4"/>
      <c r="EY180" s="7"/>
      <c r="EZ180" s="105">
        <f>IF(AND(EX180&gt;0,EY180&gt;0),INDEX(Вхідні_дані!$A$759:$F$958,MATCH(EX180,Вхідні_дані!$C$759:$C$958,0),6),0)</f>
        <v>0</v>
      </c>
      <c r="FA180" s="106" t="str">
        <f>IF(AND(EX180&gt;0,EY180&gt;0),(EZ180/EZ9/EZ10/60)*EY180,"-")</f>
        <v>-</v>
      </c>
      <c r="FE180" s="107">
        <v>9</v>
      </c>
      <c r="FF180" s="4"/>
      <c r="FG180" s="7"/>
      <c r="FH180" s="105">
        <f>IF(AND(FF180&gt;0,FG180&gt;0),INDEX(Вхідні_дані!$A$759:$F$958,MATCH(FF180,Вхідні_дані!$C$759:$C$958,0),6),0)</f>
        <v>0</v>
      </c>
      <c r="FI180" s="106" t="str">
        <f>IF(AND(FF180&gt;0,FG180&gt;0),(FH180/FH9/FH10/60)*FG180,"-")</f>
        <v>-</v>
      </c>
      <c r="FM180" s="107">
        <v>9</v>
      </c>
      <c r="FN180" s="4"/>
      <c r="FO180" s="7"/>
      <c r="FP180" s="105">
        <f>IF(AND(FN180&gt;0,FO180&gt;0),INDEX(Вхідні_дані!$A$759:$F$958,MATCH(FN180,Вхідні_дані!$C$759:$C$958,0),6),0)</f>
        <v>0</v>
      </c>
      <c r="FQ180" s="106" t="str">
        <f>IF(AND(FN180&gt;0,FO180&gt;0),(FP180/FP9/FP10/60)*FO180,"-")</f>
        <v>-</v>
      </c>
      <c r="FU180" s="107">
        <v>9</v>
      </c>
      <c r="FV180" s="4"/>
      <c r="FW180" s="7"/>
      <c r="FX180" s="105">
        <f>IF(AND(FV180&gt;0,FW180&gt;0),INDEX(Вхідні_дані!$A$759:$F$958,MATCH(FV180,Вхідні_дані!$C$759:$C$958,0),6),0)</f>
        <v>0</v>
      </c>
      <c r="FY180" s="106" t="str">
        <f>IF(AND(FV180&gt;0,FW180&gt;0),(FX180/FX9/FX10/60)*FW180,"-")</f>
        <v>-</v>
      </c>
      <c r="GC180" s="107">
        <v>9</v>
      </c>
      <c r="GD180" s="4"/>
      <c r="GE180" s="7"/>
      <c r="GF180" s="105">
        <f>IF(AND(GD180&gt;0,GE180&gt;0),INDEX(Вхідні_дані!$A$759:$F$958,MATCH(GD180,Вхідні_дані!$C$759:$C$958,0),6),0)</f>
        <v>0</v>
      </c>
      <c r="GG180" s="106" t="str">
        <f>IF(AND(GD180&gt;0,GE180&gt;0),(GF180/GF9/GF10/60)*GE180,"-")</f>
        <v>-</v>
      </c>
      <c r="GK180" s="107">
        <v>9</v>
      </c>
      <c r="GL180" s="4"/>
      <c r="GM180" s="7"/>
      <c r="GN180" s="105">
        <f>IF(AND(GL180&gt;0,GM180&gt;0),INDEX(Вхідні_дані!$A$759:$F$958,MATCH(GL180,Вхідні_дані!$C$759:$C$958,0),6),0)</f>
        <v>0</v>
      </c>
      <c r="GO180" s="106" t="str">
        <f>IF(AND(GL180&gt;0,GM180&gt;0),(GN180/GN9/GN10/60)*GM180,"-")</f>
        <v>-</v>
      </c>
      <c r="GS180" s="107">
        <v>9</v>
      </c>
      <c r="GT180" s="4"/>
      <c r="GU180" s="7"/>
      <c r="GV180" s="105">
        <f>IF(AND(GT180&gt;0,GU180&gt;0),INDEX(Вхідні_дані!$A$759:$F$958,MATCH(GT180,Вхідні_дані!$C$759:$C$958,0),6),0)</f>
        <v>0</v>
      </c>
      <c r="GW180" s="106" t="str">
        <f>IF(AND(GT180&gt;0,GU180&gt;0),(GV180/GV9/GV10/60)*GU180,"-")</f>
        <v>-</v>
      </c>
      <c r="HA180" s="107">
        <v>9</v>
      </c>
      <c r="HB180" s="4"/>
      <c r="HC180" s="7"/>
      <c r="HD180" s="105">
        <f>IF(AND(HB180&gt;0,HC180&gt;0),INDEX(Вхідні_дані!$A$759:$F$958,MATCH(HB180,Вхідні_дані!$C$759:$C$958,0),6),0)</f>
        <v>0</v>
      </c>
      <c r="HE180" s="106" t="str">
        <f>IF(AND(HB180&gt;0,HC180&gt;0),(HD180/HD9/HD10/60)*HC180,"-")</f>
        <v>-</v>
      </c>
      <c r="HI180" s="107">
        <v>9</v>
      </c>
      <c r="HJ180" s="4"/>
      <c r="HK180" s="7"/>
      <c r="HL180" s="105">
        <f>IF(AND(HJ180&gt;0,HK180&gt;0),INDEX(Вхідні_дані!$A$759:$F$958,MATCH(HJ180,Вхідні_дані!$C$759:$C$958,0),6),0)</f>
        <v>0</v>
      </c>
      <c r="HM180" s="106" t="str">
        <f>IF(AND(HJ180&gt;0,HK180&gt;0),(HL180/HL9/HL10/60)*HK180,"-")</f>
        <v>-</v>
      </c>
      <c r="HQ180" s="107">
        <v>9</v>
      </c>
      <c r="HR180" s="4"/>
      <c r="HS180" s="7"/>
      <c r="HT180" s="105">
        <f>IF(AND(HR180&gt;0,HS180&gt;0),INDEX(Вхідні_дані!$A$759:$F$958,MATCH(HR180,Вхідні_дані!$C$759:$C$958,0),6),0)</f>
        <v>0</v>
      </c>
      <c r="HU180" s="106" t="str">
        <f>IF(AND(HR180&gt;0,HS180&gt;0),(HT180/HT9/HT10/60)*HS180,"-")</f>
        <v>-</v>
      </c>
      <c r="HY180" s="107">
        <v>9</v>
      </c>
      <c r="HZ180" s="4"/>
      <c r="IA180" s="7"/>
      <c r="IB180" s="105">
        <f>IF(AND(HZ180&gt;0,IA180&gt;0),INDEX(Вхідні_дані!$A$759:$F$958,MATCH(HZ180,Вхідні_дані!$C$759:$C$958,0),6),0)</f>
        <v>0</v>
      </c>
      <c r="IC180" s="106" t="str">
        <f>IF(AND(HZ180&gt;0,IA180&gt;0),(IB180/IB9/IB10/60)*IA180,"-")</f>
        <v>-</v>
      </c>
      <c r="IG180" s="107">
        <v>9</v>
      </c>
      <c r="IH180" s="4"/>
      <c r="II180" s="7"/>
      <c r="IJ180" s="105">
        <f>IF(AND(IH180&gt;0,II180&gt;0),INDEX(Вхідні_дані!$A$759:$F$958,MATCH(IH180,Вхідні_дані!$C$759:$C$958,0),6),0)</f>
        <v>0</v>
      </c>
      <c r="IK180" s="106" t="str">
        <f>IF(AND(IH180&gt;0,II180&gt;0),(IJ180/IJ9/IJ10/60)*II180,"-")</f>
        <v>-</v>
      </c>
      <c r="IO180" s="107">
        <v>9</v>
      </c>
      <c r="IP180" s="4"/>
      <c r="IQ180" s="7"/>
      <c r="IR180" s="105">
        <f>IF(AND(IP180&gt;0,IQ180&gt;0),INDEX(Вхідні_дані!$A$759:$F$958,MATCH(IP180,Вхідні_дані!$C$759:$C$958,0),6),0)</f>
        <v>0</v>
      </c>
      <c r="IS180" s="106" t="str">
        <f>IF(AND(IP180&gt;0,IQ180&gt;0),(IR180/IR9/IR10/60)*IQ180,"-")</f>
        <v>-</v>
      </c>
      <c r="IW180" s="107">
        <v>9</v>
      </c>
      <c r="IX180" s="4"/>
      <c r="IY180" s="7"/>
      <c r="IZ180" s="105">
        <f>IF(AND(IX180&gt;0,IY180&gt;0),INDEX(Вхідні_дані!$A$759:$F$958,MATCH(IX180,Вхідні_дані!$C$759:$C$958,0),6),0)</f>
        <v>0</v>
      </c>
      <c r="JA180" s="106" t="str">
        <f>IF(AND(IX180&gt;0,IY180&gt;0),(IZ180/IZ9/IZ10/60)*IY180,"-")</f>
        <v>-</v>
      </c>
      <c r="JE180" s="107">
        <v>9</v>
      </c>
      <c r="JF180" s="4"/>
      <c r="JG180" s="7"/>
      <c r="JH180" s="105">
        <f>IF(AND(JF180&gt;0,JG180&gt;0),INDEX(Вхідні_дані!$A$759:$F$958,MATCH(JF180,Вхідні_дані!$C$759:$C$958,0),6),0)</f>
        <v>0</v>
      </c>
      <c r="JI180" s="106" t="str">
        <f>IF(AND(JF180&gt;0,JG180&gt;0),(JH180/JH9/JH10/60)*JG180,"-")</f>
        <v>-</v>
      </c>
      <c r="JM180" s="107">
        <v>9</v>
      </c>
      <c r="JN180" s="4"/>
      <c r="JO180" s="7"/>
      <c r="JP180" s="105">
        <f>IF(AND(JN180&gt;0,JO180&gt;0),INDEX(Вхідні_дані!$A$759:$F$958,MATCH(JN180,Вхідні_дані!$C$759:$C$958,0),6),0)</f>
        <v>0</v>
      </c>
      <c r="JQ180" s="106" t="str">
        <f>IF(AND(JN180&gt;0,JO180&gt;0),(JP180/JP9/JP10/60)*JO180,"-")</f>
        <v>-</v>
      </c>
      <c r="JU180" s="107">
        <v>9</v>
      </c>
      <c r="JV180" s="4"/>
      <c r="JW180" s="7"/>
      <c r="JX180" s="105">
        <f>IF(AND(JV180&gt;0,JW180&gt;0),INDEX(Вхідні_дані!$A$759:$F$958,MATCH(JV180,Вхідні_дані!$C$759:$C$958,0),6),0)</f>
        <v>0</v>
      </c>
      <c r="JY180" s="106" t="str">
        <f>IF(AND(JV180&gt;0,JW180&gt;0),(JX180/JX9/JX10/60)*JW180,"-")</f>
        <v>-</v>
      </c>
      <c r="KC180" s="107">
        <v>9</v>
      </c>
      <c r="KD180" s="4"/>
      <c r="KE180" s="7"/>
      <c r="KF180" s="105">
        <f>IF(AND(KD180&gt;0,KE180&gt;0),INDEX(Вхідні_дані!$A$759:$F$958,MATCH(KD180,Вхідні_дані!$C$759:$C$958,0),6),0)</f>
        <v>0</v>
      </c>
      <c r="KG180" s="106" t="str">
        <f>IF(AND(KD180&gt;0,KE180&gt;0),(KF180/KF9/KF10/60)*KE180,"-")</f>
        <v>-</v>
      </c>
      <c r="KK180" s="107">
        <v>9</v>
      </c>
      <c r="KL180" s="4"/>
      <c r="KM180" s="7"/>
      <c r="KN180" s="105">
        <f>IF(AND(KL180&gt;0,KM180&gt;0),INDEX(Вхідні_дані!$A$759:$F$958,MATCH(KL180,Вхідні_дані!$C$759:$C$958,0),6),0)</f>
        <v>0</v>
      </c>
      <c r="KO180" s="106" t="str">
        <f>IF(AND(KL180&gt;0,KM180&gt;0),(KN180/KN9/KN10/60)*KM180,"-")</f>
        <v>-</v>
      </c>
      <c r="KS180" s="107">
        <v>9</v>
      </c>
      <c r="KT180" s="4"/>
      <c r="KU180" s="7"/>
      <c r="KV180" s="105">
        <f>IF(AND(KT180&gt;0,KU180&gt;0),INDEX(Вхідні_дані!$A$759:$F$958,MATCH(KT180,Вхідні_дані!$C$759:$C$958,0),6),0)</f>
        <v>0</v>
      </c>
      <c r="KW180" s="106" t="str">
        <f>IF(AND(KT180&gt;0,KU180&gt;0),(KV180/KV9/KV10/60)*KU180,"-")</f>
        <v>-</v>
      </c>
      <c r="LA180" s="107">
        <v>9</v>
      </c>
      <c r="LB180" s="4"/>
      <c r="LC180" s="7"/>
      <c r="LD180" s="105">
        <f>IF(AND(LB180&gt;0,LC180&gt;0),INDEX(Вхідні_дані!$A$759:$F$958,MATCH(LB180,Вхідні_дані!$C$759:$C$958,0),6),0)</f>
        <v>0</v>
      </c>
      <c r="LE180" s="106" t="str">
        <f>IF(AND(LB180&gt;0,LC180&gt;0),(LD180/LD9/LD10/60)*LC180,"-")</f>
        <v>-</v>
      </c>
      <c r="LI180" s="107">
        <v>9</v>
      </c>
      <c r="LJ180" s="4"/>
      <c r="LK180" s="7"/>
      <c r="LL180" s="105">
        <f>IF(AND(LJ180&gt;0,LK180&gt;0),INDEX(Вхідні_дані!$A$759:$F$958,MATCH(LJ180,Вхідні_дані!$C$759:$C$958,0),6),0)</f>
        <v>0</v>
      </c>
      <c r="LM180" s="106" t="str">
        <f>IF(AND(LJ180&gt;0,LK180&gt;0),(LL180/LL9/LL10/60)*LK180,"-")</f>
        <v>-</v>
      </c>
      <c r="LQ180" s="107">
        <v>9</v>
      </c>
      <c r="LR180" s="4"/>
      <c r="LS180" s="7"/>
      <c r="LT180" s="105">
        <f>IF(AND(LR180&gt;0,LS180&gt;0),INDEX(Вхідні_дані!$A$759:$F$958,MATCH(LR180,Вхідні_дані!$C$759:$C$958,0),6),0)</f>
        <v>0</v>
      </c>
      <c r="LU180" s="106" t="str">
        <f>IF(AND(LR180&gt;0,LS180&gt;0),(LT180/LT9/LT10/60)*LS180,"-")</f>
        <v>-</v>
      </c>
      <c r="LY180" s="107">
        <v>9</v>
      </c>
      <c r="LZ180" s="4"/>
      <c r="MA180" s="7"/>
      <c r="MB180" s="105">
        <f>IF(AND(LZ180&gt;0,MA180&gt;0),INDEX(Вхідні_дані!$A$759:$F$958,MATCH(LZ180,Вхідні_дані!$C$759:$C$958,0),6),0)</f>
        <v>0</v>
      </c>
      <c r="MC180" s="106" t="str">
        <f>IF(AND(LZ180&gt;0,MA180&gt;0),(MB180/MB9/MB10/60)*MA180,"-")</f>
        <v>-</v>
      </c>
      <c r="MG180" s="107">
        <v>9</v>
      </c>
      <c r="MH180" s="4"/>
      <c r="MI180" s="7"/>
      <c r="MJ180" s="105">
        <f>IF(AND(MH180&gt;0,MI180&gt;0),INDEX(Вхідні_дані!$A$759:$F$958,MATCH(MH180,Вхідні_дані!$C$759:$C$958,0),6),0)</f>
        <v>0</v>
      </c>
      <c r="MK180" s="106" t="str">
        <f>IF(AND(MH180&gt;0,MI180&gt;0),(MJ180/MJ9/MJ10/60)*MI180,"-")</f>
        <v>-</v>
      </c>
      <c r="MO180" s="107">
        <v>9</v>
      </c>
      <c r="MP180" s="4"/>
      <c r="MQ180" s="7"/>
      <c r="MR180" s="105">
        <f>IF(AND(MP180&gt;0,MQ180&gt;0),INDEX(Вхідні_дані!$A$759:$F$958,MATCH(MP180,Вхідні_дані!$C$759:$C$958,0),6),0)</f>
        <v>0</v>
      </c>
      <c r="MS180" s="106" t="str">
        <f>IF(AND(MP180&gt;0,MQ180&gt;0),(MR180/MR9/MR10/60)*MQ180,"-")</f>
        <v>-</v>
      </c>
      <c r="MW180" s="107">
        <v>9</v>
      </c>
      <c r="MX180" s="4"/>
      <c r="MY180" s="7"/>
      <c r="MZ180" s="105">
        <f>IF(AND(MX180&gt;0,MY180&gt;0),INDEX(Вхідні_дані!$A$759:$F$958,MATCH(MX180,Вхідні_дані!$C$759:$C$958,0),6),0)</f>
        <v>0</v>
      </c>
      <c r="NA180" s="106" t="str">
        <f>IF(AND(MX180&gt;0,MY180&gt;0),(MZ180/MZ9/MZ10/60)*MY180,"-")</f>
        <v>-</v>
      </c>
      <c r="NE180" s="107">
        <v>9</v>
      </c>
      <c r="NF180" s="4"/>
      <c r="NG180" s="7"/>
      <c r="NH180" s="105">
        <f>IF(AND(NF180&gt;0,NG180&gt;0),INDEX(Вхідні_дані!$A$759:$F$958,MATCH(NF180,Вхідні_дані!$C$759:$C$958,0),6),0)</f>
        <v>0</v>
      </c>
      <c r="NI180" s="106" t="str">
        <f>IF(AND(NF180&gt;0,NG180&gt;0),(NH180/NH9/NH10/60)*NG180,"-")</f>
        <v>-</v>
      </c>
      <c r="NM180" s="107">
        <v>9</v>
      </c>
      <c r="NN180" s="4"/>
      <c r="NO180" s="7"/>
      <c r="NP180" s="105">
        <f>IF(AND(NN180&gt;0,NO180&gt;0),INDEX(Вхідні_дані!$A$759:$F$958,MATCH(NN180,Вхідні_дані!$C$759:$C$958,0),6),0)</f>
        <v>0</v>
      </c>
      <c r="NQ180" s="106" t="str">
        <f>IF(AND(NN180&gt;0,NO180&gt;0),(NP180/NP9/NP10/60)*NO180,"-")</f>
        <v>-</v>
      </c>
      <c r="NU180" s="107">
        <v>9</v>
      </c>
      <c r="NV180" s="4"/>
      <c r="NW180" s="7"/>
      <c r="NX180" s="105">
        <f>IF(AND(NV180&gt;0,NW180&gt;0),INDEX(Вхідні_дані!$A$759:$F$958,MATCH(NV180,Вхідні_дані!$C$759:$C$958,0),6),0)</f>
        <v>0</v>
      </c>
      <c r="NY180" s="106" t="str">
        <f>IF(AND(NV180&gt;0,NW180&gt;0),(NX180/NX9/NX10/60)*NW180,"-")</f>
        <v>-</v>
      </c>
      <c r="OC180" s="107">
        <v>9</v>
      </c>
      <c r="OD180" s="4"/>
      <c r="OE180" s="7"/>
      <c r="OF180" s="105">
        <f>IF(AND(OD180&gt;0,OE180&gt;0),INDEX(Вхідні_дані!$A$759:$F$958,MATCH(OD180,Вхідні_дані!$C$759:$C$958,0),6),0)</f>
        <v>0</v>
      </c>
      <c r="OG180" s="106" t="str">
        <f>IF(AND(OD180&gt;0,OE180&gt;0),(OF180/OF9/OF10/60)*OE180,"-")</f>
        <v>-</v>
      </c>
      <c r="OK180" s="107">
        <v>9</v>
      </c>
      <c r="OL180" s="4"/>
      <c r="OM180" s="7"/>
      <c r="ON180" s="105">
        <f>IF(AND(OL180&gt;0,OM180&gt;0),INDEX(Вхідні_дані!$A$759:$F$958,MATCH(OL180,Вхідні_дані!$C$759:$C$958,0),6),0)</f>
        <v>0</v>
      </c>
      <c r="OO180" s="106" t="str">
        <f>IF(AND(OL180&gt;0,OM180&gt;0),(ON180/ON9/ON10/60)*OM180,"-")</f>
        <v>-</v>
      </c>
      <c r="OS180" s="107">
        <v>9</v>
      </c>
      <c r="OT180" s="4"/>
      <c r="OU180" s="7"/>
      <c r="OV180" s="105">
        <f>IF(AND(OT180&gt;0,OU180&gt;0),INDEX(Вхідні_дані!$A$759:$F$958,MATCH(OT180,Вхідні_дані!$C$759:$C$958,0),6),0)</f>
        <v>0</v>
      </c>
      <c r="OW180" s="106" t="str">
        <f>IF(AND(OT180&gt;0,OU180&gt;0),(OV180/OV9/OV10/60)*OU180,"-")</f>
        <v>-</v>
      </c>
      <c r="PA180" s="107">
        <v>9</v>
      </c>
      <c r="PB180" s="4"/>
      <c r="PC180" s="7"/>
      <c r="PD180" s="105">
        <f>IF(AND(PB180&gt;0,PC180&gt;0),INDEX(Вхідні_дані!$A$759:$F$958,MATCH(PB180,Вхідні_дані!$C$759:$C$958,0),6),0)</f>
        <v>0</v>
      </c>
      <c r="PE180" s="106" t="str">
        <f>IF(AND(PB180&gt;0,PC180&gt;0),(PD180/PD9/PD10/60)*PC180,"-")</f>
        <v>-</v>
      </c>
      <c r="PI180" s="107">
        <v>9</v>
      </c>
      <c r="PJ180" s="4"/>
      <c r="PK180" s="7"/>
      <c r="PL180" s="105">
        <f>IF(AND(PJ180&gt;0,PK180&gt;0),INDEX(Вхідні_дані!$A$759:$F$958,MATCH(PJ180,Вхідні_дані!$C$759:$C$958,0),6),0)</f>
        <v>0</v>
      </c>
      <c r="PM180" s="106" t="str">
        <f>IF(AND(PJ180&gt;0,PK180&gt;0),(PL180/PL9/PL10/60)*PK180,"-")</f>
        <v>-</v>
      </c>
      <c r="PQ180" s="107">
        <v>9</v>
      </c>
      <c r="PR180" s="4"/>
      <c r="PS180" s="7"/>
      <c r="PT180" s="105">
        <f>IF(AND(PR180&gt;0,PS180&gt;0),INDEX(Вхідні_дані!$A$759:$F$958,MATCH(PR180,Вхідні_дані!$C$759:$C$958,0),6),0)</f>
        <v>0</v>
      </c>
      <c r="PU180" s="106" t="str">
        <f>IF(AND(PR180&gt;0,PS180&gt;0),(PT180/PT9/PT10/60)*PS180,"-")</f>
        <v>-</v>
      </c>
      <c r="PY180" s="107">
        <v>9</v>
      </c>
      <c r="PZ180" s="4"/>
      <c r="QA180" s="7"/>
      <c r="QB180" s="105">
        <f>IF(AND(PZ180&gt;0,QA180&gt;0),INDEX(Вхідні_дані!$A$759:$F$958,MATCH(PZ180,Вхідні_дані!$C$759:$C$958,0),6),0)</f>
        <v>0</v>
      </c>
      <c r="QC180" s="106" t="str">
        <f>IF(AND(PZ180&gt;0,QA180&gt;0),(QB180/QB9/QB10/60)*QA180,"-")</f>
        <v>-</v>
      </c>
      <c r="QG180" s="107">
        <v>9</v>
      </c>
      <c r="QH180" s="4"/>
      <c r="QI180" s="7"/>
      <c r="QJ180" s="105">
        <f>IF(AND(QH180&gt;0,QI180&gt;0),INDEX(Вхідні_дані!$A$759:$F$958,MATCH(QH180,Вхідні_дані!$C$759:$C$958,0),6),0)</f>
        <v>0</v>
      </c>
      <c r="QK180" s="106" t="str">
        <f>IF(AND(QH180&gt;0,QI180&gt;0),(QJ180/QJ9/QJ10/60)*QI180,"-")</f>
        <v>-</v>
      </c>
      <c r="QO180" s="107">
        <v>9</v>
      </c>
      <c r="QP180" s="4"/>
      <c r="QQ180" s="7"/>
      <c r="QR180" s="105">
        <f>IF(AND(QP180&gt;0,QQ180&gt;0),INDEX(Вхідні_дані!$A$759:$F$958,MATCH(QP180,Вхідні_дані!$C$759:$C$958,0),6),0)</f>
        <v>0</v>
      </c>
      <c r="QS180" s="106" t="str">
        <f>IF(AND(QP180&gt;0,QQ180&gt;0),(QR180/QR9/QR10/60)*QQ180,"-")</f>
        <v>-</v>
      </c>
      <c r="QW180" s="107">
        <v>9</v>
      </c>
      <c r="QX180" s="4"/>
      <c r="QY180" s="7"/>
      <c r="QZ180" s="105">
        <f>IF(AND(QX180&gt;0,QY180&gt;0),INDEX(Вхідні_дані!$A$759:$F$958,MATCH(QX180,Вхідні_дані!$C$759:$C$958,0),6),0)</f>
        <v>0</v>
      </c>
      <c r="RA180" s="106" t="str">
        <f>IF(AND(QX180&gt;0,QY180&gt;0),(QZ180/QZ9/QZ10/60)*QY180,"-")</f>
        <v>-</v>
      </c>
      <c r="RE180" s="107">
        <v>9</v>
      </c>
      <c r="RF180" s="4"/>
      <c r="RG180" s="7"/>
      <c r="RH180" s="105">
        <f>IF(AND(RF180&gt;0,RG180&gt;0),INDEX(Вхідні_дані!$A$759:$F$958,MATCH(RF180,Вхідні_дані!$C$759:$C$958,0),6),0)</f>
        <v>0</v>
      </c>
      <c r="RI180" s="106" t="str">
        <f>IF(AND(RF180&gt;0,RG180&gt;0),(RH180/RH9/RH10/60)*RG180,"-")</f>
        <v>-</v>
      </c>
      <c r="RM180" s="107">
        <v>9</v>
      </c>
      <c r="RN180" s="4"/>
      <c r="RO180" s="7"/>
      <c r="RP180" s="105">
        <f>IF(AND(RN180&gt;0,RO180&gt;0),INDEX(Вхідні_дані!$A$759:$F$958,MATCH(RN180,Вхідні_дані!$C$759:$C$958,0),6),0)</f>
        <v>0</v>
      </c>
      <c r="RQ180" s="106" t="str">
        <f>IF(AND(RN180&gt;0,RO180&gt;0),(RP180/RP9/RP10/60)*RO180,"-")</f>
        <v>-</v>
      </c>
      <c r="RU180" s="107">
        <v>9</v>
      </c>
      <c r="RV180" s="4"/>
      <c r="RW180" s="7"/>
      <c r="RX180" s="105">
        <f>IF(AND(RV180&gt;0,RW180&gt;0),INDEX(Вхідні_дані!$A$759:$F$958,MATCH(RV180,Вхідні_дані!$C$759:$C$958,0),6),0)</f>
        <v>0</v>
      </c>
      <c r="RY180" s="106" t="str">
        <f>IF(AND(RV180&gt;0,RW180&gt;0),(RX180/RX9/RX10/60)*RW180,"-")</f>
        <v>-</v>
      </c>
      <c r="SC180" s="107">
        <v>9</v>
      </c>
      <c r="SD180" s="4"/>
      <c r="SE180" s="7"/>
      <c r="SF180" s="105">
        <f>IF(AND(SD180&gt;0,SE180&gt;0),INDEX(Вхідні_дані!$A$759:$F$958,MATCH(SD180,Вхідні_дані!$C$759:$C$958,0),6),0)</f>
        <v>0</v>
      </c>
      <c r="SG180" s="106" t="str">
        <f>IF(AND(SD180&gt;0,SE180&gt;0),(SF180/SF9/SF10/60)*SE180,"-")</f>
        <v>-</v>
      </c>
      <c r="SK180" s="107">
        <v>9</v>
      </c>
      <c r="SL180" s="4"/>
      <c r="SM180" s="7"/>
      <c r="SN180" s="105">
        <f>IF(AND(SL180&gt;0,SM180&gt;0),INDEX(Вхідні_дані!$A$759:$F$958,MATCH(SL180,Вхідні_дані!$C$759:$C$958,0),6),0)</f>
        <v>0</v>
      </c>
      <c r="SO180" s="106" t="str">
        <f>IF(AND(SL180&gt;0,SM180&gt;0),(SN180/SN9/SN10/60)*SM180,"-")</f>
        <v>-</v>
      </c>
      <c r="SS180" s="107">
        <v>9</v>
      </c>
      <c r="ST180" s="4"/>
      <c r="SU180" s="7"/>
      <c r="SV180" s="105">
        <f>IF(AND(ST180&gt;0,SU180&gt;0),INDEX(Вхідні_дані!$A$759:$F$958,MATCH(ST180,Вхідні_дані!$C$759:$C$958,0),6),0)</f>
        <v>0</v>
      </c>
      <c r="SW180" s="106" t="str">
        <f>IF(AND(ST180&gt;0,SU180&gt;0),(SV180/SV9/SV10/60)*SU180,"-")</f>
        <v>-</v>
      </c>
      <c r="TA180" s="107">
        <v>9</v>
      </c>
      <c r="TB180" s="4"/>
      <c r="TC180" s="7"/>
      <c r="TD180" s="105">
        <f>IF(AND(TB180&gt;0,TC180&gt;0),INDEX(Вхідні_дані!$A$759:$F$958,MATCH(TB180,Вхідні_дані!$C$759:$C$958,0),6),0)</f>
        <v>0</v>
      </c>
      <c r="TE180" s="106" t="str">
        <f>IF(AND(TB180&gt;0,TC180&gt;0),(TD180/TD9/TD10/60)*TC180,"-")</f>
        <v>-</v>
      </c>
      <c r="TI180" s="107">
        <v>9</v>
      </c>
      <c r="TJ180" s="4"/>
      <c r="TK180" s="7"/>
      <c r="TL180" s="105">
        <f>IF(AND(TJ180&gt;0,TK180&gt;0),INDEX(Вхідні_дані!$A$759:$F$958,MATCH(TJ180,Вхідні_дані!$C$759:$C$958,0),6),0)</f>
        <v>0</v>
      </c>
      <c r="TM180" s="106" t="str">
        <f>IF(AND(TJ180&gt;0,TK180&gt;0),(TL180/TL9/TL10/60)*TK180,"-")</f>
        <v>-</v>
      </c>
      <c r="TQ180" s="107">
        <v>9</v>
      </c>
      <c r="TR180" s="4"/>
      <c r="TS180" s="7"/>
      <c r="TT180" s="105">
        <f>IF(AND(TR180&gt;0,TS180&gt;0),INDEX(Вхідні_дані!$A$759:$F$958,MATCH(TR180,Вхідні_дані!$C$759:$C$958,0),6),0)</f>
        <v>0</v>
      </c>
      <c r="TU180" s="106" t="str">
        <f>IF(AND(TR180&gt;0,TS180&gt;0),(TT180/TT9/TT10/60)*TS180,"-")</f>
        <v>-</v>
      </c>
      <c r="TY180" s="107">
        <v>9</v>
      </c>
      <c r="TZ180" s="4"/>
      <c r="UA180" s="7"/>
      <c r="UB180" s="105">
        <f>IF(AND(TZ180&gt;0,UA180&gt;0),INDEX(Вхідні_дані!$A$759:$F$958,MATCH(TZ180,Вхідні_дані!$C$759:$C$958,0),6),0)</f>
        <v>0</v>
      </c>
      <c r="UC180" s="106" t="str">
        <f>IF(AND(TZ180&gt;0,UA180&gt;0),(UB180/UB9/UB10/60)*UA180,"-")</f>
        <v>-</v>
      </c>
      <c r="UG180" s="107">
        <v>9</v>
      </c>
      <c r="UH180" s="4"/>
      <c r="UI180" s="7"/>
      <c r="UJ180" s="105">
        <f>IF(AND(UH180&gt;0,UI180&gt;0),INDEX(Вхідні_дані!$A$759:$F$958,MATCH(UH180,Вхідні_дані!$C$759:$C$958,0),6),0)</f>
        <v>0</v>
      </c>
      <c r="UK180" s="106" t="str">
        <f>IF(AND(UH180&gt;0,UI180&gt;0),(UJ180/UJ9/UJ10/60)*UI180,"-")</f>
        <v>-</v>
      </c>
      <c r="UO180" s="107">
        <v>9</v>
      </c>
      <c r="UP180" s="4"/>
      <c r="UQ180" s="7"/>
      <c r="UR180" s="105">
        <f>IF(AND(UP180&gt;0,UQ180&gt;0),INDEX(Вхідні_дані!$A$759:$F$958,MATCH(UP180,Вхідні_дані!$C$759:$C$958,0),6),0)</f>
        <v>0</v>
      </c>
      <c r="US180" s="106" t="str">
        <f>IF(AND(UP180&gt;0,UQ180&gt;0),(UR180/UR9/UR10/60)*UQ180,"-")</f>
        <v>-</v>
      </c>
      <c r="UW180" s="107">
        <v>9</v>
      </c>
      <c r="UX180" s="4"/>
      <c r="UY180" s="7"/>
      <c r="UZ180" s="105">
        <f>IF(AND(UX180&gt;0,UY180&gt;0),INDEX(Вхідні_дані!$A$759:$F$958,MATCH(UX180,Вхідні_дані!$C$759:$C$958,0),6),0)</f>
        <v>0</v>
      </c>
      <c r="VA180" s="106" t="str">
        <f>IF(AND(UX180&gt;0,UY180&gt;0),(UZ180/UZ9/UZ10/60)*UY180,"-")</f>
        <v>-</v>
      </c>
      <c r="VE180" s="107">
        <v>9</v>
      </c>
      <c r="VF180" s="4"/>
      <c r="VG180" s="7"/>
      <c r="VH180" s="105">
        <f>IF(AND(VF180&gt;0,VG180&gt;0),INDEX(Вхідні_дані!$A$759:$F$958,MATCH(VF180,Вхідні_дані!$C$759:$C$958,0),6),0)</f>
        <v>0</v>
      </c>
      <c r="VI180" s="106" t="str">
        <f>IF(AND(VF180&gt;0,VG180&gt;0),(VH180/VH9/VH10/60)*VG180,"-")</f>
        <v>-</v>
      </c>
      <c r="VM180" s="107">
        <v>9</v>
      </c>
      <c r="VN180" s="4"/>
      <c r="VO180" s="7"/>
      <c r="VP180" s="105">
        <f>IF(AND(VN180&gt;0,VO180&gt;0),INDEX(Вхідні_дані!$A$759:$F$958,MATCH(VN180,Вхідні_дані!$C$759:$C$958,0),6),0)</f>
        <v>0</v>
      </c>
      <c r="VQ180" s="106" t="str">
        <f>IF(AND(VN180&gt;0,VO180&gt;0),(VP180/VP9/VP10/60)*VO180,"-")</f>
        <v>-</v>
      </c>
      <c r="VU180" s="107">
        <v>9</v>
      </c>
      <c r="VV180" s="4"/>
      <c r="VW180" s="7"/>
      <c r="VX180" s="105">
        <f>IF(AND(VV180&gt;0,VW180&gt;0),INDEX(Вхідні_дані!$A$759:$F$958,MATCH(VV180,Вхідні_дані!$C$759:$C$958,0),6),0)</f>
        <v>0</v>
      </c>
      <c r="VY180" s="106" t="str">
        <f>IF(AND(VV180&gt;0,VW180&gt;0),(VX180/VX9/VX10/60)*VW180,"-")</f>
        <v>-</v>
      </c>
      <c r="WC180" s="107">
        <v>9</v>
      </c>
      <c r="WD180" s="4"/>
      <c r="WE180" s="7"/>
      <c r="WF180" s="105">
        <f>IF(AND(WD180&gt;0,WE180&gt;0),INDEX(Вхідні_дані!$A$759:$F$958,MATCH(WD180,Вхідні_дані!$C$759:$C$958,0),6),0)</f>
        <v>0</v>
      </c>
      <c r="WG180" s="106" t="str">
        <f>IF(AND(WD180&gt;0,WE180&gt;0),(WF180/WF9/WF10/60)*WE180,"-")</f>
        <v>-</v>
      </c>
      <c r="WK180" s="107">
        <v>9</v>
      </c>
      <c r="WL180" s="4"/>
      <c r="WM180" s="7"/>
      <c r="WN180" s="105">
        <f>IF(AND(WL180&gt;0,WM180&gt;0),INDEX(Вхідні_дані!$A$759:$F$958,MATCH(WL180,Вхідні_дані!$C$759:$C$958,0),6),0)</f>
        <v>0</v>
      </c>
      <c r="WO180" s="106" t="str">
        <f>IF(AND(WL180&gt;0,WM180&gt;0),(WN180/WN9/WN10/60)*WM180,"-")</f>
        <v>-</v>
      </c>
      <c r="WS180" s="107">
        <v>9</v>
      </c>
      <c r="WT180" s="4"/>
      <c r="WU180" s="7"/>
      <c r="WV180" s="105">
        <f>IF(AND(WT180&gt;0,WU180&gt;0),INDEX(Вхідні_дані!$A$759:$F$958,MATCH(WT180,Вхідні_дані!$C$759:$C$958,0),6),0)</f>
        <v>0</v>
      </c>
      <c r="WW180" s="106" t="str">
        <f>IF(AND(WT180&gt;0,WU180&gt;0),(WV180/WV9/WV10/60)*WU180,"-")</f>
        <v>-</v>
      </c>
      <c r="XA180" s="107">
        <v>9</v>
      </c>
      <c r="XB180" s="4"/>
      <c r="XC180" s="7"/>
      <c r="XD180" s="105">
        <f>IF(AND(XB180&gt;0,XC180&gt;0),INDEX(Вхідні_дані!$A$759:$F$958,MATCH(XB180,Вхідні_дані!$C$759:$C$958,0),6),0)</f>
        <v>0</v>
      </c>
      <c r="XE180" s="106" t="str">
        <f>IF(AND(XB180&gt;0,XC180&gt;0),(XD180/XD9/XD10/60)*XC180,"-")</f>
        <v>-</v>
      </c>
      <c r="XI180" s="107">
        <v>9</v>
      </c>
      <c r="XJ180" s="4"/>
      <c r="XK180" s="7"/>
      <c r="XL180" s="105">
        <f>IF(AND(XJ180&gt;0,XK180&gt;0),INDEX(Вхідні_дані!$A$759:$F$958,MATCH(XJ180,Вхідні_дані!$C$759:$C$958,0),6),0)</f>
        <v>0</v>
      </c>
      <c r="XM180" s="106" t="str">
        <f>IF(AND(XJ180&gt;0,XK180&gt;0),(XL180/XL9/XL10/60)*XK180,"-")</f>
        <v>-</v>
      </c>
      <c r="XQ180" s="107">
        <v>9</v>
      </c>
      <c r="XR180" s="4"/>
      <c r="XS180" s="7"/>
      <c r="XT180" s="105">
        <f>IF(AND(XR180&gt;0,XS180&gt;0),INDEX(Вхідні_дані!$A$759:$F$958,MATCH(XR180,Вхідні_дані!$C$759:$C$958,0),6),0)</f>
        <v>0</v>
      </c>
      <c r="XU180" s="106" t="str">
        <f>IF(AND(XR180&gt;0,XS180&gt;0),(XT180/XT9/XT10/60)*XS180,"-")</f>
        <v>-</v>
      </c>
      <c r="XY180" s="107">
        <v>9</v>
      </c>
      <c r="XZ180" s="4"/>
      <c r="YA180" s="7"/>
      <c r="YB180" s="105">
        <f>IF(AND(XZ180&gt;0,YA180&gt;0),INDEX(Вхідні_дані!$A$759:$F$958,MATCH(XZ180,Вхідні_дані!$C$759:$C$958,0),6),0)</f>
        <v>0</v>
      </c>
      <c r="YC180" s="106" t="str">
        <f>IF(AND(XZ180&gt;0,YA180&gt;0),(YB180/YB9/YB10/60)*YA180,"-")</f>
        <v>-</v>
      </c>
      <c r="YG180" s="107">
        <v>9</v>
      </c>
      <c r="YH180" s="4"/>
      <c r="YI180" s="7"/>
      <c r="YJ180" s="105">
        <f>IF(AND(YH180&gt;0,YI180&gt;0),INDEX(Вхідні_дані!$A$759:$F$958,MATCH(YH180,Вхідні_дані!$C$759:$C$958,0),6),0)</f>
        <v>0</v>
      </c>
      <c r="YK180" s="106" t="str">
        <f>IF(AND(YH180&gt;0,YI180&gt;0),(YJ180/YJ9/YJ10/60)*YI180,"-")</f>
        <v>-</v>
      </c>
      <c r="YO180" s="107">
        <v>9</v>
      </c>
      <c r="YP180" s="4"/>
      <c r="YQ180" s="7"/>
      <c r="YR180" s="105">
        <f>IF(AND(YP180&gt;0,YQ180&gt;0),INDEX(Вхідні_дані!$A$759:$F$958,MATCH(YP180,Вхідні_дані!$C$759:$C$958,0),6),0)</f>
        <v>0</v>
      </c>
      <c r="YS180" s="106" t="str">
        <f>IF(AND(YP180&gt;0,YQ180&gt;0),(YR180/YR9/YR10/60)*YQ180,"-")</f>
        <v>-</v>
      </c>
      <c r="YW180" s="107">
        <v>9</v>
      </c>
      <c r="YX180" s="4"/>
      <c r="YY180" s="7"/>
      <c r="YZ180" s="105">
        <f>IF(AND(YX180&gt;0,YY180&gt;0),INDEX(Вхідні_дані!$A$759:$F$958,MATCH(YX180,Вхідні_дані!$C$759:$C$958,0),6),0)</f>
        <v>0</v>
      </c>
      <c r="ZA180" s="106" t="str">
        <f>IF(AND(YX180&gt;0,YY180&gt;0),(YZ180/YZ9/YZ10/60)*YY180,"-")</f>
        <v>-</v>
      </c>
      <c r="ZE180" s="107">
        <v>9</v>
      </c>
      <c r="ZF180" s="4"/>
      <c r="ZG180" s="7"/>
      <c r="ZH180" s="105">
        <f>IF(AND(ZF180&gt;0,ZG180&gt;0),INDEX(Вхідні_дані!$A$759:$F$958,MATCH(ZF180,Вхідні_дані!$C$759:$C$958,0),6),0)</f>
        <v>0</v>
      </c>
      <c r="ZI180" s="106" t="str">
        <f>IF(AND(ZF180&gt;0,ZG180&gt;0),(ZH180/ZH9/ZH10/60)*ZG180,"-")</f>
        <v>-</v>
      </c>
      <c r="ZM180" s="107">
        <v>9</v>
      </c>
      <c r="ZN180" s="4"/>
      <c r="ZO180" s="7"/>
      <c r="ZP180" s="105">
        <f>IF(AND(ZN180&gt;0,ZO180&gt;0),INDEX(Вхідні_дані!$A$759:$F$958,MATCH(ZN180,Вхідні_дані!$C$759:$C$958,0),6),0)</f>
        <v>0</v>
      </c>
      <c r="ZQ180" s="106" t="str">
        <f>IF(AND(ZN180&gt;0,ZO180&gt;0),(ZP180/ZP9/ZP10/60)*ZO180,"-")</f>
        <v>-</v>
      </c>
      <c r="ZU180" s="107">
        <v>9</v>
      </c>
      <c r="ZV180" s="4"/>
      <c r="ZW180" s="7"/>
      <c r="ZX180" s="105">
        <f>IF(AND(ZV180&gt;0,ZW180&gt;0),INDEX(Вхідні_дані!$A$759:$F$958,MATCH(ZV180,Вхідні_дані!$C$759:$C$958,0),6),0)</f>
        <v>0</v>
      </c>
      <c r="ZY180" s="106" t="str">
        <f>IF(AND(ZV180&gt;0,ZW180&gt;0),(ZX180/ZX9/ZX10/60)*ZW180,"-")</f>
        <v>-</v>
      </c>
      <c r="AAC180" s="107">
        <v>9</v>
      </c>
      <c r="AAD180" s="4"/>
      <c r="AAE180" s="7"/>
      <c r="AAF180" s="105">
        <f>IF(AND(AAD180&gt;0,AAE180&gt;0),INDEX(Вхідні_дані!$A$759:$F$958,MATCH(AAD180,Вхідні_дані!$C$759:$C$958,0),6),0)</f>
        <v>0</v>
      </c>
      <c r="AAG180" s="106" t="str">
        <f>IF(AND(AAD180&gt;0,AAE180&gt;0),(AAF180/AAF9/AAF10/60)*AAE180,"-")</f>
        <v>-</v>
      </c>
      <c r="AAK180" s="107">
        <v>9</v>
      </c>
      <c r="AAL180" s="4"/>
      <c r="AAM180" s="7"/>
      <c r="AAN180" s="105">
        <f>IF(AND(AAL180&gt;0,AAM180&gt;0),INDEX(Вхідні_дані!$A$759:$F$958,MATCH(AAL180,Вхідні_дані!$C$759:$C$958,0),6),0)</f>
        <v>0</v>
      </c>
      <c r="AAO180" s="106" t="str">
        <f>IF(AND(AAL180&gt;0,AAM180&gt;0),(AAN180/AAN9/AAN10/60)*AAM180,"-")</f>
        <v>-</v>
      </c>
      <c r="AAS180" s="107">
        <v>9</v>
      </c>
      <c r="AAT180" s="4"/>
      <c r="AAU180" s="7"/>
      <c r="AAV180" s="105">
        <f>IF(AND(AAT180&gt;0,AAU180&gt;0),INDEX(Вхідні_дані!$A$759:$F$958,MATCH(AAT180,Вхідні_дані!$C$759:$C$958,0),6),0)</f>
        <v>0</v>
      </c>
      <c r="AAW180" s="106" t="str">
        <f>IF(AND(AAT180&gt;0,AAU180&gt;0),(AAV180/AAV9/AAV10/60)*AAU180,"-")</f>
        <v>-</v>
      </c>
      <c r="ABA180" s="107">
        <v>9</v>
      </c>
      <c r="ABB180" s="4"/>
      <c r="ABC180" s="7"/>
      <c r="ABD180" s="105">
        <f>IF(AND(ABB180&gt;0,ABC180&gt;0),INDEX(Вхідні_дані!$A$759:$F$958,MATCH(ABB180,Вхідні_дані!$C$759:$C$958,0),6),0)</f>
        <v>0</v>
      </c>
      <c r="ABE180" s="106" t="str">
        <f>IF(AND(ABB180&gt;0,ABC180&gt;0),(ABD180/ABD9/ABD10/60)*ABC180,"-")</f>
        <v>-</v>
      </c>
      <c r="ABI180" s="107">
        <v>9</v>
      </c>
      <c r="ABJ180" s="4"/>
      <c r="ABK180" s="7"/>
      <c r="ABL180" s="105">
        <f>IF(AND(ABJ180&gt;0,ABK180&gt;0),INDEX(Вхідні_дані!$A$759:$F$958,MATCH(ABJ180,Вхідні_дані!$C$759:$C$958,0),6),0)</f>
        <v>0</v>
      </c>
      <c r="ABM180" s="106" t="str">
        <f>IF(AND(ABJ180&gt;0,ABK180&gt;0),(ABL180/ABL9/ABL10/60)*ABK180,"-")</f>
        <v>-</v>
      </c>
      <c r="ABQ180" s="107">
        <v>9</v>
      </c>
      <c r="ABR180" s="4"/>
      <c r="ABS180" s="7"/>
      <c r="ABT180" s="105">
        <f>IF(AND(ABR180&gt;0,ABS180&gt;0),INDEX(Вхідні_дані!$A$759:$F$958,MATCH(ABR180,Вхідні_дані!$C$759:$C$958,0),6),0)</f>
        <v>0</v>
      </c>
      <c r="ABU180" s="106" t="str">
        <f>IF(AND(ABR180&gt;0,ABS180&gt;0),(ABT180/ABT9/ABT10/60)*ABS180,"-")</f>
        <v>-</v>
      </c>
      <c r="ABY180" s="107">
        <v>9</v>
      </c>
      <c r="ABZ180" s="4"/>
      <c r="ACA180" s="7"/>
      <c r="ACB180" s="105">
        <f>IF(AND(ABZ180&gt;0,ACA180&gt;0),INDEX(Вхідні_дані!$A$759:$F$958,MATCH(ABZ180,Вхідні_дані!$C$759:$C$958,0),6),0)</f>
        <v>0</v>
      </c>
      <c r="ACC180" s="106" t="str">
        <f>IF(AND(ABZ180&gt;0,ACA180&gt;0),(ACB180/ACB9/ACB10/60)*ACA180,"-")</f>
        <v>-</v>
      </c>
      <c r="ACG180" s="107">
        <v>9</v>
      </c>
      <c r="ACH180" s="4"/>
      <c r="ACI180" s="7"/>
      <c r="ACJ180" s="105">
        <f>IF(AND(ACH180&gt;0,ACI180&gt;0),INDEX(Вхідні_дані!$A$759:$F$958,MATCH(ACH180,Вхідні_дані!$C$759:$C$958,0),6),0)</f>
        <v>0</v>
      </c>
      <c r="ACK180" s="106" t="str">
        <f>IF(AND(ACH180&gt;0,ACI180&gt;0),(ACJ180/ACJ9/ACJ10/60)*ACI180,"-")</f>
        <v>-</v>
      </c>
      <c r="ACO180" s="107">
        <v>9</v>
      </c>
      <c r="ACP180" s="4"/>
      <c r="ACQ180" s="7"/>
      <c r="ACR180" s="105">
        <f>IF(AND(ACP180&gt;0,ACQ180&gt;0),INDEX(Вхідні_дані!$A$759:$F$958,MATCH(ACP180,Вхідні_дані!$C$759:$C$958,0),6),0)</f>
        <v>0</v>
      </c>
      <c r="ACS180" s="106" t="str">
        <f>IF(AND(ACP180&gt;0,ACQ180&gt;0),(ACR180/ACR9/ACR10/60)*ACQ180,"-")</f>
        <v>-</v>
      </c>
      <c r="ACW180" s="107">
        <v>9</v>
      </c>
      <c r="ACX180" s="4"/>
      <c r="ACY180" s="7"/>
      <c r="ACZ180" s="105">
        <f>IF(AND(ACX180&gt;0,ACY180&gt;0),INDEX(Вхідні_дані!$A$759:$F$958,MATCH(ACX180,Вхідні_дані!$C$759:$C$958,0),6),0)</f>
        <v>0</v>
      </c>
      <c r="ADA180" s="106" t="str">
        <f>IF(AND(ACX180&gt;0,ACY180&gt;0),(ACZ180/ACZ9/ACZ10/60)*ACY180,"-")</f>
        <v>-</v>
      </c>
      <c r="ADE180" s="107">
        <v>9</v>
      </c>
      <c r="ADF180" s="4"/>
      <c r="ADG180" s="7"/>
      <c r="ADH180" s="105">
        <f>IF(AND(ADF180&gt;0,ADG180&gt;0),INDEX(Вхідні_дані!$A$759:$F$958,MATCH(ADF180,Вхідні_дані!$C$759:$C$958,0),6),0)</f>
        <v>0</v>
      </c>
      <c r="ADI180" s="106" t="str">
        <f>IF(AND(ADF180&gt;0,ADG180&gt;0),(ADH180/ADH9/ADH10/60)*ADG180,"-")</f>
        <v>-</v>
      </c>
      <c r="ADM180" s="107">
        <v>9</v>
      </c>
      <c r="ADN180" s="4"/>
      <c r="ADO180" s="7"/>
      <c r="ADP180" s="105">
        <f>IF(AND(ADN180&gt;0,ADO180&gt;0),INDEX(Вхідні_дані!$A$759:$F$958,MATCH(ADN180,Вхідні_дані!$C$759:$C$958,0),6),0)</f>
        <v>0</v>
      </c>
      <c r="ADQ180" s="106" t="str">
        <f>IF(AND(ADN180&gt;0,ADO180&gt;0),(ADP180/ADP9/ADP10/60)*ADO180,"-")</f>
        <v>-</v>
      </c>
    </row>
    <row r="181" spans="1:797" ht="22.5" customHeight="1" outlineLevel="1" x14ac:dyDescent="0.25">
      <c r="A181" s="107">
        <v>10</v>
      </c>
      <c r="B181" s="4"/>
      <c r="C181" s="7"/>
      <c r="D181" s="105">
        <f>IF(AND(B181&gt;0,C181&gt;0),INDEX(Вхідні_дані!$A$759:$F$958,MATCH(B181,Вхідні_дані!$C$759:$C$958,0),6),0)</f>
        <v>0</v>
      </c>
      <c r="E181" s="106" t="str">
        <f>IF(AND(B181&gt;0,C181&gt;0),(D181/D9/D10/60)*C181,"-")</f>
        <v>-</v>
      </c>
      <c r="I181" s="107">
        <v>10</v>
      </c>
      <c r="J181" s="4"/>
      <c r="K181" s="7"/>
      <c r="L181" s="105">
        <f>IF(AND(J181&gt;0,K181&gt;0),INDEX(Вхідні_дані!$A$759:$F$958,MATCH(J181,Вхідні_дані!$C$759:$C$958,0),6),0)</f>
        <v>0</v>
      </c>
      <c r="M181" s="106" t="str">
        <f>IF(AND(J181&gt;0,K181&gt;0),(L181/L9/L10/60)*K181,"-")</f>
        <v>-</v>
      </c>
      <c r="Q181" s="107">
        <v>10</v>
      </c>
      <c r="R181" s="4"/>
      <c r="S181" s="7"/>
      <c r="T181" s="105">
        <f>IF(AND(R181&gt;0,S181&gt;0),INDEX(Вхідні_дані!$A$759:$F$958,MATCH(R181,Вхідні_дані!$C$759:$C$958,0),6),0)</f>
        <v>0</v>
      </c>
      <c r="U181" s="106" t="str">
        <f>IF(AND(R181&gt;0,S181&gt;0),(T181/T9/T10/60)*S181,"-")</f>
        <v>-</v>
      </c>
      <c r="Y181" s="107">
        <v>10</v>
      </c>
      <c r="Z181" s="4"/>
      <c r="AA181" s="7"/>
      <c r="AB181" s="105">
        <f>IF(AND(Z181&gt;0,AA181&gt;0),INDEX(Вхідні_дані!$A$759:$F$958,MATCH(Z181,Вхідні_дані!$C$759:$C$958,0),6),0)</f>
        <v>0</v>
      </c>
      <c r="AC181" s="106" t="str">
        <f>IF(AND(Z181&gt;0,AA181&gt;0),(AB181/AB9/AB10/60)*AA181,"-")</f>
        <v>-</v>
      </c>
      <c r="AG181" s="107">
        <v>10</v>
      </c>
      <c r="AH181" s="4"/>
      <c r="AI181" s="7"/>
      <c r="AJ181" s="105">
        <f>IF(AND(AH181&gt;0,AI181&gt;0),INDEX(Вхідні_дані!$A$759:$F$958,MATCH(AH181,Вхідні_дані!$C$759:$C$958,0),6),0)</f>
        <v>0</v>
      </c>
      <c r="AK181" s="106" t="str">
        <f>IF(AND(AH181&gt;0,AI181&gt;0),(AJ181/AJ9/AJ10/60)*AI181,"-")</f>
        <v>-</v>
      </c>
      <c r="AO181" s="107">
        <v>10</v>
      </c>
      <c r="AP181" s="4"/>
      <c r="AQ181" s="7"/>
      <c r="AR181" s="105">
        <f>IF(AND(AP181&gt;0,AQ181&gt;0),INDEX(Вхідні_дані!$A$759:$F$958,MATCH(AP181,Вхідні_дані!$C$759:$C$958,0),6),0)</f>
        <v>0</v>
      </c>
      <c r="AS181" s="106" t="str">
        <f>IF(AND(AP181&gt;0,AQ181&gt;0),(AR181/AR9/AR10/60)*AQ181,"-")</f>
        <v>-</v>
      </c>
      <c r="AW181" s="107">
        <v>10</v>
      </c>
      <c r="AX181" s="4"/>
      <c r="AY181" s="7"/>
      <c r="AZ181" s="105">
        <f>IF(AND(AX181&gt;0,AY181&gt;0),INDEX(Вхідні_дані!$A$759:$F$958,MATCH(AX181,Вхідні_дані!$C$759:$C$958,0),6),0)</f>
        <v>0</v>
      </c>
      <c r="BA181" s="106" t="str">
        <f>IF(AND(AX181&gt;0,AY181&gt;0),(AZ181/AZ9/AZ10/60)*AY181,"-")</f>
        <v>-</v>
      </c>
      <c r="BE181" s="107">
        <v>10</v>
      </c>
      <c r="BF181" s="4"/>
      <c r="BG181" s="7"/>
      <c r="BH181" s="105">
        <f>IF(AND(BF181&gt;0,BG181&gt;0),INDEX(Вхідні_дані!$A$759:$F$958,MATCH(BF181,Вхідні_дані!$C$759:$C$958,0),6),0)</f>
        <v>0</v>
      </c>
      <c r="BI181" s="106" t="str">
        <f>IF(AND(BF181&gt;0,BG181&gt;0),(BH181/BH9/BH10/60)*BG181,"-")</f>
        <v>-</v>
      </c>
      <c r="BM181" s="107">
        <v>10</v>
      </c>
      <c r="BN181" s="4"/>
      <c r="BO181" s="7"/>
      <c r="BP181" s="105">
        <f>IF(AND(BN181&gt;0,BO181&gt;0),INDEX(Вхідні_дані!$A$759:$F$958,MATCH(BN181,Вхідні_дані!$C$759:$C$958,0),6),0)</f>
        <v>0</v>
      </c>
      <c r="BQ181" s="106" t="str">
        <f>IF(AND(BN181&gt;0,BO181&gt;0),(BP181/BP9/BP10/60)*BO181,"-")</f>
        <v>-</v>
      </c>
      <c r="BU181" s="107">
        <v>10</v>
      </c>
      <c r="BV181" s="4"/>
      <c r="BW181" s="7"/>
      <c r="BX181" s="105">
        <f>IF(AND(BV181&gt;0,BW181&gt;0),INDEX(Вхідні_дані!$A$759:$F$958,MATCH(BV181,Вхідні_дані!$C$759:$C$958,0),6),0)</f>
        <v>0</v>
      </c>
      <c r="BY181" s="106" t="str">
        <f>IF(AND(BV181&gt;0,BW181&gt;0),(BX181/BX9/BX10/60)*BW181,"-")</f>
        <v>-</v>
      </c>
      <c r="CC181" s="107">
        <v>10</v>
      </c>
      <c r="CD181" s="4"/>
      <c r="CE181" s="7"/>
      <c r="CF181" s="105">
        <f>IF(AND(CD181&gt;0,CE181&gt;0),INDEX(Вхідні_дані!$A$759:$F$958,MATCH(CD181,Вхідні_дані!$C$759:$C$958,0),6),0)</f>
        <v>0</v>
      </c>
      <c r="CG181" s="106" t="str">
        <f>IF(AND(CD181&gt;0,CE181&gt;0),(CF181/CF9/CF10/60)*CE181,"-")</f>
        <v>-</v>
      </c>
      <c r="CK181" s="107">
        <v>10</v>
      </c>
      <c r="CL181" s="4"/>
      <c r="CM181" s="7"/>
      <c r="CN181" s="105">
        <f>IF(AND(CL181&gt;0,CM181&gt;0),INDEX(Вхідні_дані!$A$759:$F$958,MATCH(CL181,Вхідні_дані!$C$759:$C$958,0),6),0)</f>
        <v>0</v>
      </c>
      <c r="CO181" s="106" t="str">
        <f>IF(AND(CL181&gt;0,CM181&gt;0),(CN181/CN9/CN10/60)*CM181,"-")</f>
        <v>-</v>
      </c>
      <c r="CS181" s="107">
        <v>10</v>
      </c>
      <c r="CT181" s="4"/>
      <c r="CU181" s="7"/>
      <c r="CV181" s="105">
        <f>IF(AND(CT181&gt;0,CU181&gt;0),INDEX(Вхідні_дані!$A$759:$F$958,MATCH(CT181,Вхідні_дані!$C$759:$C$958,0),6),0)</f>
        <v>0</v>
      </c>
      <c r="CW181" s="106" t="str">
        <f>IF(AND(CT181&gt;0,CU181&gt;0),(CV181/CV9/CV10/60)*CU181,"-")</f>
        <v>-</v>
      </c>
      <c r="DA181" s="107">
        <v>10</v>
      </c>
      <c r="DB181" s="4"/>
      <c r="DC181" s="7"/>
      <c r="DD181" s="105">
        <f>IF(AND(DB181&gt;0,DC181&gt;0),INDEX(Вхідні_дані!$A$759:$F$958,MATCH(DB181,Вхідні_дані!$C$759:$C$958,0),6),0)</f>
        <v>0</v>
      </c>
      <c r="DE181" s="106" t="str">
        <f>IF(AND(DB181&gt;0,DC181&gt;0),(DD181/DD9/DD10/60)*DC181,"-")</f>
        <v>-</v>
      </c>
      <c r="DI181" s="107">
        <v>10</v>
      </c>
      <c r="DJ181" s="4"/>
      <c r="DK181" s="7"/>
      <c r="DL181" s="105">
        <f>IF(AND(DJ181&gt;0,DK181&gt;0),INDEX(Вхідні_дані!$A$759:$F$958,MATCH(DJ181,Вхідні_дані!$C$759:$C$958,0),6),0)</f>
        <v>0</v>
      </c>
      <c r="DM181" s="106" t="str">
        <f>IF(AND(DJ181&gt;0,DK181&gt;0),(DL181/DL9/DL10/60)*DK181,"-")</f>
        <v>-</v>
      </c>
      <c r="DQ181" s="107">
        <v>10</v>
      </c>
      <c r="DR181" s="4"/>
      <c r="DS181" s="7"/>
      <c r="DT181" s="105">
        <f>IF(AND(DR181&gt;0,DS181&gt;0),INDEX(Вхідні_дані!$A$759:$F$958,MATCH(DR181,Вхідні_дані!$C$759:$C$958,0),6),0)</f>
        <v>0</v>
      </c>
      <c r="DU181" s="106" t="str">
        <f>IF(AND(DR181&gt;0,DS181&gt;0),(DT181/DT9/DT10/60)*DS181,"-")</f>
        <v>-</v>
      </c>
      <c r="DY181" s="107">
        <v>10</v>
      </c>
      <c r="DZ181" s="4"/>
      <c r="EA181" s="7"/>
      <c r="EB181" s="105">
        <f>IF(AND(DZ181&gt;0,EA181&gt;0),INDEX(Вхідні_дані!$A$759:$F$958,MATCH(DZ181,Вхідні_дані!$C$759:$C$958,0),6),0)</f>
        <v>0</v>
      </c>
      <c r="EC181" s="106" t="str">
        <f>IF(AND(DZ181&gt;0,EA181&gt;0),(EB181/EB9/EB10/60)*EA181,"-")</f>
        <v>-</v>
      </c>
      <c r="EG181" s="107">
        <v>10</v>
      </c>
      <c r="EH181" s="4"/>
      <c r="EI181" s="7"/>
      <c r="EJ181" s="105">
        <f>IF(AND(EH181&gt;0,EI181&gt;0),INDEX(Вхідні_дані!$A$759:$F$958,MATCH(EH181,Вхідні_дані!$C$759:$C$958,0),6),0)</f>
        <v>0</v>
      </c>
      <c r="EK181" s="106" t="str">
        <f>IF(AND(EH181&gt;0,EI181&gt;0),(EJ181/EJ9/EJ10/60)*EI181,"-")</f>
        <v>-</v>
      </c>
      <c r="EO181" s="107">
        <v>10</v>
      </c>
      <c r="EP181" s="4"/>
      <c r="EQ181" s="7"/>
      <c r="ER181" s="105">
        <f>IF(AND(EP181&gt;0,EQ181&gt;0),INDEX(Вхідні_дані!$A$759:$F$958,MATCH(EP181,Вхідні_дані!$C$759:$C$958,0),6),0)</f>
        <v>0</v>
      </c>
      <c r="ES181" s="106" t="str">
        <f>IF(AND(EP181&gt;0,EQ181&gt;0),(ER181/ER9/ER10/60)*EQ181,"-")</f>
        <v>-</v>
      </c>
      <c r="EW181" s="107">
        <v>10</v>
      </c>
      <c r="EX181" s="4"/>
      <c r="EY181" s="7"/>
      <c r="EZ181" s="105">
        <f>IF(AND(EX181&gt;0,EY181&gt;0),INDEX(Вхідні_дані!$A$759:$F$958,MATCH(EX181,Вхідні_дані!$C$759:$C$958,0),6),0)</f>
        <v>0</v>
      </c>
      <c r="FA181" s="106" t="str">
        <f>IF(AND(EX181&gt;0,EY181&gt;0),(EZ181/EZ9/EZ10/60)*EY181,"-")</f>
        <v>-</v>
      </c>
      <c r="FE181" s="107">
        <v>10</v>
      </c>
      <c r="FF181" s="4"/>
      <c r="FG181" s="7"/>
      <c r="FH181" s="105">
        <f>IF(AND(FF181&gt;0,FG181&gt;0),INDEX(Вхідні_дані!$A$759:$F$958,MATCH(FF181,Вхідні_дані!$C$759:$C$958,0),6),0)</f>
        <v>0</v>
      </c>
      <c r="FI181" s="106" t="str">
        <f>IF(AND(FF181&gt;0,FG181&gt;0),(FH181/FH9/FH10/60)*FG181,"-")</f>
        <v>-</v>
      </c>
      <c r="FM181" s="107">
        <v>10</v>
      </c>
      <c r="FN181" s="4"/>
      <c r="FO181" s="7"/>
      <c r="FP181" s="105">
        <f>IF(AND(FN181&gt;0,FO181&gt;0),INDEX(Вхідні_дані!$A$759:$F$958,MATCH(FN181,Вхідні_дані!$C$759:$C$958,0),6),0)</f>
        <v>0</v>
      </c>
      <c r="FQ181" s="106" t="str">
        <f>IF(AND(FN181&gt;0,FO181&gt;0),(FP181/FP9/FP10/60)*FO181,"-")</f>
        <v>-</v>
      </c>
      <c r="FU181" s="107">
        <v>10</v>
      </c>
      <c r="FV181" s="4"/>
      <c r="FW181" s="7"/>
      <c r="FX181" s="105">
        <f>IF(AND(FV181&gt;0,FW181&gt;0),INDEX(Вхідні_дані!$A$759:$F$958,MATCH(FV181,Вхідні_дані!$C$759:$C$958,0),6),0)</f>
        <v>0</v>
      </c>
      <c r="FY181" s="106" t="str">
        <f>IF(AND(FV181&gt;0,FW181&gt;0),(FX181/FX9/FX10/60)*FW181,"-")</f>
        <v>-</v>
      </c>
      <c r="GC181" s="107">
        <v>10</v>
      </c>
      <c r="GD181" s="4"/>
      <c r="GE181" s="7"/>
      <c r="GF181" s="105">
        <f>IF(AND(GD181&gt;0,GE181&gt;0),INDEX(Вхідні_дані!$A$759:$F$958,MATCH(GD181,Вхідні_дані!$C$759:$C$958,0),6),0)</f>
        <v>0</v>
      </c>
      <c r="GG181" s="106" t="str">
        <f>IF(AND(GD181&gt;0,GE181&gt;0),(GF181/GF9/GF10/60)*GE181,"-")</f>
        <v>-</v>
      </c>
      <c r="GK181" s="107">
        <v>10</v>
      </c>
      <c r="GL181" s="4"/>
      <c r="GM181" s="7"/>
      <c r="GN181" s="105">
        <f>IF(AND(GL181&gt;0,GM181&gt;0),INDEX(Вхідні_дані!$A$759:$F$958,MATCH(GL181,Вхідні_дані!$C$759:$C$958,0),6),0)</f>
        <v>0</v>
      </c>
      <c r="GO181" s="106" t="str">
        <f>IF(AND(GL181&gt;0,GM181&gt;0),(GN181/GN9/GN10/60)*GM181,"-")</f>
        <v>-</v>
      </c>
      <c r="GS181" s="107">
        <v>10</v>
      </c>
      <c r="GT181" s="4"/>
      <c r="GU181" s="7"/>
      <c r="GV181" s="105">
        <f>IF(AND(GT181&gt;0,GU181&gt;0),INDEX(Вхідні_дані!$A$759:$F$958,MATCH(GT181,Вхідні_дані!$C$759:$C$958,0),6),0)</f>
        <v>0</v>
      </c>
      <c r="GW181" s="106" t="str">
        <f>IF(AND(GT181&gt;0,GU181&gt;0),(GV181/GV9/GV10/60)*GU181,"-")</f>
        <v>-</v>
      </c>
      <c r="HA181" s="107">
        <v>10</v>
      </c>
      <c r="HB181" s="4"/>
      <c r="HC181" s="7"/>
      <c r="HD181" s="105">
        <f>IF(AND(HB181&gt;0,HC181&gt;0),INDEX(Вхідні_дані!$A$759:$F$958,MATCH(HB181,Вхідні_дані!$C$759:$C$958,0),6),0)</f>
        <v>0</v>
      </c>
      <c r="HE181" s="106" t="str">
        <f>IF(AND(HB181&gt;0,HC181&gt;0),(HD181/HD9/HD10/60)*HC181,"-")</f>
        <v>-</v>
      </c>
      <c r="HI181" s="107">
        <v>10</v>
      </c>
      <c r="HJ181" s="4"/>
      <c r="HK181" s="7"/>
      <c r="HL181" s="105">
        <f>IF(AND(HJ181&gt;0,HK181&gt;0),INDEX(Вхідні_дані!$A$759:$F$958,MATCH(HJ181,Вхідні_дані!$C$759:$C$958,0),6),0)</f>
        <v>0</v>
      </c>
      <c r="HM181" s="106" t="str">
        <f>IF(AND(HJ181&gt;0,HK181&gt;0),(HL181/HL9/HL10/60)*HK181,"-")</f>
        <v>-</v>
      </c>
      <c r="HQ181" s="107">
        <v>10</v>
      </c>
      <c r="HR181" s="4"/>
      <c r="HS181" s="7"/>
      <c r="HT181" s="105">
        <f>IF(AND(HR181&gt;0,HS181&gt;0),INDEX(Вхідні_дані!$A$759:$F$958,MATCH(HR181,Вхідні_дані!$C$759:$C$958,0),6),0)</f>
        <v>0</v>
      </c>
      <c r="HU181" s="106" t="str">
        <f>IF(AND(HR181&gt;0,HS181&gt;0),(HT181/HT9/HT10/60)*HS181,"-")</f>
        <v>-</v>
      </c>
      <c r="HY181" s="107">
        <v>10</v>
      </c>
      <c r="HZ181" s="4"/>
      <c r="IA181" s="7"/>
      <c r="IB181" s="105">
        <f>IF(AND(HZ181&gt;0,IA181&gt;0),INDEX(Вхідні_дані!$A$759:$F$958,MATCH(HZ181,Вхідні_дані!$C$759:$C$958,0),6),0)</f>
        <v>0</v>
      </c>
      <c r="IC181" s="106" t="str">
        <f>IF(AND(HZ181&gt;0,IA181&gt;0),(IB181/IB9/IB10/60)*IA181,"-")</f>
        <v>-</v>
      </c>
      <c r="IG181" s="107">
        <v>10</v>
      </c>
      <c r="IH181" s="4"/>
      <c r="II181" s="7"/>
      <c r="IJ181" s="105">
        <f>IF(AND(IH181&gt;0,II181&gt;0),INDEX(Вхідні_дані!$A$759:$F$958,MATCH(IH181,Вхідні_дані!$C$759:$C$958,0),6),0)</f>
        <v>0</v>
      </c>
      <c r="IK181" s="106" t="str">
        <f>IF(AND(IH181&gt;0,II181&gt;0),(IJ181/IJ9/IJ10/60)*II181,"-")</f>
        <v>-</v>
      </c>
      <c r="IO181" s="107">
        <v>10</v>
      </c>
      <c r="IP181" s="4"/>
      <c r="IQ181" s="7"/>
      <c r="IR181" s="105">
        <f>IF(AND(IP181&gt;0,IQ181&gt;0),INDEX(Вхідні_дані!$A$759:$F$958,MATCH(IP181,Вхідні_дані!$C$759:$C$958,0),6),0)</f>
        <v>0</v>
      </c>
      <c r="IS181" s="106" t="str">
        <f>IF(AND(IP181&gt;0,IQ181&gt;0),(IR181/IR9/IR10/60)*IQ181,"-")</f>
        <v>-</v>
      </c>
      <c r="IW181" s="107">
        <v>10</v>
      </c>
      <c r="IX181" s="4"/>
      <c r="IY181" s="7"/>
      <c r="IZ181" s="105">
        <f>IF(AND(IX181&gt;0,IY181&gt;0),INDEX(Вхідні_дані!$A$759:$F$958,MATCH(IX181,Вхідні_дані!$C$759:$C$958,0),6),0)</f>
        <v>0</v>
      </c>
      <c r="JA181" s="106" t="str">
        <f>IF(AND(IX181&gt;0,IY181&gt;0),(IZ181/IZ9/IZ10/60)*IY181,"-")</f>
        <v>-</v>
      </c>
      <c r="JE181" s="107">
        <v>10</v>
      </c>
      <c r="JF181" s="4"/>
      <c r="JG181" s="7"/>
      <c r="JH181" s="105">
        <f>IF(AND(JF181&gt;0,JG181&gt;0),INDEX(Вхідні_дані!$A$759:$F$958,MATCH(JF181,Вхідні_дані!$C$759:$C$958,0),6),0)</f>
        <v>0</v>
      </c>
      <c r="JI181" s="106" t="str">
        <f>IF(AND(JF181&gt;0,JG181&gt;0),(JH181/JH9/JH10/60)*JG181,"-")</f>
        <v>-</v>
      </c>
      <c r="JM181" s="107">
        <v>10</v>
      </c>
      <c r="JN181" s="4"/>
      <c r="JO181" s="7"/>
      <c r="JP181" s="105">
        <f>IF(AND(JN181&gt;0,JO181&gt;0),INDEX(Вхідні_дані!$A$759:$F$958,MATCH(JN181,Вхідні_дані!$C$759:$C$958,0),6),0)</f>
        <v>0</v>
      </c>
      <c r="JQ181" s="106" t="str">
        <f>IF(AND(JN181&gt;0,JO181&gt;0),(JP181/JP9/JP10/60)*JO181,"-")</f>
        <v>-</v>
      </c>
      <c r="JU181" s="107">
        <v>10</v>
      </c>
      <c r="JV181" s="4"/>
      <c r="JW181" s="7"/>
      <c r="JX181" s="105">
        <f>IF(AND(JV181&gt;0,JW181&gt;0),INDEX(Вхідні_дані!$A$759:$F$958,MATCH(JV181,Вхідні_дані!$C$759:$C$958,0),6),0)</f>
        <v>0</v>
      </c>
      <c r="JY181" s="106" t="str">
        <f>IF(AND(JV181&gt;0,JW181&gt;0),(JX181/JX9/JX10/60)*JW181,"-")</f>
        <v>-</v>
      </c>
      <c r="KC181" s="107">
        <v>10</v>
      </c>
      <c r="KD181" s="4"/>
      <c r="KE181" s="7"/>
      <c r="KF181" s="105">
        <f>IF(AND(KD181&gt;0,KE181&gt;0),INDEX(Вхідні_дані!$A$759:$F$958,MATCH(KD181,Вхідні_дані!$C$759:$C$958,0),6),0)</f>
        <v>0</v>
      </c>
      <c r="KG181" s="106" t="str">
        <f>IF(AND(KD181&gt;0,KE181&gt;0),(KF181/KF9/KF10/60)*KE181,"-")</f>
        <v>-</v>
      </c>
      <c r="KK181" s="107">
        <v>10</v>
      </c>
      <c r="KL181" s="4"/>
      <c r="KM181" s="7"/>
      <c r="KN181" s="105">
        <f>IF(AND(KL181&gt;0,KM181&gt;0),INDEX(Вхідні_дані!$A$759:$F$958,MATCH(KL181,Вхідні_дані!$C$759:$C$958,0),6),0)</f>
        <v>0</v>
      </c>
      <c r="KO181" s="106" t="str">
        <f>IF(AND(KL181&gt;0,KM181&gt;0),(KN181/KN9/KN10/60)*KM181,"-")</f>
        <v>-</v>
      </c>
      <c r="KS181" s="107">
        <v>10</v>
      </c>
      <c r="KT181" s="4"/>
      <c r="KU181" s="7"/>
      <c r="KV181" s="105">
        <f>IF(AND(KT181&gt;0,KU181&gt;0),INDEX(Вхідні_дані!$A$759:$F$958,MATCH(KT181,Вхідні_дані!$C$759:$C$958,0),6),0)</f>
        <v>0</v>
      </c>
      <c r="KW181" s="106" t="str">
        <f>IF(AND(KT181&gt;0,KU181&gt;0),(KV181/KV9/KV10/60)*KU181,"-")</f>
        <v>-</v>
      </c>
      <c r="LA181" s="107">
        <v>10</v>
      </c>
      <c r="LB181" s="4"/>
      <c r="LC181" s="7"/>
      <c r="LD181" s="105">
        <f>IF(AND(LB181&gt;0,LC181&gt;0),INDEX(Вхідні_дані!$A$759:$F$958,MATCH(LB181,Вхідні_дані!$C$759:$C$958,0),6),0)</f>
        <v>0</v>
      </c>
      <c r="LE181" s="106" t="str">
        <f>IF(AND(LB181&gt;0,LC181&gt;0),(LD181/LD9/LD10/60)*LC181,"-")</f>
        <v>-</v>
      </c>
      <c r="LI181" s="107">
        <v>10</v>
      </c>
      <c r="LJ181" s="4"/>
      <c r="LK181" s="7"/>
      <c r="LL181" s="105">
        <f>IF(AND(LJ181&gt;0,LK181&gt;0),INDEX(Вхідні_дані!$A$759:$F$958,MATCH(LJ181,Вхідні_дані!$C$759:$C$958,0),6),0)</f>
        <v>0</v>
      </c>
      <c r="LM181" s="106" t="str">
        <f>IF(AND(LJ181&gt;0,LK181&gt;0),(LL181/LL9/LL10/60)*LK181,"-")</f>
        <v>-</v>
      </c>
      <c r="LQ181" s="107">
        <v>10</v>
      </c>
      <c r="LR181" s="4"/>
      <c r="LS181" s="7"/>
      <c r="LT181" s="105">
        <f>IF(AND(LR181&gt;0,LS181&gt;0),INDEX(Вхідні_дані!$A$759:$F$958,MATCH(LR181,Вхідні_дані!$C$759:$C$958,0),6),0)</f>
        <v>0</v>
      </c>
      <c r="LU181" s="106" t="str">
        <f>IF(AND(LR181&gt;0,LS181&gt;0),(LT181/LT9/LT10/60)*LS181,"-")</f>
        <v>-</v>
      </c>
      <c r="LY181" s="107">
        <v>10</v>
      </c>
      <c r="LZ181" s="4"/>
      <c r="MA181" s="7"/>
      <c r="MB181" s="105">
        <f>IF(AND(LZ181&gt;0,MA181&gt;0),INDEX(Вхідні_дані!$A$759:$F$958,MATCH(LZ181,Вхідні_дані!$C$759:$C$958,0),6),0)</f>
        <v>0</v>
      </c>
      <c r="MC181" s="106" t="str">
        <f>IF(AND(LZ181&gt;0,MA181&gt;0),(MB181/MB9/MB10/60)*MA181,"-")</f>
        <v>-</v>
      </c>
      <c r="MG181" s="107">
        <v>10</v>
      </c>
      <c r="MH181" s="4"/>
      <c r="MI181" s="7"/>
      <c r="MJ181" s="105">
        <f>IF(AND(MH181&gt;0,MI181&gt;0),INDEX(Вхідні_дані!$A$759:$F$958,MATCH(MH181,Вхідні_дані!$C$759:$C$958,0),6),0)</f>
        <v>0</v>
      </c>
      <c r="MK181" s="106" t="str">
        <f>IF(AND(MH181&gt;0,MI181&gt;0),(MJ181/MJ9/MJ10/60)*MI181,"-")</f>
        <v>-</v>
      </c>
      <c r="MO181" s="107">
        <v>10</v>
      </c>
      <c r="MP181" s="4"/>
      <c r="MQ181" s="7"/>
      <c r="MR181" s="105">
        <f>IF(AND(MP181&gt;0,MQ181&gt;0),INDEX(Вхідні_дані!$A$759:$F$958,MATCH(MP181,Вхідні_дані!$C$759:$C$958,0),6),0)</f>
        <v>0</v>
      </c>
      <c r="MS181" s="106" t="str">
        <f>IF(AND(MP181&gt;0,MQ181&gt;0),(MR181/MR9/MR10/60)*MQ181,"-")</f>
        <v>-</v>
      </c>
      <c r="MW181" s="107">
        <v>10</v>
      </c>
      <c r="MX181" s="4"/>
      <c r="MY181" s="7"/>
      <c r="MZ181" s="105">
        <f>IF(AND(MX181&gt;0,MY181&gt;0),INDEX(Вхідні_дані!$A$759:$F$958,MATCH(MX181,Вхідні_дані!$C$759:$C$958,0),6),0)</f>
        <v>0</v>
      </c>
      <c r="NA181" s="106" t="str">
        <f>IF(AND(MX181&gt;0,MY181&gt;0),(MZ181/MZ9/MZ10/60)*MY181,"-")</f>
        <v>-</v>
      </c>
      <c r="NE181" s="107">
        <v>10</v>
      </c>
      <c r="NF181" s="4"/>
      <c r="NG181" s="7"/>
      <c r="NH181" s="105">
        <f>IF(AND(NF181&gt;0,NG181&gt;0),INDEX(Вхідні_дані!$A$759:$F$958,MATCH(NF181,Вхідні_дані!$C$759:$C$958,0),6),0)</f>
        <v>0</v>
      </c>
      <c r="NI181" s="106" t="str">
        <f>IF(AND(NF181&gt;0,NG181&gt;0),(NH181/NH9/NH10/60)*NG181,"-")</f>
        <v>-</v>
      </c>
      <c r="NM181" s="107">
        <v>10</v>
      </c>
      <c r="NN181" s="4"/>
      <c r="NO181" s="7"/>
      <c r="NP181" s="105">
        <f>IF(AND(NN181&gt;0,NO181&gt;0),INDEX(Вхідні_дані!$A$759:$F$958,MATCH(NN181,Вхідні_дані!$C$759:$C$958,0),6),0)</f>
        <v>0</v>
      </c>
      <c r="NQ181" s="106" t="str">
        <f>IF(AND(NN181&gt;0,NO181&gt;0),(NP181/NP9/NP10/60)*NO181,"-")</f>
        <v>-</v>
      </c>
      <c r="NU181" s="107">
        <v>10</v>
      </c>
      <c r="NV181" s="4"/>
      <c r="NW181" s="7"/>
      <c r="NX181" s="105">
        <f>IF(AND(NV181&gt;0,NW181&gt;0),INDEX(Вхідні_дані!$A$759:$F$958,MATCH(NV181,Вхідні_дані!$C$759:$C$958,0),6),0)</f>
        <v>0</v>
      </c>
      <c r="NY181" s="106" t="str">
        <f>IF(AND(NV181&gt;0,NW181&gt;0),(NX181/NX9/NX10/60)*NW181,"-")</f>
        <v>-</v>
      </c>
      <c r="OC181" s="107">
        <v>10</v>
      </c>
      <c r="OD181" s="4"/>
      <c r="OE181" s="7"/>
      <c r="OF181" s="105">
        <f>IF(AND(OD181&gt;0,OE181&gt;0),INDEX(Вхідні_дані!$A$759:$F$958,MATCH(OD181,Вхідні_дані!$C$759:$C$958,0),6),0)</f>
        <v>0</v>
      </c>
      <c r="OG181" s="106" t="str">
        <f>IF(AND(OD181&gt;0,OE181&gt;0),(OF181/OF9/OF10/60)*OE181,"-")</f>
        <v>-</v>
      </c>
      <c r="OK181" s="107">
        <v>10</v>
      </c>
      <c r="OL181" s="4"/>
      <c r="OM181" s="7"/>
      <c r="ON181" s="105">
        <f>IF(AND(OL181&gt;0,OM181&gt;0),INDEX(Вхідні_дані!$A$759:$F$958,MATCH(OL181,Вхідні_дані!$C$759:$C$958,0),6),0)</f>
        <v>0</v>
      </c>
      <c r="OO181" s="106" t="str">
        <f>IF(AND(OL181&gt;0,OM181&gt;0),(ON181/ON9/ON10/60)*OM181,"-")</f>
        <v>-</v>
      </c>
      <c r="OS181" s="107">
        <v>10</v>
      </c>
      <c r="OT181" s="4"/>
      <c r="OU181" s="7"/>
      <c r="OV181" s="105">
        <f>IF(AND(OT181&gt;0,OU181&gt;0),INDEX(Вхідні_дані!$A$759:$F$958,MATCH(OT181,Вхідні_дані!$C$759:$C$958,0),6),0)</f>
        <v>0</v>
      </c>
      <c r="OW181" s="106" t="str">
        <f>IF(AND(OT181&gt;0,OU181&gt;0),(OV181/OV9/OV10/60)*OU181,"-")</f>
        <v>-</v>
      </c>
      <c r="PA181" s="107">
        <v>10</v>
      </c>
      <c r="PB181" s="4"/>
      <c r="PC181" s="7"/>
      <c r="PD181" s="105">
        <f>IF(AND(PB181&gt;0,PC181&gt;0),INDEX(Вхідні_дані!$A$759:$F$958,MATCH(PB181,Вхідні_дані!$C$759:$C$958,0),6),0)</f>
        <v>0</v>
      </c>
      <c r="PE181" s="106" t="str">
        <f>IF(AND(PB181&gt;0,PC181&gt;0),(PD181/PD9/PD10/60)*PC181,"-")</f>
        <v>-</v>
      </c>
      <c r="PI181" s="107">
        <v>10</v>
      </c>
      <c r="PJ181" s="4"/>
      <c r="PK181" s="7"/>
      <c r="PL181" s="105">
        <f>IF(AND(PJ181&gt;0,PK181&gt;0),INDEX(Вхідні_дані!$A$759:$F$958,MATCH(PJ181,Вхідні_дані!$C$759:$C$958,0),6),0)</f>
        <v>0</v>
      </c>
      <c r="PM181" s="106" t="str">
        <f>IF(AND(PJ181&gt;0,PK181&gt;0),(PL181/PL9/PL10/60)*PK181,"-")</f>
        <v>-</v>
      </c>
      <c r="PQ181" s="107">
        <v>10</v>
      </c>
      <c r="PR181" s="4"/>
      <c r="PS181" s="7"/>
      <c r="PT181" s="105">
        <f>IF(AND(PR181&gt;0,PS181&gt;0),INDEX(Вхідні_дані!$A$759:$F$958,MATCH(PR181,Вхідні_дані!$C$759:$C$958,0),6),0)</f>
        <v>0</v>
      </c>
      <c r="PU181" s="106" t="str">
        <f>IF(AND(PR181&gt;0,PS181&gt;0),(PT181/PT9/PT10/60)*PS181,"-")</f>
        <v>-</v>
      </c>
      <c r="PY181" s="107">
        <v>10</v>
      </c>
      <c r="PZ181" s="4"/>
      <c r="QA181" s="7"/>
      <c r="QB181" s="105">
        <f>IF(AND(PZ181&gt;0,QA181&gt;0),INDEX(Вхідні_дані!$A$759:$F$958,MATCH(PZ181,Вхідні_дані!$C$759:$C$958,0),6),0)</f>
        <v>0</v>
      </c>
      <c r="QC181" s="106" t="str">
        <f>IF(AND(PZ181&gt;0,QA181&gt;0),(QB181/QB9/QB10/60)*QA181,"-")</f>
        <v>-</v>
      </c>
      <c r="QG181" s="107">
        <v>10</v>
      </c>
      <c r="QH181" s="4"/>
      <c r="QI181" s="7"/>
      <c r="QJ181" s="105">
        <f>IF(AND(QH181&gt;0,QI181&gt;0),INDEX(Вхідні_дані!$A$759:$F$958,MATCH(QH181,Вхідні_дані!$C$759:$C$958,0),6),0)</f>
        <v>0</v>
      </c>
      <c r="QK181" s="106" t="str">
        <f>IF(AND(QH181&gt;0,QI181&gt;0),(QJ181/QJ9/QJ10/60)*QI181,"-")</f>
        <v>-</v>
      </c>
      <c r="QO181" s="107">
        <v>10</v>
      </c>
      <c r="QP181" s="4"/>
      <c r="QQ181" s="7"/>
      <c r="QR181" s="105">
        <f>IF(AND(QP181&gt;0,QQ181&gt;0),INDEX(Вхідні_дані!$A$759:$F$958,MATCH(QP181,Вхідні_дані!$C$759:$C$958,0),6),0)</f>
        <v>0</v>
      </c>
      <c r="QS181" s="106" t="str">
        <f>IF(AND(QP181&gt;0,QQ181&gt;0),(QR181/QR9/QR10/60)*QQ181,"-")</f>
        <v>-</v>
      </c>
      <c r="QW181" s="107">
        <v>10</v>
      </c>
      <c r="QX181" s="4"/>
      <c r="QY181" s="7"/>
      <c r="QZ181" s="105">
        <f>IF(AND(QX181&gt;0,QY181&gt;0),INDEX(Вхідні_дані!$A$759:$F$958,MATCH(QX181,Вхідні_дані!$C$759:$C$958,0),6),0)</f>
        <v>0</v>
      </c>
      <c r="RA181" s="106" t="str">
        <f>IF(AND(QX181&gt;0,QY181&gt;0),(QZ181/QZ9/QZ10/60)*QY181,"-")</f>
        <v>-</v>
      </c>
      <c r="RE181" s="107">
        <v>10</v>
      </c>
      <c r="RF181" s="4"/>
      <c r="RG181" s="7"/>
      <c r="RH181" s="105">
        <f>IF(AND(RF181&gt;0,RG181&gt;0),INDEX(Вхідні_дані!$A$759:$F$958,MATCH(RF181,Вхідні_дані!$C$759:$C$958,0),6),0)</f>
        <v>0</v>
      </c>
      <c r="RI181" s="106" t="str">
        <f>IF(AND(RF181&gt;0,RG181&gt;0),(RH181/RH9/RH10/60)*RG181,"-")</f>
        <v>-</v>
      </c>
      <c r="RM181" s="107">
        <v>10</v>
      </c>
      <c r="RN181" s="4"/>
      <c r="RO181" s="7"/>
      <c r="RP181" s="105">
        <f>IF(AND(RN181&gt;0,RO181&gt;0),INDEX(Вхідні_дані!$A$759:$F$958,MATCH(RN181,Вхідні_дані!$C$759:$C$958,0),6),0)</f>
        <v>0</v>
      </c>
      <c r="RQ181" s="106" t="str">
        <f>IF(AND(RN181&gt;0,RO181&gt;0),(RP181/RP9/RP10/60)*RO181,"-")</f>
        <v>-</v>
      </c>
      <c r="RU181" s="107">
        <v>10</v>
      </c>
      <c r="RV181" s="4"/>
      <c r="RW181" s="7"/>
      <c r="RX181" s="105">
        <f>IF(AND(RV181&gt;0,RW181&gt;0),INDEX(Вхідні_дані!$A$759:$F$958,MATCH(RV181,Вхідні_дані!$C$759:$C$958,0),6),0)</f>
        <v>0</v>
      </c>
      <c r="RY181" s="106" t="str">
        <f>IF(AND(RV181&gt;0,RW181&gt;0),(RX181/RX9/RX10/60)*RW181,"-")</f>
        <v>-</v>
      </c>
      <c r="SC181" s="107">
        <v>10</v>
      </c>
      <c r="SD181" s="4"/>
      <c r="SE181" s="7"/>
      <c r="SF181" s="105">
        <f>IF(AND(SD181&gt;0,SE181&gt;0),INDEX(Вхідні_дані!$A$759:$F$958,MATCH(SD181,Вхідні_дані!$C$759:$C$958,0),6),0)</f>
        <v>0</v>
      </c>
      <c r="SG181" s="106" t="str">
        <f>IF(AND(SD181&gt;0,SE181&gt;0),(SF181/SF9/SF10/60)*SE181,"-")</f>
        <v>-</v>
      </c>
      <c r="SK181" s="107">
        <v>10</v>
      </c>
      <c r="SL181" s="4"/>
      <c r="SM181" s="7"/>
      <c r="SN181" s="105">
        <f>IF(AND(SL181&gt;0,SM181&gt;0),INDEX(Вхідні_дані!$A$759:$F$958,MATCH(SL181,Вхідні_дані!$C$759:$C$958,0),6),0)</f>
        <v>0</v>
      </c>
      <c r="SO181" s="106" t="str">
        <f>IF(AND(SL181&gt;0,SM181&gt;0),(SN181/SN9/SN10/60)*SM181,"-")</f>
        <v>-</v>
      </c>
      <c r="SS181" s="107">
        <v>10</v>
      </c>
      <c r="ST181" s="4"/>
      <c r="SU181" s="7"/>
      <c r="SV181" s="105">
        <f>IF(AND(ST181&gt;0,SU181&gt;0),INDEX(Вхідні_дані!$A$759:$F$958,MATCH(ST181,Вхідні_дані!$C$759:$C$958,0),6),0)</f>
        <v>0</v>
      </c>
      <c r="SW181" s="106" t="str">
        <f>IF(AND(ST181&gt;0,SU181&gt;0),(SV181/SV9/SV10/60)*SU181,"-")</f>
        <v>-</v>
      </c>
      <c r="TA181" s="107">
        <v>10</v>
      </c>
      <c r="TB181" s="4"/>
      <c r="TC181" s="7"/>
      <c r="TD181" s="105">
        <f>IF(AND(TB181&gt;0,TC181&gt;0),INDEX(Вхідні_дані!$A$759:$F$958,MATCH(TB181,Вхідні_дані!$C$759:$C$958,0),6),0)</f>
        <v>0</v>
      </c>
      <c r="TE181" s="106" t="str">
        <f>IF(AND(TB181&gt;0,TC181&gt;0),(TD181/TD9/TD10/60)*TC181,"-")</f>
        <v>-</v>
      </c>
      <c r="TI181" s="107">
        <v>10</v>
      </c>
      <c r="TJ181" s="4"/>
      <c r="TK181" s="7"/>
      <c r="TL181" s="105">
        <f>IF(AND(TJ181&gt;0,TK181&gt;0),INDEX(Вхідні_дані!$A$759:$F$958,MATCH(TJ181,Вхідні_дані!$C$759:$C$958,0),6),0)</f>
        <v>0</v>
      </c>
      <c r="TM181" s="106" t="str">
        <f>IF(AND(TJ181&gt;0,TK181&gt;0),(TL181/TL9/TL10/60)*TK181,"-")</f>
        <v>-</v>
      </c>
      <c r="TQ181" s="107">
        <v>10</v>
      </c>
      <c r="TR181" s="4"/>
      <c r="TS181" s="7"/>
      <c r="TT181" s="105">
        <f>IF(AND(TR181&gt;0,TS181&gt;0),INDEX(Вхідні_дані!$A$759:$F$958,MATCH(TR181,Вхідні_дані!$C$759:$C$958,0),6),0)</f>
        <v>0</v>
      </c>
      <c r="TU181" s="106" t="str">
        <f>IF(AND(TR181&gt;0,TS181&gt;0),(TT181/TT9/TT10/60)*TS181,"-")</f>
        <v>-</v>
      </c>
      <c r="TY181" s="107">
        <v>10</v>
      </c>
      <c r="TZ181" s="4"/>
      <c r="UA181" s="7"/>
      <c r="UB181" s="105">
        <f>IF(AND(TZ181&gt;0,UA181&gt;0),INDEX(Вхідні_дані!$A$759:$F$958,MATCH(TZ181,Вхідні_дані!$C$759:$C$958,0),6),0)</f>
        <v>0</v>
      </c>
      <c r="UC181" s="106" t="str">
        <f>IF(AND(TZ181&gt;0,UA181&gt;0),(UB181/UB9/UB10/60)*UA181,"-")</f>
        <v>-</v>
      </c>
      <c r="UG181" s="107">
        <v>10</v>
      </c>
      <c r="UH181" s="4"/>
      <c r="UI181" s="7"/>
      <c r="UJ181" s="105">
        <f>IF(AND(UH181&gt;0,UI181&gt;0),INDEX(Вхідні_дані!$A$759:$F$958,MATCH(UH181,Вхідні_дані!$C$759:$C$958,0),6),0)</f>
        <v>0</v>
      </c>
      <c r="UK181" s="106" t="str">
        <f>IF(AND(UH181&gt;0,UI181&gt;0),(UJ181/UJ9/UJ10/60)*UI181,"-")</f>
        <v>-</v>
      </c>
      <c r="UO181" s="107">
        <v>10</v>
      </c>
      <c r="UP181" s="4"/>
      <c r="UQ181" s="7"/>
      <c r="UR181" s="105">
        <f>IF(AND(UP181&gt;0,UQ181&gt;0),INDEX(Вхідні_дані!$A$759:$F$958,MATCH(UP181,Вхідні_дані!$C$759:$C$958,0),6),0)</f>
        <v>0</v>
      </c>
      <c r="US181" s="106" t="str">
        <f>IF(AND(UP181&gt;0,UQ181&gt;0),(UR181/UR9/UR10/60)*UQ181,"-")</f>
        <v>-</v>
      </c>
      <c r="UW181" s="107">
        <v>10</v>
      </c>
      <c r="UX181" s="4"/>
      <c r="UY181" s="7"/>
      <c r="UZ181" s="105">
        <f>IF(AND(UX181&gt;0,UY181&gt;0),INDEX(Вхідні_дані!$A$759:$F$958,MATCH(UX181,Вхідні_дані!$C$759:$C$958,0),6),0)</f>
        <v>0</v>
      </c>
      <c r="VA181" s="106" t="str">
        <f>IF(AND(UX181&gt;0,UY181&gt;0),(UZ181/UZ9/UZ10/60)*UY181,"-")</f>
        <v>-</v>
      </c>
      <c r="VE181" s="107">
        <v>10</v>
      </c>
      <c r="VF181" s="4"/>
      <c r="VG181" s="7"/>
      <c r="VH181" s="105">
        <f>IF(AND(VF181&gt;0,VG181&gt;0),INDEX(Вхідні_дані!$A$759:$F$958,MATCH(VF181,Вхідні_дані!$C$759:$C$958,0),6),0)</f>
        <v>0</v>
      </c>
      <c r="VI181" s="106" t="str">
        <f>IF(AND(VF181&gt;0,VG181&gt;0),(VH181/VH9/VH10/60)*VG181,"-")</f>
        <v>-</v>
      </c>
      <c r="VM181" s="107">
        <v>10</v>
      </c>
      <c r="VN181" s="4"/>
      <c r="VO181" s="7"/>
      <c r="VP181" s="105">
        <f>IF(AND(VN181&gt;0,VO181&gt;0),INDEX(Вхідні_дані!$A$759:$F$958,MATCH(VN181,Вхідні_дані!$C$759:$C$958,0),6),0)</f>
        <v>0</v>
      </c>
      <c r="VQ181" s="106" t="str">
        <f>IF(AND(VN181&gt;0,VO181&gt;0),(VP181/VP9/VP10/60)*VO181,"-")</f>
        <v>-</v>
      </c>
      <c r="VU181" s="107">
        <v>10</v>
      </c>
      <c r="VV181" s="4"/>
      <c r="VW181" s="7"/>
      <c r="VX181" s="105">
        <f>IF(AND(VV181&gt;0,VW181&gt;0),INDEX(Вхідні_дані!$A$759:$F$958,MATCH(VV181,Вхідні_дані!$C$759:$C$958,0),6),0)</f>
        <v>0</v>
      </c>
      <c r="VY181" s="106" t="str">
        <f>IF(AND(VV181&gt;0,VW181&gt;0),(VX181/VX9/VX10/60)*VW181,"-")</f>
        <v>-</v>
      </c>
      <c r="WC181" s="107">
        <v>10</v>
      </c>
      <c r="WD181" s="4"/>
      <c r="WE181" s="7"/>
      <c r="WF181" s="105">
        <f>IF(AND(WD181&gt;0,WE181&gt;0),INDEX(Вхідні_дані!$A$759:$F$958,MATCH(WD181,Вхідні_дані!$C$759:$C$958,0),6),0)</f>
        <v>0</v>
      </c>
      <c r="WG181" s="106" t="str">
        <f>IF(AND(WD181&gt;0,WE181&gt;0),(WF181/WF9/WF10/60)*WE181,"-")</f>
        <v>-</v>
      </c>
      <c r="WK181" s="107">
        <v>10</v>
      </c>
      <c r="WL181" s="4"/>
      <c r="WM181" s="7"/>
      <c r="WN181" s="105">
        <f>IF(AND(WL181&gt;0,WM181&gt;0),INDEX(Вхідні_дані!$A$759:$F$958,MATCH(WL181,Вхідні_дані!$C$759:$C$958,0),6),0)</f>
        <v>0</v>
      </c>
      <c r="WO181" s="106" t="str">
        <f>IF(AND(WL181&gt;0,WM181&gt;0),(WN181/WN9/WN10/60)*WM181,"-")</f>
        <v>-</v>
      </c>
      <c r="WS181" s="107">
        <v>10</v>
      </c>
      <c r="WT181" s="4"/>
      <c r="WU181" s="7"/>
      <c r="WV181" s="105">
        <f>IF(AND(WT181&gt;0,WU181&gt;0),INDEX(Вхідні_дані!$A$759:$F$958,MATCH(WT181,Вхідні_дані!$C$759:$C$958,0),6),0)</f>
        <v>0</v>
      </c>
      <c r="WW181" s="106" t="str">
        <f>IF(AND(WT181&gt;0,WU181&gt;0),(WV181/WV9/WV10/60)*WU181,"-")</f>
        <v>-</v>
      </c>
      <c r="XA181" s="107">
        <v>10</v>
      </c>
      <c r="XB181" s="4"/>
      <c r="XC181" s="7"/>
      <c r="XD181" s="105">
        <f>IF(AND(XB181&gt;0,XC181&gt;0),INDEX(Вхідні_дані!$A$759:$F$958,MATCH(XB181,Вхідні_дані!$C$759:$C$958,0),6),0)</f>
        <v>0</v>
      </c>
      <c r="XE181" s="106" t="str">
        <f>IF(AND(XB181&gt;0,XC181&gt;0),(XD181/XD9/XD10/60)*XC181,"-")</f>
        <v>-</v>
      </c>
      <c r="XI181" s="107">
        <v>10</v>
      </c>
      <c r="XJ181" s="4"/>
      <c r="XK181" s="7"/>
      <c r="XL181" s="105">
        <f>IF(AND(XJ181&gt;0,XK181&gt;0),INDEX(Вхідні_дані!$A$759:$F$958,MATCH(XJ181,Вхідні_дані!$C$759:$C$958,0),6),0)</f>
        <v>0</v>
      </c>
      <c r="XM181" s="106" t="str">
        <f>IF(AND(XJ181&gt;0,XK181&gt;0),(XL181/XL9/XL10/60)*XK181,"-")</f>
        <v>-</v>
      </c>
      <c r="XQ181" s="107">
        <v>10</v>
      </c>
      <c r="XR181" s="4"/>
      <c r="XS181" s="7"/>
      <c r="XT181" s="105">
        <f>IF(AND(XR181&gt;0,XS181&gt;0),INDEX(Вхідні_дані!$A$759:$F$958,MATCH(XR181,Вхідні_дані!$C$759:$C$958,0),6),0)</f>
        <v>0</v>
      </c>
      <c r="XU181" s="106" t="str">
        <f>IF(AND(XR181&gt;0,XS181&gt;0),(XT181/XT9/XT10/60)*XS181,"-")</f>
        <v>-</v>
      </c>
      <c r="XY181" s="107">
        <v>10</v>
      </c>
      <c r="XZ181" s="4"/>
      <c r="YA181" s="7"/>
      <c r="YB181" s="105">
        <f>IF(AND(XZ181&gt;0,YA181&gt;0),INDEX(Вхідні_дані!$A$759:$F$958,MATCH(XZ181,Вхідні_дані!$C$759:$C$958,0),6),0)</f>
        <v>0</v>
      </c>
      <c r="YC181" s="106" t="str">
        <f>IF(AND(XZ181&gt;0,YA181&gt;0),(YB181/YB9/YB10/60)*YA181,"-")</f>
        <v>-</v>
      </c>
      <c r="YG181" s="107">
        <v>10</v>
      </c>
      <c r="YH181" s="4"/>
      <c r="YI181" s="7"/>
      <c r="YJ181" s="105">
        <f>IF(AND(YH181&gt;0,YI181&gt;0),INDEX(Вхідні_дані!$A$759:$F$958,MATCH(YH181,Вхідні_дані!$C$759:$C$958,0),6),0)</f>
        <v>0</v>
      </c>
      <c r="YK181" s="106" t="str">
        <f>IF(AND(YH181&gt;0,YI181&gt;0),(YJ181/YJ9/YJ10/60)*YI181,"-")</f>
        <v>-</v>
      </c>
      <c r="YO181" s="107">
        <v>10</v>
      </c>
      <c r="YP181" s="4"/>
      <c r="YQ181" s="7"/>
      <c r="YR181" s="105">
        <f>IF(AND(YP181&gt;0,YQ181&gt;0),INDEX(Вхідні_дані!$A$759:$F$958,MATCH(YP181,Вхідні_дані!$C$759:$C$958,0),6),0)</f>
        <v>0</v>
      </c>
      <c r="YS181" s="106" t="str">
        <f>IF(AND(YP181&gt;0,YQ181&gt;0),(YR181/YR9/YR10/60)*YQ181,"-")</f>
        <v>-</v>
      </c>
      <c r="YW181" s="107">
        <v>10</v>
      </c>
      <c r="YX181" s="4"/>
      <c r="YY181" s="7"/>
      <c r="YZ181" s="105">
        <f>IF(AND(YX181&gt;0,YY181&gt;0),INDEX(Вхідні_дані!$A$759:$F$958,MATCH(YX181,Вхідні_дані!$C$759:$C$958,0),6),0)</f>
        <v>0</v>
      </c>
      <c r="ZA181" s="106" t="str">
        <f>IF(AND(YX181&gt;0,YY181&gt;0),(YZ181/YZ9/YZ10/60)*YY181,"-")</f>
        <v>-</v>
      </c>
      <c r="ZE181" s="107">
        <v>10</v>
      </c>
      <c r="ZF181" s="4"/>
      <c r="ZG181" s="7"/>
      <c r="ZH181" s="105">
        <f>IF(AND(ZF181&gt;0,ZG181&gt;0),INDEX(Вхідні_дані!$A$759:$F$958,MATCH(ZF181,Вхідні_дані!$C$759:$C$958,0),6),0)</f>
        <v>0</v>
      </c>
      <c r="ZI181" s="106" t="str">
        <f>IF(AND(ZF181&gt;0,ZG181&gt;0),(ZH181/ZH9/ZH10/60)*ZG181,"-")</f>
        <v>-</v>
      </c>
      <c r="ZM181" s="107">
        <v>10</v>
      </c>
      <c r="ZN181" s="4"/>
      <c r="ZO181" s="7"/>
      <c r="ZP181" s="105">
        <f>IF(AND(ZN181&gt;0,ZO181&gt;0),INDEX(Вхідні_дані!$A$759:$F$958,MATCH(ZN181,Вхідні_дані!$C$759:$C$958,0),6),0)</f>
        <v>0</v>
      </c>
      <c r="ZQ181" s="106" t="str">
        <f>IF(AND(ZN181&gt;0,ZO181&gt;0),(ZP181/ZP9/ZP10/60)*ZO181,"-")</f>
        <v>-</v>
      </c>
      <c r="ZU181" s="107">
        <v>10</v>
      </c>
      <c r="ZV181" s="4"/>
      <c r="ZW181" s="7"/>
      <c r="ZX181" s="105">
        <f>IF(AND(ZV181&gt;0,ZW181&gt;0),INDEX(Вхідні_дані!$A$759:$F$958,MATCH(ZV181,Вхідні_дані!$C$759:$C$958,0),6),0)</f>
        <v>0</v>
      </c>
      <c r="ZY181" s="106" t="str">
        <f>IF(AND(ZV181&gt;0,ZW181&gt;0),(ZX181/ZX9/ZX10/60)*ZW181,"-")</f>
        <v>-</v>
      </c>
      <c r="AAC181" s="107">
        <v>10</v>
      </c>
      <c r="AAD181" s="4"/>
      <c r="AAE181" s="7"/>
      <c r="AAF181" s="105">
        <f>IF(AND(AAD181&gt;0,AAE181&gt;0),INDEX(Вхідні_дані!$A$759:$F$958,MATCH(AAD181,Вхідні_дані!$C$759:$C$958,0),6),0)</f>
        <v>0</v>
      </c>
      <c r="AAG181" s="106" t="str">
        <f>IF(AND(AAD181&gt;0,AAE181&gt;0),(AAF181/AAF9/AAF10/60)*AAE181,"-")</f>
        <v>-</v>
      </c>
      <c r="AAK181" s="107">
        <v>10</v>
      </c>
      <c r="AAL181" s="4"/>
      <c r="AAM181" s="7"/>
      <c r="AAN181" s="105">
        <f>IF(AND(AAL181&gt;0,AAM181&gt;0),INDEX(Вхідні_дані!$A$759:$F$958,MATCH(AAL181,Вхідні_дані!$C$759:$C$958,0),6),0)</f>
        <v>0</v>
      </c>
      <c r="AAO181" s="106" t="str">
        <f>IF(AND(AAL181&gt;0,AAM181&gt;0),(AAN181/AAN9/AAN10/60)*AAM181,"-")</f>
        <v>-</v>
      </c>
      <c r="AAS181" s="107">
        <v>10</v>
      </c>
      <c r="AAT181" s="4"/>
      <c r="AAU181" s="7"/>
      <c r="AAV181" s="105">
        <f>IF(AND(AAT181&gt;0,AAU181&gt;0),INDEX(Вхідні_дані!$A$759:$F$958,MATCH(AAT181,Вхідні_дані!$C$759:$C$958,0),6),0)</f>
        <v>0</v>
      </c>
      <c r="AAW181" s="106" t="str">
        <f>IF(AND(AAT181&gt;0,AAU181&gt;0),(AAV181/AAV9/AAV10/60)*AAU181,"-")</f>
        <v>-</v>
      </c>
      <c r="ABA181" s="107">
        <v>10</v>
      </c>
      <c r="ABB181" s="4"/>
      <c r="ABC181" s="7"/>
      <c r="ABD181" s="105">
        <f>IF(AND(ABB181&gt;0,ABC181&gt;0),INDEX(Вхідні_дані!$A$759:$F$958,MATCH(ABB181,Вхідні_дані!$C$759:$C$958,0),6),0)</f>
        <v>0</v>
      </c>
      <c r="ABE181" s="106" t="str">
        <f>IF(AND(ABB181&gt;0,ABC181&gt;0),(ABD181/ABD9/ABD10/60)*ABC181,"-")</f>
        <v>-</v>
      </c>
      <c r="ABI181" s="107">
        <v>10</v>
      </c>
      <c r="ABJ181" s="4"/>
      <c r="ABK181" s="7"/>
      <c r="ABL181" s="105">
        <f>IF(AND(ABJ181&gt;0,ABK181&gt;0),INDEX(Вхідні_дані!$A$759:$F$958,MATCH(ABJ181,Вхідні_дані!$C$759:$C$958,0),6),0)</f>
        <v>0</v>
      </c>
      <c r="ABM181" s="106" t="str">
        <f>IF(AND(ABJ181&gt;0,ABK181&gt;0),(ABL181/ABL9/ABL10/60)*ABK181,"-")</f>
        <v>-</v>
      </c>
      <c r="ABQ181" s="107">
        <v>10</v>
      </c>
      <c r="ABR181" s="4"/>
      <c r="ABS181" s="7"/>
      <c r="ABT181" s="105">
        <f>IF(AND(ABR181&gt;0,ABS181&gt;0),INDEX(Вхідні_дані!$A$759:$F$958,MATCH(ABR181,Вхідні_дані!$C$759:$C$958,0),6),0)</f>
        <v>0</v>
      </c>
      <c r="ABU181" s="106" t="str">
        <f>IF(AND(ABR181&gt;0,ABS181&gt;0),(ABT181/ABT9/ABT10/60)*ABS181,"-")</f>
        <v>-</v>
      </c>
      <c r="ABY181" s="107">
        <v>10</v>
      </c>
      <c r="ABZ181" s="4"/>
      <c r="ACA181" s="7"/>
      <c r="ACB181" s="105">
        <f>IF(AND(ABZ181&gt;0,ACA181&gt;0),INDEX(Вхідні_дані!$A$759:$F$958,MATCH(ABZ181,Вхідні_дані!$C$759:$C$958,0),6),0)</f>
        <v>0</v>
      </c>
      <c r="ACC181" s="106" t="str">
        <f>IF(AND(ABZ181&gt;0,ACA181&gt;0),(ACB181/ACB9/ACB10/60)*ACA181,"-")</f>
        <v>-</v>
      </c>
      <c r="ACG181" s="107">
        <v>10</v>
      </c>
      <c r="ACH181" s="4"/>
      <c r="ACI181" s="7"/>
      <c r="ACJ181" s="105">
        <f>IF(AND(ACH181&gt;0,ACI181&gt;0),INDEX(Вхідні_дані!$A$759:$F$958,MATCH(ACH181,Вхідні_дані!$C$759:$C$958,0),6),0)</f>
        <v>0</v>
      </c>
      <c r="ACK181" s="106" t="str">
        <f>IF(AND(ACH181&gt;0,ACI181&gt;0),(ACJ181/ACJ9/ACJ10/60)*ACI181,"-")</f>
        <v>-</v>
      </c>
      <c r="ACO181" s="107">
        <v>10</v>
      </c>
      <c r="ACP181" s="4"/>
      <c r="ACQ181" s="7"/>
      <c r="ACR181" s="105">
        <f>IF(AND(ACP181&gt;0,ACQ181&gt;0),INDEX(Вхідні_дані!$A$759:$F$958,MATCH(ACP181,Вхідні_дані!$C$759:$C$958,0),6),0)</f>
        <v>0</v>
      </c>
      <c r="ACS181" s="106" t="str">
        <f>IF(AND(ACP181&gt;0,ACQ181&gt;0),(ACR181/ACR9/ACR10/60)*ACQ181,"-")</f>
        <v>-</v>
      </c>
      <c r="ACW181" s="107">
        <v>10</v>
      </c>
      <c r="ACX181" s="4"/>
      <c r="ACY181" s="7"/>
      <c r="ACZ181" s="105">
        <f>IF(AND(ACX181&gt;0,ACY181&gt;0),INDEX(Вхідні_дані!$A$759:$F$958,MATCH(ACX181,Вхідні_дані!$C$759:$C$958,0),6),0)</f>
        <v>0</v>
      </c>
      <c r="ADA181" s="106" t="str">
        <f>IF(AND(ACX181&gt;0,ACY181&gt;0),(ACZ181/ACZ9/ACZ10/60)*ACY181,"-")</f>
        <v>-</v>
      </c>
      <c r="ADE181" s="107">
        <v>10</v>
      </c>
      <c r="ADF181" s="4"/>
      <c r="ADG181" s="7"/>
      <c r="ADH181" s="105">
        <f>IF(AND(ADF181&gt;0,ADG181&gt;0),INDEX(Вхідні_дані!$A$759:$F$958,MATCH(ADF181,Вхідні_дані!$C$759:$C$958,0),6),0)</f>
        <v>0</v>
      </c>
      <c r="ADI181" s="106" t="str">
        <f>IF(AND(ADF181&gt;0,ADG181&gt;0),(ADH181/ADH9/ADH10/60)*ADG181,"-")</f>
        <v>-</v>
      </c>
      <c r="ADM181" s="107">
        <v>10</v>
      </c>
      <c r="ADN181" s="4"/>
      <c r="ADO181" s="7"/>
      <c r="ADP181" s="105">
        <f>IF(AND(ADN181&gt;0,ADO181&gt;0),INDEX(Вхідні_дані!$A$759:$F$958,MATCH(ADN181,Вхідні_дані!$C$759:$C$958,0),6),0)</f>
        <v>0</v>
      </c>
      <c r="ADQ181" s="106" t="str">
        <f>IF(AND(ADN181&gt;0,ADO181&gt;0),(ADP181/ADP9/ADP10/60)*ADO181,"-")</f>
        <v>-</v>
      </c>
    </row>
    <row r="182" spans="1:797" ht="22.5" customHeight="1" outlineLevel="1" x14ac:dyDescent="0.25">
      <c r="A182" s="107">
        <v>11</v>
      </c>
      <c r="B182" s="4"/>
      <c r="C182" s="7"/>
      <c r="D182" s="105">
        <f>IF(AND(B182&gt;0,C182&gt;0),INDEX(Вхідні_дані!$A$759:$F$958,MATCH(B182,Вхідні_дані!$C$759:$C$958,0),6),0)</f>
        <v>0</v>
      </c>
      <c r="E182" s="106" t="str">
        <f>IF(AND(B182&gt;0,C182&gt;0),(D182/D9/D10/60)*C182,"-")</f>
        <v>-</v>
      </c>
      <c r="I182" s="107">
        <v>11</v>
      </c>
      <c r="J182" s="4"/>
      <c r="K182" s="7"/>
      <c r="L182" s="105">
        <f>IF(AND(J182&gt;0,K182&gt;0),INDEX(Вхідні_дані!$A$759:$F$958,MATCH(J182,Вхідні_дані!$C$759:$C$958,0),6),0)</f>
        <v>0</v>
      </c>
      <c r="M182" s="106" t="str">
        <f>IF(AND(J182&gt;0,K182&gt;0),(L182/L9/L10/60)*K182,"-")</f>
        <v>-</v>
      </c>
      <c r="Q182" s="107">
        <v>11</v>
      </c>
      <c r="R182" s="4"/>
      <c r="S182" s="7"/>
      <c r="T182" s="105">
        <f>IF(AND(R182&gt;0,S182&gt;0),INDEX(Вхідні_дані!$A$759:$F$958,MATCH(R182,Вхідні_дані!$C$759:$C$958,0),6),0)</f>
        <v>0</v>
      </c>
      <c r="U182" s="106" t="str">
        <f>IF(AND(R182&gt;0,S182&gt;0),(T182/T9/T10/60)*S182,"-")</f>
        <v>-</v>
      </c>
      <c r="Y182" s="107">
        <v>11</v>
      </c>
      <c r="Z182" s="4"/>
      <c r="AA182" s="7"/>
      <c r="AB182" s="105">
        <f>IF(AND(Z182&gt;0,AA182&gt;0),INDEX(Вхідні_дані!$A$759:$F$958,MATCH(Z182,Вхідні_дані!$C$759:$C$958,0),6),0)</f>
        <v>0</v>
      </c>
      <c r="AC182" s="106" t="str">
        <f>IF(AND(Z182&gt;0,AA182&gt;0),(AB182/AB9/AB10/60)*AA182,"-")</f>
        <v>-</v>
      </c>
      <c r="AG182" s="107">
        <v>11</v>
      </c>
      <c r="AH182" s="4"/>
      <c r="AI182" s="7"/>
      <c r="AJ182" s="105">
        <f>IF(AND(AH182&gt;0,AI182&gt;0),INDEX(Вхідні_дані!$A$759:$F$958,MATCH(AH182,Вхідні_дані!$C$759:$C$958,0),6),0)</f>
        <v>0</v>
      </c>
      <c r="AK182" s="106" t="str">
        <f>IF(AND(AH182&gt;0,AI182&gt;0),(AJ182/AJ9/AJ10/60)*AI182,"-")</f>
        <v>-</v>
      </c>
      <c r="AO182" s="107">
        <v>11</v>
      </c>
      <c r="AP182" s="4"/>
      <c r="AQ182" s="7"/>
      <c r="AR182" s="105">
        <f>IF(AND(AP182&gt;0,AQ182&gt;0),INDEX(Вхідні_дані!$A$759:$F$958,MATCH(AP182,Вхідні_дані!$C$759:$C$958,0),6),0)</f>
        <v>0</v>
      </c>
      <c r="AS182" s="106" t="str">
        <f>IF(AND(AP182&gt;0,AQ182&gt;0),(AR182/AR9/AR10/60)*AQ182,"-")</f>
        <v>-</v>
      </c>
      <c r="AW182" s="107">
        <v>11</v>
      </c>
      <c r="AX182" s="4"/>
      <c r="AY182" s="7"/>
      <c r="AZ182" s="105">
        <f>IF(AND(AX182&gt;0,AY182&gt;0),INDEX(Вхідні_дані!$A$759:$F$958,MATCH(AX182,Вхідні_дані!$C$759:$C$958,0),6),0)</f>
        <v>0</v>
      </c>
      <c r="BA182" s="106" t="str">
        <f>IF(AND(AX182&gt;0,AY182&gt;0),(AZ182/AZ9/AZ10/60)*AY182,"-")</f>
        <v>-</v>
      </c>
      <c r="BE182" s="107">
        <v>11</v>
      </c>
      <c r="BF182" s="4"/>
      <c r="BG182" s="7"/>
      <c r="BH182" s="105">
        <f>IF(AND(BF182&gt;0,BG182&gt;0),INDEX(Вхідні_дані!$A$759:$F$958,MATCH(BF182,Вхідні_дані!$C$759:$C$958,0),6),0)</f>
        <v>0</v>
      </c>
      <c r="BI182" s="106" t="str">
        <f>IF(AND(BF182&gt;0,BG182&gt;0),(BH182/BH9/BH10/60)*BG182,"-")</f>
        <v>-</v>
      </c>
      <c r="BM182" s="107">
        <v>11</v>
      </c>
      <c r="BN182" s="4"/>
      <c r="BO182" s="7"/>
      <c r="BP182" s="105">
        <f>IF(AND(BN182&gt;0,BO182&gt;0),INDEX(Вхідні_дані!$A$759:$F$958,MATCH(BN182,Вхідні_дані!$C$759:$C$958,0),6),0)</f>
        <v>0</v>
      </c>
      <c r="BQ182" s="106" t="str">
        <f>IF(AND(BN182&gt;0,BO182&gt;0),(BP182/BP9/BP10/60)*BO182,"-")</f>
        <v>-</v>
      </c>
      <c r="BU182" s="107">
        <v>11</v>
      </c>
      <c r="BV182" s="4"/>
      <c r="BW182" s="7"/>
      <c r="BX182" s="105">
        <f>IF(AND(BV182&gt;0,BW182&gt;0),INDEX(Вхідні_дані!$A$759:$F$958,MATCH(BV182,Вхідні_дані!$C$759:$C$958,0),6),0)</f>
        <v>0</v>
      </c>
      <c r="BY182" s="106" t="str">
        <f>IF(AND(BV182&gt;0,BW182&gt;0),(BX182/BX9/BX10/60)*BW182,"-")</f>
        <v>-</v>
      </c>
      <c r="CC182" s="107">
        <v>11</v>
      </c>
      <c r="CD182" s="4"/>
      <c r="CE182" s="7"/>
      <c r="CF182" s="105">
        <f>IF(AND(CD182&gt;0,CE182&gt;0),INDEX(Вхідні_дані!$A$759:$F$958,MATCH(CD182,Вхідні_дані!$C$759:$C$958,0),6),0)</f>
        <v>0</v>
      </c>
      <c r="CG182" s="106" t="str">
        <f>IF(AND(CD182&gt;0,CE182&gt;0),(CF182/CF9/CF10/60)*CE182,"-")</f>
        <v>-</v>
      </c>
      <c r="CK182" s="107">
        <v>11</v>
      </c>
      <c r="CL182" s="4"/>
      <c r="CM182" s="7"/>
      <c r="CN182" s="105">
        <f>IF(AND(CL182&gt;0,CM182&gt;0),INDEX(Вхідні_дані!$A$759:$F$958,MATCH(CL182,Вхідні_дані!$C$759:$C$958,0),6),0)</f>
        <v>0</v>
      </c>
      <c r="CO182" s="106" t="str">
        <f>IF(AND(CL182&gt;0,CM182&gt;0),(CN182/CN9/CN10/60)*CM182,"-")</f>
        <v>-</v>
      </c>
      <c r="CS182" s="107">
        <v>11</v>
      </c>
      <c r="CT182" s="4"/>
      <c r="CU182" s="7"/>
      <c r="CV182" s="105">
        <f>IF(AND(CT182&gt;0,CU182&gt;0),INDEX(Вхідні_дані!$A$759:$F$958,MATCH(CT182,Вхідні_дані!$C$759:$C$958,0),6),0)</f>
        <v>0</v>
      </c>
      <c r="CW182" s="106" t="str">
        <f>IF(AND(CT182&gt;0,CU182&gt;0),(CV182/CV9/CV10/60)*CU182,"-")</f>
        <v>-</v>
      </c>
      <c r="DA182" s="107">
        <v>11</v>
      </c>
      <c r="DB182" s="4"/>
      <c r="DC182" s="7"/>
      <c r="DD182" s="105">
        <f>IF(AND(DB182&gt;0,DC182&gt;0),INDEX(Вхідні_дані!$A$759:$F$958,MATCH(DB182,Вхідні_дані!$C$759:$C$958,0),6),0)</f>
        <v>0</v>
      </c>
      <c r="DE182" s="106" t="str">
        <f>IF(AND(DB182&gt;0,DC182&gt;0),(DD182/DD9/DD10/60)*DC182,"-")</f>
        <v>-</v>
      </c>
      <c r="DI182" s="107">
        <v>11</v>
      </c>
      <c r="DJ182" s="4"/>
      <c r="DK182" s="7"/>
      <c r="DL182" s="105">
        <f>IF(AND(DJ182&gt;0,DK182&gt;0),INDEX(Вхідні_дані!$A$759:$F$958,MATCH(DJ182,Вхідні_дані!$C$759:$C$958,0),6),0)</f>
        <v>0</v>
      </c>
      <c r="DM182" s="106" t="str">
        <f>IF(AND(DJ182&gt;0,DK182&gt;0),(DL182/DL9/DL10/60)*DK182,"-")</f>
        <v>-</v>
      </c>
      <c r="DQ182" s="107">
        <v>11</v>
      </c>
      <c r="DR182" s="4"/>
      <c r="DS182" s="7"/>
      <c r="DT182" s="105">
        <f>IF(AND(DR182&gt;0,DS182&gt;0),INDEX(Вхідні_дані!$A$759:$F$958,MATCH(DR182,Вхідні_дані!$C$759:$C$958,0),6),0)</f>
        <v>0</v>
      </c>
      <c r="DU182" s="106" t="str">
        <f>IF(AND(DR182&gt;0,DS182&gt;0),(DT182/DT9/DT10/60)*DS182,"-")</f>
        <v>-</v>
      </c>
      <c r="DY182" s="107">
        <v>11</v>
      </c>
      <c r="DZ182" s="4"/>
      <c r="EA182" s="7"/>
      <c r="EB182" s="105">
        <f>IF(AND(DZ182&gt;0,EA182&gt;0),INDEX(Вхідні_дані!$A$759:$F$958,MATCH(DZ182,Вхідні_дані!$C$759:$C$958,0),6),0)</f>
        <v>0</v>
      </c>
      <c r="EC182" s="106" t="str">
        <f>IF(AND(DZ182&gt;0,EA182&gt;0),(EB182/EB9/EB10/60)*EA182,"-")</f>
        <v>-</v>
      </c>
      <c r="EG182" s="107">
        <v>11</v>
      </c>
      <c r="EH182" s="4"/>
      <c r="EI182" s="7"/>
      <c r="EJ182" s="105">
        <f>IF(AND(EH182&gt;0,EI182&gt;0),INDEX(Вхідні_дані!$A$759:$F$958,MATCH(EH182,Вхідні_дані!$C$759:$C$958,0),6),0)</f>
        <v>0</v>
      </c>
      <c r="EK182" s="106" t="str">
        <f>IF(AND(EH182&gt;0,EI182&gt;0),(EJ182/EJ9/EJ10/60)*EI182,"-")</f>
        <v>-</v>
      </c>
      <c r="EO182" s="107">
        <v>11</v>
      </c>
      <c r="EP182" s="4"/>
      <c r="EQ182" s="7"/>
      <c r="ER182" s="105">
        <f>IF(AND(EP182&gt;0,EQ182&gt;0),INDEX(Вхідні_дані!$A$759:$F$958,MATCH(EP182,Вхідні_дані!$C$759:$C$958,0),6),0)</f>
        <v>0</v>
      </c>
      <c r="ES182" s="106" t="str">
        <f>IF(AND(EP182&gt;0,EQ182&gt;0),(ER182/ER9/ER10/60)*EQ182,"-")</f>
        <v>-</v>
      </c>
      <c r="EW182" s="107">
        <v>11</v>
      </c>
      <c r="EX182" s="4"/>
      <c r="EY182" s="7"/>
      <c r="EZ182" s="105">
        <f>IF(AND(EX182&gt;0,EY182&gt;0),INDEX(Вхідні_дані!$A$759:$F$958,MATCH(EX182,Вхідні_дані!$C$759:$C$958,0),6),0)</f>
        <v>0</v>
      </c>
      <c r="FA182" s="106" t="str">
        <f>IF(AND(EX182&gt;0,EY182&gt;0),(EZ182/EZ9/EZ10/60)*EY182,"-")</f>
        <v>-</v>
      </c>
      <c r="FE182" s="107">
        <v>11</v>
      </c>
      <c r="FF182" s="4"/>
      <c r="FG182" s="7"/>
      <c r="FH182" s="105">
        <f>IF(AND(FF182&gt;0,FG182&gt;0),INDEX(Вхідні_дані!$A$759:$F$958,MATCH(FF182,Вхідні_дані!$C$759:$C$958,0),6),0)</f>
        <v>0</v>
      </c>
      <c r="FI182" s="106" t="str">
        <f>IF(AND(FF182&gt;0,FG182&gt;0),(FH182/FH9/FH10/60)*FG182,"-")</f>
        <v>-</v>
      </c>
      <c r="FM182" s="107">
        <v>11</v>
      </c>
      <c r="FN182" s="4"/>
      <c r="FO182" s="7"/>
      <c r="FP182" s="105">
        <f>IF(AND(FN182&gt;0,FO182&gt;0),INDEX(Вхідні_дані!$A$759:$F$958,MATCH(FN182,Вхідні_дані!$C$759:$C$958,0),6),0)</f>
        <v>0</v>
      </c>
      <c r="FQ182" s="106" t="str">
        <f>IF(AND(FN182&gt;0,FO182&gt;0),(FP182/FP9/FP10/60)*FO182,"-")</f>
        <v>-</v>
      </c>
      <c r="FU182" s="107">
        <v>11</v>
      </c>
      <c r="FV182" s="4"/>
      <c r="FW182" s="7"/>
      <c r="FX182" s="105">
        <f>IF(AND(FV182&gt;0,FW182&gt;0),INDEX(Вхідні_дані!$A$759:$F$958,MATCH(FV182,Вхідні_дані!$C$759:$C$958,0),6),0)</f>
        <v>0</v>
      </c>
      <c r="FY182" s="106" t="str">
        <f>IF(AND(FV182&gt;0,FW182&gt;0),(FX182/FX9/FX10/60)*FW182,"-")</f>
        <v>-</v>
      </c>
      <c r="GC182" s="107">
        <v>11</v>
      </c>
      <c r="GD182" s="4"/>
      <c r="GE182" s="7"/>
      <c r="GF182" s="105">
        <f>IF(AND(GD182&gt;0,GE182&gt;0),INDEX(Вхідні_дані!$A$759:$F$958,MATCH(GD182,Вхідні_дані!$C$759:$C$958,0),6),0)</f>
        <v>0</v>
      </c>
      <c r="GG182" s="106" t="str">
        <f>IF(AND(GD182&gt;0,GE182&gt;0),(GF182/GF9/GF10/60)*GE182,"-")</f>
        <v>-</v>
      </c>
      <c r="GK182" s="107">
        <v>11</v>
      </c>
      <c r="GL182" s="4"/>
      <c r="GM182" s="7"/>
      <c r="GN182" s="105">
        <f>IF(AND(GL182&gt;0,GM182&gt;0),INDEX(Вхідні_дані!$A$759:$F$958,MATCH(GL182,Вхідні_дані!$C$759:$C$958,0),6),0)</f>
        <v>0</v>
      </c>
      <c r="GO182" s="106" t="str">
        <f>IF(AND(GL182&gt;0,GM182&gt;0),(GN182/GN9/GN10/60)*GM182,"-")</f>
        <v>-</v>
      </c>
      <c r="GS182" s="107">
        <v>11</v>
      </c>
      <c r="GT182" s="4"/>
      <c r="GU182" s="7"/>
      <c r="GV182" s="105">
        <f>IF(AND(GT182&gt;0,GU182&gt;0),INDEX(Вхідні_дані!$A$759:$F$958,MATCH(GT182,Вхідні_дані!$C$759:$C$958,0),6),0)</f>
        <v>0</v>
      </c>
      <c r="GW182" s="106" t="str">
        <f>IF(AND(GT182&gt;0,GU182&gt;0),(GV182/GV9/GV10/60)*GU182,"-")</f>
        <v>-</v>
      </c>
      <c r="HA182" s="107">
        <v>11</v>
      </c>
      <c r="HB182" s="4"/>
      <c r="HC182" s="7"/>
      <c r="HD182" s="105">
        <f>IF(AND(HB182&gt;0,HC182&gt;0),INDEX(Вхідні_дані!$A$759:$F$958,MATCH(HB182,Вхідні_дані!$C$759:$C$958,0),6),0)</f>
        <v>0</v>
      </c>
      <c r="HE182" s="106" t="str">
        <f>IF(AND(HB182&gt;0,HC182&gt;0),(HD182/HD9/HD10/60)*HC182,"-")</f>
        <v>-</v>
      </c>
      <c r="HI182" s="107">
        <v>11</v>
      </c>
      <c r="HJ182" s="4"/>
      <c r="HK182" s="7"/>
      <c r="HL182" s="105">
        <f>IF(AND(HJ182&gt;0,HK182&gt;0),INDEX(Вхідні_дані!$A$759:$F$958,MATCH(HJ182,Вхідні_дані!$C$759:$C$958,0),6),0)</f>
        <v>0</v>
      </c>
      <c r="HM182" s="106" t="str">
        <f>IF(AND(HJ182&gt;0,HK182&gt;0),(HL182/HL9/HL10/60)*HK182,"-")</f>
        <v>-</v>
      </c>
      <c r="HQ182" s="107">
        <v>11</v>
      </c>
      <c r="HR182" s="4"/>
      <c r="HS182" s="7"/>
      <c r="HT182" s="105">
        <f>IF(AND(HR182&gt;0,HS182&gt;0),INDEX(Вхідні_дані!$A$759:$F$958,MATCH(HR182,Вхідні_дані!$C$759:$C$958,0),6),0)</f>
        <v>0</v>
      </c>
      <c r="HU182" s="106" t="str">
        <f>IF(AND(HR182&gt;0,HS182&gt;0),(HT182/HT9/HT10/60)*HS182,"-")</f>
        <v>-</v>
      </c>
      <c r="HY182" s="107">
        <v>11</v>
      </c>
      <c r="HZ182" s="4"/>
      <c r="IA182" s="7"/>
      <c r="IB182" s="105">
        <f>IF(AND(HZ182&gt;0,IA182&gt;0),INDEX(Вхідні_дані!$A$759:$F$958,MATCH(HZ182,Вхідні_дані!$C$759:$C$958,0),6),0)</f>
        <v>0</v>
      </c>
      <c r="IC182" s="106" t="str">
        <f>IF(AND(HZ182&gt;0,IA182&gt;0),(IB182/IB9/IB10/60)*IA182,"-")</f>
        <v>-</v>
      </c>
      <c r="IG182" s="107">
        <v>11</v>
      </c>
      <c r="IH182" s="4"/>
      <c r="II182" s="7"/>
      <c r="IJ182" s="105">
        <f>IF(AND(IH182&gt;0,II182&gt;0),INDEX(Вхідні_дані!$A$759:$F$958,MATCH(IH182,Вхідні_дані!$C$759:$C$958,0),6),0)</f>
        <v>0</v>
      </c>
      <c r="IK182" s="106" t="str">
        <f>IF(AND(IH182&gt;0,II182&gt;0),(IJ182/IJ9/IJ10/60)*II182,"-")</f>
        <v>-</v>
      </c>
      <c r="IO182" s="107">
        <v>11</v>
      </c>
      <c r="IP182" s="4"/>
      <c r="IQ182" s="7"/>
      <c r="IR182" s="105">
        <f>IF(AND(IP182&gt;0,IQ182&gt;0),INDEX(Вхідні_дані!$A$759:$F$958,MATCH(IP182,Вхідні_дані!$C$759:$C$958,0),6),0)</f>
        <v>0</v>
      </c>
      <c r="IS182" s="106" t="str">
        <f>IF(AND(IP182&gt;0,IQ182&gt;0),(IR182/IR9/IR10/60)*IQ182,"-")</f>
        <v>-</v>
      </c>
      <c r="IW182" s="107">
        <v>11</v>
      </c>
      <c r="IX182" s="4"/>
      <c r="IY182" s="7"/>
      <c r="IZ182" s="105">
        <f>IF(AND(IX182&gt;0,IY182&gt;0),INDEX(Вхідні_дані!$A$759:$F$958,MATCH(IX182,Вхідні_дані!$C$759:$C$958,0),6),0)</f>
        <v>0</v>
      </c>
      <c r="JA182" s="106" t="str">
        <f>IF(AND(IX182&gt;0,IY182&gt;0),(IZ182/IZ9/IZ10/60)*IY182,"-")</f>
        <v>-</v>
      </c>
      <c r="JE182" s="107">
        <v>11</v>
      </c>
      <c r="JF182" s="4"/>
      <c r="JG182" s="7"/>
      <c r="JH182" s="105">
        <f>IF(AND(JF182&gt;0,JG182&gt;0),INDEX(Вхідні_дані!$A$759:$F$958,MATCH(JF182,Вхідні_дані!$C$759:$C$958,0),6),0)</f>
        <v>0</v>
      </c>
      <c r="JI182" s="106" t="str">
        <f>IF(AND(JF182&gt;0,JG182&gt;0),(JH182/JH9/JH10/60)*JG182,"-")</f>
        <v>-</v>
      </c>
      <c r="JM182" s="107">
        <v>11</v>
      </c>
      <c r="JN182" s="4"/>
      <c r="JO182" s="7"/>
      <c r="JP182" s="105">
        <f>IF(AND(JN182&gt;0,JO182&gt;0),INDEX(Вхідні_дані!$A$759:$F$958,MATCH(JN182,Вхідні_дані!$C$759:$C$958,0),6),0)</f>
        <v>0</v>
      </c>
      <c r="JQ182" s="106" t="str">
        <f>IF(AND(JN182&gt;0,JO182&gt;0),(JP182/JP9/JP10/60)*JO182,"-")</f>
        <v>-</v>
      </c>
      <c r="JU182" s="107">
        <v>11</v>
      </c>
      <c r="JV182" s="4"/>
      <c r="JW182" s="7"/>
      <c r="JX182" s="105">
        <f>IF(AND(JV182&gt;0,JW182&gt;0),INDEX(Вхідні_дані!$A$759:$F$958,MATCH(JV182,Вхідні_дані!$C$759:$C$958,0),6),0)</f>
        <v>0</v>
      </c>
      <c r="JY182" s="106" t="str">
        <f>IF(AND(JV182&gt;0,JW182&gt;0),(JX182/JX9/JX10/60)*JW182,"-")</f>
        <v>-</v>
      </c>
      <c r="KC182" s="107">
        <v>11</v>
      </c>
      <c r="KD182" s="4"/>
      <c r="KE182" s="7"/>
      <c r="KF182" s="105">
        <f>IF(AND(KD182&gt;0,KE182&gt;0),INDEX(Вхідні_дані!$A$759:$F$958,MATCH(KD182,Вхідні_дані!$C$759:$C$958,0),6),0)</f>
        <v>0</v>
      </c>
      <c r="KG182" s="106" t="str">
        <f>IF(AND(KD182&gt;0,KE182&gt;0),(KF182/KF9/KF10/60)*KE182,"-")</f>
        <v>-</v>
      </c>
      <c r="KK182" s="107">
        <v>11</v>
      </c>
      <c r="KL182" s="4"/>
      <c r="KM182" s="7"/>
      <c r="KN182" s="105">
        <f>IF(AND(KL182&gt;0,KM182&gt;0),INDEX(Вхідні_дані!$A$759:$F$958,MATCH(KL182,Вхідні_дані!$C$759:$C$958,0),6),0)</f>
        <v>0</v>
      </c>
      <c r="KO182" s="106" t="str">
        <f>IF(AND(KL182&gt;0,KM182&gt;0),(KN182/KN9/KN10/60)*KM182,"-")</f>
        <v>-</v>
      </c>
      <c r="KS182" s="107">
        <v>11</v>
      </c>
      <c r="KT182" s="4"/>
      <c r="KU182" s="7"/>
      <c r="KV182" s="105">
        <f>IF(AND(KT182&gt;0,KU182&gt;0),INDEX(Вхідні_дані!$A$759:$F$958,MATCH(KT182,Вхідні_дані!$C$759:$C$958,0),6),0)</f>
        <v>0</v>
      </c>
      <c r="KW182" s="106" t="str">
        <f>IF(AND(KT182&gt;0,KU182&gt;0),(KV182/KV9/KV10/60)*KU182,"-")</f>
        <v>-</v>
      </c>
      <c r="LA182" s="107">
        <v>11</v>
      </c>
      <c r="LB182" s="4"/>
      <c r="LC182" s="7"/>
      <c r="LD182" s="105">
        <f>IF(AND(LB182&gt;0,LC182&gt;0),INDEX(Вхідні_дані!$A$759:$F$958,MATCH(LB182,Вхідні_дані!$C$759:$C$958,0),6),0)</f>
        <v>0</v>
      </c>
      <c r="LE182" s="106" t="str">
        <f>IF(AND(LB182&gt;0,LC182&gt;0),(LD182/LD9/LD10/60)*LC182,"-")</f>
        <v>-</v>
      </c>
      <c r="LI182" s="107">
        <v>11</v>
      </c>
      <c r="LJ182" s="4"/>
      <c r="LK182" s="7"/>
      <c r="LL182" s="105">
        <f>IF(AND(LJ182&gt;0,LK182&gt;0),INDEX(Вхідні_дані!$A$759:$F$958,MATCH(LJ182,Вхідні_дані!$C$759:$C$958,0),6),0)</f>
        <v>0</v>
      </c>
      <c r="LM182" s="106" t="str">
        <f>IF(AND(LJ182&gt;0,LK182&gt;0),(LL182/LL9/LL10/60)*LK182,"-")</f>
        <v>-</v>
      </c>
      <c r="LQ182" s="107">
        <v>11</v>
      </c>
      <c r="LR182" s="4"/>
      <c r="LS182" s="7"/>
      <c r="LT182" s="105">
        <f>IF(AND(LR182&gt;0,LS182&gt;0),INDEX(Вхідні_дані!$A$759:$F$958,MATCH(LR182,Вхідні_дані!$C$759:$C$958,0),6),0)</f>
        <v>0</v>
      </c>
      <c r="LU182" s="106" t="str">
        <f>IF(AND(LR182&gt;0,LS182&gt;0),(LT182/LT9/LT10/60)*LS182,"-")</f>
        <v>-</v>
      </c>
      <c r="LY182" s="107">
        <v>11</v>
      </c>
      <c r="LZ182" s="4"/>
      <c r="MA182" s="7"/>
      <c r="MB182" s="105">
        <f>IF(AND(LZ182&gt;0,MA182&gt;0),INDEX(Вхідні_дані!$A$759:$F$958,MATCH(LZ182,Вхідні_дані!$C$759:$C$958,0),6),0)</f>
        <v>0</v>
      </c>
      <c r="MC182" s="106" t="str">
        <f>IF(AND(LZ182&gt;0,MA182&gt;0),(MB182/MB9/MB10/60)*MA182,"-")</f>
        <v>-</v>
      </c>
      <c r="MG182" s="107">
        <v>11</v>
      </c>
      <c r="MH182" s="4"/>
      <c r="MI182" s="7"/>
      <c r="MJ182" s="105">
        <f>IF(AND(MH182&gt;0,MI182&gt;0),INDEX(Вхідні_дані!$A$759:$F$958,MATCH(MH182,Вхідні_дані!$C$759:$C$958,0),6),0)</f>
        <v>0</v>
      </c>
      <c r="MK182" s="106" t="str">
        <f>IF(AND(MH182&gt;0,MI182&gt;0),(MJ182/MJ9/MJ10/60)*MI182,"-")</f>
        <v>-</v>
      </c>
      <c r="MO182" s="107">
        <v>11</v>
      </c>
      <c r="MP182" s="4"/>
      <c r="MQ182" s="7"/>
      <c r="MR182" s="105">
        <f>IF(AND(MP182&gt;0,MQ182&gt;0),INDEX(Вхідні_дані!$A$759:$F$958,MATCH(MP182,Вхідні_дані!$C$759:$C$958,0),6),0)</f>
        <v>0</v>
      </c>
      <c r="MS182" s="106" t="str">
        <f>IF(AND(MP182&gt;0,MQ182&gt;0),(MR182/MR9/MR10/60)*MQ182,"-")</f>
        <v>-</v>
      </c>
      <c r="MW182" s="107">
        <v>11</v>
      </c>
      <c r="MX182" s="4"/>
      <c r="MY182" s="7"/>
      <c r="MZ182" s="105">
        <f>IF(AND(MX182&gt;0,MY182&gt;0),INDEX(Вхідні_дані!$A$759:$F$958,MATCH(MX182,Вхідні_дані!$C$759:$C$958,0),6),0)</f>
        <v>0</v>
      </c>
      <c r="NA182" s="106" t="str">
        <f>IF(AND(MX182&gt;0,MY182&gt;0),(MZ182/MZ9/MZ10/60)*MY182,"-")</f>
        <v>-</v>
      </c>
      <c r="NE182" s="107">
        <v>11</v>
      </c>
      <c r="NF182" s="4"/>
      <c r="NG182" s="7"/>
      <c r="NH182" s="105">
        <f>IF(AND(NF182&gt;0,NG182&gt;0),INDEX(Вхідні_дані!$A$759:$F$958,MATCH(NF182,Вхідні_дані!$C$759:$C$958,0),6),0)</f>
        <v>0</v>
      </c>
      <c r="NI182" s="106" t="str">
        <f>IF(AND(NF182&gt;0,NG182&gt;0),(NH182/NH9/NH10/60)*NG182,"-")</f>
        <v>-</v>
      </c>
      <c r="NM182" s="107">
        <v>11</v>
      </c>
      <c r="NN182" s="4"/>
      <c r="NO182" s="7"/>
      <c r="NP182" s="105">
        <f>IF(AND(NN182&gt;0,NO182&gt;0),INDEX(Вхідні_дані!$A$759:$F$958,MATCH(NN182,Вхідні_дані!$C$759:$C$958,0),6),0)</f>
        <v>0</v>
      </c>
      <c r="NQ182" s="106" t="str">
        <f>IF(AND(NN182&gt;0,NO182&gt;0),(NP182/NP9/NP10/60)*NO182,"-")</f>
        <v>-</v>
      </c>
      <c r="NU182" s="107">
        <v>11</v>
      </c>
      <c r="NV182" s="4"/>
      <c r="NW182" s="7"/>
      <c r="NX182" s="105">
        <f>IF(AND(NV182&gt;0,NW182&gt;0),INDEX(Вхідні_дані!$A$759:$F$958,MATCH(NV182,Вхідні_дані!$C$759:$C$958,0),6),0)</f>
        <v>0</v>
      </c>
      <c r="NY182" s="106" t="str">
        <f>IF(AND(NV182&gt;0,NW182&gt;0),(NX182/NX9/NX10/60)*NW182,"-")</f>
        <v>-</v>
      </c>
      <c r="OC182" s="107">
        <v>11</v>
      </c>
      <c r="OD182" s="4"/>
      <c r="OE182" s="7"/>
      <c r="OF182" s="105">
        <f>IF(AND(OD182&gt;0,OE182&gt;0),INDEX(Вхідні_дані!$A$759:$F$958,MATCH(OD182,Вхідні_дані!$C$759:$C$958,0),6),0)</f>
        <v>0</v>
      </c>
      <c r="OG182" s="106" t="str">
        <f>IF(AND(OD182&gt;0,OE182&gt;0),(OF182/OF9/OF10/60)*OE182,"-")</f>
        <v>-</v>
      </c>
      <c r="OK182" s="107">
        <v>11</v>
      </c>
      <c r="OL182" s="4"/>
      <c r="OM182" s="7"/>
      <c r="ON182" s="105">
        <f>IF(AND(OL182&gt;0,OM182&gt;0),INDEX(Вхідні_дані!$A$759:$F$958,MATCH(OL182,Вхідні_дані!$C$759:$C$958,0),6),0)</f>
        <v>0</v>
      </c>
      <c r="OO182" s="106" t="str">
        <f>IF(AND(OL182&gt;0,OM182&gt;0),(ON182/ON9/ON10/60)*OM182,"-")</f>
        <v>-</v>
      </c>
      <c r="OS182" s="107">
        <v>11</v>
      </c>
      <c r="OT182" s="4"/>
      <c r="OU182" s="7"/>
      <c r="OV182" s="105">
        <f>IF(AND(OT182&gt;0,OU182&gt;0),INDEX(Вхідні_дані!$A$759:$F$958,MATCH(OT182,Вхідні_дані!$C$759:$C$958,0),6),0)</f>
        <v>0</v>
      </c>
      <c r="OW182" s="106" t="str">
        <f>IF(AND(OT182&gt;0,OU182&gt;0),(OV182/OV9/OV10/60)*OU182,"-")</f>
        <v>-</v>
      </c>
      <c r="PA182" s="107">
        <v>11</v>
      </c>
      <c r="PB182" s="4"/>
      <c r="PC182" s="7"/>
      <c r="PD182" s="105">
        <f>IF(AND(PB182&gt;0,PC182&gt;0),INDEX(Вхідні_дані!$A$759:$F$958,MATCH(PB182,Вхідні_дані!$C$759:$C$958,0),6),0)</f>
        <v>0</v>
      </c>
      <c r="PE182" s="106" t="str">
        <f>IF(AND(PB182&gt;0,PC182&gt;0),(PD182/PD9/PD10/60)*PC182,"-")</f>
        <v>-</v>
      </c>
      <c r="PI182" s="107">
        <v>11</v>
      </c>
      <c r="PJ182" s="4"/>
      <c r="PK182" s="7"/>
      <c r="PL182" s="105">
        <f>IF(AND(PJ182&gt;0,PK182&gt;0),INDEX(Вхідні_дані!$A$759:$F$958,MATCH(PJ182,Вхідні_дані!$C$759:$C$958,0),6),0)</f>
        <v>0</v>
      </c>
      <c r="PM182" s="106" t="str">
        <f>IF(AND(PJ182&gt;0,PK182&gt;0),(PL182/PL9/PL10/60)*PK182,"-")</f>
        <v>-</v>
      </c>
      <c r="PQ182" s="107">
        <v>11</v>
      </c>
      <c r="PR182" s="4"/>
      <c r="PS182" s="7"/>
      <c r="PT182" s="105">
        <f>IF(AND(PR182&gt;0,PS182&gt;0),INDEX(Вхідні_дані!$A$759:$F$958,MATCH(PR182,Вхідні_дані!$C$759:$C$958,0),6),0)</f>
        <v>0</v>
      </c>
      <c r="PU182" s="106" t="str">
        <f>IF(AND(PR182&gt;0,PS182&gt;0),(PT182/PT9/PT10/60)*PS182,"-")</f>
        <v>-</v>
      </c>
      <c r="PY182" s="107">
        <v>11</v>
      </c>
      <c r="PZ182" s="4"/>
      <c r="QA182" s="7"/>
      <c r="QB182" s="105">
        <f>IF(AND(PZ182&gt;0,QA182&gt;0),INDEX(Вхідні_дані!$A$759:$F$958,MATCH(PZ182,Вхідні_дані!$C$759:$C$958,0),6),0)</f>
        <v>0</v>
      </c>
      <c r="QC182" s="106" t="str">
        <f>IF(AND(PZ182&gt;0,QA182&gt;0),(QB182/QB9/QB10/60)*QA182,"-")</f>
        <v>-</v>
      </c>
      <c r="QG182" s="107">
        <v>11</v>
      </c>
      <c r="QH182" s="4"/>
      <c r="QI182" s="7"/>
      <c r="QJ182" s="105">
        <f>IF(AND(QH182&gt;0,QI182&gt;0),INDEX(Вхідні_дані!$A$759:$F$958,MATCH(QH182,Вхідні_дані!$C$759:$C$958,0),6),0)</f>
        <v>0</v>
      </c>
      <c r="QK182" s="106" t="str">
        <f>IF(AND(QH182&gt;0,QI182&gt;0),(QJ182/QJ9/QJ10/60)*QI182,"-")</f>
        <v>-</v>
      </c>
      <c r="QO182" s="107">
        <v>11</v>
      </c>
      <c r="QP182" s="4"/>
      <c r="QQ182" s="7"/>
      <c r="QR182" s="105">
        <f>IF(AND(QP182&gt;0,QQ182&gt;0),INDEX(Вхідні_дані!$A$759:$F$958,MATCH(QP182,Вхідні_дані!$C$759:$C$958,0),6),0)</f>
        <v>0</v>
      </c>
      <c r="QS182" s="106" t="str">
        <f>IF(AND(QP182&gt;0,QQ182&gt;0),(QR182/QR9/QR10/60)*QQ182,"-")</f>
        <v>-</v>
      </c>
      <c r="QW182" s="107">
        <v>11</v>
      </c>
      <c r="QX182" s="4"/>
      <c r="QY182" s="7"/>
      <c r="QZ182" s="105">
        <f>IF(AND(QX182&gt;0,QY182&gt;0),INDEX(Вхідні_дані!$A$759:$F$958,MATCH(QX182,Вхідні_дані!$C$759:$C$958,0),6),0)</f>
        <v>0</v>
      </c>
      <c r="RA182" s="106" t="str">
        <f>IF(AND(QX182&gt;0,QY182&gt;0),(QZ182/QZ9/QZ10/60)*QY182,"-")</f>
        <v>-</v>
      </c>
      <c r="RE182" s="107">
        <v>11</v>
      </c>
      <c r="RF182" s="4"/>
      <c r="RG182" s="7"/>
      <c r="RH182" s="105">
        <f>IF(AND(RF182&gt;0,RG182&gt;0),INDEX(Вхідні_дані!$A$759:$F$958,MATCH(RF182,Вхідні_дані!$C$759:$C$958,0),6),0)</f>
        <v>0</v>
      </c>
      <c r="RI182" s="106" t="str">
        <f>IF(AND(RF182&gt;0,RG182&gt;0),(RH182/RH9/RH10/60)*RG182,"-")</f>
        <v>-</v>
      </c>
      <c r="RM182" s="107">
        <v>11</v>
      </c>
      <c r="RN182" s="4"/>
      <c r="RO182" s="7"/>
      <c r="RP182" s="105">
        <f>IF(AND(RN182&gt;0,RO182&gt;0),INDEX(Вхідні_дані!$A$759:$F$958,MATCH(RN182,Вхідні_дані!$C$759:$C$958,0),6),0)</f>
        <v>0</v>
      </c>
      <c r="RQ182" s="106" t="str">
        <f>IF(AND(RN182&gt;0,RO182&gt;0),(RP182/RP9/RP10/60)*RO182,"-")</f>
        <v>-</v>
      </c>
      <c r="RU182" s="107">
        <v>11</v>
      </c>
      <c r="RV182" s="4"/>
      <c r="RW182" s="7"/>
      <c r="RX182" s="105">
        <f>IF(AND(RV182&gt;0,RW182&gt;0),INDEX(Вхідні_дані!$A$759:$F$958,MATCH(RV182,Вхідні_дані!$C$759:$C$958,0),6),0)</f>
        <v>0</v>
      </c>
      <c r="RY182" s="106" t="str">
        <f>IF(AND(RV182&gt;0,RW182&gt;0),(RX182/RX9/RX10/60)*RW182,"-")</f>
        <v>-</v>
      </c>
      <c r="SC182" s="107">
        <v>11</v>
      </c>
      <c r="SD182" s="4"/>
      <c r="SE182" s="7"/>
      <c r="SF182" s="105">
        <f>IF(AND(SD182&gt;0,SE182&gt;0),INDEX(Вхідні_дані!$A$759:$F$958,MATCH(SD182,Вхідні_дані!$C$759:$C$958,0),6),0)</f>
        <v>0</v>
      </c>
      <c r="SG182" s="106" t="str">
        <f>IF(AND(SD182&gt;0,SE182&gt;0),(SF182/SF9/SF10/60)*SE182,"-")</f>
        <v>-</v>
      </c>
      <c r="SK182" s="107">
        <v>11</v>
      </c>
      <c r="SL182" s="4"/>
      <c r="SM182" s="7"/>
      <c r="SN182" s="105">
        <f>IF(AND(SL182&gt;0,SM182&gt;0),INDEX(Вхідні_дані!$A$759:$F$958,MATCH(SL182,Вхідні_дані!$C$759:$C$958,0),6),0)</f>
        <v>0</v>
      </c>
      <c r="SO182" s="106" t="str">
        <f>IF(AND(SL182&gt;0,SM182&gt;0),(SN182/SN9/SN10/60)*SM182,"-")</f>
        <v>-</v>
      </c>
      <c r="SS182" s="107">
        <v>11</v>
      </c>
      <c r="ST182" s="4"/>
      <c r="SU182" s="7"/>
      <c r="SV182" s="105">
        <f>IF(AND(ST182&gt;0,SU182&gt;0),INDEX(Вхідні_дані!$A$759:$F$958,MATCH(ST182,Вхідні_дані!$C$759:$C$958,0),6),0)</f>
        <v>0</v>
      </c>
      <c r="SW182" s="106" t="str">
        <f>IF(AND(ST182&gt;0,SU182&gt;0),(SV182/SV9/SV10/60)*SU182,"-")</f>
        <v>-</v>
      </c>
      <c r="TA182" s="107">
        <v>11</v>
      </c>
      <c r="TB182" s="4"/>
      <c r="TC182" s="7"/>
      <c r="TD182" s="105">
        <f>IF(AND(TB182&gt;0,TC182&gt;0),INDEX(Вхідні_дані!$A$759:$F$958,MATCH(TB182,Вхідні_дані!$C$759:$C$958,0),6),0)</f>
        <v>0</v>
      </c>
      <c r="TE182" s="106" t="str">
        <f>IF(AND(TB182&gt;0,TC182&gt;0),(TD182/TD9/TD10/60)*TC182,"-")</f>
        <v>-</v>
      </c>
      <c r="TI182" s="107">
        <v>11</v>
      </c>
      <c r="TJ182" s="4"/>
      <c r="TK182" s="7"/>
      <c r="TL182" s="105">
        <f>IF(AND(TJ182&gt;0,TK182&gt;0),INDEX(Вхідні_дані!$A$759:$F$958,MATCH(TJ182,Вхідні_дані!$C$759:$C$958,0),6),0)</f>
        <v>0</v>
      </c>
      <c r="TM182" s="106" t="str">
        <f>IF(AND(TJ182&gt;0,TK182&gt;0),(TL182/TL9/TL10/60)*TK182,"-")</f>
        <v>-</v>
      </c>
      <c r="TQ182" s="107">
        <v>11</v>
      </c>
      <c r="TR182" s="4"/>
      <c r="TS182" s="7"/>
      <c r="TT182" s="105">
        <f>IF(AND(TR182&gt;0,TS182&gt;0),INDEX(Вхідні_дані!$A$759:$F$958,MATCH(TR182,Вхідні_дані!$C$759:$C$958,0),6),0)</f>
        <v>0</v>
      </c>
      <c r="TU182" s="106" t="str">
        <f>IF(AND(TR182&gt;0,TS182&gt;0),(TT182/TT9/TT10/60)*TS182,"-")</f>
        <v>-</v>
      </c>
      <c r="TY182" s="107">
        <v>11</v>
      </c>
      <c r="TZ182" s="4"/>
      <c r="UA182" s="7"/>
      <c r="UB182" s="105">
        <f>IF(AND(TZ182&gt;0,UA182&gt;0),INDEX(Вхідні_дані!$A$759:$F$958,MATCH(TZ182,Вхідні_дані!$C$759:$C$958,0),6),0)</f>
        <v>0</v>
      </c>
      <c r="UC182" s="106" t="str">
        <f>IF(AND(TZ182&gt;0,UA182&gt;0),(UB182/UB9/UB10/60)*UA182,"-")</f>
        <v>-</v>
      </c>
      <c r="UG182" s="107">
        <v>11</v>
      </c>
      <c r="UH182" s="4"/>
      <c r="UI182" s="7"/>
      <c r="UJ182" s="105">
        <f>IF(AND(UH182&gt;0,UI182&gt;0),INDEX(Вхідні_дані!$A$759:$F$958,MATCH(UH182,Вхідні_дані!$C$759:$C$958,0),6),0)</f>
        <v>0</v>
      </c>
      <c r="UK182" s="106" t="str">
        <f>IF(AND(UH182&gt;0,UI182&gt;0),(UJ182/UJ9/UJ10/60)*UI182,"-")</f>
        <v>-</v>
      </c>
      <c r="UO182" s="107">
        <v>11</v>
      </c>
      <c r="UP182" s="4"/>
      <c r="UQ182" s="7"/>
      <c r="UR182" s="105">
        <f>IF(AND(UP182&gt;0,UQ182&gt;0),INDEX(Вхідні_дані!$A$759:$F$958,MATCH(UP182,Вхідні_дані!$C$759:$C$958,0),6),0)</f>
        <v>0</v>
      </c>
      <c r="US182" s="106" t="str">
        <f>IF(AND(UP182&gt;0,UQ182&gt;0),(UR182/UR9/UR10/60)*UQ182,"-")</f>
        <v>-</v>
      </c>
      <c r="UW182" s="107">
        <v>11</v>
      </c>
      <c r="UX182" s="4"/>
      <c r="UY182" s="7"/>
      <c r="UZ182" s="105">
        <f>IF(AND(UX182&gt;0,UY182&gt;0),INDEX(Вхідні_дані!$A$759:$F$958,MATCH(UX182,Вхідні_дані!$C$759:$C$958,0),6),0)</f>
        <v>0</v>
      </c>
      <c r="VA182" s="106" t="str">
        <f>IF(AND(UX182&gt;0,UY182&gt;0),(UZ182/UZ9/UZ10/60)*UY182,"-")</f>
        <v>-</v>
      </c>
      <c r="VE182" s="107">
        <v>11</v>
      </c>
      <c r="VF182" s="4"/>
      <c r="VG182" s="7"/>
      <c r="VH182" s="105">
        <f>IF(AND(VF182&gt;0,VG182&gt;0),INDEX(Вхідні_дані!$A$759:$F$958,MATCH(VF182,Вхідні_дані!$C$759:$C$958,0),6),0)</f>
        <v>0</v>
      </c>
      <c r="VI182" s="106" t="str">
        <f>IF(AND(VF182&gt;0,VG182&gt;0),(VH182/VH9/VH10/60)*VG182,"-")</f>
        <v>-</v>
      </c>
      <c r="VM182" s="107">
        <v>11</v>
      </c>
      <c r="VN182" s="4"/>
      <c r="VO182" s="7"/>
      <c r="VP182" s="105">
        <f>IF(AND(VN182&gt;0,VO182&gt;0),INDEX(Вхідні_дані!$A$759:$F$958,MATCH(VN182,Вхідні_дані!$C$759:$C$958,0),6),0)</f>
        <v>0</v>
      </c>
      <c r="VQ182" s="106" t="str">
        <f>IF(AND(VN182&gt;0,VO182&gt;0),(VP182/VP9/VP10/60)*VO182,"-")</f>
        <v>-</v>
      </c>
      <c r="VU182" s="107">
        <v>11</v>
      </c>
      <c r="VV182" s="4"/>
      <c r="VW182" s="7"/>
      <c r="VX182" s="105">
        <f>IF(AND(VV182&gt;0,VW182&gt;0),INDEX(Вхідні_дані!$A$759:$F$958,MATCH(VV182,Вхідні_дані!$C$759:$C$958,0),6),0)</f>
        <v>0</v>
      </c>
      <c r="VY182" s="106" t="str">
        <f>IF(AND(VV182&gt;0,VW182&gt;0),(VX182/VX9/VX10/60)*VW182,"-")</f>
        <v>-</v>
      </c>
      <c r="WC182" s="107">
        <v>11</v>
      </c>
      <c r="WD182" s="4"/>
      <c r="WE182" s="7"/>
      <c r="WF182" s="105">
        <f>IF(AND(WD182&gt;0,WE182&gt;0),INDEX(Вхідні_дані!$A$759:$F$958,MATCH(WD182,Вхідні_дані!$C$759:$C$958,0),6),0)</f>
        <v>0</v>
      </c>
      <c r="WG182" s="106" t="str">
        <f>IF(AND(WD182&gt;0,WE182&gt;0),(WF182/WF9/WF10/60)*WE182,"-")</f>
        <v>-</v>
      </c>
      <c r="WK182" s="107">
        <v>11</v>
      </c>
      <c r="WL182" s="4"/>
      <c r="WM182" s="7"/>
      <c r="WN182" s="105">
        <f>IF(AND(WL182&gt;0,WM182&gt;0),INDEX(Вхідні_дані!$A$759:$F$958,MATCH(WL182,Вхідні_дані!$C$759:$C$958,0),6),0)</f>
        <v>0</v>
      </c>
      <c r="WO182" s="106" t="str">
        <f>IF(AND(WL182&gt;0,WM182&gt;0),(WN182/WN9/WN10/60)*WM182,"-")</f>
        <v>-</v>
      </c>
      <c r="WS182" s="107">
        <v>11</v>
      </c>
      <c r="WT182" s="4"/>
      <c r="WU182" s="7"/>
      <c r="WV182" s="105">
        <f>IF(AND(WT182&gt;0,WU182&gt;0),INDEX(Вхідні_дані!$A$759:$F$958,MATCH(WT182,Вхідні_дані!$C$759:$C$958,0),6),0)</f>
        <v>0</v>
      </c>
      <c r="WW182" s="106" t="str">
        <f>IF(AND(WT182&gt;0,WU182&gt;0),(WV182/WV9/WV10/60)*WU182,"-")</f>
        <v>-</v>
      </c>
      <c r="XA182" s="107">
        <v>11</v>
      </c>
      <c r="XB182" s="4"/>
      <c r="XC182" s="7"/>
      <c r="XD182" s="105">
        <f>IF(AND(XB182&gt;0,XC182&gt;0),INDEX(Вхідні_дані!$A$759:$F$958,MATCH(XB182,Вхідні_дані!$C$759:$C$958,0),6),0)</f>
        <v>0</v>
      </c>
      <c r="XE182" s="106" t="str">
        <f>IF(AND(XB182&gt;0,XC182&gt;0),(XD182/XD9/XD10/60)*XC182,"-")</f>
        <v>-</v>
      </c>
      <c r="XI182" s="107">
        <v>11</v>
      </c>
      <c r="XJ182" s="4"/>
      <c r="XK182" s="7"/>
      <c r="XL182" s="105">
        <f>IF(AND(XJ182&gt;0,XK182&gt;0),INDEX(Вхідні_дані!$A$759:$F$958,MATCH(XJ182,Вхідні_дані!$C$759:$C$958,0),6),0)</f>
        <v>0</v>
      </c>
      <c r="XM182" s="106" t="str">
        <f>IF(AND(XJ182&gt;0,XK182&gt;0),(XL182/XL9/XL10/60)*XK182,"-")</f>
        <v>-</v>
      </c>
      <c r="XQ182" s="107">
        <v>11</v>
      </c>
      <c r="XR182" s="4"/>
      <c r="XS182" s="7"/>
      <c r="XT182" s="105">
        <f>IF(AND(XR182&gt;0,XS182&gt;0),INDEX(Вхідні_дані!$A$759:$F$958,MATCH(XR182,Вхідні_дані!$C$759:$C$958,0),6),0)</f>
        <v>0</v>
      </c>
      <c r="XU182" s="106" t="str">
        <f>IF(AND(XR182&gt;0,XS182&gt;0),(XT182/XT9/XT10/60)*XS182,"-")</f>
        <v>-</v>
      </c>
      <c r="XY182" s="107">
        <v>11</v>
      </c>
      <c r="XZ182" s="4"/>
      <c r="YA182" s="7"/>
      <c r="YB182" s="105">
        <f>IF(AND(XZ182&gt;0,YA182&gt;0),INDEX(Вхідні_дані!$A$759:$F$958,MATCH(XZ182,Вхідні_дані!$C$759:$C$958,0),6),0)</f>
        <v>0</v>
      </c>
      <c r="YC182" s="106" t="str">
        <f>IF(AND(XZ182&gt;0,YA182&gt;0),(YB182/YB9/YB10/60)*YA182,"-")</f>
        <v>-</v>
      </c>
      <c r="YG182" s="107">
        <v>11</v>
      </c>
      <c r="YH182" s="4"/>
      <c r="YI182" s="7"/>
      <c r="YJ182" s="105">
        <f>IF(AND(YH182&gt;0,YI182&gt;0),INDEX(Вхідні_дані!$A$759:$F$958,MATCH(YH182,Вхідні_дані!$C$759:$C$958,0),6),0)</f>
        <v>0</v>
      </c>
      <c r="YK182" s="106" t="str">
        <f>IF(AND(YH182&gt;0,YI182&gt;0),(YJ182/YJ9/YJ10/60)*YI182,"-")</f>
        <v>-</v>
      </c>
      <c r="YO182" s="107">
        <v>11</v>
      </c>
      <c r="YP182" s="4"/>
      <c r="YQ182" s="7"/>
      <c r="YR182" s="105">
        <f>IF(AND(YP182&gt;0,YQ182&gt;0),INDEX(Вхідні_дані!$A$759:$F$958,MATCH(YP182,Вхідні_дані!$C$759:$C$958,0),6),0)</f>
        <v>0</v>
      </c>
      <c r="YS182" s="106" t="str">
        <f>IF(AND(YP182&gt;0,YQ182&gt;0),(YR182/YR9/YR10/60)*YQ182,"-")</f>
        <v>-</v>
      </c>
      <c r="YW182" s="107">
        <v>11</v>
      </c>
      <c r="YX182" s="4"/>
      <c r="YY182" s="7"/>
      <c r="YZ182" s="105">
        <f>IF(AND(YX182&gt;0,YY182&gt;0),INDEX(Вхідні_дані!$A$759:$F$958,MATCH(YX182,Вхідні_дані!$C$759:$C$958,0),6),0)</f>
        <v>0</v>
      </c>
      <c r="ZA182" s="106" t="str">
        <f>IF(AND(YX182&gt;0,YY182&gt;0),(YZ182/YZ9/YZ10/60)*YY182,"-")</f>
        <v>-</v>
      </c>
      <c r="ZE182" s="107">
        <v>11</v>
      </c>
      <c r="ZF182" s="4"/>
      <c r="ZG182" s="7"/>
      <c r="ZH182" s="105">
        <f>IF(AND(ZF182&gt;0,ZG182&gt;0),INDEX(Вхідні_дані!$A$759:$F$958,MATCH(ZF182,Вхідні_дані!$C$759:$C$958,0),6),0)</f>
        <v>0</v>
      </c>
      <c r="ZI182" s="106" t="str">
        <f>IF(AND(ZF182&gt;0,ZG182&gt;0),(ZH182/ZH9/ZH10/60)*ZG182,"-")</f>
        <v>-</v>
      </c>
      <c r="ZM182" s="107">
        <v>11</v>
      </c>
      <c r="ZN182" s="4"/>
      <c r="ZO182" s="7"/>
      <c r="ZP182" s="105">
        <f>IF(AND(ZN182&gt;0,ZO182&gt;0),INDEX(Вхідні_дані!$A$759:$F$958,MATCH(ZN182,Вхідні_дані!$C$759:$C$958,0),6),0)</f>
        <v>0</v>
      </c>
      <c r="ZQ182" s="106" t="str">
        <f>IF(AND(ZN182&gt;0,ZO182&gt;0),(ZP182/ZP9/ZP10/60)*ZO182,"-")</f>
        <v>-</v>
      </c>
      <c r="ZU182" s="107">
        <v>11</v>
      </c>
      <c r="ZV182" s="4"/>
      <c r="ZW182" s="7"/>
      <c r="ZX182" s="105">
        <f>IF(AND(ZV182&gt;0,ZW182&gt;0),INDEX(Вхідні_дані!$A$759:$F$958,MATCH(ZV182,Вхідні_дані!$C$759:$C$958,0),6),0)</f>
        <v>0</v>
      </c>
      <c r="ZY182" s="106" t="str">
        <f>IF(AND(ZV182&gt;0,ZW182&gt;0),(ZX182/ZX9/ZX10/60)*ZW182,"-")</f>
        <v>-</v>
      </c>
      <c r="AAC182" s="107">
        <v>11</v>
      </c>
      <c r="AAD182" s="4"/>
      <c r="AAE182" s="7"/>
      <c r="AAF182" s="105">
        <f>IF(AND(AAD182&gt;0,AAE182&gt;0),INDEX(Вхідні_дані!$A$759:$F$958,MATCH(AAD182,Вхідні_дані!$C$759:$C$958,0),6),0)</f>
        <v>0</v>
      </c>
      <c r="AAG182" s="106" t="str">
        <f>IF(AND(AAD182&gt;0,AAE182&gt;0),(AAF182/AAF9/AAF10/60)*AAE182,"-")</f>
        <v>-</v>
      </c>
      <c r="AAK182" s="107">
        <v>11</v>
      </c>
      <c r="AAL182" s="4"/>
      <c r="AAM182" s="7"/>
      <c r="AAN182" s="105">
        <f>IF(AND(AAL182&gt;0,AAM182&gt;0),INDEX(Вхідні_дані!$A$759:$F$958,MATCH(AAL182,Вхідні_дані!$C$759:$C$958,0),6),0)</f>
        <v>0</v>
      </c>
      <c r="AAO182" s="106" t="str">
        <f>IF(AND(AAL182&gt;0,AAM182&gt;0),(AAN182/AAN9/AAN10/60)*AAM182,"-")</f>
        <v>-</v>
      </c>
      <c r="AAS182" s="107">
        <v>11</v>
      </c>
      <c r="AAT182" s="4"/>
      <c r="AAU182" s="7"/>
      <c r="AAV182" s="105">
        <f>IF(AND(AAT182&gt;0,AAU182&gt;0),INDEX(Вхідні_дані!$A$759:$F$958,MATCH(AAT182,Вхідні_дані!$C$759:$C$958,0),6),0)</f>
        <v>0</v>
      </c>
      <c r="AAW182" s="106" t="str">
        <f>IF(AND(AAT182&gt;0,AAU182&gt;0),(AAV182/AAV9/AAV10/60)*AAU182,"-")</f>
        <v>-</v>
      </c>
      <c r="ABA182" s="107">
        <v>11</v>
      </c>
      <c r="ABB182" s="4"/>
      <c r="ABC182" s="7"/>
      <c r="ABD182" s="105">
        <f>IF(AND(ABB182&gt;0,ABC182&gt;0),INDEX(Вхідні_дані!$A$759:$F$958,MATCH(ABB182,Вхідні_дані!$C$759:$C$958,0),6),0)</f>
        <v>0</v>
      </c>
      <c r="ABE182" s="106" t="str">
        <f>IF(AND(ABB182&gt;0,ABC182&gt;0),(ABD182/ABD9/ABD10/60)*ABC182,"-")</f>
        <v>-</v>
      </c>
      <c r="ABI182" s="107">
        <v>11</v>
      </c>
      <c r="ABJ182" s="4"/>
      <c r="ABK182" s="7"/>
      <c r="ABL182" s="105">
        <f>IF(AND(ABJ182&gt;0,ABK182&gt;0),INDEX(Вхідні_дані!$A$759:$F$958,MATCH(ABJ182,Вхідні_дані!$C$759:$C$958,0),6),0)</f>
        <v>0</v>
      </c>
      <c r="ABM182" s="106" t="str">
        <f>IF(AND(ABJ182&gt;0,ABK182&gt;0),(ABL182/ABL9/ABL10/60)*ABK182,"-")</f>
        <v>-</v>
      </c>
      <c r="ABQ182" s="107">
        <v>11</v>
      </c>
      <c r="ABR182" s="4"/>
      <c r="ABS182" s="7"/>
      <c r="ABT182" s="105">
        <f>IF(AND(ABR182&gt;0,ABS182&gt;0),INDEX(Вхідні_дані!$A$759:$F$958,MATCH(ABR182,Вхідні_дані!$C$759:$C$958,0),6),0)</f>
        <v>0</v>
      </c>
      <c r="ABU182" s="106" t="str">
        <f>IF(AND(ABR182&gt;0,ABS182&gt;0),(ABT182/ABT9/ABT10/60)*ABS182,"-")</f>
        <v>-</v>
      </c>
      <c r="ABY182" s="107">
        <v>11</v>
      </c>
      <c r="ABZ182" s="4"/>
      <c r="ACA182" s="7"/>
      <c r="ACB182" s="105">
        <f>IF(AND(ABZ182&gt;0,ACA182&gt;0),INDEX(Вхідні_дані!$A$759:$F$958,MATCH(ABZ182,Вхідні_дані!$C$759:$C$958,0),6),0)</f>
        <v>0</v>
      </c>
      <c r="ACC182" s="106" t="str">
        <f>IF(AND(ABZ182&gt;0,ACA182&gt;0),(ACB182/ACB9/ACB10/60)*ACA182,"-")</f>
        <v>-</v>
      </c>
      <c r="ACG182" s="107">
        <v>11</v>
      </c>
      <c r="ACH182" s="4"/>
      <c r="ACI182" s="7"/>
      <c r="ACJ182" s="105">
        <f>IF(AND(ACH182&gt;0,ACI182&gt;0),INDEX(Вхідні_дані!$A$759:$F$958,MATCH(ACH182,Вхідні_дані!$C$759:$C$958,0),6),0)</f>
        <v>0</v>
      </c>
      <c r="ACK182" s="106" t="str">
        <f>IF(AND(ACH182&gt;0,ACI182&gt;0),(ACJ182/ACJ9/ACJ10/60)*ACI182,"-")</f>
        <v>-</v>
      </c>
      <c r="ACO182" s="107">
        <v>11</v>
      </c>
      <c r="ACP182" s="4"/>
      <c r="ACQ182" s="7"/>
      <c r="ACR182" s="105">
        <f>IF(AND(ACP182&gt;0,ACQ182&gt;0),INDEX(Вхідні_дані!$A$759:$F$958,MATCH(ACP182,Вхідні_дані!$C$759:$C$958,0),6),0)</f>
        <v>0</v>
      </c>
      <c r="ACS182" s="106" t="str">
        <f>IF(AND(ACP182&gt;0,ACQ182&gt;0),(ACR182/ACR9/ACR10/60)*ACQ182,"-")</f>
        <v>-</v>
      </c>
      <c r="ACW182" s="107">
        <v>11</v>
      </c>
      <c r="ACX182" s="4"/>
      <c r="ACY182" s="7"/>
      <c r="ACZ182" s="105">
        <f>IF(AND(ACX182&gt;0,ACY182&gt;0),INDEX(Вхідні_дані!$A$759:$F$958,MATCH(ACX182,Вхідні_дані!$C$759:$C$958,0),6),0)</f>
        <v>0</v>
      </c>
      <c r="ADA182" s="106" t="str">
        <f>IF(AND(ACX182&gt;0,ACY182&gt;0),(ACZ182/ACZ9/ACZ10/60)*ACY182,"-")</f>
        <v>-</v>
      </c>
      <c r="ADE182" s="107">
        <v>11</v>
      </c>
      <c r="ADF182" s="4"/>
      <c r="ADG182" s="7"/>
      <c r="ADH182" s="105">
        <f>IF(AND(ADF182&gt;0,ADG182&gt;0),INDEX(Вхідні_дані!$A$759:$F$958,MATCH(ADF182,Вхідні_дані!$C$759:$C$958,0),6),0)</f>
        <v>0</v>
      </c>
      <c r="ADI182" s="106" t="str">
        <f>IF(AND(ADF182&gt;0,ADG182&gt;0),(ADH182/ADH9/ADH10/60)*ADG182,"-")</f>
        <v>-</v>
      </c>
      <c r="ADM182" s="107">
        <v>11</v>
      </c>
      <c r="ADN182" s="4"/>
      <c r="ADO182" s="7"/>
      <c r="ADP182" s="105">
        <f>IF(AND(ADN182&gt;0,ADO182&gt;0),INDEX(Вхідні_дані!$A$759:$F$958,MATCH(ADN182,Вхідні_дані!$C$759:$C$958,0),6),0)</f>
        <v>0</v>
      </c>
      <c r="ADQ182" s="106" t="str">
        <f>IF(AND(ADN182&gt;0,ADO182&gt;0),(ADP182/ADP9/ADP10/60)*ADO182,"-")</f>
        <v>-</v>
      </c>
    </row>
    <row r="183" spans="1:797" ht="22.5" customHeight="1" outlineLevel="1" x14ac:dyDescent="0.25">
      <c r="A183" s="107">
        <v>12</v>
      </c>
      <c r="B183" s="4"/>
      <c r="C183" s="7"/>
      <c r="D183" s="105">
        <f>IF(AND(B183&gt;0,C183&gt;0),INDEX(Вхідні_дані!$A$759:$F$958,MATCH(B183,Вхідні_дані!$C$759:$C$958,0),6),0)</f>
        <v>0</v>
      </c>
      <c r="E183" s="106" t="str">
        <f>IF(AND(B183&gt;0,C183&gt;0),(D183/D9/D10/60)*C183,"-")</f>
        <v>-</v>
      </c>
      <c r="I183" s="107">
        <v>12</v>
      </c>
      <c r="J183" s="4"/>
      <c r="K183" s="7"/>
      <c r="L183" s="105">
        <f>IF(AND(J183&gt;0,K183&gt;0),INDEX(Вхідні_дані!$A$759:$F$958,MATCH(J183,Вхідні_дані!$C$759:$C$958,0),6),0)</f>
        <v>0</v>
      </c>
      <c r="M183" s="106" t="str">
        <f>IF(AND(J183&gt;0,K183&gt;0),(L183/L9/L10/60)*K183,"-")</f>
        <v>-</v>
      </c>
      <c r="Q183" s="107">
        <v>12</v>
      </c>
      <c r="R183" s="4"/>
      <c r="S183" s="7"/>
      <c r="T183" s="105">
        <f>IF(AND(R183&gt;0,S183&gt;0),INDEX(Вхідні_дані!$A$759:$F$958,MATCH(R183,Вхідні_дані!$C$759:$C$958,0),6),0)</f>
        <v>0</v>
      </c>
      <c r="U183" s="106" t="str">
        <f>IF(AND(R183&gt;0,S183&gt;0),(T183/T9/T10/60)*S183,"-")</f>
        <v>-</v>
      </c>
      <c r="Y183" s="107">
        <v>12</v>
      </c>
      <c r="Z183" s="4"/>
      <c r="AA183" s="7"/>
      <c r="AB183" s="105">
        <f>IF(AND(Z183&gt;0,AA183&gt;0),INDEX(Вхідні_дані!$A$759:$F$958,MATCH(Z183,Вхідні_дані!$C$759:$C$958,0),6),0)</f>
        <v>0</v>
      </c>
      <c r="AC183" s="106" t="str">
        <f>IF(AND(Z183&gt;0,AA183&gt;0),(AB183/AB9/AB10/60)*AA183,"-")</f>
        <v>-</v>
      </c>
      <c r="AG183" s="107">
        <v>12</v>
      </c>
      <c r="AH183" s="4"/>
      <c r="AI183" s="7"/>
      <c r="AJ183" s="105">
        <f>IF(AND(AH183&gt;0,AI183&gt;0),INDEX(Вхідні_дані!$A$759:$F$958,MATCH(AH183,Вхідні_дані!$C$759:$C$958,0),6),0)</f>
        <v>0</v>
      </c>
      <c r="AK183" s="106" t="str">
        <f>IF(AND(AH183&gt;0,AI183&gt;0),(AJ183/AJ9/AJ10/60)*AI183,"-")</f>
        <v>-</v>
      </c>
      <c r="AO183" s="107">
        <v>12</v>
      </c>
      <c r="AP183" s="4"/>
      <c r="AQ183" s="7"/>
      <c r="AR183" s="105">
        <f>IF(AND(AP183&gt;0,AQ183&gt;0),INDEX(Вхідні_дані!$A$759:$F$958,MATCH(AP183,Вхідні_дані!$C$759:$C$958,0),6),0)</f>
        <v>0</v>
      </c>
      <c r="AS183" s="106" t="str">
        <f>IF(AND(AP183&gt;0,AQ183&gt;0),(AR183/AR9/AR10/60)*AQ183,"-")</f>
        <v>-</v>
      </c>
      <c r="AW183" s="107">
        <v>12</v>
      </c>
      <c r="AX183" s="4"/>
      <c r="AY183" s="7"/>
      <c r="AZ183" s="105">
        <f>IF(AND(AX183&gt;0,AY183&gt;0),INDEX(Вхідні_дані!$A$759:$F$958,MATCH(AX183,Вхідні_дані!$C$759:$C$958,0),6),0)</f>
        <v>0</v>
      </c>
      <c r="BA183" s="106" t="str">
        <f>IF(AND(AX183&gt;0,AY183&gt;0),(AZ183/AZ9/AZ10/60)*AY183,"-")</f>
        <v>-</v>
      </c>
      <c r="BE183" s="107">
        <v>12</v>
      </c>
      <c r="BF183" s="4"/>
      <c r="BG183" s="7"/>
      <c r="BH183" s="105">
        <f>IF(AND(BF183&gt;0,BG183&gt;0),INDEX(Вхідні_дані!$A$759:$F$958,MATCH(BF183,Вхідні_дані!$C$759:$C$958,0),6),0)</f>
        <v>0</v>
      </c>
      <c r="BI183" s="106" t="str">
        <f>IF(AND(BF183&gt;0,BG183&gt;0),(BH183/BH9/BH10/60)*BG183,"-")</f>
        <v>-</v>
      </c>
      <c r="BM183" s="107">
        <v>12</v>
      </c>
      <c r="BN183" s="4"/>
      <c r="BO183" s="7"/>
      <c r="BP183" s="105">
        <f>IF(AND(BN183&gt;0,BO183&gt;0),INDEX(Вхідні_дані!$A$759:$F$958,MATCH(BN183,Вхідні_дані!$C$759:$C$958,0),6),0)</f>
        <v>0</v>
      </c>
      <c r="BQ183" s="106" t="str">
        <f>IF(AND(BN183&gt;0,BO183&gt;0),(BP183/BP9/BP10/60)*BO183,"-")</f>
        <v>-</v>
      </c>
      <c r="BU183" s="107">
        <v>12</v>
      </c>
      <c r="BV183" s="4"/>
      <c r="BW183" s="7"/>
      <c r="BX183" s="105">
        <f>IF(AND(BV183&gt;0,BW183&gt;0),INDEX(Вхідні_дані!$A$759:$F$958,MATCH(BV183,Вхідні_дані!$C$759:$C$958,0),6),0)</f>
        <v>0</v>
      </c>
      <c r="BY183" s="106" t="str">
        <f>IF(AND(BV183&gt;0,BW183&gt;0),(BX183/BX9/BX10/60)*BW183,"-")</f>
        <v>-</v>
      </c>
      <c r="CC183" s="107">
        <v>12</v>
      </c>
      <c r="CD183" s="4"/>
      <c r="CE183" s="7"/>
      <c r="CF183" s="105">
        <f>IF(AND(CD183&gt;0,CE183&gt;0),INDEX(Вхідні_дані!$A$759:$F$958,MATCH(CD183,Вхідні_дані!$C$759:$C$958,0),6),0)</f>
        <v>0</v>
      </c>
      <c r="CG183" s="106" t="str">
        <f>IF(AND(CD183&gt;0,CE183&gt;0),(CF183/CF9/CF10/60)*CE183,"-")</f>
        <v>-</v>
      </c>
      <c r="CK183" s="107">
        <v>12</v>
      </c>
      <c r="CL183" s="4"/>
      <c r="CM183" s="7"/>
      <c r="CN183" s="105">
        <f>IF(AND(CL183&gt;0,CM183&gt;0),INDEX(Вхідні_дані!$A$759:$F$958,MATCH(CL183,Вхідні_дані!$C$759:$C$958,0),6),0)</f>
        <v>0</v>
      </c>
      <c r="CO183" s="106" t="str">
        <f>IF(AND(CL183&gt;0,CM183&gt;0),(CN183/CN9/CN10/60)*CM183,"-")</f>
        <v>-</v>
      </c>
      <c r="CS183" s="107">
        <v>12</v>
      </c>
      <c r="CT183" s="4"/>
      <c r="CU183" s="7"/>
      <c r="CV183" s="105">
        <f>IF(AND(CT183&gt;0,CU183&gt;0),INDEX(Вхідні_дані!$A$759:$F$958,MATCH(CT183,Вхідні_дані!$C$759:$C$958,0),6),0)</f>
        <v>0</v>
      </c>
      <c r="CW183" s="106" t="str">
        <f>IF(AND(CT183&gt;0,CU183&gt;0),(CV183/CV9/CV10/60)*CU183,"-")</f>
        <v>-</v>
      </c>
      <c r="DA183" s="107">
        <v>12</v>
      </c>
      <c r="DB183" s="4"/>
      <c r="DC183" s="7"/>
      <c r="DD183" s="105">
        <f>IF(AND(DB183&gt;0,DC183&gt;0),INDEX(Вхідні_дані!$A$759:$F$958,MATCH(DB183,Вхідні_дані!$C$759:$C$958,0),6),0)</f>
        <v>0</v>
      </c>
      <c r="DE183" s="106" t="str">
        <f>IF(AND(DB183&gt;0,DC183&gt;0),(DD183/DD9/DD10/60)*DC183,"-")</f>
        <v>-</v>
      </c>
      <c r="DI183" s="107">
        <v>12</v>
      </c>
      <c r="DJ183" s="4"/>
      <c r="DK183" s="7"/>
      <c r="DL183" s="105">
        <f>IF(AND(DJ183&gt;0,DK183&gt;0),INDEX(Вхідні_дані!$A$759:$F$958,MATCH(DJ183,Вхідні_дані!$C$759:$C$958,0),6),0)</f>
        <v>0</v>
      </c>
      <c r="DM183" s="106" t="str">
        <f>IF(AND(DJ183&gt;0,DK183&gt;0),(DL183/DL9/DL10/60)*DK183,"-")</f>
        <v>-</v>
      </c>
      <c r="DQ183" s="107">
        <v>12</v>
      </c>
      <c r="DR183" s="4"/>
      <c r="DS183" s="7"/>
      <c r="DT183" s="105">
        <f>IF(AND(DR183&gt;0,DS183&gt;0),INDEX(Вхідні_дані!$A$759:$F$958,MATCH(DR183,Вхідні_дані!$C$759:$C$958,0),6),0)</f>
        <v>0</v>
      </c>
      <c r="DU183" s="106" t="str">
        <f>IF(AND(DR183&gt;0,DS183&gt;0),(DT183/DT9/DT10/60)*DS183,"-")</f>
        <v>-</v>
      </c>
      <c r="DY183" s="107">
        <v>12</v>
      </c>
      <c r="DZ183" s="4"/>
      <c r="EA183" s="7"/>
      <c r="EB183" s="105">
        <f>IF(AND(DZ183&gt;0,EA183&gt;0),INDEX(Вхідні_дані!$A$759:$F$958,MATCH(DZ183,Вхідні_дані!$C$759:$C$958,0),6),0)</f>
        <v>0</v>
      </c>
      <c r="EC183" s="106" t="str">
        <f>IF(AND(DZ183&gt;0,EA183&gt;0),(EB183/EB9/EB10/60)*EA183,"-")</f>
        <v>-</v>
      </c>
      <c r="EG183" s="107">
        <v>12</v>
      </c>
      <c r="EH183" s="4"/>
      <c r="EI183" s="7"/>
      <c r="EJ183" s="105">
        <f>IF(AND(EH183&gt;0,EI183&gt;0),INDEX(Вхідні_дані!$A$759:$F$958,MATCH(EH183,Вхідні_дані!$C$759:$C$958,0),6),0)</f>
        <v>0</v>
      </c>
      <c r="EK183" s="106" t="str">
        <f>IF(AND(EH183&gt;0,EI183&gt;0),(EJ183/EJ9/EJ10/60)*EI183,"-")</f>
        <v>-</v>
      </c>
      <c r="EO183" s="107">
        <v>12</v>
      </c>
      <c r="EP183" s="4"/>
      <c r="EQ183" s="7"/>
      <c r="ER183" s="105">
        <f>IF(AND(EP183&gt;0,EQ183&gt;0),INDEX(Вхідні_дані!$A$759:$F$958,MATCH(EP183,Вхідні_дані!$C$759:$C$958,0),6),0)</f>
        <v>0</v>
      </c>
      <c r="ES183" s="106" t="str">
        <f>IF(AND(EP183&gt;0,EQ183&gt;0),(ER183/ER9/ER10/60)*EQ183,"-")</f>
        <v>-</v>
      </c>
      <c r="EW183" s="107">
        <v>12</v>
      </c>
      <c r="EX183" s="4"/>
      <c r="EY183" s="7"/>
      <c r="EZ183" s="105">
        <f>IF(AND(EX183&gt;0,EY183&gt;0),INDEX(Вхідні_дані!$A$759:$F$958,MATCH(EX183,Вхідні_дані!$C$759:$C$958,0),6),0)</f>
        <v>0</v>
      </c>
      <c r="FA183" s="106" t="str">
        <f>IF(AND(EX183&gt;0,EY183&gt;0),(EZ183/EZ9/EZ10/60)*EY183,"-")</f>
        <v>-</v>
      </c>
      <c r="FE183" s="107">
        <v>12</v>
      </c>
      <c r="FF183" s="4"/>
      <c r="FG183" s="7"/>
      <c r="FH183" s="105">
        <f>IF(AND(FF183&gt;0,FG183&gt;0),INDEX(Вхідні_дані!$A$759:$F$958,MATCH(FF183,Вхідні_дані!$C$759:$C$958,0),6),0)</f>
        <v>0</v>
      </c>
      <c r="FI183" s="106" t="str">
        <f>IF(AND(FF183&gt;0,FG183&gt;0),(FH183/FH9/FH10/60)*FG183,"-")</f>
        <v>-</v>
      </c>
      <c r="FM183" s="107">
        <v>12</v>
      </c>
      <c r="FN183" s="4"/>
      <c r="FO183" s="7"/>
      <c r="FP183" s="105">
        <f>IF(AND(FN183&gt;0,FO183&gt;0),INDEX(Вхідні_дані!$A$759:$F$958,MATCH(FN183,Вхідні_дані!$C$759:$C$958,0),6),0)</f>
        <v>0</v>
      </c>
      <c r="FQ183" s="106" t="str">
        <f>IF(AND(FN183&gt;0,FO183&gt;0),(FP183/FP9/FP10/60)*FO183,"-")</f>
        <v>-</v>
      </c>
      <c r="FU183" s="107">
        <v>12</v>
      </c>
      <c r="FV183" s="4"/>
      <c r="FW183" s="7"/>
      <c r="FX183" s="105">
        <f>IF(AND(FV183&gt;0,FW183&gt;0),INDEX(Вхідні_дані!$A$759:$F$958,MATCH(FV183,Вхідні_дані!$C$759:$C$958,0),6),0)</f>
        <v>0</v>
      </c>
      <c r="FY183" s="106" t="str">
        <f>IF(AND(FV183&gt;0,FW183&gt;0),(FX183/FX9/FX10/60)*FW183,"-")</f>
        <v>-</v>
      </c>
      <c r="GC183" s="107">
        <v>12</v>
      </c>
      <c r="GD183" s="4"/>
      <c r="GE183" s="7"/>
      <c r="GF183" s="105">
        <f>IF(AND(GD183&gt;0,GE183&gt;0),INDEX(Вхідні_дані!$A$759:$F$958,MATCH(GD183,Вхідні_дані!$C$759:$C$958,0),6),0)</f>
        <v>0</v>
      </c>
      <c r="GG183" s="106" t="str">
        <f>IF(AND(GD183&gt;0,GE183&gt;0),(GF183/GF9/GF10/60)*GE183,"-")</f>
        <v>-</v>
      </c>
      <c r="GK183" s="107">
        <v>12</v>
      </c>
      <c r="GL183" s="4"/>
      <c r="GM183" s="7"/>
      <c r="GN183" s="105">
        <f>IF(AND(GL183&gt;0,GM183&gt;0),INDEX(Вхідні_дані!$A$759:$F$958,MATCH(GL183,Вхідні_дані!$C$759:$C$958,0),6),0)</f>
        <v>0</v>
      </c>
      <c r="GO183" s="106" t="str">
        <f>IF(AND(GL183&gt;0,GM183&gt;0),(GN183/GN9/GN10/60)*GM183,"-")</f>
        <v>-</v>
      </c>
      <c r="GS183" s="107">
        <v>12</v>
      </c>
      <c r="GT183" s="4"/>
      <c r="GU183" s="7"/>
      <c r="GV183" s="105">
        <f>IF(AND(GT183&gt;0,GU183&gt;0),INDEX(Вхідні_дані!$A$759:$F$958,MATCH(GT183,Вхідні_дані!$C$759:$C$958,0),6),0)</f>
        <v>0</v>
      </c>
      <c r="GW183" s="106" t="str">
        <f>IF(AND(GT183&gt;0,GU183&gt;0),(GV183/GV9/GV10/60)*GU183,"-")</f>
        <v>-</v>
      </c>
      <c r="HA183" s="107">
        <v>12</v>
      </c>
      <c r="HB183" s="4"/>
      <c r="HC183" s="7"/>
      <c r="HD183" s="105">
        <f>IF(AND(HB183&gt;0,HC183&gt;0),INDEX(Вхідні_дані!$A$759:$F$958,MATCH(HB183,Вхідні_дані!$C$759:$C$958,0),6),0)</f>
        <v>0</v>
      </c>
      <c r="HE183" s="106" t="str">
        <f>IF(AND(HB183&gt;0,HC183&gt;0),(HD183/HD9/HD10/60)*HC183,"-")</f>
        <v>-</v>
      </c>
      <c r="HI183" s="107">
        <v>12</v>
      </c>
      <c r="HJ183" s="4"/>
      <c r="HK183" s="7"/>
      <c r="HL183" s="105">
        <f>IF(AND(HJ183&gt;0,HK183&gt;0),INDEX(Вхідні_дані!$A$759:$F$958,MATCH(HJ183,Вхідні_дані!$C$759:$C$958,0),6),0)</f>
        <v>0</v>
      </c>
      <c r="HM183" s="106" t="str">
        <f>IF(AND(HJ183&gt;0,HK183&gt;0),(HL183/HL9/HL10/60)*HK183,"-")</f>
        <v>-</v>
      </c>
      <c r="HQ183" s="107">
        <v>12</v>
      </c>
      <c r="HR183" s="4"/>
      <c r="HS183" s="7"/>
      <c r="HT183" s="105">
        <f>IF(AND(HR183&gt;0,HS183&gt;0),INDEX(Вхідні_дані!$A$759:$F$958,MATCH(HR183,Вхідні_дані!$C$759:$C$958,0),6),0)</f>
        <v>0</v>
      </c>
      <c r="HU183" s="106" t="str">
        <f>IF(AND(HR183&gt;0,HS183&gt;0),(HT183/HT9/HT10/60)*HS183,"-")</f>
        <v>-</v>
      </c>
      <c r="HY183" s="107">
        <v>12</v>
      </c>
      <c r="HZ183" s="4"/>
      <c r="IA183" s="7"/>
      <c r="IB183" s="105">
        <f>IF(AND(HZ183&gt;0,IA183&gt;0),INDEX(Вхідні_дані!$A$759:$F$958,MATCH(HZ183,Вхідні_дані!$C$759:$C$958,0),6),0)</f>
        <v>0</v>
      </c>
      <c r="IC183" s="106" t="str">
        <f>IF(AND(HZ183&gt;0,IA183&gt;0),(IB183/IB9/IB10/60)*IA183,"-")</f>
        <v>-</v>
      </c>
      <c r="IG183" s="107">
        <v>12</v>
      </c>
      <c r="IH183" s="4"/>
      <c r="II183" s="7"/>
      <c r="IJ183" s="105">
        <f>IF(AND(IH183&gt;0,II183&gt;0),INDEX(Вхідні_дані!$A$759:$F$958,MATCH(IH183,Вхідні_дані!$C$759:$C$958,0),6),0)</f>
        <v>0</v>
      </c>
      <c r="IK183" s="106" t="str">
        <f>IF(AND(IH183&gt;0,II183&gt;0),(IJ183/IJ9/IJ10/60)*II183,"-")</f>
        <v>-</v>
      </c>
      <c r="IO183" s="107">
        <v>12</v>
      </c>
      <c r="IP183" s="4"/>
      <c r="IQ183" s="7"/>
      <c r="IR183" s="105">
        <f>IF(AND(IP183&gt;0,IQ183&gt;0),INDEX(Вхідні_дані!$A$759:$F$958,MATCH(IP183,Вхідні_дані!$C$759:$C$958,0),6),0)</f>
        <v>0</v>
      </c>
      <c r="IS183" s="106" t="str">
        <f>IF(AND(IP183&gt;0,IQ183&gt;0),(IR183/IR9/IR10/60)*IQ183,"-")</f>
        <v>-</v>
      </c>
      <c r="IW183" s="107">
        <v>12</v>
      </c>
      <c r="IX183" s="4"/>
      <c r="IY183" s="7"/>
      <c r="IZ183" s="105">
        <f>IF(AND(IX183&gt;0,IY183&gt;0),INDEX(Вхідні_дані!$A$759:$F$958,MATCH(IX183,Вхідні_дані!$C$759:$C$958,0),6),0)</f>
        <v>0</v>
      </c>
      <c r="JA183" s="106" t="str">
        <f>IF(AND(IX183&gt;0,IY183&gt;0),(IZ183/IZ9/IZ10/60)*IY183,"-")</f>
        <v>-</v>
      </c>
      <c r="JE183" s="107">
        <v>12</v>
      </c>
      <c r="JF183" s="4"/>
      <c r="JG183" s="7"/>
      <c r="JH183" s="105">
        <f>IF(AND(JF183&gt;0,JG183&gt;0),INDEX(Вхідні_дані!$A$759:$F$958,MATCH(JF183,Вхідні_дані!$C$759:$C$958,0),6),0)</f>
        <v>0</v>
      </c>
      <c r="JI183" s="106" t="str">
        <f>IF(AND(JF183&gt;0,JG183&gt;0),(JH183/JH9/JH10/60)*JG183,"-")</f>
        <v>-</v>
      </c>
      <c r="JM183" s="107">
        <v>12</v>
      </c>
      <c r="JN183" s="4"/>
      <c r="JO183" s="7"/>
      <c r="JP183" s="105">
        <f>IF(AND(JN183&gt;0,JO183&gt;0),INDEX(Вхідні_дані!$A$759:$F$958,MATCH(JN183,Вхідні_дані!$C$759:$C$958,0),6),0)</f>
        <v>0</v>
      </c>
      <c r="JQ183" s="106" t="str">
        <f>IF(AND(JN183&gt;0,JO183&gt;0),(JP183/JP9/JP10/60)*JO183,"-")</f>
        <v>-</v>
      </c>
      <c r="JU183" s="107">
        <v>12</v>
      </c>
      <c r="JV183" s="4"/>
      <c r="JW183" s="7"/>
      <c r="JX183" s="105">
        <f>IF(AND(JV183&gt;0,JW183&gt;0),INDEX(Вхідні_дані!$A$759:$F$958,MATCH(JV183,Вхідні_дані!$C$759:$C$958,0),6),0)</f>
        <v>0</v>
      </c>
      <c r="JY183" s="106" t="str">
        <f>IF(AND(JV183&gt;0,JW183&gt;0),(JX183/JX9/JX10/60)*JW183,"-")</f>
        <v>-</v>
      </c>
      <c r="KC183" s="107">
        <v>12</v>
      </c>
      <c r="KD183" s="4"/>
      <c r="KE183" s="7"/>
      <c r="KF183" s="105">
        <f>IF(AND(KD183&gt;0,KE183&gt;0),INDEX(Вхідні_дані!$A$759:$F$958,MATCH(KD183,Вхідні_дані!$C$759:$C$958,0),6),0)</f>
        <v>0</v>
      </c>
      <c r="KG183" s="106" t="str">
        <f>IF(AND(KD183&gt;0,KE183&gt;0),(KF183/KF9/KF10/60)*KE183,"-")</f>
        <v>-</v>
      </c>
      <c r="KK183" s="107">
        <v>12</v>
      </c>
      <c r="KL183" s="4"/>
      <c r="KM183" s="7"/>
      <c r="KN183" s="105">
        <f>IF(AND(KL183&gt;0,KM183&gt;0),INDEX(Вхідні_дані!$A$759:$F$958,MATCH(KL183,Вхідні_дані!$C$759:$C$958,0),6),0)</f>
        <v>0</v>
      </c>
      <c r="KO183" s="106" t="str">
        <f>IF(AND(KL183&gt;0,KM183&gt;0),(KN183/KN9/KN10/60)*KM183,"-")</f>
        <v>-</v>
      </c>
      <c r="KS183" s="107">
        <v>12</v>
      </c>
      <c r="KT183" s="4"/>
      <c r="KU183" s="7"/>
      <c r="KV183" s="105">
        <f>IF(AND(KT183&gt;0,KU183&gt;0),INDEX(Вхідні_дані!$A$759:$F$958,MATCH(KT183,Вхідні_дані!$C$759:$C$958,0),6),0)</f>
        <v>0</v>
      </c>
      <c r="KW183" s="106" t="str">
        <f>IF(AND(KT183&gt;0,KU183&gt;0),(KV183/KV9/KV10/60)*KU183,"-")</f>
        <v>-</v>
      </c>
      <c r="LA183" s="107">
        <v>12</v>
      </c>
      <c r="LB183" s="4"/>
      <c r="LC183" s="7"/>
      <c r="LD183" s="105">
        <f>IF(AND(LB183&gt;0,LC183&gt;0),INDEX(Вхідні_дані!$A$759:$F$958,MATCH(LB183,Вхідні_дані!$C$759:$C$958,0),6),0)</f>
        <v>0</v>
      </c>
      <c r="LE183" s="106" t="str">
        <f>IF(AND(LB183&gt;0,LC183&gt;0),(LD183/LD9/LD10/60)*LC183,"-")</f>
        <v>-</v>
      </c>
      <c r="LI183" s="107">
        <v>12</v>
      </c>
      <c r="LJ183" s="4"/>
      <c r="LK183" s="7"/>
      <c r="LL183" s="105">
        <f>IF(AND(LJ183&gt;0,LK183&gt;0),INDEX(Вхідні_дані!$A$759:$F$958,MATCH(LJ183,Вхідні_дані!$C$759:$C$958,0),6),0)</f>
        <v>0</v>
      </c>
      <c r="LM183" s="106" t="str">
        <f>IF(AND(LJ183&gt;0,LK183&gt;0),(LL183/LL9/LL10/60)*LK183,"-")</f>
        <v>-</v>
      </c>
      <c r="LQ183" s="107">
        <v>12</v>
      </c>
      <c r="LR183" s="4"/>
      <c r="LS183" s="7"/>
      <c r="LT183" s="105">
        <f>IF(AND(LR183&gt;0,LS183&gt;0),INDEX(Вхідні_дані!$A$759:$F$958,MATCH(LR183,Вхідні_дані!$C$759:$C$958,0),6),0)</f>
        <v>0</v>
      </c>
      <c r="LU183" s="106" t="str">
        <f>IF(AND(LR183&gt;0,LS183&gt;0),(LT183/LT9/LT10/60)*LS183,"-")</f>
        <v>-</v>
      </c>
      <c r="LY183" s="107">
        <v>12</v>
      </c>
      <c r="LZ183" s="4"/>
      <c r="MA183" s="7"/>
      <c r="MB183" s="105">
        <f>IF(AND(LZ183&gt;0,MA183&gt;0),INDEX(Вхідні_дані!$A$759:$F$958,MATCH(LZ183,Вхідні_дані!$C$759:$C$958,0),6),0)</f>
        <v>0</v>
      </c>
      <c r="MC183" s="106" t="str">
        <f>IF(AND(LZ183&gt;0,MA183&gt;0),(MB183/MB9/MB10/60)*MA183,"-")</f>
        <v>-</v>
      </c>
      <c r="MG183" s="107">
        <v>12</v>
      </c>
      <c r="MH183" s="4"/>
      <c r="MI183" s="7"/>
      <c r="MJ183" s="105">
        <f>IF(AND(MH183&gt;0,MI183&gt;0),INDEX(Вхідні_дані!$A$759:$F$958,MATCH(MH183,Вхідні_дані!$C$759:$C$958,0),6),0)</f>
        <v>0</v>
      </c>
      <c r="MK183" s="106" t="str">
        <f>IF(AND(MH183&gt;0,MI183&gt;0),(MJ183/MJ9/MJ10/60)*MI183,"-")</f>
        <v>-</v>
      </c>
      <c r="MO183" s="107">
        <v>12</v>
      </c>
      <c r="MP183" s="4"/>
      <c r="MQ183" s="7"/>
      <c r="MR183" s="105">
        <f>IF(AND(MP183&gt;0,MQ183&gt;0),INDEX(Вхідні_дані!$A$759:$F$958,MATCH(MP183,Вхідні_дані!$C$759:$C$958,0),6),0)</f>
        <v>0</v>
      </c>
      <c r="MS183" s="106" t="str">
        <f>IF(AND(MP183&gt;0,MQ183&gt;0),(MR183/MR9/MR10/60)*MQ183,"-")</f>
        <v>-</v>
      </c>
      <c r="MW183" s="107">
        <v>12</v>
      </c>
      <c r="MX183" s="4"/>
      <c r="MY183" s="7"/>
      <c r="MZ183" s="105">
        <f>IF(AND(MX183&gt;0,MY183&gt;0),INDEX(Вхідні_дані!$A$759:$F$958,MATCH(MX183,Вхідні_дані!$C$759:$C$958,0),6),0)</f>
        <v>0</v>
      </c>
      <c r="NA183" s="106" t="str">
        <f>IF(AND(MX183&gt;0,MY183&gt;0),(MZ183/MZ9/MZ10/60)*MY183,"-")</f>
        <v>-</v>
      </c>
      <c r="NE183" s="107">
        <v>12</v>
      </c>
      <c r="NF183" s="4"/>
      <c r="NG183" s="7"/>
      <c r="NH183" s="105">
        <f>IF(AND(NF183&gt;0,NG183&gt;0),INDEX(Вхідні_дані!$A$759:$F$958,MATCH(NF183,Вхідні_дані!$C$759:$C$958,0),6),0)</f>
        <v>0</v>
      </c>
      <c r="NI183" s="106" t="str">
        <f>IF(AND(NF183&gt;0,NG183&gt;0),(NH183/NH9/NH10/60)*NG183,"-")</f>
        <v>-</v>
      </c>
      <c r="NM183" s="107">
        <v>12</v>
      </c>
      <c r="NN183" s="4"/>
      <c r="NO183" s="7"/>
      <c r="NP183" s="105">
        <f>IF(AND(NN183&gt;0,NO183&gt;0),INDEX(Вхідні_дані!$A$759:$F$958,MATCH(NN183,Вхідні_дані!$C$759:$C$958,0),6),0)</f>
        <v>0</v>
      </c>
      <c r="NQ183" s="106" t="str">
        <f>IF(AND(NN183&gt;0,NO183&gt;0),(NP183/NP9/NP10/60)*NO183,"-")</f>
        <v>-</v>
      </c>
      <c r="NU183" s="107">
        <v>12</v>
      </c>
      <c r="NV183" s="4"/>
      <c r="NW183" s="7"/>
      <c r="NX183" s="105">
        <f>IF(AND(NV183&gt;0,NW183&gt;0),INDEX(Вхідні_дані!$A$759:$F$958,MATCH(NV183,Вхідні_дані!$C$759:$C$958,0),6),0)</f>
        <v>0</v>
      </c>
      <c r="NY183" s="106" t="str">
        <f>IF(AND(NV183&gt;0,NW183&gt;0),(NX183/NX9/NX10/60)*NW183,"-")</f>
        <v>-</v>
      </c>
      <c r="OC183" s="107">
        <v>12</v>
      </c>
      <c r="OD183" s="4"/>
      <c r="OE183" s="7"/>
      <c r="OF183" s="105">
        <f>IF(AND(OD183&gt;0,OE183&gt;0),INDEX(Вхідні_дані!$A$759:$F$958,MATCH(OD183,Вхідні_дані!$C$759:$C$958,0),6),0)</f>
        <v>0</v>
      </c>
      <c r="OG183" s="106" t="str">
        <f>IF(AND(OD183&gt;0,OE183&gt;0),(OF183/OF9/OF10/60)*OE183,"-")</f>
        <v>-</v>
      </c>
      <c r="OK183" s="107">
        <v>12</v>
      </c>
      <c r="OL183" s="4"/>
      <c r="OM183" s="7"/>
      <c r="ON183" s="105">
        <f>IF(AND(OL183&gt;0,OM183&gt;0),INDEX(Вхідні_дані!$A$759:$F$958,MATCH(OL183,Вхідні_дані!$C$759:$C$958,0),6),0)</f>
        <v>0</v>
      </c>
      <c r="OO183" s="106" t="str">
        <f>IF(AND(OL183&gt;0,OM183&gt;0),(ON183/ON9/ON10/60)*OM183,"-")</f>
        <v>-</v>
      </c>
      <c r="OS183" s="107">
        <v>12</v>
      </c>
      <c r="OT183" s="4"/>
      <c r="OU183" s="7"/>
      <c r="OV183" s="105">
        <f>IF(AND(OT183&gt;0,OU183&gt;0),INDEX(Вхідні_дані!$A$759:$F$958,MATCH(OT183,Вхідні_дані!$C$759:$C$958,0),6),0)</f>
        <v>0</v>
      </c>
      <c r="OW183" s="106" t="str">
        <f>IF(AND(OT183&gt;0,OU183&gt;0),(OV183/OV9/OV10/60)*OU183,"-")</f>
        <v>-</v>
      </c>
      <c r="PA183" s="107">
        <v>12</v>
      </c>
      <c r="PB183" s="4"/>
      <c r="PC183" s="7"/>
      <c r="PD183" s="105">
        <f>IF(AND(PB183&gt;0,PC183&gt;0),INDEX(Вхідні_дані!$A$759:$F$958,MATCH(PB183,Вхідні_дані!$C$759:$C$958,0),6),0)</f>
        <v>0</v>
      </c>
      <c r="PE183" s="106" t="str">
        <f>IF(AND(PB183&gt;0,PC183&gt;0),(PD183/PD9/PD10/60)*PC183,"-")</f>
        <v>-</v>
      </c>
      <c r="PI183" s="107">
        <v>12</v>
      </c>
      <c r="PJ183" s="4"/>
      <c r="PK183" s="7"/>
      <c r="PL183" s="105">
        <f>IF(AND(PJ183&gt;0,PK183&gt;0),INDEX(Вхідні_дані!$A$759:$F$958,MATCH(PJ183,Вхідні_дані!$C$759:$C$958,0),6),0)</f>
        <v>0</v>
      </c>
      <c r="PM183" s="106" t="str">
        <f>IF(AND(PJ183&gt;0,PK183&gt;0),(PL183/PL9/PL10/60)*PK183,"-")</f>
        <v>-</v>
      </c>
      <c r="PQ183" s="107">
        <v>12</v>
      </c>
      <c r="PR183" s="4"/>
      <c r="PS183" s="7"/>
      <c r="PT183" s="105">
        <f>IF(AND(PR183&gt;0,PS183&gt;0),INDEX(Вхідні_дані!$A$759:$F$958,MATCH(PR183,Вхідні_дані!$C$759:$C$958,0),6),0)</f>
        <v>0</v>
      </c>
      <c r="PU183" s="106" t="str">
        <f>IF(AND(PR183&gt;0,PS183&gt;0),(PT183/PT9/PT10/60)*PS183,"-")</f>
        <v>-</v>
      </c>
      <c r="PY183" s="107">
        <v>12</v>
      </c>
      <c r="PZ183" s="4"/>
      <c r="QA183" s="7"/>
      <c r="QB183" s="105">
        <f>IF(AND(PZ183&gt;0,QA183&gt;0),INDEX(Вхідні_дані!$A$759:$F$958,MATCH(PZ183,Вхідні_дані!$C$759:$C$958,0),6),0)</f>
        <v>0</v>
      </c>
      <c r="QC183" s="106" t="str">
        <f>IF(AND(PZ183&gt;0,QA183&gt;0),(QB183/QB9/QB10/60)*QA183,"-")</f>
        <v>-</v>
      </c>
      <c r="QG183" s="107">
        <v>12</v>
      </c>
      <c r="QH183" s="4"/>
      <c r="QI183" s="7"/>
      <c r="QJ183" s="105">
        <f>IF(AND(QH183&gt;0,QI183&gt;0),INDEX(Вхідні_дані!$A$759:$F$958,MATCH(QH183,Вхідні_дані!$C$759:$C$958,0),6),0)</f>
        <v>0</v>
      </c>
      <c r="QK183" s="106" t="str">
        <f>IF(AND(QH183&gt;0,QI183&gt;0),(QJ183/QJ9/QJ10/60)*QI183,"-")</f>
        <v>-</v>
      </c>
      <c r="QO183" s="107">
        <v>12</v>
      </c>
      <c r="QP183" s="4"/>
      <c r="QQ183" s="7"/>
      <c r="QR183" s="105">
        <f>IF(AND(QP183&gt;0,QQ183&gt;0),INDEX(Вхідні_дані!$A$759:$F$958,MATCH(QP183,Вхідні_дані!$C$759:$C$958,0),6),0)</f>
        <v>0</v>
      </c>
      <c r="QS183" s="106" t="str">
        <f>IF(AND(QP183&gt;0,QQ183&gt;0),(QR183/QR9/QR10/60)*QQ183,"-")</f>
        <v>-</v>
      </c>
      <c r="QW183" s="107">
        <v>12</v>
      </c>
      <c r="QX183" s="4"/>
      <c r="QY183" s="7"/>
      <c r="QZ183" s="105">
        <f>IF(AND(QX183&gt;0,QY183&gt;0),INDEX(Вхідні_дані!$A$759:$F$958,MATCH(QX183,Вхідні_дані!$C$759:$C$958,0),6),0)</f>
        <v>0</v>
      </c>
      <c r="RA183" s="106" t="str">
        <f>IF(AND(QX183&gt;0,QY183&gt;0),(QZ183/QZ9/QZ10/60)*QY183,"-")</f>
        <v>-</v>
      </c>
      <c r="RE183" s="107">
        <v>12</v>
      </c>
      <c r="RF183" s="4"/>
      <c r="RG183" s="7"/>
      <c r="RH183" s="105">
        <f>IF(AND(RF183&gt;0,RG183&gt;0),INDEX(Вхідні_дані!$A$759:$F$958,MATCH(RF183,Вхідні_дані!$C$759:$C$958,0),6),0)</f>
        <v>0</v>
      </c>
      <c r="RI183" s="106" t="str">
        <f>IF(AND(RF183&gt;0,RG183&gt;0),(RH183/RH9/RH10/60)*RG183,"-")</f>
        <v>-</v>
      </c>
      <c r="RM183" s="107">
        <v>12</v>
      </c>
      <c r="RN183" s="4"/>
      <c r="RO183" s="7"/>
      <c r="RP183" s="105">
        <f>IF(AND(RN183&gt;0,RO183&gt;0),INDEX(Вхідні_дані!$A$759:$F$958,MATCH(RN183,Вхідні_дані!$C$759:$C$958,0),6),0)</f>
        <v>0</v>
      </c>
      <c r="RQ183" s="106" t="str">
        <f>IF(AND(RN183&gt;0,RO183&gt;0),(RP183/RP9/RP10/60)*RO183,"-")</f>
        <v>-</v>
      </c>
      <c r="RU183" s="107">
        <v>12</v>
      </c>
      <c r="RV183" s="4"/>
      <c r="RW183" s="7"/>
      <c r="RX183" s="105">
        <f>IF(AND(RV183&gt;0,RW183&gt;0),INDEX(Вхідні_дані!$A$759:$F$958,MATCH(RV183,Вхідні_дані!$C$759:$C$958,0),6),0)</f>
        <v>0</v>
      </c>
      <c r="RY183" s="106" t="str">
        <f>IF(AND(RV183&gt;0,RW183&gt;0),(RX183/RX9/RX10/60)*RW183,"-")</f>
        <v>-</v>
      </c>
      <c r="SC183" s="107">
        <v>12</v>
      </c>
      <c r="SD183" s="4"/>
      <c r="SE183" s="7"/>
      <c r="SF183" s="105">
        <f>IF(AND(SD183&gt;0,SE183&gt;0),INDEX(Вхідні_дані!$A$759:$F$958,MATCH(SD183,Вхідні_дані!$C$759:$C$958,0),6),0)</f>
        <v>0</v>
      </c>
      <c r="SG183" s="106" t="str">
        <f>IF(AND(SD183&gt;0,SE183&gt;0),(SF183/SF9/SF10/60)*SE183,"-")</f>
        <v>-</v>
      </c>
      <c r="SK183" s="107">
        <v>12</v>
      </c>
      <c r="SL183" s="4"/>
      <c r="SM183" s="7"/>
      <c r="SN183" s="105">
        <f>IF(AND(SL183&gt;0,SM183&gt;0),INDEX(Вхідні_дані!$A$759:$F$958,MATCH(SL183,Вхідні_дані!$C$759:$C$958,0),6),0)</f>
        <v>0</v>
      </c>
      <c r="SO183" s="106" t="str">
        <f>IF(AND(SL183&gt;0,SM183&gt;0),(SN183/SN9/SN10/60)*SM183,"-")</f>
        <v>-</v>
      </c>
      <c r="SS183" s="107">
        <v>12</v>
      </c>
      <c r="ST183" s="4"/>
      <c r="SU183" s="7"/>
      <c r="SV183" s="105">
        <f>IF(AND(ST183&gt;0,SU183&gt;0),INDEX(Вхідні_дані!$A$759:$F$958,MATCH(ST183,Вхідні_дані!$C$759:$C$958,0),6),0)</f>
        <v>0</v>
      </c>
      <c r="SW183" s="106" t="str">
        <f>IF(AND(ST183&gt;0,SU183&gt;0),(SV183/SV9/SV10/60)*SU183,"-")</f>
        <v>-</v>
      </c>
      <c r="TA183" s="107">
        <v>12</v>
      </c>
      <c r="TB183" s="4"/>
      <c r="TC183" s="7"/>
      <c r="TD183" s="105">
        <f>IF(AND(TB183&gt;0,TC183&gt;0),INDEX(Вхідні_дані!$A$759:$F$958,MATCH(TB183,Вхідні_дані!$C$759:$C$958,0),6),0)</f>
        <v>0</v>
      </c>
      <c r="TE183" s="106" t="str">
        <f>IF(AND(TB183&gt;0,TC183&gt;0),(TD183/TD9/TD10/60)*TC183,"-")</f>
        <v>-</v>
      </c>
      <c r="TI183" s="107">
        <v>12</v>
      </c>
      <c r="TJ183" s="4"/>
      <c r="TK183" s="7"/>
      <c r="TL183" s="105">
        <f>IF(AND(TJ183&gt;0,TK183&gt;0),INDEX(Вхідні_дані!$A$759:$F$958,MATCH(TJ183,Вхідні_дані!$C$759:$C$958,0),6),0)</f>
        <v>0</v>
      </c>
      <c r="TM183" s="106" t="str">
        <f>IF(AND(TJ183&gt;0,TK183&gt;0),(TL183/TL9/TL10/60)*TK183,"-")</f>
        <v>-</v>
      </c>
      <c r="TQ183" s="107">
        <v>12</v>
      </c>
      <c r="TR183" s="4"/>
      <c r="TS183" s="7"/>
      <c r="TT183" s="105">
        <f>IF(AND(TR183&gt;0,TS183&gt;0),INDEX(Вхідні_дані!$A$759:$F$958,MATCH(TR183,Вхідні_дані!$C$759:$C$958,0),6),0)</f>
        <v>0</v>
      </c>
      <c r="TU183" s="106" t="str">
        <f>IF(AND(TR183&gt;0,TS183&gt;0),(TT183/TT9/TT10/60)*TS183,"-")</f>
        <v>-</v>
      </c>
      <c r="TY183" s="107">
        <v>12</v>
      </c>
      <c r="TZ183" s="4"/>
      <c r="UA183" s="7"/>
      <c r="UB183" s="105">
        <f>IF(AND(TZ183&gt;0,UA183&gt;0),INDEX(Вхідні_дані!$A$759:$F$958,MATCH(TZ183,Вхідні_дані!$C$759:$C$958,0),6),0)</f>
        <v>0</v>
      </c>
      <c r="UC183" s="106" t="str">
        <f>IF(AND(TZ183&gt;0,UA183&gt;0),(UB183/UB9/UB10/60)*UA183,"-")</f>
        <v>-</v>
      </c>
      <c r="UG183" s="107">
        <v>12</v>
      </c>
      <c r="UH183" s="4"/>
      <c r="UI183" s="7"/>
      <c r="UJ183" s="105">
        <f>IF(AND(UH183&gt;0,UI183&gt;0),INDEX(Вхідні_дані!$A$759:$F$958,MATCH(UH183,Вхідні_дані!$C$759:$C$958,0),6),0)</f>
        <v>0</v>
      </c>
      <c r="UK183" s="106" t="str">
        <f>IF(AND(UH183&gt;0,UI183&gt;0),(UJ183/UJ9/UJ10/60)*UI183,"-")</f>
        <v>-</v>
      </c>
      <c r="UO183" s="107">
        <v>12</v>
      </c>
      <c r="UP183" s="4"/>
      <c r="UQ183" s="7"/>
      <c r="UR183" s="105">
        <f>IF(AND(UP183&gt;0,UQ183&gt;0),INDEX(Вхідні_дані!$A$759:$F$958,MATCH(UP183,Вхідні_дані!$C$759:$C$958,0),6),0)</f>
        <v>0</v>
      </c>
      <c r="US183" s="106" t="str">
        <f>IF(AND(UP183&gt;0,UQ183&gt;0),(UR183/UR9/UR10/60)*UQ183,"-")</f>
        <v>-</v>
      </c>
      <c r="UW183" s="107">
        <v>12</v>
      </c>
      <c r="UX183" s="4"/>
      <c r="UY183" s="7"/>
      <c r="UZ183" s="105">
        <f>IF(AND(UX183&gt;0,UY183&gt;0),INDEX(Вхідні_дані!$A$759:$F$958,MATCH(UX183,Вхідні_дані!$C$759:$C$958,0),6),0)</f>
        <v>0</v>
      </c>
      <c r="VA183" s="106" t="str">
        <f>IF(AND(UX183&gt;0,UY183&gt;0),(UZ183/UZ9/UZ10/60)*UY183,"-")</f>
        <v>-</v>
      </c>
      <c r="VE183" s="107">
        <v>12</v>
      </c>
      <c r="VF183" s="4"/>
      <c r="VG183" s="7"/>
      <c r="VH183" s="105">
        <f>IF(AND(VF183&gt;0,VG183&gt;0),INDEX(Вхідні_дані!$A$759:$F$958,MATCH(VF183,Вхідні_дані!$C$759:$C$958,0),6),0)</f>
        <v>0</v>
      </c>
      <c r="VI183" s="106" t="str">
        <f>IF(AND(VF183&gt;0,VG183&gt;0),(VH183/VH9/VH10/60)*VG183,"-")</f>
        <v>-</v>
      </c>
      <c r="VM183" s="107">
        <v>12</v>
      </c>
      <c r="VN183" s="4"/>
      <c r="VO183" s="7"/>
      <c r="VP183" s="105">
        <f>IF(AND(VN183&gt;0,VO183&gt;0),INDEX(Вхідні_дані!$A$759:$F$958,MATCH(VN183,Вхідні_дані!$C$759:$C$958,0),6),0)</f>
        <v>0</v>
      </c>
      <c r="VQ183" s="106" t="str">
        <f>IF(AND(VN183&gt;0,VO183&gt;0),(VP183/VP9/VP10/60)*VO183,"-")</f>
        <v>-</v>
      </c>
      <c r="VU183" s="107">
        <v>12</v>
      </c>
      <c r="VV183" s="4"/>
      <c r="VW183" s="7"/>
      <c r="VX183" s="105">
        <f>IF(AND(VV183&gt;0,VW183&gt;0),INDEX(Вхідні_дані!$A$759:$F$958,MATCH(VV183,Вхідні_дані!$C$759:$C$958,0),6),0)</f>
        <v>0</v>
      </c>
      <c r="VY183" s="106" t="str">
        <f>IF(AND(VV183&gt;0,VW183&gt;0),(VX183/VX9/VX10/60)*VW183,"-")</f>
        <v>-</v>
      </c>
      <c r="WC183" s="107">
        <v>12</v>
      </c>
      <c r="WD183" s="4"/>
      <c r="WE183" s="7"/>
      <c r="WF183" s="105">
        <f>IF(AND(WD183&gt;0,WE183&gt;0),INDEX(Вхідні_дані!$A$759:$F$958,MATCH(WD183,Вхідні_дані!$C$759:$C$958,0),6),0)</f>
        <v>0</v>
      </c>
      <c r="WG183" s="106" t="str">
        <f>IF(AND(WD183&gt;0,WE183&gt;0),(WF183/WF9/WF10/60)*WE183,"-")</f>
        <v>-</v>
      </c>
      <c r="WK183" s="107">
        <v>12</v>
      </c>
      <c r="WL183" s="4"/>
      <c r="WM183" s="7"/>
      <c r="WN183" s="105">
        <f>IF(AND(WL183&gt;0,WM183&gt;0),INDEX(Вхідні_дані!$A$759:$F$958,MATCH(WL183,Вхідні_дані!$C$759:$C$958,0),6),0)</f>
        <v>0</v>
      </c>
      <c r="WO183" s="106" t="str">
        <f>IF(AND(WL183&gt;0,WM183&gt;0),(WN183/WN9/WN10/60)*WM183,"-")</f>
        <v>-</v>
      </c>
      <c r="WS183" s="107">
        <v>12</v>
      </c>
      <c r="WT183" s="4"/>
      <c r="WU183" s="7"/>
      <c r="WV183" s="105">
        <f>IF(AND(WT183&gt;0,WU183&gt;0),INDEX(Вхідні_дані!$A$759:$F$958,MATCH(WT183,Вхідні_дані!$C$759:$C$958,0),6),0)</f>
        <v>0</v>
      </c>
      <c r="WW183" s="106" t="str">
        <f>IF(AND(WT183&gt;0,WU183&gt;0),(WV183/WV9/WV10/60)*WU183,"-")</f>
        <v>-</v>
      </c>
      <c r="XA183" s="107">
        <v>12</v>
      </c>
      <c r="XB183" s="4"/>
      <c r="XC183" s="7"/>
      <c r="XD183" s="105">
        <f>IF(AND(XB183&gt;0,XC183&gt;0),INDEX(Вхідні_дані!$A$759:$F$958,MATCH(XB183,Вхідні_дані!$C$759:$C$958,0),6),0)</f>
        <v>0</v>
      </c>
      <c r="XE183" s="106" t="str">
        <f>IF(AND(XB183&gt;0,XC183&gt;0),(XD183/XD9/XD10/60)*XC183,"-")</f>
        <v>-</v>
      </c>
      <c r="XI183" s="107">
        <v>12</v>
      </c>
      <c r="XJ183" s="4"/>
      <c r="XK183" s="7"/>
      <c r="XL183" s="105">
        <f>IF(AND(XJ183&gt;0,XK183&gt;0),INDEX(Вхідні_дані!$A$759:$F$958,MATCH(XJ183,Вхідні_дані!$C$759:$C$958,0),6),0)</f>
        <v>0</v>
      </c>
      <c r="XM183" s="106" t="str">
        <f>IF(AND(XJ183&gt;0,XK183&gt;0),(XL183/XL9/XL10/60)*XK183,"-")</f>
        <v>-</v>
      </c>
      <c r="XQ183" s="107">
        <v>12</v>
      </c>
      <c r="XR183" s="4"/>
      <c r="XS183" s="7"/>
      <c r="XT183" s="105">
        <f>IF(AND(XR183&gt;0,XS183&gt;0),INDEX(Вхідні_дані!$A$759:$F$958,MATCH(XR183,Вхідні_дані!$C$759:$C$958,0),6),0)</f>
        <v>0</v>
      </c>
      <c r="XU183" s="106" t="str">
        <f>IF(AND(XR183&gt;0,XS183&gt;0),(XT183/XT9/XT10/60)*XS183,"-")</f>
        <v>-</v>
      </c>
      <c r="XY183" s="107">
        <v>12</v>
      </c>
      <c r="XZ183" s="4"/>
      <c r="YA183" s="7"/>
      <c r="YB183" s="105">
        <f>IF(AND(XZ183&gt;0,YA183&gt;0),INDEX(Вхідні_дані!$A$759:$F$958,MATCH(XZ183,Вхідні_дані!$C$759:$C$958,0),6),0)</f>
        <v>0</v>
      </c>
      <c r="YC183" s="106" t="str">
        <f>IF(AND(XZ183&gt;0,YA183&gt;0),(YB183/YB9/YB10/60)*YA183,"-")</f>
        <v>-</v>
      </c>
      <c r="YG183" s="107">
        <v>12</v>
      </c>
      <c r="YH183" s="4"/>
      <c r="YI183" s="7"/>
      <c r="YJ183" s="105">
        <f>IF(AND(YH183&gt;0,YI183&gt;0),INDEX(Вхідні_дані!$A$759:$F$958,MATCH(YH183,Вхідні_дані!$C$759:$C$958,0),6),0)</f>
        <v>0</v>
      </c>
      <c r="YK183" s="106" t="str">
        <f>IF(AND(YH183&gt;0,YI183&gt;0),(YJ183/YJ9/YJ10/60)*YI183,"-")</f>
        <v>-</v>
      </c>
      <c r="YO183" s="107">
        <v>12</v>
      </c>
      <c r="YP183" s="4"/>
      <c r="YQ183" s="7"/>
      <c r="YR183" s="105">
        <f>IF(AND(YP183&gt;0,YQ183&gt;0),INDEX(Вхідні_дані!$A$759:$F$958,MATCH(YP183,Вхідні_дані!$C$759:$C$958,0),6),0)</f>
        <v>0</v>
      </c>
      <c r="YS183" s="106" t="str">
        <f>IF(AND(YP183&gt;0,YQ183&gt;0),(YR183/YR9/YR10/60)*YQ183,"-")</f>
        <v>-</v>
      </c>
      <c r="YW183" s="107">
        <v>12</v>
      </c>
      <c r="YX183" s="4"/>
      <c r="YY183" s="7"/>
      <c r="YZ183" s="105">
        <f>IF(AND(YX183&gt;0,YY183&gt;0),INDEX(Вхідні_дані!$A$759:$F$958,MATCH(YX183,Вхідні_дані!$C$759:$C$958,0),6),0)</f>
        <v>0</v>
      </c>
      <c r="ZA183" s="106" t="str">
        <f>IF(AND(YX183&gt;0,YY183&gt;0),(YZ183/YZ9/YZ10/60)*YY183,"-")</f>
        <v>-</v>
      </c>
      <c r="ZE183" s="107">
        <v>12</v>
      </c>
      <c r="ZF183" s="4"/>
      <c r="ZG183" s="7"/>
      <c r="ZH183" s="105">
        <f>IF(AND(ZF183&gt;0,ZG183&gt;0),INDEX(Вхідні_дані!$A$759:$F$958,MATCH(ZF183,Вхідні_дані!$C$759:$C$958,0),6),0)</f>
        <v>0</v>
      </c>
      <c r="ZI183" s="106" t="str">
        <f>IF(AND(ZF183&gt;0,ZG183&gt;0),(ZH183/ZH9/ZH10/60)*ZG183,"-")</f>
        <v>-</v>
      </c>
      <c r="ZM183" s="107">
        <v>12</v>
      </c>
      <c r="ZN183" s="4"/>
      <c r="ZO183" s="7"/>
      <c r="ZP183" s="105">
        <f>IF(AND(ZN183&gt;0,ZO183&gt;0),INDEX(Вхідні_дані!$A$759:$F$958,MATCH(ZN183,Вхідні_дані!$C$759:$C$958,0),6),0)</f>
        <v>0</v>
      </c>
      <c r="ZQ183" s="106" t="str">
        <f>IF(AND(ZN183&gt;0,ZO183&gt;0),(ZP183/ZP9/ZP10/60)*ZO183,"-")</f>
        <v>-</v>
      </c>
      <c r="ZU183" s="107">
        <v>12</v>
      </c>
      <c r="ZV183" s="4"/>
      <c r="ZW183" s="7"/>
      <c r="ZX183" s="105">
        <f>IF(AND(ZV183&gt;0,ZW183&gt;0),INDEX(Вхідні_дані!$A$759:$F$958,MATCH(ZV183,Вхідні_дані!$C$759:$C$958,0),6),0)</f>
        <v>0</v>
      </c>
      <c r="ZY183" s="106" t="str">
        <f>IF(AND(ZV183&gt;0,ZW183&gt;0),(ZX183/ZX9/ZX10/60)*ZW183,"-")</f>
        <v>-</v>
      </c>
      <c r="AAC183" s="107">
        <v>12</v>
      </c>
      <c r="AAD183" s="4"/>
      <c r="AAE183" s="7"/>
      <c r="AAF183" s="105">
        <f>IF(AND(AAD183&gt;0,AAE183&gt;0),INDEX(Вхідні_дані!$A$759:$F$958,MATCH(AAD183,Вхідні_дані!$C$759:$C$958,0),6),0)</f>
        <v>0</v>
      </c>
      <c r="AAG183" s="106" t="str">
        <f>IF(AND(AAD183&gt;0,AAE183&gt;0),(AAF183/AAF9/AAF10/60)*AAE183,"-")</f>
        <v>-</v>
      </c>
      <c r="AAK183" s="107">
        <v>12</v>
      </c>
      <c r="AAL183" s="4"/>
      <c r="AAM183" s="7"/>
      <c r="AAN183" s="105">
        <f>IF(AND(AAL183&gt;0,AAM183&gt;0),INDEX(Вхідні_дані!$A$759:$F$958,MATCH(AAL183,Вхідні_дані!$C$759:$C$958,0),6),0)</f>
        <v>0</v>
      </c>
      <c r="AAO183" s="106" t="str">
        <f>IF(AND(AAL183&gt;0,AAM183&gt;0),(AAN183/AAN9/AAN10/60)*AAM183,"-")</f>
        <v>-</v>
      </c>
      <c r="AAS183" s="107">
        <v>12</v>
      </c>
      <c r="AAT183" s="4"/>
      <c r="AAU183" s="7"/>
      <c r="AAV183" s="105">
        <f>IF(AND(AAT183&gt;0,AAU183&gt;0),INDEX(Вхідні_дані!$A$759:$F$958,MATCH(AAT183,Вхідні_дані!$C$759:$C$958,0),6),0)</f>
        <v>0</v>
      </c>
      <c r="AAW183" s="106" t="str">
        <f>IF(AND(AAT183&gt;0,AAU183&gt;0),(AAV183/AAV9/AAV10/60)*AAU183,"-")</f>
        <v>-</v>
      </c>
      <c r="ABA183" s="107">
        <v>12</v>
      </c>
      <c r="ABB183" s="4"/>
      <c r="ABC183" s="7"/>
      <c r="ABD183" s="105">
        <f>IF(AND(ABB183&gt;0,ABC183&gt;0),INDEX(Вхідні_дані!$A$759:$F$958,MATCH(ABB183,Вхідні_дані!$C$759:$C$958,0),6),0)</f>
        <v>0</v>
      </c>
      <c r="ABE183" s="106" t="str">
        <f>IF(AND(ABB183&gt;0,ABC183&gt;0),(ABD183/ABD9/ABD10/60)*ABC183,"-")</f>
        <v>-</v>
      </c>
      <c r="ABI183" s="107">
        <v>12</v>
      </c>
      <c r="ABJ183" s="4"/>
      <c r="ABK183" s="7"/>
      <c r="ABL183" s="105">
        <f>IF(AND(ABJ183&gt;0,ABK183&gt;0),INDEX(Вхідні_дані!$A$759:$F$958,MATCH(ABJ183,Вхідні_дані!$C$759:$C$958,0),6),0)</f>
        <v>0</v>
      </c>
      <c r="ABM183" s="106" t="str">
        <f>IF(AND(ABJ183&gt;0,ABK183&gt;0),(ABL183/ABL9/ABL10/60)*ABK183,"-")</f>
        <v>-</v>
      </c>
      <c r="ABQ183" s="107">
        <v>12</v>
      </c>
      <c r="ABR183" s="4"/>
      <c r="ABS183" s="7"/>
      <c r="ABT183" s="105">
        <f>IF(AND(ABR183&gt;0,ABS183&gt;0),INDEX(Вхідні_дані!$A$759:$F$958,MATCH(ABR183,Вхідні_дані!$C$759:$C$958,0),6),0)</f>
        <v>0</v>
      </c>
      <c r="ABU183" s="106" t="str">
        <f>IF(AND(ABR183&gt;0,ABS183&gt;0),(ABT183/ABT9/ABT10/60)*ABS183,"-")</f>
        <v>-</v>
      </c>
      <c r="ABY183" s="107">
        <v>12</v>
      </c>
      <c r="ABZ183" s="4"/>
      <c r="ACA183" s="7"/>
      <c r="ACB183" s="105">
        <f>IF(AND(ABZ183&gt;0,ACA183&gt;0),INDEX(Вхідні_дані!$A$759:$F$958,MATCH(ABZ183,Вхідні_дані!$C$759:$C$958,0),6),0)</f>
        <v>0</v>
      </c>
      <c r="ACC183" s="106" t="str">
        <f>IF(AND(ABZ183&gt;0,ACA183&gt;0),(ACB183/ACB9/ACB10/60)*ACA183,"-")</f>
        <v>-</v>
      </c>
      <c r="ACG183" s="107">
        <v>12</v>
      </c>
      <c r="ACH183" s="4"/>
      <c r="ACI183" s="7"/>
      <c r="ACJ183" s="105">
        <f>IF(AND(ACH183&gt;0,ACI183&gt;0),INDEX(Вхідні_дані!$A$759:$F$958,MATCH(ACH183,Вхідні_дані!$C$759:$C$958,0),6),0)</f>
        <v>0</v>
      </c>
      <c r="ACK183" s="106" t="str">
        <f>IF(AND(ACH183&gt;0,ACI183&gt;0),(ACJ183/ACJ9/ACJ10/60)*ACI183,"-")</f>
        <v>-</v>
      </c>
      <c r="ACO183" s="107">
        <v>12</v>
      </c>
      <c r="ACP183" s="4"/>
      <c r="ACQ183" s="7"/>
      <c r="ACR183" s="105">
        <f>IF(AND(ACP183&gt;0,ACQ183&gt;0),INDEX(Вхідні_дані!$A$759:$F$958,MATCH(ACP183,Вхідні_дані!$C$759:$C$958,0),6),0)</f>
        <v>0</v>
      </c>
      <c r="ACS183" s="106" t="str">
        <f>IF(AND(ACP183&gt;0,ACQ183&gt;0),(ACR183/ACR9/ACR10/60)*ACQ183,"-")</f>
        <v>-</v>
      </c>
      <c r="ACW183" s="107">
        <v>12</v>
      </c>
      <c r="ACX183" s="4"/>
      <c r="ACY183" s="7"/>
      <c r="ACZ183" s="105">
        <f>IF(AND(ACX183&gt;0,ACY183&gt;0),INDEX(Вхідні_дані!$A$759:$F$958,MATCH(ACX183,Вхідні_дані!$C$759:$C$958,0),6),0)</f>
        <v>0</v>
      </c>
      <c r="ADA183" s="106" t="str">
        <f>IF(AND(ACX183&gt;0,ACY183&gt;0),(ACZ183/ACZ9/ACZ10/60)*ACY183,"-")</f>
        <v>-</v>
      </c>
      <c r="ADE183" s="107">
        <v>12</v>
      </c>
      <c r="ADF183" s="4"/>
      <c r="ADG183" s="7"/>
      <c r="ADH183" s="105">
        <f>IF(AND(ADF183&gt;0,ADG183&gt;0),INDEX(Вхідні_дані!$A$759:$F$958,MATCH(ADF183,Вхідні_дані!$C$759:$C$958,0),6),0)</f>
        <v>0</v>
      </c>
      <c r="ADI183" s="106" t="str">
        <f>IF(AND(ADF183&gt;0,ADG183&gt;0),(ADH183/ADH9/ADH10/60)*ADG183,"-")</f>
        <v>-</v>
      </c>
      <c r="ADM183" s="107">
        <v>12</v>
      </c>
      <c r="ADN183" s="4"/>
      <c r="ADO183" s="7"/>
      <c r="ADP183" s="105">
        <f>IF(AND(ADN183&gt;0,ADO183&gt;0),INDEX(Вхідні_дані!$A$759:$F$958,MATCH(ADN183,Вхідні_дані!$C$759:$C$958,0),6),0)</f>
        <v>0</v>
      </c>
      <c r="ADQ183" s="106" t="str">
        <f>IF(AND(ADN183&gt;0,ADO183&gt;0),(ADP183/ADP9/ADP10/60)*ADO183,"-")</f>
        <v>-</v>
      </c>
    </row>
    <row r="184" spans="1:797" ht="22.5" customHeight="1" outlineLevel="1" x14ac:dyDescent="0.25">
      <c r="A184" s="107">
        <v>13</v>
      </c>
      <c r="B184" s="4"/>
      <c r="C184" s="7"/>
      <c r="D184" s="105">
        <f>IF(AND(B184&gt;0,C184&gt;0),INDEX(Вхідні_дані!$A$759:$F$958,MATCH(B184,Вхідні_дані!$C$759:$C$958,0),6),0)</f>
        <v>0</v>
      </c>
      <c r="E184" s="106" t="str">
        <f>IF(AND(B184&gt;0,C184&gt;0),(D184/D9/D10/60)*C184,"-")</f>
        <v>-</v>
      </c>
      <c r="I184" s="107">
        <v>13</v>
      </c>
      <c r="J184" s="4"/>
      <c r="K184" s="7"/>
      <c r="L184" s="105">
        <f>IF(AND(J184&gt;0,K184&gt;0),INDEX(Вхідні_дані!$A$759:$F$958,MATCH(J184,Вхідні_дані!$C$759:$C$958,0),6),0)</f>
        <v>0</v>
      </c>
      <c r="M184" s="106" t="str">
        <f>IF(AND(J184&gt;0,K184&gt;0),(L184/L9/L10/60)*K184,"-")</f>
        <v>-</v>
      </c>
      <c r="Q184" s="107">
        <v>13</v>
      </c>
      <c r="R184" s="4"/>
      <c r="S184" s="7"/>
      <c r="T184" s="105">
        <f>IF(AND(R184&gt;0,S184&gt;0),INDEX(Вхідні_дані!$A$759:$F$958,MATCH(R184,Вхідні_дані!$C$759:$C$958,0),6),0)</f>
        <v>0</v>
      </c>
      <c r="U184" s="106" t="str">
        <f>IF(AND(R184&gt;0,S184&gt;0),(T184/T9/T10/60)*S184,"-")</f>
        <v>-</v>
      </c>
      <c r="Y184" s="107">
        <v>13</v>
      </c>
      <c r="Z184" s="4"/>
      <c r="AA184" s="7"/>
      <c r="AB184" s="105">
        <f>IF(AND(Z184&gt;0,AA184&gt;0),INDEX(Вхідні_дані!$A$759:$F$958,MATCH(Z184,Вхідні_дані!$C$759:$C$958,0),6),0)</f>
        <v>0</v>
      </c>
      <c r="AC184" s="106" t="str">
        <f>IF(AND(Z184&gt;0,AA184&gt;0),(AB184/AB9/AB10/60)*AA184,"-")</f>
        <v>-</v>
      </c>
      <c r="AG184" s="107">
        <v>13</v>
      </c>
      <c r="AH184" s="4"/>
      <c r="AI184" s="7"/>
      <c r="AJ184" s="105">
        <f>IF(AND(AH184&gt;0,AI184&gt;0),INDEX(Вхідні_дані!$A$759:$F$958,MATCH(AH184,Вхідні_дані!$C$759:$C$958,0),6),0)</f>
        <v>0</v>
      </c>
      <c r="AK184" s="106" t="str">
        <f>IF(AND(AH184&gt;0,AI184&gt;0),(AJ184/AJ9/AJ10/60)*AI184,"-")</f>
        <v>-</v>
      </c>
      <c r="AO184" s="107">
        <v>13</v>
      </c>
      <c r="AP184" s="4"/>
      <c r="AQ184" s="7"/>
      <c r="AR184" s="105">
        <f>IF(AND(AP184&gt;0,AQ184&gt;0),INDEX(Вхідні_дані!$A$759:$F$958,MATCH(AP184,Вхідні_дані!$C$759:$C$958,0),6),0)</f>
        <v>0</v>
      </c>
      <c r="AS184" s="106" t="str">
        <f>IF(AND(AP184&gt;0,AQ184&gt;0),(AR184/AR9/AR10/60)*AQ184,"-")</f>
        <v>-</v>
      </c>
      <c r="AW184" s="107">
        <v>13</v>
      </c>
      <c r="AX184" s="4"/>
      <c r="AY184" s="7"/>
      <c r="AZ184" s="105">
        <f>IF(AND(AX184&gt;0,AY184&gt;0),INDEX(Вхідні_дані!$A$759:$F$958,MATCH(AX184,Вхідні_дані!$C$759:$C$958,0),6),0)</f>
        <v>0</v>
      </c>
      <c r="BA184" s="106" t="str">
        <f>IF(AND(AX184&gt;0,AY184&gt;0),(AZ184/AZ9/AZ10/60)*AY184,"-")</f>
        <v>-</v>
      </c>
      <c r="BE184" s="107">
        <v>13</v>
      </c>
      <c r="BF184" s="4"/>
      <c r="BG184" s="7"/>
      <c r="BH184" s="105">
        <f>IF(AND(BF184&gt;0,BG184&gt;0),INDEX(Вхідні_дані!$A$759:$F$958,MATCH(BF184,Вхідні_дані!$C$759:$C$958,0),6),0)</f>
        <v>0</v>
      </c>
      <c r="BI184" s="106" t="str">
        <f>IF(AND(BF184&gt;0,BG184&gt;0),(BH184/BH9/BH10/60)*BG184,"-")</f>
        <v>-</v>
      </c>
      <c r="BM184" s="107">
        <v>13</v>
      </c>
      <c r="BN184" s="4"/>
      <c r="BO184" s="7"/>
      <c r="BP184" s="105">
        <f>IF(AND(BN184&gt;0,BO184&gt;0),INDEX(Вхідні_дані!$A$759:$F$958,MATCH(BN184,Вхідні_дані!$C$759:$C$958,0),6),0)</f>
        <v>0</v>
      </c>
      <c r="BQ184" s="106" t="str">
        <f>IF(AND(BN184&gt;0,BO184&gt;0),(BP184/BP9/BP10/60)*BO184,"-")</f>
        <v>-</v>
      </c>
      <c r="BU184" s="107">
        <v>13</v>
      </c>
      <c r="BV184" s="4"/>
      <c r="BW184" s="7"/>
      <c r="BX184" s="105">
        <f>IF(AND(BV184&gt;0,BW184&gt;0),INDEX(Вхідні_дані!$A$759:$F$958,MATCH(BV184,Вхідні_дані!$C$759:$C$958,0),6),0)</f>
        <v>0</v>
      </c>
      <c r="BY184" s="106" t="str">
        <f>IF(AND(BV184&gt;0,BW184&gt;0),(BX184/BX9/BX10/60)*BW184,"-")</f>
        <v>-</v>
      </c>
      <c r="CC184" s="107">
        <v>13</v>
      </c>
      <c r="CD184" s="4"/>
      <c r="CE184" s="7"/>
      <c r="CF184" s="105">
        <f>IF(AND(CD184&gt;0,CE184&gt;0),INDEX(Вхідні_дані!$A$759:$F$958,MATCH(CD184,Вхідні_дані!$C$759:$C$958,0),6),0)</f>
        <v>0</v>
      </c>
      <c r="CG184" s="106" t="str">
        <f>IF(AND(CD184&gt;0,CE184&gt;0),(CF184/CF9/CF10/60)*CE184,"-")</f>
        <v>-</v>
      </c>
      <c r="CK184" s="107">
        <v>13</v>
      </c>
      <c r="CL184" s="4"/>
      <c r="CM184" s="7"/>
      <c r="CN184" s="105">
        <f>IF(AND(CL184&gt;0,CM184&gt;0),INDEX(Вхідні_дані!$A$759:$F$958,MATCH(CL184,Вхідні_дані!$C$759:$C$958,0),6),0)</f>
        <v>0</v>
      </c>
      <c r="CO184" s="106" t="str">
        <f>IF(AND(CL184&gt;0,CM184&gt;0),(CN184/CN9/CN10/60)*CM184,"-")</f>
        <v>-</v>
      </c>
      <c r="CS184" s="107">
        <v>13</v>
      </c>
      <c r="CT184" s="4"/>
      <c r="CU184" s="7"/>
      <c r="CV184" s="105">
        <f>IF(AND(CT184&gt;0,CU184&gt;0),INDEX(Вхідні_дані!$A$759:$F$958,MATCH(CT184,Вхідні_дані!$C$759:$C$958,0),6),0)</f>
        <v>0</v>
      </c>
      <c r="CW184" s="106" t="str">
        <f>IF(AND(CT184&gt;0,CU184&gt;0),(CV184/CV9/CV10/60)*CU184,"-")</f>
        <v>-</v>
      </c>
      <c r="DA184" s="107">
        <v>13</v>
      </c>
      <c r="DB184" s="4"/>
      <c r="DC184" s="7"/>
      <c r="DD184" s="105">
        <f>IF(AND(DB184&gt;0,DC184&gt;0),INDEX(Вхідні_дані!$A$759:$F$958,MATCH(DB184,Вхідні_дані!$C$759:$C$958,0),6),0)</f>
        <v>0</v>
      </c>
      <c r="DE184" s="106" t="str">
        <f>IF(AND(DB184&gt;0,DC184&gt;0),(DD184/DD9/DD10/60)*DC184,"-")</f>
        <v>-</v>
      </c>
      <c r="DI184" s="107">
        <v>13</v>
      </c>
      <c r="DJ184" s="4"/>
      <c r="DK184" s="7"/>
      <c r="DL184" s="105">
        <f>IF(AND(DJ184&gt;0,DK184&gt;0),INDEX(Вхідні_дані!$A$759:$F$958,MATCH(DJ184,Вхідні_дані!$C$759:$C$958,0),6),0)</f>
        <v>0</v>
      </c>
      <c r="DM184" s="106" t="str">
        <f>IF(AND(DJ184&gt;0,DK184&gt;0),(DL184/DL9/DL10/60)*DK184,"-")</f>
        <v>-</v>
      </c>
      <c r="DQ184" s="107">
        <v>13</v>
      </c>
      <c r="DR184" s="4"/>
      <c r="DS184" s="7"/>
      <c r="DT184" s="105">
        <f>IF(AND(DR184&gt;0,DS184&gt;0),INDEX(Вхідні_дані!$A$759:$F$958,MATCH(DR184,Вхідні_дані!$C$759:$C$958,0),6),0)</f>
        <v>0</v>
      </c>
      <c r="DU184" s="106" t="str">
        <f>IF(AND(DR184&gt;0,DS184&gt;0),(DT184/DT9/DT10/60)*DS184,"-")</f>
        <v>-</v>
      </c>
      <c r="DY184" s="107">
        <v>13</v>
      </c>
      <c r="DZ184" s="4"/>
      <c r="EA184" s="7"/>
      <c r="EB184" s="105">
        <f>IF(AND(DZ184&gt;0,EA184&gt;0),INDEX(Вхідні_дані!$A$759:$F$958,MATCH(DZ184,Вхідні_дані!$C$759:$C$958,0),6),0)</f>
        <v>0</v>
      </c>
      <c r="EC184" s="106" t="str">
        <f>IF(AND(DZ184&gt;0,EA184&gt;0),(EB184/EB9/EB10/60)*EA184,"-")</f>
        <v>-</v>
      </c>
      <c r="EG184" s="107">
        <v>13</v>
      </c>
      <c r="EH184" s="4"/>
      <c r="EI184" s="7"/>
      <c r="EJ184" s="105">
        <f>IF(AND(EH184&gt;0,EI184&gt;0),INDEX(Вхідні_дані!$A$759:$F$958,MATCH(EH184,Вхідні_дані!$C$759:$C$958,0),6),0)</f>
        <v>0</v>
      </c>
      <c r="EK184" s="106" t="str">
        <f>IF(AND(EH184&gt;0,EI184&gt;0),(EJ184/EJ9/EJ10/60)*EI184,"-")</f>
        <v>-</v>
      </c>
      <c r="EO184" s="107">
        <v>13</v>
      </c>
      <c r="EP184" s="4"/>
      <c r="EQ184" s="7"/>
      <c r="ER184" s="105">
        <f>IF(AND(EP184&gt;0,EQ184&gt;0),INDEX(Вхідні_дані!$A$759:$F$958,MATCH(EP184,Вхідні_дані!$C$759:$C$958,0),6),0)</f>
        <v>0</v>
      </c>
      <c r="ES184" s="106" t="str">
        <f>IF(AND(EP184&gt;0,EQ184&gt;0),(ER184/ER9/ER10/60)*EQ184,"-")</f>
        <v>-</v>
      </c>
      <c r="EW184" s="107">
        <v>13</v>
      </c>
      <c r="EX184" s="4"/>
      <c r="EY184" s="7"/>
      <c r="EZ184" s="105">
        <f>IF(AND(EX184&gt;0,EY184&gt;0),INDEX(Вхідні_дані!$A$759:$F$958,MATCH(EX184,Вхідні_дані!$C$759:$C$958,0),6),0)</f>
        <v>0</v>
      </c>
      <c r="FA184" s="106" t="str">
        <f>IF(AND(EX184&gt;0,EY184&gt;0),(EZ184/EZ9/EZ10/60)*EY184,"-")</f>
        <v>-</v>
      </c>
      <c r="FE184" s="107">
        <v>13</v>
      </c>
      <c r="FF184" s="4"/>
      <c r="FG184" s="7"/>
      <c r="FH184" s="105">
        <f>IF(AND(FF184&gt;0,FG184&gt;0),INDEX(Вхідні_дані!$A$759:$F$958,MATCH(FF184,Вхідні_дані!$C$759:$C$958,0),6),0)</f>
        <v>0</v>
      </c>
      <c r="FI184" s="106" t="str">
        <f>IF(AND(FF184&gt;0,FG184&gt;0),(FH184/FH9/FH10/60)*FG184,"-")</f>
        <v>-</v>
      </c>
      <c r="FM184" s="107">
        <v>13</v>
      </c>
      <c r="FN184" s="4"/>
      <c r="FO184" s="7"/>
      <c r="FP184" s="105">
        <f>IF(AND(FN184&gt;0,FO184&gt;0),INDEX(Вхідні_дані!$A$759:$F$958,MATCH(FN184,Вхідні_дані!$C$759:$C$958,0),6),0)</f>
        <v>0</v>
      </c>
      <c r="FQ184" s="106" t="str">
        <f>IF(AND(FN184&gt;0,FO184&gt;0),(FP184/FP9/FP10/60)*FO184,"-")</f>
        <v>-</v>
      </c>
      <c r="FU184" s="107">
        <v>13</v>
      </c>
      <c r="FV184" s="4"/>
      <c r="FW184" s="7"/>
      <c r="FX184" s="105">
        <f>IF(AND(FV184&gt;0,FW184&gt;0),INDEX(Вхідні_дані!$A$759:$F$958,MATCH(FV184,Вхідні_дані!$C$759:$C$958,0),6),0)</f>
        <v>0</v>
      </c>
      <c r="FY184" s="106" t="str">
        <f>IF(AND(FV184&gt;0,FW184&gt;0),(FX184/FX9/FX10/60)*FW184,"-")</f>
        <v>-</v>
      </c>
      <c r="GC184" s="107">
        <v>13</v>
      </c>
      <c r="GD184" s="4"/>
      <c r="GE184" s="7"/>
      <c r="GF184" s="105">
        <f>IF(AND(GD184&gt;0,GE184&gt;0),INDEX(Вхідні_дані!$A$759:$F$958,MATCH(GD184,Вхідні_дані!$C$759:$C$958,0),6),0)</f>
        <v>0</v>
      </c>
      <c r="GG184" s="106" t="str">
        <f>IF(AND(GD184&gt;0,GE184&gt;0),(GF184/GF9/GF10/60)*GE184,"-")</f>
        <v>-</v>
      </c>
      <c r="GK184" s="107">
        <v>13</v>
      </c>
      <c r="GL184" s="4"/>
      <c r="GM184" s="7"/>
      <c r="GN184" s="105">
        <f>IF(AND(GL184&gt;0,GM184&gt;0),INDEX(Вхідні_дані!$A$759:$F$958,MATCH(GL184,Вхідні_дані!$C$759:$C$958,0),6),0)</f>
        <v>0</v>
      </c>
      <c r="GO184" s="106" t="str">
        <f>IF(AND(GL184&gt;0,GM184&gt;0),(GN184/GN9/GN10/60)*GM184,"-")</f>
        <v>-</v>
      </c>
      <c r="GS184" s="107">
        <v>13</v>
      </c>
      <c r="GT184" s="4"/>
      <c r="GU184" s="7"/>
      <c r="GV184" s="105">
        <f>IF(AND(GT184&gt;0,GU184&gt;0),INDEX(Вхідні_дані!$A$759:$F$958,MATCH(GT184,Вхідні_дані!$C$759:$C$958,0),6),0)</f>
        <v>0</v>
      </c>
      <c r="GW184" s="106" t="str">
        <f>IF(AND(GT184&gt;0,GU184&gt;0),(GV184/GV9/GV10/60)*GU184,"-")</f>
        <v>-</v>
      </c>
      <c r="HA184" s="107">
        <v>13</v>
      </c>
      <c r="HB184" s="4"/>
      <c r="HC184" s="7"/>
      <c r="HD184" s="105">
        <f>IF(AND(HB184&gt;0,HC184&gt;0),INDEX(Вхідні_дані!$A$759:$F$958,MATCH(HB184,Вхідні_дані!$C$759:$C$958,0),6),0)</f>
        <v>0</v>
      </c>
      <c r="HE184" s="106" t="str">
        <f>IF(AND(HB184&gt;0,HC184&gt;0),(HD184/HD9/HD10/60)*HC184,"-")</f>
        <v>-</v>
      </c>
      <c r="HI184" s="107">
        <v>13</v>
      </c>
      <c r="HJ184" s="4"/>
      <c r="HK184" s="7"/>
      <c r="HL184" s="105">
        <f>IF(AND(HJ184&gt;0,HK184&gt;0),INDEX(Вхідні_дані!$A$759:$F$958,MATCH(HJ184,Вхідні_дані!$C$759:$C$958,0),6),0)</f>
        <v>0</v>
      </c>
      <c r="HM184" s="106" t="str">
        <f>IF(AND(HJ184&gt;0,HK184&gt;0),(HL184/HL9/HL10/60)*HK184,"-")</f>
        <v>-</v>
      </c>
      <c r="HQ184" s="107">
        <v>13</v>
      </c>
      <c r="HR184" s="4"/>
      <c r="HS184" s="7"/>
      <c r="HT184" s="105">
        <f>IF(AND(HR184&gt;0,HS184&gt;0),INDEX(Вхідні_дані!$A$759:$F$958,MATCH(HR184,Вхідні_дані!$C$759:$C$958,0),6),0)</f>
        <v>0</v>
      </c>
      <c r="HU184" s="106" t="str">
        <f>IF(AND(HR184&gt;0,HS184&gt;0),(HT184/HT9/HT10/60)*HS184,"-")</f>
        <v>-</v>
      </c>
      <c r="HY184" s="107">
        <v>13</v>
      </c>
      <c r="HZ184" s="4"/>
      <c r="IA184" s="7"/>
      <c r="IB184" s="105">
        <f>IF(AND(HZ184&gt;0,IA184&gt;0),INDEX(Вхідні_дані!$A$759:$F$958,MATCH(HZ184,Вхідні_дані!$C$759:$C$958,0),6),0)</f>
        <v>0</v>
      </c>
      <c r="IC184" s="106" t="str">
        <f>IF(AND(HZ184&gt;0,IA184&gt;0),(IB184/IB9/IB10/60)*IA184,"-")</f>
        <v>-</v>
      </c>
      <c r="IG184" s="107">
        <v>13</v>
      </c>
      <c r="IH184" s="4"/>
      <c r="II184" s="7"/>
      <c r="IJ184" s="105">
        <f>IF(AND(IH184&gt;0,II184&gt;0),INDEX(Вхідні_дані!$A$759:$F$958,MATCH(IH184,Вхідні_дані!$C$759:$C$958,0),6),0)</f>
        <v>0</v>
      </c>
      <c r="IK184" s="106" t="str">
        <f>IF(AND(IH184&gt;0,II184&gt;0),(IJ184/IJ9/IJ10/60)*II184,"-")</f>
        <v>-</v>
      </c>
      <c r="IO184" s="107">
        <v>13</v>
      </c>
      <c r="IP184" s="4"/>
      <c r="IQ184" s="7"/>
      <c r="IR184" s="105">
        <f>IF(AND(IP184&gt;0,IQ184&gt;0),INDEX(Вхідні_дані!$A$759:$F$958,MATCH(IP184,Вхідні_дані!$C$759:$C$958,0),6),0)</f>
        <v>0</v>
      </c>
      <c r="IS184" s="106" t="str">
        <f>IF(AND(IP184&gt;0,IQ184&gt;0),(IR184/IR9/IR10/60)*IQ184,"-")</f>
        <v>-</v>
      </c>
      <c r="IW184" s="107">
        <v>13</v>
      </c>
      <c r="IX184" s="4"/>
      <c r="IY184" s="7"/>
      <c r="IZ184" s="105">
        <f>IF(AND(IX184&gt;0,IY184&gt;0),INDEX(Вхідні_дані!$A$759:$F$958,MATCH(IX184,Вхідні_дані!$C$759:$C$958,0),6),0)</f>
        <v>0</v>
      </c>
      <c r="JA184" s="106" t="str">
        <f>IF(AND(IX184&gt;0,IY184&gt;0),(IZ184/IZ9/IZ10/60)*IY184,"-")</f>
        <v>-</v>
      </c>
      <c r="JE184" s="107">
        <v>13</v>
      </c>
      <c r="JF184" s="4"/>
      <c r="JG184" s="7"/>
      <c r="JH184" s="105">
        <f>IF(AND(JF184&gt;0,JG184&gt;0),INDEX(Вхідні_дані!$A$759:$F$958,MATCH(JF184,Вхідні_дані!$C$759:$C$958,0),6),0)</f>
        <v>0</v>
      </c>
      <c r="JI184" s="106" t="str">
        <f>IF(AND(JF184&gt;0,JG184&gt;0),(JH184/JH9/JH10/60)*JG184,"-")</f>
        <v>-</v>
      </c>
      <c r="JM184" s="107">
        <v>13</v>
      </c>
      <c r="JN184" s="4"/>
      <c r="JO184" s="7"/>
      <c r="JP184" s="105">
        <f>IF(AND(JN184&gt;0,JO184&gt;0),INDEX(Вхідні_дані!$A$759:$F$958,MATCH(JN184,Вхідні_дані!$C$759:$C$958,0),6),0)</f>
        <v>0</v>
      </c>
      <c r="JQ184" s="106" t="str">
        <f>IF(AND(JN184&gt;0,JO184&gt;0),(JP184/JP9/JP10/60)*JO184,"-")</f>
        <v>-</v>
      </c>
      <c r="JU184" s="107">
        <v>13</v>
      </c>
      <c r="JV184" s="4"/>
      <c r="JW184" s="7"/>
      <c r="JX184" s="105">
        <f>IF(AND(JV184&gt;0,JW184&gt;0),INDEX(Вхідні_дані!$A$759:$F$958,MATCH(JV184,Вхідні_дані!$C$759:$C$958,0),6),0)</f>
        <v>0</v>
      </c>
      <c r="JY184" s="106" t="str">
        <f>IF(AND(JV184&gt;0,JW184&gt;0),(JX184/JX9/JX10/60)*JW184,"-")</f>
        <v>-</v>
      </c>
      <c r="KC184" s="107">
        <v>13</v>
      </c>
      <c r="KD184" s="4"/>
      <c r="KE184" s="7"/>
      <c r="KF184" s="105">
        <f>IF(AND(KD184&gt;0,KE184&gt;0),INDEX(Вхідні_дані!$A$759:$F$958,MATCH(KD184,Вхідні_дані!$C$759:$C$958,0),6),0)</f>
        <v>0</v>
      </c>
      <c r="KG184" s="106" t="str">
        <f>IF(AND(KD184&gt;0,KE184&gt;0),(KF184/KF9/KF10/60)*KE184,"-")</f>
        <v>-</v>
      </c>
      <c r="KK184" s="107">
        <v>13</v>
      </c>
      <c r="KL184" s="4"/>
      <c r="KM184" s="7"/>
      <c r="KN184" s="105">
        <f>IF(AND(KL184&gt;0,KM184&gt;0),INDEX(Вхідні_дані!$A$759:$F$958,MATCH(KL184,Вхідні_дані!$C$759:$C$958,0),6),0)</f>
        <v>0</v>
      </c>
      <c r="KO184" s="106" t="str">
        <f>IF(AND(KL184&gt;0,KM184&gt;0),(KN184/KN9/KN10/60)*KM184,"-")</f>
        <v>-</v>
      </c>
      <c r="KS184" s="107">
        <v>13</v>
      </c>
      <c r="KT184" s="4"/>
      <c r="KU184" s="7"/>
      <c r="KV184" s="105">
        <f>IF(AND(KT184&gt;0,KU184&gt;0),INDEX(Вхідні_дані!$A$759:$F$958,MATCH(KT184,Вхідні_дані!$C$759:$C$958,0),6),0)</f>
        <v>0</v>
      </c>
      <c r="KW184" s="106" t="str">
        <f>IF(AND(KT184&gt;0,KU184&gt;0),(KV184/KV9/KV10/60)*KU184,"-")</f>
        <v>-</v>
      </c>
      <c r="LA184" s="107">
        <v>13</v>
      </c>
      <c r="LB184" s="4"/>
      <c r="LC184" s="7"/>
      <c r="LD184" s="105">
        <f>IF(AND(LB184&gt;0,LC184&gt;0),INDEX(Вхідні_дані!$A$759:$F$958,MATCH(LB184,Вхідні_дані!$C$759:$C$958,0),6),0)</f>
        <v>0</v>
      </c>
      <c r="LE184" s="106" t="str">
        <f>IF(AND(LB184&gt;0,LC184&gt;0),(LD184/LD9/LD10/60)*LC184,"-")</f>
        <v>-</v>
      </c>
      <c r="LI184" s="107">
        <v>13</v>
      </c>
      <c r="LJ184" s="4"/>
      <c r="LK184" s="7"/>
      <c r="LL184" s="105">
        <f>IF(AND(LJ184&gt;0,LK184&gt;0),INDEX(Вхідні_дані!$A$759:$F$958,MATCH(LJ184,Вхідні_дані!$C$759:$C$958,0),6),0)</f>
        <v>0</v>
      </c>
      <c r="LM184" s="106" t="str">
        <f>IF(AND(LJ184&gt;0,LK184&gt;0),(LL184/LL9/LL10/60)*LK184,"-")</f>
        <v>-</v>
      </c>
      <c r="LQ184" s="107">
        <v>13</v>
      </c>
      <c r="LR184" s="4"/>
      <c r="LS184" s="7"/>
      <c r="LT184" s="105">
        <f>IF(AND(LR184&gt;0,LS184&gt;0),INDEX(Вхідні_дані!$A$759:$F$958,MATCH(LR184,Вхідні_дані!$C$759:$C$958,0),6),0)</f>
        <v>0</v>
      </c>
      <c r="LU184" s="106" t="str">
        <f>IF(AND(LR184&gt;0,LS184&gt;0),(LT184/LT9/LT10/60)*LS184,"-")</f>
        <v>-</v>
      </c>
      <c r="LY184" s="107">
        <v>13</v>
      </c>
      <c r="LZ184" s="4"/>
      <c r="MA184" s="7"/>
      <c r="MB184" s="105">
        <f>IF(AND(LZ184&gt;0,MA184&gt;0),INDEX(Вхідні_дані!$A$759:$F$958,MATCH(LZ184,Вхідні_дані!$C$759:$C$958,0),6),0)</f>
        <v>0</v>
      </c>
      <c r="MC184" s="106" t="str">
        <f>IF(AND(LZ184&gt;0,MA184&gt;0),(MB184/MB9/MB10/60)*MA184,"-")</f>
        <v>-</v>
      </c>
      <c r="MG184" s="107">
        <v>13</v>
      </c>
      <c r="MH184" s="4"/>
      <c r="MI184" s="7"/>
      <c r="MJ184" s="105">
        <f>IF(AND(MH184&gt;0,MI184&gt;0),INDEX(Вхідні_дані!$A$759:$F$958,MATCH(MH184,Вхідні_дані!$C$759:$C$958,0),6),0)</f>
        <v>0</v>
      </c>
      <c r="MK184" s="106" t="str">
        <f>IF(AND(MH184&gt;0,MI184&gt;0),(MJ184/MJ9/MJ10/60)*MI184,"-")</f>
        <v>-</v>
      </c>
      <c r="MO184" s="107">
        <v>13</v>
      </c>
      <c r="MP184" s="4"/>
      <c r="MQ184" s="7"/>
      <c r="MR184" s="105">
        <f>IF(AND(MP184&gt;0,MQ184&gt;0),INDEX(Вхідні_дані!$A$759:$F$958,MATCH(MP184,Вхідні_дані!$C$759:$C$958,0),6),0)</f>
        <v>0</v>
      </c>
      <c r="MS184" s="106" t="str">
        <f>IF(AND(MP184&gt;0,MQ184&gt;0),(MR184/MR9/MR10/60)*MQ184,"-")</f>
        <v>-</v>
      </c>
      <c r="MW184" s="107">
        <v>13</v>
      </c>
      <c r="MX184" s="4"/>
      <c r="MY184" s="7"/>
      <c r="MZ184" s="105">
        <f>IF(AND(MX184&gt;0,MY184&gt;0),INDEX(Вхідні_дані!$A$759:$F$958,MATCH(MX184,Вхідні_дані!$C$759:$C$958,0),6),0)</f>
        <v>0</v>
      </c>
      <c r="NA184" s="106" t="str">
        <f>IF(AND(MX184&gt;0,MY184&gt;0),(MZ184/MZ9/MZ10/60)*MY184,"-")</f>
        <v>-</v>
      </c>
      <c r="NE184" s="107">
        <v>13</v>
      </c>
      <c r="NF184" s="4"/>
      <c r="NG184" s="7"/>
      <c r="NH184" s="105">
        <f>IF(AND(NF184&gt;0,NG184&gt;0),INDEX(Вхідні_дані!$A$759:$F$958,MATCH(NF184,Вхідні_дані!$C$759:$C$958,0),6),0)</f>
        <v>0</v>
      </c>
      <c r="NI184" s="106" t="str">
        <f>IF(AND(NF184&gt;0,NG184&gt;0),(NH184/NH9/NH10/60)*NG184,"-")</f>
        <v>-</v>
      </c>
      <c r="NM184" s="107">
        <v>13</v>
      </c>
      <c r="NN184" s="4"/>
      <c r="NO184" s="7"/>
      <c r="NP184" s="105">
        <f>IF(AND(NN184&gt;0,NO184&gt;0),INDEX(Вхідні_дані!$A$759:$F$958,MATCH(NN184,Вхідні_дані!$C$759:$C$958,0),6),0)</f>
        <v>0</v>
      </c>
      <c r="NQ184" s="106" t="str">
        <f>IF(AND(NN184&gt;0,NO184&gt;0),(NP184/NP9/NP10/60)*NO184,"-")</f>
        <v>-</v>
      </c>
      <c r="NU184" s="107">
        <v>13</v>
      </c>
      <c r="NV184" s="4"/>
      <c r="NW184" s="7"/>
      <c r="NX184" s="105">
        <f>IF(AND(NV184&gt;0,NW184&gt;0),INDEX(Вхідні_дані!$A$759:$F$958,MATCH(NV184,Вхідні_дані!$C$759:$C$958,0),6),0)</f>
        <v>0</v>
      </c>
      <c r="NY184" s="106" t="str">
        <f>IF(AND(NV184&gt;0,NW184&gt;0),(NX184/NX9/NX10/60)*NW184,"-")</f>
        <v>-</v>
      </c>
      <c r="OC184" s="107">
        <v>13</v>
      </c>
      <c r="OD184" s="4"/>
      <c r="OE184" s="7"/>
      <c r="OF184" s="105">
        <f>IF(AND(OD184&gt;0,OE184&gt;0),INDEX(Вхідні_дані!$A$759:$F$958,MATCH(OD184,Вхідні_дані!$C$759:$C$958,0),6),0)</f>
        <v>0</v>
      </c>
      <c r="OG184" s="106" t="str">
        <f>IF(AND(OD184&gt;0,OE184&gt;0),(OF184/OF9/OF10/60)*OE184,"-")</f>
        <v>-</v>
      </c>
      <c r="OK184" s="107">
        <v>13</v>
      </c>
      <c r="OL184" s="4"/>
      <c r="OM184" s="7"/>
      <c r="ON184" s="105">
        <f>IF(AND(OL184&gt;0,OM184&gt;0),INDEX(Вхідні_дані!$A$759:$F$958,MATCH(OL184,Вхідні_дані!$C$759:$C$958,0),6),0)</f>
        <v>0</v>
      </c>
      <c r="OO184" s="106" t="str">
        <f>IF(AND(OL184&gt;0,OM184&gt;0),(ON184/ON9/ON10/60)*OM184,"-")</f>
        <v>-</v>
      </c>
      <c r="OS184" s="107">
        <v>13</v>
      </c>
      <c r="OT184" s="4"/>
      <c r="OU184" s="7"/>
      <c r="OV184" s="105">
        <f>IF(AND(OT184&gt;0,OU184&gt;0),INDEX(Вхідні_дані!$A$759:$F$958,MATCH(OT184,Вхідні_дані!$C$759:$C$958,0),6),0)</f>
        <v>0</v>
      </c>
      <c r="OW184" s="106" t="str">
        <f>IF(AND(OT184&gt;0,OU184&gt;0),(OV184/OV9/OV10/60)*OU184,"-")</f>
        <v>-</v>
      </c>
      <c r="PA184" s="107">
        <v>13</v>
      </c>
      <c r="PB184" s="4"/>
      <c r="PC184" s="7"/>
      <c r="PD184" s="105">
        <f>IF(AND(PB184&gt;0,PC184&gt;0),INDEX(Вхідні_дані!$A$759:$F$958,MATCH(PB184,Вхідні_дані!$C$759:$C$958,0),6),0)</f>
        <v>0</v>
      </c>
      <c r="PE184" s="106" t="str">
        <f>IF(AND(PB184&gt;0,PC184&gt;0),(PD184/PD9/PD10/60)*PC184,"-")</f>
        <v>-</v>
      </c>
      <c r="PI184" s="107">
        <v>13</v>
      </c>
      <c r="PJ184" s="4"/>
      <c r="PK184" s="7"/>
      <c r="PL184" s="105">
        <f>IF(AND(PJ184&gt;0,PK184&gt;0),INDEX(Вхідні_дані!$A$759:$F$958,MATCH(PJ184,Вхідні_дані!$C$759:$C$958,0),6),0)</f>
        <v>0</v>
      </c>
      <c r="PM184" s="106" t="str">
        <f>IF(AND(PJ184&gt;0,PK184&gt;0),(PL184/PL9/PL10/60)*PK184,"-")</f>
        <v>-</v>
      </c>
      <c r="PQ184" s="107">
        <v>13</v>
      </c>
      <c r="PR184" s="4"/>
      <c r="PS184" s="7"/>
      <c r="PT184" s="105">
        <f>IF(AND(PR184&gt;0,PS184&gt;0),INDEX(Вхідні_дані!$A$759:$F$958,MATCH(PR184,Вхідні_дані!$C$759:$C$958,0),6),0)</f>
        <v>0</v>
      </c>
      <c r="PU184" s="106" t="str">
        <f>IF(AND(PR184&gt;0,PS184&gt;0),(PT184/PT9/PT10/60)*PS184,"-")</f>
        <v>-</v>
      </c>
      <c r="PY184" s="107">
        <v>13</v>
      </c>
      <c r="PZ184" s="4"/>
      <c r="QA184" s="7"/>
      <c r="QB184" s="105">
        <f>IF(AND(PZ184&gt;0,QA184&gt;0),INDEX(Вхідні_дані!$A$759:$F$958,MATCH(PZ184,Вхідні_дані!$C$759:$C$958,0),6),0)</f>
        <v>0</v>
      </c>
      <c r="QC184" s="106" t="str">
        <f>IF(AND(PZ184&gt;0,QA184&gt;0),(QB184/QB9/QB10/60)*QA184,"-")</f>
        <v>-</v>
      </c>
      <c r="QG184" s="107">
        <v>13</v>
      </c>
      <c r="QH184" s="4"/>
      <c r="QI184" s="7"/>
      <c r="QJ184" s="105">
        <f>IF(AND(QH184&gt;0,QI184&gt;0),INDEX(Вхідні_дані!$A$759:$F$958,MATCH(QH184,Вхідні_дані!$C$759:$C$958,0),6),0)</f>
        <v>0</v>
      </c>
      <c r="QK184" s="106" t="str">
        <f>IF(AND(QH184&gt;0,QI184&gt;0),(QJ184/QJ9/QJ10/60)*QI184,"-")</f>
        <v>-</v>
      </c>
      <c r="QO184" s="107">
        <v>13</v>
      </c>
      <c r="QP184" s="4"/>
      <c r="QQ184" s="7"/>
      <c r="QR184" s="105">
        <f>IF(AND(QP184&gt;0,QQ184&gt;0),INDEX(Вхідні_дані!$A$759:$F$958,MATCH(QP184,Вхідні_дані!$C$759:$C$958,0),6),0)</f>
        <v>0</v>
      </c>
      <c r="QS184" s="106" t="str">
        <f>IF(AND(QP184&gt;0,QQ184&gt;0),(QR184/QR9/QR10/60)*QQ184,"-")</f>
        <v>-</v>
      </c>
      <c r="QW184" s="107">
        <v>13</v>
      </c>
      <c r="QX184" s="4"/>
      <c r="QY184" s="7"/>
      <c r="QZ184" s="105">
        <f>IF(AND(QX184&gt;0,QY184&gt;0),INDEX(Вхідні_дані!$A$759:$F$958,MATCH(QX184,Вхідні_дані!$C$759:$C$958,0),6),0)</f>
        <v>0</v>
      </c>
      <c r="RA184" s="106" t="str">
        <f>IF(AND(QX184&gt;0,QY184&gt;0),(QZ184/QZ9/QZ10/60)*QY184,"-")</f>
        <v>-</v>
      </c>
      <c r="RE184" s="107">
        <v>13</v>
      </c>
      <c r="RF184" s="4"/>
      <c r="RG184" s="7"/>
      <c r="RH184" s="105">
        <f>IF(AND(RF184&gt;0,RG184&gt;0),INDEX(Вхідні_дані!$A$759:$F$958,MATCH(RF184,Вхідні_дані!$C$759:$C$958,0),6),0)</f>
        <v>0</v>
      </c>
      <c r="RI184" s="106" t="str">
        <f>IF(AND(RF184&gt;0,RG184&gt;0),(RH184/RH9/RH10/60)*RG184,"-")</f>
        <v>-</v>
      </c>
      <c r="RM184" s="107">
        <v>13</v>
      </c>
      <c r="RN184" s="4"/>
      <c r="RO184" s="7"/>
      <c r="RP184" s="105">
        <f>IF(AND(RN184&gt;0,RO184&gt;0),INDEX(Вхідні_дані!$A$759:$F$958,MATCH(RN184,Вхідні_дані!$C$759:$C$958,0),6),0)</f>
        <v>0</v>
      </c>
      <c r="RQ184" s="106" t="str">
        <f>IF(AND(RN184&gt;0,RO184&gt;0),(RP184/RP9/RP10/60)*RO184,"-")</f>
        <v>-</v>
      </c>
      <c r="RU184" s="107">
        <v>13</v>
      </c>
      <c r="RV184" s="4"/>
      <c r="RW184" s="7"/>
      <c r="RX184" s="105">
        <f>IF(AND(RV184&gt;0,RW184&gt;0),INDEX(Вхідні_дані!$A$759:$F$958,MATCH(RV184,Вхідні_дані!$C$759:$C$958,0),6),0)</f>
        <v>0</v>
      </c>
      <c r="RY184" s="106" t="str">
        <f>IF(AND(RV184&gt;0,RW184&gt;0),(RX184/RX9/RX10/60)*RW184,"-")</f>
        <v>-</v>
      </c>
      <c r="SC184" s="107">
        <v>13</v>
      </c>
      <c r="SD184" s="4"/>
      <c r="SE184" s="7"/>
      <c r="SF184" s="105">
        <f>IF(AND(SD184&gt;0,SE184&gt;0),INDEX(Вхідні_дані!$A$759:$F$958,MATCH(SD184,Вхідні_дані!$C$759:$C$958,0),6),0)</f>
        <v>0</v>
      </c>
      <c r="SG184" s="106" t="str">
        <f>IF(AND(SD184&gt;0,SE184&gt;0),(SF184/SF9/SF10/60)*SE184,"-")</f>
        <v>-</v>
      </c>
      <c r="SK184" s="107">
        <v>13</v>
      </c>
      <c r="SL184" s="4"/>
      <c r="SM184" s="7"/>
      <c r="SN184" s="105">
        <f>IF(AND(SL184&gt;0,SM184&gt;0),INDEX(Вхідні_дані!$A$759:$F$958,MATCH(SL184,Вхідні_дані!$C$759:$C$958,0),6),0)</f>
        <v>0</v>
      </c>
      <c r="SO184" s="106" t="str">
        <f>IF(AND(SL184&gt;0,SM184&gt;0),(SN184/SN9/SN10/60)*SM184,"-")</f>
        <v>-</v>
      </c>
      <c r="SS184" s="107">
        <v>13</v>
      </c>
      <c r="ST184" s="4"/>
      <c r="SU184" s="7"/>
      <c r="SV184" s="105">
        <f>IF(AND(ST184&gt;0,SU184&gt;0),INDEX(Вхідні_дані!$A$759:$F$958,MATCH(ST184,Вхідні_дані!$C$759:$C$958,0),6),0)</f>
        <v>0</v>
      </c>
      <c r="SW184" s="106" t="str">
        <f>IF(AND(ST184&gt;0,SU184&gt;0),(SV184/SV9/SV10/60)*SU184,"-")</f>
        <v>-</v>
      </c>
      <c r="TA184" s="107">
        <v>13</v>
      </c>
      <c r="TB184" s="4"/>
      <c r="TC184" s="7"/>
      <c r="TD184" s="105">
        <f>IF(AND(TB184&gt;0,TC184&gt;0),INDEX(Вхідні_дані!$A$759:$F$958,MATCH(TB184,Вхідні_дані!$C$759:$C$958,0),6),0)</f>
        <v>0</v>
      </c>
      <c r="TE184" s="106" t="str">
        <f>IF(AND(TB184&gt;0,TC184&gt;0),(TD184/TD9/TD10/60)*TC184,"-")</f>
        <v>-</v>
      </c>
      <c r="TI184" s="107">
        <v>13</v>
      </c>
      <c r="TJ184" s="4"/>
      <c r="TK184" s="7"/>
      <c r="TL184" s="105">
        <f>IF(AND(TJ184&gt;0,TK184&gt;0),INDEX(Вхідні_дані!$A$759:$F$958,MATCH(TJ184,Вхідні_дані!$C$759:$C$958,0),6),0)</f>
        <v>0</v>
      </c>
      <c r="TM184" s="106" t="str">
        <f>IF(AND(TJ184&gt;0,TK184&gt;0),(TL184/TL9/TL10/60)*TK184,"-")</f>
        <v>-</v>
      </c>
      <c r="TQ184" s="107">
        <v>13</v>
      </c>
      <c r="TR184" s="4"/>
      <c r="TS184" s="7"/>
      <c r="TT184" s="105">
        <f>IF(AND(TR184&gt;0,TS184&gt;0),INDEX(Вхідні_дані!$A$759:$F$958,MATCH(TR184,Вхідні_дані!$C$759:$C$958,0),6),0)</f>
        <v>0</v>
      </c>
      <c r="TU184" s="106" t="str">
        <f>IF(AND(TR184&gt;0,TS184&gt;0),(TT184/TT9/TT10/60)*TS184,"-")</f>
        <v>-</v>
      </c>
      <c r="TY184" s="107">
        <v>13</v>
      </c>
      <c r="TZ184" s="4"/>
      <c r="UA184" s="7"/>
      <c r="UB184" s="105">
        <f>IF(AND(TZ184&gt;0,UA184&gt;0),INDEX(Вхідні_дані!$A$759:$F$958,MATCH(TZ184,Вхідні_дані!$C$759:$C$958,0),6),0)</f>
        <v>0</v>
      </c>
      <c r="UC184" s="106" t="str">
        <f>IF(AND(TZ184&gt;0,UA184&gt;0),(UB184/UB9/UB10/60)*UA184,"-")</f>
        <v>-</v>
      </c>
      <c r="UG184" s="107">
        <v>13</v>
      </c>
      <c r="UH184" s="4"/>
      <c r="UI184" s="7"/>
      <c r="UJ184" s="105">
        <f>IF(AND(UH184&gt;0,UI184&gt;0),INDEX(Вхідні_дані!$A$759:$F$958,MATCH(UH184,Вхідні_дані!$C$759:$C$958,0),6),0)</f>
        <v>0</v>
      </c>
      <c r="UK184" s="106" t="str">
        <f>IF(AND(UH184&gt;0,UI184&gt;0),(UJ184/UJ9/UJ10/60)*UI184,"-")</f>
        <v>-</v>
      </c>
      <c r="UO184" s="107">
        <v>13</v>
      </c>
      <c r="UP184" s="4"/>
      <c r="UQ184" s="7"/>
      <c r="UR184" s="105">
        <f>IF(AND(UP184&gt;0,UQ184&gt;0),INDEX(Вхідні_дані!$A$759:$F$958,MATCH(UP184,Вхідні_дані!$C$759:$C$958,0),6),0)</f>
        <v>0</v>
      </c>
      <c r="US184" s="106" t="str">
        <f>IF(AND(UP184&gt;0,UQ184&gt;0),(UR184/UR9/UR10/60)*UQ184,"-")</f>
        <v>-</v>
      </c>
      <c r="UW184" s="107">
        <v>13</v>
      </c>
      <c r="UX184" s="4"/>
      <c r="UY184" s="7"/>
      <c r="UZ184" s="105">
        <f>IF(AND(UX184&gt;0,UY184&gt;0),INDEX(Вхідні_дані!$A$759:$F$958,MATCH(UX184,Вхідні_дані!$C$759:$C$958,0),6),0)</f>
        <v>0</v>
      </c>
      <c r="VA184" s="106" t="str">
        <f>IF(AND(UX184&gt;0,UY184&gt;0),(UZ184/UZ9/UZ10/60)*UY184,"-")</f>
        <v>-</v>
      </c>
      <c r="VE184" s="107">
        <v>13</v>
      </c>
      <c r="VF184" s="4"/>
      <c r="VG184" s="7"/>
      <c r="VH184" s="105">
        <f>IF(AND(VF184&gt;0,VG184&gt;0),INDEX(Вхідні_дані!$A$759:$F$958,MATCH(VF184,Вхідні_дані!$C$759:$C$958,0),6),0)</f>
        <v>0</v>
      </c>
      <c r="VI184" s="106" t="str">
        <f>IF(AND(VF184&gt;0,VG184&gt;0),(VH184/VH9/VH10/60)*VG184,"-")</f>
        <v>-</v>
      </c>
      <c r="VM184" s="107">
        <v>13</v>
      </c>
      <c r="VN184" s="4"/>
      <c r="VO184" s="7"/>
      <c r="VP184" s="105">
        <f>IF(AND(VN184&gt;0,VO184&gt;0),INDEX(Вхідні_дані!$A$759:$F$958,MATCH(VN184,Вхідні_дані!$C$759:$C$958,0),6),0)</f>
        <v>0</v>
      </c>
      <c r="VQ184" s="106" t="str">
        <f>IF(AND(VN184&gt;0,VO184&gt;0),(VP184/VP9/VP10/60)*VO184,"-")</f>
        <v>-</v>
      </c>
      <c r="VU184" s="107">
        <v>13</v>
      </c>
      <c r="VV184" s="4"/>
      <c r="VW184" s="7"/>
      <c r="VX184" s="105">
        <f>IF(AND(VV184&gt;0,VW184&gt;0),INDEX(Вхідні_дані!$A$759:$F$958,MATCH(VV184,Вхідні_дані!$C$759:$C$958,0),6),0)</f>
        <v>0</v>
      </c>
      <c r="VY184" s="106" t="str">
        <f>IF(AND(VV184&gt;0,VW184&gt;0),(VX184/VX9/VX10/60)*VW184,"-")</f>
        <v>-</v>
      </c>
      <c r="WC184" s="107">
        <v>13</v>
      </c>
      <c r="WD184" s="4"/>
      <c r="WE184" s="7"/>
      <c r="WF184" s="105">
        <f>IF(AND(WD184&gt;0,WE184&gt;0),INDEX(Вхідні_дані!$A$759:$F$958,MATCH(WD184,Вхідні_дані!$C$759:$C$958,0),6),0)</f>
        <v>0</v>
      </c>
      <c r="WG184" s="106" t="str">
        <f>IF(AND(WD184&gt;0,WE184&gt;0),(WF184/WF9/WF10/60)*WE184,"-")</f>
        <v>-</v>
      </c>
      <c r="WK184" s="107">
        <v>13</v>
      </c>
      <c r="WL184" s="4"/>
      <c r="WM184" s="7"/>
      <c r="WN184" s="105">
        <f>IF(AND(WL184&gt;0,WM184&gt;0),INDEX(Вхідні_дані!$A$759:$F$958,MATCH(WL184,Вхідні_дані!$C$759:$C$958,0),6),0)</f>
        <v>0</v>
      </c>
      <c r="WO184" s="106" t="str">
        <f>IF(AND(WL184&gt;0,WM184&gt;0),(WN184/WN9/WN10/60)*WM184,"-")</f>
        <v>-</v>
      </c>
      <c r="WS184" s="107">
        <v>13</v>
      </c>
      <c r="WT184" s="4"/>
      <c r="WU184" s="7"/>
      <c r="WV184" s="105">
        <f>IF(AND(WT184&gt;0,WU184&gt;0),INDEX(Вхідні_дані!$A$759:$F$958,MATCH(WT184,Вхідні_дані!$C$759:$C$958,0),6),0)</f>
        <v>0</v>
      </c>
      <c r="WW184" s="106" t="str">
        <f>IF(AND(WT184&gt;0,WU184&gt;0),(WV184/WV9/WV10/60)*WU184,"-")</f>
        <v>-</v>
      </c>
      <c r="XA184" s="107">
        <v>13</v>
      </c>
      <c r="XB184" s="4"/>
      <c r="XC184" s="7"/>
      <c r="XD184" s="105">
        <f>IF(AND(XB184&gt;0,XC184&gt;0),INDEX(Вхідні_дані!$A$759:$F$958,MATCH(XB184,Вхідні_дані!$C$759:$C$958,0),6),0)</f>
        <v>0</v>
      </c>
      <c r="XE184" s="106" t="str">
        <f>IF(AND(XB184&gt;0,XC184&gt;0),(XD184/XD9/XD10/60)*XC184,"-")</f>
        <v>-</v>
      </c>
      <c r="XI184" s="107">
        <v>13</v>
      </c>
      <c r="XJ184" s="4"/>
      <c r="XK184" s="7"/>
      <c r="XL184" s="105">
        <f>IF(AND(XJ184&gt;0,XK184&gt;0),INDEX(Вхідні_дані!$A$759:$F$958,MATCH(XJ184,Вхідні_дані!$C$759:$C$958,0),6),0)</f>
        <v>0</v>
      </c>
      <c r="XM184" s="106" t="str">
        <f>IF(AND(XJ184&gt;0,XK184&gt;0),(XL184/XL9/XL10/60)*XK184,"-")</f>
        <v>-</v>
      </c>
      <c r="XQ184" s="107">
        <v>13</v>
      </c>
      <c r="XR184" s="4"/>
      <c r="XS184" s="7"/>
      <c r="XT184" s="105">
        <f>IF(AND(XR184&gt;0,XS184&gt;0),INDEX(Вхідні_дані!$A$759:$F$958,MATCH(XR184,Вхідні_дані!$C$759:$C$958,0),6),0)</f>
        <v>0</v>
      </c>
      <c r="XU184" s="106" t="str">
        <f>IF(AND(XR184&gt;0,XS184&gt;0),(XT184/XT9/XT10/60)*XS184,"-")</f>
        <v>-</v>
      </c>
      <c r="XY184" s="107">
        <v>13</v>
      </c>
      <c r="XZ184" s="4"/>
      <c r="YA184" s="7"/>
      <c r="YB184" s="105">
        <f>IF(AND(XZ184&gt;0,YA184&gt;0),INDEX(Вхідні_дані!$A$759:$F$958,MATCH(XZ184,Вхідні_дані!$C$759:$C$958,0),6),0)</f>
        <v>0</v>
      </c>
      <c r="YC184" s="106" t="str">
        <f>IF(AND(XZ184&gt;0,YA184&gt;0),(YB184/YB9/YB10/60)*YA184,"-")</f>
        <v>-</v>
      </c>
      <c r="YG184" s="107">
        <v>13</v>
      </c>
      <c r="YH184" s="4"/>
      <c r="YI184" s="7"/>
      <c r="YJ184" s="105">
        <f>IF(AND(YH184&gt;0,YI184&gt;0),INDEX(Вхідні_дані!$A$759:$F$958,MATCH(YH184,Вхідні_дані!$C$759:$C$958,0),6),0)</f>
        <v>0</v>
      </c>
      <c r="YK184" s="106" t="str">
        <f>IF(AND(YH184&gt;0,YI184&gt;0),(YJ184/YJ9/YJ10/60)*YI184,"-")</f>
        <v>-</v>
      </c>
      <c r="YO184" s="107">
        <v>13</v>
      </c>
      <c r="YP184" s="4"/>
      <c r="YQ184" s="7"/>
      <c r="YR184" s="105">
        <f>IF(AND(YP184&gt;0,YQ184&gt;0),INDEX(Вхідні_дані!$A$759:$F$958,MATCH(YP184,Вхідні_дані!$C$759:$C$958,0),6),0)</f>
        <v>0</v>
      </c>
      <c r="YS184" s="106" t="str">
        <f>IF(AND(YP184&gt;0,YQ184&gt;0),(YR184/YR9/YR10/60)*YQ184,"-")</f>
        <v>-</v>
      </c>
      <c r="YW184" s="107">
        <v>13</v>
      </c>
      <c r="YX184" s="4"/>
      <c r="YY184" s="7"/>
      <c r="YZ184" s="105">
        <f>IF(AND(YX184&gt;0,YY184&gt;0),INDEX(Вхідні_дані!$A$759:$F$958,MATCH(YX184,Вхідні_дані!$C$759:$C$958,0),6),0)</f>
        <v>0</v>
      </c>
      <c r="ZA184" s="106" t="str">
        <f>IF(AND(YX184&gt;0,YY184&gt;0),(YZ184/YZ9/YZ10/60)*YY184,"-")</f>
        <v>-</v>
      </c>
      <c r="ZE184" s="107">
        <v>13</v>
      </c>
      <c r="ZF184" s="4"/>
      <c r="ZG184" s="7"/>
      <c r="ZH184" s="105">
        <f>IF(AND(ZF184&gt;0,ZG184&gt;0),INDEX(Вхідні_дані!$A$759:$F$958,MATCH(ZF184,Вхідні_дані!$C$759:$C$958,0),6),0)</f>
        <v>0</v>
      </c>
      <c r="ZI184" s="106" t="str">
        <f>IF(AND(ZF184&gt;0,ZG184&gt;0),(ZH184/ZH9/ZH10/60)*ZG184,"-")</f>
        <v>-</v>
      </c>
      <c r="ZM184" s="107">
        <v>13</v>
      </c>
      <c r="ZN184" s="4"/>
      <c r="ZO184" s="7"/>
      <c r="ZP184" s="105">
        <f>IF(AND(ZN184&gt;0,ZO184&gt;0),INDEX(Вхідні_дані!$A$759:$F$958,MATCH(ZN184,Вхідні_дані!$C$759:$C$958,0),6),0)</f>
        <v>0</v>
      </c>
      <c r="ZQ184" s="106" t="str">
        <f>IF(AND(ZN184&gt;0,ZO184&gt;0),(ZP184/ZP9/ZP10/60)*ZO184,"-")</f>
        <v>-</v>
      </c>
      <c r="ZU184" s="107">
        <v>13</v>
      </c>
      <c r="ZV184" s="4"/>
      <c r="ZW184" s="7"/>
      <c r="ZX184" s="105">
        <f>IF(AND(ZV184&gt;0,ZW184&gt;0),INDEX(Вхідні_дані!$A$759:$F$958,MATCH(ZV184,Вхідні_дані!$C$759:$C$958,0),6),0)</f>
        <v>0</v>
      </c>
      <c r="ZY184" s="106" t="str">
        <f>IF(AND(ZV184&gt;0,ZW184&gt;0),(ZX184/ZX9/ZX10/60)*ZW184,"-")</f>
        <v>-</v>
      </c>
      <c r="AAC184" s="107">
        <v>13</v>
      </c>
      <c r="AAD184" s="4"/>
      <c r="AAE184" s="7"/>
      <c r="AAF184" s="105">
        <f>IF(AND(AAD184&gt;0,AAE184&gt;0),INDEX(Вхідні_дані!$A$759:$F$958,MATCH(AAD184,Вхідні_дані!$C$759:$C$958,0),6),0)</f>
        <v>0</v>
      </c>
      <c r="AAG184" s="106" t="str">
        <f>IF(AND(AAD184&gt;0,AAE184&gt;0),(AAF184/AAF9/AAF10/60)*AAE184,"-")</f>
        <v>-</v>
      </c>
      <c r="AAK184" s="107">
        <v>13</v>
      </c>
      <c r="AAL184" s="4"/>
      <c r="AAM184" s="7"/>
      <c r="AAN184" s="105">
        <f>IF(AND(AAL184&gt;0,AAM184&gt;0),INDEX(Вхідні_дані!$A$759:$F$958,MATCH(AAL184,Вхідні_дані!$C$759:$C$958,0),6),0)</f>
        <v>0</v>
      </c>
      <c r="AAO184" s="106" t="str">
        <f>IF(AND(AAL184&gt;0,AAM184&gt;0),(AAN184/AAN9/AAN10/60)*AAM184,"-")</f>
        <v>-</v>
      </c>
      <c r="AAS184" s="107">
        <v>13</v>
      </c>
      <c r="AAT184" s="4"/>
      <c r="AAU184" s="7"/>
      <c r="AAV184" s="105">
        <f>IF(AND(AAT184&gt;0,AAU184&gt;0),INDEX(Вхідні_дані!$A$759:$F$958,MATCH(AAT184,Вхідні_дані!$C$759:$C$958,0),6),0)</f>
        <v>0</v>
      </c>
      <c r="AAW184" s="106" t="str">
        <f>IF(AND(AAT184&gt;0,AAU184&gt;0),(AAV184/AAV9/AAV10/60)*AAU184,"-")</f>
        <v>-</v>
      </c>
      <c r="ABA184" s="107">
        <v>13</v>
      </c>
      <c r="ABB184" s="4"/>
      <c r="ABC184" s="7"/>
      <c r="ABD184" s="105">
        <f>IF(AND(ABB184&gt;0,ABC184&gt;0),INDEX(Вхідні_дані!$A$759:$F$958,MATCH(ABB184,Вхідні_дані!$C$759:$C$958,0),6),0)</f>
        <v>0</v>
      </c>
      <c r="ABE184" s="106" t="str">
        <f>IF(AND(ABB184&gt;0,ABC184&gt;0),(ABD184/ABD9/ABD10/60)*ABC184,"-")</f>
        <v>-</v>
      </c>
      <c r="ABI184" s="107">
        <v>13</v>
      </c>
      <c r="ABJ184" s="4"/>
      <c r="ABK184" s="7"/>
      <c r="ABL184" s="105">
        <f>IF(AND(ABJ184&gt;0,ABK184&gt;0),INDEX(Вхідні_дані!$A$759:$F$958,MATCH(ABJ184,Вхідні_дані!$C$759:$C$958,0),6),0)</f>
        <v>0</v>
      </c>
      <c r="ABM184" s="106" t="str">
        <f>IF(AND(ABJ184&gt;0,ABK184&gt;0),(ABL184/ABL9/ABL10/60)*ABK184,"-")</f>
        <v>-</v>
      </c>
      <c r="ABQ184" s="107">
        <v>13</v>
      </c>
      <c r="ABR184" s="4"/>
      <c r="ABS184" s="7"/>
      <c r="ABT184" s="105">
        <f>IF(AND(ABR184&gt;0,ABS184&gt;0),INDEX(Вхідні_дані!$A$759:$F$958,MATCH(ABR184,Вхідні_дані!$C$759:$C$958,0),6),0)</f>
        <v>0</v>
      </c>
      <c r="ABU184" s="106" t="str">
        <f>IF(AND(ABR184&gt;0,ABS184&gt;0),(ABT184/ABT9/ABT10/60)*ABS184,"-")</f>
        <v>-</v>
      </c>
      <c r="ABY184" s="107">
        <v>13</v>
      </c>
      <c r="ABZ184" s="4"/>
      <c r="ACA184" s="7"/>
      <c r="ACB184" s="105">
        <f>IF(AND(ABZ184&gt;0,ACA184&gt;0),INDEX(Вхідні_дані!$A$759:$F$958,MATCH(ABZ184,Вхідні_дані!$C$759:$C$958,0),6),0)</f>
        <v>0</v>
      </c>
      <c r="ACC184" s="106" t="str">
        <f>IF(AND(ABZ184&gt;0,ACA184&gt;0),(ACB184/ACB9/ACB10/60)*ACA184,"-")</f>
        <v>-</v>
      </c>
      <c r="ACG184" s="107">
        <v>13</v>
      </c>
      <c r="ACH184" s="4"/>
      <c r="ACI184" s="7"/>
      <c r="ACJ184" s="105">
        <f>IF(AND(ACH184&gt;0,ACI184&gt;0),INDEX(Вхідні_дані!$A$759:$F$958,MATCH(ACH184,Вхідні_дані!$C$759:$C$958,0),6),0)</f>
        <v>0</v>
      </c>
      <c r="ACK184" s="106" t="str">
        <f>IF(AND(ACH184&gt;0,ACI184&gt;0),(ACJ184/ACJ9/ACJ10/60)*ACI184,"-")</f>
        <v>-</v>
      </c>
      <c r="ACO184" s="107">
        <v>13</v>
      </c>
      <c r="ACP184" s="4"/>
      <c r="ACQ184" s="7"/>
      <c r="ACR184" s="105">
        <f>IF(AND(ACP184&gt;0,ACQ184&gt;0),INDEX(Вхідні_дані!$A$759:$F$958,MATCH(ACP184,Вхідні_дані!$C$759:$C$958,0),6),0)</f>
        <v>0</v>
      </c>
      <c r="ACS184" s="106" t="str">
        <f>IF(AND(ACP184&gt;0,ACQ184&gt;0),(ACR184/ACR9/ACR10/60)*ACQ184,"-")</f>
        <v>-</v>
      </c>
      <c r="ACW184" s="107">
        <v>13</v>
      </c>
      <c r="ACX184" s="4"/>
      <c r="ACY184" s="7"/>
      <c r="ACZ184" s="105">
        <f>IF(AND(ACX184&gt;0,ACY184&gt;0),INDEX(Вхідні_дані!$A$759:$F$958,MATCH(ACX184,Вхідні_дані!$C$759:$C$958,0),6),0)</f>
        <v>0</v>
      </c>
      <c r="ADA184" s="106" t="str">
        <f>IF(AND(ACX184&gt;0,ACY184&gt;0),(ACZ184/ACZ9/ACZ10/60)*ACY184,"-")</f>
        <v>-</v>
      </c>
      <c r="ADE184" s="107">
        <v>13</v>
      </c>
      <c r="ADF184" s="4"/>
      <c r="ADG184" s="7"/>
      <c r="ADH184" s="105">
        <f>IF(AND(ADF184&gt;0,ADG184&gt;0),INDEX(Вхідні_дані!$A$759:$F$958,MATCH(ADF184,Вхідні_дані!$C$759:$C$958,0),6),0)</f>
        <v>0</v>
      </c>
      <c r="ADI184" s="106" t="str">
        <f>IF(AND(ADF184&gt;0,ADG184&gt;0),(ADH184/ADH9/ADH10/60)*ADG184,"-")</f>
        <v>-</v>
      </c>
      <c r="ADM184" s="107">
        <v>13</v>
      </c>
      <c r="ADN184" s="4"/>
      <c r="ADO184" s="7"/>
      <c r="ADP184" s="105">
        <f>IF(AND(ADN184&gt;0,ADO184&gt;0),INDEX(Вхідні_дані!$A$759:$F$958,MATCH(ADN184,Вхідні_дані!$C$759:$C$958,0),6),0)</f>
        <v>0</v>
      </c>
      <c r="ADQ184" s="106" t="str">
        <f>IF(AND(ADN184&gt;0,ADO184&gt;0),(ADP184/ADP9/ADP10/60)*ADO184,"-")</f>
        <v>-</v>
      </c>
    </row>
    <row r="185" spans="1:797" ht="22.5" customHeight="1" outlineLevel="1" x14ac:dyDescent="0.25">
      <c r="A185" s="107">
        <v>14</v>
      </c>
      <c r="B185" s="4"/>
      <c r="C185" s="7"/>
      <c r="D185" s="105">
        <f>IF(AND(B185&gt;0,C185&gt;0),INDEX(Вхідні_дані!$A$759:$F$958,MATCH(B185,Вхідні_дані!$C$759:$C$958,0),6),0)</f>
        <v>0</v>
      </c>
      <c r="E185" s="106" t="str">
        <f>IF(AND(B185&gt;0,C185&gt;0),(D185/D9/D10/60)*C185,"-")</f>
        <v>-</v>
      </c>
      <c r="I185" s="107">
        <v>14</v>
      </c>
      <c r="J185" s="4"/>
      <c r="K185" s="7"/>
      <c r="L185" s="105">
        <f>IF(AND(J185&gt;0,K185&gt;0),INDEX(Вхідні_дані!$A$759:$F$958,MATCH(J185,Вхідні_дані!$C$759:$C$958,0),6),0)</f>
        <v>0</v>
      </c>
      <c r="M185" s="106" t="str">
        <f>IF(AND(J185&gt;0,K185&gt;0),(L185/L9/L10/60)*K185,"-")</f>
        <v>-</v>
      </c>
      <c r="Q185" s="107">
        <v>14</v>
      </c>
      <c r="R185" s="4"/>
      <c r="S185" s="7"/>
      <c r="T185" s="105">
        <f>IF(AND(R185&gt;0,S185&gt;0),INDEX(Вхідні_дані!$A$759:$F$958,MATCH(R185,Вхідні_дані!$C$759:$C$958,0),6),0)</f>
        <v>0</v>
      </c>
      <c r="U185" s="106" t="str">
        <f>IF(AND(R185&gt;0,S185&gt;0),(T185/T9/T10/60)*S185,"-")</f>
        <v>-</v>
      </c>
      <c r="Y185" s="107">
        <v>14</v>
      </c>
      <c r="Z185" s="4"/>
      <c r="AA185" s="7"/>
      <c r="AB185" s="105">
        <f>IF(AND(Z185&gt;0,AA185&gt;0),INDEX(Вхідні_дані!$A$759:$F$958,MATCH(Z185,Вхідні_дані!$C$759:$C$958,0),6),0)</f>
        <v>0</v>
      </c>
      <c r="AC185" s="106" t="str">
        <f>IF(AND(Z185&gt;0,AA185&gt;0),(AB185/AB9/AB10/60)*AA185,"-")</f>
        <v>-</v>
      </c>
      <c r="AG185" s="107">
        <v>14</v>
      </c>
      <c r="AH185" s="4"/>
      <c r="AI185" s="7"/>
      <c r="AJ185" s="105">
        <f>IF(AND(AH185&gt;0,AI185&gt;0),INDEX(Вхідні_дані!$A$759:$F$958,MATCH(AH185,Вхідні_дані!$C$759:$C$958,0),6),0)</f>
        <v>0</v>
      </c>
      <c r="AK185" s="106" t="str">
        <f>IF(AND(AH185&gt;0,AI185&gt;0),(AJ185/AJ9/AJ10/60)*AI185,"-")</f>
        <v>-</v>
      </c>
      <c r="AO185" s="107">
        <v>14</v>
      </c>
      <c r="AP185" s="4"/>
      <c r="AQ185" s="7"/>
      <c r="AR185" s="105">
        <f>IF(AND(AP185&gt;0,AQ185&gt;0),INDEX(Вхідні_дані!$A$759:$F$958,MATCH(AP185,Вхідні_дані!$C$759:$C$958,0),6),0)</f>
        <v>0</v>
      </c>
      <c r="AS185" s="106" t="str">
        <f>IF(AND(AP185&gt;0,AQ185&gt;0),(AR185/AR9/AR10/60)*AQ185,"-")</f>
        <v>-</v>
      </c>
      <c r="AW185" s="107">
        <v>14</v>
      </c>
      <c r="AX185" s="4"/>
      <c r="AY185" s="7"/>
      <c r="AZ185" s="105">
        <f>IF(AND(AX185&gt;0,AY185&gt;0),INDEX(Вхідні_дані!$A$759:$F$958,MATCH(AX185,Вхідні_дані!$C$759:$C$958,0),6),0)</f>
        <v>0</v>
      </c>
      <c r="BA185" s="106" t="str">
        <f>IF(AND(AX185&gt;0,AY185&gt;0),(AZ185/AZ9/AZ10/60)*AY185,"-")</f>
        <v>-</v>
      </c>
      <c r="BE185" s="107">
        <v>14</v>
      </c>
      <c r="BF185" s="4"/>
      <c r="BG185" s="7"/>
      <c r="BH185" s="105">
        <f>IF(AND(BF185&gt;0,BG185&gt;0),INDEX(Вхідні_дані!$A$759:$F$958,MATCH(BF185,Вхідні_дані!$C$759:$C$958,0),6),0)</f>
        <v>0</v>
      </c>
      <c r="BI185" s="106" t="str">
        <f>IF(AND(BF185&gt;0,BG185&gt;0),(BH185/BH9/BH10/60)*BG185,"-")</f>
        <v>-</v>
      </c>
      <c r="BM185" s="107">
        <v>14</v>
      </c>
      <c r="BN185" s="4"/>
      <c r="BO185" s="7"/>
      <c r="BP185" s="105">
        <f>IF(AND(BN185&gt;0,BO185&gt;0),INDEX(Вхідні_дані!$A$759:$F$958,MATCH(BN185,Вхідні_дані!$C$759:$C$958,0),6),0)</f>
        <v>0</v>
      </c>
      <c r="BQ185" s="106" t="str">
        <f>IF(AND(BN185&gt;0,BO185&gt;0),(BP185/BP9/BP10/60)*BO185,"-")</f>
        <v>-</v>
      </c>
      <c r="BU185" s="107">
        <v>14</v>
      </c>
      <c r="BV185" s="4"/>
      <c r="BW185" s="7"/>
      <c r="BX185" s="105">
        <f>IF(AND(BV185&gt;0,BW185&gt;0),INDEX(Вхідні_дані!$A$759:$F$958,MATCH(BV185,Вхідні_дані!$C$759:$C$958,0),6),0)</f>
        <v>0</v>
      </c>
      <c r="BY185" s="106" t="str">
        <f>IF(AND(BV185&gt;0,BW185&gt;0),(BX185/BX9/BX10/60)*BW185,"-")</f>
        <v>-</v>
      </c>
      <c r="CC185" s="107">
        <v>14</v>
      </c>
      <c r="CD185" s="4"/>
      <c r="CE185" s="7"/>
      <c r="CF185" s="105">
        <f>IF(AND(CD185&gt;0,CE185&gt;0),INDEX(Вхідні_дані!$A$759:$F$958,MATCH(CD185,Вхідні_дані!$C$759:$C$958,0),6),0)</f>
        <v>0</v>
      </c>
      <c r="CG185" s="106" t="str">
        <f>IF(AND(CD185&gt;0,CE185&gt;0),(CF185/CF9/CF10/60)*CE185,"-")</f>
        <v>-</v>
      </c>
      <c r="CK185" s="107">
        <v>14</v>
      </c>
      <c r="CL185" s="4"/>
      <c r="CM185" s="7"/>
      <c r="CN185" s="105">
        <f>IF(AND(CL185&gt;0,CM185&gt;0),INDEX(Вхідні_дані!$A$759:$F$958,MATCH(CL185,Вхідні_дані!$C$759:$C$958,0),6),0)</f>
        <v>0</v>
      </c>
      <c r="CO185" s="106" t="str">
        <f>IF(AND(CL185&gt;0,CM185&gt;0),(CN185/CN9/CN10/60)*CM185,"-")</f>
        <v>-</v>
      </c>
      <c r="CS185" s="107">
        <v>14</v>
      </c>
      <c r="CT185" s="4"/>
      <c r="CU185" s="7"/>
      <c r="CV185" s="105">
        <f>IF(AND(CT185&gt;0,CU185&gt;0),INDEX(Вхідні_дані!$A$759:$F$958,MATCH(CT185,Вхідні_дані!$C$759:$C$958,0),6),0)</f>
        <v>0</v>
      </c>
      <c r="CW185" s="106" t="str">
        <f>IF(AND(CT185&gt;0,CU185&gt;0),(CV185/CV9/CV10/60)*CU185,"-")</f>
        <v>-</v>
      </c>
      <c r="DA185" s="107">
        <v>14</v>
      </c>
      <c r="DB185" s="4"/>
      <c r="DC185" s="7"/>
      <c r="DD185" s="105">
        <f>IF(AND(DB185&gt;0,DC185&gt;0),INDEX(Вхідні_дані!$A$759:$F$958,MATCH(DB185,Вхідні_дані!$C$759:$C$958,0),6),0)</f>
        <v>0</v>
      </c>
      <c r="DE185" s="106" t="str">
        <f>IF(AND(DB185&gt;0,DC185&gt;0),(DD185/DD9/DD10/60)*DC185,"-")</f>
        <v>-</v>
      </c>
      <c r="DI185" s="107">
        <v>14</v>
      </c>
      <c r="DJ185" s="4"/>
      <c r="DK185" s="7"/>
      <c r="DL185" s="105">
        <f>IF(AND(DJ185&gt;0,DK185&gt;0),INDEX(Вхідні_дані!$A$759:$F$958,MATCH(DJ185,Вхідні_дані!$C$759:$C$958,0),6),0)</f>
        <v>0</v>
      </c>
      <c r="DM185" s="106" t="str">
        <f>IF(AND(DJ185&gt;0,DK185&gt;0),(DL185/DL9/DL10/60)*DK185,"-")</f>
        <v>-</v>
      </c>
      <c r="DQ185" s="107">
        <v>14</v>
      </c>
      <c r="DR185" s="4"/>
      <c r="DS185" s="7"/>
      <c r="DT185" s="105">
        <f>IF(AND(DR185&gt;0,DS185&gt;0),INDEX(Вхідні_дані!$A$759:$F$958,MATCH(DR185,Вхідні_дані!$C$759:$C$958,0),6),0)</f>
        <v>0</v>
      </c>
      <c r="DU185" s="106" t="str">
        <f>IF(AND(DR185&gt;0,DS185&gt;0),(DT185/DT9/DT10/60)*DS185,"-")</f>
        <v>-</v>
      </c>
      <c r="DY185" s="107">
        <v>14</v>
      </c>
      <c r="DZ185" s="4"/>
      <c r="EA185" s="7"/>
      <c r="EB185" s="105">
        <f>IF(AND(DZ185&gt;0,EA185&gt;0),INDEX(Вхідні_дані!$A$759:$F$958,MATCH(DZ185,Вхідні_дані!$C$759:$C$958,0),6),0)</f>
        <v>0</v>
      </c>
      <c r="EC185" s="106" t="str">
        <f>IF(AND(DZ185&gt;0,EA185&gt;0),(EB185/EB9/EB10/60)*EA185,"-")</f>
        <v>-</v>
      </c>
      <c r="EG185" s="107">
        <v>14</v>
      </c>
      <c r="EH185" s="4"/>
      <c r="EI185" s="7"/>
      <c r="EJ185" s="105">
        <f>IF(AND(EH185&gt;0,EI185&gt;0),INDEX(Вхідні_дані!$A$759:$F$958,MATCH(EH185,Вхідні_дані!$C$759:$C$958,0),6),0)</f>
        <v>0</v>
      </c>
      <c r="EK185" s="106" t="str">
        <f>IF(AND(EH185&gt;0,EI185&gt;0),(EJ185/EJ9/EJ10/60)*EI185,"-")</f>
        <v>-</v>
      </c>
      <c r="EO185" s="107">
        <v>14</v>
      </c>
      <c r="EP185" s="4"/>
      <c r="EQ185" s="7"/>
      <c r="ER185" s="105">
        <f>IF(AND(EP185&gt;0,EQ185&gt;0),INDEX(Вхідні_дані!$A$759:$F$958,MATCH(EP185,Вхідні_дані!$C$759:$C$958,0),6),0)</f>
        <v>0</v>
      </c>
      <c r="ES185" s="106" t="str">
        <f>IF(AND(EP185&gt;0,EQ185&gt;0),(ER185/ER9/ER10/60)*EQ185,"-")</f>
        <v>-</v>
      </c>
      <c r="EW185" s="107">
        <v>14</v>
      </c>
      <c r="EX185" s="4"/>
      <c r="EY185" s="7"/>
      <c r="EZ185" s="105">
        <f>IF(AND(EX185&gt;0,EY185&gt;0),INDEX(Вхідні_дані!$A$759:$F$958,MATCH(EX185,Вхідні_дані!$C$759:$C$958,0),6),0)</f>
        <v>0</v>
      </c>
      <c r="FA185" s="106" t="str">
        <f>IF(AND(EX185&gt;0,EY185&gt;0),(EZ185/EZ9/EZ10/60)*EY185,"-")</f>
        <v>-</v>
      </c>
      <c r="FE185" s="107">
        <v>14</v>
      </c>
      <c r="FF185" s="4"/>
      <c r="FG185" s="7"/>
      <c r="FH185" s="105">
        <f>IF(AND(FF185&gt;0,FG185&gt;0),INDEX(Вхідні_дані!$A$759:$F$958,MATCH(FF185,Вхідні_дані!$C$759:$C$958,0),6),0)</f>
        <v>0</v>
      </c>
      <c r="FI185" s="106" t="str">
        <f>IF(AND(FF185&gt;0,FG185&gt;0),(FH185/FH9/FH10/60)*FG185,"-")</f>
        <v>-</v>
      </c>
      <c r="FM185" s="107">
        <v>14</v>
      </c>
      <c r="FN185" s="4"/>
      <c r="FO185" s="7"/>
      <c r="FP185" s="105">
        <f>IF(AND(FN185&gt;0,FO185&gt;0),INDEX(Вхідні_дані!$A$759:$F$958,MATCH(FN185,Вхідні_дані!$C$759:$C$958,0),6),0)</f>
        <v>0</v>
      </c>
      <c r="FQ185" s="106" t="str">
        <f>IF(AND(FN185&gt;0,FO185&gt;0),(FP185/FP9/FP10/60)*FO185,"-")</f>
        <v>-</v>
      </c>
      <c r="FU185" s="107">
        <v>14</v>
      </c>
      <c r="FV185" s="4"/>
      <c r="FW185" s="7"/>
      <c r="FX185" s="105">
        <f>IF(AND(FV185&gt;0,FW185&gt;0),INDEX(Вхідні_дані!$A$759:$F$958,MATCH(FV185,Вхідні_дані!$C$759:$C$958,0),6),0)</f>
        <v>0</v>
      </c>
      <c r="FY185" s="106" t="str">
        <f>IF(AND(FV185&gt;0,FW185&gt;0),(FX185/FX9/FX10/60)*FW185,"-")</f>
        <v>-</v>
      </c>
      <c r="GC185" s="107">
        <v>14</v>
      </c>
      <c r="GD185" s="4"/>
      <c r="GE185" s="7"/>
      <c r="GF185" s="105">
        <f>IF(AND(GD185&gt;0,GE185&gt;0),INDEX(Вхідні_дані!$A$759:$F$958,MATCH(GD185,Вхідні_дані!$C$759:$C$958,0),6),0)</f>
        <v>0</v>
      </c>
      <c r="GG185" s="106" t="str">
        <f>IF(AND(GD185&gt;0,GE185&gt;0),(GF185/GF9/GF10/60)*GE185,"-")</f>
        <v>-</v>
      </c>
      <c r="GK185" s="107">
        <v>14</v>
      </c>
      <c r="GL185" s="4"/>
      <c r="GM185" s="7"/>
      <c r="GN185" s="105">
        <f>IF(AND(GL185&gt;0,GM185&gt;0),INDEX(Вхідні_дані!$A$759:$F$958,MATCH(GL185,Вхідні_дані!$C$759:$C$958,0),6),0)</f>
        <v>0</v>
      </c>
      <c r="GO185" s="106" t="str">
        <f>IF(AND(GL185&gt;0,GM185&gt;0),(GN185/GN9/GN10/60)*GM185,"-")</f>
        <v>-</v>
      </c>
      <c r="GS185" s="107">
        <v>14</v>
      </c>
      <c r="GT185" s="4"/>
      <c r="GU185" s="7"/>
      <c r="GV185" s="105">
        <f>IF(AND(GT185&gt;0,GU185&gt;0),INDEX(Вхідні_дані!$A$759:$F$958,MATCH(GT185,Вхідні_дані!$C$759:$C$958,0),6),0)</f>
        <v>0</v>
      </c>
      <c r="GW185" s="106" t="str">
        <f>IF(AND(GT185&gt;0,GU185&gt;0),(GV185/GV9/GV10/60)*GU185,"-")</f>
        <v>-</v>
      </c>
      <c r="HA185" s="107">
        <v>14</v>
      </c>
      <c r="HB185" s="4"/>
      <c r="HC185" s="7"/>
      <c r="HD185" s="105">
        <f>IF(AND(HB185&gt;0,HC185&gt;0),INDEX(Вхідні_дані!$A$759:$F$958,MATCH(HB185,Вхідні_дані!$C$759:$C$958,0),6),0)</f>
        <v>0</v>
      </c>
      <c r="HE185" s="106" t="str">
        <f>IF(AND(HB185&gt;0,HC185&gt;0),(HD185/HD9/HD10/60)*HC185,"-")</f>
        <v>-</v>
      </c>
      <c r="HI185" s="107">
        <v>14</v>
      </c>
      <c r="HJ185" s="4"/>
      <c r="HK185" s="7"/>
      <c r="HL185" s="105">
        <f>IF(AND(HJ185&gt;0,HK185&gt;0),INDEX(Вхідні_дані!$A$759:$F$958,MATCH(HJ185,Вхідні_дані!$C$759:$C$958,0),6),0)</f>
        <v>0</v>
      </c>
      <c r="HM185" s="106" t="str">
        <f>IF(AND(HJ185&gt;0,HK185&gt;0),(HL185/HL9/HL10/60)*HK185,"-")</f>
        <v>-</v>
      </c>
      <c r="HQ185" s="107">
        <v>14</v>
      </c>
      <c r="HR185" s="4"/>
      <c r="HS185" s="7"/>
      <c r="HT185" s="105">
        <f>IF(AND(HR185&gt;0,HS185&gt;0),INDEX(Вхідні_дані!$A$759:$F$958,MATCH(HR185,Вхідні_дані!$C$759:$C$958,0),6),0)</f>
        <v>0</v>
      </c>
      <c r="HU185" s="106" t="str">
        <f>IF(AND(HR185&gt;0,HS185&gt;0),(HT185/HT9/HT10/60)*HS185,"-")</f>
        <v>-</v>
      </c>
      <c r="HY185" s="107">
        <v>14</v>
      </c>
      <c r="HZ185" s="4"/>
      <c r="IA185" s="7"/>
      <c r="IB185" s="105">
        <f>IF(AND(HZ185&gt;0,IA185&gt;0),INDEX(Вхідні_дані!$A$759:$F$958,MATCH(HZ185,Вхідні_дані!$C$759:$C$958,0),6),0)</f>
        <v>0</v>
      </c>
      <c r="IC185" s="106" t="str">
        <f>IF(AND(HZ185&gt;0,IA185&gt;0),(IB185/IB9/IB10/60)*IA185,"-")</f>
        <v>-</v>
      </c>
      <c r="IG185" s="107">
        <v>14</v>
      </c>
      <c r="IH185" s="4"/>
      <c r="II185" s="7"/>
      <c r="IJ185" s="105">
        <f>IF(AND(IH185&gt;0,II185&gt;0),INDEX(Вхідні_дані!$A$759:$F$958,MATCH(IH185,Вхідні_дані!$C$759:$C$958,0),6),0)</f>
        <v>0</v>
      </c>
      <c r="IK185" s="106" t="str">
        <f>IF(AND(IH185&gt;0,II185&gt;0),(IJ185/IJ9/IJ10/60)*II185,"-")</f>
        <v>-</v>
      </c>
      <c r="IO185" s="107">
        <v>14</v>
      </c>
      <c r="IP185" s="4"/>
      <c r="IQ185" s="7"/>
      <c r="IR185" s="105">
        <f>IF(AND(IP185&gt;0,IQ185&gt;0),INDEX(Вхідні_дані!$A$759:$F$958,MATCH(IP185,Вхідні_дані!$C$759:$C$958,0),6),0)</f>
        <v>0</v>
      </c>
      <c r="IS185" s="106" t="str">
        <f>IF(AND(IP185&gt;0,IQ185&gt;0),(IR185/IR9/IR10/60)*IQ185,"-")</f>
        <v>-</v>
      </c>
      <c r="IW185" s="107">
        <v>14</v>
      </c>
      <c r="IX185" s="4"/>
      <c r="IY185" s="7"/>
      <c r="IZ185" s="105">
        <f>IF(AND(IX185&gt;0,IY185&gt;0),INDEX(Вхідні_дані!$A$759:$F$958,MATCH(IX185,Вхідні_дані!$C$759:$C$958,0),6),0)</f>
        <v>0</v>
      </c>
      <c r="JA185" s="106" t="str">
        <f>IF(AND(IX185&gt;0,IY185&gt;0),(IZ185/IZ9/IZ10/60)*IY185,"-")</f>
        <v>-</v>
      </c>
      <c r="JE185" s="107">
        <v>14</v>
      </c>
      <c r="JF185" s="4"/>
      <c r="JG185" s="7"/>
      <c r="JH185" s="105">
        <f>IF(AND(JF185&gt;0,JG185&gt;0),INDEX(Вхідні_дані!$A$759:$F$958,MATCH(JF185,Вхідні_дані!$C$759:$C$958,0),6),0)</f>
        <v>0</v>
      </c>
      <c r="JI185" s="106" t="str">
        <f>IF(AND(JF185&gt;0,JG185&gt;0),(JH185/JH9/JH10/60)*JG185,"-")</f>
        <v>-</v>
      </c>
      <c r="JM185" s="107">
        <v>14</v>
      </c>
      <c r="JN185" s="4"/>
      <c r="JO185" s="7"/>
      <c r="JP185" s="105">
        <f>IF(AND(JN185&gt;0,JO185&gt;0),INDEX(Вхідні_дані!$A$759:$F$958,MATCH(JN185,Вхідні_дані!$C$759:$C$958,0),6),0)</f>
        <v>0</v>
      </c>
      <c r="JQ185" s="106" t="str">
        <f>IF(AND(JN185&gt;0,JO185&gt;0),(JP185/JP9/JP10/60)*JO185,"-")</f>
        <v>-</v>
      </c>
      <c r="JU185" s="107">
        <v>14</v>
      </c>
      <c r="JV185" s="4"/>
      <c r="JW185" s="7"/>
      <c r="JX185" s="105">
        <f>IF(AND(JV185&gt;0,JW185&gt;0),INDEX(Вхідні_дані!$A$759:$F$958,MATCH(JV185,Вхідні_дані!$C$759:$C$958,0),6),0)</f>
        <v>0</v>
      </c>
      <c r="JY185" s="106" t="str">
        <f>IF(AND(JV185&gt;0,JW185&gt;0),(JX185/JX9/JX10/60)*JW185,"-")</f>
        <v>-</v>
      </c>
      <c r="KC185" s="107">
        <v>14</v>
      </c>
      <c r="KD185" s="4"/>
      <c r="KE185" s="7"/>
      <c r="KF185" s="105">
        <f>IF(AND(KD185&gt;0,KE185&gt;0),INDEX(Вхідні_дані!$A$759:$F$958,MATCH(KD185,Вхідні_дані!$C$759:$C$958,0),6),0)</f>
        <v>0</v>
      </c>
      <c r="KG185" s="106" t="str">
        <f>IF(AND(KD185&gt;0,KE185&gt;0),(KF185/KF9/KF10/60)*KE185,"-")</f>
        <v>-</v>
      </c>
      <c r="KK185" s="107">
        <v>14</v>
      </c>
      <c r="KL185" s="4"/>
      <c r="KM185" s="7"/>
      <c r="KN185" s="105">
        <f>IF(AND(KL185&gt;0,KM185&gt;0),INDEX(Вхідні_дані!$A$759:$F$958,MATCH(KL185,Вхідні_дані!$C$759:$C$958,0),6),0)</f>
        <v>0</v>
      </c>
      <c r="KO185" s="106" t="str">
        <f>IF(AND(KL185&gt;0,KM185&gt;0),(KN185/KN9/KN10/60)*KM185,"-")</f>
        <v>-</v>
      </c>
      <c r="KS185" s="107">
        <v>14</v>
      </c>
      <c r="KT185" s="4"/>
      <c r="KU185" s="7"/>
      <c r="KV185" s="105">
        <f>IF(AND(KT185&gt;0,KU185&gt;0),INDEX(Вхідні_дані!$A$759:$F$958,MATCH(KT185,Вхідні_дані!$C$759:$C$958,0),6),0)</f>
        <v>0</v>
      </c>
      <c r="KW185" s="106" t="str">
        <f>IF(AND(KT185&gt;0,KU185&gt;0),(KV185/KV9/KV10/60)*KU185,"-")</f>
        <v>-</v>
      </c>
      <c r="LA185" s="107">
        <v>14</v>
      </c>
      <c r="LB185" s="4"/>
      <c r="LC185" s="7"/>
      <c r="LD185" s="105">
        <f>IF(AND(LB185&gt;0,LC185&gt;0),INDEX(Вхідні_дані!$A$759:$F$958,MATCH(LB185,Вхідні_дані!$C$759:$C$958,0),6),0)</f>
        <v>0</v>
      </c>
      <c r="LE185" s="106" t="str">
        <f>IF(AND(LB185&gt;0,LC185&gt;0),(LD185/LD9/LD10/60)*LC185,"-")</f>
        <v>-</v>
      </c>
      <c r="LI185" s="107">
        <v>14</v>
      </c>
      <c r="LJ185" s="4"/>
      <c r="LK185" s="7"/>
      <c r="LL185" s="105">
        <f>IF(AND(LJ185&gt;0,LK185&gt;0),INDEX(Вхідні_дані!$A$759:$F$958,MATCH(LJ185,Вхідні_дані!$C$759:$C$958,0),6),0)</f>
        <v>0</v>
      </c>
      <c r="LM185" s="106" t="str">
        <f>IF(AND(LJ185&gt;0,LK185&gt;0),(LL185/LL9/LL10/60)*LK185,"-")</f>
        <v>-</v>
      </c>
      <c r="LQ185" s="107">
        <v>14</v>
      </c>
      <c r="LR185" s="4"/>
      <c r="LS185" s="7"/>
      <c r="LT185" s="105">
        <f>IF(AND(LR185&gt;0,LS185&gt;0),INDEX(Вхідні_дані!$A$759:$F$958,MATCH(LR185,Вхідні_дані!$C$759:$C$958,0),6),0)</f>
        <v>0</v>
      </c>
      <c r="LU185" s="106" t="str">
        <f>IF(AND(LR185&gt;0,LS185&gt;0),(LT185/LT9/LT10/60)*LS185,"-")</f>
        <v>-</v>
      </c>
      <c r="LY185" s="107">
        <v>14</v>
      </c>
      <c r="LZ185" s="4"/>
      <c r="MA185" s="7"/>
      <c r="MB185" s="105">
        <f>IF(AND(LZ185&gt;0,MA185&gt;0),INDEX(Вхідні_дані!$A$759:$F$958,MATCH(LZ185,Вхідні_дані!$C$759:$C$958,0),6),0)</f>
        <v>0</v>
      </c>
      <c r="MC185" s="106" t="str">
        <f>IF(AND(LZ185&gt;0,MA185&gt;0),(MB185/MB9/MB10/60)*MA185,"-")</f>
        <v>-</v>
      </c>
      <c r="MG185" s="107">
        <v>14</v>
      </c>
      <c r="MH185" s="4"/>
      <c r="MI185" s="7"/>
      <c r="MJ185" s="105">
        <f>IF(AND(MH185&gt;0,MI185&gt;0),INDEX(Вхідні_дані!$A$759:$F$958,MATCH(MH185,Вхідні_дані!$C$759:$C$958,0),6),0)</f>
        <v>0</v>
      </c>
      <c r="MK185" s="106" t="str">
        <f>IF(AND(MH185&gt;0,MI185&gt;0),(MJ185/MJ9/MJ10/60)*MI185,"-")</f>
        <v>-</v>
      </c>
      <c r="MO185" s="107">
        <v>14</v>
      </c>
      <c r="MP185" s="4"/>
      <c r="MQ185" s="7"/>
      <c r="MR185" s="105">
        <f>IF(AND(MP185&gt;0,MQ185&gt;0),INDEX(Вхідні_дані!$A$759:$F$958,MATCH(MP185,Вхідні_дані!$C$759:$C$958,0),6),0)</f>
        <v>0</v>
      </c>
      <c r="MS185" s="106" t="str">
        <f>IF(AND(MP185&gt;0,MQ185&gt;0),(MR185/MR9/MR10/60)*MQ185,"-")</f>
        <v>-</v>
      </c>
      <c r="MW185" s="107">
        <v>14</v>
      </c>
      <c r="MX185" s="4"/>
      <c r="MY185" s="7"/>
      <c r="MZ185" s="105">
        <f>IF(AND(MX185&gt;0,MY185&gt;0),INDEX(Вхідні_дані!$A$759:$F$958,MATCH(MX185,Вхідні_дані!$C$759:$C$958,0),6),0)</f>
        <v>0</v>
      </c>
      <c r="NA185" s="106" t="str">
        <f>IF(AND(MX185&gt;0,MY185&gt;0),(MZ185/MZ9/MZ10/60)*MY185,"-")</f>
        <v>-</v>
      </c>
      <c r="NE185" s="107">
        <v>14</v>
      </c>
      <c r="NF185" s="4"/>
      <c r="NG185" s="7"/>
      <c r="NH185" s="105">
        <f>IF(AND(NF185&gt;0,NG185&gt;0),INDEX(Вхідні_дані!$A$759:$F$958,MATCH(NF185,Вхідні_дані!$C$759:$C$958,0),6),0)</f>
        <v>0</v>
      </c>
      <c r="NI185" s="106" t="str">
        <f>IF(AND(NF185&gt;0,NG185&gt;0),(NH185/NH9/NH10/60)*NG185,"-")</f>
        <v>-</v>
      </c>
      <c r="NM185" s="107">
        <v>14</v>
      </c>
      <c r="NN185" s="4"/>
      <c r="NO185" s="7"/>
      <c r="NP185" s="105">
        <f>IF(AND(NN185&gt;0,NO185&gt;0),INDEX(Вхідні_дані!$A$759:$F$958,MATCH(NN185,Вхідні_дані!$C$759:$C$958,0),6),0)</f>
        <v>0</v>
      </c>
      <c r="NQ185" s="106" t="str">
        <f>IF(AND(NN185&gt;0,NO185&gt;0),(NP185/NP9/NP10/60)*NO185,"-")</f>
        <v>-</v>
      </c>
      <c r="NU185" s="107">
        <v>14</v>
      </c>
      <c r="NV185" s="4"/>
      <c r="NW185" s="7"/>
      <c r="NX185" s="105">
        <f>IF(AND(NV185&gt;0,NW185&gt;0),INDEX(Вхідні_дані!$A$759:$F$958,MATCH(NV185,Вхідні_дані!$C$759:$C$958,0),6),0)</f>
        <v>0</v>
      </c>
      <c r="NY185" s="106" t="str">
        <f>IF(AND(NV185&gt;0,NW185&gt;0),(NX185/NX9/NX10/60)*NW185,"-")</f>
        <v>-</v>
      </c>
      <c r="OC185" s="107">
        <v>14</v>
      </c>
      <c r="OD185" s="4"/>
      <c r="OE185" s="7"/>
      <c r="OF185" s="105">
        <f>IF(AND(OD185&gt;0,OE185&gt;0),INDEX(Вхідні_дані!$A$759:$F$958,MATCH(OD185,Вхідні_дані!$C$759:$C$958,0),6),0)</f>
        <v>0</v>
      </c>
      <c r="OG185" s="106" t="str">
        <f>IF(AND(OD185&gt;0,OE185&gt;0),(OF185/OF9/OF10/60)*OE185,"-")</f>
        <v>-</v>
      </c>
      <c r="OK185" s="107">
        <v>14</v>
      </c>
      <c r="OL185" s="4"/>
      <c r="OM185" s="7"/>
      <c r="ON185" s="105">
        <f>IF(AND(OL185&gt;0,OM185&gt;0),INDEX(Вхідні_дані!$A$759:$F$958,MATCH(OL185,Вхідні_дані!$C$759:$C$958,0),6),0)</f>
        <v>0</v>
      </c>
      <c r="OO185" s="106" t="str">
        <f>IF(AND(OL185&gt;0,OM185&gt;0),(ON185/ON9/ON10/60)*OM185,"-")</f>
        <v>-</v>
      </c>
      <c r="OS185" s="107">
        <v>14</v>
      </c>
      <c r="OT185" s="4"/>
      <c r="OU185" s="7"/>
      <c r="OV185" s="105">
        <f>IF(AND(OT185&gt;0,OU185&gt;0),INDEX(Вхідні_дані!$A$759:$F$958,MATCH(OT185,Вхідні_дані!$C$759:$C$958,0),6),0)</f>
        <v>0</v>
      </c>
      <c r="OW185" s="106" t="str">
        <f>IF(AND(OT185&gt;0,OU185&gt;0),(OV185/OV9/OV10/60)*OU185,"-")</f>
        <v>-</v>
      </c>
      <c r="PA185" s="107">
        <v>14</v>
      </c>
      <c r="PB185" s="4"/>
      <c r="PC185" s="7"/>
      <c r="PD185" s="105">
        <f>IF(AND(PB185&gt;0,PC185&gt;0),INDEX(Вхідні_дані!$A$759:$F$958,MATCH(PB185,Вхідні_дані!$C$759:$C$958,0),6),0)</f>
        <v>0</v>
      </c>
      <c r="PE185" s="106" t="str">
        <f>IF(AND(PB185&gt;0,PC185&gt;0),(PD185/PD9/PD10/60)*PC185,"-")</f>
        <v>-</v>
      </c>
      <c r="PI185" s="107">
        <v>14</v>
      </c>
      <c r="PJ185" s="4"/>
      <c r="PK185" s="7"/>
      <c r="PL185" s="105">
        <f>IF(AND(PJ185&gt;0,PK185&gt;0),INDEX(Вхідні_дані!$A$759:$F$958,MATCH(PJ185,Вхідні_дані!$C$759:$C$958,0),6),0)</f>
        <v>0</v>
      </c>
      <c r="PM185" s="106" t="str">
        <f>IF(AND(PJ185&gt;0,PK185&gt;0),(PL185/PL9/PL10/60)*PK185,"-")</f>
        <v>-</v>
      </c>
      <c r="PQ185" s="107">
        <v>14</v>
      </c>
      <c r="PR185" s="4"/>
      <c r="PS185" s="7"/>
      <c r="PT185" s="105">
        <f>IF(AND(PR185&gt;0,PS185&gt;0),INDEX(Вхідні_дані!$A$759:$F$958,MATCH(PR185,Вхідні_дані!$C$759:$C$958,0),6),0)</f>
        <v>0</v>
      </c>
      <c r="PU185" s="106" t="str">
        <f>IF(AND(PR185&gt;0,PS185&gt;0),(PT185/PT9/PT10/60)*PS185,"-")</f>
        <v>-</v>
      </c>
      <c r="PY185" s="107">
        <v>14</v>
      </c>
      <c r="PZ185" s="4"/>
      <c r="QA185" s="7"/>
      <c r="QB185" s="105">
        <f>IF(AND(PZ185&gt;0,QA185&gt;0),INDEX(Вхідні_дані!$A$759:$F$958,MATCH(PZ185,Вхідні_дані!$C$759:$C$958,0),6),0)</f>
        <v>0</v>
      </c>
      <c r="QC185" s="106" t="str">
        <f>IF(AND(PZ185&gt;0,QA185&gt;0),(QB185/QB9/QB10/60)*QA185,"-")</f>
        <v>-</v>
      </c>
      <c r="QG185" s="107">
        <v>14</v>
      </c>
      <c r="QH185" s="4"/>
      <c r="QI185" s="7"/>
      <c r="QJ185" s="105">
        <f>IF(AND(QH185&gt;0,QI185&gt;0),INDEX(Вхідні_дані!$A$759:$F$958,MATCH(QH185,Вхідні_дані!$C$759:$C$958,0),6),0)</f>
        <v>0</v>
      </c>
      <c r="QK185" s="106" t="str">
        <f>IF(AND(QH185&gt;0,QI185&gt;0),(QJ185/QJ9/QJ10/60)*QI185,"-")</f>
        <v>-</v>
      </c>
      <c r="QO185" s="107">
        <v>14</v>
      </c>
      <c r="QP185" s="4"/>
      <c r="QQ185" s="7"/>
      <c r="QR185" s="105">
        <f>IF(AND(QP185&gt;0,QQ185&gt;0),INDEX(Вхідні_дані!$A$759:$F$958,MATCH(QP185,Вхідні_дані!$C$759:$C$958,0),6),0)</f>
        <v>0</v>
      </c>
      <c r="QS185" s="106" t="str">
        <f>IF(AND(QP185&gt;0,QQ185&gt;0),(QR185/QR9/QR10/60)*QQ185,"-")</f>
        <v>-</v>
      </c>
      <c r="QW185" s="107">
        <v>14</v>
      </c>
      <c r="QX185" s="4"/>
      <c r="QY185" s="7"/>
      <c r="QZ185" s="105">
        <f>IF(AND(QX185&gt;0,QY185&gt;0),INDEX(Вхідні_дані!$A$759:$F$958,MATCH(QX185,Вхідні_дані!$C$759:$C$958,0),6),0)</f>
        <v>0</v>
      </c>
      <c r="RA185" s="106" t="str">
        <f>IF(AND(QX185&gt;0,QY185&gt;0),(QZ185/QZ9/QZ10/60)*QY185,"-")</f>
        <v>-</v>
      </c>
      <c r="RE185" s="107">
        <v>14</v>
      </c>
      <c r="RF185" s="4"/>
      <c r="RG185" s="7"/>
      <c r="RH185" s="105">
        <f>IF(AND(RF185&gt;0,RG185&gt;0),INDEX(Вхідні_дані!$A$759:$F$958,MATCH(RF185,Вхідні_дані!$C$759:$C$958,0),6),0)</f>
        <v>0</v>
      </c>
      <c r="RI185" s="106" t="str">
        <f>IF(AND(RF185&gt;0,RG185&gt;0),(RH185/RH9/RH10/60)*RG185,"-")</f>
        <v>-</v>
      </c>
      <c r="RM185" s="107">
        <v>14</v>
      </c>
      <c r="RN185" s="4"/>
      <c r="RO185" s="7"/>
      <c r="RP185" s="105">
        <f>IF(AND(RN185&gt;0,RO185&gt;0),INDEX(Вхідні_дані!$A$759:$F$958,MATCH(RN185,Вхідні_дані!$C$759:$C$958,0),6),0)</f>
        <v>0</v>
      </c>
      <c r="RQ185" s="106" t="str">
        <f>IF(AND(RN185&gt;0,RO185&gt;0),(RP185/RP9/RP10/60)*RO185,"-")</f>
        <v>-</v>
      </c>
      <c r="RU185" s="107">
        <v>14</v>
      </c>
      <c r="RV185" s="4"/>
      <c r="RW185" s="7"/>
      <c r="RX185" s="105">
        <f>IF(AND(RV185&gt;0,RW185&gt;0),INDEX(Вхідні_дані!$A$759:$F$958,MATCH(RV185,Вхідні_дані!$C$759:$C$958,0),6),0)</f>
        <v>0</v>
      </c>
      <c r="RY185" s="106" t="str">
        <f>IF(AND(RV185&gt;0,RW185&gt;0),(RX185/RX9/RX10/60)*RW185,"-")</f>
        <v>-</v>
      </c>
      <c r="SC185" s="107">
        <v>14</v>
      </c>
      <c r="SD185" s="4"/>
      <c r="SE185" s="7"/>
      <c r="SF185" s="105">
        <f>IF(AND(SD185&gt;0,SE185&gt;0),INDEX(Вхідні_дані!$A$759:$F$958,MATCH(SD185,Вхідні_дані!$C$759:$C$958,0),6),0)</f>
        <v>0</v>
      </c>
      <c r="SG185" s="106" t="str">
        <f>IF(AND(SD185&gt;0,SE185&gt;0),(SF185/SF9/SF10/60)*SE185,"-")</f>
        <v>-</v>
      </c>
      <c r="SK185" s="107">
        <v>14</v>
      </c>
      <c r="SL185" s="4"/>
      <c r="SM185" s="7"/>
      <c r="SN185" s="105">
        <f>IF(AND(SL185&gt;0,SM185&gt;0),INDEX(Вхідні_дані!$A$759:$F$958,MATCH(SL185,Вхідні_дані!$C$759:$C$958,0),6),0)</f>
        <v>0</v>
      </c>
      <c r="SO185" s="106" t="str">
        <f>IF(AND(SL185&gt;0,SM185&gt;0),(SN185/SN9/SN10/60)*SM185,"-")</f>
        <v>-</v>
      </c>
      <c r="SS185" s="107">
        <v>14</v>
      </c>
      <c r="ST185" s="4"/>
      <c r="SU185" s="7"/>
      <c r="SV185" s="105">
        <f>IF(AND(ST185&gt;0,SU185&gt;0),INDEX(Вхідні_дані!$A$759:$F$958,MATCH(ST185,Вхідні_дані!$C$759:$C$958,0),6),0)</f>
        <v>0</v>
      </c>
      <c r="SW185" s="106" t="str">
        <f>IF(AND(ST185&gt;0,SU185&gt;0),(SV185/SV9/SV10/60)*SU185,"-")</f>
        <v>-</v>
      </c>
      <c r="TA185" s="107">
        <v>14</v>
      </c>
      <c r="TB185" s="4"/>
      <c r="TC185" s="7"/>
      <c r="TD185" s="105">
        <f>IF(AND(TB185&gt;0,TC185&gt;0),INDEX(Вхідні_дані!$A$759:$F$958,MATCH(TB185,Вхідні_дані!$C$759:$C$958,0),6),0)</f>
        <v>0</v>
      </c>
      <c r="TE185" s="106" t="str">
        <f>IF(AND(TB185&gt;0,TC185&gt;0),(TD185/TD9/TD10/60)*TC185,"-")</f>
        <v>-</v>
      </c>
      <c r="TI185" s="107">
        <v>14</v>
      </c>
      <c r="TJ185" s="4"/>
      <c r="TK185" s="7"/>
      <c r="TL185" s="105">
        <f>IF(AND(TJ185&gt;0,TK185&gt;0),INDEX(Вхідні_дані!$A$759:$F$958,MATCH(TJ185,Вхідні_дані!$C$759:$C$958,0),6),0)</f>
        <v>0</v>
      </c>
      <c r="TM185" s="106" t="str">
        <f>IF(AND(TJ185&gt;0,TK185&gt;0),(TL185/TL9/TL10/60)*TK185,"-")</f>
        <v>-</v>
      </c>
      <c r="TQ185" s="107">
        <v>14</v>
      </c>
      <c r="TR185" s="4"/>
      <c r="TS185" s="7"/>
      <c r="TT185" s="105">
        <f>IF(AND(TR185&gt;0,TS185&gt;0),INDEX(Вхідні_дані!$A$759:$F$958,MATCH(TR185,Вхідні_дані!$C$759:$C$958,0),6),0)</f>
        <v>0</v>
      </c>
      <c r="TU185" s="106" t="str">
        <f>IF(AND(TR185&gt;0,TS185&gt;0),(TT185/TT9/TT10/60)*TS185,"-")</f>
        <v>-</v>
      </c>
      <c r="TY185" s="107">
        <v>14</v>
      </c>
      <c r="TZ185" s="4"/>
      <c r="UA185" s="7"/>
      <c r="UB185" s="105">
        <f>IF(AND(TZ185&gt;0,UA185&gt;0),INDEX(Вхідні_дані!$A$759:$F$958,MATCH(TZ185,Вхідні_дані!$C$759:$C$958,0),6),0)</f>
        <v>0</v>
      </c>
      <c r="UC185" s="106" t="str">
        <f>IF(AND(TZ185&gt;0,UA185&gt;0),(UB185/UB9/UB10/60)*UA185,"-")</f>
        <v>-</v>
      </c>
      <c r="UG185" s="107">
        <v>14</v>
      </c>
      <c r="UH185" s="4"/>
      <c r="UI185" s="7"/>
      <c r="UJ185" s="105">
        <f>IF(AND(UH185&gt;0,UI185&gt;0),INDEX(Вхідні_дані!$A$759:$F$958,MATCH(UH185,Вхідні_дані!$C$759:$C$958,0),6),0)</f>
        <v>0</v>
      </c>
      <c r="UK185" s="106" t="str">
        <f>IF(AND(UH185&gt;0,UI185&gt;0),(UJ185/UJ9/UJ10/60)*UI185,"-")</f>
        <v>-</v>
      </c>
      <c r="UO185" s="107">
        <v>14</v>
      </c>
      <c r="UP185" s="4"/>
      <c r="UQ185" s="7"/>
      <c r="UR185" s="105">
        <f>IF(AND(UP185&gt;0,UQ185&gt;0),INDEX(Вхідні_дані!$A$759:$F$958,MATCH(UP185,Вхідні_дані!$C$759:$C$958,0),6),0)</f>
        <v>0</v>
      </c>
      <c r="US185" s="106" t="str">
        <f>IF(AND(UP185&gt;0,UQ185&gt;0),(UR185/UR9/UR10/60)*UQ185,"-")</f>
        <v>-</v>
      </c>
      <c r="UW185" s="107">
        <v>14</v>
      </c>
      <c r="UX185" s="4"/>
      <c r="UY185" s="7"/>
      <c r="UZ185" s="105">
        <f>IF(AND(UX185&gt;0,UY185&gt;0),INDEX(Вхідні_дані!$A$759:$F$958,MATCH(UX185,Вхідні_дані!$C$759:$C$958,0),6),0)</f>
        <v>0</v>
      </c>
      <c r="VA185" s="106" t="str">
        <f>IF(AND(UX185&gt;0,UY185&gt;0),(UZ185/UZ9/UZ10/60)*UY185,"-")</f>
        <v>-</v>
      </c>
      <c r="VE185" s="107">
        <v>14</v>
      </c>
      <c r="VF185" s="4"/>
      <c r="VG185" s="7"/>
      <c r="VH185" s="105">
        <f>IF(AND(VF185&gt;0,VG185&gt;0),INDEX(Вхідні_дані!$A$759:$F$958,MATCH(VF185,Вхідні_дані!$C$759:$C$958,0),6),0)</f>
        <v>0</v>
      </c>
      <c r="VI185" s="106" t="str">
        <f>IF(AND(VF185&gt;0,VG185&gt;0),(VH185/VH9/VH10/60)*VG185,"-")</f>
        <v>-</v>
      </c>
      <c r="VM185" s="107">
        <v>14</v>
      </c>
      <c r="VN185" s="4"/>
      <c r="VO185" s="7"/>
      <c r="VP185" s="105">
        <f>IF(AND(VN185&gt;0,VO185&gt;0),INDEX(Вхідні_дані!$A$759:$F$958,MATCH(VN185,Вхідні_дані!$C$759:$C$958,0),6),0)</f>
        <v>0</v>
      </c>
      <c r="VQ185" s="106" t="str">
        <f>IF(AND(VN185&gt;0,VO185&gt;0),(VP185/VP9/VP10/60)*VO185,"-")</f>
        <v>-</v>
      </c>
      <c r="VU185" s="107">
        <v>14</v>
      </c>
      <c r="VV185" s="4"/>
      <c r="VW185" s="7"/>
      <c r="VX185" s="105">
        <f>IF(AND(VV185&gt;0,VW185&gt;0),INDEX(Вхідні_дані!$A$759:$F$958,MATCH(VV185,Вхідні_дані!$C$759:$C$958,0),6),0)</f>
        <v>0</v>
      </c>
      <c r="VY185" s="106" t="str">
        <f>IF(AND(VV185&gt;0,VW185&gt;0),(VX185/VX9/VX10/60)*VW185,"-")</f>
        <v>-</v>
      </c>
      <c r="WC185" s="107">
        <v>14</v>
      </c>
      <c r="WD185" s="4"/>
      <c r="WE185" s="7"/>
      <c r="WF185" s="105">
        <f>IF(AND(WD185&gt;0,WE185&gt;0),INDEX(Вхідні_дані!$A$759:$F$958,MATCH(WD185,Вхідні_дані!$C$759:$C$958,0),6),0)</f>
        <v>0</v>
      </c>
      <c r="WG185" s="106" t="str">
        <f>IF(AND(WD185&gt;0,WE185&gt;0),(WF185/WF9/WF10/60)*WE185,"-")</f>
        <v>-</v>
      </c>
      <c r="WK185" s="107">
        <v>14</v>
      </c>
      <c r="WL185" s="4"/>
      <c r="WM185" s="7"/>
      <c r="WN185" s="105">
        <f>IF(AND(WL185&gt;0,WM185&gt;0),INDEX(Вхідні_дані!$A$759:$F$958,MATCH(WL185,Вхідні_дані!$C$759:$C$958,0),6),0)</f>
        <v>0</v>
      </c>
      <c r="WO185" s="106" t="str">
        <f>IF(AND(WL185&gt;0,WM185&gt;0),(WN185/WN9/WN10/60)*WM185,"-")</f>
        <v>-</v>
      </c>
      <c r="WS185" s="107">
        <v>14</v>
      </c>
      <c r="WT185" s="4"/>
      <c r="WU185" s="7"/>
      <c r="WV185" s="105">
        <f>IF(AND(WT185&gt;0,WU185&gt;0),INDEX(Вхідні_дані!$A$759:$F$958,MATCH(WT185,Вхідні_дані!$C$759:$C$958,0),6),0)</f>
        <v>0</v>
      </c>
      <c r="WW185" s="106" t="str">
        <f>IF(AND(WT185&gt;0,WU185&gt;0),(WV185/WV9/WV10/60)*WU185,"-")</f>
        <v>-</v>
      </c>
      <c r="XA185" s="107">
        <v>14</v>
      </c>
      <c r="XB185" s="4"/>
      <c r="XC185" s="7"/>
      <c r="XD185" s="105">
        <f>IF(AND(XB185&gt;0,XC185&gt;0),INDEX(Вхідні_дані!$A$759:$F$958,MATCH(XB185,Вхідні_дані!$C$759:$C$958,0),6),0)</f>
        <v>0</v>
      </c>
      <c r="XE185" s="106" t="str">
        <f>IF(AND(XB185&gt;0,XC185&gt;0),(XD185/XD9/XD10/60)*XC185,"-")</f>
        <v>-</v>
      </c>
      <c r="XI185" s="107">
        <v>14</v>
      </c>
      <c r="XJ185" s="4"/>
      <c r="XK185" s="7"/>
      <c r="XL185" s="105">
        <f>IF(AND(XJ185&gt;0,XK185&gt;0),INDEX(Вхідні_дані!$A$759:$F$958,MATCH(XJ185,Вхідні_дані!$C$759:$C$958,0),6),0)</f>
        <v>0</v>
      </c>
      <c r="XM185" s="106" t="str">
        <f>IF(AND(XJ185&gt;0,XK185&gt;0),(XL185/XL9/XL10/60)*XK185,"-")</f>
        <v>-</v>
      </c>
      <c r="XQ185" s="107">
        <v>14</v>
      </c>
      <c r="XR185" s="4"/>
      <c r="XS185" s="7"/>
      <c r="XT185" s="105">
        <f>IF(AND(XR185&gt;0,XS185&gt;0),INDEX(Вхідні_дані!$A$759:$F$958,MATCH(XR185,Вхідні_дані!$C$759:$C$958,0),6),0)</f>
        <v>0</v>
      </c>
      <c r="XU185" s="106" t="str">
        <f>IF(AND(XR185&gt;0,XS185&gt;0),(XT185/XT9/XT10/60)*XS185,"-")</f>
        <v>-</v>
      </c>
      <c r="XY185" s="107">
        <v>14</v>
      </c>
      <c r="XZ185" s="4"/>
      <c r="YA185" s="7"/>
      <c r="YB185" s="105">
        <f>IF(AND(XZ185&gt;0,YA185&gt;0),INDEX(Вхідні_дані!$A$759:$F$958,MATCH(XZ185,Вхідні_дані!$C$759:$C$958,0),6),0)</f>
        <v>0</v>
      </c>
      <c r="YC185" s="106" t="str">
        <f>IF(AND(XZ185&gt;0,YA185&gt;0),(YB185/YB9/YB10/60)*YA185,"-")</f>
        <v>-</v>
      </c>
      <c r="YG185" s="107">
        <v>14</v>
      </c>
      <c r="YH185" s="4"/>
      <c r="YI185" s="7"/>
      <c r="YJ185" s="105">
        <f>IF(AND(YH185&gt;0,YI185&gt;0),INDEX(Вхідні_дані!$A$759:$F$958,MATCH(YH185,Вхідні_дані!$C$759:$C$958,0),6),0)</f>
        <v>0</v>
      </c>
      <c r="YK185" s="106" t="str">
        <f>IF(AND(YH185&gt;0,YI185&gt;0),(YJ185/YJ9/YJ10/60)*YI185,"-")</f>
        <v>-</v>
      </c>
      <c r="YO185" s="107">
        <v>14</v>
      </c>
      <c r="YP185" s="4"/>
      <c r="YQ185" s="7"/>
      <c r="YR185" s="105">
        <f>IF(AND(YP185&gt;0,YQ185&gt;0),INDEX(Вхідні_дані!$A$759:$F$958,MATCH(YP185,Вхідні_дані!$C$759:$C$958,0),6),0)</f>
        <v>0</v>
      </c>
      <c r="YS185" s="106" t="str">
        <f>IF(AND(YP185&gt;0,YQ185&gt;0),(YR185/YR9/YR10/60)*YQ185,"-")</f>
        <v>-</v>
      </c>
      <c r="YW185" s="107">
        <v>14</v>
      </c>
      <c r="YX185" s="4"/>
      <c r="YY185" s="7"/>
      <c r="YZ185" s="105">
        <f>IF(AND(YX185&gt;0,YY185&gt;0),INDEX(Вхідні_дані!$A$759:$F$958,MATCH(YX185,Вхідні_дані!$C$759:$C$958,0),6),0)</f>
        <v>0</v>
      </c>
      <c r="ZA185" s="106" t="str">
        <f>IF(AND(YX185&gt;0,YY185&gt;0),(YZ185/YZ9/YZ10/60)*YY185,"-")</f>
        <v>-</v>
      </c>
      <c r="ZE185" s="107">
        <v>14</v>
      </c>
      <c r="ZF185" s="4"/>
      <c r="ZG185" s="7"/>
      <c r="ZH185" s="105">
        <f>IF(AND(ZF185&gt;0,ZG185&gt;0),INDEX(Вхідні_дані!$A$759:$F$958,MATCH(ZF185,Вхідні_дані!$C$759:$C$958,0),6),0)</f>
        <v>0</v>
      </c>
      <c r="ZI185" s="106" t="str">
        <f>IF(AND(ZF185&gt;0,ZG185&gt;0),(ZH185/ZH9/ZH10/60)*ZG185,"-")</f>
        <v>-</v>
      </c>
      <c r="ZM185" s="107">
        <v>14</v>
      </c>
      <c r="ZN185" s="4"/>
      <c r="ZO185" s="7"/>
      <c r="ZP185" s="105">
        <f>IF(AND(ZN185&gt;0,ZO185&gt;0),INDEX(Вхідні_дані!$A$759:$F$958,MATCH(ZN185,Вхідні_дані!$C$759:$C$958,0),6),0)</f>
        <v>0</v>
      </c>
      <c r="ZQ185" s="106" t="str">
        <f>IF(AND(ZN185&gt;0,ZO185&gt;0),(ZP185/ZP9/ZP10/60)*ZO185,"-")</f>
        <v>-</v>
      </c>
      <c r="ZU185" s="107">
        <v>14</v>
      </c>
      <c r="ZV185" s="4"/>
      <c r="ZW185" s="7"/>
      <c r="ZX185" s="105">
        <f>IF(AND(ZV185&gt;0,ZW185&gt;0),INDEX(Вхідні_дані!$A$759:$F$958,MATCH(ZV185,Вхідні_дані!$C$759:$C$958,0),6),0)</f>
        <v>0</v>
      </c>
      <c r="ZY185" s="106" t="str">
        <f>IF(AND(ZV185&gt;0,ZW185&gt;0),(ZX185/ZX9/ZX10/60)*ZW185,"-")</f>
        <v>-</v>
      </c>
      <c r="AAC185" s="107">
        <v>14</v>
      </c>
      <c r="AAD185" s="4"/>
      <c r="AAE185" s="7"/>
      <c r="AAF185" s="105">
        <f>IF(AND(AAD185&gt;0,AAE185&gt;0),INDEX(Вхідні_дані!$A$759:$F$958,MATCH(AAD185,Вхідні_дані!$C$759:$C$958,0),6),0)</f>
        <v>0</v>
      </c>
      <c r="AAG185" s="106" t="str">
        <f>IF(AND(AAD185&gt;0,AAE185&gt;0),(AAF185/AAF9/AAF10/60)*AAE185,"-")</f>
        <v>-</v>
      </c>
      <c r="AAK185" s="107">
        <v>14</v>
      </c>
      <c r="AAL185" s="4"/>
      <c r="AAM185" s="7"/>
      <c r="AAN185" s="105">
        <f>IF(AND(AAL185&gt;0,AAM185&gt;0),INDEX(Вхідні_дані!$A$759:$F$958,MATCH(AAL185,Вхідні_дані!$C$759:$C$958,0),6),0)</f>
        <v>0</v>
      </c>
      <c r="AAO185" s="106" t="str">
        <f>IF(AND(AAL185&gt;0,AAM185&gt;0),(AAN185/AAN9/AAN10/60)*AAM185,"-")</f>
        <v>-</v>
      </c>
      <c r="AAS185" s="107">
        <v>14</v>
      </c>
      <c r="AAT185" s="4"/>
      <c r="AAU185" s="7"/>
      <c r="AAV185" s="105">
        <f>IF(AND(AAT185&gt;0,AAU185&gt;0),INDEX(Вхідні_дані!$A$759:$F$958,MATCH(AAT185,Вхідні_дані!$C$759:$C$958,0),6),0)</f>
        <v>0</v>
      </c>
      <c r="AAW185" s="106" t="str">
        <f>IF(AND(AAT185&gt;0,AAU185&gt;0),(AAV185/AAV9/AAV10/60)*AAU185,"-")</f>
        <v>-</v>
      </c>
      <c r="ABA185" s="107">
        <v>14</v>
      </c>
      <c r="ABB185" s="4"/>
      <c r="ABC185" s="7"/>
      <c r="ABD185" s="105">
        <f>IF(AND(ABB185&gt;0,ABC185&gt;0),INDEX(Вхідні_дані!$A$759:$F$958,MATCH(ABB185,Вхідні_дані!$C$759:$C$958,0),6),0)</f>
        <v>0</v>
      </c>
      <c r="ABE185" s="106" t="str">
        <f>IF(AND(ABB185&gt;0,ABC185&gt;0),(ABD185/ABD9/ABD10/60)*ABC185,"-")</f>
        <v>-</v>
      </c>
      <c r="ABI185" s="107">
        <v>14</v>
      </c>
      <c r="ABJ185" s="4"/>
      <c r="ABK185" s="7"/>
      <c r="ABL185" s="105">
        <f>IF(AND(ABJ185&gt;0,ABK185&gt;0),INDEX(Вхідні_дані!$A$759:$F$958,MATCH(ABJ185,Вхідні_дані!$C$759:$C$958,0),6),0)</f>
        <v>0</v>
      </c>
      <c r="ABM185" s="106" t="str">
        <f>IF(AND(ABJ185&gt;0,ABK185&gt;0),(ABL185/ABL9/ABL10/60)*ABK185,"-")</f>
        <v>-</v>
      </c>
      <c r="ABQ185" s="107">
        <v>14</v>
      </c>
      <c r="ABR185" s="4"/>
      <c r="ABS185" s="7"/>
      <c r="ABT185" s="105">
        <f>IF(AND(ABR185&gt;0,ABS185&gt;0),INDEX(Вхідні_дані!$A$759:$F$958,MATCH(ABR185,Вхідні_дані!$C$759:$C$958,0),6),0)</f>
        <v>0</v>
      </c>
      <c r="ABU185" s="106" t="str">
        <f>IF(AND(ABR185&gt;0,ABS185&gt;0),(ABT185/ABT9/ABT10/60)*ABS185,"-")</f>
        <v>-</v>
      </c>
      <c r="ABY185" s="107">
        <v>14</v>
      </c>
      <c r="ABZ185" s="4"/>
      <c r="ACA185" s="7"/>
      <c r="ACB185" s="105">
        <f>IF(AND(ABZ185&gt;0,ACA185&gt;0),INDEX(Вхідні_дані!$A$759:$F$958,MATCH(ABZ185,Вхідні_дані!$C$759:$C$958,0),6),0)</f>
        <v>0</v>
      </c>
      <c r="ACC185" s="106" t="str">
        <f>IF(AND(ABZ185&gt;0,ACA185&gt;0),(ACB185/ACB9/ACB10/60)*ACA185,"-")</f>
        <v>-</v>
      </c>
      <c r="ACG185" s="107">
        <v>14</v>
      </c>
      <c r="ACH185" s="4"/>
      <c r="ACI185" s="7"/>
      <c r="ACJ185" s="105">
        <f>IF(AND(ACH185&gt;0,ACI185&gt;0),INDEX(Вхідні_дані!$A$759:$F$958,MATCH(ACH185,Вхідні_дані!$C$759:$C$958,0),6),0)</f>
        <v>0</v>
      </c>
      <c r="ACK185" s="106" t="str">
        <f>IF(AND(ACH185&gt;0,ACI185&gt;0),(ACJ185/ACJ9/ACJ10/60)*ACI185,"-")</f>
        <v>-</v>
      </c>
      <c r="ACO185" s="107">
        <v>14</v>
      </c>
      <c r="ACP185" s="4"/>
      <c r="ACQ185" s="7"/>
      <c r="ACR185" s="105">
        <f>IF(AND(ACP185&gt;0,ACQ185&gt;0),INDEX(Вхідні_дані!$A$759:$F$958,MATCH(ACP185,Вхідні_дані!$C$759:$C$958,0),6),0)</f>
        <v>0</v>
      </c>
      <c r="ACS185" s="106" t="str">
        <f>IF(AND(ACP185&gt;0,ACQ185&gt;0),(ACR185/ACR9/ACR10/60)*ACQ185,"-")</f>
        <v>-</v>
      </c>
      <c r="ACW185" s="107">
        <v>14</v>
      </c>
      <c r="ACX185" s="4"/>
      <c r="ACY185" s="7"/>
      <c r="ACZ185" s="105">
        <f>IF(AND(ACX185&gt;0,ACY185&gt;0),INDEX(Вхідні_дані!$A$759:$F$958,MATCH(ACX185,Вхідні_дані!$C$759:$C$958,0),6),0)</f>
        <v>0</v>
      </c>
      <c r="ADA185" s="106" t="str">
        <f>IF(AND(ACX185&gt;0,ACY185&gt;0),(ACZ185/ACZ9/ACZ10/60)*ACY185,"-")</f>
        <v>-</v>
      </c>
      <c r="ADE185" s="107">
        <v>14</v>
      </c>
      <c r="ADF185" s="4"/>
      <c r="ADG185" s="7"/>
      <c r="ADH185" s="105">
        <f>IF(AND(ADF185&gt;0,ADG185&gt;0),INDEX(Вхідні_дані!$A$759:$F$958,MATCH(ADF185,Вхідні_дані!$C$759:$C$958,0),6),0)</f>
        <v>0</v>
      </c>
      <c r="ADI185" s="106" t="str">
        <f>IF(AND(ADF185&gt;0,ADG185&gt;0),(ADH185/ADH9/ADH10/60)*ADG185,"-")</f>
        <v>-</v>
      </c>
      <c r="ADM185" s="107">
        <v>14</v>
      </c>
      <c r="ADN185" s="4"/>
      <c r="ADO185" s="7"/>
      <c r="ADP185" s="105">
        <f>IF(AND(ADN185&gt;0,ADO185&gt;0),INDEX(Вхідні_дані!$A$759:$F$958,MATCH(ADN185,Вхідні_дані!$C$759:$C$958,0),6),0)</f>
        <v>0</v>
      </c>
      <c r="ADQ185" s="106" t="str">
        <f>IF(AND(ADN185&gt;0,ADO185&gt;0),(ADP185/ADP9/ADP10/60)*ADO185,"-")</f>
        <v>-</v>
      </c>
    </row>
    <row r="186" spans="1:797" ht="22.5" customHeight="1" outlineLevel="1" x14ac:dyDescent="0.25">
      <c r="A186" s="107">
        <v>15</v>
      </c>
      <c r="B186" s="4"/>
      <c r="C186" s="7"/>
      <c r="D186" s="105">
        <f>IF(AND(B186&gt;0,C186&gt;0),INDEX(Вхідні_дані!$A$759:$F$958,MATCH(B186,Вхідні_дані!$C$759:$C$958,0),6),0)</f>
        <v>0</v>
      </c>
      <c r="E186" s="106" t="str">
        <f>IF(AND(B186&gt;0,C186&gt;0),(D186/D9/D10/60)*C186,"-")</f>
        <v>-</v>
      </c>
      <c r="I186" s="107">
        <v>15</v>
      </c>
      <c r="J186" s="4"/>
      <c r="K186" s="7"/>
      <c r="L186" s="105">
        <f>IF(AND(J186&gt;0,K186&gt;0),INDEX(Вхідні_дані!$A$759:$F$958,MATCH(J186,Вхідні_дані!$C$759:$C$958,0),6),0)</f>
        <v>0</v>
      </c>
      <c r="M186" s="106" t="str">
        <f>IF(AND(J186&gt;0,K186&gt;0),(L186/L9/L10/60)*K186,"-")</f>
        <v>-</v>
      </c>
      <c r="Q186" s="107">
        <v>15</v>
      </c>
      <c r="R186" s="4"/>
      <c r="S186" s="7"/>
      <c r="T186" s="105">
        <f>IF(AND(R186&gt;0,S186&gt;0),INDEX(Вхідні_дані!$A$759:$F$958,MATCH(R186,Вхідні_дані!$C$759:$C$958,0),6),0)</f>
        <v>0</v>
      </c>
      <c r="U186" s="106" t="str">
        <f>IF(AND(R186&gt;0,S186&gt;0),(T186/T9/T10/60)*S186,"-")</f>
        <v>-</v>
      </c>
      <c r="Y186" s="107">
        <v>15</v>
      </c>
      <c r="Z186" s="4"/>
      <c r="AA186" s="7"/>
      <c r="AB186" s="105">
        <f>IF(AND(Z186&gt;0,AA186&gt;0),INDEX(Вхідні_дані!$A$759:$F$958,MATCH(Z186,Вхідні_дані!$C$759:$C$958,0),6),0)</f>
        <v>0</v>
      </c>
      <c r="AC186" s="106" t="str">
        <f>IF(AND(Z186&gt;0,AA186&gt;0),(AB186/AB9/AB10/60)*AA186,"-")</f>
        <v>-</v>
      </c>
      <c r="AG186" s="107">
        <v>15</v>
      </c>
      <c r="AH186" s="4"/>
      <c r="AI186" s="7"/>
      <c r="AJ186" s="105">
        <f>IF(AND(AH186&gt;0,AI186&gt;0),INDEX(Вхідні_дані!$A$759:$F$958,MATCH(AH186,Вхідні_дані!$C$759:$C$958,0),6),0)</f>
        <v>0</v>
      </c>
      <c r="AK186" s="106" t="str">
        <f>IF(AND(AH186&gt;0,AI186&gt;0),(AJ186/AJ9/AJ10/60)*AI186,"-")</f>
        <v>-</v>
      </c>
      <c r="AO186" s="107">
        <v>15</v>
      </c>
      <c r="AP186" s="4"/>
      <c r="AQ186" s="7"/>
      <c r="AR186" s="105">
        <f>IF(AND(AP186&gt;0,AQ186&gt;0),INDEX(Вхідні_дані!$A$759:$F$958,MATCH(AP186,Вхідні_дані!$C$759:$C$958,0),6),0)</f>
        <v>0</v>
      </c>
      <c r="AS186" s="106" t="str">
        <f>IF(AND(AP186&gt;0,AQ186&gt;0),(AR186/AR9/AR10/60)*AQ186,"-")</f>
        <v>-</v>
      </c>
      <c r="AW186" s="107">
        <v>15</v>
      </c>
      <c r="AX186" s="4"/>
      <c r="AY186" s="7"/>
      <c r="AZ186" s="105">
        <f>IF(AND(AX186&gt;0,AY186&gt;0),INDEX(Вхідні_дані!$A$759:$F$958,MATCH(AX186,Вхідні_дані!$C$759:$C$958,0),6),0)</f>
        <v>0</v>
      </c>
      <c r="BA186" s="106" t="str">
        <f>IF(AND(AX186&gt;0,AY186&gt;0),(AZ186/AZ9/AZ10/60)*AY186,"-")</f>
        <v>-</v>
      </c>
      <c r="BE186" s="107">
        <v>15</v>
      </c>
      <c r="BF186" s="4"/>
      <c r="BG186" s="7"/>
      <c r="BH186" s="105">
        <f>IF(AND(BF186&gt;0,BG186&gt;0),INDEX(Вхідні_дані!$A$759:$F$958,MATCH(BF186,Вхідні_дані!$C$759:$C$958,0),6),0)</f>
        <v>0</v>
      </c>
      <c r="BI186" s="106" t="str">
        <f>IF(AND(BF186&gt;0,BG186&gt;0),(BH186/BH9/BH10/60)*BG186,"-")</f>
        <v>-</v>
      </c>
      <c r="BM186" s="107">
        <v>15</v>
      </c>
      <c r="BN186" s="4"/>
      <c r="BO186" s="7"/>
      <c r="BP186" s="105">
        <f>IF(AND(BN186&gt;0,BO186&gt;0),INDEX(Вхідні_дані!$A$759:$F$958,MATCH(BN186,Вхідні_дані!$C$759:$C$958,0),6),0)</f>
        <v>0</v>
      </c>
      <c r="BQ186" s="106" t="str">
        <f>IF(AND(BN186&gt;0,BO186&gt;0),(BP186/BP9/BP10/60)*BO186,"-")</f>
        <v>-</v>
      </c>
      <c r="BU186" s="107">
        <v>15</v>
      </c>
      <c r="BV186" s="4"/>
      <c r="BW186" s="7"/>
      <c r="BX186" s="105">
        <f>IF(AND(BV186&gt;0,BW186&gt;0),INDEX(Вхідні_дані!$A$759:$F$958,MATCH(BV186,Вхідні_дані!$C$759:$C$958,0),6),0)</f>
        <v>0</v>
      </c>
      <c r="BY186" s="106" t="str">
        <f>IF(AND(BV186&gt;0,BW186&gt;0),(BX186/BX9/BX10/60)*BW186,"-")</f>
        <v>-</v>
      </c>
      <c r="CC186" s="107">
        <v>15</v>
      </c>
      <c r="CD186" s="4"/>
      <c r="CE186" s="7"/>
      <c r="CF186" s="105">
        <f>IF(AND(CD186&gt;0,CE186&gt;0),INDEX(Вхідні_дані!$A$759:$F$958,MATCH(CD186,Вхідні_дані!$C$759:$C$958,0),6),0)</f>
        <v>0</v>
      </c>
      <c r="CG186" s="106" t="str">
        <f>IF(AND(CD186&gt;0,CE186&gt;0),(CF186/CF9/CF10/60)*CE186,"-")</f>
        <v>-</v>
      </c>
      <c r="CK186" s="107">
        <v>15</v>
      </c>
      <c r="CL186" s="4"/>
      <c r="CM186" s="7"/>
      <c r="CN186" s="105">
        <f>IF(AND(CL186&gt;0,CM186&gt;0),INDEX(Вхідні_дані!$A$759:$F$958,MATCH(CL186,Вхідні_дані!$C$759:$C$958,0),6),0)</f>
        <v>0</v>
      </c>
      <c r="CO186" s="106" t="str">
        <f>IF(AND(CL186&gt;0,CM186&gt;0),(CN186/CN9/CN10/60)*CM186,"-")</f>
        <v>-</v>
      </c>
      <c r="CS186" s="107">
        <v>15</v>
      </c>
      <c r="CT186" s="4"/>
      <c r="CU186" s="7"/>
      <c r="CV186" s="105">
        <f>IF(AND(CT186&gt;0,CU186&gt;0),INDEX(Вхідні_дані!$A$759:$F$958,MATCH(CT186,Вхідні_дані!$C$759:$C$958,0),6),0)</f>
        <v>0</v>
      </c>
      <c r="CW186" s="106" t="str">
        <f>IF(AND(CT186&gt;0,CU186&gt;0),(CV186/CV9/CV10/60)*CU186,"-")</f>
        <v>-</v>
      </c>
      <c r="DA186" s="107">
        <v>15</v>
      </c>
      <c r="DB186" s="4"/>
      <c r="DC186" s="7"/>
      <c r="DD186" s="105">
        <f>IF(AND(DB186&gt;0,DC186&gt;0),INDEX(Вхідні_дані!$A$759:$F$958,MATCH(DB186,Вхідні_дані!$C$759:$C$958,0),6),0)</f>
        <v>0</v>
      </c>
      <c r="DE186" s="106" t="str">
        <f>IF(AND(DB186&gt;0,DC186&gt;0),(DD186/DD9/DD10/60)*DC186,"-")</f>
        <v>-</v>
      </c>
      <c r="DI186" s="107">
        <v>15</v>
      </c>
      <c r="DJ186" s="4"/>
      <c r="DK186" s="7"/>
      <c r="DL186" s="105">
        <f>IF(AND(DJ186&gt;0,DK186&gt;0),INDEX(Вхідні_дані!$A$759:$F$958,MATCH(DJ186,Вхідні_дані!$C$759:$C$958,0),6),0)</f>
        <v>0</v>
      </c>
      <c r="DM186" s="106" t="str">
        <f>IF(AND(DJ186&gt;0,DK186&gt;0),(DL186/DL9/DL10/60)*DK186,"-")</f>
        <v>-</v>
      </c>
      <c r="DQ186" s="107">
        <v>15</v>
      </c>
      <c r="DR186" s="4"/>
      <c r="DS186" s="7"/>
      <c r="DT186" s="105">
        <f>IF(AND(DR186&gt;0,DS186&gt;0),INDEX(Вхідні_дані!$A$759:$F$958,MATCH(DR186,Вхідні_дані!$C$759:$C$958,0),6),0)</f>
        <v>0</v>
      </c>
      <c r="DU186" s="106" t="str">
        <f>IF(AND(DR186&gt;0,DS186&gt;0),(DT186/DT9/DT10/60)*DS186,"-")</f>
        <v>-</v>
      </c>
      <c r="DY186" s="107">
        <v>15</v>
      </c>
      <c r="DZ186" s="4"/>
      <c r="EA186" s="7"/>
      <c r="EB186" s="105">
        <f>IF(AND(DZ186&gt;0,EA186&gt;0),INDEX(Вхідні_дані!$A$759:$F$958,MATCH(DZ186,Вхідні_дані!$C$759:$C$958,0),6),0)</f>
        <v>0</v>
      </c>
      <c r="EC186" s="106" t="str">
        <f>IF(AND(DZ186&gt;0,EA186&gt;0),(EB186/EB9/EB10/60)*EA186,"-")</f>
        <v>-</v>
      </c>
      <c r="EG186" s="107">
        <v>15</v>
      </c>
      <c r="EH186" s="4"/>
      <c r="EI186" s="7"/>
      <c r="EJ186" s="105">
        <f>IF(AND(EH186&gt;0,EI186&gt;0),INDEX(Вхідні_дані!$A$759:$F$958,MATCH(EH186,Вхідні_дані!$C$759:$C$958,0),6),0)</f>
        <v>0</v>
      </c>
      <c r="EK186" s="106" t="str">
        <f>IF(AND(EH186&gt;0,EI186&gt;0),(EJ186/EJ9/EJ10/60)*EI186,"-")</f>
        <v>-</v>
      </c>
      <c r="EO186" s="107">
        <v>15</v>
      </c>
      <c r="EP186" s="4"/>
      <c r="EQ186" s="7"/>
      <c r="ER186" s="105">
        <f>IF(AND(EP186&gt;0,EQ186&gt;0),INDEX(Вхідні_дані!$A$759:$F$958,MATCH(EP186,Вхідні_дані!$C$759:$C$958,0),6),0)</f>
        <v>0</v>
      </c>
      <c r="ES186" s="106" t="str">
        <f>IF(AND(EP186&gt;0,EQ186&gt;0),(ER186/ER9/ER10/60)*EQ186,"-")</f>
        <v>-</v>
      </c>
      <c r="EW186" s="107">
        <v>15</v>
      </c>
      <c r="EX186" s="4"/>
      <c r="EY186" s="7"/>
      <c r="EZ186" s="105">
        <f>IF(AND(EX186&gt;0,EY186&gt;0),INDEX(Вхідні_дані!$A$759:$F$958,MATCH(EX186,Вхідні_дані!$C$759:$C$958,0),6),0)</f>
        <v>0</v>
      </c>
      <c r="FA186" s="106" t="str">
        <f>IF(AND(EX186&gt;0,EY186&gt;0),(EZ186/EZ9/EZ10/60)*EY186,"-")</f>
        <v>-</v>
      </c>
      <c r="FE186" s="107">
        <v>15</v>
      </c>
      <c r="FF186" s="4"/>
      <c r="FG186" s="7"/>
      <c r="FH186" s="105">
        <f>IF(AND(FF186&gt;0,FG186&gt;0),INDEX(Вхідні_дані!$A$759:$F$958,MATCH(FF186,Вхідні_дані!$C$759:$C$958,0),6),0)</f>
        <v>0</v>
      </c>
      <c r="FI186" s="106" t="str">
        <f>IF(AND(FF186&gt;0,FG186&gt;0),(FH186/FH9/FH10/60)*FG186,"-")</f>
        <v>-</v>
      </c>
      <c r="FM186" s="107">
        <v>15</v>
      </c>
      <c r="FN186" s="4"/>
      <c r="FO186" s="7"/>
      <c r="FP186" s="105">
        <f>IF(AND(FN186&gt;0,FO186&gt;0),INDEX(Вхідні_дані!$A$759:$F$958,MATCH(FN186,Вхідні_дані!$C$759:$C$958,0),6),0)</f>
        <v>0</v>
      </c>
      <c r="FQ186" s="106" t="str">
        <f>IF(AND(FN186&gt;0,FO186&gt;0),(FP186/FP9/FP10/60)*FO186,"-")</f>
        <v>-</v>
      </c>
      <c r="FU186" s="107">
        <v>15</v>
      </c>
      <c r="FV186" s="4"/>
      <c r="FW186" s="7"/>
      <c r="FX186" s="105">
        <f>IF(AND(FV186&gt;0,FW186&gt;0),INDEX(Вхідні_дані!$A$759:$F$958,MATCH(FV186,Вхідні_дані!$C$759:$C$958,0),6),0)</f>
        <v>0</v>
      </c>
      <c r="FY186" s="106" t="str">
        <f>IF(AND(FV186&gt;0,FW186&gt;0),(FX186/FX9/FX10/60)*FW186,"-")</f>
        <v>-</v>
      </c>
      <c r="GC186" s="107">
        <v>15</v>
      </c>
      <c r="GD186" s="4"/>
      <c r="GE186" s="7"/>
      <c r="GF186" s="105">
        <f>IF(AND(GD186&gt;0,GE186&gt;0),INDEX(Вхідні_дані!$A$759:$F$958,MATCH(GD186,Вхідні_дані!$C$759:$C$958,0),6),0)</f>
        <v>0</v>
      </c>
      <c r="GG186" s="106" t="str">
        <f>IF(AND(GD186&gt;0,GE186&gt;0),(GF186/GF9/GF10/60)*GE186,"-")</f>
        <v>-</v>
      </c>
      <c r="GK186" s="107">
        <v>15</v>
      </c>
      <c r="GL186" s="4"/>
      <c r="GM186" s="7"/>
      <c r="GN186" s="105">
        <f>IF(AND(GL186&gt;0,GM186&gt;0),INDEX(Вхідні_дані!$A$759:$F$958,MATCH(GL186,Вхідні_дані!$C$759:$C$958,0),6),0)</f>
        <v>0</v>
      </c>
      <c r="GO186" s="106" t="str">
        <f>IF(AND(GL186&gt;0,GM186&gt;0),(GN186/GN9/GN10/60)*GM186,"-")</f>
        <v>-</v>
      </c>
      <c r="GS186" s="107">
        <v>15</v>
      </c>
      <c r="GT186" s="4"/>
      <c r="GU186" s="7"/>
      <c r="GV186" s="105">
        <f>IF(AND(GT186&gt;0,GU186&gt;0),INDEX(Вхідні_дані!$A$759:$F$958,MATCH(GT186,Вхідні_дані!$C$759:$C$958,0),6),0)</f>
        <v>0</v>
      </c>
      <c r="GW186" s="106" t="str">
        <f>IF(AND(GT186&gt;0,GU186&gt;0),(GV186/GV9/GV10/60)*GU186,"-")</f>
        <v>-</v>
      </c>
      <c r="HA186" s="107">
        <v>15</v>
      </c>
      <c r="HB186" s="4"/>
      <c r="HC186" s="7"/>
      <c r="HD186" s="105">
        <f>IF(AND(HB186&gt;0,HC186&gt;0),INDEX(Вхідні_дані!$A$759:$F$958,MATCH(HB186,Вхідні_дані!$C$759:$C$958,0),6),0)</f>
        <v>0</v>
      </c>
      <c r="HE186" s="106" t="str">
        <f>IF(AND(HB186&gt;0,HC186&gt;0),(HD186/HD9/HD10/60)*HC186,"-")</f>
        <v>-</v>
      </c>
      <c r="HI186" s="107">
        <v>15</v>
      </c>
      <c r="HJ186" s="4"/>
      <c r="HK186" s="7"/>
      <c r="HL186" s="105">
        <f>IF(AND(HJ186&gt;0,HK186&gt;0),INDEX(Вхідні_дані!$A$759:$F$958,MATCH(HJ186,Вхідні_дані!$C$759:$C$958,0),6),0)</f>
        <v>0</v>
      </c>
      <c r="HM186" s="106" t="str">
        <f>IF(AND(HJ186&gt;0,HK186&gt;0),(HL186/HL9/HL10/60)*HK186,"-")</f>
        <v>-</v>
      </c>
      <c r="HQ186" s="107">
        <v>15</v>
      </c>
      <c r="HR186" s="4"/>
      <c r="HS186" s="7"/>
      <c r="HT186" s="105">
        <f>IF(AND(HR186&gt;0,HS186&gt;0),INDEX(Вхідні_дані!$A$759:$F$958,MATCH(HR186,Вхідні_дані!$C$759:$C$958,0),6),0)</f>
        <v>0</v>
      </c>
      <c r="HU186" s="106" t="str">
        <f>IF(AND(HR186&gt;0,HS186&gt;0),(HT186/HT9/HT10/60)*HS186,"-")</f>
        <v>-</v>
      </c>
      <c r="HY186" s="107">
        <v>15</v>
      </c>
      <c r="HZ186" s="4"/>
      <c r="IA186" s="7"/>
      <c r="IB186" s="105">
        <f>IF(AND(HZ186&gt;0,IA186&gt;0),INDEX(Вхідні_дані!$A$759:$F$958,MATCH(HZ186,Вхідні_дані!$C$759:$C$958,0),6),0)</f>
        <v>0</v>
      </c>
      <c r="IC186" s="106" t="str">
        <f>IF(AND(HZ186&gt;0,IA186&gt;0),(IB186/IB9/IB10/60)*IA186,"-")</f>
        <v>-</v>
      </c>
      <c r="IG186" s="107">
        <v>15</v>
      </c>
      <c r="IH186" s="4"/>
      <c r="II186" s="7"/>
      <c r="IJ186" s="105">
        <f>IF(AND(IH186&gt;0,II186&gt;0),INDEX(Вхідні_дані!$A$759:$F$958,MATCH(IH186,Вхідні_дані!$C$759:$C$958,0),6),0)</f>
        <v>0</v>
      </c>
      <c r="IK186" s="106" t="str">
        <f>IF(AND(IH186&gt;0,II186&gt;0),(IJ186/IJ9/IJ10/60)*II186,"-")</f>
        <v>-</v>
      </c>
      <c r="IO186" s="107">
        <v>15</v>
      </c>
      <c r="IP186" s="4"/>
      <c r="IQ186" s="7"/>
      <c r="IR186" s="105">
        <f>IF(AND(IP186&gt;0,IQ186&gt;0),INDEX(Вхідні_дані!$A$759:$F$958,MATCH(IP186,Вхідні_дані!$C$759:$C$958,0),6),0)</f>
        <v>0</v>
      </c>
      <c r="IS186" s="106" t="str">
        <f>IF(AND(IP186&gt;0,IQ186&gt;0),(IR186/IR9/IR10/60)*IQ186,"-")</f>
        <v>-</v>
      </c>
      <c r="IW186" s="107">
        <v>15</v>
      </c>
      <c r="IX186" s="4"/>
      <c r="IY186" s="7"/>
      <c r="IZ186" s="105">
        <f>IF(AND(IX186&gt;0,IY186&gt;0),INDEX(Вхідні_дані!$A$759:$F$958,MATCH(IX186,Вхідні_дані!$C$759:$C$958,0),6),0)</f>
        <v>0</v>
      </c>
      <c r="JA186" s="106" t="str">
        <f>IF(AND(IX186&gt;0,IY186&gt;0),(IZ186/IZ9/IZ10/60)*IY186,"-")</f>
        <v>-</v>
      </c>
      <c r="JE186" s="107">
        <v>15</v>
      </c>
      <c r="JF186" s="4"/>
      <c r="JG186" s="7"/>
      <c r="JH186" s="105">
        <f>IF(AND(JF186&gt;0,JG186&gt;0),INDEX(Вхідні_дані!$A$759:$F$958,MATCH(JF186,Вхідні_дані!$C$759:$C$958,0),6),0)</f>
        <v>0</v>
      </c>
      <c r="JI186" s="106" t="str">
        <f>IF(AND(JF186&gt;0,JG186&gt;0),(JH186/JH9/JH10/60)*JG186,"-")</f>
        <v>-</v>
      </c>
      <c r="JM186" s="107">
        <v>15</v>
      </c>
      <c r="JN186" s="4"/>
      <c r="JO186" s="7"/>
      <c r="JP186" s="105">
        <f>IF(AND(JN186&gt;0,JO186&gt;0),INDEX(Вхідні_дані!$A$759:$F$958,MATCH(JN186,Вхідні_дані!$C$759:$C$958,0),6),0)</f>
        <v>0</v>
      </c>
      <c r="JQ186" s="106" t="str">
        <f>IF(AND(JN186&gt;0,JO186&gt;0),(JP186/JP9/JP10/60)*JO186,"-")</f>
        <v>-</v>
      </c>
      <c r="JU186" s="107">
        <v>15</v>
      </c>
      <c r="JV186" s="4"/>
      <c r="JW186" s="7"/>
      <c r="JX186" s="105">
        <f>IF(AND(JV186&gt;0,JW186&gt;0),INDEX(Вхідні_дані!$A$759:$F$958,MATCH(JV186,Вхідні_дані!$C$759:$C$958,0),6),0)</f>
        <v>0</v>
      </c>
      <c r="JY186" s="106" t="str">
        <f>IF(AND(JV186&gt;0,JW186&gt;0),(JX186/JX9/JX10/60)*JW186,"-")</f>
        <v>-</v>
      </c>
      <c r="KC186" s="107">
        <v>15</v>
      </c>
      <c r="KD186" s="4"/>
      <c r="KE186" s="7"/>
      <c r="KF186" s="105">
        <f>IF(AND(KD186&gt;0,KE186&gt;0),INDEX(Вхідні_дані!$A$759:$F$958,MATCH(KD186,Вхідні_дані!$C$759:$C$958,0),6),0)</f>
        <v>0</v>
      </c>
      <c r="KG186" s="106" t="str">
        <f>IF(AND(KD186&gt;0,KE186&gt;0),(KF186/KF9/KF10/60)*KE186,"-")</f>
        <v>-</v>
      </c>
      <c r="KK186" s="107">
        <v>15</v>
      </c>
      <c r="KL186" s="4"/>
      <c r="KM186" s="7"/>
      <c r="KN186" s="105">
        <f>IF(AND(KL186&gt;0,KM186&gt;0),INDEX(Вхідні_дані!$A$759:$F$958,MATCH(KL186,Вхідні_дані!$C$759:$C$958,0),6),0)</f>
        <v>0</v>
      </c>
      <c r="KO186" s="106" t="str">
        <f>IF(AND(KL186&gt;0,KM186&gt;0),(KN186/KN9/KN10/60)*KM186,"-")</f>
        <v>-</v>
      </c>
      <c r="KS186" s="107">
        <v>15</v>
      </c>
      <c r="KT186" s="4"/>
      <c r="KU186" s="7"/>
      <c r="KV186" s="105">
        <f>IF(AND(KT186&gt;0,KU186&gt;0),INDEX(Вхідні_дані!$A$759:$F$958,MATCH(KT186,Вхідні_дані!$C$759:$C$958,0),6),0)</f>
        <v>0</v>
      </c>
      <c r="KW186" s="106" t="str">
        <f>IF(AND(KT186&gt;0,KU186&gt;0),(KV186/KV9/KV10/60)*KU186,"-")</f>
        <v>-</v>
      </c>
      <c r="LA186" s="107">
        <v>15</v>
      </c>
      <c r="LB186" s="4"/>
      <c r="LC186" s="7"/>
      <c r="LD186" s="105">
        <f>IF(AND(LB186&gt;0,LC186&gt;0),INDEX(Вхідні_дані!$A$759:$F$958,MATCH(LB186,Вхідні_дані!$C$759:$C$958,0),6),0)</f>
        <v>0</v>
      </c>
      <c r="LE186" s="106" t="str">
        <f>IF(AND(LB186&gt;0,LC186&gt;0),(LD186/LD9/LD10/60)*LC186,"-")</f>
        <v>-</v>
      </c>
      <c r="LI186" s="107">
        <v>15</v>
      </c>
      <c r="LJ186" s="4"/>
      <c r="LK186" s="7"/>
      <c r="LL186" s="105">
        <f>IF(AND(LJ186&gt;0,LK186&gt;0),INDEX(Вхідні_дані!$A$759:$F$958,MATCH(LJ186,Вхідні_дані!$C$759:$C$958,0),6),0)</f>
        <v>0</v>
      </c>
      <c r="LM186" s="106" t="str">
        <f>IF(AND(LJ186&gt;0,LK186&gt;0),(LL186/LL9/LL10/60)*LK186,"-")</f>
        <v>-</v>
      </c>
      <c r="LQ186" s="107">
        <v>15</v>
      </c>
      <c r="LR186" s="4"/>
      <c r="LS186" s="7"/>
      <c r="LT186" s="105">
        <f>IF(AND(LR186&gt;0,LS186&gt;0),INDEX(Вхідні_дані!$A$759:$F$958,MATCH(LR186,Вхідні_дані!$C$759:$C$958,0),6),0)</f>
        <v>0</v>
      </c>
      <c r="LU186" s="106" t="str">
        <f>IF(AND(LR186&gt;0,LS186&gt;0),(LT186/LT9/LT10/60)*LS186,"-")</f>
        <v>-</v>
      </c>
      <c r="LY186" s="107">
        <v>15</v>
      </c>
      <c r="LZ186" s="4"/>
      <c r="MA186" s="7"/>
      <c r="MB186" s="105">
        <f>IF(AND(LZ186&gt;0,MA186&gt;0),INDEX(Вхідні_дані!$A$759:$F$958,MATCH(LZ186,Вхідні_дані!$C$759:$C$958,0),6),0)</f>
        <v>0</v>
      </c>
      <c r="MC186" s="106" t="str">
        <f>IF(AND(LZ186&gt;0,MA186&gt;0),(MB186/MB9/MB10/60)*MA186,"-")</f>
        <v>-</v>
      </c>
      <c r="MG186" s="107">
        <v>15</v>
      </c>
      <c r="MH186" s="4"/>
      <c r="MI186" s="7"/>
      <c r="MJ186" s="105">
        <f>IF(AND(MH186&gt;0,MI186&gt;0),INDEX(Вхідні_дані!$A$759:$F$958,MATCH(MH186,Вхідні_дані!$C$759:$C$958,0),6),0)</f>
        <v>0</v>
      </c>
      <c r="MK186" s="106" t="str">
        <f>IF(AND(MH186&gt;0,MI186&gt;0),(MJ186/MJ9/MJ10/60)*MI186,"-")</f>
        <v>-</v>
      </c>
      <c r="MO186" s="107">
        <v>15</v>
      </c>
      <c r="MP186" s="4"/>
      <c r="MQ186" s="7"/>
      <c r="MR186" s="105">
        <f>IF(AND(MP186&gt;0,MQ186&gt;0),INDEX(Вхідні_дані!$A$759:$F$958,MATCH(MP186,Вхідні_дані!$C$759:$C$958,0),6),0)</f>
        <v>0</v>
      </c>
      <c r="MS186" s="106" t="str">
        <f>IF(AND(MP186&gt;0,MQ186&gt;0),(MR186/MR9/MR10/60)*MQ186,"-")</f>
        <v>-</v>
      </c>
      <c r="MW186" s="107">
        <v>15</v>
      </c>
      <c r="MX186" s="4"/>
      <c r="MY186" s="7"/>
      <c r="MZ186" s="105">
        <f>IF(AND(MX186&gt;0,MY186&gt;0),INDEX(Вхідні_дані!$A$759:$F$958,MATCH(MX186,Вхідні_дані!$C$759:$C$958,0),6),0)</f>
        <v>0</v>
      </c>
      <c r="NA186" s="106" t="str">
        <f>IF(AND(MX186&gt;0,MY186&gt;0),(MZ186/MZ9/MZ10/60)*MY186,"-")</f>
        <v>-</v>
      </c>
      <c r="NE186" s="107">
        <v>15</v>
      </c>
      <c r="NF186" s="4"/>
      <c r="NG186" s="7"/>
      <c r="NH186" s="105">
        <f>IF(AND(NF186&gt;0,NG186&gt;0),INDEX(Вхідні_дані!$A$759:$F$958,MATCH(NF186,Вхідні_дані!$C$759:$C$958,0),6),0)</f>
        <v>0</v>
      </c>
      <c r="NI186" s="106" t="str">
        <f>IF(AND(NF186&gt;0,NG186&gt;0),(NH186/NH9/NH10/60)*NG186,"-")</f>
        <v>-</v>
      </c>
      <c r="NM186" s="107">
        <v>15</v>
      </c>
      <c r="NN186" s="4"/>
      <c r="NO186" s="7"/>
      <c r="NP186" s="105">
        <f>IF(AND(NN186&gt;0,NO186&gt;0),INDEX(Вхідні_дані!$A$759:$F$958,MATCH(NN186,Вхідні_дані!$C$759:$C$958,0),6),0)</f>
        <v>0</v>
      </c>
      <c r="NQ186" s="106" t="str">
        <f>IF(AND(NN186&gt;0,NO186&gt;0),(NP186/NP9/NP10/60)*NO186,"-")</f>
        <v>-</v>
      </c>
      <c r="NU186" s="107">
        <v>15</v>
      </c>
      <c r="NV186" s="4"/>
      <c r="NW186" s="7"/>
      <c r="NX186" s="105">
        <f>IF(AND(NV186&gt;0,NW186&gt;0),INDEX(Вхідні_дані!$A$759:$F$958,MATCH(NV186,Вхідні_дані!$C$759:$C$958,0),6),0)</f>
        <v>0</v>
      </c>
      <c r="NY186" s="106" t="str">
        <f>IF(AND(NV186&gt;0,NW186&gt;0),(NX186/NX9/NX10/60)*NW186,"-")</f>
        <v>-</v>
      </c>
      <c r="OC186" s="107">
        <v>15</v>
      </c>
      <c r="OD186" s="4"/>
      <c r="OE186" s="7"/>
      <c r="OF186" s="105">
        <f>IF(AND(OD186&gt;0,OE186&gt;0),INDEX(Вхідні_дані!$A$759:$F$958,MATCH(OD186,Вхідні_дані!$C$759:$C$958,0),6),0)</f>
        <v>0</v>
      </c>
      <c r="OG186" s="106" t="str">
        <f>IF(AND(OD186&gt;0,OE186&gt;0),(OF186/OF9/OF10/60)*OE186,"-")</f>
        <v>-</v>
      </c>
      <c r="OK186" s="107">
        <v>15</v>
      </c>
      <c r="OL186" s="4"/>
      <c r="OM186" s="7"/>
      <c r="ON186" s="105">
        <f>IF(AND(OL186&gt;0,OM186&gt;0),INDEX(Вхідні_дані!$A$759:$F$958,MATCH(OL186,Вхідні_дані!$C$759:$C$958,0),6),0)</f>
        <v>0</v>
      </c>
      <c r="OO186" s="106" t="str">
        <f>IF(AND(OL186&gt;0,OM186&gt;0),(ON186/ON9/ON10/60)*OM186,"-")</f>
        <v>-</v>
      </c>
      <c r="OS186" s="107">
        <v>15</v>
      </c>
      <c r="OT186" s="4"/>
      <c r="OU186" s="7"/>
      <c r="OV186" s="105">
        <f>IF(AND(OT186&gt;0,OU186&gt;0),INDEX(Вхідні_дані!$A$759:$F$958,MATCH(OT186,Вхідні_дані!$C$759:$C$958,0),6),0)</f>
        <v>0</v>
      </c>
      <c r="OW186" s="106" t="str">
        <f>IF(AND(OT186&gt;0,OU186&gt;0),(OV186/OV9/OV10/60)*OU186,"-")</f>
        <v>-</v>
      </c>
      <c r="PA186" s="107">
        <v>15</v>
      </c>
      <c r="PB186" s="4"/>
      <c r="PC186" s="7"/>
      <c r="PD186" s="105">
        <f>IF(AND(PB186&gt;0,PC186&gt;0),INDEX(Вхідні_дані!$A$759:$F$958,MATCH(PB186,Вхідні_дані!$C$759:$C$958,0),6),0)</f>
        <v>0</v>
      </c>
      <c r="PE186" s="106" t="str">
        <f>IF(AND(PB186&gt;0,PC186&gt;0),(PD186/PD9/PD10/60)*PC186,"-")</f>
        <v>-</v>
      </c>
      <c r="PI186" s="107">
        <v>15</v>
      </c>
      <c r="PJ186" s="4"/>
      <c r="PK186" s="7"/>
      <c r="PL186" s="105">
        <f>IF(AND(PJ186&gt;0,PK186&gt;0),INDEX(Вхідні_дані!$A$759:$F$958,MATCH(PJ186,Вхідні_дані!$C$759:$C$958,0),6),0)</f>
        <v>0</v>
      </c>
      <c r="PM186" s="106" t="str">
        <f>IF(AND(PJ186&gt;0,PK186&gt;0),(PL186/PL9/PL10/60)*PK186,"-")</f>
        <v>-</v>
      </c>
      <c r="PQ186" s="107">
        <v>15</v>
      </c>
      <c r="PR186" s="4"/>
      <c r="PS186" s="7"/>
      <c r="PT186" s="105">
        <f>IF(AND(PR186&gt;0,PS186&gt;0),INDEX(Вхідні_дані!$A$759:$F$958,MATCH(PR186,Вхідні_дані!$C$759:$C$958,0),6),0)</f>
        <v>0</v>
      </c>
      <c r="PU186" s="106" t="str">
        <f>IF(AND(PR186&gt;0,PS186&gt;0),(PT186/PT9/PT10/60)*PS186,"-")</f>
        <v>-</v>
      </c>
      <c r="PY186" s="107">
        <v>15</v>
      </c>
      <c r="PZ186" s="4"/>
      <c r="QA186" s="7"/>
      <c r="QB186" s="105">
        <f>IF(AND(PZ186&gt;0,QA186&gt;0),INDEX(Вхідні_дані!$A$759:$F$958,MATCH(PZ186,Вхідні_дані!$C$759:$C$958,0),6),0)</f>
        <v>0</v>
      </c>
      <c r="QC186" s="106" t="str">
        <f>IF(AND(PZ186&gt;0,QA186&gt;0),(QB186/QB9/QB10/60)*QA186,"-")</f>
        <v>-</v>
      </c>
      <c r="QG186" s="107">
        <v>15</v>
      </c>
      <c r="QH186" s="4"/>
      <c r="QI186" s="7"/>
      <c r="QJ186" s="105">
        <f>IF(AND(QH186&gt;0,QI186&gt;0),INDEX(Вхідні_дані!$A$759:$F$958,MATCH(QH186,Вхідні_дані!$C$759:$C$958,0),6),0)</f>
        <v>0</v>
      </c>
      <c r="QK186" s="106" t="str">
        <f>IF(AND(QH186&gt;0,QI186&gt;0),(QJ186/QJ9/QJ10/60)*QI186,"-")</f>
        <v>-</v>
      </c>
      <c r="QO186" s="107">
        <v>15</v>
      </c>
      <c r="QP186" s="4"/>
      <c r="QQ186" s="7"/>
      <c r="QR186" s="105">
        <f>IF(AND(QP186&gt;0,QQ186&gt;0),INDEX(Вхідні_дані!$A$759:$F$958,MATCH(QP186,Вхідні_дані!$C$759:$C$958,0),6),0)</f>
        <v>0</v>
      </c>
      <c r="QS186" s="106" t="str">
        <f>IF(AND(QP186&gt;0,QQ186&gt;0),(QR186/QR9/QR10/60)*QQ186,"-")</f>
        <v>-</v>
      </c>
      <c r="QW186" s="107">
        <v>15</v>
      </c>
      <c r="QX186" s="4"/>
      <c r="QY186" s="7"/>
      <c r="QZ186" s="105">
        <f>IF(AND(QX186&gt;0,QY186&gt;0),INDEX(Вхідні_дані!$A$759:$F$958,MATCH(QX186,Вхідні_дані!$C$759:$C$958,0),6),0)</f>
        <v>0</v>
      </c>
      <c r="RA186" s="106" t="str">
        <f>IF(AND(QX186&gt;0,QY186&gt;0),(QZ186/QZ9/QZ10/60)*QY186,"-")</f>
        <v>-</v>
      </c>
      <c r="RE186" s="107">
        <v>15</v>
      </c>
      <c r="RF186" s="4"/>
      <c r="RG186" s="7"/>
      <c r="RH186" s="105">
        <f>IF(AND(RF186&gt;0,RG186&gt;0),INDEX(Вхідні_дані!$A$759:$F$958,MATCH(RF186,Вхідні_дані!$C$759:$C$958,0),6),0)</f>
        <v>0</v>
      </c>
      <c r="RI186" s="106" t="str">
        <f>IF(AND(RF186&gt;0,RG186&gt;0),(RH186/RH9/RH10/60)*RG186,"-")</f>
        <v>-</v>
      </c>
      <c r="RM186" s="107">
        <v>15</v>
      </c>
      <c r="RN186" s="4"/>
      <c r="RO186" s="7"/>
      <c r="RP186" s="105">
        <f>IF(AND(RN186&gt;0,RO186&gt;0),INDEX(Вхідні_дані!$A$759:$F$958,MATCH(RN186,Вхідні_дані!$C$759:$C$958,0),6),0)</f>
        <v>0</v>
      </c>
      <c r="RQ186" s="106" t="str">
        <f>IF(AND(RN186&gt;0,RO186&gt;0),(RP186/RP9/RP10/60)*RO186,"-")</f>
        <v>-</v>
      </c>
      <c r="RU186" s="107">
        <v>15</v>
      </c>
      <c r="RV186" s="4"/>
      <c r="RW186" s="7"/>
      <c r="RX186" s="105">
        <f>IF(AND(RV186&gt;0,RW186&gt;0),INDEX(Вхідні_дані!$A$759:$F$958,MATCH(RV186,Вхідні_дані!$C$759:$C$958,0),6),0)</f>
        <v>0</v>
      </c>
      <c r="RY186" s="106" t="str">
        <f>IF(AND(RV186&gt;0,RW186&gt;0),(RX186/RX9/RX10/60)*RW186,"-")</f>
        <v>-</v>
      </c>
      <c r="SC186" s="107">
        <v>15</v>
      </c>
      <c r="SD186" s="4"/>
      <c r="SE186" s="7"/>
      <c r="SF186" s="105">
        <f>IF(AND(SD186&gt;0,SE186&gt;0),INDEX(Вхідні_дані!$A$759:$F$958,MATCH(SD186,Вхідні_дані!$C$759:$C$958,0),6),0)</f>
        <v>0</v>
      </c>
      <c r="SG186" s="106" t="str">
        <f>IF(AND(SD186&gt;0,SE186&gt;0),(SF186/SF9/SF10/60)*SE186,"-")</f>
        <v>-</v>
      </c>
      <c r="SK186" s="107">
        <v>15</v>
      </c>
      <c r="SL186" s="4"/>
      <c r="SM186" s="7"/>
      <c r="SN186" s="105">
        <f>IF(AND(SL186&gt;0,SM186&gt;0),INDEX(Вхідні_дані!$A$759:$F$958,MATCH(SL186,Вхідні_дані!$C$759:$C$958,0),6),0)</f>
        <v>0</v>
      </c>
      <c r="SO186" s="106" t="str">
        <f>IF(AND(SL186&gt;0,SM186&gt;0),(SN186/SN9/SN10/60)*SM186,"-")</f>
        <v>-</v>
      </c>
      <c r="SS186" s="107">
        <v>15</v>
      </c>
      <c r="ST186" s="4"/>
      <c r="SU186" s="7"/>
      <c r="SV186" s="105">
        <f>IF(AND(ST186&gt;0,SU186&gt;0),INDEX(Вхідні_дані!$A$759:$F$958,MATCH(ST186,Вхідні_дані!$C$759:$C$958,0),6),0)</f>
        <v>0</v>
      </c>
      <c r="SW186" s="106" t="str">
        <f>IF(AND(ST186&gt;0,SU186&gt;0),(SV186/SV9/SV10/60)*SU186,"-")</f>
        <v>-</v>
      </c>
      <c r="TA186" s="107">
        <v>15</v>
      </c>
      <c r="TB186" s="4"/>
      <c r="TC186" s="7"/>
      <c r="TD186" s="105">
        <f>IF(AND(TB186&gt;0,TC186&gt;0),INDEX(Вхідні_дані!$A$759:$F$958,MATCH(TB186,Вхідні_дані!$C$759:$C$958,0),6),0)</f>
        <v>0</v>
      </c>
      <c r="TE186" s="106" t="str">
        <f>IF(AND(TB186&gt;0,TC186&gt;0),(TD186/TD9/TD10/60)*TC186,"-")</f>
        <v>-</v>
      </c>
      <c r="TI186" s="107">
        <v>15</v>
      </c>
      <c r="TJ186" s="4"/>
      <c r="TK186" s="7"/>
      <c r="TL186" s="105">
        <f>IF(AND(TJ186&gt;0,TK186&gt;0),INDEX(Вхідні_дані!$A$759:$F$958,MATCH(TJ186,Вхідні_дані!$C$759:$C$958,0),6),0)</f>
        <v>0</v>
      </c>
      <c r="TM186" s="106" t="str">
        <f>IF(AND(TJ186&gt;0,TK186&gt;0),(TL186/TL9/TL10/60)*TK186,"-")</f>
        <v>-</v>
      </c>
      <c r="TQ186" s="107">
        <v>15</v>
      </c>
      <c r="TR186" s="4"/>
      <c r="TS186" s="7"/>
      <c r="TT186" s="105">
        <f>IF(AND(TR186&gt;0,TS186&gt;0),INDEX(Вхідні_дані!$A$759:$F$958,MATCH(TR186,Вхідні_дані!$C$759:$C$958,0),6),0)</f>
        <v>0</v>
      </c>
      <c r="TU186" s="106" t="str">
        <f>IF(AND(TR186&gt;0,TS186&gt;0),(TT186/TT9/TT10/60)*TS186,"-")</f>
        <v>-</v>
      </c>
      <c r="TY186" s="107">
        <v>15</v>
      </c>
      <c r="TZ186" s="4"/>
      <c r="UA186" s="7"/>
      <c r="UB186" s="105">
        <f>IF(AND(TZ186&gt;0,UA186&gt;0),INDEX(Вхідні_дані!$A$759:$F$958,MATCH(TZ186,Вхідні_дані!$C$759:$C$958,0),6),0)</f>
        <v>0</v>
      </c>
      <c r="UC186" s="106" t="str">
        <f>IF(AND(TZ186&gt;0,UA186&gt;0),(UB186/UB9/UB10/60)*UA186,"-")</f>
        <v>-</v>
      </c>
      <c r="UG186" s="107">
        <v>15</v>
      </c>
      <c r="UH186" s="4"/>
      <c r="UI186" s="7"/>
      <c r="UJ186" s="105">
        <f>IF(AND(UH186&gt;0,UI186&gt;0),INDEX(Вхідні_дані!$A$759:$F$958,MATCH(UH186,Вхідні_дані!$C$759:$C$958,0),6),0)</f>
        <v>0</v>
      </c>
      <c r="UK186" s="106" t="str">
        <f>IF(AND(UH186&gt;0,UI186&gt;0),(UJ186/UJ9/UJ10/60)*UI186,"-")</f>
        <v>-</v>
      </c>
      <c r="UO186" s="107">
        <v>15</v>
      </c>
      <c r="UP186" s="4"/>
      <c r="UQ186" s="7"/>
      <c r="UR186" s="105">
        <f>IF(AND(UP186&gt;0,UQ186&gt;0),INDEX(Вхідні_дані!$A$759:$F$958,MATCH(UP186,Вхідні_дані!$C$759:$C$958,0),6),0)</f>
        <v>0</v>
      </c>
      <c r="US186" s="106" t="str">
        <f>IF(AND(UP186&gt;0,UQ186&gt;0),(UR186/UR9/UR10/60)*UQ186,"-")</f>
        <v>-</v>
      </c>
      <c r="UW186" s="107">
        <v>15</v>
      </c>
      <c r="UX186" s="4"/>
      <c r="UY186" s="7"/>
      <c r="UZ186" s="105">
        <f>IF(AND(UX186&gt;0,UY186&gt;0),INDEX(Вхідні_дані!$A$759:$F$958,MATCH(UX186,Вхідні_дані!$C$759:$C$958,0),6),0)</f>
        <v>0</v>
      </c>
      <c r="VA186" s="106" t="str">
        <f>IF(AND(UX186&gt;0,UY186&gt;0),(UZ186/UZ9/UZ10/60)*UY186,"-")</f>
        <v>-</v>
      </c>
      <c r="VE186" s="107">
        <v>15</v>
      </c>
      <c r="VF186" s="4"/>
      <c r="VG186" s="7"/>
      <c r="VH186" s="105">
        <f>IF(AND(VF186&gt;0,VG186&gt;0),INDEX(Вхідні_дані!$A$759:$F$958,MATCH(VF186,Вхідні_дані!$C$759:$C$958,0),6),0)</f>
        <v>0</v>
      </c>
      <c r="VI186" s="106" t="str">
        <f>IF(AND(VF186&gt;0,VG186&gt;0),(VH186/VH9/VH10/60)*VG186,"-")</f>
        <v>-</v>
      </c>
      <c r="VM186" s="107">
        <v>15</v>
      </c>
      <c r="VN186" s="4"/>
      <c r="VO186" s="7"/>
      <c r="VP186" s="105">
        <f>IF(AND(VN186&gt;0,VO186&gt;0),INDEX(Вхідні_дані!$A$759:$F$958,MATCH(VN186,Вхідні_дані!$C$759:$C$958,0),6),0)</f>
        <v>0</v>
      </c>
      <c r="VQ186" s="106" t="str">
        <f>IF(AND(VN186&gt;0,VO186&gt;0),(VP186/VP9/VP10/60)*VO186,"-")</f>
        <v>-</v>
      </c>
      <c r="VU186" s="107">
        <v>15</v>
      </c>
      <c r="VV186" s="4"/>
      <c r="VW186" s="7"/>
      <c r="VX186" s="105">
        <f>IF(AND(VV186&gt;0,VW186&gt;0),INDEX(Вхідні_дані!$A$759:$F$958,MATCH(VV186,Вхідні_дані!$C$759:$C$958,0),6),0)</f>
        <v>0</v>
      </c>
      <c r="VY186" s="106" t="str">
        <f>IF(AND(VV186&gt;0,VW186&gt;0),(VX186/VX9/VX10/60)*VW186,"-")</f>
        <v>-</v>
      </c>
      <c r="WC186" s="107">
        <v>15</v>
      </c>
      <c r="WD186" s="4"/>
      <c r="WE186" s="7"/>
      <c r="WF186" s="105">
        <f>IF(AND(WD186&gt;0,WE186&gt;0),INDEX(Вхідні_дані!$A$759:$F$958,MATCH(WD186,Вхідні_дані!$C$759:$C$958,0),6),0)</f>
        <v>0</v>
      </c>
      <c r="WG186" s="106" t="str">
        <f>IF(AND(WD186&gt;0,WE186&gt;0),(WF186/WF9/WF10/60)*WE186,"-")</f>
        <v>-</v>
      </c>
      <c r="WK186" s="107">
        <v>15</v>
      </c>
      <c r="WL186" s="4"/>
      <c r="WM186" s="7"/>
      <c r="WN186" s="105">
        <f>IF(AND(WL186&gt;0,WM186&gt;0),INDEX(Вхідні_дані!$A$759:$F$958,MATCH(WL186,Вхідні_дані!$C$759:$C$958,0),6),0)</f>
        <v>0</v>
      </c>
      <c r="WO186" s="106" t="str">
        <f>IF(AND(WL186&gt;0,WM186&gt;0),(WN186/WN9/WN10/60)*WM186,"-")</f>
        <v>-</v>
      </c>
      <c r="WS186" s="107">
        <v>15</v>
      </c>
      <c r="WT186" s="4"/>
      <c r="WU186" s="7"/>
      <c r="WV186" s="105">
        <f>IF(AND(WT186&gt;0,WU186&gt;0),INDEX(Вхідні_дані!$A$759:$F$958,MATCH(WT186,Вхідні_дані!$C$759:$C$958,0),6),0)</f>
        <v>0</v>
      </c>
      <c r="WW186" s="106" t="str">
        <f>IF(AND(WT186&gt;0,WU186&gt;0),(WV186/WV9/WV10/60)*WU186,"-")</f>
        <v>-</v>
      </c>
      <c r="XA186" s="107">
        <v>15</v>
      </c>
      <c r="XB186" s="4"/>
      <c r="XC186" s="7"/>
      <c r="XD186" s="105">
        <f>IF(AND(XB186&gt;0,XC186&gt;0),INDEX(Вхідні_дані!$A$759:$F$958,MATCH(XB186,Вхідні_дані!$C$759:$C$958,0),6),0)</f>
        <v>0</v>
      </c>
      <c r="XE186" s="106" t="str">
        <f>IF(AND(XB186&gt;0,XC186&gt;0),(XD186/XD9/XD10/60)*XC186,"-")</f>
        <v>-</v>
      </c>
      <c r="XI186" s="107">
        <v>15</v>
      </c>
      <c r="XJ186" s="4"/>
      <c r="XK186" s="7"/>
      <c r="XL186" s="105">
        <f>IF(AND(XJ186&gt;0,XK186&gt;0),INDEX(Вхідні_дані!$A$759:$F$958,MATCH(XJ186,Вхідні_дані!$C$759:$C$958,0),6),0)</f>
        <v>0</v>
      </c>
      <c r="XM186" s="106" t="str">
        <f>IF(AND(XJ186&gt;0,XK186&gt;0),(XL186/XL9/XL10/60)*XK186,"-")</f>
        <v>-</v>
      </c>
      <c r="XQ186" s="107">
        <v>15</v>
      </c>
      <c r="XR186" s="4"/>
      <c r="XS186" s="7"/>
      <c r="XT186" s="105">
        <f>IF(AND(XR186&gt;0,XS186&gt;0),INDEX(Вхідні_дані!$A$759:$F$958,MATCH(XR186,Вхідні_дані!$C$759:$C$958,0),6),0)</f>
        <v>0</v>
      </c>
      <c r="XU186" s="106" t="str">
        <f>IF(AND(XR186&gt;0,XS186&gt;0),(XT186/XT9/XT10/60)*XS186,"-")</f>
        <v>-</v>
      </c>
      <c r="XY186" s="107">
        <v>15</v>
      </c>
      <c r="XZ186" s="4"/>
      <c r="YA186" s="7"/>
      <c r="YB186" s="105">
        <f>IF(AND(XZ186&gt;0,YA186&gt;0),INDEX(Вхідні_дані!$A$759:$F$958,MATCH(XZ186,Вхідні_дані!$C$759:$C$958,0),6),0)</f>
        <v>0</v>
      </c>
      <c r="YC186" s="106" t="str">
        <f>IF(AND(XZ186&gt;0,YA186&gt;0),(YB186/YB9/YB10/60)*YA186,"-")</f>
        <v>-</v>
      </c>
      <c r="YG186" s="107">
        <v>15</v>
      </c>
      <c r="YH186" s="4"/>
      <c r="YI186" s="7"/>
      <c r="YJ186" s="105">
        <f>IF(AND(YH186&gt;0,YI186&gt;0),INDEX(Вхідні_дані!$A$759:$F$958,MATCH(YH186,Вхідні_дані!$C$759:$C$958,0),6),0)</f>
        <v>0</v>
      </c>
      <c r="YK186" s="106" t="str">
        <f>IF(AND(YH186&gt;0,YI186&gt;0),(YJ186/YJ9/YJ10/60)*YI186,"-")</f>
        <v>-</v>
      </c>
      <c r="YO186" s="107">
        <v>15</v>
      </c>
      <c r="YP186" s="4"/>
      <c r="YQ186" s="7"/>
      <c r="YR186" s="105">
        <f>IF(AND(YP186&gt;0,YQ186&gt;0),INDEX(Вхідні_дані!$A$759:$F$958,MATCH(YP186,Вхідні_дані!$C$759:$C$958,0),6),0)</f>
        <v>0</v>
      </c>
      <c r="YS186" s="106" t="str">
        <f>IF(AND(YP186&gt;0,YQ186&gt;0),(YR186/YR9/YR10/60)*YQ186,"-")</f>
        <v>-</v>
      </c>
      <c r="YW186" s="107">
        <v>15</v>
      </c>
      <c r="YX186" s="4"/>
      <c r="YY186" s="7"/>
      <c r="YZ186" s="105">
        <f>IF(AND(YX186&gt;0,YY186&gt;0),INDEX(Вхідні_дані!$A$759:$F$958,MATCH(YX186,Вхідні_дані!$C$759:$C$958,0),6),0)</f>
        <v>0</v>
      </c>
      <c r="ZA186" s="106" t="str">
        <f>IF(AND(YX186&gt;0,YY186&gt;0),(YZ186/YZ9/YZ10/60)*YY186,"-")</f>
        <v>-</v>
      </c>
      <c r="ZE186" s="107">
        <v>15</v>
      </c>
      <c r="ZF186" s="4"/>
      <c r="ZG186" s="7"/>
      <c r="ZH186" s="105">
        <f>IF(AND(ZF186&gt;0,ZG186&gt;0),INDEX(Вхідні_дані!$A$759:$F$958,MATCH(ZF186,Вхідні_дані!$C$759:$C$958,0),6),0)</f>
        <v>0</v>
      </c>
      <c r="ZI186" s="106" t="str">
        <f>IF(AND(ZF186&gt;0,ZG186&gt;0),(ZH186/ZH9/ZH10/60)*ZG186,"-")</f>
        <v>-</v>
      </c>
      <c r="ZM186" s="107">
        <v>15</v>
      </c>
      <c r="ZN186" s="4"/>
      <c r="ZO186" s="7"/>
      <c r="ZP186" s="105">
        <f>IF(AND(ZN186&gt;0,ZO186&gt;0),INDEX(Вхідні_дані!$A$759:$F$958,MATCH(ZN186,Вхідні_дані!$C$759:$C$958,0),6),0)</f>
        <v>0</v>
      </c>
      <c r="ZQ186" s="106" t="str">
        <f>IF(AND(ZN186&gt;0,ZO186&gt;0),(ZP186/ZP9/ZP10/60)*ZO186,"-")</f>
        <v>-</v>
      </c>
      <c r="ZU186" s="107">
        <v>15</v>
      </c>
      <c r="ZV186" s="4"/>
      <c r="ZW186" s="7"/>
      <c r="ZX186" s="105">
        <f>IF(AND(ZV186&gt;0,ZW186&gt;0),INDEX(Вхідні_дані!$A$759:$F$958,MATCH(ZV186,Вхідні_дані!$C$759:$C$958,0),6),0)</f>
        <v>0</v>
      </c>
      <c r="ZY186" s="106" t="str">
        <f>IF(AND(ZV186&gt;0,ZW186&gt;0),(ZX186/ZX9/ZX10/60)*ZW186,"-")</f>
        <v>-</v>
      </c>
      <c r="AAC186" s="107">
        <v>15</v>
      </c>
      <c r="AAD186" s="4"/>
      <c r="AAE186" s="7"/>
      <c r="AAF186" s="105">
        <f>IF(AND(AAD186&gt;0,AAE186&gt;0),INDEX(Вхідні_дані!$A$759:$F$958,MATCH(AAD186,Вхідні_дані!$C$759:$C$958,0),6),0)</f>
        <v>0</v>
      </c>
      <c r="AAG186" s="106" t="str">
        <f>IF(AND(AAD186&gt;0,AAE186&gt;0),(AAF186/AAF9/AAF10/60)*AAE186,"-")</f>
        <v>-</v>
      </c>
      <c r="AAK186" s="107">
        <v>15</v>
      </c>
      <c r="AAL186" s="4"/>
      <c r="AAM186" s="7"/>
      <c r="AAN186" s="105">
        <f>IF(AND(AAL186&gt;0,AAM186&gt;0),INDEX(Вхідні_дані!$A$759:$F$958,MATCH(AAL186,Вхідні_дані!$C$759:$C$958,0),6),0)</f>
        <v>0</v>
      </c>
      <c r="AAO186" s="106" t="str">
        <f>IF(AND(AAL186&gt;0,AAM186&gt;0),(AAN186/AAN9/AAN10/60)*AAM186,"-")</f>
        <v>-</v>
      </c>
      <c r="AAS186" s="107">
        <v>15</v>
      </c>
      <c r="AAT186" s="4"/>
      <c r="AAU186" s="7"/>
      <c r="AAV186" s="105">
        <f>IF(AND(AAT186&gt;0,AAU186&gt;0),INDEX(Вхідні_дані!$A$759:$F$958,MATCH(AAT186,Вхідні_дані!$C$759:$C$958,0),6),0)</f>
        <v>0</v>
      </c>
      <c r="AAW186" s="106" t="str">
        <f>IF(AND(AAT186&gt;0,AAU186&gt;0),(AAV186/AAV9/AAV10/60)*AAU186,"-")</f>
        <v>-</v>
      </c>
      <c r="ABA186" s="107">
        <v>15</v>
      </c>
      <c r="ABB186" s="4"/>
      <c r="ABC186" s="7"/>
      <c r="ABD186" s="105">
        <f>IF(AND(ABB186&gt;0,ABC186&gt;0),INDEX(Вхідні_дані!$A$759:$F$958,MATCH(ABB186,Вхідні_дані!$C$759:$C$958,0),6),0)</f>
        <v>0</v>
      </c>
      <c r="ABE186" s="106" t="str">
        <f>IF(AND(ABB186&gt;0,ABC186&gt;0),(ABD186/ABD9/ABD10/60)*ABC186,"-")</f>
        <v>-</v>
      </c>
      <c r="ABI186" s="107">
        <v>15</v>
      </c>
      <c r="ABJ186" s="4"/>
      <c r="ABK186" s="7"/>
      <c r="ABL186" s="105">
        <f>IF(AND(ABJ186&gt;0,ABK186&gt;0),INDEX(Вхідні_дані!$A$759:$F$958,MATCH(ABJ186,Вхідні_дані!$C$759:$C$958,0),6),0)</f>
        <v>0</v>
      </c>
      <c r="ABM186" s="106" t="str">
        <f>IF(AND(ABJ186&gt;0,ABK186&gt;0),(ABL186/ABL9/ABL10/60)*ABK186,"-")</f>
        <v>-</v>
      </c>
      <c r="ABQ186" s="107">
        <v>15</v>
      </c>
      <c r="ABR186" s="4"/>
      <c r="ABS186" s="7"/>
      <c r="ABT186" s="105">
        <f>IF(AND(ABR186&gt;0,ABS186&gt;0),INDEX(Вхідні_дані!$A$759:$F$958,MATCH(ABR186,Вхідні_дані!$C$759:$C$958,0),6),0)</f>
        <v>0</v>
      </c>
      <c r="ABU186" s="106" t="str">
        <f>IF(AND(ABR186&gt;0,ABS186&gt;0),(ABT186/ABT9/ABT10/60)*ABS186,"-")</f>
        <v>-</v>
      </c>
      <c r="ABY186" s="107">
        <v>15</v>
      </c>
      <c r="ABZ186" s="4"/>
      <c r="ACA186" s="7"/>
      <c r="ACB186" s="105">
        <f>IF(AND(ABZ186&gt;0,ACA186&gt;0),INDEX(Вхідні_дані!$A$759:$F$958,MATCH(ABZ186,Вхідні_дані!$C$759:$C$958,0),6),0)</f>
        <v>0</v>
      </c>
      <c r="ACC186" s="106" t="str">
        <f>IF(AND(ABZ186&gt;0,ACA186&gt;0),(ACB186/ACB9/ACB10/60)*ACA186,"-")</f>
        <v>-</v>
      </c>
      <c r="ACG186" s="107">
        <v>15</v>
      </c>
      <c r="ACH186" s="4"/>
      <c r="ACI186" s="7"/>
      <c r="ACJ186" s="105">
        <f>IF(AND(ACH186&gt;0,ACI186&gt;0),INDEX(Вхідні_дані!$A$759:$F$958,MATCH(ACH186,Вхідні_дані!$C$759:$C$958,0),6),0)</f>
        <v>0</v>
      </c>
      <c r="ACK186" s="106" t="str">
        <f>IF(AND(ACH186&gt;0,ACI186&gt;0),(ACJ186/ACJ9/ACJ10/60)*ACI186,"-")</f>
        <v>-</v>
      </c>
      <c r="ACO186" s="107">
        <v>15</v>
      </c>
      <c r="ACP186" s="4"/>
      <c r="ACQ186" s="7"/>
      <c r="ACR186" s="105">
        <f>IF(AND(ACP186&gt;0,ACQ186&gt;0),INDEX(Вхідні_дані!$A$759:$F$958,MATCH(ACP186,Вхідні_дані!$C$759:$C$958,0),6),0)</f>
        <v>0</v>
      </c>
      <c r="ACS186" s="106" t="str">
        <f>IF(AND(ACP186&gt;0,ACQ186&gt;0),(ACR186/ACR9/ACR10/60)*ACQ186,"-")</f>
        <v>-</v>
      </c>
      <c r="ACW186" s="107">
        <v>15</v>
      </c>
      <c r="ACX186" s="4"/>
      <c r="ACY186" s="7"/>
      <c r="ACZ186" s="105">
        <f>IF(AND(ACX186&gt;0,ACY186&gt;0),INDEX(Вхідні_дані!$A$759:$F$958,MATCH(ACX186,Вхідні_дані!$C$759:$C$958,0),6),0)</f>
        <v>0</v>
      </c>
      <c r="ADA186" s="106" t="str">
        <f>IF(AND(ACX186&gt;0,ACY186&gt;0),(ACZ186/ACZ9/ACZ10/60)*ACY186,"-")</f>
        <v>-</v>
      </c>
      <c r="ADE186" s="107">
        <v>15</v>
      </c>
      <c r="ADF186" s="4"/>
      <c r="ADG186" s="7"/>
      <c r="ADH186" s="105">
        <f>IF(AND(ADF186&gt;0,ADG186&gt;0),INDEX(Вхідні_дані!$A$759:$F$958,MATCH(ADF186,Вхідні_дані!$C$759:$C$958,0),6),0)</f>
        <v>0</v>
      </c>
      <c r="ADI186" s="106" t="str">
        <f>IF(AND(ADF186&gt;0,ADG186&gt;0),(ADH186/ADH9/ADH10/60)*ADG186,"-")</f>
        <v>-</v>
      </c>
      <c r="ADM186" s="107">
        <v>15</v>
      </c>
      <c r="ADN186" s="4"/>
      <c r="ADO186" s="7"/>
      <c r="ADP186" s="105">
        <f>IF(AND(ADN186&gt;0,ADO186&gt;0),INDEX(Вхідні_дані!$A$759:$F$958,MATCH(ADN186,Вхідні_дані!$C$759:$C$958,0),6),0)</f>
        <v>0</v>
      </c>
      <c r="ADQ186" s="106" t="str">
        <f>IF(AND(ADN186&gt;0,ADO186&gt;0),(ADP186/ADP9/ADP10/60)*ADO186,"-")</f>
        <v>-</v>
      </c>
    </row>
    <row r="187" spans="1:797" ht="22.5" customHeight="1" outlineLevel="1" x14ac:dyDescent="0.25">
      <c r="A187" s="107">
        <v>16</v>
      </c>
      <c r="B187" s="4"/>
      <c r="C187" s="7"/>
      <c r="D187" s="105">
        <f>IF(AND(B187&gt;0,C187&gt;0),INDEX(Вхідні_дані!$A$759:$F$958,MATCH(B187,Вхідні_дані!$C$759:$C$958,0),6),0)</f>
        <v>0</v>
      </c>
      <c r="E187" s="106" t="str">
        <f>IF(AND(B187&gt;0,C187&gt;0),(D187/D9/D10/60)*C187,"-")</f>
        <v>-</v>
      </c>
      <c r="I187" s="107">
        <v>16</v>
      </c>
      <c r="J187" s="4"/>
      <c r="K187" s="7"/>
      <c r="L187" s="105">
        <f>IF(AND(J187&gt;0,K187&gt;0),INDEX(Вхідні_дані!$A$759:$F$958,MATCH(J187,Вхідні_дані!$C$759:$C$958,0),6),0)</f>
        <v>0</v>
      </c>
      <c r="M187" s="106" t="str">
        <f>IF(AND(J187&gt;0,K187&gt;0),(L187/L9/L10/60)*K187,"-")</f>
        <v>-</v>
      </c>
      <c r="Q187" s="107">
        <v>16</v>
      </c>
      <c r="R187" s="4"/>
      <c r="S187" s="7"/>
      <c r="T187" s="105">
        <f>IF(AND(R187&gt;0,S187&gt;0),INDEX(Вхідні_дані!$A$759:$F$958,MATCH(R187,Вхідні_дані!$C$759:$C$958,0),6),0)</f>
        <v>0</v>
      </c>
      <c r="U187" s="106" t="str">
        <f>IF(AND(R187&gt;0,S187&gt;0),(T187/T9/T10/60)*S187,"-")</f>
        <v>-</v>
      </c>
      <c r="Y187" s="107">
        <v>16</v>
      </c>
      <c r="Z187" s="4"/>
      <c r="AA187" s="7"/>
      <c r="AB187" s="105">
        <f>IF(AND(Z187&gt;0,AA187&gt;0),INDEX(Вхідні_дані!$A$759:$F$958,MATCH(Z187,Вхідні_дані!$C$759:$C$958,0),6),0)</f>
        <v>0</v>
      </c>
      <c r="AC187" s="106" t="str">
        <f>IF(AND(Z187&gt;0,AA187&gt;0),(AB187/AB9/AB10/60)*AA187,"-")</f>
        <v>-</v>
      </c>
      <c r="AG187" s="107">
        <v>16</v>
      </c>
      <c r="AH187" s="4"/>
      <c r="AI187" s="7"/>
      <c r="AJ187" s="105">
        <f>IF(AND(AH187&gt;0,AI187&gt;0),INDEX(Вхідні_дані!$A$759:$F$958,MATCH(AH187,Вхідні_дані!$C$759:$C$958,0),6),0)</f>
        <v>0</v>
      </c>
      <c r="AK187" s="106" t="str">
        <f>IF(AND(AH187&gt;0,AI187&gt;0),(AJ187/AJ9/AJ10/60)*AI187,"-")</f>
        <v>-</v>
      </c>
      <c r="AO187" s="107">
        <v>16</v>
      </c>
      <c r="AP187" s="4"/>
      <c r="AQ187" s="7"/>
      <c r="AR187" s="105">
        <f>IF(AND(AP187&gt;0,AQ187&gt;0),INDEX(Вхідні_дані!$A$759:$F$958,MATCH(AP187,Вхідні_дані!$C$759:$C$958,0),6),0)</f>
        <v>0</v>
      </c>
      <c r="AS187" s="106" t="str">
        <f>IF(AND(AP187&gt;0,AQ187&gt;0),(AR187/AR9/AR10/60)*AQ187,"-")</f>
        <v>-</v>
      </c>
      <c r="AW187" s="107">
        <v>16</v>
      </c>
      <c r="AX187" s="4"/>
      <c r="AY187" s="7"/>
      <c r="AZ187" s="105">
        <f>IF(AND(AX187&gt;0,AY187&gt;0),INDEX(Вхідні_дані!$A$759:$F$958,MATCH(AX187,Вхідні_дані!$C$759:$C$958,0),6),0)</f>
        <v>0</v>
      </c>
      <c r="BA187" s="106" t="str">
        <f>IF(AND(AX187&gt;0,AY187&gt;0),(AZ187/AZ9/AZ10/60)*AY187,"-")</f>
        <v>-</v>
      </c>
      <c r="BE187" s="107">
        <v>16</v>
      </c>
      <c r="BF187" s="4"/>
      <c r="BG187" s="7"/>
      <c r="BH187" s="105">
        <f>IF(AND(BF187&gt;0,BG187&gt;0),INDEX(Вхідні_дані!$A$759:$F$958,MATCH(BF187,Вхідні_дані!$C$759:$C$958,0),6),0)</f>
        <v>0</v>
      </c>
      <c r="BI187" s="106" t="str">
        <f>IF(AND(BF187&gt;0,BG187&gt;0),(BH187/BH9/BH10/60)*BG187,"-")</f>
        <v>-</v>
      </c>
      <c r="BM187" s="107">
        <v>16</v>
      </c>
      <c r="BN187" s="4"/>
      <c r="BO187" s="7"/>
      <c r="BP187" s="105">
        <f>IF(AND(BN187&gt;0,BO187&gt;0),INDEX(Вхідні_дані!$A$759:$F$958,MATCH(BN187,Вхідні_дані!$C$759:$C$958,0),6),0)</f>
        <v>0</v>
      </c>
      <c r="BQ187" s="106" t="str">
        <f>IF(AND(BN187&gt;0,BO187&gt;0),(BP187/BP9/BP10/60)*BO187,"-")</f>
        <v>-</v>
      </c>
      <c r="BU187" s="107">
        <v>16</v>
      </c>
      <c r="BV187" s="4"/>
      <c r="BW187" s="7"/>
      <c r="BX187" s="105">
        <f>IF(AND(BV187&gt;0,BW187&gt;0),INDEX(Вхідні_дані!$A$759:$F$958,MATCH(BV187,Вхідні_дані!$C$759:$C$958,0),6),0)</f>
        <v>0</v>
      </c>
      <c r="BY187" s="106" t="str">
        <f>IF(AND(BV187&gt;0,BW187&gt;0),(BX187/BX9/BX10/60)*BW187,"-")</f>
        <v>-</v>
      </c>
      <c r="CC187" s="107">
        <v>16</v>
      </c>
      <c r="CD187" s="4"/>
      <c r="CE187" s="7"/>
      <c r="CF187" s="105">
        <f>IF(AND(CD187&gt;0,CE187&gt;0),INDEX(Вхідні_дані!$A$759:$F$958,MATCH(CD187,Вхідні_дані!$C$759:$C$958,0),6),0)</f>
        <v>0</v>
      </c>
      <c r="CG187" s="106" t="str">
        <f>IF(AND(CD187&gt;0,CE187&gt;0),(CF187/CF9/CF10/60)*CE187,"-")</f>
        <v>-</v>
      </c>
      <c r="CK187" s="107">
        <v>16</v>
      </c>
      <c r="CL187" s="4"/>
      <c r="CM187" s="7"/>
      <c r="CN187" s="105">
        <f>IF(AND(CL187&gt;0,CM187&gt;0),INDEX(Вхідні_дані!$A$759:$F$958,MATCH(CL187,Вхідні_дані!$C$759:$C$958,0),6),0)</f>
        <v>0</v>
      </c>
      <c r="CO187" s="106" t="str">
        <f>IF(AND(CL187&gt;0,CM187&gt;0),(CN187/CN9/CN10/60)*CM187,"-")</f>
        <v>-</v>
      </c>
      <c r="CS187" s="107">
        <v>16</v>
      </c>
      <c r="CT187" s="4"/>
      <c r="CU187" s="7"/>
      <c r="CV187" s="105">
        <f>IF(AND(CT187&gt;0,CU187&gt;0),INDEX(Вхідні_дані!$A$759:$F$958,MATCH(CT187,Вхідні_дані!$C$759:$C$958,0),6),0)</f>
        <v>0</v>
      </c>
      <c r="CW187" s="106" t="str">
        <f>IF(AND(CT187&gt;0,CU187&gt;0),(CV187/CV9/CV10/60)*CU187,"-")</f>
        <v>-</v>
      </c>
      <c r="DA187" s="107">
        <v>16</v>
      </c>
      <c r="DB187" s="4"/>
      <c r="DC187" s="7"/>
      <c r="DD187" s="105">
        <f>IF(AND(DB187&gt;0,DC187&gt;0),INDEX(Вхідні_дані!$A$759:$F$958,MATCH(DB187,Вхідні_дані!$C$759:$C$958,0),6),0)</f>
        <v>0</v>
      </c>
      <c r="DE187" s="106" t="str">
        <f>IF(AND(DB187&gt;0,DC187&gt;0),(DD187/DD9/DD10/60)*DC187,"-")</f>
        <v>-</v>
      </c>
      <c r="DI187" s="107">
        <v>16</v>
      </c>
      <c r="DJ187" s="4"/>
      <c r="DK187" s="7"/>
      <c r="DL187" s="105">
        <f>IF(AND(DJ187&gt;0,DK187&gt;0),INDEX(Вхідні_дані!$A$759:$F$958,MATCH(DJ187,Вхідні_дані!$C$759:$C$958,0),6),0)</f>
        <v>0</v>
      </c>
      <c r="DM187" s="106" t="str">
        <f>IF(AND(DJ187&gt;0,DK187&gt;0),(DL187/DL9/DL10/60)*DK187,"-")</f>
        <v>-</v>
      </c>
      <c r="DQ187" s="107">
        <v>16</v>
      </c>
      <c r="DR187" s="4"/>
      <c r="DS187" s="7"/>
      <c r="DT187" s="105">
        <f>IF(AND(DR187&gt;0,DS187&gt;0),INDEX(Вхідні_дані!$A$759:$F$958,MATCH(DR187,Вхідні_дані!$C$759:$C$958,0),6),0)</f>
        <v>0</v>
      </c>
      <c r="DU187" s="106" t="str">
        <f>IF(AND(DR187&gt;0,DS187&gt;0),(DT187/DT9/DT10/60)*DS187,"-")</f>
        <v>-</v>
      </c>
      <c r="DY187" s="107">
        <v>16</v>
      </c>
      <c r="DZ187" s="4"/>
      <c r="EA187" s="7"/>
      <c r="EB187" s="105">
        <f>IF(AND(DZ187&gt;0,EA187&gt;0),INDEX(Вхідні_дані!$A$759:$F$958,MATCH(DZ187,Вхідні_дані!$C$759:$C$958,0),6),0)</f>
        <v>0</v>
      </c>
      <c r="EC187" s="106" t="str">
        <f>IF(AND(DZ187&gt;0,EA187&gt;0),(EB187/EB9/EB10/60)*EA187,"-")</f>
        <v>-</v>
      </c>
      <c r="EG187" s="107">
        <v>16</v>
      </c>
      <c r="EH187" s="4"/>
      <c r="EI187" s="7"/>
      <c r="EJ187" s="105">
        <f>IF(AND(EH187&gt;0,EI187&gt;0),INDEX(Вхідні_дані!$A$759:$F$958,MATCH(EH187,Вхідні_дані!$C$759:$C$958,0),6),0)</f>
        <v>0</v>
      </c>
      <c r="EK187" s="106" t="str">
        <f>IF(AND(EH187&gt;0,EI187&gt;0),(EJ187/EJ9/EJ10/60)*EI187,"-")</f>
        <v>-</v>
      </c>
      <c r="EO187" s="107">
        <v>16</v>
      </c>
      <c r="EP187" s="4"/>
      <c r="EQ187" s="7"/>
      <c r="ER187" s="105">
        <f>IF(AND(EP187&gt;0,EQ187&gt;0),INDEX(Вхідні_дані!$A$759:$F$958,MATCH(EP187,Вхідні_дані!$C$759:$C$958,0),6),0)</f>
        <v>0</v>
      </c>
      <c r="ES187" s="106" t="str">
        <f>IF(AND(EP187&gt;0,EQ187&gt;0),(ER187/ER9/ER10/60)*EQ187,"-")</f>
        <v>-</v>
      </c>
      <c r="EW187" s="107">
        <v>16</v>
      </c>
      <c r="EX187" s="4"/>
      <c r="EY187" s="7"/>
      <c r="EZ187" s="105">
        <f>IF(AND(EX187&gt;0,EY187&gt;0),INDEX(Вхідні_дані!$A$759:$F$958,MATCH(EX187,Вхідні_дані!$C$759:$C$958,0),6),0)</f>
        <v>0</v>
      </c>
      <c r="FA187" s="106" t="str">
        <f>IF(AND(EX187&gt;0,EY187&gt;0),(EZ187/EZ9/EZ10/60)*EY187,"-")</f>
        <v>-</v>
      </c>
      <c r="FE187" s="107">
        <v>16</v>
      </c>
      <c r="FF187" s="4"/>
      <c r="FG187" s="7"/>
      <c r="FH187" s="105">
        <f>IF(AND(FF187&gt;0,FG187&gt;0),INDEX(Вхідні_дані!$A$759:$F$958,MATCH(FF187,Вхідні_дані!$C$759:$C$958,0),6),0)</f>
        <v>0</v>
      </c>
      <c r="FI187" s="106" t="str">
        <f>IF(AND(FF187&gt;0,FG187&gt;0),(FH187/FH9/FH10/60)*FG187,"-")</f>
        <v>-</v>
      </c>
      <c r="FM187" s="107">
        <v>16</v>
      </c>
      <c r="FN187" s="4"/>
      <c r="FO187" s="7"/>
      <c r="FP187" s="105">
        <f>IF(AND(FN187&gt;0,FO187&gt;0),INDEX(Вхідні_дані!$A$759:$F$958,MATCH(FN187,Вхідні_дані!$C$759:$C$958,0),6),0)</f>
        <v>0</v>
      </c>
      <c r="FQ187" s="106" t="str">
        <f>IF(AND(FN187&gt;0,FO187&gt;0),(FP187/FP9/FP10/60)*FO187,"-")</f>
        <v>-</v>
      </c>
      <c r="FU187" s="107">
        <v>16</v>
      </c>
      <c r="FV187" s="4"/>
      <c r="FW187" s="7"/>
      <c r="FX187" s="105">
        <f>IF(AND(FV187&gt;0,FW187&gt;0),INDEX(Вхідні_дані!$A$759:$F$958,MATCH(FV187,Вхідні_дані!$C$759:$C$958,0),6),0)</f>
        <v>0</v>
      </c>
      <c r="FY187" s="106" t="str">
        <f>IF(AND(FV187&gt;0,FW187&gt;0),(FX187/FX9/FX10/60)*FW187,"-")</f>
        <v>-</v>
      </c>
      <c r="GC187" s="107">
        <v>16</v>
      </c>
      <c r="GD187" s="4"/>
      <c r="GE187" s="7"/>
      <c r="GF187" s="105">
        <f>IF(AND(GD187&gt;0,GE187&gt;0),INDEX(Вхідні_дані!$A$759:$F$958,MATCH(GD187,Вхідні_дані!$C$759:$C$958,0),6),0)</f>
        <v>0</v>
      </c>
      <c r="GG187" s="106" t="str">
        <f>IF(AND(GD187&gt;0,GE187&gt;0),(GF187/GF9/GF10/60)*GE187,"-")</f>
        <v>-</v>
      </c>
      <c r="GK187" s="107">
        <v>16</v>
      </c>
      <c r="GL187" s="4"/>
      <c r="GM187" s="7"/>
      <c r="GN187" s="105">
        <f>IF(AND(GL187&gt;0,GM187&gt;0),INDEX(Вхідні_дані!$A$759:$F$958,MATCH(GL187,Вхідні_дані!$C$759:$C$958,0),6),0)</f>
        <v>0</v>
      </c>
      <c r="GO187" s="106" t="str">
        <f>IF(AND(GL187&gt;0,GM187&gt;0),(GN187/GN9/GN10/60)*GM187,"-")</f>
        <v>-</v>
      </c>
      <c r="GS187" s="107">
        <v>16</v>
      </c>
      <c r="GT187" s="4"/>
      <c r="GU187" s="7"/>
      <c r="GV187" s="105">
        <f>IF(AND(GT187&gt;0,GU187&gt;0),INDEX(Вхідні_дані!$A$759:$F$958,MATCH(GT187,Вхідні_дані!$C$759:$C$958,0),6),0)</f>
        <v>0</v>
      </c>
      <c r="GW187" s="106" t="str">
        <f>IF(AND(GT187&gt;0,GU187&gt;0),(GV187/GV9/GV10/60)*GU187,"-")</f>
        <v>-</v>
      </c>
      <c r="HA187" s="107">
        <v>16</v>
      </c>
      <c r="HB187" s="4"/>
      <c r="HC187" s="7"/>
      <c r="HD187" s="105">
        <f>IF(AND(HB187&gt;0,HC187&gt;0),INDEX(Вхідні_дані!$A$759:$F$958,MATCH(HB187,Вхідні_дані!$C$759:$C$958,0),6),0)</f>
        <v>0</v>
      </c>
      <c r="HE187" s="106" t="str">
        <f>IF(AND(HB187&gt;0,HC187&gt;0),(HD187/HD9/HD10/60)*HC187,"-")</f>
        <v>-</v>
      </c>
      <c r="HI187" s="107">
        <v>16</v>
      </c>
      <c r="HJ187" s="4"/>
      <c r="HK187" s="7"/>
      <c r="HL187" s="105">
        <f>IF(AND(HJ187&gt;0,HK187&gt;0),INDEX(Вхідні_дані!$A$759:$F$958,MATCH(HJ187,Вхідні_дані!$C$759:$C$958,0),6),0)</f>
        <v>0</v>
      </c>
      <c r="HM187" s="106" t="str">
        <f>IF(AND(HJ187&gt;0,HK187&gt;0),(HL187/HL9/HL10/60)*HK187,"-")</f>
        <v>-</v>
      </c>
      <c r="HQ187" s="107">
        <v>16</v>
      </c>
      <c r="HR187" s="4"/>
      <c r="HS187" s="7"/>
      <c r="HT187" s="105">
        <f>IF(AND(HR187&gt;0,HS187&gt;0),INDEX(Вхідні_дані!$A$759:$F$958,MATCH(HR187,Вхідні_дані!$C$759:$C$958,0),6),0)</f>
        <v>0</v>
      </c>
      <c r="HU187" s="106" t="str">
        <f>IF(AND(HR187&gt;0,HS187&gt;0),(HT187/HT9/HT10/60)*HS187,"-")</f>
        <v>-</v>
      </c>
      <c r="HY187" s="107">
        <v>16</v>
      </c>
      <c r="HZ187" s="4"/>
      <c r="IA187" s="7"/>
      <c r="IB187" s="105">
        <f>IF(AND(HZ187&gt;0,IA187&gt;0),INDEX(Вхідні_дані!$A$759:$F$958,MATCH(HZ187,Вхідні_дані!$C$759:$C$958,0),6),0)</f>
        <v>0</v>
      </c>
      <c r="IC187" s="106" t="str">
        <f>IF(AND(HZ187&gt;0,IA187&gt;0),(IB187/IB9/IB10/60)*IA187,"-")</f>
        <v>-</v>
      </c>
      <c r="IG187" s="107">
        <v>16</v>
      </c>
      <c r="IH187" s="4"/>
      <c r="II187" s="7"/>
      <c r="IJ187" s="105">
        <f>IF(AND(IH187&gt;0,II187&gt;0),INDEX(Вхідні_дані!$A$759:$F$958,MATCH(IH187,Вхідні_дані!$C$759:$C$958,0),6),0)</f>
        <v>0</v>
      </c>
      <c r="IK187" s="106" t="str">
        <f>IF(AND(IH187&gt;0,II187&gt;0),(IJ187/IJ9/IJ10/60)*II187,"-")</f>
        <v>-</v>
      </c>
      <c r="IO187" s="107">
        <v>16</v>
      </c>
      <c r="IP187" s="4"/>
      <c r="IQ187" s="7"/>
      <c r="IR187" s="105">
        <f>IF(AND(IP187&gt;0,IQ187&gt;0),INDEX(Вхідні_дані!$A$759:$F$958,MATCH(IP187,Вхідні_дані!$C$759:$C$958,0),6),0)</f>
        <v>0</v>
      </c>
      <c r="IS187" s="106" t="str">
        <f>IF(AND(IP187&gt;0,IQ187&gt;0),(IR187/IR9/IR10/60)*IQ187,"-")</f>
        <v>-</v>
      </c>
      <c r="IW187" s="107">
        <v>16</v>
      </c>
      <c r="IX187" s="4"/>
      <c r="IY187" s="7"/>
      <c r="IZ187" s="105">
        <f>IF(AND(IX187&gt;0,IY187&gt;0),INDEX(Вхідні_дані!$A$759:$F$958,MATCH(IX187,Вхідні_дані!$C$759:$C$958,0),6),0)</f>
        <v>0</v>
      </c>
      <c r="JA187" s="106" t="str">
        <f>IF(AND(IX187&gt;0,IY187&gt;0),(IZ187/IZ9/IZ10/60)*IY187,"-")</f>
        <v>-</v>
      </c>
      <c r="JE187" s="107">
        <v>16</v>
      </c>
      <c r="JF187" s="4"/>
      <c r="JG187" s="7"/>
      <c r="JH187" s="105">
        <f>IF(AND(JF187&gt;0,JG187&gt;0),INDEX(Вхідні_дані!$A$759:$F$958,MATCH(JF187,Вхідні_дані!$C$759:$C$958,0),6),0)</f>
        <v>0</v>
      </c>
      <c r="JI187" s="106" t="str">
        <f>IF(AND(JF187&gt;0,JG187&gt;0),(JH187/JH9/JH10/60)*JG187,"-")</f>
        <v>-</v>
      </c>
      <c r="JM187" s="107">
        <v>16</v>
      </c>
      <c r="JN187" s="4"/>
      <c r="JO187" s="7"/>
      <c r="JP187" s="105">
        <f>IF(AND(JN187&gt;0,JO187&gt;0),INDEX(Вхідні_дані!$A$759:$F$958,MATCH(JN187,Вхідні_дані!$C$759:$C$958,0),6),0)</f>
        <v>0</v>
      </c>
      <c r="JQ187" s="106" t="str">
        <f>IF(AND(JN187&gt;0,JO187&gt;0),(JP187/JP9/JP10/60)*JO187,"-")</f>
        <v>-</v>
      </c>
      <c r="JU187" s="107">
        <v>16</v>
      </c>
      <c r="JV187" s="4"/>
      <c r="JW187" s="7"/>
      <c r="JX187" s="105">
        <f>IF(AND(JV187&gt;0,JW187&gt;0),INDEX(Вхідні_дані!$A$759:$F$958,MATCH(JV187,Вхідні_дані!$C$759:$C$958,0),6),0)</f>
        <v>0</v>
      </c>
      <c r="JY187" s="106" t="str">
        <f>IF(AND(JV187&gt;0,JW187&gt;0),(JX187/JX9/JX10/60)*JW187,"-")</f>
        <v>-</v>
      </c>
      <c r="KC187" s="107">
        <v>16</v>
      </c>
      <c r="KD187" s="4"/>
      <c r="KE187" s="7"/>
      <c r="KF187" s="105">
        <f>IF(AND(KD187&gt;0,KE187&gt;0),INDEX(Вхідні_дані!$A$759:$F$958,MATCH(KD187,Вхідні_дані!$C$759:$C$958,0),6),0)</f>
        <v>0</v>
      </c>
      <c r="KG187" s="106" t="str">
        <f>IF(AND(KD187&gt;0,KE187&gt;0),(KF187/KF9/KF10/60)*KE187,"-")</f>
        <v>-</v>
      </c>
      <c r="KK187" s="107">
        <v>16</v>
      </c>
      <c r="KL187" s="4"/>
      <c r="KM187" s="7"/>
      <c r="KN187" s="105">
        <f>IF(AND(KL187&gt;0,KM187&gt;0),INDEX(Вхідні_дані!$A$759:$F$958,MATCH(KL187,Вхідні_дані!$C$759:$C$958,0),6),0)</f>
        <v>0</v>
      </c>
      <c r="KO187" s="106" t="str">
        <f>IF(AND(KL187&gt;0,KM187&gt;0),(KN187/KN9/KN10/60)*KM187,"-")</f>
        <v>-</v>
      </c>
      <c r="KS187" s="107">
        <v>16</v>
      </c>
      <c r="KT187" s="4"/>
      <c r="KU187" s="7"/>
      <c r="KV187" s="105">
        <f>IF(AND(KT187&gt;0,KU187&gt;0),INDEX(Вхідні_дані!$A$759:$F$958,MATCH(KT187,Вхідні_дані!$C$759:$C$958,0),6),0)</f>
        <v>0</v>
      </c>
      <c r="KW187" s="106" t="str">
        <f>IF(AND(KT187&gt;0,KU187&gt;0),(KV187/KV9/KV10/60)*KU187,"-")</f>
        <v>-</v>
      </c>
      <c r="LA187" s="107">
        <v>16</v>
      </c>
      <c r="LB187" s="4"/>
      <c r="LC187" s="7"/>
      <c r="LD187" s="105">
        <f>IF(AND(LB187&gt;0,LC187&gt;0),INDEX(Вхідні_дані!$A$759:$F$958,MATCH(LB187,Вхідні_дані!$C$759:$C$958,0),6),0)</f>
        <v>0</v>
      </c>
      <c r="LE187" s="106" t="str">
        <f>IF(AND(LB187&gt;0,LC187&gt;0),(LD187/LD9/LD10/60)*LC187,"-")</f>
        <v>-</v>
      </c>
      <c r="LI187" s="107">
        <v>16</v>
      </c>
      <c r="LJ187" s="4"/>
      <c r="LK187" s="7"/>
      <c r="LL187" s="105">
        <f>IF(AND(LJ187&gt;0,LK187&gt;0),INDEX(Вхідні_дані!$A$759:$F$958,MATCH(LJ187,Вхідні_дані!$C$759:$C$958,0),6),0)</f>
        <v>0</v>
      </c>
      <c r="LM187" s="106" t="str">
        <f>IF(AND(LJ187&gt;0,LK187&gt;0),(LL187/LL9/LL10/60)*LK187,"-")</f>
        <v>-</v>
      </c>
      <c r="LQ187" s="107">
        <v>16</v>
      </c>
      <c r="LR187" s="4"/>
      <c r="LS187" s="7"/>
      <c r="LT187" s="105">
        <f>IF(AND(LR187&gt;0,LS187&gt;0),INDEX(Вхідні_дані!$A$759:$F$958,MATCH(LR187,Вхідні_дані!$C$759:$C$958,0),6),0)</f>
        <v>0</v>
      </c>
      <c r="LU187" s="106" t="str">
        <f>IF(AND(LR187&gt;0,LS187&gt;0),(LT187/LT9/LT10/60)*LS187,"-")</f>
        <v>-</v>
      </c>
      <c r="LY187" s="107">
        <v>16</v>
      </c>
      <c r="LZ187" s="4"/>
      <c r="MA187" s="7"/>
      <c r="MB187" s="105">
        <f>IF(AND(LZ187&gt;0,MA187&gt;0),INDEX(Вхідні_дані!$A$759:$F$958,MATCH(LZ187,Вхідні_дані!$C$759:$C$958,0),6),0)</f>
        <v>0</v>
      </c>
      <c r="MC187" s="106" t="str">
        <f>IF(AND(LZ187&gt;0,MA187&gt;0),(MB187/MB9/MB10/60)*MA187,"-")</f>
        <v>-</v>
      </c>
      <c r="MG187" s="107">
        <v>16</v>
      </c>
      <c r="MH187" s="4"/>
      <c r="MI187" s="7"/>
      <c r="MJ187" s="105">
        <f>IF(AND(MH187&gt;0,MI187&gt;0),INDEX(Вхідні_дані!$A$759:$F$958,MATCH(MH187,Вхідні_дані!$C$759:$C$958,0),6),0)</f>
        <v>0</v>
      </c>
      <c r="MK187" s="106" t="str">
        <f>IF(AND(MH187&gt;0,MI187&gt;0),(MJ187/MJ9/MJ10/60)*MI187,"-")</f>
        <v>-</v>
      </c>
      <c r="MO187" s="107">
        <v>16</v>
      </c>
      <c r="MP187" s="4"/>
      <c r="MQ187" s="7"/>
      <c r="MR187" s="105">
        <f>IF(AND(MP187&gt;0,MQ187&gt;0),INDEX(Вхідні_дані!$A$759:$F$958,MATCH(MP187,Вхідні_дані!$C$759:$C$958,0),6),0)</f>
        <v>0</v>
      </c>
      <c r="MS187" s="106" t="str">
        <f>IF(AND(MP187&gt;0,MQ187&gt;0),(MR187/MR9/MR10/60)*MQ187,"-")</f>
        <v>-</v>
      </c>
      <c r="MW187" s="107">
        <v>16</v>
      </c>
      <c r="MX187" s="4"/>
      <c r="MY187" s="7"/>
      <c r="MZ187" s="105">
        <f>IF(AND(MX187&gt;0,MY187&gt;0),INDEX(Вхідні_дані!$A$759:$F$958,MATCH(MX187,Вхідні_дані!$C$759:$C$958,0),6),0)</f>
        <v>0</v>
      </c>
      <c r="NA187" s="106" t="str">
        <f>IF(AND(MX187&gt;0,MY187&gt;0),(MZ187/MZ9/MZ10/60)*MY187,"-")</f>
        <v>-</v>
      </c>
      <c r="NE187" s="107">
        <v>16</v>
      </c>
      <c r="NF187" s="4"/>
      <c r="NG187" s="7"/>
      <c r="NH187" s="105">
        <f>IF(AND(NF187&gt;0,NG187&gt;0),INDEX(Вхідні_дані!$A$759:$F$958,MATCH(NF187,Вхідні_дані!$C$759:$C$958,0),6),0)</f>
        <v>0</v>
      </c>
      <c r="NI187" s="106" t="str">
        <f>IF(AND(NF187&gt;0,NG187&gt;0),(NH187/NH9/NH10/60)*NG187,"-")</f>
        <v>-</v>
      </c>
      <c r="NM187" s="107">
        <v>16</v>
      </c>
      <c r="NN187" s="4"/>
      <c r="NO187" s="7"/>
      <c r="NP187" s="105">
        <f>IF(AND(NN187&gt;0,NO187&gt;0),INDEX(Вхідні_дані!$A$759:$F$958,MATCH(NN187,Вхідні_дані!$C$759:$C$958,0),6),0)</f>
        <v>0</v>
      </c>
      <c r="NQ187" s="106" t="str">
        <f>IF(AND(NN187&gt;0,NO187&gt;0),(NP187/NP9/NP10/60)*NO187,"-")</f>
        <v>-</v>
      </c>
      <c r="NU187" s="107">
        <v>16</v>
      </c>
      <c r="NV187" s="4"/>
      <c r="NW187" s="7"/>
      <c r="NX187" s="105">
        <f>IF(AND(NV187&gt;0,NW187&gt;0),INDEX(Вхідні_дані!$A$759:$F$958,MATCH(NV187,Вхідні_дані!$C$759:$C$958,0),6),0)</f>
        <v>0</v>
      </c>
      <c r="NY187" s="106" t="str">
        <f>IF(AND(NV187&gt;0,NW187&gt;0),(NX187/NX9/NX10/60)*NW187,"-")</f>
        <v>-</v>
      </c>
      <c r="OC187" s="107">
        <v>16</v>
      </c>
      <c r="OD187" s="4"/>
      <c r="OE187" s="7"/>
      <c r="OF187" s="105">
        <f>IF(AND(OD187&gt;0,OE187&gt;0),INDEX(Вхідні_дані!$A$759:$F$958,MATCH(OD187,Вхідні_дані!$C$759:$C$958,0),6),0)</f>
        <v>0</v>
      </c>
      <c r="OG187" s="106" t="str">
        <f>IF(AND(OD187&gt;0,OE187&gt;0),(OF187/OF9/OF10/60)*OE187,"-")</f>
        <v>-</v>
      </c>
      <c r="OK187" s="107">
        <v>16</v>
      </c>
      <c r="OL187" s="4"/>
      <c r="OM187" s="7"/>
      <c r="ON187" s="105">
        <f>IF(AND(OL187&gt;0,OM187&gt;0),INDEX(Вхідні_дані!$A$759:$F$958,MATCH(OL187,Вхідні_дані!$C$759:$C$958,0),6),0)</f>
        <v>0</v>
      </c>
      <c r="OO187" s="106" t="str">
        <f>IF(AND(OL187&gt;0,OM187&gt;0),(ON187/ON9/ON10/60)*OM187,"-")</f>
        <v>-</v>
      </c>
      <c r="OS187" s="107">
        <v>16</v>
      </c>
      <c r="OT187" s="4"/>
      <c r="OU187" s="7"/>
      <c r="OV187" s="105">
        <f>IF(AND(OT187&gt;0,OU187&gt;0),INDEX(Вхідні_дані!$A$759:$F$958,MATCH(OT187,Вхідні_дані!$C$759:$C$958,0),6),0)</f>
        <v>0</v>
      </c>
      <c r="OW187" s="106" t="str">
        <f>IF(AND(OT187&gt;0,OU187&gt;0),(OV187/OV9/OV10/60)*OU187,"-")</f>
        <v>-</v>
      </c>
      <c r="PA187" s="107">
        <v>16</v>
      </c>
      <c r="PB187" s="4"/>
      <c r="PC187" s="7"/>
      <c r="PD187" s="105">
        <f>IF(AND(PB187&gt;0,PC187&gt;0),INDEX(Вхідні_дані!$A$759:$F$958,MATCH(PB187,Вхідні_дані!$C$759:$C$958,0),6),0)</f>
        <v>0</v>
      </c>
      <c r="PE187" s="106" t="str">
        <f>IF(AND(PB187&gt;0,PC187&gt;0),(PD187/PD9/PD10/60)*PC187,"-")</f>
        <v>-</v>
      </c>
      <c r="PI187" s="107">
        <v>16</v>
      </c>
      <c r="PJ187" s="4"/>
      <c r="PK187" s="7"/>
      <c r="PL187" s="105">
        <f>IF(AND(PJ187&gt;0,PK187&gt;0),INDEX(Вхідні_дані!$A$759:$F$958,MATCH(PJ187,Вхідні_дані!$C$759:$C$958,0),6),0)</f>
        <v>0</v>
      </c>
      <c r="PM187" s="106" t="str">
        <f>IF(AND(PJ187&gt;0,PK187&gt;0),(PL187/PL9/PL10/60)*PK187,"-")</f>
        <v>-</v>
      </c>
      <c r="PQ187" s="107">
        <v>16</v>
      </c>
      <c r="PR187" s="4"/>
      <c r="PS187" s="7"/>
      <c r="PT187" s="105">
        <f>IF(AND(PR187&gt;0,PS187&gt;0),INDEX(Вхідні_дані!$A$759:$F$958,MATCH(PR187,Вхідні_дані!$C$759:$C$958,0),6),0)</f>
        <v>0</v>
      </c>
      <c r="PU187" s="106" t="str">
        <f>IF(AND(PR187&gt;0,PS187&gt;0),(PT187/PT9/PT10/60)*PS187,"-")</f>
        <v>-</v>
      </c>
      <c r="PY187" s="107">
        <v>16</v>
      </c>
      <c r="PZ187" s="4"/>
      <c r="QA187" s="7"/>
      <c r="QB187" s="105">
        <f>IF(AND(PZ187&gt;0,QA187&gt;0),INDEX(Вхідні_дані!$A$759:$F$958,MATCH(PZ187,Вхідні_дані!$C$759:$C$958,0),6),0)</f>
        <v>0</v>
      </c>
      <c r="QC187" s="106" t="str">
        <f>IF(AND(PZ187&gt;0,QA187&gt;0),(QB187/QB9/QB10/60)*QA187,"-")</f>
        <v>-</v>
      </c>
      <c r="QG187" s="107">
        <v>16</v>
      </c>
      <c r="QH187" s="4"/>
      <c r="QI187" s="7"/>
      <c r="QJ187" s="105">
        <f>IF(AND(QH187&gt;0,QI187&gt;0),INDEX(Вхідні_дані!$A$759:$F$958,MATCH(QH187,Вхідні_дані!$C$759:$C$958,0),6),0)</f>
        <v>0</v>
      </c>
      <c r="QK187" s="106" t="str">
        <f>IF(AND(QH187&gt;0,QI187&gt;0),(QJ187/QJ9/QJ10/60)*QI187,"-")</f>
        <v>-</v>
      </c>
      <c r="QO187" s="107">
        <v>16</v>
      </c>
      <c r="QP187" s="4"/>
      <c r="QQ187" s="7"/>
      <c r="QR187" s="105">
        <f>IF(AND(QP187&gt;0,QQ187&gt;0),INDEX(Вхідні_дані!$A$759:$F$958,MATCH(QP187,Вхідні_дані!$C$759:$C$958,0),6),0)</f>
        <v>0</v>
      </c>
      <c r="QS187" s="106" t="str">
        <f>IF(AND(QP187&gt;0,QQ187&gt;0),(QR187/QR9/QR10/60)*QQ187,"-")</f>
        <v>-</v>
      </c>
      <c r="QW187" s="107">
        <v>16</v>
      </c>
      <c r="QX187" s="4"/>
      <c r="QY187" s="7"/>
      <c r="QZ187" s="105">
        <f>IF(AND(QX187&gt;0,QY187&gt;0),INDEX(Вхідні_дані!$A$759:$F$958,MATCH(QX187,Вхідні_дані!$C$759:$C$958,0),6),0)</f>
        <v>0</v>
      </c>
      <c r="RA187" s="106" t="str">
        <f>IF(AND(QX187&gt;0,QY187&gt;0),(QZ187/QZ9/QZ10/60)*QY187,"-")</f>
        <v>-</v>
      </c>
      <c r="RE187" s="107">
        <v>16</v>
      </c>
      <c r="RF187" s="4"/>
      <c r="RG187" s="7"/>
      <c r="RH187" s="105">
        <f>IF(AND(RF187&gt;0,RG187&gt;0),INDEX(Вхідні_дані!$A$759:$F$958,MATCH(RF187,Вхідні_дані!$C$759:$C$958,0),6),0)</f>
        <v>0</v>
      </c>
      <c r="RI187" s="106" t="str">
        <f>IF(AND(RF187&gt;0,RG187&gt;0),(RH187/RH9/RH10/60)*RG187,"-")</f>
        <v>-</v>
      </c>
      <c r="RM187" s="107">
        <v>16</v>
      </c>
      <c r="RN187" s="4"/>
      <c r="RO187" s="7"/>
      <c r="RP187" s="105">
        <f>IF(AND(RN187&gt;0,RO187&gt;0),INDEX(Вхідні_дані!$A$759:$F$958,MATCH(RN187,Вхідні_дані!$C$759:$C$958,0),6),0)</f>
        <v>0</v>
      </c>
      <c r="RQ187" s="106" t="str">
        <f>IF(AND(RN187&gt;0,RO187&gt;0),(RP187/RP9/RP10/60)*RO187,"-")</f>
        <v>-</v>
      </c>
      <c r="RU187" s="107">
        <v>16</v>
      </c>
      <c r="RV187" s="4"/>
      <c r="RW187" s="7"/>
      <c r="RX187" s="105">
        <f>IF(AND(RV187&gt;0,RW187&gt;0),INDEX(Вхідні_дані!$A$759:$F$958,MATCH(RV187,Вхідні_дані!$C$759:$C$958,0),6),0)</f>
        <v>0</v>
      </c>
      <c r="RY187" s="106" t="str">
        <f>IF(AND(RV187&gt;0,RW187&gt;0),(RX187/RX9/RX10/60)*RW187,"-")</f>
        <v>-</v>
      </c>
      <c r="SC187" s="107">
        <v>16</v>
      </c>
      <c r="SD187" s="4"/>
      <c r="SE187" s="7"/>
      <c r="SF187" s="105">
        <f>IF(AND(SD187&gt;0,SE187&gt;0),INDEX(Вхідні_дані!$A$759:$F$958,MATCH(SD187,Вхідні_дані!$C$759:$C$958,0),6),0)</f>
        <v>0</v>
      </c>
      <c r="SG187" s="106" t="str">
        <f>IF(AND(SD187&gt;0,SE187&gt;0),(SF187/SF9/SF10/60)*SE187,"-")</f>
        <v>-</v>
      </c>
      <c r="SK187" s="107">
        <v>16</v>
      </c>
      <c r="SL187" s="4"/>
      <c r="SM187" s="7"/>
      <c r="SN187" s="105">
        <f>IF(AND(SL187&gt;0,SM187&gt;0),INDEX(Вхідні_дані!$A$759:$F$958,MATCH(SL187,Вхідні_дані!$C$759:$C$958,0),6),0)</f>
        <v>0</v>
      </c>
      <c r="SO187" s="106" t="str">
        <f>IF(AND(SL187&gt;0,SM187&gt;0),(SN187/SN9/SN10/60)*SM187,"-")</f>
        <v>-</v>
      </c>
      <c r="SS187" s="107">
        <v>16</v>
      </c>
      <c r="ST187" s="4"/>
      <c r="SU187" s="7"/>
      <c r="SV187" s="105">
        <f>IF(AND(ST187&gt;0,SU187&gt;0),INDEX(Вхідні_дані!$A$759:$F$958,MATCH(ST187,Вхідні_дані!$C$759:$C$958,0),6),0)</f>
        <v>0</v>
      </c>
      <c r="SW187" s="106" t="str">
        <f>IF(AND(ST187&gt;0,SU187&gt;0),(SV187/SV9/SV10/60)*SU187,"-")</f>
        <v>-</v>
      </c>
      <c r="TA187" s="107">
        <v>16</v>
      </c>
      <c r="TB187" s="4"/>
      <c r="TC187" s="7"/>
      <c r="TD187" s="105">
        <f>IF(AND(TB187&gt;0,TC187&gt;0),INDEX(Вхідні_дані!$A$759:$F$958,MATCH(TB187,Вхідні_дані!$C$759:$C$958,0),6),0)</f>
        <v>0</v>
      </c>
      <c r="TE187" s="106" t="str">
        <f>IF(AND(TB187&gt;0,TC187&gt;0),(TD187/TD9/TD10/60)*TC187,"-")</f>
        <v>-</v>
      </c>
      <c r="TI187" s="107">
        <v>16</v>
      </c>
      <c r="TJ187" s="4"/>
      <c r="TK187" s="7"/>
      <c r="TL187" s="105">
        <f>IF(AND(TJ187&gt;0,TK187&gt;0),INDEX(Вхідні_дані!$A$759:$F$958,MATCH(TJ187,Вхідні_дані!$C$759:$C$958,0),6),0)</f>
        <v>0</v>
      </c>
      <c r="TM187" s="106" t="str">
        <f>IF(AND(TJ187&gt;0,TK187&gt;0),(TL187/TL9/TL10/60)*TK187,"-")</f>
        <v>-</v>
      </c>
      <c r="TQ187" s="107">
        <v>16</v>
      </c>
      <c r="TR187" s="4"/>
      <c r="TS187" s="7"/>
      <c r="TT187" s="105">
        <f>IF(AND(TR187&gt;0,TS187&gt;0),INDEX(Вхідні_дані!$A$759:$F$958,MATCH(TR187,Вхідні_дані!$C$759:$C$958,0),6),0)</f>
        <v>0</v>
      </c>
      <c r="TU187" s="106" t="str">
        <f>IF(AND(TR187&gt;0,TS187&gt;0),(TT187/TT9/TT10/60)*TS187,"-")</f>
        <v>-</v>
      </c>
      <c r="TY187" s="107">
        <v>16</v>
      </c>
      <c r="TZ187" s="4"/>
      <c r="UA187" s="7"/>
      <c r="UB187" s="105">
        <f>IF(AND(TZ187&gt;0,UA187&gt;0),INDEX(Вхідні_дані!$A$759:$F$958,MATCH(TZ187,Вхідні_дані!$C$759:$C$958,0),6),0)</f>
        <v>0</v>
      </c>
      <c r="UC187" s="106" t="str">
        <f>IF(AND(TZ187&gt;0,UA187&gt;0),(UB187/UB9/UB10/60)*UA187,"-")</f>
        <v>-</v>
      </c>
      <c r="UG187" s="107">
        <v>16</v>
      </c>
      <c r="UH187" s="4"/>
      <c r="UI187" s="7"/>
      <c r="UJ187" s="105">
        <f>IF(AND(UH187&gt;0,UI187&gt;0),INDEX(Вхідні_дані!$A$759:$F$958,MATCH(UH187,Вхідні_дані!$C$759:$C$958,0),6),0)</f>
        <v>0</v>
      </c>
      <c r="UK187" s="106" t="str">
        <f>IF(AND(UH187&gt;0,UI187&gt;0),(UJ187/UJ9/UJ10/60)*UI187,"-")</f>
        <v>-</v>
      </c>
      <c r="UO187" s="107">
        <v>16</v>
      </c>
      <c r="UP187" s="4"/>
      <c r="UQ187" s="7"/>
      <c r="UR187" s="105">
        <f>IF(AND(UP187&gt;0,UQ187&gt;0),INDEX(Вхідні_дані!$A$759:$F$958,MATCH(UP187,Вхідні_дані!$C$759:$C$958,0),6),0)</f>
        <v>0</v>
      </c>
      <c r="US187" s="106" t="str">
        <f>IF(AND(UP187&gt;0,UQ187&gt;0),(UR187/UR9/UR10/60)*UQ187,"-")</f>
        <v>-</v>
      </c>
      <c r="UW187" s="107">
        <v>16</v>
      </c>
      <c r="UX187" s="4"/>
      <c r="UY187" s="7"/>
      <c r="UZ187" s="105">
        <f>IF(AND(UX187&gt;0,UY187&gt;0),INDEX(Вхідні_дані!$A$759:$F$958,MATCH(UX187,Вхідні_дані!$C$759:$C$958,0),6),0)</f>
        <v>0</v>
      </c>
      <c r="VA187" s="106" t="str">
        <f>IF(AND(UX187&gt;0,UY187&gt;0),(UZ187/UZ9/UZ10/60)*UY187,"-")</f>
        <v>-</v>
      </c>
      <c r="VE187" s="107">
        <v>16</v>
      </c>
      <c r="VF187" s="4"/>
      <c r="VG187" s="7"/>
      <c r="VH187" s="105">
        <f>IF(AND(VF187&gt;0,VG187&gt;0),INDEX(Вхідні_дані!$A$759:$F$958,MATCH(VF187,Вхідні_дані!$C$759:$C$958,0),6),0)</f>
        <v>0</v>
      </c>
      <c r="VI187" s="106" t="str">
        <f>IF(AND(VF187&gt;0,VG187&gt;0),(VH187/VH9/VH10/60)*VG187,"-")</f>
        <v>-</v>
      </c>
      <c r="VM187" s="107">
        <v>16</v>
      </c>
      <c r="VN187" s="4"/>
      <c r="VO187" s="7"/>
      <c r="VP187" s="105">
        <f>IF(AND(VN187&gt;0,VO187&gt;0),INDEX(Вхідні_дані!$A$759:$F$958,MATCH(VN187,Вхідні_дані!$C$759:$C$958,0),6),0)</f>
        <v>0</v>
      </c>
      <c r="VQ187" s="106" t="str">
        <f>IF(AND(VN187&gt;0,VO187&gt;0),(VP187/VP9/VP10/60)*VO187,"-")</f>
        <v>-</v>
      </c>
      <c r="VU187" s="107">
        <v>16</v>
      </c>
      <c r="VV187" s="4"/>
      <c r="VW187" s="7"/>
      <c r="VX187" s="105">
        <f>IF(AND(VV187&gt;0,VW187&gt;0),INDEX(Вхідні_дані!$A$759:$F$958,MATCH(VV187,Вхідні_дані!$C$759:$C$958,0),6),0)</f>
        <v>0</v>
      </c>
      <c r="VY187" s="106" t="str">
        <f>IF(AND(VV187&gt;0,VW187&gt;0),(VX187/VX9/VX10/60)*VW187,"-")</f>
        <v>-</v>
      </c>
      <c r="WC187" s="107">
        <v>16</v>
      </c>
      <c r="WD187" s="4"/>
      <c r="WE187" s="7"/>
      <c r="WF187" s="105">
        <f>IF(AND(WD187&gt;0,WE187&gt;0),INDEX(Вхідні_дані!$A$759:$F$958,MATCH(WD187,Вхідні_дані!$C$759:$C$958,0),6),0)</f>
        <v>0</v>
      </c>
      <c r="WG187" s="106" t="str">
        <f>IF(AND(WD187&gt;0,WE187&gt;0),(WF187/WF9/WF10/60)*WE187,"-")</f>
        <v>-</v>
      </c>
      <c r="WK187" s="107">
        <v>16</v>
      </c>
      <c r="WL187" s="4"/>
      <c r="WM187" s="7"/>
      <c r="WN187" s="105">
        <f>IF(AND(WL187&gt;0,WM187&gt;0),INDEX(Вхідні_дані!$A$759:$F$958,MATCH(WL187,Вхідні_дані!$C$759:$C$958,0),6),0)</f>
        <v>0</v>
      </c>
      <c r="WO187" s="106" t="str">
        <f>IF(AND(WL187&gt;0,WM187&gt;0),(WN187/WN9/WN10/60)*WM187,"-")</f>
        <v>-</v>
      </c>
      <c r="WS187" s="107">
        <v>16</v>
      </c>
      <c r="WT187" s="4"/>
      <c r="WU187" s="7"/>
      <c r="WV187" s="105">
        <f>IF(AND(WT187&gt;0,WU187&gt;0),INDEX(Вхідні_дані!$A$759:$F$958,MATCH(WT187,Вхідні_дані!$C$759:$C$958,0),6),0)</f>
        <v>0</v>
      </c>
      <c r="WW187" s="106" t="str">
        <f>IF(AND(WT187&gt;0,WU187&gt;0),(WV187/WV9/WV10/60)*WU187,"-")</f>
        <v>-</v>
      </c>
      <c r="XA187" s="107">
        <v>16</v>
      </c>
      <c r="XB187" s="4"/>
      <c r="XC187" s="7"/>
      <c r="XD187" s="105">
        <f>IF(AND(XB187&gt;0,XC187&gt;0),INDEX(Вхідні_дані!$A$759:$F$958,MATCH(XB187,Вхідні_дані!$C$759:$C$958,0),6),0)</f>
        <v>0</v>
      </c>
      <c r="XE187" s="106" t="str">
        <f>IF(AND(XB187&gt;0,XC187&gt;0),(XD187/XD9/XD10/60)*XC187,"-")</f>
        <v>-</v>
      </c>
      <c r="XI187" s="107">
        <v>16</v>
      </c>
      <c r="XJ187" s="4"/>
      <c r="XK187" s="7"/>
      <c r="XL187" s="105">
        <f>IF(AND(XJ187&gt;0,XK187&gt;0),INDEX(Вхідні_дані!$A$759:$F$958,MATCH(XJ187,Вхідні_дані!$C$759:$C$958,0),6),0)</f>
        <v>0</v>
      </c>
      <c r="XM187" s="106" t="str">
        <f>IF(AND(XJ187&gt;0,XK187&gt;0),(XL187/XL9/XL10/60)*XK187,"-")</f>
        <v>-</v>
      </c>
      <c r="XQ187" s="107">
        <v>16</v>
      </c>
      <c r="XR187" s="4"/>
      <c r="XS187" s="7"/>
      <c r="XT187" s="105">
        <f>IF(AND(XR187&gt;0,XS187&gt;0),INDEX(Вхідні_дані!$A$759:$F$958,MATCH(XR187,Вхідні_дані!$C$759:$C$958,0),6),0)</f>
        <v>0</v>
      </c>
      <c r="XU187" s="106" t="str">
        <f>IF(AND(XR187&gt;0,XS187&gt;0),(XT187/XT9/XT10/60)*XS187,"-")</f>
        <v>-</v>
      </c>
      <c r="XY187" s="107">
        <v>16</v>
      </c>
      <c r="XZ187" s="4"/>
      <c r="YA187" s="7"/>
      <c r="YB187" s="105">
        <f>IF(AND(XZ187&gt;0,YA187&gt;0),INDEX(Вхідні_дані!$A$759:$F$958,MATCH(XZ187,Вхідні_дані!$C$759:$C$958,0),6),0)</f>
        <v>0</v>
      </c>
      <c r="YC187" s="106" t="str">
        <f>IF(AND(XZ187&gt;0,YA187&gt;0),(YB187/YB9/YB10/60)*YA187,"-")</f>
        <v>-</v>
      </c>
      <c r="YG187" s="107">
        <v>16</v>
      </c>
      <c r="YH187" s="4"/>
      <c r="YI187" s="7"/>
      <c r="YJ187" s="105">
        <f>IF(AND(YH187&gt;0,YI187&gt;0),INDEX(Вхідні_дані!$A$759:$F$958,MATCH(YH187,Вхідні_дані!$C$759:$C$958,0),6),0)</f>
        <v>0</v>
      </c>
      <c r="YK187" s="106" t="str">
        <f>IF(AND(YH187&gt;0,YI187&gt;0),(YJ187/YJ9/YJ10/60)*YI187,"-")</f>
        <v>-</v>
      </c>
      <c r="YO187" s="107">
        <v>16</v>
      </c>
      <c r="YP187" s="4"/>
      <c r="YQ187" s="7"/>
      <c r="YR187" s="105">
        <f>IF(AND(YP187&gt;0,YQ187&gt;0),INDEX(Вхідні_дані!$A$759:$F$958,MATCH(YP187,Вхідні_дані!$C$759:$C$958,0),6),0)</f>
        <v>0</v>
      </c>
      <c r="YS187" s="106" t="str">
        <f>IF(AND(YP187&gt;0,YQ187&gt;0),(YR187/YR9/YR10/60)*YQ187,"-")</f>
        <v>-</v>
      </c>
      <c r="YW187" s="107">
        <v>16</v>
      </c>
      <c r="YX187" s="4"/>
      <c r="YY187" s="7"/>
      <c r="YZ187" s="105">
        <f>IF(AND(YX187&gt;0,YY187&gt;0),INDEX(Вхідні_дані!$A$759:$F$958,MATCH(YX187,Вхідні_дані!$C$759:$C$958,0),6),0)</f>
        <v>0</v>
      </c>
      <c r="ZA187" s="106" t="str">
        <f>IF(AND(YX187&gt;0,YY187&gt;0),(YZ187/YZ9/YZ10/60)*YY187,"-")</f>
        <v>-</v>
      </c>
      <c r="ZE187" s="107">
        <v>16</v>
      </c>
      <c r="ZF187" s="4"/>
      <c r="ZG187" s="7"/>
      <c r="ZH187" s="105">
        <f>IF(AND(ZF187&gt;0,ZG187&gt;0),INDEX(Вхідні_дані!$A$759:$F$958,MATCH(ZF187,Вхідні_дані!$C$759:$C$958,0),6),0)</f>
        <v>0</v>
      </c>
      <c r="ZI187" s="106" t="str">
        <f>IF(AND(ZF187&gt;0,ZG187&gt;0),(ZH187/ZH9/ZH10/60)*ZG187,"-")</f>
        <v>-</v>
      </c>
      <c r="ZM187" s="107">
        <v>16</v>
      </c>
      <c r="ZN187" s="4"/>
      <c r="ZO187" s="7"/>
      <c r="ZP187" s="105">
        <f>IF(AND(ZN187&gt;0,ZO187&gt;0),INDEX(Вхідні_дані!$A$759:$F$958,MATCH(ZN187,Вхідні_дані!$C$759:$C$958,0),6),0)</f>
        <v>0</v>
      </c>
      <c r="ZQ187" s="106" t="str">
        <f>IF(AND(ZN187&gt;0,ZO187&gt;0),(ZP187/ZP9/ZP10/60)*ZO187,"-")</f>
        <v>-</v>
      </c>
      <c r="ZU187" s="107">
        <v>16</v>
      </c>
      <c r="ZV187" s="4"/>
      <c r="ZW187" s="7"/>
      <c r="ZX187" s="105">
        <f>IF(AND(ZV187&gt;0,ZW187&gt;0),INDEX(Вхідні_дані!$A$759:$F$958,MATCH(ZV187,Вхідні_дані!$C$759:$C$958,0),6),0)</f>
        <v>0</v>
      </c>
      <c r="ZY187" s="106" t="str">
        <f>IF(AND(ZV187&gt;0,ZW187&gt;0),(ZX187/ZX9/ZX10/60)*ZW187,"-")</f>
        <v>-</v>
      </c>
      <c r="AAC187" s="107">
        <v>16</v>
      </c>
      <c r="AAD187" s="4"/>
      <c r="AAE187" s="7"/>
      <c r="AAF187" s="105">
        <f>IF(AND(AAD187&gt;0,AAE187&gt;0),INDEX(Вхідні_дані!$A$759:$F$958,MATCH(AAD187,Вхідні_дані!$C$759:$C$958,0),6),0)</f>
        <v>0</v>
      </c>
      <c r="AAG187" s="106" t="str">
        <f>IF(AND(AAD187&gt;0,AAE187&gt;0),(AAF187/AAF9/AAF10/60)*AAE187,"-")</f>
        <v>-</v>
      </c>
      <c r="AAK187" s="107">
        <v>16</v>
      </c>
      <c r="AAL187" s="4"/>
      <c r="AAM187" s="7"/>
      <c r="AAN187" s="105">
        <f>IF(AND(AAL187&gt;0,AAM187&gt;0),INDEX(Вхідні_дані!$A$759:$F$958,MATCH(AAL187,Вхідні_дані!$C$759:$C$958,0),6),0)</f>
        <v>0</v>
      </c>
      <c r="AAO187" s="106" t="str">
        <f>IF(AND(AAL187&gt;0,AAM187&gt;0),(AAN187/AAN9/AAN10/60)*AAM187,"-")</f>
        <v>-</v>
      </c>
      <c r="AAS187" s="107">
        <v>16</v>
      </c>
      <c r="AAT187" s="4"/>
      <c r="AAU187" s="7"/>
      <c r="AAV187" s="105">
        <f>IF(AND(AAT187&gt;0,AAU187&gt;0),INDEX(Вхідні_дані!$A$759:$F$958,MATCH(AAT187,Вхідні_дані!$C$759:$C$958,0),6),0)</f>
        <v>0</v>
      </c>
      <c r="AAW187" s="106" t="str">
        <f>IF(AND(AAT187&gt;0,AAU187&gt;0),(AAV187/AAV9/AAV10/60)*AAU187,"-")</f>
        <v>-</v>
      </c>
      <c r="ABA187" s="107">
        <v>16</v>
      </c>
      <c r="ABB187" s="4"/>
      <c r="ABC187" s="7"/>
      <c r="ABD187" s="105">
        <f>IF(AND(ABB187&gt;0,ABC187&gt;0),INDEX(Вхідні_дані!$A$759:$F$958,MATCH(ABB187,Вхідні_дані!$C$759:$C$958,0),6),0)</f>
        <v>0</v>
      </c>
      <c r="ABE187" s="106" t="str">
        <f>IF(AND(ABB187&gt;0,ABC187&gt;0),(ABD187/ABD9/ABD10/60)*ABC187,"-")</f>
        <v>-</v>
      </c>
      <c r="ABI187" s="107">
        <v>16</v>
      </c>
      <c r="ABJ187" s="4"/>
      <c r="ABK187" s="7"/>
      <c r="ABL187" s="105">
        <f>IF(AND(ABJ187&gt;0,ABK187&gt;0),INDEX(Вхідні_дані!$A$759:$F$958,MATCH(ABJ187,Вхідні_дані!$C$759:$C$958,0),6),0)</f>
        <v>0</v>
      </c>
      <c r="ABM187" s="106" t="str">
        <f>IF(AND(ABJ187&gt;0,ABK187&gt;0),(ABL187/ABL9/ABL10/60)*ABK187,"-")</f>
        <v>-</v>
      </c>
      <c r="ABQ187" s="107">
        <v>16</v>
      </c>
      <c r="ABR187" s="4"/>
      <c r="ABS187" s="7"/>
      <c r="ABT187" s="105">
        <f>IF(AND(ABR187&gt;0,ABS187&gt;0),INDEX(Вхідні_дані!$A$759:$F$958,MATCH(ABR187,Вхідні_дані!$C$759:$C$958,0),6),0)</f>
        <v>0</v>
      </c>
      <c r="ABU187" s="106" t="str">
        <f>IF(AND(ABR187&gt;0,ABS187&gt;0),(ABT187/ABT9/ABT10/60)*ABS187,"-")</f>
        <v>-</v>
      </c>
      <c r="ABY187" s="107">
        <v>16</v>
      </c>
      <c r="ABZ187" s="4"/>
      <c r="ACA187" s="7"/>
      <c r="ACB187" s="105">
        <f>IF(AND(ABZ187&gt;0,ACA187&gt;0),INDEX(Вхідні_дані!$A$759:$F$958,MATCH(ABZ187,Вхідні_дані!$C$759:$C$958,0),6),0)</f>
        <v>0</v>
      </c>
      <c r="ACC187" s="106" t="str">
        <f>IF(AND(ABZ187&gt;0,ACA187&gt;0),(ACB187/ACB9/ACB10/60)*ACA187,"-")</f>
        <v>-</v>
      </c>
      <c r="ACG187" s="107">
        <v>16</v>
      </c>
      <c r="ACH187" s="4"/>
      <c r="ACI187" s="7"/>
      <c r="ACJ187" s="105">
        <f>IF(AND(ACH187&gt;0,ACI187&gt;0),INDEX(Вхідні_дані!$A$759:$F$958,MATCH(ACH187,Вхідні_дані!$C$759:$C$958,0),6),0)</f>
        <v>0</v>
      </c>
      <c r="ACK187" s="106" t="str">
        <f>IF(AND(ACH187&gt;0,ACI187&gt;0),(ACJ187/ACJ9/ACJ10/60)*ACI187,"-")</f>
        <v>-</v>
      </c>
      <c r="ACO187" s="107">
        <v>16</v>
      </c>
      <c r="ACP187" s="4"/>
      <c r="ACQ187" s="7"/>
      <c r="ACR187" s="105">
        <f>IF(AND(ACP187&gt;0,ACQ187&gt;0),INDEX(Вхідні_дані!$A$759:$F$958,MATCH(ACP187,Вхідні_дані!$C$759:$C$958,0),6),0)</f>
        <v>0</v>
      </c>
      <c r="ACS187" s="106" t="str">
        <f>IF(AND(ACP187&gt;0,ACQ187&gt;0),(ACR187/ACR9/ACR10/60)*ACQ187,"-")</f>
        <v>-</v>
      </c>
      <c r="ACW187" s="107">
        <v>16</v>
      </c>
      <c r="ACX187" s="4"/>
      <c r="ACY187" s="7"/>
      <c r="ACZ187" s="105">
        <f>IF(AND(ACX187&gt;0,ACY187&gt;0),INDEX(Вхідні_дані!$A$759:$F$958,MATCH(ACX187,Вхідні_дані!$C$759:$C$958,0),6),0)</f>
        <v>0</v>
      </c>
      <c r="ADA187" s="106" t="str">
        <f>IF(AND(ACX187&gt;0,ACY187&gt;0),(ACZ187/ACZ9/ACZ10/60)*ACY187,"-")</f>
        <v>-</v>
      </c>
      <c r="ADE187" s="107">
        <v>16</v>
      </c>
      <c r="ADF187" s="4"/>
      <c r="ADG187" s="7"/>
      <c r="ADH187" s="105">
        <f>IF(AND(ADF187&gt;0,ADG187&gt;0),INDEX(Вхідні_дані!$A$759:$F$958,MATCH(ADF187,Вхідні_дані!$C$759:$C$958,0),6),0)</f>
        <v>0</v>
      </c>
      <c r="ADI187" s="106" t="str">
        <f>IF(AND(ADF187&gt;0,ADG187&gt;0),(ADH187/ADH9/ADH10/60)*ADG187,"-")</f>
        <v>-</v>
      </c>
      <c r="ADM187" s="107">
        <v>16</v>
      </c>
      <c r="ADN187" s="4"/>
      <c r="ADO187" s="7"/>
      <c r="ADP187" s="105">
        <f>IF(AND(ADN187&gt;0,ADO187&gt;0),INDEX(Вхідні_дані!$A$759:$F$958,MATCH(ADN187,Вхідні_дані!$C$759:$C$958,0),6),0)</f>
        <v>0</v>
      </c>
      <c r="ADQ187" s="106" t="str">
        <f>IF(AND(ADN187&gt;0,ADO187&gt;0),(ADP187/ADP9/ADP10/60)*ADO187,"-")</f>
        <v>-</v>
      </c>
    </row>
    <row r="188" spans="1:797" ht="22.5" customHeight="1" outlineLevel="1" x14ac:dyDescent="0.25">
      <c r="A188" s="107">
        <v>17</v>
      </c>
      <c r="B188" s="4"/>
      <c r="C188" s="7"/>
      <c r="D188" s="105">
        <f>IF(AND(B188&gt;0,C188&gt;0),INDEX(Вхідні_дані!$A$759:$F$958,MATCH(B188,Вхідні_дані!$C$759:$C$958,0),6),0)</f>
        <v>0</v>
      </c>
      <c r="E188" s="106" t="str">
        <f>IF(AND(B188&gt;0,C188&gt;0),(D188/D9/D10/60)*C188,"-")</f>
        <v>-</v>
      </c>
      <c r="I188" s="107">
        <v>17</v>
      </c>
      <c r="J188" s="4"/>
      <c r="K188" s="7"/>
      <c r="L188" s="105">
        <f>IF(AND(J188&gt;0,K188&gt;0),INDEX(Вхідні_дані!$A$759:$F$958,MATCH(J188,Вхідні_дані!$C$759:$C$958,0),6),0)</f>
        <v>0</v>
      </c>
      <c r="M188" s="106" t="str">
        <f>IF(AND(J188&gt;0,K188&gt;0),(L188/L9/L10/60)*K188,"-")</f>
        <v>-</v>
      </c>
      <c r="Q188" s="107">
        <v>17</v>
      </c>
      <c r="R188" s="4"/>
      <c r="S188" s="7"/>
      <c r="T188" s="105">
        <f>IF(AND(R188&gt;0,S188&gt;0),INDEX(Вхідні_дані!$A$759:$F$958,MATCH(R188,Вхідні_дані!$C$759:$C$958,0),6),0)</f>
        <v>0</v>
      </c>
      <c r="U188" s="106" t="str">
        <f>IF(AND(R188&gt;0,S188&gt;0),(T188/T9/T10/60)*S188,"-")</f>
        <v>-</v>
      </c>
      <c r="Y188" s="107">
        <v>17</v>
      </c>
      <c r="Z188" s="4"/>
      <c r="AA188" s="7"/>
      <c r="AB188" s="105">
        <f>IF(AND(Z188&gt;0,AA188&gt;0),INDEX(Вхідні_дані!$A$759:$F$958,MATCH(Z188,Вхідні_дані!$C$759:$C$958,0),6),0)</f>
        <v>0</v>
      </c>
      <c r="AC188" s="106" t="str">
        <f>IF(AND(Z188&gt;0,AA188&gt;0),(AB188/AB9/AB10/60)*AA188,"-")</f>
        <v>-</v>
      </c>
      <c r="AG188" s="107">
        <v>17</v>
      </c>
      <c r="AH188" s="4"/>
      <c r="AI188" s="7"/>
      <c r="AJ188" s="105">
        <f>IF(AND(AH188&gt;0,AI188&gt;0),INDEX(Вхідні_дані!$A$759:$F$958,MATCH(AH188,Вхідні_дані!$C$759:$C$958,0),6),0)</f>
        <v>0</v>
      </c>
      <c r="AK188" s="106" t="str">
        <f>IF(AND(AH188&gt;0,AI188&gt;0),(AJ188/AJ9/AJ10/60)*AI188,"-")</f>
        <v>-</v>
      </c>
      <c r="AO188" s="107">
        <v>17</v>
      </c>
      <c r="AP188" s="4"/>
      <c r="AQ188" s="7"/>
      <c r="AR188" s="105">
        <f>IF(AND(AP188&gt;0,AQ188&gt;0),INDEX(Вхідні_дані!$A$759:$F$958,MATCH(AP188,Вхідні_дані!$C$759:$C$958,0),6),0)</f>
        <v>0</v>
      </c>
      <c r="AS188" s="106" t="str">
        <f>IF(AND(AP188&gt;0,AQ188&gt;0),(AR188/AR9/AR10/60)*AQ188,"-")</f>
        <v>-</v>
      </c>
      <c r="AW188" s="107">
        <v>17</v>
      </c>
      <c r="AX188" s="4"/>
      <c r="AY188" s="7"/>
      <c r="AZ188" s="105">
        <f>IF(AND(AX188&gt;0,AY188&gt;0),INDEX(Вхідні_дані!$A$759:$F$958,MATCH(AX188,Вхідні_дані!$C$759:$C$958,0),6),0)</f>
        <v>0</v>
      </c>
      <c r="BA188" s="106" t="str">
        <f>IF(AND(AX188&gt;0,AY188&gt;0),(AZ188/AZ9/AZ10/60)*AY188,"-")</f>
        <v>-</v>
      </c>
      <c r="BE188" s="107">
        <v>17</v>
      </c>
      <c r="BF188" s="4"/>
      <c r="BG188" s="7"/>
      <c r="BH188" s="105">
        <f>IF(AND(BF188&gt;0,BG188&gt;0),INDEX(Вхідні_дані!$A$759:$F$958,MATCH(BF188,Вхідні_дані!$C$759:$C$958,0),6),0)</f>
        <v>0</v>
      </c>
      <c r="BI188" s="106" t="str">
        <f>IF(AND(BF188&gt;0,BG188&gt;0),(BH188/BH9/BH10/60)*BG188,"-")</f>
        <v>-</v>
      </c>
      <c r="BM188" s="107">
        <v>17</v>
      </c>
      <c r="BN188" s="4"/>
      <c r="BO188" s="7"/>
      <c r="BP188" s="105">
        <f>IF(AND(BN188&gt;0,BO188&gt;0),INDEX(Вхідні_дані!$A$759:$F$958,MATCH(BN188,Вхідні_дані!$C$759:$C$958,0),6),0)</f>
        <v>0</v>
      </c>
      <c r="BQ188" s="106" t="str">
        <f>IF(AND(BN188&gt;0,BO188&gt;0),(BP188/BP9/BP10/60)*BO188,"-")</f>
        <v>-</v>
      </c>
      <c r="BU188" s="107">
        <v>17</v>
      </c>
      <c r="BV188" s="4"/>
      <c r="BW188" s="7"/>
      <c r="BX188" s="105">
        <f>IF(AND(BV188&gt;0,BW188&gt;0),INDEX(Вхідні_дані!$A$759:$F$958,MATCH(BV188,Вхідні_дані!$C$759:$C$958,0),6),0)</f>
        <v>0</v>
      </c>
      <c r="BY188" s="106" t="str">
        <f>IF(AND(BV188&gt;0,BW188&gt;0),(BX188/BX9/BX10/60)*BW188,"-")</f>
        <v>-</v>
      </c>
      <c r="CC188" s="107">
        <v>17</v>
      </c>
      <c r="CD188" s="4"/>
      <c r="CE188" s="7"/>
      <c r="CF188" s="105">
        <f>IF(AND(CD188&gt;0,CE188&gt;0),INDEX(Вхідні_дані!$A$759:$F$958,MATCH(CD188,Вхідні_дані!$C$759:$C$958,0),6),0)</f>
        <v>0</v>
      </c>
      <c r="CG188" s="106" t="str">
        <f>IF(AND(CD188&gt;0,CE188&gt;0),(CF188/CF9/CF10/60)*CE188,"-")</f>
        <v>-</v>
      </c>
      <c r="CK188" s="107">
        <v>17</v>
      </c>
      <c r="CL188" s="4"/>
      <c r="CM188" s="7"/>
      <c r="CN188" s="105">
        <f>IF(AND(CL188&gt;0,CM188&gt;0),INDEX(Вхідні_дані!$A$759:$F$958,MATCH(CL188,Вхідні_дані!$C$759:$C$958,0),6),0)</f>
        <v>0</v>
      </c>
      <c r="CO188" s="106" t="str">
        <f>IF(AND(CL188&gt;0,CM188&gt;0),(CN188/CN9/CN10/60)*CM188,"-")</f>
        <v>-</v>
      </c>
      <c r="CS188" s="107">
        <v>17</v>
      </c>
      <c r="CT188" s="4"/>
      <c r="CU188" s="7"/>
      <c r="CV188" s="105">
        <f>IF(AND(CT188&gt;0,CU188&gt;0),INDEX(Вхідні_дані!$A$759:$F$958,MATCH(CT188,Вхідні_дані!$C$759:$C$958,0),6),0)</f>
        <v>0</v>
      </c>
      <c r="CW188" s="106" t="str">
        <f>IF(AND(CT188&gt;0,CU188&gt;0),(CV188/CV9/CV10/60)*CU188,"-")</f>
        <v>-</v>
      </c>
      <c r="DA188" s="107">
        <v>17</v>
      </c>
      <c r="DB188" s="4"/>
      <c r="DC188" s="7"/>
      <c r="DD188" s="105">
        <f>IF(AND(DB188&gt;0,DC188&gt;0),INDEX(Вхідні_дані!$A$759:$F$958,MATCH(DB188,Вхідні_дані!$C$759:$C$958,0),6),0)</f>
        <v>0</v>
      </c>
      <c r="DE188" s="106" t="str">
        <f>IF(AND(DB188&gt;0,DC188&gt;0),(DD188/DD9/DD10/60)*DC188,"-")</f>
        <v>-</v>
      </c>
      <c r="DI188" s="107">
        <v>17</v>
      </c>
      <c r="DJ188" s="4"/>
      <c r="DK188" s="7"/>
      <c r="DL188" s="105">
        <f>IF(AND(DJ188&gt;0,DK188&gt;0),INDEX(Вхідні_дані!$A$759:$F$958,MATCH(DJ188,Вхідні_дані!$C$759:$C$958,0),6),0)</f>
        <v>0</v>
      </c>
      <c r="DM188" s="106" t="str">
        <f>IF(AND(DJ188&gt;0,DK188&gt;0),(DL188/DL9/DL10/60)*DK188,"-")</f>
        <v>-</v>
      </c>
      <c r="DQ188" s="107">
        <v>17</v>
      </c>
      <c r="DR188" s="4"/>
      <c r="DS188" s="7"/>
      <c r="DT188" s="105">
        <f>IF(AND(DR188&gt;0,DS188&gt;0),INDEX(Вхідні_дані!$A$759:$F$958,MATCH(DR188,Вхідні_дані!$C$759:$C$958,0),6),0)</f>
        <v>0</v>
      </c>
      <c r="DU188" s="106" t="str">
        <f>IF(AND(DR188&gt;0,DS188&gt;0),(DT188/DT9/DT10/60)*DS188,"-")</f>
        <v>-</v>
      </c>
      <c r="DY188" s="107">
        <v>17</v>
      </c>
      <c r="DZ188" s="4"/>
      <c r="EA188" s="7"/>
      <c r="EB188" s="105">
        <f>IF(AND(DZ188&gt;0,EA188&gt;0),INDEX(Вхідні_дані!$A$759:$F$958,MATCH(DZ188,Вхідні_дані!$C$759:$C$958,0),6),0)</f>
        <v>0</v>
      </c>
      <c r="EC188" s="106" t="str">
        <f>IF(AND(DZ188&gt;0,EA188&gt;0),(EB188/EB9/EB10/60)*EA188,"-")</f>
        <v>-</v>
      </c>
      <c r="EG188" s="107">
        <v>17</v>
      </c>
      <c r="EH188" s="4"/>
      <c r="EI188" s="7"/>
      <c r="EJ188" s="105">
        <f>IF(AND(EH188&gt;0,EI188&gt;0),INDEX(Вхідні_дані!$A$759:$F$958,MATCH(EH188,Вхідні_дані!$C$759:$C$958,0),6),0)</f>
        <v>0</v>
      </c>
      <c r="EK188" s="106" t="str">
        <f>IF(AND(EH188&gt;0,EI188&gt;0),(EJ188/EJ9/EJ10/60)*EI188,"-")</f>
        <v>-</v>
      </c>
      <c r="EO188" s="107">
        <v>17</v>
      </c>
      <c r="EP188" s="4"/>
      <c r="EQ188" s="7"/>
      <c r="ER188" s="105">
        <f>IF(AND(EP188&gt;0,EQ188&gt;0),INDEX(Вхідні_дані!$A$759:$F$958,MATCH(EP188,Вхідні_дані!$C$759:$C$958,0),6),0)</f>
        <v>0</v>
      </c>
      <c r="ES188" s="106" t="str">
        <f>IF(AND(EP188&gt;0,EQ188&gt;0),(ER188/ER9/ER10/60)*EQ188,"-")</f>
        <v>-</v>
      </c>
      <c r="EW188" s="107">
        <v>17</v>
      </c>
      <c r="EX188" s="4"/>
      <c r="EY188" s="7"/>
      <c r="EZ188" s="105">
        <f>IF(AND(EX188&gt;0,EY188&gt;0),INDEX(Вхідні_дані!$A$759:$F$958,MATCH(EX188,Вхідні_дані!$C$759:$C$958,0),6),0)</f>
        <v>0</v>
      </c>
      <c r="FA188" s="106" t="str">
        <f>IF(AND(EX188&gt;0,EY188&gt;0),(EZ188/EZ9/EZ10/60)*EY188,"-")</f>
        <v>-</v>
      </c>
      <c r="FE188" s="107">
        <v>17</v>
      </c>
      <c r="FF188" s="4"/>
      <c r="FG188" s="7"/>
      <c r="FH188" s="105">
        <f>IF(AND(FF188&gt;0,FG188&gt;0),INDEX(Вхідні_дані!$A$759:$F$958,MATCH(FF188,Вхідні_дані!$C$759:$C$958,0),6),0)</f>
        <v>0</v>
      </c>
      <c r="FI188" s="106" t="str">
        <f>IF(AND(FF188&gt;0,FG188&gt;0),(FH188/FH9/FH10/60)*FG188,"-")</f>
        <v>-</v>
      </c>
      <c r="FM188" s="107">
        <v>17</v>
      </c>
      <c r="FN188" s="4"/>
      <c r="FO188" s="7"/>
      <c r="FP188" s="105">
        <f>IF(AND(FN188&gt;0,FO188&gt;0),INDEX(Вхідні_дані!$A$759:$F$958,MATCH(FN188,Вхідні_дані!$C$759:$C$958,0),6),0)</f>
        <v>0</v>
      </c>
      <c r="FQ188" s="106" t="str">
        <f>IF(AND(FN188&gt;0,FO188&gt;0),(FP188/FP9/FP10/60)*FO188,"-")</f>
        <v>-</v>
      </c>
      <c r="FU188" s="107">
        <v>17</v>
      </c>
      <c r="FV188" s="4"/>
      <c r="FW188" s="7"/>
      <c r="FX188" s="105">
        <f>IF(AND(FV188&gt;0,FW188&gt;0),INDEX(Вхідні_дані!$A$759:$F$958,MATCH(FV188,Вхідні_дані!$C$759:$C$958,0),6),0)</f>
        <v>0</v>
      </c>
      <c r="FY188" s="106" t="str">
        <f>IF(AND(FV188&gt;0,FW188&gt;0),(FX188/FX9/FX10/60)*FW188,"-")</f>
        <v>-</v>
      </c>
      <c r="GC188" s="107">
        <v>17</v>
      </c>
      <c r="GD188" s="4"/>
      <c r="GE188" s="7"/>
      <c r="GF188" s="105">
        <f>IF(AND(GD188&gt;0,GE188&gt;0),INDEX(Вхідні_дані!$A$759:$F$958,MATCH(GD188,Вхідні_дані!$C$759:$C$958,0),6),0)</f>
        <v>0</v>
      </c>
      <c r="GG188" s="106" t="str">
        <f>IF(AND(GD188&gt;0,GE188&gt;0),(GF188/GF9/GF10/60)*GE188,"-")</f>
        <v>-</v>
      </c>
      <c r="GK188" s="107">
        <v>17</v>
      </c>
      <c r="GL188" s="4"/>
      <c r="GM188" s="7"/>
      <c r="GN188" s="105">
        <f>IF(AND(GL188&gt;0,GM188&gt;0),INDEX(Вхідні_дані!$A$759:$F$958,MATCH(GL188,Вхідні_дані!$C$759:$C$958,0),6),0)</f>
        <v>0</v>
      </c>
      <c r="GO188" s="106" t="str">
        <f>IF(AND(GL188&gt;0,GM188&gt;0),(GN188/GN9/GN10/60)*GM188,"-")</f>
        <v>-</v>
      </c>
      <c r="GS188" s="107">
        <v>17</v>
      </c>
      <c r="GT188" s="4"/>
      <c r="GU188" s="7"/>
      <c r="GV188" s="105">
        <f>IF(AND(GT188&gt;0,GU188&gt;0),INDEX(Вхідні_дані!$A$759:$F$958,MATCH(GT188,Вхідні_дані!$C$759:$C$958,0),6),0)</f>
        <v>0</v>
      </c>
      <c r="GW188" s="106" t="str">
        <f>IF(AND(GT188&gt;0,GU188&gt;0),(GV188/GV9/GV10/60)*GU188,"-")</f>
        <v>-</v>
      </c>
      <c r="HA188" s="107">
        <v>17</v>
      </c>
      <c r="HB188" s="4"/>
      <c r="HC188" s="7"/>
      <c r="HD188" s="105">
        <f>IF(AND(HB188&gt;0,HC188&gt;0),INDEX(Вхідні_дані!$A$759:$F$958,MATCH(HB188,Вхідні_дані!$C$759:$C$958,0),6),0)</f>
        <v>0</v>
      </c>
      <c r="HE188" s="106" t="str">
        <f>IF(AND(HB188&gt;0,HC188&gt;0),(HD188/HD9/HD10/60)*HC188,"-")</f>
        <v>-</v>
      </c>
      <c r="HI188" s="107">
        <v>17</v>
      </c>
      <c r="HJ188" s="4"/>
      <c r="HK188" s="7"/>
      <c r="HL188" s="105">
        <f>IF(AND(HJ188&gt;0,HK188&gt;0),INDEX(Вхідні_дані!$A$759:$F$958,MATCH(HJ188,Вхідні_дані!$C$759:$C$958,0),6),0)</f>
        <v>0</v>
      </c>
      <c r="HM188" s="106" t="str">
        <f>IF(AND(HJ188&gt;0,HK188&gt;0),(HL188/HL9/HL10/60)*HK188,"-")</f>
        <v>-</v>
      </c>
      <c r="HQ188" s="107">
        <v>17</v>
      </c>
      <c r="HR188" s="4"/>
      <c r="HS188" s="7"/>
      <c r="HT188" s="105">
        <f>IF(AND(HR188&gt;0,HS188&gt;0),INDEX(Вхідні_дані!$A$759:$F$958,MATCH(HR188,Вхідні_дані!$C$759:$C$958,0),6),0)</f>
        <v>0</v>
      </c>
      <c r="HU188" s="106" t="str">
        <f>IF(AND(HR188&gt;0,HS188&gt;0),(HT188/HT9/HT10/60)*HS188,"-")</f>
        <v>-</v>
      </c>
      <c r="HY188" s="107">
        <v>17</v>
      </c>
      <c r="HZ188" s="4"/>
      <c r="IA188" s="7"/>
      <c r="IB188" s="105">
        <f>IF(AND(HZ188&gt;0,IA188&gt;0),INDEX(Вхідні_дані!$A$759:$F$958,MATCH(HZ188,Вхідні_дані!$C$759:$C$958,0),6),0)</f>
        <v>0</v>
      </c>
      <c r="IC188" s="106" t="str">
        <f>IF(AND(HZ188&gt;0,IA188&gt;0),(IB188/IB9/IB10/60)*IA188,"-")</f>
        <v>-</v>
      </c>
      <c r="IG188" s="107">
        <v>17</v>
      </c>
      <c r="IH188" s="4"/>
      <c r="II188" s="7"/>
      <c r="IJ188" s="105">
        <f>IF(AND(IH188&gt;0,II188&gt;0),INDEX(Вхідні_дані!$A$759:$F$958,MATCH(IH188,Вхідні_дані!$C$759:$C$958,0),6),0)</f>
        <v>0</v>
      </c>
      <c r="IK188" s="106" t="str">
        <f>IF(AND(IH188&gt;0,II188&gt;0),(IJ188/IJ9/IJ10/60)*II188,"-")</f>
        <v>-</v>
      </c>
      <c r="IO188" s="107">
        <v>17</v>
      </c>
      <c r="IP188" s="4"/>
      <c r="IQ188" s="7"/>
      <c r="IR188" s="105">
        <f>IF(AND(IP188&gt;0,IQ188&gt;0),INDEX(Вхідні_дані!$A$759:$F$958,MATCH(IP188,Вхідні_дані!$C$759:$C$958,0),6),0)</f>
        <v>0</v>
      </c>
      <c r="IS188" s="106" t="str">
        <f>IF(AND(IP188&gt;0,IQ188&gt;0),(IR188/IR9/IR10/60)*IQ188,"-")</f>
        <v>-</v>
      </c>
      <c r="IW188" s="107">
        <v>17</v>
      </c>
      <c r="IX188" s="4"/>
      <c r="IY188" s="7"/>
      <c r="IZ188" s="105">
        <f>IF(AND(IX188&gt;0,IY188&gt;0),INDEX(Вхідні_дані!$A$759:$F$958,MATCH(IX188,Вхідні_дані!$C$759:$C$958,0),6),0)</f>
        <v>0</v>
      </c>
      <c r="JA188" s="106" t="str">
        <f>IF(AND(IX188&gt;0,IY188&gt;0),(IZ188/IZ9/IZ10/60)*IY188,"-")</f>
        <v>-</v>
      </c>
      <c r="JE188" s="107">
        <v>17</v>
      </c>
      <c r="JF188" s="4"/>
      <c r="JG188" s="7"/>
      <c r="JH188" s="105">
        <f>IF(AND(JF188&gt;0,JG188&gt;0),INDEX(Вхідні_дані!$A$759:$F$958,MATCH(JF188,Вхідні_дані!$C$759:$C$958,0),6),0)</f>
        <v>0</v>
      </c>
      <c r="JI188" s="106" t="str">
        <f>IF(AND(JF188&gt;0,JG188&gt;0),(JH188/JH9/JH10/60)*JG188,"-")</f>
        <v>-</v>
      </c>
      <c r="JM188" s="107">
        <v>17</v>
      </c>
      <c r="JN188" s="4"/>
      <c r="JO188" s="7"/>
      <c r="JP188" s="105">
        <f>IF(AND(JN188&gt;0,JO188&gt;0),INDEX(Вхідні_дані!$A$759:$F$958,MATCH(JN188,Вхідні_дані!$C$759:$C$958,0),6),0)</f>
        <v>0</v>
      </c>
      <c r="JQ188" s="106" t="str">
        <f>IF(AND(JN188&gt;0,JO188&gt;0),(JP188/JP9/JP10/60)*JO188,"-")</f>
        <v>-</v>
      </c>
      <c r="JU188" s="107">
        <v>17</v>
      </c>
      <c r="JV188" s="4"/>
      <c r="JW188" s="7"/>
      <c r="JX188" s="105">
        <f>IF(AND(JV188&gt;0,JW188&gt;0),INDEX(Вхідні_дані!$A$759:$F$958,MATCH(JV188,Вхідні_дані!$C$759:$C$958,0),6),0)</f>
        <v>0</v>
      </c>
      <c r="JY188" s="106" t="str">
        <f>IF(AND(JV188&gt;0,JW188&gt;0),(JX188/JX9/JX10/60)*JW188,"-")</f>
        <v>-</v>
      </c>
      <c r="KC188" s="107">
        <v>17</v>
      </c>
      <c r="KD188" s="4"/>
      <c r="KE188" s="7"/>
      <c r="KF188" s="105">
        <f>IF(AND(KD188&gt;0,KE188&gt;0),INDEX(Вхідні_дані!$A$759:$F$958,MATCH(KD188,Вхідні_дані!$C$759:$C$958,0),6),0)</f>
        <v>0</v>
      </c>
      <c r="KG188" s="106" t="str">
        <f>IF(AND(KD188&gt;0,KE188&gt;0),(KF188/KF9/KF10/60)*KE188,"-")</f>
        <v>-</v>
      </c>
      <c r="KK188" s="107">
        <v>17</v>
      </c>
      <c r="KL188" s="4"/>
      <c r="KM188" s="7"/>
      <c r="KN188" s="105">
        <f>IF(AND(KL188&gt;0,KM188&gt;0),INDEX(Вхідні_дані!$A$759:$F$958,MATCH(KL188,Вхідні_дані!$C$759:$C$958,0),6),0)</f>
        <v>0</v>
      </c>
      <c r="KO188" s="106" t="str">
        <f>IF(AND(KL188&gt;0,KM188&gt;0),(KN188/KN9/KN10/60)*KM188,"-")</f>
        <v>-</v>
      </c>
      <c r="KS188" s="107">
        <v>17</v>
      </c>
      <c r="KT188" s="4"/>
      <c r="KU188" s="7"/>
      <c r="KV188" s="105">
        <f>IF(AND(KT188&gt;0,KU188&gt;0),INDEX(Вхідні_дані!$A$759:$F$958,MATCH(KT188,Вхідні_дані!$C$759:$C$958,0),6),0)</f>
        <v>0</v>
      </c>
      <c r="KW188" s="106" t="str">
        <f>IF(AND(KT188&gt;0,KU188&gt;0),(KV188/KV9/KV10/60)*KU188,"-")</f>
        <v>-</v>
      </c>
      <c r="LA188" s="107">
        <v>17</v>
      </c>
      <c r="LB188" s="4"/>
      <c r="LC188" s="7"/>
      <c r="LD188" s="105">
        <f>IF(AND(LB188&gt;0,LC188&gt;0),INDEX(Вхідні_дані!$A$759:$F$958,MATCH(LB188,Вхідні_дані!$C$759:$C$958,0),6),0)</f>
        <v>0</v>
      </c>
      <c r="LE188" s="106" t="str">
        <f>IF(AND(LB188&gt;0,LC188&gt;0),(LD188/LD9/LD10/60)*LC188,"-")</f>
        <v>-</v>
      </c>
      <c r="LI188" s="107">
        <v>17</v>
      </c>
      <c r="LJ188" s="4"/>
      <c r="LK188" s="7"/>
      <c r="LL188" s="105">
        <f>IF(AND(LJ188&gt;0,LK188&gt;0),INDEX(Вхідні_дані!$A$759:$F$958,MATCH(LJ188,Вхідні_дані!$C$759:$C$958,0),6),0)</f>
        <v>0</v>
      </c>
      <c r="LM188" s="106" t="str">
        <f>IF(AND(LJ188&gt;0,LK188&gt;0),(LL188/LL9/LL10/60)*LK188,"-")</f>
        <v>-</v>
      </c>
      <c r="LQ188" s="107">
        <v>17</v>
      </c>
      <c r="LR188" s="4"/>
      <c r="LS188" s="7"/>
      <c r="LT188" s="105">
        <f>IF(AND(LR188&gt;0,LS188&gt;0),INDEX(Вхідні_дані!$A$759:$F$958,MATCH(LR188,Вхідні_дані!$C$759:$C$958,0),6),0)</f>
        <v>0</v>
      </c>
      <c r="LU188" s="106" t="str">
        <f>IF(AND(LR188&gt;0,LS188&gt;0),(LT188/LT9/LT10/60)*LS188,"-")</f>
        <v>-</v>
      </c>
      <c r="LY188" s="107">
        <v>17</v>
      </c>
      <c r="LZ188" s="4"/>
      <c r="MA188" s="7"/>
      <c r="MB188" s="105">
        <f>IF(AND(LZ188&gt;0,MA188&gt;0),INDEX(Вхідні_дані!$A$759:$F$958,MATCH(LZ188,Вхідні_дані!$C$759:$C$958,0),6),0)</f>
        <v>0</v>
      </c>
      <c r="MC188" s="106" t="str">
        <f>IF(AND(LZ188&gt;0,MA188&gt;0),(MB188/MB9/MB10/60)*MA188,"-")</f>
        <v>-</v>
      </c>
      <c r="MG188" s="107">
        <v>17</v>
      </c>
      <c r="MH188" s="4"/>
      <c r="MI188" s="7"/>
      <c r="MJ188" s="105">
        <f>IF(AND(MH188&gt;0,MI188&gt;0),INDEX(Вхідні_дані!$A$759:$F$958,MATCH(MH188,Вхідні_дані!$C$759:$C$958,0),6),0)</f>
        <v>0</v>
      </c>
      <c r="MK188" s="106" t="str">
        <f>IF(AND(MH188&gt;0,MI188&gt;0),(MJ188/MJ9/MJ10/60)*MI188,"-")</f>
        <v>-</v>
      </c>
      <c r="MO188" s="107">
        <v>17</v>
      </c>
      <c r="MP188" s="4"/>
      <c r="MQ188" s="7"/>
      <c r="MR188" s="105">
        <f>IF(AND(MP188&gt;0,MQ188&gt;0),INDEX(Вхідні_дані!$A$759:$F$958,MATCH(MP188,Вхідні_дані!$C$759:$C$958,0),6),0)</f>
        <v>0</v>
      </c>
      <c r="MS188" s="106" t="str">
        <f>IF(AND(MP188&gt;0,MQ188&gt;0),(MR188/MR9/MR10/60)*MQ188,"-")</f>
        <v>-</v>
      </c>
      <c r="MW188" s="107">
        <v>17</v>
      </c>
      <c r="MX188" s="4"/>
      <c r="MY188" s="7"/>
      <c r="MZ188" s="105">
        <f>IF(AND(MX188&gt;0,MY188&gt;0),INDEX(Вхідні_дані!$A$759:$F$958,MATCH(MX188,Вхідні_дані!$C$759:$C$958,0),6),0)</f>
        <v>0</v>
      </c>
      <c r="NA188" s="106" t="str">
        <f>IF(AND(MX188&gt;0,MY188&gt;0),(MZ188/MZ9/MZ10/60)*MY188,"-")</f>
        <v>-</v>
      </c>
      <c r="NE188" s="107">
        <v>17</v>
      </c>
      <c r="NF188" s="4"/>
      <c r="NG188" s="7"/>
      <c r="NH188" s="105">
        <f>IF(AND(NF188&gt;0,NG188&gt;0),INDEX(Вхідні_дані!$A$759:$F$958,MATCH(NF188,Вхідні_дані!$C$759:$C$958,0),6),0)</f>
        <v>0</v>
      </c>
      <c r="NI188" s="106" t="str">
        <f>IF(AND(NF188&gt;0,NG188&gt;0),(NH188/NH9/NH10/60)*NG188,"-")</f>
        <v>-</v>
      </c>
      <c r="NM188" s="107">
        <v>17</v>
      </c>
      <c r="NN188" s="4"/>
      <c r="NO188" s="7"/>
      <c r="NP188" s="105">
        <f>IF(AND(NN188&gt;0,NO188&gt;0),INDEX(Вхідні_дані!$A$759:$F$958,MATCH(NN188,Вхідні_дані!$C$759:$C$958,0),6),0)</f>
        <v>0</v>
      </c>
      <c r="NQ188" s="106" t="str">
        <f>IF(AND(NN188&gt;0,NO188&gt;0),(NP188/NP9/NP10/60)*NO188,"-")</f>
        <v>-</v>
      </c>
      <c r="NU188" s="107">
        <v>17</v>
      </c>
      <c r="NV188" s="4"/>
      <c r="NW188" s="7"/>
      <c r="NX188" s="105">
        <f>IF(AND(NV188&gt;0,NW188&gt;0),INDEX(Вхідні_дані!$A$759:$F$958,MATCH(NV188,Вхідні_дані!$C$759:$C$958,0),6),0)</f>
        <v>0</v>
      </c>
      <c r="NY188" s="106" t="str">
        <f>IF(AND(NV188&gt;0,NW188&gt;0),(NX188/NX9/NX10/60)*NW188,"-")</f>
        <v>-</v>
      </c>
      <c r="OC188" s="107">
        <v>17</v>
      </c>
      <c r="OD188" s="4"/>
      <c r="OE188" s="7"/>
      <c r="OF188" s="105">
        <f>IF(AND(OD188&gt;0,OE188&gt;0),INDEX(Вхідні_дані!$A$759:$F$958,MATCH(OD188,Вхідні_дані!$C$759:$C$958,0),6),0)</f>
        <v>0</v>
      </c>
      <c r="OG188" s="106" t="str">
        <f>IF(AND(OD188&gt;0,OE188&gt;0),(OF188/OF9/OF10/60)*OE188,"-")</f>
        <v>-</v>
      </c>
      <c r="OK188" s="107">
        <v>17</v>
      </c>
      <c r="OL188" s="4"/>
      <c r="OM188" s="7"/>
      <c r="ON188" s="105">
        <f>IF(AND(OL188&gt;0,OM188&gt;0),INDEX(Вхідні_дані!$A$759:$F$958,MATCH(OL188,Вхідні_дані!$C$759:$C$958,0),6),0)</f>
        <v>0</v>
      </c>
      <c r="OO188" s="106" t="str">
        <f>IF(AND(OL188&gt;0,OM188&gt;0),(ON188/ON9/ON10/60)*OM188,"-")</f>
        <v>-</v>
      </c>
      <c r="OS188" s="107">
        <v>17</v>
      </c>
      <c r="OT188" s="4"/>
      <c r="OU188" s="7"/>
      <c r="OV188" s="105">
        <f>IF(AND(OT188&gt;0,OU188&gt;0),INDEX(Вхідні_дані!$A$759:$F$958,MATCH(OT188,Вхідні_дані!$C$759:$C$958,0),6),0)</f>
        <v>0</v>
      </c>
      <c r="OW188" s="106" t="str">
        <f>IF(AND(OT188&gt;0,OU188&gt;0),(OV188/OV9/OV10/60)*OU188,"-")</f>
        <v>-</v>
      </c>
      <c r="PA188" s="107">
        <v>17</v>
      </c>
      <c r="PB188" s="4"/>
      <c r="PC188" s="7"/>
      <c r="PD188" s="105">
        <f>IF(AND(PB188&gt;0,PC188&gt;0),INDEX(Вхідні_дані!$A$759:$F$958,MATCH(PB188,Вхідні_дані!$C$759:$C$958,0),6),0)</f>
        <v>0</v>
      </c>
      <c r="PE188" s="106" t="str">
        <f>IF(AND(PB188&gt;0,PC188&gt;0),(PD188/PD9/PD10/60)*PC188,"-")</f>
        <v>-</v>
      </c>
      <c r="PI188" s="107">
        <v>17</v>
      </c>
      <c r="PJ188" s="4"/>
      <c r="PK188" s="7"/>
      <c r="PL188" s="105">
        <f>IF(AND(PJ188&gt;0,PK188&gt;0),INDEX(Вхідні_дані!$A$759:$F$958,MATCH(PJ188,Вхідні_дані!$C$759:$C$958,0),6),0)</f>
        <v>0</v>
      </c>
      <c r="PM188" s="106" t="str">
        <f>IF(AND(PJ188&gt;0,PK188&gt;0),(PL188/PL9/PL10/60)*PK188,"-")</f>
        <v>-</v>
      </c>
      <c r="PQ188" s="107">
        <v>17</v>
      </c>
      <c r="PR188" s="4"/>
      <c r="PS188" s="7"/>
      <c r="PT188" s="105">
        <f>IF(AND(PR188&gt;0,PS188&gt;0),INDEX(Вхідні_дані!$A$759:$F$958,MATCH(PR188,Вхідні_дані!$C$759:$C$958,0),6),0)</f>
        <v>0</v>
      </c>
      <c r="PU188" s="106" t="str">
        <f>IF(AND(PR188&gt;0,PS188&gt;0),(PT188/PT9/PT10/60)*PS188,"-")</f>
        <v>-</v>
      </c>
      <c r="PY188" s="107">
        <v>17</v>
      </c>
      <c r="PZ188" s="4"/>
      <c r="QA188" s="7"/>
      <c r="QB188" s="105">
        <f>IF(AND(PZ188&gt;0,QA188&gt;0),INDEX(Вхідні_дані!$A$759:$F$958,MATCH(PZ188,Вхідні_дані!$C$759:$C$958,0),6),0)</f>
        <v>0</v>
      </c>
      <c r="QC188" s="106" t="str">
        <f>IF(AND(PZ188&gt;0,QA188&gt;0),(QB188/QB9/QB10/60)*QA188,"-")</f>
        <v>-</v>
      </c>
      <c r="QG188" s="107">
        <v>17</v>
      </c>
      <c r="QH188" s="4"/>
      <c r="QI188" s="7"/>
      <c r="QJ188" s="105">
        <f>IF(AND(QH188&gt;0,QI188&gt;0),INDEX(Вхідні_дані!$A$759:$F$958,MATCH(QH188,Вхідні_дані!$C$759:$C$958,0),6),0)</f>
        <v>0</v>
      </c>
      <c r="QK188" s="106" t="str">
        <f>IF(AND(QH188&gt;0,QI188&gt;0),(QJ188/QJ9/QJ10/60)*QI188,"-")</f>
        <v>-</v>
      </c>
      <c r="QO188" s="107">
        <v>17</v>
      </c>
      <c r="QP188" s="4"/>
      <c r="QQ188" s="7"/>
      <c r="QR188" s="105">
        <f>IF(AND(QP188&gt;0,QQ188&gt;0),INDEX(Вхідні_дані!$A$759:$F$958,MATCH(QP188,Вхідні_дані!$C$759:$C$958,0),6),0)</f>
        <v>0</v>
      </c>
      <c r="QS188" s="106" t="str">
        <f>IF(AND(QP188&gt;0,QQ188&gt;0),(QR188/QR9/QR10/60)*QQ188,"-")</f>
        <v>-</v>
      </c>
      <c r="QW188" s="107">
        <v>17</v>
      </c>
      <c r="QX188" s="4"/>
      <c r="QY188" s="7"/>
      <c r="QZ188" s="105">
        <f>IF(AND(QX188&gt;0,QY188&gt;0),INDEX(Вхідні_дані!$A$759:$F$958,MATCH(QX188,Вхідні_дані!$C$759:$C$958,0),6),0)</f>
        <v>0</v>
      </c>
      <c r="RA188" s="106" t="str">
        <f>IF(AND(QX188&gt;0,QY188&gt;0),(QZ188/QZ9/QZ10/60)*QY188,"-")</f>
        <v>-</v>
      </c>
      <c r="RE188" s="107">
        <v>17</v>
      </c>
      <c r="RF188" s="4"/>
      <c r="RG188" s="7"/>
      <c r="RH188" s="105">
        <f>IF(AND(RF188&gt;0,RG188&gt;0),INDEX(Вхідні_дані!$A$759:$F$958,MATCH(RF188,Вхідні_дані!$C$759:$C$958,0),6),0)</f>
        <v>0</v>
      </c>
      <c r="RI188" s="106" t="str">
        <f>IF(AND(RF188&gt;0,RG188&gt;0),(RH188/RH9/RH10/60)*RG188,"-")</f>
        <v>-</v>
      </c>
      <c r="RM188" s="107">
        <v>17</v>
      </c>
      <c r="RN188" s="4"/>
      <c r="RO188" s="7"/>
      <c r="RP188" s="105">
        <f>IF(AND(RN188&gt;0,RO188&gt;0),INDEX(Вхідні_дані!$A$759:$F$958,MATCH(RN188,Вхідні_дані!$C$759:$C$958,0),6),0)</f>
        <v>0</v>
      </c>
      <c r="RQ188" s="106" t="str">
        <f>IF(AND(RN188&gt;0,RO188&gt;0),(RP188/RP9/RP10/60)*RO188,"-")</f>
        <v>-</v>
      </c>
      <c r="RU188" s="107">
        <v>17</v>
      </c>
      <c r="RV188" s="4"/>
      <c r="RW188" s="7"/>
      <c r="RX188" s="105">
        <f>IF(AND(RV188&gt;0,RW188&gt;0),INDEX(Вхідні_дані!$A$759:$F$958,MATCH(RV188,Вхідні_дані!$C$759:$C$958,0),6),0)</f>
        <v>0</v>
      </c>
      <c r="RY188" s="106" t="str">
        <f>IF(AND(RV188&gt;0,RW188&gt;0),(RX188/RX9/RX10/60)*RW188,"-")</f>
        <v>-</v>
      </c>
      <c r="SC188" s="107">
        <v>17</v>
      </c>
      <c r="SD188" s="4"/>
      <c r="SE188" s="7"/>
      <c r="SF188" s="105">
        <f>IF(AND(SD188&gt;0,SE188&gt;0),INDEX(Вхідні_дані!$A$759:$F$958,MATCH(SD188,Вхідні_дані!$C$759:$C$958,0),6),0)</f>
        <v>0</v>
      </c>
      <c r="SG188" s="106" t="str">
        <f>IF(AND(SD188&gt;0,SE188&gt;0),(SF188/SF9/SF10/60)*SE188,"-")</f>
        <v>-</v>
      </c>
      <c r="SK188" s="107">
        <v>17</v>
      </c>
      <c r="SL188" s="4"/>
      <c r="SM188" s="7"/>
      <c r="SN188" s="105">
        <f>IF(AND(SL188&gt;0,SM188&gt;0),INDEX(Вхідні_дані!$A$759:$F$958,MATCH(SL188,Вхідні_дані!$C$759:$C$958,0),6),0)</f>
        <v>0</v>
      </c>
      <c r="SO188" s="106" t="str">
        <f>IF(AND(SL188&gt;0,SM188&gt;0),(SN188/SN9/SN10/60)*SM188,"-")</f>
        <v>-</v>
      </c>
      <c r="SS188" s="107">
        <v>17</v>
      </c>
      <c r="ST188" s="4"/>
      <c r="SU188" s="7"/>
      <c r="SV188" s="105">
        <f>IF(AND(ST188&gt;0,SU188&gt;0),INDEX(Вхідні_дані!$A$759:$F$958,MATCH(ST188,Вхідні_дані!$C$759:$C$958,0),6),0)</f>
        <v>0</v>
      </c>
      <c r="SW188" s="106" t="str">
        <f>IF(AND(ST188&gt;0,SU188&gt;0),(SV188/SV9/SV10/60)*SU188,"-")</f>
        <v>-</v>
      </c>
      <c r="TA188" s="107">
        <v>17</v>
      </c>
      <c r="TB188" s="4"/>
      <c r="TC188" s="7"/>
      <c r="TD188" s="105">
        <f>IF(AND(TB188&gt;0,TC188&gt;0),INDEX(Вхідні_дані!$A$759:$F$958,MATCH(TB188,Вхідні_дані!$C$759:$C$958,0),6),0)</f>
        <v>0</v>
      </c>
      <c r="TE188" s="106" t="str">
        <f>IF(AND(TB188&gt;0,TC188&gt;0),(TD188/TD9/TD10/60)*TC188,"-")</f>
        <v>-</v>
      </c>
      <c r="TI188" s="107">
        <v>17</v>
      </c>
      <c r="TJ188" s="4"/>
      <c r="TK188" s="7"/>
      <c r="TL188" s="105">
        <f>IF(AND(TJ188&gt;0,TK188&gt;0),INDEX(Вхідні_дані!$A$759:$F$958,MATCH(TJ188,Вхідні_дані!$C$759:$C$958,0),6),0)</f>
        <v>0</v>
      </c>
      <c r="TM188" s="106" t="str">
        <f>IF(AND(TJ188&gt;0,TK188&gt;0),(TL188/TL9/TL10/60)*TK188,"-")</f>
        <v>-</v>
      </c>
      <c r="TQ188" s="107">
        <v>17</v>
      </c>
      <c r="TR188" s="4"/>
      <c r="TS188" s="7"/>
      <c r="TT188" s="105">
        <f>IF(AND(TR188&gt;0,TS188&gt;0),INDEX(Вхідні_дані!$A$759:$F$958,MATCH(TR188,Вхідні_дані!$C$759:$C$958,0),6),0)</f>
        <v>0</v>
      </c>
      <c r="TU188" s="106" t="str">
        <f>IF(AND(TR188&gt;0,TS188&gt;0),(TT188/TT9/TT10/60)*TS188,"-")</f>
        <v>-</v>
      </c>
      <c r="TY188" s="107">
        <v>17</v>
      </c>
      <c r="TZ188" s="4"/>
      <c r="UA188" s="7"/>
      <c r="UB188" s="105">
        <f>IF(AND(TZ188&gt;0,UA188&gt;0),INDEX(Вхідні_дані!$A$759:$F$958,MATCH(TZ188,Вхідні_дані!$C$759:$C$958,0),6),0)</f>
        <v>0</v>
      </c>
      <c r="UC188" s="106" t="str">
        <f>IF(AND(TZ188&gt;0,UA188&gt;0),(UB188/UB9/UB10/60)*UA188,"-")</f>
        <v>-</v>
      </c>
      <c r="UG188" s="107">
        <v>17</v>
      </c>
      <c r="UH188" s="4"/>
      <c r="UI188" s="7"/>
      <c r="UJ188" s="105">
        <f>IF(AND(UH188&gt;0,UI188&gt;0),INDEX(Вхідні_дані!$A$759:$F$958,MATCH(UH188,Вхідні_дані!$C$759:$C$958,0),6),0)</f>
        <v>0</v>
      </c>
      <c r="UK188" s="106" t="str">
        <f>IF(AND(UH188&gt;0,UI188&gt;0),(UJ188/UJ9/UJ10/60)*UI188,"-")</f>
        <v>-</v>
      </c>
      <c r="UO188" s="107">
        <v>17</v>
      </c>
      <c r="UP188" s="4"/>
      <c r="UQ188" s="7"/>
      <c r="UR188" s="105">
        <f>IF(AND(UP188&gt;0,UQ188&gt;0),INDEX(Вхідні_дані!$A$759:$F$958,MATCH(UP188,Вхідні_дані!$C$759:$C$958,0),6),0)</f>
        <v>0</v>
      </c>
      <c r="US188" s="106" t="str">
        <f>IF(AND(UP188&gt;0,UQ188&gt;0),(UR188/UR9/UR10/60)*UQ188,"-")</f>
        <v>-</v>
      </c>
      <c r="UW188" s="107">
        <v>17</v>
      </c>
      <c r="UX188" s="4"/>
      <c r="UY188" s="7"/>
      <c r="UZ188" s="105">
        <f>IF(AND(UX188&gt;0,UY188&gt;0),INDEX(Вхідні_дані!$A$759:$F$958,MATCH(UX188,Вхідні_дані!$C$759:$C$958,0),6),0)</f>
        <v>0</v>
      </c>
      <c r="VA188" s="106" t="str">
        <f>IF(AND(UX188&gt;0,UY188&gt;0),(UZ188/UZ9/UZ10/60)*UY188,"-")</f>
        <v>-</v>
      </c>
      <c r="VE188" s="107">
        <v>17</v>
      </c>
      <c r="VF188" s="4"/>
      <c r="VG188" s="7"/>
      <c r="VH188" s="105">
        <f>IF(AND(VF188&gt;0,VG188&gt;0),INDEX(Вхідні_дані!$A$759:$F$958,MATCH(VF188,Вхідні_дані!$C$759:$C$958,0),6),0)</f>
        <v>0</v>
      </c>
      <c r="VI188" s="106" t="str">
        <f>IF(AND(VF188&gt;0,VG188&gt;0),(VH188/VH9/VH10/60)*VG188,"-")</f>
        <v>-</v>
      </c>
      <c r="VM188" s="107">
        <v>17</v>
      </c>
      <c r="VN188" s="4"/>
      <c r="VO188" s="7"/>
      <c r="VP188" s="105">
        <f>IF(AND(VN188&gt;0,VO188&gt;0),INDEX(Вхідні_дані!$A$759:$F$958,MATCH(VN188,Вхідні_дані!$C$759:$C$958,0),6),0)</f>
        <v>0</v>
      </c>
      <c r="VQ188" s="106" t="str">
        <f>IF(AND(VN188&gt;0,VO188&gt;0),(VP188/VP9/VP10/60)*VO188,"-")</f>
        <v>-</v>
      </c>
      <c r="VU188" s="107">
        <v>17</v>
      </c>
      <c r="VV188" s="4"/>
      <c r="VW188" s="7"/>
      <c r="VX188" s="105">
        <f>IF(AND(VV188&gt;0,VW188&gt;0),INDEX(Вхідні_дані!$A$759:$F$958,MATCH(VV188,Вхідні_дані!$C$759:$C$958,0),6),0)</f>
        <v>0</v>
      </c>
      <c r="VY188" s="106" t="str">
        <f>IF(AND(VV188&gt;0,VW188&gt;0),(VX188/VX9/VX10/60)*VW188,"-")</f>
        <v>-</v>
      </c>
      <c r="WC188" s="107">
        <v>17</v>
      </c>
      <c r="WD188" s="4"/>
      <c r="WE188" s="7"/>
      <c r="WF188" s="105">
        <f>IF(AND(WD188&gt;0,WE188&gt;0),INDEX(Вхідні_дані!$A$759:$F$958,MATCH(WD188,Вхідні_дані!$C$759:$C$958,0),6),0)</f>
        <v>0</v>
      </c>
      <c r="WG188" s="106" t="str">
        <f>IF(AND(WD188&gt;0,WE188&gt;0),(WF188/WF9/WF10/60)*WE188,"-")</f>
        <v>-</v>
      </c>
      <c r="WK188" s="107">
        <v>17</v>
      </c>
      <c r="WL188" s="4"/>
      <c r="WM188" s="7"/>
      <c r="WN188" s="105">
        <f>IF(AND(WL188&gt;0,WM188&gt;0),INDEX(Вхідні_дані!$A$759:$F$958,MATCH(WL188,Вхідні_дані!$C$759:$C$958,0),6),0)</f>
        <v>0</v>
      </c>
      <c r="WO188" s="106" t="str">
        <f>IF(AND(WL188&gt;0,WM188&gt;0),(WN188/WN9/WN10/60)*WM188,"-")</f>
        <v>-</v>
      </c>
      <c r="WS188" s="107">
        <v>17</v>
      </c>
      <c r="WT188" s="4"/>
      <c r="WU188" s="7"/>
      <c r="WV188" s="105">
        <f>IF(AND(WT188&gt;0,WU188&gt;0),INDEX(Вхідні_дані!$A$759:$F$958,MATCH(WT188,Вхідні_дані!$C$759:$C$958,0),6),0)</f>
        <v>0</v>
      </c>
      <c r="WW188" s="106" t="str">
        <f>IF(AND(WT188&gt;0,WU188&gt;0),(WV188/WV9/WV10/60)*WU188,"-")</f>
        <v>-</v>
      </c>
      <c r="XA188" s="107">
        <v>17</v>
      </c>
      <c r="XB188" s="4"/>
      <c r="XC188" s="7"/>
      <c r="XD188" s="105">
        <f>IF(AND(XB188&gt;0,XC188&gt;0),INDEX(Вхідні_дані!$A$759:$F$958,MATCH(XB188,Вхідні_дані!$C$759:$C$958,0),6),0)</f>
        <v>0</v>
      </c>
      <c r="XE188" s="106" t="str">
        <f>IF(AND(XB188&gt;0,XC188&gt;0),(XD188/XD9/XD10/60)*XC188,"-")</f>
        <v>-</v>
      </c>
      <c r="XI188" s="107">
        <v>17</v>
      </c>
      <c r="XJ188" s="4"/>
      <c r="XK188" s="7"/>
      <c r="XL188" s="105">
        <f>IF(AND(XJ188&gt;0,XK188&gt;0),INDEX(Вхідні_дані!$A$759:$F$958,MATCH(XJ188,Вхідні_дані!$C$759:$C$958,0),6),0)</f>
        <v>0</v>
      </c>
      <c r="XM188" s="106" t="str">
        <f>IF(AND(XJ188&gt;0,XK188&gt;0),(XL188/XL9/XL10/60)*XK188,"-")</f>
        <v>-</v>
      </c>
      <c r="XQ188" s="107">
        <v>17</v>
      </c>
      <c r="XR188" s="4"/>
      <c r="XS188" s="7"/>
      <c r="XT188" s="105">
        <f>IF(AND(XR188&gt;0,XS188&gt;0),INDEX(Вхідні_дані!$A$759:$F$958,MATCH(XR188,Вхідні_дані!$C$759:$C$958,0),6),0)</f>
        <v>0</v>
      </c>
      <c r="XU188" s="106" t="str">
        <f>IF(AND(XR188&gt;0,XS188&gt;0),(XT188/XT9/XT10/60)*XS188,"-")</f>
        <v>-</v>
      </c>
      <c r="XY188" s="107">
        <v>17</v>
      </c>
      <c r="XZ188" s="4"/>
      <c r="YA188" s="7"/>
      <c r="YB188" s="105">
        <f>IF(AND(XZ188&gt;0,YA188&gt;0),INDEX(Вхідні_дані!$A$759:$F$958,MATCH(XZ188,Вхідні_дані!$C$759:$C$958,0),6),0)</f>
        <v>0</v>
      </c>
      <c r="YC188" s="106" t="str">
        <f>IF(AND(XZ188&gt;0,YA188&gt;0),(YB188/YB9/YB10/60)*YA188,"-")</f>
        <v>-</v>
      </c>
      <c r="YG188" s="107">
        <v>17</v>
      </c>
      <c r="YH188" s="4"/>
      <c r="YI188" s="7"/>
      <c r="YJ188" s="105">
        <f>IF(AND(YH188&gt;0,YI188&gt;0),INDEX(Вхідні_дані!$A$759:$F$958,MATCH(YH188,Вхідні_дані!$C$759:$C$958,0),6),0)</f>
        <v>0</v>
      </c>
      <c r="YK188" s="106" t="str">
        <f>IF(AND(YH188&gt;0,YI188&gt;0),(YJ188/YJ9/YJ10/60)*YI188,"-")</f>
        <v>-</v>
      </c>
      <c r="YO188" s="107">
        <v>17</v>
      </c>
      <c r="YP188" s="4"/>
      <c r="YQ188" s="7"/>
      <c r="YR188" s="105">
        <f>IF(AND(YP188&gt;0,YQ188&gt;0),INDEX(Вхідні_дані!$A$759:$F$958,MATCH(YP188,Вхідні_дані!$C$759:$C$958,0),6),0)</f>
        <v>0</v>
      </c>
      <c r="YS188" s="106" t="str">
        <f>IF(AND(YP188&gt;0,YQ188&gt;0),(YR188/YR9/YR10/60)*YQ188,"-")</f>
        <v>-</v>
      </c>
      <c r="YW188" s="107">
        <v>17</v>
      </c>
      <c r="YX188" s="4"/>
      <c r="YY188" s="7"/>
      <c r="YZ188" s="105">
        <f>IF(AND(YX188&gt;0,YY188&gt;0),INDEX(Вхідні_дані!$A$759:$F$958,MATCH(YX188,Вхідні_дані!$C$759:$C$958,0),6),0)</f>
        <v>0</v>
      </c>
      <c r="ZA188" s="106" t="str">
        <f>IF(AND(YX188&gt;0,YY188&gt;0),(YZ188/YZ9/YZ10/60)*YY188,"-")</f>
        <v>-</v>
      </c>
      <c r="ZE188" s="107">
        <v>17</v>
      </c>
      <c r="ZF188" s="4"/>
      <c r="ZG188" s="7"/>
      <c r="ZH188" s="105">
        <f>IF(AND(ZF188&gt;0,ZG188&gt;0),INDEX(Вхідні_дані!$A$759:$F$958,MATCH(ZF188,Вхідні_дані!$C$759:$C$958,0),6),0)</f>
        <v>0</v>
      </c>
      <c r="ZI188" s="106" t="str">
        <f>IF(AND(ZF188&gt;0,ZG188&gt;0),(ZH188/ZH9/ZH10/60)*ZG188,"-")</f>
        <v>-</v>
      </c>
      <c r="ZM188" s="107">
        <v>17</v>
      </c>
      <c r="ZN188" s="4"/>
      <c r="ZO188" s="7"/>
      <c r="ZP188" s="105">
        <f>IF(AND(ZN188&gt;0,ZO188&gt;0),INDEX(Вхідні_дані!$A$759:$F$958,MATCH(ZN188,Вхідні_дані!$C$759:$C$958,0),6),0)</f>
        <v>0</v>
      </c>
      <c r="ZQ188" s="106" t="str">
        <f>IF(AND(ZN188&gt;0,ZO188&gt;0),(ZP188/ZP9/ZP10/60)*ZO188,"-")</f>
        <v>-</v>
      </c>
      <c r="ZU188" s="107">
        <v>17</v>
      </c>
      <c r="ZV188" s="4"/>
      <c r="ZW188" s="7"/>
      <c r="ZX188" s="105">
        <f>IF(AND(ZV188&gt;0,ZW188&gt;0),INDEX(Вхідні_дані!$A$759:$F$958,MATCH(ZV188,Вхідні_дані!$C$759:$C$958,0),6),0)</f>
        <v>0</v>
      </c>
      <c r="ZY188" s="106" t="str">
        <f>IF(AND(ZV188&gt;0,ZW188&gt;0),(ZX188/ZX9/ZX10/60)*ZW188,"-")</f>
        <v>-</v>
      </c>
      <c r="AAC188" s="107">
        <v>17</v>
      </c>
      <c r="AAD188" s="4"/>
      <c r="AAE188" s="7"/>
      <c r="AAF188" s="105">
        <f>IF(AND(AAD188&gt;0,AAE188&gt;0),INDEX(Вхідні_дані!$A$759:$F$958,MATCH(AAD188,Вхідні_дані!$C$759:$C$958,0),6),0)</f>
        <v>0</v>
      </c>
      <c r="AAG188" s="106" t="str">
        <f>IF(AND(AAD188&gt;0,AAE188&gt;0),(AAF188/AAF9/AAF10/60)*AAE188,"-")</f>
        <v>-</v>
      </c>
      <c r="AAK188" s="107">
        <v>17</v>
      </c>
      <c r="AAL188" s="4"/>
      <c r="AAM188" s="7"/>
      <c r="AAN188" s="105">
        <f>IF(AND(AAL188&gt;0,AAM188&gt;0),INDEX(Вхідні_дані!$A$759:$F$958,MATCH(AAL188,Вхідні_дані!$C$759:$C$958,0),6),0)</f>
        <v>0</v>
      </c>
      <c r="AAO188" s="106" t="str">
        <f>IF(AND(AAL188&gt;0,AAM188&gt;0),(AAN188/AAN9/AAN10/60)*AAM188,"-")</f>
        <v>-</v>
      </c>
      <c r="AAS188" s="107">
        <v>17</v>
      </c>
      <c r="AAT188" s="4"/>
      <c r="AAU188" s="7"/>
      <c r="AAV188" s="105">
        <f>IF(AND(AAT188&gt;0,AAU188&gt;0),INDEX(Вхідні_дані!$A$759:$F$958,MATCH(AAT188,Вхідні_дані!$C$759:$C$958,0),6),0)</f>
        <v>0</v>
      </c>
      <c r="AAW188" s="106" t="str">
        <f>IF(AND(AAT188&gt;0,AAU188&gt;0),(AAV188/AAV9/AAV10/60)*AAU188,"-")</f>
        <v>-</v>
      </c>
      <c r="ABA188" s="107">
        <v>17</v>
      </c>
      <c r="ABB188" s="4"/>
      <c r="ABC188" s="7"/>
      <c r="ABD188" s="105">
        <f>IF(AND(ABB188&gt;0,ABC188&gt;0),INDEX(Вхідні_дані!$A$759:$F$958,MATCH(ABB188,Вхідні_дані!$C$759:$C$958,0),6),0)</f>
        <v>0</v>
      </c>
      <c r="ABE188" s="106" t="str">
        <f>IF(AND(ABB188&gt;0,ABC188&gt;0),(ABD188/ABD9/ABD10/60)*ABC188,"-")</f>
        <v>-</v>
      </c>
      <c r="ABI188" s="107">
        <v>17</v>
      </c>
      <c r="ABJ188" s="4"/>
      <c r="ABK188" s="7"/>
      <c r="ABL188" s="105">
        <f>IF(AND(ABJ188&gt;0,ABK188&gt;0),INDEX(Вхідні_дані!$A$759:$F$958,MATCH(ABJ188,Вхідні_дані!$C$759:$C$958,0),6),0)</f>
        <v>0</v>
      </c>
      <c r="ABM188" s="106" t="str">
        <f>IF(AND(ABJ188&gt;0,ABK188&gt;0),(ABL188/ABL9/ABL10/60)*ABK188,"-")</f>
        <v>-</v>
      </c>
      <c r="ABQ188" s="107">
        <v>17</v>
      </c>
      <c r="ABR188" s="4"/>
      <c r="ABS188" s="7"/>
      <c r="ABT188" s="105">
        <f>IF(AND(ABR188&gt;0,ABS188&gt;0),INDEX(Вхідні_дані!$A$759:$F$958,MATCH(ABR188,Вхідні_дані!$C$759:$C$958,0),6),0)</f>
        <v>0</v>
      </c>
      <c r="ABU188" s="106" t="str">
        <f>IF(AND(ABR188&gt;0,ABS188&gt;0),(ABT188/ABT9/ABT10/60)*ABS188,"-")</f>
        <v>-</v>
      </c>
      <c r="ABY188" s="107">
        <v>17</v>
      </c>
      <c r="ABZ188" s="4"/>
      <c r="ACA188" s="7"/>
      <c r="ACB188" s="105">
        <f>IF(AND(ABZ188&gt;0,ACA188&gt;0),INDEX(Вхідні_дані!$A$759:$F$958,MATCH(ABZ188,Вхідні_дані!$C$759:$C$958,0),6),0)</f>
        <v>0</v>
      </c>
      <c r="ACC188" s="106" t="str">
        <f>IF(AND(ABZ188&gt;0,ACA188&gt;0),(ACB188/ACB9/ACB10/60)*ACA188,"-")</f>
        <v>-</v>
      </c>
      <c r="ACG188" s="107">
        <v>17</v>
      </c>
      <c r="ACH188" s="4"/>
      <c r="ACI188" s="7"/>
      <c r="ACJ188" s="105">
        <f>IF(AND(ACH188&gt;0,ACI188&gt;0),INDEX(Вхідні_дані!$A$759:$F$958,MATCH(ACH188,Вхідні_дані!$C$759:$C$958,0),6),0)</f>
        <v>0</v>
      </c>
      <c r="ACK188" s="106" t="str">
        <f>IF(AND(ACH188&gt;0,ACI188&gt;0),(ACJ188/ACJ9/ACJ10/60)*ACI188,"-")</f>
        <v>-</v>
      </c>
      <c r="ACO188" s="107">
        <v>17</v>
      </c>
      <c r="ACP188" s="4"/>
      <c r="ACQ188" s="7"/>
      <c r="ACR188" s="105">
        <f>IF(AND(ACP188&gt;0,ACQ188&gt;0),INDEX(Вхідні_дані!$A$759:$F$958,MATCH(ACP188,Вхідні_дані!$C$759:$C$958,0),6),0)</f>
        <v>0</v>
      </c>
      <c r="ACS188" s="106" t="str">
        <f>IF(AND(ACP188&gt;0,ACQ188&gt;0),(ACR188/ACR9/ACR10/60)*ACQ188,"-")</f>
        <v>-</v>
      </c>
      <c r="ACW188" s="107">
        <v>17</v>
      </c>
      <c r="ACX188" s="4"/>
      <c r="ACY188" s="7"/>
      <c r="ACZ188" s="105">
        <f>IF(AND(ACX188&gt;0,ACY188&gt;0),INDEX(Вхідні_дані!$A$759:$F$958,MATCH(ACX188,Вхідні_дані!$C$759:$C$958,0),6),0)</f>
        <v>0</v>
      </c>
      <c r="ADA188" s="106" t="str">
        <f>IF(AND(ACX188&gt;0,ACY188&gt;0),(ACZ188/ACZ9/ACZ10/60)*ACY188,"-")</f>
        <v>-</v>
      </c>
      <c r="ADE188" s="107">
        <v>17</v>
      </c>
      <c r="ADF188" s="4"/>
      <c r="ADG188" s="7"/>
      <c r="ADH188" s="105">
        <f>IF(AND(ADF188&gt;0,ADG188&gt;0),INDEX(Вхідні_дані!$A$759:$F$958,MATCH(ADF188,Вхідні_дані!$C$759:$C$958,0),6),0)</f>
        <v>0</v>
      </c>
      <c r="ADI188" s="106" t="str">
        <f>IF(AND(ADF188&gt;0,ADG188&gt;0),(ADH188/ADH9/ADH10/60)*ADG188,"-")</f>
        <v>-</v>
      </c>
      <c r="ADM188" s="107">
        <v>17</v>
      </c>
      <c r="ADN188" s="4"/>
      <c r="ADO188" s="7"/>
      <c r="ADP188" s="105">
        <f>IF(AND(ADN188&gt;0,ADO188&gt;0),INDEX(Вхідні_дані!$A$759:$F$958,MATCH(ADN188,Вхідні_дані!$C$759:$C$958,0),6),0)</f>
        <v>0</v>
      </c>
      <c r="ADQ188" s="106" t="str">
        <f>IF(AND(ADN188&gt;0,ADO188&gt;0),(ADP188/ADP9/ADP10/60)*ADO188,"-")</f>
        <v>-</v>
      </c>
    </row>
    <row r="189" spans="1:797" ht="22.5" customHeight="1" outlineLevel="1" x14ac:dyDescent="0.25">
      <c r="A189" s="107">
        <v>18</v>
      </c>
      <c r="B189" s="4"/>
      <c r="C189" s="7"/>
      <c r="D189" s="105">
        <f>IF(AND(B189&gt;0,C189&gt;0),INDEX(Вхідні_дані!$A$759:$F$958,MATCH(B189,Вхідні_дані!$C$759:$C$958,0),6),0)</f>
        <v>0</v>
      </c>
      <c r="E189" s="106" t="str">
        <f>IF(AND(B189&gt;0,C189&gt;0),(D189/D9/D10/60)*C189,"-")</f>
        <v>-</v>
      </c>
      <c r="I189" s="107">
        <v>18</v>
      </c>
      <c r="J189" s="4"/>
      <c r="K189" s="7"/>
      <c r="L189" s="105">
        <f>IF(AND(J189&gt;0,K189&gt;0),INDEX(Вхідні_дані!$A$759:$F$958,MATCH(J189,Вхідні_дані!$C$759:$C$958,0),6),0)</f>
        <v>0</v>
      </c>
      <c r="M189" s="106" t="str">
        <f>IF(AND(J189&gt;0,K189&gt;0),(L189/L9/L10/60)*K189,"-")</f>
        <v>-</v>
      </c>
      <c r="Q189" s="107">
        <v>18</v>
      </c>
      <c r="R189" s="4"/>
      <c r="S189" s="7"/>
      <c r="T189" s="105">
        <f>IF(AND(R189&gt;0,S189&gt;0),INDEX(Вхідні_дані!$A$759:$F$958,MATCH(R189,Вхідні_дані!$C$759:$C$958,0),6),0)</f>
        <v>0</v>
      </c>
      <c r="U189" s="106" t="str">
        <f>IF(AND(R189&gt;0,S189&gt;0),(T189/T9/T10/60)*S189,"-")</f>
        <v>-</v>
      </c>
      <c r="Y189" s="107">
        <v>18</v>
      </c>
      <c r="Z189" s="4"/>
      <c r="AA189" s="7"/>
      <c r="AB189" s="105">
        <f>IF(AND(Z189&gt;0,AA189&gt;0),INDEX(Вхідні_дані!$A$759:$F$958,MATCH(Z189,Вхідні_дані!$C$759:$C$958,0),6),0)</f>
        <v>0</v>
      </c>
      <c r="AC189" s="106" t="str">
        <f>IF(AND(Z189&gt;0,AA189&gt;0),(AB189/AB9/AB10/60)*AA189,"-")</f>
        <v>-</v>
      </c>
      <c r="AG189" s="107">
        <v>18</v>
      </c>
      <c r="AH189" s="4"/>
      <c r="AI189" s="7"/>
      <c r="AJ189" s="105">
        <f>IF(AND(AH189&gt;0,AI189&gt;0),INDEX(Вхідні_дані!$A$759:$F$958,MATCH(AH189,Вхідні_дані!$C$759:$C$958,0),6),0)</f>
        <v>0</v>
      </c>
      <c r="AK189" s="106" t="str">
        <f>IF(AND(AH189&gt;0,AI189&gt;0),(AJ189/AJ9/AJ10/60)*AI189,"-")</f>
        <v>-</v>
      </c>
      <c r="AO189" s="107">
        <v>18</v>
      </c>
      <c r="AP189" s="4"/>
      <c r="AQ189" s="7"/>
      <c r="AR189" s="105">
        <f>IF(AND(AP189&gt;0,AQ189&gt;0),INDEX(Вхідні_дані!$A$759:$F$958,MATCH(AP189,Вхідні_дані!$C$759:$C$958,0),6),0)</f>
        <v>0</v>
      </c>
      <c r="AS189" s="106" t="str">
        <f>IF(AND(AP189&gt;0,AQ189&gt;0),(AR189/AR9/AR10/60)*AQ189,"-")</f>
        <v>-</v>
      </c>
      <c r="AW189" s="107">
        <v>18</v>
      </c>
      <c r="AX189" s="4"/>
      <c r="AY189" s="7"/>
      <c r="AZ189" s="105">
        <f>IF(AND(AX189&gt;0,AY189&gt;0),INDEX(Вхідні_дані!$A$759:$F$958,MATCH(AX189,Вхідні_дані!$C$759:$C$958,0),6),0)</f>
        <v>0</v>
      </c>
      <c r="BA189" s="106" t="str">
        <f>IF(AND(AX189&gt;0,AY189&gt;0),(AZ189/AZ9/AZ10/60)*AY189,"-")</f>
        <v>-</v>
      </c>
      <c r="BE189" s="107">
        <v>18</v>
      </c>
      <c r="BF189" s="4"/>
      <c r="BG189" s="7"/>
      <c r="BH189" s="105">
        <f>IF(AND(BF189&gt;0,BG189&gt;0),INDEX(Вхідні_дані!$A$759:$F$958,MATCH(BF189,Вхідні_дані!$C$759:$C$958,0),6),0)</f>
        <v>0</v>
      </c>
      <c r="BI189" s="106" t="str">
        <f>IF(AND(BF189&gt;0,BG189&gt;0),(BH189/BH9/BH10/60)*BG189,"-")</f>
        <v>-</v>
      </c>
      <c r="BM189" s="107">
        <v>18</v>
      </c>
      <c r="BN189" s="4"/>
      <c r="BO189" s="7"/>
      <c r="BP189" s="105">
        <f>IF(AND(BN189&gt;0,BO189&gt;0),INDEX(Вхідні_дані!$A$759:$F$958,MATCH(BN189,Вхідні_дані!$C$759:$C$958,0),6),0)</f>
        <v>0</v>
      </c>
      <c r="BQ189" s="106" t="str">
        <f>IF(AND(BN189&gt;0,BO189&gt;0),(BP189/BP9/BP10/60)*BO189,"-")</f>
        <v>-</v>
      </c>
      <c r="BU189" s="107">
        <v>18</v>
      </c>
      <c r="BV189" s="4"/>
      <c r="BW189" s="7"/>
      <c r="BX189" s="105">
        <f>IF(AND(BV189&gt;0,BW189&gt;0),INDEX(Вхідні_дані!$A$759:$F$958,MATCH(BV189,Вхідні_дані!$C$759:$C$958,0),6),0)</f>
        <v>0</v>
      </c>
      <c r="BY189" s="106" t="str">
        <f>IF(AND(BV189&gt;0,BW189&gt;0),(BX189/BX9/BX10/60)*BW189,"-")</f>
        <v>-</v>
      </c>
      <c r="CC189" s="107">
        <v>18</v>
      </c>
      <c r="CD189" s="4"/>
      <c r="CE189" s="7"/>
      <c r="CF189" s="105">
        <f>IF(AND(CD189&gt;0,CE189&gt;0),INDEX(Вхідні_дані!$A$759:$F$958,MATCH(CD189,Вхідні_дані!$C$759:$C$958,0),6),0)</f>
        <v>0</v>
      </c>
      <c r="CG189" s="106" t="str">
        <f>IF(AND(CD189&gt;0,CE189&gt;0),(CF189/CF9/CF10/60)*CE189,"-")</f>
        <v>-</v>
      </c>
      <c r="CK189" s="107">
        <v>18</v>
      </c>
      <c r="CL189" s="4"/>
      <c r="CM189" s="7"/>
      <c r="CN189" s="105">
        <f>IF(AND(CL189&gt;0,CM189&gt;0),INDEX(Вхідні_дані!$A$759:$F$958,MATCH(CL189,Вхідні_дані!$C$759:$C$958,0),6),0)</f>
        <v>0</v>
      </c>
      <c r="CO189" s="106" t="str">
        <f>IF(AND(CL189&gt;0,CM189&gt;0),(CN189/CN9/CN10/60)*CM189,"-")</f>
        <v>-</v>
      </c>
      <c r="CS189" s="107">
        <v>18</v>
      </c>
      <c r="CT189" s="4"/>
      <c r="CU189" s="7"/>
      <c r="CV189" s="105">
        <f>IF(AND(CT189&gt;0,CU189&gt;0),INDEX(Вхідні_дані!$A$759:$F$958,MATCH(CT189,Вхідні_дані!$C$759:$C$958,0),6),0)</f>
        <v>0</v>
      </c>
      <c r="CW189" s="106" t="str">
        <f>IF(AND(CT189&gt;0,CU189&gt;0),(CV189/CV9/CV10/60)*CU189,"-")</f>
        <v>-</v>
      </c>
      <c r="DA189" s="107">
        <v>18</v>
      </c>
      <c r="DB189" s="4"/>
      <c r="DC189" s="7"/>
      <c r="DD189" s="105">
        <f>IF(AND(DB189&gt;0,DC189&gt;0),INDEX(Вхідні_дані!$A$759:$F$958,MATCH(DB189,Вхідні_дані!$C$759:$C$958,0),6),0)</f>
        <v>0</v>
      </c>
      <c r="DE189" s="106" t="str">
        <f>IF(AND(DB189&gt;0,DC189&gt;0),(DD189/DD9/DD10/60)*DC189,"-")</f>
        <v>-</v>
      </c>
      <c r="DI189" s="107">
        <v>18</v>
      </c>
      <c r="DJ189" s="4"/>
      <c r="DK189" s="7"/>
      <c r="DL189" s="105">
        <f>IF(AND(DJ189&gt;0,DK189&gt;0),INDEX(Вхідні_дані!$A$759:$F$958,MATCH(DJ189,Вхідні_дані!$C$759:$C$958,0),6),0)</f>
        <v>0</v>
      </c>
      <c r="DM189" s="106" t="str">
        <f>IF(AND(DJ189&gt;0,DK189&gt;0),(DL189/DL9/DL10/60)*DK189,"-")</f>
        <v>-</v>
      </c>
      <c r="DQ189" s="107">
        <v>18</v>
      </c>
      <c r="DR189" s="4"/>
      <c r="DS189" s="7"/>
      <c r="DT189" s="105">
        <f>IF(AND(DR189&gt;0,DS189&gt;0),INDEX(Вхідні_дані!$A$759:$F$958,MATCH(DR189,Вхідні_дані!$C$759:$C$958,0),6),0)</f>
        <v>0</v>
      </c>
      <c r="DU189" s="106" t="str">
        <f>IF(AND(DR189&gt;0,DS189&gt;0),(DT189/DT9/DT10/60)*DS189,"-")</f>
        <v>-</v>
      </c>
      <c r="DY189" s="107">
        <v>18</v>
      </c>
      <c r="DZ189" s="4"/>
      <c r="EA189" s="7"/>
      <c r="EB189" s="105">
        <f>IF(AND(DZ189&gt;0,EA189&gt;0),INDEX(Вхідні_дані!$A$759:$F$958,MATCH(DZ189,Вхідні_дані!$C$759:$C$958,0),6),0)</f>
        <v>0</v>
      </c>
      <c r="EC189" s="106" t="str">
        <f>IF(AND(DZ189&gt;0,EA189&gt;0),(EB189/EB9/EB10/60)*EA189,"-")</f>
        <v>-</v>
      </c>
      <c r="EG189" s="107">
        <v>18</v>
      </c>
      <c r="EH189" s="4"/>
      <c r="EI189" s="7"/>
      <c r="EJ189" s="105">
        <f>IF(AND(EH189&gt;0,EI189&gt;0),INDEX(Вхідні_дані!$A$759:$F$958,MATCH(EH189,Вхідні_дані!$C$759:$C$958,0),6),0)</f>
        <v>0</v>
      </c>
      <c r="EK189" s="106" t="str">
        <f>IF(AND(EH189&gt;0,EI189&gt;0),(EJ189/EJ9/EJ10/60)*EI189,"-")</f>
        <v>-</v>
      </c>
      <c r="EO189" s="107">
        <v>18</v>
      </c>
      <c r="EP189" s="4"/>
      <c r="EQ189" s="7"/>
      <c r="ER189" s="105">
        <f>IF(AND(EP189&gt;0,EQ189&gt;0),INDEX(Вхідні_дані!$A$759:$F$958,MATCH(EP189,Вхідні_дані!$C$759:$C$958,0),6),0)</f>
        <v>0</v>
      </c>
      <c r="ES189" s="106" t="str">
        <f>IF(AND(EP189&gt;0,EQ189&gt;0),(ER189/ER9/ER10/60)*EQ189,"-")</f>
        <v>-</v>
      </c>
      <c r="EW189" s="107">
        <v>18</v>
      </c>
      <c r="EX189" s="4"/>
      <c r="EY189" s="7"/>
      <c r="EZ189" s="105">
        <f>IF(AND(EX189&gt;0,EY189&gt;0),INDEX(Вхідні_дані!$A$759:$F$958,MATCH(EX189,Вхідні_дані!$C$759:$C$958,0),6),0)</f>
        <v>0</v>
      </c>
      <c r="FA189" s="106" t="str">
        <f>IF(AND(EX189&gt;0,EY189&gt;0),(EZ189/EZ9/EZ10/60)*EY189,"-")</f>
        <v>-</v>
      </c>
      <c r="FE189" s="107">
        <v>18</v>
      </c>
      <c r="FF189" s="4"/>
      <c r="FG189" s="7"/>
      <c r="FH189" s="105">
        <f>IF(AND(FF189&gt;0,FG189&gt;0),INDEX(Вхідні_дані!$A$759:$F$958,MATCH(FF189,Вхідні_дані!$C$759:$C$958,0),6),0)</f>
        <v>0</v>
      </c>
      <c r="FI189" s="106" t="str">
        <f>IF(AND(FF189&gt;0,FG189&gt;0),(FH189/FH9/FH10/60)*FG189,"-")</f>
        <v>-</v>
      </c>
      <c r="FM189" s="107">
        <v>18</v>
      </c>
      <c r="FN189" s="4"/>
      <c r="FO189" s="7"/>
      <c r="FP189" s="105">
        <f>IF(AND(FN189&gt;0,FO189&gt;0),INDEX(Вхідні_дані!$A$759:$F$958,MATCH(FN189,Вхідні_дані!$C$759:$C$958,0),6),0)</f>
        <v>0</v>
      </c>
      <c r="FQ189" s="106" t="str">
        <f>IF(AND(FN189&gt;0,FO189&gt;0),(FP189/FP9/FP10/60)*FO189,"-")</f>
        <v>-</v>
      </c>
      <c r="FU189" s="107">
        <v>18</v>
      </c>
      <c r="FV189" s="4"/>
      <c r="FW189" s="7"/>
      <c r="FX189" s="105">
        <f>IF(AND(FV189&gt;0,FW189&gt;0),INDEX(Вхідні_дані!$A$759:$F$958,MATCH(FV189,Вхідні_дані!$C$759:$C$958,0),6),0)</f>
        <v>0</v>
      </c>
      <c r="FY189" s="106" t="str">
        <f>IF(AND(FV189&gt;0,FW189&gt;0),(FX189/FX9/FX10/60)*FW189,"-")</f>
        <v>-</v>
      </c>
      <c r="GC189" s="107">
        <v>18</v>
      </c>
      <c r="GD189" s="4"/>
      <c r="GE189" s="7"/>
      <c r="GF189" s="105">
        <f>IF(AND(GD189&gt;0,GE189&gt;0),INDEX(Вхідні_дані!$A$759:$F$958,MATCH(GD189,Вхідні_дані!$C$759:$C$958,0),6),0)</f>
        <v>0</v>
      </c>
      <c r="GG189" s="106" t="str">
        <f>IF(AND(GD189&gt;0,GE189&gt;0),(GF189/GF9/GF10/60)*GE189,"-")</f>
        <v>-</v>
      </c>
      <c r="GK189" s="107">
        <v>18</v>
      </c>
      <c r="GL189" s="4"/>
      <c r="GM189" s="7"/>
      <c r="GN189" s="105">
        <f>IF(AND(GL189&gt;0,GM189&gt;0),INDEX(Вхідні_дані!$A$759:$F$958,MATCH(GL189,Вхідні_дані!$C$759:$C$958,0),6),0)</f>
        <v>0</v>
      </c>
      <c r="GO189" s="106" t="str">
        <f>IF(AND(GL189&gt;0,GM189&gt;0),(GN189/GN9/GN10/60)*GM189,"-")</f>
        <v>-</v>
      </c>
      <c r="GS189" s="107">
        <v>18</v>
      </c>
      <c r="GT189" s="4"/>
      <c r="GU189" s="7"/>
      <c r="GV189" s="105">
        <f>IF(AND(GT189&gt;0,GU189&gt;0),INDEX(Вхідні_дані!$A$759:$F$958,MATCH(GT189,Вхідні_дані!$C$759:$C$958,0),6),0)</f>
        <v>0</v>
      </c>
      <c r="GW189" s="106" t="str">
        <f>IF(AND(GT189&gt;0,GU189&gt;0),(GV189/GV9/GV10/60)*GU189,"-")</f>
        <v>-</v>
      </c>
      <c r="HA189" s="107">
        <v>18</v>
      </c>
      <c r="HB189" s="4"/>
      <c r="HC189" s="7"/>
      <c r="HD189" s="105">
        <f>IF(AND(HB189&gt;0,HC189&gt;0),INDEX(Вхідні_дані!$A$759:$F$958,MATCH(HB189,Вхідні_дані!$C$759:$C$958,0),6),0)</f>
        <v>0</v>
      </c>
      <c r="HE189" s="106" t="str">
        <f>IF(AND(HB189&gt;0,HC189&gt;0),(HD189/HD9/HD10/60)*HC189,"-")</f>
        <v>-</v>
      </c>
      <c r="HI189" s="107">
        <v>18</v>
      </c>
      <c r="HJ189" s="4"/>
      <c r="HK189" s="7"/>
      <c r="HL189" s="105">
        <f>IF(AND(HJ189&gt;0,HK189&gt;0),INDEX(Вхідні_дані!$A$759:$F$958,MATCH(HJ189,Вхідні_дані!$C$759:$C$958,0),6),0)</f>
        <v>0</v>
      </c>
      <c r="HM189" s="106" t="str">
        <f>IF(AND(HJ189&gt;0,HK189&gt;0),(HL189/HL9/HL10/60)*HK189,"-")</f>
        <v>-</v>
      </c>
      <c r="HQ189" s="107">
        <v>18</v>
      </c>
      <c r="HR189" s="4"/>
      <c r="HS189" s="7"/>
      <c r="HT189" s="105">
        <f>IF(AND(HR189&gt;0,HS189&gt;0),INDEX(Вхідні_дані!$A$759:$F$958,MATCH(HR189,Вхідні_дані!$C$759:$C$958,0),6),0)</f>
        <v>0</v>
      </c>
      <c r="HU189" s="106" t="str">
        <f>IF(AND(HR189&gt;0,HS189&gt;0),(HT189/HT9/HT10/60)*HS189,"-")</f>
        <v>-</v>
      </c>
      <c r="HY189" s="107">
        <v>18</v>
      </c>
      <c r="HZ189" s="4"/>
      <c r="IA189" s="7"/>
      <c r="IB189" s="105">
        <f>IF(AND(HZ189&gt;0,IA189&gt;0),INDEX(Вхідні_дані!$A$759:$F$958,MATCH(HZ189,Вхідні_дані!$C$759:$C$958,0),6),0)</f>
        <v>0</v>
      </c>
      <c r="IC189" s="106" t="str">
        <f>IF(AND(HZ189&gt;0,IA189&gt;0),(IB189/IB9/IB10/60)*IA189,"-")</f>
        <v>-</v>
      </c>
      <c r="IG189" s="107">
        <v>18</v>
      </c>
      <c r="IH189" s="4"/>
      <c r="II189" s="7"/>
      <c r="IJ189" s="105">
        <f>IF(AND(IH189&gt;0,II189&gt;0),INDEX(Вхідні_дані!$A$759:$F$958,MATCH(IH189,Вхідні_дані!$C$759:$C$958,0),6),0)</f>
        <v>0</v>
      </c>
      <c r="IK189" s="106" t="str">
        <f>IF(AND(IH189&gt;0,II189&gt;0),(IJ189/IJ9/IJ10/60)*II189,"-")</f>
        <v>-</v>
      </c>
      <c r="IO189" s="107">
        <v>18</v>
      </c>
      <c r="IP189" s="4"/>
      <c r="IQ189" s="7"/>
      <c r="IR189" s="105">
        <f>IF(AND(IP189&gt;0,IQ189&gt;0),INDEX(Вхідні_дані!$A$759:$F$958,MATCH(IP189,Вхідні_дані!$C$759:$C$958,0),6),0)</f>
        <v>0</v>
      </c>
      <c r="IS189" s="106" t="str">
        <f>IF(AND(IP189&gt;0,IQ189&gt;0),(IR189/IR9/IR10/60)*IQ189,"-")</f>
        <v>-</v>
      </c>
      <c r="IW189" s="107">
        <v>18</v>
      </c>
      <c r="IX189" s="4"/>
      <c r="IY189" s="7"/>
      <c r="IZ189" s="105">
        <f>IF(AND(IX189&gt;0,IY189&gt;0),INDEX(Вхідні_дані!$A$759:$F$958,MATCH(IX189,Вхідні_дані!$C$759:$C$958,0),6),0)</f>
        <v>0</v>
      </c>
      <c r="JA189" s="106" t="str">
        <f>IF(AND(IX189&gt;0,IY189&gt;0),(IZ189/IZ9/IZ10/60)*IY189,"-")</f>
        <v>-</v>
      </c>
      <c r="JE189" s="107">
        <v>18</v>
      </c>
      <c r="JF189" s="4"/>
      <c r="JG189" s="7"/>
      <c r="JH189" s="105">
        <f>IF(AND(JF189&gt;0,JG189&gt;0),INDEX(Вхідні_дані!$A$759:$F$958,MATCH(JF189,Вхідні_дані!$C$759:$C$958,0),6),0)</f>
        <v>0</v>
      </c>
      <c r="JI189" s="106" t="str">
        <f>IF(AND(JF189&gt;0,JG189&gt;0),(JH189/JH9/JH10/60)*JG189,"-")</f>
        <v>-</v>
      </c>
      <c r="JM189" s="107">
        <v>18</v>
      </c>
      <c r="JN189" s="4"/>
      <c r="JO189" s="7"/>
      <c r="JP189" s="105">
        <f>IF(AND(JN189&gt;0,JO189&gt;0),INDEX(Вхідні_дані!$A$759:$F$958,MATCH(JN189,Вхідні_дані!$C$759:$C$958,0),6),0)</f>
        <v>0</v>
      </c>
      <c r="JQ189" s="106" t="str">
        <f>IF(AND(JN189&gt;0,JO189&gt;0),(JP189/JP9/JP10/60)*JO189,"-")</f>
        <v>-</v>
      </c>
      <c r="JU189" s="107">
        <v>18</v>
      </c>
      <c r="JV189" s="4"/>
      <c r="JW189" s="7"/>
      <c r="JX189" s="105">
        <f>IF(AND(JV189&gt;0,JW189&gt;0),INDEX(Вхідні_дані!$A$759:$F$958,MATCH(JV189,Вхідні_дані!$C$759:$C$958,0),6),0)</f>
        <v>0</v>
      </c>
      <c r="JY189" s="106" t="str">
        <f>IF(AND(JV189&gt;0,JW189&gt;0),(JX189/JX9/JX10/60)*JW189,"-")</f>
        <v>-</v>
      </c>
      <c r="KC189" s="107">
        <v>18</v>
      </c>
      <c r="KD189" s="4"/>
      <c r="KE189" s="7"/>
      <c r="KF189" s="105">
        <f>IF(AND(KD189&gt;0,KE189&gt;0),INDEX(Вхідні_дані!$A$759:$F$958,MATCH(KD189,Вхідні_дані!$C$759:$C$958,0),6),0)</f>
        <v>0</v>
      </c>
      <c r="KG189" s="106" t="str">
        <f>IF(AND(KD189&gt;0,KE189&gt;0),(KF189/KF9/KF10/60)*KE189,"-")</f>
        <v>-</v>
      </c>
      <c r="KK189" s="107">
        <v>18</v>
      </c>
      <c r="KL189" s="4"/>
      <c r="KM189" s="7"/>
      <c r="KN189" s="105">
        <f>IF(AND(KL189&gt;0,KM189&gt;0),INDEX(Вхідні_дані!$A$759:$F$958,MATCH(KL189,Вхідні_дані!$C$759:$C$958,0),6),0)</f>
        <v>0</v>
      </c>
      <c r="KO189" s="106" t="str">
        <f>IF(AND(KL189&gt;0,KM189&gt;0),(KN189/KN9/KN10/60)*KM189,"-")</f>
        <v>-</v>
      </c>
      <c r="KS189" s="107">
        <v>18</v>
      </c>
      <c r="KT189" s="4"/>
      <c r="KU189" s="7"/>
      <c r="KV189" s="105">
        <f>IF(AND(KT189&gt;0,KU189&gt;0),INDEX(Вхідні_дані!$A$759:$F$958,MATCH(KT189,Вхідні_дані!$C$759:$C$958,0),6),0)</f>
        <v>0</v>
      </c>
      <c r="KW189" s="106" t="str">
        <f>IF(AND(KT189&gt;0,KU189&gt;0),(KV189/KV9/KV10/60)*KU189,"-")</f>
        <v>-</v>
      </c>
      <c r="LA189" s="107">
        <v>18</v>
      </c>
      <c r="LB189" s="4"/>
      <c r="LC189" s="7"/>
      <c r="LD189" s="105">
        <f>IF(AND(LB189&gt;0,LC189&gt;0),INDEX(Вхідні_дані!$A$759:$F$958,MATCH(LB189,Вхідні_дані!$C$759:$C$958,0),6),0)</f>
        <v>0</v>
      </c>
      <c r="LE189" s="106" t="str">
        <f>IF(AND(LB189&gt;0,LC189&gt;0),(LD189/LD9/LD10/60)*LC189,"-")</f>
        <v>-</v>
      </c>
      <c r="LI189" s="107">
        <v>18</v>
      </c>
      <c r="LJ189" s="4"/>
      <c r="LK189" s="7"/>
      <c r="LL189" s="105">
        <f>IF(AND(LJ189&gt;0,LK189&gt;0),INDEX(Вхідні_дані!$A$759:$F$958,MATCH(LJ189,Вхідні_дані!$C$759:$C$958,0),6),0)</f>
        <v>0</v>
      </c>
      <c r="LM189" s="106" t="str">
        <f>IF(AND(LJ189&gt;0,LK189&gt;0),(LL189/LL9/LL10/60)*LK189,"-")</f>
        <v>-</v>
      </c>
      <c r="LQ189" s="107">
        <v>18</v>
      </c>
      <c r="LR189" s="4"/>
      <c r="LS189" s="7"/>
      <c r="LT189" s="105">
        <f>IF(AND(LR189&gt;0,LS189&gt;0),INDEX(Вхідні_дані!$A$759:$F$958,MATCH(LR189,Вхідні_дані!$C$759:$C$958,0),6),0)</f>
        <v>0</v>
      </c>
      <c r="LU189" s="106" t="str">
        <f>IF(AND(LR189&gt;0,LS189&gt;0),(LT189/LT9/LT10/60)*LS189,"-")</f>
        <v>-</v>
      </c>
      <c r="LY189" s="107">
        <v>18</v>
      </c>
      <c r="LZ189" s="4"/>
      <c r="MA189" s="7"/>
      <c r="MB189" s="105">
        <f>IF(AND(LZ189&gt;0,MA189&gt;0),INDEX(Вхідні_дані!$A$759:$F$958,MATCH(LZ189,Вхідні_дані!$C$759:$C$958,0),6),0)</f>
        <v>0</v>
      </c>
      <c r="MC189" s="106" t="str">
        <f>IF(AND(LZ189&gt;0,MA189&gt;0),(MB189/MB9/MB10/60)*MA189,"-")</f>
        <v>-</v>
      </c>
      <c r="MG189" s="107">
        <v>18</v>
      </c>
      <c r="MH189" s="4"/>
      <c r="MI189" s="7"/>
      <c r="MJ189" s="105">
        <f>IF(AND(MH189&gt;0,MI189&gt;0),INDEX(Вхідні_дані!$A$759:$F$958,MATCH(MH189,Вхідні_дані!$C$759:$C$958,0),6),0)</f>
        <v>0</v>
      </c>
      <c r="MK189" s="106" t="str">
        <f>IF(AND(MH189&gt;0,MI189&gt;0),(MJ189/MJ9/MJ10/60)*MI189,"-")</f>
        <v>-</v>
      </c>
      <c r="MO189" s="107">
        <v>18</v>
      </c>
      <c r="MP189" s="4"/>
      <c r="MQ189" s="7"/>
      <c r="MR189" s="105">
        <f>IF(AND(MP189&gt;0,MQ189&gt;0),INDEX(Вхідні_дані!$A$759:$F$958,MATCH(MP189,Вхідні_дані!$C$759:$C$958,0),6),0)</f>
        <v>0</v>
      </c>
      <c r="MS189" s="106" t="str">
        <f>IF(AND(MP189&gt;0,MQ189&gt;0),(MR189/MR9/MR10/60)*MQ189,"-")</f>
        <v>-</v>
      </c>
      <c r="MW189" s="107">
        <v>18</v>
      </c>
      <c r="MX189" s="4"/>
      <c r="MY189" s="7"/>
      <c r="MZ189" s="105">
        <f>IF(AND(MX189&gt;0,MY189&gt;0),INDEX(Вхідні_дані!$A$759:$F$958,MATCH(MX189,Вхідні_дані!$C$759:$C$958,0),6),0)</f>
        <v>0</v>
      </c>
      <c r="NA189" s="106" t="str">
        <f>IF(AND(MX189&gt;0,MY189&gt;0),(MZ189/MZ9/MZ10/60)*MY189,"-")</f>
        <v>-</v>
      </c>
      <c r="NE189" s="107">
        <v>18</v>
      </c>
      <c r="NF189" s="4"/>
      <c r="NG189" s="7"/>
      <c r="NH189" s="105">
        <f>IF(AND(NF189&gt;0,NG189&gt;0),INDEX(Вхідні_дані!$A$759:$F$958,MATCH(NF189,Вхідні_дані!$C$759:$C$958,0),6),0)</f>
        <v>0</v>
      </c>
      <c r="NI189" s="106" t="str">
        <f>IF(AND(NF189&gt;0,NG189&gt;0),(NH189/NH9/NH10/60)*NG189,"-")</f>
        <v>-</v>
      </c>
      <c r="NM189" s="107">
        <v>18</v>
      </c>
      <c r="NN189" s="4"/>
      <c r="NO189" s="7"/>
      <c r="NP189" s="105">
        <f>IF(AND(NN189&gt;0,NO189&gt;0),INDEX(Вхідні_дані!$A$759:$F$958,MATCH(NN189,Вхідні_дані!$C$759:$C$958,0),6),0)</f>
        <v>0</v>
      </c>
      <c r="NQ189" s="106" t="str">
        <f>IF(AND(NN189&gt;0,NO189&gt;0),(NP189/NP9/NP10/60)*NO189,"-")</f>
        <v>-</v>
      </c>
      <c r="NU189" s="107">
        <v>18</v>
      </c>
      <c r="NV189" s="4"/>
      <c r="NW189" s="7"/>
      <c r="NX189" s="105">
        <f>IF(AND(NV189&gt;0,NW189&gt;0),INDEX(Вхідні_дані!$A$759:$F$958,MATCH(NV189,Вхідні_дані!$C$759:$C$958,0),6),0)</f>
        <v>0</v>
      </c>
      <c r="NY189" s="106" t="str">
        <f>IF(AND(NV189&gt;0,NW189&gt;0),(NX189/NX9/NX10/60)*NW189,"-")</f>
        <v>-</v>
      </c>
      <c r="OC189" s="107">
        <v>18</v>
      </c>
      <c r="OD189" s="4"/>
      <c r="OE189" s="7"/>
      <c r="OF189" s="105">
        <f>IF(AND(OD189&gt;0,OE189&gt;0),INDEX(Вхідні_дані!$A$759:$F$958,MATCH(OD189,Вхідні_дані!$C$759:$C$958,0),6),0)</f>
        <v>0</v>
      </c>
      <c r="OG189" s="106" t="str">
        <f>IF(AND(OD189&gt;0,OE189&gt;0),(OF189/OF9/OF10/60)*OE189,"-")</f>
        <v>-</v>
      </c>
      <c r="OK189" s="107">
        <v>18</v>
      </c>
      <c r="OL189" s="4"/>
      <c r="OM189" s="7"/>
      <c r="ON189" s="105">
        <f>IF(AND(OL189&gt;0,OM189&gt;0),INDEX(Вхідні_дані!$A$759:$F$958,MATCH(OL189,Вхідні_дані!$C$759:$C$958,0),6),0)</f>
        <v>0</v>
      </c>
      <c r="OO189" s="106" t="str">
        <f>IF(AND(OL189&gt;0,OM189&gt;0),(ON189/ON9/ON10/60)*OM189,"-")</f>
        <v>-</v>
      </c>
      <c r="OS189" s="107">
        <v>18</v>
      </c>
      <c r="OT189" s="4"/>
      <c r="OU189" s="7"/>
      <c r="OV189" s="105">
        <f>IF(AND(OT189&gt;0,OU189&gt;0),INDEX(Вхідні_дані!$A$759:$F$958,MATCH(OT189,Вхідні_дані!$C$759:$C$958,0),6),0)</f>
        <v>0</v>
      </c>
      <c r="OW189" s="106" t="str">
        <f>IF(AND(OT189&gt;0,OU189&gt;0),(OV189/OV9/OV10/60)*OU189,"-")</f>
        <v>-</v>
      </c>
      <c r="PA189" s="107">
        <v>18</v>
      </c>
      <c r="PB189" s="4"/>
      <c r="PC189" s="7"/>
      <c r="PD189" s="105">
        <f>IF(AND(PB189&gt;0,PC189&gt;0),INDEX(Вхідні_дані!$A$759:$F$958,MATCH(PB189,Вхідні_дані!$C$759:$C$958,0),6),0)</f>
        <v>0</v>
      </c>
      <c r="PE189" s="106" t="str">
        <f>IF(AND(PB189&gt;0,PC189&gt;0),(PD189/PD9/PD10/60)*PC189,"-")</f>
        <v>-</v>
      </c>
      <c r="PI189" s="107">
        <v>18</v>
      </c>
      <c r="PJ189" s="4"/>
      <c r="PK189" s="7"/>
      <c r="PL189" s="105">
        <f>IF(AND(PJ189&gt;0,PK189&gt;0),INDEX(Вхідні_дані!$A$759:$F$958,MATCH(PJ189,Вхідні_дані!$C$759:$C$958,0),6),0)</f>
        <v>0</v>
      </c>
      <c r="PM189" s="106" t="str">
        <f>IF(AND(PJ189&gt;0,PK189&gt;0),(PL189/PL9/PL10/60)*PK189,"-")</f>
        <v>-</v>
      </c>
      <c r="PQ189" s="107">
        <v>18</v>
      </c>
      <c r="PR189" s="4"/>
      <c r="PS189" s="7"/>
      <c r="PT189" s="105">
        <f>IF(AND(PR189&gt;0,PS189&gt;0),INDEX(Вхідні_дані!$A$759:$F$958,MATCH(PR189,Вхідні_дані!$C$759:$C$958,0),6),0)</f>
        <v>0</v>
      </c>
      <c r="PU189" s="106" t="str">
        <f>IF(AND(PR189&gt;0,PS189&gt;0),(PT189/PT9/PT10/60)*PS189,"-")</f>
        <v>-</v>
      </c>
      <c r="PY189" s="107">
        <v>18</v>
      </c>
      <c r="PZ189" s="4"/>
      <c r="QA189" s="7"/>
      <c r="QB189" s="105">
        <f>IF(AND(PZ189&gt;0,QA189&gt;0),INDEX(Вхідні_дані!$A$759:$F$958,MATCH(PZ189,Вхідні_дані!$C$759:$C$958,0),6),0)</f>
        <v>0</v>
      </c>
      <c r="QC189" s="106" t="str">
        <f>IF(AND(PZ189&gt;0,QA189&gt;0),(QB189/QB9/QB10/60)*QA189,"-")</f>
        <v>-</v>
      </c>
      <c r="QG189" s="107">
        <v>18</v>
      </c>
      <c r="QH189" s="4"/>
      <c r="QI189" s="7"/>
      <c r="QJ189" s="105">
        <f>IF(AND(QH189&gt;0,QI189&gt;0),INDEX(Вхідні_дані!$A$759:$F$958,MATCH(QH189,Вхідні_дані!$C$759:$C$958,0),6),0)</f>
        <v>0</v>
      </c>
      <c r="QK189" s="106" t="str">
        <f>IF(AND(QH189&gt;0,QI189&gt;0),(QJ189/QJ9/QJ10/60)*QI189,"-")</f>
        <v>-</v>
      </c>
      <c r="QO189" s="107">
        <v>18</v>
      </c>
      <c r="QP189" s="4"/>
      <c r="QQ189" s="7"/>
      <c r="QR189" s="105">
        <f>IF(AND(QP189&gt;0,QQ189&gt;0),INDEX(Вхідні_дані!$A$759:$F$958,MATCH(QP189,Вхідні_дані!$C$759:$C$958,0),6),0)</f>
        <v>0</v>
      </c>
      <c r="QS189" s="106" t="str">
        <f>IF(AND(QP189&gt;0,QQ189&gt;0),(QR189/QR9/QR10/60)*QQ189,"-")</f>
        <v>-</v>
      </c>
      <c r="QW189" s="107">
        <v>18</v>
      </c>
      <c r="QX189" s="4"/>
      <c r="QY189" s="7"/>
      <c r="QZ189" s="105">
        <f>IF(AND(QX189&gt;0,QY189&gt;0),INDEX(Вхідні_дані!$A$759:$F$958,MATCH(QX189,Вхідні_дані!$C$759:$C$958,0),6),0)</f>
        <v>0</v>
      </c>
      <c r="RA189" s="106" t="str">
        <f>IF(AND(QX189&gt;0,QY189&gt;0),(QZ189/QZ9/QZ10/60)*QY189,"-")</f>
        <v>-</v>
      </c>
      <c r="RE189" s="107">
        <v>18</v>
      </c>
      <c r="RF189" s="4"/>
      <c r="RG189" s="7"/>
      <c r="RH189" s="105">
        <f>IF(AND(RF189&gt;0,RG189&gt;0),INDEX(Вхідні_дані!$A$759:$F$958,MATCH(RF189,Вхідні_дані!$C$759:$C$958,0),6),0)</f>
        <v>0</v>
      </c>
      <c r="RI189" s="106" t="str">
        <f>IF(AND(RF189&gt;0,RG189&gt;0),(RH189/RH9/RH10/60)*RG189,"-")</f>
        <v>-</v>
      </c>
      <c r="RM189" s="107">
        <v>18</v>
      </c>
      <c r="RN189" s="4"/>
      <c r="RO189" s="7"/>
      <c r="RP189" s="105">
        <f>IF(AND(RN189&gt;0,RO189&gt;0),INDEX(Вхідні_дані!$A$759:$F$958,MATCH(RN189,Вхідні_дані!$C$759:$C$958,0),6),0)</f>
        <v>0</v>
      </c>
      <c r="RQ189" s="106" t="str">
        <f>IF(AND(RN189&gt;0,RO189&gt;0),(RP189/RP9/RP10/60)*RO189,"-")</f>
        <v>-</v>
      </c>
      <c r="RU189" s="107">
        <v>18</v>
      </c>
      <c r="RV189" s="4"/>
      <c r="RW189" s="7"/>
      <c r="RX189" s="105">
        <f>IF(AND(RV189&gt;0,RW189&gt;0),INDEX(Вхідні_дані!$A$759:$F$958,MATCH(RV189,Вхідні_дані!$C$759:$C$958,0),6),0)</f>
        <v>0</v>
      </c>
      <c r="RY189" s="106" t="str">
        <f>IF(AND(RV189&gt;0,RW189&gt;0),(RX189/RX9/RX10/60)*RW189,"-")</f>
        <v>-</v>
      </c>
      <c r="SC189" s="107">
        <v>18</v>
      </c>
      <c r="SD189" s="4"/>
      <c r="SE189" s="7"/>
      <c r="SF189" s="105">
        <f>IF(AND(SD189&gt;0,SE189&gt;0),INDEX(Вхідні_дані!$A$759:$F$958,MATCH(SD189,Вхідні_дані!$C$759:$C$958,0),6),0)</f>
        <v>0</v>
      </c>
      <c r="SG189" s="106" t="str">
        <f>IF(AND(SD189&gt;0,SE189&gt;0),(SF189/SF9/SF10/60)*SE189,"-")</f>
        <v>-</v>
      </c>
      <c r="SK189" s="107">
        <v>18</v>
      </c>
      <c r="SL189" s="4"/>
      <c r="SM189" s="7"/>
      <c r="SN189" s="105">
        <f>IF(AND(SL189&gt;0,SM189&gt;0),INDEX(Вхідні_дані!$A$759:$F$958,MATCH(SL189,Вхідні_дані!$C$759:$C$958,0),6),0)</f>
        <v>0</v>
      </c>
      <c r="SO189" s="106" t="str">
        <f>IF(AND(SL189&gt;0,SM189&gt;0),(SN189/SN9/SN10/60)*SM189,"-")</f>
        <v>-</v>
      </c>
      <c r="SS189" s="107">
        <v>18</v>
      </c>
      <c r="ST189" s="4"/>
      <c r="SU189" s="7"/>
      <c r="SV189" s="105">
        <f>IF(AND(ST189&gt;0,SU189&gt;0),INDEX(Вхідні_дані!$A$759:$F$958,MATCH(ST189,Вхідні_дані!$C$759:$C$958,0),6),0)</f>
        <v>0</v>
      </c>
      <c r="SW189" s="106" t="str">
        <f>IF(AND(ST189&gt;0,SU189&gt;0),(SV189/SV9/SV10/60)*SU189,"-")</f>
        <v>-</v>
      </c>
      <c r="TA189" s="107">
        <v>18</v>
      </c>
      <c r="TB189" s="4"/>
      <c r="TC189" s="7"/>
      <c r="TD189" s="105">
        <f>IF(AND(TB189&gt;0,TC189&gt;0),INDEX(Вхідні_дані!$A$759:$F$958,MATCH(TB189,Вхідні_дані!$C$759:$C$958,0),6),0)</f>
        <v>0</v>
      </c>
      <c r="TE189" s="106" t="str">
        <f>IF(AND(TB189&gt;0,TC189&gt;0),(TD189/TD9/TD10/60)*TC189,"-")</f>
        <v>-</v>
      </c>
      <c r="TI189" s="107">
        <v>18</v>
      </c>
      <c r="TJ189" s="4"/>
      <c r="TK189" s="7"/>
      <c r="TL189" s="105">
        <f>IF(AND(TJ189&gt;0,TK189&gt;0),INDEX(Вхідні_дані!$A$759:$F$958,MATCH(TJ189,Вхідні_дані!$C$759:$C$958,0),6),0)</f>
        <v>0</v>
      </c>
      <c r="TM189" s="106" t="str">
        <f>IF(AND(TJ189&gt;0,TK189&gt;0),(TL189/TL9/TL10/60)*TK189,"-")</f>
        <v>-</v>
      </c>
      <c r="TQ189" s="107">
        <v>18</v>
      </c>
      <c r="TR189" s="4"/>
      <c r="TS189" s="7"/>
      <c r="TT189" s="105">
        <f>IF(AND(TR189&gt;0,TS189&gt;0),INDEX(Вхідні_дані!$A$759:$F$958,MATCH(TR189,Вхідні_дані!$C$759:$C$958,0),6),0)</f>
        <v>0</v>
      </c>
      <c r="TU189" s="106" t="str">
        <f>IF(AND(TR189&gt;0,TS189&gt;0),(TT189/TT9/TT10/60)*TS189,"-")</f>
        <v>-</v>
      </c>
      <c r="TY189" s="107">
        <v>18</v>
      </c>
      <c r="TZ189" s="4"/>
      <c r="UA189" s="7"/>
      <c r="UB189" s="105">
        <f>IF(AND(TZ189&gt;0,UA189&gt;0),INDEX(Вхідні_дані!$A$759:$F$958,MATCH(TZ189,Вхідні_дані!$C$759:$C$958,0),6),0)</f>
        <v>0</v>
      </c>
      <c r="UC189" s="106" t="str">
        <f>IF(AND(TZ189&gt;0,UA189&gt;0),(UB189/UB9/UB10/60)*UA189,"-")</f>
        <v>-</v>
      </c>
      <c r="UG189" s="107">
        <v>18</v>
      </c>
      <c r="UH189" s="4"/>
      <c r="UI189" s="7"/>
      <c r="UJ189" s="105">
        <f>IF(AND(UH189&gt;0,UI189&gt;0),INDEX(Вхідні_дані!$A$759:$F$958,MATCH(UH189,Вхідні_дані!$C$759:$C$958,0),6),0)</f>
        <v>0</v>
      </c>
      <c r="UK189" s="106" t="str">
        <f>IF(AND(UH189&gt;0,UI189&gt;0),(UJ189/UJ9/UJ10/60)*UI189,"-")</f>
        <v>-</v>
      </c>
      <c r="UO189" s="107">
        <v>18</v>
      </c>
      <c r="UP189" s="4"/>
      <c r="UQ189" s="7"/>
      <c r="UR189" s="105">
        <f>IF(AND(UP189&gt;0,UQ189&gt;0),INDEX(Вхідні_дані!$A$759:$F$958,MATCH(UP189,Вхідні_дані!$C$759:$C$958,0),6),0)</f>
        <v>0</v>
      </c>
      <c r="US189" s="106" t="str">
        <f>IF(AND(UP189&gt;0,UQ189&gt;0),(UR189/UR9/UR10/60)*UQ189,"-")</f>
        <v>-</v>
      </c>
      <c r="UW189" s="107">
        <v>18</v>
      </c>
      <c r="UX189" s="4"/>
      <c r="UY189" s="7"/>
      <c r="UZ189" s="105">
        <f>IF(AND(UX189&gt;0,UY189&gt;0),INDEX(Вхідні_дані!$A$759:$F$958,MATCH(UX189,Вхідні_дані!$C$759:$C$958,0),6),0)</f>
        <v>0</v>
      </c>
      <c r="VA189" s="106" t="str">
        <f>IF(AND(UX189&gt;0,UY189&gt;0),(UZ189/UZ9/UZ10/60)*UY189,"-")</f>
        <v>-</v>
      </c>
      <c r="VE189" s="107">
        <v>18</v>
      </c>
      <c r="VF189" s="4"/>
      <c r="VG189" s="7"/>
      <c r="VH189" s="105">
        <f>IF(AND(VF189&gt;0,VG189&gt;0),INDEX(Вхідні_дані!$A$759:$F$958,MATCH(VF189,Вхідні_дані!$C$759:$C$958,0),6),0)</f>
        <v>0</v>
      </c>
      <c r="VI189" s="106" t="str">
        <f>IF(AND(VF189&gt;0,VG189&gt;0),(VH189/VH9/VH10/60)*VG189,"-")</f>
        <v>-</v>
      </c>
      <c r="VM189" s="107">
        <v>18</v>
      </c>
      <c r="VN189" s="4"/>
      <c r="VO189" s="7"/>
      <c r="VP189" s="105">
        <f>IF(AND(VN189&gt;0,VO189&gt;0),INDEX(Вхідні_дані!$A$759:$F$958,MATCH(VN189,Вхідні_дані!$C$759:$C$958,0),6),0)</f>
        <v>0</v>
      </c>
      <c r="VQ189" s="106" t="str">
        <f>IF(AND(VN189&gt;0,VO189&gt;0),(VP189/VP9/VP10/60)*VO189,"-")</f>
        <v>-</v>
      </c>
      <c r="VU189" s="107">
        <v>18</v>
      </c>
      <c r="VV189" s="4"/>
      <c r="VW189" s="7"/>
      <c r="VX189" s="105">
        <f>IF(AND(VV189&gt;0,VW189&gt;0),INDEX(Вхідні_дані!$A$759:$F$958,MATCH(VV189,Вхідні_дані!$C$759:$C$958,0),6),0)</f>
        <v>0</v>
      </c>
      <c r="VY189" s="106" t="str">
        <f>IF(AND(VV189&gt;0,VW189&gt;0),(VX189/VX9/VX10/60)*VW189,"-")</f>
        <v>-</v>
      </c>
      <c r="WC189" s="107">
        <v>18</v>
      </c>
      <c r="WD189" s="4"/>
      <c r="WE189" s="7"/>
      <c r="WF189" s="105">
        <f>IF(AND(WD189&gt;0,WE189&gt;0),INDEX(Вхідні_дані!$A$759:$F$958,MATCH(WD189,Вхідні_дані!$C$759:$C$958,0),6),0)</f>
        <v>0</v>
      </c>
      <c r="WG189" s="106" t="str">
        <f>IF(AND(WD189&gt;0,WE189&gt;0),(WF189/WF9/WF10/60)*WE189,"-")</f>
        <v>-</v>
      </c>
      <c r="WK189" s="107">
        <v>18</v>
      </c>
      <c r="WL189" s="4"/>
      <c r="WM189" s="7"/>
      <c r="WN189" s="105">
        <f>IF(AND(WL189&gt;0,WM189&gt;0),INDEX(Вхідні_дані!$A$759:$F$958,MATCH(WL189,Вхідні_дані!$C$759:$C$958,0),6),0)</f>
        <v>0</v>
      </c>
      <c r="WO189" s="106" t="str">
        <f>IF(AND(WL189&gt;0,WM189&gt;0),(WN189/WN9/WN10/60)*WM189,"-")</f>
        <v>-</v>
      </c>
      <c r="WS189" s="107">
        <v>18</v>
      </c>
      <c r="WT189" s="4"/>
      <c r="WU189" s="7"/>
      <c r="WV189" s="105">
        <f>IF(AND(WT189&gt;0,WU189&gt;0),INDEX(Вхідні_дані!$A$759:$F$958,MATCH(WT189,Вхідні_дані!$C$759:$C$958,0),6),0)</f>
        <v>0</v>
      </c>
      <c r="WW189" s="106" t="str">
        <f>IF(AND(WT189&gt;0,WU189&gt;0),(WV189/WV9/WV10/60)*WU189,"-")</f>
        <v>-</v>
      </c>
      <c r="XA189" s="107">
        <v>18</v>
      </c>
      <c r="XB189" s="4"/>
      <c r="XC189" s="7"/>
      <c r="XD189" s="105">
        <f>IF(AND(XB189&gt;0,XC189&gt;0),INDEX(Вхідні_дані!$A$759:$F$958,MATCH(XB189,Вхідні_дані!$C$759:$C$958,0),6),0)</f>
        <v>0</v>
      </c>
      <c r="XE189" s="106" t="str">
        <f>IF(AND(XB189&gt;0,XC189&gt;0),(XD189/XD9/XD10/60)*XC189,"-")</f>
        <v>-</v>
      </c>
      <c r="XI189" s="107">
        <v>18</v>
      </c>
      <c r="XJ189" s="4"/>
      <c r="XK189" s="7"/>
      <c r="XL189" s="105">
        <f>IF(AND(XJ189&gt;0,XK189&gt;0),INDEX(Вхідні_дані!$A$759:$F$958,MATCH(XJ189,Вхідні_дані!$C$759:$C$958,0),6),0)</f>
        <v>0</v>
      </c>
      <c r="XM189" s="106" t="str">
        <f>IF(AND(XJ189&gt;0,XK189&gt;0),(XL189/XL9/XL10/60)*XK189,"-")</f>
        <v>-</v>
      </c>
      <c r="XQ189" s="107">
        <v>18</v>
      </c>
      <c r="XR189" s="4"/>
      <c r="XS189" s="7"/>
      <c r="XT189" s="105">
        <f>IF(AND(XR189&gt;0,XS189&gt;0),INDEX(Вхідні_дані!$A$759:$F$958,MATCH(XR189,Вхідні_дані!$C$759:$C$958,0),6),0)</f>
        <v>0</v>
      </c>
      <c r="XU189" s="106" t="str">
        <f>IF(AND(XR189&gt;0,XS189&gt;0),(XT189/XT9/XT10/60)*XS189,"-")</f>
        <v>-</v>
      </c>
      <c r="XY189" s="107">
        <v>18</v>
      </c>
      <c r="XZ189" s="4"/>
      <c r="YA189" s="7"/>
      <c r="YB189" s="105">
        <f>IF(AND(XZ189&gt;0,YA189&gt;0),INDEX(Вхідні_дані!$A$759:$F$958,MATCH(XZ189,Вхідні_дані!$C$759:$C$958,0),6),0)</f>
        <v>0</v>
      </c>
      <c r="YC189" s="106" t="str">
        <f>IF(AND(XZ189&gt;0,YA189&gt;0),(YB189/YB9/YB10/60)*YA189,"-")</f>
        <v>-</v>
      </c>
      <c r="YG189" s="107">
        <v>18</v>
      </c>
      <c r="YH189" s="4"/>
      <c r="YI189" s="7"/>
      <c r="YJ189" s="105">
        <f>IF(AND(YH189&gt;0,YI189&gt;0),INDEX(Вхідні_дані!$A$759:$F$958,MATCH(YH189,Вхідні_дані!$C$759:$C$958,0),6),0)</f>
        <v>0</v>
      </c>
      <c r="YK189" s="106" t="str">
        <f>IF(AND(YH189&gt;0,YI189&gt;0),(YJ189/YJ9/YJ10/60)*YI189,"-")</f>
        <v>-</v>
      </c>
      <c r="YO189" s="107">
        <v>18</v>
      </c>
      <c r="YP189" s="4"/>
      <c r="YQ189" s="7"/>
      <c r="YR189" s="105">
        <f>IF(AND(YP189&gt;0,YQ189&gt;0),INDEX(Вхідні_дані!$A$759:$F$958,MATCH(YP189,Вхідні_дані!$C$759:$C$958,0),6),0)</f>
        <v>0</v>
      </c>
      <c r="YS189" s="106" t="str">
        <f>IF(AND(YP189&gt;0,YQ189&gt;0),(YR189/YR9/YR10/60)*YQ189,"-")</f>
        <v>-</v>
      </c>
      <c r="YW189" s="107">
        <v>18</v>
      </c>
      <c r="YX189" s="4"/>
      <c r="YY189" s="7"/>
      <c r="YZ189" s="105">
        <f>IF(AND(YX189&gt;0,YY189&gt;0),INDEX(Вхідні_дані!$A$759:$F$958,MATCH(YX189,Вхідні_дані!$C$759:$C$958,0),6),0)</f>
        <v>0</v>
      </c>
      <c r="ZA189" s="106" t="str">
        <f>IF(AND(YX189&gt;0,YY189&gt;0),(YZ189/YZ9/YZ10/60)*YY189,"-")</f>
        <v>-</v>
      </c>
      <c r="ZE189" s="107">
        <v>18</v>
      </c>
      <c r="ZF189" s="4"/>
      <c r="ZG189" s="7"/>
      <c r="ZH189" s="105">
        <f>IF(AND(ZF189&gt;0,ZG189&gt;0),INDEX(Вхідні_дані!$A$759:$F$958,MATCH(ZF189,Вхідні_дані!$C$759:$C$958,0),6),0)</f>
        <v>0</v>
      </c>
      <c r="ZI189" s="106" t="str">
        <f>IF(AND(ZF189&gt;0,ZG189&gt;0),(ZH189/ZH9/ZH10/60)*ZG189,"-")</f>
        <v>-</v>
      </c>
      <c r="ZM189" s="107">
        <v>18</v>
      </c>
      <c r="ZN189" s="4"/>
      <c r="ZO189" s="7"/>
      <c r="ZP189" s="105">
        <f>IF(AND(ZN189&gt;0,ZO189&gt;0),INDEX(Вхідні_дані!$A$759:$F$958,MATCH(ZN189,Вхідні_дані!$C$759:$C$958,0),6),0)</f>
        <v>0</v>
      </c>
      <c r="ZQ189" s="106" t="str">
        <f>IF(AND(ZN189&gt;0,ZO189&gt;0),(ZP189/ZP9/ZP10/60)*ZO189,"-")</f>
        <v>-</v>
      </c>
      <c r="ZU189" s="107">
        <v>18</v>
      </c>
      <c r="ZV189" s="4"/>
      <c r="ZW189" s="7"/>
      <c r="ZX189" s="105">
        <f>IF(AND(ZV189&gt;0,ZW189&gt;0),INDEX(Вхідні_дані!$A$759:$F$958,MATCH(ZV189,Вхідні_дані!$C$759:$C$958,0),6),0)</f>
        <v>0</v>
      </c>
      <c r="ZY189" s="106" t="str">
        <f>IF(AND(ZV189&gt;0,ZW189&gt;0),(ZX189/ZX9/ZX10/60)*ZW189,"-")</f>
        <v>-</v>
      </c>
      <c r="AAC189" s="107">
        <v>18</v>
      </c>
      <c r="AAD189" s="4"/>
      <c r="AAE189" s="7"/>
      <c r="AAF189" s="105">
        <f>IF(AND(AAD189&gt;0,AAE189&gt;0),INDEX(Вхідні_дані!$A$759:$F$958,MATCH(AAD189,Вхідні_дані!$C$759:$C$958,0),6),0)</f>
        <v>0</v>
      </c>
      <c r="AAG189" s="106" t="str">
        <f>IF(AND(AAD189&gt;0,AAE189&gt;0),(AAF189/AAF9/AAF10/60)*AAE189,"-")</f>
        <v>-</v>
      </c>
      <c r="AAK189" s="107">
        <v>18</v>
      </c>
      <c r="AAL189" s="4"/>
      <c r="AAM189" s="7"/>
      <c r="AAN189" s="105">
        <f>IF(AND(AAL189&gt;0,AAM189&gt;0),INDEX(Вхідні_дані!$A$759:$F$958,MATCH(AAL189,Вхідні_дані!$C$759:$C$958,0),6),0)</f>
        <v>0</v>
      </c>
      <c r="AAO189" s="106" t="str">
        <f>IF(AND(AAL189&gt;0,AAM189&gt;0),(AAN189/AAN9/AAN10/60)*AAM189,"-")</f>
        <v>-</v>
      </c>
      <c r="AAS189" s="107">
        <v>18</v>
      </c>
      <c r="AAT189" s="4"/>
      <c r="AAU189" s="7"/>
      <c r="AAV189" s="105">
        <f>IF(AND(AAT189&gt;0,AAU189&gt;0),INDEX(Вхідні_дані!$A$759:$F$958,MATCH(AAT189,Вхідні_дані!$C$759:$C$958,0),6),0)</f>
        <v>0</v>
      </c>
      <c r="AAW189" s="106" t="str">
        <f>IF(AND(AAT189&gt;0,AAU189&gt;0),(AAV189/AAV9/AAV10/60)*AAU189,"-")</f>
        <v>-</v>
      </c>
      <c r="ABA189" s="107">
        <v>18</v>
      </c>
      <c r="ABB189" s="4"/>
      <c r="ABC189" s="7"/>
      <c r="ABD189" s="105">
        <f>IF(AND(ABB189&gt;0,ABC189&gt;0),INDEX(Вхідні_дані!$A$759:$F$958,MATCH(ABB189,Вхідні_дані!$C$759:$C$958,0),6),0)</f>
        <v>0</v>
      </c>
      <c r="ABE189" s="106" t="str">
        <f>IF(AND(ABB189&gt;0,ABC189&gt;0),(ABD189/ABD9/ABD10/60)*ABC189,"-")</f>
        <v>-</v>
      </c>
      <c r="ABI189" s="107">
        <v>18</v>
      </c>
      <c r="ABJ189" s="4"/>
      <c r="ABK189" s="7"/>
      <c r="ABL189" s="105">
        <f>IF(AND(ABJ189&gt;0,ABK189&gt;0),INDEX(Вхідні_дані!$A$759:$F$958,MATCH(ABJ189,Вхідні_дані!$C$759:$C$958,0),6),0)</f>
        <v>0</v>
      </c>
      <c r="ABM189" s="106" t="str">
        <f>IF(AND(ABJ189&gt;0,ABK189&gt;0),(ABL189/ABL9/ABL10/60)*ABK189,"-")</f>
        <v>-</v>
      </c>
      <c r="ABQ189" s="107">
        <v>18</v>
      </c>
      <c r="ABR189" s="4"/>
      <c r="ABS189" s="7"/>
      <c r="ABT189" s="105">
        <f>IF(AND(ABR189&gt;0,ABS189&gt;0),INDEX(Вхідні_дані!$A$759:$F$958,MATCH(ABR189,Вхідні_дані!$C$759:$C$958,0),6),0)</f>
        <v>0</v>
      </c>
      <c r="ABU189" s="106" t="str">
        <f>IF(AND(ABR189&gt;0,ABS189&gt;0),(ABT189/ABT9/ABT10/60)*ABS189,"-")</f>
        <v>-</v>
      </c>
      <c r="ABY189" s="107">
        <v>18</v>
      </c>
      <c r="ABZ189" s="4"/>
      <c r="ACA189" s="7"/>
      <c r="ACB189" s="105">
        <f>IF(AND(ABZ189&gt;0,ACA189&gt;0),INDEX(Вхідні_дані!$A$759:$F$958,MATCH(ABZ189,Вхідні_дані!$C$759:$C$958,0),6),0)</f>
        <v>0</v>
      </c>
      <c r="ACC189" s="106" t="str">
        <f>IF(AND(ABZ189&gt;0,ACA189&gt;0),(ACB189/ACB9/ACB10/60)*ACA189,"-")</f>
        <v>-</v>
      </c>
      <c r="ACG189" s="107">
        <v>18</v>
      </c>
      <c r="ACH189" s="4"/>
      <c r="ACI189" s="7"/>
      <c r="ACJ189" s="105">
        <f>IF(AND(ACH189&gt;0,ACI189&gt;0),INDEX(Вхідні_дані!$A$759:$F$958,MATCH(ACH189,Вхідні_дані!$C$759:$C$958,0),6),0)</f>
        <v>0</v>
      </c>
      <c r="ACK189" s="106" t="str">
        <f>IF(AND(ACH189&gt;0,ACI189&gt;0),(ACJ189/ACJ9/ACJ10/60)*ACI189,"-")</f>
        <v>-</v>
      </c>
      <c r="ACO189" s="107">
        <v>18</v>
      </c>
      <c r="ACP189" s="4"/>
      <c r="ACQ189" s="7"/>
      <c r="ACR189" s="105">
        <f>IF(AND(ACP189&gt;0,ACQ189&gt;0),INDEX(Вхідні_дані!$A$759:$F$958,MATCH(ACP189,Вхідні_дані!$C$759:$C$958,0),6),0)</f>
        <v>0</v>
      </c>
      <c r="ACS189" s="106" t="str">
        <f>IF(AND(ACP189&gt;0,ACQ189&gt;0),(ACR189/ACR9/ACR10/60)*ACQ189,"-")</f>
        <v>-</v>
      </c>
      <c r="ACW189" s="107">
        <v>18</v>
      </c>
      <c r="ACX189" s="4"/>
      <c r="ACY189" s="7"/>
      <c r="ACZ189" s="105">
        <f>IF(AND(ACX189&gt;0,ACY189&gt;0),INDEX(Вхідні_дані!$A$759:$F$958,MATCH(ACX189,Вхідні_дані!$C$759:$C$958,0),6),0)</f>
        <v>0</v>
      </c>
      <c r="ADA189" s="106" t="str">
        <f>IF(AND(ACX189&gt;0,ACY189&gt;0),(ACZ189/ACZ9/ACZ10/60)*ACY189,"-")</f>
        <v>-</v>
      </c>
      <c r="ADE189" s="107">
        <v>18</v>
      </c>
      <c r="ADF189" s="4"/>
      <c r="ADG189" s="7"/>
      <c r="ADH189" s="105">
        <f>IF(AND(ADF189&gt;0,ADG189&gt;0),INDEX(Вхідні_дані!$A$759:$F$958,MATCH(ADF189,Вхідні_дані!$C$759:$C$958,0),6),0)</f>
        <v>0</v>
      </c>
      <c r="ADI189" s="106" t="str">
        <f>IF(AND(ADF189&gt;0,ADG189&gt;0),(ADH189/ADH9/ADH10/60)*ADG189,"-")</f>
        <v>-</v>
      </c>
      <c r="ADM189" s="107">
        <v>18</v>
      </c>
      <c r="ADN189" s="4"/>
      <c r="ADO189" s="7"/>
      <c r="ADP189" s="105">
        <f>IF(AND(ADN189&gt;0,ADO189&gt;0),INDEX(Вхідні_дані!$A$759:$F$958,MATCH(ADN189,Вхідні_дані!$C$759:$C$958,0),6),0)</f>
        <v>0</v>
      </c>
      <c r="ADQ189" s="106" t="str">
        <f>IF(AND(ADN189&gt;0,ADO189&gt;0),(ADP189/ADP9/ADP10/60)*ADO189,"-")</f>
        <v>-</v>
      </c>
    </row>
    <row r="190" spans="1:797" ht="22.5" customHeight="1" outlineLevel="1" x14ac:dyDescent="0.25">
      <c r="A190" s="107">
        <v>19</v>
      </c>
      <c r="B190" s="4"/>
      <c r="C190" s="7"/>
      <c r="D190" s="105">
        <f>IF(AND(B190&gt;0,C190&gt;0),INDEX(Вхідні_дані!$A$759:$F$958,MATCH(B190,Вхідні_дані!$C$759:$C$958,0),6),0)</f>
        <v>0</v>
      </c>
      <c r="E190" s="106" t="str">
        <f>IF(AND(B190&gt;0,C190&gt;0),(D190/D9/D10/60)*C190,"-")</f>
        <v>-</v>
      </c>
      <c r="I190" s="107">
        <v>19</v>
      </c>
      <c r="J190" s="4"/>
      <c r="K190" s="7"/>
      <c r="L190" s="105">
        <f>IF(AND(J190&gt;0,K190&gt;0),INDEX(Вхідні_дані!$A$759:$F$958,MATCH(J190,Вхідні_дані!$C$759:$C$958,0),6),0)</f>
        <v>0</v>
      </c>
      <c r="M190" s="106" t="str">
        <f>IF(AND(J190&gt;0,K190&gt;0),(L190/L9/L10/60)*K190,"-")</f>
        <v>-</v>
      </c>
      <c r="Q190" s="107">
        <v>19</v>
      </c>
      <c r="R190" s="4"/>
      <c r="S190" s="7"/>
      <c r="T190" s="105">
        <f>IF(AND(R190&gt;0,S190&gt;0),INDEX(Вхідні_дані!$A$759:$F$958,MATCH(R190,Вхідні_дані!$C$759:$C$958,0),6),0)</f>
        <v>0</v>
      </c>
      <c r="U190" s="106" t="str">
        <f>IF(AND(R190&gt;0,S190&gt;0),(T190/T9/T10/60)*S190,"-")</f>
        <v>-</v>
      </c>
      <c r="Y190" s="107">
        <v>19</v>
      </c>
      <c r="Z190" s="4"/>
      <c r="AA190" s="7"/>
      <c r="AB190" s="105">
        <f>IF(AND(Z190&gt;0,AA190&gt;0),INDEX(Вхідні_дані!$A$759:$F$958,MATCH(Z190,Вхідні_дані!$C$759:$C$958,0),6),0)</f>
        <v>0</v>
      </c>
      <c r="AC190" s="106" t="str">
        <f>IF(AND(Z190&gt;0,AA190&gt;0),(AB190/AB9/AB10/60)*AA190,"-")</f>
        <v>-</v>
      </c>
      <c r="AG190" s="107">
        <v>19</v>
      </c>
      <c r="AH190" s="4"/>
      <c r="AI190" s="7"/>
      <c r="AJ190" s="105">
        <f>IF(AND(AH190&gt;0,AI190&gt;0),INDEX(Вхідні_дані!$A$759:$F$958,MATCH(AH190,Вхідні_дані!$C$759:$C$958,0),6),0)</f>
        <v>0</v>
      </c>
      <c r="AK190" s="106" t="str">
        <f>IF(AND(AH190&gt;0,AI190&gt;0),(AJ190/AJ9/AJ10/60)*AI190,"-")</f>
        <v>-</v>
      </c>
      <c r="AO190" s="107">
        <v>19</v>
      </c>
      <c r="AP190" s="4"/>
      <c r="AQ190" s="7"/>
      <c r="AR190" s="105">
        <f>IF(AND(AP190&gt;0,AQ190&gt;0),INDEX(Вхідні_дані!$A$759:$F$958,MATCH(AP190,Вхідні_дані!$C$759:$C$958,0),6),0)</f>
        <v>0</v>
      </c>
      <c r="AS190" s="106" t="str">
        <f>IF(AND(AP190&gt;0,AQ190&gt;0),(AR190/AR9/AR10/60)*AQ190,"-")</f>
        <v>-</v>
      </c>
      <c r="AW190" s="107">
        <v>19</v>
      </c>
      <c r="AX190" s="4"/>
      <c r="AY190" s="7"/>
      <c r="AZ190" s="105">
        <f>IF(AND(AX190&gt;0,AY190&gt;0),INDEX(Вхідні_дані!$A$759:$F$958,MATCH(AX190,Вхідні_дані!$C$759:$C$958,0),6),0)</f>
        <v>0</v>
      </c>
      <c r="BA190" s="106" t="str">
        <f>IF(AND(AX190&gt;0,AY190&gt;0),(AZ190/AZ9/AZ10/60)*AY190,"-")</f>
        <v>-</v>
      </c>
      <c r="BE190" s="107">
        <v>19</v>
      </c>
      <c r="BF190" s="4"/>
      <c r="BG190" s="7"/>
      <c r="BH190" s="105">
        <f>IF(AND(BF190&gt;0,BG190&gt;0),INDEX(Вхідні_дані!$A$759:$F$958,MATCH(BF190,Вхідні_дані!$C$759:$C$958,0),6),0)</f>
        <v>0</v>
      </c>
      <c r="BI190" s="106" t="str">
        <f>IF(AND(BF190&gt;0,BG190&gt;0),(BH190/BH9/BH10/60)*BG190,"-")</f>
        <v>-</v>
      </c>
      <c r="BM190" s="107">
        <v>19</v>
      </c>
      <c r="BN190" s="4"/>
      <c r="BO190" s="7"/>
      <c r="BP190" s="105">
        <f>IF(AND(BN190&gt;0,BO190&gt;0),INDEX(Вхідні_дані!$A$759:$F$958,MATCH(BN190,Вхідні_дані!$C$759:$C$958,0),6),0)</f>
        <v>0</v>
      </c>
      <c r="BQ190" s="106" t="str">
        <f>IF(AND(BN190&gt;0,BO190&gt;0),(BP190/BP9/BP10/60)*BO190,"-")</f>
        <v>-</v>
      </c>
      <c r="BU190" s="107">
        <v>19</v>
      </c>
      <c r="BV190" s="4"/>
      <c r="BW190" s="7"/>
      <c r="BX190" s="105">
        <f>IF(AND(BV190&gt;0,BW190&gt;0),INDEX(Вхідні_дані!$A$759:$F$958,MATCH(BV190,Вхідні_дані!$C$759:$C$958,0),6),0)</f>
        <v>0</v>
      </c>
      <c r="BY190" s="106" t="str">
        <f>IF(AND(BV190&gt;0,BW190&gt;0),(BX190/BX9/BX10/60)*BW190,"-")</f>
        <v>-</v>
      </c>
      <c r="CC190" s="107">
        <v>19</v>
      </c>
      <c r="CD190" s="4"/>
      <c r="CE190" s="7"/>
      <c r="CF190" s="105">
        <f>IF(AND(CD190&gt;0,CE190&gt;0),INDEX(Вхідні_дані!$A$759:$F$958,MATCH(CD190,Вхідні_дані!$C$759:$C$958,0),6),0)</f>
        <v>0</v>
      </c>
      <c r="CG190" s="106" t="str">
        <f>IF(AND(CD190&gt;0,CE190&gt;0),(CF190/CF9/CF10/60)*CE190,"-")</f>
        <v>-</v>
      </c>
      <c r="CK190" s="107">
        <v>19</v>
      </c>
      <c r="CL190" s="4"/>
      <c r="CM190" s="7"/>
      <c r="CN190" s="105">
        <f>IF(AND(CL190&gt;0,CM190&gt;0),INDEX(Вхідні_дані!$A$759:$F$958,MATCH(CL190,Вхідні_дані!$C$759:$C$958,0),6),0)</f>
        <v>0</v>
      </c>
      <c r="CO190" s="106" t="str">
        <f>IF(AND(CL190&gt;0,CM190&gt;0),(CN190/CN9/CN10/60)*CM190,"-")</f>
        <v>-</v>
      </c>
      <c r="CS190" s="107">
        <v>19</v>
      </c>
      <c r="CT190" s="4"/>
      <c r="CU190" s="7"/>
      <c r="CV190" s="105">
        <f>IF(AND(CT190&gt;0,CU190&gt;0),INDEX(Вхідні_дані!$A$759:$F$958,MATCH(CT190,Вхідні_дані!$C$759:$C$958,0),6),0)</f>
        <v>0</v>
      </c>
      <c r="CW190" s="106" t="str">
        <f>IF(AND(CT190&gt;0,CU190&gt;0),(CV190/CV9/CV10/60)*CU190,"-")</f>
        <v>-</v>
      </c>
      <c r="DA190" s="107">
        <v>19</v>
      </c>
      <c r="DB190" s="4"/>
      <c r="DC190" s="7"/>
      <c r="DD190" s="105">
        <f>IF(AND(DB190&gt;0,DC190&gt;0),INDEX(Вхідні_дані!$A$759:$F$958,MATCH(DB190,Вхідні_дані!$C$759:$C$958,0),6),0)</f>
        <v>0</v>
      </c>
      <c r="DE190" s="106" t="str">
        <f>IF(AND(DB190&gt;0,DC190&gt;0),(DD190/DD9/DD10/60)*DC190,"-")</f>
        <v>-</v>
      </c>
      <c r="DI190" s="107">
        <v>19</v>
      </c>
      <c r="DJ190" s="4"/>
      <c r="DK190" s="7"/>
      <c r="DL190" s="105">
        <f>IF(AND(DJ190&gt;0,DK190&gt;0),INDEX(Вхідні_дані!$A$759:$F$958,MATCH(DJ190,Вхідні_дані!$C$759:$C$958,0),6),0)</f>
        <v>0</v>
      </c>
      <c r="DM190" s="106" t="str">
        <f>IF(AND(DJ190&gt;0,DK190&gt;0),(DL190/DL9/DL10/60)*DK190,"-")</f>
        <v>-</v>
      </c>
      <c r="DQ190" s="107">
        <v>19</v>
      </c>
      <c r="DR190" s="4"/>
      <c r="DS190" s="7"/>
      <c r="DT190" s="105">
        <f>IF(AND(DR190&gt;0,DS190&gt;0),INDEX(Вхідні_дані!$A$759:$F$958,MATCH(DR190,Вхідні_дані!$C$759:$C$958,0),6),0)</f>
        <v>0</v>
      </c>
      <c r="DU190" s="106" t="str">
        <f>IF(AND(DR190&gt;0,DS190&gt;0),(DT190/DT9/DT10/60)*DS190,"-")</f>
        <v>-</v>
      </c>
      <c r="DY190" s="107">
        <v>19</v>
      </c>
      <c r="DZ190" s="4"/>
      <c r="EA190" s="7"/>
      <c r="EB190" s="105">
        <f>IF(AND(DZ190&gt;0,EA190&gt;0),INDEX(Вхідні_дані!$A$759:$F$958,MATCH(DZ190,Вхідні_дані!$C$759:$C$958,0),6),0)</f>
        <v>0</v>
      </c>
      <c r="EC190" s="106" t="str">
        <f>IF(AND(DZ190&gt;0,EA190&gt;0),(EB190/EB9/EB10/60)*EA190,"-")</f>
        <v>-</v>
      </c>
      <c r="EG190" s="107">
        <v>19</v>
      </c>
      <c r="EH190" s="4"/>
      <c r="EI190" s="7"/>
      <c r="EJ190" s="105">
        <f>IF(AND(EH190&gt;0,EI190&gt;0),INDEX(Вхідні_дані!$A$759:$F$958,MATCH(EH190,Вхідні_дані!$C$759:$C$958,0),6),0)</f>
        <v>0</v>
      </c>
      <c r="EK190" s="106" t="str">
        <f>IF(AND(EH190&gt;0,EI190&gt;0),(EJ190/EJ9/EJ10/60)*EI190,"-")</f>
        <v>-</v>
      </c>
      <c r="EO190" s="107">
        <v>19</v>
      </c>
      <c r="EP190" s="4"/>
      <c r="EQ190" s="7"/>
      <c r="ER190" s="105">
        <f>IF(AND(EP190&gt;0,EQ190&gt;0),INDEX(Вхідні_дані!$A$759:$F$958,MATCH(EP190,Вхідні_дані!$C$759:$C$958,0),6),0)</f>
        <v>0</v>
      </c>
      <c r="ES190" s="106" t="str">
        <f>IF(AND(EP190&gt;0,EQ190&gt;0),(ER190/ER9/ER10/60)*EQ190,"-")</f>
        <v>-</v>
      </c>
      <c r="EW190" s="107">
        <v>19</v>
      </c>
      <c r="EX190" s="4"/>
      <c r="EY190" s="7"/>
      <c r="EZ190" s="105">
        <f>IF(AND(EX190&gt;0,EY190&gt;0),INDEX(Вхідні_дані!$A$759:$F$958,MATCH(EX190,Вхідні_дані!$C$759:$C$958,0),6),0)</f>
        <v>0</v>
      </c>
      <c r="FA190" s="106" t="str">
        <f>IF(AND(EX190&gt;0,EY190&gt;0),(EZ190/EZ9/EZ10/60)*EY190,"-")</f>
        <v>-</v>
      </c>
      <c r="FE190" s="107">
        <v>19</v>
      </c>
      <c r="FF190" s="4"/>
      <c r="FG190" s="7"/>
      <c r="FH190" s="105">
        <f>IF(AND(FF190&gt;0,FG190&gt;0),INDEX(Вхідні_дані!$A$759:$F$958,MATCH(FF190,Вхідні_дані!$C$759:$C$958,0),6),0)</f>
        <v>0</v>
      </c>
      <c r="FI190" s="106" t="str">
        <f>IF(AND(FF190&gt;0,FG190&gt;0),(FH190/FH9/FH10/60)*FG190,"-")</f>
        <v>-</v>
      </c>
      <c r="FM190" s="107">
        <v>19</v>
      </c>
      <c r="FN190" s="4"/>
      <c r="FO190" s="7"/>
      <c r="FP190" s="105">
        <f>IF(AND(FN190&gt;0,FO190&gt;0),INDEX(Вхідні_дані!$A$759:$F$958,MATCH(FN190,Вхідні_дані!$C$759:$C$958,0),6),0)</f>
        <v>0</v>
      </c>
      <c r="FQ190" s="106" t="str">
        <f>IF(AND(FN190&gt;0,FO190&gt;0),(FP190/FP9/FP10/60)*FO190,"-")</f>
        <v>-</v>
      </c>
      <c r="FU190" s="107">
        <v>19</v>
      </c>
      <c r="FV190" s="4"/>
      <c r="FW190" s="7"/>
      <c r="FX190" s="105">
        <f>IF(AND(FV190&gt;0,FW190&gt;0),INDEX(Вхідні_дані!$A$759:$F$958,MATCH(FV190,Вхідні_дані!$C$759:$C$958,0),6),0)</f>
        <v>0</v>
      </c>
      <c r="FY190" s="106" t="str">
        <f>IF(AND(FV190&gt;0,FW190&gt;0),(FX190/FX9/FX10/60)*FW190,"-")</f>
        <v>-</v>
      </c>
      <c r="GC190" s="107">
        <v>19</v>
      </c>
      <c r="GD190" s="4"/>
      <c r="GE190" s="7"/>
      <c r="GF190" s="105">
        <f>IF(AND(GD190&gt;0,GE190&gt;0),INDEX(Вхідні_дані!$A$759:$F$958,MATCH(GD190,Вхідні_дані!$C$759:$C$958,0),6),0)</f>
        <v>0</v>
      </c>
      <c r="GG190" s="106" t="str">
        <f>IF(AND(GD190&gt;0,GE190&gt;0),(GF190/GF9/GF10/60)*GE190,"-")</f>
        <v>-</v>
      </c>
      <c r="GK190" s="107">
        <v>19</v>
      </c>
      <c r="GL190" s="4"/>
      <c r="GM190" s="7"/>
      <c r="GN190" s="105">
        <f>IF(AND(GL190&gt;0,GM190&gt;0),INDEX(Вхідні_дані!$A$759:$F$958,MATCH(GL190,Вхідні_дані!$C$759:$C$958,0),6),0)</f>
        <v>0</v>
      </c>
      <c r="GO190" s="106" t="str">
        <f>IF(AND(GL190&gt;0,GM190&gt;0),(GN190/GN9/GN10/60)*GM190,"-")</f>
        <v>-</v>
      </c>
      <c r="GS190" s="107">
        <v>19</v>
      </c>
      <c r="GT190" s="4"/>
      <c r="GU190" s="7"/>
      <c r="GV190" s="105">
        <f>IF(AND(GT190&gt;0,GU190&gt;0),INDEX(Вхідні_дані!$A$759:$F$958,MATCH(GT190,Вхідні_дані!$C$759:$C$958,0),6),0)</f>
        <v>0</v>
      </c>
      <c r="GW190" s="106" t="str">
        <f>IF(AND(GT190&gt;0,GU190&gt;0),(GV190/GV9/GV10/60)*GU190,"-")</f>
        <v>-</v>
      </c>
      <c r="HA190" s="107">
        <v>19</v>
      </c>
      <c r="HB190" s="4"/>
      <c r="HC190" s="7"/>
      <c r="HD190" s="105">
        <f>IF(AND(HB190&gt;0,HC190&gt;0),INDEX(Вхідні_дані!$A$759:$F$958,MATCH(HB190,Вхідні_дані!$C$759:$C$958,0),6),0)</f>
        <v>0</v>
      </c>
      <c r="HE190" s="106" t="str">
        <f>IF(AND(HB190&gt;0,HC190&gt;0),(HD190/HD9/HD10/60)*HC190,"-")</f>
        <v>-</v>
      </c>
      <c r="HI190" s="107">
        <v>19</v>
      </c>
      <c r="HJ190" s="4"/>
      <c r="HK190" s="7"/>
      <c r="HL190" s="105">
        <f>IF(AND(HJ190&gt;0,HK190&gt;0),INDEX(Вхідні_дані!$A$759:$F$958,MATCH(HJ190,Вхідні_дані!$C$759:$C$958,0),6),0)</f>
        <v>0</v>
      </c>
      <c r="HM190" s="106" t="str">
        <f>IF(AND(HJ190&gt;0,HK190&gt;0),(HL190/HL9/HL10/60)*HK190,"-")</f>
        <v>-</v>
      </c>
      <c r="HQ190" s="107">
        <v>19</v>
      </c>
      <c r="HR190" s="4"/>
      <c r="HS190" s="7"/>
      <c r="HT190" s="105">
        <f>IF(AND(HR190&gt;0,HS190&gt;0),INDEX(Вхідні_дані!$A$759:$F$958,MATCH(HR190,Вхідні_дані!$C$759:$C$958,0),6),0)</f>
        <v>0</v>
      </c>
      <c r="HU190" s="106" t="str">
        <f>IF(AND(HR190&gt;0,HS190&gt;0),(HT190/HT9/HT10/60)*HS190,"-")</f>
        <v>-</v>
      </c>
      <c r="HY190" s="107">
        <v>19</v>
      </c>
      <c r="HZ190" s="4"/>
      <c r="IA190" s="7"/>
      <c r="IB190" s="105">
        <f>IF(AND(HZ190&gt;0,IA190&gt;0),INDEX(Вхідні_дані!$A$759:$F$958,MATCH(HZ190,Вхідні_дані!$C$759:$C$958,0),6),0)</f>
        <v>0</v>
      </c>
      <c r="IC190" s="106" t="str">
        <f>IF(AND(HZ190&gt;0,IA190&gt;0),(IB190/IB9/IB10/60)*IA190,"-")</f>
        <v>-</v>
      </c>
      <c r="IG190" s="107">
        <v>19</v>
      </c>
      <c r="IH190" s="4"/>
      <c r="II190" s="7"/>
      <c r="IJ190" s="105">
        <f>IF(AND(IH190&gt;0,II190&gt;0),INDEX(Вхідні_дані!$A$759:$F$958,MATCH(IH190,Вхідні_дані!$C$759:$C$958,0),6),0)</f>
        <v>0</v>
      </c>
      <c r="IK190" s="106" t="str">
        <f>IF(AND(IH190&gt;0,II190&gt;0),(IJ190/IJ9/IJ10/60)*II190,"-")</f>
        <v>-</v>
      </c>
      <c r="IO190" s="107">
        <v>19</v>
      </c>
      <c r="IP190" s="4"/>
      <c r="IQ190" s="7"/>
      <c r="IR190" s="105">
        <f>IF(AND(IP190&gt;0,IQ190&gt;0),INDEX(Вхідні_дані!$A$759:$F$958,MATCH(IP190,Вхідні_дані!$C$759:$C$958,0),6),0)</f>
        <v>0</v>
      </c>
      <c r="IS190" s="106" t="str">
        <f>IF(AND(IP190&gt;0,IQ190&gt;0),(IR190/IR9/IR10/60)*IQ190,"-")</f>
        <v>-</v>
      </c>
      <c r="IW190" s="107">
        <v>19</v>
      </c>
      <c r="IX190" s="4"/>
      <c r="IY190" s="7"/>
      <c r="IZ190" s="105">
        <f>IF(AND(IX190&gt;0,IY190&gt;0),INDEX(Вхідні_дані!$A$759:$F$958,MATCH(IX190,Вхідні_дані!$C$759:$C$958,0),6),0)</f>
        <v>0</v>
      </c>
      <c r="JA190" s="106" t="str">
        <f>IF(AND(IX190&gt;0,IY190&gt;0),(IZ190/IZ9/IZ10/60)*IY190,"-")</f>
        <v>-</v>
      </c>
      <c r="JE190" s="107">
        <v>19</v>
      </c>
      <c r="JF190" s="4"/>
      <c r="JG190" s="7"/>
      <c r="JH190" s="105">
        <f>IF(AND(JF190&gt;0,JG190&gt;0),INDEX(Вхідні_дані!$A$759:$F$958,MATCH(JF190,Вхідні_дані!$C$759:$C$958,0),6),0)</f>
        <v>0</v>
      </c>
      <c r="JI190" s="106" t="str">
        <f>IF(AND(JF190&gt;0,JG190&gt;0),(JH190/JH9/JH10/60)*JG190,"-")</f>
        <v>-</v>
      </c>
      <c r="JM190" s="107">
        <v>19</v>
      </c>
      <c r="JN190" s="4"/>
      <c r="JO190" s="7"/>
      <c r="JP190" s="105">
        <f>IF(AND(JN190&gt;0,JO190&gt;0),INDEX(Вхідні_дані!$A$759:$F$958,MATCH(JN190,Вхідні_дані!$C$759:$C$958,0),6),0)</f>
        <v>0</v>
      </c>
      <c r="JQ190" s="106" t="str">
        <f>IF(AND(JN190&gt;0,JO190&gt;0),(JP190/JP9/JP10/60)*JO190,"-")</f>
        <v>-</v>
      </c>
      <c r="JU190" s="107">
        <v>19</v>
      </c>
      <c r="JV190" s="4"/>
      <c r="JW190" s="7"/>
      <c r="JX190" s="105">
        <f>IF(AND(JV190&gt;0,JW190&gt;0),INDEX(Вхідні_дані!$A$759:$F$958,MATCH(JV190,Вхідні_дані!$C$759:$C$958,0),6),0)</f>
        <v>0</v>
      </c>
      <c r="JY190" s="106" t="str">
        <f>IF(AND(JV190&gt;0,JW190&gt;0),(JX190/JX9/JX10/60)*JW190,"-")</f>
        <v>-</v>
      </c>
      <c r="KC190" s="107">
        <v>19</v>
      </c>
      <c r="KD190" s="4"/>
      <c r="KE190" s="7"/>
      <c r="KF190" s="105">
        <f>IF(AND(KD190&gt;0,KE190&gt;0),INDEX(Вхідні_дані!$A$759:$F$958,MATCH(KD190,Вхідні_дані!$C$759:$C$958,0),6),0)</f>
        <v>0</v>
      </c>
      <c r="KG190" s="106" t="str">
        <f>IF(AND(KD190&gt;0,KE190&gt;0),(KF190/KF9/KF10/60)*KE190,"-")</f>
        <v>-</v>
      </c>
      <c r="KK190" s="107">
        <v>19</v>
      </c>
      <c r="KL190" s="4"/>
      <c r="KM190" s="7"/>
      <c r="KN190" s="105">
        <f>IF(AND(KL190&gt;0,KM190&gt;0),INDEX(Вхідні_дані!$A$759:$F$958,MATCH(KL190,Вхідні_дані!$C$759:$C$958,0),6),0)</f>
        <v>0</v>
      </c>
      <c r="KO190" s="106" t="str">
        <f>IF(AND(KL190&gt;0,KM190&gt;0),(KN190/KN9/KN10/60)*KM190,"-")</f>
        <v>-</v>
      </c>
      <c r="KS190" s="107">
        <v>19</v>
      </c>
      <c r="KT190" s="4"/>
      <c r="KU190" s="7"/>
      <c r="KV190" s="105">
        <f>IF(AND(KT190&gt;0,KU190&gt;0),INDEX(Вхідні_дані!$A$759:$F$958,MATCH(KT190,Вхідні_дані!$C$759:$C$958,0),6),0)</f>
        <v>0</v>
      </c>
      <c r="KW190" s="106" t="str">
        <f>IF(AND(KT190&gt;0,KU190&gt;0),(KV190/KV9/KV10/60)*KU190,"-")</f>
        <v>-</v>
      </c>
      <c r="LA190" s="107">
        <v>19</v>
      </c>
      <c r="LB190" s="4"/>
      <c r="LC190" s="7"/>
      <c r="LD190" s="105">
        <f>IF(AND(LB190&gt;0,LC190&gt;0),INDEX(Вхідні_дані!$A$759:$F$958,MATCH(LB190,Вхідні_дані!$C$759:$C$958,0),6),0)</f>
        <v>0</v>
      </c>
      <c r="LE190" s="106" t="str">
        <f>IF(AND(LB190&gt;0,LC190&gt;0),(LD190/LD9/LD10/60)*LC190,"-")</f>
        <v>-</v>
      </c>
      <c r="LI190" s="107">
        <v>19</v>
      </c>
      <c r="LJ190" s="4"/>
      <c r="LK190" s="7"/>
      <c r="LL190" s="105">
        <f>IF(AND(LJ190&gt;0,LK190&gt;0),INDEX(Вхідні_дані!$A$759:$F$958,MATCH(LJ190,Вхідні_дані!$C$759:$C$958,0),6),0)</f>
        <v>0</v>
      </c>
      <c r="LM190" s="106" t="str">
        <f>IF(AND(LJ190&gt;0,LK190&gt;0),(LL190/LL9/LL10/60)*LK190,"-")</f>
        <v>-</v>
      </c>
      <c r="LQ190" s="107">
        <v>19</v>
      </c>
      <c r="LR190" s="4"/>
      <c r="LS190" s="7"/>
      <c r="LT190" s="105">
        <f>IF(AND(LR190&gt;0,LS190&gt;0),INDEX(Вхідні_дані!$A$759:$F$958,MATCH(LR190,Вхідні_дані!$C$759:$C$958,0),6),0)</f>
        <v>0</v>
      </c>
      <c r="LU190" s="106" t="str">
        <f>IF(AND(LR190&gt;0,LS190&gt;0),(LT190/LT9/LT10/60)*LS190,"-")</f>
        <v>-</v>
      </c>
      <c r="LY190" s="107">
        <v>19</v>
      </c>
      <c r="LZ190" s="4"/>
      <c r="MA190" s="7"/>
      <c r="MB190" s="105">
        <f>IF(AND(LZ190&gt;0,MA190&gt;0),INDEX(Вхідні_дані!$A$759:$F$958,MATCH(LZ190,Вхідні_дані!$C$759:$C$958,0),6),0)</f>
        <v>0</v>
      </c>
      <c r="MC190" s="106" t="str">
        <f>IF(AND(LZ190&gt;0,MA190&gt;0),(MB190/MB9/MB10/60)*MA190,"-")</f>
        <v>-</v>
      </c>
      <c r="MG190" s="107">
        <v>19</v>
      </c>
      <c r="MH190" s="4"/>
      <c r="MI190" s="7"/>
      <c r="MJ190" s="105">
        <f>IF(AND(MH190&gt;0,MI190&gt;0),INDEX(Вхідні_дані!$A$759:$F$958,MATCH(MH190,Вхідні_дані!$C$759:$C$958,0),6),0)</f>
        <v>0</v>
      </c>
      <c r="MK190" s="106" t="str">
        <f>IF(AND(MH190&gt;0,MI190&gt;0),(MJ190/MJ9/MJ10/60)*MI190,"-")</f>
        <v>-</v>
      </c>
      <c r="MO190" s="107">
        <v>19</v>
      </c>
      <c r="MP190" s="4"/>
      <c r="MQ190" s="7"/>
      <c r="MR190" s="105">
        <f>IF(AND(MP190&gt;0,MQ190&gt;0),INDEX(Вхідні_дані!$A$759:$F$958,MATCH(MP190,Вхідні_дані!$C$759:$C$958,0),6),0)</f>
        <v>0</v>
      </c>
      <c r="MS190" s="106" t="str">
        <f>IF(AND(MP190&gt;0,MQ190&gt;0),(MR190/MR9/MR10/60)*MQ190,"-")</f>
        <v>-</v>
      </c>
      <c r="MW190" s="107">
        <v>19</v>
      </c>
      <c r="MX190" s="4"/>
      <c r="MY190" s="7"/>
      <c r="MZ190" s="105">
        <f>IF(AND(MX190&gt;0,MY190&gt;0),INDEX(Вхідні_дані!$A$759:$F$958,MATCH(MX190,Вхідні_дані!$C$759:$C$958,0),6),0)</f>
        <v>0</v>
      </c>
      <c r="NA190" s="106" t="str">
        <f>IF(AND(MX190&gt;0,MY190&gt;0),(MZ190/MZ9/MZ10/60)*MY190,"-")</f>
        <v>-</v>
      </c>
      <c r="NE190" s="107">
        <v>19</v>
      </c>
      <c r="NF190" s="4"/>
      <c r="NG190" s="7"/>
      <c r="NH190" s="105">
        <f>IF(AND(NF190&gt;0,NG190&gt;0),INDEX(Вхідні_дані!$A$759:$F$958,MATCH(NF190,Вхідні_дані!$C$759:$C$958,0),6),0)</f>
        <v>0</v>
      </c>
      <c r="NI190" s="106" t="str">
        <f>IF(AND(NF190&gt;0,NG190&gt;0),(NH190/NH9/NH10/60)*NG190,"-")</f>
        <v>-</v>
      </c>
      <c r="NM190" s="107">
        <v>19</v>
      </c>
      <c r="NN190" s="4"/>
      <c r="NO190" s="7"/>
      <c r="NP190" s="105">
        <f>IF(AND(NN190&gt;0,NO190&gt;0),INDEX(Вхідні_дані!$A$759:$F$958,MATCH(NN190,Вхідні_дані!$C$759:$C$958,0),6),0)</f>
        <v>0</v>
      </c>
      <c r="NQ190" s="106" t="str">
        <f>IF(AND(NN190&gt;0,NO190&gt;0),(NP190/NP9/NP10/60)*NO190,"-")</f>
        <v>-</v>
      </c>
      <c r="NU190" s="107">
        <v>19</v>
      </c>
      <c r="NV190" s="4"/>
      <c r="NW190" s="7"/>
      <c r="NX190" s="105">
        <f>IF(AND(NV190&gt;0,NW190&gt;0),INDEX(Вхідні_дані!$A$759:$F$958,MATCH(NV190,Вхідні_дані!$C$759:$C$958,0),6),0)</f>
        <v>0</v>
      </c>
      <c r="NY190" s="106" t="str">
        <f>IF(AND(NV190&gt;0,NW190&gt;0),(NX190/NX9/NX10/60)*NW190,"-")</f>
        <v>-</v>
      </c>
      <c r="OC190" s="107">
        <v>19</v>
      </c>
      <c r="OD190" s="4"/>
      <c r="OE190" s="7"/>
      <c r="OF190" s="105">
        <f>IF(AND(OD190&gt;0,OE190&gt;0),INDEX(Вхідні_дані!$A$759:$F$958,MATCH(OD190,Вхідні_дані!$C$759:$C$958,0),6),0)</f>
        <v>0</v>
      </c>
      <c r="OG190" s="106" t="str">
        <f>IF(AND(OD190&gt;0,OE190&gt;0),(OF190/OF9/OF10/60)*OE190,"-")</f>
        <v>-</v>
      </c>
      <c r="OK190" s="107">
        <v>19</v>
      </c>
      <c r="OL190" s="4"/>
      <c r="OM190" s="7"/>
      <c r="ON190" s="105">
        <f>IF(AND(OL190&gt;0,OM190&gt;0),INDEX(Вхідні_дані!$A$759:$F$958,MATCH(OL190,Вхідні_дані!$C$759:$C$958,0),6),0)</f>
        <v>0</v>
      </c>
      <c r="OO190" s="106" t="str">
        <f>IF(AND(OL190&gt;0,OM190&gt;0),(ON190/ON9/ON10/60)*OM190,"-")</f>
        <v>-</v>
      </c>
      <c r="OS190" s="107">
        <v>19</v>
      </c>
      <c r="OT190" s="4"/>
      <c r="OU190" s="7"/>
      <c r="OV190" s="105">
        <f>IF(AND(OT190&gt;0,OU190&gt;0),INDEX(Вхідні_дані!$A$759:$F$958,MATCH(OT190,Вхідні_дані!$C$759:$C$958,0),6),0)</f>
        <v>0</v>
      </c>
      <c r="OW190" s="106" t="str">
        <f>IF(AND(OT190&gt;0,OU190&gt;0),(OV190/OV9/OV10/60)*OU190,"-")</f>
        <v>-</v>
      </c>
      <c r="PA190" s="107">
        <v>19</v>
      </c>
      <c r="PB190" s="4"/>
      <c r="PC190" s="7"/>
      <c r="PD190" s="105">
        <f>IF(AND(PB190&gt;0,PC190&gt;0),INDEX(Вхідні_дані!$A$759:$F$958,MATCH(PB190,Вхідні_дані!$C$759:$C$958,0),6),0)</f>
        <v>0</v>
      </c>
      <c r="PE190" s="106" t="str">
        <f>IF(AND(PB190&gt;0,PC190&gt;0),(PD190/PD9/PD10/60)*PC190,"-")</f>
        <v>-</v>
      </c>
      <c r="PI190" s="107">
        <v>19</v>
      </c>
      <c r="PJ190" s="4"/>
      <c r="PK190" s="7"/>
      <c r="PL190" s="105">
        <f>IF(AND(PJ190&gt;0,PK190&gt;0),INDEX(Вхідні_дані!$A$759:$F$958,MATCH(PJ190,Вхідні_дані!$C$759:$C$958,0),6),0)</f>
        <v>0</v>
      </c>
      <c r="PM190" s="106" t="str">
        <f>IF(AND(PJ190&gt;0,PK190&gt;0),(PL190/PL9/PL10/60)*PK190,"-")</f>
        <v>-</v>
      </c>
      <c r="PQ190" s="107">
        <v>19</v>
      </c>
      <c r="PR190" s="4"/>
      <c r="PS190" s="7"/>
      <c r="PT190" s="105">
        <f>IF(AND(PR190&gt;0,PS190&gt;0),INDEX(Вхідні_дані!$A$759:$F$958,MATCH(PR190,Вхідні_дані!$C$759:$C$958,0),6),0)</f>
        <v>0</v>
      </c>
      <c r="PU190" s="106" t="str">
        <f>IF(AND(PR190&gt;0,PS190&gt;0),(PT190/PT9/PT10/60)*PS190,"-")</f>
        <v>-</v>
      </c>
      <c r="PY190" s="107">
        <v>19</v>
      </c>
      <c r="PZ190" s="4"/>
      <c r="QA190" s="7"/>
      <c r="QB190" s="105">
        <f>IF(AND(PZ190&gt;0,QA190&gt;0),INDEX(Вхідні_дані!$A$759:$F$958,MATCH(PZ190,Вхідні_дані!$C$759:$C$958,0),6),0)</f>
        <v>0</v>
      </c>
      <c r="QC190" s="106" t="str">
        <f>IF(AND(PZ190&gt;0,QA190&gt;0),(QB190/QB9/QB10/60)*QA190,"-")</f>
        <v>-</v>
      </c>
      <c r="QG190" s="107">
        <v>19</v>
      </c>
      <c r="QH190" s="4"/>
      <c r="QI190" s="7"/>
      <c r="QJ190" s="105">
        <f>IF(AND(QH190&gt;0,QI190&gt;0),INDEX(Вхідні_дані!$A$759:$F$958,MATCH(QH190,Вхідні_дані!$C$759:$C$958,0),6),0)</f>
        <v>0</v>
      </c>
      <c r="QK190" s="106" t="str">
        <f>IF(AND(QH190&gt;0,QI190&gt;0),(QJ190/QJ9/QJ10/60)*QI190,"-")</f>
        <v>-</v>
      </c>
      <c r="QO190" s="107">
        <v>19</v>
      </c>
      <c r="QP190" s="4"/>
      <c r="QQ190" s="7"/>
      <c r="QR190" s="105">
        <f>IF(AND(QP190&gt;0,QQ190&gt;0),INDEX(Вхідні_дані!$A$759:$F$958,MATCH(QP190,Вхідні_дані!$C$759:$C$958,0),6),0)</f>
        <v>0</v>
      </c>
      <c r="QS190" s="106" t="str">
        <f>IF(AND(QP190&gt;0,QQ190&gt;0),(QR190/QR9/QR10/60)*QQ190,"-")</f>
        <v>-</v>
      </c>
      <c r="QW190" s="107">
        <v>19</v>
      </c>
      <c r="QX190" s="4"/>
      <c r="QY190" s="7"/>
      <c r="QZ190" s="105">
        <f>IF(AND(QX190&gt;0,QY190&gt;0),INDEX(Вхідні_дані!$A$759:$F$958,MATCH(QX190,Вхідні_дані!$C$759:$C$958,0),6),0)</f>
        <v>0</v>
      </c>
      <c r="RA190" s="106" t="str">
        <f>IF(AND(QX190&gt;0,QY190&gt;0),(QZ190/QZ9/QZ10/60)*QY190,"-")</f>
        <v>-</v>
      </c>
      <c r="RE190" s="107">
        <v>19</v>
      </c>
      <c r="RF190" s="4"/>
      <c r="RG190" s="7"/>
      <c r="RH190" s="105">
        <f>IF(AND(RF190&gt;0,RG190&gt;0),INDEX(Вхідні_дані!$A$759:$F$958,MATCH(RF190,Вхідні_дані!$C$759:$C$958,0),6),0)</f>
        <v>0</v>
      </c>
      <c r="RI190" s="106" t="str">
        <f>IF(AND(RF190&gt;0,RG190&gt;0),(RH190/RH9/RH10/60)*RG190,"-")</f>
        <v>-</v>
      </c>
      <c r="RM190" s="107">
        <v>19</v>
      </c>
      <c r="RN190" s="4"/>
      <c r="RO190" s="7"/>
      <c r="RP190" s="105">
        <f>IF(AND(RN190&gt;0,RO190&gt;0),INDEX(Вхідні_дані!$A$759:$F$958,MATCH(RN190,Вхідні_дані!$C$759:$C$958,0),6),0)</f>
        <v>0</v>
      </c>
      <c r="RQ190" s="106" t="str">
        <f>IF(AND(RN190&gt;0,RO190&gt;0),(RP190/RP9/RP10/60)*RO190,"-")</f>
        <v>-</v>
      </c>
      <c r="RU190" s="107">
        <v>19</v>
      </c>
      <c r="RV190" s="4"/>
      <c r="RW190" s="7"/>
      <c r="RX190" s="105">
        <f>IF(AND(RV190&gt;0,RW190&gt;0),INDEX(Вхідні_дані!$A$759:$F$958,MATCH(RV190,Вхідні_дані!$C$759:$C$958,0),6),0)</f>
        <v>0</v>
      </c>
      <c r="RY190" s="106" t="str">
        <f>IF(AND(RV190&gt;0,RW190&gt;0),(RX190/RX9/RX10/60)*RW190,"-")</f>
        <v>-</v>
      </c>
      <c r="SC190" s="107">
        <v>19</v>
      </c>
      <c r="SD190" s="4"/>
      <c r="SE190" s="7"/>
      <c r="SF190" s="105">
        <f>IF(AND(SD190&gt;0,SE190&gt;0),INDEX(Вхідні_дані!$A$759:$F$958,MATCH(SD190,Вхідні_дані!$C$759:$C$958,0),6),0)</f>
        <v>0</v>
      </c>
      <c r="SG190" s="106" t="str">
        <f>IF(AND(SD190&gt;0,SE190&gt;0),(SF190/SF9/SF10/60)*SE190,"-")</f>
        <v>-</v>
      </c>
      <c r="SK190" s="107">
        <v>19</v>
      </c>
      <c r="SL190" s="4"/>
      <c r="SM190" s="7"/>
      <c r="SN190" s="105">
        <f>IF(AND(SL190&gt;0,SM190&gt;0),INDEX(Вхідні_дані!$A$759:$F$958,MATCH(SL190,Вхідні_дані!$C$759:$C$958,0),6),0)</f>
        <v>0</v>
      </c>
      <c r="SO190" s="106" t="str">
        <f>IF(AND(SL190&gt;0,SM190&gt;0),(SN190/SN9/SN10/60)*SM190,"-")</f>
        <v>-</v>
      </c>
      <c r="SS190" s="107">
        <v>19</v>
      </c>
      <c r="ST190" s="4"/>
      <c r="SU190" s="7"/>
      <c r="SV190" s="105">
        <f>IF(AND(ST190&gt;0,SU190&gt;0),INDEX(Вхідні_дані!$A$759:$F$958,MATCH(ST190,Вхідні_дані!$C$759:$C$958,0),6),0)</f>
        <v>0</v>
      </c>
      <c r="SW190" s="106" t="str">
        <f>IF(AND(ST190&gt;0,SU190&gt;0),(SV190/SV9/SV10/60)*SU190,"-")</f>
        <v>-</v>
      </c>
      <c r="TA190" s="107">
        <v>19</v>
      </c>
      <c r="TB190" s="4"/>
      <c r="TC190" s="7"/>
      <c r="TD190" s="105">
        <f>IF(AND(TB190&gt;0,TC190&gt;0),INDEX(Вхідні_дані!$A$759:$F$958,MATCH(TB190,Вхідні_дані!$C$759:$C$958,0),6),0)</f>
        <v>0</v>
      </c>
      <c r="TE190" s="106" t="str">
        <f>IF(AND(TB190&gt;0,TC190&gt;0),(TD190/TD9/TD10/60)*TC190,"-")</f>
        <v>-</v>
      </c>
      <c r="TI190" s="107">
        <v>19</v>
      </c>
      <c r="TJ190" s="4"/>
      <c r="TK190" s="7"/>
      <c r="TL190" s="105">
        <f>IF(AND(TJ190&gt;0,TK190&gt;0),INDEX(Вхідні_дані!$A$759:$F$958,MATCH(TJ190,Вхідні_дані!$C$759:$C$958,0),6),0)</f>
        <v>0</v>
      </c>
      <c r="TM190" s="106" t="str">
        <f>IF(AND(TJ190&gt;0,TK190&gt;0),(TL190/TL9/TL10/60)*TK190,"-")</f>
        <v>-</v>
      </c>
      <c r="TQ190" s="107">
        <v>19</v>
      </c>
      <c r="TR190" s="4"/>
      <c r="TS190" s="7"/>
      <c r="TT190" s="105">
        <f>IF(AND(TR190&gt;0,TS190&gt;0),INDEX(Вхідні_дані!$A$759:$F$958,MATCH(TR190,Вхідні_дані!$C$759:$C$958,0),6),0)</f>
        <v>0</v>
      </c>
      <c r="TU190" s="106" t="str">
        <f>IF(AND(TR190&gt;0,TS190&gt;0),(TT190/TT9/TT10/60)*TS190,"-")</f>
        <v>-</v>
      </c>
      <c r="TY190" s="107">
        <v>19</v>
      </c>
      <c r="TZ190" s="4"/>
      <c r="UA190" s="7"/>
      <c r="UB190" s="105">
        <f>IF(AND(TZ190&gt;0,UA190&gt;0),INDEX(Вхідні_дані!$A$759:$F$958,MATCH(TZ190,Вхідні_дані!$C$759:$C$958,0),6),0)</f>
        <v>0</v>
      </c>
      <c r="UC190" s="106" t="str">
        <f>IF(AND(TZ190&gt;0,UA190&gt;0),(UB190/UB9/UB10/60)*UA190,"-")</f>
        <v>-</v>
      </c>
      <c r="UG190" s="107">
        <v>19</v>
      </c>
      <c r="UH190" s="4"/>
      <c r="UI190" s="7"/>
      <c r="UJ190" s="105">
        <f>IF(AND(UH190&gt;0,UI190&gt;0),INDEX(Вхідні_дані!$A$759:$F$958,MATCH(UH190,Вхідні_дані!$C$759:$C$958,0),6),0)</f>
        <v>0</v>
      </c>
      <c r="UK190" s="106" t="str">
        <f>IF(AND(UH190&gt;0,UI190&gt;0),(UJ190/UJ9/UJ10/60)*UI190,"-")</f>
        <v>-</v>
      </c>
      <c r="UO190" s="107">
        <v>19</v>
      </c>
      <c r="UP190" s="4"/>
      <c r="UQ190" s="7"/>
      <c r="UR190" s="105">
        <f>IF(AND(UP190&gt;0,UQ190&gt;0),INDEX(Вхідні_дані!$A$759:$F$958,MATCH(UP190,Вхідні_дані!$C$759:$C$958,0),6),0)</f>
        <v>0</v>
      </c>
      <c r="US190" s="106" t="str">
        <f>IF(AND(UP190&gt;0,UQ190&gt;0),(UR190/UR9/UR10/60)*UQ190,"-")</f>
        <v>-</v>
      </c>
      <c r="UW190" s="107">
        <v>19</v>
      </c>
      <c r="UX190" s="4"/>
      <c r="UY190" s="7"/>
      <c r="UZ190" s="105">
        <f>IF(AND(UX190&gt;0,UY190&gt;0),INDEX(Вхідні_дані!$A$759:$F$958,MATCH(UX190,Вхідні_дані!$C$759:$C$958,0),6),0)</f>
        <v>0</v>
      </c>
      <c r="VA190" s="106" t="str">
        <f>IF(AND(UX190&gt;0,UY190&gt;0),(UZ190/UZ9/UZ10/60)*UY190,"-")</f>
        <v>-</v>
      </c>
      <c r="VE190" s="107">
        <v>19</v>
      </c>
      <c r="VF190" s="4"/>
      <c r="VG190" s="7"/>
      <c r="VH190" s="105">
        <f>IF(AND(VF190&gt;0,VG190&gt;0),INDEX(Вхідні_дані!$A$759:$F$958,MATCH(VF190,Вхідні_дані!$C$759:$C$958,0),6),0)</f>
        <v>0</v>
      </c>
      <c r="VI190" s="106" t="str">
        <f>IF(AND(VF190&gt;0,VG190&gt;0),(VH190/VH9/VH10/60)*VG190,"-")</f>
        <v>-</v>
      </c>
      <c r="VM190" s="107">
        <v>19</v>
      </c>
      <c r="VN190" s="4"/>
      <c r="VO190" s="7"/>
      <c r="VP190" s="105">
        <f>IF(AND(VN190&gt;0,VO190&gt;0),INDEX(Вхідні_дані!$A$759:$F$958,MATCH(VN190,Вхідні_дані!$C$759:$C$958,0),6),0)</f>
        <v>0</v>
      </c>
      <c r="VQ190" s="106" t="str">
        <f>IF(AND(VN190&gt;0,VO190&gt;0),(VP190/VP9/VP10/60)*VO190,"-")</f>
        <v>-</v>
      </c>
      <c r="VU190" s="107">
        <v>19</v>
      </c>
      <c r="VV190" s="4"/>
      <c r="VW190" s="7"/>
      <c r="VX190" s="105">
        <f>IF(AND(VV190&gt;0,VW190&gt;0),INDEX(Вхідні_дані!$A$759:$F$958,MATCH(VV190,Вхідні_дані!$C$759:$C$958,0),6),0)</f>
        <v>0</v>
      </c>
      <c r="VY190" s="106" t="str">
        <f>IF(AND(VV190&gt;0,VW190&gt;0),(VX190/VX9/VX10/60)*VW190,"-")</f>
        <v>-</v>
      </c>
      <c r="WC190" s="107">
        <v>19</v>
      </c>
      <c r="WD190" s="4"/>
      <c r="WE190" s="7"/>
      <c r="WF190" s="105">
        <f>IF(AND(WD190&gt;0,WE190&gt;0),INDEX(Вхідні_дані!$A$759:$F$958,MATCH(WD190,Вхідні_дані!$C$759:$C$958,0),6),0)</f>
        <v>0</v>
      </c>
      <c r="WG190" s="106" t="str">
        <f>IF(AND(WD190&gt;0,WE190&gt;0),(WF190/WF9/WF10/60)*WE190,"-")</f>
        <v>-</v>
      </c>
      <c r="WK190" s="107">
        <v>19</v>
      </c>
      <c r="WL190" s="4"/>
      <c r="WM190" s="7"/>
      <c r="WN190" s="105">
        <f>IF(AND(WL190&gt;0,WM190&gt;0),INDEX(Вхідні_дані!$A$759:$F$958,MATCH(WL190,Вхідні_дані!$C$759:$C$958,0),6),0)</f>
        <v>0</v>
      </c>
      <c r="WO190" s="106" t="str">
        <f>IF(AND(WL190&gt;0,WM190&gt;0),(WN190/WN9/WN10/60)*WM190,"-")</f>
        <v>-</v>
      </c>
      <c r="WS190" s="107">
        <v>19</v>
      </c>
      <c r="WT190" s="4"/>
      <c r="WU190" s="7"/>
      <c r="WV190" s="105">
        <f>IF(AND(WT190&gt;0,WU190&gt;0),INDEX(Вхідні_дані!$A$759:$F$958,MATCH(WT190,Вхідні_дані!$C$759:$C$958,0),6),0)</f>
        <v>0</v>
      </c>
      <c r="WW190" s="106" t="str">
        <f>IF(AND(WT190&gt;0,WU190&gt;0),(WV190/WV9/WV10/60)*WU190,"-")</f>
        <v>-</v>
      </c>
      <c r="XA190" s="107">
        <v>19</v>
      </c>
      <c r="XB190" s="4"/>
      <c r="XC190" s="7"/>
      <c r="XD190" s="105">
        <f>IF(AND(XB190&gt;0,XC190&gt;0),INDEX(Вхідні_дані!$A$759:$F$958,MATCH(XB190,Вхідні_дані!$C$759:$C$958,0),6),0)</f>
        <v>0</v>
      </c>
      <c r="XE190" s="106" t="str">
        <f>IF(AND(XB190&gt;0,XC190&gt;0),(XD190/XD9/XD10/60)*XC190,"-")</f>
        <v>-</v>
      </c>
      <c r="XI190" s="107">
        <v>19</v>
      </c>
      <c r="XJ190" s="4"/>
      <c r="XK190" s="7"/>
      <c r="XL190" s="105">
        <f>IF(AND(XJ190&gt;0,XK190&gt;0),INDEX(Вхідні_дані!$A$759:$F$958,MATCH(XJ190,Вхідні_дані!$C$759:$C$958,0),6),0)</f>
        <v>0</v>
      </c>
      <c r="XM190" s="106" t="str">
        <f>IF(AND(XJ190&gt;0,XK190&gt;0),(XL190/XL9/XL10/60)*XK190,"-")</f>
        <v>-</v>
      </c>
      <c r="XQ190" s="107">
        <v>19</v>
      </c>
      <c r="XR190" s="4"/>
      <c r="XS190" s="7"/>
      <c r="XT190" s="105">
        <f>IF(AND(XR190&gt;0,XS190&gt;0),INDEX(Вхідні_дані!$A$759:$F$958,MATCH(XR190,Вхідні_дані!$C$759:$C$958,0),6),0)</f>
        <v>0</v>
      </c>
      <c r="XU190" s="106" t="str">
        <f>IF(AND(XR190&gt;0,XS190&gt;0),(XT190/XT9/XT10/60)*XS190,"-")</f>
        <v>-</v>
      </c>
      <c r="XY190" s="107">
        <v>19</v>
      </c>
      <c r="XZ190" s="4"/>
      <c r="YA190" s="7"/>
      <c r="YB190" s="105">
        <f>IF(AND(XZ190&gt;0,YA190&gt;0),INDEX(Вхідні_дані!$A$759:$F$958,MATCH(XZ190,Вхідні_дані!$C$759:$C$958,0),6),0)</f>
        <v>0</v>
      </c>
      <c r="YC190" s="106" t="str">
        <f>IF(AND(XZ190&gt;0,YA190&gt;0),(YB190/YB9/YB10/60)*YA190,"-")</f>
        <v>-</v>
      </c>
      <c r="YG190" s="107">
        <v>19</v>
      </c>
      <c r="YH190" s="4"/>
      <c r="YI190" s="7"/>
      <c r="YJ190" s="105">
        <f>IF(AND(YH190&gt;0,YI190&gt;0),INDEX(Вхідні_дані!$A$759:$F$958,MATCH(YH190,Вхідні_дані!$C$759:$C$958,0),6),0)</f>
        <v>0</v>
      </c>
      <c r="YK190" s="106" t="str">
        <f>IF(AND(YH190&gt;0,YI190&gt;0),(YJ190/YJ9/YJ10/60)*YI190,"-")</f>
        <v>-</v>
      </c>
      <c r="YO190" s="107">
        <v>19</v>
      </c>
      <c r="YP190" s="4"/>
      <c r="YQ190" s="7"/>
      <c r="YR190" s="105">
        <f>IF(AND(YP190&gt;0,YQ190&gt;0),INDEX(Вхідні_дані!$A$759:$F$958,MATCH(YP190,Вхідні_дані!$C$759:$C$958,0),6),0)</f>
        <v>0</v>
      </c>
      <c r="YS190" s="106" t="str">
        <f>IF(AND(YP190&gt;0,YQ190&gt;0),(YR190/YR9/YR10/60)*YQ190,"-")</f>
        <v>-</v>
      </c>
      <c r="YW190" s="107">
        <v>19</v>
      </c>
      <c r="YX190" s="4"/>
      <c r="YY190" s="7"/>
      <c r="YZ190" s="105">
        <f>IF(AND(YX190&gt;0,YY190&gt;0),INDEX(Вхідні_дані!$A$759:$F$958,MATCH(YX190,Вхідні_дані!$C$759:$C$958,0),6),0)</f>
        <v>0</v>
      </c>
      <c r="ZA190" s="106" t="str">
        <f>IF(AND(YX190&gt;0,YY190&gt;0),(YZ190/YZ9/YZ10/60)*YY190,"-")</f>
        <v>-</v>
      </c>
      <c r="ZE190" s="107">
        <v>19</v>
      </c>
      <c r="ZF190" s="4"/>
      <c r="ZG190" s="7"/>
      <c r="ZH190" s="105">
        <f>IF(AND(ZF190&gt;0,ZG190&gt;0),INDEX(Вхідні_дані!$A$759:$F$958,MATCH(ZF190,Вхідні_дані!$C$759:$C$958,0),6),0)</f>
        <v>0</v>
      </c>
      <c r="ZI190" s="106" t="str">
        <f>IF(AND(ZF190&gt;0,ZG190&gt;0),(ZH190/ZH9/ZH10/60)*ZG190,"-")</f>
        <v>-</v>
      </c>
      <c r="ZM190" s="107">
        <v>19</v>
      </c>
      <c r="ZN190" s="4"/>
      <c r="ZO190" s="7"/>
      <c r="ZP190" s="105">
        <f>IF(AND(ZN190&gt;0,ZO190&gt;0),INDEX(Вхідні_дані!$A$759:$F$958,MATCH(ZN190,Вхідні_дані!$C$759:$C$958,0),6),0)</f>
        <v>0</v>
      </c>
      <c r="ZQ190" s="106" t="str">
        <f>IF(AND(ZN190&gt;0,ZO190&gt;0),(ZP190/ZP9/ZP10/60)*ZO190,"-")</f>
        <v>-</v>
      </c>
      <c r="ZU190" s="107">
        <v>19</v>
      </c>
      <c r="ZV190" s="4"/>
      <c r="ZW190" s="7"/>
      <c r="ZX190" s="105">
        <f>IF(AND(ZV190&gt;0,ZW190&gt;0),INDEX(Вхідні_дані!$A$759:$F$958,MATCH(ZV190,Вхідні_дані!$C$759:$C$958,0),6),0)</f>
        <v>0</v>
      </c>
      <c r="ZY190" s="106" t="str">
        <f>IF(AND(ZV190&gt;0,ZW190&gt;0),(ZX190/ZX9/ZX10/60)*ZW190,"-")</f>
        <v>-</v>
      </c>
      <c r="AAC190" s="107">
        <v>19</v>
      </c>
      <c r="AAD190" s="4"/>
      <c r="AAE190" s="7"/>
      <c r="AAF190" s="105">
        <f>IF(AND(AAD190&gt;0,AAE190&gt;0),INDEX(Вхідні_дані!$A$759:$F$958,MATCH(AAD190,Вхідні_дані!$C$759:$C$958,0),6),0)</f>
        <v>0</v>
      </c>
      <c r="AAG190" s="106" t="str">
        <f>IF(AND(AAD190&gt;0,AAE190&gt;0),(AAF190/AAF9/AAF10/60)*AAE190,"-")</f>
        <v>-</v>
      </c>
      <c r="AAK190" s="107">
        <v>19</v>
      </c>
      <c r="AAL190" s="4"/>
      <c r="AAM190" s="7"/>
      <c r="AAN190" s="105">
        <f>IF(AND(AAL190&gt;0,AAM190&gt;0),INDEX(Вхідні_дані!$A$759:$F$958,MATCH(AAL190,Вхідні_дані!$C$759:$C$958,0),6),0)</f>
        <v>0</v>
      </c>
      <c r="AAO190" s="106" t="str">
        <f>IF(AND(AAL190&gt;0,AAM190&gt;0),(AAN190/AAN9/AAN10/60)*AAM190,"-")</f>
        <v>-</v>
      </c>
      <c r="AAS190" s="107">
        <v>19</v>
      </c>
      <c r="AAT190" s="4"/>
      <c r="AAU190" s="7"/>
      <c r="AAV190" s="105">
        <f>IF(AND(AAT190&gt;0,AAU190&gt;0),INDEX(Вхідні_дані!$A$759:$F$958,MATCH(AAT190,Вхідні_дані!$C$759:$C$958,0),6),0)</f>
        <v>0</v>
      </c>
      <c r="AAW190" s="106" t="str">
        <f>IF(AND(AAT190&gt;0,AAU190&gt;0),(AAV190/AAV9/AAV10/60)*AAU190,"-")</f>
        <v>-</v>
      </c>
      <c r="ABA190" s="107">
        <v>19</v>
      </c>
      <c r="ABB190" s="4"/>
      <c r="ABC190" s="7"/>
      <c r="ABD190" s="105">
        <f>IF(AND(ABB190&gt;0,ABC190&gt;0),INDEX(Вхідні_дані!$A$759:$F$958,MATCH(ABB190,Вхідні_дані!$C$759:$C$958,0),6),0)</f>
        <v>0</v>
      </c>
      <c r="ABE190" s="106" t="str">
        <f>IF(AND(ABB190&gt;0,ABC190&gt;0),(ABD190/ABD9/ABD10/60)*ABC190,"-")</f>
        <v>-</v>
      </c>
      <c r="ABI190" s="107">
        <v>19</v>
      </c>
      <c r="ABJ190" s="4"/>
      <c r="ABK190" s="7"/>
      <c r="ABL190" s="105">
        <f>IF(AND(ABJ190&gt;0,ABK190&gt;0),INDEX(Вхідні_дані!$A$759:$F$958,MATCH(ABJ190,Вхідні_дані!$C$759:$C$958,0),6),0)</f>
        <v>0</v>
      </c>
      <c r="ABM190" s="106" t="str">
        <f>IF(AND(ABJ190&gt;0,ABK190&gt;0),(ABL190/ABL9/ABL10/60)*ABK190,"-")</f>
        <v>-</v>
      </c>
      <c r="ABQ190" s="107">
        <v>19</v>
      </c>
      <c r="ABR190" s="4"/>
      <c r="ABS190" s="7"/>
      <c r="ABT190" s="105">
        <f>IF(AND(ABR190&gt;0,ABS190&gt;0),INDEX(Вхідні_дані!$A$759:$F$958,MATCH(ABR190,Вхідні_дані!$C$759:$C$958,0),6),0)</f>
        <v>0</v>
      </c>
      <c r="ABU190" s="106" t="str">
        <f>IF(AND(ABR190&gt;0,ABS190&gt;0),(ABT190/ABT9/ABT10/60)*ABS190,"-")</f>
        <v>-</v>
      </c>
      <c r="ABY190" s="107">
        <v>19</v>
      </c>
      <c r="ABZ190" s="4"/>
      <c r="ACA190" s="7"/>
      <c r="ACB190" s="105">
        <f>IF(AND(ABZ190&gt;0,ACA190&gt;0),INDEX(Вхідні_дані!$A$759:$F$958,MATCH(ABZ190,Вхідні_дані!$C$759:$C$958,0),6),0)</f>
        <v>0</v>
      </c>
      <c r="ACC190" s="106" t="str">
        <f>IF(AND(ABZ190&gt;0,ACA190&gt;0),(ACB190/ACB9/ACB10/60)*ACA190,"-")</f>
        <v>-</v>
      </c>
      <c r="ACG190" s="107">
        <v>19</v>
      </c>
      <c r="ACH190" s="4"/>
      <c r="ACI190" s="7"/>
      <c r="ACJ190" s="105">
        <f>IF(AND(ACH190&gt;0,ACI190&gt;0),INDEX(Вхідні_дані!$A$759:$F$958,MATCH(ACH190,Вхідні_дані!$C$759:$C$958,0),6),0)</f>
        <v>0</v>
      </c>
      <c r="ACK190" s="106" t="str">
        <f>IF(AND(ACH190&gt;0,ACI190&gt;0),(ACJ190/ACJ9/ACJ10/60)*ACI190,"-")</f>
        <v>-</v>
      </c>
      <c r="ACO190" s="107">
        <v>19</v>
      </c>
      <c r="ACP190" s="4"/>
      <c r="ACQ190" s="7"/>
      <c r="ACR190" s="105">
        <f>IF(AND(ACP190&gt;0,ACQ190&gt;0),INDEX(Вхідні_дані!$A$759:$F$958,MATCH(ACP190,Вхідні_дані!$C$759:$C$958,0),6),0)</f>
        <v>0</v>
      </c>
      <c r="ACS190" s="106" t="str">
        <f>IF(AND(ACP190&gt;0,ACQ190&gt;0),(ACR190/ACR9/ACR10/60)*ACQ190,"-")</f>
        <v>-</v>
      </c>
      <c r="ACW190" s="107">
        <v>19</v>
      </c>
      <c r="ACX190" s="4"/>
      <c r="ACY190" s="7"/>
      <c r="ACZ190" s="105">
        <f>IF(AND(ACX190&gt;0,ACY190&gt;0),INDEX(Вхідні_дані!$A$759:$F$958,MATCH(ACX190,Вхідні_дані!$C$759:$C$958,0),6),0)</f>
        <v>0</v>
      </c>
      <c r="ADA190" s="106" t="str">
        <f>IF(AND(ACX190&gt;0,ACY190&gt;0),(ACZ190/ACZ9/ACZ10/60)*ACY190,"-")</f>
        <v>-</v>
      </c>
      <c r="ADE190" s="107">
        <v>19</v>
      </c>
      <c r="ADF190" s="4"/>
      <c r="ADG190" s="7"/>
      <c r="ADH190" s="105">
        <f>IF(AND(ADF190&gt;0,ADG190&gt;0),INDEX(Вхідні_дані!$A$759:$F$958,MATCH(ADF190,Вхідні_дані!$C$759:$C$958,0),6),0)</f>
        <v>0</v>
      </c>
      <c r="ADI190" s="106" t="str">
        <f>IF(AND(ADF190&gt;0,ADG190&gt;0),(ADH190/ADH9/ADH10/60)*ADG190,"-")</f>
        <v>-</v>
      </c>
      <c r="ADM190" s="107">
        <v>19</v>
      </c>
      <c r="ADN190" s="4"/>
      <c r="ADO190" s="7"/>
      <c r="ADP190" s="105">
        <f>IF(AND(ADN190&gt;0,ADO190&gt;0),INDEX(Вхідні_дані!$A$759:$F$958,MATCH(ADN190,Вхідні_дані!$C$759:$C$958,0),6),0)</f>
        <v>0</v>
      </c>
      <c r="ADQ190" s="106" t="str">
        <f>IF(AND(ADN190&gt;0,ADO190&gt;0),(ADP190/ADP9/ADP10/60)*ADO190,"-")</f>
        <v>-</v>
      </c>
    </row>
    <row r="191" spans="1:797" ht="22.5" customHeight="1" outlineLevel="1" x14ac:dyDescent="0.25">
      <c r="A191" s="107">
        <v>20</v>
      </c>
      <c r="B191" s="4"/>
      <c r="C191" s="7"/>
      <c r="D191" s="105">
        <f>IF(AND(B191&gt;0,C191&gt;0),INDEX(Вхідні_дані!$A$759:$F$958,MATCH(B191,Вхідні_дані!$C$759:$C$958,0),6),0)</f>
        <v>0</v>
      </c>
      <c r="E191" s="106" t="str">
        <f>IF(AND(B191&gt;0,C191&gt;0),(D191/D9/D10/60)*C191,"-")</f>
        <v>-</v>
      </c>
      <c r="I191" s="107">
        <v>20</v>
      </c>
      <c r="J191" s="4"/>
      <c r="K191" s="7"/>
      <c r="L191" s="105">
        <f>IF(AND(J191&gt;0,K191&gt;0),INDEX(Вхідні_дані!$A$759:$F$958,MATCH(J191,Вхідні_дані!$C$759:$C$958,0),6),0)</f>
        <v>0</v>
      </c>
      <c r="M191" s="106" t="str">
        <f>IF(AND(J191&gt;0,K191&gt;0),(L191/L9/L10/60)*K191,"-")</f>
        <v>-</v>
      </c>
      <c r="Q191" s="107">
        <v>20</v>
      </c>
      <c r="R191" s="4"/>
      <c r="S191" s="7"/>
      <c r="T191" s="105">
        <f>IF(AND(R191&gt;0,S191&gt;0),INDEX(Вхідні_дані!$A$759:$F$958,MATCH(R191,Вхідні_дані!$C$759:$C$958,0),6),0)</f>
        <v>0</v>
      </c>
      <c r="U191" s="106" t="str">
        <f>IF(AND(R191&gt;0,S191&gt;0),(T191/T9/T10/60)*S191,"-")</f>
        <v>-</v>
      </c>
      <c r="Y191" s="107">
        <v>20</v>
      </c>
      <c r="Z191" s="4"/>
      <c r="AA191" s="7"/>
      <c r="AB191" s="105">
        <f>IF(AND(Z191&gt;0,AA191&gt;0),INDEX(Вхідні_дані!$A$759:$F$958,MATCH(Z191,Вхідні_дані!$C$759:$C$958,0),6),0)</f>
        <v>0</v>
      </c>
      <c r="AC191" s="106" t="str">
        <f>IF(AND(Z191&gt;0,AA191&gt;0),(AB191/AB9/AB10/60)*AA191,"-")</f>
        <v>-</v>
      </c>
      <c r="AG191" s="107">
        <v>20</v>
      </c>
      <c r="AH191" s="4"/>
      <c r="AI191" s="7"/>
      <c r="AJ191" s="105">
        <f>IF(AND(AH191&gt;0,AI191&gt;0),INDEX(Вхідні_дані!$A$759:$F$958,MATCH(AH191,Вхідні_дані!$C$759:$C$958,0),6),0)</f>
        <v>0</v>
      </c>
      <c r="AK191" s="106" t="str">
        <f>IF(AND(AH191&gt;0,AI191&gt;0),(AJ191/AJ9/AJ10/60)*AI191,"-")</f>
        <v>-</v>
      </c>
      <c r="AO191" s="107">
        <v>20</v>
      </c>
      <c r="AP191" s="4"/>
      <c r="AQ191" s="7"/>
      <c r="AR191" s="105">
        <f>IF(AND(AP191&gt;0,AQ191&gt;0),INDEX(Вхідні_дані!$A$759:$F$958,MATCH(AP191,Вхідні_дані!$C$759:$C$958,0),6),0)</f>
        <v>0</v>
      </c>
      <c r="AS191" s="106" t="str">
        <f>IF(AND(AP191&gt;0,AQ191&gt;0),(AR191/AR9/AR10/60)*AQ191,"-")</f>
        <v>-</v>
      </c>
      <c r="AW191" s="107">
        <v>20</v>
      </c>
      <c r="AX191" s="4"/>
      <c r="AY191" s="7"/>
      <c r="AZ191" s="105">
        <f>IF(AND(AX191&gt;0,AY191&gt;0),INDEX(Вхідні_дані!$A$759:$F$958,MATCH(AX191,Вхідні_дані!$C$759:$C$958,0),6),0)</f>
        <v>0</v>
      </c>
      <c r="BA191" s="106" t="str">
        <f>IF(AND(AX191&gt;0,AY191&gt;0),(AZ191/AZ9/AZ10/60)*AY191,"-")</f>
        <v>-</v>
      </c>
      <c r="BE191" s="107">
        <v>20</v>
      </c>
      <c r="BF191" s="4"/>
      <c r="BG191" s="7"/>
      <c r="BH191" s="105">
        <f>IF(AND(BF191&gt;0,BG191&gt;0),INDEX(Вхідні_дані!$A$759:$F$958,MATCH(BF191,Вхідні_дані!$C$759:$C$958,0),6),0)</f>
        <v>0</v>
      </c>
      <c r="BI191" s="106" t="str">
        <f>IF(AND(BF191&gt;0,BG191&gt;0),(BH191/BH9/BH10/60)*BG191,"-")</f>
        <v>-</v>
      </c>
      <c r="BM191" s="107">
        <v>20</v>
      </c>
      <c r="BN191" s="4"/>
      <c r="BO191" s="7"/>
      <c r="BP191" s="105">
        <f>IF(AND(BN191&gt;0,BO191&gt;0),INDEX(Вхідні_дані!$A$759:$F$958,MATCH(BN191,Вхідні_дані!$C$759:$C$958,0),6),0)</f>
        <v>0</v>
      </c>
      <c r="BQ191" s="106" t="str">
        <f>IF(AND(BN191&gt;0,BO191&gt;0),(BP191/BP9/BP10/60)*BO191,"-")</f>
        <v>-</v>
      </c>
      <c r="BU191" s="107">
        <v>20</v>
      </c>
      <c r="BV191" s="4"/>
      <c r="BW191" s="7"/>
      <c r="BX191" s="105">
        <f>IF(AND(BV191&gt;0,BW191&gt;0),INDEX(Вхідні_дані!$A$759:$F$958,MATCH(BV191,Вхідні_дані!$C$759:$C$958,0),6),0)</f>
        <v>0</v>
      </c>
      <c r="BY191" s="106" t="str">
        <f>IF(AND(BV191&gt;0,BW191&gt;0),(BX191/BX9/BX10/60)*BW191,"-")</f>
        <v>-</v>
      </c>
      <c r="CC191" s="107">
        <v>20</v>
      </c>
      <c r="CD191" s="4"/>
      <c r="CE191" s="7"/>
      <c r="CF191" s="105">
        <f>IF(AND(CD191&gt;0,CE191&gt;0),INDEX(Вхідні_дані!$A$759:$F$958,MATCH(CD191,Вхідні_дані!$C$759:$C$958,0),6),0)</f>
        <v>0</v>
      </c>
      <c r="CG191" s="106" t="str">
        <f>IF(AND(CD191&gt;0,CE191&gt;0),(CF191/CF9/CF10/60)*CE191,"-")</f>
        <v>-</v>
      </c>
      <c r="CK191" s="107">
        <v>20</v>
      </c>
      <c r="CL191" s="4"/>
      <c r="CM191" s="7"/>
      <c r="CN191" s="105">
        <f>IF(AND(CL191&gt;0,CM191&gt;0),INDEX(Вхідні_дані!$A$759:$F$958,MATCH(CL191,Вхідні_дані!$C$759:$C$958,0),6),0)</f>
        <v>0</v>
      </c>
      <c r="CO191" s="106" t="str">
        <f>IF(AND(CL191&gt;0,CM191&gt;0),(CN191/CN9/CN10/60)*CM191,"-")</f>
        <v>-</v>
      </c>
      <c r="CS191" s="107">
        <v>20</v>
      </c>
      <c r="CT191" s="4"/>
      <c r="CU191" s="7"/>
      <c r="CV191" s="105">
        <f>IF(AND(CT191&gt;0,CU191&gt;0),INDEX(Вхідні_дані!$A$759:$F$958,MATCH(CT191,Вхідні_дані!$C$759:$C$958,0),6),0)</f>
        <v>0</v>
      </c>
      <c r="CW191" s="106" t="str">
        <f>IF(AND(CT191&gt;0,CU191&gt;0),(CV191/CV9/CV10/60)*CU191,"-")</f>
        <v>-</v>
      </c>
      <c r="DA191" s="107">
        <v>20</v>
      </c>
      <c r="DB191" s="4"/>
      <c r="DC191" s="7"/>
      <c r="DD191" s="105">
        <f>IF(AND(DB191&gt;0,DC191&gt;0),INDEX(Вхідні_дані!$A$759:$F$958,MATCH(DB191,Вхідні_дані!$C$759:$C$958,0),6),0)</f>
        <v>0</v>
      </c>
      <c r="DE191" s="106" t="str">
        <f>IF(AND(DB191&gt;0,DC191&gt;0),(DD191/DD9/DD10/60)*DC191,"-")</f>
        <v>-</v>
      </c>
      <c r="DI191" s="107">
        <v>20</v>
      </c>
      <c r="DJ191" s="4"/>
      <c r="DK191" s="7"/>
      <c r="DL191" s="105">
        <f>IF(AND(DJ191&gt;0,DK191&gt;0),INDEX(Вхідні_дані!$A$759:$F$958,MATCH(DJ191,Вхідні_дані!$C$759:$C$958,0),6),0)</f>
        <v>0</v>
      </c>
      <c r="DM191" s="106" t="str">
        <f>IF(AND(DJ191&gt;0,DK191&gt;0),(DL191/DL9/DL10/60)*DK191,"-")</f>
        <v>-</v>
      </c>
      <c r="DQ191" s="107">
        <v>20</v>
      </c>
      <c r="DR191" s="4"/>
      <c r="DS191" s="7"/>
      <c r="DT191" s="105">
        <f>IF(AND(DR191&gt;0,DS191&gt;0),INDEX(Вхідні_дані!$A$759:$F$958,MATCH(DR191,Вхідні_дані!$C$759:$C$958,0),6),0)</f>
        <v>0</v>
      </c>
      <c r="DU191" s="106" t="str">
        <f>IF(AND(DR191&gt;0,DS191&gt;0),(DT191/DT9/DT10/60)*DS191,"-")</f>
        <v>-</v>
      </c>
      <c r="DY191" s="107">
        <v>20</v>
      </c>
      <c r="DZ191" s="4"/>
      <c r="EA191" s="7"/>
      <c r="EB191" s="105">
        <f>IF(AND(DZ191&gt;0,EA191&gt;0),INDEX(Вхідні_дані!$A$759:$F$958,MATCH(DZ191,Вхідні_дані!$C$759:$C$958,0),6),0)</f>
        <v>0</v>
      </c>
      <c r="EC191" s="106" t="str">
        <f>IF(AND(DZ191&gt;0,EA191&gt;0),(EB191/EB9/EB10/60)*EA191,"-")</f>
        <v>-</v>
      </c>
      <c r="EG191" s="107">
        <v>20</v>
      </c>
      <c r="EH191" s="4"/>
      <c r="EI191" s="7"/>
      <c r="EJ191" s="105">
        <f>IF(AND(EH191&gt;0,EI191&gt;0),INDEX(Вхідні_дані!$A$759:$F$958,MATCH(EH191,Вхідні_дані!$C$759:$C$958,0),6),0)</f>
        <v>0</v>
      </c>
      <c r="EK191" s="106" t="str">
        <f>IF(AND(EH191&gt;0,EI191&gt;0),(EJ191/EJ9/EJ10/60)*EI191,"-")</f>
        <v>-</v>
      </c>
      <c r="EO191" s="107">
        <v>20</v>
      </c>
      <c r="EP191" s="4"/>
      <c r="EQ191" s="7"/>
      <c r="ER191" s="105">
        <f>IF(AND(EP191&gt;0,EQ191&gt;0),INDEX(Вхідні_дані!$A$759:$F$958,MATCH(EP191,Вхідні_дані!$C$759:$C$958,0),6),0)</f>
        <v>0</v>
      </c>
      <c r="ES191" s="106" t="str">
        <f>IF(AND(EP191&gt;0,EQ191&gt;0),(ER191/ER9/ER10/60)*EQ191,"-")</f>
        <v>-</v>
      </c>
      <c r="EW191" s="107">
        <v>20</v>
      </c>
      <c r="EX191" s="4"/>
      <c r="EY191" s="7"/>
      <c r="EZ191" s="105">
        <f>IF(AND(EX191&gt;0,EY191&gt;0),INDEX(Вхідні_дані!$A$759:$F$958,MATCH(EX191,Вхідні_дані!$C$759:$C$958,0),6),0)</f>
        <v>0</v>
      </c>
      <c r="FA191" s="106" t="str">
        <f>IF(AND(EX191&gt;0,EY191&gt;0),(EZ191/EZ9/EZ10/60)*EY191,"-")</f>
        <v>-</v>
      </c>
      <c r="FE191" s="107">
        <v>20</v>
      </c>
      <c r="FF191" s="4"/>
      <c r="FG191" s="7"/>
      <c r="FH191" s="105">
        <f>IF(AND(FF191&gt;0,FG191&gt;0),INDEX(Вхідні_дані!$A$759:$F$958,MATCH(FF191,Вхідні_дані!$C$759:$C$958,0),6),0)</f>
        <v>0</v>
      </c>
      <c r="FI191" s="106" t="str">
        <f>IF(AND(FF191&gt;0,FG191&gt;0),(FH191/FH9/FH10/60)*FG191,"-")</f>
        <v>-</v>
      </c>
      <c r="FM191" s="107">
        <v>20</v>
      </c>
      <c r="FN191" s="4"/>
      <c r="FO191" s="7"/>
      <c r="FP191" s="105">
        <f>IF(AND(FN191&gt;0,FO191&gt;0),INDEX(Вхідні_дані!$A$759:$F$958,MATCH(FN191,Вхідні_дані!$C$759:$C$958,0),6),0)</f>
        <v>0</v>
      </c>
      <c r="FQ191" s="106" t="str">
        <f>IF(AND(FN191&gt;0,FO191&gt;0),(FP191/FP9/FP10/60)*FO191,"-")</f>
        <v>-</v>
      </c>
      <c r="FU191" s="107">
        <v>20</v>
      </c>
      <c r="FV191" s="4"/>
      <c r="FW191" s="7"/>
      <c r="FX191" s="105">
        <f>IF(AND(FV191&gt;0,FW191&gt;0),INDEX(Вхідні_дані!$A$759:$F$958,MATCH(FV191,Вхідні_дані!$C$759:$C$958,0),6),0)</f>
        <v>0</v>
      </c>
      <c r="FY191" s="106" t="str">
        <f>IF(AND(FV191&gt;0,FW191&gt;0),(FX191/FX9/FX10/60)*FW191,"-")</f>
        <v>-</v>
      </c>
      <c r="GC191" s="107">
        <v>20</v>
      </c>
      <c r="GD191" s="4"/>
      <c r="GE191" s="7"/>
      <c r="GF191" s="105">
        <f>IF(AND(GD191&gt;0,GE191&gt;0),INDEX(Вхідні_дані!$A$759:$F$958,MATCH(GD191,Вхідні_дані!$C$759:$C$958,0),6),0)</f>
        <v>0</v>
      </c>
      <c r="GG191" s="106" t="str">
        <f>IF(AND(GD191&gt;0,GE191&gt;0),(GF191/GF9/GF10/60)*GE191,"-")</f>
        <v>-</v>
      </c>
      <c r="GK191" s="107">
        <v>20</v>
      </c>
      <c r="GL191" s="4"/>
      <c r="GM191" s="7"/>
      <c r="GN191" s="105">
        <f>IF(AND(GL191&gt;0,GM191&gt;0),INDEX(Вхідні_дані!$A$759:$F$958,MATCH(GL191,Вхідні_дані!$C$759:$C$958,0),6),0)</f>
        <v>0</v>
      </c>
      <c r="GO191" s="106" t="str">
        <f>IF(AND(GL191&gt;0,GM191&gt;0),(GN191/GN9/GN10/60)*GM191,"-")</f>
        <v>-</v>
      </c>
      <c r="GS191" s="107">
        <v>20</v>
      </c>
      <c r="GT191" s="4"/>
      <c r="GU191" s="7"/>
      <c r="GV191" s="105">
        <f>IF(AND(GT191&gt;0,GU191&gt;0),INDEX(Вхідні_дані!$A$759:$F$958,MATCH(GT191,Вхідні_дані!$C$759:$C$958,0),6),0)</f>
        <v>0</v>
      </c>
      <c r="GW191" s="106" t="str">
        <f>IF(AND(GT191&gt;0,GU191&gt;0),(GV191/GV9/GV10/60)*GU191,"-")</f>
        <v>-</v>
      </c>
      <c r="HA191" s="107">
        <v>20</v>
      </c>
      <c r="HB191" s="4"/>
      <c r="HC191" s="7"/>
      <c r="HD191" s="105">
        <f>IF(AND(HB191&gt;0,HC191&gt;0),INDEX(Вхідні_дані!$A$759:$F$958,MATCH(HB191,Вхідні_дані!$C$759:$C$958,0),6),0)</f>
        <v>0</v>
      </c>
      <c r="HE191" s="106" t="str">
        <f>IF(AND(HB191&gt;0,HC191&gt;0),(HD191/HD9/HD10/60)*HC191,"-")</f>
        <v>-</v>
      </c>
      <c r="HI191" s="107">
        <v>20</v>
      </c>
      <c r="HJ191" s="4"/>
      <c r="HK191" s="7"/>
      <c r="HL191" s="105">
        <f>IF(AND(HJ191&gt;0,HK191&gt;0),INDEX(Вхідні_дані!$A$759:$F$958,MATCH(HJ191,Вхідні_дані!$C$759:$C$958,0),6),0)</f>
        <v>0</v>
      </c>
      <c r="HM191" s="106" t="str">
        <f>IF(AND(HJ191&gt;0,HK191&gt;0),(HL191/HL9/HL10/60)*HK191,"-")</f>
        <v>-</v>
      </c>
      <c r="HQ191" s="107">
        <v>20</v>
      </c>
      <c r="HR191" s="4"/>
      <c r="HS191" s="7"/>
      <c r="HT191" s="105">
        <f>IF(AND(HR191&gt;0,HS191&gt;0),INDEX(Вхідні_дані!$A$759:$F$958,MATCH(HR191,Вхідні_дані!$C$759:$C$958,0),6),0)</f>
        <v>0</v>
      </c>
      <c r="HU191" s="106" t="str">
        <f>IF(AND(HR191&gt;0,HS191&gt;0),(HT191/HT9/HT10/60)*HS191,"-")</f>
        <v>-</v>
      </c>
      <c r="HY191" s="107">
        <v>20</v>
      </c>
      <c r="HZ191" s="4"/>
      <c r="IA191" s="7"/>
      <c r="IB191" s="105">
        <f>IF(AND(HZ191&gt;0,IA191&gt;0),INDEX(Вхідні_дані!$A$759:$F$958,MATCH(HZ191,Вхідні_дані!$C$759:$C$958,0),6),0)</f>
        <v>0</v>
      </c>
      <c r="IC191" s="106" t="str">
        <f>IF(AND(HZ191&gt;0,IA191&gt;0),(IB191/IB9/IB10/60)*IA191,"-")</f>
        <v>-</v>
      </c>
      <c r="IG191" s="107">
        <v>20</v>
      </c>
      <c r="IH191" s="4"/>
      <c r="II191" s="7"/>
      <c r="IJ191" s="105">
        <f>IF(AND(IH191&gt;0,II191&gt;0),INDEX(Вхідні_дані!$A$759:$F$958,MATCH(IH191,Вхідні_дані!$C$759:$C$958,0),6),0)</f>
        <v>0</v>
      </c>
      <c r="IK191" s="106" t="str">
        <f>IF(AND(IH191&gt;0,II191&gt;0),(IJ191/IJ9/IJ10/60)*II191,"-")</f>
        <v>-</v>
      </c>
      <c r="IO191" s="107">
        <v>20</v>
      </c>
      <c r="IP191" s="4"/>
      <c r="IQ191" s="7"/>
      <c r="IR191" s="105">
        <f>IF(AND(IP191&gt;0,IQ191&gt;0),INDEX(Вхідні_дані!$A$759:$F$958,MATCH(IP191,Вхідні_дані!$C$759:$C$958,0),6),0)</f>
        <v>0</v>
      </c>
      <c r="IS191" s="106" t="str">
        <f>IF(AND(IP191&gt;0,IQ191&gt;0),(IR191/IR9/IR10/60)*IQ191,"-")</f>
        <v>-</v>
      </c>
      <c r="IW191" s="107">
        <v>20</v>
      </c>
      <c r="IX191" s="4"/>
      <c r="IY191" s="7"/>
      <c r="IZ191" s="105">
        <f>IF(AND(IX191&gt;0,IY191&gt;0),INDEX(Вхідні_дані!$A$759:$F$958,MATCH(IX191,Вхідні_дані!$C$759:$C$958,0),6),0)</f>
        <v>0</v>
      </c>
      <c r="JA191" s="106" t="str">
        <f>IF(AND(IX191&gt;0,IY191&gt;0),(IZ191/IZ9/IZ10/60)*IY191,"-")</f>
        <v>-</v>
      </c>
      <c r="JE191" s="107">
        <v>20</v>
      </c>
      <c r="JF191" s="4"/>
      <c r="JG191" s="7"/>
      <c r="JH191" s="105">
        <f>IF(AND(JF191&gt;0,JG191&gt;0),INDEX(Вхідні_дані!$A$759:$F$958,MATCH(JF191,Вхідні_дані!$C$759:$C$958,0),6),0)</f>
        <v>0</v>
      </c>
      <c r="JI191" s="106" t="str">
        <f>IF(AND(JF191&gt;0,JG191&gt;0),(JH191/JH9/JH10/60)*JG191,"-")</f>
        <v>-</v>
      </c>
      <c r="JM191" s="107">
        <v>20</v>
      </c>
      <c r="JN191" s="4"/>
      <c r="JO191" s="7"/>
      <c r="JP191" s="105">
        <f>IF(AND(JN191&gt;0,JO191&gt;0),INDEX(Вхідні_дані!$A$759:$F$958,MATCH(JN191,Вхідні_дані!$C$759:$C$958,0),6),0)</f>
        <v>0</v>
      </c>
      <c r="JQ191" s="106" t="str">
        <f>IF(AND(JN191&gt;0,JO191&gt;0),(JP191/JP9/JP10/60)*JO191,"-")</f>
        <v>-</v>
      </c>
      <c r="JU191" s="107">
        <v>20</v>
      </c>
      <c r="JV191" s="4"/>
      <c r="JW191" s="7"/>
      <c r="JX191" s="105">
        <f>IF(AND(JV191&gt;0,JW191&gt;0),INDEX(Вхідні_дані!$A$759:$F$958,MATCH(JV191,Вхідні_дані!$C$759:$C$958,0),6),0)</f>
        <v>0</v>
      </c>
      <c r="JY191" s="106" t="str">
        <f>IF(AND(JV191&gt;0,JW191&gt;0),(JX191/JX9/JX10/60)*JW191,"-")</f>
        <v>-</v>
      </c>
      <c r="KC191" s="107">
        <v>20</v>
      </c>
      <c r="KD191" s="4"/>
      <c r="KE191" s="7"/>
      <c r="KF191" s="105">
        <f>IF(AND(KD191&gt;0,KE191&gt;0),INDEX(Вхідні_дані!$A$759:$F$958,MATCH(KD191,Вхідні_дані!$C$759:$C$958,0),6),0)</f>
        <v>0</v>
      </c>
      <c r="KG191" s="106" t="str">
        <f>IF(AND(KD191&gt;0,KE191&gt;0),(KF191/KF9/KF10/60)*KE191,"-")</f>
        <v>-</v>
      </c>
      <c r="KK191" s="107">
        <v>20</v>
      </c>
      <c r="KL191" s="4"/>
      <c r="KM191" s="7"/>
      <c r="KN191" s="105">
        <f>IF(AND(KL191&gt;0,KM191&gt;0),INDEX(Вхідні_дані!$A$759:$F$958,MATCH(KL191,Вхідні_дані!$C$759:$C$958,0),6),0)</f>
        <v>0</v>
      </c>
      <c r="KO191" s="106" t="str">
        <f>IF(AND(KL191&gt;0,KM191&gt;0),(KN191/KN9/KN10/60)*KM191,"-")</f>
        <v>-</v>
      </c>
      <c r="KS191" s="107">
        <v>20</v>
      </c>
      <c r="KT191" s="4"/>
      <c r="KU191" s="7"/>
      <c r="KV191" s="105">
        <f>IF(AND(KT191&gt;0,KU191&gt;0),INDEX(Вхідні_дані!$A$759:$F$958,MATCH(KT191,Вхідні_дані!$C$759:$C$958,0),6),0)</f>
        <v>0</v>
      </c>
      <c r="KW191" s="106" t="str">
        <f>IF(AND(KT191&gt;0,KU191&gt;0),(KV191/KV9/KV10/60)*KU191,"-")</f>
        <v>-</v>
      </c>
      <c r="LA191" s="107">
        <v>20</v>
      </c>
      <c r="LB191" s="4"/>
      <c r="LC191" s="7"/>
      <c r="LD191" s="105">
        <f>IF(AND(LB191&gt;0,LC191&gt;0),INDEX(Вхідні_дані!$A$759:$F$958,MATCH(LB191,Вхідні_дані!$C$759:$C$958,0),6),0)</f>
        <v>0</v>
      </c>
      <c r="LE191" s="106" t="str">
        <f>IF(AND(LB191&gt;0,LC191&gt;0),(LD191/LD9/LD10/60)*LC191,"-")</f>
        <v>-</v>
      </c>
      <c r="LI191" s="107">
        <v>20</v>
      </c>
      <c r="LJ191" s="4"/>
      <c r="LK191" s="7"/>
      <c r="LL191" s="105">
        <f>IF(AND(LJ191&gt;0,LK191&gt;0),INDEX(Вхідні_дані!$A$759:$F$958,MATCH(LJ191,Вхідні_дані!$C$759:$C$958,0),6),0)</f>
        <v>0</v>
      </c>
      <c r="LM191" s="106" t="str">
        <f>IF(AND(LJ191&gt;0,LK191&gt;0),(LL191/LL9/LL10/60)*LK191,"-")</f>
        <v>-</v>
      </c>
      <c r="LQ191" s="107">
        <v>20</v>
      </c>
      <c r="LR191" s="4"/>
      <c r="LS191" s="7"/>
      <c r="LT191" s="105">
        <f>IF(AND(LR191&gt;0,LS191&gt;0),INDEX(Вхідні_дані!$A$759:$F$958,MATCH(LR191,Вхідні_дані!$C$759:$C$958,0),6),0)</f>
        <v>0</v>
      </c>
      <c r="LU191" s="106" t="str">
        <f>IF(AND(LR191&gt;0,LS191&gt;0),(LT191/LT9/LT10/60)*LS191,"-")</f>
        <v>-</v>
      </c>
      <c r="LY191" s="107">
        <v>20</v>
      </c>
      <c r="LZ191" s="4"/>
      <c r="MA191" s="7"/>
      <c r="MB191" s="105">
        <f>IF(AND(LZ191&gt;0,MA191&gt;0),INDEX(Вхідні_дані!$A$759:$F$958,MATCH(LZ191,Вхідні_дані!$C$759:$C$958,0),6),0)</f>
        <v>0</v>
      </c>
      <c r="MC191" s="106" t="str">
        <f>IF(AND(LZ191&gt;0,MA191&gt;0),(MB191/MB9/MB10/60)*MA191,"-")</f>
        <v>-</v>
      </c>
      <c r="MG191" s="107">
        <v>20</v>
      </c>
      <c r="MH191" s="4"/>
      <c r="MI191" s="7"/>
      <c r="MJ191" s="105">
        <f>IF(AND(MH191&gt;0,MI191&gt;0),INDEX(Вхідні_дані!$A$759:$F$958,MATCH(MH191,Вхідні_дані!$C$759:$C$958,0),6),0)</f>
        <v>0</v>
      </c>
      <c r="MK191" s="106" t="str">
        <f>IF(AND(MH191&gt;0,MI191&gt;0),(MJ191/MJ9/MJ10/60)*MI191,"-")</f>
        <v>-</v>
      </c>
      <c r="MO191" s="107">
        <v>20</v>
      </c>
      <c r="MP191" s="4"/>
      <c r="MQ191" s="7"/>
      <c r="MR191" s="105">
        <f>IF(AND(MP191&gt;0,MQ191&gt;0),INDEX(Вхідні_дані!$A$759:$F$958,MATCH(MP191,Вхідні_дані!$C$759:$C$958,0),6),0)</f>
        <v>0</v>
      </c>
      <c r="MS191" s="106" t="str">
        <f>IF(AND(MP191&gt;0,MQ191&gt;0),(MR191/MR9/MR10/60)*MQ191,"-")</f>
        <v>-</v>
      </c>
      <c r="MW191" s="107">
        <v>20</v>
      </c>
      <c r="MX191" s="4"/>
      <c r="MY191" s="7"/>
      <c r="MZ191" s="105">
        <f>IF(AND(MX191&gt;0,MY191&gt;0),INDEX(Вхідні_дані!$A$759:$F$958,MATCH(MX191,Вхідні_дані!$C$759:$C$958,0),6),0)</f>
        <v>0</v>
      </c>
      <c r="NA191" s="106" t="str">
        <f>IF(AND(MX191&gt;0,MY191&gt;0),(MZ191/MZ9/MZ10/60)*MY191,"-")</f>
        <v>-</v>
      </c>
      <c r="NE191" s="107">
        <v>20</v>
      </c>
      <c r="NF191" s="4"/>
      <c r="NG191" s="7"/>
      <c r="NH191" s="105">
        <f>IF(AND(NF191&gt;0,NG191&gt;0),INDEX(Вхідні_дані!$A$759:$F$958,MATCH(NF191,Вхідні_дані!$C$759:$C$958,0),6),0)</f>
        <v>0</v>
      </c>
      <c r="NI191" s="106" t="str">
        <f>IF(AND(NF191&gt;0,NG191&gt;0),(NH191/NH9/NH10/60)*NG191,"-")</f>
        <v>-</v>
      </c>
      <c r="NM191" s="107">
        <v>20</v>
      </c>
      <c r="NN191" s="4"/>
      <c r="NO191" s="7"/>
      <c r="NP191" s="105">
        <f>IF(AND(NN191&gt;0,NO191&gt;0),INDEX(Вхідні_дані!$A$759:$F$958,MATCH(NN191,Вхідні_дані!$C$759:$C$958,0),6),0)</f>
        <v>0</v>
      </c>
      <c r="NQ191" s="106" t="str">
        <f>IF(AND(NN191&gt;0,NO191&gt;0),(NP191/NP9/NP10/60)*NO191,"-")</f>
        <v>-</v>
      </c>
      <c r="NU191" s="107">
        <v>20</v>
      </c>
      <c r="NV191" s="4"/>
      <c r="NW191" s="7"/>
      <c r="NX191" s="105">
        <f>IF(AND(NV191&gt;0,NW191&gt;0),INDEX(Вхідні_дані!$A$759:$F$958,MATCH(NV191,Вхідні_дані!$C$759:$C$958,0),6),0)</f>
        <v>0</v>
      </c>
      <c r="NY191" s="106" t="str">
        <f>IF(AND(NV191&gt;0,NW191&gt;0),(NX191/NX9/NX10/60)*NW191,"-")</f>
        <v>-</v>
      </c>
      <c r="OC191" s="107">
        <v>20</v>
      </c>
      <c r="OD191" s="4"/>
      <c r="OE191" s="7"/>
      <c r="OF191" s="105">
        <f>IF(AND(OD191&gt;0,OE191&gt;0),INDEX(Вхідні_дані!$A$759:$F$958,MATCH(OD191,Вхідні_дані!$C$759:$C$958,0),6),0)</f>
        <v>0</v>
      </c>
      <c r="OG191" s="106" t="str">
        <f>IF(AND(OD191&gt;0,OE191&gt;0),(OF191/OF9/OF10/60)*OE191,"-")</f>
        <v>-</v>
      </c>
      <c r="OK191" s="107">
        <v>20</v>
      </c>
      <c r="OL191" s="4"/>
      <c r="OM191" s="7"/>
      <c r="ON191" s="105">
        <f>IF(AND(OL191&gt;0,OM191&gt;0),INDEX(Вхідні_дані!$A$759:$F$958,MATCH(OL191,Вхідні_дані!$C$759:$C$958,0),6),0)</f>
        <v>0</v>
      </c>
      <c r="OO191" s="106" t="str">
        <f>IF(AND(OL191&gt;0,OM191&gt;0),(ON191/ON9/ON10/60)*OM191,"-")</f>
        <v>-</v>
      </c>
      <c r="OS191" s="107">
        <v>20</v>
      </c>
      <c r="OT191" s="4"/>
      <c r="OU191" s="7"/>
      <c r="OV191" s="105">
        <f>IF(AND(OT191&gt;0,OU191&gt;0),INDEX(Вхідні_дані!$A$759:$F$958,MATCH(OT191,Вхідні_дані!$C$759:$C$958,0),6),0)</f>
        <v>0</v>
      </c>
      <c r="OW191" s="106" t="str">
        <f>IF(AND(OT191&gt;0,OU191&gt;0),(OV191/OV9/OV10/60)*OU191,"-")</f>
        <v>-</v>
      </c>
      <c r="PA191" s="107">
        <v>20</v>
      </c>
      <c r="PB191" s="4"/>
      <c r="PC191" s="7"/>
      <c r="PD191" s="105">
        <f>IF(AND(PB191&gt;0,PC191&gt;0),INDEX(Вхідні_дані!$A$759:$F$958,MATCH(PB191,Вхідні_дані!$C$759:$C$958,0),6),0)</f>
        <v>0</v>
      </c>
      <c r="PE191" s="106" t="str">
        <f>IF(AND(PB191&gt;0,PC191&gt;0),(PD191/PD9/PD10/60)*PC191,"-")</f>
        <v>-</v>
      </c>
      <c r="PI191" s="107">
        <v>20</v>
      </c>
      <c r="PJ191" s="4"/>
      <c r="PK191" s="7"/>
      <c r="PL191" s="105">
        <f>IF(AND(PJ191&gt;0,PK191&gt;0),INDEX(Вхідні_дані!$A$759:$F$958,MATCH(PJ191,Вхідні_дані!$C$759:$C$958,0),6),0)</f>
        <v>0</v>
      </c>
      <c r="PM191" s="106" t="str">
        <f>IF(AND(PJ191&gt;0,PK191&gt;0),(PL191/PL9/PL10/60)*PK191,"-")</f>
        <v>-</v>
      </c>
      <c r="PQ191" s="107">
        <v>20</v>
      </c>
      <c r="PR191" s="4"/>
      <c r="PS191" s="7"/>
      <c r="PT191" s="105">
        <f>IF(AND(PR191&gt;0,PS191&gt;0),INDEX(Вхідні_дані!$A$759:$F$958,MATCH(PR191,Вхідні_дані!$C$759:$C$958,0),6),0)</f>
        <v>0</v>
      </c>
      <c r="PU191" s="106" t="str">
        <f>IF(AND(PR191&gt;0,PS191&gt;0),(PT191/PT9/PT10/60)*PS191,"-")</f>
        <v>-</v>
      </c>
      <c r="PY191" s="107">
        <v>20</v>
      </c>
      <c r="PZ191" s="4"/>
      <c r="QA191" s="7"/>
      <c r="QB191" s="105">
        <f>IF(AND(PZ191&gt;0,QA191&gt;0),INDEX(Вхідні_дані!$A$759:$F$958,MATCH(PZ191,Вхідні_дані!$C$759:$C$958,0),6),0)</f>
        <v>0</v>
      </c>
      <c r="QC191" s="106" t="str">
        <f>IF(AND(PZ191&gt;0,QA191&gt;0),(QB191/QB9/QB10/60)*QA191,"-")</f>
        <v>-</v>
      </c>
      <c r="QG191" s="107">
        <v>20</v>
      </c>
      <c r="QH191" s="4"/>
      <c r="QI191" s="7"/>
      <c r="QJ191" s="105">
        <f>IF(AND(QH191&gt;0,QI191&gt;0),INDEX(Вхідні_дані!$A$759:$F$958,MATCH(QH191,Вхідні_дані!$C$759:$C$958,0),6),0)</f>
        <v>0</v>
      </c>
      <c r="QK191" s="106" t="str">
        <f>IF(AND(QH191&gt;0,QI191&gt;0),(QJ191/QJ9/QJ10/60)*QI191,"-")</f>
        <v>-</v>
      </c>
      <c r="QO191" s="107">
        <v>20</v>
      </c>
      <c r="QP191" s="4"/>
      <c r="QQ191" s="7"/>
      <c r="QR191" s="105">
        <f>IF(AND(QP191&gt;0,QQ191&gt;0),INDEX(Вхідні_дані!$A$759:$F$958,MATCH(QP191,Вхідні_дані!$C$759:$C$958,0),6),0)</f>
        <v>0</v>
      </c>
      <c r="QS191" s="106" t="str">
        <f>IF(AND(QP191&gt;0,QQ191&gt;0),(QR191/QR9/QR10/60)*QQ191,"-")</f>
        <v>-</v>
      </c>
      <c r="QW191" s="107">
        <v>20</v>
      </c>
      <c r="QX191" s="4"/>
      <c r="QY191" s="7"/>
      <c r="QZ191" s="105">
        <f>IF(AND(QX191&gt;0,QY191&gt;0),INDEX(Вхідні_дані!$A$759:$F$958,MATCH(QX191,Вхідні_дані!$C$759:$C$958,0),6),0)</f>
        <v>0</v>
      </c>
      <c r="RA191" s="106" t="str">
        <f>IF(AND(QX191&gt;0,QY191&gt;0),(QZ191/QZ9/QZ10/60)*QY191,"-")</f>
        <v>-</v>
      </c>
      <c r="RE191" s="107">
        <v>20</v>
      </c>
      <c r="RF191" s="4"/>
      <c r="RG191" s="7"/>
      <c r="RH191" s="105">
        <f>IF(AND(RF191&gt;0,RG191&gt;0),INDEX(Вхідні_дані!$A$759:$F$958,MATCH(RF191,Вхідні_дані!$C$759:$C$958,0),6),0)</f>
        <v>0</v>
      </c>
      <c r="RI191" s="106" t="str">
        <f>IF(AND(RF191&gt;0,RG191&gt;0),(RH191/RH9/RH10/60)*RG191,"-")</f>
        <v>-</v>
      </c>
      <c r="RM191" s="107">
        <v>20</v>
      </c>
      <c r="RN191" s="4"/>
      <c r="RO191" s="7"/>
      <c r="RP191" s="105">
        <f>IF(AND(RN191&gt;0,RO191&gt;0),INDEX(Вхідні_дані!$A$759:$F$958,MATCH(RN191,Вхідні_дані!$C$759:$C$958,0),6),0)</f>
        <v>0</v>
      </c>
      <c r="RQ191" s="106" t="str">
        <f>IF(AND(RN191&gt;0,RO191&gt;0),(RP191/RP9/RP10/60)*RO191,"-")</f>
        <v>-</v>
      </c>
      <c r="RU191" s="107">
        <v>20</v>
      </c>
      <c r="RV191" s="4"/>
      <c r="RW191" s="7"/>
      <c r="RX191" s="105">
        <f>IF(AND(RV191&gt;0,RW191&gt;0),INDEX(Вхідні_дані!$A$759:$F$958,MATCH(RV191,Вхідні_дані!$C$759:$C$958,0),6),0)</f>
        <v>0</v>
      </c>
      <c r="RY191" s="106" t="str">
        <f>IF(AND(RV191&gt;0,RW191&gt;0),(RX191/RX9/RX10/60)*RW191,"-")</f>
        <v>-</v>
      </c>
      <c r="SC191" s="107">
        <v>20</v>
      </c>
      <c r="SD191" s="4"/>
      <c r="SE191" s="7"/>
      <c r="SF191" s="105">
        <f>IF(AND(SD191&gt;0,SE191&gt;0),INDEX(Вхідні_дані!$A$759:$F$958,MATCH(SD191,Вхідні_дані!$C$759:$C$958,0),6),0)</f>
        <v>0</v>
      </c>
      <c r="SG191" s="106" t="str">
        <f>IF(AND(SD191&gt;0,SE191&gt;0),(SF191/SF9/SF10/60)*SE191,"-")</f>
        <v>-</v>
      </c>
      <c r="SK191" s="107">
        <v>20</v>
      </c>
      <c r="SL191" s="4"/>
      <c r="SM191" s="7"/>
      <c r="SN191" s="105">
        <f>IF(AND(SL191&gt;0,SM191&gt;0),INDEX(Вхідні_дані!$A$759:$F$958,MATCH(SL191,Вхідні_дані!$C$759:$C$958,0),6),0)</f>
        <v>0</v>
      </c>
      <c r="SO191" s="106" t="str">
        <f>IF(AND(SL191&gt;0,SM191&gt;0),(SN191/SN9/SN10/60)*SM191,"-")</f>
        <v>-</v>
      </c>
      <c r="SS191" s="107">
        <v>20</v>
      </c>
      <c r="ST191" s="4"/>
      <c r="SU191" s="7"/>
      <c r="SV191" s="105">
        <f>IF(AND(ST191&gt;0,SU191&gt;0),INDEX(Вхідні_дані!$A$759:$F$958,MATCH(ST191,Вхідні_дані!$C$759:$C$958,0),6),0)</f>
        <v>0</v>
      </c>
      <c r="SW191" s="106" t="str">
        <f>IF(AND(ST191&gt;0,SU191&gt;0),(SV191/SV9/SV10/60)*SU191,"-")</f>
        <v>-</v>
      </c>
      <c r="TA191" s="107">
        <v>20</v>
      </c>
      <c r="TB191" s="4"/>
      <c r="TC191" s="7"/>
      <c r="TD191" s="105">
        <f>IF(AND(TB191&gt;0,TC191&gt;0),INDEX(Вхідні_дані!$A$759:$F$958,MATCH(TB191,Вхідні_дані!$C$759:$C$958,0),6),0)</f>
        <v>0</v>
      </c>
      <c r="TE191" s="106" t="str">
        <f>IF(AND(TB191&gt;0,TC191&gt;0),(TD191/TD9/TD10/60)*TC191,"-")</f>
        <v>-</v>
      </c>
      <c r="TI191" s="107">
        <v>20</v>
      </c>
      <c r="TJ191" s="4"/>
      <c r="TK191" s="7"/>
      <c r="TL191" s="105">
        <f>IF(AND(TJ191&gt;0,TK191&gt;0),INDEX(Вхідні_дані!$A$759:$F$958,MATCH(TJ191,Вхідні_дані!$C$759:$C$958,0),6),0)</f>
        <v>0</v>
      </c>
      <c r="TM191" s="106" t="str">
        <f>IF(AND(TJ191&gt;0,TK191&gt;0),(TL191/TL9/TL10/60)*TK191,"-")</f>
        <v>-</v>
      </c>
      <c r="TQ191" s="107">
        <v>20</v>
      </c>
      <c r="TR191" s="4"/>
      <c r="TS191" s="7"/>
      <c r="TT191" s="105">
        <f>IF(AND(TR191&gt;0,TS191&gt;0),INDEX(Вхідні_дані!$A$759:$F$958,MATCH(TR191,Вхідні_дані!$C$759:$C$958,0),6),0)</f>
        <v>0</v>
      </c>
      <c r="TU191" s="106" t="str">
        <f>IF(AND(TR191&gt;0,TS191&gt;0),(TT191/TT9/TT10/60)*TS191,"-")</f>
        <v>-</v>
      </c>
      <c r="TY191" s="107">
        <v>20</v>
      </c>
      <c r="TZ191" s="4"/>
      <c r="UA191" s="7"/>
      <c r="UB191" s="105">
        <f>IF(AND(TZ191&gt;0,UA191&gt;0),INDEX(Вхідні_дані!$A$759:$F$958,MATCH(TZ191,Вхідні_дані!$C$759:$C$958,0),6),0)</f>
        <v>0</v>
      </c>
      <c r="UC191" s="106" t="str">
        <f>IF(AND(TZ191&gt;0,UA191&gt;0),(UB191/UB9/UB10/60)*UA191,"-")</f>
        <v>-</v>
      </c>
      <c r="UG191" s="107">
        <v>20</v>
      </c>
      <c r="UH191" s="4"/>
      <c r="UI191" s="7"/>
      <c r="UJ191" s="105">
        <f>IF(AND(UH191&gt;0,UI191&gt;0),INDEX(Вхідні_дані!$A$759:$F$958,MATCH(UH191,Вхідні_дані!$C$759:$C$958,0),6),0)</f>
        <v>0</v>
      </c>
      <c r="UK191" s="106" t="str">
        <f>IF(AND(UH191&gt;0,UI191&gt;0),(UJ191/UJ9/UJ10/60)*UI191,"-")</f>
        <v>-</v>
      </c>
      <c r="UO191" s="107">
        <v>20</v>
      </c>
      <c r="UP191" s="4"/>
      <c r="UQ191" s="7"/>
      <c r="UR191" s="105">
        <f>IF(AND(UP191&gt;0,UQ191&gt;0),INDEX(Вхідні_дані!$A$759:$F$958,MATCH(UP191,Вхідні_дані!$C$759:$C$958,0),6),0)</f>
        <v>0</v>
      </c>
      <c r="US191" s="106" t="str">
        <f>IF(AND(UP191&gt;0,UQ191&gt;0),(UR191/UR9/UR10/60)*UQ191,"-")</f>
        <v>-</v>
      </c>
      <c r="UW191" s="107">
        <v>20</v>
      </c>
      <c r="UX191" s="4"/>
      <c r="UY191" s="7"/>
      <c r="UZ191" s="105">
        <f>IF(AND(UX191&gt;0,UY191&gt;0),INDEX(Вхідні_дані!$A$759:$F$958,MATCH(UX191,Вхідні_дані!$C$759:$C$958,0),6),0)</f>
        <v>0</v>
      </c>
      <c r="VA191" s="106" t="str">
        <f>IF(AND(UX191&gt;0,UY191&gt;0),(UZ191/UZ9/UZ10/60)*UY191,"-")</f>
        <v>-</v>
      </c>
      <c r="VE191" s="107">
        <v>20</v>
      </c>
      <c r="VF191" s="4"/>
      <c r="VG191" s="7"/>
      <c r="VH191" s="105">
        <f>IF(AND(VF191&gt;0,VG191&gt;0),INDEX(Вхідні_дані!$A$759:$F$958,MATCH(VF191,Вхідні_дані!$C$759:$C$958,0),6),0)</f>
        <v>0</v>
      </c>
      <c r="VI191" s="106" t="str">
        <f>IF(AND(VF191&gt;0,VG191&gt;0),(VH191/VH9/VH10/60)*VG191,"-")</f>
        <v>-</v>
      </c>
      <c r="VM191" s="107">
        <v>20</v>
      </c>
      <c r="VN191" s="4"/>
      <c r="VO191" s="7"/>
      <c r="VP191" s="105">
        <f>IF(AND(VN191&gt;0,VO191&gt;0),INDEX(Вхідні_дані!$A$759:$F$958,MATCH(VN191,Вхідні_дані!$C$759:$C$958,0),6),0)</f>
        <v>0</v>
      </c>
      <c r="VQ191" s="106" t="str">
        <f>IF(AND(VN191&gt;0,VO191&gt;0),(VP191/VP9/VP10/60)*VO191,"-")</f>
        <v>-</v>
      </c>
      <c r="VU191" s="107">
        <v>20</v>
      </c>
      <c r="VV191" s="4"/>
      <c r="VW191" s="7"/>
      <c r="VX191" s="105">
        <f>IF(AND(VV191&gt;0,VW191&gt;0),INDEX(Вхідні_дані!$A$759:$F$958,MATCH(VV191,Вхідні_дані!$C$759:$C$958,0),6),0)</f>
        <v>0</v>
      </c>
      <c r="VY191" s="106" t="str">
        <f>IF(AND(VV191&gt;0,VW191&gt;0),(VX191/VX9/VX10/60)*VW191,"-")</f>
        <v>-</v>
      </c>
      <c r="WC191" s="107">
        <v>20</v>
      </c>
      <c r="WD191" s="4"/>
      <c r="WE191" s="7"/>
      <c r="WF191" s="105">
        <f>IF(AND(WD191&gt;0,WE191&gt;0),INDEX(Вхідні_дані!$A$759:$F$958,MATCH(WD191,Вхідні_дані!$C$759:$C$958,0),6),0)</f>
        <v>0</v>
      </c>
      <c r="WG191" s="106" t="str">
        <f>IF(AND(WD191&gt;0,WE191&gt;0),(WF191/WF9/WF10/60)*WE191,"-")</f>
        <v>-</v>
      </c>
      <c r="WK191" s="107">
        <v>20</v>
      </c>
      <c r="WL191" s="4"/>
      <c r="WM191" s="7"/>
      <c r="WN191" s="105">
        <f>IF(AND(WL191&gt;0,WM191&gt;0),INDEX(Вхідні_дані!$A$759:$F$958,MATCH(WL191,Вхідні_дані!$C$759:$C$958,0),6),0)</f>
        <v>0</v>
      </c>
      <c r="WO191" s="106" t="str">
        <f>IF(AND(WL191&gt;0,WM191&gt;0),(WN191/WN9/WN10/60)*WM191,"-")</f>
        <v>-</v>
      </c>
      <c r="WS191" s="107">
        <v>20</v>
      </c>
      <c r="WT191" s="4"/>
      <c r="WU191" s="7"/>
      <c r="WV191" s="105">
        <f>IF(AND(WT191&gt;0,WU191&gt;0),INDEX(Вхідні_дані!$A$759:$F$958,MATCH(WT191,Вхідні_дані!$C$759:$C$958,0),6),0)</f>
        <v>0</v>
      </c>
      <c r="WW191" s="106" t="str">
        <f>IF(AND(WT191&gt;0,WU191&gt;0),(WV191/WV9/WV10/60)*WU191,"-")</f>
        <v>-</v>
      </c>
      <c r="XA191" s="107">
        <v>20</v>
      </c>
      <c r="XB191" s="4"/>
      <c r="XC191" s="7"/>
      <c r="XD191" s="105">
        <f>IF(AND(XB191&gt;0,XC191&gt;0),INDEX(Вхідні_дані!$A$759:$F$958,MATCH(XB191,Вхідні_дані!$C$759:$C$958,0),6),0)</f>
        <v>0</v>
      </c>
      <c r="XE191" s="106" t="str">
        <f>IF(AND(XB191&gt;0,XC191&gt;0),(XD191/XD9/XD10/60)*XC191,"-")</f>
        <v>-</v>
      </c>
      <c r="XI191" s="107">
        <v>20</v>
      </c>
      <c r="XJ191" s="4"/>
      <c r="XK191" s="7"/>
      <c r="XL191" s="105">
        <f>IF(AND(XJ191&gt;0,XK191&gt;0),INDEX(Вхідні_дані!$A$759:$F$958,MATCH(XJ191,Вхідні_дані!$C$759:$C$958,0),6),0)</f>
        <v>0</v>
      </c>
      <c r="XM191" s="106" t="str">
        <f>IF(AND(XJ191&gt;0,XK191&gt;0),(XL191/XL9/XL10/60)*XK191,"-")</f>
        <v>-</v>
      </c>
      <c r="XQ191" s="107">
        <v>20</v>
      </c>
      <c r="XR191" s="4"/>
      <c r="XS191" s="7"/>
      <c r="XT191" s="105">
        <f>IF(AND(XR191&gt;0,XS191&gt;0),INDEX(Вхідні_дані!$A$759:$F$958,MATCH(XR191,Вхідні_дані!$C$759:$C$958,0),6),0)</f>
        <v>0</v>
      </c>
      <c r="XU191" s="106" t="str">
        <f>IF(AND(XR191&gt;0,XS191&gt;0),(XT191/XT9/XT10/60)*XS191,"-")</f>
        <v>-</v>
      </c>
      <c r="XY191" s="107">
        <v>20</v>
      </c>
      <c r="XZ191" s="4"/>
      <c r="YA191" s="7"/>
      <c r="YB191" s="105">
        <f>IF(AND(XZ191&gt;0,YA191&gt;0),INDEX(Вхідні_дані!$A$759:$F$958,MATCH(XZ191,Вхідні_дані!$C$759:$C$958,0),6),0)</f>
        <v>0</v>
      </c>
      <c r="YC191" s="106" t="str">
        <f>IF(AND(XZ191&gt;0,YA191&gt;0),(YB191/YB9/YB10/60)*YA191,"-")</f>
        <v>-</v>
      </c>
      <c r="YG191" s="107">
        <v>20</v>
      </c>
      <c r="YH191" s="4"/>
      <c r="YI191" s="7"/>
      <c r="YJ191" s="105">
        <f>IF(AND(YH191&gt;0,YI191&gt;0),INDEX(Вхідні_дані!$A$759:$F$958,MATCH(YH191,Вхідні_дані!$C$759:$C$958,0),6),0)</f>
        <v>0</v>
      </c>
      <c r="YK191" s="106" t="str">
        <f>IF(AND(YH191&gt;0,YI191&gt;0),(YJ191/YJ9/YJ10/60)*YI191,"-")</f>
        <v>-</v>
      </c>
      <c r="YO191" s="107">
        <v>20</v>
      </c>
      <c r="YP191" s="4"/>
      <c r="YQ191" s="7"/>
      <c r="YR191" s="105">
        <f>IF(AND(YP191&gt;0,YQ191&gt;0),INDEX(Вхідні_дані!$A$759:$F$958,MATCH(YP191,Вхідні_дані!$C$759:$C$958,0),6),0)</f>
        <v>0</v>
      </c>
      <c r="YS191" s="106" t="str">
        <f>IF(AND(YP191&gt;0,YQ191&gt;0),(YR191/YR9/YR10/60)*YQ191,"-")</f>
        <v>-</v>
      </c>
      <c r="YW191" s="107">
        <v>20</v>
      </c>
      <c r="YX191" s="4"/>
      <c r="YY191" s="7"/>
      <c r="YZ191" s="105">
        <f>IF(AND(YX191&gt;0,YY191&gt;0),INDEX(Вхідні_дані!$A$759:$F$958,MATCH(YX191,Вхідні_дані!$C$759:$C$958,0),6),0)</f>
        <v>0</v>
      </c>
      <c r="ZA191" s="106" t="str">
        <f>IF(AND(YX191&gt;0,YY191&gt;0),(YZ191/YZ9/YZ10/60)*YY191,"-")</f>
        <v>-</v>
      </c>
      <c r="ZE191" s="107">
        <v>20</v>
      </c>
      <c r="ZF191" s="4"/>
      <c r="ZG191" s="7"/>
      <c r="ZH191" s="105">
        <f>IF(AND(ZF191&gt;0,ZG191&gt;0),INDEX(Вхідні_дані!$A$759:$F$958,MATCH(ZF191,Вхідні_дані!$C$759:$C$958,0),6),0)</f>
        <v>0</v>
      </c>
      <c r="ZI191" s="106" t="str">
        <f>IF(AND(ZF191&gt;0,ZG191&gt;0),(ZH191/ZH9/ZH10/60)*ZG191,"-")</f>
        <v>-</v>
      </c>
      <c r="ZM191" s="107">
        <v>20</v>
      </c>
      <c r="ZN191" s="4"/>
      <c r="ZO191" s="7"/>
      <c r="ZP191" s="105">
        <f>IF(AND(ZN191&gt;0,ZO191&gt;0),INDEX(Вхідні_дані!$A$759:$F$958,MATCH(ZN191,Вхідні_дані!$C$759:$C$958,0),6),0)</f>
        <v>0</v>
      </c>
      <c r="ZQ191" s="106" t="str">
        <f>IF(AND(ZN191&gt;0,ZO191&gt;0),(ZP191/ZP9/ZP10/60)*ZO191,"-")</f>
        <v>-</v>
      </c>
      <c r="ZU191" s="107">
        <v>20</v>
      </c>
      <c r="ZV191" s="4"/>
      <c r="ZW191" s="7"/>
      <c r="ZX191" s="105">
        <f>IF(AND(ZV191&gt;0,ZW191&gt;0),INDEX(Вхідні_дані!$A$759:$F$958,MATCH(ZV191,Вхідні_дані!$C$759:$C$958,0),6),0)</f>
        <v>0</v>
      </c>
      <c r="ZY191" s="106" t="str">
        <f>IF(AND(ZV191&gt;0,ZW191&gt;0),(ZX191/ZX9/ZX10/60)*ZW191,"-")</f>
        <v>-</v>
      </c>
      <c r="AAC191" s="107">
        <v>20</v>
      </c>
      <c r="AAD191" s="4"/>
      <c r="AAE191" s="7"/>
      <c r="AAF191" s="105">
        <f>IF(AND(AAD191&gt;0,AAE191&gt;0),INDEX(Вхідні_дані!$A$759:$F$958,MATCH(AAD191,Вхідні_дані!$C$759:$C$958,0),6),0)</f>
        <v>0</v>
      </c>
      <c r="AAG191" s="106" t="str">
        <f>IF(AND(AAD191&gt;0,AAE191&gt;0),(AAF191/AAF9/AAF10/60)*AAE191,"-")</f>
        <v>-</v>
      </c>
      <c r="AAK191" s="107">
        <v>20</v>
      </c>
      <c r="AAL191" s="4"/>
      <c r="AAM191" s="7"/>
      <c r="AAN191" s="105">
        <f>IF(AND(AAL191&gt;0,AAM191&gt;0),INDEX(Вхідні_дані!$A$759:$F$958,MATCH(AAL191,Вхідні_дані!$C$759:$C$958,0),6),0)</f>
        <v>0</v>
      </c>
      <c r="AAO191" s="106" t="str">
        <f>IF(AND(AAL191&gt;0,AAM191&gt;0),(AAN191/AAN9/AAN10/60)*AAM191,"-")</f>
        <v>-</v>
      </c>
      <c r="AAS191" s="107">
        <v>20</v>
      </c>
      <c r="AAT191" s="4"/>
      <c r="AAU191" s="7"/>
      <c r="AAV191" s="105">
        <f>IF(AND(AAT191&gt;0,AAU191&gt;0),INDEX(Вхідні_дані!$A$759:$F$958,MATCH(AAT191,Вхідні_дані!$C$759:$C$958,0),6),0)</f>
        <v>0</v>
      </c>
      <c r="AAW191" s="106" t="str">
        <f>IF(AND(AAT191&gt;0,AAU191&gt;0),(AAV191/AAV9/AAV10/60)*AAU191,"-")</f>
        <v>-</v>
      </c>
      <c r="ABA191" s="107">
        <v>20</v>
      </c>
      <c r="ABB191" s="4"/>
      <c r="ABC191" s="7"/>
      <c r="ABD191" s="105">
        <f>IF(AND(ABB191&gt;0,ABC191&gt;0),INDEX(Вхідні_дані!$A$759:$F$958,MATCH(ABB191,Вхідні_дані!$C$759:$C$958,0),6),0)</f>
        <v>0</v>
      </c>
      <c r="ABE191" s="106" t="str">
        <f>IF(AND(ABB191&gt;0,ABC191&gt;0),(ABD191/ABD9/ABD10/60)*ABC191,"-")</f>
        <v>-</v>
      </c>
      <c r="ABI191" s="107">
        <v>20</v>
      </c>
      <c r="ABJ191" s="4"/>
      <c r="ABK191" s="7"/>
      <c r="ABL191" s="105">
        <f>IF(AND(ABJ191&gt;0,ABK191&gt;0),INDEX(Вхідні_дані!$A$759:$F$958,MATCH(ABJ191,Вхідні_дані!$C$759:$C$958,0),6),0)</f>
        <v>0</v>
      </c>
      <c r="ABM191" s="106" t="str">
        <f>IF(AND(ABJ191&gt;0,ABK191&gt;0),(ABL191/ABL9/ABL10/60)*ABK191,"-")</f>
        <v>-</v>
      </c>
      <c r="ABQ191" s="107">
        <v>20</v>
      </c>
      <c r="ABR191" s="4"/>
      <c r="ABS191" s="7"/>
      <c r="ABT191" s="105">
        <f>IF(AND(ABR191&gt;0,ABS191&gt;0),INDEX(Вхідні_дані!$A$759:$F$958,MATCH(ABR191,Вхідні_дані!$C$759:$C$958,0),6),0)</f>
        <v>0</v>
      </c>
      <c r="ABU191" s="106" t="str">
        <f>IF(AND(ABR191&gt;0,ABS191&gt;0),(ABT191/ABT9/ABT10/60)*ABS191,"-")</f>
        <v>-</v>
      </c>
      <c r="ABY191" s="107">
        <v>20</v>
      </c>
      <c r="ABZ191" s="4"/>
      <c r="ACA191" s="7"/>
      <c r="ACB191" s="105">
        <f>IF(AND(ABZ191&gt;0,ACA191&gt;0),INDEX(Вхідні_дані!$A$759:$F$958,MATCH(ABZ191,Вхідні_дані!$C$759:$C$958,0),6),0)</f>
        <v>0</v>
      </c>
      <c r="ACC191" s="106" t="str">
        <f>IF(AND(ABZ191&gt;0,ACA191&gt;0),(ACB191/ACB9/ACB10/60)*ACA191,"-")</f>
        <v>-</v>
      </c>
      <c r="ACG191" s="107">
        <v>20</v>
      </c>
      <c r="ACH191" s="4"/>
      <c r="ACI191" s="7"/>
      <c r="ACJ191" s="105">
        <f>IF(AND(ACH191&gt;0,ACI191&gt;0),INDEX(Вхідні_дані!$A$759:$F$958,MATCH(ACH191,Вхідні_дані!$C$759:$C$958,0),6),0)</f>
        <v>0</v>
      </c>
      <c r="ACK191" s="106" t="str">
        <f>IF(AND(ACH191&gt;0,ACI191&gt;0),(ACJ191/ACJ9/ACJ10/60)*ACI191,"-")</f>
        <v>-</v>
      </c>
      <c r="ACO191" s="107">
        <v>20</v>
      </c>
      <c r="ACP191" s="4"/>
      <c r="ACQ191" s="7"/>
      <c r="ACR191" s="105">
        <f>IF(AND(ACP191&gt;0,ACQ191&gt;0),INDEX(Вхідні_дані!$A$759:$F$958,MATCH(ACP191,Вхідні_дані!$C$759:$C$958,0),6),0)</f>
        <v>0</v>
      </c>
      <c r="ACS191" s="106" t="str">
        <f>IF(AND(ACP191&gt;0,ACQ191&gt;0),(ACR191/ACR9/ACR10/60)*ACQ191,"-")</f>
        <v>-</v>
      </c>
      <c r="ACW191" s="107">
        <v>20</v>
      </c>
      <c r="ACX191" s="4"/>
      <c r="ACY191" s="7"/>
      <c r="ACZ191" s="105">
        <f>IF(AND(ACX191&gt;0,ACY191&gt;0),INDEX(Вхідні_дані!$A$759:$F$958,MATCH(ACX191,Вхідні_дані!$C$759:$C$958,0),6),0)</f>
        <v>0</v>
      </c>
      <c r="ADA191" s="106" t="str">
        <f>IF(AND(ACX191&gt;0,ACY191&gt;0),(ACZ191/ACZ9/ACZ10/60)*ACY191,"-")</f>
        <v>-</v>
      </c>
      <c r="ADE191" s="107">
        <v>20</v>
      </c>
      <c r="ADF191" s="4"/>
      <c r="ADG191" s="7"/>
      <c r="ADH191" s="105">
        <f>IF(AND(ADF191&gt;0,ADG191&gt;0),INDEX(Вхідні_дані!$A$759:$F$958,MATCH(ADF191,Вхідні_дані!$C$759:$C$958,0),6),0)</f>
        <v>0</v>
      </c>
      <c r="ADI191" s="106" t="str">
        <f>IF(AND(ADF191&gt;0,ADG191&gt;0),(ADH191/ADH9/ADH10/60)*ADG191,"-")</f>
        <v>-</v>
      </c>
      <c r="ADM191" s="107">
        <v>20</v>
      </c>
      <c r="ADN191" s="4"/>
      <c r="ADO191" s="7"/>
      <c r="ADP191" s="105">
        <f>IF(AND(ADN191&gt;0,ADO191&gt;0),INDEX(Вхідні_дані!$A$759:$F$958,MATCH(ADN191,Вхідні_дані!$C$759:$C$958,0),6),0)</f>
        <v>0</v>
      </c>
      <c r="ADQ191" s="106" t="str">
        <f>IF(AND(ADN191&gt;0,ADO191&gt;0),(ADP191/ADP9/ADP10/60)*ADO191,"-")</f>
        <v>-</v>
      </c>
    </row>
    <row r="194" spans="1:800" ht="36.75" customHeight="1" x14ac:dyDescent="0.25">
      <c r="B194" s="185" t="s">
        <v>153</v>
      </c>
      <c r="C194" s="186"/>
      <c r="D194" s="186"/>
      <c r="E194" s="186"/>
      <c r="F194" s="186"/>
      <c r="G194" s="186"/>
      <c r="H194" s="187"/>
      <c r="J194" s="185" t="s">
        <v>153</v>
      </c>
      <c r="K194" s="186"/>
      <c r="L194" s="186"/>
      <c r="M194" s="186"/>
      <c r="N194" s="186"/>
      <c r="O194" s="186"/>
      <c r="P194" s="187"/>
      <c r="R194" s="185" t="s">
        <v>153</v>
      </c>
      <c r="S194" s="186"/>
      <c r="T194" s="186"/>
      <c r="U194" s="186"/>
      <c r="V194" s="186"/>
      <c r="W194" s="186"/>
      <c r="X194" s="187"/>
      <c r="Z194" s="185" t="s">
        <v>153</v>
      </c>
      <c r="AA194" s="186"/>
      <c r="AB194" s="186"/>
      <c r="AC194" s="186"/>
      <c r="AD194" s="186"/>
      <c r="AE194" s="186"/>
      <c r="AF194" s="187"/>
      <c r="AH194" s="185" t="s">
        <v>153</v>
      </c>
      <c r="AI194" s="186"/>
      <c r="AJ194" s="186"/>
      <c r="AK194" s="186"/>
      <c r="AL194" s="186"/>
      <c r="AM194" s="186"/>
      <c r="AN194" s="187"/>
      <c r="AP194" s="185" t="s">
        <v>153</v>
      </c>
      <c r="AQ194" s="186"/>
      <c r="AR194" s="186"/>
      <c r="AS194" s="186"/>
      <c r="AT194" s="186"/>
      <c r="AU194" s="186"/>
      <c r="AV194" s="187"/>
      <c r="AX194" s="185" t="s">
        <v>153</v>
      </c>
      <c r="AY194" s="186"/>
      <c r="AZ194" s="186"/>
      <c r="BA194" s="186"/>
      <c r="BB194" s="186"/>
      <c r="BC194" s="186"/>
      <c r="BD194" s="187"/>
      <c r="BF194" s="185" t="s">
        <v>153</v>
      </c>
      <c r="BG194" s="186"/>
      <c r="BH194" s="186"/>
      <c r="BI194" s="186"/>
      <c r="BJ194" s="186"/>
      <c r="BK194" s="186"/>
      <c r="BL194" s="187"/>
      <c r="BN194" s="185" t="s">
        <v>153</v>
      </c>
      <c r="BO194" s="186"/>
      <c r="BP194" s="186"/>
      <c r="BQ194" s="186"/>
      <c r="BR194" s="186"/>
      <c r="BS194" s="186"/>
      <c r="BT194" s="187"/>
      <c r="BV194" s="185" t="s">
        <v>153</v>
      </c>
      <c r="BW194" s="186"/>
      <c r="BX194" s="186"/>
      <c r="BY194" s="186"/>
      <c r="BZ194" s="186"/>
      <c r="CA194" s="186"/>
      <c r="CB194" s="187"/>
      <c r="CD194" s="185" t="s">
        <v>153</v>
      </c>
      <c r="CE194" s="186"/>
      <c r="CF194" s="186"/>
      <c r="CG194" s="186"/>
      <c r="CH194" s="186"/>
      <c r="CI194" s="186"/>
      <c r="CJ194" s="187"/>
      <c r="CL194" s="185" t="s">
        <v>153</v>
      </c>
      <c r="CM194" s="186"/>
      <c r="CN194" s="186"/>
      <c r="CO194" s="186"/>
      <c r="CP194" s="186"/>
      <c r="CQ194" s="186"/>
      <c r="CR194" s="187"/>
      <c r="CT194" s="185" t="s">
        <v>153</v>
      </c>
      <c r="CU194" s="186"/>
      <c r="CV194" s="186"/>
      <c r="CW194" s="186"/>
      <c r="CX194" s="186"/>
      <c r="CY194" s="186"/>
      <c r="CZ194" s="187"/>
      <c r="DB194" s="185" t="s">
        <v>153</v>
      </c>
      <c r="DC194" s="186"/>
      <c r="DD194" s="186"/>
      <c r="DE194" s="186"/>
      <c r="DF194" s="186"/>
      <c r="DG194" s="186"/>
      <c r="DH194" s="187"/>
      <c r="DJ194" s="185" t="s">
        <v>153</v>
      </c>
      <c r="DK194" s="186"/>
      <c r="DL194" s="186"/>
      <c r="DM194" s="186"/>
      <c r="DN194" s="186"/>
      <c r="DO194" s="186"/>
      <c r="DP194" s="187"/>
      <c r="DR194" s="185" t="s">
        <v>153</v>
      </c>
      <c r="DS194" s="186"/>
      <c r="DT194" s="186"/>
      <c r="DU194" s="186"/>
      <c r="DV194" s="186"/>
      <c r="DW194" s="186"/>
      <c r="DX194" s="187"/>
      <c r="DZ194" s="185" t="s">
        <v>153</v>
      </c>
      <c r="EA194" s="186"/>
      <c r="EB194" s="186"/>
      <c r="EC194" s="186"/>
      <c r="ED194" s="186"/>
      <c r="EE194" s="186"/>
      <c r="EF194" s="187"/>
      <c r="EH194" s="185" t="s">
        <v>153</v>
      </c>
      <c r="EI194" s="186"/>
      <c r="EJ194" s="186"/>
      <c r="EK194" s="186"/>
      <c r="EL194" s="186"/>
      <c r="EM194" s="186"/>
      <c r="EN194" s="187"/>
      <c r="EP194" s="185" t="s">
        <v>153</v>
      </c>
      <c r="EQ194" s="186"/>
      <c r="ER194" s="186"/>
      <c r="ES194" s="186"/>
      <c r="ET194" s="186"/>
      <c r="EU194" s="186"/>
      <c r="EV194" s="187"/>
      <c r="EX194" s="185" t="s">
        <v>153</v>
      </c>
      <c r="EY194" s="186"/>
      <c r="EZ194" s="186"/>
      <c r="FA194" s="186"/>
      <c r="FB194" s="186"/>
      <c r="FC194" s="186"/>
      <c r="FD194" s="187"/>
      <c r="FF194" s="185" t="s">
        <v>153</v>
      </c>
      <c r="FG194" s="186"/>
      <c r="FH194" s="186"/>
      <c r="FI194" s="186"/>
      <c r="FJ194" s="186"/>
      <c r="FK194" s="186"/>
      <c r="FL194" s="187"/>
      <c r="FN194" s="185" t="s">
        <v>153</v>
      </c>
      <c r="FO194" s="186"/>
      <c r="FP194" s="186"/>
      <c r="FQ194" s="186"/>
      <c r="FR194" s="186"/>
      <c r="FS194" s="186"/>
      <c r="FT194" s="187"/>
      <c r="FV194" s="185" t="s">
        <v>153</v>
      </c>
      <c r="FW194" s="186"/>
      <c r="FX194" s="186"/>
      <c r="FY194" s="186"/>
      <c r="FZ194" s="186"/>
      <c r="GA194" s="186"/>
      <c r="GB194" s="187"/>
      <c r="GD194" s="185" t="s">
        <v>153</v>
      </c>
      <c r="GE194" s="186"/>
      <c r="GF194" s="186"/>
      <c r="GG194" s="186"/>
      <c r="GH194" s="186"/>
      <c r="GI194" s="186"/>
      <c r="GJ194" s="187"/>
      <c r="GL194" s="185" t="s">
        <v>153</v>
      </c>
      <c r="GM194" s="186"/>
      <c r="GN194" s="186"/>
      <c r="GO194" s="186"/>
      <c r="GP194" s="186"/>
      <c r="GQ194" s="186"/>
      <c r="GR194" s="187"/>
      <c r="GT194" s="185" t="s">
        <v>153</v>
      </c>
      <c r="GU194" s="186"/>
      <c r="GV194" s="186"/>
      <c r="GW194" s="186"/>
      <c r="GX194" s="186"/>
      <c r="GY194" s="186"/>
      <c r="GZ194" s="187"/>
      <c r="HB194" s="185" t="s">
        <v>153</v>
      </c>
      <c r="HC194" s="186"/>
      <c r="HD194" s="186"/>
      <c r="HE194" s="186"/>
      <c r="HF194" s="186"/>
      <c r="HG194" s="186"/>
      <c r="HH194" s="187"/>
      <c r="HJ194" s="185" t="s">
        <v>153</v>
      </c>
      <c r="HK194" s="186"/>
      <c r="HL194" s="186"/>
      <c r="HM194" s="186"/>
      <c r="HN194" s="186"/>
      <c r="HO194" s="186"/>
      <c r="HP194" s="187"/>
      <c r="HR194" s="185" t="s">
        <v>153</v>
      </c>
      <c r="HS194" s="186"/>
      <c r="HT194" s="186"/>
      <c r="HU194" s="186"/>
      <c r="HV194" s="186"/>
      <c r="HW194" s="186"/>
      <c r="HX194" s="187"/>
      <c r="HZ194" s="185" t="s">
        <v>153</v>
      </c>
      <c r="IA194" s="186"/>
      <c r="IB194" s="186"/>
      <c r="IC194" s="186"/>
      <c r="ID194" s="186"/>
      <c r="IE194" s="186"/>
      <c r="IF194" s="187"/>
      <c r="IH194" s="185" t="s">
        <v>153</v>
      </c>
      <c r="II194" s="186"/>
      <c r="IJ194" s="186"/>
      <c r="IK194" s="186"/>
      <c r="IL194" s="186"/>
      <c r="IM194" s="186"/>
      <c r="IN194" s="187"/>
      <c r="IP194" s="185" t="s">
        <v>153</v>
      </c>
      <c r="IQ194" s="186"/>
      <c r="IR194" s="186"/>
      <c r="IS194" s="186"/>
      <c r="IT194" s="186"/>
      <c r="IU194" s="186"/>
      <c r="IV194" s="187"/>
      <c r="IX194" s="185" t="s">
        <v>153</v>
      </c>
      <c r="IY194" s="186"/>
      <c r="IZ194" s="186"/>
      <c r="JA194" s="186"/>
      <c r="JB194" s="186"/>
      <c r="JC194" s="186"/>
      <c r="JD194" s="187"/>
      <c r="JF194" s="185" t="s">
        <v>153</v>
      </c>
      <c r="JG194" s="186"/>
      <c r="JH194" s="186"/>
      <c r="JI194" s="186"/>
      <c r="JJ194" s="186"/>
      <c r="JK194" s="186"/>
      <c r="JL194" s="187"/>
      <c r="JN194" s="185" t="s">
        <v>153</v>
      </c>
      <c r="JO194" s="186"/>
      <c r="JP194" s="186"/>
      <c r="JQ194" s="186"/>
      <c r="JR194" s="186"/>
      <c r="JS194" s="186"/>
      <c r="JT194" s="187"/>
      <c r="JV194" s="185" t="s">
        <v>153</v>
      </c>
      <c r="JW194" s="186"/>
      <c r="JX194" s="186"/>
      <c r="JY194" s="186"/>
      <c r="JZ194" s="186"/>
      <c r="KA194" s="186"/>
      <c r="KB194" s="187"/>
      <c r="KD194" s="185" t="s">
        <v>153</v>
      </c>
      <c r="KE194" s="186"/>
      <c r="KF194" s="186"/>
      <c r="KG194" s="186"/>
      <c r="KH194" s="186"/>
      <c r="KI194" s="186"/>
      <c r="KJ194" s="187"/>
      <c r="KL194" s="185" t="s">
        <v>153</v>
      </c>
      <c r="KM194" s="186"/>
      <c r="KN194" s="186"/>
      <c r="KO194" s="186"/>
      <c r="KP194" s="186"/>
      <c r="KQ194" s="186"/>
      <c r="KR194" s="187"/>
      <c r="KT194" s="185" t="s">
        <v>153</v>
      </c>
      <c r="KU194" s="186"/>
      <c r="KV194" s="186"/>
      <c r="KW194" s="186"/>
      <c r="KX194" s="186"/>
      <c r="KY194" s="186"/>
      <c r="KZ194" s="187"/>
      <c r="LB194" s="185" t="s">
        <v>153</v>
      </c>
      <c r="LC194" s="186"/>
      <c r="LD194" s="186"/>
      <c r="LE194" s="186"/>
      <c r="LF194" s="186"/>
      <c r="LG194" s="186"/>
      <c r="LH194" s="187"/>
      <c r="LJ194" s="185" t="s">
        <v>153</v>
      </c>
      <c r="LK194" s="186"/>
      <c r="LL194" s="186"/>
      <c r="LM194" s="186"/>
      <c r="LN194" s="186"/>
      <c r="LO194" s="186"/>
      <c r="LP194" s="187"/>
      <c r="LR194" s="185" t="s">
        <v>153</v>
      </c>
      <c r="LS194" s="186"/>
      <c r="LT194" s="186"/>
      <c r="LU194" s="186"/>
      <c r="LV194" s="186"/>
      <c r="LW194" s="186"/>
      <c r="LX194" s="187"/>
      <c r="LZ194" s="185" t="s">
        <v>153</v>
      </c>
      <c r="MA194" s="186"/>
      <c r="MB194" s="186"/>
      <c r="MC194" s="186"/>
      <c r="MD194" s="186"/>
      <c r="ME194" s="186"/>
      <c r="MF194" s="187"/>
      <c r="MH194" s="185" t="s">
        <v>153</v>
      </c>
      <c r="MI194" s="186"/>
      <c r="MJ194" s="186"/>
      <c r="MK194" s="186"/>
      <c r="ML194" s="186"/>
      <c r="MM194" s="186"/>
      <c r="MN194" s="187"/>
      <c r="MP194" s="185" t="s">
        <v>153</v>
      </c>
      <c r="MQ194" s="186"/>
      <c r="MR194" s="186"/>
      <c r="MS194" s="186"/>
      <c r="MT194" s="186"/>
      <c r="MU194" s="186"/>
      <c r="MV194" s="187"/>
      <c r="MX194" s="185" t="s">
        <v>153</v>
      </c>
      <c r="MY194" s="186"/>
      <c r="MZ194" s="186"/>
      <c r="NA194" s="186"/>
      <c r="NB194" s="186"/>
      <c r="NC194" s="186"/>
      <c r="ND194" s="187"/>
      <c r="NF194" s="185" t="s">
        <v>153</v>
      </c>
      <c r="NG194" s="186"/>
      <c r="NH194" s="186"/>
      <c r="NI194" s="186"/>
      <c r="NJ194" s="186"/>
      <c r="NK194" s="186"/>
      <c r="NL194" s="187"/>
      <c r="NN194" s="185" t="s">
        <v>153</v>
      </c>
      <c r="NO194" s="186"/>
      <c r="NP194" s="186"/>
      <c r="NQ194" s="186"/>
      <c r="NR194" s="186"/>
      <c r="NS194" s="186"/>
      <c r="NT194" s="187"/>
      <c r="NV194" s="185" t="s">
        <v>153</v>
      </c>
      <c r="NW194" s="186"/>
      <c r="NX194" s="186"/>
      <c r="NY194" s="186"/>
      <c r="NZ194" s="186"/>
      <c r="OA194" s="186"/>
      <c r="OB194" s="187"/>
      <c r="OD194" s="185" t="s">
        <v>153</v>
      </c>
      <c r="OE194" s="186"/>
      <c r="OF194" s="186"/>
      <c r="OG194" s="186"/>
      <c r="OH194" s="186"/>
      <c r="OI194" s="186"/>
      <c r="OJ194" s="187"/>
      <c r="OL194" s="185" t="s">
        <v>153</v>
      </c>
      <c r="OM194" s="186"/>
      <c r="ON194" s="186"/>
      <c r="OO194" s="186"/>
      <c r="OP194" s="186"/>
      <c r="OQ194" s="186"/>
      <c r="OR194" s="187"/>
      <c r="OT194" s="185" t="s">
        <v>153</v>
      </c>
      <c r="OU194" s="186"/>
      <c r="OV194" s="186"/>
      <c r="OW194" s="186"/>
      <c r="OX194" s="186"/>
      <c r="OY194" s="186"/>
      <c r="OZ194" s="187"/>
      <c r="PB194" s="185" t="s">
        <v>153</v>
      </c>
      <c r="PC194" s="186"/>
      <c r="PD194" s="186"/>
      <c r="PE194" s="186"/>
      <c r="PF194" s="186"/>
      <c r="PG194" s="186"/>
      <c r="PH194" s="187"/>
      <c r="PJ194" s="185" t="s">
        <v>153</v>
      </c>
      <c r="PK194" s="186"/>
      <c r="PL194" s="186"/>
      <c r="PM194" s="186"/>
      <c r="PN194" s="186"/>
      <c r="PO194" s="186"/>
      <c r="PP194" s="187"/>
      <c r="PR194" s="185" t="s">
        <v>153</v>
      </c>
      <c r="PS194" s="186"/>
      <c r="PT194" s="186"/>
      <c r="PU194" s="186"/>
      <c r="PV194" s="186"/>
      <c r="PW194" s="186"/>
      <c r="PX194" s="187"/>
      <c r="PZ194" s="185" t="s">
        <v>153</v>
      </c>
      <c r="QA194" s="186"/>
      <c r="QB194" s="186"/>
      <c r="QC194" s="186"/>
      <c r="QD194" s="186"/>
      <c r="QE194" s="186"/>
      <c r="QF194" s="187"/>
      <c r="QH194" s="185" t="s">
        <v>153</v>
      </c>
      <c r="QI194" s="186"/>
      <c r="QJ194" s="186"/>
      <c r="QK194" s="186"/>
      <c r="QL194" s="186"/>
      <c r="QM194" s="186"/>
      <c r="QN194" s="187"/>
      <c r="QP194" s="185" t="s">
        <v>153</v>
      </c>
      <c r="QQ194" s="186"/>
      <c r="QR194" s="186"/>
      <c r="QS194" s="186"/>
      <c r="QT194" s="186"/>
      <c r="QU194" s="186"/>
      <c r="QV194" s="187"/>
      <c r="QX194" s="185" t="s">
        <v>153</v>
      </c>
      <c r="QY194" s="186"/>
      <c r="QZ194" s="186"/>
      <c r="RA194" s="186"/>
      <c r="RB194" s="186"/>
      <c r="RC194" s="186"/>
      <c r="RD194" s="187"/>
      <c r="RF194" s="185" t="s">
        <v>153</v>
      </c>
      <c r="RG194" s="186"/>
      <c r="RH194" s="186"/>
      <c r="RI194" s="186"/>
      <c r="RJ194" s="186"/>
      <c r="RK194" s="186"/>
      <c r="RL194" s="187"/>
      <c r="RN194" s="185" t="s">
        <v>153</v>
      </c>
      <c r="RO194" s="186"/>
      <c r="RP194" s="186"/>
      <c r="RQ194" s="186"/>
      <c r="RR194" s="186"/>
      <c r="RS194" s="186"/>
      <c r="RT194" s="187"/>
      <c r="RV194" s="185" t="s">
        <v>153</v>
      </c>
      <c r="RW194" s="186"/>
      <c r="RX194" s="186"/>
      <c r="RY194" s="186"/>
      <c r="RZ194" s="186"/>
      <c r="SA194" s="186"/>
      <c r="SB194" s="187"/>
      <c r="SD194" s="185" t="s">
        <v>153</v>
      </c>
      <c r="SE194" s="186"/>
      <c r="SF194" s="186"/>
      <c r="SG194" s="186"/>
      <c r="SH194" s="186"/>
      <c r="SI194" s="186"/>
      <c r="SJ194" s="187"/>
      <c r="SL194" s="185" t="s">
        <v>153</v>
      </c>
      <c r="SM194" s="186"/>
      <c r="SN194" s="186"/>
      <c r="SO194" s="186"/>
      <c r="SP194" s="186"/>
      <c r="SQ194" s="186"/>
      <c r="SR194" s="187"/>
      <c r="ST194" s="185" t="s">
        <v>153</v>
      </c>
      <c r="SU194" s="186"/>
      <c r="SV194" s="186"/>
      <c r="SW194" s="186"/>
      <c r="SX194" s="186"/>
      <c r="SY194" s="186"/>
      <c r="SZ194" s="187"/>
      <c r="TB194" s="185" t="s">
        <v>153</v>
      </c>
      <c r="TC194" s="186"/>
      <c r="TD194" s="186"/>
      <c r="TE194" s="186"/>
      <c r="TF194" s="186"/>
      <c r="TG194" s="186"/>
      <c r="TH194" s="187"/>
      <c r="TJ194" s="185" t="s">
        <v>153</v>
      </c>
      <c r="TK194" s="186"/>
      <c r="TL194" s="186"/>
      <c r="TM194" s="186"/>
      <c r="TN194" s="186"/>
      <c r="TO194" s="186"/>
      <c r="TP194" s="187"/>
      <c r="TR194" s="185" t="s">
        <v>153</v>
      </c>
      <c r="TS194" s="186"/>
      <c r="TT194" s="186"/>
      <c r="TU194" s="186"/>
      <c r="TV194" s="186"/>
      <c r="TW194" s="186"/>
      <c r="TX194" s="187"/>
      <c r="TZ194" s="185" t="s">
        <v>153</v>
      </c>
      <c r="UA194" s="186"/>
      <c r="UB194" s="186"/>
      <c r="UC194" s="186"/>
      <c r="UD194" s="186"/>
      <c r="UE194" s="186"/>
      <c r="UF194" s="187"/>
      <c r="UH194" s="185" t="s">
        <v>153</v>
      </c>
      <c r="UI194" s="186"/>
      <c r="UJ194" s="186"/>
      <c r="UK194" s="186"/>
      <c r="UL194" s="186"/>
      <c r="UM194" s="186"/>
      <c r="UN194" s="187"/>
      <c r="UP194" s="185" t="s">
        <v>153</v>
      </c>
      <c r="UQ194" s="186"/>
      <c r="UR194" s="186"/>
      <c r="US194" s="186"/>
      <c r="UT194" s="186"/>
      <c r="UU194" s="186"/>
      <c r="UV194" s="187"/>
      <c r="UX194" s="185" t="s">
        <v>153</v>
      </c>
      <c r="UY194" s="186"/>
      <c r="UZ194" s="186"/>
      <c r="VA194" s="186"/>
      <c r="VB194" s="186"/>
      <c r="VC194" s="186"/>
      <c r="VD194" s="187"/>
      <c r="VF194" s="185" t="s">
        <v>153</v>
      </c>
      <c r="VG194" s="186"/>
      <c r="VH194" s="186"/>
      <c r="VI194" s="186"/>
      <c r="VJ194" s="186"/>
      <c r="VK194" s="186"/>
      <c r="VL194" s="187"/>
      <c r="VN194" s="185" t="s">
        <v>153</v>
      </c>
      <c r="VO194" s="186"/>
      <c r="VP194" s="186"/>
      <c r="VQ194" s="186"/>
      <c r="VR194" s="186"/>
      <c r="VS194" s="186"/>
      <c r="VT194" s="187"/>
      <c r="VV194" s="185" t="s">
        <v>153</v>
      </c>
      <c r="VW194" s="186"/>
      <c r="VX194" s="186"/>
      <c r="VY194" s="186"/>
      <c r="VZ194" s="186"/>
      <c r="WA194" s="186"/>
      <c r="WB194" s="187"/>
      <c r="WD194" s="185" t="s">
        <v>153</v>
      </c>
      <c r="WE194" s="186"/>
      <c r="WF194" s="186"/>
      <c r="WG194" s="186"/>
      <c r="WH194" s="186"/>
      <c r="WI194" s="186"/>
      <c r="WJ194" s="187"/>
      <c r="WL194" s="185" t="s">
        <v>153</v>
      </c>
      <c r="WM194" s="186"/>
      <c r="WN194" s="186"/>
      <c r="WO194" s="186"/>
      <c r="WP194" s="186"/>
      <c r="WQ194" s="186"/>
      <c r="WR194" s="187"/>
      <c r="WT194" s="185" t="s">
        <v>153</v>
      </c>
      <c r="WU194" s="186"/>
      <c r="WV194" s="186"/>
      <c r="WW194" s="186"/>
      <c r="WX194" s="186"/>
      <c r="WY194" s="186"/>
      <c r="WZ194" s="187"/>
      <c r="XB194" s="185" t="s">
        <v>153</v>
      </c>
      <c r="XC194" s="186"/>
      <c r="XD194" s="186"/>
      <c r="XE194" s="186"/>
      <c r="XF194" s="186"/>
      <c r="XG194" s="186"/>
      <c r="XH194" s="187"/>
      <c r="XJ194" s="185" t="s">
        <v>153</v>
      </c>
      <c r="XK194" s="186"/>
      <c r="XL194" s="186"/>
      <c r="XM194" s="186"/>
      <c r="XN194" s="186"/>
      <c r="XO194" s="186"/>
      <c r="XP194" s="187"/>
      <c r="XR194" s="185" t="s">
        <v>153</v>
      </c>
      <c r="XS194" s="186"/>
      <c r="XT194" s="186"/>
      <c r="XU194" s="186"/>
      <c r="XV194" s="186"/>
      <c r="XW194" s="186"/>
      <c r="XX194" s="187"/>
      <c r="XZ194" s="185" t="s">
        <v>153</v>
      </c>
      <c r="YA194" s="186"/>
      <c r="YB194" s="186"/>
      <c r="YC194" s="186"/>
      <c r="YD194" s="186"/>
      <c r="YE194" s="186"/>
      <c r="YF194" s="187"/>
      <c r="YH194" s="185" t="s">
        <v>153</v>
      </c>
      <c r="YI194" s="186"/>
      <c r="YJ194" s="186"/>
      <c r="YK194" s="186"/>
      <c r="YL194" s="186"/>
      <c r="YM194" s="186"/>
      <c r="YN194" s="187"/>
      <c r="YP194" s="185" t="s">
        <v>153</v>
      </c>
      <c r="YQ194" s="186"/>
      <c r="YR194" s="186"/>
      <c r="YS194" s="186"/>
      <c r="YT194" s="186"/>
      <c r="YU194" s="186"/>
      <c r="YV194" s="187"/>
      <c r="YX194" s="185" t="s">
        <v>153</v>
      </c>
      <c r="YY194" s="186"/>
      <c r="YZ194" s="186"/>
      <c r="ZA194" s="186"/>
      <c r="ZB194" s="186"/>
      <c r="ZC194" s="186"/>
      <c r="ZD194" s="187"/>
      <c r="ZF194" s="185" t="s">
        <v>153</v>
      </c>
      <c r="ZG194" s="186"/>
      <c r="ZH194" s="186"/>
      <c r="ZI194" s="186"/>
      <c r="ZJ194" s="186"/>
      <c r="ZK194" s="186"/>
      <c r="ZL194" s="187"/>
      <c r="ZN194" s="185" t="s">
        <v>153</v>
      </c>
      <c r="ZO194" s="186"/>
      <c r="ZP194" s="186"/>
      <c r="ZQ194" s="186"/>
      <c r="ZR194" s="186"/>
      <c r="ZS194" s="186"/>
      <c r="ZT194" s="187"/>
      <c r="ZV194" s="185" t="s">
        <v>153</v>
      </c>
      <c r="ZW194" s="186"/>
      <c r="ZX194" s="186"/>
      <c r="ZY194" s="186"/>
      <c r="ZZ194" s="186"/>
      <c r="AAA194" s="186"/>
      <c r="AAB194" s="187"/>
      <c r="AAD194" s="185" t="s">
        <v>153</v>
      </c>
      <c r="AAE194" s="186"/>
      <c r="AAF194" s="186"/>
      <c r="AAG194" s="186"/>
      <c r="AAH194" s="186"/>
      <c r="AAI194" s="186"/>
      <c r="AAJ194" s="187"/>
      <c r="AAL194" s="185" t="s">
        <v>153</v>
      </c>
      <c r="AAM194" s="186"/>
      <c r="AAN194" s="186"/>
      <c r="AAO194" s="186"/>
      <c r="AAP194" s="186"/>
      <c r="AAQ194" s="186"/>
      <c r="AAR194" s="187"/>
      <c r="AAT194" s="185" t="s">
        <v>153</v>
      </c>
      <c r="AAU194" s="186"/>
      <c r="AAV194" s="186"/>
      <c r="AAW194" s="186"/>
      <c r="AAX194" s="186"/>
      <c r="AAY194" s="186"/>
      <c r="AAZ194" s="187"/>
      <c r="ABB194" s="185" t="s">
        <v>153</v>
      </c>
      <c r="ABC194" s="186"/>
      <c r="ABD194" s="186"/>
      <c r="ABE194" s="186"/>
      <c r="ABF194" s="186"/>
      <c r="ABG194" s="186"/>
      <c r="ABH194" s="187"/>
      <c r="ABJ194" s="185" t="s">
        <v>153</v>
      </c>
      <c r="ABK194" s="186"/>
      <c r="ABL194" s="186"/>
      <c r="ABM194" s="186"/>
      <c r="ABN194" s="186"/>
      <c r="ABO194" s="186"/>
      <c r="ABP194" s="187"/>
      <c r="ABR194" s="185" t="s">
        <v>153</v>
      </c>
      <c r="ABS194" s="186"/>
      <c r="ABT194" s="186"/>
      <c r="ABU194" s="186"/>
      <c r="ABV194" s="186"/>
      <c r="ABW194" s="186"/>
      <c r="ABX194" s="187"/>
      <c r="ABZ194" s="185" t="s">
        <v>153</v>
      </c>
      <c r="ACA194" s="186"/>
      <c r="ACB194" s="186"/>
      <c r="ACC194" s="186"/>
      <c r="ACD194" s="186"/>
      <c r="ACE194" s="186"/>
      <c r="ACF194" s="187"/>
      <c r="ACH194" s="185" t="s">
        <v>153</v>
      </c>
      <c r="ACI194" s="186"/>
      <c r="ACJ194" s="186"/>
      <c r="ACK194" s="186"/>
      <c r="ACL194" s="186"/>
      <c r="ACM194" s="186"/>
      <c r="ACN194" s="187"/>
      <c r="ACP194" s="185" t="s">
        <v>153</v>
      </c>
      <c r="ACQ194" s="186"/>
      <c r="ACR194" s="186"/>
      <c r="ACS194" s="186"/>
      <c r="ACT194" s="186"/>
      <c r="ACU194" s="186"/>
      <c r="ACV194" s="187"/>
      <c r="ACX194" s="185" t="s">
        <v>153</v>
      </c>
      <c r="ACY194" s="186"/>
      <c r="ACZ194" s="186"/>
      <c r="ADA194" s="186"/>
      <c r="ADB194" s="186"/>
      <c r="ADC194" s="186"/>
      <c r="ADD194" s="187"/>
      <c r="ADF194" s="185" t="s">
        <v>153</v>
      </c>
      <c r="ADG194" s="186"/>
      <c r="ADH194" s="186"/>
      <c r="ADI194" s="186"/>
      <c r="ADJ194" s="186"/>
      <c r="ADK194" s="186"/>
      <c r="ADL194" s="187"/>
      <c r="ADN194" s="185" t="s">
        <v>153</v>
      </c>
      <c r="ADO194" s="186"/>
      <c r="ADP194" s="186"/>
      <c r="ADQ194" s="186"/>
      <c r="ADR194" s="186"/>
      <c r="ADS194" s="186"/>
      <c r="ADT194" s="187"/>
    </row>
    <row r="195" spans="1:800" outlineLevel="1" x14ac:dyDescent="0.25"/>
    <row r="196" spans="1:800" ht="60" customHeight="1" outlineLevel="1" x14ac:dyDescent="0.25">
      <c r="B196" s="31" t="s">
        <v>158</v>
      </c>
      <c r="C196" s="31" t="s">
        <v>159</v>
      </c>
      <c r="D196" s="31" t="s">
        <v>160</v>
      </c>
      <c r="E196" s="31" t="s">
        <v>161</v>
      </c>
      <c r="G196" s="37"/>
      <c r="J196" s="31" t="s">
        <v>158</v>
      </c>
      <c r="K196" s="31" t="s">
        <v>159</v>
      </c>
      <c r="L196" s="31" t="s">
        <v>160</v>
      </c>
      <c r="M196" s="31" t="s">
        <v>161</v>
      </c>
      <c r="O196" s="37"/>
      <c r="R196" s="31" t="s">
        <v>158</v>
      </c>
      <c r="S196" s="31" t="s">
        <v>159</v>
      </c>
      <c r="T196" s="31" t="s">
        <v>160</v>
      </c>
      <c r="U196" s="31" t="s">
        <v>161</v>
      </c>
      <c r="W196" s="37"/>
      <c r="Z196" s="31" t="s">
        <v>158</v>
      </c>
      <c r="AA196" s="31" t="s">
        <v>159</v>
      </c>
      <c r="AB196" s="31" t="s">
        <v>160</v>
      </c>
      <c r="AC196" s="31" t="s">
        <v>161</v>
      </c>
      <c r="AE196" s="37"/>
      <c r="AH196" s="31" t="s">
        <v>158</v>
      </c>
      <c r="AI196" s="31" t="s">
        <v>159</v>
      </c>
      <c r="AJ196" s="31" t="s">
        <v>160</v>
      </c>
      <c r="AK196" s="31" t="s">
        <v>161</v>
      </c>
      <c r="AM196" s="37"/>
      <c r="AP196" s="31" t="s">
        <v>158</v>
      </c>
      <c r="AQ196" s="31" t="s">
        <v>159</v>
      </c>
      <c r="AR196" s="31" t="s">
        <v>160</v>
      </c>
      <c r="AS196" s="31" t="s">
        <v>161</v>
      </c>
      <c r="AU196" s="37"/>
      <c r="AX196" s="31" t="s">
        <v>158</v>
      </c>
      <c r="AY196" s="31" t="s">
        <v>159</v>
      </c>
      <c r="AZ196" s="31" t="s">
        <v>160</v>
      </c>
      <c r="BA196" s="31" t="s">
        <v>161</v>
      </c>
      <c r="BC196" s="37"/>
      <c r="BF196" s="31" t="s">
        <v>158</v>
      </c>
      <c r="BG196" s="31" t="s">
        <v>159</v>
      </c>
      <c r="BH196" s="31" t="s">
        <v>160</v>
      </c>
      <c r="BI196" s="31" t="s">
        <v>161</v>
      </c>
      <c r="BK196" s="37"/>
      <c r="BN196" s="31" t="s">
        <v>158</v>
      </c>
      <c r="BO196" s="31" t="s">
        <v>159</v>
      </c>
      <c r="BP196" s="31" t="s">
        <v>160</v>
      </c>
      <c r="BQ196" s="31" t="s">
        <v>161</v>
      </c>
      <c r="BS196" s="37"/>
      <c r="BV196" s="31" t="s">
        <v>158</v>
      </c>
      <c r="BW196" s="31" t="s">
        <v>159</v>
      </c>
      <c r="BX196" s="31" t="s">
        <v>160</v>
      </c>
      <c r="BY196" s="31" t="s">
        <v>161</v>
      </c>
      <c r="CA196" s="37"/>
      <c r="CD196" s="31" t="s">
        <v>158</v>
      </c>
      <c r="CE196" s="31" t="s">
        <v>159</v>
      </c>
      <c r="CF196" s="31" t="s">
        <v>160</v>
      </c>
      <c r="CG196" s="31" t="s">
        <v>161</v>
      </c>
      <c r="CI196" s="37"/>
      <c r="CL196" s="31" t="s">
        <v>158</v>
      </c>
      <c r="CM196" s="31" t="s">
        <v>159</v>
      </c>
      <c r="CN196" s="31" t="s">
        <v>160</v>
      </c>
      <c r="CO196" s="31" t="s">
        <v>161</v>
      </c>
      <c r="CQ196" s="37"/>
      <c r="CT196" s="31" t="s">
        <v>158</v>
      </c>
      <c r="CU196" s="31" t="s">
        <v>159</v>
      </c>
      <c r="CV196" s="31" t="s">
        <v>160</v>
      </c>
      <c r="CW196" s="31" t="s">
        <v>161</v>
      </c>
      <c r="CY196" s="37"/>
      <c r="DB196" s="31" t="s">
        <v>158</v>
      </c>
      <c r="DC196" s="31" t="s">
        <v>159</v>
      </c>
      <c r="DD196" s="31" t="s">
        <v>160</v>
      </c>
      <c r="DE196" s="31" t="s">
        <v>161</v>
      </c>
      <c r="DG196" s="37"/>
      <c r="DJ196" s="31" t="s">
        <v>158</v>
      </c>
      <c r="DK196" s="31" t="s">
        <v>159</v>
      </c>
      <c r="DL196" s="31" t="s">
        <v>160</v>
      </c>
      <c r="DM196" s="31" t="s">
        <v>161</v>
      </c>
      <c r="DO196" s="37"/>
      <c r="DR196" s="31" t="s">
        <v>158</v>
      </c>
      <c r="DS196" s="31" t="s">
        <v>159</v>
      </c>
      <c r="DT196" s="31" t="s">
        <v>160</v>
      </c>
      <c r="DU196" s="31" t="s">
        <v>161</v>
      </c>
      <c r="DW196" s="37"/>
      <c r="DZ196" s="31" t="s">
        <v>158</v>
      </c>
      <c r="EA196" s="31" t="s">
        <v>159</v>
      </c>
      <c r="EB196" s="31" t="s">
        <v>160</v>
      </c>
      <c r="EC196" s="31" t="s">
        <v>161</v>
      </c>
      <c r="EE196" s="37"/>
      <c r="EH196" s="31" t="s">
        <v>158</v>
      </c>
      <c r="EI196" s="31" t="s">
        <v>159</v>
      </c>
      <c r="EJ196" s="31" t="s">
        <v>160</v>
      </c>
      <c r="EK196" s="31" t="s">
        <v>161</v>
      </c>
      <c r="EM196" s="37"/>
      <c r="EP196" s="31" t="s">
        <v>158</v>
      </c>
      <c r="EQ196" s="31" t="s">
        <v>159</v>
      </c>
      <c r="ER196" s="31" t="s">
        <v>160</v>
      </c>
      <c r="ES196" s="31" t="s">
        <v>161</v>
      </c>
      <c r="EU196" s="37"/>
      <c r="EX196" s="31" t="s">
        <v>158</v>
      </c>
      <c r="EY196" s="31" t="s">
        <v>159</v>
      </c>
      <c r="EZ196" s="31" t="s">
        <v>160</v>
      </c>
      <c r="FA196" s="31" t="s">
        <v>161</v>
      </c>
      <c r="FC196" s="37"/>
      <c r="FF196" s="31" t="s">
        <v>158</v>
      </c>
      <c r="FG196" s="31" t="s">
        <v>159</v>
      </c>
      <c r="FH196" s="31" t="s">
        <v>160</v>
      </c>
      <c r="FI196" s="31" t="s">
        <v>161</v>
      </c>
      <c r="FK196" s="37"/>
      <c r="FN196" s="31" t="s">
        <v>158</v>
      </c>
      <c r="FO196" s="31" t="s">
        <v>159</v>
      </c>
      <c r="FP196" s="31" t="s">
        <v>160</v>
      </c>
      <c r="FQ196" s="31" t="s">
        <v>161</v>
      </c>
      <c r="FS196" s="37"/>
      <c r="FV196" s="31" t="s">
        <v>158</v>
      </c>
      <c r="FW196" s="31" t="s">
        <v>159</v>
      </c>
      <c r="FX196" s="31" t="s">
        <v>160</v>
      </c>
      <c r="FY196" s="31" t="s">
        <v>161</v>
      </c>
      <c r="GA196" s="37"/>
      <c r="GD196" s="31" t="s">
        <v>158</v>
      </c>
      <c r="GE196" s="31" t="s">
        <v>159</v>
      </c>
      <c r="GF196" s="31" t="s">
        <v>160</v>
      </c>
      <c r="GG196" s="31" t="s">
        <v>161</v>
      </c>
      <c r="GI196" s="37"/>
      <c r="GL196" s="31" t="s">
        <v>158</v>
      </c>
      <c r="GM196" s="31" t="s">
        <v>159</v>
      </c>
      <c r="GN196" s="31" t="s">
        <v>160</v>
      </c>
      <c r="GO196" s="31" t="s">
        <v>161</v>
      </c>
      <c r="GQ196" s="37"/>
      <c r="GT196" s="31" t="s">
        <v>158</v>
      </c>
      <c r="GU196" s="31" t="s">
        <v>159</v>
      </c>
      <c r="GV196" s="31" t="s">
        <v>160</v>
      </c>
      <c r="GW196" s="31" t="s">
        <v>161</v>
      </c>
      <c r="GY196" s="37"/>
      <c r="HB196" s="31" t="s">
        <v>158</v>
      </c>
      <c r="HC196" s="31" t="s">
        <v>159</v>
      </c>
      <c r="HD196" s="31" t="s">
        <v>160</v>
      </c>
      <c r="HE196" s="31" t="s">
        <v>161</v>
      </c>
      <c r="HG196" s="37"/>
      <c r="HJ196" s="31" t="s">
        <v>158</v>
      </c>
      <c r="HK196" s="31" t="s">
        <v>159</v>
      </c>
      <c r="HL196" s="31" t="s">
        <v>160</v>
      </c>
      <c r="HM196" s="31" t="s">
        <v>161</v>
      </c>
      <c r="HO196" s="37"/>
      <c r="HR196" s="31" t="s">
        <v>158</v>
      </c>
      <c r="HS196" s="31" t="s">
        <v>159</v>
      </c>
      <c r="HT196" s="31" t="s">
        <v>160</v>
      </c>
      <c r="HU196" s="31" t="s">
        <v>161</v>
      </c>
      <c r="HW196" s="37"/>
      <c r="HZ196" s="31" t="s">
        <v>158</v>
      </c>
      <c r="IA196" s="31" t="s">
        <v>159</v>
      </c>
      <c r="IB196" s="31" t="s">
        <v>160</v>
      </c>
      <c r="IC196" s="31" t="s">
        <v>161</v>
      </c>
      <c r="IE196" s="37"/>
      <c r="IH196" s="31" t="s">
        <v>158</v>
      </c>
      <c r="II196" s="31" t="s">
        <v>159</v>
      </c>
      <c r="IJ196" s="31" t="s">
        <v>160</v>
      </c>
      <c r="IK196" s="31" t="s">
        <v>161</v>
      </c>
      <c r="IM196" s="37"/>
      <c r="IP196" s="31" t="s">
        <v>158</v>
      </c>
      <c r="IQ196" s="31" t="s">
        <v>159</v>
      </c>
      <c r="IR196" s="31" t="s">
        <v>160</v>
      </c>
      <c r="IS196" s="31" t="s">
        <v>161</v>
      </c>
      <c r="IU196" s="37"/>
      <c r="IX196" s="31" t="s">
        <v>158</v>
      </c>
      <c r="IY196" s="31" t="s">
        <v>159</v>
      </c>
      <c r="IZ196" s="31" t="s">
        <v>160</v>
      </c>
      <c r="JA196" s="31" t="s">
        <v>161</v>
      </c>
      <c r="JC196" s="37"/>
      <c r="JF196" s="31" t="s">
        <v>158</v>
      </c>
      <c r="JG196" s="31" t="s">
        <v>159</v>
      </c>
      <c r="JH196" s="31" t="s">
        <v>160</v>
      </c>
      <c r="JI196" s="31" t="s">
        <v>161</v>
      </c>
      <c r="JK196" s="37"/>
      <c r="JN196" s="31" t="s">
        <v>158</v>
      </c>
      <c r="JO196" s="31" t="s">
        <v>159</v>
      </c>
      <c r="JP196" s="31" t="s">
        <v>160</v>
      </c>
      <c r="JQ196" s="31" t="s">
        <v>161</v>
      </c>
      <c r="JS196" s="37"/>
      <c r="JV196" s="31" t="s">
        <v>158</v>
      </c>
      <c r="JW196" s="31" t="s">
        <v>159</v>
      </c>
      <c r="JX196" s="31" t="s">
        <v>160</v>
      </c>
      <c r="JY196" s="31" t="s">
        <v>161</v>
      </c>
      <c r="KA196" s="37"/>
      <c r="KD196" s="31" t="s">
        <v>158</v>
      </c>
      <c r="KE196" s="31" t="s">
        <v>159</v>
      </c>
      <c r="KF196" s="31" t="s">
        <v>160</v>
      </c>
      <c r="KG196" s="31" t="s">
        <v>161</v>
      </c>
      <c r="KI196" s="37"/>
      <c r="KL196" s="31" t="s">
        <v>158</v>
      </c>
      <c r="KM196" s="31" t="s">
        <v>159</v>
      </c>
      <c r="KN196" s="31" t="s">
        <v>160</v>
      </c>
      <c r="KO196" s="31" t="s">
        <v>161</v>
      </c>
      <c r="KQ196" s="37"/>
      <c r="KT196" s="31" t="s">
        <v>158</v>
      </c>
      <c r="KU196" s="31" t="s">
        <v>159</v>
      </c>
      <c r="KV196" s="31" t="s">
        <v>160</v>
      </c>
      <c r="KW196" s="31" t="s">
        <v>161</v>
      </c>
      <c r="KY196" s="37"/>
      <c r="LB196" s="31" t="s">
        <v>158</v>
      </c>
      <c r="LC196" s="31" t="s">
        <v>159</v>
      </c>
      <c r="LD196" s="31" t="s">
        <v>160</v>
      </c>
      <c r="LE196" s="31" t="s">
        <v>161</v>
      </c>
      <c r="LG196" s="37"/>
      <c r="LJ196" s="31" t="s">
        <v>158</v>
      </c>
      <c r="LK196" s="31" t="s">
        <v>159</v>
      </c>
      <c r="LL196" s="31" t="s">
        <v>160</v>
      </c>
      <c r="LM196" s="31" t="s">
        <v>161</v>
      </c>
      <c r="LO196" s="37"/>
      <c r="LR196" s="31" t="s">
        <v>158</v>
      </c>
      <c r="LS196" s="31" t="s">
        <v>159</v>
      </c>
      <c r="LT196" s="31" t="s">
        <v>160</v>
      </c>
      <c r="LU196" s="31" t="s">
        <v>161</v>
      </c>
      <c r="LW196" s="37"/>
      <c r="LZ196" s="31" t="s">
        <v>158</v>
      </c>
      <c r="MA196" s="31" t="s">
        <v>159</v>
      </c>
      <c r="MB196" s="31" t="s">
        <v>160</v>
      </c>
      <c r="MC196" s="31" t="s">
        <v>161</v>
      </c>
      <c r="ME196" s="37"/>
      <c r="MH196" s="31" t="s">
        <v>158</v>
      </c>
      <c r="MI196" s="31" t="s">
        <v>159</v>
      </c>
      <c r="MJ196" s="31" t="s">
        <v>160</v>
      </c>
      <c r="MK196" s="31" t="s">
        <v>161</v>
      </c>
      <c r="MM196" s="37"/>
      <c r="MP196" s="31" t="s">
        <v>158</v>
      </c>
      <c r="MQ196" s="31" t="s">
        <v>159</v>
      </c>
      <c r="MR196" s="31" t="s">
        <v>160</v>
      </c>
      <c r="MS196" s="31" t="s">
        <v>161</v>
      </c>
      <c r="MU196" s="37"/>
      <c r="MX196" s="31" t="s">
        <v>158</v>
      </c>
      <c r="MY196" s="31" t="s">
        <v>159</v>
      </c>
      <c r="MZ196" s="31" t="s">
        <v>160</v>
      </c>
      <c r="NA196" s="31" t="s">
        <v>161</v>
      </c>
      <c r="NC196" s="37"/>
      <c r="NF196" s="31" t="s">
        <v>158</v>
      </c>
      <c r="NG196" s="31" t="s">
        <v>159</v>
      </c>
      <c r="NH196" s="31" t="s">
        <v>160</v>
      </c>
      <c r="NI196" s="31" t="s">
        <v>161</v>
      </c>
      <c r="NK196" s="37"/>
      <c r="NN196" s="31" t="s">
        <v>158</v>
      </c>
      <c r="NO196" s="31" t="s">
        <v>159</v>
      </c>
      <c r="NP196" s="31" t="s">
        <v>160</v>
      </c>
      <c r="NQ196" s="31" t="s">
        <v>161</v>
      </c>
      <c r="NS196" s="37"/>
      <c r="NV196" s="31" t="s">
        <v>158</v>
      </c>
      <c r="NW196" s="31" t="s">
        <v>159</v>
      </c>
      <c r="NX196" s="31" t="s">
        <v>160</v>
      </c>
      <c r="NY196" s="31" t="s">
        <v>161</v>
      </c>
      <c r="OA196" s="37"/>
      <c r="OD196" s="31" t="s">
        <v>158</v>
      </c>
      <c r="OE196" s="31" t="s">
        <v>159</v>
      </c>
      <c r="OF196" s="31" t="s">
        <v>160</v>
      </c>
      <c r="OG196" s="31" t="s">
        <v>161</v>
      </c>
      <c r="OI196" s="37"/>
      <c r="OL196" s="31" t="s">
        <v>158</v>
      </c>
      <c r="OM196" s="31" t="s">
        <v>159</v>
      </c>
      <c r="ON196" s="31" t="s">
        <v>160</v>
      </c>
      <c r="OO196" s="31" t="s">
        <v>161</v>
      </c>
      <c r="OQ196" s="37"/>
      <c r="OT196" s="31" t="s">
        <v>158</v>
      </c>
      <c r="OU196" s="31" t="s">
        <v>159</v>
      </c>
      <c r="OV196" s="31" t="s">
        <v>160</v>
      </c>
      <c r="OW196" s="31" t="s">
        <v>161</v>
      </c>
      <c r="OY196" s="37"/>
      <c r="PB196" s="31" t="s">
        <v>158</v>
      </c>
      <c r="PC196" s="31" t="s">
        <v>159</v>
      </c>
      <c r="PD196" s="31" t="s">
        <v>160</v>
      </c>
      <c r="PE196" s="31" t="s">
        <v>161</v>
      </c>
      <c r="PG196" s="37"/>
      <c r="PJ196" s="31" t="s">
        <v>158</v>
      </c>
      <c r="PK196" s="31" t="s">
        <v>159</v>
      </c>
      <c r="PL196" s="31" t="s">
        <v>160</v>
      </c>
      <c r="PM196" s="31" t="s">
        <v>161</v>
      </c>
      <c r="PO196" s="37"/>
      <c r="PR196" s="31" t="s">
        <v>158</v>
      </c>
      <c r="PS196" s="31" t="s">
        <v>159</v>
      </c>
      <c r="PT196" s="31" t="s">
        <v>160</v>
      </c>
      <c r="PU196" s="31" t="s">
        <v>161</v>
      </c>
      <c r="PW196" s="37"/>
      <c r="PZ196" s="31" t="s">
        <v>158</v>
      </c>
      <c r="QA196" s="31" t="s">
        <v>159</v>
      </c>
      <c r="QB196" s="31" t="s">
        <v>160</v>
      </c>
      <c r="QC196" s="31" t="s">
        <v>161</v>
      </c>
      <c r="QE196" s="37"/>
      <c r="QH196" s="31" t="s">
        <v>158</v>
      </c>
      <c r="QI196" s="31" t="s">
        <v>159</v>
      </c>
      <c r="QJ196" s="31" t="s">
        <v>160</v>
      </c>
      <c r="QK196" s="31" t="s">
        <v>161</v>
      </c>
      <c r="QM196" s="37"/>
      <c r="QP196" s="31" t="s">
        <v>158</v>
      </c>
      <c r="QQ196" s="31" t="s">
        <v>159</v>
      </c>
      <c r="QR196" s="31" t="s">
        <v>160</v>
      </c>
      <c r="QS196" s="31" t="s">
        <v>161</v>
      </c>
      <c r="QU196" s="37"/>
      <c r="QX196" s="31" t="s">
        <v>158</v>
      </c>
      <c r="QY196" s="31" t="s">
        <v>159</v>
      </c>
      <c r="QZ196" s="31" t="s">
        <v>160</v>
      </c>
      <c r="RA196" s="31" t="s">
        <v>161</v>
      </c>
      <c r="RC196" s="37"/>
      <c r="RF196" s="31" t="s">
        <v>158</v>
      </c>
      <c r="RG196" s="31" t="s">
        <v>159</v>
      </c>
      <c r="RH196" s="31" t="s">
        <v>160</v>
      </c>
      <c r="RI196" s="31" t="s">
        <v>161</v>
      </c>
      <c r="RK196" s="37"/>
      <c r="RN196" s="31" t="s">
        <v>158</v>
      </c>
      <c r="RO196" s="31" t="s">
        <v>159</v>
      </c>
      <c r="RP196" s="31" t="s">
        <v>160</v>
      </c>
      <c r="RQ196" s="31" t="s">
        <v>161</v>
      </c>
      <c r="RS196" s="37"/>
      <c r="RV196" s="31" t="s">
        <v>158</v>
      </c>
      <c r="RW196" s="31" t="s">
        <v>159</v>
      </c>
      <c r="RX196" s="31" t="s">
        <v>160</v>
      </c>
      <c r="RY196" s="31" t="s">
        <v>161</v>
      </c>
      <c r="SA196" s="37"/>
      <c r="SD196" s="31" t="s">
        <v>158</v>
      </c>
      <c r="SE196" s="31" t="s">
        <v>159</v>
      </c>
      <c r="SF196" s="31" t="s">
        <v>160</v>
      </c>
      <c r="SG196" s="31" t="s">
        <v>161</v>
      </c>
      <c r="SI196" s="37"/>
      <c r="SL196" s="31" t="s">
        <v>158</v>
      </c>
      <c r="SM196" s="31" t="s">
        <v>159</v>
      </c>
      <c r="SN196" s="31" t="s">
        <v>160</v>
      </c>
      <c r="SO196" s="31" t="s">
        <v>161</v>
      </c>
      <c r="SQ196" s="37"/>
      <c r="ST196" s="31" t="s">
        <v>158</v>
      </c>
      <c r="SU196" s="31" t="s">
        <v>159</v>
      </c>
      <c r="SV196" s="31" t="s">
        <v>160</v>
      </c>
      <c r="SW196" s="31" t="s">
        <v>161</v>
      </c>
      <c r="SY196" s="37"/>
      <c r="TB196" s="31" t="s">
        <v>158</v>
      </c>
      <c r="TC196" s="31" t="s">
        <v>159</v>
      </c>
      <c r="TD196" s="31" t="s">
        <v>160</v>
      </c>
      <c r="TE196" s="31" t="s">
        <v>161</v>
      </c>
      <c r="TG196" s="37"/>
      <c r="TJ196" s="31" t="s">
        <v>158</v>
      </c>
      <c r="TK196" s="31" t="s">
        <v>159</v>
      </c>
      <c r="TL196" s="31" t="s">
        <v>160</v>
      </c>
      <c r="TM196" s="31" t="s">
        <v>161</v>
      </c>
      <c r="TO196" s="37"/>
      <c r="TR196" s="31" t="s">
        <v>158</v>
      </c>
      <c r="TS196" s="31" t="s">
        <v>159</v>
      </c>
      <c r="TT196" s="31" t="s">
        <v>160</v>
      </c>
      <c r="TU196" s="31" t="s">
        <v>161</v>
      </c>
      <c r="TW196" s="37"/>
      <c r="TZ196" s="31" t="s">
        <v>158</v>
      </c>
      <c r="UA196" s="31" t="s">
        <v>159</v>
      </c>
      <c r="UB196" s="31" t="s">
        <v>160</v>
      </c>
      <c r="UC196" s="31" t="s">
        <v>161</v>
      </c>
      <c r="UE196" s="37"/>
      <c r="UH196" s="31" t="s">
        <v>158</v>
      </c>
      <c r="UI196" s="31" t="s">
        <v>159</v>
      </c>
      <c r="UJ196" s="31" t="s">
        <v>160</v>
      </c>
      <c r="UK196" s="31" t="s">
        <v>161</v>
      </c>
      <c r="UM196" s="37"/>
      <c r="UP196" s="31" t="s">
        <v>158</v>
      </c>
      <c r="UQ196" s="31" t="s">
        <v>159</v>
      </c>
      <c r="UR196" s="31" t="s">
        <v>160</v>
      </c>
      <c r="US196" s="31" t="s">
        <v>161</v>
      </c>
      <c r="UU196" s="37"/>
      <c r="UX196" s="31" t="s">
        <v>158</v>
      </c>
      <c r="UY196" s="31" t="s">
        <v>159</v>
      </c>
      <c r="UZ196" s="31" t="s">
        <v>160</v>
      </c>
      <c r="VA196" s="31" t="s">
        <v>161</v>
      </c>
      <c r="VC196" s="37"/>
      <c r="VF196" s="31" t="s">
        <v>158</v>
      </c>
      <c r="VG196" s="31" t="s">
        <v>159</v>
      </c>
      <c r="VH196" s="31" t="s">
        <v>160</v>
      </c>
      <c r="VI196" s="31" t="s">
        <v>161</v>
      </c>
      <c r="VK196" s="37"/>
      <c r="VN196" s="31" t="s">
        <v>158</v>
      </c>
      <c r="VO196" s="31" t="s">
        <v>159</v>
      </c>
      <c r="VP196" s="31" t="s">
        <v>160</v>
      </c>
      <c r="VQ196" s="31" t="s">
        <v>161</v>
      </c>
      <c r="VS196" s="37"/>
      <c r="VV196" s="31" t="s">
        <v>158</v>
      </c>
      <c r="VW196" s="31" t="s">
        <v>159</v>
      </c>
      <c r="VX196" s="31" t="s">
        <v>160</v>
      </c>
      <c r="VY196" s="31" t="s">
        <v>161</v>
      </c>
      <c r="WA196" s="37"/>
      <c r="WD196" s="31" t="s">
        <v>158</v>
      </c>
      <c r="WE196" s="31" t="s">
        <v>159</v>
      </c>
      <c r="WF196" s="31" t="s">
        <v>160</v>
      </c>
      <c r="WG196" s="31" t="s">
        <v>161</v>
      </c>
      <c r="WI196" s="37"/>
      <c r="WL196" s="31" t="s">
        <v>158</v>
      </c>
      <c r="WM196" s="31" t="s">
        <v>159</v>
      </c>
      <c r="WN196" s="31" t="s">
        <v>160</v>
      </c>
      <c r="WO196" s="31" t="s">
        <v>161</v>
      </c>
      <c r="WQ196" s="37"/>
      <c r="WT196" s="31" t="s">
        <v>158</v>
      </c>
      <c r="WU196" s="31" t="s">
        <v>159</v>
      </c>
      <c r="WV196" s="31" t="s">
        <v>160</v>
      </c>
      <c r="WW196" s="31" t="s">
        <v>161</v>
      </c>
      <c r="WY196" s="37"/>
      <c r="XB196" s="31" t="s">
        <v>158</v>
      </c>
      <c r="XC196" s="31" t="s">
        <v>159</v>
      </c>
      <c r="XD196" s="31" t="s">
        <v>160</v>
      </c>
      <c r="XE196" s="31" t="s">
        <v>161</v>
      </c>
      <c r="XG196" s="37"/>
      <c r="XJ196" s="31" t="s">
        <v>158</v>
      </c>
      <c r="XK196" s="31" t="s">
        <v>159</v>
      </c>
      <c r="XL196" s="31" t="s">
        <v>160</v>
      </c>
      <c r="XM196" s="31" t="s">
        <v>161</v>
      </c>
      <c r="XO196" s="37"/>
      <c r="XR196" s="31" t="s">
        <v>158</v>
      </c>
      <c r="XS196" s="31" t="s">
        <v>159</v>
      </c>
      <c r="XT196" s="31" t="s">
        <v>160</v>
      </c>
      <c r="XU196" s="31" t="s">
        <v>161</v>
      </c>
      <c r="XW196" s="37"/>
      <c r="XZ196" s="31" t="s">
        <v>158</v>
      </c>
      <c r="YA196" s="31" t="s">
        <v>159</v>
      </c>
      <c r="YB196" s="31" t="s">
        <v>160</v>
      </c>
      <c r="YC196" s="31" t="s">
        <v>161</v>
      </c>
      <c r="YE196" s="37"/>
      <c r="YH196" s="31" t="s">
        <v>158</v>
      </c>
      <c r="YI196" s="31" t="s">
        <v>159</v>
      </c>
      <c r="YJ196" s="31" t="s">
        <v>160</v>
      </c>
      <c r="YK196" s="31" t="s">
        <v>161</v>
      </c>
      <c r="YM196" s="37"/>
      <c r="YP196" s="31" t="s">
        <v>158</v>
      </c>
      <c r="YQ196" s="31" t="s">
        <v>159</v>
      </c>
      <c r="YR196" s="31" t="s">
        <v>160</v>
      </c>
      <c r="YS196" s="31" t="s">
        <v>161</v>
      </c>
      <c r="YU196" s="37"/>
      <c r="YX196" s="31" t="s">
        <v>158</v>
      </c>
      <c r="YY196" s="31" t="s">
        <v>159</v>
      </c>
      <c r="YZ196" s="31" t="s">
        <v>160</v>
      </c>
      <c r="ZA196" s="31" t="s">
        <v>161</v>
      </c>
      <c r="ZC196" s="37"/>
      <c r="ZF196" s="31" t="s">
        <v>158</v>
      </c>
      <c r="ZG196" s="31" t="s">
        <v>159</v>
      </c>
      <c r="ZH196" s="31" t="s">
        <v>160</v>
      </c>
      <c r="ZI196" s="31" t="s">
        <v>161</v>
      </c>
      <c r="ZK196" s="37"/>
      <c r="ZN196" s="31" t="s">
        <v>158</v>
      </c>
      <c r="ZO196" s="31" t="s">
        <v>159</v>
      </c>
      <c r="ZP196" s="31" t="s">
        <v>160</v>
      </c>
      <c r="ZQ196" s="31" t="s">
        <v>161</v>
      </c>
      <c r="ZS196" s="37"/>
      <c r="ZV196" s="31" t="s">
        <v>158</v>
      </c>
      <c r="ZW196" s="31" t="s">
        <v>159</v>
      </c>
      <c r="ZX196" s="31" t="s">
        <v>160</v>
      </c>
      <c r="ZY196" s="31" t="s">
        <v>161</v>
      </c>
      <c r="AAA196" s="37"/>
      <c r="AAD196" s="31" t="s">
        <v>158</v>
      </c>
      <c r="AAE196" s="31" t="s">
        <v>159</v>
      </c>
      <c r="AAF196" s="31" t="s">
        <v>160</v>
      </c>
      <c r="AAG196" s="31" t="s">
        <v>161</v>
      </c>
      <c r="AAI196" s="37"/>
      <c r="AAL196" s="31" t="s">
        <v>158</v>
      </c>
      <c r="AAM196" s="31" t="s">
        <v>159</v>
      </c>
      <c r="AAN196" s="31" t="s">
        <v>160</v>
      </c>
      <c r="AAO196" s="31" t="s">
        <v>161</v>
      </c>
      <c r="AAQ196" s="37"/>
      <c r="AAT196" s="31" t="s">
        <v>158</v>
      </c>
      <c r="AAU196" s="31" t="s">
        <v>159</v>
      </c>
      <c r="AAV196" s="31" t="s">
        <v>160</v>
      </c>
      <c r="AAW196" s="31" t="s">
        <v>161</v>
      </c>
      <c r="AAY196" s="37"/>
      <c r="ABB196" s="31" t="s">
        <v>158</v>
      </c>
      <c r="ABC196" s="31" t="s">
        <v>159</v>
      </c>
      <c r="ABD196" s="31" t="s">
        <v>160</v>
      </c>
      <c r="ABE196" s="31" t="s">
        <v>161</v>
      </c>
      <c r="ABG196" s="37"/>
      <c r="ABJ196" s="31" t="s">
        <v>158</v>
      </c>
      <c r="ABK196" s="31" t="s">
        <v>159</v>
      </c>
      <c r="ABL196" s="31" t="s">
        <v>160</v>
      </c>
      <c r="ABM196" s="31" t="s">
        <v>161</v>
      </c>
      <c r="ABO196" s="37"/>
      <c r="ABR196" s="31" t="s">
        <v>158</v>
      </c>
      <c r="ABS196" s="31" t="s">
        <v>159</v>
      </c>
      <c r="ABT196" s="31" t="s">
        <v>160</v>
      </c>
      <c r="ABU196" s="31" t="s">
        <v>161</v>
      </c>
      <c r="ABW196" s="37"/>
      <c r="ABZ196" s="31" t="s">
        <v>158</v>
      </c>
      <c r="ACA196" s="31" t="s">
        <v>159</v>
      </c>
      <c r="ACB196" s="31" t="s">
        <v>160</v>
      </c>
      <c r="ACC196" s="31" t="s">
        <v>161</v>
      </c>
      <c r="ACE196" s="37"/>
      <c r="ACH196" s="31" t="s">
        <v>158</v>
      </c>
      <c r="ACI196" s="31" t="s">
        <v>159</v>
      </c>
      <c r="ACJ196" s="31" t="s">
        <v>160</v>
      </c>
      <c r="ACK196" s="31" t="s">
        <v>161</v>
      </c>
      <c r="ACM196" s="37"/>
      <c r="ACP196" s="31" t="s">
        <v>158</v>
      </c>
      <c r="ACQ196" s="31" t="s">
        <v>159</v>
      </c>
      <c r="ACR196" s="31" t="s">
        <v>160</v>
      </c>
      <c r="ACS196" s="31" t="s">
        <v>161</v>
      </c>
      <c r="ACU196" s="37"/>
      <c r="ACX196" s="31" t="s">
        <v>158</v>
      </c>
      <c r="ACY196" s="31" t="s">
        <v>159</v>
      </c>
      <c r="ACZ196" s="31" t="s">
        <v>160</v>
      </c>
      <c r="ADA196" s="31" t="s">
        <v>161</v>
      </c>
      <c r="ADC196" s="37"/>
      <c r="ADF196" s="31" t="s">
        <v>158</v>
      </c>
      <c r="ADG196" s="31" t="s">
        <v>159</v>
      </c>
      <c r="ADH196" s="31" t="s">
        <v>160</v>
      </c>
      <c r="ADI196" s="31" t="s">
        <v>161</v>
      </c>
      <c r="ADK196" s="37"/>
      <c r="ADN196" s="31" t="s">
        <v>158</v>
      </c>
      <c r="ADO196" s="31" t="s">
        <v>159</v>
      </c>
      <c r="ADP196" s="31" t="s">
        <v>160</v>
      </c>
      <c r="ADQ196" s="31" t="s">
        <v>161</v>
      </c>
      <c r="ADS196" s="37"/>
    </row>
    <row r="197" spans="1:800" ht="24" customHeight="1" outlineLevel="1" x14ac:dyDescent="0.25">
      <c r="A197" s="107">
        <v>1</v>
      </c>
      <c r="B197" s="4"/>
      <c r="C197" s="108" t="str">
        <f>IF(B197&gt;0,INDEX(Вхідні_дані!$A$963:$G$1062,MATCH(B197,Вхідні_дані!$C$963:$C$1062,0),7),"-")</f>
        <v>-</v>
      </c>
      <c r="D197" s="7"/>
      <c r="E197" s="32" t="str">
        <f>IF(B197&gt;0,(D197*C197)/D9/D10/60,"-")</f>
        <v>-</v>
      </c>
      <c r="G197" s="37"/>
      <c r="I197" s="107">
        <v>1</v>
      </c>
      <c r="J197" s="4"/>
      <c r="K197" s="108" t="str">
        <f>IF(J197&gt;0,INDEX(Вхідні_дані!$A$963:$G$1062,MATCH(J197,Вхідні_дані!$C$963:$C$1062,0),7),"-")</f>
        <v>-</v>
      </c>
      <c r="L197" s="7"/>
      <c r="M197" s="32" t="str">
        <f>IF(J197&gt;0,(L197*K197)/L9/L10/60,"-")</f>
        <v>-</v>
      </c>
      <c r="O197" s="37"/>
      <c r="Q197" s="107">
        <v>1</v>
      </c>
      <c r="R197" s="4"/>
      <c r="S197" s="108" t="str">
        <f>IF(R197&gt;0,INDEX(Вхідні_дані!$A$963:$G$1062,MATCH(R197,Вхідні_дані!$C$963:$C$1062,0),7),"-")</f>
        <v>-</v>
      </c>
      <c r="T197" s="7"/>
      <c r="U197" s="32" t="str">
        <f>IF(R197&gt;0,(T197*S197)/T9/T10/60,"-")</f>
        <v>-</v>
      </c>
      <c r="W197" s="37"/>
      <c r="Y197" s="107">
        <v>1</v>
      </c>
      <c r="Z197" s="4"/>
      <c r="AA197" s="108" t="str">
        <f>IF(Z197&gt;0,INDEX(Вхідні_дані!$A$963:$G$1062,MATCH(Z197,Вхідні_дані!$C$963:$C$1062,0),7),"-")</f>
        <v>-</v>
      </c>
      <c r="AB197" s="7"/>
      <c r="AC197" s="32" t="str">
        <f>IF(Z197&gt;0,(AB197*AA197)/AB9/AB10/60,"-")</f>
        <v>-</v>
      </c>
      <c r="AE197" s="37"/>
      <c r="AG197" s="107">
        <v>1</v>
      </c>
      <c r="AH197" s="4"/>
      <c r="AI197" s="108" t="str">
        <f>IF(AH197&gt;0,INDEX(Вхідні_дані!$A$963:$G$1062,MATCH(AH197,Вхідні_дані!$C$963:$C$1062,0),7),"-")</f>
        <v>-</v>
      </c>
      <c r="AJ197" s="7"/>
      <c r="AK197" s="32" t="str">
        <f>IF(AH197&gt;0,(AJ197*AI197)/AJ9/AJ10/60,"-")</f>
        <v>-</v>
      </c>
      <c r="AM197" s="37"/>
      <c r="AO197" s="107">
        <v>1</v>
      </c>
      <c r="AP197" s="4"/>
      <c r="AQ197" s="108" t="str">
        <f>IF(AP197&gt;0,INDEX(Вхідні_дані!$A$963:$G$1062,MATCH(AP197,Вхідні_дані!$C$963:$C$1062,0),7),"-")</f>
        <v>-</v>
      </c>
      <c r="AR197" s="7"/>
      <c r="AS197" s="32" t="str">
        <f>IF(AP197&gt;0,(AR197*AQ197)/AR9/AR10/60,"-")</f>
        <v>-</v>
      </c>
      <c r="AU197" s="37"/>
      <c r="AW197" s="107">
        <v>1</v>
      </c>
      <c r="AX197" s="4"/>
      <c r="AY197" s="108" t="str">
        <f>IF(AX197&gt;0,INDEX(Вхідні_дані!$A$963:$G$1062,MATCH(AX197,Вхідні_дані!$C$963:$C$1062,0),7),"-")</f>
        <v>-</v>
      </c>
      <c r="AZ197" s="7"/>
      <c r="BA197" s="32" t="str">
        <f>IF(AX197&gt;0,(AZ197*AY197)/AZ9/AZ10/60,"-")</f>
        <v>-</v>
      </c>
      <c r="BC197" s="37"/>
      <c r="BE197" s="107">
        <v>1</v>
      </c>
      <c r="BF197" s="4"/>
      <c r="BG197" s="108" t="str">
        <f>IF(BF197&gt;0,INDEX(Вхідні_дані!$A$963:$G$1062,MATCH(BF197,Вхідні_дані!$C$963:$C$1062,0),7),"-")</f>
        <v>-</v>
      </c>
      <c r="BH197" s="7"/>
      <c r="BI197" s="32" t="str">
        <f>IF(BF197&gt;0,(BH197*BG197)/BH9/BH10/60,"-")</f>
        <v>-</v>
      </c>
      <c r="BK197" s="37"/>
      <c r="BM197" s="107">
        <v>1</v>
      </c>
      <c r="BN197" s="4"/>
      <c r="BO197" s="108" t="str">
        <f>IF(BN197&gt;0,INDEX(Вхідні_дані!$A$963:$G$1062,MATCH(BN197,Вхідні_дані!$C$963:$C$1062,0),7),"-")</f>
        <v>-</v>
      </c>
      <c r="BP197" s="7"/>
      <c r="BQ197" s="32" t="str">
        <f>IF(BN197&gt;0,(BP197*BO197)/BP9/BP10/60,"-")</f>
        <v>-</v>
      </c>
      <c r="BS197" s="37"/>
      <c r="BU197" s="107">
        <v>1</v>
      </c>
      <c r="BV197" s="4"/>
      <c r="BW197" s="108" t="str">
        <f>IF(BV197&gt;0,INDEX(Вхідні_дані!$A$963:$G$1062,MATCH(BV197,Вхідні_дані!$C$963:$C$1062,0),7),"-")</f>
        <v>-</v>
      </c>
      <c r="BX197" s="7"/>
      <c r="BY197" s="32" t="str">
        <f>IF(BV197&gt;0,(BX197*BW197)/BX9/BX10/60,"-")</f>
        <v>-</v>
      </c>
      <c r="CA197" s="37"/>
      <c r="CC197" s="107">
        <v>1</v>
      </c>
      <c r="CD197" s="4"/>
      <c r="CE197" s="108" t="str">
        <f>IF(CD197&gt;0,INDEX(Вхідні_дані!$A$963:$G$1062,MATCH(CD197,Вхідні_дані!$C$963:$C$1062,0),7),"-")</f>
        <v>-</v>
      </c>
      <c r="CF197" s="7"/>
      <c r="CG197" s="32" t="str">
        <f>IF(CD197&gt;0,(CF197*CE197)/CF9/CF10/60,"-")</f>
        <v>-</v>
      </c>
      <c r="CI197" s="37"/>
      <c r="CK197" s="107">
        <v>1</v>
      </c>
      <c r="CL197" s="4"/>
      <c r="CM197" s="108" t="str">
        <f>IF(CL197&gt;0,INDEX(Вхідні_дані!$A$963:$G$1062,MATCH(CL197,Вхідні_дані!$C$963:$C$1062,0),7),"-")</f>
        <v>-</v>
      </c>
      <c r="CN197" s="7"/>
      <c r="CO197" s="32" t="str">
        <f>IF(CL197&gt;0,(CN197*CM197)/CN9/CN10/60,"-")</f>
        <v>-</v>
      </c>
      <c r="CQ197" s="37"/>
      <c r="CS197" s="107">
        <v>1</v>
      </c>
      <c r="CT197" s="4"/>
      <c r="CU197" s="108" t="str">
        <f>IF(CT197&gt;0,INDEX(Вхідні_дані!$A$963:$G$1062,MATCH(CT197,Вхідні_дані!$C$963:$C$1062,0),7),"-")</f>
        <v>-</v>
      </c>
      <c r="CV197" s="7"/>
      <c r="CW197" s="32" t="str">
        <f>IF(CT197&gt;0,(CV197*CU197)/CV9/CV10/60,"-")</f>
        <v>-</v>
      </c>
      <c r="CY197" s="37"/>
      <c r="DA197" s="107">
        <v>1</v>
      </c>
      <c r="DB197" s="4"/>
      <c r="DC197" s="108" t="str">
        <f>IF(DB197&gt;0,INDEX(Вхідні_дані!$A$963:$G$1062,MATCH(DB197,Вхідні_дані!$C$963:$C$1062,0),7),"-")</f>
        <v>-</v>
      </c>
      <c r="DD197" s="7"/>
      <c r="DE197" s="32" t="str">
        <f>IF(DB197&gt;0,(DD197*DC197)/DD9/DD10/60,"-")</f>
        <v>-</v>
      </c>
      <c r="DG197" s="37"/>
      <c r="DI197" s="107">
        <v>1</v>
      </c>
      <c r="DJ197" s="4"/>
      <c r="DK197" s="108" t="str">
        <f>IF(DJ197&gt;0,INDEX(Вхідні_дані!$A$963:$G$1062,MATCH(DJ197,Вхідні_дані!$C$963:$C$1062,0),7),"-")</f>
        <v>-</v>
      </c>
      <c r="DL197" s="7"/>
      <c r="DM197" s="32" t="str">
        <f>IF(DJ197&gt;0,(DL197*DK197)/DL9/DL10/60,"-")</f>
        <v>-</v>
      </c>
      <c r="DO197" s="37"/>
      <c r="DQ197" s="107">
        <v>1</v>
      </c>
      <c r="DR197" s="4"/>
      <c r="DS197" s="108" t="str">
        <f>IF(DR197&gt;0,INDEX(Вхідні_дані!$A$963:$G$1062,MATCH(DR197,Вхідні_дані!$C$963:$C$1062,0),7),"-")</f>
        <v>-</v>
      </c>
      <c r="DT197" s="7"/>
      <c r="DU197" s="32" t="str">
        <f>IF(DR197&gt;0,(DT197*DS197)/DT9/DT10/60,"-")</f>
        <v>-</v>
      </c>
      <c r="DW197" s="37"/>
      <c r="DY197" s="107">
        <v>1</v>
      </c>
      <c r="DZ197" s="4"/>
      <c r="EA197" s="108" t="str">
        <f>IF(DZ197&gt;0,INDEX(Вхідні_дані!$A$963:$G$1062,MATCH(DZ197,Вхідні_дані!$C$963:$C$1062,0),7),"-")</f>
        <v>-</v>
      </c>
      <c r="EB197" s="7"/>
      <c r="EC197" s="32" t="str">
        <f>IF(DZ197&gt;0,(EB197*EA197)/EB9/EB10/60,"-")</f>
        <v>-</v>
      </c>
      <c r="EE197" s="37"/>
      <c r="EG197" s="107">
        <v>1</v>
      </c>
      <c r="EH197" s="4"/>
      <c r="EI197" s="108" t="str">
        <f>IF(EH197&gt;0,INDEX(Вхідні_дані!$A$963:$G$1062,MATCH(EH197,Вхідні_дані!$C$963:$C$1062,0),7),"-")</f>
        <v>-</v>
      </c>
      <c r="EJ197" s="7"/>
      <c r="EK197" s="32" t="str">
        <f>IF(EH197&gt;0,(EJ197*EI197)/EJ9/EJ10/60,"-")</f>
        <v>-</v>
      </c>
      <c r="EM197" s="37"/>
      <c r="EO197" s="107">
        <v>1</v>
      </c>
      <c r="EP197" s="4"/>
      <c r="EQ197" s="108" t="str">
        <f>IF(EP197&gt;0,INDEX(Вхідні_дані!$A$963:$G$1062,MATCH(EP197,Вхідні_дані!$C$963:$C$1062,0),7),"-")</f>
        <v>-</v>
      </c>
      <c r="ER197" s="7"/>
      <c r="ES197" s="32" t="str">
        <f>IF(EP197&gt;0,(ER197*EQ197)/ER9/ER10/60,"-")</f>
        <v>-</v>
      </c>
      <c r="EU197" s="37"/>
      <c r="EW197" s="107">
        <v>1</v>
      </c>
      <c r="EX197" s="4"/>
      <c r="EY197" s="108" t="str">
        <f>IF(EX197&gt;0,INDEX(Вхідні_дані!$A$963:$G$1062,MATCH(EX197,Вхідні_дані!$C$963:$C$1062,0),7),"-")</f>
        <v>-</v>
      </c>
      <c r="EZ197" s="7"/>
      <c r="FA197" s="32" t="str">
        <f>IF(EX197&gt;0,(EZ197*EY197)/EZ9/EZ10/60,"-")</f>
        <v>-</v>
      </c>
      <c r="FC197" s="37"/>
      <c r="FE197" s="107">
        <v>1</v>
      </c>
      <c r="FF197" s="4"/>
      <c r="FG197" s="108" t="str">
        <f>IF(FF197&gt;0,INDEX(Вхідні_дані!$A$963:$G$1062,MATCH(FF197,Вхідні_дані!$C$963:$C$1062,0),7),"-")</f>
        <v>-</v>
      </c>
      <c r="FH197" s="7"/>
      <c r="FI197" s="32" t="str">
        <f>IF(FF197&gt;0,(FH197*FG197)/FH9/FH10/60,"-")</f>
        <v>-</v>
      </c>
      <c r="FK197" s="37"/>
      <c r="FM197" s="107">
        <v>1</v>
      </c>
      <c r="FN197" s="4"/>
      <c r="FO197" s="108" t="str">
        <f>IF(FN197&gt;0,INDEX(Вхідні_дані!$A$963:$G$1062,MATCH(FN197,Вхідні_дані!$C$963:$C$1062,0),7),"-")</f>
        <v>-</v>
      </c>
      <c r="FP197" s="7"/>
      <c r="FQ197" s="32" t="str">
        <f>IF(FN197&gt;0,(FP197*FO197)/FP9/FP10/60,"-")</f>
        <v>-</v>
      </c>
      <c r="FS197" s="37"/>
      <c r="FU197" s="107">
        <v>1</v>
      </c>
      <c r="FV197" s="4"/>
      <c r="FW197" s="108" t="str">
        <f>IF(FV197&gt;0,INDEX(Вхідні_дані!$A$963:$G$1062,MATCH(FV197,Вхідні_дані!$C$963:$C$1062,0),7),"-")</f>
        <v>-</v>
      </c>
      <c r="FX197" s="7"/>
      <c r="FY197" s="32" t="str">
        <f>IF(FV197&gt;0,(FX197*FW197)/FX9/FX10/60,"-")</f>
        <v>-</v>
      </c>
      <c r="GA197" s="37"/>
      <c r="GC197" s="107">
        <v>1</v>
      </c>
      <c r="GD197" s="4"/>
      <c r="GE197" s="108" t="str">
        <f>IF(GD197&gt;0,INDEX(Вхідні_дані!$A$963:$G$1062,MATCH(GD197,Вхідні_дані!$C$963:$C$1062,0),7),"-")</f>
        <v>-</v>
      </c>
      <c r="GF197" s="7"/>
      <c r="GG197" s="32" t="str">
        <f>IF(GD197&gt;0,(GF197*GE197)/GF9/GF10/60,"-")</f>
        <v>-</v>
      </c>
      <c r="GI197" s="37"/>
      <c r="GK197" s="107">
        <v>1</v>
      </c>
      <c r="GL197" s="4"/>
      <c r="GM197" s="108" t="str">
        <f>IF(GL197&gt;0,INDEX(Вхідні_дані!$A$963:$G$1062,MATCH(GL197,Вхідні_дані!$C$963:$C$1062,0),7),"-")</f>
        <v>-</v>
      </c>
      <c r="GN197" s="7"/>
      <c r="GO197" s="32" t="str">
        <f>IF(GL197&gt;0,(GN197*GM197)/GN9/GN10/60,"-")</f>
        <v>-</v>
      </c>
      <c r="GQ197" s="37"/>
      <c r="GS197" s="107">
        <v>1</v>
      </c>
      <c r="GT197" s="4"/>
      <c r="GU197" s="108" t="str">
        <f>IF(GT197&gt;0,INDEX(Вхідні_дані!$A$963:$G$1062,MATCH(GT197,Вхідні_дані!$C$963:$C$1062,0),7),"-")</f>
        <v>-</v>
      </c>
      <c r="GV197" s="7"/>
      <c r="GW197" s="32" t="str">
        <f>IF(GT197&gt;0,(GV197*GU197)/GV9/GV10/60,"-")</f>
        <v>-</v>
      </c>
      <c r="GY197" s="37"/>
      <c r="HA197" s="107">
        <v>1</v>
      </c>
      <c r="HB197" s="4"/>
      <c r="HC197" s="108" t="str">
        <f>IF(HB197&gt;0,INDEX(Вхідні_дані!$A$963:$G$1062,MATCH(HB197,Вхідні_дані!$C$963:$C$1062,0),7),"-")</f>
        <v>-</v>
      </c>
      <c r="HD197" s="7"/>
      <c r="HE197" s="32" t="str">
        <f>IF(HB197&gt;0,(HD197*HC197)/HD9/HD10/60,"-")</f>
        <v>-</v>
      </c>
      <c r="HG197" s="37"/>
      <c r="HI197" s="107">
        <v>1</v>
      </c>
      <c r="HJ197" s="4"/>
      <c r="HK197" s="108" t="str">
        <f>IF(HJ197&gt;0,INDEX(Вхідні_дані!$A$963:$G$1062,MATCH(HJ197,Вхідні_дані!$C$963:$C$1062,0),7),"-")</f>
        <v>-</v>
      </c>
      <c r="HL197" s="7"/>
      <c r="HM197" s="32" t="str">
        <f>IF(HJ197&gt;0,(HL197*HK197)/HL9/HL10/60,"-")</f>
        <v>-</v>
      </c>
      <c r="HO197" s="37"/>
      <c r="HQ197" s="107">
        <v>1</v>
      </c>
      <c r="HR197" s="4"/>
      <c r="HS197" s="108" t="str">
        <f>IF(HR197&gt;0,INDEX(Вхідні_дані!$A$963:$G$1062,MATCH(HR197,Вхідні_дані!$C$963:$C$1062,0),7),"-")</f>
        <v>-</v>
      </c>
      <c r="HT197" s="7"/>
      <c r="HU197" s="32" t="str">
        <f>IF(HR197&gt;0,(HT197*HS197)/HT9/HT10/60,"-")</f>
        <v>-</v>
      </c>
      <c r="HW197" s="37"/>
      <c r="HY197" s="107">
        <v>1</v>
      </c>
      <c r="HZ197" s="4"/>
      <c r="IA197" s="108" t="str">
        <f>IF(HZ197&gt;0,INDEX(Вхідні_дані!$A$963:$G$1062,MATCH(HZ197,Вхідні_дані!$C$963:$C$1062,0),7),"-")</f>
        <v>-</v>
      </c>
      <c r="IB197" s="7"/>
      <c r="IC197" s="32" t="str">
        <f>IF(HZ197&gt;0,(IB197*IA197)/IB9/IB10/60,"-")</f>
        <v>-</v>
      </c>
      <c r="IE197" s="37"/>
      <c r="IG197" s="107">
        <v>1</v>
      </c>
      <c r="IH197" s="4"/>
      <c r="II197" s="108" t="str">
        <f>IF(IH197&gt;0,INDEX(Вхідні_дані!$A$963:$G$1062,MATCH(IH197,Вхідні_дані!$C$963:$C$1062,0),7),"-")</f>
        <v>-</v>
      </c>
      <c r="IJ197" s="7"/>
      <c r="IK197" s="32" t="str">
        <f>IF(IH197&gt;0,(IJ197*II197)/IJ9/IJ10/60,"-")</f>
        <v>-</v>
      </c>
      <c r="IM197" s="37"/>
      <c r="IO197" s="107">
        <v>1</v>
      </c>
      <c r="IP197" s="4"/>
      <c r="IQ197" s="108" t="str">
        <f>IF(IP197&gt;0,INDEX(Вхідні_дані!$A$963:$G$1062,MATCH(IP197,Вхідні_дані!$C$963:$C$1062,0),7),"-")</f>
        <v>-</v>
      </c>
      <c r="IR197" s="7"/>
      <c r="IS197" s="32" t="str">
        <f>IF(IP197&gt;0,(IR197*IQ197)/IR9/IR10/60,"-")</f>
        <v>-</v>
      </c>
      <c r="IU197" s="37"/>
      <c r="IW197" s="107">
        <v>1</v>
      </c>
      <c r="IX197" s="4"/>
      <c r="IY197" s="108" t="str">
        <f>IF(IX197&gt;0,INDEX(Вхідні_дані!$A$963:$G$1062,MATCH(IX197,Вхідні_дані!$C$963:$C$1062,0),7),"-")</f>
        <v>-</v>
      </c>
      <c r="IZ197" s="7"/>
      <c r="JA197" s="32" t="str">
        <f>IF(IX197&gt;0,(IZ197*IY197)/IZ9/IZ10/60,"-")</f>
        <v>-</v>
      </c>
      <c r="JC197" s="37"/>
      <c r="JE197" s="107">
        <v>1</v>
      </c>
      <c r="JF197" s="4"/>
      <c r="JG197" s="108" t="str">
        <f>IF(JF197&gt;0,INDEX(Вхідні_дані!$A$963:$G$1062,MATCH(JF197,Вхідні_дані!$C$963:$C$1062,0),7),"-")</f>
        <v>-</v>
      </c>
      <c r="JH197" s="7"/>
      <c r="JI197" s="32" t="str">
        <f>IF(JF197&gt;0,(JH197*JG197)/JH9/JH10/60,"-")</f>
        <v>-</v>
      </c>
      <c r="JK197" s="37"/>
      <c r="JM197" s="107">
        <v>1</v>
      </c>
      <c r="JN197" s="4"/>
      <c r="JO197" s="108" t="str">
        <f>IF(JN197&gt;0,INDEX(Вхідні_дані!$A$963:$G$1062,MATCH(JN197,Вхідні_дані!$C$963:$C$1062,0),7),"-")</f>
        <v>-</v>
      </c>
      <c r="JP197" s="7"/>
      <c r="JQ197" s="32" t="str">
        <f>IF(JN197&gt;0,(JP197*JO197)/JP9/JP10/60,"-")</f>
        <v>-</v>
      </c>
      <c r="JS197" s="37"/>
      <c r="JU197" s="107">
        <v>1</v>
      </c>
      <c r="JV197" s="4"/>
      <c r="JW197" s="108" t="str">
        <f>IF(JV197&gt;0,INDEX(Вхідні_дані!$A$963:$G$1062,MATCH(JV197,Вхідні_дані!$C$963:$C$1062,0),7),"-")</f>
        <v>-</v>
      </c>
      <c r="JX197" s="7"/>
      <c r="JY197" s="32" t="str">
        <f>IF(JV197&gt;0,(JX197*JW197)/JX9/JX10/60,"-")</f>
        <v>-</v>
      </c>
      <c r="KA197" s="37"/>
      <c r="KC197" s="107">
        <v>1</v>
      </c>
      <c r="KD197" s="4"/>
      <c r="KE197" s="108" t="str">
        <f>IF(KD197&gt;0,INDEX(Вхідні_дані!$A$963:$G$1062,MATCH(KD197,Вхідні_дані!$C$963:$C$1062,0),7),"-")</f>
        <v>-</v>
      </c>
      <c r="KF197" s="7"/>
      <c r="KG197" s="32" t="str">
        <f>IF(KD197&gt;0,(KF197*KE197)/KF9/KF10/60,"-")</f>
        <v>-</v>
      </c>
      <c r="KI197" s="37"/>
      <c r="KK197" s="107">
        <v>1</v>
      </c>
      <c r="KL197" s="4"/>
      <c r="KM197" s="108" t="str">
        <f>IF(KL197&gt;0,INDEX(Вхідні_дані!$A$963:$G$1062,MATCH(KL197,Вхідні_дані!$C$963:$C$1062,0),7),"-")</f>
        <v>-</v>
      </c>
      <c r="KN197" s="7"/>
      <c r="KO197" s="32" t="str">
        <f>IF(KL197&gt;0,(KN197*KM197)/KN9/KN10/60,"-")</f>
        <v>-</v>
      </c>
      <c r="KQ197" s="37"/>
      <c r="KS197" s="107">
        <v>1</v>
      </c>
      <c r="KT197" s="4"/>
      <c r="KU197" s="108" t="str">
        <f>IF(KT197&gt;0,INDEX(Вхідні_дані!$A$963:$G$1062,MATCH(KT197,Вхідні_дані!$C$963:$C$1062,0),7),"-")</f>
        <v>-</v>
      </c>
      <c r="KV197" s="7"/>
      <c r="KW197" s="32" t="str">
        <f>IF(KT197&gt;0,(KV197*KU197)/KV9/KV10/60,"-")</f>
        <v>-</v>
      </c>
      <c r="KY197" s="37"/>
      <c r="LA197" s="107">
        <v>1</v>
      </c>
      <c r="LB197" s="4"/>
      <c r="LC197" s="108" t="str">
        <f>IF(LB197&gt;0,INDEX(Вхідні_дані!$A$963:$G$1062,MATCH(LB197,Вхідні_дані!$C$963:$C$1062,0),7),"-")</f>
        <v>-</v>
      </c>
      <c r="LD197" s="7"/>
      <c r="LE197" s="32" t="str">
        <f>IF(LB197&gt;0,(LD197*LC197)/LD9/LD10/60,"-")</f>
        <v>-</v>
      </c>
      <c r="LG197" s="37"/>
      <c r="LI197" s="107">
        <v>1</v>
      </c>
      <c r="LJ197" s="4"/>
      <c r="LK197" s="108" t="str">
        <f>IF(LJ197&gt;0,INDEX(Вхідні_дані!$A$963:$G$1062,MATCH(LJ197,Вхідні_дані!$C$963:$C$1062,0),7),"-")</f>
        <v>-</v>
      </c>
      <c r="LL197" s="7"/>
      <c r="LM197" s="32" t="str">
        <f>IF(LJ197&gt;0,(LL197*LK197)/LL9/LL10/60,"-")</f>
        <v>-</v>
      </c>
      <c r="LO197" s="37"/>
      <c r="LQ197" s="107">
        <v>1</v>
      </c>
      <c r="LR197" s="4"/>
      <c r="LS197" s="108" t="str">
        <f>IF(LR197&gt;0,INDEX(Вхідні_дані!$A$963:$G$1062,MATCH(LR197,Вхідні_дані!$C$963:$C$1062,0),7),"-")</f>
        <v>-</v>
      </c>
      <c r="LT197" s="7"/>
      <c r="LU197" s="32" t="str">
        <f>IF(LR197&gt;0,(LT197*LS197)/LT9/LT10/60,"-")</f>
        <v>-</v>
      </c>
      <c r="LW197" s="37"/>
      <c r="LY197" s="107">
        <v>1</v>
      </c>
      <c r="LZ197" s="4"/>
      <c r="MA197" s="108" t="str">
        <f>IF(LZ197&gt;0,INDEX(Вхідні_дані!$A$963:$G$1062,MATCH(LZ197,Вхідні_дані!$C$963:$C$1062,0),7),"-")</f>
        <v>-</v>
      </c>
      <c r="MB197" s="7"/>
      <c r="MC197" s="32" t="str">
        <f>IF(LZ197&gt;0,(MB197*MA197)/MB9/MB10/60,"-")</f>
        <v>-</v>
      </c>
      <c r="ME197" s="37"/>
      <c r="MG197" s="107">
        <v>1</v>
      </c>
      <c r="MH197" s="4"/>
      <c r="MI197" s="108" t="str">
        <f>IF(MH197&gt;0,INDEX(Вхідні_дані!$A$963:$G$1062,MATCH(MH197,Вхідні_дані!$C$963:$C$1062,0),7),"-")</f>
        <v>-</v>
      </c>
      <c r="MJ197" s="7"/>
      <c r="MK197" s="32" t="str">
        <f>IF(MH197&gt;0,(MJ197*MI197)/MJ9/MJ10/60,"-")</f>
        <v>-</v>
      </c>
      <c r="MM197" s="37"/>
      <c r="MO197" s="107">
        <v>1</v>
      </c>
      <c r="MP197" s="4"/>
      <c r="MQ197" s="108" t="str">
        <f>IF(MP197&gt;0,INDEX(Вхідні_дані!$A$963:$G$1062,MATCH(MP197,Вхідні_дані!$C$963:$C$1062,0),7),"-")</f>
        <v>-</v>
      </c>
      <c r="MR197" s="7"/>
      <c r="MS197" s="32" t="str">
        <f>IF(MP197&gt;0,(MR197*MQ197)/MR9/MR10/60,"-")</f>
        <v>-</v>
      </c>
      <c r="MU197" s="37"/>
      <c r="MW197" s="107">
        <v>1</v>
      </c>
      <c r="MX197" s="4"/>
      <c r="MY197" s="108" t="str">
        <f>IF(MX197&gt;0,INDEX(Вхідні_дані!$A$963:$G$1062,MATCH(MX197,Вхідні_дані!$C$963:$C$1062,0),7),"-")</f>
        <v>-</v>
      </c>
      <c r="MZ197" s="7"/>
      <c r="NA197" s="32" t="str">
        <f>IF(MX197&gt;0,(MZ197*MY197)/MZ9/MZ10/60,"-")</f>
        <v>-</v>
      </c>
      <c r="NC197" s="37"/>
      <c r="NE197" s="107">
        <v>1</v>
      </c>
      <c r="NF197" s="4"/>
      <c r="NG197" s="108" t="str">
        <f>IF(NF197&gt;0,INDEX(Вхідні_дані!$A$963:$G$1062,MATCH(NF197,Вхідні_дані!$C$963:$C$1062,0),7),"-")</f>
        <v>-</v>
      </c>
      <c r="NH197" s="7"/>
      <c r="NI197" s="32" t="str">
        <f>IF(NF197&gt;0,(NH197*NG197)/NH9/NH10/60,"-")</f>
        <v>-</v>
      </c>
      <c r="NK197" s="37"/>
      <c r="NM197" s="107">
        <v>1</v>
      </c>
      <c r="NN197" s="4"/>
      <c r="NO197" s="108" t="str">
        <f>IF(NN197&gt;0,INDEX(Вхідні_дані!$A$963:$G$1062,MATCH(NN197,Вхідні_дані!$C$963:$C$1062,0),7),"-")</f>
        <v>-</v>
      </c>
      <c r="NP197" s="7"/>
      <c r="NQ197" s="32" t="str">
        <f>IF(NN197&gt;0,(NP197*NO197)/NP9/NP10/60,"-")</f>
        <v>-</v>
      </c>
      <c r="NS197" s="37"/>
      <c r="NU197" s="107">
        <v>1</v>
      </c>
      <c r="NV197" s="4"/>
      <c r="NW197" s="108" t="str">
        <f>IF(NV197&gt;0,INDEX(Вхідні_дані!$A$963:$G$1062,MATCH(NV197,Вхідні_дані!$C$963:$C$1062,0),7),"-")</f>
        <v>-</v>
      </c>
      <c r="NX197" s="7"/>
      <c r="NY197" s="32" t="str">
        <f>IF(NV197&gt;0,(NX197*NW197)/NX9/NX10/60,"-")</f>
        <v>-</v>
      </c>
      <c r="OA197" s="37"/>
      <c r="OC197" s="107">
        <v>1</v>
      </c>
      <c r="OD197" s="4"/>
      <c r="OE197" s="108" t="str">
        <f>IF(OD197&gt;0,INDEX(Вхідні_дані!$A$963:$G$1062,MATCH(OD197,Вхідні_дані!$C$963:$C$1062,0),7),"-")</f>
        <v>-</v>
      </c>
      <c r="OF197" s="7"/>
      <c r="OG197" s="32" t="str">
        <f>IF(OD197&gt;0,(OF197*OE197)/OF9/OF10/60,"-")</f>
        <v>-</v>
      </c>
      <c r="OI197" s="37"/>
      <c r="OK197" s="107">
        <v>1</v>
      </c>
      <c r="OL197" s="4"/>
      <c r="OM197" s="108" t="str">
        <f>IF(OL197&gt;0,INDEX(Вхідні_дані!$A$963:$G$1062,MATCH(OL197,Вхідні_дані!$C$963:$C$1062,0),7),"-")</f>
        <v>-</v>
      </c>
      <c r="ON197" s="7"/>
      <c r="OO197" s="32" t="str">
        <f>IF(OL197&gt;0,(ON197*OM197)/ON9/ON10/60,"-")</f>
        <v>-</v>
      </c>
      <c r="OQ197" s="37"/>
      <c r="OS197" s="107">
        <v>1</v>
      </c>
      <c r="OT197" s="4"/>
      <c r="OU197" s="108" t="str">
        <f>IF(OT197&gt;0,INDEX(Вхідні_дані!$A$963:$G$1062,MATCH(OT197,Вхідні_дані!$C$963:$C$1062,0),7),"-")</f>
        <v>-</v>
      </c>
      <c r="OV197" s="7"/>
      <c r="OW197" s="32" t="str">
        <f>IF(OT197&gt;0,(OV197*OU197)/OV9/OV10/60,"-")</f>
        <v>-</v>
      </c>
      <c r="OY197" s="37"/>
      <c r="PA197" s="107">
        <v>1</v>
      </c>
      <c r="PB197" s="4"/>
      <c r="PC197" s="108" t="str">
        <f>IF(PB197&gt;0,INDEX(Вхідні_дані!$A$963:$G$1062,MATCH(PB197,Вхідні_дані!$C$963:$C$1062,0),7),"-")</f>
        <v>-</v>
      </c>
      <c r="PD197" s="7"/>
      <c r="PE197" s="32" t="str">
        <f>IF(PB197&gt;0,(PD197*PC197)/PD9/PD10/60,"-")</f>
        <v>-</v>
      </c>
      <c r="PG197" s="37"/>
      <c r="PI197" s="107">
        <v>1</v>
      </c>
      <c r="PJ197" s="4"/>
      <c r="PK197" s="108" t="str">
        <f>IF(PJ197&gt;0,INDEX(Вхідні_дані!$A$963:$G$1062,MATCH(PJ197,Вхідні_дані!$C$963:$C$1062,0),7),"-")</f>
        <v>-</v>
      </c>
      <c r="PL197" s="7"/>
      <c r="PM197" s="32" t="str">
        <f>IF(PJ197&gt;0,(PL197*PK197)/PL9/PL10/60,"-")</f>
        <v>-</v>
      </c>
      <c r="PO197" s="37"/>
      <c r="PQ197" s="107">
        <v>1</v>
      </c>
      <c r="PR197" s="4"/>
      <c r="PS197" s="108" t="str">
        <f>IF(PR197&gt;0,INDEX(Вхідні_дані!$A$963:$G$1062,MATCH(PR197,Вхідні_дані!$C$963:$C$1062,0),7),"-")</f>
        <v>-</v>
      </c>
      <c r="PT197" s="7"/>
      <c r="PU197" s="32" t="str">
        <f>IF(PR197&gt;0,(PT197*PS197)/PT9/PT10/60,"-")</f>
        <v>-</v>
      </c>
      <c r="PW197" s="37"/>
      <c r="PY197" s="107">
        <v>1</v>
      </c>
      <c r="PZ197" s="4"/>
      <c r="QA197" s="108" t="str">
        <f>IF(PZ197&gt;0,INDEX(Вхідні_дані!$A$963:$G$1062,MATCH(PZ197,Вхідні_дані!$C$963:$C$1062,0),7),"-")</f>
        <v>-</v>
      </c>
      <c r="QB197" s="7"/>
      <c r="QC197" s="32" t="str">
        <f>IF(PZ197&gt;0,(QB197*QA197)/QB9/QB10/60,"-")</f>
        <v>-</v>
      </c>
      <c r="QE197" s="37"/>
      <c r="QG197" s="107">
        <v>1</v>
      </c>
      <c r="QH197" s="4"/>
      <c r="QI197" s="108" t="str">
        <f>IF(QH197&gt;0,INDEX(Вхідні_дані!$A$963:$G$1062,MATCH(QH197,Вхідні_дані!$C$963:$C$1062,0),7),"-")</f>
        <v>-</v>
      </c>
      <c r="QJ197" s="7"/>
      <c r="QK197" s="32" t="str">
        <f>IF(QH197&gt;0,(QJ197*QI197)/QJ9/QJ10/60,"-")</f>
        <v>-</v>
      </c>
      <c r="QM197" s="37"/>
      <c r="QO197" s="107">
        <v>1</v>
      </c>
      <c r="QP197" s="4"/>
      <c r="QQ197" s="108" t="str">
        <f>IF(QP197&gt;0,INDEX(Вхідні_дані!$A$963:$G$1062,MATCH(QP197,Вхідні_дані!$C$963:$C$1062,0),7),"-")</f>
        <v>-</v>
      </c>
      <c r="QR197" s="7"/>
      <c r="QS197" s="32" t="str">
        <f>IF(QP197&gt;0,(QR197*QQ197)/QR9/QR10/60,"-")</f>
        <v>-</v>
      </c>
      <c r="QU197" s="37"/>
      <c r="QW197" s="107">
        <v>1</v>
      </c>
      <c r="QX197" s="4"/>
      <c r="QY197" s="108" t="str">
        <f>IF(QX197&gt;0,INDEX(Вхідні_дані!$A$963:$G$1062,MATCH(QX197,Вхідні_дані!$C$963:$C$1062,0),7),"-")</f>
        <v>-</v>
      </c>
      <c r="QZ197" s="7"/>
      <c r="RA197" s="32" t="str">
        <f>IF(QX197&gt;0,(QZ197*QY197)/QZ9/QZ10/60,"-")</f>
        <v>-</v>
      </c>
      <c r="RC197" s="37"/>
      <c r="RE197" s="107">
        <v>1</v>
      </c>
      <c r="RF197" s="4"/>
      <c r="RG197" s="108" t="str">
        <f>IF(RF197&gt;0,INDEX(Вхідні_дані!$A$963:$G$1062,MATCH(RF197,Вхідні_дані!$C$963:$C$1062,0),7),"-")</f>
        <v>-</v>
      </c>
      <c r="RH197" s="7"/>
      <c r="RI197" s="32" t="str">
        <f>IF(RF197&gt;0,(RH197*RG197)/RH9/RH10/60,"-")</f>
        <v>-</v>
      </c>
      <c r="RK197" s="37"/>
      <c r="RM197" s="107">
        <v>1</v>
      </c>
      <c r="RN197" s="4"/>
      <c r="RO197" s="108" t="str">
        <f>IF(RN197&gt;0,INDEX(Вхідні_дані!$A$963:$G$1062,MATCH(RN197,Вхідні_дані!$C$963:$C$1062,0),7),"-")</f>
        <v>-</v>
      </c>
      <c r="RP197" s="7"/>
      <c r="RQ197" s="32" t="str">
        <f>IF(RN197&gt;0,(RP197*RO197)/RP9/RP10/60,"-")</f>
        <v>-</v>
      </c>
      <c r="RS197" s="37"/>
      <c r="RU197" s="107">
        <v>1</v>
      </c>
      <c r="RV197" s="4"/>
      <c r="RW197" s="108" t="str">
        <f>IF(RV197&gt;0,INDEX(Вхідні_дані!$A$963:$G$1062,MATCH(RV197,Вхідні_дані!$C$963:$C$1062,0),7),"-")</f>
        <v>-</v>
      </c>
      <c r="RX197" s="7"/>
      <c r="RY197" s="32" t="str">
        <f>IF(RV197&gt;0,(RX197*RW197)/RX9/RX10/60,"-")</f>
        <v>-</v>
      </c>
      <c r="SA197" s="37"/>
      <c r="SC197" s="107">
        <v>1</v>
      </c>
      <c r="SD197" s="4"/>
      <c r="SE197" s="108" t="str">
        <f>IF(SD197&gt;0,INDEX(Вхідні_дані!$A$963:$G$1062,MATCH(SD197,Вхідні_дані!$C$963:$C$1062,0),7),"-")</f>
        <v>-</v>
      </c>
      <c r="SF197" s="7"/>
      <c r="SG197" s="32" t="str">
        <f>IF(SD197&gt;0,(SF197*SE197)/SF9/SF10/60,"-")</f>
        <v>-</v>
      </c>
      <c r="SI197" s="37"/>
      <c r="SK197" s="107">
        <v>1</v>
      </c>
      <c r="SL197" s="4"/>
      <c r="SM197" s="108" t="str">
        <f>IF(SL197&gt;0,INDEX(Вхідні_дані!$A$963:$G$1062,MATCH(SL197,Вхідні_дані!$C$963:$C$1062,0),7),"-")</f>
        <v>-</v>
      </c>
      <c r="SN197" s="7"/>
      <c r="SO197" s="32" t="str">
        <f>IF(SL197&gt;0,(SN197*SM197)/SN9/SN10/60,"-")</f>
        <v>-</v>
      </c>
      <c r="SQ197" s="37"/>
      <c r="SS197" s="107">
        <v>1</v>
      </c>
      <c r="ST197" s="4"/>
      <c r="SU197" s="108" t="str">
        <f>IF(ST197&gt;0,INDEX(Вхідні_дані!$A$963:$G$1062,MATCH(ST197,Вхідні_дані!$C$963:$C$1062,0),7),"-")</f>
        <v>-</v>
      </c>
      <c r="SV197" s="7"/>
      <c r="SW197" s="32" t="str">
        <f>IF(ST197&gt;0,(SV197*SU197)/SV9/SV10/60,"-")</f>
        <v>-</v>
      </c>
      <c r="SY197" s="37"/>
      <c r="TA197" s="107">
        <v>1</v>
      </c>
      <c r="TB197" s="4"/>
      <c r="TC197" s="108" t="str">
        <f>IF(TB197&gt;0,INDEX(Вхідні_дані!$A$963:$G$1062,MATCH(TB197,Вхідні_дані!$C$963:$C$1062,0),7),"-")</f>
        <v>-</v>
      </c>
      <c r="TD197" s="7"/>
      <c r="TE197" s="32" t="str">
        <f>IF(TB197&gt;0,(TD197*TC197)/TD9/TD10/60,"-")</f>
        <v>-</v>
      </c>
      <c r="TG197" s="37"/>
      <c r="TI197" s="107">
        <v>1</v>
      </c>
      <c r="TJ197" s="4"/>
      <c r="TK197" s="108" t="str">
        <f>IF(TJ197&gt;0,INDEX(Вхідні_дані!$A$963:$G$1062,MATCH(TJ197,Вхідні_дані!$C$963:$C$1062,0),7),"-")</f>
        <v>-</v>
      </c>
      <c r="TL197" s="7"/>
      <c r="TM197" s="32" t="str">
        <f>IF(TJ197&gt;0,(TL197*TK197)/TL9/TL10/60,"-")</f>
        <v>-</v>
      </c>
      <c r="TO197" s="37"/>
      <c r="TQ197" s="107">
        <v>1</v>
      </c>
      <c r="TR197" s="4"/>
      <c r="TS197" s="108" t="str">
        <f>IF(TR197&gt;0,INDEX(Вхідні_дані!$A$963:$G$1062,MATCH(TR197,Вхідні_дані!$C$963:$C$1062,0),7),"-")</f>
        <v>-</v>
      </c>
      <c r="TT197" s="7"/>
      <c r="TU197" s="32" t="str">
        <f>IF(TR197&gt;0,(TT197*TS197)/TT9/TT10/60,"-")</f>
        <v>-</v>
      </c>
      <c r="TW197" s="37"/>
      <c r="TY197" s="107">
        <v>1</v>
      </c>
      <c r="TZ197" s="4"/>
      <c r="UA197" s="108" t="str">
        <f>IF(TZ197&gt;0,INDEX(Вхідні_дані!$A$963:$G$1062,MATCH(TZ197,Вхідні_дані!$C$963:$C$1062,0),7),"-")</f>
        <v>-</v>
      </c>
      <c r="UB197" s="7"/>
      <c r="UC197" s="32" t="str">
        <f>IF(TZ197&gt;0,(UB197*UA197)/UB9/UB10/60,"-")</f>
        <v>-</v>
      </c>
      <c r="UE197" s="37"/>
      <c r="UG197" s="107">
        <v>1</v>
      </c>
      <c r="UH197" s="4"/>
      <c r="UI197" s="108" t="str">
        <f>IF(UH197&gt;0,INDEX(Вхідні_дані!$A$963:$G$1062,MATCH(UH197,Вхідні_дані!$C$963:$C$1062,0),7),"-")</f>
        <v>-</v>
      </c>
      <c r="UJ197" s="7"/>
      <c r="UK197" s="32" t="str">
        <f>IF(UH197&gt;0,(UJ197*UI197)/UJ9/UJ10/60,"-")</f>
        <v>-</v>
      </c>
      <c r="UM197" s="37"/>
      <c r="UO197" s="107">
        <v>1</v>
      </c>
      <c r="UP197" s="4"/>
      <c r="UQ197" s="108" t="str">
        <f>IF(UP197&gt;0,INDEX(Вхідні_дані!$A$963:$G$1062,MATCH(UP197,Вхідні_дані!$C$963:$C$1062,0),7),"-")</f>
        <v>-</v>
      </c>
      <c r="UR197" s="7"/>
      <c r="US197" s="32" t="str">
        <f>IF(UP197&gt;0,(UR197*UQ197)/UR9/UR10/60,"-")</f>
        <v>-</v>
      </c>
      <c r="UU197" s="37"/>
      <c r="UW197" s="107">
        <v>1</v>
      </c>
      <c r="UX197" s="4"/>
      <c r="UY197" s="108" t="str">
        <f>IF(UX197&gt;0,INDEX(Вхідні_дані!$A$963:$G$1062,MATCH(UX197,Вхідні_дані!$C$963:$C$1062,0),7),"-")</f>
        <v>-</v>
      </c>
      <c r="UZ197" s="7"/>
      <c r="VA197" s="32" t="str">
        <f>IF(UX197&gt;0,(UZ197*UY197)/UZ9/UZ10/60,"-")</f>
        <v>-</v>
      </c>
      <c r="VC197" s="37"/>
      <c r="VE197" s="107">
        <v>1</v>
      </c>
      <c r="VF197" s="4"/>
      <c r="VG197" s="108" t="str">
        <f>IF(VF197&gt;0,INDEX(Вхідні_дані!$A$963:$G$1062,MATCH(VF197,Вхідні_дані!$C$963:$C$1062,0),7),"-")</f>
        <v>-</v>
      </c>
      <c r="VH197" s="7"/>
      <c r="VI197" s="32" t="str">
        <f>IF(VF197&gt;0,(VH197*VG197)/VH9/VH10/60,"-")</f>
        <v>-</v>
      </c>
      <c r="VK197" s="37"/>
      <c r="VM197" s="107">
        <v>1</v>
      </c>
      <c r="VN197" s="4"/>
      <c r="VO197" s="108" t="str">
        <f>IF(VN197&gt;0,INDEX(Вхідні_дані!$A$963:$G$1062,MATCH(VN197,Вхідні_дані!$C$963:$C$1062,0),7),"-")</f>
        <v>-</v>
      </c>
      <c r="VP197" s="7"/>
      <c r="VQ197" s="32" t="str">
        <f>IF(VN197&gt;0,(VP197*VO197)/VP9/VP10/60,"-")</f>
        <v>-</v>
      </c>
      <c r="VS197" s="37"/>
      <c r="VU197" s="107">
        <v>1</v>
      </c>
      <c r="VV197" s="4"/>
      <c r="VW197" s="108" t="str">
        <f>IF(VV197&gt;0,INDEX(Вхідні_дані!$A$963:$G$1062,MATCH(VV197,Вхідні_дані!$C$963:$C$1062,0),7),"-")</f>
        <v>-</v>
      </c>
      <c r="VX197" s="7"/>
      <c r="VY197" s="32" t="str">
        <f>IF(VV197&gt;0,(VX197*VW197)/VX9/VX10/60,"-")</f>
        <v>-</v>
      </c>
      <c r="WA197" s="37"/>
      <c r="WC197" s="107">
        <v>1</v>
      </c>
      <c r="WD197" s="4"/>
      <c r="WE197" s="108" t="str">
        <f>IF(WD197&gt;0,INDEX(Вхідні_дані!$A$963:$G$1062,MATCH(WD197,Вхідні_дані!$C$963:$C$1062,0),7),"-")</f>
        <v>-</v>
      </c>
      <c r="WF197" s="7"/>
      <c r="WG197" s="32" t="str">
        <f>IF(WD197&gt;0,(WF197*WE197)/WF9/WF10/60,"-")</f>
        <v>-</v>
      </c>
      <c r="WI197" s="37"/>
      <c r="WK197" s="107">
        <v>1</v>
      </c>
      <c r="WL197" s="4"/>
      <c r="WM197" s="108" t="str">
        <f>IF(WL197&gt;0,INDEX(Вхідні_дані!$A$963:$G$1062,MATCH(WL197,Вхідні_дані!$C$963:$C$1062,0),7),"-")</f>
        <v>-</v>
      </c>
      <c r="WN197" s="7"/>
      <c r="WO197" s="32" t="str">
        <f>IF(WL197&gt;0,(WN197*WM197)/WN9/WN10/60,"-")</f>
        <v>-</v>
      </c>
      <c r="WQ197" s="37"/>
      <c r="WS197" s="107">
        <v>1</v>
      </c>
      <c r="WT197" s="4"/>
      <c r="WU197" s="108" t="str">
        <f>IF(WT197&gt;0,INDEX(Вхідні_дані!$A$963:$G$1062,MATCH(WT197,Вхідні_дані!$C$963:$C$1062,0),7),"-")</f>
        <v>-</v>
      </c>
      <c r="WV197" s="7"/>
      <c r="WW197" s="32" t="str">
        <f>IF(WT197&gt;0,(WV197*WU197)/WV9/WV10/60,"-")</f>
        <v>-</v>
      </c>
      <c r="WY197" s="37"/>
      <c r="XA197" s="107">
        <v>1</v>
      </c>
      <c r="XB197" s="4"/>
      <c r="XC197" s="108" t="str">
        <f>IF(XB197&gt;0,INDEX(Вхідні_дані!$A$963:$G$1062,MATCH(XB197,Вхідні_дані!$C$963:$C$1062,0),7),"-")</f>
        <v>-</v>
      </c>
      <c r="XD197" s="7"/>
      <c r="XE197" s="32" t="str">
        <f>IF(XB197&gt;0,(XD197*XC197)/XD9/XD10/60,"-")</f>
        <v>-</v>
      </c>
      <c r="XG197" s="37"/>
      <c r="XI197" s="107">
        <v>1</v>
      </c>
      <c r="XJ197" s="4"/>
      <c r="XK197" s="108" t="str">
        <f>IF(XJ197&gt;0,INDEX(Вхідні_дані!$A$963:$G$1062,MATCH(XJ197,Вхідні_дані!$C$963:$C$1062,0),7),"-")</f>
        <v>-</v>
      </c>
      <c r="XL197" s="7"/>
      <c r="XM197" s="32" t="str">
        <f>IF(XJ197&gt;0,(XL197*XK197)/XL9/XL10/60,"-")</f>
        <v>-</v>
      </c>
      <c r="XO197" s="37"/>
      <c r="XQ197" s="107">
        <v>1</v>
      </c>
      <c r="XR197" s="4"/>
      <c r="XS197" s="108" t="str">
        <f>IF(XR197&gt;0,INDEX(Вхідні_дані!$A$963:$G$1062,MATCH(XR197,Вхідні_дані!$C$963:$C$1062,0),7),"-")</f>
        <v>-</v>
      </c>
      <c r="XT197" s="7"/>
      <c r="XU197" s="32" t="str">
        <f>IF(XR197&gt;0,(XT197*XS197)/XT9/XT10/60,"-")</f>
        <v>-</v>
      </c>
      <c r="XW197" s="37"/>
      <c r="XY197" s="107">
        <v>1</v>
      </c>
      <c r="XZ197" s="4"/>
      <c r="YA197" s="108" t="str">
        <f>IF(XZ197&gt;0,INDEX(Вхідні_дані!$A$963:$G$1062,MATCH(XZ197,Вхідні_дані!$C$963:$C$1062,0),7),"-")</f>
        <v>-</v>
      </c>
      <c r="YB197" s="7"/>
      <c r="YC197" s="32" t="str">
        <f>IF(XZ197&gt;0,(YB197*YA197)/YB9/YB10/60,"-")</f>
        <v>-</v>
      </c>
      <c r="YE197" s="37"/>
      <c r="YG197" s="107">
        <v>1</v>
      </c>
      <c r="YH197" s="4"/>
      <c r="YI197" s="108" t="str">
        <f>IF(YH197&gt;0,INDEX(Вхідні_дані!$A$963:$G$1062,MATCH(YH197,Вхідні_дані!$C$963:$C$1062,0),7),"-")</f>
        <v>-</v>
      </c>
      <c r="YJ197" s="7"/>
      <c r="YK197" s="32" t="str">
        <f>IF(YH197&gt;0,(YJ197*YI197)/YJ9/YJ10/60,"-")</f>
        <v>-</v>
      </c>
      <c r="YM197" s="37"/>
      <c r="YO197" s="107">
        <v>1</v>
      </c>
      <c r="YP197" s="4"/>
      <c r="YQ197" s="108" t="str">
        <f>IF(YP197&gt;0,INDEX(Вхідні_дані!$A$963:$G$1062,MATCH(YP197,Вхідні_дані!$C$963:$C$1062,0),7),"-")</f>
        <v>-</v>
      </c>
      <c r="YR197" s="7"/>
      <c r="YS197" s="32" t="str">
        <f>IF(YP197&gt;0,(YR197*YQ197)/YR9/YR10/60,"-")</f>
        <v>-</v>
      </c>
      <c r="YU197" s="37"/>
      <c r="YW197" s="107">
        <v>1</v>
      </c>
      <c r="YX197" s="4"/>
      <c r="YY197" s="108" t="str">
        <f>IF(YX197&gt;0,INDEX(Вхідні_дані!$A$963:$G$1062,MATCH(YX197,Вхідні_дані!$C$963:$C$1062,0),7),"-")</f>
        <v>-</v>
      </c>
      <c r="YZ197" s="7"/>
      <c r="ZA197" s="32" t="str">
        <f>IF(YX197&gt;0,(YZ197*YY197)/YZ9/YZ10/60,"-")</f>
        <v>-</v>
      </c>
      <c r="ZC197" s="37"/>
      <c r="ZE197" s="107">
        <v>1</v>
      </c>
      <c r="ZF197" s="4"/>
      <c r="ZG197" s="108" t="str">
        <f>IF(ZF197&gt;0,INDEX(Вхідні_дані!$A$963:$G$1062,MATCH(ZF197,Вхідні_дані!$C$963:$C$1062,0),7),"-")</f>
        <v>-</v>
      </c>
      <c r="ZH197" s="7"/>
      <c r="ZI197" s="32" t="str">
        <f>IF(ZF197&gt;0,(ZH197*ZG197)/ZH9/ZH10/60,"-")</f>
        <v>-</v>
      </c>
      <c r="ZK197" s="37"/>
      <c r="ZM197" s="107">
        <v>1</v>
      </c>
      <c r="ZN197" s="4"/>
      <c r="ZO197" s="108" t="str">
        <f>IF(ZN197&gt;0,INDEX(Вхідні_дані!$A$963:$G$1062,MATCH(ZN197,Вхідні_дані!$C$963:$C$1062,0),7),"-")</f>
        <v>-</v>
      </c>
      <c r="ZP197" s="7"/>
      <c r="ZQ197" s="32" t="str">
        <f>IF(ZN197&gt;0,(ZP197*ZO197)/ZP9/ZP10/60,"-")</f>
        <v>-</v>
      </c>
      <c r="ZS197" s="37"/>
      <c r="ZU197" s="107">
        <v>1</v>
      </c>
      <c r="ZV197" s="4"/>
      <c r="ZW197" s="108" t="str">
        <f>IF(ZV197&gt;0,INDEX(Вхідні_дані!$A$963:$G$1062,MATCH(ZV197,Вхідні_дані!$C$963:$C$1062,0),7),"-")</f>
        <v>-</v>
      </c>
      <c r="ZX197" s="7"/>
      <c r="ZY197" s="32" t="str">
        <f>IF(ZV197&gt;0,(ZX197*ZW197)/ZX9/ZX10/60,"-")</f>
        <v>-</v>
      </c>
      <c r="AAA197" s="37"/>
      <c r="AAC197" s="107">
        <v>1</v>
      </c>
      <c r="AAD197" s="4"/>
      <c r="AAE197" s="108" t="str">
        <f>IF(AAD197&gt;0,INDEX(Вхідні_дані!$A$963:$G$1062,MATCH(AAD197,Вхідні_дані!$C$963:$C$1062,0),7),"-")</f>
        <v>-</v>
      </c>
      <c r="AAF197" s="7"/>
      <c r="AAG197" s="32" t="str">
        <f>IF(AAD197&gt;0,(AAF197*AAE197)/AAF9/AAF10/60,"-")</f>
        <v>-</v>
      </c>
      <c r="AAI197" s="37"/>
      <c r="AAK197" s="107">
        <v>1</v>
      </c>
      <c r="AAL197" s="4"/>
      <c r="AAM197" s="108" t="str">
        <f>IF(AAL197&gt;0,INDEX(Вхідні_дані!$A$963:$G$1062,MATCH(AAL197,Вхідні_дані!$C$963:$C$1062,0),7),"-")</f>
        <v>-</v>
      </c>
      <c r="AAN197" s="7"/>
      <c r="AAO197" s="32" t="str">
        <f>IF(AAL197&gt;0,(AAN197*AAM197)/AAN9/AAN10/60,"-")</f>
        <v>-</v>
      </c>
      <c r="AAQ197" s="37"/>
      <c r="AAS197" s="107">
        <v>1</v>
      </c>
      <c r="AAT197" s="4"/>
      <c r="AAU197" s="108" t="str">
        <f>IF(AAT197&gt;0,INDEX(Вхідні_дані!$A$963:$G$1062,MATCH(AAT197,Вхідні_дані!$C$963:$C$1062,0),7),"-")</f>
        <v>-</v>
      </c>
      <c r="AAV197" s="7"/>
      <c r="AAW197" s="32" t="str">
        <f>IF(AAT197&gt;0,(AAV197*AAU197)/AAV9/AAV10/60,"-")</f>
        <v>-</v>
      </c>
      <c r="AAY197" s="37"/>
      <c r="ABA197" s="107">
        <v>1</v>
      </c>
      <c r="ABB197" s="4"/>
      <c r="ABC197" s="108" t="str">
        <f>IF(ABB197&gt;0,INDEX(Вхідні_дані!$A$963:$G$1062,MATCH(ABB197,Вхідні_дані!$C$963:$C$1062,0),7),"-")</f>
        <v>-</v>
      </c>
      <c r="ABD197" s="7"/>
      <c r="ABE197" s="32" t="str">
        <f>IF(ABB197&gt;0,(ABD197*ABC197)/ABD9/ABD10/60,"-")</f>
        <v>-</v>
      </c>
      <c r="ABG197" s="37"/>
      <c r="ABI197" s="107">
        <v>1</v>
      </c>
      <c r="ABJ197" s="4"/>
      <c r="ABK197" s="108" t="str">
        <f>IF(ABJ197&gt;0,INDEX(Вхідні_дані!$A$963:$G$1062,MATCH(ABJ197,Вхідні_дані!$C$963:$C$1062,0),7),"-")</f>
        <v>-</v>
      </c>
      <c r="ABL197" s="7"/>
      <c r="ABM197" s="32" t="str">
        <f>IF(ABJ197&gt;0,(ABL197*ABK197)/ABL9/ABL10/60,"-")</f>
        <v>-</v>
      </c>
      <c r="ABO197" s="37"/>
      <c r="ABQ197" s="107">
        <v>1</v>
      </c>
      <c r="ABR197" s="4"/>
      <c r="ABS197" s="108" t="str">
        <f>IF(ABR197&gt;0,INDEX(Вхідні_дані!$A$963:$G$1062,MATCH(ABR197,Вхідні_дані!$C$963:$C$1062,0),7),"-")</f>
        <v>-</v>
      </c>
      <c r="ABT197" s="7"/>
      <c r="ABU197" s="32" t="str">
        <f>IF(ABR197&gt;0,(ABT197*ABS197)/ABT9/ABT10/60,"-")</f>
        <v>-</v>
      </c>
      <c r="ABW197" s="37"/>
      <c r="ABY197" s="107">
        <v>1</v>
      </c>
      <c r="ABZ197" s="4"/>
      <c r="ACA197" s="108" t="str">
        <f>IF(ABZ197&gt;0,INDEX(Вхідні_дані!$A$963:$G$1062,MATCH(ABZ197,Вхідні_дані!$C$963:$C$1062,0),7),"-")</f>
        <v>-</v>
      </c>
      <c r="ACB197" s="7"/>
      <c r="ACC197" s="32" t="str">
        <f>IF(ABZ197&gt;0,(ACB197*ACA197)/ACB9/ACB10/60,"-")</f>
        <v>-</v>
      </c>
      <c r="ACE197" s="37"/>
      <c r="ACG197" s="107">
        <v>1</v>
      </c>
      <c r="ACH197" s="4"/>
      <c r="ACI197" s="108" t="str">
        <f>IF(ACH197&gt;0,INDEX(Вхідні_дані!$A$963:$G$1062,MATCH(ACH197,Вхідні_дані!$C$963:$C$1062,0),7),"-")</f>
        <v>-</v>
      </c>
      <c r="ACJ197" s="7"/>
      <c r="ACK197" s="32" t="str">
        <f>IF(ACH197&gt;0,(ACJ197*ACI197)/ACJ9/ACJ10/60,"-")</f>
        <v>-</v>
      </c>
      <c r="ACM197" s="37"/>
      <c r="ACO197" s="107">
        <v>1</v>
      </c>
      <c r="ACP197" s="4"/>
      <c r="ACQ197" s="108" t="str">
        <f>IF(ACP197&gt;0,INDEX(Вхідні_дані!$A$963:$G$1062,MATCH(ACP197,Вхідні_дані!$C$963:$C$1062,0),7),"-")</f>
        <v>-</v>
      </c>
      <c r="ACR197" s="7"/>
      <c r="ACS197" s="32" t="str">
        <f>IF(ACP197&gt;0,(ACR197*ACQ197)/ACR9/ACR10/60,"-")</f>
        <v>-</v>
      </c>
      <c r="ACU197" s="37"/>
      <c r="ACW197" s="107">
        <v>1</v>
      </c>
      <c r="ACX197" s="4"/>
      <c r="ACY197" s="108" t="str">
        <f>IF(ACX197&gt;0,INDEX(Вхідні_дані!$A$963:$G$1062,MATCH(ACX197,Вхідні_дані!$C$963:$C$1062,0),7),"-")</f>
        <v>-</v>
      </c>
      <c r="ACZ197" s="7"/>
      <c r="ADA197" s="32" t="str">
        <f>IF(ACX197&gt;0,(ACZ197*ACY197)/ACZ9/ACZ10/60,"-")</f>
        <v>-</v>
      </c>
      <c r="ADC197" s="37"/>
      <c r="ADE197" s="107">
        <v>1</v>
      </c>
      <c r="ADF197" s="4"/>
      <c r="ADG197" s="108" t="str">
        <f>IF(ADF197&gt;0,INDEX(Вхідні_дані!$A$963:$G$1062,MATCH(ADF197,Вхідні_дані!$C$963:$C$1062,0),7),"-")</f>
        <v>-</v>
      </c>
      <c r="ADH197" s="7"/>
      <c r="ADI197" s="32" t="str">
        <f>IF(ADF197&gt;0,(ADH197*ADG197)/ADH9/ADH10/60,"-")</f>
        <v>-</v>
      </c>
      <c r="ADK197" s="37"/>
      <c r="ADM197" s="107">
        <v>1</v>
      </c>
      <c r="ADN197" s="4"/>
      <c r="ADO197" s="108" t="str">
        <f>IF(ADN197&gt;0,INDEX(Вхідні_дані!$A$963:$G$1062,MATCH(ADN197,Вхідні_дані!$C$963:$C$1062,0),7),"-")</f>
        <v>-</v>
      </c>
      <c r="ADP197" s="7"/>
      <c r="ADQ197" s="32" t="str">
        <f>IF(ADN197&gt;0,(ADP197*ADO197)/ADP9/ADP10/60,"-")</f>
        <v>-</v>
      </c>
      <c r="ADS197" s="37"/>
    </row>
    <row r="198" spans="1:800" ht="24" customHeight="1" outlineLevel="1" x14ac:dyDescent="0.25">
      <c r="A198" s="107">
        <v>2</v>
      </c>
      <c r="B198" s="4"/>
      <c r="C198" s="108" t="str">
        <f>IF(B198&gt;0,INDEX(Вхідні_дані!$A$963:$G$1062,MATCH(B198,Вхідні_дані!$C$963:$C$1062,0),7),"-")</f>
        <v>-</v>
      </c>
      <c r="D198" s="7"/>
      <c r="E198" s="32" t="str">
        <f>IF(B198&gt;0,(D198*C198)/D9/D10/60,"-")</f>
        <v>-</v>
      </c>
      <c r="I198" s="107">
        <v>2</v>
      </c>
      <c r="J198" s="4"/>
      <c r="K198" s="108" t="str">
        <f>IF(J198&gt;0,INDEX(Вхідні_дані!$A$963:$G$1062,MATCH(J198,Вхідні_дані!$C$963:$C$1062,0),7),"-")</f>
        <v>-</v>
      </c>
      <c r="L198" s="7"/>
      <c r="M198" s="32" t="str">
        <f>IF(J198&gt;0,(L198*K198)/L9/L10/60,"-")</f>
        <v>-</v>
      </c>
      <c r="Q198" s="107">
        <v>2</v>
      </c>
      <c r="R198" s="4"/>
      <c r="S198" s="108" t="str">
        <f>IF(R198&gt;0,INDEX(Вхідні_дані!$A$963:$G$1062,MATCH(R198,Вхідні_дані!$C$963:$C$1062,0),7),"-")</f>
        <v>-</v>
      </c>
      <c r="T198" s="7"/>
      <c r="U198" s="32" t="str">
        <f>IF(R198&gt;0,(T198*S198)/T9/T10/60,"-")</f>
        <v>-</v>
      </c>
      <c r="Y198" s="107">
        <v>2</v>
      </c>
      <c r="Z198" s="4"/>
      <c r="AA198" s="108" t="str">
        <f>IF(Z198&gt;0,INDEX(Вхідні_дані!$A$963:$G$1062,MATCH(Z198,Вхідні_дані!$C$963:$C$1062,0),7),"-")</f>
        <v>-</v>
      </c>
      <c r="AB198" s="7"/>
      <c r="AC198" s="32" t="str">
        <f>IF(Z198&gt;0,(AB198*AA198)/AB9/AB10/60,"-")</f>
        <v>-</v>
      </c>
      <c r="AG198" s="107">
        <v>2</v>
      </c>
      <c r="AH198" s="4"/>
      <c r="AI198" s="108" t="str">
        <f>IF(AH198&gt;0,INDEX(Вхідні_дані!$A$963:$G$1062,MATCH(AH198,Вхідні_дані!$C$963:$C$1062,0),7),"-")</f>
        <v>-</v>
      </c>
      <c r="AJ198" s="7"/>
      <c r="AK198" s="32" t="str">
        <f>IF(AH198&gt;0,(AJ198*AI198)/AJ9/AJ10/60,"-")</f>
        <v>-</v>
      </c>
      <c r="AO198" s="107">
        <v>2</v>
      </c>
      <c r="AP198" s="4"/>
      <c r="AQ198" s="108" t="str">
        <f>IF(AP198&gt;0,INDEX(Вхідні_дані!$A$963:$G$1062,MATCH(AP198,Вхідні_дані!$C$963:$C$1062,0),7),"-")</f>
        <v>-</v>
      </c>
      <c r="AR198" s="7"/>
      <c r="AS198" s="32" t="str">
        <f>IF(AP198&gt;0,(AR198*AQ198)/AR9/AR10/60,"-")</f>
        <v>-</v>
      </c>
      <c r="AW198" s="107">
        <v>2</v>
      </c>
      <c r="AX198" s="4"/>
      <c r="AY198" s="108" t="str">
        <f>IF(AX198&gt;0,INDEX(Вхідні_дані!$A$963:$G$1062,MATCH(AX198,Вхідні_дані!$C$963:$C$1062,0),7),"-")</f>
        <v>-</v>
      </c>
      <c r="AZ198" s="7"/>
      <c r="BA198" s="32" t="str">
        <f>IF(AX198&gt;0,(AZ198*AY198)/AZ9/AZ10/60,"-")</f>
        <v>-</v>
      </c>
      <c r="BE198" s="107">
        <v>2</v>
      </c>
      <c r="BF198" s="4"/>
      <c r="BG198" s="108" t="str">
        <f>IF(BF198&gt;0,INDEX(Вхідні_дані!$A$963:$G$1062,MATCH(BF198,Вхідні_дані!$C$963:$C$1062,0),7),"-")</f>
        <v>-</v>
      </c>
      <c r="BH198" s="7"/>
      <c r="BI198" s="32" t="str">
        <f>IF(BF198&gt;0,(BH198*BG198)/BH9/BH10/60,"-")</f>
        <v>-</v>
      </c>
      <c r="BM198" s="107">
        <v>2</v>
      </c>
      <c r="BN198" s="4"/>
      <c r="BO198" s="108" t="str">
        <f>IF(BN198&gt;0,INDEX(Вхідні_дані!$A$963:$G$1062,MATCH(BN198,Вхідні_дані!$C$963:$C$1062,0),7),"-")</f>
        <v>-</v>
      </c>
      <c r="BP198" s="7"/>
      <c r="BQ198" s="32" t="str">
        <f>IF(BN198&gt;0,(BP198*BO198)/BP9/BP10/60,"-")</f>
        <v>-</v>
      </c>
      <c r="BU198" s="107">
        <v>2</v>
      </c>
      <c r="BV198" s="4"/>
      <c r="BW198" s="108" t="str">
        <f>IF(BV198&gt;0,INDEX(Вхідні_дані!$A$963:$G$1062,MATCH(BV198,Вхідні_дані!$C$963:$C$1062,0),7),"-")</f>
        <v>-</v>
      </c>
      <c r="BX198" s="7"/>
      <c r="BY198" s="32" t="str">
        <f>IF(BV198&gt;0,(BX198*BW198)/BX9/BX10/60,"-")</f>
        <v>-</v>
      </c>
      <c r="CC198" s="107">
        <v>2</v>
      </c>
      <c r="CD198" s="4"/>
      <c r="CE198" s="108" t="str">
        <f>IF(CD198&gt;0,INDEX(Вхідні_дані!$A$963:$G$1062,MATCH(CD198,Вхідні_дані!$C$963:$C$1062,0),7),"-")</f>
        <v>-</v>
      </c>
      <c r="CF198" s="7"/>
      <c r="CG198" s="32" t="str">
        <f>IF(CD198&gt;0,(CF198*CE198)/CF9/CF10/60,"-")</f>
        <v>-</v>
      </c>
      <c r="CK198" s="107">
        <v>2</v>
      </c>
      <c r="CL198" s="4"/>
      <c r="CM198" s="108" t="str">
        <f>IF(CL198&gt;0,INDEX(Вхідні_дані!$A$963:$G$1062,MATCH(CL198,Вхідні_дані!$C$963:$C$1062,0),7),"-")</f>
        <v>-</v>
      </c>
      <c r="CN198" s="7"/>
      <c r="CO198" s="32" t="str">
        <f>IF(CL198&gt;0,(CN198*CM198)/CN9/CN10/60,"-")</f>
        <v>-</v>
      </c>
      <c r="CS198" s="107">
        <v>2</v>
      </c>
      <c r="CT198" s="4"/>
      <c r="CU198" s="108" t="str">
        <f>IF(CT198&gt;0,INDEX(Вхідні_дані!$A$963:$G$1062,MATCH(CT198,Вхідні_дані!$C$963:$C$1062,0),7),"-")</f>
        <v>-</v>
      </c>
      <c r="CV198" s="7"/>
      <c r="CW198" s="32" t="str">
        <f>IF(CT198&gt;0,(CV198*CU198)/CV9/CV10/60,"-")</f>
        <v>-</v>
      </c>
      <c r="DA198" s="107">
        <v>2</v>
      </c>
      <c r="DB198" s="4"/>
      <c r="DC198" s="108" t="str">
        <f>IF(DB198&gt;0,INDEX(Вхідні_дані!$A$963:$G$1062,MATCH(DB198,Вхідні_дані!$C$963:$C$1062,0),7),"-")</f>
        <v>-</v>
      </c>
      <c r="DD198" s="7"/>
      <c r="DE198" s="32" t="str">
        <f>IF(DB198&gt;0,(DD198*DC198)/DD9/DD10/60,"-")</f>
        <v>-</v>
      </c>
      <c r="DI198" s="107">
        <v>2</v>
      </c>
      <c r="DJ198" s="4"/>
      <c r="DK198" s="108" t="str">
        <f>IF(DJ198&gt;0,INDEX(Вхідні_дані!$A$963:$G$1062,MATCH(DJ198,Вхідні_дані!$C$963:$C$1062,0),7),"-")</f>
        <v>-</v>
      </c>
      <c r="DL198" s="7"/>
      <c r="DM198" s="32" t="str">
        <f>IF(DJ198&gt;0,(DL198*DK198)/DL9/DL10/60,"-")</f>
        <v>-</v>
      </c>
      <c r="DQ198" s="107">
        <v>2</v>
      </c>
      <c r="DR198" s="4"/>
      <c r="DS198" s="108" t="str">
        <f>IF(DR198&gt;0,INDEX(Вхідні_дані!$A$963:$G$1062,MATCH(DR198,Вхідні_дані!$C$963:$C$1062,0),7),"-")</f>
        <v>-</v>
      </c>
      <c r="DT198" s="7"/>
      <c r="DU198" s="32" t="str">
        <f>IF(DR198&gt;0,(DT198*DS198)/DT9/DT10/60,"-")</f>
        <v>-</v>
      </c>
      <c r="DY198" s="107">
        <v>2</v>
      </c>
      <c r="DZ198" s="4"/>
      <c r="EA198" s="108" t="str">
        <f>IF(DZ198&gt;0,INDEX(Вхідні_дані!$A$963:$G$1062,MATCH(DZ198,Вхідні_дані!$C$963:$C$1062,0),7),"-")</f>
        <v>-</v>
      </c>
      <c r="EB198" s="7"/>
      <c r="EC198" s="32" t="str">
        <f>IF(DZ198&gt;0,(EB198*EA198)/EB9/EB10/60,"-")</f>
        <v>-</v>
      </c>
      <c r="EG198" s="107">
        <v>2</v>
      </c>
      <c r="EH198" s="4"/>
      <c r="EI198" s="108" t="str">
        <f>IF(EH198&gt;0,INDEX(Вхідні_дані!$A$963:$G$1062,MATCH(EH198,Вхідні_дані!$C$963:$C$1062,0),7),"-")</f>
        <v>-</v>
      </c>
      <c r="EJ198" s="7"/>
      <c r="EK198" s="32" t="str">
        <f>IF(EH198&gt;0,(EJ198*EI198)/EJ9/EJ10/60,"-")</f>
        <v>-</v>
      </c>
      <c r="EO198" s="107">
        <v>2</v>
      </c>
      <c r="EP198" s="4"/>
      <c r="EQ198" s="108" t="str">
        <f>IF(EP198&gt;0,INDEX(Вхідні_дані!$A$963:$G$1062,MATCH(EP198,Вхідні_дані!$C$963:$C$1062,0),7),"-")</f>
        <v>-</v>
      </c>
      <c r="ER198" s="7"/>
      <c r="ES198" s="32" t="str">
        <f>IF(EP198&gt;0,(ER198*EQ198)/ER9/ER10/60,"-")</f>
        <v>-</v>
      </c>
      <c r="EW198" s="107">
        <v>2</v>
      </c>
      <c r="EX198" s="4"/>
      <c r="EY198" s="108" t="str">
        <f>IF(EX198&gt;0,INDEX(Вхідні_дані!$A$963:$G$1062,MATCH(EX198,Вхідні_дані!$C$963:$C$1062,0),7),"-")</f>
        <v>-</v>
      </c>
      <c r="EZ198" s="7"/>
      <c r="FA198" s="32" t="str">
        <f>IF(EX198&gt;0,(EZ198*EY198)/EZ9/EZ10/60,"-")</f>
        <v>-</v>
      </c>
      <c r="FE198" s="107">
        <v>2</v>
      </c>
      <c r="FF198" s="4"/>
      <c r="FG198" s="108" t="str">
        <f>IF(FF198&gt;0,INDEX(Вхідні_дані!$A$963:$G$1062,MATCH(FF198,Вхідні_дані!$C$963:$C$1062,0),7),"-")</f>
        <v>-</v>
      </c>
      <c r="FH198" s="7"/>
      <c r="FI198" s="32" t="str">
        <f>IF(FF198&gt;0,(FH198*FG198)/FH9/FH10/60,"-")</f>
        <v>-</v>
      </c>
      <c r="FM198" s="107">
        <v>2</v>
      </c>
      <c r="FN198" s="4"/>
      <c r="FO198" s="108" t="str">
        <f>IF(FN198&gt;0,INDEX(Вхідні_дані!$A$963:$G$1062,MATCH(FN198,Вхідні_дані!$C$963:$C$1062,0),7),"-")</f>
        <v>-</v>
      </c>
      <c r="FP198" s="7"/>
      <c r="FQ198" s="32" t="str">
        <f>IF(FN198&gt;0,(FP198*FO198)/FP9/FP10/60,"-")</f>
        <v>-</v>
      </c>
      <c r="FU198" s="107">
        <v>2</v>
      </c>
      <c r="FV198" s="4"/>
      <c r="FW198" s="108" t="str">
        <f>IF(FV198&gt;0,INDEX(Вхідні_дані!$A$963:$G$1062,MATCH(FV198,Вхідні_дані!$C$963:$C$1062,0),7),"-")</f>
        <v>-</v>
      </c>
      <c r="FX198" s="7"/>
      <c r="FY198" s="32" t="str">
        <f>IF(FV198&gt;0,(FX198*FW198)/FX9/FX10/60,"-")</f>
        <v>-</v>
      </c>
      <c r="GC198" s="107">
        <v>2</v>
      </c>
      <c r="GD198" s="4"/>
      <c r="GE198" s="108" t="str">
        <f>IF(GD198&gt;0,INDEX(Вхідні_дані!$A$963:$G$1062,MATCH(GD198,Вхідні_дані!$C$963:$C$1062,0),7),"-")</f>
        <v>-</v>
      </c>
      <c r="GF198" s="7"/>
      <c r="GG198" s="32" t="str">
        <f>IF(GD198&gt;0,(GF198*GE198)/GF9/GF10/60,"-")</f>
        <v>-</v>
      </c>
      <c r="GK198" s="107">
        <v>2</v>
      </c>
      <c r="GL198" s="4"/>
      <c r="GM198" s="108" t="str">
        <f>IF(GL198&gt;0,INDEX(Вхідні_дані!$A$963:$G$1062,MATCH(GL198,Вхідні_дані!$C$963:$C$1062,0),7),"-")</f>
        <v>-</v>
      </c>
      <c r="GN198" s="7"/>
      <c r="GO198" s="32" t="str">
        <f>IF(GL198&gt;0,(GN198*GM198)/GN9/GN10/60,"-")</f>
        <v>-</v>
      </c>
      <c r="GS198" s="107">
        <v>2</v>
      </c>
      <c r="GT198" s="4"/>
      <c r="GU198" s="108" t="str">
        <f>IF(GT198&gt;0,INDEX(Вхідні_дані!$A$963:$G$1062,MATCH(GT198,Вхідні_дані!$C$963:$C$1062,0),7),"-")</f>
        <v>-</v>
      </c>
      <c r="GV198" s="7"/>
      <c r="GW198" s="32" t="str">
        <f>IF(GT198&gt;0,(GV198*GU198)/GV9/GV10/60,"-")</f>
        <v>-</v>
      </c>
      <c r="HA198" s="107">
        <v>2</v>
      </c>
      <c r="HB198" s="4"/>
      <c r="HC198" s="108" t="str">
        <f>IF(HB198&gt;0,INDEX(Вхідні_дані!$A$963:$G$1062,MATCH(HB198,Вхідні_дані!$C$963:$C$1062,0),7),"-")</f>
        <v>-</v>
      </c>
      <c r="HD198" s="7"/>
      <c r="HE198" s="32" t="str">
        <f>IF(HB198&gt;0,(HD198*HC198)/HD9/HD10/60,"-")</f>
        <v>-</v>
      </c>
      <c r="HI198" s="107">
        <v>2</v>
      </c>
      <c r="HJ198" s="4"/>
      <c r="HK198" s="108" t="str">
        <f>IF(HJ198&gt;0,INDEX(Вхідні_дані!$A$963:$G$1062,MATCH(HJ198,Вхідні_дані!$C$963:$C$1062,0),7),"-")</f>
        <v>-</v>
      </c>
      <c r="HL198" s="7"/>
      <c r="HM198" s="32" t="str">
        <f>IF(HJ198&gt;0,(HL198*HK198)/HL9/HL10/60,"-")</f>
        <v>-</v>
      </c>
      <c r="HQ198" s="107">
        <v>2</v>
      </c>
      <c r="HR198" s="4"/>
      <c r="HS198" s="108" t="str">
        <f>IF(HR198&gt;0,INDEX(Вхідні_дані!$A$963:$G$1062,MATCH(HR198,Вхідні_дані!$C$963:$C$1062,0),7),"-")</f>
        <v>-</v>
      </c>
      <c r="HT198" s="7"/>
      <c r="HU198" s="32" t="str">
        <f>IF(HR198&gt;0,(HT198*HS198)/HT9/HT10/60,"-")</f>
        <v>-</v>
      </c>
      <c r="HY198" s="107">
        <v>2</v>
      </c>
      <c r="HZ198" s="4"/>
      <c r="IA198" s="108" t="str">
        <f>IF(HZ198&gt;0,INDEX(Вхідні_дані!$A$963:$G$1062,MATCH(HZ198,Вхідні_дані!$C$963:$C$1062,0),7),"-")</f>
        <v>-</v>
      </c>
      <c r="IB198" s="7"/>
      <c r="IC198" s="32" t="str">
        <f>IF(HZ198&gt;0,(IB198*IA198)/IB9/IB10/60,"-")</f>
        <v>-</v>
      </c>
      <c r="IG198" s="107">
        <v>2</v>
      </c>
      <c r="IH198" s="4"/>
      <c r="II198" s="108" t="str">
        <f>IF(IH198&gt;0,INDEX(Вхідні_дані!$A$963:$G$1062,MATCH(IH198,Вхідні_дані!$C$963:$C$1062,0),7),"-")</f>
        <v>-</v>
      </c>
      <c r="IJ198" s="7"/>
      <c r="IK198" s="32" t="str">
        <f>IF(IH198&gt;0,(IJ198*II198)/IJ9/IJ10/60,"-")</f>
        <v>-</v>
      </c>
      <c r="IO198" s="107">
        <v>2</v>
      </c>
      <c r="IP198" s="4"/>
      <c r="IQ198" s="108" t="str">
        <f>IF(IP198&gt;0,INDEX(Вхідні_дані!$A$963:$G$1062,MATCH(IP198,Вхідні_дані!$C$963:$C$1062,0),7),"-")</f>
        <v>-</v>
      </c>
      <c r="IR198" s="7"/>
      <c r="IS198" s="32" t="str">
        <f>IF(IP198&gt;0,(IR198*IQ198)/IR9/IR10/60,"-")</f>
        <v>-</v>
      </c>
      <c r="IW198" s="107">
        <v>2</v>
      </c>
      <c r="IX198" s="4"/>
      <c r="IY198" s="108" t="str">
        <f>IF(IX198&gt;0,INDEX(Вхідні_дані!$A$963:$G$1062,MATCH(IX198,Вхідні_дані!$C$963:$C$1062,0),7),"-")</f>
        <v>-</v>
      </c>
      <c r="IZ198" s="7"/>
      <c r="JA198" s="32" t="str">
        <f>IF(IX198&gt;0,(IZ198*IY198)/IZ9/IZ10/60,"-")</f>
        <v>-</v>
      </c>
      <c r="JE198" s="107">
        <v>2</v>
      </c>
      <c r="JF198" s="4"/>
      <c r="JG198" s="108" t="str">
        <f>IF(JF198&gt;0,INDEX(Вхідні_дані!$A$963:$G$1062,MATCH(JF198,Вхідні_дані!$C$963:$C$1062,0),7),"-")</f>
        <v>-</v>
      </c>
      <c r="JH198" s="7"/>
      <c r="JI198" s="32" t="str">
        <f>IF(JF198&gt;0,(JH198*JG198)/JH9/JH10/60,"-")</f>
        <v>-</v>
      </c>
      <c r="JM198" s="107">
        <v>2</v>
      </c>
      <c r="JN198" s="4"/>
      <c r="JO198" s="108" t="str">
        <f>IF(JN198&gt;0,INDEX(Вхідні_дані!$A$963:$G$1062,MATCH(JN198,Вхідні_дані!$C$963:$C$1062,0),7),"-")</f>
        <v>-</v>
      </c>
      <c r="JP198" s="7"/>
      <c r="JQ198" s="32" t="str">
        <f>IF(JN198&gt;0,(JP198*JO198)/JP9/JP10/60,"-")</f>
        <v>-</v>
      </c>
      <c r="JU198" s="107">
        <v>2</v>
      </c>
      <c r="JV198" s="4"/>
      <c r="JW198" s="108" t="str">
        <f>IF(JV198&gt;0,INDEX(Вхідні_дані!$A$963:$G$1062,MATCH(JV198,Вхідні_дані!$C$963:$C$1062,0),7),"-")</f>
        <v>-</v>
      </c>
      <c r="JX198" s="7"/>
      <c r="JY198" s="32" t="str">
        <f>IF(JV198&gt;0,(JX198*JW198)/JX9/JX10/60,"-")</f>
        <v>-</v>
      </c>
      <c r="KC198" s="107">
        <v>2</v>
      </c>
      <c r="KD198" s="4"/>
      <c r="KE198" s="108" t="str">
        <f>IF(KD198&gt;0,INDEX(Вхідні_дані!$A$963:$G$1062,MATCH(KD198,Вхідні_дані!$C$963:$C$1062,0),7),"-")</f>
        <v>-</v>
      </c>
      <c r="KF198" s="7"/>
      <c r="KG198" s="32" t="str">
        <f>IF(KD198&gt;0,(KF198*KE198)/KF9/KF10/60,"-")</f>
        <v>-</v>
      </c>
      <c r="KK198" s="107">
        <v>2</v>
      </c>
      <c r="KL198" s="4"/>
      <c r="KM198" s="108" t="str">
        <f>IF(KL198&gt;0,INDEX(Вхідні_дані!$A$963:$G$1062,MATCH(KL198,Вхідні_дані!$C$963:$C$1062,0),7),"-")</f>
        <v>-</v>
      </c>
      <c r="KN198" s="7"/>
      <c r="KO198" s="32" t="str">
        <f>IF(KL198&gt;0,(KN198*KM198)/KN9/KN10/60,"-")</f>
        <v>-</v>
      </c>
      <c r="KS198" s="107">
        <v>2</v>
      </c>
      <c r="KT198" s="4"/>
      <c r="KU198" s="108" t="str">
        <f>IF(KT198&gt;0,INDEX(Вхідні_дані!$A$963:$G$1062,MATCH(KT198,Вхідні_дані!$C$963:$C$1062,0),7),"-")</f>
        <v>-</v>
      </c>
      <c r="KV198" s="7"/>
      <c r="KW198" s="32" t="str">
        <f>IF(KT198&gt;0,(KV198*KU198)/KV9/KV10/60,"-")</f>
        <v>-</v>
      </c>
      <c r="LA198" s="107">
        <v>2</v>
      </c>
      <c r="LB198" s="4"/>
      <c r="LC198" s="108" t="str">
        <f>IF(LB198&gt;0,INDEX(Вхідні_дані!$A$963:$G$1062,MATCH(LB198,Вхідні_дані!$C$963:$C$1062,0),7),"-")</f>
        <v>-</v>
      </c>
      <c r="LD198" s="7"/>
      <c r="LE198" s="32" t="str">
        <f>IF(LB198&gt;0,(LD198*LC198)/LD9/LD10/60,"-")</f>
        <v>-</v>
      </c>
      <c r="LI198" s="107">
        <v>2</v>
      </c>
      <c r="LJ198" s="4"/>
      <c r="LK198" s="108" t="str">
        <f>IF(LJ198&gt;0,INDEX(Вхідні_дані!$A$963:$G$1062,MATCH(LJ198,Вхідні_дані!$C$963:$C$1062,0),7),"-")</f>
        <v>-</v>
      </c>
      <c r="LL198" s="7"/>
      <c r="LM198" s="32" t="str">
        <f>IF(LJ198&gt;0,(LL198*LK198)/LL9/LL10/60,"-")</f>
        <v>-</v>
      </c>
      <c r="LQ198" s="107">
        <v>2</v>
      </c>
      <c r="LR198" s="4"/>
      <c r="LS198" s="108" t="str">
        <f>IF(LR198&gt;0,INDEX(Вхідні_дані!$A$963:$G$1062,MATCH(LR198,Вхідні_дані!$C$963:$C$1062,0),7),"-")</f>
        <v>-</v>
      </c>
      <c r="LT198" s="7"/>
      <c r="LU198" s="32" t="str">
        <f>IF(LR198&gt;0,(LT198*LS198)/LT9/LT10/60,"-")</f>
        <v>-</v>
      </c>
      <c r="LY198" s="107">
        <v>2</v>
      </c>
      <c r="LZ198" s="4"/>
      <c r="MA198" s="108" t="str">
        <f>IF(LZ198&gt;0,INDEX(Вхідні_дані!$A$963:$G$1062,MATCH(LZ198,Вхідні_дані!$C$963:$C$1062,0),7),"-")</f>
        <v>-</v>
      </c>
      <c r="MB198" s="7"/>
      <c r="MC198" s="32" t="str">
        <f>IF(LZ198&gt;0,(MB198*MA198)/MB9/MB10/60,"-")</f>
        <v>-</v>
      </c>
      <c r="MG198" s="107">
        <v>2</v>
      </c>
      <c r="MH198" s="4"/>
      <c r="MI198" s="108" t="str">
        <f>IF(MH198&gt;0,INDEX(Вхідні_дані!$A$963:$G$1062,MATCH(MH198,Вхідні_дані!$C$963:$C$1062,0),7),"-")</f>
        <v>-</v>
      </c>
      <c r="MJ198" s="7"/>
      <c r="MK198" s="32" t="str">
        <f>IF(MH198&gt;0,(MJ198*MI198)/MJ9/MJ10/60,"-")</f>
        <v>-</v>
      </c>
      <c r="MO198" s="107">
        <v>2</v>
      </c>
      <c r="MP198" s="4"/>
      <c r="MQ198" s="108" t="str">
        <f>IF(MP198&gt;0,INDEX(Вхідні_дані!$A$963:$G$1062,MATCH(MP198,Вхідні_дані!$C$963:$C$1062,0),7),"-")</f>
        <v>-</v>
      </c>
      <c r="MR198" s="7"/>
      <c r="MS198" s="32" t="str">
        <f>IF(MP198&gt;0,(MR198*MQ198)/MR9/MR10/60,"-")</f>
        <v>-</v>
      </c>
      <c r="MW198" s="107">
        <v>2</v>
      </c>
      <c r="MX198" s="4"/>
      <c r="MY198" s="108" t="str">
        <f>IF(MX198&gt;0,INDEX(Вхідні_дані!$A$963:$G$1062,MATCH(MX198,Вхідні_дані!$C$963:$C$1062,0),7),"-")</f>
        <v>-</v>
      </c>
      <c r="MZ198" s="7"/>
      <c r="NA198" s="32" t="str">
        <f>IF(MX198&gt;0,(MZ198*MY198)/MZ9/MZ10/60,"-")</f>
        <v>-</v>
      </c>
      <c r="NE198" s="107">
        <v>2</v>
      </c>
      <c r="NF198" s="4"/>
      <c r="NG198" s="108" t="str">
        <f>IF(NF198&gt;0,INDEX(Вхідні_дані!$A$963:$G$1062,MATCH(NF198,Вхідні_дані!$C$963:$C$1062,0),7),"-")</f>
        <v>-</v>
      </c>
      <c r="NH198" s="7"/>
      <c r="NI198" s="32" t="str">
        <f>IF(NF198&gt;0,(NH198*NG198)/NH9/NH10/60,"-")</f>
        <v>-</v>
      </c>
      <c r="NM198" s="107">
        <v>2</v>
      </c>
      <c r="NN198" s="4"/>
      <c r="NO198" s="108" t="str">
        <f>IF(NN198&gt;0,INDEX(Вхідні_дані!$A$963:$G$1062,MATCH(NN198,Вхідні_дані!$C$963:$C$1062,0),7),"-")</f>
        <v>-</v>
      </c>
      <c r="NP198" s="7"/>
      <c r="NQ198" s="32" t="str">
        <f>IF(NN198&gt;0,(NP198*NO198)/NP9/NP10/60,"-")</f>
        <v>-</v>
      </c>
      <c r="NU198" s="107">
        <v>2</v>
      </c>
      <c r="NV198" s="4"/>
      <c r="NW198" s="108" t="str">
        <f>IF(NV198&gt;0,INDEX(Вхідні_дані!$A$963:$G$1062,MATCH(NV198,Вхідні_дані!$C$963:$C$1062,0),7),"-")</f>
        <v>-</v>
      </c>
      <c r="NX198" s="7"/>
      <c r="NY198" s="32" t="str">
        <f>IF(NV198&gt;0,(NX198*NW198)/NX9/NX10/60,"-")</f>
        <v>-</v>
      </c>
      <c r="OC198" s="107">
        <v>2</v>
      </c>
      <c r="OD198" s="4"/>
      <c r="OE198" s="108" t="str">
        <f>IF(OD198&gt;0,INDEX(Вхідні_дані!$A$963:$G$1062,MATCH(OD198,Вхідні_дані!$C$963:$C$1062,0),7),"-")</f>
        <v>-</v>
      </c>
      <c r="OF198" s="7"/>
      <c r="OG198" s="32" t="str">
        <f>IF(OD198&gt;0,(OF198*OE198)/OF9/OF10/60,"-")</f>
        <v>-</v>
      </c>
      <c r="OK198" s="107">
        <v>2</v>
      </c>
      <c r="OL198" s="4"/>
      <c r="OM198" s="108" t="str">
        <f>IF(OL198&gt;0,INDEX(Вхідні_дані!$A$963:$G$1062,MATCH(OL198,Вхідні_дані!$C$963:$C$1062,0),7),"-")</f>
        <v>-</v>
      </c>
      <c r="ON198" s="7"/>
      <c r="OO198" s="32" t="str">
        <f>IF(OL198&gt;0,(ON198*OM198)/ON9/ON10/60,"-")</f>
        <v>-</v>
      </c>
      <c r="OS198" s="107">
        <v>2</v>
      </c>
      <c r="OT198" s="4"/>
      <c r="OU198" s="108" t="str">
        <f>IF(OT198&gt;0,INDEX(Вхідні_дані!$A$963:$G$1062,MATCH(OT198,Вхідні_дані!$C$963:$C$1062,0),7),"-")</f>
        <v>-</v>
      </c>
      <c r="OV198" s="7"/>
      <c r="OW198" s="32" t="str">
        <f>IF(OT198&gt;0,(OV198*OU198)/OV9/OV10/60,"-")</f>
        <v>-</v>
      </c>
      <c r="PA198" s="107">
        <v>2</v>
      </c>
      <c r="PB198" s="4"/>
      <c r="PC198" s="108" t="str">
        <f>IF(PB198&gt;0,INDEX(Вхідні_дані!$A$963:$G$1062,MATCH(PB198,Вхідні_дані!$C$963:$C$1062,0),7),"-")</f>
        <v>-</v>
      </c>
      <c r="PD198" s="7"/>
      <c r="PE198" s="32" t="str">
        <f>IF(PB198&gt;0,(PD198*PC198)/PD9/PD10/60,"-")</f>
        <v>-</v>
      </c>
      <c r="PI198" s="107">
        <v>2</v>
      </c>
      <c r="PJ198" s="4"/>
      <c r="PK198" s="108" t="str">
        <f>IF(PJ198&gt;0,INDEX(Вхідні_дані!$A$963:$G$1062,MATCH(PJ198,Вхідні_дані!$C$963:$C$1062,0),7),"-")</f>
        <v>-</v>
      </c>
      <c r="PL198" s="7"/>
      <c r="PM198" s="32" t="str">
        <f>IF(PJ198&gt;0,(PL198*PK198)/PL9/PL10/60,"-")</f>
        <v>-</v>
      </c>
      <c r="PQ198" s="107">
        <v>2</v>
      </c>
      <c r="PR198" s="4"/>
      <c r="PS198" s="108" t="str">
        <f>IF(PR198&gt;0,INDEX(Вхідні_дані!$A$963:$G$1062,MATCH(PR198,Вхідні_дані!$C$963:$C$1062,0),7),"-")</f>
        <v>-</v>
      </c>
      <c r="PT198" s="7"/>
      <c r="PU198" s="32" t="str">
        <f>IF(PR198&gt;0,(PT198*PS198)/PT9/PT10/60,"-")</f>
        <v>-</v>
      </c>
      <c r="PY198" s="107">
        <v>2</v>
      </c>
      <c r="PZ198" s="4"/>
      <c r="QA198" s="108" t="str">
        <f>IF(PZ198&gt;0,INDEX(Вхідні_дані!$A$963:$G$1062,MATCH(PZ198,Вхідні_дані!$C$963:$C$1062,0),7),"-")</f>
        <v>-</v>
      </c>
      <c r="QB198" s="7"/>
      <c r="QC198" s="32" t="str">
        <f>IF(PZ198&gt;0,(QB198*QA198)/QB9/QB10/60,"-")</f>
        <v>-</v>
      </c>
      <c r="QG198" s="107">
        <v>2</v>
      </c>
      <c r="QH198" s="4"/>
      <c r="QI198" s="108" t="str">
        <f>IF(QH198&gt;0,INDEX(Вхідні_дані!$A$963:$G$1062,MATCH(QH198,Вхідні_дані!$C$963:$C$1062,0),7),"-")</f>
        <v>-</v>
      </c>
      <c r="QJ198" s="7"/>
      <c r="QK198" s="32" t="str">
        <f>IF(QH198&gt;0,(QJ198*QI198)/QJ9/QJ10/60,"-")</f>
        <v>-</v>
      </c>
      <c r="QO198" s="107">
        <v>2</v>
      </c>
      <c r="QP198" s="4"/>
      <c r="QQ198" s="108" t="str">
        <f>IF(QP198&gt;0,INDEX(Вхідні_дані!$A$963:$G$1062,MATCH(QP198,Вхідні_дані!$C$963:$C$1062,0),7),"-")</f>
        <v>-</v>
      </c>
      <c r="QR198" s="7"/>
      <c r="QS198" s="32" t="str">
        <f>IF(QP198&gt;0,(QR198*QQ198)/QR9/QR10/60,"-")</f>
        <v>-</v>
      </c>
      <c r="QW198" s="107">
        <v>2</v>
      </c>
      <c r="QX198" s="4"/>
      <c r="QY198" s="108" t="str">
        <f>IF(QX198&gt;0,INDEX(Вхідні_дані!$A$963:$G$1062,MATCH(QX198,Вхідні_дані!$C$963:$C$1062,0),7),"-")</f>
        <v>-</v>
      </c>
      <c r="QZ198" s="7"/>
      <c r="RA198" s="32" t="str">
        <f>IF(QX198&gt;0,(QZ198*QY198)/QZ9/QZ10/60,"-")</f>
        <v>-</v>
      </c>
      <c r="RE198" s="107">
        <v>2</v>
      </c>
      <c r="RF198" s="4"/>
      <c r="RG198" s="108" t="str">
        <f>IF(RF198&gt;0,INDEX(Вхідні_дані!$A$963:$G$1062,MATCH(RF198,Вхідні_дані!$C$963:$C$1062,0),7),"-")</f>
        <v>-</v>
      </c>
      <c r="RH198" s="7"/>
      <c r="RI198" s="32" t="str">
        <f>IF(RF198&gt;0,(RH198*RG198)/RH9/RH10/60,"-")</f>
        <v>-</v>
      </c>
      <c r="RM198" s="107">
        <v>2</v>
      </c>
      <c r="RN198" s="4"/>
      <c r="RO198" s="108" t="str">
        <f>IF(RN198&gt;0,INDEX(Вхідні_дані!$A$963:$G$1062,MATCH(RN198,Вхідні_дані!$C$963:$C$1062,0),7),"-")</f>
        <v>-</v>
      </c>
      <c r="RP198" s="7"/>
      <c r="RQ198" s="32" t="str">
        <f>IF(RN198&gt;0,(RP198*RO198)/RP9/RP10/60,"-")</f>
        <v>-</v>
      </c>
      <c r="RU198" s="107">
        <v>2</v>
      </c>
      <c r="RV198" s="4"/>
      <c r="RW198" s="108" t="str">
        <f>IF(RV198&gt;0,INDEX(Вхідні_дані!$A$963:$G$1062,MATCH(RV198,Вхідні_дані!$C$963:$C$1062,0),7),"-")</f>
        <v>-</v>
      </c>
      <c r="RX198" s="7"/>
      <c r="RY198" s="32" t="str">
        <f>IF(RV198&gt;0,(RX198*RW198)/RX9/RX10/60,"-")</f>
        <v>-</v>
      </c>
      <c r="SC198" s="107">
        <v>2</v>
      </c>
      <c r="SD198" s="4"/>
      <c r="SE198" s="108" t="str">
        <f>IF(SD198&gt;0,INDEX(Вхідні_дані!$A$963:$G$1062,MATCH(SD198,Вхідні_дані!$C$963:$C$1062,0),7),"-")</f>
        <v>-</v>
      </c>
      <c r="SF198" s="7"/>
      <c r="SG198" s="32" t="str">
        <f>IF(SD198&gt;0,(SF198*SE198)/SF9/SF10/60,"-")</f>
        <v>-</v>
      </c>
      <c r="SK198" s="107">
        <v>2</v>
      </c>
      <c r="SL198" s="4"/>
      <c r="SM198" s="108" t="str">
        <f>IF(SL198&gt;0,INDEX(Вхідні_дані!$A$963:$G$1062,MATCH(SL198,Вхідні_дані!$C$963:$C$1062,0),7),"-")</f>
        <v>-</v>
      </c>
      <c r="SN198" s="7"/>
      <c r="SO198" s="32" t="str">
        <f>IF(SL198&gt;0,(SN198*SM198)/SN9/SN10/60,"-")</f>
        <v>-</v>
      </c>
      <c r="SS198" s="107">
        <v>2</v>
      </c>
      <c r="ST198" s="4"/>
      <c r="SU198" s="108" t="str">
        <f>IF(ST198&gt;0,INDEX(Вхідні_дані!$A$963:$G$1062,MATCH(ST198,Вхідні_дані!$C$963:$C$1062,0),7),"-")</f>
        <v>-</v>
      </c>
      <c r="SV198" s="7"/>
      <c r="SW198" s="32" t="str">
        <f>IF(ST198&gt;0,(SV198*SU198)/SV9/SV10/60,"-")</f>
        <v>-</v>
      </c>
      <c r="TA198" s="107">
        <v>2</v>
      </c>
      <c r="TB198" s="4"/>
      <c r="TC198" s="108" t="str">
        <f>IF(TB198&gt;0,INDEX(Вхідні_дані!$A$963:$G$1062,MATCH(TB198,Вхідні_дані!$C$963:$C$1062,0),7),"-")</f>
        <v>-</v>
      </c>
      <c r="TD198" s="7"/>
      <c r="TE198" s="32" t="str">
        <f>IF(TB198&gt;0,(TD198*TC198)/TD9/TD10/60,"-")</f>
        <v>-</v>
      </c>
      <c r="TI198" s="107">
        <v>2</v>
      </c>
      <c r="TJ198" s="4"/>
      <c r="TK198" s="108" t="str">
        <f>IF(TJ198&gt;0,INDEX(Вхідні_дані!$A$963:$G$1062,MATCH(TJ198,Вхідні_дані!$C$963:$C$1062,0),7),"-")</f>
        <v>-</v>
      </c>
      <c r="TL198" s="7"/>
      <c r="TM198" s="32" t="str">
        <f>IF(TJ198&gt;0,(TL198*TK198)/TL9/TL10/60,"-")</f>
        <v>-</v>
      </c>
      <c r="TQ198" s="107">
        <v>2</v>
      </c>
      <c r="TR198" s="4"/>
      <c r="TS198" s="108" t="str">
        <f>IF(TR198&gt;0,INDEX(Вхідні_дані!$A$963:$G$1062,MATCH(TR198,Вхідні_дані!$C$963:$C$1062,0),7),"-")</f>
        <v>-</v>
      </c>
      <c r="TT198" s="7"/>
      <c r="TU198" s="32" t="str">
        <f>IF(TR198&gt;0,(TT198*TS198)/TT9/TT10/60,"-")</f>
        <v>-</v>
      </c>
      <c r="TY198" s="107">
        <v>2</v>
      </c>
      <c r="TZ198" s="4"/>
      <c r="UA198" s="108" t="str">
        <f>IF(TZ198&gt;0,INDEX(Вхідні_дані!$A$963:$G$1062,MATCH(TZ198,Вхідні_дані!$C$963:$C$1062,0),7),"-")</f>
        <v>-</v>
      </c>
      <c r="UB198" s="7"/>
      <c r="UC198" s="32" t="str">
        <f>IF(TZ198&gt;0,(UB198*UA198)/UB9/UB10/60,"-")</f>
        <v>-</v>
      </c>
      <c r="UG198" s="107">
        <v>2</v>
      </c>
      <c r="UH198" s="4"/>
      <c r="UI198" s="108" t="str">
        <f>IF(UH198&gt;0,INDEX(Вхідні_дані!$A$963:$G$1062,MATCH(UH198,Вхідні_дані!$C$963:$C$1062,0),7),"-")</f>
        <v>-</v>
      </c>
      <c r="UJ198" s="7"/>
      <c r="UK198" s="32" t="str">
        <f>IF(UH198&gt;0,(UJ198*UI198)/UJ9/UJ10/60,"-")</f>
        <v>-</v>
      </c>
      <c r="UO198" s="107">
        <v>2</v>
      </c>
      <c r="UP198" s="4"/>
      <c r="UQ198" s="108" t="str">
        <f>IF(UP198&gt;0,INDEX(Вхідні_дані!$A$963:$G$1062,MATCH(UP198,Вхідні_дані!$C$963:$C$1062,0),7),"-")</f>
        <v>-</v>
      </c>
      <c r="UR198" s="7"/>
      <c r="US198" s="32" t="str">
        <f>IF(UP198&gt;0,(UR198*UQ198)/UR9/UR10/60,"-")</f>
        <v>-</v>
      </c>
      <c r="UW198" s="107">
        <v>2</v>
      </c>
      <c r="UX198" s="4"/>
      <c r="UY198" s="108" t="str">
        <f>IF(UX198&gt;0,INDEX(Вхідні_дані!$A$963:$G$1062,MATCH(UX198,Вхідні_дані!$C$963:$C$1062,0),7),"-")</f>
        <v>-</v>
      </c>
      <c r="UZ198" s="7"/>
      <c r="VA198" s="32" t="str">
        <f>IF(UX198&gt;0,(UZ198*UY198)/UZ9/UZ10/60,"-")</f>
        <v>-</v>
      </c>
      <c r="VE198" s="107">
        <v>2</v>
      </c>
      <c r="VF198" s="4"/>
      <c r="VG198" s="108" t="str">
        <f>IF(VF198&gt;0,INDEX(Вхідні_дані!$A$963:$G$1062,MATCH(VF198,Вхідні_дані!$C$963:$C$1062,0),7),"-")</f>
        <v>-</v>
      </c>
      <c r="VH198" s="7"/>
      <c r="VI198" s="32" t="str">
        <f>IF(VF198&gt;0,(VH198*VG198)/VH9/VH10/60,"-")</f>
        <v>-</v>
      </c>
      <c r="VM198" s="107">
        <v>2</v>
      </c>
      <c r="VN198" s="4"/>
      <c r="VO198" s="108" t="str">
        <f>IF(VN198&gt;0,INDEX(Вхідні_дані!$A$963:$G$1062,MATCH(VN198,Вхідні_дані!$C$963:$C$1062,0),7),"-")</f>
        <v>-</v>
      </c>
      <c r="VP198" s="7"/>
      <c r="VQ198" s="32" t="str">
        <f>IF(VN198&gt;0,(VP198*VO198)/VP9/VP10/60,"-")</f>
        <v>-</v>
      </c>
      <c r="VU198" s="107">
        <v>2</v>
      </c>
      <c r="VV198" s="4"/>
      <c r="VW198" s="108" t="str">
        <f>IF(VV198&gt;0,INDEX(Вхідні_дані!$A$963:$G$1062,MATCH(VV198,Вхідні_дані!$C$963:$C$1062,0),7),"-")</f>
        <v>-</v>
      </c>
      <c r="VX198" s="7"/>
      <c r="VY198" s="32" t="str">
        <f>IF(VV198&gt;0,(VX198*VW198)/VX9/VX10/60,"-")</f>
        <v>-</v>
      </c>
      <c r="WC198" s="107">
        <v>2</v>
      </c>
      <c r="WD198" s="4"/>
      <c r="WE198" s="108" t="str">
        <f>IF(WD198&gt;0,INDEX(Вхідні_дані!$A$963:$G$1062,MATCH(WD198,Вхідні_дані!$C$963:$C$1062,0),7),"-")</f>
        <v>-</v>
      </c>
      <c r="WF198" s="7"/>
      <c r="WG198" s="32" t="str">
        <f>IF(WD198&gt;0,(WF198*WE198)/WF9/WF10/60,"-")</f>
        <v>-</v>
      </c>
      <c r="WK198" s="107">
        <v>2</v>
      </c>
      <c r="WL198" s="4"/>
      <c r="WM198" s="108" t="str">
        <f>IF(WL198&gt;0,INDEX(Вхідні_дані!$A$963:$G$1062,MATCH(WL198,Вхідні_дані!$C$963:$C$1062,0),7),"-")</f>
        <v>-</v>
      </c>
      <c r="WN198" s="7"/>
      <c r="WO198" s="32" t="str">
        <f>IF(WL198&gt;0,(WN198*WM198)/WN9/WN10/60,"-")</f>
        <v>-</v>
      </c>
      <c r="WS198" s="107">
        <v>2</v>
      </c>
      <c r="WT198" s="4"/>
      <c r="WU198" s="108" t="str">
        <f>IF(WT198&gt;0,INDEX(Вхідні_дані!$A$963:$G$1062,MATCH(WT198,Вхідні_дані!$C$963:$C$1062,0),7),"-")</f>
        <v>-</v>
      </c>
      <c r="WV198" s="7"/>
      <c r="WW198" s="32" t="str">
        <f>IF(WT198&gt;0,(WV198*WU198)/WV9/WV10/60,"-")</f>
        <v>-</v>
      </c>
      <c r="XA198" s="107">
        <v>2</v>
      </c>
      <c r="XB198" s="4"/>
      <c r="XC198" s="108" t="str">
        <f>IF(XB198&gt;0,INDEX(Вхідні_дані!$A$963:$G$1062,MATCH(XB198,Вхідні_дані!$C$963:$C$1062,0),7),"-")</f>
        <v>-</v>
      </c>
      <c r="XD198" s="7"/>
      <c r="XE198" s="32" t="str">
        <f>IF(XB198&gt;0,(XD198*XC198)/XD9/XD10/60,"-")</f>
        <v>-</v>
      </c>
      <c r="XI198" s="107">
        <v>2</v>
      </c>
      <c r="XJ198" s="4"/>
      <c r="XK198" s="108" t="str">
        <f>IF(XJ198&gt;0,INDEX(Вхідні_дані!$A$963:$G$1062,MATCH(XJ198,Вхідні_дані!$C$963:$C$1062,0),7),"-")</f>
        <v>-</v>
      </c>
      <c r="XL198" s="7"/>
      <c r="XM198" s="32" t="str">
        <f>IF(XJ198&gt;0,(XL198*XK198)/XL9/XL10/60,"-")</f>
        <v>-</v>
      </c>
      <c r="XQ198" s="107">
        <v>2</v>
      </c>
      <c r="XR198" s="4"/>
      <c r="XS198" s="108" t="str">
        <f>IF(XR198&gt;0,INDEX(Вхідні_дані!$A$963:$G$1062,MATCH(XR198,Вхідні_дані!$C$963:$C$1062,0),7),"-")</f>
        <v>-</v>
      </c>
      <c r="XT198" s="7"/>
      <c r="XU198" s="32" t="str">
        <f>IF(XR198&gt;0,(XT198*XS198)/XT9/XT10/60,"-")</f>
        <v>-</v>
      </c>
      <c r="XY198" s="107">
        <v>2</v>
      </c>
      <c r="XZ198" s="4"/>
      <c r="YA198" s="108" t="str">
        <f>IF(XZ198&gt;0,INDEX(Вхідні_дані!$A$963:$G$1062,MATCH(XZ198,Вхідні_дані!$C$963:$C$1062,0),7),"-")</f>
        <v>-</v>
      </c>
      <c r="YB198" s="7"/>
      <c r="YC198" s="32" t="str">
        <f>IF(XZ198&gt;0,(YB198*YA198)/YB9/YB10/60,"-")</f>
        <v>-</v>
      </c>
      <c r="YG198" s="107">
        <v>2</v>
      </c>
      <c r="YH198" s="4"/>
      <c r="YI198" s="108" t="str">
        <f>IF(YH198&gt;0,INDEX(Вхідні_дані!$A$963:$G$1062,MATCH(YH198,Вхідні_дані!$C$963:$C$1062,0),7),"-")</f>
        <v>-</v>
      </c>
      <c r="YJ198" s="7"/>
      <c r="YK198" s="32" t="str">
        <f>IF(YH198&gt;0,(YJ198*YI198)/YJ9/YJ10/60,"-")</f>
        <v>-</v>
      </c>
      <c r="YO198" s="107">
        <v>2</v>
      </c>
      <c r="YP198" s="4"/>
      <c r="YQ198" s="108" t="str">
        <f>IF(YP198&gt;0,INDEX(Вхідні_дані!$A$963:$G$1062,MATCH(YP198,Вхідні_дані!$C$963:$C$1062,0),7),"-")</f>
        <v>-</v>
      </c>
      <c r="YR198" s="7"/>
      <c r="YS198" s="32" t="str">
        <f>IF(YP198&gt;0,(YR198*YQ198)/YR9/YR10/60,"-")</f>
        <v>-</v>
      </c>
      <c r="YW198" s="107">
        <v>2</v>
      </c>
      <c r="YX198" s="4"/>
      <c r="YY198" s="108" t="str">
        <f>IF(YX198&gt;0,INDEX(Вхідні_дані!$A$963:$G$1062,MATCH(YX198,Вхідні_дані!$C$963:$C$1062,0),7),"-")</f>
        <v>-</v>
      </c>
      <c r="YZ198" s="7"/>
      <c r="ZA198" s="32" t="str">
        <f>IF(YX198&gt;0,(YZ198*YY198)/YZ9/YZ10/60,"-")</f>
        <v>-</v>
      </c>
      <c r="ZE198" s="107">
        <v>2</v>
      </c>
      <c r="ZF198" s="4"/>
      <c r="ZG198" s="108" t="str">
        <f>IF(ZF198&gt;0,INDEX(Вхідні_дані!$A$963:$G$1062,MATCH(ZF198,Вхідні_дані!$C$963:$C$1062,0),7),"-")</f>
        <v>-</v>
      </c>
      <c r="ZH198" s="7"/>
      <c r="ZI198" s="32" t="str">
        <f>IF(ZF198&gt;0,(ZH198*ZG198)/ZH9/ZH10/60,"-")</f>
        <v>-</v>
      </c>
      <c r="ZM198" s="107">
        <v>2</v>
      </c>
      <c r="ZN198" s="4"/>
      <c r="ZO198" s="108" t="str">
        <f>IF(ZN198&gt;0,INDEX(Вхідні_дані!$A$963:$G$1062,MATCH(ZN198,Вхідні_дані!$C$963:$C$1062,0),7),"-")</f>
        <v>-</v>
      </c>
      <c r="ZP198" s="7"/>
      <c r="ZQ198" s="32" t="str">
        <f>IF(ZN198&gt;0,(ZP198*ZO198)/ZP9/ZP10/60,"-")</f>
        <v>-</v>
      </c>
      <c r="ZU198" s="107">
        <v>2</v>
      </c>
      <c r="ZV198" s="4"/>
      <c r="ZW198" s="108" t="str">
        <f>IF(ZV198&gt;0,INDEX(Вхідні_дані!$A$963:$G$1062,MATCH(ZV198,Вхідні_дані!$C$963:$C$1062,0),7),"-")</f>
        <v>-</v>
      </c>
      <c r="ZX198" s="7"/>
      <c r="ZY198" s="32" t="str">
        <f>IF(ZV198&gt;0,(ZX198*ZW198)/ZX9/ZX10/60,"-")</f>
        <v>-</v>
      </c>
      <c r="AAC198" s="107">
        <v>2</v>
      </c>
      <c r="AAD198" s="4"/>
      <c r="AAE198" s="108" t="str">
        <f>IF(AAD198&gt;0,INDEX(Вхідні_дані!$A$963:$G$1062,MATCH(AAD198,Вхідні_дані!$C$963:$C$1062,0),7),"-")</f>
        <v>-</v>
      </c>
      <c r="AAF198" s="7"/>
      <c r="AAG198" s="32" t="str">
        <f>IF(AAD198&gt;0,(AAF198*AAE198)/AAF9/AAF10/60,"-")</f>
        <v>-</v>
      </c>
      <c r="AAK198" s="107">
        <v>2</v>
      </c>
      <c r="AAL198" s="4"/>
      <c r="AAM198" s="108" t="str">
        <f>IF(AAL198&gt;0,INDEX(Вхідні_дані!$A$963:$G$1062,MATCH(AAL198,Вхідні_дані!$C$963:$C$1062,0),7),"-")</f>
        <v>-</v>
      </c>
      <c r="AAN198" s="7"/>
      <c r="AAO198" s="32" t="str">
        <f>IF(AAL198&gt;0,(AAN198*AAM198)/AAN9/AAN10/60,"-")</f>
        <v>-</v>
      </c>
      <c r="AAS198" s="107">
        <v>2</v>
      </c>
      <c r="AAT198" s="4"/>
      <c r="AAU198" s="108" t="str">
        <f>IF(AAT198&gt;0,INDEX(Вхідні_дані!$A$963:$G$1062,MATCH(AAT198,Вхідні_дані!$C$963:$C$1062,0),7),"-")</f>
        <v>-</v>
      </c>
      <c r="AAV198" s="7"/>
      <c r="AAW198" s="32" t="str">
        <f>IF(AAT198&gt;0,(AAV198*AAU198)/AAV9/AAV10/60,"-")</f>
        <v>-</v>
      </c>
      <c r="ABA198" s="107">
        <v>2</v>
      </c>
      <c r="ABB198" s="4"/>
      <c r="ABC198" s="108" t="str">
        <f>IF(ABB198&gt;0,INDEX(Вхідні_дані!$A$963:$G$1062,MATCH(ABB198,Вхідні_дані!$C$963:$C$1062,0),7),"-")</f>
        <v>-</v>
      </c>
      <c r="ABD198" s="7"/>
      <c r="ABE198" s="32" t="str">
        <f>IF(ABB198&gt;0,(ABD198*ABC198)/ABD9/ABD10/60,"-")</f>
        <v>-</v>
      </c>
      <c r="ABI198" s="107">
        <v>2</v>
      </c>
      <c r="ABJ198" s="4"/>
      <c r="ABK198" s="108" t="str">
        <f>IF(ABJ198&gt;0,INDEX(Вхідні_дані!$A$963:$G$1062,MATCH(ABJ198,Вхідні_дані!$C$963:$C$1062,0),7),"-")</f>
        <v>-</v>
      </c>
      <c r="ABL198" s="7"/>
      <c r="ABM198" s="32" t="str">
        <f>IF(ABJ198&gt;0,(ABL198*ABK198)/ABL9/ABL10/60,"-")</f>
        <v>-</v>
      </c>
      <c r="ABQ198" s="107">
        <v>2</v>
      </c>
      <c r="ABR198" s="4"/>
      <c r="ABS198" s="108" t="str">
        <f>IF(ABR198&gt;0,INDEX(Вхідні_дані!$A$963:$G$1062,MATCH(ABR198,Вхідні_дані!$C$963:$C$1062,0),7),"-")</f>
        <v>-</v>
      </c>
      <c r="ABT198" s="7"/>
      <c r="ABU198" s="32" t="str">
        <f>IF(ABR198&gt;0,(ABT198*ABS198)/ABT9/ABT10/60,"-")</f>
        <v>-</v>
      </c>
      <c r="ABY198" s="107">
        <v>2</v>
      </c>
      <c r="ABZ198" s="4"/>
      <c r="ACA198" s="108" t="str">
        <f>IF(ABZ198&gt;0,INDEX(Вхідні_дані!$A$963:$G$1062,MATCH(ABZ198,Вхідні_дані!$C$963:$C$1062,0),7),"-")</f>
        <v>-</v>
      </c>
      <c r="ACB198" s="7"/>
      <c r="ACC198" s="32" t="str">
        <f>IF(ABZ198&gt;0,(ACB198*ACA198)/ACB9/ACB10/60,"-")</f>
        <v>-</v>
      </c>
      <c r="ACG198" s="107">
        <v>2</v>
      </c>
      <c r="ACH198" s="4"/>
      <c r="ACI198" s="108" t="str">
        <f>IF(ACH198&gt;0,INDEX(Вхідні_дані!$A$963:$G$1062,MATCH(ACH198,Вхідні_дані!$C$963:$C$1062,0),7),"-")</f>
        <v>-</v>
      </c>
      <c r="ACJ198" s="7"/>
      <c r="ACK198" s="32" t="str">
        <f>IF(ACH198&gt;0,(ACJ198*ACI198)/ACJ9/ACJ10/60,"-")</f>
        <v>-</v>
      </c>
      <c r="ACO198" s="107">
        <v>2</v>
      </c>
      <c r="ACP198" s="4"/>
      <c r="ACQ198" s="108" t="str">
        <f>IF(ACP198&gt;0,INDEX(Вхідні_дані!$A$963:$G$1062,MATCH(ACP198,Вхідні_дані!$C$963:$C$1062,0),7),"-")</f>
        <v>-</v>
      </c>
      <c r="ACR198" s="7"/>
      <c r="ACS198" s="32" t="str">
        <f>IF(ACP198&gt;0,(ACR198*ACQ198)/ACR9/ACR10/60,"-")</f>
        <v>-</v>
      </c>
      <c r="ACW198" s="107">
        <v>2</v>
      </c>
      <c r="ACX198" s="4"/>
      <c r="ACY198" s="108" t="str">
        <f>IF(ACX198&gt;0,INDEX(Вхідні_дані!$A$963:$G$1062,MATCH(ACX198,Вхідні_дані!$C$963:$C$1062,0),7),"-")</f>
        <v>-</v>
      </c>
      <c r="ACZ198" s="7"/>
      <c r="ADA198" s="32" t="str">
        <f>IF(ACX198&gt;0,(ACZ198*ACY198)/ACZ9/ACZ10/60,"-")</f>
        <v>-</v>
      </c>
      <c r="ADE198" s="107">
        <v>2</v>
      </c>
      <c r="ADF198" s="4"/>
      <c r="ADG198" s="108" t="str">
        <f>IF(ADF198&gt;0,INDEX(Вхідні_дані!$A$963:$G$1062,MATCH(ADF198,Вхідні_дані!$C$963:$C$1062,0),7),"-")</f>
        <v>-</v>
      </c>
      <c r="ADH198" s="7"/>
      <c r="ADI198" s="32" t="str">
        <f>IF(ADF198&gt;0,(ADH198*ADG198)/ADH9/ADH10/60,"-")</f>
        <v>-</v>
      </c>
      <c r="ADM198" s="107">
        <v>2</v>
      </c>
      <c r="ADN198" s="4"/>
      <c r="ADO198" s="108" t="str">
        <f>IF(ADN198&gt;0,INDEX(Вхідні_дані!$A$963:$G$1062,MATCH(ADN198,Вхідні_дані!$C$963:$C$1062,0),7),"-")</f>
        <v>-</v>
      </c>
      <c r="ADP198" s="7"/>
      <c r="ADQ198" s="32" t="str">
        <f>IF(ADN198&gt;0,(ADP198*ADO198)/ADP9/ADP10/60,"-")</f>
        <v>-</v>
      </c>
    </row>
    <row r="199" spans="1:800" ht="24" customHeight="1" outlineLevel="1" x14ac:dyDescent="0.25">
      <c r="A199" s="107">
        <v>3</v>
      </c>
      <c r="B199" s="4"/>
      <c r="C199" s="108" t="str">
        <f>IF(B199&gt;0,INDEX(Вхідні_дані!$A$963:$G$1062,MATCH(B199,Вхідні_дані!$C$963:$C$1062,0),7),"-")</f>
        <v>-</v>
      </c>
      <c r="D199" s="7"/>
      <c r="E199" s="32" t="str">
        <f>IF(B199&gt;0,(D199*C199)/D9/D10/60,"-")</f>
        <v>-</v>
      </c>
      <c r="I199" s="107">
        <v>3</v>
      </c>
      <c r="J199" s="4"/>
      <c r="K199" s="108" t="str">
        <f>IF(J199&gt;0,INDEX(Вхідні_дані!$A$963:$G$1062,MATCH(J199,Вхідні_дані!$C$963:$C$1062,0),7),"-")</f>
        <v>-</v>
      </c>
      <c r="L199" s="7"/>
      <c r="M199" s="32" t="str">
        <f>IF(J199&gt;0,(L199*K199)/L9/L10/60,"-")</f>
        <v>-</v>
      </c>
      <c r="Q199" s="107">
        <v>3</v>
      </c>
      <c r="R199" s="4"/>
      <c r="S199" s="108" t="str">
        <f>IF(R199&gt;0,INDEX(Вхідні_дані!$A$963:$G$1062,MATCH(R199,Вхідні_дані!$C$963:$C$1062,0),7),"-")</f>
        <v>-</v>
      </c>
      <c r="T199" s="7"/>
      <c r="U199" s="32" t="str">
        <f>IF(R199&gt;0,(T199*S199)/T9/T10/60,"-")</f>
        <v>-</v>
      </c>
      <c r="Y199" s="107">
        <v>3</v>
      </c>
      <c r="Z199" s="4"/>
      <c r="AA199" s="108" t="str">
        <f>IF(Z199&gt;0,INDEX(Вхідні_дані!$A$963:$G$1062,MATCH(Z199,Вхідні_дані!$C$963:$C$1062,0),7),"-")</f>
        <v>-</v>
      </c>
      <c r="AB199" s="7"/>
      <c r="AC199" s="32" t="str">
        <f>IF(Z199&gt;0,(AB199*AA199)/AB9/AB10/60,"-")</f>
        <v>-</v>
      </c>
      <c r="AG199" s="107">
        <v>3</v>
      </c>
      <c r="AH199" s="4"/>
      <c r="AI199" s="108" t="str">
        <f>IF(AH199&gt;0,INDEX(Вхідні_дані!$A$963:$G$1062,MATCH(AH199,Вхідні_дані!$C$963:$C$1062,0),7),"-")</f>
        <v>-</v>
      </c>
      <c r="AJ199" s="7"/>
      <c r="AK199" s="32" t="str">
        <f>IF(AH199&gt;0,(AJ199*AI199)/AJ9/AJ10/60,"-")</f>
        <v>-</v>
      </c>
      <c r="AO199" s="107">
        <v>3</v>
      </c>
      <c r="AP199" s="4"/>
      <c r="AQ199" s="108" t="str">
        <f>IF(AP199&gt;0,INDEX(Вхідні_дані!$A$963:$G$1062,MATCH(AP199,Вхідні_дані!$C$963:$C$1062,0),7),"-")</f>
        <v>-</v>
      </c>
      <c r="AR199" s="7"/>
      <c r="AS199" s="32" t="str">
        <f>IF(AP199&gt;0,(AR199*AQ199)/AR9/AR10/60,"-")</f>
        <v>-</v>
      </c>
      <c r="AW199" s="107">
        <v>3</v>
      </c>
      <c r="AX199" s="4"/>
      <c r="AY199" s="108" t="str">
        <f>IF(AX199&gt;0,INDEX(Вхідні_дані!$A$963:$G$1062,MATCH(AX199,Вхідні_дані!$C$963:$C$1062,0),7),"-")</f>
        <v>-</v>
      </c>
      <c r="AZ199" s="7"/>
      <c r="BA199" s="32" t="str">
        <f>IF(AX199&gt;0,(AZ199*AY199)/AZ9/AZ10/60,"-")</f>
        <v>-</v>
      </c>
      <c r="BE199" s="107">
        <v>3</v>
      </c>
      <c r="BF199" s="4"/>
      <c r="BG199" s="108" t="str">
        <f>IF(BF199&gt;0,INDEX(Вхідні_дані!$A$963:$G$1062,MATCH(BF199,Вхідні_дані!$C$963:$C$1062,0),7),"-")</f>
        <v>-</v>
      </c>
      <c r="BH199" s="7"/>
      <c r="BI199" s="32" t="str">
        <f>IF(BF199&gt;0,(BH199*BG199)/BH9/BH10/60,"-")</f>
        <v>-</v>
      </c>
      <c r="BM199" s="107">
        <v>3</v>
      </c>
      <c r="BN199" s="4"/>
      <c r="BO199" s="108" t="str">
        <f>IF(BN199&gt;0,INDEX(Вхідні_дані!$A$963:$G$1062,MATCH(BN199,Вхідні_дані!$C$963:$C$1062,0),7),"-")</f>
        <v>-</v>
      </c>
      <c r="BP199" s="7"/>
      <c r="BQ199" s="32" t="str">
        <f>IF(BN199&gt;0,(BP199*BO199)/BP9/BP10/60,"-")</f>
        <v>-</v>
      </c>
      <c r="BU199" s="107">
        <v>3</v>
      </c>
      <c r="BV199" s="4"/>
      <c r="BW199" s="108" t="str">
        <f>IF(BV199&gt;0,INDEX(Вхідні_дані!$A$963:$G$1062,MATCH(BV199,Вхідні_дані!$C$963:$C$1062,0),7),"-")</f>
        <v>-</v>
      </c>
      <c r="BX199" s="7"/>
      <c r="BY199" s="32" t="str">
        <f>IF(BV199&gt;0,(BX199*BW199)/BX9/BX10/60,"-")</f>
        <v>-</v>
      </c>
      <c r="CC199" s="107">
        <v>3</v>
      </c>
      <c r="CD199" s="4"/>
      <c r="CE199" s="108" t="str">
        <f>IF(CD199&gt;0,INDEX(Вхідні_дані!$A$963:$G$1062,MATCH(CD199,Вхідні_дані!$C$963:$C$1062,0),7),"-")</f>
        <v>-</v>
      </c>
      <c r="CF199" s="7"/>
      <c r="CG199" s="32" t="str">
        <f>IF(CD199&gt;0,(CF199*CE199)/CF9/CF10/60,"-")</f>
        <v>-</v>
      </c>
      <c r="CK199" s="107">
        <v>3</v>
      </c>
      <c r="CL199" s="4"/>
      <c r="CM199" s="108" t="str">
        <f>IF(CL199&gt;0,INDEX(Вхідні_дані!$A$963:$G$1062,MATCH(CL199,Вхідні_дані!$C$963:$C$1062,0),7),"-")</f>
        <v>-</v>
      </c>
      <c r="CN199" s="7"/>
      <c r="CO199" s="32" t="str">
        <f>IF(CL199&gt;0,(CN199*CM199)/CN9/CN10/60,"-")</f>
        <v>-</v>
      </c>
      <c r="CS199" s="107">
        <v>3</v>
      </c>
      <c r="CT199" s="4"/>
      <c r="CU199" s="108" t="str">
        <f>IF(CT199&gt;0,INDEX(Вхідні_дані!$A$963:$G$1062,MATCH(CT199,Вхідні_дані!$C$963:$C$1062,0),7),"-")</f>
        <v>-</v>
      </c>
      <c r="CV199" s="7"/>
      <c r="CW199" s="32" t="str">
        <f>IF(CT199&gt;0,(CV199*CU199)/CV9/CV10/60,"-")</f>
        <v>-</v>
      </c>
      <c r="DA199" s="107">
        <v>3</v>
      </c>
      <c r="DB199" s="4"/>
      <c r="DC199" s="108" t="str">
        <f>IF(DB199&gt;0,INDEX(Вхідні_дані!$A$963:$G$1062,MATCH(DB199,Вхідні_дані!$C$963:$C$1062,0),7),"-")</f>
        <v>-</v>
      </c>
      <c r="DD199" s="7"/>
      <c r="DE199" s="32" t="str">
        <f>IF(DB199&gt;0,(DD199*DC199)/DD9/DD10/60,"-")</f>
        <v>-</v>
      </c>
      <c r="DI199" s="107">
        <v>3</v>
      </c>
      <c r="DJ199" s="4"/>
      <c r="DK199" s="108" t="str">
        <f>IF(DJ199&gt;0,INDEX(Вхідні_дані!$A$963:$G$1062,MATCH(DJ199,Вхідні_дані!$C$963:$C$1062,0),7),"-")</f>
        <v>-</v>
      </c>
      <c r="DL199" s="7"/>
      <c r="DM199" s="32" t="str">
        <f>IF(DJ199&gt;0,(DL199*DK199)/DL9/DL10/60,"-")</f>
        <v>-</v>
      </c>
      <c r="DQ199" s="107">
        <v>3</v>
      </c>
      <c r="DR199" s="4"/>
      <c r="DS199" s="108" t="str">
        <f>IF(DR199&gt;0,INDEX(Вхідні_дані!$A$963:$G$1062,MATCH(DR199,Вхідні_дані!$C$963:$C$1062,0),7),"-")</f>
        <v>-</v>
      </c>
      <c r="DT199" s="7"/>
      <c r="DU199" s="32" t="str">
        <f>IF(DR199&gt;0,(DT199*DS199)/DT9/DT10/60,"-")</f>
        <v>-</v>
      </c>
      <c r="DY199" s="107">
        <v>3</v>
      </c>
      <c r="DZ199" s="4"/>
      <c r="EA199" s="108" t="str">
        <f>IF(DZ199&gt;0,INDEX(Вхідні_дані!$A$963:$G$1062,MATCH(DZ199,Вхідні_дані!$C$963:$C$1062,0),7),"-")</f>
        <v>-</v>
      </c>
      <c r="EB199" s="7"/>
      <c r="EC199" s="32" t="str">
        <f>IF(DZ199&gt;0,(EB199*EA199)/EB9/EB10/60,"-")</f>
        <v>-</v>
      </c>
      <c r="EG199" s="107">
        <v>3</v>
      </c>
      <c r="EH199" s="4"/>
      <c r="EI199" s="108" t="str">
        <f>IF(EH199&gt;0,INDEX(Вхідні_дані!$A$963:$G$1062,MATCH(EH199,Вхідні_дані!$C$963:$C$1062,0),7),"-")</f>
        <v>-</v>
      </c>
      <c r="EJ199" s="7"/>
      <c r="EK199" s="32" t="str">
        <f>IF(EH199&gt;0,(EJ199*EI199)/EJ9/EJ10/60,"-")</f>
        <v>-</v>
      </c>
      <c r="EO199" s="107">
        <v>3</v>
      </c>
      <c r="EP199" s="4"/>
      <c r="EQ199" s="108" t="str">
        <f>IF(EP199&gt;0,INDEX(Вхідні_дані!$A$963:$G$1062,MATCH(EP199,Вхідні_дані!$C$963:$C$1062,0),7),"-")</f>
        <v>-</v>
      </c>
      <c r="ER199" s="7"/>
      <c r="ES199" s="32" t="str">
        <f>IF(EP199&gt;0,(ER199*EQ199)/ER9/ER10/60,"-")</f>
        <v>-</v>
      </c>
      <c r="EW199" s="107">
        <v>3</v>
      </c>
      <c r="EX199" s="4"/>
      <c r="EY199" s="108" t="str">
        <f>IF(EX199&gt;0,INDEX(Вхідні_дані!$A$963:$G$1062,MATCH(EX199,Вхідні_дані!$C$963:$C$1062,0),7),"-")</f>
        <v>-</v>
      </c>
      <c r="EZ199" s="7"/>
      <c r="FA199" s="32" t="str">
        <f>IF(EX199&gt;0,(EZ199*EY199)/EZ9/EZ10/60,"-")</f>
        <v>-</v>
      </c>
      <c r="FE199" s="107">
        <v>3</v>
      </c>
      <c r="FF199" s="4"/>
      <c r="FG199" s="108" t="str">
        <f>IF(FF199&gt;0,INDEX(Вхідні_дані!$A$963:$G$1062,MATCH(FF199,Вхідні_дані!$C$963:$C$1062,0),7),"-")</f>
        <v>-</v>
      </c>
      <c r="FH199" s="7"/>
      <c r="FI199" s="32" t="str">
        <f>IF(FF199&gt;0,(FH199*FG199)/FH9/FH10/60,"-")</f>
        <v>-</v>
      </c>
      <c r="FM199" s="107">
        <v>3</v>
      </c>
      <c r="FN199" s="4"/>
      <c r="FO199" s="108" t="str">
        <f>IF(FN199&gt;0,INDEX(Вхідні_дані!$A$963:$G$1062,MATCH(FN199,Вхідні_дані!$C$963:$C$1062,0),7),"-")</f>
        <v>-</v>
      </c>
      <c r="FP199" s="7"/>
      <c r="FQ199" s="32" t="str">
        <f>IF(FN199&gt;0,(FP199*FO199)/FP9/FP10/60,"-")</f>
        <v>-</v>
      </c>
      <c r="FU199" s="107">
        <v>3</v>
      </c>
      <c r="FV199" s="4"/>
      <c r="FW199" s="108" t="str">
        <f>IF(FV199&gt;0,INDEX(Вхідні_дані!$A$963:$G$1062,MATCH(FV199,Вхідні_дані!$C$963:$C$1062,0),7),"-")</f>
        <v>-</v>
      </c>
      <c r="FX199" s="7"/>
      <c r="FY199" s="32" t="str">
        <f>IF(FV199&gt;0,(FX199*FW199)/FX9/FX10/60,"-")</f>
        <v>-</v>
      </c>
      <c r="GC199" s="107">
        <v>3</v>
      </c>
      <c r="GD199" s="4"/>
      <c r="GE199" s="108" t="str">
        <f>IF(GD199&gt;0,INDEX(Вхідні_дані!$A$963:$G$1062,MATCH(GD199,Вхідні_дані!$C$963:$C$1062,0),7),"-")</f>
        <v>-</v>
      </c>
      <c r="GF199" s="7"/>
      <c r="GG199" s="32" t="str">
        <f>IF(GD199&gt;0,(GF199*GE199)/GF9/GF10/60,"-")</f>
        <v>-</v>
      </c>
      <c r="GK199" s="107">
        <v>3</v>
      </c>
      <c r="GL199" s="4"/>
      <c r="GM199" s="108" t="str">
        <f>IF(GL199&gt;0,INDEX(Вхідні_дані!$A$963:$G$1062,MATCH(GL199,Вхідні_дані!$C$963:$C$1062,0),7),"-")</f>
        <v>-</v>
      </c>
      <c r="GN199" s="7"/>
      <c r="GO199" s="32" t="str">
        <f>IF(GL199&gt;0,(GN199*GM199)/GN9/GN10/60,"-")</f>
        <v>-</v>
      </c>
      <c r="GS199" s="107">
        <v>3</v>
      </c>
      <c r="GT199" s="4"/>
      <c r="GU199" s="108" t="str">
        <f>IF(GT199&gt;0,INDEX(Вхідні_дані!$A$963:$G$1062,MATCH(GT199,Вхідні_дані!$C$963:$C$1062,0),7),"-")</f>
        <v>-</v>
      </c>
      <c r="GV199" s="7"/>
      <c r="GW199" s="32" t="str">
        <f>IF(GT199&gt;0,(GV199*GU199)/GV9/GV10/60,"-")</f>
        <v>-</v>
      </c>
      <c r="HA199" s="107">
        <v>3</v>
      </c>
      <c r="HB199" s="4"/>
      <c r="HC199" s="108" t="str">
        <f>IF(HB199&gt;0,INDEX(Вхідні_дані!$A$963:$G$1062,MATCH(HB199,Вхідні_дані!$C$963:$C$1062,0),7),"-")</f>
        <v>-</v>
      </c>
      <c r="HD199" s="7"/>
      <c r="HE199" s="32" t="str">
        <f>IF(HB199&gt;0,(HD199*HC199)/HD9/HD10/60,"-")</f>
        <v>-</v>
      </c>
      <c r="HI199" s="107">
        <v>3</v>
      </c>
      <c r="HJ199" s="4"/>
      <c r="HK199" s="108" t="str">
        <f>IF(HJ199&gt;0,INDEX(Вхідні_дані!$A$963:$G$1062,MATCH(HJ199,Вхідні_дані!$C$963:$C$1062,0),7),"-")</f>
        <v>-</v>
      </c>
      <c r="HL199" s="7"/>
      <c r="HM199" s="32" t="str">
        <f>IF(HJ199&gt;0,(HL199*HK199)/HL9/HL10/60,"-")</f>
        <v>-</v>
      </c>
      <c r="HQ199" s="107">
        <v>3</v>
      </c>
      <c r="HR199" s="4"/>
      <c r="HS199" s="108" t="str">
        <f>IF(HR199&gt;0,INDEX(Вхідні_дані!$A$963:$G$1062,MATCH(HR199,Вхідні_дані!$C$963:$C$1062,0),7),"-")</f>
        <v>-</v>
      </c>
      <c r="HT199" s="7"/>
      <c r="HU199" s="32" t="str">
        <f>IF(HR199&gt;0,(HT199*HS199)/HT9/HT10/60,"-")</f>
        <v>-</v>
      </c>
      <c r="HY199" s="107">
        <v>3</v>
      </c>
      <c r="HZ199" s="4"/>
      <c r="IA199" s="108" t="str">
        <f>IF(HZ199&gt;0,INDEX(Вхідні_дані!$A$963:$G$1062,MATCH(HZ199,Вхідні_дані!$C$963:$C$1062,0),7),"-")</f>
        <v>-</v>
      </c>
      <c r="IB199" s="7"/>
      <c r="IC199" s="32" t="str">
        <f>IF(HZ199&gt;0,(IB199*IA199)/IB9/IB10/60,"-")</f>
        <v>-</v>
      </c>
      <c r="IG199" s="107">
        <v>3</v>
      </c>
      <c r="IH199" s="4"/>
      <c r="II199" s="108" t="str">
        <f>IF(IH199&gt;0,INDEX(Вхідні_дані!$A$963:$G$1062,MATCH(IH199,Вхідні_дані!$C$963:$C$1062,0),7),"-")</f>
        <v>-</v>
      </c>
      <c r="IJ199" s="7"/>
      <c r="IK199" s="32" t="str">
        <f>IF(IH199&gt;0,(IJ199*II199)/IJ9/IJ10/60,"-")</f>
        <v>-</v>
      </c>
      <c r="IO199" s="107">
        <v>3</v>
      </c>
      <c r="IP199" s="4"/>
      <c r="IQ199" s="108" t="str">
        <f>IF(IP199&gt;0,INDEX(Вхідні_дані!$A$963:$G$1062,MATCH(IP199,Вхідні_дані!$C$963:$C$1062,0),7),"-")</f>
        <v>-</v>
      </c>
      <c r="IR199" s="7"/>
      <c r="IS199" s="32" t="str">
        <f>IF(IP199&gt;0,(IR199*IQ199)/IR9/IR10/60,"-")</f>
        <v>-</v>
      </c>
      <c r="IW199" s="107">
        <v>3</v>
      </c>
      <c r="IX199" s="4"/>
      <c r="IY199" s="108" t="str">
        <f>IF(IX199&gt;0,INDEX(Вхідні_дані!$A$963:$G$1062,MATCH(IX199,Вхідні_дані!$C$963:$C$1062,0),7),"-")</f>
        <v>-</v>
      </c>
      <c r="IZ199" s="7"/>
      <c r="JA199" s="32" t="str">
        <f>IF(IX199&gt;0,(IZ199*IY199)/IZ9/IZ10/60,"-")</f>
        <v>-</v>
      </c>
      <c r="JE199" s="107">
        <v>3</v>
      </c>
      <c r="JF199" s="4"/>
      <c r="JG199" s="108" t="str">
        <f>IF(JF199&gt;0,INDEX(Вхідні_дані!$A$963:$G$1062,MATCH(JF199,Вхідні_дані!$C$963:$C$1062,0),7),"-")</f>
        <v>-</v>
      </c>
      <c r="JH199" s="7"/>
      <c r="JI199" s="32" t="str">
        <f>IF(JF199&gt;0,(JH199*JG199)/JH9/JH10/60,"-")</f>
        <v>-</v>
      </c>
      <c r="JM199" s="107">
        <v>3</v>
      </c>
      <c r="JN199" s="4"/>
      <c r="JO199" s="108" t="str">
        <f>IF(JN199&gt;0,INDEX(Вхідні_дані!$A$963:$G$1062,MATCH(JN199,Вхідні_дані!$C$963:$C$1062,0),7),"-")</f>
        <v>-</v>
      </c>
      <c r="JP199" s="7"/>
      <c r="JQ199" s="32" t="str">
        <f>IF(JN199&gt;0,(JP199*JO199)/JP9/JP10/60,"-")</f>
        <v>-</v>
      </c>
      <c r="JU199" s="107">
        <v>3</v>
      </c>
      <c r="JV199" s="4"/>
      <c r="JW199" s="108" t="str">
        <f>IF(JV199&gt;0,INDEX(Вхідні_дані!$A$963:$G$1062,MATCH(JV199,Вхідні_дані!$C$963:$C$1062,0),7),"-")</f>
        <v>-</v>
      </c>
      <c r="JX199" s="7"/>
      <c r="JY199" s="32" t="str">
        <f>IF(JV199&gt;0,(JX199*JW199)/JX9/JX10/60,"-")</f>
        <v>-</v>
      </c>
      <c r="KC199" s="107">
        <v>3</v>
      </c>
      <c r="KD199" s="4"/>
      <c r="KE199" s="108" t="str">
        <f>IF(KD199&gt;0,INDEX(Вхідні_дані!$A$963:$G$1062,MATCH(KD199,Вхідні_дані!$C$963:$C$1062,0),7),"-")</f>
        <v>-</v>
      </c>
      <c r="KF199" s="7"/>
      <c r="KG199" s="32" t="str">
        <f>IF(KD199&gt;0,(KF199*KE199)/KF9/KF10/60,"-")</f>
        <v>-</v>
      </c>
      <c r="KK199" s="107">
        <v>3</v>
      </c>
      <c r="KL199" s="4"/>
      <c r="KM199" s="108" t="str">
        <f>IF(KL199&gt;0,INDEX(Вхідні_дані!$A$963:$G$1062,MATCH(KL199,Вхідні_дані!$C$963:$C$1062,0),7),"-")</f>
        <v>-</v>
      </c>
      <c r="KN199" s="7"/>
      <c r="KO199" s="32" t="str">
        <f>IF(KL199&gt;0,(KN199*KM199)/KN9/KN10/60,"-")</f>
        <v>-</v>
      </c>
      <c r="KS199" s="107">
        <v>3</v>
      </c>
      <c r="KT199" s="4"/>
      <c r="KU199" s="108" t="str">
        <f>IF(KT199&gt;0,INDEX(Вхідні_дані!$A$963:$G$1062,MATCH(KT199,Вхідні_дані!$C$963:$C$1062,0),7),"-")</f>
        <v>-</v>
      </c>
      <c r="KV199" s="7"/>
      <c r="KW199" s="32" t="str">
        <f>IF(KT199&gt;0,(KV199*KU199)/KV9/KV10/60,"-")</f>
        <v>-</v>
      </c>
      <c r="LA199" s="107">
        <v>3</v>
      </c>
      <c r="LB199" s="4"/>
      <c r="LC199" s="108" t="str">
        <f>IF(LB199&gt;0,INDEX(Вхідні_дані!$A$963:$G$1062,MATCH(LB199,Вхідні_дані!$C$963:$C$1062,0),7),"-")</f>
        <v>-</v>
      </c>
      <c r="LD199" s="7"/>
      <c r="LE199" s="32" t="str">
        <f>IF(LB199&gt;0,(LD199*LC199)/LD9/LD10/60,"-")</f>
        <v>-</v>
      </c>
      <c r="LI199" s="107">
        <v>3</v>
      </c>
      <c r="LJ199" s="4"/>
      <c r="LK199" s="108" t="str">
        <f>IF(LJ199&gt;0,INDEX(Вхідні_дані!$A$963:$G$1062,MATCH(LJ199,Вхідні_дані!$C$963:$C$1062,0),7),"-")</f>
        <v>-</v>
      </c>
      <c r="LL199" s="7"/>
      <c r="LM199" s="32" t="str">
        <f>IF(LJ199&gt;0,(LL199*LK199)/LL9/LL10/60,"-")</f>
        <v>-</v>
      </c>
      <c r="LQ199" s="107">
        <v>3</v>
      </c>
      <c r="LR199" s="4"/>
      <c r="LS199" s="108" t="str">
        <f>IF(LR199&gt;0,INDEX(Вхідні_дані!$A$963:$G$1062,MATCH(LR199,Вхідні_дані!$C$963:$C$1062,0),7),"-")</f>
        <v>-</v>
      </c>
      <c r="LT199" s="7"/>
      <c r="LU199" s="32" t="str">
        <f>IF(LR199&gt;0,(LT199*LS199)/LT9/LT10/60,"-")</f>
        <v>-</v>
      </c>
      <c r="LY199" s="107">
        <v>3</v>
      </c>
      <c r="LZ199" s="4"/>
      <c r="MA199" s="108" t="str">
        <f>IF(LZ199&gt;0,INDEX(Вхідні_дані!$A$963:$G$1062,MATCH(LZ199,Вхідні_дані!$C$963:$C$1062,0),7),"-")</f>
        <v>-</v>
      </c>
      <c r="MB199" s="7"/>
      <c r="MC199" s="32" t="str">
        <f>IF(LZ199&gt;0,(MB199*MA199)/MB9/MB10/60,"-")</f>
        <v>-</v>
      </c>
      <c r="MG199" s="107">
        <v>3</v>
      </c>
      <c r="MH199" s="4"/>
      <c r="MI199" s="108" t="str">
        <f>IF(MH199&gt;0,INDEX(Вхідні_дані!$A$963:$G$1062,MATCH(MH199,Вхідні_дані!$C$963:$C$1062,0),7),"-")</f>
        <v>-</v>
      </c>
      <c r="MJ199" s="7"/>
      <c r="MK199" s="32" t="str">
        <f>IF(MH199&gt;0,(MJ199*MI199)/MJ9/MJ10/60,"-")</f>
        <v>-</v>
      </c>
      <c r="MO199" s="107">
        <v>3</v>
      </c>
      <c r="MP199" s="4"/>
      <c r="MQ199" s="108" t="str">
        <f>IF(MP199&gt;0,INDEX(Вхідні_дані!$A$963:$G$1062,MATCH(MP199,Вхідні_дані!$C$963:$C$1062,0),7),"-")</f>
        <v>-</v>
      </c>
      <c r="MR199" s="7"/>
      <c r="MS199" s="32" t="str">
        <f>IF(MP199&gt;0,(MR199*MQ199)/MR9/MR10/60,"-")</f>
        <v>-</v>
      </c>
      <c r="MW199" s="107">
        <v>3</v>
      </c>
      <c r="MX199" s="4"/>
      <c r="MY199" s="108" t="str">
        <f>IF(MX199&gt;0,INDEX(Вхідні_дані!$A$963:$G$1062,MATCH(MX199,Вхідні_дані!$C$963:$C$1062,0),7),"-")</f>
        <v>-</v>
      </c>
      <c r="MZ199" s="7"/>
      <c r="NA199" s="32" t="str">
        <f>IF(MX199&gt;0,(MZ199*MY199)/MZ9/MZ10/60,"-")</f>
        <v>-</v>
      </c>
      <c r="NE199" s="107">
        <v>3</v>
      </c>
      <c r="NF199" s="4"/>
      <c r="NG199" s="108" t="str">
        <f>IF(NF199&gt;0,INDEX(Вхідні_дані!$A$963:$G$1062,MATCH(NF199,Вхідні_дані!$C$963:$C$1062,0),7),"-")</f>
        <v>-</v>
      </c>
      <c r="NH199" s="7"/>
      <c r="NI199" s="32" t="str">
        <f>IF(NF199&gt;0,(NH199*NG199)/NH9/NH10/60,"-")</f>
        <v>-</v>
      </c>
      <c r="NM199" s="107">
        <v>3</v>
      </c>
      <c r="NN199" s="4"/>
      <c r="NO199" s="108" t="str">
        <f>IF(NN199&gt;0,INDEX(Вхідні_дані!$A$963:$G$1062,MATCH(NN199,Вхідні_дані!$C$963:$C$1062,0),7),"-")</f>
        <v>-</v>
      </c>
      <c r="NP199" s="7"/>
      <c r="NQ199" s="32" t="str">
        <f>IF(NN199&gt;0,(NP199*NO199)/NP9/NP10/60,"-")</f>
        <v>-</v>
      </c>
      <c r="NU199" s="107">
        <v>3</v>
      </c>
      <c r="NV199" s="4"/>
      <c r="NW199" s="108" t="str">
        <f>IF(NV199&gt;0,INDEX(Вхідні_дані!$A$963:$G$1062,MATCH(NV199,Вхідні_дані!$C$963:$C$1062,0),7),"-")</f>
        <v>-</v>
      </c>
      <c r="NX199" s="7"/>
      <c r="NY199" s="32" t="str">
        <f>IF(NV199&gt;0,(NX199*NW199)/NX9/NX10/60,"-")</f>
        <v>-</v>
      </c>
      <c r="OC199" s="107">
        <v>3</v>
      </c>
      <c r="OD199" s="4"/>
      <c r="OE199" s="108" t="str">
        <f>IF(OD199&gt;0,INDEX(Вхідні_дані!$A$963:$G$1062,MATCH(OD199,Вхідні_дані!$C$963:$C$1062,0),7),"-")</f>
        <v>-</v>
      </c>
      <c r="OF199" s="7"/>
      <c r="OG199" s="32" t="str">
        <f>IF(OD199&gt;0,(OF199*OE199)/OF9/OF10/60,"-")</f>
        <v>-</v>
      </c>
      <c r="OK199" s="107">
        <v>3</v>
      </c>
      <c r="OL199" s="4"/>
      <c r="OM199" s="108" t="str">
        <f>IF(OL199&gt;0,INDEX(Вхідні_дані!$A$963:$G$1062,MATCH(OL199,Вхідні_дані!$C$963:$C$1062,0),7),"-")</f>
        <v>-</v>
      </c>
      <c r="ON199" s="7"/>
      <c r="OO199" s="32" t="str">
        <f>IF(OL199&gt;0,(ON199*OM199)/ON9/ON10/60,"-")</f>
        <v>-</v>
      </c>
      <c r="OS199" s="107">
        <v>3</v>
      </c>
      <c r="OT199" s="4"/>
      <c r="OU199" s="108" t="str">
        <f>IF(OT199&gt;0,INDEX(Вхідні_дані!$A$963:$G$1062,MATCH(OT199,Вхідні_дані!$C$963:$C$1062,0),7),"-")</f>
        <v>-</v>
      </c>
      <c r="OV199" s="7"/>
      <c r="OW199" s="32" t="str">
        <f>IF(OT199&gt;0,(OV199*OU199)/OV9/OV10/60,"-")</f>
        <v>-</v>
      </c>
      <c r="PA199" s="107">
        <v>3</v>
      </c>
      <c r="PB199" s="4"/>
      <c r="PC199" s="108" t="str">
        <f>IF(PB199&gt;0,INDEX(Вхідні_дані!$A$963:$G$1062,MATCH(PB199,Вхідні_дані!$C$963:$C$1062,0),7),"-")</f>
        <v>-</v>
      </c>
      <c r="PD199" s="7"/>
      <c r="PE199" s="32" t="str">
        <f>IF(PB199&gt;0,(PD199*PC199)/PD9/PD10/60,"-")</f>
        <v>-</v>
      </c>
      <c r="PI199" s="107">
        <v>3</v>
      </c>
      <c r="PJ199" s="4"/>
      <c r="PK199" s="108" t="str">
        <f>IF(PJ199&gt;0,INDEX(Вхідні_дані!$A$963:$G$1062,MATCH(PJ199,Вхідні_дані!$C$963:$C$1062,0),7),"-")</f>
        <v>-</v>
      </c>
      <c r="PL199" s="7"/>
      <c r="PM199" s="32" t="str">
        <f>IF(PJ199&gt;0,(PL199*PK199)/PL9/PL10/60,"-")</f>
        <v>-</v>
      </c>
      <c r="PQ199" s="107">
        <v>3</v>
      </c>
      <c r="PR199" s="4"/>
      <c r="PS199" s="108" t="str">
        <f>IF(PR199&gt;0,INDEX(Вхідні_дані!$A$963:$G$1062,MATCH(PR199,Вхідні_дані!$C$963:$C$1062,0),7),"-")</f>
        <v>-</v>
      </c>
      <c r="PT199" s="7"/>
      <c r="PU199" s="32" t="str">
        <f>IF(PR199&gt;0,(PT199*PS199)/PT9/PT10/60,"-")</f>
        <v>-</v>
      </c>
      <c r="PY199" s="107">
        <v>3</v>
      </c>
      <c r="PZ199" s="4"/>
      <c r="QA199" s="108" t="str">
        <f>IF(PZ199&gt;0,INDEX(Вхідні_дані!$A$963:$G$1062,MATCH(PZ199,Вхідні_дані!$C$963:$C$1062,0),7),"-")</f>
        <v>-</v>
      </c>
      <c r="QB199" s="7"/>
      <c r="QC199" s="32" t="str">
        <f>IF(PZ199&gt;0,(QB199*QA199)/QB9/QB10/60,"-")</f>
        <v>-</v>
      </c>
      <c r="QG199" s="107">
        <v>3</v>
      </c>
      <c r="QH199" s="4"/>
      <c r="QI199" s="108" t="str">
        <f>IF(QH199&gt;0,INDEX(Вхідні_дані!$A$963:$G$1062,MATCH(QH199,Вхідні_дані!$C$963:$C$1062,0),7),"-")</f>
        <v>-</v>
      </c>
      <c r="QJ199" s="7"/>
      <c r="QK199" s="32" t="str">
        <f>IF(QH199&gt;0,(QJ199*QI199)/QJ9/QJ10/60,"-")</f>
        <v>-</v>
      </c>
      <c r="QO199" s="107">
        <v>3</v>
      </c>
      <c r="QP199" s="4"/>
      <c r="QQ199" s="108" t="str">
        <f>IF(QP199&gt;0,INDEX(Вхідні_дані!$A$963:$G$1062,MATCH(QP199,Вхідні_дані!$C$963:$C$1062,0),7),"-")</f>
        <v>-</v>
      </c>
      <c r="QR199" s="7"/>
      <c r="QS199" s="32" t="str">
        <f>IF(QP199&gt;0,(QR199*QQ199)/QR9/QR10/60,"-")</f>
        <v>-</v>
      </c>
      <c r="QW199" s="107">
        <v>3</v>
      </c>
      <c r="QX199" s="4"/>
      <c r="QY199" s="108" t="str">
        <f>IF(QX199&gt;0,INDEX(Вхідні_дані!$A$963:$G$1062,MATCH(QX199,Вхідні_дані!$C$963:$C$1062,0),7),"-")</f>
        <v>-</v>
      </c>
      <c r="QZ199" s="7"/>
      <c r="RA199" s="32" t="str">
        <f>IF(QX199&gt;0,(QZ199*QY199)/QZ9/QZ10/60,"-")</f>
        <v>-</v>
      </c>
      <c r="RE199" s="107">
        <v>3</v>
      </c>
      <c r="RF199" s="4"/>
      <c r="RG199" s="108" t="str">
        <f>IF(RF199&gt;0,INDEX(Вхідні_дані!$A$963:$G$1062,MATCH(RF199,Вхідні_дані!$C$963:$C$1062,0),7),"-")</f>
        <v>-</v>
      </c>
      <c r="RH199" s="7"/>
      <c r="RI199" s="32" t="str">
        <f>IF(RF199&gt;0,(RH199*RG199)/RH9/RH10/60,"-")</f>
        <v>-</v>
      </c>
      <c r="RM199" s="107">
        <v>3</v>
      </c>
      <c r="RN199" s="4"/>
      <c r="RO199" s="108" t="str">
        <f>IF(RN199&gt;0,INDEX(Вхідні_дані!$A$963:$G$1062,MATCH(RN199,Вхідні_дані!$C$963:$C$1062,0),7),"-")</f>
        <v>-</v>
      </c>
      <c r="RP199" s="7"/>
      <c r="RQ199" s="32" t="str">
        <f>IF(RN199&gt;0,(RP199*RO199)/RP9/RP10/60,"-")</f>
        <v>-</v>
      </c>
      <c r="RU199" s="107">
        <v>3</v>
      </c>
      <c r="RV199" s="4"/>
      <c r="RW199" s="108" t="str">
        <f>IF(RV199&gt;0,INDEX(Вхідні_дані!$A$963:$G$1062,MATCH(RV199,Вхідні_дані!$C$963:$C$1062,0),7),"-")</f>
        <v>-</v>
      </c>
      <c r="RX199" s="7"/>
      <c r="RY199" s="32" t="str">
        <f>IF(RV199&gt;0,(RX199*RW199)/RX9/RX10/60,"-")</f>
        <v>-</v>
      </c>
      <c r="SC199" s="107">
        <v>3</v>
      </c>
      <c r="SD199" s="4"/>
      <c r="SE199" s="108" t="str">
        <f>IF(SD199&gt;0,INDEX(Вхідні_дані!$A$963:$G$1062,MATCH(SD199,Вхідні_дані!$C$963:$C$1062,0),7),"-")</f>
        <v>-</v>
      </c>
      <c r="SF199" s="7"/>
      <c r="SG199" s="32" t="str">
        <f>IF(SD199&gt;0,(SF199*SE199)/SF9/SF10/60,"-")</f>
        <v>-</v>
      </c>
      <c r="SK199" s="107">
        <v>3</v>
      </c>
      <c r="SL199" s="4"/>
      <c r="SM199" s="108" t="str">
        <f>IF(SL199&gt;0,INDEX(Вхідні_дані!$A$963:$G$1062,MATCH(SL199,Вхідні_дані!$C$963:$C$1062,0),7),"-")</f>
        <v>-</v>
      </c>
      <c r="SN199" s="7"/>
      <c r="SO199" s="32" t="str">
        <f>IF(SL199&gt;0,(SN199*SM199)/SN9/SN10/60,"-")</f>
        <v>-</v>
      </c>
      <c r="SS199" s="107">
        <v>3</v>
      </c>
      <c r="ST199" s="4"/>
      <c r="SU199" s="108" t="str">
        <f>IF(ST199&gt;0,INDEX(Вхідні_дані!$A$963:$G$1062,MATCH(ST199,Вхідні_дані!$C$963:$C$1062,0),7),"-")</f>
        <v>-</v>
      </c>
      <c r="SV199" s="7"/>
      <c r="SW199" s="32" t="str">
        <f>IF(ST199&gt;0,(SV199*SU199)/SV9/SV10/60,"-")</f>
        <v>-</v>
      </c>
      <c r="TA199" s="107">
        <v>3</v>
      </c>
      <c r="TB199" s="4"/>
      <c r="TC199" s="108" t="str">
        <f>IF(TB199&gt;0,INDEX(Вхідні_дані!$A$963:$G$1062,MATCH(TB199,Вхідні_дані!$C$963:$C$1062,0),7),"-")</f>
        <v>-</v>
      </c>
      <c r="TD199" s="7"/>
      <c r="TE199" s="32" t="str">
        <f>IF(TB199&gt;0,(TD199*TC199)/TD9/TD10/60,"-")</f>
        <v>-</v>
      </c>
      <c r="TI199" s="107">
        <v>3</v>
      </c>
      <c r="TJ199" s="4"/>
      <c r="TK199" s="108" t="str">
        <f>IF(TJ199&gt;0,INDEX(Вхідні_дані!$A$963:$G$1062,MATCH(TJ199,Вхідні_дані!$C$963:$C$1062,0),7),"-")</f>
        <v>-</v>
      </c>
      <c r="TL199" s="7"/>
      <c r="TM199" s="32" t="str">
        <f>IF(TJ199&gt;0,(TL199*TK199)/TL9/TL10/60,"-")</f>
        <v>-</v>
      </c>
      <c r="TQ199" s="107">
        <v>3</v>
      </c>
      <c r="TR199" s="4"/>
      <c r="TS199" s="108" t="str">
        <f>IF(TR199&gt;0,INDEX(Вхідні_дані!$A$963:$G$1062,MATCH(TR199,Вхідні_дані!$C$963:$C$1062,0),7),"-")</f>
        <v>-</v>
      </c>
      <c r="TT199" s="7"/>
      <c r="TU199" s="32" t="str">
        <f>IF(TR199&gt;0,(TT199*TS199)/TT9/TT10/60,"-")</f>
        <v>-</v>
      </c>
      <c r="TY199" s="107">
        <v>3</v>
      </c>
      <c r="TZ199" s="4"/>
      <c r="UA199" s="108" t="str">
        <f>IF(TZ199&gt;0,INDEX(Вхідні_дані!$A$963:$G$1062,MATCH(TZ199,Вхідні_дані!$C$963:$C$1062,0),7),"-")</f>
        <v>-</v>
      </c>
      <c r="UB199" s="7"/>
      <c r="UC199" s="32" t="str">
        <f>IF(TZ199&gt;0,(UB199*UA199)/UB9/UB10/60,"-")</f>
        <v>-</v>
      </c>
      <c r="UG199" s="107">
        <v>3</v>
      </c>
      <c r="UH199" s="4"/>
      <c r="UI199" s="108" t="str">
        <f>IF(UH199&gt;0,INDEX(Вхідні_дані!$A$963:$G$1062,MATCH(UH199,Вхідні_дані!$C$963:$C$1062,0),7),"-")</f>
        <v>-</v>
      </c>
      <c r="UJ199" s="7"/>
      <c r="UK199" s="32" t="str">
        <f>IF(UH199&gt;0,(UJ199*UI199)/UJ9/UJ10/60,"-")</f>
        <v>-</v>
      </c>
      <c r="UO199" s="107">
        <v>3</v>
      </c>
      <c r="UP199" s="4"/>
      <c r="UQ199" s="108" t="str">
        <f>IF(UP199&gt;0,INDEX(Вхідні_дані!$A$963:$G$1062,MATCH(UP199,Вхідні_дані!$C$963:$C$1062,0),7),"-")</f>
        <v>-</v>
      </c>
      <c r="UR199" s="7"/>
      <c r="US199" s="32" t="str">
        <f>IF(UP199&gt;0,(UR199*UQ199)/UR9/UR10/60,"-")</f>
        <v>-</v>
      </c>
      <c r="UW199" s="107">
        <v>3</v>
      </c>
      <c r="UX199" s="4"/>
      <c r="UY199" s="108" t="str">
        <f>IF(UX199&gt;0,INDEX(Вхідні_дані!$A$963:$G$1062,MATCH(UX199,Вхідні_дані!$C$963:$C$1062,0),7),"-")</f>
        <v>-</v>
      </c>
      <c r="UZ199" s="7"/>
      <c r="VA199" s="32" t="str">
        <f>IF(UX199&gt;0,(UZ199*UY199)/UZ9/UZ10/60,"-")</f>
        <v>-</v>
      </c>
      <c r="VE199" s="107">
        <v>3</v>
      </c>
      <c r="VF199" s="4"/>
      <c r="VG199" s="108" t="str">
        <f>IF(VF199&gt;0,INDEX(Вхідні_дані!$A$963:$G$1062,MATCH(VF199,Вхідні_дані!$C$963:$C$1062,0),7),"-")</f>
        <v>-</v>
      </c>
      <c r="VH199" s="7"/>
      <c r="VI199" s="32" t="str">
        <f>IF(VF199&gt;0,(VH199*VG199)/VH9/VH10/60,"-")</f>
        <v>-</v>
      </c>
      <c r="VM199" s="107">
        <v>3</v>
      </c>
      <c r="VN199" s="4"/>
      <c r="VO199" s="108" t="str">
        <f>IF(VN199&gt;0,INDEX(Вхідні_дані!$A$963:$G$1062,MATCH(VN199,Вхідні_дані!$C$963:$C$1062,0),7),"-")</f>
        <v>-</v>
      </c>
      <c r="VP199" s="7"/>
      <c r="VQ199" s="32" t="str">
        <f>IF(VN199&gt;0,(VP199*VO199)/VP9/VP10/60,"-")</f>
        <v>-</v>
      </c>
      <c r="VU199" s="107">
        <v>3</v>
      </c>
      <c r="VV199" s="4"/>
      <c r="VW199" s="108" t="str">
        <f>IF(VV199&gt;0,INDEX(Вхідні_дані!$A$963:$G$1062,MATCH(VV199,Вхідні_дані!$C$963:$C$1062,0),7),"-")</f>
        <v>-</v>
      </c>
      <c r="VX199" s="7"/>
      <c r="VY199" s="32" t="str">
        <f>IF(VV199&gt;0,(VX199*VW199)/VX9/VX10/60,"-")</f>
        <v>-</v>
      </c>
      <c r="WC199" s="107">
        <v>3</v>
      </c>
      <c r="WD199" s="4"/>
      <c r="WE199" s="108" t="str">
        <f>IF(WD199&gt;0,INDEX(Вхідні_дані!$A$963:$G$1062,MATCH(WD199,Вхідні_дані!$C$963:$C$1062,0),7),"-")</f>
        <v>-</v>
      </c>
      <c r="WF199" s="7"/>
      <c r="WG199" s="32" t="str">
        <f>IF(WD199&gt;0,(WF199*WE199)/WF9/WF10/60,"-")</f>
        <v>-</v>
      </c>
      <c r="WK199" s="107">
        <v>3</v>
      </c>
      <c r="WL199" s="4"/>
      <c r="WM199" s="108" t="str">
        <f>IF(WL199&gt;0,INDEX(Вхідні_дані!$A$963:$G$1062,MATCH(WL199,Вхідні_дані!$C$963:$C$1062,0),7),"-")</f>
        <v>-</v>
      </c>
      <c r="WN199" s="7"/>
      <c r="WO199" s="32" t="str">
        <f>IF(WL199&gt;0,(WN199*WM199)/WN9/WN10/60,"-")</f>
        <v>-</v>
      </c>
      <c r="WS199" s="107">
        <v>3</v>
      </c>
      <c r="WT199" s="4"/>
      <c r="WU199" s="108" t="str">
        <f>IF(WT199&gt;0,INDEX(Вхідні_дані!$A$963:$G$1062,MATCH(WT199,Вхідні_дані!$C$963:$C$1062,0),7),"-")</f>
        <v>-</v>
      </c>
      <c r="WV199" s="7"/>
      <c r="WW199" s="32" t="str">
        <f>IF(WT199&gt;0,(WV199*WU199)/WV9/WV10/60,"-")</f>
        <v>-</v>
      </c>
      <c r="XA199" s="107">
        <v>3</v>
      </c>
      <c r="XB199" s="4"/>
      <c r="XC199" s="108" t="str">
        <f>IF(XB199&gt;0,INDEX(Вхідні_дані!$A$963:$G$1062,MATCH(XB199,Вхідні_дані!$C$963:$C$1062,0),7),"-")</f>
        <v>-</v>
      </c>
      <c r="XD199" s="7"/>
      <c r="XE199" s="32" t="str">
        <f>IF(XB199&gt;0,(XD199*XC199)/XD9/XD10/60,"-")</f>
        <v>-</v>
      </c>
      <c r="XI199" s="107">
        <v>3</v>
      </c>
      <c r="XJ199" s="4"/>
      <c r="XK199" s="108" t="str">
        <f>IF(XJ199&gt;0,INDEX(Вхідні_дані!$A$963:$G$1062,MATCH(XJ199,Вхідні_дані!$C$963:$C$1062,0),7),"-")</f>
        <v>-</v>
      </c>
      <c r="XL199" s="7"/>
      <c r="XM199" s="32" t="str">
        <f>IF(XJ199&gt;0,(XL199*XK199)/XL9/XL10/60,"-")</f>
        <v>-</v>
      </c>
      <c r="XQ199" s="107">
        <v>3</v>
      </c>
      <c r="XR199" s="4"/>
      <c r="XS199" s="108" t="str">
        <f>IF(XR199&gt;0,INDEX(Вхідні_дані!$A$963:$G$1062,MATCH(XR199,Вхідні_дані!$C$963:$C$1062,0),7),"-")</f>
        <v>-</v>
      </c>
      <c r="XT199" s="7"/>
      <c r="XU199" s="32" t="str">
        <f>IF(XR199&gt;0,(XT199*XS199)/XT9/XT10/60,"-")</f>
        <v>-</v>
      </c>
      <c r="XY199" s="107">
        <v>3</v>
      </c>
      <c r="XZ199" s="4"/>
      <c r="YA199" s="108" t="str">
        <f>IF(XZ199&gt;0,INDEX(Вхідні_дані!$A$963:$G$1062,MATCH(XZ199,Вхідні_дані!$C$963:$C$1062,0),7),"-")</f>
        <v>-</v>
      </c>
      <c r="YB199" s="7"/>
      <c r="YC199" s="32" t="str">
        <f>IF(XZ199&gt;0,(YB199*YA199)/YB9/YB10/60,"-")</f>
        <v>-</v>
      </c>
      <c r="YG199" s="107">
        <v>3</v>
      </c>
      <c r="YH199" s="4"/>
      <c r="YI199" s="108" t="str">
        <f>IF(YH199&gt;0,INDEX(Вхідні_дані!$A$963:$G$1062,MATCH(YH199,Вхідні_дані!$C$963:$C$1062,0),7),"-")</f>
        <v>-</v>
      </c>
      <c r="YJ199" s="7"/>
      <c r="YK199" s="32" t="str">
        <f>IF(YH199&gt;0,(YJ199*YI199)/YJ9/YJ10/60,"-")</f>
        <v>-</v>
      </c>
      <c r="YO199" s="107">
        <v>3</v>
      </c>
      <c r="YP199" s="4"/>
      <c r="YQ199" s="108" t="str">
        <f>IF(YP199&gt;0,INDEX(Вхідні_дані!$A$963:$G$1062,MATCH(YP199,Вхідні_дані!$C$963:$C$1062,0),7),"-")</f>
        <v>-</v>
      </c>
      <c r="YR199" s="7"/>
      <c r="YS199" s="32" t="str">
        <f>IF(YP199&gt;0,(YR199*YQ199)/YR9/YR10/60,"-")</f>
        <v>-</v>
      </c>
      <c r="YW199" s="107">
        <v>3</v>
      </c>
      <c r="YX199" s="4"/>
      <c r="YY199" s="108" t="str">
        <f>IF(YX199&gt;0,INDEX(Вхідні_дані!$A$963:$G$1062,MATCH(YX199,Вхідні_дані!$C$963:$C$1062,0),7),"-")</f>
        <v>-</v>
      </c>
      <c r="YZ199" s="7"/>
      <c r="ZA199" s="32" t="str">
        <f>IF(YX199&gt;0,(YZ199*YY199)/YZ9/YZ10/60,"-")</f>
        <v>-</v>
      </c>
      <c r="ZE199" s="107">
        <v>3</v>
      </c>
      <c r="ZF199" s="4"/>
      <c r="ZG199" s="108" t="str">
        <f>IF(ZF199&gt;0,INDEX(Вхідні_дані!$A$963:$G$1062,MATCH(ZF199,Вхідні_дані!$C$963:$C$1062,0),7),"-")</f>
        <v>-</v>
      </c>
      <c r="ZH199" s="7"/>
      <c r="ZI199" s="32" t="str">
        <f>IF(ZF199&gt;0,(ZH199*ZG199)/ZH9/ZH10/60,"-")</f>
        <v>-</v>
      </c>
      <c r="ZM199" s="107">
        <v>3</v>
      </c>
      <c r="ZN199" s="4"/>
      <c r="ZO199" s="108" t="str">
        <f>IF(ZN199&gt;0,INDEX(Вхідні_дані!$A$963:$G$1062,MATCH(ZN199,Вхідні_дані!$C$963:$C$1062,0),7),"-")</f>
        <v>-</v>
      </c>
      <c r="ZP199" s="7"/>
      <c r="ZQ199" s="32" t="str">
        <f>IF(ZN199&gt;0,(ZP199*ZO199)/ZP9/ZP10/60,"-")</f>
        <v>-</v>
      </c>
      <c r="ZU199" s="107">
        <v>3</v>
      </c>
      <c r="ZV199" s="4"/>
      <c r="ZW199" s="108" t="str">
        <f>IF(ZV199&gt;0,INDEX(Вхідні_дані!$A$963:$G$1062,MATCH(ZV199,Вхідні_дані!$C$963:$C$1062,0),7),"-")</f>
        <v>-</v>
      </c>
      <c r="ZX199" s="7"/>
      <c r="ZY199" s="32" t="str">
        <f>IF(ZV199&gt;0,(ZX199*ZW199)/ZX9/ZX10/60,"-")</f>
        <v>-</v>
      </c>
      <c r="AAC199" s="107">
        <v>3</v>
      </c>
      <c r="AAD199" s="4"/>
      <c r="AAE199" s="108" t="str">
        <f>IF(AAD199&gt;0,INDEX(Вхідні_дані!$A$963:$G$1062,MATCH(AAD199,Вхідні_дані!$C$963:$C$1062,0),7),"-")</f>
        <v>-</v>
      </c>
      <c r="AAF199" s="7"/>
      <c r="AAG199" s="32" t="str">
        <f>IF(AAD199&gt;0,(AAF199*AAE199)/AAF9/AAF10/60,"-")</f>
        <v>-</v>
      </c>
      <c r="AAK199" s="107">
        <v>3</v>
      </c>
      <c r="AAL199" s="4"/>
      <c r="AAM199" s="108" t="str">
        <f>IF(AAL199&gt;0,INDEX(Вхідні_дані!$A$963:$G$1062,MATCH(AAL199,Вхідні_дані!$C$963:$C$1062,0),7),"-")</f>
        <v>-</v>
      </c>
      <c r="AAN199" s="7"/>
      <c r="AAO199" s="32" t="str">
        <f>IF(AAL199&gt;0,(AAN199*AAM199)/AAN9/AAN10/60,"-")</f>
        <v>-</v>
      </c>
      <c r="AAS199" s="107">
        <v>3</v>
      </c>
      <c r="AAT199" s="4"/>
      <c r="AAU199" s="108" t="str">
        <f>IF(AAT199&gt;0,INDEX(Вхідні_дані!$A$963:$G$1062,MATCH(AAT199,Вхідні_дані!$C$963:$C$1062,0),7),"-")</f>
        <v>-</v>
      </c>
      <c r="AAV199" s="7"/>
      <c r="AAW199" s="32" t="str">
        <f>IF(AAT199&gt;0,(AAV199*AAU199)/AAV9/AAV10/60,"-")</f>
        <v>-</v>
      </c>
      <c r="ABA199" s="107">
        <v>3</v>
      </c>
      <c r="ABB199" s="4"/>
      <c r="ABC199" s="108" t="str">
        <f>IF(ABB199&gt;0,INDEX(Вхідні_дані!$A$963:$G$1062,MATCH(ABB199,Вхідні_дані!$C$963:$C$1062,0),7),"-")</f>
        <v>-</v>
      </c>
      <c r="ABD199" s="7"/>
      <c r="ABE199" s="32" t="str">
        <f>IF(ABB199&gt;0,(ABD199*ABC199)/ABD9/ABD10/60,"-")</f>
        <v>-</v>
      </c>
      <c r="ABI199" s="107">
        <v>3</v>
      </c>
      <c r="ABJ199" s="4"/>
      <c r="ABK199" s="108" t="str">
        <f>IF(ABJ199&gt;0,INDEX(Вхідні_дані!$A$963:$G$1062,MATCH(ABJ199,Вхідні_дані!$C$963:$C$1062,0),7),"-")</f>
        <v>-</v>
      </c>
      <c r="ABL199" s="7"/>
      <c r="ABM199" s="32" t="str">
        <f>IF(ABJ199&gt;0,(ABL199*ABK199)/ABL9/ABL10/60,"-")</f>
        <v>-</v>
      </c>
      <c r="ABQ199" s="107">
        <v>3</v>
      </c>
      <c r="ABR199" s="4"/>
      <c r="ABS199" s="108" t="str">
        <f>IF(ABR199&gt;0,INDEX(Вхідні_дані!$A$963:$G$1062,MATCH(ABR199,Вхідні_дані!$C$963:$C$1062,0),7),"-")</f>
        <v>-</v>
      </c>
      <c r="ABT199" s="7"/>
      <c r="ABU199" s="32" t="str">
        <f>IF(ABR199&gt;0,(ABT199*ABS199)/ABT9/ABT10/60,"-")</f>
        <v>-</v>
      </c>
      <c r="ABY199" s="107">
        <v>3</v>
      </c>
      <c r="ABZ199" s="4"/>
      <c r="ACA199" s="108" t="str">
        <f>IF(ABZ199&gt;0,INDEX(Вхідні_дані!$A$963:$G$1062,MATCH(ABZ199,Вхідні_дані!$C$963:$C$1062,0),7),"-")</f>
        <v>-</v>
      </c>
      <c r="ACB199" s="7"/>
      <c r="ACC199" s="32" t="str">
        <f>IF(ABZ199&gt;0,(ACB199*ACA199)/ACB9/ACB10/60,"-")</f>
        <v>-</v>
      </c>
      <c r="ACG199" s="107">
        <v>3</v>
      </c>
      <c r="ACH199" s="4"/>
      <c r="ACI199" s="108" t="str">
        <f>IF(ACH199&gt;0,INDEX(Вхідні_дані!$A$963:$G$1062,MATCH(ACH199,Вхідні_дані!$C$963:$C$1062,0),7),"-")</f>
        <v>-</v>
      </c>
      <c r="ACJ199" s="7"/>
      <c r="ACK199" s="32" t="str">
        <f>IF(ACH199&gt;0,(ACJ199*ACI199)/ACJ9/ACJ10/60,"-")</f>
        <v>-</v>
      </c>
      <c r="ACO199" s="107">
        <v>3</v>
      </c>
      <c r="ACP199" s="4"/>
      <c r="ACQ199" s="108" t="str">
        <f>IF(ACP199&gt;0,INDEX(Вхідні_дані!$A$963:$G$1062,MATCH(ACP199,Вхідні_дані!$C$963:$C$1062,0),7),"-")</f>
        <v>-</v>
      </c>
      <c r="ACR199" s="7"/>
      <c r="ACS199" s="32" t="str">
        <f>IF(ACP199&gt;0,(ACR199*ACQ199)/ACR9/ACR10/60,"-")</f>
        <v>-</v>
      </c>
      <c r="ACW199" s="107">
        <v>3</v>
      </c>
      <c r="ACX199" s="4"/>
      <c r="ACY199" s="108" t="str">
        <f>IF(ACX199&gt;0,INDEX(Вхідні_дані!$A$963:$G$1062,MATCH(ACX199,Вхідні_дані!$C$963:$C$1062,0),7),"-")</f>
        <v>-</v>
      </c>
      <c r="ACZ199" s="7"/>
      <c r="ADA199" s="32" t="str">
        <f>IF(ACX199&gt;0,(ACZ199*ACY199)/ACZ9/ACZ10/60,"-")</f>
        <v>-</v>
      </c>
      <c r="ADE199" s="107">
        <v>3</v>
      </c>
      <c r="ADF199" s="4"/>
      <c r="ADG199" s="108" t="str">
        <f>IF(ADF199&gt;0,INDEX(Вхідні_дані!$A$963:$G$1062,MATCH(ADF199,Вхідні_дані!$C$963:$C$1062,0),7),"-")</f>
        <v>-</v>
      </c>
      <c r="ADH199" s="7"/>
      <c r="ADI199" s="32" t="str">
        <f>IF(ADF199&gt;0,(ADH199*ADG199)/ADH9/ADH10/60,"-")</f>
        <v>-</v>
      </c>
      <c r="ADM199" s="107">
        <v>3</v>
      </c>
      <c r="ADN199" s="4"/>
      <c r="ADO199" s="108" t="str">
        <f>IF(ADN199&gt;0,INDEX(Вхідні_дані!$A$963:$G$1062,MATCH(ADN199,Вхідні_дані!$C$963:$C$1062,0),7),"-")</f>
        <v>-</v>
      </c>
      <c r="ADP199" s="7"/>
      <c r="ADQ199" s="32" t="str">
        <f>IF(ADN199&gt;0,(ADP199*ADO199)/ADP9/ADP10/60,"-")</f>
        <v>-</v>
      </c>
    </row>
    <row r="200" spans="1:800" ht="24" customHeight="1" outlineLevel="1" x14ac:dyDescent="0.25">
      <c r="A200" s="107">
        <v>4</v>
      </c>
      <c r="B200" s="4"/>
      <c r="C200" s="108" t="str">
        <f>IF(B200&gt;0,INDEX(Вхідні_дані!$A$963:$G$1062,MATCH(B200,Вхідні_дані!$C$963:$C$1062,0),7),"-")</f>
        <v>-</v>
      </c>
      <c r="D200" s="7"/>
      <c r="E200" s="32" t="str">
        <f>IF(B200&gt;0,(D200*C200)/D9/D10/60,"-")</f>
        <v>-</v>
      </c>
      <c r="I200" s="107">
        <v>4</v>
      </c>
      <c r="J200" s="4"/>
      <c r="K200" s="108" t="str">
        <f>IF(J200&gt;0,INDEX(Вхідні_дані!$A$963:$G$1062,MATCH(J200,Вхідні_дані!$C$963:$C$1062,0),7),"-")</f>
        <v>-</v>
      </c>
      <c r="L200" s="7"/>
      <c r="M200" s="32" t="str">
        <f>IF(J200&gt;0,(L200*K200)/L9/L10/60,"-")</f>
        <v>-</v>
      </c>
      <c r="Q200" s="107">
        <v>4</v>
      </c>
      <c r="R200" s="4"/>
      <c r="S200" s="108" t="str">
        <f>IF(R200&gt;0,INDEX(Вхідні_дані!$A$963:$G$1062,MATCH(R200,Вхідні_дані!$C$963:$C$1062,0),7),"-")</f>
        <v>-</v>
      </c>
      <c r="T200" s="7"/>
      <c r="U200" s="32" t="str">
        <f>IF(R200&gt;0,(T200*S200)/T9/T10/60,"-")</f>
        <v>-</v>
      </c>
      <c r="Y200" s="107">
        <v>4</v>
      </c>
      <c r="Z200" s="4"/>
      <c r="AA200" s="108" t="str">
        <f>IF(Z200&gt;0,INDEX(Вхідні_дані!$A$963:$G$1062,MATCH(Z200,Вхідні_дані!$C$963:$C$1062,0),7),"-")</f>
        <v>-</v>
      </c>
      <c r="AB200" s="7"/>
      <c r="AC200" s="32" t="str">
        <f>IF(Z200&gt;0,(AB200*AA200)/AB9/AB10/60,"-")</f>
        <v>-</v>
      </c>
      <c r="AG200" s="107">
        <v>4</v>
      </c>
      <c r="AH200" s="4"/>
      <c r="AI200" s="108" t="str">
        <f>IF(AH200&gt;0,INDEX(Вхідні_дані!$A$963:$G$1062,MATCH(AH200,Вхідні_дані!$C$963:$C$1062,0),7),"-")</f>
        <v>-</v>
      </c>
      <c r="AJ200" s="7"/>
      <c r="AK200" s="32" t="str">
        <f>IF(AH200&gt;0,(AJ200*AI200)/AJ9/AJ10/60,"-")</f>
        <v>-</v>
      </c>
      <c r="AO200" s="107">
        <v>4</v>
      </c>
      <c r="AP200" s="4"/>
      <c r="AQ200" s="108" t="str">
        <f>IF(AP200&gt;0,INDEX(Вхідні_дані!$A$963:$G$1062,MATCH(AP200,Вхідні_дані!$C$963:$C$1062,0),7),"-")</f>
        <v>-</v>
      </c>
      <c r="AR200" s="7"/>
      <c r="AS200" s="32" t="str">
        <f>IF(AP200&gt;0,(AR200*AQ200)/AR9/AR10/60,"-")</f>
        <v>-</v>
      </c>
      <c r="AW200" s="107">
        <v>4</v>
      </c>
      <c r="AX200" s="4"/>
      <c r="AY200" s="108" t="str">
        <f>IF(AX200&gt;0,INDEX(Вхідні_дані!$A$963:$G$1062,MATCH(AX200,Вхідні_дані!$C$963:$C$1062,0),7),"-")</f>
        <v>-</v>
      </c>
      <c r="AZ200" s="7"/>
      <c r="BA200" s="32" t="str">
        <f>IF(AX200&gt;0,(AZ200*AY200)/AZ9/AZ10/60,"-")</f>
        <v>-</v>
      </c>
      <c r="BE200" s="107">
        <v>4</v>
      </c>
      <c r="BF200" s="4"/>
      <c r="BG200" s="108" t="str">
        <f>IF(BF200&gt;0,INDEX(Вхідні_дані!$A$963:$G$1062,MATCH(BF200,Вхідні_дані!$C$963:$C$1062,0),7),"-")</f>
        <v>-</v>
      </c>
      <c r="BH200" s="7"/>
      <c r="BI200" s="32" t="str">
        <f>IF(BF200&gt;0,(BH200*BG200)/BH9/BH10/60,"-")</f>
        <v>-</v>
      </c>
      <c r="BM200" s="107">
        <v>4</v>
      </c>
      <c r="BN200" s="4"/>
      <c r="BO200" s="108" t="str">
        <f>IF(BN200&gt;0,INDEX(Вхідні_дані!$A$963:$G$1062,MATCH(BN200,Вхідні_дані!$C$963:$C$1062,0),7),"-")</f>
        <v>-</v>
      </c>
      <c r="BP200" s="7"/>
      <c r="BQ200" s="32" t="str">
        <f>IF(BN200&gt;0,(BP200*BO200)/BP9/BP10/60,"-")</f>
        <v>-</v>
      </c>
      <c r="BU200" s="107">
        <v>4</v>
      </c>
      <c r="BV200" s="4"/>
      <c r="BW200" s="108" t="str">
        <f>IF(BV200&gt;0,INDEX(Вхідні_дані!$A$963:$G$1062,MATCH(BV200,Вхідні_дані!$C$963:$C$1062,0),7),"-")</f>
        <v>-</v>
      </c>
      <c r="BX200" s="7"/>
      <c r="BY200" s="32" t="str">
        <f>IF(BV200&gt;0,(BX200*BW200)/BX9/BX10/60,"-")</f>
        <v>-</v>
      </c>
      <c r="CC200" s="107">
        <v>4</v>
      </c>
      <c r="CD200" s="4"/>
      <c r="CE200" s="108" t="str">
        <f>IF(CD200&gt;0,INDEX(Вхідні_дані!$A$963:$G$1062,MATCH(CD200,Вхідні_дані!$C$963:$C$1062,0),7),"-")</f>
        <v>-</v>
      </c>
      <c r="CF200" s="7"/>
      <c r="CG200" s="32" t="str">
        <f>IF(CD200&gt;0,(CF200*CE200)/CF9/CF10/60,"-")</f>
        <v>-</v>
      </c>
      <c r="CK200" s="107">
        <v>4</v>
      </c>
      <c r="CL200" s="4"/>
      <c r="CM200" s="108" t="str">
        <f>IF(CL200&gt;0,INDEX(Вхідні_дані!$A$963:$G$1062,MATCH(CL200,Вхідні_дані!$C$963:$C$1062,0),7),"-")</f>
        <v>-</v>
      </c>
      <c r="CN200" s="7"/>
      <c r="CO200" s="32" t="str">
        <f>IF(CL200&gt;0,(CN200*CM200)/CN9/CN10/60,"-")</f>
        <v>-</v>
      </c>
      <c r="CS200" s="107">
        <v>4</v>
      </c>
      <c r="CT200" s="4"/>
      <c r="CU200" s="108" t="str">
        <f>IF(CT200&gt;0,INDEX(Вхідні_дані!$A$963:$G$1062,MATCH(CT200,Вхідні_дані!$C$963:$C$1062,0),7),"-")</f>
        <v>-</v>
      </c>
      <c r="CV200" s="7"/>
      <c r="CW200" s="32" t="str">
        <f>IF(CT200&gt;0,(CV200*CU200)/CV9/CV10/60,"-")</f>
        <v>-</v>
      </c>
      <c r="DA200" s="107">
        <v>4</v>
      </c>
      <c r="DB200" s="4"/>
      <c r="DC200" s="108" t="str">
        <f>IF(DB200&gt;0,INDEX(Вхідні_дані!$A$963:$G$1062,MATCH(DB200,Вхідні_дані!$C$963:$C$1062,0),7),"-")</f>
        <v>-</v>
      </c>
      <c r="DD200" s="7"/>
      <c r="DE200" s="32" t="str">
        <f>IF(DB200&gt;0,(DD200*DC200)/DD9/DD10/60,"-")</f>
        <v>-</v>
      </c>
      <c r="DI200" s="107">
        <v>4</v>
      </c>
      <c r="DJ200" s="4"/>
      <c r="DK200" s="108" t="str">
        <f>IF(DJ200&gt;0,INDEX(Вхідні_дані!$A$963:$G$1062,MATCH(DJ200,Вхідні_дані!$C$963:$C$1062,0),7),"-")</f>
        <v>-</v>
      </c>
      <c r="DL200" s="7"/>
      <c r="DM200" s="32" t="str">
        <f>IF(DJ200&gt;0,(DL200*DK200)/DL9/DL10/60,"-")</f>
        <v>-</v>
      </c>
      <c r="DQ200" s="107">
        <v>4</v>
      </c>
      <c r="DR200" s="4"/>
      <c r="DS200" s="108" t="str">
        <f>IF(DR200&gt;0,INDEX(Вхідні_дані!$A$963:$G$1062,MATCH(DR200,Вхідні_дані!$C$963:$C$1062,0),7),"-")</f>
        <v>-</v>
      </c>
      <c r="DT200" s="7"/>
      <c r="DU200" s="32" t="str">
        <f>IF(DR200&gt;0,(DT200*DS200)/DT9/DT10/60,"-")</f>
        <v>-</v>
      </c>
      <c r="DY200" s="107">
        <v>4</v>
      </c>
      <c r="DZ200" s="4"/>
      <c r="EA200" s="108" t="str">
        <f>IF(DZ200&gt;0,INDEX(Вхідні_дані!$A$963:$G$1062,MATCH(DZ200,Вхідні_дані!$C$963:$C$1062,0),7),"-")</f>
        <v>-</v>
      </c>
      <c r="EB200" s="7"/>
      <c r="EC200" s="32" t="str">
        <f>IF(DZ200&gt;0,(EB200*EA200)/EB9/EB10/60,"-")</f>
        <v>-</v>
      </c>
      <c r="EG200" s="107">
        <v>4</v>
      </c>
      <c r="EH200" s="4"/>
      <c r="EI200" s="108" t="str">
        <f>IF(EH200&gt;0,INDEX(Вхідні_дані!$A$963:$G$1062,MATCH(EH200,Вхідні_дані!$C$963:$C$1062,0),7),"-")</f>
        <v>-</v>
      </c>
      <c r="EJ200" s="7"/>
      <c r="EK200" s="32" t="str">
        <f>IF(EH200&gt;0,(EJ200*EI200)/EJ9/EJ10/60,"-")</f>
        <v>-</v>
      </c>
      <c r="EO200" s="107">
        <v>4</v>
      </c>
      <c r="EP200" s="4"/>
      <c r="EQ200" s="108" t="str">
        <f>IF(EP200&gt;0,INDEX(Вхідні_дані!$A$963:$G$1062,MATCH(EP200,Вхідні_дані!$C$963:$C$1062,0),7),"-")</f>
        <v>-</v>
      </c>
      <c r="ER200" s="7"/>
      <c r="ES200" s="32" t="str">
        <f>IF(EP200&gt;0,(ER200*EQ200)/ER9/ER10/60,"-")</f>
        <v>-</v>
      </c>
      <c r="EW200" s="107">
        <v>4</v>
      </c>
      <c r="EX200" s="4"/>
      <c r="EY200" s="108" t="str">
        <f>IF(EX200&gt;0,INDEX(Вхідні_дані!$A$963:$G$1062,MATCH(EX200,Вхідні_дані!$C$963:$C$1062,0),7),"-")</f>
        <v>-</v>
      </c>
      <c r="EZ200" s="7"/>
      <c r="FA200" s="32" t="str">
        <f>IF(EX200&gt;0,(EZ200*EY200)/EZ9/EZ10/60,"-")</f>
        <v>-</v>
      </c>
      <c r="FE200" s="107">
        <v>4</v>
      </c>
      <c r="FF200" s="4"/>
      <c r="FG200" s="108" t="str">
        <f>IF(FF200&gt;0,INDEX(Вхідні_дані!$A$963:$G$1062,MATCH(FF200,Вхідні_дані!$C$963:$C$1062,0),7),"-")</f>
        <v>-</v>
      </c>
      <c r="FH200" s="7"/>
      <c r="FI200" s="32" t="str">
        <f>IF(FF200&gt;0,(FH200*FG200)/FH9/FH10/60,"-")</f>
        <v>-</v>
      </c>
      <c r="FM200" s="107">
        <v>4</v>
      </c>
      <c r="FN200" s="4"/>
      <c r="FO200" s="108" t="str">
        <f>IF(FN200&gt;0,INDEX(Вхідні_дані!$A$963:$G$1062,MATCH(FN200,Вхідні_дані!$C$963:$C$1062,0),7),"-")</f>
        <v>-</v>
      </c>
      <c r="FP200" s="7"/>
      <c r="FQ200" s="32" t="str">
        <f>IF(FN200&gt;0,(FP200*FO200)/FP9/FP10/60,"-")</f>
        <v>-</v>
      </c>
      <c r="FU200" s="107">
        <v>4</v>
      </c>
      <c r="FV200" s="4"/>
      <c r="FW200" s="108" t="str">
        <f>IF(FV200&gt;0,INDEX(Вхідні_дані!$A$963:$G$1062,MATCH(FV200,Вхідні_дані!$C$963:$C$1062,0),7),"-")</f>
        <v>-</v>
      </c>
      <c r="FX200" s="7"/>
      <c r="FY200" s="32" t="str">
        <f>IF(FV200&gt;0,(FX200*FW200)/FX9/FX10/60,"-")</f>
        <v>-</v>
      </c>
      <c r="GC200" s="107">
        <v>4</v>
      </c>
      <c r="GD200" s="4"/>
      <c r="GE200" s="108" t="str">
        <f>IF(GD200&gt;0,INDEX(Вхідні_дані!$A$963:$G$1062,MATCH(GD200,Вхідні_дані!$C$963:$C$1062,0),7),"-")</f>
        <v>-</v>
      </c>
      <c r="GF200" s="7"/>
      <c r="GG200" s="32" t="str">
        <f>IF(GD200&gt;0,(GF200*GE200)/GF9/GF10/60,"-")</f>
        <v>-</v>
      </c>
      <c r="GK200" s="107">
        <v>4</v>
      </c>
      <c r="GL200" s="4"/>
      <c r="GM200" s="108" t="str">
        <f>IF(GL200&gt;0,INDEX(Вхідні_дані!$A$963:$G$1062,MATCH(GL200,Вхідні_дані!$C$963:$C$1062,0),7),"-")</f>
        <v>-</v>
      </c>
      <c r="GN200" s="7"/>
      <c r="GO200" s="32" t="str">
        <f>IF(GL200&gt;0,(GN200*GM200)/GN9/GN10/60,"-")</f>
        <v>-</v>
      </c>
      <c r="GS200" s="107">
        <v>4</v>
      </c>
      <c r="GT200" s="4"/>
      <c r="GU200" s="108" t="str">
        <f>IF(GT200&gt;0,INDEX(Вхідні_дані!$A$963:$G$1062,MATCH(GT200,Вхідні_дані!$C$963:$C$1062,0),7),"-")</f>
        <v>-</v>
      </c>
      <c r="GV200" s="7"/>
      <c r="GW200" s="32" t="str">
        <f>IF(GT200&gt;0,(GV200*GU200)/GV9/GV10/60,"-")</f>
        <v>-</v>
      </c>
      <c r="HA200" s="107">
        <v>4</v>
      </c>
      <c r="HB200" s="4"/>
      <c r="HC200" s="108" t="str">
        <f>IF(HB200&gt;0,INDEX(Вхідні_дані!$A$963:$G$1062,MATCH(HB200,Вхідні_дані!$C$963:$C$1062,0),7),"-")</f>
        <v>-</v>
      </c>
      <c r="HD200" s="7"/>
      <c r="HE200" s="32" t="str">
        <f>IF(HB200&gt;0,(HD200*HC200)/HD9/HD10/60,"-")</f>
        <v>-</v>
      </c>
      <c r="HI200" s="107">
        <v>4</v>
      </c>
      <c r="HJ200" s="4"/>
      <c r="HK200" s="108" t="str">
        <f>IF(HJ200&gt;0,INDEX(Вхідні_дані!$A$963:$G$1062,MATCH(HJ200,Вхідні_дані!$C$963:$C$1062,0),7),"-")</f>
        <v>-</v>
      </c>
      <c r="HL200" s="7"/>
      <c r="HM200" s="32" t="str">
        <f>IF(HJ200&gt;0,(HL200*HK200)/HL9/HL10/60,"-")</f>
        <v>-</v>
      </c>
      <c r="HQ200" s="107">
        <v>4</v>
      </c>
      <c r="HR200" s="4"/>
      <c r="HS200" s="108" t="str">
        <f>IF(HR200&gt;0,INDEX(Вхідні_дані!$A$963:$G$1062,MATCH(HR200,Вхідні_дані!$C$963:$C$1062,0),7),"-")</f>
        <v>-</v>
      </c>
      <c r="HT200" s="7"/>
      <c r="HU200" s="32" t="str">
        <f>IF(HR200&gt;0,(HT200*HS200)/HT9/HT10/60,"-")</f>
        <v>-</v>
      </c>
      <c r="HY200" s="107">
        <v>4</v>
      </c>
      <c r="HZ200" s="4"/>
      <c r="IA200" s="108" t="str">
        <f>IF(HZ200&gt;0,INDEX(Вхідні_дані!$A$963:$G$1062,MATCH(HZ200,Вхідні_дані!$C$963:$C$1062,0),7),"-")</f>
        <v>-</v>
      </c>
      <c r="IB200" s="7"/>
      <c r="IC200" s="32" t="str">
        <f>IF(HZ200&gt;0,(IB200*IA200)/IB9/IB10/60,"-")</f>
        <v>-</v>
      </c>
      <c r="IG200" s="107">
        <v>4</v>
      </c>
      <c r="IH200" s="4"/>
      <c r="II200" s="108" t="str">
        <f>IF(IH200&gt;0,INDEX(Вхідні_дані!$A$963:$G$1062,MATCH(IH200,Вхідні_дані!$C$963:$C$1062,0),7),"-")</f>
        <v>-</v>
      </c>
      <c r="IJ200" s="7"/>
      <c r="IK200" s="32" t="str">
        <f>IF(IH200&gt;0,(IJ200*II200)/IJ9/IJ10/60,"-")</f>
        <v>-</v>
      </c>
      <c r="IO200" s="107">
        <v>4</v>
      </c>
      <c r="IP200" s="4"/>
      <c r="IQ200" s="108" t="str">
        <f>IF(IP200&gt;0,INDEX(Вхідні_дані!$A$963:$G$1062,MATCH(IP200,Вхідні_дані!$C$963:$C$1062,0),7),"-")</f>
        <v>-</v>
      </c>
      <c r="IR200" s="7"/>
      <c r="IS200" s="32" t="str">
        <f>IF(IP200&gt;0,(IR200*IQ200)/IR9/IR10/60,"-")</f>
        <v>-</v>
      </c>
      <c r="IW200" s="107">
        <v>4</v>
      </c>
      <c r="IX200" s="4"/>
      <c r="IY200" s="108" t="str">
        <f>IF(IX200&gt;0,INDEX(Вхідні_дані!$A$963:$G$1062,MATCH(IX200,Вхідні_дані!$C$963:$C$1062,0),7),"-")</f>
        <v>-</v>
      </c>
      <c r="IZ200" s="7"/>
      <c r="JA200" s="32" t="str">
        <f>IF(IX200&gt;0,(IZ200*IY200)/IZ9/IZ10/60,"-")</f>
        <v>-</v>
      </c>
      <c r="JE200" s="107">
        <v>4</v>
      </c>
      <c r="JF200" s="4"/>
      <c r="JG200" s="108" t="str">
        <f>IF(JF200&gt;0,INDEX(Вхідні_дані!$A$963:$G$1062,MATCH(JF200,Вхідні_дані!$C$963:$C$1062,0),7),"-")</f>
        <v>-</v>
      </c>
      <c r="JH200" s="7"/>
      <c r="JI200" s="32" t="str">
        <f>IF(JF200&gt;0,(JH200*JG200)/JH9/JH10/60,"-")</f>
        <v>-</v>
      </c>
      <c r="JM200" s="107">
        <v>4</v>
      </c>
      <c r="JN200" s="4"/>
      <c r="JO200" s="108" t="str">
        <f>IF(JN200&gt;0,INDEX(Вхідні_дані!$A$963:$G$1062,MATCH(JN200,Вхідні_дані!$C$963:$C$1062,0),7),"-")</f>
        <v>-</v>
      </c>
      <c r="JP200" s="7"/>
      <c r="JQ200" s="32" t="str">
        <f>IF(JN200&gt;0,(JP200*JO200)/JP9/JP10/60,"-")</f>
        <v>-</v>
      </c>
      <c r="JU200" s="107">
        <v>4</v>
      </c>
      <c r="JV200" s="4"/>
      <c r="JW200" s="108" t="str">
        <f>IF(JV200&gt;0,INDEX(Вхідні_дані!$A$963:$G$1062,MATCH(JV200,Вхідні_дані!$C$963:$C$1062,0),7),"-")</f>
        <v>-</v>
      </c>
      <c r="JX200" s="7"/>
      <c r="JY200" s="32" t="str">
        <f>IF(JV200&gt;0,(JX200*JW200)/JX9/JX10/60,"-")</f>
        <v>-</v>
      </c>
      <c r="KC200" s="107">
        <v>4</v>
      </c>
      <c r="KD200" s="4"/>
      <c r="KE200" s="108" t="str">
        <f>IF(KD200&gt;0,INDEX(Вхідні_дані!$A$963:$G$1062,MATCH(KD200,Вхідні_дані!$C$963:$C$1062,0),7),"-")</f>
        <v>-</v>
      </c>
      <c r="KF200" s="7"/>
      <c r="KG200" s="32" t="str">
        <f>IF(KD200&gt;0,(KF200*KE200)/KF9/KF10/60,"-")</f>
        <v>-</v>
      </c>
      <c r="KK200" s="107">
        <v>4</v>
      </c>
      <c r="KL200" s="4"/>
      <c r="KM200" s="108" t="str">
        <f>IF(KL200&gt;0,INDEX(Вхідні_дані!$A$963:$G$1062,MATCH(KL200,Вхідні_дані!$C$963:$C$1062,0),7),"-")</f>
        <v>-</v>
      </c>
      <c r="KN200" s="7"/>
      <c r="KO200" s="32" t="str">
        <f>IF(KL200&gt;0,(KN200*KM200)/KN9/KN10/60,"-")</f>
        <v>-</v>
      </c>
      <c r="KS200" s="107">
        <v>4</v>
      </c>
      <c r="KT200" s="4"/>
      <c r="KU200" s="108" t="str">
        <f>IF(KT200&gt;0,INDEX(Вхідні_дані!$A$963:$G$1062,MATCH(KT200,Вхідні_дані!$C$963:$C$1062,0),7),"-")</f>
        <v>-</v>
      </c>
      <c r="KV200" s="7"/>
      <c r="KW200" s="32" t="str">
        <f>IF(KT200&gt;0,(KV200*KU200)/KV9/KV10/60,"-")</f>
        <v>-</v>
      </c>
      <c r="LA200" s="107">
        <v>4</v>
      </c>
      <c r="LB200" s="4"/>
      <c r="LC200" s="108" t="str">
        <f>IF(LB200&gt;0,INDEX(Вхідні_дані!$A$963:$G$1062,MATCH(LB200,Вхідні_дані!$C$963:$C$1062,0),7),"-")</f>
        <v>-</v>
      </c>
      <c r="LD200" s="7"/>
      <c r="LE200" s="32" t="str">
        <f>IF(LB200&gt;0,(LD200*LC200)/LD9/LD10/60,"-")</f>
        <v>-</v>
      </c>
      <c r="LI200" s="107">
        <v>4</v>
      </c>
      <c r="LJ200" s="4"/>
      <c r="LK200" s="108" t="str">
        <f>IF(LJ200&gt;0,INDEX(Вхідні_дані!$A$963:$G$1062,MATCH(LJ200,Вхідні_дані!$C$963:$C$1062,0),7),"-")</f>
        <v>-</v>
      </c>
      <c r="LL200" s="7"/>
      <c r="LM200" s="32" t="str">
        <f>IF(LJ200&gt;0,(LL200*LK200)/LL9/LL10/60,"-")</f>
        <v>-</v>
      </c>
      <c r="LQ200" s="107">
        <v>4</v>
      </c>
      <c r="LR200" s="4"/>
      <c r="LS200" s="108" t="str">
        <f>IF(LR200&gt;0,INDEX(Вхідні_дані!$A$963:$G$1062,MATCH(LR200,Вхідні_дані!$C$963:$C$1062,0),7),"-")</f>
        <v>-</v>
      </c>
      <c r="LT200" s="7"/>
      <c r="LU200" s="32" t="str">
        <f>IF(LR200&gt;0,(LT200*LS200)/LT9/LT10/60,"-")</f>
        <v>-</v>
      </c>
      <c r="LY200" s="107">
        <v>4</v>
      </c>
      <c r="LZ200" s="4"/>
      <c r="MA200" s="108" t="str">
        <f>IF(LZ200&gt;0,INDEX(Вхідні_дані!$A$963:$G$1062,MATCH(LZ200,Вхідні_дані!$C$963:$C$1062,0),7),"-")</f>
        <v>-</v>
      </c>
      <c r="MB200" s="7"/>
      <c r="MC200" s="32" t="str">
        <f>IF(LZ200&gt;0,(MB200*MA200)/MB9/MB10/60,"-")</f>
        <v>-</v>
      </c>
      <c r="MG200" s="107">
        <v>4</v>
      </c>
      <c r="MH200" s="4"/>
      <c r="MI200" s="108" t="str">
        <f>IF(MH200&gt;0,INDEX(Вхідні_дані!$A$963:$G$1062,MATCH(MH200,Вхідні_дані!$C$963:$C$1062,0),7),"-")</f>
        <v>-</v>
      </c>
      <c r="MJ200" s="7"/>
      <c r="MK200" s="32" t="str">
        <f>IF(MH200&gt;0,(MJ200*MI200)/MJ9/MJ10/60,"-")</f>
        <v>-</v>
      </c>
      <c r="MO200" s="107">
        <v>4</v>
      </c>
      <c r="MP200" s="4"/>
      <c r="MQ200" s="108" t="str">
        <f>IF(MP200&gt;0,INDEX(Вхідні_дані!$A$963:$G$1062,MATCH(MP200,Вхідні_дані!$C$963:$C$1062,0),7),"-")</f>
        <v>-</v>
      </c>
      <c r="MR200" s="7"/>
      <c r="MS200" s="32" t="str">
        <f>IF(MP200&gt;0,(MR200*MQ200)/MR9/MR10/60,"-")</f>
        <v>-</v>
      </c>
      <c r="MW200" s="107">
        <v>4</v>
      </c>
      <c r="MX200" s="4"/>
      <c r="MY200" s="108" t="str">
        <f>IF(MX200&gt;0,INDEX(Вхідні_дані!$A$963:$G$1062,MATCH(MX200,Вхідні_дані!$C$963:$C$1062,0),7),"-")</f>
        <v>-</v>
      </c>
      <c r="MZ200" s="7"/>
      <c r="NA200" s="32" t="str">
        <f>IF(MX200&gt;0,(MZ200*MY200)/MZ9/MZ10/60,"-")</f>
        <v>-</v>
      </c>
      <c r="NE200" s="107">
        <v>4</v>
      </c>
      <c r="NF200" s="4"/>
      <c r="NG200" s="108" t="str">
        <f>IF(NF200&gt;0,INDEX(Вхідні_дані!$A$963:$G$1062,MATCH(NF200,Вхідні_дані!$C$963:$C$1062,0),7),"-")</f>
        <v>-</v>
      </c>
      <c r="NH200" s="7"/>
      <c r="NI200" s="32" t="str">
        <f>IF(NF200&gt;0,(NH200*NG200)/NH9/NH10/60,"-")</f>
        <v>-</v>
      </c>
      <c r="NM200" s="107">
        <v>4</v>
      </c>
      <c r="NN200" s="4"/>
      <c r="NO200" s="108" t="str">
        <f>IF(NN200&gt;0,INDEX(Вхідні_дані!$A$963:$G$1062,MATCH(NN200,Вхідні_дані!$C$963:$C$1062,0),7),"-")</f>
        <v>-</v>
      </c>
      <c r="NP200" s="7"/>
      <c r="NQ200" s="32" t="str">
        <f>IF(NN200&gt;0,(NP200*NO200)/NP9/NP10/60,"-")</f>
        <v>-</v>
      </c>
      <c r="NU200" s="107">
        <v>4</v>
      </c>
      <c r="NV200" s="4"/>
      <c r="NW200" s="108" t="str">
        <f>IF(NV200&gt;0,INDEX(Вхідні_дані!$A$963:$G$1062,MATCH(NV200,Вхідні_дані!$C$963:$C$1062,0),7),"-")</f>
        <v>-</v>
      </c>
      <c r="NX200" s="7"/>
      <c r="NY200" s="32" t="str">
        <f>IF(NV200&gt;0,(NX200*NW200)/NX9/NX10/60,"-")</f>
        <v>-</v>
      </c>
      <c r="OC200" s="107">
        <v>4</v>
      </c>
      <c r="OD200" s="4"/>
      <c r="OE200" s="108" t="str">
        <f>IF(OD200&gt;0,INDEX(Вхідні_дані!$A$963:$G$1062,MATCH(OD200,Вхідні_дані!$C$963:$C$1062,0),7),"-")</f>
        <v>-</v>
      </c>
      <c r="OF200" s="7"/>
      <c r="OG200" s="32" t="str">
        <f>IF(OD200&gt;0,(OF200*OE200)/OF9/OF10/60,"-")</f>
        <v>-</v>
      </c>
      <c r="OK200" s="107">
        <v>4</v>
      </c>
      <c r="OL200" s="4"/>
      <c r="OM200" s="108" t="str">
        <f>IF(OL200&gt;0,INDEX(Вхідні_дані!$A$963:$G$1062,MATCH(OL200,Вхідні_дані!$C$963:$C$1062,0),7),"-")</f>
        <v>-</v>
      </c>
      <c r="ON200" s="7"/>
      <c r="OO200" s="32" t="str">
        <f>IF(OL200&gt;0,(ON200*OM200)/ON9/ON10/60,"-")</f>
        <v>-</v>
      </c>
      <c r="OS200" s="107">
        <v>4</v>
      </c>
      <c r="OT200" s="4"/>
      <c r="OU200" s="108" t="str">
        <f>IF(OT200&gt;0,INDEX(Вхідні_дані!$A$963:$G$1062,MATCH(OT200,Вхідні_дані!$C$963:$C$1062,0),7),"-")</f>
        <v>-</v>
      </c>
      <c r="OV200" s="7"/>
      <c r="OW200" s="32" t="str">
        <f>IF(OT200&gt;0,(OV200*OU200)/OV9/OV10/60,"-")</f>
        <v>-</v>
      </c>
      <c r="PA200" s="107">
        <v>4</v>
      </c>
      <c r="PB200" s="4"/>
      <c r="PC200" s="108" t="str">
        <f>IF(PB200&gt;0,INDEX(Вхідні_дані!$A$963:$G$1062,MATCH(PB200,Вхідні_дані!$C$963:$C$1062,0),7),"-")</f>
        <v>-</v>
      </c>
      <c r="PD200" s="7"/>
      <c r="PE200" s="32" t="str">
        <f>IF(PB200&gt;0,(PD200*PC200)/PD9/PD10/60,"-")</f>
        <v>-</v>
      </c>
      <c r="PI200" s="107">
        <v>4</v>
      </c>
      <c r="PJ200" s="4"/>
      <c r="PK200" s="108" t="str">
        <f>IF(PJ200&gt;0,INDEX(Вхідні_дані!$A$963:$G$1062,MATCH(PJ200,Вхідні_дані!$C$963:$C$1062,0),7),"-")</f>
        <v>-</v>
      </c>
      <c r="PL200" s="7"/>
      <c r="PM200" s="32" t="str">
        <f>IF(PJ200&gt;0,(PL200*PK200)/PL9/PL10/60,"-")</f>
        <v>-</v>
      </c>
      <c r="PQ200" s="107">
        <v>4</v>
      </c>
      <c r="PR200" s="4"/>
      <c r="PS200" s="108" t="str">
        <f>IF(PR200&gt;0,INDEX(Вхідні_дані!$A$963:$G$1062,MATCH(PR200,Вхідні_дані!$C$963:$C$1062,0),7),"-")</f>
        <v>-</v>
      </c>
      <c r="PT200" s="7"/>
      <c r="PU200" s="32" t="str">
        <f>IF(PR200&gt;0,(PT200*PS200)/PT9/PT10/60,"-")</f>
        <v>-</v>
      </c>
      <c r="PY200" s="107">
        <v>4</v>
      </c>
      <c r="PZ200" s="4"/>
      <c r="QA200" s="108" t="str">
        <f>IF(PZ200&gt;0,INDEX(Вхідні_дані!$A$963:$G$1062,MATCH(PZ200,Вхідні_дані!$C$963:$C$1062,0),7),"-")</f>
        <v>-</v>
      </c>
      <c r="QB200" s="7"/>
      <c r="QC200" s="32" t="str">
        <f>IF(PZ200&gt;0,(QB200*QA200)/QB9/QB10/60,"-")</f>
        <v>-</v>
      </c>
      <c r="QG200" s="107">
        <v>4</v>
      </c>
      <c r="QH200" s="4"/>
      <c r="QI200" s="108" t="str">
        <f>IF(QH200&gt;0,INDEX(Вхідні_дані!$A$963:$G$1062,MATCH(QH200,Вхідні_дані!$C$963:$C$1062,0),7),"-")</f>
        <v>-</v>
      </c>
      <c r="QJ200" s="7"/>
      <c r="QK200" s="32" t="str">
        <f>IF(QH200&gt;0,(QJ200*QI200)/QJ9/QJ10/60,"-")</f>
        <v>-</v>
      </c>
      <c r="QO200" s="107">
        <v>4</v>
      </c>
      <c r="QP200" s="4"/>
      <c r="QQ200" s="108" t="str">
        <f>IF(QP200&gt;0,INDEX(Вхідні_дані!$A$963:$G$1062,MATCH(QP200,Вхідні_дані!$C$963:$C$1062,0),7),"-")</f>
        <v>-</v>
      </c>
      <c r="QR200" s="7"/>
      <c r="QS200" s="32" t="str">
        <f>IF(QP200&gt;0,(QR200*QQ200)/QR9/QR10/60,"-")</f>
        <v>-</v>
      </c>
      <c r="QW200" s="107">
        <v>4</v>
      </c>
      <c r="QX200" s="4"/>
      <c r="QY200" s="108" t="str">
        <f>IF(QX200&gt;0,INDEX(Вхідні_дані!$A$963:$G$1062,MATCH(QX200,Вхідні_дані!$C$963:$C$1062,0),7),"-")</f>
        <v>-</v>
      </c>
      <c r="QZ200" s="7"/>
      <c r="RA200" s="32" t="str">
        <f>IF(QX200&gt;0,(QZ200*QY200)/QZ9/QZ10/60,"-")</f>
        <v>-</v>
      </c>
      <c r="RE200" s="107">
        <v>4</v>
      </c>
      <c r="RF200" s="4"/>
      <c r="RG200" s="108" t="str">
        <f>IF(RF200&gt;0,INDEX(Вхідні_дані!$A$963:$G$1062,MATCH(RF200,Вхідні_дані!$C$963:$C$1062,0),7),"-")</f>
        <v>-</v>
      </c>
      <c r="RH200" s="7"/>
      <c r="RI200" s="32" t="str">
        <f>IF(RF200&gt;0,(RH200*RG200)/RH9/RH10/60,"-")</f>
        <v>-</v>
      </c>
      <c r="RM200" s="107">
        <v>4</v>
      </c>
      <c r="RN200" s="4"/>
      <c r="RO200" s="108" t="str">
        <f>IF(RN200&gt;0,INDEX(Вхідні_дані!$A$963:$G$1062,MATCH(RN200,Вхідні_дані!$C$963:$C$1062,0),7),"-")</f>
        <v>-</v>
      </c>
      <c r="RP200" s="7"/>
      <c r="RQ200" s="32" t="str">
        <f>IF(RN200&gt;0,(RP200*RO200)/RP9/RP10/60,"-")</f>
        <v>-</v>
      </c>
      <c r="RU200" s="107">
        <v>4</v>
      </c>
      <c r="RV200" s="4"/>
      <c r="RW200" s="108" t="str">
        <f>IF(RV200&gt;0,INDEX(Вхідні_дані!$A$963:$G$1062,MATCH(RV200,Вхідні_дані!$C$963:$C$1062,0),7),"-")</f>
        <v>-</v>
      </c>
      <c r="RX200" s="7"/>
      <c r="RY200" s="32" t="str">
        <f>IF(RV200&gt;0,(RX200*RW200)/RX9/RX10/60,"-")</f>
        <v>-</v>
      </c>
      <c r="SC200" s="107">
        <v>4</v>
      </c>
      <c r="SD200" s="4"/>
      <c r="SE200" s="108" t="str">
        <f>IF(SD200&gt;0,INDEX(Вхідні_дані!$A$963:$G$1062,MATCH(SD200,Вхідні_дані!$C$963:$C$1062,0),7),"-")</f>
        <v>-</v>
      </c>
      <c r="SF200" s="7"/>
      <c r="SG200" s="32" t="str">
        <f>IF(SD200&gt;0,(SF200*SE200)/SF9/SF10/60,"-")</f>
        <v>-</v>
      </c>
      <c r="SK200" s="107">
        <v>4</v>
      </c>
      <c r="SL200" s="4"/>
      <c r="SM200" s="108" t="str">
        <f>IF(SL200&gt;0,INDEX(Вхідні_дані!$A$963:$G$1062,MATCH(SL200,Вхідні_дані!$C$963:$C$1062,0),7),"-")</f>
        <v>-</v>
      </c>
      <c r="SN200" s="7"/>
      <c r="SO200" s="32" t="str">
        <f>IF(SL200&gt;0,(SN200*SM200)/SN9/SN10/60,"-")</f>
        <v>-</v>
      </c>
      <c r="SS200" s="107">
        <v>4</v>
      </c>
      <c r="ST200" s="4"/>
      <c r="SU200" s="108" t="str">
        <f>IF(ST200&gt;0,INDEX(Вхідні_дані!$A$963:$G$1062,MATCH(ST200,Вхідні_дані!$C$963:$C$1062,0),7),"-")</f>
        <v>-</v>
      </c>
      <c r="SV200" s="7"/>
      <c r="SW200" s="32" t="str">
        <f>IF(ST200&gt;0,(SV200*SU200)/SV9/SV10/60,"-")</f>
        <v>-</v>
      </c>
      <c r="TA200" s="107">
        <v>4</v>
      </c>
      <c r="TB200" s="4"/>
      <c r="TC200" s="108" t="str">
        <f>IF(TB200&gt;0,INDEX(Вхідні_дані!$A$963:$G$1062,MATCH(TB200,Вхідні_дані!$C$963:$C$1062,0),7),"-")</f>
        <v>-</v>
      </c>
      <c r="TD200" s="7"/>
      <c r="TE200" s="32" t="str">
        <f>IF(TB200&gt;0,(TD200*TC200)/TD9/TD10/60,"-")</f>
        <v>-</v>
      </c>
      <c r="TI200" s="107">
        <v>4</v>
      </c>
      <c r="TJ200" s="4"/>
      <c r="TK200" s="108" t="str">
        <f>IF(TJ200&gt;0,INDEX(Вхідні_дані!$A$963:$G$1062,MATCH(TJ200,Вхідні_дані!$C$963:$C$1062,0),7),"-")</f>
        <v>-</v>
      </c>
      <c r="TL200" s="7"/>
      <c r="TM200" s="32" t="str">
        <f>IF(TJ200&gt;0,(TL200*TK200)/TL9/TL10/60,"-")</f>
        <v>-</v>
      </c>
      <c r="TQ200" s="107">
        <v>4</v>
      </c>
      <c r="TR200" s="4"/>
      <c r="TS200" s="108" t="str">
        <f>IF(TR200&gt;0,INDEX(Вхідні_дані!$A$963:$G$1062,MATCH(TR200,Вхідні_дані!$C$963:$C$1062,0),7),"-")</f>
        <v>-</v>
      </c>
      <c r="TT200" s="7"/>
      <c r="TU200" s="32" t="str">
        <f>IF(TR200&gt;0,(TT200*TS200)/TT9/TT10/60,"-")</f>
        <v>-</v>
      </c>
      <c r="TY200" s="107">
        <v>4</v>
      </c>
      <c r="TZ200" s="4"/>
      <c r="UA200" s="108" t="str">
        <f>IF(TZ200&gt;0,INDEX(Вхідні_дані!$A$963:$G$1062,MATCH(TZ200,Вхідні_дані!$C$963:$C$1062,0),7),"-")</f>
        <v>-</v>
      </c>
      <c r="UB200" s="7"/>
      <c r="UC200" s="32" t="str">
        <f>IF(TZ200&gt;0,(UB200*UA200)/UB9/UB10/60,"-")</f>
        <v>-</v>
      </c>
      <c r="UG200" s="107">
        <v>4</v>
      </c>
      <c r="UH200" s="4"/>
      <c r="UI200" s="108" t="str">
        <f>IF(UH200&gt;0,INDEX(Вхідні_дані!$A$963:$G$1062,MATCH(UH200,Вхідні_дані!$C$963:$C$1062,0),7),"-")</f>
        <v>-</v>
      </c>
      <c r="UJ200" s="7"/>
      <c r="UK200" s="32" t="str">
        <f>IF(UH200&gt;0,(UJ200*UI200)/UJ9/UJ10/60,"-")</f>
        <v>-</v>
      </c>
      <c r="UO200" s="107">
        <v>4</v>
      </c>
      <c r="UP200" s="4"/>
      <c r="UQ200" s="108" t="str">
        <f>IF(UP200&gt;0,INDEX(Вхідні_дані!$A$963:$G$1062,MATCH(UP200,Вхідні_дані!$C$963:$C$1062,0),7),"-")</f>
        <v>-</v>
      </c>
      <c r="UR200" s="7"/>
      <c r="US200" s="32" t="str">
        <f>IF(UP200&gt;0,(UR200*UQ200)/UR9/UR10/60,"-")</f>
        <v>-</v>
      </c>
      <c r="UW200" s="107">
        <v>4</v>
      </c>
      <c r="UX200" s="4"/>
      <c r="UY200" s="108" t="str">
        <f>IF(UX200&gt;0,INDEX(Вхідні_дані!$A$963:$G$1062,MATCH(UX200,Вхідні_дані!$C$963:$C$1062,0),7),"-")</f>
        <v>-</v>
      </c>
      <c r="UZ200" s="7"/>
      <c r="VA200" s="32" t="str">
        <f>IF(UX200&gt;0,(UZ200*UY200)/UZ9/UZ10/60,"-")</f>
        <v>-</v>
      </c>
      <c r="VE200" s="107">
        <v>4</v>
      </c>
      <c r="VF200" s="4"/>
      <c r="VG200" s="108" t="str">
        <f>IF(VF200&gt;0,INDEX(Вхідні_дані!$A$963:$G$1062,MATCH(VF200,Вхідні_дані!$C$963:$C$1062,0),7),"-")</f>
        <v>-</v>
      </c>
      <c r="VH200" s="7"/>
      <c r="VI200" s="32" t="str">
        <f>IF(VF200&gt;0,(VH200*VG200)/VH9/VH10/60,"-")</f>
        <v>-</v>
      </c>
      <c r="VM200" s="107">
        <v>4</v>
      </c>
      <c r="VN200" s="4"/>
      <c r="VO200" s="108" t="str">
        <f>IF(VN200&gt;0,INDEX(Вхідні_дані!$A$963:$G$1062,MATCH(VN200,Вхідні_дані!$C$963:$C$1062,0),7),"-")</f>
        <v>-</v>
      </c>
      <c r="VP200" s="7"/>
      <c r="VQ200" s="32" t="str">
        <f>IF(VN200&gt;0,(VP200*VO200)/VP9/VP10/60,"-")</f>
        <v>-</v>
      </c>
      <c r="VU200" s="107">
        <v>4</v>
      </c>
      <c r="VV200" s="4"/>
      <c r="VW200" s="108" t="str">
        <f>IF(VV200&gt;0,INDEX(Вхідні_дані!$A$963:$G$1062,MATCH(VV200,Вхідні_дані!$C$963:$C$1062,0),7),"-")</f>
        <v>-</v>
      </c>
      <c r="VX200" s="7"/>
      <c r="VY200" s="32" t="str">
        <f>IF(VV200&gt;0,(VX200*VW200)/VX9/VX10/60,"-")</f>
        <v>-</v>
      </c>
      <c r="WC200" s="107">
        <v>4</v>
      </c>
      <c r="WD200" s="4"/>
      <c r="WE200" s="108" t="str">
        <f>IF(WD200&gt;0,INDEX(Вхідні_дані!$A$963:$G$1062,MATCH(WD200,Вхідні_дані!$C$963:$C$1062,0),7),"-")</f>
        <v>-</v>
      </c>
      <c r="WF200" s="7"/>
      <c r="WG200" s="32" t="str">
        <f>IF(WD200&gt;0,(WF200*WE200)/WF9/WF10/60,"-")</f>
        <v>-</v>
      </c>
      <c r="WK200" s="107">
        <v>4</v>
      </c>
      <c r="WL200" s="4"/>
      <c r="WM200" s="108" t="str">
        <f>IF(WL200&gt;0,INDEX(Вхідні_дані!$A$963:$G$1062,MATCH(WL200,Вхідні_дані!$C$963:$C$1062,0),7),"-")</f>
        <v>-</v>
      </c>
      <c r="WN200" s="7"/>
      <c r="WO200" s="32" t="str">
        <f>IF(WL200&gt;0,(WN200*WM200)/WN9/WN10/60,"-")</f>
        <v>-</v>
      </c>
      <c r="WS200" s="107">
        <v>4</v>
      </c>
      <c r="WT200" s="4"/>
      <c r="WU200" s="108" t="str">
        <f>IF(WT200&gt;0,INDEX(Вхідні_дані!$A$963:$G$1062,MATCH(WT200,Вхідні_дані!$C$963:$C$1062,0),7),"-")</f>
        <v>-</v>
      </c>
      <c r="WV200" s="7"/>
      <c r="WW200" s="32" t="str">
        <f>IF(WT200&gt;0,(WV200*WU200)/WV9/WV10/60,"-")</f>
        <v>-</v>
      </c>
      <c r="XA200" s="107">
        <v>4</v>
      </c>
      <c r="XB200" s="4"/>
      <c r="XC200" s="108" t="str">
        <f>IF(XB200&gt;0,INDEX(Вхідні_дані!$A$963:$G$1062,MATCH(XB200,Вхідні_дані!$C$963:$C$1062,0),7),"-")</f>
        <v>-</v>
      </c>
      <c r="XD200" s="7"/>
      <c r="XE200" s="32" t="str">
        <f>IF(XB200&gt;0,(XD200*XC200)/XD9/XD10/60,"-")</f>
        <v>-</v>
      </c>
      <c r="XI200" s="107">
        <v>4</v>
      </c>
      <c r="XJ200" s="4"/>
      <c r="XK200" s="108" t="str">
        <f>IF(XJ200&gt;0,INDEX(Вхідні_дані!$A$963:$G$1062,MATCH(XJ200,Вхідні_дані!$C$963:$C$1062,0),7),"-")</f>
        <v>-</v>
      </c>
      <c r="XL200" s="7"/>
      <c r="XM200" s="32" t="str">
        <f>IF(XJ200&gt;0,(XL200*XK200)/XL9/XL10/60,"-")</f>
        <v>-</v>
      </c>
      <c r="XQ200" s="107">
        <v>4</v>
      </c>
      <c r="XR200" s="4"/>
      <c r="XS200" s="108" t="str">
        <f>IF(XR200&gt;0,INDEX(Вхідні_дані!$A$963:$G$1062,MATCH(XR200,Вхідні_дані!$C$963:$C$1062,0),7),"-")</f>
        <v>-</v>
      </c>
      <c r="XT200" s="7"/>
      <c r="XU200" s="32" t="str">
        <f>IF(XR200&gt;0,(XT200*XS200)/XT9/XT10/60,"-")</f>
        <v>-</v>
      </c>
      <c r="XY200" s="107">
        <v>4</v>
      </c>
      <c r="XZ200" s="4"/>
      <c r="YA200" s="108" t="str">
        <f>IF(XZ200&gt;0,INDEX(Вхідні_дані!$A$963:$G$1062,MATCH(XZ200,Вхідні_дані!$C$963:$C$1062,0),7),"-")</f>
        <v>-</v>
      </c>
      <c r="YB200" s="7"/>
      <c r="YC200" s="32" t="str">
        <f>IF(XZ200&gt;0,(YB200*YA200)/YB9/YB10/60,"-")</f>
        <v>-</v>
      </c>
      <c r="YG200" s="107">
        <v>4</v>
      </c>
      <c r="YH200" s="4"/>
      <c r="YI200" s="108" t="str">
        <f>IF(YH200&gt;0,INDEX(Вхідні_дані!$A$963:$G$1062,MATCH(YH200,Вхідні_дані!$C$963:$C$1062,0),7),"-")</f>
        <v>-</v>
      </c>
      <c r="YJ200" s="7"/>
      <c r="YK200" s="32" t="str">
        <f>IF(YH200&gt;0,(YJ200*YI200)/YJ9/YJ10/60,"-")</f>
        <v>-</v>
      </c>
      <c r="YO200" s="107">
        <v>4</v>
      </c>
      <c r="YP200" s="4"/>
      <c r="YQ200" s="108" t="str">
        <f>IF(YP200&gt;0,INDEX(Вхідні_дані!$A$963:$G$1062,MATCH(YP200,Вхідні_дані!$C$963:$C$1062,0),7),"-")</f>
        <v>-</v>
      </c>
      <c r="YR200" s="7"/>
      <c r="YS200" s="32" t="str">
        <f>IF(YP200&gt;0,(YR200*YQ200)/YR9/YR10/60,"-")</f>
        <v>-</v>
      </c>
      <c r="YW200" s="107">
        <v>4</v>
      </c>
      <c r="YX200" s="4"/>
      <c r="YY200" s="108" t="str">
        <f>IF(YX200&gt;0,INDEX(Вхідні_дані!$A$963:$G$1062,MATCH(YX200,Вхідні_дані!$C$963:$C$1062,0),7),"-")</f>
        <v>-</v>
      </c>
      <c r="YZ200" s="7"/>
      <c r="ZA200" s="32" t="str">
        <f>IF(YX200&gt;0,(YZ200*YY200)/YZ9/YZ10/60,"-")</f>
        <v>-</v>
      </c>
      <c r="ZE200" s="107">
        <v>4</v>
      </c>
      <c r="ZF200" s="4"/>
      <c r="ZG200" s="108" t="str">
        <f>IF(ZF200&gt;0,INDEX(Вхідні_дані!$A$963:$G$1062,MATCH(ZF200,Вхідні_дані!$C$963:$C$1062,0),7),"-")</f>
        <v>-</v>
      </c>
      <c r="ZH200" s="7"/>
      <c r="ZI200" s="32" t="str">
        <f>IF(ZF200&gt;0,(ZH200*ZG200)/ZH9/ZH10/60,"-")</f>
        <v>-</v>
      </c>
      <c r="ZM200" s="107">
        <v>4</v>
      </c>
      <c r="ZN200" s="4"/>
      <c r="ZO200" s="108" t="str">
        <f>IF(ZN200&gt;0,INDEX(Вхідні_дані!$A$963:$G$1062,MATCH(ZN200,Вхідні_дані!$C$963:$C$1062,0),7),"-")</f>
        <v>-</v>
      </c>
      <c r="ZP200" s="7"/>
      <c r="ZQ200" s="32" t="str">
        <f>IF(ZN200&gt;0,(ZP200*ZO200)/ZP9/ZP10/60,"-")</f>
        <v>-</v>
      </c>
      <c r="ZU200" s="107">
        <v>4</v>
      </c>
      <c r="ZV200" s="4"/>
      <c r="ZW200" s="108" t="str">
        <f>IF(ZV200&gt;0,INDEX(Вхідні_дані!$A$963:$G$1062,MATCH(ZV200,Вхідні_дані!$C$963:$C$1062,0),7),"-")</f>
        <v>-</v>
      </c>
      <c r="ZX200" s="7"/>
      <c r="ZY200" s="32" t="str">
        <f>IF(ZV200&gt;0,(ZX200*ZW200)/ZX9/ZX10/60,"-")</f>
        <v>-</v>
      </c>
      <c r="AAC200" s="107">
        <v>4</v>
      </c>
      <c r="AAD200" s="4"/>
      <c r="AAE200" s="108" t="str">
        <f>IF(AAD200&gt;0,INDEX(Вхідні_дані!$A$963:$G$1062,MATCH(AAD200,Вхідні_дані!$C$963:$C$1062,0),7),"-")</f>
        <v>-</v>
      </c>
      <c r="AAF200" s="7"/>
      <c r="AAG200" s="32" t="str">
        <f>IF(AAD200&gt;0,(AAF200*AAE200)/AAF9/AAF10/60,"-")</f>
        <v>-</v>
      </c>
      <c r="AAK200" s="107">
        <v>4</v>
      </c>
      <c r="AAL200" s="4"/>
      <c r="AAM200" s="108" t="str">
        <f>IF(AAL200&gt;0,INDEX(Вхідні_дані!$A$963:$G$1062,MATCH(AAL200,Вхідні_дані!$C$963:$C$1062,0),7),"-")</f>
        <v>-</v>
      </c>
      <c r="AAN200" s="7"/>
      <c r="AAO200" s="32" t="str">
        <f>IF(AAL200&gt;0,(AAN200*AAM200)/AAN9/AAN10/60,"-")</f>
        <v>-</v>
      </c>
      <c r="AAS200" s="107">
        <v>4</v>
      </c>
      <c r="AAT200" s="4"/>
      <c r="AAU200" s="108" t="str">
        <f>IF(AAT200&gt;0,INDEX(Вхідні_дані!$A$963:$G$1062,MATCH(AAT200,Вхідні_дані!$C$963:$C$1062,0),7),"-")</f>
        <v>-</v>
      </c>
      <c r="AAV200" s="7"/>
      <c r="AAW200" s="32" t="str">
        <f>IF(AAT200&gt;0,(AAV200*AAU200)/AAV9/AAV10/60,"-")</f>
        <v>-</v>
      </c>
      <c r="ABA200" s="107">
        <v>4</v>
      </c>
      <c r="ABB200" s="4"/>
      <c r="ABC200" s="108" t="str">
        <f>IF(ABB200&gt;0,INDEX(Вхідні_дані!$A$963:$G$1062,MATCH(ABB200,Вхідні_дані!$C$963:$C$1062,0),7),"-")</f>
        <v>-</v>
      </c>
      <c r="ABD200" s="7"/>
      <c r="ABE200" s="32" t="str">
        <f>IF(ABB200&gt;0,(ABD200*ABC200)/ABD9/ABD10/60,"-")</f>
        <v>-</v>
      </c>
      <c r="ABI200" s="107">
        <v>4</v>
      </c>
      <c r="ABJ200" s="4"/>
      <c r="ABK200" s="108" t="str">
        <f>IF(ABJ200&gt;0,INDEX(Вхідні_дані!$A$963:$G$1062,MATCH(ABJ200,Вхідні_дані!$C$963:$C$1062,0),7),"-")</f>
        <v>-</v>
      </c>
      <c r="ABL200" s="7"/>
      <c r="ABM200" s="32" t="str">
        <f>IF(ABJ200&gt;0,(ABL200*ABK200)/ABL9/ABL10/60,"-")</f>
        <v>-</v>
      </c>
      <c r="ABQ200" s="107">
        <v>4</v>
      </c>
      <c r="ABR200" s="4"/>
      <c r="ABS200" s="108" t="str">
        <f>IF(ABR200&gt;0,INDEX(Вхідні_дані!$A$963:$G$1062,MATCH(ABR200,Вхідні_дані!$C$963:$C$1062,0),7),"-")</f>
        <v>-</v>
      </c>
      <c r="ABT200" s="7"/>
      <c r="ABU200" s="32" t="str">
        <f>IF(ABR200&gt;0,(ABT200*ABS200)/ABT9/ABT10/60,"-")</f>
        <v>-</v>
      </c>
      <c r="ABY200" s="107">
        <v>4</v>
      </c>
      <c r="ABZ200" s="4"/>
      <c r="ACA200" s="108" t="str">
        <f>IF(ABZ200&gt;0,INDEX(Вхідні_дані!$A$963:$G$1062,MATCH(ABZ200,Вхідні_дані!$C$963:$C$1062,0),7),"-")</f>
        <v>-</v>
      </c>
      <c r="ACB200" s="7"/>
      <c r="ACC200" s="32" t="str">
        <f>IF(ABZ200&gt;0,(ACB200*ACA200)/ACB9/ACB10/60,"-")</f>
        <v>-</v>
      </c>
      <c r="ACG200" s="107">
        <v>4</v>
      </c>
      <c r="ACH200" s="4"/>
      <c r="ACI200" s="108" t="str">
        <f>IF(ACH200&gt;0,INDEX(Вхідні_дані!$A$963:$G$1062,MATCH(ACH200,Вхідні_дані!$C$963:$C$1062,0),7),"-")</f>
        <v>-</v>
      </c>
      <c r="ACJ200" s="7"/>
      <c r="ACK200" s="32" t="str">
        <f>IF(ACH200&gt;0,(ACJ200*ACI200)/ACJ9/ACJ10/60,"-")</f>
        <v>-</v>
      </c>
      <c r="ACO200" s="107">
        <v>4</v>
      </c>
      <c r="ACP200" s="4"/>
      <c r="ACQ200" s="108" t="str">
        <f>IF(ACP200&gt;0,INDEX(Вхідні_дані!$A$963:$G$1062,MATCH(ACP200,Вхідні_дані!$C$963:$C$1062,0),7),"-")</f>
        <v>-</v>
      </c>
      <c r="ACR200" s="7"/>
      <c r="ACS200" s="32" t="str">
        <f>IF(ACP200&gt;0,(ACR200*ACQ200)/ACR9/ACR10/60,"-")</f>
        <v>-</v>
      </c>
      <c r="ACW200" s="107">
        <v>4</v>
      </c>
      <c r="ACX200" s="4"/>
      <c r="ACY200" s="108" t="str">
        <f>IF(ACX200&gt;0,INDEX(Вхідні_дані!$A$963:$G$1062,MATCH(ACX200,Вхідні_дані!$C$963:$C$1062,0),7),"-")</f>
        <v>-</v>
      </c>
      <c r="ACZ200" s="7"/>
      <c r="ADA200" s="32" t="str">
        <f>IF(ACX200&gt;0,(ACZ200*ACY200)/ACZ9/ACZ10/60,"-")</f>
        <v>-</v>
      </c>
      <c r="ADE200" s="107">
        <v>4</v>
      </c>
      <c r="ADF200" s="4"/>
      <c r="ADG200" s="108" t="str">
        <f>IF(ADF200&gt;0,INDEX(Вхідні_дані!$A$963:$G$1062,MATCH(ADF200,Вхідні_дані!$C$963:$C$1062,0),7),"-")</f>
        <v>-</v>
      </c>
      <c r="ADH200" s="7"/>
      <c r="ADI200" s="32" t="str">
        <f>IF(ADF200&gt;0,(ADH200*ADG200)/ADH9/ADH10/60,"-")</f>
        <v>-</v>
      </c>
      <c r="ADM200" s="107">
        <v>4</v>
      </c>
      <c r="ADN200" s="4"/>
      <c r="ADO200" s="108" t="str">
        <f>IF(ADN200&gt;0,INDEX(Вхідні_дані!$A$963:$G$1062,MATCH(ADN200,Вхідні_дані!$C$963:$C$1062,0),7),"-")</f>
        <v>-</v>
      </c>
      <c r="ADP200" s="7"/>
      <c r="ADQ200" s="32" t="str">
        <f>IF(ADN200&gt;0,(ADP200*ADO200)/ADP9/ADP10/60,"-")</f>
        <v>-</v>
      </c>
    </row>
    <row r="201" spans="1:800" ht="24" customHeight="1" outlineLevel="1" x14ac:dyDescent="0.25">
      <c r="A201" s="107">
        <v>5</v>
      </c>
      <c r="B201" s="4"/>
      <c r="C201" s="108" t="str">
        <f>IF(B201&gt;0,INDEX(Вхідні_дані!$A$963:$G$1062,MATCH(B201,Вхідні_дані!$C$963:$C$1062,0),7),"-")</f>
        <v>-</v>
      </c>
      <c r="D201" s="7"/>
      <c r="E201" s="32" t="str">
        <f>IF(B201&gt;0,(D201*C201)/D9/D10/60,"-")</f>
        <v>-</v>
      </c>
      <c r="I201" s="107">
        <v>5</v>
      </c>
      <c r="J201" s="4"/>
      <c r="K201" s="108" t="str">
        <f>IF(J201&gt;0,INDEX(Вхідні_дані!$A$963:$G$1062,MATCH(J201,Вхідні_дані!$C$963:$C$1062,0),7),"-")</f>
        <v>-</v>
      </c>
      <c r="L201" s="7"/>
      <c r="M201" s="32" t="str">
        <f>IF(J201&gt;0,(L201*K201)/L9/L10/60,"-")</f>
        <v>-</v>
      </c>
      <c r="Q201" s="107">
        <v>5</v>
      </c>
      <c r="R201" s="4"/>
      <c r="S201" s="108" t="str">
        <f>IF(R201&gt;0,INDEX(Вхідні_дані!$A$963:$G$1062,MATCH(R201,Вхідні_дані!$C$963:$C$1062,0),7),"-")</f>
        <v>-</v>
      </c>
      <c r="T201" s="7"/>
      <c r="U201" s="32" t="str">
        <f>IF(R201&gt;0,(T201*S201)/T9/T10/60,"-")</f>
        <v>-</v>
      </c>
      <c r="Y201" s="107">
        <v>5</v>
      </c>
      <c r="Z201" s="4"/>
      <c r="AA201" s="108" t="str">
        <f>IF(Z201&gt;0,INDEX(Вхідні_дані!$A$963:$G$1062,MATCH(Z201,Вхідні_дані!$C$963:$C$1062,0),7),"-")</f>
        <v>-</v>
      </c>
      <c r="AB201" s="7"/>
      <c r="AC201" s="32" t="str">
        <f>IF(Z201&gt;0,(AB201*AA201)/AB9/AB10/60,"-")</f>
        <v>-</v>
      </c>
      <c r="AG201" s="107">
        <v>5</v>
      </c>
      <c r="AH201" s="4"/>
      <c r="AI201" s="108" t="str">
        <f>IF(AH201&gt;0,INDEX(Вхідні_дані!$A$963:$G$1062,MATCH(AH201,Вхідні_дані!$C$963:$C$1062,0),7),"-")</f>
        <v>-</v>
      </c>
      <c r="AJ201" s="7"/>
      <c r="AK201" s="32" t="str">
        <f>IF(AH201&gt;0,(AJ201*AI201)/AJ9/AJ10/60,"-")</f>
        <v>-</v>
      </c>
      <c r="AO201" s="107">
        <v>5</v>
      </c>
      <c r="AP201" s="4"/>
      <c r="AQ201" s="108" t="str">
        <f>IF(AP201&gt;0,INDEX(Вхідні_дані!$A$963:$G$1062,MATCH(AP201,Вхідні_дані!$C$963:$C$1062,0),7),"-")</f>
        <v>-</v>
      </c>
      <c r="AR201" s="7"/>
      <c r="AS201" s="32" t="str">
        <f>IF(AP201&gt;0,(AR201*AQ201)/AR9/AR10/60,"-")</f>
        <v>-</v>
      </c>
      <c r="AW201" s="107">
        <v>5</v>
      </c>
      <c r="AX201" s="4"/>
      <c r="AY201" s="108" t="str">
        <f>IF(AX201&gt;0,INDEX(Вхідні_дані!$A$963:$G$1062,MATCH(AX201,Вхідні_дані!$C$963:$C$1062,0),7),"-")</f>
        <v>-</v>
      </c>
      <c r="AZ201" s="7"/>
      <c r="BA201" s="32" t="str">
        <f>IF(AX201&gt;0,(AZ201*AY201)/AZ9/AZ10/60,"-")</f>
        <v>-</v>
      </c>
      <c r="BE201" s="107">
        <v>5</v>
      </c>
      <c r="BF201" s="4"/>
      <c r="BG201" s="108" t="str">
        <f>IF(BF201&gt;0,INDEX(Вхідні_дані!$A$963:$G$1062,MATCH(BF201,Вхідні_дані!$C$963:$C$1062,0),7),"-")</f>
        <v>-</v>
      </c>
      <c r="BH201" s="7"/>
      <c r="BI201" s="32" t="str">
        <f>IF(BF201&gt;0,(BH201*BG201)/BH9/BH10/60,"-")</f>
        <v>-</v>
      </c>
      <c r="BM201" s="107">
        <v>5</v>
      </c>
      <c r="BN201" s="4"/>
      <c r="BO201" s="108" t="str">
        <f>IF(BN201&gt;0,INDEX(Вхідні_дані!$A$963:$G$1062,MATCH(BN201,Вхідні_дані!$C$963:$C$1062,0),7),"-")</f>
        <v>-</v>
      </c>
      <c r="BP201" s="7"/>
      <c r="BQ201" s="32" t="str">
        <f>IF(BN201&gt;0,(BP201*BO201)/BP9/BP10/60,"-")</f>
        <v>-</v>
      </c>
      <c r="BU201" s="107">
        <v>5</v>
      </c>
      <c r="BV201" s="4"/>
      <c r="BW201" s="108" t="str">
        <f>IF(BV201&gt;0,INDEX(Вхідні_дані!$A$963:$G$1062,MATCH(BV201,Вхідні_дані!$C$963:$C$1062,0),7),"-")</f>
        <v>-</v>
      </c>
      <c r="BX201" s="7"/>
      <c r="BY201" s="32" t="str">
        <f>IF(BV201&gt;0,(BX201*BW201)/BX9/BX10/60,"-")</f>
        <v>-</v>
      </c>
      <c r="CC201" s="107">
        <v>5</v>
      </c>
      <c r="CD201" s="4"/>
      <c r="CE201" s="108" t="str">
        <f>IF(CD201&gt;0,INDEX(Вхідні_дані!$A$963:$G$1062,MATCH(CD201,Вхідні_дані!$C$963:$C$1062,0),7),"-")</f>
        <v>-</v>
      </c>
      <c r="CF201" s="7"/>
      <c r="CG201" s="32" t="str">
        <f>IF(CD201&gt;0,(CF201*CE201)/CF9/CF10/60,"-")</f>
        <v>-</v>
      </c>
      <c r="CK201" s="107">
        <v>5</v>
      </c>
      <c r="CL201" s="4"/>
      <c r="CM201" s="108" t="str">
        <f>IF(CL201&gt;0,INDEX(Вхідні_дані!$A$963:$G$1062,MATCH(CL201,Вхідні_дані!$C$963:$C$1062,0),7),"-")</f>
        <v>-</v>
      </c>
      <c r="CN201" s="7"/>
      <c r="CO201" s="32" t="str">
        <f>IF(CL201&gt;0,(CN201*CM201)/CN9/CN10/60,"-")</f>
        <v>-</v>
      </c>
      <c r="CS201" s="107">
        <v>5</v>
      </c>
      <c r="CT201" s="4"/>
      <c r="CU201" s="108" t="str">
        <f>IF(CT201&gt;0,INDEX(Вхідні_дані!$A$963:$G$1062,MATCH(CT201,Вхідні_дані!$C$963:$C$1062,0),7),"-")</f>
        <v>-</v>
      </c>
      <c r="CV201" s="7"/>
      <c r="CW201" s="32" t="str">
        <f>IF(CT201&gt;0,(CV201*CU201)/CV9/CV10/60,"-")</f>
        <v>-</v>
      </c>
      <c r="DA201" s="107">
        <v>5</v>
      </c>
      <c r="DB201" s="4"/>
      <c r="DC201" s="108" t="str">
        <f>IF(DB201&gt;0,INDEX(Вхідні_дані!$A$963:$G$1062,MATCH(DB201,Вхідні_дані!$C$963:$C$1062,0),7),"-")</f>
        <v>-</v>
      </c>
      <c r="DD201" s="7"/>
      <c r="DE201" s="32" t="str">
        <f>IF(DB201&gt;0,(DD201*DC201)/DD9/DD10/60,"-")</f>
        <v>-</v>
      </c>
      <c r="DI201" s="107">
        <v>5</v>
      </c>
      <c r="DJ201" s="4"/>
      <c r="DK201" s="108" t="str">
        <f>IF(DJ201&gt;0,INDEX(Вхідні_дані!$A$963:$G$1062,MATCH(DJ201,Вхідні_дані!$C$963:$C$1062,0),7),"-")</f>
        <v>-</v>
      </c>
      <c r="DL201" s="7"/>
      <c r="DM201" s="32" t="str">
        <f>IF(DJ201&gt;0,(DL201*DK201)/DL9/DL10/60,"-")</f>
        <v>-</v>
      </c>
      <c r="DQ201" s="107">
        <v>5</v>
      </c>
      <c r="DR201" s="4"/>
      <c r="DS201" s="108" t="str">
        <f>IF(DR201&gt;0,INDEX(Вхідні_дані!$A$963:$G$1062,MATCH(DR201,Вхідні_дані!$C$963:$C$1062,0),7),"-")</f>
        <v>-</v>
      </c>
      <c r="DT201" s="7"/>
      <c r="DU201" s="32" t="str">
        <f>IF(DR201&gt;0,(DT201*DS201)/DT9/DT10/60,"-")</f>
        <v>-</v>
      </c>
      <c r="DY201" s="107">
        <v>5</v>
      </c>
      <c r="DZ201" s="4"/>
      <c r="EA201" s="108" t="str">
        <f>IF(DZ201&gt;0,INDEX(Вхідні_дані!$A$963:$G$1062,MATCH(DZ201,Вхідні_дані!$C$963:$C$1062,0),7),"-")</f>
        <v>-</v>
      </c>
      <c r="EB201" s="7"/>
      <c r="EC201" s="32" t="str">
        <f>IF(DZ201&gt;0,(EB201*EA201)/EB9/EB10/60,"-")</f>
        <v>-</v>
      </c>
      <c r="EG201" s="107">
        <v>5</v>
      </c>
      <c r="EH201" s="4"/>
      <c r="EI201" s="108" t="str">
        <f>IF(EH201&gt;0,INDEX(Вхідні_дані!$A$963:$G$1062,MATCH(EH201,Вхідні_дані!$C$963:$C$1062,0),7),"-")</f>
        <v>-</v>
      </c>
      <c r="EJ201" s="7"/>
      <c r="EK201" s="32" t="str">
        <f>IF(EH201&gt;0,(EJ201*EI201)/EJ9/EJ10/60,"-")</f>
        <v>-</v>
      </c>
      <c r="EO201" s="107">
        <v>5</v>
      </c>
      <c r="EP201" s="4"/>
      <c r="EQ201" s="108" t="str">
        <f>IF(EP201&gt;0,INDEX(Вхідні_дані!$A$963:$G$1062,MATCH(EP201,Вхідні_дані!$C$963:$C$1062,0),7),"-")</f>
        <v>-</v>
      </c>
      <c r="ER201" s="7"/>
      <c r="ES201" s="32" t="str">
        <f>IF(EP201&gt;0,(ER201*EQ201)/ER9/ER10/60,"-")</f>
        <v>-</v>
      </c>
      <c r="EW201" s="107">
        <v>5</v>
      </c>
      <c r="EX201" s="4"/>
      <c r="EY201" s="108" t="str">
        <f>IF(EX201&gt;0,INDEX(Вхідні_дані!$A$963:$G$1062,MATCH(EX201,Вхідні_дані!$C$963:$C$1062,0),7),"-")</f>
        <v>-</v>
      </c>
      <c r="EZ201" s="7"/>
      <c r="FA201" s="32" t="str">
        <f>IF(EX201&gt;0,(EZ201*EY201)/EZ9/EZ10/60,"-")</f>
        <v>-</v>
      </c>
      <c r="FE201" s="107">
        <v>5</v>
      </c>
      <c r="FF201" s="4"/>
      <c r="FG201" s="108" t="str">
        <f>IF(FF201&gt;0,INDEX(Вхідні_дані!$A$963:$G$1062,MATCH(FF201,Вхідні_дані!$C$963:$C$1062,0),7),"-")</f>
        <v>-</v>
      </c>
      <c r="FH201" s="7"/>
      <c r="FI201" s="32" t="str">
        <f>IF(FF201&gt;0,(FH201*FG201)/FH9/FH10/60,"-")</f>
        <v>-</v>
      </c>
      <c r="FM201" s="107">
        <v>5</v>
      </c>
      <c r="FN201" s="4"/>
      <c r="FO201" s="108" t="str">
        <f>IF(FN201&gt;0,INDEX(Вхідні_дані!$A$963:$G$1062,MATCH(FN201,Вхідні_дані!$C$963:$C$1062,0),7),"-")</f>
        <v>-</v>
      </c>
      <c r="FP201" s="7"/>
      <c r="FQ201" s="32" t="str">
        <f>IF(FN201&gt;0,(FP201*FO201)/FP9/FP10/60,"-")</f>
        <v>-</v>
      </c>
      <c r="FU201" s="107">
        <v>5</v>
      </c>
      <c r="FV201" s="4"/>
      <c r="FW201" s="108" t="str">
        <f>IF(FV201&gt;0,INDEX(Вхідні_дані!$A$963:$G$1062,MATCH(FV201,Вхідні_дані!$C$963:$C$1062,0),7),"-")</f>
        <v>-</v>
      </c>
      <c r="FX201" s="7"/>
      <c r="FY201" s="32" t="str">
        <f>IF(FV201&gt;0,(FX201*FW201)/FX9/FX10/60,"-")</f>
        <v>-</v>
      </c>
      <c r="GC201" s="107">
        <v>5</v>
      </c>
      <c r="GD201" s="4"/>
      <c r="GE201" s="108" t="str">
        <f>IF(GD201&gt;0,INDEX(Вхідні_дані!$A$963:$G$1062,MATCH(GD201,Вхідні_дані!$C$963:$C$1062,0),7),"-")</f>
        <v>-</v>
      </c>
      <c r="GF201" s="7"/>
      <c r="GG201" s="32" t="str">
        <f>IF(GD201&gt;0,(GF201*GE201)/GF9/GF10/60,"-")</f>
        <v>-</v>
      </c>
      <c r="GK201" s="107">
        <v>5</v>
      </c>
      <c r="GL201" s="4"/>
      <c r="GM201" s="108" t="str">
        <f>IF(GL201&gt;0,INDEX(Вхідні_дані!$A$963:$G$1062,MATCH(GL201,Вхідні_дані!$C$963:$C$1062,0),7),"-")</f>
        <v>-</v>
      </c>
      <c r="GN201" s="7"/>
      <c r="GO201" s="32" t="str">
        <f>IF(GL201&gt;0,(GN201*GM201)/GN9/GN10/60,"-")</f>
        <v>-</v>
      </c>
      <c r="GS201" s="107">
        <v>5</v>
      </c>
      <c r="GT201" s="4"/>
      <c r="GU201" s="108" t="str">
        <f>IF(GT201&gt;0,INDEX(Вхідні_дані!$A$963:$G$1062,MATCH(GT201,Вхідні_дані!$C$963:$C$1062,0),7),"-")</f>
        <v>-</v>
      </c>
      <c r="GV201" s="7"/>
      <c r="GW201" s="32" t="str">
        <f>IF(GT201&gt;0,(GV201*GU201)/GV9/GV10/60,"-")</f>
        <v>-</v>
      </c>
      <c r="HA201" s="107">
        <v>5</v>
      </c>
      <c r="HB201" s="4"/>
      <c r="HC201" s="108" t="str">
        <f>IF(HB201&gt;0,INDEX(Вхідні_дані!$A$963:$G$1062,MATCH(HB201,Вхідні_дані!$C$963:$C$1062,0),7),"-")</f>
        <v>-</v>
      </c>
      <c r="HD201" s="7"/>
      <c r="HE201" s="32" t="str">
        <f>IF(HB201&gt;0,(HD201*HC201)/HD9/HD10/60,"-")</f>
        <v>-</v>
      </c>
      <c r="HI201" s="107">
        <v>5</v>
      </c>
      <c r="HJ201" s="4"/>
      <c r="HK201" s="108" t="str">
        <f>IF(HJ201&gt;0,INDEX(Вхідні_дані!$A$963:$G$1062,MATCH(HJ201,Вхідні_дані!$C$963:$C$1062,0),7),"-")</f>
        <v>-</v>
      </c>
      <c r="HL201" s="7"/>
      <c r="HM201" s="32" t="str">
        <f>IF(HJ201&gt;0,(HL201*HK201)/HL9/HL10/60,"-")</f>
        <v>-</v>
      </c>
      <c r="HQ201" s="107">
        <v>5</v>
      </c>
      <c r="HR201" s="4"/>
      <c r="HS201" s="108" t="str">
        <f>IF(HR201&gt;0,INDEX(Вхідні_дані!$A$963:$G$1062,MATCH(HR201,Вхідні_дані!$C$963:$C$1062,0),7),"-")</f>
        <v>-</v>
      </c>
      <c r="HT201" s="7"/>
      <c r="HU201" s="32" t="str">
        <f>IF(HR201&gt;0,(HT201*HS201)/HT9/HT10/60,"-")</f>
        <v>-</v>
      </c>
      <c r="HY201" s="107">
        <v>5</v>
      </c>
      <c r="HZ201" s="4"/>
      <c r="IA201" s="108" t="str">
        <f>IF(HZ201&gt;0,INDEX(Вхідні_дані!$A$963:$G$1062,MATCH(HZ201,Вхідні_дані!$C$963:$C$1062,0),7),"-")</f>
        <v>-</v>
      </c>
      <c r="IB201" s="7"/>
      <c r="IC201" s="32" t="str">
        <f>IF(HZ201&gt;0,(IB201*IA201)/IB9/IB10/60,"-")</f>
        <v>-</v>
      </c>
      <c r="IG201" s="107">
        <v>5</v>
      </c>
      <c r="IH201" s="4"/>
      <c r="II201" s="108" t="str">
        <f>IF(IH201&gt;0,INDEX(Вхідні_дані!$A$963:$G$1062,MATCH(IH201,Вхідні_дані!$C$963:$C$1062,0),7),"-")</f>
        <v>-</v>
      </c>
      <c r="IJ201" s="7"/>
      <c r="IK201" s="32" t="str">
        <f>IF(IH201&gt;0,(IJ201*II201)/IJ9/IJ10/60,"-")</f>
        <v>-</v>
      </c>
      <c r="IO201" s="107">
        <v>5</v>
      </c>
      <c r="IP201" s="4"/>
      <c r="IQ201" s="108" t="str">
        <f>IF(IP201&gt;0,INDEX(Вхідні_дані!$A$963:$G$1062,MATCH(IP201,Вхідні_дані!$C$963:$C$1062,0),7),"-")</f>
        <v>-</v>
      </c>
      <c r="IR201" s="7"/>
      <c r="IS201" s="32" t="str">
        <f>IF(IP201&gt;0,(IR201*IQ201)/IR9/IR10/60,"-")</f>
        <v>-</v>
      </c>
      <c r="IW201" s="107">
        <v>5</v>
      </c>
      <c r="IX201" s="4"/>
      <c r="IY201" s="108" t="str">
        <f>IF(IX201&gt;0,INDEX(Вхідні_дані!$A$963:$G$1062,MATCH(IX201,Вхідні_дані!$C$963:$C$1062,0),7),"-")</f>
        <v>-</v>
      </c>
      <c r="IZ201" s="7"/>
      <c r="JA201" s="32" t="str">
        <f>IF(IX201&gt;0,(IZ201*IY201)/IZ9/IZ10/60,"-")</f>
        <v>-</v>
      </c>
      <c r="JE201" s="107">
        <v>5</v>
      </c>
      <c r="JF201" s="4"/>
      <c r="JG201" s="108" t="str">
        <f>IF(JF201&gt;0,INDEX(Вхідні_дані!$A$963:$G$1062,MATCH(JF201,Вхідні_дані!$C$963:$C$1062,0),7),"-")</f>
        <v>-</v>
      </c>
      <c r="JH201" s="7"/>
      <c r="JI201" s="32" t="str">
        <f>IF(JF201&gt;0,(JH201*JG201)/JH9/JH10/60,"-")</f>
        <v>-</v>
      </c>
      <c r="JM201" s="107">
        <v>5</v>
      </c>
      <c r="JN201" s="4"/>
      <c r="JO201" s="108" t="str">
        <f>IF(JN201&gt;0,INDEX(Вхідні_дані!$A$963:$G$1062,MATCH(JN201,Вхідні_дані!$C$963:$C$1062,0),7),"-")</f>
        <v>-</v>
      </c>
      <c r="JP201" s="7"/>
      <c r="JQ201" s="32" t="str">
        <f>IF(JN201&gt;0,(JP201*JO201)/JP9/JP10/60,"-")</f>
        <v>-</v>
      </c>
      <c r="JU201" s="107">
        <v>5</v>
      </c>
      <c r="JV201" s="4"/>
      <c r="JW201" s="108" t="str">
        <f>IF(JV201&gt;0,INDEX(Вхідні_дані!$A$963:$G$1062,MATCH(JV201,Вхідні_дані!$C$963:$C$1062,0),7),"-")</f>
        <v>-</v>
      </c>
      <c r="JX201" s="7"/>
      <c r="JY201" s="32" t="str">
        <f>IF(JV201&gt;0,(JX201*JW201)/JX9/JX10/60,"-")</f>
        <v>-</v>
      </c>
      <c r="KC201" s="107">
        <v>5</v>
      </c>
      <c r="KD201" s="4"/>
      <c r="KE201" s="108" t="str">
        <f>IF(KD201&gt;0,INDEX(Вхідні_дані!$A$963:$G$1062,MATCH(KD201,Вхідні_дані!$C$963:$C$1062,0),7),"-")</f>
        <v>-</v>
      </c>
      <c r="KF201" s="7"/>
      <c r="KG201" s="32" t="str">
        <f>IF(KD201&gt;0,(KF201*KE201)/KF9/KF10/60,"-")</f>
        <v>-</v>
      </c>
      <c r="KK201" s="107">
        <v>5</v>
      </c>
      <c r="KL201" s="4"/>
      <c r="KM201" s="108" t="str">
        <f>IF(KL201&gt;0,INDEX(Вхідні_дані!$A$963:$G$1062,MATCH(KL201,Вхідні_дані!$C$963:$C$1062,0),7),"-")</f>
        <v>-</v>
      </c>
      <c r="KN201" s="7"/>
      <c r="KO201" s="32" t="str">
        <f>IF(KL201&gt;0,(KN201*KM201)/KN9/KN10/60,"-")</f>
        <v>-</v>
      </c>
      <c r="KS201" s="107">
        <v>5</v>
      </c>
      <c r="KT201" s="4"/>
      <c r="KU201" s="108" t="str">
        <f>IF(KT201&gt;0,INDEX(Вхідні_дані!$A$963:$G$1062,MATCH(KT201,Вхідні_дані!$C$963:$C$1062,0),7),"-")</f>
        <v>-</v>
      </c>
      <c r="KV201" s="7"/>
      <c r="KW201" s="32" t="str">
        <f>IF(KT201&gt;0,(KV201*KU201)/KV9/KV10/60,"-")</f>
        <v>-</v>
      </c>
      <c r="LA201" s="107">
        <v>5</v>
      </c>
      <c r="LB201" s="4"/>
      <c r="LC201" s="108" t="str">
        <f>IF(LB201&gt;0,INDEX(Вхідні_дані!$A$963:$G$1062,MATCH(LB201,Вхідні_дані!$C$963:$C$1062,0),7),"-")</f>
        <v>-</v>
      </c>
      <c r="LD201" s="7"/>
      <c r="LE201" s="32" t="str">
        <f>IF(LB201&gt;0,(LD201*LC201)/LD9/LD10/60,"-")</f>
        <v>-</v>
      </c>
      <c r="LI201" s="107">
        <v>5</v>
      </c>
      <c r="LJ201" s="4"/>
      <c r="LK201" s="108" t="str">
        <f>IF(LJ201&gt;0,INDEX(Вхідні_дані!$A$963:$G$1062,MATCH(LJ201,Вхідні_дані!$C$963:$C$1062,0),7),"-")</f>
        <v>-</v>
      </c>
      <c r="LL201" s="7"/>
      <c r="LM201" s="32" t="str">
        <f>IF(LJ201&gt;0,(LL201*LK201)/LL9/LL10/60,"-")</f>
        <v>-</v>
      </c>
      <c r="LQ201" s="107">
        <v>5</v>
      </c>
      <c r="LR201" s="4"/>
      <c r="LS201" s="108" t="str">
        <f>IF(LR201&gt;0,INDEX(Вхідні_дані!$A$963:$G$1062,MATCH(LR201,Вхідні_дані!$C$963:$C$1062,0),7),"-")</f>
        <v>-</v>
      </c>
      <c r="LT201" s="7"/>
      <c r="LU201" s="32" t="str">
        <f>IF(LR201&gt;0,(LT201*LS201)/LT9/LT10/60,"-")</f>
        <v>-</v>
      </c>
      <c r="LY201" s="107">
        <v>5</v>
      </c>
      <c r="LZ201" s="4"/>
      <c r="MA201" s="108" t="str">
        <f>IF(LZ201&gt;0,INDEX(Вхідні_дані!$A$963:$G$1062,MATCH(LZ201,Вхідні_дані!$C$963:$C$1062,0),7),"-")</f>
        <v>-</v>
      </c>
      <c r="MB201" s="7"/>
      <c r="MC201" s="32" t="str">
        <f>IF(LZ201&gt;0,(MB201*MA201)/MB9/MB10/60,"-")</f>
        <v>-</v>
      </c>
      <c r="MG201" s="107">
        <v>5</v>
      </c>
      <c r="MH201" s="4"/>
      <c r="MI201" s="108" t="str">
        <f>IF(MH201&gt;0,INDEX(Вхідні_дані!$A$963:$G$1062,MATCH(MH201,Вхідні_дані!$C$963:$C$1062,0),7),"-")</f>
        <v>-</v>
      </c>
      <c r="MJ201" s="7"/>
      <c r="MK201" s="32" t="str">
        <f>IF(MH201&gt;0,(MJ201*MI201)/MJ9/MJ10/60,"-")</f>
        <v>-</v>
      </c>
      <c r="MO201" s="107">
        <v>5</v>
      </c>
      <c r="MP201" s="4"/>
      <c r="MQ201" s="108" t="str">
        <f>IF(MP201&gt;0,INDEX(Вхідні_дані!$A$963:$G$1062,MATCH(MP201,Вхідні_дані!$C$963:$C$1062,0),7),"-")</f>
        <v>-</v>
      </c>
      <c r="MR201" s="7"/>
      <c r="MS201" s="32" t="str">
        <f>IF(MP201&gt;0,(MR201*MQ201)/MR9/MR10/60,"-")</f>
        <v>-</v>
      </c>
      <c r="MW201" s="107">
        <v>5</v>
      </c>
      <c r="MX201" s="4"/>
      <c r="MY201" s="108" t="str">
        <f>IF(MX201&gt;0,INDEX(Вхідні_дані!$A$963:$G$1062,MATCH(MX201,Вхідні_дані!$C$963:$C$1062,0),7),"-")</f>
        <v>-</v>
      </c>
      <c r="MZ201" s="7"/>
      <c r="NA201" s="32" t="str">
        <f>IF(MX201&gt;0,(MZ201*MY201)/MZ9/MZ10/60,"-")</f>
        <v>-</v>
      </c>
      <c r="NE201" s="107">
        <v>5</v>
      </c>
      <c r="NF201" s="4"/>
      <c r="NG201" s="108" t="str">
        <f>IF(NF201&gt;0,INDEX(Вхідні_дані!$A$963:$G$1062,MATCH(NF201,Вхідні_дані!$C$963:$C$1062,0),7),"-")</f>
        <v>-</v>
      </c>
      <c r="NH201" s="7"/>
      <c r="NI201" s="32" t="str">
        <f>IF(NF201&gt;0,(NH201*NG201)/NH9/NH10/60,"-")</f>
        <v>-</v>
      </c>
      <c r="NM201" s="107">
        <v>5</v>
      </c>
      <c r="NN201" s="4"/>
      <c r="NO201" s="108" t="str">
        <f>IF(NN201&gt;0,INDEX(Вхідні_дані!$A$963:$G$1062,MATCH(NN201,Вхідні_дані!$C$963:$C$1062,0),7),"-")</f>
        <v>-</v>
      </c>
      <c r="NP201" s="7"/>
      <c r="NQ201" s="32" t="str">
        <f>IF(NN201&gt;0,(NP201*NO201)/NP9/NP10/60,"-")</f>
        <v>-</v>
      </c>
      <c r="NU201" s="107">
        <v>5</v>
      </c>
      <c r="NV201" s="4"/>
      <c r="NW201" s="108" t="str">
        <f>IF(NV201&gt;0,INDEX(Вхідні_дані!$A$963:$G$1062,MATCH(NV201,Вхідні_дані!$C$963:$C$1062,0),7),"-")</f>
        <v>-</v>
      </c>
      <c r="NX201" s="7"/>
      <c r="NY201" s="32" t="str">
        <f>IF(NV201&gt;0,(NX201*NW201)/NX9/NX10/60,"-")</f>
        <v>-</v>
      </c>
      <c r="OC201" s="107">
        <v>5</v>
      </c>
      <c r="OD201" s="4"/>
      <c r="OE201" s="108" t="str">
        <f>IF(OD201&gt;0,INDEX(Вхідні_дані!$A$963:$G$1062,MATCH(OD201,Вхідні_дані!$C$963:$C$1062,0),7),"-")</f>
        <v>-</v>
      </c>
      <c r="OF201" s="7"/>
      <c r="OG201" s="32" t="str">
        <f>IF(OD201&gt;0,(OF201*OE201)/OF9/OF10/60,"-")</f>
        <v>-</v>
      </c>
      <c r="OK201" s="107">
        <v>5</v>
      </c>
      <c r="OL201" s="4"/>
      <c r="OM201" s="108" t="str">
        <f>IF(OL201&gt;0,INDEX(Вхідні_дані!$A$963:$G$1062,MATCH(OL201,Вхідні_дані!$C$963:$C$1062,0),7),"-")</f>
        <v>-</v>
      </c>
      <c r="ON201" s="7"/>
      <c r="OO201" s="32" t="str">
        <f>IF(OL201&gt;0,(ON201*OM201)/ON9/ON10/60,"-")</f>
        <v>-</v>
      </c>
      <c r="OS201" s="107">
        <v>5</v>
      </c>
      <c r="OT201" s="4"/>
      <c r="OU201" s="108" t="str">
        <f>IF(OT201&gt;0,INDEX(Вхідні_дані!$A$963:$G$1062,MATCH(OT201,Вхідні_дані!$C$963:$C$1062,0),7),"-")</f>
        <v>-</v>
      </c>
      <c r="OV201" s="7"/>
      <c r="OW201" s="32" t="str">
        <f>IF(OT201&gt;0,(OV201*OU201)/OV9/OV10/60,"-")</f>
        <v>-</v>
      </c>
      <c r="PA201" s="107">
        <v>5</v>
      </c>
      <c r="PB201" s="4"/>
      <c r="PC201" s="108" t="str">
        <f>IF(PB201&gt;0,INDEX(Вхідні_дані!$A$963:$G$1062,MATCH(PB201,Вхідні_дані!$C$963:$C$1062,0),7),"-")</f>
        <v>-</v>
      </c>
      <c r="PD201" s="7"/>
      <c r="PE201" s="32" t="str">
        <f>IF(PB201&gt;0,(PD201*PC201)/PD9/PD10/60,"-")</f>
        <v>-</v>
      </c>
      <c r="PI201" s="107">
        <v>5</v>
      </c>
      <c r="PJ201" s="4"/>
      <c r="PK201" s="108" t="str">
        <f>IF(PJ201&gt;0,INDEX(Вхідні_дані!$A$963:$G$1062,MATCH(PJ201,Вхідні_дані!$C$963:$C$1062,0),7),"-")</f>
        <v>-</v>
      </c>
      <c r="PL201" s="7"/>
      <c r="PM201" s="32" t="str">
        <f>IF(PJ201&gt;0,(PL201*PK201)/PL9/PL10/60,"-")</f>
        <v>-</v>
      </c>
      <c r="PQ201" s="107">
        <v>5</v>
      </c>
      <c r="PR201" s="4"/>
      <c r="PS201" s="108" t="str">
        <f>IF(PR201&gt;0,INDEX(Вхідні_дані!$A$963:$G$1062,MATCH(PR201,Вхідні_дані!$C$963:$C$1062,0),7),"-")</f>
        <v>-</v>
      </c>
      <c r="PT201" s="7"/>
      <c r="PU201" s="32" t="str">
        <f>IF(PR201&gt;0,(PT201*PS201)/PT9/PT10/60,"-")</f>
        <v>-</v>
      </c>
      <c r="PY201" s="107">
        <v>5</v>
      </c>
      <c r="PZ201" s="4"/>
      <c r="QA201" s="108" t="str">
        <f>IF(PZ201&gt;0,INDEX(Вхідні_дані!$A$963:$G$1062,MATCH(PZ201,Вхідні_дані!$C$963:$C$1062,0),7),"-")</f>
        <v>-</v>
      </c>
      <c r="QB201" s="7"/>
      <c r="QC201" s="32" t="str">
        <f>IF(PZ201&gt;0,(QB201*QA201)/QB9/QB10/60,"-")</f>
        <v>-</v>
      </c>
      <c r="QG201" s="107">
        <v>5</v>
      </c>
      <c r="QH201" s="4"/>
      <c r="QI201" s="108" t="str">
        <f>IF(QH201&gt;0,INDEX(Вхідні_дані!$A$963:$G$1062,MATCH(QH201,Вхідні_дані!$C$963:$C$1062,0),7),"-")</f>
        <v>-</v>
      </c>
      <c r="QJ201" s="7"/>
      <c r="QK201" s="32" t="str">
        <f>IF(QH201&gt;0,(QJ201*QI201)/QJ9/QJ10/60,"-")</f>
        <v>-</v>
      </c>
      <c r="QO201" s="107">
        <v>5</v>
      </c>
      <c r="QP201" s="4"/>
      <c r="QQ201" s="108" t="str">
        <f>IF(QP201&gt;0,INDEX(Вхідні_дані!$A$963:$G$1062,MATCH(QP201,Вхідні_дані!$C$963:$C$1062,0),7),"-")</f>
        <v>-</v>
      </c>
      <c r="QR201" s="7"/>
      <c r="QS201" s="32" t="str">
        <f>IF(QP201&gt;0,(QR201*QQ201)/QR9/QR10/60,"-")</f>
        <v>-</v>
      </c>
      <c r="QW201" s="107">
        <v>5</v>
      </c>
      <c r="QX201" s="4"/>
      <c r="QY201" s="108" t="str">
        <f>IF(QX201&gt;0,INDEX(Вхідні_дані!$A$963:$G$1062,MATCH(QX201,Вхідні_дані!$C$963:$C$1062,0),7),"-")</f>
        <v>-</v>
      </c>
      <c r="QZ201" s="7"/>
      <c r="RA201" s="32" t="str">
        <f>IF(QX201&gt;0,(QZ201*QY201)/QZ9/QZ10/60,"-")</f>
        <v>-</v>
      </c>
      <c r="RE201" s="107">
        <v>5</v>
      </c>
      <c r="RF201" s="4"/>
      <c r="RG201" s="108" t="str">
        <f>IF(RF201&gt;0,INDEX(Вхідні_дані!$A$963:$G$1062,MATCH(RF201,Вхідні_дані!$C$963:$C$1062,0),7),"-")</f>
        <v>-</v>
      </c>
      <c r="RH201" s="7"/>
      <c r="RI201" s="32" t="str">
        <f>IF(RF201&gt;0,(RH201*RG201)/RH9/RH10/60,"-")</f>
        <v>-</v>
      </c>
      <c r="RM201" s="107">
        <v>5</v>
      </c>
      <c r="RN201" s="4"/>
      <c r="RO201" s="108" t="str">
        <f>IF(RN201&gt;0,INDEX(Вхідні_дані!$A$963:$G$1062,MATCH(RN201,Вхідні_дані!$C$963:$C$1062,0),7),"-")</f>
        <v>-</v>
      </c>
      <c r="RP201" s="7"/>
      <c r="RQ201" s="32" t="str">
        <f>IF(RN201&gt;0,(RP201*RO201)/RP9/RP10/60,"-")</f>
        <v>-</v>
      </c>
      <c r="RU201" s="107">
        <v>5</v>
      </c>
      <c r="RV201" s="4"/>
      <c r="RW201" s="108" t="str">
        <f>IF(RV201&gt;0,INDEX(Вхідні_дані!$A$963:$G$1062,MATCH(RV201,Вхідні_дані!$C$963:$C$1062,0),7),"-")</f>
        <v>-</v>
      </c>
      <c r="RX201" s="7"/>
      <c r="RY201" s="32" t="str">
        <f>IF(RV201&gt;0,(RX201*RW201)/RX9/RX10/60,"-")</f>
        <v>-</v>
      </c>
      <c r="SC201" s="107">
        <v>5</v>
      </c>
      <c r="SD201" s="4"/>
      <c r="SE201" s="108" t="str">
        <f>IF(SD201&gt;0,INDEX(Вхідні_дані!$A$963:$G$1062,MATCH(SD201,Вхідні_дані!$C$963:$C$1062,0),7),"-")</f>
        <v>-</v>
      </c>
      <c r="SF201" s="7"/>
      <c r="SG201" s="32" t="str">
        <f>IF(SD201&gt;0,(SF201*SE201)/SF9/SF10/60,"-")</f>
        <v>-</v>
      </c>
      <c r="SK201" s="107">
        <v>5</v>
      </c>
      <c r="SL201" s="4"/>
      <c r="SM201" s="108" t="str">
        <f>IF(SL201&gt;0,INDEX(Вхідні_дані!$A$963:$G$1062,MATCH(SL201,Вхідні_дані!$C$963:$C$1062,0),7),"-")</f>
        <v>-</v>
      </c>
      <c r="SN201" s="7"/>
      <c r="SO201" s="32" t="str">
        <f>IF(SL201&gt;0,(SN201*SM201)/SN9/SN10/60,"-")</f>
        <v>-</v>
      </c>
      <c r="SS201" s="107">
        <v>5</v>
      </c>
      <c r="ST201" s="4"/>
      <c r="SU201" s="108" t="str">
        <f>IF(ST201&gt;0,INDEX(Вхідні_дані!$A$963:$G$1062,MATCH(ST201,Вхідні_дані!$C$963:$C$1062,0),7),"-")</f>
        <v>-</v>
      </c>
      <c r="SV201" s="7"/>
      <c r="SW201" s="32" t="str">
        <f>IF(ST201&gt;0,(SV201*SU201)/SV9/SV10/60,"-")</f>
        <v>-</v>
      </c>
      <c r="TA201" s="107">
        <v>5</v>
      </c>
      <c r="TB201" s="4"/>
      <c r="TC201" s="108" t="str">
        <f>IF(TB201&gt;0,INDEX(Вхідні_дані!$A$963:$G$1062,MATCH(TB201,Вхідні_дані!$C$963:$C$1062,0),7),"-")</f>
        <v>-</v>
      </c>
      <c r="TD201" s="7"/>
      <c r="TE201" s="32" t="str">
        <f>IF(TB201&gt;0,(TD201*TC201)/TD9/TD10/60,"-")</f>
        <v>-</v>
      </c>
      <c r="TI201" s="107">
        <v>5</v>
      </c>
      <c r="TJ201" s="4"/>
      <c r="TK201" s="108" t="str">
        <f>IF(TJ201&gt;0,INDEX(Вхідні_дані!$A$963:$G$1062,MATCH(TJ201,Вхідні_дані!$C$963:$C$1062,0),7),"-")</f>
        <v>-</v>
      </c>
      <c r="TL201" s="7"/>
      <c r="TM201" s="32" t="str">
        <f>IF(TJ201&gt;0,(TL201*TK201)/TL9/TL10/60,"-")</f>
        <v>-</v>
      </c>
      <c r="TQ201" s="107">
        <v>5</v>
      </c>
      <c r="TR201" s="4"/>
      <c r="TS201" s="108" t="str">
        <f>IF(TR201&gt;0,INDEX(Вхідні_дані!$A$963:$G$1062,MATCH(TR201,Вхідні_дані!$C$963:$C$1062,0),7),"-")</f>
        <v>-</v>
      </c>
      <c r="TT201" s="7"/>
      <c r="TU201" s="32" t="str">
        <f>IF(TR201&gt;0,(TT201*TS201)/TT9/TT10/60,"-")</f>
        <v>-</v>
      </c>
      <c r="TY201" s="107">
        <v>5</v>
      </c>
      <c r="TZ201" s="4"/>
      <c r="UA201" s="108" t="str">
        <f>IF(TZ201&gt;0,INDEX(Вхідні_дані!$A$963:$G$1062,MATCH(TZ201,Вхідні_дані!$C$963:$C$1062,0),7),"-")</f>
        <v>-</v>
      </c>
      <c r="UB201" s="7"/>
      <c r="UC201" s="32" t="str">
        <f>IF(TZ201&gt;0,(UB201*UA201)/UB9/UB10/60,"-")</f>
        <v>-</v>
      </c>
      <c r="UG201" s="107">
        <v>5</v>
      </c>
      <c r="UH201" s="4"/>
      <c r="UI201" s="108" t="str">
        <f>IF(UH201&gt;0,INDEX(Вхідні_дані!$A$963:$G$1062,MATCH(UH201,Вхідні_дані!$C$963:$C$1062,0),7),"-")</f>
        <v>-</v>
      </c>
      <c r="UJ201" s="7"/>
      <c r="UK201" s="32" t="str">
        <f>IF(UH201&gt;0,(UJ201*UI201)/UJ9/UJ10/60,"-")</f>
        <v>-</v>
      </c>
      <c r="UO201" s="107">
        <v>5</v>
      </c>
      <c r="UP201" s="4"/>
      <c r="UQ201" s="108" t="str">
        <f>IF(UP201&gt;0,INDEX(Вхідні_дані!$A$963:$G$1062,MATCH(UP201,Вхідні_дані!$C$963:$C$1062,0),7),"-")</f>
        <v>-</v>
      </c>
      <c r="UR201" s="7"/>
      <c r="US201" s="32" t="str">
        <f>IF(UP201&gt;0,(UR201*UQ201)/UR9/UR10/60,"-")</f>
        <v>-</v>
      </c>
      <c r="UW201" s="107">
        <v>5</v>
      </c>
      <c r="UX201" s="4"/>
      <c r="UY201" s="108" t="str">
        <f>IF(UX201&gt;0,INDEX(Вхідні_дані!$A$963:$G$1062,MATCH(UX201,Вхідні_дані!$C$963:$C$1062,0),7),"-")</f>
        <v>-</v>
      </c>
      <c r="UZ201" s="7"/>
      <c r="VA201" s="32" t="str">
        <f>IF(UX201&gt;0,(UZ201*UY201)/UZ9/UZ10/60,"-")</f>
        <v>-</v>
      </c>
      <c r="VE201" s="107">
        <v>5</v>
      </c>
      <c r="VF201" s="4"/>
      <c r="VG201" s="108" t="str">
        <f>IF(VF201&gt;0,INDEX(Вхідні_дані!$A$963:$G$1062,MATCH(VF201,Вхідні_дані!$C$963:$C$1062,0),7),"-")</f>
        <v>-</v>
      </c>
      <c r="VH201" s="7"/>
      <c r="VI201" s="32" t="str">
        <f>IF(VF201&gt;0,(VH201*VG201)/VH9/VH10/60,"-")</f>
        <v>-</v>
      </c>
      <c r="VM201" s="107">
        <v>5</v>
      </c>
      <c r="VN201" s="4"/>
      <c r="VO201" s="108" t="str">
        <f>IF(VN201&gt;0,INDEX(Вхідні_дані!$A$963:$G$1062,MATCH(VN201,Вхідні_дані!$C$963:$C$1062,0),7),"-")</f>
        <v>-</v>
      </c>
      <c r="VP201" s="7"/>
      <c r="VQ201" s="32" t="str">
        <f>IF(VN201&gt;0,(VP201*VO201)/VP9/VP10/60,"-")</f>
        <v>-</v>
      </c>
      <c r="VU201" s="107">
        <v>5</v>
      </c>
      <c r="VV201" s="4"/>
      <c r="VW201" s="108" t="str">
        <f>IF(VV201&gt;0,INDEX(Вхідні_дані!$A$963:$G$1062,MATCH(VV201,Вхідні_дані!$C$963:$C$1062,0),7),"-")</f>
        <v>-</v>
      </c>
      <c r="VX201" s="7"/>
      <c r="VY201" s="32" t="str">
        <f>IF(VV201&gt;0,(VX201*VW201)/VX9/VX10/60,"-")</f>
        <v>-</v>
      </c>
      <c r="WC201" s="107">
        <v>5</v>
      </c>
      <c r="WD201" s="4"/>
      <c r="WE201" s="108" t="str">
        <f>IF(WD201&gt;0,INDEX(Вхідні_дані!$A$963:$G$1062,MATCH(WD201,Вхідні_дані!$C$963:$C$1062,0),7),"-")</f>
        <v>-</v>
      </c>
      <c r="WF201" s="7"/>
      <c r="WG201" s="32" t="str">
        <f>IF(WD201&gt;0,(WF201*WE201)/WF9/WF10/60,"-")</f>
        <v>-</v>
      </c>
      <c r="WK201" s="107">
        <v>5</v>
      </c>
      <c r="WL201" s="4"/>
      <c r="WM201" s="108" t="str">
        <f>IF(WL201&gt;0,INDEX(Вхідні_дані!$A$963:$G$1062,MATCH(WL201,Вхідні_дані!$C$963:$C$1062,0),7),"-")</f>
        <v>-</v>
      </c>
      <c r="WN201" s="7"/>
      <c r="WO201" s="32" t="str">
        <f>IF(WL201&gt;0,(WN201*WM201)/WN9/WN10/60,"-")</f>
        <v>-</v>
      </c>
      <c r="WS201" s="107">
        <v>5</v>
      </c>
      <c r="WT201" s="4"/>
      <c r="WU201" s="108" t="str">
        <f>IF(WT201&gt;0,INDEX(Вхідні_дані!$A$963:$G$1062,MATCH(WT201,Вхідні_дані!$C$963:$C$1062,0),7),"-")</f>
        <v>-</v>
      </c>
      <c r="WV201" s="7"/>
      <c r="WW201" s="32" t="str">
        <f>IF(WT201&gt;0,(WV201*WU201)/WV9/WV10/60,"-")</f>
        <v>-</v>
      </c>
      <c r="XA201" s="107">
        <v>5</v>
      </c>
      <c r="XB201" s="4"/>
      <c r="XC201" s="108" t="str">
        <f>IF(XB201&gt;0,INDEX(Вхідні_дані!$A$963:$G$1062,MATCH(XB201,Вхідні_дані!$C$963:$C$1062,0),7),"-")</f>
        <v>-</v>
      </c>
      <c r="XD201" s="7"/>
      <c r="XE201" s="32" t="str">
        <f>IF(XB201&gt;0,(XD201*XC201)/XD9/XD10/60,"-")</f>
        <v>-</v>
      </c>
      <c r="XI201" s="107">
        <v>5</v>
      </c>
      <c r="XJ201" s="4"/>
      <c r="XK201" s="108" t="str">
        <f>IF(XJ201&gt;0,INDEX(Вхідні_дані!$A$963:$G$1062,MATCH(XJ201,Вхідні_дані!$C$963:$C$1062,0),7),"-")</f>
        <v>-</v>
      </c>
      <c r="XL201" s="7"/>
      <c r="XM201" s="32" t="str">
        <f>IF(XJ201&gt;0,(XL201*XK201)/XL9/XL10/60,"-")</f>
        <v>-</v>
      </c>
      <c r="XQ201" s="107">
        <v>5</v>
      </c>
      <c r="XR201" s="4"/>
      <c r="XS201" s="108" t="str">
        <f>IF(XR201&gt;0,INDEX(Вхідні_дані!$A$963:$G$1062,MATCH(XR201,Вхідні_дані!$C$963:$C$1062,0),7),"-")</f>
        <v>-</v>
      </c>
      <c r="XT201" s="7"/>
      <c r="XU201" s="32" t="str">
        <f>IF(XR201&gt;0,(XT201*XS201)/XT9/XT10/60,"-")</f>
        <v>-</v>
      </c>
      <c r="XY201" s="107">
        <v>5</v>
      </c>
      <c r="XZ201" s="4"/>
      <c r="YA201" s="108" t="str">
        <f>IF(XZ201&gt;0,INDEX(Вхідні_дані!$A$963:$G$1062,MATCH(XZ201,Вхідні_дані!$C$963:$C$1062,0),7),"-")</f>
        <v>-</v>
      </c>
      <c r="YB201" s="7"/>
      <c r="YC201" s="32" t="str">
        <f>IF(XZ201&gt;0,(YB201*YA201)/YB9/YB10/60,"-")</f>
        <v>-</v>
      </c>
      <c r="YG201" s="107">
        <v>5</v>
      </c>
      <c r="YH201" s="4"/>
      <c r="YI201" s="108" t="str">
        <f>IF(YH201&gt;0,INDEX(Вхідні_дані!$A$963:$G$1062,MATCH(YH201,Вхідні_дані!$C$963:$C$1062,0),7),"-")</f>
        <v>-</v>
      </c>
      <c r="YJ201" s="7"/>
      <c r="YK201" s="32" t="str">
        <f>IF(YH201&gt;0,(YJ201*YI201)/YJ9/YJ10/60,"-")</f>
        <v>-</v>
      </c>
      <c r="YO201" s="107">
        <v>5</v>
      </c>
      <c r="YP201" s="4"/>
      <c r="YQ201" s="108" t="str">
        <f>IF(YP201&gt;0,INDEX(Вхідні_дані!$A$963:$G$1062,MATCH(YP201,Вхідні_дані!$C$963:$C$1062,0),7),"-")</f>
        <v>-</v>
      </c>
      <c r="YR201" s="7"/>
      <c r="YS201" s="32" t="str">
        <f>IF(YP201&gt;0,(YR201*YQ201)/YR9/YR10/60,"-")</f>
        <v>-</v>
      </c>
      <c r="YW201" s="107">
        <v>5</v>
      </c>
      <c r="YX201" s="4"/>
      <c r="YY201" s="108" t="str">
        <f>IF(YX201&gt;0,INDEX(Вхідні_дані!$A$963:$G$1062,MATCH(YX201,Вхідні_дані!$C$963:$C$1062,0),7),"-")</f>
        <v>-</v>
      </c>
      <c r="YZ201" s="7"/>
      <c r="ZA201" s="32" t="str">
        <f>IF(YX201&gt;0,(YZ201*YY201)/YZ9/YZ10/60,"-")</f>
        <v>-</v>
      </c>
      <c r="ZE201" s="107">
        <v>5</v>
      </c>
      <c r="ZF201" s="4"/>
      <c r="ZG201" s="108" t="str">
        <f>IF(ZF201&gt;0,INDEX(Вхідні_дані!$A$963:$G$1062,MATCH(ZF201,Вхідні_дані!$C$963:$C$1062,0),7),"-")</f>
        <v>-</v>
      </c>
      <c r="ZH201" s="7"/>
      <c r="ZI201" s="32" t="str">
        <f>IF(ZF201&gt;0,(ZH201*ZG201)/ZH9/ZH10/60,"-")</f>
        <v>-</v>
      </c>
      <c r="ZM201" s="107">
        <v>5</v>
      </c>
      <c r="ZN201" s="4"/>
      <c r="ZO201" s="108" t="str">
        <f>IF(ZN201&gt;0,INDEX(Вхідні_дані!$A$963:$G$1062,MATCH(ZN201,Вхідні_дані!$C$963:$C$1062,0),7),"-")</f>
        <v>-</v>
      </c>
      <c r="ZP201" s="7"/>
      <c r="ZQ201" s="32" t="str">
        <f>IF(ZN201&gt;0,(ZP201*ZO201)/ZP9/ZP10/60,"-")</f>
        <v>-</v>
      </c>
      <c r="ZU201" s="107">
        <v>5</v>
      </c>
      <c r="ZV201" s="4"/>
      <c r="ZW201" s="108" t="str">
        <f>IF(ZV201&gt;0,INDEX(Вхідні_дані!$A$963:$G$1062,MATCH(ZV201,Вхідні_дані!$C$963:$C$1062,0),7),"-")</f>
        <v>-</v>
      </c>
      <c r="ZX201" s="7"/>
      <c r="ZY201" s="32" t="str">
        <f>IF(ZV201&gt;0,(ZX201*ZW201)/ZX9/ZX10/60,"-")</f>
        <v>-</v>
      </c>
      <c r="AAC201" s="107">
        <v>5</v>
      </c>
      <c r="AAD201" s="4"/>
      <c r="AAE201" s="108" t="str">
        <f>IF(AAD201&gt;0,INDEX(Вхідні_дані!$A$963:$G$1062,MATCH(AAD201,Вхідні_дані!$C$963:$C$1062,0),7),"-")</f>
        <v>-</v>
      </c>
      <c r="AAF201" s="7"/>
      <c r="AAG201" s="32" t="str">
        <f>IF(AAD201&gt;0,(AAF201*AAE201)/AAF9/AAF10/60,"-")</f>
        <v>-</v>
      </c>
      <c r="AAK201" s="107">
        <v>5</v>
      </c>
      <c r="AAL201" s="4"/>
      <c r="AAM201" s="108" t="str">
        <f>IF(AAL201&gt;0,INDEX(Вхідні_дані!$A$963:$G$1062,MATCH(AAL201,Вхідні_дані!$C$963:$C$1062,0),7),"-")</f>
        <v>-</v>
      </c>
      <c r="AAN201" s="7"/>
      <c r="AAO201" s="32" t="str">
        <f>IF(AAL201&gt;0,(AAN201*AAM201)/AAN9/AAN10/60,"-")</f>
        <v>-</v>
      </c>
      <c r="AAS201" s="107">
        <v>5</v>
      </c>
      <c r="AAT201" s="4"/>
      <c r="AAU201" s="108" t="str">
        <f>IF(AAT201&gt;0,INDEX(Вхідні_дані!$A$963:$G$1062,MATCH(AAT201,Вхідні_дані!$C$963:$C$1062,0),7),"-")</f>
        <v>-</v>
      </c>
      <c r="AAV201" s="7"/>
      <c r="AAW201" s="32" t="str">
        <f>IF(AAT201&gt;0,(AAV201*AAU201)/AAV9/AAV10/60,"-")</f>
        <v>-</v>
      </c>
      <c r="ABA201" s="107">
        <v>5</v>
      </c>
      <c r="ABB201" s="4"/>
      <c r="ABC201" s="108" t="str">
        <f>IF(ABB201&gt;0,INDEX(Вхідні_дані!$A$963:$G$1062,MATCH(ABB201,Вхідні_дані!$C$963:$C$1062,0),7),"-")</f>
        <v>-</v>
      </c>
      <c r="ABD201" s="7"/>
      <c r="ABE201" s="32" t="str">
        <f>IF(ABB201&gt;0,(ABD201*ABC201)/ABD9/ABD10/60,"-")</f>
        <v>-</v>
      </c>
      <c r="ABI201" s="107">
        <v>5</v>
      </c>
      <c r="ABJ201" s="4"/>
      <c r="ABK201" s="108" t="str">
        <f>IF(ABJ201&gt;0,INDEX(Вхідні_дані!$A$963:$G$1062,MATCH(ABJ201,Вхідні_дані!$C$963:$C$1062,0),7),"-")</f>
        <v>-</v>
      </c>
      <c r="ABL201" s="7"/>
      <c r="ABM201" s="32" t="str">
        <f>IF(ABJ201&gt;0,(ABL201*ABK201)/ABL9/ABL10/60,"-")</f>
        <v>-</v>
      </c>
      <c r="ABQ201" s="107">
        <v>5</v>
      </c>
      <c r="ABR201" s="4"/>
      <c r="ABS201" s="108" t="str">
        <f>IF(ABR201&gt;0,INDEX(Вхідні_дані!$A$963:$G$1062,MATCH(ABR201,Вхідні_дані!$C$963:$C$1062,0),7),"-")</f>
        <v>-</v>
      </c>
      <c r="ABT201" s="7"/>
      <c r="ABU201" s="32" t="str">
        <f>IF(ABR201&gt;0,(ABT201*ABS201)/ABT9/ABT10/60,"-")</f>
        <v>-</v>
      </c>
      <c r="ABY201" s="107">
        <v>5</v>
      </c>
      <c r="ABZ201" s="4"/>
      <c r="ACA201" s="108" t="str">
        <f>IF(ABZ201&gt;0,INDEX(Вхідні_дані!$A$963:$G$1062,MATCH(ABZ201,Вхідні_дані!$C$963:$C$1062,0),7),"-")</f>
        <v>-</v>
      </c>
      <c r="ACB201" s="7"/>
      <c r="ACC201" s="32" t="str">
        <f>IF(ABZ201&gt;0,(ACB201*ACA201)/ACB9/ACB10/60,"-")</f>
        <v>-</v>
      </c>
      <c r="ACG201" s="107">
        <v>5</v>
      </c>
      <c r="ACH201" s="4"/>
      <c r="ACI201" s="108" t="str">
        <f>IF(ACH201&gt;0,INDEX(Вхідні_дані!$A$963:$G$1062,MATCH(ACH201,Вхідні_дані!$C$963:$C$1062,0),7),"-")</f>
        <v>-</v>
      </c>
      <c r="ACJ201" s="7"/>
      <c r="ACK201" s="32" t="str">
        <f>IF(ACH201&gt;0,(ACJ201*ACI201)/ACJ9/ACJ10/60,"-")</f>
        <v>-</v>
      </c>
      <c r="ACO201" s="107">
        <v>5</v>
      </c>
      <c r="ACP201" s="4"/>
      <c r="ACQ201" s="108" t="str">
        <f>IF(ACP201&gt;0,INDEX(Вхідні_дані!$A$963:$G$1062,MATCH(ACP201,Вхідні_дані!$C$963:$C$1062,0),7),"-")</f>
        <v>-</v>
      </c>
      <c r="ACR201" s="7"/>
      <c r="ACS201" s="32" t="str">
        <f>IF(ACP201&gt;0,(ACR201*ACQ201)/ACR9/ACR10/60,"-")</f>
        <v>-</v>
      </c>
      <c r="ACW201" s="107">
        <v>5</v>
      </c>
      <c r="ACX201" s="4"/>
      <c r="ACY201" s="108" t="str">
        <f>IF(ACX201&gt;0,INDEX(Вхідні_дані!$A$963:$G$1062,MATCH(ACX201,Вхідні_дані!$C$963:$C$1062,0),7),"-")</f>
        <v>-</v>
      </c>
      <c r="ACZ201" s="7"/>
      <c r="ADA201" s="32" t="str">
        <f>IF(ACX201&gt;0,(ACZ201*ACY201)/ACZ9/ACZ10/60,"-")</f>
        <v>-</v>
      </c>
      <c r="ADE201" s="107">
        <v>5</v>
      </c>
      <c r="ADF201" s="4"/>
      <c r="ADG201" s="108" t="str">
        <f>IF(ADF201&gt;0,INDEX(Вхідні_дані!$A$963:$G$1062,MATCH(ADF201,Вхідні_дані!$C$963:$C$1062,0),7),"-")</f>
        <v>-</v>
      </c>
      <c r="ADH201" s="7"/>
      <c r="ADI201" s="32" t="str">
        <f>IF(ADF201&gt;0,(ADH201*ADG201)/ADH9/ADH10/60,"-")</f>
        <v>-</v>
      </c>
      <c r="ADM201" s="107">
        <v>5</v>
      </c>
      <c r="ADN201" s="4"/>
      <c r="ADO201" s="108" t="str">
        <f>IF(ADN201&gt;0,INDEX(Вхідні_дані!$A$963:$G$1062,MATCH(ADN201,Вхідні_дані!$C$963:$C$1062,0),7),"-")</f>
        <v>-</v>
      </c>
      <c r="ADP201" s="7"/>
      <c r="ADQ201" s="32" t="str">
        <f>IF(ADN201&gt;0,(ADP201*ADO201)/ADP9/ADP10/60,"-")</f>
        <v>-</v>
      </c>
    </row>
    <row r="202" spans="1:800" ht="24" customHeight="1" outlineLevel="1" x14ac:dyDescent="0.25">
      <c r="A202" s="107">
        <v>6</v>
      </c>
      <c r="B202" s="4"/>
      <c r="C202" s="108" t="str">
        <f>IF(B202&gt;0,INDEX(Вхідні_дані!$A$963:$G$1062,MATCH(B202,Вхідні_дані!$C$963:$C$1062,0),7),"-")</f>
        <v>-</v>
      </c>
      <c r="D202" s="7"/>
      <c r="E202" s="32" t="str">
        <f>IF(B202&gt;0,(D202*C202)/D9/D10/60,"-")</f>
        <v>-</v>
      </c>
      <c r="I202" s="107">
        <v>6</v>
      </c>
      <c r="J202" s="4"/>
      <c r="K202" s="108" t="str">
        <f>IF(J202&gt;0,INDEX(Вхідні_дані!$A$963:$G$1062,MATCH(J202,Вхідні_дані!$C$963:$C$1062,0),7),"-")</f>
        <v>-</v>
      </c>
      <c r="L202" s="7"/>
      <c r="M202" s="32" t="str">
        <f>IF(J202&gt;0,(L202*K202)/L9/L10/60,"-")</f>
        <v>-</v>
      </c>
      <c r="Q202" s="107">
        <v>6</v>
      </c>
      <c r="R202" s="4"/>
      <c r="S202" s="108" t="str">
        <f>IF(R202&gt;0,INDEX(Вхідні_дані!$A$963:$G$1062,MATCH(R202,Вхідні_дані!$C$963:$C$1062,0),7),"-")</f>
        <v>-</v>
      </c>
      <c r="T202" s="7"/>
      <c r="U202" s="32" t="str">
        <f>IF(R202&gt;0,(T202*S202)/T9/T10/60,"-")</f>
        <v>-</v>
      </c>
      <c r="Y202" s="107">
        <v>6</v>
      </c>
      <c r="Z202" s="4"/>
      <c r="AA202" s="108" t="str">
        <f>IF(Z202&gt;0,INDEX(Вхідні_дані!$A$963:$G$1062,MATCH(Z202,Вхідні_дані!$C$963:$C$1062,0),7),"-")</f>
        <v>-</v>
      </c>
      <c r="AB202" s="7"/>
      <c r="AC202" s="32" t="str">
        <f>IF(Z202&gt;0,(AB202*AA202)/AB9/AB10/60,"-")</f>
        <v>-</v>
      </c>
      <c r="AG202" s="107">
        <v>6</v>
      </c>
      <c r="AH202" s="4"/>
      <c r="AI202" s="108" t="str">
        <f>IF(AH202&gt;0,INDEX(Вхідні_дані!$A$963:$G$1062,MATCH(AH202,Вхідні_дані!$C$963:$C$1062,0),7),"-")</f>
        <v>-</v>
      </c>
      <c r="AJ202" s="7"/>
      <c r="AK202" s="32" t="str">
        <f>IF(AH202&gt;0,(AJ202*AI202)/AJ9/AJ10/60,"-")</f>
        <v>-</v>
      </c>
      <c r="AO202" s="107">
        <v>6</v>
      </c>
      <c r="AP202" s="4"/>
      <c r="AQ202" s="108" t="str">
        <f>IF(AP202&gt;0,INDEX(Вхідні_дані!$A$963:$G$1062,MATCH(AP202,Вхідні_дані!$C$963:$C$1062,0),7),"-")</f>
        <v>-</v>
      </c>
      <c r="AR202" s="7"/>
      <c r="AS202" s="32" t="str">
        <f>IF(AP202&gt;0,(AR202*AQ202)/AR9/AR10/60,"-")</f>
        <v>-</v>
      </c>
      <c r="AW202" s="107">
        <v>6</v>
      </c>
      <c r="AX202" s="4"/>
      <c r="AY202" s="108" t="str">
        <f>IF(AX202&gt;0,INDEX(Вхідні_дані!$A$963:$G$1062,MATCH(AX202,Вхідні_дані!$C$963:$C$1062,0),7),"-")</f>
        <v>-</v>
      </c>
      <c r="AZ202" s="7"/>
      <c r="BA202" s="32" t="str">
        <f>IF(AX202&gt;0,(AZ202*AY202)/AZ9/AZ10/60,"-")</f>
        <v>-</v>
      </c>
      <c r="BE202" s="107">
        <v>6</v>
      </c>
      <c r="BF202" s="4"/>
      <c r="BG202" s="108" t="str">
        <f>IF(BF202&gt;0,INDEX(Вхідні_дані!$A$963:$G$1062,MATCH(BF202,Вхідні_дані!$C$963:$C$1062,0),7),"-")</f>
        <v>-</v>
      </c>
      <c r="BH202" s="7"/>
      <c r="BI202" s="32" t="str">
        <f>IF(BF202&gt;0,(BH202*BG202)/BH9/BH10/60,"-")</f>
        <v>-</v>
      </c>
      <c r="BM202" s="107">
        <v>6</v>
      </c>
      <c r="BN202" s="4"/>
      <c r="BO202" s="108" t="str">
        <f>IF(BN202&gt;0,INDEX(Вхідні_дані!$A$963:$G$1062,MATCH(BN202,Вхідні_дані!$C$963:$C$1062,0),7),"-")</f>
        <v>-</v>
      </c>
      <c r="BP202" s="7"/>
      <c r="BQ202" s="32" t="str">
        <f>IF(BN202&gt;0,(BP202*BO202)/BP9/BP10/60,"-")</f>
        <v>-</v>
      </c>
      <c r="BU202" s="107">
        <v>6</v>
      </c>
      <c r="BV202" s="4"/>
      <c r="BW202" s="108" t="str">
        <f>IF(BV202&gt;0,INDEX(Вхідні_дані!$A$963:$G$1062,MATCH(BV202,Вхідні_дані!$C$963:$C$1062,0),7),"-")</f>
        <v>-</v>
      </c>
      <c r="BX202" s="7"/>
      <c r="BY202" s="32" t="str">
        <f>IF(BV202&gt;0,(BX202*BW202)/BX9/BX10/60,"-")</f>
        <v>-</v>
      </c>
      <c r="CC202" s="107">
        <v>6</v>
      </c>
      <c r="CD202" s="4"/>
      <c r="CE202" s="108" t="str">
        <f>IF(CD202&gt;0,INDEX(Вхідні_дані!$A$963:$G$1062,MATCH(CD202,Вхідні_дані!$C$963:$C$1062,0),7),"-")</f>
        <v>-</v>
      </c>
      <c r="CF202" s="7"/>
      <c r="CG202" s="32" t="str">
        <f>IF(CD202&gt;0,(CF202*CE202)/CF9/CF10/60,"-")</f>
        <v>-</v>
      </c>
      <c r="CK202" s="107">
        <v>6</v>
      </c>
      <c r="CL202" s="4"/>
      <c r="CM202" s="108" t="str">
        <f>IF(CL202&gt;0,INDEX(Вхідні_дані!$A$963:$G$1062,MATCH(CL202,Вхідні_дані!$C$963:$C$1062,0),7),"-")</f>
        <v>-</v>
      </c>
      <c r="CN202" s="7"/>
      <c r="CO202" s="32" t="str">
        <f>IF(CL202&gt;0,(CN202*CM202)/CN9/CN10/60,"-")</f>
        <v>-</v>
      </c>
      <c r="CS202" s="107">
        <v>6</v>
      </c>
      <c r="CT202" s="4"/>
      <c r="CU202" s="108" t="str">
        <f>IF(CT202&gt;0,INDEX(Вхідні_дані!$A$963:$G$1062,MATCH(CT202,Вхідні_дані!$C$963:$C$1062,0),7),"-")</f>
        <v>-</v>
      </c>
      <c r="CV202" s="7"/>
      <c r="CW202" s="32" t="str">
        <f>IF(CT202&gt;0,(CV202*CU202)/CV9/CV10/60,"-")</f>
        <v>-</v>
      </c>
      <c r="DA202" s="107">
        <v>6</v>
      </c>
      <c r="DB202" s="4"/>
      <c r="DC202" s="108" t="str">
        <f>IF(DB202&gt;0,INDEX(Вхідні_дані!$A$963:$G$1062,MATCH(DB202,Вхідні_дані!$C$963:$C$1062,0),7),"-")</f>
        <v>-</v>
      </c>
      <c r="DD202" s="7"/>
      <c r="DE202" s="32" t="str">
        <f>IF(DB202&gt;0,(DD202*DC202)/DD9/DD10/60,"-")</f>
        <v>-</v>
      </c>
      <c r="DI202" s="107">
        <v>6</v>
      </c>
      <c r="DJ202" s="4"/>
      <c r="DK202" s="108" t="str">
        <f>IF(DJ202&gt;0,INDEX(Вхідні_дані!$A$963:$G$1062,MATCH(DJ202,Вхідні_дані!$C$963:$C$1062,0),7),"-")</f>
        <v>-</v>
      </c>
      <c r="DL202" s="7"/>
      <c r="DM202" s="32" t="str">
        <f>IF(DJ202&gt;0,(DL202*DK202)/DL9/DL10/60,"-")</f>
        <v>-</v>
      </c>
      <c r="DQ202" s="107">
        <v>6</v>
      </c>
      <c r="DR202" s="4"/>
      <c r="DS202" s="108" t="str">
        <f>IF(DR202&gt;0,INDEX(Вхідні_дані!$A$963:$G$1062,MATCH(DR202,Вхідні_дані!$C$963:$C$1062,0),7),"-")</f>
        <v>-</v>
      </c>
      <c r="DT202" s="7"/>
      <c r="DU202" s="32" t="str">
        <f>IF(DR202&gt;0,(DT202*DS202)/DT9/DT10/60,"-")</f>
        <v>-</v>
      </c>
      <c r="DY202" s="107">
        <v>6</v>
      </c>
      <c r="DZ202" s="4"/>
      <c r="EA202" s="108" t="str">
        <f>IF(DZ202&gt;0,INDEX(Вхідні_дані!$A$963:$G$1062,MATCH(DZ202,Вхідні_дані!$C$963:$C$1062,0),7),"-")</f>
        <v>-</v>
      </c>
      <c r="EB202" s="7"/>
      <c r="EC202" s="32" t="str">
        <f>IF(DZ202&gt;0,(EB202*EA202)/EB9/EB10/60,"-")</f>
        <v>-</v>
      </c>
      <c r="EG202" s="107">
        <v>6</v>
      </c>
      <c r="EH202" s="4"/>
      <c r="EI202" s="108" t="str">
        <f>IF(EH202&gt;0,INDEX(Вхідні_дані!$A$963:$G$1062,MATCH(EH202,Вхідні_дані!$C$963:$C$1062,0),7),"-")</f>
        <v>-</v>
      </c>
      <c r="EJ202" s="7"/>
      <c r="EK202" s="32" t="str">
        <f>IF(EH202&gt;0,(EJ202*EI202)/EJ9/EJ10/60,"-")</f>
        <v>-</v>
      </c>
      <c r="EO202" s="107">
        <v>6</v>
      </c>
      <c r="EP202" s="4"/>
      <c r="EQ202" s="108" t="str">
        <f>IF(EP202&gt;0,INDEX(Вхідні_дані!$A$963:$G$1062,MATCH(EP202,Вхідні_дані!$C$963:$C$1062,0),7),"-")</f>
        <v>-</v>
      </c>
      <c r="ER202" s="7"/>
      <c r="ES202" s="32" t="str">
        <f>IF(EP202&gt;0,(ER202*EQ202)/ER9/ER10/60,"-")</f>
        <v>-</v>
      </c>
      <c r="EW202" s="107">
        <v>6</v>
      </c>
      <c r="EX202" s="4"/>
      <c r="EY202" s="108" t="str">
        <f>IF(EX202&gt;0,INDEX(Вхідні_дані!$A$963:$G$1062,MATCH(EX202,Вхідні_дані!$C$963:$C$1062,0),7),"-")</f>
        <v>-</v>
      </c>
      <c r="EZ202" s="7"/>
      <c r="FA202" s="32" t="str">
        <f>IF(EX202&gt;0,(EZ202*EY202)/EZ9/EZ10/60,"-")</f>
        <v>-</v>
      </c>
      <c r="FE202" s="107">
        <v>6</v>
      </c>
      <c r="FF202" s="4"/>
      <c r="FG202" s="108" t="str">
        <f>IF(FF202&gt;0,INDEX(Вхідні_дані!$A$963:$G$1062,MATCH(FF202,Вхідні_дані!$C$963:$C$1062,0),7),"-")</f>
        <v>-</v>
      </c>
      <c r="FH202" s="7"/>
      <c r="FI202" s="32" t="str">
        <f>IF(FF202&gt;0,(FH202*FG202)/FH9/FH10/60,"-")</f>
        <v>-</v>
      </c>
      <c r="FM202" s="107">
        <v>6</v>
      </c>
      <c r="FN202" s="4"/>
      <c r="FO202" s="108" t="str">
        <f>IF(FN202&gt;0,INDEX(Вхідні_дані!$A$963:$G$1062,MATCH(FN202,Вхідні_дані!$C$963:$C$1062,0),7),"-")</f>
        <v>-</v>
      </c>
      <c r="FP202" s="7"/>
      <c r="FQ202" s="32" t="str">
        <f>IF(FN202&gt;0,(FP202*FO202)/FP9/FP10/60,"-")</f>
        <v>-</v>
      </c>
      <c r="FU202" s="107">
        <v>6</v>
      </c>
      <c r="FV202" s="4"/>
      <c r="FW202" s="108" t="str">
        <f>IF(FV202&gt;0,INDEX(Вхідні_дані!$A$963:$G$1062,MATCH(FV202,Вхідні_дані!$C$963:$C$1062,0),7),"-")</f>
        <v>-</v>
      </c>
      <c r="FX202" s="7"/>
      <c r="FY202" s="32" t="str">
        <f>IF(FV202&gt;0,(FX202*FW202)/FX9/FX10/60,"-")</f>
        <v>-</v>
      </c>
      <c r="GC202" s="107">
        <v>6</v>
      </c>
      <c r="GD202" s="4"/>
      <c r="GE202" s="108" t="str">
        <f>IF(GD202&gt;0,INDEX(Вхідні_дані!$A$963:$G$1062,MATCH(GD202,Вхідні_дані!$C$963:$C$1062,0),7),"-")</f>
        <v>-</v>
      </c>
      <c r="GF202" s="7"/>
      <c r="GG202" s="32" t="str">
        <f>IF(GD202&gt;0,(GF202*GE202)/GF9/GF10/60,"-")</f>
        <v>-</v>
      </c>
      <c r="GK202" s="107">
        <v>6</v>
      </c>
      <c r="GL202" s="4"/>
      <c r="GM202" s="108" t="str">
        <f>IF(GL202&gt;0,INDEX(Вхідні_дані!$A$963:$G$1062,MATCH(GL202,Вхідні_дані!$C$963:$C$1062,0),7),"-")</f>
        <v>-</v>
      </c>
      <c r="GN202" s="7"/>
      <c r="GO202" s="32" t="str">
        <f>IF(GL202&gt;0,(GN202*GM202)/GN9/GN10/60,"-")</f>
        <v>-</v>
      </c>
      <c r="GS202" s="107">
        <v>6</v>
      </c>
      <c r="GT202" s="4"/>
      <c r="GU202" s="108" t="str">
        <f>IF(GT202&gt;0,INDEX(Вхідні_дані!$A$963:$G$1062,MATCH(GT202,Вхідні_дані!$C$963:$C$1062,0),7),"-")</f>
        <v>-</v>
      </c>
      <c r="GV202" s="7"/>
      <c r="GW202" s="32" t="str">
        <f>IF(GT202&gt;0,(GV202*GU202)/GV9/GV10/60,"-")</f>
        <v>-</v>
      </c>
      <c r="HA202" s="107">
        <v>6</v>
      </c>
      <c r="HB202" s="4"/>
      <c r="HC202" s="108" t="str">
        <f>IF(HB202&gt;0,INDEX(Вхідні_дані!$A$963:$G$1062,MATCH(HB202,Вхідні_дані!$C$963:$C$1062,0),7),"-")</f>
        <v>-</v>
      </c>
      <c r="HD202" s="7"/>
      <c r="HE202" s="32" t="str">
        <f>IF(HB202&gt;0,(HD202*HC202)/HD9/HD10/60,"-")</f>
        <v>-</v>
      </c>
      <c r="HI202" s="107">
        <v>6</v>
      </c>
      <c r="HJ202" s="4"/>
      <c r="HK202" s="108" t="str">
        <f>IF(HJ202&gt;0,INDEX(Вхідні_дані!$A$963:$G$1062,MATCH(HJ202,Вхідні_дані!$C$963:$C$1062,0),7),"-")</f>
        <v>-</v>
      </c>
      <c r="HL202" s="7"/>
      <c r="HM202" s="32" t="str">
        <f>IF(HJ202&gt;0,(HL202*HK202)/HL9/HL10/60,"-")</f>
        <v>-</v>
      </c>
      <c r="HQ202" s="107">
        <v>6</v>
      </c>
      <c r="HR202" s="4"/>
      <c r="HS202" s="108" t="str">
        <f>IF(HR202&gt;0,INDEX(Вхідні_дані!$A$963:$G$1062,MATCH(HR202,Вхідні_дані!$C$963:$C$1062,0),7),"-")</f>
        <v>-</v>
      </c>
      <c r="HT202" s="7"/>
      <c r="HU202" s="32" t="str">
        <f>IF(HR202&gt;0,(HT202*HS202)/HT9/HT10/60,"-")</f>
        <v>-</v>
      </c>
      <c r="HY202" s="107">
        <v>6</v>
      </c>
      <c r="HZ202" s="4"/>
      <c r="IA202" s="108" t="str">
        <f>IF(HZ202&gt;0,INDEX(Вхідні_дані!$A$963:$G$1062,MATCH(HZ202,Вхідні_дані!$C$963:$C$1062,0),7),"-")</f>
        <v>-</v>
      </c>
      <c r="IB202" s="7"/>
      <c r="IC202" s="32" t="str">
        <f>IF(HZ202&gt;0,(IB202*IA202)/IB9/IB10/60,"-")</f>
        <v>-</v>
      </c>
      <c r="IG202" s="107">
        <v>6</v>
      </c>
      <c r="IH202" s="4"/>
      <c r="II202" s="108" t="str">
        <f>IF(IH202&gt;0,INDEX(Вхідні_дані!$A$963:$G$1062,MATCH(IH202,Вхідні_дані!$C$963:$C$1062,0),7),"-")</f>
        <v>-</v>
      </c>
      <c r="IJ202" s="7"/>
      <c r="IK202" s="32" t="str">
        <f>IF(IH202&gt;0,(IJ202*II202)/IJ9/IJ10/60,"-")</f>
        <v>-</v>
      </c>
      <c r="IO202" s="107">
        <v>6</v>
      </c>
      <c r="IP202" s="4"/>
      <c r="IQ202" s="108" t="str">
        <f>IF(IP202&gt;0,INDEX(Вхідні_дані!$A$963:$G$1062,MATCH(IP202,Вхідні_дані!$C$963:$C$1062,0),7),"-")</f>
        <v>-</v>
      </c>
      <c r="IR202" s="7"/>
      <c r="IS202" s="32" t="str">
        <f>IF(IP202&gt;0,(IR202*IQ202)/IR9/IR10/60,"-")</f>
        <v>-</v>
      </c>
      <c r="IW202" s="107">
        <v>6</v>
      </c>
      <c r="IX202" s="4"/>
      <c r="IY202" s="108" t="str">
        <f>IF(IX202&gt;0,INDEX(Вхідні_дані!$A$963:$G$1062,MATCH(IX202,Вхідні_дані!$C$963:$C$1062,0),7),"-")</f>
        <v>-</v>
      </c>
      <c r="IZ202" s="7"/>
      <c r="JA202" s="32" t="str">
        <f>IF(IX202&gt;0,(IZ202*IY202)/IZ9/IZ10/60,"-")</f>
        <v>-</v>
      </c>
      <c r="JE202" s="107">
        <v>6</v>
      </c>
      <c r="JF202" s="4"/>
      <c r="JG202" s="108" t="str">
        <f>IF(JF202&gt;0,INDEX(Вхідні_дані!$A$963:$G$1062,MATCH(JF202,Вхідні_дані!$C$963:$C$1062,0),7),"-")</f>
        <v>-</v>
      </c>
      <c r="JH202" s="7"/>
      <c r="JI202" s="32" t="str">
        <f>IF(JF202&gt;0,(JH202*JG202)/JH9/JH10/60,"-")</f>
        <v>-</v>
      </c>
      <c r="JM202" s="107">
        <v>6</v>
      </c>
      <c r="JN202" s="4"/>
      <c r="JO202" s="108" t="str">
        <f>IF(JN202&gt;0,INDEX(Вхідні_дані!$A$963:$G$1062,MATCH(JN202,Вхідні_дані!$C$963:$C$1062,0),7),"-")</f>
        <v>-</v>
      </c>
      <c r="JP202" s="7"/>
      <c r="JQ202" s="32" t="str">
        <f>IF(JN202&gt;0,(JP202*JO202)/JP9/JP10/60,"-")</f>
        <v>-</v>
      </c>
      <c r="JU202" s="107">
        <v>6</v>
      </c>
      <c r="JV202" s="4"/>
      <c r="JW202" s="108" t="str">
        <f>IF(JV202&gt;0,INDEX(Вхідні_дані!$A$963:$G$1062,MATCH(JV202,Вхідні_дані!$C$963:$C$1062,0),7),"-")</f>
        <v>-</v>
      </c>
      <c r="JX202" s="7"/>
      <c r="JY202" s="32" t="str">
        <f>IF(JV202&gt;0,(JX202*JW202)/JX9/JX10/60,"-")</f>
        <v>-</v>
      </c>
      <c r="KC202" s="107">
        <v>6</v>
      </c>
      <c r="KD202" s="4"/>
      <c r="KE202" s="108" t="str">
        <f>IF(KD202&gt;0,INDEX(Вхідні_дані!$A$963:$G$1062,MATCH(KD202,Вхідні_дані!$C$963:$C$1062,0),7),"-")</f>
        <v>-</v>
      </c>
      <c r="KF202" s="7"/>
      <c r="KG202" s="32" t="str">
        <f>IF(KD202&gt;0,(KF202*KE202)/KF9/KF10/60,"-")</f>
        <v>-</v>
      </c>
      <c r="KK202" s="107">
        <v>6</v>
      </c>
      <c r="KL202" s="4"/>
      <c r="KM202" s="108" t="str">
        <f>IF(KL202&gt;0,INDEX(Вхідні_дані!$A$963:$G$1062,MATCH(KL202,Вхідні_дані!$C$963:$C$1062,0),7),"-")</f>
        <v>-</v>
      </c>
      <c r="KN202" s="7"/>
      <c r="KO202" s="32" t="str">
        <f>IF(KL202&gt;0,(KN202*KM202)/KN9/KN10/60,"-")</f>
        <v>-</v>
      </c>
      <c r="KS202" s="107">
        <v>6</v>
      </c>
      <c r="KT202" s="4"/>
      <c r="KU202" s="108" t="str">
        <f>IF(KT202&gt;0,INDEX(Вхідні_дані!$A$963:$G$1062,MATCH(KT202,Вхідні_дані!$C$963:$C$1062,0),7),"-")</f>
        <v>-</v>
      </c>
      <c r="KV202" s="7"/>
      <c r="KW202" s="32" t="str">
        <f>IF(KT202&gt;0,(KV202*KU202)/KV9/KV10/60,"-")</f>
        <v>-</v>
      </c>
      <c r="LA202" s="107">
        <v>6</v>
      </c>
      <c r="LB202" s="4"/>
      <c r="LC202" s="108" t="str">
        <f>IF(LB202&gt;0,INDEX(Вхідні_дані!$A$963:$G$1062,MATCH(LB202,Вхідні_дані!$C$963:$C$1062,0),7),"-")</f>
        <v>-</v>
      </c>
      <c r="LD202" s="7"/>
      <c r="LE202" s="32" t="str">
        <f>IF(LB202&gt;0,(LD202*LC202)/LD9/LD10/60,"-")</f>
        <v>-</v>
      </c>
      <c r="LI202" s="107">
        <v>6</v>
      </c>
      <c r="LJ202" s="4"/>
      <c r="LK202" s="108" t="str">
        <f>IF(LJ202&gt;0,INDEX(Вхідні_дані!$A$963:$G$1062,MATCH(LJ202,Вхідні_дані!$C$963:$C$1062,0),7),"-")</f>
        <v>-</v>
      </c>
      <c r="LL202" s="7"/>
      <c r="LM202" s="32" t="str">
        <f>IF(LJ202&gt;0,(LL202*LK202)/LL9/LL10/60,"-")</f>
        <v>-</v>
      </c>
      <c r="LQ202" s="107">
        <v>6</v>
      </c>
      <c r="LR202" s="4"/>
      <c r="LS202" s="108" t="str">
        <f>IF(LR202&gt;0,INDEX(Вхідні_дані!$A$963:$G$1062,MATCH(LR202,Вхідні_дані!$C$963:$C$1062,0),7),"-")</f>
        <v>-</v>
      </c>
      <c r="LT202" s="7"/>
      <c r="LU202" s="32" t="str">
        <f>IF(LR202&gt;0,(LT202*LS202)/LT9/LT10/60,"-")</f>
        <v>-</v>
      </c>
      <c r="LY202" s="107">
        <v>6</v>
      </c>
      <c r="LZ202" s="4"/>
      <c r="MA202" s="108" t="str">
        <f>IF(LZ202&gt;0,INDEX(Вхідні_дані!$A$963:$G$1062,MATCH(LZ202,Вхідні_дані!$C$963:$C$1062,0),7),"-")</f>
        <v>-</v>
      </c>
      <c r="MB202" s="7"/>
      <c r="MC202" s="32" t="str">
        <f>IF(LZ202&gt;0,(MB202*MA202)/MB9/MB10/60,"-")</f>
        <v>-</v>
      </c>
      <c r="MG202" s="107">
        <v>6</v>
      </c>
      <c r="MH202" s="4"/>
      <c r="MI202" s="108" t="str">
        <f>IF(MH202&gt;0,INDEX(Вхідні_дані!$A$963:$G$1062,MATCH(MH202,Вхідні_дані!$C$963:$C$1062,0),7),"-")</f>
        <v>-</v>
      </c>
      <c r="MJ202" s="7"/>
      <c r="MK202" s="32" t="str">
        <f>IF(MH202&gt;0,(MJ202*MI202)/MJ9/MJ10/60,"-")</f>
        <v>-</v>
      </c>
      <c r="MO202" s="107">
        <v>6</v>
      </c>
      <c r="MP202" s="4"/>
      <c r="MQ202" s="108" t="str">
        <f>IF(MP202&gt;0,INDEX(Вхідні_дані!$A$963:$G$1062,MATCH(MP202,Вхідні_дані!$C$963:$C$1062,0),7),"-")</f>
        <v>-</v>
      </c>
      <c r="MR202" s="7"/>
      <c r="MS202" s="32" t="str">
        <f>IF(MP202&gt;0,(MR202*MQ202)/MR9/MR10/60,"-")</f>
        <v>-</v>
      </c>
      <c r="MW202" s="107">
        <v>6</v>
      </c>
      <c r="MX202" s="4"/>
      <c r="MY202" s="108" t="str">
        <f>IF(MX202&gt;0,INDEX(Вхідні_дані!$A$963:$G$1062,MATCH(MX202,Вхідні_дані!$C$963:$C$1062,0),7),"-")</f>
        <v>-</v>
      </c>
      <c r="MZ202" s="7"/>
      <c r="NA202" s="32" t="str">
        <f>IF(MX202&gt;0,(MZ202*MY202)/MZ9/MZ10/60,"-")</f>
        <v>-</v>
      </c>
      <c r="NE202" s="107">
        <v>6</v>
      </c>
      <c r="NF202" s="4"/>
      <c r="NG202" s="108" t="str">
        <f>IF(NF202&gt;0,INDEX(Вхідні_дані!$A$963:$G$1062,MATCH(NF202,Вхідні_дані!$C$963:$C$1062,0),7),"-")</f>
        <v>-</v>
      </c>
      <c r="NH202" s="7"/>
      <c r="NI202" s="32" t="str">
        <f>IF(NF202&gt;0,(NH202*NG202)/NH9/NH10/60,"-")</f>
        <v>-</v>
      </c>
      <c r="NM202" s="107">
        <v>6</v>
      </c>
      <c r="NN202" s="4"/>
      <c r="NO202" s="108" t="str">
        <f>IF(NN202&gt;0,INDEX(Вхідні_дані!$A$963:$G$1062,MATCH(NN202,Вхідні_дані!$C$963:$C$1062,0),7),"-")</f>
        <v>-</v>
      </c>
      <c r="NP202" s="7"/>
      <c r="NQ202" s="32" t="str">
        <f>IF(NN202&gt;0,(NP202*NO202)/NP9/NP10/60,"-")</f>
        <v>-</v>
      </c>
      <c r="NU202" s="107">
        <v>6</v>
      </c>
      <c r="NV202" s="4"/>
      <c r="NW202" s="108" t="str">
        <f>IF(NV202&gt;0,INDEX(Вхідні_дані!$A$963:$G$1062,MATCH(NV202,Вхідні_дані!$C$963:$C$1062,0),7),"-")</f>
        <v>-</v>
      </c>
      <c r="NX202" s="7"/>
      <c r="NY202" s="32" t="str">
        <f>IF(NV202&gt;0,(NX202*NW202)/NX9/NX10/60,"-")</f>
        <v>-</v>
      </c>
      <c r="OC202" s="107">
        <v>6</v>
      </c>
      <c r="OD202" s="4"/>
      <c r="OE202" s="108" t="str">
        <f>IF(OD202&gt;0,INDEX(Вхідні_дані!$A$963:$G$1062,MATCH(OD202,Вхідні_дані!$C$963:$C$1062,0),7),"-")</f>
        <v>-</v>
      </c>
      <c r="OF202" s="7"/>
      <c r="OG202" s="32" t="str">
        <f>IF(OD202&gt;0,(OF202*OE202)/OF9/OF10/60,"-")</f>
        <v>-</v>
      </c>
      <c r="OK202" s="107">
        <v>6</v>
      </c>
      <c r="OL202" s="4"/>
      <c r="OM202" s="108" t="str">
        <f>IF(OL202&gt;0,INDEX(Вхідні_дані!$A$963:$G$1062,MATCH(OL202,Вхідні_дані!$C$963:$C$1062,0),7),"-")</f>
        <v>-</v>
      </c>
      <c r="ON202" s="7"/>
      <c r="OO202" s="32" t="str">
        <f>IF(OL202&gt;0,(ON202*OM202)/ON9/ON10/60,"-")</f>
        <v>-</v>
      </c>
      <c r="OS202" s="107">
        <v>6</v>
      </c>
      <c r="OT202" s="4"/>
      <c r="OU202" s="108" t="str">
        <f>IF(OT202&gt;0,INDEX(Вхідні_дані!$A$963:$G$1062,MATCH(OT202,Вхідні_дані!$C$963:$C$1062,0),7),"-")</f>
        <v>-</v>
      </c>
      <c r="OV202" s="7"/>
      <c r="OW202" s="32" t="str">
        <f>IF(OT202&gt;0,(OV202*OU202)/OV9/OV10/60,"-")</f>
        <v>-</v>
      </c>
      <c r="PA202" s="107">
        <v>6</v>
      </c>
      <c r="PB202" s="4"/>
      <c r="PC202" s="108" t="str">
        <f>IF(PB202&gt;0,INDEX(Вхідні_дані!$A$963:$G$1062,MATCH(PB202,Вхідні_дані!$C$963:$C$1062,0),7),"-")</f>
        <v>-</v>
      </c>
      <c r="PD202" s="7"/>
      <c r="PE202" s="32" t="str">
        <f>IF(PB202&gt;0,(PD202*PC202)/PD9/PD10/60,"-")</f>
        <v>-</v>
      </c>
      <c r="PI202" s="107">
        <v>6</v>
      </c>
      <c r="PJ202" s="4"/>
      <c r="PK202" s="108" t="str">
        <f>IF(PJ202&gt;0,INDEX(Вхідні_дані!$A$963:$G$1062,MATCH(PJ202,Вхідні_дані!$C$963:$C$1062,0),7),"-")</f>
        <v>-</v>
      </c>
      <c r="PL202" s="7"/>
      <c r="PM202" s="32" t="str">
        <f>IF(PJ202&gt;0,(PL202*PK202)/PL9/PL10/60,"-")</f>
        <v>-</v>
      </c>
      <c r="PQ202" s="107">
        <v>6</v>
      </c>
      <c r="PR202" s="4"/>
      <c r="PS202" s="108" t="str">
        <f>IF(PR202&gt;0,INDEX(Вхідні_дані!$A$963:$G$1062,MATCH(PR202,Вхідні_дані!$C$963:$C$1062,0),7),"-")</f>
        <v>-</v>
      </c>
      <c r="PT202" s="7"/>
      <c r="PU202" s="32" t="str">
        <f>IF(PR202&gt;0,(PT202*PS202)/PT9/PT10/60,"-")</f>
        <v>-</v>
      </c>
      <c r="PY202" s="107">
        <v>6</v>
      </c>
      <c r="PZ202" s="4"/>
      <c r="QA202" s="108" t="str">
        <f>IF(PZ202&gt;0,INDEX(Вхідні_дані!$A$963:$G$1062,MATCH(PZ202,Вхідні_дані!$C$963:$C$1062,0),7),"-")</f>
        <v>-</v>
      </c>
      <c r="QB202" s="7"/>
      <c r="QC202" s="32" t="str">
        <f>IF(PZ202&gt;0,(QB202*QA202)/QB9/QB10/60,"-")</f>
        <v>-</v>
      </c>
      <c r="QG202" s="107">
        <v>6</v>
      </c>
      <c r="QH202" s="4"/>
      <c r="QI202" s="108" t="str">
        <f>IF(QH202&gt;0,INDEX(Вхідні_дані!$A$963:$G$1062,MATCH(QH202,Вхідні_дані!$C$963:$C$1062,0),7),"-")</f>
        <v>-</v>
      </c>
      <c r="QJ202" s="7"/>
      <c r="QK202" s="32" t="str">
        <f>IF(QH202&gt;0,(QJ202*QI202)/QJ9/QJ10/60,"-")</f>
        <v>-</v>
      </c>
      <c r="QO202" s="107">
        <v>6</v>
      </c>
      <c r="QP202" s="4"/>
      <c r="QQ202" s="108" t="str">
        <f>IF(QP202&gt;0,INDEX(Вхідні_дані!$A$963:$G$1062,MATCH(QP202,Вхідні_дані!$C$963:$C$1062,0),7),"-")</f>
        <v>-</v>
      </c>
      <c r="QR202" s="7"/>
      <c r="QS202" s="32" t="str">
        <f>IF(QP202&gt;0,(QR202*QQ202)/QR9/QR10/60,"-")</f>
        <v>-</v>
      </c>
      <c r="QW202" s="107">
        <v>6</v>
      </c>
      <c r="QX202" s="4"/>
      <c r="QY202" s="108" t="str">
        <f>IF(QX202&gt;0,INDEX(Вхідні_дані!$A$963:$G$1062,MATCH(QX202,Вхідні_дані!$C$963:$C$1062,0),7),"-")</f>
        <v>-</v>
      </c>
      <c r="QZ202" s="7"/>
      <c r="RA202" s="32" t="str">
        <f>IF(QX202&gt;0,(QZ202*QY202)/QZ9/QZ10/60,"-")</f>
        <v>-</v>
      </c>
      <c r="RE202" s="107">
        <v>6</v>
      </c>
      <c r="RF202" s="4"/>
      <c r="RG202" s="108" t="str">
        <f>IF(RF202&gt;0,INDEX(Вхідні_дані!$A$963:$G$1062,MATCH(RF202,Вхідні_дані!$C$963:$C$1062,0),7),"-")</f>
        <v>-</v>
      </c>
      <c r="RH202" s="7"/>
      <c r="RI202" s="32" t="str">
        <f>IF(RF202&gt;0,(RH202*RG202)/RH9/RH10/60,"-")</f>
        <v>-</v>
      </c>
      <c r="RM202" s="107">
        <v>6</v>
      </c>
      <c r="RN202" s="4"/>
      <c r="RO202" s="108" t="str">
        <f>IF(RN202&gt;0,INDEX(Вхідні_дані!$A$963:$G$1062,MATCH(RN202,Вхідні_дані!$C$963:$C$1062,0),7),"-")</f>
        <v>-</v>
      </c>
      <c r="RP202" s="7"/>
      <c r="RQ202" s="32" t="str">
        <f>IF(RN202&gt;0,(RP202*RO202)/RP9/RP10/60,"-")</f>
        <v>-</v>
      </c>
      <c r="RU202" s="107">
        <v>6</v>
      </c>
      <c r="RV202" s="4"/>
      <c r="RW202" s="108" t="str">
        <f>IF(RV202&gt;0,INDEX(Вхідні_дані!$A$963:$G$1062,MATCH(RV202,Вхідні_дані!$C$963:$C$1062,0),7),"-")</f>
        <v>-</v>
      </c>
      <c r="RX202" s="7"/>
      <c r="RY202" s="32" t="str">
        <f>IF(RV202&gt;0,(RX202*RW202)/RX9/RX10/60,"-")</f>
        <v>-</v>
      </c>
      <c r="SC202" s="107">
        <v>6</v>
      </c>
      <c r="SD202" s="4"/>
      <c r="SE202" s="108" t="str">
        <f>IF(SD202&gt;0,INDEX(Вхідні_дані!$A$963:$G$1062,MATCH(SD202,Вхідні_дані!$C$963:$C$1062,0),7),"-")</f>
        <v>-</v>
      </c>
      <c r="SF202" s="7"/>
      <c r="SG202" s="32" t="str">
        <f>IF(SD202&gt;0,(SF202*SE202)/SF9/SF10/60,"-")</f>
        <v>-</v>
      </c>
      <c r="SK202" s="107">
        <v>6</v>
      </c>
      <c r="SL202" s="4"/>
      <c r="SM202" s="108" t="str">
        <f>IF(SL202&gt;0,INDEX(Вхідні_дані!$A$963:$G$1062,MATCH(SL202,Вхідні_дані!$C$963:$C$1062,0),7),"-")</f>
        <v>-</v>
      </c>
      <c r="SN202" s="7"/>
      <c r="SO202" s="32" t="str">
        <f>IF(SL202&gt;0,(SN202*SM202)/SN9/SN10/60,"-")</f>
        <v>-</v>
      </c>
      <c r="SS202" s="107">
        <v>6</v>
      </c>
      <c r="ST202" s="4"/>
      <c r="SU202" s="108" t="str">
        <f>IF(ST202&gt;0,INDEX(Вхідні_дані!$A$963:$G$1062,MATCH(ST202,Вхідні_дані!$C$963:$C$1062,0),7),"-")</f>
        <v>-</v>
      </c>
      <c r="SV202" s="7"/>
      <c r="SW202" s="32" t="str">
        <f>IF(ST202&gt;0,(SV202*SU202)/SV9/SV10/60,"-")</f>
        <v>-</v>
      </c>
      <c r="TA202" s="107">
        <v>6</v>
      </c>
      <c r="TB202" s="4"/>
      <c r="TC202" s="108" t="str">
        <f>IF(TB202&gt;0,INDEX(Вхідні_дані!$A$963:$G$1062,MATCH(TB202,Вхідні_дані!$C$963:$C$1062,0),7),"-")</f>
        <v>-</v>
      </c>
      <c r="TD202" s="7"/>
      <c r="TE202" s="32" t="str">
        <f>IF(TB202&gt;0,(TD202*TC202)/TD9/TD10/60,"-")</f>
        <v>-</v>
      </c>
      <c r="TI202" s="107">
        <v>6</v>
      </c>
      <c r="TJ202" s="4"/>
      <c r="TK202" s="108" t="str">
        <f>IF(TJ202&gt;0,INDEX(Вхідні_дані!$A$963:$G$1062,MATCH(TJ202,Вхідні_дані!$C$963:$C$1062,0),7),"-")</f>
        <v>-</v>
      </c>
      <c r="TL202" s="7"/>
      <c r="TM202" s="32" t="str">
        <f>IF(TJ202&gt;0,(TL202*TK202)/TL9/TL10/60,"-")</f>
        <v>-</v>
      </c>
      <c r="TQ202" s="107">
        <v>6</v>
      </c>
      <c r="TR202" s="4"/>
      <c r="TS202" s="108" t="str">
        <f>IF(TR202&gt;0,INDEX(Вхідні_дані!$A$963:$G$1062,MATCH(TR202,Вхідні_дані!$C$963:$C$1062,0),7),"-")</f>
        <v>-</v>
      </c>
      <c r="TT202" s="7"/>
      <c r="TU202" s="32" t="str">
        <f>IF(TR202&gt;0,(TT202*TS202)/TT9/TT10/60,"-")</f>
        <v>-</v>
      </c>
      <c r="TY202" s="107">
        <v>6</v>
      </c>
      <c r="TZ202" s="4"/>
      <c r="UA202" s="108" t="str">
        <f>IF(TZ202&gt;0,INDEX(Вхідні_дані!$A$963:$G$1062,MATCH(TZ202,Вхідні_дані!$C$963:$C$1062,0),7),"-")</f>
        <v>-</v>
      </c>
      <c r="UB202" s="7"/>
      <c r="UC202" s="32" t="str">
        <f>IF(TZ202&gt;0,(UB202*UA202)/UB9/UB10/60,"-")</f>
        <v>-</v>
      </c>
      <c r="UG202" s="107">
        <v>6</v>
      </c>
      <c r="UH202" s="4"/>
      <c r="UI202" s="108" t="str">
        <f>IF(UH202&gt;0,INDEX(Вхідні_дані!$A$963:$G$1062,MATCH(UH202,Вхідні_дані!$C$963:$C$1062,0),7),"-")</f>
        <v>-</v>
      </c>
      <c r="UJ202" s="7"/>
      <c r="UK202" s="32" t="str">
        <f>IF(UH202&gt;0,(UJ202*UI202)/UJ9/UJ10/60,"-")</f>
        <v>-</v>
      </c>
      <c r="UO202" s="107">
        <v>6</v>
      </c>
      <c r="UP202" s="4"/>
      <c r="UQ202" s="108" t="str">
        <f>IF(UP202&gt;0,INDEX(Вхідні_дані!$A$963:$G$1062,MATCH(UP202,Вхідні_дані!$C$963:$C$1062,0),7),"-")</f>
        <v>-</v>
      </c>
      <c r="UR202" s="7"/>
      <c r="US202" s="32" t="str">
        <f>IF(UP202&gt;0,(UR202*UQ202)/UR9/UR10/60,"-")</f>
        <v>-</v>
      </c>
      <c r="UW202" s="107">
        <v>6</v>
      </c>
      <c r="UX202" s="4"/>
      <c r="UY202" s="108" t="str">
        <f>IF(UX202&gt;0,INDEX(Вхідні_дані!$A$963:$G$1062,MATCH(UX202,Вхідні_дані!$C$963:$C$1062,0),7),"-")</f>
        <v>-</v>
      </c>
      <c r="UZ202" s="7"/>
      <c r="VA202" s="32" t="str">
        <f>IF(UX202&gt;0,(UZ202*UY202)/UZ9/UZ10/60,"-")</f>
        <v>-</v>
      </c>
      <c r="VE202" s="107">
        <v>6</v>
      </c>
      <c r="VF202" s="4"/>
      <c r="VG202" s="108" t="str">
        <f>IF(VF202&gt;0,INDEX(Вхідні_дані!$A$963:$G$1062,MATCH(VF202,Вхідні_дані!$C$963:$C$1062,0),7),"-")</f>
        <v>-</v>
      </c>
      <c r="VH202" s="7"/>
      <c r="VI202" s="32" t="str">
        <f>IF(VF202&gt;0,(VH202*VG202)/VH9/VH10/60,"-")</f>
        <v>-</v>
      </c>
      <c r="VM202" s="107">
        <v>6</v>
      </c>
      <c r="VN202" s="4"/>
      <c r="VO202" s="108" t="str">
        <f>IF(VN202&gt;0,INDEX(Вхідні_дані!$A$963:$G$1062,MATCH(VN202,Вхідні_дані!$C$963:$C$1062,0),7),"-")</f>
        <v>-</v>
      </c>
      <c r="VP202" s="7"/>
      <c r="VQ202" s="32" t="str">
        <f>IF(VN202&gt;0,(VP202*VO202)/VP9/VP10/60,"-")</f>
        <v>-</v>
      </c>
      <c r="VU202" s="107">
        <v>6</v>
      </c>
      <c r="VV202" s="4"/>
      <c r="VW202" s="108" t="str">
        <f>IF(VV202&gt;0,INDEX(Вхідні_дані!$A$963:$G$1062,MATCH(VV202,Вхідні_дані!$C$963:$C$1062,0),7),"-")</f>
        <v>-</v>
      </c>
      <c r="VX202" s="7"/>
      <c r="VY202" s="32" t="str">
        <f>IF(VV202&gt;0,(VX202*VW202)/VX9/VX10/60,"-")</f>
        <v>-</v>
      </c>
      <c r="WC202" s="107">
        <v>6</v>
      </c>
      <c r="WD202" s="4"/>
      <c r="WE202" s="108" t="str">
        <f>IF(WD202&gt;0,INDEX(Вхідні_дані!$A$963:$G$1062,MATCH(WD202,Вхідні_дані!$C$963:$C$1062,0),7),"-")</f>
        <v>-</v>
      </c>
      <c r="WF202" s="7"/>
      <c r="WG202" s="32" t="str">
        <f>IF(WD202&gt;0,(WF202*WE202)/WF9/WF10/60,"-")</f>
        <v>-</v>
      </c>
      <c r="WK202" s="107">
        <v>6</v>
      </c>
      <c r="WL202" s="4"/>
      <c r="WM202" s="108" t="str">
        <f>IF(WL202&gt;0,INDEX(Вхідні_дані!$A$963:$G$1062,MATCH(WL202,Вхідні_дані!$C$963:$C$1062,0),7),"-")</f>
        <v>-</v>
      </c>
      <c r="WN202" s="7"/>
      <c r="WO202" s="32" t="str">
        <f>IF(WL202&gt;0,(WN202*WM202)/WN9/WN10/60,"-")</f>
        <v>-</v>
      </c>
      <c r="WS202" s="107">
        <v>6</v>
      </c>
      <c r="WT202" s="4"/>
      <c r="WU202" s="108" t="str">
        <f>IF(WT202&gt;0,INDEX(Вхідні_дані!$A$963:$G$1062,MATCH(WT202,Вхідні_дані!$C$963:$C$1062,0),7),"-")</f>
        <v>-</v>
      </c>
      <c r="WV202" s="7"/>
      <c r="WW202" s="32" t="str">
        <f>IF(WT202&gt;0,(WV202*WU202)/WV9/WV10/60,"-")</f>
        <v>-</v>
      </c>
      <c r="XA202" s="107">
        <v>6</v>
      </c>
      <c r="XB202" s="4"/>
      <c r="XC202" s="108" t="str">
        <f>IF(XB202&gt;0,INDEX(Вхідні_дані!$A$963:$G$1062,MATCH(XB202,Вхідні_дані!$C$963:$C$1062,0),7),"-")</f>
        <v>-</v>
      </c>
      <c r="XD202" s="7"/>
      <c r="XE202" s="32" t="str">
        <f>IF(XB202&gt;0,(XD202*XC202)/XD9/XD10/60,"-")</f>
        <v>-</v>
      </c>
      <c r="XI202" s="107">
        <v>6</v>
      </c>
      <c r="XJ202" s="4"/>
      <c r="XK202" s="108" t="str">
        <f>IF(XJ202&gt;0,INDEX(Вхідні_дані!$A$963:$G$1062,MATCH(XJ202,Вхідні_дані!$C$963:$C$1062,0),7),"-")</f>
        <v>-</v>
      </c>
      <c r="XL202" s="7"/>
      <c r="XM202" s="32" t="str">
        <f>IF(XJ202&gt;0,(XL202*XK202)/XL9/XL10/60,"-")</f>
        <v>-</v>
      </c>
      <c r="XQ202" s="107">
        <v>6</v>
      </c>
      <c r="XR202" s="4"/>
      <c r="XS202" s="108" t="str">
        <f>IF(XR202&gt;0,INDEX(Вхідні_дані!$A$963:$G$1062,MATCH(XR202,Вхідні_дані!$C$963:$C$1062,0),7),"-")</f>
        <v>-</v>
      </c>
      <c r="XT202" s="7"/>
      <c r="XU202" s="32" t="str">
        <f>IF(XR202&gt;0,(XT202*XS202)/XT9/XT10/60,"-")</f>
        <v>-</v>
      </c>
      <c r="XY202" s="107">
        <v>6</v>
      </c>
      <c r="XZ202" s="4"/>
      <c r="YA202" s="108" t="str">
        <f>IF(XZ202&gt;0,INDEX(Вхідні_дані!$A$963:$G$1062,MATCH(XZ202,Вхідні_дані!$C$963:$C$1062,0),7),"-")</f>
        <v>-</v>
      </c>
      <c r="YB202" s="7"/>
      <c r="YC202" s="32" t="str">
        <f>IF(XZ202&gt;0,(YB202*YA202)/YB9/YB10/60,"-")</f>
        <v>-</v>
      </c>
      <c r="YG202" s="107">
        <v>6</v>
      </c>
      <c r="YH202" s="4"/>
      <c r="YI202" s="108" t="str">
        <f>IF(YH202&gt;0,INDEX(Вхідні_дані!$A$963:$G$1062,MATCH(YH202,Вхідні_дані!$C$963:$C$1062,0),7),"-")</f>
        <v>-</v>
      </c>
      <c r="YJ202" s="7"/>
      <c r="YK202" s="32" t="str">
        <f>IF(YH202&gt;0,(YJ202*YI202)/YJ9/YJ10/60,"-")</f>
        <v>-</v>
      </c>
      <c r="YO202" s="107">
        <v>6</v>
      </c>
      <c r="YP202" s="4"/>
      <c r="YQ202" s="108" t="str">
        <f>IF(YP202&gt;0,INDEX(Вхідні_дані!$A$963:$G$1062,MATCH(YP202,Вхідні_дані!$C$963:$C$1062,0),7),"-")</f>
        <v>-</v>
      </c>
      <c r="YR202" s="7"/>
      <c r="YS202" s="32" t="str">
        <f>IF(YP202&gt;0,(YR202*YQ202)/YR9/YR10/60,"-")</f>
        <v>-</v>
      </c>
      <c r="YW202" s="107">
        <v>6</v>
      </c>
      <c r="YX202" s="4"/>
      <c r="YY202" s="108" t="str">
        <f>IF(YX202&gt;0,INDEX(Вхідні_дані!$A$963:$G$1062,MATCH(YX202,Вхідні_дані!$C$963:$C$1062,0),7),"-")</f>
        <v>-</v>
      </c>
      <c r="YZ202" s="7"/>
      <c r="ZA202" s="32" t="str">
        <f>IF(YX202&gt;0,(YZ202*YY202)/YZ9/YZ10/60,"-")</f>
        <v>-</v>
      </c>
      <c r="ZE202" s="107">
        <v>6</v>
      </c>
      <c r="ZF202" s="4"/>
      <c r="ZG202" s="108" t="str">
        <f>IF(ZF202&gt;0,INDEX(Вхідні_дані!$A$963:$G$1062,MATCH(ZF202,Вхідні_дані!$C$963:$C$1062,0),7),"-")</f>
        <v>-</v>
      </c>
      <c r="ZH202" s="7"/>
      <c r="ZI202" s="32" t="str">
        <f>IF(ZF202&gt;0,(ZH202*ZG202)/ZH9/ZH10/60,"-")</f>
        <v>-</v>
      </c>
      <c r="ZM202" s="107">
        <v>6</v>
      </c>
      <c r="ZN202" s="4"/>
      <c r="ZO202" s="108" t="str">
        <f>IF(ZN202&gt;0,INDEX(Вхідні_дані!$A$963:$G$1062,MATCH(ZN202,Вхідні_дані!$C$963:$C$1062,0),7),"-")</f>
        <v>-</v>
      </c>
      <c r="ZP202" s="7"/>
      <c r="ZQ202" s="32" t="str">
        <f>IF(ZN202&gt;0,(ZP202*ZO202)/ZP9/ZP10/60,"-")</f>
        <v>-</v>
      </c>
      <c r="ZU202" s="107">
        <v>6</v>
      </c>
      <c r="ZV202" s="4"/>
      <c r="ZW202" s="108" t="str">
        <f>IF(ZV202&gt;0,INDEX(Вхідні_дані!$A$963:$G$1062,MATCH(ZV202,Вхідні_дані!$C$963:$C$1062,0),7),"-")</f>
        <v>-</v>
      </c>
      <c r="ZX202" s="7"/>
      <c r="ZY202" s="32" t="str">
        <f>IF(ZV202&gt;0,(ZX202*ZW202)/ZX9/ZX10/60,"-")</f>
        <v>-</v>
      </c>
      <c r="AAC202" s="107">
        <v>6</v>
      </c>
      <c r="AAD202" s="4"/>
      <c r="AAE202" s="108" t="str">
        <f>IF(AAD202&gt;0,INDEX(Вхідні_дані!$A$963:$G$1062,MATCH(AAD202,Вхідні_дані!$C$963:$C$1062,0),7),"-")</f>
        <v>-</v>
      </c>
      <c r="AAF202" s="7"/>
      <c r="AAG202" s="32" t="str">
        <f>IF(AAD202&gt;0,(AAF202*AAE202)/AAF9/AAF10/60,"-")</f>
        <v>-</v>
      </c>
      <c r="AAK202" s="107">
        <v>6</v>
      </c>
      <c r="AAL202" s="4"/>
      <c r="AAM202" s="108" t="str">
        <f>IF(AAL202&gt;0,INDEX(Вхідні_дані!$A$963:$G$1062,MATCH(AAL202,Вхідні_дані!$C$963:$C$1062,0),7),"-")</f>
        <v>-</v>
      </c>
      <c r="AAN202" s="7"/>
      <c r="AAO202" s="32" t="str">
        <f>IF(AAL202&gt;0,(AAN202*AAM202)/AAN9/AAN10/60,"-")</f>
        <v>-</v>
      </c>
      <c r="AAS202" s="107">
        <v>6</v>
      </c>
      <c r="AAT202" s="4"/>
      <c r="AAU202" s="108" t="str">
        <f>IF(AAT202&gt;0,INDEX(Вхідні_дані!$A$963:$G$1062,MATCH(AAT202,Вхідні_дані!$C$963:$C$1062,0),7),"-")</f>
        <v>-</v>
      </c>
      <c r="AAV202" s="7"/>
      <c r="AAW202" s="32" t="str">
        <f>IF(AAT202&gt;0,(AAV202*AAU202)/AAV9/AAV10/60,"-")</f>
        <v>-</v>
      </c>
      <c r="ABA202" s="107">
        <v>6</v>
      </c>
      <c r="ABB202" s="4"/>
      <c r="ABC202" s="108" t="str">
        <f>IF(ABB202&gt;0,INDEX(Вхідні_дані!$A$963:$G$1062,MATCH(ABB202,Вхідні_дані!$C$963:$C$1062,0),7),"-")</f>
        <v>-</v>
      </c>
      <c r="ABD202" s="7"/>
      <c r="ABE202" s="32" t="str">
        <f>IF(ABB202&gt;0,(ABD202*ABC202)/ABD9/ABD10/60,"-")</f>
        <v>-</v>
      </c>
      <c r="ABI202" s="107">
        <v>6</v>
      </c>
      <c r="ABJ202" s="4"/>
      <c r="ABK202" s="108" t="str">
        <f>IF(ABJ202&gt;0,INDEX(Вхідні_дані!$A$963:$G$1062,MATCH(ABJ202,Вхідні_дані!$C$963:$C$1062,0),7),"-")</f>
        <v>-</v>
      </c>
      <c r="ABL202" s="7"/>
      <c r="ABM202" s="32" t="str">
        <f>IF(ABJ202&gt;0,(ABL202*ABK202)/ABL9/ABL10/60,"-")</f>
        <v>-</v>
      </c>
      <c r="ABQ202" s="107">
        <v>6</v>
      </c>
      <c r="ABR202" s="4"/>
      <c r="ABS202" s="108" t="str">
        <f>IF(ABR202&gt;0,INDEX(Вхідні_дані!$A$963:$G$1062,MATCH(ABR202,Вхідні_дані!$C$963:$C$1062,0),7),"-")</f>
        <v>-</v>
      </c>
      <c r="ABT202" s="7"/>
      <c r="ABU202" s="32" t="str">
        <f>IF(ABR202&gt;0,(ABT202*ABS202)/ABT9/ABT10/60,"-")</f>
        <v>-</v>
      </c>
      <c r="ABY202" s="107">
        <v>6</v>
      </c>
      <c r="ABZ202" s="4"/>
      <c r="ACA202" s="108" t="str">
        <f>IF(ABZ202&gt;0,INDEX(Вхідні_дані!$A$963:$G$1062,MATCH(ABZ202,Вхідні_дані!$C$963:$C$1062,0),7),"-")</f>
        <v>-</v>
      </c>
      <c r="ACB202" s="7"/>
      <c r="ACC202" s="32" t="str">
        <f>IF(ABZ202&gt;0,(ACB202*ACA202)/ACB9/ACB10/60,"-")</f>
        <v>-</v>
      </c>
      <c r="ACG202" s="107">
        <v>6</v>
      </c>
      <c r="ACH202" s="4"/>
      <c r="ACI202" s="108" t="str">
        <f>IF(ACH202&gt;0,INDEX(Вхідні_дані!$A$963:$G$1062,MATCH(ACH202,Вхідні_дані!$C$963:$C$1062,0),7),"-")</f>
        <v>-</v>
      </c>
      <c r="ACJ202" s="7"/>
      <c r="ACK202" s="32" t="str">
        <f>IF(ACH202&gt;0,(ACJ202*ACI202)/ACJ9/ACJ10/60,"-")</f>
        <v>-</v>
      </c>
      <c r="ACO202" s="107">
        <v>6</v>
      </c>
      <c r="ACP202" s="4"/>
      <c r="ACQ202" s="108" t="str">
        <f>IF(ACP202&gt;0,INDEX(Вхідні_дані!$A$963:$G$1062,MATCH(ACP202,Вхідні_дані!$C$963:$C$1062,0),7),"-")</f>
        <v>-</v>
      </c>
      <c r="ACR202" s="7"/>
      <c r="ACS202" s="32" t="str">
        <f>IF(ACP202&gt;0,(ACR202*ACQ202)/ACR9/ACR10/60,"-")</f>
        <v>-</v>
      </c>
      <c r="ACW202" s="107">
        <v>6</v>
      </c>
      <c r="ACX202" s="4"/>
      <c r="ACY202" s="108" t="str">
        <f>IF(ACX202&gt;0,INDEX(Вхідні_дані!$A$963:$G$1062,MATCH(ACX202,Вхідні_дані!$C$963:$C$1062,0),7),"-")</f>
        <v>-</v>
      </c>
      <c r="ACZ202" s="7"/>
      <c r="ADA202" s="32" t="str">
        <f>IF(ACX202&gt;0,(ACZ202*ACY202)/ACZ9/ACZ10/60,"-")</f>
        <v>-</v>
      </c>
      <c r="ADE202" s="107">
        <v>6</v>
      </c>
      <c r="ADF202" s="4"/>
      <c r="ADG202" s="108" t="str">
        <f>IF(ADF202&gt;0,INDEX(Вхідні_дані!$A$963:$G$1062,MATCH(ADF202,Вхідні_дані!$C$963:$C$1062,0),7),"-")</f>
        <v>-</v>
      </c>
      <c r="ADH202" s="7"/>
      <c r="ADI202" s="32" t="str">
        <f>IF(ADF202&gt;0,(ADH202*ADG202)/ADH9/ADH10/60,"-")</f>
        <v>-</v>
      </c>
      <c r="ADM202" s="107">
        <v>6</v>
      </c>
      <c r="ADN202" s="4"/>
      <c r="ADO202" s="108" t="str">
        <f>IF(ADN202&gt;0,INDEX(Вхідні_дані!$A$963:$G$1062,MATCH(ADN202,Вхідні_дані!$C$963:$C$1062,0),7),"-")</f>
        <v>-</v>
      </c>
      <c r="ADP202" s="7"/>
      <c r="ADQ202" s="32" t="str">
        <f>IF(ADN202&gt;0,(ADP202*ADO202)/ADP9/ADP10/60,"-")</f>
        <v>-</v>
      </c>
    </row>
    <row r="203" spans="1:800" ht="24" customHeight="1" outlineLevel="1" x14ac:dyDescent="0.25">
      <c r="A203" s="107">
        <v>7</v>
      </c>
      <c r="B203" s="4"/>
      <c r="C203" s="108" t="str">
        <f>IF(B203&gt;0,INDEX(Вхідні_дані!$A$963:$G$1062,MATCH(B203,Вхідні_дані!$C$963:$C$1062,0),7),"-")</f>
        <v>-</v>
      </c>
      <c r="D203" s="7"/>
      <c r="E203" s="32" t="str">
        <f>IF(B203&gt;0,(D203*C203)/D9/D10/60,"-")</f>
        <v>-</v>
      </c>
      <c r="I203" s="107">
        <v>7</v>
      </c>
      <c r="J203" s="4"/>
      <c r="K203" s="108" t="str">
        <f>IF(J203&gt;0,INDEX(Вхідні_дані!$A$963:$G$1062,MATCH(J203,Вхідні_дані!$C$963:$C$1062,0),7),"-")</f>
        <v>-</v>
      </c>
      <c r="L203" s="7"/>
      <c r="M203" s="32" t="str">
        <f>IF(J203&gt;0,(L203*K203)/L9/L10/60,"-")</f>
        <v>-</v>
      </c>
      <c r="Q203" s="107">
        <v>7</v>
      </c>
      <c r="R203" s="4"/>
      <c r="S203" s="108" t="str">
        <f>IF(R203&gt;0,INDEX(Вхідні_дані!$A$963:$G$1062,MATCH(R203,Вхідні_дані!$C$963:$C$1062,0),7),"-")</f>
        <v>-</v>
      </c>
      <c r="T203" s="7"/>
      <c r="U203" s="32" t="str">
        <f>IF(R203&gt;0,(T203*S203)/T9/T10/60,"-")</f>
        <v>-</v>
      </c>
      <c r="Y203" s="107">
        <v>7</v>
      </c>
      <c r="Z203" s="4"/>
      <c r="AA203" s="108" t="str">
        <f>IF(Z203&gt;0,INDEX(Вхідні_дані!$A$963:$G$1062,MATCH(Z203,Вхідні_дані!$C$963:$C$1062,0),7),"-")</f>
        <v>-</v>
      </c>
      <c r="AB203" s="7"/>
      <c r="AC203" s="32" t="str">
        <f>IF(Z203&gt;0,(AB203*AA203)/AB9/AB10/60,"-")</f>
        <v>-</v>
      </c>
      <c r="AG203" s="107">
        <v>7</v>
      </c>
      <c r="AH203" s="4"/>
      <c r="AI203" s="108" t="str">
        <f>IF(AH203&gt;0,INDEX(Вхідні_дані!$A$963:$G$1062,MATCH(AH203,Вхідні_дані!$C$963:$C$1062,0),7),"-")</f>
        <v>-</v>
      </c>
      <c r="AJ203" s="7"/>
      <c r="AK203" s="32" t="str">
        <f>IF(AH203&gt;0,(AJ203*AI203)/AJ9/AJ10/60,"-")</f>
        <v>-</v>
      </c>
      <c r="AO203" s="107">
        <v>7</v>
      </c>
      <c r="AP203" s="4"/>
      <c r="AQ203" s="108" t="str">
        <f>IF(AP203&gt;0,INDEX(Вхідні_дані!$A$963:$G$1062,MATCH(AP203,Вхідні_дані!$C$963:$C$1062,0),7),"-")</f>
        <v>-</v>
      </c>
      <c r="AR203" s="7"/>
      <c r="AS203" s="32" t="str">
        <f>IF(AP203&gt;0,(AR203*AQ203)/AR9/AR10/60,"-")</f>
        <v>-</v>
      </c>
      <c r="AW203" s="107">
        <v>7</v>
      </c>
      <c r="AX203" s="4"/>
      <c r="AY203" s="108" t="str">
        <f>IF(AX203&gt;0,INDEX(Вхідні_дані!$A$963:$G$1062,MATCH(AX203,Вхідні_дані!$C$963:$C$1062,0),7),"-")</f>
        <v>-</v>
      </c>
      <c r="AZ203" s="7"/>
      <c r="BA203" s="32" t="str">
        <f>IF(AX203&gt;0,(AZ203*AY203)/AZ9/AZ10/60,"-")</f>
        <v>-</v>
      </c>
      <c r="BE203" s="107">
        <v>7</v>
      </c>
      <c r="BF203" s="4"/>
      <c r="BG203" s="108" t="str">
        <f>IF(BF203&gt;0,INDEX(Вхідні_дані!$A$963:$G$1062,MATCH(BF203,Вхідні_дані!$C$963:$C$1062,0),7),"-")</f>
        <v>-</v>
      </c>
      <c r="BH203" s="7"/>
      <c r="BI203" s="32" t="str">
        <f>IF(BF203&gt;0,(BH203*BG203)/BH9/BH10/60,"-")</f>
        <v>-</v>
      </c>
      <c r="BM203" s="107">
        <v>7</v>
      </c>
      <c r="BN203" s="4"/>
      <c r="BO203" s="108" t="str">
        <f>IF(BN203&gt;0,INDEX(Вхідні_дані!$A$963:$G$1062,MATCH(BN203,Вхідні_дані!$C$963:$C$1062,0),7),"-")</f>
        <v>-</v>
      </c>
      <c r="BP203" s="7"/>
      <c r="BQ203" s="32" t="str">
        <f>IF(BN203&gt;0,(BP203*BO203)/BP9/BP10/60,"-")</f>
        <v>-</v>
      </c>
      <c r="BU203" s="107">
        <v>7</v>
      </c>
      <c r="BV203" s="4"/>
      <c r="BW203" s="108" t="str">
        <f>IF(BV203&gt;0,INDEX(Вхідні_дані!$A$963:$G$1062,MATCH(BV203,Вхідні_дані!$C$963:$C$1062,0),7),"-")</f>
        <v>-</v>
      </c>
      <c r="BX203" s="7"/>
      <c r="BY203" s="32" t="str">
        <f>IF(BV203&gt;0,(BX203*BW203)/BX9/BX10/60,"-")</f>
        <v>-</v>
      </c>
      <c r="CC203" s="107">
        <v>7</v>
      </c>
      <c r="CD203" s="4"/>
      <c r="CE203" s="108" t="str">
        <f>IF(CD203&gt;0,INDEX(Вхідні_дані!$A$963:$G$1062,MATCH(CD203,Вхідні_дані!$C$963:$C$1062,0),7),"-")</f>
        <v>-</v>
      </c>
      <c r="CF203" s="7"/>
      <c r="CG203" s="32" t="str">
        <f>IF(CD203&gt;0,(CF203*CE203)/CF9/CF10/60,"-")</f>
        <v>-</v>
      </c>
      <c r="CK203" s="107">
        <v>7</v>
      </c>
      <c r="CL203" s="4"/>
      <c r="CM203" s="108" t="str">
        <f>IF(CL203&gt;0,INDEX(Вхідні_дані!$A$963:$G$1062,MATCH(CL203,Вхідні_дані!$C$963:$C$1062,0),7),"-")</f>
        <v>-</v>
      </c>
      <c r="CN203" s="7"/>
      <c r="CO203" s="32" t="str">
        <f>IF(CL203&gt;0,(CN203*CM203)/CN9/CN10/60,"-")</f>
        <v>-</v>
      </c>
      <c r="CS203" s="107">
        <v>7</v>
      </c>
      <c r="CT203" s="4"/>
      <c r="CU203" s="108" t="str">
        <f>IF(CT203&gt;0,INDEX(Вхідні_дані!$A$963:$G$1062,MATCH(CT203,Вхідні_дані!$C$963:$C$1062,0),7),"-")</f>
        <v>-</v>
      </c>
      <c r="CV203" s="7"/>
      <c r="CW203" s="32" t="str">
        <f>IF(CT203&gt;0,(CV203*CU203)/CV9/CV10/60,"-")</f>
        <v>-</v>
      </c>
      <c r="DA203" s="107">
        <v>7</v>
      </c>
      <c r="DB203" s="4"/>
      <c r="DC203" s="108" t="str">
        <f>IF(DB203&gt;0,INDEX(Вхідні_дані!$A$963:$G$1062,MATCH(DB203,Вхідні_дані!$C$963:$C$1062,0),7),"-")</f>
        <v>-</v>
      </c>
      <c r="DD203" s="7"/>
      <c r="DE203" s="32" t="str">
        <f>IF(DB203&gt;0,(DD203*DC203)/DD9/DD10/60,"-")</f>
        <v>-</v>
      </c>
      <c r="DI203" s="107">
        <v>7</v>
      </c>
      <c r="DJ203" s="4"/>
      <c r="DK203" s="108" t="str">
        <f>IF(DJ203&gt;0,INDEX(Вхідні_дані!$A$963:$G$1062,MATCH(DJ203,Вхідні_дані!$C$963:$C$1062,0),7),"-")</f>
        <v>-</v>
      </c>
      <c r="DL203" s="7"/>
      <c r="DM203" s="32" t="str">
        <f>IF(DJ203&gt;0,(DL203*DK203)/DL9/DL10/60,"-")</f>
        <v>-</v>
      </c>
      <c r="DQ203" s="107">
        <v>7</v>
      </c>
      <c r="DR203" s="4"/>
      <c r="DS203" s="108" t="str">
        <f>IF(DR203&gt;0,INDEX(Вхідні_дані!$A$963:$G$1062,MATCH(DR203,Вхідні_дані!$C$963:$C$1062,0),7),"-")</f>
        <v>-</v>
      </c>
      <c r="DT203" s="7"/>
      <c r="DU203" s="32" t="str">
        <f>IF(DR203&gt;0,(DT203*DS203)/DT9/DT10/60,"-")</f>
        <v>-</v>
      </c>
      <c r="DY203" s="107">
        <v>7</v>
      </c>
      <c r="DZ203" s="4"/>
      <c r="EA203" s="108" t="str">
        <f>IF(DZ203&gt;0,INDEX(Вхідні_дані!$A$963:$G$1062,MATCH(DZ203,Вхідні_дані!$C$963:$C$1062,0),7),"-")</f>
        <v>-</v>
      </c>
      <c r="EB203" s="7"/>
      <c r="EC203" s="32" t="str">
        <f>IF(DZ203&gt;0,(EB203*EA203)/EB9/EB10/60,"-")</f>
        <v>-</v>
      </c>
      <c r="EG203" s="107">
        <v>7</v>
      </c>
      <c r="EH203" s="4"/>
      <c r="EI203" s="108" t="str">
        <f>IF(EH203&gt;0,INDEX(Вхідні_дані!$A$963:$G$1062,MATCH(EH203,Вхідні_дані!$C$963:$C$1062,0),7),"-")</f>
        <v>-</v>
      </c>
      <c r="EJ203" s="7"/>
      <c r="EK203" s="32" t="str">
        <f>IF(EH203&gt;0,(EJ203*EI203)/EJ9/EJ10/60,"-")</f>
        <v>-</v>
      </c>
      <c r="EO203" s="107">
        <v>7</v>
      </c>
      <c r="EP203" s="4"/>
      <c r="EQ203" s="108" t="str">
        <f>IF(EP203&gt;0,INDEX(Вхідні_дані!$A$963:$G$1062,MATCH(EP203,Вхідні_дані!$C$963:$C$1062,0),7),"-")</f>
        <v>-</v>
      </c>
      <c r="ER203" s="7"/>
      <c r="ES203" s="32" t="str">
        <f>IF(EP203&gt;0,(ER203*EQ203)/ER9/ER10/60,"-")</f>
        <v>-</v>
      </c>
      <c r="EW203" s="107">
        <v>7</v>
      </c>
      <c r="EX203" s="4"/>
      <c r="EY203" s="108" t="str">
        <f>IF(EX203&gt;0,INDEX(Вхідні_дані!$A$963:$G$1062,MATCH(EX203,Вхідні_дані!$C$963:$C$1062,0),7),"-")</f>
        <v>-</v>
      </c>
      <c r="EZ203" s="7"/>
      <c r="FA203" s="32" t="str">
        <f>IF(EX203&gt;0,(EZ203*EY203)/EZ9/EZ10/60,"-")</f>
        <v>-</v>
      </c>
      <c r="FE203" s="107">
        <v>7</v>
      </c>
      <c r="FF203" s="4"/>
      <c r="FG203" s="108" t="str">
        <f>IF(FF203&gt;0,INDEX(Вхідні_дані!$A$963:$G$1062,MATCH(FF203,Вхідні_дані!$C$963:$C$1062,0),7),"-")</f>
        <v>-</v>
      </c>
      <c r="FH203" s="7"/>
      <c r="FI203" s="32" t="str">
        <f>IF(FF203&gt;0,(FH203*FG203)/FH9/FH10/60,"-")</f>
        <v>-</v>
      </c>
      <c r="FM203" s="107">
        <v>7</v>
      </c>
      <c r="FN203" s="4"/>
      <c r="FO203" s="108" t="str">
        <f>IF(FN203&gt;0,INDEX(Вхідні_дані!$A$963:$G$1062,MATCH(FN203,Вхідні_дані!$C$963:$C$1062,0),7),"-")</f>
        <v>-</v>
      </c>
      <c r="FP203" s="7"/>
      <c r="FQ203" s="32" t="str">
        <f>IF(FN203&gt;0,(FP203*FO203)/FP9/FP10/60,"-")</f>
        <v>-</v>
      </c>
      <c r="FU203" s="107">
        <v>7</v>
      </c>
      <c r="FV203" s="4"/>
      <c r="FW203" s="108" t="str">
        <f>IF(FV203&gt;0,INDEX(Вхідні_дані!$A$963:$G$1062,MATCH(FV203,Вхідні_дані!$C$963:$C$1062,0),7),"-")</f>
        <v>-</v>
      </c>
      <c r="FX203" s="7"/>
      <c r="FY203" s="32" t="str">
        <f>IF(FV203&gt;0,(FX203*FW203)/FX9/FX10/60,"-")</f>
        <v>-</v>
      </c>
      <c r="GC203" s="107">
        <v>7</v>
      </c>
      <c r="GD203" s="4"/>
      <c r="GE203" s="108" t="str">
        <f>IF(GD203&gt;0,INDEX(Вхідні_дані!$A$963:$G$1062,MATCH(GD203,Вхідні_дані!$C$963:$C$1062,0),7),"-")</f>
        <v>-</v>
      </c>
      <c r="GF203" s="7"/>
      <c r="GG203" s="32" t="str">
        <f>IF(GD203&gt;0,(GF203*GE203)/GF9/GF10/60,"-")</f>
        <v>-</v>
      </c>
      <c r="GK203" s="107">
        <v>7</v>
      </c>
      <c r="GL203" s="4"/>
      <c r="GM203" s="108" t="str">
        <f>IF(GL203&gt;0,INDEX(Вхідні_дані!$A$963:$G$1062,MATCH(GL203,Вхідні_дані!$C$963:$C$1062,0),7),"-")</f>
        <v>-</v>
      </c>
      <c r="GN203" s="7"/>
      <c r="GO203" s="32" t="str">
        <f>IF(GL203&gt;0,(GN203*GM203)/GN9/GN10/60,"-")</f>
        <v>-</v>
      </c>
      <c r="GS203" s="107">
        <v>7</v>
      </c>
      <c r="GT203" s="4"/>
      <c r="GU203" s="108" t="str">
        <f>IF(GT203&gt;0,INDEX(Вхідні_дані!$A$963:$G$1062,MATCH(GT203,Вхідні_дані!$C$963:$C$1062,0),7),"-")</f>
        <v>-</v>
      </c>
      <c r="GV203" s="7"/>
      <c r="GW203" s="32" t="str">
        <f>IF(GT203&gt;0,(GV203*GU203)/GV9/GV10/60,"-")</f>
        <v>-</v>
      </c>
      <c r="HA203" s="107">
        <v>7</v>
      </c>
      <c r="HB203" s="4"/>
      <c r="HC203" s="108" t="str">
        <f>IF(HB203&gt;0,INDEX(Вхідні_дані!$A$963:$G$1062,MATCH(HB203,Вхідні_дані!$C$963:$C$1062,0),7),"-")</f>
        <v>-</v>
      </c>
      <c r="HD203" s="7"/>
      <c r="HE203" s="32" t="str">
        <f>IF(HB203&gt;0,(HD203*HC203)/HD9/HD10/60,"-")</f>
        <v>-</v>
      </c>
      <c r="HI203" s="107">
        <v>7</v>
      </c>
      <c r="HJ203" s="4"/>
      <c r="HK203" s="108" t="str">
        <f>IF(HJ203&gt;0,INDEX(Вхідні_дані!$A$963:$G$1062,MATCH(HJ203,Вхідні_дані!$C$963:$C$1062,0),7),"-")</f>
        <v>-</v>
      </c>
      <c r="HL203" s="7"/>
      <c r="HM203" s="32" t="str">
        <f>IF(HJ203&gt;0,(HL203*HK203)/HL9/HL10/60,"-")</f>
        <v>-</v>
      </c>
      <c r="HQ203" s="107">
        <v>7</v>
      </c>
      <c r="HR203" s="4"/>
      <c r="HS203" s="108" t="str">
        <f>IF(HR203&gt;0,INDEX(Вхідні_дані!$A$963:$G$1062,MATCH(HR203,Вхідні_дані!$C$963:$C$1062,0),7),"-")</f>
        <v>-</v>
      </c>
      <c r="HT203" s="7"/>
      <c r="HU203" s="32" t="str">
        <f>IF(HR203&gt;0,(HT203*HS203)/HT9/HT10/60,"-")</f>
        <v>-</v>
      </c>
      <c r="HY203" s="107">
        <v>7</v>
      </c>
      <c r="HZ203" s="4"/>
      <c r="IA203" s="108" t="str">
        <f>IF(HZ203&gt;0,INDEX(Вхідні_дані!$A$963:$G$1062,MATCH(HZ203,Вхідні_дані!$C$963:$C$1062,0),7),"-")</f>
        <v>-</v>
      </c>
      <c r="IB203" s="7"/>
      <c r="IC203" s="32" t="str">
        <f>IF(HZ203&gt;0,(IB203*IA203)/IB9/IB10/60,"-")</f>
        <v>-</v>
      </c>
      <c r="IG203" s="107">
        <v>7</v>
      </c>
      <c r="IH203" s="4"/>
      <c r="II203" s="108" t="str">
        <f>IF(IH203&gt;0,INDEX(Вхідні_дані!$A$963:$G$1062,MATCH(IH203,Вхідні_дані!$C$963:$C$1062,0),7),"-")</f>
        <v>-</v>
      </c>
      <c r="IJ203" s="7"/>
      <c r="IK203" s="32" t="str">
        <f>IF(IH203&gt;0,(IJ203*II203)/IJ9/IJ10/60,"-")</f>
        <v>-</v>
      </c>
      <c r="IO203" s="107">
        <v>7</v>
      </c>
      <c r="IP203" s="4"/>
      <c r="IQ203" s="108" t="str">
        <f>IF(IP203&gt;0,INDEX(Вхідні_дані!$A$963:$G$1062,MATCH(IP203,Вхідні_дані!$C$963:$C$1062,0),7),"-")</f>
        <v>-</v>
      </c>
      <c r="IR203" s="7"/>
      <c r="IS203" s="32" t="str">
        <f>IF(IP203&gt;0,(IR203*IQ203)/IR9/IR10/60,"-")</f>
        <v>-</v>
      </c>
      <c r="IW203" s="107">
        <v>7</v>
      </c>
      <c r="IX203" s="4"/>
      <c r="IY203" s="108" t="str">
        <f>IF(IX203&gt;0,INDEX(Вхідні_дані!$A$963:$G$1062,MATCH(IX203,Вхідні_дані!$C$963:$C$1062,0),7),"-")</f>
        <v>-</v>
      </c>
      <c r="IZ203" s="7"/>
      <c r="JA203" s="32" t="str">
        <f>IF(IX203&gt;0,(IZ203*IY203)/IZ9/IZ10/60,"-")</f>
        <v>-</v>
      </c>
      <c r="JE203" s="107">
        <v>7</v>
      </c>
      <c r="JF203" s="4"/>
      <c r="JG203" s="108" t="str">
        <f>IF(JF203&gt;0,INDEX(Вхідні_дані!$A$963:$G$1062,MATCH(JF203,Вхідні_дані!$C$963:$C$1062,0),7),"-")</f>
        <v>-</v>
      </c>
      <c r="JH203" s="7"/>
      <c r="JI203" s="32" t="str">
        <f>IF(JF203&gt;0,(JH203*JG203)/JH9/JH10/60,"-")</f>
        <v>-</v>
      </c>
      <c r="JM203" s="107">
        <v>7</v>
      </c>
      <c r="JN203" s="4"/>
      <c r="JO203" s="108" t="str">
        <f>IF(JN203&gt;0,INDEX(Вхідні_дані!$A$963:$G$1062,MATCH(JN203,Вхідні_дані!$C$963:$C$1062,0),7),"-")</f>
        <v>-</v>
      </c>
      <c r="JP203" s="7"/>
      <c r="JQ203" s="32" t="str">
        <f>IF(JN203&gt;0,(JP203*JO203)/JP9/JP10/60,"-")</f>
        <v>-</v>
      </c>
      <c r="JU203" s="107">
        <v>7</v>
      </c>
      <c r="JV203" s="4"/>
      <c r="JW203" s="108" t="str">
        <f>IF(JV203&gt;0,INDEX(Вхідні_дані!$A$963:$G$1062,MATCH(JV203,Вхідні_дані!$C$963:$C$1062,0),7),"-")</f>
        <v>-</v>
      </c>
      <c r="JX203" s="7"/>
      <c r="JY203" s="32" t="str">
        <f>IF(JV203&gt;0,(JX203*JW203)/JX9/JX10/60,"-")</f>
        <v>-</v>
      </c>
      <c r="KC203" s="107">
        <v>7</v>
      </c>
      <c r="KD203" s="4"/>
      <c r="KE203" s="108" t="str">
        <f>IF(KD203&gt;0,INDEX(Вхідні_дані!$A$963:$G$1062,MATCH(KD203,Вхідні_дані!$C$963:$C$1062,0),7),"-")</f>
        <v>-</v>
      </c>
      <c r="KF203" s="7"/>
      <c r="KG203" s="32" t="str">
        <f>IF(KD203&gt;0,(KF203*KE203)/KF9/KF10/60,"-")</f>
        <v>-</v>
      </c>
      <c r="KK203" s="107">
        <v>7</v>
      </c>
      <c r="KL203" s="4"/>
      <c r="KM203" s="108" t="str">
        <f>IF(KL203&gt;0,INDEX(Вхідні_дані!$A$963:$G$1062,MATCH(KL203,Вхідні_дані!$C$963:$C$1062,0),7),"-")</f>
        <v>-</v>
      </c>
      <c r="KN203" s="7"/>
      <c r="KO203" s="32" t="str">
        <f>IF(KL203&gt;0,(KN203*KM203)/KN9/KN10/60,"-")</f>
        <v>-</v>
      </c>
      <c r="KS203" s="107">
        <v>7</v>
      </c>
      <c r="KT203" s="4"/>
      <c r="KU203" s="108" t="str">
        <f>IF(KT203&gt;0,INDEX(Вхідні_дані!$A$963:$G$1062,MATCH(KT203,Вхідні_дані!$C$963:$C$1062,0),7),"-")</f>
        <v>-</v>
      </c>
      <c r="KV203" s="7"/>
      <c r="KW203" s="32" t="str">
        <f>IF(KT203&gt;0,(KV203*KU203)/KV9/KV10/60,"-")</f>
        <v>-</v>
      </c>
      <c r="LA203" s="107">
        <v>7</v>
      </c>
      <c r="LB203" s="4"/>
      <c r="LC203" s="108" t="str">
        <f>IF(LB203&gt;0,INDEX(Вхідні_дані!$A$963:$G$1062,MATCH(LB203,Вхідні_дані!$C$963:$C$1062,0),7),"-")</f>
        <v>-</v>
      </c>
      <c r="LD203" s="7"/>
      <c r="LE203" s="32" t="str">
        <f>IF(LB203&gt;0,(LD203*LC203)/LD9/LD10/60,"-")</f>
        <v>-</v>
      </c>
      <c r="LI203" s="107">
        <v>7</v>
      </c>
      <c r="LJ203" s="4"/>
      <c r="LK203" s="108" t="str">
        <f>IF(LJ203&gt;0,INDEX(Вхідні_дані!$A$963:$G$1062,MATCH(LJ203,Вхідні_дані!$C$963:$C$1062,0),7),"-")</f>
        <v>-</v>
      </c>
      <c r="LL203" s="7"/>
      <c r="LM203" s="32" t="str">
        <f>IF(LJ203&gt;0,(LL203*LK203)/LL9/LL10/60,"-")</f>
        <v>-</v>
      </c>
      <c r="LQ203" s="107">
        <v>7</v>
      </c>
      <c r="LR203" s="4"/>
      <c r="LS203" s="108" t="str">
        <f>IF(LR203&gt;0,INDEX(Вхідні_дані!$A$963:$G$1062,MATCH(LR203,Вхідні_дані!$C$963:$C$1062,0),7),"-")</f>
        <v>-</v>
      </c>
      <c r="LT203" s="7"/>
      <c r="LU203" s="32" t="str">
        <f>IF(LR203&gt;0,(LT203*LS203)/LT9/LT10/60,"-")</f>
        <v>-</v>
      </c>
      <c r="LY203" s="107">
        <v>7</v>
      </c>
      <c r="LZ203" s="4"/>
      <c r="MA203" s="108" t="str">
        <f>IF(LZ203&gt;0,INDEX(Вхідні_дані!$A$963:$G$1062,MATCH(LZ203,Вхідні_дані!$C$963:$C$1062,0),7),"-")</f>
        <v>-</v>
      </c>
      <c r="MB203" s="7"/>
      <c r="MC203" s="32" t="str">
        <f>IF(LZ203&gt;0,(MB203*MA203)/MB9/MB10/60,"-")</f>
        <v>-</v>
      </c>
      <c r="MG203" s="107">
        <v>7</v>
      </c>
      <c r="MH203" s="4"/>
      <c r="MI203" s="108" t="str">
        <f>IF(MH203&gt;0,INDEX(Вхідні_дані!$A$963:$G$1062,MATCH(MH203,Вхідні_дані!$C$963:$C$1062,0),7),"-")</f>
        <v>-</v>
      </c>
      <c r="MJ203" s="7"/>
      <c r="MK203" s="32" t="str">
        <f>IF(MH203&gt;0,(MJ203*MI203)/MJ9/MJ10/60,"-")</f>
        <v>-</v>
      </c>
      <c r="MO203" s="107">
        <v>7</v>
      </c>
      <c r="MP203" s="4"/>
      <c r="MQ203" s="108" t="str">
        <f>IF(MP203&gt;0,INDEX(Вхідні_дані!$A$963:$G$1062,MATCH(MP203,Вхідні_дані!$C$963:$C$1062,0),7),"-")</f>
        <v>-</v>
      </c>
      <c r="MR203" s="7"/>
      <c r="MS203" s="32" t="str">
        <f>IF(MP203&gt;0,(MR203*MQ203)/MR9/MR10/60,"-")</f>
        <v>-</v>
      </c>
      <c r="MW203" s="107">
        <v>7</v>
      </c>
      <c r="MX203" s="4"/>
      <c r="MY203" s="108" t="str">
        <f>IF(MX203&gt;0,INDEX(Вхідні_дані!$A$963:$G$1062,MATCH(MX203,Вхідні_дані!$C$963:$C$1062,0),7),"-")</f>
        <v>-</v>
      </c>
      <c r="MZ203" s="7"/>
      <c r="NA203" s="32" t="str">
        <f>IF(MX203&gt;0,(MZ203*MY203)/MZ9/MZ10/60,"-")</f>
        <v>-</v>
      </c>
      <c r="NE203" s="107">
        <v>7</v>
      </c>
      <c r="NF203" s="4"/>
      <c r="NG203" s="108" t="str">
        <f>IF(NF203&gt;0,INDEX(Вхідні_дані!$A$963:$G$1062,MATCH(NF203,Вхідні_дані!$C$963:$C$1062,0),7),"-")</f>
        <v>-</v>
      </c>
      <c r="NH203" s="7"/>
      <c r="NI203" s="32" t="str">
        <f>IF(NF203&gt;0,(NH203*NG203)/NH9/NH10/60,"-")</f>
        <v>-</v>
      </c>
      <c r="NM203" s="107">
        <v>7</v>
      </c>
      <c r="NN203" s="4"/>
      <c r="NO203" s="108" t="str">
        <f>IF(NN203&gt;0,INDEX(Вхідні_дані!$A$963:$G$1062,MATCH(NN203,Вхідні_дані!$C$963:$C$1062,0),7),"-")</f>
        <v>-</v>
      </c>
      <c r="NP203" s="7"/>
      <c r="NQ203" s="32" t="str">
        <f>IF(NN203&gt;0,(NP203*NO203)/NP9/NP10/60,"-")</f>
        <v>-</v>
      </c>
      <c r="NU203" s="107">
        <v>7</v>
      </c>
      <c r="NV203" s="4"/>
      <c r="NW203" s="108" t="str">
        <f>IF(NV203&gt;0,INDEX(Вхідні_дані!$A$963:$G$1062,MATCH(NV203,Вхідні_дані!$C$963:$C$1062,0),7),"-")</f>
        <v>-</v>
      </c>
      <c r="NX203" s="7"/>
      <c r="NY203" s="32" t="str">
        <f>IF(NV203&gt;0,(NX203*NW203)/NX9/NX10/60,"-")</f>
        <v>-</v>
      </c>
      <c r="OC203" s="107">
        <v>7</v>
      </c>
      <c r="OD203" s="4"/>
      <c r="OE203" s="108" t="str">
        <f>IF(OD203&gt;0,INDEX(Вхідні_дані!$A$963:$G$1062,MATCH(OD203,Вхідні_дані!$C$963:$C$1062,0),7),"-")</f>
        <v>-</v>
      </c>
      <c r="OF203" s="7"/>
      <c r="OG203" s="32" t="str">
        <f>IF(OD203&gt;0,(OF203*OE203)/OF9/OF10/60,"-")</f>
        <v>-</v>
      </c>
      <c r="OK203" s="107">
        <v>7</v>
      </c>
      <c r="OL203" s="4"/>
      <c r="OM203" s="108" t="str">
        <f>IF(OL203&gt;0,INDEX(Вхідні_дані!$A$963:$G$1062,MATCH(OL203,Вхідні_дані!$C$963:$C$1062,0),7),"-")</f>
        <v>-</v>
      </c>
      <c r="ON203" s="7"/>
      <c r="OO203" s="32" t="str">
        <f>IF(OL203&gt;0,(ON203*OM203)/ON9/ON10/60,"-")</f>
        <v>-</v>
      </c>
      <c r="OS203" s="107">
        <v>7</v>
      </c>
      <c r="OT203" s="4"/>
      <c r="OU203" s="108" t="str">
        <f>IF(OT203&gt;0,INDEX(Вхідні_дані!$A$963:$G$1062,MATCH(OT203,Вхідні_дані!$C$963:$C$1062,0),7),"-")</f>
        <v>-</v>
      </c>
      <c r="OV203" s="7"/>
      <c r="OW203" s="32" t="str">
        <f>IF(OT203&gt;0,(OV203*OU203)/OV9/OV10/60,"-")</f>
        <v>-</v>
      </c>
      <c r="PA203" s="107">
        <v>7</v>
      </c>
      <c r="PB203" s="4"/>
      <c r="PC203" s="108" t="str">
        <f>IF(PB203&gt;0,INDEX(Вхідні_дані!$A$963:$G$1062,MATCH(PB203,Вхідні_дані!$C$963:$C$1062,0),7),"-")</f>
        <v>-</v>
      </c>
      <c r="PD203" s="7"/>
      <c r="PE203" s="32" t="str">
        <f>IF(PB203&gt;0,(PD203*PC203)/PD9/PD10/60,"-")</f>
        <v>-</v>
      </c>
      <c r="PI203" s="107">
        <v>7</v>
      </c>
      <c r="PJ203" s="4"/>
      <c r="PK203" s="108" t="str">
        <f>IF(PJ203&gt;0,INDEX(Вхідні_дані!$A$963:$G$1062,MATCH(PJ203,Вхідні_дані!$C$963:$C$1062,0),7),"-")</f>
        <v>-</v>
      </c>
      <c r="PL203" s="7"/>
      <c r="PM203" s="32" t="str">
        <f>IF(PJ203&gt;0,(PL203*PK203)/PL9/PL10/60,"-")</f>
        <v>-</v>
      </c>
      <c r="PQ203" s="107">
        <v>7</v>
      </c>
      <c r="PR203" s="4"/>
      <c r="PS203" s="108" t="str">
        <f>IF(PR203&gt;0,INDEX(Вхідні_дані!$A$963:$G$1062,MATCH(PR203,Вхідні_дані!$C$963:$C$1062,0),7),"-")</f>
        <v>-</v>
      </c>
      <c r="PT203" s="7"/>
      <c r="PU203" s="32" t="str">
        <f>IF(PR203&gt;0,(PT203*PS203)/PT9/PT10/60,"-")</f>
        <v>-</v>
      </c>
      <c r="PY203" s="107">
        <v>7</v>
      </c>
      <c r="PZ203" s="4"/>
      <c r="QA203" s="108" t="str">
        <f>IF(PZ203&gt;0,INDEX(Вхідні_дані!$A$963:$G$1062,MATCH(PZ203,Вхідні_дані!$C$963:$C$1062,0),7),"-")</f>
        <v>-</v>
      </c>
      <c r="QB203" s="7"/>
      <c r="QC203" s="32" t="str">
        <f>IF(PZ203&gt;0,(QB203*QA203)/QB9/QB10/60,"-")</f>
        <v>-</v>
      </c>
      <c r="QG203" s="107">
        <v>7</v>
      </c>
      <c r="QH203" s="4"/>
      <c r="QI203" s="108" t="str">
        <f>IF(QH203&gt;0,INDEX(Вхідні_дані!$A$963:$G$1062,MATCH(QH203,Вхідні_дані!$C$963:$C$1062,0),7),"-")</f>
        <v>-</v>
      </c>
      <c r="QJ203" s="7"/>
      <c r="QK203" s="32" t="str">
        <f>IF(QH203&gt;0,(QJ203*QI203)/QJ9/QJ10/60,"-")</f>
        <v>-</v>
      </c>
      <c r="QO203" s="107">
        <v>7</v>
      </c>
      <c r="QP203" s="4"/>
      <c r="QQ203" s="108" t="str">
        <f>IF(QP203&gt;0,INDEX(Вхідні_дані!$A$963:$G$1062,MATCH(QP203,Вхідні_дані!$C$963:$C$1062,0),7),"-")</f>
        <v>-</v>
      </c>
      <c r="QR203" s="7"/>
      <c r="QS203" s="32" t="str">
        <f>IF(QP203&gt;0,(QR203*QQ203)/QR9/QR10/60,"-")</f>
        <v>-</v>
      </c>
      <c r="QW203" s="107">
        <v>7</v>
      </c>
      <c r="QX203" s="4"/>
      <c r="QY203" s="108" t="str">
        <f>IF(QX203&gt;0,INDEX(Вхідні_дані!$A$963:$G$1062,MATCH(QX203,Вхідні_дані!$C$963:$C$1062,0),7),"-")</f>
        <v>-</v>
      </c>
      <c r="QZ203" s="7"/>
      <c r="RA203" s="32" t="str">
        <f>IF(QX203&gt;0,(QZ203*QY203)/QZ9/QZ10/60,"-")</f>
        <v>-</v>
      </c>
      <c r="RE203" s="107">
        <v>7</v>
      </c>
      <c r="RF203" s="4"/>
      <c r="RG203" s="108" t="str">
        <f>IF(RF203&gt;0,INDEX(Вхідні_дані!$A$963:$G$1062,MATCH(RF203,Вхідні_дані!$C$963:$C$1062,0),7),"-")</f>
        <v>-</v>
      </c>
      <c r="RH203" s="7"/>
      <c r="RI203" s="32" t="str">
        <f>IF(RF203&gt;0,(RH203*RG203)/RH9/RH10/60,"-")</f>
        <v>-</v>
      </c>
      <c r="RM203" s="107">
        <v>7</v>
      </c>
      <c r="RN203" s="4"/>
      <c r="RO203" s="108" t="str">
        <f>IF(RN203&gt;0,INDEX(Вхідні_дані!$A$963:$G$1062,MATCH(RN203,Вхідні_дані!$C$963:$C$1062,0),7),"-")</f>
        <v>-</v>
      </c>
      <c r="RP203" s="7"/>
      <c r="RQ203" s="32" t="str">
        <f>IF(RN203&gt;0,(RP203*RO203)/RP9/RP10/60,"-")</f>
        <v>-</v>
      </c>
      <c r="RU203" s="107">
        <v>7</v>
      </c>
      <c r="RV203" s="4"/>
      <c r="RW203" s="108" t="str">
        <f>IF(RV203&gt;0,INDEX(Вхідні_дані!$A$963:$G$1062,MATCH(RV203,Вхідні_дані!$C$963:$C$1062,0),7),"-")</f>
        <v>-</v>
      </c>
      <c r="RX203" s="7"/>
      <c r="RY203" s="32" t="str">
        <f>IF(RV203&gt;0,(RX203*RW203)/RX9/RX10/60,"-")</f>
        <v>-</v>
      </c>
      <c r="SC203" s="107">
        <v>7</v>
      </c>
      <c r="SD203" s="4"/>
      <c r="SE203" s="108" t="str">
        <f>IF(SD203&gt;0,INDEX(Вхідні_дані!$A$963:$G$1062,MATCH(SD203,Вхідні_дані!$C$963:$C$1062,0),7),"-")</f>
        <v>-</v>
      </c>
      <c r="SF203" s="7"/>
      <c r="SG203" s="32" t="str">
        <f>IF(SD203&gt;0,(SF203*SE203)/SF9/SF10/60,"-")</f>
        <v>-</v>
      </c>
      <c r="SK203" s="107">
        <v>7</v>
      </c>
      <c r="SL203" s="4"/>
      <c r="SM203" s="108" t="str">
        <f>IF(SL203&gt;0,INDEX(Вхідні_дані!$A$963:$G$1062,MATCH(SL203,Вхідні_дані!$C$963:$C$1062,0),7),"-")</f>
        <v>-</v>
      </c>
      <c r="SN203" s="7"/>
      <c r="SO203" s="32" t="str">
        <f>IF(SL203&gt;0,(SN203*SM203)/SN9/SN10/60,"-")</f>
        <v>-</v>
      </c>
      <c r="SS203" s="107">
        <v>7</v>
      </c>
      <c r="ST203" s="4"/>
      <c r="SU203" s="108" t="str">
        <f>IF(ST203&gt;0,INDEX(Вхідні_дані!$A$963:$G$1062,MATCH(ST203,Вхідні_дані!$C$963:$C$1062,0),7),"-")</f>
        <v>-</v>
      </c>
      <c r="SV203" s="7"/>
      <c r="SW203" s="32" t="str">
        <f>IF(ST203&gt;0,(SV203*SU203)/SV9/SV10/60,"-")</f>
        <v>-</v>
      </c>
      <c r="TA203" s="107">
        <v>7</v>
      </c>
      <c r="TB203" s="4"/>
      <c r="TC203" s="108" t="str">
        <f>IF(TB203&gt;0,INDEX(Вхідні_дані!$A$963:$G$1062,MATCH(TB203,Вхідні_дані!$C$963:$C$1062,0),7),"-")</f>
        <v>-</v>
      </c>
      <c r="TD203" s="7"/>
      <c r="TE203" s="32" t="str">
        <f>IF(TB203&gt;0,(TD203*TC203)/TD9/TD10/60,"-")</f>
        <v>-</v>
      </c>
      <c r="TI203" s="107">
        <v>7</v>
      </c>
      <c r="TJ203" s="4"/>
      <c r="TK203" s="108" t="str">
        <f>IF(TJ203&gt;0,INDEX(Вхідні_дані!$A$963:$G$1062,MATCH(TJ203,Вхідні_дані!$C$963:$C$1062,0),7),"-")</f>
        <v>-</v>
      </c>
      <c r="TL203" s="7"/>
      <c r="TM203" s="32" t="str">
        <f>IF(TJ203&gt;0,(TL203*TK203)/TL9/TL10/60,"-")</f>
        <v>-</v>
      </c>
      <c r="TQ203" s="107">
        <v>7</v>
      </c>
      <c r="TR203" s="4"/>
      <c r="TS203" s="108" t="str">
        <f>IF(TR203&gt;0,INDEX(Вхідні_дані!$A$963:$G$1062,MATCH(TR203,Вхідні_дані!$C$963:$C$1062,0),7),"-")</f>
        <v>-</v>
      </c>
      <c r="TT203" s="7"/>
      <c r="TU203" s="32" t="str">
        <f>IF(TR203&gt;0,(TT203*TS203)/TT9/TT10/60,"-")</f>
        <v>-</v>
      </c>
      <c r="TY203" s="107">
        <v>7</v>
      </c>
      <c r="TZ203" s="4"/>
      <c r="UA203" s="108" t="str">
        <f>IF(TZ203&gt;0,INDEX(Вхідні_дані!$A$963:$G$1062,MATCH(TZ203,Вхідні_дані!$C$963:$C$1062,0),7),"-")</f>
        <v>-</v>
      </c>
      <c r="UB203" s="7"/>
      <c r="UC203" s="32" t="str">
        <f>IF(TZ203&gt;0,(UB203*UA203)/UB9/UB10/60,"-")</f>
        <v>-</v>
      </c>
      <c r="UG203" s="107">
        <v>7</v>
      </c>
      <c r="UH203" s="4"/>
      <c r="UI203" s="108" t="str">
        <f>IF(UH203&gt;0,INDEX(Вхідні_дані!$A$963:$G$1062,MATCH(UH203,Вхідні_дані!$C$963:$C$1062,0),7),"-")</f>
        <v>-</v>
      </c>
      <c r="UJ203" s="7"/>
      <c r="UK203" s="32" t="str">
        <f>IF(UH203&gt;0,(UJ203*UI203)/UJ9/UJ10/60,"-")</f>
        <v>-</v>
      </c>
      <c r="UO203" s="107">
        <v>7</v>
      </c>
      <c r="UP203" s="4"/>
      <c r="UQ203" s="108" t="str">
        <f>IF(UP203&gt;0,INDEX(Вхідні_дані!$A$963:$G$1062,MATCH(UP203,Вхідні_дані!$C$963:$C$1062,0),7),"-")</f>
        <v>-</v>
      </c>
      <c r="UR203" s="7"/>
      <c r="US203" s="32" t="str">
        <f>IF(UP203&gt;0,(UR203*UQ203)/UR9/UR10/60,"-")</f>
        <v>-</v>
      </c>
      <c r="UW203" s="107">
        <v>7</v>
      </c>
      <c r="UX203" s="4"/>
      <c r="UY203" s="108" t="str">
        <f>IF(UX203&gt;0,INDEX(Вхідні_дані!$A$963:$G$1062,MATCH(UX203,Вхідні_дані!$C$963:$C$1062,0),7),"-")</f>
        <v>-</v>
      </c>
      <c r="UZ203" s="7"/>
      <c r="VA203" s="32" t="str">
        <f>IF(UX203&gt;0,(UZ203*UY203)/UZ9/UZ10/60,"-")</f>
        <v>-</v>
      </c>
      <c r="VE203" s="107">
        <v>7</v>
      </c>
      <c r="VF203" s="4"/>
      <c r="VG203" s="108" t="str">
        <f>IF(VF203&gt;0,INDEX(Вхідні_дані!$A$963:$G$1062,MATCH(VF203,Вхідні_дані!$C$963:$C$1062,0),7),"-")</f>
        <v>-</v>
      </c>
      <c r="VH203" s="7"/>
      <c r="VI203" s="32" t="str">
        <f>IF(VF203&gt;0,(VH203*VG203)/VH9/VH10/60,"-")</f>
        <v>-</v>
      </c>
      <c r="VM203" s="107">
        <v>7</v>
      </c>
      <c r="VN203" s="4"/>
      <c r="VO203" s="108" t="str">
        <f>IF(VN203&gt;0,INDEX(Вхідні_дані!$A$963:$G$1062,MATCH(VN203,Вхідні_дані!$C$963:$C$1062,0),7),"-")</f>
        <v>-</v>
      </c>
      <c r="VP203" s="7"/>
      <c r="VQ203" s="32" t="str">
        <f>IF(VN203&gt;0,(VP203*VO203)/VP9/VP10/60,"-")</f>
        <v>-</v>
      </c>
      <c r="VU203" s="107">
        <v>7</v>
      </c>
      <c r="VV203" s="4"/>
      <c r="VW203" s="108" t="str">
        <f>IF(VV203&gt;0,INDEX(Вхідні_дані!$A$963:$G$1062,MATCH(VV203,Вхідні_дані!$C$963:$C$1062,0),7),"-")</f>
        <v>-</v>
      </c>
      <c r="VX203" s="7"/>
      <c r="VY203" s="32" t="str">
        <f>IF(VV203&gt;0,(VX203*VW203)/VX9/VX10/60,"-")</f>
        <v>-</v>
      </c>
      <c r="WC203" s="107">
        <v>7</v>
      </c>
      <c r="WD203" s="4"/>
      <c r="WE203" s="108" t="str">
        <f>IF(WD203&gt;0,INDEX(Вхідні_дані!$A$963:$G$1062,MATCH(WD203,Вхідні_дані!$C$963:$C$1062,0),7),"-")</f>
        <v>-</v>
      </c>
      <c r="WF203" s="7"/>
      <c r="WG203" s="32" t="str">
        <f>IF(WD203&gt;0,(WF203*WE203)/WF9/WF10/60,"-")</f>
        <v>-</v>
      </c>
      <c r="WK203" s="107">
        <v>7</v>
      </c>
      <c r="WL203" s="4"/>
      <c r="WM203" s="108" t="str">
        <f>IF(WL203&gt;0,INDEX(Вхідні_дані!$A$963:$G$1062,MATCH(WL203,Вхідні_дані!$C$963:$C$1062,0),7),"-")</f>
        <v>-</v>
      </c>
      <c r="WN203" s="7"/>
      <c r="WO203" s="32" t="str">
        <f>IF(WL203&gt;0,(WN203*WM203)/WN9/WN10/60,"-")</f>
        <v>-</v>
      </c>
      <c r="WS203" s="107">
        <v>7</v>
      </c>
      <c r="WT203" s="4"/>
      <c r="WU203" s="108" t="str">
        <f>IF(WT203&gt;0,INDEX(Вхідні_дані!$A$963:$G$1062,MATCH(WT203,Вхідні_дані!$C$963:$C$1062,0),7),"-")</f>
        <v>-</v>
      </c>
      <c r="WV203" s="7"/>
      <c r="WW203" s="32" t="str">
        <f>IF(WT203&gt;0,(WV203*WU203)/WV9/WV10/60,"-")</f>
        <v>-</v>
      </c>
      <c r="XA203" s="107">
        <v>7</v>
      </c>
      <c r="XB203" s="4"/>
      <c r="XC203" s="108" t="str">
        <f>IF(XB203&gt;0,INDEX(Вхідні_дані!$A$963:$G$1062,MATCH(XB203,Вхідні_дані!$C$963:$C$1062,0),7),"-")</f>
        <v>-</v>
      </c>
      <c r="XD203" s="7"/>
      <c r="XE203" s="32" t="str">
        <f>IF(XB203&gt;0,(XD203*XC203)/XD9/XD10/60,"-")</f>
        <v>-</v>
      </c>
      <c r="XI203" s="107">
        <v>7</v>
      </c>
      <c r="XJ203" s="4"/>
      <c r="XK203" s="108" t="str">
        <f>IF(XJ203&gt;0,INDEX(Вхідні_дані!$A$963:$G$1062,MATCH(XJ203,Вхідні_дані!$C$963:$C$1062,0),7),"-")</f>
        <v>-</v>
      </c>
      <c r="XL203" s="7"/>
      <c r="XM203" s="32" t="str">
        <f>IF(XJ203&gt;0,(XL203*XK203)/XL9/XL10/60,"-")</f>
        <v>-</v>
      </c>
      <c r="XQ203" s="107">
        <v>7</v>
      </c>
      <c r="XR203" s="4"/>
      <c r="XS203" s="108" t="str">
        <f>IF(XR203&gt;0,INDEX(Вхідні_дані!$A$963:$G$1062,MATCH(XR203,Вхідні_дані!$C$963:$C$1062,0),7),"-")</f>
        <v>-</v>
      </c>
      <c r="XT203" s="7"/>
      <c r="XU203" s="32" t="str">
        <f>IF(XR203&gt;0,(XT203*XS203)/XT9/XT10/60,"-")</f>
        <v>-</v>
      </c>
      <c r="XY203" s="107">
        <v>7</v>
      </c>
      <c r="XZ203" s="4"/>
      <c r="YA203" s="108" t="str">
        <f>IF(XZ203&gt;0,INDEX(Вхідні_дані!$A$963:$G$1062,MATCH(XZ203,Вхідні_дані!$C$963:$C$1062,0),7),"-")</f>
        <v>-</v>
      </c>
      <c r="YB203" s="7"/>
      <c r="YC203" s="32" t="str">
        <f>IF(XZ203&gt;0,(YB203*YA203)/YB9/YB10/60,"-")</f>
        <v>-</v>
      </c>
      <c r="YG203" s="107">
        <v>7</v>
      </c>
      <c r="YH203" s="4"/>
      <c r="YI203" s="108" t="str">
        <f>IF(YH203&gt;0,INDEX(Вхідні_дані!$A$963:$G$1062,MATCH(YH203,Вхідні_дані!$C$963:$C$1062,0),7),"-")</f>
        <v>-</v>
      </c>
      <c r="YJ203" s="7"/>
      <c r="YK203" s="32" t="str">
        <f>IF(YH203&gt;0,(YJ203*YI203)/YJ9/YJ10/60,"-")</f>
        <v>-</v>
      </c>
      <c r="YO203" s="107">
        <v>7</v>
      </c>
      <c r="YP203" s="4"/>
      <c r="YQ203" s="108" t="str">
        <f>IF(YP203&gt;0,INDEX(Вхідні_дані!$A$963:$G$1062,MATCH(YP203,Вхідні_дані!$C$963:$C$1062,0),7),"-")</f>
        <v>-</v>
      </c>
      <c r="YR203" s="7"/>
      <c r="YS203" s="32" t="str">
        <f>IF(YP203&gt;0,(YR203*YQ203)/YR9/YR10/60,"-")</f>
        <v>-</v>
      </c>
      <c r="YW203" s="107">
        <v>7</v>
      </c>
      <c r="YX203" s="4"/>
      <c r="YY203" s="108" t="str">
        <f>IF(YX203&gt;0,INDEX(Вхідні_дані!$A$963:$G$1062,MATCH(YX203,Вхідні_дані!$C$963:$C$1062,0),7),"-")</f>
        <v>-</v>
      </c>
      <c r="YZ203" s="7"/>
      <c r="ZA203" s="32" t="str">
        <f>IF(YX203&gt;0,(YZ203*YY203)/YZ9/YZ10/60,"-")</f>
        <v>-</v>
      </c>
      <c r="ZE203" s="107">
        <v>7</v>
      </c>
      <c r="ZF203" s="4"/>
      <c r="ZG203" s="108" t="str">
        <f>IF(ZF203&gt;0,INDEX(Вхідні_дані!$A$963:$G$1062,MATCH(ZF203,Вхідні_дані!$C$963:$C$1062,0),7),"-")</f>
        <v>-</v>
      </c>
      <c r="ZH203" s="7"/>
      <c r="ZI203" s="32" t="str">
        <f>IF(ZF203&gt;0,(ZH203*ZG203)/ZH9/ZH10/60,"-")</f>
        <v>-</v>
      </c>
      <c r="ZM203" s="107">
        <v>7</v>
      </c>
      <c r="ZN203" s="4"/>
      <c r="ZO203" s="108" t="str">
        <f>IF(ZN203&gt;0,INDEX(Вхідні_дані!$A$963:$G$1062,MATCH(ZN203,Вхідні_дані!$C$963:$C$1062,0),7),"-")</f>
        <v>-</v>
      </c>
      <c r="ZP203" s="7"/>
      <c r="ZQ203" s="32" t="str">
        <f>IF(ZN203&gt;0,(ZP203*ZO203)/ZP9/ZP10/60,"-")</f>
        <v>-</v>
      </c>
      <c r="ZU203" s="107">
        <v>7</v>
      </c>
      <c r="ZV203" s="4"/>
      <c r="ZW203" s="108" t="str">
        <f>IF(ZV203&gt;0,INDEX(Вхідні_дані!$A$963:$G$1062,MATCH(ZV203,Вхідні_дані!$C$963:$C$1062,0),7),"-")</f>
        <v>-</v>
      </c>
      <c r="ZX203" s="7"/>
      <c r="ZY203" s="32" t="str">
        <f>IF(ZV203&gt;0,(ZX203*ZW203)/ZX9/ZX10/60,"-")</f>
        <v>-</v>
      </c>
      <c r="AAC203" s="107">
        <v>7</v>
      </c>
      <c r="AAD203" s="4"/>
      <c r="AAE203" s="108" t="str">
        <f>IF(AAD203&gt;0,INDEX(Вхідні_дані!$A$963:$G$1062,MATCH(AAD203,Вхідні_дані!$C$963:$C$1062,0),7),"-")</f>
        <v>-</v>
      </c>
      <c r="AAF203" s="7"/>
      <c r="AAG203" s="32" t="str">
        <f>IF(AAD203&gt;0,(AAF203*AAE203)/AAF9/AAF10/60,"-")</f>
        <v>-</v>
      </c>
      <c r="AAK203" s="107">
        <v>7</v>
      </c>
      <c r="AAL203" s="4"/>
      <c r="AAM203" s="108" t="str">
        <f>IF(AAL203&gt;0,INDEX(Вхідні_дані!$A$963:$G$1062,MATCH(AAL203,Вхідні_дані!$C$963:$C$1062,0),7),"-")</f>
        <v>-</v>
      </c>
      <c r="AAN203" s="7"/>
      <c r="AAO203" s="32" t="str">
        <f>IF(AAL203&gt;0,(AAN203*AAM203)/AAN9/AAN10/60,"-")</f>
        <v>-</v>
      </c>
      <c r="AAS203" s="107">
        <v>7</v>
      </c>
      <c r="AAT203" s="4"/>
      <c r="AAU203" s="108" t="str">
        <f>IF(AAT203&gt;0,INDEX(Вхідні_дані!$A$963:$G$1062,MATCH(AAT203,Вхідні_дані!$C$963:$C$1062,0),7),"-")</f>
        <v>-</v>
      </c>
      <c r="AAV203" s="7"/>
      <c r="AAW203" s="32" t="str">
        <f>IF(AAT203&gt;0,(AAV203*AAU203)/AAV9/AAV10/60,"-")</f>
        <v>-</v>
      </c>
      <c r="ABA203" s="107">
        <v>7</v>
      </c>
      <c r="ABB203" s="4"/>
      <c r="ABC203" s="108" t="str">
        <f>IF(ABB203&gt;0,INDEX(Вхідні_дані!$A$963:$G$1062,MATCH(ABB203,Вхідні_дані!$C$963:$C$1062,0),7),"-")</f>
        <v>-</v>
      </c>
      <c r="ABD203" s="7"/>
      <c r="ABE203" s="32" t="str">
        <f>IF(ABB203&gt;0,(ABD203*ABC203)/ABD9/ABD10/60,"-")</f>
        <v>-</v>
      </c>
      <c r="ABI203" s="107">
        <v>7</v>
      </c>
      <c r="ABJ203" s="4"/>
      <c r="ABK203" s="108" t="str">
        <f>IF(ABJ203&gt;0,INDEX(Вхідні_дані!$A$963:$G$1062,MATCH(ABJ203,Вхідні_дані!$C$963:$C$1062,0),7),"-")</f>
        <v>-</v>
      </c>
      <c r="ABL203" s="7"/>
      <c r="ABM203" s="32" t="str">
        <f>IF(ABJ203&gt;0,(ABL203*ABK203)/ABL9/ABL10/60,"-")</f>
        <v>-</v>
      </c>
      <c r="ABQ203" s="107">
        <v>7</v>
      </c>
      <c r="ABR203" s="4"/>
      <c r="ABS203" s="108" t="str">
        <f>IF(ABR203&gt;0,INDEX(Вхідні_дані!$A$963:$G$1062,MATCH(ABR203,Вхідні_дані!$C$963:$C$1062,0),7),"-")</f>
        <v>-</v>
      </c>
      <c r="ABT203" s="7"/>
      <c r="ABU203" s="32" t="str">
        <f>IF(ABR203&gt;0,(ABT203*ABS203)/ABT9/ABT10/60,"-")</f>
        <v>-</v>
      </c>
      <c r="ABY203" s="107">
        <v>7</v>
      </c>
      <c r="ABZ203" s="4"/>
      <c r="ACA203" s="108" t="str">
        <f>IF(ABZ203&gt;0,INDEX(Вхідні_дані!$A$963:$G$1062,MATCH(ABZ203,Вхідні_дані!$C$963:$C$1062,0),7),"-")</f>
        <v>-</v>
      </c>
      <c r="ACB203" s="7"/>
      <c r="ACC203" s="32" t="str">
        <f>IF(ABZ203&gt;0,(ACB203*ACA203)/ACB9/ACB10/60,"-")</f>
        <v>-</v>
      </c>
      <c r="ACG203" s="107">
        <v>7</v>
      </c>
      <c r="ACH203" s="4"/>
      <c r="ACI203" s="108" t="str">
        <f>IF(ACH203&gt;0,INDEX(Вхідні_дані!$A$963:$G$1062,MATCH(ACH203,Вхідні_дані!$C$963:$C$1062,0),7),"-")</f>
        <v>-</v>
      </c>
      <c r="ACJ203" s="7"/>
      <c r="ACK203" s="32" t="str">
        <f>IF(ACH203&gt;0,(ACJ203*ACI203)/ACJ9/ACJ10/60,"-")</f>
        <v>-</v>
      </c>
      <c r="ACO203" s="107">
        <v>7</v>
      </c>
      <c r="ACP203" s="4"/>
      <c r="ACQ203" s="108" t="str">
        <f>IF(ACP203&gt;0,INDEX(Вхідні_дані!$A$963:$G$1062,MATCH(ACP203,Вхідні_дані!$C$963:$C$1062,0),7),"-")</f>
        <v>-</v>
      </c>
      <c r="ACR203" s="7"/>
      <c r="ACS203" s="32" t="str">
        <f>IF(ACP203&gt;0,(ACR203*ACQ203)/ACR9/ACR10/60,"-")</f>
        <v>-</v>
      </c>
      <c r="ACW203" s="107">
        <v>7</v>
      </c>
      <c r="ACX203" s="4"/>
      <c r="ACY203" s="108" t="str">
        <f>IF(ACX203&gt;0,INDEX(Вхідні_дані!$A$963:$G$1062,MATCH(ACX203,Вхідні_дані!$C$963:$C$1062,0),7),"-")</f>
        <v>-</v>
      </c>
      <c r="ACZ203" s="7"/>
      <c r="ADA203" s="32" t="str">
        <f>IF(ACX203&gt;0,(ACZ203*ACY203)/ACZ9/ACZ10/60,"-")</f>
        <v>-</v>
      </c>
      <c r="ADE203" s="107">
        <v>7</v>
      </c>
      <c r="ADF203" s="4"/>
      <c r="ADG203" s="108" t="str">
        <f>IF(ADF203&gt;0,INDEX(Вхідні_дані!$A$963:$G$1062,MATCH(ADF203,Вхідні_дані!$C$963:$C$1062,0),7),"-")</f>
        <v>-</v>
      </c>
      <c r="ADH203" s="7"/>
      <c r="ADI203" s="32" t="str">
        <f>IF(ADF203&gt;0,(ADH203*ADG203)/ADH9/ADH10/60,"-")</f>
        <v>-</v>
      </c>
      <c r="ADM203" s="107">
        <v>7</v>
      </c>
      <c r="ADN203" s="4"/>
      <c r="ADO203" s="108" t="str">
        <f>IF(ADN203&gt;0,INDEX(Вхідні_дані!$A$963:$G$1062,MATCH(ADN203,Вхідні_дані!$C$963:$C$1062,0),7),"-")</f>
        <v>-</v>
      </c>
      <c r="ADP203" s="7"/>
      <c r="ADQ203" s="32" t="str">
        <f>IF(ADN203&gt;0,(ADP203*ADO203)/ADP9/ADP10/60,"-")</f>
        <v>-</v>
      </c>
    </row>
    <row r="204" spans="1:800" ht="24" customHeight="1" outlineLevel="1" x14ac:dyDescent="0.25">
      <c r="A204" s="107">
        <v>8</v>
      </c>
      <c r="B204" s="4"/>
      <c r="C204" s="108" t="str">
        <f>IF(B204&gt;0,INDEX(Вхідні_дані!$A$963:$G$1062,MATCH(B204,Вхідні_дані!$C$963:$C$1062,0),7),"-")</f>
        <v>-</v>
      </c>
      <c r="D204" s="7"/>
      <c r="E204" s="32" t="str">
        <f>IF(B204&gt;0,(D204*C204)/D9/D10/60,"-")</f>
        <v>-</v>
      </c>
      <c r="I204" s="107">
        <v>8</v>
      </c>
      <c r="J204" s="4"/>
      <c r="K204" s="108" t="str">
        <f>IF(J204&gt;0,INDEX(Вхідні_дані!$A$963:$G$1062,MATCH(J204,Вхідні_дані!$C$963:$C$1062,0),7),"-")</f>
        <v>-</v>
      </c>
      <c r="L204" s="7"/>
      <c r="M204" s="32" t="str">
        <f>IF(J204&gt;0,(L204*K204)/L9/L10/60,"-")</f>
        <v>-</v>
      </c>
      <c r="Q204" s="107">
        <v>8</v>
      </c>
      <c r="R204" s="4"/>
      <c r="S204" s="108" t="str">
        <f>IF(R204&gt;0,INDEX(Вхідні_дані!$A$963:$G$1062,MATCH(R204,Вхідні_дані!$C$963:$C$1062,0),7),"-")</f>
        <v>-</v>
      </c>
      <c r="T204" s="7"/>
      <c r="U204" s="32" t="str">
        <f>IF(R204&gt;0,(T204*S204)/T9/T10/60,"-")</f>
        <v>-</v>
      </c>
      <c r="Y204" s="107">
        <v>8</v>
      </c>
      <c r="Z204" s="4"/>
      <c r="AA204" s="108" t="str">
        <f>IF(Z204&gt;0,INDEX(Вхідні_дані!$A$963:$G$1062,MATCH(Z204,Вхідні_дані!$C$963:$C$1062,0),7),"-")</f>
        <v>-</v>
      </c>
      <c r="AB204" s="7"/>
      <c r="AC204" s="32" t="str">
        <f>IF(Z204&gt;0,(AB204*AA204)/AB9/AB10/60,"-")</f>
        <v>-</v>
      </c>
      <c r="AG204" s="107">
        <v>8</v>
      </c>
      <c r="AH204" s="4"/>
      <c r="AI204" s="108" t="str">
        <f>IF(AH204&gt;0,INDEX(Вхідні_дані!$A$963:$G$1062,MATCH(AH204,Вхідні_дані!$C$963:$C$1062,0),7),"-")</f>
        <v>-</v>
      </c>
      <c r="AJ204" s="7"/>
      <c r="AK204" s="32" t="str">
        <f>IF(AH204&gt;0,(AJ204*AI204)/AJ9/AJ10/60,"-")</f>
        <v>-</v>
      </c>
      <c r="AO204" s="107">
        <v>8</v>
      </c>
      <c r="AP204" s="4"/>
      <c r="AQ204" s="108" t="str">
        <f>IF(AP204&gt;0,INDEX(Вхідні_дані!$A$963:$G$1062,MATCH(AP204,Вхідні_дані!$C$963:$C$1062,0),7),"-")</f>
        <v>-</v>
      </c>
      <c r="AR204" s="7"/>
      <c r="AS204" s="32" t="str">
        <f>IF(AP204&gt;0,(AR204*AQ204)/AR9/AR10/60,"-")</f>
        <v>-</v>
      </c>
      <c r="AW204" s="107">
        <v>8</v>
      </c>
      <c r="AX204" s="4"/>
      <c r="AY204" s="108" t="str">
        <f>IF(AX204&gt;0,INDEX(Вхідні_дані!$A$963:$G$1062,MATCH(AX204,Вхідні_дані!$C$963:$C$1062,0),7),"-")</f>
        <v>-</v>
      </c>
      <c r="AZ204" s="7"/>
      <c r="BA204" s="32" t="str">
        <f>IF(AX204&gt;0,(AZ204*AY204)/AZ9/AZ10/60,"-")</f>
        <v>-</v>
      </c>
      <c r="BE204" s="107">
        <v>8</v>
      </c>
      <c r="BF204" s="4"/>
      <c r="BG204" s="108" t="str">
        <f>IF(BF204&gt;0,INDEX(Вхідні_дані!$A$963:$G$1062,MATCH(BF204,Вхідні_дані!$C$963:$C$1062,0),7),"-")</f>
        <v>-</v>
      </c>
      <c r="BH204" s="7"/>
      <c r="BI204" s="32" t="str">
        <f>IF(BF204&gt;0,(BH204*BG204)/BH9/BH10/60,"-")</f>
        <v>-</v>
      </c>
      <c r="BM204" s="107">
        <v>8</v>
      </c>
      <c r="BN204" s="4"/>
      <c r="BO204" s="108" t="str">
        <f>IF(BN204&gt;0,INDEX(Вхідні_дані!$A$963:$G$1062,MATCH(BN204,Вхідні_дані!$C$963:$C$1062,0),7),"-")</f>
        <v>-</v>
      </c>
      <c r="BP204" s="7"/>
      <c r="BQ204" s="32" t="str">
        <f>IF(BN204&gt;0,(BP204*BO204)/BP9/BP10/60,"-")</f>
        <v>-</v>
      </c>
      <c r="BU204" s="107">
        <v>8</v>
      </c>
      <c r="BV204" s="4"/>
      <c r="BW204" s="108" t="str">
        <f>IF(BV204&gt;0,INDEX(Вхідні_дані!$A$963:$G$1062,MATCH(BV204,Вхідні_дані!$C$963:$C$1062,0),7),"-")</f>
        <v>-</v>
      </c>
      <c r="BX204" s="7"/>
      <c r="BY204" s="32" t="str">
        <f>IF(BV204&gt;0,(BX204*BW204)/BX9/BX10/60,"-")</f>
        <v>-</v>
      </c>
      <c r="CC204" s="107">
        <v>8</v>
      </c>
      <c r="CD204" s="4"/>
      <c r="CE204" s="108" t="str">
        <f>IF(CD204&gt;0,INDEX(Вхідні_дані!$A$963:$G$1062,MATCH(CD204,Вхідні_дані!$C$963:$C$1062,0),7),"-")</f>
        <v>-</v>
      </c>
      <c r="CF204" s="7"/>
      <c r="CG204" s="32" t="str">
        <f>IF(CD204&gt;0,(CF204*CE204)/CF9/CF10/60,"-")</f>
        <v>-</v>
      </c>
      <c r="CK204" s="107">
        <v>8</v>
      </c>
      <c r="CL204" s="4"/>
      <c r="CM204" s="108" t="str">
        <f>IF(CL204&gt;0,INDEX(Вхідні_дані!$A$963:$G$1062,MATCH(CL204,Вхідні_дані!$C$963:$C$1062,0),7),"-")</f>
        <v>-</v>
      </c>
      <c r="CN204" s="7"/>
      <c r="CO204" s="32" t="str">
        <f>IF(CL204&gt;0,(CN204*CM204)/CN9/CN10/60,"-")</f>
        <v>-</v>
      </c>
      <c r="CS204" s="107">
        <v>8</v>
      </c>
      <c r="CT204" s="4"/>
      <c r="CU204" s="108" t="str">
        <f>IF(CT204&gt;0,INDEX(Вхідні_дані!$A$963:$G$1062,MATCH(CT204,Вхідні_дані!$C$963:$C$1062,0),7),"-")</f>
        <v>-</v>
      </c>
      <c r="CV204" s="7"/>
      <c r="CW204" s="32" t="str">
        <f>IF(CT204&gt;0,(CV204*CU204)/CV9/CV10/60,"-")</f>
        <v>-</v>
      </c>
      <c r="DA204" s="107">
        <v>8</v>
      </c>
      <c r="DB204" s="4"/>
      <c r="DC204" s="108" t="str">
        <f>IF(DB204&gt;0,INDEX(Вхідні_дані!$A$963:$G$1062,MATCH(DB204,Вхідні_дані!$C$963:$C$1062,0),7),"-")</f>
        <v>-</v>
      </c>
      <c r="DD204" s="7"/>
      <c r="DE204" s="32" t="str">
        <f>IF(DB204&gt;0,(DD204*DC204)/DD9/DD10/60,"-")</f>
        <v>-</v>
      </c>
      <c r="DI204" s="107">
        <v>8</v>
      </c>
      <c r="DJ204" s="4"/>
      <c r="DK204" s="108" t="str">
        <f>IF(DJ204&gt;0,INDEX(Вхідні_дані!$A$963:$G$1062,MATCH(DJ204,Вхідні_дані!$C$963:$C$1062,0),7),"-")</f>
        <v>-</v>
      </c>
      <c r="DL204" s="7"/>
      <c r="DM204" s="32" t="str">
        <f>IF(DJ204&gt;0,(DL204*DK204)/DL9/DL10/60,"-")</f>
        <v>-</v>
      </c>
      <c r="DQ204" s="107">
        <v>8</v>
      </c>
      <c r="DR204" s="4"/>
      <c r="DS204" s="108" t="str">
        <f>IF(DR204&gt;0,INDEX(Вхідні_дані!$A$963:$G$1062,MATCH(DR204,Вхідні_дані!$C$963:$C$1062,0),7),"-")</f>
        <v>-</v>
      </c>
      <c r="DT204" s="7"/>
      <c r="DU204" s="32" t="str">
        <f>IF(DR204&gt;0,(DT204*DS204)/DT9/DT10/60,"-")</f>
        <v>-</v>
      </c>
      <c r="DY204" s="107">
        <v>8</v>
      </c>
      <c r="DZ204" s="4"/>
      <c r="EA204" s="108" t="str">
        <f>IF(DZ204&gt;0,INDEX(Вхідні_дані!$A$963:$G$1062,MATCH(DZ204,Вхідні_дані!$C$963:$C$1062,0),7),"-")</f>
        <v>-</v>
      </c>
      <c r="EB204" s="7"/>
      <c r="EC204" s="32" t="str">
        <f>IF(DZ204&gt;0,(EB204*EA204)/EB9/EB10/60,"-")</f>
        <v>-</v>
      </c>
      <c r="EG204" s="107">
        <v>8</v>
      </c>
      <c r="EH204" s="4"/>
      <c r="EI204" s="108" t="str">
        <f>IF(EH204&gt;0,INDEX(Вхідні_дані!$A$963:$G$1062,MATCH(EH204,Вхідні_дані!$C$963:$C$1062,0),7),"-")</f>
        <v>-</v>
      </c>
      <c r="EJ204" s="7"/>
      <c r="EK204" s="32" t="str">
        <f>IF(EH204&gt;0,(EJ204*EI204)/EJ9/EJ10/60,"-")</f>
        <v>-</v>
      </c>
      <c r="EO204" s="107">
        <v>8</v>
      </c>
      <c r="EP204" s="4"/>
      <c r="EQ204" s="108" t="str">
        <f>IF(EP204&gt;0,INDEX(Вхідні_дані!$A$963:$G$1062,MATCH(EP204,Вхідні_дані!$C$963:$C$1062,0),7),"-")</f>
        <v>-</v>
      </c>
      <c r="ER204" s="7"/>
      <c r="ES204" s="32" t="str">
        <f>IF(EP204&gt;0,(ER204*EQ204)/ER9/ER10/60,"-")</f>
        <v>-</v>
      </c>
      <c r="EW204" s="107">
        <v>8</v>
      </c>
      <c r="EX204" s="4"/>
      <c r="EY204" s="108" t="str">
        <f>IF(EX204&gt;0,INDEX(Вхідні_дані!$A$963:$G$1062,MATCH(EX204,Вхідні_дані!$C$963:$C$1062,0),7),"-")</f>
        <v>-</v>
      </c>
      <c r="EZ204" s="7"/>
      <c r="FA204" s="32" t="str">
        <f>IF(EX204&gt;0,(EZ204*EY204)/EZ9/EZ10/60,"-")</f>
        <v>-</v>
      </c>
      <c r="FE204" s="107">
        <v>8</v>
      </c>
      <c r="FF204" s="4"/>
      <c r="FG204" s="108" t="str">
        <f>IF(FF204&gt;0,INDEX(Вхідні_дані!$A$963:$G$1062,MATCH(FF204,Вхідні_дані!$C$963:$C$1062,0),7),"-")</f>
        <v>-</v>
      </c>
      <c r="FH204" s="7"/>
      <c r="FI204" s="32" t="str">
        <f>IF(FF204&gt;0,(FH204*FG204)/FH9/FH10/60,"-")</f>
        <v>-</v>
      </c>
      <c r="FM204" s="107">
        <v>8</v>
      </c>
      <c r="FN204" s="4"/>
      <c r="FO204" s="108" t="str">
        <f>IF(FN204&gt;0,INDEX(Вхідні_дані!$A$963:$G$1062,MATCH(FN204,Вхідні_дані!$C$963:$C$1062,0),7),"-")</f>
        <v>-</v>
      </c>
      <c r="FP204" s="7"/>
      <c r="FQ204" s="32" t="str">
        <f>IF(FN204&gt;0,(FP204*FO204)/FP9/FP10/60,"-")</f>
        <v>-</v>
      </c>
      <c r="FU204" s="107">
        <v>8</v>
      </c>
      <c r="FV204" s="4"/>
      <c r="FW204" s="108" t="str">
        <f>IF(FV204&gt;0,INDEX(Вхідні_дані!$A$963:$G$1062,MATCH(FV204,Вхідні_дані!$C$963:$C$1062,0),7),"-")</f>
        <v>-</v>
      </c>
      <c r="FX204" s="7"/>
      <c r="FY204" s="32" t="str">
        <f>IF(FV204&gt;0,(FX204*FW204)/FX9/FX10/60,"-")</f>
        <v>-</v>
      </c>
      <c r="GC204" s="107">
        <v>8</v>
      </c>
      <c r="GD204" s="4"/>
      <c r="GE204" s="108" t="str">
        <f>IF(GD204&gt;0,INDEX(Вхідні_дані!$A$963:$G$1062,MATCH(GD204,Вхідні_дані!$C$963:$C$1062,0),7),"-")</f>
        <v>-</v>
      </c>
      <c r="GF204" s="7"/>
      <c r="GG204" s="32" t="str">
        <f>IF(GD204&gt;0,(GF204*GE204)/GF9/GF10/60,"-")</f>
        <v>-</v>
      </c>
      <c r="GK204" s="107">
        <v>8</v>
      </c>
      <c r="GL204" s="4"/>
      <c r="GM204" s="108" t="str">
        <f>IF(GL204&gt;0,INDEX(Вхідні_дані!$A$963:$G$1062,MATCH(GL204,Вхідні_дані!$C$963:$C$1062,0),7),"-")</f>
        <v>-</v>
      </c>
      <c r="GN204" s="7"/>
      <c r="GO204" s="32" t="str">
        <f>IF(GL204&gt;0,(GN204*GM204)/GN9/GN10/60,"-")</f>
        <v>-</v>
      </c>
      <c r="GS204" s="107">
        <v>8</v>
      </c>
      <c r="GT204" s="4"/>
      <c r="GU204" s="108" t="str">
        <f>IF(GT204&gt;0,INDEX(Вхідні_дані!$A$963:$G$1062,MATCH(GT204,Вхідні_дані!$C$963:$C$1062,0),7),"-")</f>
        <v>-</v>
      </c>
      <c r="GV204" s="7"/>
      <c r="GW204" s="32" t="str">
        <f>IF(GT204&gt;0,(GV204*GU204)/GV9/GV10/60,"-")</f>
        <v>-</v>
      </c>
      <c r="HA204" s="107">
        <v>8</v>
      </c>
      <c r="HB204" s="4"/>
      <c r="HC204" s="108" t="str">
        <f>IF(HB204&gt;0,INDEX(Вхідні_дані!$A$963:$G$1062,MATCH(HB204,Вхідні_дані!$C$963:$C$1062,0),7),"-")</f>
        <v>-</v>
      </c>
      <c r="HD204" s="7"/>
      <c r="HE204" s="32" t="str">
        <f>IF(HB204&gt;0,(HD204*HC204)/HD9/HD10/60,"-")</f>
        <v>-</v>
      </c>
      <c r="HI204" s="107">
        <v>8</v>
      </c>
      <c r="HJ204" s="4"/>
      <c r="HK204" s="108" t="str">
        <f>IF(HJ204&gt;0,INDEX(Вхідні_дані!$A$963:$G$1062,MATCH(HJ204,Вхідні_дані!$C$963:$C$1062,0),7),"-")</f>
        <v>-</v>
      </c>
      <c r="HL204" s="7"/>
      <c r="HM204" s="32" t="str">
        <f>IF(HJ204&gt;0,(HL204*HK204)/HL9/HL10/60,"-")</f>
        <v>-</v>
      </c>
      <c r="HQ204" s="107">
        <v>8</v>
      </c>
      <c r="HR204" s="4"/>
      <c r="HS204" s="108" t="str">
        <f>IF(HR204&gt;0,INDEX(Вхідні_дані!$A$963:$G$1062,MATCH(HR204,Вхідні_дані!$C$963:$C$1062,0),7),"-")</f>
        <v>-</v>
      </c>
      <c r="HT204" s="7"/>
      <c r="HU204" s="32" t="str">
        <f>IF(HR204&gt;0,(HT204*HS204)/HT9/HT10/60,"-")</f>
        <v>-</v>
      </c>
      <c r="HY204" s="107">
        <v>8</v>
      </c>
      <c r="HZ204" s="4"/>
      <c r="IA204" s="108" t="str">
        <f>IF(HZ204&gt;0,INDEX(Вхідні_дані!$A$963:$G$1062,MATCH(HZ204,Вхідні_дані!$C$963:$C$1062,0),7),"-")</f>
        <v>-</v>
      </c>
      <c r="IB204" s="7"/>
      <c r="IC204" s="32" t="str">
        <f>IF(HZ204&gt;0,(IB204*IA204)/IB9/IB10/60,"-")</f>
        <v>-</v>
      </c>
      <c r="IG204" s="107">
        <v>8</v>
      </c>
      <c r="IH204" s="4"/>
      <c r="II204" s="108" t="str">
        <f>IF(IH204&gt;0,INDEX(Вхідні_дані!$A$963:$G$1062,MATCH(IH204,Вхідні_дані!$C$963:$C$1062,0),7),"-")</f>
        <v>-</v>
      </c>
      <c r="IJ204" s="7"/>
      <c r="IK204" s="32" t="str">
        <f>IF(IH204&gt;0,(IJ204*II204)/IJ9/IJ10/60,"-")</f>
        <v>-</v>
      </c>
      <c r="IO204" s="107">
        <v>8</v>
      </c>
      <c r="IP204" s="4"/>
      <c r="IQ204" s="108" t="str">
        <f>IF(IP204&gt;0,INDEX(Вхідні_дані!$A$963:$G$1062,MATCH(IP204,Вхідні_дані!$C$963:$C$1062,0),7),"-")</f>
        <v>-</v>
      </c>
      <c r="IR204" s="7"/>
      <c r="IS204" s="32" t="str">
        <f>IF(IP204&gt;0,(IR204*IQ204)/IR9/IR10/60,"-")</f>
        <v>-</v>
      </c>
      <c r="IW204" s="107">
        <v>8</v>
      </c>
      <c r="IX204" s="4"/>
      <c r="IY204" s="108" t="str">
        <f>IF(IX204&gt;0,INDEX(Вхідні_дані!$A$963:$G$1062,MATCH(IX204,Вхідні_дані!$C$963:$C$1062,0),7),"-")</f>
        <v>-</v>
      </c>
      <c r="IZ204" s="7"/>
      <c r="JA204" s="32" t="str">
        <f>IF(IX204&gt;0,(IZ204*IY204)/IZ9/IZ10/60,"-")</f>
        <v>-</v>
      </c>
      <c r="JE204" s="107">
        <v>8</v>
      </c>
      <c r="JF204" s="4"/>
      <c r="JG204" s="108" t="str">
        <f>IF(JF204&gt;0,INDEX(Вхідні_дані!$A$963:$G$1062,MATCH(JF204,Вхідні_дані!$C$963:$C$1062,0),7),"-")</f>
        <v>-</v>
      </c>
      <c r="JH204" s="7"/>
      <c r="JI204" s="32" t="str">
        <f>IF(JF204&gt;0,(JH204*JG204)/JH9/JH10/60,"-")</f>
        <v>-</v>
      </c>
      <c r="JM204" s="107">
        <v>8</v>
      </c>
      <c r="JN204" s="4"/>
      <c r="JO204" s="108" t="str">
        <f>IF(JN204&gt;0,INDEX(Вхідні_дані!$A$963:$G$1062,MATCH(JN204,Вхідні_дані!$C$963:$C$1062,0),7),"-")</f>
        <v>-</v>
      </c>
      <c r="JP204" s="7"/>
      <c r="JQ204" s="32" t="str">
        <f>IF(JN204&gt;0,(JP204*JO204)/JP9/JP10/60,"-")</f>
        <v>-</v>
      </c>
      <c r="JU204" s="107">
        <v>8</v>
      </c>
      <c r="JV204" s="4"/>
      <c r="JW204" s="108" t="str">
        <f>IF(JV204&gt;0,INDEX(Вхідні_дані!$A$963:$G$1062,MATCH(JV204,Вхідні_дані!$C$963:$C$1062,0),7),"-")</f>
        <v>-</v>
      </c>
      <c r="JX204" s="7"/>
      <c r="JY204" s="32" t="str">
        <f>IF(JV204&gt;0,(JX204*JW204)/JX9/JX10/60,"-")</f>
        <v>-</v>
      </c>
      <c r="KC204" s="107">
        <v>8</v>
      </c>
      <c r="KD204" s="4"/>
      <c r="KE204" s="108" t="str">
        <f>IF(KD204&gt;0,INDEX(Вхідні_дані!$A$963:$G$1062,MATCH(KD204,Вхідні_дані!$C$963:$C$1062,0),7),"-")</f>
        <v>-</v>
      </c>
      <c r="KF204" s="7"/>
      <c r="KG204" s="32" t="str">
        <f>IF(KD204&gt;0,(KF204*KE204)/KF9/KF10/60,"-")</f>
        <v>-</v>
      </c>
      <c r="KK204" s="107">
        <v>8</v>
      </c>
      <c r="KL204" s="4"/>
      <c r="KM204" s="108" t="str">
        <f>IF(KL204&gt;0,INDEX(Вхідні_дані!$A$963:$G$1062,MATCH(KL204,Вхідні_дані!$C$963:$C$1062,0),7),"-")</f>
        <v>-</v>
      </c>
      <c r="KN204" s="7"/>
      <c r="KO204" s="32" t="str">
        <f>IF(KL204&gt;0,(KN204*KM204)/KN9/KN10/60,"-")</f>
        <v>-</v>
      </c>
      <c r="KS204" s="107">
        <v>8</v>
      </c>
      <c r="KT204" s="4"/>
      <c r="KU204" s="108" t="str">
        <f>IF(KT204&gt;0,INDEX(Вхідні_дані!$A$963:$G$1062,MATCH(KT204,Вхідні_дані!$C$963:$C$1062,0),7),"-")</f>
        <v>-</v>
      </c>
      <c r="KV204" s="7"/>
      <c r="KW204" s="32" t="str">
        <f>IF(KT204&gt;0,(KV204*KU204)/KV9/KV10/60,"-")</f>
        <v>-</v>
      </c>
      <c r="LA204" s="107">
        <v>8</v>
      </c>
      <c r="LB204" s="4"/>
      <c r="LC204" s="108" t="str">
        <f>IF(LB204&gt;0,INDEX(Вхідні_дані!$A$963:$G$1062,MATCH(LB204,Вхідні_дані!$C$963:$C$1062,0),7),"-")</f>
        <v>-</v>
      </c>
      <c r="LD204" s="7"/>
      <c r="LE204" s="32" t="str">
        <f>IF(LB204&gt;0,(LD204*LC204)/LD9/LD10/60,"-")</f>
        <v>-</v>
      </c>
      <c r="LI204" s="107">
        <v>8</v>
      </c>
      <c r="LJ204" s="4"/>
      <c r="LK204" s="108" t="str">
        <f>IF(LJ204&gt;0,INDEX(Вхідні_дані!$A$963:$G$1062,MATCH(LJ204,Вхідні_дані!$C$963:$C$1062,0),7),"-")</f>
        <v>-</v>
      </c>
      <c r="LL204" s="7"/>
      <c r="LM204" s="32" t="str">
        <f>IF(LJ204&gt;0,(LL204*LK204)/LL9/LL10/60,"-")</f>
        <v>-</v>
      </c>
      <c r="LQ204" s="107">
        <v>8</v>
      </c>
      <c r="LR204" s="4"/>
      <c r="LS204" s="108" t="str">
        <f>IF(LR204&gt;0,INDEX(Вхідні_дані!$A$963:$G$1062,MATCH(LR204,Вхідні_дані!$C$963:$C$1062,0),7),"-")</f>
        <v>-</v>
      </c>
      <c r="LT204" s="7"/>
      <c r="LU204" s="32" t="str">
        <f>IF(LR204&gt;0,(LT204*LS204)/LT9/LT10/60,"-")</f>
        <v>-</v>
      </c>
      <c r="LY204" s="107">
        <v>8</v>
      </c>
      <c r="LZ204" s="4"/>
      <c r="MA204" s="108" t="str">
        <f>IF(LZ204&gt;0,INDEX(Вхідні_дані!$A$963:$G$1062,MATCH(LZ204,Вхідні_дані!$C$963:$C$1062,0),7),"-")</f>
        <v>-</v>
      </c>
      <c r="MB204" s="7"/>
      <c r="MC204" s="32" t="str">
        <f>IF(LZ204&gt;0,(MB204*MA204)/MB9/MB10/60,"-")</f>
        <v>-</v>
      </c>
      <c r="MG204" s="107">
        <v>8</v>
      </c>
      <c r="MH204" s="4"/>
      <c r="MI204" s="108" t="str">
        <f>IF(MH204&gt;0,INDEX(Вхідні_дані!$A$963:$G$1062,MATCH(MH204,Вхідні_дані!$C$963:$C$1062,0),7),"-")</f>
        <v>-</v>
      </c>
      <c r="MJ204" s="7"/>
      <c r="MK204" s="32" t="str">
        <f>IF(MH204&gt;0,(MJ204*MI204)/MJ9/MJ10/60,"-")</f>
        <v>-</v>
      </c>
      <c r="MO204" s="107">
        <v>8</v>
      </c>
      <c r="MP204" s="4"/>
      <c r="MQ204" s="108" t="str">
        <f>IF(MP204&gt;0,INDEX(Вхідні_дані!$A$963:$G$1062,MATCH(MP204,Вхідні_дані!$C$963:$C$1062,0),7),"-")</f>
        <v>-</v>
      </c>
      <c r="MR204" s="7"/>
      <c r="MS204" s="32" t="str">
        <f>IF(MP204&gt;0,(MR204*MQ204)/MR9/MR10/60,"-")</f>
        <v>-</v>
      </c>
      <c r="MW204" s="107">
        <v>8</v>
      </c>
      <c r="MX204" s="4"/>
      <c r="MY204" s="108" t="str">
        <f>IF(MX204&gt;0,INDEX(Вхідні_дані!$A$963:$G$1062,MATCH(MX204,Вхідні_дані!$C$963:$C$1062,0),7),"-")</f>
        <v>-</v>
      </c>
      <c r="MZ204" s="7"/>
      <c r="NA204" s="32" t="str">
        <f>IF(MX204&gt;0,(MZ204*MY204)/MZ9/MZ10/60,"-")</f>
        <v>-</v>
      </c>
      <c r="NE204" s="107">
        <v>8</v>
      </c>
      <c r="NF204" s="4"/>
      <c r="NG204" s="108" t="str">
        <f>IF(NF204&gt;0,INDEX(Вхідні_дані!$A$963:$G$1062,MATCH(NF204,Вхідні_дані!$C$963:$C$1062,0),7),"-")</f>
        <v>-</v>
      </c>
      <c r="NH204" s="7"/>
      <c r="NI204" s="32" t="str">
        <f>IF(NF204&gt;0,(NH204*NG204)/NH9/NH10/60,"-")</f>
        <v>-</v>
      </c>
      <c r="NM204" s="107">
        <v>8</v>
      </c>
      <c r="NN204" s="4"/>
      <c r="NO204" s="108" t="str">
        <f>IF(NN204&gt;0,INDEX(Вхідні_дані!$A$963:$G$1062,MATCH(NN204,Вхідні_дані!$C$963:$C$1062,0),7),"-")</f>
        <v>-</v>
      </c>
      <c r="NP204" s="7"/>
      <c r="NQ204" s="32" t="str">
        <f>IF(NN204&gt;0,(NP204*NO204)/NP9/NP10/60,"-")</f>
        <v>-</v>
      </c>
      <c r="NU204" s="107">
        <v>8</v>
      </c>
      <c r="NV204" s="4"/>
      <c r="NW204" s="108" t="str">
        <f>IF(NV204&gt;0,INDEX(Вхідні_дані!$A$963:$G$1062,MATCH(NV204,Вхідні_дані!$C$963:$C$1062,0),7),"-")</f>
        <v>-</v>
      </c>
      <c r="NX204" s="7"/>
      <c r="NY204" s="32" t="str">
        <f>IF(NV204&gt;0,(NX204*NW204)/NX9/NX10/60,"-")</f>
        <v>-</v>
      </c>
      <c r="OC204" s="107">
        <v>8</v>
      </c>
      <c r="OD204" s="4"/>
      <c r="OE204" s="108" t="str">
        <f>IF(OD204&gt;0,INDEX(Вхідні_дані!$A$963:$G$1062,MATCH(OD204,Вхідні_дані!$C$963:$C$1062,0),7),"-")</f>
        <v>-</v>
      </c>
      <c r="OF204" s="7"/>
      <c r="OG204" s="32" t="str">
        <f>IF(OD204&gt;0,(OF204*OE204)/OF9/OF10/60,"-")</f>
        <v>-</v>
      </c>
      <c r="OK204" s="107">
        <v>8</v>
      </c>
      <c r="OL204" s="4"/>
      <c r="OM204" s="108" t="str">
        <f>IF(OL204&gt;0,INDEX(Вхідні_дані!$A$963:$G$1062,MATCH(OL204,Вхідні_дані!$C$963:$C$1062,0),7),"-")</f>
        <v>-</v>
      </c>
      <c r="ON204" s="7"/>
      <c r="OO204" s="32" t="str">
        <f>IF(OL204&gt;0,(ON204*OM204)/ON9/ON10/60,"-")</f>
        <v>-</v>
      </c>
      <c r="OS204" s="107">
        <v>8</v>
      </c>
      <c r="OT204" s="4"/>
      <c r="OU204" s="108" t="str">
        <f>IF(OT204&gt;0,INDEX(Вхідні_дані!$A$963:$G$1062,MATCH(OT204,Вхідні_дані!$C$963:$C$1062,0),7),"-")</f>
        <v>-</v>
      </c>
      <c r="OV204" s="7"/>
      <c r="OW204" s="32" t="str">
        <f>IF(OT204&gt;0,(OV204*OU204)/OV9/OV10/60,"-")</f>
        <v>-</v>
      </c>
      <c r="PA204" s="107">
        <v>8</v>
      </c>
      <c r="PB204" s="4"/>
      <c r="PC204" s="108" t="str">
        <f>IF(PB204&gt;0,INDEX(Вхідні_дані!$A$963:$G$1062,MATCH(PB204,Вхідні_дані!$C$963:$C$1062,0),7),"-")</f>
        <v>-</v>
      </c>
      <c r="PD204" s="7"/>
      <c r="PE204" s="32" t="str">
        <f>IF(PB204&gt;0,(PD204*PC204)/PD9/PD10/60,"-")</f>
        <v>-</v>
      </c>
      <c r="PI204" s="107">
        <v>8</v>
      </c>
      <c r="PJ204" s="4"/>
      <c r="PK204" s="108" t="str">
        <f>IF(PJ204&gt;0,INDEX(Вхідні_дані!$A$963:$G$1062,MATCH(PJ204,Вхідні_дані!$C$963:$C$1062,0),7),"-")</f>
        <v>-</v>
      </c>
      <c r="PL204" s="7"/>
      <c r="PM204" s="32" t="str">
        <f>IF(PJ204&gt;0,(PL204*PK204)/PL9/PL10/60,"-")</f>
        <v>-</v>
      </c>
      <c r="PQ204" s="107">
        <v>8</v>
      </c>
      <c r="PR204" s="4"/>
      <c r="PS204" s="108" t="str">
        <f>IF(PR204&gt;0,INDEX(Вхідні_дані!$A$963:$G$1062,MATCH(PR204,Вхідні_дані!$C$963:$C$1062,0),7),"-")</f>
        <v>-</v>
      </c>
      <c r="PT204" s="7"/>
      <c r="PU204" s="32" t="str">
        <f>IF(PR204&gt;0,(PT204*PS204)/PT9/PT10/60,"-")</f>
        <v>-</v>
      </c>
      <c r="PY204" s="107">
        <v>8</v>
      </c>
      <c r="PZ204" s="4"/>
      <c r="QA204" s="108" t="str">
        <f>IF(PZ204&gt;0,INDEX(Вхідні_дані!$A$963:$G$1062,MATCH(PZ204,Вхідні_дані!$C$963:$C$1062,0),7),"-")</f>
        <v>-</v>
      </c>
      <c r="QB204" s="7"/>
      <c r="QC204" s="32" t="str">
        <f>IF(PZ204&gt;0,(QB204*QA204)/QB9/QB10/60,"-")</f>
        <v>-</v>
      </c>
      <c r="QG204" s="107">
        <v>8</v>
      </c>
      <c r="QH204" s="4"/>
      <c r="QI204" s="108" t="str">
        <f>IF(QH204&gt;0,INDEX(Вхідні_дані!$A$963:$G$1062,MATCH(QH204,Вхідні_дані!$C$963:$C$1062,0),7),"-")</f>
        <v>-</v>
      </c>
      <c r="QJ204" s="7"/>
      <c r="QK204" s="32" t="str">
        <f>IF(QH204&gt;0,(QJ204*QI204)/QJ9/QJ10/60,"-")</f>
        <v>-</v>
      </c>
      <c r="QO204" s="107">
        <v>8</v>
      </c>
      <c r="QP204" s="4"/>
      <c r="QQ204" s="108" t="str">
        <f>IF(QP204&gt;0,INDEX(Вхідні_дані!$A$963:$G$1062,MATCH(QP204,Вхідні_дані!$C$963:$C$1062,0),7),"-")</f>
        <v>-</v>
      </c>
      <c r="QR204" s="7"/>
      <c r="QS204" s="32" t="str">
        <f>IF(QP204&gt;0,(QR204*QQ204)/QR9/QR10/60,"-")</f>
        <v>-</v>
      </c>
      <c r="QW204" s="107">
        <v>8</v>
      </c>
      <c r="QX204" s="4"/>
      <c r="QY204" s="108" t="str">
        <f>IF(QX204&gt;0,INDEX(Вхідні_дані!$A$963:$G$1062,MATCH(QX204,Вхідні_дані!$C$963:$C$1062,0),7),"-")</f>
        <v>-</v>
      </c>
      <c r="QZ204" s="7"/>
      <c r="RA204" s="32" t="str">
        <f>IF(QX204&gt;0,(QZ204*QY204)/QZ9/QZ10/60,"-")</f>
        <v>-</v>
      </c>
      <c r="RE204" s="107">
        <v>8</v>
      </c>
      <c r="RF204" s="4"/>
      <c r="RG204" s="108" t="str">
        <f>IF(RF204&gt;0,INDEX(Вхідні_дані!$A$963:$G$1062,MATCH(RF204,Вхідні_дані!$C$963:$C$1062,0),7),"-")</f>
        <v>-</v>
      </c>
      <c r="RH204" s="7"/>
      <c r="RI204" s="32" t="str">
        <f>IF(RF204&gt;0,(RH204*RG204)/RH9/RH10/60,"-")</f>
        <v>-</v>
      </c>
      <c r="RM204" s="107">
        <v>8</v>
      </c>
      <c r="RN204" s="4"/>
      <c r="RO204" s="108" t="str">
        <f>IF(RN204&gt;0,INDEX(Вхідні_дані!$A$963:$G$1062,MATCH(RN204,Вхідні_дані!$C$963:$C$1062,0),7),"-")</f>
        <v>-</v>
      </c>
      <c r="RP204" s="7"/>
      <c r="RQ204" s="32" t="str">
        <f>IF(RN204&gt;0,(RP204*RO204)/RP9/RP10/60,"-")</f>
        <v>-</v>
      </c>
      <c r="RU204" s="107">
        <v>8</v>
      </c>
      <c r="RV204" s="4"/>
      <c r="RW204" s="108" t="str">
        <f>IF(RV204&gt;0,INDEX(Вхідні_дані!$A$963:$G$1062,MATCH(RV204,Вхідні_дані!$C$963:$C$1062,0),7),"-")</f>
        <v>-</v>
      </c>
      <c r="RX204" s="7"/>
      <c r="RY204" s="32" t="str">
        <f>IF(RV204&gt;0,(RX204*RW204)/RX9/RX10/60,"-")</f>
        <v>-</v>
      </c>
      <c r="SC204" s="107">
        <v>8</v>
      </c>
      <c r="SD204" s="4"/>
      <c r="SE204" s="108" t="str">
        <f>IF(SD204&gt;0,INDEX(Вхідні_дані!$A$963:$G$1062,MATCH(SD204,Вхідні_дані!$C$963:$C$1062,0),7),"-")</f>
        <v>-</v>
      </c>
      <c r="SF204" s="7"/>
      <c r="SG204" s="32" t="str">
        <f>IF(SD204&gt;0,(SF204*SE204)/SF9/SF10/60,"-")</f>
        <v>-</v>
      </c>
      <c r="SK204" s="107">
        <v>8</v>
      </c>
      <c r="SL204" s="4"/>
      <c r="SM204" s="108" t="str">
        <f>IF(SL204&gt;0,INDEX(Вхідні_дані!$A$963:$G$1062,MATCH(SL204,Вхідні_дані!$C$963:$C$1062,0),7),"-")</f>
        <v>-</v>
      </c>
      <c r="SN204" s="7"/>
      <c r="SO204" s="32" t="str">
        <f>IF(SL204&gt;0,(SN204*SM204)/SN9/SN10/60,"-")</f>
        <v>-</v>
      </c>
      <c r="SS204" s="107">
        <v>8</v>
      </c>
      <c r="ST204" s="4"/>
      <c r="SU204" s="108" t="str">
        <f>IF(ST204&gt;0,INDEX(Вхідні_дані!$A$963:$G$1062,MATCH(ST204,Вхідні_дані!$C$963:$C$1062,0),7),"-")</f>
        <v>-</v>
      </c>
      <c r="SV204" s="7"/>
      <c r="SW204" s="32" t="str">
        <f>IF(ST204&gt;0,(SV204*SU204)/SV9/SV10/60,"-")</f>
        <v>-</v>
      </c>
      <c r="TA204" s="107">
        <v>8</v>
      </c>
      <c r="TB204" s="4"/>
      <c r="TC204" s="108" t="str">
        <f>IF(TB204&gt;0,INDEX(Вхідні_дані!$A$963:$G$1062,MATCH(TB204,Вхідні_дані!$C$963:$C$1062,0),7),"-")</f>
        <v>-</v>
      </c>
      <c r="TD204" s="7"/>
      <c r="TE204" s="32" t="str">
        <f>IF(TB204&gt;0,(TD204*TC204)/TD9/TD10/60,"-")</f>
        <v>-</v>
      </c>
      <c r="TI204" s="107">
        <v>8</v>
      </c>
      <c r="TJ204" s="4"/>
      <c r="TK204" s="108" t="str">
        <f>IF(TJ204&gt;0,INDEX(Вхідні_дані!$A$963:$G$1062,MATCH(TJ204,Вхідні_дані!$C$963:$C$1062,0),7),"-")</f>
        <v>-</v>
      </c>
      <c r="TL204" s="7"/>
      <c r="TM204" s="32" t="str">
        <f>IF(TJ204&gt;0,(TL204*TK204)/TL9/TL10/60,"-")</f>
        <v>-</v>
      </c>
      <c r="TQ204" s="107">
        <v>8</v>
      </c>
      <c r="TR204" s="4"/>
      <c r="TS204" s="108" t="str">
        <f>IF(TR204&gt;0,INDEX(Вхідні_дані!$A$963:$G$1062,MATCH(TR204,Вхідні_дані!$C$963:$C$1062,0),7),"-")</f>
        <v>-</v>
      </c>
      <c r="TT204" s="7"/>
      <c r="TU204" s="32" t="str">
        <f>IF(TR204&gt;0,(TT204*TS204)/TT9/TT10/60,"-")</f>
        <v>-</v>
      </c>
      <c r="TY204" s="107">
        <v>8</v>
      </c>
      <c r="TZ204" s="4"/>
      <c r="UA204" s="108" t="str">
        <f>IF(TZ204&gt;0,INDEX(Вхідні_дані!$A$963:$G$1062,MATCH(TZ204,Вхідні_дані!$C$963:$C$1062,0),7),"-")</f>
        <v>-</v>
      </c>
      <c r="UB204" s="7"/>
      <c r="UC204" s="32" t="str">
        <f>IF(TZ204&gt;0,(UB204*UA204)/UB9/UB10/60,"-")</f>
        <v>-</v>
      </c>
      <c r="UG204" s="107">
        <v>8</v>
      </c>
      <c r="UH204" s="4"/>
      <c r="UI204" s="108" t="str">
        <f>IF(UH204&gt;0,INDEX(Вхідні_дані!$A$963:$G$1062,MATCH(UH204,Вхідні_дані!$C$963:$C$1062,0),7),"-")</f>
        <v>-</v>
      </c>
      <c r="UJ204" s="7"/>
      <c r="UK204" s="32" t="str">
        <f>IF(UH204&gt;0,(UJ204*UI204)/UJ9/UJ10/60,"-")</f>
        <v>-</v>
      </c>
      <c r="UO204" s="107">
        <v>8</v>
      </c>
      <c r="UP204" s="4"/>
      <c r="UQ204" s="108" t="str">
        <f>IF(UP204&gt;0,INDEX(Вхідні_дані!$A$963:$G$1062,MATCH(UP204,Вхідні_дані!$C$963:$C$1062,0),7),"-")</f>
        <v>-</v>
      </c>
      <c r="UR204" s="7"/>
      <c r="US204" s="32" t="str">
        <f>IF(UP204&gt;0,(UR204*UQ204)/UR9/UR10/60,"-")</f>
        <v>-</v>
      </c>
      <c r="UW204" s="107">
        <v>8</v>
      </c>
      <c r="UX204" s="4"/>
      <c r="UY204" s="108" t="str">
        <f>IF(UX204&gt;0,INDEX(Вхідні_дані!$A$963:$G$1062,MATCH(UX204,Вхідні_дані!$C$963:$C$1062,0),7),"-")</f>
        <v>-</v>
      </c>
      <c r="UZ204" s="7"/>
      <c r="VA204" s="32" t="str">
        <f>IF(UX204&gt;0,(UZ204*UY204)/UZ9/UZ10/60,"-")</f>
        <v>-</v>
      </c>
      <c r="VE204" s="107">
        <v>8</v>
      </c>
      <c r="VF204" s="4"/>
      <c r="VG204" s="108" t="str">
        <f>IF(VF204&gt;0,INDEX(Вхідні_дані!$A$963:$G$1062,MATCH(VF204,Вхідні_дані!$C$963:$C$1062,0),7),"-")</f>
        <v>-</v>
      </c>
      <c r="VH204" s="7"/>
      <c r="VI204" s="32" t="str">
        <f>IF(VF204&gt;0,(VH204*VG204)/VH9/VH10/60,"-")</f>
        <v>-</v>
      </c>
      <c r="VM204" s="107">
        <v>8</v>
      </c>
      <c r="VN204" s="4"/>
      <c r="VO204" s="108" t="str">
        <f>IF(VN204&gt;0,INDEX(Вхідні_дані!$A$963:$G$1062,MATCH(VN204,Вхідні_дані!$C$963:$C$1062,0),7),"-")</f>
        <v>-</v>
      </c>
      <c r="VP204" s="7"/>
      <c r="VQ204" s="32" t="str">
        <f>IF(VN204&gt;0,(VP204*VO204)/VP9/VP10/60,"-")</f>
        <v>-</v>
      </c>
      <c r="VU204" s="107">
        <v>8</v>
      </c>
      <c r="VV204" s="4"/>
      <c r="VW204" s="108" t="str">
        <f>IF(VV204&gt;0,INDEX(Вхідні_дані!$A$963:$G$1062,MATCH(VV204,Вхідні_дані!$C$963:$C$1062,0),7),"-")</f>
        <v>-</v>
      </c>
      <c r="VX204" s="7"/>
      <c r="VY204" s="32" t="str">
        <f>IF(VV204&gt;0,(VX204*VW204)/VX9/VX10/60,"-")</f>
        <v>-</v>
      </c>
      <c r="WC204" s="107">
        <v>8</v>
      </c>
      <c r="WD204" s="4"/>
      <c r="WE204" s="108" t="str">
        <f>IF(WD204&gt;0,INDEX(Вхідні_дані!$A$963:$G$1062,MATCH(WD204,Вхідні_дані!$C$963:$C$1062,0),7),"-")</f>
        <v>-</v>
      </c>
      <c r="WF204" s="7"/>
      <c r="WG204" s="32" t="str">
        <f>IF(WD204&gt;0,(WF204*WE204)/WF9/WF10/60,"-")</f>
        <v>-</v>
      </c>
      <c r="WK204" s="107">
        <v>8</v>
      </c>
      <c r="WL204" s="4"/>
      <c r="WM204" s="108" t="str">
        <f>IF(WL204&gt;0,INDEX(Вхідні_дані!$A$963:$G$1062,MATCH(WL204,Вхідні_дані!$C$963:$C$1062,0),7),"-")</f>
        <v>-</v>
      </c>
      <c r="WN204" s="7"/>
      <c r="WO204" s="32" t="str">
        <f>IF(WL204&gt;0,(WN204*WM204)/WN9/WN10/60,"-")</f>
        <v>-</v>
      </c>
      <c r="WS204" s="107">
        <v>8</v>
      </c>
      <c r="WT204" s="4"/>
      <c r="WU204" s="108" t="str">
        <f>IF(WT204&gt;0,INDEX(Вхідні_дані!$A$963:$G$1062,MATCH(WT204,Вхідні_дані!$C$963:$C$1062,0),7),"-")</f>
        <v>-</v>
      </c>
      <c r="WV204" s="7"/>
      <c r="WW204" s="32" t="str">
        <f>IF(WT204&gt;0,(WV204*WU204)/WV9/WV10/60,"-")</f>
        <v>-</v>
      </c>
      <c r="XA204" s="107">
        <v>8</v>
      </c>
      <c r="XB204" s="4"/>
      <c r="XC204" s="108" t="str">
        <f>IF(XB204&gt;0,INDEX(Вхідні_дані!$A$963:$G$1062,MATCH(XB204,Вхідні_дані!$C$963:$C$1062,0),7),"-")</f>
        <v>-</v>
      </c>
      <c r="XD204" s="7"/>
      <c r="XE204" s="32" t="str">
        <f>IF(XB204&gt;0,(XD204*XC204)/XD9/XD10/60,"-")</f>
        <v>-</v>
      </c>
      <c r="XI204" s="107">
        <v>8</v>
      </c>
      <c r="XJ204" s="4"/>
      <c r="XK204" s="108" t="str">
        <f>IF(XJ204&gt;0,INDEX(Вхідні_дані!$A$963:$G$1062,MATCH(XJ204,Вхідні_дані!$C$963:$C$1062,0),7),"-")</f>
        <v>-</v>
      </c>
      <c r="XL204" s="7"/>
      <c r="XM204" s="32" t="str">
        <f>IF(XJ204&gt;0,(XL204*XK204)/XL9/XL10/60,"-")</f>
        <v>-</v>
      </c>
      <c r="XQ204" s="107">
        <v>8</v>
      </c>
      <c r="XR204" s="4"/>
      <c r="XS204" s="108" t="str">
        <f>IF(XR204&gt;0,INDEX(Вхідні_дані!$A$963:$G$1062,MATCH(XR204,Вхідні_дані!$C$963:$C$1062,0),7),"-")</f>
        <v>-</v>
      </c>
      <c r="XT204" s="7"/>
      <c r="XU204" s="32" t="str">
        <f>IF(XR204&gt;0,(XT204*XS204)/XT9/XT10/60,"-")</f>
        <v>-</v>
      </c>
      <c r="XY204" s="107">
        <v>8</v>
      </c>
      <c r="XZ204" s="4"/>
      <c r="YA204" s="108" t="str">
        <f>IF(XZ204&gt;0,INDEX(Вхідні_дані!$A$963:$G$1062,MATCH(XZ204,Вхідні_дані!$C$963:$C$1062,0),7),"-")</f>
        <v>-</v>
      </c>
      <c r="YB204" s="7"/>
      <c r="YC204" s="32" t="str">
        <f>IF(XZ204&gt;0,(YB204*YA204)/YB9/YB10/60,"-")</f>
        <v>-</v>
      </c>
      <c r="YG204" s="107">
        <v>8</v>
      </c>
      <c r="YH204" s="4"/>
      <c r="YI204" s="108" t="str">
        <f>IF(YH204&gt;0,INDEX(Вхідні_дані!$A$963:$G$1062,MATCH(YH204,Вхідні_дані!$C$963:$C$1062,0),7),"-")</f>
        <v>-</v>
      </c>
      <c r="YJ204" s="7"/>
      <c r="YK204" s="32" t="str">
        <f>IF(YH204&gt;0,(YJ204*YI204)/YJ9/YJ10/60,"-")</f>
        <v>-</v>
      </c>
      <c r="YO204" s="107">
        <v>8</v>
      </c>
      <c r="YP204" s="4"/>
      <c r="YQ204" s="108" t="str">
        <f>IF(YP204&gt;0,INDEX(Вхідні_дані!$A$963:$G$1062,MATCH(YP204,Вхідні_дані!$C$963:$C$1062,0),7),"-")</f>
        <v>-</v>
      </c>
      <c r="YR204" s="7"/>
      <c r="YS204" s="32" t="str">
        <f>IF(YP204&gt;0,(YR204*YQ204)/YR9/YR10/60,"-")</f>
        <v>-</v>
      </c>
      <c r="YW204" s="107">
        <v>8</v>
      </c>
      <c r="YX204" s="4"/>
      <c r="YY204" s="108" t="str">
        <f>IF(YX204&gt;0,INDEX(Вхідні_дані!$A$963:$G$1062,MATCH(YX204,Вхідні_дані!$C$963:$C$1062,0),7),"-")</f>
        <v>-</v>
      </c>
      <c r="YZ204" s="7"/>
      <c r="ZA204" s="32" t="str">
        <f>IF(YX204&gt;0,(YZ204*YY204)/YZ9/YZ10/60,"-")</f>
        <v>-</v>
      </c>
      <c r="ZE204" s="107">
        <v>8</v>
      </c>
      <c r="ZF204" s="4"/>
      <c r="ZG204" s="108" t="str">
        <f>IF(ZF204&gt;0,INDEX(Вхідні_дані!$A$963:$G$1062,MATCH(ZF204,Вхідні_дані!$C$963:$C$1062,0),7),"-")</f>
        <v>-</v>
      </c>
      <c r="ZH204" s="7"/>
      <c r="ZI204" s="32" t="str">
        <f>IF(ZF204&gt;0,(ZH204*ZG204)/ZH9/ZH10/60,"-")</f>
        <v>-</v>
      </c>
      <c r="ZM204" s="107">
        <v>8</v>
      </c>
      <c r="ZN204" s="4"/>
      <c r="ZO204" s="108" t="str">
        <f>IF(ZN204&gt;0,INDEX(Вхідні_дані!$A$963:$G$1062,MATCH(ZN204,Вхідні_дані!$C$963:$C$1062,0),7),"-")</f>
        <v>-</v>
      </c>
      <c r="ZP204" s="7"/>
      <c r="ZQ204" s="32" t="str">
        <f>IF(ZN204&gt;0,(ZP204*ZO204)/ZP9/ZP10/60,"-")</f>
        <v>-</v>
      </c>
      <c r="ZU204" s="107">
        <v>8</v>
      </c>
      <c r="ZV204" s="4"/>
      <c r="ZW204" s="108" t="str">
        <f>IF(ZV204&gt;0,INDEX(Вхідні_дані!$A$963:$G$1062,MATCH(ZV204,Вхідні_дані!$C$963:$C$1062,0),7),"-")</f>
        <v>-</v>
      </c>
      <c r="ZX204" s="7"/>
      <c r="ZY204" s="32" t="str">
        <f>IF(ZV204&gt;0,(ZX204*ZW204)/ZX9/ZX10/60,"-")</f>
        <v>-</v>
      </c>
      <c r="AAC204" s="107">
        <v>8</v>
      </c>
      <c r="AAD204" s="4"/>
      <c r="AAE204" s="108" t="str">
        <f>IF(AAD204&gt;0,INDEX(Вхідні_дані!$A$963:$G$1062,MATCH(AAD204,Вхідні_дані!$C$963:$C$1062,0),7),"-")</f>
        <v>-</v>
      </c>
      <c r="AAF204" s="7"/>
      <c r="AAG204" s="32" t="str">
        <f>IF(AAD204&gt;0,(AAF204*AAE204)/AAF9/AAF10/60,"-")</f>
        <v>-</v>
      </c>
      <c r="AAK204" s="107">
        <v>8</v>
      </c>
      <c r="AAL204" s="4"/>
      <c r="AAM204" s="108" t="str">
        <f>IF(AAL204&gt;0,INDEX(Вхідні_дані!$A$963:$G$1062,MATCH(AAL204,Вхідні_дані!$C$963:$C$1062,0),7),"-")</f>
        <v>-</v>
      </c>
      <c r="AAN204" s="7"/>
      <c r="AAO204" s="32" t="str">
        <f>IF(AAL204&gt;0,(AAN204*AAM204)/AAN9/AAN10/60,"-")</f>
        <v>-</v>
      </c>
      <c r="AAS204" s="107">
        <v>8</v>
      </c>
      <c r="AAT204" s="4"/>
      <c r="AAU204" s="108" t="str">
        <f>IF(AAT204&gt;0,INDEX(Вхідні_дані!$A$963:$G$1062,MATCH(AAT204,Вхідні_дані!$C$963:$C$1062,0),7),"-")</f>
        <v>-</v>
      </c>
      <c r="AAV204" s="7"/>
      <c r="AAW204" s="32" t="str">
        <f>IF(AAT204&gt;0,(AAV204*AAU204)/AAV9/AAV10/60,"-")</f>
        <v>-</v>
      </c>
      <c r="ABA204" s="107">
        <v>8</v>
      </c>
      <c r="ABB204" s="4"/>
      <c r="ABC204" s="108" t="str">
        <f>IF(ABB204&gt;0,INDEX(Вхідні_дані!$A$963:$G$1062,MATCH(ABB204,Вхідні_дані!$C$963:$C$1062,0),7),"-")</f>
        <v>-</v>
      </c>
      <c r="ABD204" s="7"/>
      <c r="ABE204" s="32" t="str">
        <f>IF(ABB204&gt;0,(ABD204*ABC204)/ABD9/ABD10/60,"-")</f>
        <v>-</v>
      </c>
      <c r="ABI204" s="107">
        <v>8</v>
      </c>
      <c r="ABJ204" s="4"/>
      <c r="ABK204" s="108" t="str">
        <f>IF(ABJ204&gt;0,INDEX(Вхідні_дані!$A$963:$G$1062,MATCH(ABJ204,Вхідні_дані!$C$963:$C$1062,0),7),"-")</f>
        <v>-</v>
      </c>
      <c r="ABL204" s="7"/>
      <c r="ABM204" s="32" t="str">
        <f>IF(ABJ204&gt;0,(ABL204*ABK204)/ABL9/ABL10/60,"-")</f>
        <v>-</v>
      </c>
      <c r="ABQ204" s="107">
        <v>8</v>
      </c>
      <c r="ABR204" s="4"/>
      <c r="ABS204" s="108" t="str">
        <f>IF(ABR204&gt;0,INDEX(Вхідні_дані!$A$963:$G$1062,MATCH(ABR204,Вхідні_дані!$C$963:$C$1062,0),7),"-")</f>
        <v>-</v>
      </c>
      <c r="ABT204" s="7"/>
      <c r="ABU204" s="32" t="str">
        <f>IF(ABR204&gt;0,(ABT204*ABS204)/ABT9/ABT10/60,"-")</f>
        <v>-</v>
      </c>
      <c r="ABY204" s="107">
        <v>8</v>
      </c>
      <c r="ABZ204" s="4"/>
      <c r="ACA204" s="108" t="str">
        <f>IF(ABZ204&gt;0,INDEX(Вхідні_дані!$A$963:$G$1062,MATCH(ABZ204,Вхідні_дані!$C$963:$C$1062,0),7),"-")</f>
        <v>-</v>
      </c>
      <c r="ACB204" s="7"/>
      <c r="ACC204" s="32" t="str">
        <f>IF(ABZ204&gt;0,(ACB204*ACA204)/ACB9/ACB10/60,"-")</f>
        <v>-</v>
      </c>
      <c r="ACG204" s="107">
        <v>8</v>
      </c>
      <c r="ACH204" s="4"/>
      <c r="ACI204" s="108" t="str">
        <f>IF(ACH204&gt;0,INDEX(Вхідні_дані!$A$963:$G$1062,MATCH(ACH204,Вхідні_дані!$C$963:$C$1062,0),7),"-")</f>
        <v>-</v>
      </c>
      <c r="ACJ204" s="7"/>
      <c r="ACK204" s="32" t="str">
        <f>IF(ACH204&gt;0,(ACJ204*ACI204)/ACJ9/ACJ10/60,"-")</f>
        <v>-</v>
      </c>
      <c r="ACO204" s="107">
        <v>8</v>
      </c>
      <c r="ACP204" s="4"/>
      <c r="ACQ204" s="108" t="str">
        <f>IF(ACP204&gt;0,INDEX(Вхідні_дані!$A$963:$G$1062,MATCH(ACP204,Вхідні_дані!$C$963:$C$1062,0),7),"-")</f>
        <v>-</v>
      </c>
      <c r="ACR204" s="7"/>
      <c r="ACS204" s="32" t="str">
        <f>IF(ACP204&gt;0,(ACR204*ACQ204)/ACR9/ACR10/60,"-")</f>
        <v>-</v>
      </c>
      <c r="ACW204" s="107">
        <v>8</v>
      </c>
      <c r="ACX204" s="4"/>
      <c r="ACY204" s="108" t="str">
        <f>IF(ACX204&gt;0,INDEX(Вхідні_дані!$A$963:$G$1062,MATCH(ACX204,Вхідні_дані!$C$963:$C$1062,0),7),"-")</f>
        <v>-</v>
      </c>
      <c r="ACZ204" s="7"/>
      <c r="ADA204" s="32" t="str">
        <f>IF(ACX204&gt;0,(ACZ204*ACY204)/ACZ9/ACZ10/60,"-")</f>
        <v>-</v>
      </c>
      <c r="ADE204" s="107">
        <v>8</v>
      </c>
      <c r="ADF204" s="4"/>
      <c r="ADG204" s="108" t="str">
        <f>IF(ADF204&gt;0,INDEX(Вхідні_дані!$A$963:$G$1062,MATCH(ADF204,Вхідні_дані!$C$963:$C$1062,0),7),"-")</f>
        <v>-</v>
      </c>
      <c r="ADH204" s="7"/>
      <c r="ADI204" s="32" t="str">
        <f>IF(ADF204&gt;0,(ADH204*ADG204)/ADH9/ADH10/60,"-")</f>
        <v>-</v>
      </c>
      <c r="ADM204" s="107">
        <v>8</v>
      </c>
      <c r="ADN204" s="4"/>
      <c r="ADO204" s="108" t="str">
        <f>IF(ADN204&gt;0,INDEX(Вхідні_дані!$A$963:$G$1062,MATCH(ADN204,Вхідні_дані!$C$963:$C$1062,0),7),"-")</f>
        <v>-</v>
      </c>
      <c r="ADP204" s="7"/>
      <c r="ADQ204" s="32" t="str">
        <f>IF(ADN204&gt;0,(ADP204*ADO204)/ADP9/ADP10/60,"-")</f>
        <v>-</v>
      </c>
    </row>
    <row r="205" spans="1:800" ht="24" customHeight="1" outlineLevel="1" x14ac:dyDescent="0.25">
      <c r="A205" s="107">
        <v>9</v>
      </c>
      <c r="B205" s="4"/>
      <c r="C205" s="108" t="str">
        <f>IF(B205&gt;0,INDEX(Вхідні_дані!$A$963:$G$1062,MATCH(B205,Вхідні_дані!$C$963:$C$1062,0),7),"-")</f>
        <v>-</v>
      </c>
      <c r="D205" s="7"/>
      <c r="E205" s="32" t="str">
        <f>IF(B205&gt;0,(D205*C205)/D9/D10/60,"-")</f>
        <v>-</v>
      </c>
      <c r="I205" s="107">
        <v>9</v>
      </c>
      <c r="J205" s="4"/>
      <c r="K205" s="108" t="str">
        <f>IF(J205&gt;0,INDEX(Вхідні_дані!$A$963:$G$1062,MATCH(J205,Вхідні_дані!$C$963:$C$1062,0),7),"-")</f>
        <v>-</v>
      </c>
      <c r="L205" s="7"/>
      <c r="M205" s="32" t="str">
        <f>IF(J205&gt;0,(L205*K205)/L9/L10/60,"-")</f>
        <v>-</v>
      </c>
      <c r="Q205" s="107">
        <v>9</v>
      </c>
      <c r="R205" s="4"/>
      <c r="S205" s="108" t="str">
        <f>IF(R205&gt;0,INDEX(Вхідні_дані!$A$963:$G$1062,MATCH(R205,Вхідні_дані!$C$963:$C$1062,0),7),"-")</f>
        <v>-</v>
      </c>
      <c r="T205" s="7"/>
      <c r="U205" s="32" t="str">
        <f>IF(R205&gt;0,(T205*S205)/T9/T10/60,"-")</f>
        <v>-</v>
      </c>
      <c r="Y205" s="107">
        <v>9</v>
      </c>
      <c r="Z205" s="4"/>
      <c r="AA205" s="108" t="str">
        <f>IF(Z205&gt;0,INDEX(Вхідні_дані!$A$963:$G$1062,MATCH(Z205,Вхідні_дані!$C$963:$C$1062,0),7),"-")</f>
        <v>-</v>
      </c>
      <c r="AB205" s="7"/>
      <c r="AC205" s="32" t="str">
        <f>IF(Z205&gt;0,(AB205*AA205)/AB9/AB10/60,"-")</f>
        <v>-</v>
      </c>
      <c r="AG205" s="107">
        <v>9</v>
      </c>
      <c r="AH205" s="4"/>
      <c r="AI205" s="108" t="str">
        <f>IF(AH205&gt;0,INDEX(Вхідні_дані!$A$963:$G$1062,MATCH(AH205,Вхідні_дані!$C$963:$C$1062,0),7),"-")</f>
        <v>-</v>
      </c>
      <c r="AJ205" s="7"/>
      <c r="AK205" s="32" t="str">
        <f>IF(AH205&gt;0,(AJ205*AI205)/AJ9/AJ10/60,"-")</f>
        <v>-</v>
      </c>
      <c r="AO205" s="107">
        <v>9</v>
      </c>
      <c r="AP205" s="4"/>
      <c r="AQ205" s="108" t="str">
        <f>IF(AP205&gt;0,INDEX(Вхідні_дані!$A$963:$G$1062,MATCH(AP205,Вхідні_дані!$C$963:$C$1062,0),7),"-")</f>
        <v>-</v>
      </c>
      <c r="AR205" s="7"/>
      <c r="AS205" s="32" t="str">
        <f>IF(AP205&gt;0,(AR205*AQ205)/AR9/AR10/60,"-")</f>
        <v>-</v>
      </c>
      <c r="AW205" s="107">
        <v>9</v>
      </c>
      <c r="AX205" s="4"/>
      <c r="AY205" s="108" t="str">
        <f>IF(AX205&gt;0,INDEX(Вхідні_дані!$A$963:$G$1062,MATCH(AX205,Вхідні_дані!$C$963:$C$1062,0),7),"-")</f>
        <v>-</v>
      </c>
      <c r="AZ205" s="7"/>
      <c r="BA205" s="32" t="str">
        <f>IF(AX205&gt;0,(AZ205*AY205)/AZ9/AZ10/60,"-")</f>
        <v>-</v>
      </c>
      <c r="BE205" s="107">
        <v>9</v>
      </c>
      <c r="BF205" s="4"/>
      <c r="BG205" s="108" t="str">
        <f>IF(BF205&gt;0,INDEX(Вхідні_дані!$A$963:$G$1062,MATCH(BF205,Вхідні_дані!$C$963:$C$1062,0),7),"-")</f>
        <v>-</v>
      </c>
      <c r="BH205" s="7"/>
      <c r="BI205" s="32" t="str">
        <f>IF(BF205&gt;0,(BH205*BG205)/BH9/BH10/60,"-")</f>
        <v>-</v>
      </c>
      <c r="BM205" s="107">
        <v>9</v>
      </c>
      <c r="BN205" s="4"/>
      <c r="BO205" s="108" t="str">
        <f>IF(BN205&gt;0,INDEX(Вхідні_дані!$A$963:$G$1062,MATCH(BN205,Вхідні_дані!$C$963:$C$1062,0),7),"-")</f>
        <v>-</v>
      </c>
      <c r="BP205" s="7"/>
      <c r="BQ205" s="32" t="str">
        <f>IF(BN205&gt;0,(BP205*BO205)/BP9/BP10/60,"-")</f>
        <v>-</v>
      </c>
      <c r="BU205" s="107">
        <v>9</v>
      </c>
      <c r="BV205" s="4"/>
      <c r="BW205" s="108" t="str">
        <f>IF(BV205&gt;0,INDEX(Вхідні_дані!$A$963:$G$1062,MATCH(BV205,Вхідні_дані!$C$963:$C$1062,0),7),"-")</f>
        <v>-</v>
      </c>
      <c r="BX205" s="7"/>
      <c r="BY205" s="32" t="str">
        <f>IF(BV205&gt;0,(BX205*BW205)/BX9/BX10/60,"-")</f>
        <v>-</v>
      </c>
      <c r="CC205" s="107">
        <v>9</v>
      </c>
      <c r="CD205" s="4"/>
      <c r="CE205" s="108" t="str">
        <f>IF(CD205&gt;0,INDEX(Вхідні_дані!$A$963:$G$1062,MATCH(CD205,Вхідні_дані!$C$963:$C$1062,0),7),"-")</f>
        <v>-</v>
      </c>
      <c r="CF205" s="7"/>
      <c r="CG205" s="32" t="str">
        <f>IF(CD205&gt;0,(CF205*CE205)/CF9/CF10/60,"-")</f>
        <v>-</v>
      </c>
      <c r="CK205" s="107">
        <v>9</v>
      </c>
      <c r="CL205" s="4"/>
      <c r="CM205" s="108" t="str">
        <f>IF(CL205&gt;0,INDEX(Вхідні_дані!$A$963:$G$1062,MATCH(CL205,Вхідні_дані!$C$963:$C$1062,0),7),"-")</f>
        <v>-</v>
      </c>
      <c r="CN205" s="7"/>
      <c r="CO205" s="32" t="str">
        <f>IF(CL205&gt;0,(CN205*CM205)/CN9/CN10/60,"-")</f>
        <v>-</v>
      </c>
      <c r="CS205" s="107">
        <v>9</v>
      </c>
      <c r="CT205" s="4"/>
      <c r="CU205" s="108" t="str">
        <f>IF(CT205&gt;0,INDEX(Вхідні_дані!$A$963:$G$1062,MATCH(CT205,Вхідні_дані!$C$963:$C$1062,0),7),"-")</f>
        <v>-</v>
      </c>
      <c r="CV205" s="7"/>
      <c r="CW205" s="32" t="str">
        <f>IF(CT205&gt;0,(CV205*CU205)/CV9/CV10/60,"-")</f>
        <v>-</v>
      </c>
      <c r="DA205" s="107">
        <v>9</v>
      </c>
      <c r="DB205" s="4"/>
      <c r="DC205" s="108" t="str">
        <f>IF(DB205&gt;0,INDEX(Вхідні_дані!$A$963:$G$1062,MATCH(DB205,Вхідні_дані!$C$963:$C$1062,0),7),"-")</f>
        <v>-</v>
      </c>
      <c r="DD205" s="7"/>
      <c r="DE205" s="32" t="str">
        <f>IF(DB205&gt;0,(DD205*DC205)/DD9/DD10/60,"-")</f>
        <v>-</v>
      </c>
      <c r="DI205" s="107">
        <v>9</v>
      </c>
      <c r="DJ205" s="4"/>
      <c r="DK205" s="108" t="str">
        <f>IF(DJ205&gt;0,INDEX(Вхідні_дані!$A$963:$G$1062,MATCH(DJ205,Вхідні_дані!$C$963:$C$1062,0),7),"-")</f>
        <v>-</v>
      </c>
      <c r="DL205" s="7"/>
      <c r="DM205" s="32" t="str">
        <f>IF(DJ205&gt;0,(DL205*DK205)/DL9/DL10/60,"-")</f>
        <v>-</v>
      </c>
      <c r="DQ205" s="107">
        <v>9</v>
      </c>
      <c r="DR205" s="4"/>
      <c r="DS205" s="108" t="str">
        <f>IF(DR205&gt;0,INDEX(Вхідні_дані!$A$963:$G$1062,MATCH(DR205,Вхідні_дані!$C$963:$C$1062,0),7),"-")</f>
        <v>-</v>
      </c>
      <c r="DT205" s="7"/>
      <c r="DU205" s="32" t="str">
        <f>IF(DR205&gt;0,(DT205*DS205)/DT9/DT10/60,"-")</f>
        <v>-</v>
      </c>
      <c r="DY205" s="107">
        <v>9</v>
      </c>
      <c r="DZ205" s="4"/>
      <c r="EA205" s="108" t="str">
        <f>IF(DZ205&gt;0,INDEX(Вхідні_дані!$A$963:$G$1062,MATCH(DZ205,Вхідні_дані!$C$963:$C$1062,0),7),"-")</f>
        <v>-</v>
      </c>
      <c r="EB205" s="7"/>
      <c r="EC205" s="32" t="str">
        <f>IF(DZ205&gt;0,(EB205*EA205)/EB9/EB10/60,"-")</f>
        <v>-</v>
      </c>
      <c r="EG205" s="107">
        <v>9</v>
      </c>
      <c r="EH205" s="4"/>
      <c r="EI205" s="108" t="str">
        <f>IF(EH205&gt;0,INDEX(Вхідні_дані!$A$963:$G$1062,MATCH(EH205,Вхідні_дані!$C$963:$C$1062,0),7),"-")</f>
        <v>-</v>
      </c>
      <c r="EJ205" s="7"/>
      <c r="EK205" s="32" t="str">
        <f>IF(EH205&gt;0,(EJ205*EI205)/EJ9/EJ10/60,"-")</f>
        <v>-</v>
      </c>
      <c r="EO205" s="107">
        <v>9</v>
      </c>
      <c r="EP205" s="4"/>
      <c r="EQ205" s="108" t="str">
        <f>IF(EP205&gt;0,INDEX(Вхідні_дані!$A$963:$G$1062,MATCH(EP205,Вхідні_дані!$C$963:$C$1062,0),7),"-")</f>
        <v>-</v>
      </c>
      <c r="ER205" s="7"/>
      <c r="ES205" s="32" t="str">
        <f>IF(EP205&gt;0,(ER205*EQ205)/ER9/ER10/60,"-")</f>
        <v>-</v>
      </c>
      <c r="EW205" s="107">
        <v>9</v>
      </c>
      <c r="EX205" s="4"/>
      <c r="EY205" s="108" t="str">
        <f>IF(EX205&gt;0,INDEX(Вхідні_дані!$A$963:$G$1062,MATCH(EX205,Вхідні_дані!$C$963:$C$1062,0),7),"-")</f>
        <v>-</v>
      </c>
      <c r="EZ205" s="7"/>
      <c r="FA205" s="32" t="str">
        <f>IF(EX205&gt;0,(EZ205*EY205)/EZ9/EZ10/60,"-")</f>
        <v>-</v>
      </c>
      <c r="FE205" s="107">
        <v>9</v>
      </c>
      <c r="FF205" s="4"/>
      <c r="FG205" s="108" t="str">
        <f>IF(FF205&gt;0,INDEX(Вхідні_дані!$A$963:$G$1062,MATCH(FF205,Вхідні_дані!$C$963:$C$1062,0),7),"-")</f>
        <v>-</v>
      </c>
      <c r="FH205" s="7"/>
      <c r="FI205" s="32" t="str">
        <f>IF(FF205&gt;0,(FH205*FG205)/FH9/FH10/60,"-")</f>
        <v>-</v>
      </c>
      <c r="FM205" s="107">
        <v>9</v>
      </c>
      <c r="FN205" s="4"/>
      <c r="FO205" s="108" t="str">
        <f>IF(FN205&gt;0,INDEX(Вхідні_дані!$A$963:$G$1062,MATCH(FN205,Вхідні_дані!$C$963:$C$1062,0),7),"-")</f>
        <v>-</v>
      </c>
      <c r="FP205" s="7"/>
      <c r="FQ205" s="32" t="str">
        <f>IF(FN205&gt;0,(FP205*FO205)/FP9/FP10/60,"-")</f>
        <v>-</v>
      </c>
      <c r="FU205" s="107">
        <v>9</v>
      </c>
      <c r="FV205" s="4"/>
      <c r="FW205" s="108" t="str">
        <f>IF(FV205&gt;0,INDEX(Вхідні_дані!$A$963:$G$1062,MATCH(FV205,Вхідні_дані!$C$963:$C$1062,0),7),"-")</f>
        <v>-</v>
      </c>
      <c r="FX205" s="7"/>
      <c r="FY205" s="32" t="str">
        <f>IF(FV205&gt;0,(FX205*FW205)/FX9/FX10/60,"-")</f>
        <v>-</v>
      </c>
      <c r="GC205" s="107">
        <v>9</v>
      </c>
      <c r="GD205" s="4"/>
      <c r="GE205" s="108" t="str">
        <f>IF(GD205&gt;0,INDEX(Вхідні_дані!$A$963:$G$1062,MATCH(GD205,Вхідні_дані!$C$963:$C$1062,0),7),"-")</f>
        <v>-</v>
      </c>
      <c r="GF205" s="7"/>
      <c r="GG205" s="32" t="str">
        <f>IF(GD205&gt;0,(GF205*GE205)/GF9/GF10/60,"-")</f>
        <v>-</v>
      </c>
      <c r="GK205" s="107">
        <v>9</v>
      </c>
      <c r="GL205" s="4"/>
      <c r="GM205" s="108" t="str">
        <f>IF(GL205&gt;0,INDEX(Вхідні_дані!$A$963:$G$1062,MATCH(GL205,Вхідні_дані!$C$963:$C$1062,0),7),"-")</f>
        <v>-</v>
      </c>
      <c r="GN205" s="7"/>
      <c r="GO205" s="32" t="str">
        <f>IF(GL205&gt;0,(GN205*GM205)/GN9/GN10/60,"-")</f>
        <v>-</v>
      </c>
      <c r="GS205" s="107">
        <v>9</v>
      </c>
      <c r="GT205" s="4"/>
      <c r="GU205" s="108" t="str">
        <f>IF(GT205&gt;0,INDEX(Вхідні_дані!$A$963:$G$1062,MATCH(GT205,Вхідні_дані!$C$963:$C$1062,0),7),"-")</f>
        <v>-</v>
      </c>
      <c r="GV205" s="7"/>
      <c r="GW205" s="32" t="str">
        <f>IF(GT205&gt;0,(GV205*GU205)/GV9/GV10/60,"-")</f>
        <v>-</v>
      </c>
      <c r="HA205" s="107">
        <v>9</v>
      </c>
      <c r="HB205" s="4"/>
      <c r="HC205" s="108" t="str">
        <f>IF(HB205&gt;0,INDEX(Вхідні_дані!$A$963:$G$1062,MATCH(HB205,Вхідні_дані!$C$963:$C$1062,0),7),"-")</f>
        <v>-</v>
      </c>
      <c r="HD205" s="7"/>
      <c r="HE205" s="32" t="str">
        <f>IF(HB205&gt;0,(HD205*HC205)/HD9/HD10/60,"-")</f>
        <v>-</v>
      </c>
      <c r="HI205" s="107">
        <v>9</v>
      </c>
      <c r="HJ205" s="4"/>
      <c r="HK205" s="108" t="str">
        <f>IF(HJ205&gt;0,INDEX(Вхідні_дані!$A$963:$G$1062,MATCH(HJ205,Вхідні_дані!$C$963:$C$1062,0),7),"-")</f>
        <v>-</v>
      </c>
      <c r="HL205" s="7"/>
      <c r="HM205" s="32" t="str">
        <f>IF(HJ205&gt;0,(HL205*HK205)/HL9/HL10/60,"-")</f>
        <v>-</v>
      </c>
      <c r="HQ205" s="107">
        <v>9</v>
      </c>
      <c r="HR205" s="4"/>
      <c r="HS205" s="108" t="str">
        <f>IF(HR205&gt;0,INDEX(Вхідні_дані!$A$963:$G$1062,MATCH(HR205,Вхідні_дані!$C$963:$C$1062,0),7),"-")</f>
        <v>-</v>
      </c>
      <c r="HT205" s="7"/>
      <c r="HU205" s="32" t="str">
        <f>IF(HR205&gt;0,(HT205*HS205)/HT9/HT10/60,"-")</f>
        <v>-</v>
      </c>
      <c r="HY205" s="107">
        <v>9</v>
      </c>
      <c r="HZ205" s="4"/>
      <c r="IA205" s="108" t="str">
        <f>IF(HZ205&gt;0,INDEX(Вхідні_дані!$A$963:$G$1062,MATCH(HZ205,Вхідні_дані!$C$963:$C$1062,0),7),"-")</f>
        <v>-</v>
      </c>
      <c r="IB205" s="7"/>
      <c r="IC205" s="32" t="str">
        <f>IF(HZ205&gt;0,(IB205*IA205)/IB9/IB10/60,"-")</f>
        <v>-</v>
      </c>
      <c r="IG205" s="107">
        <v>9</v>
      </c>
      <c r="IH205" s="4"/>
      <c r="II205" s="108" t="str">
        <f>IF(IH205&gt;0,INDEX(Вхідні_дані!$A$963:$G$1062,MATCH(IH205,Вхідні_дані!$C$963:$C$1062,0),7),"-")</f>
        <v>-</v>
      </c>
      <c r="IJ205" s="7"/>
      <c r="IK205" s="32" t="str">
        <f>IF(IH205&gt;0,(IJ205*II205)/IJ9/IJ10/60,"-")</f>
        <v>-</v>
      </c>
      <c r="IO205" s="107">
        <v>9</v>
      </c>
      <c r="IP205" s="4"/>
      <c r="IQ205" s="108" t="str">
        <f>IF(IP205&gt;0,INDEX(Вхідні_дані!$A$963:$G$1062,MATCH(IP205,Вхідні_дані!$C$963:$C$1062,0),7),"-")</f>
        <v>-</v>
      </c>
      <c r="IR205" s="7"/>
      <c r="IS205" s="32" t="str">
        <f>IF(IP205&gt;0,(IR205*IQ205)/IR9/IR10/60,"-")</f>
        <v>-</v>
      </c>
      <c r="IW205" s="107">
        <v>9</v>
      </c>
      <c r="IX205" s="4"/>
      <c r="IY205" s="108" t="str">
        <f>IF(IX205&gt;0,INDEX(Вхідні_дані!$A$963:$G$1062,MATCH(IX205,Вхідні_дані!$C$963:$C$1062,0),7),"-")</f>
        <v>-</v>
      </c>
      <c r="IZ205" s="7"/>
      <c r="JA205" s="32" t="str">
        <f>IF(IX205&gt;0,(IZ205*IY205)/IZ9/IZ10/60,"-")</f>
        <v>-</v>
      </c>
      <c r="JE205" s="107">
        <v>9</v>
      </c>
      <c r="JF205" s="4"/>
      <c r="JG205" s="108" t="str">
        <f>IF(JF205&gt;0,INDEX(Вхідні_дані!$A$963:$G$1062,MATCH(JF205,Вхідні_дані!$C$963:$C$1062,0),7),"-")</f>
        <v>-</v>
      </c>
      <c r="JH205" s="7"/>
      <c r="JI205" s="32" t="str">
        <f>IF(JF205&gt;0,(JH205*JG205)/JH9/JH10/60,"-")</f>
        <v>-</v>
      </c>
      <c r="JM205" s="107">
        <v>9</v>
      </c>
      <c r="JN205" s="4"/>
      <c r="JO205" s="108" t="str">
        <f>IF(JN205&gt;0,INDEX(Вхідні_дані!$A$963:$G$1062,MATCH(JN205,Вхідні_дані!$C$963:$C$1062,0),7),"-")</f>
        <v>-</v>
      </c>
      <c r="JP205" s="7"/>
      <c r="JQ205" s="32" t="str">
        <f>IF(JN205&gt;0,(JP205*JO205)/JP9/JP10/60,"-")</f>
        <v>-</v>
      </c>
      <c r="JU205" s="107">
        <v>9</v>
      </c>
      <c r="JV205" s="4"/>
      <c r="JW205" s="108" t="str">
        <f>IF(JV205&gt;0,INDEX(Вхідні_дані!$A$963:$G$1062,MATCH(JV205,Вхідні_дані!$C$963:$C$1062,0),7),"-")</f>
        <v>-</v>
      </c>
      <c r="JX205" s="7"/>
      <c r="JY205" s="32" t="str">
        <f>IF(JV205&gt;0,(JX205*JW205)/JX9/JX10/60,"-")</f>
        <v>-</v>
      </c>
      <c r="KC205" s="107">
        <v>9</v>
      </c>
      <c r="KD205" s="4"/>
      <c r="KE205" s="108" t="str">
        <f>IF(KD205&gt;0,INDEX(Вхідні_дані!$A$963:$G$1062,MATCH(KD205,Вхідні_дані!$C$963:$C$1062,0),7),"-")</f>
        <v>-</v>
      </c>
      <c r="KF205" s="7"/>
      <c r="KG205" s="32" t="str">
        <f>IF(KD205&gt;0,(KF205*KE205)/KF9/KF10/60,"-")</f>
        <v>-</v>
      </c>
      <c r="KK205" s="107">
        <v>9</v>
      </c>
      <c r="KL205" s="4"/>
      <c r="KM205" s="108" t="str">
        <f>IF(KL205&gt;0,INDEX(Вхідні_дані!$A$963:$G$1062,MATCH(KL205,Вхідні_дані!$C$963:$C$1062,0),7),"-")</f>
        <v>-</v>
      </c>
      <c r="KN205" s="7"/>
      <c r="KO205" s="32" t="str">
        <f>IF(KL205&gt;0,(KN205*KM205)/KN9/KN10/60,"-")</f>
        <v>-</v>
      </c>
      <c r="KS205" s="107">
        <v>9</v>
      </c>
      <c r="KT205" s="4"/>
      <c r="KU205" s="108" t="str">
        <f>IF(KT205&gt;0,INDEX(Вхідні_дані!$A$963:$G$1062,MATCH(KT205,Вхідні_дані!$C$963:$C$1062,0),7),"-")</f>
        <v>-</v>
      </c>
      <c r="KV205" s="7"/>
      <c r="KW205" s="32" t="str">
        <f>IF(KT205&gt;0,(KV205*KU205)/KV9/KV10/60,"-")</f>
        <v>-</v>
      </c>
      <c r="LA205" s="107">
        <v>9</v>
      </c>
      <c r="LB205" s="4"/>
      <c r="LC205" s="108" t="str">
        <f>IF(LB205&gt;0,INDEX(Вхідні_дані!$A$963:$G$1062,MATCH(LB205,Вхідні_дані!$C$963:$C$1062,0),7),"-")</f>
        <v>-</v>
      </c>
      <c r="LD205" s="7"/>
      <c r="LE205" s="32" t="str">
        <f>IF(LB205&gt;0,(LD205*LC205)/LD9/LD10/60,"-")</f>
        <v>-</v>
      </c>
      <c r="LI205" s="107">
        <v>9</v>
      </c>
      <c r="LJ205" s="4"/>
      <c r="LK205" s="108" t="str">
        <f>IF(LJ205&gt;0,INDEX(Вхідні_дані!$A$963:$G$1062,MATCH(LJ205,Вхідні_дані!$C$963:$C$1062,0),7),"-")</f>
        <v>-</v>
      </c>
      <c r="LL205" s="7"/>
      <c r="LM205" s="32" t="str">
        <f>IF(LJ205&gt;0,(LL205*LK205)/LL9/LL10/60,"-")</f>
        <v>-</v>
      </c>
      <c r="LQ205" s="107">
        <v>9</v>
      </c>
      <c r="LR205" s="4"/>
      <c r="LS205" s="108" t="str">
        <f>IF(LR205&gt;0,INDEX(Вхідні_дані!$A$963:$G$1062,MATCH(LR205,Вхідні_дані!$C$963:$C$1062,0),7),"-")</f>
        <v>-</v>
      </c>
      <c r="LT205" s="7"/>
      <c r="LU205" s="32" t="str">
        <f>IF(LR205&gt;0,(LT205*LS205)/LT9/LT10/60,"-")</f>
        <v>-</v>
      </c>
      <c r="LY205" s="107">
        <v>9</v>
      </c>
      <c r="LZ205" s="4"/>
      <c r="MA205" s="108" t="str">
        <f>IF(LZ205&gt;0,INDEX(Вхідні_дані!$A$963:$G$1062,MATCH(LZ205,Вхідні_дані!$C$963:$C$1062,0),7),"-")</f>
        <v>-</v>
      </c>
      <c r="MB205" s="7"/>
      <c r="MC205" s="32" t="str">
        <f>IF(LZ205&gt;0,(MB205*MA205)/MB9/MB10/60,"-")</f>
        <v>-</v>
      </c>
      <c r="MG205" s="107">
        <v>9</v>
      </c>
      <c r="MH205" s="4"/>
      <c r="MI205" s="108" t="str">
        <f>IF(MH205&gt;0,INDEX(Вхідні_дані!$A$963:$G$1062,MATCH(MH205,Вхідні_дані!$C$963:$C$1062,0),7),"-")</f>
        <v>-</v>
      </c>
      <c r="MJ205" s="7"/>
      <c r="MK205" s="32" t="str">
        <f>IF(MH205&gt;0,(MJ205*MI205)/MJ9/MJ10/60,"-")</f>
        <v>-</v>
      </c>
      <c r="MO205" s="107">
        <v>9</v>
      </c>
      <c r="MP205" s="4"/>
      <c r="MQ205" s="108" t="str">
        <f>IF(MP205&gt;0,INDEX(Вхідні_дані!$A$963:$G$1062,MATCH(MP205,Вхідні_дані!$C$963:$C$1062,0),7),"-")</f>
        <v>-</v>
      </c>
      <c r="MR205" s="7"/>
      <c r="MS205" s="32" t="str">
        <f>IF(MP205&gt;0,(MR205*MQ205)/MR9/MR10/60,"-")</f>
        <v>-</v>
      </c>
      <c r="MW205" s="107">
        <v>9</v>
      </c>
      <c r="MX205" s="4"/>
      <c r="MY205" s="108" t="str">
        <f>IF(MX205&gt;0,INDEX(Вхідні_дані!$A$963:$G$1062,MATCH(MX205,Вхідні_дані!$C$963:$C$1062,0),7),"-")</f>
        <v>-</v>
      </c>
      <c r="MZ205" s="7"/>
      <c r="NA205" s="32" t="str">
        <f>IF(MX205&gt;0,(MZ205*MY205)/MZ9/MZ10/60,"-")</f>
        <v>-</v>
      </c>
      <c r="NE205" s="107">
        <v>9</v>
      </c>
      <c r="NF205" s="4"/>
      <c r="NG205" s="108" t="str">
        <f>IF(NF205&gt;0,INDEX(Вхідні_дані!$A$963:$G$1062,MATCH(NF205,Вхідні_дані!$C$963:$C$1062,0),7),"-")</f>
        <v>-</v>
      </c>
      <c r="NH205" s="7"/>
      <c r="NI205" s="32" t="str">
        <f>IF(NF205&gt;0,(NH205*NG205)/NH9/NH10/60,"-")</f>
        <v>-</v>
      </c>
      <c r="NM205" s="107">
        <v>9</v>
      </c>
      <c r="NN205" s="4"/>
      <c r="NO205" s="108" t="str">
        <f>IF(NN205&gt;0,INDEX(Вхідні_дані!$A$963:$G$1062,MATCH(NN205,Вхідні_дані!$C$963:$C$1062,0),7),"-")</f>
        <v>-</v>
      </c>
      <c r="NP205" s="7"/>
      <c r="NQ205" s="32" t="str">
        <f>IF(NN205&gt;0,(NP205*NO205)/NP9/NP10/60,"-")</f>
        <v>-</v>
      </c>
      <c r="NU205" s="107">
        <v>9</v>
      </c>
      <c r="NV205" s="4"/>
      <c r="NW205" s="108" t="str">
        <f>IF(NV205&gt;0,INDEX(Вхідні_дані!$A$963:$G$1062,MATCH(NV205,Вхідні_дані!$C$963:$C$1062,0),7),"-")</f>
        <v>-</v>
      </c>
      <c r="NX205" s="7"/>
      <c r="NY205" s="32" t="str">
        <f>IF(NV205&gt;0,(NX205*NW205)/NX9/NX10/60,"-")</f>
        <v>-</v>
      </c>
      <c r="OC205" s="107">
        <v>9</v>
      </c>
      <c r="OD205" s="4"/>
      <c r="OE205" s="108" t="str">
        <f>IF(OD205&gt;0,INDEX(Вхідні_дані!$A$963:$G$1062,MATCH(OD205,Вхідні_дані!$C$963:$C$1062,0),7),"-")</f>
        <v>-</v>
      </c>
      <c r="OF205" s="7"/>
      <c r="OG205" s="32" t="str">
        <f>IF(OD205&gt;0,(OF205*OE205)/OF9/OF10/60,"-")</f>
        <v>-</v>
      </c>
      <c r="OK205" s="107">
        <v>9</v>
      </c>
      <c r="OL205" s="4"/>
      <c r="OM205" s="108" t="str">
        <f>IF(OL205&gt;0,INDEX(Вхідні_дані!$A$963:$G$1062,MATCH(OL205,Вхідні_дані!$C$963:$C$1062,0),7),"-")</f>
        <v>-</v>
      </c>
      <c r="ON205" s="7"/>
      <c r="OO205" s="32" t="str">
        <f>IF(OL205&gt;0,(ON205*OM205)/ON9/ON10/60,"-")</f>
        <v>-</v>
      </c>
      <c r="OS205" s="107">
        <v>9</v>
      </c>
      <c r="OT205" s="4"/>
      <c r="OU205" s="108" t="str">
        <f>IF(OT205&gt;0,INDEX(Вхідні_дані!$A$963:$G$1062,MATCH(OT205,Вхідні_дані!$C$963:$C$1062,0),7),"-")</f>
        <v>-</v>
      </c>
      <c r="OV205" s="7"/>
      <c r="OW205" s="32" t="str">
        <f>IF(OT205&gt;0,(OV205*OU205)/OV9/OV10/60,"-")</f>
        <v>-</v>
      </c>
      <c r="PA205" s="107">
        <v>9</v>
      </c>
      <c r="PB205" s="4"/>
      <c r="PC205" s="108" t="str">
        <f>IF(PB205&gt;0,INDEX(Вхідні_дані!$A$963:$G$1062,MATCH(PB205,Вхідні_дані!$C$963:$C$1062,0),7),"-")</f>
        <v>-</v>
      </c>
      <c r="PD205" s="7"/>
      <c r="PE205" s="32" t="str">
        <f>IF(PB205&gt;0,(PD205*PC205)/PD9/PD10/60,"-")</f>
        <v>-</v>
      </c>
      <c r="PI205" s="107">
        <v>9</v>
      </c>
      <c r="PJ205" s="4"/>
      <c r="PK205" s="108" t="str">
        <f>IF(PJ205&gt;0,INDEX(Вхідні_дані!$A$963:$G$1062,MATCH(PJ205,Вхідні_дані!$C$963:$C$1062,0),7),"-")</f>
        <v>-</v>
      </c>
      <c r="PL205" s="7"/>
      <c r="PM205" s="32" t="str">
        <f>IF(PJ205&gt;0,(PL205*PK205)/PL9/PL10/60,"-")</f>
        <v>-</v>
      </c>
      <c r="PQ205" s="107">
        <v>9</v>
      </c>
      <c r="PR205" s="4"/>
      <c r="PS205" s="108" t="str">
        <f>IF(PR205&gt;0,INDEX(Вхідні_дані!$A$963:$G$1062,MATCH(PR205,Вхідні_дані!$C$963:$C$1062,0),7),"-")</f>
        <v>-</v>
      </c>
      <c r="PT205" s="7"/>
      <c r="PU205" s="32" t="str">
        <f>IF(PR205&gt;0,(PT205*PS205)/PT9/PT10/60,"-")</f>
        <v>-</v>
      </c>
      <c r="PY205" s="107">
        <v>9</v>
      </c>
      <c r="PZ205" s="4"/>
      <c r="QA205" s="108" t="str">
        <f>IF(PZ205&gt;0,INDEX(Вхідні_дані!$A$963:$G$1062,MATCH(PZ205,Вхідні_дані!$C$963:$C$1062,0),7),"-")</f>
        <v>-</v>
      </c>
      <c r="QB205" s="7"/>
      <c r="QC205" s="32" t="str">
        <f>IF(PZ205&gt;0,(QB205*QA205)/QB9/QB10/60,"-")</f>
        <v>-</v>
      </c>
      <c r="QG205" s="107">
        <v>9</v>
      </c>
      <c r="QH205" s="4"/>
      <c r="QI205" s="108" t="str">
        <f>IF(QH205&gt;0,INDEX(Вхідні_дані!$A$963:$G$1062,MATCH(QH205,Вхідні_дані!$C$963:$C$1062,0),7),"-")</f>
        <v>-</v>
      </c>
      <c r="QJ205" s="7"/>
      <c r="QK205" s="32" t="str">
        <f>IF(QH205&gt;0,(QJ205*QI205)/QJ9/QJ10/60,"-")</f>
        <v>-</v>
      </c>
      <c r="QO205" s="107">
        <v>9</v>
      </c>
      <c r="QP205" s="4"/>
      <c r="QQ205" s="108" t="str">
        <f>IF(QP205&gt;0,INDEX(Вхідні_дані!$A$963:$G$1062,MATCH(QP205,Вхідні_дані!$C$963:$C$1062,0),7),"-")</f>
        <v>-</v>
      </c>
      <c r="QR205" s="7"/>
      <c r="QS205" s="32" t="str">
        <f>IF(QP205&gt;0,(QR205*QQ205)/QR9/QR10/60,"-")</f>
        <v>-</v>
      </c>
      <c r="QW205" s="107">
        <v>9</v>
      </c>
      <c r="QX205" s="4"/>
      <c r="QY205" s="108" t="str">
        <f>IF(QX205&gt;0,INDEX(Вхідні_дані!$A$963:$G$1062,MATCH(QX205,Вхідні_дані!$C$963:$C$1062,0),7),"-")</f>
        <v>-</v>
      </c>
      <c r="QZ205" s="7"/>
      <c r="RA205" s="32" t="str">
        <f>IF(QX205&gt;0,(QZ205*QY205)/QZ9/QZ10/60,"-")</f>
        <v>-</v>
      </c>
      <c r="RE205" s="107">
        <v>9</v>
      </c>
      <c r="RF205" s="4"/>
      <c r="RG205" s="108" t="str">
        <f>IF(RF205&gt;0,INDEX(Вхідні_дані!$A$963:$G$1062,MATCH(RF205,Вхідні_дані!$C$963:$C$1062,0),7),"-")</f>
        <v>-</v>
      </c>
      <c r="RH205" s="7"/>
      <c r="RI205" s="32" t="str">
        <f>IF(RF205&gt;0,(RH205*RG205)/RH9/RH10/60,"-")</f>
        <v>-</v>
      </c>
      <c r="RM205" s="107">
        <v>9</v>
      </c>
      <c r="RN205" s="4"/>
      <c r="RO205" s="108" t="str">
        <f>IF(RN205&gt;0,INDEX(Вхідні_дані!$A$963:$G$1062,MATCH(RN205,Вхідні_дані!$C$963:$C$1062,0),7),"-")</f>
        <v>-</v>
      </c>
      <c r="RP205" s="7"/>
      <c r="RQ205" s="32" t="str">
        <f>IF(RN205&gt;0,(RP205*RO205)/RP9/RP10/60,"-")</f>
        <v>-</v>
      </c>
      <c r="RU205" s="107">
        <v>9</v>
      </c>
      <c r="RV205" s="4"/>
      <c r="RW205" s="108" t="str">
        <f>IF(RV205&gt;0,INDEX(Вхідні_дані!$A$963:$G$1062,MATCH(RV205,Вхідні_дані!$C$963:$C$1062,0),7),"-")</f>
        <v>-</v>
      </c>
      <c r="RX205" s="7"/>
      <c r="RY205" s="32" t="str">
        <f>IF(RV205&gt;0,(RX205*RW205)/RX9/RX10/60,"-")</f>
        <v>-</v>
      </c>
      <c r="SC205" s="107">
        <v>9</v>
      </c>
      <c r="SD205" s="4"/>
      <c r="SE205" s="108" t="str">
        <f>IF(SD205&gt;0,INDEX(Вхідні_дані!$A$963:$G$1062,MATCH(SD205,Вхідні_дані!$C$963:$C$1062,0),7),"-")</f>
        <v>-</v>
      </c>
      <c r="SF205" s="7"/>
      <c r="SG205" s="32" t="str">
        <f>IF(SD205&gt;0,(SF205*SE205)/SF9/SF10/60,"-")</f>
        <v>-</v>
      </c>
      <c r="SK205" s="107">
        <v>9</v>
      </c>
      <c r="SL205" s="4"/>
      <c r="SM205" s="108" t="str">
        <f>IF(SL205&gt;0,INDEX(Вхідні_дані!$A$963:$G$1062,MATCH(SL205,Вхідні_дані!$C$963:$C$1062,0),7),"-")</f>
        <v>-</v>
      </c>
      <c r="SN205" s="7"/>
      <c r="SO205" s="32" t="str">
        <f>IF(SL205&gt;0,(SN205*SM205)/SN9/SN10/60,"-")</f>
        <v>-</v>
      </c>
      <c r="SS205" s="107">
        <v>9</v>
      </c>
      <c r="ST205" s="4"/>
      <c r="SU205" s="108" t="str">
        <f>IF(ST205&gt;0,INDEX(Вхідні_дані!$A$963:$G$1062,MATCH(ST205,Вхідні_дані!$C$963:$C$1062,0),7),"-")</f>
        <v>-</v>
      </c>
      <c r="SV205" s="7"/>
      <c r="SW205" s="32" t="str">
        <f>IF(ST205&gt;0,(SV205*SU205)/SV9/SV10/60,"-")</f>
        <v>-</v>
      </c>
      <c r="TA205" s="107">
        <v>9</v>
      </c>
      <c r="TB205" s="4"/>
      <c r="TC205" s="108" t="str">
        <f>IF(TB205&gt;0,INDEX(Вхідні_дані!$A$963:$G$1062,MATCH(TB205,Вхідні_дані!$C$963:$C$1062,0),7),"-")</f>
        <v>-</v>
      </c>
      <c r="TD205" s="7"/>
      <c r="TE205" s="32" t="str">
        <f>IF(TB205&gt;0,(TD205*TC205)/TD9/TD10/60,"-")</f>
        <v>-</v>
      </c>
      <c r="TI205" s="107">
        <v>9</v>
      </c>
      <c r="TJ205" s="4"/>
      <c r="TK205" s="108" t="str">
        <f>IF(TJ205&gt;0,INDEX(Вхідні_дані!$A$963:$G$1062,MATCH(TJ205,Вхідні_дані!$C$963:$C$1062,0),7),"-")</f>
        <v>-</v>
      </c>
      <c r="TL205" s="7"/>
      <c r="TM205" s="32" t="str">
        <f>IF(TJ205&gt;0,(TL205*TK205)/TL9/TL10/60,"-")</f>
        <v>-</v>
      </c>
      <c r="TQ205" s="107">
        <v>9</v>
      </c>
      <c r="TR205" s="4"/>
      <c r="TS205" s="108" t="str">
        <f>IF(TR205&gt;0,INDEX(Вхідні_дані!$A$963:$G$1062,MATCH(TR205,Вхідні_дані!$C$963:$C$1062,0),7),"-")</f>
        <v>-</v>
      </c>
      <c r="TT205" s="7"/>
      <c r="TU205" s="32" t="str">
        <f>IF(TR205&gt;0,(TT205*TS205)/TT9/TT10/60,"-")</f>
        <v>-</v>
      </c>
      <c r="TY205" s="107">
        <v>9</v>
      </c>
      <c r="TZ205" s="4"/>
      <c r="UA205" s="108" t="str">
        <f>IF(TZ205&gt;0,INDEX(Вхідні_дані!$A$963:$G$1062,MATCH(TZ205,Вхідні_дані!$C$963:$C$1062,0),7),"-")</f>
        <v>-</v>
      </c>
      <c r="UB205" s="7"/>
      <c r="UC205" s="32" t="str">
        <f>IF(TZ205&gt;0,(UB205*UA205)/UB9/UB10/60,"-")</f>
        <v>-</v>
      </c>
      <c r="UG205" s="107">
        <v>9</v>
      </c>
      <c r="UH205" s="4"/>
      <c r="UI205" s="108" t="str">
        <f>IF(UH205&gt;0,INDEX(Вхідні_дані!$A$963:$G$1062,MATCH(UH205,Вхідні_дані!$C$963:$C$1062,0),7),"-")</f>
        <v>-</v>
      </c>
      <c r="UJ205" s="7"/>
      <c r="UK205" s="32" t="str">
        <f>IF(UH205&gt;0,(UJ205*UI205)/UJ9/UJ10/60,"-")</f>
        <v>-</v>
      </c>
      <c r="UO205" s="107">
        <v>9</v>
      </c>
      <c r="UP205" s="4"/>
      <c r="UQ205" s="108" t="str">
        <f>IF(UP205&gt;0,INDEX(Вхідні_дані!$A$963:$G$1062,MATCH(UP205,Вхідні_дані!$C$963:$C$1062,0),7),"-")</f>
        <v>-</v>
      </c>
      <c r="UR205" s="7"/>
      <c r="US205" s="32" t="str">
        <f>IF(UP205&gt;0,(UR205*UQ205)/UR9/UR10/60,"-")</f>
        <v>-</v>
      </c>
      <c r="UW205" s="107">
        <v>9</v>
      </c>
      <c r="UX205" s="4"/>
      <c r="UY205" s="108" t="str">
        <f>IF(UX205&gt;0,INDEX(Вхідні_дані!$A$963:$G$1062,MATCH(UX205,Вхідні_дані!$C$963:$C$1062,0),7),"-")</f>
        <v>-</v>
      </c>
      <c r="UZ205" s="7"/>
      <c r="VA205" s="32" t="str">
        <f>IF(UX205&gt;0,(UZ205*UY205)/UZ9/UZ10/60,"-")</f>
        <v>-</v>
      </c>
      <c r="VE205" s="107">
        <v>9</v>
      </c>
      <c r="VF205" s="4"/>
      <c r="VG205" s="108" t="str">
        <f>IF(VF205&gt;0,INDEX(Вхідні_дані!$A$963:$G$1062,MATCH(VF205,Вхідні_дані!$C$963:$C$1062,0),7),"-")</f>
        <v>-</v>
      </c>
      <c r="VH205" s="7"/>
      <c r="VI205" s="32" t="str">
        <f>IF(VF205&gt;0,(VH205*VG205)/VH9/VH10/60,"-")</f>
        <v>-</v>
      </c>
      <c r="VM205" s="107">
        <v>9</v>
      </c>
      <c r="VN205" s="4"/>
      <c r="VO205" s="108" t="str">
        <f>IF(VN205&gt;0,INDEX(Вхідні_дані!$A$963:$G$1062,MATCH(VN205,Вхідні_дані!$C$963:$C$1062,0),7),"-")</f>
        <v>-</v>
      </c>
      <c r="VP205" s="7"/>
      <c r="VQ205" s="32" t="str">
        <f>IF(VN205&gt;0,(VP205*VO205)/VP9/VP10/60,"-")</f>
        <v>-</v>
      </c>
      <c r="VU205" s="107">
        <v>9</v>
      </c>
      <c r="VV205" s="4"/>
      <c r="VW205" s="108" t="str">
        <f>IF(VV205&gt;0,INDEX(Вхідні_дані!$A$963:$G$1062,MATCH(VV205,Вхідні_дані!$C$963:$C$1062,0),7),"-")</f>
        <v>-</v>
      </c>
      <c r="VX205" s="7"/>
      <c r="VY205" s="32" t="str">
        <f>IF(VV205&gt;0,(VX205*VW205)/VX9/VX10/60,"-")</f>
        <v>-</v>
      </c>
      <c r="WC205" s="107">
        <v>9</v>
      </c>
      <c r="WD205" s="4"/>
      <c r="WE205" s="108" t="str">
        <f>IF(WD205&gt;0,INDEX(Вхідні_дані!$A$963:$G$1062,MATCH(WD205,Вхідні_дані!$C$963:$C$1062,0),7),"-")</f>
        <v>-</v>
      </c>
      <c r="WF205" s="7"/>
      <c r="WG205" s="32" t="str">
        <f>IF(WD205&gt;0,(WF205*WE205)/WF9/WF10/60,"-")</f>
        <v>-</v>
      </c>
      <c r="WK205" s="107">
        <v>9</v>
      </c>
      <c r="WL205" s="4"/>
      <c r="WM205" s="108" t="str">
        <f>IF(WL205&gt;0,INDEX(Вхідні_дані!$A$963:$G$1062,MATCH(WL205,Вхідні_дані!$C$963:$C$1062,0),7),"-")</f>
        <v>-</v>
      </c>
      <c r="WN205" s="7"/>
      <c r="WO205" s="32" t="str">
        <f>IF(WL205&gt;0,(WN205*WM205)/WN9/WN10/60,"-")</f>
        <v>-</v>
      </c>
      <c r="WS205" s="107">
        <v>9</v>
      </c>
      <c r="WT205" s="4"/>
      <c r="WU205" s="108" t="str">
        <f>IF(WT205&gt;0,INDEX(Вхідні_дані!$A$963:$G$1062,MATCH(WT205,Вхідні_дані!$C$963:$C$1062,0),7),"-")</f>
        <v>-</v>
      </c>
      <c r="WV205" s="7"/>
      <c r="WW205" s="32" t="str">
        <f>IF(WT205&gt;0,(WV205*WU205)/WV9/WV10/60,"-")</f>
        <v>-</v>
      </c>
      <c r="XA205" s="107">
        <v>9</v>
      </c>
      <c r="XB205" s="4"/>
      <c r="XC205" s="108" t="str">
        <f>IF(XB205&gt;0,INDEX(Вхідні_дані!$A$963:$G$1062,MATCH(XB205,Вхідні_дані!$C$963:$C$1062,0),7),"-")</f>
        <v>-</v>
      </c>
      <c r="XD205" s="7"/>
      <c r="XE205" s="32" t="str">
        <f>IF(XB205&gt;0,(XD205*XC205)/XD9/XD10/60,"-")</f>
        <v>-</v>
      </c>
      <c r="XI205" s="107">
        <v>9</v>
      </c>
      <c r="XJ205" s="4"/>
      <c r="XK205" s="108" t="str">
        <f>IF(XJ205&gt;0,INDEX(Вхідні_дані!$A$963:$G$1062,MATCH(XJ205,Вхідні_дані!$C$963:$C$1062,0),7),"-")</f>
        <v>-</v>
      </c>
      <c r="XL205" s="7"/>
      <c r="XM205" s="32" t="str">
        <f>IF(XJ205&gt;0,(XL205*XK205)/XL9/XL10/60,"-")</f>
        <v>-</v>
      </c>
      <c r="XQ205" s="107">
        <v>9</v>
      </c>
      <c r="XR205" s="4"/>
      <c r="XS205" s="108" t="str">
        <f>IF(XR205&gt;0,INDEX(Вхідні_дані!$A$963:$G$1062,MATCH(XR205,Вхідні_дані!$C$963:$C$1062,0),7),"-")</f>
        <v>-</v>
      </c>
      <c r="XT205" s="7"/>
      <c r="XU205" s="32" t="str">
        <f>IF(XR205&gt;0,(XT205*XS205)/XT9/XT10/60,"-")</f>
        <v>-</v>
      </c>
      <c r="XY205" s="107">
        <v>9</v>
      </c>
      <c r="XZ205" s="4"/>
      <c r="YA205" s="108" t="str">
        <f>IF(XZ205&gt;0,INDEX(Вхідні_дані!$A$963:$G$1062,MATCH(XZ205,Вхідні_дані!$C$963:$C$1062,0),7),"-")</f>
        <v>-</v>
      </c>
      <c r="YB205" s="7"/>
      <c r="YC205" s="32" t="str">
        <f>IF(XZ205&gt;0,(YB205*YA205)/YB9/YB10/60,"-")</f>
        <v>-</v>
      </c>
      <c r="YG205" s="107">
        <v>9</v>
      </c>
      <c r="YH205" s="4"/>
      <c r="YI205" s="108" t="str">
        <f>IF(YH205&gt;0,INDEX(Вхідні_дані!$A$963:$G$1062,MATCH(YH205,Вхідні_дані!$C$963:$C$1062,0),7),"-")</f>
        <v>-</v>
      </c>
      <c r="YJ205" s="7"/>
      <c r="YK205" s="32" t="str">
        <f>IF(YH205&gt;0,(YJ205*YI205)/YJ9/YJ10/60,"-")</f>
        <v>-</v>
      </c>
      <c r="YO205" s="107">
        <v>9</v>
      </c>
      <c r="YP205" s="4"/>
      <c r="YQ205" s="108" t="str">
        <f>IF(YP205&gt;0,INDEX(Вхідні_дані!$A$963:$G$1062,MATCH(YP205,Вхідні_дані!$C$963:$C$1062,0),7),"-")</f>
        <v>-</v>
      </c>
      <c r="YR205" s="7"/>
      <c r="YS205" s="32" t="str">
        <f>IF(YP205&gt;0,(YR205*YQ205)/YR9/YR10/60,"-")</f>
        <v>-</v>
      </c>
      <c r="YW205" s="107">
        <v>9</v>
      </c>
      <c r="YX205" s="4"/>
      <c r="YY205" s="108" t="str">
        <f>IF(YX205&gt;0,INDEX(Вхідні_дані!$A$963:$G$1062,MATCH(YX205,Вхідні_дані!$C$963:$C$1062,0),7),"-")</f>
        <v>-</v>
      </c>
      <c r="YZ205" s="7"/>
      <c r="ZA205" s="32" t="str">
        <f>IF(YX205&gt;0,(YZ205*YY205)/YZ9/YZ10/60,"-")</f>
        <v>-</v>
      </c>
      <c r="ZE205" s="107">
        <v>9</v>
      </c>
      <c r="ZF205" s="4"/>
      <c r="ZG205" s="108" t="str">
        <f>IF(ZF205&gt;0,INDEX(Вхідні_дані!$A$963:$G$1062,MATCH(ZF205,Вхідні_дані!$C$963:$C$1062,0),7),"-")</f>
        <v>-</v>
      </c>
      <c r="ZH205" s="7"/>
      <c r="ZI205" s="32" t="str">
        <f>IF(ZF205&gt;0,(ZH205*ZG205)/ZH9/ZH10/60,"-")</f>
        <v>-</v>
      </c>
      <c r="ZM205" s="107">
        <v>9</v>
      </c>
      <c r="ZN205" s="4"/>
      <c r="ZO205" s="108" t="str">
        <f>IF(ZN205&gt;0,INDEX(Вхідні_дані!$A$963:$G$1062,MATCH(ZN205,Вхідні_дані!$C$963:$C$1062,0),7),"-")</f>
        <v>-</v>
      </c>
      <c r="ZP205" s="7"/>
      <c r="ZQ205" s="32" t="str">
        <f>IF(ZN205&gt;0,(ZP205*ZO205)/ZP9/ZP10/60,"-")</f>
        <v>-</v>
      </c>
      <c r="ZU205" s="107">
        <v>9</v>
      </c>
      <c r="ZV205" s="4"/>
      <c r="ZW205" s="108" t="str">
        <f>IF(ZV205&gt;0,INDEX(Вхідні_дані!$A$963:$G$1062,MATCH(ZV205,Вхідні_дані!$C$963:$C$1062,0),7),"-")</f>
        <v>-</v>
      </c>
      <c r="ZX205" s="7"/>
      <c r="ZY205" s="32" t="str">
        <f>IF(ZV205&gt;0,(ZX205*ZW205)/ZX9/ZX10/60,"-")</f>
        <v>-</v>
      </c>
      <c r="AAC205" s="107">
        <v>9</v>
      </c>
      <c r="AAD205" s="4"/>
      <c r="AAE205" s="108" t="str">
        <f>IF(AAD205&gt;0,INDEX(Вхідні_дані!$A$963:$G$1062,MATCH(AAD205,Вхідні_дані!$C$963:$C$1062,0),7),"-")</f>
        <v>-</v>
      </c>
      <c r="AAF205" s="7"/>
      <c r="AAG205" s="32" t="str">
        <f>IF(AAD205&gt;0,(AAF205*AAE205)/AAF9/AAF10/60,"-")</f>
        <v>-</v>
      </c>
      <c r="AAK205" s="107">
        <v>9</v>
      </c>
      <c r="AAL205" s="4"/>
      <c r="AAM205" s="108" t="str">
        <f>IF(AAL205&gt;0,INDEX(Вхідні_дані!$A$963:$G$1062,MATCH(AAL205,Вхідні_дані!$C$963:$C$1062,0),7),"-")</f>
        <v>-</v>
      </c>
      <c r="AAN205" s="7"/>
      <c r="AAO205" s="32" t="str">
        <f>IF(AAL205&gt;0,(AAN205*AAM205)/AAN9/AAN10/60,"-")</f>
        <v>-</v>
      </c>
      <c r="AAS205" s="107">
        <v>9</v>
      </c>
      <c r="AAT205" s="4"/>
      <c r="AAU205" s="108" t="str">
        <f>IF(AAT205&gt;0,INDEX(Вхідні_дані!$A$963:$G$1062,MATCH(AAT205,Вхідні_дані!$C$963:$C$1062,0),7),"-")</f>
        <v>-</v>
      </c>
      <c r="AAV205" s="7"/>
      <c r="AAW205" s="32" t="str">
        <f>IF(AAT205&gt;0,(AAV205*AAU205)/AAV9/AAV10/60,"-")</f>
        <v>-</v>
      </c>
      <c r="ABA205" s="107">
        <v>9</v>
      </c>
      <c r="ABB205" s="4"/>
      <c r="ABC205" s="108" t="str">
        <f>IF(ABB205&gt;0,INDEX(Вхідні_дані!$A$963:$G$1062,MATCH(ABB205,Вхідні_дані!$C$963:$C$1062,0),7),"-")</f>
        <v>-</v>
      </c>
      <c r="ABD205" s="7"/>
      <c r="ABE205" s="32" t="str">
        <f>IF(ABB205&gt;0,(ABD205*ABC205)/ABD9/ABD10/60,"-")</f>
        <v>-</v>
      </c>
      <c r="ABI205" s="107">
        <v>9</v>
      </c>
      <c r="ABJ205" s="4"/>
      <c r="ABK205" s="108" t="str">
        <f>IF(ABJ205&gt;0,INDEX(Вхідні_дані!$A$963:$G$1062,MATCH(ABJ205,Вхідні_дані!$C$963:$C$1062,0),7),"-")</f>
        <v>-</v>
      </c>
      <c r="ABL205" s="7"/>
      <c r="ABM205" s="32" t="str">
        <f>IF(ABJ205&gt;0,(ABL205*ABK205)/ABL9/ABL10/60,"-")</f>
        <v>-</v>
      </c>
      <c r="ABQ205" s="107">
        <v>9</v>
      </c>
      <c r="ABR205" s="4"/>
      <c r="ABS205" s="108" t="str">
        <f>IF(ABR205&gt;0,INDEX(Вхідні_дані!$A$963:$G$1062,MATCH(ABR205,Вхідні_дані!$C$963:$C$1062,0),7),"-")</f>
        <v>-</v>
      </c>
      <c r="ABT205" s="7"/>
      <c r="ABU205" s="32" t="str">
        <f>IF(ABR205&gt;0,(ABT205*ABS205)/ABT9/ABT10/60,"-")</f>
        <v>-</v>
      </c>
      <c r="ABY205" s="107">
        <v>9</v>
      </c>
      <c r="ABZ205" s="4"/>
      <c r="ACA205" s="108" t="str">
        <f>IF(ABZ205&gt;0,INDEX(Вхідні_дані!$A$963:$G$1062,MATCH(ABZ205,Вхідні_дані!$C$963:$C$1062,0),7),"-")</f>
        <v>-</v>
      </c>
      <c r="ACB205" s="7"/>
      <c r="ACC205" s="32" t="str">
        <f>IF(ABZ205&gt;0,(ACB205*ACA205)/ACB9/ACB10/60,"-")</f>
        <v>-</v>
      </c>
      <c r="ACG205" s="107">
        <v>9</v>
      </c>
      <c r="ACH205" s="4"/>
      <c r="ACI205" s="108" t="str">
        <f>IF(ACH205&gt;0,INDEX(Вхідні_дані!$A$963:$G$1062,MATCH(ACH205,Вхідні_дані!$C$963:$C$1062,0),7),"-")</f>
        <v>-</v>
      </c>
      <c r="ACJ205" s="7"/>
      <c r="ACK205" s="32" t="str">
        <f>IF(ACH205&gt;0,(ACJ205*ACI205)/ACJ9/ACJ10/60,"-")</f>
        <v>-</v>
      </c>
      <c r="ACO205" s="107">
        <v>9</v>
      </c>
      <c r="ACP205" s="4"/>
      <c r="ACQ205" s="108" t="str">
        <f>IF(ACP205&gt;0,INDEX(Вхідні_дані!$A$963:$G$1062,MATCH(ACP205,Вхідні_дані!$C$963:$C$1062,0),7),"-")</f>
        <v>-</v>
      </c>
      <c r="ACR205" s="7"/>
      <c r="ACS205" s="32" t="str">
        <f>IF(ACP205&gt;0,(ACR205*ACQ205)/ACR9/ACR10/60,"-")</f>
        <v>-</v>
      </c>
      <c r="ACW205" s="107">
        <v>9</v>
      </c>
      <c r="ACX205" s="4"/>
      <c r="ACY205" s="108" t="str">
        <f>IF(ACX205&gt;0,INDEX(Вхідні_дані!$A$963:$G$1062,MATCH(ACX205,Вхідні_дані!$C$963:$C$1062,0),7),"-")</f>
        <v>-</v>
      </c>
      <c r="ACZ205" s="7"/>
      <c r="ADA205" s="32" t="str">
        <f>IF(ACX205&gt;0,(ACZ205*ACY205)/ACZ9/ACZ10/60,"-")</f>
        <v>-</v>
      </c>
      <c r="ADE205" s="107">
        <v>9</v>
      </c>
      <c r="ADF205" s="4"/>
      <c r="ADG205" s="108" t="str">
        <f>IF(ADF205&gt;0,INDEX(Вхідні_дані!$A$963:$G$1062,MATCH(ADF205,Вхідні_дані!$C$963:$C$1062,0),7),"-")</f>
        <v>-</v>
      </c>
      <c r="ADH205" s="7"/>
      <c r="ADI205" s="32" t="str">
        <f>IF(ADF205&gt;0,(ADH205*ADG205)/ADH9/ADH10/60,"-")</f>
        <v>-</v>
      </c>
      <c r="ADM205" s="107">
        <v>9</v>
      </c>
      <c r="ADN205" s="4"/>
      <c r="ADO205" s="108" t="str">
        <f>IF(ADN205&gt;0,INDEX(Вхідні_дані!$A$963:$G$1062,MATCH(ADN205,Вхідні_дані!$C$963:$C$1062,0),7),"-")</f>
        <v>-</v>
      </c>
      <c r="ADP205" s="7"/>
      <c r="ADQ205" s="32" t="str">
        <f>IF(ADN205&gt;0,(ADP205*ADO205)/ADP9/ADP10/60,"-")</f>
        <v>-</v>
      </c>
    </row>
    <row r="206" spans="1:800" ht="24" customHeight="1" outlineLevel="1" x14ac:dyDescent="0.25">
      <c r="A206" s="107">
        <v>10</v>
      </c>
      <c r="B206" s="4"/>
      <c r="C206" s="108" t="str">
        <f>IF(B206&gt;0,INDEX(Вхідні_дані!$A$963:$G$1062,MATCH(B206,Вхідні_дані!$C$963:$C$1062,0),7),"-")</f>
        <v>-</v>
      </c>
      <c r="D206" s="7"/>
      <c r="E206" s="32" t="str">
        <f>IF(B206&gt;0,(D206*C206)/D9/D10/60,"-")</f>
        <v>-</v>
      </c>
      <c r="I206" s="107">
        <v>10</v>
      </c>
      <c r="J206" s="4"/>
      <c r="K206" s="108" t="str">
        <f>IF(J206&gt;0,INDEX(Вхідні_дані!$A$963:$G$1062,MATCH(J206,Вхідні_дані!$C$963:$C$1062,0),7),"-")</f>
        <v>-</v>
      </c>
      <c r="L206" s="7"/>
      <c r="M206" s="32" t="str">
        <f>IF(J206&gt;0,(L206*K206)/L9/L10/60,"-")</f>
        <v>-</v>
      </c>
      <c r="Q206" s="107">
        <v>10</v>
      </c>
      <c r="R206" s="4"/>
      <c r="S206" s="108" t="str">
        <f>IF(R206&gt;0,INDEX(Вхідні_дані!$A$963:$G$1062,MATCH(R206,Вхідні_дані!$C$963:$C$1062,0),7),"-")</f>
        <v>-</v>
      </c>
      <c r="T206" s="7"/>
      <c r="U206" s="32" t="str">
        <f>IF(R206&gt;0,(T206*S206)/T9/T10/60,"-")</f>
        <v>-</v>
      </c>
      <c r="Y206" s="107">
        <v>10</v>
      </c>
      <c r="Z206" s="4"/>
      <c r="AA206" s="108" t="str">
        <f>IF(Z206&gt;0,INDEX(Вхідні_дані!$A$963:$G$1062,MATCH(Z206,Вхідні_дані!$C$963:$C$1062,0),7),"-")</f>
        <v>-</v>
      </c>
      <c r="AB206" s="7"/>
      <c r="AC206" s="32" t="str">
        <f>IF(Z206&gt;0,(AB206*AA206)/AB9/AB10/60,"-")</f>
        <v>-</v>
      </c>
      <c r="AG206" s="107">
        <v>10</v>
      </c>
      <c r="AH206" s="4"/>
      <c r="AI206" s="108" t="str">
        <f>IF(AH206&gt;0,INDEX(Вхідні_дані!$A$963:$G$1062,MATCH(AH206,Вхідні_дані!$C$963:$C$1062,0),7),"-")</f>
        <v>-</v>
      </c>
      <c r="AJ206" s="7"/>
      <c r="AK206" s="32" t="str">
        <f>IF(AH206&gt;0,(AJ206*AI206)/AJ9/AJ10/60,"-")</f>
        <v>-</v>
      </c>
      <c r="AO206" s="107">
        <v>10</v>
      </c>
      <c r="AP206" s="4"/>
      <c r="AQ206" s="108" t="str">
        <f>IF(AP206&gt;0,INDEX(Вхідні_дані!$A$963:$G$1062,MATCH(AP206,Вхідні_дані!$C$963:$C$1062,0),7),"-")</f>
        <v>-</v>
      </c>
      <c r="AR206" s="7"/>
      <c r="AS206" s="32" t="str">
        <f>IF(AP206&gt;0,(AR206*AQ206)/AR9/AR10/60,"-")</f>
        <v>-</v>
      </c>
      <c r="AW206" s="107">
        <v>10</v>
      </c>
      <c r="AX206" s="4"/>
      <c r="AY206" s="108" t="str">
        <f>IF(AX206&gt;0,INDEX(Вхідні_дані!$A$963:$G$1062,MATCH(AX206,Вхідні_дані!$C$963:$C$1062,0),7),"-")</f>
        <v>-</v>
      </c>
      <c r="AZ206" s="7"/>
      <c r="BA206" s="32" t="str">
        <f>IF(AX206&gt;0,(AZ206*AY206)/AZ9/AZ10/60,"-")</f>
        <v>-</v>
      </c>
      <c r="BE206" s="107">
        <v>10</v>
      </c>
      <c r="BF206" s="4"/>
      <c r="BG206" s="108" t="str">
        <f>IF(BF206&gt;0,INDEX(Вхідні_дані!$A$963:$G$1062,MATCH(BF206,Вхідні_дані!$C$963:$C$1062,0),7),"-")</f>
        <v>-</v>
      </c>
      <c r="BH206" s="7"/>
      <c r="BI206" s="32" t="str">
        <f>IF(BF206&gt;0,(BH206*BG206)/BH9/BH10/60,"-")</f>
        <v>-</v>
      </c>
      <c r="BM206" s="107">
        <v>10</v>
      </c>
      <c r="BN206" s="4"/>
      <c r="BO206" s="108" t="str">
        <f>IF(BN206&gt;0,INDEX(Вхідні_дані!$A$963:$G$1062,MATCH(BN206,Вхідні_дані!$C$963:$C$1062,0),7),"-")</f>
        <v>-</v>
      </c>
      <c r="BP206" s="7"/>
      <c r="BQ206" s="32" t="str">
        <f>IF(BN206&gt;0,(BP206*BO206)/BP9/BP10/60,"-")</f>
        <v>-</v>
      </c>
      <c r="BU206" s="107">
        <v>10</v>
      </c>
      <c r="BV206" s="4"/>
      <c r="BW206" s="108" t="str">
        <f>IF(BV206&gt;0,INDEX(Вхідні_дані!$A$963:$G$1062,MATCH(BV206,Вхідні_дані!$C$963:$C$1062,0),7),"-")</f>
        <v>-</v>
      </c>
      <c r="BX206" s="7"/>
      <c r="BY206" s="32" t="str">
        <f>IF(BV206&gt;0,(BX206*BW206)/BX9/BX10/60,"-")</f>
        <v>-</v>
      </c>
      <c r="CC206" s="107">
        <v>10</v>
      </c>
      <c r="CD206" s="4"/>
      <c r="CE206" s="108" t="str">
        <f>IF(CD206&gt;0,INDEX(Вхідні_дані!$A$963:$G$1062,MATCH(CD206,Вхідні_дані!$C$963:$C$1062,0),7),"-")</f>
        <v>-</v>
      </c>
      <c r="CF206" s="7"/>
      <c r="CG206" s="32" t="str">
        <f>IF(CD206&gt;0,(CF206*CE206)/CF9/CF10/60,"-")</f>
        <v>-</v>
      </c>
      <c r="CK206" s="107">
        <v>10</v>
      </c>
      <c r="CL206" s="4"/>
      <c r="CM206" s="108" t="str">
        <f>IF(CL206&gt;0,INDEX(Вхідні_дані!$A$963:$G$1062,MATCH(CL206,Вхідні_дані!$C$963:$C$1062,0),7),"-")</f>
        <v>-</v>
      </c>
      <c r="CN206" s="7"/>
      <c r="CO206" s="32" t="str">
        <f>IF(CL206&gt;0,(CN206*CM206)/CN9/CN10/60,"-")</f>
        <v>-</v>
      </c>
      <c r="CS206" s="107">
        <v>10</v>
      </c>
      <c r="CT206" s="4"/>
      <c r="CU206" s="108" t="str">
        <f>IF(CT206&gt;0,INDEX(Вхідні_дані!$A$963:$G$1062,MATCH(CT206,Вхідні_дані!$C$963:$C$1062,0),7),"-")</f>
        <v>-</v>
      </c>
      <c r="CV206" s="7"/>
      <c r="CW206" s="32" t="str">
        <f>IF(CT206&gt;0,(CV206*CU206)/CV9/CV10/60,"-")</f>
        <v>-</v>
      </c>
      <c r="DA206" s="107">
        <v>10</v>
      </c>
      <c r="DB206" s="4"/>
      <c r="DC206" s="108" t="str">
        <f>IF(DB206&gt;0,INDEX(Вхідні_дані!$A$963:$G$1062,MATCH(DB206,Вхідні_дані!$C$963:$C$1062,0),7),"-")</f>
        <v>-</v>
      </c>
      <c r="DD206" s="7"/>
      <c r="DE206" s="32" t="str">
        <f>IF(DB206&gt;0,(DD206*DC206)/DD9/DD10/60,"-")</f>
        <v>-</v>
      </c>
      <c r="DI206" s="107">
        <v>10</v>
      </c>
      <c r="DJ206" s="4"/>
      <c r="DK206" s="108" t="str">
        <f>IF(DJ206&gt;0,INDEX(Вхідні_дані!$A$963:$G$1062,MATCH(DJ206,Вхідні_дані!$C$963:$C$1062,0),7),"-")</f>
        <v>-</v>
      </c>
      <c r="DL206" s="7"/>
      <c r="DM206" s="32" t="str">
        <f>IF(DJ206&gt;0,(DL206*DK206)/DL9/DL10/60,"-")</f>
        <v>-</v>
      </c>
      <c r="DQ206" s="107">
        <v>10</v>
      </c>
      <c r="DR206" s="4"/>
      <c r="DS206" s="108" t="str">
        <f>IF(DR206&gt;0,INDEX(Вхідні_дані!$A$963:$G$1062,MATCH(DR206,Вхідні_дані!$C$963:$C$1062,0),7),"-")</f>
        <v>-</v>
      </c>
      <c r="DT206" s="7"/>
      <c r="DU206" s="32" t="str">
        <f>IF(DR206&gt;0,(DT206*DS206)/DT9/DT10/60,"-")</f>
        <v>-</v>
      </c>
      <c r="DY206" s="107">
        <v>10</v>
      </c>
      <c r="DZ206" s="4"/>
      <c r="EA206" s="108" t="str">
        <f>IF(DZ206&gt;0,INDEX(Вхідні_дані!$A$963:$G$1062,MATCH(DZ206,Вхідні_дані!$C$963:$C$1062,0),7),"-")</f>
        <v>-</v>
      </c>
      <c r="EB206" s="7"/>
      <c r="EC206" s="32" t="str">
        <f>IF(DZ206&gt;0,(EB206*EA206)/EB9/EB10/60,"-")</f>
        <v>-</v>
      </c>
      <c r="EG206" s="107">
        <v>10</v>
      </c>
      <c r="EH206" s="4"/>
      <c r="EI206" s="108" t="str">
        <f>IF(EH206&gt;0,INDEX(Вхідні_дані!$A$963:$G$1062,MATCH(EH206,Вхідні_дані!$C$963:$C$1062,0),7),"-")</f>
        <v>-</v>
      </c>
      <c r="EJ206" s="7"/>
      <c r="EK206" s="32" t="str">
        <f>IF(EH206&gt;0,(EJ206*EI206)/EJ9/EJ10/60,"-")</f>
        <v>-</v>
      </c>
      <c r="EO206" s="107">
        <v>10</v>
      </c>
      <c r="EP206" s="4"/>
      <c r="EQ206" s="108" t="str">
        <f>IF(EP206&gt;0,INDEX(Вхідні_дані!$A$963:$G$1062,MATCH(EP206,Вхідні_дані!$C$963:$C$1062,0),7),"-")</f>
        <v>-</v>
      </c>
      <c r="ER206" s="7"/>
      <c r="ES206" s="32" t="str">
        <f>IF(EP206&gt;0,(ER206*EQ206)/ER9/ER10/60,"-")</f>
        <v>-</v>
      </c>
      <c r="EW206" s="107">
        <v>10</v>
      </c>
      <c r="EX206" s="4"/>
      <c r="EY206" s="108" t="str">
        <f>IF(EX206&gt;0,INDEX(Вхідні_дані!$A$963:$G$1062,MATCH(EX206,Вхідні_дані!$C$963:$C$1062,0),7),"-")</f>
        <v>-</v>
      </c>
      <c r="EZ206" s="7"/>
      <c r="FA206" s="32" t="str">
        <f>IF(EX206&gt;0,(EZ206*EY206)/EZ9/EZ10/60,"-")</f>
        <v>-</v>
      </c>
      <c r="FE206" s="107">
        <v>10</v>
      </c>
      <c r="FF206" s="4"/>
      <c r="FG206" s="108" t="str">
        <f>IF(FF206&gt;0,INDEX(Вхідні_дані!$A$963:$G$1062,MATCH(FF206,Вхідні_дані!$C$963:$C$1062,0),7),"-")</f>
        <v>-</v>
      </c>
      <c r="FH206" s="7"/>
      <c r="FI206" s="32" t="str">
        <f>IF(FF206&gt;0,(FH206*FG206)/FH9/FH10/60,"-")</f>
        <v>-</v>
      </c>
      <c r="FM206" s="107">
        <v>10</v>
      </c>
      <c r="FN206" s="4"/>
      <c r="FO206" s="108" t="str">
        <f>IF(FN206&gt;0,INDEX(Вхідні_дані!$A$963:$G$1062,MATCH(FN206,Вхідні_дані!$C$963:$C$1062,0),7),"-")</f>
        <v>-</v>
      </c>
      <c r="FP206" s="7"/>
      <c r="FQ206" s="32" t="str">
        <f>IF(FN206&gt;0,(FP206*FO206)/FP9/FP10/60,"-")</f>
        <v>-</v>
      </c>
      <c r="FU206" s="107">
        <v>10</v>
      </c>
      <c r="FV206" s="4"/>
      <c r="FW206" s="108" t="str">
        <f>IF(FV206&gt;0,INDEX(Вхідні_дані!$A$963:$G$1062,MATCH(FV206,Вхідні_дані!$C$963:$C$1062,0),7),"-")</f>
        <v>-</v>
      </c>
      <c r="FX206" s="7"/>
      <c r="FY206" s="32" t="str">
        <f>IF(FV206&gt;0,(FX206*FW206)/FX9/FX10/60,"-")</f>
        <v>-</v>
      </c>
      <c r="GC206" s="107">
        <v>10</v>
      </c>
      <c r="GD206" s="4"/>
      <c r="GE206" s="108" t="str">
        <f>IF(GD206&gt;0,INDEX(Вхідні_дані!$A$963:$G$1062,MATCH(GD206,Вхідні_дані!$C$963:$C$1062,0),7),"-")</f>
        <v>-</v>
      </c>
      <c r="GF206" s="7"/>
      <c r="GG206" s="32" t="str">
        <f>IF(GD206&gt;0,(GF206*GE206)/GF9/GF10/60,"-")</f>
        <v>-</v>
      </c>
      <c r="GK206" s="107">
        <v>10</v>
      </c>
      <c r="GL206" s="4"/>
      <c r="GM206" s="108" t="str">
        <f>IF(GL206&gt;0,INDEX(Вхідні_дані!$A$963:$G$1062,MATCH(GL206,Вхідні_дані!$C$963:$C$1062,0),7),"-")</f>
        <v>-</v>
      </c>
      <c r="GN206" s="7"/>
      <c r="GO206" s="32" t="str">
        <f>IF(GL206&gt;0,(GN206*GM206)/GN9/GN10/60,"-")</f>
        <v>-</v>
      </c>
      <c r="GS206" s="107">
        <v>10</v>
      </c>
      <c r="GT206" s="4"/>
      <c r="GU206" s="108" t="str">
        <f>IF(GT206&gt;0,INDEX(Вхідні_дані!$A$963:$G$1062,MATCH(GT206,Вхідні_дані!$C$963:$C$1062,0),7),"-")</f>
        <v>-</v>
      </c>
      <c r="GV206" s="7"/>
      <c r="GW206" s="32" t="str">
        <f>IF(GT206&gt;0,(GV206*GU206)/GV9/GV10/60,"-")</f>
        <v>-</v>
      </c>
      <c r="HA206" s="107">
        <v>10</v>
      </c>
      <c r="HB206" s="4"/>
      <c r="HC206" s="108" t="str">
        <f>IF(HB206&gt;0,INDEX(Вхідні_дані!$A$963:$G$1062,MATCH(HB206,Вхідні_дані!$C$963:$C$1062,0),7),"-")</f>
        <v>-</v>
      </c>
      <c r="HD206" s="7"/>
      <c r="HE206" s="32" t="str">
        <f>IF(HB206&gt;0,(HD206*HC206)/HD9/HD10/60,"-")</f>
        <v>-</v>
      </c>
      <c r="HI206" s="107">
        <v>10</v>
      </c>
      <c r="HJ206" s="4"/>
      <c r="HK206" s="108" t="str">
        <f>IF(HJ206&gt;0,INDEX(Вхідні_дані!$A$963:$G$1062,MATCH(HJ206,Вхідні_дані!$C$963:$C$1062,0),7),"-")</f>
        <v>-</v>
      </c>
      <c r="HL206" s="7"/>
      <c r="HM206" s="32" t="str">
        <f>IF(HJ206&gt;0,(HL206*HK206)/HL9/HL10/60,"-")</f>
        <v>-</v>
      </c>
      <c r="HQ206" s="107">
        <v>10</v>
      </c>
      <c r="HR206" s="4"/>
      <c r="HS206" s="108" t="str">
        <f>IF(HR206&gt;0,INDEX(Вхідні_дані!$A$963:$G$1062,MATCH(HR206,Вхідні_дані!$C$963:$C$1062,0),7),"-")</f>
        <v>-</v>
      </c>
      <c r="HT206" s="7"/>
      <c r="HU206" s="32" t="str">
        <f>IF(HR206&gt;0,(HT206*HS206)/HT9/HT10/60,"-")</f>
        <v>-</v>
      </c>
      <c r="HY206" s="107">
        <v>10</v>
      </c>
      <c r="HZ206" s="4"/>
      <c r="IA206" s="108" t="str">
        <f>IF(HZ206&gt;0,INDEX(Вхідні_дані!$A$963:$G$1062,MATCH(HZ206,Вхідні_дані!$C$963:$C$1062,0),7),"-")</f>
        <v>-</v>
      </c>
      <c r="IB206" s="7"/>
      <c r="IC206" s="32" t="str">
        <f>IF(HZ206&gt;0,(IB206*IA206)/IB9/IB10/60,"-")</f>
        <v>-</v>
      </c>
      <c r="IG206" s="107">
        <v>10</v>
      </c>
      <c r="IH206" s="4"/>
      <c r="II206" s="108" t="str">
        <f>IF(IH206&gt;0,INDEX(Вхідні_дані!$A$963:$G$1062,MATCH(IH206,Вхідні_дані!$C$963:$C$1062,0),7),"-")</f>
        <v>-</v>
      </c>
      <c r="IJ206" s="7"/>
      <c r="IK206" s="32" t="str">
        <f>IF(IH206&gt;0,(IJ206*II206)/IJ9/IJ10/60,"-")</f>
        <v>-</v>
      </c>
      <c r="IO206" s="107">
        <v>10</v>
      </c>
      <c r="IP206" s="4"/>
      <c r="IQ206" s="108" t="str">
        <f>IF(IP206&gt;0,INDEX(Вхідні_дані!$A$963:$G$1062,MATCH(IP206,Вхідні_дані!$C$963:$C$1062,0),7),"-")</f>
        <v>-</v>
      </c>
      <c r="IR206" s="7"/>
      <c r="IS206" s="32" t="str">
        <f>IF(IP206&gt;0,(IR206*IQ206)/IR9/IR10/60,"-")</f>
        <v>-</v>
      </c>
      <c r="IW206" s="107">
        <v>10</v>
      </c>
      <c r="IX206" s="4"/>
      <c r="IY206" s="108" t="str">
        <f>IF(IX206&gt;0,INDEX(Вхідні_дані!$A$963:$G$1062,MATCH(IX206,Вхідні_дані!$C$963:$C$1062,0),7),"-")</f>
        <v>-</v>
      </c>
      <c r="IZ206" s="7"/>
      <c r="JA206" s="32" t="str">
        <f>IF(IX206&gt;0,(IZ206*IY206)/IZ9/IZ10/60,"-")</f>
        <v>-</v>
      </c>
      <c r="JE206" s="107">
        <v>10</v>
      </c>
      <c r="JF206" s="4"/>
      <c r="JG206" s="108" t="str">
        <f>IF(JF206&gt;0,INDEX(Вхідні_дані!$A$963:$G$1062,MATCH(JF206,Вхідні_дані!$C$963:$C$1062,0),7),"-")</f>
        <v>-</v>
      </c>
      <c r="JH206" s="7"/>
      <c r="JI206" s="32" t="str">
        <f>IF(JF206&gt;0,(JH206*JG206)/JH9/JH10/60,"-")</f>
        <v>-</v>
      </c>
      <c r="JM206" s="107">
        <v>10</v>
      </c>
      <c r="JN206" s="4"/>
      <c r="JO206" s="108" t="str">
        <f>IF(JN206&gt;0,INDEX(Вхідні_дані!$A$963:$G$1062,MATCH(JN206,Вхідні_дані!$C$963:$C$1062,0),7),"-")</f>
        <v>-</v>
      </c>
      <c r="JP206" s="7"/>
      <c r="JQ206" s="32" t="str">
        <f>IF(JN206&gt;0,(JP206*JO206)/JP9/JP10/60,"-")</f>
        <v>-</v>
      </c>
      <c r="JU206" s="107">
        <v>10</v>
      </c>
      <c r="JV206" s="4"/>
      <c r="JW206" s="108" t="str">
        <f>IF(JV206&gt;0,INDEX(Вхідні_дані!$A$963:$G$1062,MATCH(JV206,Вхідні_дані!$C$963:$C$1062,0),7),"-")</f>
        <v>-</v>
      </c>
      <c r="JX206" s="7"/>
      <c r="JY206" s="32" t="str">
        <f>IF(JV206&gt;0,(JX206*JW206)/JX9/JX10/60,"-")</f>
        <v>-</v>
      </c>
      <c r="KC206" s="107">
        <v>10</v>
      </c>
      <c r="KD206" s="4"/>
      <c r="KE206" s="108" t="str">
        <f>IF(KD206&gt;0,INDEX(Вхідні_дані!$A$963:$G$1062,MATCH(KD206,Вхідні_дані!$C$963:$C$1062,0),7),"-")</f>
        <v>-</v>
      </c>
      <c r="KF206" s="7"/>
      <c r="KG206" s="32" t="str">
        <f>IF(KD206&gt;0,(KF206*KE206)/KF9/KF10/60,"-")</f>
        <v>-</v>
      </c>
      <c r="KK206" s="107">
        <v>10</v>
      </c>
      <c r="KL206" s="4"/>
      <c r="KM206" s="108" t="str">
        <f>IF(KL206&gt;0,INDEX(Вхідні_дані!$A$963:$G$1062,MATCH(KL206,Вхідні_дані!$C$963:$C$1062,0),7),"-")</f>
        <v>-</v>
      </c>
      <c r="KN206" s="7"/>
      <c r="KO206" s="32" t="str">
        <f>IF(KL206&gt;0,(KN206*KM206)/KN9/KN10/60,"-")</f>
        <v>-</v>
      </c>
      <c r="KS206" s="107">
        <v>10</v>
      </c>
      <c r="KT206" s="4"/>
      <c r="KU206" s="108" t="str">
        <f>IF(KT206&gt;0,INDEX(Вхідні_дані!$A$963:$G$1062,MATCH(KT206,Вхідні_дані!$C$963:$C$1062,0),7),"-")</f>
        <v>-</v>
      </c>
      <c r="KV206" s="7"/>
      <c r="KW206" s="32" t="str">
        <f>IF(KT206&gt;0,(KV206*KU206)/KV9/KV10/60,"-")</f>
        <v>-</v>
      </c>
      <c r="LA206" s="107">
        <v>10</v>
      </c>
      <c r="LB206" s="4"/>
      <c r="LC206" s="108" t="str">
        <f>IF(LB206&gt;0,INDEX(Вхідні_дані!$A$963:$G$1062,MATCH(LB206,Вхідні_дані!$C$963:$C$1062,0),7),"-")</f>
        <v>-</v>
      </c>
      <c r="LD206" s="7"/>
      <c r="LE206" s="32" t="str">
        <f>IF(LB206&gt;0,(LD206*LC206)/LD9/LD10/60,"-")</f>
        <v>-</v>
      </c>
      <c r="LI206" s="107">
        <v>10</v>
      </c>
      <c r="LJ206" s="4"/>
      <c r="LK206" s="108" t="str">
        <f>IF(LJ206&gt;0,INDEX(Вхідні_дані!$A$963:$G$1062,MATCH(LJ206,Вхідні_дані!$C$963:$C$1062,0),7),"-")</f>
        <v>-</v>
      </c>
      <c r="LL206" s="7"/>
      <c r="LM206" s="32" t="str">
        <f>IF(LJ206&gt;0,(LL206*LK206)/LL9/LL10/60,"-")</f>
        <v>-</v>
      </c>
      <c r="LQ206" s="107">
        <v>10</v>
      </c>
      <c r="LR206" s="4"/>
      <c r="LS206" s="108" t="str">
        <f>IF(LR206&gt;0,INDEX(Вхідні_дані!$A$963:$G$1062,MATCH(LR206,Вхідні_дані!$C$963:$C$1062,0),7),"-")</f>
        <v>-</v>
      </c>
      <c r="LT206" s="7"/>
      <c r="LU206" s="32" t="str">
        <f>IF(LR206&gt;0,(LT206*LS206)/LT9/LT10/60,"-")</f>
        <v>-</v>
      </c>
      <c r="LY206" s="107">
        <v>10</v>
      </c>
      <c r="LZ206" s="4"/>
      <c r="MA206" s="108" t="str">
        <f>IF(LZ206&gt;0,INDEX(Вхідні_дані!$A$963:$G$1062,MATCH(LZ206,Вхідні_дані!$C$963:$C$1062,0),7),"-")</f>
        <v>-</v>
      </c>
      <c r="MB206" s="7"/>
      <c r="MC206" s="32" t="str">
        <f>IF(LZ206&gt;0,(MB206*MA206)/MB9/MB10/60,"-")</f>
        <v>-</v>
      </c>
      <c r="MG206" s="107">
        <v>10</v>
      </c>
      <c r="MH206" s="4"/>
      <c r="MI206" s="108" t="str">
        <f>IF(MH206&gt;0,INDEX(Вхідні_дані!$A$963:$G$1062,MATCH(MH206,Вхідні_дані!$C$963:$C$1062,0),7),"-")</f>
        <v>-</v>
      </c>
      <c r="MJ206" s="7"/>
      <c r="MK206" s="32" t="str">
        <f>IF(MH206&gt;0,(MJ206*MI206)/MJ9/MJ10/60,"-")</f>
        <v>-</v>
      </c>
      <c r="MO206" s="107">
        <v>10</v>
      </c>
      <c r="MP206" s="4"/>
      <c r="MQ206" s="108" t="str">
        <f>IF(MP206&gt;0,INDEX(Вхідні_дані!$A$963:$G$1062,MATCH(MP206,Вхідні_дані!$C$963:$C$1062,0),7),"-")</f>
        <v>-</v>
      </c>
      <c r="MR206" s="7"/>
      <c r="MS206" s="32" t="str">
        <f>IF(MP206&gt;0,(MR206*MQ206)/MR9/MR10/60,"-")</f>
        <v>-</v>
      </c>
      <c r="MW206" s="107">
        <v>10</v>
      </c>
      <c r="MX206" s="4"/>
      <c r="MY206" s="108" t="str">
        <f>IF(MX206&gt;0,INDEX(Вхідні_дані!$A$963:$G$1062,MATCH(MX206,Вхідні_дані!$C$963:$C$1062,0),7),"-")</f>
        <v>-</v>
      </c>
      <c r="MZ206" s="7"/>
      <c r="NA206" s="32" t="str">
        <f>IF(MX206&gt;0,(MZ206*MY206)/MZ9/MZ10/60,"-")</f>
        <v>-</v>
      </c>
      <c r="NE206" s="107">
        <v>10</v>
      </c>
      <c r="NF206" s="4"/>
      <c r="NG206" s="108" t="str">
        <f>IF(NF206&gt;0,INDEX(Вхідні_дані!$A$963:$G$1062,MATCH(NF206,Вхідні_дані!$C$963:$C$1062,0),7),"-")</f>
        <v>-</v>
      </c>
      <c r="NH206" s="7"/>
      <c r="NI206" s="32" t="str">
        <f>IF(NF206&gt;0,(NH206*NG206)/NH9/NH10/60,"-")</f>
        <v>-</v>
      </c>
      <c r="NM206" s="107">
        <v>10</v>
      </c>
      <c r="NN206" s="4"/>
      <c r="NO206" s="108" t="str">
        <f>IF(NN206&gt;0,INDEX(Вхідні_дані!$A$963:$G$1062,MATCH(NN206,Вхідні_дані!$C$963:$C$1062,0),7),"-")</f>
        <v>-</v>
      </c>
      <c r="NP206" s="7"/>
      <c r="NQ206" s="32" t="str">
        <f>IF(NN206&gt;0,(NP206*NO206)/NP9/NP10/60,"-")</f>
        <v>-</v>
      </c>
      <c r="NU206" s="107">
        <v>10</v>
      </c>
      <c r="NV206" s="4"/>
      <c r="NW206" s="108" t="str">
        <f>IF(NV206&gt;0,INDEX(Вхідні_дані!$A$963:$G$1062,MATCH(NV206,Вхідні_дані!$C$963:$C$1062,0),7),"-")</f>
        <v>-</v>
      </c>
      <c r="NX206" s="7"/>
      <c r="NY206" s="32" t="str">
        <f>IF(NV206&gt;0,(NX206*NW206)/NX9/NX10/60,"-")</f>
        <v>-</v>
      </c>
      <c r="OC206" s="107">
        <v>10</v>
      </c>
      <c r="OD206" s="4"/>
      <c r="OE206" s="108" t="str">
        <f>IF(OD206&gt;0,INDEX(Вхідні_дані!$A$963:$G$1062,MATCH(OD206,Вхідні_дані!$C$963:$C$1062,0),7),"-")</f>
        <v>-</v>
      </c>
      <c r="OF206" s="7"/>
      <c r="OG206" s="32" t="str">
        <f>IF(OD206&gt;0,(OF206*OE206)/OF9/OF10/60,"-")</f>
        <v>-</v>
      </c>
      <c r="OK206" s="107">
        <v>10</v>
      </c>
      <c r="OL206" s="4"/>
      <c r="OM206" s="108" t="str">
        <f>IF(OL206&gt;0,INDEX(Вхідні_дані!$A$963:$G$1062,MATCH(OL206,Вхідні_дані!$C$963:$C$1062,0),7),"-")</f>
        <v>-</v>
      </c>
      <c r="ON206" s="7"/>
      <c r="OO206" s="32" t="str">
        <f>IF(OL206&gt;0,(ON206*OM206)/ON9/ON10/60,"-")</f>
        <v>-</v>
      </c>
      <c r="OS206" s="107">
        <v>10</v>
      </c>
      <c r="OT206" s="4"/>
      <c r="OU206" s="108" t="str">
        <f>IF(OT206&gt;0,INDEX(Вхідні_дані!$A$963:$G$1062,MATCH(OT206,Вхідні_дані!$C$963:$C$1062,0),7),"-")</f>
        <v>-</v>
      </c>
      <c r="OV206" s="7"/>
      <c r="OW206" s="32" t="str">
        <f>IF(OT206&gt;0,(OV206*OU206)/OV9/OV10/60,"-")</f>
        <v>-</v>
      </c>
      <c r="PA206" s="107">
        <v>10</v>
      </c>
      <c r="PB206" s="4"/>
      <c r="PC206" s="108" t="str">
        <f>IF(PB206&gt;0,INDEX(Вхідні_дані!$A$963:$G$1062,MATCH(PB206,Вхідні_дані!$C$963:$C$1062,0),7),"-")</f>
        <v>-</v>
      </c>
      <c r="PD206" s="7"/>
      <c r="PE206" s="32" t="str">
        <f>IF(PB206&gt;0,(PD206*PC206)/PD9/PD10/60,"-")</f>
        <v>-</v>
      </c>
      <c r="PI206" s="107">
        <v>10</v>
      </c>
      <c r="PJ206" s="4"/>
      <c r="PK206" s="108" t="str">
        <f>IF(PJ206&gt;0,INDEX(Вхідні_дані!$A$963:$G$1062,MATCH(PJ206,Вхідні_дані!$C$963:$C$1062,0),7),"-")</f>
        <v>-</v>
      </c>
      <c r="PL206" s="7"/>
      <c r="PM206" s="32" t="str">
        <f>IF(PJ206&gt;0,(PL206*PK206)/PL9/PL10/60,"-")</f>
        <v>-</v>
      </c>
      <c r="PQ206" s="107">
        <v>10</v>
      </c>
      <c r="PR206" s="4"/>
      <c r="PS206" s="108" t="str">
        <f>IF(PR206&gt;0,INDEX(Вхідні_дані!$A$963:$G$1062,MATCH(PR206,Вхідні_дані!$C$963:$C$1062,0),7),"-")</f>
        <v>-</v>
      </c>
      <c r="PT206" s="7"/>
      <c r="PU206" s="32" t="str">
        <f>IF(PR206&gt;0,(PT206*PS206)/PT9/PT10/60,"-")</f>
        <v>-</v>
      </c>
      <c r="PY206" s="107">
        <v>10</v>
      </c>
      <c r="PZ206" s="4"/>
      <c r="QA206" s="108" t="str">
        <f>IF(PZ206&gt;0,INDEX(Вхідні_дані!$A$963:$G$1062,MATCH(PZ206,Вхідні_дані!$C$963:$C$1062,0),7),"-")</f>
        <v>-</v>
      </c>
      <c r="QB206" s="7"/>
      <c r="QC206" s="32" t="str">
        <f>IF(PZ206&gt;0,(QB206*QA206)/QB9/QB10/60,"-")</f>
        <v>-</v>
      </c>
      <c r="QG206" s="107">
        <v>10</v>
      </c>
      <c r="QH206" s="4"/>
      <c r="QI206" s="108" t="str">
        <f>IF(QH206&gt;0,INDEX(Вхідні_дані!$A$963:$G$1062,MATCH(QH206,Вхідні_дані!$C$963:$C$1062,0),7),"-")</f>
        <v>-</v>
      </c>
      <c r="QJ206" s="7"/>
      <c r="QK206" s="32" t="str">
        <f>IF(QH206&gt;0,(QJ206*QI206)/QJ9/QJ10/60,"-")</f>
        <v>-</v>
      </c>
      <c r="QO206" s="107">
        <v>10</v>
      </c>
      <c r="QP206" s="4"/>
      <c r="QQ206" s="108" t="str">
        <f>IF(QP206&gt;0,INDEX(Вхідні_дані!$A$963:$G$1062,MATCH(QP206,Вхідні_дані!$C$963:$C$1062,0),7),"-")</f>
        <v>-</v>
      </c>
      <c r="QR206" s="7"/>
      <c r="QS206" s="32" t="str">
        <f>IF(QP206&gt;0,(QR206*QQ206)/QR9/QR10/60,"-")</f>
        <v>-</v>
      </c>
      <c r="QW206" s="107">
        <v>10</v>
      </c>
      <c r="QX206" s="4"/>
      <c r="QY206" s="108" t="str">
        <f>IF(QX206&gt;0,INDEX(Вхідні_дані!$A$963:$G$1062,MATCH(QX206,Вхідні_дані!$C$963:$C$1062,0),7),"-")</f>
        <v>-</v>
      </c>
      <c r="QZ206" s="7"/>
      <c r="RA206" s="32" t="str">
        <f>IF(QX206&gt;0,(QZ206*QY206)/QZ9/QZ10/60,"-")</f>
        <v>-</v>
      </c>
      <c r="RE206" s="107">
        <v>10</v>
      </c>
      <c r="RF206" s="4"/>
      <c r="RG206" s="108" t="str">
        <f>IF(RF206&gt;0,INDEX(Вхідні_дані!$A$963:$G$1062,MATCH(RF206,Вхідні_дані!$C$963:$C$1062,0),7),"-")</f>
        <v>-</v>
      </c>
      <c r="RH206" s="7"/>
      <c r="RI206" s="32" t="str">
        <f>IF(RF206&gt;0,(RH206*RG206)/RH9/RH10/60,"-")</f>
        <v>-</v>
      </c>
      <c r="RM206" s="107">
        <v>10</v>
      </c>
      <c r="RN206" s="4"/>
      <c r="RO206" s="108" t="str">
        <f>IF(RN206&gt;0,INDEX(Вхідні_дані!$A$963:$G$1062,MATCH(RN206,Вхідні_дані!$C$963:$C$1062,0),7),"-")</f>
        <v>-</v>
      </c>
      <c r="RP206" s="7"/>
      <c r="RQ206" s="32" t="str">
        <f>IF(RN206&gt;0,(RP206*RO206)/RP9/RP10/60,"-")</f>
        <v>-</v>
      </c>
      <c r="RU206" s="107">
        <v>10</v>
      </c>
      <c r="RV206" s="4"/>
      <c r="RW206" s="108" t="str">
        <f>IF(RV206&gt;0,INDEX(Вхідні_дані!$A$963:$G$1062,MATCH(RV206,Вхідні_дані!$C$963:$C$1062,0),7),"-")</f>
        <v>-</v>
      </c>
      <c r="RX206" s="7"/>
      <c r="RY206" s="32" t="str">
        <f>IF(RV206&gt;0,(RX206*RW206)/RX9/RX10/60,"-")</f>
        <v>-</v>
      </c>
      <c r="SC206" s="107">
        <v>10</v>
      </c>
      <c r="SD206" s="4"/>
      <c r="SE206" s="108" t="str">
        <f>IF(SD206&gt;0,INDEX(Вхідні_дані!$A$963:$G$1062,MATCH(SD206,Вхідні_дані!$C$963:$C$1062,0),7),"-")</f>
        <v>-</v>
      </c>
      <c r="SF206" s="7"/>
      <c r="SG206" s="32" t="str">
        <f>IF(SD206&gt;0,(SF206*SE206)/SF9/SF10/60,"-")</f>
        <v>-</v>
      </c>
      <c r="SK206" s="107">
        <v>10</v>
      </c>
      <c r="SL206" s="4"/>
      <c r="SM206" s="108" t="str">
        <f>IF(SL206&gt;0,INDEX(Вхідні_дані!$A$963:$G$1062,MATCH(SL206,Вхідні_дані!$C$963:$C$1062,0),7),"-")</f>
        <v>-</v>
      </c>
      <c r="SN206" s="7"/>
      <c r="SO206" s="32" t="str">
        <f>IF(SL206&gt;0,(SN206*SM206)/SN9/SN10/60,"-")</f>
        <v>-</v>
      </c>
      <c r="SS206" s="107">
        <v>10</v>
      </c>
      <c r="ST206" s="4"/>
      <c r="SU206" s="108" t="str">
        <f>IF(ST206&gt;0,INDEX(Вхідні_дані!$A$963:$G$1062,MATCH(ST206,Вхідні_дані!$C$963:$C$1062,0),7),"-")</f>
        <v>-</v>
      </c>
      <c r="SV206" s="7"/>
      <c r="SW206" s="32" t="str">
        <f>IF(ST206&gt;0,(SV206*SU206)/SV9/SV10/60,"-")</f>
        <v>-</v>
      </c>
      <c r="TA206" s="107">
        <v>10</v>
      </c>
      <c r="TB206" s="4"/>
      <c r="TC206" s="108" t="str">
        <f>IF(TB206&gt;0,INDEX(Вхідні_дані!$A$963:$G$1062,MATCH(TB206,Вхідні_дані!$C$963:$C$1062,0),7),"-")</f>
        <v>-</v>
      </c>
      <c r="TD206" s="7"/>
      <c r="TE206" s="32" t="str">
        <f>IF(TB206&gt;0,(TD206*TC206)/TD9/TD10/60,"-")</f>
        <v>-</v>
      </c>
      <c r="TI206" s="107">
        <v>10</v>
      </c>
      <c r="TJ206" s="4"/>
      <c r="TK206" s="108" t="str">
        <f>IF(TJ206&gt;0,INDEX(Вхідні_дані!$A$963:$G$1062,MATCH(TJ206,Вхідні_дані!$C$963:$C$1062,0),7),"-")</f>
        <v>-</v>
      </c>
      <c r="TL206" s="7"/>
      <c r="TM206" s="32" t="str">
        <f>IF(TJ206&gt;0,(TL206*TK206)/TL9/TL10/60,"-")</f>
        <v>-</v>
      </c>
      <c r="TQ206" s="107">
        <v>10</v>
      </c>
      <c r="TR206" s="4"/>
      <c r="TS206" s="108" t="str">
        <f>IF(TR206&gt;0,INDEX(Вхідні_дані!$A$963:$G$1062,MATCH(TR206,Вхідні_дані!$C$963:$C$1062,0),7),"-")</f>
        <v>-</v>
      </c>
      <c r="TT206" s="7"/>
      <c r="TU206" s="32" t="str">
        <f>IF(TR206&gt;0,(TT206*TS206)/TT9/TT10/60,"-")</f>
        <v>-</v>
      </c>
      <c r="TY206" s="107">
        <v>10</v>
      </c>
      <c r="TZ206" s="4"/>
      <c r="UA206" s="108" t="str">
        <f>IF(TZ206&gt;0,INDEX(Вхідні_дані!$A$963:$G$1062,MATCH(TZ206,Вхідні_дані!$C$963:$C$1062,0),7),"-")</f>
        <v>-</v>
      </c>
      <c r="UB206" s="7"/>
      <c r="UC206" s="32" t="str">
        <f>IF(TZ206&gt;0,(UB206*UA206)/UB9/UB10/60,"-")</f>
        <v>-</v>
      </c>
      <c r="UG206" s="107">
        <v>10</v>
      </c>
      <c r="UH206" s="4"/>
      <c r="UI206" s="108" t="str">
        <f>IF(UH206&gt;0,INDEX(Вхідні_дані!$A$963:$G$1062,MATCH(UH206,Вхідні_дані!$C$963:$C$1062,0),7),"-")</f>
        <v>-</v>
      </c>
      <c r="UJ206" s="7"/>
      <c r="UK206" s="32" t="str">
        <f>IF(UH206&gt;0,(UJ206*UI206)/UJ9/UJ10/60,"-")</f>
        <v>-</v>
      </c>
      <c r="UO206" s="107">
        <v>10</v>
      </c>
      <c r="UP206" s="4"/>
      <c r="UQ206" s="108" t="str">
        <f>IF(UP206&gt;0,INDEX(Вхідні_дані!$A$963:$G$1062,MATCH(UP206,Вхідні_дані!$C$963:$C$1062,0),7),"-")</f>
        <v>-</v>
      </c>
      <c r="UR206" s="7"/>
      <c r="US206" s="32" t="str">
        <f>IF(UP206&gt;0,(UR206*UQ206)/UR9/UR10/60,"-")</f>
        <v>-</v>
      </c>
      <c r="UW206" s="107">
        <v>10</v>
      </c>
      <c r="UX206" s="4"/>
      <c r="UY206" s="108" t="str">
        <f>IF(UX206&gt;0,INDEX(Вхідні_дані!$A$963:$G$1062,MATCH(UX206,Вхідні_дані!$C$963:$C$1062,0),7),"-")</f>
        <v>-</v>
      </c>
      <c r="UZ206" s="7"/>
      <c r="VA206" s="32" t="str">
        <f>IF(UX206&gt;0,(UZ206*UY206)/UZ9/UZ10/60,"-")</f>
        <v>-</v>
      </c>
      <c r="VE206" s="107">
        <v>10</v>
      </c>
      <c r="VF206" s="4"/>
      <c r="VG206" s="108" t="str">
        <f>IF(VF206&gt;0,INDEX(Вхідні_дані!$A$963:$G$1062,MATCH(VF206,Вхідні_дані!$C$963:$C$1062,0),7),"-")</f>
        <v>-</v>
      </c>
      <c r="VH206" s="7"/>
      <c r="VI206" s="32" t="str">
        <f>IF(VF206&gt;0,(VH206*VG206)/VH9/VH10/60,"-")</f>
        <v>-</v>
      </c>
      <c r="VM206" s="107">
        <v>10</v>
      </c>
      <c r="VN206" s="4"/>
      <c r="VO206" s="108" t="str">
        <f>IF(VN206&gt;0,INDEX(Вхідні_дані!$A$963:$G$1062,MATCH(VN206,Вхідні_дані!$C$963:$C$1062,0),7),"-")</f>
        <v>-</v>
      </c>
      <c r="VP206" s="7"/>
      <c r="VQ206" s="32" t="str">
        <f>IF(VN206&gt;0,(VP206*VO206)/VP9/VP10/60,"-")</f>
        <v>-</v>
      </c>
      <c r="VU206" s="107">
        <v>10</v>
      </c>
      <c r="VV206" s="4"/>
      <c r="VW206" s="108" t="str">
        <f>IF(VV206&gt;0,INDEX(Вхідні_дані!$A$963:$G$1062,MATCH(VV206,Вхідні_дані!$C$963:$C$1062,0),7),"-")</f>
        <v>-</v>
      </c>
      <c r="VX206" s="7"/>
      <c r="VY206" s="32" t="str">
        <f>IF(VV206&gt;0,(VX206*VW206)/VX9/VX10/60,"-")</f>
        <v>-</v>
      </c>
      <c r="WC206" s="107">
        <v>10</v>
      </c>
      <c r="WD206" s="4"/>
      <c r="WE206" s="108" t="str">
        <f>IF(WD206&gt;0,INDEX(Вхідні_дані!$A$963:$G$1062,MATCH(WD206,Вхідні_дані!$C$963:$C$1062,0),7),"-")</f>
        <v>-</v>
      </c>
      <c r="WF206" s="7"/>
      <c r="WG206" s="32" t="str">
        <f>IF(WD206&gt;0,(WF206*WE206)/WF9/WF10/60,"-")</f>
        <v>-</v>
      </c>
      <c r="WK206" s="107">
        <v>10</v>
      </c>
      <c r="WL206" s="4"/>
      <c r="WM206" s="108" t="str">
        <f>IF(WL206&gt;0,INDEX(Вхідні_дані!$A$963:$G$1062,MATCH(WL206,Вхідні_дані!$C$963:$C$1062,0),7),"-")</f>
        <v>-</v>
      </c>
      <c r="WN206" s="7"/>
      <c r="WO206" s="32" t="str">
        <f>IF(WL206&gt;0,(WN206*WM206)/WN9/WN10/60,"-")</f>
        <v>-</v>
      </c>
      <c r="WS206" s="107">
        <v>10</v>
      </c>
      <c r="WT206" s="4"/>
      <c r="WU206" s="108" t="str">
        <f>IF(WT206&gt;0,INDEX(Вхідні_дані!$A$963:$G$1062,MATCH(WT206,Вхідні_дані!$C$963:$C$1062,0),7),"-")</f>
        <v>-</v>
      </c>
      <c r="WV206" s="7"/>
      <c r="WW206" s="32" t="str">
        <f>IF(WT206&gt;0,(WV206*WU206)/WV9/WV10/60,"-")</f>
        <v>-</v>
      </c>
      <c r="XA206" s="107">
        <v>10</v>
      </c>
      <c r="XB206" s="4"/>
      <c r="XC206" s="108" t="str">
        <f>IF(XB206&gt;0,INDEX(Вхідні_дані!$A$963:$G$1062,MATCH(XB206,Вхідні_дані!$C$963:$C$1062,0),7),"-")</f>
        <v>-</v>
      </c>
      <c r="XD206" s="7"/>
      <c r="XE206" s="32" t="str">
        <f>IF(XB206&gt;0,(XD206*XC206)/XD9/XD10/60,"-")</f>
        <v>-</v>
      </c>
      <c r="XI206" s="107">
        <v>10</v>
      </c>
      <c r="XJ206" s="4"/>
      <c r="XK206" s="108" t="str">
        <f>IF(XJ206&gt;0,INDEX(Вхідні_дані!$A$963:$G$1062,MATCH(XJ206,Вхідні_дані!$C$963:$C$1062,0),7),"-")</f>
        <v>-</v>
      </c>
      <c r="XL206" s="7"/>
      <c r="XM206" s="32" t="str">
        <f>IF(XJ206&gt;0,(XL206*XK206)/XL9/XL10/60,"-")</f>
        <v>-</v>
      </c>
      <c r="XQ206" s="107">
        <v>10</v>
      </c>
      <c r="XR206" s="4"/>
      <c r="XS206" s="108" t="str">
        <f>IF(XR206&gt;0,INDEX(Вхідні_дані!$A$963:$G$1062,MATCH(XR206,Вхідні_дані!$C$963:$C$1062,0),7),"-")</f>
        <v>-</v>
      </c>
      <c r="XT206" s="7"/>
      <c r="XU206" s="32" t="str">
        <f>IF(XR206&gt;0,(XT206*XS206)/XT9/XT10/60,"-")</f>
        <v>-</v>
      </c>
      <c r="XY206" s="107">
        <v>10</v>
      </c>
      <c r="XZ206" s="4"/>
      <c r="YA206" s="108" t="str">
        <f>IF(XZ206&gt;0,INDEX(Вхідні_дані!$A$963:$G$1062,MATCH(XZ206,Вхідні_дані!$C$963:$C$1062,0),7),"-")</f>
        <v>-</v>
      </c>
      <c r="YB206" s="7"/>
      <c r="YC206" s="32" t="str">
        <f>IF(XZ206&gt;0,(YB206*YA206)/YB9/YB10/60,"-")</f>
        <v>-</v>
      </c>
      <c r="YG206" s="107">
        <v>10</v>
      </c>
      <c r="YH206" s="4"/>
      <c r="YI206" s="108" t="str">
        <f>IF(YH206&gt;0,INDEX(Вхідні_дані!$A$963:$G$1062,MATCH(YH206,Вхідні_дані!$C$963:$C$1062,0),7),"-")</f>
        <v>-</v>
      </c>
      <c r="YJ206" s="7"/>
      <c r="YK206" s="32" t="str">
        <f>IF(YH206&gt;0,(YJ206*YI206)/YJ9/YJ10/60,"-")</f>
        <v>-</v>
      </c>
      <c r="YO206" s="107">
        <v>10</v>
      </c>
      <c r="YP206" s="4"/>
      <c r="YQ206" s="108" t="str">
        <f>IF(YP206&gt;0,INDEX(Вхідні_дані!$A$963:$G$1062,MATCH(YP206,Вхідні_дані!$C$963:$C$1062,0),7),"-")</f>
        <v>-</v>
      </c>
      <c r="YR206" s="7"/>
      <c r="YS206" s="32" t="str">
        <f>IF(YP206&gt;0,(YR206*YQ206)/YR9/YR10/60,"-")</f>
        <v>-</v>
      </c>
      <c r="YW206" s="107">
        <v>10</v>
      </c>
      <c r="YX206" s="4"/>
      <c r="YY206" s="108" t="str">
        <f>IF(YX206&gt;0,INDEX(Вхідні_дані!$A$963:$G$1062,MATCH(YX206,Вхідні_дані!$C$963:$C$1062,0),7),"-")</f>
        <v>-</v>
      </c>
      <c r="YZ206" s="7"/>
      <c r="ZA206" s="32" t="str">
        <f>IF(YX206&gt;0,(YZ206*YY206)/YZ9/YZ10/60,"-")</f>
        <v>-</v>
      </c>
      <c r="ZE206" s="107">
        <v>10</v>
      </c>
      <c r="ZF206" s="4"/>
      <c r="ZG206" s="108" t="str">
        <f>IF(ZF206&gt;0,INDEX(Вхідні_дані!$A$963:$G$1062,MATCH(ZF206,Вхідні_дані!$C$963:$C$1062,0),7),"-")</f>
        <v>-</v>
      </c>
      <c r="ZH206" s="7"/>
      <c r="ZI206" s="32" t="str">
        <f>IF(ZF206&gt;0,(ZH206*ZG206)/ZH9/ZH10/60,"-")</f>
        <v>-</v>
      </c>
      <c r="ZM206" s="107">
        <v>10</v>
      </c>
      <c r="ZN206" s="4"/>
      <c r="ZO206" s="108" t="str">
        <f>IF(ZN206&gt;0,INDEX(Вхідні_дані!$A$963:$G$1062,MATCH(ZN206,Вхідні_дані!$C$963:$C$1062,0),7),"-")</f>
        <v>-</v>
      </c>
      <c r="ZP206" s="7"/>
      <c r="ZQ206" s="32" t="str">
        <f>IF(ZN206&gt;0,(ZP206*ZO206)/ZP9/ZP10/60,"-")</f>
        <v>-</v>
      </c>
      <c r="ZU206" s="107">
        <v>10</v>
      </c>
      <c r="ZV206" s="4"/>
      <c r="ZW206" s="108" t="str">
        <f>IF(ZV206&gt;0,INDEX(Вхідні_дані!$A$963:$G$1062,MATCH(ZV206,Вхідні_дані!$C$963:$C$1062,0),7),"-")</f>
        <v>-</v>
      </c>
      <c r="ZX206" s="7"/>
      <c r="ZY206" s="32" t="str">
        <f>IF(ZV206&gt;0,(ZX206*ZW206)/ZX9/ZX10/60,"-")</f>
        <v>-</v>
      </c>
      <c r="AAC206" s="107">
        <v>10</v>
      </c>
      <c r="AAD206" s="4"/>
      <c r="AAE206" s="108" t="str">
        <f>IF(AAD206&gt;0,INDEX(Вхідні_дані!$A$963:$G$1062,MATCH(AAD206,Вхідні_дані!$C$963:$C$1062,0),7),"-")</f>
        <v>-</v>
      </c>
      <c r="AAF206" s="7"/>
      <c r="AAG206" s="32" t="str">
        <f>IF(AAD206&gt;0,(AAF206*AAE206)/AAF9/AAF10/60,"-")</f>
        <v>-</v>
      </c>
      <c r="AAK206" s="107">
        <v>10</v>
      </c>
      <c r="AAL206" s="4"/>
      <c r="AAM206" s="108" t="str">
        <f>IF(AAL206&gt;0,INDEX(Вхідні_дані!$A$963:$G$1062,MATCH(AAL206,Вхідні_дані!$C$963:$C$1062,0),7),"-")</f>
        <v>-</v>
      </c>
      <c r="AAN206" s="7"/>
      <c r="AAO206" s="32" t="str">
        <f>IF(AAL206&gt;0,(AAN206*AAM206)/AAN9/AAN10/60,"-")</f>
        <v>-</v>
      </c>
      <c r="AAS206" s="107">
        <v>10</v>
      </c>
      <c r="AAT206" s="4"/>
      <c r="AAU206" s="108" t="str">
        <f>IF(AAT206&gt;0,INDEX(Вхідні_дані!$A$963:$G$1062,MATCH(AAT206,Вхідні_дані!$C$963:$C$1062,0),7),"-")</f>
        <v>-</v>
      </c>
      <c r="AAV206" s="7"/>
      <c r="AAW206" s="32" t="str">
        <f>IF(AAT206&gt;0,(AAV206*AAU206)/AAV9/AAV10/60,"-")</f>
        <v>-</v>
      </c>
      <c r="ABA206" s="107">
        <v>10</v>
      </c>
      <c r="ABB206" s="4"/>
      <c r="ABC206" s="108" t="str">
        <f>IF(ABB206&gt;0,INDEX(Вхідні_дані!$A$963:$G$1062,MATCH(ABB206,Вхідні_дані!$C$963:$C$1062,0),7),"-")</f>
        <v>-</v>
      </c>
      <c r="ABD206" s="7"/>
      <c r="ABE206" s="32" t="str">
        <f>IF(ABB206&gt;0,(ABD206*ABC206)/ABD9/ABD10/60,"-")</f>
        <v>-</v>
      </c>
      <c r="ABI206" s="107">
        <v>10</v>
      </c>
      <c r="ABJ206" s="4"/>
      <c r="ABK206" s="108" t="str">
        <f>IF(ABJ206&gt;0,INDEX(Вхідні_дані!$A$963:$G$1062,MATCH(ABJ206,Вхідні_дані!$C$963:$C$1062,0),7),"-")</f>
        <v>-</v>
      </c>
      <c r="ABL206" s="7"/>
      <c r="ABM206" s="32" t="str">
        <f>IF(ABJ206&gt;0,(ABL206*ABK206)/ABL9/ABL10/60,"-")</f>
        <v>-</v>
      </c>
      <c r="ABQ206" s="107">
        <v>10</v>
      </c>
      <c r="ABR206" s="4"/>
      <c r="ABS206" s="108" t="str">
        <f>IF(ABR206&gt;0,INDEX(Вхідні_дані!$A$963:$G$1062,MATCH(ABR206,Вхідні_дані!$C$963:$C$1062,0),7),"-")</f>
        <v>-</v>
      </c>
      <c r="ABT206" s="7"/>
      <c r="ABU206" s="32" t="str">
        <f>IF(ABR206&gt;0,(ABT206*ABS206)/ABT9/ABT10/60,"-")</f>
        <v>-</v>
      </c>
      <c r="ABY206" s="107">
        <v>10</v>
      </c>
      <c r="ABZ206" s="4"/>
      <c r="ACA206" s="108" t="str">
        <f>IF(ABZ206&gt;0,INDEX(Вхідні_дані!$A$963:$G$1062,MATCH(ABZ206,Вхідні_дані!$C$963:$C$1062,0),7),"-")</f>
        <v>-</v>
      </c>
      <c r="ACB206" s="7"/>
      <c r="ACC206" s="32" t="str">
        <f>IF(ABZ206&gt;0,(ACB206*ACA206)/ACB9/ACB10/60,"-")</f>
        <v>-</v>
      </c>
      <c r="ACG206" s="107">
        <v>10</v>
      </c>
      <c r="ACH206" s="4"/>
      <c r="ACI206" s="108" t="str">
        <f>IF(ACH206&gt;0,INDEX(Вхідні_дані!$A$963:$G$1062,MATCH(ACH206,Вхідні_дані!$C$963:$C$1062,0),7),"-")</f>
        <v>-</v>
      </c>
      <c r="ACJ206" s="7"/>
      <c r="ACK206" s="32" t="str">
        <f>IF(ACH206&gt;0,(ACJ206*ACI206)/ACJ9/ACJ10/60,"-")</f>
        <v>-</v>
      </c>
      <c r="ACO206" s="107">
        <v>10</v>
      </c>
      <c r="ACP206" s="4"/>
      <c r="ACQ206" s="108" t="str">
        <f>IF(ACP206&gt;0,INDEX(Вхідні_дані!$A$963:$G$1062,MATCH(ACP206,Вхідні_дані!$C$963:$C$1062,0),7),"-")</f>
        <v>-</v>
      </c>
      <c r="ACR206" s="7"/>
      <c r="ACS206" s="32" t="str">
        <f>IF(ACP206&gt;0,(ACR206*ACQ206)/ACR9/ACR10/60,"-")</f>
        <v>-</v>
      </c>
      <c r="ACW206" s="107">
        <v>10</v>
      </c>
      <c r="ACX206" s="4"/>
      <c r="ACY206" s="108" t="str">
        <f>IF(ACX206&gt;0,INDEX(Вхідні_дані!$A$963:$G$1062,MATCH(ACX206,Вхідні_дані!$C$963:$C$1062,0),7),"-")</f>
        <v>-</v>
      </c>
      <c r="ACZ206" s="7"/>
      <c r="ADA206" s="32" t="str">
        <f>IF(ACX206&gt;0,(ACZ206*ACY206)/ACZ9/ACZ10/60,"-")</f>
        <v>-</v>
      </c>
      <c r="ADE206" s="107">
        <v>10</v>
      </c>
      <c r="ADF206" s="4"/>
      <c r="ADG206" s="108" t="str">
        <f>IF(ADF206&gt;0,INDEX(Вхідні_дані!$A$963:$G$1062,MATCH(ADF206,Вхідні_дані!$C$963:$C$1062,0),7),"-")</f>
        <v>-</v>
      </c>
      <c r="ADH206" s="7"/>
      <c r="ADI206" s="32" t="str">
        <f>IF(ADF206&gt;0,(ADH206*ADG206)/ADH9/ADH10/60,"-")</f>
        <v>-</v>
      </c>
      <c r="ADM206" s="107">
        <v>10</v>
      </c>
      <c r="ADN206" s="4"/>
      <c r="ADO206" s="108" t="str">
        <f>IF(ADN206&gt;0,INDEX(Вхідні_дані!$A$963:$G$1062,MATCH(ADN206,Вхідні_дані!$C$963:$C$1062,0),7),"-")</f>
        <v>-</v>
      </c>
      <c r="ADP206" s="7"/>
      <c r="ADQ206" s="32" t="str">
        <f>IF(ADN206&gt;0,(ADP206*ADO206)/ADP9/ADP10/60,"-")</f>
        <v>-</v>
      </c>
    </row>
    <row r="207" spans="1:800" ht="24" customHeight="1" outlineLevel="1" x14ac:dyDescent="0.25">
      <c r="A207" s="107">
        <v>11</v>
      </c>
      <c r="B207" s="4"/>
      <c r="C207" s="108" t="str">
        <f>IF(B207&gt;0,INDEX(Вхідні_дані!$A$963:$G$1062,MATCH(B207,Вхідні_дані!$C$963:$C$1062,0),7),"-")</f>
        <v>-</v>
      </c>
      <c r="D207" s="7"/>
      <c r="E207" s="32" t="str">
        <f>IF(B207&gt;0,(D207*C207)/D9/D10/60,"-")</f>
        <v>-</v>
      </c>
      <c r="I207" s="107">
        <v>11</v>
      </c>
      <c r="J207" s="4"/>
      <c r="K207" s="108" t="str">
        <f>IF(J207&gt;0,INDEX(Вхідні_дані!$A$963:$G$1062,MATCH(J207,Вхідні_дані!$C$963:$C$1062,0),7),"-")</f>
        <v>-</v>
      </c>
      <c r="L207" s="7"/>
      <c r="M207" s="32" t="str">
        <f>IF(J207&gt;0,(L207*K207)/L9/L10/60,"-")</f>
        <v>-</v>
      </c>
      <c r="Q207" s="107">
        <v>11</v>
      </c>
      <c r="R207" s="4"/>
      <c r="S207" s="108" t="str">
        <f>IF(R207&gt;0,INDEX(Вхідні_дані!$A$963:$G$1062,MATCH(R207,Вхідні_дані!$C$963:$C$1062,0),7),"-")</f>
        <v>-</v>
      </c>
      <c r="T207" s="7"/>
      <c r="U207" s="32" t="str">
        <f>IF(R207&gt;0,(T207*S207)/T9/T10/60,"-")</f>
        <v>-</v>
      </c>
      <c r="Y207" s="107">
        <v>11</v>
      </c>
      <c r="Z207" s="4"/>
      <c r="AA207" s="108" t="str">
        <f>IF(Z207&gt;0,INDEX(Вхідні_дані!$A$963:$G$1062,MATCH(Z207,Вхідні_дані!$C$963:$C$1062,0),7),"-")</f>
        <v>-</v>
      </c>
      <c r="AB207" s="7"/>
      <c r="AC207" s="32" t="str">
        <f>IF(Z207&gt;0,(AB207*AA207)/AB9/AB10/60,"-")</f>
        <v>-</v>
      </c>
      <c r="AG207" s="107">
        <v>11</v>
      </c>
      <c r="AH207" s="4"/>
      <c r="AI207" s="108" t="str">
        <f>IF(AH207&gt;0,INDEX(Вхідні_дані!$A$963:$G$1062,MATCH(AH207,Вхідні_дані!$C$963:$C$1062,0),7),"-")</f>
        <v>-</v>
      </c>
      <c r="AJ207" s="7"/>
      <c r="AK207" s="32" t="str">
        <f>IF(AH207&gt;0,(AJ207*AI207)/AJ9/AJ10/60,"-")</f>
        <v>-</v>
      </c>
      <c r="AO207" s="107">
        <v>11</v>
      </c>
      <c r="AP207" s="4"/>
      <c r="AQ207" s="108" t="str">
        <f>IF(AP207&gt;0,INDEX(Вхідні_дані!$A$963:$G$1062,MATCH(AP207,Вхідні_дані!$C$963:$C$1062,0),7),"-")</f>
        <v>-</v>
      </c>
      <c r="AR207" s="7"/>
      <c r="AS207" s="32" t="str">
        <f>IF(AP207&gt;0,(AR207*AQ207)/AR9/AR10/60,"-")</f>
        <v>-</v>
      </c>
      <c r="AW207" s="107">
        <v>11</v>
      </c>
      <c r="AX207" s="4"/>
      <c r="AY207" s="108" t="str">
        <f>IF(AX207&gt;0,INDEX(Вхідні_дані!$A$963:$G$1062,MATCH(AX207,Вхідні_дані!$C$963:$C$1062,0),7),"-")</f>
        <v>-</v>
      </c>
      <c r="AZ207" s="7"/>
      <c r="BA207" s="32" t="str">
        <f>IF(AX207&gt;0,(AZ207*AY207)/AZ9/AZ10/60,"-")</f>
        <v>-</v>
      </c>
      <c r="BE207" s="107">
        <v>11</v>
      </c>
      <c r="BF207" s="4"/>
      <c r="BG207" s="108" t="str">
        <f>IF(BF207&gt;0,INDEX(Вхідні_дані!$A$963:$G$1062,MATCH(BF207,Вхідні_дані!$C$963:$C$1062,0),7),"-")</f>
        <v>-</v>
      </c>
      <c r="BH207" s="7"/>
      <c r="BI207" s="32" t="str">
        <f>IF(BF207&gt;0,(BH207*BG207)/BH9/BH10/60,"-")</f>
        <v>-</v>
      </c>
      <c r="BM207" s="107">
        <v>11</v>
      </c>
      <c r="BN207" s="4"/>
      <c r="BO207" s="108" t="str">
        <f>IF(BN207&gt;0,INDEX(Вхідні_дані!$A$963:$G$1062,MATCH(BN207,Вхідні_дані!$C$963:$C$1062,0),7),"-")</f>
        <v>-</v>
      </c>
      <c r="BP207" s="7"/>
      <c r="BQ207" s="32" t="str">
        <f>IF(BN207&gt;0,(BP207*BO207)/BP9/BP10/60,"-")</f>
        <v>-</v>
      </c>
      <c r="BU207" s="107">
        <v>11</v>
      </c>
      <c r="BV207" s="4"/>
      <c r="BW207" s="108" t="str">
        <f>IF(BV207&gt;0,INDEX(Вхідні_дані!$A$963:$G$1062,MATCH(BV207,Вхідні_дані!$C$963:$C$1062,0),7),"-")</f>
        <v>-</v>
      </c>
      <c r="BX207" s="7"/>
      <c r="BY207" s="32" t="str">
        <f>IF(BV207&gt;0,(BX207*BW207)/BX9/BX10/60,"-")</f>
        <v>-</v>
      </c>
      <c r="CC207" s="107">
        <v>11</v>
      </c>
      <c r="CD207" s="4"/>
      <c r="CE207" s="108" t="str">
        <f>IF(CD207&gt;0,INDEX(Вхідні_дані!$A$963:$G$1062,MATCH(CD207,Вхідні_дані!$C$963:$C$1062,0),7),"-")</f>
        <v>-</v>
      </c>
      <c r="CF207" s="7"/>
      <c r="CG207" s="32" t="str">
        <f>IF(CD207&gt;0,(CF207*CE207)/CF9/CF10/60,"-")</f>
        <v>-</v>
      </c>
      <c r="CK207" s="107">
        <v>11</v>
      </c>
      <c r="CL207" s="4"/>
      <c r="CM207" s="108" t="str">
        <f>IF(CL207&gt;0,INDEX(Вхідні_дані!$A$963:$G$1062,MATCH(CL207,Вхідні_дані!$C$963:$C$1062,0),7),"-")</f>
        <v>-</v>
      </c>
      <c r="CN207" s="7"/>
      <c r="CO207" s="32" t="str">
        <f>IF(CL207&gt;0,(CN207*CM207)/CN9/CN10/60,"-")</f>
        <v>-</v>
      </c>
      <c r="CS207" s="107">
        <v>11</v>
      </c>
      <c r="CT207" s="4"/>
      <c r="CU207" s="108" t="str">
        <f>IF(CT207&gt;0,INDEX(Вхідні_дані!$A$963:$G$1062,MATCH(CT207,Вхідні_дані!$C$963:$C$1062,0),7),"-")</f>
        <v>-</v>
      </c>
      <c r="CV207" s="7"/>
      <c r="CW207" s="32" t="str">
        <f>IF(CT207&gt;0,(CV207*CU207)/CV9/CV10/60,"-")</f>
        <v>-</v>
      </c>
      <c r="DA207" s="107">
        <v>11</v>
      </c>
      <c r="DB207" s="4"/>
      <c r="DC207" s="108" t="str">
        <f>IF(DB207&gt;0,INDEX(Вхідні_дані!$A$963:$G$1062,MATCH(DB207,Вхідні_дані!$C$963:$C$1062,0),7),"-")</f>
        <v>-</v>
      </c>
      <c r="DD207" s="7"/>
      <c r="DE207" s="32" t="str">
        <f>IF(DB207&gt;0,(DD207*DC207)/DD9/DD10/60,"-")</f>
        <v>-</v>
      </c>
      <c r="DI207" s="107">
        <v>11</v>
      </c>
      <c r="DJ207" s="4"/>
      <c r="DK207" s="108" t="str">
        <f>IF(DJ207&gt;0,INDEX(Вхідні_дані!$A$963:$G$1062,MATCH(DJ207,Вхідні_дані!$C$963:$C$1062,0),7),"-")</f>
        <v>-</v>
      </c>
      <c r="DL207" s="7"/>
      <c r="DM207" s="32" t="str">
        <f>IF(DJ207&gt;0,(DL207*DK207)/DL9/DL10/60,"-")</f>
        <v>-</v>
      </c>
      <c r="DQ207" s="107">
        <v>11</v>
      </c>
      <c r="DR207" s="4"/>
      <c r="DS207" s="108" t="str">
        <f>IF(DR207&gt;0,INDEX(Вхідні_дані!$A$963:$G$1062,MATCH(DR207,Вхідні_дані!$C$963:$C$1062,0),7),"-")</f>
        <v>-</v>
      </c>
      <c r="DT207" s="7"/>
      <c r="DU207" s="32" t="str">
        <f>IF(DR207&gt;0,(DT207*DS207)/DT9/DT10/60,"-")</f>
        <v>-</v>
      </c>
      <c r="DY207" s="107">
        <v>11</v>
      </c>
      <c r="DZ207" s="4"/>
      <c r="EA207" s="108" t="str">
        <f>IF(DZ207&gt;0,INDEX(Вхідні_дані!$A$963:$G$1062,MATCH(DZ207,Вхідні_дані!$C$963:$C$1062,0),7),"-")</f>
        <v>-</v>
      </c>
      <c r="EB207" s="7"/>
      <c r="EC207" s="32" t="str">
        <f>IF(DZ207&gt;0,(EB207*EA207)/EB9/EB10/60,"-")</f>
        <v>-</v>
      </c>
      <c r="EG207" s="107">
        <v>11</v>
      </c>
      <c r="EH207" s="4"/>
      <c r="EI207" s="108" t="str">
        <f>IF(EH207&gt;0,INDEX(Вхідні_дані!$A$963:$G$1062,MATCH(EH207,Вхідні_дані!$C$963:$C$1062,0),7),"-")</f>
        <v>-</v>
      </c>
      <c r="EJ207" s="7"/>
      <c r="EK207" s="32" t="str">
        <f>IF(EH207&gt;0,(EJ207*EI207)/EJ9/EJ10/60,"-")</f>
        <v>-</v>
      </c>
      <c r="EO207" s="107">
        <v>11</v>
      </c>
      <c r="EP207" s="4"/>
      <c r="EQ207" s="108" t="str">
        <f>IF(EP207&gt;0,INDEX(Вхідні_дані!$A$963:$G$1062,MATCH(EP207,Вхідні_дані!$C$963:$C$1062,0),7),"-")</f>
        <v>-</v>
      </c>
      <c r="ER207" s="7"/>
      <c r="ES207" s="32" t="str">
        <f>IF(EP207&gt;0,(ER207*EQ207)/ER9/ER10/60,"-")</f>
        <v>-</v>
      </c>
      <c r="EW207" s="107">
        <v>11</v>
      </c>
      <c r="EX207" s="4"/>
      <c r="EY207" s="108" t="str">
        <f>IF(EX207&gt;0,INDEX(Вхідні_дані!$A$963:$G$1062,MATCH(EX207,Вхідні_дані!$C$963:$C$1062,0),7),"-")</f>
        <v>-</v>
      </c>
      <c r="EZ207" s="7"/>
      <c r="FA207" s="32" t="str">
        <f>IF(EX207&gt;0,(EZ207*EY207)/EZ9/EZ10/60,"-")</f>
        <v>-</v>
      </c>
      <c r="FE207" s="107">
        <v>11</v>
      </c>
      <c r="FF207" s="4"/>
      <c r="FG207" s="108" t="str">
        <f>IF(FF207&gt;0,INDEX(Вхідні_дані!$A$963:$G$1062,MATCH(FF207,Вхідні_дані!$C$963:$C$1062,0),7),"-")</f>
        <v>-</v>
      </c>
      <c r="FH207" s="7"/>
      <c r="FI207" s="32" t="str">
        <f>IF(FF207&gt;0,(FH207*FG207)/FH9/FH10/60,"-")</f>
        <v>-</v>
      </c>
      <c r="FM207" s="107">
        <v>11</v>
      </c>
      <c r="FN207" s="4"/>
      <c r="FO207" s="108" t="str">
        <f>IF(FN207&gt;0,INDEX(Вхідні_дані!$A$963:$G$1062,MATCH(FN207,Вхідні_дані!$C$963:$C$1062,0),7),"-")</f>
        <v>-</v>
      </c>
      <c r="FP207" s="7"/>
      <c r="FQ207" s="32" t="str">
        <f>IF(FN207&gt;0,(FP207*FO207)/FP9/FP10/60,"-")</f>
        <v>-</v>
      </c>
      <c r="FU207" s="107">
        <v>11</v>
      </c>
      <c r="FV207" s="4"/>
      <c r="FW207" s="108" t="str">
        <f>IF(FV207&gt;0,INDEX(Вхідні_дані!$A$963:$G$1062,MATCH(FV207,Вхідні_дані!$C$963:$C$1062,0),7),"-")</f>
        <v>-</v>
      </c>
      <c r="FX207" s="7"/>
      <c r="FY207" s="32" t="str">
        <f>IF(FV207&gt;0,(FX207*FW207)/FX9/FX10/60,"-")</f>
        <v>-</v>
      </c>
      <c r="GC207" s="107">
        <v>11</v>
      </c>
      <c r="GD207" s="4"/>
      <c r="GE207" s="108" t="str">
        <f>IF(GD207&gt;0,INDEX(Вхідні_дані!$A$963:$G$1062,MATCH(GD207,Вхідні_дані!$C$963:$C$1062,0),7),"-")</f>
        <v>-</v>
      </c>
      <c r="GF207" s="7"/>
      <c r="GG207" s="32" t="str">
        <f>IF(GD207&gt;0,(GF207*GE207)/GF9/GF10/60,"-")</f>
        <v>-</v>
      </c>
      <c r="GK207" s="107">
        <v>11</v>
      </c>
      <c r="GL207" s="4"/>
      <c r="GM207" s="108" t="str">
        <f>IF(GL207&gt;0,INDEX(Вхідні_дані!$A$963:$G$1062,MATCH(GL207,Вхідні_дані!$C$963:$C$1062,0),7),"-")</f>
        <v>-</v>
      </c>
      <c r="GN207" s="7"/>
      <c r="GO207" s="32" t="str">
        <f>IF(GL207&gt;0,(GN207*GM207)/GN9/GN10/60,"-")</f>
        <v>-</v>
      </c>
      <c r="GS207" s="107">
        <v>11</v>
      </c>
      <c r="GT207" s="4"/>
      <c r="GU207" s="108" t="str">
        <f>IF(GT207&gt;0,INDEX(Вхідні_дані!$A$963:$G$1062,MATCH(GT207,Вхідні_дані!$C$963:$C$1062,0),7),"-")</f>
        <v>-</v>
      </c>
      <c r="GV207" s="7"/>
      <c r="GW207" s="32" t="str">
        <f>IF(GT207&gt;0,(GV207*GU207)/GV9/GV10/60,"-")</f>
        <v>-</v>
      </c>
      <c r="HA207" s="107">
        <v>11</v>
      </c>
      <c r="HB207" s="4"/>
      <c r="HC207" s="108" t="str">
        <f>IF(HB207&gt;0,INDEX(Вхідні_дані!$A$963:$G$1062,MATCH(HB207,Вхідні_дані!$C$963:$C$1062,0),7),"-")</f>
        <v>-</v>
      </c>
      <c r="HD207" s="7"/>
      <c r="HE207" s="32" t="str">
        <f>IF(HB207&gt;0,(HD207*HC207)/HD9/HD10/60,"-")</f>
        <v>-</v>
      </c>
      <c r="HI207" s="107">
        <v>11</v>
      </c>
      <c r="HJ207" s="4"/>
      <c r="HK207" s="108" t="str">
        <f>IF(HJ207&gt;0,INDEX(Вхідні_дані!$A$963:$G$1062,MATCH(HJ207,Вхідні_дані!$C$963:$C$1062,0),7),"-")</f>
        <v>-</v>
      </c>
      <c r="HL207" s="7"/>
      <c r="HM207" s="32" t="str">
        <f>IF(HJ207&gt;0,(HL207*HK207)/HL9/HL10/60,"-")</f>
        <v>-</v>
      </c>
      <c r="HQ207" s="107">
        <v>11</v>
      </c>
      <c r="HR207" s="4"/>
      <c r="HS207" s="108" t="str">
        <f>IF(HR207&gt;0,INDEX(Вхідні_дані!$A$963:$G$1062,MATCH(HR207,Вхідні_дані!$C$963:$C$1062,0),7),"-")</f>
        <v>-</v>
      </c>
      <c r="HT207" s="7"/>
      <c r="HU207" s="32" t="str">
        <f>IF(HR207&gt;0,(HT207*HS207)/HT9/HT10/60,"-")</f>
        <v>-</v>
      </c>
      <c r="HY207" s="107">
        <v>11</v>
      </c>
      <c r="HZ207" s="4"/>
      <c r="IA207" s="108" t="str">
        <f>IF(HZ207&gt;0,INDEX(Вхідні_дані!$A$963:$G$1062,MATCH(HZ207,Вхідні_дані!$C$963:$C$1062,0),7),"-")</f>
        <v>-</v>
      </c>
      <c r="IB207" s="7"/>
      <c r="IC207" s="32" t="str">
        <f>IF(HZ207&gt;0,(IB207*IA207)/IB9/IB10/60,"-")</f>
        <v>-</v>
      </c>
      <c r="IG207" s="107">
        <v>11</v>
      </c>
      <c r="IH207" s="4"/>
      <c r="II207" s="108" t="str">
        <f>IF(IH207&gt;0,INDEX(Вхідні_дані!$A$963:$G$1062,MATCH(IH207,Вхідні_дані!$C$963:$C$1062,0),7),"-")</f>
        <v>-</v>
      </c>
      <c r="IJ207" s="7"/>
      <c r="IK207" s="32" t="str">
        <f>IF(IH207&gt;0,(IJ207*II207)/IJ9/IJ10/60,"-")</f>
        <v>-</v>
      </c>
      <c r="IO207" s="107">
        <v>11</v>
      </c>
      <c r="IP207" s="4"/>
      <c r="IQ207" s="108" t="str">
        <f>IF(IP207&gt;0,INDEX(Вхідні_дані!$A$963:$G$1062,MATCH(IP207,Вхідні_дані!$C$963:$C$1062,0),7),"-")</f>
        <v>-</v>
      </c>
      <c r="IR207" s="7"/>
      <c r="IS207" s="32" t="str">
        <f>IF(IP207&gt;0,(IR207*IQ207)/IR9/IR10/60,"-")</f>
        <v>-</v>
      </c>
      <c r="IW207" s="107">
        <v>11</v>
      </c>
      <c r="IX207" s="4"/>
      <c r="IY207" s="108" t="str">
        <f>IF(IX207&gt;0,INDEX(Вхідні_дані!$A$963:$G$1062,MATCH(IX207,Вхідні_дані!$C$963:$C$1062,0),7),"-")</f>
        <v>-</v>
      </c>
      <c r="IZ207" s="7"/>
      <c r="JA207" s="32" t="str">
        <f>IF(IX207&gt;0,(IZ207*IY207)/IZ9/IZ10/60,"-")</f>
        <v>-</v>
      </c>
      <c r="JE207" s="107">
        <v>11</v>
      </c>
      <c r="JF207" s="4"/>
      <c r="JG207" s="108" t="str">
        <f>IF(JF207&gt;0,INDEX(Вхідні_дані!$A$963:$G$1062,MATCH(JF207,Вхідні_дані!$C$963:$C$1062,0),7),"-")</f>
        <v>-</v>
      </c>
      <c r="JH207" s="7"/>
      <c r="JI207" s="32" t="str">
        <f>IF(JF207&gt;0,(JH207*JG207)/JH9/JH10/60,"-")</f>
        <v>-</v>
      </c>
      <c r="JM207" s="107">
        <v>11</v>
      </c>
      <c r="JN207" s="4"/>
      <c r="JO207" s="108" t="str">
        <f>IF(JN207&gt;0,INDEX(Вхідні_дані!$A$963:$G$1062,MATCH(JN207,Вхідні_дані!$C$963:$C$1062,0),7),"-")</f>
        <v>-</v>
      </c>
      <c r="JP207" s="7"/>
      <c r="JQ207" s="32" t="str">
        <f>IF(JN207&gt;0,(JP207*JO207)/JP9/JP10/60,"-")</f>
        <v>-</v>
      </c>
      <c r="JU207" s="107">
        <v>11</v>
      </c>
      <c r="JV207" s="4"/>
      <c r="JW207" s="108" t="str">
        <f>IF(JV207&gt;0,INDEX(Вхідні_дані!$A$963:$G$1062,MATCH(JV207,Вхідні_дані!$C$963:$C$1062,0),7),"-")</f>
        <v>-</v>
      </c>
      <c r="JX207" s="7"/>
      <c r="JY207" s="32" t="str">
        <f>IF(JV207&gt;0,(JX207*JW207)/JX9/JX10/60,"-")</f>
        <v>-</v>
      </c>
      <c r="KC207" s="107">
        <v>11</v>
      </c>
      <c r="KD207" s="4"/>
      <c r="KE207" s="108" t="str">
        <f>IF(KD207&gt;0,INDEX(Вхідні_дані!$A$963:$G$1062,MATCH(KD207,Вхідні_дані!$C$963:$C$1062,0),7),"-")</f>
        <v>-</v>
      </c>
      <c r="KF207" s="7"/>
      <c r="KG207" s="32" t="str">
        <f>IF(KD207&gt;0,(KF207*KE207)/KF9/KF10/60,"-")</f>
        <v>-</v>
      </c>
      <c r="KK207" s="107">
        <v>11</v>
      </c>
      <c r="KL207" s="4"/>
      <c r="KM207" s="108" t="str">
        <f>IF(KL207&gt;0,INDEX(Вхідні_дані!$A$963:$G$1062,MATCH(KL207,Вхідні_дані!$C$963:$C$1062,0),7),"-")</f>
        <v>-</v>
      </c>
      <c r="KN207" s="7"/>
      <c r="KO207" s="32" t="str">
        <f>IF(KL207&gt;0,(KN207*KM207)/KN9/KN10/60,"-")</f>
        <v>-</v>
      </c>
      <c r="KS207" s="107">
        <v>11</v>
      </c>
      <c r="KT207" s="4"/>
      <c r="KU207" s="108" t="str">
        <f>IF(KT207&gt;0,INDEX(Вхідні_дані!$A$963:$G$1062,MATCH(KT207,Вхідні_дані!$C$963:$C$1062,0),7),"-")</f>
        <v>-</v>
      </c>
      <c r="KV207" s="7"/>
      <c r="KW207" s="32" t="str">
        <f>IF(KT207&gt;0,(KV207*KU207)/KV9/KV10/60,"-")</f>
        <v>-</v>
      </c>
      <c r="LA207" s="107">
        <v>11</v>
      </c>
      <c r="LB207" s="4"/>
      <c r="LC207" s="108" t="str">
        <f>IF(LB207&gt;0,INDEX(Вхідні_дані!$A$963:$G$1062,MATCH(LB207,Вхідні_дані!$C$963:$C$1062,0),7),"-")</f>
        <v>-</v>
      </c>
      <c r="LD207" s="7"/>
      <c r="LE207" s="32" t="str">
        <f>IF(LB207&gt;0,(LD207*LC207)/LD9/LD10/60,"-")</f>
        <v>-</v>
      </c>
      <c r="LI207" s="107">
        <v>11</v>
      </c>
      <c r="LJ207" s="4"/>
      <c r="LK207" s="108" t="str">
        <f>IF(LJ207&gt;0,INDEX(Вхідні_дані!$A$963:$G$1062,MATCH(LJ207,Вхідні_дані!$C$963:$C$1062,0),7),"-")</f>
        <v>-</v>
      </c>
      <c r="LL207" s="7"/>
      <c r="LM207" s="32" t="str">
        <f>IF(LJ207&gt;0,(LL207*LK207)/LL9/LL10/60,"-")</f>
        <v>-</v>
      </c>
      <c r="LQ207" s="107">
        <v>11</v>
      </c>
      <c r="LR207" s="4"/>
      <c r="LS207" s="108" t="str">
        <f>IF(LR207&gt;0,INDEX(Вхідні_дані!$A$963:$G$1062,MATCH(LR207,Вхідні_дані!$C$963:$C$1062,0),7),"-")</f>
        <v>-</v>
      </c>
      <c r="LT207" s="7"/>
      <c r="LU207" s="32" t="str">
        <f>IF(LR207&gt;0,(LT207*LS207)/LT9/LT10/60,"-")</f>
        <v>-</v>
      </c>
      <c r="LY207" s="107">
        <v>11</v>
      </c>
      <c r="LZ207" s="4"/>
      <c r="MA207" s="108" t="str">
        <f>IF(LZ207&gt;0,INDEX(Вхідні_дані!$A$963:$G$1062,MATCH(LZ207,Вхідні_дані!$C$963:$C$1062,0),7),"-")</f>
        <v>-</v>
      </c>
      <c r="MB207" s="7"/>
      <c r="MC207" s="32" t="str">
        <f>IF(LZ207&gt;0,(MB207*MA207)/MB9/MB10/60,"-")</f>
        <v>-</v>
      </c>
      <c r="MG207" s="107">
        <v>11</v>
      </c>
      <c r="MH207" s="4"/>
      <c r="MI207" s="108" t="str">
        <f>IF(MH207&gt;0,INDEX(Вхідні_дані!$A$963:$G$1062,MATCH(MH207,Вхідні_дані!$C$963:$C$1062,0),7),"-")</f>
        <v>-</v>
      </c>
      <c r="MJ207" s="7"/>
      <c r="MK207" s="32" t="str">
        <f>IF(MH207&gt;0,(MJ207*MI207)/MJ9/MJ10/60,"-")</f>
        <v>-</v>
      </c>
      <c r="MO207" s="107">
        <v>11</v>
      </c>
      <c r="MP207" s="4"/>
      <c r="MQ207" s="108" t="str">
        <f>IF(MP207&gt;0,INDEX(Вхідні_дані!$A$963:$G$1062,MATCH(MP207,Вхідні_дані!$C$963:$C$1062,0),7),"-")</f>
        <v>-</v>
      </c>
      <c r="MR207" s="7"/>
      <c r="MS207" s="32" t="str">
        <f>IF(MP207&gt;0,(MR207*MQ207)/MR9/MR10/60,"-")</f>
        <v>-</v>
      </c>
      <c r="MW207" s="107">
        <v>11</v>
      </c>
      <c r="MX207" s="4"/>
      <c r="MY207" s="108" t="str">
        <f>IF(MX207&gt;0,INDEX(Вхідні_дані!$A$963:$G$1062,MATCH(MX207,Вхідні_дані!$C$963:$C$1062,0),7),"-")</f>
        <v>-</v>
      </c>
      <c r="MZ207" s="7"/>
      <c r="NA207" s="32" t="str">
        <f>IF(MX207&gt;0,(MZ207*MY207)/MZ9/MZ10/60,"-")</f>
        <v>-</v>
      </c>
      <c r="NE207" s="107">
        <v>11</v>
      </c>
      <c r="NF207" s="4"/>
      <c r="NG207" s="108" t="str">
        <f>IF(NF207&gt;0,INDEX(Вхідні_дані!$A$963:$G$1062,MATCH(NF207,Вхідні_дані!$C$963:$C$1062,0),7),"-")</f>
        <v>-</v>
      </c>
      <c r="NH207" s="7"/>
      <c r="NI207" s="32" t="str">
        <f>IF(NF207&gt;0,(NH207*NG207)/NH9/NH10/60,"-")</f>
        <v>-</v>
      </c>
      <c r="NM207" s="107">
        <v>11</v>
      </c>
      <c r="NN207" s="4"/>
      <c r="NO207" s="108" t="str">
        <f>IF(NN207&gt;0,INDEX(Вхідні_дані!$A$963:$G$1062,MATCH(NN207,Вхідні_дані!$C$963:$C$1062,0),7),"-")</f>
        <v>-</v>
      </c>
      <c r="NP207" s="7"/>
      <c r="NQ207" s="32" t="str">
        <f>IF(NN207&gt;0,(NP207*NO207)/NP9/NP10/60,"-")</f>
        <v>-</v>
      </c>
      <c r="NU207" s="107">
        <v>11</v>
      </c>
      <c r="NV207" s="4"/>
      <c r="NW207" s="108" t="str">
        <f>IF(NV207&gt;0,INDEX(Вхідні_дані!$A$963:$G$1062,MATCH(NV207,Вхідні_дані!$C$963:$C$1062,0),7),"-")</f>
        <v>-</v>
      </c>
      <c r="NX207" s="7"/>
      <c r="NY207" s="32" t="str">
        <f>IF(NV207&gt;0,(NX207*NW207)/NX9/NX10/60,"-")</f>
        <v>-</v>
      </c>
      <c r="OC207" s="107">
        <v>11</v>
      </c>
      <c r="OD207" s="4"/>
      <c r="OE207" s="108" t="str">
        <f>IF(OD207&gt;0,INDEX(Вхідні_дані!$A$963:$G$1062,MATCH(OD207,Вхідні_дані!$C$963:$C$1062,0),7),"-")</f>
        <v>-</v>
      </c>
      <c r="OF207" s="7"/>
      <c r="OG207" s="32" t="str">
        <f>IF(OD207&gt;0,(OF207*OE207)/OF9/OF10/60,"-")</f>
        <v>-</v>
      </c>
      <c r="OK207" s="107">
        <v>11</v>
      </c>
      <c r="OL207" s="4"/>
      <c r="OM207" s="108" t="str">
        <f>IF(OL207&gt;0,INDEX(Вхідні_дані!$A$963:$G$1062,MATCH(OL207,Вхідні_дані!$C$963:$C$1062,0),7),"-")</f>
        <v>-</v>
      </c>
      <c r="ON207" s="7"/>
      <c r="OO207" s="32" t="str">
        <f>IF(OL207&gt;0,(ON207*OM207)/ON9/ON10/60,"-")</f>
        <v>-</v>
      </c>
      <c r="OS207" s="107">
        <v>11</v>
      </c>
      <c r="OT207" s="4"/>
      <c r="OU207" s="108" t="str">
        <f>IF(OT207&gt;0,INDEX(Вхідні_дані!$A$963:$G$1062,MATCH(OT207,Вхідні_дані!$C$963:$C$1062,0),7),"-")</f>
        <v>-</v>
      </c>
      <c r="OV207" s="7"/>
      <c r="OW207" s="32" t="str">
        <f>IF(OT207&gt;0,(OV207*OU207)/OV9/OV10/60,"-")</f>
        <v>-</v>
      </c>
      <c r="PA207" s="107">
        <v>11</v>
      </c>
      <c r="PB207" s="4"/>
      <c r="PC207" s="108" t="str">
        <f>IF(PB207&gt;0,INDEX(Вхідні_дані!$A$963:$G$1062,MATCH(PB207,Вхідні_дані!$C$963:$C$1062,0),7),"-")</f>
        <v>-</v>
      </c>
      <c r="PD207" s="7"/>
      <c r="PE207" s="32" t="str">
        <f>IF(PB207&gt;0,(PD207*PC207)/PD9/PD10/60,"-")</f>
        <v>-</v>
      </c>
      <c r="PI207" s="107">
        <v>11</v>
      </c>
      <c r="PJ207" s="4"/>
      <c r="PK207" s="108" t="str">
        <f>IF(PJ207&gt;0,INDEX(Вхідні_дані!$A$963:$G$1062,MATCH(PJ207,Вхідні_дані!$C$963:$C$1062,0),7),"-")</f>
        <v>-</v>
      </c>
      <c r="PL207" s="7"/>
      <c r="PM207" s="32" t="str">
        <f>IF(PJ207&gt;0,(PL207*PK207)/PL9/PL10/60,"-")</f>
        <v>-</v>
      </c>
      <c r="PQ207" s="107">
        <v>11</v>
      </c>
      <c r="PR207" s="4"/>
      <c r="PS207" s="108" t="str">
        <f>IF(PR207&gt;0,INDEX(Вхідні_дані!$A$963:$G$1062,MATCH(PR207,Вхідні_дані!$C$963:$C$1062,0),7),"-")</f>
        <v>-</v>
      </c>
      <c r="PT207" s="7"/>
      <c r="PU207" s="32" t="str">
        <f>IF(PR207&gt;0,(PT207*PS207)/PT9/PT10/60,"-")</f>
        <v>-</v>
      </c>
      <c r="PY207" s="107">
        <v>11</v>
      </c>
      <c r="PZ207" s="4"/>
      <c r="QA207" s="108" t="str">
        <f>IF(PZ207&gt;0,INDEX(Вхідні_дані!$A$963:$G$1062,MATCH(PZ207,Вхідні_дані!$C$963:$C$1062,0),7),"-")</f>
        <v>-</v>
      </c>
      <c r="QB207" s="7"/>
      <c r="QC207" s="32" t="str">
        <f>IF(PZ207&gt;0,(QB207*QA207)/QB9/QB10/60,"-")</f>
        <v>-</v>
      </c>
      <c r="QG207" s="107">
        <v>11</v>
      </c>
      <c r="QH207" s="4"/>
      <c r="QI207" s="108" t="str">
        <f>IF(QH207&gt;0,INDEX(Вхідні_дані!$A$963:$G$1062,MATCH(QH207,Вхідні_дані!$C$963:$C$1062,0),7),"-")</f>
        <v>-</v>
      </c>
      <c r="QJ207" s="7"/>
      <c r="QK207" s="32" t="str">
        <f>IF(QH207&gt;0,(QJ207*QI207)/QJ9/QJ10/60,"-")</f>
        <v>-</v>
      </c>
      <c r="QO207" s="107">
        <v>11</v>
      </c>
      <c r="QP207" s="4"/>
      <c r="QQ207" s="108" t="str">
        <f>IF(QP207&gt;0,INDEX(Вхідні_дані!$A$963:$G$1062,MATCH(QP207,Вхідні_дані!$C$963:$C$1062,0),7),"-")</f>
        <v>-</v>
      </c>
      <c r="QR207" s="7"/>
      <c r="QS207" s="32" t="str">
        <f>IF(QP207&gt;0,(QR207*QQ207)/QR9/QR10/60,"-")</f>
        <v>-</v>
      </c>
      <c r="QW207" s="107">
        <v>11</v>
      </c>
      <c r="QX207" s="4"/>
      <c r="QY207" s="108" t="str">
        <f>IF(QX207&gt;0,INDEX(Вхідні_дані!$A$963:$G$1062,MATCH(QX207,Вхідні_дані!$C$963:$C$1062,0),7),"-")</f>
        <v>-</v>
      </c>
      <c r="QZ207" s="7"/>
      <c r="RA207" s="32" t="str">
        <f>IF(QX207&gt;0,(QZ207*QY207)/QZ9/QZ10/60,"-")</f>
        <v>-</v>
      </c>
      <c r="RE207" s="107">
        <v>11</v>
      </c>
      <c r="RF207" s="4"/>
      <c r="RG207" s="108" t="str">
        <f>IF(RF207&gt;0,INDEX(Вхідні_дані!$A$963:$G$1062,MATCH(RF207,Вхідні_дані!$C$963:$C$1062,0),7),"-")</f>
        <v>-</v>
      </c>
      <c r="RH207" s="7"/>
      <c r="RI207" s="32" t="str">
        <f>IF(RF207&gt;0,(RH207*RG207)/RH9/RH10/60,"-")</f>
        <v>-</v>
      </c>
      <c r="RM207" s="107">
        <v>11</v>
      </c>
      <c r="RN207" s="4"/>
      <c r="RO207" s="108" t="str">
        <f>IF(RN207&gt;0,INDEX(Вхідні_дані!$A$963:$G$1062,MATCH(RN207,Вхідні_дані!$C$963:$C$1062,0),7),"-")</f>
        <v>-</v>
      </c>
      <c r="RP207" s="7"/>
      <c r="RQ207" s="32" t="str">
        <f>IF(RN207&gt;0,(RP207*RO207)/RP9/RP10/60,"-")</f>
        <v>-</v>
      </c>
      <c r="RU207" s="107">
        <v>11</v>
      </c>
      <c r="RV207" s="4"/>
      <c r="RW207" s="108" t="str">
        <f>IF(RV207&gt;0,INDEX(Вхідні_дані!$A$963:$G$1062,MATCH(RV207,Вхідні_дані!$C$963:$C$1062,0),7),"-")</f>
        <v>-</v>
      </c>
      <c r="RX207" s="7"/>
      <c r="RY207" s="32" t="str">
        <f>IF(RV207&gt;0,(RX207*RW207)/RX9/RX10/60,"-")</f>
        <v>-</v>
      </c>
      <c r="SC207" s="107">
        <v>11</v>
      </c>
      <c r="SD207" s="4"/>
      <c r="SE207" s="108" t="str">
        <f>IF(SD207&gt;0,INDEX(Вхідні_дані!$A$963:$G$1062,MATCH(SD207,Вхідні_дані!$C$963:$C$1062,0),7),"-")</f>
        <v>-</v>
      </c>
      <c r="SF207" s="7"/>
      <c r="SG207" s="32" t="str">
        <f>IF(SD207&gt;0,(SF207*SE207)/SF9/SF10/60,"-")</f>
        <v>-</v>
      </c>
      <c r="SK207" s="107">
        <v>11</v>
      </c>
      <c r="SL207" s="4"/>
      <c r="SM207" s="108" t="str">
        <f>IF(SL207&gt;0,INDEX(Вхідні_дані!$A$963:$G$1062,MATCH(SL207,Вхідні_дані!$C$963:$C$1062,0),7),"-")</f>
        <v>-</v>
      </c>
      <c r="SN207" s="7"/>
      <c r="SO207" s="32" t="str">
        <f>IF(SL207&gt;0,(SN207*SM207)/SN9/SN10/60,"-")</f>
        <v>-</v>
      </c>
      <c r="SS207" s="107">
        <v>11</v>
      </c>
      <c r="ST207" s="4"/>
      <c r="SU207" s="108" t="str">
        <f>IF(ST207&gt;0,INDEX(Вхідні_дані!$A$963:$G$1062,MATCH(ST207,Вхідні_дані!$C$963:$C$1062,0),7),"-")</f>
        <v>-</v>
      </c>
      <c r="SV207" s="7"/>
      <c r="SW207" s="32" t="str">
        <f>IF(ST207&gt;0,(SV207*SU207)/SV9/SV10/60,"-")</f>
        <v>-</v>
      </c>
      <c r="TA207" s="107">
        <v>11</v>
      </c>
      <c r="TB207" s="4"/>
      <c r="TC207" s="108" t="str">
        <f>IF(TB207&gt;0,INDEX(Вхідні_дані!$A$963:$G$1062,MATCH(TB207,Вхідні_дані!$C$963:$C$1062,0),7),"-")</f>
        <v>-</v>
      </c>
      <c r="TD207" s="7"/>
      <c r="TE207" s="32" t="str">
        <f>IF(TB207&gt;0,(TD207*TC207)/TD9/TD10/60,"-")</f>
        <v>-</v>
      </c>
      <c r="TI207" s="107">
        <v>11</v>
      </c>
      <c r="TJ207" s="4"/>
      <c r="TK207" s="108" t="str">
        <f>IF(TJ207&gt;0,INDEX(Вхідні_дані!$A$963:$G$1062,MATCH(TJ207,Вхідні_дані!$C$963:$C$1062,0),7),"-")</f>
        <v>-</v>
      </c>
      <c r="TL207" s="7"/>
      <c r="TM207" s="32" t="str">
        <f>IF(TJ207&gt;0,(TL207*TK207)/TL9/TL10/60,"-")</f>
        <v>-</v>
      </c>
      <c r="TQ207" s="107">
        <v>11</v>
      </c>
      <c r="TR207" s="4"/>
      <c r="TS207" s="108" t="str">
        <f>IF(TR207&gt;0,INDEX(Вхідні_дані!$A$963:$G$1062,MATCH(TR207,Вхідні_дані!$C$963:$C$1062,0),7),"-")</f>
        <v>-</v>
      </c>
      <c r="TT207" s="7"/>
      <c r="TU207" s="32" t="str">
        <f>IF(TR207&gt;0,(TT207*TS207)/TT9/TT10/60,"-")</f>
        <v>-</v>
      </c>
      <c r="TY207" s="107">
        <v>11</v>
      </c>
      <c r="TZ207" s="4"/>
      <c r="UA207" s="108" t="str">
        <f>IF(TZ207&gt;0,INDEX(Вхідні_дані!$A$963:$G$1062,MATCH(TZ207,Вхідні_дані!$C$963:$C$1062,0),7),"-")</f>
        <v>-</v>
      </c>
      <c r="UB207" s="7"/>
      <c r="UC207" s="32" t="str">
        <f>IF(TZ207&gt;0,(UB207*UA207)/UB9/UB10/60,"-")</f>
        <v>-</v>
      </c>
      <c r="UG207" s="107">
        <v>11</v>
      </c>
      <c r="UH207" s="4"/>
      <c r="UI207" s="108" t="str">
        <f>IF(UH207&gt;0,INDEX(Вхідні_дані!$A$963:$G$1062,MATCH(UH207,Вхідні_дані!$C$963:$C$1062,0),7),"-")</f>
        <v>-</v>
      </c>
      <c r="UJ207" s="7"/>
      <c r="UK207" s="32" t="str">
        <f>IF(UH207&gt;0,(UJ207*UI207)/UJ9/UJ10/60,"-")</f>
        <v>-</v>
      </c>
      <c r="UO207" s="107">
        <v>11</v>
      </c>
      <c r="UP207" s="4"/>
      <c r="UQ207" s="108" t="str">
        <f>IF(UP207&gt;0,INDEX(Вхідні_дані!$A$963:$G$1062,MATCH(UP207,Вхідні_дані!$C$963:$C$1062,0),7),"-")</f>
        <v>-</v>
      </c>
      <c r="UR207" s="7"/>
      <c r="US207" s="32" t="str">
        <f>IF(UP207&gt;0,(UR207*UQ207)/UR9/UR10/60,"-")</f>
        <v>-</v>
      </c>
      <c r="UW207" s="107">
        <v>11</v>
      </c>
      <c r="UX207" s="4"/>
      <c r="UY207" s="108" t="str">
        <f>IF(UX207&gt;0,INDEX(Вхідні_дані!$A$963:$G$1062,MATCH(UX207,Вхідні_дані!$C$963:$C$1062,0),7),"-")</f>
        <v>-</v>
      </c>
      <c r="UZ207" s="7"/>
      <c r="VA207" s="32" t="str">
        <f>IF(UX207&gt;0,(UZ207*UY207)/UZ9/UZ10/60,"-")</f>
        <v>-</v>
      </c>
      <c r="VE207" s="107">
        <v>11</v>
      </c>
      <c r="VF207" s="4"/>
      <c r="VG207" s="108" t="str">
        <f>IF(VF207&gt;0,INDEX(Вхідні_дані!$A$963:$G$1062,MATCH(VF207,Вхідні_дані!$C$963:$C$1062,0),7),"-")</f>
        <v>-</v>
      </c>
      <c r="VH207" s="7"/>
      <c r="VI207" s="32" t="str">
        <f>IF(VF207&gt;0,(VH207*VG207)/VH9/VH10/60,"-")</f>
        <v>-</v>
      </c>
      <c r="VM207" s="107">
        <v>11</v>
      </c>
      <c r="VN207" s="4"/>
      <c r="VO207" s="108" t="str">
        <f>IF(VN207&gt;0,INDEX(Вхідні_дані!$A$963:$G$1062,MATCH(VN207,Вхідні_дані!$C$963:$C$1062,0),7),"-")</f>
        <v>-</v>
      </c>
      <c r="VP207" s="7"/>
      <c r="VQ207" s="32" t="str">
        <f>IF(VN207&gt;0,(VP207*VO207)/VP9/VP10/60,"-")</f>
        <v>-</v>
      </c>
      <c r="VU207" s="107">
        <v>11</v>
      </c>
      <c r="VV207" s="4"/>
      <c r="VW207" s="108" t="str">
        <f>IF(VV207&gt;0,INDEX(Вхідні_дані!$A$963:$G$1062,MATCH(VV207,Вхідні_дані!$C$963:$C$1062,0),7),"-")</f>
        <v>-</v>
      </c>
      <c r="VX207" s="7"/>
      <c r="VY207" s="32" t="str">
        <f>IF(VV207&gt;0,(VX207*VW207)/VX9/VX10/60,"-")</f>
        <v>-</v>
      </c>
      <c r="WC207" s="107">
        <v>11</v>
      </c>
      <c r="WD207" s="4"/>
      <c r="WE207" s="108" t="str">
        <f>IF(WD207&gt;0,INDEX(Вхідні_дані!$A$963:$G$1062,MATCH(WD207,Вхідні_дані!$C$963:$C$1062,0),7),"-")</f>
        <v>-</v>
      </c>
      <c r="WF207" s="7"/>
      <c r="WG207" s="32" t="str">
        <f>IF(WD207&gt;0,(WF207*WE207)/WF9/WF10/60,"-")</f>
        <v>-</v>
      </c>
      <c r="WK207" s="107">
        <v>11</v>
      </c>
      <c r="WL207" s="4"/>
      <c r="WM207" s="108" t="str">
        <f>IF(WL207&gt;0,INDEX(Вхідні_дані!$A$963:$G$1062,MATCH(WL207,Вхідні_дані!$C$963:$C$1062,0),7),"-")</f>
        <v>-</v>
      </c>
      <c r="WN207" s="7"/>
      <c r="WO207" s="32" t="str">
        <f>IF(WL207&gt;0,(WN207*WM207)/WN9/WN10/60,"-")</f>
        <v>-</v>
      </c>
      <c r="WS207" s="107">
        <v>11</v>
      </c>
      <c r="WT207" s="4"/>
      <c r="WU207" s="108" t="str">
        <f>IF(WT207&gt;0,INDEX(Вхідні_дані!$A$963:$G$1062,MATCH(WT207,Вхідні_дані!$C$963:$C$1062,0),7),"-")</f>
        <v>-</v>
      </c>
      <c r="WV207" s="7"/>
      <c r="WW207" s="32" t="str">
        <f>IF(WT207&gt;0,(WV207*WU207)/WV9/WV10/60,"-")</f>
        <v>-</v>
      </c>
      <c r="XA207" s="107">
        <v>11</v>
      </c>
      <c r="XB207" s="4"/>
      <c r="XC207" s="108" t="str">
        <f>IF(XB207&gt;0,INDEX(Вхідні_дані!$A$963:$G$1062,MATCH(XB207,Вхідні_дані!$C$963:$C$1062,0),7),"-")</f>
        <v>-</v>
      </c>
      <c r="XD207" s="7"/>
      <c r="XE207" s="32" t="str">
        <f>IF(XB207&gt;0,(XD207*XC207)/XD9/XD10/60,"-")</f>
        <v>-</v>
      </c>
      <c r="XI207" s="107">
        <v>11</v>
      </c>
      <c r="XJ207" s="4"/>
      <c r="XK207" s="108" t="str">
        <f>IF(XJ207&gt;0,INDEX(Вхідні_дані!$A$963:$G$1062,MATCH(XJ207,Вхідні_дані!$C$963:$C$1062,0),7),"-")</f>
        <v>-</v>
      </c>
      <c r="XL207" s="7"/>
      <c r="XM207" s="32" t="str">
        <f>IF(XJ207&gt;0,(XL207*XK207)/XL9/XL10/60,"-")</f>
        <v>-</v>
      </c>
      <c r="XQ207" s="107">
        <v>11</v>
      </c>
      <c r="XR207" s="4"/>
      <c r="XS207" s="108" t="str">
        <f>IF(XR207&gt;0,INDEX(Вхідні_дані!$A$963:$G$1062,MATCH(XR207,Вхідні_дані!$C$963:$C$1062,0),7),"-")</f>
        <v>-</v>
      </c>
      <c r="XT207" s="7"/>
      <c r="XU207" s="32" t="str">
        <f>IF(XR207&gt;0,(XT207*XS207)/XT9/XT10/60,"-")</f>
        <v>-</v>
      </c>
      <c r="XY207" s="107">
        <v>11</v>
      </c>
      <c r="XZ207" s="4"/>
      <c r="YA207" s="108" t="str">
        <f>IF(XZ207&gt;0,INDEX(Вхідні_дані!$A$963:$G$1062,MATCH(XZ207,Вхідні_дані!$C$963:$C$1062,0),7),"-")</f>
        <v>-</v>
      </c>
      <c r="YB207" s="7"/>
      <c r="YC207" s="32" t="str">
        <f>IF(XZ207&gt;0,(YB207*YA207)/YB9/YB10/60,"-")</f>
        <v>-</v>
      </c>
      <c r="YG207" s="107">
        <v>11</v>
      </c>
      <c r="YH207" s="4"/>
      <c r="YI207" s="108" t="str">
        <f>IF(YH207&gt;0,INDEX(Вхідні_дані!$A$963:$G$1062,MATCH(YH207,Вхідні_дані!$C$963:$C$1062,0),7),"-")</f>
        <v>-</v>
      </c>
      <c r="YJ207" s="7"/>
      <c r="YK207" s="32" t="str">
        <f>IF(YH207&gt;0,(YJ207*YI207)/YJ9/YJ10/60,"-")</f>
        <v>-</v>
      </c>
      <c r="YO207" s="107">
        <v>11</v>
      </c>
      <c r="YP207" s="4"/>
      <c r="YQ207" s="108" t="str">
        <f>IF(YP207&gt;0,INDEX(Вхідні_дані!$A$963:$G$1062,MATCH(YP207,Вхідні_дані!$C$963:$C$1062,0),7),"-")</f>
        <v>-</v>
      </c>
      <c r="YR207" s="7"/>
      <c r="YS207" s="32" t="str">
        <f>IF(YP207&gt;0,(YR207*YQ207)/YR9/YR10/60,"-")</f>
        <v>-</v>
      </c>
      <c r="YW207" s="107">
        <v>11</v>
      </c>
      <c r="YX207" s="4"/>
      <c r="YY207" s="108" t="str">
        <f>IF(YX207&gt;0,INDEX(Вхідні_дані!$A$963:$G$1062,MATCH(YX207,Вхідні_дані!$C$963:$C$1062,0),7),"-")</f>
        <v>-</v>
      </c>
      <c r="YZ207" s="7"/>
      <c r="ZA207" s="32" t="str">
        <f>IF(YX207&gt;0,(YZ207*YY207)/YZ9/YZ10/60,"-")</f>
        <v>-</v>
      </c>
      <c r="ZE207" s="107">
        <v>11</v>
      </c>
      <c r="ZF207" s="4"/>
      <c r="ZG207" s="108" t="str">
        <f>IF(ZF207&gt;0,INDEX(Вхідні_дані!$A$963:$G$1062,MATCH(ZF207,Вхідні_дані!$C$963:$C$1062,0),7),"-")</f>
        <v>-</v>
      </c>
      <c r="ZH207" s="7"/>
      <c r="ZI207" s="32" t="str">
        <f>IF(ZF207&gt;0,(ZH207*ZG207)/ZH9/ZH10/60,"-")</f>
        <v>-</v>
      </c>
      <c r="ZM207" s="107">
        <v>11</v>
      </c>
      <c r="ZN207" s="4"/>
      <c r="ZO207" s="108" t="str">
        <f>IF(ZN207&gt;0,INDEX(Вхідні_дані!$A$963:$G$1062,MATCH(ZN207,Вхідні_дані!$C$963:$C$1062,0),7),"-")</f>
        <v>-</v>
      </c>
      <c r="ZP207" s="7"/>
      <c r="ZQ207" s="32" t="str">
        <f>IF(ZN207&gt;0,(ZP207*ZO207)/ZP9/ZP10/60,"-")</f>
        <v>-</v>
      </c>
      <c r="ZU207" s="107">
        <v>11</v>
      </c>
      <c r="ZV207" s="4"/>
      <c r="ZW207" s="108" t="str">
        <f>IF(ZV207&gt;0,INDEX(Вхідні_дані!$A$963:$G$1062,MATCH(ZV207,Вхідні_дані!$C$963:$C$1062,0),7),"-")</f>
        <v>-</v>
      </c>
      <c r="ZX207" s="7"/>
      <c r="ZY207" s="32" t="str">
        <f>IF(ZV207&gt;0,(ZX207*ZW207)/ZX9/ZX10/60,"-")</f>
        <v>-</v>
      </c>
      <c r="AAC207" s="107">
        <v>11</v>
      </c>
      <c r="AAD207" s="4"/>
      <c r="AAE207" s="108" t="str">
        <f>IF(AAD207&gt;0,INDEX(Вхідні_дані!$A$963:$G$1062,MATCH(AAD207,Вхідні_дані!$C$963:$C$1062,0),7),"-")</f>
        <v>-</v>
      </c>
      <c r="AAF207" s="7"/>
      <c r="AAG207" s="32" t="str">
        <f>IF(AAD207&gt;0,(AAF207*AAE207)/AAF9/AAF10/60,"-")</f>
        <v>-</v>
      </c>
      <c r="AAK207" s="107">
        <v>11</v>
      </c>
      <c r="AAL207" s="4"/>
      <c r="AAM207" s="108" t="str">
        <f>IF(AAL207&gt;0,INDEX(Вхідні_дані!$A$963:$G$1062,MATCH(AAL207,Вхідні_дані!$C$963:$C$1062,0),7),"-")</f>
        <v>-</v>
      </c>
      <c r="AAN207" s="7"/>
      <c r="AAO207" s="32" t="str">
        <f>IF(AAL207&gt;0,(AAN207*AAM207)/AAN9/AAN10/60,"-")</f>
        <v>-</v>
      </c>
      <c r="AAS207" s="107">
        <v>11</v>
      </c>
      <c r="AAT207" s="4"/>
      <c r="AAU207" s="108" t="str">
        <f>IF(AAT207&gt;0,INDEX(Вхідні_дані!$A$963:$G$1062,MATCH(AAT207,Вхідні_дані!$C$963:$C$1062,0),7),"-")</f>
        <v>-</v>
      </c>
      <c r="AAV207" s="7"/>
      <c r="AAW207" s="32" t="str">
        <f>IF(AAT207&gt;0,(AAV207*AAU207)/AAV9/AAV10/60,"-")</f>
        <v>-</v>
      </c>
      <c r="ABA207" s="107">
        <v>11</v>
      </c>
      <c r="ABB207" s="4"/>
      <c r="ABC207" s="108" t="str">
        <f>IF(ABB207&gt;0,INDEX(Вхідні_дані!$A$963:$G$1062,MATCH(ABB207,Вхідні_дані!$C$963:$C$1062,0),7),"-")</f>
        <v>-</v>
      </c>
      <c r="ABD207" s="7"/>
      <c r="ABE207" s="32" t="str">
        <f>IF(ABB207&gt;0,(ABD207*ABC207)/ABD9/ABD10/60,"-")</f>
        <v>-</v>
      </c>
      <c r="ABI207" s="107">
        <v>11</v>
      </c>
      <c r="ABJ207" s="4"/>
      <c r="ABK207" s="108" t="str">
        <f>IF(ABJ207&gt;0,INDEX(Вхідні_дані!$A$963:$G$1062,MATCH(ABJ207,Вхідні_дані!$C$963:$C$1062,0),7),"-")</f>
        <v>-</v>
      </c>
      <c r="ABL207" s="7"/>
      <c r="ABM207" s="32" t="str">
        <f>IF(ABJ207&gt;0,(ABL207*ABK207)/ABL9/ABL10/60,"-")</f>
        <v>-</v>
      </c>
      <c r="ABQ207" s="107">
        <v>11</v>
      </c>
      <c r="ABR207" s="4"/>
      <c r="ABS207" s="108" t="str">
        <f>IF(ABR207&gt;0,INDEX(Вхідні_дані!$A$963:$G$1062,MATCH(ABR207,Вхідні_дані!$C$963:$C$1062,0),7),"-")</f>
        <v>-</v>
      </c>
      <c r="ABT207" s="7"/>
      <c r="ABU207" s="32" t="str">
        <f>IF(ABR207&gt;0,(ABT207*ABS207)/ABT9/ABT10/60,"-")</f>
        <v>-</v>
      </c>
      <c r="ABY207" s="107">
        <v>11</v>
      </c>
      <c r="ABZ207" s="4"/>
      <c r="ACA207" s="108" t="str">
        <f>IF(ABZ207&gt;0,INDEX(Вхідні_дані!$A$963:$G$1062,MATCH(ABZ207,Вхідні_дані!$C$963:$C$1062,0),7),"-")</f>
        <v>-</v>
      </c>
      <c r="ACB207" s="7"/>
      <c r="ACC207" s="32" t="str">
        <f>IF(ABZ207&gt;0,(ACB207*ACA207)/ACB9/ACB10/60,"-")</f>
        <v>-</v>
      </c>
      <c r="ACG207" s="107">
        <v>11</v>
      </c>
      <c r="ACH207" s="4"/>
      <c r="ACI207" s="108" t="str">
        <f>IF(ACH207&gt;0,INDEX(Вхідні_дані!$A$963:$G$1062,MATCH(ACH207,Вхідні_дані!$C$963:$C$1062,0),7),"-")</f>
        <v>-</v>
      </c>
      <c r="ACJ207" s="7"/>
      <c r="ACK207" s="32" t="str">
        <f>IF(ACH207&gt;0,(ACJ207*ACI207)/ACJ9/ACJ10/60,"-")</f>
        <v>-</v>
      </c>
      <c r="ACO207" s="107">
        <v>11</v>
      </c>
      <c r="ACP207" s="4"/>
      <c r="ACQ207" s="108" t="str">
        <f>IF(ACP207&gt;0,INDEX(Вхідні_дані!$A$963:$G$1062,MATCH(ACP207,Вхідні_дані!$C$963:$C$1062,0),7),"-")</f>
        <v>-</v>
      </c>
      <c r="ACR207" s="7"/>
      <c r="ACS207" s="32" t="str">
        <f>IF(ACP207&gt;0,(ACR207*ACQ207)/ACR9/ACR10/60,"-")</f>
        <v>-</v>
      </c>
      <c r="ACW207" s="107">
        <v>11</v>
      </c>
      <c r="ACX207" s="4"/>
      <c r="ACY207" s="108" t="str">
        <f>IF(ACX207&gt;0,INDEX(Вхідні_дані!$A$963:$G$1062,MATCH(ACX207,Вхідні_дані!$C$963:$C$1062,0),7),"-")</f>
        <v>-</v>
      </c>
      <c r="ACZ207" s="7"/>
      <c r="ADA207" s="32" t="str">
        <f>IF(ACX207&gt;0,(ACZ207*ACY207)/ACZ9/ACZ10/60,"-")</f>
        <v>-</v>
      </c>
      <c r="ADE207" s="107">
        <v>11</v>
      </c>
      <c r="ADF207" s="4"/>
      <c r="ADG207" s="108" t="str">
        <f>IF(ADF207&gt;0,INDEX(Вхідні_дані!$A$963:$G$1062,MATCH(ADF207,Вхідні_дані!$C$963:$C$1062,0),7),"-")</f>
        <v>-</v>
      </c>
      <c r="ADH207" s="7"/>
      <c r="ADI207" s="32" t="str">
        <f>IF(ADF207&gt;0,(ADH207*ADG207)/ADH9/ADH10/60,"-")</f>
        <v>-</v>
      </c>
      <c r="ADM207" s="107">
        <v>11</v>
      </c>
      <c r="ADN207" s="4"/>
      <c r="ADO207" s="108" t="str">
        <f>IF(ADN207&gt;0,INDEX(Вхідні_дані!$A$963:$G$1062,MATCH(ADN207,Вхідні_дані!$C$963:$C$1062,0),7),"-")</f>
        <v>-</v>
      </c>
      <c r="ADP207" s="7"/>
      <c r="ADQ207" s="32" t="str">
        <f>IF(ADN207&gt;0,(ADP207*ADO207)/ADP9/ADP10/60,"-")</f>
        <v>-</v>
      </c>
    </row>
    <row r="208" spans="1:800" ht="24" customHeight="1" outlineLevel="1" x14ac:dyDescent="0.25">
      <c r="A208" s="107">
        <v>12</v>
      </c>
      <c r="B208" s="4"/>
      <c r="C208" s="108" t="str">
        <f>IF(B208&gt;0,INDEX(Вхідні_дані!$A$963:$G$1062,MATCH(B208,Вхідні_дані!$C$963:$C$1062,0),7),"-")</f>
        <v>-</v>
      </c>
      <c r="D208" s="7"/>
      <c r="E208" s="32" t="str">
        <f>IF(B208&gt;0,(D208*C208)/D9/D10/60,"-")</f>
        <v>-</v>
      </c>
      <c r="I208" s="107">
        <v>12</v>
      </c>
      <c r="J208" s="4"/>
      <c r="K208" s="108" t="str">
        <f>IF(J208&gt;0,INDEX(Вхідні_дані!$A$963:$G$1062,MATCH(J208,Вхідні_дані!$C$963:$C$1062,0),7),"-")</f>
        <v>-</v>
      </c>
      <c r="L208" s="7"/>
      <c r="M208" s="32" t="str">
        <f>IF(J208&gt;0,(L208*K208)/L9/L10/60,"-")</f>
        <v>-</v>
      </c>
      <c r="Q208" s="107">
        <v>12</v>
      </c>
      <c r="R208" s="4"/>
      <c r="S208" s="108" t="str">
        <f>IF(R208&gt;0,INDEX(Вхідні_дані!$A$963:$G$1062,MATCH(R208,Вхідні_дані!$C$963:$C$1062,0),7),"-")</f>
        <v>-</v>
      </c>
      <c r="T208" s="7"/>
      <c r="U208" s="32" t="str">
        <f>IF(R208&gt;0,(T208*S208)/T9/T10/60,"-")</f>
        <v>-</v>
      </c>
      <c r="Y208" s="107">
        <v>12</v>
      </c>
      <c r="Z208" s="4"/>
      <c r="AA208" s="108" t="str">
        <f>IF(Z208&gt;0,INDEX(Вхідні_дані!$A$963:$G$1062,MATCH(Z208,Вхідні_дані!$C$963:$C$1062,0),7),"-")</f>
        <v>-</v>
      </c>
      <c r="AB208" s="7"/>
      <c r="AC208" s="32" t="str">
        <f>IF(Z208&gt;0,(AB208*AA208)/AB9/AB10/60,"-")</f>
        <v>-</v>
      </c>
      <c r="AG208" s="107">
        <v>12</v>
      </c>
      <c r="AH208" s="4"/>
      <c r="AI208" s="108" t="str">
        <f>IF(AH208&gt;0,INDEX(Вхідні_дані!$A$963:$G$1062,MATCH(AH208,Вхідні_дані!$C$963:$C$1062,0),7),"-")</f>
        <v>-</v>
      </c>
      <c r="AJ208" s="7"/>
      <c r="AK208" s="32" t="str">
        <f>IF(AH208&gt;0,(AJ208*AI208)/AJ9/AJ10/60,"-")</f>
        <v>-</v>
      </c>
      <c r="AO208" s="107">
        <v>12</v>
      </c>
      <c r="AP208" s="4"/>
      <c r="AQ208" s="108" t="str">
        <f>IF(AP208&gt;0,INDEX(Вхідні_дані!$A$963:$G$1062,MATCH(AP208,Вхідні_дані!$C$963:$C$1062,0),7),"-")</f>
        <v>-</v>
      </c>
      <c r="AR208" s="7"/>
      <c r="AS208" s="32" t="str">
        <f>IF(AP208&gt;0,(AR208*AQ208)/AR9/AR10/60,"-")</f>
        <v>-</v>
      </c>
      <c r="AW208" s="107">
        <v>12</v>
      </c>
      <c r="AX208" s="4"/>
      <c r="AY208" s="108" t="str">
        <f>IF(AX208&gt;0,INDEX(Вхідні_дані!$A$963:$G$1062,MATCH(AX208,Вхідні_дані!$C$963:$C$1062,0),7),"-")</f>
        <v>-</v>
      </c>
      <c r="AZ208" s="7"/>
      <c r="BA208" s="32" t="str">
        <f>IF(AX208&gt;0,(AZ208*AY208)/AZ9/AZ10/60,"-")</f>
        <v>-</v>
      </c>
      <c r="BE208" s="107">
        <v>12</v>
      </c>
      <c r="BF208" s="4"/>
      <c r="BG208" s="108" t="str">
        <f>IF(BF208&gt;0,INDEX(Вхідні_дані!$A$963:$G$1062,MATCH(BF208,Вхідні_дані!$C$963:$C$1062,0),7),"-")</f>
        <v>-</v>
      </c>
      <c r="BH208" s="7"/>
      <c r="BI208" s="32" t="str">
        <f>IF(BF208&gt;0,(BH208*BG208)/BH9/BH10/60,"-")</f>
        <v>-</v>
      </c>
      <c r="BM208" s="107">
        <v>12</v>
      </c>
      <c r="BN208" s="4"/>
      <c r="BO208" s="108" t="str">
        <f>IF(BN208&gt;0,INDEX(Вхідні_дані!$A$963:$G$1062,MATCH(BN208,Вхідні_дані!$C$963:$C$1062,0),7),"-")</f>
        <v>-</v>
      </c>
      <c r="BP208" s="7"/>
      <c r="BQ208" s="32" t="str">
        <f>IF(BN208&gt;0,(BP208*BO208)/BP9/BP10/60,"-")</f>
        <v>-</v>
      </c>
      <c r="BU208" s="107">
        <v>12</v>
      </c>
      <c r="BV208" s="4"/>
      <c r="BW208" s="108" t="str">
        <f>IF(BV208&gt;0,INDEX(Вхідні_дані!$A$963:$G$1062,MATCH(BV208,Вхідні_дані!$C$963:$C$1062,0),7),"-")</f>
        <v>-</v>
      </c>
      <c r="BX208" s="7"/>
      <c r="BY208" s="32" t="str">
        <f>IF(BV208&gt;0,(BX208*BW208)/BX9/BX10/60,"-")</f>
        <v>-</v>
      </c>
      <c r="CC208" s="107">
        <v>12</v>
      </c>
      <c r="CD208" s="4"/>
      <c r="CE208" s="108" t="str">
        <f>IF(CD208&gt;0,INDEX(Вхідні_дані!$A$963:$G$1062,MATCH(CD208,Вхідні_дані!$C$963:$C$1062,0),7),"-")</f>
        <v>-</v>
      </c>
      <c r="CF208" s="7"/>
      <c r="CG208" s="32" t="str">
        <f>IF(CD208&gt;0,(CF208*CE208)/CF9/CF10/60,"-")</f>
        <v>-</v>
      </c>
      <c r="CK208" s="107">
        <v>12</v>
      </c>
      <c r="CL208" s="4"/>
      <c r="CM208" s="108" t="str">
        <f>IF(CL208&gt;0,INDEX(Вхідні_дані!$A$963:$G$1062,MATCH(CL208,Вхідні_дані!$C$963:$C$1062,0),7),"-")</f>
        <v>-</v>
      </c>
      <c r="CN208" s="7"/>
      <c r="CO208" s="32" t="str">
        <f>IF(CL208&gt;0,(CN208*CM208)/CN9/CN10/60,"-")</f>
        <v>-</v>
      </c>
      <c r="CS208" s="107">
        <v>12</v>
      </c>
      <c r="CT208" s="4"/>
      <c r="CU208" s="108" t="str">
        <f>IF(CT208&gt;0,INDEX(Вхідні_дані!$A$963:$G$1062,MATCH(CT208,Вхідні_дані!$C$963:$C$1062,0),7),"-")</f>
        <v>-</v>
      </c>
      <c r="CV208" s="7"/>
      <c r="CW208" s="32" t="str">
        <f>IF(CT208&gt;0,(CV208*CU208)/CV9/CV10/60,"-")</f>
        <v>-</v>
      </c>
      <c r="DA208" s="107">
        <v>12</v>
      </c>
      <c r="DB208" s="4"/>
      <c r="DC208" s="108" t="str">
        <f>IF(DB208&gt;0,INDEX(Вхідні_дані!$A$963:$G$1062,MATCH(DB208,Вхідні_дані!$C$963:$C$1062,0),7),"-")</f>
        <v>-</v>
      </c>
      <c r="DD208" s="7"/>
      <c r="DE208" s="32" t="str">
        <f>IF(DB208&gt;0,(DD208*DC208)/DD9/DD10/60,"-")</f>
        <v>-</v>
      </c>
      <c r="DI208" s="107">
        <v>12</v>
      </c>
      <c r="DJ208" s="4"/>
      <c r="DK208" s="108" t="str">
        <f>IF(DJ208&gt;0,INDEX(Вхідні_дані!$A$963:$G$1062,MATCH(DJ208,Вхідні_дані!$C$963:$C$1062,0),7),"-")</f>
        <v>-</v>
      </c>
      <c r="DL208" s="7"/>
      <c r="DM208" s="32" t="str">
        <f>IF(DJ208&gt;0,(DL208*DK208)/DL9/DL10/60,"-")</f>
        <v>-</v>
      </c>
      <c r="DQ208" s="107">
        <v>12</v>
      </c>
      <c r="DR208" s="4"/>
      <c r="DS208" s="108" t="str">
        <f>IF(DR208&gt;0,INDEX(Вхідні_дані!$A$963:$G$1062,MATCH(DR208,Вхідні_дані!$C$963:$C$1062,0),7),"-")</f>
        <v>-</v>
      </c>
      <c r="DT208" s="7"/>
      <c r="DU208" s="32" t="str">
        <f>IF(DR208&gt;0,(DT208*DS208)/DT9/DT10/60,"-")</f>
        <v>-</v>
      </c>
      <c r="DY208" s="107">
        <v>12</v>
      </c>
      <c r="DZ208" s="4"/>
      <c r="EA208" s="108" t="str">
        <f>IF(DZ208&gt;0,INDEX(Вхідні_дані!$A$963:$G$1062,MATCH(DZ208,Вхідні_дані!$C$963:$C$1062,0),7),"-")</f>
        <v>-</v>
      </c>
      <c r="EB208" s="7"/>
      <c r="EC208" s="32" t="str">
        <f>IF(DZ208&gt;0,(EB208*EA208)/EB9/EB10/60,"-")</f>
        <v>-</v>
      </c>
      <c r="EG208" s="107">
        <v>12</v>
      </c>
      <c r="EH208" s="4"/>
      <c r="EI208" s="108" t="str">
        <f>IF(EH208&gt;0,INDEX(Вхідні_дані!$A$963:$G$1062,MATCH(EH208,Вхідні_дані!$C$963:$C$1062,0),7),"-")</f>
        <v>-</v>
      </c>
      <c r="EJ208" s="7"/>
      <c r="EK208" s="32" t="str">
        <f>IF(EH208&gt;0,(EJ208*EI208)/EJ9/EJ10/60,"-")</f>
        <v>-</v>
      </c>
      <c r="EO208" s="107">
        <v>12</v>
      </c>
      <c r="EP208" s="4"/>
      <c r="EQ208" s="108" t="str">
        <f>IF(EP208&gt;0,INDEX(Вхідні_дані!$A$963:$G$1062,MATCH(EP208,Вхідні_дані!$C$963:$C$1062,0),7),"-")</f>
        <v>-</v>
      </c>
      <c r="ER208" s="7"/>
      <c r="ES208" s="32" t="str">
        <f>IF(EP208&gt;0,(ER208*EQ208)/ER9/ER10/60,"-")</f>
        <v>-</v>
      </c>
      <c r="EW208" s="107">
        <v>12</v>
      </c>
      <c r="EX208" s="4"/>
      <c r="EY208" s="108" t="str">
        <f>IF(EX208&gt;0,INDEX(Вхідні_дані!$A$963:$G$1062,MATCH(EX208,Вхідні_дані!$C$963:$C$1062,0),7),"-")</f>
        <v>-</v>
      </c>
      <c r="EZ208" s="7"/>
      <c r="FA208" s="32" t="str">
        <f>IF(EX208&gt;0,(EZ208*EY208)/EZ9/EZ10/60,"-")</f>
        <v>-</v>
      </c>
      <c r="FE208" s="107">
        <v>12</v>
      </c>
      <c r="FF208" s="4"/>
      <c r="FG208" s="108" t="str">
        <f>IF(FF208&gt;0,INDEX(Вхідні_дані!$A$963:$G$1062,MATCH(FF208,Вхідні_дані!$C$963:$C$1062,0),7),"-")</f>
        <v>-</v>
      </c>
      <c r="FH208" s="7"/>
      <c r="FI208" s="32" t="str">
        <f>IF(FF208&gt;0,(FH208*FG208)/FH9/FH10/60,"-")</f>
        <v>-</v>
      </c>
      <c r="FM208" s="107">
        <v>12</v>
      </c>
      <c r="FN208" s="4"/>
      <c r="FO208" s="108" t="str">
        <f>IF(FN208&gt;0,INDEX(Вхідні_дані!$A$963:$G$1062,MATCH(FN208,Вхідні_дані!$C$963:$C$1062,0),7),"-")</f>
        <v>-</v>
      </c>
      <c r="FP208" s="7"/>
      <c r="FQ208" s="32" t="str">
        <f>IF(FN208&gt;0,(FP208*FO208)/FP9/FP10/60,"-")</f>
        <v>-</v>
      </c>
      <c r="FU208" s="107">
        <v>12</v>
      </c>
      <c r="FV208" s="4"/>
      <c r="FW208" s="108" t="str">
        <f>IF(FV208&gt;0,INDEX(Вхідні_дані!$A$963:$G$1062,MATCH(FV208,Вхідні_дані!$C$963:$C$1062,0),7),"-")</f>
        <v>-</v>
      </c>
      <c r="FX208" s="7"/>
      <c r="FY208" s="32" t="str">
        <f>IF(FV208&gt;0,(FX208*FW208)/FX9/FX10/60,"-")</f>
        <v>-</v>
      </c>
      <c r="GC208" s="107">
        <v>12</v>
      </c>
      <c r="GD208" s="4"/>
      <c r="GE208" s="108" t="str">
        <f>IF(GD208&gt;0,INDEX(Вхідні_дані!$A$963:$G$1062,MATCH(GD208,Вхідні_дані!$C$963:$C$1062,0),7),"-")</f>
        <v>-</v>
      </c>
      <c r="GF208" s="7"/>
      <c r="GG208" s="32" t="str">
        <f>IF(GD208&gt;0,(GF208*GE208)/GF9/GF10/60,"-")</f>
        <v>-</v>
      </c>
      <c r="GK208" s="107">
        <v>12</v>
      </c>
      <c r="GL208" s="4"/>
      <c r="GM208" s="108" t="str">
        <f>IF(GL208&gt;0,INDEX(Вхідні_дані!$A$963:$G$1062,MATCH(GL208,Вхідні_дані!$C$963:$C$1062,0),7),"-")</f>
        <v>-</v>
      </c>
      <c r="GN208" s="7"/>
      <c r="GO208" s="32" t="str">
        <f>IF(GL208&gt;0,(GN208*GM208)/GN9/GN10/60,"-")</f>
        <v>-</v>
      </c>
      <c r="GS208" s="107">
        <v>12</v>
      </c>
      <c r="GT208" s="4"/>
      <c r="GU208" s="108" t="str">
        <f>IF(GT208&gt;0,INDEX(Вхідні_дані!$A$963:$G$1062,MATCH(GT208,Вхідні_дані!$C$963:$C$1062,0),7),"-")</f>
        <v>-</v>
      </c>
      <c r="GV208" s="7"/>
      <c r="GW208" s="32" t="str">
        <f>IF(GT208&gt;0,(GV208*GU208)/GV9/GV10/60,"-")</f>
        <v>-</v>
      </c>
      <c r="HA208" s="107">
        <v>12</v>
      </c>
      <c r="HB208" s="4"/>
      <c r="HC208" s="108" t="str">
        <f>IF(HB208&gt;0,INDEX(Вхідні_дані!$A$963:$G$1062,MATCH(HB208,Вхідні_дані!$C$963:$C$1062,0),7),"-")</f>
        <v>-</v>
      </c>
      <c r="HD208" s="7"/>
      <c r="HE208" s="32" t="str">
        <f>IF(HB208&gt;0,(HD208*HC208)/HD9/HD10/60,"-")</f>
        <v>-</v>
      </c>
      <c r="HI208" s="107">
        <v>12</v>
      </c>
      <c r="HJ208" s="4"/>
      <c r="HK208" s="108" t="str">
        <f>IF(HJ208&gt;0,INDEX(Вхідні_дані!$A$963:$G$1062,MATCH(HJ208,Вхідні_дані!$C$963:$C$1062,0),7),"-")</f>
        <v>-</v>
      </c>
      <c r="HL208" s="7"/>
      <c r="HM208" s="32" t="str">
        <f>IF(HJ208&gt;0,(HL208*HK208)/HL9/HL10/60,"-")</f>
        <v>-</v>
      </c>
      <c r="HQ208" s="107">
        <v>12</v>
      </c>
      <c r="HR208" s="4"/>
      <c r="HS208" s="108" t="str">
        <f>IF(HR208&gt;0,INDEX(Вхідні_дані!$A$963:$G$1062,MATCH(HR208,Вхідні_дані!$C$963:$C$1062,0),7),"-")</f>
        <v>-</v>
      </c>
      <c r="HT208" s="7"/>
      <c r="HU208" s="32" t="str">
        <f>IF(HR208&gt;0,(HT208*HS208)/HT9/HT10/60,"-")</f>
        <v>-</v>
      </c>
      <c r="HY208" s="107">
        <v>12</v>
      </c>
      <c r="HZ208" s="4"/>
      <c r="IA208" s="108" t="str">
        <f>IF(HZ208&gt;0,INDEX(Вхідні_дані!$A$963:$G$1062,MATCH(HZ208,Вхідні_дані!$C$963:$C$1062,0),7),"-")</f>
        <v>-</v>
      </c>
      <c r="IB208" s="7"/>
      <c r="IC208" s="32" t="str">
        <f>IF(HZ208&gt;0,(IB208*IA208)/IB9/IB10/60,"-")</f>
        <v>-</v>
      </c>
      <c r="IG208" s="107">
        <v>12</v>
      </c>
      <c r="IH208" s="4"/>
      <c r="II208" s="108" t="str">
        <f>IF(IH208&gt;0,INDEX(Вхідні_дані!$A$963:$G$1062,MATCH(IH208,Вхідні_дані!$C$963:$C$1062,0),7),"-")</f>
        <v>-</v>
      </c>
      <c r="IJ208" s="7"/>
      <c r="IK208" s="32" t="str">
        <f>IF(IH208&gt;0,(IJ208*II208)/IJ9/IJ10/60,"-")</f>
        <v>-</v>
      </c>
      <c r="IO208" s="107">
        <v>12</v>
      </c>
      <c r="IP208" s="4"/>
      <c r="IQ208" s="108" t="str">
        <f>IF(IP208&gt;0,INDEX(Вхідні_дані!$A$963:$G$1062,MATCH(IP208,Вхідні_дані!$C$963:$C$1062,0),7),"-")</f>
        <v>-</v>
      </c>
      <c r="IR208" s="7"/>
      <c r="IS208" s="32" t="str">
        <f>IF(IP208&gt;0,(IR208*IQ208)/IR9/IR10/60,"-")</f>
        <v>-</v>
      </c>
      <c r="IW208" s="107">
        <v>12</v>
      </c>
      <c r="IX208" s="4"/>
      <c r="IY208" s="108" t="str">
        <f>IF(IX208&gt;0,INDEX(Вхідні_дані!$A$963:$G$1062,MATCH(IX208,Вхідні_дані!$C$963:$C$1062,0),7),"-")</f>
        <v>-</v>
      </c>
      <c r="IZ208" s="7"/>
      <c r="JA208" s="32" t="str">
        <f>IF(IX208&gt;0,(IZ208*IY208)/IZ9/IZ10/60,"-")</f>
        <v>-</v>
      </c>
      <c r="JE208" s="107">
        <v>12</v>
      </c>
      <c r="JF208" s="4"/>
      <c r="JG208" s="108" t="str">
        <f>IF(JF208&gt;0,INDEX(Вхідні_дані!$A$963:$G$1062,MATCH(JF208,Вхідні_дані!$C$963:$C$1062,0),7),"-")</f>
        <v>-</v>
      </c>
      <c r="JH208" s="7"/>
      <c r="JI208" s="32" t="str">
        <f>IF(JF208&gt;0,(JH208*JG208)/JH9/JH10/60,"-")</f>
        <v>-</v>
      </c>
      <c r="JM208" s="107">
        <v>12</v>
      </c>
      <c r="JN208" s="4"/>
      <c r="JO208" s="108" t="str">
        <f>IF(JN208&gt;0,INDEX(Вхідні_дані!$A$963:$G$1062,MATCH(JN208,Вхідні_дані!$C$963:$C$1062,0),7),"-")</f>
        <v>-</v>
      </c>
      <c r="JP208" s="7"/>
      <c r="JQ208" s="32" t="str">
        <f>IF(JN208&gt;0,(JP208*JO208)/JP9/JP10/60,"-")</f>
        <v>-</v>
      </c>
      <c r="JU208" s="107">
        <v>12</v>
      </c>
      <c r="JV208" s="4"/>
      <c r="JW208" s="108" t="str">
        <f>IF(JV208&gt;0,INDEX(Вхідні_дані!$A$963:$G$1062,MATCH(JV208,Вхідні_дані!$C$963:$C$1062,0),7),"-")</f>
        <v>-</v>
      </c>
      <c r="JX208" s="7"/>
      <c r="JY208" s="32" t="str">
        <f>IF(JV208&gt;0,(JX208*JW208)/JX9/JX10/60,"-")</f>
        <v>-</v>
      </c>
      <c r="KC208" s="107">
        <v>12</v>
      </c>
      <c r="KD208" s="4"/>
      <c r="KE208" s="108" t="str">
        <f>IF(KD208&gt;0,INDEX(Вхідні_дані!$A$963:$G$1062,MATCH(KD208,Вхідні_дані!$C$963:$C$1062,0),7),"-")</f>
        <v>-</v>
      </c>
      <c r="KF208" s="7"/>
      <c r="KG208" s="32" t="str">
        <f>IF(KD208&gt;0,(KF208*KE208)/KF9/KF10/60,"-")</f>
        <v>-</v>
      </c>
      <c r="KK208" s="107">
        <v>12</v>
      </c>
      <c r="KL208" s="4"/>
      <c r="KM208" s="108" t="str">
        <f>IF(KL208&gt;0,INDEX(Вхідні_дані!$A$963:$G$1062,MATCH(KL208,Вхідні_дані!$C$963:$C$1062,0),7),"-")</f>
        <v>-</v>
      </c>
      <c r="KN208" s="7"/>
      <c r="KO208" s="32" t="str">
        <f>IF(KL208&gt;0,(KN208*KM208)/KN9/KN10/60,"-")</f>
        <v>-</v>
      </c>
      <c r="KS208" s="107">
        <v>12</v>
      </c>
      <c r="KT208" s="4"/>
      <c r="KU208" s="108" t="str">
        <f>IF(KT208&gt;0,INDEX(Вхідні_дані!$A$963:$G$1062,MATCH(KT208,Вхідні_дані!$C$963:$C$1062,0),7),"-")</f>
        <v>-</v>
      </c>
      <c r="KV208" s="7"/>
      <c r="KW208" s="32" t="str">
        <f>IF(KT208&gt;0,(KV208*KU208)/KV9/KV10/60,"-")</f>
        <v>-</v>
      </c>
      <c r="LA208" s="107">
        <v>12</v>
      </c>
      <c r="LB208" s="4"/>
      <c r="LC208" s="108" t="str">
        <f>IF(LB208&gt;0,INDEX(Вхідні_дані!$A$963:$G$1062,MATCH(LB208,Вхідні_дані!$C$963:$C$1062,0),7),"-")</f>
        <v>-</v>
      </c>
      <c r="LD208" s="7"/>
      <c r="LE208" s="32" t="str">
        <f>IF(LB208&gt;0,(LD208*LC208)/LD9/LD10/60,"-")</f>
        <v>-</v>
      </c>
      <c r="LI208" s="107">
        <v>12</v>
      </c>
      <c r="LJ208" s="4"/>
      <c r="LK208" s="108" t="str">
        <f>IF(LJ208&gt;0,INDEX(Вхідні_дані!$A$963:$G$1062,MATCH(LJ208,Вхідні_дані!$C$963:$C$1062,0),7),"-")</f>
        <v>-</v>
      </c>
      <c r="LL208" s="7"/>
      <c r="LM208" s="32" t="str">
        <f>IF(LJ208&gt;0,(LL208*LK208)/LL9/LL10/60,"-")</f>
        <v>-</v>
      </c>
      <c r="LQ208" s="107">
        <v>12</v>
      </c>
      <c r="LR208" s="4"/>
      <c r="LS208" s="108" t="str">
        <f>IF(LR208&gt;0,INDEX(Вхідні_дані!$A$963:$G$1062,MATCH(LR208,Вхідні_дані!$C$963:$C$1062,0),7),"-")</f>
        <v>-</v>
      </c>
      <c r="LT208" s="7"/>
      <c r="LU208" s="32" t="str">
        <f>IF(LR208&gt;0,(LT208*LS208)/LT9/LT10/60,"-")</f>
        <v>-</v>
      </c>
      <c r="LY208" s="107">
        <v>12</v>
      </c>
      <c r="LZ208" s="4"/>
      <c r="MA208" s="108" t="str">
        <f>IF(LZ208&gt;0,INDEX(Вхідні_дані!$A$963:$G$1062,MATCH(LZ208,Вхідні_дані!$C$963:$C$1062,0),7),"-")</f>
        <v>-</v>
      </c>
      <c r="MB208" s="7"/>
      <c r="MC208" s="32" t="str">
        <f>IF(LZ208&gt;0,(MB208*MA208)/MB9/MB10/60,"-")</f>
        <v>-</v>
      </c>
      <c r="MG208" s="107">
        <v>12</v>
      </c>
      <c r="MH208" s="4"/>
      <c r="MI208" s="108" t="str">
        <f>IF(MH208&gt;0,INDEX(Вхідні_дані!$A$963:$G$1062,MATCH(MH208,Вхідні_дані!$C$963:$C$1062,0),7),"-")</f>
        <v>-</v>
      </c>
      <c r="MJ208" s="7"/>
      <c r="MK208" s="32" t="str">
        <f>IF(MH208&gt;0,(MJ208*MI208)/MJ9/MJ10/60,"-")</f>
        <v>-</v>
      </c>
      <c r="MO208" s="107">
        <v>12</v>
      </c>
      <c r="MP208" s="4"/>
      <c r="MQ208" s="108" t="str">
        <f>IF(MP208&gt;0,INDEX(Вхідні_дані!$A$963:$G$1062,MATCH(MP208,Вхідні_дані!$C$963:$C$1062,0),7),"-")</f>
        <v>-</v>
      </c>
      <c r="MR208" s="7"/>
      <c r="MS208" s="32" t="str">
        <f>IF(MP208&gt;0,(MR208*MQ208)/MR9/MR10/60,"-")</f>
        <v>-</v>
      </c>
      <c r="MW208" s="107">
        <v>12</v>
      </c>
      <c r="MX208" s="4"/>
      <c r="MY208" s="108" t="str">
        <f>IF(MX208&gt;0,INDEX(Вхідні_дані!$A$963:$G$1062,MATCH(MX208,Вхідні_дані!$C$963:$C$1062,0),7),"-")</f>
        <v>-</v>
      </c>
      <c r="MZ208" s="7"/>
      <c r="NA208" s="32" t="str">
        <f>IF(MX208&gt;0,(MZ208*MY208)/MZ9/MZ10/60,"-")</f>
        <v>-</v>
      </c>
      <c r="NE208" s="107">
        <v>12</v>
      </c>
      <c r="NF208" s="4"/>
      <c r="NG208" s="108" t="str">
        <f>IF(NF208&gt;0,INDEX(Вхідні_дані!$A$963:$G$1062,MATCH(NF208,Вхідні_дані!$C$963:$C$1062,0),7),"-")</f>
        <v>-</v>
      </c>
      <c r="NH208" s="7"/>
      <c r="NI208" s="32" t="str">
        <f>IF(NF208&gt;0,(NH208*NG208)/NH9/NH10/60,"-")</f>
        <v>-</v>
      </c>
      <c r="NM208" s="107">
        <v>12</v>
      </c>
      <c r="NN208" s="4"/>
      <c r="NO208" s="108" t="str">
        <f>IF(NN208&gt;0,INDEX(Вхідні_дані!$A$963:$G$1062,MATCH(NN208,Вхідні_дані!$C$963:$C$1062,0),7),"-")</f>
        <v>-</v>
      </c>
      <c r="NP208" s="7"/>
      <c r="NQ208" s="32" t="str">
        <f>IF(NN208&gt;0,(NP208*NO208)/NP9/NP10/60,"-")</f>
        <v>-</v>
      </c>
      <c r="NU208" s="107">
        <v>12</v>
      </c>
      <c r="NV208" s="4"/>
      <c r="NW208" s="108" t="str">
        <f>IF(NV208&gt;0,INDEX(Вхідні_дані!$A$963:$G$1062,MATCH(NV208,Вхідні_дані!$C$963:$C$1062,0),7),"-")</f>
        <v>-</v>
      </c>
      <c r="NX208" s="7"/>
      <c r="NY208" s="32" t="str">
        <f>IF(NV208&gt;0,(NX208*NW208)/NX9/NX10/60,"-")</f>
        <v>-</v>
      </c>
      <c r="OC208" s="107">
        <v>12</v>
      </c>
      <c r="OD208" s="4"/>
      <c r="OE208" s="108" t="str">
        <f>IF(OD208&gt;0,INDEX(Вхідні_дані!$A$963:$G$1062,MATCH(OD208,Вхідні_дані!$C$963:$C$1062,0),7),"-")</f>
        <v>-</v>
      </c>
      <c r="OF208" s="7"/>
      <c r="OG208" s="32" t="str">
        <f>IF(OD208&gt;0,(OF208*OE208)/OF9/OF10/60,"-")</f>
        <v>-</v>
      </c>
      <c r="OK208" s="107">
        <v>12</v>
      </c>
      <c r="OL208" s="4"/>
      <c r="OM208" s="108" t="str">
        <f>IF(OL208&gt;0,INDEX(Вхідні_дані!$A$963:$G$1062,MATCH(OL208,Вхідні_дані!$C$963:$C$1062,0),7),"-")</f>
        <v>-</v>
      </c>
      <c r="ON208" s="7"/>
      <c r="OO208" s="32" t="str">
        <f>IF(OL208&gt;0,(ON208*OM208)/ON9/ON10/60,"-")</f>
        <v>-</v>
      </c>
      <c r="OS208" s="107">
        <v>12</v>
      </c>
      <c r="OT208" s="4"/>
      <c r="OU208" s="108" t="str">
        <f>IF(OT208&gt;0,INDEX(Вхідні_дані!$A$963:$G$1062,MATCH(OT208,Вхідні_дані!$C$963:$C$1062,0),7),"-")</f>
        <v>-</v>
      </c>
      <c r="OV208" s="7"/>
      <c r="OW208" s="32" t="str">
        <f>IF(OT208&gt;0,(OV208*OU208)/OV9/OV10/60,"-")</f>
        <v>-</v>
      </c>
      <c r="PA208" s="107">
        <v>12</v>
      </c>
      <c r="PB208" s="4"/>
      <c r="PC208" s="108" t="str">
        <f>IF(PB208&gt;0,INDEX(Вхідні_дані!$A$963:$G$1062,MATCH(PB208,Вхідні_дані!$C$963:$C$1062,0),7),"-")</f>
        <v>-</v>
      </c>
      <c r="PD208" s="7"/>
      <c r="PE208" s="32" t="str">
        <f>IF(PB208&gt;0,(PD208*PC208)/PD9/PD10/60,"-")</f>
        <v>-</v>
      </c>
      <c r="PI208" s="107">
        <v>12</v>
      </c>
      <c r="PJ208" s="4"/>
      <c r="PK208" s="108" t="str">
        <f>IF(PJ208&gt;0,INDEX(Вхідні_дані!$A$963:$G$1062,MATCH(PJ208,Вхідні_дані!$C$963:$C$1062,0),7),"-")</f>
        <v>-</v>
      </c>
      <c r="PL208" s="7"/>
      <c r="PM208" s="32" t="str">
        <f>IF(PJ208&gt;0,(PL208*PK208)/PL9/PL10/60,"-")</f>
        <v>-</v>
      </c>
      <c r="PQ208" s="107">
        <v>12</v>
      </c>
      <c r="PR208" s="4"/>
      <c r="PS208" s="108" t="str">
        <f>IF(PR208&gt;0,INDEX(Вхідні_дані!$A$963:$G$1062,MATCH(PR208,Вхідні_дані!$C$963:$C$1062,0),7),"-")</f>
        <v>-</v>
      </c>
      <c r="PT208" s="7"/>
      <c r="PU208" s="32" t="str">
        <f>IF(PR208&gt;0,(PT208*PS208)/PT9/PT10/60,"-")</f>
        <v>-</v>
      </c>
      <c r="PY208" s="107">
        <v>12</v>
      </c>
      <c r="PZ208" s="4"/>
      <c r="QA208" s="108" t="str">
        <f>IF(PZ208&gt;0,INDEX(Вхідні_дані!$A$963:$G$1062,MATCH(PZ208,Вхідні_дані!$C$963:$C$1062,0),7),"-")</f>
        <v>-</v>
      </c>
      <c r="QB208" s="7"/>
      <c r="QC208" s="32" t="str">
        <f>IF(PZ208&gt;0,(QB208*QA208)/QB9/QB10/60,"-")</f>
        <v>-</v>
      </c>
      <c r="QG208" s="107">
        <v>12</v>
      </c>
      <c r="QH208" s="4"/>
      <c r="QI208" s="108" t="str">
        <f>IF(QH208&gt;0,INDEX(Вхідні_дані!$A$963:$G$1062,MATCH(QH208,Вхідні_дані!$C$963:$C$1062,0),7),"-")</f>
        <v>-</v>
      </c>
      <c r="QJ208" s="7"/>
      <c r="QK208" s="32" t="str">
        <f>IF(QH208&gt;0,(QJ208*QI208)/QJ9/QJ10/60,"-")</f>
        <v>-</v>
      </c>
      <c r="QO208" s="107">
        <v>12</v>
      </c>
      <c r="QP208" s="4"/>
      <c r="QQ208" s="108" t="str">
        <f>IF(QP208&gt;0,INDEX(Вхідні_дані!$A$963:$G$1062,MATCH(QP208,Вхідні_дані!$C$963:$C$1062,0),7),"-")</f>
        <v>-</v>
      </c>
      <c r="QR208" s="7"/>
      <c r="QS208" s="32" t="str">
        <f>IF(QP208&gt;0,(QR208*QQ208)/QR9/QR10/60,"-")</f>
        <v>-</v>
      </c>
      <c r="QW208" s="107">
        <v>12</v>
      </c>
      <c r="QX208" s="4"/>
      <c r="QY208" s="108" t="str">
        <f>IF(QX208&gt;0,INDEX(Вхідні_дані!$A$963:$G$1062,MATCH(QX208,Вхідні_дані!$C$963:$C$1062,0),7),"-")</f>
        <v>-</v>
      </c>
      <c r="QZ208" s="7"/>
      <c r="RA208" s="32" t="str">
        <f>IF(QX208&gt;0,(QZ208*QY208)/QZ9/QZ10/60,"-")</f>
        <v>-</v>
      </c>
      <c r="RE208" s="107">
        <v>12</v>
      </c>
      <c r="RF208" s="4"/>
      <c r="RG208" s="108" t="str">
        <f>IF(RF208&gt;0,INDEX(Вхідні_дані!$A$963:$G$1062,MATCH(RF208,Вхідні_дані!$C$963:$C$1062,0),7),"-")</f>
        <v>-</v>
      </c>
      <c r="RH208" s="7"/>
      <c r="RI208" s="32" t="str">
        <f>IF(RF208&gt;0,(RH208*RG208)/RH9/RH10/60,"-")</f>
        <v>-</v>
      </c>
      <c r="RM208" s="107">
        <v>12</v>
      </c>
      <c r="RN208" s="4"/>
      <c r="RO208" s="108" t="str">
        <f>IF(RN208&gt;0,INDEX(Вхідні_дані!$A$963:$G$1062,MATCH(RN208,Вхідні_дані!$C$963:$C$1062,0),7),"-")</f>
        <v>-</v>
      </c>
      <c r="RP208" s="7"/>
      <c r="RQ208" s="32" t="str">
        <f>IF(RN208&gt;0,(RP208*RO208)/RP9/RP10/60,"-")</f>
        <v>-</v>
      </c>
      <c r="RU208" s="107">
        <v>12</v>
      </c>
      <c r="RV208" s="4"/>
      <c r="RW208" s="108" t="str">
        <f>IF(RV208&gt;0,INDEX(Вхідні_дані!$A$963:$G$1062,MATCH(RV208,Вхідні_дані!$C$963:$C$1062,0),7),"-")</f>
        <v>-</v>
      </c>
      <c r="RX208" s="7"/>
      <c r="RY208" s="32" t="str">
        <f>IF(RV208&gt;0,(RX208*RW208)/RX9/RX10/60,"-")</f>
        <v>-</v>
      </c>
      <c r="SC208" s="107">
        <v>12</v>
      </c>
      <c r="SD208" s="4"/>
      <c r="SE208" s="108" t="str">
        <f>IF(SD208&gt;0,INDEX(Вхідні_дані!$A$963:$G$1062,MATCH(SD208,Вхідні_дані!$C$963:$C$1062,0),7),"-")</f>
        <v>-</v>
      </c>
      <c r="SF208" s="7"/>
      <c r="SG208" s="32" t="str">
        <f>IF(SD208&gt;0,(SF208*SE208)/SF9/SF10/60,"-")</f>
        <v>-</v>
      </c>
      <c r="SK208" s="107">
        <v>12</v>
      </c>
      <c r="SL208" s="4"/>
      <c r="SM208" s="108" t="str">
        <f>IF(SL208&gt;0,INDEX(Вхідні_дані!$A$963:$G$1062,MATCH(SL208,Вхідні_дані!$C$963:$C$1062,0),7),"-")</f>
        <v>-</v>
      </c>
      <c r="SN208" s="7"/>
      <c r="SO208" s="32" t="str">
        <f>IF(SL208&gt;0,(SN208*SM208)/SN9/SN10/60,"-")</f>
        <v>-</v>
      </c>
      <c r="SS208" s="107">
        <v>12</v>
      </c>
      <c r="ST208" s="4"/>
      <c r="SU208" s="108" t="str">
        <f>IF(ST208&gt;0,INDEX(Вхідні_дані!$A$963:$G$1062,MATCH(ST208,Вхідні_дані!$C$963:$C$1062,0),7),"-")</f>
        <v>-</v>
      </c>
      <c r="SV208" s="7"/>
      <c r="SW208" s="32" t="str">
        <f>IF(ST208&gt;0,(SV208*SU208)/SV9/SV10/60,"-")</f>
        <v>-</v>
      </c>
      <c r="TA208" s="107">
        <v>12</v>
      </c>
      <c r="TB208" s="4"/>
      <c r="TC208" s="108" t="str">
        <f>IF(TB208&gt;0,INDEX(Вхідні_дані!$A$963:$G$1062,MATCH(TB208,Вхідні_дані!$C$963:$C$1062,0),7),"-")</f>
        <v>-</v>
      </c>
      <c r="TD208" s="7"/>
      <c r="TE208" s="32" t="str">
        <f>IF(TB208&gt;0,(TD208*TC208)/TD9/TD10/60,"-")</f>
        <v>-</v>
      </c>
      <c r="TI208" s="107">
        <v>12</v>
      </c>
      <c r="TJ208" s="4"/>
      <c r="TK208" s="108" t="str">
        <f>IF(TJ208&gt;0,INDEX(Вхідні_дані!$A$963:$G$1062,MATCH(TJ208,Вхідні_дані!$C$963:$C$1062,0),7),"-")</f>
        <v>-</v>
      </c>
      <c r="TL208" s="7"/>
      <c r="TM208" s="32" t="str">
        <f>IF(TJ208&gt;0,(TL208*TK208)/TL9/TL10/60,"-")</f>
        <v>-</v>
      </c>
      <c r="TQ208" s="107">
        <v>12</v>
      </c>
      <c r="TR208" s="4"/>
      <c r="TS208" s="108" t="str">
        <f>IF(TR208&gt;0,INDEX(Вхідні_дані!$A$963:$G$1062,MATCH(TR208,Вхідні_дані!$C$963:$C$1062,0),7),"-")</f>
        <v>-</v>
      </c>
      <c r="TT208" s="7"/>
      <c r="TU208" s="32" t="str">
        <f>IF(TR208&gt;0,(TT208*TS208)/TT9/TT10/60,"-")</f>
        <v>-</v>
      </c>
      <c r="TY208" s="107">
        <v>12</v>
      </c>
      <c r="TZ208" s="4"/>
      <c r="UA208" s="108" t="str">
        <f>IF(TZ208&gt;0,INDEX(Вхідні_дані!$A$963:$G$1062,MATCH(TZ208,Вхідні_дані!$C$963:$C$1062,0),7),"-")</f>
        <v>-</v>
      </c>
      <c r="UB208" s="7"/>
      <c r="UC208" s="32" t="str">
        <f>IF(TZ208&gt;0,(UB208*UA208)/UB9/UB10/60,"-")</f>
        <v>-</v>
      </c>
      <c r="UG208" s="107">
        <v>12</v>
      </c>
      <c r="UH208" s="4"/>
      <c r="UI208" s="108" t="str">
        <f>IF(UH208&gt;0,INDEX(Вхідні_дані!$A$963:$G$1062,MATCH(UH208,Вхідні_дані!$C$963:$C$1062,0),7),"-")</f>
        <v>-</v>
      </c>
      <c r="UJ208" s="7"/>
      <c r="UK208" s="32" t="str">
        <f>IF(UH208&gt;0,(UJ208*UI208)/UJ9/UJ10/60,"-")</f>
        <v>-</v>
      </c>
      <c r="UO208" s="107">
        <v>12</v>
      </c>
      <c r="UP208" s="4"/>
      <c r="UQ208" s="108" t="str">
        <f>IF(UP208&gt;0,INDEX(Вхідні_дані!$A$963:$G$1062,MATCH(UP208,Вхідні_дані!$C$963:$C$1062,0),7),"-")</f>
        <v>-</v>
      </c>
      <c r="UR208" s="7"/>
      <c r="US208" s="32" t="str">
        <f>IF(UP208&gt;0,(UR208*UQ208)/UR9/UR10/60,"-")</f>
        <v>-</v>
      </c>
      <c r="UW208" s="107">
        <v>12</v>
      </c>
      <c r="UX208" s="4"/>
      <c r="UY208" s="108" t="str">
        <f>IF(UX208&gt;0,INDEX(Вхідні_дані!$A$963:$G$1062,MATCH(UX208,Вхідні_дані!$C$963:$C$1062,0),7),"-")</f>
        <v>-</v>
      </c>
      <c r="UZ208" s="7"/>
      <c r="VA208" s="32" t="str">
        <f>IF(UX208&gt;0,(UZ208*UY208)/UZ9/UZ10/60,"-")</f>
        <v>-</v>
      </c>
      <c r="VE208" s="107">
        <v>12</v>
      </c>
      <c r="VF208" s="4"/>
      <c r="VG208" s="108" t="str">
        <f>IF(VF208&gt;0,INDEX(Вхідні_дані!$A$963:$G$1062,MATCH(VF208,Вхідні_дані!$C$963:$C$1062,0),7),"-")</f>
        <v>-</v>
      </c>
      <c r="VH208" s="7"/>
      <c r="VI208" s="32" t="str">
        <f>IF(VF208&gt;0,(VH208*VG208)/VH9/VH10/60,"-")</f>
        <v>-</v>
      </c>
      <c r="VM208" s="107">
        <v>12</v>
      </c>
      <c r="VN208" s="4"/>
      <c r="VO208" s="108" t="str">
        <f>IF(VN208&gt;0,INDEX(Вхідні_дані!$A$963:$G$1062,MATCH(VN208,Вхідні_дані!$C$963:$C$1062,0),7),"-")</f>
        <v>-</v>
      </c>
      <c r="VP208" s="7"/>
      <c r="VQ208" s="32" t="str">
        <f>IF(VN208&gt;0,(VP208*VO208)/VP9/VP10/60,"-")</f>
        <v>-</v>
      </c>
      <c r="VU208" s="107">
        <v>12</v>
      </c>
      <c r="VV208" s="4"/>
      <c r="VW208" s="108" t="str">
        <f>IF(VV208&gt;0,INDEX(Вхідні_дані!$A$963:$G$1062,MATCH(VV208,Вхідні_дані!$C$963:$C$1062,0),7),"-")</f>
        <v>-</v>
      </c>
      <c r="VX208" s="7"/>
      <c r="VY208" s="32" t="str">
        <f>IF(VV208&gt;0,(VX208*VW208)/VX9/VX10/60,"-")</f>
        <v>-</v>
      </c>
      <c r="WC208" s="107">
        <v>12</v>
      </c>
      <c r="WD208" s="4"/>
      <c r="WE208" s="108" t="str">
        <f>IF(WD208&gt;0,INDEX(Вхідні_дані!$A$963:$G$1062,MATCH(WD208,Вхідні_дані!$C$963:$C$1062,0),7),"-")</f>
        <v>-</v>
      </c>
      <c r="WF208" s="7"/>
      <c r="WG208" s="32" t="str">
        <f>IF(WD208&gt;0,(WF208*WE208)/WF9/WF10/60,"-")</f>
        <v>-</v>
      </c>
      <c r="WK208" s="107">
        <v>12</v>
      </c>
      <c r="WL208" s="4"/>
      <c r="WM208" s="108" t="str">
        <f>IF(WL208&gt;0,INDEX(Вхідні_дані!$A$963:$G$1062,MATCH(WL208,Вхідні_дані!$C$963:$C$1062,0),7),"-")</f>
        <v>-</v>
      </c>
      <c r="WN208" s="7"/>
      <c r="WO208" s="32" t="str">
        <f>IF(WL208&gt;0,(WN208*WM208)/WN9/WN10/60,"-")</f>
        <v>-</v>
      </c>
      <c r="WS208" s="107">
        <v>12</v>
      </c>
      <c r="WT208" s="4"/>
      <c r="WU208" s="108" t="str">
        <f>IF(WT208&gt;0,INDEX(Вхідні_дані!$A$963:$G$1062,MATCH(WT208,Вхідні_дані!$C$963:$C$1062,0),7),"-")</f>
        <v>-</v>
      </c>
      <c r="WV208" s="7"/>
      <c r="WW208" s="32" t="str">
        <f>IF(WT208&gt;0,(WV208*WU208)/WV9/WV10/60,"-")</f>
        <v>-</v>
      </c>
      <c r="XA208" s="107">
        <v>12</v>
      </c>
      <c r="XB208" s="4"/>
      <c r="XC208" s="108" t="str">
        <f>IF(XB208&gt;0,INDEX(Вхідні_дані!$A$963:$G$1062,MATCH(XB208,Вхідні_дані!$C$963:$C$1062,0),7),"-")</f>
        <v>-</v>
      </c>
      <c r="XD208" s="7"/>
      <c r="XE208" s="32" t="str">
        <f>IF(XB208&gt;0,(XD208*XC208)/XD9/XD10/60,"-")</f>
        <v>-</v>
      </c>
      <c r="XI208" s="107">
        <v>12</v>
      </c>
      <c r="XJ208" s="4"/>
      <c r="XK208" s="108" t="str">
        <f>IF(XJ208&gt;0,INDEX(Вхідні_дані!$A$963:$G$1062,MATCH(XJ208,Вхідні_дані!$C$963:$C$1062,0),7),"-")</f>
        <v>-</v>
      </c>
      <c r="XL208" s="7"/>
      <c r="XM208" s="32" t="str">
        <f>IF(XJ208&gt;0,(XL208*XK208)/XL9/XL10/60,"-")</f>
        <v>-</v>
      </c>
      <c r="XQ208" s="107">
        <v>12</v>
      </c>
      <c r="XR208" s="4"/>
      <c r="XS208" s="108" t="str">
        <f>IF(XR208&gt;0,INDEX(Вхідні_дані!$A$963:$G$1062,MATCH(XR208,Вхідні_дані!$C$963:$C$1062,0),7),"-")</f>
        <v>-</v>
      </c>
      <c r="XT208" s="7"/>
      <c r="XU208" s="32" t="str">
        <f>IF(XR208&gt;0,(XT208*XS208)/XT9/XT10/60,"-")</f>
        <v>-</v>
      </c>
      <c r="XY208" s="107">
        <v>12</v>
      </c>
      <c r="XZ208" s="4"/>
      <c r="YA208" s="108" t="str">
        <f>IF(XZ208&gt;0,INDEX(Вхідні_дані!$A$963:$G$1062,MATCH(XZ208,Вхідні_дані!$C$963:$C$1062,0),7),"-")</f>
        <v>-</v>
      </c>
      <c r="YB208" s="7"/>
      <c r="YC208" s="32" t="str">
        <f>IF(XZ208&gt;0,(YB208*YA208)/YB9/YB10/60,"-")</f>
        <v>-</v>
      </c>
      <c r="YG208" s="107">
        <v>12</v>
      </c>
      <c r="YH208" s="4"/>
      <c r="YI208" s="108" t="str">
        <f>IF(YH208&gt;0,INDEX(Вхідні_дані!$A$963:$G$1062,MATCH(YH208,Вхідні_дані!$C$963:$C$1062,0),7),"-")</f>
        <v>-</v>
      </c>
      <c r="YJ208" s="7"/>
      <c r="YK208" s="32" t="str">
        <f>IF(YH208&gt;0,(YJ208*YI208)/YJ9/YJ10/60,"-")</f>
        <v>-</v>
      </c>
      <c r="YO208" s="107">
        <v>12</v>
      </c>
      <c r="YP208" s="4"/>
      <c r="YQ208" s="108" t="str">
        <f>IF(YP208&gt;0,INDEX(Вхідні_дані!$A$963:$G$1062,MATCH(YP208,Вхідні_дані!$C$963:$C$1062,0),7),"-")</f>
        <v>-</v>
      </c>
      <c r="YR208" s="7"/>
      <c r="YS208" s="32" t="str">
        <f>IF(YP208&gt;0,(YR208*YQ208)/YR9/YR10/60,"-")</f>
        <v>-</v>
      </c>
      <c r="YW208" s="107">
        <v>12</v>
      </c>
      <c r="YX208" s="4"/>
      <c r="YY208" s="108" t="str">
        <f>IF(YX208&gt;0,INDEX(Вхідні_дані!$A$963:$G$1062,MATCH(YX208,Вхідні_дані!$C$963:$C$1062,0),7),"-")</f>
        <v>-</v>
      </c>
      <c r="YZ208" s="7"/>
      <c r="ZA208" s="32" t="str">
        <f>IF(YX208&gt;0,(YZ208*YY208)/YZ9/YZ10/60,"-")</f>
        <v>-</v>
      </c>
      <c r="ZE208" s="107">
        <v>12</v>
      </c>
      <c r="ZF208" s="4"/>
      <c r="ZG208" s="108" t="str">
        <f>IF(ZF208&gt;0,INDEX(Вхідні_дані!$A$963:$G$1062,MATCH(ZF208,Вхідні_дані!$C$963:$C$1062,0),7),"-")</f>
        <v>-</v>
      </c>
      <c r="ZH208" s="7"/>
      <c r="ZI208" s="32" t="str">
        <f>IF(ZF208&gt;0,(ZH208*ZG208)/ZH9/ZH10/60,"-")</f>
        <v>-</v>
      </c>
      <c r="ZM208" s="107">
        <v>12</v>
      </c>
      <c r="ZN208" s="4"/>
      <c r="ZO208" s="108" t="str">
        <f>IF(ZN208&gt;0,INDEX(Вхідні_дані!$A$963:$G$1062,MATCH(ZN208,Вхідні_дані!$C$963:$C$1062,0),7),"-")</f>
        <v>-</v>
      </c>
      <c r="ZP208" s="7"/>
      <c r="ZQ208" s="32" t="str">
        <f>IF(ZN208&gt;0,(ZP208*ZO208)/ZP9/ZP10/60,"-")</f>
        <v>-</v>
      </c>
      <c r="ZU208" s="107">
        <v>12</v>
      </c>
      <c r="ZV208" s="4"/>
      <c r="ZW208" s="108" t="str">
        <f>IF(ZV208&gt;0,INDEX(Вхідні_дані!$A$963:$G$1062,MATCH(ZV208,Вхідні_дані!$C$963:$C$1062,0),7),"-")</f>
        <v>-</v>
      </c>
      <c r="ZX208" s="7"/>
      <c r="ZY208" s="32" t="str">
        <f>IF(ZV208&gt;0,(ZX208*ZW208)/ZX9/ZX10/60,"-")</f>
        <v>-</v>
      </c>
      <c r="AAC208" s="107">
        <v>12</v>
      </c>
      <c r="AAD208" s="4"/>
      <c r="AAE208" s="108" t="str">
        <f>IF(AAD208&gt;0,INDEX(Вхідні_дані!$A$963:$G$1062,MATCH(AAD208,Вхідні_дані!$C$963:$C$1062,0),7),"-")</f>
        <v>-</v>
      </c>
      <c r="AAF208" s="7"/>
      <c r="AAG208" s="32" t="str">
        <f>IF(AAD208&gt;0,(AAF208*AAE208)/AAF9/AAF10/60,"-")</f>
        <v>-</v>
      </c>
      <c r="AAK208" s="107">
        <v>12</v>
      </c>
      <c r="AAL208" s="4"/>
      <c r="AAM208" s="108" t="str">
        <f>IF(AAL208&gt;0,INDEX(Вхідні_дані!$A$963:$G$1062,MATCH(AAL208,Вхідні_дані!$C$963:$C$1062,0),7),"-")</f>
        <v>-</v>
      </c>
      <c r="AAN208" s="7"/>
      <c r="AAO208" s="32" t="str">
        <f>IF(AAL208&gt;0,(AAN208*AAM208)/AAN9/AAN10/60,"-")</f>
        <v>-</v>
      </c>
      <c r="AAS208" s="107">
        <v>12</v>
      </c>
      <c r="AAT208" s="4"/>
      <c r="AAU208" s="108" t="str">
        <f>IF(AAT208&gt;0,INDEX(Вхідні_дані!$A$963:$G$1062,MATCH(AAT208,Вхідні_дані!$C$963:$C$1062,0),7),"-")</f>
        <v>-</v>
      </c>
      <c r="AAV208" s="7"/>
      <c r="AAW208" s="32" t="str">
        <f>IF(AAT208&gt;0,(AAV208*AAU208)/AAV9/AAV10/60,"-")</f>
        <v>-</v>
      </c>
      <c r="ABA208" s="107">
        <v>12</v>
      </c>
      <c r="ABB208" s="4"/>
      <c r="ABC208" s="108" t="str">
        <f>IF(ABB208&gt;0,INDEX(Вхідні_дані!$A$963:$G$1062,MATCH(ABB208,Вхідні_дані!$C$963:$C$1062,0),7),"-")</f>
        <v>-</v>
      </c>
      <c r="ABD208" s="7"/>
      <c r="ABE208" s="32" t="str">
        <f>IF(ABB208&gt;0,(ABD208*ABC208)/ABD9/ABD10/60,"-")</f>
        <v>-</v>
      </c>
      <c r="ABI208" s="107">
        <v>12</v>
      </c>
      <c r="ABJ208" s="4"/>
      <c r="ABK208" s="108" t="str">
        <f>IF(ABJ208&gt;0,INDEX(Вхідні_дані!$A$963:$G$1062,MATCH(ABJ208,Вхідні_дані!$C$963:$C$1062,0),7),"-")</f>
        <v>-</v>
      </c>
      <c r="ABL208" s="7"/>
      <c r="ABM208" s="32" t="str">
        <f>IF(ABJ208&gt;0,(ABL208*ABK208)/ABL9/ABL10/60,"-")</f>
        <v>-</v>
      </c>
      <c r="ABQ208" s="107">
        <v>12</v>
      </c>
      <c r="ABR208" s="4"/>
      <c r="ABS208" s="108" t="str">
        <f>IF(ABR208&gt;0,INDEX(Вхідні_дані!$A$963:$G$1062,MATCH(ABR208,Вхідні_дані!$C$963:$C$1062,0),7),"-")</f>
        <v>-</v>
      </c>
      <c r="ABT208" s="7"/>
      <c r="ABU208" s="32" t="str">
        <f>IF(ABR208&gt;0,(ABT208*ABS208)/ABT9/ABT10/60,"-")</f>
        <v>-</v>
      </c>
      <c r="ABY208" s="107">
        <v>12</v>
      </c>
      <c r="ABZ208" s="4"/>
      <c r="ACA208" s="108" t="str">
        <f>IF(ABZ208&gt;0,INDEX(Вхідні_дані!$A$963:$G$1062,MATCH(ABZ208,Вхідні_дані!$C$963:$C$1062,0),7),"-")</f>
        <v>-</v>
      </c>
      <c r="ACB208" s="7"/>
      <c r="ACC208" s="32" t="str">
        <f>IF(ABZ208&gt;0,(ACB208*ACA208)/ACB9/ACB10/60,"-")</f>
        <v>-</v>
      </c>
      <c r="ACG208" s="107">
        <v>12</v>
      </c>
      <c r="ACH208" s="4"/>
      <c r="ACI208" s="108" t="str">
        <f>IF(ACH208&gt;0,INDEX(Вхідні_дані!$A$963:$G$1062,MATCH(ACH208,Вхідні_дані!$C$963:$C$1062,0),7),"-")</f>
        <v>-</v>
      </c>
      <c r="ACJ208" s="7"/>
      <c r="ACK208" s="32" t="str">
        <f>IF(ACH208&gt;0,(ACJ208*ACI208)/ACJ9/ACJ10/60,"-")</f>
        <v>-</v>
      </c>
      <c r="ACO208" s="107">
        <v>12</v>
      </c>
      <c r="ACP208" s="4"/>
      <c r="ACQ208" s="108" t="str">
        <f>IF(ACP208&gt;0,INDEX(Вхідні_дані!$A$963:$G$1062,MATCH(ACP208,Вхідні_дані!$C$963:$C$1062,0),7),"-")</f>
        <v>-</v>
      </c>
      <c r="ACR208" s="7"/>
      <c r="ACS208" s="32" t="str">
        <f>IF(ACP208&gt;0,(ACR208*ACQ208)/ACR9/ACR10/60,"-")</f>
        <v>-</v>
      </c>
      <c r="ACW208" s="107">
        <v>12</v>
      </c>
      <c r="ACX208" s="4"/>
      <c r="ACY208" s="108" t="str">
        <f>IF(ACX208&gt;0,INDEX(Вхідні_дані!$A$963:$G$1062,MATCH(ACX208,Вхідні_дані!$C$963:$C$1062,0),7),"-")</f>
        <v>-</v>
      </c>
      <c r="ACZ208" s="7"/>
      <c r="ADA208" s="32" t="str">
        <f>IF(ACX208&gt;0,(ACZ208*ACY208)/ACZ9/ACZ10/60,"-")</f>
        <v>-</v>
      </c>
      <c r="ADE208" s="107">
        <v>12</v>
      </c>
      <c r="ADF208" s="4"/>
      <c r="ADG208" s="108" t="str">
        <f>IF(ADF208&gt;0,INDEX(Вхідні_дані!$A$963:$G$1062,MATCH(ADF208,Вхідні_дані!$C$963:$C$1062,0),7),"-")</f>
        <v>-</v>
      </c>
      <c r="ADH208" s="7"/>
      <c r="ADI208" s="32" t="str">
        <f>IF(ADF208&gt;0,(ADH208*ADG208)/ADH9/ADH10/60,"-")</f>
        <v>-</v>
      </c>
      <c r="ADM208" s="107">
        <v>12</v>
      </c>
      <c r="ADN208" s="4"/>
      <c r="ADO208" s="108" t="str">
        <f>IF(ADN208&gt;0,INDEX(Вхідні_дані!$A$963:$G$1062,MATCH(ADN208,Вхідні_дані!$C$963:$C$1062,0),7),"-")</f>
        <v>-</v>
      </c>
      <c r="ADP208" s="7"/>
      <c r="ADQ208" s="32" t="str">
        <f>IF(ADN208&gt;0,(ADP208*ADO208)/ADP9/ADP10/60,"-")</f>
        <v>-</v>
      </c>
    </row>
    <row r="209" spans="1:800" ht="24" customHeight="1" outlineLevel="1" x14ac:dyDescent="0.25">
      <c r="A209" s="107">
        <v>13</v>
      </c>
      <c r="B209" s="4"/>
      <c r="C209" s="108" t="str">
        <f>IF(B209&gt;0,INDEX(Вхідні_дані!$A$963:$G$1062,MATCH(B209,Вхідні_дані!$C$963:$C$1062,0),7),"-")</f>
        <v>-</v>
      </c>
      <c r="D209" s="7"/>
      <c r="E209" s="32" t="str">
        <f>IF(B209&gt;0,(D209*C209)/D9/D10/60,"-")</f>
        <v>-</v>
      </c>
      <c r="I209" s="107">
        <v>13</v>
      </c>
      <c r="J209" s="4"/>
      <c r="K209" s="108" t="str">
        <f>IF(J209&gt;0,INDEX(Вхідні_дані!$A$963:$G$1062,MATCH(J209,Вхідні_дані!$C$963:$C$1062,0),7),"-")</f>
        <v>-</v>
      </c>
      <c r="L209" s="7"/>
      <c r="M209" s="32" t="str">
        <f>IF(J209&gt;0,(L209*K209)/L9/L10/60,"-")</f>
        <v>-</v>
      </c>
      <c r="Q209" s="107">
        <v>13</v>
      </c>
      <c r="R209" s="4"/>
      <c r="S209" s="108" t="str">
        <f>IF(R209&gt;0,INDEX(Вхідні_дані!$A$963:$G$1062,MATCH(R209,Вхідні_дані!$C$963:$C$1062,0),7),"-")</f>
        <v>-</v>
      </c>
      <c r="T209" s="7"/>
      <c r="U209" s="32" t="str">
        <f>IF(R209&gt;0,(T209*S209)/T9/T10/60,"-")</f>
        <v>-</v>
      </c>
      <c r="Y209" s="107">
        <v>13</v>
      </c>
      <c r="Z209" s="4"/>
      <c r="AA209" s="108" t="str">
        <f>IF(Z209&gt;0,INDEX(Вхідні_дані!$A$963:$G$1062,MATCH(Z209,Вхідні_дані!$C$963:$C$1062,0),7),"-")</f>
        <v>-</v>
      </c>
      <c r="AB209" s="7"/>
      <c r="AC209" s="32" t="str">
        <f>IF(Z209&gt;0,(AB209*AA209)/AB9/AB10/60,"-")</f>
        <v>-</v>
      </c>
      <c r="AG209" s="107">
        <v>13</v>
      </c>
      <c r="AH209" s="4"/>
      <c r="AI209" s="108" t="str">
        <f>IF(AH209&gt;0,INDEX(Вхідні_дані!$A$963:$G$1062,MATCH(AH209,Вхідні_дані!$C$963:$C$1062,0),7),"-")</f>
        <v>-</v>
      </c>
      <c r="AJ209" s="7"/>
      <c r="AK209" s="32" t="str">
        <f>IF(AH209&gt;0,(AJ209*AI209)/AJ9/AJ10/60,"-")</f>
        <v>-</v>
      </c>
      <c r="AO209" s="107">
        <v>13</v>
      </c>
      <c r="AP209" s="4"/>
      <c r="AQ209" s="108" t="str">
        <f>IF(AP209&gt;0,INDEX(Вхідні_дані!$A$963:$G$1062,MATCH(AP209,Вхідні_дані!$C$963:$C$1062,0),7),"-")</f>
        <v>-</v>
      </c>
      <c r="AR209" s="7"/>
      <c r="AS209" s="32" t="str">
        <f>IF(AP209&gt;0,(AR209*AQ209)/AR9/AR10/60,"-")</f>
        <v>-</v>
      </c>
      <c r="AW209" s="107">
        <v>13</v>
      </c>
      <c r="AX209" s="4"/>
      <c r="AY209" s="108" t="str">
        <f>IF(AX209&gt;0,INDEX(Вхідні_дані!$A$963:$G$1062,MATCH(AX209,Вхідні_дані!$C$963:$C$1062,0),7),"-")</f>
        <v>-</v>
      </c>
      <c r="AZ209" s="7"/>
      <c r="BA209" s="32" t="str">
        <f>IF(AX209&gt;0,(AZ209*AY209)/AZ9/AZ10/60,"-")</f>
        <v>-</v>
      </c>
      <c r="BE209" s="107">
        <v>13</v>
      </c>
      <c r="BF209" s="4"/>
      <c r="BG209" s="108" t="str">
        <f>IF(BF209&gt;0,INDEX(Вхідні_дані!$A$963:$G$1062,MATCH(BF209,Вхідні_дані!$C$963:$C$1062,0),7),"-")</f>
        <v>-</v>
      </c>
      <c r="BH209" s="7"/>
      <c r="BI209" s="32" t="str">
        <f>IF(BF209&gt;0,(BH209*BG209)/BH9/BH10/60,"-")</f>
        <v>-</v>
      </c>
      <c r="BM209" s="107">
        <v>13</v>
      </c>
      <c r="BN209" s="4"/>
      <c r="BO209" s="108" t="str">
        <f>IF(BN209&gt;0,INDEX(Вхідні_дані!$A$963:$G$1062,MATCH(BN209,Вхідні_дані!$C$963:$C$1062,0),7),"-")</f>
        <v>-</v>
      </c>
      <c r="BP209" s="7"/>
      <c r="BQ209" s="32" t="str">
        <f>IF(BN209&gt;0,(BP209*BO209)/BP9/BP10/60,"-")</f>
        <v>-</v>
      </c>
      <c r="BU209" s="107">
        <v>13</v>
      </c>
      <c r="BV209" s="4"/>
      <c r="BW209" s="108" t="str">
        <f>IF(BV209&gt;0,INDEX(Вхідні_дані!$A$963:$G$1062,MATCH(BV209,Вхідні_дані!$C$963:$C$1062,0),7),"-")</f>
        <v>-</v>
      </c>
      <c r="BX209" s="7"/>
      <c r="BY209" s="32" t="str">
        <f>IF(BV209&gt;0,(BX209*BW209)/BX9/BX10/60,"-")</f>
        <v>-</v>
      </c>
      <c r="CC209" s="107">
        <v>13</v>
      </c>
      <c r="CD209" s="4"/>
      <c r="CE209" s="108" t="str">
        <f>IF(CD209&gt;0,INDEX(Вхідні_дані!$A$963:$G$1062,MATCH(CD209,Вхідні_дані!$C$963:$C$1062,0),7),"-")</f>
        <v>-</v>
      </c>
      <c r="CF209" s="7"/>
      <c r="CG209" s="32" t="str">
        <f>IF(CD209&gt;0,(CF209*CE209)/CF9/CF10/60,"-")</f>
        <v>-</v>
      </c>
      <c r="CK209" s="107">
        <v>13</v>
      </c>
      <c r="CL209" s="4"/>
      <c r="CM209" s="108" t="str">
        <f>IF(CL209&gt;0,INDEX(Вхідні_дані!$A$963:$G$1062,MATCH(CL209,Вхідні_дані!$C$963:$C$1062,0),7),"-")</f>
        <v>-</v>
      </c>
      <c r="CN209" s="7"/>
      <c r="CO209" s="32" t="str">
        <f>IF(CL209&gt;0,(CN209*CM209)/CN9/CN10/60,"-")</f>
        <v>-</v>
      </c>
      <c r="CS209" s="107">
        <v>13</v>
      </c>
      <c r="CT209" s="4"/>
      <c r="CU209" s="108" t="str">
        <f>IF(CT209&gt;0,INDEX(Вхідні_дані!$A$963:$G$1062,MATCH(CT209,Вхідні_дані!$C$963:$C$1062,0),7),"-")</f>
        <v>-</v>
      </c>
      <c r="CV209" s="7"/>
      <c r="CW209" s="32" t="str">
        <f>IF(CT209&gt;0,(CV209*CU209)/CV9/CV10/60,"-")</f>
        <v>-</v>
      </c>
      <c r="DA209" s="107">
        <v>13</v>
      </c>
      <c r="DB209" s="4"/>
      <c r="DC209" s="108" t="str">
        <f>IF(DB209&gt;0,INDEX(Вхідні_дані!$A$963:$G$1062,MATCH(DB209,Вхідні_дані!$C$963:$C$1062,0),7),"-")</f>
        <v>-</v>
      </c>
      <c r="DD209" s="7"/>
      <c r="DE209" s="32" t="str">
        <f>IF(DB209&gt;0,(DD209*DC209)/DD9/DD10/60,"-")</f>
        <v>-</v>
      </c>
      <c r="DI209" s="107">
        <v>13</v>
      </c>
      <c r="DJ209" s="4"/>
      <c r="DK209" s="108" t="str">
        <f>IF(DJ209&gt;0,INDEX(Вхідні_дані!$A$963:$G$1062,MATCH(DJ209,Вхідні_дані!$C$963:$C$1062,0),7),"-")</f>
        <v>-</v>
      </c>
      <c r="DL209" s="7"/>
      <c r="DM209" s="32" t="str">
        <f>IF(DJ209&gt;0,(DL209*DK209)/DL9/DL10/60,"-")</f>
        <v>-</v>
      </c>
      <c r="DQ209" s="107">
        <v>13</v>
      </c>
      <c r="DR209" s="4"/>
      <c r="DS209" s="108" t="str">
        <f>IF(DR209&gt;0,INDEX(Вхідні_дані!$A$963:$G$1062,MATCH(DR209,Вхідні_дані!$C$963:$C$1062,0),7),"-")</f>
        <v>-</v>
      </c>
      <c r="DT209" s="7"/>
      <c r="DU209" s="32" t="str">
        <f>IF(DR209&gt;0,(DT209*DS209)/DT9/DT10/60,"-")</f>
        <v>-</v>
      </c>
      <c r="DY209" s="107">
        <v>13</v>
      </c>
      <c r="DZ209" s="4"/>
      <c r="EA209" s="108" t="str">
        <f>IF(DZ209&gt;0,INDEX(Вхідні_дані!$A$963:$G$1062,MATCH(DZ209,Вхідні_дані!$C$963:$C$1062,0),7),"-")</f>
        <v>-</v>
      </c>
      <c r="EB209" s="7"/>
      <c r="EC209" s="32" t="str">
        <f>IF(DZ209&gt;0,(EB209*EA209)/EB9/EB10/60,"-")</f>
        <v>-</v>
      </c>
      <c r="EG209" s="107">
        <v>13</v>
      </c>
      <c r="EH209" s="4"/>
      <c r="EI209" s="108" t="str">
        <f>IF(EH209&gt;0,INDEX(Вхідні_дані!$A$963:$G$1062,MATCH(EH209,Вхідні_дані!$C$963:$C$1062,0),7),"-")</f>
        <v>-</v>
      </c>
      <c r="EJ209" s="7"/>
      <c r="EK209" s="32" t="str">
        <f>IF(EH209&gt;0,(EJ209*EI209)/EJ9/EJ10/60,"-")</f>
        <v>-</v>
      </c>
      <c r="EO209" s="107">
        <v>13</v>
      </c>
      <c r="EP209" s="4"/>
      <c r="EQ209" s="108" t="str">
        <f>IF(EP209&gt;0,INDEX(Вхідні_дані!$A$963:$G$1062,MATCH(EP209,Вхідні_дані!$C$963:$C$1062,0),7),"-")</f>
        <v>-</v>
      </c>
      <c r="ER209" s="7"/>
      <c r="ES209" s="32" t="str">
        <f>IF(EP209&gt;0,(ER209*EQ209)/ER9/ER10/60,"-")</f>
        <v>-</v>
      </c>
      <c r="EW209" s="107">
        <v>13</v>
      </c>
      <c r="EX209" s="4"/>
      <c r="EY209" s="108" t="str">
        <f>IF(EX209&gt;0,INDEX(Вхідні_дані!$A$963:$G$1062,MATCH(EX209,Вхідні_дані!$C$963:$C$1062,0),7),"-")</f>
        <v>-</v>
      </c>
      <c r="EZ209" s="7"/>
      <c r="FA209" s="32" t="str">
        <f>IF(EX209&gt;0,(EZ209*EY209)/EZ9/EZ10/60,"-")</f>
        <v>-</v>
      </c>
      <c r="FE209" s="107">
        <v>13</v>
      </c>
      <c r="FF209" s="4"/>
      <c r="FG209" s="108" t="str">
        <f>IF(FF209&gt;0,INDEX(Вхідні_дані!$A$963:$G$1062,MATCH(FF209,Вхідні_дані!$C$963:$C$1062,0),7),"-")</f>
        <v>-</v>
      </c>
      <c r="FH209" s="7"/>
      <c r="FI209" s="32" t="str">
        <f>IF(FF209&gt;0,(FH209*FG209)/FH9/FH10/60,"-")</f>
        <v>-</v>
      </c>
      <c r="FM209" s="107">
        <v>13</v>
      </c>
      <c r="FN209" s="4"/>
      <c r="FO209" s="108" t="str">
        <f>IF(FN209&gt;0,INDEX(Вхідні_дані!$A$963:$G$1062,MATCH(FN209,Вхідні_дані!$C$963:$C$1062,0),7),"-")</f>
        <v>-</v>
      </c>
      <c r="FP209" s="7"/>
      <c r="FQ209" s="32" t="str">
        <f>IF(FN209&gt;0,(FP209*FO209)/FP9/FP10/60,"-")</f>
        <v>-</v>
      </c>
      <c r="FU209" s="107">
        <v>13</v>
      </c>
      <c r="FV209" s="4"/>
      <c r="FW209" s="108" t="str">
        <f>IF(FV209&gt;0,INDEX(Вхідні_дані!$A$963:$G$1062,MATCH(FV209,Вхідні_дані!$C$963:$C$1062,0),7),"-")</f>
        <v>-</v>
      </c>
      <c r="FX209" s="7"/>
      <c r="FY209" s="32" t="str">
        <f>IF(FV209&gt;0,(FX209*FW209)/FX9/FX10/60,"-")</f>
        <v>-</v>
      </c>
      <c r="GC209" s="107">
        <v>13</v>
      </c>
      <c r="GD209" s="4"/>
      <c r="GE209" s="108" t="str">
        <f>IF(GD209&gt;0,INDEX(Вхідні_дані!$A$963:$G$1062,MATCH(GD209,Вхідні_дані!$C$963:$C$1062,0),7),"-")</f>
        <v>-</v>
      </c>
      <c r="GF209" s="7"/>
      <c r="GG209" s="32" t="str">
        <f>IF(GD209&gt;0,(GF209*GE209)/GF9/GF10/60,"-")</f>
        <v>-</v>
      </c>
      <c r="GK209" s="107">
        <v>13</v>
      </c>
      <c r="GL209" s="4"/>
      <c r="GM209" s="108" t="str">
        <f>IF(GL209&gt;0,INDEX(Вхідні_дані!$A$963:$G$1062,MATCH(GL209,Вхідні_дані!$C$963:$C$1062,0),7),"-")</f>
        <v>-</v>
      </c>
      <c r="GN209" s="7"/>
      <c r="GO209" s="32" t="str">
        <f>IF(GL209&gt;0,(GN209*GM209)/GN9/GN10/60,"-")</f>
        <v>-</v>
      </c>
      <c r="GS209" s="107">
        <v>13</v>
      </c>
      <c r="GT209" s="4"/>
      <c r="GU209" s="108" t="str">
        <f>IF(GT209&gt;0,INDEX(Вхідні_дані!$A$963:$G$1062,MATCH(GT209,Вхідні_дані!$C$963:$C$1062,0),7),"-")</f>
        <v>-</v>
      </c>
      <c r="GV209" s="7"/>
      <c r="GW209" s="32" t="str">
        <f>IF(GT209&gt;0,(GV209*GU209)/GV9/GV10/60,"-")</f>
        <v>-</v>
      </c>
      <c r="HA209" s="107">
        <v>13</v>
      </c>
      <c r="HB209" s="4"/>
      <c r="HC209" s="108" t="str">
        <f>IF(HB209&gt;0,INDEX(Вхідні_дані!$A$963:$G$1062,MATCH(HB209,Вхідні_дані!$C$963:$C$1062,0),7),"-")</f>
        <v>-</v>
      </c>
      <c r="HD209" s="7"/>
      <c r="HE209" s="32" t="str">
        <f>IF(HB209&gt;0,(HD209*HC209)/HD9/HD10/60,"-")</f>
        <v>-</v>
      </c>
      <c r="HI209" s="107">
        <v>13</v>
      </c>
      <c r="HJ209" s="4"/>
      <c r="HK209" s="108" t="str">
        <f>IF(HJ209&gt;0,INDEX(Вхідні_дані!$A$963:$G$1062,MATCH(HJ209,Вхідні_дані!$C$963:$C$1062,0),7),"-")</f>
        <v>-</v>
      </c>
      <c r="HL209" s="7"/>
      <c r="HM209" s="32" t="str">
        <f>IF(HJ209&gt;0,(HL209*HK209)/HL9/HL10/60,"-")</f>
        <v>-</v>
      </c>
      <c r="HQ209" s="107">
        <v>13</v>
      </c>
      <c r="HR209" s="4"/>
      <c r="HS209" s="108" t="str">
        <f>IF(HR209&gt;0,INDEX(Вхідні_дані!$A$963:$G$1062,MATCH(HR209,Вхідні_дані!$C$963:$C$1062,0),7),"-")</f>
        <v>-</v>
      </c>
      <c r="HT209" s="7"/>
      <c r="HU209" s="32" t="str">
        <f>IF(HR209&gt;0,(HT209*HS209)/HT9/HT10/60,"-")</f>
        <v>-</v>
      </c>
      <c r="HY209" s="107">
        <v>13</v>
      </c>
      <c r="HZ209" s="4"/>
      <c r="IA209" s="108" t="str">
        <f>IF(HZ209&gt;0,INDEX(Вхідні_дані!$A$963:$G$1062,MATCH(HZ209,Вхідні_дані!$C$963:$C$1062,0),7),"-")</f>
        <v>-</v>
      </c>
      <c r="IB209" s="7"/>
      <c r="IC209" s="32" t="str">
        <f>IF(HZ209&gt;0,(IB209*IA209)/IB9/IB10/60,"-")</f>
        <v>-</v>
      </c>
      <c r="IG209" s="107">
        <v>13</v>
      </c>
      <c r="IH209" s="4"/>
      <c r="II209" s="108" t="str">
        <f>IF(IH209&gt;0,INDEX(Вхідні_дані!$A$963:$G$1062,MATCH(IH209,Вхідні_дані!$C$963:$C$1062,0),7),"-")</f>
        <v>-</v>
      </c>
      <c r="IJ209" s="7"/>
      <c r="IK209" s="32" t="str">
        <f>IF(IH209&gt;0,(IJ209*II209)/IJ9/IJ10/60,"-")</f>
        <v>-</v>
      </c>
      <c r="IO209" s="107">
        <v>13</v>
      </c>
      <c r="IP209" s="4"/>
      <c r="IQ209" s="108" t="str">
        <f>IF(IP209&gt;0,INDEX(Вхідні_дані!$A$963:$G$1062,MATCH(IP209,Вхідні_дані!$C$963:$C$1062,0),7),"-")</f>
        <v>-</v>
      </c>
      <c r="IR209" s="7"/>
      <c r="IS209" s="32" t="str">
        <f>IF(IP209&gt;0,(IR209*IQ209)/IR9/IR10/60,"-")</f>
        <v>-</v>
      </c>
      <c r="IW209" s="107">
        <v>13</v>
      </c>
      <c r="IX209" s="4"/>
      <c r="IY209" s="108" t="str">
        <f>IF(IX209&gt;0,INDEX(Вхідні_дані!$A$963:$G$1062,MATCH(IX209,Вхідні_дані!$C$963:$C$1062,0),7),"-")</f>
        <v>-</v>
      </c>
      <c r="IZ209" s="7"/>
      <c r="JA209" s="32" t="str">
        <f>IF(IX209&gt;0,(IZ209*IY209)/IZ9/IZ10/60,"-")</f>
        <v>-</v>
      </c>
      <c r="JE209" s="107">
        <v>13</v>
      </c>
      <c r="JF209" s="4"/>
      <c r="JG209" s="108" t="str">
        <f>IF(JF209&gt;0,INDEX(Вхідні_дані!$A$963:$G$1062,MATCH(JF209,Вхідні_дані!$C$963:$C$1062,0),7),"-")</f>
        <v>-</v>
      </c>
      <c r="JH209" s="7"/>
      <c r="JI209" s="32" t="str">
        <f>IF(JF209&gt;0,(JH209*JG209)/JH9/JH10/60,"-")</f>
        <v>-</v>
      </c>
      <c r="JM209" s="107">
        <v>13</v>
      </c>
      <c r="JN209" s="4"/>
      <c r="JO209" s="108" t="str">
        <f>IF(JN209&gt;0,INDEX(Вхідні_дані!$A$963:$G$1062,MATCH(JN209,Вхідні_дані!$C$963:$C$1062,0),7),"-")</f>
        <v>-</v>
      </c>
      <c r="JP209" s="7"/>
      <c r="JQ209" s="32" t="str">
        <f>IF(JN209&gt;0,(JP209*JO209)/JP9/JP10/60,"-")</f>
        <v>-</v>
      </c>
      <c r="JU209" s="107">
        <v>13</v>
      </c>
      <c r="JV209" s="4"/>
      <c r="JW209" s="108" t="str">
        <f>IF(JV209&gt;0,INDEX(Вхідні_дані!$A$963:$G$1062,MATCH(JV209,Вхідні_дані!$C$963:$C$1062,0),7),"-")</f>
        <v>-</v>
      </c>
      <c r="JX209" s="7"/>
      <c r="JY209" s="32" t="str">
        <f>IF(JV209&gt;0,(JX209*JW209)/JX9/JX10/60,"-")</f>
        <v>-</v>
      </c>
      <c r="KC209" s="107">
        <v>13</v>
      </c>
      <c r="KD209" s="4"/>
      <c r="KE209" s="108" t="str">
        <f>IF(KD209&gt;0,INDEX(Вхідні_дані!$A$963:$G$1062,MATCH(KD209,Вхідні_дані!$C$963:$C$1062,0),7),"-")</f>
        <v>-</v>
      </c>
      <c r="KF209" s="7"/>
      <c r="KG209" s="32" t="str">
        <f>IF(KD209&gt;0,(KF209*KE209)/KF9/KF10/60,"-")</f>
        <v>-</v>
      </c>
      <c r="KK209" s="107">
        <v>13</v>
      </c>
      <c r="KL209" s="4"/>
      <c r="KM209" s="108" t="str">
        <f>IF(KL209&gt;0,INDEX(Вхідні_дані!$A$963:$G$1062,MATCH(KL209,Вхідні_дані!$C$963:$C$1062,0),7),"-")</f>
        <v>-</v>
      </c>
      <c r="KN209" s="7"/>
      <c r="KO209" s="32" t="str">
        <f>IF(KL209&gt;0,(KN209*KM209)/KN9/KN10/60,"-")</f>
        <v>-</v>
      </c>
      <c r="KS209" s="107">
        <v>13</v>
      </c>
      <c r="KT209" s="4"/>
      <c r="KU209" s="108" t="str">
        <f>IF(KT209&gt;0,INDEX(Вхідні_дані!$A$963:$G$1062,MATCH(KT209,Вхідні_дані!$C$963:$C$1062,0),7),"-")</f>
        <v>-</v>
      </c>
      <c r="KV209" s="7"/>
      <c r="KW209" s="32" t="str">
        <f>IF(KT209&gt;0,(KV209*KU209)/KV9/KV10/60,"-")</f>
        <v>-</v>
      </c>
      <c r="LA209" s="107">
        <v>13</v>
      </c>
      <c r="LB209" s="4"/>
      <c r="LC209" s="108" t="str">
        <f>IF(LB209&gt;0,INDEX(Вхідні_дані!$A$963:$G$1062,MATCH(LB209,Вхідні_дані!$C$963:$C$1062,0),7),"-")</f>
        <v>-</v>
      </c>
      <c r="LD209" s="7"/>
      <c r="LE209" s="32" t="str">
        <f>IF(LB209&gt;0,(LD209*LC209)/LD9/LD10/60,"-")</f>
        <v>-</v>
      </c>
      <c r="LI209" s="107">
        <v>13</v>
      </c>
      <c r="LJ209" s="4"/>
      <c r="LK209" s="108" t="str">
        <f>IF(LJ209&gt;0,INDEX(Вхідні_дані!$A$963:$G$1062,MATCH(LJ209,Вхідні_дані!$C$963:$C$1062,0),7),"-")</f>
        <v>-</v>
      </c>
      <c r="LL209" s="7"/>
      <c r="LM209" s="32" t="str">
        <f>IF(LJ209&gt;0,(LL209*LK209)/LL9/LL10/60,"-")</f>
        <v>-</v>
      </c>
      <c r="LQ209" s="107">
        <v>13</v>
      </c>
      <c r="LR209" s="4"/>
      <c r="LS209" s="108" t="str">
        <f>IF(LR209&gt;0,INDEX(Вхідні_дані!$A$963:$G$1062,MATCH(LR209,Вхідні_дані!$C$963:$C$1062,0),7),"-")</f>
        <v>-</v>
      </c>
      <c r="LT209" s="7"/>
      <c r="LU209" s="32" t="str">
        <f>IF(LR209&gt;0,(LT209*LS209)/LT9/LT10/60,"-")</f>
        <v>-</v>
      </c>
      <c r="LY209" s="107">
        <v>13</v>
      </c>
      <c r="LZ209" s="4"/>
      <c r="MA209" s="108" t="str">
        <f>IF(LZ209&gt;0,INDEX(Вхідні_дані!$A$963:$G$1062,MATCH(LZ209,Вхідні_дані!$C$963:$C$1062,0),7),"-")</f>
        <v>-</v>
      </c>
      <c r="MB209" s="7"/>
      <c r="MC209" s="32" t="str">
        <f>IF(LZ209&gt;0,(MB209*MA209)/MB9/MB10/60,"-")</f>
        <v>-</v>
      </c>
      <c r="MG209" s="107">
        <v>13</v>
      </c>
      <c r="MH209" s="4"/>
      <c r="MI209" s="108" t="str">
        <f>IF(MH209&gt;0,INDEX(Вхідні_дані!$A$963:$G$1062,MATCH(MH209,Вхідні_дані!$C$963:$C$1062,0),7),"-")</f>
        <v>-</v>
      </c>
      <c r="MJ209" s="7"/>
      <c r="MK209" s="32" t="str">
        <f>IF(MH209&gt;0,(MJ209*MI209)/MJ9/MJ10/60,"-")</f>
        <v>-</v>
      </c>
      <c r="MO209" s="107">
        <v>13</v>
      </c>
      <c r="MP209" s="4"/>
      <c r="MQ209" s="108" t="str">
        <f>IF(MP209&gt;0,INDEX(Вхідні_дані!$A$963:$G$1062,MATCH(MP209,Вхідні_дані!$C$963:$C$1062,0),7),"-")</f>
        <v>-</v>
      </c>
      <c r="MR209" s="7"/>
      <c r="MS209" s="32" t="str">
        <f>IF(MP209&gt;0,(MR209*MQ209)/MR9/MR10/60,"-")</f>
        <v>-</v>
      </c>
      <c r="MW209" s="107">
        <v>13</v>
      </c>
      <c r="MX209" s="4"/>
      <c r="MY209" s="108" t="str">
        <f>IF(MX209&gt;0,INDEX(Вхідні_дані!$A$963:$G$1062,MATCH(MX209,Вхідні_дані!$C$963:$C$1062,0),7),"-")</f>
        <v>-</v>
      </c>
      <c r="MZ209" s="7"/>
      <c r="NA209" s="32" t="str">
        <f>IF(MX209&gt;0,(MZ209*MY209)/MZ9/MZ10/60,"-")</f>
        <v>-</v>
      </c>
      <c r="NE209" s="107">
        <v>13</v>
      </c>
      <c r="NF209" s="4"/>
      <c r="NG209" s="108" t="str">
        <f>IF(NF209&gt;0,INDEX(Вхідні_дані!$A$963:$G$1062,MATCH(NF209,Вхідні_дані!$C$963:$C$1062,0),7),"-")</f>
        <v>-</v>
      </c>
      <c r="NH209" s="7"/>
      <c r="NI209" s="32" t="str">
        <f>IF(NF209&gt;0,(NH209*NG209)/NH9/NH10/60,"-")</f>
        <v>-</v>
      </c>
      <c r="NM209" s="107">
        <v>13</v>
      </c>
      <c r="NN209" s="4"/>
      <c r="NO209" s="108" t="str">
        <f>IF(NN209&gt;0,INDEX(Вхідні_дані!$A$963:$G$1062,MATCH(NN209,Вхідні_дані!$C$963:$C$1062,0),7),"-")</f>
        <v>-</v>
      </c>
      <c r="NP209" s="7"/>
      <c r="NQ209" s="32" t="str">
        <f>IF(NN209&gt;0,(NP209*NO209)/NP9/NP10/60,"-")</f>
        <v>-</v>
      </c>
      <c r="NU209" s="107">
        <v>13</v>
      </c>
      <c r="NV209" s="4"/>
      <c r="NW209" s="108" t="str">
        <f>IF(NV209&gt;0,INDEX(Вхідні_дані!$A$963:$G$1062,MATCH(NV209,Вхідні_дані!$C$963:$C$1062,0),7),"-")</f>
        <v>-</v>
      </c>
      <c r="NX209" s="7"/>
      <c r="NY209" s="32" t="str">
        <f>IF(NV209&gt;0,(NX209*NW209)/NX9/NX10/60,"-")</f>
        <v>-</v>
      </c>
      <c r="OC209" s="107">
        <v>13</v>
      </c>
      <c r="OD209" s="4"/>
      <c r="OE209" s="108" t="str">
        <f>IF(OD209&gt;0,INDEX(Вхідні_дані!$A$963:$G$1062,MATCH(OD209,Вхідні_дані!$C$963:$C$1062,0),7),"-")</f>
        <v>-</v>
      </c>
      <c r="OF209" s="7"/>
      <c r="OG209" s="32" t="str">
        <f>IF(OD209&gt;0,(OF209*OE209)/OF9/OF10/60,"-")</f>
        <v>-</v>
      </c>
      <c r="OK209" s="107">
        <v>13</v>
      </c>
      <c r="OL209" s="4"/>
      <c r="OM209" s="108" t="str">
        <f>IF(OL209&gt;0,INDEX(Вхідні_дані!$A$963:$G$1062,MATCH(OL209,Вхідні_дані!$C$963:$C$1062,0),7),"-")</f>
        <v>-</v>
      </c>
      <c r="ON209" s="7"/>
      <c r="OO209" s="32" t="str">
        <f>IF(OL209&gt;0,(ON209*OM209)/ON9/ON10/60,"-")</f>
        <v>-</v>
      </c>
      <c r="OS209" s="107">
        <v>13</v>
      </c>
      <c r="OT209" s="4"/>
      <c r="OU209" s="108" t="str">
        <f>IF(OT209&gt;0,INDEX(Вхідні_дані!$A$963:$G$1062,MATCH(OT209,Вхідні_дані!$C$963:$C$1062,0),7),"-")</f>
        <v>-</v>
      </c>
      <c r="OV209" s="7"/>
      <c r="OW209" s="32" t="str">
        <f>IF(OT209&gt;0,(OV209*OU209)/OV9/OV10/60,"-")</f>
        <v>-</v>
      </c>
      <c r="PA209" s="107">
        <v>13</v>
      </c>
      <c r="PB209" s="4"/>
      <c r="PC209" s="108" t="str">
        <f>IF(PB209&gt;0,INDEX(Вхідні_дані!$A$963:$G$1062,MATCH(PB209,Вхідні_дані!$C$963:$C$1062,0),7),"-")</f>
        <v>-</v>
      </c>
      <c r="PD209" s="7"/>
      <c r="PE209" s="32" t="str">
        <f>IF(PB209&gt;0,(PD209*PC209)/PD9/PD10/60,"-")</f>
        <v>-</v>
      </c>
      <c r="PI209" s="107">
        <v>13</v>
      </c>
      <c r="PJ209" s="4"/>
      <c r="PK209" s="108" t="str">
        <f>IF(PJ209&gt;0,INDEX(Вхідні_дані!$A$963:$G$1062,MATCH(PJ209,Вхідні_дані!$C$963:$C$1062,0),7),"-")</f>
        <v>-</v>
      </c>
      <c r="PL209" s="7"/>
      <c r="PM209" s="32" t="str">
        <f>IF(PJ209&gt;0,(PL209*PK209)/PL9/PL10/60,"-")</f>
        <v>-</v>
      </c>
      <c r="PQ209" s="107">
        <v>13</v>
      </c>
      <c r="PR209" s="4"/>
      <c r="PS209" s="108" t="str">
        <f>IF(PR209&gt;0,INDEX(Вхідні_дані!$A$963:$G$1062,MATCH(PR209,Вхідні_дані!$C$963:$C$1062,0),7),"-")</f>
        <v>-</v>
      </c>
      <c r="PT209" s="7"/>
      <c r="PU209" s="32" t="str">
        <f>IF(PR209&gt;0,(PT209*PS209)/PT9/PT10/60,"-")</f>
        <v>-</v>
      </c>
      <c r="PY209" s="107">
        <v>13</v>
      </c>
      <c r="PZ209" s="4"/>
      <c r="QA209" s="108" t="str">
        <f>IF(PZ209&gt;0,INDEX(Вхідні_дані!$A$963:$G$1062,MATCH(PZ209,Вхідні_дані!$C$963:$C$1062,0),7),"-")</f>
        <v>-</v>
      </c>
      <c r="QB209" s="7"/>
      <c r="QC209" s="32" t="str">
        <f>IF(PZ209&gt;0,(QB209*QA209)/QB9/QB10/60,"-")</f>
        <v>-</v>
      </c>
      <c r="QG209" s="107">
        <v>13</v>
      </c>
      <c r="QH209" s="4"/>
      <c r="QI209" s="108" t="str">
        <f>IF(QH209&gt;0,INDEX(Вхідні_дані!$A$963:$G$1062,MATCH(QH209,Вхідні_дані!$C$963:$C$1062,0),7),"-")</f>
        <v>-</v>
      </c>
      <c r="QJ209" s="7"/>
      <c r="QK209" s="32" t="str">
        <f>IF(QH209&gt;0,(QJ209*QI209)/QJ9/QJ10/60,"-")</f>
        <v>-</v>
      </c>
      <c r="QO209" s="107">
        <v>13</v>
      </c>
      <c r="QP209" s="4"/>
      <c r="QQ209" s="108" t="str">
        <f>IF(QP209&gt;0,INDEX(Вхідні_дані!$A$963:$G$1062,MATCH(QP209,Вхідні_дані!$C$963:$C$1062,0),7),"-")</f>
        <v>-</v>
      </c>
      <c r="QR209" s="7"/>
      <c r="QS209" s="32" t="str">
        <f>IF(QP209&gt;0,(QR209*QQ209)/QR9/QR10/60,"-")</f>
        <v>-</v>
      </c>
      <c r="QW209" s="107">
        <v>13</v>
      </c>
      <c r="QX209" s="4"/>
      <c r="QY209" s="108" t="str">
        <f>IF(QX209&gt;0,INDEX(Вхідні_дані!$A$963:$G$1062,MATCH(QX209,Вхідні_дані!$C$963:$C$1062,0),7),"-")</f>
        <v>-</v>
      </c>
      <c r="QZ209" s="7"/>
      <c r="RA209" s="32" t="str">
        <f>IF(QX209&gt;0,(QZ209*QY209)/QZ9/QZ10/60,"-")</f>
        <v>-</v>
      </c>
      <c r="RE209" s="107">
        <v>13</v>
      </c>
      <c r="RF209" s="4"/>
      <c r="RG209" s="108" t="str">
        <f>IF(RF209&gt;0,INDEX(Вхідні_дані!$A$963:$G$1062,MATCH(RF209,Вхідні_дані!$C$963:$C$1062,0),7),"-")</f>
        <v>-</v>
      </c>
      <c r="RH209" s="7"/>
      <c r="RI209" s="32" t="str">
        <f>IF(RF209&gt;0,(RH209*RG209)/RH9/RH10/60,"-")</f>
        <v>-</v>
      </c>
      <c r="RM209" s="107">
        <v>13</v>
      </c>
      <c r="RN209" s="4"/>
      <c r="RO209" s="108" t="str">
        <f>IF(RN209&gt;0,INDEX(Вхідні_дані!$A$963:$G$1062,MATCH(RN209,Вхідні_дані!$C$963:$C$1062,0),7),"-")</f>
        <v>-</v>
      </c>
      <c r="RP209" s="7"/>
      <c r="RQ209" s="32" t="str">
        <f>IF(RN209&gt;0,(RP209*RO209)/RP9/RP10/60,"-")</f>
        <v>-</v>
      </c>
      <c r="RU209" s="107">
        <v>13</v>
      </c>
      <c r="RV209" s="4"/>
      <c r="RW209" s="108" t="str">
        <f>IF(RV209&gt;0,INDEX(Вхідні_дані!$A$963:$G$1062,MATCH(RV209,Вхідні_дані!$C$963:$C$1062,0),7),"-")</f>
        <v>-</v>
      </c>
      <c r="RX209" s="7"/>
      <c r="RY209" s="32" t="str">
        <f>IF(RV209&gt;0,(RX209*RW209)/RX9/RX10/60,"-")</f>
        <v>-</v>
      </c>
      <c r="SC209" s="107">
        <v>13</v>
      </c>
      <c r="SD209" s="4"/>
      <c r="SE209" s="108" t="str">
        <f>IF(SD209&gt;0,INDEX(Вхідні_дані!$A$963:$G$1062,MATCH(SD209,Вхідні_дані!$C$963:$C$1062,0),7),"-")</f>
        <v>-</v>
      </c>
      <c r="SF209" s="7"/>
      <c r="SG209" s="32" t="str">
        <f>IF(SD209&gt;0,(SF209*SE209)/SF9/SF10/60,"-")</f>
        <v>-</v>
      </c>
      <c r="SK209" s="107">
        <v>13</v>
      </c>
      <c r="SL209" s="4"/>
      <c r="SM209" s="108" t="str">
        <f>IF(SL209&gt;0,INDEX(Вхідні_дані!$A$963:$G$1062,MATCH(SL209,Вхідні_дані!$C$963:$C$1062,0),7),"-")</f>
        <v>-</v>
      </c>
      <c r="SN209" s="7"/>
      <c r="SO209" s="32" t="str">
        <f>IF(SL209&gt;0,(SN209*SM209)/SN9/SN10/60,"-")</f>
        <v>-</v>
      </c>
      <c r="SS209" s="107">
        <v>13</v>
      </c>
      <c r="ST209" s="4"/>
      <c r="SU209" s="108" t="str">
        <f>IF(ST209&gt;0,INDEX(Вхідні_дані!$A$963:$G$1062,MATCH(ST209,Вхідні_дані!$C$963:$C$1062,0),7),"-")</f>
        <v>-</v>
      </c>
      <c r="SV209" s="7"/>
      <c r="SW209" s="32" t="str">
        <f>IF(ST209&gt;0,(SV209*SU209)/SV9/SV10/60,"-")</f>
        <v>-</v>
      </c>
      <c r="TA209" s="107">
        <v>13</v>
      </c>
      <c r="TB209" s="4"/>
      <c r="TC209" s="108" t="str">
        <f>IF(TB209&gt;0,INDEX(Вхідні_дані!$A$963:$G$1062,MATCH(TB209,Вхідні_дані!$C$963:$C$1062,0),7),"-")</f>
        <v>-</v>
      </c>
      <c r="TD209" s="7"/>
      <c r="TE209" s="32" t="str">
        <f>IF(TB209&gt;0,(TD209*TC209)/TD9/TD10/60,"-")</f>
        <v>-</v>
      </c>
      <c r="TI209" s="107">
        <v>13</v>
      </c>
      <c r="TJ209" s="4"/>
      <c r="TK209" s="108" t="str">
        <f>IF(TJ209&gt;0,INDEX(Вхідні_дані!$A$963:$G$1062,MATCH(TJ209,Вхідні_дані!$C$963:$C$1062,0),7),"-")</f>
        <v>-</v>
      </c>
      <c r="TL209" s="7"/>
      <c r="TM209" s="32" t="str">
        <f>IF(TJ209&gt;0,(TL209*TK209)/TL9/TL10/60,"-")</f>
        <v>-</v>
      </c>
      <c r="TQ209" s="107">
        <v>13</v>
      </c>
      <c r="TR209" s="4"/>
      <c r="TS209" s="108" t="str">
        <f>IF(TR209&gt;0,INDEX(Вхідні_дані!$A$963:$G$1062,MATCH(TR209,Вхідні_дані!$C$963:$C$1062,0),7),"-")</f>
        <v>-</v>
      </c>
      <c r="TT209" s="7"/>
      <c r="TU209" s="32" t="str">
        <f>IF(TR209&gt;0,(TT209*TS209)/TT9/TT10/60,"-")</f>
        <v>-</v>
      </c>
      <c r="TY209" s="107">
        <v>13</v>
      </c>
      <c r="TZ209" s="4"/>
      <c r="UA209" s="108" t="str">
        <f>IF(TZ209&gt;0,INDEX(Вхідні_дані!$A$963:$G$1062,MATCH(TZ209,Вхідні_дані!$C$963:$C$1062,0),7),"-")</f>
        <v>-</v>
      </c>
      <c r="UB209" s="7"/>
      <c r="UC209" s="32" t="str">
        <f>IF(TZ209&gt;0,(UB209*UA209)/UB9/UB10/60,"-")</f>
        <v>-</v>
      </c>
      <c r="UG209" s="107">
        <v>13</v>
      </c>
      <c r="UH209" s="4"/>
      <c r="UI209" s="108" t="str">
        <f>IF(UH209&gt;0,INDEX(Вхідні_дані!$A$963:$G$1062,MATCH(UH209,Вхідні_дані!$C$963:$C$1062,0),7),"-")</f>
        <v>-</v>
      </c>
      <c r="UJ209" s="7"/>
      <c r="UK209" s="32" t="str">
        <f>IF(UH209&gt;0,(UJ209*UI209)/UJ9/UJ10/60,"-")</f>
        <v>-</v>
      </c>
      <c r="UO209" s="107">
        <v>13</v>
      </c>
      <c r="UP209" s="4"/>
      <c r="UQ209" s="108" t="str">
        <f>IF(UP209&gt;0,INDEX(Вхідні_дані!$A$963:$G$1062,MATCH(UP209,Вхідні_дані!$C$963:$C$1062,0),7),"-")</f>
        <v>-</v>
      </c>
      <c r="UR209" s="7"/>
      <c r="US209" s="32" t="str">
        <f>IF(UP209&gt;0,(UR209*UQ209)/UR9/UR10/60,"-")</f>
        <v>-</v>
      </c>
      <c r="UW209" s="107">
        <v>13</v>
      </c>
      <c r="UX209" s="4"/>
      <c r="UY209" s="108" t="str">
        <f>IF(UX209&gt;0,INDEX(Вхідні_дані!$A$963:$G$1062,MATCH(UX209,Вхідні_дані!$C$963:$C$1062,0),7),"-")</f>
        <v>-</v>
      </c>
      <c r="UZ209" s="7"/>
      <c r="VA209" s="32" t="str">
        <f>IF(UX209&gt;0,(UZ209*UY209)/UZ9/UZ10/60,"-")</f>
        <v>-</v>
      </c>
      <c r="VE209" s="107">
        <v>13</v>
      </c>
      <c r="VF209" s="4"/>
      <c r="VG209" s="108" t="str">
        <f>IF(VF209&gt;0,INDEX(Вхідні_дані!$A$963:$G$1062,MATCH(VF209,Вхідні_дані!$C$963:$C$1062,0),7),"-")</f>
        <v>-</v>
      </c>
      <c r="VH209" s="7"/>
      <c r="VI209" s="32" t="str">
        <f>IF(VF209&gt;0,(VH209*VG209)/VH9/VH10/60,"-")</f>
        <v>-</v>
      </c>
      <c r="VM209" s="107">
        <v>13</v>
      </c>
      <c r="VN209" s="4"/>
      <c r="VO209" s="108" t="str">
        <f>IF(VN209&gt;0,INDEX(Вхідні_дані!$A$963:$G$1062,MATCH(VN209,Вхідні_дані!$C$963:$C$1062,0),7),"-")</f>
        <v>-</v>
      </c>
      <c r="VP209" s="7"/>
      <c r="VQ209" s="32" t="str">
        <f>IF(VN209&gt;0,(VP209*VO209)/VP9/VP10/60,"-")</f>
        <v>-</v>
      </c>
      <c r="VU209" s="107">
        <v>13</v>
      </c>
      <c r="VV209" s="4"/>
      <c r="VW209" s="108" t="str">
        <f>IF(VV209&gt;0,INDEX(Вхідні_дані!$A$963:$G$1062,MATCH(VV209,Вхідні_дані!$C$963:$C$1062,0),7),"-")</f>
        <v>-</v>
      </c>
      <c r="VX209" s="7"/>
      <c r="VY209" s="32" t="str">
        <f>IF(VV209&gt;0,(VX209*VW209)/VX9/VX10/60,"-")</f>
        <v>-</v>
      </c>
      <c r="WC209" s="107">
        <v>13</v>
      </c>
      <c r="WD209" s="4"/>
      <c r="WE209" s="108" t="str">
        <f>IF(WD209&gt;0,INDEX(Вхідні_дані!$A$963:$G$1062,MATCH(WD209,Вхідні_дані!$C$963:$C$1062,0),7),"-")</f>
        <v>-</v>
      </c>
      <c r="WF209" s="7"/>
      <c r="WG209" s="32" t="str">
        <f>IF(WD209&gt;0,(WF209*WE209)/WF9/WF10/60,"-")</f>
        <v>-</v>
      </c>
      <c r="WK209" s="107">
        <v>13</v>
      </c>
      <c r="WL209" s="4"/>
      <c r="WM209" s="108" t="str">
        <f>IF(WL209&gt;0,INDEX(Вхідні_дані!$A$963:$G$1062,MATCH(WL209,Вхідні_дані!$C$963:$C$1062,0),7),"-")</f>
        <v>-</v>
      </c>
      <c r="WN209" s="7"/>
      <c r="WO209" s="32" t="str">
        <f>IF(WL209&gt;0,(WN209*WM209)/WN9/WN10/60,"-")</f>
        <v>-</v>
      </c>
      <c r="WS209" s="107">
        <v>13</v>
      </c>
      <c r="WT209" s="4"/>
      <c r="WU209" s="108" t="str">
        <f>IF(WT209&gt;0,INDEX(Вхідні_дані!$A$963:$G$1062,MATCH(WT209,Вхідні_дані!$C$963:$C$1062,0),7),"-")</f>
        <v>-</v>
      </c>
      <c r="WV209" s="7"/>
      <c r="WW209" s="32" t="str">
        <f>IF(WT209&gt;0,(WV209*WU209)/WV9/WV10/60,"-")</f>
        <v>-</v>
      </c>
      <c r="XA209" s="107">
        <v>13</v>
      </c>
      <c r="XB209" s="4"/>
      <c r="XC209" s="108" t="str">
        <f>IF(XB209&gt;0,INDEX(Вхідні_дані!$A$963:$G$1062,MATCH(XB209,Вхідні_дані!$C$963:$C$1062,0),7),"-")</f>
        <v>-</v>
      </c>
      <c r="XD209" s="7"/>
      <c r="XE209" s="32" t="str">
        <f>IF(XB209&gt;0,(XD209*XC209)/XD9/XD10/60,"-")</f>
        <v>-</v>
      </c>
      <c r="XI209" s="107">
        <v>13</v>
      </c>
      <c r="XJ209" s="4"/>
      <c r="XK209" s="108" t="str">
        <f>IF(XJ209&gt;0,INDEX(Вхідні_дані!$A$963:$G$1062,MATCH(XJ209,Вхідні_дані!$C$963:$C$1062,0),7),"-")</f>
        <v>-</v>
      </c>
      <c r="XL209" s="7"/>
      <c r="XM209" s="32" t="str">
        <f>IF(XJ209&gt;0,(XL209*XK209)/XL9/XL10/60,"-")</f>
        <v>-</v>
      </c>
      <c r="XQ209" s="107">
        <v>13</v>
      </c>
      <c r="XR209" s="4"/>
      <c r="XS209" s="108" t="str">
        <f>IF(XR209&gt;0,INDEX(Вхідні_дані!$A$963:$G$1062,MATCH(XR209,Вхідні_дані!$C$963:$C$1062,0),7),"-")</f>
        <v>-</v>
      </c>
      <c r="XT209" s="7"/>
      <c r="XU209" s="32" t="str">
        <f>IF(XR209&gt;0,(XT209*XS209)/XT9/XT10/60,"-")</f>
        <v>-</v>
      </c>
      <c r="XY209" s="107">
        <v>13</v>
      </c>
      <c r="XZ209" s="4"/>
      <c r="YA209" s="108" t="str">
        <f>IF(XZ209&gt;0,INDEX(Вхідні_дані!$A$963:$G$1062,MATCH(XZ209,Вхідні_дані!$C$963:$C$1062,0),7),"-")</f>
        <v>-</v>
      </c>
      <c r="YB209" s="7"/>
      <c r="YC209" s="32" t="str">
        <f>IF(XZ209&gt;0,(YB209*YA209)/YB9/YB10/60,"-")</f>
        <v>-</v>
      </c>
      <c r="YG209" s="107">
        <v>13</v>
      </c>
      <c r="YH209" s="4"/>
      <c r="YI209" s="108" t="str">
        <f>IF(YH209&gt;0,INDEX(Вхідні_дані!$A$963:$G$1062,MATCH(YH209,Вхідні_дані!$C$963:$C$1062,0),7),"-")</f>
        <v>-</v>
      </c>
      <c r="YJ209" s="7"/>
      <c r="YK209" s="32" t="str">
        <f>IF(YH209&gt;0,(YJ209*YI209)/YJ9/YJ10/60,"-")</f>
        <v>-</v>
      </c>
      <c r="YO209" s="107">
        <v>13</v>
      </c>
      <c r="YP209" s="4"/>
      <c r="YQ209" s="108" t="str">
        <f>IF(YP209&gt;0,INDEX(Вхідні_дані!$A$963:$G$1062,MATCH(YP209,Вхідні_дані!$C$963:$C$1062,0),7),"-")</f>
        <v>-</v>
      </c>
      <c r="YR209" s="7"/>
      <c r="YS209" s="32" t="str">
        <f>IF(YP209&gt;0,(YR209*YQ209)/YR9/YR10/60,"-")</f>
        <v>-</v>
      </c>
      <c r="YW209" s="107">
        <v>13</v>
      </c>
      <c r="YX209" s="4"/>
      <c r="YY209" s="108" t="str">
        <f>IF(YX209&gt;0,INDEX(Вхідні_дані!$A$963:$G$1062,MATCH(YX209,Вхідні_дані!$C$963:$C$1062,0),7),"-")</f>
        <v>-</v>
      </c>
      <c r="YZ209" s="7"/>
      <c r="ZA209" s="32" t="str">
        <f>IF(YX209&gt;0,(YZ209*YY209)/YZ9/YZ10/60,"-")</f>
        <v>-</v>
      </c>
      <c r="ZE209" s="107">
        <v>13</v>
      </c>
      <c r="ZF209" s="4"/>
      <c r="ZG209" s="108" t="str">
        <f>IF(ZF209&gt;0,INDEX(Вхідні_дані!$A$963:$G$1062,MATCH(ZF209,Вхідні_дані!$C$963:$C$1062,0),7),"-")</f>
        <v>-</v>
      </c>
      <c r="ZH209" s="7"/>
      <c r="ZI209" s="32" t="str">
        <f>IF(ZF209&gt;0,(ZH209*ZG209)/ZH9/ZH10/60,"-")</f>
        <v>-</v>
      </c>
      <c r="ZM209" s="107">
        <v>13</v>
      </c>
      <c r="ZN209" s="4"/>
      <c r="ZO209" s="108" t="str">
        <f>IF(ZN209&gt;0,INDEX(Вхідні_дані!$A$963:$G$1062,MATCH(ZN209,Вхідні_дані!$C$963:$C$1062,0),7),"-")</f>
        <v>-</v>
      </c>
      <c r="ZP209" s="7"/>
      <c r="ZQ209" s="32" t="str">
        <f>IF(ZN209&gt;0,(ZP209*ZO209)/ZP9/ZP10/60,"-")</f>
        <v>-</v>
      </c>
      <c r="ZU209" s="107">
        <v>13</v>
      </c>
      <c r="ZV209" s="4"/>
      <c r="ZW209" s="108" t="str">
        <f>IF(ZV209&gt;0,INDEX(Вхідні_дані!$A$963:$G$1062,MATCH(ZV209,Вхідні_дані!$C$963:$C$1062,0),7),"-")</f>
        <v>-</v>
      </c>
      <c r="ZX209" s="7"/>
      <c r="ZY209" s="32" t="str">
        <f>IF(ZV209&gt;0,(ZX209*ZW209)/ZX9/ZX10/60,"-")</f>
        <v>-</v>
      </c>
      <c r="AAC209" s="107">
        <v>13</v>
      </c>
      <c r="AAD209" s="4"/>
      <c r="AAE209" s="108" t="str">
        <f>IF(AAD209&gt;0,INDEX(Вхідні_дані!$A$963:$G$1062,MATCH(AAD209,Вхідні_дані!$C$963:$C$1062,0),7),"-")</f>
        <v>-</v>
      </c>
      <c r="AAF209" s="7"/>
      <c r="AAG209" s="32" t="str">
        <f>IF(AAD209&gt;0,(AAF209*AAE209)/AAF9/AAF10/60,"-")</f>
        <v>-</v>
      </c>
      <c r="AAK209" s="107">
        <v>13</v>
      </c>
      <c r="AAL209" s="4"/>
      <c r="AAM209" s="108" t="str">
        <f>IF(AAL209&gt;0,INDEX(Вхідні_дані!$A$963:$G$1062,MATCH(AAL209,Вхідні_дані!$C$963:$C$1062,0),7),"-")</f>
        <v>-</v>
      </c>
      <c r="AAN209" s="7"/>
      <c r="AAO209" s="32" t="str">
        <f>IF(AAL209&gt;0,(AAN209*AAM209)/AAN9/AAN10/60,"-")</f>
        <v>-</v>
      </c>
      <c r="AAS209" s="107">
        <v>13</v>
      </c>
      <c r="AAT209" s="4"/>
      <c r="AAU209" s="108" t="str">
        <f>IF(AAT209&gt;0,INDEX(Вхідні_дані!$A$963:$G$1062,MATCH(AAT209,Вхідні_дані!$C$963:$C$1062,0),7),"-")</f>
        <v>-</v>
      </c>
      <c r="AAV209" s="7"/>
      <c r="AAW209" s="32" t="str">
        <f>IF(AAT209&gt;0,(AAV209*AAU209)/AAV9/AAV10/60,"-")</f>
        <v>-</v>
      </c>
      <c r="ABA209" s="107">
        <v>13</v>
      </c>
      <c r="ABB209" s="4"/>
      <c r="ABC209" s="108" t="str">
        <f>IF(ABB209&gt;0,INDEX(Вхідні_дані!$A$963:$G$1062,MATCH(ABB209,Вхідні_дані!$C$963:$C$1062,0),7),"-")</f>
        <v>-</v>
      </c>
      <c r="ABD209" s="7"/>
      <c r="ABE209" s="32" t="str">
        <f>IF(ABB209&gt;0,(ABD209*ABC209)/ABD9/ABD10/60,"-")</f>
        <v>-</v>
      </c>
      <c r="ABI209" s="107">
        <v>13</v>
      </c>
      <c r="ABJ209" s="4"/>
      <c r="ABK209" s="108" t="str">
        <f>IF(ABJ209&gt;0,INDEX(Вхідні_дані!$A$963:$G$1062,MATCH(ABJ209,Вхідні_дані!$C$963:$C$1062,0),7),"-")</f>
        <v>-</v>
      </c>
      <c r="ABL209" s="7"/>
      <c r="ABM209" s="32" t="str">
        <f>IF(ABJ209&gt;0,(ABL209*ABK209)/ABL9/ABL10/60,"-")</f>
        <v>-</v>
      </c>
      <c r="ABQ209" s="107">
        <v>13</v>
      </c>
      <c r="ABR209" s="4"/>
      <c r="ABS209" s="108" t="str">
        <f>IF(ABR209&gt;0,INDEX(Вхідні_дані!$A$963:$G$1062,MATCH(ABR209,Вхідні_дані!$C$963:$C$1062,0),7),"-")</f>
        <v>-</v>
      </c>
      <c r="ABT209" s="7"/>
      <c r="ABU209" s="32" t="str">
        <f>IF(ABR209&gt;0,(ABT209*ABS209)/ABT9/ABT10/60,"-")</f>
        <v>-</v>
      </c>
      <c r="ABY209" s="107">
        <v>13</v>
      </c>
      <c r="ABZ209" s="4"/>
      <c r="ACA209" s="108" t="str">
        <f>IF(ABZ209&gt;0,INDEX(Вхідні_дані!$A$963:$G$1062,MATCH(ABZ209,Вхідні_дані!$C$963:$C$1062,0),7),"-")</f>
        <v>-</v>
      </c>
      <c r="ACB209" s="7"/>
      <c r="ACC209" s="32" t="str">
        <f>IF(ABZ209&gt;0,(ACB209*ACA209)/ACB9/ACB10/60,"-")</f>
        <v>-</v>
      </c>
      <c r="ACG209" s="107">
        <v>13</v>
      </c>
      <c r="ACH209" s="4"/>
      <c r="ACI209" s="108" t="str">
        <f>IF(ACH209&gt;0,INDEX(Вхідні_дані!$A$963:$G$1062,MATCH(ACH209,Вхідні_дані!$C$963:$C$1062,0),7),"-")</f>
        <v>-</v>
      </c>
      <c r="ACJ209" s="7"/>
      <c r="ACK209" s="32" t="str">
        <f>IF(ACH209&gt;0,(ACJ209*ACI209)/ACJ9/ACJ10/60,"-")</f>
        <v>-</v>
      </c>
      <c r="ACO209" s="107">
        <v>13</v>
      </c>
      <c r="ACP209" s="4"/>
      <c r="ACQ209" s="108" t="str">
        <f>IF(ACP209&gt;0,INDEX(Вхідні_дані!$A$963:$G$1062,MATCH(ACP209,Вхідні_дані!$C$963:$C$1062,0),7),"-")</f>
        <v>-</v>
      </c>
      <c r="ACR209" s="7"/>
      <c r="ACS209" s="32" t="str">
        <f>IF(ACP209&gt;0,(ACR209*ACQ209)/ACR9/ACR10/60,"-")</f>
        <v>-</v>
      </c>
      <c r="ACW209" s="107">
        <v>13</v>
      </c>
      <c r="ACX209" s="4"/>
      <c r="ACY209" s="108" t="str">
        <f>IF(ACX209&gt;0,INDEX(Вхідні_дані!$A$963:$G$1062,MATCH(ACX209,Вхідні_дані!$C$963:$C$1062,0),7),"-")</f>
        <v>-</v>
      </c>
      <c r="ACZ209" s="7"/>
      <c r="ADA209" s="32" t="str">
        <f>IF(ACX209&gt;0,(ACZ209*ACY209)/ACZ9/ACZ10/60,"-")</f>
        <v>-</v>
      </c>
      <c r="ADE209" s="107">
        <v>13</v>
      </c>
      <c r="ADF209" s="4"/>
      <c r="ADG209" s="108" t="str">
        <f>IF(ADF209&gt;0,INDEX(Вхідні_дані!$A$963:$G$1062,MATCH(ADF209,Вхідні_дані!$C$963:$C$1062,0),7),"-")</f>
        <v>-</v>
      </c>
      <c r="ADH209" s="7"/>
      <c r="ADI209" s="32" t="str">
        <f>IF(ADF209&gt;0,(ADH209*ADG209)/ADH9/ADH10/60,"-")</f>
        <v>-</v>
      </c>
      <c r="ADM209" s="107">
        <v>13</v>
      </c>
      <c r="ADN209" s="4"/>
      <c r="ADO209" s="108" t="str">
        <f>IF(ADN209&gt;0,INDEX(Вхідні_дані!$A$963:$G$1062,MATCH(ADN209,Вхідні_дані!$C$963:$C$1062,0),7),"-")</f>
        <v>-</v>
      </c>
      <c r="ADP209" s="7"/>
      <c r="ADQ209" s="32" t="str">
        <f>IF(ADN209&gt;0,(ADP209*ADO209)/ADP9/ADP10/60,"-")</f>
        <v>-</v>
      </c>
    </row>
    <row r="210" spans="1:800" ht="24" customHeight="1" outlineLevel="1" x14ac:dyDescent="0.25">
      <c r="A210" s="107">
        <v>14</v>
      </c>
      <c r="B210" s="4"/>
      <c r="C210" s="108" t="str">
        <f>IF(B210&gt;0,INDEX(Вхідні_дані!$A$963:$G$1062,MATCH(B210,Вхідні_дані!$C$963:$C$1062,0),7),"-")</f>
        <v>-</v>
      </c>
      <c r="D210" s="7"/>
      <c r="E210" s="32" t="str">
        <f>IF(B210&gt;0,(D210*C210)/D9/D10/60,"-")</f>
        <v>-</v>
      </c>
      <c r="I210" s="107">
        <v>14</v>
      </c>
      <c r="J210" s="4"/>
      <c r="K210" s="108" t="str">
        <f>IF(J210&gt;0,INDEX(Вхідні_дані!$A$963:$G$1062,MATCH(J210,Вхідні_дані!$C$963:$C$1062,0),7),"-")</f>
        <v>-</v>
      </c>
      <c r="L210" s="7"/>
      <c r="M210" s="32" t="str">
        <f>IF(J210&gt;0,(L210*K210)/L9/L10/60,"-")</f>
        <v>-</v>
      </c>
      <c r="Q210" s="107">
        <v>14</v>
      </c>
      <c r="R210" s="4"/>
      <c r="S210" s="108" t="str">
        <f>IF(R210&gt;0,INDEX(Вхідні_дані!$A$963:$G$1062,MATCH(R210,Вхідні_дані!$C$963:$C$1062,0),7),"-")</f>
        <v>-</v>
      </c>
      <c r="T210" s="7"/>
      <c r="U210" s="32" t="str">
        <f>IF(R210&gt;0,(T210*S210)/T9/T10/60,"-")</f>
        <v>-</v>
      </c>
      <c r="Y210" s="107">
        <v>14</v>
      </c>
      <c r="Z210" s="4"/>
      <c r="AA210" s="108" t="str">
        <f>IF(Z210&gt;0,INDEX(Вхідні_дані!$A$963:$G$1062,MATCH(Z210,Вхідні_дані!$C$963:$C$1062,0),7),"-")</f>
        <v>-</v>
      </c>
      <c r="AB210" s="7"/>
      <c r="AC210" s="32" t="str">
        <f>IF(Z210&gt;0,(AB210*AA210)/AB9/AB10/60,"-")</f>
        <v>-</v>
      </c>
      <c r="AG210" s="107">
        <v>14</v>
      </c>
      <c r="AH210" s="4"/>
      <c r="AI210" s="108" t="str">
        <f>IF(AH210&gt;0,INDEX(Вхідні_дані!$A$963:$G$1062,MATCH(AH210,Вхідні_дані!$C$963:$C$1062,0),7),"-")</f>
        <v>-</v>
      </c>
      <c r="AJ210" s="7"/>
      <c r="AK210" s="32" t="str">
        <f>IF(AH210&gt;0,(AJ210*AI210)/AJ9/AJ10/60,"-")</f>
        <v>-</v>
      </c>
      <c r="AO210" s="107">
        <v>14</v>
      </c>
      <c r="AP210" s="4"/>
      <c r="AQ210" s="108" t="str">
        <f>IF(AP210&gt;0,INDEX(Вхідні_дані!$A$963:$G$1062,MATCH(AP210,Вхідні_дані!$C$963:$C$1062,0),7),"-")</f>
        <v>-</v>
      </c>
      <c r="AR210" s="7"/>
      <c r="AS210" s="32" t="str">
        <f>IF(AP210&gt;0,(AR210*AQ210)/AR9/AR10/60,"-")</f>
        <v>-</v>
      </c>
      <c r="AW210" s="107">
        <v>14</v>
      </c>
      <c r="AX210" s="4"/>
      <c r="AY210" s="108" t="str">
        <f>IF(AX210&gt;0,INDEX(Вхідні_дані!$A$963:$G$1062,MATCH(AX210,Вхідні_дані!$C$963:$C$1062,0),7),"-")</f>
        <v>-</v>
      </c>
      <c r="AZ210" s="7"/>
      <c r="BA210" s="32" t="str">
        <f>IF(AX210&gt;0,(AZ210*AY210)/AZ9/AZ10/60,"-")</f>
        <v>-</v>
      </c>
      <c r="BE210" s="107">
        <v>14</v>
      </c>
      <c r="BF210" s="4"/>
      <c r="BG210" s="108" t="str">
        <f>IF(BF210&gt;0,INDEX(Вхідні_дані!$A$963:$G$1062,MATCH(BF210,Вхідні_дані!$C$963:$C$1062,0),7),"-")</f>
        <v>-</v>
      </c>
      <c r="BH210" s="7"/>
      <c r="BI210" s="32" t="str">
        <f>IF(BF210&gt;0,(BH210*BG210)/BH9/BH10/60,"-")</f>
        <v>-</v>
      </c>
      <c r="BM210" s="107">
        <v>14</v>
      </c>
      <c r="BN210" s="4"/>
      <c r="BO210" s="108" t="str">
        <f>IF(BN210&gt;0,INDEX(Вхідні_дані!$A$963:$G$1062,MATCH(BN210,Вхідні_дані!$C$963:$C$1062,0),7),"-")</f>
        <v>-</v>
      </c>
      <c r="BP210" s="7"/>
      <c r="BQ210" s="32" t="str">
        <f>IF(BN210&gt;0,(BP210*BO210)/BP9/BP10/60,"-")</f>
        <v>-</v>
      </c>
      <c r="BU210" s="107">
        <v>14</v>
      </c>
      <c r="BV210" s="4"/>
      <c r="BW210" s="108" t="str">
        <f>IF(BV210&gt;0,INDEX(Вхідні_дані!$A$963:$G$1062,MATCH(BV210,Вхідні_дані!$C$963:$C$1062,0),7),"-")</f>
        <v>-</v>
      </c>
      <c r="BX210" s="7"/>
      <c r="BY210" s="32" t="str">
        <f>IF(BV210&gt;0,(BX210*BW210)/BX9/BX10/60,"-")</f>
        <v>-</v>
      </c>
      <c r="CC210" s="107">
        <v>14</v>
      </c>
      <c r="CD210" s="4"/>
      <c r="CE210" s="108" t="str">
        <f>IF(CD210&gt;0,INDEX(Вхідні_дані!$A$963:$G$1062,MATCH(CD210,Вхідні_дані!$C$963:$C$1062,0),7),"-")</f>
        <v>-</v>
      </c>
      <c r="CF210" s="7"/>
      <c r="CG210" s="32" t="str">
        <f>IF(CD210&gt;0,(CF210*CE210)/CF9/CF10/60,"-")</f>
        <v>-</v>
      </c>
      <c r="CK210" s="107">
        <v>14</v>
      </c>
      <c r="CL210" s="4"/>
      <c r="CM210" s="108" t="str">
        <f>IF(CL210&gt;0,INDEX(Вхідні_дані!$A$963:$G$1062,MATCH(CL210,Вхідні_дані!$C$963:$C$1062,0),7),"-")</f>
        <v>-</v>
      </c>
      <c r="CN210" s="7"/>
      <c r="CO210" s="32" t="str">
        <f>IF(CL210&gt;0,(CN210*CM210)/CN9/CN10/60,"-")</f>
        <v>-</v>
      </c>
      <c r="CS210" s="107">
        <v>14</v>
      </c>
      <c r="CT210" s="4"/>
      <c r="CU210" s="108" t="str">
        <f>IF(CT210&gt;0,INDEX(Вхідні_дані!$A$963:$G$1062,MATCH(CT210,Вхідні_дані!$C$963:$C$1062,0),7),"-")</f>
        <v>-</v>
      </c>
      <c r="CV210" s="7"/>
      <c r="CW210" s="32" t="str">
        <f>IF(CT210&gt;0,(CV210*CU210)/CV9/CV10/60,"-")</f>
        <v>-</v>
      </c>
      <c r="DA210" s="107">
        <v>14</v>
      </c>
      <c r="DB210" s="4"/>
      <c r="DC210" s="108" t="str">
        <f>IF(DB210&gt;0,INDEX(Вхідні_дані!$A$963:$G$1062,MATCH(DB210,Вхідні_дані!$C$963:$C$1062,0),7),"-")</f>
        <v>-</v>
      </c>
      <c r="DD210" s="7"/>
      <c r="DE210" s="32" t="str">
        <f>IF(DB210&gt;0,(DD210*DC210)/DD9/DD10/60,"-")</f>
        <v>-</v>
      </c>
      <c r="DI210" s="107">
        <v>14</v>
      </c>
      <c r="DJ210" s="4"/>
      <c r="DK210" s="108" t="str">
        <f>IF(DJ210&gt;0,INDEX(Вхідні_дані!$A$963:$G$1062,MATCH(DJ210,Вхідні_дані!$C$963:$C$1062,0),7),"-")</f>
        <v>-</v>
      </c>
      <c r="DL210" s="7"/>
      <c r="DM210" s="32" t="str">
        <f>IF(DJ210&gt;0,(DL210*DK210)/DL9/DL10/60,"-")</f>
        <v>-</v>
      </c>
      <c r="DQ210" s="107">
        <v>14</v>
      </c>
      <c r="DR210" s="4"/>
      <c r="DS210" s="108" t="str">
        <f>IF(DR210&gt;0,INDEX(Вхідні_дані!$A$963:$G$1062,MATCH(DR210,Вхідні_дані!$C$963:$C$1062,0),7),"-")</f>
        <v>-</v>
      </c>
      <c r="DT210" s="7"/>
      <c r="DU210" s="32" t="str">
        <f>IF(DR210&gt;0,(DT210*DS210)/DT9/DT10/60,"-")</f>
        <v>-</v>
      </c>
      <c r="DY210" s="107">
        <v>14</v>
      </c>
      <c r="DZ210" s="4"/>
      <c r="EA210" s="108" t="str">
        <f>IF(DZ210&gt;0,INDEX(Вхідні_дані!$A$963:$G$1062,MATCH(DZ210,Вхідні_дані!$C$963:$C$1062,0),7),"-")</f>
        <v>-</v>
      </c>
      <c r="EB210" s="7"/>
      <c r="EC210" s="32" t="str">
        <f>IF(DZ210&gt;0,(EB210*EA210)/EB9/EB10/60,"-")</f>
        <v>-</v>
      </c>
      <c r="EG210" s="107">
        <v>14</v>
      </c>
      <c r="EH210" s="4"/>
      <c r="EI210" s="108" t="str">
        <f>IF(EH210&gt;0,INDEX(Вхідні_дані!$A$963:$G$1062,MATCH(EH210,Вхідні_дані!$C$963:$C$1062,0),7),"-")</f>
        <v>-</v>
      </c>
      <c r="EJ210" s="7"/>
      <c r="EK210" s="32" t="str">
        <f>IF(EH210&gt;0,(EJ210*EI210)/EJ9/EJ10/60,"-")</f>
        <v>-</v>
      </c>
      <c r="EO210" s="107">
        <v>14</v>
      </c>
      <c r="EP210" s="4"/>
      <c r="EQ210" s="108" t="str">
        <f>IF(EP210&gt;0,INDEX(Вхідні_дані!$A$963:$G$1062,MATCH(EP210,Вхідні_дані!$C$963:$C$1062,0),7),"-")</f>
        <v>-</v>
      </c>
      <c r="ER210" s="7"/>
      <c r="ES210" s="32" t="str">
        <f>IF(EP210&gt;0,(ER210*EQ210)/ER9/ER10/60,"-")</f>
        <v>-</v>
      </c>
      <c r="EW210" s="107">
        <v>14</v>
      </c>
      <c r="EX210" s="4"/>
      <c r="EY210" s="108" t="str">
        <f>IF(EX210&gt;0,INDEX(Вхідні_дані!$A$963:$G$1062,MATCH(EX210,Вхідні_дані!$C$963:$C$1062,0),7),"-")</f>
        <v>-</v>
      </c>
      <c r="EZ210" s="7"/>
      <c r="FA210" s="32" t="str">
        <f>IF(EX210&gt;0,(EZ210*EY210)/EZ9/EZ10/60,"-")</f>
        <v>-</v>
      </c>
      <c r="FE210" s="107">
        <v>14</v>
      </c>
      <c r="FF210" s="4"/>
      <c r="FG210" s="108" t="str">
        <f>IF(FF210&gt;0,INDEX(Вхідні_дані!$A$963:$G$1062,MATCH(FF210,Вхідні_дані!$C$963:$C$1062,0),7),"-")</f>
        <v>-</v>
      </c>
      <c r="FH210" s="7"/>
      <c r="FI210" s="32" t="str">
        <f>IF(FF210&gt;0,(FH210*FG210)/FH9/FH10/60,"-")</f>
        <v>-</v>
      </c>
      <c r="FM210" s="107">
        <v>14</v>
      </c>
      <c r="FN210" s="4"/>
      <c r="FO210" s="108" t="str">
        <f>IF(FN210&gt;0,INDEX(Вхідні_дані!$A$963:$G$1062,MATCH(FN210,Вхідні_дані!$C$963:$C$1062,0),7),"-")</f>
        <v>-</v>
      </c>
      <c r="FP210" s="7"/>
      <c r="FQ210" s="32" t="str">
        <f>IF(FN210&gt;0,(FP210*FO210)/FP9/FP10/60,"-")</f>
        <v>-</v>
      </c>
      <c r="FU210" s="107">
        <v>14</v>
      </c>
      <c r="FV210" s="4"/>
      <c r="FW210" s="108" t="str">
        <f>IF(FV210&gt;0,INDEX(Вхідні_дані!$A$963:$G$1062,MATCH(FV210,Вхідні_дані!$C$963:$C$1062,0),7),"-")</f>
        <v>-</v>
      </c>
      <c r="FX210" s="7"/>
      <c r="FY210" s="32" t="str">
        <f>IF(FV210&gt;0,(FX210*FW210)/FX9/FX10/60,"-")</f>
        <v>-</v>
      </c>
      <c r="GC210" s="107">
        <v>14</v>
      </c>
      <c r="GD210" s="4"/>
      <c r="GE210" s="108" t="str">
        <f>IF(GD210&gt;0,INDEX(Вхідні_дані!$A$963:$G$1062,MATCH(GD210,Вхідні_дані!$C$963:$C$1062,0),7),"-")</f>
        <v>-</v>
      </c>
      <c r="GF210" s="7"/>
      <c r="GG210" s="32" t="str">
        <f>IF(GD210&gt;0,(GF210*GE210)/GF9/GF10/60,"-")</f>
        <v>-</v>
      </c>
      <c r="GK210" s="107">
        <v>14</v>
      </c>
      <c r="GL210" s="4"/>
      <c r="GM210" s="108" t="str">
        <f>IF(GL210&gt;0,INDEX(Вхідні_дані!$A$963:$G$1062,MATCH(GL210,Вхідні_дані!$C$963:$C$1062,0),7),"-")</f>
        <v>-</v>
      </c>
      <c r="GN210" s="7"/>
      <c r="GO210" s="32" t="str">
        <f>IF(GL210&gt;0,(GN210*GM210)/GN9/GN10/60,"-")</f>
        <v>-</v>
      </c>
      <c r="GS210" s="107">
        <v>14</v>
      </c>
      <c r="GT210" s="4"/>
      <c r="GU210" s="108" t="str">
        <f>IF(GT210&gt;0,INDEX(Вхідні_дані!$A$963:$G$1062,MATCH(GT210,Вхідні_дані!$C$963:$C$1062,0),7),"-")</f>
        <v>-</v>
      </c>
      <c r="GV210" s="7"/>
      <c r="GW210" s="32" t="str">
        <f>IF(GT210&gt;0,(GV210*GU210)/GV9/GV10/60,"-")</f>
        <v>-</v>
      </c>
      <c r="HA210" s="107">
        <v>14</v>
      </c>
      <c r="HB210" s="4"/>
      <c r="HC210" s="108" t="str">
        <f>IF(HB210&gt;0,INDEX(Вхідні_дані!$A$963:$G$1062,MATCH(HB210,Вхідні_дані!$C$963:$C$1062,0),7),"-")</f>
        <v>-</v>
      </c>
      <c r="HD210" s="7"/>
      <c r="HE210" s="32" t="str">
        <f>IF(HB210&gt;0,(HD210*HC210)/HD9/HD10/60,"-")</f>
        <v>-</v>
      </c>
      <c r="HI210" s="107">
        <v>14</v>
      </c>
      <c r="HJ210" s="4"/>
      <c r="HK210" s="108" t="str">
        <f>IF(HJ210&gt;0,INDEX(Вхідні_дані!$A$963:$G$1062,MATCH(HJ210,Вхідні_дані!$C$963:$C$1062,0),7),"-")</f>
        <v>-</v>
      </c>
      <c r="HL210" s="7"/>
      <c r="HM210" s="32" t="str">
        <f>IF(HJ210&gt;0,(HL210*HK210)/HL9/HL10/60,"-")</f>
        <v>-</v>
      </c>
      <c r="HQ210" s="107">
        <v>14</v>
      </c>
      <c r="HR210" s="4"/>
      <c r="HS210" s="108" t="str">
        <f>IF(HR210&gt;0,INDEX(Вхідні_дані!$A$963:$G$1062,MATCH(HR210,Вхідні_дані!$C$963:$C$1062,0),7),"-")</f>
        <v>-</v>
      </c>
      <c r="HT210" s="7"/>
      <c r="HU210" s="32" t="str">
        <f>IF(HR210&gt;0,(HT210*HS210)/HT9/HT10/60,"-")</f>
        <v>-</v>
      </c>
      <c r="HY210" s="107">
        <v>14</v>
      </c>
      <c r="HZ210" s="4"/>
      <c r="IA210" s="108" t="str">
        <f>IF(HZ210&gt;0,INDEX(Вхідні_дані!$A$963:$G$1062,MATCH(HZ210,Вхідні_дані!$C$963:$C$1062,0),7),"-")</f>
        <v>-</v>
      </c>
      <c r="IB210" s="7"/>
      <c r="IC210" s="32" t="str">
        <f>IF(HZ210&gt;0,(IB210*IA210)/IB9/IB10/60,"-")</f>
        <v>-</v>
      </c>
      <c r="IG210" s="107">
        <v>14</v>
      </c>
      <c r="IH210" s="4"/>
      <c r="II210" s="108" t="str">
        <f>IF(IH210&gt;0,INDEX(Вхідні_дані!$A$963:$G$1062,MATCH(IH210,Вхідні_дані!$C$963:$C$1062,0),7),"-")</f>
        <v>-</v>
      </c>
      <c r="IJ210" s="7"/>
      <c r="IK210" s="32" t="str">
        <f>IF(IH210&gt;0,(IJ210*II210)/IJ9/IJ10/60,"-")</f>
        <v>-</v>
      </c>
      <c r="IO210" s="107">
        <v>14</v>
      </c>
      <c r="IP210" s="4"/>
      <c r="IQ210" s="108" t="str">
        <f>IF(IP210&gt;0,INDEX(Вхідні_дані!$A$963:$G$1062,MATCH(IP210,Вхідні_дані!$C$963:$C$1062,0),7),"-")</f>
        <v>-</v>
      </c>
      <c r="IR210" s="7"/>
      <c r="IS210" s="32" t="str">
        <f>IF(IP210&gt;0,(IR210*IQ210)/IR9/IR10/60,"-")</f>
        <v>-</v>
      </c>
      <c r="IW210" s="107">
        <v>14</v>
      </c>
      <c r="IX210" s="4"/>
      <c r="IY210" s="108" t="str">
        <f>IF(IX210&gt;0,INDEX(Вхідні_дані!$A$963:$G$1062,MATCH(IX210,Вхідні_дані!$C$963:$C$1062,0),7),"-")</f>
        <v>-</v>
      </c>
      <c r="IZ210" s="7"/>
      <c r="JA210" s="32" t="str">
        <f>IF(IX210&gt;0,(IZ210*IY210)/IZ9/IZ10/60,"-")</f>
        <v>-</v>
      </c>
      <c r="JE210" s="107">
        <v>14</v>
      </c>
      <c r="JF210" s="4"/>
      <c r="JG210" s="108" t="str">
        <f>IF(JF210&gt;0,INDEX(Вхідні_дані!$A$963:$G$1062,MATCH(JF210,Вхідні_дані!$C$963:$C$1062,0),7),"-")</f>
        <v>-</v>
      </c>
      <c r="JH210" s="7"/>
      <c r="JI210" s="32" t="str">
        <f>IF(JF210&gt;0,(JH210*JG210)/JH9/JH10/60,"-")</f>
        <v>-</v>
      </c>
      <c r="JM210" s="107">
        <v>14</v>
      </c>
      <c r="JN210" s="4"/>
      <c r="JO210" s="108" t="str">
        <f>IF(JN210&gt;0,INDEX(Вхідні_дані!$A$963:$G$1062,MATCH(JN210,Вхідні_дані!$C$963:$C$1062,0),7),"-")</f>
        <v>-</v>
      </c>
      <c r="JP210" s="7"/>
      <c r="JQ210" s="32" t="str">
        <f>IF(JN210&gt;0,(JP210*JO210)/JP9/JP10/60,"-")</f>
        <v>-</v>
      </c>
      <c r="JU210" s="107">
        <v>14</v>
      </c>
      <c r="JV210" s="4"/>
      <c r="JW210" s="108" t="str">
        <f>IF(JV210&gt;0,INDEX(Вхідні_дані!$A$963:$G$1062,MATCH(JV210,Вхідні_дані!$C$963:$C$1062,0),7),"-")</f>
        <v>-</v>
      </c>
      <c r="JX210" s="7"/>
      <c r="JY210" s="32" t="str">
        <f>IF(JV210&gt;0,(JX210*JW210)/JX9/JX10/60,"-")</f>
        <v>-</v>
      </c>
      <c r="KC210" s="107">
        <v>14</v>
      </c>
      <c r="KD210" s="4"/>
      <c r="KE210" s="108" t="str">
        <f>IF(KD210&gt;0,INDEX(Вхідні_дані!$A$963:$G$1062,MATCH(KD210,Вхідні_дані!$C$963:$C$1062,0),7),"-")</f>
        <v>-</v>
      </c>
      <c r="KF210" s="7"/>
      <c r="KG210" s="32" t="str">
        <f>IF(KD210&gt;0,(KF210*KE210)/KF9/KF10/60,"-")</f>
        <v>-</v>
      </c>
      <c r="KK210" s="107">
        <v>14</v>
      </c>
      <c r="KL210" s="4"/>
      <c r="KM210" s="108" t="str">
        <f>IF(KL210&gt;0,INDEX(Вхідні_дані!$A$963:$G$1062,MATCH(KL210,Вхідні_дані!$C$963:$C$1062,0),7),"-")</f>
        <v>-</v>
      </c>
      <c r="KN210" s="7"/>
      <c r="KO210" s="32" t="str">
        <f>IF(KL210&gt;0,(KN210*KM210)/KN9/KN10/60,"-")</f>
        <v>-</v>
      </c>
      <c r="KS210" s="107">
        <v>14</v>
      </c>
      <c r="KT210" s="4"/>
      <c r="KU210" s="108" t="str">
        <f>IF(KT210&gt;0,INDEX(Вхідні_дані!$A$963:$G$1062,MATCH(KT210,Вхідні_дані!$C$963:$C$1062,0),7),"-")</f>
        <v>-</v>
      </c>
      <c r="KV210" s="7"/>
      <c r="KW210" s="32" t="str">
        <f>IF(KT210&gt;0,(KV210*KU210)/KV9/KV10/60,"-")</f>
        <v>-</v>
      </c>
      <c r="LA210" s="107">
        <v>14</v>
      </c>
      <c r="LB210" s="4"/>
      <c r="LC210" s="108" t="str">
        <f>IF(LB210&gt;0,INDEX(Вхідні_дані!$A$963:$G$1062,MATCH(LB210,Вхідні_дані!$C$963:$C$1062,0),7),"-")</f>
        <v>-</v>
      </c>
      <c r="LD210" s="7"/>
      <c r="LE210" s="32" t="str">
        <f>IF(LB210&gt;0,(LD210*LC210)/LD9/LD10/60,"-")</f>
        <v>-</v>
      </c>
      <c r="LI210" s="107">
        <v>14</v>
      </c>
      <c r="LJ210" s="4"/>
      <c r="LK210" s="108" t="str">
        <f>IF(LJ210&gt;0,INDEX(Вхідні_дані!$A$963:$G$1062,MATCH(LJ210,Вхідні_дані!$C$963:$C$1062,0),7),"-")</f>
        <v>-</v>
      </c>
      <c r="LL210" s="7"/>
      <c r="LM210" s="32" t="str">
        <f>IF(LJ210&gt;0,(LL210*LK210)/LL9/LL10/60,"-")</f>
        <v>-</v>
      </c>
      <c r="LQ210" s="107">
        <v>14</v>
      </c>
      <c r="LR210" s="4"/>
      <c r="LS210" s="108" t="str">
        <f>IF(LR210&gt;0,INDEX(Вхідні_дані!$A$963:$G$1062,MATCH(LR210,Вхідні_дані!$C$963:$C$1062,0),7),"-")</f>
        <v>-</v>
      </c>
      <c r="LT210" s="7"/>
      <c r="LU210" s="32" t="str">
        <f>IF(LR210&gt;0,(LT210*LS210)/LT9/LT10/60,"-")</f>
        <v>-</v>
      </c>
      <c r="LY210" s="107">
        <v>14</v>
      </c>
      <c r="LZ210" s="4"/>
      <c r="MA210" s="108" t="str">
        <f>IF(LZ210&gt;0,INDEX(Вхідні_дані!$A$963:$G$1062,MATCH(LZ210,Вхідні_дані!$C$963:$C$1062,0),7),"-")</f>
        <v>-</v>
      </c>
      <c r="MB210" s="7"/>
      <c r="MC210" s="32" t="str">
        <f>IF(LZ210&gt;0,(MB210*MA210)/MB9/MB10/60,"-")</f>
        <v>-</v>
      </c>
      <c r="MG210" s="107">
        <v>14</v>
      </c>
      <c r="MH210" s="4"/>
      <c r="MI210" s="108" t="str">
        <f>IF(MH210&gt;0,INDEX(Вхідні_дані!$A$963:$G$1062,MATCH(MH210,Вхідні_дані!$C$963:$C$1062,0),7),"-")</f>
        <v>-</v>
      </c>
      <c r="MJ210" s="7"/>
      <c r="MK210" s="32" t="str">
        <f>IF(MH210&gt;0,(MJ210*MI210)/MJ9/MJ10/60,"-")</f>
        <v>-</v>
      </c>
      <c r="MO210" s="107">
        <v>14</v>
      </c>
      <c r="MP210" s="4"/>
      <c r="MQ210" s="108" t="str">
        <f>IF(MP210&gt;0,INDEX(Вхідні_дані!$A$963:$G$1062,MATCH(MP210,Вхідні_дані!$C$963:$C$1062,0),7),"-")</f>
        <v>-</v>
      </c>
      <c r="MR210" s="7"/>
      <c r="MS210" s="32" t="str">
        <f>IF(MP210&gt;0,(MR210*MQ210)/MR9/MR10/60,"-")</f>
        <v>-</v>
      </c>
      <c r="MW210" s="107">
        <v>14</v>
      </c>
      <c r="MX210" s="4"/>
      <c r="MY210" s="108" t="str">
        <f>IF(MX210&gt;0,INDEX(Вхідні_дані!$A$963:$G$1062,MATCH(MX210,Вхідні_дані!$C$963:$C$1062,0),7),"-")</f>
        <v>-</v>
      </c>
      <c r="MZ210" s="7"/>
      <c r="NA210" s="32" t="str">
        <f>IF(MX210&gt;0,(MZ210*MY210)/MZ9/MZ10/60,"-")</f>
        <v>-</v>
      </c>
      <c r="NE210" s="107">
        <v>14</v>
      </c>
      <c r="NF210" s="4"/>
      <c r="NG210" s="108" t="str">
        <f>IF(NF210&gt;0,INDEX(Вхідні_дані!$A$963:$G$1062,MATCH(NF210,Вхідні_дані!$C$963:$C$1062,0),7),"-")</f>
        <v>-</v>
      </c>
      <c r="NH210" s="7"/>
      <c r="NI210" s="32" t="str">
        <f>IF(NF210&gt;0,(NH210*NG210)/NH9/NH10/60,"-")</f>
        <v>-</v>
      </c>
      <c r="NM210" s="107">
        <v>14</v>
      </c>
      <c r="NN210" s="4"/>
      <c r="NO210" s="108" t="str">
        <f>IF(NN210&gt;0,INDEX(Вхідні_дані!$A$963:$G$1062,MATCH(NN210,Вхідні_дані!$C$963:$C$1062,0),7),"-")</f>
        <v>-</v>
      </c>
      <c r="NP210" s="7"/>
      <c r="NQ210" s="32" t="str">
        <f>IF(NN210&gt;0,(NP210*NO210)/NP9/NP10/60,"-")</f>
        <v>-</v>
      </c>
      <c r="NU210" s="107">
        <v>14</v>
      </c>
      <c r="NV210" s="4"/>
      <c r="NW210" s="108" t="str">
        <f>IF(NV210&gt;0,INDEX(Вхідні_дані!$A$963:$G$1062,MATCH(NV210,Вхідні_дані!$C$963:$C$1062,0),7),"-")</f>
        <v>-</v>
      </c>
      <c r="NX210" s="7"/>
      <c r="NY210" s="32" t="str">
        <f>IF(NV210&gt;0,(NX210*NW210)/NX9/NX10/60,"-")</f>
        <v>-</v>
      </c>
      <c r="OC210" s="107">
        <v>14</v>
      </c>
      <c r="OD210" s="4"/>
      <c r="OE210" s="108" t="str">
        <f>IF(OD210&gt;0,INDEX(Вхідні_дані!$A$963:$G$1062,MATCH(OD210,Вхідні_дані!$C$963:$C$1062,0),7),"-")</f>
        <v>-</v>
      </c>
      <c r="OF210" s="7"/>
      <c r="OG210" s="32" t="str">
        <f>IF(OD210&gt;0,(OF210*OE210)/OF9/OF10/60,"-")</f>
        <v>-</v>
      </c>
      <c r="OK210" s="107">
        <v>14</v>
      </c>
      <c r="OL210" s="4"/>
      <c r="OM210" s="108" t="str">
        <f>IF(OL210&gt;0,INDEX(Вхідні_дані!$A$963:$G$1062,MATCH(OL210,Вхідні_дані!$C$963:$C$1062,0),7),"-")</f>
        <v>-</v>
      </c>
      <c r="ON210" s="7"/>
      <c r="OO210" s="32" t="str">
        <f>IF(OL210&gt;0,(ON210*OM210)/ON9/ON10/60,"-")</f>
        <v>-</v>
      </c>
      <c r="OS210" s="107">
        <v>14</v>
      </c>
      <c r="OT210" s="4"/>
      <c r="OU210" s="108" t="str">
        <f>IF(OT210&gt;0,INDEX(Вхідні_дані!$A$963:$G$1062,MATCH(OT210,Вхідні_дані!$C$963:$C$1062,0),7),"-")</f>
        <v>-</v>
      </c>
      <c r="OV210" s="7"/>
      <c r="OW210" s="32" t="str">
        <f>IF(OT210&gt;0,(OV210*OU210)/OV9/OV10/60,"-")</f>
        <v>-</v>
      </c>
      <c r="PA210" s="107">
        <v>14</v>
      </c>
      <c r="PB210" s="4"/>
      <c r="PC210" s="108" t="str">
        <f>IF(PB210&gt;0,INDEX(Вхідні_дані!$A$963:$G$1062,MATCH(PB210,Вхідні_дані!$C$963:$C$1062,0),7),"-")</f>
        <v>-</v>
      </c>
      <c r="PD210" s="7"/>
      <c r="PE210" s="32" t="str">
        <f>IF(PB210&gt;0,(PD210*PC210)/PD9/PD10/60,"-")</f>
        <v>-</v>
      </c>
      <c r="PI210" s="107">
        <v>14</v>
      </c>
      <c r="PJ210" s="4"/>
      <c r="PK210" s="108" t="str">
        <f>IF(PJ210&gt;0,INDEX(Вхідні_дані!$A$963:$G$1062,MATCH(PJ210,Вхідні_дані!$C$963:$C$1062,0),7),"-")</f>
        <v>-</v>
      </c>
      <c r="PL210" s="7"/>
      <c r="PM210" s="32" t="str">
        <f>IF(PJ210&gt;0,(PL210*PK210)/PL9/PL10/60,"-")</f>
        <v>-</v>
      </c>
      <c r="PQ210" s="107">
        <v>14</v>
      </c>
      <c r="PR210" s="4"/>
      <c r="PS210" s="108" t="str">
        <f>IF(PR210&gt;0,INDEX(Вхідні_дані!$A$963:$G$1062,MATCH(PR210,Вхідні_дані!$C$963:$C$1062,0),7),"-")</f>
        <v>-</v>
      </c>
      <c r="PT210" s="7"/>
      <c r="PU210" s="32" t="str">
        <f>IF(PR210&gt;0,(PT210*PS210)/PT9/PT10/60,"-")</f>
        <v>-</v>
      </c>
      <c r="PY210" s="107">
        <v>14</v>
      </c>
      <c r="PZ210" s="4"/>
      <c r="QA210" s="108" t="str">
        <f>IF(PZ210&gt;0,INDEX(Вхідні_дані!$A$963:$G$1062,MATCH(PZ210,Вхідні_дані!$C$963:$C$1062,0),7),"-")</f>
        <v>-</v>
      </c>
      <c r="QB210" s="7"/>
      <c r="QC210" s="32" t="str">
        <f>IF(PZ210&gt;0,(QB210*QA210)/QB9/QB10/60,"-")</f>
        <v>-</v>
      </c>
      <c r="QG210" s="107">
        <v>14</v>
      </c>
      <c r="QH210" s="4"/>
      <c r="QI210" s="108" t="str">
        <f>IF(QH210&gt;0,INDEX(Вхідні_дані!$A$963:$G$1062,MATCH(QH210,Вхідні_дані!$C$963:$C$1062,0),7),"-")</f>
        <v>-</v>
      </c>
      <c r="QJ210" s="7"/>
      <c r="QK210" s="32" t="str">
        <f>IF(QH210&gt;0,(QJ210*QI210)/QJ9/QJ10/60,"-")</f>
        <v>-</v>
      </c>
      <c r="QO210" s="107">
        <v>14</v>
      </c>
      <c r="QP210" s="4"/>
      <c r="QQ210" s="108" t="str">
        <f>IF(QP210&gt;0,INDEX(Вхідні_дані!$A$963:$G$1062,MATCH(QP210,Вхідні_дані!$C$963:$C$1062,0),7),"-")</f>
        <v>-</v>
      </c>
      <c r="QR210" s="7"/>
      <c r="QS210" s="32" t="str">
        <f>IF(QP210&gt;0,(QR210*QQ210)/QR9/QR10/60,"-")</f>
        <v>-</v>
      </c>
      <c r="QW210" s="107">
        <v>14</v>
      </c>
      <c r="QX210" s="4"/>
      <c r="QY210" s="108" t="str">
        <f>IF(QX210&gt;0,INDEX(Вхідні_дані!$A$963:$G$1062,MATCH(QX210,Вхідні_дані!$C$963:$C$1062,0),7),"-")</f>
        <v>-</v>
      </c>
      <c r="QZ210" s="7"/>
      <c r="RA210" s="32" t="str">
        <f>IF(QX210&gt;0,(QZ210*QY210)/QZ9/QZ10/60,"-")</f>
        <v>-</v>
      </c>
      <c r="RE210" s="107">
        <v>14</v>
      </c>
      <c r="RF210" s="4"/>
      <c r="RG210" s="108" t="str">
        <f>IF(RF210&gt;0,INDEX(Вхідні_дані!$A$963:$G$1062,MATCH(RF210,Вхідні_дані!$C$963:$C$1062,0),7),"-")</f>
        <v>-</v>
      </c>
      <c r="RH210" s="7"/>
      <c r="RI210" s="32" t="str">
        <f>IF(RF210&gt;0,(RH210*RG210)/RH9/RH10/60,"-")</f>
        <v>-</v>
      </c>
      <c r="RM210" s="107">
        <v>14</v>
      </c>
      <c r="RN210" s="4"/>
      <c r="RO210" s="108" t="str">
        <f>IF(RN210&gt;0,INDEX(Вхідні_дані!$A$963:$G$1062,MATCH(RN210,Вхідні_дані!$C$963:$C$1062,0),7),"-")</f>
        <v>-</v>
      </c>
      <c r="RP210" s="7"/>
      <c r="RQ210" s="32" t="str">
        <f>IF(RN210&gt;0,(RP210*RO210)/RP9/RP10/60,"-")</f>
        <v>-</v>
      </c>
      <c r="RU210" s="107">
        <v>14</v>
      </c>
      <c r="RV210" s="4"/>
      <c r="RW210" s="108" t="str">
        <f>IF(RV210&gt;0,INDEX(Вхідні_дані!$A$963:$G$1062,MATCH(RV210,Вхідні_дані!$C$963:$C$1062,0),7),"-")</f>
        <v>-</v>
      </c>
      <c r="RX210" s="7"/>
      <c r="RY210" s="32" t="str">
        <f>IF(RV210&gt;0,(RX210*RW210)/RX9/RX10/60,"-")</f>
        <v>-</v>
      </c>
      <c r="SC210" s="107">
        <v>14</v>
      </c>
      <c r="SD210" s="4"/>
      <c r="SE210" s="108" t="str">
        <f>IF(SD210&gt;0,INDEX(Вхідні_дані!$A$963:$G$1062,MATCH(SD210,Вхідні_дані!$C$963:$C$1062,0),7),"-")</f>
        <v>-</v>
      </c>
      <c r="SF210" s="7"/>
      <c r="SG210" s="32" t="str">
        <f>IF(SD210&gt;0,(SF210*SE210)/SF9/SF10/60,"-")</f>
        <v>-</v>
      </c>
      <c r="SK210" s="107">
        <v>14</v>
      </c>
      <c r="SL210" s="4"/>
      <c r="SM210" s="108" t="str">
        <f>IF(SL210&gt;0,INDEX(Вхідні_дані!$A$963:$G$1062,MATCH(SL210,Вхідні_дані!$C$963:$C$1062,0),7),"-")</f>
        <v>-</v>
      </c>
      <c r="SN210" s="7"/>
      <c r="SO210" s="32" t="str">
        <f>IF(SL210&gt;0,(SN210*SM210)/SN9/SN10/60,"-")</f>
        <v>-</v>
      </c>
      <c r="SS210" s="107">
        <v>14</v>
      </c>
      <c r="ST210" s="4"/>
      <c r="SU210" s="108" t="str">
        <f>IF(ST210&gt;0,INDEX(Вхідні_дані!$A$963:$G$1062,MATCH(ST210,Вхідні_дані!$C$963:$C$1062,0),7),"-")</f>
        <v>-</v>
      </c>
      <c r="SV210" s="7"/>
      <c r="SW210" s="32" t="str">
        <f>IF(ST210&gt;0,(SV210*SU210)/SV9/SV10/60,"-")</f>
        <v>-</v>
      </c>
      <c r="TA210" s="107">
        <v>14</v>
      </c>
      <c r="TB210" s="4"/>
      <c r="TC210" s="108" t="str">
        <f>IF(TB210&gt;0,INDEX(Вхідні_дані!$A$963:$G$1062,MATCH(TB210,Вхідні_дані!$C$963:$C$1062,0),7),"-")</f>
        <v>-</v>
      </c>
      <c r="TD210" s="7"/>
      <c r="TE210" s="32" t="str">
        <f>IF(TB210&gt;0,(TD210*TC210)/TD9/TD10/60,"-")</f>
        <v>-</v>
      </c>
      <c r="TI210" s="107">
        <v>14</v>
      </c>
      <c r="TJ210" s="4"/>
      <c r="TK210" s="108" t="str">
        <f>IF(TJ210&gt;0,INDEX(Вхідні_дані!$A$963:$G$1062,MATCH(TJ210,Вхідні_дані!$C$963:$C$1062,0),7),"-")</f>
        <v>-</v>
      </c>
      <c r="TL210" s="7"/>
      <c r="TM210" s="32" t="str">
        <f>IF(TJ210&gt;0,(TL210*TK210)/TL9/TL10/60,"-")</f>
        <v>-</v>
      </c>
      <c r="TQ210" s="107">
        <v>14</v>
      </c>
      <c r="TR210" s="4"/>
      <c r="TS210" s="108" t="str">
        <f>IF(TR210&gt;0,INDEX(Вхідні_дані!$A$963:$G$1062,MATCH(TR210,Вхідні_дані!$C$963:$C$1062,0),7),"-")</f>
        <v>-</v>
      </c>
      <c r="TT210" s="7"/>
      <c r="TU210" s="32" t="str">
        <f>IF(TR210&gt;0,(TT210*TS210)/TT9/TT10/60,"-")</f>
        <v>-</v>
      </c>
      <c r="TY210" s="107">
        <v>14</v>
      </c>
      <c r="TZ210" s="4"/>
      <c r="UA210" s="108" t="str">
        <f>IF(TZ210&gt;0,INDEX(Вхідні_дані!$A$963:$G$1062,MATCH(TZ210,Вхідні_дані!$C$963:$C$1062,0),7),"-")</f>
        <v>-</v>
      </c>
      <c r="UB210" s="7"/>
      <c r="UC210" s="32" t="str">
        <f>IF(TZ210&gt;0,(UB210*UA210)/UB9/UB10/60,"-")</f>
        <v>-</v>
      </c>
      <c r="UG210" s="107">
        <v>14</v>
      </c>
      <c r="UH210" s="4"/>
      <c r="UI210" s="108" t="str">
        <f>IF(UH210&gt;0,INDEX(Вхідні_дані!$A$963:$G$1062,MATCH(UH210,Вхідні_дані!$C$963:$C$1062,0),7),"-")</f>
        <v>-</v>
      </c>
      <c r="UJ210" s="7"/>
      <c r="UK210" s="32" t="str">
        <f>IF(UH210&gt;0,(UJ210*UI210)/UJ9/UJ10/60,"-")</f>
        <v>-</v>
      </c>
      <c r="UO210" s="107">
        <v>14</v>
      </c>
      <c r="UP210" s="4"/>
      <c r="UQ210" s="108" t="str">
        <f>IF(UP210&gt;0,INDEX(Вхідні_дані!$A$963:$G$1062,MATCH(UP210,Вхідні_дані!$C$963:$C$1062,0),7),"-")</f>
        <v>-</v>
      </c>
      <c r="UR210" s="7"/>
      <c r="US210" s="32" t="str">
        <f>IF(UP210&gt;0,(UR210*UQ210)/UR9/UR10/60,"-")</f>
        <v>-</v>
      </c>
      <c r="UW210" s="107">
        <v>14</v>
      </c>
      <c r="UX210" s="4"/>
      <c r="UY210" s="108" t="str">
        <f>IF(UX210&gt;0,INDEX(Вхідні_дані!$A$963:$G$1062,MATCH(UX210,Вхідні_дані!$C$963:$C$1062,0),7),"-")</f>
        <v>-</v>
      </c>
      <c r="UZ210" s="7"/>
      <c r="VA210" s="32" t="str">
        <f>IF(UX210&gt;0,(UZ210*UY210)/UZ9/UZ10/60,"-")</f>
        <v>-</v>
      </c>
      <c r="VE210" s="107">
        <v>14</v>
      </c>
      <c r="VF210" s="4"/>
      <c r="VG210" s="108" t="str">
        <f>IF(VF210&gt;0,INDEX(Вхідні_дані!$A$963:$G$1062,MATCH(VF210,Вхідні_дані!$C$963:$C$1062,0),7),"-")</f>
        <v>-</v>
      </c>
      <c r="VH210" s="7"/>
      <c r="VI210" s="32" t="str">
        <f>IF(VF210&gt;0,(VH210*VG210)/VH9/VH10/60,"-")</f>
        <v>-</v>
      </c>
      <c r="VM210" s="107">
        <v>14</v>
      </c>
      <c r="VN210" s="4"/>
      <c r="VO210" s="108" t="str">
        <f>IF(VN210&gt;0,INDEX(Вхідні_дані!$A$963:$G$1062,MATCH(VN210,Вхідні_дані!$C$963:$C$1062,0),7),"-")</f>
        <v>-</v>
      </c>
      <c r="VP210" s="7"/>
      <c r="VQ210" s="32" t="str">
        <f>IF(VN210&gt;0,(VP210*VO210)/VP9/VP10/60,"-")</f>
        <v>-</v>
      </c>
      <c r="VU210" s="107">
        <v>14</v>
      </c>
      <c r="VV210" s="4"/>
      <c r="VW210" s="108" t="str">
        <f>IF(VV210&gt;0,INDEX(Вхідні_дані!$A$963:$G$1062,MATCH(VV210,Вхідні_дані!$C$963:$C$1062,0),7),"-")</f>
        <v>-</v>
      </c>
      <c r="VX210" s="7"/>
      <c r="VY210" s="32" t="str">
        <f>IF(VV210&gt;0,(VX210*VW210)/VX9/VX10/60,"-")</f>
        <v>-</v>
      </c>
      <c r="WC210" s="107">
        <v>14</v>
      </c>
      <c r="WD210" s="4"/>
      <c r="WE210" s="108" t="str">
        <f>IF(WD210&gt;0,INDEX(Вхідні_дані!$A$963:$G$1062,MATCH(WD210,Вхідні_дані!$C$963:$C$1062,0),7),"-")</f>
        <v>-</v>
      </c>
      <c r="WF210" s="7"/>
      <c r="WG210" s="32" t="str">
        <f>IF(WD210&gt;0,(WF210*WE210)/WF9/WF10/60,"-")</f>
        <v>-</v>
      </c>
      <c r="WK210" s="107">
        <v>14</v>
      </c>
      <c r="WL210" s="4"/>
      <c r="WM210" s="108" t="str">
        <f>IF(WL210&gt;0,INDEX(Вхідні_дані!$A$963:$G$1062,MATCH(WL210,Вхідні_дані!$C$963:$C$1062,0),7),"-")</f>
        <v>-</v>
      </c>
      <c r="WN210" s="7"/>
      <c r="WO210" s="32" t="str">
        <f>IF(WL210&gt;0,(WN210*WM210)/WN9/WN10/60,"-")</f>
        <v>-</v>
      </c>
      <c r="WS210" s="107">
        <v>14</v>
      </c>
      <c r="WT210" s="4"/>
      <c r="WU210" s="108" t="str">
        <f>IF(WT210&gt;0,INDEX(Вхідні_дані!$A$963:$G$1062,MATCH(WT210,Вхідні_дані!$C$963:$C$1062,0),7),"-")</f>
        <v>-</v>
      </c>
      <c r="WV210" s="7"/>
      <c r="WW210" s="32" t="str">
        <f>IF(WT210&gt;0,(WV210*WU210)/WV9/WV10/60,"-")</f>
        <v>-</v>
      </c>
      <c r="XA210" s="107">
        <v>14</v>
      </c>
      <c r="XB210" s="4"/>
      <c r="XC210" s="108" t="str">
        <f>IF(XB210&gt;0,INDEX(Вхідні_дані!$A$963:$G$1062,MATCH(XB210,Вхідні_дані!$C$963:$C$1062,0),7),"-")</f>
        <v>-</v>
      </c>
      <c r="XD210" s="7"/>
      <c r="XE210" s="32" t="str">
        <f>IF(XB210&gt;0,(XD210*XC210)/XD9/XD10/60,"-")</f>
        <v>-</v>
      </c>
      <c r="XI210" s="107">
        <v>14</v>
      </c>
      <c r="XJ210" s="4"/>
      <c r="XK210" s="108" t="str">
        <f>IF(XJ210&gt;0,INDEX(Вхідні_дані!$A$963:$G$1062,MATCH(XJ210,Вхідні_дані!$C$963:$C$1062,0),7),"-")</f>
        <v>-</v>
      </c>
      <c r="XL210" s="7"/>
      <c r="XM210" s="32" t="str">
        <f>IF(XJ210&gt;0,(XL210*XK210)/XL9/XL10/60,"-")</f>
        <v>-</v>
      </c>
      <c r="XQ210" s="107">
        <v>14</v>
      </c>
      <c r="XR210" s="4"/>
      <c r="XS210" s="108" t="str">
        <f>IF(XR210&gt;0,INDEX(Вхідні_дані!$A$963:$G$1062,MATCH(XR210,Вхідні_дані!$C$963:$C$1062,0),7),"-")</f>
        <v>-</v>
      </c>
      <c r="XT210" s="7"/>
      <c r="XU210" s="32" t="str">
        <f>IF(XR210&gt;0,(XT210*XS210)/XT9/XT10/60,"-")</f>
        <v>-</v>
      </c>
      <c r="XY210" s="107">
        <v>14</v>
      </c>
      <c r="XZ210" s="4"/>
      <c r="YA210" s="108" t="str">
        <f>IF(XZ210&gt;0,INDEX(Вхідні_дані!$A$963:$G$1062,MATCH(XZ210,Вхідні_дані!$C$963:$C$1062,0),7),"-")</f>
        <v>-</v>
      </c>
      <c r="YB210" s="7"/>
      <c r="YC210" s="32" t="str">
        <f>IF(XZ210&gt;0,(YB210*YA210)/YB9/YB10/60,"-")</f>
        <v>-</v>
      </c>
      <c r="YG210" s="107">
        <v>14</v>
      </c>
      <c r="YH210" s="4"/>
      <c r="YI210" s="108" t="str">
        <f>IF(YH210&gt;0,INDEX(Вхідні_дані!$A$963:$G$1062,MATCH(YH210,Вхідні_дані!$C$963:$C$1062,0),7),"-")</f>
        <v>-</v>
      </c>
      <c r="YJ210" s="7"/>
      <c r="YK210" s="32" t="str">
        <f>IF(YH210&gt;0,(YJ210*YI210)/YJ9/YJ10/60,"-")</f>
        <v>-</v>
      </c>
      <c r="YO210" s="107">
        <v>14</v>
      </c>
      <c r="YP210" s="4"/>
      <c r="YQ210" s="108" t="str">
        <f>IF(YP210&gt;0,INDEX(Вхідні_дані!$A$963:$G$1062,MATCH(YP210,Вхідні_дані!$C$963:$C$1062,0),7),"-")</f>
        <v>-</v>
      </c>
      <c r="YR210" s="7"/>
      <c r="YS210" s="32" t="str">
        <f>IF(YP210&gt;0,(YR210*YQ210)/YR9/YR10/60,"-")</f>
        <v>-</v>
      </c>
      <c r="YW210" s="107">
        <v>14</v>
      </c>
      <c r="YX210" s="4"/>
      <c r="YY210" s="108" t="str">
        <f>IF(YX210&gt;0,INDEX(Вхідні_дані!$A$963:$G$1062,MATCH(YX210,Вхідні_дані!$C$963:$C$1062,0),7),"-")</f>
        <v>-</v>
      </c>
      <c r="YZ210" s="7"/>
      <c r="ZA210" s="32" t="str">
        <f>IF(YX210&gt;0,(YZ210*YY210)/YZ9/YZ10/60,"-")</f>
        <v>-</v>
      </c>
      <c r="ZE210" s="107">
        <v>14</v>
      </c>
      <c r="ZF210" s="4"/>
      <c r="ZG210" s="108" t="str">
        <f>IF(ZF210&gt;0,INDEX(Вхідні_дані!$A$963:$G$1062,MATCH(ZF210,Вхідні_дані!$C$963:$C$1062,0),7),"-")</f>
        <v>-</v>
      </c>
      <c r="ZH210" s="7"/>
      <c r="ZI210" s="32" t="str">
        <f>IF(ZF210&gt;0,(ZH210*ZG210)/ZH9/ZH10/60,"-")</f>
        <v>-</v>
      </c>
      <c r="ZM210" s="107">
        <v>14</v>
      </c>
      <c r="ZN210" s="4"/>
      <c r="ZO210" s="108" t="str">
        <f>IF(ZN210&gt;0,INDEX(Вхідні_дані!$A$963:$G$1062,MATCH(ZN210,Вхідні_дані!$C$963:$C$1062,0),7),"-")</f>
        <v>-</v>
      </c>
      <c r="ZP210" s="7"/>
      <c r="ZQ210" s="32" t="str">
        <f>IF(ZN210&gt;0,(ZP210*ZO210)/ZP9/ZP10/60,"-")</f>
        <v>-</v>
      </c>
      <c r="ZU210" s="107">
        <v>14</v>
      </c>
      <c r="ZV210" s="4"/>
      <c r="ZW210" s="108" t="str">
        <f>IF(ZV210&gt;0,INDEX(Вхідні_дані!$A$963:$G$1062,MATCH(ZV210,Вхідні_дані!$C$963:$C$1062,0),7),"-")</f>
        <v>-</v>
      </c>
      <c r="ZX210" s="7"/>
      <c r="ZY210" s="32" t="str">
        <f>IF(ZV210&gt;0,(ZX210*ZW210)/ZX9/ZX10/60,"-")</f>
        <v>-</v>
      </c>
      <c r="AAC210" s="107">
        <v>14</v>
      </c>
      <c r="AAD210" s="4"/>
      <c r="AAE210" s="108" t="str">
        <f>IF(AAD210&gt;0,INDEX(Вхідні_дані!$A$963:$G$1062,MATCH(AAD210,Вхідні_дані!$C$963:$C$1062,0),7),"-")</f>
        <v>-</v>
      </c>
      <c r="AAF210" s="7"/>
      <c r="AAG210" s="32" t="str">
        <f>IF(AAD210&gt;0,(AAF210*AAE210)/AAF9/AAF10/60,"-")</f>
        <v>-</v>
      </c>
      <c r="AAK210" s="107">
        <v>14</v>
      </c>
      <c r="AAL210" s="4"/>
      <c r="AAM210" s="108" t="str">
        <f>IF(AAL210&gt;0,INDEX(Вхідні_дані!$A$963:$G$1062,MATCH(AAL210,Вхідні_дані!$C$963:$C$1062,0),7),"-")</f>
        <v>-</v>
      </c>
      <c r="AAN210" s="7"/>
      <c r="AAO210" s="32" t="str">
        <f>IF(AAL210&gt;0,(AAN210*AAM210)/AAN9/AAN10/60,"-")</f>
        <v>-</v>
      </c>
      <c r="AAS210" s="107">
        <v>14</v>
      </c>
      <c r="AAT210" s="4"/>
      <c r="AAU210" s="108" t="str">
        <f>IF(AAT210&gt;0,INDEX(Вхідні_дані!$A$963:$G$1062,MATCH(AAT210,Вхідні_дані!$C$963:$C$1062,0),7),"-")</f>
        <v>-</v>
      </c>
      <c r="AAV210" s="7"/>
      <c r="AAW210" s="32" t="str">
        <f>IF(AAT210&gt;0,(AAV210*AAU210)/AAV9/AAV10/60,"-")</f>
        <v>-</v>
      </c>
      <c r="ABA210" s="107">
        <v>14</v>
      </c>
      <c r="ABB210" s="4"/>
      <c r="ABC210" s="108" t="str">
        <f>IF(ABB210&gt;0,INDEX(Вхідні_дані!$A$963:$G$1062,MATCH(ABB210,Вхідні_дані!$C$963:$C$1062,0),7),"-")</f>
        <v>-</v>
      </c>
      <c r="ABD210" s="7"/>
      <c r="ABE210" s="32" t="str">
        <f>IF(ABB210&gt;0,(ABD210*ABC210)/ABD9/ABD10/60,"-")</f>
        <v>-</v>
      </c>
      <c r="ABI210" s="107">
        <v>14</v>
      </c>
      <c r="ABJ210" s="4"/>
      <c r="ABK210" s="108" t="str">
        <f>IF(ABJ210&gt;0,INDEX(Вхідні_дані!$A$963:$G$1062,MATCH(ABJ210,Вхідні_дані!$C$963:$C$1062,0),7),"-")</f>
        <v>-</v>
      </c>
      <c r="ABL210" s="7"/>
      <c r="ABM210" s="32" t="str">
        <f>IF(ABJ210&gt;0,(ABL210*ABK210)/ABL9/ABL10/60,"-")</f>
        <v>-</v>
      </c>
      <c r="ABQ210" s="107">
        <v>14</v>
      </c>
      <c r="ABR210" s="4"/>
      <c r="ABS210" s="108" t="str">
        <f>IF(ABR210&gt;0,INDEX(Вхідні_дані!$A$963:$G$1062,MATCH(ABR210,Вхідні_дані!$C$963:$C$1062,0),7),"-")</f>
        <v>-</v>
      </c>
      <c r="ABT210" s="7"/>
      <c r="ABU210" s="32" t="str">
        <f>IF(ABR210&gt;0,(ABT210*ABS210)/ABT9/ABT10/60,"-")</f>
        <v>-</v>
      </c>
      <c r="ABY210" s="107">
        <v>14</v>
      </c>
      <c r="ABZ210" s="4"/>
      <c r="ACA210" s="108" t="str">
        <f>IF(ABZ210&gt;0,INDEX(Вхідні_дані!$A$963:$G$1062,MATCH(ABZ210,Вхідні_дані!$C$963:$C$1062,0),7),"-")</f>
        <v>-</v>
      </c>
      <c r="ACB210" s="7"/>
      <c r="ACC210" s="32" t="str">
        <f>IF(ABZ210&gt;0,(ACB210*ACA210)/ACB9/ACB10/60,"-")</f>
        <v>-</v>
      </c>
      <c r="ACG210" s="107">
        <v>14</v>
      </c>
      <c r="ACH210" s="4"/>
      <c r="ACI210" s="108" t="str">
        <f>IF(ACH210&gt;0,INDEX(Вхідні_дані!$A$963:$G$1062,MATCH(ACH210,Вхідні_дані!$C$963:$C$1062,0),7),"-")</f>
        <v>-</v>
      </c>
      <c r="ACJ210" s="7"/>
      <c r="ACK210" s="32" t="str">
        <f>IF(ACH210&gt;0,(ACJ210*ACI210)/ACJ9/ACJ10/60,"-")</f>
        <v>-</v>
      </c>
      <c r="ACO210" s="107">
        <v>14</v>
      </c>
      <c r="ACP210" s="4"/>
      <c r="ACQ210" s="108" t="str">
        <f>IF(ACP210&gt;0,INDEX(Вхідні_дані!$A$963:$G$1062,MATCH(ACP210,Вхідні_дані!$C$963:$C$1062,0),7),"-")</f>
        <v>-</v>
      </c>
      <c r="ACR210" s="7"/>
      <c r="ACS210" s="32" t="str">
        <f>IF(ACP210&gt;0,(ACR210*ACQ210)/ACR9/ACR10/60,"-")</f>
        <v>-</v>
      </c>
      <c r="ACW210" s="107">
        <v>14</v>
      </c>
      <c r="ACX210" s="4"/>
      <c r="ACY210" s="108" t="str">
        <f>IF(ACX210&gt;0,INDEX(Вхідні_дані!$A$963:$G$1062,MATCH(ACX210,Вхідні_дані!$C$963:$C$1062,0),7),"-")</f>
        <v>-</v>
      </c>
      <c r="ACZ210" s="7"/>
      <c r="ADA210" s="32" t="str">
        <f>IF(ACX210&gt;0,(ACZ210*ACY210)/ACZ9/ACZ10/60,"-")</f>
        <v>-</v>
      </c>
      <c r="ADE210" s="107">
        <v>14</v>
      </c>
      <c r="ADF210" s="4"/>
      <c r="ADG210" s="108" t="str">
        <f>IF(ADF210&gt;0,INDEX(Вхідні_дані!$A$963:$G$1062,MATCH(ADF210,Вхідні_дані!$C$963:$C$1062,0),7),"-")</f>
        <v>-</v>
      </c>
      <c r="ADH210" s="7"/>
      <c r="ADI210" s="32" t="str">
        <f>IF(ADF210&gt;0,(ADH210*ADG210)/ADH9/ADH10/60,"-")</f>
        <v>-</v>
      </c>
      <c r="ADM210" s="107">
        <v>14</v>
      </c>
      <c r="ADN210" s="4"/>
      <c r="ADO210" s="108" t="str">
        <f>IF(ADN210&gt;0,INDEX(Вхідні_дані!$A$963:$G$1062,MATCH(ADN210,Вхідні_дані!$C$963:$C$1062,0),7),"-")</f>
        <v>-</v>
      </c>
      <c r="ADP210" s="7"/>
      <c r="ADQ210" s="32" t="str">
        <f>IF(ADN210&gt;0,(ADP210*ADO210)/ADP9/ADP10/60,"-")</f>
        <v>-</v>
      </c>
    </row>
    <row r="211" spans="1:800" ht="24" customHeight="1" outlineLevel="1" x14ac:dyDescent="0.25">
      <c r="A211" s="107">
        <v>15</v>
      </c>
      <c r="B211" s="4"/>
      <c r="C211" s="108" t="str">
        <f>IF(B211&gt;0,INDEX(Вхідні_дані!$A$963:$G$1062,MATCH(B211,Вхідні_дані!$C$963:$C$1062,0),7),"-")</f>
        <v>-</v>
      </c>
      <c r="D211" s="7"/>
      <c r="E211" s="32" t="str">
        <f>IF(B211&gt;0,(D211*C211)/D9/D10/60,"-")</f>
        <v>-</v>
      </c>
      <c r="I211" s="107">
        <v>15</v>
      </c>
      <c r="J211" s="4"/>
      <c r="K211" s="108" t="str">
        <f>IF(J211&gt;0,INDEX(Вхідні_дані!$A$963:$G$1062,MATCH(J211,Вхідні_дані!$C$963:$C$1062,0),7),"-")</f>
        <v>-</v>
      </c>
      <c r="L211" s="7"/>
      <c r="M211" s="32" t="str">
        <f>IF(J211&gt;0,(L211*K211)/L9/L10/60,"-")</f>
        <v>-</v>
      </c>
      <c r="Q211" s="107">
        <v>15</v>
      </c>
      <c r="R211" s="4"/>
      <c r="S211" s="108" t="str">
        <f>IF(R211&gt;0,INDEX(Вхідні_дані!$A$963:$G$1062,MATCH(R211,Вхідні_дані!$C$963:$C$1062,0),7),"-")</f>
        <v>-</v>
      </c>
      <c r="T211" s="7"/>
      <c r="U211" s="32" t="str">
        <f>IF(R211&gt;0,(T211*S211)/T9/T10/60,"-")</f>
        <v>-</v>
      </c>
      <c r="Y211" s="107">
        <v>15</v>
      </c>
      <c r="Z211" s="4"/>
      <c r="AA211" s="108" t="str">
        <f>IF(Z211&gt;0,INDEX(Вхідні_дані!$A$963:$G$1062,MATCH(Z211,Вхідні_дані!$C$963:$C$1062,0),7),"-")</f>
        <v>-</v>
      </c>
      <c r="AB211" s="7"/>
      <c r="AC211" s="32" t="str">
        <f>IF(Z211&gt;0,(AB211*AA211)/AB9/AB10/60,"-")</f>
        <v>-</v>
      </c>
      <c r="AG211" s="107">
        <v>15</v>
      </c>
      <c r="AH211" s="4"/>
      <c r="AI211" s="108" t="str">
        <f>IF(AH211&gt;0,INDEX(Вхідні_дані!$A$963:$G$1062,MATCH(AH211,Вхідні_дані!$C$963:$C$1062,0),7),"-")</f>
        <v>-</v>
      </c>
      <c r="AJ211" s="7"/>
      <c r="AK211" s="32" t="str">
        <f>IF(AH211&gt;0,(AJ211*AI211)/AJ9/AJ10/60,"-")</f>
        <v>-</v>
      </c>
      <c r="AO211" s="107">
        <v>15</v>
      </c>
      <c r="AP211" s="4"/>
      <c r="AQ211" s="108" t="str">
        <f>IF(AP211&gt;0,INDEX(Вхідні_дані!$A$963:$G$1062,MATCH(AP211,Вхідні_дані!$C$963:$C$1062,0),7),"-")</f>
        <v>-</v>
      </c>
      <c r="AR211" s="7"/>
      <c r="AS211" s="32" t="str">
        <f>IF(AP211&gt;0,(AR211*AQ211)/AR9/AR10/60,"-")</f>
        <v>-</v>
      </c>
      <c r="AW211" s="107">
        <v>15</v>
      </c>
      <c r="AX211" s="4"/>
      <c r="AY211" s="108" t="str">
        <f>IF(AX211&gt;0,INDEX(Вхідні_дані!$A$963:$G$1062,MATCH(AX211,Вхідні_дані!$C$963:$C$1062,0),7),"-")</f>
        <v>-</v>
      </c>
      <c r="AZ211" s="7"/>
      <c r="BA211" s="32" t="str">
        <f>IF(AX211&gt;0,(AZ211*AY211)/AZ9/AZ10/60,"-")</f>
        <v>-</v>
      </c>
      <c r="BE211" s="107">
        <v>15</v>
      </c>
      <c r="BF211" s="4"/>
      <c r="BG211" s="108" t="str">
        <f>IF(BF211&gt;0,INDEX(Вхідні_дані!$A$963:$G$1062,MATCH(BF211,Вхідні_дані!$C$963:$C$1062,0),7),"-")</f>
        <v>-</v>
      </c>
      <c r="BH211" s="7"/>
      <c r="BI211" s="32" t="str">
        <f>IF(BF211&gt;0,(BH211*BG211)/BH9/BH10/60,"-")</f>
        <v>-</v>
      </c>
      <c r="BM211" s="107">
        <v>15</v>
      </c>
      <c r="BN211" s="4"/>
      <c r="BO211" s="108" t="str">
        <f>IF(BN211&gt;0,INDEX(Вхідні_дані!$A$963:$G$1062,MATCH(BN211,Вхідні_дані!$C$963:$C$1062,0),7),"-")</f>
        <v>-</v>
      </c>
      <c r="BP211" s="7"/>
      <c r="BQ211" s="32" t="str">
        <f>IF(BN211&gt;0,(BP211*BO211)/BP9/BP10/60,"-")</f>
        <v>-</v>
      </c>
      <c r="BU211" s="107">
        <v>15</v>
      </c>
      <c r="BV211" s="4"/>
      <c r="BW211" s="108" t="str">
        <f>IF(BV211&gt;0,INDEX(Вхідні_дані!$A$963:$G$1062,MATCH(BV211,Вхідні_дані!$C$963:$C$1062,0),7),"-")</f>
        <v>-</v>
      </c>
      <c r="BX211" s="7"/>
      <c r="BY211" s="32" t="str">
        <f>IF(BV211&gt;0,(BX211*BW211)/BX9/BX10/60,"-")</f>
        <v>-</v>
      </c>
      <c r="CC211" s="107">
        <v>15</v>
      </c>
      <c r="CD211" s="4"/>
      <c r="CE211" s="108" t="str">
        <f>IF(CD211&gt;0,INDEX(Вхідні_дані!$A$963:$G$1062,MATCH(CD211,Вхідні_дані!$C$963:$C$1062,0),7),"-")</f>
        <v>-</v>
      </c>
      <c r="CF211" s="7"/>
      <c r="CG211" s="32" t="str">
        <f>IF(CD211&gt;0,(CF211*CE211)/CF9/CF10/60,"-")</f>
        <v>-</v>
      </c>
      <c r="CK211" s="107">
        <v>15</v>
      </c>
      <c r="CL211" s="4"/>
      <c r="CM211" s="108" t="str">
        <f>IF(CL211&gt;0,INDEX(Вхідні_дані!$A$963:$G$1062,MATCH(CL211,Вхідні_дані!$C$963:$C$1062,0),7),"-")</f>
        <v>-</v>
      </c>
      <c r="CN211" s="7"/>
      <c r="CO211" s="32" t="str">
        <f>IF(CL211&gt;0,(CN211*CM211)/CN9/CN10/60,"-")</f>
        <v>-</v>
      </c>
      <c r="CS211" s="107">
        <v>15</v>
      </c>
      <c r="CT211" s="4"/>
      <c r="CU211" s="108" t="str">
        <f>IF(CT211&gt;0,INDEX(Вхідні_дані!$A$963:$G$1062,MATCH(CT211,Вхідні_дані!$C$963:$C$1062,0),7),"-")</f>
        <v>-</v>
      </c>
      <c r="CV211" s="7"/>
      <c r="CW211" s="32" t="str">
        <f>IF(CT211&gt;0,(CV211*CU211)/CV9/CV10/60,"-")</f>
        <v>-</v>
      </c>
      <c r="DA211" s="107">
        <v>15</v>
      </c>
      <c r="DB211" s="4"/>
      <c r="DC211" s="108" t="str">
        <f>IF(DB211&gt;0,INDEX(Вхідні_дані!$A$963:$G$1062,MATCH(DB211,Вхідні_дані!$C$963:$C$1062,0),7),"-")</f>
        <v>-</v>
      </c>
      <c r="DD211" s="7"/>
      <c r="DE211" s="32" t="str">
        <f>IF(DB211&gt;0,(DD211*DC211)/DD9/DD10/60,"-")</f>
        <v>-</v>
      </c>
      <c r="DI211" s="107">
        <v>15</v>
      </c>
      <c r="DJ211" s="4"/>
      <c r="DK211" s="108" t="str">
        <f>IF(DJ211&gt;0,INDEX(Вхідні_дані!$A$963:$G$1062,MATCH(DJ211,Вхідні_дані!$C$963:$C$1062,0),7),"-")</f>
        <v>-</v>
      </c>
      <c r="DL211" s="7"/>
      <c r="DM211" s="32" t="str">
        <f>IF(DJ211&gt;0,(DL211*DK211)/DL9/DL10/60,"-")</f>
        <v>-</v>
      </c>
      <c r="DQ211" s="107">
        <v>15</v>
      </c>
      <c r="DR211" s="4"/>
      <c r="DS211" s="108" t="str">
        <f>IF(DR211&gt;0,INDEX(Вхідні_дані!$A$963:$G$1062,MATCH(DR211,Вхідні_дані!$C$963:$C$1062,0),7),"-")</f>
        <v>-</v>
      </c>
      <c r="DT211" s="7"/>
      <c r="DU211" s="32" t="str">
        <f>IF(DR211&gt;0,(DT211*DS211)/DT9/DT10/60,"-")</f>
        <v>-</v>
      </c>
      <c r="DY211" s="107">
        <v>15</v>
      </c>
      <c r="DZ211" s="4"/>
      <c r="EA211" s="108" t="str">
        <f>IF(DZ211&gt;0,INDEX(Вхідні_дані!$A$963:$G$1062,MATCH(DZ211,Вхідні_дані!$C$963:$C$1062,0),7),"-")</f>
        <v>-</v>
      </c>
      <c r="EB211" s="7"/>
      <c r="EC211" s="32" t="str">
        <f>IF(DZ211&gt;0,(EB211*EA211)/EB9/EB10/60,"-")</f>
        <v>-</v>
      </c>
      <c r="EG211" s="107">
        <v>15</v>
      </c>
      <c r="EH211" s="4"/>
      <c r="EI211" s="108" t="str">
        <f>IF(EH211&gt;0,INDEX(Вхідні_дані!$A$963:$G$1062,MATCH(EH211,Вхідні_дані!$C$963:$C$1062,0),7),"-")</f>
        <v>-</v>
      </c>
      <c r="EJ211" s="7"/>
      <c r="EK211" s="32" t="str">
        <f>IF(EH211&gt;0,(EJ211*EI211)/EJ9/EJ10/60,"-")</f>
        <v>-</v>
      </c>
      <c r="EO211" s="107">
        <v>15</v>
      </c>
      <c r="EP211" s="4"/>
      <c r="EQ211" s="108" t="str">
        <f>IF(EP211&gt;0,INDEX(Вхідні_дані!$A$963:$G$1062,MATCH(EP211,Вхідні_дані!$C$963:$C$1062,0),7),"-")</f>
        <v>-</v>
      </c>
      <c r="ER211" s="7"/>
      <c r="ES211" s="32" t="str">
        <f>IF(EP211&gt;0,(ER211*EQ211)/ER9/ER10/60,"-")</f>
        <v>-</v>
      </c>
      <c r="EW211" s="107">
        <v>15</v>
      </c>
      <c r="EX211" s="4"/>
      <c r="EY211" s="108" t="str">
        <f>IF(EX211&gt;0,INDEX(Вхідні_дані!$A$963:$G$1062,MATCH(EX211,Вхідні_дані!$C$963:$C$1062,0),7),"-")</f>
        <v>-</v>
      </c>
      <c r="EZ211" s="7"/>
      <c r="FA211" s="32" t="str">
        <f>IF(EX211&gt;0,(EZ211*EY211)/EZ9/EZ10/60,"-")</f>
        <v>-</v>
      </c>
      <c r="FE211" s="107">
        <v>15</v>
      </c>
      <c r="FF211" s="4"/>
      <c r="FG211" s="108" t="str">
        <f>IF(FF211&gt;0,INDEX(Вхідні_дані!$A$963:$G$1062,MATCH(FF211,Вхідні_дані!$C$963:$C$1062,0),7),"-")</f>
        <v>-</v>
      </c>
      <c r="FH211" s="7"/>
      <c r="FI211" s="32" t="str">
        <f>IF(FF211&gt;0,(FH211*FG211)/FH9/FH10/60,"-")</f>
        <v>-</v>
      </c>
      <c r="FM211" s="107">
        <v>15</v>
      </c>
      <c r="FN211" s="4"/>
      <c r="FO211" s="108" t="str">
        <f>IF(FN211&gt;0,INDEX(Вхідні_дані!$A$963:$G$1062,MATCH(FN211,Вхідні_дані!$C$963:$C$1062,0),7),"-")</f>
        <v>-</v>
      </c>
      <c r="FP211" s="7"/>
      <c r="FQ211" s="32" t="str">
        <f>IF(FN211&gt;0,(FP211*FO211)/FP9/FP10/60,"-")</f>
        <v>-</v>
      </c>
      <c r="FU211" s="107">
        <v>15</v>
      </c>
      <c r="FV211" s="4"/>
      <c r="FW211" s="108" t="str">
        <f>IF(FV211&gt;0,INDEX(Вхідні_дані!$A$963:$G$1062,MATCH(FV211,Вхідні_дані!$C$963:$C$1062,0),7),"-")</f>
        <v>-</v>
      </c>
      <c r="FX211" s="7"/>
      <c r="FY211" s="32" t="str">
        <f>IF(FV211&gt;0,(FX211*FW211)/FX9/FX10/60,"-")</f>
        <v>-</v>
      </c>
      <c r="GC211" s="107">
        <v>15</v>
      </c>
      <c r="GD211" s="4"/>
      <c r="GE211" s="108" t="str">
        <f>IF(GD211&gt;0,INDEX(Вхідні_дані!$A$963:$G$1062,MATCH(GD211,Вхідні_дані!$C$963:$C$1062,0),7),"-")</f>
        <v>-</v>
      </c>
      <c r="GF211" s="7"/>
      <c r="GG211" s="32" t="str">
        <f>IF(GD211&gt;0,(GF211*GE211)/GF9/GF10/60,"-")</f>
        <v>-</v>
      </c>
      <c r="GK211" s="107">
        <v>15</v>
      </c>
      <c r="GL211" s="4"/>
      <c r="GM211" s="108" t="str">
        <f>IF(GL211&gt;0,INDEX(Вхідні_дані!$A$963:$G$1062,MATCH(GL211,Вхідні_дані!$C$963:$C$1062,0),7),"-")</f>
        <v>-</v>
      </c>
      <c r="GN211" s="7"/>
      <c r="GO211" s="32" t="str">
        <f>IF(GL211&gt;0,(GN211*GM211)/GN9/GN10/60,"-")</f>
        <v>-</v>
      </c>
      <c r="GS211" s="107">
        <v>15</v>
      </c>
      <c r="GT211" s="4"/>
      <c r="GU211" s="108" t="str">
        <f>IF(GT211&gt;0,INDEX(Вхідні_дані!$A$963:$G$1062,MATCH(GT211,Вхідні_дані!$C$963:$C$1062,0),7),"-")</f>
        <v>-</v>
      </c>
      <c r="GV211" s="7"/>
      <c r="GW211" s="32" t="str">
        <f>IF(GT211&gt;0,(GV211*GU211)/GV9/GV10/60,"-")</f>
        <v>-</v>
      </c>
      <c r="HA211" s="107">
        <v>15</v>
      </c>
      <c r="HB211" s="4"/>
      <c r="HC211" s="108" t="str">
        <f>IF(HB211&gt;0,INDEX(Вхідні_дані!$A$963:$G$1062,MATCH(HB211,Вхідні_дані!$C$963:$C$1062,0),7),"-")</f>
        <v>-</v>
      </c>
      <c r="HD211" s="7"/>
      <c r="HE211" s="32" t="str">
        <f>IF(HB211&gt;0,(HD211*HC211)/HD9/HD10/60,"-")</f>
        <v>-</v>
      </c>
      <c r="HI211" s="107">
        <v>15</v>
      </c>
      <c r="HJ211" s="4"/>
      <c r="HK211" s="108" t="str">
        <f>IF(HJ211&gt;0,INDEX(Вхідні_дані!$A$963:$G$1062,MATCH(HJ211,Вхідні_дані!$C$963:$C$1062,0),7),"-")</f>
        <v>-</v>
      </c>
      <c r="HL211" s="7"/>
      <c r="HM211" s="32" t="str">
        <f>IF(HJ211&gt;0,(HL211*HK211)/HL9/HL10/60,"-")</f>
        <v>-</v>
      </c>
      <c r="HQ211" s="107">
        <v>15</v>
      </c>
      <c r="HR211" s="4"/>
      <c r="HS211" s="108" t="str">
        <f>IF(HR211&gt;0,INDEX(Вхідні_дані!$A$963:$G$1062,MATCH(HR211,Вхідні_дані!$C$963:$C$1062,0),7),"-")</f>
        <v>-</v>
      </c>
      <c r="HT211" s="7"/>
      <c r="HU211" s="32" t="str">
        <f>IF(HR211&gt;0,(HT211*HS211)/HT9/HT10/60,"-")</f>
        <v>-</v>
      </c>
      <c r="HY211" s="107">
        <v>15</v>
      </c>
      <c r="HZ211" s="4"/>
      <c r="IA211" s="108" t="str">
        <f>IF(HZ211&gt;0,INDEX(Вхідні_дані!$A$963:$G$1062,MATCH(HZ211,Вхідні_дані!$C$963:$C$1062,0),7),"-")</f>
        <v>-</v>
      </c>
      <c r="IB211" s="7"/>
      <c r="IC211" s="32" t="str">
        <f>IF(HZ211&gt;0,(IB211*IA211)/IB9/IB10/60,"-")</f>
        <v>-</v>
      </c>
      <c r="IG211" s="107">
        <v>15</v>
      </c>
      <c r="IH211" s="4"/>
      <c r="II211" s="108" t="str">
        <f>IF(IH211&gt;0,INDEX(Вхідні_дані!$A$963:$G$1062,MATCH(IH211,Вхідні_дані!$C$963:$C$1062,0),7),"-")</f>
        <v>-</v>
      </c>
      <c r="IJ211" s="7"/>
      <c r="IK211" s="32" t="str">
        <f>IF(IH211&gt;0,(IJ211*II211)/IJ9/IJ10/60,"-")</f>
        <v>-</v>
      </c>
      <c r="IO211" s="107">
        <v>15</v>
      </c>
      <c r="IP211" s="4"/>
      <c r="IQ211" s="108" t="str">
        <f>IF(IP211&gt;0,INDEX(Вхідні_дані!$A$963:$G$1062,MATCH(IP211,Вхідні_дані!$C$963:$C$1062,0),7),"-")</f>
        <v>-</v>
      </c>
      <c r="IR211" s="7"/>
      <c r="IS211" s="32" t="str">
        <f>IF(IP211&gt;0,(IR211*IQ211)/IR9/IR10/60,"-")</f>
        <v>-</v>
      </c>
      <c r="IW211" s="107">
        <v>15</v>
      </c>
      <c r="IX211" s="4"/>
      <c r="IY211" s="108" t="str">
        <f>IF(IX211&gt;0,INDEX(Вхідні_дані!$A$963:$G$1062,MATCH(IX211,Вхідні_дані!$C$963:$C$1062,0),7),"-")</f>
        <v>-</v>
      </c>
      <c r="IZ211" s="7"/>
      <c r="JA211" s="32" t="str">
        <f>IF(IX211&gt;0,(IZ211*IY211)/IZ9/IZ10/60,"-")</f>
        <v>-</v>
      </c>
      <c r="JE211" s="107">
        <v>15</v>
      </c>
      <c r="JF211" s="4"/>
      <c r="JG211" s="108" t="str">
        <f>IF(JF211&gt;0,INDEX(Вхідні_дані!$A$963:$G$1062,MATCH(JF211,Вхідні_дані!$C$963:$C$1062,0),7),"-")</f>
        <v>-</v>
      </c>
      <c r="JH211" s="7"/>
      <c r="JI211" s="32" t="str">
        <f>IF(JF211&gt;0,(JH211*JG211)/JH9/JH10/60,"-")</f>
        <v>-</v>
      </c>
      <c r="JM211" s="107">
        <v>15</v>
      </c>
      <c r="JN211" s="4"/>
      <c r="JO211" s="108" t="str">
        <f>IF(JN211&gt;0,INDEX(Вхідні_дані!$A$963:$G$1062,MATCH(JN211,Вхідні_дані!$C$963:$C$1062,0),7),"-")</f>
        <v>-</v>
      </c>
      <c r="JP211" s="7"/>
      <c r="JQ211" s="32" t="str">
        <f>IF(JN211&gt;0,(JP211*JO211)/JP9/JP10/60,"-")</f>
        <v>-</v>
      </c>
      <c r="JU211" s="107">
        <v>15</v>
      </c>
      <c r="JV211" s="4"/>
      <c r="JW211" s="108" t="str">
        <f>IF(JV211&gt;0,INDEX(Вхідні_дані!$A$963:$G$1062,MATCH(JV211,Вхідні_дані!$C$963:$C$1062,0),7),"-")</f>
        <v>-</v>
      </c>
      <c r="JX211" s="7"/>
      <c r="JY211" s="32" t="str">
        <f>IF(JV211&gt;0,(JX211*JW211)/JX9/JX10/60,"-")</f>
        <v>-</v>
      </c>
      <c r="KC211" s="107">
        <v>15</v>
      </c>
      <c r="KD211" s="4"/>
      <c r="KE211" s="108" t="str">
        <f>IF(KD211&gt;0,INDEX(Вхідні_дані!$A$963:$G$1062,MATCH(KD211,Вхідні_дані!$C$963:$C$1062,0),7),"-")</f>
        <v>-</v>
      </c>
      <c r="KF211" s="7"/>
      <c r="KG211" s="32" t="str">
        <f>IF(KD211&gt;0,(KF211*KE211)/KF9/KF10/60,"-")</f>
        <v>-</v>
      </c>
      <c r="KK211" s="107">
        <v>15</v>
      </c>
      <c r="KL211" s="4"/>
      <c r="KM211" s="108" t="str">
        <f>IF(KL211&gt;0,INDEX(Вхідні_дані!$A$963:$G$1062,MATCH(KL211,Вхідні_дані!$C$963:$C$1062,0),7),"-")</f>
        <v>-</v>
      </c>
      <c r="KN211" s="7"/>
      <c r="KO211" s="32" t="str">
        <f>IF(KL211&gt;0,(KN211*KM211)/KN9/KN10/60,"-")</f>
        <v>-</v>
      </c>
      <c r="KS211" s="107">
        <v>15</v>
      </c>
      <c r="KT211" s="4"/>
      <c r="KU211" s="108" t="str">
        <f>IF(KT211&gt;0,INDEX(Вхідні_дані!$A$963:$G$1062,MATCH(KT211,Вхідні_дані!$C$963:$C$1062,0),7),"-")</f>
        <v>-</v>
      </c>
      <c r="KV211" s="7"/>
      <c r="KW211" s="32" t="str">
        <f>IF(KT211&gt;0,(KV211*KU211)/KV9/KV10/60,"-")</f>
        <v>-</v>
      </c>
      <c r="LA211" s="107">
        <v>15</v>
      </c>
      <c r="LB211" s="4"/>
      <c r="LC211" s="108" t="str">
        <f>IF(LB211&gt;0,INDEX(Вхідні_дані!$A$963:$G$1062,MATCH(LB211,Вхідні_дані!$C$963:$C$1062,0),7),"-")</f>
        <v>-</v>
      </c>
      <c r="LD211" s="7"/>
      <c r="LE211" s="32" t="str">
        <f>IF(LB211&gt;0,(LD211*LC211)/LD9/LD10/60,"-")</f>
        <v>-</v>
      </c>
      <c r="LI211" s="107">
        <v>15</v>
      </c>
      <c r="LJ211" s="4"/>
      <c r="LK211" s="108" t="str">
        <f>IF(LJ211&gt;0,INDEX(Вхідні_дані!$A$963:$G$1062,MATCH(LJ211,Вхідні_дані!$C$963:$C$1062,0),7),"-")</f>
        <v>-</v>
      </c>
      <c r="LL211" s="7"/>
      <c r="LM211" s="32" t="str">
        <f>IF(LJ211&gt;0,(LL211*LK211)/LL9/LL10/60,"-")</f>
        <v>-</v>
      </c>
      <c r="LQ211" s="107">
        <v>15</v>
      </c>
      <c r="LR211" s="4"/>
      <c r="LS211" s="108" t="str">
        <f>IF(LR211&gt;0,INDEX(Вхідні_дані!$A$963:$G$1062,MATCH(LR211,Вхідні_дані!$C$963:$C$1062,0),7),"-")</f>
        <v>-</v>
      </c>
      <c r="LT211" s="7"/>
      <c r="LU211" s="32" t="str">
        <f>IF(LR211&gt;0,(LT211*LS211)/LT9/LT10/60,"-")</f>
        <v>-</v>
      </c>
      <c r="LY211" s="107">
        <v>15</v>
      </c>
      <c r="LZ211" s="4"/>
      <c r="MA211" s="108" t="str">
        <f>IF(LZ211&gt;0,INDEX(Вхідні_дані!$A$963:$G$1062,MATCH(LZ211,Вхідні_дані!$C$963:$C$1062,0),7),"-")</f>
        <v>-</v>
      </c>
      <c r="MB211" s="7"/>
      <c r="MC211" s="32" t="str">
        <f>IF(LZ211&gt;0,(MB211*MA211)/MB9/MB10/60,"-")</f>
        <v>-</v>
      </c>
      <c r="MG211" s="107">
        <v>15</v>
      </c>
      <c r="MH211" s="4"/>
      <c r="MI211" s="108" t="str">
        <f>IF(MH211&gt;0,INDEX(Вхідні_дані!$A$963:$G$1062,MATCH(MH211,Вхідні_дані!$C$963:$C$1062,0),7),"-")</f>
        <v>-</v>
      </c>
      <c r="MJ211" s="7"/>
      <c r="MK211" s="32" t="str">
        <f>IF(MH211&gt;0,(MJ211*MI211)/MJ9/MJ10/60,"-")</f>
        <v>-</v>
      </c>
      <c r="MO211" s="107">
        <v>15</v>
      </c>
      <c r="MP211" s="4"/>
      <c r="MQ211" s="108" t="str">
        <f>IF(MP211&gt;0,INDEX(Вхідні_дані!$A$963:$G$1062,MATCH(MP211,Вхідні_дані!$C$963:$C$1062,0),7),"-")</f>
        <v>-</v>
      </c>
      <c r="MR211" s="7"/>
      <c r="MS211" s="32" t="str">
        <f>IF(MP211&gt;0,(MR211*MQ211)/MR9/MR10/60,"-")</f>
        <v>-</v>
      </c>
      <c r="MW211" s="107">
        <v>15</v>
      </c>
      <c r="MX211" s="4"/>
      <c r="MY211" s="108" t="str">
        <f>IF(MX211&gt;0,INDEX(Вхідні_дані!$A$963:$G$1062,MATCH(MX211,Вхідні_дані!$C$963:$C$1062,0),7),"-")</f>
        <v>-</v>
      </c>
      <c r="MZ211" s="7"/>
      <c r="NA211" s="32" t="str">
        <f>IF(MX211&gt;0,(MZ211*MY211)/MZ9/MZ10/60,"-")</f>
        <v>-</v>
      </c>
      <c r="NE211" s="107">
        <v>15</v>
      </c>
      <c r="NF211" s="4"/>
      <c r="NG211" s="108" t="str">
        <f>IF(NF211&gt;0,INDEX(Вхідні_дані!$A$963:$G$1062,MATCH(NF211,Вхідні_дані!$C$963:$C$1062,0),7),"-")</f>
        <v>-</v>
      </c>
      <c r="NH211" s="7"/>
      <c r="NI211" s="32" t="str">
        <f>IF(NF211&gt;0,(NH211*NG211)/NH9/NH10/60,"-")</f>
        <v>-</v>
      </c>
      <c r="NM211" s="107">
        <v>15</v>
      </c>
      <c r="NN211" s="4"/>
      <c r="NO211" s="108" t="str">
        <f>IF(NN211&gt;0,INDEX(Вхідні_дані!$A$963:$G$1062,MATCH(NN211,Вхідні_дані!$C$963:$C$1062,0),7),"-")</f>
        <v>-</v>
      </c>
      <c r="NP211" s="7"/>
      <c r="NQ211" s="32" t="str">
        <f>IF(NN211&gt;0,(NP211*NO211)/NP9/NP10/60,"-")</f>
        <v>-</v>
      </c>
      <c r="NU211" s="107">
        <v>15</v>
      </c>
      <c r="NV211" s="4"/>
      <c r="NW211" s="108" t="str">
        <f>IF(NV211&gt;0,INDEX(Вхідні_дані!$A$963:$G$1062,MATCH(NV211,Вхідні_дані!$C$963:$C$1062,0),7),"-")</f>
        <v>-</v>
      </c>
      <c r="NX211" s="7"/>
      <c r="NY211" s="32" t="str">
        <f>IF(NV211&gt;0,(NX211*NW211)/NX9/NX10/60,"-")</f>
        <v>-</v>
      </c>
      <c r="OC211" s="107">
        <v>15</v>
      </c>
      <c r="OD211" s="4"/>
      <c r="OE211" s="108" t="str">
        <f>IF(OD211&gt;0,INDEX(Вхідні_дані!$A$963:$G$1062,MATCH(OD211,Вхідні_дані!$C$963:$C$1062,0),7),"-")</f>
        <v>-</v>
      </c>
      <c r="OF211" s="7"/>
      <c r="OG211" s="32" t="str">
        <f>IF(OD211&gt;0,(OF211*OE211)/OF9/OF10/60,"-")</f>
        <v>-</v>
      </c>
      <c r="OK211" s="107">
        <v>15</v>
      </c>
      <c r="OL211" s="4"/>
      <c r="OM211" s="108" t="str">
        <f>IF(OL211&gt;0,INDEX(Вхідні_дані!$A$963:$G$1062,MATCH(OL211,Вхідні_дані!$C$963:$C$1062,0),7),"-")</f>
        <v>-</v>
      </c>
      <c r="ON211" s="7"/>
      <c r="OO211" s="32" t="str">
        <f>IF(OL211&gt;0,(ON211*OM211)/ON9/ON10/60,"-")</f>
        <v>-</v>
      </c>
      <c r="OS211" s="107">
        <v>15</v>
      </c>
      <c r="OT211" s="4"/>
      <c r="OU211" s="108" t="str">
        <f>IF(OT211&gt;0,INDEX(Вхідні_дані!$A$963:$G$1062,MATCH(OT211,Вхідні_дані!$C$963:$C$1062,0),7),"-")</f>
        <v>-</v>
      </c>
      <c r="OV211" s="7"/>
      <c r="OW211" s="32" t="str">
        <f>IF(OT211&gt;0,(OV211*OU211)/OV9/OV10/60,"-")</f>
        <v>-</v>
      </c>
      <c r="PA211" s="107">
        <v>15</v>
      </c>
      <c r="PB211" s="4"/>
      <c r="PC211" s="108" t="str">
        <f>IF(PB211&gt;0,INDEX(Вхідні_дані!$A$963:$G$1062,MATCH(PB211,Вхідні_дані!$C$963:$C$1062,0),7),"-")</f>
        <v>-</v>
      </c>
      <c r="PD211" s="7"/>
      <c r="PE211" s="32" t="str">
        <f>IF(PB211&gt;0,(PD211*PC211)/PD9/PD10/60,"-")</f>
        <v>-</v>
      </c>
      <c r="PI211" s="107">
        <v>15</v>
      </c>
      <c r="PJ211" s="4"/>
      <c r="PK211" s="108" t="str">
        <f>IF(PJ211&gt;0,INDEX(Вхідні_дані!$A$963:$G$1062,MATCH(PJ211,Вхідні_дані!$C$963:$C$1062,0),7),"-")</f>
        <v>-</v>
      </c>
      <c r="PL211" s="7"/>
      <c r="PM211" s="32" t="str">
        <f>IF(PJ211&gt;0,(PL211*PK211)/PL9/PL10/60,"-")</f>
        <v>-</v>
      </c>
      <c r="PQ211" s="107">
        <v>15</v>
      </c>
      <c r="PR211" s="4"/>
      <c r="PS211" s="108" t="str">
        <f>IF(PR211&gt;0,INDEX(Вхідні_дані!$A$963:$G$1062,MATCH(PR211,Вхідні_дані!$C$963:$C$1062,0),7),"-")</f>
        <v>-</v>
      </c>
      <c r="PT211" s="7"/>
      <c r="PU211" s="32" t="str">
        <f>IF(PR211&gt;0,(PT211*PS211)/PT9/PT10/60,"-")</f>
        <v>-</v>
      </c>
      <c r="PY211" s="107">
        <v>15</v>
      </c>
      <c r="PZ211" s="4"/>
      <c r="QA211" s="108" t="str">
        <f>IF(PZ211&gt;0,INDEX(Вхідні_дані!$A$963:$G$1062,MATCH(PZ211,Вхідні_дані!$C$963:$C$1062,0),7),"-")</f>
        <v>-</v>
      </c>
      <c r="QB211" s="7"/>
      <c r="QC211" s="32" t="str">
        <f>IF(PZ211&gt;0,(QB211*QA211)/QB9/QB10/60,"-")</f>
        <v>-</v>
      </c>
      <c r="QG211" s="107">
        <v>15</v>
      </c>
      <c r="QH211" s="4"/>
      <c r="QI211" s="108" t="str">
        <f>IF(QH211&gt;0,INDEX(Вхідні_дані!$A$963:$G$1062,MATCH(QH211,Вхідні_дані!$C$963:$C$1062,0),7),"-")</f>
        <v>-</v>
      </c>
      <c r="QJ211" s="7"/>
      <c r="QK211" s="32" t="str">
        <f>IF(QH211&gt;0,(QJ211*QI211)/QJ9/QJ10/60,"-")</f>
        <v>-</v>
      </c>
      <c r="QO211" s="107">
        <v>15</v>
      </c>
      <c r="QP211" s="4"/>
      <c r="QQ211" s="108" t="str">
        <f>IF(QP211&gt;0,INDEX(Вхідні_дані!$A$963:$G$1062,MATCH(QP211,Вхідні_дані!$C$963:$C$1062,0),7),"-")</f>
        <v>-</v>
      </c>
      <c r="QR211" s="7"/>
      <c r="QS211" s="32" t="str">
        <f>IF(QP211&gt;0,(QR211*QQ211)/QR9/QR10/60,"-")</f>
        <v>-</v>
      </c>
      <c r="QW211" s="107">
        <v>15</v>
      </c>
      <c r="QX211" s="4"/>
      <c r="QY211" s="108" t="str">
        <f>IF(QX211&gt;0,INDEX(Вхідні_дані!$A$963:$G$1062,MATCH(QX211,Вхідні_дані!$C$963:$C$1062,0),7),"-")</f>
        <v>-</v>
      </c>
      <c r="QZ211" s="7"/>
      <c r="RA211" s="32" t="str">
        <f>IF(QX211&gt;0,(QZ211*QY211)/QZ9/QZ10/60,"-")</f>
        <v>-</v>
      </c>
      <c r="RE211" s="107">
        <v>15</v>
      </c>
      <c r="RF211" s="4"/>
      <c r="RG211" s="108" t="str">
        <f>IF(RF211&gt;0,INDEX(Вхідні_дані!$A$963:$G$1062,MATCH(RF211,Вхідні_дані!$C$963:$C$1062,0),7),"-")</f>
        <v>-</v>
      </c>
      <c r="RH211" s="7"/>
      <c r="RI211" s="32" t="str">
        <f>IF(RF211&gt;0,(RH211*RG211)/RH9/RH10/60,"-")</f>
        <v>-</v>
      </c>
      <c r="RM211" s="107">
        <v>15</v>
      </c>
      <c r="RN211" s="4"/>
      <c r="RO211" s="108" t="str">
        <f>IF(RN211&gt;0,INDEX(Вхідні_дані!$A$963:$G$1062,MATCH(RN211,Вхідні_дані!$C$963:$C$1062,0),7),"-")</f>
        <v>-</v>
      </c>
      <c r="RP211" s="7"/>
      <c r="RQ211" s="32" t="str">
        <f>IF(RN211&gt;0,(RP211*RO211)/RP9/RP10/60,"-")</f>
        <v>-</v>
      </c>
      <c r="RU211" s="107">
        <v>15</v>
      </c>
      <c r="RV211" s="4"/>
      <c r="RW211" s="108" t="str">
        <f>IF(RV211&gt;0,INDEX(Вхідні_дані!$A$963:$G$1062,MATCH(RV211,Вхідні_дані!$C$963:$C$1062,0),7),"-")</f>
        <v>-</v>
      </c>
      <c r="RX211" s="7"/>
      <c r="RY211" s="32" t="str">
        <f>IF(RV211&gt;0,(RX211*RW211)/RX9/RX10/60,"-")</f>
        <v>-</v>
      </c>
      <c r="SC211" s="107">
        <v>15</v>
      </c>
      <c r="SD211" s="4"/>
      <c r="SE211" s="108" t="str">
        <f>IF(SD211&gt;0,INDEX(Вхідні_дані!$A$963:$G$1062,MATCH(SD211,Вхідні_дані!$C$963:$C$1062,0),7),"-")</f>
        <v>-</v>
      </c>
      <c r="SF211" s="7"/>
      <c r="SG211" s="32" t="str">
        <f>IF(SD211&gt;0,(SF211*SE211)/SF9/SF10/60,"-")</f>
        <v>-</v>
      </c>
      <c r="SK211" s="107">
        <v>15</v>
      </c>
      <c r="SL211" s="4"/>
      <c r="SM211" s="108" t="str">
        <f>IF(SL211&gt;0,INDEX(Вхідні_дані!$A$963:$G$1062,MATCH(SL211,Вхідні_дані!$C$963:$C$1062,0),7),"-")</f>
        <v>-</v>
      </c>
      <c r="SN211" s="7"/>
      <c r="SO211" s="32" t="str">
        <f>IF(SL211&gt;0,(SN211*SM211)/SN9/SN10/60,"-")</f>
        <v>-</v>
      </c>
      <c r="SS211" s="107">
        <v>15</v>
      </c>
      <c r="ST211" s="4"/>
      <c r="SU211" s="108" t="str">
        <f>IF(ST211&gt;0,INDEX(Вхідні_дані!$A$963:$G$1062,MATCH(ST211,Вхідні_дані!$C$963:$C$1062,0),7),"-")</f>
        <v>-</v>
      </c>
      <c r="SV211" s="7"/>
      <c r="SW211" s="32" t="str">
        <f>IF(ST211&gt;0,(SV211*SU211)/SV9/SV10/60,"-")</f>
        <v>-</v>
      </c>
      <c r="TA211" s="107">
        <v>15</v>
      </c>
      <c r="TB211" s="4"/>
      <c r="TC211" s="108" t="str">
        <f>IF(TB211&gt;0,INDEX(Вхідні_дані!$A$963:$G$1062,MATCH(TB211,Вхідні_дані!$C$963:$C$1062,0),7),"-")</f>
        <v>-</v>
      </c>
      <c r="TD211" s="7"/>
      <c r="TE211" s="32" t="str">
        <f>IF(TB211&gt;0,(TD211*TC211)/TD9/TD10/60,"-")</f>
        <v>-</v>
      </c>
      <c r="TI211" s="107">
        <v>15</v>
      </c>
      <c r="TJ211" s="4"/>
      <c r="TK211" s="108" t="str">
        <f>IF(TJ211&gt;0,INDEX(Вхідні_дані!$A$963:$G$1062,MATCH(TJ211,Вхідні_дані!$C$963:$C$1062,0),7),"-")</f>
        <v>-</v>
      </c>
      <c r="TL211" s="7"/>
      <c r="TM211" s="32" t="str">
        <f>IF(TJ211&gt;0,(TL211*TK211)/TL9/TL10/60,"-")</f>
        <v>-</v>
      </c>
      <c r="TQ211" s="107">
        <v>15</v>
      </c>
      <c r="TR211" s="4"/>
      <c r="TS211" s="108" t="str">
        <f>IF(TR211&gt;0,INDEX(Вхідні_дані!$A$963:$G$1062,MATCH(TR211,Вхідні_дані!$C$963:$C$1062,0),7),"-")</f>
        <v>-</v>
      </c>
      <c r="TT211" s="7"/>
      <c r="TU211" s="32" t="str">
        <f>IF(TR211&gt;0,(TT211*TS211)/TT9/TT10/60,"-")</f>
        <v>-</v>
      </c>
      <c r="TY211" s="107">
        <v>15</v>
      </c>
      <c r="TZ211" s="4"/>
      <c r="UA211" s="108" t="str">
        <f>IF(TZ211&gt;0,INDEX(Вхідні_дані!$A$963:$G$1062,MATCH(TZ211,Вхідні_дані!$C$963:$C$1062,0),7),"-")</f>
        <v>-</v>
      </c>
      <c r="UB211" s="7"/>
      <c r="UC211" s="32" t="str">
        <f>IF(TZ211&gt;0,(UB211*UA211)/UB9/UB10/60,"-")</f>
        <v>-</v>
      </c>
      <c r="UG211" s="107">
        <v>15</v>
      </c>
      <c r="UH211" s="4"/>
      <c r="UI211" s="108" t="str">
        <f>IF(UH211&gt;0,INDEX(Вхідні_дані!$A$963:$G$1062,MATCH(UH211,Вхідні_дані!$C$963:$C$1062,0),7),"-")</f>
        <v>-</v>
      </c>
      <c r="UJ211" s="7"/>
      <c r="UK211" s="32" t="str">
        <f>IF(UH211&gt;0,(UJ211*UI211)/UJ9/UJ10/60,"-")</f>
        <v>-</v>
      </c>
      <c r="UO211" s="107">
        <v>15</v>
      </c>
      <c r="UP211" s="4"/>
      <c r="UQ211" s="108" t="str">
        <f>IF(UP211&gt;0,INDEX(Вхідні_дані!$A$963:$G$1062,MATCH(UP211,Вхідні_дані!$C$963:$C$1062,0),7),"-")</f>
        <v>-</v>
      </c>
      <c r="UR211" s="7"/>
      <c r="US211" s="32" t="str">
        <f>IF(UP211&gt;0,(UR211*UQ211)/UR9/UR10/60,"-")</f>
        <v>-</v>
      </c>
      <c r="UW211" s="107">
        <v>15</v>
      </c>
      <c r="UX211" s="4"/>
      <c r="UY211" s="108" t="str">
        <f>IF(UX211&gt;0,INDEX(Вхідні_дані!$A$963:$G$1062,MATCH(UX211,Вхідні_дані!$C$963:$C$1062,0),7),"-")</f>
        <v>-</v>
      </c>
      <c r="UZ211" s="7"/>
      <c r="VA211" s="32" t="str">
        <f>IF(UX211&gt;0,(UZ211*UY211)/UZ9/UZ10/60,"-")</f>
        <v>-</v>
      </c>
      <c r="VE211" s="107">
        <v>15</v>
      </c>
      <c r="VF211" s="4"/>
      <c r="VG211" s="108" t="str">
        <f>IF(VF211&gt;0,INDEX(Вхідні_дані!$A$963:$G$1062,MATCH(VF211,Вхідні_дані!$C$963:$C$1062,0),7),"-")</f>
        <v>-</v>
      </c>
      <c r="VH211" s="7"/>
      <c r="VI211" s="32" t="str">
        <f>IF(VF211&gt;0,(VH211*VG211)/VH9/VH10/60,"-")</f>
        <v>-</v>
      </c>
      <c r="VM211" s="107">
        <v>15</v>
      </c>
      <c r="VN211" s="4"/>
      <c r="VO211" s="108" t="str">
        <f>IF(VN211&gt;0,INDEX(Вхідні_дані!$A$963:$G$1062,MATCH(VN211,Вхідні_дані!$C$963:$C$1062,0),7),"-")</f>
        <v>-</v>
      </c>
      <c r="VP211" s="7"/>
      <c r="VQ211" s="32" t="str">
        <f>IF(VN211&gt;0,(VP211*VO211)/VP9/VP10/60,"-")</f>
        <v>-</v>
      </c>
      <c r="VU211" s="107">
        <v>15</v>
      </c>
      <c r="VV211" s="4"/>
      <c r="VW211" s="108" t="str">
        <f>IF(VV211&gt;0,INDEX(Вхідні_дані!$A$963:$G$1062,MATCH(VV211,Вхідні_дані!$C$963:$C$1062,0),7),"-")</f>
        <v>-</v>
      </c>
      <c r="VX211" s="7"/>
      <c r="VY211" s="32" t="str">
        <f>IF(VV211&gt;0,(VX211*VW211)/VX9/VX10/60,"-")</f>
        <v>-</v>
      </c>
      <c r="WC211" s="107">
        <v>15</v>
      </c>
      <c r="WD211" s="4"/>
      <c r="WE211" s="108" t="str">
        <f>IF(WD211&gt;0,INDEX(Вхідні_дані!$A$963:$G$1062,MATCH(WD211,Вхідні_дані!$C$963:$C$1062,0),7),"-")</f>
        <v>-</v>
      </c>
      <c r="WF211" s="7"/>
      <c r="WG211" s="32" t="str">
        <f>IF(WD211&gt;0,(WF211*WE211)/WF9/WF10/60,"-")</f>
        <v>-</v>
      </c>
      <c r="WK211" s="107">
        <v>15</v>
      </c>
      <c r="WL211" s="4"/>
      <c r="WM211" s="108" t="str">
        <f>IF(WL211&gt;0,INDEX(Вхідні_дані!$A$963:$G$1062,MATCH(WL211,Вхідні_дані!$C$963:$C$1062,0),7),"-")</f>
        <v>-</v>
      </c>
      <c r="WN211" s="7"/>
      <c r="WO211" s="32" t="str">
        <f>IF(WL211&gt;0,(WN211*WM211)/WN9/WN10/60,"-")</f>
        <v>-</v>
      </c>
      <c r="WS211" s="107">
        <v>15</v>
      </c>
      <c r="WT211" s="4"/>
      <c r="WU211" s="108" t="str">
        <f>IF(WT211&gt;0,INDEX(Вхідні_дані!$A$963:$G$1062,MATCH(WT211,Вхідні_дані!$C$963:$C$1062,0),7),"-")</f>
        <v>-</v>
      </c>
      <c r="WV211" s="7"/>
      <c r="WW211" s="32" t="str">
        <f>IF(WT211&gt;0,(WV211*WU211)/WV9/WV10/60,"-")</f>
        <v>-</v>
      </c>
      <c r="XA211" s="107">
        <v>15</v>
      </c>
      <c r="XB211" s="4"/>
      <c r="XC211" s="108" t="str">
        <f>IF(XB211&gt;0,INDEX(Вхідні_дані!$A$963:$G$1062,MATCH(XB211,Вхідні_дані!$C$963:$C$1062,0),7),"-")</f>
        <v>-</v>
      </c>
      <c r="XD211" s="7"/>
      <c r="XE211" s="32" t="str">
        <f>IF(XB211&gt;0,(XD211*XC211)/XD9/XD10/60,"-")</f>
        <v>-</v>
      </c>
      <c r="XI211" s="107">
        <v>15</v>
      </c>
      <c r="XJ211" s="4"/>
      <c r="XK211" s="108" t="str">
        <f>IF(XJ211&gt;0,INDEX(Вхідні_дані!$A$963:$G$1062,MATCH(XJ211,Вхідні_дані!$C$963:$C$1062,0),7),"-")</f>
        <v>-</v>
      </c>
      <c r="XL211" s="7"/>
      <c r="XM211" s="32" t="str">
        <f>IF(XJ211&gt;0,(XL211*XK211)/XL9/XL10/60,"-")</f>
        <v>-</v>
      </c>
      <c r="XQ211" s="107">
        <v>15</v>
      </c>
      <c r="XR211" s="4"/>
      <c r="XS211" s="108" t="str">
        <f>IF(XR211&gt;0,INDEX(Вхідні_дані!$A$963:$G$1062,MATCH(XR211,Вхідні_дані!$C$963:$C$1062,0),7),"-")</f>
        <v>-</v>
      </c>
      <c r="XT211" s="7"/>
      <c r="XU211" s="32" t="str">
        <f>IF(XR211&gt;0,(XT211*XS211)/XT9/XT10/60,"-")</f>
        <v>-</v>
      </c>
      <c r="XY211" s="107">
        <v>15</v>
      </c>
      <c r="XZ211" s="4"/>
      <c r="YA211" s="108" t="str">
        <f>IF(XZ211&gt;0,INDEX(Вхідні_дані!$A$963:$G$1062,MATCH(XZ211,Вхідні_дані!$C$963:$C$1062,0),7),"-")</f>
        <v>-</v>
      </c>
      <c r="YB211" s="7"/>
      <c r="YC211" s="32" t="str">
        <f>IF(XZ211&gt;0,(YB211*YA211)/YB9/YB10/60,"-")</f>
        <v>-</v>
      </c>
      <c r="YG211" s="107">
        <v>15</v>
      </c>
      <c r="YH211" s="4"/>
      <c r="YI211" s="108" t="str">
        <f>IF(YH211&gt;0,INDEX(Вхідні_дані!$A$963:$G$1062,MATCH(YH211,Вхідні_дані!$C$963:$C$1062,0),7),"-")</f>
        <v>-</v>
      </c>
      <c r="YJ211" s="7"/>
      <c r="YK211" s="32" t="str">
        <f>IF(YH211&gt;0,(YJ211*YI211)/YJ9/YJ10/60,"-")</f>
        <v>-</v>
      </c>
      <c r="YO211" s="107">
        <v>15</v>
      </c>
      <c r="YP211" s="4"/>
      <c r="YQ211" s="108" t="str">
        <f>IF(YP211&gt;0,INDEX(Вхідні_дані!$A$963:$G$1062,MATCH(YP211,Вхідні_дані!$C$963:$C$1062,0),7),"-")</f>
        <v>-</v>
      </c>
      <c r="YR211" s="7"/>
      <c r="YS211" s="32" t="str">
        <f>IF(YP211&gt;0,(YR211*YQ211)/YR9/YR10/60,"-")</f>
        <v>-</v>
      </c>
      <c r="YW211" s="107">
        <v>15</v>
      </c>
      <c r="YX211" s="4"/>
      <c r="YY211" s="108" t="str">
        <f>IF(YX211&gt;0,INDEX(Вхідні_дані!$A$963:$G$1062,MATCH(YX211,Вхідні_дані!$C$963:$C$1062,0),7),"-")</f>
        <v>-</v>
      </c>
      <c r="YZ211" s="7"/>
      <c r="ZA211" s="32" t="str">
        <f>IF(YX211&gt;0,(YZ211*YY211)/YZ9/YZ10/60,"-")</f>
        <v>-</v>
      </c>
      <c r="ZE211" s="107">
        <v>15</v>
      </c>
      <c r="ZF211" s="4"/>
      <c r="ZG211" s="108" t="str">
        <f>IF(ZF211&gt;0,INDEX(Вхідні_дані!$A$963:$G$1062,MATCH(ZF211,Вхідні_дані!$C$963:$C$1062,0),7),"-")</f>
        <v>-</v>
      </c>
      <c r="ZH211" s="7"/>
      <c r="ZI211" s="32" t="str">
        <f>IF(ZF211&gt;0,(ZH211*ZG211)/ZH9/ZH10/60,"-")</f>
        <v>-</v>
      </c>
      <c r="ZM211" s="107">
        <v>15</v>
      </c>
      <c r="ZN211" s="4"/>
      <c r="ZO211" s="108" t="str">
        <f>IF(ZN211&gt;0,INDEX(Вхідні_дані!$A$963:$G$1062,MATCH(ZN211,Вхідні_дані!$C$963:$C$1062,0),7),"-")</f>
        <v>-</v>
      </c>
      <c r="ZP211" s="7"/>
      <c r="ZQ211" s="32" t="str">
        <f>IF(ZN211&gt;0,(ZP211*ZO211)/ZP9/ZP10/60,"-")</f>
        <v>-</v>
      </c>
      <c r="ZU211" s="107">
        <v>15</v>
      </c>
      <c r="ZV211" s="4"/>
      <c r="ZW211" s="108" t="str">
        <f>IF(ZV211&gt;0,INDEX(Вхідні_дані!$A$963:$G$1062,MATCH(ZV211,Вхідні_дані!$C$963:$C$1062,0),7),"-")</f>
        <v>-</v>
      </c>
      <c r="ZX211" s="7"/>
      <c r="ZY211" s="32" t="str">
        <f>IF(ZV211&gt;0,(ZX211*ZW211)/ZX9/ZX10/60,"-")</f>
        <v>-</v>
      </c>
      <c r="AAC211" s="107">
        <v>15</v>
      </c>
      <c r="AAD211" s="4"/>
      <c r="AAE211" s="108" t="str">
        <f>IF(AAD211&gt;0,INDEX(Вхідні_дані!$A$963:$G$1062,MATCH(AAD211,Вхідні_дані!$C$963:$C$1062,0),7),"-")</f>
        <v>-</v>
      </c>
      <c r="AAF211" s="7"/>
      <c r="AAG211" s="32" t="str">
        <f>IF(AAD211&gt;0,(AAF211*AAE211)/AAF9/AAF10/60,"-")</f>
        <v>-</v>
      </c>
      <c r="AAK211" s="107">
        <v>15</v>
      </c>
      <c r="AAL211" s="4"/>
      <c r="AAM211" s="108" t="str">
        <f>IF(AAL211&gt;0,INDEX(Вхідні_дані!$A$963:$G$1062,MATCH(AAL211,Вхідні_дані!$C$963:$C$1062,0),7),"-")</f>
        <v>-</v>
      </c>
      <c r="AAN211" s="7"/>
      <c r="AAO211" s="32" t="str">
        <f>IF(AAL211&gt;0,(AAN211*AAM211)/AAN9/AAN10/60,"-")</f>
        <v>-</v>
      </c>
      <c r="AAS211" s="107">
        <v>15</v>
      </c>
      <c r="AAT211" s="4"/>
      <c r="AAU211" s="108" t="str">
        <f>IF(AAT211&gt;0,INDEX(Вхідні_дані!$A$963:$G$1062,MATCH(AAT211,Вхідні_дані!$C$963:$C$1062,0),7),"-")</f>
        <v>-</v>
      </c>
      <c r="AAV211" s="7"/>
      <c r="AAW211" s="32" t="str">
        <f>IF(AAT211&gt;0,(AAV211*AAU211)/AAV9/AAV10/60,"-")</f>
        <v>-</v>
      </c>
      <c r="ABA211" s="107">
        <v>15</v>
      </c>
      <c r="ABB211" s="4"/>
      <c r="ABC211" s="108" t="str">
        <f>IF(ABB211&gt;0,INDEX(Вхідні_дані!$A$963:$G$1062,MATCH(ABB211,Вхідні_дані!$C$963:$C$1062,0),7),"-")</f>
        <v>-</v>
      </c>
      <c r="ABD211" s="7"/>
      <c r="ABE211" s="32" t="str">
        <f>IF(ABB211&gt;0,(ABD211*ABC211)/ABD9/ABD10/60,"-")</f>
        <v>-</v>
      </c>
      <c r="ABI211" s="107">
        <v>15</v>
      </c>
      <c r="ABJ211" s="4"/>
      <c r="ABK211" s="108" t="str">
        <f>IF(ABJ211&gt;0,INDEX(Вхідні_дані!$A$963:$G$1062,MATCH(ABJ211,Вхідні_дані!$C$963:$C$1062,0),7),"-")</f>
        <v>-</v>
      </c>
      <c r="ABL211" s="7"/>
      <c r="ABM211" s="32" t="str">
        <f>IF(ABJ211&gt;0,(ABL211*ABK211)/ABL9/ABL10/60,"-")</f>
        <v>-</v>
      </c>
      <c r="ABQ211" s="107">
        <v>15</v>
      </c>
      <c r="ABR211" s="4"/>
      <c r="ABS211" s="108" t="str">
        <f>IF(ABR211&gt;0,INDEX(Вхідні_дані!$A$963:$G$1062,MATCH(ABR211,Вхідні_дані!$C$963:$C$1062,0),7),"-")</f>
        <v>-</v>
      </c>
      <c r="ABT211" s="7"/>
      <c r="ABU211" s="32" t="str">
        <f>IF(ABR211&gt;0,(ABT211*ABS211)/ABT9/ABT10/60,"-")</f>
        <v>-</v>
      </c>
      <c r="ABY211" s="107">
        <v>15</v>
      </c>
      <c r="ABZ211" s="4"/>
      <c r="ACA211" s="108" t="str">
        <f>IF(ABZ211&gt;0,INDEX(Вхідні_дані!$A$963:$G$1062,MATCH(ABZ211,Вхідні_дані!$C$963:$C$1062,0),7),"-")</f>
        <v>-</v>
      </c>
      <c r="ACB211" s="7"/>
      <c r="ACC211" s="32" t="str">
        <f>IF(ABZ211&gt;0,(ACB211*ACA211)/ACB9/ACB10/60,"-")</f>
        <v>-</v>
      </c>
      <c r="ACG211" s="107">
        <v>15</v>
      </c>
      <c r="ACH211" s="4"/>
      <c r="ACI211" s="108" t="str">
        <f>IF(ACH211&gt;0,INDEX(Вхідні_дані!$A$963:$G$1062,MATCH(ACH211,Вхідні_дані!$C$963:$C$1062,0),7),"-")</f>
        <v>-</v>
      </c>
      <c r="ACJ211" s="7"/>
      <c r="ACK211" s="32" t="str">
        <f>IF(ACH211&gt;0,(ACJ211*ACI211)/ACJ9/ACJ10/60,"-")</f>
        <v>-</v>
      </c>
      <c r="ACO211" s="107">
        <v>15</v>
      </c>
      <c r="ACP211" s="4"/>
      <c r="ACQ211" s="108" t="str">
        <f>IF(ACP211&gt;0,INDEX(Вхідні_дані!$A$963:$G$1062,MATCH(ACP211,Вхідні_дані!$C$963:$C$1062,0),7),"-")</f>
        <v>-</v>
      </c>
      <c r="ACR211" s="7"/>
      <c r="ACS211" s="32" t="str">
        <f>IF(ACP211&gt;0,(ACR211*ACQ211)/ACR9/ACR10/60,"-")</f>
        <v>-</v>
      </c>
      <c r="ACW211" s="107">
        <v>15</v>
      </c>
      <c r="ACX211" s="4"/>
      <c r="ACY211" s="108" t="str">
        <f>IF(ACX211&gt;0,INDEX(Вхідні_дані!$A$963:$G$1062,MATCH(ACX211,Вхідні_дані!$C$963:$C$1062,0),7),"-")</f>
        <v>-</v>
      </c>
      <c r="ACZ211" s="7"/>
      <c r="ADA211" s="32" t="str">
        <f>IF(ACX211&gt;0,(ACZ211*ACY211)/ACZ9/ACZ10/60,"-")</f>
        <v>-</v>
      </c>
      <c r="ADE211" s="107">
        <v>15</v>
      </c>
      <c r="ADF211" s="4"/>
      <c r="ADG211" s="108" t="str">
        <f>IF(ADF211&gt;0,INDEX(Вхідні_дані!$A$963:$G$1062,MATCH(ADF211,Вхідні_дані!$C$963:$C$1062,0),7),"-")</f>
        <v>-</v>
      </c>
      <c r="ADH211" s="7"/>
      <c r="ADI211" s="32" t="str">
        <f>IF(ADF211&gt;0,(ADH211*ADG211)/ADH9/ADH10/60,"-")</f>
        <v>-</v>
      </c>
      <c r="ADM211" s="107">
        <v>15</v>
      </c>
      <c r="ADN211" s="4"/>
      <c r="ADO211" s="108" t="str">
        <f>IF(ADN211&gt;0,INDEX(Вхідні_дані!$A$963:$G$1062,MATCH(ADN211,Вхідні_дані!$C$963:$C$1062,0),7),"-")</f>
        <v>-</v>
      </c>
      <c r="ADP211" s="7"/>
      <c r="ADQ211" s="32" t="str">
        <f>IF(ADN211&gt;0,(ADP211*ADO211)/ADP9/ADP10/60,"-")</f>
        <v>-</v>
      </c>
    </row>
    <row r="212" spans="1:800" ht="24" customHeight="1" outlineLevel="1" x14ac:dyDescent="0.25">
      <c r="A212" s="107">
        <v>16</v>
      </c>
      <c r="B212" s="4"/>
      <c r="C212" s="108" t="str">
        <f>IF(B212&gt;0,INDEX(Вхідні_дані!$A$963:$G$1062,MATCH(B212,Вхідні_дані!$C$963:$C$1062,0),7),"-")</f>
        <v>-</v>
      </c>
      <c r="D212" s="7"/>
      <c r="E212" s="32" t="str">
        <f>IF(B212&gt;0,(D212*C212)/D9/D10/60,"-")</f>
        <v>-</v>
      </c>
      <c r="I212" s="107">
        <v>16</v>
      </c>
      <c r="J212" s="4"/>
      <c r="K212" s="108" t="str">
        <f>IF(J212&gt;0,INDEX(Вхідні_дані!$A$963:$G$1062,MATCH(J212,Вхідні_дані!$C$963:$C$1062,0),7),"-")</f>
        <v>-</v>
      </c>
      <c r="L212" s="7"/>
      <c r="M212" s="32" t="str">
        <f>IF(J212&gt;0,(L212*K212)/L9/L10/60,"-")</f>
        <v>-</v>
      </c>
      <c r="Q212" s="107">
        <v>16</v>
      </c>
      <c r="R212" s="4"/>
      <c r="S212" s="108" t="str">
        <f>IF(R212&gt;0,INDEX(Вхідні_дані!$A$963:$G$1062,MATCH(R212,Вхідні_дані!$C$963:$C$1062,0),7),"-")</f>
        <v>-</v>
      </c>
      <c r="T212" s="7"/>
      <c r="U212" s="32" t="str">
        <f>IF(R212&gt;0,(T212*S212)/T9/T10/60,"-")</f>
        <v>-</v>
      </c>
      <c r="Y212" s="107">
        <v>16</v>
      </c>
      <c r="Z212" s="4"/>
      <c r="AA212" s="108" t="str">
        <f>IF(Z212&gt;0,INDEX(Вхідні_дані!$A$963:$G$1062,MATCH(Z212,Вхідні_дані!$C$963:$C$1062,0),7),"-")</f>
        <v>-</v>
      </c>
      <c r="AB212" s="7"/>
      <c r="AC212" s="32" t="str">
        <f>IF(Z212&gt;0,(AB212*AA212)/AB9/AB10/60,"-")</f>
        <v>-</v>
      </c>
      <c r="AG212" s="107">
        <v>16</v>
      </c>
      <c r="AH212" s="4"/>
      <c r="AI212" s="108" t="str">
        <f>IF(AH212&gt;0,INDEX(Вхідні_дані!$A$963:$G$1062,MATCH(AH212,Вхідні_дані!$C$963:$C$1062,0),7),"-")</f>
        <v>-</v>
      </c>
      <c r="AJ212" s="7"/>
      <c r="AK212" s="32" t="str">
        <f>IF(AH212&gt;0,(AJ212*AI212)/AJ9/AJ10/60,"-")</f>
        <v>-</v>
      </c>
      <c r="AO212" s="107">
        <v>16</v>
      </c>
      <c r="AP212" s="4"/>
      <c r="AQ212" s="108" t="str">
        <f>IF(AP212&gt;0,INDEX(Вхідні_дані!$A$963:$G$1062,MATCH(AP212,Вхідні_дані!$C$963:$C$1062,0),7),"-")</f>
        <v>-</v>
      </c>
      <c r="AR212" s="7"/>
      <c r="AS212" s="32" t="str">
        <f>IF(AP212&gt;0,(AR212*AQ212)/AR9/AR10/60,"-")</f>
        <v>-</v>
      </c>
      <c r="AW212" s="107">
        <v>16</v>
      </c>
      <c r="AX212" s="4"/>
      <c r="AY212" s="108" t="str">
        <f>IF(AX212&gt;0,INDEX(Вхідні_дані!$A$963:$G$1062,MATCH(AX212,Вхідні_дані!$C$963:$C$1062,0),7),"-")</f>
        <v>-</v>
      </c>
      <c r="AZ212" s="7"/>
      <c r="BA212" s="32" t="str">
        <f>IF(AX212&gt;0,(AZ212*AY212)/AZ9/AZ10/60,"-")</f>
        <v>-</v>
      </c>
      <c r="BE212" s="107">
        <v>16</v>
      </c>
      <c r="BF212" s="4"/>
      <c r="BG212" s="108" t="str">
        <f>IF(BF212&gt;0,INDEX(Вхідні_дані!$A$963:$G$1062,MATCH(BF212,Вхідні_дані!$C$963:$C$1062,0),7),"-")</f>
        <v>-</v>
      </c>
      <c r="BH212" s="7"/>
      <c r="BI212" s="32" t="str">
        <f>IF(BF212&gt;0,(BH212*BG212)/BH9/BH10/60,"-")</f>
        <v>-</v>
      </c>
      <c r="BM212" s="107">
        <v>16</v>
      </c>
      <c r="BN212" s="4"/>
      <c r="BO212" s="108" t="str">
        <f>IF(BN212&gt;0,INDEX(Вхідні_дані!$A$963:$G$1062,MATCH(BN212,Вхідні_дані!$C$963:$C$1062,0),7),"-")</f>
        <v>-</v>
      </c>
      <c r="BP212" s="7"/>
      <c r="BQ212" s="32" t="str">
        <f>IF(BN212&gt;0,(BP212*BO212)/BP9/BP10/60,"-")</f>
        <v>-</v>
      </c>
      <c r="BU212" s="107">
        <v>16</v>
      </c>
      <c r="BV212" s="4"/>
      <c r="BW212" s="108" t="str">
        <f>IF(BV212&gt;0,INDEX(Вхідні_дані!$A$963:$G$1062,MATCH(BV212,Вхідні_дані!$C$963:$C$1062,0),7),"-")</f>
        <v>-</v>
      </c>
      <c r="BX212" s="7"/>
      <c r="BY212" s="32" t="str">
        <f>IF(BV212&gt;0,(BX212*BW212)/BX9/BX10/60,"-")</f>
        <v>-</v>
      </c>
      <c r="CC212" s="107">
        <v>16</v>
      </c>
      <c r="CD212" s="4"/>
      <c r="CE212" s="108" t="str">
        <f>IF(CD212&gt;0,INDEX(Вхідні_дані!$A$963:$G$1062,MATCH(CD212,Вхідні_дані!$C$963:$C$1062,0),7),"-")</f>
        <v>-</v>
      </c>
      <c r="CF212" s="7"/>
      <c r="CG212" s="32" t="str">
        <f>IF(CD212&gt;0,(CF212*CE212)/CF9/CF10/60,"-")</f>
        <v>-</v>
      </c>
      <c r="CK212" s="107">
        <v>16</v>
      </c>
      <c r="CL212" s="4"/>
      <c r="CM212" s="108" t="str">
        <f>IF(CL212&gt;0,INDEX(Вхідні_дані!$A$963:$G$1062,MATCH(CL212,Вхідні_дані!$C$963:$C$1062,0),7),"-")</f>
        <v>-</v>
      </c>
      <c r="CN212" s="7"/>
      <c r="CO212" s="32" t="str">
        <f>IF(CL212&gt;0,(CN212*CM212)/CN9/CN10/60,"-")</f>
        <v>-</v>
      </c>
      <c r="CS212" s="107">
        <v>16</v>
      </c>
      <c r="CT212" s="4"/>
      <c r="CU212" s="108" t="str">
        <f>IF(CT212&gt;0,INDEX(Вхідні_дані!$A$963:$G$1062,MATCH(CT212,Вхідні_дані!$C$963:$C$1062,0),7),"-")</f>
        <v>-</v>
      </c>
      <c r="CV212" s="7"/>
      <c r="CW212" s="32" t="str">
        <f>IF(CT212&gt;0,(CV212*CU212)/CV9/CV10/60,"-")</f>
        <v>-</v>
      </c>
      <c r="DA212" s="107">
        <v>16</v>
      </c>
      <c r="DB212" s="4"/>
      <c r="DC212" s="108" t="str">
        <f>IF(DB212&gt;0,INDEX(Вхідні_дані!$A$963:$G$1062,MATCH(DB212,Вхідні_дані!$C$963:$C$1062,0),7),"-")</f>
        <v>-</v>
      </c>
      <c r="DD212" s="7"/>
      <c r="DE212" s="32" t="str">
        <f>IF(DB212&gt;0,(DD212*DC212)/DD9/DD10/60,"-")</f>
        <v>-</v>
      </c>
      <c r="DI212" s="107">
        <v>16</v>
      </c>
      <c r="DJ212" s="4"/>
      <c r="DK212" s="108" t="str">
        <f>IF(DJ212&gt;0,INDEX(Вхідні_дані!$A$963:$G$1062,MATCH(DJ212,Вхідні_дані!$C$963:$C$1062,0),7),"-")</f>
        <v>-</v>
      </c>
      <c r="DL212" s="7"/>
      <c r="DM212" s="32" t="str">
        <f>IF(DJ212&gt;0,(DL212*DK212)/DL9/DL10/60,"-")</f>
        <v>-</v>
      </c>
      <c r="DQ212" s="107">
        <v>16</v>
      </c>
      <c r="DR212" s="4"/>
      <c r="DS212" s="108" t="str">
        <f>IF(DR212&gt;0,INDEX(Вхідні_дані!$A$963:$G$1062,MATCH(DR212,Вхідні_дані!$C$963:$C$1062,0),7),"-")</f>
        <v>-</v>
      </c>
      <c r="DT212" s="7"/>
      <c r="DU212" s="32" t="str">
        <f>IF(DR212&gt;0,(DT212*DS212)/DT9/DT10/60,"-")</f>
        <v>-</v>
      </c>
      <c r="DY212" s="107">
        <v>16</v>
      </c>
      <c r="DZ212" s="4"/>
      <c r="EA212" s="108" t="str">
        <f>IF(DZ212&gt;0,INDEX(Вхідні_дані!$A$963:$G$1062,MATCH(DZ212,Вхідні_дані!$C$963:$C$1062,0),7),"-")</f>
        <v>-</v>
      </c>
      <c r="EB212" s="7"/>
      <c r="EC212" s="32" t="str">
        <f>IF(DZ212&gt;0,(EB212*EA212)/EB9/EB10/60,"-")</f>
        <v>-</v>
      </c>
      <c r="EG212" s="107">
        <v>16</v>
      </c>
      <c r="EH212" s="4"/>
      <c r="EI212" s="108" t="str">
        <f>IF(EH212&gt;0,INDEX(Вхідні_дані!$A$963:$G$1062,MATCH(EH212,Вхідні_дані!$C$963:$C$1062,0),7),"-")</f>
        <v>-</v>
      </c>
      <c r="EJ212" s="7"/>
      <c r="EK212" s="32" t="str">
        <f>IF(EH212&gt;0,(EJ212*EI212)/EJ9/EJ10/60,"-")</f>
        <v>-</v>
      </c>
      <c r="EO212" s="107">
        <v>16</v>
      </c>
      <c r="EP212" s="4"/>
      <c r="EQ212" s="108" t="str">
        <f>IF(EP212&gt;0,INDEX(Вхідні_дані!$A$963:$G$1062,MATCH(EP212,Вхідні_дані!$C$963:$C$1062,0),7),"-")</f>
        <v>-</v>
      </c>
      <c r="ER212" s="7"/>
      <c r="ES212" s="32" t="str">
        <f>IF(EP212&gt;0,(ER212*EQ212)/ER9/ER10/60,"-")</f>
        <v>-</v>
      </c>
      <c r="EW212" s="107">
        <v>16</v>
      </c>
      <c r="EX212" s="4"/>
      <c r="EY212" s="108" t="str">
        <f>IF(EX212&gt;0,INDEX(Вхідні_дані!$A$963:$G$1062,MATCH(EX212,Вхідні_дані!$C$963:$C$1062,0),7),"-")</f>
        <v>-</v>
      </c>
      <c r="EZ212" s="7"/>
      <c r="FA212" s="32" t="str">
        <f>IF(EX212&gt;0,(EZ212*EY212)/EZ9/EZ10/60,"-")</f>
        <v>-</v>
      </c>
      <c r="FE212" s="107">
        <v>16</v>
      </c>
      <c r="FF212" s="4"/>
      <c r="FG212" s="108" t="str">
        <f>IF(FF212&gt;0,INDEX(Вхідні_дані!$A$963:$G$1062,MATCH(FF212,Вхідні_дані!$C$963:$C$1062,0),7),"-")</f>
        <v>-</v>
      </c>
      <c r="FH212" s="7"/>
      <c r="FI212" s="32" t="str">
        <f>IF(FF212&gt;0,(FH212*FG212)/FH9/FH10/60,"-")</f>
        <v>-</v>
      </c>
      <c r="FM212" s="107">
        <v>16</v>
      </c>
      <c r="FN212" s="4"/>
      <c r="FO212" s="108" t="str">
        <f>IF(FN212&gt;0,INDEX(Вхідні_дані!$A$963:$G$1062,MATCH(FN212,Вхідні_дані!$C$963:$C$1062,0),7),"-")</f>
        <v>-</v>
      </c>
      <c r="FP212" s="7"/>
      <c r="FQ212" s="32" t="str">
        <f>IF(FN212&gt;0,(FP212*FO212)/FP9/FP10/60,"-")</f>
        <v>-</v>
      </c>
      <c r="FU212" s="107">
        <v>16</v>
      </c>
      <c r="FV212" s="4"/>
      <c r="FW212" s="108" t="str">
        <f>IF(FV212&gt;0,INDEX(Вхідні_дані!$A$963:$G$1062,MATCH(FV212,Вхідні_дані!$C$963:$C$1062,0),7),"-")</f>
        <v>-</v>
      </c>
      <c r="FX212" s="7"/>
      <c r="FY212" s="32" t="str">
        <f>IF(FV212&gt;0,(FX212*FW212)/FX9/FX10/60,"-")</f>
        <v>-</v>
      </c>
      <c r="GC212" s="107">
        <v>16</v>
      </c>
      <c r="GD212" s="4"/>
      <c r="GE212" s="108" t="str">
        <f>IF(GD212&gt;0,INDEX(Вхідні_дані!$A$963:$G$1062,MATCH(GD212,Вхідні_дані!$C$963:$C$1062,0),7),"-")</f>
        <v>-</v>
      </c>
      <c r="GF212" s="7"/>
      <c r="GG212" s="32" t="str">
        <f>IF(GD212&gt;0,(GF212*GE212)/GF9/GF10/60,"-")</f>
        <v>-</v>
      </c>
      <c r="GK212" s="107">
        <v>16</v>
      </c>
      <c r="GL212" s="4"/>
      <c r="GM212" s="108" t="str">
        <f>IF(GL212&gt;0,INDEX(Вхідні_дані!$A$963:$G$1062,MATCH(GL212,Вхідні_дані!$C$963:$C$1062,0),7),"-")</f>
        <v>-</v>
      </c>
      <c r="GN212" s="7"/>
      <c r="GO212" s="32" t="str">
        <f>IF(GL212&gt;0,(GN212*GM212)/GN9/GN10/60,"-")</f>
        <v>-</v>
      </c>
      <c r="GS212" s="107">
        <v>16</v>
      </c>
      <c r="GT212" s="4"/>
      <c r="GU212" s="108" t="str">
        <f>IF(GT212&gt;0,INDEX(Вхідні_дані!$A$963:$G$1062,MATCH(GT212,Вхідні_дані!$C$963:$C$1062,0),7),"-")</f>
        <v>-</v>
      </c>
      <c r="GV212" s="7"/>
      <c r="GW212" s="32" t="str">
        <f>IF(GT212&gt;0,(GV212*GU212)/GV9/GV10/60,"-")</f>
        <v>-</v>
      </c>
      <c r="HA212" s="107">
        <v>16</v>
      </c>
      <c r="HB212" s="4"/>
      <c r="HC212" s="108" t="str">
        <f>IF(HB212&gt;0,INDEX(Вхідні_дані!$A$963:$G$1062,MATCH(HB212,Вхідні_дані!$C$963:$C$1062,0),7),"-")</f>
        <v>-</v>
      </c>
      <c r="HD212" s="7"/>
      <c r="HE212" s="32" t="str">
        <f>IF(HB212&gt;0,(HD212*HC212)/HD9/HD10/60,"-")</f>
        <v>-</v>
      </c>
      <c r="HI212" s="107">
        <v>16</v>
      </c>
      <c r="HJ212" s="4"/>
      <c r="HK212" s="108" t="str">
        <f>IF(HJ212&gt;0,INDEX(Вхідні_дані!$A$963:$G$1062,MATCH(HJ212,Вхідні_дані!$C$963:$C$1062,0),7),"-")</f>
        <v>-</v>
      </c>
      <c r="HL212" s="7"/>
      <c r="HM212" s="32" t="str">
        <f>IF(HJ212&gt;0,(HL212*HK212)/HL9/HL10/60,"-")</f>
        <v>-</v>
      </c>
      <c r="HQ212" s="107">
        <v>16</v>
      </c>
      <c r="HR212" s="4"/>
      <c r="HS212" s="108" t="str">
        <f>IF(HR212&gt;0,INDEX(Вхідні_дані!$A$963:$G$1062,MATCH(HR212,Вхідні_дані!$C$963:$C$1062,0),7),"-")</f>
        <v>-</v>
      </c>
      <c r="HT212" s="7"/>
      <c r="HU212" s="32" t="str">
        <f>IF(HR212&gt;0,(HT212*HS212)/HT9/HT10/60,"-")</f>
        <v>-</v>
      </c>
      <c r="HY212" s="107">
        <v>16</v>
      </c>
      <c r="HZ212" s="4"/>
      <c r="IA212" s="108" t="str">
        <f>IF(HZ212&gt;0,INDEX(Вхідні_дані!$A$963:$G$1062,MATCH(HZ212,Вхідні_дані!$C$963:$C$1062,0),7),"-")</f>
        <v>-</v>
      </c>
      <c r="IB212" s="7"/>
      <c r="IC212" s="32" t="str">
        <f>IF(HZ212&gt;0,(IB212*IA212)/IB9/IB10/60,"-")</f>
        <v>-</v>
      </c>
      <c r="IG212" s="107">
        <v>16</v>
      </c>
      <c r="IH212" s="4"/>
      <c r="II212" s="108" t="str">
        <f>IF(IH212&gt;0,INDEX(Вхідні_дані!$A$963:$G$1062,MATCH(IH212,Вхідні_дані!$C$963:$C$1062,0),7),"-")</f>
        <v>-</v>
      </c>
      <c r="IJ212" s="7"/>
      <c r="IK212" s="32" t="str">
        <f>IF(IH212&gt;0,(IJ212*II212)/IJ9/IJ10/60,"-")</f>
        <v>-</v>
      </c>
      <c r="IO212" s="107">
        <v>16</v>
      </c>
      <c r="IP212" s="4"/>
      <c r="IQ212" s="108" t="str">
        <f>IF(IP212&gt;0,INDEX(Вхідні_дані!$A$963:$G$1062,MATCH(IP212,Вхідні_дані!$C$963:$C$1062,0),7),"-")</f>
        <v>-</v>
      </c>
      <c r="IR212" s="7"/>
      <c r="IS212" s="32" t="str">
        <f>IF(IP212&gt;0,(IR212*IQ212)/IR9/IR10/60,"-")</f>
        <v>-</v>
      </c>
      <c r="IW212" s="107">
        <v>16</v>
      </c>
      <c r="IX212" s="4"/>
      <c r="IY212" s="108" t="str">
        <f>IF(IX212&gt;0,INDEX(Вхідні_дані!$A$963:$G$1062,MATCH(IX212,Вхідні_дані!$C$963:$C$1062,0),7),"-")</f>
        <v>-</v>
      </c>
      <c r="IZ212" s="7"/>
      <c r="JA212" s="32" t="str">
        <f>IF(IX212&gt;0,(IZ212*IY212)/IZ9/IZ10/60,"-")</f>
        <v>-</v>
      </c>
      <c r="JE212" s="107">
        <v>16</v>
      </c>
      <c r="JF212" s="4"/>
      <c r="JG212" s="108" t="str">
        <f>IF(JF212&gt;0,INDEX(Вхідні_дані!$A$963:$G$1062,MATCH(JF212,Вхідні_дані!$C$963:$C$1062,0),7),"-")</f>
        <v>-</v>
      </c>
      <c r="JH212" s="7"/>
      <c r="JI212" s="32" t="str">
        <f>IF(JF212&gt;0,(JH212*JG212)/JH9/JH10/60,"-")</f>
        <v>-</v>
      </c>
      <c r="JM212" s="107">
        <v>16</v>
      </c>
      <c r="JN212" s="4"/>
      <c r="JO212" s="108" t="str">
        <f>IF(JN212&gt;0,INDEX(Вхідні_дані!$A$963:$G$1062,MATCH(JN212,Вхідні_дані!$C$963:$C$1062,0),7),"-")</f>
        <v>-</v>
      </c>
      <c r="JP212" s="7"/>
      <c r="JQ212" s="32" t="str">
        <f>IF(JN212&gt;0,(JP212*JO212)/JP9/JP10/60,"-")</f>
        <v>-</v>
      </c>
      <c r="JU212" s="107">
        <v>16</v>
      </c>
      <c r="JV212" s="4"/>
      <c r="JW212" s="108" t="str">
        <f>IF(JV212&gt;0,INDEX(Вхідні_дані!$A$963:$G$1062,MATCH(JV212,Вхідні_дані!$C$963:$C$1062,0),7),"-")</f>
        <v>-</v>
      </c>
      <c r="JX212" s="7"/>
      <c r="JY212" s="32" t="str">
        <f>IF(JV212&gt;0,(JX212*JW212)/JX9/JX10/60,"-")</f>
        <v>-</v>
      </c>
      <c r="KC212" s="107">
        <v>16</v>
      </c>
      <c r="KD212" s="4"/>
      <c r="KE212" s="108" t="str">
        <f>IF(KD212&gt;0,INDEX(Вхідні_дані!$A$963:$G$1062,MATCH(KD212,Вхідні_дані!$C$963:$C$1062,0),7),"-")</f>
        <v>-</v>
      </c>
      <c r="KF212" s="7"/>
      <c r="KG212" s="32" t="str">
        <f>IF(KD212&gt;0,(KF212*KE212)/KF9/KF10/60,"-")</f>
        <v>-</v>
      </c>
      <c r="KK212" s="107">
        <v>16</v>
      </c>
      <c r="KL212" s="4"/>
      <c r="KM212" s="108" t="str">
        <f>IF(KL212&gt;0,INDEX(Вхідні_дані!$A$963:$G$1062,MATCH(KL212,Вхідні_дані!$C$963:$C$1062,0),7),"-")</f>
        <v>-</v>
      </c>
      <c r="KN212" s="7"/>
      <c r="KO212" s="32" t="str">
        <f>IF(KL212&gt;0,(KN212*KM212)/KN9/KN10/60,"-")</f>
        <v>-</v>
      </c>
      <c r="KS212" s="107">
        <v>16</v>
      </c>
      <c r="KT212" s="4"/>
      <c r="KU212" s="108" t="str">
        <f>IF(KT212&gt;0,INDEX(Вхідні_дані!$A$963:$G$1062,MATCH(KT212,Вхідні_дані!$C$963:$C$1062,0),7),"-")</f>
        <v>-</v>
      </c>
      <c r="KV212" s="7"/>
      <c r="KW212" s="32" t="str">
        <f>IF(KT212&gt;0,(KV212*KU212)/KV9/KV10/60,"-")</f>
        <v>-</v>
      </c>
      <c r="LA212" s="107">
        <v>16</v>
      </c>
      <c r="LB212" s="4"/>
      <c r="LC212" s="108" t="str">
        <f>IF(LB212&gt;0,INDEX(Вхідні_дані!$A$963:$G$1062,MATCH(LB212,Вхідні_дані!$C$963:$C$1062,0),7),"-")</f>
        <v>-</v>
      </c>
      <c r="LD212" s="7"/>
      <c r="LE212" s="32" t="str">
        <f>IF(LB212&gt;0,(LD212*LC212)/LD9/LD10/60,"-")</f>
        <v>-</v>
      </c>
      <c r="LI212" s="107">
        <v>16</v>
      </c>
      <c r="LJ212" s="4"/>
      <c r="LK212" s="108" t="str">
        <f>IF(LJ212&gt;0,INDEX(Вхідні_дані!$A$963:$G$1062,MATCH(LJ212,Вхідні_дані!$C$963:$C$1062,0),7),"-")</f>
        <v>-</v>
      </c>
      <c r="LL212" s="7"/>
      <c r="LM212" s="32" t="str">
        <f>IF(LJ212&gt;0,(LL212*LK212)/LL9/LL10/60,"-")</f>
        <v>-</v>
      </c>
      <c r="LQ212" s="107">
        <v>16</v>
      </c>
      <c r="LR212" s="4"/>
      <c r="LS212" s="108" t="str">
        <f>IF(LR212&gt;0,INDEX(Вхідні_дані!$A$963:$G$1062,MATCH(LR212,Вхідні_дані!$C$963:$C$1062,0),7),"-")</f>
        <v>-</v>
      </c>
      <c r="LT212" s="7"/>
      <c r="LU212" s="32" t="str">
        <f>IF(LR212&gt;0,(LT212*LS212)/LT9/LT10/60,"-")</f>
        <v>-</v>
      </c>
      <c r="LY212" s="107">
        <v>16</v>
      </c>
      <c r="LZ212" s="4"/>
      <c r="MA212" s="108" t="str">
        <f>IF(LZ212&gt;0,INDEX(Вхідні_дані!$A$963:$G$1062,MATCH(LZ212,Вхідні_дані!$C$963:$C$1062,0),7),"-")</f>
        <v>-</v>
      </c>
      <c r="MB212" s="7"/>
      <c r="MC212" s="32" t="str">
        <f>IF(LZ212&gt;0,(MB212*MA212)/MB9/MB10/60,"-")</f>
        <v>-</v>
      </c>
      <c r="MG212" s="107">
        <v>16</v>
      </c>
      <c r="MH212" s="4"/>
      <c r="MI212" s="108" t="str">
        <f>IF(MH212&gt;0,INDEX(Вхідні_дані!$A$963:$G$1062,MATCH(MH212,Вхідні_дані!$C$963:$C$1062,0),7),"-")</f>
        <v>-</v>
      </c>
      <c r="MJ212" s="7"/>
      <c r="MK212" s="32" t="str">
        <f>IF(MH212&gt;0,(MJ212*MI212)/MJ9/MJ10/60,"-")</f>
        <v>-</v>
      </c>
      <c r="MO212" s="107">
        <v>16</v>
      </c>
      <c r="MP212" s="4"/>
      <c r="MQ212" s="108" t="str">
        <f>IF(MP212&gt;0,INDEX(Вхідні_дані!$A$963:$G$1062,MATCH(MP212,Вхідні_дані!$C$963:$C$1062,0),7),"-")</f>
        <v>-</v>
      </c>
      <c r="MR212" s="7"/>
      <c r="MS212" s="32" t="str">
        <f>IF(MP212&gt;0,(MR212*MQ212)/MR9/MR10/60,"-")</f>
        <v>-</v>
      </c>
      <c r="MW212" s="107">
        <v>16</v>
      </c>
      <c r="MX212" s="4"/>
      <c r="MY212" s="108" t="str">
        <f>IF(MX212&gt;0,INDEX(Вхідні_дані!$A$963:$G$1062,MATCH(MX212,Вхідні_дані!$C$963:$C$1062,0),7),"-")</f>
        <v>-</v>
      </c>
      <c r="MZ212" s="7"/>
      <c r="NA212" s="32" t="str">
        <f>IF(MX212&gt;0,(MZ212*MY212)/MZ9/MZ10/60,"-")</f>
        <v>-</v>
      </c>
      <c r="NE212" s="107">
        <v>16</v>
      </c>
      <c r="NF212" s="4"/>
      <c r="NG212" s="108" t="str">
        <f>IF(NF212&gt;0,INDEX(Вхідні_дані!$A$963:$G$1062,MATCH(NF212,Вхідні_дані!$C$963:$C$1062,0),7),"-")</f>
        <v>-</v>
      </c>
      <c r="NH212" s="7"/>
      <c r="NI212" s="32" t="str">
        <f>IF(NF212&gt;0,(NH212*NG212)/NH9/NH10/60,"-")</f>
        <v>-</v>
      </c>
      <c r="NM212" s="107">
        <v>16</v>
      </c>
      <c r="NN212" s="4"/>
      <c r="NO212" s="108" t="str">
        <f>IF(NN212&gt;0,INDEX(Вхідні_дані!$A$963:$G$1062,MATCH(NN212,Вхідні_дані!$C$963:$C$1062,0),7),"-")</f>
        <v>-</v>
      </c>
      <c r="NP212" s="7"/>
      <c r="NQ212" s="32" t="str">
        <f>IF(NN212&gt;0,(NP212*NO212)/NP9/NP10/60,"-")</f>
        <v>-</v>
      </c>
      <c r="NU212" s="107">
        <v>16</v>
      </c>
      <c r="NV212" s="4"/>
      <c r="NW212" s="108" t="str">
        <f>IF(NV212&gt;0,INDEX(Вхідні_дані!$A$963:$G$1062,MATCH(NV212,Вхідні_дані!$C$963:$C$1062,0),7),"-")</f>
        <v>-</v>
      </c>
      <c r="NX212" s="7"/>
      <c r="NY212" s="32" t="str">
        <f>IF(NV212&gt;0,(NX212*NW212)/NX9/NX10/60,"-")</f>
        <v>-</v>
      </c>
      <c r="OC212" s="107">
        <v>16</v>
      </c>
      <c r="OD212" s="4"/>
      <c r="OE212" s="108" t="str">
        <f>IF(OD212&gt;0,INDEX(Вхідні_дані!$A$963:$G$1062,MATCH(OD212,Вхідні_дані!$C$963:$C$1062,0),7),"-")</f>
        <v>-</v>
      </c>
      <c r="OF212" s="7"/>
      <c r="OG212" s="32" t="str">
        <f>IF(OD212&gt;0,(OF212*OE212)/OF9/OF10/60,"-")</f>
        <v>-</v>
      </c>
      <c r="OK212" s="107">
        <v>16</v>
      </c>
      <c r="OL212" s="4"/>
      <c r="OM212" s="108" t="str">
        <f>IF(OL212&gt;0,INDEX(Вхідні_дані!$A$963:$G$1062,MATCH(OL212,Вхідні_дані!$C$963:$C$1062,0),7),"-")</f>
        <v>-</v>
      </c>
      <c r="ON212" s="7"/>
      <c r="OO212" s="32" t="str">
        <f>IF(OL212&gt;0,(ON212*OM212)/ON9/ON10/60,"-")</f>
        <v>-</v>
      </c>
      <c r="OS212" s="107">
        <v>16</v>
      </c>
      <c r="OT212" s="4"/>
      <c r="OU212" s="108" t="str">
        <f>IF(OT212&gt;0,INDEX(Вхідні_дані!$A$963:$G$1062,MATCH(OT212,Вхідні_дані!$C$963:$C$1062,0),7),"-")</f>
        <v>-</v>
      </c>
      <c r="OV212" s="7"/>
      <c r="OW212" s="32" t="str">
        <f>IF(OT212&gt;0,(OV212*OU212)/OV9/OV10/60,"-")</f>
        <v>-</v>
      </c>
      <c r="PA212" s="107">
        <v>16</v>
      </c>
      <c r="PB212" s="4"/>
      <c r="PC212" s="108" t="str">
        <f>IF(PB212&gt;0,INDEX(Вхідні_дані!$A$963:$G$1062,MATCH(PB212,Вхідні_дані!$C$963:$C$1062,0),7),"-")</f>
        <v>-</v>
      </c>
      <c r="PD212" s="7"/>
      <c r="PE212" s="32" t="str">
        <f>IF(PB212&gt;0,(PD212*PC212)/PD9/PD10/60,"-")</f>
        <v>-</v>
      </c>
      <c r="PI212" s="107">
        <v>16</v>
      </c>
      <c r="PJ212" s="4"/>
      <c r="PK212" s="108" t="str">
        <f>IF(PJ212&gt;0,INDEX(Вхідні_дані!$A$963:$G$1062,MATCH(PJ212,Вхідні_дані!$C$963:$C$1062,0),7),"-")</f>
        <v>-</v>
      </c>
      <c r="PL212" s="7"/>
      <c r="PM212" s="32" t="str">
        <f>IF(PJ212&gt;0,(PL212*PK212)/PL9/PL10/60,"-")</f>
        <v>-</v>
      </c>
      <c r="PQ212" s="107">
        <v>16</v>
      </c>
      <c r="PR212" s="4"/>
      <c r="PS212" s="108" t="str">
        <f>IF(PR212&gt;0,INDEX(Вхідні_дані!$A$963:$G$1062,MATCH(PR212,Вхідні_дані!$C$963:$C$1062,0),7),"-")</f>
        <v>-</v>
      </c>
      <c r="PT212" s="7"/>
      <c r="PU212" s="32" t="str">
        <f>IF(PR212&gt;0,(PT212*PS212)/PT9/PT10/60,"-")</f>
        <v>-</v>
      </c>
      <c r="PY212" s="107">
        <v>16</v>
      </c>
      <c r="PZ212" s="4"/>
      <c r="QA212" s="108" t="str">
        <f>IF(PZ212&gt;0,INDEX(Вхідні_дані!$A$963:$G$1062,MATCH(PZ212,Вхідні_дані!$C$963:$C$1062,0),7),"-")</f>
        <v>-</v>
      </c>
      <c r="QB212" s="7"/>
      <c r="QC212" s="32" t="str">
        <f>IF(PZ212&gt;0,(QB212*QA212)/QB9/QB10/60,"-")</f>
        <v>-</v>
      </c>
      <c r="QG212" s="107">
        <v>16</v>
      </c>
      <c r="QH212" s="4"/>
      <c r="QI212" s="108" t="str">
        <f>IF(QH212&gt;0,INDEX(Вхідні_дані!$A$963:$G$1062,MATCH(QH212,Вхідні_дані!$C$963:$C$1062,0),7),"-")</f>
        <v>-</v>
      </c>
      <c r="QJ212" s="7"/>
      <c r="QK212" s="32" t="str">
        <f>IF(QH212&gt;0,(QJ212*QI212)/QJ9/QJ10/60,"-")</f>
        <v>-</v>
      </c>
      <c r="QO212" s="107">
        <v>16</v>
      </c>
      <c r="QP212" s="4"/>
      <c r="QQ212" s="108" t="str">
        <f>IF(QP212&gt;0,INDEX(Вхідні_дані!$A$963:$G$1062,MATCH(QP212,Вхідні_дані!$C$963:$C$1062,0),7),"-")</f>
        <v>-</v>
      </c>
      <c r="QR212" s="7"/>
      <c r="QS212" s="32" t="str">
        <f>IF(QP212&gt;0,(QR212*QQ212)/QR9/QR10/60,"-")</f>
        <v>-</v>
      </c>
      <c r="QW212" s="107">
        <v>16</v>
      </c>
      <c r="QX212" s="4"/>
      <c r="QY212" s="108" t="str">
        <f>IF(QX212&gt;0,INDEX(Вхідні_дані!$A$963:$G$1062,MATCH(QX212,Вхідні_дані!$C$963:$C$1062,0),7),"-")</f>
        <v>-</v>
      </c>
      <c r="QZ212" s="7"/>
      <c r="RA212" s="32" t="str">
        <f>IF(QX212&gt;0,(QZ212*QY212)/QZ9/QZ10/60,"-")</f>
        <v>-</v>
      </c>
      <c r="RE212" s="107">
        <v>16</v>
      </c>
      <c r="RF212" s="4"/>
      <c r="RG212" s="108" t="str">
        <f>IF(RF212&gt;0,INDEX(Вхідні_дані!$A$963:$G$1062,MATCH(RF212,Вхідні_дані!$C$963:$C$1062,0),7),"-")</f>
        <v>-</v>
      </c>
      <c r="RH212" s="7"/>
      <c r="RI212" s="32" t="str">
        <f>IF(RF212&gt;0,(RH212*RG212)/RH9/RH10/60,"-")</f>
        <v>-</v>
      </c>
      <c r="RM212" s="107">
        <v>16</v>
      </c>
      <c r="RN212" s="4"/>
      <c r="RO212" s="108" t="str">
        <f>IF(RN212&gt;0,INDEX(Вхідні_дані!$A$963:$G$1062,MATCH(RN212,Вхідні_дані!$C$963:$C$1062,0),7),"-")</f>
        <v>-</v>
      </c>
      <c r="RP212" s="7"/>
      <c r="RQ212" s="32" t="str">
        <f>IF(RN212&gt;0,(RP212*RO212)/RP9/RP10/60,"-")</f>
        <v>-</v>
      </c>
      <c r="RU212" s="107">
        <v>16</v>
      </c>
      <c r="RV212" s="4"/>
      <c r="RW212" s="108" t="str">
        <f>IF(RV212&gt;0,INDEX(Вхідні_дані!$A$963:$G$1062,MATCH(RV212,Вхідні_дані!$C$963:$C$1062,0),7),"-")</f>
        <v>-</v>
      </c>
      <c r="RX212" s="7"/>
      <c r="RY212" s="32" t="str">
        <f>IF(RV212&gt;0,(RX212*RW212)/RX9/RX10/60,"-")</f>
        <v>-</v>
      </c>
      <c r="SC212" s="107">
        <v>16</v>
      </c>
      <c r="SD212" s="4"/>
      <c r="SE212" s="108" t="str">
        <f>IF(SD212&gt;0,INDEX(Вхідні_дані!$A$963:$G$1062,MATCH(SD212,Вхідні_дані!$C$963:$C$1062,0),7),"-")</f>
        <v>-</v>
      </c>
      <c r="SF212" s="7"/>
      <c r="SG212" s="32" t="str">
        <f>IF(SD212&gt;0,(SF212*SE212)/SF9/SF10/60,"-")</f>
        <v>-</v>
      </c>
      <c r="SK212" s="107">
        <v>16</v>
      </c>
      <c r="SL212" s="4"/>
      <c r="SM212" s="108" t="str">
        <f>IF(SL212&gt;0,INDEX(Вхідні_дані!$A$963:$G$1062,MATCH(SL212,Вхідні_дані!$C$963:$C$1062,0),7),"-")</f>
        <v>-</v>
      </c>
      <c r="SN212" s="7"/>
      <c r="SO212" s="32" t="str">
        <f>IF(SL212&gt;0,(SN212*SM212)/SN9/SN10/60,"-")</f>
        <v>-</v>
      </c>
      <c r="SS212" s="107">
        <v>16</v>
      </c>
      <c r="ST212" s="4"/>
      <c r="SU212" s="108" t="str">
        <f>IF(ST212&gt;0,INDEX(Вхідні_дані!$A$963:$G$1062,MATCH(ST212,Вхідні_дані!$C$963:$C$1062,0),7),"-")</f>
        <v>-</v>
      </c>
      <c r="SV212" s="7"/>
      <c r="SW212" s="32" t="str">
        <f>IF(ST212&gt;0,(SV212*SU212)/SV9/SV10/60,"-")</f>
        <v>-</v>
      </c>
      <c r="TA212" s="107">
        <v>16</v>
      </c>
      <c r="TB212" s="4"/>
      <c r="TC212" s="108" t="str">
        <f>IF(TB212&gt;0,INDEX(Вхідні_дані!$A$963:$G$1062,MATCH(TB212,Вхідні_дані!$C$963:$C$1062,0),7),"-")</f>
        <v>-</v>
      </c>
      <c r="TD212" s="7"/>
      <c r="TE212" s="32" t="str">
        <f>IF(TB212&gt;0,(TD212*TC212)/TD9/TD10/60,"-")</f>
        <v>-</v>
      </c>
      <c r="TI212" s="107">
        <v>16</v>
      </c>
      <c r="TJ212" s="4"/>
      <c r="TK212" s="108" t="str">
        <f>IF(TJ212&gt;0,INDEX(Вхідні_дані!$A$963:$G$1062,MATCH(TJ212,Вхідні_дані!$C$963:$C$1062,0),7),"-")</f>
        <v>-</v>
      </c>
      <c r="TL212" s="7"/>
      <c r="TM212" s="32" t="str">
        <f>IF(TJ212&gt;0,(TL212*TK212)/TL9/TL10/60,"-")</f>
        <v>-</v>
      </c>
      <c r="TQ212" s="107">
        <v>16</v>
      </c>
      <c r="TR212" s="4"/>
      <c r="TS212" s="108" t="str">
        <f>IF(TR212&gt;0,INDEX(Вхідні_дані!$A$963:$G$1062,MATCH(TR212,Вхідні_дані!$C$963:$C$1062,0),7),"-")</f>
        <v>-</v>
      </c>
      <c r="TT212" s="7"/>
      <c r="TU212" s="32" t="str">
        <f>IF(TR212&gt;0,(TT212*TS212)/TT9/TT10/60,"-")</f>
        <v>-</v>
      </c>
      <c r="TY212" s="107">
        <v>16</v>
      </c>
      <c r="TZ212" s="4"/>
      <c r="UA212" s="108" t="str">
        <f>IF(TZ212&gt;0,INDEX(Вхідні_дані!$A$963:$G$1062,MATCH(TZ212,Вхідні_дані!$C$963:$C$1062,0),7),"-")</f>
        <v>-</v>
      </c>
      <c r="UB212" s="7"/>
      <c r="UC212" s="32" t="str">
        <f>IF(TZ212&gt;0,(UB212*UA212)/UB9/UB10/60,"-")</f>
        <v>-</v>
      </c>
      <c r="UG212" s="107">
        <v>16</v>
      </c>
      <c r="UH212" s="4"/>
      <c r="UI212" s="108" t="str">
        <f>IF(UH212&gt;0,INDEX(Вхідні_дані!$A$963:$G$1062,MATCH(UH212,Вхідні_дані!$C$963:$C$1062,0),7),"-")</f>
        <v>-</v>
      </c>
      <c r="UJ212" s="7"/>
      <c r="UK212" s="32" t="str">
        <f>IF(UH212&gt;0,(UJ212*UI212)/UJ9/UJ10/60,"-")</f>
        <v>-</v>
      </c>
      <c r="UO212" s="107">
        <v>16</v>
      </c>
      <c r="UP212" s="4"/>
      <c r="UQ212" s="108" t="str">
        <f>IF(UP212&gt;0,INDEX(Вхідні_дані!$A$963:$G$1062,MATCH(UP212,Вхідні_дані!$C$963:$C$1062,0),7),"-")</f>
        <v>-</v>
      </c>
      <c r="UR212" s="7"/>
      <c r="US212" s="32" t="str">
        <f>IF(UP212&gt;0,(UR212*UQ212)/UR9/UR10/60,"-")</f>
        <v>-</v>
      </c>
      <c r="UW212" s="107">
        <v>16</v>
      </c>
      <c r="UX212" s="4"/>
      <c r="UY212" s="108" t="str">
        <f>IF(UX212&gt;0,INDEX(Вхідні_дані!$A$963:$G$1062,MATCH(UX212,Вхідні_дані!$C$963:$C$1062,0),7),"-")</f>
        <v>-</v>
      </c>
      <c r="UZ212" s="7"/>
      <c r="VA212" s="32" t="str">
        <f>IF(UX212&gt;0,(UZ212*UY212)/UZ9/UZ10/60,"-")</f>
        <v>-</v>
      </c>
      <c r="VE212" s="107">
        <v>16</v>
      </c>
      <c r="VF212" s="4"/>
      <c r="VG212" s="108" t="str">
        <f>IF(VF212&gt;0,INDEX(Вхідні_дані!$A$963:$G$1062,MATCH(VF212,Вхідні_дані!$C$963:$C$1062,0),7),"-")</f>
        <v>-</v>
      </c>
      <c r="VH212" s="7"/>
      <c r="VI212" s="32" t="str">
        <f>IF(VF212&gt;0,(VH212*VG212)/VH9/VH10/60,"-")</f>
        <v>-</v>
      </c>
      <c r="VM212" s="107">
        <v>16</v>
      </c>
      <c r="VN212" s="4"/>
      <c r="VO212" s="108" t="str">
        <f>IF(VN212&gt;0,INDEX(Вхідні_дані!$A$963:$G$1062,MATCH(VN212,Вхідні_дані!$C$963:$C$1062,0),7),"-")</f>
        <v>-</v>
      </c>
      <c r="VP212" s="7"/>
      <c r="VQ212" s="32" t="str">
        <f>IF(VN212&gt;0,(VP212*VO212)/VP9/VP10/60,"-")</f>
        <v>-</v>
      </c>
      <c r="VU212" s="107">
        <v>16</v>
      </c>
      <c r="VV212" s="4"/>
      <c r="VW212" s="108" t="str">
        <f>IF(VV212&gt;0,INDEX(Вхідні_дані!$A$963:$G$1062,MATCH(VV212,Вхідні_дані!$C$963:$C$1062,0),7),"-")</f>
        <v>-</v>
      </c>
      <c r="VX212" s="7"/>
      <c r="VY212" s="32" t="str">
        <f>IF(VV212&gt;0,(VX212*VW212)/VX9/VX10/60,"-")</f>
        <v>-</v>
      </c>
      <c r="WC212" s="107">
        <v>16</v>
      </c>
      <c r="WD212" s="4"/>
      <c r="WE212" s="108" t="str">
        <f>IF(WD212&gt;0,INDEX(Вхідні_дані!$A$963:$G$1062,MATCH(WD212,Вхідні_дані!$C$963:$C$1062,0),7),"-")</f>
        <v>-</v>
      </c>
      <c r="WF212" s="7"/>
      <c r="WG212" s="32" t="str">
        <f>IF(WD212&gt;0,(WF212*WE212)/WF9/WF10/60,"-")</f>
        <v>-</v>
      </c>
      <c r="WK212" s="107">
        <v>16</v>
      </c>
      <c r="WL212" s="4"/>
      <c r="WM212" s="108" t="str">
        <f>IF(WL212&gt;0,INDEX(Вхідні_дані!$A$963:$G$1062,MATCH(WL212,Вхідні_дані!$C$963:$C$1062,0),7),"-")</f>
        <v>-</v>
      </c>
      <c r="WN212" s="7"/>
      <c r="WO212" s="32" t="str">
        <f>IF(WL212&gt;0,(WN212*WM212)/WN9/WN10/60,"-")</f>
        <v>-</v>
      </c>
      <c r="WS212" s="107">
        <v>16</v>
      </c>
      <c r="WT212" s="4"/>
      <c r="WU212" s="108" t="str">
        <f>IF(WT212&gt;0,INDEX(Вхідні_дані!$A$963:$G$1062,MATCH(WT212,Вхідні_дані!$C$963:$C$1062,0),7),"-")</f>
        <v>-</v>
      </c>
      <c r="WV212" s="7"/>
      <c r="WW212" s="32" t="str">
        <f>IF(WT212&gt;0,(WV212*WU212)/WV9/WV10/60,"-")</f>
        <v>-</v>
      </c>
      <c r="XA212" s="107">
        <v>16</v>
      </c>
      <c r="XB212" s="4"/>
      <c r="XC212" s="108" t="str">
        <f>IF(XB212&gt;0,INDEX(Вхідні_дані!$A$963:$G$1062,MATCH(XB212,Вхідні_дані!$C$963:$C$1062,0),7),"-")</f>
        <v>-</v>
      </c>
      <c r="XD212" s="7"/>
      <c r="XE212" s="32" t="str">
        <f>IF(XB212&gt;0,(XD212*XC212)/XD9/XD10/60,"-")</f>
        <v>-</v>
      </c>
      <c r="XI212" s="107">
        <v>16</v>
      </c>
      <c r="XJ212" s="4"/>
      <c r="XK212" s="108" t="str">
        <f>IF(XJ212&gt;0,INDEX(Вхідні_дані!$A$963:$G$1062,MATCH(XJ212,Вхідні_дані!$C$963:$C$1062,0),7),"-")</f>
        <v>-</v>
      </c>
      <c r="XL212" s="7"/>
      <c r="XM212" s="32" t="str">
        <f>IF(XJ212&gt;0,(XL212*XK212)/XL9/XL10/60,"-")</f>
        <v>-</v>
      </c>
      <c r="XQ212" s="107">
        <v>16</v>
      </c>
      <c r="XR212" s="4"/>
      <c r="XS212" s="108" t="str">
        <f>IF(XR212&gt;0,INDEX(Вхідні_дані!$A$963:$G$1062,MATCH(XR212,Вхідні_дані!$C$963:$C$1062,0),7),"-")</f>
        <v>-</v>
      </c>
      <c r="XT212" s="7"/>
      <c r="XU212" s="32" t="str">
        <f>IF(XR212&gt;0,(XT212*XS212)/XT9/XT10/60,"-")</f>
        <v>-</v>
      </c>
      <c r="XY212" s="107">
        <v>16</v>
      </c>
      <c r="XZ212" s="4"/>
      <c r="YA212" s="108" t="str">
        <f>IF(XZ212&gt;0,INDEX(Вхідні_дані!$A$963:$G$1062,MATCH(XZ212,Вхідні_дані!$C$963:$C$1062,0),7),"-")</f>
        <v>-</v>
      </c>
      <c r="YB212" s="7"/>
      <c r="YC212" s="32" t="str">
        <f>IF(XZ212&gt;0,(YB212*YA212)/YB9/YB10/60,"-")</f>
        <v>-</v>
      </c>
      <c r="YG212" s="107">
        <v>16</v>
      </c>
      <c r="YH212" s="4"/>
      <c r="YI212" s="108" t="str">
        <f>IF(YH212&gt;0,INDEX(Вхідні_дані!$A$963:$G$1062,MATCH(YH212,Вхідні_дані!$C$963:$C$1062,0),7),"-")</f>
        <v>-</v>
      </c>
      <c r="YJ212" s="7"/>
      <c r="YK212" s="32" t="str">
        <f>IF(YH212&gt;0,(YJ212*YI212)/YJ9/YJ10/60,"-")</f>
        <v>-</v>
      </c>
      <c r="YO212" s="107">
        <v>16</v>
      </c>
      <c r="YP212" s="4"/>
      <c r="YQ212" s="108" t="str">
        <f>IF(YP212&gt;0,INDEX(Вхідні_дані!$A$963:$G$1062,MATCH(YP212,Вхідні_дані!$C$963:$C$1062,0),7),"-")</f>
        <v>-</v>
      </c>
      <c r="YR212" s="7"/>
      <c r="YS212" s="32" t="str">
        <f>IF(YP212&gt;0,(YR212*YQ212)/YR9/YR10/60,"-")</f>
        <v>-</v>
      </c>
      <c r="YW212" s="107">
        <v>16</v>
      </c>
      <c r="YX212" s="4"/>
      <c r="YY212" s="108" t="str">
        <f>IF(YX212&gt;0,INDEX(Вхідні_дані!$A$963:$G$1062,MATCH(YX212,Вхідні_дані!$C$963:$C$1062,0),7),"-")</f>
        <v>-</v>
      </c>
      <c r="YZ212" s="7"/>
      <c r="ZA212" s="32" t="str">
        <f>IF(YX212&gt;0,(YZ212*YY212)/YZ9/YZ10/60,"-")</f>
        <v>-</v>
      </c>
      <c r="ZE212" s="107">
        <v>16</v>
      </c>
      <c r="ZF212" s="4"/>
      <c r="ZG212" s="108" t="str">
        <f>IF(ZF212&gt;0,INDEX(Вхідні_дані!$A$963:$G$1062,MATCH(ZF212,Вхідні_дані!$C$963:$C$1062,0),7),"-")</f>
        <v>-</v>
      </c>
      <c r="ZH212" s="7"/>
      <c r="ZI212" s="32" t="str">
        <f>IF(ZF212&gt;0,(ZH212*ZG212)/ZH9/ZH10/60,"-")</f>
        <v>-</v>
      </c>
      <c r="ZM212" s="107">
        <v>16</v>
      </c>
      <c r="ZN212" s="4"/>
      <c r="ZO212" s="108" t="str">
        <f>IF(ZN212&gt;0,INDEX(Вхідні_дані!$A$963:$G$1062,MATCH(ZN212,Вхідні_дані!$C$963:$C$1062,0),7),"-")</f>
        <v>-</v>
      </c>
      <c r="ZP212" s="7"/>
      <c r="ZQ212" s="32" t="str">
        <f>IF(ZN212&gt;0,(ZP212*ZO212)/ZP9/ZP10/60,"-")</f>
        <v>-</v>
      </c>
      <c r="ZU212" s="107">
        <v>16</v>
      </c>
      <c r="ZV212" s="4"/>
      <c r="ZW212" s="108" t="str">
        <f>IF(ZV212&gt;0,INDEX(Вхідні_дані!$A$963:$G$1062,MATCH(ZV212,Вхідні_дані!$C$963:$C$1062,0),7),"-")</f>
        <v>-</v>
      </c>
      <c r="ZX212" s="7"/>
      <c r="ZY212" s="32" t="str">
        <f>IF(ZV212&gt;0,(ZX212*ZW212)/ZX9/ZX10/60,"-")</f>
        <v>-</v>
      </c>
      <c r="AAC212" s="107">
        <v>16</v>
      </c>
      <c r="AAD212" s="4"/>
      <c r="AAE212" s="108" t="str">
        <f>IF(AAD212&gt;0,INDEX(Вхідні_дані!$A$963:$G$1062,MATCH(AAD212,Вхідні_дані!$C$963:$C$1062,0),7),"-")</f>
        <v>-</v>
      </c>
      <c r="AAF212" s="7"/>
      <c r="AAG212" s="32" t="str">
        <f>IF(AAD212&gt;0,(AAF212*AAE212)/AAF9/AAF10/60,"-")</f>
        <v>-</v>
      </c>
      <c r="AAK212" s="107">
        <v>16</v>
      </c>
      <c r="AAL212" s="4"/>
      <c r="AAM212" s="108" t="str">
        <f>IF(AAL212&gt;0,INDEX(Вхідні_дані!$A$963:$G$1062,MATCH(AAL212,Вхідні_дані!$C$963:$C$1062,0),7),"-")</f>
        <v>-</v>
      </c>
      <c r="AAN212" s="7"/>
      <c r="AAO212" s="32" t="str">
        <f>IF(AAL212&gt;0,(AAN212*AAM212)/AAN9/AAN10/60,"-")</f>
        <v>-</v>
      </c>
      <c r="AAS212" s="107">
        <v>16</v>
      </c>
      <c r="AAT212" s="4"/>
      <c r="AAU212" s="108" t="str">
        <f>IF(AAT212&gt;0,INDEX(Вхідні_дані!$A$963:$G$1062,MATCH(AAT212,Вхідні_дані!$C$963:$C$1062,0),7),"-")</f>
        <v>-</v>
      </c>
      <c r="AAV212" s="7"/>
      <c r="AAW212" s="32" t="str">
        <f>IF(AAT212&gt;0,(AAV212*AAU212)/AAV9/AAV10/60,"-")</f>
        <v>-</v>
      </c>
      <c r="ABA212" s="107">
        <v>16</v>
      </c>
      <c r="ABB212" s="4"/>
      <c r="ABC212" s="108" t="str">
        <f>IF(ABB212&gt;0,INDEX(Вхідні_дані!$A$963:$G$1062,MATCH(ABB212,Вхідні_дані!$C$963:$C$1062,0),7),"-")</f>
        <v>-</v>
      </c>
      <c r="ABD212" s="7"/>
      <c r="ABE212" s="32" t="str">
        <f>IF(ABB212&gt;0,(ABD212*ABC212)/ABD9/ABD10/60,"-")</f>
        <v>-</v>
      </c>
      <c r="ABI212" s="107">
        <v>16</v>
      </c>
      <c r="ABJ212" s="4"/>
      <c r="ABK212" s="108" t="str">
        <f>IF(ABJ212&gt;0,INDEX(Вхідні_дані!$A$963:$G$1062,MATCH(ABJ212,Вхідні_дані!$C$963:$C$1062,0),7),"-")</f>
        <v>-</v>
      </c>
      <c r="ABL212" s="7"/>
      <c r="ABM212" s="32" t="str">
        <f>IF(ABJ212&gt;0,(ABL212*ABK212)/ABL9/ABL10/60,"-")</f>
        <v>-</v>
      </c>
      <c r="ABQ212" s="107">
        <v>16</v>
      </c>
      <c r="ABR212" s="4"/>
      <c r="ABS212" s="108" t="str">
        <f>IF(ABR212&gt;0,INDEX(Вхідні_дані!$A$963:$G$1062,MATCH(ABR212,Вхідні_дані!$C$963:$C$1062,0),7),"-")</f>
        <v>-</v>
      </c>
      <c r="ABT212" s="7"/>
      <c r="ABU212" s="32" t="str">
        <f>IF(ABR212&gt;0,(ABT212*ABS212)/ABT9/ABT10/60,"-")</f>
        <v>-</v>
      </c>
      <c r="ABY212" s="107">
        <v>16</v>
      </c>
      <c r="ABZ212" s="4"/>
      <c r="ACA212" s="108" t="str">
        <f>IF(ABZ212&gt;0,INDEX(Вхідні_дані!$A$963:$G$1062,MATCH(ABZ212,Вхідні_дані!$C$963:$C$1062,0),7),"-")</f>
        <v>-</v>
      </c>
      <c r="ACB212" s="7"/>
      <c r="ACC212" s="32" t="str">
        <f>IF(ABZ212&gt;0,(ACB212*ACA212)/ACB9/ACB10/60,"-")</f>
        <v>-</v>
      </c>
      <c r="ACG212" s="107">
        <v>16</v>
      </c>
      <c r="ACH212" s="4"/>
      <c r="ACI212" s="108" t="str">
        <f>IF(ACH212&gt;0,INDEX(Вхідні_дані!$A$963:$G$1062,MATCH(ACH212,Вхідні_дані!$C$963:$C$1062,0),7),"-")</f>
        <v>-</v>
      </c>
      <c r="ACJ212" s="7"/>
      <c r="ACK212" s="32" t="str">
        <f>IF(ACH212&gt;0,(ACJ212*ACI212)/ACJ9/ACJ10/60,"-")</f>
        <v>-</v>
      </c>
      <c r="ACO212" s="107">
        <v>16</v>
      </c>
      <c r="ACP212" s="4"/>
      <c r="ACQ212" s="108" t="str">
        <f>IF(ACP212&gt;0,INDEX(Вхідні_дані!$A$963:$G$1062,MATCH(ACP212,Вхідні_дані!$C$963:$C$1062,0),7),"-")</f>
        <v>-</v>
      </c>
      <c r="ACR212" s="7"/>
      <c r="ACS212" s="32" t="str">
        <f>IF(ACP212&gt;0,(ACR212*ACQ212)/ACR9/ACR10/60,"-")</f>
        <v>-</v>
      </c>
      <c r="ACW212" s="107">
        <v>16</v>
      </c>
      <c r="ACX212" s="4"/>
      <c r="ACY212" s="108" t="str">
        <f>IF(ACX212&gt;0,INDEX(Вхідні_дані!$A$963:$G$1062,MATCH(ACX212,Вхідні_дані!$C$963:$C$1062,0),7),"-")</f>
        <v>-</v>
      </c>
      <c r="ACZ212" s="7"/>
      <c r="ADA212" s="32" t="str">
        <f>IF(ACX212&gt;0,(ACZ212*ACY212)/ACZ9/ACZ10/60,"-")</f>
        <v>-</v>
      </c>
      <c r="ADE212" s="107">
        <v>16</v>
      </c>
      <c r="ADF212" s="4"/>
      <c r="ADG212" s="108" t="str">
        <f>IF(ADF212&gt;0,INDEX(Вхідні_дані!$A$963:$G$1062,MATCH(ADF212,Вхідні_дані!$C$963:$C$1062,0),7),"-")</f>
        <v>-</v>
      </c>
      <c r="ADH212" s="7"/>
      <c r="ADI212" s="32" t="str">
        <f>IF(ADF212&gt;0,(ADH212*ADG212)/ADH9/ADH10/60,"-")</f>
        <v>-</v>
      </c>
      <c r="ADM212" s="107">
        <v>16</v>
      </c>
      <c r="ADN212" s="4"/>
      <c r="ADO212" s="108" t="str">
        <f>IF(ADN212&gt;0,INDEX(Вхідні_дані!$A$963:$G$1062,MATCH(ADN212,Вхідні_дані!$C$963:$C$1062,0),7),"-")</f>
        <v>-</v>
      </c>
      <c r="ADP212" s="7"/>
      <c r="ADQ212" s="32" t="str">
        <f>IF(ADN212&gt;0,(ADP212*ADO212)/ADP9/ADP10/60,"-")</f>
        <v>-</v>
      </c>
    </row>
    <row r="213" spans="1:800" ht="24" customHeight="1" outlineLevel="1" x14ac:dyDescent="0.25">
      <c r="A213" s="107">
        <v>17</v>
      </c>
      <c r="B213" s="4"/>
      <c r="C213" s="108" t="str">
        <f>IF(B213&gt;0,INDEX(Вхідні_дані!$A$963:$G$1062,MATCH(B213,Вхідні_дані!$C$963:$C$1062,0),7),"-")</f>
        <v>-</v>
      </c>
      <c r="D213" s="7"/>
      <c r="E213" s="32" t="str">
        <f>IF(B213&gt;0,(D213*C213)/D9/D10/60,"-")</f>
        <v>-</v>
      </c>
      <c r="I213" s="107">
        <v>17</v>
      </c>
      <c r="J213" s="4"/>
      <c r="K213" s="108" t="str">
        <f>IF(J213&gt;0,INDEX(Вхідні_дані!$A$963:$G$1062,MATCH(J213,Вхідні_дані!$C$963:$C$1062,0),7),"-")</f>
        <v>-</v>
      </c>
      <c r="L213" s="7"/>
      <c r="M213" s="32" t="str">
        <f>IF(J213&gt;0,(L213*K213)/L9/L10/60,"-")</f>
        <v>-</v>
      </c>
      <c r="Q213" s="107">
        <v>17</v>
      </c>
      <c r="R213" s="4"/>
      <c r="S213" s="108" t="str">
        <f>IF(R213&gt;0,INDEX(Вхідні_дані!$A$963:$G$1062,MATCH(R213,Вхідні_дані!$C$963:$C$1062,0),7),"-")</f>
        <v>-</v>
      </c>
      <c r="T213" s="7"/>
      <c r="U213" s="32" t="str">
        <f>IF(R213&gt;0,(T213*S213)/T9/T10/60,"-")</f>
        <v>-</v>
      </c>
      <c r="Y213" s="107">
        <v>17</v>
      </c>
      <c r="Z213" s="4"/>
      <c r="AA213" s="108" t="str">
        <f>IF(Z213&gt;0,INDEX(Вхідні_дані!$A$963:$G$1062,MATCH(Z213,Вхідні_дані!$C$963:$C$1062,0),7),"-")</f>
        <v>-</v>
      </c>
      <c r="AB213" s="7"/>
      <c r="AC213" s="32" t="str">
        <f>IF(Z213&gt;0,(AB213*AA213)/AB9/AB10/60,"-")</f>
        <v>-</v>
      </c>
      <c r="AG213" s="107">
        <v>17</v>
      </c>
      <c r="AH213" s="4"/>
      <c r="AI213" s="108" t="str">
        <f>IF(AH213&gt;0,INDEX(Вхідні_дані!$A$963:$G$1062,MATCH(AH213,Вхідні_дані!$C$963:$C$1062,0),7),"-")</f>
        <v>-</v>
      </c>
      <c r="AJ213" s="7"/>
      <c r="AK213" s="32" t="str">
        <f>IF(AH213&gt;0,(AJ213*AI213)/AJ9/AJ10/60,"-")</f>
        <v>-</v>
      </c>
      <c r="AO213" s="107">
        <v>17</v>
      </c>
      <c r="AP213" s="4"/>
      <c r="AQ213" s="108" t="str">
        <f>IF(AP213&gt;0,INDEX(Вхідні_дані!$A$963:$G$1062,MATCH(AP213,Вхідні_дані!$C$963:$C$1062,0),7),"-")</f>
        <v>-</v>
      </c>
      <c r="AR213" s="7"/>
      <c r="AS213" s="32" t="str">
        <f>IF(AP213&gt;0,(AR213*AQ213)/AR9/AR10/60,"-")</f>
        <v>-</v>
      </c>
      <c r="AW213" s="107">
        <v>17</v>
      </c>
      <c r="AX213" s="4"/>
      <c r="AY213" s="108" t="str">
        <f>IF(AX213&gt;0,INDEX(Вхідні_дані!$A$963:$G$1062,MATCH(AX213,Вхідні_дані!$C$963:$C$1062,0),7),"-")</f>
        <v>-</v>
      </c>
      <c r="AZ213" s="7"/>
      <c r="BA213" s="32" t="str">
        <f>IF(AX213&gt;0,(AZ213*AY213)/AZ9/AZ10/60,"-")</f>
        <v>-</v>
      </c>
      <c r="BE213" s="107">
        <v>17</v>
      </c>
      <c r="BF213" s="4"/>
      <c r="BG213" s="108" t="str">
        <f>IF(BF213&gt;0,INDEX(Вхідні_дані!$A$963:$G$1062,MATCH(BF213,Вхідні_дані!$C$963:$C$1062,0),7),"-")</f>
        <v>-</v>
      </c>
      <c r="BH213" s="7"/>
      <c r="BI213" s="32" t="str">
        <f>IF(BF213&gt;0,(BH213*BG213)/BH9/BH10/60,"-")</f>
        <v>-</v>
      </c>
      <c r="BM213" s="107">
        <v>17</v>
      </c>
      <c r="BN213" s="4"/>
      <c r="BO213" s="108" t="str">
        <f>IF(BN213&gt;0,INDEX(Вхідні_дані!$A$963:$G$1062,MATCH(BN213,Вхідні_дані!$C$963:$C$1062,0),7),"-")</f>
        <v>-</v>
      </c>
      <c r="BP213" s="7"/>
      <c r="BQ213" s="32" t="str">
        <f>IF(BN213&gt;0,(BP213*BO213)/BP9/BP10/60,"-")</f>
        <v>-</v>
      </c>
      <c r="BU213" s="107">
        <v>17</v>
      </c>
      <c r="BV213" s="4"/>
      <c r="BW213" s="108" t="str">
        <f>IF(BV213&gt;0,INDEX(Вхідні_дані!$A$963:$G$1062,MATCH(BV213,Вхідні_дані!$C$963:$C$1062,0),7),"-")</f>
        <v>-</v>
      </c>
      <c r="BX213" s="7"/>
      <c r="BY213" s="32" t="str">
        <f>IF(BV213&gt;0,(BX213*BW213)/BX9/BX10/60,"-")</f>
        <v>-</v>
      </c>
      <c r="CC213" s="107">
        <v>17</v>
      </c>
      <c r="CD213" s="4"/>
      <c r="CE213" s="108" t="str">
        <f>IF(CD213&gt;0,INDEX(Вхідні_дані!$A$963:$G$1062,MATCH(CD213,Вхідні_дані!$C$963:$C$1062,0),7),"-")</f>
        <v>-</v>
      </c>
      <c r="CF213" s="7"/>
      <c r="CG213" s="32" t="str">
        <f>IF(CD213&gt;0,(CF213*CE213)/CF9/CF10/60,"-")</f>
        <v>-</v>
      </c>
      <c r="CK213" s="107">
        <v>17</v>
      </c>
      <c r="CL213" s="4"/>
      <c r="CM213" s="108" t="str">
        <f>IF(CL213&gt;0,INDEX(Вхідні_дані!$A$963:$G$1062,MATCH(CL213,Вхідні_дані!$C$963:$C$1062,0),7),"-")</f>
        <v>-</v>
      </c>
      <c r="CN213" s="7"/>
      <c r="CO213" s="32" t="str">
        <f>IF(CL213&gt;0,(CN213*CM213)/CN9/CN10/60,"-")</f>
        <v>-</v>
      </c>
      <c r="CS213" s="107">
        <v>17</v>
      </c>
      <c r="CT213" s="4"/>
      <c r="CU213" s="108" t="str">
        <f>IF(CT213&gt;0,INDEX(Вхідні_дані!$A$963:$G$1062,MATCH(CT213,Вхідні_дані!$C$963:$C$1062,0),7),"-")</f>
        <v>-</v>
      </c>
      <c r="CV213" s="7"/>
      <c r="CW213" s="32" t="str">
        <f>IF(CT213&gt;0,(CV213*CU213)/CV9/CV10/60,"-")</f>
        <v>-</v>
      </c>
      <c r="DA213" s="107">
        <v>17</v>
      </c>
      <c r="DB213" s="4"/>
      <c r="DC213" s="108" t="str">
        <f>IF(DB213&gt;0,INDEX(Вхідні_дані!$A$963:$G$1062,MATCH(DB213,Вхідні_дані!$C$963:$C$1062,0),7),"-")</f>
        <v>-</v>
      </c>
      <c r="DD213" s="7"/>
      <c r="DE213" s="32" t="str">
        <f>IF(DB213&gt;0,(DD213*DC213)/DD9/DD10/60,"-")</f>
        <v>-</v>
      </c>
      <c r="DI213" s="107">
        <v>17</v>
      </c>
      <c r="DJ213" s="4"/>
      <c r="DK213" s="108" t="str">
        <f>IF(DJ213&gt;0,INDEX(Вхідні_дані!$A$963:$G$1062,MATCH(DJ213,Вхідні_дані!$C$963:$C$1062,0),7),"-")</f>
        <v>-</v>
      </c>
      <c r="DL213" s="7"/>
      <c r="DM213" s="32" t="str">
        <f>IF(DJ213&gt;0,(DL213*DK213)/DL9/DL10/60,"-")</f>
        <v>-</v>
      </c>
      <c r="DQ213" s="107">
        <v>17</v>
      </c>
      <c r="DR213" s="4"/>
      <c r="DS213" s="108" t="str">
        <f>IF(DR213&gt;0,INDEX(Вхідні_дані!$A$963:$G$1062,MATCH(DR213,Вхідні_дані!$C$963:$C$1062,0),7),"-")</f>
        <v>-</v>
      </c>
      <c r="DT213" s="7"/>
      <c r="DU213" s="32" t="str">
        <f>IF(DR213&gt;0,(DT213*DS213)/DT9/DT10/60,"-")</f>
        <v>-</v>
      </c>
      <c r="DY213" s="107">
        <v>17</v>
      </c>
      <c r="DZ213" s="4"/>
      <c r="EA213" s="108" t="str">
        <f>IF(DZ213&gt;0,INDEX(Вхідні_дані!$A$963:$G$1062,MATCH(DZ213,Вхідні_дані!$C$963:$C$1062,0),7),"-")</f>
        <v>-</v>
      </c>
      <c r="EB213" s="7"/>
      <c r="EC213" s="32" t="str">
        <f>IF(DZ213&gt;0,(EB213*EA213)/EB9/EB10/60,"-")</f>
        <v>-</v>
      </c>
      <c r="EG213" s="107">
        <v>17</v>
      </c>
      <c r="EH213" s="4"/>
      <c r="EI213" s="108" t="str">
        <f>IF(EH213&gt;0,INDEX(Вхідні_дані!$A$963:$G$1062,MATCH(EH213,Вхідні_дані!$C$963:$C$1062,0),7),"-")</f>
        <v>-</v>
      </c>
      <c r="EJ213" s="7"/>
      <c r="EK213" s="32" t="str">
        <f>IF(EH213&gt;0,(EJ213*EI213)/EJ9/EJ10/60,"-")</f>
        <v>-</v>
      </c>
      <c r="EO213" s="107">
        <v>17</v>
      </c>
      <c r="EP213" s="4"/>
      <c r="EQ213" s="108" t="str">
        <f>IF(EP213&gt;0,INDEX(Вхідні_дані!$A$963:$G$1062,MATCH(EP213,Вхідні_дані!$C$963:$C$1062,0),7),"-")</f>
        <v>-</v>
      </c>
      <c r="ER213" s="7"/>
      <c r="ES213" s="32" t="str">
        <f>IF(EP213&gt;0,(ER213*EQ213)/ER9/ER10/60,"-")</f>
        <v>-</v>
      </c>
      <c r="EW213" s="107">
        <v>17</v>
      </c>
      <c r="EX213" s="4"/>
      <c r="EY213" s="108" t="str">
        <f>IF(EX213&gt;0,INDEX(Вхідні_дані!$A$963:$G$1062,MATCH(EX213,Вхідні_дані!$C$963:$C$1062,0),7),"-")</f>
        <v>-</v>
      </c>
      <c r="EZ213" s="7"/>
      <c r="FA213" s="32" t="str">
        <f>IF(EX213&gt;0,(EZ213*EY213)/EZ9/EZ10/60,"-")</f>
        <v>-</v>
      </c>
      <c r="FE213" s="107">
        <v>17</v>
      </c>
      <c r="FF213" s="4"/>
      <c r="FG213" s="108" t="str">
        <f>IF(FF213&gt;0,INDEX(Вхідні_дані!$A$963:$G$1062,MATCH(FF213,Вхідні_дані!$C$963:$C$1062,0),7),"-")</f>
        <v>-</v>
      </c>
      <c r="FH213" s="7"/>
      <c r="FI213" s="32" t="str">
        <f>IF(FF213&gt;0,(FH213*FG213)/FH9/FH10/60,"-")</f>
        <v>-</v>
      </c>
      <c r="FM213" s="107">
        <v>17</v>
      </c>
      <c r="FN213" s="4"/>
      <c r="FO213" s="108" t="str">
        <f>IF(FN213&gt;0,INDEX(Вхідні_дані!$A$963:$G$1062,MATCH(FN213,Вхідні_дані!$C$963:$C$1062,0),7),"-")</f>
        <v>-</v>
      </c>
      <c r="FP213" s="7"/>
      <c r="FQ213" s="32" t="str">
        <f>IF(FN213&gt;0,(FP213*FO213)/FP9/FP10/60,"-")</f>
        <v>-</v>
      </c>
      <c r="FU213" s="107">
        <v>17</v>
      </c>
      <c r="FV213" s="4"/>
      <c r="FW213" s="108" t="str">
        <f>IF(FV213&gt;0,INDEX(Вхідні_дані!$A$963:$G$1062,MATCH(FV213,Вхідні_дані!$C$963:$C$1062,0),7),"-")</f>
        <v>-</v>
      </c>
      <c r="FX213" s="7"/>
      <c r="FY213" s="32" t="str">
        <f>IF(FV213&gt;0,(FX213*FW213)/FX9/FX10/60,"-")</f>
        <v>-</v>
      </c>
      <c r="GC213" s="107">
        <v>17</v>
      </c>
      <c r="GD213" s="4"/>
      <c r="GE213" s="108" t="str">
        <f>IF(GD213&gt;0,INDEX(Вхідні_дані!$A$963:$G$1062,MATCH(GD213,Вхідні_дані!$C$963:$C$1062,0),7),"-")</f>
        <v>-</v>
      </c>
      <c r="GF213" s="7"/>
      <c r="GG213" s="32" t="str">
        <f>IF(GD213&gt;0,(GF213*GE213)/GF9/GF10/60,"-")</f>
        <v>-</v>
      </c>
      <c r="GK213" s="107">
        <v>17</v>
      </c>
      <c r="GL213" s="4"/>
      <c r="GM213" s="108" t="str">
        <f>IF(GL213&gt;0,INDEX(Вхідні_дані!$A$963:$G$1062,MATCH(GL213,Вхідні_дані!$C$963:$C$1062,0),7),"-")</f>
        <v>-</v>
      </c>
      <c r="GN213" s="7"/>
      <c r="GO213" s="32" t="str">
        <f>IF(GL213&gt;0,(GN213*GM213)/GN9/GN10/60,"-")</f>
        <v>-</v>
      </c>
      <c r="GS213" s="107">
        <v>17</v>
      </c>
      <c r="GT213" s="4"/>
      <c r="GU213" s="108" t="str">
        <f>IF(GT213&gt;0,INDEX(Вхідні_дані!$A$963:$G$1062,MATCH(GT213,Вхідні_дані!$C$963:$C$1062,0),7),"-")</f>
        <v>-</v>
      </c>
      <c r="GV213" s="7"/>
      <c r="GW213" s="32" t="str">
        <f>IF(GT213&gt;0,(GV213*GU213)/GV9/GV10/60,"-")</f>
        <v>-</v>
      </c>
      <c r="HA213" s="107">
        <v>17</v>
      </c>
      <c r="HB213" s="4"/>
      <c r="HC213" s="108" t="str">
        <f>IF(HB213&gt;0,INDEX(Вхідні_дані!$A$963:$G$1062,MATCH(HB213,Вхідні_дані!$C$963:$C$1062,0),7),"-")</f>
        <v>-</v>
      </c>
      <c r="HD213" s="7"/>
      <c r="HE213" s="32" t="str">
        <f>IF(HB213&gt;0,(HD213*HC213)/HD9/HD10/60,"-")</f>
        <v>-</v>
      </c>
      <c r="HI213" s="107">
        <v>17</v>
      </c>
      <c r="HJ213" s="4"/>
      <c r="HK213" s="108" t="str">
        <f>IF(HJ213&gt;0,INDEX(Вхідні_дані!$A$963:$G$1062,MATCH(HJ213,Вхідні_дані!$C$963:$C$1062,0),7),"-")</f>
        <v>-</v>
      </c>
      <c r="HL213" s="7"/>
      <c r="HM213" s="32" t="str">
        <f>IF(HJ213&gt;0,(HL213*HK213)/HL9/HL10/60,"-")</f>
        <v>-</v>
      </c>
      <c r="HQ213" s="107">
        <v>17</v>
      </c>
      <c r="HR213" s="4"/>
      <c r="HS213" s="108" t="str">
        <f>IF(HR213&gt;0,INDEX(Вхідні_дані!$A$963:$G$1062,MATCH(HR213,Вхідні_дані!$C$963:$C$1062,0),7),"-")</f>
        <v>-</v>
      </c>
      <c r="HT213" s="7"/>
      <c r="HU213" s="32" t="str">
        <f>IF(HR213&gt;0,(HT213*HS213)/HT9/HT10/60,"-")</f>
        <v>-</v>
      </c>
      <c r="HY213" s="107">
        <v>17</v>
      </c>
      <c r="HZ213" s="4"/>
      <c r="IA213" s="108" t="str">
        <f>IF(HZ213&gt;0,INDEX(Вхідні_дані!$A$963:$G$1062,MATCH(HZ213,Вхідні_дані!$C$963:$C$1062,0),7),"-")</f>
        <v>-</v>
      </c>
      <c r="IB213" s="7"/>
      <c r="IC213" s="32" t="str">
        <f>IF(HZ213&gt;0,(IB213*IA213)/IB9/IB10/60,"-")</f>
        <v>-</v>
      </c>
      <c r="IG213" s="107">
        <v>17</v>
      </c>
      <c r="IH213" s="4"/>
      <c r="II213" s="108" t="str">
        <f>IF(IH213&gt;0,INDEX(Вхідні_дані!$A$963:$G$1062,MATCH(IH213,Вхідні_дані!$C$963:$C$1062,0),7),"-")</f>
        <v>-</v>
      </c>
      <c r="IJ213" s="7"/>
      <c r="IK213" s="32" t="str">
        <f>IF(IH213&gt;0,(IJ213*II213)/IJ9/IJ10/60,"-")</f>
        <v>-</v>
      </c>
      <c r="IO213" s="107">
        <v>17</v>
      </c>
      <c r="IP213" s="4"/>
      <c r="IQ213" s="108" t="str">
        <f>IF(IP213&gt;0,INDEX(Вхідні_дані!$A$963:$G$1062,MATCH(IP213,Вхідні_дані!$C$963:$C$1062,0),7),"-")</f>
        <v>-</v>
      </c>
      <c r="IR213" s="7"/>
      <c r="IS213" s="32" t="str">
        <f>IF(IP213&gt;0,(IR213*IQ213)/IR9/IR10/60,"-")</f>
        <v>-</v>
      </c>
      <c r="IW213" s="107">
        <v>17</v>
      </c>
      <c r="IX213" s="4"/>
      <c r="IY213" s="108" t="str">
        <f>IF(IX213&gt;0,INDEX(Вхідні_дані!$A$963:$G$1062,MATCH(IX213,Вхідні_дані!$C$963:$C$1062,0),7),"-")</f>
        <v>-</v>
      </c>
      <c r="IZ213" s="7"/>
      <c r="JA213" s="32" t="str">
        <f>IF(IX213&gt;0,(IZ213*IY213)/IZ9/IZ10/60,"-")</f>
        <v>-</v>
      </c>
      <c r="JE213" s="107">
        <v>17</v>
      </c>
      <c r="JF213" s="4"/>
      <c r="JG213" s="108" t="str">
        <f>IF(JF213&gt;0,INDEX(Вхідні_дані!$A$963:$G$1062,MATCH(JF213,Вхідні_дані!$C$963:$C$1062,0),7),"-")</f>
        <v>-</v>
      </c>
      <c r="JH213" s="7"/>
      <c r="JI213" s="32" t="str">
        <f>IF(JF213&gt;0,(JH213*JG213)/JH9/JH10/60,"-")</f>
        <v>-</v>
      </c>
      <c r="JM213" s="107">
        <v>17</v>
      </c>
      <c r="JN213" s="4"/>
      <c r="JO213" s="108" t="str">
        <f>IF(JN213&gt;0,INDEX(Вхідні_дані!$A$963:$G$1062,MATCH(JN213,Вхідні_дані!$C$963:$C$1062,0),7),"-")</f>
        <v>-</v>
      </c>
      <c r="JP213" s="7"/>
      <c r="JQ213" s="32" t="str">
        <f>IF(JN213&gt;0,(JP213*JO213)/JP9/JP10/60,"-")</f>
        <v>-</v>
      </c>
      <c r="JU213" s="107">
        <v>17</v>
      </c>
      <c r="JV213" s="4"/>
      <c r="JW213" s="108" t="str">
        <f>IF(JV213&gt;0,INDEX(Вхідні_дані!$A$963:$G$1062,MATCH(JV213,Вхідні_дані!$C$963:$C$1062,0),7),"-")</f>
        <v>-</v>
      </c>
      <c r="JX213" s="7"/>
      <c r="JY213" s="32" t="str">
        <f>IF(JV213&gt;0,(JX213*JW213)/JX9/JX10/60,"-")</f>
        <v>-</v>
      </c>
      <c r="KC213" s="107">
        <v>17</v>
      </c>
      <c r="KD213" s="4"/>
      <c r="KE213" s="108" t="str">
        <f>IF(KD213&gt;0,INDEX(Вхідні_дані!$A$963:$G$1062,MATCH(KD213,Вхідні_дані!$C$963:$C$1062,0),7),"-")</f>
        <v>-</v>
      </c>
      <c r="KF213" s="7"/>
      <c r="KG213" s="32" t="str">
        <f>IF(KD213&gt;0,(KF213*KE213)/KF9/KF10/60,"-")</f>
        <v>-</v>
      </c>
      <c r="KK213" s="107">
        <v>17</v>
      </c>
      <c r="KL213" s="4"/>
      <c r="KM213" s="108" t="str">
        <f>IF(KL213&gt;0,INDEX(Вхідні_дані!$A$963:$G$1062,MATCH(KL213,Вхідні_дані!$C$963:$C$1062,0),7),"-")</f>
        <v>-</v>
      </c>
      <c r="KN213" s="7"/>
      <c r="KO213" s="32" t="str">
        <f>IF(KL213&gt;0,(KN213*KM213)/KN9/KN10/60,"-")</f>
        <v>-</v>
      </c>
      <c r="KS213" s="107">
        <v>17</v>
      </c>
      <c r="KT213" s="4"/>
      <c r="KU213" s="108" t="str">
        <f>IF(KT213&gt;0,INDEX(Вхідні_дані!$A$963:$G$1062,MATCH(KT213,Вхідні_дані!$C$963:$C$1062,0),7),"-")</f>
        <v>-</v>
      </c>
      <c r="KV213" s="7"/>
      <c r="KW213" s="32" t="str">
        <f>IF(KT213&gt;0,(KV213*KU213)/KV9/KV10/60,"-")</f>
        <v>-</v>
      </c>
      <c r="LA213" s="107">
        <v>17</v>
      </c>
      <c r="LB213" s="4"/>
      <c r="LC213" s="108" t="str">
        <f>IF(LB213&gt;0,INDEX(Вхідні_дані!$A$963:$G$1062,MATCH(LB213,Вхідні_дані!$C$963:$C$1062,0),7),"-")</f>
        <v>-</v>
      </c>
      <c r="LD213" s="7"/>
      <c r="LE213" s="32" t="str">
        <f>IF(LB213&gt;0,(LD213*LC213)/LD9/LD10/60,"-")</f>
        <v>-</v>
      </c>
      <c r="LI213" s="107">
        <v>17</v>
      </c>
      <c r="LJ213" s="4"/>
      <c r="LK213" s="108" t="str">
        <f>IF(LJ213&gt;0,INDEX(Вхідні_дані!$A$963:$G$1062,MATCH(LJ213,Вхідні_дані!$C$963:$C$1062,0),7),"-")</f>
        <v>-</v>
      </c>
      <c r="LL213" s="7"/>
      <c r="LM213" s="32" t="str">
        <f>IF(LJ213&gt;0,(LL213*LK213)/LL9/LL10/60,"-")</f>
        <v>-</v>
      </c>
      <c r="LQ213" s="107">
        <v>17</v>
      </c>
      <c r="LR213" s="4"/>
      <c r="LS213" s="108" t="str">
        <f>IF(LR213&gt;0,INDEX(Вхідні_дані!$A$963:$G$1062,MATCH(LR213,Вхідні_дані!$C$963:$C$1062,0),7),"-")</f>
        <v>-</v>
      </c>
      <c r="LT213" s="7"/>
      <c r="LU213" s="32" t="str">
        <f>IF(LR213&gt;0,(LT213*LS213)/LT9/LT10/60,"-")</f>
        <v>-</v>
      </c>
      <c r="LY213" s="107">
        <v>17</v>
      </c>
      <c r="LZ213" s="4"/>
      <c r="MA213" s="108" t="str">
        <f>IF(LZ213&gt;0,INDEX(Вхідні_дані!$A$963:$G$1062,MATCH(LZ213,Вхідні_дані!$C$963:$C$1062,0),7),"-")</f>
        <v>-</v>
      </c>
      <c r="MB213" s="7"/>
      <c r="MC213" s="32" t="str">
        <f>IF(LZ213&gt;0,(MB213*MA213)/MB9/MB10/60,"-")</f>
        <v>-</v>
      </c>
      <c r="MG213" s="107">
        <v>17</v>
      </c>
      <c r="MH213" s="4"/>
      <c r="MI213" s="108" t="str">
        <f>IF(MH213&gt;0,INDEX(Вхідні_дані!$A$963:$G$1062,MATCH(MH213,Вхідні_дані!$C$963:$C$1062,0),7),"-")</f>
        <v>-</v>
      </c>
      <c r="MJ213" s="7"/>
      <c r="MK213" s="32" t="str">
        <f>IF(MH213&gt;0,(MJ213*MI213)/MJ9/MJ10/60,"-")</f>
        <v>-</v>
      </c>
      <c r="MO213" s="107">
        <v>17</v>
      </c>
      <c r="MP213" s="4"/>
      <c r="MQ213" s="108" t="str">
        <f>IF(MP213&gt;0,INDEX(Вхідні_дані!$A$963:$G$1062,MATCH(MP213,Вхідні_дані!$C$963:$C$1062,0),7),"-")</f>
        <v>-</v>
      </c>
      <c r="MR213" s="7"/>
      <c r="MS213" s="32" t="str">
        <f>IF(MP213&gt;0,(MR213*MQ213)/MR9/MR10/60,"-")</f>
        <v>-</v>
      </c>
      <c r="MW213" s="107">
        <v>17</v>
      </c>
      <c r="MX213" s="4"/>
      <c r="MY213" s="108" t="str">
        <f>IF(MX213&gt;0,INDEX(Вхідні_дані!$A$963:$G$1062,MATCH(MX213,Вхідні_дані!$C$963:$C$1062,0),7),"-")</f>
        <v>-</v>
      </c>
      <c r="MZ213" s="7"/>
      <c r="NA213" s="32" t="str">
        <f>IF(MX213&gt;0,(MZ213*MY213)/MZ9/MZ10/60,"-")</f>
        <v>-</v>
      </c>
      <c r="NE213" s="107">
        <v>17</v>
      </c>
      <c r="NF213" s="4"/>
      <c r="NG213" s="108" t="str">
        <f>IF(NF213&gt;0,INDEX(Вхідні_дані!$A$963:$G$1062,MATCH(NF213,Вхідні_дані!$C$963:$C$1062,0),7),"-")</f>
        <v>-</v>
      </c>
      <c r="NH213" s="7"/>
      <c r="NI213" s="32" t="str">
        <f>IF(NF213&gt;0,(NH213*NG213)/NH9/NH10/60,"-")</f>
        <v>-</v>
      </c>
      <c r="NM213" s="107">
        <v>17</v>
      </c>
      <c r="NN213" s="4"/>
      <c r="NO213" s="108" t="str">
        <f>IF(NN213&gt;0,INDEX(Вхідні_дані!$A$963:$G$1062,MATCH(NN213,Вхідні_дані!$C$963:$C$1062,0),7),"-")</f>
        <v>-</v>
      </c>
      <c r="NP213" s="7"/>
      <c r="NQ213" s="32" t="str">
        <f>IF(NN213&gt;0,(NP213*NO213)/NP9/NP10/60,"-")</f>
        <v>-</v>
      </c>
      <c r="NU213" s="107">
        <v>17</v>
      </c>
      <c r="NV213" s="4"/>
      <c r="NW213" s="108" t="str">
        <f>IF(NV213&gt;0,INDEX(Вхідні_дані!$A$963:$G$1062,MATCH(NV213,Вхідні_дані!$C$963:$C$1062,0),7),"-")</f>
        <v>-</v>
      </c>
      <c r="NX213" s="7"/>
      <c r="NY213" s="32" t="str">
        <f>IF(NV213&gt;0,(NX213*NW213)/NX9/NX10/60,"-")</f>
        <v>-</v>
      </c>
      <c r="OC213" s="107">
        <v>17</v>
      </c>
      <c r="OD213" s="4"/>
      <c r="OE213" s="108" t="str">
        <f>IF(OD213&gt;0,INDEX(Вхідні_дані!$A$963:$G$1062,MATCH(OD213,Вхідні_дані!$C$963:$C$1062,0),7),"-")</f>
        <v>-</v>
      </c>
      <c r="OF213" s="7"/>
      <c r="OG213" s="32" t="str">
        <f>IF(OD213&gt;0,(OF213*OE213)/OF9/OF10/60,"-")</f>
        <v>-</v>
      </c>
      <c r="OK213" s="107">
        <v>17</v>
      </c>
      <c r="OL213" s="4"/>
      <c r="OM213" s="108" t="str">
        <f>IF(OL213&gt;0,INDEX(Вхідні_дані!$A$963:$G$1062,MATCH(OL213,Вхідні_дані!$C$963:$C$1062,0),7),"-")</f>
        <v>-</v>
      </c>
      <c r="ON213" s="7"/>
      <c r="OO213" s="32" t="str">
        <f>IF(OL213&gt;0,(ON213*OM213)/ON9/ON10/60,"-")</f>
        <v>-</v>
      </c>
      <c r="OS213" s="107">
        <v>17</v>
      </c>
      <c r="OT213" s="4"/>
      <c r="OU213" s="108" t="str">
        <f>IF(OT213&gt;0,INDEX(Вхідні_дані!$A$963:$G$1062,MATCH(OT213,Вхідні_дані!$C$963:$C$1062,0),7),"-")</f>
        <v>-</v>
      </c>
      <c r="OV213" s="7"/>
      <c r="OW213" s="32" t="str">
        <f>IF(OT213&gt;0,(OV213*OU213)/OV9/OV10/60,"-")</f>
        <v>-</v>
      </c>
      <c r="PA213" s="107">
        <v>17</v>
      </c>
      <c r="PB213" s="4"/>
      <c r="PC213" s="108" t="str">
        <f>IF(PB213&gt;0,INDEX(Вхідні_дані!$A$963:$G$1062,MATCH(PB213,Вхідні_дані!$C$963:$C$1062,0),7),"-")</f>
        <v>-</v>
      </c>
      <c r="PD213" s="7"/>
      <c r="PE213" s="32" t="str">
        <f>IF(PB213&gt;0,(PD213*PC213)/PD9/PD10/60,"-")</f>
        <v>-</v>
      </c>
      <c r="PI213" s="107">
        <v>17</v>
      </c>
      <c r="PJ213" s="4"/>
      <c r="PK213" s="108" t="str">
        <f>IF(PJ213&gt;0,INDEX(Вхідні_дані!$A$963:$G$1062,MATCH(PJ213,Вхідні_дані!$C$963:$C$1062,0),7),"-")</f>
        <v>-</v>
      </c>
      <c r="PL213" s="7"/>
      <c r="PM213" s="32" t="str">
        <f>IF(PJ213&gt;0,(PL213*PK213)/PL9/PL10/60,"-")</f>
        <v>-</v>
      </c>
      <c r="PQ213" s="107">
        <v>17</v>
      </c>
      <c r="PR213" s="4"/>
      <c r="PS213" s="108" t="str">
        <f>IF(PR213&gt;0,INDEX(Вхідні_дані!$A$963:$G$1062,MATCH(PR213,Вхідні_дані!$C$963:$C$1062,0),7),"-")</f>
        <v>-</v>
      </c>
      <c r="PT213" s="7"/>
      <c r="PU213" s="32" t="str">
        <f>IF(PR213&gt;0,(PT213*PS213)/PT9/PT10/60,"-")</f>
        <v>-</v>
      </c>
      <c r="PY213" s="107">
        <v>17</v>
      </c>
      <c r="PZ213" s="4"/>
      <c r="QA213" s="108" t="str">
        <f>IF(PZ213&gt;0,INDEX(Вхідні_дані!$A$963:$G$1062,MATCH(PZ213,Вхідні_дані!$C$963:$C$1062,0),7),"-")</f>
        <v>-</v>
      </c>
      <c r="QB213" s="7"/>
      <c r="QC213" s="32" t="str">
        <f>IF(PZ213&gt;0,(QB213*QA213)/QB9/QB10/60,"-")</f>
        <v>-</v>
      </c>
      <c r="QG213" s="107">
        <v>17</v>
      </c>
      <c r="QH213" s="4"/>
      <c r="QI213" s="108" t="str">
        <f>IF(QH213&gt;0,INDEX(Вхідні_дані!$A$963:$G$1062,MATCH(QH213,Вхідні_дані!$C$963:$C$1062,0),7),"-")</f>
        <v>-</v>
      </c>
      <c r="QJ213" s="7"/>
      <c r="QK213" s="32" t="str">
        <f>IF(QH213&gt;0,(QJ213*QI213)/QJ9/QJ10/60,"-")</f>
        <v>-</v>
      </c>
      <c r="QO213" s="107">
        <v>17</v>
      </c>
      <c r="QP213" s="4"/>
      <c r="QQ213" s="108" t="str">
        <f>IF(QP213&gt;0,INDEX(Вхідні_дані!$A$963:$G$1062,MATCH(QP213,Вхідні_дані!$C$963:$C$1062,0),7),"-")</f>
        <v>-</v>
      </c>
      <c r="QR213" s="7"/>
      <c r="QS213" s="32" t="str">
        <f>IF(QP213&gt;0,(QR213*QQ213)/QR9/QR10/60,"-")</f>
        <v>-</v>
      </c>
      <c r="QW213" s="107">
        <v>17</v>
      </c>
      <c r="QX213" s="4"/>
      <c r="QY213" s="108" t="str">
        <f>IF(QX213&gt;0,INDEX(Вхідні_дані!$A$963:$G$1062,MATCH(QX213,Вхідні_дані!$C$963:$C$1062,0),7),"-")</f>
        <v>-</v>
      </c>
      <c r="QZ213" s="7"/>
      <c r="RA213" s="32" t="str">
        <f>IF(QX213&gt;0,(QZ213*QY213)/QZ9/QZ10/60,"-")</f>
        <v>-</v>
      </c>
      <c r="RE213" s="107">
        <v>17</v>
      </c>
      <c r="RF213" s="4"/>
      <c r="RG213" s="108" t="str">
        <f>IF(RF213&gt;0,INDEX(Вхідні_дані!$A$963:$G$1062,MATCH(RF213,Вхідні_дані!$C$963:$C$1062,0),7),"-")</f>
        <v>-</v>
      </c>
      <c r="RH213" s="7"/>
      <c r="RI213" s="32" t="str">
        <f>IF(RF213&gt;0,(RH213*RG213)/RH9/RH10/60,"-")</f>
        <v>-</v>
      </c>
      <c r="RM213" s="107">
        <v>17</v>
      </c>
      <c r="RN213" s="4"/>
      <c r="RO213" s="108" t="str">
        <f>IF(RN213&gt;0,INDEX(Вхідні_дані!$A$963:$G$1062,MATCH(RN213,Вхідні_дані!$C$963:$C$1062,0),7),"-")</f>
        <v>-</v>
      </c>
      <c r="RP213" s="7"/>
      <c r="RQ213" s="32" t="str">
        <f>IF(RN213&gt;0,(RP213*RO213)/RP9/RP10/60,"-")</f>
        <v>-</v>
      </c>
      <c r="RU213" s="107">
        <v>17</v>
      </c>
      <c r="RV213" s="4"/>
      <c r="RW213" s="108" t="str">
        <f>IF(RV213&gt;0,INDEX(Вхідні_дані!$A$963:$G$1062,MATCH(RV213,Вхідні_дані!$C$963:$C$1062,0),7),"-")</f>
        <v>-</v>
      </c>
      <c r="RX213" s="7"/>
      <c r="RY213" s="32" t="str">
        <f>IF(RV213&gt;0,(RX213*RW213)/RX9/RX10/60,"-")</f>
        <v>-</v>
      </c>
      <c r="SC213" s="107">
        <v>17</v>
      </c>
      <c r="SD213" s="4"/>
      <c r="SE213" s="108" t="str">
        <f>IF(SD213&gt;0,INDEX(Вхідні_дані!$A$963:$G$1062,MATCH(SD213,Вхідні_дані!$C$963:$C$1062,0),7),"-")</f>
        <v>-</v>
      </c>
      <c r="SF213" s="7"/>
      <c r="SG213" s="32" t="str">
        <f>IF(SD213&gt;0,(SF213*SE213)/SF9/SF10/60,"-")</f>
        <v>-</v>
      </c>
      <c r="SK213" s="107">
        <v>17</v>
      </c>
      <c r="SL213" s="4"/>
      <c r="SM213" s="108" t="str">
        <f>IF(SL213&gt;0,INDEX(Вхідні_дані!$A$963:$G$1062,MATCH(SL213,Вхідні_дані!$C$963:$C$1062,0),7),"-")</f>
        <v>-</v>
      </c>
      <c r="SN213" s="7"/>
      <c r="SO213" s="32" t="str">
        <f>IF(SL213&gt;0,(SN213*SM213)/SN9/SN10/60,"-")</f>
        <v>-</v>
      </c>
      <c r="SS213" s="107">
        <v>17</v>
      </c>
      <c r="ST213" s="4"/>
      <c r="SU213" s="108" t="str">
        <f>IF(ST213&gt;0,INDEX(Вхідні_дані!$A$963:$G$1062,MATCH(ST213,Вхідні_дані!$C$963:$C$1062,0),7),"-")</f>
        <v>-</v>
      </c>
      <c r="SV213" s="7"/>
      <c r="SW213" s="32" t="str">
        <f>IF(ST213&gt;0,(SV213*SU213)/SV9/SV10/60,"-")</f>
        <v>-</v>
      </c>
      <c r="TA213" s="107">
        <v>17</v>
      </c>
      <c r="TB213" s="4"/>
      <c r="TC213" s="108" t="str">
        <f>IF(TB213&gt;0,INDEX(Вхідні_дані!$A$963:$G$1062,MATCH(TB213,Вхідні_дані!$C$963:$C$1062,0),7),"-")</f>
        <v>-</v>
      </c>
      <c r="TD213" s="7"/>
      <c r="TE213" s="32" t="str">
        <f>IF(TB213&gt;0,(TD213*TC213)/TD9/TD10/60,"-")</f>
        <v>-</v>
      </c>
      <c r="TI213" s="107">
        <v>17</v>
      </c>
      <c r="TJ213" s="4"/>
      <c r="TK213" s="108" t="str">
        <f>IF(TJ213&gt;0,INDEX(Вхідні_дані!$A$963:$G$1062,MATCH(TJ213,Вхідні_дані!$C$963:$C$1062,0),7),"-")</f>
        <v>-</v>
      </c>
      <c r="TL213" s="7"/>
      <c r="TM213" s="32" t="str">
        <f>IF(TJ213&gt;0,(TL213*TK213)/TL9/TL10/60,"-")</f>
        <v>-</v>
      </c>
      <c r="TQ213" s="107">
        <v>17</v>
      </c>
      <c r="TR213" s="4"/>
      <c r="TS213" s="108" t="str">
        <f>IF(TR213&gt;0,INDEX(Вхідні_дані!$A$963:$G$1062,MATCH(TR213,Вхідні_дані!$C$963:$C$1062,0),7),"-")</f>
        <v>-</v>
      </c>
      <c r="TT213" s="7"/>
      <c r="TU213" s="32" t="str">
        <f>IF(TR213&gt;0,(TT213*TS213)/TT9/TT10/60,"-")</f>
        <v>-</v>
      </c>
      <c r="TY213" s="107">
        <v>17</v>
      </c>
      <c r="TZ213" s="4"/>
      <c r="UA213" s="108" t="str">
        <f>IF(TZ213&gt;0,INDEX(Вхідні_дані!$A$963:$G$1062,MATCH(TZ213,Вхідні_дані!$C$963:$C$1062,0),7),"-")</f>
        <v>-</v>
      </c>
      <c r="UB213" s="7"/>
      <c r="UC213" s="32" t="str">
        <f>IF(TZ213&gt;0,(UB213*UA213)/UB9/UB10/60,"-")</f>
        <v>-</v>
      </c>
      <c r="UG213" s="107">
        <v>17</v>
      </c>
      <c r="UH213" s="4"/>
      <c r="UI213" s="108" t="str">
        <f>IF(UH213&gt;0,INDEX(Вхідні_дані!$A$963:$G$1062,MATCH(UH213,Вхідні_дані!$C$963:$C$1062,0),7),"-")</f>
        <v>-</v>
      </c>
      <c r="UJ213" s="7"/>
      <c r="UK213" s="32" t="str">
        <f>IF(UH213&gt;0,(UJ213*UI213)/UJ9/UJ10/60,"-")</f>
        <v>-</v>
      </c>
      <c r="UO213" s="107">
        <v>17</v>
      </c>
      <c r="UP213" s="4"/>
      <c r="UQ213" s="108" t="str">
        <f>IF(UP213&gt;0,INDEX(Вхідні_дані!$A$963:$G$1062,MATCH(UP213,Вхідні_дані!$C$963:$C$1062,0),7),"-")</f>
        <v>-</v>
      </c>
      <c r="UR213" s="7"/>
      <c r="US213" s="32" t="str">
        <f>IF(UP213&gt;0,(UR213*UQ213)/UR9/UR10/60,"-")</f>
        <v>-</v>
      </c>
      <c r="UW213" s="107">
        <v>17</v>
      </c>
      <c r="UX213" s="4"/>
      <c r="UY213" s="108" t="str">
        <f>IF(UX213&gt;0,INDEX(Вхідні_дані!$A$963:$G$1062,MATCH(UX213,Вхідні_дані!$C$963:$C$1062,0),7),"-")</f>
        <v>-</v>
      </c>
      <c r="UZ213" s="7"/>
      <c r="VA213" s="32" t="str">
        <f>IF(UX213&gt;0,(UZ213*UY213)/UZ9/UZ10/60,"-")</f>
        <v>-</v>
      </c>
      <c r="VE213" s="107">
        <v>17</v>
      </c>
      <c r="VF213" s="4"/>
      <c r="VG213" s="108" t="str">
        <f>IF(VF213&gt;0,INDEX(Вхідні_дані!$A$963:$G$1062,MATCH(VF213,Вхідні_дані!$C$963:$C$1062,0),7),"-")</f>
        <v>-</v>
      </c>
      <c r="VH213" s="7"/>
      <c r="VI213" s="32" t="str">
        <f>IF(VF213&gt;0,(VH213*VG213)/VH9/VH10/60,"-")</f>
        <v>-</v>
      </c>
      <c r="VM213" s="107">
        <v>17</v>
      </c>
      <c r="VN213" s="4"/>
      <c r="VO213" s="108" t="str">
        <f>IF(VN213&gt;0,INDEX(Вхідні_дані!$A$963:$G$1062,MATCH(VN213,Вхідні_дані!$C$963:$C$1062,0),7),"-")</f>
        <v>-</v>
      </c>
      <c r="VP213" s="7"/>
      <c r="VQ213" s="32" t="str">
        <f>IF(VN213&gt;0,(VP213*VO213)/VP9/VP10/60,"-")</f>
        <v>-</v>
      </c>
      <c r="VU213" s="107">
        <v>17</v>
      </c>
      <c r="VV213" s="4"/>
      <c r="VW213" s="108" t="str">
        <f>IF(VV213&gt;0,INDEX(Вхідні_дані!$A$963:$G$1062,MATCH(VV213,Вхідні_дані!$C$963:$C$1062,0),7),"-")</f>
        <v>-</v>
      </c>
      <c r="VX213" s="7"/>
      <c r="VY213" s="32" t="str">
        <f>IF(VV213&gt;0,(VX213*VW213)/VX9/VX10/60,"-")</f>
        <v>-</v>
      </c>
      <c r="WC213" s="107">
        <v>17</v>
      </c>
      <c r="WD213" s="4"/>
      <c r="WE213" s="108" t="str">
        <f>IF(WD213&gt;0,INDEX(Вхідні_дані!$A$963:$G$1062,MATCH(WD213,Вхідні_дані!$C$963:$C$1062,0),7),"-")</f>
        <v>-</v>
      </c>
      <c r="WF213" s="7"/>
      <c r="WG213" s="32" t="str">
        <f>IF(WD213&gt;0,(WF213*WE213)/WF9/WF10/60,"-")</f>
        <v>-</v>
      </c>
      <c r="WK213" s="107">
        <v>17</v>
      </c>
      <c r="WL213" s="4"/>
      <c r="WM213" s="108" t="str">
        <f>IF(WL213&gt;0,INDEX(Вхідні_дані!$A$963:$G$1062,MATCH(WL213,Вхідні_дані!$C$963:$C$1062,0),7),"-")</f>
        <v>-</v>
      </c>
      <c r="WN213" s="7"/>
      <c r="WO213" s="32" t="str">
        <f>IF(WL213&gt;0,(WN213*WM213)/WN9/WN10/60,"-")</f>
        <v>-</v>
      </c>
      <c r="WS213" s="107">
        <v>17</v>
      </c>
      <c r="WT213" s="4"/>
      <c r="WU213" s="108" t="str">
        <f>IF(WT213&gt;0,INDEX(Вхідні_дані!$A$963:$G$1062,MATCH(WT213,Вхідні_дані!$C$963:$C$1062,0),7),"-")</f>
        <v>-</v>
      </c>
      <c r="WV213" s="7"/>
      <c r="WW213" s="32" t="str">
        <f>IF(WT213&gt;0,(WV213*WU213)/WV9/WV10/60,"-")</f>
        <v>-</v>
      </c>
      <c r="XA213" s="107">
        <v>17</v>
      </c>
      <c r="XB213" s="4"/>
      <c r="XC213" s="108" t="str">
        <f>IF(XB213&gt;0,INDEX(Вхідні_дані!$A$963:$G$1062,MATCH(XB213,Вхідні_дані!$C$963:$C$1062,0),7),"-")</f>
        <v>-</v>
      </c>
      <c r="XD213" s="7"/>
      <c r="XE213" s="32" t="str">
        <f>IF(XB213&gt;0,(XD213*XC213)/XD9/XD10/60,"-")</f>
        <v>-</v>
      </c>
      <c r="XI213" s="107">
        <v>17</v>
      </c>
      <c r="XJ213" s="4"/>
      <c r="XK213" s="108" t="str">
        <f>IF(XJ213&gt;0,INDEX(Вхідні_дані!$A$963:$G$1062,MATCH(XJ213,Вхідні_дані!$C$963:$C$1062,0),7),"-")</f>
        <v>-</v>
      </c>
      <c r="XL213" s="7"/>
      <c r="XM213" s="32" t="str">
        <f>IF(XJ213&gt;0,(XL213*XK213)/XL9/XL10/60,"-")</f>
        <v>-</v>
      </c>
      <c r="XQ213" s="107">
        <v>17</v>
      </c>
      <c r="XR213" s="4"/>
      <c r="XS213" s="108" t="str">
        <f>IF(XR213&gt;0,INDEX(Вхідні_дані!$A$963:$G$1062,MATCH(XR213,Вхідні_дані!$C$963:$C$1062,0),7),"-")</f>
        <v>-</v>
      </c>
      <c r="XT213" s="7"/>
      <c r="XU213" s="32" t="str">
        <f>IF(XR213&gt;0,(XT213*XS213)/XT9/XT10/60,"-")</f>
        <v>-</v>
      </c>
      <c r="XY213" s="107">
        <v>17</v>
      </c>
      <c r="XZ213" s="4"/>
      <c r="YA213" s="108" t="str">
        <f>IF(XZ213&gt;0,INDEX(Вхідні_дані!$A$963:$G$1062,MATCH(XZ213,Вхідні_дані!$C$963:$C$1062,0),7),"-")</f>
        <v>-</v>
      </c>
      <c r="YB213" s="7"/>
      <c r="YC213" s="32" t="str">
        <f>IF(XZ213&gt;0,(YB213*YA213)/YB9/YB10/60,"-")</f>
        <v>-</v>
      </c>
      <c r="YG213" s="107">
        <v>17</v>
      </c>
      <c r="YH213" s="4"/>
      <c r="YI213" s="108" t="str">
        <f>IF(YH213&gt;0,INDEX(Вхідні_дані!$A$963:$G$1062,MATCH(YH213,Вхідні_дані!$C$963:$C$1062,0),7),"-")</f>
        <v>-</v>
      </c>
      <c r="YJ213" s="7"/>
      <c r="YK213" s="32" t="str">
        <f>IF(YH213&gt;0,(YJ213*YI213)/YJ9/YJ10/60,"-")</f>
        <v>-</v>
      </c>
      <c r="YO213" s="107">
        <v>17</v>
      </c>
      <c r="YP213" s="4"/>
      <c r="YQ213" s="108" t="str">
        <f>IF(YP213&gt;0,INDEX(Вхідні_дані!$A$963:$G$1062,MATCH(YP213,Вхідні_дані!$C$963:$C$1062,0),7),"-")</f>
        <v>-</v>
      </c>
      <c r="YR213" s="7"/>
      <c r="YS213" s="32" t="str">
        <f>IF(YP213&gt;0,(YR213*YQ213)/YR9/YR10/60,"-")</f>
        <v>-</v>
      </c>
      <c r="YW213" s="107">
        <v>17</v>
      </c>
      <c r="YX213" s="4"/>
      <c r="YY213" s="108" t="str">
        <f>IF(YX213&gt;0,INDEX(Вхідні_дані!$A$963:$G$1062,MATCH(YX213,Вхідні_дані!$C$963:$C$1062,0),7),"-")</f>
        <v>-</v>
      </c>
      <c r="YZ213" s="7"/>
      <c r="ZA213" s="32" t="str">
        <f>IF(YX213&gt;0,(YZ213*YY213)/YZ9/YZ10/60,"-")</f>
        <v>-</v>
      </c>
      <c r="ZE213" s="107">
        <v>17</v>
      </c>
      <c r="ZF213" s="4"/>
      <c r="ZG213" s="108" t="str">
        <f>IF(ZF213&gt;0,INDEX(Вхідні_дані!$A$963:$G$1062,MATCH(ZF213,Вхідні_дані!$C$963:$C$1062,0),7),"-")</f>
        <v>-</v>
      </c>
      <c r="ZH213" s="7"/>
      <c r="ZI213" s="32" t="str">
        <f>IF(ZF213&gt;0,(ZH213*ZG213)/ZH9/ZH10/60,"-")</f>
        <v>-</v>
      </c>
      <c r="ZM213" s="107">
        <v>17</v>
      </c>
      <c r="ZN213" s="4"/>
      <c r="ZO213" s="108" t="str">
        <f>IF(ZN213&gt;0,INDEX(Вхідні_дані!$A$963:$G$1062,MATCH(ZN213,Вхідні_дані!$C$963:$C$1062,0),7),"-")</f>
        <v>-</v>
      </c>
      <c r="ZP213" s="7"/>
      <c r="ZQ213" s="32" t="str">
        <f>IF(ZN213&gt;0,(ZP213*ZO213)/ZP9/ZP10/60,"-")</f>
        <v>-</v>
      </c>
      <c r="ZU213" s="107">
        <v>17</v>
      </c>
      <c r="ZV213" s="4"/>
      <c r="ZW213" s="108" t="str">
        <f>IF(ZV213&gt;0,INDEX(Вхідні_дані!$A$963:$G$1062,MATCH(ZV213,Вхідні_дані!$C$963:$C$1062,0),7),"-")</f>
        <v>-</v>
      </c>
      <c r="ZX213" s="7"/>
      <c r="ZY213" s="32" t="str">
        <f>IF(ZV213&gt;0,(ZX213*ZW213)/ZX9/ZX10/60,"-")</f>
        <v>-</v>
      </c>
      <c r="AAC213" s="107">
        <v>17</v>
      </c>
      <c r="AAD213" s="4"/>
      <c r="AAE213" s="108" t="str">
        <f>IF(AAD213&gt;0,INDEX(Вхідні_дані!$A$963:$G$1062,MATCH(AAD213,Вхідні_дані!$C$963:$C$1062,0),7),"-")</f>
        <v>-</v>
      </c>
      <c r="AAF213" s="7"/>
      <c r="AAG213" s="32" t="str">
        <f>IF(AAD213&gt;0,(AAF213*AAE213)/AAF9/AAF10/60,"-")</f>
        <v>-</v>
      </c>
      <c r="AAK213" s="107">
        <v>17</v>
      </c>
      <c r="AAL213" s="4"/>
      <c r="AAM213" s="108" t="str">
        <f>IF(AAL213&gt;0,INDEX(Вхідні_дані!$A$963:$G$1062,MATCH(AAL213,Вхідні_дані!$C$963:$C$1062,0),7),"-")</f>
        <v>-</v>
      </c>
      <c r="AAN213" s="7"/>
      <c r="AAO213" s="32" t="str">
        <f>IF(AAL213&gt;0,(AAN213*AAM213)/AAN9/AAN10/60,"-")</f>
        <v>-</v>
      </c>
      <c r="AAS213" s="107">
        <v>17</v>
      </c>
      <c r="AAT213" s="4"/>
      <c r="AAU213" s="108" t="str">
        <f>IF(AAT213&gt;0,INDEX(Вхідні_дані!$A$963:$G$1062,MATCH(AAT213,Вхідні_дані!$C$963:$C$1062,0),7),"-")</f>
        <v>-</v>
      </c>
      <c r="AAV213" s="7"/>
      <c r="AAW213" s="32" t="str">
        <f>IF(AAT213&gt;0,(AAV213*AAU213)/AAV9/AAV10/60,"-")</f>
        <v>-</v>
      </c>
      <c r="ABA213" s="107">
        <v>17</v>
      </c>
      <c r="ABB213" s="4"/>
      <c r="ABC213" s="108" t="str">
        <f>IF(ABB213&gt;0,INDEX(Вхідні_дані!$A$963:$G$1062,MATCH(ABB213,Вхідні_дані!$C$963:$C$1062,0),7),"-")</f>
        <v>-</v>
      </c>
      <c r="ABD213" s="7"/>
      <c r="ABE213" s="32" t="str">
        <f>IF(ABB213&gt;0,(ABD213*ABC213)/ABD9/ABD10/60,"-")</f>
        <v>-</v>
      </c>
      <c r="ABI213" s="107">
        <v>17</v>
      </c>
      <c r="ABJ213" s="4"/>
      <c r="ABK213" s="108" t="str">
        <f>IF(ABJ213&gt;0,INDEX(Вхідні_дані!$A$963:$G$1062,MATCH(ABJ213,Вхідні_дані!$C$963:$C$1062,0),7),"-")</f>
        <v>-</v>
      </c>
      <c r="ABL213" s="7"/>
      <c r="ABM213" s="32" t="str">
        <f>IF(ABJ213&gt;0,(ABL213*ABK213)/ABL9/ABL10/60,"-")</f>
        <v>-</v>
      </c>
      <c r="ABQ213" s="107">
        <v>17</v>
      </c>
      <c r="ABR213" s="4"/>
      <c r="ABS213" s="108" t="str">
        <f>IF(ABR213&gt;0,INDEX(Вхідні_дані!$A$963:$G$1062,MATCH(ABR213,Вхідні_дані!$C$963:$C$1062,0),7),"-")</f>
        <v>-</v>
      </c>
      <c r="ABT213" s="7"/>
      <c r="ABU213" s="32" t="str">
        <f>IF(ABR213&gt;0,(ABT213*ABS213)/ABT9/ABT10/60,"-")</f>
        <v>-</v>
      </c>
      <c r="ABY213" s="107">
        <v>17</v>
      </c>
      <c r="ABZ213" s="4"/>
      <c r="ACA213" s="108" t="str">
        <f>IF(ABZ213&gt;0,INDEX(Вхідні_дані!$A$963:$G$1062,MATCH(ABZ213,Вхідні_дані!$C$963:$C$1062,0),7),"-")</f>
        <v>-</v>
      </c>
      <c r="ACB213" s="7"/>
      <c r="ACC213" s="32" t="str">
        <f>IF(ABZ213&gt;0,(ACB213*ACA213)/ACB9/ACB10/60,"-")</f>
        <v>-</v>
      </c>
      <c r="ACG213" s="107">
        <v>17</v>
      </c>
      <c r="ACH213" s="4"/>
      <c r="ACI213" s="108" t="str">
        <f>IF(ACH213&gt;0,INDEX(Вхідні_дані!$A$963:$G$1062,MATCH(ACH213,Вхідні_дані!$C$963:$C$1062,0),7),"-")</f>
        <v>-</v>
      </c>
      <c r="ACJ213" s="7"/>
      <c r="ACK213" s="32" t="str">
        <f>IF(ACH213&gt;0,(ACJ213*ACI213)/ACJ9/ACJ10/60,"-")</f>
        <v>-</v>
      </c>
      <c r="ACO213" s="107">
        <v>17</v>
      </c>
      <c r="ACP213" s="4"/>
      <c r="ACQ213" s="108" t="str">
        <f>IF(ACP213&gt;0,INDEX(Вхідні_дані!$A$963:$G$1062,MATCH(ACP213,Вхідні_дані!$C$963:$C$1062,0),7),"-")</f>
        <v>-</v>
      </c>
      <c r="ACR213" s="7"/>
      <c r="ACS213" s="32" t="str">
        <f>IF(ACP213&gt;0,(ACR213*ACQ213)/ACR9/ACR10/60,"-")</f>
        <v>-</v>
      </c>
      <c r="ACW213" s="107">
        <v>17</v>
      </c>
      <c r="ACX213" s="4"/>
      <c r="ACY213" s="108" t="str">
        <f>IF(ACX213&gt;0,INDEX(Вхідні_дані!$A$963:$G$1062,MATCH(ACX213,Вхідні_дані!$C$963:$C$1062,0),7),"-")</f>
        <v>-</v>
      </c>
      <c r="ACZ213" s="7"/>
      <c r="ADA213" s="32" t="str">
        <f>IF(ACX213&gt;0,(ACZ213*ACY213)/ACZ9/ACZ10/60,"-")</f>
        <v>-</v>
      </c>
      <c r="ADE213" s="107">
        <v>17</v>
      </c>
      <c r="ADF213" s="4"/>
      <c r="ADG213" s="108" t="str">
        <f>IF(ADF213&gt;0,INDEX(Вхідні_дані!$A$963:$G$1062,MATCH(ADF213,Вхідні_дані!$C$963:$C$1062,0),7),"-")</f>
        <v>-</v>
      </c>
      <c r="ADH213" s="7"/>
      <c r="ADI213" s="32" t="str">
        <f>IF(ADF213&gt;0,(ADH213*ADG213)/ADH9/ADH10/60,"-")</f>
        <v>-</v>
      </c>
      <c r="ADM213" s="107">
        <v>17</v>
      </c>
      <c r="ADN213" s="4"/>
      <c r="ADO213" s="108" t="str">
        <f>IF(ADN213&gt;0,INDEX(Вхідні_дані!$A$963:$G$1062,MATCH(ADN213,Вхідні_дані!$C$963:$C$1062,0),7),"-")</f>
        <v>-</v>
      </c>
      <c r="ADP213" s="7"/>
      <c r="ADQ213" s="32" t="str">
        <f>IF(ADN213&gt;0,(ADP213*ADO213)/ADP9/ADP10/60,"-")</f>
        <v>-</v>
      </c>
    </row>
    <row r="214" spans="1:800" ht="24" customHeight="1" outlineLevel="1" x14ac:dyDescent="0.25">
      <c r="A214" s="107">
        <v>18</v>
      </c>
      <c r="B214" s="4"/>
      <c r="C214" s="108" t="str">
        <f>IF(B214&gt;0,INDEX(Вхідні_дані!$A$963:$G$1062,MATCH(B214,Вхідні_дані!$C$963:$C$1062,0),7),"-")</f>
        <v>-</v>
      </c>
      <c r="D214" s="7"/>
      <c r="E214" s="32" t="str">
        <f>IF(B214&gt;0,(D214*C214)/D9/D10/60,"-")</f>
        <v>-</v>
      </c>
      <c r="I214" s="107">
        <v>18</v>
      </c>
      <c r="J214" s="4"/>
      <c r="K214" s="108" t="str">
        <f>IF(J214&gt;0,INDEX(Вхідні_дані!$A$963:$G$1062,MATCH(J214,Вхідні_дані!$C$963:$C$1062,0),7),"-")</f>
        <v>-</v>
      </c>
      <c r="L214" s="7"/>
      <c r="M214" s="32" t="str">
        <f>IF(J214&gt;0,(L214*K214)/L9/L10/60,"-")</f>
        <v>-</v>
      </c>
      <c r="Q214" s="107">
        <v>18</v>
      </c>
      <c r="R214" s="4"/>
      <c r="S214" s="108" t="str">
        <f>IF(R214&gt;0,INDEX(Вхідні_дані!$A$963:$G$1062,MATCH(R214,Вхідні_дані!$C$963:$C$1062,0),7),"-")</f>
        <v>-</v>
      </c>
      <c r="T214" s="7"/>
      <c r="U214" s="32" t="str">
        <f>IF(R214&gt;0,(T214*S214)/T9/T10/60,"-")</f>
        <v>-</v>
      </c>
      <c r="Y214" s="107">
        <v>18</v>
      </c>
      <c r="Z214" s="4"/>
      <c r="AA214" s="108" t="str">
        <f>IF(Z214&gt;0,INDEX(Вхідні_дані!$A$963:$G$1062,MATCH(Z214,Вхідні_дані!$C$963:$C$1062,0),7),"-")</f>
        <v>-</v>
      </c>
      <c r="AB214" s="7"/>
      <c r="AC214" s="32" t="str">
        <f>IF(Z214&gt;0,(AB214*AA214)/AB9/AB10/60,"-")</f>
        <v>-</v>
      </c>
      <c r="AG214" s="107">
        <v>18</v>
      </c>
      <c r="AH214" s="4"/>
      <c r="AI214" s="108" t="str">
        <f>IF(AH214&gt;0,INDEX(Вхідні_дані!$A$963:$G$1062,MATCH(AH214,Вхідні_дані!$C$963:$C$1062,0),7),"-")</f>
        <v>-</v>
      </c>
      <c r="AJ214" s="7"/>
      <c r="AK214" s="32" t="str">
        <f>IF(AH214&gt;0,(AJ214*AI214)/AJ9/AJ10/60,"-")</f>
        <v>-</v>
      </c>
      <c r="AO214" s="107">
        <v>18</v>
      </c>
      <c r="AP214" s="4"/>
      <c r="AQ214" s="108" t="str">
        <f>IF(AP214&gt;0,INDEX(Вхідні_дані!$A$963:$G$1062,MATCH(AP214,Вхідні_дані!$C$963:$C$1062,0),7),"-")</f>
        <v>-</v>
      </c>
      <c r="AR214" s="7"/>
      <c r="AS214" s="32" t="str">
        <f>IF(AP214&gt;0,(AR214*AQ214)/AR9/AR10/60,"-")</f>
        <v>-</v>
      </c>
      <c r="AW214" s="107">
        <v>18</v>
      </c>
      <c r="AX214" s="4"/>
      <c r="AY214" s="108" t="str">
        <f>IF(AX214&gt;0,INDEX(Вхідні_дані!$A$963:$G$1062,MATCH(AX214,Вхідні_дані!$C$963:$C$1062,0),7),"-")</f>
        <v>-</v>
      </c>
      <c r="AZ214" s="7"/>
      <c r="BA214" s="32" t="str">
        <f>IF(AX214&gt;0,(AZ214*AY214)/AZ9/AZ10/60,"-")</f>
        <v>-</v>
      </c>
      <c r="BE214" s="107">
        <v>18</v>
      </c>
      <c r="BF214" s="4"/>
      <c r="BG214" s="108" t="str">
        <f>IF(BF214&gt;0,INDEX(Вхідні_дані!$A$963:$G$1062,MATCH(BF214,Вхідні_дані!$C$963:$C$1062,0),7),"-")</f>
        <v>-</v>
      </c>
      <c r="BH214" s="7"/>
      <c r="BI214" s="32" t="str">
        <f>IF(BF214&gt;0,(BH214*BG214)/BH9/BH10/60,"-")</f>
        <v>-</v>
      </c>
      <c r="BM214" s="107">
        <v>18</v>
      </c>
      <c r="BN214" s="4"/>
      <c r="BO214" s="108" t="str">
        <f>IF(BN214&gt;0,INDEX(Вхідні_дані!$A$963:$G$1062,MATCH(BN214,Вхідні_дані!$C$963:$C$1062,0),7),"-")</f>
        <v>-</v>
      </c>
      <c r="BP214" s="7"/>
      <c r="BQ214" s="32" t="str">
        <f>IF(BN214&gt;0,(BP214*BO214)/BP9/BP10/60,"-")</f>
        <v>-</v>
      </c>
      <c r="BU214" s="107">
        <v>18</v>
      </c>
      <c r="BV214" s="4"/>
      <c r="BW214" s="108" t="str">
        <f>IF(BV214&gt;0,INDEX(Вхідні_дані!$A$963:$G$1062,MATCH(BV214,Вхідні_дані!$C$963:$C$1062,0),7),"-")</f>
        <v>-</v>
      </c>
      <c r="BX214" s="7"/>
      <c r="BY214" s="32" t="str">
        <f>IF(BV214&gt;0,(BX214*BW214)/BX9/BX10/60,"-")</f>
        <v>-</v>
      </c>
      <c r="CC214" s="107">
        <v>18</v>
      </c>
      <c r="CD214" s="4"/>
      <c r="CE214" s="108" t="str">
        <f>IF(CD214&gt;0,INDEX(Вхідні_дані!$A$963:$G$1062,MATCH(CD214,Вхідні_дані!$C$963:$C$1062,0),7),"-")</f>
        <v>-</v>
      </c>
      <c r="CF214" s="7"/>
      <c r="CG214" s="32" t="str">
        <f>IF(CD214&gt;0,(CF214*CE214)/CF9/CF10/60,"-")</f>
        <v>-</v>
      </c>
      <c r="CK214" s="107">
        <v>18</v>
      </c>
      <c r="CL214" s="4"/>
      <c r="CM214" s="108" t="str">
        <f>IF(CL214&gt;0,INDEX(Вхідні_дані!$A$963:$G$1062,MATCH(CL214,Вхідні_дані!$C$963:$C$1062,0),7),"-")</f>
        <v>-</v>
      </c>
      <c r="CN214" s="7"/>
      <c r="CO214" s="32" t="str">
        <f>IF(CL214&gt;0,(CN214*CM214)/CN9/CN10/60,"-")</f>
        <v>-</v>
      </c>
      <c r="CS214" s="107">
        <v>18</v>
      </c>
      <c r="CT214" s="4"/>
      <c r="CU214" s="108" t="str">
        <f>IF(CT214&gt;0,INDEX(Вхідні_дані!$A$963:$G$1062,MATCH(CT214,Вхідні_дані!$C$963:$C$1062,0),7),"-")</f>
        <v>-</v>
      </c>
      <c r="CV214" s="7"/>
      <c r="CW214" s="32" t="str">
        <f>IF(CT214&gt;0,(CV214*CU214)/CV9/CV10/60,"-")</f>
        <v>-</v>
      </c>
      <c r="DA214" s="107">
        <v>18</v>
      </c>
      <c r="DB214" s="4"/>
      <c r="DC214" s="108" t="str">
        <f>IF(DB214&gt;0,INDEX(Вхідні_дані!$A$963:$G$1062,MATCH(DB214,Вхідні_дані!$C$963:$C$1062,0),7),"-")</f>
        <v>-</v>
      </c>
      <c r="DD214" s="7"/>
      <c r="DE214" s="32" t="str">
        <f>IF(DB214&gt;0,(DD214*DC214)/DD9/DD10/60,"-")</f>
        <v>-</v>
      </c>
      <c r="DI214" s="107">
        <v>18</v>
      </c>
      <c r="DJ214" s="4"/>
      <c r="DK214" s="108" t="str">
        <f>IF(DJ214&gt;0,INDEX(Вхідні_дані!$A$963:$G$1062,MATCH(DJ214,Вхідні_дані!$C$963:$C$1062,0),7),"-")</f>
        <v>-</v>
      </c>
      <c r="DL214" s="7"/>
      <c r="DM214" s="32" t="str">
        <f>IF(DJ214&gt;0,(DL214*DK214)/DL9/DL10/60,"-")</f>
        <v>-</v>
      </c>
      <c r="DQ214" s="107">
        <v>18</v>
      </c>
      <c r="DR214" s="4"/>
      <c r="DS214" s="108" t="str">
        <f>IF(DR214&gt;0,INDEX(Вхідні_дані!$A$963:$G$1062,MATCH(DR214,Вхідні_дані!$C$963:$C$1062,0),7),"-")</f>
        <v>-</v>
      </c>
      <c r="DT214" s="7"/>
      <c r="DU214" s="32" t="str">
        <f>IF(DR214&gt;0,(DT214*DS214)/DT9/DT10/60,"-")</f>
        <v>-</v>
      </c>
      <c r="DY214" s="107">
        <v>18</v>
      </c>
      <c r="DZ214" s="4"/>
      <c r="EA214" s="108" t="str">
        <f>IF(DZ214&gt;0,INDEX(Вхідні_дані!$A$963:$G$1062,MATCH(DZ214,Вхідні_дані!$C$963:$C$1062,0),7),"-")</f>
        <v>-</v>
      </c>
      <c r="EB214" s="7"/>
      <c r="EC214" s="32" t="str">
        <f>IF(DZ214&gt;0,(EB214*EA214)/EB9/EB10/60,"-")</f>
        <v>-</v>
      </c>
      <c r="EG214" s="107">
        <v>18</v>
      </c>
      <c r="EH214" s="4"/>
      <c r="EI214" s="108" t="str">
        <f>IF(EH214&gt;0,INDEX(Вхідні_дані!$A$963:$G$1062,MATCH(EH214,Вхідні_дані!$C$963:$C$1062,0),7),"-")</f>
        <v>-</v>
      </c>
      <c r="EJ214" s="7"/>
      <c r="EK214" s="32" t="str">
        <f>IF(EH214&gt;0,(EJ214*EI214)/EJ9/EJ10/60,"-")</f>
        <v>-</v>
      </c>
      <c r="EO214" s="107">
        <v>18</v>
      </c>
      <c r="EP214" s="4"/>
      <c r="EQ214" s="108" t="str">
        <f>IF(EP214&gt;0,INDEX(Вхідні_дані!$A$963:$G$1062,MATCH(EP214,Вхідні_дані!$C$963:$C$1062,0),7),"-")</f>
        <v>-</v>
      </c>
      <c r="ER214" s="7"/>
      <c r="ES214" s="32" t="str">
        <f>IF(EP214&gt;0,(ER214*EQ214)/ER9/ER10/60,"-")</f>
        <v>-</v>
      </c>
      <c r="EW214" s="107">
        <v>18</v>
      </c>
      <c r="EX214" s="4"/>
      <c r="EY214" s="108" t="str">
        <f>IF(EX214&gt;0,INDEX(Вхідні_дані!$A$963:$G$1062,MATCH(EX214,Вхідні_дані!$C$963:$C$1062,0),7),"-")</f>
        <v>-</v>
      </c>
      <c r="EZ214" s="7"/>
      <c r="FA214" s="32" t="str">
        <f>IF(EX214&gt;0,(EZ214*EY214)/EZ9/EZ10/60,"-")</f>
        <v>-</v>
      </c>
      <c r="FE214" s="107">
        <v>18</v>
      </c>
      <c r="FF214" s="4"/>
      <c r="FG214" s="108" t="str">
        <f>IF(FF214&gt;0,INDEX(Вхідні_дані!$A$963:$G$1062,MATCH(FF214,Вхідні_дані!$C$963:$C$1062,0),7),"-")</f>
        <v>-</v>
      </c>
      <c r="FH214" s="7"/>
      <c r="FI214" s="32" t="str">
        <f>IF(FF214&gt;0,(FH214*FG214)/FH9/FH10/60,"-")</f>
        <v>-</v>
      </c>
      <c r="FM214" s="107">
        <v>18</v>
      </c>
      <c r="FN214" s="4"/>
      <c r="FO214" s="108" t="str">
        <f>IF(FN214&gt;0,INDEX(Вхідні_дані!$A$963:$G$1062,MATCH(FN214,Вхідні_дані!$C$963:$C$1062,0),7),"-")</f>
        <v>-</v>
      </c>
      <c r="FP214" s="7"/>
      <c r="FQ214" s="32" t="str">
        <f>IF(FN214&gt;0,(FP214*FO214)/FP9/FP10/60,"-")</f>
        <v>-</v>
      </c>
      <c r="FU214" s="107">
        <v>18</v>
      </c>
      <c r="FV214" s="4"/>
      <c r="FW214" s="108" t="str">
        <f>IF(FV214&gt;0,INDEX(Вхідні_дані!$A$963:$G$1062,MATCH(FV214,Вхідні_дані!$C$963:$C$1062,0),7),"-")</f>
        <v>-</v>
      </c>
      <c r="FX214" s="7"/>
      <c r="FY214" s="32" t="str">
        <f>IF(FV214&gt;0,(FX214*FW214)/FX9/FX10/60,"-")</f>
        <v>-</v>
      </c>
      <c r="GC214" s="107">
        <v>18</v>
      </c>
      <c r="GD214" s="4"/>
      <c r="GE214" s="108" t="str">
        <f>IF(GD214&gt;0,INDEX(Вхідні_дані!$A$963:$G$1062,MATCH(GD214,Вхідні_дані!$C$963:$C$1062,0),7),"-")</f>
        <v>-</v>
      </c>
      <c r="GF214" s="7"/>
      <c r="GG214" s="32" t="str">
        <f>IF(GD214&gt;0,(GF214*GE214)/GF9/GF10/60,"-")</f>
        <v>-</v>
      </c>
      <c r="GK214" s="107">
        <v>18</v>
      </c>
      <c r="GL214" s="4"/>
      <c r="GM214" s="108" t="str">
        <f>IF(GL214&gt;0,INDEX(Вхідні_дані!$A$963:$G$1062,MATCH(GL214,Вхідні_дані!$C$963:$C$1062,0),7),"-")</f>
        <v>-</v>
      </c>
      <c r="GN214" s="7"/>
      <c r="GO214" s="32" t="str">
        <f>IF(GL214&gt;0,(GN214*GM214)/GN9/GN10/60,"-")</f>
        <v>-</v>
      </c>
      <c r="GS214" s="107">
        <v>18</v>
      </c>
      <c r="GT214" s="4"/>
      <c r="GU214" s="108" t="str">
        <f>IF(GT214&gt;0,INDEX(Вхідні_дані!$A$963:$G$1062,MATCH(GT214,Вхідні_дані!$C$963:$C$1062,0),7),"-")</f>
        <v>-</v>
      </c>
      <c r="GV214" s="7"/>
      <c r="GW214" s="32" t="str">
        <f>IF(GT214&gt;0,(GV214*GU214)/GV9/GV10/60,"-")</f>
        <v>-</v>
      </c>
      <c r="HA214" s="107">
        <v>18</v>
      </c>
      <c r="HB214" s="4"/>
      <c r="HC214" s="108" t="str">
        <f>IF(HB214&gt;0,INDEX(Вхідні_дані!$A$963:$G$1062,MATCH(HB214,Вхідні_дані!$C$963:$C$1062,0),7),"-")</f>
        <v>-</v>
      </c>
      <c r="HD214" s="7"/>
      <c r="HE214" s="32" t="str">
        <f>IF(HB214&gt;0,(HD214*HC214)/HD9/HD10/60,"-")</f>
        <v>-</v>
      </c>
      <c r="HI214" s="107">
        <v>18</v>
      </c>
      <c r="HJ214" s="4"/>
      <c r="HK214" s="108" t="str">
        <f>IF(HJ214&gt;0,INDEX(Вхідні_дані!$A$963:$G$1062,MATCH(HJ214,Вхідні_дані!$C$963:$C$1062,0),7),"-")</f>
        <v>-</v>
      </c>
      <c r="HL214" s="7"/>
      <c r="HM214" s="32" t="str">
        <f>IF(HJ214&gt;0,(HL214*HK214)/HL9/HL10/60,"-")</f>
        <v>-</v>
      </c>
      <c r="HQ214" s="107">
        <v>18</v>
      </c>
      <c r="HR214" s="4"/>
      <c r="HS214" s="108" t="str">
        <f>IF(HR214&gt;0,INDEX(Вхідні_дані!$A$963:$G$1062,MATCH(HR214,Вхідні_дані!$C$963:$C$1062,0),7),"-")</f>
        <v>-</v>
      </c>
      <c r="HT214" s="7"/>
      <c r="HU214" s="32" t="str">
        <f>IF(HR214&gt;0,(HT214*HS214)/HT9/HT10/60,"-")</f>
        <v>-</v>
      </c>
      <c r="HY214" s="107">
        <v>18</v>
      </c>
      <c r="HZ214" s="4"/>
      <c r="IA214" s="108" t="str">
        <f>IF(HZ214&gt;0,INDEX(Вхідні_дані!$A$963:$G$1062,MATCH(HZ214,Вхідні_дані!$C$963:$C$1062,0),7),"-")</f>
        <v>-</v>
      </c>
      <c r="IB214" s="7"/>
      <c r="IC214" s="32" t="str">
        <f>IF(HZ214&gt;0,(IB214*IA214)/IB9/IB10/60,"-")</f>
        <v>-</v>
      </c>
      <c r="IG214" s="107">
        <v>18</v>
      </c>
      <c r="IH214" s="4"/>
      <c r="II214" s="108" t="str">
        <f>IF(IH214&gt;0,INDEX(Вхідні_дані!$A$963:$G$1062,MATCH(IH214,Вхідні_дані!$C$963:$C$1062,0),7),"-")</f>
        <v>-</v>
      </c>
      <c r="IJ214" s="7"/>
      <c r="IK214" s="32" t="str">
        <f>IF(IH214&gt;0,(IJ214*II214)/IJ9/IJ10/60,"-")</f>
        <v>-</v>
      </c>
      <c r="IO214" s="107">
        <v>18</v>
      </c>
      <c r="IP214" s="4"/>
      <c r="IQ214" s="108" t="str">
        <f>IF(IP214&gt;0,INDEX(Вхідні_дані!$A$963:$G$1062,MATCH(IP214,Вхідні_дані!$C$963:$C$1062,0),7),"-")</f>
        <v>-</v>
      </c>
      <c r="IR214" s="7"/>
      <c r="IS214" s="32" t="str">
        <f>IF(IP214&gt;0,(IR214*IQ214)/IR9/IR10/60,"-")</f>
        <v>-</v>
      </c>
      <c r="IW214" s="107">
        <v>18</v>
      </c>
      <c r="IX214" s="4"/>
      <c r="IY214" s="108" t="str">
        <f>IF(IX214&gt;0,INDEX(Вхідні_дані!$A$963:$G$1062,MATCH(IX214,Вхідні_дані!$C$963:$C$1062,0),7),"-")</f>
        <v>-</v>
      </c>
      <c r="IZ214" s="7"/>
      <c r="JA214" s="32" t="str">
        <f>IF(IX214&gt;0,(IZ214*IY214)/IZ9/IZ10/60,"-")</f>
        <v>-</v>
      </c>
      <c r="JE214" s="107">
        <v>18</v>
      </c>
      <c r="JF214" s="4"/>
      <c r="JG214" s="108" t="str">
        <f>IF(JF214&gt;0,INDEX(Вхідні_дані!$A$963:$G$1062,MATCH(JF214,Вхідні_дані!$C$963:$C$1062,0),7),"-")</f>
        <v>-</v>
      </c>
      <c r="JH214" s="7"/>
      <c r="JI214" s="32" t="str">
        <f>IF(JF214&gt;0,(JH214*JG214)/JH9/JH10/60,"-")</f>
        <v>-</v>
      </c>
      <c r="JM214" s="107">
        <v>18</v>
      </c>
      <c r="JN214" s="4"/>
      <c r="JO214" s="108" t="str">
        <f>IF(JN214&gt;0,INDEX(Вхідні_дані!$A$963:$G$1062,MATCH(JN214,Вхідні_дані!$C$963:$C$1062,0),7),"-")</f>
        <v>-</v>
      </c>
      <c r="JP214" s="7"/>
      <c r="JQ214" s="32" t="str">
        <f>IF(JN214&gt;0,(JP214*JO214)/JP9/JP10/60,"-")</f>
        <v>-</v>
      </c>
      <c r="JU214" s="107">
        <v>18</v>
      </c>
      <c r="JV214" s="4"/>
      <c r="JW214" s="108" t="str">
        <f>IF(JV214&gt;0,INDEX(Вхідні_дані!$A$963:$G$1062,MATCH(JV214,Вхідні_дані!$C$963:$C$1062,0),7),"-")</f>
        <v>-</v>
      </c>
      <c r="JX214" s="7"/>
      <c r="JY214" s="32" t="str">
        <f>IF(JV214&gt;0,(JX214*JW214)/JX9/JX10/60,"-")</f>
        <v>-</v>
      </c>
      <c r="KC214" s="107">
        <v>18</v>
      </c>
      <c r="KD214" s="4"/>
      <c r="KE214" s="108" t="str">
        <f>IF(KD214&gt;0,INDEX(Вхідні_дані!$A$963:$G$1062,MATCH(KD214,Вхідні_дані!$C$963:$C$1062,0),7),"-")</f>
        <v>-</v>
      </c>
      <c r="KF214" s="7"/>
      <c r="KG214" s="32" t="str">
        <f>IF(KD214&gt;0,(KF214*KE214)/KF9/KF10/60,"-")</f>
        <v>-</v>
      </c>
      <c r="KK214" s="107">
        <v>18</v>
      </c>
      <c r="KL214" s="4"/>
      <c r="KM214" s="108" t="str">
        <f>IF(KL214&gt;0,INDEX(Вхідні_дані!$A$963:$G$1062,MATCH(KL214,Вхідні_дані!$C$963:$C$1062,0),7),"-")</f>
        <v>-</v>
      </c>
      <c r="KN214" s="7"/>
      <c r="KO214" s="32" t="str">
        <f>IF(KL214&gt;0,(KN214*KM214)/KN9/KN10/60,"-")</f>
        <v>-</v>
      </c>
      <c r="KS214" s="107">
        <v>18</v>
      </c>
      <c r="KT214" s="4"/>
      <c r="KU214" s="108" t="str">
        <f>IF(KT214&gt;0,INDEX(Вхідні_дані!$A$963:$G$1062,MATCH(KT214,Вхідні_дані!$C$963:$C$1062,0),7),"-")</f>
        <v>-</v>
      </c>
      <c r="KV214" s="7"/>
      <c r="KW214" s="32" t="str">
        <f>IF(KT214&gt;0,(KV214*KU214)/KV9/KV10/60,"-")</f>
        <v>-</v>
      </c>
      <c r="LA214" s="107">
        <v>18</v>
      </c>
      <c r="LB214" s="4"/>
      <c r="LC214" s="108" t="str">
        <f>IF(LB214&gt;0,INDEX(Вхідні_дані!$A$963:$G$1062,MATCH(LB214,Вхідні_дані!$C$963:$C$1062,0),7),"-")</f>
        <v>-</v>
      </c>
      <c r="LD214" s="7"/>
      <c r="LE214" s="32" t="str">
        <f>IF(LB214&gt;0,(LD214*LC214)/LD9/LD10/60,"-")</f>
        <v>-</v>
      </c>
      <c r="LI214" s="107">
        <v>18</v>
      </c>
      <c r="LJ214" s="4"/>
      <c r="LK214" s="108" t="str">
        <f>IF(LJ214&gt;0,INDEX(Вхідні_дані!$A$963:$G$1062,MATCH(LJ214,Вхідні_дані!$C$963:$C$1062,0),7),"-")</f>
        <v>-</v>
      </c>
      <c r="LL214" s="7"/>
      <c r="LM214" s="32" t="str">
        <f>IF(LJ214&gt;0,(LL214*LK214)/LL9/LL10/60,"-")</f>
        <v>-</v>
      </c>
      <c r="LQ214" s="107">
        <v>18</v>
      </c>
      <c r="LR214" s="4"/>
      <c r="LS214" s="108" t="str">
        <f>IF(LR214&gt;0,INDEX(Вхідні_дані!$A$963:$G$1062,MATCH(LR214,Вхідні_дані!$C$963:$C$1062,0),7),"-")</f>
        <v>-</v>
      </c>
      <c r="LT214" s="7"/>
      <c r="LU214" s="32" t="str">
        <f>IF(LR214&gt;0,(LT214*LS214)/LT9/LT10/60,"-")</f>
        <v>-</v>
      </c>
      <c r="LY214" s="107">
        <v>18</v>
      </c>
      <c r="LZ214" s="4"/>
      <c r="MA214" s="108" t="str">
        <f>IF(LZ214&gt;0,INDEX(Вхідні_дані!$A$963:$G$1062,MATCH(LZ214,Вхідні_дані!$C$963:$C$1062,0),7),"-")</f>
        <v>-</v>
      </c>
      <c r="MB214" s="7"/>
      <c r="MC214" s="32" t="str">
        <f>IF(LZ214&gt;0,(MB214*MA214)/MB9/MB10/60,"-")</f>
        <v>-</v>
      </c>
      <c r="MG214" s="107">
        <v>18</v>
      </c>
      <c r="MH214" s="4"/>
      <c r="MI214" s="108" t="str">
        <f>IF(MH214&gt;0,INDEX(Вхідні_дані!$A$963:$G$1062,MATCH(MH214,Вхідні_дані!$C$963:$C$1062,0),7),"-")</f>
        <v>-</v>
      </c>
      <c r="MJ214" s="7"/>
      <c r="MK214" s="32" t="str">
        <f>IF(MH214&gt;0,(MJ214*MI214)/MJ9/MJ10/60,"-")</f>
        <v>-</v>
      </c>
      <c r="MO214" s="107">
        <v>18</v>
      </c>
      <c r="MP214" s="4"/>
      <c r="MQ214" s="108" t="str">
        <f>IF(MP214&gt;0,INDEX(Вхідні_дані!$A$963:$G$1062,MATCH(MP214,Вхідні_дані!$C$963:$C$1062,0),7),"-")</f>
        <v>-</v>
      </c>
      <c r="MR214" s="7"/>
      <c r="MS214" s="32" t="str">
        <f>IF(MP214&gt;0,(MR214*MQ214)/MR9/MR10/60,"-")</f>
        <v>-</v>
      </c>
      <c r="MW214" s="107">
        <v>18</v>
      </c>
      <c r="MX214" s="4"/>
      <c r="MY214" s="108" t="str">
        <f>IF(MX214&gt;0,INDEX(Вхідні_дані!$A$963:$G$1062,MATCH(MX214,Вхідні_дані!$C$963:$C$1062,0),7),"-")</f>
        <v>-</v>
      </c>
      <c r="MZ214" s="7"/>
      <c r="NA214" s="32" t="str">
        <f>IF(MX214&gt;0,(MZ214*MY214)/MZ9/MZ10/60,"-")</f>
        <v>-</v>
      </c>
      <c r="NE214" s="107">
        <v>18</v>
      </c>
      <c r="NF214" s="4"/>
      <c r="NG214" s="108" t="str">
        <f>IF(NF214&gt;0,INDEX(Вхідні_дані!$A$963:$G$1062,MATCH(NF214,Вхідні_дані!$C$963:$C$1062,0),7),"-")</f>
        <v>-</v>
      </c>
      <c r="NH214" s="7"/>
      <c r="NI214" s="32" t="str">
        <f>IF(NF214&gt;0,(NH214*NG214)/NH9/NH10/60,"-")</f>
        <v>-</v>
      </c>
      <c r="NM214" s="107">
        <v>18</v>
      </c>
      <c r="NN214" s="4"/>
      <c r="NO214" s="108" t="str">
        <f>IF(NN214&gt;0,INDEX(Вхідні_дані!$A$963:$G$1062,MATCH(NN214,Вхідні_дані!$C$963:$C$1062,0),7),"-")</f>
        <v>-</v>
      </c>
      <c r="NP214" s="7"/>
      <c r="NQ214" s="32" t="str">
        <f>IF(NN214&gt;0,(NP214*NO214)/NP9/NP10/60,"-")</f>
        <v>-</v>
      </c>
      <c r="NU214" s="107">
        <v>18</v>
      </c>
      <c r="NV214" s="4"/>
      <c r="NW214" s="108" t="str">
        <f>IF(NV214&gt;0,INDEX(Вхідні_дані!$A$963:$G$1062,MATCH(NV214,Вхідні_дані!$C$963:$C$1062,0),7),"-")</f>
        <v>-</v>
      </c>
      <c r="NX214" s="7"/>
      <c r="NY214" s="32" t="str">
        <f>IF(NV214&gt;0,(NX214*NW214)/NX9/NX10/60,"-")</f>
        <v>-</v>
      </c>
      <c r="OC214" s="107">
        <v>18</v>
      </c>
      <c r="OD214" s="4"/>
      <c r="OE214" s="108" t="str">
        <f>IF(OD214&gt;0,INDEX(Вхідні_дані!$A$963:$G$1062,MATCH(OD214,Вхідні_дані!$C$963:$C$1062,0),7),"-")</f>
        <v>-</v>
      </c>
      <c r="OF214" s="7"/>
      <c r="OG214" s="32" t="str">
        <f>IF(OD214&gt;0,(OF214*OE214)/OF9/OF10/60,"-")</f>
        <v>-</v>
      </c>
      <c r="OK214" s="107">
        <v>18</v>
      </c>
      <c r="OL214" s="4"/>
      <c r="OM214" s="108" t="str">
        <f>IF(OL214&gt;0,INDEX(Вхідні_дані!$A$963:$G$1062,MATCH(OL214,Вхідні_дані!$C$963:$C$1062,0),7),"-")</f>
        <v>-</v>
      </c>
      <c r="ON214" s="7"/>
      <c r="OO214" s="32" t="str">
        <f>IF(OL214&gt;0,(ON214*OM214)/ON9/ON10/60,"-")</f>
        <v>-</v>
      </c>
      <c r="OS214" s="107">
        <v>18</v>
      </c>
      <c r="OT214" s="4"/>
      <c r="OU214" s="108" t="str">
        <f>IF(OT214&gt;0,INDEX(Вхідні_дані!$A$963:$G$1062,MATCH(OT214,Вхідні_дані!$C$963:$C$1062,0),7),"-")</f>
        <v>-</v>
      </c>
      <c r="OV214" s="7"/>
      <c r="OW214" s="32" t="str">
        <f>IF(OT214&gt;0,(OV214*OU214)/OV9/OV10/60,"-")</f>
        <v>-</v>
      </c>
      <c r="PA214" s="107">
        <v>18</v>
      </c>
      <c r="PB214" s="4"/>
      <c r="PC214" s="108" t="str">
        <f>IF(PB214&gt;0,INDEX(Вхідні_дані!$A$963:$G$1062,MATCH(PB214,Вхідні_дані!$C$963:$C$1062,0),7),"-")</f>
        <v>-</v>
      </c>
      <c r="PD214" s="7"/>
      <c r="PE214" s="32" t="str">
        <f>IF(PB214&gt;0,(PD214*PC214)/PD9/PD10/60,"-")</f>
        <v>-</v>
      </c>
      <c r="PI214" s="107">
        <v>18</v>
      </c>
      <c r="PJ214" s="4"/>
      <c r="PK214" s="108" t="str">
        <f>IF(PJ214&gt;0,INDEX(Вхідні_дані!$A$963:$G$1062,MATCH(PJ214,Вхідні_дані!$C$963:$C$1062,0),7),"-")</f>
        <v>-</v>
      </c>
      <c r="PL214" s="7"/>
      <c r="PM214" s="32" t="str">
        <f>IF(PJ214&gt;0,(PL214*PK214)/PL9/PL10/60,"-")</f>
        <v>-</v>
      </c>
      <c r="PQ214" s="107">
        <v>18</v>
      </c>
      <c r="PR214" s="4"/>
      <c r="PS214" s="108" t="str">
        <f>IF(PR214&gt;0,INDEX(Вхідні_дані!$A$963:$G$1062,MATCH(PR214,Вхідні_дані!$C$963:$C$1062,0),7),"-")</f>
        <v>-</v>
      </c>
      <c r="PT214" s="7"/>
      <c r="PU214" s="32" t="str">
        <f>IF(PR214&gt;0,(PT214*PS214)/PT9/PT10/60,"-")</f>
        <v>-</v>
      </c>
      <c r="PY214" s="107">
        <v>18</v>
      </c>
      <c r="PZ214" s="4"/>
      <c r="QA214" s="108" t="str">
        <f>IF(PZ214&gt;0,INDEX(Вхідні_дані!$A$963:$G$1062,MATCH(PZ214,Вхідні_дані!$C$963:$C$1062,0),7),"-")</f>
        <v>-</v>
      </c>
      <c r="QB214" s="7"/>
      <c r="QC214" s="32" t="str">
        <f>IF(PZ214&gt;0,(QB214*QA214)/QB9/QB10/60,"-")</f>
        <v>-</v>
      </c>
      <c r="QG214" s="107">
        <v>18</v>
      </c>
      <c r="QH214" s="4"/>
      <c r="QI214" s="108" t="str">
        <f>IF(QH214&gt;0,INDEX(Вхідні_дані!$A$963:$G$1062,MATCH(QH214,Вхідні_дані!$C$963:$C$1062,0),7),"-")</f>
        <v>-</v>
      </c>
      <c r="QJ214" s="7"/>
      <c r="QK214" s="32" t="str">
        <f>IF(QH214&gt;0,(QJ214*QI214)/QJ9/QJ10/60,"-")</f>
        <v>-</v>
      </c>
      <c r="QO214" s="107">
        <v>18</v>
      </c>
      <c r="QP214" s="4"/>
      <c r="QQ214" s="108" t="str">
        <f>IF(QP214&gt;0,INDEX(Вхідні_дані!$A$963:$G$1062,MATCH(QP214,Вхідні_дані!$C$963:$C$1062,0),7),"-")</f>
        <v>-</v>
      </c>
      <c r="QR214" s="7"/>
      <c r="QS214" s="32" t="str">
        <f>IF(QP214&gt;0,(QR214*QQ214)/QR9/QR10/60,"-")</f>
        <v>-</v>
      </c>
      <c r="QW214" s="107">
        <v>18</v>
      </c>
      <c r="QX214" s="4"/>
      <c r="QY214" s="108" t="str">
        <f>IF(QX214&gt;0,INDEX(Вхідні_дані!$A$963:$G$1062,MATCH(QX214,Вхідні_дані!$C$963:$C$1062,0),7),"-")</f>
        <v>-</v>
      </c>
      <c r="QZ214" s="7"/>
      <c r="RA214" s="32" t="str">
        <f>IF(QX214&gt;0,(QZ214*QY214)/QZ9/QZ10/60,"-")</f>
        <v>-</v>
      </c>
      <c r="RE214" s="107">
        <v>18</v>
      </c>
      <c r="RF214" s="4"/>
      <c r="RG214" s="108" t="str">
        <f>IF(RF214&gt;0,INDEX(Вхідні_дані!$A$963:$G$1062,MATCH(RF214,Вхідні_дані!$C$963:$C$1062,0),7),"-")</f>
        <v>-</v>
      </c>
      <c r="RH214" s="7"/>
      <c r="RI214" s="32" t="str">
        <f>IF(RF214&gt;0,(RH214*RG214)/RH9/RH10/60,"-")</f>
        <v>-</v>
      </c>
      <c r="RM214" s="107">
        <v>18</v>
      </c>
      <c r="RN214" s="4"/>
      <c r="RO214" s="108" t="str">
        <f>IF(RN214&gt;0,INDEX(Вхідні_дані!$A$963:$G$1062,MATCH(RN214,Вхідні_дані!$C$963:$C$1062,0),7),"-")</f>
        <v>-</v>
      </c>
      <c r="RP214" s="7"/>
      <c r="RQ214" s="32" t="str">
        <f>IF(RN214&gt;0,(RP214*RO214)/RP9/RP10/60,"-")</f>
        <v>-</v>
      </c>
      <c r="RU214" s="107">
        <v>18</v>
      </c>
      <c r="RV214" s="4"/>
      <c r="RW214" s="108" t="str">
        <f>IF(RV214&gt;0,INDEX(Вхідні_дані!$A$963:$G$1062,MATCH(RV214,Вхідні_дані!$C$963:$C$1062,0),7),"-")</f>
        <v>-</v>
      </c>
      <c r="RX214" s="7"/>
      <c r="RY214" s="32" t="str">
        <f>IF(RV214&gt;0,(RX214*RW214)/RX9/RX10/60,"-")</f>
        <v>-</v>
      </c>
      <c r="SC214" s="107">
        <v>18</v>
      </c>
      <c r="SD214" s="4"/>
      <c r="SE214" s="108" t="str">
        <f>IF(SD214&gt;0,INDEX(Вхідні_дані!$A$963:$G$1062,MATCH(SD214,Вхідні_дані!$C$963:$C$1062,0),7),"-")</f>
        <v>-</v>
      </c>
      <c r="SF214" s="7"/>
      <c r="SG214" s="32" t="str">
        <f>IF(SD214&gt;0,(SF214*SE214)/SF9/SF10/60,"-")</f>
        <v>-</v>
      </c>
      <c r="SK214" s="107">
        <v>18</v>
      </c>
      <c r="SL214" s="4"/>
      <c r="SM214" s="108" t="str">
        <f>IF(SL214&gt;0,INDEX(Вхідні_дані!$A$963:$G$1062,MATCH(SL214,Вхідні_дані!$C$963:$C$1062,0),7),"-")</f>
        <v>-</v>
      </c>
      <c r="SN214" s="7"/>
      <c r="SO214" s="32" t="str">
        <f>IF(SL214&gt;0,(SN214*SM214)/SN9/SN10/60,"-")</f>
        <v>-</v>
      </c>
      <c r="SS214" s="107">
        <v>18</v>
      </c>
      <c r="ST214" s="4"/>
      <c r="SU214" s="108" t="str">
        <f>IF(ST214&gt;0,INDEX(Вхідні_дані!$A$963:$G$1062,MATCH(ST214,Вхідні_дані!$C$963:$C$1062,0),7),"-")</f>
        <v>-</v>
      </c>
      <c r="SV214" s="7"/>
      <c r="SW214" s="32" t="str">
        <f>IF(ST214&gt;0,(SV214*SU214)/SV9/SV10/60,"-")</f>
        <v>-</v>
      </c>
      <c r="TA214" s="107">
        <v>18</v>
      </c>
      <c r="TB214" s="4"/>
      <c r="TC214" s="108" t="str">
        <f>IF(TB214&gt;0,INDEX(Вхідні_дані!$A$963:$G$1062,MATCH(TB214,Вхідні_дані!$C$963:$C$1062,0),7),"-")</f>
        <v>-</v>
      </c>
      <c r="TD214" s="7"/>
      <c r="TE214" s="32" t="str">
        <f>IF(TB214&gt;0,(TD214*TC214)/TD9/TD10/60,"-")</f>
        <v>-</v>
      </c>
      <c r="TI214" s="107">
        <v>18</v>
      </c>
      <c r="TJ214" s="4"/>
      <c r="TK214" s="108" t="str">
        <f>IF(TJ214&gt;0,INDEX(Вхідні_дані!$A$963:$G$1062,MATCH(TJ214,Вхідні_дані!$C$963:$C$1062,0),7),"-")</f>
        <v>-</v>
      </c>
      <c r="TL214" s="7"/>
      <c r="TM214" s="32" t="str">
        <f>IF(TJ214&gt;0,(TL214*TK214)/TL9/TL10/60,"-")</f>
        <v>-</v>
      </c>
      <c r="TQ214" s="107">
        <v>18</v>
      </c>
      <c r="TR214" s="4"/>
      <c r="TS214" s="108" t="str">
        <f>IF(TR214&gt;0,INDEX(Вхідні_дані!$A$963:$G$1062,MATCH(TR214,Вхідні_дані!$C$963:$C$1062,0),7),"-")</f>
        <v>-</v>
      </c>
      <c r="TT214" s="7"/>
      <c r="TU214" s="32" t="str">
        <f>IF(TR214&gt;0,(TT214*TS214)/TT9/TT10/60,"-")</f>
        <v>-</v>
      </c>
      <c r="TY214" s="107">
        <v>18</v>
      </c>
      <c r="TZ214" s="4"/>
      <c r="UA214" s="108" t="str">
        <f>IF(TZ214&gt;0,INDEX(Вхідні_дані!$A$963:$G$1062,MATCH(TZ214,Вхідні_дані!$C$963:$C$1062,0),7),"-")</f>
        <v>-</v>
      </c>
      <c r="UB214" s="7"/>
      <c r="UC214" s="32" t="str">
        <f>IF(TZ214&gt;0,(UB214*UA214)/UB9/UB10/60,"-")</f>
        <v>-</v>
      </c>
      <c r="UG214" s="107">
        <v>18</v>
      </c>
      <c r="UH214" s="4"/>
      <c r="UI214" s="108" t="str">
        <f>IF(UH214&gt;0,INDEX(Вхідні_дані!$A$963:$G$1062,MATCH(UH214,Вхідні_дані!$C$963:$C$1062,0),7),"-")</f>
        <v>-</v>
      </c>
      <c r="UJ214" s="7"/>
      <c r="UK214" s="32" t="str">
        <f>IF(UH214&gt;0,(UJ214*UI214)/UJ9/UJ10/60,"-")</f>
        <v>-</v>
      </c>
      <c r="UO214" s="107">
        <v>18</v>
      </c>
      <c r="UP214" s="4"/>
      <c r="UQ214" s="108" t="str">
        <f>IF(UP214&gt;0,INDEX(Вхідні_дані!$A$963:$G$1062,MATCH(UP214,Вхідні_дані!$C$963:$C$1062,0),7),"-")</f>
        <v>-</v>
      </c>
      <c r="UR214" s="7"/>
      <c r="US214" s="32" t="str">
        <f>IF(UP214&gt;0,(UR214*UQ214)/UR9/UR10/60,"-")</f>
        <v>-</v>
      </c>
      <c r="UW214" s="107">
        <v>18</v>
      </c>
      <c r="UX214" s="4"/>
      <c r="UY214" s="108" t="str">
        <f>IF(UX214&gt;0,INDEX(Вхідні_дані!$A$963:$G$1062,MATCH(UX214,Вхідні_дані!$C$963:$C$1062,0),7),"-")</f>
        <v>-</v>
      </c>
      <c r="UZ214" s="7"/>
      <c r="VA214" s="32" t="str">
        <f>IF(UX214&gt;0,(UZ214*UY214)/UZ9/UZ10/60,"-")</f>
        <v>-</v>
      </c>
      <c r="VE214" s="107">
        <v>18</v>
      </c>
      <c r="VF214" s="4"/>
      <c r="VG214" s="108" t="str">
        <f>IF(VF214&gt;0,INDEX(Вхідні_дані!$A$963:$G$1062,MATCH(VF214,Вхідні_дані!$C$963:$C$1062,0),7),"-")</f>
        <v>-</v>
      </c>
      <c r="VH214" s="7"/>
      <c r="VI214" s="32" t="str">
        <f>IF(VF214&gt;0,(VH214*VG214)/VH9/VH10/60,"-")</f>
        <v>-</v>
      </c>
      <c r="VM214" s="107">
        <v>18</v>
      </c>
      <c r="VN214" s="4"/>
      <c r="VO214" s="108" t="str">
        <f>IF(VN214&gt;0,INDEX(Вхідні_дані!$A$963:$G$1062,MATCH(VN214,Вхідні_дані!$C$963:$C$1062,0),7),"-")</f>
        <v>-</v>
      </c>
      <c r="VP214" s="7"/>
      <c r="VQ214" s="32" t="str">
        <f>IF(VN214&gt;0,(VP214*VO214)/VP9/VP10/60,"-")</f>
        <v>-</v>
      </c>
      <c r="VU214" s="107">
        <v>18</v>
      </c>
      <c r="VV214" s="4"/>
      <c r="VW214" s="108" t="str">
        <f>IF(VV214&gt;0,INDEX(Вхідні_дані!$A$963:$G$1062,MATCH(VV214,Вхідні_дані!$C$963:$C$1062,0),7),"-")</f>
        <v>-</v>
      </c>
      <c r="VX214" s="7"/>
      <c r="VY214" s="32" t="str">
        <f>IF(VV214&gt;0,(VX214*VW214)/VX9/VX10/60,"-")</f>
        <v>-</v>
      </c>
      <c r="WC214" s="107">
        <v>18</v>
      </c>
      <c r="WD214" s="4"/>
      <c r="WE214" s="108" t="str">
        <f>IF(WD214&gt;0,INDEX(Вхідні_дані!$A$963:$G$1062,MATCH(WD214,Вхідні_дані!$C$963:$C$1062,0),7),"-")</f>
        <v>-</v>
      </c>
      <c r="WF214" s="7"/>
      <c r="WG214" s="32" t="str">
        <f>IF(WD214&gt;0,(WF214*WE214)/WF9/WF10/60,"-")</f>
        <v>-</v>
      </c>
      <c r="WK214" s="107">
        <v>18</v>
      </c>
      <c r="WL214" s="4"/>
      <c r="WM214" s="108" t="str">
        <f>IF(WL214&gt;0,INDEX(Вхідні_дані!$A$963:$G$1062,MATCH(WL214,Вхідні_дані!$C$963:$C$1062,0),7),"-")</f>
        <v>-</v>
      </c>
      <c r="WN214" s="7"/>
      <c r="WO214" s="32" t="str">
        <f>IF(WL214&gt;0,(WN214*WM214)/WN9/WN10/60,"-")</f>
        <v>-</v>
      </c>
      <c r="WS214" s="107">
        <v>18</v>
      </c>
      <c r="WT214" s="4"/>
      <c r="WU214" s="108" t="str">
        <f>IF(WT214&gt;0,INDEX(Вхідні_дані!$A$963:$G$1062,MATCH(WT214,Вхідні_дані!$C$963:$C$1062,0),7),"-")</f>
        <v>-</v>
      </c>
      <c r="WV214" s="7"/>
      <c r="WW214" s="32" t="str">
        <f>IF(WT214&gt;0,(WV214*WU214)/WV9/WV10/60,"-")</f>
        <v>-</v>
      </c>
      <c r="XA214" s="107">
        <v>18</v>
      </c>
      <c r="XB214" s="4"/>
      <c r="XC214" s="108" t="str">
        <f>IF(XB214&gt;0,INDEX(Вхідні_дані!$A$963:$G$1062,MATCH(XB214,Вхідні_дані!$C$963:$C$1062,0),7),"-")</f>
        <v>-</v>
      </c>
      <c r="XD214" s="7"/>
      <c r="XE214" s="32" t="str">
        <f>IF(XB214&gt;0,(XD214*XC214)/XD9/XD10/60,"-")</f>
        <v>-</v>
      </c>
      <c r="XI214" s="107">
        <v>18</v>
      </c>
      <c r="XJ214" s="4"/>
      <c r="XK214" s="108" t="str">
        <f>IF(XJ214&gt;0,INDEX(Вхідні_дані!$A$963:$G$1062,MATCH(XJ214,Вхідні_дані!$C$963:$C$1062,0),7),"-")</f>
        <v>-</v>
      </c>
      <c r="XL214" s="7"/>
      <c r="XM214" s="32" t="str">
        <f>IF(XJ214&gt;0,(XL214*XK214)/XL9/XL10/60,"-")</f>
        <v>-</v>
      </c>
      <c r="XQ214" s="107">
        <v>18</v>
      </c>
      <c r="XR214" s="4"/>
      <c r="XS214" s="108" t="str">
        <f>IF(XR214&gt;0,INDEX(Вхідні_дані!$A$963:$G$1062,MATCH(XR214,Вхідні_дані!$C$963:$C$1062,0),7),"-")</f>
        <v>-</v>
      </c>
      <c r="XT214" s="7"/>
      <c r="XU214" s="32" t="str">
        <f>IF(XR214&gt;0,(XT214*XS214)/XT9/XT10/60,"-")</f>
        <v>-</v>
      </c>
      <c r="XY214" s="107">
        <v>18</v>
      </c>
      <c r="XZ214" s="4"/>
      <c r="YA214" s="108" t="str">
        <f>IF(XZ214&gt;0,INDEX(Вхідні_дані!$A$963:$G$1062,MATCH(XZ214,Вхідні_дані!$C$963:$C$1062,0),7),"-")</f>
        <v>-</v>
      </c>
      <c r="YB214" s="7"/>
      <c r="YC214" s="32" t="str">
        <f>IF(XZ214&gt;0,(YB214*YA214)/YB9/YB10/60,"-")</f>
        <v>-</v>
      </c>
      <c r="YG214" s="107">
        <v>18</v>
      </c>
      <c r="YH214" s="4"/>
      <c r="YI214" s="108" t="str">
        <f>IF(YH214&gt;0,INDEX(Вхідні_дані!$A$963:$G$1062,MATCH(YH214,Вхідні_дані!$C$963:$C$1062,0),7),"-")</f>
        <v>-</v>
      </c>
      <c r="YJ214" s="7"/>
      <c r="YK214" s="32" t="str">
        <f>IF(YH214&gt;0,(YJ214*YI214)/YJ9/YJ10/60,"-")</f>
        <v>-</v>
      </c>
      <c r="YO214" s="107">
        <v>18</v>
      </c>
      <c r="YP214" s="4"/>
      <c r="YQ214" s="108" t="str">
        <f>IF(YP214&gt;0,INDEX(Вхідні_дані!$A$963:$G$1062,MATCH(YP214,Вхідні_дані!$C$963:$C$1062,0),7),"-")</f>
        <v>-</v>
      </c>
      <c r="YR214" s="7"/>
      <c r="YS214" s="32" t="str">
        <f>IF(YP214&gt;0,(YR214*YQ214)/YR9/YR10/60,"-")</f>
        <v>-</v>
      </c>
      <c r="YW214" s="107">
        <v>18</v>
      </c>
      <c r="YX214" s="4"/>
      <c r="YY214" s="108" t="str">
        <f>IF(YX214&gt;0,INDEX(Вхідні_дані!$A$963:$G$1062,MATCH(YX214,Вхідні_дані!$C$963:$C$1062,0),7),"-")</f>
        <v>-</v>
      </c>
      <c r="YZ214" s="7"/>
      <c r="ZA214" s="32" t="str">
        <f>IF(YX214&gt;0,(YZ214*YY214)/YZ9/YZ10/60,"-")</f>
        <v>-</v>
      </c>
      <c r="ZE214" s="107">
        <v>18</v>
      </c>
      <c r="ZF214" s="4"/>
      <c r="ZG214" s="108" t="str">
        <f>IF(ZF214&gt;0,INDEX(Вхідні_дані!$A$963:$G$1062,MATCH(ZF214,Вхідні_дані!$C$963:$C$1062,0),7),"-")</f>
        <v>-</v>
      </c>
      <c r="ZH214" s="7"/>
      <c r="ZI214" s="32" t="str">
        <f>IF(ZF214&gt;0,(ZH214*ZG214)/ZH9/ZH10/60,"-")</f>
        <v>-</v>
      </c>
      <c r="ZM214" s="107">
        <v>18</v>
      </c>
      <c r="ZN214" s="4"/>
      <c r="ZO214" s="108" t="str">
        <f>IF(ZN214&gt;0,INDEX(Вхідні_дані!$A$963:$G$1062,MATCH(ZN214,Вхідні_дані!$C$963:$C$1062,0),7),"-")</f>
        <v>-</v>
      </c>
      <c r="ZP214" s="7"/>
      <c r="ZQ214" s="32" t="str">
        <f>IF(ZN214&gt;0,(ZP214*ZO214)/ZP9/ZP10/60,"-")</f>
        <v>-</v>
      </c>
      <c r="ZU214" s="107">
        <v>18</v>
      </c>
      <c r="ZV214" s="4"/>
      <c r="ZW214" s="108" t="str">
        <f>IF(ZV214&gt;0,INDEX(Вхідні_дані!$A$963:$G$1062,MATCH(ZV214,Вхідні_дані!$C$963:$C$1062,0),7),"-")</f>
        <v>-</v>
      </c>
      <c r="ZX214" s="7"/>
      <c r="ZY214" s="32" t="str">
        <f>IF(ZV214&gt;0,(ZX214*ZW214)/ZX9/ZX10/60,"-")</f>
        <v>-</v>
      </c>
      <c r="AAC214" s="107">
        <v>18</v>
      </c>
      <c r="AAD214" s="4"/>
      <c r="AAE214" s="108" t="str">
        <f>IF(AAD214&gt;0,INDEX(Вхідні_дані!$A$963:$G$1062,MATCH(AAD214,Вхідні_дані!$C$963:$C$1062,0),7),"-")</f>
        <v>-</v>
      </c>
      <c r="AAF214" s="7"/>
      <c r="AAG214" s="32" t="str">
        <f>IF(AAD214&gt;0,(AAF214*AAE214)/AAF9/AAF10/60,"-")</f>
        <v>-</v>
      </c>
      <c r="AAK214" s="107">
        <v>18</v>
      </c>
      <c r="AAL214" s="4"/>
      <c r="AAM214" s="108" t="str">
        <f>IF(AAL214&gt;0,INDEX(Вхідні_дані!$A$963:$G$1062,MATCH(AAL214,Вхідні_дані!$C$963:$C$1062,0),7),"-")</f>
        <v>-</v>
      </c>
      <c r="AAN214" s="7"/>
      <c r="AAO214" s="32" t="str">
        <f>IF(AAL214&gt;0,(AAN214*AAM214)/AAN9/AAN10/60,"-")</f>
        <v>-</v>
      </c>
      <c r="AAS214" s="107">
        <v>18</v>
      </c>
      <c r="AAT214" s="4"/>
      <c r="AAU214" s="108" t="str">
        <f>IF(AAT214&gt;0,INDEX(Вхідні_дані!$A$963:$G$1062,MATCH(AAT214,Вхідні_дані!$C$963:$C$1062,0),7),"-")</f>
        <v>-</v>
      </c>
      <c r="AAV214" s="7"/>
      <c r="AAW214" s="32" t="str">
        <f>IF(AAT214&gt;0,(AAV214*AAU214)/AAV9/AAV10/60,"-")</f>
        <v>-</v>
      </c>
      <c r="ABA214" s="107">
        <v>18</v>
      </c>
      <c r="ABB214" s="4"/>
      <c r="ABC214" s="108" t="str">
        <f>IF(ABB214&gt;0,INDEX(Вхідні_дані!$A$963:$G$1062,MATCH(ABB214,Вхідні_дані!$C$963:$C$1062,0),7),"-")</f>
        <v>-</v>
      </c>
      <c r="ABD214" s="7"/>
      <c r="ABE214" s="32" t="str">
        <f>IF(ABB214&gt;0,(ABD214*ABC214)/ABD9/ABD10/60,"-")</f>
        <v>-</v>
      </c>
      <c r="ABI214" s="107">
        <v>18</v>
      </c>
      <c r="ABJ214" s="4"/>
      <c r="ABK214" s="108" t="str">
        <f>IF(ABJ214&gt;0,INDEX(Вхідні_дані!$A$963:$G$1062,MATCH(ABJ214,Вхідні_дані!$C$963:$C$1062,0),7),"-")</f>
        <v>-</v>
      </c>
      <c r="ABL214" s="7"/>
      <c r="ABM214" s="32" t="str">
        <f>IF(ABJ214&gt;0,(ABL214*ABK214)/ABL9/ABL10/60,"-")</f>
        <v>-</v>
      </c>
      <c r="ABQ214" s="107">
        <v>18</v>
      </c>
      <c r="ABR214" s="4"/>
      <c r="ABS214" s="108" t="str">
        <f>IF(ABR214&gt;0,INDEX(Вхідні_дані!$A$963:$G$1062,MATCH(ABR214,Вхідні_дані!$C$963:$C$1062,0),7),"-")</f>
        <v>-</v>
      </c>
      <c r="ABT214" s="7"/>
      <c r="ABU214" s="32" t="str">
        <f>IF(ABR214&gt;0,(ABT214*ABS214)/ABT9/ABT10/60,"-")</f>
        <v>-</v>
      </c>
      <c r="ABY214" s="107">
        <v>18</v>
      </c>
      <c r="ABZ214" s="4"/>
      <c r="ACA214" s="108" t="str">
        <f>IF(ABZ214&gt;0,INDEX(Вхідні_дані!$A$963:$G$1062,MATCH(ABZ214,Вхідні_дані!$C$963:$C$1062,0),7),"-")</f>
        <v>-</v>
      </c>
      <c r="ACB214" s="7"/>
      <c r="ACC214" s="32" t="str">
        <f>IF(ABZ214&gt;0,(ACB214*ACA214)/ACB9/ACB10/60,"-")</f>
        <v>-</v>
      </c>
      <c r="ACG214" s="107">
        <v>18</v>
      </c>
      <c r="ACH214" s="4"/>
      <c r="ACI214" s="108" t="str">
        <f>IF(ACH214&gt;0,INDEX(Вхідні_дані!$A$963:$G$1062,MATCH(ACH214,Вхідні_дані!$C$963:$C$1062,0),7),"-")</f>
        <v>-</v>
      </c>
      <c r="ACJ214" s="7"/>
      <c r="ACK214" s="32" t="str">
        <f>IF(ACH214&gt;0,(ACJ214*ACI214)/ACJ9/ACJ10/60,"-")</f>
        <v>-</v>
      </c>
      <c r="ACO214" s="107">
        <v>18</v>
      </c>
      <c r="ACP214" s="4"/>
      <c r="ACQ214" s="108" t="str">
        <f>IF(ACP214&gt;0,INDEX(Вхідні_дані!$A$963:$G$1062,MATCH(ACP214,Вхідні_дані!$C$963:$C$1062,0),7),"-")</f>
        <v>-</v>
      </c>
      <c r="ACR214" s="7"/>
      <c r="ACS214" s="32" t="str">
        <f>IF(ACP214&gt;0,(ACR214*ACQ214)/ACR9/ACR10/60,"-")</f>
        <v>-</v>
      </c>
      <c r="ACW214" s="107">
        <v>18</v>
      </c>
      <c r="ACX214" s="4"/>
      <c r="ACY214" s="108" t="str">
        <f>IF(ACX214&gt;0,INDEX(Вхідні_дані!$A$963:$G$1062,MATCH(ACX214,Вхідні_дані!$C$963:$C$1062,0),7),"-")</f>
        <v>-</v>
      </c>
      <c r="ACZ214" s="7"/>
      <c r="ADA214" s="32" t="str">
        <f>IF(ACX214&gt;0,(ACZ214*ACY214)/ACZ9/ACZ10/60,"-")</f>
        <v>-</v>
      </c>
      <c r="ADE214" s="107">
        <v>18</v>
      </c>
      <c r="ADF214" s="4"/>
      <c r="ADG214" s="108" t="str">
        <f>IF(ADF214&gt;0,INDEX(Вхідні_дані!$A$963:$G$1062,MATCH(ADF214,Вхідні_дані!$C$963:$C$1062,0),7),"-")</f>
        <v>-</v>
      </c>
      <c r="ADH214" s="7"/>
      <c r="ADI214" s="32" t="str">
        <f>IF(ADF214&gt;0,(ADH214*ADG214)/ADH9/ADH10/60,"-")</f>
        <v>-</v>
      </c>
      <c r="ADM214" s="107">
        <v>18</v>
      </c>
      <c r="ADN214" s="4"/>
      <c r="ADO214" s="108" t="str">
        <f>IF(ADN214&gt;0,INDEX(Вхідні_дані!$A$963:$G$1062,MATCH(ADN214,Вхідні_дані!$C$963:$C$1062,0),7),"-")</f>
        <v>-</v>
      </c>
      <c r="ADP214" s="7"/>
      <c r="ADQ214" s="32" t="str">
        <f>IF(ADN214&gt;0,(ADP214*ADO214)/ADP9/ADP10/60,"-")</f>
        <v>-</v>
      </c>
    </row>
    <row r="215" spans="1:800" ht="24" customHeight="1" outlineLevel="1" x14ac:dyDescent="0.25">
      <c r="A215" s="107">
        <v>19</v>
      </c>
      <c r="B215" s="4"/>
      <c r="C215" s="108" t="str">
        <f>IF(B215&gt;0,INDEX(Вхідні_дані!$A$963:$G$1062,MATCH(B215,Вхідні_дані!$C$963:$C$1062,0),7),"-")</f>
        <v>-</v>
      </c>
      <c r="D215" s="7"/>
      <c r="E215" s="32" t="str">
        <f>IF(B215&gt;0,(D215*C215)/D9/D10/60,"-")</f>
        <v>-</v>
      </c>
      <c r="I215" s="107">
        <v>19</v>
      </c>
      <c r="J215" s="4"/>
      <c r="K215" s="108" t="str">
        <f>IF(J215&gt;0,INDEX(Вхідні_дані!$A$963:$G$1062,MATCH(J215,Вхідні_дані!$C$963:$C$1062,0),7),"-")</f>
        <v>-</v>
      </c>
      <c r="L215" s="7"/>
      <c r="M215" s="32" t="str">
        <f>IF(J215&gt;0,(L215*K215)/L9/L10/60,"-")</f>
        <v>-</v>
      </c>
      <c r="Q215" s="107">
        <v>19</v>
      </c>
      <c r="R215" s="4"/>
      <c r="S215" s="108" t="str">
        <f>IF(R215&gt;0,INDEX(Вхідні_дані!$A$963:$G$1062,MATCH(R215,Вхідні_дані!$C$963:$C$1062,0),7),"-")</f>
        <v>-</v>
      </c>
      <c r="T215" s="7"/>
      <c r="U215" s="32" t="str">
        <f>IF(R215&gt;0,(T215*S215)/T9/T10/60,"-")</f>
        <v>-</v>
      </c>
      <c r="Y215" s="107">
        <v>19</v>
      </c>
      <c r="Z215" s="4"/>
      <c r="AA215" s="108" t="str">
        <f>IF(Z215&gt;0,INDEX(Вхідні_дані!$A$963:$G$1062,MATCH(Z215,Вхідні_дані!$C$963:$C$1062,0),7),"-")</f>
        <v>-</v>
      </c>
      <c r="AB215" s="7"/>
      <c r="AC215" s="32" t="str">
        <f>IF(Z215&gt;0,(AB215*AA215)/AB9/AB10/60,"-")</f>
        <v>-</v>
      </c>
      <c r="AG215" s="107">
        <v>19</v>
      </c>
      <c r="AH215" s="4"/>
      <c r="AI215" s="108" t="str">
        <f>IF(AH215&gt;0,INDEX(Вхідні_дані!$A$963:$G$1062,MATCH(AH215,Вхідні_дані!$C$963:$C$1062,0),7),"-")</f>
        <v>-</v>
      </c>
      <c r="AJ215" s="7"/>
      <c r="AK215" s="32" t="str">
        <f>IF(AH215&gt;0,(AJ215*AI215)/AJ9/AJ10/60,"-")</f>
        <v>-</v>
      </c>
      <c r="AO215" s="107">
        <v>19</v>
      </c>
      <c r="AP215" s="4"/>
      <c r="AQ215" s="108" t="str">
        <f>IF(AP215&gt;0,INDEX(Вхідні_дані!$A$963:$G$1062,MATCH(AP215,Вхідні_дані!$C$963:$C$1062,0),7),"-")</f>
        <v>-</v>
      </c>
      <c r="AR215" s="7"/>
      <c r="AS215" s="32" t="str">
        <f>IF(AP215&gt;0,(AR215*AQ215)/AR9/AR10/60,"-")</f>
        <v>-</v>
      </c>
      <c r="AW215" s="107">
        <v>19</v>
      </c>
      <c r="AX215" s="4"/>
      <c r="AY215" s="108" t="str">
        <f>IF(AX215&gt;0,INDEX(Вхідні_дані!$A$963:$G$1062,MATCH(AX215,Вхідні_дані!$C$963:$C$1062,0),7),"-")</f>
        <v>-</v>
      </c>
      <c r="AZ215" s="7"/>
      <c r="BA215" s="32" t="str">
        <f>IF(AX215&gt;0,(AZ215*AY215)/AZ9/AZ10/60,"-")</f>
        <v>-</v>
      </c>
      <c r="BE215" s="107">
        <v>19</v>
      </c>
      <c r="BF215" s="4"/>
      <c r="BG215" s="108" t="str">
        <f>IF(BF215&gt;0,INDEX(Вхідні_дані!$A$963:$G$1062,MATCH(BF215,Вхідні_дані!$C$963:$C$1062,0),7),"-")</f>
        <v>-</v>
      </c>
      <c r="BH215" s="7"/>
      <c r="BI215" s="32" t="str">
        <f>IF(BF215&gt;0,(BH215*BG215)/BH9/BH10/60,"-")</f>
        <v>-</v>
      </c>
      <c r="BM215" s="107">
        <v>19</v>
      </c>
      <c r="BN215" s="4"/>
      <c r="BO215" s="108" t="str">
        <f>IF(BN215&gt;0,INDEX(Вхідні_дані!$A$963:$G$1062,MATCH(BN215,Вхідні_дані!$C$963:$C$1062,0),7),"-")</f>
        <v>-</v>
      </c>
      <c r="BP215" s="7"/>
      <c r="BQ215" s="32" t="str">
        <f>IF(BN215&gt;0,(BP215*BO215)/BP9/BP10/60,"-")</f>
        <v>-</v>
      </c>
      <c r="BU215" s="107">
        <v>19</v>
      </c>
      <c r="BV215" s="4"/>
      <c r="BW215" s="108" t="str">
        <f>IF(BV215&gt;0,INDEX(Вхідні_дані!$A$963:$G$1062,MATCH(BV215,Вхідні_дані!$C$963:$C$1062,0),7),"-")</f>
        <v>-</v>
      </c>
      <c r="BX215" s="7"/>
      <c r="BY215" s="32" t="str">
        <f>IF(BV215&gt;0,(BX215*BW215)/BX9/BX10/60,"-")</f>
        <v>-</v>
      </c>
      <c r="CC215" s="107">
        <v>19</v>
      </c>
      <c r="CD215" s="4"/>
      <c r="CE215" s="108" t="str">
        <f>IF(CD215&gt;0,INDEX(Вхідні_дані!$A$963:$G$1062,MATCH(CD215,Вхідні_дані!$C$963:$C$1062,0),7),"-")</f>
        <v>-</v>
      </c>
      <c r="CF215" s="7"/>
      <c r="CG215" s="32" t="str">
        <f>IF(CD215&gt;0,(CF215*CE215)/CF9/CF10/60,"-")</f>
        <v>-</v>
      </c>
      <c r="CK215" s="107">
        <v>19</v>
      </c>
      <c r="CL215" s="4"/>
      <c r="CM215" s="108" t="str">
        <f>IF(CL215&gt;0,INDEX(Вхідні_дані!$A$963:$G$1062,MATCH(CL215,Вхідні_дані!$C$963:$C$1062,0),7),"-")</f>
        <v>-</v>
      </c>
      <c r="CN215" s="7"/>
      <c r="CO215" s="32" t="str">
        <f>IF(CL215&gt;0,(CN215*CM215)/CN9/CN10/60,"-")</f>
        <v>-</v>
      </c>
      <c r="CS215" s="107">
        <v>19</v>
      </c>
      <c r="CT215" s="4"/>
      <c r="CU215" s="108" t="str">
        <f>IF(CT215&gt;0,INDEX(Вхідні_дані!$A$963:$G$1062,MATCH(CT215,Вхідні_дані!$C$963:$C$1062,0),7),"-")</f>
        <v>-</v>
      </c>
      <c r="CV215" s="7"/>
      <c r="CW215" s="32" t="str">
        <f>IF(CT215&gt;0,(CV215*CU215)/CV9/CV10/60,"-")</f>
        <v>-</v>
      </c>
      <c r="DA215" s="107">
        <v>19</v>
      </c>
      <c r="DB215" s="4"/>
      <c r="DC215" s="108" t="str">
        <f>IF(DB215&gt;0,INDEX(Вхідні_дані!$A$963:$G$1062,MATCH(DB215,Вхідні_дані!$C$963:$C$1062,0),7),"-")</f>
        <v>-</v>
      </c>
      <c r="DD215" s="7"/>
      <c r="DE215" s="32" t="str">
        <f>IF(DB215&gt;0,(DD215*DC215)/DD9/DD10/60,"-")</f>
        <v>-</v>
      </c>
      <c r="DI215" s="107">
        <v>19</v>
      </c>
      <c r="DJ215" s="4"/>
      <c r="DK215" s="108" t="str">
        <f>IF(DJ215&gt;0,INDEX(Вхідні_дані!$A$963:$G$1062,MATCH(DJ215,Вхідні_дані!$C$963:$C$1062,0),7),"-")</f>
        <v>-</v>
      </c>
      <c r="DL215" s="7"/>
      <c r="DM215" s="32" t="str">
        <f>IF(DJ215&gt;0,(DL215*DK215)/DL9/DL10/60,"-")</f>
        <v>-</v>
      </c>
      <c r="DQ215" s="107">
        <v>19</v>
      </c>
      <c r="DR215" s="4"/>
      <c r="DS215" s="108" t="str">
        <f>IF(DR215&gt;0,INDEX(Вхідні_дані!$A$963:$G$1062,MATCH(DR215,Вхідні_дані!$C$963:$C$1062,0),7),"-")</f>
        <v>-</v>
      </c>
      <c r="DT215" s="7"/>
      <c r="DU215" s="32" t="str">
        <f>IF(DR215&gt;0,(DT215*DS215)/DT9/DT10/60,"-")</f>
        <v>-</v>
      </c>
      <c r="DY215" s="107">
        <v>19</v>
      </c>
      <c r="DZ215" s="4"/>
      <c r="EA215" s="108" t="str">
        <f>IF(DZ215&gt;0,INDEX(Вхідні_дані!$A$963:$G$1062,MATCH(DZ215,Вхідні_дані!$C$963:$C$1062,0),7),"-")</f>
        <v>-</v>
      </c>
      <c r="EB215" s="7"/>
      <c r="EC215" s="32" t="str">
        <f>IF(DZ215&gt;0,(EB215*EA215)/EB9/EB10/60,"-")</f>
        <v>-</v>
      </c>
      <c r="EG215" s="107">
        <v>19</v>
      </c>
      <c r="EH215" s="4"/>
      <c r="EI215" s="108" t="str">
        <f>IF(EH215&gt;0,INDEX(Вхідні_дані!$A$963:$G$1062,MATCH(EH215,Вхідні_дані!$C$963:$C$1062,0),7),"-")</f>
        <v>-</v>
      </c>
      <c r="EJ215" s="7"/>
      <c r="EK215" s="32" t="str">
        <f>IF(EH215&gt;0,(EJ215*EI215)/EJ9/EJ10/60,"-")</f>
        <v>-</v>
      </c>
      <c r="EO215" s="107">
        <v>19</v>
      </c>
      <c r="EP215" s="4"/>
      <c r="EQ215" s="108" t="str">
        <f>IF(EP215&gt;0,INDEX(Вхідні_дані!$A$963:$G$1062,MATCH(EP215,Вхідні_дані!$C$963:$C$1062,0),7),"-")</f>
        <v>-</v>
      </c>
      <c r="ER215" s="7"/>
      <c r="ES215" s="32" t="str">
        <f>IF(EP215&gt;0,(ER215*EQ215)/ER9/ER10/60,"-")</f>
        <v>-</v>
      </c>
      <c r="EW215" s="107">
        <v>19</v>
      </c>
      <c r="EX215" s="4"/>
      <c r="EY215" s="108" t="str">
        <f>IF(EX215&gt;0,INDEX(Вхідні_дані!$A$963:$G$1062,MATCH(EX215,Вхідні_дані!$C$963:$C$1062,0),7),"-")</f>
        <v>-</v>
      </c>
      <c r="EZ215" s="7"/>
      <c r="FA215" s="32" t="str">
        <f>IF(EX215&gt;0,(EZ215*EY215)/EZ9/EZ10/60,"-")</f>
        <v>-</v>
      </c>
      <c r="FE215" s="107">
        <v>19</v>
      </c>
      <c r="FF215" s="4"/>
      <c r="FG215" s="108" t="str">
        <f>IF(FF215&gt;0,INDEX(Вхідні_дані!$A$963:$G$1062,MATCH(FF215,Вхідні_дані!$C$963:$C$1062,0),7),"-")</f>
        <v>-</v>
      </c>
      <c r="FH215" s="7"/>
      <c r="FI215" s="32" t="str">
        <f>IF(FF215&gt;0,(FH215*FG215)/FH9/FH10/60,"-")</f>
        <v>-</v>
      </c>
      <c r="FM215" s="107">
        <v>19</v>
      </c>
      <c r="FN215" s="4"/>
      <c r="FO215" s="108" t="str">
        <f>IF(FN215&gt;0,INDEX(Вхідні_дані!$A$963:$G$1062,MATCH(FN215,Вхідні_дані!$C$963:$C$1062,0),7),"-")</f>
        <v>-</v>
      </c>
      <c r="FP215" s="7"/>
      <c r="FQ215" s="32" t="str">
        <f>IF(FN215&gt;0,(FP215*FO215)/FP9/FP10/60,"-")</f>
        <v>-</v>
      </c>
      <c r="FU215" s="107">
        <v>19</v>
      </c>
      <c r="FV215" s="4"/>
      <c r="FW215" s="108" t="str">
        <f>IF(FV215&gt;0,INDEX(Вхідні_дані!$A$963:$G$1062,MATCH(FV215,Вхідні_дані!$C$963:$C$1062,0),7),"-")</f>
        <v>-</v>
      </c>
      <c r="FX215" s="7"/>
      <c r="FY215" s="32" t="str">
        <f>IF(FV215&gt;0,(FX215*FW215)/FX9/FX10/60,"-")</f>
        <v>-</v>
      </c>
      <c r="GC215" s="107">
        <v>19</v>
      </c>
      <c r="GD215" s="4"/>
      <c r="GE215" s="108" t="str">
        <f>IF(GD215&gt;0,INDEX(Вхідні_дані!$A$963:$G$1062,MATCH(GD215,Вхідні_дані!$C$963:$C$1062,0),7),"-")</f>
        <v>-</v>
      </c>
      <c r="GF215" s="7"/>
      <c r="GG215" s="32" t="str">
        <f>IF(GD215&gt;0,(GF215*GE215)/GF9/GF10/60,"-")</f>
        <v>-</v>
      </c>
      <c r="GK215" s="107">
        <v>19</v>
      </c>
      <c r="GL215" s="4"/>
      <c r="GM215" s="108" t="str">
        <f>IF(GL215&gt;0,INDEX(Вхідні_дані!$A$963:$G$1062,MATCH(GL215,Вхідні_дані!$C$963:$C$1062,0),7),"-")</f>
        <v>-</v>
      </c>
      <c r="GN215" s="7"/>
      <c r="GO215" s="32" t="str">
        <f>IF(GL215&gt;0,(GN215*GM215)/GN9/GN10/60,"-")</f>
        <v>-</v>
      </c>
      <c r="GS215" s="107">
        <v>19</v>
      </c>
      <c r="GT215" s="4"/>
      <c r="GU215" s="108" t="str">
        <f>IF(GT215&gt;0,INDEX(Вхідні_дані!$A$963:$G$1062,MATCH(GT215,Вхідні_дані!$C$963:$C$1062,0),7),"-")</f>
        <v>-</v>
      </c>
      <c r="GV215" s="7"/>
      <c r="GW215" s="32" t="str">
        <f>IF(GT215&gt;0,(GV215*GU215)/GV9/GV10/60,"-")</f>
        <v>-</v>
      </c>
      <c r="HA215" s="107">
        <v>19</v>
      </c>
      <c r="HB215" s="4"/>
      <c r="HC215" s="108" t="str">
        <f>IF(HB215&gt;0,INDEX(Вхідні_дані!$A$963:$G$1062,MATCH(HB215,Вхідні_дані!$C$963:$C$1062,0),7),"-")</f>
        <v>-</v>
      </c>
      <c r="HD215" s="7"/>
      <c r="HE215" s="32" t="str">
        <f>IF(HB215&gt;0,(HD215*HC215)/HD9/HD10/60,"-")</f>
        <v>-</v>
      </c>
      <c r="HI215" s="107">
        <v>19</v>
      </c>
      <c r="HJ215" s="4"/>
      <c r="HK215" s="108" t="str">
        <f>IF(HJ215&gt;0,INDEX(Вхідні_дані!$A$963:$G$1062,MATCH(HJ215,Вхідні_дані!$C$963:$C$1062,0),7),"-")</f>
        <v>-</v>
      </c>
      <c r="HL215" s="7"/>
      <c r="HM215" s="32" t="str">
        <f>IF(HJ215&gt;0,(HL215*HK215)/HL9/HL10/60,"-")</f>
        <v>-</v>
      </c>
      <c r="HQ215" s="107">
        <v>19</v>
      </c>
      <c r="HR215" s="4"/>
      <c r="HS215" s="108" t="str">
        <f>IF(HR215&gt;0,INDEX(Вхідні_дані!$A$963:$G$1062,MATCH(HR215,Вхідні_дані!$C$963:$C$1062,0),7),"-")</f>
        <v>-</v>
      </c>
      <c r="HT215" s="7"/>
      <c r="HU215" s="32" t="str">
        <f>IF(HR215&gt;0,(HT215*HS215)/HT9/HT10/60,"-")</f>
        <v>-</v>
      </c>
      <c r="HY215" s="107">
        <v>19</v>
      </c>
      <c r="HZ215" s="4"/>
      <c r="IA215" s="108" t="str">
        <f>IF(HZ215&gt;0,INDEX(Вхідні_дані!$A$963:$G$1062,MATCH(HZ215,Вхідні_дані!$C$963:$C$1062,0),7),"-")</f>
        <v>-</v>
      </c>
      <c r="IB215" s="7"/>
      <c r="IC215" s="32" t="str">
        <f>IF(HZ215&gt;0,(IB215*IA215)/IB9/IB10/60,"-")</f>
        <v>-</v>
      </c>
      <c r="IG215" s="107">
        <v>19</v>
      </c>
      <c r="IH215" s="4"/>
      <c r="II215" s="108" t="str">
        <f>IF(IH215&gt;0,INDEX(Вхідні_дані!$A$963:$G$1062,MATCH(IH215,Вхідні_дані!$C$963:$C$1062,0),7),"-")</f>
        <v>-</v>
      </c>
      <c r="IJ215" s="7"/>
      <c r="IK215" s="32" t="str">
        <f>IF(IH215&gt;0,(IJ215*II215)/IJ9/IJ10/60,"-")</f>
        <v>-</v>
      </c>
      <c r="IO215" s="107">
        <v>19</v>
      </c>
      <c r="IP215" s="4"/>
      <c r="IQ215" s="108" t="str">
        <f>IF(IP215&gt;0,INDEX(Вхідні_дані!$A$963:$G$1062,MATCH(IP215,Вхідні_дані!$C$963:$C$1062,0),7),"-")</f>
        <v>-</v>
      </c>
      <c r="IR215" s="7"/>
      <c r="IS215" s="32" t="str">
        <f>IF(IP215&gt;0,(IR215*IQ215)/IR9/IR10/60,"-")</f>
        <v>-</v>
      </c>
      <c r="IW215" s="107">
        <v>19</v>
      </c>
      <c r="IX215" s="4"/>
      <c r="IY215" s="108" t="str">
        <f>IF(IX215&gt;0,INDEX(Вхідні_дані!$A$963:$G$1062,MATCH(IX215,Вхідні_дані!$C$963:$C$1062,0),7),"-")</f>
        <v>-</v>
      </c>
      <c r="IZ215" s="7"/>
      <c r="JA215" s="32" t="str">
        <f>IF(IX215&gt;0,(IZ215*IY215)/IZ9/IZ10/60,"-")</f>
        <v>-</v>
      </c>
      <c r="JE215" s="107">
        <v>19</v>
      </c>
      <c r="JF215" s="4"/>
      <c r="JG215" s="108" t="str">
        <f>IF(JF215&gt;0,INDEX(Вхідні_дані!$A$963:$G$1062,MATCH(JF215,Вхідні_дані!$C$963:$C$1062,0),7),"-")</f>
        <v>-</v>
      </c>
      <c r="JH215" s="7"/>
      <c r="JI215" s="32" t="str">
        <f>IF(JF215&gt;0,(JH215*JG215)/JH9/JH10/60,"-")</f>
        <v>-</v>
      </c>
      <c r="JM215" s="107">
        <v>19</v>
      </c>
      <c r="JN215" s="4"/>
      <c r="JO215" s="108" t="str">
        <f>IF(JN215&gt;0,INDEX(Вхідні_дані!$A$963:$G$1062,MATCH(JN215,Вхідні_дані!$C$963:$C$1062,0),7),"-")</f>
        <v>-</v>
      </c>
      <c r="JP215" s="7"/>
      <c r="JQ215" s="32" t="str">
        <f>IF(JN215&gt;0,(JP215*JO215)/JP9/JP10/60,"-")</f>
        <v>-</v>
      </c>
      <c r="JU215" s="107">
        <v>19</v>
      </c>
      <c r="JV215" s="4"/>
      <c r="JW215" s="108" t="str">
        <f>IF(JV215&gt;0,INDEX(Вхідні_дані!$A$963:$G$1062,MATCH(JV215,Вхідні_дані!$C$963:$C$1062,0),7),"-")</f>
        <v>-</v>
      </c>
      <c r="JX215" s="7"/>
      <c r="JY215" s="32" t="str">
        <f>IF(JV215&gt;0,(JX215*JW215)/JX9/JX10/60,"-")</f>
        <v>-</v>
      </c>
      <c r="KC215" s="107">
        <v>19</v>
      </c>
      <c r="KD215" s="4"/>
      <c r="KE215" s="108" t="str">
        <f>IF(KD215&gt;0,INDEX(Вхідні_дані!$A$963:$G$1062,MATCH(KD215,Вхідні_дані!$C$963:$C$1062,0),7),"-")</f>
        <v>-</v>
      </c>
      <c r="KF215" s="7"/>
      <c r="KG215" s="32" t="str">
        <f>IF(KD215&gt;0,(KF215*KE215)/KF9/KF10/60,"-")</f>
        <v>-</v>
      </c>
      <c r="KK215" s="107">
        <v>19</v>
      </c>
      <c r="KL215" s="4"/>
      <c r="KM215" s="108" t="str">
        <f>IF(KL215&gt;0,INDEX(Вхідні_дані!$A$963:$G$1062,MATCH(KL215,Вхідні_дані!$C$963:$C$1062,0),7),"-")</f>
        <v>-</v>
      </c>
      <c r="KN215" s="7"/>
      <c r="KO215" s="32" t="str">
        <f>IF(KL215&gt;0,(KN215*KM215)/KN9/KN10/60,"-")</f>
        <v>-</v>
      </c>
      <c r="KS215" s="107">
        <v>19</v>
      </c>
      <c r="KT215" s="4"/>
      <c r="KU215" s="108" t="str">
        <f>IF(KT215&gt;0,INDEX(Вхідні_дані!$A$963:$G$1062,MATCH(KT215,Вхідні_дані!$C$963:$C$1062,0),7),"-")</f>
        <v>-</v>
      </c>
      <c r="KV215" s="7"/>
      <c r="KW215" s="32" t="str">
        <f>IF(KT215&gt;0,(KV215*KU215)/KV9/KV10/60,"-")</f>
        <v>-</v>
      </c>
      <c r="LA215" s="107">
        <v>19</v>
      </c>
      <c r="LB215" s="4"/>
      <c r="LC215" s="108" t="str">
        <f>IF(LB215&gt;0,INDEX(Вхідні_дані!$A$963:$G$1062,MATCH(LB215,Вхідні_дані!$C$963:$C$1062,0),7),"-")</f>
        <v>-</v>
      </c>
      <c r="LD215" s="7"/>
      <c r="LE215" s="32" t="str">
        <f>IF(LB215&gt;0,(LD215*LC215)/LD9/LD10/60,"-")</f>
        <v>-</v>
      </c>
      <c r="LI215" s="107">
        <v>19</v>
      </c>
      <c r="LJ215" s="4"/>
      <c r="LK215" s="108" t="str">
        <f>IF(LJ215&gt;0,INDEX(Вхідні_дані!$A$963:$G$1062,MATCH(LJ215,Вхідні_дані!$C$963:$C$1062,0),7),"-")</f>
        <v>-</v>
      </c>
      <c r="LL215" s="7"/>
      <c r="LM215" s="32" t="str">
        <f>IF(LJ215&gt;0,(LL215*LK215)/LL9/LL10/60,"-")</f>
        <v>-</v>
      </c>
      <c r="LQ215" s="107">
        <v>19</v>
      </c>
      <c r="LR215" s="4"/>
      <c r="LS215" s="108" t="str">
        <f>IF(LR215&gt;0,INDEX(Вхідні_дані!$A$963:$G$1062,MATCH(LR215,Вхідні_дані!$C$963:$C$1062,0),7),"-")</f>
        <v>-</v>
      </c>
      <c r="LT215" s="7"/>
      <c r="LU215" s="32" t="str">
        <f>IF(LR215&gt;0,(LT215*LS215)/LT9/LT10/60,"-")</f>
        <v>-</v>
      </c>
      <c r="LY215" s="107">
        <v>19</v>
      </c>
      <c r="LZ215" s="4"/>
      <c r="MA215" s="108" t="str">
        <f>IF(LZ215&gt;0,INDEX(Вхідні_дані!$A$963:$G$1062,MATCH(LZ215,Вхідні_дані!$C$963:$C$1062,0),7),"-")</f>
        <v>-</v>
      </c>
      <c r="MB215" s="7"/>
      <c r="MC215" s="32" t="str">
        <f>IF(LZ215&gt;0,(MB215*MA215)/MB9/MB10/60,"-")</f>
        <v>-</v>
      </c>
      <c r="MG215" s="107">
        <v>19</v>
      </c>
      <c r="MH215" s="4"/>
      <c r="MI215" s="108" t="str">
        <f>IF(MH215&gt;0,INDEX(Вхідні_дані!$A$963:$G$1062,MATCH(MH215,Вхідні_дані!$C$963:$C$1062,0),7),"-")</f>
        <v>-</v>
      </c>
      <c r="MJ215" s="7"/>
      <c r="MK215" s="32" t="str">
        <f>IF(MH215&gt;0,(MJ215*MI215)/MJ9/MJ10/60,"-")</f>
        <v>-</v>
      </c>
      <c r="MO215" s="107">
        <v>19</v>
      </c>
      <c r="MP215" s="4"/>
      <c r="MQ215" s="108" t="str">
        <f>IF(MP215&gt;0,INDEX(Вхідні_дані!$A$963:$G$1062,MATCH(MP215,Вхідні_дані!$C$963:$C$1062,0),7),"-")</f>
        <v>-</v>
      </c>
      <c r="MR215" s="7"/>
      <c r="MS215" s="32" t="str">
        <f>IF(MP215&gt;0,(MR215*MQ215)/MR9/MR10/60,"-")</f>
        <v>-</v>
      </c>
      <c r="MW215" s="107">
        <v>19</v>
      </c>
      <c r="MX215" s="4"/>
      <c r="MY215" s="108" t="str">
        <f>IF(MX215&gt;0,INDEX(Вхідні_дані!$A$963:$G$1062,MATCH(MX215,Вхідні_дані!$C$963:$C$1062,0),7),"-")</f>
        <v>-</v>
      </c>
      <c r="MZ215" s="7"/>
      <c r="NA215" s="32" t="str">
        <f>IF(MX215&gt;0,(MZ215*MY215)/MZ9/MZ10/60,"-")</f>
        <v>-</v>
      </c>
      <c r="NE215" s="107">
        <v>19</v>
      </c>
      <c r="NF215" s="4"/>
      <c r="NG215" s="108" t="str">
        <f>IF(NF215&gt;0,INDEX(Вхідні_дані!$A$963:$G$1062,MATCH(NF215,Вхідні_дані!$C$963:$C$1062,0),7),"-")</f>
        <v>-</v>
      </c>
      <c r="NH215" s="7"/>
      <c r="NI215" s="32" t="str">
        <f>IF(NF215&gt;0,(NH215*NG215)/NH9/NH10/60,"-")</f>
        <v>-</v>
      </c>
      <c r="NM215" s="107">
        <v>19</v>
      </c>
      <c r="NN215" s="4"/>
      <c r="NO215" s="108" t="str">
        <f>IF(NN215&gt;0,INDEX(Вхідні_дані!$A$963:$G$1062,MATCH(NN215,Вхідні_дані!$C$963:$C$1062,0),7),"-")</f>
        <v>-</v>
      </c>
      <c r="NP215" s="7"/>
      <c r="NQ215" s="32" t="str">
        <f>IF(NN215&gt;0,(NP215*NO215)/NP9/NP10/60,"-")</f>
        <v>-</v>
      </c>
      <c r="NU215" s="107">
        <v>19</v>
      </c>
      <c r="NV215" s="4"/>
      <c r="NW215" s="108" t="str">
        <f>IF(NV215&gt;0,INDEX(Вхідні_дані!$A$963:$G$1062,MATCH(NV215,Вхідні_дані!$C$963:$C$1062,0),7),"-")</f>
        <v>-</v>
      </c>
      <c r="NX215" s="7"/>
      <c r="NY215" s="32" t="str">
        <f>IF(NV215&gt;0,(NX215*NW215)/NX9/NX10/60,"-")</f>
        <v>-</v>
      </c>
      <c r="OC215" s="107">
        <v>19</v>
      </c>
      <c r="OD215" s="4"/>
      <c r="OE215" s="108" t="str">
        <f>IF(OD215&gt;0,INDEX(Вхідні_дані!$A$963:$G$1062,MATCH(OD215,Вхідні_дані!$C$963:$C$1062,0),7),"-")</f>
        <v>-</v>
      </c>
      <c r="OF215" s="7"/>
      <c r="OG215" s="32" t="str">
        <f>IF(OD215&gt;0,(OF215*OE215)/OF9/OF10/60,"-")</f>
        <v>-</v>
      </c>
      <c r="OK215" s="107">
        <v>19</v>
      </c>
      <c r="OL215" s="4"/>
      <c r="OM215" s="108" t="str">
        <f>IF(OL215&gt;0,INDEX(Вхідні_дані!$A$963:$G$1062,MATCH(OL215,Вхідні_дані!$C$963:$C$1062,0),7),"-")</f>
        <v>-</v>
      </c>
      <c r="ON215" s="7"/>
      <c r="OO215" s="32" t="str">
        <f>IF(OL215&gt;0,(ON215*OM215)/ON9/ON10/60,"-")</f>
        <v>-</v>
      </c>
      <c r="OS215" s="107">
        <v>19</v>
      </c>
      <c r="OT215" s="4"/>
      <c r="OU215" s="108" t="str">
        <f>IF(OT215&gt;0,INDEX(Вхідні_дані!$A$963:$G$1062,MATCH(OT215,Вхідні_дані!$C$963:$C$1062,0),7),"-")</f>
        <v>-</v>
      </c>
      <c r="OV215" s="7"/>
      <c r="OW215" s="32" t="str">
        <f>IF(OT215&gt;0,(OV215*OU215)/OV9/OV10/60,"-")</f>
        <v>-</v>
      </c>
      <c r="PA215" s="107">
        <v>19</v>
      </c>
      <c r="PB215" s="4"/>
      <c r="PC215" s="108" t="str">
        <f>IF(PB215&gt;0,INDEX(Вхідні_дані!$A$963:$G$1062,MATCH(PB215,Вхідні_дані!$C$963:$C$1062,0),7),"-")</f>
        <v>-</v>
      </c>
      <c r="PD215" s="7"/>
      <c r="PE215" s="32" t="str">
        <f>IF(PB215&gt;0,(PD215*PC215)/PD9/PD10/60,"-")</f>
        <v>-</v>
      </c>
      <c r="PI215" s="107">
        <v>19</v>
      </c>
      <c r="PJ215" s="4"/>
      <c r="PK215" s="108" t="str">
        <f>IF(PJ215&gt;0,INDEX(Вхідні_дані!$A$963:$G$1062,MATCH(PJ215,Вхідні_дані!$C$963:$C$1062,0),7),"-")</f>
        <v>-</v>
      </c>
      <c r="PL215" s="7"/>
      <c r="PM215" s="32" t="str">
        <f>IF(PJ215&gt;0,(PL215*PK215)/PL9/PL10/60,"-")</f>
        <v>-</v>
      </c>
      <c r="PQ215" s="107">
        <v>19</v>
      </c>
      <c r="PR215" s="4"/>
      <c r="PS215" s="108" t="str">
        <f>IF(PR215&gt;0,INDEX(Вхідні_дані!$A$963:$G$1062,MATCH(PR215,Вхідні_дані!$C$963:$C$1062,0),7),"-")</f>
        <v>-</v>
      </c>
      <c r="PT215" s="7"/>
      <c r="PU215" s="32" t="str">
        <f>IF(PR215&gt;0,(PT215*PS215)/PT9/PT10/60,"-")</f>
        <v>-</v>
      </c>
      <c r="PY215" s="107">
        <v>19</v>
      </c>
      <c r="PZ215" s="4"/>
      <c r="QA215" s="108" t="str">
        <f>IF(PZ215&gt;0,INDEX(Вхідні_дані!$A$963:$G$1062,MATCH(PZ215,Вхідні_дані!$C$963:$C$1062,0),7),"-")</f>
        <v>-</v>
      </c>
      <c r="QB215" s="7"/>
      <c r="QC215" s="32" t="str">
        <f>IF(PZ215&gt;0,(QB215*QA215)/QB9/QB10/60,"-")</f>
        <v>-</v>
      </c>
      <c r="QG215" s="107">
        <v>19</v>
      </c>
      <c r="QH215" s="4"/>
      <c r="QI215" s="108" t="str">
        <f>IF(QH215&gt;0,INDEX(Вхідні_дані!$A$963:$G$1062,MATCH(QH215,Вхідні_дані!$C$963:$C$1062,0),7),"-")</f>
        <v>-</v>
      </c>
      <c r="QJ215" s="7"/>
      <c r="QK215" s="32" t="str">
        <f>IF(QH215&gt;0,(QJ215*QI215)/QJ9/QJ10/60,"-")</f>
        <v>-</v>
      </c>
      <c r="QO215" s="107">
        <v>19</v>
      </c>
      <c r="QP215" s="4"/>
      <c r="QQ215" s="108" t="str">
        <f>IF(QP215&gt;0,INDEX(Вхідні_дані!$A$963:$G$1062,MATCH(QP215,Вхідні_дані!$C$963:$C$1062,0),7),"-")</f>
        <v>-</v>
      </c>
      <c r="QR215" s="7"/>
      <c r="QS215" s="32" t="str">
        <f>IF(QP215&gt;0,(QR215*QQ215)/QR9/QR10/60,"-")</f>
        <v>-</v>
      </c>
      <c r="QW215" s="107">
        <v>19</v>
      </c>
      <c r="QX215" s="4"/>
      <c r="QY215" s="108" t="str">
        <f>IF(QX215&gt;0,INDEX(Вхідні_дані!$A$963:$G$1062,MATCH(QX215,Вхідні_дані!$C$963:$C$1062,0),7),"-")</f>
        <v>-</v>
      </c>
      <c r="QZ215" s="7"/>
      <c r="RA215" s="32" t="str">
        <f>IF(QX215&gt;0,(QZ215*QY215)/QZ9/QZ10/60,"-")</f>
        <v>-</v>
      </c>
      <c r="RE215" s="107">
        <v>19</v>
      </c>
      <c r="RF215" s="4"/>
      <c r="RG215" s="108" t="str">
        <f>IF(RF215&gt;0,INDEX(Вхідні_дані!$A$963:$G$1062,MATCH(RF215,Вхідні_дані!$C$963:$C$1062,0),7),"-")</f>
        <v>-</v>
      </c>
      <c r="RH215" s="7"/>
      <c r="RI215" s="32" t="str">
        <f>IF(RF215&gt;0,(RH215*RG215)/RH9/RH10/60,"-")</f>
        <v>-</v>
      </c>
      <c r="RM215" s="107">
        <v>19</v>
      </c>
      <c r="RN215" s="4"/>
      <c r="RO215" s="108" t="str">
        <f>IF(RN215&gt;0,INDEX(Вхідні_дані!$A$963:$G$1062,MATCH(RN215,Вхідні_дані!$C$963:$C$1062,0),7),"-")</f>
        <v>-</v>
      </c>
      <c r="RP215" s="7"/>
      <c r="RQ215" s="32" t="str">
        <f>IF(RN215&gt;0,(RP215*RO215)/RP9/RP10/60,"-")</f>
        <v>-</v>
      </c>
      <c r="RU215" s="107">
        <v>19</v>
      </c>
      <c r="RV215" s="4"/>
      <c r="RW215" s="108" t="str">
        <f>IF(RV215&gt;0,INDEX(Вхідні_дані!$A$963:$G$1062,MATCH(RV215,Вхідні_дані!$C$963:$C$1062,0),7),"-")</f>
        <v>-</v>
      </c>
      <c r="RX215" s="7"/>
      <c r="RY215" s="32" t="str">
        <f>IF(RV215&gt;0,(RX215*RW215)/RX9/RX10/60,"-")</f>
        <v>-</v>
      </c>
      <c r="SC215" s="107">
        <v>19</v>
      </c>
      <c r="SD215" s="4"/>
      <c r="SE215" s="108" t="str">
        <f>IF(SD215&gt;0,INDEX(Вхідні_дані!$A$963:$G$1062,MATCH(SD215,Вхідні_дані!$C$963:$C$1062,0),7),"-")</f>
        <v>-</v>
      </c>
      <c r="SF215" s="7"/>
      <c r="SG215" s="32" t="str">
        <f>IF(SD215&gt;0,(SF215*SE215)/SF9/SF10/60,"-")</f>
        <v>-</v>
      </c>
      <c r="SK215" s="107">
        <v>19</v>
      </c>
      <c r="SL215" s="4"/>
      <c r="SM215" s="108" t="str">
        <f>IF(SL215&gt;0,INDEX(Вхідні_дані!$A$963:$G$1062,MATCH(SL215,Вхідні_дані!$C$963:$C$1062,0),7),"-")</f>
        <v>-</v>
      </c>
      <c r="SN215" s="7"/>
      <c r="SO215" s="32" t="str">
        <f>IF(SL215&gt;0,(SN215*SM215)/SN9/SN10/60,"-")</f>
        <v>-</v>
      </c>
      <c r="SS215" s="107">
        <v>19</v>
      </c>
      <c r="ST215" s="4"/>
      <c r="SU215" s="108" t="str">
        <f>IF(ST215&gt;0,INDEX(Вхідні_дані!$A$963:$G$1062,MATCH(ST215,Вхідні_дані!$C$963:$C$1062,0),7),"-")</f>
        <v>-</v>
      </c>
      <c r="SV215" s="7"/>
      <c r="SW215" s="32" t="str">
        <f>IF(ST215&gt;0,(SV215*SU215)/SV9/SV10/60,"-")</f>
        <v>-</v>
      </c>
      <c r="TA215" s="107">
        <v>19</v>
      </c>
      <c r="TB215" s="4"/>
      <c r="TC215" s="108" t="str">
        <f>IF(TB215&gt;0,INDEX(Вхідні_дані!$A$963:$G$1062,MATCH(TB215,Вхідні_дані!$C$963:$C$1062,0),7),"-")</f>
        <v>-</v>
      </c>
      <c r="TD215" s="7"/>
      <c r="TE215" s="32" t="str">
        <f>IF(TB215&gt;0,(TD215*TC215)/TD9/TD10/60,"-")</f>
        <v>-</v>
      </c>
      <c r="TI215" s="107">
        <v>19</v>
      </c>
      <c r="TJ215" s="4"/>
      <c r="TK215" s="108" t="str">
        <f>IF(TJ215&gt;0,INDEX(Вхідні_дані!$A$963:$G$1062,MATCH(TJ215,Вхідні_дані!$C$963:$C$1062,0),7),"-")</f>
        <v>-</v>
      </c>
      <c r="TL215" s="7"/>
      <c r="TM215" s="32" t="str">
        <f>IF(TJ215&gt;0,(TL215*TK215)/TL9/TL10/60,"-")</f>
        <v>-</v>
      </c>
      <c r="TQ215" s="107">
        <v>19</v>
      </c>
      <c r="TR215" s="4"/>
      <c r="TS215" s="108" t="str">
        <f>IF(TR215&gt;0,INDEX(Вхідні_дані!$A$963:$G$1062,MATCH(TR215,Вхідні_дані!$C$963:$C$1062,0),7),"-")</f>
        <v>-</v>
      </c>
      <c r="TT215" s="7"/>
      <c r="TU215" s="32" t="str">
        <f>IF(TR215&gt;0,(TT215*TS215)/TT9/TT10/60,"-")</f>
        <v>-</v>
      </c>
      <c r="TY215" s="107">
        <v>19</v>
      </c>
      <c r="TZ215" s="4"/>
      <c r="UA215" s="108" t="str">
        <f>IF(TZ215&gt;0,INDEX(Вхідні_дані!$A$963:$G$1062,MATCH(TZ215,Вхідні_дані!$C$963:$C$1062,0),7),"-")</f>
        <v>-</v>
      </c>
      <c r="UB215" s="7"/>
      <c r="UC215" s="32" t="str">
        <f>IF(TZ215&gt;0,(UB215*UA215)/UB9/UB10/60,"-")</f>
        <v>-</v>
      </c>
      <c r="UG215" s="107">
        <v>19</v>
      </c>
      <c r="UH215" s="4"/>
      <c r="UI215" s="108" t="str">
        <f>IF(UH215&gt;0,INDEX(Вхідні_дані!$A$963:$G$1062,MATCH(UH215,Вхідні_дані!$C$963:$C$1062,0),7),"-")</f>
        <v>-</v>
      </c>
      <c r="UJ215" s="7"/>
      <c r="UK215" s="32" t="str">
        <f>IF(UH215&gt;0,(UJ215*UI215)/UJ9/UJ10/60,"-")</f>
        <v>-</v>
      </c>
      <c r="UO215" s="107">
        <v>19</v>
      </c>
      <c r="UP215" s="4"/>
      <c r="UQ215" s="108" t="str">
        <f>IF(UP215&gt;0,INDEX(Вхідні_дані!$A$963:$G$1062,MATCH(UP215,Вхідні_дані!$C$963:$C$1062,0),7),"-")</f>
        <v>-</v>
      </c>
      <c r="UR215" s="7"/>
      <c r="US215" s="32" t="str">
        <f>IF(UP215&gt;0,(UR215*UQ215)/UR9/UR10/60,"-")</f>
        <v>-</v>
      </c>
      <c r="UW215" s="107">
        <v>19</v>
      </c>
      <c r="UX215" s="4"/>
      <c r="UY215" s="108" t="str">
        <f>IF(UX215&gt;0,INDEX(Вхідні_дані!$A$963:$G$1062,MATCH(UX215,Вхідні_дані!$C$963:$C$1062,0),7),"-")</f>
        <v>-</v>
      </c>
      <c r="UZ215" s="7"/>
      <c r="VA215" s="32" t="str">
        <f>IF(UX215&gt;0,(UZ215*UY215)/UZ9/UZ10/60,"-")</f>
        <v>-</v>
      </c>
      <c r="VE215" s="107">
        <v>19</v>
      </c>
      <c r="VF215" s="4"/>
      <c r="VG215" s="108" t="str">
        <f>IF(VF215&gt;0,INDEX(Вхідні_дані!$A$963:$G$1062,MATCH(VF215,Вхідні_дані!$C$963:$C$1062,0),7),"-")</f>
        <v>-</v>
      </c>
      <c r="VH215" s="7"/>
      <c r="VI215" s="32" t="str">
        <f>IF(VF215&gt;0,(VH215*VG215)/VH9/VH10/60,"-")</f>
        <v>-</v>
      </c>
      <c r="VM215" s="107">
        <v>19</v>
      </c>
      <c r="VN215" s="4"/>
      <c r="VO215" s="108" t="str">
        <f>IF(VN215&gt;0,INDEX(Вхідні_дані!$A$963:$G$1062,MATCH(VN215,Вхідні_дані!$C$963:$C$1062,0),7),"-")</f>
        <v>-</v>
      </c>
      <c r="VP215" s="7"/>
      <c r="VQ215" s="32" t="str">
        <f>IF(VN215&gt;0,(VP215*VO215)/VP9/VP10/60,"-")</f>
        <v>-</v>
      </c>
      <c r="VU215" s="107">
        <v>19</v>
      </c>
      <c r="VV215" s="4"/>
      <c r="VW215" s="108" t="str">
        <f>IF(VV215&gt;0,INDEX(Вхідні_дані!$A$963:$G$1062,MATCH(VV215,Вхідні_дані!$C$963:$C$1062,0),7),"-")</f>
        <v>-</v>
      </c>
      <c r="VX215" s="7"/>
      <c r="VY215" s="32" t="str">
        <f>IF(VV215&gt;0,(VX215*VW215)/VX9/VX10/60,"-")</f>
        <v>-</v>
      </c>
      <c r="WC215" s="107">
        <v>19</v>
      </c>
      <c r="WD215" s="4"/>
      <c r="WE215" s="108" t="str">
        <f>IF(WD215&gt;0,INDEX(Вхідні_дані!$A$963:$G$1062,MATCH(WD215,Вхідні_дані!$C$963:$C$1062,0),7),"-")</f>
        <v>-</v>
      </c>
      <c r="WF215" s="7"/>
      <c r="WG215" s="32" t="str">
        <f>IF(WD215&gt;0,(WF215*WE215)/WF9/WF10/60,"-")</f>
        <v>-</v>
      </c>
      <c r="WK215" s="107">
        <v>19</v>
      </c>
      <c r="WL215" s="4"/>
      <c r="WM215" s="108" t="str">
        <f>IF(WL215&gt;0,INDEX(Вхідні_дані!$A$963:$G$1062,MATCH(WL215,Вхідні_дані!$C$963:$C$1062,0),7),"-")</f>
        <v>-</v>
      </c>
      <c r="WN215" s="7"/>
      <c r="WO215" s="32" t="str">
        <f>IF(WL215&gt;0,(WN215*WM215)/WN9/WN10/60,"-")</f>
        <v>-</v>
      </c>
      <c r="WS215" s="107">
        <v>19</v>
      </c>
      <c r="WT215" s="4"/>
      <c r="WU215" s="108" t="str">
        <f>IF(WT215&gt;0,INDEX(Вхідні_дані!$A$963:$G$1062,MATCH(WT215,Вхідні_дані!$C$963:$C$1062,0),7),"-")</f>
        <v>-</v>
      </c>
      <c r="WV215" s="7"/>
      <c r="WW215" s="32" t="str">
        <f>IF(WT215&gt;0,(WV215*WU215)/WV9/WV10/60,"-")</f>
        <v>-</v>
      </c>
      <c r="XA215" s="107">
        <v>19</v>
      </c>
      <c r="XB215" s="4"/>
      <c r="XC215" s="108" t="str">
        <f>IF(XB215&gt;0,INDEX(Вхідні_дані!$A$963:$G$1062,MATCH(XB215,Вхідні_дані!$C$963:$C$1062,0),7),"-")</f>
        <v>-</v>
      </c>
      <c r="XD215" s="7"/>
      <c r="XE215" s="32" t="str">
        <f>IF(XB215&gt;0,(XD215*XC215)/XD9/XD10/60,"-")</f>
        <v>-</v>
      </c>
      <c r="XI215" s="107">
        <v>19</v>
      </c>
      <c r="XJ215" s="4"/>
      <c r="XK215" s="108" t="str">
        <f>IF(XJ215&gt;0,INDEX(Вхідні_дані!$A$963:$G$1062,MATCH(XJ215,Вхідні_дані!$C$963:$C$1062,0),7),"-")</f>
        <v>-</v>
      </c>
      <c r="XL215" s="7"/>
      <c r="XM215" s="32" t="str">
        <f>IF(XJ215&gt;0,(XL215*XK215)/XL9/XL10/60,"-")</f>
        <v>-</v>
      </c>
      <c r="XQ215" s="107">
        <v>19</v>
      </c>
      <c r="XR215" s="4"/>
      <c r="XS215" s="108" t="str">
        <f>IF(XR215&gt;0,INDEX(Вхідні_дані!$A$963:$G$1062,MATCH(XR215,Вхідні_дані!$C$963:$C$1062,0),7),"-")</f>
        <v>-</v>
      </c>
      <c r="XT215" s="7"/>
      <c r="XU215" s="32" t="str">
        <f>IF(XR215&gt;0,(XT215*XS215)/XT9/XT10/60,"-")</f>
        <v>-</v>
      </c>
      <c r="XY215" s="107">
        <v>19</v>
      </c>
      <c r="XZ215" s="4"/>
      <c r="YA215" s="108" t="str">
        <f>IF(XZ215&gt;0,INDEX(Вхідні_дані!$A$963:$G$1062,MATCH(XZ215,Вхідні_дані!$C$963:$C$1062,0),7),"-")</f>
        <v>-</v>
      </c>
      <c r="YB215" s="7"/>
      <c r="YC215" s="32" t="str">
        <f>IF(XZ215&gt;0,(YB215*YA215)/YB9/YB10/60,"-")</f>
        <v>-</v>
      </c>
      <c r="YG215" s="107">
        <v>19</v>
      </c>
      <c r="YH215" s="4"/>
      <c r="YI215" s="108" t="str">
        <f>IF(YH215&gt;0,INDEX(Вхідні_дані!$A$963:$G$1062,MATCH(YH215,Вхідні_дані!$C$963:$C$1062,0),7),"-")</f>
        <v>-</v>
      </c>
      <c r="YJ215" s="7"/>
      <c r="YK215" s="32" t="str">
        <f>IF(YH215&gt;0,(YJ215*YI215)/YJ9/YJ10/60,"-")</f>
        <v>-</v>
      </c>
      <c r="YO215" s="107">
        <v>19</v>
      </c>
      <c r="YP215" s="4"/>
      <c r="YQ215" s="108" t="str">
        <f>IF(YP215&gt;0,INDEX(Вхідні_дані!$A$963:$G$1062,MATCH(YP215,Вхідні_дані!$C$963:$C$1062,0),7),"-")</f>
        <v>-</v>
      </c>
      <c r="YR215" s="7"/>
      <c r="YS215" s="32" t="str">
        <f>IF(YP215&gt;0,(YR215*YQ215)/YR9/YR10/60,"-")</f>
        <v>-</v>
      </c>
      <c r="YW215" s="107">
        <v>19</v>
      </c>
      <c r="YX215" s="4"/>
      <c r="YY215" s="108" t="str">
        <f>IF(YX215&gt;0,INDEX(Вхідні_дані!$A$963:$G$1062,MATCH(YX215,Вхідні_дані!$C$963:$C$1062,0),7),"-")</f>
        <v>-</v>
      </c>
      <c r="YZ215" s="7"/>
      <c r="ZA215" s="32" t="str">
        <f>IF(YX215&gt;0,(YZ215*YY215)/YZ9/YZ10/60,"-")</f>
        <v>-</v>
      </c>
      <c r="ZE215" s="107">
        <v>19</v>
      </c>
      <c r="ZF215" s="4"/>
      <c r="ZG215" s="108" t="str">
        <f>IF(ZF215&gt;0,INDEX(Вхідні_дані!$A$963:$G$1062,MATCH(ZF215,Вхідні_дані!$C$963:$C$1062,0),7),"-")</f>
        <v>-</v>
      </c>
      <c r="ZH215" s="7"/>
      <c r="ZI215" s="32" t="str">
        <f>IF(ZF215&gt;0,(ZH215*ZG215)/ZH9/ZH10/60,"-")</f>
        <v>-</v>
      </c>
      <c r="ZM215" s="107">
        <v>19</v>
      </c>
      <c r="ZN215" s="4"/>
      <c r="ZO215" s="108" t="str">
        <f>IF(ZN215&gt;0,INDEX(Вхідні_дані!$A$963:$G$1062,MATCH(ZN215,Вхідні_дані!$C$963:$C$1062,0),7),"-")</f>
        <v>-</v>
      </c>
      <c r="ZP215" s="7"/>
      <c r="ZQ215" s="32" t="str">
        <f>IF(ZN215&gt;0,(ZP215*ZO215)/ZP9/ZP10/60,"-")</f>
        <v>-</v>
      </c>
      <c r="ZU215" s="107">
        <v>19</v>
      </c>
      <c r="ZV215" s="4"/>
      <c r="ZW215" s="108" t="str">
        <f>IF(ZV215&gt;0,INDEX(Вхідні_дані!$A$963:$G$1062,MATCH(ZV215,Вхідні_дані!$C$963:$C$1062,0),7),"-")</f>
        <v>-</v>
      </c>
      <c r="ZX215" s="7"/>
      <c r="ZY215" s="32" t="str">
        <f>IF(ZV215&gt;0,(ZX215*ZW215)/ZX9/ZX10/60,"-")</f>
        <v>-</v>
      </c>
      <c r="AAC215" s="107">
        <v>19</v>
      </c>
      <c r="AAD215" s="4"/>
      <c r="AAE215" s="108" t="str">
        <f>IF(AAD215&gt;0,INDEX(Вхідні_дані!$A$963:$G$1062,MATCH(AAD215,Вхідні_дані!$C$963:$C$1062,0),7),"-")</f>
        <v>-</v>
      </c>
      <c r="AAF215" s="7"/>
      <c r="AAG215" s="32" t="str">
        <f>IF(AAD215&gt;0,(AAF215*AAE215)/AAF9/AAF10/60,"-")</f>
        <v>-</v>
      </c>
      <c r="AAK215" s="107">
        <v>19</v>
      </c>
      <c r="AAL215" s="4"/>
      <c r="AAM215" s="108" t="str">
        <f>IF(AAL215&gt;0,INDEX(Вхідні_дані!$A$963:$G$1062,MATCH(AAL215,Вхідні_дані!$C$963:$C$1062,0),7),"-")</f>
        <v>-</v>
      </c>
      <c r="AAN215" s="7"/>
      <c r="AAO215" s="32" t="str">
        <f>IF(AAL215&gt;0,(AAN215*AAM215)/AAN9/AAN10/60,"-")</f>
        <v>-</v>
      </c>
      <c r="AAS215" s="107">
        <v>19</v>
      </c>
      <c r="AAT215" s="4"/>
      <c r="AAU215" s="108" t="str">
        <f>IF(AAT215&gt;0,INDEX(Вхідні_дані!$A$963:$G$1062,MATCH(AAT215,Вхідні_дані!$C$963:$C$1062,0),7),"-")</f>
        <v>-</v>
      </c>
      <c r="AAV215" s="7"/>
      <c r="AAW215" s="32" t="str">
        <f>IF(AAT215&gt;0,(AAV215*AAU215)/AAV9/AAV10/60,"-")</f>
        <v>-</v>
      </c>
      <c r="ABA215" s="107">
        <v>19</v>
      </c>
      <c r="ABB215" s="4"/>
      <c r="ABC215" s="108" t="str">
        <f>IF(ABB215&gt;0,INDEX(Вхідні_дані!$A$963:$G$1062,MATCH(ABB215,Вхідні_дані!$C$963:$C$1062,0),7),"-")</f>
        <v>-</v>
      </c>
      <c r="ABD215" s="7"/>
      <c r="ABE215" s="32" t="str">
        <f>IF(ABB215&gt;0,(ABD215*ABC215)/ABD9/ABD10/60,"-")</f>
        <v>-</v>
      </c>
      <c r="ABI215" s="107">
        <v>19</v>
      </c>
      <c r="ABJ215" s="4"/>
      <c r="ABK215" s="108" t="str">
        <f>IF(ABJ215&gt;0,INDEX(Вхідні_дані!$A$963:$G$1062,MATCH(ABJ215,Вхідні_дані!$C$963:$C$1062,0),7),"-")</f>
        <v>-</v>
      </c>
      <c r="ABL215" s="7"/>
      <c r="ABM215" s="32" t="str">
        <f>IF(ABJ215&gt;0,(ABL215*ABK215)/ABL9/ABL10/60,"-")</f>
        <v>-</v>
      </c>
      <c r="ABQ215" s="107">
        <v>19</v>
      </c>
      <c r="ABR215" s="4"/>
      <c r="ABS215" s="108" t="str">
        <f>IF(ABR215&gt;0,INDEX(Вхідні_дані!$A$963:$G$1062,MATCH(ABR215,Вхідні_дані!$C$963:$C$1062,0),7),"-")</f>
        <v>-</v>
      </c>
      <c r="ABT215" s="7"/>
      <c r="ABU215" s="32" t="str">
        <f>IF(ABR215&gt;0,(ABT215*ABS215)/ABT9/ABT10/60,"-")</f>
        <v>-</v>
      </c>
      <c r="ABY215" s="107">
        <v>19</v>
      </c>
      <c r="ABZ215" s="4"/>
      <c r="ACA215" s="108" t="str">
        <f>IF(ABZ215&gt;0,INDEX(Вхідні_дані!$A$963:$G$1062,MATCH(ABZ215,Вхідні_дані!$C$963:$C$1062,0),7),"-")</f>
        <v>-</v>
      </c>
      <c r="ACB215" s="7"/>
      <c r="ACC215" s="32" t="str">
        <f>IF(ABZ215&gt;0,(ACB215*ACA215)/ACB9/ACB10/60,"-")</f>
        <v>-</v>
      </c>
      <c r="ACG215" s="107">
        <v>19</v>
      </c>
      <c r="ACH215" s="4"/>
      <c r="ACI215" s="108" t="str">
        <f>IF(ACH215&gt;0,INDEX(Вхідні_дані!$A$963:$G$1062,MATCH(ACH215,Вхідні_дані!$C$963:$C$1062,0),7),"-")</f>
        <v>-</v>
      </c>
      <c r="ACJ215" s="7"/>
      <c r="ACK215" s="32" t="str">
        <f>IF(ACH215&gt;0,(ACJ215*ACI215)/ACJ9/ACJ10/60,"-")</f>
        <v>-</v>
      </c>
      <c r="ACO215" s="107">
        <v>19</v>
      </c>
      <c r="ACP215" s="4"/>
      <c r="ACQ215" s="108" t="str">
        <f>IF(ACP215&gt;0,INDEX(Вхідні_дані!$A$963:$G$1062,MATCH(ACP215,Вхідні_дані!$C$963:$C$1062,0),7),"-")</f>
        <v>-</v>
      </c>
      <c r="ACR215" s="7"/>
      <c r="ACS215" s="32" t="str">
        <f>IF(ACP215&gt;0,(ACR215*ACQ215)/ACR9/ACR10/60,"-")</f>
        <v>-</v>
      </c>
      <c r="ACW215" s="107">
        <v>19</v>
      </c>
      <c r="ACX215" s="4"/>
      <c r="ACY215" s="108" t="str">
        <f>IF(ACX215&gt;0,INDEX(Вхідні_дані!$A$963:$G$1062,MATCH(ACX215,Вхідні_дані!$C$963:$C$1062,0),7),"-")</f>
        <v>-</v>
      </c>
      <c r="ACZ215" s="7"/>
      <c r="ADA215" s="32" t="str">
        <f>IF(ACX215&gt;0,(ACZ215*ACY215)/ACZ9/ACZ10/60,"-")</f>
        <v>-</v>
      </c>
      <c r="ADE215" s="107">
        <v>19</v>
      </c>
      <c r="ADF215" s="4"/>
      <c r="ADG215" s="108" t="str">
        <f>IF(ADF215&gt;0,INDEX(Вхідні_дані!$A$963:$G$1062,MATCH(ADF215,Вхідні_дані!$C$963:$C$1062,0),7),"-")</f>
        <v>-</v>
      </c>
      <c r="ADH215" s="7"/>
      <c r="ADI215" s="32" t="str">
        <f>IF(ADF215&gt;0,(ADH215*ADG215)/ADH9/ADH10/60,"-")</f>
        <v>-</v>
      </c>
      <c r="ADM215" s="107">
        <v>19</v>
      </c>
      <c r="ADN215" s="4"/>
      <c r="ADO215" s="108" t="str">
        <f>IF(ADN215&gt;0,INDEX(Вхідні_дані!$A$963:$G$1062,MATCH(ADN215,Вхідні_дані!$C$963:$C$1062,0),7),"-")</f>
        <v>-</v>
      </c>
      <c r="ADP215" s="7"/>
      <c r="ADQ215" s="32" t="str">
        <f>IF(ADN215&gt;0,(ADP215*ADO215)/ADP9/ADP10/60,"-")</f>
        <v>-</v>
      </c>
    </row>
    <row r="216" spans="1:800" ht="24" customHeight="1" outlineLevel="1" x14ac:dyDescent="0.25">
      <c r="A216" s="107">
        <v>20</v>
      </c>
      <c r="B216" s="4"/>
      <c r="C216" s="108" t="str">
        <f>IF(B216&gt;0,INDEX(Вхідні_дані!$A$963:$G$1062,MATCH(B216,Вхідні_дані!$C$963:$C$1062,0),7),"-")</f>
        <v>-</v>
      </c>
      <c r="D216" s="7"/>
      <c r="E216" s="32" t="str">
        <f>IF(B216&gt;0,(D216*C216)/D9/D10/60,"-")</f>
        <v>-</v>
      </c>
      <c r="I216" s="107">
        <v>20</v>
      </c>
      <c r="J216" s="4"/>
      <c r="K216" s="108" t="str">
        <f>IF(J216&gt;0,INDEX(Вхідні_дані!$A$963:$G$1062,MATCH(J216,Вхідні_дані!$C$963:$C$1062,0),7),"-")</f>
        <v>-</v>
      </c>
      <c r="L216" s="7"/>
      <c r="M216" s="32" t="str">
        <f>IF(J216&gt;0,(L216*K216)/L9/L10/60,"-")</f>
        <v>-</v>
      </c>
      <c r="Q216" s="107">
        <v>20</v>
      </c>
      <c r="R216" s="4"/>
      <c r="S216" s="108" t="str">
        <f>IF(R216&gt;0,INDEX(Вхідні_дані!$A$963:$G$1062,MATCH(R216,Вхідні_дані!$C$963:$C$1062,0),7),"-")</f>
        <v>-</v>
      </c>
      <c r="T216" s="7"/>
      <c r="U216" s="32" t="str">
        <f>IF(R216&gt;0,(T216*S216)/T9/T10/60,"-")</f>
        <v>-</v>
      </c>
      <c r="Y216" s="107">
        <v>20</v>
      </c>
      <c r="Z216" s="4"/>
      <c r="AA216" s="108" t="str">
        <f>IF(Z216&gt;0,INDEX(Вхідні_дані!$A$963:$G$1062,MATCH(Z216,Вхідні_дані!$C$963:$C$1062,0),7),"-")</f>
        <v>-</v>
      </c>
      <c r="AB216" s="7"/>
      <c r="AC216" s="32" t="str">
        <f>IF(Z216&gt;0,(AB216*AA216)/AB9/AB10/60,"-")</f>
        <v>-</v>
      </c>
      <c r="AG216" s="107">
        <v>20</v>
      </c>
      <c r="AH216" s="4"/>
      <c r="AI216" s="108" t="str">
        <f>IF(AH216&gt;0,INDEX(Вхідні_дані!$A$963:$G$1062,MATCH(AH216,Вхідні_дані!$C$963:$C$1062,0),7),"-")</f>
        <v>-</v>
      </c>
      <c r="AJ216" s="7"/>
      <c r="AK216" s="32" t="str">
        <f>IF(AH216&gt;0,(AJ216*AI216)/AJ9/AJ10/60,"-")</f>
        <v>-</v>
      </c>
      <c r="AO216" s="107">
        <v>20</v>
      </c>
      <c r="AP216" s="4"/>
      <c r="AQ216" s="108" t="str">
        <f>IF(AP216&gt;0,INDEX(Вхідні_дані!$A$963:$G$1062,MATCH(AP216,Вхідні_дані!$C$963:$C$1062,0),7),"-")</f>
        <v>-</v>
      </c>
      <c r="AR216" s="7"/>
      <c r="AS216" s="32" t="str">
        <f>IF(AP216&gt;0,(AR216*AQ216)/AR9/AR10/60,"-")</f>
        <v>-</v>
      </c>
      <c r="AW216" s="107">
        <v>20</v>
      </c>
      <c r="AX216" s="4"/>
      <c r="AY216" s="108" t="str">
        <f>IF(AX216&gt;0,INDEX(Вхідні_дані!$A$963:$G$1062,MATCH(AX216,Вхідні_дані!$C$963:$C$1062,0),7),"-")</f>
        <v>-</v>
      </c>
      <c r="AZ216" s="7"/>
      <c r="BA216" s="32" t="str">
        <f>IF(AX216&gt;0,(AZ216*AY216)/AZ9/AZ10/60,"-")</f>
        <v>-</v>
      </c>
      <c r="BE216" s="107">
        <v>20</v>
      </c>
      <c r="BF216" s="4"/>
      <c r="BG216" s="108" t="str">
        <f>IF(BF216&gt;0,INDEX(Вхідні_дані!$A$963:$G$1062,MATCH(BF216,Вхідні_дані!$C$963:$C$1062,0),7),"-")</f>
        <v>-</v>
      </c>
      <c r="BH216" s="7"/>
      <c r="BI216" s="32" t="str">
        <f>IF(BF216&gt;0,(BH216*BG216)/BH9/BH10/60,"-")</f>
        <v>-</v>
      </c>
      <c r="BM216" s="107">
        <v>20</v>
      </c>
      <c r="BN216" s="4"/>
      <c r="BO216" s="108" t="str">
        <f>IF(BN216&gt;0,INDEX(Вхідні_дані!$A$963:$G$1062,MATCH(BN216,Вхідні_дані!$C$963:$C$1062,0),7),"-")</f>
        <v>-</v>
      </c>
      <c r="BP216" s="7"/>
      <c r="BQ216" s="32" t="str">
        <f>IF(BN216&gt;0,(BP216*BO216)/BP9/BP10/60,"-")</f>
        <v>-</v>
      </c>
      <c r="BU216" s="107">
        <v>20</v>
      </c>
      <c r="BV216" s="4"/>
      <c r="BW216" s="108" t="str">
        <f>IF(BV216&gt;0,INDEX(Вхідні_дані!$A$963:$G$1062,MATCH(BV216,Вхідні_дані!$C$963:$C$1062,0),7),"-")</f>
        <v>-</v>
      </c>
      <c r="BX216" s="7"/>
      <c r="BY216" s="32" t="str">
        <f>IF(BV216&gt;0,(BX216*BW216)/BX9/BX10/60,"-")</f>
        <v>-</v>
      </c>
      <c r="CC216" s="107">
        <v>20</v>
      </c>
      <c r="CD216" s="4"/>
      <c r="CE216" s="108" t="str">
        <f>IF(CD216&gt;0,INDEX(Вхідні_дані!$A$963:$G$1062,MATCH(CD216,Вхідні_дані!$C$963:$C$1062,0),7),"-")</f>
        <v>-</v>
      </c>
      <c r="CF216" s="7"/>
      <c r="CG216" s="32" t="str">
        <f>IF(CD216&gt;0,(CF216*CE216)/CF9/CF10/60,"-")</f>
        <v>-</v>
      </c>
      <c r="CK216" s="107">
        <v>20</v>
      </c>
      <c r="CL216" s="4"/>
      <c r="CM216" s="108" t="str">
        <f>IF(CL216&gt;0,INDEX(Вхідні_дані!$A$963:$G$1062,MATCH(CL216,Вхідні_дані!$C$963:$C$1062,0),7),"-")</f>
        <v>-</v>
      </c>
      <c r="CN216" s="7"/>
      <c r="CO216" s="32" t="str">
        <f>IF(CL216&gt;0,(CN216*CM216)/CN9/CN10/60,"-")</f>
        <v>-</v>
      </c>
      <c r="CS216" s="107">
        <v>20</v>
      </c>
      <c r="CT216" s="4"/>
      <c r="CU216" s="108" t="str">
        <f>IF(CT216&gt;0,INDEX(Вхідні_дані!$A$963:$G$1062,MATCH(CT216,Вхідні_дані!$C$963:$C$1062,0),7),"-")</f>
        <v>-</v>
      </c>
      <c r="CV216" s="7"/>
      <c r="CW216" s="32" t="str">
        <f>IF(CT216&gt;0,(CV216*CU216)/CV9/CV10/60,"-")</f>
        <v>-</v>
      </c>
      <c r="DA216" s="107">
        <v>20</v>
      </c>
      <c r="DB216" s="4"/>
      <c r="DC216" s="108" t="str">
        <f>IF(DB216&gt;0,INDEX(Вхідні_дані!$A$963:$G$1062,MATCH(DB216,Вхідні_дані!$C$963:$C$1062,0),7),"-")</f>
        <v>-</v>
      </c>
      <c r="DD216" s="7"/>
      <c r="DE216" s="32" t="str">
        <f>IF(DB216&gt;0,(DD216*DC216)/DD9/DD10/60,"-")</f>
        <v>-</v>
      </c>
      <c r="DI216" s="107">
        <v>20</v>
      </c>
      <c r="DJ216" s="4"/>
      <c r="DK216" s="108" t="str">
        <f>IF(DJ216&gt;0,INDEX(Вхідні_дані!$A$963:$G$1062,MATCH(DJ216,Вхідні_дані!$C$963:$C$1062,0),7),"-")</f>
        <v>-</v>
      </c>
      <c r="DL216" s="7"/>
      <c r="DM216" s="32" t="str">
        <f>IF(DJ216&gt;0,(DL216*DK216)/DL9/DL10/60,"-")</f>
        <v>-</v>
      </c>
      <c r="DQ216" s="107">
        <v>20</v>
      </c>
      <c r="DR216" s="4"/>
      <c r="DS216" s="108" t="str">
        <f>IF(DR216&gt;0,INDEX(Вхідні_дані!$A$963:$G$1062,MATCH(DR216,Вхідні_дані!$C$963:$C$1062,0),7),"-")</f>
        <v>-</v>
      </c>
      <c r="DT216" s="7"/>
      <c r="DU216" s="32" t="str">
        <f>IF(DR216&gt;0,(DT216*DS216)/DT9/DT10/60,"-")</f>
        <v>-</v>
      </c>
      <c r="DY216" s="107">
        <v>20</v>
      </c>
      <c r="DZ216" s="4"/>
      <c r="EA216" s="108" t="str">
        <f>IF(DZ216&gt;0,INDEX(Вхідні_дані!$A$963:$G$1062,MATCH(DZ216,Вхідні_дані!$C$963:$C$1062,0),7),"-")</f>
        <v>-</v>
      </c>
      <c r="EB216" s="7"/>
      <c r="EC216" s="32" t="str">
        <f>IF(DZ216&gt;0,(EB216*EA216)/EB9/EB10/60,"-")</f>
        <v>-</v>
      </c>
      <c r="EG216" s="107">
        <v>20</v>
      </c>
      <c r="EH216" s="4"/>
      <c r="EI216" s="108" t="str">
        <f>IF(EH216&gt;0,INDEX(Вхідні_дані!$A$963:$G$1062,MATCH(EH216,Вхідні_дані!$C$963:$C$1062,0),7),"-")</f>
        <v>-</v>
      </c>
      <c r="EJ216" s="7"/>
      <c r="EK216" s="32" t="str">
        <f>IF(EH216&gt;0,(EJ216*EI216)/EJ9/EJ10/60,"-")</f>
        <v>-</v>
      </c>
      <c r="EO216" s="107">
        <v>20</v>
      </c>
      <c r="EP216" s="4"/>
      <c r="EQ216" s="108" t="str">
        <f>IF(EP216&gt;0,INDEX(Вхідні_дані!$A$963:$G$1062,MATCH(EP216,Вхідні_дані!$C$963:$C$1062,0),7),"-")</f>
        <v>-</v>
      </c>
      <c r="ER216" s="7"/>
      <c r="ES216" s="32" t="str">
        <f>IF(EP216&gt;0,(ER216*EQ216)/ER9/ER10/60,"-")</f>
        <v>-</v>
      </c>
      <c r="EW216" s="107">
        <v>20</v>
      </c>
      <c r="EX216" s="4"/>
      <c r="EY216" s="108" t="str">
        <f>IF(EX216&gt;0,INDEX(Вхідні_дані!$A$963:$G$1062,MATCH(EX216,Вхідні_дані!$C$963:$C$1062,0),7),"-")</f>
        <v>-</v>
      </c>
      <c r="EZ216" s="7"/>
      <c r="FA216" s="32" t="str">
        <f>IF(EX216&gt;0,(EZ216*EY216)/EZ9/EZ10/60,"-")</f>
        <v>-</v>
      </c>
      <c r="FE216" s="107">
        <v>20</v>
      </c>
      <c r="FF216" s="4"/>
      <c r="FG216" s="108" t="str">
        <f>IF(FF216&gt;0,INDEX(Вхідні_дані!$A$963:$G$1062,MATCH(FF216,Вхідні_дані!$C$963:$C$1062,0),7),"-")</f>
        <v>-</v>
      </c>
      <c r="FH216" s="7"/>
      <c r="FI216" s="32" t="str">
        <f>IF(FF216&gt;0,(FH216*FG216)/FH9/FH10/60,"-")</f>
        <v>-</v>
      </c>
      <c r="FM216" s="107">
        <v>20</v>
      </c>
      <c r="FN216" s="4"/>
      <c r="FO216" s="108" t="str">
        <f>IF(FN216&gt;0,INDEX(Вхідні_дані!$A$963:$G$1062,MATCH(FN216,Вхідні_дані!$C$963:$C$1062,0),7),"-")</f>
        <v>-</v>
      </c>
      <c r="FP216" s="7"/>
      <c r="FQ216" s="32" t="str">
        <f>IF(FN216&gt;0,(FP216*FO216)/FP9/FP10/60,"-")</f>
        <v>-</v>
      </c>
      <c r="FU216" s="107">
        <v>20</v>
      </c>
      <c r="FV216" s="4"/>
      <c r="FW216" s="108" t="str">
        <f>IF(FV216&gt;0,INDEX(Вхідні_дані!$A$963:$G$1062,MATCH(FV216,Вхідні_дані!$C$963:$C$1062,0),7),"-")</f>
        <v>-</v>
      </c>
      <c r="FX216" s="7"/>
      <c r="FY216" s="32" t="str">
        <f>IF(FV216&gt;0,(FX216*FW216)/FX9/FX10/60,"-")</f>
        <v>-</v>
      </c>
      <c r="GC216" s="107">
        <v>20</v>
      </c>
      <c r="GD216" s="4"/>
      <c r="GE216" s="108" t="str">
        <f>IF(GD216&gt;0,INDEX(Вхідні_дані!$A$963:$G$1062,MATCH(GD216,Вхідні_дані!$C$963:$C$1062,0),7),"-")</f>
        <v>-</v>
      </c>
      <c r="GF216" s="7"/>
      <c r="GG216" s="32" t="str">
        <f>IF(GD216&gt;0,(GF216*GE216)/GF9/GF10/60,"-")</f>
        <v>-</v>
      </c>
      <c r="GK216" s="107">
        <v>20</v>
      </c>
      <c r="GL216" s="4"/>
      <c r="GM216" s="108" t="str">
        <f>IF(GL216&gt;0,INDEX(Вхідні_дані!$A$963:$G$1062,MATCH(GL216,Вхідні_дані!$C$963:$C$1062,0),7),"-")</f>
        <v>-</v>
      </c>
      <c r="GN216" s="7"/>
      <c r="GO216" s="32" t="str">
        <f>IF(GL216&gt;0,(GN216*GM216)/GN9/GN10/60,"-")</f>
        <v>-</v>
      </c>
      <c r="GS216" s="107">
        <v>20</v>
      </c>
      <c r="GT216" s="4"/>
      <c r="GU216" s="108" t="str">
        <f>IF(GT216&gt;0,INDEX(Вхідні_дані!$A$963:$G$1062,MATCH(GT216,Вхідні_дані!$C$963:$C$1062,0),7),"-")</f>
        <v>-</v>
      </c>
      <c r="GV216" s="7"/>
      <c r="GW216" s="32" t="str">
        <f>IF(GT216&gt;0,(GV216*GU216)/GV9/GV10/60,"-")</f>
        <v>-</v>
      </c>
      <c r="HA216" s="107">
        <v>20</v>
      </c>
      <c r="HB216" s="4"/>
      <c r="HC216" s="108" t="str">
        <f>IF(HB216&gt;0,INDEX(Вхідні_дані!$A$963:$G$1062,MATCH(HB216,Вхідні_дані!$C$963:$C$1062,0),7),"-")</f>
        <v>-</v>
      </c>
      <c r="HD216" s="7"/>
      <c r="HE216" s="32" t="str">
        <f>IF(HB216&gt;0,(HD216*HC216)/HD9/HD10/60,"-")</f>
        <v>-</v>
      </c>
      <c r="HI216" s="107">
        <v>20</v>
      </c>
      <c r="HJ216" s="4"/>
      <c r="HK216" s="108" t="str">
        <f>IF(HJ216&gt;0,INDEX(Вхідні_дані!$A$963:$G$1062,MATCH(HJ216,Вхідні_дані!$C$963:$C$1062,0),7),"-")</f>
        <v>-</v>
      </c>
      <c r="HL216" s="7"/>
      <c r="HM216" s="32" t="str">
        <f>IF(HJ216&gt;0,(HL216*HK216)/HL9/HL10/60,"-")</f>
        <v>-</v>
      </c>
      <c r="HQ216" s="107">
        <v>20</v>
      </c>
      <c r="HR216" s="4"/>
      <c r="HS216" s="108" t="str">
        <f>IF(HR216&gt;0,INDEX(Вхідні_дані!$A$963:$G$1062,MATCH(HR216,Вхідні_дані!$C$963:$C$1062,0),7),"-")</f>
        <v>-</v>
      </c>
      <c r="HT216" s="7"/>
      <c r="HU216" s="32" t="str">
        <f>IF(HR216&gt;0,(HT216*HS216)/HT9/HT10/60,"-")</f>
        <v>-</v>
      </c>
      <c r="HY216" s="107">
        <v>20</v>
      </c>
      <c r="HZ216" s="4"/>
      <c r="IA216" s="108" t="str">
        <f>IF(HZ216&gt;0,INDEX(Вхідні_дані!$A$963:$G$1062,MATCH(HZ216,Вхідні_дані!$C$963:$C$1062,0),7),"-")</f>
        <v>-</v>
      </c>
      <c r="IB216" s="7"/>
      <c r="IC216" s="32" t="str">
        <f>IF(HZ216&gt;0,(IB216*IA216)/IB9/IB10/60,"-")</f>
        <v>-</v>
      </c>
      <c r="IG216" s="107">
        <v>20</v>
      </c>
      <c r="IH216" s="4"/>
      <c r="II216" s="108" t="str">
        <f>IF(IH216&gt;0,INDEX(Вхідні_дані!$A$963:$G$1062,MATCH(IH216,Вхідні_дані!$C$963:$C$1062,0),7),"-")</f>
        <v>-</v>
      </c>
      <c r="IJ216" s="7"/>
      <c r="IK216" s="32" t="str">
        <f>IF(IH216&gt;0,(IJ216*II216)/IJ9/IJ10/60,"-")</f>
        <v>-</v>
      </c>
      <c r="IO216" s="107">
        <v>20</v>
      </c>
      <c r="IP216" s="4"/>
      <c r="IQ216" s="108" t="str">
        <f>IF(IP216&gt;0,INDEX(Вхідні_дані!$A$963:$G$1062,MATCH(IP216,Вхідні_дані!$C$963:$C$1062,0),7),"-")</f>
        <v>-</v>
      </c>
      <c r="IR216" s="7"/>
      <c r="IS216" s="32" t="str">
        <f>IF(IP216&gt;0,(IR216*IQ216)/IR9/IR10/60,"-")</f>
        <v>-</v>
      </c>
      <c r="IW216" s="107">
        <v>20</v>
      </c>
      <c r="IX216" s="4"/>
      <c r="IY216" s="108" t="str">
        <f>IF(IX216&gt;0,INDEX(Вхідні_дані!$A$963:$G$1062,MATCH(IX216,Вхідні_дані!$C$963:$C$1062,0),7),"-")</f>
        <v>-</v>
      </c>
      <c r="IZ216" s="7"/>
      <c r="JA216" s="32" t="str">
        <f>IF(IX216&gt;0,(IZ216*IY216)/IZ9/IZ10/60,"-")</f>
        <v>-</v>
      </c>
      <c r="JE216" s="107">
        <v>20</v>
      </c>
      <c r="JF216" s="4"/>
      <c r="JG216" s="108" t="str">
        <f>IF(JF216&gt;0,INDEX(Вхідні_дані!$A$963:$G$1062,MATCH(JF216,Вхідні_дані!$C$963:$C$1062,0),7),"-")</f>
        <v>-</v>
      </c>
      <c r="JH216" s="7"/>
      <c r="JI216" s="32" t="str">
        <f>IF(JF216&gt;0,(JH216*JG216)/JH9/JH10/60,"-")</f>
        <v>-</v>
      </c>
      <c r="JM216" s="107">
        <v>20</v>
      </c>
      <c r="JN216" s="4"/>
      <c r="JO216" s="108" t="str">
        <f>IF(JN216&gt;0,INDEX(Вхідні_дані!$A$963:$G$1062,MATCH(JN216,Вхідні_дані!$C$963:$C$1062,0),7),"-")</f>
        <v>-</v>
      </c>
      <c r="JP216" s="7"/>
      <c r="JQ216" s="32" t="str">
        <f>IF(JN216&gt;0,(JP216*JO216)/JP9/JP10/60,"-")</f>
        <v>-</v>
      </c>
      <c r="JU216" s="107">
        <v>20</v>
      </c>
      <c r="JV216" s="4"/>
      <c r="JW216" s="108" t="str">
        <f>IF(JV216&gt;0,INDEX(Вхідні_дані!$A$963:$G$1062,MATCH(JV216,Вхідні_дані!$C$963:$C$1062,0),7),"-")</f>
        <v>-</v>
      </c>
      <c r="JX216" s="7"/>
      <c r="JY216" s="32" t="str">
        <f>IF(JV216&gt;0,(JX216*JW216)/JX9/JX10/60,"-")</f>
        <v>-</v>
      </c>
      <c r="KC216" s="107">
        <v>20</v>
      </c>
      <c r="KD216" s="4"/>
      <c r="KE216" s="108" t="str">
        <f>IF(KD216&gt;0,INDEX(Вхідні_дані!$A$963:$G$1062,MATCH(KD216,Вхідні_дані!$C$963:$C$1062,0),7),"-")</f>
        <v>-</v>
      </c>
      <c r="KF216" s="7"/>
      <c r="KG216" s="32" t="str">
        <f>IF(KD216&gt;0,(KF216*KE216)/KF9/KF10/60,"-")</f>
        <v>-</v>
      </c>
      <c r="KK216" s="107">
        <v>20</v>
      </c>
      <c r="KL216" s="4"/>
      <c r="KM216" s="108" t="str">
        <f>IF(KL216&gt;0,INDEX(Вхідні_дані!$A$963:$G$1062,MATCH(KL216,Вхідні_дані!$C$963:$C$1062,0),7),"-")</f>
        <v>-</v>
      </c>
      <c r="KN216" s="7"/>
      <c r="KO216" s="32" t="str">
        <f>IF(KL216&gt;0,(KN216*KM216)/KN9/KN10/60,"-")</f>
        <v>-</v>
      </c>
      <c r="KS216" s="107">
        <v>20</v>
      </c>
      <c r="KT216" s="4"/>
      <c r="KU216" s="108" t="str">
        <f>IF(KT216&gt;0,INDEX(Вхідні_дані!$A$963:$G$1062,MATCH(KT216,Вхідні_дані!$C$963:$C$1062,0),7),"-")</f>
        <v>-</v>
      </c>
      <c r="KV216" s="7"/>
      <c r="KW216" s="32" t="str">
        <f>IF(KT216&gt;0,(KV216*KU216)/KV9/KV10/60,"-")</f>
        <v>-</v>
      </c>
      <c r="LA216" s="107">
        <v>20</v>
      </c>
      <c r="LB216" s="4"/>
      <c r="LC216" s="108" t="str">
        <f>IF(LB216&gt;0,INDEX(Вхідні_дані!$A$963:$G$1062,MATCH(LB216,Вхідні_дані!$C$963:$C$1062,0),7),"-")</f>
        <v>-</v>
      </c>
      <c r="LD216" s="7"/>
      <c r="LE216" s="32" t="str">
        <f>IF(LB216&gt;0,(LD216*LC216)/LD9/LD10/60,"-")</f>
        <v>-</v>
      </c>
      <c r="LI216" s="107">
        <v>20</v>
      </c>
      <c r="LJ216" s="4"/>
      <c r="LK216" s="108" t="str">
        <f>IF(LJ216&gt;0,INDEX(Вхідні_дані!$A$963:$G$1062,MATCH(LJ216,Вхідні_дані!$C$963:$C$1062,0),7),"-")</f>
        <v>-</v>
      </c>
      <c r="LL216" s="7"/>
      <c r="LM216" s="32" t="str">
        <f>IF(LJ216&gt;0,(LL216*LK216)/LL9/LL10/60,"-")</f>
        <v>-</v>
      </c>
      <c r="LQ216" s="107">
        <v>20</v>
      </c>
      <c r="LR216" s="4"/>
      <c r="LS216" s="108" t="str">
        <f>IF(LR216&gt;0,INDEX(Вхідні_дані!$A$963:$G$1062,MATCH(LR216,Вхідні_дані!$C$963:$C$1062,0),7),"-")</f>
        <v>-</v>
      </c>
      <c r="LT216" s="7"/>
      <c r="LU216" s="32" t="str">
        <f>IF(LR216&gt;0,(LT216*LS216)/LT9/LT10/60,"-")</f>
        <v>-</v>
      </c>
      <c r="LY216" s="107">
        <v>20</v>
      </c>
      <c r="LZ216" s="4"/>
      <c r="MA216" s="108" t="str">
        <f>IF(LZ216&gt;0,INDEX(Вхідні_дані!$A$963:$G$1062,MATCH(LZ216,Вхідні_дані!$C$963:$C$1062,0),7),"-")</f>
        <v>-</v>
      </c>
      <c r="MB216" s="7"/>
      <c r="MC216" s="32" t="str">
        <f>IF(LZ216&gt;0,(MB216*MA216)/MB9/MB10/60,"-")</f>
        <v>-</v>
      </c>
      <c r="MG216" s="107">
        <v>20</v>
      </c>
      <c r="MH216" s="4"/>
      <c r="MI216" s="108" t="str">
        <f>IF(MH216&gt;0,INDEX(Вхідні_дані!$A$963:$G$1062,MATCH(MH216,Вхідні_дані!$C$963:$C$1062,0),7),"-")</f>
        <v>-</v>
      </c>
      <c r="MJ216" s="7"/>
      <c r="MK216" s="32" t="str">
        <f>IF(MH216&gt;0,(MJ216*MI216)/MJ9/MJ10/60,"-")</f>
        <v>-</v>
      </c>
      <c r="MO216" s="107">
        <v>20</v>
      </c>
      <c r="MP216" s="4"/>
      <c r="MQ216" s="108" t="str">
        <f>IF(MP216&gt;0,INDEX(Вхідні_дані!$A$963:$G$1062,MATCH(MP216,Вхідні_дані!$C$963:$C$1062,0),7),"-")</f>
        <v>-</v>
      </c>
      <c r="MR216" s="7"/>
      <c r="MS216" s="32" t="str">
        <f>IF(MP216&gt;0,(MR216*MQ216)/MR9/MR10/60,"-")</f>
        <v>-</v>
      </c>
      <c r="MW216" s="107">
        <v>20</v>
      </c>
      <c r="MX216" s="4"/>
      <c r="MY216" s="108" t="str">
        <f>IF(MX216&gt;0,INDEX(Вхідні_дані!$A$963:$G$1062,MATCH(MX216,Вхідні_дані!$C$963:$C$1062,0),7),"-")</f>
        <v>-</v>
      </c>
      <c r="MZ216" s="7"/>
      <c r="NA216" s="32" t="str">
        <f>IF(MX216&gt;0,(MZ216*MY216)/MZ9/MZ10/60,"-")</f>
        <v>-</v>
      </c>
      <c r="NE216" s="107">
        <v>20</v>
      </c>
      <c r="NF216" s="4"/>
      <c r="NG216" s="108" t="str">
        <f>IF(NF216&gt;0,INDEX(Вхідні_дані!$A$963:$G$1062,MATCH(NF216,Вхідні_дані!$C$963:$C$1062,0),7),"-")</f>
        <v>-</v>
      </c>
      <c r="NH216" s="7"/>
      <c r="NI216" s="32" t="str">
        <f>IF(NF216&gt;0,(NH216*NG216)/NH9/NH10/60,"-")</f>
        <v>-</v>
      </c>
      <c r="NM216" s="107">
        <v>20</v>
      </c>
      <c r="NN216" s="4"/>
      <c r="NO216" s="108" t="str">
        <f>IF(NN216&gt;0,INDEX(Вхідні_дані!$A$963:$G$1062,MATCH(NN216,Вхідні_дані!$C$963:$C$1062,0),7),"-")</f>
        <v>-</v>
      </c>
      <c r="NP216" s="7"/>
      <c r="NQ216" s="32" t="str">
        <f>IF(NN216&gt;0,(NP216*NO216)/NP9/NP10/60,"-")</f>
        <v>-</v>
      </c>
      <c r="NU216" s="107">
        <v>20</v>
      </c>
      <c r="NV216" s="4"/>
      <c r="NW216" s="108" t="str">
        <f>IF(NV216&gt;0,INDEX(Вхідні_дані!$A$963:$G$1062,MATCH(NV216,Вхідні_дані!$C$963:$C$1062,0),7),"-")</f>
        <v>-</v>
      </c>
      <c r="NX216" s="7"/>
      <c r="NY216" s="32" t="str">
        <f>IF(NV216&gt;0,(NX216*NW216)/NX9/NX10/60,"-")</f>
        <v>-</v>
      </c>
      <c r="OC216" s="107">
        <v>20</v>
      </c>
      <c r="OD216" s="4"/>
      <c r="OE216" s="108" t="str">
        <f>IF(OD216&gt;0,INDEX(Вхідні_дані!$A$963:$G$1062,MATCH(OD216,Вхідні_дані!$C$963:$C$1062,0),7),"-")</f>
        <v>-</v>
      </c>
      <c r="OF216" s="7"/>
      <c r="OG216" s="32" t="str">
        <f>IF(OD216&gt;0,(OF216*OE216)/OF9/OF10/60,"-")</f>
        <v>-</v>
      </c>
      <c r="OK216" s="107">
        <v>20</v>
      </c>
      <c r="OL216" s="4"/>
      <c r="OM216" s="108" t="str">
        <f>IF(OL216&gt;0,INDEX(Вхідні_дані!$A$963:$G$1062,MATCH(OL216,Вхідні_дані!$C$963:$C$1062,0),7),"-")</f>
        <v>-</v>
      </c>
      <c r="ON216" s="7"/>
      <c r="OO216" s="32" t="str">
        <f>IF(OL216&gt;0,(ON216*OM216)/ON9/ON10/60,"-")</f>
        <v>-</v>
      </c>
      <c r="OS216" s="107">
        <v>20</v>
      </c>
      <c r="OT216" s="4"/>
      <c r="OU216" s="108" t="str">
        <f>IF(OT216&gt;0,INDEX(Вхідні_дані!$A$963:$G$1062,MATCH(OT216,Вхідні_дані!$C$963:$C$1062,0),7),"-")</f>
        <v>-</v>
      </c>
      <c r="OV216" s="7"/>
      <c r="OW216" s="32" t="str">
        <f>IF(OT216&gt;0,(OV216*OU216)/OV9/OV10/60,"-")</f>
        <v>-</v>
      </c>
      <c r="PA216" s="107">
        <v>20</v>
      </c>
      <c r="PB216" s="4"/>
      <c r="PC216" s="108" t="str">
        <f>IF(PB216&gt;0,INDEX(Вхідні_дані!$A$963:$G$1062,MATCH(PB216,Вхідні_дані!$C$963:$C$1062,0),7),"-")</f>
        <v>-</v>
      </c>
      <c r="PD216" s="7"/>
      <c r="PE216" s="32" t="str">
        <f>IF(PB216&gt;0,(PD216*PC216)/PD9/PD10/60,"-")</f>
        <v>-</v>
      </c>
      <c r="PI216" s="107">
        <v>20</v>
      </c>
      <c r="PJ216" s="4"/>
      <c r="PK216" s="108" t="str">
        <f>IF(PJ216&gt;0,INDEX(Вхідні_дані!$A$963:$G$1062,MATCH(PJ216,Вхідні_дані!$C$963:$C$1062,0),7),"-")</f>
        <v>-</v>
      </c>
      <c r="PL216" s="7"/>
      <c r="PM216" s="32" t="str">
        <f>IF(PJ216&gt;0,(PL216*PK216)/PL9/PL10/60,"-")</f>
        <v>-</v>
      </c>
      <c r="PQ216" s="107">
        <v>20</v>
      </c>
      <c r="PR216" s="4"/>
      <c r="PS216" s="108" t="str">
        <f>IF(PR216&gt;0,INDEX(Вхідні_дані!$A$963:$G$1062,MATCH(PR216,Вхідні_дані!$C$963:$C$1062,0),7),"-")</f>
        <v>-</v>
      </c>
      <c r="PT216" s="7"/>
      <c r="PU216" s="32" t="str">
        <f>IF(PR216&gt;0,(PT216*PS216)/PT9/PT10/60,"-")</f>
        <v>-</v>
      </c>
      <c r="PY216" s="107">
        <v>20</v>
      </c>
      <c r="PZ216" s="4"/>
      <c r="QA216" s="108" t="str">
        <f>IF(PZ216&gt;0,INDEX(Вхідні_дані!$A$963:$G$1062,MATCH(PZ216,Вхідні_дані!$C$963:$C$1062,0),7),"-")</f>
        <v>-</v>
      </c>
      <c r="QB216" s="7"/>
      <c r="QC216" s="32" t="str">
        <f>IF(PZ216&gt;0,(QB216*QA216)/QB9/QB10/60,"-")</f>
        <v>-</v>
      </c>
      <c r="QG216" s="107">
        <v>20</v>
      </c>
      <c r="QH216" s="4"/>
      <c r="QI216" s="108" t="str">
        <f>IF(QH216&gt;0,INDEX(Вхідні_дані!$A$963:$G$1062,MATCH(QH216,Вхідні_дані!$C$963:$C$1062,0),7),"-")</f>
        <v>-</v>
      </c>
      <c r="QJ216" s="7"/>
      <c r="QK216" s="32" t="str">
        <f>IF(QH216&gt;0,(QJ216*QI216)/QJ9/QJ10/60,"-")</f>
        <v>-</v>
      </c>
      <c r="QO216" s="107">
        <v>20</v>
      </c>
      <c r="QP216" s="4"/>
      <c r="QQ216" s="108" t="str">
        <f>IF(QP216&gt;0,INDEX(Вхідні_дані!$A$963:$G$1062,MATCH(QP216,Вхідні_дані!$C$963:$C$1062,0),7),"-")</f>
        <v>-</v>
      </c>
      <c r="QR216" s="7"/>
      <c r="QS216" s="32" t="str">
        <f>IF(QP216&gt;0,(QR216*QQ216)/QR9/QR10/60,"-")</f>
        <v>-</v>
      </c>
      <c r="QW216" s="107">
        <v>20</v>
      </c>
      <c r="QX216" s="4"/>
      <c r="QY216" s="108" t="str">
        <f>IF(QX216&gt;0,INDEX(Вхідні_дані!$A$963:$G$1062,MATCH(QX216,Вхідні_дані!$C$963:$C$1062,0),7),"-")</f>
        <v>-</v>
      </c>
      <c r="QZ216" s="7"/>
      <c r="RA216" s="32" t="str">
        <f>IF(QX216&gt;0,(QZ216*QY216)/QZ9/QZ10/60,"-")</f>
        <v>-</v>
      </c>
      <c r="RE216" s="107">
        <v>20</v>
      </c>
      <c r="RF216" s="4"/>
      <c r="RG216" s="108" t="str">
        <f>IF(RF216&gt;0,INDEX(Вхідні_дані!$A$963:$G$1062,MATCH(RF216,Вхідні_дані!$C$963:$C$1062,0),7),"-")</f>
        <v>-</v>
      </c>
      <c r="RH216" s="7"/>
      <c r="RI216" s="32" t="str">
        <f>IF(RF216&gt;0,(RH216*RG216)/RH9/RH10/60,"-")</f>
        <v>-</v>
      </c>
      <c r="RM216" s="107">
        <v>20</v>
      </c>
      <c r="RN216" s="4"/>
      <c r="RO216" s="108" t="str">
        <f>IF(RN216&gt;0,INDEX(Вхідні_дані!$A$963:$G$1062,MATCH(RN216,Вхідні_дані!$C$963:$C$1062,0),7),"-")</f>
        <v>-</v>
      </c>
      <c r="RP216" s="7"/>
      <c r="RQ216" s="32" t="str">
        <f>IF(RN216&gt;0,(RP216*RO216)/RP9/RP10/60,"-")</f>
        <v>-</v>
      </c>
      <c r="RU216" s="107">
        <v>20</v>
      </c>
      <c r="RV216" s="4"/>
      <c r="RW216" s="108" t="str">
        <f>IF(RV216&gt;0,INDEX(Вхідні_дані!$A$963:$G$1062,MATCH(RV216,Вхідні_дані!$C$963:$C$1062,0),7),"-")</f>
        <v>-</v>
      </c>
      <c r="RX216" s="7"/>
      <c r="RY216" s="32" t="str">
        <f>IF(RV216&gt;0,(RX216*RW216)/RX9/RX10/60,"-")</f>
        <v>-</v>
      </c>
      <c r="SC216" s="107">
        <v>20</v>
      </c>
      <c r="SD216" s="4"/>
      <c r="SE216" s="108" t="str">
        <f>IF(SD216&gt;0,INDEX(Вхідні_дані!$A$963:$G$1062,MATCH(SD216,Вхідні_дані!$C$963:$C$1062,0),7),"-")</f>
        <v>-</v>
      </c>
      <c r="SF216" s="7"/>
      <c r="SG216" s="32" t="str">
        <f>IF(SD216&gt;0,(SF216*SE216)/SF9/SF10/60,"-")</f>
        <v>-</v>
      </c>
      <c r="SK216" s="107">
        <v>20</v>
      </c>
      <c r="SL216" s="4"/>
      <c r="SM216" s="108" t="str">
        <f>IF(SL216&gt;0,INDEX(Вхідні_дані!$A$963:$G$1062,MATCH(SL216,Вхідні_дані!$C$963:$C$1062,0),7),"-")</f>
        <v>-</v>
      </c>
      <c r="SN216" s="7"/>
      <c r="SO216" s="32" t="str">
        <f>IF(SL216&gt;0,(SN216*SM216)/SN9/SN10/60,"-")</f>
        <v>-</v>
      </c>
      <c r="SS216" s="107">
        <v>20</v>
      </c>
      <c r="ST216" s="4"/>
      <c r="SU216" s="108" t="str">
        <f>IF(ST216&gt;0,INDEX(Вхідні_дані!$A$963:$G$1062,MATCH(ST216,Вхідні_дані!$C$963:$C$1062,0),7),"-")</f>
        <v>-</v>
      </c>
      <c r="SV216" s="7"/>
      <c r="SW216" s="32" t="str">
        <f>IF(ST216&gt;0,(SV216*SU216)/SV9/SV10/60,"-")</f>
        <v>-</v>
      </c>
      <c r="TA216" s="107">
        <v>20</v>
      </c>
      <c r="TB216" s="4"/>
      <c r="TC216" s="108" t="str">
        <f>IF(TB216&gt;0,INDEX(Вхідні_дані!$A$963:$G$1062,MATCH(TB216,Вхідні_дані!$C$963:$C$1062,0),7),"-")</f>
        <v>-</v>
      </c>
      <c r="TD216" s="7"/>
      <c r="TE216" s="32" t="str">
        <f>IF(TB216&gt;0,(TD216*TC216)/TD9/TD10/60,"-")</f>
        <v>-</v>
      </c>
      <c r="TI216" s="107">
        <v>20</v>
      </c>
      <c r="TJ216" s="4"/>
      <c r="TK216" s="108" t="str">
        <f>IF(TJ216&gt;0,INDEX(Вхідні_дані!$A$963:$G$1062,MATCH(TJ216,Вхідні_дані!$C$963:$C$1062,0),7),"-")</f>
        <v>-</v>
      </c>
      <c r="TL216" s="7"/>
      <c r="TM216" s="32" t="str">
        <f>IF(TJ216&gt;0,(TL216*TK216)/TL9/TL10/60,"-")</f>
        <v>-</v>
      </c>
      <c r="TQ216" s="107">
        <v>20</v>
      </c>
      <c r="TR216" s="4"/>
      <c r="TS216" s="108" t="str">
        <f>IF(TR216&gt;0,INDEX(Вхідні_дані!$A$963:$G$1062,MATCH(TR216,Вхідні_дані!$C$963:$C$1062,0),7),"-")</f>
        <v>-</v>
      </c>
      <c r="TT216" s="7"/>
      <c r="TU216" s="32" t="str">
        <f>IF(TR216&gt;0,(TT216*TS216)/TT9/TT10/60,"-")</f>
        <v>-</v>
      </c>
      <c r="TY216" s="107">
        <v>20</v>
      </c>
      <c r="TZ216" s="4"/>
      <c r="UA216" s="108" t="str">
        <f>IF(TZ216&gt;0,INDEX(Вхідні_дані!$A$963:$G$1062,MATCH(TZ216,Вхідні_дані!$C$963:$C$1062,0),7),"-")</f>
        <v>-</v>
      </c>
      <c r="UB216" s="7"/>
      <c r="UC216" s="32" t="str">
        <f>IF(TZ216&gt;0,(UB216*UA216)/UB9/UB10/60,"-")</f>
        <v>-</v>
      </c>
      <c r="UG216" s="107">
        <v>20</v>
      </c>
      <c r="UH216" s="4"/>
      <c r="UI216" s="108" t="str">
        <f>IF(UH216&gt;0,INDEX(Вхідні_дані!$A$963:$G$1062,MATCH(UH216,Вхідні_дані!$C$963:$C$1062,0),7),"-")</f>
        <v>-</v>
      </c>
      <c r="UJ216" s="7"/>
      <c r="UK216" s="32" t="str">
        <f>IF(UH216&gt;0,(UJ216*UI216)/UJ9/UJ10/60,"-")</f>
        <v>-</v>
      </c>
      <c r="UO216" s="107">
        <v>20</v>
      </c>
      <c r="UP216" s="4"/>
      <c r="UQ216" s="108" t="str">
        <f>IF(UP216&gt;0,INDEX(Вхідні_дані!$A$963:$G$1062,MATCH(UP216,Вхідні_дані!$C$963:$C$1062,0),7),"-")</f>
        <v>-</v>
      </c>
      <c r="UR216" s="7"/>
      <c r="US216" s="32" t="str">
        <f>IF(UP216&gt;0,(UR216*UQ216)/UR9/UR10/60,"-")</f>
        <v>-</v>
      </c>
      <c r="UW216" s="107">
        <v>20</v>
      </c>
      <c r="UX216" s="4"/>
      <c r="UY216" s="108" t="str">
        <f>IF(UX216&gt;0,INDEX(Вхідні_дані!$A$963:$G$1062,MATCH(UX216,Вхідні_дані!$C$963:$C$1062,0),7),"-")</f>
        <v>-</v>
      </c>
      <c r="UZ216" s="7"/>
      <c r="VA216" s="32" t="str">
        <f>IF(UX216&gt;0,(UZ216*UY216)/UZ9/UZ10/60,"-")</f>
        <v>-</v>
      </c>
      <c r="VE216" s="107">
        <v>20</v>
      </c>
      <c r="VF216" s="4"/>
      <c r="VG216" s="108" t="str">
        <f>IF(VF216&gt;0,INDEX(Вхідні_дані!$A$963:$G$1062,MATCH(VF216,Вхідні_дані!$C$963:$C$1062,0),7),"-")</f>
        <v>-</v>
      </c>
      <c r="VH216" s="7"/>
      <c r="VI216" s="32" t="str">
        <f>IF(VF216&gt;0,(VH216*VG216)/VH9/VH10/60,"-")</f>
        <v>-</v>
      </c>
      <c r="VM216" s="107">
        <v>20</v>
      </c>
      <c r="VN216" s="4"/>
      <c r="VO216" s="108" t="str">
        <f>IF(VN216&gt;0,INDEX(Вхідні_дані!$A$963:$G$1062,MATCH(VN216,Вхідні_дані!$C$963:$C$1062,0),7),"-")</f>
        <v>-</v>
      </c>
      <c r="VP216" s="7"/>
      <c r="VQ216" s="32" t="str">
        <f>IF(VN216&gt;0,(VP216*VO216)/VP9/VP10/60,"-")</f>
        <v>-</v>
      </c>
      <c r="VU216" s="107">
        <v>20</v>
      </c>
      <c r="VV216" s="4"/>
      <c r="VW216" s="108" t="str">
        <f>IF(VV216&gt;0,INDEX(Вхідні_дані!$A$963:$G$1062,MATCH(VV216,Вхідні_дані!$C$963:$C$1062,0),7),"-")</f>
        <v>-</v>
      </c>
      <c r="VX216" s="7"/>
      <c r="VY216" s="32" t="str">
        <f>IF(VV216&gt;0,(VX216*VW216)/VX9/VX10/60,"-")</f>
        <v>-</v>
      </c>
      <c r="WC216" s="107">
        <v>20</v>
      </c>
      <c r="WD216" s="4"/>
      <c r="WE216" s="108" t="str">
        <f>IF(WD216&gt;0,INDEX(Вхідні_дані!$A$963:$G$1062,MATCH(WD216,Вхідні_дані!$C$963:$C$1062,0),7),"-")</f>
        <v>-</v>
      </c>
      <c r="WF216" s="7"/>
      <c r="WG216" s="32" t="str">
        <f>IF(WD216&gt;0,(WF216*WE216)/WF9/WF10/60,"-")</f>
        <v>-</v>
      </c>
      <c r="WK216" s="107">
        <v>20</v>
      </c>
      <c r="WL216" s="4"/>
      <c r="WM216" s="108" t="str">
        <f>IF(WL216&gt;0,INDEX(Вхідні_дані!$A$963:$G$1062,MATCH(WL216,Вхідні_дані!$C$963:$C$1062,0),7),"-")</f>
        <v>-</v>
      </c>
      <c r="WN216" s="7"/>
      <c r="WO216" s="32" t="str">
        <f>IF(WL216&gt;0,(WN216*WM216)/WN9/WN10/60,"-")</f>
        <v>-</v>
      </c>
      <c r="WS216" s="107">
        <v>20</v>
      </c>
      <c r="WT216" s="4"/>
      <c r="WU216" s="108" t="str">
        <f>IF(WT216&gt;0,INDEX(Вхідні_дані!$A$963:$G$1062,MATCH(WT216,Вхідні_дані!$C$963:$C$1062,0),7),"-")</f>
        <v>-</v>
      </c>
      <c r="WV216" s="7"/>
      <c r="WW216" s="32" t="str">
        <f>IF(WT216&gt;0,(WV216*WU216)/WV9/WV10/60,"-")</f>
        <v>-</v>
      </c>
      <c r="XA216" s="107">
        <v>20</v>
      </c>
      <c r="XB216" s="4"/>
      <c r="XC216" s="108" t="str">
        <f>IF(XB216&gt;0,INDEX(Вхідні_дані!$A$963:$G$1062,MATCH(XB216,Вхідні_дані!$C$963:$C$1062,0),7),"-")</f>
        <v>-</v>
      </c>
      <c r="XD216" s="7"/>
      <c r="XE216" s="32" t="str">
        <f>IF(XB216&gt;0,(XD216*XC216)/XD9/XD10/60,"-")</f>
        <v>-</v>
      </c>
      <c r="XI216" s="107">
        <v>20</v>
      </c>
      <c r="XJ216" s="4"/>
      <c r="XK216" s="108" t="str">
        <f>IF(XJ216&gt;0,INDEX(Вхідні_дані!$A$963:$G$1062,MATCH(XJ216,Вхідні_дані!$C$963:$C$1062,0),7),"-")</f>
        <v>-</v>
      </c>
      <c r="XL216" s="7"/>
      <c r="XM216" s="32" t="str">
        <f>IF(XJ216&gt;0,(XL216*XK216)/XL9/XL10/60,"-")</f>
        <v>-</v>
      </c>
      <c r="XQ216" s="107">
        <v>20</v>
      </c>
      <c r="XR216" s="4"/>
      <c r="XS216" s="108" t="str">
        <f>IF(XR216&gt;0,INDEX(Вхідні_дані!$A$963:$G$1062,MATCH(XR216,Вхідні_дані!$C$963:$C$1062,0),7),"-")</f>
        <v>-</v>
      </c>
      <c r="XT216" s="7"/>
      <c r="XU216" s="32" t="str">
        <f>IF(XR216&gt;0,(XT216*XS216)/XT9/XT10/60,"-")</f>
        <v>-</v>
      </c>
      <c r="XY216" s="107">
        <v>20</v>
      </c>
      <c r="XZ216" s="4"/>
      <c r="YA216" s="108" t="str">
        <f>IF(XZ216&gt;0,INDEX(Вхідні_дані!$A$963:$G$1062,MATCH(XZ216,Вхідні_дані!$C$963:$C$1062,0),7),"-")</f>
        <v>-</v>
      </c>
      <c r="YB216" s="7"/>
      <c r="YC216" s="32" t="str">
        <f>IF(XZ216&gt;0,(YB216*YA216)/YB9/YB10/60,"-")</f>
        <v>-</v>
      </c>
      <c r="YG216" s="107">
        <v>20</v>
      </c>
      <c r="YH216" s="4"/>
      <c r="YI216" s="108" t="str">
        <f>IF(YH216&gt;0,INDEX(Вхідні_дані!$A$963:$G$1062,MATCH(YH216,Вхідні_дані!$C$963:$C$1062,0),7),"-")</f>
        <v>-</v>
      </c>
      <c r="YJ216" s="7"/>
      <c r="YK216" s="32" t="str">
        <f>IF(YH216&gt;0,(YJ216*YI216)/YJ9/YJ10/60,"-")</f>
        <v>-</v>
      </c>
      <c r="YO216" s="107">
        <v>20</v>
      </c>
      <c r="YP216" s="4"/>
      <c r="YQ216" s="108" t="str">
        <f>IF(YP216&gt;0,INDEX(Вхідні_дані!$A$963:$G$1062,MATCH(YP216,Вхідні_дані!$C$963:$C$1062,0),7),"-")</f>
        <v>-</v>
      </c>
      <c r="YR216" s="7"/>
      <c r="YS216" s="32" t="str">
        <f>IF(YP216&gt;0,(YR216*YQ216)/YR9/YR10/60,"-")</f>
        <v>-</v>
      </c>
      <c r="YW216" s="107">
        <v>20</v>
      </c>
      <c r="YX216" s="4"/>
      <c r="YY216" s="108" t="str">
        <f>IF(YX216&gt;0,INDEX(Вхідні_дані!$A$963:$G$1062,MATCH(YX216,Вхідні_дані!$C$963:$C$1062,0),7),"-")</f>
        <v>-</v>
      </c>
      <c r="YZ216" s="7"/>
      <c r="ZA216" s="32" t="str">
        <f>IF(YX216&gt;0,(YZ216*YY216)/YZ9/YZ10/60,"-")</f>
        <v>-</v>
      </c>
      <c r="ZE216" s="107">
        <v>20</v>
      </c>
      <c r="ZF216" s="4"/>
      <c r="ZG216" s="108" t="str">
        <f>IF(ZF216&gt;0,INDEX(Вхідні_дані!$A$963:$G$1062,MATCH(ZF216,Вхідні_дані!$C$963:$C$1062,0),7),"-")</f>
        <v>-</v>
      </c>
      <c r="ZH216" s="7"/>
      <c r="ZI216" s="32" t="str">
        <f>IF(ZF216&gt;0,(ZH216*ZG216)/ZH9/ZH10/60,"-")</f>
        <v>-</v>
      </c>
      <c r="ZM216" s="107">
        <v>20</v>
      </c>
      <c r="ZN216" s="4"/>
      <c r="ZO216" s="108" t="str">
        <f>IF(ZN216&gt;0,INDEX(Вхідні_дані!$A$963:$G$1062,MATCH(ZN216,Вхідні_дані!$C$963:$C$1062,0),7),"-")</f>
        <v>-</v>
      </c>
      <c r="ZP216" s="7"/>
      <c r="ZQ216" s="32" t="str">
        <f>IF(ZN216&gt;0,(ZP216*ZO216)/ZP9/ZP10/60,"-")</f>
        <v>-</v>
      </c>
      <c r="ZU216" s="107">
        <v>20</v>
      </c>
      <c r="ZV216" s="4"/>
      <c r="ZW216" s="108" t="str">
        <f>IF(ZV216&gt;0,INDEX(Вхідні_дані!$A$963:$G$1062,MATCH(ZV216,Вхідні_дані!$C$963:$C$1062,0),7),"-")</f>
        <v>-</v>
      </c>
      <c r="ZX216" s="7"/>
      <c r="ZY216" s="32" t="str">
        <f>IF(ZV216&gt;0,(ZX216*ZW216)/ZX9/ZX10/60,"-")</f>
        <v>-</v>
      </c>
      <c r="AAC216" s="107">
        <v>20</v>
      </c>
      <c r="AAD216" s="4"/>
      <c r="AAE216" s="108" t="str">
        <f>IF(AAD216&gt;0,INDEX(Вхідні_дані!$A$963:$G$1062,MATCH(AAD216,Вхідні_дані!$C$963:$C$1062,0),7),"-")</f>
        <v>-</v>
      </c>
      <c r="AAF216" s="7"/>
      <c r="AAG216" s="32" t="str">
        <f>IF(AAD216&gt;0,(AAF216*AAE216)/AAF9/AAF10/60,"-")</f>
        <v>-</v>
      </c>
      <c r="AAK216" s="107">
        <v>20</v>
      </c>
      <c r="AAL216" s="4"/>
      <c r="AAM216" s="108" t="str">
        <f>IF(AAL216&gt;0,INDEX(Вхідні_дані!$A$963:$G$1062,MATCH(AAL216,Вхідні_дані!$C$963:$C$1062,0),7),"-")</f>
        <v>-</v>
      </c>
      <c r="AAN216" s="7"/>
      <c r="AAO216" s="32" t="str">
        <f>IF(AAL216&gt;0,(AAN216*AAM216)/AAN9/AAN10/60,"-")</f>
        <v>-</v>
      </c>
      <c r="AAS216" s="107">
        <v>20</v>
      </c>
      <c r="AAT216" s="4"/>
      <c r="AAU216" s="108" t="str">
        <f>IF(AAT216&gt;0,INDEX(Вхідні_дані!$A$963:$G$1062,MATCH(AAT216,Вхідні_дані!$C$963:$C$1062,0),7),"-")</f>
        <v>-</v>
      </c>
      <c r="AAV216" s="7"/>
      <c r="AAW216" s="32" t="str">
        <f>IF(AAT216&gt;0,(AAV216*AAU216)/AAV9/AAV10/60,"-")</f>
        <v>-</v>
      </c>
      <c r="ABA216" s="107">
        <v>20</v>
      </c>
      <c r="ABB216" s="4"/>
      <c r="ABC216" s="108" t="str">
        <f>IF(ABB216&gt;0,INDEX(Вхідні_дані!$A$963:$G$1062,MATCH(ABB216,Вхідні_дані!$C$963:$C$1062,0),7),"-")</f>
        <v>-</v>
      </c>
      <c r="ABD216" s="7"/>
      <c r="ABE216" s="32" t="str">
        <f>IF(ABB216&gt;0,(ABD216*ABC216)/ABD9/ABD10/60,"-")</f>
        <v>-</v>
      </c>
      <c r="ABI216" s="107">
        <v>20</v>
      </c>
      <c r="ABJ216" s="4"/>
      <c r="ABK216" s="108" t="str">
        <f>IF(ABJ216&gt;0,INDEX(Вхідні_дані!$A$963:$G$1062,MATCH(ABJ216,Вхідні_дані!$C$963:$C$1062,0),7),"-")</f>
        <v>-</v>
      </c>
      <c r="ABL216" s="7"/>
      <c r="ABM216" s="32" t="str">
        <f>IF(ABJ216&gt;0,(ABL216*ABK216)/ABL9/ABL10/60,"-")</f>
        <v>-</v>
      </c>
      <c r="ABQ216" s="107">
        <v>20</v>
      </c>
      <c r="ABR216" s="4"/>
      <c r="ABS216" s="108" t="str">
        <f>IF(ABR216&gt;0,INDEX(Вхідні_дані!$A$963:$G$1062,MATCH(ABR216,Вхідні_дані!$C$963:$C$1062,0),7),"-")</f>
        <v>-</v>
      </c>
      <c r="ABT216" s="7"/>
      <c r="ABU216" s="32" t="str">
        <f>IF(ABR216&gt;0,(ABT216*ABS216)/ABT9/ABT10/60,"-")</f>
        <v>-</v>
      </c>
      <c r="ABY216" s="107">
        <v>20</v>
      </c>
      <c r="ABZ216" s="4"/>
      <c r="ACA216" s="108" t="str">
        <f>IF(ABZ216&gt;0,INDEX(Вхідні_дані!$A$963:$G$1062,MATCH(ABZ216,Вхідні_дані!$C$963:$C$1062,0),7),"-")</f>
        <v>-</v>
      </c>
      <c r="ACB216" s="7"/>
      <c r="ACC216" s="32" t="str">
        <f>IF(ABZ216&gt;0,(ACB216*ACA216)/ACB9/ACB10/60,"-")</f>
        <v>-</v>
      </c>
      <c r="ACG216" s="107">
        <v>20</v>
      </c>
      <c r="ACH216" s="4"/>
      <c r="ACI216" s="108" t="str">
        <f>IF(ACH216&gt;0,INDEX(Вхідні_дані!$A$963:$G$1062,MATCH(ACH216,Вхідні_дані!$C$963:$C$1062,0),7),"-")</f>
        <v>-</v>
      </c>
      <c r="ACJ216" s="7"/>
      <c r="ACK216" s="32" t="str">
        <f>IF(ACH216&gt;0,(ACJ216*ACI216)/ACJ9/ACJ10/60,"-")</f>
        <v>-</v>
      </c>
      <c r="ACO216" s="107">
        <v>20</v>
      </c>
      <c r="ACP216" s="4"/>
      <c r="ACQ216" s="108" t="str">
        <f>IF(ACP216&gt;0,INDEX(Вхідні_дані!$A$963:$G$1062,MATCH(ACP216,Вхідні_дані!$C$963:$C$1062,0),7),"-")</f>
        <v>-</v>
      </c>
      <c r="ACR216" s="7"/>
      <c r="ACS216" s="32" t="str">
        <f>IF(ACP216&gt;0,(ACR216*ACQ216)/ACR9/ACR10/60,"-")</f>
        <v>-</v>
      </c>
      <c r="ACW216" s="107">
        <v>20</v>
      </c>
      <c r="ACX216" s="4"/>
      <c r="ACY216" s="108" t="str">
        <f>IF(ACX216&gt;0,INDEX(Вхідні_дані!$A$963:$G$1062,MATCH(ACX216,Вхідні_дані!$C$963:$C$1062,0),7),"-")</f>
        <v>-</v>
      </c>
      <c r="ACZ216" s="7"/>
      <c r="ADA216" s="32" t="str">
        <f>IF(ACX216&gt;0,(ACZ216*ACY216)/ACZ9/ACZ10/60,"-")</f>
        <v>-</v>
      </c>
      <c r="ADE216" s="107">
        <v>20</v>
      </c>
      <c r="ADF216" s="4"/>
      <c r="ADG216" s="108" t="str">
        <f>IF(ADF216&gt;0,INDEX(Вхідні_дані!$A$963:$G$1062,MATCH(ADF216,Вхідні_дані!$C$963:$C$1062,0),7),"-")</f>
        <v>-</v>
      </c>
      <c r="ADH216" s="7"/>
      <c r="ADI216" s="32" t="str">
        <f>IF(ADF216&gt;0,(ADH216*ADG216)/ADH9/ADH10/60,"-")</f>
        <v>-</v>
      </c>
      <c r="ADM216" s="107">
        <v>20</v>
      </c>
      <c r="ADN216" s="4"/>
      <c r="ADO216" s="108" t="str">
        <f>IF(ADN216&gt;0,INDEX(Вхідні_дані!$A$963:$G$1062,MATCH(ADN216,Вхідні_дані!$C$963:$C$1062,0),7),"-")</f>
        <v>-</v>
      </c>
      <c r="ADP216" s="7"/>
      <c r="ADQ216" s="32" t="str">
        <f>IF(ADN216&gt;0,(ADP216*ADO216)/ADP9/ADP10/60,"-")</f>
        <v>-</v>
      </c>
    </row>
    <row r="217" spans="1:800" ht="32.25" customHeight="1" x14ac:dyDescent="0.25"/>
    <row r="218" spans="1:800" ht="39.75" customHeight="1" x14ac:dyDescent="0.25">
      <c r="B218" s="185" t="s">
        <v>154</v>
      </c>
      <c r="C218" s="186"/>
      <c r="D218" s="186"/>
      <c r="E218" s="186"/>
      <c r="F218" s="186"/>
      <c r="G218" s="186"/>
      <c r="H218" s="187"/>
      <c r="J218" s="185" t="s">
        <v>154</v>
      </c>
      <c r="K218" s="186"/>
      <c r="L218" s="186"/>
      <c r="M218" s="186"/>
      <c r="N218" s="186"/>
      <c r="O218" s="186"/>
      <c r="P218" s="187"/>
      <c r="R218" s="185" t="s">
        <v>154</v>
      </c>
      <c r="S218" s="186"/>
      <c r="T218" s="186"/>
      <c r="U218" s="186"/>
      <c r="V218" s="186"/>
      <c r="W218" s="186"/>
      <c r="X218" s="187"/>
      <c r="Z218" s="185" t="s">
        <v>154</v>
      </c>
      <c r="AA218" s="186"/>
      <c r="AB218" s="186"/>
      <c r="AC218" s="186"/>
      <c r="AD218" s="186"/>
      <c r="AE218" s="186"/>
      <c r="AF218" s="187"/>
      <c r="AH218" s="185" t="s">
        <v>154</v>
      </c>
      <c r="AI218" s="186"/>
      <c r="AJ218" s="186"/>
      <c r="AK218" s="186"/>
      <c r="AL218" s="186"/>
      <c r="AM218" s="186"/>
      <c r="AN218" s="187"/>
      <c r="AP218" s="185" t="s">
        <v>154</v>
      </c>
      <c r="AQ218" s="186"/>
      <c r="AR218" s="186"/>
      <c r="AS218" s="186"/>
      <c r="AT218" s="186"/>
      <c r="AU218" s="186"/>
      <c r="AV218" s="187"/>
      <c r="AX218" s="185" t="s">
        <v>154</v>
      </c>
      <c r="AY218" s="186"/>
      <c r="AZ218" s="186"/>
      <c r="BA218" s="186"/>
      <c r="BB218" s="186"/>
      <c r="BC218" s="186"/>
      <c r="BD218" s="187"/>
      <c r="BF218" s="185" t="s">
        <v>154</v>
      </c>
      <c r="BG218" s="186"/>
      <c r="BH218" s="186"/>
      <c r="BI218" s="186"/>
      <c r="BJ218" s="186"/>
      <c r="BK218" s="186"/>
      <c r="BL218" s="187"/>
      <c r="BN218" s="185" t="s">
        <v>154</v>
      </c>
      <c r="BO218" s="186"/>
      <c r="BP218" s="186"/>
      <c r="BQ218" s="186"/>
      <c r="BR218" s="186"/>
      <c r="BS218" s="186"/>
      <c r="BT218" s="187"/>
      <c r="BV218" s="185" t="s">
        <v>154</v>
      </c>
      <c r="BW218" s="186"/>
      <c r="BX218" s="186"/>
      <c r="BY218" s="186"/>
      <c r="BZ218" s="186"/>
      <c r="CA218" s="186"/>
      <c r="CB218" s="187"/>
      <c r="CD218" s="185" t="s">
        <v>154</v>
      </c>
      <c r="CE218" s="186"/>
      <c r="CF218" s="186"/>
      <c r="CG218" s="186"/>
      <c r="CH218" s="186"/>
      <c r="CI218" s="186"/>
      <c r="CJ218" s="187"/>
      <c r="CL218" s="185" t="s">
        <v>154</v>
      </c>
      <c r="CM218" s="186"/>
      <c r="CN218" s="186"/>
      <c r="CO218" s="186"/>
      <c r="CP218" s="186"/>
      <c r="CQ218" s="186"/>
      <c r="CR218" s="187"/>
      <c r="CT218" s="185" t="s">
        <v>154</v>
      </c>
      <c r="CU218" s="186"/>
      <c r="CV218" s="186"/>
      <c r="CW218" s="186"/>
      <c r="CX218" s="186"/>
      <c r="CY218" s="186"/>
      <c r="CZ218" s="187"/>
      <c r="DB218" s="185" t="s">
        <v>154</v>
      </c>
      <c r="DC218" s="186"/>
      <c r="DD218" s="186"/>
      <c r="DE218" s="186"/>
      <c r="DF218" s="186"/>
      <c r="DG218" s="186"/>
      <c r="DH218" s="187"/>
      <c r="DJ218" s="185" t="s">
        <v>154</v>
      </c>
      <c r="DK218" s="186"/>
      <c r="DL218" s="186"/>
      <c r="DM218" s="186"/>
      <c r="DN218" s="186"/>
      <c r="DO218" s="186"/>
      <c r="DP218" s="187"/>
      <c r="DR218" s="185" t="s">
        <v>154</v>
      </c>
      <c r="DS218" s="186"/>
      <c r="DT218" s="186"/>
      <c r="DU218" s="186"/>
      <c r="DV218" s="186"/>
      <c r="DW218" s="186"/>
      <c r="DX218" s="187"/>
      <c r="DZ218" s="185" t="s">
        <v>154</v>
      </c>
      <c r="EA218" s="186"/>
      <c r="EB218" s="186"/>
      <c r="EC218" s="186"/>
      <c r="ED218" s="186"/>
      <c r="EE218" s="186"/>
      <c r="EF218" s="187"/>
      <c r="EH218" s="185" t="s">
        <v>154</v>
      </c>
      <c r="EI218" s="186"/>
      <c r="EJ218" s="186"/>
      <c r="EK218" s="186"/>
      <c r="EL218" s="186"/>
      <c r="EM218" s="186"/>
      <c r="EN218" s="187"/>
      <c r="EP218" s="185" t="s">
        <v>154</v>
      </c>
      <c r="EQ218" s="186"/>
      <c r="ER218" s="186"/>
      <c r="ES218" s="186"/>
      <c r="ET218" s="186"/>
      <c r="EU218" s="186"/>
      <c r="EV218" s="187"/>
      <c r="EX218" s="185" t="s">
        <v>154</v>
      </c>
      <c r="EY218" s="186"/>
      <c r="EZ218" s="186"/>
      <c r="FA218" s="186"/>
      <c r="FB218" s="186"/>
      <c r="FC218" s="186"/>
      <c r="FD218" s="187"/>
      <c r="FF218" s="185" t="s">
        <v>154</v>
      </c>
      <c r="FG218" s="186"/>
      <c r="FH218" s="186"/>
      <c r="FI218" s="186"/>
      <c r="FJ218" s="186"/>
      <c r="FK218" s="186"/>
      <c r="FL218" s="187"/>
      <c r="FN218" s="185" t="s">
        <v>154</v>
      </c>
      <c r="FO218" s="186"/>
      <c r="FP218" s="186"/>
      <c r="FQ218" s="186"/>
      <c r="FR218" s="186"/>
      <c r="FS218" s="186"/>
      <c r="FT218" s="187"/>
      <c r="FV218" s="185" t="s">
        <v>154</v>
      </c>
      <c r="FW218" s="186"/>
      <c r="FX218" s="186"/>
      <c r="FY218" s="186"/>
      <c r="FZ218" s="186"/>
      <c r="GA218" s="186"/>
      <c r="GB218" s="187"/>
      <c r="GD218" s="185" t="s">
        <v>154</v>
      </c>
      <c r="GE218" s="186"/>
      <c r="GF218" s="186"/>
      <c r="GG218" s="186"/>
      <c r="GH218" s="186"/>
      <c r="GI218" s="186"/>
      <c r="GJ218" s="187"/>
      <c r="GL218" s="185" t="s">
        <v>154</v>
      </c>
      <c r="GM218" s="186"/>
      <c r="GN218" s="186"/>
      <c r="GO218" s="186"/>
      <c r="GP218" s="186"/>
      <c r="GQ218" s="186"/>
      <c r="GR218" s="187"/>
      <c r="GT218" s="185" t="s">
        <v>154</v>
      </c>
      <c r="GU218" s="186"/>
      <c r="GV218" s="186"/>
      <c r="GW218" s="186"/>
      <c r="GX218" s="186"/>
      <c r="GY218" s="186"/>
      <c r="GZ218" s="187"/>
      <c r="HB218" s="185" t="s">
        <v>154</v>
      </c>
      <c r="HC218" s="186"/>
      <c r="HD218" s="186"/>
      <c r="HE218" s="186"/>
      <c r="HF218" s="186"/>
      <c r="HG218" s="186"/>
      <c r="HH218" s="187"/>
      <c r="HJ218" s="185" t="s">
        <v>154</v>
      </c>
      <c r="HK218" s="186"/>
      <c r="HL218" s="186"/>
      <c r="HM218" s="186"/>
      <c r="HN218" s="186"/>
      <c r="HO218" s="186"/>
      <c r="HP218" s="187"/>
      <c r="HR218" s="185" t="s">
        <v>154</v>
      </c>
      <c r="HS218" s="186"/>
      <c r="HT218" s="186"/>
      <c r="HU218" s="186"/>
      <c r="HV218" s="186"/>
      <c r="HW218" s="186"/>
      <c r="HX218" s="187"/>
      <c r="HZ218" s="185" t="s">
        <v>154</v>
      </c>
      <c r="IA218" s="186"/>
      <c r="IB218" s="186"/>
      <c r="IC218" s="186"/>
      <c r="ID218" s="186"/>
      <c r="IE218" s="186"/>
      <c r="IF218" s="187"/>
      <c r="IH218" s="185" t="s">
        <v>154</v>
      </c>
      <c r="II218" s="186"/>
      <c r="IJ218" s="186"/>
      <c r="IK218" s="186"/>
      <c r="IL218" s="186"/>
      <c r="IM218" s="186"/>
      <c r="IN218" s="187"/>
      <c r="IP218" s="185" t="s">
        <v>154</v>
      </c>
      <c r="IQ218" s="186"/>
      <c r="IR218" s="186"/>
      <c r="IS218" s="186"/>
      <c r="IT218" s="186"/>
      <c r="IU218" s="186"/>
      <c r="IV218" s="187"/>
      <c r="IX218" s="185" t="s">
        <v>154</v>
      </c>
      <c r="IY218" s="186"/>
      <c r="IZ218" s="186"/>
      <c r="JA218" s="186"/>
      <c r="JB218" s="186"/>
      <c r="JC218" s="186"/>
      <c r="JD218" s="187"/>
      <c r="JF218" s="185" t="s">
        <v>154</v>
      </c>
      <c r="JG218" s="186"/>
      <c r="JH218" s="186"/>
      <c r="JI218" s="186"/>
      <c r="JJ218" s="186"/>
      <c r="JK218" s="186"/>
      <c r="JL218" s="187"/>
      <c r="JN218" s="185" t="s">
        <v>154</v>
      </c>
      <c r="JO218" s="186"/>
      <c r="JP218" s="186"/>
      <c r="JQ218" s="186"/>
      <c r="JR218" s="186"/>
      <c r="JS218" s="186"/>
      <c r="JT218" s="187"/>
      <c r="JV218" s="185" t="s">
        <v>154</v>
      </c>
      <c r="JW218" s="186"/>
      <c r="JX218" s="186"/>
      <c r="JY218" s="186"/>
      <c r="JZ218" s="186"/>
      <c r="KA218" s="186"/>
      <c r="KB218" s="187"/>
      <c r="KD218" s="185" t="s">
        <v>154</v>
      </c>
      <c r="KE218" s="186"/>
      <c r="KF218" s="186"/>
      <c r="KG218" s="186"/>
      <c r="KH218" s="186"/>
      <c r="KI218" s="186"/>
      <c r="KJ218" s="187"/>
      <c r="KL218" s="185" t="s">
        <v>154</v>
      </c>
      <c r="KM218" s="186"/>
      <c r="KN218" s="186"/>
      <c r="KO218" s="186"/>
      <c r="KP218" s="186"/>
      <c r="KQ218" s="186"/>
      <c r="KR218" s="187"/>
      <c r="KT218" s="185" t="s">
        <v>154</v>
      </c>
      <c r="KU218" s="186"/>
      <c r="KV218" s="186"/>
      <c r="KW218" s="186"/>
      <c r="KX218" s="186"/>
      <c r="KY218" s="186"/>
      <c r="KZ218" s="187"/>
      <c r="LB218" s="185" t="s">
        <v>154</v>
      </c>
      <c r="LC218" s="186"/>
      <c r="LD218" s="186"/>
      <c r="LE218" s="186"/>
      <c r="LF218" s="186"/>
      <c r="LG218" s="186"/>
      <c r="LH218" s="187"/>
      <c r="LJ218" s="185" t="s">
        <v>154</v>
      </c>
      <c r="LK218" s="186"/>
      <c r="LL218" s="186"/>
      <c r="LM218" s="186"/>
      <c r="LN218" s="186"/>
      <c r="LO218" s="186"/>
      <c r="LP218" s="187"/>
      <c r="LR218" s="185" t="s">
        <v>154</v>
      </c>
      <c r="LS218" s="186"/>
      <c r="LT218" s="186"/>
      <c r="LU218" s="186"/>
      <c r="LV218" s="186"/>
      <c r="LW218" s="186"/>
      <c r="LX218" s="187"/>
      <c r="LZ218" s="185" t="s">
        <v>154</v>
      </c>
      <c r="MA218" s="186"/>
      <c r="MB218" s="186"/>
      <c r="MC218" s="186"/>
      <c r="MD218" s="186"/>
      <c r="ME218" s="186"/>
      <c r="MF218" s="187"/>
      <c r="MH218" s="185" t="s">
        <v>154</v>
      </c>
      <c r="MI218" s="186"/>
      <c r="MJ218" s="186"/>
      <c r="MK218" s="186"/>
      <c r="ML218" s="186"/>
      <c r="MM218" s="186"/>
      <c r="MN218" s="187"/>
      <c r="MP218" s="185" t="s">
        <v>154</v>
      </c>
      <c r="MQ218" s="186"/>
      <c r="MR218" s="186"/>
      <c r="MS218" s="186"/>
      <c r="MT218" s="186"/>
      <c r="MU218" s="186"/>
      <c r="MV218" s="187"/>
      <c r="MX218" s="185" t="s">
        <v>154</v>
      </c>
      <c r="MY218" s="186"/>
      <c r="MZ218" s="186"/>
      <c r="NA218" s="186"/>
      <c r="NB218" s="186"/>
      <c r="NC218" s="186"/>
      <c r="ND218" s="187"/>
      <c r="NF218" s="185" t="s">
        <v>154</v>
      </c>
      <c r="NG218" s="186"/>
      <c r="NH218" s="186"/>
      <c r="NI218" s="186"/>
      <c r="NJ218" s="186"/>
      <c r="NK218" s="186"/>
      <c r="NL218" s="187"/>
      <c r="NN218" s="185" t="s">
        <v>154</v>
      </c>
      <c r="NO218" s="186"/>
      <c r="NP218" s="186"/>
      <c r="NQ218" s="186"/>
      <c r="NR218" s="186"/>
      <c r="NS218" s="186"/>
      <c r="NT218" s="187"/>
      <c r="NV218" s="185" t="s">
        <v>154</v>
      </c>
      <c r="NW218" s="186"/>
      <c r="NX218" s="186"/>
      <c r="NY218" s="186"/>
      <c r="NZ218" s="186"/>
      <c r="OA218" s="186"/>
      <c r="OB218" s="187"/>
      <c r="OD218" s="185" t="s">
        <v>154</v>
      </c>
      <c r="OE218" s="186"/>
      <c r="OF218" s="186"/>
      <c r="OG218" s="186"/>
      <c r="OH218" s="186"/>
      <c r="OI218" s="186"/>
      <c r="OJ218" s="187"/>
      <c r="OL218" s="185" t="s">
        <v>154</v>
      </c>
      <c r="OM218" s="186"/>
      <c r="ON218" s="186"/>
      <c r="OO218" s="186"/>
      <c r="OP218" s="186"/>
      <c r="OQ218" s="186"/>
      <c r="OR218" s="187"/>
      <c r="OT218" s="185" t="s">
        <v>154</v>
      </c>
      <c r="OU218" s="186"/>
      <c r="OV218" s="186"/>
      <c r="OW218" s="186"/>
      <c r="OX218" s="186"/>
      <c r="OY218" s="186"/>
      <c r="OZ218" s="187"/>
      <c r="PB218" s="185" t="s">
        <v>154</v>
      </c>
      <c r="PC218" s="186"/>
      <c r="PD218" s="186"/>
      <c r="PE218" s="186"/>
      <c r="PF218" s="186"/>
      <c r="PG218" s="186"/>
      <c r="PH218" s="187"/>
      <c r="PJ218" s="185" t="s">
        <v>154</v>
      </c>
      <c r="PK218" s="186"/>
      <c r="PL218" s="186"/>
      <c r="PM218" s="186"/>
      <c r="PN218" s="186"/>
      <c r="PO218" s="186"/>
      <c r="PP218" s="187"/>
      <c r="PR218" s="185" t="s">
        <v>154</v>
      </c>
      <c r="PS218" s="186"/>
      <c r="PT218" s="186"/>
      <c r="PU218" s="186"/>
      <c r="PV218" s="186"/>
      <c r="PW218" s="186"/>
      <c r="PX218" s="187"/>
      <c r="PZ218" s="185" t="s">
        <v>154</v>
      </c>
      <c r="QA218" s="186"/>
      <c r="QB218" s="186"/>
      <c r="QC218" s="186"/>
      <c r="QD218" s="186"/>
      <c r="QE218" s="186"/>
      <c r="QF218" s="187"/>
      <c r="QH218" s="185" t="s">
        <v>154</v>
      </c>
      <c r="QI218" s="186"/>
      <c r="QJ218" s="186"/>
      <c r="QK218" s="186"/>
      <c r="QL218" s="186"/>
      <c r="QM218" s="186"/>
      <c r="QN218" s="187"/>
      <c r="QP218" s="185" t="s">
        <v>154</v>
      </c>
      <c r="QQ218" s="186"/>
      <c r="QR218" s="186"/>
      <c r="QS218" s="186"/>
      <c r="QT218" s="186"/>
      <c r="QU218" s="186"/>
      <c r="QV218" s="187"/>
      <c r="QX218" s="185" t="s">
        <v>154</v>
      </c>
      <c r="QY218" s="186"/>
      <c r="QZ218" s="186"/>
      <c r="RA218" s="186"/>
      <c r="RB218" s="186"/>
      <c r="RC218" s="186"/>
      <c r="RD218" s="187"/>
      <c r="RF218" s="185" t="s">
        <v>154</v>
      </c>
      <c r="RG218" s="186"/>
      <c r="RH218" s="186"/>
      <c r="RI218" s="186"/>
      <c r="RJ218" s="186"/>
      <c r="RK218" s="186"/>
      <c r="RL218" s="187"/>
      <c r="RN218" s="185" t="s">
        <v>154</v>
      </c>
      <c r="RO218" s="186"/>
      <c r="RP218" s="186"/>
      <c r="RQ218" s="186"/>
      <c r="RR218" s="186"/>
      <c r="RS218" s="186"/>
      <c r="RT218" s="187"/>
      <c r="RV218" s="185" t="s">
        <v>154</v>
      </c>
      <c r="RW218" s="186"/>
      <c r="RX218" s="186"/>
      <c r="RY218" s="186"/>
      <c r="RZ218" s="186"/>
      <c r="SA218" s="186"/>
      <c r="SB218" s="187"/>
      <c r="SD218" s="185" t="s">
        <v>154</v>
      </c>
      <c r="SE218" s="186"/>
      <c r="SF218" s="186"/>
      <c r="SG218" s="186"/>
      <c r="SH218" s="186"/>
      <c r="SI218" s="186"/>
      <c r="SJ218" s="187"/>
      <c r="SL218" s="185" t="s">
        <v>154</v>
      </c>
      <c r="SM218" s="186"/>
      <c r="SN218" s="186"/>
      <c r="SO218" s="186"/>
      <c r="SP218" s="186"/>
      <c r="SQ218" s="186"/>
      <c r="SR218" s="187"/>
      <c r="ST218" s="185" t="s">
        <v>154</v>
      </c>
      <c r="SU218" s="186"/>
      <c r="SV218" s="186"/>
      <c r="SW218" s="186"/>
      <c r="SX218" s="186"/>
      <c r="SY218" s="186"/>
      <c r="SZ218" s="187"/>
      <c r="TB218" s="185" t="s">
        <v>154</v>
      </c>
      <c r="TC218" s="186"/>
      <c r="TD218" s="186"/>
      <c r="TE218" s="186"/>
      <c r="TF218" s="186"/>
      <c r="TG218" s="186"/>
      <c r="TH218" s="187"/>
      <c r="TJ218" s="185" t="s">
        <v>154</v>
      </c>
      <c r="TK218" s="186"/>
      <c r="TL218" s="186"/>
      <c r="TM218" s="186"/>
      <c r="TN218" s="186"/>
      <c r="TO218" s="186"/>
      <c r="TP218" s="187"/>
      <c r="TR218" s="185" t="s">
        <v>154</v>
      </c>
      <c r="TS218" s="186"/>
      <c r="TT218" s="186"/>
      <c r="TU218" s="186"/>
      <c r="TV218" s="186"/>
      <c r="TW218" s="186"/>
      <c r="TX218" s="187"/>
      <c r="TZ218" s="185" t="s">
        <v>154</v>
      </c>
      <c r="UA218" s="186"/>
      <c r="UB218" s="186"/>
      <c r="UC218" s="186"/>
      <c r="UD218" s="186"/>
      <c r="UE218" s="186"/>
      <c r="UF218" s="187"/>
      <c r="UH218" s="185" t="s">
        <v>154</v>
      </c>
      <c r="UI218" s="186"/>
      <c r="UJ218" s="186"/>
      <c r="UK218" s="186"/>
      <c r="UL218" s="186"/>
      <c r="UM218" s="186"/>
      <c r="UN218" s="187"/>
      <c r="UP218" s="185" t="s">
        <v>154</v>
      </c>
      <c r="UQ218" s="186"/>
      <c r="UR218" s="186"/>
      <c r="US218" s="186"/>
      <c r="UT218" s="186"/>
      <c r="UU218" s="186"/>
      <c r="UV218" s="187"/>
      <c r="UX218" s="185" t="s">
        <v>154</v>
      </c>
      <c r="UY218" s="186"/>
      <c r="UZ218" s="186"/>
      <c r="VA218" s="186"/>
      <c r="VB218" s="186"/>
      <c r="VC218" s="186"/>
      <c r="VD218" s="187"/>
      <c r="VF218" s="185" t="s">
        <v>154</v>
      </c>
      <c r="VG218" s="186"/>
      <c r="VH218" s="186"/>
      <c r="VI218" s="186"/>
      <c r="VJ218" s="186"/>
      <c r="VK218" s="186"/>
      <c r="VL218" s="187"/>
      <c r="VN218" s="185" t="s">
        <v>154</v>
      </c>
      <c r="VO218" s="186"/>
      <c r="VP218" s="186"/>
      <c r="VQ218" s="186"/>
      <c r="VR218" s="186"/>
      <c r="VS218" s="186"/>
      <c r="VT218" s="187"/>
      <c r="VV218" s="185" t="s">
        <v>154</v>
      </c>
      <c r="VW218" s="186"/>
      <c r="VX218" s="186"/>
      <c r="VY218" s="186"/>
      <c r="VZ218" s="186"/>
      <c r="WA218" s="186"/>
      <c r="WB218" s="187"/>
      <c r="WD218" s="185" t="s">
        <v>154</v>
      </c>
      <c r="WE218" s="186"/>
      <c r="WF218" s="186"/>
      <c r="WG218" s="186"/>
      <c r="WH218" s="186"/>
      <c r="WI218" s="186"/>
      <c r="WJ218" s="187"/>
      <c r="WL218" s="185" t="s">
        <v>154</v>
      </c>
      <c r="WM218" s="186"/>
      <c r="WN218" s="186"/>
      <c r="WO218" s="186"/>
      <c r="WP218" s="186"/>
      <c r="WQ218" s="186"/>
      <c r="WR218" s="187"/>
      <c r="WT218" s="185" t="s">
        <v>154</v>
      </c>
      <c r="WU218" s="186"/>
      <c r="WV218" s="186"/>
      <c r="WW218" s="186"/>
      <c r="WX218" s="186"/>
      <c r="WY218" s="186"/>
      <c r="WZ218" s="187"/>
      <c r="XB218" s="185" t="s">
        <v>154</v>
      </c>
      <c r="XC218" s="186"/>
      <c r="XD218" s="186"/>
      <c r="XE218" s="186"/>
      <c r="XF218" s="186"/>
      <c r="XG218" s="186"/>
      <c r="XH218" s="187"/>
      <c r="XJ218" s="185" t="s">
        <v>154</v>
      </c>
      <c r="XK218" s="186"/>
      <c r="XL218" s="186"/>
      <c r="XM218" s="186"/>
      <c r="XN218" s="186"/>
      <c r="XO218" s="186"/>
      <c r="XP218" s="187"/>
      <c r="XR218" s="185" t="s">
        <v>154</v>
      </c>
      <c r="XS218" s="186"/>
      <c r="XT218" s="186"/>
      <c r="XU218" s="186"/>
      <c r="XV218" s="186"/>
      <c r="XW218" s="186"/>
      <c r="XX218" s="187"/>
      <c r="XZ218" s="185" t="s">
        <v>154</v>
      </c>
      <c r="YA218" s="186"/>
      <c r="YB218" s="186"/>
      <c r="YC218" s="186"/>
      <c r="YD218" s="186"/>
      <c r="YE218" s="186"/>
      <c r="YF218" s="187"/>
      <c r="YH218" s="185" t="s">
        <v>154</v>
      </c>
      <c r="YI218" s="186"/>
      <c r="YJ218" s="186"/>
      <c r="YK218" s="186"/>
      <c r="YL218" s="186"/>
      <c r="YM218" s="186"/>
      <c r="YN218" s="187"/>
      <c r="YP218" s="185" t="s">
        <v>154</v>
      </c>
      <c r="YQ218" s="186"/>
      <c r="YR218" s="186"/>
      <c r="YS218" s="186"/>
      <c r="YT218" s="186"/>
      <c r="YU218" s="186"/>
      <c r="YV218" s="187"/>
      <c r="YX218" s="185" t="s">
        <v>154</v>
      </c>
      <c r="YY218" s="186"/>
      <c r="YZ218" s="186"/>
      <c r="ZA218" s="186"/>
      <c r="ZB218" s="186"/>
      <c r="ZC218" s="186"/>
      <c r="ZD218" s="187"/>
      <c r="ZF218" s="185" t="s">
        <v>154</v>
      </c>
      <c r="ZG218" s="186"/>
      <c r="ZH218" s="186"/>
      <c r="ZI218" s="186"/>
      <c r="ZJ218" s="186"/>
      <c r="ZK218" s="186"/>
      <c r="ZL218" s="187"/>
      <c r="ZN218" s="185" t="s">
        <v>154</v>
      </c>
      <c r="ZO218" s="186"/>
      <c r="ZP218" s="186"/>
      <c r="ZQ218" s="186"/>
      <c r="ZR218" s="186"/>
      <c r="ZS218" s="186"/>
      <c r="ZT218" s="187"/>
      <c r="ZV218" s="185" t="s">
        <v>154</v>
      </c>
      <c r="ZW218" s="186"/>
      <c r="ZX218" s="186"/>
      <c r="ZY218" s="186"/>
      <c r="ZZ218" s="186"/>
      <c r="AAA218" s="186"/>
      <c r="AAB218" s="187"/>
      <c r="AAD218" s="185" t="s">
        <v>154</v>
      </c>
      <c r="AAE218" s="186"/>
      <c r="AAF218" s="186"/>
      <c r="AAG218" s="186"/>
      <c r="AAH218" s="186"/>
      <c r="AAI218" s="186"/>
      <c r="AAJ218" s="187"/>
      <c r="AAL218" s="185" t="s">
        <v>154</v>
      </c>
      <c r="AAM218" s="186"/>
      <c r="AAN218" s="186"/>
      <c r="AAO218" s="186"/>
      <c r="AAP218" s="186"/>
      <c r="AAQ218" s="186"/>
      <c r="AAR218" s="187"/>
      <c r="AAT218" s="185" t="s">
        <v>154</v>
      </c>
      <c r="AAU218" s="186"/>
      <c r="AAV218" s="186"/>
      <c r="AAW218" s="186"/>
      <c r="AAX218" s="186"/>
      <c r="AAY218" s="186"/>
      <c r="AAZ218" s="187"/>
      <c r="ABB218" s="185" t="s">
        <v>154</v>
      </c>
      <c r="ABC218" s="186"/>
      <c r="ABD218" s="186"/>
      <c r="ABE218" s="186"/>
      <c r="ABF218" s="186"/>
      <c r="ABG218" s="186"/>
      <c r="ABH218" s="187"/>
      <c r="ABJ218" s="185" t="s">
        <v>154</v>
      </c>
      <c r="ABK218" s="186"/>
      <c r="ABL218" s="186"/>
      <c r="ABM218" s="186"/>
      <c r="ABN218" s="186"/>
      <c r="ABO218" s="186"/>
      <c r="ABP218" s="187"/>
      <c r="ABR218" s="185" t="s">
        <v>154</v>
      </c>
      <c r="ABS218" s="186"/>
      <c r="ABT218" s="186"/>
      <c r="ABU218" s="186"/>
      <c r="ABV218" s="186"/>
      <c r="ABW218" s="186"/>
      <c r="ABX218" s="187"/>
      <c r="ABZ218" s="185" t="s">
        <v>154</v>
      </c>
      <c r="ACA218" s="186"/>
      <c r="ACB218" s="186"/>
      <c r="ACC218" s="186"/>
      <c r="ACD218" s="186"/>
      <c r="ACE218" s="186"/>
      <c r="ACF218" s="187"/>
      <c r="ACH218" s="185" t="s">
        <v>154</v>
      </c>
      <c r="ACI218" s="186"/>
      <c r="ACJ218" s="186"/>
      <c r="ACK218" s="186"/>
      <c r="ACL218" s="186"/>
      <c r="ACM218" s="186"/>
      <c r="ACN218" s="187"/>
      <c r="ACP218" s="185" t="s">
        <v>154</v>
      </c>
      <c r="ACQ218" s="186"/>
      <c r="ACR218" s="186"/>
      <c r="ACS218" s="186"/>
      <c r="ACT218" s="186"/>
      <c r="ACU218" s="186"/>
      <c r="ACV218" s="187"/>
      <c r="ACX218" s="185" t="s">
        <v>154</v>
      </c>
      <c r="ACY218" s="186"/>
      <c r="ACZ218" s="186"/>
      <c r="ADA218" s="186"/>
      <c r="ADB218" s="186"/>
      <c r="ADC218" s="186"/>
      <c r="ADD218" s="187"/>
      <c r="ADF218" s="185" t="s">
        <v>154</v>
      </c>
      <c r="ADG218" s="186"/>
      <c r="ADH218" s="186"/>
      <c r="ADI218" s="186"/>
      <c r="ADJ218" s="186"/>
      <c r="ADK218" s="186"/>
      <c r="ADL218" s="187"/>
      <c r="ADN218" s="185" t="s">
        <v>154</v>
      </c>
      <c r="ADO218" s="186"/>
      <c r="ADP218" s="186"/>
      <c r="ADQ218" s="186"/>
      <c r="ADR218" s="186"/>
      <c r="ADS218" s="186"/>
      <c r="ADT218" s="187"/>
    </row>
    <row r="219" spans="1:800" outlineLevel="1" x14ac:dyDescent="0.25"/>
    <row r="220" spans="1:800" ht="44.25" outlineLevel="1" x14ac:dyDescent="0.25">
      <c r="B220" s="31" t="s">
        <v>158</v>
      </c>
      <c r="C220" s="31" t="s">
        <v>159</v>
      </c>
      <c r="D220" s="31" t="s">
        <v>160</v>
      </c>
      <c r="E220" s="31" t="s">
        <v>161</v>
      </c>
      <c r="J220" s="31" t="s">
        <v>158</v>
      </c>
      <c r="K220" s="31" t="s">
        <v>159</v>
      </c>
      <c r="L220" s="31" t="s">
        <v>160</v>
      </c>
      <c r="M220" s="31" t="s">
        <v>161</v>
      </c>
      <c r="R220" s="31" t="s">
        <v>158</v>
      </c>
      <c r="S220" s="31" t="s">
        <v>159</v>
      </c>
      <c r="T220" s="31" t="s">
        <v>160</v>
      </c>
      <c r="U220" s="31" t="s">
        <v>161</v>
      </c>
      <c r="Z220" s="31" t="s">
        <v>158</v>
      </c>
      <c r="AA220" s="31" t="s">
        <v>159</v>
      </c>
      <c r="AB220" s="31" t="s">
        <v>160</v>
      </c>
      <c r="AC220" s="31" t="s">
        <v>161</v>
      </c>
      <c r="AH220" s="31" t="s">
        <v>158</v>
      </c>
      <c r="AI220" s="31" t="s">
        <v>159</v>
      </c>
      <c r="AJ220" s="31" t="s">
        <v>160</v>
      </c>
      <c r="AK220" s="31" t="s">
        <v>161</v>
      </c>
      <c r="AP220" s="31" t="s">
        <v>158</v>
      </c>
      <c r="AQ220" s="31" t="s">
        <v>159</v>
      </c>
      <c r="AR220" s="31" t="s">
        <v>160</v>
      </c>
      <c r="AS220" s="31" t="s">
        <v>161</v>
      </c>
      <c r="AX220" s="31" t="s">
        <v>158</v>
      </c>
      <c r="AY220" s="31" t="s">
        <v>159</v>
      </c>
      <c r="AZ220" s="31" t="s">
        <v>160</v>
      </c>
      <c r="BA220" s="31" t="s">
        <v>161</v>
      </c>
      <c r="BF220" s="31" t="s">
        <v>158</v>
      </c>
      <c r="BG220" s="31" t="s">
        <v>159</v>
      </c>
      <c r="BH220" s="31" t="s">
        <v>160</v>
      </c>
      <c r="BI220" s="31" t="s">
        <v>161</v>
      </c>
      <c r="BN220" s="31" t="s">
        <v>158</v>
      </c>
      <c r="BO220" s="31" t="s">
        <v>159</v>
      </c>
      <c r="BP220" s="31" t="s">
        <v>160</v>
      </c>
      <c r="BQ220" s="31" t="s">
        <v>161</v>
      </c>
      <c r="BV220" s="31" t="s">
        <v>158</v>
      </c>
      <c r="BW220" s="31" t="s">
        <v>159</v>
      </c>
      <c r="BX220" s="31" t="s">
        <v>160</v>
      </c>
      <c r="BY220" s="31" t="s">
        <v>161</v>
      </c>
      <c r="CD220" s="31" t="s">
        <v>158</v>
      </c>
      <c r="CE220" s="31" t="s">
        <v>159</v>
      </c>
      <c r="CF220" s="31" t="s">
        <v>160</v>
      </c>
      <c r="CG220" s="31" t="s">
        <v>161</v>
      </c>
      <c r="CL220" s="31" t="s">
        <v>158</v>
      </c>
      <c r="CM220" s="31" t="s">
        <v>159</v>
      </c>
      <c r="CN220" s="31" t="s">
        <v>160</v>
      </c>
      <c r="CO220" s="31" t="s">
        <v>161</v>
      </c>
      <c r="CT220" s="31" t="s">
        <v>158</v>
      </c>
      <c r="CU220" s="31" t="s">
        <v>159</v>
      </c>
      <c r="CV220" s="31" t="s">
        <v>160</v>
      </c>
      <c r="CW220" s="31" t="s">
        <v>161</v>
      </c>
      <c r="DB220" s="31" t="s">
        <v>158</v>
      </c>
      <c r="DC220" s="31" t="s">
        <v>159</v>
      </c>
      <c r="DD220" s="31" t="s">
        <v>160</v>
      </c>
      <c r="DE220" s="31" t="s">
        <v>161</v>
      </c>
      <c r="DJ220" s="31" t="s">
        <v>158</v>
      </c>
      <c r="DK220" s="31" t="s">
        <v>159</v>
      </c>
      <c r="DL220" s="31" t="s">
        <v>160</v>
      </c>
      <c r="DM220" s="31" t="s">
        <v>161</v>
      </c>
      <c r="DR220" s="31" t="s">
        <v>158</v>
      </c>
      <c r="DS220" s="31" t="s">
        <v>159</v>
      </c>
      <c r="DT220" s="31" t="s">
        <v>160</v>
      </c>
      <c r="DU220" s="31" t="s">
        <v>161</v>
      </c>
      <c r="DZ220" s="31" t="s">
        <v>158</v>
      </c>
      <c r="EA220" s="31" t="s">
        <v>159</v>
      </c>
      <c r="EB220" s="31" t="s">
        <v>160</v>
      </c>
      <c r="EC220" s="31" t="s">
        <v>161</v>
      </c>
      <c r="EH220" s="31" t="s">
        <v>158</v>
      </c>
      <c r="EI220" s="31" t="s">
        <v>159</v>
      </c>
      <c r="EJ220" s="31" t="s">
        <v>160</v>
      </c>
      <c r="EK220" s="31" t="s">
        <v>161</v>
      </c>
      <c r="EP220" s="31" t="s">
        <v>158</v>
      </c>
      <c r="EQ220" s="31" t="s">
        <v>159</v>
      </c>
      <c r="ER220" s="31" t="s">
        <v>160</v>
      </c>
      <c r="ES220" s="31" t="s">
        <v>161</v>
      </c>
      <c r="EX220" s="31" t="s">
        <v>158</v>
      </c>
      <c r="EY220" s="31" t="s">
        <v>159</v>
      </c>
      <c r="EZ220" s="31" t="s">
        <v>160</v>
      </c>
      <c r="FA220" s="31" t="s">
        <v>161</v>
      </c>
      <c r="FF220" s="31" t="s">
        <v>158</v>
      </c>
      <c r="FG220" s="31" t="s">
        <v>159</v>
      </c>
      <c r="FH220" s="31" t="s">
        <v>160</v>
      </c>
      <c r="FI220" s="31" t="s">
        <v>161</v>
      </c>
      <c r="FN220" s="31" t="s">
        <v>158</v>
      </c>
      <c r="FO220" s="31" t="s">
        <v>159</v>
      </c>
      <c r="FP220" s="31" t="s">
        <v>160</v>
      </c>
      <c r="FQ220" s="31" t="s">
        <v>161</v>
      </c>
      <c r="FV220" s="31" t="s">
        <v>158</v>
      </c>
      <c r="FW220" s="31" t="s">
        <v>159</v>
      </c>
      <c r="FX220" s="31" t="s">
        <v>160</v>
      </c>
      <c r="FY220" s="31" t="s">
        <v>161</v>
      </c>
      <c r="GD220" s="31" t="s">
        <v>158</v>
      </c>
      <c r="GE220" s="31" t="s">
        <v>159</v>
      </c>
      <c r="GF220" s="31" t="s">
        <v>160</v>
      </c>
      <c r="GG220" s="31" t="s">
        <v>161</v>
      </c>
      <c r="GL220" s="31" t="s">
        <v>158</v>
      </c>
      <c r="GM220" s="31" t="s">
        <v>159</v>
      </c>
      <c r="GN220" s="31" t="s">
        <v>160</v>
      </c>
      <c r="GO220" s="31" t="s">
        <v>161</v>
      </c>
      <c r="GT220" s="31" t="s">
        <v>158</v>
      </c>
      <c r="GU220" s="31" t="s">
        <v>159</v>
      </c>
      <c r="GV220" s="31" t="s">
        <v>160</v>
      </c>
      <c r="GW220" s="31" t="s">
        <v>161</v>
      </c>
      <c r="HB220" s="31" t="s">
        <v>158</v>
      </c>
      <c r="HC220" s="31" t="s">
        <v>159</v>
      </c>
      <c r="HD220" s="31" t="s">
        <v>160</v>
      </c>
      <c r="HE220" s="31" t="s">
        <v>161</v>
      </c>
      <c r="HJ220" s="31" t="s">
        <v>158</v>
      </c>
      <c r="HK220" s="31" t="s">
        <v>159</v>
      </c>
      <c r="HL220" s="31" t="s">
        <v>160</v>
      </c>
      <c r="HM220" s="31" t="s">
        <v>161</v>
      </c>
      <c r="HR220" s="31" t="s">
        <v>158</v>
      </c>
      <c r="HS220" s="31" t="s">
        <v>159</v>
      </c>
      <c r="HT220" s="31" t="s">
        <v>160</v>
      </c>
      <c r="HU220" s="31" t="s">
        <v>161</v>
      </c>
      <c r="HZ220" s="31" t="s">
        <v>158</v>
      </c>
      <c r="IA220" s="31" t="s">
        <v>159</v>
      </c>
      <c r="IB220" s="31" t="s">
        <v>160</v>
      </c>
      <c r="IC220" s="31" t="s">
        <v>161</v>
      </c>
      <c r="IH220" s="31" t="s">
        <v>158</v>
      </c>
      <c r="II220" s="31" t="s">
        <v>159</v>
      </c>
      <c r="IJ220" s="31" t="s">
        <v>160</v>
      </c>
      <c r="IK220" s="31" t="s">
        <v>161</v>
      </c>
      <c r="IP220" s="31" t="s">
        <v>158</v>
      </c>
      <c r="IQ220" s="31" t="s">
        <v>159</v>
      </c>
      <c r="IR220" s="31" t="s">
        <v>160</v>
      </c>
      <c r="IS220" s="31" t="s">
        <v>161</v>
      </c>
      <c r="IX220" s="31" t="s">
        <v>158</v>
      </c>
      <c r="IY220" s="31" t="s">
        <v>159</v>
      </c>
      <c r="IZ220" s="31" t="s">
        <v>160</v>
      </c>
      <c r="JA220" s="31" t="s">
        <v>161</v>
      </c>
      <c r="JF220" s="31" t="s">
        <v>158</v>
      </c>
      <c r="JG220" s="31" t="s">
        <v>159</v>
      </c>
      <c r="JH220" s="31" t="s">
        <v>160</v>
      </c>
      <c r="JI220" s="31" t="s">
        <v>161</v>
      </c>
      <c r="JN220" s="31" t="s">
        <v>158</v>
      </c>
      <c r="JO220" s="31" t="s">
        <v>159</v>
      </c>
      <c r="JP220" s="31" t="s">
        <v>160</v>
      </c>
      <c r="JQ220" s="31" t="s">
        <v>161</v>
      </c>
      <c r="JV220" s="31" t="s">
        <v>158</v>
      </c>
      <c r="JW220" s="31" t="s">
        <v>159</v>
      </c>
      <c r="JX220" s="31" t="s">
        <v>160</v>
      </c>
      <c r="JY220" s="31" t="s">
        <v>161</v>
      </c>
      <c r="KD220" s="31" t="s">
        <v>158</v>
      </c>
      <c r="KE220" s="31" t="s">
        <v>159</v>
      </c>
      <c r="KF220" s="31" t="s">
        <v>160</v>
      </c>
      <c r="KG220" s="31" t="s">
        <v>161</v>
      </c>
      <c r="KL220" s="31" t="s">
        <v>158</v>
      </c>
      <c r="KM220" s="31" t="s">
        <v>159</v>
      </c>
      <c r="KN220" s="31" t="s">
        <v>160</v>
      </c>
      <c r="KO220" s="31" t="s">
        <v>161</v>
      </c>
      <c r="KT220" s="31" t="s">
        <v>158</v>
      </c>
      <c r="KU220" s="31" t="s">
        <v>159</v>
      </c>
      <c r="KV220" s="31" t="s">
        <v>160</v>
      </c>
      <c r="KW220" s="31" t="s">
        <v>161</v>
      </c>
      <c r="LB220" s="31" t="s">
        <v>158</v>
      </c>
      <c r="LC220" s="31" t="s">
        <v>159</v>
      </c>
      <c r="LD220" s="31" t="s">
        <v>160</v>
      </c>
      <c r="LE220" s="31" t="s">
        <v>161</v>
      </c>
      <c r="LJ220" s="31" t="s">
        <v>158</v>
      </c>
      <c r="LK220" s="31" t="s">
        <v>159</v>
      </c>
      <c r="LL220" s="31" t="s">
        <v>160</v>
      </c>
      <c r="LM220" s="31" t="s">
        <v>161</v>
      </c>
      <c r="LR220" s="31" t="s">
        <v>158</v>
      </c>
      <c r="LS220" s="31" t="s">
        <v>159</v>
      </c>
      <c r="LT220" s="31" t="s">
        <v>160</v>
      </c>
      <c r="LU220" s="31" t="s">
        <v>161</v>
      </c>
      <c r="LZ220" s="31" t="s">
        <v>158</v>
      </c>
      <c r="MA220" s="31" t="s">
        <v>159</v>
      </c>
      <c r="MB220" s="31" t="s">
        <v>160</v>
      </c>
      <c r="MC220" s="31" t="s">
        <v>161</v>
      </c>
      <c r="MH220" s="31" t="s">
        <v>158</v>
      </c>
      <c r="MI220" s="31" t="s">
        <v>159</v>
      </c>
      <c r="MJ220" s="31" t="s">
        <v>160</v>
      </c>
      <c r="MK220" s="31" t="s">
        <v>161</v>
      </c>
      <c r="MP220" s="31" t="s">
        <v>158</v>
      </c>
      <c r="MQ220" s="31" t="s">
        <v>159</v>
      </c>
      <c r="MR220" s="31" t="s">
        <v>160</v>
      </c>
      <c r="MS220" s="31" t="s">
        <v>161</v>
      </c>
      <c r="MX220" s="31" t="s">
        <v>158</v>
      </c>
      <c r="MY220" s="31" t="s">
        <v>159</v>
      </c>
      <c r="MZ220" s="31" t="s">
        <v>160</v>
      </c>
      <c r="NA220" s="31" t="s">
        <v>161</v>
      </c>
      <c r="NF220" s="31" t="s">
        <v>158</v>
      </c>
      <c r="NG220" s="31" t="s">
        <v>159</v>
      </c>
      <c r="NH220" s="31" t="s">
        <v>160</v>
      </c>
      <c r="NI220" s="31" t="s">
        <v>161</v>
      </c>
      <c r="NN220" s="31" t="s">
        <v>158</v>
      </c>
      <c r="NO220" s="31" t="s">
        <v>159</v>
      </c>
      <c r="NP220" s="31" t="s">
        <v>160</v>
      </c>
      <c r="NQ220" s="31" t="s">
        <v>161</v>
      </c>
      <c r="NV220" s="31" t="s">
        <v>158</v>
      </c>
      <c r="NW220" s="31" t="s">
        <v>159</v>
      </c>
      <c r="NX220" s="31" t="s">
        <v>160</v>
      </c>
      <c r="NY220" s="31" t="s">
        <v>161</v>
      </c>
      <c r="OD220" s="31" t="s">
        <v>158</v>
      </c>
      <c r="OE220" s="31" t="s">
        <v>159</v>
      </c>
      <c r="OF220" s="31" t="s">
        <v>160</v>
      </c>
      <c r="OG220" s="31" t="s">
        <v>161</v>
      </c>
      <c r="OL220" s="31" t="s">
        <v>158</v>
      </c>
      <c r="OM220" s="31" t="s">
        <v>159</v>
      </c>
      <c r="ON220" s="31" t="s">
        <v>160</v>
      </c>
      <c r="OO220" s="31" t="s">
        <v>161</v>
      </c>
      <c r="OT220" s="31" t="s">
        <v>158</v>
      </c>
      <c r="OU220" s="31" t="s">
        <v>159</v>
      </c>
      <c r="OV220" s="31" t="s">
        <v>160</v>
      </c>
      <c r="OW220" s="31" t="s">
        <v>161</v>
      </c>
      <c r="PB220" s="31" t="s">
        <v>158</v>
      </c>
      <c r="PC220" s="31" t="s">
        <v>159</v>
      </c>
      <c r="PD220" s="31" t="s">
        <v>160</v>
      </c>
      <c r="PE220" s="31" t="s">
        <v>161</v>
      </c>
      <c r="PJ220" s="31" t="s">
        <v>158</v>
      </c>
      <c r="PK220" s="31" t="s">
        <v>159</v>
      </c>
      <c r="PL220" s="31" t="s">
        <v>160</v>
      </c>
      <c r="PM220" s="31" t="s">
        <v>161</v>
      </c>
      <c r="PR220" s="31" t="s">
        <v>158</v>
      </c>
      <c r="PS220" s="31" t="s">
        <v>159</v>
      </c>
      <c r="PT220" s="31" t="s">
        <v>160</v>
      </c>
      <c r="PU220" s="31" t="s">
        <v>161</v>
      </c>
      <c r="PZ220" s="31" t="s">
        <v>158</v>
      </c>
      <c r="QA220" s="31" t="s">
        <v>159</v>
      </c>
      <c r="QB220" s="31" t="s">
        <v>160</v>
      </c>
      <c r="QC220" s="31" t="s">
        <v>161</v>
      </c>
      <c r="QH220" s="31" t="s">
        <v>158</v>
      </c>
      <c r="QI220" s="31" t="s">
        <v>159</v>
      </c>
      <c r="QJ220" s="31" t="s">
        <v>160</v>
      </c>
      <c r="QK220" s="31" t="s">
        <v>161</v>
      </c>
      <c r="QP220" s="31" t="s">
        <v>158</v>
      </c>
      <c r="QQ220" s="31" t="s">
        <v>159</v>
      </c>
      <c r="QR220" s="31" t="s">
        <v>160</v>
      </c>
      <c r="QS220" s="31" t="s">
        <v>161</v>
      </c>
      <c r="QX220" s="31" t="s">
        <v>158</v>
      </c>
      <c r="QY220" s="31" t="s">
        <v>159</v>
      </c>
      <c r="QZ220" s="31" t="s">
        <v>160</v>
      </c>
      <c r="RA220" s="31" t="s">
        <v>161</v>
      </c>
      <c r="RF220" s="31" t="s">
        <v>158</v>
      </c>
      <c r="RG220" s="31" t="s">
        <v>159</v>
      </c>
      <c r="RH220" s="31" t="s">
        <v>160</v>
      </c>
      <c r="RI220" s="31" t="s">
        <v>161</v>
      </c>
      <c r="RN220" s="31" t="s">
        <v>158</v>
      </c>
      <c r="RO220" s="31" t="s">
        <v>159</v>
      </c>
      <c r="RP220" s="31" t="s">
        <v>160</v>
      </c>
      <c r="RQ220" s="31" t="s">
        <v>161</v>
      </c>
      <c r="RV220" s="31" t="s">
        <v>158</v>
      </c>
      <c r="RW220" s="31" t="s">
        <v>159</v>
      </c>
      <c r="RX220" s="31" t="s">
        <v>160</v>
      </c>
      <c r="RY220" s="31" t="s">
        <v>161</v>
      </c>
      <c r="SD220" s="31" t="s">
        <v>158</v>
      </c>
      <c r="SE220" s="31" t="s">
        <v>159</v>
      </c>
      <c r="SF220" s="31" t="s">
        <v>160</v>
      </c>
      <c r="SG220" s="31" t="s">
        <v>161</v>
      </c>
      <c r="SL220" s="31" t="s">
        <v>158</v>
      </c>
      <c r="SM220" s="31" t="s">
        <v>159</v>
      </c>
      <c r="SN220" s="31" t="s">
        <v>160</v>
      </c>
      <c r="SO220" s="31" t="s">
        <v>161</v>
      </c>
      <c r="ST220" s="31" t="s">
        <v>158</v>
      </c>
      <c r="SU220" s="31" t="s">
        <v>159</v>
      </c>
      <c r="SV220" s="31" t="s">
        <v>160</v>
      </c>
      <c r="SW220" s="31" t="s">
        <v>161</v>
      </c>
      <c r="TB220" s="31" t="s">
        <v>158</v>
      </c>
      <c r="TC220" s="31" t="s">
        <v>159</v>
      </c>
      <c r="TD220" s="31" t="s">
        <v>160</v>
      </c>
      <c r="TE220" s="31" t="s">
        <v>161</v>
      </c>
      <c r="TJ220" s="31" t="s">
        <v>158</v>
      </c>
      <c r="TK220" s="31" t="s">
        <v>159</v>
      </c>
      <c r="TL220" s="31" t="s">
        <v>160</v>
      </c>
      <c r="TM220" s="31" t="s">
        <v>161</v>
      </c>
      <c r="TR220" s="31" t="s">
        <v>158</v>
      </c>
      <c r="TS220" s="31" t="s">
        <v>159</v>
      </c>
      <c r="TT220" s="31" t="s">
        <v>160</v>
      </c>
      <c r="TU220" s="31" t="s">
        <v>161</v>
      </c>
      <c r="TZ220" s="31" t="s">
        <v>158</v>
      </c>
      <c r="UA220" s="31" t="s">
        <v>159</v>
      </c>
      <c r="UB220" s="31" t="s">
        <v>160</v>
      </c>
      <c r="UC220" s="31" t="s">
        <v>161</v>
      </c>
      <c r="UH220" s="31" t="s">
        <v>158</v>
      </c>
      <c r="UI220" s="31" t="s">
        <v>159</v>
      </c>
      <c r="UJ220" s="31" t="s">
        <v>160</v>
      </c>
      <c r="UK220" s="31" t="s">
        <v>161</v>
      </c>
      <c r="UP220" s="31" t="s">
        <v>158</v>
      </c>
      <c r="UQ220" s="31" t="s">
        <v>159</v>
      </c>
      <c r="UR220" s="31" t="s">
        <v>160</v>
      </c>
      <c r="US220" s="31" t="s">
        <v>161</v>
      </c>
      <c r="UX220" s="31" t="s">
        <v>158</v>
      </c>
      <c r="UY220" s="31" t="s">
        <v>159</v>
      </c>
      <c r="UZ220" s="31" t="s">
        <v>160</v>
      </c>
      <c r="VA220" s="31" t="s">
        <v>161</v>
      </c>
      <c r="VF220" s="31" t="s">
        <v>158</v>
      </c>
      <c r="VG220" s="31" t="s">
        <v>159</v>
      </c>
      <c r="VH220" s="31" t="s">
        <v>160</v>
      </c>
      <c r="VI220" s="31" t="s">
        <v>161</v>
      </c>
      <c r="VN220" s="31" t="s">
        <v>158</v>
      </c>
      <c r="VO220" s="31" t="s">
        <v>159</v>
      </c>
      <c r="VP220" s="31" t="s">
        <v>160</v>
      </c>
      <c r="VQ220" s="31" t="s">
        <v>161</v>
      </c>
      <c r="VV220" s="31" t="s">
        <v>158</v>
      </c>
      <c r="VW220" s="31" t="s">
        <v>159</v>
      </c>
      <c r="VX220" s="31" t="s">
        <v>160</v>
      </c>
      <c r="VY220" s="31" t="s">
        <v>161</v>
      </c>
      <c r="WD220" s="31" t="s">
        <v>158</v>
      </c>
      <c r="WE220" s="31" t="s">
        <v>159</v>
      </c>
      <c r="WF220" s="31" t="s">
        <v>160</v>
      </c>
      <c r="WG220" s="31" t="s">
        <v>161</v>
      </c>
      <c r="WL220" s="31" t="s">
        <v>158</v>
      </c>
      <c r="WM220" s="31" t="s">
        <v>159</v>
      </c>
      <c r="WN220" s="31" t="s">
        <v>160</v>
      </c>
      <c r="WO220" s="31" t="s">
        <v>161</v>
      </c>
      <c r="WT220" s="31" t="s">
        <v>158</v>
      </c>
      <c r="WU220" s="31" t="s">
        <v>159</v>
      </c>
      <c r="WV220" s="31" t="s">
        <v>160</v>
      </c>
      <c r="WW220" s="31" t="s">
        <v>161</v>
      </c>
      <c r="XB220" s="31" t="s">
        <v>158</v>
      </c>
      <c r="XC220" s="31" t="s">
        <v>159</v>
      </c>
      <c r="XD220" s="31" t="s">
        <v>160</v>
      </c>
      <c r="XE220" s="31" t="s">
        <v>161</v>
      </c>
      <c r="XJ220" s="31" t="s">
        <v>158</v>
      </c>
      <c r="XK220" s="31" t="s">
        <v>159</v>
      </c>
      <c r="XL220" s="31" t="s">
        <v>160</v>
      </c>
      <c r="XM220" s="31" t="s">
        <v>161</v>
      </c>
      <c r="XR220" s="31" t="s">
        <v>158</v>
      </c>
      <c r="XS220" s="31" t="s">
        <v>159</v>
      </c>
      <c r="XT220" s="31" t="s">
        <v>160</v>
      </c>
      <c r="XU220" s="31" t="s">
        <v>161</v>
      </c>
      <c r="XZ220" s="31" t="s">
        <v>158</v>
      </c>
      <c r="YA220" s="31" t="s">
        <v>159</v>
      </c>
      <c r="YB220" s="31" t="s">
        <v>160</v>
      </c>
      <c r="YC220" s="31" t="s">
        <v>161</v>
      </c>
      <c r="YH220" s="31" t="s">
        <v>158</v>
      </c>
      <c r="YI220" s="31" t="s">
        <v>159</v>
      </c>
      <c r="YJ220" s="31" t="s">
        <v>160</v>
      </c>
      <c r="YK220" s="31" t="s">
        <v>161</v>
      </c>
      <c r="YP220" s="31" t="s">
        <v>158</v>
      </c>
      <c r="YQ220" s="31" t="s">
        <v>159</v>
      </c>
      <c r="YR220" s="31" t="s">
        <v>160</v>
      </c>
      <c r="YS220" s="31" t="s">
        <v>161</v>
      </c>
      <c r="YX220" s="31" t="s">
        <v>158</v>
      </c>
      <c r="YY220" s="31" t="s">
        <v>159</v>
      </c>
      <c r="YZ220" s="31" t="s">
        <v>160</v>
      </c>
      <c r="ZA220" s="31" t="s">
        <v>161</v>
      </c>
      <c r="ZF220" s="31" t="s">
        <v>158</v>
      </c>
      <c r="ZG220" s="31" t="s">
        <v>159</v>
      </c>
      <c r="ZH220" s="31" t="s">
        <v>160</v>
      </c>
      <c r="ZI220" s="31" t="s">
        <v>161</v>
      </c>
      <c r="ZN220" s="31" t="s">
        <v>158</v>
      </c>
      <c r="ZO220" s="31" t="s">
        <v>159</v>
      </c>
      <c r="ZP220" s="31" t="s">
        <v>160</v>
      </c>
      <c r="ZQ220" s="31" t="s">
        <v>161</v>
      </c>
      <c r="ZV220" s="31" t="s">
        <v>158</v>
      </c>
      <c r="ZW220" s="31" t="s">
        <v>159</v>
      </c>
      <c r="ZX220" s="31" t="s">
        <v>160</v>
      </c>
      <c r="ZY220" s="31" t="s">
        <v>161</v>
      </c>
      <c r="AAD220" s="31" t="s">
        <v>158</v>
      </c>
      <c r="AAE220" s="31" t="s">
        <v>159</v>
      </c>
      <c r="AAF220" s="31" t="s">
        <v>160</v>
      </c>
      <c r="AAG220" s="31" t="s">
        <v>161</v>
      </c>
      <c r="AAL220" s="31" t="s">
        <v>158</v>
      </c>
      <c r="AAM220" s="31" t="s">
        <v>159</v>
      </c>
      <c r="AAN220" s="31" t="s">
        <v>160</v>
      </c>
      <c r="AAO220" s="31" t="s">
        <v>161</v>
      </c>
      <c r="AAT220" s="31" t="s">
        <v>158</v>
      </c>
      <c r="AAU220" s="31" t="s">
        <v>159</v>
      </c>
      <c r="AAV220" s="31" t="s">
        <v>160</v>
      </c>
      <c r="AAW220" s="31" t="s">
        <v>161</v>
      </c>
      <c r="ABB220" s="31" t="s">
        <v>158</v>
      </c>
      <c r="ABC220" s="31" t="s">
        <v>159</v>
      </c>
      <c r="ABD220" s="31" t="s">
        <v>160</v>
      </c>
      <c r="ABE220" s="31" t="s">
        <v>161</v>
      </c>
      <c r="ABJ220" s="31" t="s">
        <v>158</v>
      </c>
      <c r="ABK220" s="31" t="s">
        <v>159</v>
      </c>
      <c r="ABL220" s="31" t="s">
        <v>160</v>
      </c>
      <c r="ABM220" s="31" t="s">
        <v>161</v>
      </c>
      <c r="ABR220" s="31" t="s">
        <v>158</v>
      </c>
      <c r="ABS220" s="31" t="s">
        <v>159</v>
      </c>
      <c r="ABT220" s="31" t="s">
        <v>160</v>
      </c>
      <c r="ABU220" s="31" t="s">
        <v>161</v>
      </c>
      <c r="ABZ220" s="31" t="s">
        <v>158</v>
      </c>
      <c r="ACA220" s="31" t="s">
        <v>159</v>
      </c>
      <c r="ACB220" s="31" t="s">
        <v>160</v>
      </c>
      <c r="ACC220" s="31" t="s">
        <v>161</v>
      </c>
      <c r="ACH220" s="31" t="s">
        <v>158</v>
      </c>
      <c r="ACI220" s="31" t="s">
        <v>159</v>
      </c>
      <c r="ACJ220" s="31" t="s">
        <v>160</v>
      </c>
      <c r="ACK220" s="31" t="s">
        <v>161</v>
      </c>
      <c r="ACP220" s="31" t="s">
        <v>158</v>
      </c>
      <c r="ACQ220" s="31" t="s">
        <v>159</v>
      </c>
      <c r="ACR220" s="31" t="s">
        <v>160</v>
      </c>
      <c r="ACS220" s="31" t="s">
        <v>161</v>
      </c>
      <c r="ACX220" s="31" t="s">
        <v>158</v>
      </c>
      <c r="ACY220" s="31" t="s">
        <v>159</v>
      </c>
      <c r="ACZ220" s="31" t="s">
        <v>160</v>
      </c>
      <c r="ADA220" s="31" t="s">
        <v>161</v>
      </c>
      <c r="ADF220" s="31" t="s">
        <v>158</v>
      </c>
      <c r="ADG220" s="31" t="s">
        <v>159</v>
      </c>
      <c r="ADH220" s="31" t="s">
        <v>160</v>
      </c>
      <c r="ADI220" s="31" t="s">
        <v>161</v>
      </c>
      <c r="ADN220" s="31" t="s">
        <v>158</v>
      </c>
      <c r="ADO220" s="31" t="s">
        <v>159</v>
      </c>
      <c r="ADP220" s="31" t="s">
        <v>160</v>
      </c>
      <c r="ADQ220" s="31" t="s">
        <v>161</v>
      </c>
    </row>
    <row r="221" spans="1:800" ht="24.75" customHeight="1" outlineLevel="1" x14ac:dyDescent="0.25">
      <c r="A221" s="107">
        <v>1</v>
      </c>
      <c r="B221" s="4"/>
      <c r="C221" s="108" t="str">
        <f>IF(B221&gt;0,INDEX(Вхідні_дані!$A$1067:$F$1166,MATCH(B221,Вхідні_дані!$C$1067:$C$1166,0),6),"-")</f>
        <v>-</v>
      </c>
      <c r="D221" s="7"/>
      <c r="E221" s="32" t="str">
        <f>IF(B221&gt;0,(D221*C221)/D9/D10/60,"-")</f>
        <v>-</v>
      </c>
      <c r="I221" s="107">
        <v>1</v>
      </c>
      <c r="J221" s="4"/>
      <c r="K221" s="108" t="str">
        <f>IF(J221&gt;0,INDEX(Вхідні_дані!$A$1067:$F$1166,MATCH(J221,Вхідні_дані!$C$1067:$C$1166,0),6),"-")</f>
        <v>-</v>
      </c>
      <c r="L221" s="7"/>
      <c r="M221" s="32" t="str">
        <f>IF(J221&gt;0,(L221*K221)/L9/L10/60,"-")</f>
        <v>-</v>
      </c>
      <c r="Q221" s="107">
        <v>1</v>
      </c>
      <c r="R221" s="4"/>
      <c r="S221" s="108" t="str">
        <f>IF(R221&gt;0,INDEX(Вхідні_дані!$A$1067:$F$1166,MATCH(R221,Вхідні_дані!$C$1067:$C$1166,0),6),"-")</f>
        <v>-</v>
      </c>
      <c r="T221" s="7"/>
      <c r="U221" s="32" t="str">
        <f>IF(R221&gt;0,(T221*S221)/T9/T10/60,"-")</f>
        <v>-</v>
      </c>
      <c r="Y221" s="107">
        <v>1</v>
      </c>
      <c r="Z221" s="4"/>
      <c r="AA221" s="108" t="str">
        <f>IF(Z221&gt;0,INDEX(Вхідні_дані!$A$1067:$F$1166,MATCH(Z221,Вхідні_дані!$C$1067:$C$1166,0),6),"-")</f>
        <v>-</v>
      </c>
      <c r="AB221" s="7"/>
      <c r="AC221" s="32" t="str">
        <f>IF(Z221&gt;0,(AB221*AA221)/AB9/AB10/60,"-")</f>
        <v>-</v>
      </c>
      <c r="AG221" s="107">
        <v>1</v>
      </c>
      <c r="AH221" s="4"/>
      <c r="AI221" s="108" t="str">
        <f>IF(AH221&gt;0,INDEX(Вхідні_дані!$A$1067:$F$1166,MATCH(AH221,Вхідні_дані!$C$1067:$C$1166,0),6),"-")</f>
        <v>-</v>
      </c>
      <c r="AJ221" s="7"/>
      <c r="AK221" s="32" t="str">
        <f>IF(AH221&gt;0,(AJ221*AI221)/AJ9/AJ10/60,"-")</f>
        <v>-</v>
      </c>
      <c r="AO221" s="107">
        <v>1</v>
      </c>
      <c r="AP221" s="4"/>
      <c r="AQ221" s="108" t="str">
        <f>IF(AP221&gt;0,INDEX(Вхідні_дані!$A$1067:$F$1166,MATCH(AP221,Вхідні_дані!$C$1067:$C$1166,0),6),"-")</f>
        <v>-</v>
      </c>
      <c r="AR221" s="7"/>
      <c r="AS221" s="32" t="str">
        <f>IF(AP221&gt;0,(AR221*AQ221)/AR9/AR10/60,"-")</f>
        <v>-</v>
      </c>
      <c r="AW221" s="107">
        <v>1</v>
      </c>
      <c r="AX221" s="4"/>
      <c r="AY221" s="108" t="str">
        <f>IF(AX221&gt;0,INDEX(Вхідні_дані!$A$1067:$F$1166,MATCH(AX221,Вхідні_дані!$C$1067:$C$1166,0),6),"-")</f>
        <v>-</v>
      </c>
      <c r="AZ221" s="7"/>
      <c r="BA221" s="32" t="str">
        <f>IF(AX221&gt;0,(AZ221*AY221)/AZ9/AZ10/60,"-")</f>
        <v>-</v>
      </c>
      <c r="BE221" s="107">
        <v>1</v>
      </c>
      <c r="BF221" s="4"/>
      <c r="BG221" s="108" t="str">
        <f>IF(BF221&gt;0,INDEX(Вхідні_дані!$A$1067:$F$1166,MATCH(BF221,Вхідні_дані!$C$1067:$C$1166,0),6),"-")</f>
        <v>-</v>
      </c>
      <c r="BH221" s="7"/>
      <c r="BI221" s="32" t="str">
        <f>IF(BF221&gt;0,(BH221*BG221)/BH9/BH10/60,"-")</f>
        <v>-</v>
      </c>
      <c r="BM221" s="107">
        <v>1</v>
      </c>
      <c r="BN221" s="4"/>
      <c r="BO221" s="108" t="str">
        <f>IF(BN221&gt;0,INDEX(Вхідні_дані!$A$1067:$F$1166,MATCH(BN221,Вхідні_дані!$C$1067:$C$1166,0),6),"-")</f>
        <v>-</v>
      </c>
      <c r="BP221" s="7"/>
      <c r="BQ221" s="32" t="str">
        <f>IF(BN221&gt;0,(BP221*BO221)/BP9/BP10/60,"-")</f>
        <v>-</v>
      </c>
      <c r="BU221" s="107">
        <v>1</v>
      </c>
      <c r="BV221" s="4"/>
      <c r="BW221" s="108" t="str">
        <f>IF(BV221&gt;0,INDEX(Вхідні_дані!$A$1067:$F$1166,MATCH(BV221,Вхідні_дані!$C$1067:$C$1166,0),6),"-")</f>
        <v>-</v>
      </c>
      <c r="BX221" s="7"/>
      <c r="BY221" s="32" t="str">
        <f>IF(BV221&gt;0,(BX221*BW221)/BX9/BX10/60,"-")</f>
        <v>-</v>
      </c>
      <c r="CC221" s="107">
        <v>1</v>
      </c>
      <c r="CD221" s="4"/>
      <c r="CE221" s="108" t="str">
        <f>IF(CD221&gt;0,INDEX(Вхідні_дані!$A$1067:$F$1166,MATCH(CD221,Вхідні_дані!$C$1067:$C$1166,0),6),"-")</f>
        <v>-</v>
      </c>
      <c r="CF221" s="7"/>
      <c r="CG221" s="32" t="str">
        <f>IF(CD221&gt;0,(CF221*CE221)/CF9/CF10/60,"-")</f>
        <v>-</v>
      </c>
      <c r="CK221" s="107">
        <v>1</v>
      </c>
      <c r="CL221" s="4"/>
      <c r="CM221" s="108" t="str">
        <f>IF(CL221&gt;0,INDEX(Вхідні_дані!$A$1067:$F$1166,MATCH(CL221,Вхідні_дані!$C$1067:$C$1166,0),6),"-")</f>
        <v>-</v>
      </c>
      <c r="CN221" s="7"/>
      <c r="CO221" s="32" t="str">
        <f>IF(CL221&gt;0,(CN221*CM221)/CN9/CN10/60,"-")</f>
        <v>-</v>
      </c>
      <c r="CS221" s="107">
        <v>1</v>
      </c>
      <c r="CT221" s="4"/>
      <c r="CU221" s="108" t="str">
        <f>IF(CT221&gt;0,INDEX(Вхідні_дані!$A$1067:$F$1166,MATCH(CT221,Вхідні_дані!$C$1067:$C$1166,0),6),"-")</f>
        <v>-</v>
      </c>
      <c r="CV221" s="7"/>
      <c r="CW221" s="32" t="str">
        <f>IF(CT221&gt;0,(CV221*CU221)/CV9/CV10/60,"-")</f>
        <v>-</v>
      </c>
      <c r="DA221" s="107">
        <v>1</v>
      </c>
      <c r="DB221" s="4"/>
      <c r="DC221" s="108" t="str">
        <f>IF(DB221&gt;0,INDEX(Вхідні_дані!$A$1067:$F$1166,MATCH(DB221,Вхідні_дані!$C$1067:$C$1166,0),6),"-")</f>
        <v>-</v>
      </c>
      <c r="DD221" s="7"/>
      <c r="DE221" s="32" t="str">
        <f>IF(DB221&gt;0,(DD221*DC221)/DD9/DD10/60,"-")</f>
        <v>-</v>
      </c>
      <c r="DI221" s="107">
        <v>1</v>
      </c>
      <c r="DJ221" s="4"/>
      <c r="DK221" s="108" t="str">
        <f>IF(DJ221&gt;0,INDEX(Вхідні_дані!$A$1067:$F$1166,MATCH(DJ221,Вхідні_дані!$C$1067:$C$1166,0),6),"-")</f>
        <v>-</v>
      </c>
      <c r="DL221" s="7"/>
      <c r="DM221" s="32" t="str">
        <f>IF(DJ221&gt;0,(DL221*DK221)/DL9/DL10/60,"-")</f>
        <v>-</v>
      </c>
      <c r="DQ221" s="107">
        <v>1</v>
      </c>
      <c r="DR221" s="4"/>
      <c r="DS221" s="108" t="str">
        <f>IF(DR221&gt;0,INDEX(Вхідні_дані!$A$1067:$F$1166,MATCH(DR221,Вхідні_дані!$C$1067:$C$1166,0),6),"-")</f>
        <v>-</v>
      </c>
      <c r="DT221" s="7"/>
      <c r="DU221" s="32" t="str">
        <f>IF(DR221&gt;0,(DT221*DS221)/DT9/DT10/60,"-")</f>
        <v>-</v>
      </c>
      <c r="DY221" s="107">
        <v>1</v>
      </c>
      <c r="DZ221" s="4"/>
      <c r="EA221" s="108" t="str">
        <f>IF(DZ221&gt;0,INDEX(Вхідні_дані!$A$1067:$F$1166,MATCH(DZ221,Вхідні_дані!$C$1067:$C$1166,0),6),"-")</f>
        <v>-</v>
      </c>
      <c r="EB221" s="7"/>
      <c r="EC221" s="32" t="str">
        <f>IF(DZ221&gt;0,(EB221*EA221)/EB9/EB10/60,"-")</f>
        <v>-</v>
      </c>
      <c r="EG221" s="107">
        <v>1</v>
      </c>
      <c r="EH221" s="4"/>
      <c r="EI221" s="108" t="str">
        <f>IF(EH221&gt;0,INDEX(Вхідні_дані!$A$1067:$F$1166,MATCH(EH221,Вхідні_дані!$C$1067:$C$1166,0),6),"-")</f>
        <v>-</v>
      </c>
      <c r="EJ221" s="7"/>
      <c r="EK221" s="32" t="str">
        <f>IF(EH221&gt;0,(EJ221*EI221)/EJ9/EJ10/60,"-")</f>
        <v>-</v>
      </c>
      <c r="EO221" s="107">
        <v>1</v>
      </c>
      <c r="EP221" s="4"/>
      <c r="EQ221" s="108" t="str">
        <f>IF(EP221&gt;0,INDEX(Вхідні_дані!$A$1067:$F$1166,MATCH(EP221,Вхідні_дані!$C$1067:$C$1166,0),6),"-")</f>
        <v>-</v>
      </c>
      <c r="ER221" s="7"/>
      <c r="ES221" s="32" t="str">
        <f>IF(EP221&gt;0,(ER221*EQ221)/ER9/ER10/60,"-")</f>
        <v>-</v>
      </c>
      <c r="EW221" s="107">
        <v>1</v>
      </c>
      <c r="EX221" s="4"/>
      <c r="EY221" s="108" t="str">
        <f>IF(EX221&gt;0,INDEX(Вхідні_дані!$A$1067:$F$1166,MATCH(EX221,Вхідні_дані!$C$1067:$C$1166,0),6),"-")</f>
        <v>-</v>
      </c>
      <c r="EZ221" s="7"/>
      <c r="FA221" s="32" t="str">
        <f>IF(EX221&gt;0,(EZ221*EY221)/EZ9/EZ10/60,"-")</f>
        <v>-</v>
      </c>
      <c r="FE221" s="107">
        <v>1</v>
      </c>
      <c r="FF221" s="4"/>
      <c r="FG221" s="108" t="str">
        <f>IF(FF221&gt;0,INDEX(Вхідні_дані!$A$1067:$F$1166,MATCH(FF221,Вхідні_дані!$C$1067:$C$1166,0),6),"-")</f>
        <v>-</v>
      </c>
      <c r="FH221" s="7"/>
      <c r="FI221" s="32" t="str">
        <f>IF(FF221&gt;0,(FH221*FG221)/FH9/FH10/60,"-")</f>
        <v>-</v>
      </c>
      <c r="FM221" s="107">
        <v>1</v>
      </c>
      <c r="FN221" s="4"/>
      <c r="FO221" s="108" t="str">
        <f>IF(FN221&gt;0,INDEX(Вхідні_дані!$A$1067:$F$1166,MATCH(FN221,Вхідні_дані!$C$1067:$C$1166,0),6),"-")</f>
        <v>-</v>
      </c>
      <c r="FP221" s="7"/>
      <c r="FQ221" s="32" t="str">
        <f>IF(FN221&gt;0,(FP221*FO221)/FP9/FP10/60,"-")</f>
        <v>-</v>
      </c>
      <c r="FU221" s="107">
        <v>1</v>
      </c>
      <c r="FV221" s="4"/>
      <c r="FW221" s="108" t="str">
        <f>IF(FV221&gt;0,INDEX(Вхідні_дані!$A$1067:$F$1166,MATCH(FV221,Вхідні_дані!$C$1067:$C$1166,0),6),"-")</f>
        <v>-</v>
      </c>
      <c r="FX221" s="7"/>
      <c r="FY221" s="32" t="str">
        <f>IF(FV221&gt;0,(FX221*FW221)/FX9/FX10/60,"-")</f>
        <v>-</v>
      </c>
      <c r="GC221" s="107">
        <v>1</v>
      </c>
      <c r="GD221" s="4"/>
      <c r="GE221" s="108" t="str">
        <f>IF(GD221&gt;0,INDEX(Вхідні_дані!$A$1067:$F$1166,MATCH(GD221,Вхідні_дані!$C$1067:$C$1166,0),6),"-")</f>
        <v>-</v>
      </c>
      <c r="GF221" s="7"/>
      <c r="GG221" s="32" t="str">
        <f>IF(GD221&gt;0,(GF221*GE221)/GF9/GF10/60,"-")</f>
        <v>-</v>
      </c>
      <c r="GK221" s="107">
        <v>1</v>
      </c>
      <c r="GL221" s="4"/>
      <c r="GM221" s="108" t="str">
        <f>IF(GL221&gt;0,INDEX(Вхідні_дані!$A$1067:$F$1166,MATCH(GL221,Вхідні_дані!$C$1067:$C$1166,0),6),"-")</f>
        <v>-</v>
      </c>
      <c r="GN221" s="7"/>
      <c r="GO221" s="32" t="str">
        <f>IF(GL221&gt;0,(GN221*GM221)/GN9/GN10/60,"-")</f>
        <v>-</v>
      </c>
      <c r="GS221" s="107">
        <v>1</v>
      </c>
      <c r="GT221" s="4"/>
      <c r="GU221" s="108" t="str">
        <f>IF(GT221&gt;0,INDEX(Вхідні_дані!$A$1067:$F$1166,MATCH(GT221,Вхідні_дані!$C$1067:$C$1166,0),6),"-")</f>
        <v>-</v>
      </c>
      <c r="GV221" s="7"/>
      <c r="GW221" s="32" t="str">
        <f>IF(GT221&gt;0,(GV221*GU221)/GV9/GV10/60,"-")</f>
        <v>-</v>
      </c>
      <c r="HA221" s="107">
        <v>1</v>
      </c>
      <c r="HB221" s="4"/>
      <c r="HC221" s="108" t="str">
        <f>IF(HB221&gt;0,INDEX(Вхідні_дані!$A$1067:$F$1166,MATCH(HB221,Вхідні_дані!$C$1067:$C$1166,0),6),"-")</f>
        <v>-</v>
      </c>
      <c r="HD221" s="7"/>
      <c r="HE221" s="32" t="str">
        <f>IF(HB221&gt;0,(HD221*HC221)/HD9/HD10/60,"-")</f>
        <v>-</v>
      </c>
      <c r="HI221" s="107">
        <v>1</v>
      </c>
      <c r="HJ221" s="4"/>
      <c r="HK221" s="108" t="str">
        <f>IF(HJ221&gt;0,INDEX(Вхідні_дані!$A$1067:$F$1166,MATCH(HJ221,Вхідні_дані!$C$1067:$C$1166,0),6),"-")</f>
        <v>-</v>
      </c>
      <c r="HL221" s="7"/>
      <c r="HM221" s="32" t="str">
        <f>IF(HJ221&gt;0,(HL221*HK221)/HL9/HL10/60,"-")</f>
        <v>-</v>
      </c>
      <c r="HQ221" s="107">
        <v>1</v>
      </c>
      <c r="HR221" s="4"/>
      <c r="HS221" s="108" t="str">
        <f>IF(HR221&gt;0,INDEX(Вхідні_дані!$A$1067:$F$1166,MATCH(HR221,Вхідні_дані!$C$1067:$C$1166,0),6),"-")</f>
        <v>-</v>
      </c>
      <c r="HT221" s="7"/>
      <c r="HU221" s="32" t="str">
        <f>IF(HR221&gt;0,(HT221*HS221)/HT9/HT10/60,"-")</f>
        <v>-</v>
      </c>
      <c r="HY221" s="107">
        <v>1</v>
      </c>
      <c r="HZ221" s="4"/>
      <c r="IA221" s="108" t="str">
        <f>IF(HZ221&gt;0,INDEX(Вхідні_дані!$A$1067:$F$1166,MATCH(HZ221,Вхідні_дані!$C$1067:$C$1166,0),6),"-")</f>
        <v>-</v>
      </c>
      <c r="IB221" s="7"/>
      <c r="IC221" s="32" t="str">
        <f>IF(HZ221&gt;0,(IB221*IA221)/IB9/IB10/60,"-")</f>
        <v>-</v>
      </c>
      <c r="IG221" s="107">
        <v>1</v>
      </c>
      <c r="IH221" s="4"/>
      <c r="II221" s="108" t="str">
        <f>IF(IH221&gt;0,INDEX(Вхідні_дані!$A$1067:$F$1166,MATCH(IH221,Вхідні_дані!$C$1067:$C$1166,0),6),"-")</f>
        <v>-</v>
      </c>
      <c r="IJ221" s="7"/>
      <c r="IK221" s="32" t="str">
        <f>IF(IH221&gt;0,(IJ221*II221)/IJ9/IJ10/60,"-")</f>
        <v>-</v>
      </c>
      <c r="IO221" s="107">
        <v>1</v>
      </c>
      <c r="IP221" s="4"/>
      <c r="IQ221" s="108" t="str">
        <f>IF(IP221&gt;0,INDEX(Вхідні_дані!$A$1067:$F$1166,MATCH(IP221,Вхідні_дані!$C$1067:$C$1166,0),6),"-")</f>
        <v>-</v>
      </c>
      <c r="IR221" s="7"/>
      <c r="IS221" s="32" t="str">
        <f>IF(IP221&gt;0,(IR221*IQ221)/IR9/IR10/60,"-")</f>
        <v>-</v>
      </c>
      <c r="IW221" s="107">
        <v>1</v>
      </c>
      <c r="IX221" s="4"/>
      <c r="IY221" s="108" t="str">
        <f>IF(IX221&gt;0,INDEX(Вхідні_дані!$A$1067:$F$1166,MATCH(IX221,Вхідні_дані!$C$1067:$C$1166,0),6),"-")</f>
        <v>-</v>
      </c>
      <c r="IZ221" s="7"/>
      <c r="JA221" s="32" t="str">
        <f>IF(IX221&gt;0,(IZ221*IY221)/IZ9/IZ10/60,"-")</f>
        <v>-</v>
      </c>
      <c r="JE221" s="107">
        <v>1</v>
      </c>
      <c r="JF221" s="4"/>
      <c r="JG221" s="108" t="str">
        <f>IF(JF221&gt;0,INDEX(Вхідні_дані!$A$1067:$F$1166,MATCH(JF221,Вхідні_дані!$C$1067:$C$1166,0),6),"-")</f>
        <v>-</v>
      </c>
      <c r="JH221" s="7"/>
      <c r="JI221" s="32" t="str">
        <f>IF(JF221&gt;0,(JH221*JG221)/JH9/JH10/60,"-")</f>
        <v>-</v>
      </c>
      <c r="JM221" s="107">
        <v>1</v>
      </c>
      <c r="JN221" s="4"/>
      <c r="JO221" s="108" t="str">
        <f>IF(JN221&gt;0,INDEX(Вхідні_дані!$A$1067:$F$1166,MATCH(JN221,Вхідні_дані!$C$1067:$C$1166,0),6),"-")</f>
        <v>-</v>
      </c>
      <c r="JP221" s="7"/>
      <c r="JQ221" s="32" t="str">
        <f>IF(JN221&gt;0,(JP221*JO221)/JP9/JP10/60,"-")</f>
        <v>-</v>
      </c>
      <c r="JU221" s="107">
        <v>1</v>
      </c>
      <c r="JV221" s="4"/>
      <c r="JW221" s="108" t="str">
        <f>IF(JV221&gt;0,INDEX(Вхідні_дані!$A$1067:$F$1166,MATCH(JV221,Вхідні_дані!$C$1067:$C$1166,0),6),"-")</f>
        <v>-</v>
      </c>
      <c r="JX221" s="7"/>
      <c r="JY221" s="32" t="str">
        <f>IF(JV221&gt;0,(JX221*JW221)/JX9/JX10/60,"-")</f>
        <v>-</v>
      </c>
      <c r="KC221" s="107">
        <v>1</v>
      </c>
      <c r="KD221" s="4"/>
      <c r="KE221" s="108" t="str">
        <f>IF(KD221&gt;0,INDEX(Вхідні_дані!$A$1067:$F$1166,MATCH(KD221,Вхідні_дані!$C$1067:$C$1166,0),6),"-")</f>
        <v>-</v>
      </c>
      <c r="KF221" s="7"/>
      <c r="KG221" s="32" t="str">
        <f>IF(KD221&gt;0,(KF221*KE221)/KF9/KF10/60,"-")</f>
        <v>-</v>
      </c>
      <c r="KK221" s="107">
        <v>1</v>
      </c>
      <c r="KL221" s="4"/>
      <c r="KM221" s="108" t="str">
        <f>IF(KL221&gt;0,INDEX(Вхідні_дані!$A$1067:$F$1166,MATCH(KL221,Вхідні_дані!$C$1067:$C$1166,0),6),"-")</f>
        <v>-</v>
      </c>
      <c r="KN221" s="7"/>
      <c r="KO221" s="32" t="str">
        <f>IF(KL221&gt;0,(KN221*KM221)/KN9/KN10/60,"-")</f>
        <v>-</v>
      </c>
      <c r="KS221" s="107">
        <v>1</v>
      </c>
      <c r="KT221" s="4"/>
      <c r="KU221" s="108" t="str">
        <f>IF(KT221&gt;0,INDEX(Вхідні_дані!$A$1067:$F$1166,MATCH(KT221,Вхідні_дані!$C$1067:$C$1166,0),6),"-")</f>
        <v>-</v>
      </c>
      <c r="KV221" s="7"/>
      <c r="KW221" s="32" t="str">
        <f>IF(KT221&gt;0,(KV221*KU221)/KV9/KV10/60,"-")</f>
        <v>-</v>
      </c>
      <c r="LA221" s="107">
        <v>1</v>
      </c>
      <c r="LB221" s="4"/>
      <c r="LC221" s="108" t="str">
        <f>IF(LB221&gt;0,INDEX(Вхідні_дані!$A$1067:$F$1166,MATCH(LB221,Вхідні_дані!$C$1067:$C$1166,0),6),"-")</f>
        <v>-</v>
      </c>
      <c r="LD221" s="7"/>
      <c r="LE221" s="32" t="str">
        <f>IF(LB221&gt;0,(LD221*LC221)/LD9/LD10/60,"-")</f>
        <v>-</v>
      </c>
      <c r="LI221" s="107">
        <v>1</v>
      </c>
      <c r="LJ221" s="4"/>
      <c r="LK221" s="108" t="str">
        <f>IF(LJ221&gt;0,INDEX(Вхідні_дані!$A$1067:$F$1166,MATCH(LJ221,Вхідні_дані!$C$1067:$C$1166,0),6),"-")</f>
        <v>-</v>
      </c>
      <c r="LL221" s="7"/>
      <c r="LM221" s="32" t="str">
        <f>IF(LJ221&gt;0,(LL221*LK221)/LL9/LL10/60,"-")</f>
        <v>-</v>
      </c>
      <c r="LQ221" s="107">
        <v>1</v>
      </c>
      <c r="LR221" s="4"/>
      <c r="LS221" s="108" t="str">
        <f>IF(LR221&gt;0,INDEX(Вхідні_дані!$A$1067:$F$1166,MATCH(LR221,Вхідні_дані!$C$1067:$C$1166,0),6),"-")</f>
        <v>-</v>
      </c>
      <c r="LT221" s="7"/>
      <c r="LU221" s="32" t="str">
        <f>IF(LR221&gt;0,(LT221*LS221)/LT9/LT10/60,"-")</f>
        <v>-</v>
      </c>
      <c r="LY221" s="107">
        <v>1</v>
      </c>
      <c r="LZ221" s="4"/>
      <c r="MA221" s="108" t="str">
        <f>IF(LZ221&gt;0,INDEX(Вхідні_дані!$A$1067:$F$1166,MATCH(LZ221,Вхідні_дані!$C$1067:$C$1166,0),6),"-")</f>
        <v>-</v>
      </c>
      <c r="MB221" s="7"/>
      <c r="MC221" s="32" t="str">
        <f>IF(LZ221&gt;0,(MB221*MA221)/MB9/MB10/60,"-")</f>
        <v>-</v>
      </c>
      <c r="MG221" s="107">
        <v>1</v>
      </c>
      <c r="MH221" s="4"/>
      <c r="MI221" s="108" t="str">
        <f>IF(MH221&gt;0,INDEX(Вхідні_дані!$A$1067:$F$1166,MATCH(MH221,Вхідні_дані!$C$1067:$C$1166,0),6),"-")</f>
        <v>-</v>
      </c>
      <c r="MJ221" s="7"/>
      <c r="MK221" s="32" t="str">
        <f>IF(MH221&gt;0,(MJ221*MI221)/MJ9/MJ10/60,"-")</f>
        <v>-</v>
      </c>
      <c r="MO221" s="107">
        <v>1</v>
      </c>
      <c r="MP221" s="4"/>
      <c r="MQ221" s="108" t="str">
        <f>IF(MP221&gt;0,INDEX(Вхідні_дані!$A$1067:$F$1166,MATCH(MP221,Вхідні_дані!$C$1067:$C$1166,0),6),"-")</f>
        <v>-</v>
      </c>
      <c r="MR221" s="7"/>
      <c r="MS221" s="32" t="str">
        <f>IF(MP221&gt;0,(MR221*MQ221)/MR9/MR10/60,"-")</f>
        <v>-</v>
      </c>
      <c r="MW221" s="107">
        <v>1</v>
      </c>
      <c r="MX221" s="4"/>
      <c r="MY221" s="108" t="str">
        <f>IF(MX221&gt;0,INDEX(Вхідні_дані!$A$1067:$F$1166,MATCH(MX221,Вхідні_дані!$C$1067:$C$1166,0),6),"-")</f>
        <v>-</v>
      </c>
      <c r="MZ221" s="7"/>
      <c r="NA221" s="32" t="str">
        <f>IF(MX221&gt;0,(MZ221*MY221)/MZ9/MZ10/60,"-")</f>
        <v>-</v>
      </c>
      <c r="NE221" s="107">
        <v>1</v>
      </c>
      <c r="NF221" s="4"/>
      <c r="NG221" s="108" t="str">
        <f>IF(NF221&gt;0,INDEX(Вхідні_дані!$A$1067:$F$1166,MATCH(NF221,Вхідні_дані!$C$1067:$C$1166,0),6),"-")</f>
        <v>-</v>
      </c>
      <c r="NH221" s="7"/>
      <c r="NI221" s="32" t="str">
        <f>IF(NF221&gt;0,(NH221*NG221)/NH9/NH10/60,"-")</f>
        <v>-</v>
      </c>
      <c r="NM221" s="107">
        <v>1</v>
      </c>
      <c r="NN221" s="4"/>
      <c r="NO221" s="108" t="str">
        <f>IF(NN221&gt;0,INDEX(Вхідні_дані!$A$1067:$F$1166,MATCH(NN221,Вхідні_дані!$C$1067:$C$1166,0),6),"-")</f>
        <v>-</v>
      </c>
      <c r="NP221" s="7"/>
      <c r="NQ221" s="32" t="str">
        <f>IF(NN221&gt;0,(NP221*NO221)/NP9/NP10/60,"-")</f>
        <v>-</v>
      </c>
      <c r="NU221" s="107">
        <v>1</v>
      </c>
      <c r="NV221" s="4"/>
      <c r="NW221" s="108" t="str">
        <f>IF(NV221&gt;0,INDEX(Вхідні_дані!$A$1067:$F$1166,MATCH(NV221,Вхідні_дані!$C$1067:$C$1166,0),6),"-")</f>
        <v>-</v>
      </c>
      <c r="NX221" s="7"/>
      <c r="NY221" s="32" t="str">
        <f>IF(NV221&gt;0,(NX221*NW221)/NX9/NX10/60,"-")</f>
        <v>-</v>
      </c>
      <c r="OC221" s="107">
        <v>1</v>
      </c>
      <c r="OD221" s="4"/>
      <c r="OE221" s="108" t="str">
        <f>IF(OD221&gt;0,INDEX(Вхідні_дані!$A$1067:$F$1166,MATCH(OD221,Вхідні_дані!$C$1067:$C$1166,0),6),"-")</f>
        <v>-</v>
      </c>
      <c r="OF221" s="7"/>
      <c r="OG221" s="32" t="str">
        <f>IF(OD221&gt;0,(OF221*OE221)/OF9/OF10/60,"-")</f>
        <v>-</v>
      </c>
      <c r="OK221" s="107">
        <v>1</v>
      </c>
      <c r="OL221" s="4"/>
      <c r="OM221" s="108" t="str">
        <f>IF(OL221&gt;0,INDEX(Вхідні_дані!$A$1067:$F$1166,MATCH(OL221,Вхідні_дані!$C$1067:$C$1166,0),6),"-")</f>
        <v>-</v>
      </c>
      <c r="ON221" s="7"/>
      <c r="OO221" s="32" t="str">
        <f>IF(OL221&gt;0,(ON221*OM221)/ON9/ON10/60,"-")</f>
        <v>-</v>
      </c>
      <c r="OS221" s="107">
        <v>1</v>
      </c>
      <c r="OT221" s="4"/>
      <c r="OU221" s="108" t="str">
        <f>IF(OT221&gt;0,INDEX(Вхідні_дані!$A$1067:$F$1166,MATCH(OT221,Вхідні_дані!$C$1067:$C$1166,0),6),"-")</f>
        <v>-</v>
      </c>
      <c r="OV221" s="7"/>
      <c r="OW221" s="32" t="str">
        <f>IF(OT221&gt;0,(OV221*OU221)/OV9/OV10/60,"-")</f>
        <v>-</v>
      </c>
      <c r="PA221" s="107">
        <v>1</v>
      </c>
      <c r="PB221" s="4"/>
      <c r="PC221" s="108" t="str">
        <f>IF(PB221&gt;0,INDEX(Вхідні_дані!$A$1067:$F$1166,MATCH(PB221,Вхідні_дані!$C$1067:$C$1166,0),6),"-")</f>
        <v>-</v>
      </c>
      <c r="PD221" s="7"/>
      <c r="PE221" s="32" t="str">
        <f>IF(PB221&gt;0,(PD221*PC221)/PD9/PD10/60,"-")</f>
        <v>-</v>
      </c>
      <c r="PI221" s="107">
        <v>1</v>
      </c>
      <c r="PJ221" s="4"/>
      <c r="PK221" s="108" t="str">
        <f>IF(PJ221&gt;0,INDEX(Вхідні_дані!$A$1067:$F$1166,MATCH(PJ221,Вхідні_дані!$C$1067:$C$1166,0),6),"-")</f>
        <v>-</v>
      </c>
      <c r="PL221" s="7"/>
      <c r="PM221" s="32" t="str">
        <f>IF(PJ221&gt;0,(PL221*PK221)/PL9/PL10/60,"-")</f>
        <v>-</v>
      </c>
      <c r="PQ221" s="107">
        <v>1</v>
      </c>
      <c r="PR221" s="4"/>
      <c r="PS221" s="108" t="str">
        <f>IF(PR221&gt;0,INDEX(Вхідні_дані!$A$1067:$F$1166,MATCH(PR221,Вхідні_дані!$C$1067:$C$1166,0),6),"-")</f>
        <v>-</v>
      </c>
      <c r="PT221" s="7"/>
      <c r="PU221" s="32" t="str">
        <f>IF(PR221&gt;0,(PT221*PS221)/PT9/PT10/60,"-")</f>
        <v>-</v>
      </c>
      <c r="PY221" s="107">
        <v>1</v>
      </c>
      <c r="PZ221" s="4"/>
      <c r="QA221" s="108" t="str">
        <f>IF(PZ221&gt;0,INDEX(Вхідні_дані!$A$1067:$F$1166,MATCH(PZ221,Вхідні_дані!$C$1067:$C$1166,0),6),"-")</f>
        <v>-</v>
      </c>
      <c r="QB221" s="7"/>
      <c r="QC221" s="32" t="str">
        <f>IF(PZ221&gt;0,(QB221*QA221)/QB9/QB10/60,"-")</f>
        <v>-</v>
      </c>
      <c r="QG221" s="107">
        <v>1</v>
      </c>
      <c r="QH221" s="4"/>
      <c r="QI221" s="108" t="str">
        <f>IF(QH221&gt;0,INDEX(Вхідні_дані!$A$1067:$F$1166,MATCH(QH221,Вхідні_дані!$C$1067:$C$1166,0),6),"-")</f>
        <v>-</v>
      </c>
      <c r="QJ221" s="7"/>
      <c r="QK221" s="32" t="str">
        <f>IF(QH221&gt;0,(QJ221*QI221)/QJ9/QJ10/60,"-")</f>
        <v>-</v>
      </c>
      <c r="QO221" s="107">
        <v>1</v>
      </c>
      <c r="QP221" s="4"/>
      <c r="QQ221" s="108" t="str">
        <f>IF(QP221&gt;0,INDEX(Вхідні_дані!$A$1067:$F$1166,MATCH(QP221,Вхідні_дані!$C$1067:$C$1166,0),6),"-")</f>
        <v>-</v>
      </c>
      <c r="QR221" s="7"/>
      <c r="QS221" s="32" t="str">
        <f>IF(QP221&gt;0,(QR221*QQ221)/QR9/QR10/60,"-")</f>
        <v>-</v>
      </c>
      <c r="QW221" s="107">
        <v>1</v>
      </c>
      <c r="QX221" s="4"/>
      <c r="QY221" s="108" t="str">
        <f>IF(QX221&gt;0,INDEX(Вхідні_дані!$A$1067:$F$1166,MATCH(QX221,Вхідні_дані!$C$1067:$C$1166,0),6),"-")</f>
        <v>-</v>
      </c>
      <c r="QZ221" s="7"/>
      <c r="RA221" s="32" t="str">
        <f>IF(QX221&gt;0,(QZ221*QY221)/QZ9/QZ10/60,"-")</f>
        <v>-</v>
      </c>
      <c r="RE221" s="107">
        <v>1</v>
      </c>
      <c r="RF221" s="4"/>
      <c r="RG221" s="108" t="str">
        <f>IF(RF221&gt;0,INDEX(Вхідні_дані!$A$1067:$F$1166,MATCH(RF221,Вхідні_дані!$C$1067:$C$1166,0),6),"-")</f>
        <v>-</v>
      </c>
      <c r="RH221" s="7"/>
      <c r="RI221" s="32" t="str">
        <f>IF(RF221&gt;0,(RH221*RG221)/RH9/RH10/60,"-")</f>
        <v>-</v>
      </c>
      <c r="RM221" s="107">
        <v>1</v>
      </c>
      <c r="RN221" s="4"/>
      <c r="RO221" s="108" t="str">
        <f>IF(RN221&gt;0,INDEX(Вхідні_дані!$A$1067:$F$1166,MATCH(RN221,Вхідні_дані!$C$1067:$C$1166,0),6),"-")</f>
        <v>-</v>
      </c>
      <c r="RP221" s="7"/>
      <c r="RQ221" s="32" t="str">
        <f>IF(RN221&gt;0,(RP221*RO221)/RP9/RP10/60,"-")</f>
        <v>-</v>
      </c>
      <c r="RU221" s="107">
        <v>1</v>
      </c>
      <c r="RV221" s="4"/>
      <c r="RW221" s="108" t="str">
        <f>IF(RV221&gt;0,INDEX(Вхідні_дані!$A$1067:$F$1166,MATCH(RV221,Вхідні_дані!$C$1067:$C$1166,0),6),"-")</f>
        <v>-</v>
      </c>
      <c r="RX221" s="7"/>
      <c r="RY221" s="32" t="str">
        <f>IF(RV221&gt;0,(RX221*RW221)/RX9/RX10/60,"-")</f>
        <v>-</v>
      </c>
      <c r="SC221" s="107">
        <v>1</v>
      </c>
      <c r="SD221" s="4"/>
      <c r="SE221" s="108" t="str">
        <f>IF(SD221&gt;0,INDEX(Вхідні_дані!$A$1067:$F$1166,MATCH(SD221,Вхідні_дані!$C$1067:$C$1166,0),6),"-")</f>
        <v>-</v>
      </c>
      <c r="SF221" s="7"/>
      <c r="SG221" s="32" t="str">
        <f>IF(SD221&gt;0,(SF221*SE221)/SF9/SF10/60,"-")</f>
        <v>-</v>
      </c>
      <c r="SK221" s="107">
        <v>1</v>
      </c>
      <c r="SL221" s="4"/>
      <c r="SM221" s="108" t="str">
        <f>IF(SL221&gt;0,INDEX(Вхідні_дані!$A$1067:$F$1166,MATCH(SL221,Вхідні_дані!$C$1067:$C$1166,0),6),"-")</f>
        <v>-</v>
      </c>
      <c r="SN221" s="7"/>
      <c r="SO221" s="32" t="str">
        <f>IF(SL221&gt;0,(SN221*SM221)/SN9/SN10/60,"-")</f>
        <v>-</v>
      </c>
      <c r="SS221" s="107">
        <v>1</v>
      </c>
      <c r="ST221" s="4"/>
      <c r="SU221" s="108" t="str">
        <f>IF(ST221&gt;0,INDEX(Вхідні_дані!$A$1067:$F$1166,MATCH(ST221,Вхідні_дані!$C$1067:$C$1166,0),6),"-")</f>
        <v>-</v>
      </c>
      <c r="SV221" s="7"/>
      <c r="SW221" s="32" t="str">
        <f>IF(ST221&gt;0,(SV221*SU221)/SV9/SV10/60,"-")</f>
        <v>-</v>
      </c>
      <c r="TA221" s="107">
        <v>1</v>
      </c>
      <c r="TB221" s="4"/>
      <c r="TC221" s="108" t="str">
        <f>IF(TB221&gt;0,INDEX(Вхідні_дані!$A$1067:$F$1166,MATCH(TB221,Вхідні_дані!$C$1067:$C$1166,0),6),"-")</f>
        <v>-</v>
      </c>
      <c r="TD221" s="7"/>
      <c r="TE221" s="32" t="str">
        <f>IF(TB221&gt;0,(TD221*TC221)/TD9/TD10/60,"-")</f>
        <v>-</v>
      </c>
      <c r="TI221" s="107">
        <v>1</v>
      </c>
      <c r="TJ221" s="4"/>
      <c r="TK221" s="108" t="str">
        <f>IF(TJ221&gt;0,INDEX(Вхідні_дані!$A$1067:$F$1166,MATCH(TJ221,Вхідні_дані!$C$1067:$C$1166,0),6),"-")</f>
        <v>-</v>
      </c>
      <c r="TL221" s="7"/>
      <c r="TM221" s="32" t="str">
        <f>IF(TJ221&gt;0,(TL221*TK221)/TL9/TL10/60,"-")</f>
        <v>-</v>
      </c>
      <c r="TQ221" s="107">
        <v>1</v>
      </c>
      <c r="TR221" s="4"/>
      <c r="TS221" s="108" t="str">
        <f>IF(TR221&gt;0,INDEX(Вхідні_дані!$A$1067:$F$1166,MATCH(TR221,Вхідні_дані!$C$1067:$C$1166,0),6),"-")</f>
        <v>-</v>
      </c>
      <c r="TT221" s="7"/>
      <c r="TU221" s="32" t="str">
        <f>IF(TR221&gt;0,(TT221*TS221)/TT9/TT10/60,"-")</f>
        <v>-</v>
      </c>
      <c r="TY221" s="107">
        <v>1</v>
      </c>
      <c r="TZ221" s="4"/>
      <c r="UA221" s="108" t="str">
        <f>IF(TZ221&gt;0,INDEX(Вхідні_дані!$A$1067:$F$1166,MATCH(TZ221,Вхідні_дані!$C$1067:$C$1166,0),6),"-")</f>
        <v>-</v>
      </c>
      <c r="UB221" s="7"/>
      <c r="UC221" s="32" t="str">
        <f>IF(TZ221&gt;0,(UB221*UA221)/UB9/UB10/60,"-")</f>
        <v>-</v>
      </c>
      <c r="UG221" s="107">
        <v>1</v>
      </c>
      <c r="UH221" s="4"/>
      <c r="UI221" s="108" t="str">
        <f>IF(UH221&gt;0,INDEX(Вхідні_дані!$A$1067:$F$1166,MATCH(UH221,Вхідні_дані!$C$1067:$C$1166,0),6),"-")</f>
        <v>-</v>
      </c>
      <c r="UJ221" s="7"/>
      <c r="UK221" s="32" t="str">
        <f>IF(UH221&gt;0,(UJ221*UI221)/UJ9/UJ10/60,"-")</f>
        <v>-</v>
      </c>
      <c r="UO221" s="107">
        <v>1</v>
      </c>
      <c r="UP221" s="4"/>
      <c r="UQ221" s="108" t="str">
        <f>IF(UP221&gt;0,INDEX(Вхідні_дані!$A$1067:$F$1166,MATCH(UP221,Вхідні_дані!$C$1067:$C$1166,0),6),"-")</f>
        <v>-</v>
      </c>
      <c r="UR221" s="7"/>
      <c r="US221" s="32" t="str">
        <f>IF(UP221&gt;0,(UR221*UQ221)/UR9/UR10/60,"-")</f>
        <v>-</v>
      </c>
      <c r="UW221" s="107">
        <v>1</v>
      </c>
      <c r="UX221" s="4"/>
      <c r="UY221" s="108" t="str">
        <f>IF(UX221&gt;0,INDEX(Вхідні_дані!$A$1067:$F$1166,MATCH(UX221,Вхідні_дані!$C$1067:$C$1166,0),6),"-")</f>
        <v>-</v>
      </c>
      <c r="UZ221" s="7"/>
      <c r="VA221" s="32" t="str">
        <f>IF(UX221&gt;0,(UZ221*UY221)/UZ9/UZ10/60,"-")</f>
        <v>-</v>
      </c>
      <c r="VE221" s="107">
        <v>1</v>
      </c>
      <c r="VF221" s="4"/>
      <c r="VG221" s="108" t="str">
        <f>IF(VF221&gt;0,INDEX(Вхідні_дані!$A$1067:$F$1166,MATCH(VF221,Вхідні_дані!$C$1067:$C$1166,0),6),"-")</f>
        <v>-</v>
      </c>
      <c r="VH221" s="7"/>
      <c r="VI221" s="32" t="str">
        <f>IF(VF221&gt;0,(VH221*VG221)/VH9/VH10/60,"-")</f>
        <v>-</v>
      </c>
      <c r="VM221" s="107">
        <v>1</v>
      </c>
      <c r="VN221" s="4"/>
      <c r="VO221" s="108" t="str">
        <f>IF(VN221&gt;0,INDEX(Вхідні_дані!$A$1067:$F$1166,MATCH(VN221,Вхідні_дані!$C$1067:$C$1166,0),6),"-")</f>
        <v>-</v>
      </c>
      <c r="VP221" s="7"/>
      <c r="VQ221" s="32" t="str">
        <f>IF(VN221&gt;0,(VP221*VO221)/VP9/VP10/60,"-")</f>
        <v>-</v>
      </c>
      <c r="VU221" s="107">
        <v>1</v>
      </c>
      <c r="VV221" s="4"/>
      <c r="VW221" s="108" t="str">
        <f>IF(VV221&gt;0,INDEX(Вхідні_дані!$A$1067:$F$1166,MATCH(VV221,Вхідні_дані!$C$1067:$C$1166,0),6),"-")</f>
        <v>-</v>
      </c>
      <c r="VX221" s="7"/>
      <c r="VY221" s="32" t="str">
        <f>IF(VV221&gt;0,(VX221*VW221)/VX9/VX10/60,"-")</f>
        <v>-</v>
      </c>
      <c r="WC221" s="107">
        <v>1</v>
      </c>
      <c r="WD221" s="4"/>
      <c r="WE221" s="108" t="str">
        <f>IF(WD221&gt;0,INDEX(Вхідні_дані!$A$1067:$F$1166,MATCH(WD221,Вхідні_дані!$C$1067:$C$1166,0),6),"-")</f>
        <v>-</v>
      </c>
      <c r="WF221" s="7"/>
      <c r="WG221" s="32" t="str">
        <f>IF(WD221&gt;0,(WF221*WE221)/WF9/WF10/60,"-")</f>
        <v>-</v>
      </c>
      <c r="WK221" s="107">
        <v>1</v>
      </c>
      <c r="WL221" s="4"/>
      <c r="WM221" s="108" t="str">
        <f>IF(WL221&gt;0,INDEX(Вхідні_дані!$A$1067:$F$1166,MATCH(WL221,Вхідні_дані!$C$1067:$C$1166,0),6),"-")</f>
        <v>-</v>
      </c>
      <c r="WN221" s="7"/>
      <c r="WO221" s="32" t="str">
        <f>IF(WL221&gt;0,(WN221*WM221)/WN9/WN10/60,"-")</f>
        <v>-</v>
      </c>
      <c r="WS221" s="107">
        <v>1</v>
      </c>
      <c r="WT221" s="4"/>
      <c r="WU221" s="108" t="str">
        <f>IF(WT221&gt;0,INDEX(Вхідні_дані!$A$1067:$F$1166,MATCH(WT221,Вхідні_дані!$C$1067:$C$1166,0),6),"-")</f>
        <v>-</v>
      </c>
      <c r="WV221" s="7"/>
      <c r="WW221" s="32" t="str">
        <f>IF(WT221&gt;0,(WV221*WU221)/WV9/WV10/60,"-")</f>
        <v>-</v>
      </c>
      <c r="XA221" s="107">
        <v>1</v>
      </c>
      <c r="XB221" s="4"/>
      <c r="XC221" s="108" t="str">
        <f>IF(XB221&gt;0,INDEX(Вхідні_дані!$A$1067:$F$1166,MATCH(XB221,Вхідні_дані!$C$1067:$C$1166,0),6),"-")</f>
        <v>-</v>
      </c>
      <c r="XD221" s="7"/>
      <c r="XE221" s="32" t="str">
        <f>IF(XB221&gt;0,(XD221*XC221)/XD9/XD10/60,"-")</f>
        <v>-</v>
      </c>
      <c r="XI221" s="107">
        <v>1</v>
      </c>
      <c r="XJ221" s="4"/>
      <c r="XK221" s="108" t="str">
        <f>IF(XJ221&gt;0,INDEX(Вхідні_дані!$A$1067:$F$1166,MATCH(XJ221,Вхідні_дані!$C$1067:$C$1166,0),6),"-")</f>
        <v>-</v>
      </c>
      <c r="XL221" s="7"/>
      <c r="XM221" s="32" t="str">
        <f>IF(XJ221&gt;0,(XL221*XK221)/XL9/XL10/60,"-")</f>
        <v>-</v>
      </c>
      <c r="XQ221" s="107">
        <v>1</v>
      </c>
      <c r="XR221" s="4"/>
      <c r="XS221" s="108" t="str">
        <f>IF(XR221&gt;0,INDEX(Вхідні_дані!$A$1067:$F$1166,MATCH(XR221,Вхідні_дані!$C$1067:$C$1166,0),6),"-")</f>
        <v>-</v>
      </c>
      <c r="XT221" s="7"/>
      <c r="XU221" s="32" t="str">
        <f>IF(XR221&gt;0,(XT221*XS221)/XT9/XT10/60,"-")</f>
        <v>-</v>
      </c>
      <c r="XY221" s="107">
        <v>1</v>
      </c>
      <c r="XZ221" s="4"/>
      <c r="YA221" s="108" t="str">
        <f>IF(XZ221&gt;0,INDEX(Вхідні_дані!$A$1067:$F$1166,MATCH(XZ221,Вхідні_дані!$C$1067:$C$1166,0),6),"-")</f>
        <v>-</v>
      </c>
      <c r="YB221" s="7"/>
      <c r="YC221" s="32" t="str">
        <f>IF(XZ221&gt;0,(YB221*YA221)/YB9/YB10/60,"-")</f>
        <v>-</v>
      </c>
      <c r="YG221" s="107">
        <v>1</v>
      </c>
      <c r="YH221" s="4"/>
      <c r="YI221" s="108" t="str">
        <f>IF(YH221&gt;0,INDEX(Вхідні_дані!$A$1067:$F$1166,MATCH(YH221,Вхідні_дані!$C$1067:$C$1166,0),6),"-")</f>
        <v>-</v>
      </c>
      <c r="YJ221" s="7"/>
      <c r="YK221" s="32" t="str">
        <f>IF(YH221&gt;0,(YJ221*YI221)/YJ9/YJ10/60,"-")</f>
        <v>-</v>
      </c>
      <c r="YO221" s="107">
        <v>1</v>
      </c>
      <c r="YP221" s="4"/>
      <c r="YQ221" s="108" t="str">
        <f>IF(YP221&gt;0,INDEX(Вхідні_дані!$A$1067:$F$1166,MATCH(YP221,Вхідні_дані!$C$1067:$C$1166,0),6),"-")</f>
        <v>-</v>
      </c>
      <c r="YR221" s="7"/>
      <c r="YS221" s="32" t="str">
        <f>IF(YP221&gt;0,(YR221*YQ221)/YR9/YR10/60,"-")</f>
        <v>-</v>
      </c>
      <c r="YW221" s="107">
        <v>1</v>
      </c>
      <c r="YX221" s="4"/>
      <c r="YY221" s="108" t="str">
        <f>IF(YX221&gt;0,INDEX(Вхідні_дані!$A$1067:$F$1166,MATCH(YX221,Вхідні_дані!$C$1067:$C$1166,0),6),"-")</f>
        <v>-</v>
      </c>
      <c r="YZ221" s="7"/>
      <c r="ZA221" s="32" t="str">
        <f>IF(YX221&gt;0,(YZ221*YY221)/YZ9/YZ10/60,"-")</f>
        <v>-</v>
      </c>
      <c r="ZE221" s="107">
        <v>1</v>
      </c>
      <c r="ZF221" s="4"/>
      <c r="ZG221" s="108" t="str">
        <f>IF(ZF221&gt;0,INDEX(Вхідні_дані!$A$1067:$F$1166,MATCH(ZF221,Вхідні_дані!$C$1067:$C$1166,0),6),"-")</f>
        <v>-</v>
      </c>
      <c r="ZH221" s="7"/>
      <c r="ZI221" s="32" t="str">
        <f>IF(ZF221&gt;0,(ZH221*ZG221)/ZH9/ZH10/60,"-")</f>
        <v>-</v>
      </c>
      <c r="ZM221" s="107">
        <v>1</v>
      </c>
      <c r="ZN221" s="4"/>
      <c r="ZO221" s="108" t="str">
        <f>IF(ZN221&gt;0,INDEX(Вхідні_дані!$A$1067:$F$1166,MATCH(ZN221,Вхідні_дані!$C$1067:$C$1166,0),6),"-")</f>
        <v>-</v>
      </c>
      <c r="ZP221" s="7"/>
      <c r="ZQ221" s="32" t="str">
        <f>IF(ZN221&gt;0,(ZP221*ZO221)/ZP9/ZP10/60,"-")</f>
        <v>-</v>
      </c>
      <c r="ZU221" s="107">
        <v>1</v>
      </c>
      <c r="ZV221" s="4"/>
      <c r="ZW221" s="108" t="str">
        <f>IF(ZV221&gt;0,INDEX(Вхідні_дані!$A$1067:$F$1166,MATCH(ZV221,Вхідні_дані!$C$1067:$C$1166,0),6),"-")</f>
        <v>-</v>
      </c>
      <c r="ZX221" s="7"/>
      <c r="ZY221" s="32" t="str">
        <f>IF(ZV221&gt;0,(ZX221*ZW221)/ZX9/ZX10/60,"-")</f>
        <v>-</v>
      </c>
      <c r="AAC221" s="107">
        <v>1</v>
      </c>
      <c r="AAD221" s="4"/>
      <c r="AAE221" s="108" t="str">
        <f>IF(AAD221&gt;0,INDEX(Вхідні_дані!$A$1067:$F$1166,MATCH(AAD221,Вхідні_дані!$C$1067:$C$1166,0),6),"-")</f>
        <v>-</v>
      </c>
      <c r="AAF221" s="7"/>
      <c r="AAG221" s="32" t="str">
        <f>IF(AAD221&gt;0,(AAF221*AAE221)/AAF9/AAF10/60,"-")</f>
        <v>-</v>
      </c>
      <c r="AAK221" s="107">
        <v>1</v>
      </c>
      <c r="AAL221" s="4"/>
      <c r="AAM221" s="108" t="str">
        <f>IF(AAL221&gt;0,INDEX(Вхідні_дані!$A$1067:$F$1166,MATCH(AAL221,Вхідні_дані!$C$1067:$C$1166,0),6),"-")</f>
        <v>-</v>
      </c>
      <c r="AAN221" s="7"/>
      <c r="AAO221" s="32" t="str">
        <f>IF(AAL221&gt;0,(AAN221*AAM221)/AAN9/AAN10/60,"-")</f>
        <v>-</v>
      </c>
      <c r="AAS221" s="107">
        <v>1</v>
      </c>
      <c r="AAT221" s="4"/>
      <c r="AAU221" s="108" t="str">
        <f>IF(AAT221&gt;0,INDEX(Вхідні_дані!$A$1067:$F$1166,MATCH(AAT221,Вхідні_дані!$C$1067:$C$1166,0),6),"-")</f>
        <v>-</v>
      </c>
      <c r="AAV221" s="7"/>
      <c r="AAW221" s="32" t="str">
        <f>IF(AAT221&gt;0,(AAV221*AAU221)/AAV9/AAV10/60,"-")</f>
        <v>-</v>
      </c>
      <c r="ABA221" s="107">
        <v>1</v>
      </c>
      <c r="ABB221" s="4"/>
      <c r="ABC221" s="108" t="str">
        <f>IF(ABB221&gt;0,INDEX(Вхідні_дані!$A$1067:$F$1166,MATCH(ABB221,Вхідні_дані!$C$1067:$C$1166,0),6),"-")</f>
        <v>-</v>
      </c>
      <c r="ABD221" s="7"/>
      <c r="ABE221" s="32" t="str">
        <f>IF(ABB221&gt;0,(ABD221*ABC221)/ABD9/ABD10/60,"-")</f>
        <v>-</v>
      </c>
      <c r="ABI221" s="107">
        <v>1</v>
      </c>
      <c r="ABJ221" s="4"/>
      <c r="ABK221" s="108" t="str">
        <f>IF(ABJ221&gt;0,INDEX(Вхідні_дані!$A$1067:$F$1166,MATCH(ABJ221,Вхідні_дані!$C$1067:$C$1166,0),6),"-")</f>
        <v>-</v>
      </c>
      <c r="ABL221" s="7"/>
      <c r="ABM221" s="32" t="str">
        <f>IF(ABJ221&gt;0,(ABL221*ABK221)/ABL9/ABL10/60,"-")</f>
        <v>-</v>
      </c>
      <c r="ABQ221" s="107">
        <v>1</v>
      </c>
      <c r="ABR221" s="4"/>
      <c r="ABS221" s="108" t="str">
        <f>IF(ABR221&gt;0,INDEX(Вхідні_дані!$A$1067:$F$1166,MATCH(ABR221,Вхідні_дані!$C$1067:$C$1166,0),6),"-")</f>
        <v>-</v>
      </c>
      <c r="ABT221" s="7"/>
      <c r="ABU221" s="32" t="str">
        <f>IF(ABR221&gt;0,(ABT221*ABS221)/ABT9/ABT10/60,"-")</f>
        <v>-</v>
      </c>
      <c r="ABY221" s="107">
        <v>1</v>
      </c>
      <c r="ABZ221" s="4"/>
      <c r="ACA221" s="108" t="str">
        <f>IF(ABZ221&gt;0,INDEX(Вхідні_дані!$A$1067:$F$1166,MATCH(ABZ221,Вхідні_дані!$C$1067:$C$1166,0),6),"-")</f>
        <v>-</v>
      </c>
      <c r="ACB221" s="7"/>
      <c r="ACC221" s="32" t="str">
        <f>IF(ABZ221&gt;0,(ACB221*ACA221)/ACB9/ACB10/60,"-")</f>
        <v>-</v>
      </c>
      <c r="ACG221" s="107">
        <v>1</v>
      </c>
      <c r="ACH221" s="4"/>
      <c r="ACI221" s="108" t="str">
        <f>IF(ACH221&gt;0,INDEX(Вхідні_дані!$A$1067:$F$1166,MATCH(ACH221,Вхідні_дані!$C$1067:$C$1166,0),6),"-")</f>
        <v>-</v>
      </c>
      <c r="ACJ221" s="7"/>
      <c r="ACK221" s="32" t="str">
        <f>IF(ACH221&gt;0,(ACJ221*ACI221)/ACJ9/ACJ10/60,"-")</f>
        <v>-</v>
      </c>
      <c r="ACO221" s="107">
        <v>1</v>
      </c>
      <c r="ACP221" s="4"/>
      <c r="ACQ221" s="108" t="str">
        <f>IF(ACP221&gt;0,INDEX(Вхідні_дані!$A$1067:$F$1166,MATCH(ACP221,Вхідні_дані!$C$1067:$C$1166,0),6),"-")</f>
        <v>-</v>
      </c>
      <c r="ACR221" s="7"/>
      <c r="ACS221" s="32" t="str">
        <f>IF(ACP221&gt;0,(ACR221*ACQ221)/ACR9/ACR10/60,"-")</f>
        <v>-</v>
      </c>
      <c r="ACW221" s="107">
        <v>1</v>
      </c>
      <c r="ACX221" s="4"/>
      <c r="ACY221" s="108" t="str">
        <f>IF(ACX221&gt;0,INDEX(Вхідні_дані!$A$1067:$F$1166,MATCH(ACX221,Вхідні_дані!$C$1067:$C$1166,0),6),"-")</f>
        <v>-</v>
      </c>
      <c r="ACZ221" s="7"/>
      <c r="ADA221" s="32" t="str">
        <f>IF(ACX221&gt;0,(ACZ221*ACY221)/ACZ9/ACZ10/60,"-")</f>
        <v>-</v>
      </c>
      <c r="ADE221" s="107">
        <v>1</v>
      </c>
      <c r="ADF221" s="4"/>
      <c r="ADG221" s="108" t="str">
        <f>IF(ADF221&gt;0,INDEX(Вхідні_дані!$A$1067:$F$1166,MATCH(ADF221,Вхідні_дані!$C$1067:$C$1166,0),6),"-")</f>
        <v>-</v>
      </c>
      <c r="ADH221" s="7"/>
      <c r="ADI221" s="32" t="str">
        <f>IF(ADF221&gt;0,(ADH221*ADG221)/ADH9/ADH10/60,"-")</f>
        <v>-</v>
      </c>
      <c r="ADM221" s="107">
        <v>1</v>
      </c>
      <c r="ADN221" s="4"/>
      <c r="ADO221" s="108" t="str">
        <f>IF(ADN221&gt;0,INDEX(Вхідні_дані!$A$1067:$F$1166,MATCH(ADN221,Вхідні_дані!$C$1067:$C$1166,0),6),"-")</f>
        <v>-</v>
      </c>
      <c r="ADP221" s="7"/>
      <c r="ADQ221" s="32" t="str">
        <f>IF(ADN221&gt;0,(ADP221*ADO221)/ADP9/ADP10/60,"-")</f>
        <v>-</v>
      </c>
    </row>
    <row r="222" spans="1:800" ht="24.75" customHeight="1" outlineLevel="1" x14ac:dyDescent="0.25">
      <c r="A222" s="107">
        <v>2</v>
      </c>
      <c r="B222" s="4"/>
      <c r="C222" s="108" t="str">
        <f>IF(B222&gt;0,INDEX(Вхідні_дані!$A$1067:$F$1166,MATCH(B222,Вхідні_дані!$C$1067:$C$1166,0),6),"-")</f>
        <v>-</v>
      </c>
      <c r="D222" s="7"/>
      <c r="E222" s="32" t="str">
        <f>IF(B222&gt;0,(D222*C222)/D9/D10/60,"-")</f>
        <v>-</v>
      </c>
      <c r="I222" s="107">
        <v>2</v>
      </c>
      <c r="J222" s="4"/>
      <c r="K222" s="108" t="str">
        <f>IF(J222&gt;0,INDEX(Вхідні_дані!$A$1067:$F$1166,MATCH(J222,Вхідні_дані!$C$1067:$C$1166,0),6),"-")</f>
        <v>-</v>
      </c>
      <c r="L222" s="7"/>
      <c r="M222" s="32" t="str">
        <f>IF(J222&gt;0,(L222*K222)/L9/L10/60,"-")</f>
        <v>-</v>
      </c>
      <c r="Q222" s="107">
        <v>2</v>
      </c>
      <c r="R222" s="4"/>
      <c r="S222" s="108" t="str">
        <f>IF(R222&gt;0,INDEX(Вхідні_дані!$A$1067:$F$1166,MATCH(R222,Вхідні_дані!$C$1067:$C$1166,0),6),"-")</f>
        <v>-</v>
      </c>
      <c r="T222" s="7"/>
      <c r="U222" s="32" t="str">
        <f>IF(R222&gt;0,(T222*S222)/T9/T10/60,"-")</f>
        <v>-</v>
      </c>
      <c r="Y222" s="107">
        <v>2</v>
      </c>
      <c r="Z222" s="4"/>
      <c r="AA222" s="108" t="str">
        <f>IF(Z222&gt;0,INDEX(Вхідні_дані!$A$1067:$F$1166,MATCH(Z222,Вхідні_дані!$C$1067:$C$1166,0),6),"-")</f>
        <v>-</v>
      </c>
      <c r="AB222" s="7"/>
      <c r="AC222" s="32" t="str">
        <f>IF(Z222&gt;0,(AB222*AA222)/AB9/AB10/60,"-")</f>
        <v>-</v>
      </c>
      <c r="AG222" s="107">
        <v>2</v>
      </c>
      <c r="AH222" s="4"/>
      <c r="AI222" s="108" t="str">
        <f>IF(AH222&gt;0,INDEX(Вхідні_дані!$A$1067:$F$1166,MATCH(AH222,Вхідні_дані!$C$1067:$C$1166,0),6),"-")</f>
        <v>-</v>
      </c>
      <c r="AJ222" s="7"/>
      <c r="AK222" s="32" t="str">
        <f>IF(AH222&gt;0,(AJ222*AI222)/AJ9/AJ10/60,"-")</f>
        <v>-</v>
      </c>
      <c r="AO222" s="107">
        <v>2</v>
      </c>
      <c r="AP222" s="4"/>
      <c r="AQ222" s="108" t="str">
        <f>IF(AP222&gt;0,INDEX(Вхідні_дані!$A$1067:$F$1166,MATCH(AP222,Вхідні_дані!$C$1067:$C$1166,0),6),"-")</f>
        <v>-</v>
      </c>
      <c r="AR222" s="7"/>
      <c r="AS222" s="32" t="str">
        <f>IF(AP222&gt;0,(AR222*AQ222)/AR9/AR10/60,"-")</f>
        <v>-</v>
      </c>
      <c r="AW222" s="107">
        <v>2</v>
      </c>
      <c r="AX222" s="4"/>
      <c r="AY222" s="108" t="str">
        <f>IF(AX222&gt;0,INDEX(Вхідні_дані!$A$1067:$F$1166,MATCH(AX222,Вхідні_дані!$C$1067:$C$1166,0),6),"-")</f>
        <v>-</v>
      </c>
      <c r="AZ222" s="7"/>
      <c r="BA222" s="32" t="str">
        <f>IF(AX222&gt;0,(AZ222*AY222)/AZ9/AZ10/60,"-")</f>
        <v>-</v>
      </c>
      <c r="BE222" s="107">
        <v>2</v>
      </c>
      <c r="BF222" s="4"/>
      <c r="BG222" s="108" t="str">
        <f>IF(BF222&gt;0,INDEX(Вхідні_дані!$A$1067:$F$1166,MATCH(BF222,Вхідні_дані!$C$1067:$C$1166,0),6),"-")</f>
        <v>-</v>
      </c>
      <c r="BH222" s="7"/>
      <c r="BI222" s="32" t="str">
        <f>IF(BF222&gt;0,(BH222*BG222)/BH9/BH10/60,"-")</f>
        <v>-</v>
      </c>
      <c r="BM222" s="107">
        <v>2</v>
      </c>
      <c r="BN222" s="4"/>
      <c r="BO222" s="108" t="str">
        <f>IF(BN222&gt;0,INDEX(Вхідні_дані!$A$1067:$F$1166,MATCH(BN222,Вхідні_дані!$C$1067:$C$1166,0),6),"-")</f>
        <v>-</v>
      </c>
      <c r="BP222" s="7"/>
      <c r="BQ222" s="32" t="str">
        <f>IF(BN222&gt;0,(BP222*BO222)/BP9/BP10/60,"-")</f>
        <v>-</v>
      </c>
      <c r="BU222" s="107">
        <v>2</v>
      </c>
      <c r="BV222" s="4"/>
      <c r="BW222" s="108" t="str">
        <f>IF(BV222&gt;0,INDEX(Вхідні_дані!$A$1067:$F$1166,MATCH(BV222,Вхідні_дані!$C$1067:$C$1166,0),6),"-")</f>
        <v>-</v>
      </c>
      <c r="BX222" s="7"/>
      <c r="BY222" s="32" t="str">
        <f>IF(BV222&gt;0,(BX222*BW222)/BX9/BX10/60,"-")</f>
        <v>-</v>
      </c>
      <c r="CC222" s="107">
        <v>2</v>
      </c>
      <c r="CD222" s="4"/>
      <c r="CE222" s="108" t="str">
        <f>IF(CD222&gt;0,INDEX(Вхідні_дані!$A$1067:$F$1166,MATCH(CD222,Вхідні_дані!$C$1067:$C$1166,0),6),"-")</f>
        <v>-</v>
      </c>
      <c r="CF222" s="7"/>
      <c r="CG222" s="32" t="str">
        <f>IF(CD222&gt;0,(CF222*CE222)/CF9/CF10/60,"-")</f>
        <v>-</v>
      </c>
      <c r="CK222" s="107">
        <v>2</v>
      </c>
      <c r="CL222" s="4"/>
      <c r="CM222" s="108" t="str">
        <f>IF(CL222&gt;0,INDEX(Вхідні_дані!$A$1067:$F$1166,MATCH(CL222,Вхідні_дані!$C$1067:$C$1166,0),6),"-")</f>
        <v>-</v>
      </c>
      <c r="CN222" s="7"/>
      <c r="CO222" s="32" t="str">
        <f>IF(CL222&gt;0,(CN222*CM222)/CN9/CN10/60,"-")</f>
        <v>-</v>
      </c>
      <c r="CS222" s="107">
        <v>2</v>
      </c>
      <c r="CT222" s="4"/>
      <c r="CU222" s="108" t="str">
        <f>IF(CT222&gt;0,INDEX(Вхідні_дані!$A$1067:$F$1166,MATCH(CT222,Вхідні_дані!$C$1067:$C$1166,0),6),"-")</f>
        <v>-</v>
      </c>
      <c r="CV222" s="7"/>
      <c r="CW222" s="32" t="str">
        <f>IF(CT222&gt;0,(CV222*CU222)/CV9/CV10/60,"-")</f>
        <v>-</v>
      </c>
      <c r="DA222" s="107">
        <v>2</v>
      </c>
      <c r="DB222" s="4"/>
      <c r="DC222" s="108" t="str">
        <f>IF(DB222&gt;0,INDEX(Вхідні_дані!$A$1067:$F$1166,MATCH(DB222,Вхідні_дані!$C$1067:$C$1166,0),6),"-")</f>
        <v>-</v>
      </c>
      <c r="DD222" s="7"/>
      <c r="DE222" s="32" t="str">
        <f>IF(DB222&gt;0,(DD222*DC222)/DD9/DD10/60,"-")</f>
        <v>-</v>
      </c>
      <c r="DI222" s="107">
        <v>2</v>
      </c>
      <c r="DJ222" s="4"/>
      <c r="DK222" s="108" t="str">
        <f>IF(DJ222&gt;0,INDEX(Вхідні_дані!$A$1067:$F$1166,MATCH(DJ222,Вхідні_дані!$C$1067:$C$1166,0),6),"-")</f>
        <v>-</v>
      </c>
      <c r="DL222" s="7"/>
      <c r="DM222" s="32" t="str">
        <f>IF(DJ222&gt;0,(DL222*DK222)/DL9/DL10/60,"-")</f>
        <v>-</v>
      </c>
      <c r="DQ222" s="107">
        <v>2</v>
      </c>
      <c r="DR222" s="4"/>
      <c r="DS222" s="108" t="str">
        <f>IF(DR222&gt;0,INDEX(Вхідні_дані!$A$1067:$F$1166,MATCH(DR222,Вхідні_дані!$C$1067:$C$1166,0),6),"-")</f>
        <v>-</v>
      </c>
      <c r="DT222" s="7"/>
      <c r="DU222" s="32" t="str">
        <f>IF(DR222&gt;0,(DT222*DS222)/DT9/DT10/60,"-")</f>
        <v>-</v>
      </c>
      <c r="DY222" s="107">
        <v>2</v>
      </c>
      <c r="DZ222" s="4"/>
      <c r="EA222" s="108" t="str">
        <f>IF(DZ222&gt;0,INDEX(Вхідні_дані!$A$1067:$F$1166,MATCH(DZ222,Вхідні_дані!$C$1067:$C$1166,0),6),"-")</f>
        <v>-</v>
      </c>
      <c r="EB222" s="7"/>
      <c r="EC222" s="32" t="str">
        <f>IF(DZ222&gt;0,(EB222*EA222)/EB9/EB10/60,"-")</f>
        <v>-</v>
      </c>
      <c r="EG222" s="107">
        <v>2</v>
      </c>
      <c r="EH222" s="4"/>
      <c r="EI222" s="108" t="str">
        <f>IF(EH222&gt;0,INDEX(Вхідні_дані!$A$1067:$F$1166,MATCH(EH222,Вхідні_дані!$C$1067:$C$1166,0),6),"-")</f>
        <v>-</v>
      </c>
      <c r="EJ222" s="7"/>
      <c r="EK222" s="32" t="str">
        <f>IF(EH222&gt;0,(EJ222*EI222)/EJ9/EJ10/60,"-")</f>
        <v>-</v>
      </c>
      <c r="EO222" s="107">
        <v>2</v>
      </c>
      <c r="EP222" s="4"/>
      <c r="EQ222" s="108" t="str">
        <f>IF(EP222&gt;0,INDEX(Вхідні_дані!$A$1067:$F$1166,MATCH(EP222,Вхідні_дані!$C$1067:$C$1166,0),6),"-")</f>
        <v>-</v>
      </c>
      <c r="ER222" s="7"/>
      <c r="ES222" s="32" t="str">
        <f>IF(EP222&gt;0,(ER222*EQ222)/ER9/ER10/60,"-")</f>
        <v>-</v>
      </c>
      <c r="EW222" s="107">
        <v>2</v>
      </c>
      <c r="EX222" s="4"/>
      <c r="EY222" s="108" t="str">
        <f>IF(EX222&gt;0,INDEX(Вхідні_дані!$A$1067:$F$1166,MATCH(EX222,Вхідні_дані!$C$1067:$C$1166,0),6),"-")</f>
        <v>-</v>
      </c>
      <c r="EZ222" s="7"/>
      <c r="FA222" s="32" t="str">
        <f>IF(EX222&gt;0,(EZ222*EY222)/EZ9/EZ10/60,"-")</f>
        <v>-</v>
      </c>
      <c r="FE222" s="107">
        <v>2</v>
      </c>
      <c r="FF222" s="4"/>
      <c r="FG222" s="108" t="str">
        <f>IF(FF222&gt;0,INDEX(Вхідні_дані!$A$1067:$F$1166,MATCH(FF222,Вхідні_дані!$C$1067:$C$1166,0),6),"-")</f>
        <v>-</v>
      </c>
      <c r="FH222" s="7"/>
      <c r="FI222" s="32" t="str">
        <f>IF(FF222&gt;0,(FH222*FG222)/FH9/FH10/60,"-")</f>
        <v>-</v>
      </c>
      <c r="FM222" s="107">
        <v>2</v>
      </c>
      <c r="FN222" s="4"/>
      <c r="FO222" s="108" t="str">
        <f>IF(FN222&gt;0,INDEX(Вхідні_дані!$A$1067:$F$1166,MATCH(FN222,Вхідні_дані!$C$1067:$C$1166,0),6),"-")</f>
        <v>-</v>
      </c>
      <c r="FP222" s="7"/>
      <c r="FQ222" s="32" t="str">
        <f>IF(FN222&gt;0,(FP222*FO222)/FP9/FP10/60,"-")</f>
        <v>-</v>
      </c>
      <c r="FU222" s="107">
        <v>2</v>
      </c>
      <c r="FV222" s="4"/>
      <c r="FW222" s="108" t="str">
        <f>IF(FV222&gt;0,INDEX(Вхідні_дані!$A$1067:$F$1166,MATCH(FV222,Вхідні_дані!$C$1067:$C$1166,0),6),"-")</f>
        <v>-</v>
      </c>
      <c r="FX222" s="7"/>
      <c r="FY222" s="32" t="str">
        <f>IF(FV222&gt;0,(FX222*FW222)/FX9/FX10/60,"-")</f>
        <v>-</v>
      </c>
      <c r="GC222" s="107">
        <v>2</v>
      </c>
      <c r="GD222" s="4"/>
      <c r="GE222" s="108" t="str">
        <f>IF(GD222&gt;0,INDEX(Вхідні_дані!$A$1067:$F$1166,MATCH(GD222,Вхідні_дані!$C$1067:$C$1166,0),6),"-")</f>
        <v>-</v>
      </c>
      <c r="GF222" s="7"/>
      <c r="GG222" s="32" t="str">
        <f>IF(GD222&gt;0,(GF222*GE222)/GF9/GF10/60,"-")</f>
        <v>-</v>
      </c>
      <c r="GK222" s="107">
        <v>2</v>
      </c>
      <c r="GL222" s="4"/>
      <c r="GM222" s="108" t="str">
        <f>IF(GL222&gt;0,INDEX(Вхідні_дані!$A$1067:$F$1166,MATCH(GL222,Вхідні_дані!$C$1067:$C$1166,0),6),"-")</f>
        <v>-</v>
      </c>
      <c r="GN222" s="7"/>
      <c r="GO222" s="32" t="str">
        <f>IF(GL222&gt;0,(GN222*GM222)/GN9/GN10/60,"-")</f>
        <v>-</v>
      </c>
      <c r="GS222" s="107">
        <v>2</v>
      </c>
      <c r="GT222" s="4"/>
      <c r="GU222" s="108" t="str">
        <f>IF(GT222&gt;0,INDEX(Вхідні_дані!$A$1067:$F$1166,MATCH(GT222,Вхідні_дані!$C$1067:$C$1166,0),6),"-")</f>
        <v>-</v>
      </c>
      <c r="GV222" s="7"/>
      <c r="GW222" s="32" t="str">
        <f>IF(GT222&gt;0,(GV222*GU222)/GV9/GV10/60,"-")</f>
        <v>-</v>
      </c>
      <c r="HA222" s="107">
        <v>2</v>
      </c>
      <c r="HB222" s="4"/>
      <c r="HC222" s="108" t="str">
        <f>IF(HB222&gt;0,INDEX(Вхідні_дані!$A$1067:$F$1166,MATCH(HB222,Вхідні_дані!$C$1067:$C$1166,0),6),"-")</f>
        <v>-</v>
      </c>
      <c r="HD222" s="7"/>
      <c r="HE222" s="32" t="str">
        <f>IF(HB222&gt;0,(HD222*HC222)/HD9/HD10/60,"-")</f>
        <v>-</v>
      </c>
      <c r="HI222" s="107">
        <v>2</v>
      </c>
      <c r="HJ222" s="4"/>
      <c r="HK222" s="108" t="str">
        <f>IF(HJ222&gt;0,INDEX(Вхідні_дані!$A$1067:$F$1166,MATCH(HJ222,Вхідні_дані!$C$1067:$C$1166,0),6),"-")</f>
        <v>-</v>
      </c>
      <c r="HL222" s="7"/>
      <c r="HM222" s="32" t="str">
        <f>IF(HJ222&gt;0,(HL222*HK222)/HL9/HL10/60,"-")</f>
        <v>-</v>
      </c>
      <c r="HQ222" s="107">
        <v>2</v>
      </c>
      <c r="HR222" s="4"/>
      <c r="HS222" s="108" t="str">
        <f>IF(HR222&gt;0,INDEX(Вхідні_дані!$A$1067:$F$1166,MATCH(HR222,Вхідні_дані!$C$1067:$C$1166,0),6),"-")</f>
        <v>-</v>
      </c>
      <c r="HT222" s="7"/>
      <c r="HU222" s="32" t="str">
        <f>IF(HR222&gt;0,(HT222*HS222)/HT9/HT10/60,"-")</f>
        <v>-</v>
      </c>
      <c r="HY222" s="107">
        <v>2</v>
      </c>
      <c r="HZ222" s="4"/>
      <c r="IA222" s="108" t="str">
        <f>IF(HZ222&gt;0,INDEX(Вхідні_дані!$A$1067:$F$1166,MATCH(HZ222,Вхідні_дані!$C$1067:$C$1166,0),6),"-")</f>
        <v>-</v>
      </c>
      <c r="IB222" s="7"/>
      <c r="IC222" s="32" t="str">
        <f>IF(HZ222&gt;0,(IB222*IA222)/IB9/IB10/60,"-")</f>
        <v>-</v>
      </c>
      <c r="IG222" s="107">
        <v>2</v>
      </c>
      <c r="IH222" s="4"/>
      <c r="II222" s="108" t="str">
        <f>IF(IH222&gt;0,INDEX(Вхідні_дані!$A$1067:$F$1166,MATCH(IH222,Вхідні_дані!$C$1067:$C$1166,0),6),"-")</f>
        <v>-</v>
      </c>
      <c r="IJ222" s="7"/>
      <c r="IK222" s="32" t="str">
        <f>IF(IH222&gt;0,(IJ222*II222)/IJ9/IJ10/60,"-")</f>
        <v>-</v>
      </c>
      <c r="IO222" s="107">
        <v>2</v>
      </c>
      <c r="IP222" s="4"/>
      <c r="IQ222" s="108" t="str">
        <f>IF(IP222&gt;0,INDEX(Вхідні_дані!$A$1067:$F$1166,MATCH(IP222,Вхідні_дані!$C$1067:$C$1166,0),6),"-")</f>
        <v>-</v>
      </c>
      <c r="IR222" s="7"/>
      <c r="IS222" s="32" t="str">
        <f>IF(IP222&gt;0,(IR222*IQ222)/IR9/IR10/60,"-")</f>
        <v>-</v>
      </c>
      <c r="IW222" s="107">
        <v>2</v>
      </c>
      <c r="IX222" s="4"/>
      <c r="IY222" s="108" t="str">
        <f>IF(IX222&gt;0,INDEX(Вхідні_дані!$A$1067:$F$1166,MATCH(IX222,Вхідні_дані!$C$1067:$C$1166,0),6),"-")</f>
        <v>-</v>
      </c>
      <c r="IZ222" s="7"/>
      <c r="JA222" s="32" t="str">
        <f>IF(IX222&gt;0,(IZ222*IY222)/IZ9/IZ10/60,"-")</f>
        <v>-</v>
      </c>
      <c r="JE222" s="107">
        <v>2</v>
      </c>
      <c r="JF222" s="4"/>
      <c r="JG222" s="108" t="str">
        <f>IF(JF222&gt;0,INDEX(Вхідні_дані!$A$1067:$F$1166,MATCH(JF222,Вхідні_дані!$C$1067:$C$1166,0),6),"-")</f>
        <v>-</v>
      </c>
      <c r="JH222" s="7"/>
      <c r="JI222" s="32" t="str">
        <f>IF(JF222&gt;0,(JH222*JG222)/JH9/JH10/60,"-")</f>
        <v>-</v>
      </c>
      <c r="JM222" s="107">
        <v>2</v>
      </c>
      <c r="JN222" s="4"/>
      <c r="JO222" s="108" t="str">
        <f>IF(JN222&gt;0,INDEX(Вхідні_дані!$A$1067:$F$1166,MATCH(JN222,Вхідні_дані!$C$1067:$C$1166,0),6),"-")</f>
        <v>-</v>
      </c>
      <c r="JP222" s="7"/>
      <c r="JQ222" s="32" t="str">
        <f>IF(JN222&gt;0,(JP222*JO222)/JP9/JP10/60,"-")</f>
        <v>-</v>
      </c>
      <c r="JU222" s="107">
        <v>2</v>
      </c>
      <c r="JV222" s="4"/>
      <c r="JW222" s="108" t="str">
        <f>IF(JV222&gt;0,INDEX(Вхідні_дані!$A$1067:$F$1166,MATCH(JV222,Вхідні_дані!$C$1067:$C$1166,0),6),"-")</f>
        <v>-</v>
      </c>
      <c r="JX222" s="7"/>
      <c r="JY222" s="32" t="str">
        <f>IF(JV222&gt;0,(JX222*JW222)/JX9/JX10/60,"-")</f>
        <v>-</v>
      </c>
      <c r="KC222" s="107">
        <v>2</v>
      </c>
      <c r="KD222" s="4"/>
      <c r="KE222" s="108" t="str">
        <f>IF(KD222&gt;0,INDEX(Вхідні_дані!$A$1067:$F$1166,MATCH(KD222,Вхідні_дані!$C$1067:$C$1166,0),6),"-")</f>
        <v>-</v>
      </c>
      <c r="KF222" s="7"/>
      <c r="KG222" s="32" t="str">
        <f>IF(KD222&gt;0,(KF222*KE222)/KF9/KF10/60,"-")</f>
        <v>-</v>
      </c>
      <c r="KK222" s="107">
        <v>2</v>
      </c>
      <c r="KL222" s="4"/>
      <c r="KM222" s="108" t="str">
        <f>IF(KL222&gt;0,INDEX(Вхідні_дані!$A$1067:$F$1166,MATCH(KL222,Вхідні_дані!$C$1067:$C$1166,0),6),"-")</f>
        <v>-</v>
      </c>
      <c r="KN222" s="7"/>
      <c r="KO222" s="32" t="str">
        <f>IF(KL222&gt;0,(KN222*KM222)/KN9/KN10/60,"-")</f>
        <v>-</v>
      </c>
      <c r="KS222" s="107">
        <v>2</v>
      </c>
      <c r="KT222" s="4"/>
      <c r="KU222" s="108" t="str">
        <f>IF(KT222&gt;0,INDEX(Вхідні_дані!$A$1067:$F$1166,MATCH(KT222,Вхідні_дані!$C$1067:$C$1166,0),6),"-")</f>
        <v>-</v>
      </c>
      <c r="KV222" s="7"/>
      <c r="KW222" s="32" t="str">
        <f>IF(KT222&gt;0,(KV222*KU222)/KV9/KV10/60,"-")</f>
        <v>-</v>
      </c>
      <c r="LA222" s="107">
        <v>2</v>
      </c>
      <c r="LB222" s="4"/>
      <c r="LC222" s="108" t="str">
        <f>IF(LB222&gt;0,INDEX(Вхідні_дані!$A$1067:$F$1166,MATCH(LB222,Вхідні_дані!$C$1067:$C$1166,0),6),"-")</f>
        <v>-</v>
      </c>
      <c r="LD222" s="7"/>
      <c r="LE222" s="32" t="str">
        <f>IF(LB222&gt;0,(LD222*LC222)/LD9/LD10/60,"-")</f>
        <v>-</v>
      </c>
      <c r="LI222" s="107">
        <v>2</v>
      </c>
      <c r="LJ222" s="4"/>
      <c r="LK222" s="108" t="str">
        <f>IF(LJ222&gt;0,INDEX(Вхідні_дані!$A$1067:$F$1166,MATCH(LJ222,Вхідні_дані!$C$1067:$C$1166,0),6),"-")</f>
        <v>-</v>
      </c>
      <c r="LL222" s="7"/>
      <c r="LM222" s="32" t="str">
        <f>IF(LJ222&gt;0,(LL222*LK222)/LL9/LL10/60,"-")</f>
        <v>-</v>
      </c>
      <c r="LQ222" s="107">
        <v>2</v>
      </c>
      <c r="LR222" s="4"/>
      <c r="LS222" s="108" t="str">
        <f>IF(LR222&gt;0,INDEX(Вхідні_дані!$A$1067:$F$1166,MATCH(LR222,Вхідні_дані!$C$1067:$C$1166,0),6),"-")</f>
        <v>-</v>
      </c>
      <c r="LT222" s="7"/>
      <c r="LU222" s="32" t="str">
        <f>IF(LR222&gt;0,(LT222*LS222)/LT9/LT10/60,"-")</f>
        <v>-</v>
      </c>
      <c r="LY222" s="107">
        <v>2</v>
      </c>
      <c r="LZ222" s="4"/>
      <c r="MA222" s="108" t="str">
        <f>IF(LZ222&gt;0,INDEX(Вхідні_дані!$A$1067:$F$1166,MATCH(LZ222,Вхідні_дані!$C$1067:$C$1166,0),6),"-")</f>
        <v>-</v>
      </c>
      <c r="MB222" s="7"/>
      <c r="MC222" s="32" t="str">
        <f>IF(LZ222&gt;0,(MB222*MA222)/MB9/MB10/60,"-")</f>
        <v>-</v>
      </c>
      <c r="MG222" s="107">
        <v>2</v>
      </c>
      <c r="MH222" s="4"/>
      <c r="MI222" s="108" t="str">
        <f>IF(MH222&gt;0,INDEX(Вхідні_дані!$A$1067:$F$1166,MATCH(MH222,Вхідні_дані!$C$1067:$C$1166,0),6),"-")</f>
        <v>-</v>
      </c>
      <c r="MJ222" s="7"/>
      <c r="MK222" s="32" t="str">
        <f>IF(MH222&gt;0,(MJ222*MI222)/MJ9/MJ10/60,"-")</f>
        <v>-</v>
      </c>
      <c r="MO222" s="107">
        <v>2</v>
      </c>
      <c r="MP222" s="4"/>
      <c r="MQ222" s="108" t="str">
        <f>IF(MP222&gt;0,INDEX(Вхідні_дані!$A$1067:$F$1166,MATCH(MP222,Вхідні_дані!$C$1067:$C$1166,0),6),"-")</f>
        <v>-</v>
      </c>
      <c r="MR222" s="7"/>
      <c r="MS222" s="32" t="str">
        <f>IF(MP222&gt;0,(MR222*MQ222)/MR9/MR10/60,"-")</f>
        <v>-</v>
      </c>
      <c r="MW222" s="107">
        <v>2</v>
      </c>
      <c r="MX222" s="4"/>
      <c r="MY222" s="108" t="str">
        <f>IF(MX222&gt;0,INDEX(Вхідні_дані!$A$1067:$F$1166,MATCH(MX222,Вхідні_дані!$C$1067:$C$1166,0),6),"-")</f>
        <v>-</v>
      </c>
      <c r="MZ222" s="7"/>
      <c r="NA222" s="32" t="str">
        <f>IF(MX222&gt;0,(MZ222*MY222)/MZ9/MZ10/60,"-")</f>
        <v>-</v>
      </c>
      <c r="NE222" s="107">
        <v>2</v>
      </c>
      <c r="NF222" s="4"/>
      <c r="NG222" s="108" t="str">
        <f>IF(NF222&gt;0,INDEX(Вхідні_дані!$A$1067:$F$1166,MATCH(NF222,Вхідні_дані!$C$1067:$C$1166,0),6),"-")</f>
        <v>-</v>
      </c>
      <c r="NH222" s="7"/>
      <c r="NI222" s="32" t="str">
        <f>IF(NF222&gt;0,(NH222*NG222)/NH9/NH10/60,"-")</f>
        <v>-</v>
      </c>
      <c r="NM222" s="107">
        <v>2</v>
      </c>
      <c r="NN222" s="4"/>
      <c r="NO222" s="108" t="str">
        <f>IF(NN222&gt;0,INDEX(Вхідні_дані!$A$1067:$F$1166,MATCH(NN222,Вхідні_дані!$C$1067:$C$1166,0),6),"-")</f>
        <v>-</v>
      </c>
      <c r="NP222" s="7"/>
      <c r="NQ222" s="32" t="str">
        <f>IF(NN222&gt;0,(NP222*NO222)/NP9/NP10/60,"-")</f>
        <v>-</v>
      </c>
      <c r="NU222" s="107">
        <v>2</v>
      </c>
      <c r="NV222" s="4"/>
      <c r="NW222" s="108" t="str">
        <f>IF(NV222&gt;0,INDEX(Вхідні_дані!$A$1067:$F$1166,MATCH(NV222,Вхідні_дані!$C$1067:$C$1166,0),6),"-")</f>
        <v>-</v>
      </c>
      <c r="NX222" s="7"/>
      <c r="NY222" s="32" t="str">
        <f>IF(NV222&gt;0,(NX222*NW222)/NX9/NX10/60,"-")</f>
        <v>-</v>
      </c>
      <c r="OC222" s="107">
        <v>2</v>
      </c>
      <c r="OD222" s="4"/>
      <c r="OE222" s="108" t="str">
        <f>IF(OD222&gt;0,INDEX(Вхідні_дані!$A$1067:$F$1166,MATCH(OD222,Вхідні_дані!$C$1067:$C$1166,0),6),"-")</f>
        <v>-</v>
      </c>
      <c r="OF222" s="7"/>
      <c r="OG222" s="32" t="str">
        <f>IF(OD222&gt;0,(OF222*OE222)/OF9/OF10/60,"-")</f>
        <v>-</v>
      </c>
      <c r="OK222" s="107">
        <v>2</v>
      </c>
      <c r="OL222" s="4"/>
      <c r="OM222" s="108" t="str">
        <f>IF(OL222&gt;0,INDEX(Вхідні_дані!$A$1067:$F$1166,MATCH(OL222,Вхідні_дані!$C$1067:$C$1166,0),6),"-")</f>
        <v>-</v>
      </c>
      <c r="ON222" s="7"/>
      <c r="OO222" s="32" t="str">
        <f>IF(OL222&gt;0,(ON222*OM222)/ON9/ON10/60,"-")</f>
        <v>-</v>
      </c>
      <c r="OS222" s="107">
        <v>2</v>
      </c>
      <c r="OT222" s="4"/>
      <c r="OU222" s="108" t="str">
        <f>IF(OT222&gt;0,INDEX(Вхідні_дані!$A$1067:$F$1166,MATCH(OT222,Вхідні_дані!$C$1067:$C$1166,0),6),"-")</f>
        <v>-</v>
      </c>
      <c r="OV222" s="7"/>
      <c r="OW222" s="32" t="str">
        <f>IF(OT222&gt;0,(OV222*OU222)/OV9/OV10/60,"-")</f>
        <v>-</v>
      </c>
      <c r="PA222" s="107">
        <v>2</v>
      </c>
      <c r="PB222" s="4"/>
      <c r="PC222" s="108" t="str">
        <f>IF(PB222&gt;0,INDEX(Вхідні_дані!$A$1067:$F$1166,MATCH(PB222,Вхідні_дані!$C$1067:$C$1166,0),6),"-")</f>
        <v>-</v>
      </c>
      <c r="PD222" s="7"/>
      <c r="PE222" s="32" t="str">
        <f>IF(PB222&gt;0,(PD222*PC222)/PD9/PD10/60,"-")</f>
        <v>-</v>
      </c>
      <c r="PI222" s="107">
        <v>2</v>
      </c>
      <c r="PJ222" s="4"/>
      <c r="PK222" s="108" t="str">
        <f>IF(PJ222&gt;0,INDEX(Вхідні_дані!$A$1067:$F$1166,MATCH(PJ222,Вхідні_дані!$C$1067:$C$1166,0),6),"-")</f>
        <v>-</v>
      </c>
      <c r="PL222" s="7"/>
      <c r="PM222" s="32" t="str">
        <f>IF(PJ222&gt;0,(PL222*PK222)/PL9/PL10/60,"-")</f>
        <v>-</v>
      </c>
      <c r="PQ222" s="107">
        <v>2</v>
      </c>
      <c r="PR222" s="4"/>
      <c r="PS222" s="108" t="str">
        <f>IF(PR222&gt;0,INDEX(Вхідні_дані!$A$1067:$F$1166,MATCH(PR222,Вхідні_дані!$C$1067:$C$1166,0),6),"-")</f>
        <v>-</v>
      </c>
      <c r="PT222" s="7"/>
      <c r="PU222" s="32" t="str">
        <f>IF(PR222&gt;0,(PT222*PS222)/PT9/PT10/60,"-")</f>
        <v>-</v>
      </c>
      <c r="PY222" s="107">
        <v>2</v>
      </c>
      <c r="PZ222" s="4"/>
      <c r="QA222" s="108" t="str">
        <f>IF(PZ222&gt;0,INDEX(Вхідні_дані!$A$1067:$F$1166,MATCH(PZ222,Вхідні_дані!$C$1067:$C$1166,0),6),"-")</f>
        <v>-</v>
      </c>
      <c r="QB222" s="7"/>
      <c r="QC222" s="32" t="str">
        <f>IF(PZ222&gt;0,(QB222*QA222)/QB9/QB10/60,"-")</f>
        <v>-</v>
      </c>
      <c r="QG222" s="107">
        <v>2</v>
      </c>
      <c r="QH222" s="4"/>
      <c r="QI222" s="108" t="str">
        <f>IF(QH222&gt;0,INDEX(Вхідні_дані!$A$1067:$F$1166,MATCH(QH222,Вхідні_дані!$C$1067:$C$1166,0),6),"-")</f>
        <v>-</v>
      </c>
      <c r="QJ222" s="7"/>
      <c r="QK222" s="32" t="str">
        <f>IF(QH222&gt;0,(QJ222*QI222)/QJ9/QJ10/60,"-")</f>
        <v>-</v>
      </c>
      <c r="QO222" s="107">
        <v>2</v>
      </c>
      <c r="QP222" s="4"/>
      <c r="QQ222" s="108" t="str">
        <f>IF(QP222&gt;0,INDEX(Вхідні_дані!$A$1067:$F$1166,MATCH(QP222,Вхідні_дані!$C$1067:$C$1166,0),6),"-")</f>
        <v>-</v>
      </c>
      <c r="QR222" s="7"/>
      <c r="QS222" s="32" t="str">
        <f>IF(QP222&gt;0,(QR222*QQ222)/QR9/QR10/60,"-")</f>
        <v>-</v>
      </c>
      <c r="QW222" s="107">
        <v>2</v>
      </c>
      <c r="QX222" s="4"/>
      <c r="QY222" s="108" t="str">
        <f>IF(QX222&gt;0,INDEX(Вхідні_дані!$A$1067:$F$1166,MATCH(QX222,Вхідні_дані!$C$1067:$C$1166,0),6),"-")</f>
        <v>-</v>
      </c>
      <c r="QZ222" s="7"/>
      <c r="RA222" s="32" t="str">
        <f>IF(QX222&gt;0,(QZ222*QY222)/QZ9/QZ10/60,"-")</f>
        <v>-</v>
      </c>
      <c r="RE222" s="107">
        <v>2</v>
      </c>
      <c r="RF222" s="4"/>
      <c r="RG222" s="108" t="str">
        <f>IF(RF222&gt;0,INDEX(Вхідні_дані!$A$1067:$F$1166,MATCH(RF222,Вхідні_дані!$C$1067:$C$1166,0),6),"-")</f>
        <v>-</v>
      </c>
      <c r="RH222" s="7"/>
      <c r="RI222" s="32" t="str">
        <f>IF(RF222&gt;0,(RH222*RG222)/RH9/RH10/60,"-")</f>
        <v>-</v>
      </c>
      <c r="RM222" s="107">
        <v>2</v>
      </c>
      <c r="RN222" s="4"/>
      <c r="RO222" s="108" t="str">
        <f>IF(RN222&gt;0,INDEX(Вхідні_дані!$A$1067:$F$1166,MATCH(RN222,Вхідні_дані!$C$1067:$C$1166,0),6),"-")</f>
        <v>-</v>
      </c>
      <c r="RP222" s="7"/>
      <c r="RQ222" s="32" t="str">
        <f>IF(RN222&gt;0,(RP222*RO222)/RP9/RP10/60,"-")</f>
        <v>-</v>
      </c>
      <c r="RU222" s="107">
        <v>2</v>
      </c>
      <c r="RV222" s="4"/>
      <c r="RW222" s="108" t="str">
        <f>IF(RV222&gt;0,INDEX(Вхідні_дані!$A$1067:$F$1166,MATCH(RV222,Вхідні_дані!$C$1067:$C$1166,0),6),"-")</f>
        <v>-</v>
      </c>
      <c r="RX222" s="7"/>
      <c r="RY222" s="32" t="str">
        <f>IF(RV222&gt;0,(RX222*RW222)/RX9/RX10/60,"-")</f>
        <v>-</v>
      </c>
      <c r="SC222" s="107">
        <v>2</v>
      </c>
      <c r="SD222" s="4"/>
      <c r="SE222" s="108" t="str">
        <f>IF(SD222&gt;0,INDEX(Вхідні_дані!$A$1067:$F$1166,MATCH(SD222,Вхідні_дані!$C$1067:$C$1166,0),6),"-")</f>
        <v>-</v>
      </c>
      <c r="SF222" s="7"/>
      <c r="SG222" s="32" t="str">
        <f>IF(SD222&gt;0,(SF222*SE222)/SF9/SF10/60,"-")</f>
        <v>-</v>
      </c>
      <c r="SK222" s="107">
        <v>2</v>
      </c>
      <c r="SL222" s="4"/>
      <c r="SM222" s="108" t="str">
        <f>IF(SL222&gt;0,INDEX(Вхідні_дані!$A$1067:$F$1166,MATCH(SL222,Вхідні_дані!$C$1067:$C$1166,0),6),"-")</f>
        <v>-</v>
      </c>
      <c r="SN222" s="7"/>
      <c r="SO222" s="32" t="str">
        <f>IF(SL222&gt;0,(SN222*SM222)/SN9/SN10/60,"-")</f>
        <v>-</v>
      </c>
      <c r="SS222" s="107">
        <v>2</v>
      </c>
      <c r="ST222" s="4"/>
      <c r="SU222" s="108" t="str">
        <f>IF(ST222&gt;0,INDEX(Вхідні_дані!$A$1067:$F$1166,MATCH(ST222,Вхідні_дані!$C$1067:$C$1166,0),6),"-")</f>
        <v>-</v>
      </c>
      <c r="SV222" s="7"/>
      <c r="SW222" s="32" t="str">
        <f>IF(ST222&gt;0,(SV222*SU222)/SV9/SV10/60,"-")</f>
        <v>-</v>
      </c>
      <c r="TA222" s="107">
        <v>2</v>
      </c>
      <c r="TB222" s="4"/>
      <c r="TC222" s="108" t="str">
        <f>IF(TB222&gt;0,INDEX(Вхідні_дані!$A$1067:$F$1166,MATCH(TB222,Вхідні_дані!$C$1067:$C$1166,0),6),"-")</f>
        <v>-</v>
      </c>
      <c r="TD222" s="7"/>
      <c r="TE222" s="32" t="str">
        <f>IF(TB222&gt;0,(TD222*TC222)/TD9/TD10/60,"-")</f>
        <v>-</v>
      </c>
      <c r="TI222" s="107">
        <v>2</v>
      </c>
      <c r="TJ222" s="4"/>
      <c r="TK222" s="108" t="str">
        <f>IF(TJ222&gt;0,INDEX(Вхідні_дані!$A$1067:$F$1166,MATCH(TJ222,Вхідні_дані!$C$1067:$C$1166,0),6),"-")</f>
        <v>-</v>
      </c>
      <c r="TL222" s="7"/>
      <c r="TM222" s="32" t="str">
        <f>IF(TJ222&gt;0,(TL222*TK222)/TL9/TL10/60,"-")</f>
        <v>-</v>
      </c>
      <c r="TQ222" s="107">
        <v>2</v>
      </c>
      <c r="TR222" s="4"/>
      <c r="TS222" s="108" t="str">
        <f>IF(TR222&gt;0,INDEX(Вхідні_дані!$A$1067:$F$1166,MATCH(TR222,Вхідні_дані!$C$1067:$C$1166,0),6),"-")</f>
        <v>-</v>
      </c>
      <c r="TT222" s="7"/>
      <c r="TU222" s="32" t="str">
        <f>IF(TR222&gt;0,(TT222*TS222)/TT9/TT10/60,"-")</f>
        <v>-</v>
      </c>
      <c r="TY222" s="107">
        <v>2</v>
      </c>
      <c r="TZ222" s="4"/>
      <c r="UA222" s="108" t="str">
        <f>IF(TZ222&gt;0,INDEX(Вхідні_дані!$A$1067:$F$1166,MATCH(TZ222,Вхідні_дані!$C$1067:$C$1166,0),6),"-")</f>
        <v>-</v>
      </c>
      <c r="UB222" s="7"/>
      <c r="UC222" s="32" t="str">
        <f>IF(TZ222&gt;0,(UB222*UA222)/UB9/UB10/60,"-")</f>
        <v>-</v>
      </c>
      <c r="UG222" s="107">
        <v>2</v>
      </c>
      <c r="UH222" s="4"/>
      <c r="UI222" s="108" t="str">
        <f>IF(UH222&gt;0,INDEX(Вхідні_дані!$A$1067:$F$1166,MATCH(UH222,Вхідні_дані!$C$1067:$C$1166,0),6),"-")</f>
        <v>-</v>
      </c>
      <c r="UJ222" s="7"/>
      <c r="UK222" s="32" t="str">
        <f>IF(UH222&gt;0,(UJ222*UI222)/UJ9/UJ10/60,"-")</f>
        <v>-</v>
      </c>
      <c r="UO222" s="107">
        <v>2</v>
      </c>
      <c r="UP222" s="4"/>
      <c r="UQ222" s="108" t="str">
        <f>IF(UP222&gt;0,INDEX(Вхідні_дані!$A$1067:$F$1166,MATCH(UP222,Вхідні_дані!$C$1067:$C$1166,0),6),"-")</f>
        <v>-</v>
      </c>
      <c r="UR222" s="7"/>
      <c r="US222" s="32" t="str">
        <f>IF(UP222&gt;0,(UR222*UQ222)/UR9/UR10/60,"-")</f>
        <v>-</v>
      </c>
      <c r="UW222" s="107">
        <v>2</v>
      </c>
      <c r="UX222" s="4"/>
      <c r="UY222" s="108" t="str">
        <f>IF(UX222&gt;0,INDEX(Вхідні_дані!$A$1067:$F$1166,MATCH(UX222,Вхідні_дані!$C$1067:$C$1166,0),6),"-")</f>
        <v>-</v>
      </c>
      <c r="UZ222" s="7"/>
      <c r="VA222" s="32" t="str">
        <f>IF(UX222&gt;0,(UZ222*UY222)/UZ9/UZ10/60,"-")</f>
        <v>-</v>
      </c>
      <c r="VE222" s="107">
        <v>2</v>
      </c>
      <c r="VF222" s="4"/>
      <c r="VG222" s="108" t="str">
        <f>IF(VF222&gt;0,INDEX(Вхідні_дані!$A$1067:$F$1166,MATCH(VF222,Вхідні_дані!$C$1067:$C$1166,0),6),"-")</f>
        <v>-</v>
      </c>
      <c r="VH222" s="7"/>
      <c r="VI222" s="32" t="str">
        <f>IF(VF222&gt;0,(VH222*VG222)/VH9/VH10/60,"-")</f>
        <v>-</v>
      </c>
      <c r="VM222" s="107">
        <v>2</v>
      </c>
      <c r="VN222" s="4"/>
      <c r="VO222" s="108" t="str">
        <f>IF(VN222&gt;0,INDEX(Вхідні_дані!$A$1067:$F$1166,MATCH(VN222,Вхідні_дані!$C$1067:$C$1166,0),6),"-")</f>
        <v>-</v>
      </c>
      <c r="VP222" s="7"/>
      <c r="VQ222" s="32" t="str">
        <f>IF(VN222&gt;0,(VP222*VO222)/VP9/VP10/60,"-")</f>
        <v>-</v>
      </c>
      <c r="VU222" s="107">
        <v>2</v>
      </c>
      <c r="VV222" s="4"/>
      <c r="VW222" s="108" t="str">
        <f>IF(VV222&gt;0,INDEX(Вхідні_дані!$A$1067:$F$1166,MATCH(VV222,Вхідні_дані!$C$1067:$C$1166,0),6),"-")</f>
        <v>-</v>
      </c>
      <c r="VX222" s="7"/>
      <c r="VY222" s="32" t="str">
        <f>IF(VV222&gt;0,(VX222*VW222)/VX9/VX10/60,"-")</f>
        <v>-</v>
      </c>
      <c r="WC222" s="107">
        <v>2</v>
      </c>
      <c r="WD222" s="4"/>
      <c r="WE222" s="108" t="str">
        <f>IF(WD222&gt;0,INDEX(Вхідні_дані!$A$1067:$F$1166,MATCH(WD222,Вхідні_дані!$C$1067:$C$1166,0),6),"-")</f>
        <v>-</v>
      </c>
      <c r="WF222" s="7"/>
      <c r="WG222" s="32" t="str">
        <f>IF(WD222&gt;0,(WF222*WE222)/WF9/WF10/60,"-")</f>
        <v>-</v>
      </c>
      <c r="WK222" s="107">
        <v>2</v>
      </c>
      <c r="WL222" s="4"/>
      <c r="WM222" s="108" t="str">
        <f>IF(WL222&gt;0,INDEX(Вхідні_дані!$A$1067:$F$1166,MATCH(WL222,Вхідні_дані!$C$1067:$C$1166,0),6),"-")</f>
        <v>-</v>
      </c>
      <c r="WN222" s="7"/>
      <c r="WO222" s="32" t="str">
        <f>IF(WL222&gt;0,(WN222*WM222)/WN9/WN10/60,"-")</f>
        <v>-</v>
      </c>
      <c r="WS222" s="107">
        <v>2</v>
      </c>
      <c r="WT222" s="4"/>
      <c r="WU222" s="108" t="str">
        <f>IF(WT222&gt;0,INDEX(Вхідні_дані!$A$1067:$F$1166,MATCH(WT222,Вхідні_дані!$C$1067:$C$1166,0),6),"-")</f>
        <v>-</v>
      </c>
      <c r="WV222" s="7"/>
      <c r="WW222" s="32" t="str">
        <f>IF(WT222&gt;0,(WV222*WU222)/WV9/WV10/60,"-")</f>
        <v>-</v>
      </c>
      <c r="XA222" s="107">
        <v>2</v>
      </c>
      <c r="XB222" s="4"/>
      <c r="XC222" s="108" t="str">
        <f>IF(XB222&gt;0,INDEX(Вхідні_дані!$A$1067:$F$1166,MATCH(XB222,Вхідні_дані!$C$1067:$C$1166,0),6),"-")</f>
        <v>-</v>
      </c>
      <c r="XD222" s="7"/>
      <c r="XE222" s="32" t="str">
        <f>IF(XB222&gt;0,(XD222*XC222)/XD9/XD10/60,"-")</f>
        <v>-</v>
      </c>
      <c r="XI222" s="107">
        <v>2</v>
      </c>
      <c r="XJ222" s="4"/>
      <c r="XK222" s="108" t="str">
        <f>IF(XJ222&gt;0,INDEX(Вхідні_дані!$A$1067:$F$1166,MATCH(XJ222,Вхідні_дані!$C$1067:$C$1166,0),6),"-")</f>
        <v>-</v>
      </c>
      <c r="XL222" s="7"/>
      <c r="XM222" s="32" t="str">
        <f>IF(XJ222&gt;0,(XL222*XK222)/XL9/XL10/60,"-")</f>
        <v>-</v>
      </c>
      <c r="XQ222" s="107">
        <v>2</v>
      </c>
      <c r="XR222" s="4"/>
      <c r="XS222" s="108" t="str">
        <f>IF(XR222&gt;0,INDEX(Вхідні_дані!$A$1067:$F$1166,MATCH(XR222,Вхідні_дані!$C$1067:$C$1166,0),6),"-")</f>
        <v>-</v>
      </c>
      <c r="XT222" s="7"/>
      <c r="XU222" s="32" t="str">
        <f>IF(XR222&gt;0,(XT222*XS222)/XT9/XT10/60,"-")</f>
        <v>-</v>
      </c>
      <c r="XY222" s="107">
        <v>2</v>
      </c>
      <c r="XZ222" s="4"/>
      <c r="YA222" s="108" t="str">
        <f>IF(XZ222&gt;0,INDEX(Вхідні_дані!$A$1067:$F$1166,MATCH(XZ222,Вхідні_дані!$C$1067:$C$1166,0),6),"-")</f>
        <v>-</v>
      </c>
      <c r="YB222" s="7"/>
      <c r="YC222" s="32" t="str">
        <f>IF(XZ222&gt;0,(YB222*YA222)/YB9/YB10/60,"-")</f>
        <v>-</v>
      </c>
      <c r="YG222" s="107">
        <v>2</v>
      </c>
      <c r="YH222" s="4"/>
      <c r="YI222" s="108" t="str">
        <f>IF(YH222&gt;0,INDEX(Вхідні_дані!$A$1067:$F$1166,MATCH(YH222,Вхідні_дані!$C$1067:$C$1166,0),6),"-")</f>
        <v>-</v>
      </c>
      <c r="YJ222" s="7"/>
      <c r="YK222" s="32" t="str">
        <f>IF(YH222&gt;0,(YJ222*YI222)/YJ9/YJ10/60,"-")</f>
        <v>-</v>
      </c>
      <c r="YO222" s="107">
        <v>2</v>
      </c>
      <c r="YP222" s="4"/>
      <c r="YQ222" s="108" t="str">
        <f>IF(YP222&gt;0,INDEX(Вхідні_дані!$A$1067:$F$1166,MATCH(YP222,Вхідні_дані!$C$1067:$C$1166,0),6),"-")</f>
        <v>-</v>
      </c>
      <c r="YR222" s="7"/>
      <c r="YS222" s="32" t="str">
        <f>IF(YP222&gt;0,(YR222*YQ222)/YR9/YR10/60,"-")</f>
        <v>-</v>
      </c>
      <c r="YW222" s="107">
        <v>2</v>
      </c>
      <c r="YX222" s="4"/>
      <c r="YY222" s="108" t="str">
        <f>IF(YX222&gt;0,INDEX(Вхідні_дані!$A$1067:$F$1166,MATCH(YX222,Вхідні_дані!$C$1067:$C$1166,0),6),"-")</f>
        <v>-</v>
      </c>
      <c r="YZ222" s="7"/>
      <c r="ZA222" s="32" t="str">
        <f>IF(YX222&gt;0,(YZ222*YY222)/YZ9/YZ10/60,"-")</f>
        <v>-</v>
      </c>
      <c r="ZE222" s="107">
        <v>2</v>
      </c>
      <c r="ZF222" s="4"/>
      <c r="ZG222" s="108" t="str">
        <f>IF(ZF222&gt;0,INDEX(Вхідні_дані!$A$1067:$F$1166,MATCH(ZF222,Вхідні_дані!$C$1067:$C$1166,0),6),"-")</f>
        <v>-</v>
      </c>
      <c r="ZH222" s="7"/>
      <c r="ZI222" s="32" t="str">
        <f>IF(ZF222&gt;0,(ZH222*ZG222)/ZH9/ZH10/60,"-")</f>
        <v>-</v>
      </c>
      <c r="ZM222" s="107">
        <v>2</v>
      </c>
      <c r="ZN222" s="4"/>
      <c r="ZO222" s="108" t="str">
        <f>IF(ZN222&gt;0,INDEX(Вхідні_дані!$A$1067:$F$1166,MATCH(ZN222,Вхідні_дані!$C$1067:$C$1166,0),6),"-")</f>
        <v>-</v>
      </c>
      <c r="ZP222" s="7"/>
      <c r="ZQ222" s="32" t="str">
        <f>IF(ZN222&gt;0,(ZP222*ZO222)/ZP9/ZP10/60,"-")</f>
        <v>-</v>
      </c>
      <c r="ZU222" s="107">
        <v>2</v>
      </c>
      <c r="ZV222" s="4"/>
      <c r="ZW222" s="108" t="str">
        <f>IF(ZV222&gt;0,INDEX(Вхідні_дані!$A$1067:$F$1166,MATCH(ZV222,Вхідні_дані!$C$1067:$C$1166,0),6),"-")</f>
        <v>-</v>
      </c>
      <c r="ZX222" s="7"/>
      <c r="ZY222" s="32" t="str">
        <f>IF(ZV222&gt;0,(ZX222*ZW222)/ZX9/ZX10/60,"-")</f>
        <v>-</v>
      </c>
      <c r="AAC222" s="107">
        <v>2</v>
      </c>
      <c r="AAD222" s="4"/>
      <c r="AAE222" s="108" t="str">
        <f>IF(AAD222&gt;0,INDEX(Вхідні_дані!$A$1067:$F$1166,MATCH(AAD222,Вхідні_дані!$C$1067:$C$1166,0),6),"-")</f>
        <v>-</v>
      </c>
      <c r="AAF222" s="7"/>
      <c r="AAG222" s="32" t="str">
        <f>IF(AAD222&gt;0,(AAF222*AAE222)/AAF9/AAF10/60,"-")</f>
        <v>-</v>
      </c>
      <c r="AAK222" s="107">
        <v>2</v>
      </c>
      <c r="AAL222" s="4"/>
      <c r="AAM222" s="108" t="str">
        <f>IF(AAL222&gt;0,INDEX(Вхідні_дані!$A$1067:$F$1166,MATCH(AAL222,Вхідні_дані!$C$1067:$C$1166,0),6),"-")</f>
        <v>-</v>
      </c>
      <c r="AAN222" s="7"/>
      <c r="AAO222" s="32" t="str">
        <f>IF(AAL222&gt;0,(AAN222*AAM222)/AAN9/AAN10/60,"-")</f>
        <v>-</v>
      </c>
      <c r="AAS222" s="107">
        <v>2</v>
      </c>
      <c r="AAT222" s="4"/>
      <c r="AAU222" s="108" t="str">
        <f>IF(AAT222&gt;0,INDEX(Вхідні_дані!$A$1067:$F$1166,MATCH(AAT222,Вхідні_дані!$C$1067:$C$1166,0),6),"-")</f>
        <v>-</v>
      </c>
      <c r="AAV222" s="7"/>
      <c r="AAW222" s="32" t="str">
        <f>IF(AAT222&gt;0,(AAV222*AAU222)/AAV9/AAV10/60,"-")</f>
        <v>-</v>
      </c>
      <c r="ABA222" s="107">
        <v>2</v>
      </c>
      <c r="ABB222" s="4"/>
      <c r="ABC222" s="108" t="str">
        <f>IF(ABB222&gt;0,INDEX(Вхідні_дані!$A$1067:$F$1166,MATCH(ABB222,Вхідні_дані!$C$1067:$C$1166,0),6),"-")</f>
        <v>-</v>
      </c>
      <c r="ABD222" s="7"/>
      <c r="ABE222" s="32" t="str">
        <f>IF(ABB222&gt;0,(ABD222*ABC222)/ABD9/ABD10/60,"-")</f>
        <v>-</v>
      </c>
      <c r="ABI222" s="107">
        <v>2</v>
      </c>
      <c r="ABJ222" s="4"/>
      <c r="ABK222" s="108" t="str">
        <f>IF(ABJ222&gt;0,INDEX(Вхідні_дані!$A$1067:$F$1166,MATCH(ABJ222,Вхідні_дані!$C$1067:$C$1166,0),6),"-")</f>
        <v>-</v>
      </c>
      <c r="ABL222" s="7"/>
      <c r="ABM222" s="32" t="str">
        <f>IF(ABJ222&gt;0,(ABL222*ABK222)/ABL9/ABL10/60,"-")</f>
        <v>-</v>
      </c>
      <c r="ABQ222" s="107">
        <v>2</v>
      </c>
      <c r="ABR222" s="4"/>
      <c r="ABS222" s="108" t="str">
        <f>IF(ABR222&gt;0,INDEX(Вхідні_дані!$A$1067:$F$1166,MATCH(ABR222,Вхідні_дані!$C$1067:$C$1166,0),6),"-")</f>
        <v>-</v>
      </c>
      <c r="ABT222" s="7"/>
      <c r="ABU222" s="32" t="str">
        <f>IF(ABR222&gt;0,(ABT222*ABS222)/ABT9/ABT10/60,"-")</f>
        <v>-</v>
      </c>
      <c r="ABY222" s="107">
        <v>2</v>
      </c>
      <c r="ABZ222" s="4"/>
      <c r="ACA222" s="108" t="str">
        <f>IF(ABZ222&gt;0,INDEX(Вхідні_дані!$A$1067:$F$1166,MATCH(ABZ222,Вхідні_дані!$C$1067:$C$1166,0),6),"-")</f>
        <v>-</v>
      </c>
      <c r="ACB222" s="7"/>
      <c r="ACC222" s="32" t="str">
        <f>IF(ABZ222&gt;0,(ACB222*ACA222)/ACB9/ACB10/60,"-")</f>
        <v>-</v>
      </c>
      <c r="ACG222" s="107">
        <v>2</v>
      </c>
      <c r="ACH222" s="4"/>
      <c r="ACI222" s="108" t="str">
        <f>IF(ACH222&gt;0,INDEX(Вхідні_дані!$A$1067:$F$1166,MATCH(ACH222,Вхідні_дані!$C$1067:$C$1166,0),6),"-")</f>
        <v>-</v>
      </c>
      <c r="ACJ222" s="7"/>
      <c r="ACK222" s="32" t="str">
        <f>IF(ACH222&gt;0,(ACJ222*ACI222)/ACJ9/ACJ10/60,"-")</f>
        <v>-</v>
      </c>
      <c r="ACO222" s="107">
        <v>2</v>
      </c>
      <c r="ACP222" s="4"/>
      <c r="ACQ222" s="108" t="str">
        <f>IF(ACP222&gt;0,INDEX(Вхідні_дані!$A$1067:$F$1166,MATCH(ACP222,Вхідні_дані!$C$1067:$C$1166,0),6),"-")</f>
        <v>-</v>
      </c>
      <c r="ACR222" s="7"/>
      <c r="ACS222" s="32" t="str">
        <f>IF(ACP222&gt;0,(ACR222*ACQ222)/ACR9/ACR10/60,"-")</f>
        <v>-</v>
      </c>
      <c r="ACW222" s="107">
        <v>2</v>
      </c>
      <c r="ACX222" s="4"/>
      <c r="ACY222" s="108" t="str">
        <f>IF(ACX222&gt;0,INDEX(Вхідні_дані!$A$1067:$F$1166,MATCH(ACX222,Вхідні_дані!$C$1067:$C$1166,0),6),"-")</f>
        <v>-</v>
      </c>
      <c r="ACZ222" s="7"/>
      <c r="ADA222" s="32" t="str">
        <f>IF(ACX222&gt;0,(ACZ222*ACY222)/ACZ9/ACZ10/60,"-")</f>
        <v>-</v>
      </c>
      <c r="ADE222" s="107">
        <v>2</v>
      </c>
      <c r="ADF222" s="4"/>
      <c r="ADG222" s="108" t="str">
        <f>IF(ADF222&gt;0,INDEX(Вхідні_дані!$A$1067:$F$1166,MATCH(ADF222,Вхідні_дані!$C$1067:$C$1166,0),6),"-")</f>
        <v>-</v>
      </c>
      <c r="ADH222" s="7"/>
      <c r="ADI222" s="32" t="str">
        <f>IF(ADF222&gt;0,(ADH222*ADG222)/ADH9/ADH10/60,"-")</f>
        <v>-</v>
      </c>
      <c r="ADM222" s="107">
        <v>2</v>
      </c>
      <c r="ADN222" s="4"/>
      <c r="ADO222" s="108" t="str">
        <f>IF(ADN222&gt;0,INDEX(Вхідні_дані!$A$1067:$F$1166,MATCH(ADN222,Вхідні_дані!$C$1067:$C$1166,0),6),"-")</f>
        <v>-</v>
      </c>
      <c r="ADP222" s="7"/>
      <c r="ADQ222" s="32" t="str">
        <f>IF(ADN222&gt;0,(ADP222*ADO222)/ADP9/ADP10/60,"-")</f>
        <v>-</v>
      </c>
    </row>
    <row r="223" spans="1:800" ht="24.75" customHeight="1" outlineLevel="1" x14ac:dyDescent="0.25">
      <c r="A223" s="107">
        <v>3</v>
      </c>
      <c r="B223" s="4"/>
      <c r="C223" s="108" t="str">
        <f>IF(B223&gt;0,INDEX(Вхідні_дані!$A$1067:$F$1166,MATCH(B223,Вхідні_дані!$C$1067:$C$1166,0),6),"-")</f>
        <v>-</v>
      </c>
      <c r="D223" s="7"/>
      <c r="E223" s="32" t="str">
        <f>IF(B223&gt;0,(D223*C223)/D9/D10/60,"-")</f>
        <v>-</v>
      </c>
      <c r="I223" s="107">
        <v>3</v>
      </c>
      <c r="J223" s="4"/>
      <c r="K223" s="108" t="str">
        <f>IF(J223&gt;0,INDEX(Вхідні_дані!$A$1067:$F$1166,MATCH(J223,Вхідні_дані!$C$1067:$C$1166,0),6),"-")</f>
        <v>-</v>
      </c>
      <c r="L223" s="7"/>
      <c r="M223" s="32" t="str">
        <f>IF(J223&gt;0,(L223*K223)/L9/L10/60,"-")</f>
        <v>-</v>
      </c>
      <c r="Q223" s="107">
        <v>3</v>
      </c>
      <c r="R223" s="4"/>
      <c r="S223" s="108" t="str">
        <f>IF(R223&gt;0,INDEX(Вхідні_дані!$A$1067:$F$1166,MATCH(R223,Вхідні_дані!$C$1067:$C$1166,0),6),"-")</f>
        <v>-</v>
      </c>
      <c r="T223" s="7"/>
      <c r="U223" s="32" t="str">
        <f>IF(R223&gt;0,(T223*S223)/T9/T10/60,"-")</f>
        <v>-</v>
      </c>
      <c r="Y223" s="107">
        <v>3</v>
      </c>
      <c r="Z223" s="4"/>
      <c r="AA223" s="108" t="str">
        <f>IF(Z223&gt;0,INDEX(Вхідні_дані!$A$1067:$F$1166,MATCH(Z223,Вхідні_дані!$C$1067:$C$1166,0),6),"-")</f>
        <v>-</v>
      </c>
      <c r="AB223" s="7"/>
      <c r="AC223" s="32" t="str">
        <f>IF(Z223&gt;0,(AB223*AA223)/AB9/AB10/60,"-")</f>
        <v>-</v>
      </c>
      <c r="AG223" s="107">
        <v>3</v>
      </c>
      <c r="AH223" s="4"/>
      <c r="AI223" s="108" t="str">
        <f>IF(AH223&gt;0,INDEX(Вхідні_дані!$A$1067:$F$1166,MATCH(AH223,Вхідні_дані!$C$1067:$C$1166,0),6),"-")</f>
        <v>-</v>
      </c>
      <c r="AJ223" s="7"/>
      <c r="AK223" s="32" t="str">
        <f>IF(AH223&gt;0,(AJ223*AI223)/AJ9/AJ10/60,"-")</f>
        <v>-</v>
      </c>
      <c r="AO223" s="107">
        <v>3</v>
      </c>
      <c r="AP223" s="4"/>
      <c r="AQ223" s="108" t="str">
        <f>IF(AP223&gt;0,INDEX(Вхідні_дані!$A$1067:$F$1166,MATCH(AP223,Вхідні_дані!$C$1067:$C$1166,0),6),"-")</f>
        <v>-</v>
      </c>
      <c r="AR223" s="7"/>
      <c r="AS223" s="32" t="str">
        <f>IF(AP223&gt;0,(AR223*AQ223)/AR9/AR10/60,"-")</f>
        <v>-</v>
      </c>
      <c r="AW223" s="107">
        <v>3</v>
      </c>
      <c r="AX223" s="4"/>
      <c r="AY223" s="108" t="str">
        <f>IF(AX223&gt;0,INDEX(Вхідні_дані!$A$1067:$F$1166,MATCH(AX223,Вхідні_дані!$C$1067:$C$1166,0),6),"-")</f>
        <v>-</v>
      </c>
      <c r="AZ223" s="7"/>
      <c r="BA223" s="32" t="str">
        <f>IF(AX223&gt;0,(AZ223*AY223)/AZ9/AZ10/60,"-")</f>
        <v>-</v>
      </c>
      <c r="BE223" s="107">
        <v>3</v>
      </c>
      <c r="BF223" s="4"/>
      <c r="BG223" s="108" t="str">
        <f>IF(BF223&gt;0,INDEX(Вхідні_дані!$A$1067:$F$1166,MATCH(BF223,Вхідні_дані!$C$1067:$C$1166,0),6),"-")</f>
        <v>-</v>
      </c>
      <c r="BH223" s="7"/>
      <c r="BI223" s="32" t="str">
        <f>IF(BF223&gt;0,(BH223*BG223)/BH9/BH10/60,"-")</f>
        <v>-</v>
      </c>
      <c r="BM223" s="107">
        <v>3</v>
      </c>
      <c r="BN223" s="4"/>
      <c r="BO223" s="108" t="str">
        <f>IF(BN223&gt;0,INDEX(Вхідні_дані!$A$1067:$F$1166,MATCH(BN223,Вхідні_дані!$C$1067:$C$1166,0),6),"-")</f>
        <v>-</v>
      </c>
      <c r="BP223" s="7"/>
      <c r="BQ223" s="32" t="str">
        <f>IF(BN223&gt;0,(BP223*BO223)/BP9/BP10/60,"-")</f>
        <v>-</v>
      </c>
      <c r="BU223" s="107">
        <v>3</v>
      </c>
      <c r="BV223" s="4"/>
      <c r="BW223" s="108" t="str">
        <f>IF(BV223&gt;0,INDEX(Вхідні_дані!$A$1067:$F$1166,MATCH(BV223,Вхідні_дані!$C$1067:$C$1166,0),6),"-")</f>
        <v>-</v>
      </c>
      <c r="BX223" s="7"/>
      <c r="BY223" s="32" t="str">
        <f>IF(BV223&gt;0,(BX223*BW223)/BX9/BX10/60,"-")</f>
        <v>-</v>
      </c>
      <c r="CC223" s="107">
        <v>3</v>
      </c>
      <c r="CD223" s="4"/>
      <c r="CE223" s="108" t="str">
        <f>IF(CD223&gt;0,INDEX(Вхідні_дані!$A$1067:$F$1166,MATCH(CD223,Вхідні_дані!$C$1067:$C$1166,0),6),"-")</f>
        <v>-</v>
      </c>
      <c r="CF223" s="7"/>
      <c r="CG223" s="32" t="str">
        <f>IF(CD223&gt;0,(CF223*CE223)/CF9/CF10/60,"-")</f>
        <v>-</v>
      </c>
      <c r="CK223" s="107">
        <v>3</v>
      </c>
      <c r="CL223" s="4"/>
      <c r="CM223" s="108" t="str">
        <f>IF(CL223&gt;0,INDEX(Вхідні_дані!$A$1067:$F$1166,MATCH(CL223,Вхідні_дані!$C$1067:$C$1166,0),6),"-")</f>
        <v>-</v>
      </c>
      <c r="CN223" s="7"/>
      <c r="CO223" s="32" t="str">
        <f>IF(CL223&gt;0,(CN223*CM223)/CN9/CN10/60,"-")</f>
        <v>-</v>
      </c>
      <c r="CS223" s="107">
        <v>3</v>
      </c>
      <c r="CT223" s="4"/>
      <c r="CU223" s="108" t="str">
        <f>IF(CT223&gt;0,INDEX(Вхідні_дані!$A$1067:$F$1166,MATCH(CT223,Вхідні_дані!$C$1067:$C$1166,0),6),"-")</f>
        <v>-</v>
      </c>
      <c r="CV223" s="7"/>
      <c r="CW223" s="32" t="str">
        <f>IF(CT223&gt;0,(CV223*CU223)/CV9/CV10/60,"-")</f>
        <v>-</v>
      </c>
      <c r="DA223" s="107">
        <v>3</v>
      </c>
      <c r="DB223" s="4"/>
      <c r="DC223" s="108" t="str">
        <f>IF(DB223&gt;0,INDEX(Вхідні_дані!$A$1067:$F$1166,MATCH(DB223,Вхідні_дані!$C$1067:$C$1166,0),6),"-")</f>
        <v>-</v>
      </c>
      <c r="DD223" s="7"/>
      <c r="DE223" s="32" t="str">
        <f>IF(DB223&gt;0,(DD223*DC223)/DD9/DD10/60,"-")</f>
        <v>-</v>
      </c>
      <c r="DI223" s="107">
        <v>3</v>
      </c>
      <c r="DJ223" s="4"/>
      <c r="DK223" s="108" t="str">
        <f>IF(DJ223&gt;0,INDEX(Вхідні_дані!$A$1067:$F$1166,MATCH(DJ223,Вхідні_дані!$C$1067:$C$1166,0),6),"-")</f>
        <v>-</v>
      </c>
      <c r="DL223" s="7"/>
      <c r="DM223" s="32" t="str">
        <f>IF(DJ223&gt;0,(DL223*DK223)/DL9/DL10/60,"-")</f>
        <v>-</v>
      </c>
      <c r="DQ223" s="107">
        <v>3</v>
      </c>
      <c r="DR223" s="4"/>
      <c r="DS223" s="108" t="str">
        <f>IF(DR223&gt;0,INDEX(Вхідні_дані!$A$1067:$F$1166,MATCH(DR223,Вхідні_дані!$C$1067:$C$1166,0),6),"-")</f>
        <v>-</v>
      </c>
      <c r="DT223" s="7"/>
      <c r="DU223" s="32" t="str">
        <f>IF(DR223&gt;0,(DT223*DS223)/DT9/DT10/60,"-")</f>
        <v>-</v>
      </c>
      <c r="DY223" s="107">
        <v>3</v>
      </c>
      <c r="DZ223" s="4"/>
      <c r="EA223" s="108" t="str">
        <f>IF(DZ223&gt;0,INDEX(Вхідні_дані!$A$1067:$F$1166,MATCH(DZ223,Вхідні_дані!$C$1067:$C$1166,0),6),"-")</f>
        <v>-</v>
      </c>
      <c r="EB223" s="7"/>
      <c r="EC223" s="32" t="str">
        <f>IF(DZ223&gt;0,(EB223*EA223)/EB9/EB10/60,"-")</f>
        <v>-</v>
      </c>
      <c r="EG223" s="107">
        <v>3</v>
      </c>
      <c r="EH223" s="4"/>
      <c r="EI223" s="108" t="str">
        <f>IF(EH223&gt;0,INDEX(Вхідні_дані!$A$1067:$F$1166,MATCH(EH223,Вхідні_дані!$C$1067:$C$1166,0),6),"-")</f>
        <v>-</v>
      </c>
      <c r="EJ223" s="7"/>
      <c r="EK223" s="32" t="str">
        <f>IF(EH223&gt;0,(EJ223*EI223)/EJ9/EJ10/60,"-")</f>
        <v>-</v>
      </c>
      <c r="EO223" s="107">
        <v>3</v>
      </c>
      <c r="EP223" s="4"/>
      <c r="EQ223" s="108" t="str">
        <f>IF(EP223&gt;0,INDEX(Вхідні_дані!$A$1067:$F$1166,MATCH(EP223,Вхідні_дані!$C$1067:$C$1166,0),6),"-")</f>
        <v>-</v>
      </c>
      <c r="ER223" s="7"/>
      <c r="ES223" s="32" t="str">
        <f>IF(EP223&gt;0,(ER223*EQ223)/ER9/ER10/60,"-")</f>
        <v>-</v>
      </c>
      <c r="EW223" s="107">
        <v>3</v>
      </c>
      <c r="EX223" s="4"/>
      <c r="EY223" s="108" t="str">
        <f>IF(EX223&gt;0,INDEX(Вхідні_дані!$A$1067:$F$1166,MATCH(EX223,Вхідні_дані!$C$1067:$C$1166,0),6),"-")</f>
        <v>-</v>
      </c>
      <c r="EZ223" s="7"/>
      <c r="FA223" s="32" t="str">
        <f>IF(EX223&gt;0,(EZ223*EY223)/EZ9/EZ10/60,"-")</f>
        <v>-</v>
      </c>
      <c r="FE223" s="107">
        <v>3</v>
      </c>
      <c r="FF223" s="4"/>
      <c r="FG223" s="108" t="str">
        <f>IF(FF223&gt;0,INDEX(Вхідні_дані!$A$1067:$F$1166,MATCH(FF223,Вхідні_дані!$C$1067:$C$1166,0),6),"-")</f>
        <v>-</v>
      </c>
      <c r="FH223" s="7"/>
      <c r="FI223" s="32" t="str">
        <f>IF(FF223&gt;0,(FH223*FG223)/FH9/FH10/60,"-")</f>
        <v>-</v>
      </c>
      <c r="FM223" s="107">
        <v>3</v>
      </c>
      <c r="FN223" s="4"/>
      <c r="FO223" s="108" t="str">
        <f>IF(FN223&gt;0,INDEX(Вхідні_дані!$A$1067:$F$1166,MATCH(FN223,Вхідні_дані!$C$1067:$C$1166,0),6),"-")</f>
        <v>-</v>
      </c>
      <c r="FP223" s="7"/>
      <c r="FQ223" s="32" t="str">
        <f>IF(FN223&gt;0,(FP223*FO223)/FP9/FP10/60,"-")</f>
        <v>-</v>
      </c>
      <c r="FU223" s="107">
        <v>3</v>
      </c>
      <c r="FV223" s="4"/>
      <c r="FW223" s="108" t="str">
        <f>IF(FV223&gt;0,INDEX(Вхідні_дані!$A$1067:$F$1166,MATCH(FV223,Вхідні_дані!$C$1067:$C$1166,0),6),"-")</f>
        <v>-</v>
      </c>
      <c r="FX223" s="7"/>
      <c r="FY223" s="32" t="str">
        <f>IF(FV223&gt;0,(FX223*FW223)/FX9/FX10/60,"-")</f>
        <v>-</v>
      </c>
      <c r="GC223" s="107">
        <v>3</v>
      </c>
      <c r="GD223" s="4"/>
      <c r="GE223" s="108" t="str">
        <f>IF(GD223&gt;0,INDEX(Вхідні_дані!$A$1067:$F$1166,MATCH(GD223,Вхідні_дані!$C$1067:$C$1166,0),6),"-")</f>
        <v>-</v>
      </c>
      <c r="GF223" s="7"/>
      <c r="GG223" s="32" t="str">
        <f>IF(GD223&gt;0,(GF223*GE223)/GF9/GF10/60,"-")</f>
        <v>-</v>
      </c>
      <c r="GK223" s="107">
        <v>3</v>
      </c>
      <c r="GL223" s="4"/>
      <c r="GM223" s="108" t="str">
        <f>IF(GL223&gt;0,INDEX(Вхідні_дані!$A$1067:$F$1166,MATCH(GL223,Вхідні_дані!$C$1067:$C$1166,0),6),"-")</f>
        <v>-</v>
      </c>
      <c r="GN223" s="7"/>
      <c r="GO223" s="32" t="str">
        <f>IF(GL223&gt;0,(GN223*GM223)/GN9/GN10/60,"-")</f>
        <v>-</v>
      </c>
      <c r="GS223" s="107">
        <v>3</v>
      </c>
      <c r="GT223" s="4"/>
      <c r="GU223" s="108" t="str">
        <f>IF(GT223&gt;0,INDEX(Вхідні_дані!$A$1067:$F$1166,MATCH(GT223,Вхідні_дані!$C$1067:$C$1166,0),6),"-")</f>
        <v>-</v>
      </c>
      <c r="GV223" s="7"/>
      <c r="GW223" s="32" t="str">
        <f>IF(GT223&gt;0,(GV223*GU223)/GV9/GV10/60,"-")</f>
        <v>-</v>
      </c>
      <c r="HA223" s="107">
        <v>3</v>
      </c>
      <c r="HB223" s="4"/>
      <c r="HC223" s="108" t="str">
        <f>IF(HB223&gt;0,INDEX(Вхідні_дані!$A$1067:$F$1166,MATCH(HB223,Вхідні_дані!$C$1067:$C$1166,0),6),"-")</f>
        <v>-</v>
      </c>
      <c r="HD223" s="7"/>
      <c r="HE223" s="32" t="str">
        <f>IF(HB223&gt;0,(HD223*HC223)/HD9/HD10/60,"-")</f>
        <v>-</v>
      </c>
      <c r="HI223" s="107">
        <v>3</v>
      </c>
      <c r="HJ223" s="4"/>
      <c r="HK223" s="108" t="str">
        <f>IF(HJ223&gt;0,INDEX(Вхідні_дані!$A$1067:$F$1166,MATCH(HJ223,Вхідні_дані!$C$1067:$C$1166,0),6),"-")</f>
        <v>-</v>
      </c>
      <c r="HL223" s="7"/>
      <c r="HM223" s="32" t="str">
        <f>IF(HJ223&gt;0,(HL223*HK223)/HL9/HL10/60,"-")</f>
        <v>-</v>
      </c>
      <c r="HQ223" s="107">
        <v>3</v>
      </c>
      <c r="HR223" s="4"/>
      <c r="HS223" s="108" t="str">
        <f>IF(HR223&gt;0,INDEX(Вхідні_дані!$A$1067:$F$1166,MATCH(HR223,Вхідні_дані!$C$1067:$C$1166,0),6),"-")</f>
        <v>-</v>
      </c>
      <c r="HT223" s="7"/>
      <c r="HU223" s="32" t="str">
        <f>IF(HR223&gt;0,(HT223*HS223)/HT9/HT10/60,"-")</f>
        <v>-</v>
      </c>
      <c r="HY223" s="107">
        <v>3</v>
      </c>
      <c r="HZ223" s="4"/>
      <c r="IA223" s="108" t="str">
        <f>IF(HZ223&gt;0,INDEX(Вхідні_дані!$A$1067:$F$1166,MATCH(HZ223,Вхідні_дані!$C$1067:$C$1166,0),6),"-")</f>
        <v>-</v>
      </c>
      <c r="IB223" s="7"/>
      <c r="IC223" s="32" t="str">
        <f>IF(HZ223&gt;0,(IB223*IA223)/IB9/IB10/60,"-")</f>
        <v>-</v>
      </c>
      <c r="IG223" s="107">
        <v>3</v>
      </c>
      <c r="IH223" s="4"/>
      <c r="II223" s="108" t="str">
        <f>IF(IH223&gt;0,INDEX(Вхідні_дані!$A$1067:$F$1166,MATCH(IH223,Вхідні_дані!$C$1067:$C$1166,0),6),"-")</f>
        <v>-</v>
      </c>
      <c r="IJ223" s="7"/>
      <c r="IK223" s="32" t="str">
        <f>IF(IH223&gt;0,(IJ223*II223)/IJ9/IJ10/60,"-")</f>
        <v>-</v>
      </c>
      <c r="IO223" s="107">
        <v>3</v>
      </c>
      <c r="IP223" s="4"/>
      <c r="IQ223" s="108" t="str">
        <f>IF(IP223&gt;0,INDEX(Вхідні_дані!$A$1067:$F$1166,MATCH(IP223,Вхідні_дані!$C$1067:$C$1166,0),6),"-")</f>
        <v>-</v>
      </c>
      <c r="IR223" s="7"/>
      <c r="IS223" s="32" t="str">
        <f>IF(IP223&gt;0,(IR223*IQ223)/IR9/IR10/60,"-")</f>
        <v>-</v>
      </c>
      <c r="IW223" s="107">
        <v>3</v>
      </c>
      <c r="IX223" s="4"/>
      <c r="IY223" s="108" t="str">
        <f>IF(IX223&gt;0,INDEX(Вхідні_дані!$A$1067:$F$1166,MATCH(IX223,Вхідні_дані!$C$1067:$C$1166,0),6),"-")</f>
        <v>-</v>
      </c>
      <c r="IZ223" s="7"/>
      <c r="JA223" s="32" t="str">
        <f>IF(IX223&gt;0,(IZ223*IY223)/IZ9/IZ10/60,"-")</f>
        <v>-</v>
      </c>
      <c r="JE223" s="107">
        <v>3</v>
      </c>
      <c r="JF223" s="4"/>
      <c r="JG223" s="108" t="str">
        <f>IF(JF223&gt;0,INDEX(Вхідні_дані!$A$1067:$F$1166,MATCH(JF223,Вхідні_дані!$C$1067:$C$1166,0),6),"-")</f>
        <v>-</v>
      </c>
      <c r="JH223" s="7"/>
      <c r="JI223" s="32" t="str">
        <f>IF(JF223&gt;0,(JH223*JG223)/JH9/JH10/60,"-")</f>
        <v>-</v>
      </c>
      <c r="JM223" s="107">
        <v>3</v>
      </c>
      <c r="JN223" s="4"/>
      <c r="JO223" s="108" t="str">
        <f>IF(JN223&gt;0,INDEX(Вхідні_дані!$A$1067:$F$1166,MATCH(JN223,Вхідні_дані!$C$1067:$C$1166,0),6),"-")</f>
        <v>-</v>
      </c>
      <c r="JP223" s="7"/>
      <c r="JQ223" s="32" t="str">
        <f>IF(JN223&gt;0,(JP223*JO223)/JP9/JP10/60,"-")</f>
        <v>-</v>
      </c>
      <c r="JU223" s="107">
        <v>3</v>
      </c>
      <c r="JV223" s="4"/>
      <c r="JW223" s="108" t="str">
        <f>IF(JV223&gt;0,INDEX(Вхідні_дані!$A$1067:$F$1166,MATCH(JV223,Вхідні_дані!$C$1067:$C$1166,0),6),"-")</f>
        <v>-</v>
      </c>
      <c r="JX223" s="7"/>
      <c r="JY223" s="32" t="str">
        <f>IF(JV223&gt;0,(JX223*JW223)/JX9/JX10/60,"-")</f>
        <v>-</v>
      </c>
      <c r="KC223" s="107">
        <v>3</v>
      </c>
      <c r="KD223" s="4"/>
      <c r="KE223" s="108" t="str">
        <f>IF(KD223&gt;0,INDEX(Вхідні_дані!$A$1067:$F$1166,MATCH(KD223,Вхідні_дані!$C$1067:$C$1166,0),6),"-")</f>
        <v>-</v>
      </c>
      <c r="KF223" s="7"/>
      <c r="KG223" s="32" t="str">
        <f>IF(KD223&gt;0,(KF223*KE223)/KF9/KF10/60,"-")</f>
        <v>-</v>
      </c>
      <c r="KK223" s="107">
        <v>3</v>
      </c>
      <c r="KL223" s="4"/>
      <c r="KM223" s="108" t="str">
        <f>IF(KL223&gt;0,INDEX(Вхідні_дані!$A$1067:$F$1166,MATCH(KL223,Вхідні_дані!$C$1067:$C$1166,0),6),"-")</f>
        <v>-</v>
      </c>
      <c r="KN223" s="7"/>
      <c r="KO223" s="32" t="str">
        <f>IF(KL223&gt;0,(KN223*KM223)/KN9/KN10/60,"-")</f>
        <v>-</v>
      </c>
      <c r="KS223" s="107">
        <v>3</v>
      </c>
      <c r="KT223" s="4"/>
      <c r="KU223" s="108" t="str">
        <f>IF(KT223&gt;0,INDEX(Вхідні_дані!$A$1067:$F$1166,MATCH(KT223,Вхідні_дані!$C$1067:$C$1166,0),6),"-")</f>
        <v>-</v>
      </c>
      <c r="KV223" s="7"/>
      <c r="KW223" s="32" t="str">
        <f>IF(KT223&gt;0,(KV223*KU223)/KV9/KV10/60,"-")</f>
        <v>-</v>
      </c>
      <c r="LA223" s="107">
        <v>3</v>
      </c>
      <c r="LB223" s="4"/>
      <c r="LC223" s="108" t="str">
        <f>IF(LB223&gt;0,INDEX(Вхідні_дані!$A$1067:$F$1166,MATCH(LB223,Вхідні_дані!$C$1067:$C$1166,0),6),"-")</f>
        <v>-</v>
      </c>
      <c r="LD223" s="7"/>
      <c r="LE223" s="32" t="str">
        <f>IF(LB223&gt;0,(LD223*LC223)/LD9/LD10/60,"-")</f>
        <v>-</v>
      </c>
      <c r="LI223" s="107">
        <v>3</v>
      </c>
      <c r="LJ223" s="4"/>
      <c r="LK223" s="108" t="str">
        <f>IF(LJ223&gt;0,INDEX(Вхідні_дані!$A$1067:$F$1166,MATCH(LJ223,Вхідні_дані!$C$1067:$C$1166,0),6),"-")</f>
        <v>-</v>
      </c>
      <c r="LL223" s="7"/>
      <c r="LM223" s="32" t="str">
        <f>IF(LJ223&gt;0,(LL223*LK223)/LL9/LL10/60,"-")</f>
        <v>-</v>
      </c>
      <c r="LQ223" s="107">
        <v>3</v>
      </c>
      <c r="LR223" s="4"/>
      <c r="LS223" s="108" t="str">
        <f>IF(LR223&gt;0,INDEX(Вхідні_дані!$A$1067:$F$1166,MATCH(LR223,Вхідні_дані!$C$1067:$C$1166,0),6),"-")</f>
        <v>-</v>
      </c>
      <c r="LT223" s="7"/>
      <c r="LU223" s="32" t="str">
        <f>IF(LR223&gt;0,(LT223*LS223)/LT9/LT10/60,"-")</f>
        <v>-</v>
      </c>
      <c r="LY223" s="107">
        <v>3</v>
      </c>
      <c r="LZ223" s="4"/>
      <c r="MA223" s="108" t="str">
        <f>IF(LZ223&gt;0,INDEX(Вхідні_дані!$A$1067:$F$1166,MATCH(LZ223,Вхідні_дані!$C$1067:$C$1166,0),6),"-")</f>
        <v>-</v>
      </c>
      <c r="MB223" s="7"/>
      <c r="MC223" s="32" t="str">
        <f>IF(LZ223&gt;0,(MB223*MA223)/MB9/MB10/60,"-")</f>
        <v>-</v>
      </c>
      <c r="MG223" s="107">
        <v>3</v>
      </c>
      <c r="MH223" s="4"/>
      <c r="MI223" s="108" t="str">
        <f>IF(MH223&gt;0,INDEX(Вхідні_дані!$A$1067:$F$1166,MATCH(MH223,Вхідні_дані!$C$1067:$C$1166,0),6),"-")</f>
        <v>-</v>
      </c>
      <c r="MJ223" s="7"/>
      <c r="MK223" s="32" t="str">
        <f>IF(MH223&gt;0,(MJ223*MI223)/MJ9/MJ10/60,"-")</f>
        <v>-</v>
      </c>
      <c r="MO223" s="107">
        <v>3</v>
      </c>
      <c r="MP223" s="4"/>
      <c r="MQ223" s="108" t="str">
        <f>IF(MP223&gt;0,INDEX(Вхідні_дані!$A$1067:$F$1166,MATCH(MP223,Вхідні_дані!$C$1067:$C$1166,0),6),"-")</f>
        <v>-</v>
      </c>
      <c r="MR223" s="7"/>
      <c r="MS223" s="32" t="str">
        <f>IF(MP223&gt;0,(MR223*MQ223)/MR9/MR10/60,"-")</f>
        <v>-</v>
      </c>
      <c r="MW223" s="107">
        <v>3</v>
      </c>
      <c r="MX223" s="4"/>
      <c r="MY223" s="108" t="str">
        <f>IF(MX223&gt;0,INDEX(Вхідні_дані!$A$1067:$F$1166,MATCH(MX223,Вхідні_дані!$C$1067:$C$1166,0),6),"-")</f>
        <v>-</v>
      </c>
      <c r="MZ223" s="7"/>
      <c r="NA223" s="32" t="str">
        <f>IF(MX223&gt;0,(MZ223*MY223)/MZ9/MZ10/60,"-")</f>
        <v>-</v>
      </c>
      <c r="NE223" s="107">
        <v>3</v>
      </c>
      <c r="NF223" s="4"/>
      <c r="NG223" s="108" t="str">
        <f>IF(NF223&gt;0,INDEX(Вхідні_дані!$A$1067:$F$1166,MATCH(NF223,Вхідні_дані!$C$1067:$C$1166,0),6),"-")</f>
        <v>-</v>
      </c>
      <c r="NH223" s="7"/>
      <c r="NI223" s="32" t="str">
        <f>IF(NF223&gt;0,(NH223*NG223)/NH9/NH10/60,"-")</f>
        <v>-</v>
      </c>
      <c r="NM223" s="107">
        <v>3</v>
      </c>
      <c r="NN223" s="4"/>
      <c r="NO223" s="108" t="str">
        <f>IF(NN223&gt;0,INDEX(Вхідні_дані!$A$1067:$F$1166,MATCH(NN223,Вхідні_дані!$C$1067:$C$1166,0),6),"-")</f>
        <v>-</v>
      </c>
      <c r="NP223" s="7"/>
      <c r="NQ223" s="32" t="str">
        <f>IF(NN223&gt;0,(NP223*NO223)/NP9/NP10/60,"-")</f>
        <v>-</v>
      </c>
      <c r="NU223" s="107">
        <v>3</v>
      </c>
      <c r="NV223" s="4"/>
      <c r="NW223" s="108" t="str">
        <f>IF(NV223&gt;0,INDEX(Вхідні_дані!$A$1067:$F$1166,MATCH(NV223,Вхідні_дані!$C$1067:$C$1166,0),6),"-")</f>
        <v>-</v>
      </c>
      <c r="NX223" s="7"/>
      <c r="NY223" s="32" t="str">
        <f>IF(NV223&gt;0,(NX223*NW223)/NX9/NX10/60,"-")</f>
        <v>-</v>
      </c>
      <c r="OC223" s="107">
        <v>3</v>
      </c>
      <c r="OD223" s="4"/>
      <c r="OE223" s="108" t="str">
        <f>IF(OD223&gt;0,INDEX(Вхідні_дані!$A$1067:$F$1166,MATCH(OD223,Вхідні_дані!$C$1067:$C$1166,0),6),"-")</f>
        <v>-</v>
      </c>
      <c r="OF223" s="7"/>
      <c r="OG223" s="32" t="str">
        <f>IF(OD223&gt;0,(OF223*OE223)/OF9/OF10/60,"-")</f>
        <v>-</v>
      </c>
      <c r="OK223" s="107">
        <v>3</v>
      </c>
      <c r="OL223" s="4"/>
      <c r="OM223" s="108" t="str">
        <f>IF(OL223&gt;0,INDEX(Вхідні_дані!$A$1067:$F$1166,MATCH(OL223,Вхідні_дані!$C$1067:$C$1166,0),6),"-")</f>
        <v>-</v>
      </c>
      <c r="ON223" s="7"/>
      <c r="OO223" s="32" t="str">
        <f>IF(OL223&gt;0,(ON223*OM223)/ON9/ON10/60,"-")</f>
        <v>-</v>
      </c>
      <c r="OS223" s="107">
        <v>3</v>
      </c>
      <c r="OT223" s="4"/>
      <c r="OU223" s="108" t="str">
        <f>IF(OT223&gt;0,INDEX(Вхідні_дані!$A$1067:$F$1166,MATCH(OT223,Вхідні_дані!$C$1067:$C$1166,0),6),"-")</f>
        <v>-</v>
      </c>
      <c r="OV223" s="7"/>
      <c r="OW223" s="32" t="str">
        <f>IF(OT223&gt;0,(OV223*OU223)/OV9/OV10/60,"-")</f>
        <v>-</v>
      </c>
      <c r="PA223" s="107">
        <v>3</v>
      </c>
      <c r="PB223" s="4"/>
      <c r="PC223" s="108" t="str">
        <f>IF(PB223&gt;0,INDEX(Вхідні_дані!$A$1067:$F$1166,MATCH(PB223,Вхідні_дані!$C$1067:$C$1166,0),6),"-")</f>
        <v>-</v>
      </c>
      <c r="PD223" s="7"/>
      <c r="PE223" s="32" t="str">
        <f>IF(PB223&gt;0,(PD223*PC223)/PD9/PD10/60,"-")</f>
        <v>-</v>
      </c>
      <c r="PI223" s="107">
        <v>3</v>
      </c>
      <c r="PJ223" s="4"/>
      <c r="PK223" s="108" t="str">
        <f>IF(PJ223&gt;0,INDEX(Вхідні_дані!$A$1067:$F$1166,MATCH(PJ223,Вхідні_дані!$C$1067:$C$1166,0),6),"-")</f>
        <v>-</v>
      </c>
      <c r="PL223" s="7"/>
      <c r="PM223" s="32" t="str">
        <f>IF(PJ223&gt;0,(PL223*PK223)/PL9/PL10/60,"-")</f>
        <v>-</v>
      </c>
      <c r="PQ223" s="107">
        <v>3</v>
      </c>
      <c r="PR223" s="4"/>
      <c r="PS223" s="108" t="str">
        <f>IF(PR223&gt;0,INDEX(Вхідні_дані!$A$1067:$F$1166,MATCH(PR223,Вхідні_дані!$C$1067:$C$1166,0),6),"-")</f>
        <v>-</v>
      </c>
      <c r="PT223" s="7"/>
      <c r="PU223" s="32" t="str">
        <f>IF(PR223&gt;0,(PT223*PS223)/PT9/PT10/60,"-")</f>
        <v>-</v>
      </c>
      <c r="PY223" s="107">
        <v>3</v>
      </c>
      <c r="PZ223" s="4"/>
      <c r="QA223" s="108" t="str">
        <f>IF(PZ223&gt;0,INDEX(Вхідні_дані!$A$1067:$F$1166,MATCH(PZ223,Вхідні_дані!$C$1067:$C$1166,0),6),"-")</f>
        <v>-</v>
      </c>
      <c r="QB223" s="7"/>
      <c r="QC223" s="32" t="str">
        <f>IF(PZ223&gt;0,(QB223*QA223)/QB9/QB10/60,"-")</f>
        <v>-</v>
      </c>
      <c r="QG223" s="107">
        <v>3</v>
      </c>
      <c r="QH223" s="4"/>
      <c r="QI223" s="108" t="str">
        <f>IF(QH223&gt;0,INDEX(Вхідні_дані!$A$1067:$F$1166,MATCH(QH223,Вхідні_дані!$C$1067:$C$1166,0),6),"-")</f>
        <v>-</v>
      </c>
      <c r="QJ223" s="7"/>
      <c r="QK223" s="32" t="str">
        <f>IF(QH223&gt;0,(QJ223*QI223)/QJ9/QJ10/60,"-")</f>
        <v>-</v>
      </c>
      <c r="QO223" s="107">
        <v>3</v>
      </c>
      <c r="QP223" s="4"/>
      <c r="QQ223" s="108" t="str">
        <f>IF(QP223&gt;0,INDEX(Вхідні_дані!$A$1067:$F$1166,MATCH(QP223,Вхідні_дані!$C$1067:$C$1166,0),6),"-")</f>
        <v>-</v>
      </c>
      <c r="QR223" s="7"/>
      <c r="QS223" s="32" t="str">
        <f>IF(QP223&gt;0,(QR223*QQ223)/QR9/QR10/60,"-")</f>
        <v>-</v>
      </c>
      <c r="QW223" s="107">
        <v>3</v>
      </c>
      <c r="QX223" s="4"/>
      <c r="QY223" s="108" t="str">
        <f>IF(QX223&gt;0,INDEX(Вхідні_дані!$A$1067:$F$1166,MATCH(QX223,Вхідні_дані!$C$1067:$C$1166,0),6),"-")</f>
        <v>-</v>
      </c>
      <c r="QZ223" s="7"/>
      <c r="RA223" s="32" t="str">
        <f>IF(QX223&gt;0,(QZ223*QY223)/QZ9/QZ10/60,"-")</f>
        <v>-</v>
      </c>
      <c r="RE223" s="107">
        <v>3</v>
      </c>
      <c r="RF223" s="4"/>
      <c r="RG223" s="108" t="str">
        <f>IF(RF223&gt;0,INDEX(Вхідні_дані!$A$1067:$F$1166,MATCH(RF223,Вхідні_дані!$C$1067:$C$1166,0),6),"-")</f>
        <v>-</v>
      </c>
      <c r="RH223" s="7"/>
      <c r="RI223" s="32" t="str">
        <f>IF(RF223&gt;0,(RH223*RG223)/RH9/RH10/60,"-")</f>
        <v>-</v>
      </c>
      <c r="RM223" s="107">
        <v>3</v>
      </c>
      <c r="RN223" s="4"/>
      <c r="RO223" s="108" t="str">
        <f>IF(RN223&gt;0,INDEX(Вхідні_дані!$A$1067:$F$1166,MATCH(RN223,Вхідні_дані!$C$1067:$C$1166,0),6),"-")</f>
        <v>-</v>
      </c>
      <c r="RP223" s="7"/>
      <c r="RQ223" s="32" t="str">
        <f>IF(RN223&gt;0,(RP223*RO223)/RP9/RP10/60,"-")</f>
        <v>-</v>
      </c>
      <c r="RU223" s="107">
        <v>3</v>
      </c>
      <c r="RV223" s="4"/>
      <c r="RW223" s="108" t="str">
        <f>IF(RV223&gt;0,INDEX(Вхідні_дані!$A$1067:$F$1166,MATCH(RV223,Вхідні_дані!$C$1067:$C$1166,0),6),"-")</f>
        <v>-</v>
      </c>
      <c r="RX223" s="7"/>
      <c r="RY223" s="32" t="str">
        <f>IF(RV223&gt;0,(RX223*RW223)/RX9/RX10/60,"-")</f>
        <v>-</v>
      </c>
      <c r="SC223" s="107">
        <v>3</v>
      </c>
      <c r="SD223" s="4"/>
      <c r="SE223" s="108" t="str">
        <f>IF(SD223&gt;0,INDEX(Вхідні_дані!$A$1067:$F$1166,MATCH(SD223,Вхідні_дані!$C$1067:$C$1166,0),6),"-")</f>
        <v>-</v>
      </c>
      <c r="SF223" s="7"/>
      <c r="SG223" s="32" t="str">
        <f>IF(SD223&gt;0,(SF223*SE223)/SF9/SF10/60,"-")</f>
        <v>-</v>
      </c>
      <c r="SK223" s="107">
        <v>3</v>
      </c>
      <c r="SL223" s="4"/>
      <c r="SM223" s="108" t="str">
        <f>IF(SL223&gt;0,INDEX(Вхідні_дані!$A$1067:$F$1166,MATCH(SL223,Вхідні_дані!$C$1067:$C$1166,0),6),"-")</f>
        <v>-</v>
      </c>
      <c r="SN223" s="7"/>
      <c r="SO223" s="32" t="str">
        <f>IF(SL223&gt;0,(SN223*SM223)/SN9/SN10/60,"-")</f>
        <v>-</v>
      </c>
      <c r="SS223" s="107">
        <v>3</v>
      </c>
      <c r="ST223" s="4"/>
      <c r="SU223" s="108" t="str">
        <f>IF(ST223&gt;0,INDEX(Вхідні_дані!$A$1067:$F$1166,MATCH(ST223,Вхідні_дані!$C$1067:$C$1166,0),6),"-")</f>
        <v>-</v>
      </c>
      <c r="SV223" s="7"/>
      <c r="SW223" s="32" t="str">
        <f>IF(ST223&gt;0,(SV223*SU223)/SV9/SV10/60,"-")</f>
        <v>-</v>
      </c>
      <c r="TA223" s="107">
        <v>3</v>
      </c>
      <c r="TB223" s="4"/>
      <c r="TC223" s="108" t="str">
        <f>IF(TB223&gt;0,INDEX(Вхідні_дані!$A$1067:$F$1166,MATCH(TB223,Вхідні_дані!$C$1067:$C$1166,0),6),"-")</f>
        <v>-</v>
      </c>
      <c r="TD223" s="7"/>
      <c r="TE223" s="32" t="str">
        <f>IF(TB223&gt;0,(TD223*TC223)/TD9/TD10/60,"-")</f>
        <v>-</v>
      </c>
      <c r="TI223" s="107">
        <v>3</v>
      </c>
      <c r="TJ223" s="4"/>
      <c r="TK223" s="108" t="str">
        <f>IF(TJ223&gt;0,INDEX(Вхідні_дані!$A$1067:$F$1166,MATCH(TJ223,Вхідні_дані!$C$1067:$C$1166,0),6),"-")</f>
        <v>-</v>
      </c>
      <c r="TL223" s="7"/>
      <c r="TM223" s="32" t="str">
        <f>IF(TJ223&gt;0,(TL223*TK223)/TL9/TL10/60,"-")</f>
        <v>-</v>
      </c>
      <c r="TQ223" s="107">
        <v>3</v>
      </c>
      <c r="TR223" s="4"/>
      <c r="TS223" s="108" t="str">
        <f>IF(TR223&gt;0,INDEX(Вхідні_дані!$A$1067:$F$1166,MATCH(TR223,Вхідні_дані!$C$1067:$C$1166,0),6),"-")</f>
        <v>-</v>
      </c>
      <c r="TT223" s="7"/>
      <c r="TU223" s="32" t="str">
        <f>IF(TR223&gt;0,(TT223*TS223)/TT9/TT10/60,"-")</f>
        <v>-</v>
      </c>
      <c r="TY223" s="107">
        <v>3</v>
      </c>
      <c r="TZ223" s="4"/>
      <c r="UA223" s="108" t="str">
        <f>IF(TZ223&gt;0,INDEX(Вхідні_дані!$A$1067:$F$1166,MATCH(TZ223,Вхідні_дані!$C$1067:$C$1166,0),6),"-")</f>
        <v>-</v>
      </c>
      <c r="UB223" s="7"/>
      <c r="UC223" s="32" t="str">
        <f>IF(TZ223&gt;0,(UB223*UA223)/UB9/UB10/60,"-")</f>
        <v>-</v>
      </c>
      <c r="UG223" s="107">
        <v>3</v>
      </c>
      <c r="UH223" s="4"/>
      <c r="UI223" s="108" t="str">
        <f>IF(UH223&gt;0,INDEX(Вхідні_дані!$A$1067:$F$1166,MATCH(UH223,Вхідні_дані!$C$1067:$C$1166,0),6),"-")</f>
        <v>-</v>
      </c>
      <c r="UJ223" s="7"/>
      <c r="UK223" s="32" t="str">
        <f>IF(UH223&gt;0,(UJ223*UI223)/UJ9/UJ10/60,"-")</f>
        <v>-</v>
      </c>
      <c r="UO223" s="107">
        <v>3</v>
      </c>
      <c r="UP223" s="4"/>
      <c r="UQ223" s="108" t="str">
        <f>IF(UP223&gt;0,INDEX(Вхідні_дані!$A$1067:$F$1166,MATCH(UP223,Вхідні_дані!$C$1067:$C$1166,0),6),"-")</f>
        <v>-</v>
      </c>
      <c r="UR223" s="7"/>
      <c r="US223" s="32" t="str">
        <f>IF(UP223&gt;0,(UR223*UQ223)/UR9/UR10/60,"-")</f>
        <v>-</v>
      </c>
      <c r="UW223" s="107">
        <v>3</v>
      </c>
      <c r="UX223" s="4"/>
      <c r="UY223" s="108" t="str">
        <f>IF(UX223&gt;0,INDEX(Вхідні_дані!$A$1067:$F$1166,MATCH(UX223,Вхідні_дані!$C$1067:$C$1166,0),6),"-")</f>
        <v>-</v>
      </c>
      <c r="UZ223" s="7"/>
      <c r="VA223" s="32" t="str">
        <f>IF(UX223&gt;0,(UZ223*UY223)/UZ9/UZ10/60,"-")</f>
        <v>-</v>
      </c>
      <c r="VE223" s="107">
        <v>3</v>
      </c>
      <c r="VF223" s="4"/>
      <c r="VG223" s="108" t="str">
        <f>IF(VF223&gt;0,INDEX(Вхідні_дані!$A$1067:$F$1166,MATCH(VF223,Вхідні_дані!$C$1067:$C$1166,0),6),"-")</f>
        <v>-</v>
      </c>
      <c r="VH223" s="7"/>
      <c r="VI223" s="32" t="str">
        <f>IF(VF223&gt;0,(VH223*VG223)/VH9/VH10/60,"-")</f>
        <v>-</v>
      </c>
      <c r="VM223" s="107">
        <v>3</v>
      </c>
      <c r="VN223" s="4"/>
      <c r="VO223" s="108" t="str">
        <f>IF(VN223&gt;0,INDEX(Вхідні_дані!$A$1067:$F$1166,MATCH(VN223,Вхідні_дані!$C$1067:$C$1166,0),6),"-")</f>
        <v>-</v>
      </c>
      <c r="VP223" s="7"/>
      <c r="VQ223" s="32" t="str">
        <f>IF(VN223&gt;0,(VP223*VO223)/VP9/VP10/60,"-")</f>
        <v>-</v>
      </c>
      <c r="VU223" s="107">
        <v>3</v>
      </c>
      <c r="VV223" s="4"/>
      <c r="VW223" s="108" t="str">
        <f>IF(VV223&gt;0,INDEX(Вхідні_дані!$A$1067:$F$1166,MATCH(VV223,Вхідні_дані!$C$1067:$C$1166,0),6),"-")</f>
        <v>-</v>
      </c>
      <c r="VX223" s="7"/>
      <c r="VY223" s="32" t="str">
        <f>IF(VV223&gt;0,(VX223*VW223)/VX9/VX10/60,"-")</f>
        <v>-</v>
      </c>
      <c r="WC223" s="107">
        <v>3</v>
      </c>
      <c r="WD223" s="4"/>
      <c r="WE223" s="108" t="str">
        <f>IF(WD223&gt;0,INDEX(Вхідні_дані!$A$1067:$F$1166,MATCH(WD223,Вхідні_дані!$C$1067:$C$1166,0),6),"-")</f>
        <v>-</v>
      </c>
      <c r="WF223" s="7"/>
      <c r="WG223" s="32" t="str">
        <f>IF(WD223&gt;0,(WF223*WE223)/WF9/WF10/60,"-")</f>
        <v>-</v>
      </c>
      <c r="WK223" s="107">
        <v>3</v>
      </c>
      <c r="WL223" s="4"/>
      <c r="WM223" s="108" t="str">
        <f>IF(WL223&gt;0,INDEX(Вхідні_дані!$A$1067:$F$1166,MATCH(WL223,Вхідні_дані!$C$1067:$C$1166,0),6),"-")</f>
        <v>-</v>
      </c>
      <c r="WN223" s="7"/>
      <c r="WO223" s="32" t="str">
        <f>IF(WL223&gt;0,(WN223*WM223)/WN9/WN10/60,"-")</f>
        <v>-</v>
      </c>
      <c r="WS223" s="107">
        <v>3</v>
      </c>
      <c r="WT223" s="4"/>
      <c r="WU223" s="108" t="str">
        <f>IF(WT223&gt;0,INDEX(Вхідні_дані!$A$1067:$F$1166,MATCH(WT223,Вхідні_дані!$C$1067:$C$1166,0),6),"-")</f>
        <v>-</v>
      </c>
      <c r="WV223" s="7"/>
      <c r="WW223" s="32" t="str">
        <f>IF(WT223&gt;0,(WV223*WU223)/WV9/WV10/60,"-")</f>
        <v>-</v>
      </c>
      <c r="XA223" s="107">
        <v>3</v>
      </c>
      <c r="XB223" s="4"/>
      <c r="XC223" s="108" t="str">
        <f>IF(XB223&gt;0,INDEX(Вхідні_дані!$A$1067:$F$1166,MATCH(XB223,Вхідні_дані!$C$1067:$C$1166,0),6),"-")</f>
        <v>-</v>
      </c>
      <c r="XD223" s="7"/>
      <c r="XE223" s="32" t="str">
        <f>IF(XB223&gt;0,(XD223*XC223)/XD9/XD10/60,"-")</f>
        <v>-</v>
      </c>
      <c r="XI223" s="107">
        <v>3</v>
      </c>
      <c r="XJ223" s="4"/>
      <c r="XK223" s="108" t="str">
        <f>IF(XJ223&gt;0,INDEX(Вхідні_дані!$A$1067:$F$1166,MATCH(XJ223,Вхідні_дані!$C$1067:$C$1166,0),6),"-")</f>
        <v>-</v>
      </c>
      <c r="XL223" s="7"/>
      <c r="XM223" s="32" t="str">
        <f>IF(XJ223&gt;0,(XL223*XK223)/XL9/XL10/60,"-")</f>
        <v>-</v>
      </c>
      <c r="XQ223" s="107">
        <v>3</v>
      </c>
      <c r="XR223" s="4"/>
      <c r="XS223" s="108" t="str">
        <f>IF(XR223&gt;0,INDEX(Вхідні_дані!$A$1067:$F$1166,MATCH(XR223,Вхідні_дані!$C$1067:$C$1166,0),6),"-")</f>
        <v>-</v>
      </c>
      <c r="XT223" s="7"/>
      <c r="XU223" s="32" t="str">
        <f>IF(XR223&gt;0,(XT223*XS223)/XT9/XT10/60,"-")</f>
        <v>-</v>
      </c>
      <c r="XY223" s="107">
        <v>3</v>
      </c>
      <c r="XZ223" s="4"/>
      <c r="YA223" s="108" t="str">
        <f>IF(XZ223&gt;0,INDEX(Вхідні_дані!$A$1067:$F$1166,MATCH(XZ223,Вхідні_дані!$C$1067:$C$1166,0),6),"-")</f>
        <v>-</v>
      </c>
      <c r="YB223" s="7"/>
      <c r="YC223" s="32" t="str">
        <f>IF(XZ223&gt;0,(YB223*YA223)/YB9/YB10/60,"-")</f>
        <v>-</v>
      </c>
      <c r="YG223" s="107">
        <v>3</v>
      </c>
      <c r="YH223" s="4"/>
      <c r="YI223" s="108" t="str">
        <f>IF(YH223&gt;0,INDEX(Вхідні_дані!$A$1067:$F$1166,MATCH(YH223,Вхідні_дані!$C$1067:$C$1166,0),6),"-")</f>
        <v>-</v>
      </c>
      <c r="YJ223" s="7"/>
      <c r="YK223" s="32" t="str">
        <f>IF(YH223&gt;0,(YJ223*YI223)/YJ9/YJ10/60,"-")</f>
        <v>-</v>
      </c>
      <c r="YO223" s="107">
        <v>3</v>
      </c>
      <c r="YP223" s="4"/>
      <c r="YQ223" s="108" t="str">
        <f>IF(YP223&gt;0,INDEX(Вхідні_дані!$A$1067:$F$1166,MATCH(YP223,Вхідні_дані!$C$1067:$C$1166,0),6),"-")</f>
        <v>-</v>
      </c>
      <c r="YR223" s="7"/>
      <c r="YS223" s="32" t="str">
        <f>IF(YP223&gt;0,(YR223*YQ223)/YR9/YR10/60,"-")</f>
        <v>-</v>
      </c>
      <c r="YW223" s="107">
        <v>3</v>
      </c>
      <c r="YX223" s="4"/>
      <c r="YY223" s="108" t="str">
        <f>IF(YX223&gt;0,INDEX(Вхідні_дані!$A$1067:$F$1166,MATCH(YX223,Вхідні_дані!$C$1067:$C$1166,0),6),"-")</f>
        <v>-</v>
      </c>
      <c r="YZ223" s="7"/>
      <c r="ZA223" s="32" t="str">
        <f>IF(YX223&gt;0,(YZ223*YY223)/YZ9/YZ10/60,"-")</f>
        <v>-</v>
      </c>
      <c r="ZE223" s="107">
        <v>3</v>
      </c>
      <c r="ZF223" s="4"/>
      <c r="ZG223" s="108" t="str">
        <f>IF(ZF223&gt;0,INDEX(Вхідні_дані!$A$1067:$F$1166,MATCH(ZF223,Вхідні_дані!$C$1067:$C$1166,0),6),"-")</f>
        <v>-</v>
      </c>
      <c r="ZH223" s="7"/>
      <c r="ZI223" s="32" t="str">
        <f>IF(ZF223&gt;0,(ZH223*ZG223)/ZH9/ZH10/60,"-")</f>
        <v>-</v>
      </c>
      <c r="ZM223" s="107">
        <v>3</v>
      </c>
      <c r="ZN223" s="4"/>
      <c r="ZO223" s="108" t="str">
        <f>IF(ZN223&gt;0,INDEX(Вхідні_дані!$A$1067:$F$1166,MATCH(ZN223,Вхідні_дані!$C$1067:$C$1166,0),6),"-")</f>
        <v>-</v>
      </c>
      <c r="ZP223" s="7"/>
      <c r="ZQ223" s="32" t="str">
        <f>IF(ZN223&gt;0,(ZP223*ZO223)/ZP9/ZP10/60,"-")</f>
        <v>-</v>
      </c>
      <c r="ZU223" s="107">
        <v>3</v>
      </c>
      <c r="ZV223" s="4"/>
      <c r="ZW223" s="108" t="str">
        <f>IF(ZV223&gt;0,INDEX(Вхідні_дані!$A$1067:$F$1166,MATCH(ZV223,Вхідні_дані!$C$1067:$C$1166,0),6),"-")</f>
        <v>-</v>
      </c>
      <c r="ZX223" s="7"/>
      <c r="ZY223" s="32" t="str">
        <f>IF(ZV223&gt;0,(ZX223*ZW223)/ZX9/ZX10/60,"-")</f>
        <v>-</v>
      </c>
      <c r="AAC223" s="107">
        <v>3</v>
      </c>
      <c r="AAD223" s="4"/>
      <c r="AAE223" s="108" t="str">
        <f>IF(AAD223&gt;0,INDEX(Вхідні_дані!$A$1067:$F$1166,MATCH(AAD223,Вхідні_дані!$C$1067:$C$1166,0),6),"-")</f>
        <v>-</v>
      </c>
      <c r="AAF223" s="7"/>
      <c r="AAG223" s="32" t="str">
        <f>IF(AAD223&gt;0,(AAF223*AAE223)/AAF9/AAF10/60,"-")</f>
        <v>-</v>
      </c>
      <c r="AAK223" s="107">
        <v>3</v>
      </c>
      <c r="AAL223" s="4"/>
      <c r="AAM223" s="108" t="str">
        <f>IF(AAL223&gt;0,INDEX(Вхідні_дані!$A$1067:$F$1166,MATCH(AAL223,Вхідні_дані!$C$1067:$C$1166,0),6),"-")</f>
        <v>-</v>
      </c>
      <c r="AAN223" s="7"/>
      <c r="AAO223" s="32" t="str">
        <f>IF(AAL223&gt;0,(AAN223*AAM223)/AAN9/AAN10/60,"-")</f>
        <v>-</v>
      </c>
      <c r="AAS223" s="107">
        <v>3</v>
      </c>
      <c r="AAT223" s="4"/>
      <c r="AAU223" s="108" t="str">
        <f>IF(AAT223&gt;0,INDEX(Вхідні_дані!$A$1067:$F$1166,MATCH(AAT223,Вхідні_дані!$C$1067:$C$1166,0),6),"-")</f>
        <v>-</v>
      </c>
      <c r="AAV223" s="7"/>
      <c r="AAW223" s="32" t="str">
        <f>IF(AAT223&gt;0,(AAV223*AAU223)/AAV9/AAV10/60,"-")</f>
        <v>-</v>
      </c>
      <c r="ABA223" s="107">
        <v>3</v>
      </c>
      <c r="ABB223" s="4"/>
      <c r="ABC223" s="108" t="str">
        <f>IF(ABB223&gt;0,INDEX(Вхідні_дані!$A$1067:$F$1166,MATCH(ABB223,Вхідні_дані!$C$1067:$C$1166,0),6),"-")</f>
        <v>-</v>
      </c>
      <c r="ABD223" s="7"/>
      <c r="ABE223" s="32" t="str">
        <f>IF(ABB223&gt;0,(ABD223*ABC223)/ABD9/ABD10/60,"-")</f>
        <v>-</v>
      </c>
      <c r="ABI223" s="107">
        <v>3</v>
      </c>
      <c r="ABJ223" s="4"/>
      <c r="ABK223" s="108" t="str">
        <f>IF(ABJ223&gt;0,INDEX(Вхідні_дані!$A$1067:$F$1166,MATCH(ABJ223,Вхідні_дані!$C$1067:$C$1166,0),6),"-")</f>
        <v>-</v>
      </c>
      <c r="ABL223" s="7"/>
      <c r="ABM223" s="32" t="str">
        <f>IF(ABJ223&gt;0,(ABL223*ABK223)/ABL9/ABL10/60,"-")</f>
        <v>-</v>
      </c>
      <c r="ABQ223" s="107">
        <v>3</v>
      </c>
      <c r="ABR223" s="4"/>
      <c r="ABS223" s="108" t="str">
        <f>IF(ABR223&gt;0,INDEX(Вхідні_дані!$A$1067:$F$1166,MATCH(ABR223,Вхідні_дані!$C$1067:$C$1166,0),6),"-")</f>
        <v>-</v>
      </c>
      <c r="ABT223" s="7"/>
      <c r="ABU223" s="32" t="str">
        <f>IF(ABR223&gt;0,(ABT223*ABS223)/ABT9/ABT10/60,"-")</f>
        <v>-</v>
      </c>
      <c r="ABY223" s="107">
        <v>3</v>
      </c>
      <c r="ABZ223" s="4"/>
      <c r="ACA223" s="108" t="str">
        <f>IF(ABZ223&gt;0,INDEX(Вхідні_дані!$A$1067:$F$1166,MATCH(ABZ223,Вхідні_дані!$C$1067:$C$1166,0),6),"-")</f>
        <v>-</v>
      </c>
      <c r="ACB223" s="7"/>
      <c r="ACC223" s="32" t="str">
        <f>IF(ABZ223&gt;0,(ACB223*ACA223)/ACB9/ACB10/60,"-")</f>
        <v>-</v>
      </c>
      <c r="ACG223" s="107">
        <v>3</v>
      </c>
      <c r="ACH223" s="4"/>
      <c r="ACI223" s="108" t="str">
        <f>IF(ACH223&gt;0,INDEX(Вхідні_дані!$A$1067:$F$1166,MATCH(ACH223,Вхідні_дані!$C$1067:$C$1166,0),6),"-")</f>
        <v>-</v>
      </c>
      <c r="ACJ223" s="7"/>
      <c r="ACK223" s="32" t="str">
        <f>IF(ACH223&gt;0,(ACJ223*ACI223)/ACJ9/ACJ10/60,"-")</f>
        <v>-</v>
      </c>
      <c r="ACO223" s="107">
        <v>3</v>
      </c>
      <c r="ACP223" s="4"/>
      <c r="ACQ223" s="108" t="str">
        <f>IF(ACP223&gt;0,INDEX(Вхідні_дані!$A$1067:$F$1166,MATCH(ACP223,Вхідні_дані!$C$1067:$C$1166,0),6),"-")</f>
        <v>-</v>
      </c>
      <c r="ACR223" s="7"/>
      <c r="ACS223" s="32" t="str">
        <f>IF(ACP223&gt;0,(ACR223*ACQ223)/ACR9/ACR10/60,"-")</f>
        <v>-</v>
      </c>
      <c r="ACW223" s="107">
        <v>3</v>
      </c>
      <c r="ACX223" s="4"/>
      <c r="ACY223" s="108" t="str">
        <f>IF(ACX223&gt;0,INDEX(Вхідні_дані!$A$1067:$F$1166,MATCH(ACX223,Вхідні_дані!$C$1067:$C$1166,0),6),"-")</f>
        <v>-</v>
      </c>
      <c r="ACZ223" s="7"/>
      <c r="ADA223" s="32" t="str">
        <f>IF(ACX223&gt;0,(ACZ223*ACY223)/ACZ9/ACZ10/60,"-")</f>
        <v>-</v>
      </c>
      <c r="ADE223" s="107">
        <v>3</v>
      </c>
      <c r="ADF223" s="4"/>
      <c r="ADG223" s="108" t="str">
        <f>IF(ADF223&gt;0,INDEX(Вхідні_дані!$A$1067:$F$1166,MATCH(ADF223,Вхідні_дані!$C$1067:$C$1166,0),6),"-")</f>
        <v>-</v>
      </c>
      <c r="ADH223" s="7"/>
      <c r="ADI223" s="32" t="str">
        <f>IF(ADF223&gt;0,(ADH223*ADG223)/ADH9/ADH10/60,"-")</f>
        <v>-</v>
      </c>
      <c r="ADM223" s="107">
        <v>3</v>
      </c>
      <c r="ADN223" s="4"/>
      <c r="ADO223" s="108" t="str">
        <f>IF(ADN223&gt;0,INDEX(Вхідні_дані!$A$1067:$F$1166,MATCH(ADN223,Вхідні_дані!$C$1067:$C$1166,0),6),"-")</f>
        <v>-</v>
      </c>
      <c r="ADP223" s="7"/>
      <c r="ADQ223" s="32" t="str">
        <f>IF(ADN223&gt;0,(ADP223*ADO223)/ADP9/ADP10/60,"-")</f>
        <v>-</v>
      </c>
    </row>
    <row r="224" spans="1:800" ht="24.75" customHeight="1" outlineLevel="1" x14ac:dyDescent="0.25">
      <c r="A224" s="107">
        <v>4</v>
      </c>
      <c r="B224" s="4"/>
      <c r="C224" s="108" t="str">
        <f>IF(B224&gt;0,INDEX(Вхідні_дані!$A$1067:$F$1166,MATCH(B224,Вхідні_дані!$C$1067:$C$1166,0),6),"-")</f>
        <v>-</v>
      </c>
      <c r="D224" s="7"/>
      <c r="E224" s="32" t="str">
        <f>IF(B224&gt;0,(D224*C224)/D9/D10/60,"-")</f>
        <v>-</v>
      </c>
      <c r="I224" s="107">
        <v>4</v>
      </c>
      <c r="J224" s="4"/>
      <c r="K224" s="108" t="str">
        <f>IF(J224&gt;0,INDEX(Вхідні_дані!$A$1067:$F$1166,MATCH(J224,Вхідні_дані!$C$1067:$C$1166,0),6),"-")</f>
        <v>-</v>
      </c>
      <c r="L224" s="7"/>
      <c r="M224" s="32" t="str">
        <f>IF(J224&gt;0,(L224*K224)/L9/L10/60,"-")</f>
        <v>-</v>
      </c>
      <c r="Q224" s="107">
        <v>4</v>
      </c>
      <c r="R224" s="4"/>
      <c r="S224" s="108" t="str">
        <f>IF(R224&gt;0,INDEX(Вхідні_дані!$A$1067:$F$1166,MATCH(R224,Вхідні_дані!$C$1067:$C$1166,0),6),"-")</f>
        <v>-</v>
      </c>
      <c r="T224" s="7"/>
      <c r="U224" s="32" t="str">
        <f>IF(R224&gt;0,(T224*S224)/T9/T10/60,"-")</f>
        <v>-</v>
      </c>
      <c r="Y224" s="107">
        <v>4</v>
      </c>
      <c r="Z224" s="4"/>
      <c r="AA224" s="108" t="str">
        <f>IF(Z224&gt;0,INDEX(Вхідні_дані!$A$1067:$F$1166,MATCH(Z224,Вхідні_дані!$C$1067:$C$1166,0),6),"-")</f>
        <v>-</v>
      </c>
      <c r="AB224" s="7"/>
      <c r="AC224" s="32" t="str">
        <f>IF(Z224&gt;0,(AB224*AA224)/AB9/AB10/60,"-")</f>
        <v>-</v>
      </c>
      <c r="AG224" s="107">
        <v>4</v>
      </c>
      <c r="AH224" s="4"/>
      <c r="AI224" s="108" t="str">
        <f>IF(AH224&gt;0,INDEX(Вхідні_дані!$A$1067:$F$1166,MATCH(AH224,Вхідні_дані!$C$1067:$C$1166,0),6),"-")</f>
        <v>-</v>
      </c>
      <c r="AJ224" s="7"/>
      <c r="AK224" s="32" t="str">
        <f>IF(AH224&gt;0,(AJ224*AI224)/AJ9/AJ10/60,"-")</f>
        <v>-</v>
      </c>
      <c r="AO224" s="107">
        <v>4</v>
      </c>
      <c r="AP224" s="4"/>
      <c r="AQ224" s="108" t="str">
        <f>IF(AP224&gt;0,INDEX(Вхідні_дані!$A$1067:$F$1166,MATCH(AP224,Вхідні_дані!$C$1067:$C$1166,0),6),"-")</f>
        <v>-</v>
      </c>
      <c r="AR224" s="7"/>
      <c r="AS224" s="32" t="str">
        <f>IF(AP224&gt;0,(AR224*AQ224)/AR9/AR10/60,"-")</f>
        <v>-</v>
      </c>
      <c r="AW224" s="107">
        <v>4</v>
      </c>
      <c r="AX224" s="4"/>
      <c r="AY224" s="108" t="str">
        <f>IF(AX224&gt;0,INDEX(Вхідні_дані!$A$1067:$F$1166,MATCH(AX224,Вхідні_дані!$C$1067:$C$1166,0),6),"-")</f>
        <v>-</v>
      </c>
      <c r="AZ224" s="7"/>
      <c r="BA224" s="32" t="str">
        <f>IF(AX224&gt;0,(AZ224*AY224)/AZ9/AZ10/60,"-")</f>
        <v>-</v>
      </c>
      <c r="BE224" s="107">
        <v>4</v>
      </c>
      <c r="BF224" s="4"/>
      <c r="BG224" s="108" t="str">
        <f>IF(BF224&gt;0,INDEX(Вхідні_дані!$A$1067:$F$1166,MATCH(BF224,Вхідні_дані!$C$1067:$C$1166,0),6),"-")</f>
        <v>-</v>
      </c>
      <c r="BH224" s="7"/>
      <c r="BI224" s="32" t="str">
        <f>IF(BF224&gt;0,(BH224*BG224)/BH9/BH10/60,"-")</f>
        <v>-</v>
      </c>
      <c r="BM224" s="107">
        <v>4</v>
      </c>
      <c r="BN224" s="4"/>
      <c r="BO224" s="108" t="str">
        <f>IF(BN224&gt;0,INDEX(Вхідні_дані!$A$1067:$F$1166,MATCH(BN224,Вхідні_дані!$C$1067:$C$1166,0),6),"-")</f>
        <v>-</v>
      </c>
      <c r="BP224" s="7"/>
      <c r="BQ224" s="32" t="str">
        <f>IF(BN224&gt;0,(BP224*BO224)/BP9/BP10/60,"-")</f>
        <v>-</v>
      </c>
      <c r="BU224" s="107">
        <v>4</v>
      </c>
      <c r="BV224" s="4"/>
      <c r="BW224" s="108" t="str">
        <f>IF(BV224&gt;0,INDEX(Вхідні_дані!$A$1067:$F$1166,MATCH(BV224,Вхідні_дані!$C$1067:$C$1166,0),6),"-")</f>
        <v>-</v>
      </c>
      <c r="BX224" s="7"/>
      <c r="BY224" s="32" t="str">
        <f>IF(BV224&gt;0,(BX224*BW224)/BX9/BX10/60,"-")</f>
        <v>-</v>
      </c>
      <c r="CC224" s="107">
        <v>4</v>
      </c>
      <c r="CD224" s="4"/>
      <c r="CE224" s="108" t="str">
        <f>IF(CD224&gt;0,INDEX(Вхідні_дані!$A$1067:$F$1166,MATCH(CD224,Вхідні_дані!$C$1067:$C$1166,0),6),"-")</f>
        <v>-</v>
      </c>
      <c r="CF224" s="7"/>
      <c r="CG224" s="32" t="str">
        <f>IF(CD224&gt;0,(CF224*CE224)/CF9/CF10/60,"-")</f>
        <v>-</v>
      </c>
      <c r="CK224" s="107">
        <v>4</v>
      </c>
      <c r="CL224" s="4"/>
      <c r="CM224" s="108" t="str">
        <f>IF(CL224&gt;0,INDEX(Вхідні_дані!$A$1067:$F$1166,MATCH(CL224,Вхідні_дані!$C$1067:$C$1166,0),6),"-")</f>
        <v>-</v>
      </c>
      <c r="CN224" s="7"/>
      <c r="CO224" s="32" t="str">
        <f>IF(CL224&gt;0,(CN224*CM224)/CN9/CN10/60,"-")</f>
        <v>-</v>
      </c>
      <c r="CS224" s="107">
        <v>4</v>
      </c>
      <c r="CT224" s="4"/>
      <c r="CU224" s="108" t="str">
        <f>IF(CT224&gt;0,INDEX(Вхідні_дані!$A$1067:$F$1166,MATCH(CT224,Вхідні_дані!$C$1067:$C$1166,0),6),"-")</f>
        <v>-</v>
      </c>
      <c r="CV224" s="7"/>
      <c r="CW224" s="32" t="str">
        <f>IF(CT224&gt;0,(CV224*CU224)/CV9/CV10/60,"-")</f>
        <v>-</v>
      </c>
      <c r="DA224" s="107">
        <v>4</v>
      </c>
      <c r="DB224" s="4"/>
      <c r="DC224" s="108" t="str">
        <f>IF(DB224&gt;0,INDEX(Вхідні_дані!$A$1067:$F$1166,MATCH(DB224,Вхідні_дані!$C$1067:$C$1166,0),6),"-")</f>
        <v>-</v>
      </c>
      <c r="DD224" s="7"/>
      <c r="DE224" s="32" t="str">
        <f>IF(DB224&gt;0,(DD224*DC224)/DD9/DD10/60,"-")</f>
        <v>-</v>
      </c>
      <c r="DI224" s="107">
        <v>4</v>
      </c>
      <c r="DJ224" s="4"/>
      <c r="DK224" s="108" t="str">
        <f>IF(DJ224&gt;0,INDEX(Вхідні_дані!$A$1067:$F$1166,MATCH(DJ224,Вхідні_дані!$C$1067:$C$1166,0),6),"-")</f>
        <v>-</v>
      </c>
      <c r="DL224" s="7"/>
      <c r="DM224" s="32" t="str">
        <f>IF(DJ224&gt;0,(DL224*DK224)/DL9/DL10/60,"-")</f>
        <v>-</v>
      </c>
      <c r="DQ224" s="107">
        <v>4</v>
      </c>
      <c r="DR224" s="4"/>
      <c r="DS224" s="108" t="str">
        <f>IF(DR224&gt;0,INDEX(Вхідні_дані!$A$1067:$F$1166,MATCH(DR224,Вхідні_дані!$C$1067:$C$1166,0),6),"-")</f>
        <v>-</v>
      </c>
      <c r="DT224" s="7"/>
      <c r="DU224" s="32" t="str">
        <f>IF(DR224&gt;0,(DT224*DS224)/DT9/DT10/60,"-")</f>
        <v>-</v>
      </c>
      <c r="DY224" s="107">
        <v>4</v>
      </c>
      <c r="DZ224" s="4"/>
      <c r="EA224" s="108" t="str">
        <f>IF(DZ224&gt;0,INDEX(Вхідні_дані!$A$1067:$F$1166,MATCH(DZ224,Вхідні_дані!$C$1067:$C$1166,0),6),"-")</f>
        <v>-</v>
      </c>
      <c r="EB224" s="7"/>
      <c r="EC224" s="32" t="str">
        <f>IF(DZ224&gt;0,(EB224*EA224)/EB9/EB10/60,"-")</f>
        <v>-</v>
      </c>
      <c r="EG224" s="107">
        <v>4</v>
      </c>
      <c r="EH224" s="4"/>
      <c r="EI224" s="108" t="str">
        <f>IF(EH224&gt;0,INDEX(Вхідні_дані!$A$1067:$F$1166,MATCH(EH224,Вхідні_дані!$C$1067:$C$1166,0),6),"-")</f>
        <v>-</v>
      </c>
      <c r="EJ224" s="7"/>
      <c r="EK224" s="32" t="str">
        <f>IF(EH224&gt;0,(EJ224*EI224)/EJ9/EJ10/60,"-")</f>
        <v>-</v>
      </c>
      <c r="EO224" s="107">
        <v>4</v>
      </c>
      <c r="EP224" s="4"/>
      <c r="EQ224" s="108" t="str">
        <f>IF(EP224&gt;0,INDEX(Вхідні_дані!$A$1067:$F$1166,MATCH(EP224,Вхідні_дані!$C$1067:$C$1166,0),6),"-")</f>
        <v>-</v>
      </c>
      <c r="ER224" s="7"/>
      <c r="ES224" s="32" t="str">
        <f>IF(EP224&gt;0,(ER224*EQ224)/ER9/ER10/60,"-")</f>
        <v>-</v>
      </c>
      <c r="EW224" s="107">
        <v>4</v>
      </c>
      <c r="EX224" s="4"/>
      <c r="EY224" s="108" t="str">
        <f>IF(EX224&gt;0,INDEX(Вхідні_дані!$A$1067:$F$1166,MATCH(EX224,Вхідні_дані!$C$1067:$C$1166,0),6),"-")</f>
        <v>-</v>
      </c>
      <c r="EZ224" s="7"/>
      <c r="FA224" s="32" t="str">
        <f>IF(EX224&gt;0,(EZ224*EY224)/EZ9/EZ10/60,"-")</f>
        <v>-</v>
      </c>
      <c r="FE224" s="107">
        <v>4</v>
      </c>
      <c r="FF224" s="4"/>
      <c r="FG224" s="108" t="str">
        <f>IF(FF224&gt;0,INDEX(Вхідні_дані!$A$1067:$F$1166,MATCH(FF224,Вхідні_дані!$C$1067:$C$1166,0),6),"-")</f>
        <v>-</v>
      </c>
      <c r="FH224" s="7"/>
      <c r="FI224" s="32" t="str">
        <f>IF(FF224&gt;0,(FH224*FG224)/FH9/FH10/60,"-")</f>
        <v>-</v>
      </c>
      <c r="FM224" s="107">
        <v>4</v>
      </c>
      <c r="FN224" s="4"/>
      <c r="FO224" s="108" t="str">
        <f>IF(FN224&gt;0,INDEX(Вхідні_дані!$A$1067:$F$1166,MATCH(FN224,Вхідні_дані!$C$1067:$C$1166,0),6),"-")</f>
        <v>-</v>
      </c>
      <c r="FP224" s="7"/>
      <c r="FQ224" s="32" t="str">
        <f>IF(FN224&gt;0,(FP224*FO224)/FP9/FP10/60,"-")</f>
        <v>-</v>
      </c>
      <c r="FU224" s="107">
        <v>4</v>
      </c>
      <c r="FV224" s="4"/>
      <c r="FW224" s="108" t="str">
        <f>IF(FV224&gt;0,INDEX(Вхідні_дані!$A$1067:$F$1166,MATCH(FV224,Вхідні_дані!$C$1067:$C$1166,0),6),"-")</f>
        <v>-</v>
      </c>
      <c r="FX224" s="7"/>
      <c r="FY224" s="32" t="str">
        <f>IF(FV224&gt;0,(FX224*FW224)/FX9/FX10/60,"-")</f>
        <v>-</v>
      </c>
      <c r="GC224" s="107">
        <v>4</v>
      </c>
      <c r="GD224" s="4"/>
      <c r="GE224" s="108" t="str">
        <f>IF(GD224&gt;0,INDEX(Вхідні_дані!$A$1067:$F$1166,MATCH(GD224,Вхідні_дані!$C$1067:$C$1166,0),6),"-")</f>
        <v>-</v>
      </c>
      <c r="GF224" s="7"/>
      <c r="GG224" s="32" t="str">
        <f>IF(GD224&gt;0,(GF224*GE224)/GF9/GF10/60,"-")</f>
        <v>-</v>
      </c>
      <c r="GK224" s="107">
        <v>4</v>
      </c>
      <c r="GL224" s="4"/>
      <c r="GM224" s="108" t="str">
        <f>IF(GL224&gt;0,INDEX(Вхідні_дані!$A$1067:$F$1166,MATCH(GL224,Вхідні_дані!$C$1067:$C$1166,0),6),"-")</f>
        <v>-</v>
      </c>
      <c r="GN224" s="7"/>
      <c r="GO224" s="32" t="str">
        <f>IF(GL224&gt;0,(GN224*GM224)/GN9/GN10/60,"-")</f>
        <v>-</v>
      </c>
      <c r="GS224" s="107">
        <v>4</v>
      </c>
      <c r="GT224" s="4"/>
      <c r="GU224" s="108" t="str">
        <f>IF(GT224&gt;0,INDEX(Вхідні_дані!$A$1067:$F$1166,MATCH(GT224,Вхідні_дані!$C$1067:$C$1166,0),6),"-")</f>
        <v>-</v>
      </c>
      <c r="GV224" s="7"/>
      <c r="GW224" s="32" t="str">
        <f>IF(GT224&gt;0,(GV224*GU224)/GV9/GV10/60,"-")</f>
        <v>-</v>
      </c>
      <c r="HA224" s="107">
        <v>4</v>
      </c>
      <c r="HB224" s="4"/>
      <c r="HC224" s="108" t="str">
        <f>IF(HB224&gt;0,INDEX(Вхідні_дані!$A$1067:$F$1166,MATCH(HB224,Вхідні_дані!$C$1067:$C$1166,0),6),"-")</f>
        <v>-</v>
      </c>
      <c r="HD224" s="7"/>
      <c r="HE224" s="32" t="str">
        <f>IF(HB224&gt;0,(HD224*HC224)/HD9/HD10/60,"-")</f>
        <v>-</v>
      </c>
      <c r="HI224" s="107">
        <v>4</v>
      </c>
      <c r="HJ224" s="4"/>
      <c r="HK224" s="108" t="str">
        <f>IF(HJ224&gt;0,INDEX(Вхідні_дані!$A$1067:$F$1166,MATCH(HJ224,Вхідні_дані!$C$1067:$C$1166,0),6),"-")</f>
        <v>-</v>
      </c>
      <c r="HL224" s="7"/>
      <c r="HM224" s="32" t="str">
        <f>IF(HJ224&gt;0,(HL224*HK224)/HL9/HL10/60,"-")</f>
        <v>-</v>
      </c>
      <c r="HQ224" s="107">
        <v>4</v>
      </c>
      <c r="HR224" s="4"/>
      <c r="HS224" s="108" t="str">
        <f>IF(HR224&gt;0,INDEX(Вхідні_дані!$A$1067:$F$1166,MATCH(HR224,Вхідні_дані!$C$1067:$C$1166,0),6),"-")</f>
        <v>-</v>
      </c>
      <c r="HT224" s="7"/>
      <c r="HU224" s="32" t="str">
        <f>IF(HR224&gt;0,(HT224*HS224)/HT9/HT10/60,"-")</f>
        <v>-</v>
      </c>
      <c r="HY224" s="107">
        <v>4</v>
      </c>
      <c r="HZ224" s="4"/>
      <c r="IA224" s="108" t="str">
        <f>IF(HZ224&gt;0,INDEX(Вхідні_дані!$A$1067:$F$1166,MATCH(HZ224,Вхідні_дані!$C$1067:$C$1166,0),6),"-")</f>
        <v>-</v>
      </c>
      <c r="IB224" s="7"/>
      <c r="IC224" s="32" t="str">
        <f>IF(HZ224&gt;0,(IB224*IA224)/IB9/IB10/60,"-")</f>
        <v>-</v>
      </c>
      <c r="IG224" s="107">
        <v>4</v>
      </c>
      <c r="IH224" s="4"/>
      <c r="II224" s="108" t="str">
        <f>IF(IH224&gt;0,INDEX(Вхідні_дані!$A$1067:$F$1166,MATCH(IH224,Вхідні_дані!$C$1067:$C$1166,0),6),"-")</f>
        <v>-</v>
      </c>
      <c r="IJ224" s="7"/>
      <c r="IK224" s="32" t="str">
        <f>IF(IH224&gt;0,(IJ224*II224)/IJ9/IJ10/60,"-")</f>
        <v>-</v>
      </c>
      <c r="IO224" s="107">
        <v>4</v>
      </c>
      <c r="IP224" s="4"/>
      <c r="IQ224" s="108" t="str">
        <f>IF(IP224&gt;0,INDEX(Вхідні_дані!$A$1067:$F$1166,MATCH(IP224,Вхідні_дані!$C$1067:$C$1166,0),6),"-")</f>
        <v>-</v>
      </c>
      <c r="IR224" s="7"/>
      <c r="IS224" s="32" t="str">
        <f>IF(IP224&gt;0,(IR224*IQ224)/IR9/IR10/60,"-")</f>
        <v>-</v>
      </c>
      <c r="IW224" s="107">
        <v>4</v>
      </c>
      <c r="IX224" s="4"/>
      <c r="IY224" s="108" t="str">
        <f>IF(IX224&gt;0,INDEX(Вхідні_дані!$A$1067:$F$1166,MATCH(IX224,Вхідні_дані!$C$1067:$C$1166,0),6),"-")</f>
        <v>-</v>
      </c>
      <c r="IZ224" s="7"/>
      <c r="JA224" s="32" t="str">
        <f>IF(IX224&gt;0,(IZ224*IY224)/IZ9/IZ10/60,"-")</f>
        <v>-</v>
      </c>
      <c r="JE224" s="107">
        <v>4</v>
      </c>
      <c r="JF224" s="4"/>
      <c r="JG224" s="108" t="str">
        <f>IF(JF224&gt;0,INDEX(Вхідні_дані!$A$1067:$F$1166,MATCH(JF224,Вхідні_дані!$C$1067:$C$1166,0),6),"-")</f>
        <v>-</v>
      </c>
      <c r="JH224" s="7"/>
      <c r="JI224" s="32" t="str">
        <f>IF(JF224&gt;0,(JH224*JG224)/JH9/JH10/60,"-")</f>
        <v>-</v>
      </c>
      <c r="JM224" s="107">
        <v>4</v>
      </c>
      <c r="JN224" s="4"/>
      <c r="JO224" s="108" t="str">
        <f>IF(JN224&gt;0,INDEX(Вхідні_дані!$A$1067:$F$1166,MATCH(JN224,Вхідні_дані!$C$1067:$C$1166,0),6),"-")</f>
        <v>-</v>
      </c>
      <c r="JP224" s="7"/>
      <c r="JQ224" s="32" t="str">
        <f>IF(JN224&gt;0,(JP224*JO224)/JP9/JP10/60,"-")</f>
        <v>-</v>
      </c>
      <c r="JU224" s="107">
        <v>4</v>
      </c>
      <c r="JV224" s="4"/>
      <c r="JW224" s="108" t="str">
        <f>IF(JV224&gt;0,INDEX(Вхідні_дані!$A$1067:$F$1166,MATCH(JV224,Вхідні_дані!$C$1067:$C$1166,0),6),"-")</f>
        <v>-</v>
      </c>
      <c r="JX224" s="7"/>
      <c r="JY224" s="32" t="str">
        <f>IF(JV224&gt;0,(JX224*JW224)/JX9/JX10/60,"-")</f>
        <v>-</v>
      </c>
      <c r="KC224" s="107">
        <v>4</v>
      </c>
      <c r="KD224" s="4"/>
      <c r="KE224" s="108" t="str">
        <f>IF(KD224&gt;0,INDEX(Вхідні_дані!$A$1067:$F$1166,MATCH(KD224,Вхідні_дані!$C$1067:$C$1166,0),6),"-")</f>
        <v>-</v>
      </c>
      <c r="KF224" s="7"/>
      <c r="KG224" s="32" t="str">
        <f>IF(KD224&gt;0,(KF224*KE224)/KF9/KF10/60,"-")</f>
        <v>-</v>
      </c>
      <c r="KK224" s="107">
        <v>4</v>
      </c>
      <c r="KL224" s="4"/>
      <c r="KM224" s="108" t="str">
        <f>IF(KL224&gt;0,INDEX(Вхідні_дані!$A$1067:$F$1166,MATCH(KL224,Вхідні_дані!$C$1067:$C$1166,0),6),"-")</f>
        <v>-</v>
      </c>
      <c r="KN224" s="7"/>
      <c r="KO224" s="32" t="str">
        <f>IF(KL224&gt;0,(KN224*KM224)/KN9/KN10/60,"-")</f>
        <v>-</v>
      </c>
      <c r="KS224" s="107">
        <v>4</v>
      </c>
      <c r="KT224" s="4"/>
      <c r="KU224" s="108" t="str">
        <f>IF(KT224&gt;0,INDEX(Вхідні_дані!$A$1067:$F$1166,MATCH(KT224,Вхідні_дані!$C$1067:$C$1166,0),6),"-")</f>
        <v>-</v>
      </c>
      <c r="KV224" s="7"/>
      <c r="KW224" s="32" t="str">
        <f>IF(KT224&gt;0,(KV224*KU224)/KV9/KV10/60,"-")</f>
        <v>-</v>
      </c>
      <c r="LA224" s="107">
        <v>4</v>
      </c>
      <c r="LB224" s="4"/>
      <c r="LC224" s="108" t="str">
        <f>IF(LB224&gt;0,INDEX(Вхідні_дані!$A$1067:$F$1166,MATCH(LB224,Вхідні_дані!$C$1067:$C$1166,0),6),"-")</f>
        <v>-</v>
      </c>
      <c r="LD224" s="7"/>
      <c r="LE224" s="32" t="str">
        <f>IF(LB224&gt;0,(LD224*LC224)/LD9/LD10/60,"-")</f>
        <v>-</v>
      </c>
      <c r="LI224" s="107">
        <v>4</v>
      </c>
      <c r="LJ224" s="4"/>
      <c r="LK224" s="108" t="str">
        <f>IF(LJ224&gt;0,INDEX(Вхідні_дані!$A$1067:$F$1166,MATCH(LJ224,Вхідні_дані!$C$1067:$C$1166,0),6),"-")</f>
        <v>-</v>
      </c>
      <c r="LL224" s="7"/>
      <c r="LM224" s="32" t="str">
        <f>IF(LJ224&gt;0,(LL224*LK224)/LL9/LL10/60,"-")</f>
        <v>-</v>
      </c>
      <c r="LQ224" s="107">
        <v>4</v>
      </c>
      <c r="LR224" s="4"/>
      <c r="LS224" s="108" t="str">
        <f>IF(LR224&gt;0,INDEX(Вхідні_дані!$A$1067:$F$1166,MATCH(LR224,Вхідні_дані!$C$1067:$C$1166,0),6),"-")</f>
        <v>-</v>
      </c>
      <c r="LT224" s="7"/>
      <c r="LU224" s="32" t="str">
        <f>IF(LR224&gt;0,(LT224*LS224)/LT9/LT10/60,"-")</f>
        <v>-</v>
      </c>
      <c r="LY224" s="107">
        <v>4</v>
      </c>
      <c r="LZ224" s="4"/>
      <c r="MA224" s="108" t="str">
        <f>IF(LZ224&gt;0,INDEX(Вхідні_дані!$A$1067:$F$1166,MATCH(LZ224,Вхідні_дані!$C$1067:$C$1166,0),6),"-")</f>
        <v>-</v>
      </c>
      <c r="MB224" s="7"/>
      <c r="MC224" s="32" t="str">
        <f>IF(LZ224&gt;0,(MB224*MA224)/MB9/MB10/60,"-")</f>
        <v>-</v>
      </c>
      <c r="MG224" s="107">
        <v>4</v>
      </c>
      <c r="MH224" s="4"/>
      <c r="MI224" s="108" t="str">
        <f>IF(MH224&gt;0,INDEX(Вхідні_дані!$A$1067:$F$1166,MATCH(MH224,Вхідні_дані!$C$1067:$C$1166,0),6),"-")</f>
        <v>-</v>
      </c>
      <c r="MJ224" s="7"/>
      <c r="MK224" s="32" t="str">
        <f>IF(MH224&gt;0,(MJ224*MI224)/MJ9/MJ10/60,"-")</f>
        <v>-</v>
      </c>
      <c r="MO224" s="107">
        <v>4</v>
      </c>
      <c r="MP224" s="4"/>
      <c r="MQ224" s="108" t="str">
        <f>IF(MP224&gt;0,INDEX(Вхідні_дані!$A$1067:$F$1166,MATCH(MP224,Вхідні_дані!$C$1067:$C$1166,0),6),"-")</f>
        <v>-</v>
      </c>
      <c r="MR224" s="7"/>
      <c r="MS224" s="32" t="str">
        <f>IF(MP224&gt;0,(MR224*MQ224)/MR9/MR10/60,"-")</f>
        <v>-</v>
      </c>
      <c r="MW224" s="107">
        <v>4</v>
      </c>
      <c r="MX224" s="4"/>
      <c r="MY224" s="108" t="str">
        <f>IF(MX224&gt;0,INDEX(Вхідні_дані!$A$1067:$F$1166,MATCH(MX224,Вхідні_дані!$C$1067:$C$1166,0),6),"-")</f>
        <v>-</v>
      </c>
      <c r="MZ224" s="7"/>
      <c r="NA224" s="32" t="str">
        <f>IF(MX224&gt;0,(MZ224*MY224)/MZ9/MZ10/60,"-")</f>
        <v>-</v>
      </c>
      <c r="NE224" s="107">
        <v>4</v>
      </c>
      <c r="NF224" s="4"/>
      <c r="NG224" s="108" t="str">
        <f>IF(NF224&gt;0,INDEX(Вхідні_дані!$A$1067:$F$1166,MATCH(NF224,Вхідні_дані!$C$1067:$C$1166,0),6),"-")</f>
        <v>-</v>
      </c>
      <c r="NH224" s="7"/>
      <c r="NI224" s="32" t="str">
        <f>IF(NF224&gt;0,(NH224*NG224)/NH9/NH10/60,"-")</f>
        <v>-</v>
      </c>
      <c r="NM224" s="107">
        <v>4</v>
      </c>
      <c r="NN224" s="4"/>
      <c r="NO224" s="108" t="str">
        <f>IF(NN224&gt;0,INDEX(Вхідні_дані!$A$1067:$F$1166,MATCH(NN224,Вхідні_дані!$C$1067:$C$1166,0),6),"-")</f>
        <v>-</v>
      </c>
      <c r="NP224" s="7"/>
      <c r="NQ224" s="32" t="str">
        <f>IF(NN224&gt;0,(NP224*NO224)/NP9/NP10/60,"-")</f>
        <v>-</v>
      </c>
      <c r="NU224" s="107">
        <v>4</v>
      </c>
      <c r="NV224" s="4"/>
      <c r="NW224" s="108" t="str">
        <f>IF(NV224&gt;0,INDEX(Вхідні_дані!$A$1067:$F$1166,MATCH(NV224,Вхідні_дані!$C$1067:$C$1166,0),6),"-")</f>
        <v>-</v>
      </c>
      <c r="NX224" s="7"/>
      <c r="NY224" s="32" t="str">
        <f>IF(NV224&gt;0,(NX224*NW224)/NX9/NX10/60,"-")</f>
        <v>-</v>
      </c>
      <c r="OC224" s="107">
        <v>4</v>
      </c>
      <c r="OD224" s="4"/>
      <c r="OE224" s="108" t="str">
        <f>IF(OD224&gt;0,INDEX(Вхідні_дані!$A$1067:$F$1166,MATCH(OD224,Вхідні_дані!$C$1067:$C$1166,0),6),"-")</f>
        <v>-</v>
      </c>
      <c r="OF224" s="7"/>
      <c r="OG224" s="32" t="str">
        <f>IF(OD224&gt;0,(OF224*OE224)/OF9/OF10/60,"-")</f>
        <v>-</v>
      </c>
      <c r="OK224" s="107">
        <v>4</v>
      </c>
      <c r="OL224" s="4"/>
      <c r="OM224" s="108" t="str">
        <f>IF(OL224&gt;0,INDEX(Вхідні_дані!$A$1067:$F$1166,MATCH(OL224,Вхідні_дані!$C$1067:$C$1166,0),6),"-")</f>
        <v>-</v>
      </c>
      <c r="ON224" s="7"/>
      <c r="OO224" s="32" t="str">
        <f>IF(OL224&gt;0,(ON224*OM224)/ON9/ON10/60,"-")</f>
        <v>-</v>
      </c>
      <c r="OS224" s="107">
        <v>4</v>
      </c>
      <c r="OT224" s="4"/>
      <c r="OU224" s="108" t="str">
        <f>IF(OT224&gt;0,INDEX(Вхідні_дані!$A$1067:$F$1166,MATCH(OT224,Вхідні_дані!$C$1067:$C$1166,0),6),"-")</f>
        <v>-</v>
      </c>
      <c r="OV224" s="7"/>
      <c r="OW224" s="32" t="str">
        <f>IF(OT224&gt;0,(OV224*OU224)/OV9/OV10/60,"-")</f>
        <v>-</v>
      </c>
      <c r="PA224" s="107">
        <v>4</v>
      </c>
      <c r="PB224" s="4"/>
      <c r="PC224" s="108" t="str">
        <f>IF(PB224&gt;0,INDEX(Вхідні_дані!$A$1067:$F$1166,MATCH(PB224,Вхідні_дані!$C$1067:$C$1166,0),6),"-")</f>
        <v>-</v>
      </c>
      <c r="PD224" s="7"/>
      <c r="PE224" s="32" t="str">
        <f>IF(PB224&gt;0,(PD224*PC224)/PD9/PD10/60,"-")</f>
        <v>-</v>
      </c>
      <c r="PI224" s="107">
        <v>4</v>
      </c>
      <c r="PJ224" s="4"/>
      <c r="PK224" s="108" t="str">
        <f>IF(PJ224&gt;0,INDEX(Вхідні_дані!$A$1067:$F$1166,MATCH(PJ224,Вхідні_дані!$C$1067:$C$1166,0),6),"-")</f>
        <v>-</v>
      </c>
      <c r="PL224" s="7"/>
      <c r="PM224" s="32" t="str">
        <f>IF(PJ224&gt;0,(PL224*PK224)/PL9/PL10/60,"-")</f>
        <v>-</v>
      </c>
      <c r="PQ224" s="107">
        <v>4</v>
      </c>
      <c r="PR224" s="4"/>
      <c r="PS224" s="108" t="str">
        <f>IF(PR224&gt;0,INDEX(Вхідні_дані!$A$1067:$F$1166,MATCH(PR224,Вхідні_дані!$C$1067:$C$1166,0),6),"-")</f>
        <v>-</v>
      </c>
      <c r="PT224" s="7"/>
      <c r="PU224" s="32" t="str">
        <f>IF(PR224&gt;0,(PT224*PS224)/PT9/PT10/60,"-")</f>
        <v>-</v>
      </c>
      <c r="PY224" s="107">
        <v>4</v>
      </c>
      <c r="PZ224" s="4"/>
      <c r="QA224" s="108" t="str">
        <f>IF(PZ224&gt;0,INDEX(Вхідні_дані!$A$1067:$F$1166,MATCH(PZ224,Вхідні_дані!$C$1067:$C$1166,0),6),"-")</f>
        <v>-</v>
      </c>
      <c r="QB224" s="7"/>
      <c r="QC224" s="32" t="str">
        <f>IF(PZ224&gt;0,(QB224*QA224)/QB9/QB10/60,"-")</f>
        <v>-</v>
      </c>
      <c r="QG224" s="107">
        <v>4</v>
      </c>
      <c r="QH224" s="4"/>
      <c r="QI224" s="108" t="str">
        <f>IF(QH224&gt;0,INDEX(Вхідні_дані!$A$1067:$F$1166,MATCH(QH224,Вхідні_дані!$C$1067:$C$1166,0),6),"-")</f>
        <v>-</v>
      </c>
      <c r="QJ224" s="7"/>
      <c r="QK224" s="32" t="str">
        <f>IF(QH224&gt;0,(QJ224*QI224)/QJ9/QJ10/60,"-")</f>
        <v>-</v>
      </c>
      <c r="QO224" s="107">
        <v>4</v>
      </c>
      <c r="QP224" s="4"/>
      <c r="QQ224" s="108" t="str">
        <f>IF(QP224&gt;0,INDEX(Вхідні_дані!$A$1067:$F$1166,MATCH(QP224,Вхідні_дані!$C$1067:$C$1166,0),6),"-")</f>
        <v>-</v>
      </c>
      <c r="QR224" s="7"/>
      <c r="QS224" s="32" t="str">
        <f>IF(QP224&gt;0,(QR224*QQ224)/QR9/QR10/60,"-")</f>
        <v>-</v>
      </c>
      <c r="QW224" s="107">
        <v>4</v>
      </c>
      <c r="QX224" s="4"/>
      <c r="QY224" s="108" t="str">
        <f>IF(QX224&gt;0,INDEX(Вхідні_дані!$A$1067:$F$1166,MATCH(QX224,Вхідні_дані!$C$1067:$C$1166,0),6),"-")</f>
        <v>-</v>
      </c>
      <c r="QZ224" s="7"/>
      <c r="RA224" s="32" t="str">
        <f>IF(QX224&gt;0,(QZ224*QY224)/QZ9/QZ10/60,"-")</f>
        <v>-</v>
      </c>
      <c r="RE224" s="107">
        <v>4</v>
      </c>
      <c r="RF224" s="4"/>
      <c r="RG224" s="108" t="str">
        <f>IF(RF224&gt;0,INDEX(Вхідні_дані!$A$1067:$F$1166,MATCH(RF224,Вхідні_дані!$C$1067:$C$1166,0),6),"-")</f>
        <v>-</v>
      </c>
      <c r="RH224" s="7"/>
      <c r="RI224" s="32" t="str">
        <f>IF(RF224&gt;0,(RH224*RG224)/RH9/RH10/60,"-")</f>
        <v>-</v>
      </c>
      <c r="RM224" s="107">
        <v>4</v>
      </c>
      <c r="RN224" s="4"/>
      <c r="RO224" s="108" t="str">
        <f>IF(RN224&gt;0,INDEX(Вхідні_дані!$A$1067:$F$1166,MATCH(RN224,Вхідні_дані!$C$1067:$C$1166,0),6),"-")</f>
        <v>-</v>
      </c>
      <c r="RP224" s="7"/>
      <c r="RQ224" s="32" t="str">
        <f>IF(RN224&gt;0,(RP224*RO224)/RP9/RP10/60,"-")</f>
        <v>-</v>
      </c>
      <c r="RU224" s="107">
        <v>4</v>
      </c>
      <c r="RV224" s="4"/>
      <c r="RW224" s="108" t="str">
        <f>IF(RV224&gt;0,INDEX(Вхідні_дані!$A$1067:$F$1166,MATCH(RV224,Вхідні_дані!$C$1067:$C$1166,0),6),"-")</f>
        <v>-</v>
      </c>
      <c r="RX224" s="7"/>
      <c r="RY224" s="32" t="str">
        <f>IF(RV224&gt;0,(RX224*RW224)/RX9/RX10/60,"-")</f>
        <v>-</v>
      </c>
      <c r="SC224" s="107">
        <v>4</v>
      </c>
      <c r="SD224" s="4"/>
      <c r="SE224" s="108" t="str">
        <f>IF(SD224&gt;0,INDEX(Вхідні_дані!$A$1067:$F$1166,MATCH(SD224,Вхідні_дані!$C$1067:$C$1166,0),6),"-")</f>
        <v>-</v>
      </c>
      <c r="SF224" s="7"/>
      <c r="SG224" s="32" t="str">
        <f>IF(SD224&gt;0,(SF224*SE224)/SF9/SF10/60,"-")</f>
        <v>-</v>
      </c>
      <c r="SK224" s="107">
        <v>4</v>
      </c>
      <c r="SL224" s="4"/>
      <c r="SM224" s="108" t="str">
        <f>IF(SL224&gt;0,INDEX(Вхідні_дані!$A$1067:$F$1166,MATCH(SL224,Вхідні_дані!$C$1067:$C$1166,0),6),"-")</f>
        <v>-</v>
      </c>
      <c r="SN224" s="7"/>
      <c r="SO224" s="32" t="str">
        <f>IF(SL224&gt;0,(SN224*SM224)/SN9/SN10/60,"-")</f>
        <v>-</v>
      </c>
      <c r="SS224" s="107">
        <v>4</v>
      </c>
      <c r="ST224" s="4"/>
      <c r="SU224" s="108" t="str">
        <f>IF(ST224&gt;0,INDEX(Вхідні_дані!$A$1067:$F$1166,MATCH(ST224,Вхідні_дані!$C$1067:$C$1166,0),6),"-")</f>
        <v>-</v>
      </c>
      <c r="SV224" s="7"/>
      <c r="SW224" s="32" t="str">
        <f>IF(ST224&gt;0,(SV224*SU224)/SV9/SV10/60,"-")</f>
        <v>-</v>
      </c>
      <c r="TA224" s="107">
        <v>4</v>
      </c>
      <c r="TB224" s="4"/>
      <c r="TC224" s="108" t="str">
        <f>IF(TB224&gt;0,INDEX(Вхідні_дані!$A$1067:$F$1166,MATCH(TB224,Вхідні_дані!$C$1067:$C$1166,0),6),"-")</f>
        <v>-</v>
      </c>
      <c r="TD224" s="7"/>
      <c r="TE224" s="32" t="str">
        <f>IF(TB224&gt;0,(TD224*TC224)/TD9/TD10/60,"-")</f>
        <v>-</v>
      </c>
      <c r="TI224" s="107">
        <v>4</v>
      </c>
      <c r="TJ224" s="4"/>
      <c r="TK224" s="108" t="str">
        <f>IF(TJ224&gt;0,INDEX(Вхідні_дані!$A$1067:$F$1166,MATCH(TJ224,Вхідні_дані!$C$1067:$C$1166,0),6),"-")</f>
        <v>-</v>
      </c>
      <c r="TL224" s="7"/>
      <c r="TM224" s="32" t="str">
        <f>IF(TJ224&gt;0,(TL224*TK224)/TL9/TL10/60,"-")</f>
        <v>-</v>
      </c>
      <c r="TQ224" s="107">
        <v>4</v>
      </c>
      <c r="TR224" s="4"/>
      <c r="TS224" s="108" t="str">
        <f>IF(TR224&gt;0,INDEX(Вхідні_дані!$A$1067:$F$1166,MATCH(TR224,Вхідні_дані!$C$1067:$C$1166,0),6),"-")</f>
        <v>-</v>
      </c>
      <c r="TT224" s="7"/>
      <c r="TU224" s="32" t="str">
        <f>IF(TR224&gt;0,(TT224*TS224)/TT9/TT10/60,"-")</f>
        <v>-</v>
      </c>
      <c r="TY224" s="107">
        <v>4</v>
      </c>
      <c r="TZ224" s="4"/>
      <c r="UA224" s="108" t="str">
        <f>IF(TZ224&gt;0,INDEX(Вхідні_дані!$A$1067:$F$1166,MATCH(TZ224,Вхідні_дані!$C$1067:$C$1166,0),6),"-")</f>
        <v>-</v>
      </c>
      <c r="UB224" s="7"/>
      <c r="UC224" s="32" t="str">
        <f>IF(TZ224&gt;0,(UB224*UA224)/UB9/UB10/60,"-")</f>
        <v>-</v>
      </c>
      <c r="UG224" s="107">
        <v>4</v>
      </c>
      <c r="UH224" s="4"/>
      <c r="UI224" s="108" t="str">
        <f>IF(UH224&gt;0,INDEX(Вхідні_дані!$A$1067:$F$1166,MATCH(UH224,Вхідні_дані!$C$1067:$C$1166,0),6),"-")</f>
        <v>-</v>
      </c>
      <c r="UJ224" s="7"/>
      <c r="UK224" s="32" t="str">
        <f>IF(UH224&gt;0,(UJ224*UI224)/UJ9/UJ10/60,"-")</f>
        <v>-</v>
      </c>
      <c r="UO224" s="107">
        <v>4</v>
      </c>
      <c r="UP224" s="4"/>
      <c r="UQ224" s="108" t="str">
        <f>IF(UP224&gt;0,INDEX(Вхідні_дані!$A$1067:$F$1166,MATCH(UP224,Вхідні_дані!$C$1067:$C$1166,0),6),"-")</f>
        <v>-</v>
      </c>
      <c r="UR224" s="7"/>
      <c r="US224" s="32" t="str">
        <f>IF(UP224&gt;0,(UR224*UQ224)/UR9/UR10/60,"-")</f>
        <v>-</v>
      </c>
      <c r="UW224" s="107">
        <v>4</v>
      </c>
      <c r="UX224" s="4"/>
      <c r="UY224" s="108" t="str">
        <f>IF(UX224&gt;0,INDEX(Вхідні_дані!$A$1067:$F$1166,MATCH(UX224,Вхідні_дані!$C$1067:$C$1166,0),6),"-")</f>
        <v>-</v>
      </c>
      <c r="UZ224" s="7"/>
      <c r="VA224" s="32" t="str">
        <f>IF(UX224&gt;0,(UZ224*UY224)/UZ9/UZ10/60,"-")</f>
        <v>-</v>
      </c>
      <c r="VE224" s="107">
        <v>4</v>
      </c>
      <c r="VF224" s="4"/>
      <c r="VG224" s="108" t="str">
        <f>IF(VF224&gt;0,INDEX(Вхідні_дані!$A$1067:$F$1166,MATCH(VF224,Вхідні_дані!$C$1067:$C$1166,0),6),"-")</f>
        <v>-</v>
      </c>
      <c r="VH224" s="7"/>
      <c r="VI224" s="32" t="str">
        <f>IF(VF224&gt;0,(VH224*VG224)/VH9/VH10/60,"-")</f>
        <v>-</v>
      </c>
      <c r="VM224" s="107">
        <v>4</v>
      </c>
      <c r="VN224" s="4"/>
      <c r="VO224" s="108" t="str">
        <f>IF(VN224&gt;0,INDEX(Вхідні_дані!$A$1067:$F$1166,MATCH(VN224,Вхідні_дані!$C$1067:$C$1166,0),6),"-")</f>
        <v>-</v>
      </c>
      <c r="VP224" s="7"/>
      <c r="VQ224" s="32" t="str">
        <f>IF(VN224&gt;0,(VP224*VO224)/VP9/VP10/60,"-")</f>
        <v>-</v>
      </c>
      <c r="VU224" s="107">
        <v>4</v>
      </c>
      <c r="VV224" s="4"/>
      <c r="VW224" s="108" t="str">
        <f>IF(VV224&gt;0,INDEX(Вхідні_дані!$A$1067:$F$1166,MATCH(VV224,Вхідні_дані!$C$1067:$C$1166,0),6),"-")</f>
        <v>-</v>
      </c>
      <c r="VX224" s="7"/>
      <c r="VY224" s="32" t="str">
        <f>IF(VV224&gt;0,(VX224*VW224)/VX9/VX10/60,"-")</f>
        <v>-</v>
      </c>
      <c r="WC224" s="107">
        <v>4</v>
      </c>
      <c r="WD224" s="4"/>
      <c r="WE224" s="108" t="str">
        <f>IF(WD224&gt;0,INDEX(Вхідні_дані!$A$1067:$F$1166,MATCH(WD224,Вхідні_дані!$C$1067:$C$1166,0),6),"-")</f>
        <v>-</v>
      </c>
      <c r="WF224" s="7"/>
      <c r="WG224" s="32" t="str">
        <f>IF(WD224&gt;0,(WF224*WE224)/WF9/WF10/60,"-")</f>
        <v>-</v>
      </c>
      <c r="WK224" s="107">
        <v>4</v>
      </c>
      <c r="WL224" s="4"/>
      <c r="WM224" s="108" t="str">
        <f>IF(WL224&gt;0,INDEX(Вхідні_дані!$A$1067:$F$1166,MATCH(WL224,Вхідні_дані!$C$1067:$C$1166,0),6),"-")</f>
        <v>-</v>
      </c>
      <c r="WN224" s="7"/>
      <c r="WO224" s="32" t="str">
        <f>IF(WL224&gt;0,(WN224*WM224)/WN9/WN10/60,"-")</f>
        <v>-</v>
      </c>
      <c r="WS224" s="107">
        <v>4</v>
      </c>
      <c r="WT224" s="4"/>
      <c r="WU224" s="108" t="str">
        <f>IF(WT224&gt;0,INDEX(Вхідні_дані!$A$1067:$F$1166,MATCH(WT224,Вхідні_дані!$C$1067:$C$1166,0),6),"-")</f>
        <v>-</v>
      </c>
      <c r="WV224" s="7"/>
      <c r="WW224" s="32" t="str">
        <f>IF(WT224&gt;0,(WV224*WU224)/WV9/WV10/60,"-")</f>
        <v>-</v>
      </c>
      <c r="XA224" s="107">
        <v>4</v>
      </c>
      <c r="XB224" s="4"/>
      <c r="XC224" s="108" t="str">
        <f>IF(XB224&gt;0,INDEX(Вхідні_дані!$A$1067:$F$1166,MATCH(XB224,Вхідні_дані!$C$1067:$C$1166,0),6),"-")</f>
        <v>-</v>
      </c>
      <c r="XD224" s="7"/>
      <c r="XE224" s="32" t="str">
        <f>IF(XB224&gt;0,(XD224*XC224)/XD9/XD10/60,"-")</f>
        <v>-</v>
      </c>
      <c r="XI224" s="107">
        <v>4</v>
      </c>
      <c r="XJ224" s="4"/>
      <c r="XK224" s="108" t="str">
        <f>IF(XJ224&gt;0,INDEX(Вхідні_дані!$A$1067:$F$1166,MATCH(XJ224,Вхідні_дані!$C$1067:$C$1166,0),6),"-")</f>
        <v>-</v>
      </c>
      <c r="XL224" s="7"/>
      <c r="XM224" s="32" t="str">
        <f>IF(XJ224&gt;0,(XL224*XK224)/XL9/XL10/60,"-")</f>
        <v>-</v>
      </c>
      <c r="XQ224" s="107">
        <v>4</v>
      </c>
      <c r="XR224" s="4"/>
      <c r="XS224" s="108" t="str">
        <f>IF(XR224&gt;0,INDEX(Вхідні_дані!$A$1067:$F$1166,MATCH(XR224,Вхідні_дані!$C$1067:$C$1166,0),6),"-")</f>
        <v>-</v>
      </c>
      <c r="XT224" s="7"/>
      <c r="XU224" s="32" t="str">
        <f>IF(XR224&gt;0,(XT224*XS224)/XT9/XT10/60,"-")</f>
        <v>-</v>
      </c>
      <c r="XY224" s="107">
        <v>4</v>
      </c>
      <c r="XZ224" s="4"/>
      <c r="YA224" s="108" t="str">
        <f>IF(XZ224&gt;0,INDEX(Вхідні_дані!$A$1067:$F$1166,MATCH(XZ224,Вхідні_дані!$C$1067:$C$1166,0),6),"-")</f>
        <v>-</v>
      </c>
      <c r="YB224" s="7"/>
      <c r="YC224" s="32" t="str">
        <f>IF(XZ224&gt;0,(YB224*YA224)/YB9/YB10/60,"-")</f>
        <v>-</v>
      </c>
      <c r="YG224" s="107">
        <v>4</v>
      </c>
      <c r="YH224" s="4"/>
      <c r="YI224" s="108" t="str">
        <f>IF(YH224&gt;0,INDEX(Вхідні_дані!$A$1067:$F$1166,MATCH(YH224,Вхідні_дані!$C$1067:$C$1166,0),6),"-")</f>
        <v>-</v>
      </c>
      <c r="YJ224" s="7"/>
      <c r="YK224" s="32" t="str">
        <f>IF(YH224&gt;0,(YJ224*YI224)/YJ9/YJ10/60,"-")</f>
        <v>-</v>
      </c>
      <c r="YO224" s="107">
        <v>4</v>
      </c>
      <c r="YP224" s="4"/>
      <c r="YQ224" s="108" t="str">
        <f>IF(YP224&gt;0,INDEX(Вхідні_дані!$A$1067:$F$1166,MATCH(YP224,Вхідні_дані!$C$1067:$C$1166,0),6),"-")</f>
        <v>-</v>
      </c>
      <c r="YR224" s="7"/>
      <c r="YS224" s="32" t="str">
        <f>IF(YP224&gt;0,(YR224*YQ224)/YR9/YR10/60,"-")</f>
        <v>-</v>
      </c>
      <c r="YW224" s="107">
        <v>4</v>
      </c>
      <c r="YX224" s="4"/>
      <c r="YY224" s="108" t="str">
        <f>IF(YX224&gt;0,INDEX(Вхідні_дані!$A$1067:$F$1166,MATCH(YX224,Вхідні_дані!$C$1067:$C$1166,0),6),"-")</f>
        <v>-</v>
      </c>
      <c r="YZ224" s="7"/>
      <c r="ZA224" s="32" t="str">
        <f>IF(YX224&gt;0,(YZ224*YY224)/YZ9/YZ10/60,"-")</f>
        <v>-</v>
      </c>
      <c r="ZE224" s="107">
        <v>4</v>
      </c>
      <c r="ZF224" s="4"/>
      <c r="ZG224" s="108" t="str">
        <f>IF(ZF224&gt;0,INDEX(Вхідні_дані!$A$1067:$F$1166,MATCH(ZF224,Вхідні_дані!$C$1067:$C$1166,0),6),"-")</f>
        <v>-</v>
      </c>
      <c r="ZH224" s="7"/>
      <c r="ZI224" s="32" t="str">
        <f>IF(ZF224&gt;0,(ZH224*ZG224)/ZH9/ZH10/60,"-")</f>
        <v>-</v>
      </c>
      <c r="ZM224" s="107">
        <v>4</v>
      </c>
      <c r="ZN224" s="4"/>
      <c r="ZO224" s="108" t="str">
        <f>IF(ZN224&gt;0,INDEX(Вхідні_дані!$A$1067:$F$1166,MATCH(ZN224,Вхідні_дані!$C$1067:$C$1166,0),6),"-")</f>
        <v>-</v>
      </c>
      <c r="ZP224" s="7"/>
      <c r="ZQ224" s="32" t="str">
        <f>IF(ZN224&gt;0,(ZP224*ZO224)/ZP9/ZP10/60,"-")</f>
        <v>-</v>
      </c>
      <c r="ZU224" s="107">
        <v>4</v>
      </c>
      <c r="ZV224" s="4"/>
      <c r="ZW224" s="108" t="str">
        <f>IF(ZV224&gt;0,INDEX(Вхідні_дані!$A$1067:$F$1166,MATCH(ZV224,Вхідні_дані!$C$1067:$C$1166,0),6),"-")</f>
        <v>-</v>
      </c>
      <c r="ZX224" s="7"/>
      <c r="ZY224" s="32" t="str">
        <f>IF(ZV224&gt;0,(ZX224*ZW224)/ZX9/ZX10/60,"-")</f>
        <v>-</v>
      </c>
      <c r="AAC224" s="107">
        <v>4</v>
      </c>
      <c r="AAD224" s="4"/>
      <c r="AAE224" s="108" t="str">
        <f>IF(AAD224&gt;0,INDEX(Вхідні_дані!$A$1067:$F$1166,MATCH(AAD224,Вхідні_дані!$C$1067:$C$1166,0),6),"-")</f>
        <v>-</v>
      </c>
      <c r="AAF224" s="7"/>
      <c r="AAG224" s="32" t="str">
        <f>IF(AAD224&gt;0,(AAF224*AAE224)/AAF9/AAF10/60,"-")</f>
        <v>-</v>
      </c>
      <c r="AAK224" s="107">
        <v>4</v>
      </c>
      <c r="AAL224" s="4"/>
      <c r="AAM224" s="108" t="str">
        <f>IF(AAL224&gt;0,INDEX(Вхідні_дані!$A$1067:$F$1166,MATCH(AAL224,Вхідні_дані!$C$1067:$C$1166,0),6),"-")</f>
        <v>-</v>
      </c>
      <c r="AAN224" s="7"/>
      <c r="AAO224" s="32" t="str">
        <f>IF(AAL224&gt;0,(AAN224*AAM224)/AAN9/AAN10/60,"-")</f>
        <v>-</v>
      </c>
      <c r="AAS224" s="107">
        <v>4</v>
      </c>
      <c r="AAT224" s="4"/>
      <c r="AAU224" s="108" t="str">
        <f>IF(AAT224&gt;0,INDEX(Вхідні_дані!$A$1067:$F$1166,MATCH(AAT224,Вхідні_дані!$C$1067:$C$1166,0),6),"-")</f>
        <v>-</v>
      </c>
      <c r="AAV224" s="7"/>
      <c r="AAW224" s="32" t="str">
        <f>IF(AAT224&gt;0,(AAV224*AAU224)/AAV9/AAV10/60,"-")</f>
        <v>-</v>
      </c>
      <c r="ABA224" s="107">
        <v>4</v>
      </c>
      <c r="ABB224" s="4"/>
      <c r="ABC224" s="108" t="str">
        <f>IF(ABB224&gt;0,INDEX(Вхідні_дані!$A$1067:$F$1166,MATCH(ABB224,Вхідні_дані!$C$1067:$C$1166,0),6),"-")</f>
        <v>-</v>
      </c>
      <c r="ABD224" s="7"/>
      <c r="ABE224" s="32" t="str">
        <f>IF(ABB224&gt;0,(ABD224*ABC224)/ABD9/ABD10/60,"-")</f>
        <v>-</v>
      </c>
      <c r="ABI224" s="107">
        <v>4</v>
      </c>
      <c r="ABJ224" s="4"/>
      <c r="ABK224" s="108" t="str">
        <f>IF(ABJ224&gt;0,INDEX(Вхідні_дані!$A$1067:$F$1166,MATCH(ABJ224,Вхідні_дані!$C$1067:$C$1166,0),6),"-")</f>
        <v>-</v>
      </c>
      <c r="ABL224" s="7"/>
      <c r="ABM224" s="32" t="str">
        <f>IF(ABJ224&gt;0,(ABL224*ABK224)/ABL9/ABL10/60,"-")</f>
        <v>-</v>
      </c>
      <c r="ABQ224" s="107">
        <v>4</v>
      </c>
      <c r="ABR224" s="4"/>
      <c r="ABS224" s="108" t="str">
        <f>IF(ABR224&gt;0,INDEX(Вхідні_дані!$A$1067:$F$1166,MATCH(ABR224,Вхідні_дані!$C$1067:$C$1166,0),6),"-")</f>
        <v>-</v>
      </c>
      <c r="ABT224" s="7"/>
      <c r="ABU224" s="32" t="str">
        <f>IF(ABR224&gt;0,(ABT224*ABS224)/ABT9/ABT10/60,"-")</f>
        <v>-</v>
      </c>
      <c r="ABY224" s="107">
        <v>4</v>
      </c>
      <c r="ABZ224" s="4"/>
      <c r="ACA224" s="108" t="str">
        <f>IF(ABZ224&gt;0,INDEX(Вхідні_дані!$A$1067:$F$1166,MATCH(ABZ224,Вхідні_дані!$C$1067:$C$1166,0),6),"-")</f>
        <v>-</v>
      </c>
      <c r="ACB224" s="7"/>
      <c r="ACC224" s="32" t="str">
        <f>IF(ABZ224&gt;0,(ACB224*ACA224)/ACB9/ACB10/60,"-")</f>
        <v>-</v>
      </c>
      <c r="ACG224" s="107">
        <v>4</v>
      </c>
      <c r="ACH224" s="4"/>
      <c r="ACI224" s="108" t="str">
        <f>IF(ACH224&gt;0,INDEX(Вхідні_дані!$A$1067:$F$1166,MATCH(ACH224,Вхідні_дані!$C$1067:$C$1166,0),6),"-")</f>
        <v>-</v>
      </c>
      <c r="ACJ224" s="7"/>
      <c r="ACK224" s="32" t="str">
        <f>IF(ACH224&gt;0,(ACJ224*ACI224)/ACJ9/ACJ10/60,"-")</f>
        <v>-</v>
      </c>
      <c r="ACO224" s="107">
        <v>4</v>
      </c>
      <c r="ACP224" s="4"/>
      <c r="ACQ224" s="108" t="str">
        <f>IF(ACP224&gt;0,INDEX(Вхідні_дані!$A$1067:$F$1166,MATCH(ACP224,Вхідні_дані!$C$1067:$C$1166,0),6),"-")</f>
        <v>-</v>
      </c>
      <c r="ACR224" s="7"/>
      <c r="ACS224" s="32" t="str">
        <f>IF(ACP224&gt;0,(ACR224*ACQ224)/ACR9/ACR10/60,"-")</f>
        <v>-</v>
      </c>
      <c r="ACW224" s="107">
        <v>4</v>
      </c>
      <c r="ACX224" s="4"/>
      <c r="ACY224" s="108" t="str">
        <f>IF(ACX224&gt;0,INDEX(Вхідні_дані!$A$1067:$F$1166,MATCH(ACX224,Вхідні_дані!$C$1067:$C$1166,0),6),"-")</f>
        <v>-</v>
      </c>
      <c r="ACZ224" s="7"/>
      <c r="ADA224" s="32" t="str">
        <f>IF(ACX224&gt;0,(ACZ224*ACY224)/ACZ9/ACZ10/60,"-")</f>
        <v>-</v>
      </c>
      <c r="ADE224" s="107">
        <v>4</v>
      </c>
      <c r="ADF224" s="4"/>
      <c r="ADG224" s="108" t="str">
        <f>IF(ADF224&gt;0,INDEX(Вхідні_дані!$A$1067:$F$1166,MATCH(ADF224,Вхідні_дані!$C$1067:$C$1166,0),6),"-")</f>
        <v>-</v>
      </c>
      <c r="ADH224" s="7"/>
      <c r="ADI224" s="32" t="str">
        <f>IF(ADF224&gt;0,(ADH224*ADG224)/ADH9/ADH10/60,"-")</f>
        <v>-</v>
      </c>
      <c r="ADM224" s="107">
        <v>4</v>
      </c>
      <c r="ADN224" s="4"/>
      <c r="ADO224" s="108" t="str">
        <f>IF(ADN224&gt;0,INDEX(Вхідні_дані!$A$1067:$F$1166,MATCH(ADN224,Вхідні_дані!$C$1067:$C$1166,0),6),"-")</f>
        <v>-</v>
      </c>
      <c r="ADP224" s="7"/>
      <c r="ADQ224" s="32" t="str">
        <f>IF(ADN224&gt;0,(ADP224*ADO224)/ADP9/ADP10/60,"-")</f>
        <v>-</v>
      </c>
    </row>
    <row r="225" spans="1:800" ht="24.75" customHeight="1" outlineLevel="1" x14ac:dyDescent="0.25">
      <c r="A225" s="107">
        <v>5</v>
      </c>
      <c r="B225" s="4"/>
      <c r="C225" s="108" t="str">
        <f>IF(B225&gt;0,INDEX(Вхідні_дані!$A$1067:$F$1166,MATCH(B225,Вхідні_дані!$C$1067:$C$1166,0),6),"-")</f>
        <v>-</v>
      </c>
      <c r="D225" s="7"/>
      <c r="E225" s="32" t="str">
        <f>IF(B225&gt;0,(D225*C225)/D9/D10/60,"-")</f>
        <v>-</v>
      </c>
      <c r="I225" s="107">
        <v>5</v>
      </c>
      <c r="J225" s="4"/>
      <c r="K225" s="108" t="str">
        <f>IF(J225&gt;0,INDEX(Вхідні_дані!$A$1067:$F$1166,MATCH(J225,Вхідні_дані!$C$1067:$C$1166,0),6),"-")</f>
        <v>-</v>
      </c>
      <c r="L225" s="7"/>
      <c r="M225" s="32" t="str">
        <f>IF(J225&gt;0,(L225*K225)/L9/L10/60,"-")</f>
        <v>-</v>
      </c>
      <c r="Q225" s="107">
        <v>5</v>
      </c>
      <c r="R225" s="4"/>
      <c r="S225" s="108" t="str">
        <f>IF(R225&gt;0,INDEX(Вхідні_дані!$A$1067:$F$1166,MATCH(R225,Вхідні_дані!$C$1067:$C$1166,0),6),"-")</f>
        <v>-</v>
      </c>
      <c r="T225" s="7"/>
      <c r="U225" s="32" t="str">
        <f>IF(R225&gt;0,(T225*S225)/T9/T10/60,"-")</f>
        <v>-</v>
      </c>
      <c r="Y225" s="107">
        <v>5</v>
      </c>
      <c r="Z225" s="4"/>
      <c r="AA225" s="108" t="str">
        <f>IF(Z225&gt;0,INDEX(Вхідні_дані!$A$1067:$F$1166,MATCH(Z225,Вхідні_дані!$C$1067:$C$1166,0),6),"-")</f>
        <v>-</v>
      </c>
      <c r="AB225" s="7"/>
      <c r="AC225" s="32" t="str">
        <f>IF(Z225&gt;0,(AB225*AA225)/AB9/AB10/60,"-")</f>
        <v>-</v>
      </c>
      <c r="AG225" s="107">
        <v>5</v>
      </c>
      <c r="AH225" s="4"/>
      <c r="AI225" s="108" t="str">
        <f>IF(AH225&gt;0,INDEX(Вхідні_дані!$A$1067:$F$1166,MATCH(AH225,Вхідні_дані!$C$1067:$C$1166,0),6),"-")</f>
        <v>-</v>
      </c>
      <c r="AJ225" s="7"/>
      <c r="AK225" s="32" t="str">
        <f>IF(AH225&gt;0,(AJ225*AI225)/AJ9/AJ10/60,"-")</f>
        <v>-</v>
      </c>
      <c r="AO225" s="107">
        <v>5</v>
      </c>
      <c r="AP225" s="4"/>
      <c r="AQ225" s="108" t="str">
        <f>IF(AP225&gt;0,INDEX(Вхідні_дані!$A$1067:$F$1166,MATCH(AP225,Вхідні_дані!$C$1067:$C$1166,0),6),"-")</f>
        <v>-</v>
      </c>
      <c r="AR225" s="7"/>
      <c r="AS225" s="32" t="str">
        <f>IF(AP225&gt;0,(AR225*AQ225)/AR9/AR10/60,"-")</f>
        <v>-</v>
      </c>
      <c r="AW225" s="107">
        <v>5</v>
      </c>
      <c r="AX225" s="4"/>
      <c r="AY225" s="108" t="str">
        <f>IF(AX225&gt;0,INDEX(Вхідні_дані!$A$1067:$F$1166,MATCH(AX225,Вхідні_дані!$C$1067:$C$1166,0),6),"-")</f>
        <v>-</v>
      </c>
      <c r="AZ225" s="7"/>
      <c r="BA225" s="32" t="str">
        <f>IF(AX225&gt;0,(AZ225*AY225)/AZ9/AZ10/60,"-")</f>
        <v>-</v>
      </c>
      <c r="BE225" s="107">
        <v>5</v>
      </c>
      <c r="BF225" s="4"/>
      <c r="BG225" s="108" t="str">
        <f>IF(BF225&gt;0,INDEX(Вхідні_дані!$A$1067:$F$1166,MATCH(BF225,Вхідні_дані!$C$1067:$C$1166,0),6),"-")</f>
        <v>-</v>
      </c>
      <c r="BH225" s="7"/>
      <c r="BI225" s="32" t="str">
        <f>IF(BF225&gt;0,(BH225*BG225)/BH9/BH10/60,"-")</f>
        <v>-</v>
      </c>
      <c r="BM225" s="107">
        <v>5</v>
      </c>
      <c r="BN225" s="4"/>
      <c r="BO225" s="108" t="str">
        <f>IF(BN225&gt;0,INDEX(Вхідні_дані!$A$1067:$F$1166,MATCH(BN225,Вхідні_дані!$C$1067:$C$1166,0),6),"-")</f>
        <v>-</v>
      </c>
      <c r="BP225" s="7"/>
      <c r="BQ225" s="32" t="str">
        <f>IF(BN225&gt;0,(BP225*BO225)/BP9/BP10/60,"-")</f>
        <v>-</v>
      </c>
      <c r="BU225" s="107">
        <v>5</v>
      </c>
      <c r="BV225" s="4"/>
      <c r="BW225" s="108" t="str">
        <f>IF(BV225&gt;0,INDEX(Вхідні_дані!$A$1067:$F$1166,MATCH(BV225,Вхідні_дані!$C$1067:$C$1166,0),6),"-")</f>
        <v>-</v>
      </c>
      <c r="BX225" s="7"/>
      <c r="BY225" s="32" t="str">
        <f>IF(BV225&gt;0,(BX225*BW225)/BX9/BX10/60,"-")</f>
        <v>-</v>
      </c>
      <c r="CC225" s="107">
        <v>5</v>
      </c>
      <c r="CD225" s="4"/>
      <c r="CE225" s="108" t="str">
        <f>IF(CD225&gt;0,INDEX(Вхідні_дані!$A$1067:$F$1166,MATCH(CD225,Вхідні_дані!$C$1067:$C$1166,0),6),"-")</f>
        <v>-</v>
      </c>
      <c r="CF225" s="7"/>
      <c r="CG225" s="32" t="str">
        <f>IF(CD225&gt;0,(CF225*CE225)/CF9/CF10/60,"-")</f>
        <v>-</v>
      </c>
      <c r="CK225" s="107">
        <v>5</v>
      </c>
      <c r="CL225" s="4"/>
      <c r="CM225" s="108" t="str">
        <f>IF(CL225&gt;0,INDEX(Вхідні_дані!$A$1067:$F$1166,MATCH(CL225,Вхідні_дані!$C$1067:$C$1166,0),6),"-")</f>
        <v>-</v>
      </c>
      <c r="CN225" s="7"/>
      <c r="CO225" s="32" t="str">
        <f>IF(CL225&gt;0,(CN225*CM225)/CN9/CN10/60,"-")</f>
        <v>-</v>
      </c>
      <c r="CS225" s="107">
        <v>5</v>
      </c>
      <c r="CT225" s="4"/>
      <c r="CU225" s="108" t="str">
        <f>IF(CT225&gt;0,INDEX(Вхідні_дані!$A$1067:$F$1166,MATCH(CT225,Вхідні_дані!$C$1067:$C$1166,0),6),"-")</f>
        <v>-</v>
      </c>
      <c r="CV225" s="7"/>
      <c r="CW225" s="32" t="str">
        <f>IF(CT225&gt;0,(CV225*CU225)/CV9/CV10/60,"-")</f>
        <v>-</v>
      </c>
      <c r="DA225" s="107">
        <v>5</v>
      </c>
      <c r="DB225" s="4"/>
      <c r="DC225" s="108" t="str">
        <f>IF(DB225&gt;0,INDEX(Вхідні_дані!$A$1067:$F$1166,MATCH(DB225,Вхідні_дані!$C$1067:$C$1166,0),6),"-")</f>
        <v>-</v>
      </c>
      <c r="DD225" s="7"/>
      <c r="DE225" s="32" t="str">
        <f>IF(DB225&gt;0,(DD225*DC225)/DD9/DD10/60,"-")</f>
        <v>-</v>
      </c>
      <c r="DI225" s="107">
        <v>5</v>
      </c>
      <c r="DJ225" s="4"/>
      <c r="DK225" s="108" t="str">
        <f>IF(DJ225&gt;0,INDEX(Вхідні_дані!$A$1067:$F$1166,MATCH(DJ225,Вхідні_дані!$C$1067:$C$1166,0),6),"-")</f>
        <v>-</v>
      </c>
      <c r="DL225" s="7"/>
      <c r="DM225" s="32" t="str">
        <f>IF(DJ225&gt;0,(DL225*DK225)/DL9/DL10/60,"-")</f>
        <v>-</v>
      </c>
      <c r="DQ225" s="107">
        <v>5</v>
      </c>
      <c r="DR225" s="4"/>
      <c r="DS225" s="108" t="str">
        <f>IF(DR225&gt;0,INDEX(Вхідні_дані!$A$1067:$F$1166,MATCH(DR225,Вхідні_дані!$C$1067:$C$1166,0),6),"-")</f>
        <v>-</v>
      </c>
      <c r="DT225" s="7"/>
      <c r="DU225" s="32" t="str">
        <f>IF(DR225&gt;0,(DT225*DS225)/DT9/DT10/60,"-")</f>
        <v>-</v>
      </c>
      <c r="DY225" s="107">
        <v>5</v>
      </c>
      <c r="DZ225" s="4"/>
      <c r="EA225" s="108" t="str">
        <f>IF(DZ225&gt;0,INDEX(Вхідні_дані!$A$1067:$F$1166,MATCH(DZ225,Вхідні_дані!$C$1067:$C$1166,0),6),"-")</f>
        <v>-</v>
      </c>
      <c r="EB225" s="7"/>
      <c r="EC225" s="32" t="str">
        <f>IF(DZ225&gt;0,(EB225*EA225)/EB9/EB10/60,"-")</f>
        <v>-</v>
      </c>
      <c r="EG225" s="107">
        <v>5</v>
      </c>
      <c r="EH225" s="4"/>
      <c r="EI225" s="108" t="str">
        <f>IF(EH225&gt;0,INDEX(Вхідні_дані!$A$1067:$F$1166,MATCH(EH225,Вхідні_дані!$C$1067:$C$1166,0),6),"-")</f>
        <v>-</v>
      </c>
      <c r="EJ225" s="7"/>
      <c r="EK225" s="32" t="str">
        <f>IF(EH225&gt;0,(EJ225*EI225)/EJ9/EJ10/60,"-")</f>
        <v>-</v>
      </c>
      <c r="EO225" s="107">
        <v>5</v>
      </c>
      <c r="EP225" s="4"/>
      <c r="EQ225" s="108" t="str">
        <f>IF(EP225&gt;0,INDEX(Вхідні_дані!$A$1067:$F$1166,MATCH(EP225,Вхідні_дані!$C$1067:$C$1166,0),6),"-")</f>
        <v>-</v>
      </c>
      <c r="ER225" s="7"/>
      <c r="ES225" s="32" t="str">
        <f>IF(EP225&gt;0,(ER225*EQ225)/ER9/ER10/60,"-")</f>
        <v>-</v>
      </c>
      <c r="EW225" s="107">
        <v>5</v>
      </c>
      <c r="EX225" s="4"/>
      <c r="EY225" s="108" t="str">
        <f>IF(EX225&gt;0,INDEX(Вхідні_дані!$A$1067:$F$1166,MATCH(EX225,Вхідні_дані!$C$1067:$C$1166,0),6),"-")</f>
        <v>-</v>
      </c>
      <c r="EZ225" s="7"/>
      <c r="FA225" s="32" t="str">
        <f>IF(EX225&gt;0,(EZ225*EY225)/EZ9/EZ10/60,"-")</f>
        <v>-</v>
      </c>
      <c r="FE225" s="107">
        <v>5</v>
      </c>
      <c r="FF225" s="4"/>
      <c r="FG225" s="108" t="str">
        <f>IF(FF225&gt;0,INDEX(Вхідні_дані!$A$1067:$F$1166,MATCH(FF225,Вхідні_дані!$C$1067:$C$1166,0),6),"-")</f>
        <v>-</v>
      </c>
      <c r="FH225" s="7"/>
      <c r="FI225" s="32" t="str">
        <f>IF(FF225&gt;0,(FH225*FG225)/FH9/FH10/60,"-")</f>
        <v>-</v>
      </c>
      <c r="FM225" s="107">
        <v>5</v>
      </c>
      <c r="FN225" s="4"/>
      <c r="FO225" s="108" t="str">
        <f>IF(FN225&gt;0,INDEX(Вхідні_дані!$A$1067:$F$1166,MATCH(FN225,Вхідні_дані!$C$1067:$C$1166,0),6),"-")</f>
        <v>-</v>
      </c>
      <c r="FP225" s="7"/>
      <c r="FQ225" s="32" t="str">
        <f>IF(FN225&gt;0,(FP225*FO225)/FP9/FP10/60,"-")</f>
        <v>-</v>
      </c>
      <c r="FU225" s="107">
        <v>5</v>
      </c>
      <c r="FV225" s="4"/>
      <c r="FW225" s="108" t="str">
        <f>IF(FV225&gt;0,INDEX(Вхідні_дані!$A$1067:$F$1166,MATCH(FV225,Вхідні_дані!$C$1067:$C$1166,0),6),"-")</f>
        <v>-</v>
      </c>
      <c r="FX225" s="7"/>
      <c r="FY225" s="32" t="str">
        <f>IF(FV225&gt;0,(FX225*FW225)/FX9/FX10/60,"-")</f>
        <v>-</v>
      </c>
      <c r="GC225" s="107">
        <v>5</v>
      </c>
      <c r="GD225" s="4"/>
      <c r="GE225" s="108" t="str">
        <f>IF(GD225&gt;0,INDEX(Вхідні_дані!$A$1067:$F$1166,MATCH(GD225,Вхідні_дані!$C$1067:$C$1166,0),6),"-")</f>
        <v>-</v>
      </c>
      <c r="GF225" s="7"/>
      <c r="GG225" s="32" t="str">
        <f>IF(GD225&gt;0,(GF225*GE225)/GF9/GF10/60,"-")</f>
        <v>-</v>
      </c>
      <c r="GK225" s="107">
        <v>5</v>
      </c>
      <c r="GL225" s="4"/>
      <c r="GM225" s="108" t="str">
        <f>IF(GL225&gt;0,INDEX(Вхідні_дані!$A$1067:$F$1166,MATCH(GL225,Вхідні_дані!$C$1067:$C$1166,0),6),"-")</f>
        <v>-</v>
      </c>
      <c r="GN225" s="7"/>
      <c r="GO225" s="32" t="str">
        <f>IF(GL225&gt;0,(GN225*GM225)/GN9/GN10/60,"-")</f>
        <v>-</v>
      </c>
      <c r="GS225" s="107">
        <v>5</v>
      </c>
      <c r="GT225" s="4"/>
      <c r="GU225" s="108" t="str">
        <f>IF(GT225&gt;0,INDEX(Вхідні_дані!$A$1067:$F$1166,MATCH(GT225,Вхідні_дані!$C$1067:$C$1166,0),6),"-")</f>
        <v>-</v>
      </c>
      <c r="GV225" s="7"/>
      <c r="GW225" s="32" t="str">
        <f>IF(GT225&gt;0,(GV225*GU225)/GV9/GV10/60,"-")</f>
        <v>-</v>
      </c>
      <c r="HA225" s="107">
        <v>5</v>
      </c>
      <c r="HB225" s="4"/>
      <c r="HC225" s="108" t="str">
        <f>IF(HB225&gt;0,INDEX(Вхідні_дані!$A$1067:$F$1166,MATCH(HB225,Вхідні_дані!$C$1067:$C$1166,0),6),"-")</f>
        <v>-</v>
      </c>
      <c r="HD225" s="7"/>
      <c r="HE225" s="32" t="str">
        <f>IF(HB225&gt;0,(HD225*HC225)/HD9/HD10/60,"-")</f>
        <v>-</v>
      </c>
      <c r="HI225" s="107">
        <v>5</v>
      </c>
      <c r="HJ225" s="4"/>
      <c r="HK225" s="108" t="str">
        <f>IF(HJ225&gt;0,INDEX(Вхідні_дані!$A$1067:$F$1166,MATCH(HJ225,Вхідні_дані!$C$1067:$C$1166,0),6),"-")</f>
        <v>-</v>
      </c>
      <c r="HL225" s="7"/>
      <c r="HM225" s="32" t="str">
        <f>IF(HJ225&gt;0,(HL225*HK225)/HL9/HL10/60,"-")</f>
        <v>-</v>
      </c>
      <c r="HQ225" s="107">
        <v>5</v>
      </c>
      <c r="HR225" s="4"/>
      <c r="HS225" s="108" t="str">
        <f>IF(HR225&gt;0,INDEX(Вхідні_дані!$A$1067:$F$1166,MATCH(HR225,Вхідні_дані!$C$1067:$C$1166,0),6),"-")</f>
        <v>-</v>
      </c>
      <c r="HT225" s="7"/>
      <c r="HU225" s="32" t="str">
        <f>IF(HR225&gt;0,(HT225*HS225)/HT9/HT10/60,"-")</f>
        <v>-</v>
      </c>
      <c r="HY225" s="107">
        <v>5</v>
      </c>
      <c r="HZ225" s="4"/>
      <c r="IA225" s="108" t="str">
        <f>IF(HZ225&gt;0,INDEX(Вхідні_дані!$A$1067:$F$1166,MATCH(HZ225,Вхідні_дані!$C$1067:$C$1166,0),6),"-")</f>
        <v>-</v>
      </c>
      <c r="IB225" s="7"/>
      <c r="IC225" s="32" t="str">
        <f>IF(HZ225&gt;0,(IB225*IA225)/IB9/IB10/60,"-")</f>
        <v>-</v>
      </c>
      <c r="IG225" s="107">
        <v>5</v>
      </c>
      <c r="IH225" s="4"/>
      <c r="II225" s="108" t="str">
        <f>IF(IH225&gt;0,INDEX(Вхідні_дані!$A$1067:$F$1166,MATCH(IH225,Вхідні_дані!$C$1067:$C$1166,0),6),"-")</f>
        <v>-</v>
      </c>
      <c r="IJ225" s="7"/>
      <c r="IK225" s="32" t="str">
        <f>IF(IH225&gt;0,(IJ225*II225)/IJ9/IJ10/60,"-")</f>
        <v>-</v>
      </c>
      <c r="IO225" s="107">
        <v>5</v>
      </c>
      <c r="IP225" s="4"/>
      <c r="IQ225" s="108" t="str">
        <f>IF(IP225&gt;0,INDEX(Вхідні_дані!$A$1067:$F$1166,MATCH(IP225,Вхідні_дані!$C$1067:$C$1166,0),6),"-")</f>
        <v>-</v>
      </c>
      <c r="IR225" s="7"/>
      <c r="IS225" s="32" t="str">
        <f>IF(IP225&gt;0,(IR225*IQ225)/IR9/IR10/60,"-")</f>
        <v>-</v>
      </c>
      <c r="IW225" s="107">
        <v>5</v>
      </c>
      <c r="IX225" s="4"/>
      <c r="IY225" s="108" t="str">
        <f>IF(IX225&gt;0,INDEX(Вхідні_дані!$A$1067:$F$1166,MATCH(IX225,Вхідні_дані!$C$1067:$C$1166,0),6),"-")</f>
        <v>-</v>
      </c>
      <c r="IZ225" s="7"/>
      <c r="JA225" s="32" t="str">
        <f>IF(IX225&gt;0,(IZ225*IY225)/IZ9/IZ10/60,"-")</f>
        <v>-</v>
      </c>
      <c r="JE225" s="107">
        <v>5</v>
      </c>
      <c r="JF225" s="4"/>
      <c r="JG225" s="108" t="str">
        <f>IF(JF225&gt;0,INDEX(Вхідні_дані!$A$1067:$F$1166,MATCH(JF225,Вхідні_дані!$C$1067:$C$1166,0),6),"-")</f>
        <v>-</v>
      </c>
      <c r="JH225" s="7"/>
      <c r="JI225" s="32" t="str">
        <f>IF(JF225&gt;0,(JH225*JG225)/JH9/JH10/60,"-")</f>
        <v>-</v>
      </c>
      <c r="JM225" s="107">
        <v>5</v>
      </c>
      <c r="JN225" s="4"/>
      <c r="JO225" s="108" t="str">
        <f>IF(JN225&gt;0,INDEX(Вхідні_дані!$A$1067:$F$1166,MATCH(JN225,Вхідні_дані!$C$1067:$C$1166,0),6),"-")</f>
        <v>-</v>
      </c>
      <c r="JP225" s="7"/>
      <c r="JQ225" s="32" t="str">
        <f>IF(JN225&gt;0,(JP225*JO225)/JP9/JP10/60,"-")</f>
        <v>-</v>
      </c>
      <c r="JU225" s="107">
        <v>5</v>
      </c>
      <c r="JV225" s="4"/>
      <c r="JW225" s="108" t="str">
        <f>IF(JV225&gt;0,INDEX(Вхідні_дані!$A$1067:$F$1166,MATCH(JV225,Вхідні_дані!$C$1067:$C$1166,0),6),"-")</f>
        <v>-</v>
      </c>
      <c r="JX225" s="7"/>
      <c r="JY225" s="32" t="str">
        <f>IF(JV225&gt;0,(JX225*JW225)/JX9/JX10/60,"-")</f>
        <v>-</v>
      </c>
      <c r="KC225" s="107">
        <v>5</v>
      </c>
      <c r="KD225" s="4"/>
      <c r="KE225" s="108" t="str">
        <f>IF(KD225&gt;0,INDEX(Вхідні_дані!$A$1067:$F$1166,MATCH(KD225,Вхідні_дані!$C$1067:$C$1166,0),6),"-")</f>
        <v>-</v>
      </c>
      <c r="KF225" s="7"/>
      <c r="KG225" s="32" t="str">
        <f>IF(KD225&gt;0,(KF225*KE225)/KF9/KF10/60,"-")</f>
        <v>-</v>
      </c>
      <c r="KK225" s="107">
        <v>5</v>
      </c>
      <c r="KL225" s="4"/>
      <c r="KM225" s="108" t="str">
        <f>IF(KL225&gt;0,INDEX(Вхідні_дані!$A$1067:$F$1166,MATCH(KL225,Вхідні_дані!$C$1067:$C$1166,0),6),"-")</f>
        <v>-</v>
      </c>
      <c r="KN225" s="7"/>
      <c r="KO225" s="32" t="str">
        <f>IF(KL225&gt;0,(KN225*KM225)/KN9/KN10/60,"-")</f>
        <v>-</v>
      </c>
      <c r="KS225" s="107">
        <v>5</v>
      </c>
      <c r="KT225" s="4"/>
      <c r="KU225" s="108" t="str">
        <f>IF(KT225&gt;0,INDEX(Вхідні_дані!$A$1067:$F$1166,MATCH(KT225,Вхідні_дані!$C$1067:$C$1166,0),6),"-")</f>
        <v>-</v>
      </c>
      <c r="KV225" s="7"/>
      <c r="KW225" s="32" t="str">
        <f>IF(KT225&gt;0,(KV225*KU225)/KV9/KV10/60,"-")</f>
        <v>-</v>
      </c>
      <c r="LA225" s="107">
        <v>5</v>
      </c>
      <c r="LB225" s="4"/>
      <c r="LC225" s="108" t="str">
        <f>IF(LB225&gt;0,INDEX(Вхідні_дані!$A$1067:$F$1166,MATCH(LB225,Вхідні_дані!$C$1067:$C$1166,0),6),"-")</f>
        <v>-</v>
      </c>
      <c r="LD225" s="7"/>
      <c r="LE225" s="32" t="str">
        <f>IF(LB225&gt;0,(LD225*LC225)/LD9/LD10/60,"-")</f>
        <v>-</v>
      </c>
      <c r="LI225" s="107">
        <v>5</v>
      </c>
      <c r="LJ225" s="4"/>
      <c r="LK225" s="108" t="str">
        <f>IF(LJ225&gt;0,INDEX(Вхідні_дані!$A$1067:$F$1166,MATCH(LJ225,Вхідні_дані!$C$1067:$C$1166,0),6),"-")</f>
        <v>-</v>
      </c>
      <c r="LL225" s="7"/>
      <c r="LM225" s="32" t="str">
        <f>IF(LJ225&gt;0,(LL225*LK225)/LL9/LL10/60,"-")</f>
        <v>-</v>
      </c>
      <c r="LQ225" s="107">
        <v>5</v>
      </c>
      <c r="LR225" s="4"/>
      <c r="LS225" s="108" t="str">
        <f>IF(LR225&gt;0,INDEX(Вхідні_дані!$A$1067:$F$1166,MATCH(LR225,Вхідні_дані!$C$1067:$C$1166,0),6),"-")</f>
        <v>-</v>
      </c>
      <c r="LT225" s="7"/>
      <c r="LU225" s="32" t="str">
        <f>IF(LR225&gt;0,(LT225*LS225)/LT9/LT10/60,"-")</f>
        <v>-</v>
      </c>
      <c r="LY225" s="107">
        <v>5</v>
      </c>
      <c r="LZ225" s="4"/>
      <c r="MA225" s="108" t="str">
        <f>IF(LZ225&gt;0,INDEX(Вхідні_дані!$A$1067:$F$1166,MATCH(LZ225,Вхідні_дані!$C$1067:$C$1166,0),6),"-")</f>
        <v>-</v>
      </c>
      <c r="MB225" s="7"/>
      <c r="MC225" s="32" t="str">
        <f>IF(LZ225&gt;0,(MB225*MA225)/MB9/MB10/60,"-")</f>
        <v>-</v>
      </c>
      <c r="MG225" s="107">
        <v>5</v>
      </c>
      <c r="MH225" s="4"/>
      <c r="MI225" s="108" t="str">
        <f>IF(MH225&gt;0,INDEX(Вхідні_дані!$A$1067:$F$1166,MATCH(MH225,Вхідні_дані!$C$1067:$C$1166,0),6),"-")</f>
        <v>-</v>
      </c>
      <c r="MJ225" s="7"/>
      <c r="MK225" s="32" t="str">
        <f>IF(MH225&gt;0,(MJ225*MI225)/MJ9/MJ10/60,"-")</f>
        <v>-</v>
      </c>
      <c r="MO225" s="107">
        <v>5</v>
      </c>
      <c r="MP225" s="4"/>
      <c r="MQ225" s="108" t="str">
        <f>IF(MP225&gt;0,INDEX(Вхідні_дані!$A$1067:$F$1166,MATCH(MP225,Вхідні_дані!$C$1067:$C$1166,0),6),"-")</f>
        <v>-</v>
      </c>
      <c r="MR225" s="7"/>
      <c r="MS225" s="32" t="str">
        <f>IF(MP225&gt;0,(MR225*MQ225)/MR9/MR10/60,"-")</f>
        <v>-</v>
      </c>
      <c r="MW225" s="107">
        <v>5</v>
      </c>
      <c r="MX225" s="4"/>
      <c r="MY225" s="108" t="str">
        <f>IF(MX225&gt;0,INDEX(Вхідні_дані!$A$1067:$F$1166,MATCH(MX225,Вхідні_дані!$C$1067:$C$1166,0),6),"-")</f>
        <v>-</v>
      </c>
      <c r="MZ225" s="7"/>
      <c r="NA225" s="32" t="str">
        <f>IF(MX225&gt;0,(MZ225*MY225)/MZ9/MZ10/60,"-")</f>
        <v>-</v>
      </c>
      <c r="NE225" s="107">
        <v>5</v>
      </c>
      <c r="NF225" s="4"/>
      <c r="NG225" s="108" t="str">
        <f>IF(NF225&gt;0,INDEX(Вхідні_дані!$A$1067:$F$1166,MATCH(NF225,Вхідні_дані!$C$1067:$C$1166,0),6),"-")</f>
        <v>-</v>
      </c>
      <c r="NH225" s="7"/>
      <c r="NI225" s="32" t="str">
        <f>IF(NF225&gt;0,(NH225*NG225)/NH9/NH10/60,"-")</f>
        <v>-</v>
      </c>
      <c r="NM225" s="107">
        <v>5</v>
      </c>
      <c r="NN225" s="4"/>
      <c r="NO225" s="108" t="str">
        <f>IF(NN225&gt;0,INDEX(Вхідні_дані!$A$1067:$F$1166,MATCH(NN225,Вхідні_дані!$C$1067:$C$1166,0),6),"-")</f>
        <v>-</v>
      </c>
      <c r="NP225" s="7"/>
      <c r="NQ225" s="32" t="str">
        <f>IF(NN225&gt;0,(NP225*NO225)/NP9/NP10/60,"-")</f>
        <v>-</v>
      </c>
      <c r="NU225" s="107">
        <v>5</v>
      </c>
      <c r="NV225" s="4"/>
      <c r="NW225" s="108" t="str">
        <f>IF(NV225&gt;0,INDEX(Вхідні_дані!$A$1067:$F$1166,MATCH(NV225,Вхідні_дані!$C$1067:$C$1166,0),6),"-")</f>
        <v>-</v>
      </c>
      <c r="NX225" s="7"/>
      <c r="NY225" s="32" t="str">
        <f>IF(NV225&gt;0,(NX225*NW225)/NX9/NX10/60,"-")</f>
        <v>-</v>
      </c>
      <c r="OC225" s="107">
        <v>5</v>
      </c>
      <c r="OD225" s="4"/>
      <c r="OE225" s="108" t="str">
        <f>IF(OD225&gt;0,INDEX(Вхідні_дані!$A$1067:$F$1166,MATCH(OD225,Вхідні_дані!$C$1067:$C$1166,0),6),"-")</f>
        <v>-</v>
      </c>
      <c r="OF225" s="7"/>
      <c r="OG225" s="32" t="str">
        <f>IF(OD225&gt;0,(OF225*OE225)/OF9/OF10/60,"-")</f>
        <v>-</v>
      </c>
      <c r="OK225" s="107">
        <v>5</v>
      </c>
      <c r="OL225" s="4"/>
      <c r="OM225" s="108" t="str">
        <f>IF(OL225&gt;0,INDEX(Вхідні_дані!$A$1067:$F$1166,MATCH(OL225,Вхідні_дані!$C$1067:$C$1166,0),6),"-")</f>
        <v>-</v>
      </c>
      <c r="ON225" s="7"/>
      <c r="OO225" s="32" t="str">
        <f>IF(OL225&gt;0,(ON225*OM225)/ON9/ON10/60,"-")</f>
        <v>-</v>
      </c>
      <c r="OS225" s="107">
        <v>5</v>
      </c>
      <c r="OT225" s="4"/>
      <c r="OU225" s="108" t="str">
        <f>IF(OT225&gt;0,INDEX(Вхідні_дані!$A$1067:$F$1166,MATCH(OT225,Вхідні_дані!$C$1067:$C$1166,0),6),"-")</f>
        <v>-</v>
      </c>
      <c r="OV225" s="7"/>
      <c r="OW225" s="32" t="str">
        <f>IF(OT225&gt;0,(OV225*OU225)/OV9/OV10/60,"-")</f>
        <v>-</v>
      </c>
      <c r="PA225" s="107">
        <v>5</v>
      </c>
      <c r="PB225" s="4"/>
      <c r="PC225" s="108" t="str">
        <f>IF(PB225&gt;0,INDEX(Вхідні_дані!$A$1067:$F$1166,MATCH(PB225,Вхідні_дані!$C$1067:$C$1166,0),6),"-")</f>
        <v>-</v>
      </c>
      <c r="PD225" s="7"/>
      <c r="PE225" s="32" t="str">
        <f>IF(PB225&gt;0,(PD225*PC225)/PD9/PD10/60,"-")</f>
        <v>-</v>
      </c>
      <c r="PI225" s="107">
        <v>5</v>
      </c>
      <c r="PJ225" s="4"/>
      <c r="PK225" s="108" t="str">
        <f>IF(PJ225&gt;0,INDEX(Вхідні_дані!$A$1067:$F$1166,MATCH(PJ225,Вхідні_дані!$C$1067:$C$1166,0),6),"-")</f>
        <v>-</v>
      </c>
      <c r="PL225" s="7"/>
      <c r="PM225" s="32" t="str">
        <f>IF(PJ225&gt;0,(PL225*PK225)/PL9/PL10/60,"-")</f>
        <v>-</v>
      </c>
      <c r="PQ225" s="107">
        <v>5</v>
      </c>
      <c r="PR225" s="4"/>
      <c r="PS225" s="108" t="str">
        <f>IF(PR225&gt;0,INDEX(Вхідні_дані!$A$1067:$F$1166,MATCH(PR225,Вхідні_дані!$C$1067:$C$1166,0),6),"-")</f>
        <v>-</v>
      </c>
      <c r="PT225" s="7"/>
      <c r="PU225" s="32" t="str">
        <f>IF(PR225&gt;0,(PT225*PS225)/PT9/PT10/60,"-")</f>
        <v>-</v>
      </c>
      <c r="PY225" s="107">
        <v>5</v>
      </c>
      <c r="PZ225" s="4"/>
      <c r="QA225" s="108" t="str">
        <f>IF(PZ225&gt;0,INDEX(Вхідні_дані!$A$1067:$F$1166,MATCH(PZ225,Вхідні_дані!$C$1067:$C$1166,0),6),"-")</f>
        <v>-</v>
      </c>
      <c r="QB225" s="7"/>
      <c r="QC225" s="32" t="str">
        <f>IF(PZ225&gt;0,(QB225*QA225)/QB9/QB10/60,"-")</f>
        <v>-</v>
      </c>
      <c r="QG225" s="107">
        <v>5</v>
      </c>
      <c r="QH225" s="4"/>
      <c r="QI225" s="108" t="str">
        <f>IF(QH225&gt;0,INDEX(Вхідні_дані!$A$1067:$F$1166,MATCH(QH225,Вхідні_дані!$C$1067:$C$1166,0),6),"-")</f>
        <v>-</v>
      </c>
      <c r="QJ225" s="7"/>
      <c r="QK225" s="32" t="str">
        <f>IF(QH225&gt;0,(QJ225*QI225)/QJ9/QJ10/60,"-")</f>
        <v>-</v>
      </c>
      <c r="QO225" s="107">
        <v>5</v>
      </c>
      <c r="QP225" s="4"/>
      <c r="QQ225" s="108" t="str">
        <f>IF(QP225&gt;0,INDEX(Вхідні_дані!$A$1067:$F$1166,MATCH(QP225,Вхідні_дані!$C$1067:$C$1166,0),6),"-")</f>
        <v>-</v>
      </c>
      <c r="QR225" s="7"/>
      <c r="QS225" s="32" t="str">
        <f>IF(QP225&gt;0,(QR225*QQ225)/QR9/QR10/60,"-")</f>
        <v>-</v>
      </c>
      <c r="QW225" s="107">
        <v>5</v>
      </c>
      <c r="QX225" s="4"/>
      <c r="QY225" s="108" t="str">
        <f>IF(QX225&gt;0,INDEX(Вхідні_дані!$A$1067:$F$1166,MATCH(QX225,Вхідні_дані!$C$1067:$C$1166,0),6),"-")</f>
        <v>-</v>
      </c>
      <c r="QZ225" s="7"/>
      <c r="RA225" s="32" t="str">
        <f>IF(QX225&gt;0,(QZ225*QY225)/QZ9/QZ10/60,"-")</f>
        <v>-</v>
      </c>
      <c r="RE225" s="107">
        <v>5</v>
      </c>
      <c r="RF225" s="4"/>
      <c r="RG225" s="108" t="str">
        <f>IF(RF225&gt;0,INDEX(Вхідні_дані!$A$1067:$F$1166,MATCH(RF225,Вхідні_дані!$C$1067:$C$1166,0),6),"-")</f>
        <v>-</v>
      </c>
      <c r="RH225" s="7"/>
      <c r="RI225" s="32" t="str">
        <f>IF(RF225&gt;0,(RH225*RG225)/RH9/RH10/60,"-")</f>
        <v>-</v>
      </c>
      <c r="RM225" s="107">
        <v>5</v>
      </c>
      <c r="RN225" s="4"/>
      <c r="RO225" s="108" t="str">
        <f>IF(RN225&gt;0,INDEX(Вхідні_дані!$A$1067:$F$1166,MATCH(RN225,Вхідні_дані!$C$1067:$C$1166,0),6),"-")</f>
        <v>-</v>
      </c>
      <c r="RP225" s="7"/>
      <c r="RQ225" s="32" t="str">
        <f>IF(RN225&gt;0,(RP225*RO225)/RP9/RP10/60,"-")</f>
        <v>-</v>
      </c>
      <c r="RU225" s="107">
        <v>5</v>
      </c>
      <c r="RV225" s="4"/>
      <c r="RW225" s="108" t="str">
        <f>IF(RV225&gt;0,INDEX(Вхідні_дані!$A$1067:$F$1166,MATCH(RV225,Вхідні_дані!$C$1067:$C$1166,0),6),"-")</f>
        <v>-</v>
      </c>
      <c r="RX225" s="7"/>
      <c r="RY225" s="32" t="str">
        <f>IF(RV225&gt;0,(RX225*RW225)/RX9/RX10/60,"-")</f>
        <v>-</v>
      </c>
      <c r="SC225" s="107">
        <v>5</v>
      </c>
      <c r="SD225" s="4"/>
      <c r="SE225" s="108" t="str">
        <f>IF(SD225&gt;0,INDEX(Вхідні_дані!$A$1067:$F$1166,MATCH(SD225,Вхідні_дані!$C$1067:$C$1166,0),6),"-")</f>
        <v>-</v>
      </c>
      <c r="SF225" s="7"/>
      <c r="SG225" s="32" t="str">
        <f>IF(SD225&gt;0,(SF225*SE225)/SF9/SF10/60,"-")</f>
        <v>-</v>
      </c>
      <c r="SK225" s="107">
        <v>5</v>
      </c>
      <c r="SL225" s="4"/>
      <c r="SM225" s="108" t="str">
        <f>IF(SL225&gt;0,INDEX(Вхідні_дані!$A$1067:$F$1166,MATCH(SL225,Вхідні_дані!$C$1067:$C$1166,0),6),"-")</f>
        <v>-</v>
      </c>
      <c r="SN225" s="7"/>
      <c r="SO225" s="32" t="str">
        <f>IF(SL225&gt;0,(SN225*SM225)/SN9/SN10/60,"-")</f>
        <v>-</v>
      </c>
      <c r="SS225" s="107">
        <v>5</v>
      </c>
      <c r="ST225" s="4"/>
      <c r="SU225" s="108" t="str">
        <f>IF(ST225&gt;0,INDEX(Вхідні_дані!$A$1067:$F$1166,MATCH(ST225,Вхідні_дані!$C$1067:$C$1166,0),6),"-")</f>
        <v>-</v>
      </c>
      <c r="SV225" s="7"/>
      <c r="SW225" s="32" t="str">
        <f>IF(ST225&gt;0,(SV225*SU225)/SV9/SV10/60,"-")</f>
        <v>-</v>
      </c>
      <c r="TA225" s="107">
        <v>5</v>
      </c>
      <c r="TB225" s="4"/>
      <c r="TC225" s="108" t="str">
        <f>IF(TB225&gt;0,INDEX(Вхідні_дані!$A$1067:$F$1166,MATCH(TB225,Вхідні_дані!$C$1067:$C$1166,0),6),"-")</f>
        <v>-</v>
      </c>
      <c r="TD225" s="7"/>
      <c r="TE225" s="32" t="str">
        <f>IF(TB225&gt;0,(TD225*TC225)/TD9/TD10/60,"-")</f>
        <v>-</v>
      </c>
      <c r="TI225" s="107">
        <v>5</v>
      </c>
      <c r="TJ225" s="4"/>
      <c r="TK225" s="108" t="str">
        <f>IF(TJ225&gt;0,INDEX(Вхідні_дані!$A$1067:$F$1166,MATCH(TJ225,Вхідні_дані!$C$1067:$C$1166,0),6),"-")</f>
        <v>-</v>
      </c>
      <c r="TL225" s="7"/>
      <c r="TM225" s="32" t="str">
        <f>IF(TJ225&gt;0,(TL225*TK225)/TL9/TL10/60,"-")</f>
        <v>-</v>
      </c>
      <c r="TQ225" s="107">
        <v>5</v>
      </c>
      <c r="TR225" s="4"/>
      <c r="TS225" s="108" t="str">
        <f>IF(TR225&gt;0,INDEX(Вхідні_дані!$A$1067:$F$1166,MATCH(TR225,Вхідні_дані!$C$1067:$C$1166,0),6),"-")</f>
        <v>-</v>
      </c>
      <c r="TT225" s="7"/>
      <c r="TU225" s="32" t="str">
        <f>IF(TR225&gt;0,(TT225*TS225)/TT9/TT10/60,"-")</f>
        <v>-</v>
      </c>
      <c r="TY225" s="107">
        <v>5</v>
      </c>
      <c r="TZ225" s="4"/>
      <c r="UA225" s="108" t="str">
        <f>IF(TZ225&gt;0,INDEX(Вхідні_дані!$A$1067:$F$1166,MATCH(TZ225,Вхідні_дані!$C$1067:$C$1166,0),6),"-")</f>
        <v>-</v>
      </c>
      <c r="UB225" s="7"/>
      <c r="UC225" s="32" t="str">
        <f>IF(TZ225&gt;0,(UB225*UA225)/UB9/UB10/60,"-")</f>
        <v>-</v>
      </c>
      <c r="UG225" s="107">
        <v>5</v>
      </c>
      <c r="UH225" s="4"/>
      <c r="UI225" s="108" t="str">
        <f>IF(UH225&gt;0,INDEX(Вхідні_дані!$A$1067:$F$1166,MATCH(UH225,Вхідні_дані!$C$1067:$C$1166,0),6),"-")</f>
        <v>-</v>
      </c>
      <c r="UJ225" s="7"/>
      <c r="UK225" s="32" t="str">
        <f>IF(UH225&gt;0,(UJ225*UI225)/UJ9/UJ10/60,"-")</f>
        <v>-</v>
      </c>
      <c r="UO225" s="107">
        <v>5</v>
      </c>
      <c r="UP225" s="4"/>
      <c r="UQ225" s="108" t="str">
        <f>IF(UP225&gt;0,INDEX(Вхідні_дані!$A$1067:$F$1166,MATCH(UP225,Вхідні_дані!$C$1067:$C$1166,0),6),"-")</f>
        <v>-</v>
      </c>
      <c r="UR225" s="7"/>
      <c r="US225" s="32" t="str">
        <f>IF(UP225&gt;0,(UR225*UQ225)/UR9/UR10/60,"-")</f>
        <v>-</v>
      </c>
      <c r="UW225" s="107">
        <v>5</v>
      </c>
      <c r="UX225" s="4"/>
      <c r="UY225" s="108" t="str">
        <f>IF(UX225&gt;0,INDEX(Вхідні_дані!$A$1067:$F$1166,MATCH(UX225,Вхідні_дані!$C$1067:$C$1166,0),6),"-")</f>
        <v>-</v>
      </c>
      <c r="UZ225" s="7"/>
      <c r="VA225" s="32" t="str">
        <f>IF(UX225&gt;0,(UZ225*UY225)/UZ9/UZ10/60,"-")</f>
        <v>-</v>
      </c>
      <c r="VE225" s="107">
        <v>5</v>
      </c>
      <c r="VF225" s="4"/>
      <c r="VG225" s="108" t="str">
        <f>IF(VF225&gt;0,INDEX(Вхідні_дані!$A$1067:$F$1166,MATCH(VF225,Вхідні_дані!$C$1067:$C$1166,0),6),"-")</f>
        <v>-</v>
      </c>
      <c r="VH225" s="7"/>
      <c r="VI225" s="32" t="str">
        <f>IF(VF225&gt;0,(VH225*VG225)/VH9/VH10/60,"-")</f>
        <v>-</v>
      </c>
      <c r="VM225" s="107">
        <v>5</v>
      </c>
      <c r="VN225" s="4"/>
      <c r="VO225" s="108" t="str">
        <f>IF(VN225&gt;0,INDEX(Вхідні_дані!$A$1067:$F$1166,MATCH(VN225,Вхідні_дані!$C$1067:$C$1166,0),6),"-")</f>
        <v>-</v>
      </c>
      <c r="VP225" s="7"/>
      <c r="VQ225" s="32" t="str">
        <f>IF(VN225&gt;0,(VP225*VO225)/VP9/VP10/60,"-")</f>
        <v>-</v>
      </c>
      <c r="VU225" s="107">
        <v>5</v>
      </c>
      <c r="VV225" s="4"/>
      <c r="VW225" s="108" t="str">
        <f>IF(VV225&gt;0,INDEX(Вхідні_дані!$A$1067:$F$1166,MATCH(VV225,Вхідні_дані!$C$1067:$C$1166,0),6),"-")</f>
        <v>-</v>
      </c>
      <c r="VX225" s="7"/>
      <c r="VY225" s="32" t="str">
        <f>IF(VV225&gt;0,(VX225*VW225)/VX9/VX10/60,"-")</f>
        <v>-</v>
      </c>
      <c r="WC225" s="107">
        <v>5</v>
      </c>
      <c r="WD225" s="4"/>
      <c r="WE225" s="108" t="str">
        <f>IF(WD225&gt;0,INDEX(Вхідні_дані!$A$1067:$F$1166,MATCH(WD225,Вхідні_дані!$C$1067:$C$1166,0),6),"-")</f>
        <v>-</v>
      </c>
      <c r="WF225" s="7"/>
      <c r="WG225" s="32" t="str">
        <f>IF(WD225&gt;0,(WF225*WE225)/WF9/WF10/60,"-")</f>
        <v>-</v>
      </c>
      <c r="WK225" s="107">
        <v>5</v>
      </c>
      <c r="WL225" s="4"/>
      <c r="WM225" s="108" t="str">
        <f>IF(WL225&gt;0,INDEX(Вхідні_дані!$A$1067:$F$1166,MATCH(WL225,Вхідні_дані!$C$1067:$C$1166,0),6),"-")</f>
        <v>-</v>
      </c>
      <c r="WN225" s="7"/>
      <c r="WO225" s="32" t="str">
        <f>IF(WL225&gt;0,(WN225*WM225)/WN9/WN10/60,"-")</f>
        <v>-</v>
      </c>
      <c r="WS225" s="107">
        <v>5</v>
      </c>
      <c r="WT225" s="4"/>
      <c r="WU225" s="108" t="str">
        <f>IF(WT225&gt;0,INDEX(Вхідні_дані!$A$1067:$F$1166,MATCH(WT225,Вхідні_дані!$C$1067:$C$1166,0),6),"-")</f>
        <v>-</v>
      </c>
      <c r="WV225" s="7"/>
      <c r="WW225" s="32" t="str">
        <f>IF(WT225&gt;0,(WV225*WU225)/WV9/WV10/60,"-")</f>
        <v>-</v>
      </c>
      <c r="XA225" s="107">
        <v>5</v>
      </c>
      <c r="XB225" s="4"/>
      <c r="XC225" s="108" t="str">
        <f>IF(XB225&gt;0,INDEX(Вхідні_дані!$A$1067:$F$1166,MATCH(XB225,Вхідні_дані!$C$1067:$C$1166,0),6),"-")</f>
        <v>-</v>
      </c>
      <c r="XD225" s="7"/>
      <c r="XE225" s="32" t="str">
        <f>IF(XB225&gt;0,(XD225*XC225)/XD9/XD10/60,"-")</f>
        <v>-</v>
      </c>
      <c r="XI225" s="107">
        <v>5</v>
      </c>
      <c r="XJ225" s="4"/>
      <c r="XK225" s="108" t="str">
        <f>IF(XJ225&gt;0,INDEX(Вхідні_дані!$A$1067:$F$1166,MATCH(XJ225,Вхідні_дані!$C$1067:$C$1166,0),6),"-")</f>
        <v>-</v>
      </c>
      <c r="XL225" s="7"/>
      <c r="XM225" s="32" t="str">
        <f>IF(XJ225&gt;0,(XL225*XK225)/XL9/XL10/60,"-")</f>
        <v>-</v>
      </c>
      <c r="XQ225" s="107">
        <v>5</v>
      </c>
      <c r="XR225" s="4"/>
      <c r="XS225" s="108" t="str">
        <f>IF(XR225&gt;0,INDEX(Вхідні_дані!$A$1067:$F$1166,MATCH(XR225,Вхідні_дані!$C$1067:$C$1166,0),6),"-")</f>
        <v>-</v>
      </c>
      <c r="XT225" s="7"/>
      <c r="XU225" s="32" t="str">
        <f>IF(XR225&gt;0,(XT225*XS225)/XT9/XT10/60,"-")</f>
        <v>-</v>
      </c>
      <c r="XY225" s="107">
        <v>5</v>
      </c>
      <c r="XZ225" s="4"/>
      <c r="YA225" s="108" t="str">
        <f>IF(XZ225&gt;0,INDEX(Вхідні_дані!$A$1067:$F$1166,MATCH(XZ225,Вхідні_дані!$C$1067:$C$1166,0),6),"-")</f>
        <v>-</v>
      </c>
      <c r="YB225" s="7"/>
      <c r="YC225" s="32" t="str">
        <f>IF(XZ225&gt;0,(YB225*YA225)/YB9/YB10/60,"-")</f>
        <v>-</v>
      </c>
      <c r="YG225" s="107">
        <v>5</v>
      </c>
      <c r="YH225" s="4"/>
      <c r="YI225" s="108" t="str">
        <f>IF(YH225&gt;0,INDEX(Вхідні_дані!$A$1067:$F$1166,MATCH(YH225,Вхідні_дані!$C$1067:$C$1166,0),6),"-")</f>
        <v>-</v>
      </c>
      <c r="YJ225" s="7"/>
      <c r="YK225" s="32" t="str">
        <f>IF(YH225&gt;0,(YJ225*YI225)/YJ9/YJ10/60,"-")</f>
        <v>-</v>
      </c>
      <c r="YO225" s="107">
        <v>5</v>
      </c>
      <c r="YP225" s="4"/>
      <c r="YQ225" s="108" t="str">
        <f>IF(YP225&gt;0,INDEX(Вхідні_дані!$A$1067:$F$1166,MATCH(YP225,Вхідні_дані!$C$1067:$C$1166,0),6),"-")</f>
        <v>-</v>
      </c>
      <c r="YR225" s="7"/>
      <c r="YS225" s="32" t="str">
        <f>IF(YP225&gt;0,(YR225*YQ225)/YR9/YR10/60,"-")</f>
        <v>-</v>
      </c>
      <c r="YW225" s="107">
        <v>5</v>
      </c>
      <c r="YX225" s="4"/>
      <c r="YY225" s="108" t="str">
        <f>IF(YX225&gt;0,INDEX(Вхідні_дані!$A$1067:$F$1166,MATCH(YX225,Вхідні_дані!$C$1067:$C$1166,0),6),"-")</f>
        <v>-</v>
      </c>
      <c r="YZ225" s="7"/>
      <c r="ZA225" s="32" t="str">
        <f>IF(YX225&gt;0,(YZ225*YY225)/YZ9/YZ10/60,"-")</f>
        <v>-</v>
      </c>
      <c r="ZE225" s="107">
        <v>5</v>
      </c>
      <c r="ZF225" s="4"/>
      <c r="ZG225" s="108" t="str">
        <f>IF(ZF225&gt;0,INDEX(Вхідні_дані!$A$1067:$F$1166,MATCH(ZF225,Вхідні_дані!$C$1067:$C$1166,0),6),"-")</f>
        <v>-</v>
      </c>
      <c r="ZH225" s="7"/>
      <c r="ZI225" s="32" t="str">
        <f>IF(ZF225&gt;0,(ZH225*ZG225)/ZH9/ZH10/60,"-")</f>
        <v>-</v>
      </c>
      <c r="ZM225" s="107">
        <v>5</v>
      </c>
      <c r="ZN225" s="4"/>
      <c r="ZO225" s="108" t="str">
        <f>IF(ZN225&gt;0,INDEX(Вхідні_дані!$A$1067:$F$1166,MATCH(ZN225,Вхідні_дані!$C$1067:$C$1166,0),6),"-")</f>
        <v>-</v>
      </c>
      <c r="ZP225" s="7"/>
      <c r="ZQ225" s="32" t="str">
        <f>IF(ZN225&gt;0,(ZP225*ZO225)/ZP9/ZP10/60,"-")</f>
        <v>-</v>
      </c>
      <c r="ZU225" s="107">
        <v>5</v>
      </c>
      <c r="ZV225" s="4"/>
      <c r="ZW225" s="108" t="str">
        <f>IF(ZV225&gt;0,INDEX(Вхідні_дані!$A$1067:$F$1166,MATCH(ZV225,Вхідні_дані!$C$1067:$C$1166,0),6),"-")</f>
        <v>-</v>
      </c>
      <c r="ZX225" s="7"/>
      <c r="ZY225" s="32" t="str">
        <f>IF(ZV225&gt;0,(ZX225*ZW225)/ZX9/ZX10/60,"-")</f>
        <v>-</v>
      </c>
      <c r="AAC225" s="107">
        <v>5</v>
      </c>
      <c r="AAD225" s="4"/>
      <c r="AAE225" s="108" t="str">
        <f>IF(AAD225&gt;0,INDEX(Вхідні_дані!$A$1067:$F$1166,MATCH(AAD225,Вхідні_дані!$C$1067:$C$1166,0),6),"-")</f>
        <v>-</v>
      </c>
      <c r="AAF225" s="7"/>
      <c r="AAG225" s="32" t="str">
        <f>IF(AAD225&gt;0,(AAF225*AAE225)/AAF9/AAF10/60,"-")</f>
        <v>-</v>
      </c>
      <c r="AAK225" s="107">
        <v>5</v>
      </c>
      <c r="AAL225" s="4"/>
      <c r="AAM225" s="108" t="str">
        <f>IF(AAL225&gt;0,INDEX(Вхідні_дані!$A$1067:$F$1166,MATCH(AAL225,Вхідні_дані!$C$1067:$C$1166,0),6),"-")</f>
        <v>-</v>
      </c>
      <c r="AAN225" s="7"/>
      <c r="AAO225" s="32" t="str">
        <f>IF(AAL225&gt;0,(AAN225*AAM225)/AAN9/AAN10/60,"-")</f>
        <v>-</v>
      </c>
      <c r="AAS225" s="107">
        <v>5</v>
      </c>
      <c r="AAT225" s="4"/>
      <c r="AAU225" s="108" t="str">
        <f>IF(AAT225&gt;0,INDEX(Вхідні_дані!$A$1067:$F$1166,MATCH(AAT225,Вхідні_дані!$C$1067:$C$1166,0),6),"-")</f>
        <v>-</v>
      </c>
      <c r="AAV225" s="7"/>
      <c r="AAW225" s="32" t="str">
        <f>IF(AAT225&gt;0,(AAV225*AAU225)/AAV9/AAV10/60,"-")</f>
        <v>-</v>
      </c>
      <c r="ABA225" s="107">
        <v>5</v>
      </c>
      <c r="ABB225" s="4"/>
      <c r="ABC225" s="108" t="str">
        <f>IF(ABB225&gt;0,INDEX(Вхідні_дані!$A$1067:$F$1166,MATCH(ABB225,Вхідні_дані!$C$1067:$C$1166,0),6),"-")</f>
        <v>-</v>
      </c>
      <c r="ABD225" s="7"/>
      <c r="ABE225" s="32" t="str">
        <f>IF(ABB225&gt;0,(ABD225*ABC225)/ABD9/ABD10/60,"-")</f>
        <v>-</v>
      </c>
      <c r="ABI225" s="107">
        <v>5</v>
      </c>
      <c r="ABJ225" s="4"/>
      <c r="ABK225" s="108" t="str">
        <f>IF(ABJ225&gt;0,INDEX(Вхідні_дані!$A$1067:$F$1166,MATCH(ABJ225,Вхідні_дані!$C$1067:$C$1166,0),6),"-")</f>
        <v>-</v>
      </c>
      <c r="ABL225" s="7"/>
      <c r="ABM225" s="32" t="str">
        <f>IF(ABJ225&gt;0,(ABL225*ABK225)/ABL9/ABL10/60,"-")</f>
        <v>-</v>
      </c>
      <c r="ABQ225" s="107">
        <v>5</v>
      </c>
      <c r="ABR225" s="4"/>
      <c r="ABS225" s="108" t="str">
        <f>IF(ABR225&gt;0,INDEX(Вхідні_дані!$A$1067:$F$1166,MATCH(ABR225,Вхідні_дані!$C$1067:$C$1166,0),6),"-")</f>
        <v>-</v>
      </c>
      <c r="ABT225" s="7"/>
      <c r="ABU225" s="32" t="str">
        <f>IF(ABR225&gt;0,(ABT225*ABS225)/ABT9/ABT10/60,"-")</f>
        <v>-</v>
      </c>
      <c r="ABY225" s="107">
        <v>5</v>
      </c>
      <c r="ABZ225" s="4"/>
      <c r="ACA225" s="108" t="str">
        <f>IF(ABZ225&gt;0,INDEX(Вхідні_дані!$A$1067:$F$1166,MATCH(ABZ225,Вхідні_дані!$C$1067:$C$1166,0),6),"-")</f>
        <v>-</v>
      </c>
      <c r="ACB225" s="7"/>
      <c r="ACC225" s="32" t="str">
        <f>IF(ABZ225&gt;0,(ACB225*ACA225)/ACB9/ACB10/60,"-")</f>
        <v>-</v>
      </c>
      <c r="ACG225" s="107">
        <v>5</v>
      </c>
      <c r="ACH225" s="4"/>
      <c r="ACI225" s="108" t="str">
        <f>IF(ACH225&gt;0,INDEX(Вхідні_дані!$A$1067:$F$1166,MATCH(ACH225,Вхідні_дані!$C$1067:$C$1166,0),6),"-")</f>
        <v>-</v>
      </c>
      <c r="ACJ225" s="7"/>
      <c r="ACK225" s="32" t="str">
        <f>IF(ACH225&gt;0,(ACJ225*ACI225)/ACJ9/ACJ10/60,"-")</f>
        <v>-</v>
      </c>
      <c r="ACO225" s="107">
        <v>5</v>
      </c>
      <c r="ACP225" s="4"/>
      <c r="ACQ225" s="108" t="str">
        <f>IF(ACP225&gt;0,INDEX(Вхідні_дані!$A$1067:$F$1166,MATCH(ACP225,Вхідні_дані!$C$1067:$C$1166,0),6),"-")</f>
        <v>-</v>
      </c>
      <c r="ACR225" s="7"/>
      <c r="ACS225" s="32" t="str">
        <f>IF(ACP225&gt;0,(ACR225*ACQ225)/ACR9/ACR10/60,"-")</f>
        <v>-</v>
      </c>
      <c r="ACW225" s="107">
        <v>5</v>
      </c>
      <c r="ACX225" s="4"/>
      <c r="ACY225" s="108" t="str">
        <f>IF(ACX225&gt;0,INDEX(Вхідні_дані!$A$1067:$F$1166,MATCH(ACX225,Вхідні_дані!$C$1067:$C$1166,0),6),"-")</f>
        <v>-</v>
      </c>
      <c r="ACZ225" s="7"/>
      <c r="ADA225" s="32" t="str">
        <f>IF(ACX225&gt;0,(ACZ225*ACY225)/ACZ9/ACZ10/60,"-")</f>
        <v>-</v>
      </c>
      <c r="ADE225" s="107">
        <v>5</v>
      </c>
      <c r="ADF225" s="4"/>
      <c r="ADG225" s="108" t="str">
        <f>IF(ADF225&gt;0,INDEX(Вхідні_дані!$A$1067:$F$1166,MATCH(ADF225,Вхідні_дані!$C$1067:$C$1166,0),6),"-")</f>
        <v>-</v>
      </c>
      <c r="ADH225" s="7"/>
      <c r="ADI225" s="32" t="str">
        <f>IF(ADF225&gt;0,(ADH225*ADG225)/ADH9/ADH10/60,"-")</f>
        <v>-</v>
      </c>
      <c r="ADM225" s="107">
        <v>5</v>
      </c>
      <c r="ADN225" s="4"/>
      <c r="ADO225" s="108" t="str">
        <f>IF(ADN225&gt;0,INDEX(Вхідні_дані!$A$1067:$F$1166,MATCH(ADN225,Вхідні_дані!$C$1067:$C$1166,0),6),"-")</f>
        <v>-</v>
      </c>
      <c r="ADP225" s="7"/>
      <c r="ADQ225" s="32" t="str">
        <f>IF(ADN225&gt;0,(ADP225*ADO225)/ADP9/ADP10/60,"-")</f>
        <v>-</v>
      </c>
    </row>
    <row r="226" spans="1:800" ht="24.75" customHeight="1" outlineLevel="1" x14ac:dyDescent="0.25">
      <c r="A226" s="107">
        <v>6</v>
      </c>
      <c r="B226" s="4"/>
      <c r="C226" s="108" t="str">
        <f>IF(B226&gt;0,INDEX(Вхідні_дані!$A$1067:$F$1166,MATCH(B226,Вхідні_дані!$C$1067:$C$1166,0),6),"-")</f>
        <v>-</v>
      </c>
      <c r="D226" s="7"/>
      <c r="E226" s="32" t="str">
        <f>IF(B226&gt;0,(D226*C226)/D9/D10/60,"-")</f>
        <v>-</v>
      </c>
      <c r="I226" s="107">
        <v>6</v>
      </c>
      <c r="J226" s="4"/>
      <c r="K226" s="108" t="str">
        <f>IF(J226&gt;0,INDEX(Вхідні_дані!$A$1067:$F$1166,MATCH(J226,Вхідні_дані!$C$1067:$C$1166,0),6),"-")</f>
        <v>-</v>
      </c>
      <c r="L226" s="7"/>
      <c r="M226" s="32" t="str">
        <f>IF(J226&gt;0,(L226*K226)/L9/L10/60,"-")</f>
        <v>-</v>
      </c>
      <c r="Q226" s="107">
        <v>6</v>
      </c>
      <c r="R226" s="4"/>
      <c r="S226" s="108" t="str">
        <f>IF(R226&gt;0,INDEX(Вхідні_дані!$A$1067:$F$1166,MATCH(R226,Вхідні_дані!$C$1067:$C$1166,0),6),"-")</f>
        <v>-</v>
      </c>
      <c r="T226" s="7"/>
      <c r="U226" s="32" t="str">
        <f>IF(R226&gt;0,(T226*S226)/T9/T10/60,"-")</f>
        <v>-</v>
      </c>
      <c r="Y226" s="107">
        <v>6</v>
      </c>
      <c r="Z226" s="4"/>
      <c r="AA226" s="108" t="str">
        <f>IF(Z226&gt;0,INDEX(Вхідні_дані!$A$1067:$F$1166,MATCH(Z226,Вхідні_дані!$C$1067:$C$1166,0),6),"-")</f>
        <v>-</v>
      </c>
      <c r="AB226" s="7"/>
      <c r="AC226" s="32" t="str">
        <f>IF(Z226&gt;0,(AB226*AA226)/AB9/AB10/60,"-")</f>
        <v>-</v>
      </c>
      <c r="AG226" s="107">
        <v>6</v>
      </c>
      <c r="AH226" s="4"/>
      <c r="AI226" s="108" t="str">
        <f>IF(AH226&gt;0,INDEX(Вхідні_дані!$A$1067:$F$1166,MATCH(AH226,Вхідні_дані!$C$1067:$C$1166,0),6),"-")</f>
        <v>-</v>
      </c>
      <c r="AJ226" s="7"/>
      <c r="AK226" s="32" t="str">
        <f>IF(AH226&gt;0,(AJ226*AI226)/AJ9/AJ10/60,"-")</f>
        <v>-</v>
      </c>
      <c r="AO226" s="107">
        <v>6</v>
      </c>
      <c r="AP226" s="4"/>
      <c r="AQ226" s="108" t="str">
        <f>IF(AP226&gt;0,INDEX(Вхідні_дані!$A$1067:$F$1166,MATCH(AP226,Вхідні_дані!$C$1067:$C$1166,0),6),"-")</f>
        <v>-</v>
      </c>
      <c r="AR226" s="7"/>
      <c r="AS226" s="32" t="str">
        <f>IF(AP226&gt;0,(AR226*AQ226)/AR9/AR10/60,"-")</f>
        <v>-</v>
      </c>
      <c r="AW226" s="107">
        <v>6</v>
      </c>
      <c r="AX226" s="4"/>
      <c r="AY226" s="108" t="str">
        <f>IF(AX226&gt;0,INDEX(Вхідні_дані!$A$1067:$F$1166,MATCH(AX226,Вхідні_дані!$C$1067:$C$1166,0),6),"-")</f>
        <v>-</v>
      </c>
      <c r="AZ226" s="7"/>
      <c r="BA226" s="32" t="str">
        <f>IF(AX226&gt;0,(AZ226*AY226)/AZ9/AZ10/60,"-")</f>
        <v>-</v>
      </c>
      <c r="BE226" s="107">
        <v>6</v>
      </c>
      <c r="BF226" s="4"/>
      <c r="BG226" s="108" t="str">
        <f>IF(BF226&gt;0,INDEX(Вхідні_дані!$A$1067:$F$1166,MATCH(BF226,Вхідні_дані!$C$1067:$C$1166,0),6),"-")</f>
        <v>-</v>
      </c>
      <c r="BH226" s="7"/>
      <c r="BI226" s="32" t="str">
        <f>IF(BF226&gt;0,(BH226*BG226)/BH9/BH10/60,"-")</f>
        <v>-</v>
      </c>
      <c r="BM226" s="107">
        <v>6</v>
      </c>
      <c r="BN226" s="4"/>
      <c r="BO226" s="108" t="str">
        <f>IF(BN226&gt;0,INDEX(Вхідні_дані!$A$1067:$F$1166,MATCH(BN226,Вхідні_дані!$C$1067:$C$1166,0),6),"-")</f>
        <v>-</v>
      </c>
      <c r="BP226" s="7"/>
      <c r="BQ226" s="32" t="str">
        <f>IF(BN226&gt;0,(BP226*BO226)/BP9/BP10/60,"-")</f>
        <v>-</v>
      </c>
      <c r="BU226" s="107">
        <v>6</v>
      </c>
      <c r="BV226" s="4"/>
      <c r="BW226" s="108" t="str">
        <f>IF(BV226&gt;0,INDEX(Вхідні_дані!$A$1067:$F$1166,MATCH(BV226,Вхідні_дані!$C$1067:$C$1166,0),6),"-")</f>
        <v>-</v>
      </c>
      <c r="BX226" s="7"/>
      <c r="BY226" s="32" t="str">
        <f>IF(BV226&gt;0,(BX226*BW226)/BX9/BX10/60,"-")</f>
        <v>-</v>
      </c>
      <c r="CC226" s="107">
        <v>6</v>
      </c>
      <c r="CD226" s="4"/>
      <c r="CE226" s="108" t="str">
        <f>IF(CD226&gt;0,INDEX(Вхідні_дані!$A$1067:$F$1166,MATCH(CD226,Вхідні_дані!$C$1067:$C$1166,0),6),"-")</f>
        <v>-</v>
      </c>
      <c r="CF226" s="7"/>
      <c r="CG226" s="32" t="str">
        <f>IF(CD226&gt;0,(CF226*CE226)/CF9/CF10/60,"-")</f>
        <v>-</v>
      </c>
      <c r="CK226" s="107">
        <v>6</v>
      </c>
      <c r="CL226" s="4"/>
      <c r="CM226" s="108" t="str">
        <f>IF(CL226&gt;0,INDEX(Вхідні_дані!$A$1067:$F$1166,MATCH(CL226,Вхідні_дані!$C$1067:$C$1166,0),6),"-")</f>
        <v>-</v>
      </c>
      <c r="CN226" s="7"/>
      <c r="CO226" s="32" t="str">
        <f>IF(CL226&gt;0,(CN226*CM226)/CN9/CN10/60,"-")</f>
        <v>-</v>
      </c>
      <c r="CS226" s="107">
        <v>6</v>
      </c>
      <c r="CT226" s="4"/>
      <c r="CU226" s="108" t="str">
        <f>IF(CT226&gt;0,INDEX(Вхідні_дані!$A$1067:$F$1166,MATCH(CT226,Вхідні_дані!$C$1067:$C$1166,0),6),"-")</f>
        <v>-</v>
      </c>
      <c r="CV226" s="7"/>
      <c r="CW226" s="32" t="str">
        <f>IF(CT226&gt;0,(CV226*CU226)/CV9/CV10/60,"-")</f>
        <v>-</v>
      </c>
      <c r="DA226" s="107">
        <v>6</v>
      </c>
      <c r="DB226" s="4"/>
      <c r="DC226" s="108" t="str">
        <f>IF(DB226&gt;0,INDEX(Вхідні_дані!$A$1067:$F$1166,MATCH(DB226,Вхідні_дані!$C$1067:$C$1166,0),6),"-")</f>
        <v>-</v>
      </c>
      <c r="DD226" s="7"/>
      <c r="DE226" s="32" t="str">
        <f>IF(DB226&gt;0,(DD226*DC226)/DD9/DD10/60,"-")</f>
        <v>-</v>
      </c>
      <c r="DI226" s="107">
        <v>6</v>
      </c>
      <c r="DJ226" s="4"/>
      <c r="DK226" s="108" t="str">
        <f>IF(DJ226&gt;0,INDEX(Вхідні_дані!$A$1067:$F$1166,MATCH(DJ226,Вхідні_дані!$C$1067:$C$1166,0),6),"-")</f>
        <v>-</v>
      </c>
      <c r="DL226" s="7"/>
      <c r="DM226" s="32" t="str">
        <f>IF(DJ226&gt;0,(DL226*DK226)/DL9/DL10/60,"-")</f>
        <v>-</v>
      </c>
      <c r="DQ226" s="107">
        <v>6</v>
      </c>
      <c r="DR226" s="4"/>
      <c r="DS226" s="108" t="str">
        <f>IF(DR226&gt;0,INDEX(Вхідні_дані!$A$1067:$F$1166,MATCH(DR226,Вхідні_дані!$C$1067:$C$1166,0),6),"-")</f>
        <v>-</v>
      </c>
      <c r="DT226" s="7"/>
      <c r="DU226" s="32" t="str">
        <f>IF(DR226&gt;0,(DT226*DS226)/DT9/DT10/60,"-")</f>
        <v>-</v>
      </c>
      <c r="DY226" s="107">
        <v>6</v>
      </c>
      <c r="DZ226" s="4"/>
      <c r="EA226" s="108" t="str">
        <f>IF(DZ226&gt;0,INDEX(Вхідні_дані!$A$1067:$F$1166,MATCH(DZ226,Вхідні_дані!$C$1067:$C$1166,0),6),"-")</f>
        <v>-</v>
      </c>
      <c r="EB226" s="7"/>
      <c r="EC226" s="32" t="str">
        <f>IF(DZ226&gt;0,(EB226*EA226)/EB9/EB10/60,"-")</f>
        <v>-</v>
      </c>
      <c r="EG226" s="107">
        <v>6</v>
      </c>
      <c r="EH226" s="4"/>
      <c r="EI226" s="108" t="str">
        <f>IF(EH226&gt;0,INDEX(Вхідні_дані!$A$1067:$F$1166,MATCH(EH226,Вхідні_дані!$C$1067:$C$1166,0),6),"-")</f>
        <v>-</v>
      </c>
      <c r="EJ226" s="7"/>
      <c r="EK226" s="32" t="str">
        <f>IF(EH226&gt;0,(EJ226*EI226)/EJ9/EJ10/60,"-")</f>
        <v>-</v>
      </c>
      <c r="EO226" s="107">
        <v>6</v>
      </c>
      <c r="EP226" s="4"/>
      <c r="EQ226" s="108" t="str">
        <f>IF(EP226&gt;0,INDEX(Вхідні_дані!$A$1067:$F$1166,MATCH(EP226,Вхідні_дані!$C$1067:$C$1166,0),6),"-")</f>
        <v>-</v>
      </c>
      <c r="ER226" s="7"/>
      <c r="ES226" s="32" t="str">
        <f>IF(EP226&gt;0,(ER226*EQ226)/ER9/ER10/60,"-")</f>
        <v>-</v>
      </c>
      <c r="EW226" s="107">
        <v>6</v>
      </c>
      <c r="EX226" s="4"/>
      <c r="EY226" s="108" t="str">
        <f>IF(EX226&gt;0,INDEX(Вхідні_дані!$A$1067:$F$1166,MATCH(EX226,Вхідні_дані!$C$1067:$C$1166,0),6),"-")</f>
        <v>-</v>
      </c>
      <c r="EZ226" s="7"/>
      <c r="FA226" s="32" t="str">
        <f>IF(EX226&gt;0,(EZ226*EY226)/EZ9/EZ10/60,"-")</f>
        <v>-</v>
      </c>
      <c r="FE226" s="107">
        <v>6</v>
      </c>
      <c r="FF226" s="4"/>
      <c r="FG226" s="108" t="str">
        <f>IF(FF226&gt;0,INDEX(Вхідні_дані!$A$1067:$F$1166,MATCH(FF226,Вхідні_дані!$C$1067:$C$1166,0),6),"-")</f>
        <v>-</v>
      </c>
      <c r="FH226" s="7"/>
      <c r="FI226" s="32" t="str">
        <f>IF(FF226&gt;0,(FH226*FG226)/FH9/FH10/60,"-")</f>
        <v>-</v>
      </c>
      <c r="FM226" s="107">
        <v>6</v>
      </c>
      <c r="FN226" s="4"/>
      <c r="FO226" s="108" t="str">
        <f>IF(FN226&gt;0,INDEX(Вхідні_дані!$A$1067:$F$1166,MATCH(FN226,Вхідні_дані!$C$1067:$C$1166,0),6),"-")</f>
        <v>-</v>
      </c>
      <c r="FP226" s="7"/>
      <c r="FQ226" s="32" t="str">
        <f>IF(FN226&gt;0,(FP226*FO226)/FP9/FP10/60,"-")</f>
        <v>-</v>
      </c>
      <c r="FU226" s="107">
        <v>6</v>
      </c>
      <c r="FV226" s="4"/>
      <c r="FW226" s="108" t="str">
        <f>IF(FV226&gt;0,INDEX(Вхідні_дані!$A$1067:$F$1166,MATCH(FV226,Вхідні_дані!$C$1067:$C$1166,0),6),"-")</f>
        <v>-</v>
      </c>
      <c r="FX226" s="7"/>
      <c r="FY226" s="32" t="str">
        <f>IF(FV226&gt;0,(FX226*FW226)/FX9/FX10/60,"-")</f>
        <v>-</v>
      </c>
      <c r="GC226" s="107">
        <v>6</v>
      </c>
      <c r="GD226" s="4"/>
      <c r="GE226" s="108" t="str">
        <f>IF(GD226&gt;0,INDEX(Вхідні_дані!$A$1067:$F$1166,MATCH(GD226,Вхідні_дані!$C$1067:$C$1166,0),6),"-")</f>
        <v>-</v>
      </c>
      <c r="GF226" s="7"/>
      <c r="GG226" s="32" t="str">
        <f>IF(GD226&gt;0,(GF226*GE226)/GF9/GF10/60,"-")</f>
        <v>-</v>
      </c>
      <c r="GK226" s="107">
        <v>6</v>
      </c>
      <c r="GL226" s="4"/>
      <c r="GM226" s="108" t="str">
        <f>IF(GL226&gt;0,INDEX(Вхідні_дані!$A$1067:$F$1166,MATCH(GL226,Вхідні_дані!$C$1067:$C$1166,0),6),"-")</f>
        <v>-</v>
      </c>
      <c r="GN226" s="7"/>
      <c r="GO226" s="32" t="str">
        <f>IF(GL226&gt;0,(GN226*GM226)/GN9/GN10/60,"-")</f>
        <v>-</v>
      </c>
      <c r="GS226" s="107">
        <v>6</v>
      </c>
      <c r="GT226" s="4"/>
      <c r="GU226" s="108" t="str">
        <f>IF(GT226&gt;0,INDEX(Вхідні_дані!$A$1067:$F$1166,MATCH(GT226,Вхідні_дані!$C$1067:$C$1166,0),6),"-")</f>
        <v>-</v>
      </c>
      <c r="GV226" s="7"/>
      <c r="GW226" s="32" t="str">
        <f>IF(GT226&gt;0,(GV226*GU226)/GV9/GV10/60,"-")</f>
        <v>-</v>
      </c>
      <c r="HA226" s="107">
        <v>6</v>
      </c>
      <c r="HB226" s="4"/>
      <c r="HC226" s="108" t="str">
        <f>IF(HB226&gt;0,INDEX(Вхідні_дані!$A$1067:$F$1166,MATCH(HB226,Вхідні_дані!$C$1067:$C$1166,0),6),"-")</f>
        <v>-</v>
      </c>
      <c r="HD226" s="7"/>
      <c r="HE226" s="32" t="str">
        <f>IF(HB226&gt;0,(HD226*HC226)/HD9/HD10/60,"-")</f>
        <v>-</v>
      </c>
      <c r="HI226" s="107">
        <v>6</v>
      </c>
      <c r="HJ226" s="4"/>
      <c r="HK226" s="108" t="str">
        <f>IF(HJ226&gt;0,INDEX(Вхідні_дані!$A$1067:$F$1166,MATCH(HJ226,Вхідні_дані!$C$1067:$C$1166,0),6),"-")</f>
        <v>-</v>
      </c>
      <c r="HL226" s="7"/>
      <c r="HM226" s="32" t="str">
        <f>IF(HJ226&gt;0,(HL226*HK226)/HL9/HL10/60,"-")</f>
        <v>-</v>
      </c>
      <c r="HQ226" s="107">
        <v>6</v>
      </c>
      <c r="HR226" s="4"/>
      <c r="HS226" s="108" t="str">
        <f>IF(HR226&gt;0,INDEX(Вхідні_дані!$A$1067:$F$1166,MATCH(HR226,Вхідні_дані!$C$1067:$C$1166,0),6),"-")</f>
        <v>-</v>
      </c>
      <c r="HT226" s="7"/>
      <c r="HU226" s="32" t="str">
        <f>IF(HR226&gt;0,(HT226*HS226)/HT9/HT10/60,"-")</f>
        <v>-</v>
      </c>
      <c r="HY226" s="107">
        <v>6</v>
      </c>
      <c r="HZ226" s="4"/>
      <c r="IA226" s="108" t="str">
        <f>IF(HZ226&gt;0,INDEX(Вхідні_дані!$A$1067:$F$1166,MATCH(HZ226,Вхідні_дані!$C$1067:$C$1166,0),6),"-")</f>
        <v>-</v>
      </c>
      <c r="IB226" s="7"/>
      <c r="IC226" s="32" t="str">
        <f>IF(HZ226&gt;0,(IB226*IA226)/IB9/IB10/60,"-")</f>
        <v>-</v>
      </c>
      <c r="IG226" s="107">
        <v>6</v>
      </c>
      <c r="IH226" s="4"/>
      <c r="II226" s="108" t="str">
        <f>IF(IH226&gt;0,INDEX(Вхідні_дані!$A$1067:$F$1166,MATCH(IH226,Вхідні_дані!$C$1067:$C$1166,0),6),"-")</f>
        <v>-</v>
      </c>
      <c r="IJ226" s="7"/>
      <c r="IK226" s="32" t="str">
        <f>IF(IH226&gt;0,(IJ226*II226)/IJ9/IJ10/60,"-")</f>
        <v>-</v>
      </c>
      <c r="IO226" s="107">
        <v>6</v>
      </c>
      <c r="IP226" s="4"/>
      <c r="IQ226" s="108" t="str">
        <f>IF(IP226&gt;0,INDEX(Вхідні_дані!$A$1067:$F$1166,MATCH(IP226,Вхідні_дані!$C$1067:$C$1166,0),6),"-")</f>
        <v>-</v>
      </c>
      <c r="IR226" s="7"/>
      <c r="IS226" s="32" t="str">
        <f>IF(IP226&gt;0,(IR226*IQ226)/IR9/IR10/60,"-")</f>
        <v>-</v>
      </c>
      <c r="IW226" s="107">
        <v>6</v>
      </c>
      <c r="IX226" s="4"/>
      <c r="IY226" s="108" t="str">
        <f>IF(IX226&gt;0,INDEX(Вхідні_дані!$A$1067:$F$1166,MATCH(IX226,Вхідні_дані!$C$1067:$C$1166,0),6),"-")</f>
        <v>-</v>
      </c>
      <c r="IZ226" s="7"/>
      <c r="JA226" s="32" t="str">
        <f>IF(IX226&gt;0,(IZ226*IY226)/IZ9/IZ10/60,"-")</f>
        <v>-</v>
      </c>
      <c r="JE226" s="107">
        <v>6</v>
      </c>
      <c r="JF226" s="4"/>
      <c r="JG226" s="108" t="str">
        <f>IF(JF226&gt;0,INDEX(Вхідні_дані!$A$1067:$F$1166,MATCH(JF226,Вхідні_дані!$C$1067:$C$1166,0),6),"-")</f>
        <v>-</v>
      </c>
      <c r="JH226" s="7"/>
      <c r="JI226" s="32" t="str">
        <f>IF(JF226&gt;0,(JH226*JG226)/JH9/JH10/60,"-")</f>
        <v>-</v>
      </c>
      <c r="JM226" s="107">
        <v>6</v>
      </c>
      <c r="JN226" s="4"/>
      <c r="JO226" s="108" t="str">
        <f>IF(JN226&gt;0,INDEX(Вхідні_дані!$A$1067:$F$1166,MATCH(JN226,Вхідні_дані!$C$1067:$C$1166,0),6),"-")</f>
        <v>-</v>
      </c>
      <c r="JP226" s="7"/>
      <c r="JQ226" s="32" t="str">
        <f>IF(JN226&gt;0,(JP226*JO226)/JP9/JP10/60,"-")</f>
        <v>-</v>
      </c>
      <c r="JU226" s="107">
        <v>6</v>
      </c>
      <c r="JV226" s="4"/>
      <c r="JW226" s="108" t="str">
        <f>IF(JV226&gt;0,INDEX(Вхідні_дані!$A$1067:$F$1166,MATCH(JV226,Вхідні_дані!$C$1067:$C$1166,0),6),"-")</f>
        <v>-</v>
      </c>
      <c r="JX226" s="7"/>
      <c r="JY226" s="32" t="str">
        <f>IF(JV226&gt;0,(JX226*JW226)/JX9/JX10/60,"-")</f>
        <v>-</v>
      </c>
      <c r="KC226" s="107">
        <v>6</v>
      </c>
      <c r="KD226" s="4"/>
      <c r="KE226" s="108" t="str">
        <f>IF(KD226&gt;0,INDEX(Вхідні_дані!$A$1067:$F$1166,MATCH(KD226,Вхідні_дані!$C$1067:$C$1166,0),6),"-")</f>
        <v>-</v>
      </c>
      <c r="KF226" s="7"/>
      <c r="KG226" s="32" t="str">
        <f>IF(KD226&gt;0,(KF226*KE226)/KF9/KF10/60,"-")</f>
        <v>-</v>
      </c>
      <c r="KK226" s="107">
        <v>6</v>
      </c>
      <c r="KL226" s="4"/>
      <c r="KM226" s="108" t="str">
        <f>IF(KL226&gt;0,INDEX(Вхідні_дані!$A$1067:$F$1166,MATCH(KL226,Вхідні_дані!$C$1067:$C$1166,0),6),"-")</f>
        <v>-</v>
      </c>
      <c r="KN226" s="7"/>
      <c r="KO226" s="32" t="str">
        <f>IF(KL226&gt;0,(KN226*KM226)/KN9/KN10/60,"-")</f>
        <v>-</v>
      </c>
      <c r="KS226" s="107">
        <v>6</v>
      </c>
      <c r="KT226" s="4"/>
      <c r="KU226" s="108" t="str">
        <f>IF(KT226&gt;0,INDEX(Вхідні_дані!$A$1067:$F$1166,MATCH(KT226,Вхідні_дані!$C$1067:$C$1166,0),6),"-")</f>
        <v>-</v>
      </c>
      <c r="KV226" s="7"/>
      <c r="KW226" s="32" t="str">
        <f>IF(KT226&gt;0,(KV226*KU226)/KV9/KV10/60,"-")</f>
        <v>-</v>
      </c>
      <c r="LA226" s="107">
        <v>6</v>
      </c>
      <c r="LB226" s="4"/>
      <c r="LC226" s="108" t="str">
        <f>IF(LB226&gt;0,INDEX(Вхідні_дані!$A$1067:$F$1166,MATCH(LB226,Вхідні_дані!$C$1067:$C$1166,0),6),"-")</f>
        <v>-</v>
      </c>
      <c r="LD226" s="7"/>
      <c r="LE226" s="32" t="str">
        <f>IF(LB226&gt;0,(LD226*LC226)/LD9/LD10/60,"-")</f>
        <v>-</v>
      </c>
      <c r="LI226" s="107">
        <v>6</v>
      </c>
      <c r="LJ226" s="4"/>
      <c r="LK226" s="108" t="str">
        <f>IF(LJ226&gt;0,INDEX(Вхідні_дані!$A$1067:$F$1166,MATCH(LJ226,Вхідні_дані!$C$1067:$C$1166,0),6),"-")</f>
        <v>-</v>
      </c>
      <c r="LL226" s="7"/>
      <c r="LM226" s="32" t="str">
        <f>IF(LJ226&gt;0,(LL226*LK226)/LL9/LL10/60,"-")</f>
        <v>-</v>
      </c>
      <c r="LQ226" s="107">
        <v>6</v>
      </c>
      <c r="LR226" s="4"/>
      <c r="LS226" s="108" t="str">
        <f>IF(LR226&gt;0,INDEX(Вхідні_дані!$A$1067:$F$1166,MATCH(LR226,Вхідні_дані!$C$1067:$C$1166,0),6),"-")</f>
        <v>-</v>
      </c>
      <c r="LT226" s="7"/>
      <c r="LU226" s="32" t="str">
        <f>IF(LR226&gt;0,(LT226*LS226)/LT9/LT10/60,"-")</f>
        <v>-</v>
      </c>
      <c r="LY226" s="107">
        <v>6</v>
      </c>
      <c r="LZ226" s="4"/>
      <c r="MA226" s="108" t="str">
        <f>IF(LZ226&gt;0,INDEX(Вхідні_дані!$A$1067:$F$1166,MATCH(LZ226,Вхідні_дані!$C$1067:$C$1166,0),6),"-")</f>
        <v>-</v>
      </c>
      <c r="MB226" s="7"/>
      <c r="MC226" s="32" t="str">
        <f>IF(LZ226&gt;0,(MB226*MA226)/MB9/MB10/60,"-")</f>
        <v>-</v>
      </c>
      <c r="MG226" s="107">
        <v>6</v>
      </c>
      <c r="MH226" s="4"/>
      <c r="MI226" s="108" t="str">
        <f>IF(MH226&gt;0,INDEX(Вхідні_дані!$A$1067:$F$1166,MATCH(MH226,Вхідні_дані!$C$1067:$C$1166,0),6),"-")</f>
        <v>-</v>
      </c>
      <c r="MJ226" s="7"/>
      <c r="MK226" s="32" t="str">
        <f>IF(MH226&gt;0,(MJ226*MI226)/MJ9/MJ10/60,"-")</f>
        <v>-</v>
      </c>
      <c r="MO226" s="107">
        <v>6</v>
      </c>
      <c r="MP226" s="4"/>
      <c r="MQ226" s="108" t="str">
        <f>IF(MP226&gt;0,INDEX(Вхідні_дані!$A$1067:$F$1166,MATCH(MP226,Вхідні_дані!$C$1067:$C$1166,0),6),"-")</f>
        <v>-</v>
      </c>
      <c r="MR226" s="7"/>
      <c r="MS226" s="32" t="str">
        <f>IF(MP226&gt;0,(MR226*MQ226)/MR9/MR10/60,"-")</f>
        <v>-</v>
      </c>
      <c r="MW226" s="107">
        <v>6</v>
      </c>
      <c r="MX226" s="4"/>
      <c r="MY226" s="108" t="str">
        <f>IF(MX226&gt;0,INDEX(Вхідні_дані!$A$1067:$F$1166,MATCH(MX226,Вхідні_дані!$C$1067:$C$1166,0),6),"-")</f>
        <v>-</v>
      </c>
      <c r="MZ226" s="7"/>
      <c r="NA226" s="32" t="str">
        <f>IF(MX226&gt;0,(MZ226*MY226)/MZ9/MZ10/60,"-")</f>
        <v>-</v>
      </c>
      <c r="NE226" s="107">
        <v>6</v>
      </c>
      <c r="NF226" s="4"/>
      <c r="NG226" s="108" t="str">
        <f>IF(NF226&gt;0,INDEX(Вхідні_дані!$A$1067:$F$1166,MATCH(NF226,Вхідні_дані!$C$1067:$C$1166,0),6),"-")</f>
        <v>-</v>
      </c>
      <c r="NH226" s="7"/>
      <c r="NI226" s="32" t="str">
        <f>IF(NF226&gt;0,(NH226*NG226)/NH9/NH10/60,"-")</f>
        <v>-</v>
      </c>
      <c r="NM226" s="107">
        <v>6</v>
      </c>
      <c r="NN226" s="4"/>
      <c r="NO226" s="108" t="str">
        <f>IF(NN226&gt;0,INDEX(Вхідні_дані!$A$1067:$F$1166,MATCH(NN226,Вхідні_дані!$C$1067:$C$1166,0),6),"-")</f>
        <v>-</v>
      </c>
      <c r="NP226" s="7"/>
      <c r="NQ226" s="32" t="str">
        <f>IF(NN226&gt;0,(NP226*NO226)/NP9/NP10/60,"-")</f>
        <v>-</v>
      </c>
      <c r="NU226" s="107">
        <v>6</v>
      </c>
      <c r="NV226" s="4"/>
      <c r="NW226" s="108" t="str">
        <f>IF(NV226&gt;0,INDEX(Вхідні_дані!$A$1067:$F$1166,MATCH(NV226,Вхідні_дані!$C$1067:$C$1166,0),6),"-")</f>
        <v>-</v>
      </c>
      <c r="NX226" s="7"/>
      <c r="NY226" s="32" t="str">
        <f>IF(NV226&gt;0,(NX226*NW226)/NX9/NX10/60,"-")</f>
        <v>-</v>
      </c>
      <c r="OC226" s="107">
        <v>6</v>
      </c>
      <c r="OD226" s="4"/>
      <c r="OE226" s="108" t="str">
        <f>IF(OD226&gt;0,INDEX(Вхідні_дані!$A$1067:$F$1166,MATCH(OD226,Вхідні_дані!$C$1067:$C$1166,0),6),"-")</f>
        <v>-</v>
      </c>
      <c r="OF226" s="7"/>
      <c r="OG226" s="32" t="str">
        <f>IF(OD226&gt;0,(OF226*OE226)/OF9/OF10/60,"-")</f>
        <v>-</v>
      </c>
      <c r="OK226" s="107">
        <v>6</v>
      </c>
      <c r="OL226" s="4"/>
      <c r="OM226" s="108" t="str">
        <f>IF(OL226&gt;0,INDEX(Вхідні_дані!$A$1067:$F$1166,MATCH(OL226,Вхідні_дані!$C$1067:$C$1166,0),6),"-")</f>
        <v>-</v>
      </c>
      <c r="ON226" s="7"/>
      <c r="OO226" s="32" t="str">
        <f>IF(OL226&gt;0,(ON226*OM226)/ON9/ON10/60,"-")</f>
        <v>-</v>
      </c>
      <c r="OS226" s="107">
        <v>6</v>
      </c>
      <c r="OT226" s="4"/>
      <c r="OU226" s="108" t="str">
        <f>IF(OT226&gt;0,INDEX(Вхідні_дані!$A$1067:$F$1166,MATCH(OT226,Вхідні_дані!$C$1067:$C$1166,0),6),"-")</f>
        <v>-</v>
      </c>
      <c r="OV226" s="7"/>
      <c r="OW226" s="32" t="str">
        <f>IF(OT226&gt;0,(OV226*OU226)/OV9/OV10/60,"-")</f>
        <v>-</v>
      </c>
      <c r="PA226" s="107">
        <v>6</v>
      </c>
      <c r="PB226" s="4"/>
      <c r="PC226" s="108" t="str">
        <f>IF(PB226&gt;0,INDEX(Вхідні_дані!$A$1067:$F$1166,MATCH(PB226,Вхідні_дані!$C$1067:$C$1166,0),6),"-")</f>
        <v>-</v>
      </c>
      <c r="PD226" s="7"/>
      <c r="PE226" s="32" t="str">
        <f>IF(PB226&gt;0,(PD226*PC226)/PD9/PD10/60,"-")</f>
        <v>-</v>
      </c>
      <c r="PI226" s="107">
        <v>6</v>
      </c>
      <c r="PJ226" s="4"/>
      <c r="PK226" s="108" t="str">
        <f>IF(PJ226&gt;0,INDEX(Вхідні_дані!$A$1067:$F$1166,MATCH(PJ226,Вхідні_дані!$C$1067:$C$1166,0),6),"-")</f>
        <v>-</v>
      </c>
      <c r="PL226" s="7"/>
      <c r="PM226" s="32" t="str">
        <f>IF(PJ226&gt;0,(PL226*PK226)/PL9/PL10/60,"-")</f>
        <v>-</v>
      </c>
      <c r="PQ226" s="107">
        <v>6</v>
      </c>
      <c r="PR226" s="4"/>
      <c r="PS226" s="108" t="str">
        <f>IF(PR226&gt;0,INDEX(Вхідні_дані!$A$1067:$F$1166,MATCH(PR226,Вхідні_дані!$C$1067:$C$1166,0),6),"-")</f>
        <v>-</v>
      </c>
      <c r="PT226" s="7"/>
      <c r="PU226" s="32" t="str">
        <f>IF(PR226&gt;0,(PT226*PS226)/PT9/PT10/60,"-")</f>
        <v>-</v>
      </c>
      <c r="PY226" s="107">
        <v>6</v>
      </c>
      <c r="PZ226" s="4"/>
      <c r="QA226" s="108" t="str">
        <f>IF(PZ226&gt;0,INDEX(Вхідні_дані!$A$1067:$F$1166,MATCH(PZ226,Вхідні_дані!$C$1067:$C$1166,0),6),"-")</f>
        <v>-</v>
      </c>
      <c r="QB226" s="7"/>
      <c r="QC226" s="32" t="str">
        <f>IF(PZ226&gt;0,(QB226*QA226)/QB9/QB10/60,"-")</f>
        <v>-</v>
      </c>
      <c r="QG226" s="107">
        <v>6</v>
      </c>
      <c r="QH226" s="4"/>
      <c r="QI226" s="108" t="str">
        <f>IF(QH226&gt;0,INDEX(Вхідні_дані!$A$1067:$F$1166,MATCH(QH226,Вхідні_дані!$C$1067:$C$1166,0),6),"-")</f>
        <v>-</v>
      </c>
      <c r="QJ226" s="7"/>
      <c r="QK226" s="32" t="str">
        <f>IF(QH226&gt;0,(QJ226*QI226)/QJ9/QJ10/60,"-")</f>
        <v>-</v>
      </c>
      <c r="QO226" s="107">
        <v>6</v>
      </c>
      <c r="QP226" s="4"/>
      <c r="QQ226" s="108" t="str">
        <f>IF(QP226&gt;0,INDEX(Вхідні_дані!$A$1067:$F$1166,MATCH(QP226,Вхідні_дані!$C$1067:$C$1166,0),6),"-")</f>
        <v>-</v>
      </c>
      <c r="QR226" s="7"/>
      <c r="QS226" s="32" t="str">
        <f>IF(QP226&gt;0,(QR226*QQ226)/QR9/QR10/60,"-")</f>
        <v>-</v>
      </c>
      <c r="QW226" s="107">
        <v>6</v>
      </c>
      <c r="QX226" s="4"/>
      <c r="QY226" s="108" t="str">
        <f>IF(QX226&gt;0,INDEX(Вхідні_дані!$A$1067:$F$1166,MATCH(QX226,Вхідні_дані!$C$1067:$C$1166,0),6),"-")</f>
        <v>-</v>
      </c>
      <c r="QZ226" s="7"/>
      <c r="RA226" s="32" t="str">
        <f>IF(QX226&gt;0,(QZ226*QY226)/QZ9/QZ10/60,"-")</f>
        <v>-</v>
      </c>
      <c r="RE226" s="107">
        <v>6</v>
      </c>
      <c r="RF226" s="4"/>
      <c r="RG226" s="108" t="str">
        <f>IF(RF226&gt;0,INDEX(Вхідні_дані!$A$1067:$F$1166,MATCH(RF226,Вхідні_дані!$C$1067:$C$1166,0),6),"-")</f>
        <v>-</v>
      </c>
      <c r="RH226" s="7"/>
      <c r="RI226" s="32" t="str">
        <f>IF(RF226&gt;0,(RH226*RG226)/RH9/RH10/60,"-")</f>
        <v>-</v>
      </c>
      <c r="RM226" s="107">
        <v>6</v>
      </c>
      <c r="RN226" s="4"/>
      <c r="RO226" s="108" t="str">
        <f>IF(RN226&gt;0,INDEX(Вхідні_дані!$A$1067:$F$1166,MATCH(RN226,Вхідні_дані!$C$1067:$C$1166,0),6),"-")</f>
        <v>-</v>
      </c>
      <c r="RP226" s="7"/>
      <c r="RQ226" s="32" t="str">
        <f>IF(RN226&gt;0,(RP226*RO226)/RP9/RP10/60,"-")</f>
        <v>-</v>
      </c>
      <c r="RU226" s="107">
        <v>6</v>
      </c>
      <c r="RV226" s="4"/>
      <c r="RW226" s="108" t="str">
        <f>IF(RV226&gt;0,INDEX(Вхідні_дані!$A$1067:$F$1166,MATCH(RV226,Вхідні_дані!$C$1067:$C$1166,0),6),"-")</f>
        <v>-</v>
      </c>
      <c r="RX226" s="7"/>
      <c r="RY226" s="32" t="str">
        <f>IF(RV226&gt;0,(RX226*RW226)/RX9/RX10/60,"-")</f>
        <v>-</v>
      </c>
      <c r="SC226" s="107">
        <v>6</v>
      </c>
      <c r="SD226" s="4"/>
      <c r="SE226" s="108" t="str">
        <f>IF(SD226&gt;0,INDEX(Вхідні_дані!$A$1067:$F$1166,MATCH(SD226,Вхідні_дані!$C$1067:$C$1166,0),6),"-")</f>
        <v>-</v>
      </c>
      <c r="SF226" s="7"/>
      <c r="SG226" s="32" t="str">
        <f>IF(SD226&gt;0,(SF226*SE226)/SF9/SF10/60,"-")</f>
        <v>-</v>
      </c>
      <c r="SK226" s="107">
        <v>6</v>
      </c>
      <c r="SL226" s="4"/>
      <c r="SM226" s="108" t="str">
        <f>IF(SL226&gt;0,INDEX(Вхідні_дані!$A$1067:$F$1166,MATCH(SL226,Вхідні_дані!$C$1067:$C$1166,0),6),"-")</f>
        <v>-</v>
      </c>
      <c r="SN226" s="7"/>
      <c r="SO226" s="32" t="str">
        <f>IF(SL226&gt;0,(SN226*SM226)/SN9/SN10/60,"-")</f>
        <v>-</v>
      </c>
      <c r="SS226" s="107">
        <v>6</v>
      </c>
      <c r="ST226" s="4"/>
      <c r="SU226" s="108" t="str">
        <f>IF(ST226&gt;0,INDEX(Вхідні_дані!$A$1067:$F$1166,MATCH(ST226,Вхідні_дані!$C$1067:$C$1166,0),6),"-")</f>
        <v>-</v>
      </c>
      <c r="SV226" s="7"/>
      <c r="SW226" s="32" t="str">
        <f>IF(ST226&gt;0,(SV226*SU226)/SV9/SV10/60,"-")</f>
        <v>-</v>
      </c>
      <c r="TA226" s="107">
        <v>6</v>
      </c>
      <c r="TB226" s="4"/>
      <c r="TC226" s="108" t="str">
        <f>IF(TB226&gt;0,INDEX(Вхідні_дані!$A$1067:$F$1166,MATCH(TB226,Вхідні_дані!$C$1067:$C$1166,0),6),"-")</f>
        <v>-</v>
      </c>
      <c r="TD226" s="7"/>
      <c r="TE226" s="32" t="str">
        <f>IF(TB226&gt;0,(TD226*TC226)/TD9/TD10/60,"-")</f>
        <v>-</v>
      </c>
      <c r="TI226" s="107">
        <v>6</v>
      </c>
      <c r="TJ226" s="4"/>
      <c r="TK226" s="108" t="str">
        <f>IF(TJ226&gt;0,INDEX(Вхідні_дані!$A$1067:$F$1166,MATCH(TJ226,Вхідні_дані!$C$1067:$C$1166,0),6),"-")</f>
        <v>-</v>
      </c>
      <c r="TL226" s="7"/>
      <c r="TM226" s="32" t="str">
        <f>IF(TJ226&gt;0,(TL226*TK226)/TL9/TL10/60,"-")</f>
        <v>-</v>
      </c>
      <c r="TQ226" s="107">
        <v>6</v>
      </c>
      <c r="TR226" s="4"/>
      <c r="TS226" s="108" t="str">
        <f>IF(TR226&gt;0,INDEX(Вхідні_дані!$A$1067:$F$1166,MATCH(TR226,Вхідні_дані!$C$1067:$C$1166,0),6),"-")</f>
        <v>-</v>
      </c>
      <c r="TT226" s="7"/>
      <c r="TU226" s="32" t="str">
        <f>IF(TR226&gt;0,(TT226*TS226)/TT9/TT10/60,"-")</f>
        <v>-</v>
      </c>
      <c r="TY226" s="107">
        <v>6</v>
      </c>
      <c r="TZ226" s="4"/>
      <c r="UA226" s="108" t="str">
        <f>IF(TZ226&gt;0,INDEX(Вхідні_дані!$A$1067:$F$1166,MATCH(TZ226,Вхідні_дані!$C$1067:$C$1166,0),6),"-")</f>
        <v>-</v>
      </c>
      <c r="UB226" s="7"/>
      <c r="UC226" s="32" t="str">
        <f>IF(TZ226&gt;0,(UB226*UA226)/UB9/UB10/60,"-")</f>
        <v>-</v>
      </c>
      <c r="UG226" s="107">
        <v>6</v>
      </c>
      <c r="UH226" s="4"/>
      <c r="UI226" s="108" t="str">
        <f>IF(UH226&gt;0,INDEX(Вхідні_дані!$A$1067:$F$1166,MATCH(UH226,Вхідні_дані!$C$1067:$C$1166,0),6),"-")</f>
        <v>-</v>
      </c>
      <c r="UJ226" s="7"/>
      <c r="UK226" s="32" t="str">
        <f>IF(UH226&gt;0,(UJ226*UI226)/UJ9/UJ10/60,"-")</f>
        <v>-</v>
      </c>
      <c r="UO226" s="107">
        <v>6</v>
      </c>
      <c r="UP226" s="4"/>
      <c r="UQ226" s="108" t="str">
        <f>IF(UP226&gt;0,INDEX(Вхідні_дані!$A$1067:$F$1166,MATCH(UP226,Вхідні_дані!$C$1067:$C$1166,0),6),"-")</f>
        <v>-</v>
      </c>
      <c r="UR226" s="7"/>
      <c r="US226" s="32" t="str">
        <f>IF(UP226&gt;0,(UR226*UQ226)/UR9/UR10/60,"-")</f>
        <v>-</v>
      </c>
      <c r="UW226" s="107">
        <v>6</v>
      </c>
      <c r="UX226" s="4"/>
      <c r="UY226" s="108" t="str">
        <f>IF(UX226&gt;0,INDEX(Вхідні_дані!$A$1067:$F$1166,MATCH(UX226,Вхідні_дані!$C$1067:$C$1166,0),6),"-")</f>
        <v>-</v>
      </c>
      <c r="UZ226" s="7"/>
      <c r="VA226" s="32" t="str">
        <f>IF(UX226&gt;0,(UZ226*UY226)/UZ9/UZ10/60,"-")</f>
        <v>-</v>
      </c>
      <c r="VE226" s="107">
        <v>6</v>
      </c>
      <c r="VF226" s="4"/>
      <c r="VG226" s="108" t="str">
        <f>IF(VF226&gt;0,INDEX(Вхідні_дані!$A$1067:$F$1166,MATCH(VF226,Вхідні_дані!$C$1067:$C$1166,0),6),"-")</f>
        <v>-</v>
      </c>
      <c r="VH226" s="7"/>
      <c r="VI226" s="32" t="str">
        <f>IF(VF226&gt;0,(VH226*VG226)/VH9/VH10/60,"-")</f>
        <v>-</v>
      </c>
      <c r="VM226" s="107">
        <v>6</v>
      </c>
      <c r="VN226" s="4"/>
      <c r="VO226" s="108" t="str">
        <f>IF(VN226&gt;0,INDEX(Вхідні_дані!$A$1067:$F$1166,MATCH(VN226,Вхідні_дані!$C$1067:$C$1166,0),6),"-")</f>
        <v>-</v>
      </c>
      <c r="VP226" s="7"/>
      <c r="VQ226" s="32" t="str">
        <f>IF(VN226&gt;0,(VP226*VO226)/VP9/VP10/60,"-")</f>
        <v>-</v>
      </c>
      <c r="VU226" s="107">
        <v>6</v>
      </c>
      <c r="VV226" s="4"/>
      <c r="VW226" s="108" t="str">
        <f>IF(VV226&gt;0,INDEX(Вхідні_дані!$A$1067:$F$1166,MATCH(VV226,Вхідні_дані!$C$1067:$C$1166,0),6),"-")</f>
        <v>-</v>
      </c>
      <c r="VX226" s="7"/>
      <c r="VY226" s="32" t="str">
        <f>IF(VV226&gt;0,(VX226*VW226)/VX9/VX10/60,"-")</f>
        <v>-</v>
      </c>
      <c r="WC226" s="107">
        <v>6</v>
      </c>
      <c r="WD226" s="4"/>
      <c r="WE226" s="108" t="str">
        <f>IF(WD226&gt;0,INDEX(Вхідні_дані!$A$1067:$F$1166,MATCH(WD226,Вхідні_дані!$C$1067:$C$1166,0),6),"-")</f>
        <v>-</v>
      </c>
      <c r="WF226" s="7"/>
      <c r="WG226" s="32" t="str">
        <f>IF(WD226&gt;0,(WF226*WE226)/WF9/WF10/60,"-")</f>
        <v>-</v>
      </c>
      <c r="WK226" s="107">
        <v>6</v>
      </c>
      <c r="WL226" s="4"/>
      <c r="WM226" s="108" t="str">
        <f>IF(WL226&gt;0,INDEX(Вхідні_дані!$A$1067:$F$1166,MATCH(WL226,Вхідні_дані!$C$1067:$C$1166,0),6),"-")</f>
        <v>-</v>
      </c>
      <c r="WN226" s="7"/>
      <c r="WO226" s="32" t="str">
        <f>IF(WL226&gt;0,(WN226*WM226)/WN9/WN10/60,"-")</f>
        <v>-</v>
      </c>
      <c r="WS226" s="107">
        <v>6</v>
      </c>
      <c r="WT226" s="4"/>
      <c r="WU226" s="108" t="str">
        <f>IF(WT226&gt;0,INDEX(Вхідні_дані!$A$1067:$F$1166,MATCH(WT226,Вхідні_дані!$C$1067:$C$1166,0),6),"-")</f>
        <v>-</v>
      </c>
      <c r="WV226" s="7"/>
      <c r="WW226" s="32" t="str">
        <f>IF(WT226&gt;0,(WV226*WU226)/WV9/WV10/60,"-")</f>
        <v>-</v>
      </c>
      <c r="XA226" s="107">
        <v>6</v>
      </c>
      <c r="XB226" s="4"/>
      <c r="XC226" s="108" t="str">
        <f>IF(XB226&gt;0,INDEX(Вхідні_дані!$A$1067:$F$1166,MATCH(XB226,Вхідні_дані!$C$1067:$C$1166,0),6),"-")</f>
        <v>-</v>
      </c>
      <c r="XD226" s="7"/>
      <c r="XE226" s="32" t="str">
        <f>IF(XB226&gt;0,(XD226*XC226)/XD9/XD10/60,"-")</f>
        <v>-</v>
      </c>
      <c r="XI226" s="107">
        <v>6</v>
      </c>
      <c r="XJ226" s="4"/>
      <c r="XK226" s="108" t="str">
        <f>IF(XJ226&gt;0,INDEX(Вхідні_дані!$A$1067:$F$1166,MATCH(XJ226,Вхідні_дані!$C$1067:$C$1166,0),6),"-")</f>
        <v>-</v>
      </c>
      <c r="XL226" s="7"/>
      <c r="XM226" s="32" t="str">
        <f>IF(XJ226&gt;0,(XL226*XK226)/XL9/XL10/60,"-")</f>
        <v>-</v>
      </c>
      <c r="XQ226" s="107">
        <v>6</v>
      </c>
      <c r="XR226" s="4"/>
      <c r="XS226" s="108" t="str">
        <f>IF(XR226&gt;0,INDEX(Вхідні_дані!$A$1067:$F$1166,MATCH(XR226,Вхідні_дані!$C$1067:$C$1166,0),6),"-")</f>
        <v>-</v>
      </c>
      <c r="XT226" s="7"/>
      <c r="XU226" s="32" t="str">
        <f>IF(XR226&gt;0,(XT226*XS226)/XT9/XT10/60,"-")</f>
        <v>-</v>
      </c>
      <c r="XY226" s="107">
        <v>6</v>
      </c>
      <c r="XZ226" s="4"/>
      <c r="YA226" s="108" t="str">
        <f>IF(XZ226&gt;0,INDEX(Вхідні_дані!$A$1067:$F$1166,MATCH(XZ226,Вхідні_дані!$C$1067:$C$1166,0),6),"-")</f>
        <v>-</v>
      </c>
      <c r="YB226" s="7"/>
      <c r="YC226" s="32" t="str">
        <f>IF(XZ226&gt;0,(YB226*YA226)/YB9/YB10/60,"-")</f>
        <v>-</v>
      </c>
      <c r="YG226" s="107">
        <v>6</v>
      </c>
      <c r="YH226" s="4"/>
      <c r="YI226" s="108" t="str">
        <f>IF(YH226&gt;0,INDEX(Вхідні_дані!$A$1067:$F$1166,MATCH(YH226,Вхідні_дані!$C$1067:$C$1166,0),6),"-")</f>
        <v>-</v>
      </c>
      <c r="YJ226" s="7"/>
      <c r="YK226" s="32" t="str">
        <f>IF(YH226&gt;0,(YJ226*YI226)/YJ9/YJ10/60,"-")</f>
        <v>-</v>
      </c>
      <c r="YO226" s="107">
        <v>6</v>
      </c>
      <c r="YP226" s="4"/>
      <c r="YQ226" s="108" t="str">
        <f>IF(YP226&gt;0,INDEX(Вхідні_дані!$A$1067:$F$1166,MATCH(YP226,Вхідні_дані!$C$1067:$C$1166,0),6),"-")</f>
        <v>-</v>
      </c>
      <c r="YR226" s="7"/>
      <c r="YS226" s="32" t="str">
        <f>IF(YP226&gt;0,(YR226*YQ226)/YR9/YR10/60,"-")</f>
        <v>-</v>
      </c>
      <c r="YW226" s="107">
        <v>6</v>
      </c>
      <c r="YX226" s="4"/>
      <c r="YY226" s="108" t="str">
        <f>IF(YX226&gt;0,INDEX(Вхідні_дані!$A$1067:$F$1166,MATCH(YX226,Вхідні_дані!$C$1067:$C$1166,0),6),"-")</f>
        <v>-</v>
      </c>
      <c r="YZ226" s="7"/>
      <c r="ZA226" s="32" t="str">
        <f>IF(YX226&gt;0,(YZ226*YY226)/YZ9/YZ10/60,"-")</f>
        <v>-</v>
      </c>
      <c r="ZE226" s="107">
        <v>6</v>
      </c>
      <c r="ZF226" s="4"/>
      <c r="ZG226" s="108" t="str">
        <f>IF(ZF226&gt;0,INDEX(Вхідні_дані!$A$1067:$F$1166,MATCH(ZF226,Вхідні_дані!$C$1067:$C$1166,0),6),"-")</f>
        <v>-</v>
      </c>
      <c r="ZH226" s="7"/>
      <c r="ZI226" s="32" t="str">
        <f>IF(ZF226&gt;0,(ZH226*ZG226)/ZH9/ZH10/60,"-")</f>
        <v>-</v>
      </c>
      <c r="ZM226" s="107">
        <v>6</v>
      </c>
      <c r="ZN226" s="4"/>
      <c r="ZO226" s="108" t="str">
        <f>IF(ZN226&gt;0,INDEX(Вхідні_дані!$A$1067:$F$1166,MATCH(ZN226,Вхідні_дані!$C$1067:$C$1166,0),6),"-")</f>
        <v>-</v>
      </c>
      <c r="ZP226" s="7"/>
      <c r="ZQ226" s="32" t="str">
        <f>IF(ZN226&gt;0,(ZP226*ZO226)/ZP9/ZP10/60,"-")</f>
        <v>-</v>
      </c>
      <c r="ZU226" s="107">
        <v>6</v>
      </c>
      <c r="ZV226" s="4"/>
      <c r="ZW226" s="108" t="str">
        <f>IF(ZV226&gt;0,INDEX(Вхідні_дані!$A$1067:$F$1166,MATCH(ZV226,Вхідні_дані!$C$1067:$C$1166,0),6),"-")</f>
        <v>-</v>
      </c>
      <c r="ZX226" s="7"/>
      <c r="ZY226" s="32" t="str">
        <f>IF(ZV226&gt;0,(ZX226*ZW226)/ZX9/ZX10/60,"-")</f>
        <v>-</v>
      </c>
      <c r="AAC226" s="107">
        <v>6</v>
      </c>
      <c r="AAD226" s="4"/>
      <c r="AAE226" s="108" t="str">
        <f>IF(AAD226&gt;0,INDEX(Вхідні_дані!$A$1067:$F$1166,MATCH(AAD226,Вхідні_дані!$C$1067:$C$1166,0),6),"-")</f>
        <v>-</v>
      </c>
      <c r="AAF226" s="7"/>
      <c r="AAG226" s="32" t="str">
        <f>IF(AAD226&gt;0,(AAF226*AAE226)/AAF9/AAF10/60,"-")</f>
        <v>-</v>
      </c>
      <c r="AAK226" s="107">
        <v>6</v>
      </c>
      <c r="AAL226" s="4"/>
      <c r="AAM226" s="108" t="str">
        <f>IF(AAL226&gt;0,INDEX(Вхідні_дані!$A$1067:$F$1166,MATCH(AAL226,Вхідні_дані!$C$1067:$C$1166,0),6),"-")</f>
        <v>-</v>
      </c>
      <c r="AAN226" s="7"/>
      <c r="AAO226" s="32" t="str">
        <f>IF(AAL226&gt;0,(AAN226*AAM226)/AAN9/AAN10/60,"-")</f>
        <v>-</v>
      </c>
      <c r="AAS226" s="107">
        <v>6</v>
      </c>
      <c r="AAT226" s="4"/>
      <c r="AAU226" s="108" t="str">
        <f>IF(AAT226&gt;0,INDEX(Вхідні_дані!$A$1067:$F$1166,MATCH(AAT226,Вхідні_дані!$C$1067:$C$1166,0),6),"-")</f>
        <v>-</v>
      </c>
      <c r="AAV226" s="7"/>
      <c r="AAW226" s="32" t="str">
        <f>IF(AAT226&gt;0,(AAV226*AAU226)/AAV9/AAV10/60,"-")</f>
        <v>-</v>
      </c>
      <c r="ABA226" s="107">
        <v>6</v>
      </c>
      <c r="ABB226" s="4"/>
      <c r="ABC226" s="108" t="str">
        <f>IF(ABB226&gt;0,INDEX(Вхідні_дані!$A$1067:$F$1166,MATCH(ABB226,Вхідні_дані!$C$1067:$C$1166,0),6),"-")</f>
        <v>-</v>
      </c>
      <c r="ABD226" s="7"/>
      <c r="ABE226" s="32" t="str">
        <f>IF(ABB226&gt;0,(ABD226*ABC226)/ABD9/ABD10/60,"-")</f>
        <v>-</v>
      </c>
      <c r="ABI226" s="107">
        <v>6</v>
      </c>
      <c r="ABJ226" s="4"/>
      <c r="ABK226" s="108" t="str">
        <f>IF(ABJ226&gt;0,INDEX(Вхідні_дані!$A$1067:$F$1166,MATCH(ABJ226,Вхідні_дані!$C$1067:$C$1166,0),6),"-")</f>
        <v>-</v>
      </c>
      <c r="ABL226" s="7"/>
      <c r="ABM226" s="32" t="str">
        <f>IF(ABJ226&gt;0,(ABL226*ABK226)/ABL9/ABL10/60,"-")</f>
        <v>-</v>
      </c>
      <c r="ABQ226" s="107">
        <v>6</v>
      </c>
      <c r="ABR226" s="4"/>
      <c r="ABS226" s="108" t="str">
        <f>IF(ABR226&gt;0,INDEX(Вхідні_дані!$A$1067:$F$1166,MATCH(ABR226,Вхідні_дані!$C$1067:$C$1166,0),6),"-")</f>
        <v>-</v>
      </c>
      <c r="ABT226" s="7"/>
      <c r="ABU226" s="32" t="str">
        <f>IF(ABR226&gt;0,(ABT226*ABS226)/ABT9/ABT10/60,"-")</f>
        <v>-</v>
      </c>
      <c r="ABY226" s="107">
        <v>6</v>
      </c>
      <c r="ABZ226" s="4"/>
      <c r="ACA226" s="108" t="str">
        <f>IF(ABZ226&gt;0,INDEX(Вхідні_дані!$A$1067:$F$1166,MATCH(ABZ226,Вхідні_дані!$C$1067:$C$1166,0),6),"-")</f>
        <v>-</v>
      </c>
      <c r="ACB226" s="7"/>
      <c r="ACC226" s="32" t="str">
        <f>IF(ABZ226&gt;0,(ACB226*ACA226)/ACB9/ACB10/60,"-")</f>
        <v>-</v>
      </c>
      <c r="ACG226" s="107">
        <v>6</v>
      </c>
      <c r="ACH226" s="4"/>
      <c r="ACI226" s="108" t="str">
        <f>IF(ACH226&gt;0,INDEX(Вхідні_дані!$A$1067:$F$1166,MATCH(ACH226,Вхідні_дані!$C$1067:$C$1166,0),6),"-")</f>
        <v>-</v>
      </c>
      <c r="ACJ226" s="7"/>
      <c r="ACK226" s="32" t="str">
        <f>IF(ACH226&gt;0,(ACJ226*ACI226)/ACJ9/ACJ10/60,"-")</f>
        <v>-</v>
      </c>
      <c r="ACO226" s="107">
        <v>6</v>
      </c>
      <c r="ACP226" s="4"/>
      <c r="ACQ226" s="108" t="str">
        <f>IF(ACP226&gt;0,INDEX(Вхідні_дані!$A$1067:$F$1166,MATCH(ACP226,Вхідні_дані!$C$1067:$C$1166,0),6),"-")</f>
        <v>-</v>
      </c>
      <c r="ACR226" s="7"/>
      <c r="ACS226" s="32" t="str">
        <f>IF(ACP226&gt;0,(ACR226*ACQ226)/ACR9/ACR10/60,"-")</f>
        <v>-</v>
      </c>
      <c r="ACW226" s="107">
        <v>6</v>
      </c>
      <c r="ACX226" s="4"/>
      <c r="ACY226" s="108" t="str">
        <f>IF(ACX226&gt;0,INDEX(Вхідні_дані!$A$1067:$F$1166,MATCH(ACX226,Вхідні_дані!$C$1067:$C$1166,0),6),"-")</f>
        <v>-</v>
      </c>
      <c r="ACZ226" s="7"/>
      <c r="ADA226" s="32" t="str">
        <f>IF(ACX226&gt;0,(ACZ226*ACY226)/ACZ9/ACZ10/60,"-")</f>
        <v>-</v>
      </c>
      <c r="ADE226" s="107">
        <v>6</v>
      </c>
      <c r="ADF226" s="4"/>
      <c r="ADG226" s="108" t="str">
        <f>IF(ADF226&gt;0,INDEX(Вхідні_дані!$A$1067:$F$1166,MATCH(ADF226,Вхідні_дані!$C$1067:$C$1166,0),6),"-")</f>
        <v>-</v>
      </c>
      <c r="ADH226" s="7"/>
      <c r="ADI226" s="32" t="str">
        <f>IF(ADF226&gt;0,(ADH226*ADG226)/ADH9/ADH10/60,"-")</f>
        <v>-</v>
      </c>
      <c r="ADM226" s="107">
        <v>6</v>
      </c>
      <c r="ADN226" s="4"/>
      <c r="ADO226" s="108" t="str">
        <f>IF(ADN226&gt;0,INDEX(Вхідні_дані!$A$1067:$F$1166,MATCH(ADN226,Вхідні_дані!$C$1067:$C$1166,0),6),"-")</f>
        <v>-</v>
      </c>
      <c r="ADP226" s="7"/>
      <c r="ADQ226" s="32" t="str">
        <f>IF(ADN226&gt;0,(ADP226*ADO226)/ADP9/ADP10/60,"-")</f>
        <v>-</v>
      </c>
    </row>
    <row r="227" spans="1:800" ht="24.75" customHeight="1" outlineLevel="1" x14ac:dyDescent="0.25">
      <c r="A227" s="107">
        <v>7</v>
      </c>
      <c r="B227" s="4"/>
      <c r="C227" s="108" t="str">
        <f>IF(B227&gt;0,INDEX(Вхідні_дані!$A$1067:$F$1166,MATCH(B227,Вхідні_дані!$C$1067:$C$1166,0),6),"-")</f>
        <v>-</v>
      </c>
      <c r="D227" s="7"/>
      <c r="E227" s="32" t="str">
        <f>IF(B227&gt;0,(D227*C227)/D9/D10/60,"-")</f>
        <v>-</v>
      </c>
      <c r="I227" s="107">
        <v>7</v>
      </c>
      <c r="J227" s="4"/>
      <c r="K227" s="108" t="str">
        <f>IF(J227&gt;0,INDEX(Вхідні_дані!$A$1067:$F$1166,MATCH(J227,Вхідні_дані!$C$1067:$C$1166,0),6),"-")</f>
        <v>-</v>
      </c>
      <c r="L227" s="7"/>
      <c r="M227" s="32" t="str">
        <f>IF(J227&gt;0,(L227*K227)/L9/L10/60,"-")</f>
        <v>-</v>
      </c>
      <c r="Q227" s="107">
        <v>7</v>
      </c>
      <c r="R227" s="4"/>
      <c r="S227" s="108" t="str">
        <f>IF(R227&gt;0,INDEX(Вхідні_дані!$A$1067:$F$1166,MATCH(R227,Вхідні_дані!$C$1067:$C$1166,0),6),"-")</f>
        <v>-</v>
      </c>
      <c r="T227" s="7"/>
      <c r="U227" s="32" t="str">
        <f>IF(R227&gt;0,(T227*S227)/T9/T10/60,"-")</f>
        <v>-</v>
      </c>
      <c r="Y227" s="107">
        <v>7</v>
      </c>
      <c r="Z227" s="4"/>
      <c r="AA227" s="108" t="str">
        <f>IF(Z227&gt;0,INDEX(Вхідні_дані!$A$1067:$F$1166,MATCH(Z227,Вхідні_дані!$C$1067:$C$1166,0),6),"-")</f>
        <v>-</v>
      </c>
      <c r="AB227" s="7"/>
      <c r="AC227" s="32" t="str">
        <f>IF(Z227&gt;0,(AB227*AA227)/AB9/AB10/60,"-")</f>
        <v>-</v>
      </c>
      <c r="AG227" s="107">
        <v>7</v>
      </c>
      <c r="AH227" s="4"/>
      <c r="AI227" s="108" t="str">
        <f>IF(AH227&gt;0,INDEX(Вхідні_дані!$A$1067:$F$1166,MATCH(AH227,Вхідні_дані!$C$1067:$C$1166,0),6),"-")</f>
        <v>-</v>
      </c>
      <c r="AJ227" s="7"/>
      <c r="AK227" s="32" t="str">
        <f>IF(AH227&gt;0,(AJ227*AI227)/AJ9/AJ10/60,"-")</f>
        <v>-</v>
      </c>
      <c r="AO227" s="107">
        <v>7</v>
      </c>
      <c r="AP227" s="4"/>
      <c r="AQ227" s="108" t="str">
        <f>IF(AP227&gt;0,INDEX(Вхідні_дані!$A$1067:$F$1166,MATCH(AP227,Вхідні_дані!$C$1067:$C$1166,0),6),"-")</f>
        <v>-</v>
      </c>
      <c r="AR227" s="7"/>
      <c r="AS227" s="32" t="str">
        <f>IF(AP227&gt;0,(AR227*AQ227)/AR9/AR10/60,"-")</f>
        <v>-</v>
      </c>
      <c r="AW227" s="107">
        <v>7</v>
      </c>
      <c r="AX227" s="4"/>
      <c r="AY227" s="108" t="str">
        <f>IF(AX227&gt;0,INDEX(Вхідні_дані!$A$1067:$F$1166,MATCH(AX227,Вхідні_дані!$C$1067:$C$1166,0),6),"-")</f>
        <v>-</v>
      </c>
      <c r="AZ227" s="7"/>
      <c r="BA227" s="32" t="str">
        <f>IF(AX227&gt;0,(AZ227*AY227)/AZ9/AZ10/60,"-")</f>
        <v>-</v>
      </c>
      <c r="BE227" s="107">
        <v>7</v>
      </c>
      <c r="BF227" s="4"/>
      <c r="BG227" s="108" t="str">
        <f>IF(BF227&gt;0,INDEX(Вхідні_дані!$A$1067:$F$1166,MATCH(BF227,Вхідні_дані!$C$1067:$C$1166,0),6),"-")</f>
        <v>-</v>
      </c>
      <c r="BH227" s="7"/>
      <c r="BI227" s="32" t="str">
        <f>IF(BF227&gt;0,(BH227*BG227)/BH9/BH10/60,"-")</f>
        <v>-</v>
      </c>
      <c r="BM227" s="107">
        <v>7</v>
      </c>
      <c r="BN227" s="4"/>
      <c r="BO227" s="108" t="str">
        <f>IF(BN227&gt;0,INDEX(Вхідні_дані!$A$1067:$F$1166,MATCH(BN227,Вхідні_дані!$C$1067:$C$1166,0),6),"-")</f>
        <v>-</v>
      </c>
      <c r="BP227" s="7"/>
      <c r="BQ227" s="32" t="str">
        <f>IF(BN227&gt;0,(BP227*BO227)/BP9/BP10/60,"-")</f>
        <v>-</v>
      </c>
      <c r="BU227" s="107">
        <v>7</v>
      </c>
      <c r="BV227" s="4"/>
      <c r="BW227" s="108" t="str">
        <f>IF(BV227&gt;0,INDEX(Вхідні_дані!$A$1067:$F$1166,MATCH(BV227,Вхідні_дані!$C$1067:$C$1166,0),6),"-")</f>
        <v>-</v>
      </c>
      <c r="BX227" s="7"/>
      <c r="BY227" s="32" t="str">
        <f>IF(BV227&gt;0,(BX227*BW227)/BX9/BX10/60,"-")</f>
        <v>-</v>
      </c>
      <c r="CC227" s="107">
        <v>7</v>
      </c>
      <c r="CD227" s="4"/>
      <c r="CE227" s="108" t="str">
        <f>IF(CD227&gt;0,INDEX(Вхідні_дані!$A$1067:$F$1166,MATCH(CD227,Вхідні_дані!$C$1067:$C$1166,0),6),"-")</f>
        <v>-</v>
      </c>
      <c r="CF227" s="7"/>
      <c r="CG227" s="32" t="str">
        <f>IF(CD227&gt;0,(CF227*CE227)/CF9/CF10/60,"-")</f>
        <v>-</v>
      </c>
      <c r="CK227" s="107">
        <v>7</v>
      </c>
      <c r="CL227" s="4"/>
      <c r="CM227" s="108" t="str">
        <f>IF(CL227&gt;0,INDEX(Вхідні_дані!$A$1067:$F$1166,MATCH(CL227,Вхідні_дані!$C$1067:$C$1166,0),6),"-")</f>
        <v>-</v>
      </c>
      <c r="CN227" s="7"/>
      <c r="CO227" s="32" t="str">
        <f>IF(CL227&gt;0,(CN227*CM227)/CN9/CN10/60,"-")</f>
        <v>-</v>
      </c>
      <c r="CS227" s="107">
        <v>7</v>
      </c>
      <c r="CT227" s="4"/>
      <c r="CU227" s="108" t="str">
        <f>IF(CT227&gt;0,INDEX(Вхідні_дані!$A$1067:$F$1166,MATCH(CT227,Вхідні_дані!$C$1067:$C$1166,0),6),"-")</f>
        <v>-</v>
      </c>
      <c r="CV227" s="7"/>
      <c r="CW227" s="32" t="str">
        <f>IF(CT227&gt;0,(CV227*CU227)/CV9/CV10/60,"-")</f>
        <v>-</v>
      </c>
      <c r="DA227" s="107">
        <v>7</v>
      </c>
      <c r="DB227" s="4"/>
      <c r="DC227" s="108" t="str">
        <f>IF(DB227&gt;0,INDEX(Вхідні_дані!$A$1067:$F$1166,MATCH(DB227,Вхідні_дані!$C$1067:$C$1166,0),6),"-")</f>
        <v>-</v>
      </c>
      <c r="DD227" s="7"/>
      <c r="DE227" s="32" t="str">
        <f>IF(DB227&gt;0,(DD227*DC227)/DD9/DD10/60,"-")</f>
        <v>-</v>
      </c>
      <c r="DI227" s="107">
        <v>7</v>
      </c>
      <c r="DJ227" s="4"/>
      <c r="DK227" s="108" t="str">
        <f>IF(DJ227&gt;0,INDEX(Вхідні_дані!$A$1067:$F$1166,MATCH(DJ227,Вхідні_дані!$C$1067:$C$1166,0),6),"-")</f>
        <v>-</v>
      </c>
      <c r="DL227" s="7"/>
      <c r="DM227" s="32" t="str">
        <f>IF(DJ227&gt;0,(DL227*DK227)/DL9/DL10/60,"-")</f>
        <v>-</v>
      </c>
      <c r="DQ227" s="107">
        <v>7</v>
      </c>
      <c r="DR227" s="4"/>
      <c r="DS227" s="108" t="str">
        <f>IF(DR227&gt;0,INDEX(Вхідні_дані!$A$1067:$F$1166,MATCH(DR227,Вхідні_дані!$C$1067:$C$1166,0),6),"-")</f>
        <v>-</v>
      </c>
      <c r="DT227" s="7"/>
      <c r="DU227" s="32" t="str">
        <f>IF(DR227&gt;0,(DT227*DS227)/DT9/DT10/60,"-")</f>
        <v>-</v>
      </c>
      <c r="DY227" s="107">
        <v>7</v>
      </c>
      <c r="DZ227" s="4"/>
      <c r="EA227" s="108" t="str">
        <f>IF(DZ227&gt;0,INDEX(Вхідні_дані!$A$1067:$F$1166,MATCH(DZ227,Вхідні_дані!$C$1067:$C$1166,0),6),"-")</f>
        <v>-</v>
      </c>
      <c r="EB227" s="7"/>
      <c r="EC227" s="32" t="str">
        <f>IF(DZ227&gt;0,(EB227*EA227)/EB9/EB10/60,"-")</f>
        <v>-</v>
      </c>
      <c r="EG227" s="107">
        <v>7</v>
      </c>
      <c r="EH227" s="4"/>
      <c r="EI227" s="108" t="str">
        <f>IF(EH227&gt;0,INDEX(Вхідні_дані!$A$1067:$F$1166,MATCH(EH227,Вхідні_дані!$C$1067:$C$1166,0),6),"-")</f>
        <v>-</v>
      </c>
      <c r="EJ227" s="7"/>
      <c r="EK227" s="32" t="str">
        <f>IF(EH227&gt;0,(EJ227*EI227)/EJ9/EJ10/60,"-")</f>
        <v>-</v>
      </c>
      <c r="EO227" s="107">
        <v>7</v>
      </c>
      <c r="EP227" s="4"/>
      <c r="EQ227" s="108" t="str">
        <f>IF(EP227&gt;0,INDEX(Вхідні_дані!$A$1067:$F$1166,MATCH(EP227,Вхідні_дані!$C$1067:$C$1166,0),6),"-")</f>
        <v>-</v>
      </c>
      <c r="ER227" s="7"/>
      <c r="ES227" s="32" t="str">
        <f>IF(EP227&gt;0,(ER227*EQ227)/ER9/ER10/60,"-")</f>
        <v>-</v>
      </c>
      <c r="EW227" s="107">
        <v>7</v>
      </c>
      <c r="EX227" s="4"/>
      <c r="EY227" s="108" t="str">
        <f>IF(EX227&gt;0,INDEX(Вхідні_дані!$A$1067:$F$1166,MATCH(EX227,Вхідні_дані!$C$1067:$C$1166,0),6),"-")</f>
        <v>-</v>
      </c>
      <c r="EZ227" s="7"/>
      <c r="FA227" s="32" t="str">
        <f>IF(EX227&gt;0,(EZ227*EY227)/EZ9/EZ10/60,"-")</f>
        <v>-</v>
      </c>
      <c r="FE227" s="107">
        <v>7</v>
      </c>
      <c r="FF227" s="4"/>
      <c r="FG227" s="108" t="str">
        <f>IF(FF227&gt;0,INDEX(Вхідні_дані!$A$1067:$F$1166,MATCH(FF227,Вхідні_дані!$C$1067:$C$1166,0),6),"-")</f>
        <v>-</v>
      </c>
      <c r="FH227" s="7"/>
      <c r="FI227" s="32" t="str">
        <f>IF(FF227&gt;0,(FH227*FG227)/FH9/FH10/60,"-")</f>
        <v>-</v>
      </c>
      <c r="FM227" s="107">
        <v>7</v>
      </c>
      <c r="FN227" s="4"/>
      <c r="FO227" s="108" t="str">
        <f>IF(FN227&gt;0,INDEX(Вхідні_дані!$A$1067:$F$1166,MATCH(FN227,Вхідні_дані!$C$1067:$C$1166,0),6),"-")</f>
        <v>-</v>
      </c>
      <c r="FP227" s="7"/>
      <c r="FQ227" s="32" t="str">
        <f>IF(FN227&gt;0,(FP227*FO227)/FP9/FP10/60,"-")</f>
        <v>-</v>
      </c>
      <c r="FU227" s="107">
        <v>7</v>
      </c>
      <c r="FV227" s="4"/>
      <c r="FW227" s="108" t="str">
        <f>IF(FV227&gt;0,INDEX(Вхідні_дані!$A$1067:$F$1166,MATCH(FV227,Вхідні_дані!$C$1067:$C$1166,0),6),"-")</f>
        <v>-</v>
      </c>
      <c r="FX227" s="7"/>
      <c r="FY227" s="32" t="str">
        <f>IF(FV227&gt;0,(FX227*FW227)/FX9/FX10/60,"-")</f>
        <v>-</v>
      </c>
      <c r="GC227" s="107">
        <v>7</v>
      </c>
      <c r="GD227" s="4"/>
      <c r="GE227" s="108" t="str">
        <f>IF(GD227&gt;0,INDEX(Вхідні_дані!$A$1067:$F$1166,MATCH(GD227,Вхідні_дані!$C$1067:$C$1166,0),6),"-")</f>
        <v>-</v>
      </c>
      <c r="GF227" s="7"/>
      <c r="GG227" s="32" t="str">
        <f>IF(GD227&gt;0,(GF227*GE227)/GF9/GF10/60,"-")</f>
        <v>-</v>
      </c>
      <c r="GK227" s="107">
        <v>7</v>
      </c>
      <c r="GL227" s="4"/>
      <c r="GM227" s="108" t="str">
        <f>IF(GL227&gt;0,INDEX(Вхідні_дані!$A$1067:$F$1166,MATCH(GL227,Вхідні_дані!$C$1067:$C$1166,0),6),"-")</f>
        <v>-</v>
      </c>
      <c r="GN227" s="7"/>
      <c r="GO227" s="32" t="str">
        <f>IF(GL227&gt;0,(GN227*GM227)/GN9/GN10/60,"-")</f>
        <v>-</v>
      </c>
      <c r="GS227" s="107">
        <v>7</v>
      </c>
      <c r="GT227" s="4"/>
      <c r="GU227" s="108" t="str">
        <f>IF(GT227&gt;0,INDEX(Вхідні_дані!$A$1067:$F$1166,MATCH(GT227,Вхідні_дані!$C$1067:$C$1166,0),6),"-")</f>
        <v>-</v>
      </c>
      <c r="GV227" s="7"/>
      <c r="GW227" s="32" t="str">
        <f>IF(GT227&gt;0,(GV227*GU227)/GV9/GV10/60,"-")</f>
        <v>-</v>
      </c>
      <c r="HA227" s="107">
        <v>7</v>
      </c>
      <c r="HB227" s="4"/>
      <c r="HC227" s="108" t="str">
        <f>IF(HB227&gt;0,INDEX(Вхідні_дані!$A$1067:$F$1166,MATCH(HB227,Вхідні_дані!$C$1067:$C$1166,0),6),"-")</f>
        <v>-</v>
      </c>
      <c r="HD227" s="7"/>
      <c r="HE227" s="32" t="str">
        <f>IF(HB227&gt;0,(HD227*HC227)/HD9/HD10/60,"-")</f>
        <v>-</v>
      </c>
      <c r="HI227" s="107">
        <v>7</v>
      </c>
      <c r="HJ227" s="4"/>
      <c r="HK227" s="108" t="str">
        <f>IF(HJ227&gt;0,INDEX(Вхідні_дані!$A$1067:$F$1166,MATCH(HJ227,Вхідні_дані!$C$1067:$C$1166,0),6),"-")</f>
        <v>-</v>
      </c>
      <c r="HL227" s="7"/>
      <c r="HM227" s="32" t="str">
        <f>IF(HJ227&gt;0,(HL227*HK227)/HL9/HL10/60,"-")</f>
        <v>-</v>
      </c>
      <c r="HQ227" s="107">
        <v>7</v>
      </c>
      <c r="HR227" s="4"/>
      <c r="HS227" s="108" t="str">
        <f>IF(HR227&gt;0,INDEX(Вхідні_дані!$A$1067:$F$1166,MATCH(HR227,Вхідні_дані!$C$1067:$C$1166,0),6),"-")</f>
        <v>-</v>
      </c>
      <c r="HT227" s="7"/>
      <c r="HU227" s="32" t="str">
        <f>IF(HR227&gt;0,(HT227*HS227)/HT9/HT10/60,"-")</f>
        <v>-</v>
      </c>
      <c r="HY227" s="107">
        <v>7</v>
      </c>
      <c r="HZ227" s="4"/>
      <c r="IA227" s="108" t="str">
        <f>IF(HZ227&gt;0,INDEX(Вхідні_дані!$A$1067:$F$1166,MATCH(HZ227,Вхідні_дані!$C$1067:$C$1166,0),6),"-")</f>
        <v>-</v>
      </c>
      <c r="IB227" s="7"/>
      <c r="IC227" s="32" t="str">
        <f>IF(HZ227&gt;0,(IB227*IA227)/IB9/IB10/60,"-")</f>
        <v>-</v>
      </c>
      <c r="IG227" s="107">
        <v>7</v>
      </c>
      <c r="IH227" s="4"/>
      <c r="II227" s="108" t="str">
        <f>IF(IH227&gt;0,INDEX(Вхідні_дані!$A$1067:$F$1166,MATCH(IH227,Вхідні_дані!$C$1067:$C$1166,0),6),"-")</f>
        <v>-</v>
      </c>
      <c r="IJ227" s="7"/>
      <c r="IK227" s="32" t="str">
        <f>IF(IH227&gt;0,(IJ227*II227)/IJ9/IJ10/60,"-")</f>
        <v>-</v>
      </c>
      <c r="IO227" s="107">
        <v>7</v>
      </c>
      <c r="IP227" s="4"/>
      <c r="IQ227" s="108" t="str">
        <f>IF(IP227&gt;0,INDEX(Вхідні_дані!$A$1067:$F$1166,MATCH(IP227,Вхідні_дані!$C$1067:$C$1166,0),6),"-")</f>
        <v>-</v>
      </c>
      <c r="IR227" s="7"/>
      <c r="IS227" s="32" t="str">
        <f>IF(IP227&gt;0,(IR227*IQ227)/IR9/IR10/60,"-")</f>
        <v>-</v>
      </c>
      <c r="IW227" s="107">
        <v>7</v>
      </c>
      <c r="IX227" s="4"/>
      <c r="IY227" s="108" t="str">
        <f>IF(IX227&gt;0,INDEX(Вхідні_дані!$A$1067:$F$1166,MATCH(IX227,Вхідні_дані!$C$1067:$C$1166,0),6),"-")</f>
        <v>-</v>
      </c>
      <c r="IZ227" s="7"/>
      <c r="JA227" s="32" t="str">
        <f>IF(IX227&gt;0,(IZ227*IY227)/IZ9/IZ10/60,"-")</f>
        <v>-</v>
      </c>
      <c r="JE227" s="107">
        <v>7</v>
      </c>
      <c r="JF227" s="4"/>
      <c r="JG227" s="108" t="str">
        <f>IF(JF227&gt;0,INDEX(Вхідні_дані!$A$1067:$F$1166,MATCH(JF227,Вхідні_дані!$C$1067:$C$1166,0),6),"-")</f>
        <v>-</v>
      </c>
      <c r="JH227" s="7"/>
      <c r="JI227" s="32" t="str">
        <f>IF(JF227&gt;0,(JH227*JG227)/JH9/JH10/60,"-")</f>
        <v>-</v>
      </c>
      <c r="JM227" s="107">
        <v>7</v>
      </c>
      <c r="JN227" s="4"/>
      <c r="JO227" s="108" t="str">
        <f>IF(JN227&gt;0,INDEX(Вхідні_дані!$A$1067:$F$1166,MATCH(JN227,Вхідні_дані!$C$1067:$C$1166,0),6),"-")</f>
        <v>-</v>
      </c>
      <c r="JP227" s="7"/>
      <c r="JQ227" s="32" t="str">
        <f>IF(JN227&gt;0,(JP227*JO227)/JP9/JP10/60,"-")</f>
        <v>-</v>
      </c>
      <c r="JU227" s="107">
        <v>7</v>
      </c>
      <c r="JV227" s="4"/>
      <c r="JW227" s="108" t="str">
        <f>IF(JV227&gt;0,INDEX(Вхідні_дані!$A$1067:$F$1166,MATCH(JV227,Вхідні_дані!$C$1067:$C$1166,0),6),"-")</f>
        <v>-</v>
      </c>
      <c r="JX227" s="7"/>
      <c r="JY227" s="32" t="str">
        <f>IF(JV227&gt;0,(JX227*JW227)/JX9/JX10/60,"-")</f>
        <v>-</v>
      </c>
      <c r="KC227" s="107">
        <v>7</v>
      </c>
      <c r="KD227" s="4"/>
      <c r="KE227" s="108" t="str">
        <f>IF(KD227&gt;0,INDEX(Вхідні_дані!$A$1067:$F$1166,MATCH(KD227,Вхідні_дані!$C$1067:$C$1166,0),6),"-")</f>
        <v>-</v>
      </c>
      <c r="KF227" s="7"/>
      <c r="KG227" s="32" t="str">
        <f>IF(KD227&gt;0,(KF227*KE227)/KF9/KF10/60,"-")</f>
        <v>-</v>
      </c>
      <c r="KK227" s="107">
        <v>7</v>
      </c>
      <c r="KL227" s="4"/>
      <c r="KM227" s="108" t="str">
        <f>IF(KL227&gt;0,INDEX(Вхідні_дані!$A$1067:$F$1166,MATCH(KL227,Вхідні_дані!$C$1067:$C$1166,0),6),"-")</f>
        <v>-</v>
      </c>
      <c r="KN227" s="7"/>
      <c r="KO227" s="32" t="str">
        <f>IF(KL227&gt;0,(KN227*KM227)/KN9/KN10/60,"-")</f>
        <v>-</v>
      </c>
      <c r="KS227" s="107">
        <v>7</v>
      </c>
      <c r="KT227" s="4"/>
      <c r="KU227" s="108" t="str">
        <f>IF(KT227&gt;0,INDEX(Вхідні_дані!$A$1067:$F$1166,MATCH(KT227,Вхідні_дані!$C$1067:$C$1166,0),6),"-")</f>
        <v>-</v>
      </c>
      <c r="KV227" s="7"/>
      <c r="KW227" s="32" t="str">
        <f>IF(KT227&gt;0,(KV227*KU227)/KV9/KV10/60,"-")</f>
        <v>-</v>
      </c>
      <c r="LA227" s="107">
        <v>7</v>
      </c>
      <c r="LB227" s="4"/>
      <c r="LC227" s="108" t="str">
        <f>IF(LB227&gt;0,INDEX(Вхідні_дані!$A$1067:$F$1166,MATCH(LB227,Вхідні_дані!$C$1067:$C$1166,0),6),"-")</f>
        <v>-</v>
      </c>
      <c r="LD227" s="7"/>
      <c r="LE227" s="32" t="str">
        <f>IF(LB227&gt;0,(LD227*LC227)/LD9/LD10/60,"-")</f>
        <v>-</v>
      </c>
      <c r="LI227" s="107">
        <v>7</v>
      </c>
      <c r="LJ227" s="4"/>
      <c r="LK227" s="108" t="str">
        <f>IF(LJ227&gt;0,INDEX(Вхідні_дані!$A$1067:$F$1166,MATCH(LJ227,Вхідні_дані!$C$1067:$C$1166,0),6),"-")</f>
        <v>-</v>
      </c>
      <c r="LL227" s="7"/>
      <c r="LM227" s="32" t="str">
        <f>IF(LJ227&gt;0,(LL227*LK227)/LL9/LL10/60,"-")</f>
        <v>-</v>
      </c>
      <c r="LQ227" s="107">
        <v>7</v>
      </c>
      <c r="LR227" s="4"/>
      <c r="LS227" s="108" t="str">
        <f>IF(LR227&gt;0,INDEX(Вхідні_дані!$A$1067:$F$1166,MATCH(LR227,Вхідні_дані!$C$1067:$C$1166,0),6),"-")</f>
        <v>-</v>
      </c>
      <c r="LT227" s="7"/>
      <c r="LU227" s="32" t="str">
        <f>IF(LR227&gt;0,(LT227*LS227)/LT9/LT10/60,"-")</f>
        <v>-</v>
      </c>
      <c r="LY227" s="107">
        <v>7</v>
      </c>
      <c r="LZ227" s="4"/>
      <c r="MA227" s="108" t="str">
        <f>IF(LZ227&gt;0,INDEX(Вхідні_дані!$A$1067:$F$1166,MATCH(LZ227,Вхідні_дані!$C$1067:$C$1166,0),6),"-")</f>
        <v>-</v>
      </c>
      <c r="MB227" s="7"/>
      <c r="MC227" s="32" t="str">
        <f>IF(LZ227&gt;0,(MB227*MA227)/MB9/MB10/60,"-")</f>
        <v>-</v>
      </c>
      <c r="MG227" s="107">
        <v>7</v>
      </c>
      <c r="MH227" s="4"/>
      <c r="MI227" s="108" t="str">
        <f>IF(MH227&gt;0,INDEX(Вхідні_дані!$A$1067:$F$1166,MATCH(MH227,Вхідні_дані!$C$1067:$C$1166,0),6),"-")</f>
        <v>-</v>
      </c>
      <c r="MJ227" s="7"/>
      <c r="MK227" s="32" t="str">
        <f>IF(MH227&gt;0,(MJ227*MI227)/MJ9/MJ10/60,"-")</f>
        <v>-</v>
      </c>
      <c r="MO227" s="107">
        <v>7</v>
      </c>
      <c r="MP227" s="4"/>
      <c r="MQ227" s="108" t="str">
        <f>IF(MP227&gt;0,INDEX(Вхідні_дані!$A$1067:$F$1166,MATCH(MP227,Вхідні_дані!$C$1067:$C$1166,0),6),"-")</f>
        <v>-</v>
      </c>
      <c r="MR227" s="7"/>
      <c r="MS227" s="32" t="str">
        <f>IF(MP227&gt;0,(MR227*MQ227)/MR9/MR10/60,"-")</f>
        <v>-</v>
      </c>
      <c r="MW227" s="107">
        <v>7</v>
      </c>
      <c r="MX227" s="4"/>
      <c r="MY227" s="108" t="str">
        <f>IF(MX227&gt;0,INDEX(Вхідні_дані!$A$1067:$F$1166,MATCH(MX227,Вхідні_дані!$C$1067:$C$1166,0),6),"-")</f>
        <v>-</v>
      </c>
      <c r="MZ227" s="7"/>
      <c r="NA227" s="32" t="str">
        <f>IF(MX227&gt;0,(MZ227*MY227)/MZ9/MZ10/60,"-")</f>
        <v>-</v>
      </c>
      <c r="NE227" s="107">
        <v>7</v>
      </c>
      <c r="NF227" s="4"/>
      <c r="NG227" s="108" t="str">
        <f>IF(NF227&gt;0,INDEX(Вхідні_дані!$A$1067:$F$1166,MATCH(NF227,Вхідні_дані!$C$1067:$C$1166,0),6),"-")</f>
        <v>-</v>
      </c>
      <c r="NH227" s="7"/>
      <c r="NI227" s="32" t="str">
        <f>IF(NF227&gt;0,(NH227*NG227)/NH9/NH10/60,"-")</f>
        <v>-</v>
      </c>
      <c r="NM227" s="107">
        <v>7</v>
      </c>
      <c r="NN227" s="4"/>
      <c r="NO227" s="108" t="str">
        <f>IF(NN227&gt;0,INDEX(Вхідні_дані!$A$1067:$F$1166,MATCH(NN227,Вхідні_дані!$C$1067:$C$1166,0),6),"-")</f>
        <v>-</v>
      </c>
      <c r="NP227" s="7"/>
      <c r="NQ227" s="32" t="str">
        <f>IF(NN227&gt;0,(NP227*NO227)/NP9/NP10/60,"-")</f>
        <v>-</v>
      </c>
      <c r="NU227" s="107">
        <v>7</v>
      </c>
      <c r="NV227" s="4"/>
      <c r="NW227" s="108" t="str">
        <f>IF(NV227&gt;0,INDEX(Вхідні_дані!$A$1067:$F$1166,MATCH(NV227,Вхідні_дані!$C$1067:$C$1166,0),6),"-")</f>
        <v>-</v>
      </c>
      <c r="NX227" s="7"/>
      <c r="NY227" s="32" t="str">
        <f>IF(NV227&gt;0,(NX227*NW227)/NX9/NX10/60,"-")</f>
        <v>-</v>
      </c>
      <c r="OC227" s="107">
        <v>7</v>
      </c>
      <c r="OD227" s="4"/>
      <c r="OE227" s="108" t="str">
        <f>IF(OD227&gt;0,INDEX(Вхідні_дані!$A$1067:$F$1166,MATCH(OD227,Вхідні_дані!$C$1067:$C$1166,0),6),"-")</f>
        <v>-</v>
      </c>
      <c r="OF227" s="7"/>
      <c r="OG227" s="32" t="str">
        <f>IF(OD227&gt;0,(OF227*OE227)/OF9/OF10/60,"-")</f>
        <v>-</v>
      </c>
      <c r="OK227" s="107">
        <v>7</v>
      </c>
      <c r="OL227" s="4"/>
      <c r="OM227" s="108" t="str">
        <f>IF(OL227&gt;0,INDEX(Вхідні_дані!$A$1067:$F$1166,MATCH(OL227,Вхідні_дані!$C$1067:$C$1166,0),6),"-")</f>
        <v>-</v>
      </c>
      <c r="ON227" s="7"/>
      <c r="OO227" s="32" t="str">
        <f>IF(OL227&gt;0,(ON227*OM227)/ON9/ON10/60,"-")</f>
        <v>-</v>
      </c>
      <c r="OS227" s="107">
        <v>7</v>
      </c>
      <c r="OT227" s="4"/>
      <c r="OU227" s="108" t="str">
        <f>IF(OT227&gt;0,INDEX(Вхідні_дані!$A$1067:$F$1166,MATCH(OT227,Вхідні_дані!$C$1067:$C$1166,0),6),"-")</f>
        <v>-</v>
      </c>
      <c r="OV227" s="7"/>
      <c r="OW227" s="32" t="str">
        <f>IF(OT227&gt;0,(OV227*OU227)/OV9/OV10/60,"-")</f>
        <v>-</v>
      </c>
      <c r="PA227" s="107">
        <v>7</v>
      </c>
      <c r="PB227" s="4"/>
      <c r="PC227" s="108" t="str">
        <f>IF(PB227&gt;0,INDEX(Вхідні_дані!$A$1067:$F$1166,MATCH(PB227,Вхідні_дані!$C$1067:$C$1166,0),6),"-")</f>
        <v>-</v>
      </c>
      <c r="PD227" s="7"/>
      <c r="PE227" s="32" t="str">
        <f>IF(PB227&gt;0,(PD227*PC227)/PD9/PD10/60,"-")</f>
        <v>-</v>
      </c>
      <c r="PI227" s="107">
        <v>7</v>
      </c>
      <c r="PJ227" s="4"/>
      <c r="PK227" s="108" t="str">
        <f>IF(PJ227&gt;0,INDEX(Вхідні_дані!$A$1067:$F$1166,MATCH(PJ227,Вхідні_дані!$C$1067:$C$1166,0),6),"-")</f>
        <v>-</v>
      </c>
      <c r="PL227" s="7"/>
      <c r="PM227" s="32" t="str">
        <f>IF(PJ227&gt;0,(PL227*PK227)/PL9/PL10/60,"-")</f>
        <v>-</v>
      </c>
      <c r="PQ227" s="107">
        <v>7</v>
      </c>
      <c r="PR227" s="4"/>
      <c r="PS227" s="108" t="str">
        <f>IF(PR227&gt;0,INDEX(Вхідні_дані!$A$1067:$F$1166,MATCH(PR227,Вхідні_дані!$C$1067:$C$1166,0),6),"-")</f>
        <v>-</v>
      </c>
      <c r="PT227" s="7"/>
      <c r="PU227" s="32" t="str">
        <f>IF(PR227&gt;0,(PT227*PS227)/PT9/PT10/60,"-")</f>
        <v>-</v>
      </c>
      <c r="PY227" s="107">
        <v>7</v>
      </c>
      <c r="PZ227" s="4"/>
      <c r="QA227" s="108" t="str">
        <f>IF(PZ227&gt;0,INDEX(Вхідні_дані!$A$1067:$F$1166,MATCH(PZ227,Вхідні_дані!$C$1067:$C$1166,0),6),"-")</f>
        <v>-</v>
      </c>
      <c r="QB227" s="7"/>
      <c r="QC227" s="32" t="str">
        <f>IF(PZ227&gt;0,(QB227*QA227)/QB9/QB10/60,"-")</f>
        <v>-</v>
      </c>
      <c r="QG227" s="107">
        <v>7</v>
      </c>
      <c r="QH227" s="4"/>
      <c r="QI227" s="108" t="str">
        <f>IF(QH227&gt;0,INDEX(Вхідні_дані!$A$1067:$F$1166,MATCH(QH227,Вхідні_дані!$C$1067:$C$1166,0),6),"-")</f>
        <v>-</v>
      </c>
      <c r="QJ227" s="7"/>
      <c r="QK227" s="32" t="str">
        <f>IF(QH227&gt;0,(QJ227*QI227)/QJ9/QJ10/60,"-")</f>
        <v>-</v>
      </c>
      <c r="QO227" s="107">
        <v>7</v>
      </c>
      <c r="QP227" s="4"/>
      <c r="QQ227" s="108" t="str">
        <f>IF(QP227&gt;0,INDEX(Вхідні_дані!$A$1067:$F$1166,MATCH(QP227,Вхідні_дані!$C$1067:$C$1166,0),6),"-")</f>
        <v>-</v>
      </c>
      <c r="QR227" s="7"/>
      <c r="QS227" s="32" t="str">
        <f>IF(QP227&gt;0,(QR227*QQ227)/QR9/QR10/60,"-")</f>
        <v>-</v>
      </c>
      <c r="QW227" s="107">
        <v>7</v>
      </c>
      <c r="QX227" s="4"/>
      <c r="QY227" s="108" t="str">
        <f>IF(QX227&gt;0,INDEX(Вхідні_дані!$A$1067:$F$1166,MATCH(QX227,Вхідні_дані!$C$1067:$C$1166,0),6),"-")</f>
        <v>-</v>
      </c>
      <c r="QZ227" s="7"/>
      <c r="RA227" s="32" t="str">
        <f>IF(QX227&gt;0,(QZ227*QY227)/QZ9/QZ10/60,"-")</f>
        <v>-</v>
      </c>
      <c r="RE227" s="107">
        <v>7</v>
      </c>
      <c r="RF227" s="4"/>
      <c r="RG227" s="108" t="str">
        <f>IF(RF227&gt;0,INDEX(Вхідні_дані!$A$1067:$F$1166,MATCH(RF227,Вхідні_дані!$C$1067:$C$1166,0),6),"-")</f>
        <v>-</v>
      </c>
      <c r="RH227" s="7"/>
      <c r="RI227" s="32" t="str">
        <f>IF(RF227&gt;0,(RH227*RG227)/RH9/RH10/60,"-")</f>
        <v>-</v>
      </c>
      <c r="RM227" s="107">
        <v>7</v>
      </c>
      <c r="RN227" s="4"/>
      <c r="RO227" s="108" t="str">
        <f>IF(RN227&gt;0,INDEX(Вхідні_дані!$A$1067:$F$1166,MATCH(RN227,Вхідні_дані!$C$1067:$C$1166,0),6),"-")</f>
        <v>-</v>
      </c>
      <c r="RP227" s="7"/>
      <c r="RQ227" s="32" t="str">
        <f>IF(RN227&gt;0,(RP227*RO227)/RP9/RP10/60,"-")</f>
        <v>-</v>
      </c>
      <c r="RU227" s="107">
        <v>7</v>
      </c>
      <c r="RV227" s="4"/>
      <c r="RW227" s="108" t="str">
        <f>IF(RV227&gt;0,INDEX(Вхідні_дані!$A$1067:$F$1166,MATCH(RV227,Вхідні_дані!$C$1067:$C$1166,0),6),"-")</f>
        <v>-</v>
      </c>
      <c r="RX227" s="7"/>
      <c r="RY227" s="32" t="str">
        <f>IF(RV227&gt;0,(RX227*RW227)/RX9/RX10/60,"-")</f>
        <v>-</v>
      </c>
      <c r="SC227" s="107">
        <v>7</v>
      </c>
      <c r="SD227" s="4"/>
      <c r="SE227" s="108" t="str">
        <f>IF(SD227&gt;0,INDEX(Вхідні_дані!$A$1067:$F$1166,MATCH(SD227,Вхідні_дані!$C$1067:$C$1166,0),6),"-")</f>
        <v>-</v>
      </c>
      <c r="SF227" s="7"/>
      <c r="SG227" s="32" t="str">
        <f>IF(SD227&gt;0,(SF227*SE227)/SF9/SF10/60,"-")</f>
        <v>-</v>
      </c>
      <c r="SK227" s="107">
        <v>7</v>
      </c>
      <c r="SL227" s="4"/>
      <c r="SM227" s="108" t="str">
        <f>IF(SL227&gt;0,INDEX(Вхідні_дані!$A$1067:$F$1166,MATCH(SL227,Вхідні_дані!$C$1067:$C$1166,0),6),"-")</f>
        <v>-</v>
      </c>
      <c r="SN227" s="7"/>
      <c r="SO227" s="32" t="str">
        <f>IF(SL227&gt;0,(SN227*SM227)/SN9/SN10/60,"-")</f>
        <v>-</v>
      </c>
      <c r="SS227" s="107">
        <v>7</v>
      </c>
      <c r="ST227" s="4"/>
      <c r="SU227" s="108" t="str">
        <f>IF(ST227&gt;0,INDEX(Вхідні_дані!$A$1067:$F$1166,MATCH(ST227,Вхідні_дані!$C$1067:$C$1166,0),6),"-")</f>
        <v>-</v>
      </c>
      <c r="SV227" s="7"/>
      <c r="SW227" s="32" t="str">
        <f>IF(ST227&gt;0,(SV227*SU227)/SV9/SV10/60,"-")</f>
        <v>-</v>
      </c>
      <c r="TA227" s="107">
        <v>7</v>
      </c>
      <c r="TB227" s="4"/>
      <c r="TC227" s="108" t="str">
        <f>IF(TB227&gt;0,INDEX(Вхідні_дані!$A$1067:$F$1166,MATCH(TB227,Вхідні_дані!$C$1067:$C$1166,0),6),"-")</f>
        <v>-</v>
      </c>
      <c r="TD227" s="7"/>
      <c r="TE227" s="32" t="str">
        <f>IF(TB227&gt;0,(TD227*TC227)/TD9/TD10/60,"-")</f>
        <v>-</v>
      </c>
      <c r="TI227" s="107">
        <v>7</v>
      </c>
      <c r="TJ227" s="4"/>
      <c r="TK227" s="108" t="str">
        <f>IF(TJ227&gt;0,INDEX(Вхідні_дані!$A$1067:$F$1166,MATCH(TJ227,Вхідні_дані!$C$1067:$C$1166,0),6),"-")</f>
        <v>-</v>
      </c>
      <c r="TL227" s="7"/>
      <c r="TM227" s="32" t="str">
        <f>IF(TJ227&gt;0,(TL227*TK227)/TL9/TL10/60,"-")</f>
        <v>-</v>
      </c>
      <c r="TQ227" s="107">
        <v>7</v>
      </c>
      <c r="TR227" s="4"/>
      <c r="TS227" s="108" t="str">
        <f>IF(TR227&gt;0,INDEX(Вхідні_дані!$A$1067:$F$1166,MATCH(TR227,Вхідні_дані!$C$1067:$C$1166,0),6),"-")</f>
        <v>-</v>
      </c>
      <c r="TT227" s="7"/>
      <c r="TU227" s="32" t="str">
        <f>IF(TR227&gt;0,(TT227*TS227)/TT9/TT10/60,"-")</f>
        <v>-</v>
      </c>
      <c r="TY227" s="107">
        <v>7</v>
      </c>
      <c r="TZ227" s="4"/>
      <c r="UA227" s="108" t="str">
        <f>IF(TZ227&gt;0,INDEX(Вхідні_дані!$A$1067:$F$1166,MATCH(TZ227,Вхідні_дані!$C$1067:$C$1166,0),6),"-")</f>
        <v>-</v>
      </c>
      <c r="UB227" s="7"/>
      <c r="UC227" s="32" t="str">
        <f>IF(TZ227&gt;0,(UB227*UA227)/UB9/UB10/60,"-")</f>
        <v>-</v>
      </c>
      <c r="UG227" s="107">
        <v>7</v>
      </c>
      <c r="UH227" s="4"/>
      <c r="UI227" s="108" t="str">
        <f>IF(UH227&gt;0,INDEX(Вхідні_дані!$A$1067:$F$1166,MATCH(UH227,Вхідні_дані!$C$1067:$C$1166,0),6),"-")</f>
        <v>-</v>
      </c>
      <c r="UJ227" s="7"/>
      <c r="UK227" s="32" t="str">
        <f>IF(UH227&gt;0,(UJ227*UI227)/UJ9/UJ10/60,"-")</f>
        <v>-</v>
      </c>
      <c r="UO227" s="107">
        <v>7</v>
      </c>
      <c r="UP227" s="4"/>
      <c r="UQ227" s="108" t="str">
        <f>IF(UP227&gt;0,INDEX(Вхідні_дані!$A$1067:$F$1166,MATCH(UP227,Вхідні_дані!$C$1067:$C$1166,0),6),"-")</f>
        <v>-</v>
      </c>
      <c r="UR227" s="7"/>
      <c r="US227" s="32" t="str">
        <f>IF(UP227&gt;0,(UR227*UQ227)/UR9/UR10/60,"-")</f>
        <v>-</v>
      </c>
      <c r="UW227" s="107">
        <v>7</v>
      </c>
      <c r="UX227" s="4"/>
      <c r="UY227" s="108" t="str">
        <f>IF(UX227&gt;0,INDEX(Вхідні_дані!$A$1067:$F$1166,MATCH(UX227,Вхідні_дані!$C$1067:$C$1166,0),6),"-")</f>
        <v>-</v>
      </c>
      <c r="UZ227" s="7"/>
      <c r="VA227" s="32" t="str">
        <f>IF(UX227&gt;0,(UZ227*UY227)/UZ9/UZ10/60,"-")</f>
        <v>-</v>
      </c>
      <c r="VE227" s="107">
        <v>7</v>
      </c>
      <c r="VF227" s="4"/>
      <c r="VG227" s="108" t="str">
        <f>IF(VF227&gt;0,INDEX(Вхідні_дані!$A$1067:$F$1166,MATCH(VF227,Вхідні_дані!$C$1067:$C$1166,0),6),"-")</f>
        <v>-</v>
      </c>
      <c r="VH227" s="7"/>
      <c r="VI227" s="32" t="str">
        <f>IF(VF227&gt;0,(VH227*VG227)/VH9/VH10/60,"-")</f>
        <v>-</v>
      </c>
      <c r="VM227" s="107">
        <v>7</v>
      </c>
      <c r="VN227" s="4"/>
      <c r="VO227" s="108" t="str">
        <f>IF(VN227&gt;0,INDEX(Вхідні_дані!$A$1067:$F$1166,MATCH(VN227,Вхідні_дані!$C$1067:$C$1166,0),6),"-")</f>
        <v>-</v>
      </c>
      <c r="VP227" s="7"/>
      <c r="VQ227" s="32" t="str">
        <f>IF(VN227&gt;0,(VP227*VO227)/VP9/VP10/60,"-")</f>
        <v>-</v>
      </c>
      <c r="VU227" s="107">
        <v>7</v>
      </c>
      <c r="VV227" s="4"/>
      <c r="VW227" s="108" t="str">
        <f>IF(VV227&gt;0,INDEX(Вхідні_дані!$A$1067:$F$1166,MATCH(VV227,Вхідні_дані!$C$1067:$C$1166,0),6),"-")</f>
        <v>-</v>
      </c>
      <c r="VX227" s="7"/>
      <c r="VY227" s="32" t="str">
        <f>IF(VV227&gt;0,(VX227*VW227)/VX9/VX10/60,"-")</f>
        <v>-</v>
      </c>
      <c r="WC227" s="107">
        <v>7</v>
      </c>
      <c r="WD227" s="4"/>
      <c r="WE227" s="108" t="str">
        <f>IF(WD227&gt;0,INDEX(Вхідні_дані!$A$1067:$F$1166,MATCH(WD227,Вхідні_дані!$C$1067:$C$1166,0),6),"-")</f>
        <v>-</v>
      </c>
      <c r="WF227" s="7"/>
      <c r="WG227" s="32" t="str">
        <f>IF(WD227&gt;0,(WF227*WE227)/WF9/WF10/60,"-")</f>
        <v>-</v>
      </c>
      <c r="WK227" s="107">
        <v>7</v>
      </c>
      <c r="WL227" s="4"/>
      <c r="WM227" s="108" t="str">
        <f>IF(WL227&gt;0,INDEX(Вхідні_дані!$A$1067:$F$1166,MATCH(WL227,Вхідні_дані!$C$1067:$C$1166,0),6),"-")</f>
        <v>-</v>
      </c>
      <c r="WN227" s="7"/>
      <c r="WO227" s="32" t="str">
        <f>IF(WL227&gt;0,(WN227*WM227)/WN9/WN10/60,"-")</f>
        <v>-</v>
      </c>
      <c r="WS227" s="107">
        <v>7</v>
      </c>
      <c r="WT227" s="4"/>
      <c r="WU227" s="108" t="str">
        <f>IF(WT227&gt;0,INDEX(Вхідні_дані!$A$1067:$F$1166,MATCH(WT227,Вхідні_дані!$C$1067:$C$1166,0),6),"-")</f>
        <v>-</v>
      </c>
      <c r="WV227" s="7"/>
      <c r="WW227" s="32" t="str">
        <f>IF(WT227&gt;0,(WV227*WU227)/WV9/WV10/60,"-")</f>
        <v>-</v>
      </c>
      <c r="XA227" s="107">
        <v>7</v>
      </c>
      <c r="XB227" s="4"/>
      <c r="XC227" s="108" t="str">
        <f>IF(XB227&gt;0,INDEX(Вхідні_дані!$A$1067:$F$1166,MATCH(XB227,Вхідні_дані!$C$1067:$C$1166,0),6),"-")</f>
        <v>-</v>
      </c>
      <c r="XD227" s="7"/>
      <c r="XE227" s="32" t="str">
        <f>IF(XB227&gt;0,(XD227*XC227)/XD9/XD10/60,"-")</f>
        <v>-</v>
      </c>
      <c r="XI227" s="107">
        <v>7</v>
      </c>
      <c r="XJ227" s="4"/>
      <c r="XK227" s="108" t="str">
        <f>IF(XJ227&gt;0,INDEX(Вхідні_дані!$A$1067:$F$1166,MATCH(XJ227,Вхідні_дані!$C$1067:$C$1166,0),6),"-")</f>
        <v>-</v>
      </c>
      <c r="XL227" s="7"/>
      <c r="XM227" s="32" t="str">
        <f>IF(XJ227&gt;0,(XL227*XK227)/XL9/XL10/60,"-")</f>
        <v>-</v>
      </c>
      <c r="XQ227" s="107">
        <v>7</v>
      </c>
      <c r="XR227" s="4"/>
      <c r="XS227" s="108" t="str">
        <f>IF(XR227&gt;0,INDEX(Вхідні_дані!$A$1067:$F$1166,MATCH(XR227,Вхідні_дані!$C$1067:$C$1166,0),6),"-")</f>
        <v>-</v>
      </c>
      <c r="XT227" s="7"/>
      <c r="XU227" s="32" t="str">
        <f>IF(XR227&gt;0,(XT227*XS227)/XT9/XT10/60,"-")</f>
        <v>-</v>
      </c>
      <c r="XY227" s="107">
        <v>7</v>
      </c>
      <c r="XZ227" s="4"/>
      <c r="YA227" s="108" t="str">
        <f>IF(XZ227&gt;0,INDEX(Вхідні_дані!$A$1067:$F$1166,MATCH(XZ227,Вхідні_дані!$C$1067:$C$1166,0),6),"-")</f>
        <v>-</v>
      </c>
      <c r="YB227" s="7"/>
      <c r="YC227" s="32" t="str">
        <f>IF(XZ227&gt;0,(YB227*YA227)/YB9/YB10/60,"-")</f>
        <v>-</v>
      </c>
      <c r="YG227" s="107">
        <v>7</v>
      </c>
      <c r="YH227" s="4"/>
      <c r="YI227" s="108" t="str">
        <f>IF(YH227&gt;0,INDEX(Вхідні_дані!$A$1067:$F$1166,MATCH(YH227,Вхідні_дані!$C$1067:$C$1166,0),6),"-")</f>
        <v>-</v>
      </c>
      <c r="YJ227" s="7"/>
      <c r="YK227" s="32" t="str">
        <f>IF(YH227&gt;0,(YJ227*YI227)/YJ9/YJ10/60,"-")</f>
        <v>-</v>
      </c>
      <c r="YO227" s="107">
        <v>7</v>
      </c>
      <c r="YP227" s="4"/>
      <c r="YQ227" s="108" t="str">
        <f>IF(YP227&gt;0,INDEX(Вхідні_дані!$A$1067:$F$1166,MATCH(YP227,Вхідні_дані!$C$1067:$C$1166,0),6),"-")</f>
        <v>-</v>
      </c>
      <c r="YR227" s="7"/>
      <c r="YS227" s="32" t="str">
        <f>IF(YP227&gt;0,(YR227*YQ227)/YR9/YR10/60,"-")</f>
        <v>-</v>
      </c>
      <c r="YW227" s="107">
        <v>7</v>
      </c>
      <c r="YX227" s="4"/>
      <c r="YY227" s="108" t="str">
        <f>IF(YX227&gt;0,INDEX(Вхідні_дані!$A$1067:$F$1166,MATCH(YX227,Вхідні_дані!$C$1067:$C$1166,0),6),"-")</f>
        <v>-</v>
      </c>
      <c r="YZ227" s="7"/>
      <c r="ZA227" s="32" t="str">
        <f>IF(YX227&gt;0,(YZ227*YY227)/YZ9/YZ10/60,"-")</f>
        <v>-</v>
      </c>
      <c r="ZE227" s="107">
        <v>7</v>
      </c>
      <c r="ZF227" s="4"/>
      <c r="ZG227" s="108" t="str">
        <f>IF(ZF227&gt;0,INDEX(Вхідні_дані!$A$1067:$F$1166,MATCH(ZF227,Вхідні_дані!$C$1067:$C$1166,0),6),"-")</f>
        <v>-</v>
      </c>
      <c r="ZH227" s="7"/>
      <c r="ZI227" s="32" t="str">
        <f>IF(ZF227&gt;0,(ZH227*ZG227)/ZH9/ZH10/60,"-")</f>
        <v>-</v>
      </c>
      <c r="ZM227" s="107">
        <v>7</v>
      </c>
      <c r="ZN227" s="4"/>
      <c r="ZO227" s="108" t="str">
        <f>IF(ZN227&gt;0,INDEX(Вхідні_дані!$A$1067:$F$1166,MATCH(ZN227,Вхідні_дані!$C$1067:$C$1166,0),6),"-")</f>
        <v>-</v>
      </c>
      <c r="ZP227" s="7"/>
      <c r="ZQ227" s="32" t="str">
        <f>IF(ZN227&gt;0,(ZP227*ZO227)/ZP9/ZP10/60,"-")</f>
        <v>-</v>
      </c>
      <c r="ZU227" s="107">
        <v>7</v>
      </c>
      <c r="ZV227" s="4"/>
      <c r="ZW227" s="108" t="str">
        <f>IF(ZV227&gt;0,INDEX(Вхідні_дані!$A$1067:$F$1166,MATCH(ZV227,Вхідні_дані!$C$1067:$C$1166,0),6),"-")</f>
        <v>-</v>
      </c>
      <c r="ZX227" s="7"/>
      <c r="ZY227" s="32" t="str">
        <f>IF(ZV227&gt;0,(ZX227*ZW227)/ZX9/ZX10/60,"-")</f>
        <v>-</v>
      </c>
      <c r="AAC227" s="107">
        <v>7</v>
      </c>
      <c r="AAD227" s="4"/>
      <c r="AAE227" s="108" t="str">
        <f>IF(AAD227&gt;0,INDEX(Вхідні_дані!$A$1067:$F$1166,MATCH(AAD227,Вхідні_дані!$C$1067:$C$1166,0),6),"-")</f>
        <v>-</v>
      </c>
      <c r="AAF227" s="7"/>
      <c r="AAG227" s="32" t="str">
        <f>IF(AAD227&gt;0,(AAF227*AAE227)/AAF9/AAF10/60,"-")</f>
        <v>-</v>
      </c>
      <c r="AAK227" s="107">
        <v>7</v>
      </c>
      <c r="AAL227" s="4"/>
      <c r="AAM227" s="108" t="str">
        <f>IF(AAL227&gt;0,INDEX(Вхідні_дані!$A$1067:$F$1166,MATCH(AAL227,Вхідні_дані!$C$1067:$C$1166,0),6),"-")</f>
        <v>-</v>
      </c>
      <c r="AAN227" s="7"/>
      <c r="AAO227" s="32" t="str">
        <f>IF(AAL227&gt;0,(AAN227*AAM227)/AAN9/AAN10/60,"-")</f>
        <v>-</v>
      </c>
      <c r="AAS227" s="107">
        <v>7</v>
      </c>
      <c r="AAT227" s="4"/>
      <c r="AAU227" s="108" t="str">
        <f>IF(AAT227&gt;0,INDEX(Вхідні_дані!$A$1067:$F$1166,MATCH(AAT227,Вхідні_дані!$C$1067:$C$1166,0),6),"-")</f>
        <v>-</v>
      </c>
      <c r="AAV227" s="7"/>
      <c r="AAW227" s="32" t="str">
        <f>IF(AAT227&gt;0,(AAV227*AAU227)/AAV9/AAV10/60,"-")</f>
        <v>-</v>
      </c>
      <c r="ABA227" s="107">
        <v>7</v>
      </c>
      <c r="ABB227" s="4"/>
      <c r="ABC227" s="108" t="str">
        <f>IF(ABB227&gt;0,INDEX(Вхідні_дані!$A$1067:$F$1166,MATCH(ABB227,Вхідні_дані!$C$1067:$C$1166,0),6),"-")</f>
        <v>-</v>
      </c>
      <c r="ABD227" s="7"/>
      <c r="ABE227" s="32" t="str">
        <f>IF(ABB227&gt;0,(ABD227*ABC227)/ABD9/ABD10/60,"-")</f>
        <v>-</v>
      </c>
      <c r="ABI227" s="107">
        <v>7</v>
      </c>
      <c r="ABJ227" s="4"/>
      <c r="ABK227" s="108" t="str">
        <f>IF(ABJ227&gt;0,INDEX(Вхідні_дані!$A$1067:$F$1166,MATCH(ABJ227,Вхідні_дані!$C$1067:$C$1166,0),6),"-")</f>
        <v>-</v>
      </c>
      <c r="ABL227" s="7"/>
      <c r="ABM227" s="32" t="str">
        <f>IF(ABJ227&gt;0,(ABL227*ABK227)/ABL9/ABL10/60,"-")</f>
        <v>-</v>
      </c>
      <c r="ABQ227" s="107">
        <v>7</v>
      </c>
      <c r="ABR227" s="4"/>
      <c r="ABS227" s="108" t="str">
        <f>IF(ABR227&gt;0,INDEX(Вхідні_дані!$A$1067:$F$1166,MATCH(ABR227,Вхідні_дані!$C$1067:$C$1166,0),6),"-")</f>
        <v>-</v>
      </c>
      <c r="ABT227" s="7"/>
      <c r="ABU227" s="32" t="str">
        <f>IF(ABR227&gt;0,(ABT227*ABS227)/ABT9/ABT10/60,"-")</f>
        <v>-</v>
      </c>
      <c r="ABY227" s="107">
        <v>7</v>
      </c>
      <c r="ABZ227" s="4"/>
      <c r="ACA227" s="108" t="str">
        <f>IF(ABZ227&gt;0,INDEX(Вхідні_дані!$A$1067:$F$1166,MATCH(ABZ227,Вхідні_дані!$C$1067:$C$1166,0),6),"-")</f>
        <v>-</v>
      </c>
      <c r="ACB227" s="7"/>
      <c r="ACC227" s="32" t="str">
        <f>IF(ABZ227&gt;0,(ACB227*ACA227)/ACB9/ACB10/60,"-")</f>
        <v>-</v>
      </c>
      <c r="ACG227" s="107">
        <v>7</v>
      </c>
      <c r="ACH227" s="4"/>
      <c r="ACI227" s="108" t="str">
        <f>IF(ACH227&gt;0,INDEX(Вхідні_дані!$A$1067:$F$1166,MATCH(ACH227,Вхідні_дані!$C$1067:$C$1166,0),6),"-")</f>
        <v>-</v>
      </c>
      <c r="ACJ227" s="7"/>
      <c r="ACK227" s="32" t="str">
        <f>IF(ACH227&gt;0,(ACJ227*ACI227)/ACJ9/ACJ10/60,"-")</f>
        <v>-</v>
      </c>
      <c r="ACO227" s="107">
        <v>7</v>
      </c>
      <c r="ACP227" s="4"/>
      <c r="ACQ227" s="108" t="str">
        <f>IF(ACP227&gt;0,INDEX(Вхідні_дані!$A$1067:$F$1166,MATCH(ACP227,Вхідні_дані!$C$1067:$C$1166,0),6),"-")</f>
        <v>-</v>
      </c>
      <c r="ACR227" s="7"/>
      <c r="ACS227" s="32" t="str">
        <f>IF(ACP227&gt;0,(ACR227*ACQ227)/ACR9/ACR10/60,"-")</f>
        <v>-</v>
      </c>
      <c r="ACW227" s="107">
        <v>7</v>
      </c>
      <c r="ACX227" s="4"/>
      <c r="ACY227" s="108" t="str">
        <f>IF(ACX227&gt;0,INDEX(Вхідні_дані!$A$1067:$F$1166,MATCH(ACX227,Вхідні_дані!$C$1067:$C$1166,0),6),"-")</f>
        <v>-</v>
      </c>
      <c r="ACZ227" s="7"/>
      <c r="ADA227" s="32" t="str">
        <f>IF(ACX227&gt;0,(ACZ227*ACY227)/ACZ9/ACZ10/60,"-")</f>
        <v>-</v>
      </c>
      <c r="ADE227" s="107">
        <v>7</v>
      </c>
      <c r="ADF227" s="4"/>
      <c r="ADG227" s="108" t="str">
        <f>IF(ADF227&gt;0,INDEX(Вхідні_дані!$A$1067:$F$1166,MATCH(ADF227,Вхідні_дані!$C$1067:$C$1166,0),6),"-")</f>
        <v>-</v>
      </c>
      <c r="ADH227" s="7"/>
      <c r="ADI227" s="32" t="str">
        <f>IF(ADF227&gt;0,(ADH227*ADG227)/ADH9/ADH10/60,"-")</f>
        <v>-</v>
      </c>
      <c r="ADM227" s="107">
        <v>7</v>
      </c>
      <c r="ADN227" s="4"/>
      <c r="ADO227" s="108" t="str">
        <f>IF(ADN227&gt;0,INDEX(Вхідні_дані!$A$1067:$F$1166,MATCH(ADN227,Вхідні_дані!$C$1067:$C$1166,0),6),"-")</f>
        <v>-</v>
      </c>
      <c r="ADP227" s="7"/>
      <c r="ADQ227" s="32" t="str">
        <f>IF(ADN227&gt;0,(ADP227*ADO227)/ADP9/ADP10/60,"-")</f>
        <v>-</v>
      </c>
    </row>
    <row r="228" spans="1:800" ht="24.75" customHeight="1" outlineLevel="1" x14ac:dyDescent="0.25">
      <c r="A228" s="107">
        <v>8</v>
      </c>
      <c r="B228" s="4"/>
      <c r="C228" s="108" t="str">
        <f>IF(B228&gt;0,INDEX(Вхідні_дані!$A$1067:$F$1166,MATCH(B228,Вхідні_дані!$C$1067:$C$1166,0),6),"-")</f>
        <v>-</v>
      </c>
      <c r="D228" s="7"/>
      <c r="E228" s="32" t="str">
        <f>IF(B228&gt;0,(D228*C228)/D9/D10/60,"-")</f>
        <v>-</v>
      </c>
      <c r="I228" s="107">
        <v>8</v>
      </c>
      <c r="J228" s="4"/>
      <c r="K228" s="108" t="str">
        <f>IF(J228&gt;0,INDEX(Вхідні_дані!$A$1067:$F$1166,MATCH(J228,Вхідні_дані!$C$1067:$C$1166,0),6),"-")</f>
        <v>-</v>
      </c>
      <c r="L228" s="7"/>
      <c r="M228" s="32" t="str">
        <f>IF(J228&gt;0,(L228*K228)/L9/L10/60,"-")</f>
        <v>-</v>
      </c>
      <c r="Q228" s="107">
        <v>8</v>
      </c>
      <c r="R228" s="4"/>
      <c r="S228" s="108" t="str">
        <f>IF(R228&gt;0,INDEX(Вхідні_дані!$A$1067:$F$1166,MATCH(R228,Вхідні_дані!$C$1067:$C$1166,0),6),"-")</f>
        <v>-</v>
      </c>
      <c r="T228" s="7"/>
      <c r="U228" s="32" t="str">
        <f>IF(R228&gt;0,(T228*S228)/T9/T10/60,"-")</f>
        <v>-</v>
      </c>
      <c r="Y228" s="107">
        <v>8</v>
      </c>
      <c r="Z228" s="4"/>
      <c r="AA228" s="108" t="str">
        <f>IF(Z228&gt;0,INDEX(Вхідні_дані!$A$1067:$F$1166,MATCH(Z228,Вхідні_дані!$C$1067:$C$1166,0),6),"-")</f>
        <v>-</v>
      </c>
      <c r="AB228" s="7"/>
      <c r="AC228" s="32" t="str">
        <f>IF(Z228&gt;0,(AB228*AA228)/AB9/AB10/60,"-")</f>
        <v>-</v>
      </c>
      <c r="AG228" s="107">
        <v>8</v>
      </c>
      <c r="AH228" s="4"/>
      <c r="AI228" s="108" t="str">
        <f>IF(AH228&gt;0,INDEX(Вхідні_дані!$A$1067:$F$1166,MATCH(AH228,Вхідні_дані!$C$1067:$C$1166,0),6),"-")</f>
        <v>-</v>
      </c>
      <c r="AJ228" s="7"/>
      <c r="AK228" s="32" t="str">
        <f>IF(AH228&gt;0,(AJ228*AI228)/AJ9/AJ10/60,"-")</f>
        <v>-</v>
      </c>
      <c r="AO228" s="107">
        <v>8</v>
      </c>
      <c r="AP228" s="4"/>
      <c r="AQ228" s="108" t="str">
        <f>IF(AP228&gt;0,INDEX(Вхідні_дані!$A$1067:$F$1166,MATCH(AP228,Вхідні_дані!$C$1067:$C$1166,0),6),"-")</f>
        <v>-</v>
      </c>
      <c r="AR228" s="7"/>
      <c r="AS228" s="32" t="str">
        <f>IF(AP228&gt;0,(AR228*AQ228)/AR9/AR10/60,"-")</f>
        <v>-</v>
      </c>
      <c r="AW228" s="107">
        <v>8</v>
      </c>
      <c r="AX228" s="4"/>
      <c r="AY228" s="108" t="str">
        <f>IF(AX228&gt;0,INDEX(Вхідні_дані!$A$1067:$F$1166,MATCH(AX228,Вхідні_дані!$C$1067:$C$1166,0),6),"-")</f>
        <v>-</v>
      </c>
      <c r="AZ228" s="7"/>
      <c r="BA228" s="32" t="str">
        <f>IF(AX228&gt;0,(AZ228*AY228)/AZ9/AZ10/60,"-")</f>
        <v>-</v>
      </c>
      <c r="BE228" s="107">
        <v>8</v>
      </c>
      <c r="BF228" s="4"/>
      <c r="BG228" s="108" t="str">
        <f>IF(BF228&gt;0,INDEX(Вхідні_дані!$A$1067:$F$1166,MATCH(BF228,Вхідні_дані!$C$1067:$C$1166,0),6),"-")</f>
        <v>-</v>
      </c>
      <c r="BH228" s="7"/>
      <c r="BI228" s="32" t="str">
        <f>IF(BF228&gt;0,(BH228*BG228)/BH9/BH10/60,"-")</f>
        <v>-</v>
      </c>
      <c r="BM228" s="107">
        <v>8</v>
      </c>
      <c r="BN228" s="4"/>
      <c r="BO228" s="108" t="str">
        <f>IF(BN228&gt;0,INDEX(Вхідні_дані!$A$1067:$F$1166,MATCH(BN228,Вхідні_дані!$C$1067:$C$1166,0),6),"-")</f>
        <v>-</v>
      </c>
      <c r="BP228" s="7"/>
      <c r="BQ228" s="32" t="str">
        <f>IF(BN228&gt;0,(BP228*BO228)/BP9/BP10/60,"-")</f>
        <v>-</v>
      </c>
      <c r="BU228" s="107">
        <v>8</v>
      </c>
      <c r="BV228" s="4"/>
      <c r="BW228" s="108" t="str">
        <f>IF(BV228&gt;0,INDEX(Вхідні_дані!$A$1067:$F$1166,MATCH(BV228,Вхідні_дані!$C$1067:$C$1166,0),6),"-")</f>
        <v>-</v>
      </c>
      <c r="BX228" s="7"/>
      <c r="BY228" s="32" t="str">
        <f>IF(BV228&gt;0,(BX228*BW228)/BX9/BX10/60,"-")</f>
        <v>-</v>
      </c>
      <c r="CC228" s="107">
        <v>8</v>
      </c>
      <c r="CD228" s="4"/>
      <c r="CE228" s="108" t="str">
        <f>IF(CD228&gt;0,INDEX(Вхідні_дані!$A$1067:$F$1166,MATCH(CD228,Вхідні_дані!$C$1067:$C$1166,0),6),"-")</f>
        <v>-</v>
      </c>
      <c r="CF228" s="7"/>
      <c r="CG228" s="32" t="str">
        <f>IF(CD228&gt;0,(CF228*CE228)/CF9/CF10/60,"-")</f>
        <v>-</v>
      </c>
      <c r="CK228" s="107">
        <v>8</v>
      </c>
      <c r="CL228" s="4"/>
      <c r="CM228" s="108" t="str">
        <f>IF(CL228&gt;0,INDEX(Вхідні_дані!$A$1067:$F$1166,MATCH(CL228,Вхідні_дані!$C$1067:$C$1166,0),6),"-")</f>
        <v>-</v>
      </c>
      <c r="CN228" s="7"/>
      <c r="CO228" s="32" t="str">
        <f>IF(CL228&gt;0,(CN228*CM228)/CN9/CN10/60,"-")</f>
        <v>-</v>
      </c>
      <c r="CS228" s="107">
        <v>8</v>
      </c>
      <c r="CT228" s="4"/>
      <c r="CU228" s="108" t="str">
        <f>IF(CT228&gt;0,INDEX(Вхідні_дані!$A$1067:$F$1166,MATCH(CT228,Вхідні_дані!$C$1067:$C$1166,0),6),"-")</f>
        <v>-</v>
      </c>
      <c r="CV228" s="7"/>
      <c r="CW228" s="32" t="str">
        <f>IF(CT228&gt;0,(CV228*CU228)/CV9/CV10/60,"-")</f>
        <v>-</v>
      </c>
      <c r="DA228" s="107">
        <v>8</v>
      </c>
      <c r="DB228" s="4"/>
      <c r="DC228" s="108" t="str">
        <f>IF(DB228&gt;0,INDEX(Вхідні_дані!$A$1067:$F$1166,MATCH(DB228,Вхідні_дані!$C$1067:$C$1166,0),6),"-")</f>
        <v>-</v>
      </c>
      <c r="DD228" s="7"/>
      <c r="DE228" s="32" t="str">
        <f>IF(DB228&gt;0,(DD228*DC228)/DD9/DD10/60,"-")</f>
        <v>-</v>
      </c>
      <c r="DI228" s="107">
        <v>8</v>
      </c>
      <c r="DJ228" s="4"/>
      <c r="DK228" s="108" t="str">
        <f>IF(DJ228&gt;0,INDEX(Вхідні_дані!$A$1067:$F$1166,MATCH(DJ228,Вхідні_дані!$C$1067:$C$1166,0),6),"-")</f>
        <v>-</v>
      </c>
      <c r="DL228" s="7"/>
      <c r="DM228" s="32" t="str">
        <f>IF(DJ228&gt;0,(DL228*DK228)/DL9/DL10/60,"-")</f>
        <v>-</v>
      </c>
      <c r="DQ228" s="107">
        <v>8</v>
      </c>
      <c r="DR228" s="4"/>
      <c r="DS228" s="108" t="str">
        <f>IF(DR228&gt;0,INDEX(Вхідні_дані!$A$1067:$F$1166,MATCH(DR228,Вхідні_дані!$C$1067:$C$1166,0),6),"-")</f>
        <v>-</v>
      </c>
      <c r="DT228" s="7"/>
      <c r="DU228" s="32" t="str">
        <f>IF(DR228&gt;0,(DT228*DS228)/DT9/DT10/60,"-")</f>
        <v>-</v>
      </c>
      <c r="DY228" s="107">
        <v>8</v>
      </c>
      <c r="DZ228" s="4"/>
      <c r="EA228" s="108" t="str">
        <f>IF(DZ228&gt;0,INDEX(Вхідні_дані!$A$1067:$F$1166,MATCH(DZ228,Вхідні_дані!$C$1067:$C$1166,0),6),"-")</f>
        <v>-</v>
      </c>
      <c r="EB228" s="7"/>
      <c r="EC228" s="32" t="str">
        <f>IF(DZ228&gt;0,(EB228*EA228)/EB9/EB10/60,"-")</f>
        <v>-</v>
      </c>
      <c r="EG228" s="107">
        <v>8</v>
      </c>
      <c r="EH228" s="4"/>
      <c r="EI228" s="108" t="str">
        <f>IF(EH228&gt;0,INDEX(Вхідні_дані!$A$1067:$F$1166,MATCH(EH228,Вхідні_дані!$C$1067:$C$1166,0),6),"-")</f>
        <v>-</v>
      </c>
      <c r="EJ228" s="7"/>
      <c r="EK228" s="32" t="str">
        <f>IF(EH228&gt;0,(EJ228*EI228)/EJ9/EJ10/60,"-")</f>
        <v>-</v>
      </c>
      <c r="EO228" s="107">
        <v>8</v>
      </c>
      <c r="EP228" s="4"/>
      <c r="EQ228" s="108" t="str">
        <f>IF(EP228&gt;0,INDEX(Вхідні_дані!$A$1067:$F$1166,MATCH(EP228,Вхідні_дані!$C$1067:$C$1166,0),6),"-")</f>
        <v>-</v>
      </c>
      <c r="ER228" s="7"/>
      <c r="ES228" s="32" t="str">
        <f>IF(EP228&gt;0,(ER228*EQ228)/ER9/ER10/60,"-")</f>
        <v>-</v>
      </c>
      <c r="EW228" s="107">
        <v>8</v>
      </c>
      <c r="EX228" s="4"/>
      <c r="EY228" s="108" t="str">
        <f>IF(EX228&gt;0,INDEX(Вхідні_дані!$A$1067:$F$1166,MATCH(EX228,Вхідні_дані!$C$1067:$C$1166,0),6),"-")</f>
        <v>-</v>
      </c>
      <c r="EZ228" s="7"/>
      <c r="FA228" s="32" t="str">
        <f>IF(EX228&gt;0,(EZ228*EY228)/EZ9/EZ10/60,"-")</f>
        <v>-</v>
      </c>
      <c r="FE228" s="107">
        <v>8</v>
      </c>
      <c r="FF228" s="4"/>
      <c r="FG228" s="108" t="str">
        <f>IF(FF228&gt;0,INDEX(Вхідні_дані!$A$1067:$F$1166,MATCH(FF228,Вхідні_дані!$C$1067:$C$1166,0),6),"-")</f>
        <v>-</v>
      </c>
      <c r="FH228" s="7"/>
      <c r="FI228" s="32" t="str">
        <f>IF(FF228&gt;0,(FH228*FG228)/FH9/FH10/60,"-")</f>
        <v>-</v>
      </c>
      <c r="FM228" s="107">
        <v>8</v>
      </c>
      <c r="FN228" s="4"/>
      <c r="FO228" s="108" t="str">
        <f>IF(FN228&gt;0,INDEX(Вхідні_дані!$A$1067:$F$1166,MATCH(FN228,Вхідні_дані!$C$1067:$C$1166,0),6),"-")</f>
        <v>-</v>
      </c>
      <c r="FP228" s="7"/>
      <c r="FQ228" s="32" t="str">
        <f>IF(FN228&gt;0,(FP228*FO228)/FP9/FP10/60,"-")</f>
        <v>-</v>
      </c>
      <c r="FU228" s="107">
        <v>8</v>
      </c>
      <c r="FV228" s="4"/>
      <c r="FW228" s="108" t="str">
        <f>IF(FV228&gt;0,INDEX(Вхідні_дані!$A$1067:$F$1166,MATCH(FV228,Вхідні_дані!$C$1067:$C$1166,0),6),"-")</f>
        <v>-</v>
      </c>
      <c r="FX228" s="7"/>
      <c r="FY228" s="32" t="str">
        <f>IF(FV228&gt;0,(FX228*FW228)/FX9/FX10/60,"-")</f>
        <v>-</v>
      </c>
      <c r="GC228" s="107">
        <v>8</v>
      </c>
      <c r="GD228" s="4"/>
      <c r="GE228" s="108" t="str">
        <f>IF(GD228&gt;0,INDEX(Вхідні_дані!$A$1067:$F$1166,MATCH(GD228,Вхідні_дані!$C$1067:$C$1166,0),6),"-")</f>
        <v>-</v>
      </c>
      <c r="GF228" s="7"/>
      <c r="GG228" s="32" t="str">
        <f>IF(GD228&gt;0,(GF228*GE228)/GF9/GF10/60,"-")</f>
        <v>-</v>
      </c>
      <c r="GK228" s="107">
        <v>8</v>
      </c>
      <c r="GL228" s="4"/>
      <c r="GM228" s="108" t="str">
        <f>IF(GL228&gt;0,INDEX(Вхідні_дані!$A$1067:$F$1166,MATCH(GL228,Вхідні_дані!$C$1067:$C$1166,0),6),"-")</f>
        <v>-</v>
      </c>
      <c r="GN228" s="7"/>
      <c r="GO228" s="32" t="str">
        <f>IF(GL228&gt;0,(GN228*GM228)/GN9/GN10/60,"-")</f>
        <v>-</v>
      </c>
      <c r="GS228" s="107">
        <v>8</v>
      </c>
      <c r="GT228" s="4"/>
      <c r="GU228" s="108" t="str">
        <f>IF(GT228&gt;0,INDEX(Вхідні_дані!$A$1067:$F$1166,MATCH(GT228,Вхідні_дані!$C$1067:$C$1166,0),6),"-")</f>
        <v>-</v>
      </c>
      <c r="GV228" s="7"/>
      <c r="GW228" s="32" t="str">
        <f>IF(GT228&gt;0,(GV228*GU228)/GV9/GV10/60,"-")</f>
        <v>-</v>
      </c>
      <c r="HA228" s="107">
        <v>8</v>
      </c>
      <c r="HB228" s="4"/>
      <c r="HC228" s="108" t="str">
        <f>IF(HB228&gt;0,INDEX(Вхідні_дані!$A$1067:$F$1166,MATCH(HB228,Вхідні_дані!$C$1067:$C$1166,0),6),"-")</f>
        <v>-</v>
      </c>
      <c r="HD228" s="7"/>
      <c r="HE228" s="32" t="str">
        <f>IF(HB228&gt;0,(HD228*HC228)/HD9/HD10/60,"-")</f>
        <v>-</v>
      </c>
      <c r="HI228" s="107">
        <v>8</v>
      </c>
      <c r="HJ228" s="4"/>
      <c r="HK228" s="108" t="str">
        <f>IF(HJ228&gt;0,INDEX(Вхідні_дані!$A$1067:$F$1166,MATCH(HJ228,Вхідні_дані!$C$1067:$C$1166,0),6),"-")</f>
        <v>-</v>
      </c>
      <c r="HL228" s="7"/>
      <c r="HM228" s="32" t="str">
        <f>IF(HJ228&gt;0,(HL228*HK228)/HL9/HL10/60,"-")</f>
        <v>-</v>
      </c>
      <c r="HQ228" s="107">
        <v>8</v>
      </c>
      <c r="HR228" s="4"/>
      <c r="HS228" s="108" t="str">
        <f>IF(HR228&gt;0,INDEX(Вхідні_дані!$A$1067:$F$1166,MATCH(HR228,Вхідні_дані!$C$1067:$C$1166,0),6),"-")</f>
        <v>-</v>
      </c>
      <c r="HT228" s="7"/>
      <c r="HU228" s="32" t="str">
        <f>IF(HR228&gt;0,(HT228*HS228)/HT9/HT10/60,"-")</f>
        <v>-</v>
      </c>
      <c r="HY228" s="107">
        <v>8</v>
      </c>
      <c r="HZ228" s="4"/>
      <c r="IA228" s="108" t="str">
        <f>IF(HZ228&gt;0,INDEX(Вхідні_дані!$A$1067:$F$1166,MATCH(HZ228,Вхідні_дані!$C$1067:$C$1166,0),6),"-")</f>
        <v>-</v>
      </c>
      <c r="IB228" s="7"/>
      <c r="IC228" s="32" t="str">
        <f>IF(HZ228&gt;0,(IB228*IA228)/IB9/IB10/60,"-")</f>
        <v>-</v>
      </c>
      <c r="IG228" s="107">
        <v>8</v>
      </c>
      <c r="IH228" s="4"/>
      <c r="II228" s="108" t="str">
        <f>IF(IH228&gt;0,INDEX(Вхідні_дані!$A$1067:$F$1166,MATCH(IH228,Вхідні_дані!$C$1067:$C$1166,0),6),"-")</f>
        <v>-</v>
      </c>
      <c r="IJ228" s="7"/>
      <c r="IK228" s="32" t="str">
        <f>IF(IH228&gt;0,(IJ228*II228)/IJ9/IJ10/60,"-")</f>
        <v>-</v>
      </c>
      <c r="IO228" s="107">
        <v>8</v>
      </c>
      <c r="IP228" s="4"/>
      <c r="IQ228" s="108" t="str">
        <f>IF(IP228&gt;0,INDEX(Вхідні_дані!$A$1067:$F$1166,MATCH(IP228,Вхідні_дані!$C$1067:$C$1166,0),6),"-")</f>
        <v>-</v>
      </c>
      <c r="IR228" s="7"/>
      <c r="IS228" s="32" t="str">
        <f>IF(IP228&gt;0,(IR228*IQ228)/IR9/IR10/60,"-")</f>
        <v>-</v>
      </c>
      <c r="IW228" s="107">
        <v>8</v>
      </c>
      <c r="IX228" s="4"/>
      <c r="IY228" s="108" t="str">
        <f>IF(IX228&gt;0,INDEX(Вхідні_дані!$A$1067:$F$1166,MATCH(IX228,Вхідні_дані!$C$1067:$C$1166,0),6),"-")</f>
        <v>-</v>
      </c>
      <c r="IZ228" s="7"/>
      <c r="JA228" s="32" t="str">
        <f>IF(IX228&gt;0,(IZ228*IY228)/IZ9/IZ10/60,"-")</f>
        <v>-</v>
      </c>
      <c r="JE228" s="107">
        <v>8</v>
      </c>
      <c r="JF228" s="4"/>
      <c r="JG228" s="108" t="str">
        <f>IF(JF228&gt;0,INDEX(Вхідні_дані!$A$1067:$F$1166,MATCH(JF228,Вхідні_дані!$C$1067:$C$1166,0),6),"-")</f>
        <v>-</v>
      </c>
      <c r="JH228" s="7"/>
      <c r="JI228" s="32" t="str">
        <f>IF(JF228&gt;0,(JH228*JG228)/JH9/JH10/60,"-")</f>
        <v>-</v>
      </c>
      <c r="JM228" s="107">
        <v>8</v>
      </c>
      <c r="JN228" s="4"/>
      <c r="JO228" s="108" t="str">
        <f>IF(JN228&gt;0,INDEX(Вхідні_дані!$A$1067:$F$1166,MATCH(JN228,Вхідні_дані!$C$1067:$C$1166,0),6),"-")</f>
        <v>-</v>
      </c>
      <c r="JP228" s="7"/>
      <c r="JQ228" s="32" t="str">
        <f>IF(JN228&gt;0,(JP228*JO228)/JP9/JP10/60,"-")</f>
        <v>-</v>
      </c>
      <c r="JU228" s="107">
        <v>8</v>
      </c>
      <c r="JV228" s="4"/>
      <c r="JW228" s="108" t="str">
        <f>IF(JV228&gt;0,INDEX(Вхідні_дані!$A$1067:$F$1166,MATCH(JV228,Вхідні_дані!$C$1067:$C$1166,0),6),"-")</f>
        <v>-</v>
      </c>
      <c r="JX228" s="7"/>
      <c r="JY228" s="32" t="str">
        <f>IF(JV228&gt;0,(JX228*JW228)/JX9/JX10/60,"-")</f>
        <v>-</v>
      </c>
      <c r="KC228" s="107">
        <v>8</v>
      </c>
      <c r="KD228" s="4"/>
      <c r="KE228" s="108" t="str">
        <f>IF(KD228&gt;0,INDEX(Вхідні_дані!$A$1067:$F$1166,MATCH(KD228,Вхідні_дані!$C$1067:$C$1166,0),6),"-")</f>
        <v>-</v>
      </c>
      <c r="KF228" s="7"/>
      <c r="KG228" s="32" t="str">
        <f>IF(KD228&gt;0,(KF228*KE228)/KF9/KF10/60,"-")</f>
        <v>-</v>
      </c>
      <c r="KK228" s="107">
        <v>8</v>
      </c>
      <c r="KL228" s="4"/>
      <c r="KM228" s="108" t="str">
        <f>IF(KL228&gt;0,INDEX(Вхідні_дані!$A$1067:$F$1166,MATCH(KL228,Вхідні_дані!$C$1067:$C$1166,0),6),"-")</f>
        <v>-</v>
      </c>
      <c r="KN228" s="7"/>
      <c r="KO228" s="32" t="str">
        <f>IF(KL228&gt;0,(KN228*KM228)/KN9/KN10/60,"-")</f>
        <v>-</v>
      </c>
      <c r="KS228" s="107">
        <v>8</v>
      </c>
      <c r="KT228" s="4"/>
      <c r="KU228" s="108" t="str">
        <f>IF(KT228&gt;0,INDEX(Вхідні_дані!$A$1067:$F$1166,MATCH(KT228,Вхідні_дані!$C$1067:$C$1166,0),6),"-")</f>
        <v>-</v>
      </c>
      <c r="KV228" s="7"/>
      <c r="KW228" s="32" t="str">
        <f>IF(KT228&gt;0,(KV228*KU228)/KV9/KV10/60,"-")</f>
        <v>-</v>
      </c>
      <c r="LA228" s="107">
        <v>8</v>
      </c>
      <c r="LB228" s="4"/>
      <c r="LC228" s="108" t="str">
        <f>IF(LB228&gt;0,INDEX(Вхідні_дані!$A$1067:$F$1166,MATCH(LB228,Вхідні_дані!$C$1067:$C$1166,0),6),"-")</f>
        <v>-</v>
      </c>
      <c r="LD228" s="7"/>
      <c r="LE228" s="32" t="str">
        <f>IF(LB228&gt;0,(LD228*LC228)/LD9/LD10/60,"-")</f>
        <v>-</v>
      </c>
      <c r="LI228" s="107">
        <v>8</v>
      </c>
      <c r="LJ228" s="4"/>
      <c r="LK228" s="108" t="str">
        <f>IF(LJ228&gt;0,INDEX(Вхідні_дані!$A$1067:$F$1166,MATCH(LJ228,Вхідні_дані!$C$1067:$C$1166,0),6),"-")</f>
        <v>-</v>
      </c>
      <c r="LL228" s="7"/>
      <c r="LM228" s="32" t="str">
        <f>IF(LJ228&gt;0,(LL228*LK228)/LL9/LL10/60,"-")</f>
        <v>-</v>
      </c>
      <c r="LQ228" s="107">
        <v>8</v>
      </c>
      <c r="LR228" s="4"/>
      <c r="LS228" s="108" t="str">
        <f>IF(LR228&gt;0,INDEX(Вхідні_дані!$A$1067:$F$1166,MATCH(LR228,Вхідні_дані!$C$1067:$C$1166,0),6),"-")</f>
        <v>-</v>
      </c>
      <c r="LT228" s="7"/>
      <c r="LU228" s="32" t="str">
        <f>IF(LR228&gt;0,(LT228*LS228)/LT9/LT10/60,"-")</f>
        <v>-</v>
      </c>
      <c r="LY228" s="107">
        <v>8</v>
      </c>
      <c r="LZ228" s="4"/>
      <c r="MA228" s="108" t="str">
        <f>IF(LZ228&gt;0,INDEX(Вхідні_дані!$A$1067:$F$1166,MATCH(LZ228,Вхідні_дані!$C$1067:$C$1166,0),6),"-")</f>
        <v>-</v>
      </c>
      <c r="MB228" s="7"/>
      <c r="MC228" s="32" t="str">
        <f>IF(LZ228&gt;0,(MB228*MA228)/MB9/MB10/60,"-")</f>
        <v>-</v>
      </c>
      <c r="MG228" s="107">
        <v>8</v>
      </c>
      <c r="MH228" s="4"/>
      <c r="MI228" s="108" t="str">
        <f>IF(MH228&gt;0,INDEX(Вхідні_дані!$A$1067:$F$1166,MATCH(MH228,Вхідні_дані!$C$1067:$C$1166,0),6),"-")</f>
        <v>-</v>
      </c>
      <c r="MJ228" s="7"/>
      <c r="MK228" s="32" t="str">
        <f>IF(MH228&gt;0,(MJ228*MI228)/MJ9/MJ10/60,"-")</f>
        <v>-</v>
      </c>
      <c r="MO228" s="107">
        <v>8</v>
      </c>
      <c r="MP228" s="4"/>
      <c r="MQ228" s="108" t="str">
        <f>IF(MP228&gt;0,INDEX(Вхідні_дані!$A$1067:$F$1166,MATCH(MP228,Вхідні_дані!$C$1067:$C$1166,0),6),"-")</f>
        <v>-</v>
      </c>
      <c r="MR228" s="7"/>
      <c r="MS228" s="32" t="str">
        <f>IF(MP228&gt;0,(MR228*MQ228)/MR9/MR10/60,"-")</f>
        <v>-</v>
      </c>
      <c r="MW228" s="107">
        <v>8</v>
      </c>
      <c r="MX228" s="4"/>
      <c r="MY228" s="108" t="str">
        <f>IF(MX228&gt;0,INDEX(Вхідні_дані!$A$1067:$F$1166,MATCH(MX228,Вхідні_дані!$C$1067:$C$1166,0),6),"-")</f>
        <v>-</v>
      </c>
      <c r="MZ228" s="7"/>
      <c r="NA228" s="32" t="str">
        <f>IF(MX228&gt;0,(MZ228*MY228)/MZ9/MZ10/60,"-")</f>
        <v>-</v>
      </c>
      <c r="NE228" s="107">
        <v>8</v>
      </c>
      <c r="NF228" s="4"/>
      <c r="NG228" s="108" t="str">
        <f>IF(NF228&gt;0,INDEX(Вхідні_дані!$A$1067:$F$1166,MATCH(NF228,Вхідні_дані!$C$1067:$C$1166,0),6),"-")</f>
        <v>-</v>
      </c>
      <c r="NH228" s="7"/>
      <c r="NI228" s="32" t="str">
        <f>IF(NF228&gt;0,(NH228*NG228)/NH9/NH10/60,"-")</f>
        <v>-</v>
      </c>
      <c r="NM228" s="107">
        <v>8</v>
      </c>
      <c r="NN228" s="4"/>
      <c r="NO228" s="108" t="str">
        <f>IF(NN228&gt;0,INDEX(Вхідні_дані!$A$1067:$F$1166,MATCH(NN228,Вхідні_дані!$C$1067:$C$1166,0),6),"-")</f>
        <v>-</v>
      </c>
      <c r="NP228" s="7"/>
      <c r="NQ228" s="32" t="str">
        <f>IF(NN228&gt;0,(NP228*NO228)/NP9/NP10/60,"-")</f>
        <v>-</v>
      </c>
      <c r="NU228" s="107">
        <v>8</v>
      </c>
      <c r="NV228" s="4"/>
      <c r="NW228" s="108" t="str">
        <f>IF(NV228&gt;0,INDEX(Вхідні_дані!$A$1067:$F$1166,MATCH(NV228,Вхідні_дані!$C$1067:$C$1166,0),6),"-")</f>
        <v>-</v>
      </c>
      <c r="NX228" s="7"/>
      <c r="NY228" s="32" t="str">
        <f>IF(NV228&gt;0,(NX228*NW228)/NX9/NX10/60,"-")</f>
        <v>-</v>
      </c>
      <c r="OC228" s="107">
        <v>8</v>
      </c>
      <c r="OD228" s="4"/>
      <c r="OE228" s="108" t="str">
        <f>IF(OD228&gt;0,INDEX(Вхідні_дані!$A$1067:$F$1166,MATCH(OD228,Вхідні_дані!$C$1067:$C$1166,0),6),"-")</f>
        <v>-</v>
      </c>
      <c r="OF228" s="7"/>
      <c r="OG228" s="32" t="str">
        <f>IF(OD228&gt;0,(OF228*OE228)/OF9/OF10/60,"-")</f>
        <v>-</v>
      </c>
      <c r="OK228" s="107">
        <v>8</v>
      </c>
      <c r="OL228" s="4"/>
      <c r="OM228" s="108" t="str">
        <f>IF(OL228&gt;0,INDEX(Вхідні_дані!$A$1067:$F$1166,MATCH(OL228,Вхідні_дані!$C$1067:$C$1166,0),6),"-")</f>
        <v>-</v>
      </c>
      <c r="ON228" s="7"/>
      <c r="OO228" s="32" t="str">
        <f>IF(OL228&gt;0,(ON228*OM228)/ON9/ON10/60,"-")</f>
        <v>-</v>
      </c>
      <c r="OS228" s="107">
        <v>8</v>
      </c>
      <c r="OT228" s="4"/>
      <c r="OU228" s="108" t="str">
        <f>IF(OT228&gt;0,INDEX(Вхідні_дані!$A$1067:$F$1166,MATCH(OT228,Вхідні_дані!$C$1067:$C$1166,0),6),"-")</f>
        <v>-</v>
      </c>
      <c r="OV228" s="7"/>
      <c r="OW228" s="32" t="str">
        <f>IF(OT228&gt;0,(OV228*OU228)/OV9/OV10/60,"-")</f>
        <v>-</v>
      </c>
      <c r="PA228" s="107">
        <v>8</v>
      </c>
      <c r="PB228" s="4"/>
      <c r="PC228" s="108" t="str">
        <f>IF(PB228&gt;0,INDEX(Вхідні_дані!$A$1067:$F$1166,MATCH(PB228,Вхідні_дані!$C$1067:$C$1166,0),6),"-")</f>
        <v>-</v>
      </c>
      <c r="PD228" s="7"/>
      <c r="PE228" s="32" t="str">
        <f>IF(PB228&gt;0,(PD228*PC228)/PD9/PD10/60,"-")</f>
        <v>-</v>
      </c>
      <c r="PI228" s="107">
        <v>8</v>
      </c>
      <c r="PJ228" s="4"/>
      <c r="PK228" s="108" t="str">
        <f>IF(PJ228&gt;0,INDEX(Вхідні_дані!$A$1067:$F$1166,MATCH(PJ228,Вхідні_дані!$C$1067:$C$1166,0),6),"-")</f>
        <v>-</v>
      </c>
      <c r="PL228" s="7"/>
      <c r="PM228" s="32" t="str">
        <f>IF(PJ228&gt;0,(PL228*PK228)/PL9/PL10/60,"-")</f>
        <v>-</v>
      </c>
      <c r="PQ228" s="107">
        <v>8</v>
      </c>
      <c r="PR228" s="4"/>
      <c r="PS228" s="108" t="str">
        <f>IF(PR228&gt;0,INDEX(Вхідні_дані!$A$1067:$F$1166,MATCH(PR228,Вхідні_дані!$C$1067:$C$1166,0),6),"-")</f>
        <v>-</v>
      </c>
      <c r="PT228" s="7"/>
      <c r="PU228" s="32" t="str">
        <f>IF(PR228&gt;0,(PT228*PS228)/PT9/PT10/60,"-")</f>
        <v>-</v>
      </c>
      <c r="PY228" s="107">
        <v>8</v>
      </c>
      <c r="PZ228" s="4"/>
      <c r="QA228" s="108" t="str">
        <f>IF(PZ228&gt;0,INDEX(Вхідні_дані!$A$1067:$F$1166,MATCH(PZ228,Вхідні_дані!$C$1067:$C$1166,0),6),"-")</f>
        <v>-</v>
      </c>
      <c r="QB228" s="7"/>
      <c r="QC228" s="32" t="str">
        <f>IF(PZ228&gt;0,(QB228*QA228)/QB9/QB10/60,"-")</f>
        <v>-</v>
      </c>
      <c r="QG228" s="107">
        <v>8</v>
      </c>
      <c r="QH228" s="4"/>
      <c r="QI228" s="108" t="str">
        <f>IF(QH228&gt;0,INDEX(Вхідні_дані!$A$1067:$F$1166,MATCH(QH228,Вхідні_дані!$C$1067:$C$1166,0),6),"-")</f>
        <v>-</v>
      </c>
      <c r="QJ228" s="7"/>
      <c r="QK228" s="32" t="str">
        <f>IF(QH228&gt;0,(QJ228*QI228)/QJ9/QJ10/60,"-")</f>
        <v>-</v>
      </c>
      <c r="QO228" s="107">
        <v>8</v>
      </c>
      <c r="QP228" s="4"/>
      <c r="QQ228" s="108" t="str">
        <f>IF(QP228&gt;0,INDEX(Вхідні_дані!$A$1067:$F$1166,MATCH(QP228,Вхідні_дані!$C$1067:$C$1166,0),6),"-")</f>
        <v>-</v>
      </c>
      <c r="QR228" s="7"/>
      <c r="QS228" s="32" t="str">
        <f>IF(QP228&gt;0,(QR228*QQ228)/QR9/QR10/60,"-")</f>
        <v>-</v>
      </c>
      <c r="QW228" s="107">
        <v>8</v>
      </c>
      <c r="QX228" s="4"/>
      <c r="QY228" s="108" t="str">
        <f>IF(QX228&gt;0,INDEX(Вхідні_дані!$A$1067:$F$1166,MATCH(QX228,Вхідні_дані!$C$1067:$C$1166,0),6),"-")</f>
        <v>-</v>
      </c>
      <c r="QZ228" s="7"/>
      <c r="RA228" s="32" t="str">
        <f>IF(QX228&gt;0,(QZ228*QY228)/QZ9/QZ10/60,"-")</f>
        <v>-</v>
      </c>
      <c r="RE228" s="107">
        <v>8</v>
      </c>
      <c r="RF228" s="4"/>
      <c r="RG228" s="108" t="str">
        <f>IF(RF228&gt;0,INDEX(Вхідні_дані!$A$1067:$F$1166,MATCH(RF228,Вхідні_дані!$C$1067:$C$1166,0),6),"-")</f>
        <v>-</v>
      </c>
      <c r="RH228" s="7"/>
      <c r="RI228" s="32" t="str">
        <f>IF(RF228&gt;0,(RH228*RG228)/RH9/RH10/60,"-")</f>
        <v>-</v>
      </c>
      <c r="RM228" s="107">
        <v>8</v>
      </c>
      <c r="RN228" s="4"/>
      <c r="RO228" s="108" t="str">
        <f>IF(RN228&gt;0,INDEX(Вхідні_дані!$A$1067:$F$1166,MATCH(RN228,Вхідні_дані!$C$1067:$C$1166,0),6),"-")</f>
        <v>-</v>
      </c>
      <c r="RP228" s="7"/>
      <c r="RQ228" s="32" t="str">
        <f>IF(RN228&gt;0,(RP228*RO228)/RP9/RP10/60,"-")</f>
        <v>-</v>
      </c>
      <c r="RU228" s="107">
        <v>8</v>
      </c>
      <c r="RV228" s="4"/>
      <c r="RW228" s="108" t="str">
        <f>IF(RV228&gt;0,INDEX(Вхідні_дані!$A$1067:$F$1166,MATCH(RV228,Вхідні_дані!$C$1067:$C$1166,0),6),"-")</f>
        <v>-</v>
      </c>
      <c r="RX228" s="7"/>
      <c r="RY228" s="32" t="str">
        <f>IF(RV228&gt;0,(RX228*RW228)/RX9/RX10/60,"-")</f>
        <v>-</v>
      </c>
      <c r="SC228" s="107">
        <v>8</v>
      </c>
      <c r="SD228" s="4"/>
      <c r="SE228" s="108" t="str">
        <f>IF(SD228&gt;0,INDEX(Вхідні_дані!$A$1067:$F$1166,MATCH(SD228,Вхідні_дані!$C$1067:$C$1166,0),6),"-")</f>
        <v>-</v>
      </c>
      <c r="SF228" s="7"/>
      <c r="SG228" s="32" t="str">
        <f>IF(SD228&gt;0,(SF228*SE228)/SF9/SF10/60,"-")</f>
        <v>-</v>
      </c>
      <c r="SK228" s="107">
        <v>8</v>
      </c>
      <c r="SL228" s="4"/>
      <c r="SM228" s="108" t="str">
        <f>IF(SL228&gt;0,INDEX(Вхідні_дані!$A$1067:$F$1166,MATCH(SL228,Вхідні_дані!$C$1067:$C$1166,0),6),"-")</f>
        <v>-</v>
      </c>
      <c r="SN228" s="7"/>
      <c r="SO228" s="32" t="str">
        <f>IF(SL228&gt;0,(SN228*SM228)/SN9/SN10/60,"-")</f>
        <v>-</v>
      </c>
      <c r="SS228" s="107">
        <v>8</v>
      </c>
      <c r="ST228" s="4"/>
      <c r="SU228" s="108" t="str">
        <f>IF(ST228&gt;0,INDEX(Вхідні_дані!$A$1067:$F$1166,MATCH(ST228,Вхідні_дані!$C$1067:$C$1166,0),6),"-")</f>
        <v>-</v>
      </c>
      <c r="SV228" s="7"/>
      <c r="SW228" s="32" t="str">
        <f>IF(ST228&gt;0,(SV228*SU228)/SV9/SV10/60,"-")</f>
        <v>-</v>
      </c>
      <c r="TA228" s="107">
        <v>8</v>
      </c>
      <c r="TB228" s="4"/>
      <c r="TC228" s="108" t="str">
        <f>IF(TB228&gt;0,INDEX(Вхідні_дані!$A$1067:$F$1166,MATCH(TB228,Вхідні_дані!$C$1067:$C$1166,0),6),"-")</f>
        <v>-</v>
      </c>
      <c r="TD228" s="7"/>
      <c r="TE228" s="32" t="str">
        <f>IF(TB228&gt;0,(TD228*TC228)/TD9/TD10/60,"-")</f>
        <v>-</v>
      </c>
      <c r="TI228" s="107">
        <v>8</v>
      </c>
      <c r="TJ228" s="4"/>
      <c r="TK228" s="108" t="str">
        <f>IF(TJ228&gt;0,INDEX(Вхідні_дані!$A$1067:$F$1166,MATCH(TJ228,Вхідні_дані!$C$1067:$C$1166,0),6),"-")</f>
        <v>-</v>
      </c>
      <c r="TL228" s="7"/>
      <c r="TM228" s="32" t="str">
        <f>IF(TJ228&gt;0,(TL228*TK228)/TL9/TL10/60,"-")</f>
        <v>-</v>
      </c>
      <c r="TQ228" s="107">
        <v>8</v>
      </c>
      <c r="TR228" s="4"/>
      <c r="TS228" s="108" t="str">
        <f>IF(TR228&gt;0,INDEX(Вхідні_дані!$A$1067:$F$1166,MATCH(TR228,Вхідні_дані!$C$1067:$C$1166,0),6),"-")</f>
        <v>-</v>
      </c>
      <c r="TT228" s="7"/>
      <c r="TU228" s="32" t="str">
        <f>IF(TR228&gt;0,(TT228*TS228)/TT9/TT10/60,"-")</f>
        <v>-</v>
      </c>
      <c r="TY228" s="107">
        <v>8</v>
      </c>
      <c r="TZ228" s="4"/>
      <c r="UA228" s="108" t="str">
        <f>IF(TZ228&gt;0,INDEX(Вхідні_дані!$A$1067:$F$1166,MATCH(TZ228,Вхідні_дані!$C$1067:$C$1166,0),6),"-")</f>
        <v>-</v>
      </c>
      <c r="UB228" s="7"/>
      <c r="UC228" s="32" t="str">
        <f>IF(TZ228&gt;0,(UB228*UA228)/UB9/UB10/60,"-")</f>
        <v>-</v>
      </c>
      <c r="UG228" s="107">
        <v>8</v>
      </c>
      <c r="UH228" s="4"/>
      <c r="UI228" s="108" t="str">
        <f>IF(UH228&gt;0,INDEX(Вхідні_дані!$A$1067:$F$1166,MATCH(UH228,Вхідні_дані!$C$1067:$C$1166,0),6),"-")</f>
        <v>-</v>
      </c>
      <c r="UJ228" s="7"/>
      <c r="UK228" s="32" t="str">
        <f>IF(UH228&gt;0,(UJ228*UI228)/UJ9/UJ10/60,"-")</f>
        <v>-</v>
      </c>
      <c r="UO228" s="107">
        <v>8</v>
      </c>
      <c r="UP228" s="4"/>
      <c r="UQ228" s="108" t="str">
        <f>IF(UP228&gt;0,INDEX(Вхідні_дані!$A$1067:$F$1166,MATCH(UP228,Вхідні_дані!$C$1067:$C$1166,0),6),"-")</f>
        <v>-</v>
      </c>
      <c r="UR228" s="7"/>
      <c r="US228" s="32" t="str">
        <f>IF(UP228&gt;0,(UR228*UQ228)/UR9/UR10/60,"-")</f>
        <v>-</v>
      </c>
      <c r="UW228" s="107">
        <v>8</v>
      </c>
      <c r="UX228" s="4"/>
      <c r="UY228" s="108" t="str">
        <f>IF(UX228&gt;0,INDEX(Вхідні_дані!$A$1067:$F$1166,MATCH(UX228,Вхідні_дані!$C$1067:$C$1166,0),6),"-")</f>
        <v>-</v>
      </c>
      <c r="UZ228" s="7"/>
      <c r="VA228" s="32" t="str">
        <f>IF(UX228&gt;0,(UZ228*UY228)/UZ9/UZ10/60,"-")</f>
        <v>-</v>
      </c>
      <c r="VE228" s="107">
        <v>8</v>
      </c>
      <c r="VF228" s="4"/>
      <c r="VG228" s="108" t="str">
        <f>IF(VF228&gt;0,INDEX(Вхідні_дані!$A$1067:$F$1166,MATCH(VF228,Вхідні_дані!$C$1067:$C$1166,0),6),"-")</f>
        <v>-</v>
      </c>
      <c r="VH228" s="7"/>
      <c r="VI228" s="32" t="str">
        <f>IF(VF228&gt;0,(VH228*VG228)/VH9/VH10/60,"-")</f>
        <v>-</v>
      </c>
      <c r="VM228" s="107">
        <v>8</v>
      </c>
      <c r="VN228" s="4"/>
      <c r="VO228" s="108" t="str">
        <f>IF(VN228&gt;0,INDEX(Вхідні_дані!$A$1067:$F$1166,MATCH(VN228,Вхідні_дані!$C$1067:$C$1166,0),6),"-")</f>
        <v>-</v>
      </c>
      <c r="VP228" s="7"/>
      <c r="VQ228" s="32" t="str">
        <f>IF(VN228&gt;0,(VP228*VO228)/VP9/VP10/60,"-")</f>
        <v>-</v>
      </c>
      <c r="VU228" s="107">
        <v>8</v>
      </c>
      <c r="VV228" s="4"/>
      <c r="VW228" s="108" t="str">
        <f>IF(VV228&gt;0,INDEX(Вхідні_дані!$A$1067:$F$1166,MATCH(VV228,Вхідні_дані!$C$1067:$C$1166,0),6),"-")</f>
        <v>-</v>
      </c>
      <c r="VX228" s="7"/>
      <c r="VY228" s="32" t="str">
        <f>IF(VV228&gt;0,(VX228*VW228)/VX9/VX10/60,"-")</f>
        <v>-</v>
      </c>
      <c r="WC228" s="107">
        <v>8</v>
      </c>
      <c r="WD228" s="4"/>
      <c r="WE228" s="108" t="str">
        <f>IF(WD228&gt;0,INDEX(Вхідні_дані!$A$1067:$F$1166,MATCH(WD228,Вхідні_дані!$C$1067:$C$1166,0),6),"-")</f>
        <v>-</v>
      </c>
      <c r="WF228" s="7"/>
      <c r="WG228" s="32" t="str">
        <f>IF(WD228&gt;0,(WF228*WE228)/WF9/WF10/60,"-")</f>
        <v>-</v>
      </c>
      <c r="WK228" s="107">
        <v>8</v>
      </c>
      <c r="WL228" s="4"/>
      <c r="WM228" s="108" t="str">
        <f>IF(WL228&gt;0,INDEX(Вхідні_дані!$A$1067:$F$1166,MATCH(WL228,Вхідні_дані!$C$1067:$C$1166,0),6),"-")</f>
        <v>-</v>
      </c>
      <c r="WN228" s="7"/>
      <c r="WO228" s="32" t="str">
        <f>IF(WL228&gt;0,(WN228*WM228)/WN9/WN10/60,"-")</f>
        <v>-</v>
      </c>
      <c r="WS228" s="107">
        <v>8</v>
      </c>
      <c r="WT228" s="4"/>
      <c r="WU228" s="108" t="str">
        <f>IF(WT228&gt;0,INDEX(Вхідні_дані!$A$1067:$F$1166,MATCH(WT228,Вхідні_дані!$C$1067:$C$1166,0),6),"-")</f>
        <v>-</v>
      </c>
      <c r="WV228" s="7"/>
      <c r="WW228" s="32" t="str">
        <f>IF(WT228&gt;0,(WV228*WU228)/WV9/WV10/60,"-")</f>
        <v>-</v>
      </c>
      <c r="XA228" s="107">
        <v>8</v>
      </c>
      <c r="XB228" s="4"/>
      <c r="XC228" s="108" t="str">
        <f>IF(XB228&gt;0,INDEX(Вхідні_дані!$A$1067:$F$1166,MATCH(XB228,Вхідні_дані!$C$1067:$C$1166,0),6),"-")</f>
        <v>-</v>
      </c>
      <c r="XD228" s="7"/>
      <c r="XE228" s="32" t="str">
        <f>IF(XB228&gt;0,(XD228*XC228)/XD9/XD10/60,"-")</f>
        <v>-</v>
      </c>
      <c r="XI228" s="107">
        <v>8</v>
      </c>
      <c r="XJ228" s="4"/>
      <c r="XK228" s="108" t="str">
        <f>IF(XJ228&gt;0,INDEX(Вхідні_дані!$A$1067:$F$1166,MATCH(XJ228,Вхідні_дані!$C$1067:$C$1166,0),6),"-")</f>
        <v>-</v>
      </c>
      <c r="XL228" s="7"/>
      <c r="XM228" s="32" t="str">
        <f>IF(XJ228&gt;0,(XL228*XK228)/XL9/XL10/60,"-")</f>
        <v>-</v>
      </c>
      <c r="XQ228" s="107">
        <v>8</v>
      </c>
      <c r="XR228" s="4"/>
      <c r="XS228" s="108" t="str">
        <f>IF(XR228&gt;0,INDEX(Вхідні_дані!$A$1067:$F$1166,MATCH(XR228,Вхідні_дані!$C$1067:$C$1166,0),6),"-")</f>
        <v>-</v>
      </c>
      <c r="XT228" s="7"/>
      <c r="XU228" s="32" t="str">
        <f>IF(XR228&gt;0,(XT228*XS228)/XT9/XT10/60,"-")</f>
        <v>-</v>
      </c>
      <c r="XY228" s="107">
        <v>8</v>
      </c>
      <c r="XZ228" s="4"/>
      <c r="YA228" s="108" t="str">
        <f>IF(XZ228&gt;0,INDEX(Вхідні_дані!$A$1067:$F$1166,MATCH(XZ228,Вхідні_дані!$C$1067:$C$1166,0),6),"-")</f>
        <v>-</v>
      </c>
      <c r="YB228" s="7"/>
      <c r="YC228" s="32" t="str">
        <f>IF(XZ228&gt;0,(YB228*YA228)/YB9/YB10/60,"-")</f>
        <v>-</v>
      </c>
      <c r="YG228" s="107">
        <v>8</v>
      </c>
      <c r="YH228" s="4"/>
      <c r="YI228" s="108" t="str">
        <f>IF(YH228&gt;0,INDEX(Вхідні_дані!$A$1067:$F$1166,MATCH(YH228,Вхідні_дані!$C$1067:$C$1166,0),6),"-")</f>
        <v>-</v>
      </c>
      <c r="YJ228" s="7"/>
      <c r="YK228" s="32" t="str">
        <f>IF(YH228&gt;0,(YJ228*YI228)/YJ9/YJ10/60,"-")</f>
        <v>-</v>
      </c>
      <c r="YO228" s="107">
        <v>8</v>
      </c>
      <c r="YP228" s="4"/>
      <c r="YQ228" s="108" t="str">
        <f>IF(YP228&gt;0,INDEX(Вхідні_дані!$A$1067:$F$1166,MATCH(YP228,Вхідні_дані!$C$1067:$C$1166,0),6),"-")</f>
        <v>-</v>
      </c>
      <c r="YR228" s="7"/>
      <c r="YS228" s="32" t="str">
        <f>IF(YP228&gt;0,(YR228*YQ228)/YR9/YR10/60,"-")</f>
        <v>-</v>
      </c>
      <c r="YW228" s="107">
        <v>8</v>
      </c>
      <c r="YX228" s="4"/>
      <c r="YY228" s="108" t="str">
        <f>IF(YX228&gt;0,INDEX(Вхідні_дані!$A$1067:$F$1166,MATCH(YX228,Вхідні_дані!$C$1067:$C$1166,0),6),"-")</f>
        <v>-</v>
      </c>
      <c r="YZ228" s="7"/>
      <c r="ZA228" s="32" t="str">
        <f>IF(YX228&gt;0,(YZ228*YY228)/YZ9/YZ10/60,"-")</f>
        <v>-</v>
      </c>
      <c r="ZE228" s="107">
        <v>8</v>
      </c>
      <c r="ZF228" s="4"/>
      <c r="ZG228" s="108" t="str">
        <f>IF(ZF228&gt;0,INDEX(Вхідні_дані!$A$1067:$F$1166,MATCH(ZF228,Вхідні_дані!$C$1067:$C$1166,0),6),"-")</f>
        <v>-</v>
      </c>
      <c r="ZH228" s="7"/>
      <c r="ZI228" s="32" t="str">
        <f>IF(ZF228&gt;0,(ZH228*ZG228)/ZH9/ZH10/60,"-")</f>
        <v>-</v>
      </c>
      <c r="ZM228" s="107">
        <v>8</v>
      </c>
      <c r="ZN228" s="4"/>
      <c r="ZO228" s="108" t="str">
        <f>IF(ZN228&gt;0,INDEX(Вхідні_дані!$A$1067:$F$1166,MATCH(ZN228,Вхідні_дані!$C$1067:$C$1166,0),6),"-")</f>
        <v>-</v>
      </c>
      <c r="ZP228" s="7"/>
      <c r="ZQ228" s="32" t="str">
        <f>IF(ZN228&gt;0,(ZP228*ZO228)/ZP9/ZP10/60,"-")</f>
        <v>-</v>
      </c>
      <c r="ZU228" s="107">
        <v>8</v>
      </c>
      <c r="ZV228" s="4"/>
      <c r="ZW228" s="108" t="str">
        <f>IF(ZV228&gt;0,INDEX(Вхідні_дані!$A$1067:$F$1166,MATCH(ZV228,Вхідні_дані!$C$1067:$C$1166,0),6),"-")</f>
        <v>-</v>
      </c>
      <c r="ZX228" s="7"/>
      <c r="ZY228" s="32" t="str">
        <f>IF(ZV228&gt;0,(ZX228*ZW228)/ZX9/ZX10/60,"-")</f>
        <v>-</v>
      </c>
      <c r="AAC228" s="107">
        <v>8</v>
      </c>
      <c r="AAD228" s="4"/>
      <c r="AAE228" s="108" t="str">
        <f>IF(AAD228&gt;0,INDEX(Вхідні_дані!$A$1067:$F$1166,MATCH(AAD228,Вхідні_дані!$C$1067:$C$1166,0),6),"-")</f>
        <v>-</v>
      </c>
      <c r="AAF228" s="7"/>
      <c r="AAG228" s="32" t="str">
        <f>IF(AAD228&gt;0,(AAF228*AAE228)/AAF9/AAF10/60,"-")</f>
        <v>-</v>
      </c>
      <c r="AAK228" s="107">
        <v>8</v>
      </c>
      <c r="AAL228" s="4"/>
      <c r="AAM228" s="108" t="str">
        <f>IF(AAL228&gt;0,INDEX(Вхідні_дані!$A$1067:$F$1166,MATCH(AAL228,Вхідні_дані!$C$1067:$C$1166,0),6),"-")</f>
        <v>-</v>
      </c>
      <c r="AAN228" s="7"/>
      <c r="AAO228" s="32" t="str">
        <f>IF(AAL228&gt;0,(AAN228*AAM228)/AAN9/AAN10/60,"-")</f>
        <v>-</v>
      </c>
      <c r="AAS228" s="107">
        <v>8</v>
      </c>
      <c r="AAT228" s="4"/>
      <c r="AAU228" s="108" t="str">
        <f>IF(AAT228&gt;0,INDEX(Вхідні_дані!$A$1067:$F$1166,MATCH(AAT228,Вхідні_дані!$C$1067:$C$1166,0),6),"-")</f>
        <v>-</v>
      </c>
      <c r="AAV228" s="7"/>
      <c r="AAW228" s="32" t="str">
        <f>IF(AAT228&gt;0,(AAV228*AAU228)/AAV9/AAV10/60,"-")</f>
        <v>-</v>
      </c>
      <c r="ABA228" s="107">
        <v>8</v>
      </c>
      <c r="ABB228" s="4"/>
      <c r="ABC228" s="108" t="str">
        <f>IF(ABB228&gt;0,INDEX(Вхідні_дані!$A$1067:$F$1166,MATCH(ABB228,Вхідні_дані!$C$1067:$C$1166,0),6),"-")</f>
        <v>-</v>
      </c>
      <c r="ABD228" s="7"/>
      <c r="ABE228" s="32" t="str">
        <f>IF(ABB228&gt;0,(ABD228*ABC228)/ABD9/ABD10/60,"-")</f>
        <v>-</v>
      </c>
      <c r="ABI228" s="107">
        <v>8</v>
      </c>
      <c r="ABJ228" s="4"/>
      <c r="ABK228" s="108" t="str">
        <f>IF(ABJ228&gt;0,INDEX(Вхідні_дані!$A$1067:$F$1166,MATCH(ABJ228,Вхідні_дані!$C$1067:$C$1166,0),6),"-")</f>
        <v>-</v>
      </c>
      <c r="ABL228" s="7"/>
      <c r="ABM228" s="32" t="str">
        <f>IF(ABJ228&gt;0,(ABL228*ABK228)/ABL9/ABL10/60,"-")</f>
        <v>-</v>
      </c>
      <c r="ABQ228" s="107">
        <v>8</v>
      </c>
      <c r="ABR228" s="4"/>
      <c r="ABS228" s="108" t="str">
        <f>IF(ABR228&gt;0,INDEX(Вхідні_дані!$A$1067:$F$1166,MATCH(ABR228,Вхідні_дані!$C$1067:$C$1166,0),6),"-")</f>
        <v>-</v>
      </c>
      <c r="ABT228" s="7"/>
      <c r="ABU228" s="32" t="str">
        <f>IF(ABR228&gt;0,(ABT228*ABS228)/ABT9/ABT10/60,"-")</f>
        <v>-</v>
      </c>
      <c r="ABY228" s="107">
        <v>8</v>
      </c>
      <c r="ABZ228" s="4"/>
      <c r="ACA228" s="108" t="str">
        <f>IF(ABZ228&gt;0,INDEX(Вхідні_дані!$A$1067:$F$1166,MATCH(ABZ228,Вхідні_дані!$C$1067:$C$1166,0),6),"-")</f>
        <v>-</v>
      </c>
      <c r="ACB228" s="7"/>
      <c r="ACC228" s="32" t="str">
        <f>IF(ABZ228&gt;0,(ACB228*ACA228)/ACB9/ACB10/60,"-")</f>
        <v>-</v>
      </c>
      <c r="ACG228" s="107">
        <v>8</v>
      </c>
      <c r="ACH228" s="4"/>
      <c r="ACI228" s="108" t="str">
        <f>IF(ACH228&gt;0,INDEX(Вхідні_дані!$A$1067:$F$1166,MATCH(ACH228,Вхідні_дані!$C$1067:$C$1166,0),6),"-")</f>
        <v>-</v>
      </c>
      <c r="ACJ228" s="7"/>
      <c r="ACK228" s="32" t="str">
        <f>IF(ACH228&gt;0,(ACJ228*ACI228)/ACJ9/ACJ10/60,"-")</f>
        <v>-</v>
      </c>
      <c r="ACO228" s="107">
        <v>8</v>
      </c>
      <c r="ACP228" s="4"/>
      <c r="ACQ228" s="108" t="str">
        <f>IF(ACP228&gt;0,INDEX(Вхідні_дані!$A$1067:$F$1166,MATCH(ACP228,Вхідні_дані!$C$1067:$C$1166,0),6),"-")</f>
        <v>-</v>
      </c>
      <c r="ACR228" s="7"/>
      <c r="ACS228" s="32" t="str">
        <f>IF(ACP228&gt;0,(ACR228*ACQ228)/ACR9/ACR10/60,"-")</f>
        <v>-</v>
      </c>
      <c r="ACW228" s="107">
        <v>8</v>
      </c>
      <c r="ACX228" s="4"/>
      <c r="ACY228" s="108" t="str">
        <f>IF(ACX228&gt;0,INDEX(Вхідні_дані!$A$1067:$F$1166,MATCH(ACX228,Вхідні_дані!$C$1067:$C$1166,0),6),"-")</f>
        <v>-</v>
      </c>
      <c r="ACZ228" s="7"/>
      <c r="ADA228" s="32" t="str">
        <f>IF(ACX228&gt;0,(ACZ228*ACY228)/ACZ9/ACZ10/60,"-")</f>
        <v>-</v>
      </c>
      <c r="ADE228" s="107">
        <v>8</v>
      </c>
      <c r="ADF228" s="4"/>
      <c r="ADG228" s="108" t="str">
        <f>IF(ADF228&gt;0,INDEX(Вхідні_дані!$A$1067:$F$1166,MATCH(ADF228,Вхідні_дані!$C$1067:$C$1166,0),6),"-")</f>
        <v>-</v>
      </c>
      <c r="ADH228" s="7"/>
      <c r="ADI228" s="32" t="str">
        <f>IF(ADF228&gt;0,(ADH228*ADG228)/ADH9/ADH10/60,"-")</f>
        <v>-</v>
      </c>
      <c r="ADM228" s="107">
        <v>8</v>
      </c>
      <c r="ADN228" s="4"/>
      <c r="ADO228" s="108" t="str">
        <f>IF(ADN228&gt;0,INDEX(Вхідні_дані!$A$1067:$F$1166,MATCH(ADN228,Вхідні_дані!$C$1067:$C$1166,0),6),"-")</f>
        <v>-</v>
      </c>
      <c r="ADP228" s="7"/>
      <c r="ADQ228" s="32" t="str">
        <f>IF(ADN228&gt;0,(ADP228*ADO228)/ADP9/ADP10/60,"-")</f>
        <v>-</v>
      </c>
    </row>
    <row r="229" spans="1:800" ht="24.75" customHeight="1" outlineLevel="1" x14ac:dyDescent="0.25">
      <c r="A229" s="107">
        <v>9</v>
      </c>
      <c r="B229" s="4"/>
      <c r="C229" s="108" t="str">
        <f>IF(B229&gt;0,INDEX(Вхідні_дані!$A$1067:$F$1166,MATCH(B229,Вхідні_дані!$C$1067:$C$1166,0),6),"-")</f>
        <v>-</v>
      </c>
      <c r="D229" s="7"/>
      <c r="E229" s="32" t="str">
        <f>IF(B229&gt;0,(D229*C229)/D9/D10/60,"-")</f>
        <v>-</v>
      </c>
      <c r="I229" s="107">
        <v>9</v>
      </c>
      <c r="J229" s="4"/>
      <c r="K229" s="108" t="str">
        <f>IF(J229&gt;0,INDEX(Вхідні_дані!$A$1067:$F$1166,MATCH(J229,Вхідні_дані!$C$1067:$C$1166,0),6),"-")</f>
        <v>-</v>
      </c>
      <c r="L229" s="7"/>
      <c r="M229" s="32" t="str">
        <f>IF(J229&gt;0,(L229*K229)/L9/L10/60,"-")</f>
        <v>-</v>
      </c>
      <c r="Q229" s="107">
        <v>9</v>
      </c>
      <c r="R229" s="4"/>
      <c r="S229" s="108" t="str">
        <f>IF(R229&gt;0,INDEX(Вхідні_дані!$A$1067:$F$1166,MATCH(R229,Вхідні_дані!$C$1067:$C$1166,0),6),"-")</f>
        <v>-</v>
      </c>
      <c r="T229" s="7"/>
      <c r="U229" s="32" t="str">
        <f>IF(R229&gt;0,(T229*S229)/T9/T10/60,"-")</f>
        <v>-</v>
      </c>
      <c r="Y229" s="107">
        <v>9</v>
      </c>
      <c r="Z229" s="4"/>
      <c r="AA229" s="108" t="str">
        <f>IF(Z229&gt;0,INDEX(Вхідні_дані!$A$1067:$F$1166,MATCH(Z229,Вхідні_дані!$C$1067:$C$1166,0),6),"-")</f>
        <v>-</v>
      </c>
      <c r="AB229" s="7"/>
      <c r="AC229" s="32" t="str">
        <f>IF(Z229&gt;0,(AB229*AA229)/AB9/AB10/60,"-")</f>
        <v>-</v>
      </c>
      <c r="AG229" s="107">
        <v>9</v>
      </c>
      <c r="AH229" s="4"/>
      <c r="AI229" s="108" t="str">
        <f>IF(AH229&gt;0,INDEX(Вхідні_дані!$A$1067:$F$1166,MATCH(AH229,Вхідні_дані!$C$1067:$C$1166,0),6),"-")</f>
        <v>-</v>
      </c>
      <c r="AJ229" s="7"/>
      <c r="AK229" s="32" t="str">
        <f>IF(AH229&gt;0,(AJ229*AI229)/AJ9/AJ10/60,"-")</f>
        <v>-</v>
      </c>
      <c r="AO229" s="107">
        <v>9</v>
      </c>
      <c r="AP229" s="4"/>
      <c r="AQ229" s="108" t="str">
        <f>IF(AP229&gt;0,INDEX(Вхідні_дані!$A$1067:$F$1166,MATCH(AP229,Вхідні_дані!$C$1067:$C$1166,0),6),"-")</f>
        <v>-</v>
      </c>
      <c r="AR229" s="7"/>
      <c r="AS229" s="32" t="str">
        <f>IF(AP229&gt;0,(AR229*AQ229)/AR9/AR10/60,"-")</f>
        <v>-</v>
      </c>
      <c r="AW229" s="107">
        <v>9</v>
      </c>
      <c r="AX229" s="4"/>
      <c r="AY229" s="108" t="str">
        <f>IF(AX229&gt;0,INDEX(Вхідні_дані!$A$1067:$F$1166,MATCH(AX229,Вхідні_дані!$C$1067:$C$1166,0),6),"-")</f>
        <v>-</v>
      </c>
      <c r="AZ229" s="7"/>
      <c r="BA229" s="32" t="str">
        <f>IF(AX229&gt;0,(AZ229*AY229)/AZ9/AZ10/60,"-")</f>
        <v>-</v>
      </c>
      <c r="BE229" s="107">
        <v>9</v>
      </c>
      <c r="BF229" s="4"/>
      <c r="BG229" s="108" t="str">
        <f>IF(BF229&gt;0,INDEX(Вхідні_дані!$A$1067:$F$1166,MATCH(BF229,Вхідні_дані!$C$1067:$C$1166,0),6),"-")</f>
        <v>-</v>
      </c>
      <c r="BH229" s="7"/>
      <c r="BI229" s="32" t="str">
        <f>IF(BF229&gt;0,(BH229*BG229)/BH9/BH10/60,"-")</f>
        <v>-</v>
      </c>
      <c r="BM229" s="107">
        <v>9</v>
      </c>
      <c r="BN229" s="4"/>
      <c r="BO229" s="108" t="str">
        <f>IF(BN229&gt;0,INDEX(Вхідні_дані!$A$1067:$F$1166,MATCH(BN229,Вхідні_дані!$C$1067:$C$1166,0),6),"-")</f>
        <v>-</v>
      </c>
      <c r="BP229" s="7"/>
      <c r="BQ229" s="32" t="str">
        <f>IF(BN229&gt;0,(BP229*BO229)/BP9/BP10/60,"-")</f>
        <v>-</v>
      </c>
      <c r="BU229" s="107">
        <v>9</v>
      </c>
      <c r="BV229" s="4"/>
      <c r="BW229" s="108" t="str">
        <f>IF(BV229&gt;0,INDEX(Вхідні_дані!$A$1067:$F$1166,MATCH(BV229,Вхідні_дані!$C$1067:$C$1166,0),6),"-")</f>
        <v>-</v>
      </c>
      <c r="BX229" s="7"/>
      <c r="BY229" s="32" t="str">
        <f>IF(BV229&gt;0,(BX229*BW229)/BX9/BX10/60,"-")</f>
        <v>-</v>
      </c>
      <c r="CC229" s="107">
        <v>9</v>
      </c>
      <c r="CD229" s="4"/>
      <c r="CE229" s="108" t="str">
        <f>IF(CD229&gt;0,INDEX(Вхідні_дані!$A$1067:$F$1166,MATCH(CD229,Вхідні_дані!$C$1067:$C$1166,0),6),"-")</f>
        <v>-</v>
      </c>
      <c r="CF229" s="7"/>
      <c r="CG229" s="32" t="str">
        <f>IF(CD229&gt;0,(CF229*CE229)/CF9/CF10/60,"-")</f>
        <v>-</v>
      </c>
      <c r="CK229" s="107">
        <v>9</v>
      </c>
      <c r="CL229" s="4"/>
      <c r="CM229" s="108" t="str">
        <f>IF(CL229&gt;0,INDEX(Вхідні_дані!$A$1067:$F$1166,MATCH(CL229,Вхідні_дані!$C$1067:$C$1166,0),6),"-")</f>
        <v>-</v>
      </c>
      <c r="CN229" s="7"/>
      <c r="CO229" s="32" t="str">
        <f>IF(CL229&gt;0,(CN229*CM229)/CN9/CN10/60,"-")</f>
        <v>-</v>
      </c>
      <c r="CS229" s="107">
        <v>9</v>
      </c>
      <c r="CT229" s="4"/>
      <c r="CU229" s="108" t="str">
        <f>IF(CT229&gt;0,INDEX(Вхідні_дані!$A$1067:$F$1166,MATCH(CT229,Вхідні_дані!$C$1067:$C$1166,0),6),"-")</f>
        <v>-</v>
      </c>
      <c r="CV229" s="7"/>
      <c r="CW229" s="32" t="str">
        <f>IF(CT229&gt;0,(CV229*CU229)/CV9/CV10/60,"-")</f>
        <v>-</v>
      </c>
      <c r="DA229" s="107">
        <v>9</v>
      </c>
      <c r="DB229" s="4"/>
      <c r="DC229" s="108" t="str">
        <f>IF(DB229&gt;0,INDEX(Вхідні_дані!$A$1067:$F$1166,MATCH(DB229,Вхідні_дані!$C$1067:$C$1166,0),6),"-")</f>
        <v>-</v>
      </c>
      <c r="DD229" s="7"/>
      <c r="DE229" s="32" t="str">
        <f>IF(DB229&gt;0,(DD229*DC229)/DD9/DD10/60,"-")</f>
        <v>-</v>
      </c>
      <c r="DI229" s="107">
        <v>9</v>
      </c>
      <c r="DJ229" s="4"/>
      <c r="DK229" s="108" t="str">
        <f>IF(DJ229&gt;0,INDEX(Вхідні_дані!$A$1067:$F$1166,MATCH(DJ229,Вхідні_дані!$C$1067:$C$1166,0),6),"-")</f>
        <v>-</v>
      </c>
      <c r="DL229" s="7"/>
      <c r="DM229" s="32" t="str">
        <f>IF(DJ229&gt;0,(DL229*DK229)/DL9/DL10/60,"-")</f>
        <v>-</v>
      </c>
      <c r="DQ229" s="107">
        <v>9</v>
      </c>
      <c r="DR229" s="4"/>
      <c r="DS229" s="108" t="str">
        <f>IF(DR229&gt;0,INDEX(Вхідні_дані!$A$1067:$F$1166,MATCH(DR229,Вхідні_дані!$C$1067:$C$1166,0),6),"-")</f>
        <v>-</v>
      </c>
      <c r="DT229" s="7"/>
      <c r="DU229" s="32" t="str">
        <f>IF(DR229&gt;0,(DT229*DS229)/DT9/DT10/60,"-")</f>
        <v>-</v>
      </c>
      <c r="DY229" s="107">
        <v>9</v>
      </c>
      <c r="DZ229" s="4"/>
      <c r="EA229" s="108" t="str">
        <f>IF(DZ229&gt;0,INDEX(Вхідні_дані!$A$1067:$F$1166,MATCH(DZ229,Вхідні_дані!$C$1067:$C$1166,0),6),"-")</f>
        <v>-</v>
      </c>
      <c r="EB229" s="7"/>
      <c r="EC229" s="32" t="str">
        <f>IF(DZ229&gt;0,(EB229*EA229)/EB9/EB10/60,"-")</f>
        <v>-</v>
      </c>
      <c r="EG229" s="107">
        <v>9</v>
      </c>
      <c r="EH229" s="4"/>
      <c r="EI229" s="108" t="str">
        <f>IF(EH229&gt;0,INDEX(Вхідні_дані!$A$1067:$F$1166,MATCH(EH229,Вхідні_дані!$C$1067:$C$1166,0),6),"-")</f>
        <v>-</v>
      </c>
      <c r="EJ229" s="7"/>
      <c r="EK229" s="32" t="str">
        <f>IF(EH229&gt;0,(EJ229*EI229)/EJ9/EJ10/60,"-")</f>
        <v>-</v>
      </c>
      <c r="EO229" s="107">
        <v>9</v>
      </c>
      <c r="EP229" s="4"/>
      <c r="EQ229" s="108" t="str">
        <f>IF(EP229&gt;0,INDEX(Вхідні_дані!$A$1067:$F$1166,MATCH(EP229,Вхідні_дані!$C$1067:$C$1166,0),6),"-")</f>
        <v>-</v>
      </c>
      <c r="ER229" s="7"/>
      <c r="ES229" s="32" t="str">
        <f>IF(EP229&gt;0,(ER229*EQ229)/ER9/ER10/60,"-")</f>
        <v>-</v>
      </c>
      <c r="EW229" s="107">
        <v>9</v>
      </c>
      <c r="EX229" s="4"/>
      <c r="EY229" s="108" t="str">
        <f>IF(EX229&gt;0,INDEX(Вхідні_дані!$A$1067:$F$1166,MATCH(EX229,Вхідні_дані!$C$1067:$C$1166,0),6),"-")</f>
        <v>-</v>
      </c>
      <c r="EZ229" s="7"/>
      <c r="FA229" s="32" t="str">
        <f>IF(EX229&gt;0,(EZ229*EY229)/EZ9/EZ10/60,"-")</f>
        <v>-</v>
      </c>
      <c r="FE229" s="107">
        <v>9</v>
      </c>
      <c r="FF229" s="4"/>
      <c r="FG229" s="108" t="str">
        <f>IF(FF229&gt;0,INDEX(Вхідні_дані!$A$1067:$F$1166,MATCH(FF229,Вхідні_дані!$C$1067:$C$1166,0),6),"-")</f>
        <v>-</v>
      </c>
      <c r="FH229" s="7"/>
      <c r="FI229" s="32" t="str">
        <f>IF(FF229&gt;0,(FH229*FG229)/FH9/FH10/60,"-")</f>
        <v>-</v>
      </c>
      <c r="FM229" s="107">
        <v>9</v>
      </c>
      <c r="FN229" s="4"/>
      <c r="FO229" s="108" t="str">
        <f>IF(FN229&gt;0,INDEX(Вхідні_дані!$A$1067:$F$1166,MATCH(FN229,Вхідні_дані!$C$1067:$C$1166,0),6),"-")</f>
        <v>-</v>
      </c>
      <c r="FP229" s="7"/>
      <c r="FQ229" s="32" t="str">
        <f>IF(FN229&gt;0,(FP229*FO229)/FP9/FP10/60,"-")</f>
        <v>-</v>
      </c>
      <c r="FU229" s="107">
        <v>9</v>
      </c>
      <c r="FV229" s="4"/>
      <c r="FW229" s="108" t="str">
        <f>IF(FV229&gt;0,INDEX(Вхідні_дані!$A$1067:$F$1166,MATCH(FV229,Вхідні_дані!$C$1067:$C$1166,0),6),"-")</f>
        <v>-</v>
      </c>
      <c r="FX229" s="7"/>
      <c r="FY229" s="32" t="str">
        <f>IF(FV229&gt;0,(FX229*FW229)/FX9/FX10/60,"-")</f>
        <v>-</v>
      </c>
      <c r="GC229" s="107">
        <v>9</v>
      </c>
      <c r="GD229" s="4"/>
      <c r="GE229" s="108" t="str">
        <f>IF(GD229&gt;0,INDEX(Вхідні_дані!$A$1067:$F$1166,MATCH(GD229,Вхідні_дані!$C$1067:$C$1166,0),6),"-")</f>
        <v>-</v>
      </c>
      <c r="GF229" s="7"/>
      <c r="GG229" s="32" t="str">
        <f>IF(GD229&gt;0,(GF229*GE229)/GF9/GF10/60,"-")</f>
        <v>-</v>
      </c>
      <c r="GK229" s="107">
        <v>9</v>
      </c>
      <c r="GL229" s="4"/>
      <c r="GM229" s="108" t="str">
        <f>IF(GL229&gt;0,INDEX(Вхідні_дані!$A$1067:$F$1166,MATCH(GL229,Вхідні_дані!$C$1067:$C$1166,0),6),"-")</f>
        <v>-</v>
      </c>
      <c r="GN229" s="7"/>
      <c r="GO229" s="32" t="str">
        <f>IF(GL229&gt;0,(GN229*GM229)/GN9/GN10/60,"-")</f>
        <v>-</v>
      </c>
      <c r="GS229" s="107">
        <v>9</v>
      </c>
      <c r="GT229" s="4"/>
      <c r="GU229" s="108" t="str">
        <f>IF(GT229&gt;0,INDEX(Вхідні_дані!$A$1067:$F$1166,MATCH(GT229,Вхідні_дані!$C$1067:$C$1166,0),6),"-")</f>
        <v>-</v>
      </c>
      <c r="GV229" s="7"/>
      <c r="GW229" s="32" t="str">
        <f>IF(GT229&gt;0,(GV229*GU229)/GV9/GV10/60,"-")</f>
        <v>-</v>
      </c>
      <c r="HA229" s="107">
        <v>9</v>
      </c>
      <c r="HB229" s="4"/>
      <c r="HC229" s="108" t="str">
        <f>IF(HB229&gt;0,INDEX(Вхідні_дані!$A$1067:$F$1166,MATCH(HB229,Вхідні_дані!$C$1067:$C$1166,0),6),"-")</f>
        <v>-</v>
      </c>
      <c r="HD229" s="7"/>
      <c r="HE229" s="32" t="str">
        <f>IF(HB229&gt;0,(HD229*HC229)/HD9/HD10/60,"-")</f>
        <v>-</v>
      </c>
      <c r="HI229" s="107">
        <v>9</v>
      </c>
      <c r="HJ229" s="4"/>
      <c r="HK229" s="108" t="str">
        <f>IF(HJ229&gt;0,INDEX(Вхідні_дані!$A$1067:$F$1166,MATCH(HJ229,Вхідні_дані!$C$1067:$C$1166,0),6),"-")</f>
        <v>-</v>
      </c>
      <c r="HL229" s="7"/>
      <c r="HM229" s="32" t="str">
        <f>IF(HJ229&gt;0,(HL229*HK229)/HL9/HL10/60,"-")</f>
        <v>-</v>
      </c>
      <c r="HQ229" s="107">
        <v>9</v>
      </c>
      <c r="HR229" s="4"/>
      <c r="HS229" s="108" t="str">
        <f>IF(HR229&gt;0,INDEX(Вхідні_дані!$A$1067:$F$1166,MATCH(HR229,Вхідні_дані!$C$1067:$C$1166,0),6),"-")</f>
        <v>-</v>
      </c>
      <c r="HT229" s="7"/>
      <c r="HU229" s="32" t="str">
        <f>IF(HR229&gt;0,(HT229*HS229)/HT9/HT10/60,"-")</f>
        <v>-</v>
      </c>
      <c r="HY229" s="107">
        <v>9</v>
      </c>
      <c r="HZ229" s="4"/>
      <c r="IA229" s="108" t="str">
        <f>IF(HZ229&gt;0,INDEX(Вхідні_дані!$A$1067:$F$1166,MATCH(HZ229,Вхідні_дані!$C$1067:$C$1166,0),6),"-")</f>
        <v>-</v>
      </c>
      <c r="IB229" s="7"/>
      <c r="IC229" s="32" t="str">
        <f>IF(HZ229&gt;0,(IB229*IA229)/IB9/IB10/60,"-")</f>
        <v>-</v>
      </c>
      <c r="IG229" s="107">
        <v>9</v>
      </c>
      <c r="IH229" s="4"/>
      <c r="II229" s="108" t="str">
        <f>IF(IH229&gt;0,INDEX(Вхідні_дані!$A$1067:$F$1166,MATCH(IH229,Вхідні_дані!$C$1067:$C$1166,0),6),"-")</f>
        <v>-</v>
      </c>
      <c r="IJ229" s="7"/>
      <c r="IK229" s="32" t="str">
        <f>IF(IH229&gt;0,(IJ229*II229)/IJ9/IJ10/60,"-")</f>
        <v>-</v>
      </c>
      <c r="IO229" s="107">
        <v>9</v>
      </c>
      <c r="IP229" s="4"/>
      <c r="IQ229" s="108" t="str">
        <f>IF(IP229&gt;0,INDEX(Вхідні_дані!$A$1067:$F$1166,MATCH(IP229,Вхідні_дані!$C$1067:$C$1166,0),6),"-")</f>
        <v>-</v>
      </c>
      <c r="IR229" s="7"/>
      <c r="IS229" s="32" t="str">
        <f>IF(IP229&gt;0,(IR229*IQ229)/IR9/IR10/60,"-")</f>
        <v>-</v>
      </c>
      <c r="IW229" s="107">
        <v>9</v>
      </c>
      <c r="IX229" s="4"/>
      <c r="IY229" s="108" t="str">
        <f>IF(IX229&gt;0,INDEX(Вхідні_дані!$A$1067:$F$1166,MATCH(IX229,Вхідні_дані!$C$1067:$C$1166,0),6),"-")</f>
        <v>-</v>
      </c>
      <c r="IZ229" s="7"/>
      <c r="JA229" s="32" t="str">
        <f>IF(IX229&gt;0,(IZ229*IY229)/IZ9/IZ10/60,"-")</f>
        <v>-</v>
      </c>
      <c r="JE229" s="107">
        <v>9</v>
      </c>
      <c r="JF229" s="4"/>
      <c r="JG229" s="108" t="str">
        <f>IF(JF229&gt;0,INDEX(Вхідні_дані!$A$1067:$F$1166,MATCH(JF229,Вхідні_дані!$C$1067:$C$1166,0),6),"-")</f>
        <v>-</v>
      </c>
      <c r="JH229" s="7"/>
      <c r="JI229" s="32" t="str">
        <f>IF(JF229&gt;0,(JH229*JG229)/JH9/JH10/60,"-")</f>
        <v>-</v>
      </c>
      <c r="JM229" s="107">
        <v>9</v>
      </c>
      <c r="JN229" s="4"/>
      <c r="JO229" s="108" t="str">
        <f>IF(JN229&gt;0,INDEX(Вхідні_дані!$A$1067:$F$1166,MATCH(JN229,Вхідні_дані!$C$1067:$C$1166,0),6),"-")</f>
        <v>-</v>
      </c>
      <c r="JP229" s="7"/>
      <c r="JQ229" s="32" t="str">
        <f>IF(JN229&gt;0,(JP229*JO229)/JP9/JP10/60,"-")</f>
        <v>-</v>
      </c>
      <c r="JU229" s="107">
        <v>9</v>
      </c>
      <c r="JV229" s="4"/>
      <c r="JW229" s="108" t="str">
        <f>IF(JV229&gt;0,INDEX(Вхідні_дані!$A$1067:$F$1166,MATCH(JV229,Вхідні_дані!$C$1067:$C$1166,0),6),"-")</f>
        <v>-</v>
      </c>
      <c r="JX229" s="7"/>
      <c r="JY229" s="32" t="str">
        <f>IF(JV229&gt;0,(JX229*JW229)/JX9/JX10/60,"-")</f>
        <v>-</v>
      </c>
      <c r="KC229" s="107">
        <v>9</v>
      </c>
      <c r="KD229" s="4"/>
      <c r="KE229" s="108" t="str">
        <f>IF(KD229&gt;0,INDEX(Вхідні_дані!$A$1067:$F$1166,MATCH(KD229,Вхідні_дані!$C$1067:$C$1166,0),6),"-")</f>
        <v>-</v>
      </c>
      <c r="KF229" s="7"/>
      <c r="KG229" s="32" t="str">
        <f>IF(KD229&gt;0,(KF229*KE229)/KF9/KF10/60,"-")</f>
        <v>-</v>
      </c>
      <c r="KK229" s="107">
        <v>9</v>
      </c>
      <c r="KL229" s="4"/>
      <c r="KM229" s="108" t="str">
        <f>IF(KL229&gt;0,INDEX(Вхідні_дані!$A$1067:$F$1166,MATCH(KL229,Вхідні_дані!$C$1067:$C$1166,0),6),"-")</f>
        <v>-</v>
      </c>
      <c r="KN229" s="7"/>
      <c r="KO229" s="32" t="str">
        <f>IF(KL229&gt;0,(KN229*KM229)/KN9/KN10/60,"-")</f>
        <v>-</v>
      </c>
      <c r="KS229" s="107">
        <v>9</v>
      </c>
      <c r="KT229" s="4"/>
      <c r="KU229" s="108" t="str">
        <f>IF(KT229&gt;0,INDEX(Вхідні_дані!$A$1067:$F$1166,MATCH(KT229,Вхідні_дані!$C$1067:$C$1166,0),6),"-")</f>
        <v>-</v>
      </c>
      <c r="KV229" s="7"/>
      <c r="KW229" s="32" t="str">
        <f>IF(KT229&gt;0,(KV229*KU229)/KV9/KV10/60,"-")</f>
        <v>-</v>
      </c>
      <c r="LA229" s="107">
        <v>9</v>
      </c>
      <c r="LB229" s="4"/>
      <c r="LC229" s="108" t="str">
        <f>IF(LB229&gt;0,INDEX(Вхідні_дані!$A$1067:$F$1166,MATCH(LB229,Вхідні_дані!$C$1067:$C$1166,0),6),"-")</f>
        <v>-</v>
      </c>
      <c r="LD229" s="7"/>
      <c r="LE229" s="32" t="str">
        <f>IF(LB229&gt;0,(LD229*LC229)/LD9/LD10/60,"-")</f>
        <v>-</v>
      </c>
      <c r="LI229" s="107">
        <v>9</v>
      </c>
      <c r="LJ229" s="4"/>
      <c r="LK229" s="108" t="str">
        <f>IF(LJ229&gt;0,INDEX(Вхідні_дані!$A$1067:$F$1166,MATCH(LJ229,Вхідні_дані!$C$1067:$C$1166,0),6),"-")</f>
        <v>-</v>
      </c>
      <c r="LL229" s="7"/>
      <c r="LM229" s="32" t="str">
        <f>IF(LJ229&gt;0,(LL229*LK229)/LL9/LL10/60,"-")</f>
        <v>-</v>
      </c>
      <c r="LQ229" s="107">
        <v>9</v>
      </c>
      <c r="LR229" s="4"/>
      <c r="LS229" s="108" t="str">
        <f>IF(LR229&gt;0,INDEX(Вхідні_дані!$A$1067:$F$1166,MATCH(LR229,Вхідні_дані!$C$1067:$C$1166,0),6),"-")</f>
        <v>-</v>
      </c>
      <c r="LT229" s="7"/>
      <c r="LU229" s="32" t="str">
        <f>IF(LR229&gt;0,(LT229*LS229)/LT9/LT10/60,"-")</f>
        <v>-</v>
      </c>
      <c r="LY229" s="107">
        <v>9</v>
      </c>
      <c r="LZ229" s="4"/>
      <c r="MA229" s="108" t="str">
        <f>IF(LZ229&gt;0,INDEX(Вхідні_дані!$A$1067:$F$1166,MATCH(LZ229,Вхідні_дані!$C$1067:$C$1166,0),6),"-")</f>
        <v>-</v>
      </c>
      <c r="MB229" s="7"/>
      <c r="MC229" s="32" t="str">
        <f>IF(LZ229&gt;0,(MB229*MA229)/MB9/MB10/60,"-")</f>
        <v>-</v>
      </c>
      <c r="MG229" s="107">
        <v>9</v>
      </c>
      <c r="MH229" s="4"/>
      <c r="MI229" s="108" t="str">
        <f>IF(MH229&gt;0,INDEX(Вхідні_дані!$A$1067:$F$1166,MATCH(MH229,Вхідні_дані!$C$1067:$C$1166,0),6),"-")</f>
        <v>-</v>
      </c>
      <c r="MJ229" s="7"/>
      <c r="MK229" s="32" t="str">
        <f>IF(MH229&gt;0,(MJ229*MI229)/MJ9/MJ10/60,"-")</f>
        <v>-</v>
      </c>
      <c r="MO229" s="107">
        <v>9</v>
      </c>
      <c r="MP229" s="4"/>
      <c r="MQ229" s="108" t="str">
        <f>IF(MP229&gt;0,INDEX(Вхідні_дані!$A$1067:$F$1166,MATCH(MP229,Вхідні_дані!$C$1067:$C$1166,0),6),"-")</f>
        <v>-</v>
      </c>
      <c r="MR229" s="7"/>
      <c r="MS229" s="32" t="str">
        <f>IF(MP229&gt;0,(MR229*MQ229)/MR9/MR10/60,"-")</f>
        <v>-</v>
      </c>
      <c r="MW229" s="107">
        <v>9</v>
      </c>
      <c r="MX229" s="4"/>
      <c r="MY229" s="108" t="str">
        <f>IF(MX229&gt;0,INDEX(Вхідні_дані!$A$1067:$F$1166,MATCH(MX229,Вхідні_дані!$C$1067:$C$1166,0),6),"-")</f>
        <v>-</v>
      </c>
      <c r="MZ229" s="7"/>
      <c r="NA229" s="32" t="str">
        <f>IF(MX229&gt;0,(MZ229*MY229)/MZ9/MZ10/60,"-")</f>
        <v>-</v>
      </c>
      <c r="NE229" s="107">
        <v>9</v>
      </c>
      <c r="NF229" s="4"/>
      <c r="NG229" s="108" t="str">
        <f>IF(NF229&gt;0,INDEX(Вхідні_дані!$A$1067:$F$1166,MATCH(NF229,Вхідні_дані!$C$1067:$C$1166,0),6),"-")</f>
        <v>-</v>
      </c>
      <c r="NH229" s="7"/>
      <c r="NI229" s="32" t="str">
        <f>IF(NF229&gt;0,(NH229*NG229)/NH9/NH10/60,"-")</f>
        <v>-</v>
      </c>
      <c r="NM229" s="107">
        <v>9</v>
      </c>
      <c r="NN229" s="4"/>
      <c r="NO229" s="108" t="str">
        <f>IF(NN229&gt;0,INDEX(Вхідні_дані!$A$1067:$F$1166,MATCH(NN229,Вхідні_дані!$C$1067:$C$1166,0),6),"-")</f>
        <v>-</v>
      </c>
      <c r="NP229" s="7"/>
      <c r="NQ229" s="32" t="str">
        <f>IF(NN229&gt;0,(NP229*NO229)/NP9/NP10/60,"-")</f>
        <v>-</v>
      </c>
      <c r="NU229" s="107">
        <v>9</v>
      </c>
      <c r="NV229" s="4"/>
      <c r="NW229" s="108" t="str">
        <f>IF(NV229&gt;0,INDEX(Вхідні_дані!$A$1067:$F$1166,MATCH(NV229,Вхідні_дані!$C$1067:$C$1166,0),6),"-")</f>
        <v>-</v>
      </c>
      <c r="NX229" s="7"/>
      <c r="NY229" s="32" t="str">
        <f>IF(NV229&gt;0,(NX229*NW229)/NX9/NX10/60,"-")</f>
        <v>-</v>
      </c>
      <c r="OC229" s="107">
        <v>9</v>
      </c>
      <c r="OD229" s="4"/>
      <c r="OE229" s="108" t="str">
        <f>IF(OD229&gt;0,INDEX(Вхідні_дані!$A$1067:$F$1166,MATCH(OD229,Вхідні_дані!$C$1067:$C$1166,0),6),"-")</f>
        <v>-</v>
      </c>
      <c r="OF229" s="7"/>
      <c r="OG229" s="32" t="str">
        <f>IF(OD229&gt;0,(OF229*OE229)/OF9/OF10/60,"-")</f>
        <v>-</v>
      </c>
      <c r="OK229" s="107">
        <v>9</v>
      </c>
      <c r="OL229" s="4"/>
      <c r="OM229" s="108" t="str">
        <f>IF(OL229&gt;0,INDEX(Вхідні_дані!$A$1067:$F$1166,MATCH(OL229,Вхідні_дані!$C$1067:$C$1166,0),6),"-")</f>
        <v>-</v>
      </c>
      <c r="ON229" s="7"/>
      <c r="OO229" s="32" t="str">
        <f>IF(OL229&gt;0,(ON229*OM229)/ON9/ON10/60,"-")</f>
        <v>-</v>
      </c>
      <c r="OS229" s="107">
        <v>9</v>
      </c>
      <c r="OT229" s="4"/>
      <c r="OU229" s="108" t="str">
        <f>IF(OT229&gt;0,INDEX(Вхідні_дані!$A$1067:$F$1166,MATCH(OT229,Вхідні_дані!$C$1067:$C$1166,0),6),"-")</f>
        <v>-</v>
      </c>
      <c r="OV229" s="7"/>
      <c r="OW229" s="32" t="str">
        <f>IF(OT229&gt;0,(OV229*OU229)/OV9/OV10/60,"-")</f>
        <v>-</v>
      </c>
      <c r="PA229" s="107">
        <v>9</v>
      </c>
      <c r="PB229" s="4"/>
      <c r="PC229" s="108" t="str">
        <f>IF(PB229&gt;0,INDEX(Вхідні_дані!$A$1067:$F$1166,MATCH(PB229,Вхідні_дані!$C$1067:$C$1166,0),6),"-")</f>
        <v>-</v>
      </c>
      <c r="PD229" s="7"/>
      <c r="PE229" s="32" t="str">
        <f>IF(PB229&gt;0,(PD229*PC229)/PD9/PD10/60,"-")</f>
        <v>-</v>
      </c>
      <c r="PI229" s="107">
        <v>9</v>
      </c>
      <c r="PJ229" s="4"/>
      <c r="PK229" s="108" t="str">
        <f>IF(PJ229&gt;0,INDEX(Вхідні_дані!$A$1067:$F$1166,MATCH(PJ229,Вхідні_дані!$C$1067:$C$1166,0),6),"-")</f>
        <v>-</v>
      </c>
      <c r="PL229" s="7"/>
      <c r="PM229" s="32" t="str">
        <f>IF(PJ229&gt;0,(PL229*PK229)/PL9/PL10/60,"-")</f>
        <v>-</v>
      </c>
      <c r="PQ229" s="107">
        <v>9</v>
      </c>
      <c r="PR229" s="4"/>
      <c r="PS229" s="108" t="str">
        <f>IF(PR229&gt;0,INDEX(Вхідні_дані!$A$1067:$F$1166,MATCH(PR229,Вхідні_дані!$C$1067:$C$1166,0),6),"-")</f>
        <v>-</v>
      </c>
      <c r="PT229" s="7"/>
      <c r="PU229" s="32" t="str">
        <f>IF(PR229&gt;0,(PT229*PS229)/PT9/PT10/60,"-")</f>
        <v>-</v>
      </c>
      <c r="PY229" s="107">
        <v>9</v>
      </c>
      <c r="PZ229" s="4"/>
      <c r="QA229" s="108" t="str">
        <f>IF(PZ229&gt;0,INDEX(Вхідні_дані!$A$1067:$F$1166,MATCH(PZ229,Вхідні_дані!$C$1067:$C$1166,0),6),"-")</f>
        <v>-</v>
      </c>
      <c r="QB229" s="7"/>
      <c r="QC229" s="32" t="str">
        <f>IF(PZ229&gt;0,(QB229*QA229)/QB9/QB10/60,"-")</f>
        <v>-</v>
      </c>
      <c r="QG229" s="107">
        <v>9</v>
      </c>
      <c r="QH229" s="4"/>
      <c r="QI229" s="108" t="str">
        <f>IF(QH229&gt;0,INDEX(Вхідні_дані!$A$1067:$F$1166,MATCH(QH229,Вхідні_дані!$C$1067:$C$1166,0),6),"-")</f>
        <v>-</v>
      </c>
      <c r="QJ229" s="7"/>
      <c r="QK229" s="32" t="str">
        <f>IF(QH229&gt;0,(QJ229*QI229)/QJ9/QJ10/60,"-")</f>
        <v>-</v>
      </c>
      <c r="QO229" s="107">
        <v>9</v>
      </c>
      <c r="QP229" s="4"/>
      <c r="QQ229" s="108" t="str">
        <f>IF(QP229&gt;0,INDEX(Вхідні_дані!$A$1067:$F$1166,MATCH(QP229,Вхідні_дані!$C$1067:$C$1166,0),6),"-")</f>
        <v>-</v>
      </c>
      <c r="QR229" s="7"/>
      <c r="QS229" s="32" t="str">
        <f>IF(QP229&gt;0,(QR229*QQ229)/QR9/QR10/60,"-")</f>
        <v>-</v>
      </c>
      <c r="QW229" s="107">
        <v>9</v>
      </c>
      <c r="QX229" s="4"/>
      <c r="QY229" s="108" t="str">
        <f>IF(QX229&gt;0,INDEX(Вхідні_дані!$A$1067:$F$1166,MATCH(QX229,Вхідні_дані!$C$1067:$C$1166,0),6),"-")</f>
        <v>-</v>
      </c>
      <c r="QZ229" s="7"/>
      <c r="RA229" s="32" t="str">
        <f>IF(QX229&gt;0,(QZ229*QY229)/QZ9/QZ10/60,"-")</f>
        <v>-</v>
      </c>
      <c r="RE229" s="107">
        <v>9</v>
      </c>
      <c r="RF229" s="4"/>
      <c r="RG229" s="108" t="str">
        <f>IF(RF229&gt;0,INDEX(Вхідні_дані!$A$1067:$F$1166,MATCH(RF229,Вхідні_дані!$C$1067:$C$1166,0),6),"-")</f>
        <v>-</v>
      </c>
      <c r="RH229" s="7"/>
      <c r="RI229" s="32" t="str">
        <f>IF(RF229&gt;0,(RH229*RG229)/RH9/RH10/60,"-")</f>
        <v>-</v>
      </c>
      <c r="RM229" s="107">
        <v>9</v>
      </c>
      <c r="RN229" s="4"/>
      <c r="RO229" s="108" t="str">
        <f>IF(RN229&gt;0,INDEX(Вхідні_дані!$A$1067:$F$1166,MATCH(RN229,Вхідні_дані!$C$1067:$C$1166,0),6),"-")</f>
        <v>-</v>
      </c>
      <c r="RP229" s="7"/>
      <c r="RQ229" s="32" t="str">
        <f>IF(RN229&gt;0,(RP229*RO229)/RP9/RP10/60,"-")</f>
        <v>-</v>
      </c>
      <c r="RU229" s="107">
        <v>9</v>
      </c>
      <c r="RV229" s="4"/>
      <c r="RW229" s="108" t="str">
        <f>IF(RV229&gt;0,INDEX(Вхідні_дані!$A$1067:$F$1166,MATCH(RV229,Вхідні_дані!$C$1067:$C$1166,0),6),"-")</f>
        <v>-</v>
      </c>
      <c r="RX229" s="7"/>
      <c r="RY229" s="32" t="str">
        <f>IF(RV229&gt;0,(RX229*RW229)/RX9/RX10/60,"-")</f>
        <v>-</v>
      </c>
      <c r="SC229" s="107">
        <v>9</v>
      </c>
      <c r="SD229" s="4"/>
      <c r="SE229" s="108" t="str">
        <f>IF(SD229&gt;0,INDEX(Вхідні_дані!$A$1067:$F$1166,MATCH(SD229,Вхідні_дані!$C$1067:$C$1166,0),6),"-")</f>
        <v>-</v>
      </c>
      <c r="SF229" s="7"/>
      <c r="SG229" s="32" t="str">
        <f>IF(SD229&gt;0,(SF229*SE229)/SF9/SF10/60,"-")</f>
        <v>-</v>
      </c>
      <c r="SK229" s="107">
        <v>9</v>
      </c>
      <c r="SL229" s="4"/>
      <c r="SM229" s="108" t="str">
        <f>IF(SL229&gt;0,INDEX(Вхідні_дані!$A$1067:$F$1166,MATCH(SL229,Вхідні_дані!$C$1067:$C$1166,0),6),"-")</f>
        <v>-</v>
      </c>
      <c r="SN229" s="7"/>
      <c r="SO229" s="32" t="str">
        <f>IF(SL229&gt;0,(SN229*SM229)/SN9/SN10/60,"-")</f>
        <v>-</v>
      </c>
      <c r="SS229" s="107">
        <v>9</v>
      </c>
      <c r="ST229" s="4"/>
      <c r="SU229" s="108" t="str">
        <f>IF(ST229&gt;0,INDEX(Вхідні_дані!$A$1067:$F$1166,MATCH(ST229,Вхідні_дані!$C$1067:$C$1166,0),6),"-")</f>
        <v>-</v>
      </c>
      <c r="SV229" s="7"/>
      <c r="SW229" s="32" t="str">
        <f>IF(ST229&gt;0,(SV229*SU229)/SV9/SV10/60,"-")</f>
        <v>-</v>
      </c>
      <c r="TA229" s="107">
        <v>9</v>
      </c>
      <c r="TB229" s="4"/>
      <c r="TC229" s="108" t="str">
        <f>IF(TB229&gt;0,INDEX(Вхідні_дані!$A$1067:$F$1166,MATCH(TB229,Вхідні_дані!$C$1067:$C$1166,0),6),"-")</f>
        <v>-</v>
      </c>
      <c r="TD229" s="7"/>
      <c r="TE229" s="32" t="str">
        <f>IF(TB229&gt;0,(TD229*TC229)/TD9/TD10/60,"-")</f>
        <v>-</v>
      </c>
      <c r="TI229" s="107">
        <v>9</v>
      </c>
      <c r="TJ229" s="4"/>
      <c r="TK229" s="108" t="str">
        <f>IF(TJ229&gt;0,INDEX(Вхідні_дані!$A$1067:$F$1166,MATCH(TJ229,Вхідні_дані!$C$1067:$C$1166,0),6),"-")</f>
        <v>-</v>
      </c>
      <c r="TL229" s="7"/>
      <c r="TM229" s="32" t="str">
        <f>IF(TJ229&gt;0,(TL229*TK229)/TL9/TL10/60,"-")</f>
        <v>-</v>
      </c>
      <c r="TQ229" s="107">
        <v>9</v>
      </c>
      <c r="TR229" s="4"/>
      <c r="TS229" s="108" t="str">
        <f>IF(TR229&gt;0,INDEX(Вхідні_дані!$A$1067:$F$1166,MATCH(TR229,Вхідні_дані!$C$1067:$C$1166,0),6),"-")</f>
        <v>-</v>
      </c>
      <c r="TT229" s="7"/>
      <c r="TU229" s="32" t="str">
        <f>IF(TR229&gt;0,(TT229*TS229)/TT9/TT10/60,"-")</f>
        <v>-</v>
      </c>
      <c r="TY229" s="107">
        <v>9</v>
      </c>
      <c r="TZ229" s="4"/>
      <c r="UA229" s="108" t="str">
        <f>IF(TZ229&gt;0,INDEX(Вхідні_дані!$A$1067:$F$1166,MATCH(TZ229,Вхідні_дані!$C$1067:$C$1166,0),6),"-")</f>
        <v>-</v>
      </c>
      <c r="UB229" s="7"/>
      <c r="UC229" s="32" t="str">
        <f>IF(TZ229&gt;0,(UB229*UA229)/UB9/UB10/60,"-")</f>
        <v>-</v>
      </c>
      <c r="UG229" s="107">
        <v>9</v>
      </c>
      <c r="UH229" s="4"/>
      <c r="UI229" s="108" t="str">
        <f>IF(UH229&gt;0,INDEX(Вхідні_дані!$A$1067:$F$1166,MATCH(UH229,Вхідні_дані!$C$1067:$C$1166,0),6),"-")</f>
        <v>-</v>
      </c>
      <c r="UJ229" s="7"/>
      <c r="UK229" s="32" t="str">
        <f>IF(UH229&gt;0,(UJ229*UI229)/UJ9/UJ10/60,"-")</f>
        <v>-</v>
      </c>
      <c r="UO229" s="107">
        <v>9</v>
      </c>
      <c r="UP229" s="4"/>
      <c r="UQ229" s="108" t="str">
        <f>IF(UP229&gt;0,INDEX(Вхідні_дані!$A$1067:$F$1166,MATCH(UP229,Вхідні_дані!$C$1067:$C$1166,0),6),"-")</f>
        <v>-</v>
      </c>
      <c r="UR229" s="7"/>
      <c r="US229" s="32" t="str">
        <f>IF(UP229&gt;0,(UR229*UQ229)/UR9/UR10/60,"-")</f>
        <v>-</v>
      </c>
      <c r="UW229" s="107">
        <v>9</v>
      </c>
      <c r="UX229" s="4"/>
      <c r="UY229" s="108" t="str">
        <f>IF(UX229&gt;0,INDEX(Вхідні_дані!$A$1067:$F$1166,MATCH(UX229,Вхідні_дані!$C$1067:$C$1166,0),6),"-")</f>
        <v>-</v>
      </c>
      <c r="UZ229" s="7"/>
      <c r="VA229" s="32" t="str">
        <f>IF(UX229&gt;0,(UZ229*UY229)/UZ9/UZ10/60,"-")</f>
        <v>-</v>
      </c>
      <c r="VE229" s="107">
        <v>9</v>
      </c>
      <c r="VF229" s="4"/>
      <c r="VG229" s="108" t="str">
        <f>IF(VF229&gt;0,INDEX(Вхідні_дані!$A$1067:$F$1166,MATCH(VF229,Вхідні_дані!$C$1067:$C$1166,0),6),"-")</f>
        <v>-</v>
      </c>
      <c r="VH229" s="7"/>
      <c r="VI229" s="32" t="str">
        <f>IF(VF229&gt;0,(VH229*VG229)/VH9/VH10/60,"-")</f>
        <v>-</v>
      </c>
      <c r="VM229" s="107">
        <v>9</v>
      </c>
      <c r="VN229" s="4"/>
      <c r="VO229" s="108" t="str">
        <f>IF(VN229&gt;0,INDEX(Вхідні_дані!$A$1067:$F$1166,MATCH(VN229,Вхідні_дані!$C$1067:$C$1166,0),6),"-")</f>
        <v>-</v>
      </c>
      <c r="VP229" s="7"/>
      <c r="VQ229" s="32" t="str">
        <f>IF(VN229&gt;0,(VP229*VO229)/VP9/VP10/60,"-")</f>
        <v>-</v>
      </c>
      <c r="VU229" s="107">
        <v>9</v>
      </c>
      <c r="VV229" s="4"/>
      <c r="VW229" s="108" t="str">
        <f>IF(VV229&gt;0,INDEX(Вхідні_дані!$A$1067:$F$1166,MATCH(VV229,Вхідні_дані!$C$1067:$C$1166,0),6),"-")</f>
        <v>-</v>
      </c>
      <c r="VX229" s="7"/>
      <c r="VY229" s="32" t="str">
        <f>IF(VV229&gt;0,(VX229*VW229)/VX9/VX10/60,"-")</f>
        <v>-</v>
      </c>
      <c r="WC229" s="107">
        <v>9</v>
      </c>
      <c r="WD229" s="4"/>
      <c r="WE229" s="108" t="str">
        <f>IF(WD229&gt;0,INDEX(Вхідні_дані!$A$1067:$F$1166,MATCH(WD229,Вхідні_дані!$C$1067:$C$1166,0),6),"-")</f>
        <v>-</v>
      </c>
      <c r="WF229" s="7"/>
      <c r="WG229" s="32" t="str">
        <f>IF(WD229&gt;0,(WF229*WE229)/WF9/WF10/60,"-")</f>
        <v>-</v>
      </c>
      <c r="WK229" s="107">
        <v>9</v>
      </c>
      <c r="WL229" s="4"/>
      <c r="WM229" s="108" t="str">
        <f>IF(WL229&gt;0,INDEX(Вхідні_дані!$A$1067:$F$1166,MATCH(WL229,Вхідні_дані!$C$1067:$C$1166,0),6),"-")</f>
        <v>-</v>
      </c>
      <c r="WN229" s="7"/>
      <c r="WO229" s="32" t="str">
        <f>IF(WL229&gt;0,(WN229*WM229)/WN9/WN10/60,"-")</f>
        <v>-</v>
      </c>
      <c r="WS229" s="107">
        <v>9</v>
      </c>
      <c r="WT229" s="4"/>
      <c r="WU229" s="108" t="str">
        <f>IF(WT229&gt;0,INDEX(Вхідні_дані!$A$1067:$F$1166,MATCH(WT229,Вхідні_дані!$C$1067:$C$1166,0),6),"-")</f>
        <v>-</v>
      </c>
      <c r="WV229" s="7"/>
      <c r="WW229" s="32" t="str">
        <f>IF(WT229&gt;0,(WV229*WU229)/WV9/WV10/60,"-")</f>
        <v>-</v>
      </c>
      <c r="XA229" s="107">
        <v>9</v>
      </c>
      <c r="XB229" s="4"/>
      <c r="XC229" s="108" t="str">
        <f>IF(XB229&gt;0,INDEX(Вхідні_дані!$A$1067:$F$1166,MATCH(XB229,Вхідні_дані!$C$1067:$C$1166,0),6),"-")</f>
        <v>-</v>
      </c>
      <c r="XD229" s="7"/>
      <c r="XE229" s="32" t="str">
        <f>IF(XB229&gt;0,(XD229*XC229)/XD9/XD10/60,"-")</f>
        <v>-</v>
      </c>
      <c r="XI229" s="107">
        <v>9</v>
      </c>
      <c r="XJ229" s="4"/>
      <c r="XK229" s="108" t="str">
        <f>IF(XJ229&gt;0,INDEX(Вхідні_дані!$A$1067:$F$1166,MATCH(XJ229,Вхідні_дані!$C$1067:$C$1166,0),6),"-")</f>
        <v>-</v>
      </c>
      <c r="XL229" s="7"/>
      <c r="XM229" s="32" t="str">
        <f>IF(XJ229&gt;0,(XL229*XK229)/XL9/XL10/60,"-")</f>
        <v>-</v>
      </c>
      <c r="XQ229" s="107">
        <v>9</v>
      </c>
      <c r="XR229" s="4"/>
      <c r="XS229" s="108" t="str">
        <f>IF(XR229&gt;0,INDEX(Вхідні_дані!$A$1067:$F$1166,MATCH(XR229,Вхідні_дані!$C$1067:$C$1166,0),6),"-")</f>
        <v>-</v>
      </c>
      <c r="XT229" s="7"/>
      <c r="XU229" s="32" t="str">
        <f>IF(XR229&gt;0,(XT229*XS229)/XT9/XT10/60,"-")</f>
        <v>-</v>
      </c>
      <c r="XY229" s="107">
        <v>9</v>
      </c>
      <c r="XZ229" s="4"/>
      <c r="YA229" s="108" t="str">
        <f>IF(XZ229&gt;0,INDEX(Вхідні_дані!$A$1067:$F$1166,MATCH(XZ229,Вхідні_дані!$C$1067:$C$1166,0),6),"-")</f>
        <v>-</v>
      </c>
      <c r="YB229" s="7"/>
      <c r="YC229" s="32" t="str">
        <f>IF(XZ229&gt;0,(YB229*YA229)/YB9/YB10/60,"-")</f>
        <v>-</v>
      </c>
      <c r="YG229" s="107">
        <v>9</v>
      </c>
      <c r="YH229" s="4"/>
      <c r="YI229" s="108" t="str">
        <f>IF(YH229&gt;0,INDEX(Вхідні_дані!$A$1067:$F$1166,MATCH(YH229,Вхідні_дані!$C$1067:$C$1166,0),6),"-")</f>
        <v>-</v>
      </c>
      <c r="YJ229" s="7"/>
      <c r="YK229" s="32" t="str">
        <f>IF(YH229&gt;0,(YJ229*YI229)/YJ9/YJ10/60,"-")</f>
        <v>-</v>
      </c>
      <c r="YO229" s="107">
        <v>9</v>
      </c>
      <c r="YP229" s="4"/>
      <c r="YQ229" s="108" t="str">
        <f>IF(YP229&gt;0,INDEX(Вхідні_дані!$A$1067:$F$1166,MATCH(YP229,Вхідні_дані!$C$1067:$C$1166,0),6),"-")</f>
        <v>-</v>
      </c>
      <c r="YR229" s="7"/>
      <c r="YS229" s="32" t="str">
        <f>IF(YP229&gt;0,(YR229*YQ229)/YR9/YR10/60,"-")</f>
        <v>-</v>
      </c>
      <c r="YW229" s="107">
        <v>9</v>
      </c>
      <c r="YX229" s="4"/>
      <c r="YY229" s="108" t="str">
        <f>IF(YX229&gt;0,INDEX(Вхідні_дані!$A$1067:$F$1166,MATCH(YX229,Вхідні_дані!$C$1067:$C$1166,0),6),"-")</f>
        <v>-</v>
      </c>
      <c r="YZ229" s="7"/>
      <c r="ZA229" s="32" t="str">
        <f>IF(YX229&gt;0,(YZ229*YY229)/YZ9/YZ10/60,"-")</f>
        <v>-</v>
      </c>
      <c r="ZE229" s="107">
        <v>9</v>
      </c>
      <c r="ZF229" s="4"/>
      <c r="ZG229" s="108" t="str">
        <f>IF(ZF229&gt;0,INDEX(Вхідні_дані!$A$1067:$F$1166,MATCH(ZF229,Вхідні_дані!$C$1067:$C$1166,0),6),"-")</f>
        <v>-</v>
      </c>
      <c r="ZH229" s="7"/>
      <c r="ZI229" s="32" t="str">
        <f>IF(ZF229&gt;0,(ZH229*ZG229)/ZH9/ZH10/60,"-")</f>
        <v>-</v>
      </c>
      <c r="ZM229" s="107">
        <v>9</v>
      </c>
      <c r="ZN229" s="4"/>
      <c r="ZO229" s="108" t="str">
        <f>IF(ZN229&gt;0,INDEX(Вхідні_дані!$A$1067:$F$1166,MATCH(ZN229,Вхідні_дані!$C$1067:$C$1166,0),6),"-")</f>
        <v>-</v>
      </c>
      <c r="ZP229" s="7"/>
      <c r="ZQ229" s="32" t="str">
        <f>IF(ZN229&gt;0,(ZP229*ZO229)/ZP9/ZP10/60,"-")</f>
        <v>-</v>
      </c>
      <c r="ZU229" s="107">
        <v>9</v>
      </c>
      <c r="ZV229" s="4"/>
      <c r="ZW229" s="108" t="str">
        <f>IF(ZV229&gt;0,INDEX(Вхідні_дані!$A$1067:$F$1166,MATCH(ZV229,Вхідні_дані!$C$1067:$C$1166,0),6),"-")</f>
        <v>-</v>
      </c>
      <c r="ZX229" s="7"/>
      <c r="ZY229" s="32" t="str">
        <f>IF(ZV229&gt;0,(ZX229*ZW229)/ZX9/ZX10/60,"-")</f>
        <v>-</v>
      </c>
      <c r="AAC229" s="107">
        <v>9</v>
      </c>
      <c r="AAD229" s="4"/>
      <c r="AAE229" s="108" t="str">
        <f>IF(AAD229&gt;0,INDEX(Вхідні_дані!$A$1067:$F$1166,MATCH(AAD229,Вхідні_дані!$C$1067:$C$1166,0),6),"-")</f>
        <v>-</v>
      </c>
      <c r="AAF229" s="7"/>
      <c r="AAG229" s="32" t="str">
        <f>IF(AAD229&gt;0,(AAF229*AAE229)/AAF9/AAF10/60,"-")</f>
        <v>-</v>
      </c>
      <c r="AAK229" s="107">
        <v>9</v>
      </c>
      <c r="AAL229" s="4"/>
      <c r="AAM229" s="108" t="str">
        <f>IF(AAL229&gt;0,INDEX(Вхідні_дані!$A$1067:$F$1166,MATCH(AAL229,Вхідні_дані!$C$1067:$C$1166,0),6),"-")</f>
        <v>-</v>
      </c>
      <c r="AAN229" s="7"/>
      <c r="AAO229" s="32" t="str">
        <f>IF(AAL229&gt;0,(AAN229*AAM229)/AAN9/AAN10/60,"-")</f>
        <v>-</v>
      </c>
      <c r="AAS229" s="107">
        <v>9</v>
      </c>
      <c r="AAT229" s="4"/>
      <c r="AAU229" s="108" t="str">
        <f>IF(AAT229&gt;0,INDEX(Вхідні_дані!$A$1067:$F$1166,MATCH(AAT229,Вхідні_дані!$C$1067:$C$1166,0),6),"-")</f>
        <v>-</v>
      </c>
      <c r="AAV229" s="7"/>
      <c r="AAW229" s="32" t="str">
        <f>IF(AAT229&gt;0,(AAV229*AAU229)/AAV9/AAV10/60,"-")</f>
        <v>-</v>
      </c>
      <c r="ABA229" s="107">
        <v>9</v>
      </c>
      <c r="ABB229" s="4"/>
      <c r="ABC229" s="108" t="str">
        <f>IF(ABB229&gt;0,INDEX(Вхідні_дані!$A$1067:$F$1166,MATCH(ABB229,Вхідні_дані!$C$1067:$C$1166,0),6),"-")</f>
        <v>-</v>
      </c>
      <c r="ABD229" s="7"/>
      <c r="ABE229" s="32" t="str">
        <f>IF(ABB229&gt;0,(ABD229*ABC229)/ABD9/ABD10/60,"-")</f>
        <v>-</v>
      </c>
      <c r="ABI229" s="107">
        <v>9</v>
      </c>
      <c r="ABJ229" s="4"/>
      <c r="ABK229" s="108" t="str">
        <f>IF(ABJ229&gt;0,INDEX(Вхідні_дані!$A$1067:$F$1166,MATCH(ABJ229,Вхідні_дані!$C$1067:$C$1166,0),6),"-")</f>
        <v>-</v>
      </c>
      <c r="ABL229" s="7"/>
      <c r="ABM229" s="32" t="str">
        <f>IF(ABJ229&gt;0,(ABL229*ABK229)/ABL9/ABL10/60,"-")</f>
        <v>-</v>
      </c>
      <c r="ABQ229" s="107">
        <v>9</v>
      </c>
      <c r="ABR229" s="4"/>
      <c r="ABS229" s="108" t="str">
        <f>IF(ABR229&gt;0,INDEX(Вхідні_дані!$A$1067:$F$1166,MATCH(ABR229,Вхідні_дані!$C$1067:$C$1166,0),6),"-")</f>
        <v>-</v>
      </c>
      <c r="ABT229" s="7"/>
      <c r="ABU229" s="32" t="str">
        <f>IF(ABR229&gt;0,(ABT229*ABS229)/ABT9/ABT10/60,"-")</f>
        <v>-</v>
      </c>
      <c r="ABY229" s="107">
        <v>9</v>
      </c>
      <c r="ABZ229" s="4"/>
      <c r="ACA229" s="108" t="str">
        <f>IF(ABZ229&gt;0,INDEX(Вхідні_дані!$A$1067:$F$1166,MATCH(ABZ229,Вхідні_дані!$C$1067:$C$1166,0),6),"-")</f>
        <v>-</v>
      </c>
      <c r="ACB229" s="7"/>
      <c r="ACC229" s="32" t="str">
        <f>IF(ABZ229&gt;0,(ACB229*ACA229)/ACB9/ACB10/60,"-")</f>
        <v>-</v>
      </c>
      <c r="ACG229" s="107">
        <v>9</v>
      </c>
      <c r="ACH229" s="4"/>
      <c r="ACI229" s="108" t="str">
        <f>IF(ACH229&gt;0,INDEX(Вхідні_дані!$A$1067:$F$1166,MATCH(ACH229,Вхідні_дані!$C$1067:$C$1166,0),6),"-")</f>
        <v>-</v>
      </c>
      <c r="ACJ229" s="7"/>
      <c r="ACK229" s="32" t="str">
        <f>IF(ACH229&gt;0,(ACJ229*ACI229)/ACJ9/ACJ10/60,"-")</f>
        <v>-</v>
      </c>
      <c r="ACO229" s="107">
        <v>9</v>
      </c>
      <c r="ACP229" s="4"/>
      <c r="ACQ229" s="108" t="str">
        <f>IF(ACP229&gt;0,INDEX(Вхідні_дані!$A$1067:$F$1166,MATCH(ACP229,Вхідні_дані!$C$1067:$C$1166,0),6),"-")</f>
        <v>-</v>
      </c>
      <c r="ACR229" s="7"/>
      <c r="ACS229" s="32" t="str">
        <f>IF(ACP229&gt;0,(ACR229*ACQ229)/ACR9/ACR10/60,"-")</f>
        <v>-</v>
      </c>
      <c r="ACW229" s="107">
        <v>9</v>
      </c>
      <c r="ACX229" s="4"/>
      <c r="ACY229" s="108" t="str">
        <f>IF(ACX229&gt;0,INDEX(Вхідні_дані!$A$1067:$F$1166,MATCH(ACX229,Вхідні_дані!$C$1067:$C$1166,0),6),"-")</f>
        <v>-</v>
      </c>
      <c r="ACZ229" s="7"/>
      <c r="ADA229" s="32" t="str">
        <f>IF(ACX229&gt;0,(ACZ229*ACY229)/ACZ9/ACZ10/60,"-")</f>
        <v>-</v>
      </c>
      <c r="ADE229" s="107">
        <v>9</v>
      </c>
      <c r="ADF229" s="4"/>
      <c r="ADG229" s="108" t="str">
        <f>IF(ADF229&gt;0,INDEX(Вхідні_дані!$A$1067:$F$1166,MATCH(ADF229,Вхідні_дані!$C$1067:$C$1166,0),6),"-")</f>
        <v>-</v>
      </c>
      <c r="ADH229" s="7"/>
      <c r="ADI229" s="32" t="str">
        <f>IF(ADF229&gt;0,(ADH229*ADG229)/ADH9/ADH10/60,"-")</f>
        <v>-</v>
      </c>
      <c r="ADM229" s="107">
        <v>9</v>
      </c>
      <c r="ADN229" s="4"/>
      <c r="ADO229" s="108" t="str">
        <f>IF(ADN229&gt;0,INDEX(Вхідні_дані!$A$1067:$F$1166,MATCH(ADN229,Вхідні_дані!$C$1067:$C$1166,0),6),"-")</f>
        <v>-</v>
      </c>
      <c r="ADP229" s="7"/>
      <c r="ADQ229" s="32" t="str">
        <f>IF(ADN229&gt;0,(ADP229*ADO229)/ADP9/ADP10/60,"-")</f>
        <v>-</v>
      </c>
    </row>
    <row r="230" spans="1:800" ht="24.75" customHeight="1" outlineLevel="1" x14ac:dyDescent="0.25">
      <c r="A230" s="107">
        <v>10</v>
      </c>
      <c r="B230" s="4"/>
      <c r="C230" s="108" t="str">
        <f>IF(B230&gt;0,INDEX(Вхідні_дані!$A$1067:$F$1166,MATCH(B230,Вхідні_дані!$C$1067:$C$1166,0),6),"-")</f>
        <v>-</v>
      </c>
      <c r="D230" s="7"/>
      <c r="E230" s="32" t="str">
        <f>IF(B230&gt;0,(D230*C230)/D9/D10/60,"-")</f>
        <v>-</v>
      </c>
      <c r="I230" s="107">
        <v>10</v>
      </c>
      <c r="J230" s="4"/>
      <c r="K230" s="108" t="str">
        <f>IF(J230&gt;0,INDEX(Вхідні_дані!$A$1067:$F$1166,MATCH(J230,Вхідні_дані!$C$1067:$C$1166,0),6),"-")</f>
        <v>-</v>
      </c>
      <c r="L230" s="7"/>
      <c r="M230" s="32" t="str">
        <f>IF(J230&gt;0,(L230*K230)/L9/L10/60,"-")</f>
        <v>-</v>
      </c>
      <c r="Q230" s="107">
        <v>10</v>
      </c>
      <c r="R230" s="4"/>
      <c r="S230" s="108" t="str">
        <f>IF(R230&gt;0,INDEX(Вхідні_дані!$A$1067:$F$1166,MATCH(R230,Вхідні_дані!$C$1067:$C$1166,0),6),"-")</f>
        <v>-</v>
      </c>
      <c r="T230" s="7"/>
      <c r="U230" s="32" t="str">
        <f>IF(R230&gt;0,(T230*S230)/T9/T10/60,"-")</f>
        <v>-</v>
      </c>
      <c r="Y230" s="107">
        <v>10</v>
      </c>
      <c r="Z230" s="4"/>
      <c r="AA230" s="108" t="str">
        <f>IF(Z230&gt;0,INDEX(Вхідні_дані!$A$1067:$F$1166,MATCH(Z230,Вхідні_дані!$C$1067:$C$1166,0),6),"-")</f>
        <v>-</v>
      </c>
      <c r="AB230" s="7"/>
      <c r="AC230" s="32" t="str">
        <f>IF(Z230&gt;0,(AB230*AA230)/AB9/AB10/60,"-")</f>
        <v>-</v>
      </c>
      <c r="AG230" s="107">
        <v>10</v>
      </c>
      <c r="AH230" s="4"/>
      <c r="AI230" s="108" t="str">
        <f>IF(AH230&gt;0,INDEX(Вхідні_дані!$A$1067:$F$1166,MATCH(AH230,Вхідні_дані!$C$1067:$C$1166,0),6),"-")</f>
        <v>-</v>
      </c>
      <c r="AJ230" s="7"/>
      <c r="AK230" s="32" t="str">
        <f>IF(AH230&gt;0,(AJ230*AI230)/AJ9/AJ10/60,"-")</f>
        <v>-</v>
      </c>
      <c r="AO230" s="107">
        <v>10</v>
      </c>
      <c r="AP230" s="4"/>
      <c r="AQ230" s="108" t="str">
        <f>IF(AP230&gt;0,INDEX(Вхідні_дані!$A$1067:$F$1166,MATCH(AP230,Вхідні_дані!$C$1067:$C$1166,0),6),"-")</f>
        <v>-</v>
      </c>
      <c r="AR230" s="7"/>
      <c r="AS230" s="32" t="str">
        <f>IF(AP230&gt;0,(AR230*AQ230)/AR9/AR10/60,"-")</f>
        <v>-</v>
      </c>
      <c r="AW230" s="107">
        <v>10</v>
      </c>
      <c r="AX230" s="4"/>
      <c r="AY230" s="108" t="str">
        <f>IF(AX230&gt;0,INDEX(Вхідні_дані!$A$1067:$F$1166,MATCH(AX230,Вхідні_дані!$C$1067:$C$1166,0),6),"-")</f>
        <v>-</v>
      </c>
      <c r="AZ230" s="7"/>
      <c r="BA230" s="32" t="str">
        <f>IF(AX230&gt;0,(AZ230*AY230)/AZ9/AZ10/60,"-")</f>
        <v>-</v>
      </c>
      <c r="BE230" s="107">
        <v>10</v>
      </c>
      <c r="BF230" s="4"/>
      <c r="BG230" s="108" t="str">
        <f>IF(BF230&gt;0,INDEX(Вхідні_дані!$A$1067:$F$1166,MATCH(BF230,Вхідні_дані!$C$1067:$C$1166,0),6),"-")</f>
        <v>-</v>
      </c>
      <c r="BH230" s="7"/>
      <c r="BI230" s="32" t="str">
        <f>IF(BF230&gt;0,(BH230*BG230)/BH9/BH10/60,"-")</f>
        <v>-</v>
      </c>
      <c r="BM230" s="107">
        <v>10</v>
      </c>
      <c r="BN230" s="4"/>
      <c r="BO230" s="108" t="str">
        <f>IF(BN230&gt;0,INDEX(Вхідні_дані!$A$1067:$F$1166,MATCH(BN230,Вхідні_дані!$C$1067:$C$1166,0),6),"-")</f>
        <v>-</v>
      </c>
      <c r="BP230" s="7"/>
      <c r="BQ230" s="32" t="str">
        <f>IF(BN230&gt;0,(BP230*BO230)/BP9/BP10/60,"-")</f>
        <v>-</v>
      </c>
      <c r="BU230" s="107">
        <v>10</v>
      </c>
      <c r="BV230" s="4"/>
      <c r="BW230" s="108" t="str">
        <f>IF(BV230&gt;0,INDEX(Вхідні_дані!$A$1067:$F$1166,MATCH(BV230,Вхідні_дані!$C$1067:$C$1166,0),6),"-")</f>
        <v>-</v>
      </c>
      <c r="BX230" s="7"/>
      <c r="BY230" s="32" t="str">
        <f>IF(BV230&gt;0,(BX230*BW230)/BX9/BX10/60,"-")</f>
        <v>-</v>
      </c>
      <c r="CC230" s="107">
        <v>10</v>
      </c>
      <c r="CD230" s="4"/>
      <c r="CE230" s="108" t="str">
        <f>IF(CD230&gt;0,INDEX(Вхідні_дані!$A$1067:$F$1166,MATCH(CD230,Вхідні_дані!$C$1067:$C$1166,0),6),"-")</f>
        <v>-</v>
      </c>
      <c r="CF230" s="7"/>
      <c r="CG230" s="32" t="str">
        <f>IF(CD230&gt;0,(CF230*CE230)/CF9/CF10/60,"-")</f>
        <v>-</v>
      </c>
      <c r="CK230" s="107">
        <v>10</v>
      </c>
      <c r="CL230" s="4"/>
      <c r="CM230" s="108" t="str">
        <f>IF(CL230&gt;0,INDEX(Вхідні_дані!$A$1067:$F$1166,MATCH(CL230,Вхідні_дані!$C$1067:$C$1166,0),6),"-")</f>
        <v>-</v>
      </c>
      <c r="CN230" s="7"/>
      <c r="CO230" s="32" t="str">
        <f>IF(CL230&gt;0,(CN230*CM230)/CN9/CN10/60,"-")</f>
        <v>-</v>
      </c>
      <c r="CS230" s="107">
        <v>10</v>
      </c>
      <c r="CT230" s="4"/>
      <c r="CU230" s="108" t="str">
        <f>IF(CT230&gt;0,INDEX(Вхідні_дані!$A$1067:$F$1166,MATCH(CT230,Вхідні_дані!$C$1067:$C$1166,0),6),"-")</f>
        <v>-</v>
      </c>
      <c r="CV230" s="7"/>
      <c r="CW230" s="32" t="str">
        <f>IF(CT230&gt;0,(CV230*CU230)/CV9/CV10/60,"-")</f>
        <v>-</v>
      </c>
      <c r="DA230" s="107">
        <v>10</v>
      </c>
      <c r="DB230" s="4"/>
      <c r="DC230" s="108" t="str">
        <f>IF(DB230&gt;0,INDEX(Вхідні_дані!$A$1067:$F$1166,MATCH(DB230,Вхідні_дані!$C$1067:$C$1166,0),6),"-")</f>
        <v>-</v>
      </c>
      <c r="DD230" s="7"/>
      <c r="DE230" s="32" t="str">
        <f>IF(DB230&gt;0,(DD230*DC230)/DD9/DD10/60,"-")</f>
        <v>-</v>
      </c>
      <c r="DI230" s="107">
        <v>10</v>
      </c>
      <c r="DJ230" s="4"/>
      <c r="DK230" s="108" t="str">
        <f>IF(DJ230&gt;0,INDEX(Вхідні_дані!$A$1067:$F$1166,MATCH(DJ230,Вхідні_дані!$C$1067:$C$1166,0),6),"-")</f>
        <v>-</v>
      </c>
      <c r="DL230" s="7"/>
      <c r="DM230" s="32" t="str">
        <f>IF(DJ230&gt;0,(DL230*DK230)/DL9/DL10/60,"-")</f>
        <v>-</v>
      </c>
      <c r="DQ230" s="107">
        <v>10</v>
      </c>
      <c r="DR230" s="4"/>
      <c r="DS230" s="108" t="str">
        <f>IF(DR230&gt;0,INDEX(Вхідні_дані!$A$1067:$F$1166,MATCH(DR230,Вхідні_дані!$C$1067:$C$1166,0),6),"-")</f>
        <v>-</v>
      </c>
      <c r="DT230" s="7"/>
      <c r="DU230" s="32" t="str">
        <f>IF(DR230&gt;0,(DT230*DS230)/DT9/DT10/60,"-")</f>
        <v>-</v>
      </c>
      <c r="DY230" s="107">
        <v>10</v>
      </c>
      <c r="DZ230" s="4"/>
      <c r="EA230" s="108" t="str">
        <f>IF(DZ230&gt;0,INDEX(Вхідні_дані!$A$1067:$F$1166,MATCH(DZ230,Вхідні_дані!$C$1067:$C$1166,0),6),"-")</f>
        <v>-</v>
      </c>
      <c r="EB230" s="7"/>
      <c r="EC230" s="32" t="str">
        <f>IF(DZ230&gt;0,(EB230*EA230)/EB9/EB10/60,"-")</f>
        <v>-</v>
      </c>
      <c r="EG230" s="107">
        <v>10</v>
      </c>
      <c r="EH230" s="4"/>
      <c r="EI230" s="108" t="str">
        <f>IF(EH230&gt;0,INDEX(Вхідні_дані!$A$1067:$F$1166,MATCH(EH230,Вхідні_дані!$C$1067:$C$1166,0),6),"-")</f>
        <v>-</v>
      </c>
      <c r="EJ230" s="7"/>
      <c r="EK230" s="32" t="str">
        <f>IF(EH230&gt;0,(EJ230*EI230)/EJ9/EJ10/60,"-")</f>
        <v>-</v>
      </c>
      <c r="EO230" s="107">
        <v>10</v>
      </c>
      <c r="EP230" s="4"/>
      <c r="EQ230" s="108" t="str">
        <f>IF(EP230&gt;0,INDEX(Вхідні_дані!$A$1067:$F$1166,MATCH(EP230,Вхідні_дані!$C$1067:$C$1166,0),6),"-")</f>
        <v>-</v>
      </c>
      <c r="ER230" s="7"/>
      <c r="ES230" s="32" t="str">
        <f>IF(EP230&gt;0,(ER230*EQ230)/ER9/ER10/60,"-")</f>
        <v>-</v>
      </c>
      <c r="EW230" s="107">
        <v>10</v>
      </c>
      <c r="EX230" s="4"/>
      <c r="EY230" s="108" t="str">
        <f>IF(EX230&gt;0,INDEX(Вхідні_дані!$A$1067:$F$1166,MATCH(EX230,Вхідні_дані!$C$1067:$C$1166,0),6),"-")</f>
        <v>-</v>
      </c>
      <c r="EZ230" s="7"/>
      <c r="FA230" s="32" t="str">
        <f>IF(EX230&gt;0,(EZ230*EY230)/EZ9/EZ10/60,"-")</f>
        <v>-</v>
      </c>
      <c r="FE230" s="107">
        <v>10</v>
      </c>
      <c r="FF230" s="4"/>
      <c r="FG230" s="108" t="str">
        <f>IF(FF230&gt;0,INDEX(Вхідні_дані!$A$1067:$F$1166,MATCH(FF230,Вхідні_дані!$C$1067:$C$1166,0),6),"-")</f>
        <v>-</v>
      </c>
      <c r="FH230" s="7"/>
      <c r="FI230" s="32" t="str">
        <f>IF(FF230&gt;0,(FH230*FG230)/FH9/FH10/60,"-")</f>
        <v>-</v>
      </c>
      <c r="FM230" s="107">
        <v>10</v>
      </c>
      <c r="FN230" s="4"/>
      <c r="FO230" s="108" t="str">
        <f>IF(FN230&gt;0,INDEX(Вхідні_дані!$A$1067:$F$1166,MATCH(FN230,Вхідні_дані!$C$1067:$C$1166,0),6),"-")</f>
        <v>-</v>
      </c>
      <c r="FP230" s="7"/>
      <c r="FQ230" s="32" t="str">
        <f>IF(FN230&gt;0,(FP230*FO230)/FP9/FP10/60,"-")</f>
        <v>-</v>
      </c>
      <c r="FU230" s="107">
        <v>10</v>
      </c>
      <c r="FV230" s="4"/>
      <c r="FW230" s="108" t="str">
        <f>IF(FV230&gt;0,INDEX(Вхідні_дані!$A$1067:$F$1166,MATCH(FV230,Вхідні_дані!$C$1067:$C$1166,0),6),"-")</f>
        <v>-</v>
      </c>
      <c r="FX230" s="7"/>
      <c r="FY230" s="32" t="str">
        <f>IF(FV230&gt;0,(FX230*FW230)/FX9/FX10/60,"-")</f>
        <v>-</v>
      </c>
      <c r="GC230" s="107">
        <v>10</v>
      </c>
      <c r="GD230" s="4"/>
      <c r="GE230" s="108" t="str">
        <f>IF(GD230&gt;0,INDEX(Вхідні_дані!$A$1067:$F$1166,MATCH(GD230,Вхідні_дані!$C$1067:$C$1166,0),6),"-")</f>
        <v>-</v>
      </c>
      <c r="GF230" s="7"/>
      <c r="GG230" s="32" t="str">
        <f>IF(GD230&gt;0,(GF230*GE230)/GF9/GF10/60,"-")</f>
        <v>-</v>
      </c>
      <c r="GK230" s="107">
        <v>10</v>
      </c>
      <c r="GL230" s="4"/>
      <c r="GM230" s="108" t="str">
        <f>IF(GL230&gt;0,INDEX(Вхідні_дані!$A$1067:$F$1166,MATCH(GL230,Вхідні_дані!$C$1067:$C$1166,0),6),"-")</f>
        <v>-</v>
      </c>
      <c r="GN230" s="7"/>
      <c r="GO230" s="32" t="str">
        <f>IF(GL230&gt;0,(GN230*GM230)/GN9/GN10/60,"-")</f>
        <v>-</v>
      </c>
      <c r="GS230" s="107">
        <v>10</v>
      </c>
      <c r="GT230" s="4"/>
      <c r="GU230" s="108" t="str">
        <f>IF(GT230&gt;0,INDEX(Вхідні_дані!$A$1067:$F$1166,MATCH(GT230,Вхідні_дані!$C$1067:$C$1166,0),6),"-")</f>
        <v>-</v>
      </c>
      <c r="GV230" s="7"/>
      <c r="GW230" s="32" t="str">
        <f>IF(GT230&gt;0,(GV230*GU230)/GV9/GV10/60,"-")</f>
        <v>-</v>
      </c>
      <c r="HA230" s="107">
        <v>10</v>
      </c>
      <c r="HB230" s="4"/>
      <c r="HC230" s="108" t="str">
        <f>IF(HB230&gt;0,INDEX(Вхідні_дані!$A$1067:$F$1166,MATCH(HB230,Вхідні_дані!$C$1067:$C$1166,0),6),"-")</f>
        <v>-</v>
      </c>
      <c r="HD230" s="7"/>
      <c r="HE230" s="32" t="str">
        <f>IF(HB230&gt;0,(HD230*HC230)/HD9/HD10/60,"-")</f>
        <v>-</v>
      </c>
      <c r="HI230" s="107">
        <v>10</v>
      </c>
      <c r="HJ230" s="4"/>
      <c r="HK230" s="108" t="str">
        <f>IF(HJ230&gt;0,INDEX(Вхідні_дані!$A$1067:$F$1166,MATCH(HJ230,Вхідні_дані!$C$1067:$C$1166,0),6),"-")</f>
        <v>-</v>
      </c>
      <c r="HL230" s="7"/>
      <c r="HM230" s="32" t="str">
        <f>IF(HJ230&gt;0,(HL230*HK230)/HL9/HL10/60,"-")</f>
        <v>-</v>
      </c>
      <c r="HQ230" s="107">
        <v>10</v>
      </c>
      <c r="HR230" s="4"/>
      <c r="HS230" s="108" t="str">
        <f>IF(HR230&gt;0,INDEX(Вхідні_дані!$A$1067:$F$1166,MATCH(HR230,Вхідні_дані!$C$1067:$C$1166,0),6),"-")</f>
        <v>-</v>
      </c>
      <c r="HT230" s="7"/>
      <c r="HU230" s="32" t="str">
        <f>IF(HR230&gt;0,(HT230*HS230)/HT9/HT10/60,"-")</f>
        <v>-</v>
      </c>
      <c r="HY230" s="107">
        <v>10</v>
      </c>
      <c r="HZ230" s="4"/>
      <c r="IA230" s="108" t="str">
        <f>IF(HZ230&gt;0,INDEX(Вхідні_дані!$A$1067:$F$1166,MATCH(HZ230,Вхідні_дані!$C$1067:$C$1166,0),6),"-")</f>
        <v>-</v>
      </c>
      <c r="IB230" s="7"/>
      <c r="IC230" s="32" t="str">
        <f>IF(HZ230&gt;0,(IB230*IA230)/IB9/IB10/60,"-")</f>
        <v>-</v>
      </c>
      <c r="IG230" s="107">
        <v>10</v>
      </c>
      <c r="IH230" s="4"/>
      <c r="II230" s="108" t="str">
        <f>IF(IH230&gt;0,INDEX(Вхідні_дані!$A$1067:$F$1166,MATCH(IH230,Вхідні_дані!$C$1067:$C$1166,0),6),"-")</f>
        <v>-</v>
      </c>
      <c r="IJ230" s="7"/>
      <c r="IK230" s="32" t="str">
        <f>IF(IH230&gt;0,(IJ230*II230)/IJ9/IJ10/60,"-")</f>
        <v>-</v>
      </c>
      <c r="IO230" s="107">
        <v>10</v>
      </c>
      <c r="IP230" s="4"/>
      <c r="IQ230" s="108" t="str">
        <f>IF(IP230&gt;0,INDEX(Вхідні_дані!$A$1067:$F$1166,MATCH(IP230,Вхідні_дані!$C$1067:$C$1166,0),6),"-")</f>
        <v>-</v>
      </c>
      <c r="IR230" s="7"/>
      <c r="IS230" s="32" t="str">
        <f>IF(IP230&gt;0,(IR230*IQ230)/IR9/IR10/60,"-")</f>
        <v>-</v>
      </c>
      <c r="IW230" s="107">
        <v>10</v>
      </c>
      <c r="IX230" s="4"/>
      <c r="IY230" s="108" t="str">
        <f>IF(IX230&gt;0,INDEX(Вхідні_дані!$A$1067:$F$1166,MATCH(IX230,Вхідні_дані!$C$1067:$C$1166,0),6),"-")</f>
        <v>-</v>
      </c>
      <c r="IZ230" s="7"/>
      <c r="JA230" s="32" t="str">
        <f>IF(IX230&gt;0,(IZ230*IY230)/IZ9/IZ10/60,"-")</f>
        <v>-</v>
      </c>
      <c r="JE230" s="107">
        <v>10</v>
      </c>
      <c r="JF230" s="4"/>
      <c r="JG230" s="108" t="str">
        <f>IF(JF230&gt;0,INDEX(Вхідні_дані!$A$1067:$F$1166,MATCH(JF230,Вхідні_дані!$C$1067:$C$1166,0),6),"-")</f>
        <v>-</v>
      </c>
      <c r="JH230" s="7"/>
      <c r="JI230" s="32" t="str">
        <f>IF(JF230&gt;0,(JH230*JG230)/JH9/JH10/60,"-")</f>
        <v>-</v>
      </c>
      <c r="JM230" s="107">
        <v>10</v>
      </c>
      <c r="JN230" s="4"/>
      <c r="JO230" s="108" t="str">
        <f>IF(JN230&gt;0,INDEX(Вхідні_дані!$A$1067:$F$1166,MATCH(JN230,Вхідні_дані!$C$1067:$C$1166,0),6),"-")</f>
        <v>-</v>
      </c>
      <c r="JP230" s="7"/>
      <c r="JQ230" s="32" t="str">
        <f>IF(JN230&gt;0,(JP230*JO230)/JP9/JP10/60,"-")</f>
        <v>-</v>
      </c>
      <c r="JU230" s="107">
        <v>10</v>
      </c>
      <c r="JV230" s="4"/>
      <c r="JW230" s="108" t="str">
        <f>IF(JV230&gt;0,INDEX(Вхідні_дані!$A$1067:$F$1166,MATCH(JV230,Вхідні_дані!$C$1067:$C$1166,0),6),"-")</f>
        <v>-</v>
      </c>
      <c r="JX230" s="7"/>
      <c r="JY230" s="32" t="str">
        <f>IF(JV230&gt;0,(JX230*JW230)/JX9/JX10/60,"-")</f>
        <v>-</v>
      </c>
      <c r="KC230" s="107">
        <v>10</v>
      </c>
      <c r="KD230" s="4"/>
      <c r="KE230" s="108" t="str">
        <f>IF(KD230&gt;0,INDEX(Вхідні_дані!$A$1067:$F$1166,MATCH(KD230,Вхідні_дані!$C$1067:$C$1166,0),6),"-")</f>
        <v>-</v>
      </c>
      <c r="KF230" s="7"/>
      <c r="KG230" s="32" t="str">
        <f>IF(KD230&gt;0,(KF230*KE230)/KF9/KF10/60,"-")</f>
        <v>-</v>
      </c>
      <c r="KK230" s="107">
        <v>10</v>
      </c>
      <c r="KL230" s="4"/>
      <c r="KM230" s="108" t="str">
        <f>IF(KL230&gt;0,INDEX(Вхідні_дані!$A$1067:$F$1166,MATCH(KL230,Вхідні_дані!$C$1067:$C$1166,0),6),"-")</f>
        <v>-</v>
      </c>
      <c r="KN230" s="7"/>
      <c r="KO230" s="32" t="str">
        <f>IF(KL230&gt;0,(KN230*KM230)/KN9/KN10/60,"-")</f>
        <v>-</v>
      </c>
      <c r="KS230" s="107">
        <v>10</v>
      </c>
      <c r="KT230" s="4"/>
      <c r="KU230" s="108" t="str">
        <f>IF(KT230&gt;0,INDEX(Вхідні_дані!$A$1067:$F$1166,MATCH(KT230,Вхідні_дані!$C$1067:$C$1166,0),6),"-")</f>
        <v>-</v>
      </c>
      <c r="KV230" s="7"/>
      <c r="KW230" s="32" t="str">
        <f>IF(KT230&gt;0,(KV230*KU230)/KV9/KV10/60,"-")</f>
        <v>-</v>
      </c>
      <c r="LA230" s="107">
        <v>10</v>
      </c>
      <c r="LB230" s="4"/>
      <c r="LC230" s="108" t="str">
        <f>IF(LB230&gt;0,INDEX(Вхідні_дані!$A$1067:$F$1166,MATCH(LB230,Вхідні_дані!$C$1067:$C$1166,0),6),"-")</f>
        <v>-</v>
      </c>
      <c r="LD230" s="7"/>
      <c r="LE230" s="32" t="str">
        <f>IF(LB230&gt;0,(LD230*LC230)/LD9/LD10/60,"-")</f>
        <v>-</v>
      </c>
      <c r="LI230" s="107">
        <v>10</v>
      </c>
      <c r="LJ230" s="4"/>
      <c r="LK230" s="108" t="str">
        <f>IF(LJ230&gt;0,INDEX(Вхідні_дані!$A$1067:$F$1166,MATCH(LJ230,Вхідні_дані!$C$1067:$C$1166,0),6),"-")</f>
        <v>-</v>
      </c>
      <c r="LL230" s="7"/>
      <c r="LM230" s="32" t="str">
        <f>IF(LJ230&gt;0,(LL230*LK230)/LL9/LL10/60,"-")</f>
        <v>-</v>
      </c>
      <c r="LQ230" s="107">
        <v>10</v>
      </c>
      <c r="LR230" s="4"/>
      <c r="LS230" s="108" t="str">
        <f>IF(LR230&gt;0,INDEX(Вхідні_дані!$A$1067:$F$1166,MATCH(LR230,Вхідні_дані!$C$1067:$C$1166,0),6),"-")</f>
        <v>-</v>
      </c>
      <c r="LT230" s="7"/>
      <c r="LU230" s="32" t="str">
        <f>IF(LR230&gt;0,(LT230*LS230)/LT9/LT10/60,"-")</f>
        <v>-</v>
      </c>
      <c r="LY230" s="107">
        <v>10</v>
      </c>
      <c r="LZ230" s="4"/>
      <c r="MA230" s="108" t="str">
        <f>IF(LZ230&gt;0,INDEX(Вхідні_дані!$A$1067:$F$1166,MATCH(LZ230,Вхідні_дані!$C$1067:$C$1166,0),6),"-")</f>
        <v>-</v>
      </c>
      <c r="MB230" s="7"/>
      <c r="MC230" s="32" t="str">
        <f>IF(LZ230&gt;0,(MB230*MA230)/MB9/MB10/60,"-")</f>
        <v>-</v>
      </c>
      <c r="MG230" s="107">
        <v>10</v>
      </c>
      <c r="MH230" s="4"/>
      <c r="MI230" s="108" t="str">
        <f>IF(MH230&gt;0,INDEX(Вхідні_дані!$A$1067:$F$1166,MATCH(MH230,Вхідні_дані!$C$1067:$C$1166,0),6),"-")</f>
        <v>-</v>
      </c>
      <c r="MJ230" s="7"/>
      <c r="MK230" s="32" t="str">
        <f>IF(MH230&gt;0,(MJ230*MI230)/MJ9/MJ10/60,"-")</f>
        <v>-</v>
      </c>
      <c r="MO230" s="107">
        <v>10</v>
      </c>
      <c r="MP230" s="4"/>
      <c r="MQ230" s="108" t="str">
        <f>IF(MP230&gt;0,INDEX(Вхідні_дані!$A$1067:$F$1166,MATCH(MP230,Вхідні_дані!$C$1067:$C$1166,0),6),"-")</f>
        <v>-</v>
      </c>
      <c r="MR230" s="7"/>
      <c r="MS230" s="32" t="str">
        <f>IF(MP230&gt;0,(MR230*MQ230)/MR9/MR10/60,"-")</f>
        <v>-</v>
      </c>
      <c r="MW230" s="107">
        <v>10</v>
      </c>
      <c r="MX230" s="4"/>
      <c r="MY230" s="108" t="str">
        <f>IF(MX230&gt;0,INDEX(Вхідні_дані!$A$1067:$F$1166,MATCH(MX230,Вхідні_дані!$C$1067:$C$1166,0),6),"-")</f>
        <v>-</v>
      </c>
      <c r="MZ230" s="7"/>
      <c r="NA230" s="32" t="str">
        <f>IF(MX230&gt;0,(MZ230*MY230)/MZ9/MZ10/60,"-")</f>
        <v>-</v>
      </c>
      <c r="NE230" s="107">
        <v>10</v>
      </c>
      <c r="NF230" s="4"/>
      <c r="NG230" s="108" t="str">
        <f>IF(NF230&gt;0,INDEX(Вхідні_дані!$A$1067:$F$1166,MATCH(NF230,Вхідні_дані!$C$1067:$C$1166,0),6),"-")</f>
        <v>-</v>
      </c>
      <c r="NH230" s="7"/>
      <c r="NI230" s="32" t="str">
        <f>IF(NF230&gt;0,(NH230*NG230)/NH9/NH10/60,"-")</f>
        <v>-</v>
      </c>
      <c r="NM230" s="107">
        <v>10</v>
      </c>
      <c r="NN230" s="4"/>
      <c r="NO230" s="108" t="str">
        <f>IF(NN230&gt;0,INDEX(Вхідні_дані!$A$1067:$F$1166,MATCH(NN230,Вхідні_дані!$C$1067:$C$1166,0),6),"-")</f>
        <v>-</v>
      </c>
      <c r="NP230" s="7"/>
      <c r="NQ230" s="32" t="str">
        <f>IF(NN230&gt;0,(NP230*NO230)/NP9/NP10/60,"-")</f>
        <v>-</v>
      </c>
      <c r="NU230" s="107">
        <v>10</v>
      </c>
      <c r="NV230" s="4"/>
      <c r="NW230" s="108" t="str">
        <f>IF(NV230&gt;0,INDEX(Вхідні_дані!$A$1067:$F$1166,MATCH(NV230,Вхідні_дані!$C$1067:$C$1166,0),6),"-")</f>
        <v>-</v>
      </c>
      <c r="NX230" s="7"/>
      <c r="NY230" s="32" t="str">
        <f>IF(NV230&gt;0,(NX230*NW230)/NX9/NX10/60,"-")</f>
        <v>-</v>
      </c>
      <c r="OC230" s="107">
        <v>10</v>
      </c>
      <c r="OD230" s="4"/>
      <c r="OE230" s="108" t="str">
        <f>IF(OD230&gt;0,INDEX(Вхідні_дані!$A$1067:$F$1166,MATCH(OD230,Вхідні_дані!$C$1067:$C$1166,0),6),"-")</f>
        <v>-</v>
      </c>
      <c r="OF230" s="7"/>
      <c r="OG230" s="32" t="str">
        <f>IF(OD230&gt;0,(OF230*OE230)/OF9/OF10/60,"-")</f>
        <v>-</v>
      </c>
      <c r="OK230" s="107">
        <v>10</v>
      </c>
      <c r="OL230" s="4"/>
      <c r="OM230" s="108" t="str">
        <f>IF(OL230&gt;0,INDEX(Вхідні_дані!$A$1067:$F$1166,MATCH(OL230,Вхідні_дані!$C$1067:$C$1166,0),6),"-")</f>
        <v>-</v>
      </c>
      <c r="ON230" s="7"/>
      <c r="OO230" s="32" t="str">
        <f>IF(OL230&gt;0,(ON230*OM230)/ON9/ON10/60,"-")</f>
        <v>-</v>
      </c>
      <c r="OS230" s="107">
        <v>10</v>
      </c>
      <c r="OT230" s="4"/>
      <c r="OU230" s="108" t="str">
        <f>IF(OT230&gt;0,INDEX(Вхідні_дані!$A$1067:$F$1166,MATCH(OT230,Вхідні_дані!$C$1067:$C$1166,0),6),"-")</f>
        <v>-</v>
      </c>
      <c r="OV230" s="7"/>
      <c r="OW230" s="32" t="str">
        <f>IF(OT230&gt;0,(OV230*OU230)/OV9/OV10/60,"-")</f>
        <v>-</v>
      </c>
      <c r="PA230" s="107">
        <v>10</v>
      </c>
      <c r="PB230" s="4"/>
      <c r="PC230" s="108" t="str">
        <f>IF(PB230&gt;0,INDEX(Вхідні_дані!$A$1067:$F$1166,MATCH(PB230,Вхідні_дані!$C$1067:$C$1166,0),6),"-")</f>
        <v>-</v>
      </c>
      <c r="PD230" s="7"/>
      <c r="PE230" s="32" t="str">
        <f>IF(PB230&gt;0,(PD230*PC230)/PD9/PD10/60,"-")</f>
        <v>-</v>
      </c>
      <c r="PI230" s="107">
        <v>10</v>
      </c>
      <c r="PJ230" s="4"/>
      <c r="PK230" s="108" t="str">
        <f>IF(PJ230&gt;0,INDEX(Вхідні_дані!$A$1067:$F$1166,MATCH(PJ230,Вхідні_дані!$C$1067:$C$1166,0),6),"-")</f>
        <v>-</v>
      </c>
      <c r="PL230" s="7"/>
      <c r="PM230" s="32" t="str">
        <f>IF(PJ230&gt;0,(PL230*PK230)/PL9/PL10/60,"-")</f>
        <v>-</v>
      </c>
      <c r="PQ230" s="107">
        <v>10</v>
      </c>
      <c r="PR230" s="4"/>
      <c r="PS230" s="108" t="str">
        <f>IF(PR230&gt;0,INDEX(Вхідні_дані!$A$1067:$F$1166,MATCH(PR230,Вхідні_дані!$C$1067:$C$1166,0),6),"-")</f>
        <v>-</v>
      </c>
      <c r="PT230" s="7"/>
      <c r="PU230" s="32" t="str">
        <f>IF(PR230&gt;0,(PT230*PS230)/PT9/PT10/60,"-")</f>
        <v>-</v>
      </c>
      <c r="PY230" s="107">
        <v>10</v>
      </c>
      <c r="PZ230" s="4"/>
      <c r="QA230" s="108" t="str">
        <f>IF(PZ230&gt;0,INDEX(Вхідні_дані!$A$1067:$F$1166,MATCH(PZ230,Вхідні_дані!$C$1067:$C$1166,0),6),"-")</f>
        <v>-</v>
      </c>
      <c r="QB230" s="7"/>
      <c r="QC230" s="32" t="str">
        <f>IF(PZ230&gt;0,(QB230*QA230)/QB9/QB10/60,"-")</f>
        <v>-</v>
      </c>
      <c r="QG230" s="107">
        <v>10</v>
      </c>
      <c r="QH230" s="4"/>
      <c r="QI230" s="108" t="str">
        <f>IF(QH230&gt;0,INDEX(Вхідні_дані!$A$1067:$F$1166,MATCH(QH230,Вхідні_дані!$C$1067:$C$1166,0),6),"-")</f>
        <v>-</v>
      </c>
      <c r="QJ230" s="7"/>
      <c r="QK230" s="32" t="str">
        <f>IF(QH230&gt;0,(QJ230*QI230)/QJ9/QJ10/60,"-")</f>
        <v>-</v>
      </c>
      <c r="QO230" s="107">
        <v>10</v>
      </c>
      <c r="QP230" s="4"/>
      <c r="QQ230" s="108" t="str">
        <f>IF(QP230&gt;0,INDEX(Вхідні_дані!$A$1067:$F$1166,MATCH(QP230,Вхідні_дані!$C$1067:$C$1166,0),6),"-")</f>
        <v>-</v>
      </c>
      <c r="QR230" s="7"/>
      <c r="QS230" s="32" t="str">
        <f>IF(QP230&gt;0,(QR230*QQ230)/QR9/QR10/60,"-")</f>
        <v>-</v>
      </c>
      <c r="QW230" s="107">
        <v>10</v>
      </c>
      <c r="QX230" s="4"/>
      <c r="QY230" s="108" t="str">
        <f>IF(QX230&gt;0,INDEX(Вхідні_дані!$A$1067:$F$1166,MATCH(QX230,Вхідні_дані!$C$1067:$C$1166,0),6),"-")</f>
        <v>-</v>
      </c>
      <c r="QZ230" s="7"/>
      <c r="RA230" s="32" t="str">
        <f>IF(QX230&gt;0,(QZ230*QY230)/QZ9/QZ10/60,"-")</f>
        <v>-</v>
      </c>
      <c r="RE230" s="107">
        <v>10</v>
      </c>
      <c r="RF230" s="4"/>
      <c r="RG230" s="108" t="str">
        <f>IF(RF230&gt;0,INDEX(Вхідні_дані!$A$1067:$F$1166,MATCH(RF230,Вхідні_дані!$C$1067:$C$1166,0),6),"-")</f>
        <v>-</v>
      </c>
      <c r="RH230" s="7"/>
      <c r="RI230" s="32" t="str">
        <f>IF(RF230&gt;0,(RH230*RG230)/RH9/RH10/60,"-")</f>
        <v>-</v>
      </c>
      <c r="RM230" s="107">
        <v>10</v>
      </c>
      <c r="RN230" s="4"/>
      <c r="RO230" s="108" t="str">
        <f>IF(RN230&gt;0,INDEX(Вхідні_дані!$A$1067:$F$1166,MATCH(RN230,Вхідні_дані!$C$1067:$C$1166,0),6),"-")</f>
        <v>-</v>
      </c>
      <c r="RP230" s="7"/>
      <c r="RQ230" s="32" t="str">
        <f>IF(RN230&gt;0,(RP230*RO230)/RP9/RP10/60,"-")</f>
        <v>-</v>
      </c>
      <c r="RU230" s="107">
        <v>10</v>
      </c>
      <c r="RV230" s="4"/>
      <c r="RW230" s="108" t="str">
        <f>IF(RV230&gt;0,INDEX(Вхідні_дані!$A$1067:$F$1166,MATCH(RV230,Вхідні_дані!$C$1067:$C$1166,0),6),"-")</f>
        <v>-</v>
      </c>
      <c r="RX230" s="7"/>
      <c r="RY230" s="32" t="str">
        <f>IF(RV230&gt;0,(RX230*RW230)/RX9/RX10/60,"-")</f>
        <v>-</v>
      </c>
      <c r="SC230" s="107">
        <v>10</v>
      </c>
      <c r="SD230" s="4"/>
      <c r="SE230" s="108" t="str">
        <f>IF(SD230&gt;0,INDEX(Вхідні_дані!$A$1067:$F$1166,MATCH(SD230,Вхідні_дані!$C$1067:$C$1166,0),6),"-")</f>
        <v>-</v>
      </c>
      <c r="SF230" s="7"/>
      <c r="SG230" s="32" t="str">
        <f>IF(SD230&gt;0,(SF230*SE230)/SF9/SF10/60,"-")</f>
        <v>-</v>
      </c>
      <c r="SK230" s="107">
        <v>10</v>
      </c>
      <c r="SL230" s="4"/>
      <c r="SM230" s="108" t="str">
        <f>IF(SL230&gt;0,INDEX(Вхідні_дані!$A$1067:$F$1166,MATCH(SL230,Вхідні_дані!$C$1067:$C$1166,0),6),"-")</f>
        <v>-</v>
      </c>
      <c r="SN230" s="7"/>
      <c r="SO230" s="32" t="str">
        <f>IF(SL230&gt;0,(SN230*SM230)/SN9/SN10/60,"-")</f>
        <v>-</v>
      </c>
      <c r="SS230" s="107">
        <v>10</v>
      </c>
      <c r="ST230" s="4"/>
      <c r="SU230" s="108" t="str">
        <f>IF(ST230&gt;0,INDEX(Вхідні_дані!$A$1067:$F$1166,MATCH(ST230,Вхідні_дані!$C$1067:$C$1166,0),6),"-")</f>
        <v>-</v>
      </c>
      <c r="SV230" s="7"/>
      <c r="SW230" s="32" t="str">
        <f>IF(ST230&gt;0,(SV230*SU230)/SV9/SV10/60,"-")</f>
        <v>-</v>
      </c>
      <c r="TA230" s="107">
        <v>10</v>
      </c>
      <c r="TB230" s="4"/>
      <c r="TC230" s="108" t="str">
        <f>IF(TB230&gt;0,INDEX(Вхідні_дані!$A$1067:$F$1166,MATCH(TB230,Вхідні_дані!$C$1067:$C$1166,0),6),"-")</f>
        <v>-</v>
      </c>
      <c r="TD230" s="7"/>
      <c r="TE230" s="32" t="str">
        <f>IF(TB230&gt;0,(TD230*TC230)/TD9/TD10/60,"-")</f>
        <v>-</v>
      </c>
      <c r="TI230" s="107">
        <v>10</v>
      </c>
      <c r="TJ230" s="4"/>
      <c r="TK230" s="108" t="str">
        <f>IF(TJ230&gt;0,INDEX(Вхідні_дані!$A$1067:$F$1166,MATCH(TJ230,Вхідні_дані!$C$1067:$C$1166,0),6),"-")</f>
        <v>-</v>
      </c>
      <c r="TL230" s="7"/>
      <c r="TM230" s="32" t="str">
        <f>IF(TJ230&gt;0,(TL230*TK230)/TL9/TL10/60,"-")</f>
        <v>-</v>
      </c>
      <c r="TQ230" s="107">
        <v>10</v>
      </c>
      <c r="TR230" s="4"/>
      <c r="TS230" s="108" t="str">
        <f>IF(TR230&gt;0,INDEX(Вхідні_дані!$A$1067:$F$1166,MATCH(TR230,Вхідні_дані!$C$1067:$C$1166,0),6),"-")</f>
        <v>-</v>
      </c>
      <c r="TT230" s="7"/>
      <c r="TU230" s="32" t="str">
        <f>IF(TR230&gt;0,(TT230*TS230)/TT9/TT10/60,"-")</f>
        <v>-</v>
      </c>
      <c r="TY230" s="107">
        <v>10</v>
      </c>
      <c r="TZ230" s="4"/>
      <c r="UA230" s="108" t="str">
        <f>IF(TZ230&gt;0,INDEX(Вхідні_дані!$A$1067:$F$1166,MATCH(TZ230,Вхідні_дані!$C$1067:$C$1166,0),6),"-")</f>
        <v>-</v>
      </c>
      <c r="UB230" s="7"/>
      <c r="UC230" s="32" t="str">
        <f>IF(TZ230&gt;0,(UB230*UA230)/UB9/UB10/60,"-")</f>
        <v>-</v>
      </c>
      <c r="UG230" s="107">
        <v>10</v>
      </c>
      <c r="UH230" s="4"/>
      <c r="UI230" s="108" t="str">
        <f>IF(UH230&gt;0,INDEX(Вхідні_дані!$A$1067:$F$1166,MATCH(UH230,Вхідні_дані!$C$1067:$C$1166,0),6),"-")</f>
        <v>-</v>
      </c>
      <c r="UJ230" s="7"/>
      <c r="UK230" s="32" t="str">
        <f>IF(UH230&gt;0,(UJ230*UI230)/UJ9/UJ10/60,"-")</f>
        <v>-</v>
      </c>
      <c r="UO230" s="107">
        <v>10</v>
      </c>
      <c r="UP230" s="4"/>
      <c r="UQ230" s="108" t="str">
        <f>IF(UP230&gt;0,INDEX(Вхідні_дані!$A$1067:$F$1166,MATCH(UP230,Вхідні_дані!$C$1067:$C$1166,0),6),"-")</f>
        <v>-</v>
      </c>
      <c r="UR230" s="7"/>
      <c r="US230" s="32" t="str">
        <f>IF(UP230&gt;0,(UR230*UQ230)/UR9/UR10/60,"-")</f>
        <v>-</v>
      </c>
      <c r="UW230" s="107">
        <v>10</v>
      </c>
      <c r="UX230" s="4"/>
      <c r="UY230" s="108" t="str">
        <f>IF(UX230&gt;0,INDEX(Вхідні_дані!$A$1067:$F$1166,MATCH(UX230,Вхідні_дані!$C$1067:$C$1166,0),6),"-")</f>
        <v>-</v>
      </c>
      <c r="UZ230" s="7"/>
      <c r="VA230" s="32" t="str">
        <f>IF(UX230&gt;0,(UZ230*UY230)/UZ9/UZ10/60,"-")</f>
        <v>-</v>
      </c>
      <c r="VE230" s="107">
        <v>10</v>
      </c>
      <c r="VF230" s="4"/>
      <c r="VG230" s="108" t="str">
        <f>IF(VF230&gt;0,INDEX(Вхідні_дані!$A$1067:$F$1166,MATCH(VF230,Вхідні_дані!$C$1067:$C$1166,0),6),"-")</f>
        <v>-</v>
      </c>
      <c r="VH230" s="7"/>
      <c r="VI230" s="32" t="str">
        <f>IF(VF230&gt;0,(VH230*VG230)/VH9/VH10/60,"-")</f>
        <v>-</v>
      </c>
      <c r="VM230" s="107">
        <v>10</v>
      </c>
      <c r="VN230" s="4"/>
      <c r="VO230" s="108" t="str">
        <f>IF(VN230&gt;0,INDEX(Вхідні_дані!$A$1067:$F$1166,MATCH(VN230,Вхідні_дані!$C$1067:$C$1166,0),6),"-")</f>
        <v>-</v>
      </c>
      <c r="VP230" s="7"/>
      <c r="VQ230" s="32" t="str">
        <f>IF(VN230&gt;0,(VP230*VO230)/VP9/VP10/60,"-")</f>
        <v>-</v>
      </c>
      <c r="VU230" s="107">
        <v>10</v>
      </c>
      <c r="VV230" s="4"/>
      <c r="VW230" s="108" t="str">
        <f>IF(VV230&gt;0,INDEX(Вхідні_дані!$A$1067:$F$1166,MATCH(VV230,Вхідні_дані!$C$1067:$C$1166,0),6),"-")</f>
        <v>-</v>
      </c>
      <c r="VX230" s="7"/>
      <c r="VY230" s="32" t="str">
        <f>IF(VV230&gt;0,(VX230*VW230)/VX9/VX10/60,"-")</f>
        <v>-</v>
      </c>
      <c r="WC230" s="107">
        <v>10</v>
      </c>
      <c r="WD230" s="4"/>
      <c r="WE230" s="108" t="str">
        <f>IF(WD230&gt;0,INDEX(Вхідні_дані!$A$1067:$F$1166,MATCH(WD230,Вхідні_дані!$C$1067:$C$1166,0),6),"-")</f>
        <v>-</v>
      </c>
      <c r="WF230" s="7"/>
      <c r="WG230" s="32" t="str">
        <f>IF(WD230&gt;0,(WF230*WE230)/WF9/WF10/60,"-")</f>
        <v>-</v>
      </c>
      <c r="WK230" s="107">
        <v>10</v>
      </c>
      <c r="WL230" s="4"/>
      <c r="WM230" s="108" t="str">
        <f>IF(WL230&gt;0,INDEX(Вхідні_дані!$A$1067:$F$1166,MATCH(WL230,Вхідні_дані!$C$1067:$C$1166,0),6),"-")</f>
        <v>-</v>
      </c>
      <c r="WN230" s="7"/>
      <c r="WO230" s="32" t="str">
        <f>IF(WL230&gt;0,(WN230*WM230)/WN9/WN10/60,"-")</f>
        <v>-</v>
      </c>
      <c r="WS230" s="107">
        <v>10</v>
      </c>
      <c r="WT230" s="4"/>
      <c r="WU230" s="108" t="str">
        <f>IF(WT230&gt;0,INDEX(Вхідні_дані!$A$1067:$F$1166,MATCH(WT230,Вхідні_дані!$C$1067:$C$1166,0),6),"-")</f>
        <v>-</v>
      </c>
      <c r="WV230" s="7"/>
      <c r="WW230" s="32" t="str">
        <f>IF(WT230&gt;0,(WV230*WU230)/WV9/WV10/60,"-")</f>
        <v>-</v>
      </c>
      <c r="XA230" s="107">
        <v>10</v>
      </c>
      <c r="XB230" s="4"/>
      <c r="XC230" s="108" t="str">
        <f>IF(XB230&gt;0,INDEX(Вхідні_дані!$A$1067:$F$1166,MATCH(XB230,Вхідні_дані!$C$1067:$C$1166,0),6),"-")</f>
        <v>-</v>
      </c>
      <c r="XD230" s="7"/>
      <c r="XE230" s="32" t="str">
        <f>IF(XB230&gt;0,(XD230*XC230)/XD9/XD10/60,"-")</f>
        <v>-</v>
      </c>
      <c r="XI230" s="107">
        <v>10</v>
      </c>
      <c r="XJ230" s="4"/>
      <c r="XK230" s="108" t="str">
        <f>IF(XJ230&gt;0,INDEX(Вхідні_дані!$A$1067:$F$1166,MATCH(XJ230,Вхідні_дані!$C$1067:$C$1166,0),6),"-")</f>
        <v>-</v>
      </c>
      <c r="XL230" s="7"/>
      <c r="XM230" s="32" t="str">
        <f>IF(XJ230&gt;0,(XL230*XK230)/XL9/XL10/60,"-")</f>
        <v>-</v>
      </c>
      <c r="XQ230" s="107">
        <v>10</v>
      </c>
      <c r="XR230" s="4"/>
      <c r="XS230" s="108" t="str">
        <f>IF(XR230&gt;0,INDEX(Вхідні_дані!$A$1067:$F$1166,MATCH(XR230,Вхідні_дані!$C$1067:$C$1166,0),6),"-")</f>
        <v>-</v>
      </c>
      <c r="XT230" s="7"/>
      <c r="XU230" s="32" t="str">
        <f>IF(XR230&gt;0,(XT230*XS230)/XT9/XT10/60,"-")</f>
        <v>-</v>
      </c>
      <c r="XY230" s="107">
        <v>10</v>
      </c>
      <c r="XZ230" s="4"/>
      <c r="YA230" s="108" t="str">
        <f>IF(XZ230&gt;0,INDEX(Вхідні_дані!$A$1067:$F$1166,MATCH(XZ230,Вхідні_дані!$C$1067:$C$1166,0),6),"-")</f>
        <v>-</v>
      </c>
      <c r="YB230" s="7"/>
      <c r="YC230" s="32" t="str">
        <f>IF(XZ230&gt;0,(YB230*YA230)/YB9/YB10/60,"-")</f>
        <v>-</v>
      </c>
      <c r="YG230" s="107">
        <v>10</v>
      </c>
      <c r="YH230" s="4"/>
      <c r="YI230" s="108" t="str">
        <f>IF(YH230&gt;0,INDEX(Вхідні_дані!$A$1067:$F$1166,MATCH(YH230,Вхідні_дані!$C$1067:$C$1166,0),6),"-")</f>
        <v>-</v>
      </c>
      <c r="YJ230" s="7"/>
      <c r="YK230" s="32" t="str">
        <f>IF(YH230&gt;0,(YJ230*YI230)/YJ9/YJ10/60,"-")</f>
        <v>-</v>
      </c>
      <c r="YO230" s="107">
        <v>10</v>
      </c>
      <c r="YP230" s="4"/>
      <c r="YQ230" s="108" t="str">
        <f>IF(YP230&gt;0,INDEX(Вхідні_дані!$A$1067:$F$1166,MATCH(YP230,Вхідні_дані!$C$1067:$C$1166,0),6),"-")</f>
        <v>-</v>
      </c>
      <c r="YR230" s="7"/>
      <c r="YS230" s="32" t="str">
        <f>IF(YP230&gt;0,(YR230*YQ230)/YR9/YR10/60,"-")</f>
        <v>-</v>
      </c>
      <c r="YW230" s="107">
        <v>10</v>
      </c>
      <c r="YX230" s="4"/>
      <c r="YY230" s="108" t="str">
        <f>IF(YX230&gt;0,INDEX(Вхідні_дані!$A$1067:$F$1166,MATCH(YX230,Вхідні_дані!$C$1067:$C$1166,0),6),"-")</f>
        <v>-</v>
      </c>
      <c r="YZ230" s="7"/>
      <c r="ZA230" s="32" t="str">
        <f>IF(YX230&gt;0,(YZ230*YY230)/YZ9/YZ10/60,"-")</f>
        <v>-</v>
      </c>
      <c r="ZE230" s="107">
        <v>10</v>
      </c>
      <c r="ZF230" s="4"/>
      <c r="ZG230" s="108" t="str">
        <f>IF(ZF230&gt;0,INDEX(Вхідні_дані!$A$1067:$F$1166,MATCH(ZF230,Вхідні_дані!$C$1067:$C$1166,0),6),"-")</f>
        <v>-</v>
      </c>
      <c r="ZH230" s="7"/>
      <c r="ZI230" s="32" t="str">
        <f>IF(ZF230&gt;0,(ZH230*ZG230)/ZH9/ZH10/60,"-")</f>
        <v>-</v>
      </c>
      <c r="ZM230" s="107">
        <v>10</v>
      </c>
      <c r="ZN230" s="4"/>
      <c r="ZO230" s="108" t="str">
        <f>IF(ZN230&gt;0,INDEX(Вхідні_дані!$A$1067:$F$1166,MATCH(ZN230,Вхідні_дані!$C$1067:$C$1166,0),6),"-")</f>
        <v>-</v>
      </c>
      <c r="ZP230" s="7"/>
      <c r="ZQ230" s="32" t="str">
        <f>IF(ZN230&gt;0,(ZP230*ZO230)/ZP9/ZP10/60,"-")</f>
        <v>-</v>
      </c>
      <c r="ZU230" s="107">
        <v>10</v>
      </c>
      <c r="ZV230" s="4"/>
      <c r="ZW230" s="108" t="str">
        <f>IF(ZV230&gt;0,INDEX(Вхідні_дані!$A$1067:$F$1166,MATCH(ZV230,Вхідні_дані!$C$1067:$C$1166,0),6),"-")</f>
        <v>-</v>
      </c>
      <c r="ZX230" s="7"/>
      <c r="ZY230" s="32" t="str">
        <f>IF(ZV230&gt;0,(ZX230*ZW230)/ZX9/ZX10/60,"-")</f>
        <v>-</v>
      </c>
      <c r="AAC230" s="107">
        <v>10</v>
      </c>
      <c r="AAD230" s="4"/>
      <c r="AAE230" s="108" t="str">
        <f>IF(AAD230&gt;0,INDEX(Вхідні_дані!$A$1067:$F$1166,MATCH(AAD230,Вхідні_дані!$C$1067:$C$1166,0),6),"-")</f>
        <v>-</v>
      </c>
      <c r="AAF230" s="7"/>
      <c r="AAG230" s="32" t="str">
        <f>IF(AAD230&gt;0,(AAF230*AAE230)/AAF9/AAF10/60,"-")</f>
        <v>-</v>
      </c>
      <c r="AAK230" s="107">
        <v>10</v>
      </c>
      <c r="AAL230" s="4"/>
      <c r="AAM230" s="108" t="str">
        <f>IF(AAL230&gt;0,INDEX(Вхідні_дані!$A$1067:$F$1166,MATCH(AAL230,Вхідні_дані!$C$1067:$C$1166,0),6),"-")</f>
        <v>-</v>
      </c>
      <c r="AAN230" s="7"/>
      <c r="AAO230" s="32" t="str">
        <f>IF(AAL230&gt;0,(AAN230*AAM230)/AAN9/AAN10/60,"-")</f>
        <v>-</v>
      </c>
      <c r="AAS230" s="107">
        <v>10</v>
      </c>
      <c r="AAT230" s="4"/>
      <c r="AAU230" s="108" t="str">
        <f>IF(AAT230&gt;0,INDEX(Вхідні_дані!$A$1067:$F$1166,MATCH(AAT230,Вхідні_дані!$C$1067:$C$1166,0),6),"-")</f>
        <v>-</v>
      </c>
      <c r="AAV230" s="7"/>
      <c r="AAW230" s="32" t="str">
        <f>IF(AAT230&gt;0,(AAV230*AAU230)/AAV9/AAV10/60,"-")</f>
        <v>-</v>
      </c>
      <c r="ABA230" s="107">
        <v>10</v>
      </c>
      <c r="ABB230" s="4"/>
      <c r="ABC230" s="108" t="str">
        <f>IF(ABB230&gt;0,INDEX(Вхідні_дані!$A$1067:$F$1166,MATCH(ABB230,Вхідні_дані!$C$1067:$C$1166,0),6),"-")</f>
        <v>-</v>
      </c>
      <c r="ABD230" s="7"/>
      <c r="ABE230" s="32" t="str">
        <f>IF(ABB230&gt;0,(ABD230*ABC230)/ABD9/ABD10/60,"-")</f>
        <v>-</v>
      </c>
      <c r="ABI230" s="107">
        <v>10</v>
      </c>
      <c r="ABJ230" s="4"/>
      <c r="ABK230" s="108" t="str">
        <f>IF(ABJ230&gt;0,INDEX(Вхідні_дані!$A$1067:$F$1166,MATCH(ABJ230,Вхідні_дані!$C$1067:$C$1166,0),6),"-")</f>
        <v>-</v>
      </c>
      <c r="ABL230" s="7"/>
      <c r="ABM230" s="32" t="str">
        <f>IF(ABJ230&gt;0,(ABL230*ABK230)/ABL9/ABL10/60,"-")</f>
        <v>-</v>
      </c>
      <c r="ABQ230" s="107">
        <v>10</v>
      </c>
      <c r="ABR230" s="4"/>
      <c r="ABS230" s="108" t="str">
        <f>IF(ABR230&gt;0,INDEX(Вхідні_дані!$A$1067:$F$1166,MATCH(ABR230,Вхідні_дані!$C$1067:$C$1166,0),6),"-")</f>
        <v>-</v>
      </c>
      <c r="ABT230" s="7"/>
      <c r="ABU230" s="32" t="str">
        <f>IF(ABR230&gt;0,(ABT230*ABS230)/ABT9/ABT10/60,"-")</f>
        <v>-</v>
      </c>
      <c r="ABY230" s="107">
        <v>10</v>
      </c>
      <c r="ABZ230" s="4"/>
      <c r="ACA230" s="108" t="str">
        <f>IF(ABZ230&gt;0,INDEX(Вхідні_дані!$A$1067:$F$1166,MATCH(ABZ230,Вхідні_дані!$C$1067:$C$1166,0),6),"-")</f>
        <v>-</v>
      </c>
      <c r="ACB230" s="7"/>
      <c r="ACC230" s="32" t="str">
        <f>IF(ABZ230&gt;0,(ACB230*ACA230)/ACB9/ACB10/60,"-")</f>
        <v>-</v>
      </c>
      <c r="ACG230" s="107">
        <v>10</v>
      </c>
      <c r="ACH230" s="4"/>
      <c r="ACI230" s="108" t="str">
        <f>IF(ACH230&gt;0,INDEX(Вхідні_дані!$A$1067:$F$1166,MATCH(ACH230,Вхідні_дані!$C$1067:$C$1166,0),6),"-")</f>
        <v>-</v>
      </c>
      <c r="ACJ230" s="7"/>
      <c r="ACK230" s="32" t="str">
        <f>IF(ACH230&gt;0,(ACJ230*ACI230)/ACJ9/ACJ10/60,"-")</f>
        <v>-</v>
      </c>
      <c r="ACO230" s="107">
        <v>10</v>
      </c>
      <c r="ACP230" s="4"/>
      <c r="ACQ230" s="108" t="str">
        <f>IF(ACP230&gt;0,INDEX(Вхідні_дані!$A$1067:$F$1166,MATCH(ACP230,Вхідні_дані!$C$1067:$C$1166,0),6),"-")</f>
        <v>-</v>
      </c>
      <c r="ACR230" s="7"/>
      <c r="ACS230" s="32" t="str">
        <f>IF(ACP230&gt;0,(ACR230*ACQ230)/ACR9/ACR10/60,"-")</f>
        <v>-</v>
      </c>
      <c r="ACW230" s="107">
        <v>10</v>
      </c>
      <c r="ACX230" s="4"/>
      <c r="ACY230" s="108" t="str">
        <f>IF(ACX230&gt;0,INDEX(Вхідні_дані!$A$1067:$F$1166,MATCH(ACX230,Вхідні_дані!$C$1067:$C$1166,0),6),"-")</f>
        <v>-</v>
      </c>
      <c r="ACZ230" s="7"/>
      <c r="ADA230" s="32" t="str">
        <f>IF(ACX230&gt;0,(ACZ230*ACY230)/ACZ9/ACZ10/60,"-")</f>
        <v>-</v>
      </c>
      <c r="ADE230" s="107">
        <v>10</v>
      </c>
      <c r="ADF230" s="4"/>
      <c r="ADG230" s="108" t="str">
        <f>IF(ADF230&gt;0,INDEX(Вхідні_дані!$A$1067:$F$1166,MATCH(ADF230,Вхідні_дані!$C$1067:$C$1166,0),6),"-")</f>
        <v>-</v>
      </c>
      <c r="ADH230" s="7"/>
      <c r="ADI230" s="32" t="str">
        <f>IF(ADF230&gt;0,(ADH230*ADG230)/ADH9/ADH10/60,"-")</f>
        <v>-</v>
      </c>
      <c r="ADM230" s="107">
        <v>10</v>
      </c>
      <c r="ADN230" s="4"/>
      <c r="ADO230" s="108" t="str">
        <f>IF(ADN230&gt;0,INDEX(Вхідні_дані!$A$1067:$F$1166,MATCH(ADN230,Вхідні_дані!$C$1067:$C$1166,0),6),"-")</f>
        <v>-</v>
      </c>
      <c r="ADP230" s="7"/>
      <c r="ADQ230" s="32" t="str">
        <f>IF(ADN230&gt;0,(ADP230*ADO230)/ADP9/ADP10/60,"-")</f>
        <v>-</v>
      </c>
    </row>
    <row r="232" spans="1:800" ht="39" customHeight="1" x14ac:dyDescent="0.25">
      <c r="B232" s="185" t="s">
        <v>155</v>
      </c>
      <c r="C232" s="186"/>
      <c r="D232" s="186"/>
      <c r="E232" s="186"/>
      <c r="F232" s="186"/>
      <c r="G232" s="186"/>
      <c r="H232" s="187"/>
      <c r="J232" s="185" t="s">
        <v>155</v>
      </c>
      <c r="K232" s="186"/>
      <c r="L232" s="186"/>
      <c r="M232" s="186"/>
      <c r="N232" s="186"/>
      <c r="O232" s="186"/>
      <c r="P232" s="187"/>
      <c r="R232" s="185" t="s">
        <v>155</v>
      </c>
      <c r="S232" s="186"/>
      <c r="T232" s="186"/>
      <c r="U232" s="186"/>
      <c r="V232" s="186"/>
      <c r="W232" s="186"/>
      <c r="X232" s="187"/>
      <c r="Z232" s="185" t="s">
        <v>155</v>
      </c>
      <c r="AA232" s="186"/>
      <c r="AB232" s="186"/>
      <c r="AC232" s="186"/>
      <c r="AD232" s="186"/>
      <c r="AE232" s="186"/>
      <c r="AF232" s="187"/>
      <c r="AH232" s="185" t="s">
        <v>155</v>
      </c>
      <c r="AI232" s="186"/>
      <c r="AJ232" s="186"/>
      <c r="AK232" s="186"/>
      <c r="AL232" s="186"/>
      <c r="AM232" s="186"/>
      <c r="AN232" s="187"/>
      <c r="AP232" s="185" t="s">
        <v>155</v>
      </c>
      <c r="AQ232" s="186"/>
      <c r="AR232" s="186"/>
      <c r="AS232" s="186"/>
      <c r="AT232" s="186"/>
      <c r="AU232" s="186"/>
      <c r="AV232" s="187"/>
      <c r="AX232" s="185" t="s">
        <v>155</v>
      </c>
      <c r="AY232" s="186"/>
      <c r="AZ232" s="186"/>
      <c r="BA232" s="186"/>
      <c r="BB232" s="186"/>
      <c r="BC232" s="186"/>
      <c r="BD232" s="187"/>
      <c r="BF232" s="185" t="s">
        <v>155</v>
      </c>
      <c r="BG232" s="186"/>
      <c r="BH232" s="186"/>
      <c r="BI232" s="186"/>
      <c r="BJ232" s="186"/>
      <c r="BK232" s="186"/>
      <c r="BL232" s="187"/>
      <c r="BN232" s="185" t="s">
        <v>155</v>
      </c>
      <c r="BO232" s="186"/>
      <c r="BP232" s="186"/>
      <c r="BQ232" s="186"/>
      <c r="BR232" s="186"/>
      <c r="BS232" s="186"/>
      <c r="BT232" s="187"/>
      <c r="BV232" s="185" t="s">
        <v>155</v>
      </c>
      <c r="BW232" s="186"/>
      <c r="BX232" s="186"/>
      <c r="BY232" s="186"/>
      <c r="BZ232" s="186"/>
      <c r="CA232" s="186"/>
      <c r="CB232" s="187"/>
      <c r="CD232" s="185" t="s">
        <v>155</v>
      </c>
      <c r="CE232" s="186"/>
      <c r="CF232" s="186"/>
      <c r="CG232" s="186"/>
      <c r="CH232" s="186"/>
      <c r="CI232" s="186"/>
      <c r="CJ232" s="187"/>
      <c r="CL232" s="185" t="s">
        <v>155</v>
      </c>
      <c r="CM232" s="186"/>
      <c r="CN232" s="186"/>
      <c r="CO232" s="186"/>
      <c r="CP232" s="186"/>
      <c r="CQ232" s="186"/>
      <c r="CR232" s="187"/>
      <c r="CT232" s="185" t="s">
        <v>155</v>
      </c>
      <c r="CU232" s="186"/>
      <c r="CV232" s="186"/>
      <c r="CW232" s="186"/>
      <c r="CX232" s="186"/>
      <c r="CY232" s="186"/>
      <c r="CZ232" s="187"/>
      <c r="DB232" s="185" t="s">
        <v>155</v>
      </c>
      <c r="DC232" s="186"/>
      <c r="DD232" s="186"/>
      <c r="DE232" s="186"/>
      <c r="DF232" s="186"/>
      <c r="DG232" s="186"/>
      <c r="DH232" s="187"/>
      <c r="DJ232" s="185" t="s">
        <v>155</v>
      </c>
      <c r="DK232" s="186"/>
      <c r="DL232" s="186"/>
      <c r="DM232" s="186"/>
      <c r="DN232" s="186"/>
      <c r="DO232" s="186"/>
      <c r="DP232" s="187"/>
      <c r="DR232" s="185" t="s">
        <v>155</v>
      </c>
      <c r="DS232" s="186"/>
      <c r="DT232" s="186"/>
      <c r="DU232" s="186"/>
      <c r="DV232" s="186"/>
      <c r="DW232" s="186"/>
      <c r="DX232" s="187"/>
      <c r="DZ232" s="185" t="s">
        <v>155</v>
      </c>
      <c r="EA232" s="186"/>
      <c r="EB232" s="186"/>
      <c r="EC232" s="186"/>
      <c r="ED232" s="186"/>
      <c r="EE232" s="186"/>
      <c r="EF232" s="187"/>
      <c r="EH232" s="185" t="s">
        <v>155</v>
      </c>
      <c r="EI232" s="186"/>
      <c r="EJ232" s="186"/>
      <c r="EK232" s="186"/>
      <c r="EL232" s="186"/>
      <c r="EM232" s="186"/>
      <c r="EN232" s="187"/>
      <c r="EP232" s="185" t="s">
        <v>155</v>
      </c>
      <c r="EQ232" s="186"/>
      <c r="ER232" s="186"/>
      <c r="ES232" s="186"/>
      <c r="ET232" s="186"/>
      <c r="EU232" s="186"/>
      <c r="EV232" s="187"/>
      <c r="EX232" s="185" t="s">
        <v>155</v>
      </c>
      <c r="EY232" s="186"/>
      <c r="EZ232" s="186"/>
      <c r="FA232" s="186"/>
      <c r="FB232" s="186"/>
      <c r="FC232" s="186"/>
      <c r="FD232" s="187"/>
      <c r="FF232" s="185" t="s">
        <v>155</v>
      </c>
      <c r="FG232" s="186"/>
      <c r="FH232" s="186"/>
      <c r="FI232" s="186"/>
      <c r="FJ232" s="186"/>
      <c r="FK232" s="186"/>
      <c r="FL232" s="187"/>
      <c r="FN232" s="185" t="s">
        <v>155</v>
      </c>
      <c r="FO232" s="186"/>
      <c r="FP232" s="186"/>
      <c r="FQ232" s="186"/>
      <c r="FR232" s="186"/>
      <c r="FS232" s="186"/>
      <c r="FT232" s="187"/>
      <c r="FV232" s="185" t="s">
        <v>155</v>
      </c>
      <c r="FW232" s="186"/>
      <c r="FX232" s="186"/>
      <c r="FY232" s="186"/>
      <c r="FZ232" s="186"/>
      <c r="GA232" s="186"/>
      <c r="GB232" s="187"/>
      <c r="GD232" s="185" t="s">
        <v>155</v>
      </c>
      <c r="GE232" s="186"/>
      <c r="GF232" s="186"/>
      <c r="GG232" s="186"/>
      <c r="GH232" s="186"/>
      <c r="GI232" s="186"/>
      <c r="GJ232" s="187"/>
      <c r="GL232" s="185" t="s">
        <v>155</v>
      </c>
      <c r="GM232" s="186"/>
      <c r="GN232" s="186"/>
      <c r="GO232" s="186"/>
      <c r="GP232" s="186"/>
      <c r="GQ232" s="186"/>
      <c r="GR232" s="187"/>
      <c r="GT232" s="185" t="s">
        <v>155</v>
      </c>
      <c r="GU232" s="186"/>
      <c r="GV232" s="186"/>
      <c r="GW232" s="186"/>
      <c r="GX232" s="186"/>
      <c r="GY232" s="186"/>
      <c r="GZ232" s="187"/>
      <c r="HB232" s="185" t="s">
        <v>155</v>
      </c>
      <c r="HC232" s="186"/>
      <c r="HD232" s="186"/>
      <c r="HE232" s="186"/>
      <c r="HF232" s="186"/>
      <c r="HG232" s="186"/>
      <c r="HH232" s="187"/>
      <c r="HJ232" s="185" t="s">
        <v>155</v>
      </c>
      <c r="HK232" s="186"/>
      <c r="HL232" s="186"/>
      <c r="HM232" s="186"/>
      <c r="HN232" s="186"/>
      <c r="HO232" s="186"/>
      <c r="HP232" s="187"/>
      <c r="HR232" s="185" t="s">
        <v>155</v>
      </c>
      <c r="HS232" s="186"/>
      <c r="HT232" s="186"/>
      <c r="HU232" s="186"/>
      <c r="HV232" s="186"/>
      <c r="HW232" s="186"/>
      <c r="HX232" s="187"/>
      <c r="HZ232" s="185" t="s">
        <v>155</v>
      </c>
      <c r="IA232" s="186"/>
      <c r="IB232" s="186"/>
      <c r="IC232" s="186"/>
      <c r="ID232" s="186"/>
      <c r="IE232" s="186"/>
      <c r="IF232" s="187"/>
      <c r="IH232" s="185" t="s">
        <v>155</v>
      </c>
      <c r="II232" s="186"/>
      <c r="IJ232" s="186"/>
      <c r="IK232" s="186"/>
      <c r="IL232" s="186"/>
      <c r="IM232" s="186"/>
      <c r="IN232" s="187"/>
      <c r="IP232" s="185" t="s">
        <v>155</v>
      </c>
      <c r="IQ232" s="186"/>
      <c r="IR232" s="186"/>
      <c r="IS232" s="186"/>
      <c r="IT232" s="186"/>
      <c r="IU232" s="186"/>
      <c r="IV232" s="187"/>
      <c r="IX232" s="185" t="s">
        <v>155</v>
      </c>
      <c r="IY232" s="186"/>
      <c r="IZ232" s="186"/>
      <c r="JA232" s="186"/>
      <c r="JB232" s="186"/>
      <c r="JC232" s="186"/>
      <c r="JD232" s="187"/>
      <c r="JF232" s="185" t="s">
        <v>155</v>
      </c>
      <c r="JG232" s="186"/>
      <c r="JH232" s="186"/>
      <c r="JI232" s="186"/>
      <c r="JJ232" s="186"/>
      <c r="JK232" s="186"/>
      <c r="JL232" s="187"/>
      <c r="JN232" s="185" t="s">
        <v>155</v>
      </c>
      <c r="JO232" s="186"/>
      <c r="JP232" s="186"/>
      <c r="JQ232" s="186"/>
      <c r="JR232" s="186"/>
      <c r="JS232" s="186"/>
      <c r="JT232" s="187"/>
      <c r="JV232" s="185" t="s">
        <v>155</v>
      </c>
      <c r="JW232" s="186"/>
      <c r="JX232" s="186"/>
      <c r="JY232" s="186"/>
      <c r="JZ232" s="186"/>
      <c r="KA232" s="186"/>
      <c r="KB232" s="187"/>
      <c r="KD232" s="185" t="s">
        <v>155</v>
      </c>
      <c r="KE232" s="186"/>
      <c r="KF232" s="186"/>
      <c r="KG232" s="186"/>
      <c r="KH232" s="186"/>
      <c r="KI232" s="186"/>
      <c r="KJ232" s="187"/>
      <c r="KL232" s="185" t="s">
        <v>155</v>
      </c>
      <c r="KM232" s="186"/>
      <c r="KN232" s="186"/>
      <c r="KO232" s="186"/>
      <c r="KP232" s="186"/>
      <c r="KQ232" s="186"/>
      <c r="KR232" s="187"/>
      <c r="KT232" s="185" t="s">
        <v>155</v>
      </c>
      <c r="KU232" s="186"/>
      <c r="KV232" s="186"/>
      <c r="KW232" s="186"/>
      <c r="KX232" s="186"/>
      <c r="KY232" s="186"/>
      <c r="KZ232" s="187"/>
      <c r="LB232" s="185" t="s">
        <v>155</v>
      </c>
      <c r="LC232" s="186"/>
      <c r="LD232" s="186"/>
      <c r="LE232" s="186"/>
      <c r="LF232" s="186"/>
      <c r="LG232" s="186"/>
      <c r="LH232" s="187"/>
      <c r="LJ232" s="185" t="s">
        <v>155</v>
      </c>
      <c r="LK232" s="186"/>
      <c r="LL232" s="186"/>
      <c r="LM232" s="186"/>
      <c r="LN232" s="186"/>
      <c r="LO232" s="186"/>
      <c r="LP232" s="187"/>
      <c r="LR232" s="185" t="s">
        <v>155</v>
      </c>
      <c r="LS232" s="186"/>
      <c r="LT232" s="186"/>
      <c r="LU232" s="186"/>
      <c r="LV232" s="186"/>
      <c r="LW232" s="186"/>
      <c r="LX232" s="187"/>
      <c r="LZ232" s="185" t="s">
        <v>155</v>
      </c>
      <c r="MA232" s="186"/>
      <c r="MB232" s="186"/>
      <c r="MC232" s="186"/>
      <c r="MD232" s="186"/>
      <c r="ME232" s="186"/>
      <c r="MF232" s="187"/>
      <c r="MH232" s="185" t="s">
        <v>155</v>
      </c>
      <c r="MI232" s="186"/>
      <c r="MJ232" s="186"/>
      <c r="MK232" s="186"/>
      <c r="ML232" s="186"/>
      <c r="MM232" s="186"/>
      <c r="MN232" s="187"/>
      <c r="MP232" s="185" t="s">
        <v>155</v>
      </c>
      <c r="MQ232" s="186"/>
      <c r="MR232" s="186"/>
      <c r="MS232" s="186"/>
      <c r="MT232" s="186"/>
      <c r="MU232" s="186"/>
      <c r="MV232" s="187"/>
      <c r="MX232" s="185" t="s">
        <v>155</v>
      </c>
      <c r="MY232" s="186"/>
      <c r="MZ232" s="186"/>
      <c r="NA232" s="186"/>
      <c r="NB232" s="186"/>
      <c r="NC232" s="186"/>
      <c r="ND232" s="187"/>
      <c r="NF232" s="185" t="s">
        <v>155</v>
      </c>
      <c r="NG232" s="186"/>
      <c r="NH232" s="186"/>
      <c r="NI232" s="186"/>
      <c r="NJ232" s="186"/>
      <c r="NK232" s="186"/>
      <c r="NL232" s="187"/>
      <c r="NN232" s="185" t="s">
        <v>155</v>
      </c>
      <c r="NO232" s="186"/>
      <c r="NP232" s="186"/>
      <c r="NQ232" s="186"/>
      <c r="NR232" s="186"/>
      <c r="NS232" s="186"/>
      <c r="NT232" s="187"/>
      <c r="NV232" s="185" t="s">
        <v>155</v>
      </c>
      <c r="NW232" s="186"/>
      <c r="NX232" s="186"/>
      <c r="NY232" s="186"/>
      <c r="NZ232" s="186"/>
      <c r="OA232" s="186"/>
      <c r="OB232" s="187"/>
      <c r="OD232" s="185" t="s">
        <v>155</v>
      </c>
      <c r="OE232" s="186"/>
      <c r="OF232" s="186"/>
      <c r="OG232" s="186"/>
      <c r="OH232" s="186"/>
      <c r="OI232" s="186"/>
      <c r="OJ232" s="187"/>
      <c r="OL232" s="185" t="s">
        <v>155</v>
      </c>
      <c r="OM232" s="186"/>
      <c r="ON232" s="186"/>
      <c r="OO232" s="186"/>
      <c r="OP232" s="186"/>
      <c r="OQ232" s="186"/>
      <c r="OR232" s="187"/>
      <c r="OT232" s="185" t="s">
        <v>155</v>
      </c>
      <c r="OU232" s="186"/>
      <c r="OV232" s="186"/>
      <c r="OW232" s="186"/>
      <c r="OX232" s="186"/>
      <c r="OY232" s="186"/>
      <c r="OZ232" s="187"/>
      <c r="PB232" s="185" t="s">
        <v>155</v>
      </c>
      <c r="PC232" s="186"/>
      <c r="PD232" s="186"/>
      <c r="PE232" s="186"/>
      <c r="PF232" s="186"/>
      <c r="PG232" s="186"/>
      <c r="PH232" s="187"/>
      <c r="PJ232" s="185" t="s">
        <v>155</v>
      </c>
      <c r="PK232" s="186"/>
      <c r="PL232" s="186"/>
      <c r="PM232" s="186"/>
      <c r="PN232" s="186"/>
      <c r="PO232" s="186"/>
      <c r="PP232" s="187"/>
      <c r="PR232" s="185" t="s">
        <v>155</v>
      </c>
      <c r="PS232" s="186"/>
      <c r="PT232" s="186"/>
      <c r="PU232" s="186"/>
      <c r="PV232" s="186"/>
      <c r="PW232" s="186"/>
      <c r="PX232" s="187"/>
      <c r="PZ232" s="185" t="s">
        <v>155</v>
      </c>
      <c r="QA232" s="186"/>
      <c r="QB232" s="186"/>
      <c r="QC232" s="186"/>
      <c r="QD232" s="186"/>
      <c r="QE232" s="186"/>
      <c r="QF232" s="187"/>
      <c r="QH232" s="185" t="s">
        <v>155</v>
      </c>
      <c r="QI232" s="186"/>
      <c r="QJ232" s="186"/>
      <c r="QK232" s="186"/>
      <c r="QL232" s="186"/>
      <c r="QM232" s="186"/>
      <c r="QN232" s="187"/>
      <c r="QP232" s="185" t="s">
        <v>155</v>
      </c>
      <c r="QQ232" s="186"/>
      <c r="QR232" s="186"/>
      <c r="QS232" s="186"/>
      <c r="QT232" s="186"/>
      <c r="QU232" s="186"/>
      <c r="QV232" s="187"/>
      <c r="QX232" s="185" t="s">
        <v>155</v>
      </c>
      <c r="QY232" s="186"/>
      <c r="QZ232" s="186"/>
      <c r="RA232" s="186"/>
      <c r="RB232" s="186"/>
      <c r="RC232" s="186"/>
      <c r="RD232" s="187"/>
      <c r="RF232" s="185" t="s">
        <v>155</v>
      </c>
      <c r="RG232" s="186"/>
      <c r="RH232" s="186"/>
      <c r="RI232" s="186"/>
      <c r="RJ232" s="186"/>
      <c r="RK232" s="186"/>
      <c r="RL232" s="187"/>
      <c r="RN232" s="185" t="s">
        <v>155</v>
      </c>
      <c r="RO232" s="186"/>
      <c r="RP232" s="186"/>
      <c r="RQ232" s="186"/>
      <c r="RR232" s="186"/>
      <c r="RS232" s="186"/>
      <c r="RT232" s="187"/>
      <c r="RV232" s="185" t="s">
        <v>155</v>
      </c>
      <c r="RW232" s="186"/>
      <c r="RX232" s="186"/>
      <c r="RY232" s="186"/>
      <c r="RZ232" s="186"/>
      <c r="SA232" s="186"/>
      <c r="SB232" s="187"/>
      <c r="SD232" s="185" t="s">
        <v>155</v>
      </c>
      <c r="SE232" s="186"/>
      <c r="SF232" s="186"/>
      <c r="SG232" s="186"/>
      <c r="SH232" s="186"/>
      <c r="SI232" s="186"/>
      <c r="SJ232" s="187"/>
      <c r="SL232" s="185" t="s">
        <v>155</v>
      </c>
      <c r="SM232" s="186"/>
      <c r="SN232" s="186"/>
      <c r="SO232" s="186"/>
      <c r="SP232" s="186"/>
      <c r="SQ232" s="186"/>
      <c r="SR232" s="187"/>
      <c r="ST232" s="185" t="s">
        <v>155</v>
      </c>
      <c r="SU232" s="186"/>
      <c r="SV232" s="186"/>
      <c r="SW232" s="186"/>
      <c r="SX232" s="186"/>
      <c r="SY232" s="186"/>
      <c r="SZ232" s="187"/>
      <c r="TB232" s="185" t="s">
        <v>155</v>
      </c>
      <c r="TC232" s="186"/>
      <c r="TD232" s="186"/>
      <c r="TE232" s="186"/>
      <c r="TF232" s="186"/>
      <c r="TG232" s="186"/>
      <c r="TH232" s="187"/>
      <c r="TJ232" s="185" t="s">
        <v>155</v>
      </c>
      <c r="TK232" s="186"/>
      <c r="TL232" s="186"/>
      <c r="TM232" s="186"/>
      <c r="TN232" s="186"/>
      <c r="TO232" s="186"/>
      <c r="TP232" s="187"/>
      <c r="TR232" s="185" t="s">
        <v>155</v>
      </c>
      <c r="TS232" s="186"/>
      <c r="TT232" s="186"/>
      <c r="TU232" s="186"/>
      <c r="TV232" s="186"/>
      <c r="TW232" s="186"/>
      <c r="TX232" s="187"/>
      <c r="TZ232" s="185" t="s">
        <v>155</v>
      </c>
      <c r="UA232" s="186"/>
      <c r="UB232" s="186"/>
      <c r="UC232" s="186"/>
      <c r="UD232" s="186"/>
      <c r="UE232" s="186"/>
      <c r="UF232" s="187"/>
      <c r="UH232" s="185" t="s">
        <v>155</v>
      </c>
      <c r="UI232" s="186"/>
      <c r="UJ232" s="186"/>
      <c r="UK232" s="186"/>
      <c r="UL232" s="186"/>
      <c r="UM232" s="186"/>
      <c r="UN232" s="187"/>
      <c r="UP232" s="185" t="s">
        <v>155</v>
      </c>
      <c r="UQ232" s="186"/>
      <c r="UR232" s="186"/>
      <c r="US232" s="186"/>
      <c r="UT232" s="186"/>
      <c r="UU232" s="186"/>
      <c r="UV232" s="187"/>
      <c r="UX232" s="185" t="s">
        <v>155</v>
      </c>
      <c r="UY232" s="186"/>
      <c r="UZ232" s="186"/>
      <c r="VA232" s="186"/>
      <c r="VB232" s="186"/>
      <c r="VC232" s="186"/>
      <c r="VD232" s="187"/>
      <c r="VF232" s="185" t="s">
        <v>155</v>
      </c>
      <c r="VG232" s="186"/>
      <c r="VH232" s="186"/>
      <c r="VI232" s="186"/>
      <c r="VJ232" s="186"/>
      <c r="VK232" s="186"/>
      <c r="VL232" s="187"/>
      <c r="VN232" s="185" t="s">
        <v>155</v>
      </c>
      <c r="VO232" s="186"/>
      <c r="VP232" s="186"/>
      <c r="VQ232" s="186"/>
      <c r="VR232" s="186"/>
      <c r="VS232" s="186"/>
      <c r="VT232" s="187"/>
      <c r="VV232" s="185" t="s">
        <v>155</v>
      </c>
      <c r="VW232" s="186"/>
      <c r="VX232" s="186"/>
      <c r="VY232" s="186"/>
      <c r="VZ232" s="186"/>
      <c r="WA232" s="186"/>
      <c r="WB232" s="187"/>
      <c r="WD232" s="185" t="s">
        <v>155</v>
      </c>
      <c r="WE232" s="186"/>
      <c r="WF232" s="186"/>
      <c r="WG232" s="186"/>
      <c r="WH232" s="186"/>
      <c r="WI232" s="186"/>
      <c r="WJ232" s="187"/>
      <c r="WL232" s="185" t="s">
        <v>155</v>
      </c>
      <c r="WM232" s="186"/>
      <c r="WN232" s="186"/>
      <c r="WO232" s="186"/>
      <c r="WP232" s="186"/>
      <c r="WQ232" s="186"/>
      <c r="WR232" s="187"/>
      <c r="WT232" s="185" t="s">
        <v>155</v>
      </c>
      <c r="WU232" s="186"/>
      <c r="WV232" s="186"/>
      <c r="WW232" s="186"/>
      <c r="WX232" s="186"/>
      <c r="WY232" s="186"/>
      <c r="WZ232" s="187"/>
      <c r="XB232" s="185" t="s">
        <v>155</v>
      </c>
      <c r="XC232" s="186"/>
      <c r="XD232" s="186"/>
      <c r="XE232" s="186"/>
      <c r="XF232" s="186"/>
      <c r="XG232" s="186"/>
      <c r="XH232" s="187"/>
      <c r="XJ232" s="185" t="s">
        <v>155</v>
      </c>
      <c r="XK232" s="186"/>
      <c r="XL232" s="186"/>
      <c r="XM232" s="186"/>
      <c r="XN232" s="186"/>
      <c r="XO232" s="186"/>
      <c r="XP232" s="187"/>
      <c r="XR232" s="185" t="s">
        <v>155</v>
      </c>
      <c r="XS232" s="186"/>
      <c r="XT232" s="186"/>
      <c r="XU232" s="186"/>
      <c r="XV232" s="186"/>
      <c r="XW232" s="186"/>
      <c r="XX232" s="187"/>
      <c r="XZ232" s="185" t="s">
        <v>155</v>
      </c>
      <c r="YA232" s="186"/>
      <c r="YB232" s="186"/>
      <c r="YC232" s="186"/>
      <c r="YD232" s="186"/>
      <c r="YE232" s="186"/>
      <c r="YF232" s="187"/>
      <c r="YH232" s="185" t="s">
        <v>155</v>
      </c>
      <c r="YI232" s="186"/>
      <c r="YJ232" s="186"/>
      <c r="YK232" s="186"/>
      <c r="YL232" s="186"/>
      <c r="YM232" s="186"/>
      <c r="YN232" s="187"/>
      <c r="YP232" s="185" t="s">
        <v>155</v>
      </c>
      <c r="YQ232" s="186"/>
      <c r="YR232" s="186"/>
      <c r="YS232" s="186"/>
      <c r="YT232" s="186"/>
      <c r="YU232" s="186"/>
      <c r="YV232" s="187"/>
      <c r="YX232" s="185" t="s">
        <v>155</v>
      </c>
      <c r="YY232" s="186"/>
      <c r="YZ232" s="186"/>
      <c r="ZA232" s="186"/>
      <c r="ZB232" s="186"/>
      <c r="ZC232" s="186"/>
      <c r="ZD232" s="187"/>
      <c r="ZF232" s="185" t="s">
        <v>155</v>
      </c>
      <c r="ZG232" s="186"/>
      <c r="ZH232" s="186"/>
      <c r="ZI232" s="186"/>
      <c r="ZJ232" s="186"/>
      <c r="ZK232" s="186"/>
      <c r="ZL232" s="187"/>
      <c r="ZN232" s="185" t="s">
        <v>155</v>
      </c>
      <c r="ZO232" s="186"/>
      <c r="ZP232" s="186"/>
      <c r="ZQ232" s="186"/>
      <c r="ZR232" s="186"/>
      <c r="ZS232" s="186"/>
      <c r="ZT232" s="187"/>
      <c r="ZV232" s="185" t="s">
        <v>155</v>
      </c>
      <c r="ZW232" s="186"/>
      <c r="ZX232" s="186"/>
      <c r="ZY232" s="186"/>
      <c r="ZZ232" s="186"/>
      <c r="AAA232" s="186"/>
      <c r="AAB232" s="187"/>
      <c r="AAD232" s="185" t="s">
        <v>155</v>
      </c>
      <c r="AAE232" s="186"/>
      <c r="AAF232" s="186"/>
      <c r="AAG232" s="186"/>
      <c r="AAH232" s="186"/>
      <c r="AAI232" s="186"/>
      <c r="AAJ232" s="187"/>
      <c r="AAL232" s="185" t="s">
        <v>155</v>
      </c>
      <c r="AAM232" s="186"/>
      <c r="AAN232" s="186"/>
      <c r="AAO232" s="186"/>
      <c r="AAP232" s="186"/>
      <c r="AAQ232" s="186"/>
      <c r="AAR232" s="187"/>
      <c r="AAT232" s="185" t="s">
        <v>155</v>
      </c>
      <c r="AAU232" s="186"/>
      <c r="AAV232" s="186"/>
      <c r="AAW232" s="186"/>
      <c r="AAX232" s="186"/>
      <c r="AAY232" s="186"/>
      <c r="AAZ232" s="187"/>
      <c r="ABB232" s="185" t="s">
        <v>155</v>
      </c>
      <c r="ABC232" s="186"/>
      <c r="ABD232" s="186"/>
      <c r="ABE232" s="186"/>
      <c r="ABF232" s="186"/>
      <c r="ABG232" s="186"/>
      <c r="ABH232" s="187"/>
      <c r="ABJ232" s="185" t="s">
        <v>155</v>
      </c>
      <c r="ABK232" s="186"/>
      <c r="ABL232" s="186"/>
      <c r="ABM232" s="186"/>
      <c r="ABN232" s="186"/>
      <c r="ABO232" s="186"/>
      <c r="ABP232" s="187"/>
      <c r="ABR232" s="185" t="s">
        <v>155</v>
      </c>
      <c r="ABS232" s="186"/>
      <c r="ABT232" s="186"/>
      <c r="ABU232" s="186"/>
      <c r="ABV232" s="186"/>
      <c r="ABW232" s="186"/>
      <c r="ABX232" s="187"/>
      <c r="ABZ232" s="185" t="s">
        <v>155</v>
      </c>
      <c r="ACA232" s="186"/>
      <c r="ACB232" s="186"/>
      <c r="ACC232" s="186"/>
      <c r="ACD232" s="186"/>
      <c r="ACE232" s="186"/>
      <c r="ACF232" s="187"/>
      <c r="ACH232" s="185" t="s">
        <v>155</v>
      </c>
      <c r="ACI232" s="186"/>
      <c r="ACJ232" s="186"/>
      <c r="ACK232" s="186"/>
      <c r="ACL232" s="186"/>
      <c r="ACM232" s="186"/>
      <c r="ACN232" s="187"/>
      <c r="ACP232" s="185" t="s">
        <v>155</v>
      </c>
      <c r="ACQ232" s="186"/>
      <c r="ACR232" s="186"/>
      <c r="ACS232" s="186"/>
      <c r="ACT232" s="186"/>
      <c r="ACU232" s="186"/>
      <c r="ACV232" s="187"/>
      <c r="ACX232" s="185" t="s">
        <v>155</v>
      </c>
      <c r="ACY232" s="186"/>
      <c r="ACZ232" s="186"/>
      <c r="ADA232" s="186"/>
      <c r="ADB232" s="186"/>
      <c r="ADC232" s="186"/>
      <c r="ADD232" s="187"/>
      <c r="ADF232" s="185" t="s">
        <v>155</v>
      </c>
      <c r="ADG232" s="186"/>
      <c r="ADH232" s="186"/>
      <c r="ADI232" s="186"/>
      <c r="ADJ232" s="186"/>
      <c r="ADK232" s="186"/>
      <c r="ADL232" s="187"/>
      <c r="ADN232" s="185" t="s">
        <v>155</v>
      </c>
      <c r="ADO232" s="186"/>
      <c r="ADP232" s="186"/>
      <c r="ADQ232" s="186"/>
      <c r="ADR232" s="186"/>
      <c r="ADS232" s="186"/>
      <c r="ADT232" s="187"/>
    </row>
    <row r="233" spans="1:800" outlineLevel="1" x14ac:dyDescent="0.25"/>
    <row r="234" spans="1:800" ht="44.25" outlineLevel="1" x14ac:dyDescent="0.25">
      <c r="B234" s="31" t="s">
        <v>158</v>
      </c>
      <c r="C234" s="31" t="s">
        <v>159</v>
      </c>
      <c r="D234" s="31" t="s">
        <v>160</v>
      </c>
      <c r="E234" s="31" t="s">
        <v>161</v>
      </c>
      <c r="J234" s="31" t="s">
        <v>158</v>
      </c>
      <c r="K234" s="31" t="s">
        <v>159</v>
      </c>
      <c r="L234" s="31" t="s">
        <v>160</v>
      </c>
      <c r="M234" s="31" t="s">
        <v>161</v>
      </c>
      <c r="R234" s="31" t="s">
        <v>158</v>
      </c>
      <c r="S234" s="31" t="s">
        <v>159</v>
      </c>
      <c r="T234" s="31" t="s">
        <v>160</v>
      </c>
      <c r="U234" s="31" t="s">
        <v>161</v>
      </c>
      <c r="Z234" s="31" t="s">
        <v>158</v>
      </c>
      <c r="AA234" s="31" t="s">
        <v>159</v>
      </c>
      <c r="AB234" s="31" t="s">
        <v>160</v>
      </c>
      <c r="AC234" s="31" t="s">
        <v>161</v>
      </c>
      <c r="AH234" s="31" t="s">
        <v>158</v>
      </c>
      <c r="AI234" s="31" t="s">
        <v>159</v>
      </c>
      <c r="AJ234" s="31" t="s">
        <v>160</v>
      </c>
      <c r="AK234" s="31" t="s">
        <v>161</v>
      </c>
      <c r="AP234" s="31" t="s">
        <v>158</v>
      </c>
      <c r="AQ234" s="31" t="s">
        <v>159</v>
      </c>
      <c r="AR234" s="31" t="s">
        <v>160</v>
      </c>
      <c r="AS234" s="31" t="s">
        <v>161</v>
      </c>
      <c r="AX234" s="31" t="s">
        <v>158</v>
      </c>
      <c r="AY234" s="31" t="s">
        <v>159</v>
      </c>
      <c r="AZ234" s="31" t="s">
        <v>160</v>
      </c>
      <c r="BA234" s="31" t="s">
        <v>161</v>
      </c>
      <c r="BF234" s="31" t="s">
        <v>158</v>
      </c>
      <c r="BG234" s="31" t="s">
        <v>159</v>
      </c>
      <c r="BH234" s="31" t="s">
        <v>160</v>
      </c>
      <c r="BI234" s="31" t="s">
        <v>161</v>
      </c>
      <c r="BN234" s="31" t="s">
        <v>158</v>
      </c>
      <c r="BO234" s="31" t="s">
        <v>159</v>
      </c>
      <c r="BP234" s="31" t="s">
        <v>160</v>
      </c>
      <c r="BQ234" s="31" t="s">
        <v>161</v>
      </c>
      <c r="BV234" s="31" t="s">
        <v>158</v>
      </c>
      <c r="BW234" s="31" t="s">
        <v>159</v>
      </c>
      <c r="BX234" s="31" t="s">
        <v>160</v>
      </c>
      <c r="BY234" s="31" t="s">
        <v>161</v>
      </c>
      <c r="CD234" s="31" t="s">
        <v>158</v>
      </c>
      <c r="CE234" s="31" t="s">
        <v>159</v>
      </c>
      <c r="CF234" s="31" t="s">
        <v>160</v>
      </c>
      <c r="CG234" s="31" t="s">
        <v>161</v>
      </c>
      <c r="CL234" s="31" t="s">
        <v>158</v>
      </c>
      <c r="CM234" s="31" t="s">
        <v>159</v>
      </c>
      <c r="CN234" s="31" t="s">
        <v>160</v>
      </c>
      <c r="CO234" s="31" t="s">
        <v>161</v>
      </c>
      <c r="CT234" s="31" t="s">
        <v>158</v>
      </c>
      <c r="CU234" s="31" t="s">
        <v>159</v>
      </c>
      <c r="CV234" s="31" t="s">
        <v>160</v>
      </c>
      <c r="CW234" s="31" t="s">
        <v>161</v>
      </c>
      <c r="DB234" s="31" t="s">
        <v>158</v>
      </c>
      <c r="DC234" s="31" t="s">
        <v>159</v>
      </c>
      <c r="DD234" s="31" t="s">
        <v>160</v>
      </c>
      <c r="DE234" s="31" t="s">
        <v>161</v>
      </c>
      <c r="DJ234" s="31" t="s">
        <v>158</v>
      </c>
      <c r="DK234" s="31" t="s">
        <v>159</v>
      </c>
      <c r="DL234" s="31" t="s">
        <v>160</v>
      </c>
      <c r="DM234" s="31" t="s">
        <v>161</v>
      </c>
      <c r="DR234" s="31" t="s">
        <v>158</v>
      </c>
      <c r="DS234" s="31" t="s">
        <v>159</v>
      </c>
      <c r="DT234" s="31" t="s">
        <v>160</v>
      </c>
      <c r="DU234" s="31" t="s">
        <v>161</v>
      </c>
      <c r="DZ234" s="31" t="s">
        <v>158</v>
      </c>
      <c r="EA234" s="31" t="s">
        <v>159</v>
      </c>
      <c r="EB234" s="31" t="s">
        <v>160</v>
      </c>
      <c r="EC234" s="31" t="s">
        <v>161</v>
      </c>
      <c r="EH234" s="31" t="s">
        <v>158</v>
      </c>
      <c r="EI234" s="31" t="s">
        <v>159</v>
      </c>
      <c r="EJ234" s="31" t="s">
        <v>160</v>
      </c>
      <c r="EK234" s="31" t="s">
        <v>161</v>
      </c>
      <c r="EP234" s="31" t="s">
        <v>158</v>
      </c>
      <c r="EQ234" s="31" t="s">
        <v>159</v>
      </c>
      <c r="ER234" s="31" t="s">
        <v>160</v>
      </c>
      <c r="ES234" s="31" t="s">
        <v>161</v>
      </c>
      <c r="EX234" s="31" t="s">
        <v>158</v>
      </c>
      <c r="EY234" s="31" t="s">
        <v>159</v>
      </c>
      <c r="EZ234" s="31" t="s">
        <v>160</v>
      </c>
      <c r="FA234" s="31" t="s">
        <v>161</v>
      </c>
      <c r="FF234" s="31" t="s">
        <v>158</v>
      </c>
      <c r="FG234" s="31" t="s">
        <v>159</v>
      </c>
      <c r="FH234" s="31" t="s">
        <v>160</v>
      </c>
      <c r="FI234" s="31" t="s">
        <v>161</v>
      </c>
      <c r="FN234" s="31" t="s">
        <v>158</v>
      </c>
      <c r="FO234" s="31" t="s">
        <v>159</v>
      </c>
      <c r="FP234" s="31" t="s">
        <v>160</v>
      </c>
      <c r="FQ234" s="31" t="s">
        <v>161</v>
      </c>
      <c r="FV234" s="31" t="s">
        <v>158</v>
      </c>
      <c r="FW234" s="31" t="s">
        <v>159</v>
      </c>
      <c r="FX234" s="31" t="s">
        <v>160</v>
      </c>
      <c r="FY234" s="31" t="s">
        <v>161</v>
      </c>
      <c r="GD234" s="31" t="s">
        <v>158</v>
      </c>
      <c r="GE234" s="31" t="s">
        <v>159</v>
      </c>
      <c r="GF234" s="31" t="s">
        <v>160</v>
      </c>
      <c r="GG234" s="31" t="s">
        <v>161</v>
      </c>
      <c r="GL234" s="31" t="s">
        <v>158</v>
      </c>
      <c r="GM234" s="31" t="s">
        <v>159</v>
      </c>
      <c r="GN234" s="31" t="s">
        <v>160</v>
      </c>
      <c r="GO234" s="31" t="s">
        <v>161</v>
      </c>
      <c r="GT234" s="31" t="s">
        <v>158</v>
      </c>
      <c r="GU234" s="31" t="s">
        <v>159</v>
      </c>
      <c r="GV234" s="31" t="s">
        <v>160</v>
      </c>
      <c r="GW234" s="31" t="s">
        <v>161</v>
      </c>
      <c r="HB234" s="31" t="s">
        <v>158</v>
      </c>
      <c r="HC234" s="31" t="s">
        <v>159</v>
      </c>
      <c r="HD234" s="31" t="s">
        <v>160</v>
      </c>
      <c r="HE234" s="31" t="s">
        <v>161</v>
      </c>
      <c r="HJ234" s="31" t="s">
        <v>158</v>
      </c>
      <c r="HK234" s="31" t="s">
        <v>159</v>
      </c>
      <c r="HL234" s="31" t="s">
        <v>160</v>
      </c>
      <c r="HM234" s="31" t="s">
        <v>161</v>
      </c>
      <c r="HR234" s="31" t="s">
        <v>158</v>
      </c>
      <c r="HS234" s="31" t="s">
        <v>159</v>
      </c>
      <c r="HT234" s="31" t="s">
        <v>160</v>
      </c>
      <c r="HU234" s="31" t="s">
        <v>161</v>
      </c>
      <c r="HZ234" s="31" t="s">
        <v>158</v>
      </c>
      <c r="IA234" s="31" t="s">
        <v>159</v>
      </c>
      <c r="IB234" s="31" t="s">
        <v>160</v>
      </c>
      <c r="IC234" s="31" t="s">
        <v>161</v>
      </c>
      <c r="IH234" s="31" t="s">
        <v>158</v>
      </c>
      <c r="II234" s="31" t="s">
        <v>159</v>
      </c>
      <c r="IJ234" s="31" t="s">
        <v>160</v>
      </c>
      <c r="IK234" s="31" t="s">
        <v>161</v>
      </c>
      <c r="IP234" s="31" t="s">
        <v>158</v>
      </c>
      <c r="IQ234" s="31" t="s">
        <v>159</v>
      </c>
      <c r="IR234" s="31" t="s">
        <v>160</v>
      </c>
      <c r="IS234" s="31" t="s">
        <v>161</v>
      </c>
      <c r="IX234" s="31" t="s">
        <v>158</v>
      </c>
      <c r="IY234" s="31" t="s">
        <v>159</v>
      </c>
      <c r="IZ234" s="31" t="s">
        <v>160</v>
      </c>
      <c r="JA234" s="31" t="s">
        <v>161</v>
      </c>
      <c r="JF234" s="31" t="s">
        <v>158</v>
      </c>
      <c r="JG234" s="31" t="s">
        <v>159</v>
      </c>
      <c r="JH234" s="31" t="s">
        <v>160</v>
      </c>
      <c r="JI234" s="31" t="s">
        <v>161</v>
      </c>
      <c r="JN234" s="31" t="s">
        <v>158</v>
      </c>
      <c r="JO234" s="31" t="s">
        <v>159</v>
      </c>
      <c r="JP234" s="31" t="s">
        <v>160</v>
      </c>
      <c r="JQ234" s="31" t="s">
        <v>161</v>
      </c>
      <c r="JV234" s="31" t="s">
        <v>158</v>
      </c>
      <c r="JW234" s="31" t="s">
        <v>159</v>
      </c>
      <c r="JX234" s="31" t="s">
        <v>160</v>
      </c>
      <c r="JY234" s="31" t="s">
        <v>161</v>
      </c>
      <c r="KD234" s="31" t="s">
        <v>158</v>
      </c>
      <c r="KE234" s="31" t="s">
        <v>159</v>
      </c>
      <c r="KF234" s="31" t="s">
        <v>160</v>
      </c>
      <c r="KG234" s="31" t="s">
        <v>161</v>
      </c>
      <c r="KL234" s="31" t="s">
        <v>158</v>
      </c>
      <c r="KM234" s="31" t="s">
        <v>159</v>
      </c>
      <c r="KN234" s="31" t="s">
        <v>160</v>
      </c>
      <c r="KO234" s="31" t="s">
        <v>161</v>
      </c>
      <c r="KT234" s="31" t="s">
        <v>158</v>
      </c>
      <c r="KU234" s="31" t="s">
        <v>159</v>
      </c>
      <c r="KV234" s="31" t="s">
        <v>160</v>
      </c>
      <c r="KW234" s="31" t="s">
        <v>161</v>
      </c>
      <c r="LB234" s="31" t="s">
        <v>158</v>
      </c>
      <c r="LC234" s="31" t="s">
        <v>159</v>
      </c>
      <c r="LD234" s="31" t="s">
        <v>160</v>
      </c>
      <c r="LE234" s="31" t="s">
        <v>161</v>
      </c>
      <c r="LJ234" s="31" t="s">
        <v>158</v>
      </c>
      <c r="LK234" s="31" t="s">
        <v>159</v>
      </c>
      <c r="LL234" s="31" t="s">
        <v>160</v>
      </c>
      <c r="LM234" s="31" t="s">
        <v>161</v>
      </c>
      <c r="LR234" s="31" t="s">
        <v>158</v>
      </c>
      <c r="LS234" s="31" t="s">
        <v>159</v>
      </c>
      <c r="LT234" s="31" t="s">
        <v>160</v>
      </c>
      <c r="LU234" s="31" t="s">
        <v>161</v>
      </c>
      <c r="LZ234" s="31" t="s">
        <v>158</v>
      </c>
      <c r="MA234" s="31" t="s">
        <v>159</v>
      </c>
      <c r="MB234" s="31" t="s">
        <v>160</v>
      </c>
      <c r="MC234" s="31" t="s">
        <v>161</v>
      </c>
      <c r="MH234" s="31" t="s">
        <v>158</v>
      </c>
      <c r="MI234" s="31" t="s">
        <v>159</v>
      </c>
      <c r="MJ234" s="31" t="s">
        <v>160</v>
      </c>
      <c r="MK234" s="31" t="s">
        <v>161</v>
      </c>
      <c r="MP234" s="31" t="s">
        <v>158</v>
      </c>
      <c r="MQ234" s="31" t="s">
        <v>159</v>
      </c>
      <c r="MR234" s="31" t="s">
        <v>160</v>
      </c>
      <c r="MS234" s="31" t="s">
        <v>161</v>
      </c>
      <c r="MX234" s="31" t="s">
        <v>158</v>
      </c>
      <c r="MY234" s="31" t="s">
        <v>159</v>
      </c>
      <c r="MZ234" s="31" t="s">
        <v>160</v>
      </c>
      <c r="NA234" s="31" t="s">
        <v>161</v>
      </c>
      <c r="NF234" s="31" t="s">
        <v>158</v>
      </c>
      <c r="NG234" s="31" t="s">
        <v>159</v>
      </c>
      <c r="NH234" s="31" t="s">
        <v>160</v>
      </c>
      <c r="NI234" s="31" t="s">
        <v>161</v>
      </c>
      <c r="NN234" s="31" t="s">
        <v>158</v>
      </c>
      <c r="NO234" s="31" t="s">
        <v>159</v>
      </c>
      <c r="NP234" s="31" t="s">
        <v>160</v>
      </c>
      <c r="NQ234" s="31" t="s">
        <v>161</v>
      </c>
      <c r="NV234" s="31" t="s">
        <v>158</v>
      </c>
      <c r="NW234" s="31" t="s">
        <v>159</v>
      </c>
      <c r="NX234" s="31" t="s">
        <v>160</v>
      </c>
      <c r="NY234" s="31" t="s">
        <v>161</v>
      </c>
      <c r="OD234" s="31" t="s">
        <v>158</v>
      </c>
      <c r="OE234" s="31" t="s">
        <v>159</v>
      </c>
      <c r="OF234" s="31" t="s">
        <v>160</v>
      </c>
      <c r="OG234" s="31" t="s">
        <v>161</v>
      </c>
      <c r="OL234" s="31" t="s">
        <v>158</v>
      </c>
      <c r="OM234" s="31" t="s">
        <v>159</v>
      </c>
      <c r="ON234" s="31" t="s">
        <v>160</v>
      </c>
      <c r="OO234" s="31" t="s">
        <v>161</v>
      </c>
      <c r="OT234" s="31" t="s">
        <v>158</v>
      </c>
      <c r="OU234" s="31" t="s">
        <v>159</v>
      </c>
      <c r="OV234" s="31" t="s">
        <v>160</v>
      </c>
      <c r="OW234" s="31" t="s">
        <v>161</v>
      </c>
      <c r="PB234" s="31" t="s">
        <v>158</v>
      </c>
      <c r="PC234" s="31" t="s">
        <v>159</v>
      </c>
      <c r="PD234" s="31" t="s">
        <v>160</v>
      </c>
      <c r="PE234" s="31" t="s">
        <v>161</v>
      </c>
      <c r="PJ234" s="31" t="s">
        <v>158</v>
      </c>
      <c r="PK234" s="31" t="s">
        <v>159</v>
      </c>
      <c r="PL234" s="31" t="s">
        <v>160</v>
      </c>
      <c r="PM234" s="31" t="s">
        <v>161</v>
      </c>
      <c r="PR234" s="31" t="s">
        <v>158</v>
      </c>
      <c r="PS234" s="31" t="s">
        <v>159</v>
      </c>
      <c r="PT234" s="31" t="s">
        <v>160</v>
      </c>
      <c r="PU234" s="31" t="s">
        <v>161</v>
      </c>
      <c r="PZ234" s="31" t="s">
        <v>158</v>
      </c>
      <c r="QA234" s="31" t="s">
        <v>159</v>
      </c>
      <c r="QB234" s="31" t="s">
        <v>160</v>
      </c>
      <c r="QC234" s="31" t="s">
        <v>161</v>
      </c>
      <c r="QH234" s="31" t="s">
        <v>158</v>
      </c>
      <c r="QI234" s="31" t="s">
        <v>159</v>
      </c>
      <c r="QJ234" s="31" t="s">
        <v>160</v>
      </c>
      <c r="QK234" s="31" t="s">
        <v>161</v>
      </c>
      <c r="QP234" s="31" t="s">
        <v>158</v>
      </c>
      <c r="QQ234" s="31" t="s">
        <v>159</v>
      </c>
      <c r="QR234" s="31" t="s">
        <v>160</v>
      </c>
      <c r="QS234" s="31" t="s">
        <v>161</v>
      </c>
      <c r="QX234" s="31" t="s">
        <v>158</v>
      </c>
      <c r="QY234" s="31" t="s">
        <v>159</v>
      </c>
      <c r="QZ234" s="31" t="s">
        <v>160</v>
      </c>
      <c r="RA234" s="31" t="s">
        <v>161</v>
      </c>
      <c r="RF234" s="31" t="s">
        <v>158</v>
      </c>
      <c r="RG234" s="31" t="s">
        <v>159</v>
      </c>
      <c r="RH234" s="31" t="s">
        <v>160</v>
      </c>
      <c r="RI234" s="31" t="s">
        <v>161</v>
      </c>
      <c r="RN234" s="31" t="s">
        <v>158</v>
      </c>
      <c r="RO234" s="31" t="s">
        <v>159</v>
      </c>
      <c r="RP234" s="31" t="s">
        <v>160</v>
      </c>
      <c r="RQ234" s="31" t="s">
        <v>161</v>
      </c>
      <c r="RV234" s="31" t="s">
        <v>158</v>
      </c>
      <c r="RW234" s="31" t="s">
        <v>159</v>
      </c>
      <c r="RX234" s="31" t="s">
        <v>160</v>
      </c>
      <c r="RY234" s="31" t="s">
        <v>161</v>
      </c>
      <c r="SD234" s="31" t="s">
        <v>158</v>
      </c>
      <c r="SE234" s="31" t="s">
        <v>159</v>
      </c>
      <c r="SF234" s="31" t="s">
        <v>160</v>
      </c>
      <c r="SG234" s="31" t="s">
        <v>161</v>
      </c>
      <c r="SL234" s="31" t="s">
        <v>158</v>
      </c>
      <c r="SM234" s="31" t="s">
        <v>159</v>
      </c>
      <c r="SN234" s="31" t="s">
        <v>160</v>
      </c>
      <c r="SO234" s="31" t="s">
        <v>161</v>
      </c>
      <c r="ST234" s="31" t="s">
        <v>158</v>
      </c>
      <c r="SU234" s="31" t="s">
        <v>159</v>
      </c>
      <c r="SV234" s="31" t="s">
        <v>160</v>
      </c>
      <c r="SW234" s="31" t="s">
        <v>161</v>
      </c>
      <c r="TB234" s="31" t="s">
        <v>158</v>
      </c>
      <c r="TC234" s="31" t="s">
        <v>159</v>
      </c>
      <c r="TD234" s="31" t="s">
        <v>160</v>
      </c>
      <c r="TE234" s="31" t="s">
        <v>161</v>
      </c>
      <c r="TJ234" s="31" t="s">
        <v>158</v>
      </c>
      <c r="TK234" s="31" t="s">
        <v>159</v>
      </c>
      <c r="TL234" s="31" t="s">
        <v>160</v>
      </c>
      <c r="TM234" s="31" t="s">
        <v>161</v>
      </c>
      <c r="TR234" s="31" t="s">
        <v>158</v>
      </c>
      <c r="TS234" s="31" t="s">
        <v>159</v>
      </c>
      <c r="TT234" s="31" t="s">
        <v>160</v>
      </c>
      <c r="TU234" s="31" t="s">
        <v>161</v>
      </c>
      <c r="TZ234" s="31" t="s">
        <v>158</v>
      </c>
      <c r="UA234" s="31" t="s">
        <v>159</v>
      </c>
      <c r="UB234" s="31" t="s">
        <v>160</v>
      </c>
      <c r="UC234" s="31" t="s">
        <v>161</v>
      </c>
      <c r="UH234" s="31" t="s">
        <v>158</v>
      </c>
      <c r="UI234" s="31" t="s">
        <v>159</v>
      </c>
      <c r="UJ234" s="31" t="s">
        <v>160</v>
      </c>
      <c r="UK234" s="31" t="s">
        <v>161</v>
      </c>
      <c r="UP234" s="31" t="s">
        <v>158</v>
      </c>
      <c r="UQ234" s="31" t="s">
        <v>159</v>
      </c>
      <c r="UR234" s="31" t="s">
        <v>160</v>
      </c>
      <c r="US234" s="31" t="s">
        <v>161</v>
      </c>
      <c r="UX234" s="31" t="s">
        <v>158</v>
      </c>
      <c r="UY234" s="31" t="s">
        <v>159</v>
      </c>
      <c r="UZ234" s="31" t="s">
        <v>160</v>
      </c>
      <c r="VA234" s="31" t="s">
        <v>161</v>
      </c>
      <c r="VF234" s="31" t="s">
        <v>158</v>
      </c>
      <c r="VG234" s="31" t="s">
        <v>159</v>
      </c>
      <c r="VH234" s="31" t="s">
        <v>160</v>
      </c>
      <c r="VI234" s="31" t="s">
        <v>161</v>
      </c>
      <c r="VN234" s="31" t="s">
        <v>158</v>
      </c>
      <c r="VO234" s="31" t="s">
        <v>159</v>
      </c>
      <c r="VP234" s="31" t="s">
        <v>160</v>
      </c>
      <c r="VQ234" s="31" t="s">
        <v>161</v>
      </c>
      <c r="VV234" s="31" t="s">
        <v>158</v>
      </c>
      <c r="VW234" s="31" t="s">
        <v>159</v>
      </c>
      <c r="VX234" s="31" t="s">
        <v>160</v>
      </c>
      <c r="VY234" s="31" t="s">
        <v>161</v>
      </c>
      <c r="WD234" s="31" t="s">
        <v>158</v>
      </c>
      <c r="WE234" s="31" t="s">
        <v>159</v>
      </c>
      <c r="WF234" s="31" t="s">
        <v>160</v>
      </c>
      <c r="WG234" s="31" t="s">
        <v>161</v>
      </c>
      <c r="WL234" s="31" t="s">
        <v>158</v>
      </c>
      <c r="WM234" s="31" t="s">
        <v>159</v>
      </c>
      <c r="WN234" s="31" t="s">
        <v>160</v>
      </c>
      <c r="WO234" s="31" t="s">
        <v>161</v>
      </c>
      <c r="WT234" s="31" t="s">
        <v>158</v>
      </c>
      <c r="WU234" s="31" t="s">
        <v>159</v>
      </c>
      <c r="WV234" s="31" t="s">
        <v>160</v>
      </c>
      <c r="WW234" s="31" t="s">
        <v>161</v>
      </c>
      <c r="XB234" s="31" t="s">
        <v>158</v>
      </c>
      <c r="XC234" s="31" t="s">
        <v>159</v>
      </c>
      <c r="XD234" s="31" t="s">
        <v>160</v>
      </c>
      <c r="XE234" s="31" t="s">
        <v>161</v>
      </c>
      <c r="XJ234" s="31" t="s">
        <v>158</v>
      </c>
      <c r="XK234" s="31" t="s">
        <v>159</v>
      </c>
      <c r="XL234" s="31" t="s">
        <v>160</v>
      </c>
      <c r="XM234" s="31" t="s">
        <v>161</v>
      </c>
      <c r="XR234" s="31" t="s">
        <v>158</v>
      </c>
      <c r="XS234" s="31" t="s">
        <v>159</v>
      </c>
      <c r="XT234" s="31" t="s">
        <v>160</v>
      </c>
      <c r="XU234" s="31" t="s">
        <v>161</v>
      </c>
      <c r="XZ234" s="31" t="s">
        <v>158</v>
      </c>
      <c r="YA234" s="31" t="s">
        <v>159</v>
      </c>
      <c r="YB234" s="31" t="s">
        <v>160</v>
      </c>
      <c r="YC234" s="31" t="s">
        <v>161</v>
      </c>
      <c r="YH234" s="31" t="s">
        <v>158</v>
      </c>
      <c r="YI234" s="31" t="s">
        <v>159</v>
      </c>
      <c r="YJ234" s="31" t="s">
        <v>160</v>
      </c>
      <c r="YK234" s="31" t="s">
        <v>161</v>
      </c>
      <c r="YP234" s="31" t="s">
        <v>158</v>
      </c>
      <c r="YQ234" s="31" t="s">
        <v>159</v>
      </c>
      <c r="YR234" s="31" t="s">
        <v>160</v>
      </c>
      <c r="YS234" s="31" t="s">
        <v>161</v>
      </c>
      <c r="YX234" s="31" t="s">
        <v>158</v>
      </c>
      <c r="YY234" s="31" t="s">
        <v>159</v>
      </c>
      <c r="YZ234" s="31" t="s">
        <v>160</v>
      </c>
      <c r="ZA234" s="31" t="s">
        <v>161</v>
      </c>
      <c r="ZF234" s="31" t="s">
        <v>158</v>
      </c>
      <c r="ZG234" s="31" t="s">
        <v>159</v>
      </c>
      <c r="ZH234" s="31" t="s">
        <v>160</v>
      </c>
      <c r="ZI234" s="31" t="s">
        <v>161</v>
      </c>
      <c r="ZN234" s="31" t="s">
        <v>158</v>
      </c>
      <c r="ZO234" s="31" t="s">
        <v>159</v>
      </c>
      <c r="ZP234" s="31" t="s">
        <v>160</v>
      </c>
      <c r="ZQ234" s="31" t="s">
        <v>161</v>
      </c>
      <c r="ZV234" s="31" t="s">
        <v>158</v>
      </c>
      <c r="ZW234" s="31" t="s">
        <v>159</v>
      </c>
      <c r="ZX234" s="31" t="s">
        <v>160</v>
      </c>
      <c r="ZY234" s="31" t="s">
        <v>161</v>
      </c>
      <c r="AAD234" s="31" t="s">
        <v>158</v>
      </c>
      <c r="AAE234" s="31" t="s">
        <v>159</v>
      </c>
      <c r="AAF234" s="31" t="s">
        <v>160</v>
      </c>
      <c r="AAG234" s="31" t="s">
        <v>161</v>
      </c>
      <c r="AAL234" s="31" t="s">
        <v>158</v>
      </c>
      <c r="AAM234" s="31" t="s">
        <v>159</v>
      </c>
      <c r="AAN234" s="31" t="s">
        <v>160</v>
      </c>
      <c r="AAO234" s="31" t="s">
        <v>161</v>
      </c>
      <c r="AAT234" s="31" t="s">
        <v>158</v>
      </c>
      <c r="AAU234" s="31" t="s">
        <v>159</v>
      </c>
      <c r="AAV234" s="31" t="s">
        <v>160</v>
      </c>
      <c r="AAW234" s="31" t="s">
        <v>161</v>
      </c>
      <c r="ABB234" s="31" t="s">
        <v>158</v>
      </c>
      <c r="ABC234" s="31" t="s">
        <v>159</v>
      </c>
      <c r="ABD234" s="31" t="s">
        <v>160</v>
      </c>
      <c r="ABE234" s="31" t="s">
        <v>161</v>
      </c>
      <c r="ABJ234" s="31" t="s">
        <v>158</v>
      </c>
      <c r="ABK234" s="31" t="s">
        <v>159</v>
      </c>
      <c r="ABL234" s="31" t="s">
        <v>160</v>
      </c>
      <c r="ABM234" s="31" t="s">
        <v>161</v>
      </c>
      <c r="ABR234" s="31" t="s">
        <v>158</v>
      </c>
      <c r="ABS234" s="31" t="s">
        <v>159</v>
      </c>
      <c r="ABT234" s="31" t="s">
        <v>160</v>
      </c>
      <c r="ABU234" s="31" t="s">
        <v>161</v>
      </c>
      <c r="ABZ234" s="31" t="s">
        <v>158</v>
      </c>
      <c r="ACA234" s="31" t="s">
        <v>159</v>
      </c>
      <c r="ACB234" s="31" t="s">
        <v>160</v>
      </c>
      <c r="ACC234" s="31" t="s">
        <v>161</v>
      </c>
      <c r="ACH234" s="31" t="s">
        <v>158</v>
      </c>
      <c r="ACI234" s="31" t="s">
        <v>159</v>
      </c>
      <c r="ACJ234" s="31" t="s">
        <v>160</v>
      </c>
      <c r="ACK234" s="31" t="s">
        <v>161</v>
      </c>
      <c r="ACP234" s="31" t="s">
        <v>158</v>
      </c>
      <c r="ACQ234" s="31" t="s">
        <v>159</v>
      </c>
      <c r="ACR234" s="31" t="s">
        <v>160</v>
      </c>
      <c r="ACS234" s="31" t="s">
        <v>161</v>
      </c>
      <c r="ACX234" s="31" t="s">
        <v>158</v>
      </c>
      <c r="ACY234" s="31" t="s">
        <v>159</v>
      </c>
      <c r="ACZ234" s="31" t="s">
        <v>160</v>
      </c>
      <c r="ADA234" s="31" t="s">
        <v>161</v>
      </c>
      <c r="ADF234" s="31" t="s">
        <v>158</v>
      </c>
      <c r="ADG234" s="31" t="s">
        <v>159</v>
      </c>
      <c r="ADH234" s="31" t="s">
        <v>160</v>
      </c>
      <c r="ADI234" s="31" t="s">
        <v>161</v>
      </c>
      <c r="ADN234" s="31" t="s">
        <v>158</v>
      </c>
      <c r="ADO234" s="31" t="s">
        <v>159</v>
      </c>
      <c r="ADP234" s="31" t="s">
        <v>160</v>
      </c>
      <c r="ADQ234" s="31" t="s">
        <v>161</v>
      </c>
    </row>
    <row r="235" spans="1:800" ht="25.5" customHeight="1" outlineLevel="1" x14ac:dyDescent="0.25">
      <c r="A235" s="107">
        <v>1</v>
      </c>
      <c r="B235" s="4"/>
      <c r="C235" s="108" t="str">
        <f>IF(B235&gt;0,INDEX(Вхідні_дані!$A$1171:$F$1220,MATCH(B235,Вхідні_дані!$C$1171:$C$1220,0),6),"-")</f>
        <v>-</v>
      </c>
      <c r="D235" s="7"/>
      <c r="E235" s="32" t="str">
        <f>IF(B235&gt;0,(D235*C235)/D9/D10/60,"-")</f>
        <v>-</v>
      </c>
      <c r="I235" s="107">
        <v>1</v>
      </c>
      <c r="J235" s="4"/>
      <c r="K235" s="108" t="str">
        <f>IF(J235&gt;0,INDEX(Вхідні_дані!$A$1171:$F$1220,MATCH(J235,Вхідні_дані!$C$1171:$C$1220,0),6),"-")</f>
        <v>-</v>
      </c>
      <c r="L235" s="7"/>
      <c r="M235" s="32" t="str">
        <f>IF(J235&gt;0,(L235*K235)/L9/L10/60,"-")</f>
        <v>-</v>
      </c>
      <c r="Q235" s="107">
        <v>1</v>
      </c>
      <c r="R235" s="4"/>
      <c r="S235" s="108" t="str">
        <f>IF(R235&gt;0,INDEX(Вхідні_дані!$A$1171:$F$1220,MATCH(R235,Вхідні_дані!$C$1171:$C$1220,0),6),"-")</f>
        <v>-</v>
      </c>
      <c r="T235" s="7"/>
      <c r="U235" s="32" t="str">
        <f>IF(R235&gt;0,(T235*S235)/T9/T10/60,"-")</f>
        <v>-</v>
      </c>
      <c r="Y235" s="107">
        <v>1</v>
      </c>
      <c r="Z235" s="4"/>
      <c r="AA235" s="108" t="str">
        <f>IF(Z235&gt;0,INDEX(Вхідні_дані!$A$1171:$F$1220,MATCH(Z235,Вхідні_дані!$C$1171:$C$1220,0),6),"-")</f>
        <v>-</v>
      </c>
      <c r="AB235" s="7"/>
      <c r="AC235" s="32" t="str">
        <f>IF(Z235&gt;0,(AB235*AA235)/AB9/AB10/60,"-")</f>
        <v>-</v>
      </c>
      <c r="AG235" s="107">
        <v>1</v>
      </c>
      <c r="AH235" s="4"/>
      <c r="AI235" s="108" t="str">
        <f>IF(AH235&gt;0,INDEX(Вхідні_дані!$A$1171:$F$1220,MATCH(AH235,Вхідні_дані!$C$1171:$C$1220,0),6),"-")</f>
        <v>-</v>
      </c>
      <c r="AJ235" s="7"/>
      <c r="AK235" s="32" t="str">
        <f>IF(AH235&gt;0,(AJ235*AI235)/AJ9/AJ10/60,"-")</f>
        <v>-</v>
      </c>
      <c r="AO235" s="107">
        <v>1</v>
      </c>
      <c r="AP235" s="4"/>
      <c r="AQ235" s="108" t="str">
        <f>IF(AP235&gt;0,INDEX(Вхідні_дані!$A$1171:$F$1220,MATCH(AP235,Вхідні_дані!$C$1171:$C$1220,0),6),"-")</f>
        <v>-</v>
      </c>
      <c r="AR235" s="7"/>
      <c r="AS235" s="32" t="str">
        <f>IF(AP235&gt;0,(AR235*AQ235)/AR9/AR10/60,"-")</f>
        <v>-</v>
      </c>
      <c r="AW235" s="107">
        <v>1</v>
      </c>
      <c r="AX235" s="4"/>
      <c r="AY235" s="108" t="str">
        <f>IF(AX235&gt;0,INDEX(Вхідні_дані!$A$1171:$F$1220,MATCH(AX235,Вхідні_дані!$C$1171:$C$1220,0),6),"-")</f>
        <v>-</v>
      </c>
      <c r="AZ235" s="7"/>
      <c r="BA235" s="32" t="str">
        <f>IF(AX235&gt;0,(AZ235*AY235)/AZ9/AZ10/60,"-")</f>
        <v>-</v>
      </c>
      <c r="BE235" s="107">
        <v>1</v>
      </c>
      <c r="BF235" s="4"/>
      <c r="BG235" s="108" t="str">
        <f>IF(BF235&gt;0,INDEX(Вхідні_дані!$A$1171:$F$1220,MATCH(BF235,Вхідні_дані!$C$1171:$C$1220,0),6),"-")</f>
        <v>-</v>
      </c>
      <c r="BH235" s="7"/>
      <c r="BI235" s="32" t="str">
        <f>IF(BF235&gt;0,(BH235*BG235)/BH9/BH10/60,"-")</f>
        <v>-</v>
      </c>
      <c r="BM235" s="107">
        <v>1</v>
      </c>
      <c r="BN235" s="4"/>
      <c r="BO235" s="108" t="str">
        <f>IF(BN235&gt;0,INDEX(Вхідні_дані!$A$1171:$F$1220,MATCH(BN235,Вхідні_дані!$C$1171:$C$1220,0),6),"-")</f>
        <v>-</v>
      </c>
      <c r="BP235" s="7"/>
      <c r="BQ235" s="32" t="str">
        <f>IF(BN235&gt;0,(BP235*BO235)/BP9/BP10/60,"-")</f>
        <v>-</v>
      </c>
      <c r="BU235" s="107">
        <v>1</v>
      </c>
      <c r="BV235" s="4"/>
      <c r="BW235" s="108" t="str">
        <f>IF(BV235&gt;0,INDEX(Вхідні_дані!$A$1171:$F$1220,MATCH(BV235,Вхідні_дані!$C$1171:$C$1220,0),6),"-")</f>
        <v>-</v>
      </c>
      <c r="BX235" s="7"/>
      <c r="BY235" s="32" t="str">
        <f>IF(BV235&gt;0,(BX235*BW235)/BX9/BX10/60,"-")</f>
        <v>-</v>
      </c>
      <c r="CC235" s="107">
        <v>1</v>
      </c>
      <c r="CD235" s="4"/>
      <c r="CE235" s="108" t="str">
        <f>IF(CD235&gt;0,INDEX(Вхідні_дані!$A$1171:$F$1220,MATCH(CD235,Вхідні_дані!$C$1171:$C$1220,0),6),"-")</f>
        <v>-</v>
      </c>
      <c r="CF235" s="7"/>
      <c r="CG235" s="32" t="str">
        <f>IF(CD235&gt;0,(CF235*CE235)/CF9/CF10/60,"-")</f>
        <v>-</v>
      </c>
      <c r="CK235" s="107">
        <v>1</v>
      </c>
      <c r="CL235" s="4"/>
      <c r="CM235" s="108" t="str">
        <f>IF(CL235&gt;0,INDEX(Вхідні_дані!$A$1171:$F$1220,MATCH(CL235,Вхідні_дані!$C$1171:$C$1220,0),6),"-")</f>
        <v>-</v>
      </c>
      <c r="CN235" s="7"/>
      <c r="CO235" s="32" t="str">
        <f>IF(CL235&gt;0,(CN235*CM235)/CN9/CN10/60,"-")</f>
        <v>-</v>
      </c>
      <c r="CS235" s="107">
        <v>1</v>
      </c>
      <c r="CT235" s="4"/>
      <c r="CU235" s="108" t="str">
        <f>IF(CT235&gt;0,INDEX(Вхідні_дані!$A$1171:$F$1220,MATCH(CT235,Вхідні_дані!$C$1171:$C$1220,0),6),"-")</f>
        <v>-</v>
      </c>
      <c r="CV235" s="7"/>
      <c r="CW235" s="32" t="str">
        <f>IF(CT235&gt;0,(CV235*CU235)/CV9/CV10/60,"-")</f>
        <v>-</v>
      </c>
      <c r="DA235" s="107">
        <v>1</v>
      </c>
      <c r="DB235" s="4"/>
      <c r="DC235" s="108" t="str">
        <f>IF(DB235&gt;0,INDEX(Вхідні_дані!$A$1171:$F$1220,MATCH(DB235,Вхідні_дані!$C$1171:$C$1220,0),6),"-")</f>
        <v>-</v>
      </c>
      <c r="DD235" s="7"/>
      <c r="DE235" s="32" t="str">
        <f>IF(DB235&gt;0,(DD235*DC235)/DD9/DD10/60,"-")</f>
        <v>-</v>
      </c>
      <c r="DI235" s="107">
        <v>1</v>
      </c>
      <c r="DJ235" s="4"/>
      <c r="DK235" s="108" t="str">
        <f>IF(DJ235&gt;0,INDEX(Вхідні_дані!$A$1171:$F$1220,MATCH(DJ235,Вхідні_дані!$C$1171:$C$1220,0),6),"-")</f>
        <v>-</v>
      </c>
      <c r="DL235" s="7"/>
      <c r="DM235" s="32" t="str">
        <f>IF(DJ235&gt;0,(DL235*DK235)/DL9/DL10/60,"-")</f>
        <v>-</v>
      </c>
      <c r="DQ235" s="107">
        <v>1</v>
      </c>
      <c r="DR235" s="4"/>
      <c r="DS235" s="108" t="str">
        <f>IF(DR235&gt;0,INDEX(Вхідні_дані!$A$1171:$F$1220,MATCH(DR235,Вхідні_дані!$C$1171:$C$1220,0),6),"-")</f>
        <v>-</v>
      </c>
      <c r="DT235" s="7"/>
      <c r="DU235" s="32" t="str">
        <f>IF(DR235&gt;0,(DT235*DS235)/DT9/DT10/60,"-")</f>
        <v>-</v>
      </c>
      <c r="DY235" s="107">
        <v>1</v>
      </c>
      <c r="DZ235" s="4"/>
      <c r="EA235" s="108" t="str">
        <f>IF(DZ235&gt;0,INDEX(Вхідні_дані!$A$1171:$F$1220,MATCH(DZ235,Вхідні_дані!$C$1171:$C$1220,0),6),"-")</f>
        <v>-</v>
      </c>
      <c r="EB235" s="7"/>
      <c r="EC235" s="32" t="str">
        <f>IF(DZ235&gt;0,(EB235*EA235)/EB9/EB10/60,"-")</f>
        <v>-</v>
      </c>
      <c r="EG235" s="107">
        <v>1</v>
      </c>
      <c r="EH235" s="4"/>
      <c r="EI235" s="108" t="str">
        <f>IF(EH235&gt;0,INDEX(Вхідні_дані!$A$1171:$F$1220,MATCH(EH235,Вхідні_дані!$C$1171:$C$1220,0),6),"-")</f>
        <v>-</v>
      </c>
      <c r="EJ235" s="7"/>
      <c r="EK235" s="32" t="str">
        <f>IF(EH235&gt;0,(EJ235*EI235)/EJ9/EJ10/60,"-")</f>
        <v>-</v>
      </c>
      <c r="EO235" s="107">
        <v>1</v>
      </c>
      <c r="EP235" s="4"/>
      <c r="EQ235" s="108" t="str">
        <f>IF(EP235&gt;0,INDEX(Вхідні_дані!$A$1171:$F$1220,MATCH(EP235,Вхідні_дані!$C$1171:$C$1220,0),6),"-")</f>
        <v>-</v>
      </c>
      <c r="ER235" s="7"/>
      <c r="ES235" s="32" t="str">
        <f>IF(EP235&gt;0,(ER235*EQ235)/ER9/ER10/60,"-")</f>
        <v>-</v>
      </c>
      <c r="EW235" s="107">
        <v>1</v>
      </c>
      <c r="EX235" s="4"/>
      <c r="EY235" s="108" t="str">
        <f>IF(EX235&gt;0,INDEX(Вхідні_дані!$A$1171:$F$1220,MATCH(EX235,Вхідні_дані!$C$1171:$C$1220,0),6),"-")</f>
        <v>-</v>
      </c>
      <c r="EZ235" s="7"/>
      <c r="FA235" s="32" t="str">
        <f>IF(EX235&gt;0,(EZ235*EY235)/EZ9/EZ10/60,"-")</f>
        <v>-</v>
      </c>
      <c r="FE235" s="107">
        <v>1</v>
      </c>
      <c r="FF235" s="4"/>
      <c r="FG235" s="108" t="str">
        <f>IF(FF235&gt;0,INDEX(Вхідні_дані!$A$1171:$F$1220,MATCH(FF235,Вхідні_дані!$C$1171:$C$1220,0),6),"-")</f>
        <v>-</v>
      </c>
      <c r="FH235" s="7"/>
      <c r="FI235" s="32" t="str">
        <f>IF(FF235&gt;0,(FH235*FG235)/FH9/FH10/60,"-")</f>
        <v>-</v>
      </c>
      <c r="FM235" s="107">
        <v>1</v>
      </c>
      <c r="FN235" s="4"/>
      <c r="FO235" s="108" t="str">
        <f>IF(FN235&gt;0,INDEX(Вхідні_дані!$A$1171:$F$1220,MATCH(FN235,Вхідні_дані!$C$1171:$C$1220,0),6),"-")</f>
        <v>-</v>
      </c>
      <c r="FP235" s="7"/>
      <c r="FQ235" s="32" t="str">
        <f>IF(FN235&gt;0,(FP235*FO235)/FP9/FP10/60,"-")</f>
        <v>-</v>
      </c>
      <c r="FU235" s="107">
        <v>1</v>
      </c>
      <c r="FV235" s="4"/>
      <c r="FW235" s="108" t="str">
        <f>IF(FV235&gt;0,INDEX(Вхідні_дані!$A$1171:$F$1220,MATCH(FV235,Вхідні_дані!$C$1171:$C$1220,0),6),"-")</f>
        <v>-</v>
      </c>
      <c r="FX235" s="7"/>
      <c r="FY235" s="32" t="str">
        <f>IF(FV235&gt;0,(FX235*FW235)/FX9/FX10/60,"-")</f>
        <v>-</v>
      </c>
      <c r="GC235" s="107">
        <v>1</v>
      </c>
      <c r="GD235" s="4"/>
      <c r="GE235" s="108" t="str">
        <f>IF(GD235&gt;0,INDEX(Вхідні_дані!$A$1171:$F$1220,MATCH(GD235,Вхідні_дані!$C$1171:$C$1220,0),6),"-")</f>
        <v>-</v>
      </c>
      <c r="GF235" s="7"/>
      <c r="GG235" s="32" t="str">
        <f>IF(GD235&gt;0,(GF235*GE235)/GF9/GF10/60,"-")</f>
        <v>-</v>
      </c>
      <c r="GK235" s="107">
        <v>1</v>
      </c>
      <c r="GL235" s="4"/>
      <c r="GM235" s="108" t="str">
        <f>IF(GL235&gt;0,INDEX(Вхідні_дані!$A$1171:$F$1220,MATCH(GL235,Вхідні_дані!$C$1171:$C$1220,0),6),"-")</f>
        <v>-</v>
      </c>
      <c r="GN235" s="7"/>
      <c r="GO235" s="32" t="str">
        <f>IF(GL235&gt;0,(GN235*GM235)/GN9/GN10/60,"-")</f>
        <v>-</v>
      </c>
      <c r="GS235" s="107">
        <v>1</v>
      </c>
      <c r="GT235" s="4"/>
      <c r="GU235" s="108" t="str">
        <f>IF(GT235&gt;0,INDEX(Вхідні_дані!$A$1171:$F$1220,MATCH(GT235,Вхідні_дані!$C$1171:$C$1220,0),6),"-")</f>
        <v>-</v>
      </c>
      <c r="GV235" s="7"/>
      <c r="GW235" s="32" t="str">
        <f>IF(GT235&gt;0,(GV235*GU235)/GV9/GV10/60,"-")</f>
        <v>-</v>
      </c>
      <c r="HA235" s="107">
        <v>1</v>
      </c>
      <c r="HB235" s="4"/>
      <c r="HC235" s="108" t="str">
        <f>IF(HB235&gt;0,INDEX(Вхідні_дані!$A$1171:$F$1220,MATCH(HB235,Вхідні_дані!$C$1171:$C$1220,0),6),"-")</f>
        <v>-</v>
      </c>
      <c r="HD235" s="7"/>
      <c r="HE235" s="32" t="str">
        <f>IF(HB235&gt;0,(HD235*HC235)/HD9/HD10/60,"-")</f>
        <v>-</v>
      </c>
      <c r="HI235" s="107">
        <v>1</v>
      </c>
      <c r="HJ235" s="4"/>
      <c r="HK235" s="108" t="str">
        <f>IF(HJ235&gt;0,INDEX(Вхідні_дані!$A$1171:$F$1220,MATCH(HJ235,Вхідні_дані!$C$1171:$C$1220,0),6),"-")</f>
        <v>-</v>
      </c>
      <c r="HL235" s="7"/>
      <c r="HM235" s="32" t="str">
        <f>IF(HJ235&gt;0,(HL235*HK235)/HL9/HL10/60,"-")</f>
        <v>-</v>
      </c>
      <c r="HQ235" s="107">
        <v>1</v>
      </c>
      <c r="HR235" s="4"/>
      <c r="HS235" s="108" t="str">
        <f>IF(HR235&gt;0,INDEX(Вхідні_дані!$A$1171:$F$1220,MATCH(HR235,Вхідні_дані!$C$1171:$C$1220,0),6),"-")</f>
        <v>-</v>
      </c>
      <c r="HT235" s="7"/>
      <c r="HU235" s="32" t="str">
        <f>IF(HR235&gt;0,(HT235*HS235)/HT9/HT10/60,"-")</f>
        <v>-</v>
      </c>
      <c r="HY235" s="107">
        <v>1</v>
      </c>
      <c r="HZ235" s="4"/>
      <c r="IA235" s="108" t="str">
        <f>IF(HZ235&gt;0,INDEX(Вхідні_дані!$A$1171:$F$1220,MATCH(HZ235,Вхідні_дані!$C$1171:$C$1220,0),6),"-")</f>
        <v>-</v>
      </c>
      <c r="IB235" s="7"/>
      <c r="IC235" s="32" t="str">
        <f>IF(HZ235&gt;0,(IB235*IA235)/IB9/IB10/60,"-")</f>
        <v>-</v>
      </c>
      <c r="IG235" s="107">
        <v>1</v>
      </c>
      <c r="IH235" s="4"/>
      <c r="II235" s="108" t="str">
        <f>IF(IH235&gt;0,INDEX(Вхідні_дані!$A$1171:$F$1220,MATCH(IH235,Вхідні_дані!$C$1171:$C$1220,0),6),"-")</f>
        <v>-</v>
      </c>
      <c r="IJ235" s="7"/>
      <c r="IK235" s="32" t="str">
        <f>IF(IH235&gt;0,(IJ235*II235)/IJ9/IJ10/60,"-")</f>
        <v>-</v>
      </c>
      <c r="IO235" s="107">
        <v>1</v>
      </c>
      <c r="IP235" s="4"/>
      <c r="IQ235" s="108" t="str">
        <f>IF(IP235&gt;0,INDEX(Вхідні_дані!$A$1171:$F$1220,MATCH(IP235,Вхідні_дані!$C$1171:$C$1220,0),6),"-")</f>
        <v>-</v>
      </c>
      <c r="IR235" s="7"/>
      <c r="IS235" s="32" t="str">
        <f>IF(IP235&gt;0,(IR235*IQ235)/IR9/IR10/60,"-")</f>
        <v>-</v>
      </c>
      <c r="IW235" s="107">
        <v>1</v>
      </c>
      <c r="IX235" s="4"/>
      <c r="IY235" s="108" t="str">
        <f>IF(IX235&gt;0,INDEX(Вхідні_дані!$A$1171:$F$1220,MATCH(IX235,Вхідні_дані!$C$1171:$C$1220,0),6),"-")</f>
        <v>-</v>
      </c>
      <c r="IZ235" s="7"/>
      <c r="JA235" s="32" t="str">
        <f>IF(IX235&gt;0,(IZ235*IY235)/IZ9/IZ10/60,"-")</f>
        <v>-</v>
      </c>
      <c r="JE235" s="107">
        <v>1</v>
      </c>
      <c r="JF235" s="4"/>
      <c r="JG235" s="108" t="str">
        <f>IF(JF235&gt;0,INDEX(Вхідні_дані!$A$1171:$F$1220,MATCH(JF235,Вхідні_дані!$C$1171:$C$1220,0),6),"-")</f>
        <v>-</v>
      </c>
      <c r="JH235" s="7"/>
      <c r="JI235" s="32" t="str">
        <f>IF(JF235&gt;0,(JH235*JG235)/JH9/JH10/60,"-")</f>
        <v>-</v>
      </c>
      <c r="JM235" s="107">
        <v>1</v>
      </c>
      <c r="JN235" s="4"/>
      <c r="JO235" s="108" t="str">
        <f>IF(JN235&gt;0,INDEX(Вхідні_дані!$A$1171:$F$1220,MATCH(JN235,Вхідні_дані!$C$1171:$C$1220,0),6),"-")</f>
        <v>-</v>
      </c>
      <c r="JP235" s="7"/>
      <c r="JQ235" s="32" t="str">
        <f>IF(JN235&gt;0,(JP235*JO235)/JP9/JP10/60,"-")</f>
        <v>-</v>
      </c>
      <c r="JU235" s="107">
        <v>1</v>
      </c>
      <c r="JV235" s="4"/>
      <c r="JW235" s="108" t="str">
        <f>IF(JV235&gt;0,INDEX(Вхідні_дані!$A$1171:$F$1220,MATCH(JV235,Вхідні_дані!$C$1171:$C$1220,0),6),"-")</f>
        <v>-</v>
      </c>
      <c r="JX235" s="7"/>
      <c r="JY235" s="32" t="str">
        <f>IF(JV235&gt;0,(JX235*JW235)/JX9/JX10/60,"-")</f>
        <v>-</v>
      </c>
      <c r="KC235" s="107">
        <v>1</v>
      </c>
      <c r="KD235" s="4"/>
      <c r="KE235" s="108" t="str">
        <f>IF(KD235&gt;0,INDEX(Вхідні_дані!$A$1171:$F$1220,MATCH(KD235,Вхідні_дані!$C$1171:$C$1220,0),6),"-")</f>
        <v>-</v>
      </c>
      <c r="KF235" s="7"/>
      <c r="KG235" s="32" t="str">
        <f>IF(KD235&gt;0,(KF235*KE235)/KF9/KF10/60,"-")</f>
        <v>-</v>
      </c>
      <c r="KK235" s="107">
        <v>1</v>
      </c>
      <c r="KL235" s="4"/>
      <c r="KM235" s="108" t="str">
        <f>IF(KL235&gt;0,INDEX(Вхідні_дані!$A$1171:$F$1220,MATCH(KL235,Вхідні_дані!$C$1171:$C$1220,0),6),"-")</f>
        <v>-</v>
      </c>
      <c r="KN235" s="7"/>
      <c r="KO235" s="32" t="str">
        <f>IF(KL235&gt;0,(KN235*KM235)/KN9/KN10/60,"-")</f>
        <v>-</v>
      </c>
      <c r="KS235" s="107">
        <v>1</v>
      </c>
      <c r="KT235" s="4"/>
      <c r="KU235" s="108" t="str">
        <f>IF(KT235&gt;0,INDEX(Вхідні_дані!$A$1171:$F$1220,MATCH(KT235,Вхідні_дані!$C$1171:$C$1220,0),6),"-")</f>
        <v>-</v>
      </c>
      <c r="KV235" s="7"/>
      <c r="KW235" s="32" t="str">
        <f>IF(KT235&gt;0,(KV235*KU235)/KV9/KV10/60,"-")</f>
        <v>-</v>
      </c>
      <c r="LA235" s="107">
        <v>1</v>
      </c>
      <c r="LB235" s="4"/>
      <c r="LC235" s="108" t="str">
        <f>IF(LB235&gt;0,INDEX(Вхідні_дані!$A$1171:$F$1220,MATCH(LB235,Вхідні_дані!$C$1171:$C$1220,0),6),"-")</f>
        <v>-</v>
      </c>
      <c r="LD235" s="7"/>
      <c r="LE235" s="32" t="str">
        <f>IF(LB235&gt;0,(LD235*LC235)/LD9/LD10/60,"-")</f>
        <v>-</v>
      </c>
      <c r="LI235" s="107">
        <v>1</v>
      </c>
      <c r="LJ235" s="4"/>
      <c r="LK235" s="108" t="str">
        <f>IF(LJ235&gt;0,INDEX(Вхідні_дані!$A$1171:$F$1220,MATCH(LJ235,Вхідні_дані!$C$1171:$C$1220,0),6),"-")</f>
        <v>-</v>
      </c>
      <c r="LL235" s="7"/>
      <c r="LM235" s="32" t="str">
        <f>IF(LJ235&gt;0,(LL235*LK235)/LL9/LL10/60,"-")</f>
        <v>-</v>
      </c>
      <c r="LQ235" s="107">
        <v>1</v>
      </c>
      <c r="LR235" s="4"/>
      <c r="LS235" s="108" t="str">
        <f>IF(LR235&gt;0,INDEX(Вхідні_дані!$A$1171:$F$1220,MATCH(LR235,Вхідні_дані!$C$1171:$C$1220,0),6),"-")</f>
        <v>-</v>
      </c>
      <c r="LT235" s="7"/>
      <c r="LU235" s="32" t="str">
        <f>IF(LR235&gt;0,(LT235*LS235)/LT9/LT10/60,"-")</f>
        <v>-</v>
      </c>
      <c r="LY235" s="107">
        <v>1</v>
      </c>
      <c r="LZ235" s="4"/>
      <c r="MA235" s="108" t="str">
        <f>IF(LZ235&gt;0,INDEX(Вхідні_дані!$A$1171:$F$1220,MATCH(LZ235,Вхідні_дані!$C$1171:$C$1220,0),6),"-")</f>
        <v>-</v>
      </c>
      <c r="MB235" s="7"/>
      <c r="MC235" s="32" t="str">
        <f>IF(LZ235&gt;0,(MB235*MA235)/MB9/MB10/60,"-")</f>
        <v>-</v>
      </c>
      <c r="MG235" s="107">
        <v>1</v>
      </c>
      <c r="MH235" s="4"/>
      <c r="MI235" s="108" t="str">
        <f>IF(MH235&gt;0,INDEX(Вхідні_дані!$A$1171:$F$1220,MATCH(MH235,Вхідні_дані!$C$1171:$C$1220,0),6),"-")</f>
        <v>-</v>
      </c>
      <c r="MJ235" s="7"/>
      <c r="MK235" s="32" t="str">
        <f>IF(MH235&gt;0,(MJ235*MI235)/MJ9/MJ10/60,"-")</f>
        <v>-</v>
      </c>
      <c r="MO235" s="107">
        <v>1</v>
      </c>
      <c r="MP235" s="4"/>
      <c r="MQ235" s="108" t="str">
        <f>IF(MP235&gt;0,INDEX(Вхідні_дані!$A$1171:$F$1220,MATCH(MP235,Вхідні_дані!$C$1171:$C$1220,0),6),"-")</f>
        <v>-</v>
      </c>
      <c r="MR235" s="7"/>
      <c r="MS235" s="32" t="str">
        <f>IF(MP235&gt;0,(MR235*MQ235)/MR9/MR10/60,"-")</f>
        <v>-</v>
      </c>
      <c r="MW235" s="107">
        <v>1</v>
      </c>
      <c r="MX235" s="4"/>
      <c r="MY235" s="108" t="str">
        <f>IF(MX235&gt;0,INDEX(Вхідні_дані!$A$1171:$F$1220,MATCH(MX235,Вхідні_дані!$C$1171:$C$1220,0),6),"-")</f>
        <v>-</v>
      </c>
      <c r="MZ235" s="7"/>
      <c r="NA235" s="32" t="str">
        <f>IF(MX235&gt;0,(MZ235*MY235)/MZ9/MZ10/60,"-")</f>
        <v>-</v>
      </c>
      <c r="NE235" s="107">
        <v>1</v>
      </c>
      <c r="NF235" s="4"/>
      <c r="NG235" s="108" t="str">
        <f>IF(NF235&gt;0,INDEX(Вхідні_дані!$A$1171:$F$1220,MATCH(NF235,Вхідні_дані!$C$1171:$C$1220,0),6),"-")</f>
        <v>-</v>
      </c>
      <c r="NH235" s="7"/>
      <c r="NI235" s="32" t="str">
        <f>IF(NF235&gt;0,(NH235*NG235)/NH9/NH10/60,"-")</f>
        <v>-</v>
      </c>
      <c r="NM235" s="107">
        <v>1</v>
      </c>
      <c r="NN235" s="4"/>
      <c r="NO235" s="108" t="str">
        <f>IF(NN235&gt;0,INDEX(Вхідні_дані!$A$1171:$F$1220,MATCH(NN235,Вхідні_дані!$C$1171:$C$1220,0),6),"-")</f>
        <v>-</v>
      </c>
      <c r="NP235" s="7"/>
      <c r="NQ235" s="32" t="str">
        <f>IF(NN235&gt;0,(NP235*NO235)/NP9/NP10/60,"-")</f>
        <v>-</v>
      </c>
      <c r="NU235" s="107">
        <v>1</v>
      </c>
      <c r="NV235" s="4"/>
      <c r="NW235" s="108" t="str">
        <f>IF(NV235&gt;0,INDEX(Вхідні_дані!$A$1171:$F$1220,MATCH(NV235,Вхідні_дані!$C$1171:$C$1220,0),6),"-")</f>
        <v>-</v>
      </c>
      <c r="NX235" s="7"/>
      <c r="NY235" s="32" t="str">
        <f>IF(NV235&gt;0,(NX235*NW235)/NX9/NX10/60,"-")</f>
        <v>-</v>
      </c>
      <c r="OC235" s="107">
        <v>1</v>
      </c>
      <c r="OD235" s="4"/>
      <c r="OE235" s="108" t="str">
        <f>IF(OD235&gt;0,INDEX(Вхідні_дані!$A$1171:$F$1220,MATCH(OD235,Вхідні_дані!$C$1171:$C$1220,0),6),"-")</f>
        <v>-</v>
      </c>
      <c r="OF235" s="7"/>
      <c r="OG235" s="32" t="str">
        <f>IF(OD235&gt;0,(OF235*OE235)/OF9/OF10/60,"-")</f>
        <v>-</v>
      </c>
      <c r="OK235" s="107">
        <v>1</v>
      </c>
      <c r="OL235" s="4"/>
      <c r="OM235" s="108" t="str">
        <f>IF(OL235&gt;0,INDEX(Вхідні_дані!$A$1171:$F$1220,MATCH(OL235,Вхідні_дані!$C$1171:$C$1220,0),6),"-")</f>
        <v>-</v>
      </c>
      <c r="ON235" s="7"/>
      <c r="OO235" s="32" t="str">
        <f>IF(OL235&gt;0,(ON235*OM235)/ON9/ON10/60,"-")</f>
        <v>-</v>
      </c>
      <c r="OS235" s="107">
        <v>1</v>
      </c>
      <c r="OT235" s="4"/>
      <c r="OU235" s="108" t="str">
        <f>IF(OT235&gt;0,INDEX(Вхідні_дані!$A$1171:$F$1220,MATCH(OT235,Вхідні_дані!$C$1171:$C$1220,0),6),"-")</f>
        <v>-</v>
      </c>
      <c r="OV235" s="7"/>
      <c r="OW235" s="32" t="str">
        <f>IF(OT235&gt;0,(OV235*OU235)/OV9/OV10/60,"-")</f>
        <v>-</v>
      </c>
      <c r="PA235" s="107">
        <v>1</v>
      </c>
      <c r="PB235" s="4"/>
      <c r="PC235" s="108" t="str">
        <f>IF(PB235&gt;0,INDEX(Вхідні_дані!$A$1171:$F$1220,MATCH(PB235,Вхідні_дані!$C$1171:$C$1220,0),6),"-")</f>
        <v>-</v>
      </c>
      <c r="PD235" s="7"/>
      <c r="PE235" s="32" t="str">
        <f>IF(PB235&gt;0,(PD235*PC235)/PD9/PD10/60,"-")</f>
        <v>-</v>
      </c>
      <c r="PI235" s="107">
        <v>1</v>
      </c>
      <c r="PJ235" s="4"/>
      <c r="PK235" s="108" t="str">
        <f>IF(PJ235&gt;0,INDEX(Вхідні_дані!$A$1171:$F$1220,MATCH(PJ235,Вхідні_дані!$C$1171:$C$1220,0),6),"-")</f>
        <v>-</v>
      </c>
      <c r="PL235" s="7"/>
      <c r="PM235" s="32" t="str">
        <f>IF(PJ235&gt;0,(PL235*PK235)/PL9/PL10/60,"-")</f>
        <v>-</v>
      </c>
      <c r="PQ235" s="107">
        <v>1</v>
      </c>
      <c r="PR235" s="4"/>
      <c r="PS235" s="108" t="str">
        <f>IF(PR235&gt;0,INDEX(Вхідні_дані!$A$1171:$F$1220,MATCH(PR235,Вхідні_дані!$C$1171:$C$1220,0),6),"-")</f>
        <v>-</v>
      </c>
      <c r="PT235" s="7"/>
      <c r="PU235" s="32" t="str">
        <f>IF(PR235&gt;0,(PT235*PS235)/PT9/PT10/60,"-")</f>
        <v>-</v>
      </c>
      <c r="PY235" s="107">
        <v>1</v>
      </c>
      <c r="PZ235" s="4"/>
      <c r="QA235" s="108" t="str">
        <f>IF(PZ235&gt;0,INDEX(Вхідні_дані!$A$1171:$F$1220,MATCH(PZ235,Вхідні_дані!$C$1171:$C$1220,0),6),"-")</f>
        <v>-</v>
      </c>
      <c r="QB235" s="7"/>
      <c r="QC235" s="32" t="str">
        <f>IF(PZ235&gt;0,(QB235*QA235)/QB9/QB10/60,"-")</f>
        <v>-</v>
      </c>
      <c r="QG235" s="107">
        <v>1</v>
      </c>
      <c r="QH235" s="4"/>
      <c r="QI235" s="108" t="str">
        <f>IF(QH235&gt;0,INDEX(Вхідні_дані!$A$1171:$F$1220,MATCH(QH235,Вхідні_дані!$C$1171:$C$1220,0),6),"-")</f>
        <v>-</v>
      </c>
      <c r="QJ235" s="7"/>
      <c r="QK235" s="32" t="str">
        <f>IF(QH235&gt;0,(QJ235*QI235)/QJ9/QJ10/60,"-")</f>
        <v>-</v>
      </c>
      <c r="QO235" s="107">
        <v>1</v>
      </c>
      <c r="QP235" s="4"/>
      <c r="QQ235" s="108" t="str">
        <f>IF(QP235&gt;0,INDEX(Вхідні_дані!$A$1171:$F$1220,MATCH(QP235,Вхідні_дані!$C$1171:$C$1220,0),6),"-")</f>
        <v>-</v>
      </c>
      <c r="QR235" s="7"/>
      <c r="QS235" s="32" t="str">
        <f>IF(QP235&gt;0,(QR235*QQ235)/QR9/QR10/60,"-")</f>
        <v>-</v>
      </c>
      <c r="QW235" s="107">
        <v>1</v>
      </c>
      <c r="QX235" s="4"/>
      <c r="QY235" s="108" t="str">
        <f>IF(QX235&gt;0,INDEX(Вхідні_дані!$A$1171:$F$1220,MATCH(QX235,Вхідні_дані!$C$1171:$C$1220,0),6),"-")</f>
        <v>-</v>
      </c>
      <c r="QZ235" s="7"/>
      <c r="RA235" s="32" t="str">
        <f>IF(QX235&gt;0,(QZ235*QY235)/QZ9/QZ10/60,"-")</f>
        <v>-</v>
      </c>
      <c r="RE235" s="107">
        <v>1</v>
      </c>
      <c r="RF235" s="4"/>
      <c r="RG235" s="108" t="str">
        <f>IF(RF235&gt;0,INDEX(Вхідні_дані!$A$1171:$F$1220,MATCH(RF235,Вхідні_дані!$C$1171:$C$1220,0),6),"-")</f>
        <v>-</v>
      </c>
      <c r="RH235" s="7"/>
      <c r="RI235" s="32" t="str">
        <f>IF(RF235&gt;0,(RH235*RG235)/RH9/RH10/60,"-")</f>
        <v>-</v>
      </c>
      <c r="RM235" s="107">
        <v>1</v>
      </c>
      <c r="RN235" s="4"/>
      <c r="RO235" s="108" t="str">
        <f>IF(RN235&gt;0,INDEX(Вхідні_дані!$A$1171:$F$1220,MATCH(RN235,Вхідні_дані!$C$1171:$C$1220,0),6),"-")</f>
        <v>-</v>
      </c>
      <c r="RP235" s="7"/>
      <c r="RQ235" s="32" t="str">
        <f>IF(RN235&gt;0,(RP235*RO235)/RP9/RP10/60,"-")</f>
        <v>-</v>
      </c>
      <c r="RU235" s="107">
        <v>1</v>
      </c>
      <c r="RV235" s="4"/>
      <c r="RW235" s="108" t="str">
        <f>IF(RV235&gt;0,INDEX(Вхідні_дані!$A$1171:$F$1220,MATCH(RV235,Вхідні_дані!$C$1171:$C$1220,0),6),"-")</f>
        <v>-</v>
      </c>
      <c r="RX235" s="7"/>
      <c r="RY235" s="32" t="str">
        <f>IF(RV235&gt;0,(RX235*RW235)/RX9/RX10/60,"-")</f>
        <v>-</v>
      </c>
      <c r="SC235" s="107">
        <v>1</v>
      </c>
      <c r="SD235" s="4"/>
      <c r="SE235" s="108" t="str">
        <f>IF(SD235&gt;0,INDEX(Вхідні_дані!$A$1171:$F$1220,MATCH(SD235,Вхідні_дані!$C$1171:$C$1220,0),6),"-")</f>
        <v>-</v>
      </c>
      <c r="SF235" s="7"/>
      <c r="SG235" s="32" t="str">
        <f>IF(SD235&gt;0,(SF235*SE235)/SF9/SF10/60,"-")</f>
        <v>-</v>
      </c>
      <c r="SK235" s="107">
        <v>1</v>
      </c>
      <c r="SL235" s="4"/>
      <c r="SM235" s="108" t="str">
        <f>IF(SL235&gt;0,INDEX(Вхідні_дані!$A$1171:$F$1220,MATCH(SL235,Вхідні_дані!$C$1171:$C$1220,0),6),"-")</f>
        <v>-</v>
      </c>
      <c r="SN235" s="7"/>
      <c r="SO235" s="32" t="str">
        <f>IF(SL235&gt;0,(SN235*SM235)/SN9/SN10/60,"-")</f>
        <v>-</v>
      </c>
      <c r="SS235" s="107">
        <v>1</v>
      </c>
      <c r="ST235" s="4"/>
      <c r="SU235" s="108" t="str">
        <f>IF(ST235&gt;0,INDEX(Вхідні_дані!$A$1171:$F$1220,MATCH(ST235,Вхідні_дані!$C$1171:$C$1220,0),6),"-")</f>
        <v>-</v>
      </c>
      <c r="SV235" s="7"/>
      <c r="SW235" s="32" t="str">
        <f>IF(ST235&gt;0,(SV235*SU235)/SV9/SV10/60,"-")</f>
        <v>-</v>
      </c>
      <c r="TA235" s="107">
        <v>1</v>
      </c>
      <c r="TB235" s="4"/>
      <c r="TC235" s="108" t="str">
        <f>IF(TB235&gt;0,INDEX(Вхідні_дані!$A$1171:$F$1220,MATCH(TB235,Вхідні_дані!$C$1171:$C$1220,0),6),"-")</f>
        <v>-</v>
      </c>
      <c r="TD235" s="7"/>
      <c r="TE235" s="32" t="str">
        <f>IF(TB235&gt;0,(TD235*TC235)/TD9/TD10/60,"-")</f>
        <v>-</v>
      </c>
      <c r="TI235" s="107">
        <v>1</v>
      </c>
      <c r="TJ235" s="4"/>
      <c r="TK235" s="108" t="str">
        <f>IF(TJ235&gt;0,INDEX(Вхідні_дані!$A$1171:$F$1220,MATCH(TJ235,Вхідні_дані!$C$1171:$C$1220,0),6),"-")</f>
        <v>-</v>
      </c>
      <c r="TL235" s="7"/>
      <c r="TM235" s="32" t="str">
        <f>IF(TJ235&gt;0,(TL235*TK235)/TL9/TL10/60,"-")</f>
        <v>-</v>
      </c>
      <c r="TQ235" s="107">
        <v>1</v>
      </c>
      <c r="TR235" s="4"/>
      <c r="TS235" s="108" t="str">
        <f>IF(TR235&gt;0,INDEX(Вхідні_дані!$A$1171:$F$1220,MATCH(TR235,Вхідні_дані!$C$1171:$C$1220,0),6),"-")</f>
        <v>-</v>
      </c>
      <c r="TT235" s="7"/>
      <c r="TU235" s="32" t="str">
        <f>IF(TR235&gt;0,(TT235*TS235)/TT9/TT10/60,"-")</f>
        <v>-</v>
      </c>
      <c r="TY235" s="107">
        <v>1</v>
      </c>
      <c r="TZ235" s="4"/>
      <c r="UA235" s="108" t="str">
        <f>IF(TZ235&gt;0,INDEX(Вхідні_дані!$A$1171:$F$1220,MATCH(TZ235,Вхідні_дані!$C$1171:$C$1220,0),6),"-")</f>
        <v>-</v>
      </c>
      <c r="UB235" s="7"/>
      <c r="UC235" s="32" t="str">
        <f>IF(TZ235&gt;0,(UB235*UA235)/UB9/UB10/60,"-")</f>
        <v>-</v>
      </c>
      <c r="UG235" s="107">
        <v>1</v>
      </c>
      <c r="UH235" s="4"/>
      <c r="UI235" s="108" t="str">
        <f>IF(UH235&gt;0,INDEX(Вхідні_дані!$A$1171:$F$1220,MATCH(UH235,Вхідні_дані!$C$1171:$C$1220,0),6),"-")</f>
        <v>-</v>
      </c>
      <c r="UJ235" s="7"/>
      <c r="UK235" s="32" t="str">
        <f>IF(UH235&gt;0,(UJ235*UI235)/UJ9/UJ10/60,"-")</f>
        <v>-</v>
      </c>
      <c r="UO235" s="107">
        <v>1</v>
      </c>
      <c r="UP235" s="4"/>
      <c r="UQ235" s="108" t="str">
        <f>IF(UP235&gt;0,INDEX(Вхідні_дані!$A$1171:$F$1220,MATCH(UP235,Вхідні_дані!$C$1171:$C$1220,0),6),"-")</f>
        <v>-</v>
      </c>
      <c r="UR235" s="7"/>
      <c r="US235" s="32" t="str">
        <f>IF(UP235&gt;0,(UR235*UQ235)/UR9/UR10/60,"-")</f>
        <v>-</v>
      </c>
      <c r="UW235" s="107">
        <v>1</v>
      </c>
      <c r="UX235" s="4"/>
      <c r="UY235" s="108" t="str">
        <f>IF(UX235&gt;0,INDEX(Вхідні_дані!$A$1171:$F$1220,MATCH(UX235,Вхідні_дані!$C$1171:$C$1220,0),6),"-")</f>
        <v>-</v>
      </c>
      <c r="UZ235" s="7"/>
      <c r="VA235" s="32" t="str">
        <f>IF(UX235&gt;0,(UZ235*UY235)/UZ9/UZ10/60,"-")</f>
        <v>-</v>
      </c>
      <c r="VE235" s="107">
        <v>1</v>
      </c>
      <c r="VF235" s="4"/>
      <c r="VG235" s="108" t="str">
        <f>IF(VF235&gt;0,INDEX(Вхідні_дані!$A$1171:$F$1220,MATCH(VF235,Вхідні_дані!$C$1171:$C$1220,0),6),"-")</f>
        <v>-</v>
      </c>
      <c r="VH235" s="7"/>
      <c r="VI235" s="32" t="str">
        <f>IF(VF235&gt;0,(VH235*VG235)/VH9/VH10/60,"-")</f>
        <v>-</v>
      </c>
      <c r="VM235" s="107">
        <v>1</v>
      </c>
      <c r="VN235" s="4"/>
      <c r="VO235" s="108" t="str">
        <f>IF(VN235&gt;0,INDEX(Вхідні_дані!$A$1171:$F$1220,MATCH(VN235,Вхідні_дані!$C$1171:$C$1220,0),6),"-")</f>
        <v>-</v>
      </c>
      <c r="VP235" s="7"/>
      <c r="VQ235" s="32" t="str">
        <f>IF(VN235&gt;0,(VP235*VO235)/VP9/VP10/60,"-")</f>
        <v>-</v>
      </c>
      <c r="VU235" s="107">
        <v>1</v>
      </c>
      <c r="VV235" s="4"/>
      <c r="VW235" s="108" t="str">
        <f>IF(VV235&gt;0,INDEX(Вхідні_дані!$A$1171:$F$1220,MATCH(VV235,Вхідні_дані!$C$1171:$C$1220,0),6),"-")</f>
        <v>-</v>
      </c>
      <c r="VX235" s="7"/>
      <c r="VY235" s="32" t="str">
        <f>IF(VV235&gt;0,(VX235*VW235)/VX9/VX10/60,"-")</f>
        <v>-</v>
      </c>
      <c r="WC235" s="107">
        <v>1</v>
      </c>
      <c r="WD235" s="4"/>
      <c r="WE235" s="108" t="str">
        <f>IF(WD235&gt;0,INDEX(Вхідні_дані!$A$1171:$F$1220,MATCH(WD235,Вхідні_дані!$C$1171:$C$1220,0),6),"-")</f>
        <v>-</v>
      </c>
      <c r="WF235" s="7"/>
      <c r="WG235" s="32" t="str">
        <f>IF(WD235&gt;0,(WF235*WE235)/WF9/WF10/60,"-")</f>
        <v>-</v>
      </c>
      <c r="WK235" s="107">
        <v>1</v>
      </c>
      <c r="WL235" s="4"/>
      <c r="WM235" s="108" t="str">
        <f>IF(WL235&gt;0,INDEX(Вхідні_дані!$A$1171:$F$1220,MATCH(WL235,Вхідні_дані!$C$1171:$C$1220,0),6),"-")</f>
        <v>-</v>
      </c>
      <c r="WN235" s="7"/>
      <c r="WO235" s="32" t="str">
        <f>IF(WL235&gt;0,(WN235*WM235)/WN9/WN10/60,"-")</f>
        <v>-</v>
      </c>
      <c r="WS235" s="107">
        <v>1</v>
      </c>
      <c r="WT235" s="4"/>
      <c r="WU235" s="108" t="str">
        <f>IF(WT235&gt;0,INDEX(Вхідні_дані!$A$1171:$F$1220,MATCH(WT235,Вхідні_дані!$C$1171:$C$1220,0),6),"-")</f>
        <v>-</v>
      </c>
      <c r="WV235" s="7"/>
      <c r="WW235" s="32" t="str">
        <f>IF(WT235&gt;0,(WV235*WU235)/WV9/WV10/60,"-")</f>
        <v>-</v>
      </c>
      <c r="XA235" s="107">
        <v>1</v>
      </c>
      <c r="XB235" s="4"/>
      <c r="XC235" s="108" t="str">
        <f>IF(XB235&gt;0,INDEX(Вхідні_дані!$A$1171:$F$1220,MATCH(XB235,Вхідні_дані!$C$1171:$C$1220,0),6),"-")</f>
        <v>-</v>
      </c>
      <c r="XD235" s="7"/>
      <c r="XE235" s="32" t="str">
        <f>IF(XB235&gt;0,(XD235*XC235)/XD9/XD10/60,"-")</f>
        <v>-</v>
      </c>
      <c r="XI235" s="107">
        <v>1</v>
      </c>
      <c r="XJ235" s="4"/>
      <c r="XK235" s="108" t="str">
        <f>IF(XJ235&gt;0,INDEX(Вхідні_дані!$A$1171:$F$1220,MATCH(XJ235,Вхідні_дані!$C$1171:$C$1220,0),6),"-")</f>
        <v>-</v>
      </c>
      <c r="XL235" s="7"/>
      <c r="XM235" s="32" t="str">
        <f>IF(XJ235&gt;0,(XL235*XK235)/XL9/XL10/60,"-")</f>
        <v>-</v>
      </c>
      <c r="XQ235" s="107">
        <v>1</v>
      </c>
      <c r="XR235" s="4"/>
      <c r="XS235" s="108" t="str">
        <f>IF(XR235&gt;0,INDEX(Вхідні_дані!$A$1171:$F$1220,MATCH(XR235,Вхідні_дані!$C$1171:$C$1220,0),6),"-")</f>
        <v>-</v>
      </c>
      <c r="XT235" s="7"/>
      <c r="XU235" s="32" t="str">
        <f>IF(XR235&gt;0,(XT235*XS235)/XT9/XT10/60,"-")</f>
        <v>-</v>
      </c>
      <c r="XY235" s="107">
        <v>1</v>
      </c>
      <c r="XZ235" s="4"/>
      <c r="YA235" s="108" t="str">
        <f>IF(XZ235&gt;0,INDEX(Вхідні_дані!$A$1171:$F$1220,MATCH(XZ235,Вхідні_дані!$C$1171:$C$1220,0),6),"-")</f>
        <v>-</v>
      </c>
      <c r="YB235" s="7"/>
      <c r="YC235" s="32" t="str">
        <f>IF(XZ235&gt;0,(YB235*YA235)/YB9/YB10/60,"-")</f>
        <v>-</v>
      </c>
      <c r="YG235" s="107">
        <v>1</v>
      </c>
      <c r="YH235" s="4"/>
      <c r="YI235" s="108" t="str">
        <f>IF(YH235&gt;0,INDEX(Вхідні_дані!$A$1171:$F$1220,MATCH(YH235,Вхідні_дані!$C$1171:$C$1220,0),6),"-")</f>
        <v>-</v>
      </c>
      <c r="YJ235" s="7"/>
      <c r="YK235" s="32" t="str">
        <f>IF(YH235&gt;0,(YJ235*YI235)/YJ9/YJ10/60,"-")</f>
        <v>-</v>
      </c>
      <c r="YO235" s="107">
        <v>1</v>
      </c>
      <c r="YP235" s="4"/>
      <c r="YQ235" s="108" t="str">
        <f>IF(YP235&gt;0,INDEX(Вхідні_дані!$A$1171:$F$1220,MATCH(YP235,Вхідні_дані!$C$1171:$C$1220,0),6),"-")</f>
        <v>-</v>
      </c>
      <c r="YR235" s="7"/>
      <c r="YS235" s="32" t="str">
        <f>IF(YP235&gt;0,(YR235*YQ235)/YR9/YR10/60,"-")</f>
        <v>-</v>
      </c>
      <c r="YW235" s="107">
        <v>1</v>
      </c>
      <c r="YX235" s="4"/>
      <c r="YY235" s="108" t="str">
        <f>IF(YX235&gt;0,INDEX(Вхідні_дані!$A$1171:$F$1220,MATCH(YX235,Вхідні_дані!$C$1171:$C$1220,0),6),"-")</f>
        <v>-</v>
      </c>
      <c r="YZ235" s="7"/>
      <c r="ZA235" s="32" t="str">
        <f>IF(YX235&gt;0,(YZ235*YY235)/YZ9/YZ10/60,"-")</f>
        <v>-</v>
      </c>
      <c r="ZE235" s="107">
        <v>1</v>
      </c>
      <c r="ZF235" s="4"/>
      <c r="ZG235" s="108" t="str">
        <f>IF(ZF235&gt;0,INDEX(Вхідні_дані!$A$1171:$F$1220,MATCH(ZF235,Вхідні_дані!$C$1171:$C$1220,0),6),"-")</f>
        <v>-</v>
      </c>
      <c r="ZH235" s="7"/>
      <c r="ZI235" s="32" t="str">
        <f>IF(ZF235&gt;0,(ZH235*ZG235)/ZH9/ZH10/60,"-")</f>
        <v>-</v>
      </c>
      <c r="ZM235" s="107">
        <v>1</v>
      </c>
      <c r="ZN235" s="4"/>
      <c r="ZO235" s="108" t="str">
        <f>IF(ZN235&gt;0,INDEX(Вхідні_дані!$A$1171:$F$1220,MATCH(ZN235,Вхідні_дані!$C$1171:$C$1220,0),6),"-")</f>
        <v>-</v>
      </c>
      <c r="ZP235" s="7"/>
      <c r="ZQ235" s="32" t="str">
        <f>IF(ZN235&gt;0,(ZP235*ZO235)/ZP9/ZP10/60,"-")</f>
        <v>-</v>
      </c>
      <c r="ZU235" s="107">
        <v>1</v>
      </c>
      <c r="ZV235" s="4"/>
      <c r="ZW235" s="108" t="str">
        <f>IF(ZV235&gt;0,INDEX(Вхідні_дані!$A$1171:$F$1220,MATCH(ZV235,Вхідні_дані!$C$1171:$C$1220,0),6),"-")</f>
        <v>-</v>
      </c>
      <c r="ZX235" s="7"/>
      <c r="ZY235" s="32" t="str">
        <f>IF(ZV235&gt;0,(ZX235*ZW235)/ZX9/ZX10/60,"-")</f>
        <v>-</v>
      </c>
      <c r="AAC235" s="107">
        <v>1</v>
      </c>
      <c r="AAD235" s="4"/>
      <c r="AAE235" s="108" t="str">
        <f>IF(AAD235&gt;0,INDEX(Вхідні_дані!$A$1171:$F$1220,MATCH(AAD235,Вхідні_дані!$C$1171:$C$1220,0),6),"-")</f>
        <v>-</v>
      </c>
      <c r="AAF235" s="7"/>
      <c r="AAG235" s="32" t="str">
        <f>IF(AAD235&gt;0,(AAF235*AAE235)/AAF9/AAF10/60,"-")</f>
        <v>-</v>
      </c>
      <c r="AAK235" s="107">
        <v>1</v>
      </c>
      <c r="AAL235" s="4"/>
      <c r="AAM235" s="108" t="str">
        <f>IF(AAL235&gt;0,INDEX(Вхідні_дані!$A$1171:$F$1220,MATCH(AAL235,Вхідні_дані!$C$1171:$C$1220,0),6),"-")</f>
        <v>-</v>
      </c>
      <c r="AAN235" s="7"/>
      <c r="AAO235" s="32" t="str">
        <f>IF(AAL235&gt;0,(AAN235*AAM235)/AAN9/AAN10/60,"-")</f>
        <v>-</v>
      </c>
      <c r="AAS235" s="107">
        <v>1</v>
      </c>
      <c r="AAT235" s="4"/>
      <c r="AAU235" s="108" t="str">
        <f>IF(AAT235&gt;0,INDEX(Вхідні_дані!$A$1171:$F$1220,MATCH(AAT235,Вхідні_дані!$C$1171:$C$1220,0),6),"-")</f>
        <v>-</v>
      </c>
      <c r="AAV235" s="7"/>
      <c r="AAW235" s="32" t="str">
        <f>IF(AAT235&gt;0,(AAV235*AAU235)/AAV9/AAV10/60,"-")</f>
        <v>-</v>
      </c>
      <c r="ABA235" s="107">
        <v>1</v>
      </c>
      <c r="ABB235" s="4"/>
      <c r="ABC235" s="108" t="str">
        <f>IF(ABB235&gt;0,INDEX(Вхідні_дані!$A$1171:$F$1220,MATCH(ABB235,Вхідні_дані!$C$1171:$C$1220,0),6),"-")</f>
        <v>-</v>
      </c>
      <c r="ABD235" s="7"/>
      <c r="ABE235" s="32" t="str">
        <f>IF(ABB235&gt;0,(ABD235*ABC235)/ABD9/ABD10/60,"-")</f>
        <v>-</v>
      </c>
      <c r="ABI235" s="107">
        <v>1</v>
      </c>
      <c r="ABJ235" s="4"/>
      <c r="ABK235" s="108" t="str">
        <f>IF(ABJ235&gt;0,INDEX(Вхідні_дані!$A$1171:$F$1220,MATCH(ABJ235,Вхідні_дані!$C$1171:$C$1220,0),6),"-")</f>
        <v>-</v>
      </c>
      <c r="ABL235" s="7"/>
      <c r="ABM235" s="32" t="str">
        <f>IF(ABJ235&gt;0,(ABL235*ABK235)/ABL9/ABL10/60,"-")</f>
        <v>-</v>
      </c>
      <c r="ABQ235" s="107">
        <v>1</v>
      </c>
      <c r="ABR235" s="4"/>
      <c r="ABS235" s="108" t="str">
        <f>IF(ABR235&gt;0,INDEX(Вхідні_дані!$A$1171:$F$1220,MATCH(ABR235,Вхідні_дані!$C$1171:$C$1220,0),6),"-")</f>
        <v>-</v>
      </c>
      <c r="ABT235" s="7"/>
      <c r="ABU235" s="32" t="str">
        <f>IF(ABR235&gt;0,(ABT235*ABS235)/ABT9/ABT10/60,"-")</f>
        <v>-</v>
      </c>
      <c r="ABY235" s="107">
        <v>1</v>
      </c>
      <c r="ABZ235" s="4"/>
      <c r="ACA235" s="108" t="str">
        <f>IF(ABZ235&gt;0,INDEX(Вхідні_дані!$A$1171:$F$1220,MATCH(ABZ235,Вхідні_дані!$C$1171:$C$1220,0),6),"-")</f>
        <v>-</v>
      </c>
      <c r="ACB235" s="7"/>
      <c r="ACC235" s="32" t="str">
        <f>IF(ABZ235&gt;0,(ACB235*ACA235)/ACB9/ACB10/60,"-")</f>
        <v>-</v>
      </c>
      <c r="ACG235" s="107">
        <v>1</v>
      </c>
      <c r="ACH235" s="4"/>
      <c r="ACI235" s="108" t="str">
        <f>IF(ACH235&gt;0,INDEX(Вхідні_дані!$A$1171:$F$1220,MATCH(ACH235,Вхідні_дані!$C$1171:$C$1220,0),6),"-")</f>
        <v>-</v>
      </c>
      <c r="ACJ235" s="7"/>
      <c r="ACK235" s="32" t="str">
        <f>IF(ACH235&gt;0,(ACJ235*ACI235)/ACJ9/ACJ10/60,"-")</f>
        <v>-</v>
      </c>
      <c r="ACO235" s="107">
        <v>1</v>
      </c>
      <c r="ACP235" s="4"/>
      <c r="ACQ235" s="108" t="str">
        <f>IF(ACP235&gt;0,INDEX(Вхідні_дані!$A$1171:$F$1220,MATCH(ACP235,Вхідні_дані!$C$1171:$C$1220,0),6),"-")</f>
        <v>-</v>
      </c>
      <c r="ACR235" s="7"/>
      <c r="ACS235" s="32" t="str">
        <f>IF(ACP235&gt;0,(ACR235*ACQ235)/ACR9/ACR10/60,"-")</f>
        <v>-</v>
      </c>
      <c r="ACW235" s="107">
        <v>1</v>
      </c>
      <c r="ACX235" s="4"/>
      <c r="ACY235" s="108" t="str">
        <f>IF(ACX235&gt;0,INDEX(Вхідні_дані!$A$1171:$F$1220,MATCH(ACX235,Вхідні_дані!$C$1171:$C$1220,0),6),"-")</f>
        <v>-</v>
      </c>
      <c r="ACZ235" s="7"/>
      <c r="ADA235" s="32" t="str">
        <f>IF(ACX235&gt;0,(ACZ235*ACY235)/ACZ9/ACZ10/60,"-")</f>
        <v>-</v>
      </c>
      <c r="ADE235" s="107">
        <v>1</v>
      </c>
      <c r="ADF235" s="4"/>
      <c r="ADG235" s="108" t="str">
        <f>IF(ADF235&gt;0,INDEX(Вхідні_дані!$A$1171:$F$1220,MATCH(ADF235,Вхідні_дані!$C$1171:$C$1220,0),6),"-")</f>
        <v>-</v>
      </c>
      <c r="ADH235" s="7"/>
      <c r="ADI235" s="32" t="str">
        <f>IF(ADF235&gt;0,(ADH235*ADG235)/ADH9/ADH10/60,"-")</f>
        <v>-</v>
      </c>
      <c r="ADM235" s="107">
        <v>1</v>
      </c>
      <c r="ADN235" s="4"/>
      <c r="ADO235" s="108" t="str">
        <f>IF(ADN235&gt;0,INDEX(Вхідні_дані!$A$1171:$F$1220,MATCH(ADN235,Вхідні_дані!$C$1171:$C$1220,0),6),"-")</f>
        <v>-</v>
      </c>
      <c r="ADP235" s="7"/>
      <c r="ADQ235" s="32" t="str">
        <f>IF(ADN235&gt;0,(ADP235*ADO235)/ADP9/ADP10/60,"-")</f>
        <v>-</v>
      </c>
    </row>
    <row r="236" spans="1:800" ht="25.5" customHeight="1" outlineLevel="1" x14ac:dyDescent="0.25">
      <c r="A236" s="107">
        <v>2</v>
      </c>
      <c r="B236" s="4"/>
      <c r="C236" s="108" t="str">
        <f>IF(B236&gt;0,INDEX(Вхідні_дані!$A$1171:$F$1220,MATCH(B236,Вхідні_дані!$C$1171:$C$1220,0),6),"-")</f>
        <v>-</v>
      </c>
      <c r="D236" s="7"/>
      <c r="E236" s="32" t="str">
        <f>IF(B236&gt;0,(D236*C236)/D9/D10/60,"-")</f>
        <v>-</v>
      </c>
      <c r="I236" s="107">
        <v>2</v>
      </c>
      <c r="J236" s="4"/>
      <c r="K236" s="108" t="str">
        <f>IF(J236&gt;0,INDEX(Вхідні_дані!$A$1171:$F$1220,MATCH(J236,Вхідні_дані!$C$1171:$C$1220,0),6),"-")</f>
        <v>-</v>
      </c>
      <c r="L236" s="7"/>
      <c r="M236" s="32" t="str">
        <f>IF(J236&gt;0,(L236*K236)/L9/L10/60,"-")</f>
        <v>-</v>
      </c>
      <c r="Q236" s="107">
        <v>2</v>
      </c>
      <c r="R236" s="4"/>
      <c r="S236" s="108" t="str">
        <f>IF(R236&gt;0,INDEX(Вхідні_дані!$A$1171:$F$1220,MATCH(R236,Вхідні_дані!$C$1171:$C$1220,0),6),"-")</f>
        <v>-</v>
      </c>
      <c r="T236" s="7"/>
      <c r="U236" s="32" t="str">
        <f>IF(R236&gt;0,(T236*S236)/T9/T10/60,"-")</f>
        <v>-</v>
      </c>
      <c r="Y236" s="107">
        <v>2</v>
      </c>
      <c r="Z236" s="4"/>
      <c r="AA236" s="108" t="str">
        <f>IF(Z236&gt;0,INDEX(Вхідні_дані!$A$1171:$F$1220,MATCH(Z236,Вхідні_дані!$C$1171:$C$1220,0),6),"-")</f>
        <v>-</v>
      </c>
      <c r="AB236" s="7"/>
      <c r="AC236" s="32" t="str">
        <f>IF(Z236&gt;0,(AB236*AA236)/AB9/AB10/60,"-")</f>
        <v>-</v>
      </c>
      <c r="AG236" s="107">
        <v>2</v>
      </c>
      <c r="AH236" s="4"/>
      <c r="AI236" s="108" t="str">
        <f>IF(AH236&gt;0,INDEX(Вхідні_дані!$A$1171:$F$1220,MATCH(AH236,Вхідні_дані!$C$1171:$C$1220,0),6),"-")</f>
        <v>-</v>
      </c>
      <c r="AJ236" s="7"/>
      <c r="AK236" s="32" t="str">
        <f>IF(AH236&gt;0,(AJ236*AI236)/AJ9/AJ10/60,"-")</f>
        <v>-</v>
      </c>
      <c r="AO236" s="107">
        <v>2</v>
      </c>
      <c r="AP236" s="4"/>
      <c r="AQ236" s="108" t="str">
        <f>IF(AP236&gt;0,INDEX(Вхідні_дані!$A$1171:$F$1220,MATCH(AP236,Вхідні_дані!$C$1171:$C$1220,0),6),"-")</f>
        <v>-</v>
      </c>
      <c r="AR236" s="7"/>
      <c r="AS236" s="32" t="str">
        <f>IF(AP236&gt;0,(AR236*AQ236)/AR9/AR10/60,"-")</f>
        <v>-</v>
      </c>
      <c r="AW236" s="107">
        <v>2</v>
      </c>
      <c r="AX236" s="4"/>
      <c r="AY236" s="108" t="str">
        <f>IF(AX236&gt;0,INDEX(Вхідні_дані!$A$1171:$F$1220,MATCH(AX236,Вхідні_дані!$C$1171:$C$1220,0),6),"-")</f>
        <v>-</v>
      </c>
      <c r="AZ236" s="7"/>
      <c r="BA236" s="32" t="str">
        <f>IF(AX236&gt;0,(AZ236*AY236)/AZ9/AZ10/60,"-")</f>
        <v>-</v>
      </c>
      <c r="BE236" s="107">
        <v>2</v>
      </c>
      <c r="BF236" s="4"/>
      <c r="BG236" s="108" t="str">
        <f>IF(BF236&gt;0,INDEX(Вхідні_дані!$A$1171:$F$1220,MATCH(BF236,Вхідні_дані!$C$1171:$C$1220,0),6),"-")</f>
        <v>-</v>
      </c>
      <c r="BH236" s="7"/>
      <c r="BI236" s="32" t="str">
        <f>IF(BF236&gt;0,(BH236*BG236)/BH9/BH10/60,"-")</f>
        <v>-</v>
      </c>
      <c r="BM236" s="107">
        <v>2</v>
      </c>
      <c r="BN236" s="4"/>
      <c r="BO236" s="108" t="str">
        <f>IF(BN236&gt;0,INDEX(Вхідні_дані!$A$1171:$F$1220,MATCH(BN236,Вхідні_дані!$C$1171:$C$1220,0),6),"-")</f>
        <v>-</v>
      </c>
      <c r="BP236" s="7"/>
      <c r="BQ236" s="32" t="str">
        <f>IF(BN236&gt;0,(BP236*BO236)/BP9/BP10/60,"-")</f>
        <v>-</v>
      </c>
      <c r="BU236" s="107">
        <v>2</v>
      </c>
      <c r="BV236" s="4"/>
      <c r="BW236" s="108" t="str">
        <f>IF(BV236&gt;0,INDEX(Вхідні_дані!$A$1171:$F$1220,MATCH(BV236,Вхідні_дані!$C$1171:$C$1220,0),6),"-")</f>
        <v>-</v>
      </c>
      <c r="BX236" s="7"/>
      <c r="BY236" s="32" t="str">
        <f>IF(BV236&gt;0,(BX236*BW236)/BX9/BX10/60,"-")</f>
        <v>-</v>
      </c>
      <c r="CC236" s="107">
        <v>2</v>
      </c>
      <c r="CD236" s="4"/>
      <c r="CE236" s="108" t="str">
        <f>IF(CD236&gt;0,INDEX(Вхідні_дані!$A$1171:$F$1220,MATCH(CD236,Вхідні_дані!$C$1171:$C$1220,0),6),"-")</f>
        <v>-</v>
      </c>
      <c r="CF236" s="7"/>
      <c r="CG236" s="32" t="str">
        <f>IF(CD236&gt;0,(CF236*CE236)/CF9/CF10/60,"-")</f>
        <v>-</v>
      </c>
      <c r="CK236" s="107">
        <v>2</v>
      </c>
      <c r="CL236" s="4"/>
      <c r="CM236" s="108" t="str">
        <f>IF(CL236&gt;0,INDEX(Вхідні_дані!$A$1171:$F$1220,MATCH(CL236,Вхідні_дані!$C$1171:$C$1220,0),6),"-")</f>
        <v>-</v>
      </c>
      <c r="CN236" s="7"/>
      <c r="CO236" s="32" t="str">
        <f>IF(CL236&gt;0,(CN236*CM236)/CN9/CN10/60,"-")</f>
        <v>-</v>
      </c>
      <c r="CS236" s="107">
        <v>2</v>
      </c>
      <c r="CT236" s="4"/>
      <c r="CU236" s="108" t="str">
        <f>IF(CT236&gt;0,INDEX(Вхідні_дані!$A$1171:$F$1220,MATCH(CT236,Вхідні_дані!$C$1171:$C$1220,0),6),"-")</f>
        <v>-</v>
      </c>
      <c r="CV236" s="7"/>
      <c r="CW236" s="32" t="str">
        <f>IF(CT236&gt;0,(CV236*CU236)/CV9/CV10/60,"-")</f>
        <v>-</v>
      </c>
      <c r="DA236" s="107">
        <v>2</v>
      </c>
      <c r="DB236" s="4"/>
      <c r="DC236" s="108" t="str">
        <f>IF(DB236&gt;0,INDEX(Вхідні_дані!$A$1171:$F$1220,MATCH(DB236,Вхідні_дані!$C$1171:$C$1220,0),6),"-")</f>
        <v>-</v>
      </c>
      <c r="DD236" s="7"/>
      <c r="DE236" s="32" t="str">
        <f>IF(DB236&gt;0,(DD236*DC236)/DD9/DD10/60,"-")</f>
        <v>-</v>
      </c>
      <c r="DI236" s="107">
        <v>2</v>
      </c>
      <c r="DJ236" s="4"/>
      <c r="DK236" s="108" t="str">
        <f>IF(DJ236&gt;0,INDEX(Вхідні_дані!$A$1171:$F$1220,MATCH(DJ236,Вхідні_дані!$C$1171:$C$1220,0),6),"-")</f>
        <v>-</v>
      </c>
      <c r="DL236" s="7"/>
      <c r="DM236" s="32" t="str">
        <f>IF(DJ236&gt;0,(DL236*DK236)/DL9/DL10/60,"-")</f>
        <v>-</v>
      </c>
      <c r="DQ236" s="107">
        <v>2</v>
      </c>
      <c r="DR236" s="4"/>
      <c r="DS236" s="108" t="str">
        <f>IF(DR236&gt;0,INDEX(Вхідні_дані!$A$1171:$F$1220,MATCH(DR236,Вхідні_дані!$C$1171:$C$1220,0),6),"-")</f>
        <v>-</v>
      </c>
      <c r="DT236" s="7"/>
      <c r="DU236" s="32" t="str">
        <f>IF(DR236&gt;0,(DT236*DS236)/DT9/DT10/60,"-")</f>
        <v>-</v>
      </c>
      <c r="DY236" s="107">
        <v>2</v>
      </c>
      <c r="DZ236" s="4"/>
      <c r="EA236" s="108" t="str">
        <f>IF(DZ236&gt;0,INDEX(Вхідні_дані!$A$1171:$F$1220,MATCH(DZ236,Вхідні_дані!$C$1171:$C$1220,0),6),"-")</f>
        <v>-</v>
      </c>
      <c r="EB236" s="7"/>
      <c r="EC236" s="32" t="str">
        <f>IF(DZ236&gt;0,(EB236*EA236)/EB9/EB10/60,"-")</f>
        <v>-</v>
      </c>
      <c r="EG236" s="107">
        <v>2</v>
      </c>
      <c r="EH236" s="4"/>
      <c r="EI236" s="108" t="str">
        <f>IF(EH236&gt;0,INDEX(Вхідні_дані!$A$1171:$F$1220,MATCH(EH236,Вхідні_дані!$C$1171:$C$1220,0),6),"-")</f>
        <v>-</v>
      </c>
      <c r="EJ236" s="7"/>
      <c r="EK236" s="32" t="str">
        <f>IF(EH236&gt;0,(EJ236*EI236)/EJ9/EJ10/60,"-")</f>
        <v>-</v>
      </c>
      <c r="EO236" s="107">
        <v>2</v>
      </c>
      <c r="EP236" s="4"/>
      <c r="EQ236" s="108" t="str">
        <f>IF(EP236&gt;0,INDEX(Вхідні_дані!$A$1171:$F$1220,MATCH(EP236,Вхідні_дані!$C$1171:$C$1220,0),6),"-")</f>
        <v>-</v>
      </c>
      <c r="ER236" s="7"/>
      <c r="ES236" s="32" t="str">
        <f>IF(EP236&gt;0,(ER236*EQ236)/ER9/ER10/60,"-")</f>
        <v>-</v>
      </c>
      <c r="EW236" s="107">
        <v>2</v>
      </c>
      <c r="EX236" s="4"/>
      <c r="EY236" s="108" t="str">
        <f>IF(EX236&gt;0,INDEX(Вхідні_дані!$A$1171:$F$1220,MATCH(EX236,Вхідні_дані!$C$1171:$C$1220,0),6),"-")</f>
        <v>-</v>
      </c>
      <c r="EZ236" s="7"/>
      <c r="FA236" s="32" t="str">
        <f>IF(EX236&gt;0,(EZ236*EY236)/EZ9/EZ10/60,"-")</f>
        <v>-</v>
      </c>
      <c r="FE236" s="107">
        <v>2</v>
      </c>
      <c r="FF236" s="4"/>
      <c r="FG236" s="108" t="str">
        <f>IF(FF236&gt;0,INDEX(Вхідні_дані!$A$1171:$F$1220,MATCH(FF236,Вхідні_дані!$C$1171:$C$1220,0),6),"-")</f>
        <v>-</v>
      </c>
      <c r="FH236" s="7"/>
      <c r="FI236" s="32" t="str">
        <f>IF(FF236&gt;0,(FH236*FG236)/FH9/FH10/60,"-")</f>
        <v>-</v>
      </c>
      <c r="FM236" s="107">
        <v>2</v>
      </c>
      <c r="FN236" s="4"/>
      <c r="FO236" s="108" t="str">
        <f>IF(FN236&gt;0,INDEX(Вхідні_дані!$A$1171:$F$1220,MATCH(FN236,Вхідні_дані!$C$1171:$C$1220,0),6),"-")</f>
        <v>-</v>
      </c>
      <c r="FP236" s="7"/>
      <c r="FQ236" s="32" t="str">
        <f>IF(FN236&gt;0,(FP236*FO236)/FP9/FP10/60,"-")</f>
        <v>-</v>
      </c>
      <c r="FU236" s="107">
        <v>2</v>
      </c>
      <c r="FV236" s="4"/>
      <c r="FW236" s="108" t="str">
        <f>IF(FV236&gt;0,INDEX(Вхідні_дані!$A$1171:$F$1220,MATCH(FV236,Вхідні_дані!$C$1171:$C$1220,0),6),"-")</f>
        <v>-</v>
      </c>
      <c r="FX236" s="7"/>
      <c r="FY236" s="32" t="str">
        <f>IF(FV236&gt;0,(FX236*FW236)/FX9/FX10/60,"-")</f>
        <v>-</v>
      </c>
      <c r="GC236" s="107">
        <v>2</v>
      </c>
      <c r="GD236" s="4"/>
      <c r="GE236" s="108" t="str">
        <f>IF(GD236&gt;0,INDEX(Вхідні_дані!$A$1171:$F$1220,MATCH(GD236,Вхідні_дані!$C$1171:$C$1220,0),6),"-")</f>
        <v>-</v>
      </c>
      <c r="GF236" s="7"/>
      <c r="GG236" s="32" t="str">
        <f>IF(GD236&gt;0,(GF236*GE236)/GF9/GF10/60,"-")</f>
        <v>-</v>
      </c>
      <c r="GK236" s="107">
        <v>2</v>
      </c>
      <c r="GL236" s="4"/>
      <c r="GM236" s="108" t="str">
        <f>IF(GL236&gt;0,INDEX(Вхідні_дані!$A$1171:$F$1220,MATCH(GL236,Вхідні_дані!$C$1171:$C$1220,0),6),"-")</f>
        <v>-</v>
      </c>
      <c r="GN236" s="7"/>
      <c r="GO236" s="32" t="str">
        <f>IF(GL236&gt;0,(GN236*GM236)/GN9/GN10/60,"-")</f>
        <v>-</v>
      </c>
      <c r="GS236" s="107">
        <v>2</v>
      </c>
      <c r="GT236" s="4"/>
      <c r="GU236" s="108" t="str">
        <f>IF(GT236&gt;0,INDEX(Вхідні_дані!$A$1171:$F$1220,MATCH(GT236,Вхідні_дані!$C$1171:$C$1220,0),6),"-")</f>
        <v>-</v>
      </c>
      <c r="GV236" s="7"/>
      <c r="GW236" s="32" t="str">
        <f>IF(GT236&gt;0,(GV236*GU236)/GV9/GV10/60,"-")</f>
        <v>-</v>
      </c>
      <c r="HA236" s="107">
        <v>2</v>
      </c>
      <c r="HB236" s="4"/>
      <c r="HC236" s="108" t="str">
        <f>IF(HB236&gt;0,INDEX(Вхідні_дані!$A$1171:$F$1220,MATCH(HB236,Вхідні_дані!$C$1171:$C$1220,0),6),"-")</f>
        <v>-</v>
      </c>
      <c r="HD236" s="7"/>
      <c r="HE236" s="32" t="str">
        <f>IF(HB236&gt;0,(HD236*HC236)/HD9/HD10/60,"-")</f>
        <v>-</v>
      </c>
      <c r="HI236" s="107">
        <v>2</v>
      </c>
      <c r="HJ236" s="4"/>
      <c r="HK236" s="108" t="str">
        <f>IF(HJ236&gt;0,INDEX(Вхідні_дані!$A$1171:$F$1220,MATCH(HJ236,Вхідні_дані!$C$1171:$C$1220,0),6),"-")</f>
        <v>-</v>
      </c>
      <c r="HL236" s="7"/>
      <c r="HM236" s="32" t="str">
        <f>IF(HJ236&gt;0,(HL236*HK236)/HL9/HL10/60,"-")</f>
        <v>-</v>
      </c>
      <c r="HQ236" s="107">
        <v>2</v>
      </c>
      <c r="HR236" s="4"/>
      <c r="HS236" s="108" t="str">
        <f>IF(HR236&gt;0,INDEX(Вхідні_дані!$A$1171:$F$1220,MATCH(HR236,Вхідні_дані!$C$1171:$C$1220,0),6),"-")</f>
        <v>-</v>
      </c>
      <c r="HT236" s="7"/>
      <c r="HU236" s="32" t="str">
        <f>IF(HR236&gt;0,(HT236*HS236)/HT9/HT10/60,"-")</f>
        <v>-</v>
      </c>
      <c r="HY236" s="107">
        <v>2</v>
      </c>
      <c r="HZ236" s="4"/>
      <c r="IA236" s="108" t="str">
        <f>IF(HZ236&gt;0,INDEX(Вхідні_дані!$A$1171:$F$1220,MATCH(HZ236,Вхідні_дані!$C$1171:$C$1220,0),6),"-")</f>
        <v>-</v>
      </c>
      <c r="IB236" s="7"/>
      <c r="IC236" s="32" t="str">
        <f>IF(HZ236&gt;0,(IB236*IA236)/IB9/IB10/60,"-")</f>
        <v>-</v>
      </c>
      <c r="IG236" s="107">
        <v>2</v>
      </c>
      <c r="IH236" s="4"/>
      <c r="II236" s="108" t="str">
        <f>IF(IH236&gt;0,INDEX(Вхідні_дані!$A$1171:$F$1220,MATCH(IH236,Вхідні_дані!$C$1171:$C$1220,0),6),"-")</f>
        <v>-</v>
      </c>
      <c r="IJ236" s="7"/>
      <c r="IK236" s="32" t="str">
        <f>IF(IH236&gt;0,(IJ236*II236)/IJ9/IJ10/60,"-")</f>
        <v>-</v>
      </c>
      <c r="IO236" s="107">
        <v>2</v>
      </c>
      <c r="IP236" s="4"/>
      <c r="IQ236" s="108" t="str">
        <f>IF(IP236&gt;0,INDEX(Вхідні_дані!$A$1171:$F$1220,MATCH(IP236,Вхідні_дані!$C$1171:$C$1220,0),6),"-")</f>
        <v>-</v>
      </c>
      <c r="IR236" s="7"/>
      <c r="IS236" s="32" t="str">
        <f>IF(IP236&gt;0,(IR236*IQ236)/IR9/IR10/60,"-")</f>
        <v>-</v>
      </c>
      <c r="IW236" s="107">
        <v>2</v>
      </c>
      <c r="IX236" s="4"/>
      <c r="IY236" s="108" t="str">
        <f>IF(IX236&gt;0,INDEX(Вхідні_дані!$A$1171:$F$1220,MATCH(IX236,Вхідні_дані!$C$1171:$C$1220,0),6),"-")</f>
        <v>-</v>
      </c>
      <c r="IZ236" s="7"/>
      <c r="JA236" s="32" t="str">
        <f>IF(IX236&gt;0,(IZ236*IY236)/IZ9/IZ10/60,"-")</f>
        <v>-</v>
      </c>
      <c r="JE236" s="107">
        <v>2</v>
      </c>
      <c r="JF236" s="4"/>
      <c r="JG236" s="108" t="str">
        <f>IF(JF236&gt;0,INDEX(Вхідні_дані!$A$1171:$F$1220,MATCH(JF236,Вхідні_дані!$C$1171:$C$1220,0),6),"-")</f>
        <v>-</v>
      </c>
      <c r="JH236" s="7"/>
      <c r="JI236" s="32" t="str">
        <f>IF(JF236&gt;0,(JH236*JG236)/JH9/JH10/60,"-")</f>
        <v>-</v>
      </c>
      <c r="JM236" s="107">
        <v>2</v>
      </c>
      <c r="JN236" s="4"/>
      <c r="JO236" s="108" t="str">
        <f>IF(JN236&gt;0,INDEX(Вхідні_дані!$A$1171:$F$1220,MATCH(JN236,Вхідні_дані!$C$1171:$C$1220,0),6),"-")</f>
        <v>-</v>
      </c>
      <c r="JP236" s="7"/>
      <c r="JQ236" s="32" t="str">
        <f>IF(JN236&gt;0,(JP236*JO236)/JP9/JP10/60,"-")</f>
        <v>-</v>
      </c>
      <c r="JU236" s="107">
        <v>2</v>
      </c>
      <c r="JV236" s="4"/>
      <c r="JW236" s="108" t="str">
        <f>IF(JV236&gt;0,INDEX(Вхідні_дані!$A$1171:$F$1220,MATCH(JV236,Вхідні_дані!$C$1171:$C$1220,0),6),"-")</f>
        <v>-</v>
      </c>
      <c r="JX236" s="7"/>
      <c r="JY236" s="32" t="str">
        <f>IF(JV236&gt;0,(JX236*JW236)/JX9/JX10/60,"-")</f>
        <v>-</v>
      </c>
      <c r="KC236" s="107">
        <v>2</v>
      </c>
      <c r="KD236" s="4"/>
      <c r="KE236" s="108" t="str">
        <f>IF(KD236&gt;0,INDEX(Вхідні_дані!$A$1171:$F$1220,MATCH(KD236,Вхідні_дані!$C$1171:$C$1220,0),6),"-")</f>
        <v>-</v>
      </c>
      <c r="KF236" s="7"/>
      <c r="KG236" s="32" t="str">
        <f>IF(KD236&gt;0,(KF236*KE236)/KF9/KF10/60,"-")</f>
        <v>-</v>
      </c>
      <c r="KK236" s="107">
        <v>2</v>
      </c>
      <c r="KL236" s="4"/>
      <c r="KM236" s="108" t="str">
        <f>IF(KL236&gt;0,INDEX(Вхідні_дані!$A$1171:$F$1220,MATCH(KL236,Вхідні_дані!$C$1171:$C$1220,0),6),"-")</f>
        <v>-</v>
      </c>
      <c r="KN236" s="7"/>
      <c r="KO236" s="32" t="str">
        <f>IF(KL236&gt;0,(KN236*KM236)/KN9/KN10/60,"-")</f>
        <v>-</v>
      </c>
      <c r="KS236" s="107">
        <v>2</v>
      </c>
      <c r="KT236" s="4"/>
      <c r="KU236" s="108" t="str">
        <f>IF(KT236&gt;0,INDEX(Вхідні_дані!$A$1171:$F$1220,MATCH(KT236,Вхідні_дані!$C$1171:$C$1220,0),6),"-")</f>
        <v>-</v>
      </c>
      <c r="KV236" s="7"/>
      <c r="KW236" s="32" t="str">
        <f>IF(KT236&gt;0,(KV236*KU236)/KV9/KV10/60,"-")</f>
        <v>-</v>
      </c>
      <c r="LA236" s="107">
        <v>2</v>
      </c>
      <c r="LB236" s="4"/>
      <c r="LC236" s="108" t="str">
        <f>IF(LB236&gt;0,INDEX(Вхідні_дані!$A$1171:$F$1220,MATCH(LB236,Вхідні_дані!$C$1171:$C$1220,0),6),"-")</f>
        <v>-</v>
      </c>
      <c r="LD236" s="7"/>
      <c r="LE236" s="32" t="str">
        <f>IF(LB236&gt;0,(LD236*LC236)/LD9/LD10/60,"-")</f>
        <v>-</v>
      </c>
      <c r="LI236" s="107">
        <v>2</v>
      </c>
      <c r="LJ236" s="4"/>
      <c r="LK236" s="108" t="str">
        <f>IF(LJ236&gt;0,INDEX(Вхідні_дані!$A$1171:$F$1220,MATCH(LJ236,Вхідні_дані!$C$1171:$C$1220,0),6),"-")</f>
        <v>-</v>
      </c>
      <c r="LL236" s="7"/>
      <c r="LM236" s="32" t="str">
        <f>IF(LJ236&gt;0,(LL236*LK236)/LL9/LL10/60,"-")</f>
        <v>-</v>
      </c>
      <c r="LQ236" s="107">
        <v>2</v>
      </c>
      <c r="LR236" s="4"/>
      <c r="LS236" s="108" t="str">
        <f>IF(LR236&gt;0,INDEX(Вхідні_дані!$A$1171:$F$1220,MATCH(LR236,Вхідні_дані!$C$1171:$C$1220,0),6),"-")</f>
        <v>-</v>
      </c>
      <c r="LT236" s="7"/>
      <c r="LU236" s="32" t="str">
        <f>IF(LR236&gt;0,(LT236*LS236)/LT9/LT10/60,"-")</f>
        <v>-</v>
      </c>
      <c r="LY236" s="107">
        <v>2</v>
      </c>
      <c r="LZ236" s="4"/>
      <c r="MA236" s="108" t="str">
        <f>IF(LZ236&gt;0,INDEX(Вхідні_дані!$A$1171:$F$1220,MATCH(LZ236,Вхідні_дані!$C$1171:$C$1220,0),6),"-")</f>
        <v>-</v>
      </c>
      <c r="MB236" s="7"/>
      <c r="MC236" s="32" t="str">
        <f>IF(LZ236&gt;0,(MB236*MA236)/MB9/MB10/60,"-")</f>
        <v>-</v>
      </c>
      <c r="MG236" s="107">
        <v>2</v>
      </c>
      <c r="MH236" s="4"/>
      <c r="MI236" s="108" t="str">
        <f>IF(MH236&gt;0,INDEX(Вхідні_дані!$A$1171:$F$1220,MATCH(MH236,Вхідні_дані!$C$1171:$C$1220,0),6),"-")</f>
        <v>-</v>
      </c>
      <c r="MJ236" s="7"/>
      <c r="MK236" s="32" t="str">
        <f>IF(MH236&gt;0,(MJ236*MI236)/MJ9/MJ10/60,"-")</f>
        <v>-</v>
      </c>
      <c r="MO236" s="107">
        <v>2</v>
      </c>
      <c r="MP236" s="4"/>
      <c r="MQ236" s="108" t="str">
        <f>IF(MP236&gt;0,INDEX(Вхідні_дані!$A$1171:$F$1220,MATCH(MP236,Вхідні_дані!$C$1171:$C$1220,0),6),"-")</f>
        <v>-</v>
      </c>
      <c r="MR236" s="7"/>
      <c r="MS236" s="32" t="str">
        <f>IF(MP236&gt;0,(MR236*MQ236)/MR9/MR10/60,"-")</f>
        <v>-</v>
      </c>
      <c r="MW236" s="107">
        <v>2</v>
      </c>
      <c r="MX236" s="4"/>
      <c r="MY236" s="108" t="str">
        <f>IF(MX236&gt;0,INDEX(Вхідні_дані!$A$1171:$F$1220,MATCH(MX236,Вхідні_дані!$C$1171:$C$1220,0),6),"-")</f>
        <v>-</v>
      </c>
      <c r="MZ236" s="7"/>
      <c r="NA236" s="32" t="str">
        <f>IF(MX236&gt;0,(MZ236*MY236)/MZ9/MZ10/60,"-")</f>
        <v>-</v>
      </c>
      <c r="NE236" s="107">
        <v>2</v>
      </c>
      <c r="NF236" s="4"/>
      <c r="NG236" s="108" t="str">
        <f>IF(NF236&gt;0,INDEX(Вхідні_дані!$A$1171:$F$1220,MATCH(NF236,Вхідні_дані!$C$1171:$C$1220,0),6),"-")</f>
        <v>-</v>
      </c>
      <c r="NH236" s="7"/>
      <c r="NI236" s="32" t="str">
        <f>IF(NF236&gt;0,(NH236*NG236)/NH9/NH10/60,"-")</f>
        <v>-</v>
      </c>
      <c r="NM236" s="107">
        <v>2</v>
      </c>
      <c r="NN236" s="4"/>
      <c r="NO236" s="108" t="str">
        <f>IF(NN236&gt;0,INDEX(Вхідні_дані!$A$1171:$F$1220,MATCH(NN236,Вхідні_дані!$C$1171:$C$1220,0),6),"-")</f>
        <v>-</v>
      </c>
      <c r="NP236" s="7"/>
      <c r="NQ236" s="32" t="str">
        <f>IF(NN236&gt;0,(NP236*NO236)/NP9/NP10/60,"-")</f>
        <v>-</v>
      </c>
      <c r="NU236" s="107">
        <v>2</v>
      </c>
      <c r="NV236" s="4"/>
      <c r="NW236" s="108" t="str">
        <f>IF(NV236&gt;0,INDEX(Вхідні_дані!$A$1171:$F$1220,MATCH(NV236,Вхідні_дані!$C$1171:$C$1220,0),6),"-")</f>
        <v>-</v>
      </c>
      <c r="NX236" s="7"/>
      <c r="NY236" s="32" t="str">
        <f>IF(NV236&gt;0,(NX236*NW236)/NX9/NX10/60,"-")</f>
        <v>-</v>
      </c>
      <c r="OC236" s="107">
        <v>2</v>
      </c>
      <c r="OD236" s="4"/>
      <c r="OE236" s="108" t="str">
        <f>IF(OD236&gt;0,INDEX(Вхідні_дані!$A$1171:$F$1220,MATCH(OD236,Вхідні_дані!$C$1171:$C$1220,0),6),"-")</f>
        <v>-</v>
      </c>
      <c r="OF236" s="7"/>
      <c r="OG236" s="32" t="str">
        <f>IF(OD236&gt;0,(OF236*OE236)/OF9/OF10/60,"-")</f>
        <v>-</v>
      </c>
      <c r="OK236" s="107">
        <v>2</v>
      </c>
      <c r="OL236" s="4"/>
      <c r="OM236" s="108" t="str">
        <f>IF(OL236&gt;0,INDEX(Вхідні_дані!$A$1171:$F$1220,MATCH(OL236,Вхідні_дані!$C$1171:$C$1220,0),6),"-")</f>
        <v>-</v>
      </c>
      <c r="ON236" s="7"/>
      <c r="OO236" s="32" t="str">
        <f>IF(OL236&gt;0,(ON236*OM236)/ON9/ON10/60,"-")</f>
        <v>-</v>
      </c>
      <c r="OS236" s="107">
        <v>2</v>
      </c>
      <c r="OT236" s="4"/>
      <c r="OU236" s="108" t="str">
        <f>IF(OT236&gt;0,INDEX(Вхідні_дані!$A$1171:$F$1220,MATCH(OT236,Вхідні_дані!$C$1171:$C$1220,0),6),"-")</f>
        <v>-</v>
      </c>
      <c r="OV236" s="7"/>
      <c r="OW236" s="32" t="str">
        <f>IF(OT236&gt;0,(OV236*OU236)/OV9/OV10/60,"-")</f>
        <v>-</v>
      </c>
      <c r="PA236" s="107">
        <v>2</v>
      </c>
      <c r="PB236" s="4"/>
      <c r="PC236" s="108" t="str">
        <f>IF(PB236&gt;0,INDEX(Вхідні_дані!$A$1171:$F$1220,MATCH(PB236,Вхідні_дані!$C$1171:$C$1220,0),6),"-")</f>
        <v>-</v>
      </c>
      <c r="PD236" s="7"/>
      <c r="PE236" s="32" t="str">
        <f>IF(PB236&gt;0,(PD236*PC236)/PD9/PD10/60,"-")</f>
        <v>-</v>
      </c>
      <c r="PI236" s="107">
        <v>2</v>
      </c>
      <c r="PJ236" s="4"/>
      <c r="PK236" s="108" t="str">
        <f>IF(PJ236&gt;0,INDEX(Вхідні_дані!$A$1171:$F$1220,MATCH(PJ236,Вхідні_дані!$C$1171:$C$1220,0),6),"-")</f>
        <v>-</v>
      </c>
      <c r="PL236" s="7"/>
      <c r="PM236" s="32" t="str">
        <f>IF(PJ236&gt;0,(PL236*PK236)/PL9/PL10/60,"-")</f>
        <v>-</v>
      </c>
      <c r="PQ236" s="107">
        <v>2</v>
      </c>
      <c r="PR236" s="4"/>
      <c r="PS236" s="108" t="str">
        <f>IF(PR236&gt;0,INDEX(Вхідні_дані!$A$1171:$F$1220,MATCH(PR236,Вхідні_дані!$C$1171:$C$1220,0),6),"-")</f>
        <v>-</v>
      </c>
      <c r="PT236" s="7"/>
      <c r="PU236" s="32" t="str">
        <f>IF(PR236&gt;0,(PT236*PS236)/PT9/PT10/60,"-")</f>
        <v>-</v>
      </c>
      <c r="PY236" s="107">
        <v>2</v>
      </c>
      <c r="PZ236" s="4"/>
      <c r="QA236" s="108" t="str">
        <f>IF(PZ236&gt;0,INDEX(Вхідні_дані!$A$1171:$F$1220,MATCH(PZ236,Вхідні_дані!$C$1171:$C$1220,0),6),"-")</f>
        <v>-</v>
      </c>
      <c r="QB236" s="7"/>
      <c r="QC236" s="32" t="str">
        <f>IF(PZ236&gt;0,(QB236*QA236)/QB9/QB10/60,"-")</f>
        <v>-</v>
      </c>
      <c r="QG236" s="107">
        <v>2</v>
      </c>
      <c r="QH236" s="4"/>
      <c r="QI236" s="108" t="str">
        <f>IF(QH236&gt;0,INDEX(Вхідні_дані!$A$1171:$F$1220,MATCH(QH236,Вхідні_дані!$C$1171:$C$1220,0),6),"-")</f>
        <v>-</v>
      </c>
      <c r="QJ236" s="7"/>
      <c r="QK236" s="32" t="str">
        <f>IF(QH236&gt;0,(QJ236*QI236)/QJ9/QJ10/60,"-")</f>
        <v>-</v>
      </c>
      <c r="QO236" s="107">
        <v>2</v>
      </c>
      <c r="QP236" s="4"/>
      <c r="QQ236" s="108" t="str">
        <f>IF(QP236&gt;0,INDEX(Вхідні_дані!$A$1171:$F$1220,MATCH(QP236,Вхідні_дані!$C$1171:$C$1220,0),6),"-")</f>
        <v>-</v>
      </c>
      <c r="QR236" s="7"/>
      <c r="QS236" s="32" t="str">
        <f>IF(QP236&gt;0,(QR236*QQ236)/QR9/QR10/60,"-")</f>
        <v>-</v>
      </c>
      <c r="QW236" s="107">
        <v>2</v>
      </c>
      <c r="QX236" s="4"/>
      <c r="QY236" s="108" t="str">
        <f>IF(QX236&gt;0,INDEX(Вхідні_дані!$A$1171:$F$1220,MATCH(QX236,Вхідні_дані!$C$1171:$C$1220,0),6),"-")</f>
        <v>-</v>
      </c>
      <c r="QZ236" s="7"/>
      <c r="RA236" s="32" t="str">
        <f>IF(QX236&gt;0,(QZ236*QY236)/QZ9/QZ10/60,"-")</f>
        <v>-</v>
      </c>
      <c r="RE236" s="107">
        <v>2</v>
      </c>
      <c r="RF236" s="4"/>
      <c r="RG236" s="108" t="str">
        <f>IF(RF236&gt;0,INDEX(Вхідні_дані!$A$1171:$F$1220,MATCH(RF236,Вхідні_дані!$C$1171:$C$1220,0),6),"-")</f>
        <v>-</v>
      </c>
      <c r="RH236" s="7"/>
      <c r="RI236" s="32" t="str">
        <f>IF(RF236&gt;0,(RH236*RG236)/RH9/RH10/60,"-")</f>
        <v>-</v>
      </c>
      <c r="RM236" s="107">
        <v>2</v>
      </c>
      <c r="RN236" s="4"/>
      <c r="RO236" s="108" t="str">
        <f>IF(RN236&gt;0,INDEX(Вхідні_дані!$A$1171:$F$1220,MATCH(RN236,Вхідні_дані!$C$1171:$C$1220,0),6),"-")</f>
        <v>-</v>
      </c>
      <c r="RP236" s="7"/>
      <c r="RQ236" s="32" t="str">
        <f>IF(RN236&gt;0,(RP236*RO236)/RP9/RP10/60,"-")</f>
        <v>-</v>
      </c>
      <c r="RU236" s="107">
        <v>2</v>
      </c>
      <c r="RV236" s="4"/>
      <c r="RW236" s="108" t="str">
        <f>IF(RV236&gt;0,INDEX(Вхідні_дані!$A$1171:$F$1220,MATCH(RV236,Вхідні_дані!$C$1171:$C$1220,0),6),"-")</f>
        <v>-</v>
      </c>
      <c r="RX236" s="7"/>
      <c r="RY236" s="32" t="str">
        <f>IF(RV236&gt;0,(RX236*RW236)/RX9/RX10/60,"-")</f>
        <v>-</v>
      </c>
      <c r="SC236" s="107">
        <v>2</v>
      </c>
      <c r="SD236" s="4"/>
      <c r="SE236" s="108" t="str">
        <f>IF(SD236&gt;0,INDEX(Вхідні_дані!$A$1171:$F$1220,MATCH(SD236,Вхідні_дані!$C$1171:$C$1220,0),6),"-")</f>
        <v>-</v>
      </c>
      <c r="SF236" s="7"/>
      <c r="SG236" s="32" t="str">
        <f>IF(SD236&gt;0,(SF236*SE236)/SF9/SF10/60,"-")</f>
        <v>-</v>
      </c>
      <c r="SK236" s="107">
        <v>2</v>
      </c>
      <c r="SL236" s="4"/>
      <c r="SM236" s="108" t="str">
        <f>IF(SL236&gt;0,INDEX(Вхідні_дані!$A$1171:$F$1220,MATCH(SL236,Вхідні_дані!$C$1171:$C$1220,0),6),"-")</f>
        <v>-</v>
      </c>
      <c r="SN236" s="7"/>
      <c r="SO236" s="32" t="str">
        <f>IF(SL236&gt;0,(SN236*SM236)/SN9/SN10/60,"-")</f>
        <v>-</v>
      </c>
      <c r="SS236" s="107">
        <v>2</v>
      </c>
      <c r="ST236" s="4"/>
      <c r="SU236" s="108" t="str">
        <f>IF(ST236&gt;0,INDEX(Вхідні_дані!$A$1171:$F$1220,MATCH(ST236,Вхідні_дані!$C$1171:$C$1220,0),6),"-")</f>
        <v>-</v>
      </c>
      <c r="SV236" s="7"/>
      <c r="SW236" s="32" t="str">
        <f>IF(ST236&gt;0,(SV236*SU236)/SV9/SV10/60,"-")</f>
        <v>-</v>
      </c>
      <c r="TA236" s="107">
        <v>2</v>
      </c>
      <c r="TB236" s="4"/>
      <c r="TC236" s="108" t="str">
        <f>IF(TB236&gt;0,INDEX(Вхідні_дані!$A$1171:$F$1220,MATCH(TB236,Вхідні_дані!$C$1171:$C$1220,0),6),"-")</f>
        <v>-</v>
      </c>
      <c r="TD236" s="7"/>
      <c r="TE236" s="32" t="str">
        <f>IF(TB236&gt;0,(TD236*TC236)/TD9/TD10/60,"-")</f>
        <v>-</v>
      </c>
      <c r="TI236" s="107">
        <v>2</v>
      </c>
      <c r="TJ236" s="4"/>
      <c r="TK236" s="108" t="str">
        <f>IF(TJ236&gt;0,INDEX(Вхідні_дані!$A$1171:$F$1220,MATCH(TJ236,Вхідні_дані!$C$1171:$C$1220,0),6),"-")</f>
        <v>-</v>
      </c>
      <c r="TL236" s="7"/>
      <c r="TM236" s="32" t="str">
        <f>IF(TJ236&gt;0,(TL236*TK236)/TL9/TL10/60,"-")</f>
        <v>-</v>
      </c>
      <c r="TQ236" s="107">
        <v>2</v>
      </c>
      <c r="TR236" s="4"/>
      <c r="TS236" s="108" t="str">
        <f>IF(TR236&gt;0,INDEX(Вхідні_дані!$A$1171:$F$1220,MATCH(TR236,Вхідні_дані!$C$1171:$C$1220,0),6),"-")</f>
        <v>-</v>
      </c>
      <c r="TT236" s="7"/>
      <c r="TU236" s="32" t="str">
        <f>IF(TR236&gt;0,(TT236*TS236)/TT9/TT10/60,"-")</f>
        <v>-</v>
      </c>
      <c r="TY236" s="107">
        <v>2</v>
      </c>
      <c r="TZ236" s="4"/>
      <c r="UA236" s="108" t="str">
        <f>IF(TZ236&gt;0,INDEX(Вхідні_дані!$A$1171:$F$1220,MATCH(TZ236,Вхідні_дані!$C$1171:$C$1220,0),6),"-")</f>
        <v>-</v>
      </c>
      <c r="UB236" s="7"/>
      <c r="UC236" s="32" t="str">
        <f>IF(TZ236&gt;0,(UB236*UA236)/UB9/UB10/60,"-")</f>
        <v>-</v>
      </c>
      <c r="UG236" s="107">
        <v>2</v>
      </c>
      <c r="UH236" s="4"/>
      <c r="UI236" s="108" t="str">
        <f>IF(UH236&gt;0,INDEX(Вхідні_дані!$A$1171:$F$1220,MATCH(UH236,Вхідні_дані!$C$1171:$C$1220,0),6),"-")</f>
        <v>-</v>
      </c>
      <c r="UJ236" s="7"/>
      <c r="UK236" s="32" t="str">
        <f>IF(UH236&gt;0,(UJ236*UI236)/UJ9/UJ10/60,"-")</f>
        <v>-</v>
      </c>
      <c r="UO236" s="107">
        <v>2</v>
      </c>
      <c r="UP236" s="4"/>
      <c r="UQ236" s="108" t="str">
        <f>IF(UP236&gt;0,INDEX(Вхідні_дані!$A$1171:$F$1220,MATCH(UP236,Вхідні_дані!$C$1171:$C$1220,0),6),"-")</f>
        <v>-</v>
      </c>
      <c r="UR236" s="7"/>
      <c r="US236" s="32" t="str">
        <f>IF(UP236&gt;0,(UR236*UQ236)/UR9/UR10/60,"-")</f>
        <v>-</v>
      </c>
      <c r="UW236" s="107">
        <v>2</v>
      </c>
      <c r="UX236" s="4"/>
      <c r="UY236" s="108" t="str">
        <f>IF(UX236&gt;0,INDEX(Вхідні_дані!$A$1171:$F$1220,MATCH(UX236,Вхідні_дані!$C$1171:$C$1220,0),6),"-")</f>
        <v>-</v>
      </c>
      <c r="UZ236" s="7"/>
      <c r="VA236" s="32" t="str">
        <f>IF(UX236&gt;0,(UZ236*UY236)/UZ9/UZ10/60,"-")</f>
        <v>-</v>
      </c>
      <c r="VE236" s="107">
        <v>2</v>
      </c>
      <c r="VF236" s="4"/>
      <c r="VG236" s="108" t="str">
        <f>IF(VF236&gt;0,INDEX(Вхідні_дані!$A$1171:$F$1220,MATCH(VF236,Вхідні_дані!$C$1171:$C$1220,0),6),"-")</f>
        <v>-</v>
      </c>
      <c r="VH236" s="7"/>
      <c r="VI236" s="32" t="str">
        <f>IF(VF236&gt;0,(VH236*VG236)/VH9/VH10/60,"-")</f>
        <v>-</v>
      </c>
      <c r="VM236" s="107">
        <v>2</v>
      </c>
      <c r="VN236" s="4"/>
      <c r="VO236" s="108" t="str">
        <f>IF(VN236&gt;0,INDEX(Вхідні_дані!$A$1171:$F$1220,MATCH(VN236,Вхідні_дані!$C$1171:$C$1220,0),6),"-")</f>
        <v>-</v>
      </c>
      <c r="VP236" s="7"/>
      <c r="VQ236" s="32" t="str">
        <f>IF(VN236&gt;0,(VP236*VO236)/VP9/VP10/60,"-")</f>
        <v>-</v>
      </c>
      <c r="VU236" s="107">
        <v>2</v>
      </c>
      <c r="VV236" s="4"/>
      <c r="VW236" s="108" t="str">
        <f>IF(VV236&gt;0,INDEX(Вхідні_дані!$A$1171:$F$1220,MATCH(VV236,Вхідні_дані!$C$1171:$C$1220,0),6),"-")</f>
        <v>-</v>
      </c>
      <c r="VX236" s="7"/>
      <c r="VY236" s="32" t="str">
        <f>IF(VV236&gt;0,(VX236*VW236)/VX9/VX10/60,"-")</f>
        <v>-</v>
      </c>
      <c r="WC236" s="107">
        <v>2</v>
      </c>
      <c r="WD236" s="4"/>
      <c r="WE236" s="108" t="str">
        <f>IF(WD236&gt;0,INDEX(Вхідні_дані!$A$1171:$F$1220,MATCH(WD236,Вхідні_дані!$C$1171:$C$1220,0),6),"-")</f>
        <v>-</v>
      </c>
      <c r="WF236" s="7"/>
      <c r="WG236" s="32" t="str">
        <f>IF(WD236&gt;0,(WF236*WE236)/WF9/WF10/60,"-")</f>
        <v>-</v>
      </c>
      <c r="WK236" s="107">
        <v>2</v>
      </c>
      <c r="WL236" s="4"/>
      <c r="WM236" s="108" t="str">
        <f>IF(WL236&gt;0,INDEX(Вхідні_дані!$A$1171:$F$1220,MATCH(WL236,Вхідні_дані!$C$1171:$C$1220,0),6),"-")</f>
        <v>-</v>
      </c>
      <c r="WN236" s="7"/>
      <c r="WO236" s="32" t="str">
        <f>IF(WL236&gt;0,(WN236*WM236)/WN9/WN10/60,"-")</f>
        <v>-</v>
      </c>
      <c r="WS236" s="107">
        <v>2</v>
      </c>
      <c r="WT236" s="4"/>
      <c r="WU236" s="108" t="str">
        <f>IF(WT236&gt;0,INDEX(Вхідні_дані!$A$1171:$F$1220,MATCH(WT236,Вхідні_дані!$C$1171:$C$1220,0),6),"-")</f>
        <v>-</v>
      </c>
      <c r="WV236" s="7"/>
      <c r="WW236" s="32" t="str">
        <f>IF(WT236&gt;0,(WV236*WU236)/WV9/WV10/60,"-")</f>
        <v>-</v>
      </c>
      <c r="XA236" s="107">
        <v>2</v>
      </c>
      <c r="XB236" s="4"/>
      <c r="XC236" s="108" t="str">
        <f>IF(XB236&gt;0,INDEX(Вхідні_дані!$A$1171:$F$1220,MATCH(XB236,Вхідні_дані!$C$1171:$C$1220,0),6),"-")</f>
        <v>-</v>
      </c>
      <c r="XD236" s="7"/>
      <c r="XE236" s="32" t="str">
        <f>IF(XB236&gt;0,(XD236*XC236)/XD9/XD10/60,"-")</f>
        <v>-</v>
      </c>
      <c r="XI236" s="107">
        <v>2</v>
      </c>
      <c r="XJ236" s="4"/>
      <c r="XK236" s="108" t="str">
        <f>IF(XJ236&gt;0,INDEX(Вхідні_дані!$A$1171:$F$1220,MATCH(XJ236,Вхідні_дані!$C$1171:$C$1220,0),6),"-")</f>
        <v>-</v>
      </c>
      <c r="XL236" s="7"/>
      <c r="XM236" s="32" t="str">
        <f>IF(XJ236&gt;0,(XL236*XK236)/XL9/XL10/60,"-")</f>
        <v>-</v>
      </c>
      <c r="XQ236" s="107">
        <v>2</v>
      </c>
      <c r="XR236" s="4"/>
      <c r="XS236" s="108" t="str">
        <f>IF(XR236&gt;0,INDEX(Вхідні_дані!$A$1171:$F$1220,MATCH(XR236,Вхідні_дані!$C$1171:$C$1220,0),6),"-")</f>
        <v>-</v>
      </c>
      <c r="XT236" s="7"/>
      <c r="XU236" s="32" t="str">
        <f>IF(XR236&gt;0,(XT236*XS236)/XT9/XT10/60,"-")</f>
        <v>-</v>
      </c>
      <c r="XY236" s="107">
        <v>2</v>
      </c>
      <c r="XZ236" s="4"/>
      <c r="YA236" s="108" t="str">
        <f>IF(XZ236&gt;0,INDEX(Вхідні_дані!$A$1171:$F$1220,MATCH(XZ236,Вхідні_дані!$C$1171:$C$1220,0),6),"-")</f>
        <v>-</v>
      </c>
      <c r="YB236" s="7"/>
      <c r="YC236" s="32" t="str">
        <f>IF(XZ236&gt;0,(YB236*YA236)/YB9/YB10/60,"-")</f>
        <v>-</v>
      </c>
      <c r="YG236" s="107">
        <v>2</v>
      </c>
      <c r="YH236" s="4"/>
      <c r="YI236" s="108" t="str">
        <f>IF(YH236&gt;0,INDEX(Вхідні_дані!$A$1171:$F$1220,MATCH(YH236,Вхідні_дані!$C$1171:$C$1220,0),6),"-")</f>
        <v>-</v>
      </c>
      <c r="YJ236" s="7"/>
      <c r="YK236" s="32" t="str">
        <f>IF(YH236&gt;0,(YJ236*YI236)/YJ9/YJ10/60,"-")</f>
        <v>-</v>
      </c>
      <c r="YO236" s="107">
        <v>2</v>
      </c>
      <c r="YP236" s="4"/>
      <c r="YQ236" s="108" t="str">
        <f>IF(YP236&gt;0,INDEX(Вхідні_дані!$A$1171:$F$1220,MATCH(YP236,Вхідні_дані!$C$1171:$C$1220,0),6),"-")</f>
        <v>-</v>
      </c>
      <c r="YR236" s="7"/>
      <c r="YS236" s="32" t="str">
        <f>IF(YP236&gt;0,(YR236*YQ236)/YR9/YR10/60,"-")</f>
        <v>-</v>
      </c>
      <c r="YW236" s="107">
        <v>2</v>
      </c>
      <c r="YX236" s="4"/>
      <c r="YY236" s="108" t="str">
        <f>IF(YX236&gt;0,INDEX(Вхідні_дані!$A$1171:$F$1220,MATCH(YX236,Вхідні_дані!$C$1171:$C$1220,0),6),"-")</f>
        <v>-</v>
      </c>
      <c r="YZ236" s="7"/>
      <c r="ZA236" s="32" t="str">
        <f>IF(YX236&gt;0,(YZ236*YY236)/YZ9/YZ10/60,"-")</f>
        <v>-</v>
      </c>
      <c r="ZE236" s="107">
        <v>2</v>
      </c>
      <c r="ZF236" s="4"/>
      <c r="ZG236" s="108" t="str">
        <f>IF(ZF236&gt;0,INDEX(Вхідні_дані!$A$1171:$F$1220,MATCH(ZF236,Вхідні_дані!$C$1171:$C$1220,0),6),"-")</f>
        <v>-</v>
      </c>
      <c r="ZH236" s="7"/>
      <c r="ZI236" s="32" t="str">
        <f>IF(ZF236&gt;0,(ZH236*ZG236)/ZH9/ZH10/60,"-")</f>
        <v>-</v>
      </c>
      <c r="ZM236" s="107">
        <v>2</v>
      </c>
      <c r="ZN236" s="4"/>
      <c r="ZO236" s="108" t="str">
        <f>IF(ZN236&gt;0,INDEX(Вхідні_дані!$A$1171:$F$1220,MATCH(ZN236,Вхідні_дані!$C$1171:$C$1220,0),6),"-")</f>
        <v>-</v>
      </c>
      <c r="ZP236" s="7"/>
      <c r="ZQ236" s="32" t="str">
        <f>IF(ZN236&gt;0,(ZP236*ZO236)/ZP9/ZP10/60,"-")</f>
        <v>-</v>
      </c>
      <c r="ZU236" s="107">
        <v>2</v>
      </c>
      <c r="ZV236" s="4"/>
      <c r="ZW236" s="108" t="str">
        <f>IF(ZV236&gt;0,INDEX(Вхідні_дані!$A$1171:$F$1220,MATCH(ZV236,Вхідні_дані!$C$1171:$C$1220,0),6),"-")</f>
        <v>-</v>
      </c>
      <c r="ZX236" s="7"/>
      <c r="ZY236" s="32" t="str">
        <f>IF(ZV236&gt;0,(ZX236*ZW236)/ZX9/ZX10/60,"-")</f>
        <v>-</v>
      </c>
      <c r="AAC236" s="107">
        <v>2</v>
      </c>
      <c r="AAD236" s="4"/>
      <c r="AAE236" s="108" t="str">
        <f>IF(AAD236&gt;0,INDEX(Вхідні_дані!$A$1171:$F$1220,MATCH(AAD236,Вхідні_дані!$C$1171:$C$1220,0),6),"-")</f>
        <v>-</v>
      </c>
      <c r="AAF236" s="7"/>
      <c r="AAG236" s="32" t="str">
        <f>IF(AAD236&gt;0,(AAF236*AAE236)/AAF9/AAF10/60,"-")</f>
        <v>-</v>
      </c>
      <c r="AAK236" s="107">
        <v>2</v>
      </c>
      <c r="AAL236" s="4"/>
      <c r="AAM236" s="108" t="str">
        <f>IF(AAL236&gt;0,INDEX(Вхідні_дані!$A$1171:$F$1220,MATCH(AAL236,Вхідні_дані!$C$1171:$C$1220,0),6),"-")</f>
        <v>-</v>
      </c>
      <c r="AAN236" s="7"/>
      <c r="AAO236" s="32" t="str">
        <f>IF(AAL236&gt;0,(AAN236*AAM236)/AAN9/AAN10/60,"-")</f>
        <v>-</v>
      </c>
      <c r="AAS236" s="107">
        <v>2</v>
      </c>
      <c r="AAT236" s="4"/>
      <c r="AAU236" s="108" t="str">
        <f>IF(AAT236&gt;0,INDEX(Вхідні_дані!$A$1171:$F$1220,MATCH(AAT236,Вхідні_дані!$C$1171:$C$1220,0),6),"-")</f>
        <v>-</v>
      </c>
      <c r="AAV236" s="7"/>
      <c r="AAW236" s="32" t="str">
        <f>IF(AAT236&gt;0,(AAV236*AAU236)/AAV9/AAV10/60,"-")</f>
        <v>-</v>
      </c>
      <c r="ABA236" s="107">
        <v>2</v>
      </c>
      <c r="ABB236" s="4"/>
      <c r="ABC236" s="108" t="str">
        <f>IF(ABB236&gt;0,INDEX(Вхідні_дані!$A$1171:$F$1220,MATCH(ABB236,Вхідні_дані!$C$1171:$C$1220,0),6),"-")</f>
        <v>-</v>
      </c>
      <c r="ABD236" s="7"/>
      <c r="ABE236" s="32" t="str">
        <f>IF(ABB236&gt;0,(ABD236*ABC236)/ABD9/ABD10/60,"-")</f>
        <v>-</v>
      </c>
      <c r="ABI236" s="107">
        <v>2</v>
      </c>
      <c r="ABJ236" s="4"/>
      <c r="ABK236" s="108" t="str">
        <f>IF(ABJ236&gt;0,INDEX(Вхідні_дані!$A$1171:$F$1220,MATCH(ABJ236,Вхідні_дані!$C$1171:$C$1220,0),6),"-")</f>
        <v>-</v>
      </c>
      <c r="ABL236" s="7"/>
      <c r="ABM236" s="32" t="str">
        <f>IF(ABJ236&gt;0,(ABL236*ABK236)/ABL9/ABL10/60,"-")</f>
        <v>-</v>
      </c>
      <c r="ABQ236" s="107">
        <v>2</v>
      </c>
      <c r="ABR236" s="4"/>
      <c r="ABS236" s="108" t="str">
        <f>IF(ABR236&gt;0,INDEX(Вхідні_дані!$A$1171:$F$1220,MATCH(ABR236,Вхідні_дані!$C$1171:$C$1220,0),6),"-")</f>
        <v>-</v>
      </c>
      <c r="ABT236" s="7"/>
      <c r="ABU236" s="32" t="str">
        <f>IF(ABR236&gt;0,(ABT236*ABS236)/ABT9/ABT10/60,"-")</f>
        <v>-</v>
      </c>
      <c r="ABY236" s="107">
        <v>2</v>
      </c>
      <c r="ABZ236" s="4"/>
      <c r="ACA236" s="108" t="str">
        <f>IF(ABZ236&gt;0,INDEX(Вхідні_дані!$A$1171:$F$1220,MATCH(ABZ236,Вхідні_дані!$C$1171:$C$1220,0),6),"-")</f>
        <v>-</v>
      </c>
      <c r="ACB236" s="7"/>
      <c r="ACC236" s="32" t="str">
        <f>IF(ABZ236&gt;0,(ACB236*ACA236)/ACB9/ACB10/60,"-")</f>
        <v>-</v>
      </c>
      <c r="ACG236" s="107">
        <v>2</v>
      </c>
      <c r="ACH236" s="4"/>
      <c r="ACI236" s="108" t="str">
        <f>IF(ACH236&gt;0,INDEX(Вхідні_дані!$A$1171:$F$1220,MATCH(ACH236,Вхідні_дані!$C$1171:$C$1220,0),6),"-")</f>
        <v>-</v>
      </c>
      <c r="ACJ236" s="7"/>
      <c r="ACK236" s="32" t="str">
        <f>IF(ACH236&gt;0,(ACJ236*ACI236)/ACJ9/ACJ10/60,"-")</f>
        <v>-</v>
      </c>
      <c r="ACO236" s="107">
        <v>2</v>
      </c>
      <c r="ACP236" s="4"/>
      <c r="ACQ236" s="108" t="str">
        <f>IF(ACP236&gt;0,INDEX(Вхідні_дані!$A$1171:$F$1220,MATCH(ACP236,Вхідні_дані!$C$1171:$C$1220,0),6),"-")</f>
        <v>-</v>
      </c>
      <c r="ACR236" s="7"/>
      <c r="ACS236" s="32" t="str">
        <f>IF(ACP236&gt;0,(ACR236*ACQ236)/ACR9/ACR10/60,"-")</f>
        <v>-</v>
      </c>
      <c r="ACW236" s="107">
        <v>2</v>
      </c>
      <c r="ACX236" s="4"/>
      <c r="ACY236" s="108" t="str">
        <f>IF(ACX236&gt;0,INDEX(Вхідні_дані!$A$1171:$F$1220,MATCH(ACX236,Вхідні_дані!$C$1171:$C$1220,0),6),"-")</f>
        <v>-</v>
      </c>
      <c r="ACZ236" s="7"/>
      <c r="ADA236" s="32" t="str">
        <f>IF(ACX236&gt;0,(ACZ236*ACY236)/ACZ9/ACZ10/60,"-")</f>
        <v>-</v>
      </c>
      <c r="ADE236" s="107">
        <v>2</v>
      </c>
      <c r="ADF236" s="4"/>
      <c r="ADG236" s="108" t="str">
        <f>IF(ADF236&gt;0,INDEX(Вхідні_дані!$A$1171:$F$1220,MATCH(ADF236,Вхідні_дані!$C$1171:$C$1220,0),6),"-")</f>
        <v>-</v>
      </c>
      <c r="ADH236" s="7"/>
      <c r="ADI236" s="32" t="str">
        <f>IF(ADF236&gt;0,(ADH236*ADG236)/ADH9/ADH10/60,"-")</f>
        <v>-</v>
      </c>
      <c r="ADM236" s="107">
        <v>2</v>
      </c>
      <c r="ADN236" s="4"/>
      <c r="ADO236" s="108" t="str">
        <f>IF(ADN236&gt;0,INDEX(Вхідні_дані!$A$1171:$F$1220,MATCH(ADN236,Вхідні_дані!$C$1171:$C$1220,0),6),"-")</f>
        <v>-</v>
      </c>
      <c r="ADP236" s="7"/>
      <c r="ADQ236" s="32" t="str">
        <f>IF(ADN236&gt;0,(ADP236*ADO236)/ADP9/ADP10/60,"-")</f>
        <v>-</v>
      </c>
    </row>
    <row r="237" spans="1:800" ht="25.5" customHeight="1" outlineLevel="1" x14ac:dyDescent="0.25">
      <c r="A237" s="107">
        <v>3</v>
      </c>
      <c r="B237" s="4"/>
      <c r="C237" s="108" t="str">
        <f>IF(B237&gt;0,INDEX(Вхідні_дані!$A$1171:$F$1220,MATCH(B237,Вхідні_дані!$C$1171:$C$1220,0),6),"-")</f>
        <v>-</v>
      </c>
      <c r="D237" s="7"/>
      <c r="E237" s="32" t="str">
        <f>IF(B237&gt;0,(D237*C237)/D9/D10/60,"-")</f>
        <v>-</v>
      </c>
      <c r="I237" s="107">
        <v>3</v>
      </c>
      <c r="J237" s="4"/>
      <c r="K237" s="108" t="str">
        <f>IF(J237&gt;0,INDEX(Вхідні_дані!$A$1171:$F$1220,MATCH(J237,Вхідні_дані!$C$1171:$C$1220,0),6),"-")</f>
        <v>-</v>
      </c>
      <c r="L237" s="7"/>
      <c r="M237" s="32" t="str">
        <f>IF(J237&gt;0,(L237*K237)/L9/L10/60,"-")</f>
        <v>-</v>
      </c>
      <c r="Q237" s="107">
        <v>3</v>
      </c>
      <c r="R237" s="4"/>
      <c r="S237" s="108" t="str">
        <f>IF(R237&gt;0,INDEX(Вхідні_дані!$A$1171:$F$1220,MATCH(R237,Вхідні_дані!$C$1171:$C$1220,0),6),"-")</f>
        <v>-</v>
      </c>
      <c r="T237" s="7"/>
      <c r="U237" s="32" t="str">
        <f>IF(R237&gt;0,(T237*S237)/T9/T10/60,"-")</f>
        <v>-</v>
      </c>
      <c r="Y237" s="107">
        <v>3</v>
      </c>
      <c r="Z237" s="4"/>
      <c r="AA237" s="108" t="str">
        <f>IF(Z237&gt;0,INDEX(Вхідні_дані!$A$1171:$F$1220,MATCH(Z237,Вхідні_дані!$C$1171:$C$1220,0),6),"-")</f>
        <v>-</v>
      </c>
      <c r="AB237" s="7"/>
      <c r="AC237" s="32" t="str">
        <f>IF(Z237&gt;0,(AB237*AA237)/AB9/AB10/60,"-")</f>
        <v>-</v>
      </c>
      <c r="AG237" s="107">
        <v>3</v>
      </c>
      <c r="AH237" s="4"/>
      <c r="AI237" s="108" t="str">
        <f>IF(AH237&gt;0,INDEX(Вхідні_дані!$A$1171:$F$1220,MATCH(AH237,Вхідні_дані!$C$1171:$C$1220,0),6),"-")</f>
        <v>-</v>
      </c>
      <c r="AJ237" s="7"/>
      <c r="AK237" s="32" t="str">
        <f>IF(AH237&gt;0,(AJ237*AI237)/AJ9/AJ10/60,"-")</f>
        <v>-</v>
      </c>
      <c r="AO237" s="107">
        <v>3</v>
      </c>
      <c r="AP237" s="4"/>
      <c r="AQ237" s="108" t="str">
        <f>IF(AP237&gt;0,INDEX(Вхідні_дані!$A$1171:$F$1220,MATCH(AP237,Вхідні_дані!$C$1171:$C$1220,0),6),"-")</f>
        <v>-</v>
      </c>
      <c r="AR237" s="7"/>
      <c r="AS237" s="32" t="str">
        <f>IF(AP237&gt;0,(AR237*AQ237)/AR9/AR10/60,"-")</f>
        <v>-</v>
      </c>
      <c r="AW237" s="107">
        <v>3</v>
      </c>
      <c r="AX237" s="4"/>
      <c r="AY237" s="108" t="str">
        <f>IF(AX237&gt;0,INDEX(Вхідні_дані!$A$1171:$F$1220,MATCH(AX237,Вхідні_дані!$C$1171:$C$1220,0),6),"-")</f>
        <v>-</v>
      </c>
      <c r="AZ237" s="7"/>
      <c r="BA237" s="32" t="str">
        <f>IF(AX237&gt;0,(AZ237*AY237)/AZ9/AZ10/60,"-")</f>
        <v>-</v>
      </c>
      <c r="BE237" s="107">
        <v>3</v>
      </c>
      <c r="BF237" s="4"/>
      <c r="BG237" s="108" t="str">
        <f>IF(BF237&gt;0,INDEX(Вхідні_дані!$A$1171:$F$1220,MATCH(BF237,Вхідні_дані!$C$1171:$C$1220,0),6),"-")</f>
        <v>-</v>
      </c>
      <c r="BH237" s="7"/>
      <c r="BI237" s="32" t="str">
        <f>IF(BF237&gt;0,(BH237*BG237)/BH9/BH10/60,"-")</f>
        <v>-</v>
      </c>
      <c r="BM237" s="107">
        <v>3</v>
      </c>
      <c r="BN237" s="4"/>
      <c r="BO237" s="108" t="str">
        <f>IF(BN237&gt;0,INDEX(Вхідні_дані!$A$1171:$F$1220,MATCH(BN237,Вхідні_дані!$C$1171:$C$1220,0),6),"-")</f>
        <v>-</v>
      </c>
      <c r="BP237" s="7"/>
      <c r="BQ237" s="32" t="str">
        <f>IF(BN237&gt;0,(BP237*BO237)/BP9/BP10/60,"-")</f>
        <v>-</v>
      </c>
      <c r="BU237" s="107">
        <v>3</v>
      </c>
      <c r="BV237" s="4"/>
      <c r="BW237" s="108" t="str">
        <f>IF(BV237&gt;0,INDEX(Вхідні_дані!$A$1171:$F$1220,MATCH(BV237,Вхідні_дані!$C$1171:$C$1220,0),6),"-")</f>
        <v>-</v>
      </c>
      <c r="BX237" s="7"/>
      <c r="BY237" s="32" t="str">
        <f>IF(BV237&gt;0,(BX237*BW237)/BX9/BX10/60,"-")</f>
        <v>-</v>
      </c>
      <c r="CC237" s="107">
        <v>3</v>
      </c>
      <c r="CD237" s="4"/>
      <c r="CE237" s="108" t="str">
        <f>IF(CD237&gt;0,INDEX(Вхідні_дані!$A$1171:$F$1220,MATCH(CD237,Вхідні_дані!$C$1171:$C$1220,0),6),"-")</f>
        <v>-</v>
      </c>
      <c r="CF237" s="7"/>
      <c r="CG237" s="32" t="str">
        <f>IF(CD237&gt;0,(CF237*CE237)/CF9/CF10/60,"-")</f>
        <v>-</v>
      </c>
      <c r="CK237" s="107">
        <v>3</v>
      </c>
      <c r="CL237" s="4"/>
      <c r="CM237" s="108" t="str">
        <f>IF(CL237&gt;0,INDEX(Вхідні_дані!$A$1171:$F$1220,MATCH(CL237,Вхідні_дані!$C$1171:$C$1220,0),6),"-")</f>
        <v>-</v>
      </c>
      <c r="CN237" s="7"/>
      <c r="CO237" s="32" t="str">
        <f>IF(CL237&gt;0,(CN237*CM237)/CN9/CN10/60,"-")</f>
        <v>-</v>
      </c>
      <c r="CS237" s="107">
        <v>3</v>
      </c>
      <c r="CT237" s="4"/>
      <c r="CU237" s="108" t="str">
        <f>IF(CT237&gt;0,INDEX(Вхідні_дані!$A$1171:$F$1220,MATCH(CT237,Вхідні_дані!$C$1171:$C$1220,0),6),"-")</f>
        <v>-</v>
      </c>
      <c r="CV237" s="7"/>
      <c r="CW237" s="32" t="str">
        <f>IF(CT237&gt;0,(CV237*CU237)/CV9/CV10/60,"-")</f>
        <v>-</v>
      </c>
      <c r="DA237" s="107">
        <v>3</v>
      </c>
      <c r="DB237" s="4"/>
      <c r="DC237" s="108" t="str">
        <f>IF(DB237&gt;0,INDEX(Вхідні_дані!$A$1171:$F$1220,MATCH(DB237,Вхідні_дані!$C$1171:$C$1220,0),6),"-")</f>
        <v>-</v>
      </c>
      <c r="DD237" s="7"/>
      <c r="DE237" s="32" t="str">
        <f>IF(DB237&gt;0,(DD237*DC237)/DD9/DD10/60,"-")</f>
        <v>-</v>
      </c>
      <c r="DI237" s="107">
        <v>3</v>
      </c>
      <c r="DJ237" s="4"/>
      <c r="DK237" s="108" t="str">
        <f>IF(DJ237&gt;0,INDEX(Вхідні_дані!$A$1171:$F$1220,MATCH(DJ237,Вхідні_дані!$C$1171:$C$1220,0),6),"-")</f>
        <v>-</v>
      </c>
      <c r="DL237" s="7"/>
      <c r="DM237" s="32" t="str">
        <f>IF(DJ237&gt;0,(DL237*DK237)/DL9/DL10/60,"-")</f>
        <v>-</v>
      </c>
      <c r="DQ237" s="107">
        <v>3</v>
      </c>
      <c r="DR237" s="4"/>
      <c r="DS237" s="108" t="str">
        <f>IF(DR237&gt;0,INDEX(Вхідні_дані!$A$1171:$F$1220,MATCH(DR237,Вхідні_дані!$C$1171:$C$1220,0),6),"-")</f>
        <v>-</v>
      </c>
      <c r="DT237" s="7"/>
      <c r="DU237" s="32" t="str">
        <f>IF(DR237&gt;0,(DT237*DS237)/DT9/DT10/60,"-")</f>
        <v>-</v>
      </c>
      <c r="DY237" s="107">
        <v>3</v>
      </c>
      <c r="DZ237" s="4"/>
      <c r="EA237" s="108" t="str">
        <f>IF(DZ237&gt;0,INDEX(Вхідні_дані!$A$1171:$F$1220,MATCH(DZ237,Вхідні_дані!$C$1171:$C$1220,0),6),"-")</f>
        <v>-</v>
      </c>
      <c r="EB237" s="7"/>
      <c r="EC237" s="32" t="str">
        <f>IF(DZ237&gt;0,(EB237*EA237)/EB9/EB10/60,"-")</f>
        <v>-</v>
      </c>
      <c r="EG237" s="107">
        <v>3</v>
      </c>
      <c r="EH237" s="4"/>
      <c r="EI237" s="108" t="str">
        <f>IF(EH237&gt;0,INDEX(Вхідні_дані!$A$1171:$F$1220,MATCH(EH237,Вхідні_дані!$C$1171:$C$1220,0),6),"-")</f>
        <v>-</v>
      </c>
      <c r="EJ237" s="7"/>
      <c r="EK237" s="32" t="str">
        <f>IF(EH237&gt;0,(EJ237*EI237)/EJ9/EJ10/60,"-")</f>
        <v>-</v>
      </c>
      <c r="EO237" s="107">
        <v>3</v>
      </c>
      <c r="EP237" s="4"/>
      <c r="EQ237" s="108" t="str">
        <f>IF(EP237&gt;0,INDEX(Вхідні_дані!$A$1171:$F$1220,MATCH(EP237,Вхідні_дані!$C$1171:$C$1220,0),6),"-")</f>
        <v>-</v>
      </c>
      <c r="ER237" s="7"/>
      <c r="ES237" s="32" t="str">
        <f>IF(EP237&gt;0,(ER237*EQ237)/ER9/ER10/60,"-")</f>
        <v>-</v>
      </c>
      <c r="EW237" s="107">
        <v>3</v>
      </c>
      <c r="EX237" s="4"/>
      <c r="EY237" s="108" t="str">
        <f>IF(EX237&gt;0,INDEX(Вхідні_дані!$A$1171:$F$1220,MATCH(EX237,Вхідні_дані!$C$1171:$C$1220,0),6),"-")</f>
        <v>-</v>
      </c>
      <c r="EZ237" s="7"/>
      <c r="FA237" s="32" t="str">
        <f>IF(EX237&gt;0,(EZ237*EY237)/EZ9/EZ10/60,"-")</f>
        <v>-</v>
      </c>
      <c r="FE237" s="107">
        <v>3</v>
      </c>
      <c r="FF237" s="4"/>
      <c r="FG237" s="108" t="str">
        <f>IF(FF237&gt;0,INDEX(Вхідні_дані!$A$1171:$F$1220,MATCH(FF237,Вхідні_дані!$C$1171:$C$1220,0),6),"-")</f>
        <v>-</v>
      </c>
      <c r="FH237" s="7"/>
      <c r="FI237" s="32" t="str">
        <f>IF(FF237&gt;0,(FH237*FG237)/FH9/FH10/60,"-")</f>
        <v>-</v>
      </c>
      <c r="FM237" s="107">
        <v>3</v>
      </c>
      <c r="FN237" s="4"/>
      <c r="FO237" s="108" t="str">
        <f>IF(FN237&gt;0,INDEX(Вхідні_дані!$A$1171:$F$1220,MATCH(FN237,Вхідні_дані!$C$1171:$C$1220,0),6),"-")</f>
        <v>-</v>
      </c>
      <c r="FP237" s="7"/>
      <c r="FQ237" s="32" t="str">
        <f>IF(FN237&gt;0,(FP237*FO237)/FP9/FP10/60,"-")</f>
        <v>-</v>
      </c>
      <c r="FU237" s="107">
        <v>3</v>
      </c>
      <c r="FV237" s="4"/>
      <c r="FW237" s="108" t="str">
        <f>IF(FV237&gt;0,INDEX(Вхідні_дані!$A$1171:$F$1220,MATCH(FV237,Вхідні_дані!$C$1171:$C$1220,0),6),"-")</f>
        <v>-</v>
      </c>
      <c r="FX237" s="7"/>
      <c r="FY237" s="32" t="str">
        <f>IF(FV237&gt;0,(FX237*FW237)/FX9/FX10/60,"-")</f>
        <v>-</v>
      </c>
      <c r="GC237" s="107">
        <v>3</v>
      </c>
      <c r="GD237" s="4"/>
      <c r="GE237" s="108" t="str">
        <f>IF(GD237&gt;0,INDEX(Вхідні_дані!$A$1171:$F$1220,MATCH(GD237,Вхідні_дані!$C$1171:$C$1220,0),6),"-")</f>
        <v>-</v>
      </c>
      <c r="GF237" s="7"/>
      <c r="GG237" s="32" t="str">
        <f>IF(GD237&gt;0,(GF237*GE237)/GF9/GF10/60,"-")</f>
        <v>-</v>
      </c>
      <c r="GK237" s="107">
        <v>3</v>
      </c>
      <c r="GL237" s="4"/>
      <c r="GM237" s="108" t="str">
        <f>IF(GL237&gt;0,INDEX(Вхідні_дані!$A$1171:$F$1220,MATCH(GL237,Вхідні_дані!$C$1171:$C$1220,0),6),"-")</f>
        <v>-</v>
      </c>
      <c r="GN237" s="7"/>
      <c r="GO237" s="32" t="str">
        <f>IF(GL237&gt;0,(GN237*GM237)/GN9/GN10/60,"-")</f>
        <v>-</v>
      </c>
      <c r="GS237" s="107">
        <v>3</v>
      </c>
      <c r="GT237" s="4"/>
      <c r="GU237" s="108" t="str">
        <f>IF(GT237&gt;0,INDEX(Вхідні_дані!$A$1171:$F$1220,MATCH(GT237,Вхідні_дані!$C$1171:$C$1220,0),6),"-")</f>
        <v>-</v>
      </c>
      <c r="GV237" s="7"/>
      <c r="GW237" s="32" t="str">
        <f>IF(GT237&gt;0,(GV237*GU237)/GV9/GV10/60,"-")</f>
        <v>-</v>
      </c>
      <c r="HA237" s="107">
        <v>3</v>
      </c>
      <c r="HB237" s="4"/>
      <c r="HC237" s="108" t="str">
        <f>IF(HB237&gt;0,INDEX(Вхідні_дані!$A$1171:$F$1220,MATCH(HB237,Вхідні_дані!$C$1171:$C$1220,0),6),"-")</f>
        <v>-</v>
      </c>
      <c r="HD237" s="7"/>
      <c r="HE237" s="32" t="str">
        <f>IF(HB237&gt;0,(HD237*HC237)/HD9/HD10/60,"-")</f>
        <v>-</v>
      </c>
      <c r="HI237" s="107">
        <v>3</v>
      </c>
      <c r="HJ237" s="4"/>
      <c r="HK237" s="108" t="str">
        <f>IF(HJ237&gt;0,INDEX(Вхідні_дані!$A$1171:$F$1220,MATCH(HJ237,Вхідні_дані!$C$1171:$C$1220,0),6),"-")</f>
        <v>-</v>
      </c>
      <c r="HL237" s="7"/>
      <c r="HM237" s="32" t="str">
        <f>IF(HJ237&gt;0,(HL237*HK237)/HL9/HL10/60,"-")</f>
        <v>-</v>
      </c>
      <c r="HQ237" s="107">
        <v>3</v>
      </c>
      <c r="HR237" s="4"/>
      <c r="HS237" s="108" t="str">
        <f>IF(HR237&gt;0,INDEX(Вхідні_дані!$A$1171:$F$1220,MATCH(HR237,Вхідні_дані!$C$1171:$C$1220,0),6),"-")</f>
        <v>-</v>
      </c>
      <c r="HT237" s="7"/>
      <c r="HU237" s="32" t="str">
        <f>IF(HR237&gt;0,(HT237*HS237)/HT9/HT10/60,"-")</f>
        <v>-</v>
      </c>
      <c r="HY237" s="107">
        <v>3</v>
      </c>
      <c r="HZ237" s="4"/>
      <c r="IA237" s="108" t="str">
        <f>IF(HZ237&gt;0,INDEX(Вхідні_дані!$A$1171:$F$1220,MATCH(HZ237,Вхідні_дані!$C$1171:$C$1220,0),6),"-")</f>
        <v>-</v>
      </c>
      <c r="IB237" s="7"/>
      <c r="IC237" s="32" t="str">
        <f>IF(HZ237&gt;0,(IB237*IA237)/IB9/IB10/60,"-")</f>
        <v>-</v>
      </c>
      <c r="IG237" s="107">
        <v>3</v>
      </c>
      <c r="IH237" s="4"/>
      <c r="II237" s="108" t="str">
        <f>IF(IH237&gt;0,INDEX(Вхідні_дані!$A$1171:$F$1220,MATCH(IH237,Вхідні_дані!$C$1171:$C$1220,0),6),"-")</f>
        <v>-</v>
      </c>
      <c r="IJ237" s="7"/>
      <c r="IK237" s="32" t="str">
        <f>IF(IH237&gt;0,(IJ237*II237)/IJ9/IJ10/60,"-")</f>
        <v>-</v>
      </c>
      <c r="IO237" s="107">
        <v>3</v>
      </c>
      <c r="IP237" s="4"/>
      <c r="IQ237" s="108" t="str">
        <f>IF(IP237&gt;0,INDEX(Вхідні_дані!$A$1171:$F$1220,MATCH(IP237,Вхідні_дані!$C$1171:$C$1220,0),6),"-")</f>
        <v>-</v>
      </c>
      <c r="IR237" s="7"/>
      <c r="IS237" s="32" t="str">
        <f>IF(IP237&gt;0,(IR237*IQ237)/IR9/IR10/60,"-")</f>
        <v>-</v>
      </c>
      <c r="IW237" s="107">
        <v>3</v>
      </c>
      <c r="IX237" s="4"/>
      <c r="IY237" s="108" t="str">
        <f>IF(IX237&gt;0,INDEX(Вхідні_дані!$A$1171:$F$1220,MATCH(IX237,Вхідні_дані!$C$1171:$C$1220,0),6),"-")</f>
        <v>-</v>
      </c>
      <c r="IZ237" s="7"/>
      <c r="JA237" s="32" t="str">
        <f>IF(IX237&gt;0,(IZ237*IY237)/IZ9/IZ10/60,"-")</f>
        <v>-</v>
      </c>
      <c r="JE237" s="107">
        <v>3</v>
      </c>
      <c r="JF237" s="4"/>
      <c r="JG237" s="108" t="str">
        <f>IF(JF237&gt;0,INDEX(Вхідні_дані!$A$1171:$F$1220,MATCH(JF237,Вхідні_дані!$C$1171:$C$1220,0),6),"-")</f>
        <v>-</v>
      </c>
      <c r="JH237" s="7"/>
      <c r="JI237" s="32" t="str">
        <f>IF(JF237&gt;0,(JH237*JG237)/JH9/JH10/60,"-")</f>
        <v>-</v>
      </c>
      <c r="JM237" s="107">
        <v>3</v>
      </c>
      <c r="JN237" s="4"/>
      <c r="JO237" s="108" t="str">
        <f>IF(JN237&gt;0,INDEX(Вхідні_дані!$A$1171:$F$1220,MATCH(JN237,Вхідні_дані!$C$1171:$C$1220,0),6),"-")</f>
        <v>-</v>
      </c>
      <c r="JP237" s="7"/>
      <c r="JQ237" s="32" t="str">
        <f>IF(JN237&gt;0,(JP237*JO237)/JP9/JP10/60,"-")</f>
        <v>-</v>
      </c>
      <c r="JU237" s="107">
        <v>3</v>
      </c>
      <c r="JV237" s="4"/>
      <c r="JW237" s="108" t="str">
        <f>IF(JV237&gt;0,INDEX(Вхідні_дані!$A$1171:$F$1220,MATCH(JV237,Вхідні_дані!$C$1171:$C$1220,0),6),"-")</f>
        <v>-</v>
      </c>
      <c r="JX237" s="7"/>
      <c r="JY237" s="32" t="str">
        <f>IF(JV237&gt;0,(JX237*JW237)/JX9/JX10/60,"-")</f>
        <v>-</v>
      </c>
      <c r="KC237" s="107">
        <v>3</v>
      </c>
      <c r="KD237" s="4"/>
      <c r="KE237" s="108" t="str">
        <f>IF(KD237&gt;0,INDEX(Вхідні_дані!$A$1171:$F$1220,MATCH(KD237,Вхідні_дані!$C$1171:$C$1220,0),6),"-")</f>
        <v>-</v>
      </c>
      <c r="KF237" s="7"/>
      <c r="KG237" s="32" t="str">
        <f>IF(KD237&gt;0,(KF237*KE237)/KF9/KF10/60,"-")</f>
        <v>-</v>
      </c>
      <c r="KK237" s="107">
        <v>3</v>
      </c>
      <c r="KL237" s="4"/>
      <c r="KM237" s="108" t="str">
        <f>IF(KL237&gt;0,INDEX(Вхідні_дані!$A$1171:$F$1220,MATCH(KL237,Вхідні_дані!$C$1171:$C$1220,0),6),"-")</f>
        <v>-</v>
      </c>
      <c r="KN237" s="7"/>
      <c r="KO237" s="32" t="str">
        <f>IF(KL237&gt;0,(KN237*KM237)/KN9/KN10/60,"-")</f>
        <v>-</v>
      </c>
      <c r="KS237" s="107">
        <v>3</v>
      </c>
      <c r="KT237" s="4"/>
      <c r="KU237" s="108" t="str">
        <f>IF(KT237&gt;0,INDEX(Вхідні_дані!$A$1171:$F$1220,MATCH(KT237,Вхідні_дані!$C$1171:$C$1220,0),6),"-")</f>
        <v>-</v>
      </c>
      <c r="KV237" s="7"/>
      <c r="KW237" s="32" t="str">
        <f>IF(KT237&gt;0,(KV237*KU237)/KV9/KV10/60,"-")</f>
        <v>-</v>
      </c>
      <c r="LA237" s="107">
        <v>3</v>
      </c>
      <c r="LB237" s="4"/>
      <c r="LC237" s="108" t="str">
        <f>IF(LB237&gt;0,INDEX(Вхідні_дані!$A$1171:$F$1220,MATCH(LB237,Вхідні_дані!$C$1171:$C$1220,0),6),"-")</f>
        <v>-</v>
      </c>
      <c r="LD237" s="7"/>
      <c r="LE237" s="32" t="str">
        <f>IF(LB237&gt;0,(LD237*LC237)/LD9/LD10/60,"-")</f>
        <v>-</v>
      </c>
      <c r="LI237" s="107">
        <v>3</v>
      </c>
      <c r="LJ237" s="4"/>
      <c r="LK237" s="108" t="str">
        <f>IF(LJ237&gt;0,INDEX(Вхідні_дані!$A$1171:$F$1220,MATCH(LJ237,Вхідні_дані!$C$1171:$C$1220,0),6),"-")</f>
        <v>-</v>
      </c>
      <c r="LL237" s="7"/>
      <c r="LM237" s="32" t="str">
        <f>IF(LJ237&gt;0,(LL237*LK237)/LL9/LL10/60,"-")</f>
        <v>-</v>
      </c>
      <c r="LQ237" s="107">
        <v>3</v>
      </c>
      <c r="LR237" s="4"/>
      <c r="LS237" s="108" t="str">
        <f>IF(LR237&gt;0,INDEX(Вхідні_дані!$A$1171:$F$1220,MATCH(LR237,Вхідні_дані!$C$1171:$C$1220,0),6),"-")</f>
        <v>-</v>
      </c>
      <c r="LT237" s="7"/>
      <c r="LU237" s="32" t="str">
        <f>IF(LR237&gt;0,(LT237*LS237)/LT9/LT10/60,"-")</f>
        <v>-</v>
      </c>
      <c r="LY237" s="107">
        <v>3</v>
      </c>
      <c r="LZ237" s="4"/>
      <c r="MA237" s="108" t="str">
        <f>IF(LZ237&gt;0,INDEX(Вхідні_дані!$A$1171:$F$1220,MATCH(LZ237,Вхідні_дані!$C$1171:$C$1220,0),6),"-")</f>
        <v>-</v>
      </c>
      <c r="MB237" s="7"/>
      <c r="MC237" s="32" t="str">
        <f>IF(LZ237&gt;0,(MB237*MA237)/MB9/MB10/60,"-")</f>
        <v>-</v>
      </c>
      <c r="MG237" s="107">
        <v>3</v>
      </c>
      <c r="MH237" s="4"/>
      <c r="MI237" s="108" t="str">
        <f>IF(MH237&gt;0,INDEX(Вхідні_дані!$A$1171:$F$1220,MATCH(MH237,Вхідні_дані!$C$1171:$C$1220,0),6),"-")</f>
        <v>-</v>
      </c>
      <c r="MJ237" s="7"/>
      <c r="MK237" s="32" t="str">
        <f>IF(MH237&gt;0,(MJ237*MI237)/MJ9/MJ10/60,"-")</f>
        <v>-</v>
      </c>
      <c r="MO237" s="107">
        <v>3</v>
      </c>
      <c r="MP237" s="4"/>
      <c r="MQ237" s="108" t="str">
        <f>IF(MP237&gt;0,INDEX(Вхідні_дані!$A$1171:$F$1220,MATCH(MP237,Вхідні_дані!$C$1171:$C$1220,0),6),"-")</f>
        <v>-</v>
      </c>
      <c r="MR237" s="7"/>
      <c r="MS237" s="32" t="str">
        <f>IF(MP237&gt;0,(MR237*MQ237)/MR9/MR10/60,"-")</f>
        <v>-</v>
      </c>
      <c r="MW237" s="107">
        <v>3</v>
      </c>
      <c r="MX237" s="4"/>
      <c r="MY237" s="108" t="str">
        <f>IF(MX237&gt;0,INDEX(Вхідні_дані!$A$1171:$F$1220,MATCH(MX237,Вхідні_дані!$C$1171:$C$1220,0),6),"-")</f>
        <v>-</v>
      </c>
      <c r="MZ237" s="7"/>
      <c r="NA237" s="32" t="str">
        <f>IF(MX237&gt;0,(MZ237*MY237)/MZ9/MZ10/60,"-")</f>
        <v>-</v>
      </c>
      <c r="NE237" s="107">
        <v>3</v>
      </c>
      <c r="NF237" s="4"/>
      <c r="NG237" s="108" t="str">
        <f>IF(NF237&gt;0,INDEX(Вхідні_дані!$A$1171:$F$1220,MATCH(NF237,Вхідні_дані!$C$1171:$C$1220,0),6),"-")</f>
        <v>-</v>
      </c>
      <c r="NH237" s="7"/>
      <c r="NI237" s="32" t="str">
        <f>IF(NF237&gt;0,(NH237*NG237)/NH9/NH10/60,"-")</f>
        <v>-</v>
      </c>
      <c r="NM237" s="107">
        <v>3</v>
      </c>
      <c r="NN237" s="4"/>
      <c r="NO237" s="108" t="str">
        <f>IF(NN237&gt;0,INDEX(Вхідні_дані!$A$1171:$F$1220,MATCH(NN237,Вхідні_дані!$C$1171:$C$1220,0),6),"-")</f>
        <v>-</v>
      </c>
      <c r="NP237" s="7"/>
      <c r="NQ237" s="32" t="str">
        <f>IF(NN237&gt;0,(NP237*NO237)/NP9/NP10/60,"-")</f>
        <v>-</v>
      </c>
      <c r="NU237" s="107">
        <v>3</v>
      </c>
      <c r="NV237" s="4"/>
      <c r="NW237" s="108" t="str">
        <f>IF(NV237&gt;0,INDEX(Вхідні_дані!$A$1171:$F$1220,MATCH(NV237,Вхідні_дані!$C$1171:$C$1220,0),6),"-")</f>
        <v>-</v>
      </c>
      <c r="NX237" s="7"/>
      <c r="NY237" s="32" t="str">
        <f>IF(NV237&gt;0,(NX237*NW237)/NX9/NX10/60,"-")</f>
        <v>-</v>
      </c>
      <c r="OC237" s="107">
        <v>3</v>
      </c>
      <c r="OD237" s="4"/>
      <c r="OE237" s="108" t="str">
        <f>IF(OD237&gt;0,INDEX(Вхідні_дані!$A$1171:$F$1220,MATCH(OD237,Вхідні_дані!$C$1171:$C$1220,0),6),"-")</f>
        <v>-</v>
      </c>
      <c r="OF237" s="7"/>
      <c r="OG237" s="32" t="str">
        <f>IF(OD237&gt;0,(OF237*OE237)/OF9/OF10/60,"-")</f>
        <v>-</v>
      </c>
      <c r="OK237" s="107">
        <v>3</v>
      </c>
      <c r="OL237" s="4"/>
      <c r="OM237" s="108" t="str">
        <f>IF(OL237&gt;0,INDEX(Вхідні_дані!$A$1171:$F$1220,MATCH(OL237,Вхідні_дані!$C$1171:$C$1220,0),6),"-")</f>
        <v>-</v>
      </c>
      <c r="ON237" s="7"/>
      <c r="OO237" s="32" t="str">
        <f>IF(OL237&gt;0,(ON237*OM237)/ON9/ON10/60,"-")</f>
        <v>-</v>
      </c>
      <c r="OS237" s="107">
        <v>3</v>
      </c>
      <c r="OT237" s="4"/>
      <c r="OU237" s="108" t="str">
        <f>IF(OT237&gt;0,INDEX(Вхідні_дані!$A$1171:$F$1220,MATCH(OT237,Вхідні_дані!$C$1171:$C$1220,0),6),"-")</f>
        <v>-</v>
      </c>
      <c r="OV237" s="7"/>
      <c r="OW237" s="32" t="str">
        <f>IF(OT237&gt;0,(OV237*OU237)/OV9/OV10/60,"-")</f>
        <v>-</v>
      </c>
      <c r="PA237" s="107">
        <v>3</v>
      </c>
      <c r="PB237" s="4"/>
      <c r="PC237" s="108" t="str">
        <f>IF(PB237&gt;0,INDEX(Вхідні_дані!$A$1171:$F$1220,MATCH(PB237,Вхідні_дані!$C$1171:$C$1220,0),6),"-")</f>
        <v>-</v>
      </c>
      <c r="PD237" s="7"/>
      <c r="PE237" s="32" t="str">
        <f>IF(PB237&gt;0,(PD237*PC237)/PD9/PD10/60,"-")</f>
        <v>-</v>
      </c>
      <c r="PI237" s="107">
        <v>3</v>
      </c>
      <c r="PJ237" s="4"/>
      <c r="PK237" s="108" t="str">
        <f>IF(PJ237&gt;0,INDEX(Вхідні_дані!$A$1171:$F$1220,MATCH(PJ237,Вхідні_дані!$C$1171:$C$1220,0),6),"-")</f>
        <v>-</v>
      </c>
      <c r="PL237" s="7"/>
      <c r="PM237" s="32" t="str">
        <f>IF(PJ237&gt;0,(PL237*PK237)/PL9/PL10/60,"-")</f>
        <v>-</v>
      </c>
      <c r="PQ237" s="107">
        <v>3</v>
      </c>
      <c r="PR237" s="4"/>
      <c r="PS237" s="108" t="str">
        <f>IF(PR237&gt;0,INDEX(Вхідні_дані!$A$1171:$F$1220,MATCH(PR237,Вхідні_дані!$C$1171:$C$1220,0),6),"-")</f>
        <v>-</v>
      </c>
      <c r="PT237" s="7"/>
      <c r="PU237" s="32" t="str">
        <f>IF(PR237&gt;0,(PT237*PS237)/PT9/PT10/60,"-")</f>
        <v>-</v>
      </c>
      <c r="PY237" s="107">
        <v>3</v>
      </c>
      <c r="PZ237" s="4"/>
      <c r="QA237" s="108" t="str">
        <f>IF(PZ237&gt;0,INDEX(Вхідні_дані!$A$1171:$F$1220,MATCH(PZ237,Вхідні_дані!$C$1171:$C$1220,0),6),"-")</f>
        <v>-</v>
      </c>
      <c r="QB237" s="7"/>
      <c r="QC237" s="32" t="str">
        <f>IF(PZ237&gt;0,(QB237*QA237)/QB9/QB10/60,"-")</f>
        <v>-</v>
      </c>
      <c r="QG237" s="107">
        <v>3</v>
      </c>
      <c r="QH237" s="4"/>
      <c r="QI237" s="108" t="str">
        <f>IF(QH237&gt;0,INDEX(Вхідні_дані!$A$1171:$F$1220,MATCH(QH237,Вхідні_дані!$C$1171:$C$1220,0),6),"-")</f>
        <v>-</v>
      </c>
      <c r="QJ237" s="7"/>
      <c r="QK237" s="32" t="str">
        <f>IF(QH237&gt;0,(QJ237*QI237)/QJ9/QJ10/60,"-")</f>
        <v>-</v>
      </c>
      <c r="QO237" s="107">
        <v>3</v>
      </c>
      <c r="QP237" s="4"/>
      <c r="QQ237" s="108" t="str">
        <f>IF(QP237&gt;0,INDEX(Вхідні_дані!$A$1171:$F$1220,MATCH(QP237,Вхідні_дані!$C$1171:$C$1220,0),6),"-")</f>
        <v>-</v>
      </c>
      <c r="QR237" s="7"/>
      <c r="QS237" s="32" t="str">
        <f>IF(QP237&gt;0,(QR237*QQ237)/QR9/QR10/60,"-")</f>
        <v>-</v>
      </c>
      <c r="QW237" s="107">
        <v>3</v>
      </c>
      <c r="QX237" s="4"/>
      <c r="QY237" s="108" t="str">
        <f>IF(QX237&gt;0,INDEX(Вхідні_дані!$A$1171:$F$1220,MATCH(QX237,Вхідні_дані!$C$1171:$C$1220,0),6),"-")</f>
        <v>-</v>
      </c>
      <c r="QZ237" s="7"/>
      <c r="RA237" s="32" t="str">
        <f>IF(QX237&gt;0,(QZ237*QY237)/QZ9/QZ10/60,"-")</f>
        <v>-</v>
      </c>
      <c r="RE237" s="107">
        <v>3</v>
      </c>
      <c r="RF237" s="4"/>
      <c r="RG237" s="108" t="str">
        <f>IF(RF237&gt;0,INDEX(Вхідні_дані!$A$1171:$F$1220,MATCH(RF237,Вхідні_дані!$C$1171:$C$1220,0),6),"-")</f>
        <v>-</v>
      </c>
      <c r="RH237" s="7"/>
      <c r="RI237" s="32" t="str">
        <f>IF(RF237&gt;0,(RH237*RG237)/RH9/RH10/60,"-")</f>
        <v>-</v>
      </c>
      <c r="RM237" s="107">
        <v>3</v>
      </c>
      <c r="RN237" s="4"/>
      <c r="RO237" s="108" t="str">
        <f>IF(RN237&gt;0,INDEX(Вхідні_дані!$A$1171:$F$1220,MATCH(RN237,Вхідні_дані!$C$1171:$C$1220,0),6),"-")</f>
        <v>-</v>
      </c>
      <c r="RP237" s="7"/>
      <c r="RQ237" s="32" t="str">
        <f>IF(RN237&gt;0,(RP237*RO237)/RP9/RP10/60,"-")</f>
        <v>-</v>
      </c>
      <c r="RU237" s="107">
        <v>3</v>
      </c>
      <c r="RV237" s="4"/>
      <c r="RW237" s="108" t="str">
        <f>IF(RV237&gt;0,INDEX(Вхідні_дані!$A$1171:$F$1220,MATCH(RV237,Вхідні_дані!$C$1171:$C$1220,0),6),"-")</f>
        <v>-</v>
      </c>
      <c r="RX237" s="7"/>
      <c r="RY237" s="32" t="str">
        <f>IF(RV237&gt;0,(RX237*RW237)/RX9/RX10/60,"-")</f>
        <v>-</v>
      </c>
      <c r="SC237" s="107">
        <v>3</v>
      </c>
      <c r="SD237" s="4"/>
      <c r="SE237" s="108" t="str">
        <f>IF(SD237&gt;0,INDEX(Вхідні_дані!$A$1171:$F$1220,MATCH(SD237,Вхідні_дані!$C$1171:$C$1220,0),6),"-")</f>
        <v>-</v>
      </c>
      <c r="SF237" s="7"/>
      <c r="SG237" s="32" t="str">
        <f>IF(SD237&gt;0,(SF237*SE237)/SF9/SF10/60,"-")</f>
        <v>-</v>
      </c>
      <c r="SK237" s="107">
        <v>3</v>
      </c>
      <c r="SL237" s="4"/>
      <c r="SM237" s="108" t="str">
        <f>IF(SL237&gt;0,INDEX(Вхідні_дані!$A$1171:$F$1220,MATCH(SL237,Вхідні_дані!$C$1171:$C$1220,0),6),"-")</f>
        <v>-</v>
      </c>
      <c r="SN237" s="7"/>
      <c r="SO237" s="32" t="str">
        <f>IF(SL237&gt;0,(SN237*SM237)/SN9/SN10/60,"-")</f>
        <v>-</v>
      </c>
      <c r="SS237" s="107">
        <v>3</v>
      </c>
      <c r="ST237" s="4"/>
      <c r="SU237" s="108" t="str">
        <f>IF(ST237&gt;0,INDEX(Вхідні_дані!$A$1171:$F$1220,MATCH(ST237,Вхідні_дані!$C$1171:$C$1220,0),6),"-")</f>
        <v>-</v>
      </c>
      <c r="SV237" s="7"/>
      <c r="SW237" s="32" t="str">
        <f>IF(ST237&gt;0,(SV237*SU237)/SV9/SV10/60,"-")</f>
        <v>-</v>
      </c>
      <c r="TA237" s="107">
        <v>3</v>
      </c>
      <c r="TB237" s="4"/>
      <c r="TC237" s="108" t="str">
        <f>IF(TB237&gt;0,INDEX(Вхідні_дані!$A$1171:$F$1220,MATCH(TB237,Вхідні_дані!$C$1171:$C$1220,0),6),"-")</f>
        <v>-</v>
      </c>
      <c r="TD237" s="7"/>
      <c r="TE237" s="32" t="str">
        <f>IF(TB237&gt;0,(TD237*TC237)/TD9/TD10/60,"-")</f>
        <v>-</v>
      </c>
      <c r="TI237" s="107">
        <v>3</v>
      </c>
      <c r="TJ237" s="4"/>
      <c r="TK237" s="108" t="str">
        <f>IF(TJ237&gt;0,INDEX(Вхідні_дані!$A$1171:$F$1220,MATCH(TJ237,Вхідні_дані!$C$1171:$C$1220,0),6),"-")</f>
        <v>-</v>
      </c>
      <c r="TL237" s="7"/>
      <c r="TM237" s="32" t="str">
        <f>IF(TJ237&gt;0,(TL237*TK237)/TL9/TL10/60,"-")</f>
        <v>-</v>
      </c>
      <c r="TQ237" s="107">
        <v>3</v>
      </c>
      <c r="TR237" s="4"/>
      <c r="TS237" s="108" t="str">
        <f>IF(TR237&gt;0,INDEX(Вхідні_дані!$A$1171:$F$1220,MATCH(TR237,Вхідні_дані!$C$1171:$C$1220,0),6),"-")</f>
        <v>-</v>
      </c>
      <c r="TT237" s="7"/>
      <c r="TU237" s="32" t="str">
        <f>IF(TR237&gt;0,(TT237*TS237)/TT9/TT10/60,"-")</f>
        <v>-</v>
      </c>
      <c r="TY237" s="107">
        <v>3</v>
      </c>
      <c r="TZ237" s="4"/>
      <c r="UA237" s="108" t="str">
        <f>IF(TZ237&gt;0,INDEX(Вхідні_дані!$A$1171:$F$1220,MATCH(TZ237,Вхідні_дані!$C$1171:$C$1220,0),6),"-")</f>
        <v>-</v>
      </c>
      <c r="UB237" s="7"/>
      <c r="UC237" s="32" t="str">
        <f>IF(TZ237&gt;0,(UB237*UA237)/UB9/UB10/60,"-")</f>
        <v>-</v>
      </c>
      <c r="UG237" s="107">
        <v>3</v>
      </c>
      <c r="UH237" s="4"/>
      <c r="UI237" s="108" t="str">
        <f>IF(UH237&gt;0,INDEX(Вхідні_дані!$A$1171:$F$1220,MATCH(UH237,Вхідні_дані!$C$1171:$C$1220,0),6),"-")</f>
        <v>-</v>
      </c>
      <c r="UJ237" s="7"/>
      <c r="UK237" s="32" t="str">
        <f>IF(UH237&gt;0,(UJ237*UI237)/UJ9/UJ10/60,"-")</f>
        <v>-</v>
      </c>
      <c r="UO237" s="107">
        <v>3</v>
      </c>
      <c r="UP237" s="4"/>
      <c r="UQ237" s="108" t="str">
        <f>IF(UP237&gt;0,INDEX(Вхідні_дані!$A$1171:$F$1220,MATCH(UP237,Вхідні_дані!$C$1171:$C$1220,0),6),"-")</f>
        <v>-</v>
      </c>
      <c r="UR237" s="7"/>
      <c r="US237" s="32" t="str">
        <f>IF(UP237&gt;0,(UR237*UQ237)/UR9/UR10/60,"-")</f>
        <v>-</v>
      </c>
      <c r="UW237" s="107">
        <v>3</v>
      </c>
      <c r="UX237" s="4"/>
      <c r="UY237" s="108" t="str">
        <f>IF(UX237&gt;0,INDEX(Вхідні_дані!$A$1171:$F$1220,MATCH(UX237,Вхідні_дані!$C$1171:$C$1220,0),6),"-")</f>
        <v>-</v>
      </c>
      <c r="UZ237" s="7"/>
      <c r="VA237" s="32" t="str">
        <f>IF(UX237&gt;0,(UZ237*UY237)/UZ9/UZ10/60,"-")</f>
        <v>-</v>
      </c>
      <c r="VE237" s="107">
        <v>3</v>
      </c>
      <c r="VF237" s="4"/>
      <c r="VG237" s="108" t="str">
        <f>IF(VF237&gt;0,INDEX(Вхідні_дані!$A$1171:$F$1220,MATCH(VF237,Вхідні_дані!$C$1171:$C$1220,0),6),"-")</f>
        <v>-</v>
      </c>
      <c r="VH237" s="7"/>
      <c r="VI237" s="32" t="str">
        <f>IF(VF237&gt;0,(VH237*VG237)/VH9/VH10/60,"-")</f>
        <v>-</v>
      </c>
      <c r="VM237" s="107">
        <v>3</v>
      </c>
      <c r="VN237" s="4"/>
      <c r="VO237" s="108" t="str">
        <f>IF(VN237&gt;0,INDEX(Вхідні_дані!$A$1171:$F$1220,MATCH(VN237,Вхідні_дані!$C$1171:$C$1220,0),6),"-")</f>
        <v>-</v>
      </c>
      <c r="VP237" s="7"/>
      <c r="VQ237" s="32" t="str">
        <f>IF(VN237&gt;0,(VP237*VO237)/VP9/VP10/60,"-")</f>
        <v>-</v>
      </c>
      <c r="VU237" s="107">
        <v>3</v>
      </c>
      <c r="VV237" s="4"/>
      <c r="VW237" s="108" t="str">
        <f>IF(VV237&gt;0,INDEX(Вхідні_дані!$A$1171:$F$1220,MATCH(VV237,Вхідні_дані!$C$1171:$C$1220,0),6),"-")</f>
        <v>-</v>
      </c>
      <c r="VX237" s="7"/>
      <c r="VY237" s="32" t="str">
        <f>IF(VV237&gt;0,(VX237*VW237)/VX9/VX10/60,"-")</f>
        <v>-</v>
      </c>
      <c r="WC237" s="107">
        <v>3</v>
      </c>
      <c r="WD237" s="4"/>
      <c r="WE237" s="108" t="str">
        <f>IF(WD237&gt;0,INDEX(Вхідні_дані!$A$1171:$F$1220,MATCH(WD237,Вхідні_дані!$C$1171:$C$1220,0),6),"-")</f>
        <v>-</v>
      </c>
      <c r="WF237" s="7"/>
      <c r="WG237" s="32" t="str">
        <f>IF(WD237&gt;0,(WF237*WE237)/WF9/WF10/60,"-")</f>
        <v>-</v>
      </c>
      <c r="WK237" s="107">
        <v>3</v>
      </c>
      <c r="WL237" s="4"/>
      <c r="WM237" s="108" t="str">
        <f>IF(WL237&gt;0,INDEX(Вхідні_дані!$A$1171:$F$1220,MATCH(WL237,Вхідні_дані!$C$1171:$C$1220,0),6),"-")</f>
        <v>-</v>
      </c>
      <c r="WN237" s="7"/>
      <c r="WO237" s="32" t="str">
        <f>IF(WL237&gt;0,(WN237*WM237)/WN9/WN10/60,"-")</f>
        <v>-</v>
      </c>
      <c r="WS237" s="107">
        <v>3</v>
      </c>
      <c r="WT237" s="4"/>
      <c r="WU237" s="108" t="str">
        <f>IF(WT237&gt;0,INDEX(Вхідні_дані!$A$1171:$F$1220,MATCH(WT237,Вхідні_дані!$C$1171:$C$1220,0),6),"-")</f>
        <v>-</v>
      </c>
      <c r="WV237" s="7"/>
      <c r="WW237" s="32" t="str">
        <f>IF(WT237&gt;0,(WV237*WU237)/WV9/WV10/60,"-")</f>
        <v>-</v>
      </c>
      <c r="XA237" s="107">
        <v>3</v>
      </c>
      <c r="XB237" s="4"/>
      <c r="XC237" s="108" t="str">
        <f>IF(XB237&gt;0,INDEX(Вхідні_дані!$A$1171:$F$1220,MATCH(XB237,Вхідні_дані!$C$1171:$C$1220,0),6),"-")</f>
        <v>-</v>
      </c>
      <c r="XD237" s="7"/>
      <c r="XE237" s="32" t="str">
        <f>IF(XB237&gt;0,(XD237*XC237)/XD9/XD10/60,"-")</f>
        <v>-</v>
      </c>
      <c r="XI237" s="107">
        <v>3</v>
      </c>
      <c r="XJ237" s="4"/>
      <c r="XK237" s="108" t="str">
        <f>IF(XJ237&gt;0,INDEX(Вхідні_дані!$A$1171:$F$1220,MATCH(XJ237,Вхідні_дані!$C$1171:$C$1220,0),6),"-")</f>
        <v>-</v>
      </c>
      <c r="XL237" s="7"/>
      <c r="XM237" s="32" t="str">
        <f>IF(XJ237&gt;0,(XL237*XK237)/XL9/XL10/60,"-")</f>
        <v>-</v>
      </c>
      <c r="XQ237" s="107">
        <v>3</v>
      </c>
      <c r="XR237" s="4"/>
      <c r="XS237" s="108" t="str">
        <f>IF(XR237&gt;0,INDEX(Вхідні_дані!$A$1171:$F$1220,MATCH(XR237,Вхідні_дані!$C$1171:$C$1220,0),6),"-")</f>
        <v>-</v>
      </c>
      <c r="XT237" s="7"/>
      <c r="XU237" s="32" t="str">
        <f>IF(XR237&gt;0,(XT237*XS237)/XT9/XT10/60,"-")</f>
        <v>-</v>
      </c>
      <c r="XY237" s="107">
        <v>3</v>
      </c>
      <c r="XZ237" s="4"/>
      <c r="YA237" s="108" t="str">
        <f>IF(XZ237&gt;0,INDEX(Вхідні_дані!$A$1171:$F$1220,MATCH(XZ237,Вхідні_дані!$C$1171:$C$1220,0),6),"-")</f>
        <v>-</v>
      </c>
      <c r="YB237" s="7"/>
      <c r="YC237" s="32" t="str">
        <f>IF(XZ237&gt;0,(YB237*YA237)/YB9/YB10/60,"-")</f>
        <v>-</v>
      </c>
      <c r="YG237" s="107">
        <v>3</v>
      </c>
      <c r="YH237" s="4"/>
      <c r="YI237" s="108" t="str">
        <f>IF(YH237&gt;0,INDEX(Вхідні_дані!$A$1171:$F$1220,MATCH(YH237,Вхідні_дані!$C$1171:$C$1220,0),6),"-")</f>
        <v>-</v>
      </c>
      <c r="YJ237" s="7"/>
      <c r="YK237" s="32" t="str">
        <f>IF(YH237&gt;0,(YJ237*YI237)/YJ9/YJ10/60,"-")</f>
        <v>-</v>
      </c>
      <c r="YO237" s="107">
        <v>3</v>
      </c>
      <c r="YP237" s="4"/>
      <c r="YQ237" s="108" t="str">
        <f>IF(YP237&gt;0,INDEX(Вхідні_дані!$A$1171:$F$1220,MATCH(YP237,Вхідні_дані!$C$1171:$C$1220,0),6),"-")</f>
        <v>-</v>
      </c>
      <c r="YR237" s="7"/>
      <c r="YS237" s="32" t="str">
        <f>IF(YP237&gt;0,(YR237*YQ237)/YR9/YR10/60,"-")</f>
        <v>-</v>
      </c>
      <c r="YW237" s="107">
        <v>3</v>
      </c>
      <c r="YX237" s="4"/>
      <c r="YY237" s="108" t="str">
        <f>IF(YX237&gt;0,INDEX(Вхідні_дані!$A$1171:$F$1220,MATCH(YX237,Вхідні_дані!$C$1171:$C$1220,0),6),"-")</f>
        <v>-</v>
      </c>
      <c r="YZ237" s="7"/>
      <c r="ZA237" s="32" t="str">
        <f>IF(YX237&gt;0,(YZ237*YY237)/YZ9/YZ10/60,"-")</f>
        <v>-</v>
      </c>
      <c r="ZE237" s="107">
        <v>3</v>
      </c>
      <c r="ZF237" s="4"/>
      <c r="ZG237" s="108" t="str">
        <f>IF(ZF237&gt;0,INDEX(Вхідні_дані!$A$1171:$F$1220,MATCH(ZF237,Вхідні_дані!$C$1171:$C$1220,0),6),"-")</f>
        <v>-</v>
      </c>
      <c r="ZH237" s="7"/>
      <c r="ZI237" s="32" t="str">
        <f>IF(ZF237&gt;0,(ZH237*ZG237)/ZH9/ZH10/60,"-")</f>
        <v>-</v>
      </c>
      <c r="ZM237" s="107">
        <v>3</v>
      </c>
      <c r="ZN237" s="4"/>
      <c r="ZO237" s="108" t="str">
        <f>IF(ZN237&gt;0,INDEX(Вхідні_дані!$A$1171:$F$1220,MATCH(ZN237,Вхідні_дані!$C$1171:$C$1220,0),6),"-")</f>
        <v>-</v>
      </c>
      <c r="ZP237" s="7"/>
      <c r="ZQ237" s="32" t="str">
        <f>IF(ZN237&gt;0,(ZP237*ZO237)/ZP9/ZP10/60,"-")</f>
        <v>-</v>
      </c>
      <c r="ZU237" s="107">
        <v>3</v>
      </c>
      <c r="ZV237" s="4"/>
      <c r="ZW237" s="108" t="str">
        <f>IF(ZV237&gt;0,INDEX(Вхідні_дані!$A$1171:$F$1220,MATCH(ZV237,Вхідні_дані!$C$1171:$C$1220,0),6),"-")</f>
        <v>-</v>
      </c>
      <c r="ZX237" s="7"/>
      <c r="ZY237" s="32" t="str">
        <f>IF(ZV237&gt;0,(ZX237*ZW237)/ZX9/ZX10/60,"-")</f>
        <v>-</v>
      </c>
      <c r="AAC237" s="107">
        <v>3</v>
      </c>
      <c r="AAD237" s="4"/>
      <c r="AAE237" s="108" t="str">
        <f>IF(AAD237&gt;0,INDEX(Вхідні_дані!$A$1171:$F$1220,MATCH(AAD237,Вхідні_дані!$C$1171:$C$1220,0),6),"-")</f>
        <v>-</v>
      </c>
      <c r="AAF237" s="7"/>
      <c r="AAG237" s="32" t="str">
        <f>IF(AAD237&gt;0,(AAF237*AAE237)/AAF9/AAF10/60,"-")</f>
        <v>-</v>
      </c>
      <c r="AAK237" s="107">
        <v>3</v>
      </c>
      <c r="AAL237" s="4"/>
      <c r="AAM237" s="108" t="str">
        <f>IF(AAL237&gt;0,INDEX(Вхідні_дані!$A$1171:$F$1220,MATCH(AAL237,Вхідні_дані!$C$1171:$C$1220,0),6),"-")</f>
        <v>-</v>
      </c>
      <c r="AAN237" s="7"/>
      <c r="AAO237" s="32" t="str">
        <f>IF(AAL237&gt;0,(AAN237*AAM237)/AAN9/AAN10/60,"-")</f>
        <v>-</v>
      </c>
      <c r="AAS237" s="107">
        <v>3</v>
      </c>
      <c r="AAT237" s="4"/>
      <c r="AAU237" s="108" t="str">
        <f>IF(AAT237&gt;0,INDEX(Вхідні_дані!$A$1171:$F$1220,MATCH(AAT237,Вхідні_дані!$C$1171:$C$1220,0),6),"-")</f>
        <v>-</v>
      </c>
      <c r="AAV237" s="7"/>
      <c r="AAW237" s="32" t="str">
        <f>IF(AAT237&gt;0,(AAV237*AAU237)/AAV9/AAV10/60,"-")</f>
        <v>-</v>
      </c>
      <c r="ABA237" s="107">
        <v>3</v>
      </c>
      <c r="ABB237" s="4"/>
      <c r="ABC237" s="108" t="str">
        <f>IF(ABB237&gt;0,INDEX(Вхідні_дані!$A$1171:$F$1220,MATCH(ABB237,Вхідні_дані!$C$1171:$C$1220,0),6),"-")</f>
        <v>-</v>
      </c>
      <c r="ABD237" s="7"/>
      <c r="ABE237" s="32" t="str">
        <f>IF(ABB237&gt;0,(ABD237*ABC237)/ABD9/ABD10/60,"-")</f>
        <v>-</v>
      </c>
      <c r="ABI237" s="107">
        <v>3</v>
      </c>
      <c r="ABJ237" s="4"/>
      <c r="ABK237" s="108" t="str">
        <f>IF(ABJ237&gt;0,INDEX(Вхідні_дані!$A$1171:$F$1220,MATCH(ABJ237,Вхідні_дані!$C$1171:$C$1220,0),6),"-")</f>
        <v>-</v>
      </c>
      <c r="ABL237" s="7"/>
      <c r="ABM237" s="32" t="str">
        <f>IF(ABJ237&gt;0,(ABL237*ABK237)/ABL9/ABL10/60,"-")</f>
        <v>-</v>
      </c>
      <c r="ABQ237" s="107">
        <v>3</v>
      </c>
      <c r="ABR237" s="4"/>
      <c r="ABS237" s="108" t="str">
        <f>IF(ABR237&gt;0,INDEX(Вхідні_дані!$A$1171:$F$1220,MATCH(ABR237,Вхідні_дані!$C$1171:$C$1220,0),6),"-")</f>
        <v>-</v>
      </c>
      <c r="ABT237" s="7"/>
      <c r="ABU237" s="32" t="str">
        <f>IF(ABR237&gt;0,(ABT237*ABS237)/ABT9/ABT10/60,"-")</f>
        <v>-</v>
      </c>
      <c r="ABY237" s="107">
        <v>3</v>
      </c>
      <c r="ABZ237" s="4"/>
      <c r="ACA237" s="108" t="str">
        <f>IF(ABZ237&gt;0,INDEX(Вхідні_дані!$A$1171:$F$1220,MATCH(ABZ237,Вхідні_дані!$C$1171:$C$1220,0),6),"-")</f>
        <v>-</v>
      </c>
      <c r="ACB237" s="7"/>
      <c r="ACC237" s="32" t="str">
        <f>IF(ABZ237&gt;0,(ACB237*ACA237)/ACB9/ACB10/60,"-")</f>
        <v>-</v>
      </c>
      <c r="ACG237" s="107">
        <v>3</v>
      </c>
      <c r="ACH237" s="4"/>
      <c r="ACI237" s="108" t="str">
        <f>IF(ACH237&gt;0,INDEX(Вхідні_дані!$A$1171:$F$1220,MATCH(ACH237,Вхідні_дані!$C$1171:$C$1220,0),6),"-")</f>
        <v>-</v>
      </c>
      <c r="ACJ237" s="7"/>
      <c r="ACK237" s="32" t="str">
        <f>IF(ACH237&gt;0,(ACJ237*ACI237)/ACJ9/ACJ10/60,"-")</f>
        <v>-</v>
      </c>
      <c r="ACO237" s="107">
        <v>3</v>
      </c>
      <c r="ACP237" s="4"/>
      <c r="ACQ237" s="108" t="str">
        <f>IF(ACP237&gt;0,INDEX(Вхідні_дані!$A$1171:$F$1220,MATCH(ACP237,Вхідні_дані!$C$1171:$C$1220,0),6),"-")</f>
        <v>-</v>
      </c>
      <c r="ACR237" s="7"/>
      <c r="ACS237" s="32" t="str">
        <f>IF(ACP237&gt;0,(ACR237*ACQ237)/ACR9/ACR10/60,"-")</f>
        <v>-</v>
      </c>
      <c r="ACW237" s="107">
        <v>3</v>
      </c>
      <c r="ACX237" s="4"/>
      <c r="ACY237" s="108" t="str">
        <f>IF(ACX237&gt;0,INDEX(Вхідні_дані!$A$1171:$F$1220,MATCH(ACX237,Вхідні_дані!$C$1171:$C$1220,0),6),"-")</f>
        <v>-</v>
      </c>
      <c r="ACZ237" s="7"/>
      <c r="ADA237" s="32" t="str">
        <f>IF(ACX237&gt;0,(ACZ237*ACY237)/ACZ9/ACZ10/60,"-")</f>
        <v>-</v>
      </c>
      <c r="ADE237" s="107">
        <v>3</v>
      </c>
      <c r="ADF237" s="4"/>
      <c r="ADG237" s="108" t="str">
        <f>IF(ADF237&gt;0,INDEX(Вхідні_дані!$A$1171:$F$1220,MATCH(ADF237,Вхідні_дані!$C$1171:$C$1220,0),6),"-")</f>
        <v>-</v>
      </c>
      <c r="ADH237" s="7"/>
      <c r="ADI237" s="32" t="str">
        <f>IF(ADF237&gt;0,(ADH237*ADG237)/ADH9/ADH10/60,"-")</f>
        <v>-</v>
      </c>
      <c r="ADM237" s="107">
        <v>3</v>
      </c>
      <c r="ADN237" s="4"/>
      <c r="ADO237" s="108" t="str">
        <f>IF(ADN237&gt;0,INDEX(Вхідні_дані!$A$1171:$F$1220,MATCH(ADN237,Вхідні_дані!$C$1171:$C$1220,0),6),"-")</f>
        <v>-</v>
      </c>
      <c r="ADP237" s="7"/>
      <c r="ADQ237" s="32" t="str">
        <f>IF(ADN237&gt;0,(ADP237*ADO237)/ADP9/ADP10/60,"-")</f>
        <v>-</v>
      </c>
    </row>
    <row r="238" spans="1:800" ht="25.5" customHeight="1" outlineLevel="1" x14ac:dyDescent="0.25">
      <c r="A238" s="107">
        <v>4</v>
      </c>
      <c r="B238" s="4"/>
      <c r="C238" s="108" t="str">
        <f>IF(B238&gt;0,INDEX(Вхідні_дані!$A$1171:$F$1220,MATCH(B238,Вхідні_дані!$C$1171:$C$1220,0),6),"-")</f>
        <v>-</v>
      </c>
      <c r="D238" s="7"/>
      <c r="E238" s="32" t="str">
        <f>IF(B238&gt;0,(D238*C238)/D9/D10/60,"-")</f>
        <v>-</v>
      </c>
      <c r="I238" s="107">
        <v>4</v>
      </c>
      <c r="J238" s="4"/>
      <c r="K238" s="108" t="str">
        <f>IF(J238&gt;0,INDEX(Вхідні_дані!$A$1171:$F$1220,MATCH(J238,Вхідні_дані!$C$1171:$C$1220,0),6),"-")</f>
        <v>-</v>
      </c>
      <c r="L238" s="7"/>
      <c r="M238" s="32" t="str">
        <f>IF(J238&gt;0,(L238*K238)/L9/L10/60,"-")</f>
        <v>-</v>
      </c>
      <c r="Q238" s="107">
        <v>4</v>
      </c>
      <c r="R238" s="4"/>
      <c r="S238" s="108" t="str">
        <f>IF(R238&gt;0,INDEX(Вхідні_дані!$A$1171:$F$1220,MATCH(R238,Вхідні_дані!$C$1171:$C$1220,0),6),"-")</f>
        <v>-</v>
      </c>
      <c r="T238" s="7"/>
      <c r="U238" s="32" t="str">
        <f>IF(R238&gt;0,(T238*S238)/T9/T10/60,"-")</f>
        <v>-</v>
      </c>
      <c r="Y238" s="107">
        <v>4</v>
      </c>
      <c r="Z238" s="4"/>
      <c r="AA238" s="108" t="str">
        <f>IF(Z238&gt;0,INDEX(Вхідні_дані!$A$1171:$F$1220,MATCH(Z238,Вхідні_дані!$C$1171:$C$1220,0),6),"-")</f>
        <v>-</v>
      </c>
      <c r="AB238" s="7"/>
      <c r="AC238" s="32" t="str">
        <f>IF(Z238&gt;0,(AB238*AA238)/AB9/AB10/60,"-")</f>
        <v>-</v>
      </c>
      <c r="AG238" s="107">
        <v>4</v>
      </c>
      <c r="AH238" s="4"/>
      <c r="AI238" s="108" t="str">
        <f>IF(AH238&gt;0,INDEX(Вхідні_дані!$A$1171:$F$1220,MATCH(AH238,Вхідні_дані!$C$1171:$C$1220,0),6),"-")</f>
        <v>-</v>
      </c>
      <c r="AJ238" s="7"/>
      <c r="AK238" s="32" t="str">
        <f>IF(AH238&gt;0,(AJ238*AI238)/AJ9/AJ10/60,"-")</f>
        <v>-</v>
      </c>
      <c r="AO238" s="107">
        <v>4</v>
      </c>
      <c r="AP238" s="4"/>
      <c r="AQ238" s="108" t="str">
        <f>IF(AP238&gt;0,INDEX(Вхідні_дані!$A$1171:$F$1220,MATCH(AP238,Вхідні_дані!$C$1171:$C$1220,0),6),"-")</f>
        <v>-</v>
      </c>
      <c r="AR238" s="7"/>
      <c r="AS238" s="32" t="str">
        <f>IF(AP238&gt;0,(AR238*AQ238)/AR9/AR10/60,"-")</f>
        <v>-</v>
      </c>
      <c r="AW238" s="107">
        <v>4</v>
      </c>
      <c r="AX238" s="4"/>
      <c r="AY238" s="108" t="str">
        <f>IF(AX238&gt;0,INDEX(Вхідні_дані!$A$1171:$F$1220,MATCH(AX238,Вхідні_дані!$C$1171:$C$1220,0),6),"-")</f>
        <v>-</v>
      </c>
      <c r="AZ238" s="7"/>
      <c r="BA238" s="32" t="str">
        <f>IF(AX238&gt;0,(AZ238*AY238)/AZ9/AZ10/60,"-")</f>
        <v>-</v>
      </c>
      <c r="BE238" s="107">
        <v>4</v>
      </c>
      <c r="BF238" s="4"/>
      <c r="BG238" s="108" t="str">
        <f>IF(BF238&gt;0,INDEX(Вхідні_дані!$A$1171:$F$1220,MATCH(BF238,Вхідні_дані!$C$1171:$C$1220,0),6),"-")</f>
        <v>-</v>
      </c>
      <c r="BH238" s="7"/>
      <c r="BI238" s="32" t="str">
        <f>IF(BF238&gt;0,(BH238*BG238)/BH9/BH10/60,"-")</f>
        <v>-</v>
      </c>
      <c r="BM238" s="107">
        <v>4</v>
      </c>
      <c r="BN238" s="4"/>
      <c r="BO238" s="108" t="str">
        <f>IF(BN238&gt;0,INDEX(Вхідні_дані!$A$1171:$F$1220,MATCH(BN238,Вхідні_дані!$C$1171:$C$1220,0),6),"-")</f>
        <v>-</v>
      </c>
      <c r="BP238" s="7"/>
      <c r="BQ238" s="32" t="str">
        <f>IF(BN238&gt;0,(BP238*BO238)/BP9/BP10/60,"-")</f>
        <v>-</v>
      </c>
      <c r="BU238" s="107">
        <v>4</v>
      </c>
      <c r="BV238" s="4"/>
      <c r="BW238" s="108" t="str">
        <f>IF(BV238&gt;0,INDEX(Вхідні_дані!$A$1171:$F$1220,MATCH(BV238,Вхідні_дані!$C$1171:$C$1220,0),6),"-")</f>
        <v>-</v>
      </c>
      <c r="BX238" s="7"/>
      <c r="BY238" s="32" t="str">
        <f>IF(BV238&gt;0,(BX238*BW238)/BX9/BX10/60,"-")</f>
        <v>-</v>
      </c>
      <c r="CC238" s="107">
        <v>4</v>
      </c>
      <c r="CD238" s="4"/>
      <c r="CE238" s="108" t="str">
        <f>IF(CD238&gt;0,INDEX(Вхідні_дані!$A$1171:$F$1220,MATCH(CD238,Вхідні_дані!$C$1171:$C$1220,0),6),"-")</f>
        <v>-</v>
      </c>
      <c r="CF238" s="7"/>
      <c r="CG238" s="32" t="str">
        <f>IF(CD238&gt;0,(CF238*CE238)/CF9/CF10/60,"-")</f>
        <v>-</v>
      </c>
      <c r="CK238" s="107">
        <v>4</v>
      </c>
      <c r="CL238" s="4"/>
      <c r="CM238" s="108" t="str">
        <f>IF(CL238&gt;0,INDEX(Вхідні_дані!$A$1171:$F$1220,MATCH(CL238,Вхідні_дані!$C$1171:$C$1220,0),6),"-")</f>
        <v>-</v>
      </c>
      <c r="CN238" s="7"/>
      <c r="CO238" s="32" t="str">
        <f>IF(CL238&gt;0,(CN238*CM238)/CN9/CN10/60,"-")</f>
        <v>-</v>
      </c>
      <c r="CS238" s="107">
        <v>4</v>
      </c>
      <c r="CT238" s="4"/>
      <c r="CU238" s="108" t="str">
        <f>IF(CT238&gt;0,INDEX(Вхідні_дані!$A$1171:$F$1220,MATCH(CT238,Вхідні_дані!$C$1171:$C$1220,0),6),"-")</f>
        <v>-</v>
      </c>
      <c r="CV238" s="7"/>
      <c r="CW238" s="32" t="str">
        <f>IF(CT238&gt;0,(CV238*CU238)/CV9/CV10/60,"-")</f>
        <v>-</v>
      </c>
      <c r="DA238" s="107">
        <v>4</v>
      </c>
      <c r="DB238" s="4"/>
      <c r="DC238" s="108" t="str">
        <f>IF(DB238&gt;0,INDEX(Вхідні_дані!$A$1171:$F$1220,MATCH(DB238,Вхідні_дані!$C$1171:$C$1220,0),6),"-")</f>
        <v>-</v>
      </c>
      <c r="DD238" s="7"/>
      <c r="DE238" s="32" t="str">
        <f>IF(DB238&gt;0,(DD238*DC238)/DD9/DD10/60,"-")</f>
        <v>-</v>
      </c>
      <c r="DI238" s="107">
        <v>4</v>
      </c>
      <c r="DJ238" s="4"/>
      <c r="DK238" s="108" t="str">
        <f>IF(DJ238&gt;0,INDEX(Вхідні_дані!$A$1171:$F$1220,MATCH(DJ238,Вхідні_дані!$C$1171:$C$1220,0),6),"-")</f>
        <v>-</v>
      </c>
      <c r="DL238" s="7"/>
      <c r="DM238" s="32" t="str">
        <f>IF(DJ238&gt;0,(DL238*DK238)/DL9/DL10/60,"-")</f>
        <v>-</v>
      </c>
      <c r="DQ238" s="107">
        <v>4</v>
      </c>
      <c r="DR238" s="4"/>
      <c r="DS238" s="108" t="str">
        <f>IF(DR238&gt;0,INDEX(Вхідні_дані!$A$1171:$F$1220,MATCH(DR238,Вхідні_дані!$C$1171:$C$1220,0),6),"-")</f>
        <v>-</v>
      </c>
      <c r="DT238" s="7"/>
      <c r="DU238" s="32" t="str">
        <f>IF(DR238&gt;0,(DT238*DS238)/DT9/DT10/60,"-")</f>
        <v>-</v>
      </c>
      <c r="DY238" s="107">
        <v>4</v>
      </c>
      <c r="DZ238" s="4"/>
      <c r="EA238" s="108" t="str">
        <f>IF(DZ238&gt;0,INDEX(Вхідні_дані!$A$1171:$F$1220,MATCH(DZ238,Вхідні_дані!$C$1171:$C$1220,0),6),"-")</f>
        <v>-</v>
      </c>
      <c r="EB238" s="7"/>
      <c r="EC238" s="32" t="str">
        <f>IF(DZ238&gt;0,(EB238*EA238)/EB9/EB10/60,"-")</f>
        <v>-</v>
      </c>
      <c r="EG238" s="107">
        <v>4</v>
      </c>
      <c r="EH238" s="4"/>
      <c r="EI238" s="108" t="str">
        <f>IF(EH238&gt;0,INDEX(Вхідні_дані!$A$1171:$F$1220,MATCH(EH238,Вхідні_дані!$C$1171:$C$1220,0),6),"-")</f>
        <v>-</v>
      </c>
      <c r="EJ238" s="7"/>
      <c r="EK238" s="32" t="str">
        <f>IF(EH238&gt;0,(EJ238*EI238)/EJ9/EJ10/60,"-")</f>
        <v>-</v>
      </c>
      <c r="EO238" s="107">
        <v>4</v>
      </c>
      <c r="EP238" s="4"/>
      <c r="EQ238" s="108" t="str">
        <f>IF(EP238&gt;0,INDEX(Вхідні_дані!$A$1171:$F$1220,MATCH(EP238,Вхідні_дані!$C$1171:$C$1220,0),6),"-")</f>
        <v>-</v>
      </c>
      <c r="ER238" s="7"/>
      <c r="ES238" s="32" t="str">
        <f>IF(EP238&gt;0,(ER238*EQ238)/ER9/ER10/60,"-")</f>
        <v>-</v>
      </c>
      <c r="EW238" s="107">
        <v>4</v>
      </c>
      <c r="EX238" s="4"/>
      <c r="EY238" s="108" t="str">
        <f>IF(EX238&gt;0,INDEX(Вхідні_дані!$A$1171:$F$1220,MATCH(EX238,Вхідні_дані!$C$1171:$C$1220,0),6),"-")</f>
        <v>-</v>
      </c>
      <c r="EZ238" s="7"/>
      <c r="FA238" s="32" t="str">
        <f>IF(EX238&gt;0,(EZ238*EY238)/EZ9/EZ10/60,"-")</f>
        <v>-</v>
      </c>
      <c r="FE238" s="107">
        <v>4</v>
      </c>
      <c r="FF238" s="4"/>
      <c r="FG238" s="108" t="str">
        <f>IF(FF238&gt;0,INDEX(Вхідні_дані!$A$1171:$F$1220,MATCH(FF238,Вхідні_дані!$C$1171:$C$1220,0),6),"-")</f>
        <v>-</v>
      </c>
      <c r="FH238" s="7"/>
      <c r="FI238" s="32" t="str">
        <f>IF(FF238&gt;0,(FH238*FG238)/FH9/FH10/60,"-")</f>
        <v>-</v>
      </c>
      <c r="FM238" s="107">
        <v>4</v>
      </c>
      <c r="FN238" s="4"/>
      <c r="FO238" s="108" t="str">
        <f>IF(FN238&gt;0,INDEX(Вхідні_дані!$A$1171:$F$1220,MATCH(FN238,Вхідні_дані!$C$1171:$C$1220,0),6),"-")</f>
        <v>-</v>
      </c>
      <c r="FP238" s="7"/>
      <c r="FQ238" s="32" t="str">
        <f>IF(FN238&gt;0,(FP238*FO238)/FP9/FP10/60,"-")</f>
        <v>-</v>
      </c>
      <c r="FU238" s="107">
        <v>4</v>
      </c>
      <c r="FV238" s="4"/>
      <c r="FW238" s="108" t="str">
        <f>IF(FV238&gt;0,INDEX(Вхідні_дані!$A$1171:$F$1220,MATCH(FV238,Вхідні_дані!$C$1171:$C$1220,0),6),"-")</f>
        <v>-</v>
      </c>
      <c r="FX238" s="7"/>
      <c r="FY238" s="32" t="str">
        <f>IF(FV238&gt;0,(FX238*FW238)/FX9/FX10/60,"-")</f>
        <v>-</v>
      </c>
      <c r="GC238" s="107">
        <v>4</v>
      </c>
      <c r="GD238" s="4"/>
      <c r="GE238" s="108" t="str">
        <f>IF(GD238&gt;0,INDEX(Вхідні_дані!$A$1171:$F$1220,MATCH(GD238,Вхідні_дані!$C$1171:$C$1220,0),6),"-")</f>
        <v>-</v>
      </c>
      <c r="GF238" s="7"/>
      <c r="GG238" s="32" t="str">
        <f>IF(GD238&gt;0,(GF238*GE238)/GF9/GF10/60,"-")</f>
        <v>-</v>
      </c>
      <c r="GK238" s="107">
        <v>4</v>
      </c>
      <c r="GL238" s="4"/>
      <c r="GM238" s="108" t="str">
        <f>IF(GL238&gt;0,INDEX(Вхідні_дані!$A$1171:$F$1220,MATCH(GL238,Вхідні_дані!$C$1171:$C$1220,0),6),"-")</f>
        <v>-</v>
      </c>
      <c r="GN238" s="7"/>
      <c r="GO238" s="32" t="str">
        <f>IF(GL238&gt;0,(GN238*GM238)/GN9/GN10/60,"-")</f>
        <v>-</v>
      </c>
      <c r="GS238" s="107">
        <v>4</v>
      </c>
      <c r="GT238" s="4"/>
      <c r="GU238" s="108" t="str">
        <f>IF(GT238&gt;0,INDEX(Вхідні_дані!$A$1171:$F$1220,MATCH(GT238,Вхідні_дані!$C$1171:$C$1220,0),6),"-")</f>
        <v>-</v>
      </c>
      <c r="GV238" s="7"/>
      <c r="GW238" s="32" t="str">
        <f>IF(GT238&gt;0,(GV238*GU238)/GV9/GV10/60,"-")</f>
        <v>-</v>
      </c>
      <c r="HA238" s="107">
        <v>4</v>
      </c>
      <c r="HB238" s="4"/>
      <c r="HC238" s="108" t="str">
        <f>IF(HB238&gt;0,INDEX(Вхідні_дані!$A$1171:$F$1220,MATCH(HB238,Вхідні_дані!$C$1171:$C$1220,0),6),"-")</f>
        <v>-</v>
      </c>
      <c r="HD238" s="7"/>
      <c r="HE238" s="32" t="str">
        <f>IF(HB238&gt;0,(HD238*HC238)/HD9/HD10/60,"-")</f>
        <v>-</v>
      </c>
      <c r="HI238" s="107">
        <v>4</v>
      </c>
      <c r="HJ238" s="4"/>
      <c r="HK238" s="108" t="str">
        <f>IF(HJ238&gt;0,INDEX(Вхідні_дані!$A$1171:$F$1220,MATCH(HJ238,Вхідні_дані!$C$1171:$C$1220,0),6),"-")</f>
        <v>-</v>
      </c>
      <c r="HL238" s="7"/>
      <c r="HM238" s="32" t="str">
        <f>IF(HJ238&gt;0,(HL238*HK238)/HL9/HL10/60,"-")</f>
        <v>-</v>
      </c>
      <c r="HQ238" s="107">
        <v>4</v>
      </c>
      <c r="HR238" s="4"/>
      <c r="HS238" s="108" t="str">
        <f>IF(HR238&gt;0,INDEX(Вхідні_дані!$A$1171:$F$1220,MATCH(HR238,Вхідні_дані!$C$1171:$C$1220,0),6),"-")</f>
        <v>-</v>
      </c>
      <c r="HT238" s="7"/>
      <c r="HU238" s="32" t="str">
        <f>IF(HR238&gt;0,(HT238*HS238)/HT9/HT10/60,"-")</f>
        <v>-</v>
      </c>
      <c r="HY238" s="107">
        <v>4</v>
      </c>
      <c r="HZ238" s="4"/>
      <c r="IA238" s="108" t="str">
        <f>IF(HZ238&gt;0,INDEX(Вхідні_дані!$A$1171:$F$1220,MATCH(HZ238,Вхідні_дані!$C$1171:$C$1220,0),6),"-")</f>
        <v>-</v>
      </c>
      <c r="IB238" s="7"/>
      <c r="IC238" s="32" t="str">
        <f>IF(HZ238&gt;0,(IB238*IA238)/IB9/IB10/60,"-")</f>
        <v>-</v>
      </c>
      <c r="IG238" s="107">
        <v>4</v>
      </c>
      <c r="IH238" s="4"/>
      <c r="II238" s="108" t="str">
        <f>IF(IH238&gt;0,INDEX(Вхідні_дані!$A$1171:$F$1220,MATCH(IH238,Вхідні_дані!$C$1171:$C$1220,0),6),"-")</f>
        <v>-</v>
      </c>
      <c r="IJ238" s="7"/>
      <c r="IK238" s="32" t="str">
        <f>IF(IH238&gt;0,(IJ238*II238)/IJ9/IJ10/60,"-")</f>
        <v>-</v>
      </c>
      <c r="IO238" s="107">
        <v>4</v>
      </c>
      <c r="IP238" s="4"/>
      <c r="IQ238" s="108" t="str">
        <f>IF(IP238&gt;0,INDEX(Вхідні_дані!$A$1171:$F$1220,MATCH(IP238,Вхідні_дані!$C$1171:$C$1220,0),6),"-")</f>
        <v>-</v>
      </c>
      <c r="IR238" s="7"/>
      <c r="IS238" s="32" t="str">
        <f>IF(IP238&gt;0,(IR238*IQ238)/IR9/IR10/60,"-")</f>
        <v>-</v>
      </c>
      <c r="IW238" s="107">
        <v>4</v>
      </c>
      <c r="IX238" s="4"/>
      <c r="IY238" s="108" t="str">
        <f>IF(IX238&gt;0,INDEX(Вхідні_дані!$A$1171:$F$1220,MATCH(IX238,Вхідні_дані!$C$1171:$C$1220,0),6),"-")</f>
        <v>-</v>
      </c>
      <c r="IZ238" s="7"/>
      <c r="JA238" s="32" t="str">
        <f>IF(IX238&gt;0,(IZ238*IY238)/IZ9/IZ10/60,"-")</f>
        <v>-</v>
      </c>
      <c r="JE238" s="107">
        <v>4</v>
      </c>
      <c r="JF238" s="4"/>
      <c r="JG238" s="108" t="str">
        <f>IF(JF238&gt;0,INDEX(Вхідні_дані!$A$1171:$F$1220,MATCH(JF238,Вхідні_дані!$C$1171:$C$1220,0),6),"-")</f>
        <v>-</v>
      </c>
      <c r="JH238" s="7"/>
      <c r="JI238" s="32" t="str">
        <f>IF(JF238&gt;0,(JH238*JG238)/JH9/JH10/60,"-")</f>
        <v>-</v>
      </c>
      <c r="JM238" s="107">
        <v>4</v>
      </c>
      <c r="JN238" s="4"/>
      <c r="JO238" s="108" t="str">
        <f>IF(JN238&gt;0,INDEX(Вхідні_дані!$A$1171:$F$1220,MATCH(JN238,Вхідні_дані!$C$1171:$C$1220,0),6),"-")</f>
        <v>-</v>
      </c>
      <c r="JP238" s="7"/>
      <c r="JQ238" s="32" t="str">
        <f>IF(JN238&gt;0,(JP238*JO238)/JP9/JP10/60,"-")</f>
        <v>-</v>
      </c>
      <c r="JU238" s="107">
        <v>4</v>
      </c>
      <c r="JV238" s="4"/>
      <c r="JW238" s="108" t="str">
        <f>IF(JV238&gt;0,INDEX(Вхідні_дані!$A$1171:$F$1220,MATCH(JV238,Вхідні_дані!$C$1171:$C$1220,0),6),"-")</f>
        <v>-</v>
      </c>
      <c r="JX238" s="7"/>
      <c r="JY238" s="32" t="str">
        <f>IF(JV238&gt;0,(JX238*JW238)/JX9/JX10/60,"-")</f>
        <v>-</v>
      </c>
      <c r="KC238" s="107">
        <v>4</v>
      </c>
      <c r="KD238" s="4"/>
      <c r="KE238" s="108" t="str">
        <f>IF(KD238&gt;0,INDEX(Вхідні_дані!$A$1171:$F$1220,MATCH(KD238,Вхідні_дані!$C$1171:$C$1220,0),6),"-")</f>
        <v>-</v>
      </c>
      <c r="KF238" s="7"/>
      <c r="KG238" s="32" t="str">
        <f>IF(KD238&gt;0,(KF238*KE238)/KF9/KF10/60,"-")</f>
        <v>-</v>
      </c>
      <c r="KK238" s="107">
        <v>4</v>
      </c>
      <c r="KL238" s="4"/>
      <c r="KM238" s="108" t="str">
        <f>IF(KL238&gt;0,INDEX(Вхідні_дані!$A$1171:$F$1220,MATCH(KL238,Вхідні_дані!$C$1171:$C$1220,0),6),"-")</f>
        <v>-</v>
      </c>
      <c r="KN238" s="7"/>
      <c r="KO238" s="32" t="str">
        <f>IF(KL238&gt;0,(KN238*KM238)/KN9/KN10/60,"-")</f>
        <v>-</v>
      </c>
      <c r="KS238" s="107">
        <v>4</v>
      </c>
      <c r="KT238" s="4"/>
      <c r="KU238" s="108" t="str">
        <f>IF(KT238&gt;0,INDEX(Вхідні_дані!$A$1171:$F$1220,MATCH(KT238,Вхідні_дані!$C$1171:$C$1220,0),6),"-")</f>
        <v>-</v>
      </c>
      <c r="KV238" s="7"/>
      <c r="KW238" s="32" t="str">
        <f>IF(KT238&gt;0,(KV238*KU238)/KV9/KV10/60,"-")</f>
        <v>-</v>
      </c>
      <c r="LA238" s="107">
        <v>4</v>
      </c>
      <c r="LB238" s="4"/>
      <c r="LC238" s="108" t="str">
        <f>IF(LB238&gt;0,INDEX(Вхідні_дані!$A$1171:$F$1220,MATCH(LB238,Вхідні_дані!$C$1171:$C$1220,0),6),"-")</f>
        <v>-</v>
      </c>
      <c r="LD238" s="7"/>
      <c r="LE238" s="32" t="str">
        <f>IF(LB238&gt;0,(LD238*LC238)/LD9/LD10/60,"-")</f>
        <v>-</v>
      </c>
      <c r="LI238" s="107">
        <v>4</v>
      </c>
      <c r="LJ238" s="4"/>
      <c r="LK238" s="108" t="str">
        <f>IF(LJ238&gt;0,INDEX(Вхідні_дані!$A$1171:$F$1220,MATCH(LJ238,Вхідні_дані!$C$1171:$C$1220,0),6),"-")</f>
        <v>-</v>
      </c>
      <c r="LL238" s="7"/>
      <c r="LM238" s="32" t="str">
        <f>IF(LJ238&gt;0,(LL238*LK238)/LL9/LL10/60,"-")</f>
        <v>-</v>
      </c>
      <c r="LQ238" s="107">
        <v>4</v>
      </c>
      <c r="LR238" s="4"/>
      <c r="LS238" s="108" t="str">
        <f>IF(LR238&gt;0,INDEX(Вхідні_дані!$A$1171:$F$1220,MATCH(LR238,Вхідні_дані!$C$1171:$C$1220,0),6),"-")</f>
        <v>-</v>
      </c>
      <c r="LT238" s="7"/>
      <c r="LU238" s="32" t="str">
        <f>IF(LR238&gt;0,(LT238*LS238)/LT9/LT10/60,"-")</f>
        <v>-</v>
      </c>
      <c r="LY238" s="107">
        <v>4</v>
      </c>
      <c r="LZ238" s="4"/>
      <c r="MA238" s="108" t="str">
        <f>IF(LZ238&gt;0,INDEX(Вхідні_дані!$A$1171:$F$1220,MATCH(LZ238,Вхідні_дані!$C$1171:$C$1220,0),6),"-")</f>
        <v>-</v>
      </c>
      <c r="MB238" s="7"/>
      <c r="MC238" s="32" t="str">
        <f>IF(LZ238&gt;0,(MB238*MA238)/MB9/MB10/60,"-")</f>
        <v>-</v>
      </c>
      <c r="MG238" s="107">
        <v>4</v>
      </c>
      <c r="MH238" s="4"/>
      <c r="MI238" s="108" t="str">
        <f>IF(MH238&gt;0,INDEX(Вхідні_дані!$A$1171:$F$1220,MATCH(MH238,Вхідні_дані!$C$1171:$C$1220,0),6),"-")</f>
        <v>-</v>
      </c>
      <c r="MJ238" s="7"/>
      <c r="MK238" s="32" t="str">
        <f>IF(MH238&gt;0,(MJ238*MI238)/MJ9/MJ10/60,"-")</f>
        <v>-</v>
      </c>
      <c r="MO238" s="107">
        <v>4</v>
      </c>
      <c r="MP238" s="4"/>
      <c r="MQ238" s="108" t="str">
        <f>IF(MP238&gt;0,INDEX(Вхідні_дані!$A$1171:$F$1220,MATCH(MP238,Вхідні_дані!$C$1171:$C$1220,0),6),"-")</f>
        <v>-</v>
      </c>
      <c r="MR238" s="7"/>
      <c r="MS238" s="32" t="str">
        <f>IF(MP238&gt;0,(MR238*MQ238)/MR9/MR10/60,"-")</f>
        <v>-</v>
      </c>
      <c r="MW238" s="107">
        <v>4</v>
      </c>
      <c r="MX238" s="4"/>
      <c r="MY238" s="108" t="str">
        <f>IF(MX238&gt;0,INDEX(Вхідні_дані!$A$1171:$F$1220,MATCH(MX238,Вхідні_дані!$C$1171:$C$1220,0),6),"-")</f>
        <v>-</v>
      </c>
      <c r="MZ238" s="7"/>
      <c r="NA238" s="32" t="str">
        <f>IF(MX238&gt;0,(MZ238*MY238)/MZ9/MZ10/60,"-")</f>
        <v>-</v>
      </c>
      <c r="NE238" s="107">
        <v>4</v>
      </c>
      <c r="NF238" s="4"/>
      <c r="NG238" s="108" t="str">
        <f>IF(NF238&gt;0,INDEX(Вхідні_дані!$A$1171:$F$1220,MATCH(NF238,Вхідні_дані!$C$1171:$C$1220,0),6),"-")</f>
        <v>-</v>
      </c>
      <c r="NH238" s="7"/>
      <c r="NI238" s="32" t="str">
        <f>IF(NF238&gt;0,(NH238*NG238)/NH9/NH10/60,"-")</f>
        <v>-</v>
      </c>
      <c r="NM238" s="107">
        <v>4</v>
      </c>
      <c r="NN238" s="4"/>
      <c r="NO238" s="108" t="str">
        <f>IF(NN238&gt;0,INDEX(Вхідні_дані!$A$1171:$F$1220,MATCH(NN238,Вхідні_дані!$C$1171:$C$1220,0),6),"-")</f>
        <v>-</v>
      </c>
      <c r="NP238" s="7"/>
      <c r="NQ238" s="32" t="str">
        <f>IF(NN238&gt;0,(NP238*NO238)/NP9/NP10/60,"-")</f>
        <v>-</v>
      </c>
      <c r="NU238" s="107">
        <v>4</v>
      </c>
      <c r="NV238" s="4"/>
      <c r="NW238" s="108" t="str">
        <f>IF(NV238&gt;0,INDEX(Вхідні_дані!$A$1171:$F$1220,MATCH(NV238,Вхідні_дані!$C$1171:$C$1220,0),6),"-")</f>
        <v>-</v>
      </c>
      <c r="NX238" s="7"/>
      <c r="NY238" s="32" t="str">
        <f>IF(NV238&gt;0,(NX238*NW238)/NX9/NX10/60,"-")</f>
        <v>-</v>
      </c>
      <c r="OC238" s="107">
        <v>4</v>
      </c>
      <c r="OD238" s="4"/>
      <c r="OE238" s="108" t="str">
        <f>IF(OD238&gt;0,INDEX(Вхідні_дані!$A$1171:$F$1220,MATCH(OD238,Вхідні_дані!$C$1171:$C$1220,0),6),"-")</f>
        <v>-</v>
      </c>
      <c r="OF238" s="7"/>
      <c r="OG238" s="32" t="str">
        <f>IF(OD238&gt;0,(OF238*OE238)/OF9/OF10/60,"-")</f>
        <v>-</v>
      </c>
      <c r="OK238" s="107">
        <v>4</v>
      </c>
      <c r="OL238" s="4"/>
      <c r="OM238" s="108" t="str">
        <f>IF(OL238&gt;0,INDEX(Вхідні_дані!$A$1171:$F$1220,MATCH(OL238,Вхідні_дані!$C$1171:$C$1220,0),6),"-")</f>
        <v>-</v>
      </c>
      <c r="ON238" s="7"/>
      <c r="OO238" s="32" t="str">
        <f>IF(OL238&gt;0,(ON238*OM238)/ON9/ON10/60,"-")</f>
        <v>-</v>
      </c>
      <c r="OS238" s="107">
        <v>4</v>
      </c>
      <c r="OT238" s="4"/>
      <c r="OU238" s="108" t="str">
        <f>IF(OT238&gt;0,INDEX(Вхідні_дані!$A$1171:$F$1220,MATCH(OT238,Вхідні_дані!$C$1171:$C$1220,0),6),"-")</f>
        <v>-</v>
      </c>
      <c r="OV238" s="7"/>
      <c r="OW238" s="32" t="str">
        <f>IF(OT238&gt;0,(OV238*OU238)/OV9/OV10/60,"-")</f>
        <v>-</v>
      </c>
      <c r="PA238" s="107">
        <v>4</v>
      </c>
      <c r="PB238" s="4"/>
      <c r="PC238" s="108" t="str">
        <f>IF(PB238&gt;0,INDEX(Вхідні_дані!$A$1171:$F$1220,MATCH(PB238,Вхідні_дані!$C$1171:$C$1220,0),6),"-")</f>
        <v>-</v>
      </c>
      <c r="PD238" s="7"/>
      <c r="PE238" s="32" t="str">
        <f>IF(PB238&gt;0,(PD238*PC238)/PD9/PD10/60,"-")</f>
        <v>-</v>
      </c>
      <c r="PI238" s="107">
        <v>4</v>
      </c>
      <c r="PJ238" s="4"/>
      <c r="PK238" s="108" t="str">
        <f>IF(PJ238&gt;0,INDEX(Вхідні_дані!$A$1171:$F$1220,MATCH(PJ238,Вхідні_дані!$C$1171:$C$1220,0),6),"-")</f>
        <v>-</v>
      </c>
      <c r="PL238" s="7"/>
      <c r="PM238" s="32" t="str">
        <f>IF(PJ238&gt;0,(PL238*PK238)/PL9/PL10/60,"-")</f>
        <v>-</v>
      </c>
      <c r="PQ238" s="107">
        <v>4</v>
      </c>
      <c r="PR238" s="4"/>
      <c r="PS238" s="108" t="str">
        <f>IF(PR238&gt;0,INDEX(Вхідні_дані!$A$1171:$F$1220,MATCH(PR238,Вхідні_дані!$C$1171:$C$1220,0),6),"-")</f>
        <v>-</v>
      </c>
      <c r="PT238" s="7"/>
      <c r="PU238" s="32" t="str">
        <f>IF(PR238&gt;0,(PT238*PS238)/PT9/PT10/60,"-")</f>
        <v>-</v>
      </c>
      <c r="PY238" s="107">
        <v>4</v>
      </c>
      <c r="PZ238" s="4"/>
      <c r="QA238" s="108" t="str">
        <f>IF(PZ238&gt;0,INDEX(Вхідні_дані!$A$1171:$F$1220,MATCH(PZ238,Вхідні_дані!$C$1171:$C$1220,0),6),"-")</f>
        <v>-</v>
      </c>
      <c r="QB238" s="7"/>
      <c r="QC238" s="32" t="str">
        <f>IF(PZ238&gt;0,(QB238*QA238)/QB9/QB10/60,"-")</f>
        <v>-</v>
      </c>
      <c r="QG238" s="107">
        <v>4</v>
      </c>
      <c r="QH238" s="4"/>
      <c r="QI238" s="108" t="str">
        <f>IF(QH238&gt;0,INDEX(Вхідні_дані!$A$1171:$F$1220,MATCH(QH238,Вхідні_дані!$C$1171:$C$1220,0),6),"-")</f>
        <v>-</v>
      </c>
      <c r="QJ238" s="7"/>
      <c r="QK238" s="32" t="str">
        <f>IF(QH238&gt;0,(QJ238*QI238)/QJ9/QJ10/60,"-")</f>
        <v>-</v>
      </c>
      <c r="QO238" s="107">
        <v>4</v>
      </c>
      <c r="QP238" s="4"/>
      <c r="QQ238" s="108" t="str">
        <f>IF(QP238&gt;0,INDEX(Вхідні_дані!$A$1171:$F$1220,MATCH(QP238,Вхідні_дані!$C$1171:$C$1220,0),6),"-")</f>
        <v>-</v>
      </c>
      <c r="QR238" s="7"/>
      <c r="QS238" s="32" t="str">
        <f>IF(QP238&gt;0,(QR238*QQ238)/QR9/QR10/60,"-")</f>
        <v>-</v>
      </c>
      <c r="QW238" s="107">
        <v>4</v>
      </c>
      <c r="QX238" s="4"/>
      <c r="QY238" s="108" t="str">
        <f>IF(QX238&gt;0,INDEX(Вхідні_дані!$A$1171:$F$1220,MATCH(QX238,Вхідні_дані!$C$1171:$C$1220,0),6),"-")</f>
        <v>-</v>
      </c>
      <c r="QZ238" s="7"/>
      <c r="RA238" s="32" t="str">
        <f>IF(QX238&gt;0,(QZ238*QY238)/QZ9/QZ10/60,"-")</f>
        <v>-</v>
      </c>
      <c r="RE238" s="107">
        <v>4</v>
      </c>
      <c r="RF238" s="4"/>
      <c r="RG238" s="108" t="str">
        <f>IF(RF238&gt;0,INDEX(Вхідні_дані!$A$1171:$F$1220,MATCH(RF238,Вхідні_дані!$C$1171:$C$1220,0),6),"-")</f>
        <v>-</v>
      </c>
      <c r="RH238" s="7"/>
      <c r="RI238" s="32" t="str">
        <f>IF(RF238&gt;0,(RH238*RG238)/RH9/RH10/60,"-")</f>
        <v>-</v>
      </c>
      <c r="RM238" s="107">
        <v>4</v>
      </c>
      <c r="RN238" s="4"/>
      <c r="RO238" s="108" t="str">
        <f>IF(RN238&gt;0,INDEX(Вхідні_дані!$A$1171:$F$1220,MATCH(RN238,Вхідні_дані!$C$1171:$C$1220,0),6),"-")</f>
        <v>-</v>
      </c>
      <c r="RP238" s="7"/>
      <c r="RQ238" s="32" t="str">
        <f>IF(RN238&gt;0,(RP238*RO238)/RP9/RP10/60,"-")</f>
        <v>-</v>
      </c>
      <c r="RU238" s="107">
        <v>4</v>
      </c>
      <c r="RV238" s="4"/>
      <c r="RW238" s="108" t="str">
        <f>IF(RV238&gt;0,INDEX(Вхідні_дані!$A$1171:$F$1220,MATCH(RV238,Вхідні_дані!$C$1171:$C$1220,0),6),"-")</f>
        <v>-</v>
      </c>
      <c r="RX238" s="7"/>
      <c r="RY238" s="32" t="str">
        <f>IF(RV238&gt;0,(RX238*RW238)/RX9/RX10/60,"-")</f>
        <v>-</v>
      </c>
      <c r="SC238" s="107">
        <v>4</v>
      </c>
      <c r="SD238" s="4"/>
      <c r="SE238" s="108" t="str">
        <f>IF(SD238&gt;0,INDEX(Вхідні_дані!$A$1171:$F$1220,MATCH(SD238,Вхідні_дані!$C$1171:$C$1220,0),6),"-")</f>
        <v>-</v>
      </c>
      <c r="SF238" s="7"/>
      <c r="SG238" s="32" t="str">
        <f>IF(SD238&gt;0,(SF238*SE238)/SF9/SF10/60,"-")</f>
        <v>-</v>
      </c>
      <c r="SK238" s="107">
        <v>4</v>
      </c>
      <c r="SL238" s="4"/>
      <c r="SM238" s="108" t="str">
        <f>IF(SL238&gt;0,INDEX(Вхідні_дані!$A$1171:$F$1220,MATCH(SL238,Вхідні_дані!$C$1171:$C$1220,0),6),"-")</f>
        <v>-</v>
      </c>
      <c r="SN238" s="7"/>
      <c r="SO238" s="32" t="str">
        <f>IF(SL238&gt;0,(SN238*SM238)/SN9/SN10/60,"-")</f>
        <v>-</v>
      </c>
      <c r="SS238" s="107">
        <v>4</v>
      </c>
      <c r="ST238" s="4"/>
      <c r="SU238" s="108" t="str">
        <f>IF(ST238&gt;0,INDEX(Вхідні_дані!$A$1171:$F$1220,MATCH(ST238,Вхідні_дані!$C$1171:$C$1220,0),6),"-")</f>
        <v>-</v>
      </c>
      <c r="SV238" s="7"/>
      <c r="SW238" s="32" t="str">
        <f>IF(ST238&gt;0,(SV238*SU238)/SV9/SV10/60,"-")</f>
        <v>-</v>
      </c>
      <c r="TA238" s="107">
        <v>4</v>
      </c>
      <c r="TB238" s="4"/>
      <c r="TC238" s="108" t="str">
        <f>IF(TB238&gt;0,INDEX(Вхідні_дані!$A$1171:$F$1220,MATCH(TB238,Вхідні_дані!$C$1171:$C$1220,0),6),"-")</f>
        <v>-</v>
      </c>
      <c r="TD238" s="7"/>
      <c r="TE238" s="32" t="str">
        <f>IF(TB238&gt;0,(TD238*TC238)/TD9/TD10/60,"-")</f>
        <v>-</v>
      </c>
      <c r="TI238" s="107">
        <v>4</v>
      </c>
      <c r="TJ238" s="4"/>
      <c r="TK238" s="108" t="str">
        <f>IF(TJ238&gt;0,INDEX(Вхідні_дані!$A$1171:$F$1220,MATCH(TJ238,Вхідні_дані!$C$1171:$C$1220,0),6),"-")</f>
        <v>-</v>
      </c>
      <c r="TL238" s="7"/>
      <c r="TM238" s="32" t="str">
        <f>IF(TJ238&gt;0,(TL238*TK238)/TL9/TL10/60,"-")</f>
        <v>-</v>
      </c>
      <c r="TQ238" s="107">
        <v>4</v>
      </c>
      <c r="TR238" s="4"/>
      <c r="TS238" s="108" t="str">
        <f>IF(TR238&gt;0,INDEX(Вхідні_дані!$A$1171:$F$1220,MATCH(TR238,Вхідні_дані!$C$1171:$C$1220,0),6),"-")</f>
        <v>-</v>
      </c>
      <c r="TT238" s="7"/>
      <c r="TU238" s="32" t="str">
        <f>IF(TR238&gt;0,(TT238*TS238)/TT9/TT10/60,"-")</f>
        <v>-</v>
      </c>
      <c r="TY238" s="107">
        <v>4</v>
      </c>
      <c r="TZ238" s="4"/>
      <c r="UA238" s="108" t="str">
        <f>IF(TZ238&gt;0,INDEX(Вхідні_дані!$A$1171:$F$1220,MATCH(TZ238,Вхідні_дані!$C$1171:$C$1220,0),6),"-")</f>
        <v>-</v>
      </c>
      <c r="UB238" s="7"/>
      <c r="UC238" s="32" t="str">
        <f>IF(TZ238&gt;0,(UB238*UA238)/UB9/UB10/60,"-")</f>
        <v>-</v>
      </c>
      <c r="UG238" s="107">
        <v>4</v>
      </c>
      <c r="UH238" s="4"/>
      <c r="UI238" s="108" t="str">
        <f>IF(UH238&gt;0,INDEX(Вхідні_дані!$A$1171:$F$1220,MATCH(UH238,Вхідні_дані!$C$1171:$C$1220,0),6),"-")</f>
        <v>-</v>
      </c>
      <c r="UJ238" s="7"/>
      <c r="UK238" s="32" t="str">
        <f>IF(UH238&gt;0,(UJ238*UI238)/UJ9/UJ10/60,"-")</f>
        <v>-</v>
      </c>
      <c r="UO238" s="107">
        <v>4</v>
      </c>
      <c r="UP238" s="4"/>
      <c r="UQ238" s="108" t="str">
        <f>IF(UP238&gt;0,INDEX(Вхідні_дані!$A$1171:$F$1220,MATCH(UP238,Вхідні_дані!$C$1171:$C$1220,0),6),"-")</f>
        <v>-</v>
      </c>
      <c r="UR238" s="7"/>
      <c r="US238" s="32" t="str">
        <f>IF(UP238&gt;0,(UR238*UQ238)/UR9/UR10/60,"-")</f>
        <v>-</v>
      </c>
      <c r="UW238" s="107">
        <v>4</v>
      </c>
      <c r="UX238" s="4"/>
      <c r="UY238" s="108" t="str">
        <f>IF(UX238&gt;0,INDEX(Вхідні_дані!$A$1171:$F$1220,MATCH(UX238,Вхідні_дані!$C$1171:$C$1220,0),6),"-")</f>
        <v>-</v>
      </c>
      <c r="UZ238" s="7"/>
      <c r="VA238" s="32" t="str">
        <f>IF(UX238&gt;0,(UZ238*UY238)/UZ9/UZ10/60,"-")</f>
        <v>-</v>
      </c>
      <c r="VE238" s="107">
        <v>4</v>
      </c>
      <c r="VF238" s="4"/>
      <c r="VG238" s="108" t="str">
        <f>IF(VF238&gt;0,INDEX(Вхідні_дані!$A$1171:$F$1220,MATCH(VF238,Вхідні_дані!$C$1171:$C$1220,0),6),"-")</f>
        <v>-</v>
      </c>
      <c r="VH238" s="7"/>
      <c r="VI238" s="32" t="str">
        <f>IF(VF238&gt;0,(VH238*VG238)/VH9/VH10/60,"-")</f>
        <v>-</v>
      </c>
      <c r="VM238" s="107">
        <v>4</v>
      </c>
      <c r="VN238" s="4"/>
      <c r="VO238" s="108" t="str">
        <f>IF(VN238&gt;0,INDEX(Вхідні_дані!$A$1171:$F$1220,MATCH(VN238,Вхідні_дані!$C$1171:$C$1220,0),6),"-")</f>
        <v>-</v>
      </c>
      <c r="VP238" s="7"/>
      <c r="VQ238" s="32" t="str">
        <f>IF(VN238&gt;0,(VP238*VO238)/VP9/VP10/60,"-")</f>
        <v>-</v>
      </c>
      <c r="VU238" s="107">
        <v>4</v>
      </c>
      <c r="VV238" s="4"/>
      <c r="VW238" s="108" t="str">
        <f>IF(VV238&gt;0,INDEX(Вхідні_дані!$A$1171:$F$1220,MATCH(VV238,Вхідні_дані!$C$1171:$C$1220,0),6),"-")</f>
        <v>-</v>
      </c>
      <c r="VX238" s="7"/>
      <c r="VY238" s="32" t="str">
        <f>IF(VV238&gt;0,(VX238*VW238)/VX9/VX10/60,"-")</f>
        <v>-</v>
      </c>
      <c r="WC238" s="107">
        <v>4</v>
      </c>
      <c r="WD238" s="4"/>
      <c r="WE238" s="108" t="str">
        <f>IF(WD238&gt;0,INDEX(Вхідні_дані!$A$1171:$F$1220,MATCH(WD238,Вхідні_дані!$C$1171:$C$1220,0),6),"-")</f>
        <v>-</v>
      </c>
      <c r="WF238" s="7"/>
      <c r="WG238" s="32" t="str">
        <f>IF(WD238&gt;0,(WF238*WE238)/WF9/WF10/60,"-")</f>
        <v>-</v>
      </c>
      <c r="WK238" s="107">
        <v>4</v>
      </c>
      <c r="WL238" s="4"/>
      <c r="WM238" s="108" t="str">
        <f>IF(WL238&gt;0,INDEX(Вхідні_дані!$A$1171:$F$1220,MATCH(WL238,Вхідні_дані!$C$1171:$C$1220,0),6),"-")</f>
        <v>-</v>
      </c>
      <c r="WN238" s="7"/>
      <c r="WO238" s="32" t="str">
        <f>IF(WL238&gt;0,(WN238*WM238)/WN9/WN10/60,"-")</f>
        <v>-</v>
      </c>
      <c r="WS238" s="107">
        <v>4</v>
      </c>
      <c r="WT238" s="4"/>
      <c r="WU238" s="108" t="str">
        <f>IF(WT238&gt;0,INDEX(Вхідні_дані!$A$1171:$F$1220,MATCH(WT238,Вхідні_дані!$C$1171:$C$1220,0),6),"-")</f>
        <v>-</v>
      </c>
      <c r="WV238" s="7"/>
      <c r="WW238" s="32" t="str">
        <f>IF(WT238&gt;0,(WV238*WU238)/WV9/WV10/60,"-")</f>
        <v>-</v>
      </c>
      <c r="XA238" s="107">
        <v>4</v>
      </c>
      <c r="XB238" s="4"/>
      <c r="XC238" s="108" t="str">
        <f>IF(XB238&gt;0,INDEX(Вхідні_дані!$A$1171:$F$1220,MATCH(XB238,Вхідні_дані!$C$1171:$C$1220,0),6),"-")</f>
        <v>-</v>
      </c>
      <c r="XD238" s="7"/>
      <c r="XE238" s="32" t="str">
        <f>IF(XB238&gt;0,(XD238*XC238)/XD9/XD10/60,"-")</f>
        <v>-</v>
      </c>
      <c r="XI238" s="107">
        <v>4</v>
      </c>
      <c r="XJ238" s="4"/>
      <c r="XK238" s="108" t="str">
        <f>IF(XJ238&gt;0,INDEX(Вхідні_дані!$A$1171:$F$1220,MATCH(XJ238,Вхідні_дані!$C$1171:$C$1220,0),6),"-")</f>
        <v>-</v>
      </c>
      <c r="XL238" s="7"/>
      <c r="XM238" s="32" t="str">
        <f>IF(XJ238&gt;0,(XL238*XK238)/XL9/XL10/60,"-")</f>
        <v>-</v>
      </c>
      <c r="XQ238" s="107">
        <v>4</v>
      </c>
      <c r="XR238" s="4"/>
      <c r="XS238" s="108" t="str">
        <f>IF(XR238&gt;0,INDEX(Вхідні_дані!$A$1171:$F$1220,MATCH(XR238,Вхідні_дані!$C$1171:$C$1220,0),6),"-")</f>
        <v>-</v>
      </c>
      <c r="XT238" s="7"/>
      <c r="XU238" s="32" t="str">
        <f>IF(XR238&gt;0,(XT238*XS238)/XT9/XT10/60,"-")</f>
        <v>-</v>
      </c>
      <c r="XY238" s="107">
        <v>4</v>
      </c>
      <c r="XZ238" s="4"/>
      <c r="YA238" s="108" t="str">
        <f>IF(XZ238&gt;0,INDEX(Вхідні_дані!$A$1171:$F$1220,MATCH(XZ238,Вхідні_дані!$C$1171:$C$1220,0),6),"-")</f>
        <v>-</v>
      </c>
      <c r="YB238" s="7"/>
      <c r="YC238" s="32" t="str">
        <f>IF(XZ238&gt;0,(YB238*YA238)/YB9/YB10/60,"-")</f>
        <v>-</v>
      </c>
      <c r="YG238" s="107">
        <v>4</v>
      </c>
      <c r="YH238" s="4"/>
      <c r="YI238" s="108" t="str">
        <f>IF(YH238&gt;0,INDEX(Вхідні_дані!$A$1171:$F$1220,MATCH(YH238,Вхідні_дані!$C$1171:$C$1220,0),6),"-")</f>
        <v>-</v>
      </c>
      <c r="YJ238" s="7"/>
      <c r="YK238" s="32" t="str">
        <f>IF(YH238&gt;0,(YJ238*YI238)/YJ9/YJ10/60,"-")</f>
        <v>-</v>
      </c>
      <c r="YO238" s="107">
        <v>4</v>
      </c>
      <c r="YP238" s="4"/>
      <c r="YQ238" s="108" t="str">
        <f>IF(YP238&gt;0,INDEX(Вхідні_дані!$A$1171:$F$1220,MATCH(YP238,Вхідні_дані!$C$1171:$C$1220,0),6),"-")</f>
        <v>-</v>
      </c>
      <c r="YR238" s="7"/>
      <c r="YS238" s="32" t="str">
        <f>IF(YP238&gt;0,(YR238*YQ238)/YR9/YR10/60,"-")</f>
        <v>-</v>
      </c>
      <c r="YW238" s="107">
        <v>4</v>
      </c>
      <c r="YX238" s="4"/>
      <c r="YY238" s="108" t="str">
        <f>IF(YX238&gt;0,INDEX(Вхідні_дані!$A$1171:$F$1220,MATCH(YX238,Вхідні_дані!$C$1171:$C$1220,0),6),"-")</f>
        <v>-</v>
      </c>
      <c r="YZ238" s="7"/>
      <c r="ZA238" s="32" t="str">
        <f>IF(YX238&gt;0,(YZ238*YY238)/YZ9/YZ10/60,"-")</f>
        <v>-</v>
      </c>
      <c r="ZE238" s="107">
        <v>4</v>
      </c>
      <c r="ZF238" s="4"/>
      <c r="ZG238" s="108" t="str">
        <f>IF(ZF238&gt;0,INDEX(Вхідні_дані!$A$1171:$F$1220,MATCH(ZF238,Вхідні_дані!$C$1171:$C$1220,0),6),"-")</f>
        <v>-</v>
      </c>
      <c r="ZH238" s="7"/>
      <c r="ZI238" s="32" t="str">
        <f>IF(ZF238&gt;0,(ZH238*ZG238)/ZH9/ZH10/60,"-")</f>
        <v>-</v>
      </c>
      <c r="ZM238" s="107">
        <v>4</v>
      </c>
      <c r="ZN238" s="4"/>
      <c r="ZO238" s="108" t="str">
        <f>IF(ZN238&gt;0,INDEX(Вхідні_дані!$A$1171:$F$1220,MATCH(ZN238,Вхідні_дані!$C$1171:$C$1220,0),6),"-")</f>
        <v>-</v>
      </c>
      <c r="ZP238" s="7"/>
      <c r="ZQ238" s="32" t="str">
        <f>IF(ZN238&gt;0,(ZP238*ZO238)/ZP9/ZP10/60,"-")</f>
        <v>-</v>
      </c>
      <c r="ZU238" s="107">
        <v>4</v>
      </c>
      <c r="ZV238" s="4"/>
      <c r="ZW238" s="108" t="str">
        <f>IF(ZV238&gt;0,INDEX(Вхідні_дані!$A$1171:$F$1220,MATCH(ZV238,Вхідні_дані!$C$1171:$C$1220,0),6),"-")</f>
        <v>-</v>
      </c>
      <c r="ZX238" s="7"/>
      <c r="ZY238" s="32" t="str">
        <f>IF(ZV238&gt;0,(ZX238*ZW238)/ZX9/ZX10/60,"-")</f>
        <v>-</v>
      </c>
      <c r="AAC238" s="107">
        <v>4</v>
      </c>
      <c r="AAD238" s="4"/>
      <c r="AAE238" s="108" t="str">
        <f>IF(AAD238&gt;0,INDEX(Вхідні_дані!$A$1171:$F$1220,MATCH(AAD238,Вхідні_дані!$C$1171:$C$1220,0),6),"-")</f>
        <v>-</v>
      </c>
      <c r="AAF238" s="7"/>
      <c r="AAG238" s="32" t="str">
        <f>IF(AAD238&gt;0,(AAF238*AAE238)/AAF9/AAF10/60,"-")</f>
        <v>-</v>
      </c>
      <c r="AAK238" s="107">
        <v>4</v>
      </c>
      <c r="AAL238" s="4"/>
      <c r="AAM238" s="108" t="str">
        <f>IF(AAL238&gt;0,INDEX(Вхідні_дані!$A$1171:$F$1220,MATCH(AAL238,Вхідні_дані!$C$1171:$C$1220,0),6),"-")</f>
        <v>-</v>
      </c>
      <c r="AAN238" s="7"/>
      <c r="AAO238" s="32" t="str">
        <f>IF(AAL238&gt;0,(AAN238*AAM238)/AAN9/AAN10/60,"-")</f>
        <v>-</v>
      </c>
      <c r="AAS238" s="107">
        <v>4</v>
      </c>
      <c r="AAT238" s="4"/>
      <c r="AAU238" s="108" t="str">
        <f>IF(AAT238&gt;0,INDEX(Вхідні_дані!$A$1171:$F$1220,MATCH(AAT238,Вхідні_дані!$C$1171:$C$1220,0),6),"-")</f>
        <v>-</v>
      </c>
      <c r="AAV238" s="7"/>
      <c r="AAW238" s="32" t="str">
        <f>IF(AAT238&gt;0,(AAV238*AAU238)/AAV9/AAV10/60,"-")</f>
        <v>-</v>
      </c>
      <c r="ABA238" s="107">
        <v>4</v>
      </c>
      <c r="ABB238" s="4"/>
      <c r="ABC238" s="108" t="str">
        <f>IF(ABB238&gt;0,INDEX(Вхідні_дані!$A$1171:$F$1220,MATCH(ABB238,Вхідні_дані!$C$1171:$C$1220,0),6),"-")</f>
        <v>-</v>
      </c>
      <c r="ABD238" s="7"/>
      <c r="ABE238" s="32" t="str">
        <f>IF(ABB238&gt;0,(ABD238*ABC238)/ABD9/ABD10/60,"-")</f>
        <v>-</v>
      </c>
      <c r="ABI238" s="107">
        <v>4</v>
      </c>
      <c r="ABJ238" s="4"/>
      <c r="ABK238" s="108" t="str">
        <f>IF(ABJ238&gt;0,INDEX(Вхідні_дані!$A$1171:$F$1220,MATCH(ABJ238,Вхідні_дані!$C$1171:$C$1220,0),6),"-")</f>
        <v>-</v>
      </c>
      <c r="ABL238" s="7"/>
      <c r="ABM238" s="32" t="str">
        <f>IF(ABJ238&gt;0,(ABL238*ABK238)/ABL9/ABL10/60,"-")</f>
        <v>-</v>
      </c>
      <c r="ABQ238" s="107">
        <v>4</v>
      </c>
      <c r="ABR238" s="4"/>
      <c r="ABS238" s="108" t="str">
        <f>IF(ABR238&gt;0,INDEX(Вхідні_дані!$A$1171:$F$1220,MATCH(ABR238,Вхідні_дані!$C$1171:$C$1220,0),6),"-")</f>
        <v>-</v>
      </c>
      <c r="ABT238" s="7"/>
      <c r="ABU238" s="32" t="str">
        <f>IF(ABR238&gt;0,(ABT238*ABS238)/ABT9/ABT10/60,"-")</f>
        <v>-</v>
      </c>
      <c r="ABY238" s="107">
        <v>4</v>
      </c>
      <c r="ABZ238" s="4"/>
      <c r="ACA238" s="108" t="str">
        <f>IF(ABZ238&gt;0,INDEX(Вхідні_дані!$A$1171:$F$1220,MATCH(ABZ238,Вхідні_дані!$C$1171:$C$1220,0),6),"-")</f>
        <v>-</v>
      </c>
      <c r="ACB238" s="7"/>
      <c r="ACC238" s="32" t="str">
        <f>IF(ABZ238&gt;0,(ACB238*ACA238)/ACB9/ACB10/60,"-")</f>
        <v>-</v>
      </c>
      <c r="ACG238" s="107">
        <v>4</v>
      </c>
      <c r="ACH238" s="4"/>
      <c r="ACI238" s="108" t="str">
        <f>IF(ACH238&gt;0,INDEX(Вхідні_дані!$A$1171:$F$1220,MATCH(ACH238,Вхідні_дані!$C$1171:$C$1220,0),6),"-")</f>
        <v>-</v>
      </c>
      <c r="ACJ238" s="7"/>
      <c r="ACK238" s="32" t="str">
        <f>IF(ACH238&gt;0,(ACJ238*ACI238)/ACJ9/ACJ10/60,"-")</f>
        <v>-</v>
      </c>
      <c r="ACO238" s="107">
        <v>4</v>
      </c>
      <c r="ACP238" s="4"/>
      <c r="ACQ238" s="108" t="str">
        <f>IF(ACP238&gt;0,INDEX(Вхідні_дані!$A$1171:$F$1220,MATCH(ACP238,Вхідні_дані!$C$1171:$C$1220,0),6),"-")</f>
        <v>-</v>
      </c>
      <c r="ACR238" s="7"/>
      <c r="ACS238" s="32" t="str">
        <f>IF(ACP238&gt;0,(ACR238*ACQ238)/ACR9/ACR10/60,"-")</f>
        <v>-</v>
      </c>
      <c r="ACW238" s="107">
        <v>4</v>
      </c>
      <c r="ACX238" s="4"/>
      <c r="ACY238" s="108" t="str">
        <f>IF(ACX238&gt;0,INDEX(Вхідні_дані!$A$1171:$F$1220,MATCH(ACX238,Вхідні_дані!$C$1171:$C$1220,0),6),"-")</f>
        <v>-</v>
      </c>
      <c r="ACZ238" s="7"/>
      <c r="ADA238" s="32" t="str">
        <f>IF(ACX238&gt;0,(ACZ238*ACY238)/ACZ9/ACZ10/60,"-")</f>
        <v>-</v>
      </c>
      <c r="ADE238" s="107">
        <v>4</v>
      </c>
      <c r="ADF238" s="4"/>
      <c r="ADG238" s="108" t="str">
        <f>IF(ADF238&gt;0,INDEX(Вхідні_дані!$A$1171:$F$1220,MATCH(ADF238,Вхідні_дані!$C$1171:$C$1220,0),6),"-")</f>
        <v>-</v>
      </c>
      <c r="ADH238" s="7"/>
      <c r="ADI238" s="32" t="str">
        <f>IF(ADF238&gt;0,(ADH238*ADG238)/ADH9/ADH10/60,"-")</f>
        <v>-</v>
      </c>
      <c r="ADM238" s="107">
        <v>4</v>
      </c>
      <c r="ADN238" s="4"/>
      <c r="ADO238" s="108" t="str">
        <f>IF(ADN238&gt;0,INDEX(Вхідні_дані!$A$1171:$F$1220,MATCH(ADN238,Вхідні_дані!$C$1171:$C$1220,0),6),"-")</f>
        <v>-</v>
      </c>
      <c r="ADP238" s="7"/>
      <c r="ADQ238" s="32" t="str">
        <f>IF(ADN238&gt;0,(ADP238*ADO238)/ADP9/ADP10/60,"-")</f>
        <v>-</v>
      </c>
    </row>
    <row r="239" spans="1:800" ht="25.5" customHeight="1" outlineLevel="1" x14ac:dyDescent="0.25">
      <c r="A239" s="107">
        <v>5</v>
      </c>
      <c r="B239" s="4"/>
      <c r="C239" s="108" t="str">
        <f>IF(B239&gt;0,INDEX(Вхідні_дані!$A$1171:$F$1220,MATCH(B239,Вхідні_дані!$C$1171:$C$1220,0),6),"-")</f>
        <v>-</v>
      </c>
      <c r="D239" s="7"/>
      <c r="E239" s="32" t="str">
        <f>IF(B239&gt;0,(D239*C239)/D9/D10/60,"-")</f>
        <v>-</v>
      </c>
      <c r="I239" s="107">
        <v>5</v>
      </c>
      <c r="J239" s="4"/>
      <c r="K239" s="108" t="str">
        <f>IF(J239&gt;0,INDEX(Вхідні_дані!$A$1171:$F$1220,MATCH(J239,Вхідні_дані!$C$1171:$C$1220,0),6),"-")</f>
        <v>-</v>
      </c>
      <c r="L239" s="7"/>
      <c r="M239" s="32" t="str">
        <f>IF(J239&gt;0,(L239*K239)/L9/L10/60,"-")</f>
        <v>-</v>
      </c>
      <c r="Q239" s="107">
        <v>5</v>
      </c>
      <c r="R239" s="4"/>
      <c r="S239" s="108" t="str">
        <f>IF(R239&gt;0,INDEX(Вхідні_дані!$A$1171:$F$1220,MATCH(R239,Вхідні_дані!$C$1171:$C$1220,0),6),"-")</f>
        <v>-</v>
      </c>
      <c r="T239" s="7"/>
      <c r="U239" s="32" t="str">
        <f>IF(R239&gt;0,(T239*S239)/T9/T10/60,"-")</f>
        <v>-</v>
      </c>
      <c r="Y239" s="107">
        <v>5</v>
      </c>
      <c r="Z239" s="4"/>
      <c r="AA239" s="108" t="str">
        <f>IF(Z239&gt;0,INDEX(Вхідні_дані!$A$1171:$F$1220,MATCH(Z239,Вхідні_дані!$C$1171:$C$1220,0),6),"-")</f>
        <v>-</v>
      </c>
      <c r="AB239" s="7"/>
      <c r="AC239" s="32" t="str">
        <f>IF(Z239&gt;0,(AB239*AA239)/AB9/AB10/60,"-")</f>
        <v>-</v>
      </c>
      <c r="AG239" s="107">
        <v>5</v>
      </c>
      <c r="AH239" s="4"/>
      <c r="AI239" s="108" t="str">
        <f>IF(AH239&gt;0,INDEX(Вхідні_дані!$A$1171:$F$1220,MATCH(AH239,Вхідні_дані!$C$1171:$C$1220,0),6),"-")</f>
        <v>-</v>
      </c>
      <c r="AJ239" s="7"/>
      <c r="AK239" s="32" t="str">
        <f>IF(AH239&gt;0,(AJ239*AI239)/AJ9/AJ10/60,"-")</f>
        <v>-</v>
      </c>
      <c r="AO239" s="107">
        <v>5</v>
      </c>
      <c r="AP239" s="4"/>
      <c r="AQ239" s="108" t="str">
        <f>IF(AP239&gt;0,INDEX(Вхідні_дані!$A$1171:$F$1220,MATCH(AP239,Вхідні_дані!$C$1171:$C$1220,0),6),"-")</f>
        <v>-</v>
      </c>
      <c r="AR239" s="7"/>
      <c r="AS239" s="32" t="str">
        <f>IF(AP239&gt;0,(AR239*AQ239)/AR9/AR10/60,"-")</f>
        <v>-</v>
      </c>
      <c r="AW239" s="107">
        <v>5</v>
      </c>
      <c r="AX239" s="4"/>
      <c r="AY239" s="108" t="str">
        <f>IF(AX239&gt;0,INDEX(Вхідні_дані!$A$1171:$F$1220,MATCH(AX239,Вхідні_дані!$C$1171:$C$1220,0),6),"-")</f>
        <v>-</v>
      </c>
      <c r="AZ239" s="7"/>
      <c r="BA239" s="32" t="str">
        <f>IF(AX239&gt;0,(AZ239*AY239)/AZ9/AZ10/60,"-")</f>
        <v>-</v>
      </c>
      <c r="BE239" s="107">
        <v>5</v>
      </c>
      <c r="BF239" s="4"/>
      <c r="BG239" s="108" t="str">
        <f>IF(BF239&gt;0,INDEX(Вхідні_дані!$A$1171:$F$1220,MATCH(BF239,Вхідні_дані!$C$1171:$C$1220,0),6),"-")</f>
        <v>-</v>
      </c>
      <c r="BH239" s="7"/>
      <c r="BI239" s="32" t="str">
        <f>IF(BF239&gt;0,(BH239*BG239)/BH9/BH10/60,"-")</f>
        <v>-</v>
      </c>
      <c r="BM239" s="107">
        <v>5</v>
      </c>
      <c r="BN239" s="4"/>
      <c r="BO239" s="108" t="str">
        <f>IF(BN239&gt;0,INDEX(Вхідні_дані!$A$1171:$F$1220,MATCH(BN239,Вхідні_дані!$C$1171:$C$1220,0),6),"-")</f>
        <v>-</v>
      </c>
      <c r="BP239" s="7"/>
      <c r="BQ239" s="32" t="str">
        <f>IF(BN239&gt;0,(BP239*BO239)/BP9/BP10/60,"-")</f>
        <v>-</v>
      </c>
      <c r="BU239" s="107">
        <v>5</v>
      </c>
      <c r="BV239" s="4"/>
      <c r="BW239" s="108" t="str">
        <f>IF(BV239&gt;0,INDEX(Вхідні_дані!$A$1171:$F$1220,MATCH(BV239,Вхідні_дані!$C$1171:$C$1220,0),6),"-")</f>
        <v>-</v>
      </c>
      <c r="BX239" s="7"/>
      <c r="BY239" s="32" t="str">
        <f>IF(BV239&gt;0,(BX239*BW239)/BX9/BX10/60,"-")</f>
        <v>-</v>
      </c>
      <c r="CC239" s="107">
        <v>5</v>
      </c>
      <c r="CD239" s="4"/>
      <c r="CE239" s="108" t="str">
        <f>IF(CD239&gt;0,INDEX(Вхідні_дані!$A$1171:$F$1220,MATCH(CD239,Вхідні_дані!$C$1171:$C$1220,0),6),"-")</f>
        <v>-</v>
      </c>
      <c r="CF239" s="7"/>
      <c r="CG239" s="32" t="str">
        <f>IF(CD239&gt;0,(CF239*CE239)/CF9/CF10/60,"-")</f>
        <v>-</v>
      </c>
      <c r="CK239" s="107">
        <v>5</v>
      </c>
      <c r="CL239" s="4"/>
      <c r="CM239" s="108" t="str">
        <f>IF(CL239&gt;0,INDEX(Вхідні_дані!$A$1171:$F$1220,MATCH(CL239,Вхідні_дані!$C$1171:$C$1220,0),6),"-")</f>
        <v>-</v>
      </c>
      <c r="CN239" s="7"/>
      <c r="CO239" s="32" t="str">
        <f>IF(CL239&gt;0,(CN239*CM239)/CN9/CN10/60,"-")</f>
        <v>-</v>
      </c>
      <c r="CS239" s="107">
        <v>5</v>
      </c>
      <c r="CT239" s="4"/>
      <c r="CU239" s="108" t="str">
        <f>IF(CT239&gt;0,INDEX(Вхідні_дані!$A$1171:$F$1220,MATCH(CT239,Вхідні_дані!$C$1171:$C$1220,0),6),"-")</f>
        <v>-</v>
      </c>
      <c r="CV239" s="7"/>
      <c r="CW239" s="32" t="str">
        <f>IF(CT239&gt;0,(CV239*CU239)/CV9/CV10/60,"-")</f>
        <v>-</v>
      </c>
      <c r="DA239" s="107">
        <v>5</v>
      </c>
      <c r="DB239" s="4"/>
      <c r="DC239" s="108" t="str">
        <f>IF(DB239&gt;0,INDEX(Вхідні_дані!$A$1171:$F$1220,MATCH(DB239,Вхідні_дані!$C$1171:$C$1220,0),6),"-")</f>
        <v>-</v>
      </c>
      <c r="DD239" s="7"/>
      <c r="DE239" s="32" t="str">
        <f>IF(DB239&gt;0,(DD239*DC239)/DD9/DD10/60,"-")</f>
        <v>-</v>
      </c>
      <c r="DI239" s="107">
        <v>5</v>
      </c>
      <c r="DJ239" s="4"/>
      <c r="DK239" s="108" t="str">
        <f>IF(DJ239&gt;0,INDEX(Вхідні_дані!$A$1171:$F$1220,MATCH(DJ239,Вхідні_дані!$C$1171:$C$1220,0),6),"-")</f>
        <v>-</v>
      </c>
      <c r="DL239" s="7"/>
      <c r="DM239" s="32" t="str">
        <f>IF(DJ239&gt;0,(DL239*DK239)/DL9/DL10/60,"-")</f>
        <v>-</v>
      </c>
      <c r="DQ239" s="107">
        <v>5</v>
      </c>
      <c r="DR239" s="4"/>
      <c r="DS239" s="108" t="str">
        <f>IF(DR239&gt;0,INDEX(Вхідні_дані!$A$1171:$F$1220,MATCH(DR239,Вхідні_дані!$C$1171:$C$1220,0),6),"-")</f>
        <v>-</v>
      </c>
      <c r="DT239" s="7"/>
      <c r="DU239" s="32" t="str">
        <f>IF(DR239&gt;0,(DT239*DS239)/DT9/DT10/60,"-")</f>
        <v>-</v>
      </c>
      <c r="DY239" s="107">
        <v>5</v>
      </c>
      <c r="DZ239" s="4"/>
      <c r="EA239" s="108" t="str">
        <f>IF(DZ239&gt;0,INDEX(Вхідні_дані!$A$1171:$F$1220,MATCH(DZ239,Вхідні_дані!$C$1171:$C$1220,0),6),"-")</f>
        <v>-</v>
      </c>
      <c r="EB239" s="7"/>
      <c r="EC239" s="32" t="str">
        <f>IF(DZ239&gt;0,(EB239*EA239)/EB9/EB10/60,"-")</f>
        <v>-</v>
      </c>
      <c r="EG239" s="107">
        <v>5</v>
      </c>
      <c r="EH239" s="4"/>
      <c r="EI239" s="108" t="str">
        <f>IF(EH239&gt;0,INDEX(Вхідні_дані!$A$1171:$F$1220,MATCH(EH239,Вхідні_дані!$C$1171:$C$1220,0),6),"-")</f>
        <v>-</v>
      </c>
      <c r="EJ239" s="7"/>
      <c r="EK239" s="32" t="str">
        <f>IF(EH239&gt;0,(EJ239*EI239)/EJ9/EJ10/60,"-")</f>
        <v>-</v>
      </c>
      <c r="EO239" s="107">
        <v>5</v>
      </c>
      <c r="EP239" s="4"/>
      <c r="EQ239" s="108" t="str">
        <f>IF(EP239&gt;0,INDEX(Вхідні_дані!$A$1171:$F$1220,MATCH(EP239,Вхідні_дані!$C$1171:$C$1220,0),6),"-")</f>
        <v>-</v>
      </c>
      <c r="ER239" s="7"/>
      <c r="ES239" s="32" t="str">
        <f>IF(EP239&gt;0,(ER239*EQ239)/ER9/ER10/60,"-")</f>
        <v>-</v>
      </c>
      <c r="EW239" s="107">
        <v>5</v>
      </c>
      <c r="EX239" s="4"/>
      <c r="EY239" s="108" t="str">
        <f>IF(EX239&gt;0,INDEX(Вхідні_дані!$A$1171:$F$1220,MATCH(EX239,Вхідні_дані!$C$1171:$C$1220,0),6),"-")</f>
        <v>-</v>
      </c>
      <c r="EZ239" s="7"/>
      <c r="FA239" s="32" t="str">
        <f>IF(EX239&gt;0,(EZ239*EY239)/EZ9/EZ10/60,"-")</f>
        <v>-</v>
      </c>
      <c r="FE239" s="107">
        <v>5</v>
      </c>
      <c r="FF239" s="4"/>
      <c r="FG239" s="108" t="str">
        <f>IF(FF239&gt;0,INDEX(Вхідні_дані!$A$1171:$F$1220,MATCH(FF239,Вхідні_дані!$C$1171:$C$1220,0),6),"-")</f>
        <v>-</v>
      </c>
      <c r="FH239" s="7"/>
      <c r="FI239" s="32" t="str">
        <f>IF(FF239&gt;0,(FH239*FG239)/FH9/FH10/60,"-")</f>
        <v>-</v>
      </c>
      <c r="FM239" s="107">
        <v>5</v>
      </c>
      <c r="FN239" s="4"/>
      <c r="FO239" s="108" t="str">
        <f>IF(FN239&gt;0,INDEX(Вхідні_дані!$A$1171:$F$1220,MATCH(FN239,Вхідні_дані!$C$1171:$C$1220,0),6),"-")</f>
        <v>-</v>
      </c>
      <c r="FP239" s="7"/>
      <c r="FQ239" s="32" t="str">
        <f>IF(FN239&gt;0,(FP239*FO239)/FP9/FP10/60,"-")</f>
        <v>-</v>
      </c>
      <c r="FU239" s="107">
        <v>5</v>
      </c>
      <c r="FV239" s="4"/>
      <c r="FW239" s="108" t="str">
        <f>IF(FV239&gt;0,INDEX(Вхідні_дані!$A$1171:$F$1220,MATCH(FV239,Вхідні_дані!$C$1171:$C$1220,0),6),"-")</f>
        <v>-</v>
      </c>
      <c r="FX239" s="7"/>
      <c r="FY239" s="32" t="str">
        <f>IF(FV239&gt;0,(FX239*FW239)/FX9/FX10/60,"-")</f>
        <v>-</v>
      </c>
      <c r="GC239" s="107">
        <v>5</v>
      </c>
      <c r="GD239" s="4"/>
      <c r="GE239" s="108" t="str">
        <f>IF(GD239&gt;0,INDEX(Вхідні_дані!$A$1171:$F$1220,MATCH(GD239,Вхідні_дані!$C$1171:$C$1220,0),6),"-")</f>
        <v>-</v>
      </c>
      <c r="GF239" s="7"/>
      <c r="GG239" s="32" t="str">
        <f>IF(GD239&gt;0,(GF239*GE239)/GF9/GF10/60,"-")</f>
        <v>-</v>
      </c>
      <c r="GK239" s="107">
        <v>5</v>
      </c>
      <c r="GL239" s="4"/>
      <c r="GM239" s="108" t="str">
        <f>IF(GL239&gt;0,INDEX(Вхідні_дані!$A$1171:$F$1220,MATCH(GL239,Вхідні_дані!$C$1171:$C$1220,0),6),"-")</f>
        <v>-</v>
      </c>
      <c r="GN239" s="7"/>
      <c r="GO239" s="32" t="str">
        <f>IF(GL239&gt;0,(GN239*GM239)/GN9/GN10/60,"-")</f>
        <v>-</v>
      </c>
      <c r="GS239" s="107">
        <v>5</v>
      </c>
      <c r="GT239" s="4"/>
      <c r="GU239" s="108" t="str">
        <f>IF(GT239&gt;0,INDEX(Вхідні_дані!$A$1171:$F$1220,MATCH(GT239,Вхідні_дані!$C$1171:$C$1220,0),6),"-")</f>
        <v>-</v>
      </c>
      <c r="GV239" s="7"/>
      <c r="GW239" s="32" t="str">
        <f>IF(GT239&gt;0,(GV239*GU239)/GV9/GV10/60,"-")</f>
        <v>-</v>
      </c>
      <c r="HA239" s="107">
        <v>5</v>
      </c>
      <c r="HB239" s="4"/>
      <c r="HC239" s="108" t="str">
        <f>IF(HB239&gt;0,INDEX(Вхідні_дані!$A$1171:$F$1220,MATCH(HB239,Вхідні_дані!$C$1171:$C$1220,0),6),"-")</f>
        <v>-</v>
      </c>
      <c r="HD239" s="7"/>
      <c r="HE239" s="32" t="str">
        <f>IF(HB239&gt;0,(HD239*HC239)/HD9/HD10/60,"-")</f>
        <v>-</v>
      </c>
      <c r="HI239" s="107">
        <v>5</v>
      </c>
      <c r="HJ239" s="4"/>
      <c r="HK239" s="108" t="str">
        <f>IF(HJ239&gt;0,INDEX(Вхідні_дані!$A$1171:$F$1220,MATCH(HJ239,Вхідні_дані!$C$1171:$C$1220,0),6),"-")</f>
        <v>-</v>
      </c>
      <c r="HL239" s="7"/>
      <c r="HM239" s="32" t="str">
        <f>IF(HJ239&gt;0,(HL239*HK239)/HL9/HL10/60,"-")</f>
        <v>-</v>
      </c>
      <c r="HQ239" s="107">
        <v>5</v>
      </c>
      <c r="HR239" s="4"/>
      <c r="HS239" s="108" t="str">
        <f>IF(HR239&gt;0,INDEX(Вхідні_дані!$A$1171:$F$1220,MATCH(HR239,Вхідні_дані!$C$1171:$C$1220,0),6),"-")</f>
        <v>-</v>
      </c>
      <c r="HT239" s="7"/>
      <c r="HU239" s="32" t="str">
        <f>IF(HR239&gt;0,(HT239*HS239)/HT9/HT10/60,"-")</f>
        <v>-</v>
      </c>
      <c r="HY239" s="107">
        <v>5</v>
      </c>
      <c r="HZ239" s="4"/>
      <c r="IA239" s="108" t="str">
        <f>IF(HZ239&gt;0,INDEX(Вхідні_дані!$A$1171:$F$1220,MATCH(HZ239,Вхідні_дані!$C$1171:$C$1220,0),6),"-")</f>
        <v>-</v>
      </c>
      <c r="IB239" s="7"/>
      <c r="IC239" s="32" t="str">
        <f>IF(HZ239&gt;0,(IB239*IA239)/IB9/IB10/60,"-")</f>
        <v>-</v>
      </c>
      <c r="IG239" s="107">
        <v>5</v>
      </c>
      <c r="IH239" s="4"/>
      <c r="II239" s="108" t="str">
        <f>IF(IH239&gt;0,INDEX(Вхідні_дані!$A$1171:$F$1220,MATCH(IH239,Вхідні_дані!$C$1171:$C$1220,0),6),"-")</f>
        <v>-</v>
      </c>
      <c r="IJ239" s="7"/>
      <c r="IK239" s="32" t="str">
        <f>IF(IH239&gt;0,(IJ239*II239)/IJ9/IJ10/60,"-")</f>
        <v>-</v>
      </c>
      <c r="IO239" s="107">
        <v>5</v>
      </c>
      <c r="IP239" s="4"/>
      <c r="IQ239" s="108" t="str">
        <f>IF(IP239&gt;0,INDEX(Вхідні_дані!$A$1171:$F$1220,MATCH(IP239,Вхідні_дані!$C$1171:$C$1220,0),6),"-")</f>
        <v>-</v>
      </c>
      <c r="IR239" s="7"/>
      <c r="IS239" s="32" t="str">
        <f>IF(IP239&gt;0,(IR239*IQ239)/IR9/IR10/60,"-")</f>
        <v>-</v>
      </c>
      <c r="IW239" s="107">
        <v>5</v>
      </c>
      <c r="IX239" s="4"/>
      <c r="IY239" s="108" t="str">
        <f>IF(IX239&gt;0,INDEX(Вхідні_дані!$A$1171:$F$1220,MATCH(IX239,Вхідні_дані!$C$1171:$C$1220,0),6),"-")</f>
        <v>-</v>
      </c>
      <c r="IZ239" s="7"/>
      <c r="JA239" s="32" t="str">
        <f>IF(IX239&gt;0,(IZ239*IY239)/IZ9/IZ10/60,"-")</f>
        <v>-</v>
      </c>
      <c r="JE239" s="107">
        <v>5</v>
      </c>
      <c r="JF239" s="4"/>
      <c r="JG239" s="108" t="str">
        <f>IF(JF239&gt;0,INDEX(Вхідні_дані!$A$1171:$F$1220,MATCH(JF239,Вхідні_дані!$C$1171:$C$1220,0),6),"-")</f>
        <v>-</v>
      </c>
      <c r="JH239" s="7"/>
      <c r="JI239" s="32" t="str">
        <f>IF(JF239&gt;0,(JH239*JG239)/JH9/JH10/60,"-")</f>
        <v>-</v>
      </c>
      <c r="JM239" s="107">
        <v>5</v>
      </c>
      <c r="JN239" s="4"/>
      <c r="JO239" s="108" t="str">
        <f>IF(JN239&gt;0,INDEX(Вхідні_дані!$A$1171:$F$1220,MATCH(JN239,Вхідні_дані!$C$1171:$C$1220,0),6),"-")</f>
        <v>-</v>
      </c>
      <c r="JP239" s="7"/>
      <c r="JQ239" s="32" t="str">
        <f>IF(JN239&gt;0,(JP239*JO239)/JP9/JP10/60,"-")</f>
        <v>-</v>
      </c>
      <c r="JU239" s="107">
        <v>5</v>
      </c>
      <c r="JV239" s="4"/>
      <c r="JW239" s="108" t="str">
        <f>IF(JV239&gt;0,INDEX(Вхідні_дані!$A$1171:$F$1220,MATCH(JV239,Вхідні_дані!$C$1171:$C$1220,0),6),"-")</f>
        <v>-</v>
      </c>
      <c r="JX239" s="7"/>
      <c r="JY239" s="32" t="str">
        <f>IF(JV239&gt;0,(JX239*JW239)/JX9/JX10/60,"-")</f>
        <v>-</v>
      </c>
      <c r="KC239" s="107">
        <v>5</v>
      </c>
      <c r="KD239" s="4"/>
      <c r="KE239" s="108" t="str">
        <f>IF(KD239&gt;0,INDEX(Вхідні_дані!$A$1171:$F$1220,MATCH(KD239,Вхідні_дані!$C$1171:$C$1220,0),6),"-")</f>
        <v>-</v>
      </c>
      <c r="KF239" s="7"/>
      <c r="KG239" s="32" t="str">
        <f>IF(KD239&gt;0,(KF239*KE239)/KF9/KF10/60,"-")</f>
        <v>-</v>
      </c>
      <c r="KK239" s="107">
        <v>5</v>
      </c>
      <c r="KL239" s="4"/>
      <c r="KM239" s="108" t="str">
        <f>IF(KL239&gt;0,INDEX(Вхідні_дані!$A$1171:$F$1220,MATCH(KL239,Вхідні_дані!$C$1171:$C$1220,0),6),"-")</f>
        <v>-</v>
      </c>
      <c r="KN239" s="7"/>
      <c r="KO239" s="32" t="str">
        <f>IF(KL239&gt;0,(KN239*KM239)/KN9/KN10/60,"-")</f>
        <v>-</v>
      </c>
      <c r="KS239" s="107">
        <v>5</v>
      </c>
      <c r="KT239" s="4"/>
      <c r="KU239" s="108" t="str">
        <f>IF(KT239&gt;0,INDEX(Вхідні_дані!$A$1171:$F$1220,MATCH(KT239,Вхідні_дані!$C$1171:$C$1220,0),6),"-")</f>
        <v>-</v>
      </c>
      <c r="KV239" s="7"/>
      <c r="KW239" s="32" t="str">
        <f>IF(KT239&gt;0,(KV239*KU239)/KV9/KV10/60,"-")</f>
        <v>-</v>
      </c>
      <c r="LA239" s="107">
        <v>5</v>
      </c>
      <c r="LB239" s="4"/>
      <c r="LC239" s="108" t="str">
        <f>IF(LB239&gt;0,INDEX(Вхідні_дані!$A$1171:$F$1220,MATCH(LB239,Вхідні_дані!$C$1171:$C$1220,0),6),"-")</f>
        <v>-</v>
      </c>
      <c r="LD239" s="7"/>
      <c r="LE239" s="32" t="str">
        <f>IF(LB239&gt;0,(LD239*LC239)/LD9/LD10/60,"-")</f>
        <v>-</v>
      </c>
      <c r="LI239" s="107">
        <v>5</v>
      </c>
      <c r="LJ239" s="4"/>
      <c r="LK239" s="108" t="str">
        <f>IF(LJ239&gt;0,INDEX(Вхідні_дані!$A$1171:$F$1220,MATCH(LJ239,Вхідні_дані!$C$1171:$C$1220,0),6),"-")</f>
        <v>-</v>
      </c>
      <c r="LL239" s="7"/>
      <c r="LM239" s="32" t="str">
        <f>IF(LJ239&gt;0,(LL239*LK239)/LL9/LL10/60,"-")</f>
        <v>-</v>
      </c>
      <c r="LQ239" s="107">
        <v>5</v>
      </c>
      <c r="LR239" s="4"/>
      <c r="LS239" s="108" t="str">
        <f>IF(LR239&gt;0,INDEX(Вхідні_дані!$A$1171:$F$1220,MATCH(LR239,Вхідні_дані!$C$1171:$C$1220,0),6),"-")</f>
        <v>-</v>
      </c>
      <c r="LT239" s="7"/>
      <c r="LU239" s="32" t="str">
        <f>IF(LR239&gt;0,(LT239*LS239)/LT9/LT10/60,"-")</f>
        <v>-</v>
      </c>
      <c r="LY239" s="107">
        <v>5</v>
      </c>
      <c r="LZ239" s="4"/>
      <c r="MA239" s="108" t="str">
        <f>IF(LZ239&gt;0,INDEX(Вхідні_дані!$A$1171:$F$1220,MATCH(LZ239,Вхідні_дані!$C$1171:$C$1220,0),6),"-")</f>
        <v>-</v>
      </c>
      <c r="MB239" s="7"/>
      <c r="MC239" s="32" t="str">
        <f>IF(LZ239&gt;0,(MB239*MA239)/MB9/MB10/60,"-")</f>
        <v>-</v>
      </c>
      <c r="MG239" s="107">
        <v>5</v>
      </c>
      <c r="MH239" s="4"/>
      <c r="MI239" s="108" t="str">
        <f>IF(MH239&gt;0,INDEX(Вхідні_дані!$A$1171:$F$1220,MATCH(MH239,Вхідні_дані!$C$1171:$C$1220,0),6),"-")</f>
        <v>-</v>
      </c>
      <c r="MJ239" s="7"/>
      <c r="MK239" s="32" t="str">
        <f>IF(MH239&gt;0,(MJ239*MI239)/MJ9/MJ10/60,"-")</f>
        <v>-</v>
      </c>
      <c r="MO239" s="107">
        <v>5</v>
      </c>
      <c r="MP239" s="4"/>
      <c r="MQ239" s="108" t="str">
        <f>IF(MP239&gt;0,INDEX(Вхідні_дані!$A$1171:$F$1220,MATCH(MP239,Вхідні_дані!$C$1171:$C$1220,0),6),"-")</f>
        <v>-</v>
      </c>
      <c r="MR239" s="7"/>
      <c r="MS239" s="32" t="str">
        <f>IF(MP239&gt;0,(MR239*MQ239)/MR9/MR10/60,"-")</f>
        <v>-</v>
      </c>
      <c r="MW239" s="107">
        <v>5</v>
      </c>
      <c r="MX239" s="4"/>
      <c r="MY239" s="108" t="str">
        <f>IF(MX239&gt;0,INDEX(Вхідні_дані!$A$1171:$F$1220,MATCH(MX239,Вхідні_дані!$C$1171:$C$1220,0),6),"-")</f>
        <v>-</v>
      </c>
      <c r="MZ239" s="7"/>
      <c r="NA239" s="32" t="str">
        <f>IF(MX239&gt;0,(MZ239*MY239)/MZ9/MZ10/60,"-")</f>
        <v>-</v>
      </c>
      <c r="NE239" s="107">
        <v>5</v>
      </c>
      <c r="NF239" s="4"/>
      <c r="NG239" s="108" t="str">
        <f>IF(NF239&gt;0,INDEX(Вхідні_дані!$A$1171:$F$1220,MATCH(NF239,Вхідні_дані!$C$1171:$C$1220,0),6),"-")</f>
        <v>-</v>
      </c>
      <c r="NH239" s="7"/>
      <c r="NI239" s="32" t="str">
        <f>IF(NF239&gt;0,(NH239*NG239)/NH9/NH10/60,"-")</f>
        <v>-</v>
      </c>
      <c r="NM239" s="107">
        <v>5</v>
      </c>
      <c r="NN239" s="4"/>
      <c r="NO239" s="108" t="str">
        <f>IF(NN239&gt;0,INDEX(Вхідні_дані!$A$1171:$F$1220,MATCH(NN239,Вхідні_дані!$C$1171:$C$1220,0),6),"-")</f>
        <v>-</v>
      </c>
      <c r="NP239" s="7"/>
      <c r="NQ239" s="32" t="str">
        <f>IF(NN239&gt;0,(NP239*NO239)/NP9/NP10/60,"-")</f>
        <v>-</v>
      </c>
      <c r="NU239" s="107">
        <v>5</v>
      </c>
      <c r="NV239" s="4"/>
      <c r="NW239" s="108" t="str">
        <f>IF(NV239&gt;0,INDEX(Вхідні_дані!$A$1171:$F$1220,MATCH(NV239,Вхідні_дані!$C$1171:$C$1220,0),6),"-")</f>
        <v>-</v>
      </c>
      <c r="NX239" s="7"/>
      <c r="NY239" s="32" t="str">
        <f>IF(NV239&gt;0,(NX239*NW239)/NX9/NX10/60,"-")</f>
        <v>-</v>
      </c>
      <c r="OC239" s="107">
        <v>5</v>
      </c>
      <c r="OD239" s="4"/>
      <c r="OE239" s="108" t="str">
        <f>IF(OD239&gt;0,INDEX(Вхідні_дані!$A$1171:$F$1220,MATCH(OD239,Вхідні_дані!$C$1171:$C$1220,0),6),"-")</f>
        <v>-</v>
      </c>
      <c r="OF239" s="7"/>
      <c r="OG239" s="32" t="str">
        <f>IF(OD239&gt;0,(OF239*OE239)/OF9/OF10/60,"-")</f>
        <v>-</v>
      </c>
      <c r="OK239" s="107">
        <v>5</v>
      </c>
      <c r="OL239" s="4"/>
      <c r="OM239" s="108" t="str">
        <f>IF(OL239&gt;0,INDEX(Вхідні_дані!$A$1171:$F$1220,MATCH(OL239,Вхідні_дані!$C$1171:$C$1220,0),6),"-")</f>
        <v>-</v>
      </c>
      <c r="ON239" s="7"/>
      <c r="OO239" s="32" t="str">
        <f>IF(OL239&gt;0,(ON239*OM239)/ON9/ON10/60,"-")</f>
        <v>-</v>
      </c>
      <c r="OS239" s="107">
        <v>5</v>
      </c>
      <c r="OT239" s="4"/>
      <c r="OU239" s="108" t="str">
        <f>IF(OT239&gt;0,INDEX(Вхідні_дані!$A$1171:$F$1220,MATCH(OT239,Вхідні_дані!$C$1171:$C$1220,0),6),"-")</f>
        <v>-</v>
      </c>
      <c r="OV239" s="7"/>
      <c r="OW239" s="32" t="str">
        <f>IF(OT239&gt;0,(OV239*OU239)/OV9/OV10/60,"-")</f>
        <v>-</v>
      </c>
      <c r="PA239" s="107">
        <v>5</v>
      </c>
      <c r="PB239" s="4"/>
      <c r="PC239" s="108" t="str">
        <f>IF(PB239&gt;0,INDEX(Вхідні_дані!$A$1171:$F$1220,MATCH(PB239,Вхідні_дані!$C$1171:$C$1220,0),6),"-")</f>
        <v>-</v>
      </c>
      <c r="PD239" s="7"/>
      <c r="PE239" s="32" t="str">
        <f>IF(PB239&gt;0,(PD239*PC239)/PD9/PD10/60,"-")</f>
        <v>-</v>
      </c>
      <c r="PI239" s="107">
        <v>5</v>
      </c>
      <c r="PJ239" s="4"/>
      <c r="PK239" s="108" t="str">
        <f>IF(PJ239&gt;0,INDEX(Вхідні_дані!$A$1171:$F$1220,MATCH(PJ239,Вхідні_дані!$C$1171:$C$1220,0),6),"-")</f>
        <v>-</v>
      </c>
      <c r="PL239" s="7"/>
      <c r="PM239" s="32" t="str">
        <f>IF(PJ239&gt;0,(PL239*PK239)/PL9/PL10/60,"-")</f>
        <v>-</v>
      </c>
      <c r="PQ239" s="107">
        <v>5</v>
      </c>
      <c r="PR239" s="4"/>
      <c r="PS239" s="108" t="str">
        <f>IF(PR239&gt;0,INDEX(Вхідні_дані!$A$1171:$F$1220,MATCH(PR239,Вхідні_дані!$C$1171:$C$1220,0),6),"-")</f>
        <v>-</v>
      </c>
      <c r="PT239" s="7"/>
      <c r="PU239" s="32" t="str">
        <f>IF(PR239&gt;0,(PT239*PS239)/PT9/PT10/60,"-")</f>
        <v>-</v>
      </c>
      <c r="PY239" s="107">
        <v>5</v>
      </c>
      <c r="PZ239" s="4"/>
      <c r="QA239" s="108" t="str">
        <f>IF(PZ239&gt;0,INDEX(Вхідні_дані!$A$1171:$F$1220,MATCH(PZ239,Вхідні_дані!$C$1171:$C$1220,0),6),"-")</f>
        <v>-</v>
      </c>
      <c r="QB239" s="7"/>
      <c r="QC239" s="32" t="str">
        <f>IF(PZ239&gt;0,(QB239*QA239)/QB9/QB10/60,"-")</f>
        <v>-</v>
      </c>
      <c r="QG239" s="107">
        <v>5</v>
      </c>
      <c r="QH239" s="4"/>
      <c r="QI239" s="108" t="str">
        <f>IF(QH239&gt;0,INDEX(Вхідні_дані!$A$1171:$F$1220,MATCH(QH239,Вхідні_дані!$C$1171:$C$1220,0),6),"-")</f>
        <v>-</v>
      </c>
      <c r="QJ239" s="7"/>
      <c r="QK239" s="32" t="str">
        <f>IF(QH239&gt;0,(QJ239*QI239)/QJ9/QJ10/60,"-")</f>
        <v>-</v>
      </c>
      <c r="QO239" s="107">
        <v>5</v>
      </c>
      <c r="QP239" s="4"/>
      <c r="QQ239" s="108" t="str">
        <f>IF(QP239&gt;0,INDEX(Вхідні_дані!$A$1171:$F$1220,MATCH(QP239,Вхідні_дані!$C$1171:$C$1220,0),6),"-")</f>
        <v>-</v>
      </c>
      <c r="QR239" s="7"/>
      <c r="QS239" s="32" t="str">
        <f>IF(QP239&gt;0,(QR239*QQ239)/QR9/QR10/60,"-")</f>
        <v>-</v>
      </c>
      <c r="QW239" s="107">
        <v>5</v>
      </c>
      <c r="QX239" s="4"/>
      <c r="QY239" s="108" t="str">
        <f>IF(QX239&gt;0,INDEX(Вхідні_дані!$A$1171:$F$1220,MATCH(QX239,Вхідні_дані!$C$1171:$C$1220,0),6),"-")</f>
        <v>-</v>
      </c>
      <c r="QZ239" s="7"/>
      <c r="RA239" s="32" t="str">
        <f>IF(QX239&gt;0,(QZ239*QY239)/QZ9/QZ10/60,"-")</f>
        <v>-</v>
      </c>
      <c r="RE239" s="107">
        <v>5</v>
      </c>
      <c r="RF239" s="4"/>
      <c r="RG239" s="108" t="str">
        <f>IF(RF239&gt;0,INDEX(Вхідні_дані!$A$1171:$F$1220,MATCH(RF239,Вхідні_дані!$C$1171:$C$1220,0),6),"-")</f>
        <v>-</v>
      </c>
      <c r="RH239" s="7"/>
      <c r="RI239" s="32" t="str">
        <f>IF(RF239&gt;0,(RH239*RG239)/RH9/RH10/60,"-")</f>
        <v>-</v>
      </c>
      <c r="RM239" s="107">
        <v>5</v>
      </c>
      <c r="RN239" s="4"/>
      <c r="RO239" s="108" t="str">
        <f>IF(RN239&gt;0,INDEX(Вхідні_дані!$A$1171:$F$1220,MATCH(RN239,Вхідні_дані!$C$1171:$C$1220,0),6),"-")</f>
        <v>-</v>
      </c>
      <c r="RP239" s="7"/>
      <c r="RQ239" s="32" t="str">
        <f>IF(RN239&gt;0,(RP239*RO239)/RP9/RP10/60,"-")</f>
        <v>-</v>
      </c>
      <c r="RU239" s="107">
        <v>5</v>
      </c>
      <c r="RV239" s="4"/>
      <c r="RW239" s="108" t="str">
        <f>IF(RV239&gt;0,INDEX(Вхідні_дані!$A$1171:$F$1220,MATCH(RV239,Вхідні_дані!$C$1171:$C$1220,0),6),"-")</f>
        <v>-</v>
      </c>
      <c r="RX239" s="7"/>
      <c r="RY239" s="32" t="str">
        <f>IF(RV239&gt;0,(RX239*RW239)/RX9/RX10/60,"-")</f>
        <v>-</v>
      </c>
      <c r="SC239" s="107">
        <v>5</v>
      </c>
      <c r="SD239" s="4"/>
      <c r="SE239" s="108" t="str">
        <f>IF(SD239&gt;0,INDEX(Вхідні_дані!$A$1171:$F$1220,MATCH(SD239,Вхідні_дані!$C$1171:$C$1220,0),6),"-")</f>
        <v>-</v>
      </c>
      <c r="SF239" s="7"/>
      <c r="SG239" s="32" t="str">
        <f>IF(SD239&gt;0,(SF239*SE239)/SF9/SF10/60,"-")</f>
        <v>-</v>
      </c>
      <c r="SK239" s="107">
        <v>5</v>
      </c>
      <c r="SL239" s="4"/>
      <c r="SM239" s="108" t="str">
        <f>IF(SL239&gt;0,INDEX(Вхідні_дані!$A$1171:$F$1220,MATCH(SL239,Вхідні_дані!$C$1171:$C$1220,0),6),"-")</f>
        <v>-</v>
      </c>
      <c r="SN239" s="7"/>
      <c r="SO239" s="32" t="str">
        <f>IF(SL239&gt;0,(SN239*SM239)/SN9/SN10/60,"-")</f>
        <v>-</v>
      </c>
      <c r="SS239" s="107">
        <v>5</v>
      </c>
      <c r="ST239" s="4"/>
      <c r="SU239" s="108" t="str">
        <f>IF(ST239&gt;0,INDEX(Вхідні_дані!$A$1171:$F$1220,MATCH(ST239,Вхідні_дані!$C$1171:$C$1220,0),6),"-")</f>
        <v>-</v>
      </c>
      <c r="SV239" s="7"/>
      <c r="SW239" s="32" t="str">
        <f>IF(ST239&gt;0,(SV239*SU239)/SV9/SV10/60,"-")</f>
        <v>-</v>
      </c>
      <c r="TA239" s="107">
        <v>5</v>
      </c>
      <c r="TB239" s="4"/>
      <c r="TC239" s="108" t="str">
        <f>IF(TB239&gt;0,INDEX(Вхідні_дані!$A$1171:$F$1220,MATCH(TB239,Вхідні_дані!$C$1171:$C$1220,0),6),"-")</f>
        <v>-</v>
      </c>
      <c r="TD239" s="7"/>
      <c r="TE239" s="32" t="str">
        <f>IF(TB239&gt;0,(TD239*TC239)/TD9/TD10/60,"-")</f>
        <v>-</v>
      </c>
      <c r="TI239" s="107">
        <v>5</v>
      </c>
      <c r="TJ239" s="4"/>
      <c r="TK239" s="108" t="str">
        <f>IF(TJ239&gt;0,INDEX(Вхідні_дані!$A$1171:$F$1220,MATCH(TJ239,Вхідні_дані!$C$1171:$C$1220,0),6),"-")</f>
        <v>-</v>
      </c>
      <c r="TL239" s="7"/>
      <c r="TM239" s="32" t="str">
        <f>IF(TJ239&gt;0,(TL239*TK239)/TL9/TL10/60,"-")</f>
        <v>-</v>
      </c>
      <c r="TQ239" s="107">
        <v>5</v>
      </c>
      <c r="TR239" s="4"/>
      <c r="TS239" s="108" t="str">
        <f>IF(TR239&gt;0,INDEX(Вхідні_дані!$A$1171:$F$1220,MATCH(TR239,Вхідні_дані!$C$1171:$C$1220,0),6),"-")</f>
        <v>-</v>
      </c>
      <c r="TT239" s="7"/>
      <c r="TU239" s="32" t="str">
        <f>IF(TR239&gt;0,(TT239*TS239)/TT9/TT10/60,"-")</f>
        <v>-</v>
      </c>
      <c r="TY239" s="107">
        <v>5</v>
      </c>
      <c r="TZ239" s="4"/>
      <c r="UA239" s="108" t="str">
        <f>IF(TZ239&gt;0,INDEX(Вхідні_дані!$A$1171:$F$1220,MATCH(TZ239,Вхідні_дані!$C$1171:$C$1220,0),6),"-")</f>
        <v>-</v>
      </c>
      <c r="UB239" s="7"/>
      <c r="UC239" s="32" t="str">
        <f>IF(TZ239&gt;0,(UB239*UA239)/UB9/UB10/60,"-")</f>
        <v>-</v>
      </c>
      <c r="UG239" s="107">
        <v>5</v>
      </c>
      <c r="UH239" s="4"/>
      <c r="UI239" s="108" t="str">
        <f>IF(UH239&gt;0,INDEX(Вхідні_дані!$A$1171:$F$1220,MATCH(UH239,Вхідні_дані!$C$1171:$C$1220,0),6),"-")</f>
        <v>-</v>
      </c>
      <c r="UJ239" s="7"/>
      <c r="UK239" s="32" t="str">
        <f>IF(UH239&gt;0,(UJ239*UI239)/UJ9/UJ10/60,"-")</f>
        <v>-</v>
      </c>
      <c r="UO239" s="107">
        <v>5</v>
      </c>
      <c r="UP239" s="4"/>
      <c r="UQ239" s="108" t="str">
        <f>IF(UP239&gt;0,INDEX(Вхідні_дані!$A$1171:$F$1220,MATCH(UP239,Вхідні_дані!$C$1171:$C$1220,0),6),"-")</f>
        <v>-</v>
      </c>
      <c r="UR239" s="7"/>
      <c r="US239" s="32" t="str">
        <f>IF(UP239&gt;0,(UR239*UQ239)/UR9/UR10/60,"-")</f>
        <v>-</v>
      </c>
      <c r="UW239" s="107">
        <v>5</v>
      </c>
      <c r="UX239" s="4"/>
      <c r="UY239" s="108" t="str">
        <f>IF(UX239&gt;0,INDEX(Вхідні_дані!$A$1171:$F$1220,MATCH(UX239,Вхідні_дані!$C$1171:$C$1220,0),6),"-")</f>
        <v>-</v>
      </c>
      <c r="UZ239" s="7"/>
      <c r="VA239" s="32" t="str">
        <f>IF(UX239&gt;0,(UZ239*UY239)/UZ9/UZ10/60,"-")</f>
        <v>-</v>
      </c>
      <c r="VE239" s="107">
        <v>5</v>
      </c>
      <c r="VF239" s="4"/>
      <c r="VG239" s="108" t="str">
        <f>IF(VF239&gt;0,INDEX(Вхідні_дані!$A$1171:$F$1220,MATCH(VF239,Вхідні_дані!$C$1171:$C$1220,0),6),"-")</f>
        <v>-</v>
      </c>
      <c r="VH239" s="7"/>
      <c r="VI239" s="32" t="str">
        <f>IF(VF239&gt;0,(VH239*VG239)/VH9/VH10/60,"-")</f>
        <v>-</v>
      </c>
      <c r="VM239" s="107">
        <v>5</v>
      </c>
      <c r="VN239" s="4"/>
      <c r="VO239" s="108" t="str">
        <f>IF(VN239&gt;0,INDEX(Вхідні_дані!$A$1171:$F$1220,MATCH(VN239,Вхідні_дані!$C$1171:$C$1220,0),6),"-")</f>
        <v>-</v>
      </c>
      <c r="VP239" s="7"/>
      <c r="VQ239" s="32" t="str">
        <f>IF(VN239&gt;0,(VP239*VO239)/VP9/VP10/60,"-")</f>
        <v>-</v>
      </c>
      <c r="VU239" s="107">
        <v>5</v>
      </c>
      <c r="VV239" s="4"/>
      <c r="VW239" s="108" t="str">
        <f>IF(VV239&gt;0,INDEX(Вхідні_дані!$A$1171:$F$1220,MATCH(VV239,Вхідні_дані!$C$1171:$C$1220,0),6),"-")</f>
        <v>-</v>
      </c>
      <c r="VX239" s="7"/>
      <c r="VY239" s="32" t="str">
        <f>IF(VV239&gt;0,(VX239*VW239)/VX9/VX10/60,"-")</f>
        <v>-</v>
      </c>
      <c r="WC239" s="107">
        <v>5</v>
      </c>
      <c r="WD239" s="4"/>
      <c r="WE239" s="108" t="str">
        <f>IF(WD239&gt;0,INDEX(Вхідні_дані!$A$1171:$F$1220,MATCH(WD239,Вхідні_дані!$C$1171:$C$1220,0),6),"-")</f>
        <v>-</v>
      </c>
      <c r="WF239" s="7"/>
      <c r="WG239" s="32" t="str">
        <f>IF(WD239&gt;0,(WF239*WE239)/WF9/WF10/60,"-")</f>
        <v>-</v>
      </c>
      <c r="WK239" s="107">
        <v>5</v>
      </c>
      <c r="WL239" s="4"/>
      <c r="WM239" s="108" t="str">
        <f>IF(WL239&gt;0,INDEX(Вхідні_дані!$A$1171:$F$1220,MATCH(WL239,Вхідні_дані!$C$1171:$C$1220,0),6),"-")</f>
        <v>-</v>
      </c>
      <c r="WN239" s="7"/>
      <c r="WO239" s="32" t="str">
        <f>IF(WL239&gt;0,(WN239*WM239)/WN9/WN10/60,"-")</f>
        <v>-</v>
      </c>
      <c r="WS239" s="107">
        <v>5</v>
      </c>
      <c r="WT239" s="4"/>
      <c r="WU239" s="108" t="str">
        <f>IF(WT239&gt;0,INDEX(Вхідні_дані!$A$1171:$F$1220,MATCH(WT239,Вхідні_дані!$C$1171:$C$1220,0),6),"-")</f>
        <v>-</v>
      </c>
      <c r="WV239" s="7"/>
      <c r="WW239" s="32" t="str">
        <f>IF(WT239&gt;0,(WV239*WU239)/WV9/WV10/60,"-")</f>
        <v>-</v>
      </c>
      <c r="XA239" s="107">
        <v>5</v>
      </c>
      <c r="XB239" s="4"/>
      <c r="XC239" s="108" t="str">
        <f>IF(XB239&gt;0,INDEX(Вхідні_дані!$A$1171:$F$1220,MATCH(XB239,Вхідні_дані!$C$1171:$C$1220,0),6),"-")</f>
        <v>-</v>
      </c>
      <c r="XD239" s="7"/>
      <c r="XE239" s="32" t="str">
        <f>IF(XB239&gt;0,(XD239*XC239)/XD9/XD10/60,"-")</f>
        <v>-</v>
      </c>
      <c r="XI239" s="107">
        <v>5</v>
      </c>
      <c r="XJ239" s="4"/>
      <c r="XK239" s="108" t="str">
        <f>IF(XJ239&gt;0,INDEX(Вхідні_дані!$A$1171:$F$1220,MATCH(XJ239,Вхідні_дані!$C$1171:$C$1220,0),6),"-")</f>
        <v>-</v>
      </c>
      <c r="XL239" s="7"/>
      <c r="XM239" s="32" t="str">
        <f>IF(XJ239&gt;0,(XL239*XK239)/XL9/XL10/60,"-")</f>
        <v>-</v>
      </c>
      <c r="XQ239" s="107">
        <v>5</v>
      </c>
      <c r="XR239" s="4"/>
      <c r="XS239" s="108" t="str">
        <f>IF(XR239&gt;0,INDEX(Вхідні_дані!$A$1171:$F$1220,MATCH(XR239,Вхідні_дані!$C$1171:$C$1220,0),6),"-")</f>
        <v>-</v>
      </c>
      <c r="XT239" s="7"/>
      <c r="XU239" s="32" t="str">
        <f>IF(XR239&gt;0,(XT239*XS239)/XT9/XT10/60,"-")</f>
        <v>-</v>
      </c>
      <c r="XY239" s="107">
        <v>5</v>
      </c>
      <c r="XZ239" s="4"/>
      <c r="YA239" s="108" t="str">
        <f>IF(XZ239&gt;0,INDEX(Вхідні_дані!$A$1171:$F$1220,MATCH(XZ239,Вхідні_дані!$C$1171:$C$1220,0),6),"-")</f>
        <v>-</v>
      </c>
      <c r="YB239" s="7"/>
      <c r="YC239" s="32" t="str">
        <f>IF(XZ239&gt;0,(YB239*YA239)/YB9/YB10/60,"-")</f>
        <v>-</v>
      </c>
      <c r="YG239" s="107">
        <v>5</v>
      </c>
      <c r="YH239" s="4"/>
      <c r="YI239" s="108" t="str">
        <f>IF(YH239&gt;0,INDEX(Вхідні_дані!$A$1171:$F$1220,MATCH(YH239,Вхідні_дані!$C$1171:$C$1220,0),6),"-")</f>
        <v>-</v>
      </c>
      <c r="YJ239" s="7"/>
      <c r="YK239" s="32" t="str">
        <f>IF(YH239&gt;0,(YJ239*YI239)/YJ9/YJ10/60,"-")</f>
        <v>-</v>
      </c>
      <c r="YO239" s="107">
        <v>5</v>
      </c>
      <c r="YP239" s="4"/>
      <c r="YQ239" s="108" t="str">
        <f>IF(YP239&gt;0,INDEX(Вхідні_дані!$A$1171:$F$1220,MATCH(YP239,Вхідні_дані!$C$1171:$C$1220,0),6),"-")</f>
        <v>-</v>
      </c>
      <c r="YR239" s="7"/>
      <c r="YS239" s="32" t="str">
        <f>IF(YP239&gt;0,(YR239*YQ239)/YR9/YR10/60,"-")</f>
        <v>-</v>
      </c>
      <c r="YW239" s="107">
        <v>5</v>
      </c>
      <c r="YX239" s="4"/>
      <c r="YY239" s="108" t="str">
        <f>IF(YX239&gt;0,INDEX(Вхідні_дані!$A$1171:$F$1220,MATCH(YX239,Вхідні_дані!$C$1171:$C$1220,0),6),"-")</f>
        <v>-</v>
      </c>
      <c r="YZ239" s="7"/>
      <c r="ZA239" s="32" t="str">
        <f>IF(YX239&gt;0,(YZ239*YY239)/YZ9/YZ10/60,"-")</f>
        <v>-</v>
      </c>
      <c r="ZE239" s="107">
        <v>5</v>
      </c>
      <c r="ZF239" s="4"/>
      <c r="ZG239" s="108" t="str">
        <f>IF(ZF239&gt;0,INDEX(Вхідні_дані!$A$1171:$F$1220,MATCH(ZF239,Вхідні_дані!$C$1171:$C$1220,0),6),"-")</f>
        <v>-</v>
      </c>
      <c r="ZH239" s="7"/>
      <c r="ZI239" s="32" t="str">
        <f>IF(ZF239&gt;0,(ZH239*ZG239)/ZH9/ZH10/60,"-")</f>
        <v>-</v>
      </c>
      <c r="ZM239" s="107">
        <v>5</v>
      </c>
      <c r="ZN239" s="4"/>
      <c r="ZO239" s="108" t="str">
        <f>IF(ZN239&gt;0,INDEX(Вхідні_дані!$A$1171:$F$1220,MATCH(ZN239,Вхідні_дані!$C$1171:$C$1220,0),6),"-")</f>
        <v>-</v>
      </c>
      <c r="ZP239" s="7"/>
      <c r="ZQ239" s="32" t="str">
        <f>IF(ZN239&gt;0,(ZP239*ZO239)/ZP9/ZP10/60,"-")</f>
        <v>-</v>
      </c>
      <c r="ZU239" s="107">
        <v>5</v>
      </c>
      <c r="ZV239" s="4"/>
      <c r="ZW239" s="108" t="str">
        <f>IF(ZV239&gt;0,INDEX(Вхідні_дані!$A$1171:$F$1220,MATCH(ZV239,Вхідні_дані!$C$1171:$C$1220,0),6),"-")</f>
        <v>-</v>
      </c>
      <c r="ZX239" s="7"/>
      <c r="ZY239" s="32" t="str">
        <f>IF(ZV239&gt;0,(ZX239*ZW239)/ZX9/ZX10/60,"-")</f>
        <v>-</v>
      </c>
      <c r="AAC239" s="107">
        <v>5</v>
      </c>
      <c r="AAD239" s="4"/>
      <c r="AAE239" s="108" t="str">
        <f>IF(AAD239&gt;0,INDEX(Вхідні_дані!$A$1171:$F$1220,MATCH(AAD239,Вхідні_дані!$C$1171:$C$1220,0),6),"-")</f>
        <v>-</v>
      </c>
      <c r="AAF239" s="7"/>
      <c r="AAG239" s="32" t="str">
        <f>IF(AAD239&gt;0,(AAF239*AAE239)/AAF9/AAF10/60,"-")</f>
        <v>-</v>
      </c>
      <c r="AAK239" s="107">
        <v>5</v>
      </c>
      <c r="AAL239" s="4"/>
      <c r="AAM239" s="108" t="str">
        <f>IF(AAL239&gt;0,INDEX(Вхідні_дані!$A$1171:$F$1220,MATCH(AAL239,Вхідні_дані!$C$1171:$C$1220,0),6),"-")</f>
        <v>-</v>
      </c>
      <c r="AAN239" s="7"/>
      <c r="AAO239" s="32" t="str">
        <f>IF(AAL239&gt;0,(AAN239*AAM239)/AAN9/AAN10/60,"-")</f>
        <v>-</v>
      </c>
      <c r="AAS239" s="107">
        <v>5</v>
      </c>
      <c r="AAT239" s="4"/>
      <c r="AAU239" s="108" t="str">
        <f>IF(AAT239&gt;0,INDEX(Вхідні_дані!$A$1171:$F$1220,MATCH(AAT239,Вхідні_дані!$C$1171:$C$1220,0),6),"-")</f>
        <v>-</v>
      </c>
      <c r="AAV239" s="7"/>
      <c r="AAW239" s="32" t="str">
        <f>IF(AAT239&gt;0,(AAV239*AAU239)/AAV9/AAV10/60,"-")</f>
        <v>-</v>
      </c>
      <c r="ABA239" s="107">
        <v>5</v>
      </c>
      <c r="ABB239" s="4"/>
      <c r="ABC239" s="108" t="str">
        <f>IF(ABB239&gt;0,INDEX(Вхідні_дані!$A$1171:$F$1220,MATCH(ABB239,Вхідні_дані!$C$1171:$C$1220,0),6),"-")</f>
        <v>-</v>
      </c>
      <c r="ABD239" s="7"/>
      <c r="ABE239" s="32" t="str">
        <f>IF(ABB239&gt;0,(ABD239*ABC239)/ABD9/ABD10/60,"-")</f>
        <v>-</v>
      </c>
      <c r="ABI239" s="107">
        <v>5</v>
      </c>
      <c r="ABJ239" s="4"/>
      <c r="ABK239" s="108" t="str">
        <f>IF(ABJ239&gt;0,INDEX(Вхідні_дані!$A$1171:$F$1220,MATCH(ABJ239,Вхідні_дані!$C$1171:$C$1220,0),6),"-")</f>
        <v>-</v>
      </c>
      <c r="ABL239" s="7"/>
      <c r="ABM239" s="32" t="str">
        <f>IF(ABJ239&gt;0,(ABL239*ABK239)/ABL9/ABL10/60,"-")</f>
        <v>-</v>
      </c>
      <c r="ABQ239" s="107">
        <v>5</v>
      </c>
      <c r="ABR239" s="4"/>
      <c r="ABS239" s="108" t="str">
        <f>IF(ABR239&gt;0,INDEX(Вхідні_дані!$A$1171:$F$1220,MATCH(ABR239,Вхідні_дані!$C$1171:$C$1220,0),6),"-")</f>
        <v>-</v>
      </c>
      <c r="ABT239" s="7"/>
      <c r="ABU239" s="32" t="str">
        <f>IF(ABR239&gt;0,(ABT239*ABS239)/ABT9/ABT10/60,"-")</f>
        <v>-</v>
      </c>
      <c r="ABY239" s="107">
        <v>5</v>
      </c>
      <c r="ABZ239" s="4"/>
      <c r="ACA239" s="108" t="str">
        <f>IF(ABZ239&gt;0,INDEX(Вхідні_дані!$A$1171:$F$1220,MATCH(ABZ239,Вхідні_дані!$C$1171:$C$1220,0),6),"-")</f>
        <v>-</v>
      </c>
      <c r="ACB239" s="7"/>
      <c r="ACC239" s="32" t="str">
        <f>IF(ABZ239&gt;0,(ACB239*ACA239)/ACB9/ACB10/60,"-")</f>
        <v>-</v>
      </c>
      <c r="ACG239" s="107">
        <v>5</v>
      </c>
      <c r="ACH239" s="4"/>
      <c r="ACI239" s="108" t="str">
        <f>IF(ACH239&gt;0,INDEX(Вхідні_дані!$A$1171:$F$1220,MATCH(ACH239,Вхідні_дані!$C$1171:$C$1220,0),6),"-")</f>
        <v>-</v>
      </c>
      <c r="ACJ239" s="7"/>
      <c r="ACK239" s="32" t="str">
        <f>IF(ACH239&gt;0,(ACJ239*ACI239)/ACJ9/ACJ10/60,"-")</f>
        <v>-</v>
      </c>
      <c r="ACO239" s="107">
        <v>5</v>
      </c>
      <c r="ACP239" s="4"/>
      <c r="ACQ239" s="108" t="str">
        <f>IF(ACP239&gt;0,INDEX(Вхідні_дані!$A$1171:$F$1220,MATCH(ACP239,Вхідні_дані!$C$1171:$C$1220,0),6),"-")</f>
        <v>-</v>
      </c>
      <c r="ACR239" s="7"/>
      <c r="ACS239" s="32" t="str">
        <f>IF(ACP239&gt;0,(ACR239*ACQ239)/ACR9/ACR10/60,"-")</f>
        <v>-</v>
      </c>
      <c r="ACW239" s="107">
        <v>5</v>
      </c>
      <c r="ACX239" s="4"/>
      <c r="ACY239" s="108" t="str">
        <f>IF(ACX239&gt;0,INDEX(Вхідні_дані!$A$1171:$F$1220,MATCH(ACX239,Вхідні_дані!$C$1171:$C$1220,0),6),"-")</f>
        <v>-</v>
      </c>
      <c r="ACZ239" s="7"/>
      <c r="ADA239" s="32" t="str">
        <f>IF(ACX239&gt;0,(ACZ239*ACY239)/ACZ9/ACZ10/60,"-")</f>
        <v>-</v>
      </c>
      <c r="ADE239" s="107">
        <v>5</v>
      </c>
      <c r="ADF239" s="4"/>
      <c r="ADG239" s="108" t="str">
        <f>IF(ADF239&gt;0,INDEX(Вхідні_дані!$A$1171:$F$1220,MATCH(ADF239,Вхідні_дані!$C$1171:$C$1220,0),6),"-")</f>
        <v>-</v>
      </c>
      <c r="ADH239" s="7"/>
      <c r="ADI239" s="32" t="str">
        <f>IF(ADF239&gt;0,(ADH239*ADG239)/ADH9/ADH10/60,"-")</f>
        <v>-</v>
      </c>
      <c r="ADM239" s="107">
        <v>5</v>
      </c>
      <c r="ADN239" s="4"/>
      <c r="ADO239" s="108" t="str">
        <f>IF(ADN239&gt;0,INDEX(Вхідні_дані!$A$1171:$F$1220,MATCH(ADN239,Вхідні_дані!$C$1171:$C$1220,0),6),"-")</f>
        <v>-</v>
      </c>
      <c r="ADP239" s="7"/>
      <c r="ADQ239" s="32" t="str">
        <f>IF(ADN239&gt;0,(ADP239*ADO239)/ADP9/ADP10/60,"-")</f>
        <v>-</v>
      </c>
    </row>
    <row r="240" spans="1:800" ht="25.5" customHeight="1" outlineLevel="1" x14ac:dyDescent="0.25">
      <c r="A240" s="107">
        <v>6</v>
      </c>
      <c r="B240" s="4"/>
      <c r="C240" s="108" t="str">
        <f>IF(B240&gt;0,INDEX(Вхідні_дані!$A$1171:$F$1220,MATCH(B240,Вхідні_дані!$C$1171:$C$1220,0),6),"-")</f>
        <v>-</v>
      </c>
      <c r="D240" s="7"/>
      <c r="E240" s="32" t="str">
        <f>IF(B240&gt;0,(D240*C240)/D9/D10/60,"-")</f>
        <v>-</v>
      </c>
      <c r="I240" s="107">
        <v>6</v>
      </c>
      <c r="J240" s="4"/>
      <c r="K240" s="108" t="str">
        <f>IF(J240&gt;0,INDEX(Вхідні_дані!$A$1171:$F$1220,MATCH(J240,Вхідні_дані!$C$1171:$C$1220,0),6),"-")</f>
        <v>-</v>
      </c>
      <c r="L240" s="7"/>
      <c r="M240" s="32" t="str">
        <f>IF(J240&gt;0,(L240*K240)/L9/L10/60,"-")</f>
        <v>-</v>
      </c>
      <c r="Q240" s="107">
        <v>6</v>
      </c>
      <c r="R240" s="4"/>
      <c r="S240" s="108" t="str">
        <f>IF(R240&gt;0,INDEX(Вхідні_дані!$A$1171:$F$1220,MATCH(R240,Вхідні_дані!$C$1171:$C$1220,0),6),"-")</f>
        <v>-</v>
      </c>
      <c r="T240" s="7"/>
      <c r="U240" s="32" t="str">
        <f>IF(R240&gt;0,(T240*S240)/T9/T10/60,"-")</f>
        <v>-</v>
      </c>
      <c r="Y240" s="107">
        <v>6</v>
      </c>
      <c r="Z240" s="4"/>
      <c r="AA240" s="108" t="str">
        <f>IF(Z240&gt;0,INDEX(Вхідні_дані!$A$1171:$F$1220,MATCH(Z240,Вхідні_дані!$C$1171:$C$1220,0),6),"-")</f>
        <v>-</v>
      </c>
      <c r="AB240" s="7"/>
      <c r="AC240" s="32" t="str">
        <f>IF(Z240&gt;0,(AB240*AA240)/AB9/AB10/60,"-")</f>
        <v>-</v>
      </c>
      <c r="AG240" s="107">
        <v>6</v>
      </c>
      <c r="AH240" s="4"/>
      <c r="AI240" s="108" t="str">
        <f>IF(AH240&gt;0,INDEX(Вхідні_дані!$A$1171:$F$1220,MATCH(AH240,Вхідні_дані!$C$1171:$C$1220,0),6),"-")</f>
        <v>-</v>
      </c>
      <c r="AJ240" s="7"/>
      <c r="AK240" s="32" t="str">
        <f>IF(AH240&gt;0,(AJ240*AI240)/AJ9/AJ10/60,"-")</f>
        <v>-</v>
      </c>
      <c r="AO240" s="107">
        <v>6</v>
      </c>
      <c r="AP240" s="4"/>
      <c r="AQ240" s="108" t="str">
        <f>IF(AP240&gt;0,INDEX(Вхідні_дані!$A$1171:$F$1220,MATCH(AP240,Вхідні_дані!$C$1171:$C$1220,0),6),"-")</f>
        <v>-</v>
      </c>
      <c r="AR240" s="7"/>
      <c r="AS240" s="32" t="str">
        <f>IF(AP240&gt;0,(AR240*AQ240)/AR9/AR10/60,"-")</f>
        <v>-</v>
      </c>
      <c r="AW240" s="107">
        <v>6</v>
      </c>
      <c r="AX240" s="4"/>
      <c r="AY240" s="108" t="str">
        <f>IF(AX240&gt;0,INDEX(Вхідні_дані!$A$1171:$F$1220,MATCH(AX240,Вхідні_дані!$C$1171:$C$1220,0),6),"-")</f>
        <v>-</v>
      </c>
      <c r="AZ240" s="7"/>
      <c r="BA240" s="32" t="str">
        <f>IF(AX240&gt;0,(AZ240*AY240)/AZ9/AZ10/60,"-")</f>
        <v>-</v>
      </c>
      <c r="BE240" s="107">
        <v>6</v>
      </c>
      <c r="BF240" s="4"/>
      <c r="BG240" s="108" t="str">
        <f>IF(BF240&gt;0,INDEX(Вхідні_дані!$A$1171:$F$1220,MATCH(BF240,Вхідні_дані!$C$1171:$C$1220,0),6),"-")</f>
        <v>-</v>
      </c>
      <c r="BH240" s="7"/>
      <c r="BI240" s="32" t="str">
        <f>IF(BF240&gt;0,(BH240*BG240)/BH9/BH10/60,"-")</f>
        <v>-</v>
      </c>
      <c r="BM240" s="107">
        <v>6</v>
      </c>
      <c r="BN240" s="4"/>
      <c r="BO240" s="108" t="str">
        <f>IF(BN240&gt;0,INDEX(Вхідні_дані!$A$1171:$F$1220,MATCH(BN240,Вхідні_дані!$C$1171:$C$1220,0),6),"-")</f>
        <v>-</v>
      </c>
      <c r="BP240" s="7"/>
      <c r="BQ240" s="32" t="str">
        <f>IF(BN240&gt;0,(BP240*BO240)/BP9/BP10/60,"-")</f>
        <v>-</v>
      </c>
      <c r="BU240" s="107">
        <v>6</v>
      </c>
      <c r="BV240" s="4"/>
      <c r="BW240" s="108" t="str">
        <f>IF(BV240&gt;0,INDEX(Вхідні_дані!$A$1171:$F$1220,MATCH(BV240,Вхідні_дані!$C$1171:$C$1220,0),6),"-")</f>
        <v>-</v>
      </c>
      <c r="BX240" s="7"/>
      <c r="BY240" s="32" t="str">
        <f>IF(BV240&gt;0,(BX240*BW240)/BX9/BX10/60,"-")</f>
        <v>-</v>
      </c>
      <c r="CC240" s="107">
        <v>6</v>
      </c>
      <c r="CD240" s="4"/>
      <c r="CE240" s="108" t="str">
        <f>IF(CD240&gt;0,INDEX(Вхідні_дані!$A$1171:$F$1220,MATCH(CD240,Вхідні_дані!$C$1171:$C$1220,0),6),"-")</f>
        <v>-</v>
      </c>
      <c r="CF240" s="7"/>
      <c r="CG240" s="32" t="str">
        <f>IF(CD240&gt;0,(CF240*CE240)/CF9/CF10/60,"-")</f>
        <v>-</v>
      </c>
      <c r="CK240" s="107">
        <v>6</v>
      </c>
      <c r="CL240" s="4"/>
      <c r="CM240" s="108" t="str">
        <f>IF(CL240&gt;0,INDEX(Вхідні_дані!$A$1171:$F$1220,MATCH(CL240,Вхідні_дані!$C$1171:$C$1220,0),6),"-")</f>
        <v>-</v>
      </c>
      <c r="CN240" s="7"/>
      <c r="CO240" s="32" t="str">
        <f>IF(CL240&gt;0,(CN240*CM240)/CN9/CN10/60,"-")</f>
        <v>-</v>
      </c>
      <c r="CS240" s="107">
        <v>6</v>
      </c>
      <c r="CT240" s="4"/>
      <c r="CU240" s="108" t="str">
        <f>IF(CT240&gt;0,INDEX(Вхідні_дані!$A$1171:$F$1220,MATCH(CT240,Вхідні_дані!$C$1171:$C$1220,0),6),"-")</f>
        <v>-</v>
      </c>
      <c r="CV240" s="7"/>
      <c r="CW240" s="32" t="str">
        <f>IF(CT240&gt;0,(CV240*CU240)/CV9/CV10/60,"-")</f>
        <v>-</v>
      </c>
      <c r="DA240" s="107">
        <v>6</v>
      </c>
      <c r="DB240" s="4"/>
      <c r="DC240" s="108" t="str">
        <f>IF(DB240&gt;0,INDEX(Вхідні_дані!$A$1171:$F$1220,MATCH(DB240,Вхідні_дані!$C$1171:$C$1220,0),6),"-")</f>
        <v>-</v>
      </c>
      <c r="DD240" s="7"/>
      <c r="DE240" s="32" t="str">
        <f>IF(DB240&gt;0,(DD240*DC240)/DD9/DD10/60,"-")</f>
        <v>-</v>
      </c>
      <c r="DI240" s="107">
        <v>6</v>
      </c>
      <c r="DJ240" s="4"/>
      <c r="DK240" s="108" t="str">
        <f>IF(DJ240&gt;0,INDEX(Вхідні_дані!$A$1171:$F$1220,MATCH(DJ240,Вхідні_дані!$C$1171:$C$1220,0),6),"-")</f>
        <v>-</v>
      </c>
      <c r="DL240" s="7"/>
      <c r="DM240" s="32" t="str">
        <f>IF(DJ240&gt;0,(DL240*DK240)/DL9/DL10/60,"-")</f>
        <v>-</v>
      </c>
      <c r="DQ240" s="107">
        <v>6</v>
      </c>
      <c r="DR240" s="4"/>
      <c r="DS240" s="108" t="str">
        <f>IF(DR240&gt;0,INDEX(Вхідні_дані!$A$1171:$F$1220,MATCH(DR240,Вхідні_дані!$C$1171:$C$1220,0),6),"-")</f>
        <v>-</v>
      </c>
      <c r="DT240" s="7"/>
      <c r="DU240" s="32" t="str">
        <f>IF(DR240&gt;0,(DT240*DS240)/DT9/DT10/60,"-")</f>
        <v>-</v>
      </c>
      <c r="DY240" s="107">
        <v>6</v>
      </c>
      <c r="DZ240" s="4"/>
      <c r="EA240" s="108" t="str">
        <f>IF(DZ240&gt;0,INDEX(Вхідні_дані!$A$1171:$F$1220,MATCH(DZ240,Вхідні_дані!$C$1171:$C$1220,0),6),"-")</f>
        <v>-</v>
      </c>
      <c r="EB240" s="7"/>
      <c r="EC240" s="32" t="str">
        <f>IF(DZ240&gt;0,(EB240*EA240)/EB9/EB10/60,"-")</f>
        <v>-</v>
      </c>
      <c r="EG240" s="107">
        <v>6</v>
      </c>
      <c r="EH240" s="4"/>
      <c r="EI240" s="108" t="str">
        <f>IF(EH240&gt;0,INDEX(Вхідні_дані!$A$1171:$F$1220,MATCH(EH240,Вхідні_дані!$C$1171:$C$1220,0),6),"-")</f>
        <v>-</v>
      </c>
      <c r="EJ240" s="7"/>
      <c r="EK240" s="32" t="str">
        <f>IF(EH240&gt;0,(EJ240*EI240)/EJ9/EJ10/60,"-")</f>
        <v>-</v>
      </c>
      <c r="EO240" s="107">
        <v>6</v>
      </c>
      <c r="EP240" s="4"/>
      <c r="EQ240" s="108" t="str">
        <f>IF(EP240&gt;0,INDEX(Вхідні_дані!$A$1171:$F$1220,MATCH(EP240,Вхідні_дані!$C$1171:$C$1220,0),6),"-")</f>
        <v>-</v>
      </c>
      <c r="ER240" s="7"/>
      <c r="ES240" s="32" t="str">
        <f>IF(EP240&gt;0,(ER240*EQ240)/ER9/ER10/60,"-")</f>
        <v>-</v>
      </c>
      <c r="EW240" s="107">
        <v>6</v>
      </c>
      <c r="EX240" s="4"/>
      <c r="EY240" s="108" t="str">
        <f>IF(EX240&gt;0,INDEX(Вхідні_дані!$A$1171:$F$1220,MATCH(EX240,Вхідні_дані!$C$1171:$C$1220,0),6),"-")</f>
        <v>-</v>
      </c>
      <c r="EZ240" s="7"/>
      <c r="FA240" s="32" t="str">
        <f>IF(EX240&gt;0,(EZ240*EY240)/EZ9/EZ10/60,"-")</f>
        <v>-</v>
      </c>
      <c r="FE240" s="107">
        <v>6</v>
      </c>
      <c r="FF240" s="4"/>
      <c r="FG240" s="108" t="str">
        <f>IF(FF240&gt;0,INDEX(Вхідні_дані!$A$1171:$F$1220,MATCH(FF240,Вхідні_дані!$C$1171:$C$1220,0),6),"-")</f>
        <v>-</v>
      </c>
      <c r="FH240" s="7"/>
      <c r="FI240" s="32" t="str">
        <f>IF(FF240&gt;0,(FH240*FG240)/FH9/FH10/60,"-")</f>
        <v>-</v>
      </c>
      <c r="FM240" s="107">
        <v>6</v>
      </c>
      <c r="FN240" s="4"/>
      <c r="FO240" s="108" t="str">
        <f>IF(FN240&gt;0,INDEX(Вхідні_дані!$A$1171:$F$1220,MATCH(FN240,Вхідні_дані!$C$1171:$C$1220,0),6),"-")</f>
        <v>-</v>
      </c>
      <c r="FP240" s="7"/>
      <c r="FQ240" s="32" t="str">
        <f>IF(FN240&gt;0,(FP240*FO240)/FP9/FP10/60,"-")</f>
        <v>-</v>
      </c>
      <c r="FU240" s="107">
        <v>6</v>
      </c>
      <c r="FV240" s="4"/>
      <c r="FW240" s="108" t="str">
        <f>IF(FV240&gt;0,INDEX(Вхідні_дані!$A$1171:$F$1220,MATCH(FV240,Вхідні_дані!$C$1171:$C$1220,0),6),"-")</f>
        <v>-</v>
      </c>
      <c r="FX240" s="7"/>
      <c r="FY240" s="32" t="str">
        <f>IF(FV240&gt;0,(FX240*FW240)/FX9/FX10/60,"-")</f>
        <v>-</v>
      </c>
      <c r="GC240" s="107">
        <v>6</v>
      </c>
      <c r="GD240" s="4"/>
      <c r="GE240" s="108" t="str">
        <f>IF(GD240&gt;0,INDEX(Вхідні_дані!$A$1171:$F$1220,MATCH(GD240,Вхідні_дані!$C$1171:$C$1220,0),6),"-")</f>
        <v>-</v>
      </c>
      <c r="GF240" s="7"/>
      <c r="GG240" s="32" t="str">
        <f>IF(GD240&gt;0,(GF240*GE240)/GF9/GF10/60,"-")</f>
        <v>-</v>
      </c>
      <c r="GK240" s="107">
        <v>6</v>
      </c>
      <c r="GL240" s="4"/>
      <c r="GM240" s="108" t="str">
        <f>IF(GL240&gt;0,INDEX(Вхідні_дані!$A$1171:$F$1220,MATCH(GL240,Вхідні_дані!$C$1171:$C$1220,0),6),"-")</f>
        <v>-</v>
      </c>
      <c r="GN240" s="7"/>
      <c r="GO240" s="32" t="str">
        <f>IF(GL240&gt;0,(GN240*GM240)/GN9/GN10/60,"-")</f>
        <v>-</v>
      </c>
      <c r="GS240" s="107">
        <v>6</v>
      </c>
      <c r="GT240" s="4"/>
      <c r="GU240" s="108" t="str">
        <f>IF(GT240&gt;0,INDEX(Вхідні_дані!$A$1171:$F$1220,MATCH(GT240,Вхідні_дані!$C$1171:$C$1220,0),6),"-")</f>
        <v>-</v>
      </c>
      <c r="GV240" s="7"/>
      <c r="GW240" s="32" t="str">
        <f>IF(GT240&gt;0,(GV240*GU240)/GV9/GV10/60,"-")</f>
        <v>-</v>
      </c>
      <c r="HA240" s="107">
        <v>6</v>
      </c>
      <c r="HB240" s="4"/>
      <c r="HC240" s="108" t="str">
        <f>IF(HB240&gt;0,INDEX(Вхідні_дані!$A$1171:$F$1220,MATCH(HB240,Вхідні_дані!$C$1171:$C$1220,0),6),"-")</f>
        <v>-</v>
      </c>
      <c r="HD240" s="7"/>
      <c r="HE240" s="32" t="str">
        <f>IF(HB240&gt;0,(HD240*HC240)/HD9/HD10/60,"-")</f>
        <v>-</v>
      </c>
      <c r="HI240" s="107">
        <v>6</v>
      </c>
      <c r="HJ240" s="4"/>
      <c r="HK240" s="108" t="str">
        <f>IF(HJ240&gt;0,INDEX(Вхідні_дані!$A$1171:$F$1220,MATCH(HJ240,Вхідні_дані!$C$1171:$C$1220,0),6),"-")</f>
        <v>-</v>
      </c>
      <c r="HL240" s="7"/>
      <c r="HM240" s="32" t="str">
        <f>IF(HJ240&gt;0,(HL240*HK240)/HL9/HL10/60,"-")</f>
        <v>-</v>
      </c>
      <c r="HQ240" s="107">
        <v>6</v>
      </c>
      <c r="HR240" s="4"/>
      <c r="HS240" s="108" t="str">
        <f>IF(HR240&gt;0,INDEX(Вхідні_дані!$A$1171:$F$1220,MATCH(HR240,Вхідні_дані!$C$1171:$C$1220,0),6),"-")</f>
        <v>-</v>
      </c>
      <c r="HT240" s="7"/>
      <c r="HU240" s="32" t="str">
        <f>IF(HR240&gt;0,(HT240*HS240)/HT9/HT10/60,"-")</f>
        <v>-</v>
      </c>
      <c r="HY240" s="107">
        <v>6</v>
      </c>
      <c r="HZ240" s="4"/>
      <c r="IA240" s="108" t="str">
        <f>IF(HZ240&gt;0,INDEX(Вхідні_дані!$A$1171:$F$1220,MATCH(HZ240,Вхідні_дані!$C$1171:$C$1220,0),6),"-")</f>
        <v>-</v>
      </c>
      <c r="IB240" s="7"/>
      <c r="IC240" s="32" t="str">
        <f>IF(HZ240&gt;0,(IB240*IA240)/IB9/IB10/60,"-")</f>
        <v>-</v>
      </c>
      <c r="IG240" s="107">
        <v>6</v>
      </c>
      <c r="IH240" s="4"/>
      <c r="II240" s="108" t="str">
        <f>IF(IH240&gt;0,INDEX(Вхідні_дані!$A$1171:$F$1220,MATCH(IH240,Вхідні_дані!$C$1171:$C$1220,0),6),"-")</f>
        <v>-</v>
      </c>
      <c r="IJ240" s="7"/>
      <c r="IK240" s="32" t="str">
        <f>IF(IH240&gt;0,(IJ240*II240)/IJ9/IJ10/60,"-")</f>
        <v>-</v>
      </c>
      <c r="IO240" s="107">
        <v>6</v>
      </c>
      <c r="IP240" s="4"/>
      <c r="IQ240" s="108" t="str">
        <f>IF(IP240&gt;0,INDEX(Вхідні_дані!$A$1171:$F$1220,MATCH(IP240,Вхідні_дані!$C$1171:$C$1220,0),6),"-")</f>
        <v>-</v>
      </c>
      <c r="IR240" s="7"/>
      <c r="IS240" s="32" t="str">
        <f>IF(IP240&gt;0,(IR240*IQ240)/IR9/IR10/60,"-")</f>
        <v>-</v>
      </c>
      <c r="IW240" s="107">
        <v>6</v>
      </c>
      <c r="IX240" s="4"/>
      <c r="IY240" s="108" t="str">
        <f>IF(IX240&gt;0,INDEX(Вхідні_дані!$A$1171:$F$1220,MATCH(IX240,Вхідні_дані!$C$1171:$C$1220,0),6),"-")</f>
        <v>-</v>
      </c>
      <c r="IZ240" s="7"/>
      <c r="JA240" s="32" t="str">
        <f>IF(IX240&gt;0,(IZ240*IY240)/IZ9/IZ10/60,"-")</f>
        <v>-</v>
      </c>
      <c r="JE240" s="107">
        <v>6</v>
      </c>
      <c r="JF240" s="4"/>
      <c r="JG240" s="108" t="str">
        <f>IF(JF240&gt;0,INDEX(Вхідні_дані!$A$1171:$F$1220,MATCH(JF240,Вхідні_дані!$C$1171:$C$1220,0),6),"-")</f>
        <v>-</v>
      </c>
      <c r="JH240" s="7"/>
      <c r="JI240" s="32" t="str">
        <f>IF(JF240&gt;0,(JH240*JG240)/JH9/JH10/60,"-")</f>
        <v>-</v>
      </c>
      <c r="JM240" s="107">
        <v>6</v>
      </c>
      <c r="JN240" s="4"/>
      <c r="JO240" s="108" t="str">
        <f>IF(JN240&gt;0,INDEX(Вхідні_дані!$A$1171:$F$1220,MATCH(JN240,Вхідні_дані!$C$1171:$C$1220,0),6),"-")</f>
        <v>-</v>
      </c>
      <c r="JP240" s="7"/>
      <c r="JQ240" s="32" t="str">
        <f>IF(JN240&gt;0,(JP240*JO240)/JP9/JP10/60,"-")</f>
        <v>-</v>
      </c>
      <c r="JU240" s="107">
        <v>6</v>
      </c>
      <c r="JV240" s="4"/>
      <c r="JW240" s="108" t="str">
        <f>IF(JV240&gt;0,INDEX(Вхідні_дані!$A$1171:$F$1220,MATCH(JV240,Вхідні_дані!$C$1171:$C$1220,0),6),"-")</f>
        <v>-</v>
      </c>
      <c r="JX240" s="7"/>
      <c r="JY240" s="32" t="str">
        <f>IF(JV240&gt;0,(JX240*JW240)/JX9/JX10/60,"-")</f>
        <v>-</v>
      </c>
      <c r="KC240" s="107">
        <v>6</v>
      </c>
      <c r="KD240" s="4"/>
      <c r="KE240" s="108" t="str">
        <f>IF(KD240&gt;0,INDEX(Вхідні_дані!$A$1171:$F$1220,MATCH(KD240,Вхідні_дані!$C$1171:$C$1220,0),6),"-")</f>
        <v>-</v>
      </c>
      <c r="KF240" s="7"/>
      <c r="KG240" s="32" t="str">
        <f>IF(KD240&gt;0,(KF240*KE240)/KF9/KF10/60,"-")</f>
        <v>-</v>
      </c>
      <c r="KK240" s="107">
        <v>6</v>
      </c>
      <c r="KL240" s="4"/>
      <c r="KM240" s="108" t="str">
        <f>IF(KL240&gt;0,INDEX(Вхідні_дані!$A$1171:$F$1220,MATCH(KL240,Вхідні_дані!$C$1171:$C$1220,0),6),"-")</f>
        <v>-</v>
      </c>
      <c r="KN240" s="7"/>
      <c r="KO240" s="32" t="str">
        <f>IF(KL240&gt;0,(KN240*KM240)/KN9/KN10/60,"-")</f>
        <v>-</v>
      </c>
      <c r="KS240" s="107">
        <v>6</v>
      </c>
      <c r="KT240" s="4"/>
      <c r="KU240" s="108" t="str">
        <f>IF(KT240&gt;0,INDEX(Вхідні_дані!$A$1171:$F$1220,MATCH(KT240,Вхідні_дані!$C$1171:$C$1220,0),6),"-")</f>
        <v>-</v>
      </c>
      <c r="KV240" s="7"/>
      <c r="KW240" s="32" t="str">
        <f>IF(KT240&gt;0,(KV240*KU240)/KV9/KV10/60,"-")</f>
        <v>-</v>
      </c>
      <c r="LA240" s="107">
        <v>6</v>
      </c>
      <c r="LB240" s="4"/>
      <c r="LC240" s="108" t="str">
        <f>IF(LB240&gt;0,INDEX(Вхідні_дані!$A$1171:$F$1220,MATCH(LB240,Вхідні_дані!$C$1171:$C$1220,0),6),"-")</f>
        <v>-</v>
      </c>
      <c r="LD240" s="7"/>
      <c r="LE240" s="32" t="str">
        <f>IF(LB240&gt;0,(LD240*LC240)/LD9/LD10/60,"-")</f>
        <v>-</v>
      </c>
      <c r="LI240" s="107">
        <v>6</v>
      </c>
      <c r="LJ240" s="4"/>
      <c r="LK240" s="108" t="str">
        <f>IF(LJ240&gt;0,INDEX(Вхідні_дані!$A$1171:$F$1220,MATCH(LJ240,Вхідні_дані!$C$1171:$C$1220,0),6),"-")</f>
        <v>-</v>
      </c>
      <c r="LL240" s="7"/>
      <c r="LM240" s="32" t="str">
        <f>IF(LJ240&gt;0,(LL240*LK240)/LL9/LL10/60,"-")</f>
        <v>-</v>
      </c>
      <c r="LQ240" s="107">
        <v>6</v>
      </c>
      <c r="LR240" s="4"/>
      <c r="LS240" s="108" t="str">
        <f>IF(LR240&gt;0,INDEX(Вхідні_дані!$A$1171:$F$1220,MATCH(LR240,Вхідні_дані!$C$1171:$C$1220,0),6),"-")</f>
        <v>-</v>
      </c>
      <c r="LT240" s="7"/>
      <c r="LU240" s="32" t="str">
        <f>IF(LR240&gt;0,(LT240*LS240)/LT9/LT10/60,"-")</f>
        <v>-</v>
      </c>
      <c r="LY240" s="107">
        <v>6</v>
      </c>
      <c r="LZ240" s="4"/>
      <c r="MA240" s="108" t="str">
        <f>IF(LZ240&gt;0,INDEX(Вхідні_дані!$A$1171:$F$1220,MATCH(LZ240,Вхідні_дані!$C$1171:$C$1220,0),6),"-")</f>
        <v>-</v>
      </c>
      <c r="MB240" s="7"/>
      <c r="MC240" s="32" t="str">
        <f>IF(LZ240&gt;0,(MB240*MA240)/MB9/MB10/60,"-")</f>
        <v>-</v>
      </c>
      <c r="MG240" s="107">
        <v>6</v>
      </c>
      <c r="MH240" s="4"/>
      <c r="MI240" s="108" t="str">
        <f>IF(MH240&gt;0,INDEX(Вхідні_дані!$A$1171:$F$1220,MATCH(MH240,Вхідні_дані!$C$1171:$C$1220,0),6),"-")</f>
        <v>-</v>
      </c>
      <c r="MJ240" s="7"/>
      <c r="MK240" s="32" t="str">
        <f>IF(MH240&gt;0,(MJ240*MI240)/MJ9/MJ10/60,"-")</f>
        <v>-</v>
      </c>
      <c r="MO240" s="107">
        <v>6</v>
      </c>
      <c r="MP240" s="4"/>
      <c r="MQ240" s="108" t="str">
        <f>IF(MP240&gt;0,INDEX(Вхідні_дані!$A$1171:$F$1220,MATCH(MP240,Вхідні_дані!$C$1171:$C$1220,0),6),"-")</f>
        <v>-</v>
      </c>
      <c r="MR240" s="7"/>
      <c r="MS240" s="32" t="str">
        <f>IF(MP240&gt;0,(MR240*MQ240)/MR9/MR10/60,"-")</f>
        <v>-</v>
      </c>
      <c r="MW240" s="107">
        <v>6</v>
      </c>
      <c r="MX240" s="4"/>
      <c r="MY240" s="108" t="str">
        <f>IF(MX240&gt;0,INDEX(Вхідні_дані!$A$1171:$F$1220,MATCH(MX240,Вхідні_дані!$C$1171:$C$1220,0),6),"-")</f>
        <v>-</v>
      </c>
      <c r="MZ240" s="7"/>
      <c r="NA240" s="32" t="str">
        <f>IF(MX240&gt;0,(MZ240*MY240)/MZ9/MZ10/60,"-")</f>
        <v>-</v>
      </c>
      <c r="NE240" s="107">
        <v>6</v>
      </c>
      <c r="NF240" s="4"/>
      <c r="NG240" s="108" t="str">
        <f>IF(NF240&gt;0,INDEX(Вхідні_дані!$A$1171:$F$1220,MATCH(NF240,Вхідні_дані!$C$1171:$C$1220,0),6),"-")</f>
        <v>-</v>
      </c>
      <c r="NH240" s="7"/>
      <c r="NI240" s="32" t="str">
        <f>IF(NF240&gt;0,(NH240*NG240)/NH9/NH10/60,"-")</f>
        <v>-</v>
      </c>
      <c r="NM240" s="107">
        <v>6</v>
      </c>
      <c r="NN240" s="4"/>
      <c r="NO240" s="108" t="str">
        <f>IF(NN240&gt;0,INDEX(Вхідні_дані!$A$1171:$F$1220,MATCH(NN240,Вхідні_дані!$C$1171:$C$1220,0),6),"-")</f>
        <v>-</v>
      </c>
      <c r="NP240" s="7"/>
      <c r="NQ240" s="32" t="str">
        <f>IF(NN240&gt;0,(NP240*NO240)/NP9/NP10/60,"-")</f>
        <v>-</v>
      </c>
      <c r="NU240" s="107">
        <v>6</v>
      </c>
      <c r="NV240" s="4"/>
      <c r="NW240" s="108" t="str">
        <f>IF(NV240&gt;0,INDEX(Вхідні_дані!$A$1171:$F$1220,MATCH(NV240,Вхідні_дані!$C$1171:$C$1220,0),6),"-")</f>
        <v>-</v>
      </c>
      <c r="NX240" s="7"/>
      <c r="NY240" s="32" t="str">
        <f>IF(NV240&gt;0,(NX240*NW240)/NX9/NX10/60,"-")</f>
        <v>-</v>
      </c>
      <c r="OC240" s="107">
        <v>6</v>
      </c>
      <c r="OD240" s="4"/>
      <c r="OE240" s="108" t="str">
        <f>IF(OD240&gt;0,INDEX(Вхідні_дані!$A$1171:$F$1220,MATCH(OD240,Вхідні_дані!$C$1171:$C$1220,0),6),"-")</f>
        <v>-</v>
      </c>
      <c r="OF240" s="7"/>
      <c r="OG240" s="32" t="str">
        <f>IF(OD240&gt;0,(OF240*OE240)/OF9/OF10/60,"-")</f>
        <v>-</v>
      </c>
      <c r="OK240" s="107">
        <v>6</v>
      </c>
      <c r="OL240" s="4"/>
      <c r="OM240" s="108" t="str">
        <f>IF(OL240&gt;0,INDEX(Вхідні_дані!$A$1171:$F$1220,MATCH(OL240,Вхідні_дані!$C$1171:$C$1220,0),6),"-")</f>
        <v>-</v>
      </c>
      <c r="ON240" s="7"/>
      <c r="OO240" s="32" t="str">
        <f>IF(OL240&gt;0,(ON240*OM240)/ON9/ON10/60,"-")</f>
        <v>-</v>
      </c>
      <c r="OS240" s="107">
        <v>6</v>
      </c>
      <c r="OT240" s="4"/>
      <c r="OU240" s="108" t="str">
        <f>IF(OT240&gt;0,INDEX(Вхідні_дані!$A$1171:$F$1220,MATCH(OT240,Вхідні_дані!$C$1171:$C$1220,0),6),"-")</f>
        <v>-</v>
      </c>
      <c r="OV240" s="7"/>
      <c r="OW240" s="32" t="str">
        <f>IF(OT240&gt;0,(OV240*OU240)/OV9/OV10/60,"-")</f>
        <v>-</v>
      </c>
      <c r="PA240" s="107">
        <v>6</v>
      </c>
      <c r="PB240" s="4"/>
      <c r="PC240" s="108" t="str">
        <f>IF(PB240&gt;0,INDEX(Вхідні_дані!$A$1171:$F$1220,MATCH(PB240,Вхідні_дані!$C$1171:$C$1220,0),6),"-")</f>
        <v>-</v>
      </c>
      <c r="PD240" s="7"/>
      <c r="PE240" s="32" t="str">
        <f>IF(PB240&gt;0,(PD240*PC240)/PD9/PD10/60,"-")</f>
        <v>-</v>
      </c>
      <c r="PI240" s="107">
        <v>6</v>
      </c>
      <c r="PJ240" s="4"/>
      <c r="PK240" s="108" t="str">
        <f>IF(PJ240&gt;0,INDEX(Вхідні_дані!$A$1171:$F$1220,MATCH(PJ240,Вхідні_дані!$C$1171:$C$1220,0),6),"-")</f>
        <v>-</v>
      </c>
      <c r="PL240" s="7"/>
      <c r="PM240" s="32" t="str">
        <f>IF(PJ240&gt;0,(PL240*PK240)/PL9/PL10/60,"-")</f>
        <v>-</v>
      </c>
      <c r="PQ240" s="107">
        <v>6</v>
      </c>
      <c r="PR240" s="4"/>
      <c r="PS240" s="108" t="str">
        <f>IF(PR240&gt;0,INDEX(Вхідні_дані!$A$1171:$F$1220,MATCH(PR240,Вхідні_дані!$C$1171:$C$1220,0),6),"-")</f>
        <v>-</v>
      </c>
      <c r="PT240" s="7"/>
      <c r="PU240" s="32" t="str">
        <f>IF(PR240&gt;0,(PT240*PS240)/PT9/PT10/60,"-")</f>
        <v>-</v>
      </c>
      <c r="PY240" s="107">
        <v>6</v>
      </c>
      <c r="PZ240" s="4"/>
      <c r="QA240" s="108" t="str">
        <f>IF(PZ240&gt;0,INDEX(Вхідні_дані!$A$1171:$F$1220,MATCH(PZ240,Вхідні_дані!$C$1171:$C$1220,0),6),"-")</f>
        <v>-</v>
      </c>
      <c r="QB240" s="7"/>
      <c r="QC240" s="32" t="str">
        <f>IF(PZ240&gt;0,(QB240*QA240)/QB9/QB10/60,"-")</f>
        <v>-</v>
      </c>
      <c r="QG240" s="107">
        <v>6</v>
      </c>
      <c r="QH240" s="4"/>
      <c r="QI240" s="108" t="str">
        <f>IF(QH240&gt;0,INDEX(Вхідні_дані!$A$1171:$F$1220,MATCH(QH240,Вхідні_дані!$C$1171:$C$1220,0),6),"-")</f>
        <v>-</v>
      </c>
      <c r="QJ240" s="7"/>
      <c r="QK240" s="32" t="str">
        <f>IF(QH240&gt;0,(QJ240*QI240)/QJ9/QJ10/60,"-")</f>
        <v>-</v>
      </c>
      <c r="QO240" s="107">
        <v>6</v>
      </c>
      <c r="QP240" s="4"/>
      <c r="QQ240" s="108" t="str">
        <f>IF(QP240&gt;0,INDEX(Вхідні_дані!$A$1171:$F$1220,MATCH(QP240,Вхідні_дані!$C$1171:$C$1220,0),6),"-")</f>
        <v>-</v>
      </c>
      <c r="QR240" s="7"/>
      <c r="QS240" s="32" t="str">
        <f>IF(QP240&gt;0,(QR240*QQ240)/QR9/QR10/60,"-")</f>
        <v>-</v>
      </c>
      <c r="QW240" s="107">
        <v>6</v>
      </c>
      <c r="QX240" s="4"/>
      <c r="QY240" s="108" t="str">
        <f>IF(QX240&gt;0,INDEX(Вхідні_дані!$A$1171:$F$1220,MATCH(QX240,Вхідні_дані!$C$1171:$C$1220,0),6),"-")</f>
        <v>-</v>
      </c>
      <c r="QZ240" s="7"/>
      <c r="RA240" s="32" t="str">
        <f>IF(QX240&gt;0,(QZ240*QY240)/QZ9/QZ10/60,"-")</f>
        <v>-</v>
      </c>
      <c r="RE240" s="107">
        <v>6</v>
      </c>
      <c r="RF240" s="4"/>
      <c r="RG240" s="108" t="str">
        <f>IF(RF240&gt;0,INDEX(Вхідні_дані!$A$1171:$F$1220,MATCH(RF240,Вхідні_дані!$C$1171:$C$1220,0),6),"-")</f>
        <v>-</v>
      </c>
      <c r="RH240" s="7"/>
      <c r="RI240" s="32" t="str">
        <f>IF(RF240&gt;0,(RH240*RG240)/RH9/RH10/60,"-")</f>
        <v>-</v>
      </c>
      <c r="RM240" s="107">
        <v>6</v>
      </c>
      <c r="RN240" s="4"/>
      <c r="RO240" s="108" t="str">
        <f>IF(RN240&gt;0,INDEX(Вхідні_дані!$A$1171:$F$1220,MATCH(RN240,Вхідні_дані!$C$1171:$C$1220,0),6),"-")</f>
        <v>-</v>
      </c>
      <c r="RP240" s="7"/>
      <c r="RQ240" s="32" t="str">
        <f>IF(RN240&gt;0,(RP240*RO240)/RP9/RP10/60,"-")</f>
        <v>-</v>
      </c>
      <c r="RU240" s="107">
        <v>6</v>
      </c>
      <c r="RV240" s="4"/>
      <c r="RW240" s="108" t="str">
        <f>IF(RV240&gt;0,INDEX(Вхідні_дані!$A$1171:$F$1220,MATCH(RV240,Вхідні_дані!$C$1171:$C$1220,0),6),"-")</f>
        <v>-</v>
      </c>
      <c r="RX240" s="7"/>
      <c r="RY240" s="32" t="str">
        <f>IF(RV240&gt;0,(RX240*RW240)/RX9/RX10/60,"-")</f>
        <v>-</v>
      </c>
      <c r="SC240" s="107">
        <v>6</v>
      </c>
      <c r="SD240" s="4"/>
      <c r="SE240" s="108" t="str">
        <f>IF(SD240&gt;0,INDEX(Вхідні_дані!$A$1171:$F$1220,MATCH(SD240,Вхідні_дані!$C$1171:$C$1220,0),6),"-")</f>
        <v>-</v>
      </c>
      <c r="SF240" s="7"/>
      <c r="SG240" s="32" t="str">
        <f>IF(SD240&gt;0,(SF240*SE240)/SF9/SF10/60,"-")</f>
        <v>-</v>
      </c>
      <c r="SK240" s="107">
        <v>6</v>
      </c>
      <c r="SL240" s="4"/>
      <c r="SM240" s="108" t="str">
        <f>IF(SL240&gt;0,INDEX(Вхідні_дані!$A$1171:$F$1220,MATCH(SL240,Вхідні_дані!$C$1171:$C$1220,0),6),"-")</f>
        <v>-</v>
      </c>
      <c r="SN240" s="7"/>
      <c r="SO240" s="32" t="str">
        <f>IF(SL240&gt;0,(SN240*SM240)/SN9/SN10/60,"-")</f>
        <v>-</v>
      </c>
      <c r="SS240" s="107">
        <v>6</v>
      </c>
      <c r="ST240" s="4"/>
      <c r="SU240" s="108" t="str">
        <f>IF(ST240&gt;0,INDEX(Вхідні_дані!$A$1171:$F$1220,MATCH(ST240,Вхідні_дані!$C$1171:$C$1220,0),6),"-")</f>
        <v>-</v>
      </c>
      <c r="SV240" s="7"/>
      <c r="SW240" s="32" t="str">
        <f>IF(ST240&gt;0,(SV240*SU240)/SV9/SV10/60,"-")</f>
        <v>-</v>
      </c>
      <c r="TA240" s="107">
        <v>6</v>
      </c>
      <c r="TB240" s="4"/>
      <c r="TC240" s="108" t="str">
        <f>IF(TB240&gt;0,INDEX(Вхідні_дані!$A$1171:$F$1220,MATCH(TB240,Вхідні_дані!$C$1171:$C$1220,0),6),"-")</f>
        <v>-</v>
      </c>
      <c r="TD240" s="7"/>
      <c r="TE240" s="32" t="str">
        <f>IF(TB240&gt;0,(TD240*TC240)/TD9/TD10/60,"-")</f>
        <v>-</v>
      </c>
      <c r="TI240" s="107">
        <v>6</v>
      </c>
      <c r="TJ240" s="4"/>
      <c r="TK240" s="108" t="str">
        <f>IF(TJ240&gt;0,INDEX(Вхідні_дані!$A$1171:$F$1220,MATCH(TJ240,Вхідні_дані!$C$1171:$C$1220,0),6),"-")</f>
        <v>-</v>
      </c>
      <c r="TL240" s="7"/>
      <c r="TM240" s="32" t="str">
        <f>IF(TJ240&gt;0,(TL240*TK240)/TL9/TL10/60,"-")</f>
        <v>-</v>
      </c>
      <c r="TQ240" s="107">
        <v>6</v>
      </c>
      <c r="TR240" s="4"/>
      <c r="TS240" s="108" t="str">
        <f>IF(TR240&gt;0,INDEX(Вхідні_дані!$A$1171:$F$1220,MATCH(TR240,Вхідні_дані!$C$1171:$C$1220,0),6),"-")</f>
        <v>-</v>
      </c>
      <c r="TT240" s="7"/>
      <c r="TU240" s="32" t="str">
        <f>IF(TR240&gt;0,(TT240*TS240)/TT9/TT10/60,"-")</f>
        <v>-</v>
      </c>
      <c r="TY240" s="107">
        <v>6</v>
      </c>
      <c r="TZ240" s="4"/>
      <c r="UA240" s="108" t="str">
        <f>IF(TZ240&gt;0,INDEX(Вхідні_дані!$A$1171:$F$1220,MATCH(TZ240,Вхідні_дані!$C$1171:$C$1220,0),6),"-")</f>
        <v>-</v>
      </c>
      <c r="UB240" s="7"/>
      <c r="UC240" s="32" t="str">
        <f>IF(TZ240&gt;0,(UB240*UA240)/UB9/UB10/60,"-")</f>
        <v>-</v>
      </c>
      <c r="UG240" s="107">
        <v>6</v>
      </c>
      <c r="UH240" s="4"/>
      <c r="UI240" s="108" t="str">
        <f>IF(UH240&gt;0,INDEX(Вхідні_дані!$A$1171:$F$1220,MATCH(UH240,Вхідні_дані!$C$1171:$C$1220,0),6),"-")</f>
        <v>-</v>
      </c>
      <c r="UJ240" s="7"/>
      <c r="UK240" s="32" t="str">
        <f>IF(UH240&gt;0,(UJ240*UI240)/UJ9/UJ10/60,"-")</f>
        <v>-</v>
      </c>
      <c r="UO240" s="107">
        <v>6</v>
      </c>
      <c r="UP240" s="4"/>
      <c r="UQ240" s="108" t="str">
        <f>IF(UP240&gt;0,INDEX(Вхідні_дані!$A$1171:$F$1220,MATCH(UP240,Вхідні_дані!$C$1171:$C$1220,0),6),"-")</f>
        <v>-</v>
      </c>
      <c r="UR240" s="7"/>
      <c r="US240" s="32" t="str">
        <f>IF(UP240&gt;0,(UR240*UQ240)/UR9/UR10/60,"-")</f>
        <v>-</v>
      </c>
      <c r="UW240" s="107">
        <v>6</v>
      </c>
      <c r="UX240" s="4"/>
      <c r="UY240" s="108" t="str">
        <f>IF(UX240&gt;0,INDEX(Вхідні_дані!$A$1171:$F$1220,MATCH(UX240,Вхідні_дані!$C$1171:$C$1220,0),6),"-")</f>
        <v>-</v>
      </c>
      <c r="UZ240" s="7"/>
      <c r="VA240" s="32" t="str">
        <f>IF(UX240&gt;0,(UZ240*UY240)/UZ9/UZ10/60,"-")</f>
        <v>-</v>
      </c>
      <c r="VE240" s="107">
        <v>6</v>
      </c>
      <c r="VF240" s="4"/>
      <c r="VG240" s="108" t="str">
        <f>IF(VF240&gt;0,INDEX(Вхідні_дані!$A$1171:$F$1220,MATCH(VF240,Вхідні_дані!$C$1171:$C$1220,0),6),"-")</f>
        <v>-</v>
      </c>
      <c r="VH240" s="7"/>
      <c r="VI240" s="32" t="str">
        <f>IF(VF240&gt;0,(VH240*VG240)/VH9/VH10/60,"-")</f>
        <v>-</v>
      </c>
      <c r="VM240" s="107">
        <v>6</v>
      </c>
      <c r="VN240" s="4"/>
      <c r="VO240" s="108" t="str">
        <f>IF(VN240&gt;0,INDEX(Вхідні_дані!$A$1171:$F$1220,MATCH(VN240,Вхідні_дані!$C$1171:$C$1220,0),6),"-")</f>
        <v>-</v>
      </c>
      <c r="VP240" s="7"/>
      <c r="VQ240" s="32" t="str">
        <f>IF(VN240&gt;0,(VP240*VO240)/VP9/VP10/60,"-")</f>
        <v>-</v>
      </c>
      <c r="VU240" s="107">
        <v>6</v>
      </c>
      <c r="VV240" s="4"/>
      <c r="VW240" s="108" t="str">
        <f>IF(VV240&gt;0,INDEX(Вхідні_дані!$A$1171:$F$1220,MATCH(VV240,Вхідні_дані!$C$1171:$C$1220,0),6),"-")</f>
        <v>-</v>
      </c>
      <c r="VX240" s="7"/>
      <c r="VY240" s="32" t="str">
        <f>IF(VV240&gt;0,(VX240*VW240)/VX9/VX10/60,"-")</f>
        <v>-</v>
      </c>
      <c r="WC240" s="107">
        <v>6</v>
      </c>
      <c r="WD240" s="4"/>
      <c r="WE240" s="108" t="str">
        <f>IF(WD240&gt;0,INDEX(Вхідні_дані!$A$1171:$F$1220,MATCH(WD240,Вхідні_дані!$C$1171:$C$1220,0),6),"-")</f>
        <v>-</v>
      </c>
      <c r="WF240" s="7"/>
      <c r="WG240" s="32" t="str">
        <f>IF(WD240&gt;0,(WF240*WE240)/WF9/WF10/60,"-")</f>
        <v>-</v>
      </c>
      <c r="WK240" s="107">
        <v>6</v>
      </c>
      <c r="WL240" s="4"/>
      <c r="WM240" s="108" t="str">
        <f>IF(WL240&gt;0,INDEX(Вхідні_дані!$A$1171:$F$1220,MATCH(WL240,Вхідні_дані!$C$1171:$C$1220,0),6),"-")</f>
        <v>-</v>
      </c>
      <c r="WN240" s="7"/>
      <c r="WO240" s="32" t="str">
        <f>IF(WL240&gt;0,(WN240*WM240)/WN9/WN10/60,"-")</f>
        <v>-</v>
      </c>
      <c r="WS240" s="107">
        <v>6</v>
      </c>
      <c r="WT240" s="4"/>
      <c r="WU240" s="108" t="str">
        <f>IF(WT240&gt;0,INDEX(Вхідні_дані!$A$1171:$F$1220,MATCH(WT240,Вхідні_дані!$C$1171:$C$1220,0),6),"-")</f>
        <v>-</v>
      </c>
      <c r="WV240" s="7"/>
      <c r="WW240" s="32" t="str">
        <f>IF(WT240&gt;0,(WV240*WU240)/WV9/WV10/60,"-")</f>
        <v>-</v>
      </c>
      <c r="XA240" s="107">
        <v>6</v>
      </c>
      <c r="XB240" s="4"/>
      <c r="XC240" s="108" t="str">
        <f>IF(XB240&gt;0,INDEX(Вхідні_дані!$A$1171:$F$1220,MATCH(XB240,Вхідні_дані!$C$1171:$C$1220,0),6),"-")</f>
        <v>-</v>
      </c>
      <c r="XD240" s="7"/>
      <c r="XE240" s="32" t="str">
        <f>IF(XB240&gt;0,(XD240*XC240)/XD9/XD10/60,"-")</f>
        <v>-</v>
      </c>
      <c r="XI240" s="107">
        <v>6</v>
      </c>
      <c r="XJ240" s="4"/>
      <c r="XK240" s="108" t="str">
        <f>IF(XJ240&gt;0,INDEX(Вхідні_дані!$A$1171:$F$1220,MATCH(XJ240,Вхідні_дані!$C$1171:$C$1220,0),6),"-")</f>
        <v>-</v>
      </c>
      <c r="XL240" s="7"/>
      <c r="XM240" s="32" t="str">
        <f>IF(XJ240&gt;0,(XL240*XK240)/XL9/XL10/60,"-")</f>
        <v>-</v>
      </c>
      <c r="XQ240" s="107">
        <v>6</v>
      </c>
      <c r="XR240" s="4"/>
      <c r="XS240" s="108" t="str">
        <f>IF(XR240&gt;0,INDEX(Вхідні_дані!$A$1171:$F$1220,MATCH(XR240,Вхідні_дані!$C$1171:$C$1220,0),6),"-")</f>
        <v>-</v>
      </c>
      <c r="XT240" s="7"/>
      <c r="XU240" s="32" t="str">
        <f>IF(XR240&gt;0,(XT240*XS240)/XT9/XT10/60,"-")</f>
        <v>-</v>
      </c>
      <c r="XY240" s="107">
        <v>6</v>
      </c>
      <c r="XZ240" s="4"/>
      <c r="YA240" s="108" t="str">
        <f>IF(XZ240&gt;0,INDEX(Вхідні_дані!$A$1171:$F$1220,MATCH(XZ240,Вхідні_дані!$C$1171:$C$1220,0),6),"-")</f>
        <v>-</v>
      </c>
      <c r="YB240" s="7"/>
      <c r="YC240" s="32" t="str">
        <f>IF(XZ240&gt;0,(YB240*YA240)/YB9/YB10/60,"-")</f>
        <v>-</v>
      </c>
      <c r="YG240" s="107">
        <v>6</v>
      </c>
      <c r="YH240" s="4"/>
      <c r="YI240" s="108" t="str">
        <f>IF(YH240&gt;0,INDEX(Вхідні_дані!$A$1171:$F$1220,MATCH(YH240,Вхідні_дані!$C$1171:$C$1220,0),6),"-")</f>
        <v>-</v>
      </c>
      <c r="YJ240" s="7"/>
      <c r="YK240" s="32" t="str">
        <f>IF(YH240&gt;0,(YJ240*YI240)/YJ9/YJ10/60,"-")</f>
        <v>-</v>
      </c>
      <c r="YO240" s="107">
        <v>6</v>
      </c>
      <c r="YP240" s="4"/>
      <c r="YQ240" s="108" t="str">
        <f>IF(YP240&gt;0,INDEX(Вхідні_дані!$A$1171:$F$1220,MATCH(YP240,Вхідні_дані!$C$1171:$C$1220,0),6),"-")</f>
        <v>-</v>
      </c>
      <c r="YR240" s="7"/>
      <c r="YS240" s="32" t="str">
        <f>IF(YP240&gt;0,(YR240*YQ240)/YR9/YR10/60,"-")</f>
        <v>-</v>
      </c>
      <c r="YW240" s="107">
        <v>6</v>
      </c>
      <c r="YX240" s="4"/>
      <c r="YY240" s="108" t="str">
        <f>IF(YX240&gt;0,INDEX(Вхідні_дані!$A$1171:$F$1220,MATCH(YX240,Вхідні_дані!$C$1171:$C$1220,0),6),"-")</f>
        <v>-</v>
      </c>
      <c r="YZ240" s="7"/>
      <c r="ZA240" s="32" t="str">
        <f>IF(YX240&gt;0,(YZ240*YY240)/YZ9/YZ10/60,"-")</f>
        <v>-</v>
      </c>
      <c r="ZE240" s="107">
        <v>6</v>
      </c>
      <c r="ZF240" s="4"/>
      <c r="ZG240" s="108" t="str">
        <f>IF(ZF240&gt;0,INDEX(Вхідні_дані!$A$1171:$F$1220,MATCH(ZF240,Вхідні_дані!$C$1171:$C$1220,0),6),"-")</f>
        <v>-</v>
      </c>
      <c r="ZH240" s="7"/>
      <c r="ZI240" s="32" t="str">
        <f>IF(ZF240&gt;0,(ZH240*ZG240)/ZH9/ZH10/60,"-")</f>
        <v>-</v>
      </c>
      <c r="ZM240" s="107">
        <v>6</v>
      </c>
      <c r="ZN240" s="4"/>
      <c r="ZO240" s="108" t="str">
        <f>IF(ZN240&gt;0,INDEX(Вхідні_дані!$A$1171:$F$1220,MATCH(ZN240,Вхідні_дані!$C$1171:$C$1220,0),6),"-")</f>
        <v>-</v>
      </c>
      <c r="ZP240" s="7"/>
      <c r="ZQ240" s="32" t="str">
        <f>IF(ZN240&gt;0,(ZP240*ZO240)/ZP9/ZP10/60,"-")</f>
        <v>-</v>
      </c>
      <c r="ZU240" s="107">
        <v>6</v>
      </c>
      <c r="ZV240" s="4"/>
      <c r="ZW240" s="108" t="str">
        <f>IF(ZV240&gt;0,INDEX(Вхідні_дані!$A$1171:$F$1220,MATCH(ZV240,Вхідні_дані!$C$1171:$C$1220,0),6),"-")</f>
        <v>-</v>
      </c>
      <c r="ZX240" s="7"/>
      <c r="ZY240" s="32" t="str">
        <f>IF(ZV240&gt;0,(ZX240*ZW240)/ZX9/ZX10/60,"-")</f>
        <v>-</v>
      </c>
      <c r="AAC240" s="107">
        <v>6</v>
      </c>
      <c r="AAD240" s="4"/>
      <c r="AAE240" s="108" t="str">
        <f>IF(AAD240&gt;0,INDEX(Вхідні_дані!$A$1171:$F$1220,MATCH(AAD240,Вхідні_дані!$C$1171:$C$1220,0),6),"-")</f>
        <v>-</v>
      </c>
      <c r="AAF240" s="7"/>
      <c r="AAG240" s="32" t="str">
        <f>IF(AAD240&gt;0,(AAF240*AAE240)/AAF9/AAF10/60,"-")</f>
        <v>-</v>
      </c>
      <c r="AAK240" s="107">
        <v>6</v>
      </c>
      <c r="AAL240" s="4"/>
      <c r="AAM240" s="108" t="str">
        <f>IF(AAL240&gt;0,INDEX(Вхідні_дані!$A$1171:$F$1220,MATCH(AAL240,Вхідні_дані!$C$1171:$C$1220,0),6),"-")</f>
        <v>-</v>
      </c>
      <c r="AAN240" s="7"/>
      <c r="AAO240" s="32" t="str">
        <f>IF(AAL240&gt;0,(AAN240*AAM240)/AAN9/AAN10/60,"-")</f>
        <v>-</v>
      </c>
      <c r="AAS240" s="107">
        <v>6</v>
      </c>
      <c r="AAT240" s="4"/>
      <c r="AAU240" s="108" t="str">
        <f>IF(AAT240&gt;0,INDEX(Вхідні_дані!$A$1171:$F$1220,MATCH(AAT240,Вхідні_дані!$C$1171:$C$1220,0),6),"-")</f>
        <v>-</v>
      </c>
      <c r="AAV240" s="7"/>
      <c r="AAW240" s="32" t="str">
        <f>IF(AAT240&gt;0,(AAV240*AAU240)/AAV9/AAV10/60,"-")</f>
        <v>-</v>
      </c>
      <c r="ABA240" s="107">
        <v>6</v>
      </c>
      <c r="ABB240" s="4"/>
      <c r="ABC240" s="108" t="str">
        <f>IF(ABB240&gt;0,INDEX(Вхідні_дані!$A$1171:$F$1220,MATCH(ABB240,Вхідні_дані!$C$1171:$C$1220,0),6),"-")</f>
        <v>-</v>
      </c>
      <c r="ABD240" s="7"/>
      <c r="ABE240" s="32" t="str">
        <f>IF(ABB240&gt;0,(ABD240*ABC240)/ABD9/ABD10/60,"-")</f>
        <v>-</v>
      </c>
      <c r="ABI240" s="107">
        <v>6</v>
      </c>
      <c r="ABJ240" s="4"/>
      <c r="ABK240" s="108" t="str">
        <f>IF(ABJ240&gt;0,INDEX(Вхідні_дані!$A$1171:$F$1220,MATCH(ABJ240,Вхідні_дані!$C$1171:$C$1220,0),6),"-")</f>
        <v>-</v>
      </c>
      <c r="ABL240" s="7"/>
      <c r="ABM240" s="32" t="str">
        <f>IF(ABJ240&gt;0,(ABL240*ABK240)/ABL9/ABL10/60,"-")</f>
        <v>-</v>
      </c>
      <c r="ABQ240" s="107">
        <v>6</v>
      </c>
      <c r="ABR240" s="4"/>
      <c r="ABS240" s="108" t="str">
        <f>IF(ABR240&gt;0,INDEX(Вхідні_дані!$A$1171:$F$1220,MATCH(ABR240,Вхідні_дані!$C$1171:$C$1220,0),6),"-")</f>
        <v>-</v>
      </c>
      <c r="ABT240" s="7"/>
      <c r="ABU240" s="32" t="str">
        <f>IF(ABR240&gt;0,(ABT240*ABS240)/ABT9/ABT10/60,"-")</f>
        <v>-</v>
      </c>
      <c r="ABY240" s="107">
        <v>6</v>
      </c>
      <c r="ABZ240" s="4"/>
      <c r="ACA240" s="108" t="str">
        <f>IF(ABZ240&gt;0,INDEX(Вхідні_дані!$A$1171:$F$1220,MATCH(ABZ240,Вхідні_дані!$C$1171:$C$1220,0),6),"-")</f>
        <v>-</v>
      </c>
      <c r="ACB240" s="7"/>
      <c r="ACC240" s="32" t="str">
        <f>IF(ABZ240&gt;0,(ACB240*ACA240)/ACB9/ACB10/60,"-")</f>
        <v>-</v>
      </c>
      <c r="ACG240" s="107">
        <v>6</v>
      </c>
      <c r="ACH240" s="4"/>
      <c r="ACI240" s="108" t="str">
        <f>IF(ACH240&gt;0,INDEX(Вхідні_дані!$A$1171:$F$1220,MATCH(ACH240,Вхідні_дані!$C$1171:$C$1220,0),6),"-")</f>
        <v>-</v>
      </c>
      <c r="ACJ240" s="7"/>
      <c r="ACK240" s="32" t="str">
        <f>IF(ACH240&gt;0,(ACJ240*ACI240)/ACJ9/ACJ10/60,"-")</f>
        <v>-</v>
      </c>
      <c r="ACO240" s="107">
        <v>6</v>
      </c>
      <c r="ACP240" s="4"/>
      <c r="ACQ240" s="108" t="str">
        <f>IF(ACP240&gt;0,INDEX(Вхідні_дані!$A$1171:$F$1220,MATCH(ACP240,Вхідні_дані!$C$1171:$C$1220,0),6),"-")</f>
        <v>-</v>
      </c>
      <c r="ACR240" s="7"/>
      <c r="ACS240" s="32" t="str">
        <f>IF(ACP240&gt;0,(ACR240*ACQ240)/ACR9/ACR10/60,"-")</f>
        <v>-</v>
      </c>
      <c r="ACW240" s="107">
        <v>6</v>
      </c>
      <c r="ACX240" s="4"/>
      <c r="ACY240" s="108" t="str">
        <f>IF(ACX240&gt;0,INDEX(Вхідні_дані!$A$1171:$F$1220,MATCH(ACX240,Вхідні_дані!$C$1171:$C$1220,0),6),"-")</f>
        <v>-</v>
      </c>
      <c r="ACZ240" s="7"/>
      <c r="ADA240" s="32" t="str">
        <f>IF(ACX240&gt;0,(ACZ240*ACY240)/ACZ9/ACZ10/60,"-")</f>
        <v>-</v>
      </c>
      <c r="ADE240" s="107">
        <v>6</v>
      </c>
      <c r="ADF240" s="4"/>
      <c r="ADG240" s="108" t="str">
        <f>IF(ADF240&gt;0,INDEX(Вхідні_дані!$A$1171:$F$1220,MATCH(ADF240,Вхідні_дані!$C$1171:$C$1220,0),6),"-")</f>
        <v>-</v>
      </c>
      <c r="ADH240" s="7"/>
      <c r="ADI240" s="32" t="str">
        <f>IF(ADF240&gt;0,(ADH240*ADG240)/ADH9/ADH10/60,"-")</f>
        <v>-</v>
      </c>
      <c r="ADM240" s="107">
        <v>6</v>
      </c>
      <c r="ADN240" s="4"/>
      <c r="ADO240" s="108" t="str">
        <f>IF(ADN240&gt;0,INDEX(Вхідні_дані!$A$1171:$F$1220,MATCH(ADN240,Вхідні_дані!$C$1171:$C$1220,0),6),"-")</f>
        <v>-</v>
      </c>
      <c r="ADP240" s="7"/>
      <c r="ADQ240" s="32" t="str">
        <f>IF(ADN240&gt;0,(ADP240*ADO240)/ADP9/ADP10/60,"-")</f>
        <v>-</v>
      </c>
    </row>
    <row r="241" spans="1:800" ht="25.5" customHeight="1" outlineLevel="1" x14ac:dyDescent="0.25">
      <c r="A241" s="107">
        <v>7</v>
      </c>
      <c r="B241" s="4"/>
      <c r="C241" s="108" t="str">
        <f>IF(B241&gt;0,INDEX(Вхідні_дані!$A$1171:$F$1220,MATCH(B241,Вхідні_дані!$C$1171:$C$1220,0),6),"-")</f>
        <v>-</v>
      </c>
      <c r="D241" s="7"/>
      <c r="E241" s="32" t="str">
        <f>IF(B241&gt;0,(D241*C241)/D9/D10/60,"-")</f>
        <v>-</v>
      </c>
      <c r="I241" s="107">
        <v>7</v>
      </c>
      <c r="J241" s="4"/>
      <c r="K241" s="108" t="str">
        <f>IF(J241&gt;0,INDEX(Вхідні_дані!$A$1171:$F$1220,MATCH(J241,Вхідні_дані!$C$1171:$C$1220,0),6),"-")</f>
        <v>-</v>
      </c>
      <c r="L241" s="7"/>
      <c r="M241" s="32" t="str">
        <f>IF(J241&gt;0,(L241*K241)/L9/L10/60,"-")</f>
        <v>-</v>
      </c>
      <c r="Q241" s="107">
        <v>7</v>
      </c>
      <c r="R241" s="4"/>
      <c r="S241" s="108" t="str">
        <f>IF(R241&gt;0,INDEX(Вхідні_дані!$A$1171:$F$1220,MATCH(R241,Вхідні_дані!$C$1171:$C$1220,0),6),"-")</f>
        <v>-</v>
      </c>
      <c r="T241" s="7"/>
      <c r="U241" s="32" t="str">
        <f>IF(R241&gt;0,(T241*S241)/T9/T10/60,"-")</f>
        <v>-</v>
      </c>
      <c r="Y241" s="107">
        <v>7</v>
      </c>
      <c r="Z241" s="4"/>
      <c r="AA241" s="108" t="str">
        <f>IF(Z241&gt;0,INDEX(Вхідні_дані!$A$1171:$F$1220,MATCH(Z241,Вхідні_дані!$C$1171:$C$1220,0),6),"-")</f>
        <v>-</v>
      </c>
      <c r="AB241" s="7"/>
      <c r="AC241" s="32" t="str">
        <f>IF(Z241&gt;0,(AB241*AA241)/AB9/AB10/60,"-")</f>
        <v>-</v>
      </c>
      <c r="AG241" s="107">
        <v>7</v>
      </c>
      <c r="AH241" s="4"/>
      <c r="AI241" s="108" t="str">
        <f>IF(AH241&gt;0,INDEX(Вхідні_дані!$A$1171:$F$1220,MATCH(AH241,Вхідні_дані!$C$1171:$C$1220,0),6),"-")</f>
        <v>-</v>
      </c>
      <c r="AJ241" s="7"/>
      <c r="AK241" s="32" t="str">
        <f>IF(AH241&gt;0,(AJ241*AI241)/AJ9/AJ10/60,"-")</f>
        <v>-</v>
      </c>
      <c r="AO241" s="107">
        <v>7</v>
      </c>
      <c r="AP241" s="4"/>
      <c r="AQ241" s="108" t="str">
        <f>IF(AP241&gt;0,INDEX(Вхідні_дані!$A$1171:$F$1220,MATCH(AP241,Вхідні_дані!$C$1171:$C$1220,0),6),"-")</f>
        <v>-</v>
      </c>
      <c r="AR241" s="7"/>
      <c r="AS241" s="32" t="str">
        <f>IF(AP241&gt;0,(AR241*AQ241)/AR9/AR10/60,"-")</f>
        <v>-</v>
      </c>
      <c r="AW241" s="107">
        <v>7</v>
      </c>
      <c r="AX241" s="4"/>
      <c r="AY241" s="108" t="str">
        <f>IF(AX241&gt;0,INDEX(Вхідні_дані!$A$1171:$F$1220,MATCH(AX241,Вхідні_дані!$C$1171:$C$1220,0),6),"-")</f>
        <v>-</v>
      </c>
      <c r="AZ241" s="7"/>
      <c r="BA241" s="32" t="str">
        <f>IF(AX241&gt;0,(AZ241*AY241)/AZ9/AZ10/60,"-")</f>
        <v>-</v>
      </c>
      <c r="BE241" s="107">
        <v>7</v>
      </c>
      <c r="BF241" s="4"/>
      <c r="BG241" s="108" t="str">
        <f>IF(BF241&gt;0,INDEX(Вхідні_дані!$A$1171:$F$1220,MATCH(BF241,Вхідні_дані!$C$1171:$C$1220,0),6),"-")</f>
        <v>-</v>
      </c>
      <c r="BH241" s="7"/>
      <c r="BI241" s="32" t="str">
        <f>IF(BF241&gt;0,(BH241*BG241)/BH9/BH10/60,"-")</f>
        <v>-</v>
      </c>
      <c r="BM241" s="107">
        <v>7</v>
      </c>
      <c r="BN241" s="4"/>
      <c r="BO241" s="108" t="str">
        <f>IF(BN241&gt;0,INDEX(Вхідні_дані!$A$1171:$F$1220,MATCH(BN241,Вхідні_дані!$C$1171:$C$1220,0),6),"-")</f>
        <v>-</v>
      </c>
      <c r="BP241" s="7"/>
      <c r="BQ241" s="32" t="str">
        <f>IF(BN241&gt;0,(BP241*BO241)/BP9/BP10/60,"-")</f>
        <v>-</v>
      </c>
      <c r="BU241" s="107">
        <v>7</v>
      </c>
      <c r="BV241" s="4"/>
      <c r="BW241" s="108" t="str">
        <f>IF(BV241&gt;0,INDEX(Вхідні_дані!$A$1171:$F$1220,MATCH(BV241,Вхідні_дані!$C$1171:$C$1220,0),6),"-")</f>
        <v>-</v>
      </c>
      <c r="BX241" s="7"/>
      <c r="BY241" s="32" t="str">
        <f>IF(BV241&gt;0,(BX241*BW241)/BX9/BX10/60,"-")</f>
        <v>-</v>
      </c>
      <c r="CC241" s="107">
        <v>7</v>
      </c>
      <c r="CD241" s="4"/>
      <c r="CE241" s="108" t="str">
        <f>IF(CD241&gt;0,INDEX(Вхідні_дані!$A$1171:$F$1220,MATCH(CD241,Вхідні_дані!$C$1171:$C$1220,0),6),"-")</f>
        <v>-</v>
      </c>
      <c r="CF241" s="7"/>
      <c r="CG241" s="32" t="str">
        <f>IF(CD241&gt;0,(CF241*CE241)/CF9/CF10/60,"-")</f>
        <v>-</v>
      </c>
      <c r="CK241" s="107">
        <v>7</v>
      </c>
      <c r="CL241" s="4"/>
      <c r="CM241" s="108" t="str">
        <f>IF(CL241&gt;0,INDEX(Вхідні_дані!$A$1171:$F$1220,MATCH(CL241,Вхідні_дані!$C$1171:$C$1220,0),6),"-")</f>
        <v>-</v>
      </c>
      <c r="CN241" s="7"/>
      <c r="CO241" s="32" t="str">
        <f>IF(CL241&gt;0,(CN241*CM241)/CN9/CN10/60,"-")</f>
        <v>-</v>
      </c>
      <c r="CS241" s="107">
        <v>7</v>
      </c>
      <c r="CT241" s="4"/>
      <c r="CU241" s="108" t="str">
        <f>IF(CT241&gt;0,INDEX(Вхідні_дані!$A$1171:$F$1220,MATCH(CT241,Вхідні_дані!$C$1171:$C$1220,0),6),"-")</f>
        <v>-</v>
      </c>
      <c r="CV241" s="7"/>
      <c r="CW241" s="32" t="str">
        <f>IF(CT241&gt;0,(CV241*CU241)/CV9/CV10/60,"-")</f>
        <v>-</v>
      </c>
      <c r="DA241" s="107">
        <v>7</v>
      </c>
      <c r="DB241" s="4"/>
      <c r="DC241" s="108" t="str">
        <f>IF(DB241&gt;0,INDEX(Вхідні_дані!$A$1171:$F$1220,MATCH(DB241,Вхідні_дані!$C$1171:$C$1220,0),6),"-")</f>
        <v>-</v>
      </c>
      <c r="DD241" s="7"/>
      <c r="DE241" s="32" t="str">
        <f>IF(DB241&gt;0,(DD241*DC241)/DD9/DD10/60,"-")</f>
        <v>-</v>
      </c>
      <c r="DI241" s="107">
        <v>7</v>
      </c>
      <c r="DJ241" s="4"/>
      <c r="DK241" s="108" t="str">
        <f>IF(DJ241&gt;0,INDEX(Вхідні_дані!$A$1171:$F$1220,MATCH(DJ241,Вхідні_дані!$C$1171:$C$1220,0),6),"-")</f>
        <v>-</v>
      </c>
      <c r="DL241" s="7"/>
      <c r="DM241" s="32" t="str">
        <f>IF(DJ241&gt;0,(DL241*DK241)/DL9/DL10/60,"-")</f>
        <v>-</v>
      </c>
      <c r="DQ241" s="107">
        <v>7</v>
      </c>
      <c r="DR241" s="4"/>
      <c r="DS241" s="108" t="str">
        <f>IF(DR241&gt;0,INDEX(Вхідні_дані!$A$1171:$F$1220,MATCH(DR241,Вхідні_дані!$C$1171:$C$1220,0),6),"-")</f>
        <v>-</v>
      </c>
      <c r="DT241" s="7"/>
      <c r="DU241" s="32" t="str">
        <f>IF(DR241&gt;0,(DT241*DS241)/DT9/DT10/60,"-")</f>
        <v>-</v>
      </c>
      <c r="DY241" s="107">
        <v>7</v>
      </c>
      <c r="DZ241" s="4"/>
      <c r="EA241" s="108" t="str">
        <f>IF(DZ241&gt;0,INDEX(Вхідні_дані!$A$1171:$F$1220,MATCH(DZ241,Вхідні_дані!$C$1171:$C$1220,0),6),"-")</f>
        <v>-</v>
      </c>
      <c r="EB241" s="7"/>
      <c r="EC241" s="32" t="str">
        <f>IF(DZ241&gt;0,(EB241*EA241)/EB9/EB10/60,"-")</f>
        <v>-</v>
      </c>
      <c r="EG241" s="107">
        <v>7</v>
      </c>
      <c r="EH241" s="4"/>
      <c r="EI241" s="108" t="str">
        <f>IF(EH241&gt;0,INDEX(Вхідні_дані!$A$1171:$F$1220,MATCH(EH241,Вхідні_дані!$C$1171:$C$1220,0),6),"-")</f>
        <v>-</v>
      </c>
      <c r="EJ241" s="7"/>
      <c r="EK241" s="32" t="str">
        <f>IF(EH241&gt;0,(EJ241*EI241)/EJ9/EJ10/60,"-")</f>
        <v>-</v>
      </c>
      <c r="EO241" s="107">
        <v>7</v>
      </c>
      <c r="EP241" s="4"/>
      <c r="EQ241" s="108" t="str">
        <f>IF(EP241&gt;0,INDEX(Вхідні_дані!$A$1171:$F$1220,MATCH(EP241,Вхідні_дані!$C$1171:$C$1220,0),6),"-")</f>
        <v>-</v>
      </c>
      <c r="ER241" s="7"/>
      <c r="ES241" s="32" t="str">
        <f>IF(EP241&gt;0,(ER241*EQ241)/ER9/ER10/60,"-")</f>
        <v>-</v>
      </c>
      <c r="EW241" s="107">
        <v>7</v>
      </c>
      <c r="EX241" s="4"/>
      <c r="EY241" s="108" t="str">
        <f>IF(EX241&gt;0,INDEX(Вхідні_дані!$A$1171:$F$1220,MATCH(EX241,Вхідні_дані!$C$1171:$C$1220,0),6),"-")</f>
        <v>-</v>
      </c>
      <c r="EZ241" s="7"/>
      <c r="FA241" s="32" t="str">
        <f>IF(EX241&gt;0,(EZ241*EY241)/EZ9/EZ10/60,"-")</f>
        <v>-</v>
      </c>
      <c r="FE241" s="107">
        <v>7</v>
      </c>
      <c r="FF241" s="4"/>
      <c r="FG241" s="108" t="str">
        <f>IF(FF241&gt;0,INDEX(Вхідні_дані!$A$1171:$F$1220,MATCH(FF241,Вхідні_дані!$C$1171:$C$1220,0),6),"-")</f>
        <v>-</v>
      </c>
      <c r="FH241" s="7"/>
      <c r="FI241" s="32" t="str">
        <f>IF(FF241&gt;0,(FH241*FG241)/FH9/FH10/60,"-")</f>
        <v>-</v>
      </c>
      <c r="FM241" s="107">
        <v>7</v>
      </c>
      <c r="FN241" s="4"/>
      <c r="FO241" s="108" t="str">
        <f>IF(FN241&gt;0,INDEX(Вхідні_дані!$A$1171:$F$1220,MATCH(FN241,Вхідні_дані!$C$1171:$C$1220,0),6),"-")</f>
        <v>-</v>
      </c>
      <c r="FP241" s="7"/>
      <c r="FQ241" s="32" t="str">
        <f>IF(FN241&gt;0,(FP241*FO241)/FP9/FP10/60,"-")</f>
        <v>-</v>
      </c>
      <c r="FU241" s="107">
        <v>7</v>
      </c>
      <c r="FV241" s="4"/>
      <c r="FW241" s="108" t="str">
        <f>IF(FV241&gt;0,INDEX(Вхідні_дані!$A$1171:$F$1220,MATCH(FV241,Вхідні_дані!$C$1171:$C$1220,0),6),"-")</f>
        <v>-</v>
      </c>
      <c r="FX241" s="7"/>
      <c r="FY241" s="32" t="str">
        <f>IF(FV241&gt;0,(FX241*FW241)/FX9/FX10/60,"-")</f>
        <v>-</v>
      </c>
      <c r="GC241" s="107">
        <v>7</v>
      </c>
      <c r="GD241" s="4"/>
      <c r="GE241" s="108" t="str">
        <f>IF(GD241&gt;0,INDEX(Вхідні_дані!$A$1171:$F$1220,MATCH(GD241,Вхідні_дані!$C$1171:$C$1220,0),6),"-")</f>
        <v>-</v>
      </c>
      <c r="GF241" s="7"/>
      <c r="GG241" s="32" t="str">
        <f>IF(GD241&gt;0,(GF241*GE241)/GF9/GF10/60,"-")</f>
        <v>-</v>
      </c>
      <c r="GK241" s="107">
        <v>7</v>
      </c>
      <c r="GL241" s="4"/>
      <c r="GM241" s="108" t="str">
        <f>IF(GL241&gt;0,INDEX(Вхідні_дані!$A$1171:$F$1220,MATCH(GL241,Вхідні_дані!$C$1171:$C$1220,0),6),"-")</f>
        <v>-</v>
      </c>
      <c r="GN241" s="7"/>
      <c r="GO241" s="32" t="str">
        <f>IF(GL241&gt;0,(GN241*GM241)/GN9/GN10/60,"-")</f>
        <v>-</v>
      </c>
      <c r="GS241" s="107">
        <v>7</v>
      </c>
      <c r="GT241" s="4"/>
      <c r="GU241" s="108" t="str">
        <f>IF(GT241&gt;0,INDEX(Вхідні_дані!$A$1171:$F$1220,MATCH(GT241,Вхідні_дані!$C$1171:$C$1220,0),6),"-")</f>
        <v>-</v>
      </c>
      <c r="GV241" s="7"/>
      <c r="GW241" s="32" t="str">
        <f>IF(GT241&gt;0,(GV241*GU241)/GV9/GV10/60,"-")</f>
        <v>-</v>
      </c>
      <c r="HA241" s="107">
        <v>7</v>
      </c>
      <c r="HB241" s="4"/>
      <c r="HC241" s="108" t="str">
        <f>IF(HB241&gt;0,INDEX(Вхідні_дані!$A$1171:$F$1220,MATCH(HB241,Вхідні_дані!$C$1171:$C$1220,0),6),"-")</f>
        <v>-</v>
      </c>
      <c r="HD241" s="7"/>
      <c r="HE241" s="32" t="str">
        <f>IF(HB241&gt;0,(HD241*HC241)/HD9/HD10/60,"-")</f>
        <v>-</v>
      </c>
      <c r="HI241" s="107">
        <v>7</v>
      </c>
      <c r="HJ241" s="4"/>
      <c r="HK241" s="108" t="str">
        <f>IF(HJ241&gt;0,INDEX(Вхідні_дані!$A$1171:$F$1220,MATCH(HJ241,Вхідні_дані!$C$1171:$C$1220,0),6),"-")</f>
        <v>-</v>
      </c>
      <c r="HL241" s="7"/>
      <c r="HM241" s="32" t="str">
        <f>IF(HJ241&gt;0,(HL241*HK241)/HL9/HL10/60,"-")</f>
        <v>-</v>
      </c>
      <c r="HQ241" s="107">
        <v>7</v>
      </c>
      <c r="HR241" s="4"/>
      <c r="HS241" s="108" t="str">
        <f>IF(HR241&gt;0,INDEX(Вхідні_дані!$A$1171:$F$1220,MATCH(HR241,Вхідні_дані!$C$1171:$C$1220,0),6),"-")</f>
        <v>-</v>
      </c>
      <c r="HT241" s="7"/>
      <c r="HU241" s="32" t="str">
        <f>IF(HR241&gt;0,(HT241*HS241)/HT9/HT10/60,"-")</f>
        <v>-</v>
      </c>
      <c r="HY241" s="107">
        <v>7</v>
      </c>
      <c r="HZ241" s="4"/>
      <c r="IA241" s="108" t="str">
        <f>IF(HZ241&gt;0,INDEX(Вхідні_дані!$A$1171:$F$1220,MATCH(HZ241,Вхідні_дані!$C$1171:$C$1220,0),6),"-")</f>
        <v>-</v>
      </c>
      <c r="IB241" s="7"/>
      <c r="IC241" s="32" t="str">
        <f>IF(HZ241&gt;0,(IB241*IA241)/IB9/IB10/60,"-")</f>
        <v>-</v>
      </c>
      <c r="IG241" s="107">
        <v>7</v>
      </c>
      <c r="IH241" s="4"/>
      <c r="II241" s="108" t="str">
        <f>IF(IH241&gt;0,INDEX(Вхідні_дані!$A$1171:$F$1220,MATCH(IH241,Вхідні_дані!$C$1171:$C$1220,0),6),"-")</f>
        <v>-</v>
      </c>
      <c r="IJ241" s="7"/>
      <c r="IK241" s="32" t="str">
        <f>IF(IH241&gt;0,(IJ241*II241)/IJ9/IJ10/60,"-")</f>
        <v>-</v>
      </c>
      <c r="IO241" s="107">
        <v>7</v>
      </c>
      <c r="IP241" s="4"/>
      <c r="IQ241" s="108" t="str">
        <f>IF(IP241&gt;0,INDEX(Вхідні_дані!$A$1171:$F$1220,MATCH(IP241,Вхідні_дані!$C$1171:$C$1220,0),6),"-")</f>
        <v>-</v>
      </c>
      <c r="IR241" s="7"/>
      <c r="IS241" s="32" t="str">
        <f>IF(IP241&gt;0,(IR241*IQ241)/IR9/IR10/60,"-")</f>
        <v>-</v>
      </c>
      <c r="IW241" s="107">
        <v>7</v>
      </c>
      <c r="IX241" s="4"/>
      <c r="IY241" s="108" t="str">
        <f>IF(IX241&gt;0,INDEX(Вхідні_дані!$A$1171:$F$1220,MATCH(IX241,Вхідні_дані!$C$1171:$C$1220,0),6),"-")</f>
        <v>-</v>
      </c>
      <c r="IZ241" s="7"/>
      <c r="JA241" s="32" t="str">
        <f>IF(IX241&gt;0,(IZ241*IY241)/IZ9/IZ10/60,"-")</f>
        <v>-</v>
      </c>
      <c r="JE241" s="107">
        <v>7</v>
      </c>
      <c r="JF241" s="4"/>
      <c r="JG241" s="108" t="str">
        <f>IF(JF241&gt;0,INDEX(Вхідні_дані!$A$1171:$F$1220,MATCH(JF241,Вхідні_дані!$C$1171:$C$1220,0),6),"-")</f>
        <v>-</v>
      </c>
      <c r="JH241" s="7"/>
      <c r="JI241" s="32" t="str">
        <f>IF(JF241&gt;0,(JH241*JG241)/JH9/JH10/60,"-")</f>
        <v>-</v>
      </c>
      <c r="JM241" s="107">
        <v>7</v>
      </c>
      <c r="JN241" s="4"/>
      <c r="JO241" s="108" t="str">
        <f>IF(JN241&gt;0,INDEX(Вхідні_дані!$A$1171:$F$1220,MATCH(JN241,Вхідні_дані!$C$1171:$C$1220,0),6),"-")</f>
        <v>-</v>
      </c>
      <c r="JP241" s="7"/>
      <c r="JQ241" s="32" t="str">
        <f>IF(JN241&gt;0,(JP241*JO241)/JP9/JP10/60,"-")</f>
        <v>-</v>
      </c>
      <c r="JU241" s="107">
        <v>7</v>
      </c>
      <c r="JV241" s="4"/>
      <c r="JW241" s="108" t="str">
        <f>IF(JV241&gt;0,INDEX(Вхідні_дані!$A$1171:$F$1220,MATCH(JV241,Вхідні_дані!$C$1171:$C$1220,0),6),"-")</f>
        <v>-</v>
      </c>
      <c r="JX241" s="7"/>
      <c r="JY241" s="32" t="str">
        <f>IF(JV241&gt;0,(JX241*JW241)/JX9/JX10/60,"-")</f>
        <v>-</v>
      </c>
      <c r="KC241" s="107">
        <v>7</v>
      </c>
      <c r="KD241" s="4"/>
      <c r="KE241" s="108" t="str">
        <f>IF(KD241&gt;0,INDEX(Вхідні_дані!$A$1171:$F$1220,MATCH(KD241,Вхідні_дані!$C$1171:$C$1220,0),6),"-")</f>
        <v>-</v>
      </c>
      <c r="KF241" s="7"/>
      <c r="KG241" s="32" t="str">
        <f>IF(KD241&gt;0,(KF241*KE241)/KF9/KF10/60,"-")</f>
        <v>-</v>
      </c>
      <c r="KK241" s="107">
        <v>7</v>
      </c>
      <c r="KL241" s="4"/>
      <c r="KM241" s="108" t="str">
        <f>IF(KL241&gt;0,INDEX(Вхідні_дані!$A$1171:$F$1220,MATCH(KL241,Вхідні_дані!$C$1171:$C$1220,0),6),"-")</f>
        <v>-</v>
      </c>
      <c r="KN241" s="7"/>
      <c r="KO241" s="32" t="str">
        <f>IF(KL241&gt;0,(KN241*KM241)/KN9/KN10/60,"-")</f>
        <v>-</v>
      </c>
      <c r="KS241" s="107">
        <v>7</v>
      </c>
      <c r="KT241" s="4"/>
      <c r="KU241" s="108" t="str">
        <f>IF(KT241&gt;0,INDEX(Вхідні_дані!$A$1171:$F$1220,MATCH(KT241,Вхідні_дані!$C$1171:$C$1220,0),6),"-")</f>
        <v>-</v>
      </c>
      <c r="KV241" s="7"/>
      <c r="KW241" s="32" t="str">
        <f>IF(KT241&gt;0,(KV241*KU241)/KV9/KV10/60,"-")</f>
        <v>-</v>
      </c>
      <c r="LA241" s="107">
        <v>7</v>
      </c>
      <c r="LB241" s="4"/>
      <c r="LC241" s="108" t="str">
        <f>IF(LB241&gt;0,INDEX(Вхідні_дані!$A$1171:$F$1220,MATCH(LB241,Вхідні_дані!$C$1171:$C$1220,0),6),"-")</f>
        <v>-</v>
      </c>
      <c r="LD241" s="7"/>
      <c r="LE241" s="32" t="str">
        <f>IF(LB241&gt;0,(LD241*LC241)/LD9/LD10/60,"-")</f>
        <v>-</v>
      </c>
      <c r="LI241" s="107">
        <v>7</v>
      </c>
      <c r="LJ241" s="4"/>
      <c r="LK241" s="108" t="str">
        <f>IF(LJ241&gt;0,INDEX(Вхідні_дані!$A$1171:$F$1220,MATCH(LJ241,Вхідні_дані!$C$1171:$C$1220,0),6),"-")</f>
        <v>-</v>
      </c>
      <c r="LL241" s="7"/>
      <c r="LM241" s="32" t="str">
        <f>IF(LJ241&gt;0,(LL241*LK241)/LL9/LL10/60,"-")</f>
        <v>-</v>
      </c>
      <c r="LQ241" s="107">
        <v>7</v>
      </c>
      <c r="LR241" s="4"/>
      <c r="LS241" s="108" t="str">
        <f>IF(LR241&gt;0,INDEX(Вхідні_дані!$A$1171:$F$1220,MATCH(LR241,Вхідні_дані!$C$1171:$C$1220,0),6),"-")</f>
        <v>-</v>
      </c>
      <c r="LT241" s="7"/>
      <c r="LU241" s="32" t="str">
        <f>IF(LR241&gt;0,(LT241*LS241)/LT9/LT10/60,"-")</f>
        <v>-</v>
      </c>
      <c r="LY241" s="107">
        <v>7</v>
      </c>
      <c r="LZ241" s="4"/>
      <c r="MA241" s="108" t="str">
        <f>IF(LZ241&gt;0,INDEX(Вхідні_дані!$A$1171:$F$1220,MATCH(LZ241,Вхідні_дані!$C$1171:$C$1220,0),6),"-")</f>
        <v>-</v>
      </c>
      <c r="MB241" s="7"/>
      <c r="MC241" s="32" t="str">
        <f>IF(LZ241&gt;0,(MB241*MA241)/MB9/MB10/60,"-")</f>
        <v>-</v>
      </c>
      <c r="MG241" s="107">
        <v>7</v>
      </c>
      <c r="MH241" s="4"/>
      <c r="MI241" s="108" t="str">
        <f>IF(MH241&gt;0,INDEX(Вхідні_дані!$A$1171:$F$1220,MATCH(MH241,Вхідні_дані!$C$1171:$C$1220,0),6),"-")</f>
        <v>-</v>
      </c>
      <c r="MJ241" s="7"/>
      <c r="MK241" s="32" t="str">
        <f>IF(MH241&gt;0,(MJ241*MI241)/MJ9/MJ10/60,"-")</f>
        <v>-</v>
      </c>
      <c r="MO241" s="107">
        <v>7</v>
      </c>
      <c r="MP241" s="4"/>
      <c r="MQ241" s="108" t="str">
        <f>IF(MP241&gt;0,INDEX(Вхідні_дані!$A$1171:$F$1220,MATCH(MP241,Вхідні_дані!$C$1171:$C$1220,0),6),"-")</f>
        <v>-</v>
      </c>
      <c r="MR241" s="7"/>
      <c r="MS241" s="32" t="str">
        <f>IF(MP241&gt;0,(MR241*MQ241)/MR9/MR10/60,"-")</f>
        <v>-</v>
      </c>
      <c r="MW241" s="107">
        <v>7</v>
      </c>
      <c r="MX241" s="4"/>
      <c r="MY241" s="108" t="str">
        <f>IF(MX241&gt;0,INDEX(Вхідні_дані!$A$1171:$F$1220,MATCH(MX241,Вхідні_дані!$C$1171:$C$1220,0),6),"-")</f>
        <v>-</v>
      </c>
      <c r="MZ241" s="7"/>
      <c r="NA241" s="32" t="str">
        <f>IF(MX241&gt;0,(MZ241*MY241)/MZ9/MZ10/60,"-")</f>
        <v>-</v>
      </c>
      <c r="NE241" s="107">
        <v>7</v>
      </c>
      <c r="NF241" s="4"/>
      <c r="NG241" s="108" t="str">
        <f>IF(NF241&gt;0,INDEX(Вхідні_дані!$A$1171:$F$1220,MATCH(NF241,Вхідні_дані!$C$1171:$C$1220,0),6),"-")</f>
        <v>-</v>
      </c>
      <c r="NH241" s="7"/>
      <c r="NI241" s="32" t="str">
        <f>IF(NF241&gt;0,(NH241*NG241)/NH9/NH10/60,"-")</f>
        <v>-</v>
      </c>
      <c r="NM241" s="107">
        <v>7</v>
      </c>
      <c r="NN241" s="4"/>
      <c r="NO241" s="108" t="str">
        <f>IF(NN241&gt;0,INDEX(Вхідні_дані!$A$1171:$F$1220,MATCH(NN241,Вхідні_дані!$C$1171:$C$1220,0),6),"-")</f>
        <v>-</v>
      </c>
      <c r="NP241" s="7"/>
      <c r="NQ241" s="32" t="str">
        <f>IF(NN241&gt;0,(NP241*NO241)/NP9/NP10/60,"-")</f>
        <v>-</v>
      </c>
      <c r="NU241" s="107">
        <v>7</v>
      </c>
      <c r="NV241" s="4"/>
      <c r="NW241" s="108" t="str">
        <f>IF(NV241&gt;0,INDEX(Вхідні_дані!$A$1171:$F$1220,MATCH(NV241,Вхідні_дані!$C$1171:$C$1220,0),6),"-")</f>
        <v>-</v>
      </c>
      <c r="NX241" s="7"/>
      <c r="NY241" s="32" t="str">
        <f>IF(NV241&gt;0,(NX241*NW241)/NX9/NX10/60,"-")</f>
        <v>-</v>
      </c>
      <c r="OC241" s="107">
        <v>7</v>
      </c>
      <c r="OD241" s="4"/>
      <c r="OE241" s="108" t="str">
        <f>IF(OD241&gt;0,INDEX(Вхідні_дані!$A$1171:$F$1220,MATCH(OD241,Вхідні_дані!$C$1171:$C$1220,0),6),"-")</f>
        <v>-</v>
      </c>
      <c r="OF241" s="7"/>
      <c r="OG241" s="32" t="str">
        <f>IF(OD241&gt;0,(OF241*OE241)/OF9/OF10/60,"-")</f>
        <v>-</v>
      </c>
      <c r="OK241" s="107">
        <v>7</v>
      </c>
      <c r="OL241" s="4"/>
      <c r="OM241" s="108" t="str">
        <f>IF(OL241&gt;0,INDEX(Вхідні_дані!$A$1171:$F$1220,MATCH(OL241,Вхідні_дані!$C$1171:$C$1220,0),6),"-")</f>
        <v>-</v>
      </c>
      <c r="ON241" s="7"/>
      <c r="OO241" s="32" t="str">
        <f>IF(OL241&gt;0,(ON241*OM241)/ON9/ON10/60,"-")</f>
        <v>-</v>
      </c>
      <c r="OS241" s="107">
        <v>7</v>
      </c>
      <c r="OT241" s="4"/>
      <c r="OU241" s="108" t="str">
        <f>IF(OT241&gt;0,INDEX(Вхідні_дані!$A$1171:$F$1220,MATCH(OT241,Вхідні_дані!$C$1171:$C$1220,0),6),"-")</f>
        <v>-</v>
      </c>
      <c r="OV241" s="7"/>
      <c r="OW241" s="32" t="str">
        <f>IF(OT241&gt;0,(OV241*OU241)/OV9/OV10/60,"-")</f>
        <v>-</v>
      </c>
      <c r="PA241" s="107">
        <v>7</v>
      </c>
      <c r="PB241" s="4"/>
      <c r="PC241" s="108" t="str">
        <f>IF(PB241&gt;0,INDEX(Вхідні_дані!$A$1171:$F$1220,MATCH(PB241,Вхідні_дані!$C$1171:$C$1220,0),6),"-")</f>
        <v>-</v>
      </c>
      <c r="PD241" s="7"/>
      <c r="PE241" s="32" t="str">
        <f>IF(PB241&gt;0,(PD241*PC241)/PD9/PD10/60,"-")</f>
        <v>-</v>
      </c>
      <c r="PI241" s="107">
        <v>7</v>
      </c>
      <c r="PJ241" s="4"/>
      <c r="PK241" s="108" t="str">
        <f>IF(PJ241&gt;0,INDEX(Вхідні_дані!$A$1171:$F$1220,MATCH(PJ241,Вхідні_дані!$C$1171:$C$1220,0),6),"-")</f>
        <v>-</v>
      </c>
      <c r="PL241" s="7"/>
      <c r="PM241" s="32" t="str">
        <f>IF(PJ241&gt;0,(PL241*PK241)/PL9/PL10/60,"-")</f>
        <v>-</v>
      </c>
      <c r="PQ241" s="107">
        <v>7</v>
      </c>
      <c r="PR241" s="4"/>
      <c r="PS241" s="108" t="str">
        <f>IF(PR241&gt;0,INDEX(Вхідні_дані!$A$1171:$F$1220,MATCH(PR241,Вхідні_дані!$C$1171:$C$1220,0),6),"-")</f>
        <v>-</v>
      </c>
      <c r="PT241" s="7"/>
      <c r="PU241" s="32" t="str">
        <f>IF(PR241&gt;0,(PT241*PS241)/PT9/PT10/60,"-")</f>
        <v>-</v>
      </c>
      <c r="PY241" s="107">
        <v>7</v>
      </c>
      <c r="PZ241" s="4"/>
      <c r="QA241" s="108" t="str">
        <f>IF(PZ241&gt;0,INDEX(Вхідні_дані!$A$1171:$F$1220,MATCH(PZ241,Вхідні_дані!$C$1171:$C$1220,0),6),"-")</f>
        <v>-</v>
      </c>
      <c r="QB241" s="7"/>
      <c r="QC241" s="32" t="str">
        <f>IF(PZ241&gt;0,(QB241*QA241)/QB9/QB10/60,"-")</f>
        <v>-</v>
      </c>
      <c r="QG241" s="107">
        <v>7</v>
      </c>
      <c r="QH241" s="4"/>
      <c r="QI241" s="108" t="str">
        <f>IF(QH241&gt;0,INDEX(Вхідні_дані!$A$1171:$F$1220,MATCH(QH241,Вхідні_дані!$C$1171:$C$1220,0),6),"-")</f>
        <v>-</v>
      </c>
      <c r="QJ241" s="7"/>
      <c r="QK241" s="32" t="str">
        <f>IF(QH241&gt;0,(QJ241*QI241)/QJ9/QJ10/60,"-")</f>
        <v>-</v>
      </c>
      <c r="QO241" s="107">
        <v>7</v>
      </c>
      <c r="QP241" s="4"/>
      <c r="QQ241" s="108" t="str">
        <f>IF(QP241&gt;0,INDEX(Вхідні_дані!$A$1171:$F$1220,MATCH(QP241,Вхідні_дані!$C$1171:$C$1220,0),6),"-")</f>
        <v>-</v>
      </c>
      <c r="QR241" s="7"/>
      <c r="QS241" s="32" t="str">
        <f>IF(QP241&gt;0,(QR241*QQ241)/QR9/QR10/60,"-")</f>
        <v>-</v>
      </c>
      <c r="QW241" s="107">
        <v>7</v>
      </c>
      <c r="QX241" s="4"/>
      <c r="QY241" s="108" t="str">
        <f>IF(QX241&gt;0,INDEX(Вхідні_дані!$A$1171:$F$1220,MATCH(QX241,Вхідні_дані!$C$1171:$C$1220,0),6),"-")</f>
        <v>-</v>
      </c>
      <c r="QZ241" s="7"/>
      <c r="RA241" s="32" t="str">
        <f>IF(QX241&gt;0,(QZ241*QY241)/QZ9/QZ10/60,"-")</f>
        <v>-</v>
      </c>
      <c r="RE241" s="107">
        <v>7</v>
      </c>
      <c r="RF241" s="4"/>
      <c r="RG241" s="108" t="str">
        <f>IF(RF241&gt;0,INDEX(Вхідні_дані!$A$1171:$F$1220,MATCH(RF241,Вхідні_дані!$C$1171:$C$1220,0),6),"-")</f>
        <v>-</v>
      </c>
      <c r="RH241" s="7"/>
      <c r="RI241" s="32" t="str">
        <f>IF(RF241&gt;0,(RH241*RG241)/RH9/RH10/60,"-")</f>
        <v>-</v>
      </c>
      <c r="RM241" s="107">
        <v>7</v>
      </c>
      <c r="RN241" s="4"/>
      <c r="RO241" s="108" t="str">
        <f>IF(RN241&gt;0,INDEX(Вхідні_дані!$A$1171:$F$1220,MATCH(RN241,Вхідні_дані!$C$1171:$C$1220,0),6),"-")</f>
        <v>-</v>
      </c>
      <c r="RP241" s="7"/>
      <c r="RQ241" s="32" t="str">
        <f>IF(RN241&gt;0,(RP241*RO241)/RP9/RP10/60,"-")</f>
        <v>-</v>
      </c>
      <c r="RU241" s="107">
        <v>7</v>
      </c>
      <c r="RV241" s="4"/>
      <c r="RW241" s="108" t="str">
        <f>IF(RV241&gt;0,INDEX(Вхідні_дані!$A$1171:$F$1220,MATCH(RV241,Вхідні_дані!$C$1171:$C$1220,0),6),"-")</f>
        <v>-</v>
      </c>
      <c r="RX241" s="7"/>
      <c r="RY241" s="32" t="str">
        <f>IF(RV241&gt;0,(RX241*RW241)/RX9/RX10/60,"-")</f>
        <v>-</v>
      </c>
      <c r="SC241" s="107">
        <v>7</v>
      </c>
      <c r="SD241" s="4"/>
      <c r="SE241" s="108" t="str">
        <f>IF(SD241&gt;0,INDEX(Вхідні_дані!$A$1171:$F$1220,MATCH(SD241,Вхідні_дані!$C$1171:$C$1220,0),6),"-")</f>
        <v>-</v>
      </c>
      <c r="SF241" s="7"/>
      <c r="SG241" s="32" t="str">
        <f>IF(SD241&gt;0,(SF241*SE241)/SF9/SF10/60,"-")</f>
        <v>-</v>
      </c>
      <c r="SK241" s="107">
        <v>7</v>
      </c>
      <c r="SL241" s="4"/>
      <c r="SM241" s="108" t="str">
        <f>IF(SL241&gt;0,INDEX(Вхідні_дані!$A$1171:$F$1220,MATCH(SL241,Вхідні_дані!$C$1171:$C$1220,0),6),"-")</f>
        <v>-</v>
      </c>
      <c r="SN241" s="7"/>
      <c r="SO241" s="32" t="str">
        <f>IF(SL241&gt;0,(SN241*SM241)/SN9/SN10/60,"-")</f>
        <v>-</v>
      </c>
      <c r="SS241" s="107">
        <v>7</v>
      </c>
      <c r="ST241" s="4"/>
      <c r="SU241" s="108" t="str">
        <f>IF(ST241&gt;0,INDEX(Вхідні_дані!$A$1171:$F$1220,MATCH(ST241,Вхідні_дані!$C$1171:$C$1220,0),6),"-")</f>
        <v>-</v>
      </c>
      <c r="SV241" s="7"/>
      <c r="SW241" s="32" t="str">
        <f>IF(ST241&gt;0,(SV241*SU241)/SV9/SV10/60,"-")</f>
        <v>-</v>
      </c>
      <c r="TA241" s="107">
        <v>7</v>
      </c>
      <c r="TB241" s="4"/>
      <c r="TC241" s="108" t="str">
        <f>IF(TB241&gt;0,INDEX(Вхідні_дані!$A$1171:$F$1220,MATCH(TB241,Вхідні_дані!$C$1171:$C$1220,0),6),"-")</f>
        <v>-</v>
      </c>
      <c r="TD241" s="7"/>
      <c r="TE241" s="32" t="str">
        <f>IF(TB241&gt;0,(TD241*TC241)/TD9/TD10/60,"-")</f>
        <v>-</v>
      </c>
      <c r="TI241" s="107">
        <v>7</v>
      </c>
      <c r="TJ241" s="4"/>
      <c r="TK241" s="108" t="str">
        <f>IF(TJ241&gt;0,INDEX(Вхідні_дані!$A$1171:$F$1220,MATCH(TJ241,Вхідні_дані!$C$1171:$C$1220,0),6),"-")</f>
        <v>-</v>
      </c>
      <c r="TL241" s="7"/>
      <c r="TM241" s="32" t="str">
        <f>IF(TJ241&gt;0,(TL241*TK241)/TL9/TL10/60,"-")</f>
        <v>-</v>
      </c>
      <c r="TQ241" s="107">
        <v>7</v>
      </c>
      <c r="TR241" s="4"/>
      <c r="TS241" s="108" t="str">
        <f>IF(TR241&gt;0,INDEX(Вхідні_дані!$A$1171:$F$1220,MATCH(TR241,Вхідні_дані!$C$1171:$C$1220,0),6),"-")</f>
        <v>-</v>
      </c>
      <c r="TT241" s="7"/>
      <c r="TU241" s="32" t="str">
        <f>IF(TR241&gt;0,(TT241*TS241)/TT9/TT10/60,"-")</f>
        <v>-</v>
      </c>
      <c r="TY241" s="107">
        <v>7</v>
      </c>
      <c r="TZ241" s="4"/>
      <c r="UA241" s="108" t="str">
        <f>IF(TZ241&gt;0,INDEX(Вхідні_дані!$A$1171:$F$1220,MATCH(TZ241,Вхідні_дані!$C$1171:$C$1220,0),6),"-")</f>
        <v>-</v>
      </c>
      <c r="UB241" s="7"/>
      <c r="UC241" s="32" t="str">
        <f>IF(TZ241&gt;0,(UB241*UA241)/UB9/UB10/60,"-")</f>
        <v>-</v>
      </c>
      <c r="UG241" s="107">
        <v>7</v>
      </c>
      <c r="UH241" s="4"/>
      <c r="UI241" s="108" t="str">
        <f>IF(UH241&gt;0,INDEX(Вхідні_дані!$A$1171:$F$1220,MATCH(UH241,Вхідні_дані!$C$1171:$C$1220,0),6),"-")</f>
        <v>-</v>
      </c>
      <c r="UJ241" s="7"/>
      <c r="UK241" s="32" t="str">
        <f>IF(UH241&gt;0,(UJ241*UI241)/UJ9/UJ10/60,"-")</f>
        <v>-</v>
      </c>
      <c r="UO241" s="107">
        <v>7</v>
      </c>
      <c r="UP241" s="4"/>
      <c r="UQ241" s="108" t="str">
        <f>IF(UP241&gt;0,INDEX(Вхідні_дані!$A$1171:$F$1220,MATCH(UP241,Вхідні_дані!$C$1171:$C$1220,0),6),"-")</f>
        <v>-</v>
      </c>
      <c r="UR241" s="7"/>
      <c r="US241" s="32" t="str">
        <f>IF(UP241&gt;0,(UR241*UQ241)/UR9/UR10/60,"-")</f>
        <v>-</v>
      </c>
      <c r="UW241" s="107">
        <v>7</v>
      </c>
      <c r="UX241" s="4"/>
      <c r="UY241" s="108" t="str">
        <f>IF(UX241&gt;0,INDEX(Вхідні_дані!$A$1171:$F$1220,MATCH(UX241,Вхідні_дані!$C$1171:$C$1220,0),6),"-")</f>
        <v>-</v>
      </c>
      <c r="UZ241" s="7"/>
      <c r="VA241" s="32" t="str">
        <f>IF(UX241&gt;0,(UZ241*UY241)/UZ9/UZ10/60,"-")</f>
        <v>-</v>
      </c>
      <c r="VE241" s="107">
        <v>7</v>
      </c>
      <c r="VF241" s="4"/>
      <c r="VG241" s="108" t="str">
        <f>IF(VF241&gt;0,INDEX(Вхідні_дані!$A$1171:$F$1220,MATCH(VF241,Вхідні_дані!$C$1171:$C$1220,0),6),"-")</f>
        <v>-</v>
      </c>
      <c r="VH241" s="7"/>
      <c r="VI241" s="32" t="str">
        <f>IF(VF241&gt;0,(VH241*VG241)/VH9/VH10/60,"-")</f>
        <v>-</v>
      </c>
      <c r="VM241" s="107">
        <v>7</v>
      </c>
      <c r="VN241" s="4"/>
      <c r="VO241" s="108" t="str">
        <f>IF(VN241&gt;0,INDEX(Вхідні_дані!$A$1171:$F$1220,MATCH(VN241,Вхідні_дані!$C$1171:$C$1220,0),6),"-")</f>
        <v>-</v>
      </c>
      <c r="VP241" s="7"/>
      <c r="VQ241" s="32" t="str">
        <f>IF(VN241&gt;0,(VP241*VO241)/VP9/VP10/60,"-")</f>
        <v>-</v>
      </c>
      <c r="VU241" s="107">
        <v>7</v>
      </c>
      <c r="VV241" s="4"/>
      <c r="VW241" s="108" t="str">
        <f>IF(VV241&gt;0,INDEX(Вхідні_дані!$A$1171:$F$1220,MATCH(VV241,Вхідні_дані!$C$1171:$C$1220,0),6),"-")</f>
        <v>-</v>
      </c>
      <c r="VX241" s="7"/>
      <c r="VY241" s="32" t="str">
        <f>IF(VV241&gt;0,(VX241*VW241)/VX9/VX10/60,"-")</f>
        <v>-</v>
      </c>
      <c r="WC241" s="107">
        <v>7</v>
      </c>
      <c r="WD241" s="4"/>
      <c r="WE241" s="108" t="str">
        <f>IF(WD241&gt;0,INDEX(Вхідні_дані!$A$1171:$F$1220,MATCH(WD241,Вхідні_дані!$C$1171:$C$1220,0),6),"-")</f>
        <v>-</v>
      </c>
      <c r="WF241" s="7"/>
      <c r="WG241" s="32" t="str">
        <f>IF(WD241&gt;0,(WF241*WE241)/WF9/WF10/60,"-")</f>
        <v>-</v>
      </c>
      <c r="WK241" s="107">
        <v>7</v>
      </c>
      <c r="WL241" s="4"/>
      <c r="WM241" s="108" t="str">
        <f>IF(WL241&gt;0,INDEX(Вхідні_дані!$A$1171:$F$1220,MATCH(WL241,Вхідні_дані!$C$1171:$C$1220,0),6),"-")</f>
        <v>-</v>
      </c>
      <c r="WN241" s="7"/>
      <c r="WO241" s="32" t="str">
        <f>IF(WL241&gt;0,(WN241*WM241)/WN9/WN10/60,"-")</f>
        <v>-</v>
      </c>
      <c r="WS241" s="107">
        <v>7</v>
      </c>
      <c r="WT241" s="4"/>
      <c r="WU241" s="108" t="str">
        <f>IF(WT241&gt;0,INDEX(Вхідні_дані!$A$1171:$F$1220,MATCH(WT241,Вхідні_дані!$C$1171:$C$1220,0),6),"-")</f>
        <v>-</v>
      </c>
      <c r="WV241" s="7"/>
      <c r="WW241" s="32" t="str">
        <f>IF(WT241&gt;0,(WV241*WU241)/WV9/WV10/60,"-")</f>
        <v>-</v>
      </c>
      <c r="XA241" s="107">
        <v>7</v>
      </c>
      <c r="XB241" s="4"/>
      <c r="XC241" s="108" t="str">
        <f>IF(XB241&gt;0,INDEX(Вхідні_дані!$A$1171:$F$1220,MATCH(XB241,Вхідні_дані!$C$1171:$C$1220,0),6),"-")</f>
        <v>-</v>
      </c>
      <c r="XD241" s="7"/>
      <c r="XE241" s="32" t="str">
        <f>IF(XB241&gt;0,(XD241*XC241)/XD9/XD10/60,"-")</f>
        <v>-</v>
      </c>
      <c r="XI241" s="107">
        <v>7</v>
      </c>
      <c r="XJ241" s="4"/>
      <c r="XK241" s="108" t="str">
        <f>IF(XJ241&gt;0,INDEX(Вхідні_дані!$A$1171:$F$1220,MATCH(XJ241,Вхідні_дані!$C$1171:$C$1220,0),6),"-")</f>
        <v>-</v>
      </c>
      <c r="XL241" s="7"/>
      <c r="XM241" s="32" t="str">
        <f>IF(XJ241&gt;0,(XL241*XK241)/XL9/XL10/60,"-")</f>
        <v>-</v>
      </c>
      <c r="XQ241" s="107">
        <v>7</v>
      </c>
      <c r="XR241" s="4"/>
      <c r="XS241" s="108" t="str">
        <f>IF(XR241&gt;0,INDEX(Вхідні_дані!$A$1171:$F$1220,MATCH(XR241,Вхідні_дані!$C$1171:$C$1220,0),6),"-")</f>
        <v>-</v>
      </c>
      <c r="XT241" s="7"/>
      <c r="XU241" s="32" t="str">
        <f>IF(XR241&gt;0,(XT241*XS241)/XT9/XT10/60,"-")</f>
        <v>-</v>
      </c>
      <c r="XY241" s="107">
        <v>7</v>
      </c>
      <c r="XZ241" s="4"/>
      <c r="YA241" s="108" t="str">
        <f>IF(XZ241&gt;0,INDEX(Вхідні_дані!$A$1171:$F$1220,MATCH(XZ241,Вхідні_дані!$C$1171:$C$1220,0),6),"-")</f>
        <v>-</v>
      </c>
      <c r="YB241" s="7"/>
      <c r="YC241" s="32" t="str">
        <f>IF(XZ241&gt;0,(YB241*YA241)/YB9/YB10/60,"-")</f>
        <v>-</v>
      </c>
      <c r="YG241" s="107">
        <v>7</v>
      </c>
      <c r="YH241" s="4"/>
      <c r="YI241" s="108" t="str">
        <f>IF(YH241&gt;0,INDEX(Вхідні_дані!$A$1171:$F$1220,MATCH(YH241,Вхідні_дані!$C$1171:$C$1220,0),6),"-")</f>
        <v>-</v>
      </c>
      <c r="YJ241" s="7"/>
      <c r="YK241" s="32" t="str">
        <f>IF(YH241&gt;0,(YJ241*YI241)/YJ9/YJ10/60,"-")</f>
        <v>-</v>
      </c>
      <c r="YO241" s="107">
        <v>7</v>
      </c>
      <c r="YP241" s="4"/>
      <c r="YQ241" s="108" t="str">
        <f>IF(YP241&gt;0,INDEX(Вхідні_дані!$A$1171:$F$1220,MATCH(YP241,Вхідні_дані!$C$1171:$C$1220,0),6),"-")</f>
        <v>-</v>
      </c>
      <c r="YR241" s="7"/>
      <c r="YS241" s="32" t="str">
        <f>IF(YP241&gt;0,(YR241*YQ241)/YR9/YR10/60,"-")</f>
        <v>-</v>
      </c>
      <c r="YW241" s="107">
        <v>7</v>
      </c>
      <c r="YX241" s="4"/>
      <c r="YY241" s="108" t="str">
        <f>IF(YX241&gt;0,INDEX(Вхідні_дані!$A$1171:$F$1220,MATCH(YX241,Вхідні_дані!$C$1171:$C$1220,0),6),"-")</f>
        <v>-</v>
      </c>
      <c r="YZ241" s="7"/>
      <c r="ZA241" s="32" t="str">
        <f>IF(YX241&gt;0,(YZ241*YY241)/YZ9/YZ10/60,"-")</f>
        <v>-</v>
      </c>
      <c r="ZE241" s="107">
        <v>7</v>
      </c>
      <c r="ZF241" s="4"/>
      <c r="ZG241" s="108" t="str">
        <f>IF(ZF241&gt;0,INDEX(Вхідні_дані!$A$1171:$F$1220,MATCH(ZF241,Вхідні_дані!$C$1171:$C$1220,0),6),"-")</f>
        <v>-</v>
      </c>
      <c r="ZH241" s="7"/>
      <c r="ZI241" s="32" t="str">
        <f>IF(ZF241&gt;0,(ZH241*ZG241)/ZH9/ZH10/60,"-")</f>
        <v>-</v>
      </c>
      <c r="ZM241" s="107">
        <v>7</v>
      </c>
      <c r="ZN241" s="4"/>
      <c r="ZO241" s="108" t="str">
        <f>IF(ZN241&gt;0,INDEX(Вхідні_дані!$A$1171:$F$1220,MATCH(ZN241,Вхідні_дані!$C$1171:$C$1220,0),6),"-")</f>
        <v>-</v>
      </c>
      <c r="ZP241" s="7"/>
      <c r="ZQ241" s="32" t="str">
        <f>IF(ZN241&gt;0,(ZP241*ZO241)/ZP9/ZP10/60,"-")</f>
        <v>-</v>
      </c>
      <c r="ZU241" s="107">
        <v>7</v>
      </c>
      <c r="ZV241" s="4"/>
      <c r="ZW241" s="108" t="str">
        <f>IF(ZV241&gt;0,INDEX(Вхідні_дані!$A$1171:$F$1220,MATCH(ZV241,Вхідні_дані!$C$1171:$C$1220,0),6),"-")</f>
        <v>-</v>
      </c>
      <c r="ZX241" s="7"/>
      <c r="ZY241" s="32" t="str">
        <f>IF(ZV241&gt;0,(ZX241*ZW241)/ZX9/ZX10/60,"-")</f>
        <v>-</v>
      </c>
      <c r="AAC241" s="107">
        <v>7</v>
      </c>
      <c r="AAD241" s="4"/>
      <c r="AAE241" s="108" t="str">
        <f>IF(AAD241&gt;0,INDEX(Вхідні_дані!$A$1171:$F$1220,MATCH(AAD241,Вхідні_дані!$C$1171:$C$1220,0),6),"-")</f>
        <v>-</v>
      </c>
      <c r="AAF241" s="7"/>
      <c r="AAG241" s="32" t="str">
        <f>IF(AAD241&gt;0,(AAF241*AAE241)/AAF9/AAF10/60,"-")</f>
        <v>-</v>
      </c>
      <c r="AAK241" s="107">
        <v>7</v>
      </c>
      <c r="AAL241" s="4"/>
      <c r="AAM241" s="108" t="str">
        <f>IF(AAL241&gt;0,INDEX(Вхідні_дані!$A$1171:$F$1220,MATCH(AAL241,Вхідні_дані!$C$1171:$C$1220,0),6),"-")</f>
        <v>-</v>
      </c>
      <c r="AAN241" s="7"/>
      <c r="AAO241" s="32" t="str">
        <f>IF(AAL241&gt;0,(AAN241*AAM241)/AAN9/AAN10/60,"-")</f>
        <v>-</v>
      </c>
      <c r="AAS241" s="107">
        <v>7</v>
      </c>
      <c r="AAT241" s="4"/>
      <c r="AAU241" s="108" t="str">
        <f>IF(AAT241&gt;0,INDEX(Вхідні_дані!$A$1171:$F$1220,MATCH(AAT241,Вхідні_дані!$C$1171:$C$1220,0),6),"-")</f>
        <v>-</v>
      </c>
      <c r="AAV241" s="7"/>
      <c r="AAW241" s="32" t="str">
        <f>IF(AAT241&gt;0,(AAV241*AAU241)/AAV9/AAV10/60,"-")</f>
        <v>-</v>
      </c>
      <c r="ABA241" s="107">
        <v>7</v>
      </c>
      <c r="ABB241" s="4"/>
      <c r="ABC241" s="108" t="str">
        <f>IF(ABB241&gt;0,INDEX(Вхідні_дані!$A$1171:$F$1220,MATCH(ABB241,Вхідні_дані!$C$1171:$C$1220,0),6),"-")</f>
        <v>-</v>
      </c>
      <c r="ABD241" s="7"/>
      <c r="ABE241" s="32" t="str">
        <f>IF(ABB241&gt;0,(ABD241*ABC241)/ABD9/ABD10/60,"-")</f>
        <v>-</v>
      </c>
      <c r="ABI241" s="107">
        <v>7</v>
      </c>
      <c r="ABJ241" s="4"/>
      <c r="ABK241" s="108" t="str">
        <f>IF(ABJ241&gt;0,INDEX(Вхідні_дані!$A$1171:$F$1220,MATCH(ABJ241,Вхідні_дані!$C$1171:$C$1220,0),6),"-")</f>
        <v>-</v>
      </c>
      <c r="ABL241" s="7"/>
      <c r="ABM241" s="32" t="str">
        <f>IF(ABJ241&gt;0,(ABL241*ABK241)/ABL9/ABL10/60,"-")</f>
        <v>-</v>
      </c>
      <c r="ABQ241" s="107">
        <v>7</v>
      </c>
      <c r="ABR241" s="4"/>
      <c r="ABS241" s="108" t="str">
        <f>IF(ABR241&gt;0,INDEX(Вхідні_дані!$A$1171:$F$1220,MATCH(ABR241,Вхідні_дані!$C$1171:$C$1220,0),6),"-")</f>
        <v>-</v>
      </c>
      <c r="ABT241" s="7"/>
      <c r="ABU241" s="32" t="str">
        <f>IF(ABR241&gt;0,(ABT241*ABS241)/ABT9/ABT10/60,"-")</f>
        <v>-</v>
      </c>
      <c r="ABY241" s="107">
        <v>7</v>
      </c>
      <c r="ABZ241" s="4"/>
      <c r="ACA241" s="108" t="str">
        <f>IF(ABZ241&gt;0,INDEX(Вхідні_дані!$A$1171:$F$1220,MATCH(ABZ241,Вхідні_дані!$C$1171:$C$1220,0),6),"-")</f>
        <v>-</v>
      </c>
      <c r="ACB241" s="7"/>
      <c r="ACC241" s="32" t="str">
        <f>IF(ABZ241&gt;0,(ACB241*ACA241)/ACB9/ACB10/60,"-")</f>
        <v>-</v>
      </c>
      <c r="ACG241" s="107">
        <v>7</v>
      </c>
      <c r="ACH241" s="4"/>
      <c r="ACI241" s="108" t="str">
        <f>IF(ACH241&gt;0,INDEX(Вхідні_дані!$A$1171:$F$1220,MATCH(ACH241,Вхідні_дані!$C$1171:$C$1220,0),6),"-")</f>
        <v>-</v>
      </c>
      <c r="ACJ241" s="7"/>
      <c r="ACK241" s="32" t="str">
        <f>IF(ACH241&gt;0,(ACJ241*ACI241)/ACJ9/ACJ10/60,"-")</f>
        <v>-</v>
      </c>
      <c r="ACO241" s="107">
        <v>7</v>
      </c>
      <c r="ACP241" s="4"/>
      <c r="ACQ241" s="108" t="str">
        <f>IF(ACP241&gt;0,INDEX(Вхідні_дані!$A$1171:$F$1220,MATCH(ACP241,Вхідні_дані!$C$1171:$C$1220,0),6),"-")</f>
        <v>-</v>
      </c>
      <c r="ACR241" s="7"/>
      <c r="ACS241" s="32" t="str">
        <f>IF(ACP241&gt;0,(ACR241*ACQ241)/ACR9/ACR10/60,"-")</f>
        <v>-</v>
      </c>
      <c r="ACW241" s="107">
        <v>7</v>
      </c>
      <c r="ACX241" s="4"/>
      <c r="ACY241" s="108" t="str">
        <f>IF(ACX241&gt;0,INDEX(Вхідні_дані!$A$1171:$F$1220,MATCH(ACX241,Вхідні_дані!$C$1171:$C$1220,0),6),"-")</f>
        <v>-</v>
      </c>
      <c r="ACZ241" s="7"/>
      <c r="ADA241" s="32" t="str">
        <f>IF(ACX241&gt;0,(ACZ241*ACY241)/ACZ9/ACZ10/60,"-")</f>
        <v>-</v>
      </c>
      <c r="ADE241" s="107">
        <v>7</v>
      </c>
      <c r="ADF241" s="4"/>
      <c r="ADG241" s="108" t="str">
        <f>IF(ADF241&gt;0,INDEX(Вхідні_дані!$A$1171:$F$1220,MATCH(ADF241,Вхідні_дані!$C$1171:$C$1220,0),6),"-")</f>
        <v>-</v>
      </c>
      <c r="ADH241" s="7"/>
      <c r="ADI241" s="32" t="str">
        <f>IF(ADF241&gt;0,(ADH241*ADG241)/ADH9/ADH10/60,"-")</f>
        <v>-</v>
      </c>
      <c r="ADM241" s="107">
        <v>7</v>
      </c>
      <c r="ADN241" s="4"/>
      <c r="ADO241" s="108" t="str">
        <f>IF(ADN241&gt;0,INDEX(Вхідні_дані!$A$1171:$F$1220,MATCH(ADN241,Вхідні_дані!$C$1171:$C$1220,0),6),"-")</f>
        <v>-</v>
      </c>
      <c r="ADP241" s="7"/>
      <c r="ADQ241" s="32" t="str">
        <f>IF(ADN241&gt;0,(ADP241*ADO241)/ADP9/ADP10/60,"-")</f>
        <v>-</v>
      </c>
    </row>
    <row r="242" spans="1:800" ht="25.5" customHeight="1" outlineLevel="1" x14ac:dyDescent="0.25">
      <c r="A242" s="107">
        <v>8</v>
      </c>
      <c r="B242" s="4"/>
      <c r="C242" s="108" t="str">
        <f>IF(B242&gt;0,INDEX(Вхідні_дані!$A$1171:$F$1220,MATCH(B242,Вхідні_дані!$C$1171:$C$1220,0),6),"-")</f>
        <v>-</v>
      </c>
      <c r="D242" s="7"/>
      <c r="E242" s="32" t="str">
        <f>IF(B242&gt;0,(D242*C242)/D9/D10/60,"-")</f>
        <v>-</v>
      </c>
      <c r="I242" s="107">
        <v>8</v>
      </c>
      <c r="J242" s="4"/>
      <c r="K242" s="108" t="str">
        <f>IF(J242&gt;0,INDEX(Вхідні_дані!$A$1171:$F$1220,MATCH(J242,Вхідні_дані!$C$1171:$C$1220,0),6),"-")</f>
        <v>-</v>
      </c>
      <c r="L242" s="7"/>
      <c r="M242" s="32" t="str">
        <f>IF(J242&gt;0,(L242*K242)/L9/L10/60,"-")</f>
        <v>-</v>
      </c>
      <c r="Q242" s="107">
        <v>8</v>
      </c>
      <c r="R242" s="4"/>
      <c r="S242" s="108" t="str">
        <f>IF(R242&gt;0,INDEX(Вхідні_дані!$A$1171:$F$1220,MATCH(R242,Вхідні_дані!$C$1171:$C$1220,0),6),"-")</f>
        <v>-</v>
      </c>
      <c r="T242" s="7"/>
      <c r="U242" s="32" t="str">
        <f>IF(R242&gt;0,(T242*S242)/T9/T10/60,"-")</f>
        <v>-</v>
      </c>
      <c r="Y242" s="107">
        <v>8</v>
      </c>
      <c r="Z242" s="4"/>
      <c r="AA242" s="108" t="str">
        <f>IF(Z242&gt;0,INDEX(Вхідні_дані!$A$1171:$F$1220,MATCH(Z242,Вхідні_дані!$C$1171:$C$1220,0),6),"-")</f>
        <v>-</v>
      </c>
      <c r="AB242" s="7"/>
      <c r="AC242" s="32" t="str">
        <f>IF(Z242&gt;0,(AB242*AA242)/AB9/AB10/60,"-")</f>
        <v>-</v>
      </c>
      <c r="AG242" s="107">
        <v>8</v>
      </c>
      <c r="AH242" s="4"/>
      <c r="AI242" s="108" t="str">
        <f>IF(AH242&gt;0,INDEX(Вхідні_дані!$A$1171:$F$1220,MATCH(AH242,Вхідні_дані!$C$1171:$C$1220,0),6),"-")</f>
        <v>-</v>
      </c>
      <c r="AJ242" s="7"/>
      <c r="AK242" s="32" t="str">
        <f>IF(AH242&gt;0,(AJ242*AI242)/AJ9/AJ10/60,"-")</f>
        <v>-</v>
      </c>
      <c r="AO242" s="107">
        <v>8</v>
      </c>
      <c r="AP242" s="4"/>
      <c r="AQ242" s="108" t="str">
        <f>IF(AP242&gt;0,INDEX(Вхідні_дані!$A$1171:$F$1220,MATCH(AP242,Вхідні_дані!$C$1171:$C$1220,0),6),"-")</f>
        <v>-</v>
      </c>
      <c r="AR242" s="7"/>
      <c r="AS242" s="32" t="str">
        <f>IF(AP242&gt;0,(AR242*AQ242)/AR9/AR10/60,"-")</f>
        <v>-</v>
      </c>
      <c r="AW242" s="107">
        <v>8</v>
      </c>
      <c r="AX242" s="4"/>
      <c r="AY242" s="108" t="str">
        <f>IF(AX242&gt;0,INDEX(Вхідні_дані!$A$1171:$F$1220,MATCH(AX242,Вхідні_дані!$C$1171:$C$1220,0),6),"-")</f>
        <v>-</v>
      </c>
      <c r="AZ242" s="7"/>
      <c r="BA242" s="32" t="str">
        <f>IF(AX242&gt;0,(AZ242*AY242)/AZ9/AZ10/60,"-")</f>
        <v>-</v>
      </c>
      <c r="BE242" s="107">
        <v>8</v>
      </c>
      <c r="BF242" s="4"/>
      <c r="BG242" s="108" t="str">
        <f>IF(BF242&gt;0,INDEX(Вхідні_дані!$A$1171:$F$1220,MATCH(BF242,Вхідні_дані!$C$1171:$C$1220,0),6),"-")</f>
        <v>-</v>
      </c>
      <c r="BH242" s="7"/>
      <c r="BI242" s="32" t="str">
        <f>IF(BF242&gt;0,(BH242*BG242)/BH9/BH10/60,"-")</f>
        <v>-</v>
      </c>
      <c r="BM242" s="107">
        <v>8</v>
      </c>
      <c r="BN242" s="4"/>
      <c r="BO242" s="108" t="str">
        <f>IF(BN242&gt;0,INDEX(Вхідні_дані!$A$1171:$F$1220,MATCH(BN242,Вхідні_дані!$C$1171:$C$1220,0),6),"-")</f>
        <v>-</v>
      </c>
      <c r="BP242" s="7"/>
      <c r="BQ242" s="32" t="str">
        <f>IF(BN242&gt;0,(BP242*BO242)/BP9/BP10/60,"-")</f>
        <v>-</v>
      </c>
      <c r="BU242" s="107">
        <v>8</v>
      </c>
      <c r="BV242" s="4"/>
      <c r="BW242" s="108" t="str">
        <f>IF(BV242&gt;0,INDEX(Вхідні_дані!$A$1171:$F$1220,MATCH(BV242,Вхідні_дані!$C$1171:$C$1220,0),6),"-")</f>
        <v>-</v>
      </c>
      <c r="BX242" s="7"/>
      <c r="BY242" s="32" t="str">
        <f>IF(BV242&gt;0,(BX242*BW242)/BX9/BX10/60,"-")</f>
        <v>-</v>
      </c>
      <c r="CC242" s="107">
        <v>8</v>
      </c>
      <c r="CD242" s="4"/>
      <c r="CE242" s="108" t="str">
        <f>IF(CD242&gt;0,INDEX(Вхідні_дані!$A$1171:$F$1220,MATCH(CD242,Вхідні_дані!$C$1171:$C$1220,0),6),"-")</f>
        <v>-</v>
      </c>
      <c r="CF242" s="7"/>
      <c r="CG242" s="32" t="str">
        <f>IF(CD242&gt;0,(CF242*CE242)/CF9/CF10/60,"-")</f>
        <v>-</v>
      </c>
      <c r="CK242" s="107">
        <v>8</v>
      </c>
      <c r="CL242" s="4"/>
      <c r="CM242" s="108" t="str">
        <f>IF(CL242&gt;0,INDEX(Вхідні_дані!$A$1171:$F$1220,MATCH(CL242,Вхідні_дані!$C$1171:$C$1220,0),6),"-")</f>
        <v>-</v>
      </c>
      <c r="CN242" s="7"/>
      <c r="CO242" s="32" t="str">
        <f>IF(CL242&gt;0,(CN242*CM242)/CN9/CN10/60,"-")</f>
        <v>-</v>
      </c>
      <c r="CS242" s="107">
        <v>8</v>
      </c>
      <c r="CT242" s="4"/>
      <c r="CU242" s="108" t="str">
        <f>IF(CT242&gt;0,INDEX(Вхідні_дані!$A$1171:$F$1220,MATCH(CT242,Вхідні_дані!$C$1171:$C$1220,0),6),"-")</f>
        <v>-</v>
      </c>
      <c r="CV242" s="7"/>
      <c r="CW242" s="32" t="str">
        <f>IF(CT242&gt;0,(CV242*CU242)/CV9/CV10/60,"-")</f>
        <v>-</v>
      </c>
      <c r="DA242" s="107">
        <v>8</v>
      </c>
      <c r="DB242" s="4"/>
      <c r="DC242" s="108" t="str">
        <f>IF(DB242&gt;0,INDEX(Вхідні_дані!$A$1171:$F$1220,MATCH(DB242,Вхідні_дані!$C$1171:$C$1220,0),6),"-")</f>
        <v>-</v>
      </c>
      <c r="DD242" s="7"/>
      <c r="DE242" s="32" t="str">
        <f>IF(DB242&gt;0,(DD242*DC242)/DD9/DD10/60,"-")</f>
        <v>-</v>
      </c>
      <c r="DI242" s="107">
        <v>8</v>
      </c>
      <c r="DJ242" s="4"/>
      <c r="DK242" s="108" t="str">
        <f>IF(DJ242&gt;0,INDEX(Вхідні_дані!$A$1171:$F$1220,MATCH(DJ242,Вхідні_дані!$C$1171:$C$1220,0),6),"-")</f>
        <v>-</v>
      </c>
      <c r="DL242" s="7"/>
      <c r="DM242" s="32" t="str">
        <f>IF(DJ242&gt;0,(DL242*DK242)/DL9/DL10/60,"-")</f>
        <v>-</v>
      </c>
      <c r="DQ242" s="107">
        <v>8</v>
      </c>
      <c r="DR242" s="4"/>
      <c r="DS242" s="108" t="str">
        <f>IF(DR242&gt;0,INDEX(Вхідні_дані!$A$1171:$F$1220,MATCH(DR242,Вхідні_дані!$C$1171:$C$1220,0),6),"-")</f>
        <v>-</v>
      </c>
      <c r="DT242" s="7"/>
      <c r="DU242" s="32" t="str">
        <f>IF(DR242&gt;0,(DT242*DS242)/DT9/DT10/60,"-")</f>
        <v>-</v>
      </c>
      <c r="DY242" s="107">
        <v>8</v>
      </c>
      <c r="DZ242" s="4"/>
      <c r="EA242" s="108" t="str">
        <f>IF(DZ242&gt;0,INDEX(Вхідні_дані!$A$1171:$F$1220,MATCH(DZ242,Вхідні_дані!$C$1171:$C$1220,0),6),"-")</f>
        <v>-</v>
      </c>
      <c r="EB242" s="7"/>
      <c r="EC242" s="32" t="str">
        <f>IF(DZ242&gt;0,(EB242*EA242)/EB9/EB10/60,"-")</f>
        <v>-</v>
      </c>
      <c r="EG242" s="107">
        <v>8</v>
      </c>
      <c r="EH242" s="4"/>
      <c r="EI242" s="108" t="str">
        <f>IF(EH242&gt;0,INDEX(Вхідні_дані!$A$1171:$F$1220,MATCH(EH242,Вхідні_дані!$C$1171:$C$1220,0),6),"-")</f>
        <v>-</v>
      </c>
      <c r="EJ242" s="7"/>
      <c r="EK242" s="32" t="str">
        <f>IF(EH242&gt;0,(EJ242*EI242)/EJ9/EJ10/60,"-")</f>
        <v>-</v>
      </c>
      <c r="EO242" s="107">
        <v>8</v>
      </c>
      <c r="EP242" s="4"/>
      <c r="EQ242" s="108" t="str">
        <f>IF(EP242&gt;0,INDEX(Вхідні_дані!$A$1171:$F$1220,MATCH(EP242,Вхідні_дані!$C$1171:$C$1220,0),6),"-")</f>
        <v>-</v>
      </c>
      <c r="ER242" s="7"/>
      <c r="ES242" s="32" t="str">
        <f>IF(EP242&gt;0,(ER242*EQ242)/ER9/ER10/60,"-")</f>
        <v>-</v>
      </c>
      <c r="EW242" s="107">
        <v>8</v>
      </c>
      <c r="EX242" s="4"/>
      <c r="EY242" s="108" t="str">
        <f>IF(EX242&gt;0,INDEX(Вхідні_дані!$A$1171:$F$1220,MATCH(EX242,Вхідні_дані!$C$1171:$C$1220,0),6),"-")</f>
        <v>-</v>
      </c>
      <c r="EZ242" s="7"/>
      <c r="FA242" s="32" t="str">
        <f>IF(EX242&gt;0,(EZ242*EY242)/EZ9/EZ10/60,"-")</f>
        <v>-</v>
      </c>
      <c r="FE242" s="107">
        <v>8</v>
      </c>
      <c r="FF242" s="4"/>
      <c r="FG242" s="108" t="str">
        <f>IF(FF242&gt;0,INDEX(Вхідні_дані!$A$1171:$F$1220,MATCH(FF242,Вхідні_дані!$C$1171:$C$1220,0),6),"-")</f>
        <v>-</v>
      </c>
      <c r="FH242" s="7"/>
      <c r="FI242" s="32" t="str">
        <f>IF(FF242&gt;0,(FH242*FG242)/FH9/FH10/60,"-")</f>
        <v>-</v>
      </c>
      <c r="FM242" s="107">
        <v>8</v>
      </c>
      <c r="FN242" s="4"/>
      <c r="FO242" s="108" t="str">
        <f>IF(FN242&gt;0,INDEX(Вхідні_дані!$A$1171:$F$1220,MATCH(FN242,Вхідні_дані!$C$1171:$C$1220,0),6),"-")</f>
        <v>-</v>
      </c>
      <c r="FP242" s="7"/>
      <c r="FQ242" s="32" t="str">
        <f>IF(FN242&gt;0,(FP242*FO242)/FP9/FP10/60,"-")</f>
        <v>-</v>
      </c>
      <c r="FU242" s="107">
        <v>8</v>
      </c>
      <c r="FV242" s="4"/>
      <c r="FW242" s="108" t="str">
        <f>IF(FV242&gt;0,INDEX(Вхідні_дані!$A$1171:$F$1220,MATCH(FV242,Вхідні_дані!$C$1171:$C$1220,0),6),"-")</f>
        <v>-</v>
      </c>
      <c r="FX242" s="7"/>
      <c r="FY242" s="32" t="str">
        <f>IF(FV242&gt;0,(FX242*FW242)/FX9/FX10/60,"-")</f>
        <v>-</v>
      </c>
      <c r="GC242" s="107">
        <v>8</v>
      </c>
      <c r="GD242" s="4"/>
      <c r="GE242" s="108" t="str">
        <f>IF(GD242&gt;0,INDEX(Вхідні_дані!$A$1171:$F$1220,MATCH(GD242,Вхідні_дані!$C$1171:$C$1220,0),6),"-")</f>
        <v>-</v>
      </c>
      <c r="GF242" s="7"/>
      <c r="GG242" s="32" t="str">
        <f>IF(GD242&gt;0,(GF242*GE242)/GF9/GF10/60,"-")</f>
        <v>-</v>
      </c>
      <c r="GK242" s="107">
        <v>8</v>
      </c>
      <c r="GL242" s="4"/>
      <c r="GM242" s="108" t="str">
        <f>IF(GL242&gt;0,INDEX(Вхідні_дані!$A$1171:$F$1220,MATCH(GL242,Вхідні_дані!$C$1171:$C$1220,0),6),"-")</f>
        <v>-</v>
      </c>
      <c r="GN242" s="7"/>
      <c r="GO242" s="32" t="str">
        <f>IF(GL242&gt;0,(GN242*GM242)/GN9/GN10/60,"-")</f>
        <v>-</v>
      </c>
      <c r="GS242" s="107">
        <v>8</v>
      </c>
      <c r="GT242" s="4"/>
      <c r="GU242" s="108" t="str">
        <f>IF(GT242&gt;0,INDEX(Вхідні_дані!$A$1171:$F$1220,MATCH(GT242,Вхідні_дані!$C$1171:$C$1220,0),6),"-")</f>
        <v>-</v>
      </c>
      <c r="GV242" s="7"/>
      <c r="GW242" s="32" t="str">
        <f>IF(GT242&gt;0,(GV242*GU242)/GV9/GV10/60,"-")</f>
        <v>-</v>
      </c>
      <c r="HA242" s="107">
        <v>8</v>
      </c>
      <c r="HB242" s="4"/>
      <c r="HC242" s="108" t="str">
        <f>IF(HB242&gt;0,INDEX(Вхідні_дані!$A$1171:$F$1220,MATCH(HB242,Вхідні_дані!$C$1171:$C$1220,0),6),"-")</f>
        <v>-</v>
      </c>
      <c r="HD242" s="7"/>
      <c r="HE242" s="32" t="str">
        <f>IF(HB242&gt;0,(HD242*HC242)/HD9/HD10/60,"-")</f>
        <v>-</v>
      </c>
      <c r="HI242" s="107">
        <v>8</v>
      </c>
      <c r="HJ242" s="4"/>
      <c r="HK242" s="108" t="str">
        <f>IF(HJ242&gt;0,INDEX(Вхідні_дані!$A$1171:$F$1220,MATCH(HJ242,Вхідні_дані!$C$1171:$C$1220,0),6),"-")</f>
        <v>-</v>
      </c>
      <c r="HL242" s="7"/>
      <c r="HM242" s="32" t="str">
        <f>IF(HJ242&gt;0,(HL242*HK242)/HL9/HL10/60,"-")</f>
        <v>-</v>
      </c>
      <c r="HQ242" s="107">
        <v>8</v>
      </c>
      <c r="HR242" s="4"/>
      <c r="HS242" s="108" t="str">
        <f>IF(HR242&gt;0,INDEX(Вхідні_дані!$A$1171:$F$1220,MATCH(HR242,Вхідні_дані!$C$1171:$C$1220,0),6),"-")</f>
        <v>-</v>
      </c>
      <c r="HT242" s="7"/>
      <c r="HU242" s="32" t="str">
        <f>IF(HR242&gt;0,(HT242*HS242)/HT9/HT10/60,"-")</f>
        <v>-</v>
      </c>
      <c r="HY242" s="107">
        <v>8</v>
      </c>
      <c r="HZ242" s="4"/>
      <c r="IA242" s="108" t="str">
        <f>IF(HZ242&gt;0,INDEX(Вхідні_дані!$A$1171:$F$1220,MATCH(HZ242,Вхідні_дані!$C$1171:$C$1220,0),6),"-")</f>
        <v>-</v>
      </c>
      <c r="IB242" s="7"/>
      <c r="IC242" s="32" t="str">
        <f>IF(HZ242&gt;0,(IB242*IA242)/IB9/IB10/60,"-")</f>
        <v>-</v>
      </c>
      <c r="IG242" s="107">
        <v>8</v>
      </c>
      <c r="IH242" s="4"/>
      <c r="II242" s="108" t="str">
        <f>IF(IH242&gt;0,INDEX(Вхідні_дані!$A$1171:$F$1220,MATCH(IH242,Вхідні_дані!$C$1171:$C$1220,0),6),"-")</f>
        <v>-</v>
      </c>
      <c r="IJ242" s="7"/>
      <c r="IK242" s="32" t="str">
        <f>IF(IH242&gt;0,(IJ242*II242)/IJ9/IJ10/60,"-")</f>
        <v>-</v>
      </c>
      <c r="IO242" s="107">
        <v>8</v>
      </c>
      <c r="IP242" s="4"/>
      <c r="IQ242" s="108" t="str">
        <f>IF(IP242&gt;0,INDEX(Вхідні_дані!$A$1171:$F$1220,MATCH(IP242,Вхідні_дані!$C$1171:$C$1220,0),6),"-")</f>
        <v>-</v>
      </c>
      <c r="IR242" s="7"/>
      <c r="IS242" s="32" t="str">
        <f>IF(IP242&gt;0,(IR242*IQ242)/IR9/IR10/60,"-")</f>
        <v>-</v>
      </c>
      <c r="IW242" s="107">
        <v>8</v>
      </c>
      <c r="IX242" s="4"/>
      <c r="IY242" s="108" t="str">
        <f>IF(IX242&gt;0,INDEX(Вхідні_дані!$A$1171:$F$1220,MATCH(IX242,Вхідні_дані!$C$1171:$C$1220,0),6),"-")</f>
        <v>-</v>
      </c>
      <c r="IZ242" s="7"/>
      <c r="JA242" s="32" t="str">
        <f>IF(IX242&gt;0,(IZ242*IY242)/IZ9/IZ10/60,"-")</f>
        <v>-</v>
      </c>
      <c r="JE242" s="107">
        <v>8</v>
      </c>
      <c r="JF242" s="4"/>
      <c r="JG242" s="108" t="str">
        <f>IF(JF242&gt;0,INDEX(Вхідні_дані!$A$1171:$F$1220,MATCH(JF242,Вхідні_дані!$C$1171:$C$1220,0),6),"-")</f>
        <v>-</v>
      </c>
      <c r="JH242" s="7"/>
      <c r="JI242" s="32" t="str">
        <f>IF(JF242&gt;0,(JH242*JG242)/JH9/JH10/60,"-")</f>
        <v>-</v>
      </c>
      <c r="JM242" s="107">
        <v>8</v>
      </c>
      <c r="JN242" s="4"/>
      <c r="JO242" s="108" t="str">
        <f>IF(JN242&gt;0,INDEX(Вхідні_дані!$A$1171:$F$1220,MATCH(JN242,Вхідні_дані!$C$1171:$C$1220,0),6),"-")</f>
        <v>-</v>
      </c>
      <c r="JP242" s="7"/>
      <c r="JQ242" s="32" t="str">
        <f>IF(JN242&gt;0,(JP242*JO242)/JP9/JP10/60,"-")</f>
        <v>-</v>
      </c>
      <c r="JU242" s="107">
        <v>8</v>
      </c>
      <c r="JV242" s="4"/>
      <c r="JW242" s="108" t="str">
        <f>IF(JV242&gt;0,INDEX(Вхідні_дані!$A$1171:$F$1220,MATCH(JV242,Вхідні_дані!$C$1171:$C$1220,0),6),"-")</f>
        <v>-</v>
      </c>
      <c r="JX242" s="7"/>
      <c r="JY242" s="32" t="str">
        <f>IF(JV242&gt;0,(JX242*JW242)/JX9/JX10/60,"-")</f>
        <v>-</v>
      </c>
      <c r="KC242" s="107">
        <v>8</v>
      </c>
      <c r="KD242" s="4"/>
      <c r="KE242" s="108" t="str">
        <f>IF(KD242&gt;0,INDEX(Вхідні_дані!$A$1171:$F$1220,MATCH(KD242,Вхідні_дані!$C$1171:$C$1220,0),6),"-")</f>
        <v>-</v>
      </c>
      <c r="KF242" s="7"/>
      <c r="KG242" s="32" t="str">
        <f>IF(KD242&gt;0,(KF242*KE242)/KF9/KF10/60,"-")</f>
        <v>-</v>
      </c>
      <c r="KK242" s="107">
        <v>8</v>
      </c>
      <c r="KL242" s="4"/>
      <c r="KM242" s="108" t="str">
        <f>IF(KL242&gt;0,INDEX(Вхідні_дані!$A$1171:$F$1220,MATCH(KL242,Вхідні_дані!$C$1171:$C$1220,0),6),"-")</f>
        <v>-</v>
      </c>
      <c r="KN242" s="7"/>
      <c r="KO242" s="32" t="str">
        <f>IF(KL242&gt;0,(KN242*KM242)/KN9/KN10/60,"-")</f>
        <v>-</v>
      </c>
      <c r="KS242" s="107">
        <v>8</v>
      </c>
      <c r="KT242" s="4"/>
      <c r="KU242" s="108" t="str">
        <f>IF(KT242&gt;0,INDEX(Вхідні_дані!$A$1171:$F$1220,MATCH(KT242,Вхідні_дані!$C$1171:$C$1220,0),6),"-")</f>
        <v>-</v>
      </c>
      <c r="KV242" s="7"/>
      <c r="KW242" s="32" t="str">
        <f>IF(KT242&gt;0,(KV242*KU242)/KV9/KV10/60,"-")</f>
        <v>-</v>
      </c>
      <c r="LA242" s="107">
        <v>8</v>
      </c>
      <c r="LB242" s="4"/>
      <c r="LC242" s="108" t="str">
        <f>IF(LB242&gt;0,INDEX(Вхідні_дані!$A$1171:$F$1220,MATCH(LB242,Вхідні_дані!$C$1171:$C$1220,0),6),"-")</f>
        <v>-</v>
      </c>
      <c r="LD242" s="7"/>
      <c r="LE242" s="32" t="str">
        <f>IF(LB242&gt;0,(LD242*LC242)/LD9/LD10/60,"-")</f>
        <v>-</v>
      </c>
      <c r="LI242" s="107">
        <v>8</v>
      </c>
      <c r="LJ242" s="4"/>
      <c r="LK242" s="108" t="str">
        <f>IF(LJ242&gt;0,INDEX(Вхідні_дані!$A$1171:$F$1220,MATCH(LJ242,Вхідні_дані!$C$1171:$C$1220,0),6),"-")</f>
        <v>-</v>
      </c>
      <c r="LL242" s="7"/>
      <c r="LM242" s="32" t="str">
        <f>IF(LJ242&gt;0,(LL242*LK242)/LL9/LL10/60,"-")</f>
        <v>-</v>
      </c>
      <c r="LQ242" s="107">
        <v>8</v>
      </c>
      <c r="LR242" s="4"/>
      <c r="LS242" s="108" t="str">
        <f>IF(LR242&gt;0,INDEX(Вхідні_дані!$A$1171:$F$1220,MATCH(LR242,Вхідні_дані!$C$1171:$C$1220,0),6),"-")</f>
        <v>-</v>
      </c>
      <c r="LT242" s="7"/>
      <c r="LU242" s="32" t="str">
        <f>IF(LR242&gt;0,(LT242*LS242)/LT9/LT10/60,"-")</f>
        <v>-</v>
      </c>
      <c r="LY242" s="107">
        <v>8</v>
      </c>
      <c r="LZ242" s="4"/>
      <c r="MA242" s="108" t="str">
        <f>IF(LZ242&gt;0,INDEX(Вхідні_дані!$A$1171:$F$1220,MATCH(LZ242,Вхідні_дані!$C$1171:$C$1220,0),6),"-")</f>
        <v>-</v>
      </c>
      <c r="MB242" s="7"/>
      <c r="MC242" s="32" t="str">
        <f>IF(LZ242&gt;0,(MB242*MA242)/MB9/MB10/60,"-")</f>
        <v>-</v>
      </c>
      <c r="MG242" s="107">
        <v>8</v>
      </c>
      <c r="MH242" s="4"/>
      <c r="MI242" s="108" t="str">
        <f>IF(MH242&gt;0,INDEX(Вхідні_дані!$A$1171:$F$1220,MATCH(MH242,Вхідні_дані!$C$1171:$C$1220,0),6),"-")</f>
        <v>-</v>
      </c>
      <c r="MJ242" s="7"/>
      <c r="MK242" s="32" t="str">
        <f>IF(MH242&gt;0,(MJ242*MI242)/MJ9/MJ10/60,"-")</f>
        <v>-</v>
      </c>
      <c r="MO242" s="107">
        <v>8</v>
      </c>
      <c r="MP242" s="4"/>
      <c r="MQ242" s="108" t="str">
        <f>IF(MP242&gt;0,INDEX(Вхідні_дані!$A$1171:$F$1220,MATCH(MP242,Вхідні_дані!$C$1171:$C$1220,0),6),"-")</f>
        <v>-</v>
      </c>
      <c r="MR242" s="7"/>
      <c r="MS242" s="32" t="str">
        <f>IF(MP242&gt;0,(MR242*MQ242)/MR9/MR10/60,"-")</f>
        <v>-</v>
      </c>
      <c r="MW242" s="107">
        <v>8</v>
      </c>
      <c r="MX242" s="4"/>
      <c r="MY242" s="108" t="str">
        <f>IF(MX242&gt;0,INDEX(Вхідні_дані!$A$1171:$F$1220,MATCH(MX242,Вхідні_дані!$C$1171:$C$1220,0),6),"-")</f>
        <v>-</v>
      </c>
      <c r="MZ242" s="7"/>
      <c r="NA242" s="32" t="str">
        <f>IF(MX242&gt;0,(MZ242*MY242)/MZ9/MZ10/60,"-")</f>
        <v>-</v>
      </c>
      <c r="NE242" s="107">
        <v>8</v>
      </c>
      <c r="NF242" s="4"/>
      <c r="NG242" s="108" t="str">
        <f>IF(NF242&gt;0,INDEX(Вхідні_дані!$A$1171:$F$1220,MATCH(NF242,Вхідні_дані!$C$1171:$C$1220,0),6),"-")</f>
        <v>-</v>
      </c>
      <c r="NH242" s="7"/>
      <c r="NI242" s="32" t="str">
        <f>IF(NF242&gt;0,(NH242*NG242)/NH9/NH10/60,"-")</f>
        <v>-</v>
      </c>
      <c r="NM242" s="107">
        <v>8</v>
      </c>
      <c r="NN242" s="4"/>
      <c r="NO242" s="108" t="str">
        <f>IF(NN242&gt;0,INDEX(Вхідні_дані!$A$1171:$F$1220,MATCH(NN242,Вхідні_дані!$C$1171:$C$1220,0),6),"-")</f>
        <v>-</v>
      </c>
      <c r="NP242" s="7"/>
      <c r="NQ242" s="32" t="str">
        <f>IF(NN242&gt;0,(NP242*NO242)/NP9/NP10/60,"-")</f>
        <v>-</v>
      </c>
      <c r="NU242" s="107">
        <v>8</v>
      </c>
      <c r="NV242" s="4"/>
      <c r="NW242" s="108" t="str">
        <f>IF(NV242&gt;0,INDEX(Вхідні_дані!$A$1171:$F$1220,MATCH(NV242,Вхідні_дані!$C$1171:$C$1220,0),6),"-")</f>
        <v>-</v>
      </c>
      <c r="NX242" s="7"/>
      <c r="NY242" s="32" t="str">
        <f>IF(NV242&gt;0,(NX242*NW242)/NX9/NX10/60,"-")</f>
        <v>-</v>
      </c>
      <c r="OC242" s="107">
        <v>8</v>
      </c>
      <c r="OD242" s="4"/>
      <c r="OE242" s="108" t="str">
        <f>IF(OD242&gt;0,INDEX(Вхідні_дані!$A$1171:$F$1220,MATCH(OD242,Вхідні_дані!$C$1171:$C$1220,0),6),"-")</f>
        <v>-</v>
      </c>
      <c r="OF242" s="7"/>
      <c r="OG242" s="32" t="str">
        <f>IF(OD242&gt;0,(OF242*OE242)/OF9/OF10/60,"-")</f>
        <v>-</v>
      </c>
      <c r="OK242" s="107">
        <v>8</v>
      </c>
      <c r="OL242" s="4"/>
      <c r="OM242" s="108" t="str">
        <f>IF(OL242&gt;0,INDEX(Вхідні_дані!$A$1171:$F$1220,MATCH(OL242,Вхідні_дані!$C$1171:$C$1220,0),6),"-")</f>
        <v>-</v>
      </c>
      <c r="ON242" s="7"/>
      <c r="OO242" s="32" t="str">
        <f>IF(OL242&gt;0,(ON242*OM242)/ON9/ON10/60,"-")</f>
        <v>-</v>
      </c>
      <c r="OS242" s="107">
        <v>8</v>
      </c>
      <c r="OT242" s="4"/>
      <c r="OU242" s="108" t="str">
        <f>IF(OT242&gt;0,INDEX(Вхідні_дані!$A$1171:$F$1220,MATCH(OT242,Вхідні_дані!$C$1171:$C$1220,0),6),"-")</f>
        <v>-</v>
      </c>
      <c r="OV242" s="7"/>
      <c r="OW242" s="32" t="str">
        <f>IF(OT242&gt;0,(OV242*OU242)/OV9/OV10/60,"-")</f>
        <v>-</v>
      </c>
      <c r="PA242" s="107">
        <v>8</v>
      </c>
      <c r="PB242" s="4"/>
      <c r="PC242" s="108" t="str">
        <f>IF(PB242&gt;0,INDEX(Вхідні_дані!$A$1171:$F$1220,MATCH(PB242,Вхідні_дані!$C$1171:$C$1220,0),6),"-")</f>
        <v>-</v>
      </c>
      <c r="PD242" s="7"/>
      <c r="PE242" s="32" t="str">
        <f>IF(PB242&gt;0,(PD242*PC242)/PD9/PD10/60,"-")</f>
        <v>-</v>
      </c>
      <c r="PI242" s="107">
        <v>8</v>
      </c>
      <c r="PJ242" s="4"/>
      <c r="PK242" s="108" t="str">
        <f>IF(PJ242&gt;0,INDEX(Вхідні_дані!$A$1171:$F$1220,MATCH(PJ242,Вхідні_дані!$C$1171:$C$1220,0),6),"-")</f>
        <v>-</v>
      </c>
      <c r="PL242" s="7"/>
      <c r="PM242" s="32" t="str">
        <f>IF(PJ242&gt;0,(PL242*PK242)/PL9/PL10/60,"-")</f>
        <v>-</v>
      </c>
      <c r="PQ242" s="107">
        <v>8</v>
      </c>
      <c r="PR242" s="4"/>
      <c r="PS242" s="108" t="str">
        <f>IF(PR242&gt;0,INDEX(Вхідні_дані!$A$1171:$F$1220,MATCH(PR242,Вхідні_дані!$C$1171:$C$1220,0),6),"-")</f>
        <v>-</v>
      </c>
      <c r="PT242" s="7"/>
      <c r="PU242" s="32" t="str">
        <f>IF(PR242&gt;0,(PT242*PS242)/PT9/PT10/60,"-")</f>
        <v>-</v>
      </c>
      <c r="PY242" s="107">
        <v>8</v>
      </c>
      <c r="PZ242" s="4"/>
      <c r="QA242" s="108" t="str">
        <f>IF(PZ242&gt;0,INDEX(Вхідні_дані!$A$1171:$F$1220,MATCH(PZ242,Вхідні_дані!$C$1171:$C$1220,0),6),"-")</f>
        <v>-</v>
      </c>
      <c r="QB242" s="7"/>
      <c r="QC242" s="32" t="str">
        <f>IF(PZ242&gt;0,(QB242*QA242)/QB9/QB10/60,"-")</f>
        <v>-</v>
      </c>
      <c r="QG242" s="107">
        <v>8</v>
      </c>
      <c r="QH242" s="4"/>
      <c r="QI242" s="108" t="str">
        <f>IF(QH242&gt;0,INDEX(Вхідні_дані!$A$1171:$F$1220,MATCH(QH242,Вхідні_дані!$C$1171:$C$1220,0),6),"-")</f>
        <v>-</v>
      </c>
      <c r="QJ242" s="7"/>
      <c r="QK242" s="32" t="str">
        <f>IF(QH242&gt;0,(QJ242*QI242)/QJ9/QJ10/60,"-")</f>
        <v>-</v>
      </c>
      <c r="QO242" s="107">
        <v>8</v>
      </c>
      <c r="QP242" s="4"/>
      <c r="QQ242" s="108" t="str">
        <f>IF(QP242&gt;0,INDEX(Вхідні_дані!$A$1171:$F$1220,MATCH(QP242,Вхідні_дані!$C$1171:$C$1220,0),6),"-")</f>
        <v>-</v>
      </c>
      <c r="QR242" s="7"/>
      <c r="QS242" s="32" t="str">
        <f>IF(QP242&gt;0,(QR242*QQ242)/QR9/QR10/60,"-")</f>
        <v>-</v>
      </c>
      <c r="QW242" s="107">
        <v>8</v>
      </c>
      <c r="QX242" s="4"/>
      <c r="QY242" s="108" t="str">
        <f>IF(QX242&gt;0,INDEX(Вхідні_дані!$A$1171:$F$1220,MATCH(QX242,Вхідні_дані!$C$1171:$C$1220,0),6),"-")</f>
        <v>-</v>
      </c>
      <c r="QZ242" s="7"/>
      <c r="RA242" s="32" t="str">
        <f>IF(QX242&gt;0,(QZ242*QY242)/QZ9/QZ10/60,"-")</f>
        <v>-</v>
      </c>
      <c r="RE242" s="107">
        <v>8</v>
      </c>
      <c r="RF242" s="4"/>
      <c r="RG242" s="108" t="str">
        <f>IF(RF242&gt;0,INDEX(Вхідні_дані!$A$1171:$F$1220,MATCH(RF242,Вхідні_дані!$C$1171:$C$1220,0),6),"-")</f>
        <v>-</v>
      </c>
      <c r="RH242" s="7"/>
      <c r="RI242" s="32" t="str">
        <f>IF(RF242&gt;0,(RH242*RG242)/RH9/RH10/60,"-")</f>
        <v>-</v>
      </c>
      <c r="RM242" s="107">
        <v>8</v>
      </c>
      <c r="RN242" s="4"/>
      <c r="RO242" s="108" t="str">
        <f>IF(RN242&gt;0,INDEX(Вхідні_дані!$A$1171:$F$1220,MATCH(RN242,Вхідні_дані!$C$1171:$C$1220,0),6),"-")</f>
        <v>-</v>
      </c>
      <c r="RP242" s="7"/>
      <c r="RQ242" s="32" t="str">
        <f>IF(RN242&gt;0,(RP242*RO242)/RP9/RP10/60,"-")</f>
        <v>-</v>
      </c>
      <c r="RU242" s="107">
        <v>8</v>
      </c>
      <c r="RV242" s="4"/>
      <c r="RW242" s="108" t="str">
        <f>IF(RV242&gt;0,INDEX(Вхідні_дані!$A$1171:$F$1220,MATCH(RV242,Вхідні_дані!$C$1171:$C$1220,0),6),"-")</f>
        <v>-</v>
      </c>
      <c r="RX242" s="7"/>
      <c r="RY242" s="32" t="str">
        <f>IF(RV242&gt;0,(RX242*RW242)/RX9/RX10/60,"-")</f>
        <v>-</v>
      </c>
      <c r="SC242" s="107">
        <v>8</v>
      </c>
      <c r="SD242" s="4"/>
      <c r="SE242" s="108" t="str">
        <f>IF(SD242&gt;0,INDEX(Вхідні_дані!$A$1171:$F$1220,MATCH(SD242,Вхідні_дані!$C$1171:$C$1220,0),6),"-")</f>
        <v>-</v>
      </c>
      <c r="SF242" s="7"/>
      <c r="SG242" s="32" t="str">
        <f>IF(SD242&gt;0,(SF242*SE242)/SF9/SF10/60,"-")</f>
        <v>-</v>
      </c>
      <c r="SK242" s="107">
        <v>8</v>
      </c>
      <c r="SL242" s="4"/>
      <c r="SM242" s="108" t="str">
        <f>IF(SL242&gt;0,INDEX(Вхідні_дані!$A$1171:$F$1220,MATCH(SL242,Вхідні_дані!$C$1171:$C$1220,0),6),"-")</f>
        <v>-</v>
      </c>
      <c r="SN242" s="7"/>
      <c r="SO242" s="32" t="str">
        <f>IF(SL242&gt;0,(SN242*SM242)/SN9/SN10/60,"-")</f>
        <v>-</v>
      </c>
      <c r="SS242" s="107">
        <v>8</v>
      </c>
      <c r="ST242" s="4"/>
      <c r="SU242" s="108" t="str">
        <f>IF(ST242&gt;0,INDEX(Вхідні_дані!$A$1171:$F$1220,MATCH(ST242,Вхідні_дані!$C$1171:$C$1220,0),6),"-")</f>
        <v>-</v>
      </c>
      <c r="SV242" s="7"/>
      <c r="SW242" s="32" t="str">
        <f>IF(ST242&gt;0,(SV242*SU242)/SV9/SV10/60,"-")</f>
        <v>-</v>
      </c>
      <c r="TA242" s="107">
        <v>8</v>
      </c>
      <c r="TB242" s="4"/>
      <c r="TC242" s="108" t="str">
        <f>IF(TB242&gt;0,INDEX(Вхідні_дані!$A$1171:$F$1220,MATCH(TB242,Вхідні_дані!$C$1171:$C$1220,0),6),"-")</f>
        <v>-</v>
      </c>
      <c r="TD242" s="7"/>
      <c r="TE242" s="32" t="str">
        <f>IF(TB242&gt;0,(TD242*TC242)/TD9/TD10/60,"-")</f>
        <v>-</v>
      </c>
      <c r="TI242" s="107">
        <v>8</v>
      </c>
      <c r="TJ242" s="4"/>
      <c r="TK242" s="108" t="str">
        <f>IF(TJ242&gt;0,INDEX(Вхідні_дані!$A$1171:$F$1220,MATCH(TJ242,Вхідні_дані!$C$1171:$C$1220,0),6),"-")</f>
        <v>-</v>
      </c>
      <c r="TL242" s="7"/>
      <c r="TM242" s="32" t="str">
        <f>IF(TJ242&gt;0,(TL242*TK242)/TL9/TL10/60,"-")</f>
        <v>-</v>
      </c>
      <c r="TQ242" s="107">
        <v>8</v>
      </c>
      <c r="TR242" s="4"/>
      <c r="TS242" s="108" t="str">
        <f>IF(TR242&gt;0,INDEX(Вхідні_дані!$A$1171:$F$1220,MATCH(TR242,Вхідні_дані!$C$1171:$C$1220,0),6),"-")</f>
        <v>-</v>
      </c>
      <c r="TT242" s="7"/>
      <c r="TU242" s="32" t="str">
        <f>IF(TR242&gt;0,(TT242*TS242)/TT9/TT10/60,"-")</f>
        <v>-</v>
      </c>
      <c r="TY242" s="107">
        <v>8</v>
      </c>
      <c r="TZ242" s="4"/>
      <c r="UA242" s="108" t="str">
        <f>IF(TZ242&gt;0,INDEX(Вхідні_дані!$A$1171:$F$1220,MATCH(TZ242,Вхідні_дані!$C$1171:$C$1220,0),6),"-")</f>
        <v>-</v>
      </c>
      <c r="UB242" s="7"/>
      <c r="UC242" s="32" t="str">
        <f>IF(TZ242&gt;0,(UB242*UA242)/UB9/UB10/60,"-")</f>
        <v>-</v>
      </c>
      <c r="UG242" s="107">
        <v>8</v>
      </c>
      <c r="UH242" s="4"/>
      <c r="UI242" s="108" t="str">
        <f>IF(UH242&gt;0,INDEX(Вхідні_дані!$A$1171:$F$1220,MATCH(UH242,Вхідні_дані!$C$1171:$C$1220,0),6),"-")</f>
        <v>-</v>
      </c>
      <c r="UJ242" s="7"/>
      <c r="UK242" s="32" t="str">
        <f>IF(UH242&gt;0,(UJ242*UI242)/UJ9/UJ10/60,"-")</f>
        <v>-</v>
      </c>
      <c r="UO242" s="107">
        <v>8</v>
      </c>
      <c r="UP242" s="4"/>
      <c r="UQ242" s="108" t="str">
        <f>IF(UP242&gt;0,INDEX(Вхідні_дані!$A$1171:$F$1220,MATCH(UP242,Вхідні_дані!$C$1171:$C$1220,0),6),"-")</f>
        <v>-</v>
      </c>
      <c r="UR242" s="7"/>
      <c r="US242" s="32" t="str">
        <f>IF(UP242&gt;0,(UR242*UQ242)/UR9/UR10/60,"-")</f>
        <v>-</v>
      </c>
      <c r="UW242" s="107">
        <v>8</v>
      </c>
      <c r="UX242" s="4"/>
      <c r="UY242" s="108" t="str">
        <f>IF(UX242&gt;0,INDEX(Вхідні_дані!$A$1171:$F$1220,MATCH(UX242,Вхідні_дані!$C$1171:$C$1220,0),6),"-")</f>
        <v>-</v>
      </c>
      <c r="UZ242" s="7"/>
      <c r="VA242" s="32" t="str">
        <f>IF(UX242&gt;0,(UZ242*UY242)/UZ9/UZ10/60,"-")</f>
        <v>-</v>
      </c>
      <c r="VE242" s="107">
        <v>8</v>
      </c>
      <c r="VF242" s="4"/>
      <c r="VG242" s="108" t="str">
        <f>IF(VF242&gt;0,INDEX(Вхідні_дані!$A$1171:$F$1220,MATCH(VF242,Вхідні_дані!$C$1171:$C$1220,0),6),"-")</f>
        <v>-</v>
      </c>
      <c r="VH242" s="7"/>
      <c r="VI242" s="32" t="str">
        <f>IF(VF242&gt;0,(VH242*VG242)/VH9/VH10/60,"-")</f>
        <v>-</v>
      </c>
      <c r="VM242" s="107">
        <v>8</v>
      </c>
      <c r="VN242" s="4"/>
      <c r="VO242" s="108" t="str">
        <f>IF(VN242&gt;0,INDEX(Вхідні_дані!$A$1171:$F$1220,MATCH(VN242,Вхідні_дані!$C$1171:$C$1220,0),6),"-")</f>
        <v>-</v>
      </c>
      <c r="VP242" s="7"/>
      <c r="VQ242" s="32" t="str">
        <f>IF(VN242&gt;0,(VP242*VO242)/VP9/VP10/60,"-")</f>
        <v>-</v>
      </c>
      <c r="VU242" s="107">
        <v>8</v>
      </c>
      <c r="VV242" s="4"/>
      <c r="VW242" s="108" t="str">
        <f>IF(VV242&gt;0,INDEX(Вхідні_дані!$A$1171:$F$1220,MATCH(VV242,Вхідні_дані!$C$1171:$C$1220,0),6),"-")</f>
        <v>-</v>
      </c>
      <c r="VX242" s="7"/>
      <c r="VY242" s="32" t="str">
        <f>IF(VV242&gt;0,(VX242*VW242)/VX9/VX10/60,"-")</f>
        <v>-</v>
      </c>
      <c r="WC242" s="107">
        <v>8</v>
      </c>
      <c r="WD242" s="4"/>
      <c r="WE242" s="108" t="str">
        <f>IF(WD242&gt;0,INDEX(Вхідні_дані!$A$1171:$F$1220,MATCH(WD242,Вхідні_дані!$C$1171:$C$1220,0),6),"-")</f>
        <v>-</v>
      </c>
      <c r="WF242" s="7"/>
      <c r="WG242" s="32" t="str">
        <f>IF(WD242&gt;0,(WF242*WE242)/WF9/WF10/60,"-")</f>
        <v>-</v>
      </c>
      <c r="WK242" s="107">
        <v>8</v>
      </c>
      <c r="WL242" s="4"/>
      <c r="WM242" s="108" t="str">
        <f>IF(WL242&gt;0,INDEX(Вхідні_дані!$A$1171:$F$1220,MATCH(WL242,Вхідні_дані!$C$1171:$C$1220,0),6),"-")</f>
        <v>-</v>
      </c>
      <c r="WN242" s="7"/>
      <c r="WO242" s="32" t="str">
        <f>IF(WL242&gt;0,(WN242*WM242)/WN9/WN10/60,"-")</f>
        <v>-</v>
      </c>
      <c r="WS242" s="107">
        <v>8</v>
      </c>
      <c r="WT242" s="4"/>
      <c r="WU242" s="108" t="str">
        <f>IF(WT242&gt;0,INDEX(Вхідні_дані!$A$1171:$F$1220,MATCH(WT242,Вхідні_дані!$C$1171:$C$1220,0),6),"-")</f>
        <v>-</v>
      </c>
      <c r="WV242" s="7"/>
      <c r="WW242" s="32" t="str">
        <f>IF(WT242&gt;0,(WV242*WU242)/WV9/WV10/60,"-")</f>
        <v>-</v>
      </c>
      <c r="XA242" s="107">
        <v>8</v>
      </c>
      <c r="XB242" s="4"/>
      <c r="XC242" s="108" t="str">
        <f>IF(XB242&gt;0,INDEX(Вхідні_дані!$A$1171:$F$1220,MATCH(XB242,Вхідні_дані!$C$1171:$C$1220,0),6),"-")</f>
        <v>-</v>
      </c>
      <c r="XD242" s="7"/>
      <c r="XE242" s="32" t="str">
        <f>IF(XB242&gt;0,(XD242*XC242)/XD9/XD10/60,"-")</f>
        <v>-</v>
      </c>
      <c r="XI242" s="107">
        <v>8</v>
      </c>
      <c r="XJ242" s="4"/>
      <c r="XK242" s="108" t="str">
        <f>IF(XJ242&gt;0,INDEX(Вхідні_дані!$A$1171:$F$1220,MATCH(XJ242,Вхідні_дані!$C$1171:$C$1220,0),6),"-")</f>
        <v>-</v>
      </c>
      <c r="XL242" s="7"/>
      <c r="XM242" s="32" t="str">
        <f>IF(XJ242&gt;0,(XL242*XK242)/XL9/XL10/60,"-")</f>
        <v>-</v>
      </c>
      <c r="XQ242" s="107">
        <v>8</v>
      </c>
      <c r="XR242" s="4"/>
      <c r="XS242" s="108" t="str">
        <f>IF(XR242&gt;0,INDEX(Вхідні_дані!$A$1171:$F$1220,MATCH(XR242,Вхідні_дані!$C$1171:$C$1220,0),6),"-")</f>
        <v>-</v>
      </c>
      <c r="XT242" s="7"/>
      <c r="XU242" s="32" t="str">
        <f>IF(XR242&gt;0,(XT242*XS242)/XT9/XT10/60,"-")</f>
        <v>-</v>
      </c>
      <c r="XY242" s="107">
        <v>8</v>
      </c>
      <c r="XZ242" s="4"/>
      <c r="YA242" s="108" t="str">
        <f>IF(XZ242&gt;0,INDEX(Вхідні_дані!$A$1171:$F$1220,MATCH(XZ242,Вхідні_дані!$C$1171:$C$1220,0),6),"-")</f>
        <v>-</v>
      </c>
      <c r="YB242" s="7"/>
      <c r="YC242" s="32" t="str">
        <f>IF(XZ242&gt;0,(YB242*YA242)/YB9/YB10/60,"-")</f>
        <v>-</v>
      </c>
      <c r="YG242" s="107">
        <v>8</v>
      </c>
      <c r="YH242" s="4"/>
      <c r="YI242" s="108" t="str">
        <f>IF(YH242&gt;0,INDEX(Вхідні_дані!$A$1171:$F$1220,MATCH(YH242,Вхідні_дані!$C$1171:$C$1220,0),6),"-")</f>
        <v>-</v>
      </c>
      <c r="YJ242" s="7"/>
      <c r="YK242" s="32" t="str">
        <f>IF(YH242&gt;0,(YJ242*YI242)/YJ9/YJ10/60,"-")</f>
        <v>-</v>
      </c>
      <c r="YO242" s="107">
        <v>8</v>
      </c>
      <c r="YP242" s="4"/>
      <c r="YQ242" s="108" t="str">
        <f>IF(YP242&gt;0,INDEX(Вхідні_дані!$A$1171:$F$1220,MATCH(YP242,Вхідні_дані!$C$1171:$C$1220,0),6),"-")</f>
        <v>-</v>
      </c>
      <c r="YR242" s="7"/>
      <c r="YS242" s="32" t="str">
        <f>IF(YP242&gt;0,(YR242*YQ242)/YR9/YR10/60,"-")</f>
        <v>-</v>
      </c>
      <c r="YW242" s="107">
        <v>8</v>
      </c>
      <c r="YX242" s="4"/>
      <c r="YY242" s="108" t="str">
        <f>IF(YX242&gt;0,INDEX(Вхідні_дані!$A$1171:$F$1220,MATCH(YX242,Вхідні_дані!$C$1171:$C$1220,0),6),"-")</f>
        <v>-</v>
      </c>
      <c r="YZ242" s="7"/>
      <c r="ZA242" s="32" t="str">
        <f>IF(YX242&gt;0,(YZ242*YY242)/YZ9/YZ10/60,"-")</f>
        <v>-</v>
      </c>
      <c r="ZE242" s="107">
        <v>8</v>
      </c>
      <c r="ZF242" s="4"/>
      <c r="ZG242" s="108" t="str">
        <f>IF(ZF242&gt;0,INDEX(Вхідні_дані!$A$1171:$F$1220,MATCH(ZF242,Вхідні_дані!$C$1171:$C$1220,0),6),"-")</f>
        <v>-</v>
      </c>
      <c r="ZH242" s="7"/>
      <c r="ZI242" s="32" t="str">
        <f>IF(ZF242&gt;0,(ZH242*ZG242)/ZH9/ZH10/60,"-")</f>
        <v>-</v>
      </c>
      <c r="ZM242" s="107">
        <v>8</v>
      </c>
      <c r="ZN242" s="4"/>
      <c r="ZO242" s="108" t="str">
        <f>IF(ZN242&gt;0,INDEX(Вхідні_дані!$A$1171:$F$1220,MATCH(ZN242,Вхідні_дані!$C$1171:$C$1220,0),6),"-")</f>
        <v>-</v>
      </c>
      <c r="ZP242" s="7"/>
      <c r="ZQ242" s="32" t="str">
        <f>IF(ZN242&gt;0,(ZP242*ZO242)/ZP9/ZP10/60,"-")</f>
        <v>-</v>
      </c>
      <c r="ZU242" s="107">
        <v>8</v>
      </c>
      <c r="ZV242" s="4"/>
      <c r="ZW242" s="108" t="str">
        <f>IF(ZV242&gt;0,INDEX(Вхідні_дані!$A$1171:$F$1220,MATCH(ZV242,Вхідні_дані!$C$1171:$C$1220,0),6),"-")</f>
        <v>-</v>
      </c>
      <c r="ZX242" s="7"/>
      <c r="ZY242" s="32" t="str">
        <f>IF(ZV242&gt;0,(ZX242*ZW242)/ZX9/ZX10/60,"-")</f>
        <v>-</v>
      </c>
      <c r="AAC242" s="107">
        <v>8</v>
      </c>
      <c r="AAD242" s="4"/>
      <c r="AAE242" s="108" t="str">
        <f>IF(AAD242&gt;0,INDEX(Вхідні_дані!$A$1171:$F$1220,MATCH(AAD242,Вхідні_дані!$C$1171:$C$1220,0),6),"-")</f>
        <v>-</v>
      </c>
      <c r="AAF242" s="7"/>
      <c r="AAG242" s="32" t="str">
        <f>IF(AAD242&gt;0,(AAF242*AAE242)/AAF9/AAF10/60,"-")</f>
        <v>-</v>
      </c>
      <c r="AAK242" s="107">
        <v>8</v>
      </c>
      <c r="AAL242" s="4"/>
      <c r="AAM242" s="108" t="str">
        <f>IF(AAL242&gt;0,INDEX(Вхідні_дані!$A$1171:$F$1220,MATCH(AAL242,Вхідні_дані!$C$1171:$C$1220,0),6),"-")</f>
        <v>-</v>
      </c>
      <c r="AAN242" s="7"/>
      <c r="AAO242" s="32" t="str">
        <f>IF(AAL242&gt;0,(AAN242*AAM242)/AAN9/AAN10/60,"-")</f>
        <v>-</v>
      </c>
      <c r="AAS242" s="107">
        <v>8</v>
      </c>
      <c r="AAT242" s="4"/>
      <c r="AAU242" s="108" t="str">
        <f>IF(AAT242&gt;0,INDEX(Вхідні_дані!$A$1171:$F$1220,MATCH(AAT242,Вхідні_дані!$C$1171:$C$1220,0),6),"-")</f>
        <v>-</v>
      </c>
      <c r="AAV242" s="7"/>
      <c r="AAW242" s="32" t="str">
        <f>IF(AAT242&gt;0,(AAV242*AAU242)/AAV9/AAV10/60,"-")</f>
        <v>-</v>
      </c>
      <c r="ABA242" s="107">
        <v>8</v>
      </c>
      <c r="ABB242" s="4"/>
      <c r="ABC242" s="108" t="str">
        <f>IF(ABB242&gt;0,INDEX(Вхідні_дані!$A$1171:$F$1220,MATCH(ABB242,Вхідні_дані!$C$1171:$C$1220,0),6),"-")</f>
        <v>-</v>
      </c>
      <c r="ABD242" s="7"/>
      <c r="ABE242" s="32" t="str">
        <f>IF(ABB242&gt;0,(ABD242*ABC242)/ABD9/ABD10/60,"-")</f>
        <v>-</v>
      </c>
      <c r="ABI242" s="107">
        <v>8</v>
      </c>
      <c r="ABJ242" s="4"/>
      <c r="ABK242" s="108" t="str">
        <f>IF(ABJ242&gt;0,INDEX(Вхідні_дані!$A$1171:$F$1220,MATCH(ABJ242,Вхідні_дані!$C$1171:$C$1220,0),6),"-")</f>
        <v>-</v>
      </c>
      <c r="ABL242" s="7"/>
      <c r="ABM242" s="32" t="str">
        <f>IF(ABJ242&gt;0,(ABL242*ABK242)/ABL9/ABL10/60,"-")</f>
        <v>-</v>
      </c>
      <c r="ABQ242" s="107">
        <v>8</v>
      </c>
      <c r="ABR242" s="4"/>
      <c r="ABS242" s="108" t="str">
        <f>IF(ABR242&gt;0,INDEX(Вхідні_дані!$A$1171:$F$1220,MATCH(ABR242,Вхідні_дані!$C$1171:$C$1220,0),6),"-")</f>
        <v>-</v>
      </c>
      <c r="ABT242" s="7"/>
      <c r="ABU242" s="32" t="str">
        <f>IF(ABR242&gt;0,(ABT242*ABS242)/ABT9/ABT10/60,"-")</f>
        <v>-</v>
      </c>
      <c r="ABY242" s="107">
        <v>8</v>
      </c>
      <c r="ABZ242" s="4"/>
      <c r="ACA242" s="108" t="str">
        <f>IF(ABZ242&gt;0,INDEX(Вхідні_дані!$A$1171:$F$1220,MATCH(ABZ242,Вхідні_дані!$C$1171:$C$1220,0),6),"-")</f>
        <v>-</v>
      </c>
      <c r="ACB242" s="7"/>
      <c r="ACC242" s="32" t="str">
        <f>IF(ABZ242&gt;0,(ACB242*ACA242)/ACB9/ACB10/60,"-")</f>
        <v>-</v>
      </c>
      <c r="ACG242" s="107">
        <v>8</v>
      </c>
      <c r="ACH242" s="4"/>
      <c r="ACI242" s="108" t="str">
        <f>IF(ACH242&gt;0,INDEX(Вхідні_дані!$A$1171:$F$1220,MATCH(ACH242,Вхідні_дані!$C$1171:$C$1220,0),6),"-")</f>
        <v>-</v>
      </c>
      <c r="ACJ242" s="7"/>
      <c r="ACK242" s="32" t="str">
        <f>IF(ACH242&gt;0,(ACJ242*ACI242)/ACJ9/ACJ10/60,"-")</f>
        <v>-</v>
      </c>
      <c r="ACO242" s="107">
        <v>8</v>
      </c>
      <c r="ACP242" s="4"/>
      <c r="ACQ242" s="108" t="str">
        <f>IF(ACP242&gt;0,INDEX(Вхідні_дані!$A$1171:$F$1220,MATCH(ACP242,Вхідні_дані!$C$1171:$C$1220,0),6),"-")</f>
        <v>-</v>
      </c>
      <c r="ACR242" s="7"/>
      <c r="ACS242" s="32" t="str">
        <f>IF(ACP242&gt;0,(ACR242*ACQ242)/ACR9/ACR10/60,"-")</f>
        <v>-</v>
      </c>
      <c r="ACW242" s="107">
        <v>8</v>
      </c>
      <c r="ACX242" s="4"/>
      <c r="ACY242" s="108" t="str">
        <f>IF(ACX242&gt;0,INDEX(Вхідні_дані!$A$1171:$F$1220,MATCH(ACX242,Вхідні_дані!$C$1171:$C$1220,0),6),"-")</f>
        <v>-</v>
      </c>
      <c r="ACZ242" s="7"/>
      <c r="ADA242" s="32" t="str">
        <f>IF(ACX242&gt;0,(ACZ242*ACY242)/ACZ9/ACZ10/60,"-")</f>
        <v>-</v>
      </c>
      <c r="ADE242" s="107">
        <v>8</v>
      </c>
      <c r="ADF242" s="4"/>
      <c r="ADG242" s="108" t="str">
        <f>IF(ADF242&gt;0,INDEX(Вхідні_дані!$A$1171:$F$1220,MATCH(ADF242,Вхідні_дані!$C$1171:$C$1220,0),6),"-")</f>
        <v>-</v>
      </c>
      <c r="ADH242" s="7"/>
      <c r="ADI242" s="32" t="str">
        <f>IF(ADF242&gt;0,(ADH242*ADG242)/ADH9/ADH10/60,"-")</f>
        <v>-</v>
      </c>
      <c r="ADM242" s="107">
        <v>8</v>
      </c>
      <c r="ADN242" s="4"/>
      <c r="ADO242" s="108" t="str">
        <f>IF(ADN242&gt;0,INDEX(Вхідні_дані!$A$1171:$F$1220,MATCH(ADN242,Вхідні_дані!$C$1171:$C$1220,0),6),"-")</f>
        <v>-</v>
      </c>
      <c r="ADP242" s="7"/>
      <c r="ADQ242" s="32" t="str">
        <f>IF(ADN242&gt;0,(ADP242*ADO242)/ADP9/ADP10/60,"-")</f>
        <v>-</v>
      </c>
    </row>
    <row r="243" spans="1:800" ht="25.5" customHeight="1" outlineLevel="1" x14ac:dyDescent="0.25">
      <c r="A243" s="107">
        <v>9</v>
      </c>
      <c r="B243" s="4"/>
      <c r="C243" s="108" t="str">
        <f>IF(B243&gt;0,INDEX(Вхідні_дані!$A$1171:$F$1220,MATCH(B243,Вхідні_дані!$C$1171:$C$1220,0),6),"-")</f>
        <v>-</v>
      </c>
      <c r="D243" s="7"/>
      <c r="E243" s="32" t="str">
        <f>IF(B243&gt;0,(D243*C243)/D9/D10/60,"-")</f>
        <v>-</v>
      </c>
      <c r="I243" s="107">
        <v>9</v>
      </c>
      <c r="J243" s="4"/>
      <c r="K243" s="108" t="str">
        <f>IF(J243&gt;0,INDEX(Вхідні_дані!$A$1171:$F$1220,MATCH(J243,Вхідні_дані!$C$1171:$C$1220,0),6),"-")</f>
        <v>-</v>
      </c>
      <c r="L243" s="7"/>
      <c r="M243" s="32" t="str">
        <f>IF(J243&gt;0,(L243*K243)/L9/L10/60,"-")</f>
        <v>-</v>
      </c>
      <c r="Q243" s="107">
        <v>9</v>
      </c>
      <c r="R243" s="4"/>
      <c r="S243" s="108" t="str">
        <f>IF(R243&gt;0,INDEX(Вхідні_дані!$A$1171:$F$1220,MATCH(R243,Вхідні_дані!$C$1171:$C$1220,0),6),"-")</f>
        <v>-</v>
      </c>
      <c r="T243" s="7"/>
      <c r="U243" s="32" t="str">
        <f>IF(R243&gt;0,(T243*S243)/T9/T10/60,"-")</f>
        <v>-</v>
      </c>
      <c r="Y243" s="107">
        <v>9</v>
      </c>
      <c r="Z243" s="4"/>
      <c r="AA243" s="108" t="str">
        <f>IF(Z243&gt;0,INDEX(Вхідні_дані!$A$1171:$F$1220,MATCH(Z243,Вхідні_дані!$C$1171:$C$1220,0),6),"-")</f>
        <v>-</v>
      </c>
      <c r="AB243" s="7"/>
      <c r="AC243" s="32" t="str">
        <f>IF(Z243&gt;0,(AB243*AA243)/AB9/AB10/60,"-")</f>
        <v>-</v>
      </c>
      <c r="AG243" s="107">
        <v>9</v>
      </c>
      <c r="AH243" s="4"/>
      <c r="AI243" s="108" t="str">
        <f>IF(AH243&gt;0,INDEX(Вхідні_дані!$A$1171:$F$1220,MATCH(AH243,Вхідні_дані!$C$1171:$C$1220,0),6),"-")</f>
        <v>-</v>
      </c>
      <c r="AJ243" s="7"/>
      <c r="AK243" s="32" t="str">
        <f>IF(AH243&gt;0,(AJ243*AI243)/AJ9/AJ10/60,"-")</f>
        <v>-</v>
      </c>
      <c r="AO243" s="107">
        <v>9</v>
      </c>
      <c r="AP243" s="4"/>
      <c r="AQ243" s="108" t="str">
        <f>IF(AP243&gt;0,INDEX(Вхідні_дані!$A$1171:$F$1220,MATCH(AP243,Вхідні_дані!$C$1171:$C$1220,0),6),"-")</f>
        <v>-</v>
      </c>
      <c r="AR243" s="7"/>
      <c r="AS243" s="32" t="str">
        <f>IF(AP243&gt;0,(AR243*AQ243)/AR9/AR10/60,"-")</f>
        <v>-</v>
      </c>
      <c r="AW243" s="107">
        <v>9</v>
      </c>
      <c r="AX243" s="4"/>
      <c r="AY243" s="108" t="str">
        <f>IF(AX243&gt;0,INDEX(Вхідні_дані!$A$1171:$F$1220,MATCH(AX243,Вхідні_дані!$C$1171:$C$1220,0),6),"-")</f>
        <v>-</v>
      </c>
      <c r="AZ243" s="7"/>
      <c r="BA243" s="32" t="str">
        <f>IF(AX243&gt;0,(AZ243*AY243)/AZ9/AZ10/60,"-")</f>
        <v>-</v>
      </c>
      <c r="BE243" s="107">
        <v>9</v>
      </c>
      <c r="BF243" s="4"/>
      <c r="BG243" s="108" t="str">
        <f>IF(BF243&gt;0,INDEX(Вхідні_дані!$A$1171:$F$1220,MATCH(BF243,Вхідні_дані!$C$1171:$C$1220,0),6),"-")</f>
        <v>-</v>
      </c>
      <c r="BH243" s="7"/>
      <c r="BI243" s="32" t="str">
        <f>IF(BF243&gt;0,(BH243*BG243)/BH9/BH10/60,"-")</f>
        <v>-</v>
      </c>
      <c r="BM243" s="107">
        <v>9</v>
      </c>
      <c r="BN243" s="4"/>
      <c r="BO243" s="108" t="str">
        <f>IF(BN243&gt;0,INDEX(Вхідні_дані!$A$1171:$F$1220,MATCH(BN243,Вхідні_дані!$C$1171:$C$1220,0),6),"-")</f>
        <v>-</v>
      </c>
      <c r="BP243" s="7"/>
      <c r="BQ243" s="32" t="str">
        <f>IF(BN243&gt;0,(BP243*BO243)/BP9/BP10/60,"-")</f>
        <v>-</v>
      </c>
      <c r="BU243" s="107">
        <v>9</v>
      </c>
      <c r="BV243" s="4"/>
      <c r="BW243" s="108" t="str">
        <f>IF(BV243&gt;0,INDEX(Вхідні_дані!$A$1171:$F$1220,MATCH(BV243,Вхідні_дані!$C$1171:$C$1220,0),6),"-")</f>
        <v>-</v>
      </c>
      <c r="BX243" s="7"/>
      <c r="BY243" s="32" t="str">
        <f>IF(BV243&gt;0,(BX243*BW243)/BX9/BX10/60,"-")</f>
        <v>-</v>
      </c>
      <c r="CC243" s="107">
        <v>9</v>
      </c>
      <c r="CD243" s="4"/>
      <c r="CE243" s="108" t="str">
        <f>IF(CD243&gt;0,INDEX(Вхідні_дані!$A$1171:$F$1220,MATCH(CD243,Вхідні_дані!$C$1171:$C$1220,0),6),"-")</f>
        <v>-</v>
      </c>
      <c r="CF243" s="7"/>
      <c r="CG243" s="32" t="str">
        <f>IF(CD243&gt;0,(CF243*CE243)/CF9/CF10/60,"-")</f>
        <v>-</v>
      </c>
      <c r="CK243" s="107">
        <v>9</v>
      </c>
      <c r="CL243" s="4"/>
      <c r="CM243" s="108" t="str">
        <f>IF(CL243&gt;0,INDEX(Вхідні_дані!$A$1171:$F$1220,MATCH(CL243,Вхідні_дані!$C$1171:$C$1220,0),6),"-")</f>
        <v>-</v>
      </c>
      <c r="CN243" s="7"/>
      <c r="CO243" s="32" t="str">
        <f>IF(CL243&gt;0,(CN243*CM243)/CN9/CN10/60,"-")</f>
        <v>-</v>
      </c>
      <c r="CS243" s="107">
        <v>9</v>
      </c>
      <c r="CT243" s="4"/>
      <c r="CU243" s="108" t="str">
        <f>IF(CT243&gt;0,INDEX(Вхідні_дані!$A$1171:$F$1220,MATCH(CT243,Вхідні_дані!$C$1171:$C$1220,0),6),"-")</f>
        <v>-</v>
      </c>
      <c r="CV243" s="7"/>
      <c r="CW243" s="32" t="str">
        <f>IF(CT243&gt;0,(CV243*CU243)/CV9/CV10/60,"-")</f>
        <v>-</v>
      </c>
      <c r="DA243" s="107">
        <v>9</v>
      </c>
      <c r="DB243" s="4"/>
      <c r="DC243" s="108" t="str">
        <f>IF(DB243&gt;0,INDEX(Вхідні_дані!$A$1171:$F$1220,MATCH(DB243,Вхідні_дані!$C$1171:$C$1220,0),6),"-")</f>
        <v>-</v>
      </c>
      <c r="DD243" s="7"/>
      <c r="DE243" s="32" t="str">
        <f>IF(DB243&gt;0,(DD243*DC243)/DD9/DD10/60,"-")</f>
        <v>-</v>
      </c>
      <c r="DI243" s="107">
        <v>9</v>
      </c>
      <c r="DJ243" s="4"/>
      <c r="DK243" s="108" t="str">
        <f>IF(DJ243&gt;0,INDEX(Вхідні_дані!$A$1171:$F$1220,MATCH(DJ243,Вхідні_дані!$C$1171:$C$1220,0),6),"-")</f>
        <v>-</v>
      </c>
      <c r="DL243" s="7"/>
      <c r="DM243" s="32" t="str">
        <f>IF(DJ243&gt;0,(DL243*DK243)/DL9/DL10/60,"-")</f>
        <v>-</v>
      </c>
      <c r="DQ243" s="107">
        <v>9</v>
      </c>
      <c r="DR243" s="4"/>
      <c r="DS243" s="108" t="str">
        <f>IF(DR243&gt;0,INDEX(Вхідні_дані!$A$1171:$F$1220,MATCH(DR243,Вхідні_дані!$C$1171:$C$1220,0),6),"-")</f>
        <v>-</v>
      </c>
      <c r="DT243" s="7"/>
      <c r="DU243" s="32" t="str">
        <f>IF(DR243&gt;0,(DT243*DS243)/DT9/DT10/60,"-")</f>
        <v>-</v>
      </c>
      <c r="DY243" s="107">
        <v>9</v>
      </c>
      <c r="DZ243" s="4"/>
      <c r="EA243" s="108" t="str">
        <f>IF(DZ243&gt;0,INDEX(Вхідні_дані!$A$1171:$F$1220,MATCH(DZ243,Вхідні_дані!$C$1171:$C$1220,0),6),"-")</f>
        <v>-</v>
      </c>
      <c r="EB243" s="7"/>
      <c r="EC243" s="32" t="str">
        <f>IF(DZ243&gt;0,(EB243*EA243)/EB9/EB10/60,"-")</f>
        <v>-</v>
      </c>
      <c r="EG243" s="107">
        <v>9</v>
      </c>
      <c r="EH243" s="4"/>
      <c r="EI243" s="108" t="str">
        <f>IF(EH243&gt;0,INDEX(Вхідні_дані!$A$1171:$F$1220,MATCH(EH243,Вхідні_дані!$C$1171:$C$1220,0),6),"-")</f>
        <v>-</v>
      </c>
      <c r="EJ243" s="7"/>
      <c r="EK243" s="32" t="str">
        <f>IF(EH243&gt;0,(EJ243*EI243)/EJ9/EJ10/60,"-")</f>
        <v>-</v>
      </c>
      <c r="EO243" s="107">
        <v>9</v>
      </c>
      <c r="EP243" s="4"/>
      <c r="EQ243" s="108" t="str">
        <f>IF(EP243&gt;0,INDEX(Вхідні_дані!$A$1171:$F$1220,MATCH(EP243,Вхідні_дані!$C$1171:$C$1220,0),6),"-")</f>
        <v>-</v>
      </c>
      <c r="ER243" s="7"/>
      <c r="ES243" s="32" t="str">
        <f>IF(EP243&gt;0,(ER243*EQ243)/ER9/ER10/60,"-")</f>
        <v>-</v>
      </c>
      <c r="EW243" s="107">
        <v>9</v>
      </c>
      <c r="EX243" s="4"/>
      <c r="EY243" s="108" t="str">
        <f>IF(EX243&gt;0,INDEX(Вхідні_дані!$A$1171:$F$1220,MATCH(EX243,Вхідні_дані!$C$1171:$C$1220,0),6),"-")</f>
        <v>-</v>
      </c>
      <c r="EZ243" s="7"/>
      <c r="FA243" s="32" t="str">
        <f>IF(EX243&gt;0,(EZ243*EY243)/EZ9/EZ10/60,"-")</f>
        <v>-</v>
      </c>
      <c r="FE243" s="107">
        <v>9</v>
      </c>
      <c r="FF243" s="4"/>
      <c r="FG243" s="108" t="str">
        <f>IF(FF243&gt;0,INDEX(Вхідні_дані!$A$1171:$F$1220,MATCH(FF243,Вхідні_дані!$C$1171:$C$1220,0),6),"-")</f>
        <v>-</v>
      </c>
      <c r="FH243" s="7"/>
      <c r="FI243" s="32" t="str">
        <f>IF(FF243&gt;0,(FH243*FG243)/FH9/FH10/60,"-")</f>
        <v>-</v>
      </c>
      <c r="FM243" s="107">
        <v>9</v>
      </c>
      <c r="FN243" s="4"/>
      <c r="FO243" s="108" t="str">
        <f>IF(FN243&gt;0,INDEX(Вхідні_дані!$A$1171:$F$1220,MATCH(FN243,Вхідні_дані!$C$1171:$C$1220,0),6),"-")</f>
        <v>-</v>
      </c>
      <c r="FP243" s="7"/>
      <c r="FQ243" s="32" t="str">
        <f>IF(FN243&gt;0,(FP243*FO243)/FP9/FP10/60,"-")</f>
        <v>-</v>
      </c>
      <c r="FU243" s="107">
        <v>9</v>
      </c>
      <c r="FV243" s="4"/>
      <c r="FW243" s="108" t="str">
        <f>IF(FV243&gt;0,INDEX(Вхідні_дані!$A$1171:$F$1220,MATCH(FV243,Вхідні_дані!$C$1171:$C$1220,0),6),"-")</f>
        <v>-</v>
      </c>
      <c r="FX243" s="7"/>
      <c r="FY243" s="32" t="str">
        <f>IF(FV243&gt;0,(FX243*FW243)/FX9/FX10/60,"-")</f>
        <v>-</v>
      </c>
      <c r="GC243" s="107">
        <v>9</v>
      </c>
      <c r="GD243" s="4"/>
      <c r="GE243" s="108" t="str">
        <f>IF(GD243&gt;0,INDEX(Вхідні_дані!$A$1171:$F$1220,MATCH(GD243,Вхідні_дані!$C$1171:$C$1220,0),6),"-")</f>
        <v>-</v>
      </c>
      <c r="GF243" s="7"/>
      <c r="GG243" s="32" t="str">
        <f>IF(GD243&gt;0,(GF243*GE243)/GF9/GF10/60,"-")</f>
        <v>-</v>
      </c>
      <c r="GK243" s="107">
        <v>9</v>
      </c>
      <c r="GL243" s="4"/>
      <c r="GM243" s="108" t="str">
        <f>IF(GL243&gt;0,INDEX(Вхідні_дані!$A$1171:$F$1220,MATCH(GL243,Вхідні_дані!$C$1171:$C$1220,0),6),"-")</f>
        <v>-</v>
      </c>
      <c r="GN243" s="7"/>
      <c r="GO243" s="32" t="str">
        <f>IF(GL243&gt;0,(GN243*GM243)/GN9/GN10/60,"-")</f>
        <v>-</v>
      </c>
      <c r="GS243" s="107">
        <v>9</v>
      </c>
      <c r="GT243" s="4"/>
      <c r="GU243" s="108" t="str">
        <f>IF(GT243&gt;0,INDEX(Вхідні_дані!$A$1171:$F$1220,MATCH(GT243,Вхідні_дані!$C$1171:$C$1220,0),6),"-")</f>
        <v>-</v>
      </c>
      <c r="GV243" s="7"/>
      <c r="GW243" s="32" t="str">
        <f>IF(GT243&gt;0,(GV243*GU243)/GV9/GV10/60,"-")</f>
        <v>-</v>
      </c>
      <c r="HA243" s="107">
        <v>9</v>
      </c>
      <c r="HB243" s="4"/>
      <c r="HC243" s="108" t="str">
        <f>IF(HB243&gt;0,INDEX(Вхідні_дані!$A$1171:$F$1220,MATCH(HB243,Вхідні_дані!$C$1171:$C$1220,0),6),"-")</f>
        <v>-</v>
      </c>
      <c r="HD243" s="7"/>
      <c r="HE243" s="32" t="str">
        <f>IF(HB243&gt;0,(HD243*HC243)/HD9/HD10/60,"-")</f>
        <v>-</v>
      </c>
      <c r="HI243" s="107">
        <v>9</v>
      </c>
      <c r="HJ243" s="4"/>
      <c r="HK243" s="108" t="str">
        <f>IF(HJ243&gt;0,INDEX(Вхідні_дані!$A$1171:$F$1220,MATCH(HJ243,Вхідні_дані!$C$1171:$C$1220,0),6),"-")</f>
        <v>-</v>
      </c>
      <c r="HL243" s="7"/>
      <c r="HM243" s="32" t="str">
        <f>IF(HJ243&gt;0,(HL243*HK243)/HL9/HL10/60,"-")</f>
        <v>-</v>
      </c>
      <c r="HQ243" s="107">
        <v>9</v>
      </c>
      <c r="HR243" s="4"/>
      <c r="HS243" s="108" t="str">
        <f>IF(HR243&gt;0,INDEX(Вхідні_дані!$A$1171:$F$1220,MATCH(HR243,Вхідні_дані!$C$1171:$C$1220,0),6),"-")</f>
        <v>-</v>
      </c>
      <c r="HT243" s="7"/>
      <c r="HU243" s="32" t="str">
        <f>IF(HR243&gt;0,(HT243*HS243)/HT9/HT10/60,"-")</f>
        <v>-</v>
      </c>
      <c r="HY243" s="107">
        <v>9</v>
      </c>
      <c r="HZ243" s="4"/>
      <c r="IA243" s="108" t="str">
        <f>IF(HZ243&gt;0,INDEX(Вхідні_дані!$A$1171:$F$1220,MATCH(HZ243,Вхідні_дані!$C$1171:$C$1220,0),6),"-")</f>
        <v>-</v>
      </c>
      <c r="IB243" s="7"/>
      <c r="IC243" s="32" t="str">
        <f>IF(HZ243&gt;0,(IB243*IA243)/IB9/IB10/60,"-")</f>
        <v>-</v>
      </c>
      <c r="IG243" s="107">
        <v>9</v>
      </c>
      <c r="IH243" s="4"/>
      <c r="II243" s="108" t="str">
        <f>IF(IH243&gt;0,INDEX(Вхідні_дані!$A$1171:$F$1220,MATCH(IH243,Вхідні_дані!$C$1171:$C$1220,0),6),"-")</f>
        <v>-</v>
      </c>
      <c r="IJ243" s="7"/>
      <c r="IK243" s="32" t="str">
        <f>IF(IH243&gt;0,(IJ243*II243)/IJ9/IJ10/60,"-")</f>
        <v>-</v>
      </c>
      <c r="IO243" s="107">
        <v>9</v>
      </c>
      <c r="IP243" s="4"/>
      <c r="IQ243" s="108" t="str">
        <f>IF(IP243&gt;0,INDEX(Вхідні_дані!$A$1171:$F$1220,MATCH(IP243,Вхідні_дані!$C$1171:$C$1220,0),6),"-")</f>
        <v>-</v>
      </c>
      <c r="IR243" s="7"/>
      <c r="IS243" s="32" t="str">
        <f>IF(IP243&gt;0,(IR243*IQ243)/IR9/IR10/60,"-")</f>
        <v>-</v>
      </c>
      <c r="IW243" s="107">
        <v>9</v>
      </c>
      <c r="IX243" s="4"/>
      <c r="IY243" s="108" t="str">
        <f>IF(IX243&gt;0,INDEX(Вхідні_дані!$A$1171:$F$1220,MATCH(IX243,Вхідні_дані!$C$1171:$C$1220,0),6),"-")</f>
        <v>-</v>
      </c>
      <c r="IZ243" s="7"/>
      <c r="JA243" s="32" t="str">
        <f>IF(IX243&gt;0,(IZ243*IY243)/IZ9/IZ10/60,"-")</f>
        <v>-</v>
      </c>
      <c r="JE243" s="107">
        <v>9</v>
      </c>
      <c r="JF243" s="4"/>
      <c r="JG243" s="108" t="str">
        <f>IF(JF243&gt;0,INDEX(Вхідні_дані!$A$1171:$F$1220,MATCH(JF243,Вхідні_дані!$C$1171:$C$1220,0),6),"-")</f>
        <v>-</v>
      </c>
      <c r="JH243" s="7"/>
      <c r="JI243" s="32" t="str">
        <f>IF(JF243&gt;0,(JH243*JG243)/JH9/JH10/60,"-")</f>
        <v>-</v>
      </c>
      <c r="JM243" s="107">
        <v>9</v>
      </c>
      <c r="JN243" s="4"/>
      <c r="JO243" s="108" t="str">
        <f>IF(JN243&gt;0,INDEX(Вхідні_дані!$A$1171:$F$1220,MATCH(JN243,Вхідні_дані!$C$1171:$C$1220,0),6),"-")</f>
        <v>-</v>
      </c>
      <c r="JP243" s="7"/>
      <c r="JQ243" s="32" t="str">
        <f>IF(JN243&gt;0,(JP243*JO243)/JP9/JP10/60,"-")</f>
        <v>-</v>
      </c>
      <c r="JU243" s="107">
        <v>9</v>
      </c>
      <c r="JV243" s="4"/>
      <c r="JW243" s="108" t="str">
        <f>IF(JV243&gt;0,INDEX(Вхідні_дані!$A$1171:$F$1220,MATCH(JV243,Вхідні_дані!$C$1171:$C$1220,0),6),"-")</f>
        <v>-</v>
      </c>
      <c r="JX243" s="7"/>
      <c r="JY243" s="32" t="str">
        <f>IF(JV243&gt;0,(JX243*JW243)/JX9/JX10/60,"-")</f>
        <v>-</v>
      </c>
      <c r="KC243" s="107">
        <v>9</v>
      </c>
      <c r="KD243" s="4"/>
      <c r="KE243" s="108" t="str">
        <f>IF(KD243&gt;0,INDEX(Вхідні_дані!$A$1171:$F$1220,MATCH(KD243,Вхідні_дані!$C$1171:$C$1220,0),6),"-")</f>
        <v>-</v>
      </c>
      <c r="KF243" s="7"/>
      <c r="KG243" s="32" t="str">
        <f>IF(KD243&gt;0,(KF243*KE243)/KF9/KF10/60,"-")</f>
        <v>-</v>
      </c>
      <c r="KK243" s="107">
        <v>9</v>
      </c>
      <c r="KL243" s="4"/>
      <c r="KM243" s="108" t="str">
        <f>IF(KL243&gt;0,INDEX(Вхідні_дані!$A$1171:$F$1220,MATCH(KL243,Вхідні_дані!$C$1171:$C$1220,0),6),"-")</f>
        <v>-</v>
      </c>
      <c r="KN243" s="7"/>
      <c r="KO243" s="32" t="str">
        <f>IF(KL243&gt;0,(KN243*KM243)/KN9/KN10/60,"-")</f>
        <v>-</v>
      </c>
      <c r="KS243" s="107">
        <v>9</v>
      </c>
      <c r="KT243" s="4"/>
      <c r="KU243" s="108" t="str">
        <f>IF(KT243&gt;0,INDEX(Вхідні_дані!$A$1171:$F$1220,MATCH(KT243,Вхідні_дані!$C$1171:$C$1220,0),6),"-")</f>
        <v>-</v>
      </c>
      <c r="KV243" s="7"/>
      <c r="KW243" s="32" t="str">
        <f>IF(KT243&gt;0,(KV243*KU243)/KV9/KV10/60,"-")</f>
        <v>-</v>
      </c>
      <c r="LA243" s="107">
        <v>9</v>
      </c>
      <c r="LB243" s="4"/>
      <c r="LC243" s="108" t="str">
        <f>IF(LB243&gt;0,INDEX(Вхідні_дані!$A$1171:$F$1220,MATCH(LB243,Вхідні_дані!$C$1171:$C$1220,0),6),"-")</f>
        <v>-</v>
      </c>
      <c r="LD243" s="7"/>
      <c r="LE243" s="32" t="str">
        <f>IF(LB243&gt;0,(LD243*LC243)/LD9/LD10/60,"-")</f>
        <v>-</v>
      </c>
      <c r="LI243" s="107">
        <v>9</v>
      </c>
      <c r="LJ243" s="4"/>
      <c r="LK243" s="108" t="str">
        <f>IF(LJ243&gt;0,INDEX(Вхідні_дані!$A$1171:$F$1220,MATCH(LJ243,Вхідні_дані!$C$1171:$C$1220,0),6),"-")</f>
        <v>-</v>
      </c>
      <c r="LL243" s="7"/>
      <c r="LM243" s="32" t="str">
        <f>IF(LJ243&gt;0,(LL243*LK243)/LL9/LL10/60,"-")</f>
        <v>-</v>
      </c>
      <c r="LQ243" s="107">
        <v>9</v>
      </c>
      <c r="LR243" s="4"/>
      <c r="LS243" s="108" t="str">
        <f>IF(LR243&gt;0,INDEX(Вхідні_дані!$A$1171:$F$1220,MATCH(LR243,Вхідні_дані!$C$1171:$C$1220,0),6),"-")</f>
        <v>-</v>
      </c>
      <c r="LT243" s="7"/>
      <c r="LU243" s="32" t="str">
        <f>IF(LR243&gt;0,(LT243*LS243)/LT9/LT10/60,"-")</f>
        <v>-</v>
      </c>
      <c r="LY243" s="107">
        <v>9</v>
      </c>
      <c r="LZ243" s="4"/>
      <c r="MA243" s="108" t="str">
        <f>IF(LZ243&gt;0,INDEX(Вхідні_дані!$A$1171:$F$1220,MATCH(LZ243,Вхідні_дані!$C$1171:$C$1220,0),6),"-")</f>
        <v>-</v>
      </c>
      <c r="MB243" s="7"/>
      <c r="MC243" s="32" t="str">
        <f>IF(LZ243&gt;0,(MB243*MA243)/MB9/MB10/60,"-")</f>
        <v>-</v>
      </c>
      <c r="MG243" s="107">
        <v>9</v>
      </c>
      <c r="MH243" s="4"/>
      <c r="MI243" s="108" t="str">
        <f>IF(MH243&gt;0,INDEX(Вхідні_дані!$A$1171:$F$1220,MATCH(MH243,Вхідні_дані!$C$1171:$C$1220,0),6),"-")</f>
        <v>-</v>
      </c>
      <c r="MJ243" s="7"/>
      <c r="MK243" s="32" t="str">
        <f>IF(MH243&gt;0,(MJ243*MI243)/MJ9/MJ10/60,"-")</f>
        <v>-</v>
      </c>
      <c r="MO243" s="107">
        <v>9</v>
      </c>
      <c r="MP243" s="4"/>
      <c r="MQ243" s="108" t="str">
        <f>IF(MP243&gt;0,INDEX(Вхідні_дані!$A$1171:$F$1220,MATCH(MP243,Вхідні_дані!$C$1171:$C$1220,0),6),"-")</f>
        <v>-</v>
      </c>
      <c r="MR243" s="7"/>
      <c r="MS243" s="32" t="str">
        <f>IF(MP243&gt;0,(MR243*MQ243)/MR9/MR10/60,"-")</f>
        <v>-</v>
      </c>
      <c r="MW243" s="107">
        <v>9</v>
      </c>
      <c r="MX243" s="4"/>
      <c r="MY243" s="108" t="str">
        <f>IF(MX243&gt;0,INDEX(Вхідні_дані!$A$1171:$F$1220,MATCH(MX243,Вхідні_дані!$C$1171:$C$1220,0),6),"-")</f>
        <v>-</v>
      </c>
      <c r="MZ243" s="7"/>
      <c r="NA243" s="32" t="str">
        <f>IF(MX243&gt;0,(MZ243*MY243)/MZ9/MZ10/60,"-")</f>
        <v>-</v>
      </c>
      <c r="NE243" s="107">
        <v>9</v>
      </c>
      <c r="NF243" s="4"/>
      <c r="NG243" s="108" t="str">
        <f>IF(NF243&gt;0,INDEX(Вхідні_дані!$A$1171:$F$1220,MATCH(NF243,Вхідні_дані!$C$1171:$C$1220,0),6),"-")</f>
        <v>-</v>
      </c>
      <c r="NH243" s="7"/>
      <c r="NI243" s="32" t="str">
        <f>IF(NF243&gt;0,(NH243*NG243)/NH9/NH10/60,"-")</f>
        <v>-</v>
      </c>
      <c r="NM243" s="107">
        <v>9</v>
      </c>
      <c r="NN243" s="4"/>
      <c r="NO243" s="108" t="str">
        <f>IF(NN243&gt;0,INDEX(Вхідні_дані!$A$1171:$F$1220,MATCH(NN243,Вхідні_дані!$C$1171:$C$1220,0),6),"-")</f>
        <v>-</v>
      </c>
      <c r="NP243" s="7"/>
      <c r="NQ243" s="32" t="str">
        <f>IF(NN243&gt;0,(NP243*NO243)/NP9/NP10/60,"-")</f>
        <v>-</v>
      </c>
      <c r="NU243" s="107">
        <v>9</v>
      </c>
      <c r="NV243" s="4"/>
      <c r="NW243" s="108" t="str">
        <f>IF(NV243&gt;0,INDEX(Вхідні_дані!$A$1171:$F$1220,MATCH(NV243,Вхідні_дані!$C$1171:$C$1220,0),6),"-")</f>
        <v>-</v>
      </c>
      <c r="NX243" s="7"/>
      <c r="NY243" s="32" t="str">
        <f>IF(NV243&gt;0,(NX243*NW243)/NX9/NX10/60,"-")</f>
        <v>-</v>
      </c>
      <c r="OC243" s="107">
        <v>9</v>
      </c>
      <c r="OD243" s="4"/>
      <c r="OE243" s="108" t="str">
        <f>IF(OD243&gt;0,INDEX(Вхідні_дані!$A$1171:$F$1220,MATCH(OD243,Вхідні_дані!$C$1171:$C$1220,0),6),"-")</f>
        <v>-</v>
      </c>
      <c r="OF243" s="7"/>
      <c r="OG243" s="32" t="str">
        <f>IF(OD243&gt;0,(OF243*OE243)/OF9/OF10/60,"-")</f>
        <v>-</v>
      </c>
      <c r="OK243" s="107">
        <v>9</v>
      </c>
      <c r="OL243" s="4"/>
      <c r="OM243" s="108" t="str">
        <f>IF(OL243&gt;0,INDEX(Вхідні_дані!$A$1171:$F$1220,MATCH(OL243,Вхідні_дані!$C$1171:$C$1220,0),6),"-")</f>
        <v>-</v>
      </c>
      <c r="ON243" s="7"/>
      <c r="OO243" s="32" t="str">
        <f>IF(OL243&gt;0,(ON243*OM243)/ON9/ON10/60,"-")</f>
        <v>-</v>
      </c>
      <c r="OS243" s="107">
        <v>9</v>
      </c>
      <c r="OT243" s="4"/>
      <c r="OU243" s="108" t="str">
        <f>IF(OT243&gt;0,INDEX(Вхідні_дані!$A$1171:$F$1220,MATCH(OT243,Вхідні_дані!$C$1171:$C$1220,0),6),"-")</f>
        <v>-</v>
      </c>
      <c r="OV243" s="7"/>
      <c r="OW243" s="32" t="str">
        <f>IF(OT243&gt;0,(OV243*OU243)/OV9/OV10/60,"-")</f>
        <v>-</v>
      </c>
      <c r="PA243" s="107">
        <v>9</v>
      </c>
      <c r="PB243" s="4"/>
      <c r="PC243" s="108" t="str">
        <f>IF(PB243&gt;0,INDEX(Вхідні_дані!$A$1171:$F$1220,MATCH(PB243,Вхідні_дані!$C$1171:$C$1220,0),6),"-")</f>
        <v>-</v>
      </c>
      <c r="PD243" s="7"/>
      <c r="PE243" s="32" t="str">
        <f>IF(PB243&gt;0,(PD243*PC243)/PD9/PD10/60,"-")</f>
        <v>-</v>
      </c>
      <c r="PI243" s="107">
        <v>9</v>
      </c>
      <c r="PJ243" s="4"/>
      <c r="PK243" s="108" t="str">
        <f>IF(PJ243&gt;0,INDEX(Вхідні_дані!$A$1171:$F$1220,MATCH(PJ243,Вхідні_дані!$C$1171:$C$1220,0),6),"-")</f>
        <v>-</v>
      </c>
      <c r="PL243" s="7"/>
      <c r="PM243" s="32" t="str">
        <f>IF(PJ243&gt;0,(PL243*PK243)/PL9/PL10/60,"-")</f>
        <v>-</v>
      </c>
      <c r="PQ243" s="107">
        <v>9</v>
      </c>
      <c r="PR243" s="4"/>
      <c r="PS243" s="108" t="str">
        <f>IF(PR243&gt;0,INDEX(Вхідні_дані!$A$1171:$F$1220,MATCH(PR243,Вхідні_дані!$C$1171:$C$1220,0),6),"-")</f>
        <v>-</v>
      </c>
      <c r="PT243" s="7"/>
      <c r="PU243" s="32" t="str">
        <f>IF(PR243&gt;0,(PT243*PS243)/PT9/PT10/60,"-")</f>
        <v>-</v>
      </c>
      <c r="PY243" s="107">
        <v>9</v>
      </c>
      <c r="PZ243" s="4"/>
      <c r="QA243" s="108" t="str">
        <f>IF(PZ243&gt;0,INDEX(Вхідні_дані!$A$1171:$F$1220,MATCH(PZ243,Вхідні_дані!$C$1171:$C$1220,0),6),"-")</f>
        <v>-</v>
      </c>
      <c r="QB243" s="7"/>
      <c r="QC243" s="32" t="str">
        <f>IF(PZ243&gt;0,(QB243*QA243)/QB9/QB10/60,"-")</f>
        <v>-</v>
      </c>
      <c r="QG243" s="107">
        <v>9</v>
      </c>
      <c r="QH243" s="4"/>
      <c r="QI243" s="108" t="str">
        <f>IF(QH243&gt;0,INDEX(Вхідні_дані!$A$1171:$F$1220,MATCH(QH243,Вхідні_дані!$C$1171:$C$1220,0),6),"-")</f>
        <v>-</v>
      </c>
      <c r="QJ243" s="7"/>
      <c r="QK243" s="32" t="str">
        <f>IF(QH243&gt;0,(QJ243*QI243)/QJ9/QJ10/60,"-")</f>
        <v>-</v>
      </c>
      <c r="QO243" s="107">
        <v>9</v>
      </c>
      <c r="QP243" s="4"/>
      <c r="QQ243" s="108" t="str">
        <f>IF(QP243&gt;0,INDEX(Вхідні_дані!$A$1171:$F$1220,MATCH(QP243,Вхідні_дані!$C$1171:$C$1220,0),6),"-")</f>
        <v>-</v>
      </c>
      <c r="QR243" s="7"/>
      <c r="QS243" s="32" t="str">
        <f>IF(QP243&gt;0,(QR243*QQ243)/QR9/QR10/60,"-")</f>
        <v>-</v>
      </c>
      <c r="QW243" s="107">
        <v>9</v>
      </c>
      <c r="QX243" s="4"/>
      <c r="QY243" s="108" t="str">
        <f>IF(QX243&gt;0,INDEX(Вхідні_дані!$A$1171:$F$1220,MATCH(QX243,Вхідні_дані!$C$1171:$C$1220,0),6),"-")</f>
        <v>-</v>
      </c>
      <c r="QZ243" s="7"/>
      <c r="RA243" s="32" t="str">
        <f>IF(QX243&gt;0,(QZ243*QY243)/QZ9/QZ10/60,"-")</f>
        <v>-</v>
      </c>
      <c r="RE243" s="107">
        <v>9</v>
      </c>
      <c r="RF243" s="4"/>
      <c r="RG243" s="108" t="str">
        <f>IF(RF243&gt;0,INDEX(Вхідні_дані!$A$1171:$F$1220,MATCH(RF243,Вхідні_дані!$C$1171:$C$1220,0),6),"-")</f>
        <v>-</v>
      </c>
      <c r="RH243" s="7"/>
      <c r="RI243" s="32" t="str">
        <f>IF(RF243&gt;0,(RH243*RG243)/RH9/RH10/60,"-")</f>
        <v>-</v>
      </c>
      <c r="RM243" s="107">
        <v>9</v>
      </c>
      <c r="RN243" s="4"/>
      <c r="RO243" s="108" t="str">
        <f>IF(RN243&gt;0,INDEX(Вхідні_дані!$A$1171:$F$1220,MATCH(RN243,Вхідні_дані!$C$1171:$C$1220,0),6),"-")</f>
        <v>-</v>
      </c>
      <c r="RP243" s="7"/>
      <c r="RQ243" s="32" t="str">
        <f>IF(RN243&gt;0,(RP243*RO243)/RP9/RP10/60,"-")</f>
        <v>-</v>
      </c>
      <c r="RU243" s="107">
        <v>9</v>
      </c>
      <c r="RV243" s="4"/>
      <c r="RW243" s="108" t="str">
        <f>IF(RV243&gt;0,INDEX(Вхідні_дані!$A$1171:$F$1220,MATCH(RV243,Вхідні_дані!$C$1171:$C$1220,0),6),"-")</f>
        <v>-</v>
      </c>
      <c r="RX243" s="7"/>
      <c r="RY243" s="32" t="str">
        <f>IF(RV243&gt;0,(RX243*RW243)/RX9/RX10/60,"-")</f>
        <v>-</v>
      </c>
      <c r="SC243" s="107">
        <v>9</v>
      </c>
      <c r="SD243" s="4"/>
      <c r="SE243" s="108" t="str">
        <f>IF(SD243&gt;0,INDEX(Вхідні_дані!$A$1171:$F$1220,MATCH(SD243,Вхідні_дані!$C$1171:$C$1220,0),6),"-")</f>
        <v>-</v>
      </c>
      <c r="SF243" s="7"/>
      <c r="SG243" s="32" t="str">
        <f>IF(SD243&gt;0,(SF243*SE243)/SF9/SF10/60,"-")</f>
        <v>-</v>
      </c>
      <c r="SK243" s="107">
        <v>9</v>
      </c>
      <c r="SL243" s="4"/>
      <c r="SM243" s="108" t="str">
        <f>IF(SL243&gt;0,INDEX(Вхідні_дані!$A$1171:$F$1220,MATCH(SL243,Вхідні_дані!$C$1171:$C$1220,0),6),"-")</f>
        <v>-</v>
      </c>
      <c r="SN243" s="7"/>
      <c r="SO243" s="32" t="str">
        <f>IF(SL243&gt;0,(SN243*SM243)/SN9/SN10/60,"-")</f>
        <v>-</v>
      </c>
      <c r="SS243" s="107">
        <v>9</v>
      </c>
      <c r="ST243" s="4"/>
      <c r="SU243" s="108" t="str">
        <f>IF(ST243&gt;0,INDEX(Вхідні_дані!$A$1171:$F$1220,MATCH(ST243,Вхідні_дані!$C$1171:$C$1220,0),6),"-")</f>
        <v>-</v>
      </c>
      <c r="SV243" s="7"/>
      <c r="SW243" s="32" t="str">
        <f>IF(ST243&gt;0,(SV243*SU243)/SV9/SV10/60,"-")</f>
        <v>-</v>
      </c>
      <c r="TA243" s="107">
        <v>9</v>
      </c>
      <c r="TB243" s="4"/>
      <c r="TC243" s="108" t="str">
        <f>IF(TB243&gt;0,INDEX(Вхідні_дані!$A$1171:$F$1220,MATCH(TB243,Вхідні_дані!$C$1171:$C$1220,0),6),"-")</f>
        <v>-</v>
      </c>
      <c r="TD243" s="7"/>
      <c r="TE243" s="32" t="str">
        <f>IF(TB243&gt;0,(TD243*TC243)/TD9/TD10/60,"-")</f>
        <v>-</v>
      </c>
      <c r="TI243" s="107">
        <v>9</v>
      </c>
      <c r="TJ243" s="4"/>
      <c r="TK243" s="108" t="str">
        <f>IF(TJ243&gt;0,INDEX(Вхідні_дані!$A$1171:$F$1220,MATCH(TJ243,Вхідні_дані!$C$1171:$C$1220,0),6),"-")</f>
        <v>-</v>
      </c>
      <c r="TL243" s="7"/>
      <c r="TM243" s="32" t="str">
        <f>IF(TJ243&gt;0,(TL243*TK243)/TL9/TL10/60,"-")</f>
        <v>-</v>
      </c>
      <c r="TQ243" s="107">
        <v>9</v>
      </c>
      <c r="TR243" s="4"/>
      <c r="TS243" s="108" t="str">
        <f>IF(TR243&gt;0,INDEX(Вхідні_дані!$A$1171:$F$1220,MATCH(TR243,Вхідні_дані!$C$1171:$C$1220,0),6),"-")</f>
        <v>-</v>
      </c>
      <c r="TT243" s="7"/>
      <c r="TU243" s="32" t="str">
        <f>IF(TR243&gt;0,(TT243*TS243)/TT9/TT10/60,"-")</f>
        <v>-</v>
      </c>
      <c r="TY243" s="107">
        <v>9</v>
      </c>
      <c r="TZ243" s="4"/>
      <c r="UA243" s="108" t="str">
        <f>IF(TZ243&gt;0,INDEX(Вхідні_дані!$A$1171:$F$1220,MATCH(TZ243,Вхідні_дані!$C$1171:$C$1220,0),6),"-")</f>
        <v>-</v>
      </c>
      <c r="UB243" s="7"/>
      <c r="UC243" s="32" t="str">
        <f>IF(TZ243&gt;0,(UB243*UA243)/UB9/UB10/60,"-")</f>
        <v>-</v>
      </c>
      <c r="UG243" s="107">
        <v>9</v>
      </c>
      <c r="UH243" s="4"/>
      <c r="UI243" s="108" t="str">
        <f>IF(UH243&gt;0,INDEX(Вхідні_дані!$A$1171:$F$1220,MATCH(UH243,Вхідні_дані!$C$1171:$C$1220,0),6),"-")</f>
        <v>-</v>
      </c>
      <c r="UJ243" s="7"/>
      <c r="UK243" s="32" t="str">
        <f>IF(UH243&gt;0,(UJ243*UI243)/UJ9/UJ10/60,"-")</f>
        <v>-</v>
      </c>
      <c r="UO243" s="107">
        <v>9</v>
      </c>
      <c r="UP243" s="4"/>
      <c r="UQ243" s="108" t="str">
        <f>IF(UP243&gt;0,INDEX(Вхідні_дані!$A$1171:$F$1220,MATCH(UP243,Вхідні_дані!$C$1171:$C$1220,0),6),"-")</f>
        <v>-</v>
      </c>
      <c r="UR243" s="7"/>
      <c r="US243" s="32" t="str">
        <f>IF(UP243&gt;0,(UR243*UQ243)/UR9/UR10/60,"-")</f>
        <v>-</v>
      </c>
      <c r="UW243" s="107">
        <v>9</v>
      </c>
      <c r="UX243" s="4"/>
      <c r="UY243" s="108" t="str">
        <f>IF(UX243&gt;0,INDEX(Вхідні_дані!$A$1171:$F$1220,MATCH(UX243,Вхідні_дані!$C$1171:$C$1220,0),6),"-")</f>
        <v>-</v>
      </c>
      <c r="UZ243" s="7"/>
      <c r="VA243" s="32" t="str">
        <f>IF(UX243&gt;0,(UZ243*UY243)/UZ9/UZ10/60,"-")</f>
        <v>-</v>
      </c>
      <c r="VE243" s="107">
        <v>9</v>
      </c>
      <c r="VF243" s="4"/>
      <c r="VG243" s="108" t="str">
        <f>IF(VF243&gt;0,INDEX(Вхідні_дані!$A$1171:$F$1220,MATCH(VF243,Вхідні_дані!$C$1171:$C$1220,0),6),"-")</f>
        <v>-</v>
      </c>
      <c r="VH243" s="7"/>
      <c r="VI243" s="32" t="str">
        <f>IF(VF243&gt;0,(VH243*VG243)/VH9/VH10/60,"-")</f>
        <v>-</v>
      </c>
      <c r="VM243" s="107">
        <v>9</v>
      </c>
      <c r="VN243" s="4"/>
      <c r="VO243" s="108" t="str">
        <f>IF(VN243&gt;0,INDEX(Вхідні_дані!$A$1171:$F$1220,MATCH(VN243,Вхідні_дані!$C$1171:$C$1220,0),6),"-")</f>
        <v>-</v>
      </c>
      <c r="VP243" s="7"/>
      <c r="VQ243" s="32" t="str">
        <f>IF(VN243&gt;0,(VP243*VO243)/VP9/VP10/60,"-")</f>
        <v>-</v>
      </c>
      <c r="VU243" s="107">
        <v>9</v>
      </c>
      <c r="VV243" s="4"/>
      <c r="VW243" s="108" t="str">
        <f>IF(VV243&gt;0,INDEX(Вхідні_дані!$A$1171:$F$1220,MATCH(VV243,Вхідні_дані!$C$1171:$C$1220,0),6),"-")</f>
        <v>-</v>
      </c>
      <c r="VX243" s="7"/>
      <c r="VY243" s="32" t="str">
        <f>IF(VV243&gt;0,(VX243*VW243)/VX9/VX10/60,"-")</f>
        <v>-</v>
      </c>
      <c r="WC243" s="107">
        <v>9</v>
      </c>
      <c r="WD243" s="4"/>
      <c r="WE243" s="108" t="str">
        <f>IF(WD243&gt;0,INDEX(Вхідні_дані!$A$1171:$F$1220,MATCH(WD243,Вхідні_дані!$C$1171:$C$1220,0),6),"-")</f>
        <v>-</v>
      </c>
      <c r="WF243" s="7"/>
      <c r="WG243" s="32" t="str">
        <f>IF(WD243&gt;0,(WF243*WE243)/WF9/WF10/60,"-")</f>
        <v>-</v>
      </c>
      <c r="WK243" s="107">
        <v>9</v>
      </c>
      <c r="WL243" s="4"/>
      <c r="WM243" s="108" t="str">
        <f>IF(WL243&gt;0,INDEX(Вхідні_дані!$A$1171:$F$1220,MATCH(WL243,Вхідні_дані!$C$1171:$C$1220,0),6),"-")</f>
        <v>-</v>
      </c>
      <c r="WN243" s="7"/>
      <c r="WO243" s="32" t="str">
        <f>IF(WL243&gt;0,(WN243*WM243)/WN9/WN10/60,"-")</f>
        <v>-</v>
      </c>
      <c r="WS243" s="107">
        <v>9</v>
      </c>
      <c r="WT243" s="4"/>
      <c r="WU243" s="108" t="str">
        <f>IF(WT243&gt;0,INDEX(Вхідні_дані!$A$1171:$F$1220,MATCH(WT243,Вхідні_дані!$C$1171:$C$1220,0),6),"-")</f>
        <v>-</v>
      </c>
      <c r="WV243" s="7"/>
      <c r="WW243" s="32" t="str">
        <f>IF(WT243&gt;0,(WV243*WU243)/WV9/WV10/60,"-")</f>
        <v>-</v>
      </c>
      <c r="XA243" s="107">
        <v>9</v>
      </c>
      <c r="XB243" s="4"/>
      <c r="XC243" s="108" t="str">
        <f>IF(XB243&gt;0,INDEX(Вхідні_дані!$A$1171:$F$1220,MATCH(XB243,Вхідні_дані!$C$1171:$C$1220,0),6),"-")</f>
        <v>-</v>
      </c>
      <c r="XD243" s="7"/>
      <c r="XE243" s="32" t="str">
        <f>IF(XB243&gt;0,(XD243*XC243)/XD9/XD10/60,"-")</f>
        <v>-</v>
      </c>
      <c r="XI243" s="107">
        <v>9</v>
      </c>
      <c r="XJ243" s="4"/>
      <c r="XK243" s="108" t="str">
        <f>IF(XJ243&gt;0,INDEX(Вхідні_дані!$A$1171:$F$1220,MATCH(XJ243,Вхідні_дані!$C$1171:$C$1220,0),6),"-")</f>
        <v>-</v>
      </c>
      <c r="XL243" s="7"/>
      <c r="XM243" s="32" t="str">
        <f>IF(XJ243&gt;0,(XL243*XK243)/XL9/XL10/60,"-")</f>
        <v>-</v>
      </c>
      <c r="XQ243" s="107">
        <v>9</v>
      </c>
      <c r="XR243" s="4"/>
      <c r="XS243" s="108" t="str">
        <f>IF(XR243&gt;0,INDEX(Вхідні_дані!$A$1171:$F$1220,MATCH(XR243,Вхідні_дані!$C$1171:$C$1220,0),6),"-")</f>
        <v>-</v>
      </c>
      <c r="XT243" s="7"/>
      <c r="XU243" s="32" t="str">
        <f>IF(XR243&gt;0,(XT243*XS243)/XT9/XT10/60,"-")</f>
        <v>-</v>
      </c>
      <c r="XY243" s="107">
        <v>9</v>
      </c>
      <c r="XZ243" s="4"/>
      <c r="YA243" s="108" t="str">
        <f>IF(XZ243&gt;0,INDEX(Вхідні_дані!$A$1171:$F$1220,MATCH(XZ243,Вхідні_дані!$C$1171:$C$1220,0),6),"-")</f>
        <v>-</v>
      </c>
      <c r="YB243" s="7"/>
      <c r="YC243" s="32" t="str">
        <f>IF(XZ243&gt;0,(YB243*YA243)/YB9/YB10/60,"-")</f>
        <v>-</v>
      </c>
      <c r="YG243" s="107">
        <v>9</v>
      </c>
      <c r="YH243" s="4"/>
      <c r="YI243" s="108" t="str">
        <f>IF(YH243&gt;0,INDEX(Вхідні_дані!$A$1171:$F$1220,MATCH(YH243,Вхідні_дані!$C$1171:$C$1220,0),6),"-")</f>
        <v>-</v>
      </c>
      <c r="YJ243" s="7"/>
      <c r="YK243" s="32" t="str">
        <f>IF(YH243&gt;0,(YJ243*YI243)/YJ9/YJ10/60,"-")</f>
        <v>-</v>
      </c>
      <c r="YO243" s="107">
        <v>9</v>
      </c>
      <c r="YP243" s="4"/>
      <c r="YQ243" s="108" t="str">
        <f>IF(YP243&gt;0,INDEX(Вхідні_дані!$A$1171:$F$1220,MATCH(YP243,Вхідні_дані!$C$1171:$C$1220,0),6),"-")</f>
        <v>-</v>
      </c>
      <c r="YR243" s="7"/>
      <c r="YS243" s="32" t="str">
        <f>IF(YP243&gt;0,(YR243*YQ243)/YR9/YR10/60,"-")</f>
        <v>-</v>
      </c>
      <c r="YW243" s="107">
        <v>9</v>
      </c>
      <c r="YX243" s="4"/>
      <c r="YY243" s="108" t="str">
        <f>IF(YX243&gt;0,INDEX(Вхідні_дані!$A$1171:$F$1220,MATCH(YX243,Вхідні_дані!$C$1171:$C$1220,0),6),"-")</f>
        <v>-</v>
      </c>
      <c r="YZ243" s="7"/>
      <c r="ZA243" s="32" t="str">
        <f>IF(YX243&gt;0,(YZ243*YY243)/YZ9/YZ10/60,"-")</f>
        <v>-</v>
      </c>
      <c r="ZE243" s="107">
        <v>9</v>
      </c>
      <c r="ZF243" s="4"/>
      <c r="ZG243" s="108" t="str">
        <f>IF(ZF243&gt;0,INDEX(Вхідні_дані!$A$1171:$F$1220,MATCH(ZF243,Вхідні_дані!$C$1171:$C$1220,0),6),"-")</f>
        <v>-</v>
      </c>
      <c r="ZH243" s="7"/>
      <c r="ZI243" s="32" t="str">
        <f>IF(ZF243&gt;0,(ZH243*ZG243)/ZH9/ZH10/60,"-")</f>
        <v>-</v>
      </c>
      <c r="ZM243" s="107">
        <v>9</v>
      </c>
      <c r="ZN243" s="4"/>
      <c r="ZO243" s="108" t="str">
        <f>IF(ZN243&gt;0,INDEX(Вхідні_дані!$A$1171:$F$1220,MATCH(ZN243,Вхідні_дані!$C$1171:$C$1220,0),6),"-")</f>
        <v>-</v>
      </c>
      <c r="ZP243" s="7"/>
      <c r="ZQ243" s="32" t="str">
        <f>IF(ZN243&gt;0,(ZP243*ZO243)/ZP9/ZP10/60,"-")</f>
        <v>-</v>
      </c>
      <c r="ZU243" s="107">
        <v>9</v>
      </c>
      <c r="ZV243" s="4"/>
      <c r="ZW243" s="108" t="str">
        <f>IF(ZV243&gt;0,INDEX(Вхідні_дані!$A$1171:$F$1220,MATCH(ZV243,Вхідні_дані!$C$1171:$C$1220,0),6),"-")</f>
        <v>-</v>
      </c>
      <c r="ZX243" s="7"/>
      <c r="ZY243" s="32" t="str">
        <f>IF(ZV243&gt;0,(ZX243*ZW243)/ZX9/ZX10/60,"-")</f>
        <v>-</v>
      </c>
      <c r="AAC243" s="107">
        <v>9</v>
      </c>
      <c r="AAD243" s="4"/>
      <c r="AAE243" s="108" t="str">
        <f>IF(AAD243&gt;0,INDEX(Вхідні_дані!$A$1171:$F$1220,MATCH(AAD243,Вхідні_дані!$C$1171:$C$1220,0),6),"-")</f>
        <v>-</v>
      </c>
      <c r="AAF243" s="7"/>
      <c r="AAG243" s="32" t="str">
        <f>IF(AAD243&gt;0,(AAF243*AAE243)/AAF9/AAF10/60,"-")</f>
        <v>-</v>
      </c>
      <c r="AAK243" s="107">
        <v>9</v>
      </c>
      <c r="AAL243" s="4"/>
      <c r="AAM243" s="108" t="str">
        <f>IF(AAL243&gt;0,INDEX(Вхідні_дані!$A$1171:$F$1220,MATCH(AAL243,Вхідні_дані!$C$1171:$C$1220,0),6),"-")</f>
        <v>-</v>
      </c>
      <c r="AAN243" s="7"/>
      <c r="AAO243" s="32" t="str">
        <f>IF(AAL243&gt;0,(AAN243*AAM243)/AAN9/AAN10/60,"-")</f>
        <v>-</v>
      </c>
      <c r="AAS243" s="107">
        <v>9</v>
      </c>
      <c r="AAT243" s="4"/>
      <c r="AAU243" s="108" t="str">
        <f>IF(AAT243&gt;0,INDEX(Вхідні_дані!$A$1171:$F$1220,MATCH(AAT243,Вхідні_дані!$C$1171:$C$1220,0),6),"-")</f>
        <v>-</v>
      </c>
      <c r="AAV243" s="7"/>
      <c r="AAW243" s="32" t="str">
        <f>IF(AAT243&gt;0,(AAV243*AAU243)/AAV9/AAV10/60,"-")</f>
        <v>-</v>
      </c>
      <c r="ABA243" s="107">
        <v>9</v>
      </c>
      <c r="ABB243" s="4"/>
      <c r="ABC243" s="108" t="str">
        <f>IF(ABB243&gt;0,INDEX(Вхідні_дані!$A$1171:$F$1220,MATCH(ABB243,Вхідні_дані!$C$1171:$C$1220,0),6),"-")</f>
        <v>-</v>
      </c>
      <c r="ABD243" s="7"/>
      <c r="ABE243" s="32" t="str">
        <f>IF(ABB243&gt;0,(ABD243*ABC243)/ABD9/ABD10/60,"-")</f>
        <v>-</v>
      </c>
      <c r="ABI243" s="107">
        <v>9</v>
      </c>
      <c r="ABJ243" s="4"/>
      <c r="ABK243" s="108" t="str">
        <f>IF(ABJ243&gt;0,INDEX(Вхідні_дані!$A$1171:$F$1220,MATCH(ABJ243,Вхідні_дані!$C$1171:$C$1220,0),6),"-")</f>
        <v>-</v>
      </c>
      <c r="ABL243" s="7"/>
      <c r="ABM243" s="32" t="str">
        <f>IF(ABJ243&gt;0,(ABL243*ABK243)/ABL9/ABL10/60,"-")</f>
        <v>-</v>
      </c>
      <c r="ABQ243" s="107">
        <v>9</v>
      </c>
      <c r="ABR243" s="4"/>
      <c r="ABS243" s="108" t="str">
        <f>IF(ABR243&gt;0,INDEX(Вхідні_дані!$A$1171:$F$1220,MATCH(ABR243,Вхідні_дані!$C$1171:$C$1220,0),6),"-")</f>
        <v>-</v>
      </c>
      <c r="ABT243" s="7"/>
      <c r="ABU243" s="32" t="str">
        <f>IF(ABR243&gt;0,(ABT243*ABS243)/ABT9/ABT10/60,"-")</f>
        <v>-</v>
      </c>
      <c r="ABY243" s="107">
        <v>9</v>
      </c>
      <c r="ABZ243" s="4"/>
      <c r="ACA243" s="108" t="str">
        <f>IF(ABZ243&gt;0,INDEX(Вхідні_дані!$A$1171:$F$1220,MATCH(ABZ243,Вхідні_дані!$C$1171:$C$1220,0),6),"-")</f>
        <v>-</v>
      </c>
      <c r="ACB243" s="7"/>
      <c r="ACC243" s="32" t="str">
        <f>IF(ABZ243&gt;0,(ACB243*ACA243)/ACB9/ACB10/60,"-")</f>
        <v>-</v>
      </c>
      <c r="ACG243" s="107">
        <v>9</v>
      </c>
      <c r="ACH243" s="4"/>
      <c r="ACI243" s="108" t="str">
        <f>IF(ACH243&gt;0,INDEX(Вхідні_дані!$A$1171:$F$1220,MATCH(ACH243,Вхідні_дані!$C$1171:$C$1220,0),6),"-")</f>
        <v>-</v>
      </c>
      <c r="ACJ243" s="7"/>
      <c r="ACK243" s="32" t="str">
        <f>IF(ACH243&gt;0,(ACJ243*ACI243)/ACJ9/ACJ10/60,"-")</f>
        <v>-</v>
      </c>
      <c r="ACO243" s="107">
        <v>9</v>
      </c>
      <c r="ACP243" s="4"/>
      <c r="ACQ243" s="108" t="str">
        <f>IF(ACP243&gt;0,INDEX(Вхідні_дані!$A$1171:$F$1220,MATCH(ACP243,Вхідні_дані!$C$1171:$C$1220,0),6),"-")</f>
        <v>-</v>
      </c>
      <c r="ACR243" s="7"/>
      <c r="ACS243" s="32" t="str">
        <f>IF(ACP243&gt;0,(ACR243*ACQ243)/ACR9/ACR10/60,"-")</f>
        <v>-</v>
      </c>
      <c r="ACW243" s="107">
        <v>9</v>
      </c>
      <c r="ACX243" s="4"/>
      <c r="ACY243" s="108" t="str">
        <f>IF(ACX243&gt;0,INDEX(Вхідні_дані!$A$1171:$F$1220,MATCH(ACX243,Вхідні_дані!$C$1171:$C$1220,0),6),"-")</f>
        <v>-</v>
      </c>
      <c r="ACZ243" s="7"/>
      <c r="ADA243" s="32" t="str">
        <f>IF(ACX243&gt;0,(ACZ243*ACY243)/ACZ9/ACZ10/60,"-")</f>
        <v>-</v>
      </c>
      <c r="ADE243" s="107">
        <v>9</v>
      </c>
      <c r="ADF243" s="4"/>
      <c r="ADG243" s="108" t="str">
        <f>IF(ADF243&gt;0,INDEX(Вхідні_дані!$A$1171:$F$1220,MATCH(ADF243,Вхідні_дані!$C$1171:$C$1220,0),6),"-")</f>
        <v>-</v>
      </c>
      <c r="ADH243" s="7"/>
      <c r="ADI243" s="32" t="str">
        <f>IF(ADF243&gt;0,(ADH243*ADG243)/ADH9/ADH10/60,"-")</f>
        <v>-</v>
      </c>
      <c r="ADM243" s="107">
        <v>9</v>
      </c>
      <c r="ADN243" s="4"/>
      <c r="ADO243" s="108" t="str">
        <f>IF(ADN243&gt;0,INDEX(Вхідні_дані!$A$1171:$F$1220,MATCH(ADN243,Вхідні_дані!$C$1171:$C$1220,0),6),"-")</f>
        <v>-</v>
      </c>
      <c r="ADP243" s="7"/>
      <c r="ADQ243" s="32" t="str">
        <f>IF(ADN243&gt;0,(ADP243*ADO243)/ADP9/ADP10/60,"-")</f>
        <v>-</v>
      </c>
    </row>
    <row r="244" spans="1:800" ht="25.5" customHeight="1" outlineLevel="1" x14ac:dyDescent="0.25">
      <c r="A244" s="107">
        <v>10</v>
      </c>
      <c r="B244" s="4"/>
      <c r="C244" s="108" t="str">
        <f>IF(B244&gt;0,INDEX(Вхідні_дані!$A$1171:$F$1220,MATCH(B244,Вхідні_дані!$C$1171:$C$1220,0),6),"-")</f>
        <v>-</v>
      </c>
      <c r="D244" s="7"/>
      <c r="E244" s="32" t="str">
        <f>IF(B244&gt;0,(D244*C244)/D9/D10/60,"-")</f>
        <v>-</v>
      </c>
      <c r="I244" s="107">
        <v>10</v>
      </c>
      <c r="J244" s="4"/>
      <c r="K244" s="108" t="str">
        <f>IF(J244&gt;0,INDEX(Вхідні_дані!$A$1171:$F$1220,MATCH(J244,Вхідні_дані!$C$1171:$C$1220,0),6),"-")</f>
        <v>-</v>
      </c>
      <c r="L244" s="7"/>
      <c r="M244" s="32" t="str">
        <f>IF(J244&gt;0,(L244*K244)/L9/L10/60,"-")</f>
        <v>-</v>
      </c>
      <c r="Q244" s="107">
        <v>10</v>
      </c>
      <c r="R244" s="4"/>
      <c r="S244" s="108" t="str">
        <f>IF(R244&gt;0,INDEX(Вхідні_дані!$A$1171:$F$1220,MATCH(R244,Вхідні_дані!$C$1171:$C$1220,0),6),"-")</f>
        <v>-</v>
      </c>
      <c r="T244" s="7"/>
      <c r="U244" s="32" t="str">
        <f>IF(R244&gt;0,(T244*S244)/T9/T10/60,"-")</f>
        <v>-</v>
      </c>
      <c r="Y244" s="107">
        <v>10</v>
      </c>
      <c r="Z244" s="4"/>
      <c r="AA244" s="108" t="str">
        <f>IF(Z244&gt;0,INDEX(Вхідні_дані!$A$1171:$F$1220,MATCH(Z244,Вхідні_дані!$C$1171:$C$1220,0),6),"-")</f>
        <v>-</v>
      </c>
      <c r="AB244" s="7"/>
      <c r="AC244" s="32" t="str">
        <f>IF(Z244&gt;0,(AB244*AA244)/AB9/AB10/60,"-")</f>
        <v>-</v>
      </c>
      <c r="AG244" s="107">
        <v>10</v>
      </c>
      <c r="AH244" s="4"/>
      <c r="AI244" s="108" t="str">
        <f>IF(AH244&gt;0,INDEX(Вхідні_дані!$A$1171:$F$1220,MATCH(AH244,Вхідні_дані!$C$1171:$C$1220,0),6),"-")</f>
        <v>-</v>
      </c>
      <c r="AJ244" s="7"/>
      <c r="AK244" s="32" t="str">
        <f>IF(AH244&gt;0,(AJ244*AI244)/AJ9/AJ10/60,"-")</f>
        <v>-</v>
      </c>
      <c r="AO244" s="107">
        <v>10</v>
      </c>
      <c r="AP244" s="4"/>
      <c r="AQ244" s="108" t="str">
        <f>IF(AP244&gt;0,INDEX(Вхідні_дані!$A$1171:$F$1220,MATCH(AP244,Вхідні_дані!$C$1171:$C$1220,0),6),"-")</f>
        <v>-</v>
      </c>
      <c r="AR244" s="7"/>
      <c r="AS244" s="32" t="str">
        <f>IF(AP244&gt;0,(AR244*AQ244)/AR9/AR10/60,"-")</f>
        <v>-</v>
      </c>
      <c r="AW244" s="107">
        <v>10</v>
      </c>
      <c r="AX244" s="4"/>
      <c r="AY244" s="108" t="str">
        <f>IF(AX244&gt;0,INDEX(Вхідні_дані!$A$1171:$F$1220,MATCH(AX244,Вхідні_дані!$C$1171:$C$1220,0),6),"-")</f>
        <v>-</v>
      </c>
      <c r="AZ244" s="7"/>
      <c r="BA244" s="32" t="str">
        <f>IF(AX244&gt;0,(AZ244*AY244)/AZ9/AZ10/60,"-")</f>
        <v>-</v>
      </c>
      <c r="BE244" s="107">
        <v>10</v>
      </c>
      <c r="BF244" s="4"/>
      <c r="BG244" s="108" t="str">
        <f>IF(BF244&gt;0,INDEX(Вхідні_дані!$A$1171:$F$1220,MATCH(BF244,Вхідні_дані!$C$1171:$C$1220,0),6),"-")</f>
        <v>-</v>
      </c>
      <c r="BH244" s="7"/>
      <c r="BI244" s="32" t="str">
        <f>IF(BF244&gt;0,(BH244*BG244)/BH9/BH10/60,"-")</f>
        <v>-</v>
      </c>
      <c r="BM244" s="107">
        <v>10</v>
      </c>
      <c r="BN244" s="4"/>
      <c r="BO244" s="108" t="str">
        <f>IF(BN244&gt;0,INDEX(Вхідні_дані!$A$1171:$F$1220,MATCH(BN244,Вхідні_дані!$C$1171:$C$1220,0),6),"-")</f>
        <v>-</v>
      </c>
      <c r="BP244" s="7"/>
      <c r="BQ244" s="32" t="str">
        <f>IF(BN244&gt;0,(BP244*BO244)/BP9/BP10/60,"-")</f>
        <v>-</v>
      </c>
      <c r="BU244" s="107">
        <v>10</v>
      </c>
      <c r="BV244" s="4"/>
      <c r="BW244" s="108" t="str">
        <f>IF(BV244&gt;0,INDEX(Вхідні_дані!$A$1171:$F$1220,MATCH(BV244,Вхідні_дані!$C$1171:$C$1220,0),6),"-")</f>
        <v>-</v>
      </c>
      <c r="BX244" s="7"/>
      <c r="BY244" s="32" t="str">
        <f>IF(BV244&gt;0,(BX244*BW244)/BX9/BX10/60,"-")</f>
        <v>-</v>
      </c>
      <c r="CC244" s="107">
        <v>10</v>
      </c>
      <c r="CD244" s="4"/>
      <c r="CE244" s="108" t="str">
        <f>IF(CD244&gt;0,INDEX(Вхідні_дані!$A$1171:$F$1220,MATCH(CD244,Вхідні_дані!$C$1171:$C$1220,0),6),"-")</f>
        <v>-</v>
      </c>
      <c r="CF244" s="7"/>
      <c r="CG244" s="32" t="str">
        <f>IF(CD244&gt;0,(CF244*CE244)/CF9/CF10/60,"-")</f>
        <v>-</v>
      </c>
      <c r="CK244" s="107">
        <v>10</v>
      </c>
      <c r="CL244" s="4"/>
      <c r="CM244" s="108" t="str">
        <f>IF(CL244&gt;0,INDEX(Вхідні_дані!$A$1171:$F$1220,MATCH(CL244,Вхідні_дані!$C$1171:$C$1220,0),6),"-")</f>
        <v>-</v>
      </c>
      <c r="CN244" s="7"/>
      <c r="CO244" s="32" t="str">
        <f>IF(CL244&gt;0,(CN244*CM244)/CN9/CN10/60,"-")</f>
        <v>-</v>
      </c>
      <c r="CS244" s="107">
        <v>10</v>
      </c>
      <c r="CT244" s="4"/>
      <c r="CU244" s="108" t="str">
        <f>IF(CT244&gt;0,INDEX(Вхідні_дані!$A$1171:$F$1220,MATCH(CT244,Вхідні_дані!$C$1171:$C$1220,0),6),"-")</f>
        <v>-</v>
      </c>
      <c r="CV244" s="7"/>
      <c r="CW244" s="32" t="str">
        <f>IF(CT244&gt;0,(CV244*CU244)/CV9/CV10/60,"-")</f>
        <v>-</v>
      </c>
      <c r="DA244" s="107">
        <v>10</v>
      </c>
      <c r="DB244" s="4"/>
      <c r="DC244" s="108" t="str">
        <f>IF(DB244&gt;0,INDEX(Вхідні_дані!$A$1171:$F$1220,MATCH(DB244,Вхідні_дані!$C$1171:$C$1220,0),6),"-")</f>
        <v>-</v>
      </c>
      <c r="DD244" s="7"/>
      <c r="DE244" s="32" t="str">
        <f>IF(DB244&gt;0,(DD244*DC244)/DD9/DD10/60,"-")</f>
        <v>-</v>
      </c>
      <c r="DI244" s="107">
        <v>10</v>
      </c>
      <c r="DJ244" s="4"/>
      <c r="DK244" s="108" t="str">
        <f>IF(DJ244&gt;0,INDEX(Вхідні_дані!$A$1171:$F$1220,MATCH(DJ244,Вхідні_дані!$C$1171:$C$1220,0),6),"-")</f>
        <v>-</v>
      </c>
      <c r="DL244" s="7"/>
      <c r="DM244" s="32" t="str">
        <f>IF(DJ244&gt;0,(DL244*DK244)/DL9/DL10/60,"-")</f>
        <v>-</v>
      </c>
      <c r="DQ244" s="107">
        <v>10</v>
      </c>
      <c r="DR244" s="4"/>
      <c r="DS244" s="108" t="str">
        <f>IF(DR244&gt;0,INDEX(Вхідні_дані!$A$1171:$F$1220,MATCH(DR244,Вхідні_дані!$C$1171:$C$1220,0),6),"-")</f>
        <v>-</v>
      </c>
      <c r="DT244" s="7"/>
      <c r="DU244" s="32" t="str">
        <f>IF(DR244&gt;0,(DT244*DS244)/DT9/DT10/60,"-")</f>
        <v>-</v>
      </c>
      <c r="DY244" s="107">
        <v>10</v>
      </c>
      <c r="DZ244" s="4"/>
      <c r="EA244" s="108" t="str">
        <f>IF(DZ244&gt;0,INDEX(Вхідні_дані!$A$1171:$F$1220,MATCH(DZ244,Вхідні_дані!$C$1171:$C$1220,0),6),"-")</f>
        <v>-</v>
      </c>
      <c r="EB244" s="7"/>
      <c r="EC244" s="32" t="str">
        <f>IF(DZ244&gt;0,(EB244*EA244)/EB9/EB10/60,"-")</f>
        <v>-</v>
      </c>
      <c r="EG244" s="107">
        <v>10</v>
      </c>
      <c r="EH244" s="4"/>
      <c r="EI244" s="108" t="str">
        <f>IF(EH244&gt;0,INDEX(Вхідні_дані!$A$1171:$F$1220,MATCH(EH244,Вхідні_дані!$C$1171:$C$1220,0),6),"-")</f>
        <v>-</v>
      </c>
      <c r="EJ244" s="7"/>
      <c r="EK244" s="32" t="str">
        <f>IF(EH244&gt;0,(EJ244*EI244)/EJ9/EJ10/60,"-")</f>
        <v>-</v>
      </c>
      <c r="EO244" s="107">
        <v>10</v>
      </c>
      <c r="EP244" s="4"/>
      <c r="EQ244" s="108" t="str">
        <f>IF(EP244&gt;0,INDEX(Вхідні_дані!$A$1171:$F$1220,MATCH(EP244,Вхідні_дані!$C$1171:$C$1220,0),6),"-")</f>
        <v>-</v>
      </c>
      <c r="ER244" s="7"/>
      <c r="ES244" s="32" t="str">
        <f>IF(EP244&gt;0,(ER244*EQ244)/ER9/ER10/60,"-")</f>
        <v>-</v>
      </c>
      <c r="EW244" s="107">
        <v>10</v>
      </c>
      <c r="EX244" s="4"/>
      <c r="EY244" s="108" t="str">
        <f>IF(EX244&gt;0,INDEX(Вхідні_дані!$A$1171:$F$1220,MATCH(EX244,Вхідні_дані!$C$1171:$C$1220,0),6),"-")</f>
        <v>-</v>
      </c>
      <c r="EZ244" s="7"/>
      <c r="FA244" s="32" t="str">
        <f>IF(EX244&gt;0,(EZ244*EY244)/EZ9/EZ10/60,"-")</f>
        <v>-</v>
      </c>
      <c r="FE244" s="107">
        <v>10</v>
      </c>
      <c r="FF244" s="4"/>
      <c r="FG244" s="108" t="str">
        <f>IF(FF244&gt;0,INDEX(Вхідні_дані!$A$1171:$F$1220,MATCH(FF244,Вхідні_дані!$C$1171:$C$1220,0),6),"-")</f>
        <v>-</v>
      </c>
      <c r="FH244" s="7"/>
      <c r="FI244" s="32" t="str">
        <f>IF(FF244&gt;0,(FH244*FG244)/FH9/FH10/60,"-")</f>
        <v>-</v>
      </c>
      <c r="FM244" s="107">
        <v>10</v>
      </c>
      <c r="FN244" s="4"/>
      <c r="FO244" s="108" t="str">
        <f>IF(FN244&gt;0,INDEX(Вхідні_дані!$A$1171:$F$1220,MATCH(FN244,Вхідні_дані!$C$1171:$C$1220,0),6),"-")</f>
        <v>-</v>
      </c>
      <c r="FP244" s="7"/>
      <c r="FQ244" s="32" t="str">
        <f>IF(FN244&gt;0,(FP244*FO244)/FP9/FP10/60,"-")</f>
        <v>-</v>
      </c>
      <c r="FU244" s="107">
        <v>10</v>
      </c>
      <c r="FV244" s="4"/>
      <c r="FW244" s="108" t="str">
        <f>IF(FV244&gt;0,INDEX(Вхідні_дані!$A$1171:$F$1220,MATCH(FV244,Вхідні_дані!$C$1171:$C$1220,0),6),"-")</f>
        <v>-</v>
      </c>
      <c r="FX244" s="7"/>
      <c r="FY244" s="32" t="str">
        <f>IF(FV244&gt;0,(FX244*FW244)/FX9/FX10/60,"-")</f>
        <v>-</v>
      </c>
      <c r="GC244" s="107">
        <v>10</v>
      </c>
      <c r="GD244" s="4"/>
      <c r="GE244" s="108" t="str">
        <f>IF(GD244&gt;0,INDEX(Вхідні_дані!$A$1171:$F$1220,MATCH(GD244,Вхідні_дані!$C$1171:$C$1220,0),6),"-")</f>
        <v>-</v>
      </c>
      <c r="GF244" s="7"/>
      <c r="GG244" s="32" t="str">
        <f>IF(GD244&gt;0,(GF244*GE244)/GF9/GF10/60,"-")</f>
        <v>-</v>
      </c>
      <c r="GK244" s="107">
        <v>10</v>
      </c>
      <c r="GL244" s="4"/>
      <c r="GM244" s="108" t="str">
        <f>IF(GL244&gt;0,INDEX(Вхідні_дані!$A$1171:$F$1220,MATCH(GL244,Вхідні_дані!$C$1171:$C$1220,0),6),"-")</f>
        <v>-</v>
      </c>
      <c r="GN244" s="7"/>
      <c r="GO244" s="32" t="str">
        <f>IF(GL244&gt;0,(GN244*GM244)/GN9/GN10/60,"-")</f>
        <v>-</v>
      </c>
      <c r="GS244" s="107">
        <v>10</v>
      </c>
      <c r="GT244" s="4"/>
      <c r="GU244" s="108" t="str">
        <f>IF(GT244&gt;0,INDEX(Вхідні_дані!$A$1171:$F$1220,MATCH(GT244,Вхідні_дані!$C$1171:$C$1220,0),6),"-")</f>
        <v>-</v>
      </c>
      <c r="GV244" s="7"/>
      <c r="GW244" s="32" t="str">
        <f>IF(GT244&gt;0,(GV244*GU244)/GV9/GV10/60,"-")</f>
        <v>-</v>
      </c>
      <c r="HA244" s="107">
        <v>10</v>
      </c>
      <c r="HB244" s="4"/>
      <c r="HC244" s="108" t="str">
        <f>IF(HB244&gt;0,INDEX(Вхідні_дані!$A$1171:$F$1220,MATCH(HB244,Вхідні_дані!$C$1171:$C$1220,0),6),"-")</f>
        <v>-</v>
      </c>
      <c r="HD244" s="7"/>
      <c r="HE244" s="32" t="str">
        <f>IF(HB244&gt;0,(HD244*HC244)/HD9/HD10/60,"-")</f>
        <v>-</v>
      </c>
      <c r="HI244" s="107">
        <v>10</v>
      </c>
      <c r="HJ244" s="4"/>
      <c r="HK244" s="108" t="str">
        <f>IF(HJ244&gt;0,INDEX(Вхідні_дані!$A$1171:$F$1220,MATCH(HJ244,Вхідні_дані!$C$1171:$C$1220,0),6),"-")</f>
        <v>-</v>
      </c>
      <c r="HL244" s="7"/>
      <c r="HM244" s="32" t="str">
        <f>IF(HJ244&gt;0,(HL244*HK244)/HL9/HL10/60,"-")</f>
        <v>-</v>
      </c>
      <c r="HQ244" s="107">
        <v>10</v>
      </c>
      <c r="HR244" s="4"/>
      <c r="HS244" s="108" t="str">
        <f>IF(HR244&gt;0,INDEX(Вхідні_дані!$A$1171:$F$1220,MATCH(HR244,Вхідні_дані!$C$1171:$C$1220,0),6),"-")</f>
        <v>-</v>
      </c>
      <c r="HT244" s="7"/>
      <c r="HU244" s="32" t="str">
        <f>IF(HR244&gt;0,(HT244*HS244)/HT9/HT10/60,"-")</f>
        <v>-</v>
      </c>
      <c r="HY244" s="107">
        <v>10</v>
      </c>
      <c r="HZ244" s="4"/>
      <c r="IA244" s="108" t="str">
        <f>IF(HZ244&gt;0,INDEX(Вхідні_дані!$A$1171:$F$1220,MATCH(HZ244,Вхідні_дані!$C$1171:$C$1220,0),6),"-")</f>
        <v>-</v>
      </c>
      <c r="IB244" s="7"/>
      <c r="IC244" s="32" t="str">
        <f>IF(HZ244&gt;0,(IB244*IA244)/IB9/IB10/60,"-")</f>
        <v>-</v>
      </c>
      <c r="IG244" s="107">
        <v>10</v>
      </c>
      <c r="IH244" s="4"/>
      <c r="II244" s="108" t="str">
        <f>IF(IH244&gt;0,INDEX(Вхідні_дані!$A$1171:$F$1220,MATCH(IH244,Вхідні_дані!$C$1171:$C$1220,0),6),"-")</f>
        <v>-</v>
      </c>
      <c r="IJ244" s="7"/>
      <c r="IK244" s="32" t="str">
        <f>IF(IH244&gt;0,(IJ244*II244)/IJ9/IJ10/60,"-")</f>
        <v>-</v>
      </c>
      <c r="IO244" s="107">
        <v>10</v>
      </c>
      <c r="IP244" s="4"/>
      <c r="IQ244" s="108" t="str">
        <f>IF(IP244&gt;0,INDEX(Вхідні_дані!$A$1171:$F$1220,MATCH(IP244,Вхідні_дані!$C$1171:$C$1220,0),6),"-")</f>
        <v>-</v>
      </c>
      <c r="IR244" s="7"/>
      <c r="IS244" s="32" t="str">
        <f>IF(IP244&gt;0,(IR244*IQ244)/IR9/IR10/60,"-")</f>
        <v>-</v>
      </c>
      <c r="IW244" s="107">
        <v>10</v>
      </c>
      <c r="IX244" s="4"/>
      <c r="IY244" s="108" t="str">
        <f>IF(IX244&gt;0,INDEX(Вхідні_дані!$A$1171:$F$1220,MATCH(IX244,Вхідні_дані!$C$1171:$C$1220,0),6),"-")</f>
        <v>-</v>
      </c>
      <c r="IZ244" s="7"/>
      <c r="JA244" s="32" t="str">
        <f>IF(IX244&gt;0,(IZ244*IY244)/IZ9/IZ10/60,"-")</f>
        <v>-</v>
      </c>
      <c r="JE244" s="107">
        <v>10</v>
      </c>
      <c r="JF244" s="4"/>
      <c r="JG244" s="108" t="str">
        <f>IF(JF244&gt;0,INDEX(Вхідні_дані!$A$1171:$F$1220,MATCH(JF244,Вхідні_дані!$C$1171:$C$1220,0),6),"-")</f>
        <v>-</v>
      </c>
      <c r="JH244" s="7"/>
      <c r="JI244" s="32" t="str">
        <f>IF(JF244&gt;0,(JH244*JG244)/JH9/JH10/60,"-")</f>
        <v>-</v>
      </c>
      <c r="JM244" s="107">
        <v>10</v>
      </c>
      <c r="JN244" s="4"/>
      <c r="JO244" s="108" t="str">
        <f>IF(JN244&gt;0,INDEX(Вхідні_дані!$A$1171:$F$1220,MATCH(JN244,Вхідні_дані!$C$1171:$C$1220,0),6),"-")</f>
        <v>-</v>
      </c>
      <c r="JP244" s="7"/>
      <c r="JQ244" s="32" t="str">
        <f>IF(JN244&gt;0,(JP244*JO244)/JP9/JP10/60,"-")</f>
        <v>-</v>
      </c>
      <c r="JU244" s="107">
        <v>10</v>
      </c>
      <c r="JV244" s="4"/>
      <c r="JW244" s="108" t="str">
        <f>IF(JV244&gt;0,INDEX(Вхідні_дані!$A$1171:$F$1220,MATCH(JV244,Вхідні_дані!$C$1171:$C$1220,0),6),"-")</f>
        <v>-</v>
      </c>
      <c r="JX244" s="7"/>
      <c r="JY244" s="32" t="str">
        <f>IF(JV244&gt;0,(JX244*JW244)/JX9/JX10/60,"-")</f>
        <v>-</v>
      </c>
      <c r="KC244" s="107">
        <v>10</v>
      </c>
      <c r="KD244" s="4"/>
      <c r="KE244" s="108" t="str">
        <f>IF(KD244&gt;0,INDEX(Вхідні_дані!$A$1171:$F$1220,MATCH(KD244,Вхідні_дані!$C$1171:$C$1220,0),6),"-")</f>
        <v>-</v>
      </c>
      <c r="KF244" s="7"/>
      <c r="KG244" s="32" t="str">
        <f>IF(KD244&gt;0,(KF244*KE244)/KF9/KF10/60,"-")</f>
        <v>-</v>
      </c>
      <c r="KK244" s="107">
        <v>10</v>
      </c>
      <c r="KL244" s="4"/>
      <c r="KM244" s="108" t="str">
        <f>IF(KL244&gt;0,INDEX(Вхідні_дані!$A$1171:$F$1220,MATCH(KL244,Вхідні_дані!$C$1171:$C$1220,0),6),"-")</f>
        <v>-</v>
      </c>
      <c r="KN244" s="7"/>
      <c r="KO244" s="32" t="str">
        <f>IF(KL244&gt;0,(KN244*KM244)/KN9/KN10/60,"-")</f>
        <v>-</v>
      </c>
      <c r="KS244" s="107">
        <v>10</v>
      </c>
      <c r="KT244" s="4"/>
      <c r="KU244" s="108" t="str">
        <f>IF(KT244&gt;0,INDEX(Вхідні_дані!$A$1171:$F$1220,MATCH(KT244,Вхідні_дані!$C$1171:$C$1220,0),6),"-")</f>
        <v>-</v>
      </c>
      <c r="KV244" s="7"/>
      <c r="KW244" s="32" t="str">
        <f>IF(KT244&gt;0,(KV244*KU244)/KV9/KV10/60,"-")</f>
        <v>-</v>
      </c>
      <c r="LA244" s="107">
        <v>10</v>
      </c>
      <c r="LB244" s="4"/>
      <c r="LC244" s="108" t="str">
        <f>IF(LB244&gt;0,INDEX(Вхідні_дані!$A$1171:$F$1220,MATCH(LB244,Вхідні_дані!$C$1171:$C$1220,0),6),"-")</f>
        <v>-</v>
      </c>
      <c r="LD244" s="7"/>
      <c r="LE244" s="32" t="str">
        <f>IF(LB244&gt;0,(LD244*LC244)/LD9/LD10/60,"-")</f>
        <v>-</v>
      </c>
      <c r="LI244" s="107">
        <v>10</v>
      </c>
      <c r="LJ244" s="4"/>
      <c r="LK244" s="108" t="str">
        <f>IF(LJ244&gt;0,INDEX(Вхідні_дані!$A$1171:$F$1220,MATCH(LJ244,Вхідні_дані!$C$1171:$C$1220,0),6),"-")</f>
        <v>-</v>
      </c>
      <c r="LL244" s="7"/>
      <c r="LM244" s="32" t="str">
        <f>IF(LJ244&gt;0,(LL244*LK244)/LL9/LL10/60,"-")</f>
        <v>-</v>
      </c>
      <c r="LQ244" s="107">
        <v>10</v>
      </c>
      <c r="LR244" s="4"/>
      <c r="LS244" s="108" t="str">
        <f>IF(LR244&gt;0,INDEX(Вхідні_дані!$A$1171:$F$1220,MATCH(LR244,Вхідні_дані!$C$1171:$C$1220,0),6),"-")</f>
        <v>-</v>
      </c>
      <c r="LT244" s="7"/>
      <c r="LU244" s="32" t="str">
        <f>IF(LR244&gt;0,(LT244*LS244)/LT9/LT10/60,"-")</f>
        <v>-</v>
      </c>
      <c r="LY244" s="107">
        <v>10</v>
      </c>
      <c r="LZ244" s="4"/>
      <c r="MA244" s="108" t="str">
        <f>IF(LZ244&gt;0,INDEX(Вхідні_дані!$A$1171:$F$1220,MATCH(LZ244,Вхідні_дані!$C$1171:$C$1220,0),6),"-")</f>
        <v>-</v>
      </c>
      <c r="MB244" s="7"/>
      <c r="MC244" s="32" t="str">
        <f>IF(LZ244&gt;0,(MB244*MA244)/MB9/MB10/60,"-")</f>
        <v>-</v>
      </c>
      <c r="MG244" s="107">
        <v>10</v>
      </c>
      <c r="MH244" s="4"/>
      <c r="MI244" s="108" t="str">
        <f>IF(MH244&gt;0,INDEX(Вхідні_дані!$A$1171:$F$1220,MATCH(MH244,Вхідні_дані!$C$1171:$C$1220,0),6),"-")</f>
        <v>-</v>
      </c>
      <c r="MJ244" s="7"/>
      <c r="MK244" s="32" t="str">
        <f>IF(MH244&gt;0,(MJ244*MI244)/MJ9/MJ10/60,"-")</f>
        <v>-</v>
      </c>
      <c r="MO244" s="107">
        <v>10</v>
      </c>
      <c r="MP244" s="4"/>
      <c r="MQ244" s="108" t="str">
        <f>IF(MP244&gt;0,INDEX(Вхідні_дані!$A$1171:$F$1220,MATCH(MP244,Вхідні_дані!$C$1171:$C$1220,0),6),"-")</f>
        <v>-</v>
      </c>
      <c r="MR244" s="7"/>
      <c r="MS244" s="32" t="str">
        <f>IF(MP244&gt;0,(MR244*MQ244)/MR9/MR10/60,"-")</f>
        <v>-</v>
      </c>
      <c r="MW244" s="107">
        <v>10</v>
      </c>
      <c r="MX244" s="4"/>
      <c r="MY244" s="108" t="str">
        <f>IF(MX244&gt;0,INDEX(Вхідні_дані!$A$1171:$F$1220,MATCH(MX244,Вхідні_дані!$C$1171:$C$1220,0),6),"-")</f>
        <v>-</v>
      </c>
      <c r="MZ244" s="7"/>
      <c r="NA244" s="32" t="str">
        <f>IF(MX244&gt;0,(MZ244*MY244)/MZ9/MZ10/60,"-")</f>
        <v>-</v>
      </c>
      <c r="NE244" s="107">
        <v>10</v>
      </c>
      <c r="NF244" s="4"/>
      <c r="NG244" s="108" t="str">
        <f>IF(NF244&gt;0,INDEX(Вхідні_дані!$A$1171:$F$1220,MATCH(NF244,Вхідні_дані!$C$1171:$C$1220,0),6),"-")</f>
        <v>-</v>
      </c>
      <c r="NH244" s="7"/>
      <c r="NI244" s="32" t="str">
        <f>IF(NF244&gt;0,(NH244*NG244)/NH9/NH10/60,"-")</f>
        <v>-</v>
      </c>
      <c r="NM244" s="107">
        <v>10</v>
      </c>
      <c r="NN244" s="4"/>
      <c r="NO244" s="108" t="str">
        <f>IF(NN244&gt;0,INDEX(Вхідні_дані!$A$1171:$F$1220,MATCH(NN244,Вхідні_дані!$C$1171:$C$1220,0),6),"-")</f>
        <v>-</v>
      </c>
      <c r="NP244" s="7"/>
      <c r="NQ244" s="32" t="str">
        <f>IF(NN244&gt;0,(NP244*NO244)/NP9/NP10/60,"-")</f>
        <v>-</v>
      </c>
      <c r="NU244" s="107">
        <v>10</v>
      </c>
      <c r="NV244" s="4"/>
      <c r="NW244" s="108" t="str">
        <f>IF(NV244&gt;0,INDEX(Вхідні_дані!$A$1171:$F$1220,MATCH(NV244,Вхідні_дані!$C$1171:$C$1220,0),6),"-")</f>
        <v>-</v>
      </c>
      <c r="NX244" s="7"/>
      <c r="NY244" s="32" t="str">
        <f>IF(NV244&gt;0,(NX244*NW244)/NX9/NX10/60,"-")</f>
        <v>-</v>
      </c>
      <c r="OC244" s="107">
        <v>10</v>
      </c>
      <c r="OD244" s="4"/>
      <c r="OE244" s="108" t="str">
        <f>IF(OD244&gt;0,INDEX(Вхідні_дані!$A$1171:$F$1220,MATCH(OD244,Вхідні_дані!$C$1171:$C$1220,0),6),"-")</f>
        <v>-</v>
      </c>
      <c r="OF244" s="7"/>
      <c r="OG244" s="32" t="str">
        <f>IF(OD244&gt;0,(OF244*OE244)/OF9/OF10/60,"-")</f>
        <v>-</v>
      </c>
      <c r="OK244" s="107">
        <v>10</v>
      </c>
      <c r="OL244" s="4"/>
      <c r="OM244" s="108" t="str">
        <f>IF(OL244&gt;0,INDEX(Вхідні_дані!$A$1171:$F$1220,MATCH(OL244,Вхідні_дані!$C$1171:$C$1220,0),6),"-")</f>
        <v>-</v>
      </c>
      <c r="ON244" s="7"/>
      <c r="OO244" s="32" t="str">
        <f>IF(OL244&gt;0,(ON244*OM244)/ON9/ON10/60,"-")</f>
        <v>-</v>
      </c>
      <c r="OS244" s="107">
        <v>10</v>
      </c>
      <c r="OT244" s="4"/>
      <c r="OU244" s="108" t="str">
        <f>IF(OT244&gt;0,INDEX(Вхідні_дані!$A$1171:$F$1220,MATCH(OT244,Вхідні_дані!$C$1171:$C$1220,0),6),"-")</f>
        <v>-</v>
      </c>
      <c r="OV244" s="7"/>
      <c r="OW244" s="32" t="str">
        <f>IF(OT244&gt;0,(OV244*OU244)/OV9/OV10/60,"-")</f>
        <v>-</v>
      </c>
      <c r="PA244" s="107">
        <v>10</v>
      </c>
      <c r="PB244" s="4"/>
      <c r="PC244" s="108" t="str">
        <f>IF(PB244&gt;0,INDEX(Вхідні_дані!$A$1171:$F$1220,MATCH(PB244,Вхідні_дані!$C$1171:$C$1220,0),6),"-")</f>
        <v>-</v>
      </c>
      <c r="PD244" s="7"/>
      <c r="PE244" s="32" t="str">
        <f>IF(PB244&gt;0,(PD244*PC244)/PD9/PD10/60,"-")</f>
        <v>-</v>
      </c>
      <c r="PI244" s="107">
        <v>10</v>
      </c>
      <c r="PJ244" s="4"/>
      <c r="PK244" s="108" t="str">
        <f>IF(PJ244&gt;0,INDEX(Вхідні_дані!$A$1171:$F$1220,MATCH(PJ244,Вхідні_дані!$C$1171:$C$1220,0),6),"-")</f>
        <v>-</v>
      </c>
      <c r="PL244" s="7"/>
      <c r="PM244" s="32" t="str">
        <f>IF(PJ244&gt;0,(PL244*PK244)/PL9/PL10/60,"-")</f>
        <v>-</v>
      </c>
      <c r="PQ244" s="107">
        <v>10</v>
      </c>
      <c r="PR244" s="4"/>
      <c r="PS244" s="108" t="str">
        <f>IF(PR244&gt;0,INDEX(Вхідні_дані!$A$1171:$F$1220,MATCH(PR244,Вхідні_дані!$C$1171:$C$1220,0),6),"-")</f>
        <v>-</v>
      </c>
      <c r="PT244" s="7"/>
      <c r="PU244" s="32" t="str">
        <f>IF(PR244&gt;0,(PT244*PS244)/PT9/PT10/60,"-")</f>
        <v>-</v>
      </c>
      <c r="PY244" s="107">
        <v>10</v>
      </c>
      <c r="PZ244" s="4"/>
      <c r="QA244" s="108" t="str">
        <f>IF(PZ244&gt;0,INDEX(Вхідні_дані!$A$1171:$F$1220,MATCH(PZ244,Вхідні_дані!$C$1171:$C$1220,0),6),"-")</f>
        <v>-</v>
      </c>
      <c r="QB244" s="7"/>
      <c r="QC244" s="32" t="str">
        <f>IF(PZ244&gt;0,(QB244*QA244)/QB9/QB10/60,"-")</f>
        <v>-</v>
      </c>
      <c r="QG244" s="107">
        <v>10</v>
      </c>
      <c r="QH244" s="4"/>
      <c r="QI244" s="108" t="str">
        <f>IF(QH244&gt;0,INDEX(Вхідні_дані!$A$1171:$F$1220,MATCH(QH244,Вхідні_дані!$C$1171:$C$1220,0),6),"-")</f>
        <v>-</v>
      </c>
      <c r="QJ244" s="7"/>
      <c r="QK244" s="32" t="str">
        <f>IF(QH244&gt;0,(QJ244*QI244)/QJ9/QJ10/60,"-")</f>
        <v>-</v>
      </c>
      <c r="QO244" s="107">
        <v>10</v>
      </c>
      <c r="QP244" s="4"/>
      <c r="QQ244" s="108" t="str">
        <f>IF(QP244&gt;0,INDEX(Вхідні_дані!$A$1171:$F$1220,MATCH(QP244,Вхідні_дані!$C$1171:$C$1220,0),6),"-")</f>
        <v>-</v>
      </c>
      <c r="QR244" s="7"/>
      <c r="QS244" s="32" t="str">
        <f>IF(QP244&gt;0,(QR244*QQ244)/QR9/QR10/60,"-")</f>
        <v>-</v>
      </c>
      <c r="QW244" s="107">
        <v>10</v>
      </c>
      <c r="QX244" s="4"/>
      <c r="QY244" s="108" t="str">
        <f>IF(QX244&gt;0,INDEX(Вхідні_дані!$A$1171:$F$1220,MATCH(QX244,Вхідні_дані!$C$1171:$C$1220,0),6),"-")</f>
        <v>-</v>
      </c>
      <c r="QZ244" s="7"/>
      <c r="RA244" s="32" t="str">
        <f>IF(QX244&gt;0,(QZ244*QY244)/QZ9/QZ10/60,"-")</f>
        <v>-</v>
      </c>
      <c r="RE244" s="107">
        <v>10</v>
      </c>
      <c r="RF244" s="4"/>
      <c r="RG244" s="108" t="str">
        <f>IF(RF244&gt;0,INDEX(Вхідні_дані!$A$1171:$F$1220,MATCH(RF244,Вхідні_дані!$C$1171:$C$1220,0),6),"-")</f>
        <v>-</v>
      </c>
      <c r="RH244" s="7"/>
      <c r="RI244" s="32" t="str">
        <f>IF(RF244&gt;0,(RH244*RG244)/RH9/RH10/60,"-")</f>
        <v>-</v>
      </c>
      <c r="RM244" s="107">
        <v>10</v>
      </c>
      <c r="RN244" s="4"/>
      <c r="RO244" s="108" t="str">
        <f>IF(RN244&gt;0,INDEX(Вхідні_дані!$A$1171:$F$1220,MATCH(RN244,Вхідні_дані!$C$1171:$C$1220,0),6),"-")</f>
        <v>-</v>
      </c>
      <c r="RP244" s="7"/>
      <c r="RQ244" s="32" t="str">
        <f>IF(RN244&gt;0,(RP244*RO244)/RP9/RP10/60,"-")</f>
        <v>-</v>
      </c>
      <c r="RU244" s="107">
        <v>10</v>
      </c>
      <c r="RV244" s="4"/>
      <c r="RW244" s="108" t="str">
        <f>IF(RV244&gt;0,INDEX(Вхідні_дані!$A$1171:$F$1220,MATCH(RV244,Вхідні_дані!$C$1171:$C$1220,0),6),"-")</f>
        <v>-</v>
      </c>
      <c r="RX244" s="7"/>
      <c r="RY244" s="32" t="str">
        <f>IF(RV244&gt;0,(RX244*RW244)/RX9/RX10/60,"-")</f>
        <v>-</v>
      </c>
      <c r="SC244" s="107">
        <v>10</v>
      </c>
      <c r="SD244" s="4"/>
      <c r="SE244" s="108" t="str">
        <f>IF(SD244&gt;0,INDEX(Вхідні_дані!$A$1171:$F$1220,MATCH(SD244,Вхідні_дані!$C$1171:$C$1220,0),6),"-")</f>
        <v>-</v>
      </c>
      <c r="SF244" s="7"/>
      <c r="SG244" s="32" t="str">
        <f>IF(SD244&gt;0,(SF244*SE244)/SF9/SF10/60,"-")</f>
        <v>-</v>
      </c>
      <c r="SK244" s="107">
        <v>10</v>
      </c>
      <c r="SL244" s="4"/>
      <c r="SM244" s="108" t="str">
        <f>IF(SL244&gt;0,INDEX(Вхідні_дані!$A$1171:$F$1220,MATCH(SL244,Вхідні_дані!$C$1171:$C$1220,0),6),"-")</f>
        <v>-</v>
      </c>
      <c r="SN244" s="7"/>
      <c r="SO244" s="32" t="str">
        <f>IF(SL244&gt;0,(SN244*SM244)/SN9/SN10/60,"-")</f>
        <v>-</v>
      </c>
      <c r="SS244" s="107">
        <v>10</v>
      </c>
      <c r="ST244" s="4"/>
      <c r="SU244" s="108" t="str">
        <f>IF(ST244&gt;0,INDEX(Вхідні_дані!$A$1171:$F$1220,MATCH(ST244,Вхідні_дані!$C$1171:$C$1220,0),6),"-")</f>
        <v>-</v>
      </c>
      <c r="SV244" s="7"/>
      <c r="SW244" s="32" t="str">
        <f>IF(ST244&gt;0,(SV244*SU244)/SV9/SV10/60,"-")</f>
        <v>-</v>
      </c>
      <c r="TA244" s="107">
        <v>10</v>
      </c>
      <c r="TB244" s="4"/>
      <c r="TC244" s="108" t="str">
        <f>IF(TB244&gt;0,INDEX(Вхідні_дані!$A$1171:$F$1220,MATCH(TB244,Вхідні_дані!$C$1171:$C$1220,0),6),"-")</f>
        <v>-</v>
      </c>
      <c r="TD244" s="7"/>
      <c r="TE244" s="32" t="str">
        <f>IF(TB244&gt;0,(TD244*TC244)/TD9/TD10/60,"-")</f>
        <v>-</v>
      </c>
      <c r="TI244" s="107">
        <v>10</v>
      </c>
      <c r="TJ244" s="4"/>
      <c r="TK244" s="108" t="str">
        <f>IF(TJ244&gt;0,INDEX(Вхідні_дані!$A$1171:$F$1220,MATCH(TJ244,Вхідні_дані!$C$1171:$C$1220,0),6),"-")</f>
        <v>-</v>
      </c>
      <c r="TL244" s="7"/>
      <c r="TM244" s="32" t="str">
        <f>IF(TJ244&gt;0,(TL244*TK244)/TL9/TL10/60,"-")</f>
        <v>-</v>
      </c>
      <c r="TQ244" s="107">
        <v>10</v>
      </c>
      <c r="TR244" s="4"/>
      <c r="TS244" s="108" t="str">
        <f>IF(TR244&gt;0,INDEX(Вхідні_дані!$A$1171:$F$1220,MATCH(TR244,Вхідні_дані!$C$1171:$C$1220,0),6),"-")</f>
        <v>-</v>
      </c>
      <c r="TT244" s="7"/>
      <c r="TU244" s="32" t="str">
        <f>IF(TR244&gt;0,(TT244*TS244)/TT9/TT10/60,"-")</f>
        <v>-</v>
      </c>
      <c r="TY244" s="107">
        <v>10</v>
      </c>
      <c r="TZ244" s="4"/>
      <c r="UA244" s="108" t="str">
        <f>IF(TZ244&gt;0,INDEX(Вхідні_дані!$A$1171:$F$1220,MATCH(TZ244,Вхідні_дані!$C$1171:$C$1220,0),6),"-")</f>
        <v>-</v>
      </c>
      <c r="UB244" s="7"/>
      <c r="UC244" s="32" t="str">
        <f>IF(TZ244&gt;0,(UB244*UA244)/UB9/UB10/60,"-")</f>
        <v>-</v>
      </c>
      <c r="UG244" s="107">
        <v>10</v>
      </c>
      <c r="UH244" s="4"/>
      <c r="UI244" s="108" t="str">
        <f>IF(UH244&gt;0,INDEX(Вхідні_дані!$A$1171:$F$1220,MATCH(UH244,Вхідні_дані!$C$1171:$C$1220,0),6),"-")</f>
        <v>-</v>
      </c>
      <c r="UJ244" s="7"/>
      <c r="UK244" s="32" t="str">
        <f>IF(UH244&gt;0,(UJ244*UI244)/UJ9/UJ10/60,"-")</f>
        <v>-</v>
      </c>
      <c r="UO244" s="107">
        <v>10</v>
      </c>
      <c r="UP244" s="4"/>
      <c r="UQ244" s="108" t="str">
        <f>IF(UP244&gt;0,INDEX(Вхідні_дані!$A$1171:$F$1220,MATCH(UP244,Вхідні_дані!$C$1171:$C$1220,0),6),"-")</f>
        <v>-</v>
      </c>
      <c r="UR244" s="7"/>
      <c r="US244" s="32" t="str">
        <f>IF(UP244&gt;0,(UR244*UQ244)/UR9/UR10/60,"-")</f>
        <v>-</v>
      </c>
      <c r="UW244" s="107">
        <v>10</v>
      </c>
      <c r="UX244" s="4"/>
      <c r="UY244" s="108" t="str">
        <f>IF(UX244&gt;0,INDEX(Вхідні_дані!$A$1171:$F$1220,MATCH(UX244,Вхідні_дані!$C$1171:$C$1220,0),6),"-")</f>
        <v>-</v>
      </c>
      <c r="UZ244" s="7"/>
      <c r="VA244" s="32" t="str">
        <f>IF(UX244&gt;0,(UZ244*UY244)/UZ9/UZ10/60,"-")</f>
        <v>-</v>
      </c>
      <c r="VE244" s="107">
        <v>10</v>
      </c>
      <c r="VF244" s="4"/>
      <c r="VG244" s="108" t="str">
        <f>IF(VF244&gt;0,INDEX(Вхідні_дані!$A$1171:$F$1220,MATCH(VF244,Вхідні_дані!$C$1171:$C$1220,0),6),"-")</f>
        <v>-</v>
      </c>
      <c r="VH244" s="7"/>
      <c r="VI244" s="32" t="str">
        <f>IF(VF244&gt;0,(VH244*VG244)/VH9/VH10/60,"-")</f>
        <v>-</v>
      </c>
      <c r="VM244" s="107">
        <v>10</v>
      </c>
      <c r="VN244" s="4"/>
      <c r="VO244" s="108" t="str">
        <f>IF(VN244&gt;0,INDEX(Вхідні_дані!$A$1171:$F$1220,MATCH(VN244,Вхідні_дані!$C$1171:$C$1220,0),6),"-")</f>
        <v>-</v>
      </c>
      <c r="VP244" s="7"/>
      <c r="VQ244" s="32" t="str">
        <f>IF(VN244&gt;0,(VP244*VO244)/VP9/VP10/60,"-")</f>
        <v>-</v>
      </c>
      <c r="VU244" s="107">
        <v>10</v>
      </c>
      <c r="VV244" s="4"/>
      <c r="VW244" s="108" t="str">
        <f>IF(VV244&gt;0,INDEX(Вхідні_дані!$A$1171:$F$1220,MATCH(VV244,Вхідні_дані!$C$1171:$C$1220,0),6),"-")</f>
        <v>-</v>
      </c>
      <c r="VX244" s="7"/>
      <c r="VY244" s="32" t="str">
        <f>IF(VV244&gt;0,(VX244*VW244)/VX9/VX10/60,"-")</f>
        <v>-</v>
      </c>
      <c r="WC244" s="107">
        <v>10</v>
      </c>
      <c r="WD244" s="4"/>
      <c r="WE244" s="108" t="str">
        <f>IF(WD244&gt;0,INDEX(Вхідні_дані!$A$1171:$F$1220,MATCH(WD244,Вхідні_дані!$C$1171:$C$1220,0),6),"-")</f>
        <v>-</v>
      </c>
      <c r="WF244" s="7"/>
      <c r="WG244" s="32" t="str">
        <f>IF(WD244&gt;0,(WF244*WE244)/WF9/WF10/60,"-")</f>
        <v>-</v>
      </c>
      <c r="WK244" s="107">
        <v>10</v>
      </c>
      <c r="WL244" s="4"/>
      <c r="WM244" s="108" t="str">
        <f>IF(WL244&gt;0,INDEX(Вхідні_дані!$A$1171:$F$1220,MATCH(WL244,Вхідні_дані!$C$1171:$C$1220,0),6),"-")</f>
        <v>-</v>
      </c>
      <c r="WN244" s="7"/>
      <c r="WO244" s="32" t="str">
        <f>IF(WL244&gt;0,(WN244*WM244)/WN9/WN10/60,"-")</f>
        <v>-</v>
      </c>
      <c r="WS244" s="107">
        <v>10</v>
      </c>
      <c r="WT244" s="4"/>
      <c r="WU244" s="108" t="str">
        <f>IF(WT244&gt;0,INDEX(Вхідні_дані!$A$1171:$F$1220,MATCH(WT244,Вхідні_дані!$C$1171:$C$1220,0),6),"-")</f>
        <v>-</v>
      </c>
      <c r="WV244" s="7"/>
      <c r="WW244" s="32" t="str">
        <f>IF(WT244&gt;0,(WV244*WU244)/WV9/WV10/60,"-")</f>
        <v>-</v>
      </c>
      <c r="XA244" s="107">
        <v>10</v>
      </c>
      <c r="XB244" s="4"/>
      <c r="XC244" s="108" t="str">
        <f>IF(XB244&gt;0,INDEX(Вхідні_дані!$A$1171:$F$1220,MATCH(XB244,Вхідні_дані!$C$1171:$C$1220,0),6),"-")</f>
        <v>-</v>
      </c>
      <c r="XD244" s="7"/>
      <c r="XE244" s="32" t="str">
        <f>IF(XB244&gt;0,(XD244*XC244)/XD9/XD10/60,"-")</f>
        <v>-</v>
      </c>
      <c r="XI244" s="107">
        <v>10</v>
      </c>
      <c r="XJ244" s="4"/>
      <c r="XK244" s="108" t="str">
        <f>IF(XJ244&gt;0,INDEX(Вхідні_дані!$A$1171:$F$1220,MATCH(XJ244,Вхідні_дані!$C$1171:$C$1220,0),6),"-")</f>
        <v>-</v>
      </c>
      <c r="XL244" s="7"/>
      <c r="XM244" s="32" t="str">
        <f>IF(XJ244&gt;0,(XL244*XK244)/XL9/XL10/60,"-")</f>
        <v>-</v>
      </c>
      <c r="XQ244" s="107">
        <v>10</v>
      </c>
      <c r="XR244" s="4"/>
      <c r="XS244" s="108" t="str">
        <f>IF(XR244&gt;0,INDEX(Вхідні_дані!$A$1171:$F$1220,MATCH(XR244,Вхідні_дані!$C$1171:$C$1220,0),6),"-")</f>
        <v>-</v>
      </c>
      <c r="XT244" s="7"/>
      <c r="XU244" s="32" t="str">
        <f>IF(XR244&gt;0,(XT244*XS244)/XT9/XT10/60,"-")</f>
        <v>-</v>
      </c>
      <c r="XY244" s="107">
        <v>10</v>
      </c>
      <c r="XZ244" s="4"/>
      <c r="YA244" s="108" t="str">
        <f>IF(XZ244&gt;0,INDEX(Вхідні_дані!$A$1171:$F$1220,MATCH(XZ244,Вхідні_дані!$C$1171:$C$1220,0),6),"-")</f>
        <v>-</v>
      </c>
      <c r="YB244" s="7"/>
      <c r="YC244" s="32" t="str">
        <f>IF(XZ244&gt;0,(YB244*YA244)/YB9/YB10/60,"-")</f>
        <v>-</v>
      </c>
      <c r="YG244" s="107">
        <v>10</v>
      </c>
      <c r="YH244" s="4"/>
      <c r="YI244" s="108" t="str">
        <f>IF(YH244&gt;0,INDEX(Вхідні_дані!$A$1171:$F$1220,MATCH(YH244,Вхідні_дані!$C$1171:$C$1220,0),6),"-")</f>
        <v>-</v>
      </c>
      <c r="YJ244" s="7"/>
      <c r="YK244" s="32" t="str">
        <f>IF(YH244&gt;0,(YJ244*YI244)/YJ9/YJ10/60,"-")</f>
        <v>-</v>
      </c>
      <c r="YO244" s="107">
        <v>10</v>
      </c>
      <c r="YP244" s="4"/>
      <c r="YQ244" s="108" t="str">
        <f>IF(YP244&gt;0,INDEX(Вхідні_дані!$A$1171:$F$1220,MATCH(YP244,Вхідні_дані!$C$1171:$C$1220,0),6),"-")</f>
        <v>-</v>
      </c>
      <c r="YR244" s="7"/>
      <c r="YS244" s="32" t="str">
        <f>IF(YP244&gt;0,(YR244*YQ244)/YR9/YR10/60,"-")</f>
        <v>-</v>
      </c>
      <c r="YW244" s="107">
        <v>10</v>
      </c>
      <c r="YX244" s="4"/>
      <c r="YY244" s="108" t="str">
        <f>IF(YX244&gt;0,INDEX(Вхідні_дані!$A$1171:$F$1220,MATCH(YX244,Вхідні_дані!$C$1171:$C$1220,0),6),"-")</f>
        <v>-</v>
      </c>
      <c r="YZ244" s="7"/>
      <c r="ZA244" s="32" t="str">
        <f>IF(YX244&gt;0,(YZ244*YY244)/YZ9/YZ10/60,"-")</f>
        <v>-</v>
      </c>
      <c r="ZE244" s="107">
        <v>10</v>
      </c>
      <c r="ZF244" s="4"/>
      <c r="ZG244" s="108" t="str">
        <f>IF(ZF244&gt;0,INDEX(Вхідні_дані!$A$1171:$F$1220,MATCH(ZF244,Вхідні_дані!$C$1171:$C$1220,0),6),"-")</f>
        <v>-</v>
      </c>
      <c r="ZH244" s="7"/>
      <c r="ZI244" s="32" t="str">
        <f>IF(ZF244&gt;0,(ZH244*ZG244)/ZH9/ZH10/60,"-")</f>
        <v>-</v>
      </c>
      <c r="ZM244" s="107">
        <v>10</v>
      </c>
      <c r="ZN244" s="4"/>
      <c r="ZO244" s="108" t="str">
        <f>IF(ZN244&gt;0,INDEX(Вхідні_дані!$A$1171:$F$1220,MATCH(ZN244,Вхідні_дані!$C$1171:$C$1220,0),6),"-")</f>
        <v>-</v>
      </c>
      <c r="ZP244" s="7"/>
      <c r="ZQ244" s="32" t="str">
        <f>IF(ZN244&gt;0,(ZP244*ZO244)/ZP9/ZP10/60,"-")</f>
        <v>-</v>
      </c>
      <c r="ZU244" s="107">
        <v>10</v>
      </c>
      <c r="ZV244" s="4"/>
      <c r="ZW244" s="108" t="str">
        <f>IF(ZV244&gt;0,INDEX(Вхідні_дані!$A$1171:$F$1220,MATCH(ZV244,Вхідні_дані!$C$1171:$C$1220,0),6),"-")</f>
        <v>-</v>
      </c>
      <c r="ZX244" s="7"/>
      <c r="ZY244" s="32" t="str">
        <f>IF(ZV244&gt;0,(ZX244*ZW244)/ZX9/ZX10/60,"-")</f>
        <v>-</v>
      </c>
      <c r="AAC244" s="107">
        <v>10</v>
      </c>
      <c r="AAD244" s="4"/>
      <c r="AAE244" s="108" t="str">
        <f>IF(AAD244&gt;0,INDEX(Вхідні_дані!$A$1171:$F$1220,MATCH(AAD244,Вхідні_дані!$C$1171:$C$1220,0),6),"-")</f>
        <v>-</v>
      </c>
      <c r="AAF244" s="7"/>
      <c r="AAG244" s="32" t="str">
        <f>IF(AAD244&gt;0,(AAF244*AAE244)/AAF9/AAF10/60,"-")</f>
        <v>-</v>
      </c>
      <c r="AAK244" s="107">
        <v>10</v>
      </c>
      <c r="AAL244" s="4"/>
      <c r="AAM244" s="108" t="str">
        <f>IF(AAL244&gt;0,INDEX(Вхідні_дані!$A$1171:$F$1220,MATCH(AAL244,Вхідні_дані!$C$1171:$C$1220,0),6),"-")</f>
        <v>-</v>
      </c>
      <c r="AAN244" s="7"/>
      <c r="AAO244" s="32" t="str">
        <f>IF(AAL244&gt;0,(AAN244*AAM244)/AAN9/AAN10/60,"-")</f>
        <v>-</v>
      </c>
      <c r="AAS244" s="107">
        <v>10</v>
      </c>
      <c r="AAT244" s="4"/>
      <c r="AAU244" s="108" t="str">
        <f>IF(AAT244&gt;0,INDEX(Вхідні_дані!$A$1171:$F$1220,MATCH(AAT244,Вхідні_дані!$C$1171:$C$1220,0),6),"-")</f>
        <v>-</v>
      </c>
      <c r="AAV244" s="7"/>
      <c r="AAW244" s="32" t="str">
        <f>IF(AAT244&gt;0,(AAV244*AAU244)/AAV9/AAV10/60,"-")</f>
        <v>-</v>
      </c>
      <c r="ABA244" s="107">
        <v>10</v>
      </c>
      <c r="ABB244" s="4"/>
      <c r="ABC244" s="108" t="str">
        <f>IF(ABB244&gt;0,INDEX(Вхідні_дані!$A$1171:$F$1220,MATCH(ABB244,Вхідні_дані!$C$1171:$C$1220,0),6),"-")</f>
        <v>-</v>
      </c>
      <c r="ABD244" s="7"/>
      <c r="ABE244" s="32" t="str">
        <f>IF(ABB244&gt;0,(ABD244*ABC244)/ABD9/ABD10/60,"-")</f>
        <v>-</v>
      </c>
      <c r="ABI244" s="107">
        <v>10</v>
      </c>
      <c r="ABJ244" s="4"/>
      <c r="ABK244" s="108" t="str">
        <f>IF(ABJ244&gt;0,INDEX(Вхідні_дані!$A$1171:$F$1220,MATCH(ABJ244,Вхідні_дані!$C$1171:$C$1220,0),6),"-")</f>
        <v>-</v>
      </c>
      <c r="ABL244" s="7"/>
      <c r="ABM244" s="32" t="str">
        <f>IF(ABJ244&gt;0,(ABL244*ABK244)/ABL9/ABL10/60,"-")</f>
        <v>-</v>
      </c>
      <c r="ABQ244" s="107">
        <v>10</v>
      </c>
      <c r="ABR244" s="4"/>
      <c r="ABS244" s="108" t="str">
        <f>IF(ABR244&gt;0,INDEX(Вхідні_дані!$A$1171:$F$1220,MATCH(ABR244,Вхідні_дані!$C$1171:$C$1220,0),6),"-")</f>
        <v>-</v>
      </c>
      <c r="ABT244" s="7"/>
      <c r="ABU244" s="32" t="str">
        <f>IF(ABR244&gt;0,(ABT244*ABS244)/ABT9/ABT10/60,"-")</f>
        <v>-</v>
      </c>
      <c r="ABY244" s="107">
        <v>10</v>
      </c>
      <c r="ABZ244" s="4"/>
      <c r="ACA244" s="108" t="str">
        <f>IF(ABZ244&gt;0,INDEX(Вхідні_дані!$A$1171:$F$1220,MATCH(ABZ244,Вхідні_дані!$C$1171:$C$1220,0),6),"-")</f>
        <v>-</v>
      </c>
      <c r="ACB244" s="7"/>
      <c r="ACC244" s="32" t="str">
        <f>IF(ABZ244&gt;0,(ACB244*ACA244)/ACB9/ACB10/60,"-")</f>
        <v>-</v>
      </c>
      <c r="ACG244" s="107">
        <v>10</v>
      </c>
      <c r="ACH244" s="4"/>
      <c r="ACI244" s="108" t="str">
        <f>IF(ACH244&gt;0,INDEX(Вхідні_дані!$A$1171:$F$1220,MATCH(ACH244,Вхідні_дані!$C$1171:$C$1220,0),6),"-")</f>
        <v>-</v>
      </c>
      <c r="ACJ244" s="7"/>
      <c r="ACK244" s="32" t="str">
        <f>IF(ACH244&gt;0,(ACJ244*ACI244)/ACJ9/ACJ10/60,"-")</f>
        <v>-</v>
      </c>
      <c r="ACO244" s="107">
        <v>10</v>
      </c>
      <c r="ACP244" s="4"/>
      <c r="ACQ244" s="108" t="str">
        <f>IF(ACP244&gt;0,INDEX(Вхідні_дані!$A$1171:$F$1220,MATCH(ACP244,Вхідні_дані!$C$1171:$C$1220,0),6),"-")</f>
        <v>-</v>
      </c>
      <c r="ACR244" s="7"/>
      <c r="ACS244" s="32" t="str">
        <f>IF(ACP244&gt;0,(ACR244*ACQ244)/ACR9/ACR10/60,"-")</f>
        <v>-</v>
      </c>
      <c r="ACW244" s="107">
        <v>10</v>
      </c>
      <c r="ACX244" s="4"/>
      <c r="ACY244" s="108" t="str">
        <f>IF(ACX244&gt;0,INDEX(Вхідні_дані!$A$1171:$F$1220,MATCH(ACX244,Вхідні_дані!$C$1171:$C$1220,0),6),"-")</f>
        <v>-</v>
      </c>
      <c r="ACZ244" s="7"/>
      <c r="ADA244" s="32" t="str">
        <f>IF(ACX244&gt;0,(ACZ244*ACY244)/ACZ9/ACZ10/60,"-")</f>
        <v>-</v>
      </c>
      <c r="ADE244" s="107">
        <v>10</v>
      </c>
      <c r="ADF244" s="4"/>
      <c r="ADG244" s="108" t="str">
        <f>IF(ADF244&gt;0,INDEX(Вхідні_дані!$A$1171:$F$1220,MATCH(ADF244,Вхідні_дані!$C$1171:$C$1220,0),6),"-")</f>
        <v>-</v>
      </c>
      <c r="ADH244" s="7"/>
      <c r="ADI244" s="32" t="str">
        <f>IF(ADF244&gt;0,(ADH244*ADG244)/ADH9/ADH10/60,"-")</f>
        <v>-</v>
      </c>
      <c r="ADM244" s="107">
        <v>10</v>
      </c>
      <c r="ADN244" s="4"/>
      <c r="ADO244" s="108" t="str">
        <f>IF(ADN244&gt;0,INDEX(Вхідні_дані!$A$1171:$F$1220,MATCH(ADN244,Вхідні_дані!$C$1171:$C$1220,0),6),"-")</f>
        <v>-</v>
      </c>
      <c r="ADP244" s="7"/>
      <c r="ADQ244" s="32" t="str">
        <f>IF(ADN244&gt;0,(ADP244*ADO244)/ADP9/ADP10/60,"-")</f>
        <v>-</v>
      </c>
    </row>
    <row r="245" spans="1:800" ht="30.75" customHeight="1" x14ac:dyDescent="0.25"/>
    <row r="246" spans="1:800" ht="36.75" customHeight="1" x14ac:dyDescent="0.25">
      <c r="B246" s="185" t="s">
        <v>156</v>
      </c>
      <c r="C246" s="186"/>
      <c r="D246" s="186"/>
      <c r="E246" s="186"/>
      <c r="F246" s="186"/>
      <c r="G246" s="186"/>
      <c r="H246" s="187"/>
      <c r="J246" s="185" t="s">
        <v>156</v>
      </c>
      <c r="K246" s="186"/>
      <c r="L246" s="186"/>
      <c r="M246" s="186"/>
      <c r="N246" s="186"/>
      <c r="O246" s="186"/>
      <c r="P246" s="187"/>
      <c r="R246" s="185" t="s">
        <v>156</v>
      </c>
      <c r="S246" s="186"/>
      <c r="T246" s="186"/>
      <c r="U246" s="186"/>
      <c r="V246" s="186"/>
      <c r="W246" s="186"/>
      <c r="X246" s="187"/>
      <c r="Z246" s="185" t="s">
        <v>156</v>
      </c>
      <c r="AA246" s="186"/>
      <c r="AB246" s="186"/>
      <c r="AC246" s="186"/>
      <c r="AD246" s="186"/>
      <c r="AE246" s="186"/>
      <c r="AF246" s="187"/>
      <c r="AH246" s="185" t="s">
        <v>156</v>
      </c>
      <c r="AI246" s="186"/>
      <c r="AJ246" s="186"/>
      <c r="AK246" s="186"/>
      <c r="AL246" s="186"/>
      <c r="AM246" s="186"/>
      <c r="AN246" s="187"/>
      <c r="AP246" s="185" t="s">
        <v>156</v>
      </c>
      <c r="AQ246" s="186"/>
      <c r="AR246" s="186"/>
      <c r="AS246" s="186"/>
      <c r="AT246" s="186"/>
      <c r="AU246" s="186"/>
      <c r="AV246" s="187"/>
      <c r="AX246" s="185" t="s">
        <v>156</v>
      </c>
      <c r="AY246" s="186"/>
      <c r="AZ246" s="186"/>
      <c r="BA246" s="186"/>
      <c r="BB246" s="186"/>
      <c r="BC246" s="186"/>
      <c r="BD246" s="187"/>
      <c r="BF246" s="185" t="s">
        <v>156</v>
      </c>
      <c r="BG246" s="186"/>
      <c r="BH246" s="186"/>
      <c r="BI246" s="186"/>
      <c r="BJ246" s="186"/>
      <c r="BK246" s="186"/>
      <c r="BL246" s="187"/>
      <c r="BN246" s="185" t="s">
        <v>156</v>
      </c>
      <c r="BO246" s="186"/>
      <c r="BP246" s="186"/>
      <c r="BQ246" s="186"/>
      <c r="BR246" s="186"/>
      <c r="BS246" s="186"/>
      <c r="BT246" s="187"/>
      <c r="BV246" s="185" t="s">
        <v>156</v>
      </c>
      <c r="BW246" s="186"/>
      <c r="BX246" s="186"/>
      <c r="BY246" s="186"/>
      <c r="BZ246" s="186"/>
      <c r="CA246" s="186"/>
      <c r="CB246" s="187"/>
      <c r="CD246" s="185" t="s">
        <v>156</v>
      </c>
      <c r="CE246" s="186"/>
      <c r="CF246" s="186"/>
      <c r="CG246" s="186"/>
      <c r="CH246" s="186"/>
      <c r="CI246" s="186"/>
      <c r="CJ246" s="187"/>
      <c r="CL246" s="185" t="s">
        <v>156</v>
      </c>
      <c r="CM246" s="186"/>
      <c r="CN246" s="186"/>
      <c r="CO246" s="186"/>
      <c r="CP246" s="186"/>
      <c r="CQ246" s="186"/>
      <c r="CR246" s="187"/>
      <c r="CT246" s="185" t="s">
        <v>156</v>
      </c>
      <c r="CU246" s="186"/>
      <c r="CV246" s="186"/>
      <c r="CW246" s="186"/>
      <c r="CX246" s="186"/>
      <c r="CY246" s="186"/>
      <c r="CZ246" s="187"/>
      <c r="DB246" s="185" t="s">
        <v>156</v>
      </c>
      <c r="DC246" s="186"/>
      <c r="DD246" s="186"/>
      <c r="DE246" s="186"/>
      <c r="DF246" s="186"/>
      <c r="DG246" s="186"/>
      <c r="DH246" s="187"/>
      <c r="DJ246" s="185" t="s">
        <v>156</v>
      </c>
      <c r="DK246" s="186"/>
      <c r="DL246" s="186"/>
      <c r="DM246" s="186"/>
      <c r="DN246" s="186"/>
      <c r="DO246" s="186"/>
      <c r="DP246" s="187"/>
      <c r="DR246" s="185" t="s">
        <v>156</v>
      </c>
      <c r="DS246" s="186"/>
      <c r="DT246" s="186"/>
      <c r="DU246" s="186"/>
      <c r="DV246" s="186"/>
      <c r="DW246" s="186"/>
      <c r="DX246" s="187"/>
      <c r="DZ246" s="185" t="s">
        <v>156</v>
      </c>
      <c r="EA246" s="186"/>
      <c r="EB246" s="186"/>
      <c r="EC246" s="186"/>
      <c r="ED246" s="186"/>
      <c r="EE246" s="186"/>
      <c r="EF246" s="187"/>
      <c r="EH246" s="185" t="s">
        <v>156</v>
      </c>
      <c r="EI246" s="186"/>
      <c r="EJ246" s="186"/>
      <c r="EK246" s="186"/>
      <c r="EL246" s="186"/>
      <c r="EM246" s="186"/>
      <c r="EN246" s="187"/>
      <c r="EP246" s="185" t="s">
        <v>156</v>
      </c>
      <c r="EQ246" s="186"/>
      <c r="ER246" s="186"/>
      <c r="ES246" s="186"/>
      <c r="ET246" s="186"/>
      <c r="EU246" s="186"/>
      <c r="EV246" s="187"/>
      <c r="EX246" s="185" t="s">
        <v>156</v>
      </c>
      <c r="EY246" s="186"/>
      <c r="EZ246" s="186"/>
      <c r="FA246" s="186"/>
      <c r="FB246" s="186"/>
      <c r="FC246" s="186"/>
      <c r="FD246" s="187"/>
      <c r="FF246" s="185" t="s">
        <v>156</v>
      </c>
      <c r="FG246" s="186"/>
      <c r="FH246" s="186"/>
      <c r="FI246" s="186"/>
      <c r="FJ246" s="186"/>
      <c r="FK246" s="186"/>
      <c r="FL246" s="187"/>
      <c r="FN246" s="185" t="s">
        <v>156</v>
      </c>
      <c r="FO246" s="186"/>
      <c r="FP246" s="186"/>
      <c r="FQ246" s="186"/>
      <c r="FR246" s="186"/>
      <c r="FS246" s="186"/>
      <c r="FT246" s="187"/>
      <c r="FV246" s="185" t="s">
        <v>156</v>
      </c>
      <c r="FW246" s="186"/>
      <c r="FX246" s="186"/>
      <c r="FY246" s="186"/>
      <c r="FZ246" s="186"/>
      <c r="GA246" s="186"/>
      <c r="GB246" s="187"/>
      <c r="GD246" s="185" t="s">
        <v>156</v>
      </c>
      <c r="GE246" s="186"/>
      <c r="GF246" s="186"/>
      <c r="GG246" s="186"/>
      <c r="GH246" s="186"/>
      <c r="GI246" s="186"/>
      <c r="GJ246" s="187"/>
      <c r="GL246" s="185" t="s">
        <v>156</v>
      </c>
      <c r="GM246" s="186"/>
      <c r="GN246" s="186"/>
      <c r="GO246" s="186"/>
      <c r="GP246" s="186"/>
      <c r="GQ246" s="186"/>
      <c r="GR246" s="187"/>
      <c r="GT246" s="185" t="s">
        <v>156</v>
      </c>
      <c r="GU246" s="186"/>
      <c r="GV246" s="186"/>
      <c r="GW246" s="186"/>
      <c r="GX246" s="186"/>
      <c r="GY246" s="186"/>
      <c r="GZ246" s="187"/>
      <c r="HB246" s="185" t="s">
        <v>156</v>
      </c>
      <c r="HC246" s="186"/>
      <c r="HD246" s="186"/>
      <c r="HE246" s="186"/>
      <c r="HF246" s="186"/>
      <c r="HG246" s="186"/>
      <c r="HH246" s="187"/>
      <c r="HJ246" s="185" t="s">
        <v>156</v>
      </c>
      <c r="HK246" s="186"/>
      <c r="HL246" s="186"/>
      <c r="HM246" s="186"/>
      <c r="HN246" s="186"/>
      <c r="HO246" s="186"/>
      <c r="HP246" s="187"/>
      <c r="HR246" s="185" t="s">
        <v>156</v>
      </c>
      <c r="HS246" s="186"/>
      <c r="HT246" s="186"/>
      <c r="HU246" s="186"/>
      <c r="HV246" s="186"/>
      <c r="HW246" s="186"/>
      <c r="HX246" s="187"/>
      <c r="HZ246" s="185" t="s">
        <v>156</v>
      </c>
      <c r="IA246" s="186"/>
      <c r="IB246" s="186"/>
      <c r="IC246" s="186"/>
      <c r="ID246" s="186"/>
      <c r="IE246" s="186"/>
      <c r="IF246" s="187"/>
      <c r="IH246" s="185" t="s">
        <v>156</v>
      </c>
      <c r="II246" s="186"/>
      <c r="IJ246" s="186"/>
      <c r="IK246" s="186"/>
      <c r="IL246" s="186"/>
      <c r="IM246" s="186"/>
      <c r="IN246" s="187"/>
      <c r="IP246" s="185" t="s">
        <v>156</v>
      </c>
      <c r="IQ246" s="186"/>
      <c r="IR246" s="186"/>
      <c r="IS246" s="186"/>
      <c r="IT246" s="186"/>
      <c r="IU246" s="186"/>
      <c r="IV246" s="187"/>
      <c r="IX246" s="185" t="s">
        <v>156</v>
      </c>
      <c r="IY246" s="186"/>
      <c r="IZ246" s="186"/>
      <c r="JA246" s="186"/>
      <c r="JB246" s="186"/>
      <c r="JC246" s="186"/>
      <c r="JD246" s="187"/>
      <c r="JF246" s="185" t="s">
        <v>156</v>
      </c>
      <c r="JG246" s="186"/>
      <c r="JH246" s="186"/>
      <c r="JI246" s="186"/>
      <c r="JJ246" s="186"/>
      <c r="JK246" s="186"/>
      <c r="JL246" s="187"/>
      <c r="JN246" s="185" t="s">
        <v>156</v>
      </c>
      <c r="JO246" s="186"/>
      <c r="JP246" s="186"/>
      <c r="JQ246" s="186"/>
      <c r="JR246" s="186"/>
      <c r="JS246" s="186"/>
      <c r="JT246" s="187"/>
      <c r="JV246" s="185" t="s">
        <v>156</v>
      </c>
      <c r="JW246" s="186"/>
      <c r="JX246" s="186"/>
      <c r="JY246" s="186"/>
      <c r="JZ246" s="186"/>
      <c r="KA246" s="186"/>
      <c r="KB246" s="187"/>
      <c r="KD246" s="185" t="s">
        <v>156</v>
      </c>
      <c r="KE246" s="186"/>
      <c r="KF246" s="186"/>
      <c r="KG246" s="186"/>
      <c r="KH246" s="186"/>
      <c r="KI246" s="186"/>
      <c r="KJ246" s="187"/>
      <c r="KL246" s="185" t="s">
        <v>156</v>
      </c>
      <c r="KM246" s="186"/>
      <c r="KN246" s="186"/>
      <c r="KO246" s="186"/>
      <c r="KP246" s="186"/>
      <c r="KQ246" s="186"/>
      <c r="KR246" s="187"/>
      <c r="KT246" s="185" t="s">
        <v>156</v>
      </c>
      <c r="KU246" s="186"/>
      <c r="KV246" s="186"/>
      <c r="KW246" s="186"/>
      <c r="KX246" s="186"/>
      <c r="KY246" s="186"/>
      <c r="KZ246" s="187"/>
      <c r="LB246" s="185" t="s">
        <v>156</v>
      </c>
      <c r="LC246" s="186"/>
      <c r="LD246" s="186"/>
      <c r="LE246" s="186"/>
      <c r="LF246" s="186"/>
      <c r="LG246" s="186"/>
      <c r="LH246" s="187"/>
      <c r="LJ246" s="185" t="s">
        <v>156</v>
      </c>
      <c r="LK246" s="186"/>
      <c r="LL246" s="186"/>
      <c r="LM246" s="186"/>
      <c r="LN246" s="186"/>
      <c r="LO246" s="186"/>
      <c r="LP246" s="187"/>
      <c r="LR246" s="185" t="s">
        <v>156</v>
      </c>
      <c r="LS246" s="186"/>
      <c r="LT246" s="186"/>
      <c r="LU246" s="186"/>
      <c r="LV246" s="186"/>
      <c r="LW246" s="186"/>
      <c r="LX246" s="187"/>
      <c r="LZ246" s="185" t="s">
        <v>156</v>
      </c>
      <c r="MA246" s="186"/>
      <c r="MB246" s="186"/>
      <c r="MC246" s="186"/>
      <c r="MD246" s="186"/>
      <c r="ME246" s="186"/>
      <c r="MF246" s="187"/>
      <c r="MH246" s="185" t="s">
        <v>156</v>
      </c>
      <c r="MI246" s="186"/>
      <c r="MJ246" s="186"/>
      <c r="MK246" s="186"/>
      <c r="ML246" s="186"/>
      <c r="MM246" s="186"/>
      <c r="MN246" s="187"/>
      <c r="MP246" s="185" t="s">
        <v>156</v>
      </c>
      <c r="MQ246" s="186"/>
      <c r="MR246" s="186"/>
      <c r="MS246" s="186"/>
      <c r="MT246" s="186"/>
      <c r="MU246" s="186"/>
      <c r="MV246" s="187"/>
      <c r="MX246" s="185" t="s">
        <v>156</v>
      </c>
      <c r="MY246" s="186"/>
      <c r="MZ246" s="186"/>
      <c r="NA246" s="186"/>
      <c r="NB246" s="186"/>
      <c r="NC246" s="186"/>
      <c r="ND246" s="187"/>
      <c r="NF246" s="185" t="s">
        <v>156</v>
      </c>
      <c r="NG246" s="186"/>
      <c r="NH246" s="186"/>
      <c r="NI246" s="186"/>
      <c r="NJ246" s="186"/>
      <c r="NK246" s="186"/>
      <c r="NL246" s="187"/>
      <c r="NN246" s="185" t="s">
        <v>156</v>
      </c>
      <c r="NO246" s="186"/>
      <c r="NP246" s="186"/>
      <c r="NQ246" s="186"/>
      <c r="NR246" s="186"/>
      <c r="NS246" s="186"/>
      <c r="NT246" s="187"/>
      <c r="NV246" s="185" t="s">
        <v>156</v>
      </c>
      <c r="NW246" s="186"/>
      <c r="NX246" s="186"/>
      <c r="NY246" s="186"/>
      <c r="NZ246" s="186"/>
      <c r="OA246" s="186"/>
      <c r="OB246" s="187"/>
      <c r="OD246" s="185" t="s">
        <v>156</v>
      </c>
      <c r="OE246" s="186"/>
      <c r="OF246" s="186"/>
      <c r="OG246" s="186"/>
      <c r="OH246" s="186"/>
      <c r="OI246" s="186"/>
      <c r="OJ246" s="187"/>
      <c r="OL246" s="185" t="s">
        <v>156</v>
      </c>
      <c r="OM246" s="186"/>
      <c r="ON246" s="186"/>
      <c r="OO246" s="186"/>
      <c r="OP246" s="186"/>
      <c r="OQ246" s="186"/>
      <c r="OR246" s="187"/>
      <c r="OT246" s="185" t="s">
        <v>156</v>
      </c>
      <c r="OU246" s="186"/>
      <c r="OV246" s="186"/>
      <c r="OW246" s="186"/>
      <c r="OX246" s="186"/>
      <c r="OY246" s="186"/>
      <c r="OZ246" s="187"/>
      <c r="PB246" s="185" t="s">
        <v>156</v>
      </c>
      <c r="PC246" s="186"/>
      <c r="PD246" s="186"/>
      <c r="PE246" s="186"/>
      <c r="PF246" s="186"/>
      <c r="PG246" s="186"/>
      <c r="PH246" s="187"/>
      <c r="PJ246" s="185" t="s">
        <v>156</v>
      </c>
      <c r="PK246" s="186"/>
      <c r="PL246" s="186"/>
      <c r="PM246" s="186"/>
      <c r="PN246" s="186"/>
      <c r="PO246" s="186"/>
      <c r="PP246" s="187"/>
      <c r="PR246" s="185" t="s">
        <v>156</v>
      </c>
      <c r="PS246" s="186"/>
      <c r="PT246" s="186"/>
      <c r="PU246" s="186"/>
      <c r="PV246" s="186"/>
      <c r="PW246" s="186"/>
      <c r="PX246" s="187"/>
      <c r="PZ246" s="185" t="s">
        <v>156</v>
      </c>
      <c r="QA246" s="186"/>
      <c r="QB246" s="186"/>
      <c r="QC246" s="186"/>
      <c r="QD246" s="186"/>
      <c r="QE246" s="186"/>
      <c r="QF246" s="187"/>
      <c r="QH246" s="185" t="s">
        <v>156</v>
      </c>
      <c r="QI246" s="186"/>
      <c r="QJ246" s="186"/>
      <c r="QK246" s="186"/>
      <c r="QL246" s="186"/>
      <c r="QM246" s="186"/>
      <c r="QN246" s="187"/>
      <c r="QP246" s="185" t="s">
        <v>156</v>
      </c>
      <c r="QQ246" s="186"/>
      <c r="QR246" s="186"/>
      <c r="QS246" s="186"/>
      <c r="QT246" s="186"/>
      <c r="QU246" s="186"/>
      <c r="QV246" s="187"/>
      <c r="QX246" s="185" t="s">
        <v>156</v>
      </c>
      <c r="QY246" s="186"/>
      <c r="QZ246" s="186"/>
      <c r="RA246" s="186"/>
      <c r="RB246" s="186"/>
      <c r="RC246" s="186"/>
      <c r="RD246" s="187"/>
      <c r="RF246" s="185" t="s">
        <v>156</v>
      </c>
      <c r="RG246" s="186"/>
      <c r="RH246" s="186"/>
      <c r="RI246" s="186"/>
      <c r="RJ246" s="186"/>
      <c r="RK246" s="186"/>
      <c r="RL246" s="187"/>
      <c r="RN246" s="185" t="s">
        <v>156</v>
      </c>
      <c r="RO246" s="186"/>
      <c r="RP246" s="186"/>
      <c r="RQ246" s="186"/>
      <c r="RR246" s="186"/>
      <c r="RS246" s="186"/>
      <c r="RT246" s="187"/>
      <c r="RV246" s="185" t="s">
        <v>156</v>
      </c>
      <c r="RW246" s="186"/>
      <c r="RX246" s="186"/>
      <c r="RY246" s="186"/>
      <c r="RZ246" s="186"/>
      <c r="SA246" s="186"/>
      <c r="SB246" s="187"/>
      <c r="SD246" s="185" t="s">
        <v>156</v>
      </c>
      <c r="SE246" s="186"/>
      <c r="SF246" s="186"/>
      <c r="SG246" s="186"/>
      <c r="SH246" s="186"/>
      <c r="SI246" s="186"/>
      <c r="SJ246" s="187"/>
      <c r="SL246" s="185" t="s">
        <v>156</v>
      </c>
      <c r="SM246" s="186"/>
      <c r="SN246" s="186"/>
      <c r="SO246" s="186"/>
      <c r="SP246" s="186"/>
      <c r="SQ246" s="186"/>
      <c r="SR246" s="187"/>
      <c r="ST246" s="185" t="s">
        <v>156</v>
      </c>
      <c r="SU246" s="186"/>
      <c r="SV246" s="186"/>
      <c r="SW246" s="186"/>
      <c r="SX246" s="186"/>
      <c r="SY246" s="186"/>
      <c r="SZ246" s="187"/>
      <c r="TB246" s="185" t="s">
        <v>156</v>
      </c>
      <c r="TC246" s="186"/>
      <c r="TD246" s="186"/>
      <c r="TE246" s="186"/>
      <c r="TF246" s="186"/>
      <c r="TG246" s="186"/>
      <c r="TH246" s="187"/>
      <c r="TJ246" s="185" t="s">
        <v>156</v>
      </c>
      <c r="TK246" s="186"/>
      <c r="TL246" s="186"/>
      <c r="TM246" s="186"/>
      <c r="TN246" s="186"/>
      <c r="TO246" s="186"/>
      <c r="TP246" s="187"/>
      <c r="TR246" s="185" t="s">
        <v>156</v>
      </c>
      <c r="TS246" s="186"/>
      <c r="TT246" s="186"/>
      <c r="TU246" s="186"/>
      <c r="TV246" s="186"/>
      <c r="TW246" s="186"/>
      <c r="TX246" s="187"/>
      <c r="TZ246" s="185" t="s">
        <v>156</v>
      </c>
      <c r="UA246" s="186"/>
      <c r="UB246" s="186"/>
      <c r="UC246" s="186"/>
      <c r="UD246" s="186"/>
      <c r="UE246" s="186"/>
      <c r="UF246" s="187"/>
      <c r="UH246" s="185" t="s">
        <v>156</v>
      </c>
      <c r="UI246" s="186"/>
      <c r="UJ246" s="186"/>
      <c r="UK246" s="186"/>
      <c r="UL246" s="186"/>
      <c r="UM246" s="186"/>
      <c r="UN246" s="187"/>
      <c r="UP246" s="185" t="s">
        <v>156</v>
      </c>
      <c r="UQ246" s="186"/>
      <c r="UR246" s="186"/>
      <c r="US246" s="186"/>
      <c r="UT246" s="186"/>
      <c r="UU246" s="186"/>
      <c r="UV246" s="187"/>
      <c r="UX246" s="185" t="s">
        <v>156</v>
      </c>
      <c r="UY246" s="186"/>
      <c r="UZ246" s="186"/>
      <c r="VA246" s="186"/>
      <c r="VB246" s="186"/>
      <c r="VC246" s="186"/>
      <c r="VD246" s="187"/>
      <c r="VF246" s="185" t="s">
        <v>156</v>
      </c>
      <c r="VG246" s="186"/>
      <c r="VH246" s="186"/>
      <c r="VI246" s="186"/>
      <c r="VJ246" s="186"/>
      <c r="VK246" s="186"/>
      <c r="VL246" s="187"/>
      <c r="VN246" s="185" t="s">
        <v>156</v>
      </c>
      <c r="VO246" s="186"/>
      <c r="VP246" s="186"/>
      <c r="VQ246" s="186"/>
      <c r="VR246" s="186"/>
      <c r="VS246" s="186"/>
      <c r="VT246" s="187"/>
      <c r="VV246" s="185" t="s">
        <v>156</v>
      </c>
      <c r="VW246" s="186"/>
      <c r="VX246" s="186"/>
      <c r="VY246" s="186"/>
      <c r="VZ246" s="186"/>
      <c r="WA246" s="186"/>
      <c r="WB246" s="187"/>
      <c r="WD246" s="185" t="s">
        <v>156</v>
      </c>
      <c r="WE246" s="186"/>
      <c r="WF246" s="186"/>
      <c r="WG246" s="186"/>
      <c r="WH246" s="186"/>
      <c r="WI246" s="186"/>
      <c r="WJ246" s="187"/>
      <c r="WL246" s="185" t="s">
        <v>156</v>
      </c>
      <c r="WM246" s="186"/>
      <c r="WN246" s="186"/>
      <c r="WO246" s="186"/>
      <c r="WP246" s="186"/>
      <c r="WQ246" s="186"/>
      <c r="WR246" s="187"/>
      <c r="WT246" s="185" t="s">
        <v>156</v>
      </c>
      <c r="WU246" s="186"/>
      <c r="WV246" s="186"/>
      <c r="WW246" s="186"/>
      <c r="WX246" s="186"/>
      <c r="WY246" s="186"/>
      <c r="WZ246" s="187"/>
      <c r="XB246" s="185" t="s">
        <v>156</v>
      </c>
      <c r="XC246" s="186"/>
      <c r="XD246" s="186"/>
      <c r="XE246" s="186"/>
      <c r="XF246" s="186"/>
      <c r="XG246" s="186"/>
      <c r="XH246" s="187"/>
      <c r="XJ246" s="185" t="s">
        <v>156</v>
      </c>
      <c r="XK246" s="186"/>
      <c r="XL246" s="186"/>
      <c r="XM246" s="186"/>
      <c r="XN246" s="186"/>
      <c r="XO246" s="186"/>
      <c r="XP246" s="187"/>
      <c r="XR246" s="185" t="s">
        <v>156</v>
      </c>
      <c r="XS246" s="186"/>
      <c r="XT246" s="186"/>
      <c r="XU246" s="186"/>
      <c r="XV246" s="186"/>
      <c r="XW246" s="186"/>
      <c r="XX246" s="187"/>
      <c r="XZ246" s="185" t="s">
        <v>156</v>
      </c>
      <c r="YA246" s="186"/>
      <c r="YB246" s="186"/>
      <c r="YC246" s="186"/>
      <c r="YD246" s="186"/>
      <c r="YE246" s="186"/>
      <c r="YF246" s="187"/>
      <c r="YH246" s="185" t="s">
        <v>156</v>
      </c>
      <c r="YI246" s="186"/>
      <c r="YJ246" s="186"/>
      <c r="YK246" s="186"/>
      <c r="YL246" s="186"/>
      <c r="YM246" s="186"/>
      <c r="YN246" s="187"/>
      <c r="YP246" s="185" t="s">
        <v>156</v>
      </c>
      <c r="YQ246" s="186"/>
      <c r="YR246" s="186"/>
      <c r="YS246" s="186"/>
      <c r="YT246" s="186"/>
      <c r="YU246" s="186"/>
      <c r="YV246" s="187"/>
      <c r="YX246" s="185" t="s">
        <v>156</v>
      </c>
      <c r="YY246" s="186"/>
      <c r="YZ246" s="186"/>
      <c r="ZA246" s="186"/>
      <c r="ZB246" s="186"/>
      <c r="ZC246" s="186"/>
      <c r="ZD246" s="187"/>
      <c r="ZF246" s="185" t="s">
        <v>156</v>
      </c>
      <c r="ZG246" s="186"/>
      <c r="ZH246" s="186"/>
      <c r="ZI246" s="186"/>
      <c r="ZJ246" s="186"/>
      <c r="ZK246" s="186"/>
      <c r="ZL246" s="187"/>
      <c r="ZN246" s="185" t="s">
        <v>156</v>
      </c>
      <c r="ZO246" s="186"/>
      <c r="ZP246" s="186"/>
      <c r="ZQ246" s="186"/>
      <c r="ZR246" s="186"/>
      <c r="ZS246" s="186"/>
      <c r="ZT246" s="187"/>
      <c r="ZV246" s="185" t="s">
        <v>156</v>
      </c>
      <c r="ZW246" s="186"/>
      <c r="ZX246" s="186"/>
      <c r="ZY246" s="186"/>
      <c r="ZZ246" s="186"/>
      <c r="AAA246" s="186"/>
      <c r="AAB246" s="187"/>
      <c r="AAD246" s="185" t="s">
        <v>156</v>
      </c>
      <c r="AAE246" s="186"/>
      <c r="AAF246" s="186"/>
      <c r="AAG246" s="186"/>
      <c r="AAH246" s="186"/>
      <c r="AAI246" s="186"/>
      <c r="AAJ246" s="187"/>
      <c r="AAL246" s="185" t="s">
        <v>156</v>
      </c>
      <c r="AAM246" s="186"/>
      <c r="AAN246" s="186"/>
      <c r="AAO246" s="186"/>
      <c r="AAP246" s="186"/>
      <c r="AAQ246" s="186"/>
      <c r="AAR246" s="187"/>
      <c r="AAT246" s="185" t="s">
        <v>156</v>
      </c>
      <c r="AAU246" s="186"/>
      <c r="AAV246" s="186"/>
      <c r="AAW246" s="186"/>
      <c r="AAX246" s="186"/>
      <c r="AAY246" s="186"/>
      <c r="AAZ246" s="187"/>
      <c r="ABB246" s="185" t="s">
        <v>156</v>
      </c>
      <c r="ABC246" s="186"/>
      <c r="ABD246" s="186"/>
      <c r="ABE246" s="186"/>
      <c r="ABF246" s="186"/>
      <c r="ABG246" s="186"/>
      <c r="ABH246" s="187"/>
      <c r="ABJ246" s="185" t="s">
        <v>156</v>
      </c>
      <c r="ABK246" s="186"/>
      <c r="ABL246" s="186"/>
      <c r="ABM246" s="186"/>
      <c r="ABN246" s="186"/>
      <c r="ABO246" s="186"/>
      <c r="ABP246" s="187"/>
      <c r="ABR246" s="185" t="s">
        <v>156</v>
      </c>
      <c r="ABS246" s="186"/>
      <c r="ABT246" s="186"/>
      <c r="ABU246" s="186"/>
      <c r="ABV246" s="186"/>
      <c r="ABW246" s="186"/>
      <c r="ABX246" s="187"/>
      <c r="ABZ246" s="185" t="s">
        <v>156</v>
      </c>
      <c r="ACA246" s="186"/>
      <c r="ACB246" s="186"/>
      <c r="ACC246" s="186"/>
      <c r="ACD246" s="186"/>
      <c r="ACE246" s="186"/>
      <c r="ACF246" s="187"/>
      <c r="ACH246" s="185" t="s">
        <v>156</v>
      </c>
      <c r="ACI246" s="186"/>
      <c r="ACJ246" s="186"/>
      <c r="ACK246" s="186"/>
      <c r="ACL246" s="186"/>
      <c r="ACM246" s="186"/>
      <c r="ACN246" s="187"/>
      <c r="ACP246" s="185" t="s">
        <v>156</v>
      </c>
      <c r="ACQ246" s="186"/>
      <c r="ACR246" s="186"/>
      <c r="ACS246" s="186"/>
      <c r="ACT246" s="186"/>
      <c r="ACU246" s="186"/>
      <c r="ACV246" s="187"/>
      <c r="ACX246" s="185" t="s">
        <v>156</v>
      </c>
      <c r="ACY246" s="186"/>
      <c r="ACZ246" s="186"/>
      <c r="ADA246" s="186"/>
      <c r="ADB246" s="186"/>
      <c r="ADC246" s="186"/>
      <c r="ADD246" s="187"/>
      <c r="ADF246" s="185" t="s">
        <v>156</v>
      </c>
      <c r="ADG246" s="186"/>
      <c r="ADH246" s="186"/>
      <c r="ADI246" s="186"/>
      <c r="ADJ246" s="186"/>
      <c r="ADK246" s="186"/>
      <c r="ADL246" s="187"/>
      <c r="ADN246" s="185" t="s">
        <v>156</v>
      </c>
      <c r="ADO246" s="186"/>
      <c r="ADP246" s="186"/>
      <c r="ADQ246" s="186"/>
      <c r="ADR246" s="186"/>
      <c r="ADS246" s="186"/>
      <c r="ADT246" s="187"/>
    </row>
    <row r="247" spans="1:800" outlineLevel="1" x14ac:dyDescent="0.25"/>
    <row r="248" spans="1:800" ht="60" customHeight="1" outlineLevel="1" x14ac:dyDescent="0.25">
      <c r="B248" s="31" t="s">
        <v>158</v>
      </c>
      <c r="C248" s="31" t="s">
        <v>159</v>
      </c>
      <c r="D248" s="31" t="s">
        <v>160</v>
      </c>
      <c r="E248" s="31" t="s">
        <v>161</v>
      </c>
      <c r="J248" s="31" t="s">
        <v>158</v>
      </c>
      <c r="K248" s="31" t="s">
        <v>159</v>
      </c>
      <c r="L248" s="31" t="s">
        <v>160</v>
      </c>
      <c r="M248" s="31" t="s">
        <v>161</v>
      </c>
      <c r="R248" s="31" t="s">
        <v>158</v>
      </c>
      <c r="S248" s="31" t="s">
        <v>159</v>
      </c>
      <c r="T248" s="31" t="s">
        <v>160</v>
      </c>
      <c r="U248" s="31" t="s">
        <v>161</v>
      </c>
      <c r="Z248" s="31" t="s">
        <v>158</v>
      </c>
      <c r="AA248" s="31" t="s">
        <v>159</v>
      </c>
      <c r="AB248" s="31" t="s">
        <v>160</v>
      </c>
      <c r="AC248" s="31" t="s">
        <v>161</v>
      </c>
      <c r="AH248" s="31" t="s">
        <v>158</v>
      </c>
      <c r="AI248" s="31" t="s">
        <v>159</v>
      </c>
      <c r="AJ248" s="31" t="s">
        <v>160</v>
      </c>
      <c r="AK248" s="31" t="s">
        <v>161</v>
      </c>
      <c r="AP248" s="31" t="s">
        <v>158</v>
      </c>
      <c r="AQ248" s="31" t="s">
        <v>159</v>
      </c>
      <c r="AR248" s="31" t="s">
        <v>160</v>
      </c>
      <c r="AS248" s="31" t="s">
        <v>161</v>
      </c>
      <c r="AX248" s="31" t="s">
        <v>158</v>
      </c>
      <c r="AY248" s="31" t="s">
        <v>159</v>
      </c>
      <c r="AZ248" s="31" t="s">
        <v>160</v>
      </c>
      <c r="BA248" s="31" t="s">
        <v>161</v>
      </c>
      <c r="BF248" s="31" t="s">
        <v>158</v>
      </c>
      <c r="BG248" s="31" t="s">
        <v>159</v>
      </c>
      <c r="BH248" s="31" t="s">
        <v>160</v>
      </c>
      <c r="BI248" s="31" t="s">
        <v>161</v>
      </c>
      <c r="BN248" s="31" t="s">
        <v>158</v>
      </c>
      <c r="BO248" s="31" t="s">
        <v>159</v>
      </c>
      <c r="BP248" s="31" t="s">
        <v>160</v>
      </c>
      <c r="BQ248" s="31" t="s">
        <v>161</v>
      </c>
      <c r="BV248" s="31" t="s">
        <v>158</v>
      </c>
      <c r="BW248" s="31" t="s">
        <v>159</v>
      </c>
      <c r="BX248" s="31" t="s">
        <v>160</v>
      </c>
      <c r="BY248" s="31" t="s">
        <v>161</v>
      </c>
      <c r="CD248" s="31" t="s">
        <v>158</v>
      </c>
      <c r="CE248" s="31" t="s">
        <v>159</v>
      </c>
      <c r="CF248" s="31" t="s">
        <v>160</v>
      </c>
      <c r="CG248" s="31" t="s">
        <v>161</v>
      </c>
      <c r="CL248" s="31" t="s">
        <v>158</v>
      </c>
      <c r="CM248" s="31" t="s">
        <v>159</v>
      </c>
      <c r="CN248" s="31" t="s">
        <v>160</v>
      </c>
      <c r="CO248" s="31" t="s">
        <v>161</v>
      </c>
      <c r="CT248" s="31" t="s">
        <v>158</v>
      </c>
      <c r="CU248" s="31" t="s">
        <v>159</v>
      </c>
      <c r="CV248" s="31" t="s">
        <v>160</v>
      </c>
      <c r="CW248" s="31" t="s">
        <v>161</v>
      </c>
      <c r="DB248" s="31" t="s">
        <v>158</v>
      </c>
      <c r="DC248" s="31" t="s">
        <v>159</v>
      </c>
      <c r="DD248" s="31" t="s">
        <v>160</v>
      </c>
      <c r="DE248" s="31" t="s">
        <v>161</v>
      </c>
      <c r="DJ248" s="31" t="s">
        <v>158</v>
      </c>
      <c r="DK248" s="31" t="s">
        <v>159</v>
      </c>
      <c r="DL248" s="31" t="s">
        <v>160</v>
      </c>
      <c r="DM248" s="31" t="s">
        <v>161</v>
      </c>
      <c r="DR248" s="31" t="s">
        <v>158</v>
      </c>
      <c r="DS248" s="31" t="s">
        <v>159</v>
      </c>
      <c r="DT248" s="31" t="s">
        <v>160</v>
      </c>
      <c r="DU248" s="31" t="s">
        <v>161</v>
      </c>
      <c r="DZ248" s="31" t="s">
        <v>158</v>
      </c>
      <c r="EA248" s="31" t="s">
        <v>159</v>
      </c>
      <c r="EB248" s="31" t="s">
        <v>160</v>
      </c>
      <c r="EC248" s="31" t="s">
        <v>161</v>
      </c>
      <c r="EH248" s="31" t="s">
        <v>158</v>
      </c>
      <c r="EI248" s="31" t="s">
        <v>159</v>
      </c>
      <c r="EJ248" s="31" t="s">
        <v>160</v>
      </c>
      <c r="EK248" s="31" t="s">
        <v>161</v>
      </c>
      <c r="EP248" s="31" t="s">
        <v>158</v>
      </c>
      <c r="EQ248" s="31" t="s">
        <v>159</v>
      </c>
      <c r="ER248" s="31" t="s">
        <v>160</v>
      </c>
      <c r="ES248" s="31" t="s">
        <v>161</v>
      </c>
      <c r="EX248" s="31" t="s">
        <v>158</v>
      </c>
      <c r="EY248" s="31" t="s">
        <v>159</v>
      </c>
      <c r="EZ248" s="31" t="s">
        <v>160</v>
      </c>
      <c r="FA248" s="31" t="s">
        <v>161</v>
      </c>
      <c r="FF248" s="31" t="s">
        <v>158</v>
      </c>
      <c r="FG248" s="31" t="s">
        <v>159</v>
      </c>
      <c r="FH248" s="31" t="s">
        <v>160</v>
      </c>
      <c r="FI248" s="31" t="s">
        <v>161</v>
      </c>
      <c r="FN248" s="31" t="s">
        <v>158</v>
      </c>
      <c r="FO248" s="31" t="s">
        <v>159</v>
      </c>
      <c r="FP248" s="31" t="s">
        <v>160</v>
      </c>
      <c r="FQ248" s="31" t="s">
        <v>161</v>
      </c>
      <c r="FV248" s="31" t="s">
        <v>158</v>
      </c>
      <c r="FW248" s="31" t="s">
        <v>159</v>
      </c>
      <c r="FX248" s="31" t="s">
        <v>160</v>
      </c>
      <c r="FY248" s="31" t="s">
        <v>161</v>
      </c>
      <c r="GD248" s="31" t="s">
        <v>158</v>
      </c>
      <c r="GE248" s="31" t="s">
        <v>159</v>
      </c>
      <c r="GF248" s="31" t="s">
        <v>160</v>
      </c>
      <c r="GG248" s="31" t="s">
        <v>161</v>
      </c>
      <c r="GL248" s="31" t="s">
        <v>158</v>
      </c>
      <c r="GM248" s="31" t="s">
        <v>159</v>
      </c>
      <c r="GN248" s="31" t="s">
        <v>160</v>
      </c>
      <c r="GO248" s="31" t="s">
        <v>161</v>
      </c>
      <c r="GT248" s="31" t="s">
        <v>158</v>
      </c>
      <c r="GU248" s="31" t="s">
        <v>159</v>
      </c>
      <c r="GV248" s="31" t="s">
        <v>160</v>
      </c>
      <c r="GW248" s="31" t="s">
        <v>161</v>
      </c>
      <c r="HB248" s="31" t="s">
        <v>158</v>
      </c>
      <c r="HC248" s="31" t="s">
        <v>159</v>
      </c>
      <c r="HD248" s="31" t="s">
        <v>160</v>
      </c>
      <c r="HE248" s="31" t="s">
        <v>161</v>
      </c>
      <c r="HJ248" s="31" t="s">
        <v>158</v>
      </c>
      <c r="HK248" s="31" t="s">
        <v>159</v>
      </c>
      <c r="HL248" s="31" t="s">
        <v>160</v>
      </c>
      <c r="HM248" s="31" t="s">
        <v>161</v>
      </c>
      <c r="HR248" s="31" t="s">
        <v>158</v>
      </c>
      <c r="HS248" s="31" t="s">
        <v>159</v>
      </c>
      <c r="HT248" s="31" t="s">
        <v>160</v>
      </c>
      <c r="HU248" s="31" t="s">
        <v>161</v>
      </c>
      <c r="HZ248" s="31" t="s">
        <v>158</v>
      </c>
      <c r="IA248" s="31" t="s">
        <v>159</v>
      </c>
      <c r="IB248" s="31" t="s">
        <v>160</v>
      </c>
      <c r="IC248" s="31" t="s">
        <v>161</v>
      </c>
      <c r="IH248" s="31" t="s">
        <v>158</v>
      </c>
      <c r="II248" s="31" t="s">
        <v>159</v>
      </c>
      <c r="IJ248" s="31" t="s">
        <v>160</v>
      </c>
      <c r="IK248" s="31" t="s">
        <v>161</v>
      </c>
      <c r="IP248" s="31" t="s">
        <v>158</v>
      </c>
      <c r="IQ248" s="31" t="s">
        <v>159</v>
      </c>
      <c r="IR248" s="31" t="s">
        <v>160</v>
      </c>
      <c r="IS248" s="31" t="s">
        <v>161</v>
      </c>
      <c r="IX248" s="31" t="s">
        <v>158</v>
      </c>
      <c r="IY248" s="31" t="s">
        <v>159</v>
      </c>
      <c r="IZ248" s="31" t="s">
        <v>160</v>
      </c>
      <c r="JA248" s="31" t="s">
        <v>161</v>
      </c>
      <c r="JF248" s="31" t="s">
        <v>158</v>
      </c>
      <c r="JG248" s="31" t="s">
        <v>159</v>
      </c>
      <c r="JH248" s="31" t="s">
        <v>160</v>
      </c>
      <c r="JI248" s="31" t="s">
        <v>161</v>
      </c>
      <c r="JN248" s="31" t="s">
        <v>158</v>
      </c>
      <c r="JO248" s="31" t="s">
        <v>159</v>
      </c>
      <c r="JP248" s="31" t="s">
        <v>160</v>
      </c>
      <c r="JQ248" s="31" t="s">
        <v>161</v>
      </c>
      <c r="JV248" s="31" t="s">
        <v>158</v>
      </c>
      <c r="JW248" s="31" t="s">
        <v>159</v>
      </c>
      <c r="JX248" s="31" t="s">
        <v>160</v>
      </c>
      <c r="JY248" s="31" t="s">
        <v>161</v>
      </c>
      <c r="KD248" s="31" t="s">
        <v>158</v>
      </c>
      <c r="KE248" s="31" t="s">
        <v>159</v>
      </c>
      <c r="KF248" s="31" t="s">
        <v>160</v>
      </c>
      <c r="KG248" s="31" t="s">
        <v>161</v>
      </c>
      <c r="KL248" s="31" t="s">
        <v>158</v>
      </c>
      <c r="KM248" s="31" t="s">
        <v>159</v>
      </c>
      <c r="KN248" s="31" t="s">
        <v>160</v>
      </c>
      <c r="KO248" s="31" t="s">
        <v>161</v>
      </c>
      <c r="KT248" s="31" t="s">
        <v>158</v>
      </c>
      <c r="KU248" s="31" t="s">
        <v>159</v>
      </c>
      <c r="KV248" s="31" t="s">
        <v>160</v>
      </c>
      <c r="KW248" s="31" t="s">
        <v>161</v>
      </c>
      <c r="LB248" s="31" t="s">
        <v>158</v>
      </c>
      <c r="LC248" s="31" t="s">
        <v>159</v>
      </c>
      <c r="LD248" s="31" t="s">
        <v>160</v>
      </c>
      <c r="LE248" s="31" t="s">
        <v>161</v>
      </c>
      <c r="LJ248" s="31" t="s">
        <v>158</v>
      </c>
      <c r="LK248" s="31" t="s">
        <v>159</v>
      </c>
      <c r="LL248" s="31" t="s">
        <v>160</v>
      </c>
      <c r="LM248" s="31" t="s">
        <v>161</v>
      </c>
      <c r="LR248" s="31" t="s">
        <v>158</v>
      </c>
      <c r="LS248" s="31" t="s">
        <v>159</v>
      </c>
      <c r="LT248" s="31" t="s">
        <v>160</v>
      </c>
      <c r="LU248" s="31" t="s">
        <v>161</v>
      </c>
      <c r="LZ248" s="31" t="s">
        <v>158</v>
      </c>
      <c r="MA248" s="31" t="s">
        <v>159</v>
      </c>
      <c r="MB248" s="31" t="s">
        <v>160</v>
      </c>
      <c r="MC248" s="31" t="s">
        <v>161</v>
      </c>
      <c r="MH248" s="31" t="s">
        <v>158</v>
      </c>
      <c r="MI248" s="31" t="s">
        <v>159</v>
      </c>
      <c r="MJ248" s="31" t="s">
        <v>160</v>
      </c>
      <c r="MK248" s="31" t="s">
        <v>161</v>
      </c>
      <c r="MP248" s="31" t="s">
        <v>158</v>
      </c>
      <c r="MQ248" s="31" t="s">
        <v>159</v>
      </c>
      <c r="MR248" s="31" t="s">
        <v>160</v>
      </c>
      <c r="MS248" s="31" t="s">
        <v>161</v>
      </c>
      <c r="MX248" s="31" t="s">
        <v>158</v>
      </c>
      <c r="MY248" s="31" t="s">
        <v>159</v>
      </c>
      <c r="MZ248" s="31" t="s">
        <v>160</v>
      </c>
      <c r="NA248" s="31" t="s">
        <v>161</v>
      </c>
      <c r="NF248" s="31" t="s">
        <v>158</v>
      </c>
      <c r="NG248" s="31" t="s">
        <v>159</v>
      </c>
      <c r="NH248" s="31" t="s">
        <v>160</v>
      </c>
      <c r="NI248" s="31" t="s">
        <v>161</v>
      </c>
      <c r="NN248" s="31" t="s">
        <v>158</v>
      </c>
      <c r="NO248" s="31" t="s">
        <v>159</v>
      </c>
      <c r="NP248" s="31" t="s">
        <v>160</v>
      </c>
      <c r="NQ248" s="31" t="s">
        <v>161</v>
      </c>
      <c r="NV248" s="31" t="s">
        <v>158</v>
      </c>
      <c r="NW248" s="31" t="s">
        <v>159</v>
      </c>
      <c r="NX248" s="31" t="s">
        <v>160</v>
      </c>
      <c r="NY248" s="31" t="s">
        <v>161</v>
      </c>
      <c r="OD248" s="31" t="s">
        <v>158</v>
      </c>
      <c r="OE248" s="31" t="s">
        <v>159</v>
      </c>
      <c r="OF248" s="31" t="s">
        <v>160</v>
      </c>
      <c r="OG248" s="31" t="s">
        <v>161</v>
      </c>
      <c r="OL248" s="31" t="s">
        <v>158</v>
      </c>
      <c r="OM248" s="31" t="s">
        <v>159</v>
      </c>
      <c r="ON248" s="31" t="s">
        <v>160</v>
      </c>
      <c r="OO248" s="31" t="s">
        <v>161</v>
      </c>
      <c r="OT248" s="31" t="s">
        <v>158</v>
      </c>
      <c r="OU248" s="31" t="s">
        <v>159</v>
      </c>
      <c r="OV248" s="31" t="s">
        <v>160</v>
      </c>
      <c r="OW248" s="31" t="s">
        <v>161</v>
      </c>
      <c r="PB248" s="31" t="s">
        <v>158</v>
      </c>
      <c r="PC248" s="31" t="s">
        <v>159</v>
      </c>
      <c r="PD248" s="31" t="s">
        <v>160</v>
      </c>
      <c r="PE248" s="31" t="s">
        <v>161</v>
      </c>
      <c r="PJ248" s="31" t="s">
        <v>158</v>
      </c>
      <c r="PK248" s="31" t="s">
        <v>159</v>
      </c>
      <c r="PL248" s="31" t="s">
        <v>160</v>
      </c>
      <c r="PM248" s="31" t="s">
        <v>161</v>
      </c>
      <c r="PR248" s="31" t="s">
        <v>158</v>
      </c>
      <c r="PS248" s="31" t="s">
        <v>159</v>
      </c>
      <c r="PT248" s="31" t="s">
        <v>160</v>
      </c>
      <c r="PU248" s="31" t="s">
        <v>161</v>
      </c>
      <c r="PZ248" s="31" t="s">
        <v>158</v>
      </c>
      <c r="QA248" s="31" t="s">
        <v>159</v>
      </c>
      <c r="QB248" s="31" t="s">
        <v>160</v>
      </c>
      <c r="QC248" s="31" t="s">
        <v>161</v>
      </c>
      <c r="QH248" s="31" t="s">
        <v>158</v>
      </c>
      <c r="QI248" s="31" t="s">
        <v>159</v>
      </c>
      <c r="QJ248" s="31" t="s">
        <v>160</v>
      </c>
      <c r="QK248" s="31" t="s">
        <v>161</v>
      </c>
      <c r="QP248" s="31" t="s">
        <v>158</v>
      </c>
      <c r="QQ248" s="31" t="s">
        <v>159</v>
      </c>
      <c r="QR248" s="31" t="s">
        <v>160</v>
      </c>
      <c r="QS248" s="31" t="s">
        <v>161</v>
      </c>
      <c r="QX248" s="31" t="s">
        <v>158</v>
      </c>
      <c r="QY248" s="31" t="s">
        <v>159</v>
      </c>
      <c r="QZ248" s="31" t="s">
        <v>160</v>
      </c>
      <c r="RA248" s="31" t="s">
        <v>161</v>
      </c>
      <c r="RF248" s="31" t="s">
        <v>158</v>
      </c>
      <c r="RG248" s="31" t="s">
        <v>159</v>
      </c>
      <c r="RH248" s="31" t="s">
        <v>160</v>
      </c>
      <c r="RI248" s="31" t="s">
        <v>161</v>
      </c>
      <c r="RN248" s="31" t="s">
        <v>158</v>
      </c>
      <c r="RO248" s="31" t="s">
        <v>159</v>
      </c>
      <c r="RP248" s="31" t="s">
        <v>160</v>
      </c>
      <c r="RQ248" s="31" t="s">
        <v>161</v>
      </c>
      <c r="RV248" s="31" t="s">
        <v>158</v>
      </c>
      <c r="RW248" s="31" t="s">
        <v>159</v>
      </c>
      <c r="RX248" s="31" t="s">
        <v>160</v>
      </c>
      <c r="RY248" s="31" t="s">
        <v>161</v>
      </c>
      <c r="SD248" s="31" t="s">
        <v>158</v>
      </c>
      <c r="SE248" s="31" t="s">
        <v>159</v>
      </c>
      <c r="SF248" s="31" t="s">
        <v>160</v>
      </c>
      <c r="SG248" s="31" t="s">
        <v>161</v>
      </c>
      <c r="SL248" s="31" t="s">
        <v>158</v>
      </c>
      <c r="SM248" s="31" t="s">
        <v>159</v>
      </c>
      <c r="SN248" s="31" t="s">
        <v>160</v>
      </c>
      <c r="SO248" s="31" t="s">
        <v>161</v>
      </c>
      <c r="ST248" s="31" t="s">
        <v>158</v>
      </c>
      <c r="SU248" s="31" t="s">
        <v>159</v>
      </c>
      <c r="SV248" s="31" t="s">
        <v>160</v>
      </c>
      <c r="SW248" s="31" t="s">
        <v>161</v>
      </c>
      <c r="TB248" s="31" t="s">
        <v>158</v>
      </c>
      <c r="TC248" s="31" t="s">
        <v>159</v>
      </c>
      <c r="TD248" s="31" t="s">
        <v>160</v>
      </c>
      <c r="TE248" s="31" t="s">
        <v>161</v>
      </c>
      <c r="TJ248" s="31" t="s">
        <v>158</v>
      </c>
      <c r="TK248" s="31" t="s">
        <v>159</v>
      </c>
      <c r="TL248" s="31" t="s">
        <v>160</v>
      </c>
      <c r="TM248" s="31" t="s">
        <v>161</v>
      </c>
      <c r="TR248" s="31" t="s">
        <v>158</v>
      </c>
      <c r="TS248" s="31" t="s">
        <v>159</v>
      </c>
      <c r="TT248" s="31" t="s">
        <v>160</v>
      </c>
      <c r="TU248" s="31" t="s">
        <v>161</v>
      </c>
      <c r="TZ248" s="31" t="s">
        <v>158</v>
      </c>
      <c r="UA248" s="31" t="s">
        <v>159</v>
      </c>
      <c r="UB248" s="31" t="s">
        <v>160</v>
      </c>
      <c r="UC248" s="31" t="s">
        <v>161</v>
      </c>
      <c r="UH248" s="31" t="s">
        <v>158</v>
      </c>
      <c r="UI248" s="31" t="s">
        <v>159</v>
      </c>
      <c r="UJ248" s="31" t="s">
        <v>160</v>
      </c>
      <c r="UK248" s="31" t="s">
        <v>161</v>
      </c>
      <c r="UP248" s="31" t="s">
        <v>158</v>
      </c>
      <c r="UQ248" s="31" t="s">
        <v>159</v>
      </c>
      <c r="UR248" s="31" t="s">
        <v>160</v>
      </c>
      <c r="US248" s="31" t="s">
        <v>161</v>
      </c>
      <c r="UX248" s="31" t="s">
        <v>158</v>
      </c>
      <c r="UY248" s="31" t="s">
        <v>159</v>
      </c>
      <c r="UZ248" s="31" t="s">
        <v>160</v>
      </c>
      <c r="VA248" s="31" t="s">
        <v>161</v>
      </c>
      <c r="VF248" s="31" t="s">
        <v>158</v>
      </c>
      <c r="VG248" s="31" t="s">
        <v>159</v>
      </c>
      <c r="VH248" s="31" t="s">
        <v>160</v>
      </c>
      <c r="VI248" s="31" t="s">
        <v>161</v>
      </c>
      <c r="VN248" s="31" t="s">
        <v>158</v>
      </c>
      <c r="VO248" s="31" t="s">
        <v>159</v>
      </c>
      <c r="VP248" s="31" t="s">
        <v>160</v>
      </c>
      <c r="VQ248" s="31" t="s">
        <v>161</v>
      </c>
      <c r="VV248" s="31" t="s">
        <v>158</v>
      </c>
      <c r="VW248" s="31" t="s">
        <v>159</v>
      </c>
      <c r="VX248" s="31" t="s">
        <v>160</v>
      </c>
      <c r="VY248" s="31" t="s">
        <v>161</v>
      </c>
      <c r="WD248" s="31" t="s">
        <v>158</v>
      </c>
      <c r="WE248" s="31" t="s">
        <v>159</v>
      </c>
      <c r="WF248" s="31" t="s">
        <v>160</v>
      </c>
      <c r="WG248" s="31" t="s">
        <v>161</v>
      </c>
      <c r="WL248" s="31" t="s">
        <v>158</v>
      </c>
      <c r="WM248" s="31" t="s">
        <v>159</v>
      </c>
      <c r="WN248" s="31" t="s">
        <v>160</v>
      </c>
      <c r="WO248" s="31" t="s">
        <v>161</v>
      </c>
      <c r="WT248" s="31" t="s">
        <v>158</v>
      </c>
      <c r="WU248" s="31" t="s">
        <v>159</v>
      </c>
      <c r="WV248" s="31" t="s">
        <v>160</v>
      </c>
      <c r="WW248" s="31" t="s">
        <v>161</v>
      </c>
      <c r="XB248" s="31" t="s">
        <v>158</v>
      </c>
      <c r="XC248" s="31" t="s">
        <v>159</v>
      </c>
      <c r="XD248" s="31" t="s">
        <v>160</v>
      </c>
      <c r="XE248" s="31" t="s">
        <v>161</v>
      </c>
      <c r="XJ248" s="31" t="s">
        <v>158</v>
      </c>
      <c r="XK248" s="31" t="s">
        <v>159</v>
      </c>
      <c r="XL248" s="31" t="s">
        <v>160</v>
      </c>
      <c r="XM248" s="31" t="s">
        <v>161</v>
      </c>
      <c r="XR248" s="31" t="s">
        <v>158</v>
      </c>
      <c r="XS248" s="31" t="s">
        <v>159</v>
      </c>
      <c r="XT248" s="31" t="s">
        <v>160</v>
      </c>
      <c r="XU248" s="31" t="s">
        <v>161</v>
      </c>
      <c r="XZ248" s="31" t="s">
        <v>158</v>
      </c>
      <c r="YA248" s="31" t="s">
        <v>159</v>
      </c>
      <c r="YB248" s="31" t="s">
        <v>160</v>
      </c>
      <c r="YC248" s="31" t="s">
        <v>161</v>
      </c>
      <c r="YH248" s="31" t="s">
        <v>158</v>
      </c>
      <c r="YI248" s="31" t="s">
        <v>159</v>
      </c>
      <c r="YJ248" s="31" t="s">
        <v>160</v>
      </c>
      <c r="YK248" s="31" t="s">
        <v>161</v>
      </c>
      <c r="YP248" s="31" t="s">
        <v>158</v>
      </c>
      <c r="YQ248" s="31" t="s">
        <v>159</v>
      </c>
      <c r="YR248" s="31" t="s">
        <v>160</v>
      </c>
      <c r="YS248" s="31" t="s">
        <v>161</v>
      </c>
      <c r="YX248" s="31" t="s">
        <v>158</v>
      </c>
      <c r="YY248" s="31" t="s">
        <v>159</v>
      </c>
      <c r="YZ248" s="31" t="s">
        <v>160</v>
      </c>
      <c r="ZA248" s="31" t="s">
        <v>161</v>
      </c>
      <c r="ZF248" s="31" t="s">
        <v>158</v>
      </c>
      <c r="ZG248" s="31" t="s">
        <v>159</v>
      </c>
      <c r="ZH248" s="31" t="s">
        <v>160</v>
      </c>
      <c r="ZI248" s="31" t="s">
        <v>161</v>
      </c>
      <c r="ZN248" s="31" t="s">
        <v>158</v>
      </c>
      <c r="ZO248" s="31" t="s">
        <v>159</v>
      </c>
      <c r="ZP248" s="31" t="s">
        <v>160</v>
      </c>
      <c r="ZQ248" s="31" t="s">
        <v>161</v>
      </c>
      <c r="ZV248" s="31" t="s">
        <v>158</v>
      </c>
      <c r="ZW248" s="31" t="s">
        <v>159</v>
      </c>
      <c r="ZX248" s="31" t="s">
        <v>160</v>
      </c>
      <c r="ZY248" s="31" t="s">
        <v>161</v>
      </c>
      <c r="AAD248" s="31" t="s">
        <v>158</v>
      </c>
      <c r="AAE248" s="31" t="s">
        <v>159</v>
      </c>
      <c r="AAF248" s="31" t="s">
        <v>160</v>
      </c>
      <c r="AAG248" s="31" t="s">
        <v>161</v>
      </c>
      <c r="AAL248" s="31" t="s">
        <v>158</v>
      </c>
      <c r="AAM248" s="31" t="s">
        <v>159</v>
      </c>
      <c r="AAN248" s="31" t="s">
        <v>160</v>
      </c>
      <c r="AAO248" s="31" t="s">
        <v>161</v>
      </c>
      <c r="AAT248" s="31" t="s">
        <v>158</v>
      </c>
      <c r="AAU248" s="31" t="s">
        <v>159</v>
      </c>
      <c r="AAV248" s="31" t="s">
        <v>160</v>
      </c>
      <c r="AAW248" s="31" t="s">
        <v>161</v>
      </c>
      <c r="ABB248" s="31" t="s">
        <v>158</v>
      </c>
      <c r="ABC248" s="31" t="s">
        <v>159</v>
      </c>
      <c r="ABD248" s="31" t="s">
        <v>160</v>
      </c>
      <c r="ABE248" s="31" t="s">
        <v>161</v>
      </c>
      <c r="ABJ248" s="31" t="s">
        <v>158</v>
      </c>
      <c r="ABK248" s="31" t="s">
        <v>159</v>
      </c>
      <c r="ABL248" s="31" t="s">
        <v>160</v>
      </c>
      <c r="ABM248" s="31" t="s">
        <v>161</v>
      </c>
      <c r="ABR248" s="31" t="s">
        <v>158</v>
      </c>
      <c r="ABS248" s="31" t="s">
        <v>159</v>
      </c>
      <c r="ABT248" s="31" t="s">
        <v>160</v>
      </c>
      <c r="ABU248" s="31" t="s">
        <v>161</v>
      </c>
      <c r="ABZ248" s="31" t="s">
        <v>158</v>
      </c>
      <c r="ACA248" s="31" t="s">
        <v>159</v>
      </c>
      <c r="ACB248" s="31" t="s">
        <v>160</v>
      </c>
      <c r="ACC248" s="31" t="s">
        <v>161</v>
      </c>
      <c r="ACH248" s="31" t="s">
        <v>158</v>
      </c>
      <c r="ACI248" s="31" t="s">
        <v>159</v>
      </c>
      <c r="ACJ248" s="31" t="s">
        <v>160</v>
      </c>
      <c r="ACK248" s="31" t="s">
        <v>161</v>
      </c>
      <c r="ACP248" s="31" t="s">
        <v>158</v>
      </c>
      <c r="ACQ248" s="31" t="s">
        <v>159</v>
      </c>
      <c r="ACR248" s="31" t="s">
        <v>160</v>
      </c>
      <c r="ACS248" s="31" t="s">
        <v>161</v>
      </c>
      <c r="ACX248" s="31" t="s">
        <v>158</v>
      </c>
      <c r="ACY248" s="31" t="s">
        <v>159</v>
      </c>
      <c r="ACZ248" s="31" t="s">
        <v>160</v>
      </c>
      <c r="ADA248" s="31" t="s">
        <v>161</v>
      </c>
      <c r="ADF248" s="31" t="s">
        <v>158</v>
      </c>
      <c r="ADG248" s="31" t="s">
        <v>159</v>
      </c>
      <c r="ADH248" s="31" t="s">
        <v>160</v>
      </c>
      <c r="ADI248" s="31" t="s">
        <v>161</v>
      </c>
      <c r="ADN248" s="31" t="s">
        <v>158</v>
      </c>
      <c r="ADO248" s="31" t="s">
        <v>159</v>
      </c>
      <c r="ADP248" s="31" t="s">
        <v>160</v>
      </c>
      <c r="ADQ248" s="31" t="s">
        <v>161</v>
      </c>
    </row>
    <row r="249" spans="1:800" ht="32.25" customHeight="1" outlineLevel="1" x14ac:dyDescent="0.25">
      <c r="A249" s="107">
        <v>1</v>
      </c>
      <c r="B249" s="4"/>
      <c r="C249" s="108" t="str">
        <f>IF(B249&gt;0,INDEX(Вхідні_дані!$A$1225:$F$1254,MATCH(B249,Вхідні_дані!$C$1225:$C$1254,0),6),"-")</f>
        <v>-</v>
      </c>
      <c r="D249" s="7"/>
      <c r="E249" s="32" t="str">
        <f>IF(B249&gt;0,(D249*C249)/D9/D10/60,"-")</f>
        <v>-</v>
      </c>
      <c r="I249" s="107">
        <v>1</v>
      </c>
      <c r="J249" s="4"/>
      <c r="K249" s="108" t="str">
        <f>IF(J249&gt;0,INDEX(Вхідні_дані!$A$1225:$F$1254,MATCH(J249,Вхідні_дані!$C$1225:$C$1254,0),6),"-")</f>
        <v>-</v>
      </c>
      <c r="L249" s="7"/>
      <c r="M249" s="32" t="str">
        <f>IF(J249&gt;0,(L249*K249)/L9/L10/60,"-")</f>
        <v>-</v>
      </c>
      <c r="Q249" s="107">
        <v>1</v>
      </c>
      <c r="R249" s="4"/>
      <c r="S249" s="108" t="str">
        <f>IF(R249&gt;0,INDEX(Вхідні_дані!$A$1225:$F$1254,MATCH(R249,Вхідні_дані!$C$1225:$C$1254,0),6),"-")</f>
        <v>-</v>
      </c>
      <c r="T249" s="7"/>
      <c r="U249" s="32" t="str">
        <f>IF(R249&gt;0,(T249*S249)/T9/T10/60,"-")</f>
        <v>-</v>
      </c>
      <c r="Y249" s="107">
        <v>1</v>
      </c>
      <c r="Z249" s="4"/>
      <c r="AA249" s="108" t="str">
        <f>IF(Z249&gt;0,INDEX(Вхідні_дані!$A$1225:$F$1254,MATCH(Z249,Вхідні_дані!$C$1225:$C$1254,0),6),"-")</f>
        <v>-</v>
      </c>
      <c r="AB249" s="7"/>
      <c r="AC249" s="32" t="str">
        <f>IF(Z249&gt;0,(AB249*AA249)/AB9/AB10/60,"-")</f>
        <v>-</v>
      </c>
      <c r="AG249" s="107">
        <v>1</v>
      </c>
      <c r="AH249" s="4"/>
      <c r="AI249" s="108" t="str">
        <f>IF(AH249&gt;0,INDEX(Вхідні_дані!$A$1225:$F$1254,MATCH(AH249,Вхідні_дані!$C$1225:$C$1254,0),6),"-")</f>
        <v>-</v>
      </c>
      <c r="AJ249" s="7"/>
      <c r="AK249" s="32" t="str">
        <f>IF(AH249&gt;0,(AJ249*AI249)/AJ9/AJ10/60,"-")</f>
        <v>-</v>
      </c>
      <c r="AO249" s="107">
        <v>1</v>
      </c>
      <c r="AP249" s="4"/>
      <c r="AQ249" s="108" t="str">
        <f>IF(AP249&gt;0,INDEX(Вхідні_дані!$A$1225:$F$1254,MATCH(AP249,Вхідні_дані!$C$1225:$C$1254,0),6),"-")</f>
        <v>-</v>
      </c>
      <c r="AR249" s="7"/>
      <c r="AS249" s="32" t="str">
        <f>IF(AP249&gt;0,(AR249*AQ249)/AR9/AR10/60,"-")</f>
        <v>-</v>
      </c>
      <c r="AW249" s="107">
        <v>1</v>
      </c>
      <c r="AX249" s="4"/>
      <c r="AY249" s="108" t="str">
        <f>IF(AX249&gt;0,INDEX(Вхідні_дані!$A$1225:$F$1254,MATCH(AX249,Вхідні_дані!$C$1225:$C$1254,0),6),"-")</f>
        <v>-</v>
      </c>
      <c r="AZ249" s="7"/>
      <c r="BA249" s="32" t="str">
        <f>IF(AX249&gt;0,(AZ249*AY249)/AZ9/AZ10/60,"-")</f>
        <v>-</v>
      </c>
      <c r="BE249" s="107">
        <v>1</v>
      </c>
      <c r="BF249" s="4"/>
      <c r="BG249" s="108" t="str">
        <f>IF(BF249&gt;0,INDEX(Вхідні_дані!$A$1225:$F$1254,MATCH(BF249,Вхідні_дані!$C$1225:$C$1254,0),6),"-")</f>
        <v>-</v>
      </c>
      <c r="BH249" s="7"/>
      <c r="BI249" s="32" t="str">
        <f>IF(BF249&gt;0,(BH249*BG249)/BH9/BH10/60,"-")</f>
        <v>-</v>
      </c>
      <c r="BM249" s="107">
        <v>1</v>
      </c>
      <c r="BN249" s="4"/>
      <c r="BO249" s="108" t="str">
        <f>IF(BN249&gt;0,INDEX(Вхідні_дані!$A$1225:$F$1254,MATCH(BN249,Вхідні_дані!$C$1225:$C$1254,0),6),"-")</f>
        <v>-</v>
      </c>
      <c r="BP249" s="7"/>
      <c r="BQ249" s="32" t="str">
        <f>IF(BN249&gt;0,(BP249*BO249)/BP9/BP10/60,"-")</f>
        <v>-</v>
      </c>
      <c r="BU249" s="107">
        <v>1</v>
      </c>
      <c r="BV249" s="4"/>
      <c r="BW249" s="108" t="str">
        <f>IF(BV249&gt;0,INDEX(Вхідні_дані!$A$1225:$F$1254,MATCH(BV249,Вхідні_дані!$C$1225:$C$1254,0),6),"-")</f>
        <v>-</v>
      </c>
      <c r="BX249" s="7"/>
      <c r="BY249" s="32" t="str">
        <f>IF(BV249&gt;0,(BX249*BW249)/BX9/BX10/60,"-")</f>
        <v>-</v>
      </c>
      <c r="CC249" s="107">
        <v>1</v>
      </c>
      <c r="CD249" s="4"/>
      <c r="CE249" s="108" t="str">
        <f>IF(CD249&gt;0,INDEX(Вхідні_дані!$A$1225:$F$1254,MATCH(CD249,Вхідні_дані!$C$1225:$C$1254,0),6),"-")</f>
        <v>-</v>
      </c>
      <c r="CF249" s="7"/>
      <c r="CG249" s="32" t="str">
        <f>IF(CD249&gt;0,(CF249*CE249)/CF9/CF10/60,"-")</f>
        <v>-</v>
      </c>
      <c r="CK249" s="107">
        <v>1</v>
      </c>
      <c r="CL249" s="4"/>
      <c r="CM249" s="108" t="str">
        <f>IF(CL249&gt;0,INDEX(Вхідні_дані!$A$1225:$F$1254,MATCH(CL249,Вхідні_дані!$C$1225:$C$1254,0),6),"-")</f>
        <v>-</v>
      </c>
      <c r="CN249" s="7"/>
      <c r="CO249" s="32" t="str">
        <f>IF(CL249&gt;0,(CN249*CM249)/CN9/CN10/60,"-")</f>
        <v>-</v>
      </c>
      <c r="CS249" s="107">
        <v>1</v>
      </c>
      <c r="CT249" s="4"/>
      <c r="CU249" s="108" t="str">
        <f>IF(CT249&gt;0,INDEX(Вхідні_дані!$A$1225:$F$1254,MATCH(CT249,Вхідні_дані!$C$1225:$C$1254,0),6),"-")</f>
        <v>-</v>
      </c>
      <c r="CV249" s="7"/>
      <c r="CW249" s="32" t="str">
        <f>IF(CT249&gt;0,(CV249*CU249)/CV9/CV10/60,"-")</f>
        <v>-</v>
      </c>
      <c r="DA249" s="107">
        <v>1</v>
      </c>
      <c r="DB249" s="4"/>
      <c r="DC249" s="108" t="str">
        <f>IF(DB249&gt;0,INDEX(Вхідні_дані!$A$1225:$F$1254,MATCH(DB249,Вхідні_дані!$C$1225:$C$1254,0),6),"-")</f>
        <v>-</v>
      </c>
      <c r="DD249" s="7"/>
      <c r="DE249" s="32" t="str">
        <f>IF(DB249&gt;0,(DD249*DC249)/DD9/DD10/60,"-")</f>
        <v>-</v>
      </c>
      <c r="DI249" s="107">
        <v>1</v>
      </c>
      <c r="DJ249" s="4"/>
      <c r="DK249" s="108" t="str">
        <f>IF(DJ249&gt;0,INDEX(Вхідні_дані!$A$1225:$F$1254,MATCH(DJ249,Вхідні_дані!$C$1225:$C$1254,0),6),"-")</f>
        <v>-</v>
      </c>
      <c r="DL249" s="7"/>
      <c r="DM249" s="32" t="str">
        <f>IF(DJ249&gt;0,(DL249*DK249)/DL9/DL10/60,"-")</f>
        <v>-</v>
      </c>
      <c r="DQ249" s="107">
        <v>1</v>
      </c>
      <c r="DR249" s="4"/>
      <c r="DS249" s="108" t="str">
        <f>IF(DR249&gt;0,INDEX(Вхідні_дані!$A$1225:$F$1254,MATCH(DR249,Вхідні_дані!$C$1225:$C$1254,0),6),"-")</f>
        <v>-</v>
      </c>
      <c r="DT249" s="7"/>
      <c r="DU249" s="32" t="str">
        <f>IF(DR249&gt;0,(DT249*DS249)/DT9/DT10/60,"-")</f>
        <v>-</v>
      </c>
      <c r="DY249" s="107">
        <v>1</v>
      </c>
      <c r="DZ249" s="4"/>
      <c r="EA249" s="108" t="str">
        <f>IF(DZ249&gt;0,INDEX(Вхідні_дані!$A$1225:$F$1254,MATCH(DZ249,Вхідні_дані!$C$1225:$C$1254,0),6),"-")</f>
        <v>-</v>
      </c>
      <c r="EB249" s="7"/>
      <c r="EC249" s="32" t="str">
        <f>IF(DZ249&gt;0,(EB249*EA249)/EB9/EB10/60,"-")</f>
        <v>-</v>
      </c>
      <c r="EG249" s="107">
        <v>1</v>
      </c>
      <c r="EH249" s="4"/>
      <c r="EI249" s="108" t="str">
        <f>IF(EH249&gt;0,INDEX(Вхідні_дані!$A$1225:$F$1254,MATCH(EH249,Вхідні_дані!$C$1225:$C$1254,0),6),"-")</f>
        <v>-</v>
      </c>
      <c r="EJ249" s="7"/>
      <c r="EK249" s="32" t="str">
        <f>IF(EH249&gt;0,(EJ249*EI249)/EJ9/EJ10/60,"-")</f>
        <v>-</v>
      </c>
      <c r="EO249" s="107">
        <v>1</v>
      </c>
      <c r="EP249" s="4"/>
      <c r="EQ249" s="108" t="str">
        <f>IF(EP249&gt;0,INDEX(Вхідні_дані!$A$1225:$F$1254,MATCH(EP249,Вхідні_дані!$C$1225:$C$1254,0),6),"-")</f>
        <v>-</v>
      </c>
      <c r="ER249" s="7"/>
      <c r="ES249" s="32" t="str">
        <f>IF(EP249&gt;0,(ER249*EQ249)/ER9/ER10/60,"-")</f>
        <v>-</v>
      </c>
      <c r="EW249" s="107">
        <v>1</v>
      </c>
      <c r="EX249" s="4"/>
      <c r="EY249" s="108" t="str">
        <f>IF(EX249&gt;0,INDEX(Вхідні_дані!$A$1225:$F$1254,MATCH(EX249,Вхідні_дані!$C$1225:$C$1254,0),6),"-")</f>
        <v>-</v>
      </c>
      <c r="EZ249" s="7"/>
      <c r="FA249" s="32" t="str">
        <f>IF(EX249&gt;0,(EZ249*EY249)/EZ9/EZ10/60,"-")</f>
        <v>-</v>
      </c>
      <c r="FE249" s="107">
        <v>1</v>
      </c>
      <c r="FF249" s="4"/>
      <c r="FG249" s="108" t="str">
        <f>IF(FF249&gt;0,INDEX(Вхідні_дані!$A$1225:$F$1254,MATCH(FF249,Вхідні_дані!$C$1225:$C$1254,0),6),"-")</f>
        <v>-</v>
      </c>
      <c r="FH249" s="7"/>
      <c r="FI249" s="32" t="str">
        <f>IF(FF249&gt;0,(FH249*FG249)/FH9/FH10/60,"-")</f>
        <v>-</v>
      </c>
      <c r="FM249" s="107">
        <v>1</v>
      </c>
      <c r="FN249" s="4"/>
      <c r="FO249" s="108" t="str">
        <f>IF(FN249&gt;0,INDEX(Вхідні_дані!$A$1225:$F$1254,MATCH(FN249,Вхідні_дані!$C$1225:$C$1254,0),6),"-")</f>
        <v>-</v>
      </c>
      <c r="FP249" s="7"/>
      <c r="FQ249" s="32" t="str">
        <f>IF(FN249&gt;0,(FP249*FO249)/FP9/FP10/60,"-")</f>
        <v>-</v>
      </c>
      <c r="FU249" s="107">
        <v>1</v>
      </c>
      <c r="FV249" s="4"/>
      <c r="FW249" s="108" t="str">
        <f>IF(FV249&gt;0,INDEX(Вхідні_дані!$A$1225:$F$1254,MATCH(FV249,Вхідні_дані!$C$1225:$C$1254,0),6),"-")</f>
        <v>-</v>
      </c>
      <c r="FX249" s="7"/>
      <c r="FY249" s="32" t="str">
        <f>IF(FV249&gt;0,(FX249*FW249)/FX9/FX10/60,"-")</f>
        <v>-</v>
      </c>
      <c r="GC249" s="107">
        <v>1</v>
      </c>
      <c r="GD249" s="4"/>
      <c r="GE249" s="108" t="str">
        <f>IF(GD249&gt;0,INDEX(Вхідні_дані!$A$1225:$F$1254,MATCH(GD249,Вхідні_дані!$C$1225:$C$1254,0),6),"-")</f>
        <v>-</v>
      </c>
      <c r="GF249" s="7"/>
      <c r="GG249" s="32" t="str">
        <f>IF(GD249&gt;0,(GF249*GE249)/GF9/GF10/60,"-")</f>
        <v>-</v>
      </c>
      <c r="GK249" s="107">
        <v>1</v>
      </c>
      <c r="GL249" s="4"/>
      <c r="GM249" s="108" t="str">
        <f>IF(GL249&gt;0,INDEX(Вхідні_дані!$A$1225:$F$1254,MATCH(GL249,Вхідні_дані!$C$1225:$C$1254,0),6),"-")</f>
        <v>-</v>
      </c>
      <c r="GN249" s="7"/>
      <c r="GO249" s="32" t="str">
        <f>IF(GL249&gt;0,(GN249*GM249)/GN9/GN10/60,"-")</f>
        <v>-</v>
      </c>
      <c r="GS249" s="107">
        <v>1</v>
      </c>
      <c r="GT249" s="4"/>
      <c r="GU249" s="108" t="str">
        <f>IF(GT249&gt;0,INDEX(Вхідні_дані!$A$1225:$F$1254,MATCH(GT249,Вхідні_дані!$C$1225:$C$1254,0),6),"-")</f>
        <v>-</v>
      </c>
      <c r="GV249" s="7"/>
      <c r="GW249" s="32" t="str">
        <f>IF(GT249&gt;0,(GV249*GU249)/GV9/GV10/60,"-")</f>
        <v>-</v>
      </c>
      <c r="HA249" s="107">
        <v>1</v>
      </c>
      <c r="HB249" s="4"/>
      <c r="HC249" s="108" t="str">
        <f>IF(HB249&gt;0,INDEX(Вхідні_дані!$A$1225:$F$1254,MATCH(HB249,Вхідні_дані!$C$1225:$C$1254,0),6),"-")</f>
        <v>-</v>
      </c>
      <c r="HD249" s="7"/>
      <c r="HE249" s="32" t="str">
        <f>IF(HB249&gt;0,(HD249*HC249)/HD9/HD10/60,"-")</f>
        <v>-</v>
      </c>
      <c r="HI249" s="107">
        <v>1</v>
      </c>
      <c r="HJ249" s="4"/>
      <c r="HK249" s="108" t="str">
        <f>IF(HJ249&gt;0,INDEX(Вхідні_дані!$A$1225:$F$1254,MATCH(HJ249,Вхідні_дані!$C$1225:$C$1254,0),6),"-")</f>
        <v>-</v>
      </c>
      <c r="HL249" s="7"/>
      <c r="HM249" s="32" t="str">
        <f>IF(HJ249&gt;0,(HL249*HK249)/HL9/HL10/60,"-")</f>
        <v>-</v>
      </c>
      <c r="HQ249" s="107">
        <v>1</v>
      </c>
      <c r="HR249" s="4"/>
      <c r="HS249" s="108" t="str">
        <f>IF(HR249&gt;0,INDEX(Вхідні_дані!$A$1225:$F$1254,MATCH(HR249,Вхідні_дані!$C$1225:$C$1254,0),6),"-")</f>
        <v>-</v>
      </c>
      <c r="HT249" s="7"/>
      <c r="HU249" s="32" t="str">
        <f>IF(HR249&gt;0,(HT249*HS249)/HT9/HT10/60,"-")</f>
        <v>-</v>
      </c>
      <c r="HY249" s="107">
        <v>1</v>
      </c>
      <c r="HZ249" s="4"/>
      <c r="IA249" s="108" t="str">
        <f>IF(HZ249&gt;0,INDEX(Вхідні_дані!$A$1225:$F$1254,MATCH(HZ249,Вхідні_дані!$C$1225:$C$1254,0),6),"-")</f>
        <v>-</v>
      </c>
      <c r="IB249" s="7"/>
      <c r="IC249" s="32" t="str">
        <f>IF(HZ249&gt;0,(IB249*IA249)/IB9/IB10/60,"-")</f>
        <v>-</v>
      </c>
      <c r="IG249" s="107">
        <v>1</v>
      </c>
      <c r="IH249" s="4"/>
      <c r="II249" s="108" t="str">
        <f>IF(IH249&gt;0,INDEX(Вхідні_дані!$A$1225:$F$1254,MATCH(IH249,Вхідні_дані!$C$1225:$C$1254,0),6),"-")</f>
        <v>-</v>
      </c>
      <c r="IJ249" s="7"/>
      <c r="IK249" s="32" t="str">
        <f>IF(IH249&gt;0,(IJ249*II249)/IJ9/IJ10/60,"-")</f>
        <v>-</v>
      </c>
      <c r="IO249" s="107">
        <v>1</v>
      </c>
      <c r="IP249" s="4"/>
      <c r="IQ249" s="108" t="str">
        <f>IF(IP249&gt;0,INDEX(Вхідні_дані!$A$1225:$F$1254,MATCH(IP249,Вхідні_дані!$C$1225:$C$1254,0),6),"-")</f>
        <v>-</v>
      </c>
      <c r="IR249" s="7"/>
      <c r="IS249" s="32" t="str">
        <f>IF(IP249&gt;0,(IR249*IQ249)/IR9/IR10/60,"-")</f>
        <v>-</v>
      </c>
      <c r="IW249" s="107">
        <v>1</v>
      </c>
      <c r="IX249" s="4"/>
      <c r="IY249" s="108" t="str">
        <f>IF(IX249&gt;0,INDEX(Вхідні_дані!$A$1225:$F$1254,MATCH(IX249,Вхідні_дані!$C$1225:$C$1254,0),6),"-")</f>
        <v>-</v>
      </c>
      <c r="IZ249" s="7"/>
      <c r="JA249" s="32" t="str">
        <f>IF(IX249&gt;0,(IZ249*IY249)/IZ9/IZ10/60,"-")</f>
        <v>-</v>
      </c>
      <c r="JE249" s="107">
        <v>1</v>
      </c>
      <c r="JF249" s="4"/>
      <c r="JG249" s="108" t="str">
        <f>IF(JF249&gt;0,INDEX(Вхідні_дані!$A$1225:$F$1254,MATCH(JF249,Вхідні_дані!$C$1225:$C$1254,0),6),"-")</f>
        <v>-</v>
      </c>
      <c r="JH249" s="7"/>
      <c r="JI249" s="32" t="str">
        <f>IF(JF249&gt;0,(JH249*JG249)/JH9/JH10/60,"-")</f>
        <v>-</v>
      </c>
      <c r="JM249" s="107">
        <v>1</v>
      </c>
      <c r="JN249" s="4"/>
      <c r="JO249" s="108" t="str">
        <f>IF(JN249&gt;0,INDEX(Вхідні_дані!$A$1225:$F$1254,MATCH(JN249,Вхідні_дані!$C$1225:$C$1254,0),6),"-")</f>
        <v>-</v>
      </c>
      <c r="JP249" s="7"/>
      <c r="JQ249" s="32" t="str">
        <f>IF(JN249&gt;0,(JP249*JO249)/JP9/JP10/60,"-")</f>
        <v>-</v>
      </c>
      <c r="JU249" s="107">
        <v>1</v>
      </c>
      <c r="JV249" s="4"/>
      <c r="JW249" s="108" t="str">
        <f>IF(JV249&gt;0,INDEX(Вхідні_дані!$A$1225:$F$1254,MATCH(JV249,Вхідні_дані!$C$1225:$C$1254,0),6),"-")</f>
        <v>-</v>
      </c>
      <c r="JX249" s="7"/>
      <c r="JY249" s="32" t="str">
        <f>IF(JV249&gt;0,(JX249*JW249)/JX9/JX10/60,"-")</f>
        <v>-</v>
      </c>
      <c r="KC249" s="107">
        <v>1</v>
      </c>
      <c r="KD249" s="4"/>
      <c r="KE249" s="108" t="str">
        <f>IF(KD249&gt;0,INDEX(Вхідні_дані!$A$1225:$F$1254,MATCH(KD249,Вхідні_дані!$C$1225:$C$1254,0),6),"-")</f>
        <v>-</v>
      </c>
      <c r="KF249" s="7"/>
      <c r="KG249" s="32" t="str">
        <f>IF(KD249&gt;0,(KF249*KE249)/KF9/KF10/60,"-")</f>
        <v>-</v>
      </c>
      <c r="KK249" s="107">
        <v>1</v>
      </c>
      <c r="KL249" s="4"/>
      <c r="KM249" s="108" t="str">
        <f>IF(KL249&gt;0,INDEX(Вхідні_дані!$A$1225:$F$1254,MATCH(KL249,Вхідні_дані!$C$1225:$C$1254,0),6),"-")</f>
        <v>-</v>
      </c>
      <c r="KN249" s="7"/>
      <c r="KO249" s="32" t="str">
        <f>IF(KL249&gt;0,(KN249*KM249)/KN9/KN10/60,"-")</f>
        <v>-</v>
      </c>
      <c r="KS249" s="107">
        <v>1</v>
      </c>
      <c r="KT249" s="4"/>
      <c r="KU249" s="108" t="str">
        <f>IF(KT249&gt;0,INDEX(Вхідні_дані!$A$1225:$F$1254,MATCH(KT249,Вхідні_дані!$C$1225:$C$1254,0),6),"-")</f>
        <v>-</v>
      </c>
      <c r="KV249" s="7"/>
      <c r="KW249" s="32" t="str">
        <f>IF(KT249&gt;0,(KV249*KU249)/KV9/KV10/60,"-")</f>
        <v>-</v>
      </c>
      <c r="LA249" s="107">
        <v>1</v>
      </c>
      <c r="LB249" s="4"/>
      <c r="LC249" s="108" t="str">
        <f>IF(LB249&gt;0,INDEX(Вхідні_дані!$A$1225:$F$1254,MATCH(LB249,Вхідні_дані!$C$1225:$C$1254,0),6),"-")</f>
        <v>-</v>
      </c>
      <c r="LD249" s="7"/>
      <c r="LE249" s="32" t="str">
        <f>IF(LB249&gt;0,(LD249*LC249)/LD9/LD10/60,"-")</f>
        <v>-</v>
      </c>
      <c r="LI249" s="107">
        <v>1</v>
      </c>
      <c r="LJ249" s="4"/>
      <c r="LK249" s="108" t="str">
        <f>IF(LJ249&gt;0,INDEX(Вхідні_дані!$A$1225:$F$1254,MATCH(LJ249,Вхідні_дані!$C$1225:$C$1254,0),6),"-")</f>
        <v>-</v>
      </c>
      <c r="LL249" s="7"/>
      <c r="LM249" s="32" t="str">
        <f>IF(LJ249&gt;0,(LL249*LK249)/LL9/LL10/60,"-")</f>
        <v>-</v>
      </c>
      <c r="LQ249" s="107">
        <v>1</v>
      </c>
      <c r="LR249" s="4"/>
      <c r="LS249" s="108" t="str">
        <f>IF(LR249&gt;0,INDEX(Вхідні_дані!$A$1225:$F$1254,MATCH(LR249,Вхідні_дані!$C$1225:$C$1254,0),6),"-")</f>
        <v>-</v>
      </c>
      <c r="LT249" s="7"/>
      <c r="LU249" s="32" t="str">
        <f>IF(LR249&gt;0,(LT249*LS249)/LT9/LT10/60,"-")</f>
        <v>-</v>
      </c>
      <c r="LY249" s="107">
        <v>1</v>
      </c>
      <c r="LZ249" s="4"/>
      <c r="MA249" s="108" t="str">
        <f>IF(LZ249&gt;0,INDEX(Вхідні_дані!$A$1225:$F$1254,MATCH(LZ249,Вхідні_дані!$C$1225:$C$1254,0),6),"-")</f>
        <v>-</v>
      </c>
      <c r="MB249" s="7"/>
      <c r="MC249" s="32" t="str">
        <f>IF(LZ249&gt;0,(MB249*MA249)/MB9/MB10/60,"-")</f>
        <v>-</v>
      </c>
      <c r="MG249" s="107">
        <v>1</v>
      </c>
      <c r="MH249" s="4"/>
      <c r="MI249" s="108" t="str">
        <f>IF(MH249&gt;0,INDEX(Вхідні_дані!$A$1225:$F$1254,MATCH(MH249,Вхідні_дані!$C$1225:$C$1254,0),6),"-")</f>
        <v>-</v>
      </c>
      <c r="MJ249" s="7"/>
      <c r="MK249" s="32" t="str">
        <f>IF(MH249&gt;0,(MJ249*MI249)/MJ9/MJ10/60,"-")</f>
        <v>-</v>
      </c>
      <c r="MO249" s="107">
        <v>1</v>
      </c>
      <c r="MP249" s="4"/>
      <c r="MQ249" s="108" t="str">
        <f>IF(MP249&gt;0,INDEX(Вхідні_дані!$A$1225:$F$1254,MATCH(MP249,Вхідні_дані!$C$1225:$C$1254,0),6),"-")</f>
        <v>-</v>
      </c>
      <c r="MR249" s="7"/>
      <c r="MS249" s="32" t="str">
        <f>IF(MP249&gt;0,(MR249*MQ249)/MR9/MR10/60,"-")</f>
        <v>-</v>
      </c>
      <c r="MW249" s="107">
        <v>1</v>
      </c>
      <c r="MX249" s="4"/>
      <c r="MY249" s="108" t="str">
        <f>IF(MX249&gt;0,INDEX(Вхідні_дані!$A$1225:$F$1254,MATCH(MX249,Вхідні_дані!$C$1225:$C$1254,0),6),"-")</f>
        <v>-</v>
      </c>
      <c r="MZ249" s="7"/>
      <c r="NA249" s="32" t="str">
        <f>IF(MX249&gt;0,(MZ249*MY249)/MZ9/MZ10/60,"-")</f>
        <v>-</v>
      </c>
      <c r="NE249" s="107">
        <v>1</v>
      </c>
      <c r="NF249" s="4"/>
      <c r="NG249" s="108" t="str">
        <f>IF(NF249&gt;0,INDEX(Вхідні_дані!$A$1225:$F$1254,MATCH(NF249,Вхідні_дані!$C$1225:$C$1254,0),6),"-")</f>
        <v>-</v>
      </c>
      <c r="NH249" s="7"/>
      <c r="NI249" s="32" t="str">
        <f>IF(NF249&gt;0,(NH249*NG249)/NH9/NH10/60,"-")</f>
        <v>-</v>
      </c>
      <c r="NM249" s="107">
        <v>1</v>
      </c>
      <c r="NN249" s="4"/>
      <c r="NO249" s="108" t="str">
        <f>IF(NN249&gt;0,INDEX(Вхідні_дані!$A$1225:$F$1254,MATCH(NN249,Вхідні_дані!$C$1225:$C$1254,0),6),"-")</f>
        <v>-</v>
      </c>
      <c r="NP249" s="7"/>
      <c r="NQ249" s="32" t="str">
        <f>IF(NN249&gt;0,(NP249*NO249)/NP9/NP10/60,"-")</f>
        <v>-</v>
      </c>
      <c r="NU249" s="107">
        <v>1</v>
      </c>
      <c r="NV249" s="4"/>
      <c r="NW249" s="108" t="str">
        <f>IF(NV249&gt;0,INDEX(Вхідні_дані!$A$1225:$F$1254,MATCH(NV249,Вхідні_дані!$C$1225:$C$1254,0),6),"-")</f>
        <v>-</v>
      </c>
      <c r="NX249" s="7"/>
      <c r="NY249" s="32" t="str">
        <f>IF(NV249&gt;0,(NX249*NW249)/NX9/NX10/60,"-")</f>
        <v>-</v>
      </c>
      <c r="OC249" s="107">
        <v>1</v>
      </c>
      <c r="OD249" s="4"/>
      <c r="OE249" s="108" t="str">
        <f>IF(OD249&gt;0,INDEX(Вхідні_дані!$A$1225:$F$1254,MATCH(OD249,Вхідні_дані!$C$1225:$C$1254,0),6),"-")</f>
        <v>-</v>
      </c>
      <c r="OF249" s="7"/>
      <c r="OG249" s="32" t="str">
        <f>IF(OD249&gt;0,(OF249*OE249)/OF9/OF10/60,"-")</f>
        <v>-</v>
      </c>
      <c r="OK249" s="107">
        <v>1</v>
      </c>
      <c r="OL249" s="4"/>
      <c r="OM249" s="108" t="str">
        <f>IF(OL249&gt;0,INDEX(Вхідні_дані!$A$1225:$F$1254,MATCH(OL249,Вхідні_дані!$C$1225:$C$1254,0),6),"-")</f>
        <v>-</v>
      </c>
      <c r="ON249" s="7"/>
      <c r="OO249" s="32" t="str">
        <f>IF(OL249&gt;0,(ON249*OM249)/ON9/ON10/60,"-")</f>
        <v>-</v>
      </c>
      <c r="OS249" s="107">
        <v>1</v>
      </c>
      <c r="OT249" s="4"/>
      <c r="OU249" s="108" t="str">
        <f>IF(OT249&gt;0,INDEX(Вхідні_дані!$A$1225:$F$1254,MATCH(OT249,Вхідні_дані!$C$1225:$C$1254,0),6),"-")</f>
        <v>-</v>
      </c>
      <c r="OV249" s="7"/>
      <c r="OW249" s="32" t="str">
        <f>IF(OT249&gt;0,(OV249*OU249)/OV9/OV10/60,"-")</f>
        <v>-</v>
      </c>
      <c r="PA249" s="107">
        <v>1</v>
      </c>
      <c r="PB249" s="4"/>
      <c r="PC249" s="108" t="str">
        <f>IF(PB249&gt;0,INDEX(Вхідні_дані!$A$1225:$F$1254,MATCH(PB249,Вхідні_дані!$C$1225:$C$1254,0),6),"-")</f>
        <v>-</v>
      </c>
      <c r="PD249" s="7"/>
      <c r="PE249" s="32" t="str">
        <f>IF(PB249&gt;0,(PD249*PC249)/PD9/PD10/60,"-")</f>
        <v>-</v>
      </c>
      <c r="PI249" s="107">
        <v>1</v>
      </c>
      <c r="PJ249" s="4"/>
      <c r="PK249" s="108" t="str">
        <f>IF(PJ249&gt;0,INDEX(Вхідні_дані!$A$1225:$F$1254,MATCH(PJ249,Вхідні_дані!$C$1225:$C$1254,0),6),"-")</f>
        <v>-</v>
      </c>
      <c r="PL249" s="7"/>
      <c r="PM249" s="32" t="str">
        <f>IF(PJ249&gt;0,(PL249*PK249)/PL9/PL10/60,"-")</f>
        <v>-</v>
      </c>
      <c r="PQ249" s="107">
        <v>1</v>
      </c>
      <c r="PR249" s="4"/>
      <c r="PS249" s="108" t="str">
        <f>IF(PR249&gt;0,INDEX(Вхідні_дані!$A$1225:$F$1254,MATCH(PR249,Вхідні_дані!$C$1225:$C$1254,0),6),"-")</f>
        <v>-</v>
      </c>
      <c r="PT249" s="7"/>
      <c r="PU249" s="32" t="str">
        <f>IF(PR249&gt;0,(PT249*PS249)/PT9/PT10/60,"-")</f>
        <v>-</v>
      </c>
      <c r="PY249" s="107">
        <v>1</v>
      </c>
      <c r="PZ249" s="4"/>
      <c r="QA249" s="108" t="str">
        <f>IF(PZ249&gt;0,INDEX(Вхідні_дані!$A$1225:$F$1254,MATCH(PZ249,Вхідні_дані!$C$1225:$C$1254,0),6),"-")</f>
        <v>-</v>
      </c>
      <c r="QB249" s="7"/>
      <c r="QC249" s="32" t="str">
        <f>IF(PZ249&gt;0,(QB249*QA249)/QB9/QB10/60,"-")</f>
        <v>-</v>
      </c>
      <c r="QG249" s="107">
        <v>1</v>
      </c>
      <c r="QH249" s="4"/>
      <c r="QI249" s="108" t="str">
        <f>IF(QH249&gt;0,INDEX(Вхідні_дані!$A$1225:$F$1254,MATCH(QH249,Вхідні_дані!$C$1225:$C$1254,0),6),"-")</f>
        <v>-</v>
      </c>
      <c r="QJ249" s="7"/>
      <c r="QK249" s="32" t="str">
        <f>IF(QH249&gt;0,(QJ249*QI249)/QJ9/QJ10/60,"-")</f>
        <v>-</v>
      </c>
      <c r="QO249" s="107">
        <v>1</v>
      </c>
      <c r="QP249" s="4"/>
      <c r="QQ249" s="108" t="str">
        <f>IF(QP249&gt;0,INDEX(Вхідні_дані!$A$1225:$F$1254,MATCH(QP249,Вхідні_дані!$C$1225:$C$1254,0),6),"-")</f>
        <v>-</v>
      </c>
      <c r="QR249" s="7"/>
      <c r="QS249" s="32" t="str">
        <f>IF(QP249&gt;0,(QR249*QQ249)/QR9/QR10/60,"-")</f>
        <v>-</v>
      </c>
      <c r="QW249" s="107">
        <v>1</v>
      </c>
      <c r="QX249" s="4"/>
      <c r="QY249" s="108" t="str">
        <f>IF(QX249&gt;0,INDEX(Вхідні_дані!$A$1225:$F$1254,MATCH(QX249,Вхідні_дані!$C$1225:$C$1254,0),6),"-")</f>
        <v>-</v>
      </c>
      <c r="QZ249" s="7"/>
      <c r="RA249" s="32" t="str">
        <f>IF(QX249&gt;0,(QZ249*QY249)/QZ9/QZ10/60,"-")</f>
        <v>-</v>
      </c>
      <c r="RE249" s="107">
        <v>1</v>
      </c>
      <c r="RF249" s="4"/>
      <c r="RG249" s="108" t="str">
        <f>IF(RF249&gt;0,INDEX(Вхідні_дані!$A$1225:$F$1254,MATCH(RF249,Вхідні_дані!$C$1225:$C$1254,0),6),"-")</f>
        <v>-</v>
      </c>
      <c r="RH249" s="7"/>
      <c r="RI249" s="32" t="str">
        <f>IF(RF249&gt;0,(RH249*RG249)/RH9/RH10/60,"-")</f>
        <v>-</v>
      </c>
      <c r="RM249" s="107">
        <v>1</v>
      </c>
      <c r="RN249" s="4"/>
      <c r="RO249" s="108" t="str">
        <f>IF(RN249&gt;0,INDEX(Вхідні_дані!$A$1225:$F$1254,MATCH(RN249,Вхідні_дані!$C$1225:$C$1254,0),6),"-")</f>
        <v>-</v>
      </c>
      <c r="RP249" s="7"/>
      <c r="RQ249" s="32" t="str">
        <f>IF(RN249&gt;0,(RP249*RO249)/RP9/RP10/60,"-")</f>
        <v>-</v>
      </c>
      <c r="RU249" s="107">
        <v>1</v>
      </c>
      <c r="RV249" s="4"/>
      <c r="RW249" s="108" t="str">
        <f>IF(RV249&gt;0,INDEX(Вхідні_дані!$A$1225:$F$1254,MATCH(RV249,Вхідні_дані!$C$1225:$C$1254,0),6),"-")</f>
        <v>-</v>
      </c>
      <c r="RX249" s="7"/>
      <c r="RY249" s="32" t="str">
        <f>IF(RV249&gt;0,(RX249*RW249)/RX9/RX10/60,"-")</f>
        <v>-</v>
      </c>
      <c r="SC249" s="107">
        <v>1</v>
      </c>
      <c r="SD249" s="4"/>
      <c r="SE249" s="108" t="str">
        <f>IF(SD249&gt;0,INDEX(Вхідні_дані!$A$1225:$F$1254,MATCH(SD249,Вхідні_дані!$C$1225:$C$1254,0),6),"-")</f>
        <v>-</v>
      </c>
      <c r="SF249" s="7"/>
      <c r="SG249" s="32" t="str">
        <f>IF(SD249&gt;0,(SF249*SE249)/SF9/SF10/60,"-")</f>
        <v>-</v>
      </c>
      <c r="SK249" s="107">
        <v>1</v>
      </c>
      <c r="SL249" s="4"/>
      <c r="SM249" s="108" t="str">
        <f>IF(SL249&gt;0,INDEX(Вхідні_дані!$A$1225:$F$1254,MATCH(SL249,Вхідні_дані!$C$1225:$C$1254,0),6),"-")</f>
        <v>-</v>
      </c>
      <c r="SN249" s="7"/>
      <c r="SO249" s="32" t="str">
        <f>IF(SL249&gt;0,(SN249*SM249)/SN9/SN10/60,"-")</f>
        <v>-</v>
      </c>
      <c r="SS249" s="107">
        <v>1</v>
      </c>
      <c r="ST249" s="4"/>
      <c r="SU249" s="108" t="str">
        <f>IF(ST249&gt;0,INDEX(Вхідні_дані!$A$1225:$F$1254,MATCH(ST249,Вхідні_дані!$C$1225:$C$1254,0),6),"-")</f>
        <v>-</v>
      </c>
      <c r="SV249" s="7"/>
      <c r="SW249" s="32" t="str">
        <f>IF(ST249&gt;0,(SV249*SU249)/SV9/SV10/60,"-")</f>
        <v>-</v>
      </c>
      <c r="TA249" s="107">
        <v>1</v>
      </c>
      <c r="TB249" s="4"/>
      <c r="TC249" s="108" t="str">
        <f>IF(TB249&gt;0,INDEX(Вхідні_дані!$A$1225:$F$1254,MATCH(TB249,Вхідні_дані!$C$1225:$C$1254,0),6),"-")</f>
        <v>-</v>
      </c>
      <c r="TD249" s="7"/>
      <c r="TE249" s="32" t="str">
        <f>IF(TB249&gt;0,(TD249*TC249)/TD9/TD10/60,"-")</f>
        <v>-</v>
      </c>
      <c r="TI249" s="107">
        <v>1</v>
      </c>
      <c r="TJ249" s="4"/>
      <c r="TK249" s="108" t="str">
        <f>IF(TJ249&gt;0,INDEX(Вхідні_дані!$A$1225:$F$1254,MATCH(TJ249,Вхідні_дані!$C$1225:$C$1254,0),6),"-")</f>
        <v>-</v>
      </c>
      <c r="TL249" s="7"/>
      <c r="TM249" s="32" t="str">
        <f>IF(TJ249&gt;0,(TL249*TK249)/TL9/TL10/60,"-")</f>
        <v>-</v>
      </c>
      <c r="TQ249" s="107">
        <v>1</v>
      </c>
      <c r="TR249" s="4"/>
      <c r="TS249" s="108" t="str">
        <f>IF(TR249&gt;0,INDEX(Вхідні_дані!$A$1225:$F$1254,MATCH(TR249,Вхідні_дані!$C$1225:$C$1254,0),6),"-")</f>
        <v>-</v>
      </c>
      <c r="TT249" s="7"/>
      <c r="TU249" s="32" t="str">
        <f>IF(TR249&gt;0,(TT249*TS249)/TT9/TT10/60,"-")</f>
        <v>-</v>
      </c>
      <c r="TY249" s="107">
        <v>1</v>
      </c>
      <c r="TZ249" s="4"/>
      <c r="UA249" s="108" t="str">
        <f>IF(TZ249&gt;0,INDEX(Вхідні_дані!$A$1225:$F$1254,MATCH(TZ249,Вхідні_дані!$C$1225:$C$1254,0),6),"-")</f>
        <v>-</v>
      </c>
      <c r="UB249" s="7"/>
      <c r="UC249" s="32" t="str">
        <f>IF(TZ249&gt;0,(UB249*UA249)/UB9/UB10/60,"-")</f>
        <v>-</v>
      </c>
      <c r="UG249" s="107">
        <v>1</v>
      </c>
      <c r="UH249" s="4"/>
      <c r="UI249" s="108" t="str">
        <f>IF(UH249&gt;0,INDEX(Вхідні_дані!$A$1225:$F$1254,MATCH(UH249,Вхідні_дані!$C$1225:$C$1254,0),6),"-")</f>
        <v>-</v>
      </c>
      <c r="UJ249" s="7"/>
      <c r="UK249" s="32" t="str">
        <f>IF(UH249&gt;0,(UJ249*UI249)/UJ9/UJ10/60,"-")</f>
        <v>-</v>
      </c>
      <c r="UO249" s="107">
        <v>1</v>
      </c>
      <c r="UP249" s="4"/>
      <c r="UQ249" s="108" t="str">
        <f>IF(UP249&gt;0,INDEX(Вхідні_дані!$A$1225:$F$1254,MATCH(UP249,Вхідні_дані!$C$1225:$C$1254,0),6),"-")</f>
        <v>-</v>
      </c>
      <c r="UR249" s="7"/>
      <c r="US249" s="32" t="str">
        <f>IF(UP249&gt;0,(UR249*UQ249)/UR9/UR10/60,"-")</f>
        <v>-</v>
      </c>
      <c r="UW249" s="107">
        <v>1</v>
      </c>
      <c r="UX249" s="4"/>
      <c r="UY249" s="108" t="str">
        <f>IF(UX249&gt;0,INDEX(Вхідні_дані!$A$1225:$F$1254,MATCH(UX249,Вхідні_дані!$C$1225:$C$1254,0),6),"-")</f>
        <v>-</v>
      </c>
      <c r="UZ249" s="7"/>
      <c r="VA249" s="32" t="str">
        <f>IF(UX249&gt;0,(UZ249*UY249)/UZ9/UZ10/60,"-")</f>
        <v>-</v>
      </c>
      <c r="VE249" s="107">
        <v>1</v>
      </c>
      <c r="VF249" s="4"/>
      <c r="VG249" s="108" t="str">
        <f>IF(VF249&gt;0,INDEX(Вхідні_дані!$A$1225:$F$1254,MATCH(VF249,Вхідні_дані!$C$1225:$C$1254,0),6),"-")</f>
        <v>-</v>
      </c>
      <c r="VH249" s="7"/>
      <c r="VI249" s="32" t="str">
        <f>IF(VF249&gt;0,(VH249*VG249)/VH9/VH10/60,"-")</f>
        <v>-</v>
      </c>
      <c r="VM249" s="107">
        <v>1</v>
      </c>
      <c r="VN249" s="4"/>
      <c r="VO249" s="108" t="str">
        <f>IF(VN249&gt;0,INDEX(Вхідні_дані!$A$1225:$F$1254,MATCH(VN249,Вхідні_дані!$C$1225:$C$1254,0),6),"-")</f>
        <v>-</v>
      </c>
      <c r="VP249" s="7"/>
      <c r="VQ249" s="32" t="str">
        <f>IF(VN249&gt;0,(VP249*VO249)/VP9/VP10/60,"-")</f>
        <v>-</v>
      </c>
      <c r="VU249" s="107">
        <v>1</v>
      </c>
      <c r="VV249" s="4"/>
      <c r="VW249" s="108" t="str">
        <f>IF(VV249&gt;0,INDEX(Вхідні_дані!$A$1225:$F$1254,MATCH(VV249,Вхідні_дані!$C$1225:$C$1254,0),6),"-")</f>
        <v>-</v>
      </c>
      <c r="VX249" s="7"/>
      <c r="VY249" s="32" t="str">
        <f>IF(VV249&gt;0,(VX249*VW249)/VX9/VX10/60,"-")</f>
        <v>-</v>
      </c>
      <c r="WC249" s="107">
        <v>1</v>
      </c>
      <c r="WD249" s="4"/>
      <c r="WE249" s="108" t="str">
        <f>IF(WD249&gt;0,INDEX(Вхідні_дані!$A$1225:$F$1254,MATCH(WD249,Вхідні_дані!$C$1225:$C$1254,0),6),"-")</f>
        <v>-</v>
      </c>
      <c r="WF249" s="7"/>
      <c r="WG249" s="32" t="str">
        <f>IF(WD249&gt;0,(WF249*WE249)/WF9/WF10/60,"-")</f>
        <v>-</v>
      </c>
      <c r="WK249" s="107">
        <v>1</v>
      </c>
      <c r="WL249" s="4"/>
      <c r="WM249" s="108" t="str">
        <f>IF(WL249&gt;0,INDEX(Вхідні_дані!$A$1225:$F$1254,MATCH(WL249,Вхідні_дані!$C$1225:$C$1254,0),6),"-")</f>
        <v>-</v>
      </c>
      <c r="WN249" s="7"/>
      <c r="WO249" s="32" t="str">
        <f>IF(WL249&gt;0,(WN249*WM249)/WN9/WN10/60,"-")</f>
        <v>-</v>
      </c>
      <c r="WS249" s="107">
        <v>1</v>
      </c>
      <c r="WT249" s="4"/>
      <c r="WU249" s="108" t="str">
        <f>IF(WT249&gt;0,INDEX(Вхідні_дані!$A$1225:$F$1254,MATCH(WT249,Вхідні_дані!$C$1225:$C$1254,0),6),"-")</f>
        <v>-</v>
      </c>
      <c r="WV249" s="7"/>
      <c r="WW249" s="32" t="str">
        <f>IF(WT249&gt;0,(WV249*WU249)/WV9/WV10/60,"-")</f>
        <v>-</v>
      </c>
      <c r="XA249" s="107">
        <v>1</v>
      </c>
      <c r="XB249" s="4"/>
      <c r="XC249" s="108" t="str">
        <f>IF(XB249&gt;0,INDEX(Вхідні_дані!$A$1225:$F$1254,MATCH(XB249,Вхідні_дані!$C$1225:$C$1254,0),6),"-")</f>
        <v>-</v>
      </c>
      <c r="XD249" s="7"/>
      <c r="XE249" s="32" t="str">
        <f>IF(XB249&gt;0,(XD249*XC249)/XD9/XD10/60,"-")</f>
        <v>-</v>
      </c>
      <c r="XI249" s="107">
        <v>1</v>
      </c>
      <c r="XJ249" s="4"/>
      <c r="XK249" s="108" t="str">
        <f>IF(XJ249&gt;0,INDEX(Вхідні_дані!$A$1225:$F$1254,MATCH(XJ249,Вхідні_дані!$C$1225:$C$1254,0),6),"-")</f>
        <v>-</v>
      </c>
      <c r="XL249" s="7"/>
      <c r="XM249" s="32" t="str">
        <f>IF(XJ249&gt;0,(XL249*XK249)/XL9/XL10/60,"-")</f>
        <v>-</v>
      </c>
      <c r="XQ249" s="107">
        <v>1</v>
      </c>
      <c r="XR249" s="4"/>
      <c r="XS249" s="108" t="str">
        <f>IF(XR249&gt;0,INDEX(Вхідні_дані!$A$1225:$F$1254,MATCH(XR249,Вхідні_дані!$C$1225:$C$1254,0),6),"-")</f>
        <v>-</v>
      </c>
      <c r="XT249" s="7"/>
      <c r="XU249" s="32" t="str">
        <f>IF(XR249&gt;0,(XT249*XS249)/XT9/XT10/60,"-")</f>
        <v>-</v>
      </c>
      <c r="XY249" s="107">
        <v>1</v>
      </c>
      <c r="XZ249" s="4"/>
      <c r="YA249" s="108" t="str">
        <f>IF(XZ249&gt;0,INDEX(Вхідні_дані!$A$1225:$F$1254,MATCH(XZ249,Вхідні_дані!$C$1225:$C$1254,0),6),"-")</f>
        <v>-</v>
      </c>
      <c r="YB249" s="7"/>
      <c r="YC249" s="32" t="str">
        <f>IF(XZ249&gt;0,(YB249*YA249)/YB9/YB10/60,"-")</f>
        <v>-</v>
      </c>
      <c r="YG249" s="107">
        <v>1</v>
      </c>
      <c r="YH249" s="4"/>
      <c r="YI249" s="108" t="str">
        <f>IF(YH249&gt;0,INDEX(Вхідні_дані!$A$1225:$F$1254,MATCH(YH249,Вхідні_дані!$C$1225:$C$1254,0),6),"-")</f>
        <v>-</v>
      </c>
      <c r="YJ249" s="7"/>
      <c r="YK249" s="32" t="str">
        <f>IF(YH249&gt;0,(YJ249*YI249)/YJ9/YJ10/60,"-")</f>
        <v>-</v>
      </c>
      <c r="YO249" s="107">
        <v>1</v>
      </c>
      <c r="YP249" s="4"/>
      <c r="YQ249" s="108" t="str">
        <f>IF(YP249&gt;0,INDEX(Вхідні_дані!$A$1225:$F$1254,MATCH(YP249,Вхідні_дані!$C$1225:$C$1254,0),6),"-")</f>
        <v>-</v>
      </c>
      <c r="YR249" s="7"/>
      <c r="YS249" s="32" t="str">
        <f>IF(YP249&gt;0,(YR249*YQ249)/YR9/YR10/60,"-")</f>
        <v>-</v>
      </c>
      <c r="YW249" s="107">
        <v>1</v>
      </c>
      <c r="YX249" s="4"/>
      <c r="YY249" s="108" t="str">
        <f>IF(YX249&gt;0,INDEX(Вхідні_дані!$A$1225:$F$1254,MATCH(YX249,Вхідні_дані!$C$1225:$C$1254,0),6),"-")</f>
        <v>-</v>
      </c>
      <c r="YZ249" s="7"/>
      <c r="ZA249" s="32" t="str">
        <f>IF(YX249&gt;0,(YZ249*YY249)/YZ9/YZ10/60,"-")</f>
        <v>-</v>
      </c>
      <c r="ZE249" s="107">
        <v>1</v>
      </c>
      <c r="ZF249" s="4"/>
      <c r="ZG249" s="108" t="str">
        <f>IF(ZF249&gt;0,INDEX(Вхідні_дані!$A$1225:$F$1254,MATCH(ZF249,Вхідні_дані!$C$1225:$C$1254,0),6),"-")</f>
        <v>-</v>
      </c>
      <c r="ZH249" s="7"/>
      <c r="ZI249" s="32" t="str">
        <f>IF(ZF249&gt;0,(ZH249*ZG249)/ZH9/ZH10/60,"-")</f>
        <v>-</v>
      </c>
      <c r="ZM249" s="107">
        <v>1</v>
      </c>
      <c r="ZN249" s="4"/>
      <c r="ZO249" s="108" t="str">
        <f>IF(ZN249&gt;0,INDEX(Вхідні_дані!$A$1225:$F$1254,MATCH(ZN249,Вхідні_дані!$C$1225:$C$1254,0),6),"-")</f>
        <v>-</v>
      </c>
      <c r="ZP249" s="7"/>
      <c r="ZQ249" s="32" t="str">
        <f>IF(ZN249&gt;0,(ZP249*ZO249)/ZP9/ZP10/60,"-")</f>
        <v>-</v>
      </c>
      <c r="ZU249" s="107">
        <v>1</v>
      </c>
      <c r="ZV249" s="4"/>
      <c r="ZW249" s="108" t="str">
        <f>IF(ZV249&gt;0,INDEX(Вхідні_дані!$A$1225:$F$1254,MATCH(ZV249,Вхідні_дані!$C$1225:$C$1254,0),6),"-")</f>
        <v>-</v>
      </c>
      <c r="ZX249" s="7"/>
      <c r="ZY249" s="32" t="str">
        <f>IF(ZV249&gt;0,(ZX249*ZW249)/ZX9/ZX10/60,"-")</f>
        <v>-</v>
      </c>
      <c r="AAC249" s="107">
        <v>1</v>
      </c>
      <c r="AAD249" s="4"/>
      <c r="AAE249" s="108" t="str">
        <f>IF(AAD249&gt;0,INDEX(Вхідні_дані!$A$1225:$F$1254,MATCH(AAD249,Вхідні_дані!$C$1225:$C$1254,0),6),"-")</f>
        <v>-</v>
      </c>
      <c r="AAF249" s="7"/>
      <c r="AAG249" s="32" t="str">
        <f>IF(AAD249&gt;0,(AAF249*AAE249)/AAF9/AAF10/60,"-")</f>
        <v>-</v>
      </c>
      <c r="AAK249" s="107">
        <v>1</v>
      </c>
      <c r="AAL249" s="4"/>
      <c r="AAM249" s="108" t="str">
        <f>IF(AAL249&gt;0,INDEX(Вхідні_дані!$A$1225:$F$1254,MATCH(AAL249,Вхідні_дані!$C$1225:$C$1254,0),6),"-")</f>
        <v>-</v>
      </c>
      <c r="AAN249" s="7"/>
      <c r="AAO249" s="32" t="str">
        <f>IF(AAL249&gt;0,(AAN249*AAM249)/AAN9/AAN10/60,"-")</f>
        <v>-</v>
      </c>
      <c r="AAS249" s="107">
        <v>1</v>
      </c>
      <c r="AAT249" s="4"/>
      <c r="AAU249" s="108" t="str">
        <f>IF(AAT249&gt;0,INDEX(Вхідні_дані!$A$1225:$F$1254,MATCH(AAT249,Вхідні_дані!$C$1225:$C$1254,0),6),"-")</f>
        <v>-</v>
      </c>
      <c r="AAV249" s="7"/>
      <c r="AAW249" s="32" t="str">
        <f>IF(AAT249&gt;0,(AAV249*AAU249)/AAV9/AAV10/60,"-")</f>
        <v>-</v>
      </c>
      <c r="ABA249" s="107">
        <v>1</v>
      </c>
      <c r="ABB249" s="4"/>
      <c r="ABC249" s="108" t="str">
        <f>IF(ABB249&gt;0,INDEX(Вхідні_дані!$A$1225:$F$1254,MATCH(ABB249,Вхідні_дані!$C$1225:$C$1254,0),6),"-")</f>
        <v>-</v>
      </c>
      <c r="ABD249" s="7"/>
      <c r="ABE249" s="32" t="str">
        <f>IF(ABB249&gt;0,(ABD249*ABC249)/ABD9/ABD10/60,"-")</f>
        <v>-</v>
      </c>
      <c r="ABI249" s="107">
        <v>1</v>
      </c>
      <c r="ABJ249" s="4"/>
      <c r="ABK249" s="108" t="str">
        <f>IF(ABJ249&gt;0,INDEX(Вхідні_дані!$A$1225:$F$1254,MATCH(ABJ249,Вхідні_дані!$C$1225:$C$1254,0),6),"-")</f>
        <v>-</v>
      </c>
      <c r="ABL249" s="7"/>
      <c r="ABM249" s="32" t="str">
        <f>IF(ABJ249&gt;0,(ABL249*ABK249)/ABL9/ABL10/60,"-")</f>
        <v>-</v>
      </c>
      <c r="ABQ249" s="107">
        <v>1</v>
      </c>
      <c r="ABR249" s="4"/>
      <c r="ABS249" s="108" t="str">
        <f>IF(ABR249&gt;0,INDEX(Вхідні_дані!$A$1225:$F$1254,MATCH(ABR249,Вхідні_дані!$C$1225:$C$1254,0),6),"-")</f>
        <v>-</v>
      </c>
      <c r="ABT249" s="7"/>
      <c r="ABU249" s="32" t="str">
        <f>IF(ABR249&gt;0,(ABT249*ABS249)/ABT9/ABT10/60,"-")</f>
        <v>-</v>
      </c>
      <c r="ABY249" s="107">
        <v>1</v>
      </c>
      <c r="ABZ249" s="4"/>
      <c r="ACA249" s="108" t="str">
        <f>IF(ABZ249&gt;0,INDEX(Вхідні_дані!$A$1225:$F$1254,MATCH(ABZ249,Вхідні_дані!$C$1225:$C$1254,0),6),"-")</f>
        <v>-</v>
      </c>
      <c r="ACB249" s="7"/>
      <c r="ACC249" s="32" t="str">
        <f>IF(ABZ249&gt;0,(ACB249*ACA249)/ACB9/ACB10/60,"-")</f>
        <v>-</v>
      </c>
      <c r="ACG249" s="107">
        <v>1</v>
      </c>
      <c r="ACH249" s="4"/>
      <c r="ACI249" s="108" t="str">
        <f>IF(ACH249&gt;0,INDEX(Вхідні_дані!$A$1225:$F$1254,MATCH(ACH249,Вхідні_дані!$C$1225:$C$1254,0),6),"-")</f>
        <v>-</v>
      </c>
      <c r="ACJ249" s="7"/>
      <c r="ACK249" s="32" t="str">
        <f>IF(ACH249&gt;0,(ACJ249*ACI249)/ACJ9/ACJ10/60,"-")</f>
        <v>-</v>
      </c>
      <c r="ACO249" s="107">
        <v>1</v>
      </c>
      <c r="ACP249" s="4"/>
      <c r="ACQ249" s="108" t="str">
        <f>IF(ACP249&gt;0,INDEX(Вхідні_дані!$A$1225:$F$1254,MATCH(ACP249,Вхідні_дані!$C$1225:$C$1254,0),6),"-")</f>
        <v>-</v>
      </c>
      <c r="ACR249" s="7"/>
      <c r="ACS249" s="32" t="str">
        <f>IF(ACP249&gt;0,(ACR249*ACQ249)/ACR9/ACR10/60,"-")</f>
        <v>-</v>
      </c>
      <c r="ACW249" s="107">
        <v>1</v>
      </c>
      <c r="ACX249" s="4"/>
      <c r="ACY249" s="108" t="str">
        <f>IF(ACX249&gt;0,INDEX(Вхідні_дані!$A$1225:$F$1254,MATCH(ACX249,Вхідні_дані!$C$1225:$C$1254,0),6),"-")</f>
        <v>-</v>
      </c>
      <c r="ACZ249" s="7"/>
      <c r="ADA249" s="32" t="str">
        <f>IF(ACX249&gt;0,(ACZ249*ACY249)/ACZ9/ACZ10/60,"-")</f>
        <v>-</v>
      </c>
      <c r="ADE249" s="107">
        <v>1</v>
      </c>
      <c r="ADF249" s="4"/>
      <c r="ADG249" s="108" t="str">
        <f>IF(ADF249&gt;0,INDEX(Вхідні_дані!$A$1225:$F$1254,MATCH(ADF249,Вхідні_дані!$C$1225:$C$1254,0),6),"-")</f>
        <v>-</v>
      </c>
      <c r="ADH249" s="7"/>
      <c r="ADI249" s="32" t="str">
        <f>IF(ADF249&gt;0,(ADH249*ADG249)/ADH9/ADH10/60,"-")</f>
        <v>-</v>
      </c>
      <c r="ADM249" s="107">
        <v>1</v>
      </c>
      <c r="ADN249" s="4"/>
      <c r="ADO249" s="108" t="str">
        <f>IF(ADN249&gt;0,INDEX(Вхідні_дані!$A$1225:$F$1254,MATCH(ADN249,Вхідні_дані!$C$1225:$C$1254,0),6),"-")</f>
        <v>-</v>
      </c>
      <c r="ADP249" s="7"/>
      <c r="ADQ249" s="32" t="str">
        <f>IF(ADN249&gt;0,(ADP249*ADO249)/ADP9/ADP10/60,"-")</f>
        <v>-</v>
      </c>
    </row>
    <row r="250" spans="1:800" ht="29.25" customHeight="1" outlineLevel="1" x14ac:dyDescent="0.25">
      <c r="A250" s="107">
        <v>2</v>
      </c>
      <c r="B250" s="4"/>
      <c r="C250" s="108" t="str">
        <f>IF(B250&gt;0,INDEX(Вхідні_дані!$A$1225:$F$1254,MATCH(B250,Вхідні_дані!$C$1225:$C$1254,0),6),"-")</f>
        <v>-</v>
      </c>
      <c r="D250" s="7"/>
      <c r="E250" s="32" t="str">
        <f>IF(B250&gt;0,(D250*C250)/D9/D10/60,"-")</f>
        <v>-</v>
      </c>
      <c r="I250" s="107">
        <v>2</v>
      </c>
      <c r="J250" s="4"/>
      <c r="K250" s="108" t="str">
        <f>IF(J250&gt;0,INDEX(Вхідні_дані!$A$1225:$F$1254,MATCH(J250,Вхідні_дані!$C$1225:$C$1254,0),6),"-")</f>
        <v>-</v>
      </c>
      <c r="L250" s="7"/>
      <c r="M250" s="32" t="str">
        <f>IF(J250&gt;0,(L250*K250)/L9/L10/60,"-")</f>
        <v>-</v>
      </c>
      <c r="Q250" s="107">
        <v>2</v>
      </c>
      <c r="R250" s="4"/>
      <c r="S250" s="108" t="str">
        <f>IF(R250&gt;0,INDEX(Вхідні_дані!$A$1225:$F$1254,MATCH(R250,Вхідні_дані!$C$1225:$C$1254,0),6),"-")</f>
        <v>-</v>
      </c>
      <c r="T250" s="7"/>
      <c r="U250" s="32" t="str">
        <f>IF(R250&gt;0,(T250*S250)/T9/T10/60,"-")</f>
        <v>-</v>
      </c>
      <c r="Y250" s="107">
        <v>2</v>
      </c>
      <c r="Z250" s="4"/>
      <c r="AA250" s="108" t="str">
        <f>IF(Z250&gt;0,INDEX(Вхідні_дані!$A$1225:$F$1254,MATCH(Z250,Вхідні_дані!$C$1225:$C$1254,0),6),"-")</f>
        <v>-</v>
      </c>
      <c r="AB250" s="7"/>
      <c r="AC250" s="32" t="str">
        <f>IF(Z250&gt;0,(AB250*AA250)/AB9/AB10/60,"-")</f>
        <v>-</v>
      </c>
      <c r="AG250" s="107">
        <v>2</v>
      </c>
      <c r="AH250" s="4"/>
      <c r="AI250" s="108" t="str">
        <f>IF(AH250&gt;0,INDEX(Вхідні_дані!$A$1225:$F$1254,MATCH(AH250,Вхідні_дані!$C$1225:$C$1254,0),6),"-")</f>
        <v>-</v>
      </c>
      <c r="AJ250" s="7"/>
      <c r="AK250" s="32" t="str">
        <f>IF(AH250&gt;0,(AJ250*AI250)/AJ9/AJ10/60,"-")</f>
        <v>-</v>
      </c>
      <c r="AO250" s="107">
        <v>2</v>
      </c>
      <c r="AP250" s="4"/>
      <c r="AQ250" s="108" t="str">
        <f>IF(AP250&gt;0,INDEX(Вхідні_дані!$A$1225:$F$1254,MATCH(AP250,Вхідні_дані!$C$1225:$C$1254,0),6),"-")</f>
        <v>-</v>
      </c>
      <c r="AR250" s="7"/>
      <c r="AS250" s="32" t="str">
        <f>IF(AP250&gt;0,(AR250*AQ250)/AR9/AR10/60,"-")</f>
        <v>-</v>
      </c>
      <c r="AW250" s="107">
        <v>2</v>
      </c>
      <c r="AX250" s="4"/>
      <c r="AY250" s="108" t="str">
        <f>IF(AX250&gt;0,INDEX(Вхідні_дані!$A$1225:$F$1254,MATCH(AX250,Вхідні_дані!$C$1225:$C$1254,0),6),"-")</f>
        <v>-</v>
      </c>
      <c r="AZ250" s="7"/>
      <c r="BA250" s="32" t="str">
        <f>IF(AX250&gt;0,(AZ250*AY250)/AZ9/AZ10/60,"-")</f>
        <v>-</v>
      </c>
      <c r="BE250" s="107">
        <v>2</v>
      </c>
      <c r="BF250" s="4"/>
      <c r="BG250" s="108" t="str">
        <f>IF(BF250&gt;0,INDEX(Вхідні_дані!$A$1225:$F$1254,MATCH(BF250,Вхідні_дані!$C$1225:$C$1254,0),6),"-")</f>
        <v>-</v>
      </c>
      <c r="BH250" s="7"/>
      <c r="BI250" s="32" t="str">
        <f>IF(BF250&gt;0,(BH250*BG250)/BH9/BH10/60,"-")</f>
        <v>-</v>
      </c>
      <c r="BM250" s="107">
        <v>2</v>
      </c>
      <c r="BN250" s="4"/>
      <c r="BO250" s="108" t="str">
        <f>IF(BN250&gt;0,INDEX(Вхідні_дані!$A$1225:$F$1254,MATCH(BN250,Вхідні_дані!$C$1225:$C$1254,0),6),"-")</f>
        <v>-</v>
      </c>
      <c r="BP250" s="7"/>
      <c r="BQ250" s="32" t="str">
        <f>IF(BN250&gt;0,(BP250*BO250)/BP9/BP10/60,"-")</f>
        <v>-</v>
      </c>
      <c r="BU250" s="107">
        <v>2</v>
      </c>
      <c r="BV250" s="4"/>
      <c r="BW250" s="108" t="str">
        <f>IF(BV250&gt;0,INDEX(Вхідні_дані!$A$1225:$F$1254,MATCH(BV250,Вхідні_дані!$C$1225:$C$1254,0),6),"-")</f>
        <v>-</v>
      </c>
      <c r="BX250" s="7"/>
      <c r="BY250" s="32" t="str">
        <f>IF(BV250&gt;0,(BX250*BW250)/BX9/BX10/60,"-")</f>
        <v>-</v>
      </c>
      <c r="CC250" s="107">
        <v>2</v>
      </c>
      <c r="CD250" s="4"/>
      <c r="CE250" s="108" t="str">
        <f>IF(CD250&gt;0,INDEX(Вхідні_дані!$A$1225:$F$1254,MATCH(CD250,Вхідні_дані!$C$1225:$C$1254,0),6),"-")</f>
        <v>-</v>
      </c>
      <c r="CF250" s="7"/>
      <c r="CG250" s="32" t="str">
        <f>IF(CD250&gt;0,(CF250*CE250)/CF9/CF10/60,"-")</f>
        <v>-</v>
      </c>
      <c r="CK250" s="107">
        <v>2</v>
      </c>
      <c r="CL250" s="4"/>
      <c r="CM250" s="108" t="str">
        <f>IF(CL250&gt;0,INDEX(Вхідні_дані!$A$1225:$F$1254,MATCH(CL250,Вхідні_дані!$C$1225:$C$1254,0),6),"-")</f>
        <v>-</v>
      </c>
      <c r="CN250" s="7"/>
      <c r="CO250" s="32" t="str">
        <f>IF(CL250&gt;0,(CN250*CM250)/CN9/CN10/60,"-")</f>
        <v>-</v>
      </c>
      <c r="CS250" s="107">
        <v>2</v>
      </c>
      <c r="CT250" s="4"/>
      <c r="CU250" s="108" t="str">
        <f>IF(CT250&gt;0,INDEX(Вхідні_дані!$A$1225:$F$1254,MATCH(CT250,Вхідні_дані!$C$1225:$C$1254,0),6),"-")</f>
        <v>-</v>
      </c>
      <c r="CV250" s="7"/>
      <c r="CW250" s="32" t="str">
        <f>IF(CT250&gt;0,(CV250*CU250)/CV9/CV10/60,"-")</f>
        <v>-</v>
      </c>
      <c r="DA250" s="107">
        <v>2</v>
      </c>
      <c r="DB250" s="4"/>
      <c r="DC250" s="108" t="str">
        <f>IF(DB250&gt;0,INDEX(Вхідні_дані!$A$1225:$F$1254,MATCH(DB250,Вхідні_дані!$C$1225:$C$1254,0),6),"-")</f>
        <v>-</v>
      </c>
      <c r="DD250" s="7"/>
      <c r="DE250" s="32" t="str">
        <f>IF(DB250&gt;0,(DD250*DC250)/DD9/DD10/60,"-")</f>
        <v>-</v>
      </c>
      <c r="DI250" s="107">
        <v>2</v>
      </c>
      <c r="DJ250" s="4"/>
      <c r="DK250" s="108" t="str">
        <f>IF(DJ250&gt;0,INDEX(Вхідні_дані!$A$1225:$F$1254,MATCH(DJ250,Вхідні_дані!$C$1225:$C$1254,0),6),"-")</f>
        <v>-</v>
      </c>
      <c r="DL250" s="7"/>
      <c r="DM250" s="32" t="str">
        <f>IF(DJ250&gt;0,(DL250*DK250)/DL9/DL10/60,"-")</f>
        <v>-</v>
      </c>
      <c r="DQ250" s="107">
        <v>2</v>
      </c>
      <c r="DR250" s="4"/>
      <c r="DS250" s="108" t="str">
        <f>IF(DR250&gt;0,INDEX(Вхідні_дані!$A$1225:$F$1254,MATCH(DR250,Вхідні_дані!$C$1225:$C$1254,0),6),"-")</f>
        <v>-</v>
      </c>
      <c r="DT250" s="7"/>
      <c r="DU250" s="32" t="str">
        <f>IF(DR250&gt;0,(DT250*DS250)/DT9/DT10/60,"-")</f>
        <v>-</v>
      </c>
      <c r="DY250" s="107">
        <v>2</v>
      </c>
      <c r="DZ250" s="4"/>
      <c r="EA250" s="108" t="str">
        <f>IF(DZ250&gt;0,INDEX(Вхідні_дані!$A$1225:$F$1254,MATCH(DZ250,Вхідні_дані!$C$1225:$C$1254,0),6),"-")</f>
        <v>-</v>
      </c>
      <c r="EB250" s="7"/>
      <c r="EC250" s="32" t="str">
        <f>IF(DZ250&gt;0,(EB250*EA250)/EB9/EB10/60,"-")</f>
        <v>-</v>
      </c>
      <c r="EG250" s="107">
        <v>2</v>
      </c>
      <c r="EH250" s="4"/>
      <c r="EI250" s="108" t="str">
        <f>IF(EH250&gt;0,INDEX(Вхідні_дані!$A$1225:$F$1254,MATCH(EH250,Вхідні_дані!$C$1225:$C$1254,0),6),"-")</f>
        <v>-</v>
      </c>
      <c r="EJ250" s="7"/>
      <c r="EK250" s="32" t="str">
        <f>IF(EH250&gt;0,(EJ250*EI250)/EJ9/EJ10/60,"-")</f>
        <v>-</v>
      </c>
      <c r="EO250" s="107">
        <v>2</v>
      </c>
      <c r="EP250" s="4"/>
      <c r="EQ250" s="108" t="str">
        <f>IF(EP250&gt;0,INDEX(Вхідні_дані!$A$1225:$F$1254,MATCH(EP250,Вхідні_дані!$C$1225:$C$1254,0),6),"-")</f>
        <v>-</v>
      </c>
      <c r="ER250" s="7"/>
      <c r="ES250" s="32" t="str">
        <f>IF(EP250&gt;0,(ER250*EQ250)/ER9/ER10/60,"-")</f>
        <v>-</v>
      </c>
      <c r="EW250" s="107">
        <v>2</v>
      </c>
      <c r="EX250" s="4"/>
      <c r="EY250" s="108" t="str">
        <f>IF(EX250&gt;0,INDEX(Вхідні_дані!$A$1225:$F$1254,MATCH(EX250,Вхідні_дані!$C$1225:$C$1254,0),6),"-")</f>
        <v>-</v>
      </c>
      <c r="EZ250" s="7"/>
      <c r="FA250" s="32" t="str">
        <f>IF(EX250&gt;0,(EZ250*EY250)/EZ9/EZ10/60,"-")</f>
        <v>-</v>
      </c>
      <c r="FE250" s="107">
        <v>2</v>
      </c>
      <c r="FF250" s="4"/>
      <c r="FG250" s="108" t="str">
        <f>IF(FF250&gt;0,INDEX(Вхідні_дані!$A$1225:$F$1254,MATCH(FF250,Вхідні_дані!$C$1225:$C$1254,0),6),"-")</f>
        <v>-</v>
      </c>
      <c r="FH250" s="7"/>
      <c r="FI250" s="32" t="str">
        <f>IF(FF250&gt;0,(FH250*FG250)/FH9/FH10/60,"-")</f>
        <v>-</v>
      </c>
      <c r="FM250" s="107">
        <v>2</v>
      </c>
      <c r="FN250" s="4"/>
      <c r="FO250" s="108" t="str">
        <f>IF(FN250&gt;0,INDEX(Вхідні_дані!$A$1225:$F$1254,MATCH(FN250,Вхідні_дані!$C$1225:$C$1254,0),6),"-")</f>
        <v>-</v>
      </c>
      <c r="FP250" s="7"/>
      <c r="FQ250" s="32" t="str">
        <f>IF(FN250&gt;0,(FP250*FO250)/FP9/FP10/60,"-")</f>
        <v>-</v>
      </c>
      <c r="FU250" s="107">
        <v>2</v>
      </c>
      <c r="FV250" s="4"/>
      <c r="FW250" s="108" t="str">
        <f>IF(FV250&gt;0,INDEX(Вхідні_дані!$A$1225:$F$1254,MATCH(FV250,Вхідні_дані!$C$1225:$C$1254,0),6),"-")</f>
        <v>-</v>
      </c>
      <c r="FX250" s="7"/>
      <c r="FY250" s="32" t="str">
        <f>IF(FV250&gt;0,(FX250*FW250)/FX9/FX10/60,"-")</f>
        <v>-</v>
      </c>
      <c r="GC250" s="107">
        <v>2</v>
      </c>
      <c r="GD250" s="4"/>
      <c r="GE250" s="108" t="str">
        <f>IF(GD250&gt;0,INDEX(Вхідні_дані!$A$1225:$F$1254,MATCH(GD250,Вхідні_дані!$C$1225:$C$1254,0),6),"-")</f>
        <v>-</v>
      </c>
      <c r="GF250" s="7"/>
      <c r="GG250" s="32" t="str">
        <f>IF(GD250&gt;0,(GF250*GE250)/GF9/GF10/60,"-")</f>
        <v>-</v>
      </c>
      <c r="GK250" s="107">
        <v>2</v>
      </c>
      <c r="GL250" s="4"/>
      <c r="GM250" s="108" t="str">
        <f>IF(GL250&gt;0,INDEX(Вхідні_дані!$A$1225:$F$1254,MATCH(GL250,Вхідні_дані!$C$1225:$C$1254,0),6),"-")</f>
        <v>-</v>
      </c>
      <c r="GN250" s="7"/>
      <c r="GO250" s="32" t="str">
        <f>IF(GL250&gt;0,(GN250*GM250)/GN9/GN10/60,"-")</f>
        <v>-</v>
      </c>
      <c r="GS250" s="107">
        <v>2</v>
      </c>
      <c r="GT250" s="4"/>
      <c r="GU250" s="108" t="str">
        <f>IF(GT250&gt;0,INDEX(Вхідні_дані!$A$1225:$F$1254,MATCH(GT250,Вхідні_дані!$C$1225:$C$1254,0),6),"-")</f>
        <v>-</v>
      </c>
      <c r="GV250" s="7"/>
      <c r="GW250" s="32" t="str">
        <f>IF(GT250&gt;0,(GV250*GU250)/GV9/GV10/60,"-")</f>
        <v>-</v>
      </c>
      <c r="HA250" s="107">
        <v>2</v>
      </c>
      <c r="HB250" s="4"/>
      <c r="HC250" s="108" t="str">
        <f>IF(HB250&gt;0,INDEX(Вхідні_дані!$A$1225:$F$1254,MATCH(HB250,Вхідні_дані!$C$1225:$C$1254,0),6),"-")</f>
        <v>-</v>
      </c>
      <c r="HD250" s="7"/>
      <c r="HE250" s="32" t="str">
        <f>IF(HB250&gt;0,(HD250*HC250)/HD9/HD10/60,"-")</f>
        <v>-</v>
      </c>
      <c r="HI250" s="107">
        <v>2</v>
      </c>
      <c r="HJ250" s="4"/>
      <c r="HK250" s="108" t="str">
        <f>IF(HJ250&gt;0,INDEX(Вхідні_дані!$A$1225:$F$1254,MATCH(HJ250,Вхідні_дані!$C$1225:$C$1254,0),6),"-")</f>
        <v>-</v>
      </c>
      <c r="HL250" s="7"/>
      <c r="HM250" s="32" t="str">
        <f>IF(HJ250&gt;0,(HL250*HK250)/HL9/HL10/60,"-")</f>
        <v>-</v>
      </c>
      <c r="HQ250" s="107">
        <v>2</v>
      </c>
      <c r="HR250" s="4"/>
      <c r="HS250" s="108" t="str">
        <f>IF(HR250&gt;0,INDEX(Вхідні_дані!$A$1225:$F$1254,MATCH(HR250,Вхідні_дані!$C$1225:$C$1254,0),6),"-")</f>
        <v>-</v>
      </c>
      <c r="HT250" s="7"/>
      <c r="HU250" s="32" t="str">
        <f>IF(HR250&gt;0,(HT250*HS250)/HT9/HT10/60,"-")</f>
        <v>-</v>
      </c>
      <c r="HY250" s="107">
        <v>2</v>
      </c>
      <c r="HZ250" s="4"/>
      <c r="IA250" s="108" t="str">
        <f>IF(HZ250&gt;0,INDEX(Вхідні_дані!$A$1225:$F$1254,MATCH(HZ250,Вхідні_дані!$C$1225:$C$1254,0),6),"-")</f>
        <v>-</v>
      </c>
      <c r="IB250" s="7"/>
      <c r="IC250" s="32" t="str">
        <f>IF(HZ250&gt;0,(IB250*IA250)/IB9/IB10/60,"-")</f>
        <v>-</v>
      </c>
      <c r="IG250" s="107">
        <v>2</v>
      </c>
      <c r="IH250" s="4"/>
      <c r="II250" s="108" t="str">
        <f>IF(IH250&gt;0,INDEX(Вхідні_дані!$A$1225:$F$1254,MATCH(IH250,Вхідні_дані!$C$1225:$C$1254,0),6),"-")</f>
        <v>-</v>
      </c>
      <c r="IJ250" s="7"/>
      <c r="IK250" s="32" t="str">
        <f>IF(IH250&gt;0,(IJ250*II250)/IJ9/IJ10/60,"-")</f>
        <v>-</v>
      </c>
      <c r="IO250" s="107">
        <v>2</v>
      </c>
      <c r="IP250" s="4"/>
      <c r="IQ250" s="108" t="str">
        <f>IF(IP250&gt;0,INDEX(Вхідні_дані!$A$1225:$F$1254,MATCH(IP250,Вхідні_дані!$C$1225:$C$1254,0),6),"-")</f>
        <v>-</v>
      </c>
      <c r="IR250" s="7"/>
      <c r="IS250" s="32" t="str">
        <f>IF(IP250&gt;0,(IR250*IQ250)/IR9/IR10/60,"-")</f>
        <v>-</v>
      </c>
      <c r="IW250" s="107">
        <v>2</v>
      </c>
      <c r="IX250" s="4"/>
      <c r="IY250" s="108" t="str">
        <f>IF(IX250&gt;0,INDEX(Вхідні_дані!$A$1225:$F$1254,MATCH(IX250,Вхідні_дані!$C$1225:$C$1254,0),6),"-")</f>
        <v>-</v>
      </c>
      <c r="IZ250" s="7"/>
      <c r="JA250" s="32" t="str">
        <f>IF(IX250&gt;0,(IZ250*IY250)/IZ9/IZ10/60,"-")</f>
        <v>-</v>
      </c>
      <c r="JE250" s="107">
        <v>2</v>
      </c>
      <c r="JF250" s="4"/>
      <c r="JG250" s="108" t="str">
        <f>IF(JF250&gt;0,INDEX(Вхідні_дані!$A$1225:$F$1254,MATCH(JF250,Вхідні_дані!$C$1225:$C$1254,0),6),"-")</f>
        <v>-</v>
      </c>
      <c r="JH250" s="7"/>
      <c r="JI250" s="32" t="str">
        <f>IF(JF250&gt;0,(JH250*JG250)/JH9/JH10/60,"-")</f>
        <v>-</v>
      </c>
      <c r="JM250" s="107">
        <v>2</v>
      </c>
      <c r="JN250" s="4"/>
      <c r="JO250" s="108" t="str">
        <f>IF(JN250&gt;0,INDEX(Вхідні_дані!$A$1225:$F$1254,MATCH(JN250,Вхідні_дані!$C$1225:$C$1254,0),6),"-")</f>
        <v>-</v>
      </c>
      <c r="JP250" s="7"/>
      <c r="JQ250" s="32" t="str">
        <f>IF(JN250&gt;0,(JP250*JO250)/JP9/JP10/60,"-")</f>
        <v>-</v>
      </c>
      <c r="JU250" s="107">
        <v>2</v>
      </c>
      <c r="JV250" s="4"/>
      <c r="JW250" s="108" t="str">
        <f>IF(JV250&gt;0,INDEX(Вхідні_дані!$A$1225:$F$1254,MATCH(JV250,Вхідні_дані!$C$1225:$C$1254,0),6),"-")</f>
        <v>-</v>
      </c>
      <c r="JX250" s="7"/>
      <c r="JY250" s="32" t="str">
        <f>IF(JV250&gt;0,(JX250*JW250)/JX9/JX10/60,"-")</f>
        <v>-</v>
      </c>
      <c r="KC250" s="107">
        <v>2</v>
      </c>
      <c r="KD250" s="4"/>
      <c r="KE250" s="108" t="str">
        <f>IF(KD250&gt;0,INDEX(Вхідні_дані!$A$1225:$F$1254,MATCH(KD250,Вхідні_дані!$C$1225:$C$1254,0),6),"-")</f>
        <v>-</v>
      </c>
      <c r="KF250" s="7"/>
      <c r="KG250" s="32" t="str">
        <f>IF(KD250&gt;0,(KF250*KE250)/KF9/KF10/60,"-")</f>
        <v>-</v>
      </c>
      <c r="KK250" s="107">
        <v>2</v>
      </c>
      <c r="KL250" s="4"/>
      <c r="KM250" s="108" t="str">
        <f>IF(KL250&gt;0,INDEX(Вхідні_дані!$A$1225:$F$1254,MATCH(KL250,Вхідні_дані!$C$1225:$C$1254,0),6),"-")</f>
        <v>-</v>
      </c>
      <c r="KN250" s="7"/>
      <c r="KO250" s="32" t="str">
        <f>IF(KL250&gt;0,(KN250*KM250)/KN9/KN10/60,"-")</f>
        <v>-</v>
      </c>
      <c r="KS250" s="107">
        <v>2</v>
      </c>
      <c r="KT250" s="4"/>
      <c r="KU250" s="108" t="str">
        <f>IF(KT250&gt;0,INDEX(Вхідні_дані!$A$1225:$F$1254,MATCH(KT250,Вхідні_дані!$C$1225:$C$1254,0),6),"-")</f>
        <v>-</v>
      </c>
      <c r="KV250" s="7"/>
      <c r="KW250" s="32" t="str">
        <f>IF(KT250&gt;0,(KV250*KU250)/KV9/KV10/60,"-")</f>
        <v>-</v>
      </c>
      <c r="LA250" s="107">
        <v>2</v>
      </c>
      <c r="LB250" s="4"/>
      <c r="LC250" s="108" t="str">
        <f>IF(LB250&gt;0,INDEX(Вхідні_дані!$A$1225:$F$1254,MATCH(LB250,Вхідні_дані!$C$1225:$C$1254,0),6),"-")</f>
        <v>-</v>
      </c>
      <c r="LD250" s="7"/>
      <c r="LE250" s="32" t="str">
        <f>IF(LB250&gt;0,(LD250*LC250)/LD9/LD10/60,"-")</f>
        <v>-</v>
      </c>
      <c r="LI250" s="107">
        <v>2</v>
      </c>
      <c r="LJ250" s="4"/>
      <c r="LK250" s="108" t="str">
        <f>IF(LJ250&gt;0,INDEX(Вхідні_дані!$A$1225:$F$1254,MATCH(LJ250,Вхідні_дані!$C$1225:$C$1254,0),6),"-")</f>
        <v>-</v>
      </c>
      <c r="LL250" s="7"/>
      <c r="LM250" s="32" t="str">
        <f>IF(LJ250&gt;0,(LL250*LK250)/LL9/LL10/60,"-")</f>
        <v>-</v>
      </c>
      <c r="LQ250" s="107">
        <v>2</v>
      </c>
      <c r="LR250" s="4"/>
      <c r="LS250" s="108" t="str">
        <f>IF(LR250&gt;0,INDEX(Вхідні_дані!$A$1225:$F$1254,MATCH(LR250,Вхідні_дані!$C$1225:$C$1254,0),6),"-")</f>
        <v>-</v>
      </c>
      <c r="LT250" s="7"/>
      <c r="LU250" s="32" t="str">
        <f>IF(LR250&gt;0,(LT250*LS250)/LT9/LT10/60,"-")</f>
        <v>-</v>
      </c>
      <c r="LY250" s="107">
        <v>2</v>
      </c>
      <c r="LZ250" s="4"/>
      <c r="MA250" s="108" t="str">
        <f>IF(LZ250&gt;0,INDEX(Вхідні_дані!$A$1225:$F$1254,MATCH(LZ250,Вхідні_дані!$C$1225:$C$1254,0),6),"-")</f>
        <v>-</v>
      </c>
      <c r="MB250" s="7"/>
      <c r="MC250" s="32" t="str">
        <f>IF(LZ250&gt;0,(MB250*MA250)/MB9/MB10/60,"-")</f>
        <v>-</v>
      </c>
      <c r="MG250" s="107">
        <v>2</v>
      </c>
      <c r="MH250" s="4"/>
      <c r="MI250" s="108" t="str">
        <f>IF(MH250&gt;0,INDEX(Вхідні_дані!$A$1225:$F$1254,MATCH(MH250,Вхідні_дані!$C$1225:$C$1254,0),6),"-")</f>
        <v>-</v>
      </c>
      <c r="MJ250" s="7"/>
      <c r="MK250" s="32" t="str">
        <f>IF(MH250&gt;0,(MJ250*MI250)/MJ9/MJ10/60,"-")</f>
        <v>-</v>
      </c>
      <c r="MO250" s="107">
        <v>2</v>
      </c>
      <c r="MP250" s="4"/>
      <c r="MQ250" s="108" t="str">
        <f>IF(MP250&gt;0,INDEX(Вхідні_дані!$A$1225:$F$1254,MATCH(MP250,Вхідні_дані!$C$1225:$C$1254,0),6),"-")</f>
        <v>-</v>
      </c>
      <c r="MR250" s="7"/>
      <c r="MS250" s="32" t="str">
        <f>IF(MP250&gt;0,(MR250*MQ250)/MR9/MR10/60,"-")</f>
        <v>-</v>
      </c>
      <c r="MW250" s="107">
        <v>2</v>
      </c>
      <c r="MX250" s="4"/>
      <c r="MY250" s="108" t="str">
        <f>IF(MX250&gt;0,INDEX(Вхідні_дані!$A$1225:$F$1254,MATCH(MX250,Вхідні_дані!$C$1225:$C$1254,0),6),"-")</f>
        <v>-</v>
      </c>
      <c r="MZ250" s="7"/>
      <c r="NA250" s="32" t="str">
        <f>IF(MX250&gt;0,(MZ250*MY250)/MZ9/MZ10/60,"-")</f>
        <v>-</v>
      </c>
      <c r="NE250" s="107">
        <v>2</v>
      </c>
      <c r="NF250" s="4"/>
      <c r="NG250" s="108" t="str">
        <f>IF(NF250&gt;0,INDEX(Вхідні_дані!$A$1225:$F$1254,MATCH(NF250,Вхідні_дані!$C$1225:$C$1254,0),6),"-")</f>
        <v>-</v>
      </c>
      <c r="NH250" s="7"/>
      <c r="NI250" s="32" t="str">
        <f>IF(NF250&gt;0,(NH250*NG250)/NH9/NH10/60,"-")</f>
        <v>-</v>
      </c>
      <c r="NM250" s="107">
        <v>2</v>
      </c>
      <c r="NN250" s="4"/>
      <c r="NO250" s="108" t="str">
        <f>IF(NN250&gt;0,INDEX(Вхідні_дані!$A$1225:$F$1254,MATCH(NN250,Вхідні_дані!$C$1225:$C$1254,0),6),"-")</f>
        <v>-</v>
      </c>
      <c r="NP250" s="7"/>
      <c r="NQ250" s="32" t="str">
        <f>IF(NN250&gt;0,(NP250*NO250)/NP9/NP10/60,"-")</f>
        <v>-</v>
      </c>
      <c r="NU250" s="107">
        <v>2</v>
      </c>
      <c r="NV250" s="4"/>
      <c r="NW250" s="108" t="str">
        <f>IF(NV250&gt;0,INDEX(Вхідні_дані!$A$1225:$F$1254,MATCH(NV250,Вхідні_дані!$C$1225:$C$1254,0),6),"-")</f>
        <v>-</v>
      </c>
      <c r="NX250" s="7"/>
      <c r="NY250" s="32" t="str">
        <f>IF(NV250&gt;0,(NX250*NW250)/NX9/NX10/60,"-")</f>
        <v>-</v>
      </c>
      <c r="OC250" s="107">
        <v>2</v>
      </c>
      <c r="OD250" s="4"/>
      <c r="OE250" s="108" t="str">
        <f>IF(OD250&gt;0,INDEX(Вхідні_дані!$A$1225:$F$1254,MATCH(OD250,Вхідні_дані!$C$1225:$C$1254,0),6),"-")</f>
        <v>-</v>
      </c>
      <c r="OF250" s="7"/>
      <c r="OG250" s="32" t="str">
        <f>IF(OD250&gt;0,(OF250*OE250)/OF9/OF10/60,"-")</f>
        <v>-</v>
      </c>
      <c r="OK250" s="107">
        <v>2</v>
      </c>
      <c r="OL250" s="4"/>
      <c r="OM250" s="108" t="str">
        <f>IF(OL250&gt;0,INDEX(Вхідні_дані!$A$1225:$F$1254,MATCH(OL250,Вхідні_дані!$C$1225:$C$1254,0),6),"-")</f>
        <v>-</v>
      </c>
      <c r="ON250" s="7"/>
      <c r="OO250" s="32" t="str">
        <f>IF(OL250&gt;0,(ON250*OM250)/ON9/ON10/60,"-")</f>
        <v>-</v>
      </c>
      <c r="OS250" s="107">
        <v>2</v>
      </c>
      <c r="OT250" s="4"/>
      <c r="OU250" s="108" t="str">
        <f>IF(OT250&gt;0,INDEX(Вхідні_дані!$A$1225:$F$1254,MATCH(OT250,Вхідні_дані!$C$1225:$C$1254,0),6),"-")</f>
        <v>-</v>
      </c>
      <c r="OV250" s="7"/>
      <c r="OW250" s="32" t="str">
        <f>IF(OT250&gt;0,(OV250*OU250)/OV9/OV10/60,"-")</f>
        <v>-</v>
      </c>
      <c r="PA250" s="107">
        <v>2</v>
      </c>
      <c r="PB250" s="4"/>
      <c r="PC250" s="108" t="str">
        <f>IF(PB250&gt;0,INDEX(Вхідні_дані!$A$1225:$F$1254,MATCH(PB250,Вхідні_дані!$C$1225:$C$1254,0),6),"-")</f>
        <v>-</v>
      </c>
      <c r="PD250" s="7"/>
      <c r="PE250" s="32" t="str">
        <f>IF(PB250&gt;0,(PD250*PC250)/PD9/PD10/60,"-")</f>
        <v>-</v>
      </c>
      <c r="PI250" s="107">
        <v>2</v>
      </c>
      <c r="PJ250" s="4"/>
      <c r="PK250" s="108" t="str">
        <f>IF(PJ250&gt;0,INDEX(Вхідні_дані!$A$1225:$F$1254,MATCH(PJ250,Вхідні_дані!$C$1225:$C$1254,0),6),"-")</f>
        <v>-</v>
      </c>
      <c r="PL250" s="7"/>
      <c r="PM250" s="32" t="str">
        <f>IF(PJ250&gt;0,(PL250*PK250)/PL9/PL10/60,"-")</f>
        <v>-</v>
      </c>
      <c r="PQ250" s="107">
        <v>2</v>
      </c>
      <c r="PR250" s="4"/>
      <c r="PS250" s="108" t="str">
        <f>IF(PR250&gt;0,INDEX(Вхідні_дані!$A$1225:$F$1254,MATCH(PR250,Вхідні_дані!$C$1225:$C$1254,0),6),"-")</f>
        <v>-</v>
      </c>
      <c r="PT250" s="7"/>
      <c r="PU250" s="32" t="str">
        <f>IF(PR250&gt;0,(PT250*PS250)/PT9/PT10/60,"-")</f>
        <v>-</v>
      </c>
      <c r="PY250" s="107">
        <v>2</v>
      </c>
      <c r="PZ250" s="4"/>
      <c r="QA250" s="108" t="str">
        <f>IF(PZ250&gt;0,INDEX(Вхідні_дані!$A$1225:$F$1254,MATCH(PZ250,Вхідні_дані!$C$1225:$C$1254,0),6),"-")</f>
        <v>-</v>
      </c>
      <c r="QB250" s="7"/>
      <c r="QC250" s="32" t="str">
        <f>IF(PZ250&gt;0,(QB250*QA250)/QB9/QB10/60,"-")</f>
        <v>-</v>
      </c>
      <c r="QG250" s="107">
        <v>2</v>
      </c>
      <c r="QH250" s="4"/>
      <c r="QI250" s="108" t="str">
        <f>IF(QH250&gt;0,INDEX(Вхідні_дані!$A$1225:$F$1254,MATCH(QH250,Вхідні_дані!$C$1225:$C$1254,0),6),"-")</f>
        <v>-</v>
      </c>
      <c r="QJ250" s="7"/>
      <c r="QK250" s="32" t="str">
        <f>IF(QH250&gt;0,(QJ250*QI250)/QJ9/QJ10/60,"-")</f>
        <v>-</v>
      </c>
      <c r="QO250" s="107">
        <v>2</v>
      </c>
      <c r="QP250" s="4"/>
      <c r="QQ250" s="108" t="str">
        <f>IF(QP250&gt;0,INDEX(Вхідні_дані!$A$1225:$F$1254,MATCH(QP250,Вхідні_дані!$C$1225:$C$1254,0),6),"-")</f>
        <v>-</v>
      </c>
      <c r="QR250" s="7"/>
      <c r="QS250" s="32" t="str">
        <f>IF(QP250&gt;0,(QR250*QQ250)/QR9/QR10/60,"-")</f>
        <v>-</v>
      </c>
      <c r="QW250" s="107">
        <v>2</v>
      </c>
      <c r="QX250" s="4"/>
      <c r="QY250" s="108" t="str">
        <f>IF(QX250&gt;0,INDEX(Вхідні_дані!$A$1225:$F$1254,MATCH(QX250,Вхідні_дані!$C$1225:$C$1254,0),6),"-")</f>
        <v>-</v>
      </c>
      <c r="QZ250" s="7"/>
      <c r="RA250" s="32" t="str">
        <f>IF(QX250&gt;0,(QZ250*QY250)/QZ9/QZ10/60,"-")</f>
        <v>-</v>
      </c>
      <c r="RE250" s="107">
        <v>2</v>
      </c>
      <c r="RF250" s="4"/>
      <c r="RG250" s="108" t="str">
        <f>IF(RF250&gt;0,INDEX(Вхідні_дані!$A$1225:$F$1254,MATCH(RF250,Вхідні_дані!$C$1225:$C$1254,0),6),"-")</f>
        <v>-</v>
      </c>
      <c r="RH250" s="7"/>
      <c r="RI250" s="32" t="str">
        <f>IF(RF250&gt;0,(RH250*RG250)/RH9/RH10/60,"-")</f>
        <v>-</v>
      </c>
      <c r="RM250" s="107">
        <v>2</v>
      </c>
      <c r="RN250" s="4"/>
      <c r="RO250" s="108" t="str">
        <f>IF(RN250&gt;0,INDEX(Вхідні_дані!$A$1225:$F$1254,MATCH(RN250,Вхідні_дані!$C$1225:$C$1254,0),6),"-")</f>
        <v>-</v>
      </c>
      <c r="RP250" s="7"/>
      <c r="RQ250" s="32" t="str">
        <f>IF(RN250&gt;0,(RP250*RO250)/RP9/RP10/60,"-")</f>
        <v>-</v>
      </c>
      <c r="RU250" s="107">
        <v>2</v>
      </c>
      <c r="RV250" s="4"/>
      <c r="RW250" s="108" t="str">
        <f>IF(RV250&gt;0,INDEX(Вхідні_дані!$A$1225:$F$1254,MATCH(RV250,Вхідні_дані!$C$1225:$C$1254,0),6),"-")</f>
        <v>-</v>
      </c>
      <c r="RX250" s="7"/>
      <c r="RY250" s="32" t="str">
        <f>IF(RV250&gt;0,(RX250*RW250)/RX9/RX10/60,"-")</f>
        <v>-</v>
      </c>
      <c r="SC250" s="107">
        <v>2</v>
      </c>
      <c r="SD250" s="4"/>
      <c r="SE250" s="108" t="str">
        <f>IF(SD250&gt;0,INDEX(Вхідні_дані!$A$1225:$F$1254,MATCH(SD250,Вхідні_дані!$C$1225:$C$1254,0),6),"-")</f>
        <v>-</v>
      </c>
      <c r="SF250" s="7"/>
      <c r="SG250" s="32" t="str">
        <f>IF(SD250&gt;0,(SF250*SE250)/SF9/SF10/60,"-")</f>
        <v>-</v>
      </c>
      <c r="SK250" s="107">
        <v>2</v>
      </c>
      <c r="SL250" s="4"/>
      <c r="SM250" s="108" t="str">
        <f>IF(SL250&gt;0,INDEX(Вхідні_дані!$A$1225:$F$1254,MATCH(SL250,Вхідні_дані!$C$1225:$C$1254,0),6),"-")</f>
        <v>-</v>
      </c>
      <c r="SN250" s="7"/>
      <c r="SO250" s="32" t="str">
        <f>IF(SL250&gt;0,(SN250*SM250)/SN9/SN10/60,"-")</f>
        <v>-</v>
      </c>
      <c r="SS250" s="107">
        <v>2</v>
      </c>
      <c r="ST250" s="4"/>
      <c r="SU250" s="108" t="str">
        <f>IF(ST250&gt;0,INDEX(Вхідні_дані!$A$1225:$F$1254,MATCH(ST250,Вхідні_дані!$C$1225:$C$1254,0),6),"-")</f>
        <v>-</v>
      </c>
      <c r="SV250" s="7"/>
      <c r="SW250" s="32" t="str">
        <f>IF(ST250&gt;0,(SV250*SU250)/SV9/SV10/60,"-")</f>
        <v>-</v>
      </c>
      <c r="TA250" s="107">
        <v>2</v>
      </c>
      <c r="TB250" s="4"/>
      <c r="TC250" s="108" t="str">
        <f>IF(TB250&gt;0,INDEX(Вхідні_дані!$A$1225:$F$1254,MATCH(TB250,Вхідні_дані!$C$1225:$C$1254,0),6),"-")</f>
        <v>-</v>
      </c>
      <c r="TD250" s="7"/>
      <c r="TE250" s="32" t="str">
        <f>IF(TB250&gt;0,(TD250*TC250)/TD9/TD10/60,"-")</f>
        <v>-</v>
      </c>
      <c r="TI250" s="107">
        <v>2</v>
      </c>
      <c r="TJ250" s="4"/>
      <c r="TK250" s="108" t="str">
        <f>IF(TJ250&gt;0,INDEX(Вхідні_дані!$A$1225:$F$1254,MATCH(TJ250,Вхідні_дані!$C$1225:$C$1254,0),6),"-")</f>
        <v>-</v>
      </c>
      <c r="TL250" s="7"/>
      <c r="TM250" s="32" t="str">
        <f>IF(TJ250&gt;0,(TL250*TK250)/TL9/TL10/60,"-")</f>
        <v>-</v>
      </c>
      <c r="TQ250" s="107">
        <v>2</v>
      </c>
      <c r="TR250" s="4"/>
      <c r="TS250" s="108" t="str">
        <f>IF(TR250&gt;0,INDEX(Вхідні_дані!$A$1225:$F$1254,MATCH(TR250,Вхідні_дані!$C$1225:$C$1254,0),6),"-")</f>
        <v>-</v>
      </c>
      <c r="TT250" s="7"/>
      <c r="TU250" s="32" t="str">
        <f>IF(TR250&gt;0,(TT250*TS250)/TT9/TT10/60,"-")</f>
        <v>-</v>
      </c>
      <c r="TY250" s="107">
        <v>2</v>
      </c>
      <c r="TZ250" s="4"/>
      <c r="UA250" s="108" t="str">
        <f>IF(TZ250&gt;0,INDEX(Вхідні_дані!$A$1225:$F$1254,MATCH(TZ250,Вхідні_дані!$C$1225:$C$1254,0),6),"-")</f>
        <v>-</v>
      </c>
      <c r="UB250" s="7"/>
      <c r="UC250" s="32" t="str">
        <f>IF(TZ250&gt;0,(UB250*UA250)/UB9/UB10/60,"-")</f>
        <v>-</v>
      </c>
      <c r="UG250" s="107">
        <v>2</v>
      </c>
      <c r="UH250" s="4"/>
      <c r="UI250" s="108" t="str">
        <f>IF(UH250&gt;0,INDEX(Вхідні_дані!$A$1225:$F$1254,MATCH(UH250,Вхідні_дані!$C$1225:$C$1254,0),6),"-")</f>
        <v>-</v>
      </c>
      <c r="UJ250" s="7"/>
      <c r="UK250" s="32" t="str">
        <f>IF(UH250&gt;0,(UJ250*UI250)/UJ9/UJ10/60,"-")</f>
        <v>-</v>
      </c>
      <c r="UO250" s="107">
        <v>2</v>
      </c>
      <c r="UP250" s="4"/>
      <c r="UQ250" s="108" t="str">
        <f>IF(UP250&gt;0,INDEX(Вхідні_дані!$A$1225:$F$1254,MATCH(UP250,Вхідні_дані!$C$1225:$C$1254,0),6),"-")</f>
        <v>-</v>
      </c>
      <c r="UR250" s="7"/>
      <c r="US250" s="32" t="str">
        <f>IF(UP250&gt;0,(UR250*UQ250)/UR9/UR10/60,"-")</f>
        <v>-</v>
      </c>
      <c r="UW250" s="107">
        <v>2</v>
      </c>
      <c r="UX250" s="4"/>
      <c r="UY250" s="108" t="str">
        <f>IF(UX250&gt;0,INDEX(Вхідні_дані!$A$1225:$F$1254,MATCH(UX250,Вхідні_дані!$C$1225:$C$1254,0),6),"-")</f>
        <v>-</v>
      </c>
      <c r="UZ250" s="7"/>
      <c r="VA250" s="32" t="str">
        <f>IF(UX250&gt;0,(UZ250*UY250)/UZ9/UZ10/60,"-")</f>
        <v>-</v>
      </c>
      <c r="VE250" s="107">
        <v>2</v>
      </c>
      <c r="VF250" s="4"/>
      <c r="VG250" s="108" t="str">
        <f>IF(VF250&gt;0,INDEX(Вхідні_дані!$A$1225:$F$1254,MATCH(VF250,Вхідні_дані!$C$1225:$C$1254,0),6),"-")</f>
        <v>-</v>
      </c>
      <c r="VH250" s="7"/>
      <c r="VI250" s="32" t="str">
        <f>IF(VF250&gt;0,(VH250*VG250)/VH9/VH10/60,"-")</f>
        <v>-</v>
      </c>
      <c r="VM250" s="107">
        <v>2</v>
      </c>
      <c r="VN250" s="4"/>
      <c r="VO250" s="108" t="str">
        <f>IF(VN250&gt;0,INDEX(Вхідні_дані!$A$1225:$F$1254,MATCH(VN250,Вхідні_дані!$C$1225:$C$1254,0),6),"-")</f>
        <v>-</v>
      </c>
      <c r="VP250" s="7"/>
      <c r="VQ250" s="32" t="str">
        <f>IF(VN250&gt;0,(VP250*VO250)/VP9/VP10/60,"-")</f>
        <v>-</v>
      </c>
      <c r="VU250" s="107">
        <v>2</v>
      </c>
      <c r="VV250" s="4"/>
      <c r="VW250" s="108" t="str">
        <f>IF(VV250&gt;0,INDEX(Вхідні_дані!$A$1225:$F$1254,MATCH(VV250,Вхідні_дані!$C$1225:$C$1254,0),6),"-")</f>
        <v>-</v>
      </c>
      <c r="VX250" s="7"/>
      <c r="VY250" s="32" t="str">
        <f>IF(VV250&gt;0,(VX250*VW250)/VX9/VX10/60,"-")</f>
        <v>-</v>
      </c>
      <c r="WC250" s="107">
        <v>2</v>
      </c>
      <c r="WD250" s="4"/>
      <c r="WE250" s="108" t="str">
        <f>IF(WD250&gt;0,INDEX(Вхідні_дані!$A$1225:$F$1254,MATCH(WD250,Вхідні_дані!$C$1225:$C$1254,0),6),"-")</f>
        <v>-</v>
      </c>
      <c r="WF250" s="7"/>
      <c r="WG250" s="32" t="str">
        <f>IF(WD250&gt;0,(WF250*WE250)/WF9/WF10/60,"-")</f>
        <v>-</v>
      </c>
      <c r="WK250" s="107">
        <v>2</v>
      </c>
      <c r="WL250" s="4"/>
      <c r="WM250" s="108" t="str">
        <f>IF(WL250&gt;0,INDEX(Вхідні_дані!$A$1225:$F$1254,MATCH(WL250,Вхідні_дані!$C$1225:$C$1254,0),6),"-")</f>
        <v>-</v>
      </c>
      <c r="WN250" s="7"/>
      <c r="WO250" s="32" t="str">
        <f>IF(WL250&gt;0,(WN250*WM250)/WN9/WN10/60,"-")</f>
        <v>-</v>
      </c>
      <c r="WS250" s="107">
        <v>2</v>
      </c>
      <c r="WT250" s="4"/>
      <c r="WU250" s="108" t="str">
        <f>IF(WT250&gt;0,INDEX(Вхідні_дані!$A$1225:$F$1254,MATCH(WT250,Вхідні_дані!$C$1225:$C$1254,0),6),"-")</f>
        <v>-</v>
      </c>
      <c r="WV250" s="7"/>
      <c r="WW250" s="32" t="str">
        <f>IF(WT250&gt;0,(WV250*WU250)/WV9/WV10/60,"-")</f>
        <v>-</v>
      </c>
      <c r="XA250" s="107">
        <v>2</v>
      </c>
      <c r="XB250" s="4"/>
      <c r="XC250" s="108" t="str">
        <f>IF(XB250&gt;0,INDEX(Вхідні_дані!$A$1225:$F$1254,MATCH(XB250,Вхідні_дані!$C$1225:$C$1254,0),6),"-")</f>
        <v>-</v>
      </c>
      <c r="XD250" s="7"/>
      <c r="XE250" s="32" t="str">
        <f>IF(XB250&gt;0,(XD250*XC250)/XD9/XD10/60,"-")</f>
        <v>-</v>
      </c>
      <c r="XI250" s="107">
        <v>2</v>
      </c>
      <c r="XJ250" s="4"/>
      <c r="XK250" s="108" t="str">
        <f>IF(XJ250&gt;0,INDEX(Вхідні_дані!$A$1225:$F$1254,MATCH(XJ250,Вхідні_дані!$C$1225:$C$1254,0),6),"-")</f>
        <v>-</v>
      </c>
      <c r="XL250" s="7"/>
      <c r="XM250" s="32" t="str">
        <f>IF(XJ250&gt;0,(XL250*XK250)/XL9/XL10/60,"-")</f>
        <v>-</v>
      </c>
      <c r="XQ250" s="107">
        <v>2</v>
      </c>
      <c r="XR250" s="4"/>
      <c r="XS250" s="108" t="str">
        <f>IF(XR250&gt;0,INDEX(Вхідні_дані!$A$1225:$F$1254,MATCH(XR250,Вхідні_дані!$C$1225:$C$1254,0),6),"-")</f>
        <v>-</v>
      </c>
      <c r="XT250" s="7"/>
      <c r="XU250" s="32" t="str">
        <f>IF(XR250&gt;0,(XT250*XS250)/XT9/XT10/60,"-")</f>
        <v>-</v>
      </c>
      <c r="XY250" s="107">
        <v>2</v>
      </c>
      <c r="XZ250" s="4"/>
      <c r="YA250" s="108" t="str">
        <f>IF(XZ250&gt;0,INDEX(Вхідні_дані!$A$1225:$F$1254,MATCH(XZ250,Вхідні_дані!$C$1225:$C$1254,0),6),"-")</f>
        <v>-</v>
      </c>
      <c r="YB250" s="7"/>
      <c r="YC250" s="32" t="str">
        <f>IF(XZ250&gt;0,(YB250*YA250)/YB9/YB10/60,"-")</f>
        <v>-</v>
      </c>
      <c r="YG250" s="107">
        <v>2</v>
      </c>
      <c r="YH250" s="4"/>
      <c r="YI250" s="108" t="str">
        <f>IF(YH250&gt;0,INDEX(Вхідні_дані!$A$1225:$F$1254,MATCH(YH250,Вхідні_дані!$C$1225:$C$1254,0),6),"-")</f>
        <v>-</v>
      </c>
      <c r="YJ250" s="7"/>
      <c r="YK250" s="32" t="str">
        <f>IF(YH250&gt;0,(YJ250*YI250)/YJ9/YJ10/60,"-")</f>
        <v>-</v>
      </c>
      <c r="YO250" s="107">
        <v>2</v>
      </c>
      <c r="YP250" s="4"/>
      <c r="YQ250" s="108" t="str">
        <f>IF(YP250&gt;0,INDEX(Вхідні_дані!$A$1225:$F$1254,MATCH(YP250,Вхідні_дані!$C$1225:$C$1254,0),6),"-")</f>
        <v>-</v>
      </c>
      <c r="YR250" s="7"/>
      <c r="YS250" s="32" t="str">
        <f>IF(YP250&gt;0,(YR250*YQ250)/YR9/YR10/60,"-")</f>
        <v>-</v>
      </c>
      <c r="YW250" s="107">
        <v>2</v>
      </c>
      <c r="YX250" s="4"/>
      <c r="YY250" s="108" t="str">
        <f>IF(YX250&gt;0,INDEX(Вхідні_дані!$A$1225:$F$1254,MATCH(YX250,Вхідні_дані!$C$1225:$C$1254,0),6),"-")</f>
        <v>-</v>
      </c>
      <c r="YZ250" s="7"/>
      <c r="ZA250" s="32" t="str">
        <f>IF(YX250&gt;0,(YZ250*YY250)/YZ9/YZ10/60,"-")</f>
        <v>-</v>
      </c>
      <c r="ZE250" s="107">
        <v>2</v>
      </c>
      <c r="ZF250" s="4"/>
      <c r="ZG250" s="108" t="str">
        <f>IF(ZF250&gt;0,INDEX(Вхідні_дані!$A$1225:$F$1254,MATCH(ZF250,Вхідні_дані!$C$1225:$C$1254,0),6),"-")</f>
        <v>-</v>
      </c>
      <c r="ZH250" s="7"/>
      <c r="ZI250" s="32" t="str">
        <f>IF(ZF250&gt;0,(ZH250*ZG250)/ZH9/ZH10/60,"-")</f>
        <v>-</v>
      </c>
      <c r="ZM250" s="107">
        <v>2</v>
      </c>
      <c r="ZN250" s="4"/>
      <c r="ZO250" s="108" t="str">
        <f>IF(ZN250&gt;0,INDEX(Вхідні_дані!$A$1225:$F$1254,MATCH(ZN250,Вхідні_дані!$C$1225:$C$1254,0),6),"-")</f>
        <v>-</v>
      </c>
      <c r="ZP250" s="7"/>
      <c r="ZQ250" s="32" t="str">
        <f>IF(ZN250&gt;0,(ZP250*ZO250)/ZP9/ZP10/60,"-")</f>
        <v>-</v>
      </c>
      <c r="ZU250" s="107">
        <v>2</v>
      </c>
      <c r="ZV250" s="4"/>
      <c r="ZW250" s="108" t="str">
        <f>IF(ZV250&gt;0,INDEX(Вхідні_дані!$A$1225:$F$1254,MATCH(ZV250,Вхідні_дані!$C$1225:$C$1254,0),6),"-")</f>
        <v>-</v>
      </c>
      <c r="ZX250" s="7"/>
      <c r="ZY250" s="32" t="str">
        <f>IF(ZV250&gt;0,(ZX250*ZW250)/ZX9/ZX10/60,"-")</f>
        <v>-</v>
      </c>
      <c r="AAC250" s="107">
        <v>2</v>
      </c>
      <c r="AAD250" s="4"/>
      <c r="AAE250" s="108" t="str">
        <f>IF(AAD250&gt;0,INDEX(Вхідні_дані!$A$1225:$F$1254,MATCH(AAD250,Вхідні_дані!$C$1225:$C$1254,0),6),"-")</f>
        <v>-</v>
      </c>
      <c r="AAF250" s="7"/>
      <c r="AAG250" s="32" t="str">
        <f>IF(AAD250&gt;0,(AAF250*AAE250)/AAF9/AAF10/60,"-")</f>
        <v>-</v>
      </c>
      <c r="AAK250" s="107">
        <v>2</v>
      </c>
      <c r="AAL250" s="4"/>
      <c r="AAM250" s="108" t="str">
        <f>IF(AAL250&gt;0,INDEX(Вхідні_дані!$A$1225:$F$1254,MATCH(AAL250,Вхідні_дані!$C$1225:$C$1254,0),6),"-")</f>
        <v>-</v>
      </c>
      <c r="AAN250" s="7"/>
      <c r="AAO250" s="32" t="str">
        <f>IF(AAL250&gt;0,(AAN250*AAM250)/AAN9/AAN10/60,"-")</f>
        <v>-</v>
      </c>
      <c r="AAS250" s="107">
        <v>2</v>
      </c>
      <c r="AAT250" s="4"/>
      <c r="AAU250" s="108" t="str">
        <f>IF(AAT250&gt;0,INDEX(Вхідні_дані!$A$1225:$F$1254,MATCH(AAT250,Вхідні_дані!$C$1225:$C$1254,0),6),"-")</f>
        <v>-</v>
      </c>
      <c r="AAV250" s="7"/>
      <c r="AAW250" s="32" t="str">
        <f>IF(AAT250&gt;0,(AAV250*AAU250)/AAV9/AAV10/60,"-")</f>
        <v>-</v>
      </c>
      <c r="ABA250" s="107">
        <v>2</v>
      </c>
      <c r="ABB250" s="4"/>
      <c r="ABC250" s="108" t="str">
        <f>IF(ABB250&gt;0,INDEX(Вхідні_дані!$A$1225:$F$1254,MATCH(ABB250,Вхідні_дані!$C$1225:$C$1254,0),6),"-")</f>
        <v>-</v>
      </c>
      <c r="ABD250" s="7"/>
      <c r="ABE250" s="32" t="str">
        <f>IF(ABB250&gt;0,(ABD250*ABC250)/ABD9/ABD10/60,"-")</f>
        <v>-</v>
      </c>
      <c r="ABI250" s="107">
        <v>2</v>
      </c>
      <c r="ABJ250" s="4"/>
      <c r="ABK250" s="108" t="str">
        <f>IF(ABJ250&gt;0,INDEX(Вхідні_дані!$A$1225:$F$1254,MATCH(ABJ250,Вхідні_дані!$C$1225:$C$1254,0),6),"-")</f>
        <v>-</v>
      </c>
      <c r="ABL250" s="7"/>
      <c r="ABM250" s="32" t="str">
        <f>IF(ABJ250&gt;0,(ABL250*ABK250)/ABL9/ABL10/60,"-")</f>
        <v>-</v>
      </c>
      <c r="ABQ250" s="107">
        <v>2</v>
      </c>
      <c r="ABR250" s="4"/>
      <c r="ABS250" s="108" t="str">
        <f>IF(ABR250&gt;0,INDEX(Вхідні_дані!$A$1225:$F$1254,MATCH(ABR250,Вхідні_дані!$C$1225:$C$1254,0),6),"-")</f>
        <v>-</v>
      </c>
      <c r="ABT250" s="7"/>
      <c r="ABU250" s="32" t="str">
        <f>IF(ABR250&gt;0,(ABT250*ABS250)/ABT9/ABT10/60,"-")</f>
        <v>-</v>
      </c>
      <c r="ABY250" s="107">
        <v>2</v>
      </c>
      <c r="ABZ250" s="4"/>
      <c r="ACA250" s="108" t="str">
        <f>IF(ABZ250&gt;0,INDEX(Вхідні_дані!$A$1225:$F$1254,MATCH(ABZ250,Вхідні_дані!$C$1225:$C$1254,0),6),"-")</f>
        <v>-</v>
      </c>
      <c r="ACB250" s="7"/>
      <c r="ACC250" s="32" t="str">
        <f>IF(ABZ250&gt;0,(ACB250*ACA250)/ACB9/ACB10/60,"-")</f>
        <v>-</v>
      </c>
      <c r="ACG250" s="107">
        <v>2</v>
      </c>
      <c r="ACH250" s="4"/>
      <c r="ACI250" s="108" t="str">
        <f>IF(ACH250&gt;0,INDEX(Вхідні_дані!$A$1225:$F$1254,MATCH(ACH250,Вхідні_дані!$C$1225:$C$1254,0),6),"-")</f>
        <v>-</v>
      </c>
      <c r="ACJ250" s="7"/>
      <c r="ACK250" s="32" t="str">
        <f>IF(ACH250&gt;0,(ACJ250*ACI250)/ACJ9/ACJ10/60,"-")</f>
        <v>-</v>
      </c>
      <c r="ACO250" s="107">
        <v>2</v>
      </c>
      <c r="ACP250" s="4"/>
      <c r="ACQ250" s="108" t="str">
        <f>IF(ACP250&gt;0,INDEX(Вхідні_дані!$A$1225:$F$1254,MATCH(ACP250,Вхідні_дані!$C$1225:$C$1254,0),6),"-")</f>
        <v>-</v>
      </c>
      <c r="ACR250" s="7"/>
      <c r="ACS250" s="32" t="str">
        <f>IF(ACP250&gt;0,(ACR250*ACQ250)/ACR9/ACR10/60,"-")</f>
        <v>-</v>
      </c>
      <c r="ACW250" s="107">
        <v>2</v>
      </c>
      <c r="ACX250" s="4"/>
      <c r="ACY250" s="108" t="str">
        <f>IF(ACX250&gt;0,INDEX(Вхідні_дані!$A$1225:$F$1254,MATCH(ACX250,Вхідні_дані!$C$1225:$C$1254,0),6),"-")</f>
        <v>-</v>
      </c>
      <c r="ACZ250" s="7"/>
      <c r="ADA250" s="32" t="str">
        <f>IF(ACX250&gt;0,(ACZ250*ACY250)/ACZ9/ACZ10/60,"-")</f>
        <v>-</v>
      </c>
      <c r="ADE250" s="107">
        <v>2</v>
      </c>
      <c r="ADF250" s="4"/>
      <c r="ADG250" s="108" t="str">
        <f>IF(ADF250&gt;0,INDEX(Вхідні_дані!$A$1225:$F$1254,MATCH(ADF250,Вхідні_дані!$C$1225:$C$1254,0),6),"-")</f>
        <v>-</v>
      </c>
      <c r="ADH250" s="7"/>
      <c r="ADI250" s="32" t="str">
        <f>IF(ADF250&gt;0,(ADH250*ADG250)/ADH9/ADH10/60,"-")</f>
        <v>-</v>
      </c>
      <c r="ADM250" s="107">
        <v>2</v>
      </c>
      <c r="ADN250" s="4"/>
      <c r="ADO250" s="108" t="str">
        <f>IF(ADN250&gt;0,INDEX(Вхідні_дані!$A$1225:$F$1254,MATCH(ADN250,Вхідні_дані!$C$1225:$C$1254,0),6),"-")</f>
        <v>-</v>
      </c>
      <c r="ADP250" s="7"/>
      <c r="ADQ250" s="32" t="str">
        <f>IF(ADN250&gt;0,(ADP250*ADO250)/ADP9/ADP10/60,"-")</f>
        <v>-</v>
      </c>
    </row>
    <row r="251" spans="1:800" ht="29.25" customHeight="1" outlineLevel="1" x14ac:dyDescent="0.25">
      <c r="A251" s="107">
        <v>3</v>
      </c>
      <c r="B251" s="4"/>
      <c r="C251" s="108" t="str">
        <f>IF(B251&gt;0,INDEX(Вхідні_дані!$A$1225:$F$1254,MATCH(B251,Вхідні_дані!$C$1225:$C$1254,0),6),"-")</f>
        <v>-</v>
      </c>
      <c r="D251" s="7"/>
      <c r="E251" s="32" t="str">
        <f>IF(B251&gt;0,(D251*C251)/D9/D10/60,"-")</f>
        <v>-</v>
      </c>
      <c r="I251" s="107">
        <v>3</v>
      </c>
      <c r="J251" s="4"/>
      <c r="K251" s="108" t="str">
        <f>IF(J251&gt;0,INDEX(Вхідні_дані!$A$1225:$F$1254,MATCH(J251,Вхідні_дані!$C$1225:$C$1254,0),6),"-")</f>
        <v>-</v>
      </c>
      <c r="L251" s="7"/>
      <c r="M251" s="32" t="str">
        <f>IF(J251&gt;0,(L251*K251)/L9/L10/60,"-")</f>
        <v>-</v>
      </c>
      <c r="Q251" s="107">
        <v>3</v>
      </c>
      <c r="R251" s="4"/>
      <c r="S251" s="108" t="str">
        <f>IF(R251&gt;0,INDEX(Вхідні_дані!$A$1225:$F$1254,MATCH(R251,Вхідні_дані!$C$1225:$C$1254,0),6),"-")</f>
        <v>-</v>
      </c>
      <c r="T251" s="7"/>
      <c r="U251" s="32" t="str">
        <f>IF(R251&gt;0,(T251*S251)/T9/T10/60,"-")</f>
        <v>-</v>
      </c>
      <c r="Y251" s="107">
        <v>3</v>
      </c>
      <c r="Z251" s="4"/>
      <c r="AA251" s="108" t="str">
        <f>IF(Z251&gt;0,INDEX(Вхідні_дані!$A$1225:$F$1254,MATCH(Z251,Вхідні_дані!$C$1225:$C$1254,0),6),"-")</f>
        <v>-</v>
      </c>
      <c r="AB251" s="7"/>
      <c r="AC251" s="32" t="str">
        <f>IF(Z251&gt;0,(AB251*AA251)/AB9/AB10/60,"-")</f>
        <v>-</v>
      </c>
      <c r="AG251" s="107">
        <v>3</v>
      </c>
      <c r="AH251" s="4"/>
      <c r="AI251" s="108" t="str">
        <f>IF(AH251&gt;0,INDEX(Вхідні_дані!$A$1225:$F$1254,MATCH(AH251,Вхідні_дані!$C$1225:$C$1254,0),6),"-")</f>
        <v>-</v>
      </c>
      <c r="AJ251" s="7"/>
      <c r="AK251" s="32" t="str">
        <f>IF(AH251&gt;0,(AJ251*AI251)/AJ9/AJ10/60,"-")</f>
        <v>-</v>
      </c>
      <c r="AO251" s="107">
        <v>3</v>
      </c>
      <c r="AP251" s="4"/>
      <c r="AQ251" s="108" t="str">
        <f>IF(AP251&gt;0,INDEX(Вхідні_дані!$A$1225:$F$1254,MATCH(AP251,Вхідні_дані!$C$1225:$C$1254,0),6),"-")</f>
        <v>-</v>
      </c>
      <c r="AR251" s="7"/>
      <c r="AS251" s="32" t="str">
        <f>IF(AP251&gt;0,(AR251*AQ251)/AR9/AR10/60,"-")</f>
        <v>-</v>
      </c>
      <c r="AW251" s="107">
        <v>3</v>
      </c>
      <c r="AX251" s="4"/>
      <c r="AY251" s="108" t="str">
        <f>IF(AX251&gt;0,INDEX(Вхідні_дані!$A$1225:$F$1254,MATCH(AX251,Вхідні_дані!$C$1225:$C$1254,0),6),"-")</f>
        <v>-</v>
      </c>
      <c r="AZ251" s="7"/>
      <c r="BA251" s="32" t="str">
        <f>IF(AX251&gt;0,(AZ251*AY251)/AZ9/AZ10/60,"-")</f>
        <v>-</v>
      </c>
      <c r="BE251" s="107">
        <v>3</v>
      </c>
      <c r="BF251" s="4"/>
      <c r="BG251" s="108" t="str">
        <f>IF(BF251&gt;0,INDEX(Вхідні_дані!$A$1225:$F$1254,MATCH(BF251,Вхідні_дані!$C$1225:$C$1254,0),6),"-")</f>
        <v>-</v>
      </c>
      <c r="BH251" s="7"/>
      <c r="BI251" s="32" t="str">
        <f>IF(BF251&gt;0,(BH251*BG251)/BH9/BH10/60,"-")</f>
        <v>-</v>
      </c>
      <c r="BM251" s="107">
        <v>3</v>
      </c>
      <c r="BN251" s="4"/>
      <c r="BO251" s="108" t="str">
        <f>IF(BN251&gt;0,INDEX(Вхідні_дані!$A$1225:$F$1254,MATCH(BN251,Вхідні_дані!$C$1225:$C$1254,0),6),"-")</f>
        <v>-</v>
      </c>
      <c r="BP251" s="7"/>
      <c r="BQ251" s="32" t="str">
        <f>IF(BN251&gt;0,(BP251*BO251)/BP9/BP10/60,"-")</f>
        <v>-</v>
      </c>
      <c r="BU251" s="107">
        <v>3</v>
      </c>
      <c r="BV251" s="4"/>
      <c r="BW251" s="108" t="str">
        <f>IF(BV251&gt;0,INDEX(Вхідні_дані!$A$1225:$F$1254,MATCH(BV251,Вхідні_дані!$C$1225:$C$1254,0),6),"-")</f>
        <v>-</v>
      </c>
      <c r="BX251" s="7"/>
      <c r="BY251" s="32" t="str">
        <f>IF(BV251&gt;0,(BX251*BW251)/BX9/BX10/60,"-")</f>
        <v>-</v>
      </c>
      <c r="CC251" s="107">
        <v>3</v>
      </c>
      <c r="CD251" s="4"/>
      <c r="CE251" s="108" t="str">
        <f>IF(CD251&gt;0,INDEX(Вхідні_дані!$A$1225:$F$1254,MATCH(CD251,Вхідні_дані!$C$1225:$C$1254,0),6),"-")</f>
        <v>-</v>
      </c>
      <c r="CF251" s="7"/>
      <c r="CG251" s="32" t="str">
        <f>IF(CD251&gt;0,(CF251*CE251)/CF9/CF10/60,"-")</f>
        <v>-</v>
      </c>
      <c r="CK251" s="107">
        <v>3</v>
      </c>
      <c r="CL251" s="4"/>
      <c r="CM251" s="108" t="str">
        <f>IF(CL251&gt;0,INDEX(Вхідні_дані!$A$1225:$F$1254,MATCH(CL251,Вхідні_дані!$C$1225:$C$1254,0),6),"-")</f>
        <v>-</v>
      </c>
      <c r="CN251" s="7"/>
      <c r="CO251" s="32" t="str">
        <f>IF(CL251&gt;0,(CN251*CM251)/CN9/CN10/60,"-")</f>
        <v>-</v>
      </c>
      <c r="CS251" s="107">
        <v>3</v>
      </c>
      <c r="CT251" s="4"/>
      <c r="CU251" s="108" t="str">
        <f>IF(CT251&gt;0,INDEX(Вхідні_дані!$A$1225:$F$1254,MATCH(CT251,Вхідні_дані!$C$1225:$C$1254,0),6),"-")</f>
        <v>-</v>
      </c>
      <c r="CV251" s="7"/>
      <c r="CW251" s="32" t="str">
        <f>IF(CT251&gt;0,(CV251*CU251)/CV9/CV10/60,"-")</f>
        <v>-</v>
      </c>
      <c r="DA251" s="107">
        <v>3</v>
      </c>
      <c r="DB251" s="4"/>
      <c r="DC251" s="108" t="str">
        <f>IF(DB251&gt;0,INDEX(Вхідні_дані!$A$1225:$F$1254,MATCH(DB251,Вхідні_дані!$C$1225:$C$1254,0),6),"-")</f>
        <v>-</v>
      </c>
      <c r="DD251" s="7"/>
      <c r="DE251" s="32" t="str">
        <f>IF(DB251&gt;0,(DD251*DC251)/DD9/DD10/60,"-")</f>
        <v>-</v>
      </c>
      <c r="DI251" s="107">
        <v>3</v>
      </c>
      <c r="DJ251" s="4"/>
      <c r="DK251" s="108" t="str">
        <f>IF(DJ251&gt;0,INDEX(Вхідні_дані!$A$1225:$F$1254,MATCH(DJ251,Вхідні_дані!$C$1225:$C$1254,0),6),"-")</f>
        <v>-</v>
      </c>
      <c r="DL251" s="7"/>
      <c r="DM251" s="32" t="str">
        <f>IF(DJ251&gt;0,(DL251*DK251)/DL9/DL10/60,"-")</f>
        <v>-</v>
      </c>
      <c r="DQ251" s="107">
        <v>3</v>
      </c>
      <c r="DR251" s="4"/>
      <c r="DS251" s="108" t="str">
        <f>IF(DR251&gt;0,INDEX(Вхідні_дані!$A$1225:$F$1254,MATCH(DR251,Вхідні_дані!$C$1225:$C$1254,0),6),"-")</f>
        <v>-</v>
      </c>
      <c r="DT251" s="7"/>
      <c r="DU251" s="32" t="str">
        <f>IF(DR251&gt;0,(DT251*DS251)/DT9/DT10/60,"-")</f>
        <v>-</v>
      </c>
      <c r="DY251" s="107">
        <v>3</v>
      </c>
      <c r="DZ251" s="4"/>
      <c r="EA251" s="108" t="str">
        <f>IF(DZ251&gt;0,INDEX(Вхідні_дані!$A$1225:$F$1254,MATCH(DZ251,Вхідні_дані!$C$1225:$C$1254,0),6),"-")</f>
        <v>-</v>
      </c>
      <c r="EB251" s="7"/>
      <c r="EC251" s="32" t="str">
        <f>IF(DZ251&gt;0,(EB251*EA251)/EB9/EB10/60,"-")</f>
        <v>-</v>
      </c>
      <c r="EG251" s="107">
        <v>3</v>
      </c>
      <c r="EH251" s="4"/>
      <c r="EI251" s="108" t="str">
        <f>IF(EH251&gt;0,INDEX(Вхідні_дані!$A$1225:$F$1254,MATCH(EH251,Вхідні_дані!$C$1225:$C$1254,0),6),"-")</f>
        <v>-</v>
      </c>
      <c r="EJ251" s="7"/>
      <c r="EK251" s="32" t="str">
        <f>IF(EH251&gt;0,(EJ251*EI251)/EJ9/EJ10/60,"-")</f>
        <v>-</v>
      </c>
      <c r="EO251" s="107">
        <v>3</v>
      </c>
      <c r="EP251" s="4"/>
      <c r="EQ251" s="108" t="str">
        <f>IF(EP251&gt;0,INDEX(Вхідні_дані!$A$1225:$F$1254,MATCH(EP251,Вхідні_дані!$C$1225:$C$1254,0),6),"-")</f>
        <v>-</v>
      </c>
      <c r="ER251" s="7"/>
      <c r="ES251" s="32" t="str">
        <f>IF(EP251&gt;0,(ER251*EQ251)/ER9/ER10/60,"-")</f>
        <v>-</v>
      </c>
      <c r="EW251" s="107">
        <v>3</v>
      </c>
      <c r="EX251" s="4"/>
      <c r="EY251" s="108" t="str">
        <f>IF(EX251&gt;0,INDEX(Вхідні_дані!$A$1225:$F$1254,MATCH(EX251,Вхідні_дані!$C$1225:$C$1254,0),6),"-")</f>
        <v>-</v>
      </c>
      <c r="EZ251" s="7"/>
      <c r="FA251" s="32" t="str">
        <f>IF(EX251&gt;0,(EZ251*EY251)/EZ9/EZ10/60,"-")</f>
        <v>-</v>
      </c>
      <c r="FE251" s="107">
        <v>3</v>
      </c>
      <c r="FF251" s="4"/>
      <c r="FG251" s="108" t="str">
        <f>IF(FF251&gt;0,INDEX(Вхідні_дані!$A$1225:$F$1254,MATCH(FF251,Вхідні_дані!$C$1225:$C$1254,0),6),"-")</f>
        <v>-</v>
      </c>
      <c r="FH251" s="7"/>
      <c r="FI251" s="32" t="str">
        <f>IF(FF251&gt;0,(FH251*FG251)/FH9/FH10/60,"-")</f>
        <v>-</v>
      </c>
      <c r="FM251" s="107">
        <v>3</v>
      </c>
      <c r="FN251" s="4"/>
      <c r="FO251" s="108" t="str">
        <f>IF(FN251&gt;0,INDEX(Вхідні_дані!$A$1225:$F$1254,MATCH(FN251,Вхідні_дані!$C$1225:$C$1254,0),6),"-")</f>
        <v>-</v>
      </c>
      <c r="FP251" s="7"/>
      <c r="FQ251" s="32" t="str">
        <f>IF(FN251&gt;0,(FP251*FO251)/FP9/FP10/60,"-")</f>
        <v>-</v>
      </c>
      <c r="FU251" s="107">
        <v>3</v>
      </c>
      <c r="FV251" s="4"/>
      <c r="FW251" s="108" t="str">
        <f>IF(FV251&gt;0,INDEX(Вхідні_дані!$A$1225:$F$1254,MATCH(FV251,Вхідні_дані!$C$1225:$C$1254,0),6),"-")</f>
        <v>-</v>
      </c>
      <c r="FX251" s="7"/>
      <c r="FY251" s="32" t="str">
        <f>IF(FV251&gt;0,(FX251*FW251)/FX9/FX10/60,"-")</f>
        <v>-</v>
      </c>
      <c r="GC251" s="107">
        <v>3</v>
      </c>
      <c r="GD251" s="4"/>
      <c r="GE251" s="108" t="str">
        <f>IF(GD251&gt;0,INDEX(Вхідні_дані!$A$1225:$F$1254,MATCH(GD251,Вхідні_дані!$C$1225:$C$1254,0),6),"-")</f>
        <v>-</v>
      </c>
      <c r="GF251" s="7"/>
      <c r="GG251" s="32" t="str">
        <f>IF(GD251&gt;0,(GF251*GE251)/GF9/GF10/60,"-")</f>
        <v>-</v>
      </c>
      <c r="GK251" s="107">
        <v>3</v>
      </c>
      <c r="GL251" s="4"/>
      <c r="GM251" s="108" t="str">
        <f>IF(GL251&gt;0,INDEX(Вхідні_дані!$A$1225:$F$1254,MATCH(GL251,Вхідні_дані!$C$1225:$C$1254,0),6),"-")</f>
        <v>-</v>
      </c>
      <c r="GN251" s="7"/>
      <c r="GO251" s="32" t="str">
        <f>IF(GL251&gt;0,(GN251*GM251)/GN9/GN10/60,"-")</f>
        <v>-</v>
      </c>
      <c r="GS251" s="107">
        <v>3</v>
      </c>
      <c r="GT251" s="4"/>
      <c r="GU251" s="108" t="str">
        <f>IF(GT251&gt;0,INDEX(Вхідні_дані!$A$1225:$F$1254,MATCH(GT251,Вхідні_дані!$C$1225:$C$1254,0),6),"-")</f>
        <v>-</v>
      </c>
      <c r="GV251" s="7"/>
      <c r="GW251" s="32" t="str">
        <f>IF(GT251&gt;0,(GV251*GU251)/GV9/GV10/60,"-")</f>
        <v>-</v>
      </c>
      <c r="HA251" s="107">
        <v>3</v>
      </c>
      <c r="HB251" s="4"/>
      <c r="HC251" s="108" t="str">
        <f>IF(HB251&gt;0,INDEX(Вхідні_дані!$A$1225:$F$1254,MATCH(HB251,Вхідні_дані!$C$1225:$C$1254,0),6),"-")</f>
        <v>-</v>
      </c>
      <c r="HD251" s="7"/>
      <c r="HE251" s="32" t="str">
        <f>IF(HB251&gt;0,(HD251*HC251)/HD9/HD10/60,"-")</f>
        <v>-</v>
      </c>
      <c r="HI251" s="107">
        <v>3</v>
      </c>
      <c r="HJ251" s="4"/>
      <c r="HK251" s="108" t="str">
        <f>IF(HJ251&gt;0,INDEX(Вхідні_дані!$A$1225:$F$1254,MATCH(HJ251,Вхідні_дані!$C$1225:$C$1254,0),6),"-")</f>
        <v>-</v>
      </c>
      <c r="HL251" s="7"/>
      <c r="HM251" s="32" t="str">
        <f>IF(HJ251&gt;0,(HL251*HK251)/HL9/HL10/60,"-")</f>
        <v>-</v>
      </c>
      <c r="HQ251" s="107">
        <v>3</v>
      </c>
      <c r="HR251" s="4"/>
      <c r="HS251" s="108" t="str">
        <f>IF(HR251&gt;0,INDEX(Вхідні_дані!$A$1225:$F$1254,MATCH(HR251,Вхідні_дані!$C$1225:$C$1254,0),6),"-")</f>
        <v>-</v>
      </c>
      <c r="HT251" s="7"/>
      <c r="HU251" s="32" t="str">
        <f>IF(HR251&gt;0,(HT251*HS251)/HT9/HT10/60,"-")</f>
        <v>-</v>
      </c>
      <c r="HY251" s="107">
        <v>3</v>
      </c>
      <c r="HZ251" s="4"/>
      <c r="IA251" s="108" t="str">
        <f>IF(HZ251&gt;0,INDEX(Вхідні_дані!$A$1225:$F$1254,MATCH(HZ251,Вхідні_дані!$C$1225:$C$1254,0),6),"-")</f>
        <v>-</v>
      </c>
      <c r="IB251" s="7"/>
      <c r="IC251" s="32" t="str">
        <f>IF(HZ251&gt;0,(IB251*IA251)/IB9/IB10/60,"-")</f>
        <v>-</v>
      </c>
      <c r="IG251" s="107">
        <v>3</v>
      </c>
      <c r="IH251" s="4"/>
      <c r="II251" s="108" t="str">
        <f>IF(IH251&gt;0,INDEX(Вхідні_дані!$A$1225:$F$1254,MATCH(IH251,Вхідні_дані!$C$1225:$C$1254,0),6),"-")</f>
        <v>-</v>
      </c>
      <c r="IJ251" s="7"/>
      <c r="IK251" s="32" t="str">
        <f>IF(IH251&gt;0,(IJ251*II251)/IJ9/IJ10/60,"-")</f>
        <v>-</v>
      </c>
      <c r="IO251" s="107">
        <v>3</v>
      </c>
      <c r="IP251" s="4"/>
      <c r="IQ251" s="108" t="str">
        <f>IF(IP251&gt;0,INDEX(Вхідні_дані!$A$1225:$F$1254,MATCH(IP251,Вхідні_дані!$C$1225:$C$1254,0),6),"-")</f>
        <v>-</v>
      </c>
      <c r="IR251" s="7"/>
      <c r="IS251" s="32" t="str">
        <f>IF(IP251&gt;0,(IR251*IQ251)/IR9/IR10/60,"-")</f>
        <v>-</v>
      </c>
      <c r="IW251" s="107">
        <v>3</v>
      </c>
      <c r="IX251" s="4"/>
      <c r="IY251" s="108" t="str">
        <f>IF(IX251&gt;0,INDEX(Вхідні_дані!$A$1225:$F$1254,MATCH(IX251,Вхідні_дані!$C$1225:$C$1254,0),6),"-")</f>
        <v>-</v>
      </c>
      <c r="IZ251" s="7"/>
      <c r="JA251" s="32" t="str">
        <f>IF(IX251&gt;0,(IZ251*IY251)/IZ9/IZ10/60,"-")</f>
        <v>-</v>
      </c>
      <c r="JE251" s="107">
        <v>3</v>
      </c>
      <c r="JF251" s="4"/>
      <c r="JG251" s="108" t="str">
        <f>IF(JF251&gt;0,INDEX(Вхідні_дані!$A$1225:$F$1254,MATCH(JF251,Вхідні_дані!$C$1225:$C$1254,0),6),"-")</f>
        <v>-</v>
      </c>
      <c r="JH251" s="7"/>
      <c r="JI251" s="32" t="str">
        <f>IF(JF251&gt;0,(JH251*JG251)/JH9/JH10/60,"-")</f>
        <v>-</v>
      </c>
      <c r="JM251" s="107">
        <v>3</v>
      </c>
      <c r="JN251" s="4"/>
      <c r="JO251" s="108" t="str">
        <f>IF(JN251&gt;0,INDEX(Вхідні_дані!$A$1225:$F$1254,MATCH(JN251,Вхідні_дані!$C$1225:$C$1254,0),6),"-")</f>
        <v>-</v>
      </c>
      <c r="JP251" s="7"/>
      <c r="JQ251" s="32" t="str">
        <f>IF(JN251&gt;0,(JP251*JO251)/JP9/JP10/60,"-")</f>
        <v>-</v>
      </c>
      <c r="JU251" s="107">
        <v>3</v>
      </c>
      <c r="JV251" s="4"/>
      <c r="JW251" s="108" t="str">
        <f>IF(JV251&gt;0,INDEX(Вхідні_дані!$A$1225:$F$1254,MATCH(JV251,Вхідні_дані!$C$1225:$C$1254,0),6),"-")</f>
        <v>-</v>
      </c>
      <c r="JX251" s="7"/>
      <c r="JY251" s="32" t="str">
        <f>IF(JV251&gt;0,(JX251*JW251)/JX9/JX10/60,"-")</f>
        <v>-</v>
      </c>
      <c r="KC251" s="107">
        <v>3</v>
      </c>
      <c r="KD251" s="4"/>
      <c r="KE251" s="108" t="str">
        <f>IF(KD251&gt;0,INDEX(Вхідні_дані!$A$1225:$F$1254,MATCH(KD251,Вхідні_дані!$C$1225:$C$1254,0),6),"-")</f>
        <v>-</v>
      </c>
      <c r="KF251" s="7"/>
      <c r="KG251" s="32" t="str">
        <f>IF(KD251&gt;0,(KF251*KE251)/KF9/KF10/60,"-")</f>
        <v>-</v>
      </c>
      <c r="KK251" s="107">
        <v>3</v>
      </c>
      <c r="KL251" s="4"/>
      <c r="KM251" s="108" t="str">
        <f>IF(KL251&gt;0,INDEX(Вхідні_дані!$A$1225:$F$1254,MATCH(KL251,Вхідні_дані!$C$1225:$C$1254,0),6),"-")</f>
        <v>-</v>
      </c>
      <c r="KN251" s="7"/>
      <c r="KO251" s="32" t="str">
        <f>IF(KL251&gt;0,(KN251*KM251)/KN9/KN10/60,"-")</f>
        <v>-</v>
      </c>
      <c r="KS251" s="107">
        <v>3</v>
      </c>
      <c r="KT251" s="4"/>
      <c r="KU251" s="108" t="str">
        <f>IF(KT251&gt;0,INDEX(Вхідні_дані!$A$1225:$F$1254,MATCH(KT251,Вхідні_дані!$C$1225:$C$1254,0),6),"-")</f>
        <v>-</v>
      </c>
      <c r="KV251" s="7"/>
      <c r="KW251" s="32" t="str">
        <f>IF(KT251&gt;0,(KV251*KU251)/KV9/KV10/60,"-")</f>
        <v>-</v>
      </c>
      <c r="LA251" s="107">
        <v>3</v>
      </c>
      <c r="LB251" s="4"/>
      <c r="LC251" s="108" t="str">
        <f>IF(LB251&gt;0,INDEX(Вхідні_дані!$A$1225:$F$1254,MATCH(LB251,Вхідні_дані!$C$1225:$C$1254,0),6),"-")</f>
        <v>-</v>
      </c>
      <c r="LD251" s="7"/>
      <c r="LE251" s="32" t="str">
        <f>IF(LB251&gt;0,(LD251*LC251)/LD9/LD10/60,"-")</f>
        <v>-</v>
      </c>
      <c r="LI251" s="107">
        <v>3</v>
      </c>
      <c r="LJ251" s="4"/>
      <c r="LK251" s="108" t="str">
        <f>IF(LJ251&gt;0,INDEX(Вхідні_дані!$A$1225:$F$1254,MATCH(LJ251,Вхідні_дані!$C$1225:$C$1254,0),6),"-")</f>
        <v>-</v>
      </c>
      <c r="LL251" s="7"/>
      <c r="LM251" s="32" t="str">
        <f>IF(LJ251&gt;0,(LL251*LK251)/LL9/LL10/60,"-")</f>
        <v>-</v>
      </c>
      <c r="LQ251" s="107">
        <v>3</v>
      </c>
      <c r="LR251" s="4"/>
      <c r="LS251" s="108" t="str">
        <f>IF(LR251&gt;0,INDEX(Вхідні_дані!$A$1225:$F$1254,MATCH(LR251,Вхідні_дані!$C$1225:$C$1254,0),6),"-")</f>
        <v>-</v>
      </c>
      <c r="LT251" s="7"/>
      <c r="LU251" s="32" t="str">
        <f>IF(LR251&gt;0,(LT251*LS251)/LT9/LT10/60,"-")</f>
        <v>-</v>
      </c>
      <c r="LY251" s="107">
        <v>3</v>
      </c>
      <c r="LZ251" s="4"/>
      <c r="MA251" s="108" t="str">
        <f>IF(LZ251&gt;0,INDEX(Вхідні_дані!$A$1225:$F$1254,MATCH(LZ251,Вхідні_дані!$C$1225:$C$1254,0),6),"-")</f>
        <v>-</v>
      </c>
      <c r="MB251" s="7"/>
      <c r="MC251" s="32" t="str">
        <f>IF(LZ251&gt;0,(MB251*MA251)/MB9/MB10/60,"-")</f>
        <v>-</v>
      </c>
      <c r="MG251" s="107">
        <v>3</v>
      </c>
      <c r="MH251" s="4"/>
      <c r="MI251" s="108" t="str">
        <f>IF(MH251&gt;0,INDEX(Вхідні_дані!$A$1225:$F$1254,MATCH(MH251,Вхідні_дані!$C$1225:$C$1254,0),6),"-")</f>
        <v>-</v>
      </c>
      <c r="MJ251" s="7"/>
      <c r="MK251" s="32" t="str">
        <f>IF(MH251&gt;0,(MJ251*MI251)/MJ9/MJ10/60,"-")</f>
        <v>-</v>
      </c>
      <c r="MO251" s="107">
        <v>3</v>
      </c>
      <c r="MP251" s="4"/>
      <c r="MQ251" s="108" t="str">
        <f>IF(MP251&gt;0,INDEX(Вхідні_дані!$A$1225:$F$1254,MATCH(MP251,Вхідні_дані!$C$1225:$C$1254,0),6),"-")</f>
        <v>-</v>
      </c>
      <c r="MR251" s="7"/>
      <c r="MS251" s="32" t="str">
        <f>IF(MP251&gt;0,(MR251*MQ251)/MR9/MR10/60,"-")</f>
        <v>-</v>
      </c>
      <c r="MW251" s="107">
        <v>3</v>
      </c>
      <c r="MX251" s="4"/>
      <c r="MY251" s="108" t="str">
        <f>IF(MX251&gt;0,INDEX(Вхідні_дані!$A$1225:$F$1254,MATCH(MX251,Вхідні_дані!$C$1225:$C$1254,0),6),"-")</f>
        <v>-</v>
      </c>
      <c r="MZ251" s="7"/>
      <c r="NA251" s="32" t="str">
        <f>IF(MX251&gt;0,(MZ251*MY251)/MZ9/MZ10/60,"-")</f>
        <v>-</v>
      </c>
      <c r="NE251" s="107">
        <v>3</v>
      </c>
      <c r="NF251" s="4"/>
      <c r="NG251" s="108" t="str">
        <f>IF(NF251&gt;0,INDEX(Вхідні_дані!$A$1225:$F$1254,MATCH(NF251,Вхідні_дані!$C$1225:$C$1254,0),6),"-")</f>
        <v>-</v>
      </c>
      <c r="NH251" s="7"/>
      <c r="NI251" s="32" t="str">
        <f>IF(NF251&gt;0,(NH251*NG251)/NH9/NH10/60,"-")</f>
        <v>-</v>
      </c>
      <c r="NM251" s="107">
        <v>3</v>
      </c>
      <c r="NN251" s="4"/>
      <c r="NO251" s="108" t="str">
        <f>IF(NN251&gt;0,INDEX(Вхідні_дані!$A$1225:$F$1254,MATCH(NN251,Вхідні_дані!$C$1225:$C$1254,0),6),"-")</f>
        <v>-</v>
      </c>
      <c r="NP251" s="7"/>
      <c r="NQ251" s="32" t="str">
        <f>IF(NN251&gt;0,(NP251*NO251)/NP9/NP10/60,"-")</f>
        <v>-</v>
      </c>
      <c r="NU251" s="107">
        <v>3</v>
      </c>
      <c r="NV251" s="4"/>
      <c r="NW251" s="108" t="str">
        <f>IF(NV251&gt;0,INDEX(Вхідні_дані!$A$1225:$F$1254,MATCH(NV251,Вхідні_дані!$C$1225:$C$1254,0),6),"-")</f>
        <v>-</v>
      </c>
      <c r="NX251" s="7"/>
      <c r="NY251" s="32" t="str">
        <f>IF(NV251&gt;0,(NX251*NW251)/NX9/NX10/60,"-")</f>
        <v>-</v>
      </c>
      <c r="OC251" s="107">
        <v>3</v>
      </c>
      <c r="OD251" s="4"/>
      <c r="OE251" s="108" t="str">
        <f>IF(OD251&gt;0,INDEX(Вхідні_дані!$A$1225:$F$1254,MATCH(OD251,Вхідні_дані!$C$1225:$C$1254,0),6),"-")</f>
        <v>-</v>
      </c>
      <c r="OF251" s="7"/>
      <c r="OG251" s="32" t="str">
        <f>IF(OD251&gt;0,(OF251*OE251)/OF9/OF10/60,"-")</f>
        <v>-</v>
      </c>
      <c r="OK251" s="107">
        <v>3</v>
      </c>
      <c r="OL251" s="4"/>
      <c r="OM251" s="108" t="str">
        <f>IF(OL251&gt;0,INDEX(Вхідні_дані!$A$1225:$F$1254,MATCH(OL251,Вхідні_дані!$C$1225:$C$1254,0),6),"-")</f>
        <v>-</v>
      </c>
      <c r="ON251" s="7"/>
      <c r="OO251" s="32" t="str">
        <f>IF(OL251&gt;0,(ON251*OM251)/ON9/ON10/60,"-")</f>
        <v>-</v>
      </c>
      <c r="OS251" s="107">
        <v>3</v>
      </c>
      <c r="OT251" s="4"/>
      <c r="OU251" s="108" t="str">
        <f>IF(OT251&gt;0,INDEX(Вхідні_дані!$A$1225:$F$1254,MATCH(OT251,Вхідні_дані!$C$1225:$C$1254,0),6),"-")</f>
        <v>-</v>
      </c>
      <c r="OV251" s="7"/>
      <c r="OW251" s="32" t="str">
        <f>IF(OT251&gt;0,(OV251*OU251)/OV9/OV10/60,"-")</f>
        <v>-</v>
      </c>
      <c r="PA251" s="107">
        <v>3</v>
      </c>
      <c r="PB251" s="4"/>
      <c r="PC251" s="108" t="str">
        <f>IF(PB251&gt;0,INDEX(Вхідні_дані!$A$1225:$F$1254,MATCH(PB251,Вхідні_дані!$C$1225:$C$1254,0),6),"-")</f>
        <v>-</v>
      </c>
      <c r="PD251" s="7"/>
      <c r="PE251" s="32" t="str">
        <f>IF(PB251&gt;0,(PD251*PC251)/PD9/PD10/60,"-")</f>
        <v>-</v>
      </c>
      <c r="PI251" s="107">
        <v>3</v>
      </c>
      <c r="PJ251" s="4"/>
      <c r="PK251" s="108" t="str">
        <f>IF(PJ251&gt;0,INDEX(Вхідні_дані!$A$1225:$F$1254,MATCH(PJ251,Вхідні_дані!$C$1225:$C$1254,0),6),"-")</f>
        <v>-</v>
      </c>
      <c r="PL251" s="7"/>
      <c r="PM251" s="32" t="str">
        <f>IF(PJ251&gt;0,(PL251*PK251)/PL9/PL10/60,"-")</f>
        <v>-</v>
      </c>
      <c r="PQ251" s="107">
        <v>3</v>
      </c>
      <c r="PR251" s="4"/>
      <c r="PS251" s="108" t="str">
        <f>IF(PR251&gt;0,INDEX(Вхідні_дані!$A$1225:$F$1254,MATCH(PR251,Вхідні_дані!$C$1225:$C$1254,0),6),"-")</f>
        <v>-</v>
      </c>
      <c r="PT251" s="7"/>
      <c r="PU251" s="32" t="str">
        <f>IF(PR251&gt;0,(PT251*PS251)/PT9/PT10/60,"-")</f>
        <v>-</v>
      </c>
      <c r="PY251" s="107">
        <v>3</v>
      </c>
      <c r="PZ251" s="4"/>
      <c r="QA251" s="108" t="str">
        <f>IF(PZ251&gt;0,INDEX(Вхідні_дані!$A$1225:$F$1254,MATCH(PZ251,Вхідні_дані!$C$1225:$C$1254,0),6),"-")</f>
        <v>-</v>
      </c>
      <c r="QB251" s="7"/>
      <c r="QC251" s="32" t="str">
        <f>IF(PZ251&gt;0,(QB251*QA251)/QB9/QB10/60,"-")</f>
        <v>-</v>
      </c>
      <c r="QG251" s="107">
        <v>3</v>
      </c>
      <c r="QH251" s="4"/>
      <c r="QI251" s="108" t="str">
        <f>IF(QH251&gt;0,INDEX(Вхідні_дані!$A$1225:$F$1254,MATCH(QH251,Вхідні_дані!$C$1225:$C$1254,0),6),"-")</f>
        <v>-</v>
      </c>
      <c r="QJ251" s="7"/>
      <c r="QK251" s="32" t="str">
        <f>IF(QH251&gt;0,(QJ251*QI251)/QJ9/QJ10/60,"-")</f>
        <v>-</v>
      </c>
      <c r="QO251" s="107">
        <v>3</v>
      </c>
      <c r="QP251" s="4"/>
      <c r="QQ251" s="108" t="str">
        <f>IF(QP251&gt;0,INDEX(Вхідні_дані!$A$1225:$F$1254,MATCH(QP251,Вхідні_дані!$C$1225:$C$1254,0),6),"-")</f>
        <v>-</v>
      </c>
      <c r="QR251" s="7"/>
      <c r="QS251" s="32" t="str">
        <f>IF(QP251&gt;0,(QR251*QQ251)/QR9/QR10/60,"-")</f>
        <v>-</v>
      </c>
      <c r="QW251" s="107">
        <v>3</v>
      </c>
      <c r="QX251" s="4"/>
      <c r="QY251" s="108" t="str">
        <f>IF(QX251&gt;0,INDEX(Вхідні_дані!$A$1225:$F$1254,MATCH(QX251,Вхідні_дані!$C$1225:$C$1254,0),6),"-")</f>
        <v>-</v>
      </c>
      <c r="QZ251" s="7"/>
      <c r="RA251" s="32" t="str">
        <f>IF(QX251&gt;0,(QZ251*QY251)/QZ9/QZ10/60,"-")</f>
        <v>-</v>
      </c>
      <c r="RE251" s="107">
        <v>3</v>
      </c>
      <c r="RF251" s="4"/>
      <c r="RG251" s="108" t="str">
        <f>IF(RF251&gt;0,INDEX(Вхідні_дані!$A$1225:$F$1254,MATCH(RF251,Вхідні_дані!$C$1225:$C$1254,0),6),"-")</f>
        <v>-</v>
      </c>
      <c r="RH251" s="7"/>
      <c r="RI251" s="32" t="str">
        <f>IF(RF251&gt;0,(RH251*RG251)/RH9/RH10/60,"-")</f>
        <v>-</v>
      </c>
      <c r="RM251" s="107">
        <v>3</v>
      </c>
      <c r="RN251" s="4"/>
      <c r="RO251" s="108" t="str">
        <f>IF(RN251&gt;0,INDEX(Вхідні_дані!$A$1225:$F$1254,MATCH(RN251,Вхідні_дані!$C$1225:$C$1254,0),6),"-")</f>
        <v>-</v>
      </c>
      <c r="RP251" s="7"/>
      <c r="RQ251" s="32" t="str">
        <f>IF(RN251&gt;0,(RP251*RO251)/RP9/RP10/60,"-")</f>
        <v>-</v>
      </c>
      <c r="RU251" s="107">
        <v>3</v>
      </c>
      <c r="RV251" s="4"/>
      <c r="RW251" s="108" t="str">
        <f>IF(RV251&gt;0,INDEX(Вхідні_дані!$A$1225:$F$1254,MATCH(RV251,Вхідні_дані!$C$1225:$C$1254,0),6),"-")</f>
        <v>-</v>
      </c>
      <c r="RX251" s="7"/>
      <c r="RY251" s="32" t="str">
        <f>IF(RV251&gt;0,(RX251*RW251)/RX9/RX10/60,"-")</f>
        <v>-</v>
      </c>
      <c r="SC251" s="107">
        <v>3</v>
      </c>
      <c r="SD251" s="4"/>
      <c r="SE251" s="108" t="str">
        <f>IF(SD251&gt;0,INDEX(Вхідні_дані!$A$1225:$F$1254,MATCH(SD251,Вхідні_дані!$C$1225:$C$1254,0),6),"-")</f>
        <v>-</v>
      </c>
      <c r="SF251" s="7"/>
      <c r="SG251" s="32" t="str">
        <f>IF(SD251&gt;0,(SF251*SE251)/SF9/SF10/60,"-")</f>
        <v>-</v>
      </c>
      <c r="SK251" s="107">
        <v>3</v>
      </c>
      <c r="SL251" s="4"/>
      <c r="SM251" s="108" t="str">
        <f>IF(SL251&gt;0,INDEX(Вхідні_дані!$A$1225:$F$1254,MATCH(SL251,Вхідні_дані!$C$1225:$C$1254,0),6),"-")</f>
        <v>-</v>
      </c>
      <c r="SN251" s="7"/>
      <c r="SO251" s="32" t="str">
        <f>IF(SL251&gt;0,(SN251*SM251)/SN9/SN10/60,"-")</f>
        <v>-</v>
      </c>
      <c r="SS251" s="107">
        <v>3</v>
      </c>
      <c r="ST251" s="4"/>
      <c r="SU251" s="108" t="str">
        <f>IF(ST251&gt;0,INDEX(Вхідні_дані!$A$1225:$F$1254,MATCH(ST251,Вхідні_дані!$C$1225:$C$1254,0),6),"-")</f>
        <v>-</v>
      </c>
      <c r="SV251" s="7"/>
      <c r="SW251" s="32" t="str">
        <f>IF(ST251&gt;0,(SV251*SU251)/SV9/SV10/60,"-")</f>
        <v>-</v>
      </c>
      <c r="TA251" s="107">
        <v>3</v>
      </c>
      <c r="TB251" s="4"/>
      <c r="TC251" s="108" t="str">
        <f>IF(TB251&gt;0,INDEX(Вхідні_дані!$A$1225:$F$1254,MATCH(TB251,Вхідні_дані!$C$1225:$C$1254,0),6),"-")</f>
        <v>-</v>
      </c>
      <c r="TD251" s="7"/>
      <c r="TE251" s="32" t="str">
        <f>IF(TB251&gt;0,(TD251*TC251)/TD9/TD10/60,"-")</f>
        <v>-</v>
      </c>
      <c r="TI251" s="107">
        <v>3</v>
      </c>
      <c r="TJ251" s="4"/>
      <c r="TK251" s="108" t="str">
        <f>IF(TJ251&gt;0,INDEX(Вхідні_дані!$A$1225:$F$1254,MATCH(TJ251,Вхідні_дані!$C$1225:$C$1254,0),6),"-")</f>
        <v>-</v>
      </c>
      <c r="TL251" s="7"/>
      <c r="TM251" s="32" t="str">
        <f>IF(TJ251&gt;0,(TL251*TK251)/TL9/TL10/60,"-")</f>
        <v>-</v>
      </c>
      <c r="TQ251" s="107">
        <v>3</v>
      </c>
      <c r="TR251" s="4"/>
      <c r="TS251" s="108" t="str">
        <f>IF(TR251&gt;0,INDEX(Вхідні_дані!$A$1225:$F$1254,MATCH(TR251,Вхідні_дані!$C$1225:$C$1254,0),6),"-")</f>
        <v>-</v>
      </c>
      <c r="TT251" s="7"/>
      <c r="TU251" s="32" t="str">
        <f>IF(TR251&gt;0,(TT251*TS251)/TT9/TT10/60,"-")</f>
        <v>-</v>
      </c>
      <c r="TY251" s="107">
        <v>3</v>
      </c>
      <c r="TZ251" s="4"/>
      <c r="UA251" s="108" t="str">
        <f>IF(TZ251&gt;0,INDEX(Вхідні_дані!$A$1225:$F$1254,MATCH(TZ251,Вхідні_дані!$C$1225:$C$1254,0),6),"-")</f>
        <v>-</v>
      </c>
      <c r="UB251" s="7"/>
      <c r="UC251" s="32" t="str">
        <f>IF(TZ251&gt;0,(UB251*UA251)/UB9/UB10/60,"-")</f>
        <v>-</v>
      </c>
      <c r="UG251" s="107">
        <v>3</v>
      </c>
      <c r="UH251" s="4"/>
      <c r="UI251" s="108" t="str">
        <f>IF(UH251&gt;0,INDEX(Вхідні_дані!$A$1225:$F$1254,MATCH(UH251,Вхідні_дані!$C$1225:$C$1254,0),6),"-")</f>
        <v>-</v>
      </c>
      <c r="UJ251" s="7"/>
      <c r="UK251" s="32" t="str">
        <f>IF(UH251&gt;0,(UJ251*UI251)/UJ9/UJ10/60,"-")</f>
        <v>-</v>
      </c>
      <c r="UO251" s="107">
        <v>3</v>
      </c>
      <c r="UP251" s="4"/>
      <c r="UQ251" s="108" t="str">
        <f>IF(UP251&gt;0,INDEX(Вхідні_дані!$A$1225:$F$1254,MATCH(UP251,Вхідні_дані!$C$1225:$C$1254,0),6),"-")</f>
        <v>-</v>
      </c>
      <c r="UR251" s="7"/>
      <c r="US251" s="32" t="str">
        <f>IF(UP251&gt;0,(UR251*UQ251)/UR9/UR10/60,"-")</f>
        <v>-</v>
      </c>
      <c r="UW251" s="107">
        <v>3</v>
      </c>
      <c r="UX251" s="4"/>
      <c r="UY251" s="108" t="str">
        <f>IF(UX251&gt;0,INDEX(Вхідні_дані!$A$1225:$F$1254,MATCH(UX251,Вхідні_дані!$C$1225:$C$1254,0),6),"-")</f>
        <v>-</v>
      </c>
      <c r="UZ251" s="7"/>
      <c r="VA251" s="32" t="str">
        <f>IF(UX251&gt;0,(UZ251*UY251)/UZ9/UZ10/60,"-")</f>
        <v>-</v>
      </c>
      <c r="VE251" s="107">
        <v>3</v>
      </c>
      <c r="VF251" s="4"/>
      <c r="VG251" s="108" t="str">
        <f>IF(VF251&gt;0,INDEX(Вхідні_дані!$A$1225:$F$1254,MATCH(VF251,Вхідні_дані!$C$1225:$C$1254,0),6),"-")</f>
        <v>-</v>
      </c>
      <c r="VH251" s="7"/>
      <c r="VI251" s="32" t="str">
        <f>IF(VF251&gt;0,(VH251*VG251)/VH9/VH10/60,"-")</f>
        <v>-</v>
      </c>
      <c r="VM251" s="107">
        <v>3</v>
      </c>
      <c r="VN251" s="4"/>
      <c r="VO251" s="108" t="str">
        <f>IF(VN251&gt;0,INDEX(Вхідні_дані!$A$1225:$F$1254,MATCH(VN251,Вхідні_дані!$C$1225:$C$1254,0),6),"-")</f>
        <v>-</v>
      </c>
      <c r="VP251" s="7"/>
      <c r="VQ251" s="32" t="str">
        <f>IF(VN251&gt;0,(VP251*VO251)/VP9/VP10/60,"-")</f>
        <v>-</v>
      </c>
      <c r="VU251" s="107">
        <v>3</v>
      </c>
      <c r="VV251" s="4"/>
      <c r="VW251" s="108" t="str">
        <f>IF(VV251&gt;0,INDEX(Вхідні_дані!$A$1225:$F$1254,MATCH(VV251,Вхідні_дані!$C$1225:$C$1254,0),6),"-")</f>
        <v>-</v>
      </c>
      <c r="VX251" s="7"/>
      <c r="VY251" s="32" t="str">
        <f>IF(VV251&gt;0,(VX251*VW251)/VX9/VX10/60,"-")</f>
        <v>-</v>
      </c>
      <c r="WC251" s="107">
        <v>3</v>
      </c>
      <c r="WD251" s="4"/>
      <c r="WE251" s="108" t="str">
        <f>IF(WD251&gt;0,INDEX(Вхідні_дані!$A$1225:$F$1254,MATCH(WD251,Вхідні_дані!$C$1225:$C$1254,0),6),"-")</f>
        <v>-</v>
      </c>
      <c r="WF251" s="7"/>
      <c r="WG251" s="32" t="str">
        <f>IF(WD251&gt;0,(WF251*WE251)/WF9/WF10/60,"-")</f>
        <v>-</v>
      </c>
      <c r="WK251" s="107">
        <v>3</v>
      </c>
      <c r="WL251" s="4"/>
      <c r="WM251" s="108" t="str">
        <f>IF(WL251&gt;0,INDEX(Вхідні_дані!$A$1225:$F$1254,MATCH(WL251,Вхідні_дані!$C$1225:$C$1254,0),6),"-")</f>
        <v>-</v>
      </c>
      <c r="WN251" s="7"/>
      <c r="WO251" s="32" t="str">
        <f>IF(WL251&gt;0,(WN251*WM251)/WN9/WN10/60,"-")</f>
        <v>-</v>
      </c>
      <c r="WS251" s="107">
        <v>3</v>
      </c>
      <c r="WT251" s="4"/>
      <c r="WU251" s="108" t="str">
        <f>IF(WT251&gt;0,INDEX(Вхідні_дані!$A$1225:$F$1254,MATCH(WT251,Вхідні_дані!$C$1225:$C$1254,0),6),"-")</f>
        <v>-</v>
      </c>
      <c r="WV251" s="7"/>
      <c r="WW251" s="32" t="str">
        <f>IF(WT251&gt;0,(WV251*WU251)/WV9/WV10/60,"-")</f>
        <v>-</v>
      </c>
      <c r="XA251" s="107">
        <v>3</v>
      </c>
      <c r="XB251" s="4"/>
      <c r="XC251" s="108" t="str">
        <f>IF(XB251&gt;0,INDEX(Вхідні_дані!$A$1225:$F$1254,MATCH(XB251,Вхідні_дані!$C$1225:$C$1254,0),6),"-")</f>
        <v>-</v>
      </c>
      <c r="XD251" s="7"/>
      <c r="XE251" s="32" t="str">
        <f>IF(XB251&gt;0,(XD251*XC251)/XD9/XD10/60,"-")</f>
        <v>-</v>
      </c>
      <c r="XI251" s="107">
        <v>3</v>
      </c>
      <c r="XJ251" s="4"/>
      <c r="XK251" s="108" t="str">
        <f>IF(XJ251&gt;0,INDEX(Вхідні_дані!$A$1225:$F$1254,MATCH(XJ251,Вхідні_дані!$C$1225:$C$1254,0),6),"-")</f>
        <v>-</v>
      </c>
      <c r="XL251" s="7"/>
      <c r="XM251" s="32" t="str">
        <f>IF(XJ251&gt;0,(XL251*XK251)/XL9/XL10/60,"-")</f>
        <v>-</v>
      </c>
      <c r="XQ251" s="107">
        <v>3</v>
      </c>
      <c r="XR251" s="4"/>
      <c r="XS251" s="108" t="str">
        <f>IF(XR251&gt;0,INDEX(Вхідні_дані!$A$1225:$F$1254,MATCH(XR251,Вхідні_дані!$C$1225:$C$1254,0),6),"-")</f>
        <v>-</v>
      </c>
      <c r="XT251" s="7"/>
      <c r="XU251" s="32" t="str">
        <f>IF(XR251&gt;0,(XT251*XS251)/XT9/XT10/60,"-")</f>
        <v>-</v>
      </c>
      <c r="XY251" s="107">
        <v>3</v>
      </c>
      <c r="XZ251" s="4"/>
      <c r="YA251" s="108" t="str">
        <f>IF(XZ251&gt;0,INDEX(Вхідні_дані!$A$1225:$F$1254,MATCH(XZ251,Вхідні_дані!$C$1225:$C$1254,0),6),"-")</f>
        <v>-</v>
      </c>
      <c r="YB251" s="7"/>
      <c r="YC251" s="32" t="str">
        <f>IF(XZ251&gt;0,(YB251*YA251)/YB9/YB10/60,"-")</f>
        <v>-</v>
      </c>
      <c r="YG251" s="107">
        <v>3</v>
      </c>
      <c r="YH251" s="4"/>
      <c r="YI251" s="108" t="str">
        <f>IF(YH251&gt;0,INDEX(Вхідні_дані!$A$1225:$F$1254,MATCH(YH251,Вхідні_дані!$C$1225:$C$1254,0),6),"-")</f>
        <v>-</v>
      </c>
      <c r="YJ251" s="7"/>
      <c r="YK251" s="32" t="str">
        <f>IF(YH251&gt;0,(YJ251*YI251)/YJ9/YJ10/60,"-")</f>
        <v>-</v>
      </c>
      <c r="YO251" s="107">
        <v>3</v>
      </c>
      <c r="YP251" s="4"/>
      <c r="YQ251" s="108" t="str">
        <f>IF(YP251&gt;0,INDEX(Вхідні_дані!$A$1225:$F$1254,MATCH(YP251,Вхідні_дані!$C$1225:$C$1254,0),6),"-")</f>
        <v>-</v>
      </c>
      <c r="YR251" s="7"/>
      <c r="YS251" s="32" t="str">
        <f>IF(YP251&gt;0,(YR251*YQ251)/YR9/YR10/60,"-")</f>
        <v>-</v>
      </c>
      <c r="YW251" s="107">
        <v>3</v>
      </c>
      <c r="YX251" s="4"/>
      <c r="YY251" s="108" t="str">
        <f>IF(YX251&gt;0,INDEX(Вхідні_дані!$A$1225:$F$1254,MATCH(YX251,Вхідні_дані!$C$1225:$C$1254,0),6),"-")</f>
        <v>-</v>
      </c>
      <c r="YZ251" s="7"/>
      <c r="ZA251" s="32" t="str">
        <f>IF(YX251&gt;0,(YZ251*YY251)/YZ9/YZ10/60,"-")</f>
        <v>-</v>
      </c>
      <c r="ZE251" s="107">
        <v>3</v>
      </c>
      <c r="ZF251" s="4"/>
      <c r="ZG251" s="108" t="str">
        <f>IF(ZF251&gt;0,INDEX(Вхідні_дані!$A$1225:$F$1254,MATCH(ZF251,Вхідні_дані!$C$1225:$C$1254,0),6),"-")</f>
        <v>-</v>
      </c>
      <c r="ZH251" s="7"/>
      <c r="ZI251" s="32" t="str">
        <f>IF(ZF251&gt;0,(ZH251*ZG251)/ZH9/ZH10/60,"-")</f>
        <v>-</v>
      </c>
      <c r="ZM251" s="107">
        <v>3</v>
      </c>
      <c r="ZN251" s="4"/>
      <c r="ZO251" s="108" t="str">
        <f>IF(ZN251&gt;0,INDEX(Вхідні_дані!$A$1225:$F$1254,MATCH(ZN251,Вхідні_дані!$C$1225:$C$1254,0),6),"-")</f>
        <v>-</v>
      </c>
      <c r="ZP251" s="7"/>
      <c r="ZQ251" s="32" t="str">
        <f>IF(ZN251&gt;0,(ZP251*ZO251)/ZP9/ZP10/60,"-")</f>
        <v>-</v>
      </c>
      <c r="ZU251" s="107">
        <v>3</v>
      </c>
      <c r="ZV251" s="4"/>
      <c r="ZW251" s="108" t="str">
        <f>IF(ZV251&gt;0,INDEX(Вхідні_дані!$A$1225:$F$1254,MATCH(ZV251,Вхідні_дані!$C$1225:$C$1254,0),6),"-")</f>
        <v>-</v>
      </c>
      <c r="ZX251" s="7"/>
      <c r="ZY251" s="32" t="str">
        <f>IF(ZV251&gt;0,(ZX251*ZW251)/ZX9/ZX10/60,"-")</f>
        <v>-</v>
      </c>
      <c r="AAC251" s="107">
        <v>3</v>
      </c>
      <c r="AAD251" s="4"/>
      <c r="AAE251" s="108" t="str">
        <f>IF(AAD251&gt;0,INDEX(Вхідні_дані!$A$1225:$F$1254,MATCH(AAD251,Вхідні_дані!$C$1225:$C$1254,0),6),"-")</f>
        <v>-</v>
      </c>
      <c r="AAF251" s="7"/>
      <c r="AAG251" s="32" t="str">
        <f>IF(AAD251&gt;0,(AAF251*AAE251)/AAF9/AAF10/60,"-")</f>
        <v>-</v>
      </c>
      <c r="AAK251" s="107">
        <v>3</v>
      </c>
      <c r="AAL251" s="4"/>
      <c r="AAM251" s="108" t="str">
        <f>IF(AAL251&gt;0,INDEX(Вхідні_дані!$A$1225:$F$1254,MATCH(AAL251,Вхідні_дані!$C$1225:$C$1254,0),6),"-")</f>
        <v>-</v>
      </c>
      <c r="AAN251" s="7"/>
      <c r="AAO251" s="32" t="str">
        <f>IF(AAL251&gt;0,(AAN251*AAM251)/AAN9/AAN10/60,"-")</f>
        <v>-</v>
      </c>
      <c r="AAS251" s="107">
        <v>3</v>
      </c>
      <c r="AAT251" s="4"/>
      <c r="AAU251" s="108" t="str">
        <f>IF(AAT251&gt;0,INDEX(Вхідні_дані!$A$1225:$F$1254,MATCH(AAT251,Вхідні_дані!$C$1225:$C$1254,0),6),"-")</f>
        <v>-</v>
      </c>
      <c r="AAV251" s="7"/>
      <c r="AAW251" s="32" t="str">
        <f>IF(AAT251&gt;0,(AAV251*AAU251)/AAV9/AAV10/60,"-")</f>
        <v>-</v>
      </c>
      <c r="ABA251" s="107">
        <v>3</v>
      </c>
      <c r="ABB251" s="4"/>
      <c r="ABC251" s="108" t="str">
        <f>IF(ABB251&gt;0,INDEX(Вхідні_дані!$A$1225:$F$1254,MATCH(ABB251,Вхідні_дані!$C$1225:$C$1254,0),6),"-")</f>
        <v>-</v>
      </c>
      <c r="ABD251" s="7"/>
      <c r="ABE251" s="32" t="str">
        <f>IF(ABB251&gt;0,(ABD251*ABC251)/ABD9/ABD10/60,"-")</f>
        <v>-</v>
      </c>
      <c r="ABI251" s="107">
        <v>3</v>
      </c>
      <c r="ABJ251" s="4"/>
      <c r="ABK251" s="108" t="str">
        <f>IF(ABJ251&gt;0,INDEX(Вхідні_дані!$A$1225:$F$1254,MATCH(ABJ251,Вхідні_дані!$C$1225:$C$1254,0),6),"-")</f>
        <v>-</v>
      </c>
      <c r="ABL251" s="7"/>
      <c r="ABM251" s="32" t="str">
        <f>IF(ABJ251&gt;0,(ABL251*ABK251)/ABL9/ABL10/60,"-")</f>
        <v>-</v>
      </c>
      <c r="ABQ251" s="107">
        <v>3</v>
      </c>
      <c r="ABR251" s="4"/>
      <c r="ABS251" s="108" t="str">
        <f>IF(ABR251&gt;0,INDEX(Вхідні_дані!$A$1225:$F$1254,MATCH(ABR251,Вхідні_дані!$C$1225:$C$1254,0),6),"-")</f>
        <v>-</v>
      </c>
      <c r="ABT251" s="7"/>
      <c r="ABU251" s="32" t="str">
        <f>IF(ABR251&gt;0,(ABT251*ABS251)/ABT9/ABT10/60,"-")</f>
        <v>-</v>
      </c>
      <c r="ABY251" s="107">
        <v>3</v>
      </c>
      <c r="ABZ251" s="4"/>
      <c r="ACA251" s="108" t="str">
        <f>IF(ABZ251&gt;0,INDEX(Вхідні_дані!$A$1225:$F$1254,MATCH(ABZ251,Вхідні_дані!$C$1225:$C$1254,0),6),"-")</f>
        <v>-</v>
      </c>
      <c r="ACB251" s="7"/>
      <c r="ACC251" s="32" t="str">
        <f>IF(ABZ251&gt;0,(ACB251*ACA251)/ACB9/ACB10/60,"-")</f>
        <v>-</v>
      </c>
      <c r="ACG251" s="107">
        <v>3</v>
      </c>
      <c r="ACH251" s="4"/>
      <c r="ACI251" s="108" t="str">
        <f>IF(ACH251&gt;0,INDEX(Вхідні_дані!$A$1225:$F$1254,MATCH(ACH251,Вхідні_дані!$C$1225:$C$1254,0),6),"-")</f>
        <v>-</v>
      </c>
      <c r="ACJ251" s="7"/>
      <c r="ACK251" s="32" t="str">
        <f>IF(ACH251&gt;0,(ACJ251*ACI251)/ACJ9/ACJ10/60,"-")</f>
        <v>-</v>
      </c>
      <c r="ACO251" s="107">
        <v>3</v>
      </c>
      <c r="ACP251" s="4"/>
      <c r="ACQ251" s="108" t="str">
        <f>IF(ACP251&gt;0,INDEX(Вхідні_дані!$A$1225:$F$1254,MATCH(ACP251,Вхідні_дані!$C$1225:$C$1254,0),6),"-")</f>
        <v>-</v>
      </c>
      <c r="ACR251" s="7"/>
      <c r="ACS251" s="32" t="str">
        <f>IF(ACP251&gt;0,(ACR251*ACQ251)/ACR9/ACR10/60,"-")</f>
        <v>-</v>
      </c>
      <c r="ACW251" s="107">
        <v>3</v>
      </c>
      <c r="ACX251" s="4"/>
      <c r="ACY251" s="108" t="str">
        <f>IF(ACX251&gt;0,INDEX(Вхідні_дані!$A$1225:$F$1254,MATCH(ACX251,Вхідні_дані!$C$1225:$C$1254,0),6),"-")</f>
        <v>-</v>
      </c>
      <c r="ACZ251" s="7"/>
      <c r="ADA251" s="32" t="str">
        <f>IF(ACX251&gt;0,(ACZ251*ACY251)/ACZ9/ACZ10/60,"-")</f>
        <v>-</v>
      </c>
      <c r="ADE251" s="107">
        <v>3</v>
      </c>
      <c r="ADF251" s="4"/>
      <c r="ADG251" s="108" t="str">
        <f>IF(ADF251&gt;0,INDEX(Вхідні_дані!$A$1225:$F$1254,MATCH(ADF251,Вхідні_дані!$C$1225:$C$1254,0),6),"-")</f>
        <v>-</v>
      </c>
      <c r="ADH251" s="7"/>
      <c r="ADI251" s="32" t="str">
        <f>IF(ADF251&gt;0,(ADH251*ADG251)/ADH9/ADH10/60,"-")</f>
        <v>-</v>
      </c>
      <c r="ADM251" s="107">
        <v>3</v>
      </c>
      <c r="ADN251" s="4"/>
      <c r="ADO251" s="108" t="str">
        <f>IF(ADN251&gt;0,INDEX(Вхідні_дані!$A$1225:$F$1254,MATCH(ADN251,Вхідні_дані!$C$1225:$C$1254,0),6),"-")</f>
        <v>-</v>
      </c>
      <c r="ADP251" s="7"/>
      <c r="ADQ251" s="32" t="str">
        <f>IF(ADN251&gt;0,(ADP251*ADO251)/ADP9/ADP10/60,"-")</f>
        <v>-</v>
      </c>
    </row>
    <row r="252" spans="1:800" ht="29.25" customHeight="1" outlineLevel="1" x14ac:dyDescent="0.25">
      <c r="A252" s="107">
        <v>4</v>
      </c>
      <c r="B252" s="4"/>
      <c r="C252" s="108" t="str">
        <f>IF(B252&gt;0,INDEX(Вхідні_дані!$A$1225:$F$1254,MATCH(B252,Вхідні_дані!$C$1225:$C$1254,0),6),"-")</f>
        <v>-</v>
      </c>
      <c r="D252" s="7"/>
      <c r="E252" s="32" t="str">
        <f>IF(B252&gt;0,(D252*C252)/D9/D10/60,"-")</f>
        <v>-</v>
      </c>
      <c r="I252" s="107">
        <v>4</v>
      </c>
      <c r="J252" s="4"/>
      <c r="K252" s="108" t="str">
        <f>IF(J252&gt;0,INDEX(Вхідні_дані!$A$1225:$F$1254,MATCH(J252,Вхідні_дані!$C$1225:$C$1254,0),6),"-")</f>
        <v>-</v>
      </c>
      <c r="L252" s="7"/>
      <c r="M252" s="32" t="str">
        <f>IF(J252&gt;0,(L252*K252)/L9/L10/60,"-")</f>
        <v>-</v>
      </c>
      <c r="Q252" s="107">
        <v>4</v>
      </c>
      <c r="R252" s="4"/>
      <c r="S252" s="108" t="str">
        <f>IF(R252&gt;0,INDEX(Вхідні_дані!$A$1225:$F$1254,MATCH(R252,Вхідні_дані!$C$1225:$C$1254,0),6),"-")</f>
        <v>-</v>
      </c>
      <c r="T252" s="7"/>
      <c r="U252" s="32" t="str">
        <f>IF(R252&gt;0,(T252*S252)/T9/T10/60,"-")</f>
        <v>-</v>
      </c>
      <c r="Y252" s="107">
        <v>4</v>
      </c>
      <c r="Z252" s="4"/>
      <c r="AA252" s="108" t="str">
        <f>IF(Z252&gt;0,INDEX(Вхідні_дані!$A$1225:$F$1254,MATCH(Z252,Вхідні_дані!$C$1225:$C$1254,0),6),"-")</f>
        <v>-</v>
      </c>
      <c r="AB252" s="7"/>
      <c r="AC252" s="32" t="str">
        <f>IF(Z252&gt;0,(AB252*AA252)/AB9/AB10/60,"-")</f>
        <v>-</v>
      </c>
      <c r="AG252" s="107">
        <v>4</v>
      </c>
      <c r="AH252" s="4"/>
      <c r="AI252" s="108" t="str">
        <f>IF(AH252&gt;0,INDEX(Вхідні_дані!$A$1225:$F$1254,MATCH(AH252,Вхідні_дані!$C$1225:$C$1254,0),6),"-")</f>
        <v>-</v>
      </c>
      <c r="AJ252" s="7"/>
      <c r="AK252" s="32" t="str">
        <f>IF(AH252&gt;0,(AJ252*AI252)/AJ9/AJ10/60,"-")</f>
        <v>-</v>
      </c>
      <c r="AO252" s="107">
        <v>4</v>
      </c>
      <c r="AP252" s="4"/>
      <c r="AQ252" s="108" t="str">
        <f>IF(AP252&gt;0,INDEX(Вхідні_дані!$A$1225:$F$1254,MATCH(AP252,Вхідні_дані!$C$1225:$C$1254,0),6),"-")</f>
        <v>-</v>
      </c>
      <c r="AR252" s="7"/>
      <c r="AS252" s="32" t="str">
        <f>IF(AP252&gt;0,(AR252*AQ252)/AR9/AR10/60,"-")</f>
        <v>-</v>
      </c>
      <c r="AW252" s="107">
        <v>4</v>
      </c>
      <c r="AX252" s="4"/>
      <c r="AY252" s="108" t="str">
        <f>IF(AX252&gt;0,INDEX(Вхідні_дані!$A$1225:$F$1254,MATCH(AX252,Вхідні_дані!$C$1225:$C$1254,0),6),"-")</f>
        <v>-</v>
      </c>
      <c r="AZ252" s="7"/>
      <c r="BA252" s="32" t="str">
        <f>IF(AX252&gt;0,(AZ252*AY252)/AZ9/AZ10/60,"-")</f>
        <v>-</v>
      </c>
      <c r="BE252" s="107">
        <v>4</v>
      </c>
      <c r="BF252" s="4"/>
      <c r="BG252" s="108" t="str">
        <f>IF(BF252&gt;0,INDEX(Вхідні_дані!$A$1225:$F$1254,MATCH(BF252,Вхідні_дані!$C$1225:$C$1254,0),6),"-")</f>
        <v>-</v>
      </c>
      <c r="BH252" s="7"/>
      <c r="BI252" s="32" t="str">
        <f>IF(BF252&gt;0,(BH252*BG252)/BH9/BH10/60,"-")</f>
        <v>-</v>
      </c>
      <c r="BM252" s="107">
        <v>4</v>
      </c>
      <c r="BN252" s="4"/>
      <c r="BO252" s="108" t="str">
        <f>IF(BN252&gt;0,INDEX(Вхідні_дані!$A$1225:$F$1254,MATCH(BN252,Вхідні_дані!$C$1225:$C$1254,0),6),"-")</f>
        <v>-</v>
      </c>
      <c r="BP252" s="7"/>
      <c r="BQ252" s="32" t="str">
        <f>IF(BN252&gt;0,(BP252*BO252)/BP9/BP10/60,"-")</f>
        <v>-</v>
      </c>
      <c r="BU252" s="107">
        <v>4</v>
      </c>
      <c r="BV252" s="4"/>
      <c r="BW252" s="108" t="str">
        <f>IF(BV252&gt;0,INDEX(Вхідні_дані!$A$1225:$F$1254,MATCH(BV252,Вхідні_дані!$C$1225:$C$1254,0),6),"-")</f>
        <v>-</v>
      </c>
      <c r="BX252" s="7"/>
      <c r="BY252" s="32" t="str">
        <f>IF(BV252&gt;0,(BX252*BW252)/BX9/BX10/60,"-")</f>
        <v>-</v>
      </c>
      <c r="CC252" s="107">
        <v>4</v>
      </c>
      <c r="CD252" s="4"/>
      <c r="CE252" s="108" t="str">
        <f>IF(CD252&gt;0,INDEX(Вхідні_дані!$A$1225:$F$1254,MATCH(CD252,Вхідні_дані!$C$1225:$C$1254,0),6),"-")</f>
        <v>-</v>
      </c>
      <c r="CF252" s="7"/>
      <c r="CG252" s="32" t="str">
        <f>IF(CD252&gt;0,(CF252*CE252)/CF9/CF10/60,"-")</f>
        <v>-</v>
      </c>
      <c r="CK252" s="107">
        <v>4</v>
      </c>
      <c r="CL252" s="4"/>
      <c r="CM252" s="108" t="str">
        <f>IF(CL252&gt;0,INDEX(Вхідні_дані!$A$1225:$F$1254,MATCH(CL252,Вхідні_дані!$C$1225:$C$1254,0),6),"-")</f>
        <v>-</v>
      </c>
      <c r="CN252" s="7"/>
      <c r="CO252" s="32" t="str">
        <f>IF(CL252&gt;0,(CN252*CM252)/CN9/CN10/60,"-")</f>
        <v>-</v>
      </c>
      <c r="CS252" s="107">
        <v>4</v>
      </c>
      <c r="CT252" s="4"/>
      <c r="CU252" s="108" t="str">
        <f>IF(CT252&gt;0,INDEX(Вхідні_дані!$A$1225:$F$1254,MATCH(CT252,Вхідні_дані!$C$1225:$C$1254,0),6),"-")</f>
        <v>-</v>
      </c>
      <c r="CV252" s="7"/>
      <c r="CW252" s="32" t="str">
        <f>IF(CT252&gt;0,(CV252*CU252)/CV9/CV10/60,"-")</f>
        <v>-</v>
      </c>
      <c r="DA252" s="107">
        <v>4</v>
      </c>
      <c r="DB252" s="4"/>
      <c r="DC252" s="108" t="str">
        <f>IF(DB252&gt;0,INDEX(Вхідні_дані!$A$1225:$F$1254,MATCH(DB252,Вхідні_дані!$C$1225:$C$1254,0),6),"-")</f>
        <v>-</v>
      </c>
      <c r="DD252" s="7"/>
      <c r="DE252" s="32" t="str">
        <f>IF(DB252&gt;0,(DD252*DC252)/DD9/DD10/60,"-")</f>
        <v>-</v>
      </c>
      <c r="DI252" s="107">
        <v>4</v>
      </c>
      <c r="DJ252" s="4"/>
      <c r="DK252" s="108" t="str">
        <f>IF(DJ252&gt;0,INDEX(Вхідні_дані!$A$1225:$F$1254,MATCH(DJ252,Вхідні_дані!$C$1225:$C$1254,0),6),"-")</f>
        <v>-</v>
      </c>
      <c r="DL252" s="7"/>
      <c r="DM252" s="32" t="str">
        <f>IF(DJ252&gt;0,(DL252*DK252)/DL9/DL10/60,"-")</f>
        <v>-</v>
      </c>
      <c r="DQ252" s="107">
        <v>4</v>
      </c>
      <c r="DR252" s="4"/>
      <c r="DS252" s="108" t="str">
        <f>IF(DR252&gt;0,INDEX(Вхідні_дані!$A$1225:$F$1254,MATCH(DR252,Вхідні_дані!$C$1225:$C$1254,0),6),"-")</f>
        <v>-</v>
      </c>
      <c r="DT252" s="7"/>
      <c r="DU252" s="32" t="str">
        <f>IF(DR252&gt;0,(DT252*DS252)/DT9/DT10/60,"-")</f>
        <v>-</v>
      </c>
      <c r="DY252" s="107">
        <v>4</v>
      </c>
      <c r="DZ252" s="4"/>
      <c r="EA252" s="108" t="str">
        <f>IF(DZ252&gt;0,INDEX(Вхідні_дані!$A$1225:$F$1254,MATCH(DZ252,Вхідні_дані!$C$1225:$C$1254,0),6),"-")</f>
        <v>-</v>
      </c>
      <c r="EB252" s="7"/>
      <c r="EC252" s="32" t="str">
        <f>IF(DZ252&gt;0,(EB252*EA252)/EB9/EB10/60,"-")</f>
        <v>-</v>
      </c>
      <c r="EG252" s="107">
        <v>4</v>
      </c>
      <c r="EH252" s="4"/>
      <c r="EI252" s="108" t="str">
        <f>IF(EH252&gt;0,INDEX(Вхідні_дані!$A$1225:$F$1254,MATCH(EH252,Вхідні_дані!$C$1225:$C$1254,0),6),"-")</f>
        <v>-</v>
      </c>
      <c r="EJ252" s="7"/>
      <c r="EK252" s="32" t="str">
        <f>IF(EH252&gt;0,(EJ252*EI252)/EJ9/EJ10/60,"-")</f>
        <v>-</v>
      </c>
      <c r="EO252" s="107">
        <v>4</v>
      </c>
      <c r="EP252" s="4"/>
      <c r="EQ252" s="108" t="str">
        <f>IF(EP252&gt;0,INDEX(Вхідні_дані!$A$1225:$F$1254,MATCH(EP252,Вхідні_дані!$C$1225:$C$1254,0),6),"-")</f>
        <v>-</v>
      </c>
      <c r="ER252" s="7"/>
      <c r="ES252" s="32" t="str">
        <f>IF(EP252&gt;0,(ER252*EQ252)/ER9/ER10/60,"-")</f>
        <v>-</v>
      </c>
      <c r="EW252" s="107">
        <v>4</v>
      </c>
      <c r="EX252" s="4"/>
      <c r="EY252" s="108" t="str">
        <f>IF(EX252&gt;0,INDEX(Вхідні_дані!$A$1225:$F$1254,MATCH(EX252,Вхідні_дані!$C$1225:$C$1254,0),6),"-")</f>
        <v>-</v>
      </c>
      <c r="EZ252" s="7"/>
      <c r="FA252" s="32" t="str">
        <f>IF(EX252&gt;0,(EZ252*EY252)/EZ9/EZ10/60,"-")</f>
        <v>-</v>
      </c>
      <c r="FE252" s="107">
        <v>4</v>
      </c>
      <c r="FF252" s="4"/>
      <c r="FG252" s="108" t="str">
        <f>IF(FF252&gt;0,INDEX(Вхідні_дані!$A$1225:$F$1254,MATCH(FF252,Вхідні_дані!$C$1225:$C$1254,0),6),"-")</f>
        <v>-</v>
      </c>
      <c r="FH252" s="7"/>
      <c r="FI252" s="32" t="str">
        <f>IF(FF252&gt;0,(FH252*FG252)/FH9/FH10/60,"-")</f>
        <v>-</v>
      </c>
      <c r="FM252" s="107">
        <v>4</v>
      </c>
      <c r="FN252" s="4"/>
      <c r="FO252" s="108" t="str">
        <f>IF(FN252&gt;0,INDEX(Вхідні_дані!$A$1225:$F$1254,MATCH(FN252,Вхідні_дані!$C$1225:$C$1254,0),6),"-")</f>
        <v>-</v>
      </c>
      <c r="FP252" s="7"/>
      <c r="FQ252" s="32" t="str">
        <f>IF(FN252&gt;0,(FP252*FO252)/FP9/FP10/60,"-")</f>
        <v>-</v>
      </c>
      <c r="FU252" s="107">
        <v>4</v>
      </c>
      <c r="FV252" s="4"/>
      <c r="FW252" s="108" t="str">
        <f>IF(FV252&gt;0,INDEX(Вхідні_дані!$A$1225:$F$1254,MATCH(FV252,Вхідні_дані!$C$1225:$C$1254,0),6),"-")</f>
        <v>-</v>
      </c>
      <c r="FX252" s="7"/>
      <c r="FY252" s="32" t="str">
        <f>IF(FV252&gt;0,(FX252*FW252)/FX9/FX10/60,"-")</f>
        <v>-</v>
      </c>
      <c r="GC252" s="107">
        <v>4</v>
      </c>
      <c r="GD252" s="4"/>
      <c r="GE252" s="108" t="str">
        <f>IF(GD252&gt;0,INDEX(Вхідні_дані!$A$1225:$F$1254,MATCH(GD252,Вхідні_дані!$C$1225:$C$1254,0),6),"-")</f>
        <v>-</v>
      </c>
      <c r="GF252" s="7"/>
      <c r="GG252" s="32" t="str">
        <f>IF(GD252&gt;0,(GF252*GE252)/GF9/GF10/60,"-")</f>
        <v>-</v>
      </c>
      <c r="GK252" s="107">
        <v>4</v>
      </c>
      <c r="GL252" s="4"/>
      <c r="GM252" s="108" t="str">
        <f>IF(GL252&gt;0,INDEX(Вхідні_дані!$A$1225:$F$1254,MATCH(GL252,Вхідні_дані!$C$1225:$C$1254,0),6),"-")</f>
        <v>-</v>
      </c>
      <c r="GN252" s="7"/>
      <c r="GO252" s="32" t="str">
        <f>IF(GL252&gt;0,(GN252*GM252)/GN9/GN10/60,"-")</f>
        <v>-</v>
      </c>
      <c r="GS252" s="107">
        <v>4</v>
      </c>
      <c r="GT252" s="4"/>
      <c r="GU252" s="108" t="str">
        <f>IF(GT252&gt;0,INDEX(Вхідні_дані!$A$1225:$F$1254,MATCH(GT252,Вхідні_дані!$C$1225:$C$1254,0),6),"-")</f>
        <v>-</v>
      </c>
      <c r="GV252" s="7"/>
      <c r="GW252" s="32" t="str">
        <f>IF(GT252&gt;0,(GV252*GU252)/GV9/GV10/60,"-")</f>
        <v>-</v>
      </c>
      <c r="HA252" s="107">
        <v>4</v>
      </c>
      <c r="HB252" s="4"/>
      <c r="HC252" s="108" t="str">
        <f>IF(HB252&gt;0,INDEX(Вхідні_дані!$A$1225:$F$1254,MATCH(HB252,Вхідні_дані!$C$1225:$C$1254,0),6),"-")</f>
        <v>-</v>
      </c>
      <c r="HD252" s="7"/>
      <c r="HE252" s="32" t="str">
        <f>IF(HB252&gt;0,(HD252*HC252)/HD9/HD10/60,"-")</f>
        <v>-</v>
      </c>
      <c r="HI252" s="107">
        <v>4</v>
      </c>
      <c r="HJ252" s="4"/>
      <c r="HK252" s="108" t="str">
        <f>IF(HJ252&gt;0,INDEX(Вхідні_дані!$A$1225:$F$1254,MATCH(HJ252,Вхідні_дані!$C$1225:$C$1254,0),6),"-")</f>
        <v>-</v>
      </c>
      <c r="HL252" s="7"/>
      <c r="HM252" s="32" t="str">
        <f>IF(HJ252&gt;0,(HL252*HK252)/HL9/HL10/60,"-")</f>
        <v>-</v>
      </c>
      <c r="HQ252" s="107">
        <v>4</v>
      </c>
      <c r="HR252" s="4"/>
      <c r="HS252" s="108" t="str">
        <f>IF(HR252&gt;0,INDEX(Вхідні_дані!$A$1225:$F$1254,MATCH(HR252,Вхідні_дані!$C$1225:$C$1254,0),6),"-")</f>
        <v>-</v>
      </c>
      <c r="HT252" s="7"/>
      <c r="HU252" s="32" t="str">
        <f>IF(HR252&gt;0,(HT252*HS252)/HT9/HT10/60,"-")</f>
        <v>-</v>
      </c>
      <c r="HY252" s="107">
        <v>4</v>
      </c>
      <c r="HZ252" s="4"/>
      <c r="IA252" s="108" t="str">
        <f>IF(HZ252&gt;0,INDEX(Вхідні_дані!$A$1225:$F$1254,MATCH(HZ252,Вхідні_дані!$C$1225:$C$1254,0),6),"-")</f>
        <v>-</v>
      </c>
      <c r="IB252" s="7"/>
      <c r="IC252" s="32" t="str">
        <f>IF(HZ252&gt;0,(IB252*IA252)/IB9/IB10/60,"-")</f>
        <v>-</v>
      </c>
      <c r="IG252" s="107">
        <v>4</v>
      </c>
      <c r="IH252" s="4"/>
      <c r="II252" s="108" t="str">
        <f>IF(IH252&gt;0,INDEX(Вхідні_дані!$A$1225:$F$1254,MATCH(IH252,Вхідні_дані!$C$1225:$C$1254,0),6),"-")</f>
        <v>-</v>
      </c>
      <c r="IJ252" s="7"/>
      <c r="IK252" s="32" t="str">
        <f>IF(IH252&gt;0,(IJ252*II252)/IJ9/IJ10/60,"-")</f>
        <v>-</v>
      </c>
      <c r="IO252" s="107">
        <v>4</v>
      </c>
      <c r="IP252" s="4"/>
      <c r="IQ252" s="108" t="str">
        <f>IF(IP252&gt;0,INDEX(Вхідні_дані!$A$1225:$F$1254,MATCH(IP252,Вхідні_дані!$C$1225:$C$1254,0),6),"-")</f>
        <v>-</v>
      </c>
      <c r="IR252" s="7"/>
      <c r="IS252" s="32" t="str">
        <f>IF(IP252&gt;0,(IR252*IQ252)/IR9/IR10/60,"-")</f>
        <v>-</v>
      </c>
      <c r="IW252" s="107">
        <v>4</v>
      </c>
      <c r="IX252" s="4"/>
      <c r="IY252" s="108" t="str">
        <f>IF(IX252&gt;0,INDEX(Вхідні_дані!$A$1225:$F$1254,MATCH(IX252,Вхідні_дані!$C$1225:$C$1254,0),6),"-")</f>
        <v>-</v>
      </c>
      <c r="IZ252" s="7"/>
      <c r="JA252" s="32" t="str">
        <f>IF(IX252&gt;0,(IZ252*IY252)/IZ9/IZ10/60,"-")</f>
        <v>-</v>
      </c>
      <c r="JE252" s="107">
        <v>4</v>
      </c>
      <c r="JF252" s="4"/>
      <c r="JG252" s="108" t="str">
        <f>IF(JF252&gt;0,INDEX(Вхідні_дані!$A$1225:$F$1254,MATCH(JF252,Вхідні_дані!$C$1225:$C$1254,0),6),"-")</f>
        <v>-</v>
      </c>
      <c r="JH252" s="7"/>
      <c r="JI252" s="32" t="str">
        <f>IF(JF252&gt;0,(JH252*JG252)/JH9/JH10/60,"-")</f>
        <v>-</v>
      </c>
      <c r="JM252" s="107">
        <v>4</v>
      </c>
      <c r="JN252" s="4"/>
      <c r="JO252" s="108" t="str">
        <f>IF(JN252&gt;0,INDEX(Вхідні_дані!$A$1225:$F$1254,MATCH(JN252,Вхідні_дані!$C$1225:$C$1254,0),6),"-")</f>
        <v>-</v>
      </c>
      <c r="JP252" s="7"/>
      <c r="JQ252" s="32" t="str">
        <f>IF(JN252&gt;0,(JP252*JO252)/JP9/JP10/60,"-")</f>
        <v>-</v>
      </c>
      <c r="JU252" s="107">
        <v>4</v>
      </c>
      <c r="JV252" s="4"/>
      <c r="JW252" s="108" t="str">
        <f>IF(JV252&gt;0,INDEX(Вхідні_дані!$A$1225:$F$1254,MATCH(JV252,Вхідні_дані!$C$1225:$C$1254,0),6),"-")</f>
        <v>-</v>
      </c>
      <c r="JX252" s="7"/>
      <c r="JY252" s="32" t="str">
        <f>IF(JV252&gt;0,(JX252*JW252)/JX9/JX10/60,"-")</f>
        <v>-</v>
      </c>
      <c r="KC252" s="107">
        <v>4</v>
      </c>
      <c r="KD252" s="4"/>
      <c r="KE252" s="108" t="str">
        <f>IF(KD252&gt;0,INDEX(Вхідні_дані!$A$1225:$F$1254,MATCH(KD252,Вхідні_дані!$C$1225:$C$1254,0),6),"-")</f>
        <v>-</v>
      </c>
      <c r="KF252" s="7"/>
      <c r="KG252" s="32" t="str">
        <f>IF(KD252&gt;0,(KF252*KE252)/KF9/KF10/60,"-")</f>
        <v>-</v>
      </c>
      <c r="KK252" s="107">
        <v>4</v>
      </c>
      <c r="KL252" s="4"/>
      <c r="KM252" s="108" t="str">
        <f>IF(KL252&gt;0,INDEX(Вхідні_дані!$A$1225:$F$1254,MATCH(KL252,Вхідні_дані!$C$1225:$C$1254,0),6),"-")</f>
        <v>-</v>
      </c>
      <c r="KN252" s="7"/>
      <c r="KO252" s="32" t="str">
        <f>IF(KL252&gt;0,(KN252*KM252)/KN9/KN10/60,"-")</f>
        <v>-</v>
      </c>
      <c r="KS252" s="107">
        <v>4</v>
      </c>
      <c r="KT252" s="4"/>
      <c r="KU252" s="108" t="str">
        <f>IF(KT252&gt;0,INDEX(Вхідні_дані!$A$1225:$F$1254,MATCH(KT252,Вхідні_дані!$C$1225:$C$1254,0),6),"-")</f>
        <v>-</v>
      </c>
      <c r="KV252" s="7"/>
      <c r="KW252" s="32" t="str">
        <f>IF(KT252&gt;0,(KV252*KU252)/KV9/KV10/60,"-")</f>
        <v>-</v>
      </c>
      <c r="LA252" s="107">
        <v>4</v>
      </c>
      <c r="LB252" s="4"/>
      <c r="LC252" s="108" t="str">
        <f>IF(LB252&gt;0,INDEX(Вхідні_дані!$A$1225:$F$1254,MATCH(LB252,Вхідні_дані!$C$1225:$C$1254,0),6),"-")</f>
        <v>-</v>
      </c>
      <c r="LD252" s="7"/>
      <c r="LE252" s="32" t="str">
        <f>IF(LB252&gt;0,(LD252*LC252)/LD9/LD10/60,"-")</f>
        <v>-</v>
      </c>
      <c r="LI252" s="107">
        <v>4</v>
      </c>
      <c r="LJ252" s="4"/>
      <c r="LK252" s="108" t="str">
        <f>IF(LJ252&gt;0,INDEX(Вхідні_дані!$A$1225:$F$1254,MATCH(LJ252,Вхідні_дані!$C$1225:$C$1254,0),6),"-")</f>
        <v>-</v>
      </c>
      <c r="LL252" s="7"/>
      <c r="LM252" s="32" t="str">
        <f>IF(LJ252&gt;0,(LL252*LK252)/LL9/LL10/60,"-")</f>
        <v>-</v>
      </c>
      <c r="LQ252" s="107">
        <v>4</v>
      </c>
      <c r="LR252" s="4"/>
      <c r="LS252" s="108" t="str">
        <f>IF(LR252&gt;0,INDEX(Вхідні_дані!$A$1225:$F$1254,MATCH(LR252,Вхідні_дані!$C$1225:$C$1254,0),6),"-")</f>
        <v>-</v>
      </c>
      <c r="LT252" s="7"/>
      <c r="LU252" s="32" t="str">
        <f>IF(LR252&gt;0,(LT252*LS252)/LT9/LT10/60,"-")</f>
        <v>-</v>
      </c>
      <c r="LY252" s="107">
        <v>4</v>
      </c>
      <c r="LZ252" s="4"/>
      <c r="MA252" s="108" t="str">
        <f>IF(LZ252&gt;0,INDEX(Вхідні_дані!$A$1225:$F$1254,MATCH(LZ252,Вхідні_дані!$C$1225:$C$1254,0),6),"-")</f>
        <v>-</v>
      </c>
      <c r="MB252" s="7"/>
      <c r="MC252" s="32" t="str">
        <f>IF(LZ252&gt;0,(MB252*MA252)/MB9/MB10/60,"-")</f>
        <v>-</v>
      </c>
      <c r="MG252" s="107">
        <v>4</v>
      </c>
      <c r="MH252" s="4"/>
      <c r="MI252" s="108" t="str">
        <f>IF(MH252&gt;0,INDEX(Вхідні_дані!$A$1225:$F$1254,MATCH(MH252,Вхідні_дані!$C$1225:$C$1254,0),6),"-")</f>
        <v>-</v>
      </c>
      <c r="MJ252" s="7"/>
      <c r="MK252" s="32" t="str">
        <f>IF(MH252&gt;0,(MJ252*MI252)/MJ9/MJ10/60,"-")</f>
        <v>-</v>
      </c>
      <c r="MO252" s="107">
        <v>4</v>
      </c>
      <c r="MP252" s="4"/>
      <c r="MQ252" s="108" t="str">
        <f>IF(MP252&gt;0,INDEX(Вхідні_дані!$A$1225:$F$1254,MATCH(MP252,Вхідні_дані!$C$1225:$C$1254,0),6),"-")</f>
        <v>-</v>
      </c>
      <c r="MR252" s="7"/>
      <c r="MS252" s="32" t="str">
        <f>IF(MP252&gt;0,(MR252*MQ252)/MR9/MR10/60,"-")</f>
        <v>-</v>
      </c>
      <c r="MW252" s="107">
        <v>4</v>
      </c>
      <c r="MX252" s="4"/>
      <c r="MY252" s="108" t="str">
        <f>IF(MX252&gt;0,INDEX(Вхідні_дані!$A$1225:$F$1254,MATCH(MX252,Вхідні_дані!$C$1225:$C$1254,0),6),"-")</f>
        <v>-</v>
      </c>
      <c r="MZ252" s="7"/>
      <c r="NA252" s="32" t="str">
        <f>IF(MX252&gt;0,(MZ252*MY252)/MZ9/MZ10/60,"-")</f>
        <v>-</v>
      </c>
      <c r="NE252" s="107">
        <v>4</v>
      </c>
      <c r="NF252" s="4"/>
      <c r="NG252" s="108" t="str">
        <f>IF(NF252&gt;0,INDEX(Вхідні_дані!$A$1225:$F$1254,MATCH(NF252,Вхідні_дані!$C$1225:$C$1254,0),6),"-")</f>
        <v>-</v>
      </c>
      <c r="NH252" s="7"/>
      <c r="NI252" s="32" t="str">
        <f>IF(NF252&gt;0,(NH252*NG252)/NH9/NH10/60,"-")</f>
        <v>-</v>
      </c>
      <c r="NM252" s="107">
        <v>4</v>
      </c>
      <c r="NN252" s="4"/>
      <c r="NO252" s="108" t="str">
        <f>IF(NN252&gt;0,INDEX(Вхідні_дані!$A$1225:$F$1254,MATCH(NN252,Вхідні_дані!$C$1225:$C$1254,0),6),"-")</f>
        <v>-</v>
      </c>
      <c r="NP252" s="7"/>
      <c r="NQ252" s="32" t="str">
        <f>IF(NN252&gt;0,(NP252*NO252)/NP9/NP10/60,"-")</f>
        <v>-</v>
      </c>
      <c r="NU252" s="107">
        <v>4</v>
      </c>
      <c r="NV252" s="4"/>
      <c r="NW252" s="108" t="str">
        <f>IF(NV252&gt;0,INDEX(Вхідні_дані!$A$1225:$F$1254,MATCH(NV252,Вхідні_дані!$C$1225:$C$1254,0),6),"-")</f>
        <v>-</v>
      </c>
      <c r="NX252" s="7"/>
      <c r="NY252" s="32" t="str">
        <f>IF(NV252&gt;0,(NX252*NW252)/NX9/NX10/60,"-")</f>
        <v>-</v>
      </c>
      <c r="OC252" s="107">
        <v>4</v>
      </c>
      <c r="OD252" s="4"/>
      <c r="OE252" s="108" t="str">
        <f>IF(OD252&gt;0,INDEX(Вхідні_дані!$A$1225:$F$1254,MATCH(OD252,Вхідні_дані!$C$1225:$C$1254,0),6),"-")</f>
        <v>-</v>
      </c>
      <c r="OF252" s="7"/>
      <c r="OG252" s="32" t="str">
        <f>IF(OD252&gt;0,(OF252*OE252)/OF9/OF10/60,"-")</f>
        <v>-</v>
      </c>
      <c r="OK252" s="107">
        <v>4</v>
      </c>
      <c r="OL252" s="4"/>
      <c r="OM252" s="108" t="str">
        <f>IF(OL252&gt;0,INDEX(Вхідні_дані!$A$1225:$F$1254,MATCH(OL252,Вхідні_дані!$C$1225:$C$1254,0),6),"-")</f>
        <v>-</v>
      </c>
      <c r="ON252" s="7"/>
      <c r="OO252" s="32" t="str">
        <f>IF(OL252&gt;0,(ON252*OM252)/ON9/ON10/60,"-")</f>
        <v>-</v>
      </c>
      <c r="OS252" s="107">
        <v>4</v>
      </c>
      <c r="OT252" s="4"/>
      <c r="OU252" s="108" t="str">
        <f>IF(OT252&gt;0,INDEX(Вхідні_дані!$A$1225:$F$1254,MATCH(OT252,Вхідні_дані!$C$1225:$C$1254,0),6),"-")</f>
        <v>-</v>
      </c>
      <c r="OV252" s="7"/>
      <c r="OW252" s="32" t="str">
        <f>IF(OT252&gt;0,(OV252*OU252)/OV9/OV10/60,"-")</f>
        <v>-</v>
      </c>
      <c r="PA252" s="107">
        <v>4</v>
      </c>
      <c r="PB252" s="4"/>
      <c r="PC252" s="108" t="str">
        <f>IF(PB252&gt;0,INDEX(Вхідні_дані!$A$1225:$F$1254,MATCH(PB252,Вхідні_дані!$C$1225:$C$1254,0),6),"-")</f>
        <v>-</v>
      </c>
      <c r="PD252" s="7"/>
      <c r="PE252" s="32" t="str">
        <f>IF(PB252&gt;0,(PD252*PC252)/PD9/PD10/60,"-")</f>
        <v>-</v>
      </c>
      <c r="PI252" s="107">
        <v>4</v>
      </c>
      <c r="PJ252" s="4"/>
      <c r="PK252" s="108" t="str">
        <f>IF(PJ252&gt;0,INDEX(Вхідні_дані!$A$1225:$F$1254,MATCH(PJ252,Вхідні_дані!$C$1225:$C$1254,0),6),"-")</f>
        <v>-</v>
      </c>
      <c r="PL252" s="7"/>
      <c r="PM252" s="32" t="str">
        <f>IF(PJ252&gt;0,(PL252*PK252)/PL9/PL10/60,"-")</f>
        <v>-</v>
      </c>
      <c r="PQ252" s="107">
        <v>4</v>
      </c>
      <c r="PR252" s="4"/>
      <c r="PS252" s="108" t="str">
        <f>IF(PR252&gt;0,INDEX(Вхідні_дані!$A$1225:$F$1254,MATCH(PR252,Вхідні_дані!$C$1225:$C$1254,0),6),"-")</f>
        <v>-</v>
      </c>
      <c r="PT252" s="7"/>
      <c r="PU252" s="32" t="str">
        <f>IF(PR252&gt;0,(PT252*PS252)/PT9/PT10/60,"-")</f>
        <v>-</v>
      </c>
      <c r="PY252" s="107">
        <v>4</v>
      </c>
      <c r="PZ252" s="4"/>
      <c r="QA252" s="108" t="str">
        <f>IF(PZ252&gt;0,INDEX(Вхідні_дані!$A$1225:$F$1254,MATCH(PZ252,Вхідні_дані!$C$1225:$C$1254,0),6),"-")</f>
        <v>-</v>
      </c>
      <c r="QB252" s="7"/>
      <c r="QC252" s="32" t="str">
        <f>IF(PZ252&gt;0,(QB252*QA252)/QB9/QB10/60,"-")</f>
        <v>-</v>
      </c>
      <c r="QG252" s="107">
        <v>4</v>
      </c>
      <c r="QH252" s="4"/>
      <c r="QI252" s="108" t="str">
        <f>IF(QH252&gt;0,INDEX(Вхідні_дані!$A$1225:$F$1254,MATCH(QH252,Вхідні_дані!$C$1225:$C$1254,0),6),"-")</f>
        <v>-</v>
      </c>
      <c r="QJ252" s="7"/>
      <c r="QK252" s="32" t="str">
        <f>IF(QH252&gt;0,(QJ252*QI252)/QJ9/QJ10/60,"-")</f>
        <v>-</v>
      </c>
      <c r="QO252" s="107">
        <v>4</v>
      </c>
      <c r="QP252" s="4"/>
      <c r="QQ252" s="108" t="str">
        <f>IF(QP252&gt;0,INDEX(Вхідні_дані!$A$1225:$F$1254,MATCH(QP252,Вхідні_дані!$C$1225:$C$1254,0),6),"-")</f>
        <v>-</v>
      </c>
      <c r="QR252" s="7"/>
      <c r="QS252" s="32" t="str">
        <f>IF(QP252&gt;0,(QR252*QQ252)/QR9/QR10/60,"-")</f>
        <v>-</v>
      </c>
      <c r="QW252" s="107">
        <v>4</v>
      </c>
      <c r="QX252" s="4"/>
      <c r="QY252" s="108" t="str">
        <f>IF(QX252&gt;0,INDEX(Вхідні_дані!$A$1225:$F$1254,MATCH(QX252,Вхідні_дані!$C$1225:$C$1254,0),6),"-")</f>
        <v>-</v>
      </c>
      <c r="QZ252" s="7"/>
      <c r="RA252" s="32" t="str">
        <f>IF(QX252&gt;0,(QZ252*QY252)/QZ9/QZ10/60,"-")</f>
        <v>-</v>
      </c>
      <c r="RE252" s="107">
        <v>4</v>
      </c>
      <c r="RF252" s="4"/>
      <c r="RG252" s="108" t="str">
        <f>IF(RF252&gt;0,INDEX(Вхідні_дані!$A$1225:$F$1254,MATCH(RF252,Вхідні_дані!$C$1225:$C$1254,0),6),"-")</f>
        <v>-</v>
      </c>
      <c r="RH252" s="7"/>
      <c r="RI252" s="32" t="str">
        <f>IF(RF252&gt;0,(RH252*RG252)/RH9/RH10/60,"-")</f>
        <v>-</v>
      </c>
      <c r="RM252" s="107">
        <v>4</v>
      </c>
      <c r="RN252" s="4"/>
      <c r="RO252" s="108" t="str">
        <f>IF(RN252&gt;0,INDEX(Вхідні_дані!$A$1225:$F$1254,MATCH(RN252,Вхідні_дані!$C$1225:$C$1254,0),6),"-")</f>
        <v>-</v>
      </c>
      <c r="RP252" s="7"/>
      <c r="RQ252" s="32" t="str">
        <f>IF(RN252&gt;0,(RP252*RO252)/RP9/RP10/60,"-")</f>
        <v>-</v>
      </c>
      <c r="RU252" s="107">
        <v>4</v>
      </c>
      <c r="RV252" s="4"/>
      <c r="RW252" s="108" t="str">
        <f>IF(RV252&gt;0,INDEX(Вхідні_дані!$A$1225:$F$1254,MATCH(RV252,Вхідні_дані!$C$1225:$C$1254,0),6),"-")</f>
        <v>-</v>
      </c>
      <c r="RX252" s="7"/>
      <c r="RY252" s="32" t="str">
        <f>IF(RV252&gt;0,(RX252*RW252)/RX9/RX10/60,"-")</f>
        <v>-</v>
      </c>
      <c r="SC252" s="107">
        <v>4</v>
      </c>
      <c r="SD252" s="4"/>
      <c r="SE252" s="108" t="str">
        <f>IF(SD252&gt;0,INDEX(Вхідні_дані!$A$1225:$F$1254,MATCH(SD252,Вхідні_дані!$C$1225:$C$1254,0),6),"-")</f>
        <v>-</v>
      </c>
      <c r="SF252" s="7"/>
      <c r="SG252" s="32" t="str">
        <f>IF(SD252&gt;0,(SF252*SE252)/SF9/SF10/60,"-")</f>
        <v>-</v>
      </c>
      <c r="SK252" s="107">
        <v>4</v>
      </c>
      <c r="SL252" s="4"/>
      <c r="SM252" s="108" t="str">
        <f>IF(SL252&gt;0,INDEX(Вхідні_дані!$A$1225:$F$1254,MATCH(SL252,Вхідні_дані!$C$1225:$C$1254,0),6),"-")</f>
        <v>-</v>
      </c>
      <c r="SN252" s="7"/>
      <c r="SO252" s="32" t="str">
        <f>IF(SL252&gt;0,(SN252*SM252)/SN9/SN10/60,"-")</f>
        <v>-</v>
      </c>
      <c r="SS252" s="107">
        <v>4</v>
      </c>
      <c r="ST252" s="4"/>
      <c r="SU252" s="108" t="str">
        <f>IF(ST252&gt;0,INDEX(Вхідні_дані!$A$1225:$F$1254,MATCH(ST252,Вхідні_дані!$C$1225:$C$1254,0),6),"-")</f>
        <v>-</v>
      </c>
      <c r="SV252" s="7"/>
      <c r="SW252" s="32" t="str">
        <f>IF(ST252&gt;0,(SV252*SU252)/SV9/SV10/60,"-")</f>
        <v>-</v>
      </c>
      <c r="TA252" s="107">
        <v>4</v>
      </c>
      <c r="TB252" s="4"/>
      <c r="TC252" s="108" t="str">
        <f>IF(TB252&gt;0,INDEX(Вхідні_дані!$A$1225:$F$1254,MATCH(TB252,Вхідні_дані!$C$1225:$C$1254,0),6),"-")</f>
        <v>-</v>
      </c>
      <c r="TD252" s="7"/>
      <c r="TE252" s="32" t="str">
        <f>IF(TB252&gt;0,(TD252*TC252)/TD9/TD10/60,"-")</f>
        <v>-</v>
      </c>
      <c r="TI252" s="107">
        <v>4</v>
      </c>
      <c r="TJ252" s="4"/>
      <c r="TK252" s="108" t="str">
        <f>IF(TJ252&gt;0,INDEX(Вхідні_дані!$A$1225:$F$1254,MATCH(TJ252,Вхідні_дані!$C$1225:$C$1254,0),6),"-")</f>
        <v>-</v>
      </c>
      <c r="TL252" s="7"/>
      <c r="TM252" s="32" t="str">
        <f>IF(TJ252&gt;0,(TL252*TK252)/TL9/TL10/60,"-")</f>
        <v>-</v>
      </c>
      <c r="TQ252" s="107">
        <v>4</v>
      </c>
      <c r="TR252" s="4"/>
      <c r="TS252" s="108" t="str">
        <f>IF(TR252&gt;0,INDEX(Вхідні_дані!$A$1225:$F$1254,MATCH(TR252,Вхідні_дані!$C$1225:$C$1254,0),6),"-")</f>
        <v>-</v>
      </c>
      <c r="TT252" s="7"/>
      <c r="TU252" s="32" t="str">
        <f>IF(TR252&gt;0,(TT252*TS252)/TT9/TT10/60,"-")</f>
        <v>-</v>
      </c>
      <c r="TY252" s="107">
        <v>4</v>
      </c>
      <c r="TZ252" s="4"/>
      <c r="UA252" s="108" t="str">
        <f>IF(TZ252&gt;0,INDEX(Вхідні_дані!$A$1225:$F$1254,MATCH(TZ252,Вхідні_дані!$C$1225:$C$1254,0),6),"-")</f>
        <v>-</v>
      </c>
      <c r="UB252" s="7"/>
      <c r="UC252" s="32" t="str">
        <f>IF(TZ252&gt;0,(UB252*UA252)/UB9/UB10/60,"-")</f>
        <v>-</v>
      </c>
      <c r="UG252" s="107">
        <v>4</v>
      </c>
      <c r="UH252" s="4"/>
      <c r="UI252" s="108" t="str">
        <f>IF(UH252&gt;0,INDEX(Вхідні_дані!$A$1225:$F$1254,MATCH(UH252,Вхідні_дані!$C$1225:$C$1254,0),6),"-")</f>
        <v>-</v>
      </c>
      <c r="UJ252" s="7"/>
      <c r="UK252" s="32" t="str">
        <f>IF(UH252&gt;0,(UJ252*UI252)/UJ9/UJ10/60,"-")</f>
        <v>-</v>
      </c>
      <c r="UO252" s="107">
        <v>4</v>
      </c>
      <c r="UP252" s="4"/>
      <c r="UQ252" s="108" t="str">
        <f>IF(UP252&gt;0,INDEX(Вхідні_дані!$A$1225:$F$1254,MATCH(UP252,Вхідні_дані!$C$1225:$C$1254,0),6),"-")</f>
        <v>-</v>
      </c>
      <c r="UR252" s="7"/>
      <c r="US252" s="32" t="str">
        <f>IF(UP252&gt;0,(UR252*UQ252)/UR9/UR10/60,"-")</f>
        <v>-</v>
      </c>
      <c r="UW252" s="107">
        <v>4</v>
      </c>
      <c r="UX252" s="4"/>
      <c r="UY252" s="108" t="str">
        <f>IF(UX252&gt;0,INDEX(Вхідні_дані!$A$1225:$F$1254,MATCH(UX252,Вхідні_дані!$C$1225:$C$1254,0),6),"-")</f>
        <v>-</v>
      </c>
      <c r="UZ252" s="7"/>
      <c r="VA252" s="32" t="str">
        <f>IF(UX252&gt;0,(UZ252*UY252)/UZ9/UZ10/60,"-")</f>
        <v>-</v>
      </c>
      <c r="VE252" s="107">
        <v>4</v>
      </c>
      <c r="VF252" s="4"/>
      <c r="VG252" s="108" t="str">
        <f>IF(VF252&gt;0,INDEX(Вхідні_дані!$A$1225:$F$1254,MATCH(VF252,Вхідні_дані!$C$1225:$C$1254,0),6),"-")</f>
        <v>-</v>
      </c>
      <c r="VH252" s="7"/>
      <c r="VI252" s="32" t="str">
        <f>IF(VF252&gt;0,(VH252*VG252)/VH9/VH10/60,"-")</f>
        <v>-</v>
      </c>
      <c r="VM252" s="107">
        <v>4</v>
      </c>
      <c r="VN252" s="4"/>
      <c r="VO252" s="108" t="str">
        <f>IF(VN252&gt;0,INDEX(Вхідні_дані!$A$1225:$F$1254,MATCH(VN252,Вхідні_дані!$C$1225:$C$1254,0),6),"-")</f>
        <v>-</v>
      </c>
      <c r="VP252" s="7"/>
      <c r="VQ252" s="32" t="str">
        <f>IF(VN252&gt;0,(VP252*VO252)/VP9/VP10/60,"-")</f>
        <v>-</v>
      </c>
      <c r="VU252" s="107">
        <v>4</v>
      </c>
      <c r="VV252" s="4"/>
      <c r="VW252" s="108" t="str">
        <f>IF(VV252&gt;0,INDEX(Вхідні_дані!$A$1225:$F$1254,MATCH(VV252,Вхідні_дані!$C$1225:$C$1254,0),6),"-")</f>
        <v>-</v>
      </c>
      <c r="VX252" s="7"/>
      <c r="VY252" s="32" t="str">
        <f>IF(VV252&gt;0,(VX252*VW252)/VX9/VX10/60,"-")</f>
        <v>-</v>
      </c>
      <c r="WC252" s="107">
        <v>4</v>
      </c>
      <c r="WD252" s="4"/>
      <c r="WE252" s="108" t="str">
        <f>IF(WD252&gt;0,INDEX(Вхідні_дані!$A$1225:$F$1254,MATCH(WD252,Вхідні_дані!$C$1225:$C$1254,0),6),"-")</f>
        <v>-</v>
      </c>
      <c r="WF252" s="7"/>
      <c r="WG252" s="32" t="str">
        <f>IF(WD252&gt;0,(WF252*WE252)/WF9/WF10/60,"-")</f>
        <v>-</v>
      </c>
      <c r="WK252" s="107">
        <v>4</v>
      </c>
      <c r="WL252" s="4"/>
      <c r="WM252" s="108" t="str">
        <f>IF(WL252&gt;0,INDEX(Вхідні_дані!$A$1225:$F$1254,MATCH(WL252,Вхідні_дані!$C$1225:$C$1254,0),6),"-")</f>
        <v>-</v>
      </c>
      <c r="WN252" s="7"/>
      <c r="WO252" s="32" t="str">
        <f>IF(WL252&gt;0,(WN252*WM252)/WN9/WN10/60,"-")</f>
        <v>-</v>
      </c>
      <c r="WS252" s="107">
        <v>4</v>
      </c>
      <c r="WT252" s="4"/>
      <c r="WU252" s="108" t="str">
        <f>IF(WT252&gt;0,INDEX(Вхідні_дані!$A$1225:$F$1254,MATCH(WT252,Вхідні_дані!$C$1225:$C$1254,0),6),"-")</f>
        <v>-</v>
      </c>
      <c r="WV252" s="7"/>
      <c r="WW252" s="32" t="str">
        <f>IF(WT252&gt;0,(WV252*WU252)/WV9/WV10/60,"-")</f>
        <v>-</v>
      </c>
      <c r="XA252" s="107">
        <v>4</v>
      </c>
      <c r="XB252" s="4"/>
      <c r="XC252" s="108" t="str">
        <f>IF(XB252&gt;0,INDEX(Вхідні_дані!$A$1225:$F$1254,MATCH(XB252,Вхідні_дані!$C$1225:$C$1254,0),6),"-")</f>
        <v>-</v>
      </c>
      <c r="XD252" s="7"/>
      <c r="XE252" s="32" t="str">
        <f>IF(XB252&gt;0,(XD252*XC252)/XD9/XD10/60,"-")</f>
        <v>-</v>
      </c>
      <c r="XI252" s="107">
        <v>4</v>
      </c>
      <c r="XJ252" s="4"/>
      <c r="XK252" s="108" t="str">
        <f>IF(XJ252&gt;0,INDEX(Вхідні_дані!$A$1225:$F$1254,MATCH(XJ252,Вхідні_дані!$C$1225:$C$1254,0),6),"-")</f>
        <v>-</v>
      </c>
      <c r="XL252" s="7"/>
      <c r="XM252" s="32" t="str">
        <f>IF(XJ252&gt;0,(XL252*XK252)/XL9/XL10/60,"-")</f>
        <v>-</v>
      </c>
      <c r="XQ252" s="107">
        <v>4</v>
      </c>
      <c r="XR252" s="4"/>
      <c r="XS252" s="108" t="str">
        <f>IF(XR252&gt;0,INDEX(Вхідні_дані!$A$1225:$F$1254,MATCH(XR252,Вхідні_дані!$C$1225:$C$1254,0),6),"-")</f>
        <v>-</v>
      </c>
      <c r="XT252" s="7"/>
      <c r="XU252" s="32" t="str">
        <f>IF(XR252&gt;0,(XT252*XS252)/XT9/XT10/60,"-")</f>
        <v>-</v>
      </c>
      <c r="XY252" s="107">
        <v>4</v>
      </c>
      <c r="XZ252" s="4"/>
      <c r="YA252" s="108" t="str">
        <f>IF(XZ252&gt;0,INDEX(Вхідні_дані!$A$1225:$F$1254,MATCH(XZ252,Вхідні_дані!$C$1225:$C$1254,0),6),"-")</f>
        <v>-</v>
      </c>
      <c r="YB252" s="7"/>
      <c r="YC252" s="32" t="str">
        <f>IF(XZ252&gt;0,(YB252*YA252)/YB9/YB10/60,"-")</f>
        <v>-</v>
      </c>
      <c r="YG252" s="107">
        <v>4</v>
      </c>
      <c r="YH252" s="4"/>
      <c r="YI252" s="108" t="str">
        <f>IF(YH252&gt;0,INDEX(Вхідні_дані!$A$1225:$F$1254,MATCH(YH252,Вхідні_дані!$C$1225:$C$1254,0),6),"-")</f>
        <v>-</v>
      </c>
      <c r="YJ252" s="7"/>
      <c r="YK252" s="32" t="str">
        <f>IF(YH252&gt;0,(YJ252*YI252)/YJ9/YJ10/60,"-")</f>
        <v>-</v>
      </c>
      <c r="YO252" s="107">
        <v>4</v>
      </c>
      <c r="YP252" s="4"/>
      <c r="YQ252" s="108" t="str">
        <f>IF(YP252&gt;0,INDEX(Вхідні_дані!$A$1225:$F$1254,MATCH(YP252,Вхідні_дані!$C$1225:$C$1254,0),6),"-")</f>
        <v>-</v>
      </c>
      <c r="YR252" s="7"/>
      <c r="YS252" s="32" t="str">
        <f>IF(YP252&gt;0,(YR252*YQ252)/YR9/YR10/60,"-")</f>
        <v>-</v>
      </c>
      <c r="YW252" s="107">
        <v>4</v>
      </c>
      <c r="YX252" s="4"/>
      <c r="YY252" s="108" t="str">
        <f>IF(YX252&gt;0,INDEX(Вхідні_дані!$A$1225:$F$1254,MATCH(YX252,Вхідні_дані!$C$1225:$C$1254,0),6),"-")</f>
        <v>-</v>
      </c>
      <c r="YZ252" s="7"/>
      <c r="ZA252" s="32" t="str">
        <f>IF(YX252&gt;0,(YZ252*YY252)/YZ9/YZ10/60,"-")</f>
        <v>-</v>
      </c>
      <c r="ZE252" s="107">
        <v>4</v>
      </c>
      <c r="ZF252" s="4"/>
      <c r="ZG252" s="108" t="str">
        <f>IF(ZF252&gt;0,INDEX(Вхідні_дані!$A$1225:$F$1254,MATCH(ZF252,Вхідні_дані!$C$1225:$C$1254,0),6),"-")</f>
        <v>-</v>
      </c>
      <c r="ZH252" s="7"/>
      <c r="ZI252" s="32" t="str">
        <f>IF(ZF252&gt;0,(ZH252*ZG252)/ZH9/ZH10/60,"-")</f>
        <v>-</v>
      </c>
      <c r="ZM252" s="107">
        <v>4</v>
      </c>
      <c r="ZN252" s="4"/>
      <c r="ZO252" s="108" t="str">
        <f>IF(ZN252&gt;0,INDEX(Вхідні_дані!$A$1225:$F$1254,MATCH(ZN252,Вхідні_дані!$C$1225:$C$1254,0),6),"-")</f>
        <v>-</v>
      </c>
      <c r="ZP252" s="7"/>
      <c r="ZQ252" s="32" t="str">
        <f>IF(ZN252&gt;0,(ZP252*ZO252)/ZP9/ZP10/60,"-")</f>
        <v>-</v>
      </c>
      <c r="ZU252" s="107">
        <v>4</v>
      </c>
      <c r="ZV252" s="4"/>
      <c r="ZW252" s="108" t="str">
        <f>IF(ZV252&gt;0,INDEX(Вхідні_дані!$A$1225:$F$1254,MATCH(ZV252,Вхідні_дані!$C$1225:$C$1254,0),6),"-")</f>
        <v>-</v>
      </c>
      <c r="ZX252" s="7"/>
      <c r="ZY252" s="32" t="str">
        <f>IF(ZV252&gt;0,(ZX252*ZW252)/ZX9/ZX10/60,"-")</f>
        <v>-</v>
      </c>
      <c r="AAC252" s="107">
        <v>4</v>
      </c>
      <c r="AAD252" s="4"/>
      <c r="AAE252" s="108" t="str">
        <f>IF(AAD252&gt;0,INDEX(Вхідні_дані!$A$1225:$F$1254,MATCH(AAD252,Вхідні_дані!$C$1225:$C$1254,0),6),"-")</f>
        <v>-</v>
      </c>
      <c r="AAF252" s="7"/>
      <c r="AAG252" s="32" t="str">
        <f>IF(AAD252&gt;0,(AAF252*AAE252)/AAF9/AAF10/60,"-")</f>
        <v>-</v>
      </c>
      <c r="AAK252" s="107">
        <v>4</v>
      </c>
      <c r="AAL252" s="4"/>
      <c r="AAM252" s="108" t="str">
        <f>IF(AAL252&gt;0,INDEX(Вхідні_дані!$A$1225:$F$1254,MATCH(AAL252,Вхідні_дані!$C$1225:$C$1254,0),6),"-")</f>
        <v>-</v>
      </c>
      <c r="AAN252" s="7"/>
      <c r="AAO252" s="32" t="str">
        <f>IF(AAL252&gt;0,(AAN252*AAM252)/AAN9/AAN10/60,"-")</f>
        <v>-</v>
      </c>
      <c r="AAS252" s="107">
        <v>4</v>
      </c>
      <c r="AAT252" s="4"/>
      <c r="AAU252" s="108" t="str">
        <f>IF(AAT252&gt;0,INDEX(Вхідні_дані!$A$1225:$F$1254,MATCH(AAT252,Вхідні_дані!$C$1225:$C$1254,0),6),"-")</f>
        <v>-</v>
      </c>
      <c r="AAV252" s="7"/>
      <c r="AAW252" s="32" t="str">
        <f>IF(AAT252&gt;0,(AAV252*AAU252)/AAV9/AAV10/60,"-")</f>
        <v>-</v>
      </c>
      <c r="ABA252" s="107">
        <v>4</v>
      </c>
      <c r="ABB252" s="4"/>
      <c r="ABC252" s="108" t="str">
        <f>IF(ABB252&gt;0,INDEX(Вхідні_дані!$A$1225:$F$1254,MATCH(ABB252,Вхідні_дані!$C$1225:$C$1254,0),6),"-")</f>
        <v>-</v>
      </c>
      <c r="ABD252" s="7"/>
      <c r="ABE252" s="32" t="str">
        <f>IF(ABB252&gt;0,(ABD252*ABC252)/ABD9/ABD10/60,"-")</f>
        <v>-</v>
      </c>
      <c r="ABI252" s="107">
        <v>4</v>
      </c>
      <c r="ABJ252" s="4"/>
      <c r="ABK252" s="108" t="str">
        <f>IF(ABJ252&gt;0,INDEX(Вхідні_дані!$A$1225:$F$1254,MATCH(ABJ252,Вхідні_дані!$C$1225:$C$1254,0),6),"-")</f>
        <v>-</v>
      </c>
      <c r="ABL252" s="7"/>
      <c r="ABM252" s="32" t="str">
        <f>IF(ABJ252&gt;0,(ABL252*ABK252)/ABL9/ABL10/60,"-")</f>
        <v>-</v>
      </c>
      <c r="ABQ252" s="107">
        <v>4</v>
      </c>
      <c r="ABR252" s="4"/>
      <c r="ABS252" s="108" t="str">
        <f>IF(ABR252&gt;0,INDEX(Вхідні_дані!$A$1225:$F$1254,MATCH(ABR252,Вхідні_дані!$C$1225:$C$1254,0),6),"-")</f>
        <v>-</v>
      </c>
      <c r="ABT252" s="7"/>
      <c r="ABU252" s="32" t="str">
        <f>IF(ABR252&gt;0,(ABT252*ABS252)/ABT9/ABT10/60,"-")</f>
        <v>-</v>
      </c>
      <c r="ABY252" s="107">
        <v>4</v>
      </c>
      <c r="ABZ252" s="4"/>
      <c r="ACA252" s="108" t="str">
        <f>IF(ABZ252&gt;0,INDEX(Вхідні_дані!$A$1225:$F$1254,MATCH(ABZ252,Вхідні_дані!$C$1225:$C$1254,0),6),"-")</f>
        <v>-</v>
      </c>
      <c r="ACB252" s="7"/>
      <c r="ACC252" s="32" t="str">
        <f>IF(ABZ252&gt;0,(ACB252*ACA252)/ACB9/ACB10/60,"-")</f>
        <v>-</v>
      </c>
      <c r="ACG252" s="107">
        <v>4</v>
      </c>
      <c r="ACH252" s="4"/>
      <c r="ACI252" s="108" t="str">
        <f>IF(ACH252&gt;0,INDEX(Вхідні_дані!$A$1225:$F$1254,MATCH(ACH252,Вхідні_дані!$C$1225:$C$1254,0),6),"-")</f>
        <v>-</v>
      </c>
      <c r="ACJ252" s="7"/>
      <c r="ACK252" s="32" t="str">
        <f>IF(ACH252&gt;0,(ACJ252*ACI252)/ACJ9/ACJ10/60,"-")</f>
        <v>-</v>
      </c>
      <c r="ACO252" s="107">
        <v>4</v>
      </c>
      <c r="ACP252" s="4"/>
      <c r="ACQ252" s="108" t="str">
        <f>IF(ACP252&gt;0,INDEX(Вхідні_дані!$A$1225:$F$1254,MATCH(ACP252,Вхідні_дані!$C$1225:$C$1254,0),6),"-")</f>
        <v>-</v>
      </c>
      <c r="ACR252" s="7"/>
      <c r="ACS252" s="32" t="str">
        <f>IF(ACP252&gt;0,(ACR252*ACQ252)/ACR9/ACR10/60,"-")</f>
        <v>-</v>
      </c>
      <c r="ACW252" s="107">
        <v>4</v>
      </c>
      <c r="ACX252" s="4"/>
      <c r="ACY252" s="108" t="str">
        <f>IF(ACX252&gt;0,INDEX(Вхідні_дані!$A$1225:$F$1254,MATCH(ACX252,Вхідні_дані!$C$1225:$C$1254,0),6),"-")</f>
        <v>-</v>
      </c>
      <c r="ACZ252" s="7"/>
      <c r="ADA252" s="32" t="str">
        <f>IF(ACX252&gt;0,(ACZ252*ACY252)/ACZ9/ACZ10/60,"-")</f>
        <v>-</v>
      </c>
      <c r="ADE252" s="107">
        <v>4</v>
      </c>
      <c r="ADF252" s="4"/>
      <c r="ADG252" s="108" t="str">
        <f>IF(ADF252&gt;0,INDEX(Вхідні_дані!$A$1225:$F$1254,MATCH(ADF252,Вхідні_дані!$C$1225:$C$1254,0),6),"-")</f>
        <v>-</v>
      </c>
      <c r="ADH252" s="7"/>
      <c r="ADI252" s="32" t="str">
        <f>IF(ADF252&gt;0,(ADH252*ADG252)/ADH9/ADH10/60,"-")</f>
        <v>-</v>
      </c>
      <c r="ADM252" s="107">
        <v>4</v>
      </c>
      <c r="ADN252" s="4"/>
      <c r="ADO252" s="108" t="str">
        <f>IF(ADN252&gt;0,INDEX(Вхідні_дані!$A$1225:$F$1254,MATCH(ADN252,Вхідні_дані!$C$1225:$C$1254,0),6),"-")</f>
        <v>-</v>
      </c>
      <c r="ADP252" s="7"/>
      <c r="ADQ252" s="32" t="str">
        <f>IF(ADN252&gt;0,(ADP252*ADO252)/ADP9/ADP10/60,"-")</f>
        <v>-</v>
      </c>
    </row>
    <row r="253" spans="1:800" ht="29.25" customHeight="1" outlineLevel="1" x14ac:dyDescent="0.25">
      <c r="A253" s="107">
        <v>5</v>
      </c>
      <c r="B253" s="4"/>
      <c r="C253" s="108" t="str">
        <f>IF(B253&gt;0,INDEX(Вхідні_дані!$A$1225:$F$1254,MATCH(B253,Вхідні_дані!$C$1225:$C$1254,0),6),"-")</f>
        <v>-</v>
      </c>
      <c r="D253" s="7"/>
      <c r="E253" s="32" t="str">
        <f>IF(B253&gt;0,(D253*C253)/D9/D10/60,"-")</f>
        <v>-</v>
      </c>
      <c r="I253" s="107">
        <v>5</v>
      </c>
      <c r="J253" s="4"/>
      <c r="K253" s="108" t="str">
        <f>IF(J253&gt;0,INDEX(Вхідні_дані!$A$1225:$F$1254,MATCH(J253,Вхідні_дані!$C$1225:$C$1254,0),6),"-")</f>
        <v>-</v>
      </c>
      <c r="L253" s="7"/>
      <c r="M253" s="32" t="str">
        <f>IF(J253&gt;0,(L253*K253)/L9/L10/60,"-")</f>
        <v>-</v>
      </c>
      <c r="Q253" s="107">
        <v>5</v>
      </c>
      <c r="R253" s="4"/>
      <c r="S253" s="108" t="str">
        <f>IF(R253&gt;0,INDEX(Вхідні_дані!$A$1225:$F$1254,MATCH(R253,Вхідні_дані!$C$1225:$C$1254,0),6),"-")</f>
        <v>-</v>
      </c>
      <c r="T253" s="7"/>
      <c r="U253" s="32" t="str">
        <f>IF(R253&gt;0,(T253*S253)/T9/T10/60,"-")</f>
        <v>-</v>
      </c>
      <c r="Y253" s="107">
        <v>5</v>
      </c>
      <c r="Z253" s="4"/>
      <c r="AA253" s="108" t="str">
        <f>IF(Z253&gt;0,INDEX(Вхідні_дані!$A$1225:$F$1254,MATCH(Z253,Вхідні_дані!$C$1225:$C$1254,0),6),"-")</f>
        <v>-</v>
      </c>
      <c r="AB253" s="7"/>
      <c r="AC253" s="32" t="str">
        <f>IF(Z253&gt;0,(AB253*AA253)/AB9/AB10/60,"-")</f>
        <v>-</v>
      </c>
      <c r="AG253" s="107">
        <v>5</v>
      </c>
      <c r="AH253" s="4"/>
      <c r="AI253" s="108" t="str">
        <f>IF(AH253&gt;0,INDEX(Вхідні_дані!$A$1225:$F$1254,MATCH(AH253,Вхідні_дані!$C$1225:$C$1254,0),6),"-")</f>
        <v>-</v>
      </c>
      <c r="AJ253" s="7"/>
      <c r="AK253" s="32" t="str">
        <f>IF(AH253&gt;0,(AJ253*AI253)/AJ9/AJ10/60,"-")</f>
        <v>-</v>
      </c>
      <c r="AO253" s="107">
        <v>5</v>
      </c>
      <c r="AP253" s="4"/>
      <c r="AQ253" s="108" t="str">
        <f>IF(AP253&gt;0,INDEX(Вхідні_дані!$A$1225:$F$1254,MATCH(AP253,Вхідні_дані!$C$1225:$C$1254,0),6),"-")</f>
        <v>-</v>
      </c>
      <c r="AR253" s="7"/>
      <c r="AS253" s="32" t="str">
        <f>IF(AP253&gt;0,(AR253*AQ253)/AR9/AR10/60,"-")</f>
        <v>-</v>
      </c>
      <c r="AW253" s="107">
        <v>5</v>
      </c>
      <c r="AX253" s="4"/>
      <c r="AY253" s="108" t="str">
        <f>IF(AX253&gt;0,INDEX(Вхідні_дані!$A$1225:$F$1254,MATCH(AX253,Вхідні_дані!$C$1225:$C$1254,0),6),"-")</f>
        <v>-</v>
      </c>
      <c r="AZ253" s="7"/>
      <c r="BA253" s="32" t="str">
        <f>IF(AX253&gt;0,(AZ253*AY253)/AZ9/AZ10/60,"-")</f>
        <v>-</v>
      </c>
      <c r="BE253" s="107">
        <v>5</v>
      </c>
      <c r="BF253" s="4"/>
      <c r="BG253" s="108" t="str">
        <f>IF(BF253&gt;0,INDEX(Вхідні_дані!$A$1225:$F$1254,MATCH(BF253,Вхідні_дані!$C$1225:$C$1254,0),6),"-")</f>
        <v>-</v>
      </c>
      <c r="BH253" s="7"/>
      <c r="BI253" s="32" t="str">
        <f>IF(BF253&gt;0,(BH253*BG253)/BH9/BH10/60,"-")</f>
        <v>-</v>
      </c>
      <c r="BM253" s="107">
        <v>5</v>
      </c>
      <c r="BN253" s="4"/>
      <c r="BO253" s="108" t="str">
        <f>IF(BN253&gt;0,INDEX(Вхідні_дані!$A$1225:$F$1254,MATCH(BN253,Вхідні_дані!$C$1225:$C$1254,0),6),"-")</f>
        <v>-</v>
      </c>
      <c r="BP253" s="7"/>
      <c r="BQ253" s="32" t="str">
        <f>IF(BN253&gt;0,(BP253*BO253)/BP9/BP10/60,"-")</f>
        <v>-</v>
      </c>
      <c r="BU253" s="107">
        <v>5</v>
      </c>
      <c r="BV253" s="4"/>
      <c r="BW253" s="108" t="str">
        <f>IF(BV253&gt;0,INDEX(Вхідні_дані!$A$1225:$F$1254,MATCH(BV253,Вхідні_дані!$C$1225:$C$1254,0),6),"-")</f>
        <v>-</v>
      </c>
      <c r="BX253" s="7"/>
      <c r="BY253" s="32" t="str">
        <f>IF(BV253&gt;0,(BX253*BW253)/BX9/BX10/60,"-")</f>
        <v>-</v>
      </c>
      <c r="CC253" s="107">
        <v>5</v>
      </c>
      <c r="CD253" s="4"/>
      <c r="CE253" s="108" t="str">
        <f>IF(CD253&gt;0,INDEX(Вхідні_дані!$A$1225:$F$1254,MATCH(CD253,Вхідні_дані!$C$1225:$C$1254,0),6),"-")</f>
        <v>-</v>
      </c>
      <c r="CF253" s="7"/>
      <c r="CG253" s="32" t="str">
        <f>IF(CD253&gt;0,(CF253*CE253)/CF9/CF10/60,"-")</f>
        <v>-</v>
      </c>
      <c r="CK253" s="107">
        <v>5</v>
      </c>
      <c r="CL253" s="4"/>
      <c r="CM253" s="108" t="str">
        <f>IF(CL253&gt;0,INDEX(Вхідні_дані!$A$1225:$F$1254,MATCH(CL253,Вхідні_дані!$C$1225:$C$1254,0),6),"-")</f>
        <v>-</v>
      </c>
      <c r="CN253" s="7"/>
      <c r="CO253" s="32" t="str">
        <f>IF(CL253&gt;0,(CN253*CM253)/CN9/CN10/60,"-")</f>
        <v>-</v>
      </c>
      <c r="CS253" s="107">
        <v>5</v>
      </c>
      <c r="CT253" s="4"/>
      <c r="CU253" s="108" t="str">
        <f>IF(CT253&gt;0,INDEX(Вхідні_дані!$A$1225:$F$1254,MATCH(CT253,Вхідні_дані!$C$1225:$C$1254,0),6),"-")</f>
        <v>-</v>
      </c>
      <c r="CV253" s="7"/>
      <c r="CW253" s="32" t="str">
        <f>IF(CT253&gt;0,(CV253*CU253)/CV9/CV10/60,"-")</f>
        <v>-</v>
      </c>
      <c r="DA253" s="107">
        <v>5</v>
      </c>
      <c r="DB253" s="4"/>
      <c r="DC253" s="108" t="str">
        <f>IF(DB253&gt;0,INDEX(Вхідні_дані!$A$1225:$F$1254,MATCH(DB253,Вхідні_дані!$C$1225:$C$1254,0),6),"-")</f>
        <v>-</v>
      </c>
      <c r="DD253" s="7"/>
      <c r="DE253" s="32" t="str">
        <f>IF(DB253&gt;0,(DD253*DC253)/DD9/DD10/60,"-")</f>
        <v>-</v>
      </c>
      <c r="DI253" s="107">
        <v>5</v>
      </c>
      <c r="DJ253" s="4"/>
      <c r="DK253" s="108" t="str">
        <f>IF(DJ253&gt;0,INDEX(Вхідні_дані!$A$1225:$F$1254,MATCH(DJ253,Вхідні_дані!$C$1225:$C$1254,0),6),"-")</f>
        <v>-</v>
      </c>
      <c r="DL253" s="7"/>
      <c r="DM253" s="32" t="str">
        <f>IF(DJ253&gt;0,(DL253*DK253)/DL9/DL10/60,"-")</f>
        <v>-</v>
      </c>
      <c r="DQ253" s="107">
        <v>5</v>
      </c>
      <c r="DR253" s="4"/>
      <c r="DS253" s="108" t="str">
        <f>IF(DR253&gt;0,INDEX(Вхідні_дані!$A$1225:$F$1254,MATCH(DR253,Вхідні_дані!$C$1225:$C$1254,0),6),"-")</f>
        <v>-</v>
      </c>
      <c r="DT253" s="7"/>
      <c r="DU253" s="32" t="str">
        <f>IF(DR253&gt;0,(DT253*DS253)/DT9/DT10/60,"-")</f>
        <v>-</v>
      </c>
      <c r="DY253" s="107">
        <v>5</v>
      </c>
      <c r="DZ253" s="4"/>
      <c r="EA253" s="108" t="str">
        <f>IF(DZ253&gt;0,INDEX(Вхідні_дані!$A$1225:$F$1254,MATCH(DZ253,Вхідні_дані!$C$1225:$C$1254,0),6),"-")</f>
        <v>-</v>
      </c>
      <c r="EB253" s="7"/>
      <c r="EC253" s="32" t="str">
        <f>IF(DZ253&gt;0,(EB253*EA253)/EB9/EB10/60,"-")</f>
        <v>-</v>
      </c>
      <c r="EG253" s="107">
        <v>5</v>
      </c>
      <c r="EH253" s="4"/>
      <c r="EI253" s="108" t="str">
        <f>IF(EH253&gt;0,INDEX(Вхідні_дані!$A$1225:$F$1254,MATCH(EH253,Вхідні_дані!$C$1225:$C$1254,0),6),"-")</f>
        <v>-</v>
      </c>
      <c r="EJ253" s="7"/>
      <c r="EK253" s="32" t="str">
        <f>IF(EH253&gt;0,(EJ253*EI253)/EJ9/EJ10/60,"-")</f>
        <v>-</v>
      </c>
      <c r="EO253" s="107">
        <v>5</v>
      </c>
      <c r="EP253" s="4"/>
      <c r="EQ253" s="108" t="str">
        <f>IF(EP253&gt;0,INDEX(Вхідні_дані!$A$1225:$F$1254,MATCH(EP253,Вхідні_дані!$C$1225:$C$1254,0),6),"-")</f>
        <v>-</v>
      </c>
      <c r="ER253" s="7"/>
      <c r="ES253" s="32" t="str">
        <f>IF(EP253&gt;0,(ER253*EQ253)/ER9/ER10/60,"-")</f>
        <v>-</v>
      </c>
      <c r="EW253" s="107">
        <v>5</v>
      </c>
      <c r="EX253" s="4"/>
      <c r="EY253" s="108" t="str">
        <f>IF(EX253&gt;0,INDEX(Вхідні_дані!$A$1225:$F$1254,MATCH(EX253,Вхідні_дані!$C$1225:$C$1254,0),6),"-")</f>
        <v>-</v>
      </c>
      <c r="EZ253" s="7"/>
      <c r="FA253" s="32" t="str">
        <f>IF(EX253&gt;0,(EZ253*EY253)/EZ9/EZ10/60,"-")</f>
        <v>-</v>
      </c>
      <c r="FE253" s="107">
        <v>5</v>
      </c>
      <c r="FF253" s="4"/>
      <c r="FG253" s="108" t="str">
        <f>IF(FF253&gt;0,INDEX(Вхідні_дані!$A$1225:$F$1254,MATCH(FF253,Вхідні_дані!$C$1225:$C$1254,0),6),"-")</f>
        <v>-</v>
      </c>
      <c r="FH253" s="7"/>
      <c r="FI253" s="32" t="str">
        <f>IF(FF253&gt;0,(FH253*FG253)/FH9/FH10/60,"-")</f>
        <v>-</v>
      </c>
      <c r="FM253" s="107">
        <v>5</v>
      </c>
      <c r="FN253" s="4"/>
      <c r="FO253" s="108" t="str">
        <f>IF(FN253&gt;0,INDEX(Вхідні_дані!$A$1225:$F$1254,MATCH(FN253,Вхідні_дані!$C$1225:$C$1254,0),6),"-")</f>
        <v>-</v>
      </c>
      <c r="FP253" s="7"/>
      <c r="FQ253" s="32" t="str">
        <f>IF(FN253&gt;0,(FP253*FO253)/FP9/FP10/60,"-")</f>
        <v>-</v>
      </c>
      <c r="FU253" s="107">
        <v>5</v>
      </c>
      <c r="FV253" s="4"/>
      <c r="FW253" s="108" t="str">
        <f>IF(FV253&gt;0,INDEX(Вхідні_дані!$A$1225:$F$1254,MATCH(FV253,Вхідні_дані!$C$1225:$C$1254,0),6),"-")</f>
        <v>-</v>
      </c>
      <c r="FX253" s="7"/>
      <c r="FY253" s="32" t="str">
        <f>IF(FV253&gt;0,(FX253*FW253)/FX9/FX10/60,"-")</f>
        <v>-</v>
      </c>
      <c r="GC253" s="107">
        <v>5</v>
      </c>
      <c r="GD253" s="4"/>
      <c r="GE253" s="108" t="str">
        <f>IF(GD253&gt;0,INDEX(Вхідні_дані!$A$1225:$F$1254,MATCH(GD253,Вхідні_дані!$C$1225:$C$1254,0),6),"-")</f>
        <v>-</v>
      </c>
      <c r="GF253" s="7"/>
      <c r="GG253" s="32" t="str">
        <f>IF(GD253&gt;0,(GF253*GE253)/GF9/GF10/60,"-")</f>
        <v>-</v>
      </c>
      <c r="GK253" s="107">
        <v>5</v>
      </c>
      <c r="GL253" s="4"/>
      <c r="GM253" s="108" t="str">
        <f>IF(GL253&gt;0,INDEX(Вхідні_дані!$A$1225:$F$1254,MATCH(GL253,Вхідні_дані!$C$1225:$C$1254,0),6),"-")</f>
        <v>-</v>
      </c>
      <c r="GN253" s="7"/>
      <c r="GO253" s="32" t="str">
        <f>IF(GL253&gt;0,(GN253*GM253)/GN9/GN10/60,"-")</f>
        <v>-</v>
      </c>
      <c r="GS253" s="107">
        <v>5</v>
      </c>
      <c r="GT253" s="4"/>
      <c r="GU253" s="108" t="str">
        <f>IF(GT253&gt;0,INDEX(Вхідні_дані!$A$1225:$F$1254,MATCH(GT253,Вхідні_дані!$C$1225:$C$1254,0),6),"-")</f>
        <v>-</v>
      </c>
      <c r="GV253" s="7"/>
      <c r="GW253" s="32" t="str">
        <f>IF(GT253&gt;0,(GV253*GU253)/GV9/GV10/60,"-")</f>
        <v>-</v>
      </c>
      <c r="HA253" s="107">
        <v>5</v>
      </c>
      <c r="HB253" s="4"/>
      <c r="HC253" s="108" t="str">
        <f>IF(HB253&gt;0,INDEX(Вхідні_дані!$A$1225:$F$1254,MATCH(HB253,Вхідні_дані!$C$1225:$C$1254,0),6),"-")</f>
        <v>-</v>
      </c>
      <c r="HD253" s="7"/>
      <c r="HE253" s="32" t="str">
        <f>IF(HB253&gt;0,(HD253*HC253)/HD9/HD10/60,"-")</f>
        <v>-</v>
      </c>
      <c r="HI253" s="107">
        <v>5</v>
      </c>
      <c r="HJ253" s="4"/>
      <c r="HK253" s="108" t="str">
        <f>IF(HJ253&gt;0,INDEX(Вхідні_дані!$A$1225:$F$1254,MATCH(HJ253,Вхідні_дані!$C$1225:$C$1254,0),6),"-")</f>
        <v>-</v>
      </c>
      <c r="HL253" s="7"/>
      <c r="HM253" s="32" t="str">
        <f>IF(HJ253&gt;0,(HL253*HK253)/HL9/HL10/60,"-")</f>
        <v>-</v>
      </c>
      <c r="HQ253" s="107">
        <v>5</v>
      </c>
      <c r="HR253" s="4"/>
      <c r="HS253" s="108" t="str">
        <f>IF(HR253&gt;0,INDEX(Вхідні_дані!$A$1225:$F$1254,MATCH(HR253,Вхідні_дані!$C$1225:$C$1254,0),6),"-")</f>
        <v>-</v>
      </c>
      <c r="HT253" s="7"/>
      <c r="HU253" s="32" t="str">
        <f>IF(HR253&gt;0,(HT253*HS253)/HT9/HT10/60,"-")</f>
        <v>-</v>
      </c>
      <c r="HY253" s="107">
        <v>5</v>
      </c>
      <c r="HZ253" s="4"/>
      <c r="IA253" s="108" t="str">
        <f>IF(HZ253&gt;0,INDEX(Вхідні_дані!$A$1225:$F$1254,MATCH(HZ253,Вхідні_дані!$C$1225:$C$1254,0),6),"-")</f>
        <v>-</v>
      </c>
      <c r="IB253" s="7"/>
      <c r="IC253" s="32" t="str">
        <f>IF(HZ253&gt;0,(IB253*IA253)/IB9/IB10/60,"-")</f>
        <v>-</v>
      </c>
      <c r="IG253" s="107">
        <v>5</v>
      </c>
      <c r="IH253" s="4"/>
      <c r="II253" s="108" t="str">
        <f>IF(IH253&gt;0,INDEX(Вхідні_дані!$A$1225:$F$1254,MATCH(IH253,Вхідні_дані!$C$1225:$C$1254,0),6),"-")</f>
        <v>-</v>
      </c>
      <c r="IJ253" s="7"/>
      <c r="IK253" s="32" t="str">
        <f>IF(IH253&gt;0,(IJ253*II253)/IJ9/IJ10/60,"-")</f>
        <v>-</v>
      </c>
      <c r="IO253" s="107">
        <v>5</v>
      </c>
      <c r="IP253" s="4"/>
      <c r="IQ253" s="108" t="str">
        <f>IF(IP253&gt;0,INDEX(Вхідні_дані!$A$1225:$F$1254,MATCH(IP253,Вхідні_дані!$C$1225:$C$1254,0),6),"-")</f>
        <v>-</v>
      </c>
      <c r="IR253" s="7"/>
      <c r="IS253" s="32" t="str">
        <f>IF(IP253&gt;0,(IR253*IQ253)/IR9/IR10/60,"-")</f>
        <v>-</v>
      </c>
      <c r="IW253" s="107">
        <v>5</v>
      </c>
      <c r="IX253" s="4"/>
      <c r="IY253" s="108" t="str">
        <f>IF(IX253&gt;0,INDEX(Вхідні_дані!$A$1225:$F$1254,MATCH(IX253,Вхідні_дані!$C$1225:$C$1254,0),6),"-")</f>
        <v>-</v>
      </c>
      <c r="IZ253" s="7"/>
      <c r="JA253" s="32" t="str">
        <f>IF(IX253&gt;0,(IZ253*IY253)/IZ9/IZ10/60,"-")</f>
        <v>-</v>
      </c>
      <c r="JE253" s="107">
        <v>5</v>
      </c>
      <c r="JF253" s="4"/>
      <c r="JG253" s="108" t="str">
        <f>IF(JF253&gt;0,INDEX(Вхідні_дані!$A$1225:$F$1254,MATCH(JF253,Вхідні_дані!$C$1225:$C$1254,0),6),"-")</f>
        <v>-</v>
      </c>
      <c r="JH253" s="7"/>
      <c r="JI253" s="32" t="str">
        <f>IF(JF253&gt;0,(JH253*JG253)/JH9/JH10/60,"-")</f>
        <v>-</v>
      </c>
      <c r="JM253" s="107">
        <v>5</v>
      </c>
      <c r="JN253" s="4"/>
      <c r="JO253" s="108" t="str">
        <f>IF(JN253&gt;0,INDEX(Вхідні_дані!$A$1225:$F$1254,MATCH(JN253,Вхідні_дані!$C$1225:$C$1254,0),6),"-")</f>
        <v>-</v>
      </c>
      <c r="JP253" s="7"/>
      <c r="JQ253" s="32" t="str">
        <f>IF(JN253&gt;0,(JP253*JO253)/JP9/JP10/60,"-")</f>
        <v>-</v>
      </c>
      <c r="JU253" s="107">
        <v>5</v>
      </c>
      <c r="JV253" s="4"/>
      <c r="JW253" s="108" t="str">
        <f>IF(JV253&gt;0,INDEX(Вхідні_дані!$A$1225:$F$1254,MATCH(JV253,Вхідні_дані!$C$1225:$C$1254,0),6),"-")</f>
        <v>-</v>
      </c>
      <c r="JX253" s="7"/>
      <c r="JY253" s="32" t="str">
        <f>IF(JV253&gt;0,(JX253*JW253)/JX9/JX10/60,"-")</f>
        <v>-</v>
      </c>
      <c r="KC253" s="107">
        <v>5</v>
      </c>
      <c r="KD253" s="4"/>
      <c r="KE253" s="108" t="str">
        <f>IF(KD253&gt;0,INDEX(Вхідні_дані!$A$1225:$F$1254,MATCH(KD253,Вхідні_дані!$C$1225:$C$1254,0),6),"-")</f>
        <v>-</v>
      </c>
      <c r="KF253" s="7"/>
      <c r="KG253" s="32" t="str">
        <f>IF(KD253&gt;0,(KF253*KE253)/KF9/KF10/60,"-")</f>
        <v>-</v>
      </c>
      <c r="KK253" s="107">
        <v>5</v>
      </c>
      <c r="KL253" s="4"/>
      <c r="KM253" s="108" t="str">
        <f>IF(KL253&gt;0,INDEX(Вхідні_дані!$A$1225:$F$1254,MATCH(KL253,Вхідні_дані!$C$1225:$C$1254,0),6),"-")</f>
        <v>-</v>
      </c>
      <c r="KN253" s="7"/>
      <c r="KO253" s="32" t="str">
        <f>IF(KL253&gt;0,(KN253*KM253)/KN9/KN10/60,"-")</f>
        <v>-</v>
      </c>
      <c r="KS253" s="107">
        <v>5</v>
      </c>
      <c r="KT253" s="4"/>
      <c r="KU253" s="108" t="str">
        <f>IF(KT253&gt;0,INDEX(Вхідні_дані!$A$1225:$F$1254,MATCH(KT253,Вхідні_дані!$C$1225:$C$1254,0),6),"-")</f>
        <v>-</v>
      </c>
      <c r="KV253" s="7"/>
      <c r="KW253" s="32" t="str">
        <f>IF(KT253&gt;0,(KV253*KU253)/KV9/KV10/60,"-")</f>
        <v>-</v>
      </c>
      <c r="LA253" s="107">
        <v>5</v>
      </c>
      <c r="LB253" s="4"/>
      <c r="LC253" s="108" t="str">
        <f>IF(LB253&gt;0,INDEX(Вхідні_дані!$A$1225:$F$1254,MATCH(LB253,Вхідні_дані!$C$1225:$C$1254,0),6),"-")</f>
        <v>-</v>
      </c>
      <c r="LD253" s="7"/>
      <c r="LE253" s="32" t="str">
        <f>IF(LB253&gt;0,(LD253*LC253)/LD9/LD10/60,"-")</f>
        <v>-</v>
      </c>
      <c r="LI253" s="107">
        <v>5</v>
      </c>
      <c r="LJ253" s="4"/>
      <c r="LK253" s="108" t="str">
        <f>IF(LJ253&gt;0,INDEX(Вхідні_дані!$A$1225:$F$1254,MATCH(LJ253,Вхідні_дані!$C$1225:$C$1254,0),6),"-")</f>
        <v>-</v>
      </c>
      <c r="LL253" s="7"/>
      <c r="LM253" s="32" t="str">
        <f>IF(LJ253&gt;0,(LL253*LK253)/LL9/LL10/60,"-")</f>
        <v>-</v>
      </c>
      <c r="LQ253" s="107">
        <v>5</v>
      </c>
      <c r="LR253" s="4"/>
      <c r="LS253" s="108" t="str">
        <f>IF(LR253&gt;0,INDEX(Вхідні_дані!$A$1225:$F$1254,MATCH(LR253,Вхідні_дані!$C$1225:$C$1254,0),6),"-")</f>
        <v>-</v>
      </c>
      <c r="LT253" s="7"/>
      <c r="LU253" s="32" t="str">
        <f>IF(LR253&gt;0,(LT253*LS253)/LT9/LT10/60,"-")</f>
        <v>-</v>
      </c>
      <c r="LY253" s="107">
        <v>5</v>
      </c>
      <c r="LZ253" s="4"/>
      <c r="MA253" s="108" t="str">
        <f>IF(LZ253&gt;0,INDEX(Вхідні_дані!$A$1225:$F$1254,MATCH(LZ253,Вхідні_дані!$C$1225:$C$1254,0),6),"-")</f>
        <v>-</v>
      </c>
      <c r="MB253" s="7"/>
      <c r="MC253" s="32" t="str">
        <f>IF(LZ253&gt;0,(MB253*MA253)/MB9/MB10/60,"-")</f>
        <v>-</v>
      </c>
      <c r="MG253" s="107">
        <v>5</v>
      </c>
      <c r="MH253" s="4"/>
      <c r="MI253" s="108" t="str">
        <f>IF(MH253&gt;0,INDEX(Вхідні_дані!$A$1225:$F$1254,MATCH(MH253,Вхідні_дані!$C$1225:$C$1254,0),6),"-")</f>
        <v>-</v>
      </c>
      <c r="MJ253" s="7"/>
      <c r="MK253" s="32" t="str">
        <f>IF(MH253&gt;0,(MJ253*MI253)/MJ9/MJ10/60,"-")</f>
        <v>-</v>
      </c>
      <c r="MO253" s="107">
        <v>5</v>
      </c>
      <c r="MP253" s="4"/>
      <c r="MQ253" s="108" t="str">
        <f>IF(MP253&gt;0,INDEX(Вхідні_дані!$A$1225:$F$1254,MATCH(MP253,Вхідні_дані!$C$1225:$C$1254,0),6),"-")</f>
        <v>-</v>
      </c>
      <c r="MR253" s="7"/>
      <c r="MS253" s="32" t="str">
        <f>IF(MP253&gt;0,(MR253*MQ253)/MR9/MR10/60,"-")</f>
        <v>-</v>
      </c>
      <c r="MW253" s="107">
        <v>5</v>
      </c>
      <c r="MX253" s="4"/>
      <c r="MY253" s="108" t="str">
        <f>IF(MX253&gt;0,INDEX(Вхідні_дані!$A$1225:$F$1254,MATCH(MX253,Вхідні_дані!$C$1225:$C$1254,0),6),"-")</f>
        <v>-</v>
      </c>
      <c r="MZ253" s="7"/>
      <c r="NA253" s="32" t="str">
        <f>IF(MX253&gt;0,(MZ253*MY253)/MZ9/MZ10/60,"-")</f>
        <v>-</v>
      </c>
      <c r="NE253" s="107">
        <v>5</v>
      </c>
      <c r="NF253" s="4"/>
      <c r="NG253" s="108" t="str">
        <f>IF(NF253&gt;0,INDEX(Вхідні_дані!$A$1225:$F$1254,MATCH(NF253,Вхідні_дані!$C$1225:$C$1254,0),6),"-")</f>
        <v>-</v>
      </c>
      <c r="NH253" s="7"/>
      <c r="NI253" s="32" t="str">
        <f>IF(NF253&gt;0,(NH253*NG253)/NH9/NH10/60,"-")</f>
        <v>-</v>
      </c>
      <c r="NM253" s="107">
        <v>5</v>
      </c>
      <c r="NN253" s="4"/>
      <c r="NO253" s="108" t="str">
        <f>IF(NN253&gt;0,INDEX(Вхідні_дані!$A$1225:$F$1254,MATCH(NN253,Вхідні_дані!$C$1225:$C$1254,0),6),"-")</f>
        <v>-</v>
      </c>
      <c r="NP253" s="7"/>
      <c r="NQ253" s="32" t="str">
        <f>IF(NN253&gt;0,(NP253*NO253)/NP9/NP10/60,"-")</f>
        <v>-</v>
      </c>
      <c r="NU253" s="107">
        <v>5</v>
      </c>
      <c r="NV253" s="4"/>
      <c r="NW253" s="108" t="str">
        <f>IF(NV253&gt;0,INDEX(Вхідні_дані!$A$1225:$F$1254,MATCH(NV253,Вхідні_дані!$C$1225:$C$1254,0),6),"-")</f>
        <v>-</v>
      </c>
      <c r="NX253" s="7"/>
      <c r="NY253" s="32" t="str">
        <f>IF(NV253&gt;0,(NX253*NW253)/NX9/NX10/60,"-")</f>
        <v>-</v>
      </c>
      <c r="OC253" s="107">
        <v>5</v>
      </c>
      <c r="OD253" s="4"/>
      <c r="OE253" s="108" t="str">
        <f>IF(OD253&gt;0,INDEX(Вхідні_дані!$A$1225:$F$1254,MATCH(OD253,Вхідні_дані!$C$1225:$C$1254,0),6),"-")</f>
        <v>-</v>
      </c>
      <c r="OF253" s="7"/>
      <c r="OG253" s="32" t="str">
        <f>IF(OD253&gt;0,(OF253*OE253)/OF9/OF10/60,"-")</f>
        <v>-</v>
      </c>
      <c r="OK253" s="107">
        <v>5</v>
      </c>
      <c r="OL253" s="4"/>
      <c r="OM253" s="108" t="str">
        <f>IF(OL253&gt;0,INDEX(Вхідні_дані!$A$1225:$F$1254,MATCH(OL253,Вхідні_дані!$C$1225:$C$1254,0),6),"-")</f>
        <v>-</v>
      </c>
      <c r="ON253" s="7"/>
      <c r="OO253" s="32" t="str">
        <f>IF(OL253&gt;0,(ON253*OM253)/ON9/ON10/60,"-")</f>
        <v>-</v>
      </c>
      <c r="OS253" s="107">
        <v>5</v>
      </c>
      <c r="OT253" s="4"/>
      <c r="OU253" s="108" t="str">
        <f>IF(OT253&gt;0,INDEX(Вхідні_дані!$A$1225:$F$1254,MATCH(OT253,Вхідні_дані!$C$1225:$C$1254,0),6),"-")</f>
        <v>-</v>
      </c>
      <c r="OV253" s="7"/>
      <c r="OW253" s="32" t="str">
        <f>IF(OT253&gt;0,(OV253*OU253)/OV9/OV10/60,"-")</f>
        <v>-</v>
      </c>
      <c r="PA253" s="107">
        <v>5</v>
      </c>
      <c r="PB253" s="4"/>
      <c r="PC253" s="108" t="str">
        <f>IF(PB253&gt;0,INDEX(Вхідні_дані!$A$1225:$F$1254,MATCH(PB253,Вхідні_дані!$C$1225:$C$1254,0),6),"-")</f>
        <v>-</v>
      </c>
      <c r="PD253" s="7"/>
      <c r="PE253" s="32" t="str">
        <f>IF(PB253&gt;0,(PD253*PC253)/PD9/PD10/60,"-")</f>
        <v>-</v>
      </c>
      <c r="PI253" s="107">
        <v>5</v>
      </c>
      <c r="PJ253" s="4"/>
      <c r="PK253" s="108" t="str">
        <f>IF(PJ253&gt;0,INDEX(Вхідні_дані!$A$1225:$F$1254,MATCH(PJ253,Вхідні_дані!$C$1225:$C$1254,0),6),"-")</f>
        <v>-</v>
      </c>
      <c r="PL253" s="7"/>
      <c r="PM253" s="32" t="str">
        <f>IF(PJ253&gt;0,(PL253*PK253)/PL9/PL10/60,"-")</f>
        <v>-</v>
      </c>
      <c r="PQ253" s="107">
        <v>5</v>
      </c>
      <c r="PR253" s="4"/>
      <c r="PS253" s="108" t="str">
        <f>IF(PR253&gt;0,INDEX(Вхідні_дані!$A$1225:$F$1254,MATCH(PR253,Вхідні_дані!$C$1225:$C$1254,0),6),"-")</f>
        <v>-</v>
      </c>
      <c r="PT253" s="7"/>
      <c r="PU253" s="32" t="str">
        <f>IF(PR253&gt;0,(PT253*PS253)/PT9/PT10/60,"-")</f>
        <v>-</v>
      </c>
      <c r="PY253" s="107">
        <v>5</v>
      </c>
      <c r="PZ253" s="4"/>
      <c r="QA253" s="108" t="str">
        <f>IF(PZ253&gt;0,INDEX(Вхідні_дані!$A$1225:$F$1254,MATCH(PZ253,Вхідні_дані!$C$1225:$C$1254,0),6),"-")</f>
        <v>-</v>
      </c>
      <c r="QB253" s="7"/>
      <c r="QC253" s="32" t="str">
        <f>IF(PZ253&gt;0,(QB253*QA253)/QB9/QB10/60,"-")</f>
        <v>-</v>
      </c>
      <c r="QG253" s="107">
        <v>5</v>
      </c>
      <c r="QH253" s="4"/>
      <c r="QI253" s="108" t="str">
        <f>IF(QH253&gt;0,INDEX(Вхідні_дані!$A$1225:$F$1254,MATCH(QH253,Вхідні_дані!$C$1225:$C$1254,0),6),"-")</f>
        <v>-</v>
      </c>
      <c r="QJ253" s="7"/>
      <c r="QK253" s="32" t="str">
        <f>IF(QH253&gt;0,(QJ253*QI253)/QJ9/QJ10/60,"-")</f>
        <v>-</v>
      </c>
      <c r="QO253" s="107">
        <v>5</v>
      </c>
      <c r="QP253" s="4"/>
      <c r="QQ253" s="108" t="str">
        <f>IF(QP253&gt;0,INDEX(Вхідні_дані!$A$1225:$F$1254,MATCH(QP253,Вхідні_дані!$C$1225:$C$1254,0),6),"-")</f>
        <v>-</v>
      </c>
      <c r="QR253" s="7"/>
      <c r="QS253" s="32" t="str">
        <f>IF(QP253&gt;0,(QR253*QQ253)/QR9/QR10/60,"-")</f>
        <v>-</v>
      </c>
      <c r="QW253" s="107">
        <v>5</v>
      </c>
      <c r="QX253" s="4"/>
      <c r="QY253" s="108" t="str">
        <f>IF(QX253&gt;0,INDEX(Вхідні_дані!$A$1225:$F$1254,MATCH(QX253,Вхідні_дані!$C$1225:$C$1254,0),6),"-")</f>
        <v>-</v>
      </c>
      <c r="QZ253" s="7"/>
      <c r="RA253" s="32" t="str">
        <f>IF(QX253&gt;0,(QZ253*QY253)/QZ9/QZ10/60,"-")</f>
        <v>-</v>
      </c>
      <c r="RE253" s="107">
        <v>5</v>
      </c>
      <c r="RF253" s="4"/>
      <c r="RG253" s="108" t="str">
        <f>IF(RF253&gt;0,INDEX(Вхідні_дані!$A$1225:$F$1254,MATCH(RF253,Вхідні_дані!$C$1225:$C$1254,0),6),"-")</f>
        <v>-</v>
      </c>
      <c r="RH253" s="7"/>
      <c r="RI253" s="32" t="str">
        <f>IF(RF253&gt;0,(RH253*RG253)/RH9/RH10/60,"-")</f>
        <v>-</v>
      </c>
      <c r="RM253" s="107">
        <v>5</v>
      </c>
      <c r="RN253" s="4"/>
      <c r="RO253" s="108" t="str">
        <f>IF(RN253&gt;0,INDEX(Вхідні_дані!$A$1225:$F$1254,MATCH(RN253,Вхідні_дані!$C$1225:$C$1254,0),6),"-")</f>
        <v>-</v>
      </c>
      <c r="RP253" s="7"/>
      <c r="RQ253" s="32" t="str">
        <f>IF(RN253&gt;0,(RP253*RO253)/RP9/RP10/60,"-")</f>
        <v>-</v>
      </c>
      <c r="RU253" s="107">
        <v>5</v>
      </c>
      <c r="RV253" s="4"/>
      <c r="RW253" s="108" t="str">
        <f>IF(RV253&gt;0,INDEX(Вхідні_дані!$A$1225:$F$1254,MATCH(RV253,Вхідні_дані!$C$1225:$C$1254,0),6),"-")</f>
        <v>-</v>
      </c>
      <c r="RX253" s="7"/>
      <c r="RY253" s="32" t="str">
        <f>IF(RV253&gt;0,(RX253*RW253)/RX9/RX10/60,"-")</f>
        <v>-</v>
      </c>
      <c r="SC253" s="107">
        <v>5</v>
      </c>
      <c r="SD253" s="4"/>
      <c r="SE253" s="108" t="str">
        <f>IF(SD253&gt;0,INDEX(Вхідні_дані!$A$1225:$F$1254,MATCH(SD253,Вхідні_дані!$C$1225:$C$1254,0),6),"-")</f>
        <v>-</v>
      </c>
      <c r="SF253" s="7"/>
      <c r="SG253" s="32" t="str">
        <f>IF(SD253&gt;0,(SF253*SE253)/SF9/SF10/60,"-")</f>
        <v>-</v>
      </c>
      <c r="SK253" s="107">
        <v>5</v>
      </c>
      <c r="SL253" s="4"/>
      <c r="SM253" s="108" t="str">
        <f>IF(SL253&gt;0,INDEX(Вхідні_дані!$A$1225:$F$1254,MATCH(SL253,Вхідні_дані!$C$1225:$C$1254,0),6),"-")</f>
        <v>-</v>
      </c>
      <c r="SN253" s="7"/>
      <c r="SO253" s="32" t="str">
        <f>IF(SL253&gt;0,(SN253*SM253)/SN9/SN10/60,"-")</f>
        <v>-</v>
      </c>
      <c r="SS253" s="107">
        <v>5</v>
      </c>
      <c r="ST253" s="4"/>
      <c r="SU253" s="108" t="str">
        <f>IF(ST253&gt;0,INDEX(Вхідні_дані!$A$1225:$F$1254,MATCH(ST253,Вхідні_дані!$C$1225:$C$1254,0),6),"-")</f>
        <v>-</v>
      </c>
      <c r="SV253" s="7"/>
      <c r="SW253" s="32" t="str">
        <f>IF(ST253&gt;0,(SV253*SU253)/SV9/SV10/60,"-")</f>
        <v>-</v>
      </c>
      <c r="TA253" s="107">
        <v>5</v>
      </c>
      <c r="TB253" s="4"/>
      <c r="TC253" s="108" t="str">
        <f>IF(TB253&gt;0,INDEX(Вхідні_дані!$A$1225:$F$1254,MATCH(TB253,Вхідні_дані!$C$1225:$C$1254,0),6),"-")</f>
        <v>-</v>
      </c>
      <c r="TD253" s="7"/>
      <c r="TE253" s="32" t="str">
        <f>IF(TB253&gt;0,(TD253*TC253)/TD9/TD10/60,"-")</f>
        <v>-</v>
      </c>
      <c r="TI253" s="107">
        <v>5</v>
      </c>
      <c r="TJ253" s="4"/>
      <c r="TK253" s="108" t="str">
        <f>IF(TJ253&gt;0,INDEX(Вхідні_дані!$A$1225:$F$1254,MATCH(TJ253,Вхідні_дані!$C$1225:$C$1254,0),6),"-")</f>
        <v>-</v>
      </c>
      <c r="TL253" s="7"/>
      <c r="TM253" s="32" t="str">
        <f>IF(TJ253&gt;0,(TL253*TK253)/TL9/TL10/60,"-")</f>
        <v>-</v>
      </c>
      <c r="TQ253" s="107">
        <v>5</v>
      </c>
      <c r="TR253" s="4"/>
      <c r="TS253" s="108" t="str">
        <f>IF(TR253&gt;0,INDEX(Вхідні_дані!$A$1225:$F$1254,MATCH(TR253,Вхідні_дані!$C$1225:$C$1254,0),6),"-")</f>
        <v>-</v>
      </c>
      <c r="TT253" s="7"/>
      <c r="TU253" s="32" t="str">
        <f>IF(TR253&gt;0,(TT253*TS253)/TT9/TT10/60,"-")</f>
        <v>-</v>
      </c>
      <c r="TY253" s="107">
        <v>5</v>
      </c>
      <c r="TZ253" s="4"/>
      <c r="UA253" s="108" t="str">
        <f>IF(TZ253&gt;0,INDEX(Вхідні_дані!$A$1225:$F$1254,MATCH(TZ253,Вхідні_дані!$C$1225:$C$1254,0),6),"-")</f>
        <v>-</v>
      </c>
      <c r="UB253" s="7"/>
      <c r="UC253" s="32" t="str">
        <f>IF(TZ253&gt;0,(UB253*UA253)/UB9/UB10/60,"-")</f>
        <v>-</v>
      </c>
      <c r="UG253" s="107">
        <v>5</v>
      </c>
      <c r="UH253" s="4"/>
      <c r="UI253" s="108" t="str">
        <f>IF(UH253&gt;0,INDEX(Вхідні_дані!$A$1225:$F$1254,MATCH(UH253,Вхідні_дані!$C$1225:$C$1254,0),6),"-")</f>
        <v>-</v>
      </c>
      <c r="UJ253" s="7"/>
      <c r="UK253" s="32" t="str">
        <f>IF(UH253&gt;0,(UJ253*UI253)/UJ9/UJ10/60,"-")</f>
        <v>-</v>
      </c>
      <c r="UO253" s="107">
        <v>5</v>
      </c>
      <c r="UP253" s="4"/>
      <c r="UQ253" s="108" t="str">
        <f>IF(UP253&gt;0,INDEX(Вхідні_дані!$A$1225:$F$1254,MATCH(UP253,Вхідні_дані!$C$1225:$C$1254,0),6),"-")</f>
        <v>-</v>
      </c>
      <c r="UR253" s="7"/>
      <c r="US253" s="32" t="str">
        <f>IF(UP253&gt;0,(UR253*UQ253)/UR9/UR10/60,"-")</f>
        <v>-</v>
      </c>
      <c r="UW253" s="107">
        <v>5</v>
      </c>
      <c r="UX253" s="4"/>
      <c r="UY253" s="108" t="str">
        <f>IF(UX253&gt;0,INDEX(Вхідні_дані!$A$1225:$F$1254,MATCH(UX253,Вхідні_дані!$C$1225:$C$1254,0),6),"-")</f>
        <v>-</v>
      </c>
      <c r="UZ253" s="7"/>
      <c r="VA253" s="32" t="str">
        <f>IF(UX253&gt;0,(UZ253*UY253)/UZ9/UZ10/60,"-")</f>
        <v>-</v>
      </c>
      <c r="VE253" s="107">
        <v>5</v>
      </c>
      <c r="VF253" s="4"/>
      <c r="VG253" s="108" t="str">
        <f>IF(VF253&gt;0,INDEX(Вхідні_дані!$A$1225:$F$1254,MATCH(VF253,Вхідні_дані!$C$1225:$C$1254,0),6),"-")</f>
        <v>-</v>
      </c>
      <c r="VH253" s="7"/>
      <c r="VI253" s="32" t="str">
        <f>IF(VF253&gt;0,(VH253*VG253)/VH9/VH10/60,"-")</f>
        <v>-</v>
      </c>
      <c r="VM253" s="107">
        <v>5</v>
      </c>
      <c r="VN253" s="4"/>
      <c r="VO253" s="108" t="str">
        <f>IF(VN253&gt;0,INDEX(Вхідні_дані!$A$1225:$F$1254,MATCH(VN253,Вхідні_дані!$C$1225:$C$1254,0),6),"-")</f>
        <v>-</v>
      </c>
      <c r="VP253" s="7"/>
      <c r="VQ253" s="32" t="str">
        <f>IF(VN253&gt;0,(VP253*VO253)/VP9/VP10/60,"-")</f>
        <v>-</v>
      </c>
      <c r="VU253" s="107">
        <v>5</v>
      </c>
      <c r="VV253" s="4"/>
      <c r="VW253" s="108" t="str">
        <f>IF(VV253&gt;0,INDEX(Вхідні_дані!$A$1225:$F$1254,MATCH(VV253,Вхідні_дані!$C$1225:$C$1254,0),6),"-")</f>
        <v>-</v>
      </c>
      <c r="VX253" s="7"/>
      <c r="VY253" s="32" t="str">
        <f>IF(VV253&gt;0,(VX253*VW253)/VX9/VX10/60,"-")</f>
        <v>-</v>
      </c>
      <c r="WC253" s="107">
        <v>5</v>
      </c>
      <c r="WD253" s="4"/>
      <c r="WE253" s="108" t="str">
        <f>IF(WD253&gt;0,INDEX(Вхідні_дані!$A$1225:$F$1254,MATCH(WD253,Вхідні_дані!$C$1225:$C$1254,0),6),"-")</f>
        <v>-</v>
      </c>
      <c r="WF253" s="7"/>
      <c r="WG253" s="32" t="str">
        <f>IF(WD253&gt;0,(WF253*WE253)/WF9/WF10/60,"-")</f>
        <v>-</v>
      </c>
      <c r="WK253" s="107">
        <v>5</v>
      </c>
      <c r="WL253" s="4"/>
      <c r="WM253" s="108" t="str">
        <f>IF(WL253&gt;0,INDEX(Вхідні_дані!$A$1225:$F$1254,MATCH(WL253,Вхідні_дані!$C$1225:$C$1254,0),6),"-")</f>
        <v>-</v>
      </c>
      <c r="WN253" s="7"/>
      <c r="WO253" s="32" t="str">
        <f>IF(WL253&gt;0,(WN253*WM253)/WN9/WN10/60,"-")</f>
        <v>-</v>
      </c>
      <c r="WS253" s="107">
        <v>5</v>
      </c>
      <c r="WT253" s="4"/>
      <c r="WU253" s="108" t="str">
        <f>IF(WT253&gt;0,INDEX(Вхідні_дані!$A$1225:$F$1254,MATCH(WT253,Вхідні_дані!$C$1225:$C$1254,0),6),"-")</f>
        <v>-</v>
      </c>
      <c r="WV253" s="7"/>
      <c r="WW253" s="32" t="str">
        <f>IF(WT253&gt;0,(WV253*WU253)/WV9/WV10/60,"-")</f>
        <v>-</v>
      </c>
      <c r="XA253" s="107">
        <v>5</v>
      </c>
      <c r="XB253" s="4"/>
      <c r="XC253" s="108" t="str">
        <f>IF(XB253&gt;0,INDEX(Вхідні_дані!$A$1225:$F$1254,MATCH(XB253,Вхідні_дані!$C$1225:$C$1254,0),6),"-")</f>
        <v>-</v>
      </c>
      <c r="XD253" s="7"/>
      <c r="XE253" s="32" t="str">
        <f>IF(XB253&gt;0,(XD253*XC253)/XD9/XD10/60,"-")</f>
        <v>-</v>
      </c>
      <c r="XI253" s="107">
        <v>5</v>
      </c>
      <c r="XJ253" s="4"/>
      <c r="XK253" s="108" t="str">
        <f>IF(XJ253&gt;0,INDEX(Вхідні_дані!$A$1225:$F$1254,MATCH(XJ253,Вхідні_дані!$C$1225:$C$1254,0),6),"-")</f>
        <v>-</v>
      </c>
      <c r="XL253" s="7"/>
      <c r="XM253" s="32" t="str">
        <f>IF(XJ253&gt;0,(XL253*XK253)/XL9/XL10/60,"-")</f>
        <v>-</v>
      </c>
      <c r="XQ253" s="107">
        <v>5</v>
      </c>
      <c r="XR253" s="4"/>
      <c r="XS253" s="108" t="str">
        <f>IF(XR253&gt;0,INDEX(Вхідні_дані!$A$1225:$F$1254,MATCH(XR253,Вхідні_дані!$C$1225:$C$1254,0),6),"-")</f>
        <v>-</v>
      </c>
      <c r="XT253" s="7"/>
      <c r="XU253" s="32" t="str">
        <f>IF(XR253&gt;0,(XT253*XS253)/XT9/XT10/60,"-")</f>
        <v>-</v>
      </c>
      <c r="XY253" s="107">
        <v>5</v>
      </c>
      <c r="XZ253" s="4"/>
      <c r="YA253" s="108" t="str">
        <f>IF(XZ253&gt;0,INDEX(Вхідні_дані!$A$1225:$F$1254,MATCH(XZ253,Вхідні_дані!$C$1225:$C$1254,0),6),"-")</f>
        <v>-</v>
      </c>
      <c r="YB253" s="7"/>
      <c r="YC253" s="32" t="str">
        <f>IF(XZ253&gt;0,(YB253*YA253)/YB9/YB10/60,"-")</f>
        <v>-</v>
      </c>
      <c r="YG253" s="107">
        <v>5</v>
      </c>
      <c r="YH253" s="4"/>
      <c r="YI253" s="108" t="str">
        <f>IF(YH253&gt;0,INDEX(Вхідні_дані!$A$1225:$F$1254,MATCH(YH253,Вхідні_дані!$C$1225:$C$1254,0),6),"-")</f>
        <v>-</v>
      </c>
      <c r="YJ253" s="7"/>
      <c r="YK253" s="32" t="str">
        <f>IF(YH253&gt;0,(YJ253*YI253)/YJ9/YJ10/60,"-")</f>
        <v>-</v>
      </c>
      <c r="YO253" s="107">
        <v>5</v>
      </c>
      <c r="YP253" s="4"/>
      <c r="YQ253" s="108" t="str">
        <f>IF(YP253&gt;0,INDEX(Вхідні_дані!$A$1225:$F$1254,MATCH(YP253,Вхідні_дані!$C$1225:$C$1254,0),6),"-")</f>
        <v>-</v>
      </c>
      <c r="YR253" s="7"/>
      <c r="YS253" s="32" t="str">
        <f>IF(YP253&gt;0,(YR253*YQ253)/YR9/YR10/60,"-")</f>
        <v>-</v>
      </c>
      <c r="YW253" s="107">
        <v>5</v>
      </c>
      <c r="YX253" s="4"/>
      <c r="YY253" s="108" t="str">
        <f>IF(YX253&gt;0,INDEX(Вхідні_дані!$A$1225:$F$1254,MATCH(YX253,Вхідні_дані!$C$1225:$C$1254,0),6),"-")</f>
        <v>-</v>
      </c>
      <c r="YZ253" s="7"/>
      <c r="ZA253" s="32" t="str">
        <f>IF(YX253&gt;0,(YZ253*YY253)/YZ9/YZ10/60,"-")</f>
        <v>-</v>
      </c>
      <c r="ZE253" s="107">
        <v>5</v>
      </c>
      <c r="ZF253" s="4"/>
      <c r="ZG253" s="108" t="str">
        <f>IF(ZF253&gt;0,INDEX(Вхідні_дані!$A$1225:$F$1254,MATCH(ZF253,Вхідні_дані!$C$1225:$C$1254,0),6),"-")</f>
        <v>-</v>
      </c>
      <c r="ZH253" s="7"/>
      <c r="ZI253" s="32" t="str">
        <f>IF(ZF253&gt;0,(ZH253*ZG253)/ZH9/ZH10/60,"-")</f>
        <v>-</v>
      </c>
      <c r="ZM253" s="107">
        <v>5</v>
      </c>
      <c r="ZN253" s="4"/>
      <c r="ZO253" s="108" t="str">
        <f>IF(ZN253&gt;0,INDEX(Вхідні_дані!$A$1225:$F$1254,MATCH(ZN253,Вхідні_дані!$C$1225:$C$1254,0),6),"-")</f>
        <v>-</v>
      </c>
      <c r="ZP253" s="7"/>
      <c r="ZQ253" s="32" t="str">
        <f>IF(ZN253&gt;0,(ZP253*ZO253)/ZP9/ZP10/60,"-")</f>
        <v>-</v>
      </c>
      <c r="ZU253" s="107">
        <v>5</v>
      </c>
      <c r="ZV253" s="4"/>
      <c r="ZW253" s="108" t="str">
        <f>IF(ZV253&gt;0,INDEX(Вхідні_дані!$A$1225:$F$1254,MATCH(ZV253,Вхідні_дані!$C$1225:$C$1254,0),6),"-")</f>
        <v>-</v>
      </c>
      <c r="ZX253" s="7"/>
      <c r="ZY253" s="32" t="str">
        <f>IF(ZV253&gt;0,(ZX253*ZW253)/ZX9/ZX10/60,"-")</f>
        <v>-</v>
      </c>
      <c r="AAC253" s="107">
        <v>5</v>
      </c>
      <c r="AAD253" s="4"/>
      <c r="AAE253" s="108" t="str">
        <f>IF(AAD253&gt;0,INDEX(Вхідні_дані!$A$1225:$F$1254,MATCH(AAD253,Вхідні_дані!$C$1225:$C$1254,0),6),"-")</f>
        <v>-</v>
      </c>
      <c r="AAF253" s="7"/>
      <c r="AAG253" s="32" t="str">
        <f>IF(AAD253&gt;0,(AAF253*AAE253)/AAF9/AAF10/60,"-")</f>
        <v>-</v>
      </c>
      <c r="AAK253" s="107">
        <v>5</v>
      </c>
      <c r="AAL253" s="4"/>
      <c r="AAM253" s="108" t="str">
        <f>IF(AAL253&gt;0,INDEX(Вхідні_дані!$A$1225:$F$1254,MATCH(AAL253,Вхідні_дані!$C$1225:$C$1254,0),6),"-")</f>
        <v>-</v>
      </c>
      <c r="AAN253" s="7"/>
      <c r="AAO253" s="32" t="str">
        <f>IF(AAL253&gt;0,(AAN253*AAM253)/AAN9/AAN10/60,"-")</f>
        <v>-</v>
      </c>
      <c r="AAS253" s="107">
        <v>5</v>
      </c>
      <c r="AAT253" s="4"/>
      <c r="AAU253" s="108" t="str">
        <f>IF(AAT253&gt;0,INDEX(Вхідні_дані!$A$1225:$F$1254,MATCH(AAT253,Вхідні_дані!$C$1225:$C$1254,0),6),"-")</f>
        <v>-</v>
      </c>
      <c r="AAV253" s="7"/>
      <c r="AAW253" s="32" t="str">
        <f>IF(AAT253&gt;0,(AAV253*AAU253)/AAV9/AAV10/60,"-")</f>
        <v>-</v>
      </c>
      <c r="ABA253" s="107">
        <v>5</v>
      </c>
      <c r="ABB253" s="4"/>
      <c r="ABC253" s="108" t="str">
        <f>IF(ABB253&gt;0,INDEX(Вхідні_дані!$A$1225:$F$1254,MATCH(ABB253,Вхідні_дані!$C$1225:$C$1254,0),6),"-")</f>
        <v>-</v>
      </c>
      <c r="ABD253" s="7"/>
      <c r="ABE253" s="32" t="str">
        <f>IF(ABB253&gt;0,(ABD253*ABC253)/ABD9/ABD10/60,"-")</f>
        <v>-</v>
      </c>
      <c r="ABI253" s="107">
        <v>5</v>
      </c>
      <c r="ABJ253" s="4"/>
      <c r="ABK253" s="108" t="str">
        <f>IF(ABJ253&gt;0,INDEX(Вхідні_дані!$A$1225:$F$1254,MATCH(ABJ253,Вхідні_дані!$C$1225:$C$1254,0),6),"-")</f>
        <v>-</v>
      </c>
      <c r="ABL253" s="7"/>
      <c r="ABM253" s="32" t="str">
        <f>IF(ABJ253&gt;0,(ABL253*ABK253)/ABL9/ABL10/60,"-")</f>
        <v>-</v>
      </c>
      <c r="ABQ253" s="107">
        <v>5</v>
      </c>
      <c r="ABR253" s="4"/>
      <c r="ABS253" s="108" t="str">
        <f>IF(ABR253&gt;0,INDEX(Вхідні_дані!$A$1225:$F$1254,MATCH(ABR253,Вхідні_дані!$C$1225:$C$1254,0),6),"-")</f>
        <v>-</v>
      </c>
      <c r="ABT253" s="7"/>
      <c r="ABU253" s="32" t="str">
        <f>IF(ABR253&gt;0,(ABT253*ABS253)/ABT9/ABT10/60,"-")</f>
        <v>-</v>
      </c>
      <c r="ABY253" s="107">
        <v>5</v>
      </c>
      <c r="ABZ253" s="4"/>
      <c r="ACA253" s="108" t="str">
        <f>IF(ABZ253&gt;0,INDEX(Вхідні_дані!$A$1225:$F$1254,MATCH(ABZ253,Вхідні_дані!$C$1225:$C$1254,0),6),"-")</f>
        <v>-</v>
      </c>
      <c r="ACB253" s="7"/>
      <c r="ACC253" s="32" t="str">
        <f>IF(ABZ253&gt;0,(ACB253*ACA253)/ACB9/ACB10/60,"-")</f>
        <v>-</v>
      </c>
      <c r="ACG253" s="107">
        <v>5</v>
      </c>
      <c r="ACH253" s="4"/>
      <c r="ACI253" s="108" t="str">
        <f>IF(ACH253&gt;0,INDEX(Вхідні_дані!$A$1225:$F$1254,MATCH(ACH253,Вхідні_дані!$C$1225:$C$1254,0),6),"-")</f>
        <v>-</v>
      </c>
      <c r="ACJ253" s="7"/>
      <c r="ACK253" s="32" t="str">
        <f>IF(ACH253&gt;0,(ACJ253*ACI253)/ACJ9/ACJ10/60,"-")</f>
        <v>-</v>
      </c>
      <c r="ACO253" s="107">
        <v>5</v>
      </c>
      <c r="ACP253" s="4"/>
      <c r="ACQ253" s="108" t="str">
        <f>IF(ACP253&gt;0,INDEX(Вхідні_дані!$A$1225:$F$1254,MATCH(ACP253,Вхідні_дані!$C$1225:$C$1254,0),6),"-")</f>
        <v>-</v>
      </c>
      <c r="ACR253" s="7"/>
      <c r="ACS253" s="32" t="str">
        <f>IF(ACP253&gt;0,(ACR253*ACQ253)/ACR9/ACR10/60,"-")</f>
        <v>-</v>
      </c>
      <c r="ACW253" s="107">
        <v>5</v>
      </c>
      <c r="ACX253" s="4"/>
      <c r="ACY253" s="108" t="str">
        <f>IF(ACX253&gt;0,INDEX(Вхідні_дані!$A$1225:$F$1254,MATCH(ACX253,Вхідні_дані!$C$1225:$C$1254,0),6),"-")</f>
        <v>-</v>
      </c>
      <c r="ACZ253" s="7"/>
      <c r="ADA253" s="32" t="str">
        <f>IF(ACX253&gt;0,(ACZ253*ACY253)/ACZ9/ACZ10/60,"-")</f>
        <v>-</v>
      </c>
      <c r="ADE253" s="107">
        <v>5</v>
      </c>
      <c r="ADF253" s="4"/>
      <c r="ADG253" s="108" t="str">
        <f>IF(ADF253&gt;0,INDEX(Вхідні_дані!$A$1225:$F$1254,MATCH(ADF253,Вхідні_дані!$C$1225:$C$1254,0),6),"-")</f>
        <v>-</v>
      </c>
      <c r="ADH253" s="7"/>
      <c r="ADI253" s="32" t="str">
        <f>IF(ADF253&gt;0,(ADH253*ADG253)/ADH9/ADH10/60,"-")</f>
        <v>-</v>
      </c>
      <c r="ADM253" s="107">
        <v>5</v>
      </c>
      <c r="ADN253" s="4"/>
      <c r="ADO253" s="108" t="str">
        <f>IF(ADN253&gt;0,INDEX(Вхідні_дані!$A$1225:$F$1254,MATCH(ADN253,Вхідні_дані!$C$1225:$C$1254,0),6),"-")</f>
        <v>-</v>
      </c>
      <c r="ADP253" s="7"/>
      <c r="ADQ253" s="32" t="str">
        <f>IF(ADN253&gt;0,(ADP253*ADO253)/ADP9/ADP10/60,"-")</f>
        <v>-</v>
      </c>
    </row>
    <row r="254" spans="1:800" ht="29.25" customHeight="1" outlineLevel="1" x14ac:dyDescent="0.25">
      <c r="A254" s="107">
        <v>6</v>
      </c>
      <c r="B254" s="4"/>
      <c r="C254" s="108" t="str">
        <f>IF(B254&gt;0,INDEX(Вхідні_дані!$A$1225:$F$1254,MATCH(B254,Вхідні_дані!$C$1225:$C$1254,0),6),"-")</f>
        <v>-</v>
      </c>
      <c r="D254" s="7"/>
      <c r="E254" s="32" t="str">
        <f>IF(B254&gt;0,(D254*C254)/D9/D10/60,"-")</f>
        <v>-</v>
      </c>
      <c r="I254" s="107">
        <v>6</v>
      </c>
      <c r="J254" s="4"/>
      <c r="K254" s="108" t="str">
        <f>IF(J254&gt;0,INDEX(Вхідні_дані!$A$1225:$F$1254,MATCH(J254,Вхідні_дані!$C$1225:$C$1254,0),6),"-")</f>
        <v>-</v>
      </c>
      <c r="L254" s="7"/>
      <c r="M254" s="32" t="str">
        <f>IF(J254&gt;0,(L254*K254)/L9/L10/60,"-")</f>
        <v>-</v>
      </c>
      <c r="Q254" s="107">
        <v>6</v>
      </c>
      <c r="R254" s="4"/>
      <c r="S254" s="108" t="str">
        <f>IF(R254&gt;0,INDEX(Вхідні_дані!$A$1225:$F$1254,MATCH(R254,Вхідні_дані!$C$1225:$C$1254,0),6),"-")</f>
        <v>-</v>
      </c>
      <c r="T254" s="7"/>
      <c r="U254" s="32" t="str">
        <f>IF(R254&gt;0,(T254*S254)/T9/T10/60,"-")</f>
        <v>-</v>
      </c>
      <c r="Y254" s="107">
        <v>6</v>
      </c>
      <c r="Z254" s="4"/>
      <c r="AA254" s="108" t="str">
        <f>IF(Z254&gt;0,INDEX(Вхідні_дані!$A$1225:$F$1254,MATCH(Z254,Вхідні_дані!$C$1225:$C$1254,0),6),"-")</f>
        <v>-</v>
      </c>
      <c r="AB254" s="7"/>
      <c r="AC254" s="32" t="str">
        <f>IF(Z254&gt;0,(AB254*AA254)/AB9/AB10/60,"-")</f>
        <v>-</v>
      </c>
      <c r="AG254" s="107">
        <v>6</v>
      </c>
      <c r="AH254" s="4"/>
      <c r="AI254" s="108" t="str">
        <f>IF(AH254&gt;0,INDEX(Вхідні_дані!$A$1225:$F$1254,MATCH(AH254,Вхідні_дані!$C$1225:$C$1254,0),6),"-")</f>
        <v>-</v>
      </c>
      <c r="AJ254" s="7"/>
      <c r="AK254" s="32" t="str">
        <f>IF(AH254&gt;0,(AJ254*AI254)/AJ9/AJ10/60,"-")</f>
        <v>-</v>
      </c>
      <c r="AO254" s="107">
        <v>6</v>
      </c>
      <c r="AP254" s="4"/>
      <c r="AQ254" s="108" t="str">
        <f>IF(AP254&gt;0,INDEX(Вхідні_дані!$A$1225:$F$1254,MATCH(AP254,Вхідні_дані!$C$1225:$C$1254,0),6),"-")</f>
        <v>-</v>
      </c>
      <c r="AR254" s="7"/>
      <c r="AS254" s="32" t="str">
        <f>IF(AP254&gt;0,(AR254*AQ254)/AR9/AR10/60,"-")</f>
        <v>-</v>
      </c>
      <c r="AW254" s="107">
        <v>6</v>
      </c>
      <c r="AX254" s="4"/>
      <c r="AY254" s="108" t="str">
        <f>IF(AX254&gt;0,INDEX(Вхідні_дані!$A$1225:$F$1254,MATCH(AX254,Вхідні_дані!$C$1225:$C$1254,0),6),"-")</f>
        <v>-</v>
      </c>
      <c r="AZ254" s="7"/>
      <c r="BA254" s="32" t="str">
        <f>IF(AX254&gt;0,(AZ254*AY254)/AZ9/AZ10/60,"-")</f>
        <v>-</v>
      </c>
      <c r="BE254" s="107">
        <v>6</v>
      </c>
      <c r="BF254" s="4"/>
      <c r="BG254" s="108" t="str">
        <f>IF(BF254&gt;0,INDEX(Вхідні_дані!$A$1225:$F$1254,MATCH(BF254,Вхідні_дані!$C$1225:$C$1254,0),6),"-")</f>
        <v>-</v>
      </c>
      <c r="BH254" s="7"/>
      <c r="BI254" s="32" t="str">
        <f>IF(BF254&gt;0,(BH254*BG254)/BH9/BH10/60,"-")</f>
        <v>-</v>
      </c>
      <c r="BM254" s="107">
        <v>6</v>
      </c>
      <c r="BN254" s="4"/>
      <c r="BO254" s="108" t="str">
        <f>IF(BN254&gt;0,INDEX(Вхідні_дані!$A$1225:$F$1254,MATCH(BN254,Вхідні_дані!$C$1225:$C$1254,0),6),"-")</f>
        <v>-</v>
      </c>
      <c r="BP254" s="7"/>
      <c r="BQ254" s="32" t="str">
        <f>IF(BN254&gt;0,(BP254*BO254)/BP9/BP10/60,"-")</f>
        <v>-</v>
      </c>
      <c r="BU254" s="107">
        <v>6</v>
      </c>
      <c r="BV254" s="4"/>
      <c r="BW254" s="108" t="str">
        <f>IF(BV254&gt;0,INDEX(Вхідні_дані!$A$1225:$F$1254,MATCH(BV254,Вхідні_дані!$C$1225:$C$1254,0),6),"-")</f>
        <v>-</v>
      </c>
      <c r="BX254" s="7"/>
      <c r="BY254" s="32" t="str">
        <f>IF(BV254&gt;0,(BX254*BW254)/BX9/BX10/60,"-")</f>
        <v>-</v>
      </c>
      <c r="CC254" s="107">
        <v>6</v>
      </c>
      <c r="CD254" s="4"/>
      <c r="CE254" s="108" t="str">
        <f>IF(CD254&gt;0,INDEX(Вхідні_дані!$A$1225:$F$1254,MATCH(CD254,Вхідні_дані!$C$1225:$C$1254,0),6),"-")</f>
        <v>-</v>
      </c>
      <c r="CF254" s="7"/>
      <c r="CG254" s="32" t="str">
        <f>IF(CD254&gt;0,(CF254*CE254)/CF9/CF10/60,"-")</f>
        <v>-</v>
      </c>
      <c r="CK254" s="107">
        <v>6</v>
      </c>
      <c r="CL254" s="4"/>
      <c r="CM254" s="108" t="str">
        <f>IF(CL254&gt;0,INDEX(Вхідні_дані!$A$1225:$F$1254,MATCH(CL254,Вхідні_дані!$C$1225:$C$1254,0),6),"-")</f>
        <v>-</v>
      </c>
      <c r="CN254" s="7"/>
      <c r="CO254" s="32" t="str">
        <f>IF(CL254&gt;0,(CN254*CM254)/CN9/CN10/60,"-")</f>
        <v>-</v>
      </c>
      <c r="CS254" s="107">
        <v>6</v>
      </c>
      <c r="CT254" s="4"/>
      <c r="CU254" s="108" t="str">
        <f>IF(CT254&gt;0,INDEX(Вхідні_дані!$A$1225:$F$1254,MATCH(CT254,Вхідні_дані!$C$1225:$C$1254,0),6),"-")</f>
        <v>-</v>
      </c>
      <c r="CV254" s="7"/>
      <c r="CW254" s="32" t="str">
        <f>IF(CT254&gt;0,(CV254*CU254)/CV9/CV10/60,"-")</f>
        <v>-</v>
      </c>
      <c r="DA254" s="107">
        <v>6</v>
      </c>
      <c r="DB254" s="4"/>
      <c r="DC254" s="108" t="str">
        <f>IF(DB254&gt;0,INDEX(Вхідні_дані!$A$1225:$F$1254,MATCH(DB254,Вхідні_дані!$C$1225:$C$1254,0),6),"-")</f>
        <v>-</v>
      </c>
      <c r="DD254" s="7"/>
      <c r="DE254" s="32" t="str">
        <f>IF(DB254&gt;0,(DD254*DC254)/DD9/DD10/60,"-")</f>
        <v>-</v>
      </c>
      <c r="DI254" s="107">
        <v>6</v>
      </c>
      <c r="DJ254" s="4"/>
      <c r="DK254" s="108" t="str">
        <f>IF(DJ254&gt;0,INDEX(Вхідні_дані!$A$1225:$F$1254,MATCH(DJ254,Вхідні_дані!$C$1225:$C$1254,0),6),"-")</f>
        <v>-</v>
      </c>
      <c r="DL254" s="7"/>
      <c r="DM254" s="32" t="str">
        <f>IF(DJ254&gt;0,(DL254*DK254)/DL9/DL10/60,"-")</f>
        <v>-</v>
      </c>
      <c r="DQ254" s="107">
        <v>6</v>
      </c>
      <c r="DR254" s="4"/>
      <c r="DS254" s="108" t="str">
        <f>IF(DR254&gt;0,INDEX(Вхідні_дані!$A$1225:$F$1254,MATCH(DR254,Вхідні_дані!$C$1225:$C$1254,0),6),"-")</f>
        <v>-</v>
      </c>
      <c r="DT254" s="7"/>
      <c r="DU254" s="32" t="str">
        <f>IF(DR254&gt;0,(DT254*DS254)/DT9/DT10/60,"-")</f>
        <v>-</v>
      </c>
      <c r="DY254" s="107">
        <v>6</v>
      </c>
      <c r="DZ254" s="4"/>
      <c r="EA254" s="108" t="str">
        <f>IF(DZ254&gt;0,INDEX(Вхідні_дані!$A$1225:$F$1254,MATCH(DZ254,Вхідні_дані!$C$1225:$C$1254,0),6),"-")</f>
        <v>-</v>
      </c>
      <c r="EB254" s="7"/>
      <c r="EC254" s="32" t="str">
        <f>IF(DZ254&gt;0,(EB254*EA254)/EB9/EB10/60,"-")</f>
        <v>-</v>
      </c>
      <c r="EG254" s="107">
        <v>6</v>
      </c>
      <c r="EH254" s="4"/>
      <c r="EI254" s="108" t="str">
        <f>IF(EH254&gt;0,INDEX(Вхідні_дані!$A$1225:$F$1254,MATCH(EH254,Вхідні_дані!$C$1225:$C$1254,0),6),"-")</f>
        <v>-</v>
      </c>
      <c r="EJ254" s="7"/>
      <c r="EK254" s="32" t="str">
        <f>IF(EH254&gt;0,(EJ254*EI254)/EJ9/EJ10/60,"-")</f>
        <v>-</v>
      </c>
      <c r="EO254" s="107">
        <v>6</v>
      </c>
      <c r="EP254" s="4"/>
      <c r="EQ254" s="108" t="str">
        <f>IF(EP254&gt;0,INDEX(Вхідні_дані!$A$1225:$F$1254,MATCH(EP254,Вхідні_дані!$C$1225:$C$1254,0),6),"-")</f>
        <v>-</v>
      </c>
      <c r="ER254" s="7"/>
      <c r="ES254" s="32" t="str">
        <f>IF(EP254&gt;0,(ER254*EQ254)/ER9/ER10/60,"-")</f>
        <v>-</v>
      </c>
      <c r="EW254" s="107">
        <v>6</v>
      </c>
      <c r="EX254" s="4"/>
      <c r="EY254" s="108" t="str">
        <f>IF(EX254&gt;0,INDEX(Вхідні_дані!$A$1225:$F$1254,MATCH(EX254,Вхідні_дані!$C$1225:$C$1254,0),6),"-")</f>
        <v>-</v>
      </c>
      <c r="EZ254" s="7"/>
      <c r="FA254" s="32" t="str">
        <f>IF(EX254&gt;0,(EZ254*EY254)/EZ9/EZ10/60,"-")</f>
        <v>-</v>
      </c>
      <c r="FE254" s="107">
        <v>6</v>
      </c>
      <c r="FF254" s="4"/>
      <c r="FG254" s="108" t="str">
        <f>IF(FF254&gt;0,INDEX(Вхідні_дані!$A$1225:$F$1254,MATCH(FF254,Вхідні_дані!$C$1225:$C$1254,0),6),"-")</f>
        <v>-</v>
      </c>
      <c r="FH254" s="7"/>
      <c r="FI254" s="32" t="str">
        <f>IF(FF254&gt;0,(FH254*FG254)/FH9/FH10/60,"-")</f>
        <v>-</v>
      </c>
      <c r="FM254" s="107">
        <v>6</v>
      </c>
      <c r="FN254" s="4"/>
      <c r="FO254" s="108" t="str">
        <f>IF(FN254&gt;0,INDEX(Вхідні_дані!$A$1225:$F$1254,MATCH(FN254,Вхідні_дані!$C$1225:$C$1254,0),6),"-")</f>
        <v>-</v>
      </c>
      <c r="FP254" s="7"/>
      <c r="FQ254" s="32" t="str">
        <f>IF(FN254&gt;0,(FP254*FO254)/FP9/FP10/60,"-")</f>
        <v>-</v>
      </c>
      <c r="FU254" s="107">
        <v>6</v>
      </c>
      <c r="FV254" s="4"/>
      <c r="FW254" s="108" t="str">
        <f>IF(FV254&gt;0,INDEX(Вхідні_дані!$A$1225:$F$1254,MATCH(FV254,Вхідні_дані!$C$1225:$C$1254,0),6),"-")</f>
        <v>-</v>
      </c>
      <c r="FX254" s="7"/>
      <c r="FY254" s="32" t="str">
        <f>IF(FV254&gt;0,(FX254*FW254)/FX9/FX10/60,"-")</f>
        <v>-</v>
      </c>
      <c r="GC254" s="107">
        <v>6</v>
      </c>
      <c r="GD254" s="4"/>
      <c r="GE254" s="108" t="str">
        <f>IF(GD254&gt;0,INDEX(Вхідні_дані!$A$1225:$F$1254,MATCH(GD254,Вхідні_дані!$C$1225:$C$1254,0),6),"-")</f>
        <v>-</v>
      </c>
      <c r="GF254" s="7"/>
      <c r="GG254" s="32" t="str">
        <f>IF(GD254&gt;0,(GF254*GE254)/GF9/GF10/60,"-")</f>
        <v>-</v>
      </c>
      <c r="GK254" s="107">
        <v>6</v>
      </c>
      <c r="GL254" s="4"/>
      <c r="GM254" s="108" t="str">
        <f>IF(GL254&gt;0,INDEX(Вхідні_дані!$A$1225:$F$1254,MATCH(GL254,Вхідні_дані!$C$1225:$C$1254,0),6),"-")</f>
        <v>-</v>
      </c>
      <c r="GN254" s="7"/>
      <c r="GO254" s="32" t="str">
        <f>IF(GL254&gt;0,(GN254*GM254)/GN9/GN10/60,"-")</f>
        <v>-</v>
      </c>
      <c r="GS254" s="107">
        <v>6</v>
      </c>
      <c r="GT254" s="4"/>
      <c r="GU254" s="108" t="str">
        <f>IF(GT254&gt;0,INDEX(Вхідні_дані!$A$1225:$F$1254,MATCH(GT254,Вхідні_дані!$C$1225:$C$1254,0),6),"-")</f>
        <v>-</v>
      </c>
      <c r="GV254" s="7"/>
      <c r="GW254" s="32" t="str">
        <f>IF(GT254&gt;0,(GV254*GU254)/GV9/GV10/60,"-")</f>
        <v>-</v>
      </c>
      <c r="HA254" s="107">
        <v>6</v>
      </c>
      <c r="HB254" s="4"/>
      <c r="HC254" s="108" t="str">
        <f>IF(HB254&gt;0,INDEX(Вхідні_дані!$A$1225:$F$1254,MATCH(HB254,Вхідні_дані!$C$1225:$C$1254,0),6),"-")</f>
        <v>-</v>
      </c>
      <c r="HD254" s="7"/>
      <c r="HE254" s="32" t="str">
        <f>IF(HB254&gt;0,(HD254*HC254)/HD9/HD10/60,"-")</f>
        <v>-</v>
      </c>
      <c r="HI254" s="107">
        <v>6</v>
      </c>
      <c r="HJ254" s="4"/>
      <c r="HK254" s="108" t="str">
        <f>IF(HJ254&gt;0,INDEX(Вхідні_дані!$A$1225:$F$1254,MATCH(HJ254,Вхідні_дані!$C$1225:$C$1254,0),6),"-")</f>
        <v>-</v>
      </c>
      <c r="HL254" s="7"/>
      <c r="HM254" s="32" t="str">
        <f>IF(HJ254&gt;0,(HL254*HK254)/HL9/HL10/60,"-")</f>
        <v>-</v>
      </c>
      <c r="HQ254" s="107">
        <v>6</v>
      </c>
      <c r="HR254" s="4"/>
      <c r="HS254" s="108" t="str">
        <f>IF(HR254&gt;0,INDEX(Вхідні_дані!$A$1225:$F$1254,MATCH(HR254,Вхідні_дані!$C$1225:$C$1254,0),6),"-")</f>
        <v>-</v>
      </c>
      <c r="HT254" s="7"/>
      <c r="HU254" s="32" t="str">
        <f>IF(HR254&gt;0,(HT254*HS254)/HT9/HT10/60,"-")</f>
        <v>-</v>
      </c>
      <c r="HY254" s="107">
        <v>6</v>
      </c>
      <c r="HZ254" s="4"/>
      <c r="IA254" s="108" t="str">
        <f>IF(HZ254&gt;0,INDEX(Вхідні_дані!$A$1225:$F$1254,MATCH(HZ254,Вхідні_дані!$C$1225:$C$1254,0),6),"-")</f>
        <v>-</v>
      </c>
      <c r="IB254" s="7"/>
      <c r="IC254" s="32" t="str">
        <f>IF(HZ254&gt;0,(IB254*IA254)/IB9/IB10/60,"-")</f>
        <v>-</v>
      </c>
      <c r="IG254" s="107">
        <v>6</v>
      </c>
      <c r="IH254" s="4"/>
      <c r="II254" s="108" t="str">
        <f>IF(IH254&gt;0,INDEX(Вхідні_дані!$A$1225:$F$1254,MATCH(IH254,Вхідні_дані!$C$1225:$C$1254,0),6),"-")</f>
        <v>-</v>
      </c>
      <c r="IJ254" s="7"/>
      <c r="IK254" s="32" t="str">
        <f>IF(IH254&gt;0,(IJ254*II254)/IJ9/IJ10/60,"-")</f>
        <v>-</v>
      </c>
      <c r="IO254" s="107">
        <v>6</v>
      </c>
      <c r="IP254" s="4"/>
      <c r="IQ254" s="108" t="str">
        <f>IF(IP254&gt;0,INDEX(Вхідні_дані!$A$1225:$F$1254,MATCH(IP254,Вхідні_дані!$C$1225:$C$1254,0),6),"-")</f>
        <v>-</v>
      </c>
      <c r="IR254" s="7"/>
      <c r="IS254" s="32" t="str">
        <f>IF(IP254&gt;0,(IR254*IQ254)/IR9/IR10/60,"-")</f>
        <v>-</v>
      </c>
      <c r="IW254" s="107">
        <v>6</v>
      </c>
      <c r="IX254" s="4"/>
      <c r="IY254" s="108" t="str">
        <f>IF(IX254&gt;0,INDEX(Вхідні_дані!$A$1225:$F$1254,MATCH(IX254,Вхідні_дані!$C$1225:$C$1254,0),6),"-")</f>
        <v>-</v>
      </c>
      <c r="IZ254" s="7"/>
      <c r="JA254" s="32" t="str">
        <f>IF(IX254&gt;0,(IZ254*IY254)/IZ9/IZ10/60,"-")</f>
        <v>-</v>
      </c>
      <c r="JE254" s="107">
        <v>6</v>
      </c>
      <c r="JF254" s="4"/>
      <c r="JG254" s="108" t="str">
        <f>IF(JF254&gt;0,INDEX(Вхідні_дані!$A$1225:$F$1254,MATCH(JF254,Вхідні_дані!$C$1225:$C$1254,0),6),"-")</f>
        <v>-</v>
      </c>
      <c r="JH254" s="7"/>
      <c r="JI254" s="32" t="str">
        <f>IF(JF254&gt;0,(JH254*JG254)/JH9/JH10/60,"-")</f>
        <v>-</v>
      </c>
      <c r="JM254" s="107">
        <v>6</v>
      </c>
      <c r="JN254" s="4"/>
      <c r="JO254" s="108" t="str">
        <f>IF(JN254&gt;0,INDEX(Вхідні_дані!$A$1225:$F$1254,MATCH(JN254,Вхідні_дані!$C$1225:$C$1254,0),6),"-")</f>
        <v>-</v>
      </c>
      <c r="JP254" s="7"/>
      <c r="JQ254" s="32" t="str">
        <f>IF(JN254&gt;0,(JP254*JO254)/JP9/JP10/60,"-")</f>
        <v>-</v>
      </c>
      <c r="JU254" s="107">
        <v>6</v>
      </c>
      <c r="JV254" s="4"/>
      <c r="JW254" s="108" t="str">
        <f>IF(JV254&gt;0,INDEX(Вхідні_дані!$A$1225:$F$1254,MATCH(JV254,Вхідні_дані!$C$1225:$C$1254,0),6),"-")</f>
        <v>-</v>
      </c>
      <c r="JX254" s="7"/>
      <c r="JY254" s="32" t="str">
        <f>IF(JV254&gt;0,(JX254*JW254)/JX9/JX10/60,"-")</f>
        <v>-</v>
      </c>
      <c r="KC254" s="107">
        <v>6</v>
      </c>
      <c r="KD254" s="4"/>
      <c r="KE254" s="108" t="str">
        <f>IF(KD254&gt;0,INDEX(Вхідні_дані!$A$1225:$F$1254,MATCH(KD254,Вхідні_дані!$C$1225:$C$1254,0),6),"-")</f>
        <v>-</v>
      </c>
      <c r="KF254" s="7"/>
      <c r="KG254" s="32" t="str">
        <f>IF(KD254&gt;0,(KF254*KE254)/KF9/KF10/60,"-")</f>
        <v>-</v>
      </c>
      <c r="KK254" s="107">
        <v>6</v>
      </c>
      <c r="KL254" s="4"/>
      <c r="KM254" s="108" t="str">
        <f>IF(KL254&gt;0,INDEX(Вхідні_дані!$A$1225:$F$1254,MATCH(KL254,Вхідні_дані!$C$1225:$C$1254,0),6),"-")</f>
        <v>-</v>
      </c>
      <c r="KN254" s="7"/>
      <c r="KO254" s="32" t="str">
        <f>IF(KL254&gt;0,(KN254*KM254)/KN9/KN10/60,"-")</f>
        <v>-</v>
      </c>
      <c r="KS254" s="107">
        <v>6</v>
      </c>
      <c r="KT254" s="4"/>
      <c r="KU254" s="108" t="str">
        <f>IF(KT254&gt;0,INDEX(Вхідні_дані!$A$1225:$F$1254,MATCH(KT254,Вхідні_дані!$C$1225:$C$1254,0),6),"-")</f>
        <v>-</v>
      </c>
      <c r="KV254" s="7"/>
      <c r="KW254" s="32" t="str">
        <f>IF(KT254&gt;0,(KV254*KU254)/KV9/KV10/60,"-")</f>
        <v>-</v>
      </c>
      <c r="LA254" s="107">
        <v>6</v>
      </c>
      <c r="LB254" s="4"/>
      <c r="LC254" s="108" t="str">
        <f>IF(LB254&gt;0,INDEX(Вхідні_дані!$A$1225:$F$1254,MATCH(LB254,Вхідні_дані!$C$1225:$C$1254,0),6),"-")</f>
        <v>-</v>
      </c>
      <c r="LD254" s="7"/>
      <c r="LE254" s="32" t="str">
        <f>IF(LB254&gt;0,(LD254*LC254)/LD9/LD10/60,"-")</f>
        <v>-</v>
      </c>
      <c r="LI254" s="107">
        <v>6</v>
      </c>
      <c r="LJ254" s="4"/>
      <c r="LK254" s="108" t="str">
        <f>IF(LJ254&gt;0,INDEX(Вхідні_дані!$A$1225:$F$1254,MATCH(LJ254,Вхідні_дані!$C$1225:$C$1254,0),6),"-")</f>
        <v>-</v>
      </c>
      <c r="LL254" s="7"/>
      <c r="LM254" s="32" t="str">
        <f>IF(LJ254&gt;0,(LL254*LK254)/LL9/LL10/60,"-")</f>
        <v>-</v>
      </c>
      <c r="LQ254" s="107">
        <v>6</v>
      </c>
      <c r="LR254" s="4"/>
      <c r="LS254" s="108" t="str">
        <f>IF(LR254&gt;0,INDEX(Вхідні_дані!$A$1225:$F$1254,MATCH(LR254,Вхідні_дані!$C$1225:$C$1254,0),6),"-")</f>
        <v>-</v>
      </c>
      <c r="LT254" s="7"/>
      <c r="LU254" s="32" t="str">
        <f>IF(LR254&gt;0,(LT254*LS254)/LT9/LT10/60,"-")</f>
        <v>-</v>
      </c>
      <c r="LY254" s="107">
        <v>6</v>
      </c>
      <c r="LZ254" s="4"/>
      <c r="MA254" s="108" t="str">
        <f>IF(LZ254&gt;0,INDEX(Вхідні_дані!$A$1225:$F$1254,MATCH(LZ254,Вхідні_дані!$C$1225:$C$1254,0),6),"-")</f>
        <v>-</v>
      </c>
      <c r="MB254" s="7"/>
      <c r="MC254" s="32" t="str">
        <f>IF(LZ254&gt;0,(MB254*MA254)/MB9/MB10/60,"-")</f>
        <v>-</v>
      </c>
      <c r="MG254" s="107">
        <v>6</v>
      </c>
      <c r="MH254" s="4"/>
      <c r="MI254" s="108" t="str">
        <f>IF(MH254&gt;0,INDEX(Вхідні_дані!$A$1225:$F$1254,MATCH(MH254,Вхідні_дані!$C$1225:$C$1254,0),6),"-")</f>
        <v>-</v>
      </c>
      <c r="MJ254" s="7"/>
      <c r="MK254" s="32" t="str">
        <f>IF(MH254&gt;0,(MJ254*MI254)/MJ9/MJ10/60,"-")</f>
        <v>-</v>
      </c>
      <c r="MO254" s="107">
        <v>6</v>
      </c>
      <c r="MP254" s="4"/>
      <c r="MQ254" s="108" t="str">
        <f>IF(MP254&gt;0,INDEX(Вхідні_дані!$A$1225:$F$1254,MATCH(MP254,Вхідні_дані!$C$1225:$C$1254,0),6),"-")</f>
        <v>-</v>
      </c>
      <c r="MR254" s="7"/>
      <c r="MS254" s="32" t="str">
        <f>IF(MP254&gt;0,(MR254*MQ254)/MR9/MR10/60,"-")</f>
        <v>-</v>
      </c>
      <c r="MW254" s="107">
        <v>6</v>
      </c>
      <c r="MX254" s="4"/>
      <c r="MY254" s="108" t="str">
        <f>IF(MX254&gt;0,INDEX(Вхідні_дані!$A$1225:$F$1254,MATCH(MX254,Вхідні_дані!$C$1225:$C$1254,0),6),"-")</f>
        <v>-</v>
      </c>
      <c r="MZ254" s="7"/>
      <c r="NA254" s="32" t="str">
        <f>IF(MX254&gt;0,(MZ254*MY254)/MZ9/MZ10/60,"-")</f>
        <v>-</v>
      </c>
      <c r="NE254" s="107">
        <v>6</v>
      </c>
      <c r="NF254" s="4"/>
      <c r="NG254" s="108" t="str">
        <f>IF(NF254&gt;0,INDEX(Вхідні_дані!$A$1225:$F$1254,MATCH(NF254,Вхідні_дані!$C$1225:$C$1254,0),6),"-")</f>
        <v>-</v>
      </c>
      <c r="NH254" s="7"/>
      <c r="NI254" s="32" t="str">
        <f>IF(NF254&gt;0,(NH254*NG254)/NH9/NH10/60,"-")</f>
        <v>-</v>
      </c>
      <c r="NM254" s="107">
        <v>6</v>
      </c>
      <c r="NN254" s="4"/>
      <c r="NO254" s="108" t="str">
        <f>IF(NN254&gt;0,INDEX(Вхідні_дані!$A$1225:$F$1254,MATCH(NN254,Вхідні_дані!$C$1225:$C$1254,0),6),"-")</f>
        <v>-</v>
      </c>
      <c r="NP254" s="7"/>
      <c r="NQ254" s="32" t="str">
        <f>IF(NN254&gt;0,(NP254*NO254)/NP9/NP10/60,"-")</f>
        <v>-</v>
      </c>
      <c r="NU254" s="107">
        <v>6</v>
      </c>
      <c r="NV254" s="4"/>
      <c r="NW254" s="108" t="str">
        <f>IF(NV254&gt;0,INDEX(Вхідні_дані!$A$1225:$F$1254,MATCH(NV254,Вхідні_дані!$C$1225:$C$1254,0),6),"-")</f>
        <v>-</v>
      </c>
      <c r="NX254" s="7"/>
      <c r="NY254" s="32" t="str">
        <f>IF(NV254&gt;0,(NX254*NW254)/NX9/NX10/60,"-")</f>
        <v>-</v>
      </c>
      <c r="OC254" s="107">
        <v>6</v>
      </c>
      <c r="OD254" s="4"/>
      <c r="OE254" s="108" t="str">
        <f>IF(OD254&gt;0,INDEX(Вхідні_дані!$A$1225:$F$1254,MATCH(OD254,Вхідні_дані!$C$1225:$C$1254,0),6),"-")</f>
        <v>-</v>
      </c>
      <c r="OF254" s="7"/>
      <c r="OG254" s="32" t="str">
        <f>IF(OD254&gt;0,(OF254*OE254)/OF9/OF10/60,"-")</f>
        <v>-</v>
      </c>
      <c r="OK254" s="107">
        <v>6</v>
      </c>
      <c r="OL254" s="4"/>
      <c r="OM254" s="108" t="str">
        <f>IF(OL254&gt;0,INDEX(Вхідні_дані!$A$1225:$F$1254,MATCH(OL254,Вхідні_дані!$C$1225:$C$1254,0),6),"-")</f>
        <v>-</v>
      </c>
      <c r="ON254" s="7"/>
      <c r="OO254" s="32" t="str">
        <f>IF(OL254&gt;0,(ON254*OM254)/ON9/ON10/60,"-")</f>
        <v>-</v>
      </c>
      <c r="OS254" s="107">
        <v>6</v>
      </c>
      <c r="OT254" s="4"/>
      <c r="OU254" s="108" t="str">
        <f>IF(OT254&gt;0,INDEX(Вхідні_дані!$A$1225:$F$1254,MATCH(OT254,Вхідні_дані!$C$1225:$C$1254,0),6),"-")</f>
        <v>-</v>
      </c>
      <c r="OV254" s="7"/>
      <c r="OW254" s="32" t="str">
        <f>IF(OT254&gt;0,(OV254*OU254)/OV9/OV10/60,"-")</f>
        <v>-</v>
      </c>
      <c r="PA254" s="107">
        <v>6</v>
      </c>
      <c r="PB254" s="4"/>
      <c r="PC254" s="108" t="str">
        <f>IF(PB254&gt;0,INDEX(Вхідні_дані!$A$1225:$F$1254,MATCH(PB254,Вхідні_дані!$C$1225:$C$1254,0),6),"-")</f>
        <v>-</v>
      </c>
      <c r="PD254" s="7"/>
      <c r="PE254" s="32" t="str">
        <f>IF(PB254&gt;0,(PD254*PC254)/PD9/PD10/60,"-")</f>
        <v>-</v>
      </c>
      <c r="PI254" s="107">
        <v>6</v>
      </c>
      <c r="PJ254" s="4"/>
      <c r="PK254" s="108" t="str">
        <f>IF(PJ254&gt;0,INDEX(Вхідні_дані!$A$1225:$F$1254,MATCH(PJ254,Вхідні_дані!$C$1225:$C$1254,0),6),"-")</f>
        <v>-</v>
      </c>
      <c r="PL254" s="7"/>
      <c r="PM254" s="32" t="str">
        <f>IF(PJ254&gt;0,(PL254*PK254)/PL9/PL10/60,"-")</f>
        <v>-</v>
      </c>
      <c r="PQ254" s="107">
        <v>6</v>
      </c>
      <c r="PR254" s="4"/>
      <c r="PS254" s="108" t="str">
        <f>IF(PR254&gt;0,INDEX(Вхідні_дані!$A$1225:$F$1254,MATCH(PR254,Вхідні_дані!$C$1225:$C$1254,0),6),"-")</f>
        <v>-</v>
      </c>
      <c r="PT254" s="7"/>
      <c r="PU254" s="32" t="str">
        <f>IF(PR254&gt;0,(PT254*PS254)/PT9/PT10/60,"-")</f>
        <v>-</v>
      </c>
      <c r="PY254" s="107">
        <v>6</v>
      </c>
      <c r="PZ254" s="4"/>
      <c r="QA254" s="108" t="str">
        <f>IF(PZ254&gt;0,INDEX(Вхідні_дані!$A$1225:$F$1254,MATCH(PZ254,Вхідні_дані!$C$1225:$C$1254,0),6),"-")</f>
        <v>-</v>
      </c>
      <c r="QB254" s="7"/>
      <c r="QC254" s="32" t="str">
        <f>IF(PZ254&gt;0,(QB254*QA254)/QB9/QB10/60,"-")</f>
        <v>-</v>
      </c>
      <c r="QG254" s="107">
        <v>6</v>
      </c>
      <c r="QH254" s="4"/>
      <c r="QI254" s="108" t="str">
        <f>IF(QH254&gt;0,INDEX(Вхідні_дані!$A$1225:$F$1254,MATCH(QH254,Вхідні_дані!$C$1225:$C$1254,0),6),"-")</f>
        <v>-</v>
      </c>
      <c r="QJ254" s="7"/>
      <c r="QK254" s="32" t="str">
        <f>IF(QH254&gt;0,(QJ254*QI254)/QJ9/QJ10/60,"-")</f>
        <v>-</v>
      </c>
      <c r="QO254" s="107">
        <v>6</v>
      </c>
      <c r="QP254" s="4"/>
      <c r="QQ254" s="108" t="str">
        <f>IF(QP254&gt;0,INDEX(Вхідні_дані!$A$1225:$F$1254,MATCH(QP254,Вхідні_дані!$C$1225:$C$1254,0),6),"-")</f>
        <v>-</v>
      </c>
      <c r="QR254" s="7"/>
      <c r="QS254" s="32" t="str">
        <f>IF(QP254&gt;0,(QR254*QQ254)/QR9/QR10/60,"-")</f>
        <v>-</v>
      </c>
      <c r="QW254" s="107">
        <v>6</v>
      </c>
      <c r="QX254" s="4"/>
      <c r="QY254" s="108" t="str">
        <f>IF(QX254&gt;0,INDEX(Вхідні_дані!$A$1225:$F$1254,MATCH(QX254,Вхідні_дані!$C$1225:$C$1254,0),6),"-")</f>
        <v>-</v>
      </c>
      <c r="QZ254" s="7"/>
      <c r="RA254" s="32" t="str">
        <f>IF(QX254&gt;0,(QZ254*QY254)/QZ9/QZ10/60,"-")</f>
        <v>-</v>
      </c>
      <c r="RE254" s="107">
        <v>6</v>
      </c>
      <c r="RF254" s="4"/>
      <c r="RG254" s="108" t="str">
        <f>IF(RF254&gt;0,INDEX(Вхідні_дані!$A$1225:$F$1254,MATCH(RF254,Вхідні_дані!$C$1225:$C$1254,0),6),"-")</f>
        <v>-</v>
      </c>
      <c r="RH254" s="7"/>
      <c r="RI254" s="32" t="str">
        <f>IF(RF254&gt;0,(RH254*RG254)/RH9/RH10/60,"-")</f>
        <v>-</v>
      </c>
      <c r="RM254" s="107">
        <v>6</v>
      </c>
      <c r="RN254" s="4"/>
      <c r="RO254" s="108" t="str">
        <f>IF(RN254&gt;0,INDEX(Вхідні_дані!$A$1225:$F$1254,MATCH(RN254,Вхідні_дані!$C$1225:$C$1254,0),6),"-")</f>
        <v>-</v>
      </c>
      <c r="RP254" s="7"/>
      <c r="RQ254" s="32" t="str">
        <f>IF(RN254&gt;0,(RP254*RO254)/RP9/RP10/60,"-")</f>
        <v>-</v>
      </c>
      <c r="RU254" s="107">
        <v>6</v>
      </c>
      <c r="RV254" s="4"/>
      <c r="RW254" s="108" t="str">
        <f>IF(RV254&gt;0,INDEX(Вхідні_дані!$A$1225:$F$1254,MATCH(RV254,Вхідні_дані!$C$1225:$C$1254,0),6),"-")</f>
        <v>-</v>
      </c>
      <c r="RX254" s="7"/>
      <c r="RY254" s="32" t="str">
        <f>IF(RV254&gt;0,(RX254*RW254)/RX9/RX10/60,"-")</f>
        <v>-</v>
      </c>
      <c r="SC254" s="107">
        <v>6</v>
      </c>
      <c r="SD254" s="4"/>
      <c r="SE254" s="108" t="str">
        <f>IF(SD254&gt;0,INDEX(Вхідні_дані!$A$1225:$F$1254,MATCH(SD254,Вхідні_дані!$C$1225:$C$1254,0),6),"-")</f>
        <v>-</v>
      </c>
      <c r="SF254" s="7"/>
      <c r="SG254" s="32" t="str">
        <f>IF(SD254&gt;0,(SF254*SE254)/SF9/SF10/60,"-")</f>
        <v>-</v>
      </c>
      <c r="SK254" s="107">
        <v>6</v>
      </c>
      <c r="SL254" s="4"/>
      <c r="SM254" s="108" t="str">
        <f>IF(SL254&gt;0,INDEX(Вхідні_дані!$A$1225:$F$1254,MATCH(SL254,Вхідні_дані!$C$1225:$C$1254,0),6),"-")</f>
        <v>-</v>
      </c>
      <c r="SN254" s="7"/>
      <c r="SO254" s="32" t="str">
        <f>IF(SL254&gt;0,(SN254*SM254)/SN9/SN10/60,"-")</f>
        <v>-</v>
      </c>
      <c r="SS254" s="107">
        <v>6</v>
      </c>
      <c r="ST254" s="4"/>
      <c r="SU254" s="108" t="str">
        <f>IF(ST254&gt;0,INDEX(Вхідні_дані!$A$1225:$F$1254,MATCH(ST254,Вхідні_дані!$C$1225:$C$1254,0),6),"-")</f>
        <v>-</v>
      </c>
      <c r="SV254" s="7"/>
      <c r="SW254" s="32" t="str">
        <f>IF(ST254&gt;0,(SV254*SU254)/SV9/SV10/60,"-")</f>
        <v>-</v>
      </c>
      <c r="TA254" s="107">
        <v>6</v>
      </c>
      <c r="TB254" s="4"/>
      <c r="TC254" s="108" t="str">
        <f>IF(TB254&gt;0,INDEX(Вхідні_дані!$A$1225:$F$1254,MATCH(TB254,Вхідні_дані!$C$1225:$C$1254,0),6),"-")</f>
        <v>-</v>
      </c>
      <c r="TD254" s="7"/>
      <c r="TE254" s="32" t="str">
        <f>IF(TB254&gt;0,(TD254*TC254)/TD9/TD10/60,"-")</f>
        <v>-</v>
      </c>
      <c r="TI254" s="107">
        <v>6</v>
      </c>
      <c r="TJ254" s="4"/>
      <c r="TK254" s="108" t="str">
        <f>IF(TJ254&gt;0,INDEX(Вхідні_дані!$A$1225:$F$1254,MATCH(TJ254,Вхідні_дані!$C$1225:$C$1254,0),6),"-")</f>
        <v>-</v>
      </c>
      <c r="TL254" s="7"/>
      <c r="TM254" s="32" t="str">
        <f>IF(TJ254&gt;0,(TL254*TK254)/TL9/TL10/60,"-")</f>
        <v>-</v>
      </c>
      <c r="TQ254" s="107">
        <v>6</v>
      </c>
      <c r="TR254" s="4"/>
      <c r="TS254" s="108" t="str">
        <f>IF(TR254&gt;0,INDEX(Вхідні_дані!$A$1225:$F$1254,MATCH(TR254,Вхідні_дані!$C$1225:$C$1254,0),6),"-")</f>
        <v>-</v>
      </c>
      <c r="TT254" s="7"/>
      <c r="TU254" s="32" t="str">
        <f>IF(TR254&gt;0,(TT254*TS254)/TT9/TT10/60,"-")</f>
        <v>-</v>
      </c>
      <c r="TY254" s="107">
        <v>6</v>
      </c>
      <c r="TZ254" s="4"/>
      <c r="UA254" s="108" t="str">
        <f>IF(TZ254&gt;0,INDEX(Вхідні_дані!$A$1225:$F$1254,MATCH(TZ254,Вхідні_дані!$C$1225:$C$1254,0),6),"-")</f>
        <v>-</v>
      </c>
      <c r="UB254" s="7"/>
      <c r="UC254" s="32" t="str">
        <f>IF(TZ254&gt;0,(UB254*UA254)/UB9/UB10/60,"-")</f>
        <v>-</v>
      </c>
      <c r="UG254" s="107">
        <v>6</v>
      </c>
      <c r="UH254" s="4"/>
      <c r="UI254" s="108" t="str">
        <f>IF(UH254&gt;0,INDEX(Вхідні_дані!$A$1225:$F$1254,MATCH(UH254,Вхідні_дані!$C$1225:$C$1254,0),6),"-")</f>
        <v>-</v>
      </c>
      <c r="UJ254" s="7"/>
      <c r="UK254" s="32" t="str">
        <f>IF(UH254&gt;0,(UJ254*UI254)/UJ9/UJ10/60,"-")</f>
        <v>-</v>
      </c>
      <c r="UO254" s="107">
        <v>6</v>
      </c>
      <c r="UP254" s="4"/>
      <c r="UQ254" s="108" t="str">
        <f>IF(UP254&gt;0,INDEX(Вхідні_дані!$A$1225:$F$1254,MATCH(UP254,Вхідні_дані!$C$1225:$C$1254,0),6),"-")</f>
        <v>-</v>
      </c>
      <c r="UR254" s="7"/>
      <c r="US254" s="32" t="str">
        <f>IF(UP254&gt;0,(UR254*UQ254)/UR9/UR10/60,"-")</f>
        <v>-</v>
      </c>
      <c r="UW254" s="107">
        <v>6</v>
      </c>
      <c r="UX254" s="4"/>
      <c r="UY254" s="108" t="str">
        <f>IF(UX254&gt;0,INDEX(Вхідні_дані!$A$1225:$F$1254,MATCH(UX254,Вхідні_дані!$C$1225:$C$1254,0),6),"-")</f>
        <v>-</v>
      </c>
      <c r="UZ254" s="7"/>
      <c r="VA254" s="32" t="str">
        <f>IF(UX254&gt;0,(UZ254*UY254)/UZ9/UZ10/60,"-")</f>
        <v>-</v>
      </c>
      <c r="VE254" s="107">
        <v>6</v>
      </c>
      <c r="VF254" s="4"/>
      <c r="VG254" s="108" t="str">
        <f>IF(VF254&gt;0,INDEX(Вхідні_дані!$A$1225:$F$1254,MATCH(VF254,Вхідні_дані!$C$1225:$C$1254,0),6),"-")</f>
        <v>-</v>
      </c>
      <c r="VH254" s="7"/>
      <c r="VI254" s="32" t="str">
        <f>IF(VF254&gt;0,(VH254*VG254)/VH9/VH10/60,"-")</f>
        <v>-</v>
      </c>
      <c r="VM254" s="107">
        <v>6</v>
      </c>
      <c r="VN254" s="4"/>
      <c r="VO254" s="108" t="str">
        <f>IF(VN254&gt;0,INDEX(Вхідні_дані!$A$1225:$F$1254,MATCH(VN254,Вхідні_дані!$C$1225:$C$1254,0),6),"-")</f>
        <v>-</v>
      </c>
      <c r="VP254" s="7"/>
      <c r="VQ254" s="32" t="str">
        <f>IF(VN254&gt;0,(VP254*VO254)/VP9/VP10/60,"-")</f>
        <v>-</v>
      </c>
      <c r="VU254" s="107">
        <v>6</v>
      </c>
      <c r="VV254" s="4"/>
      <c r="VW254" s="108" t="str">
        <f>IF(VV254&gt;0,INDEX(Вхідні_дані!$A$1225:$F$1254,MATCH(VV254,Вхідні_дані!$C$1225:$C$1254,0),6),"-")</f>
        <v>-</v>
      </c>
      <c r="VX254" s="7"/>
      <c r="VY254" s="32" t="str">
        <f>IF(VV254&gt;0,(VX254*VW254)/VX9/VX10/60,"-")</f>
        <v>-</v>
      </c>
      <c r="WC254" s="107">
        <v>6</v>
      </c>
      <c r="WD254" s="4"/>
      <c r="WE254" s="108" t="str">
        <f>IF(WD254&gt;0,INDEX(Вхідні_дані!$A$1225:$F$1254,MATCH(WD254,Вхідні_дані!$C$1225:$C$1254,0),6),"-")</f>
        <v>-</v>
      </c>
      <c r="WF254" s="7"/>
      <c r="WG254" s="32" t="str">
        <f>IF(WD254&gt;0,(WF254*WE254)/WF9/WF10/60,"-")</f>
        <v>-</v>
      </c>
      <c r="WK254" s="107">
        <v>6</v>
      </c>
      <c r="WL254" s="4"/>
      <c r="WM254" s="108" t="str">
        <f>IF(WL254&gt;0,INDEX(Вхідні_дані!$A$1225:$F$1254,MATCH(WL254,Вхідні_дані!$C$1225:$C$1254,0),6),"-")</f>
        <v>-</v>
      </c>
      <c r="WN254" s="7"/>
      <c r="WO254" s="32" t="str">
        <f>IF(WL254&gt;0,(WN254*WM254)/WN9/WN10/60,"-")</f>
        <v>-</v>
      </c>
      <c r="WS254" s="107">
        <v>6</v>
      </c>
      <c r="WT254" s="4"/>
      <c r="WU254" s="108" t="str">
        <f>IF(WT254&gt;0,INDEX(Вхідні_дані!$A$1225:$F$1254,MATCH(WT254,Вхідні_дані!$C$1225:$C$1254,0),6),"-")</f>
        <v>-</v>
      </c>
      <c r="WV254" s="7"/>
      <c r="WW254" s="32" t="str">
        <f>IF(WT254&gt;0,(WV254*WU254)/WV9/WV10/60,"-")</f>
        <v>-</v>
      </c>
      <c r="XA254" s="107">
        <v>6</v>
      </c>
      <c r="XB254" s="4"/>
      <c r="XC254" s="108" t="str">
        <f>IF(XB254&gt;0,INDEX(Вхідні_дані!$A$1225:$F$1254,MATCH(XB254,Вхідні_дані!$C$1225:$C$1254,0),6),"-")</f>
        <v>-</v>
      </c>
      <c r="XD254" s="7"/>
      <c r="XE254" s="32" t="str">
        <f>IF(XB254&gt;0,(XD254*XC254)/XD9/XD10/60,"-")</f>
        <v>-</v>
      </c>
      <c r="XI254" s="107">
        <v>6</v>
      </c>
      <c r="XJ254" s="4"/>
      <c r="XK254" s="108" t="str">
        <f>IF(XJ254&gt;0,INDEX(Вхідні_дані!$A$1225:$F$1254,MATCH(XJ254,Вхідні_дані!$C$1225:$C$1254,0),6),"-")</f>
        <v>-</v>
      </c>
      <c r="XL254" s="7"/>
      <c r="XM254" s="32" t="str">
        <f>IF(XJ254&gt;0,(XL254*XK254)/XL9/XL10/60,"-")</f>
        <v>-</v>
      </c>
      <c r="XQ254" s="107">
        <v>6</v>
      </c>
      <c r="XR254" s="4"/>
      <c r="XS254" s="108" t="str">
        <f>IF(XR254&gt;0,INDEX(Вхідні_дані!$A$1225:$F$1254,MATCH(XR254,Вхідні_дані!$C$1225:$C$1254,0),6),"-")</f>
        <v>-</v>
      </c>
      <c r="XT254" s="7"/>
      <c r="XU254" s="32" t="str">
        <f>IF(XR254&gt;0,(XT254*XS254)/XT9/XT10/60,"-")</f>
        <v>-</v>
      </c>
      <c r="XY254" s="107">
        <v>6</v>
      </c>
      <c r="XZ254" s="4"/>
      <c r="YA254" s="108" t="str">
        <f>IF(XZ254&gt;0,INDEX(Вхідні_дані!$A$1225:$F$1254,MATCH(XZ254,Вхідні_дані!$C$1225:$C$1254,0),6),"-")</f>
        <v>-</v>
      </c>
      <c r="YB254" s="7"/>
      <c r="YC254" s="32" t="str">
        <f>IF(XZ254&gt;0,(YB254*YA254)/YB9/YB10/60,"-")</f>
        <v>-</v>
      </c>
      <c r="YG254" s="107">
        <v>6</v>
      </c>
      <c r="YH254" s="4"/>
      <c r="YI254" s="108" t="str">
        <f>IF(YH254&gt;0,INDEX(Вхідні_дані!$A$1225:$F$1254,MATCH(YH254,Вхідні_дані!$C$1225:$C$1254,0),6),"-")</f>
        <v>-</v>
      </c>
      <c r="YJ254" s="7"/>
      <c r="YK254" s="32" t="str">
        <f>IF(YH254&gt;0,(YJ254*YI254)/YJ9/YJ10/60,"-")</f>
        <v>-</v>
      </c>
      <c r="YO254" s="107">
        <v>6</v>
      </c>
      <c r="YP254" s="4"/>
      <c r="YQ254" s="108" t="str">
        <f>IF(YP254&gt;0,INDEX(Вхідні_дані!$A$1225:$F$1254,MATCH(YP254,Вхідні_дані!$C$1225:$C$1254,0),6),"-")</f>
        <v>-</v>
      </c>
      <c r="YR254" s="7"/>
      <c r="YS254" s="32" t="str">
        <f>IF(YP254&gt;0,(YR254*YQ254)/YR9/YR10/60,"-")</f>
        <v>-</v>
      </c>
      <c r="YW254" s="107">
        <v>6</v>
      </c>
      <c r="YX254" s="4"/>
      <c r="YY254" s="108" t="str">
        <f>IF(YX254&gt;0,INDEX(Вхідні_дані!$A$1225:$F$1254,MATCH(YX254,Вхідні_дані!$C$1225:$C$1254,0),6),"-")</f>
        <v>-</v>
      </c>
      <c r="YZ254" s="7"/>
      <c r="ZA254" s="32" t="str">
        <f>IF(YX254&gt;0,(YZ254*YY254)/YZ9/YZ10/60,"-")</f>
        <v>-</v>
      </c>
      <c r="ZE254" s="107">
        <v>6</v>
      </c>
      <c r="ZF254" s="4"/>
      <c r="ZG254" s="108" t="str">
        <f>IF(ZF254&gt;0,INDEX(Вхідні_дані!$A$1225:$F$1254,MATCH(ZF254,Вхідні_дані!$C$1225:$C$1254,0),6),"-")</f>
        <v>-</v>
      </c>
      <c r="ZH254" s="7"/>
      <c r="ZI254" s="32" t="str">
        <f>IF(ZF254&gt;0,(ZH254*ZG254)/ZH9/ZH10/60,"-")</f>
        <v>-</v>
      </c>
      <c r="ZM254" s="107">
        <v>6</v>
      </c>
      <c r="ZN254" s="4"/>
      <c r="ZO254" s="108" t="str">
        <f>IF(ZN254&gt;0,INDEX(Вхідні_дані!$A$1225:$F$1254,MATCH(ZN254,Вхідні_дані!$C$1225:$C$1254,0),6),"-")</f>
        <v>-</v>
      </c>
      <c r="ZP254" s="7"/>
      <c r="ZQ254" s="32" t="str">
        <f>IF(ZN254&gt;0,(ZP254*ZO254)/ZP9/ZP10/60,"-")</f>
        <v>-</v>
      </c>
      <c r="ZU254" s="107">
        <v>6</v>
      </c>
      <c r="ZV254" s="4"/>
      <c r="ZW254" s="108" t="str">
        <f>IF(ZV254&gt;0,INDEX(Вхідні_дані!$A$1225:$F$1254,MATCH(ZV254,Вхідні_дані!$C$1225:$C$1254,0),6),"-")</f>
        <v>-</v>
      </c>
      <c r="ZX254" s="7"/>
      <c r="ZY254" s="32" t="str">
        <f>IF(ZV254&gt;0,(ZX254*ZW254)/ZX9/ZX10/60,"-")</f>
        <v>-</v>
      </c>
      <c r="AAC254" s="107">
        <v>6</v>
      </c>
      <c r="AAD254" s="4"/>
      <c r="AAE254" s="108" t="str">
        <f>IF(AAD254&gt;0,INDEX(Вхідні_дані!$A$1225:$F$1254,MATCH(AAD254,Вхідні_дані!$C$1225:$C$1254,0),6),"-")</f>
        <v>-</v>
      </c>
      <c r="AAF254" s="7"/>
      <c r="AAG254" s="32" t="str">
        <f>IF(AAD254&gt;0,(AAF254*AAE254)/AAF9/AAF10/60,"-")</f>
        <v>-</v>
      </c>
      <c r="AAK254" s="107">
        <v>6</v>
      </c>
      <c r="AAL254" s="4"/>
      <c r="AAM254" s="108" t="str">
        <f>IF(AAL254&gt;0,INDEX(Вхідні_дані!$A$1225:$F$1254,MATCH(AAL254,Вхідні_дані!$C$1225:$C$1254,0),6),"-")</f>
        <v>-</v>
      </c>
      <c r="AAN254" s="7"/>
      <c r="AAO254" s="32" t="str">
        <f>IF(AAL254&gt;0,(AAN254*AAM254)/AAN9/AAN10/60,"-")</f>
        <v>-</v>
      </c>
      <c r="AAS254" s="107">
        <v>6</v>
      </c>
      <c r="AAT254" s="4"/>
      <c r="AAU254" s="108" t="str">
        <f>IF(AAT254&gt;0,INDEX(Вхідні_дані!$A$1225:$F$1254,MATCH(AAT254,Вхідні_дані!$C$1225:$C$1254,0),6),"-")</f>
        <v>-</v>
      </c>
      <c r="AAV254" s="7"/>
      <c r="AAW254" s="32" t="str">
        <f>IF(AAT254&gt;0,(AAV254*AAU254)/AAV9/AAV10/60,"-")</f>
        <v>-</v>
      </c>
      <c r="ABA254" s="107">
        <v>6</v>
      </c>
      <c r="ABB254" s="4"/>
      <c r="ABC254" s="108" t="str">
        <f>IF(ABB254&gt;0,INDEX(Вхідні_дані!$A$1225:$F$1254,MATCH(ABB254,Вхідні_дані!$C$1225:$C$1254,0),6),"-")</f>
        <v>-</v>
      </c>
      <c r="ABD254" s="7"/>
      <c r="ABE254" s="32" t="str">
        <f>IF(ABB254&gt;0,(ABD254*ABC254)/ABD9/ABD10/60,"-")</f>
        <v>-</v>
      </c>
      <c r="ABI254" s="107">
        <v>6</v>
      </c>
      <c r="ABJ254" s="4"/>
      <c r="ABK254" s="108" t="str">
        <f>IF(ABJ254&gt;0,INDEX(Вхідні_дані!$A$1225:$F$1254,MATCH(ABJ254,Вхідні_дані!$C$1225:$C$1254,0),6),"-")</f>
        <v>-</v>
      </c>
      <c r="ABL254" s="7"/>
      <c r="ABM254" s="32" t="str">
        <f>IF(ABJ254&gt;0,(ABL254*ABK254)/ABL9/ABL10/60,"-")</f>
        <v>-</v>
      </c>
      <c r="ABQ254" s="107">
        <v>6</v>
      </c>
      <c r="ABR254" s="4"/>
      <c r="ABS254" s="108" t="str">
        <f>IF(ABR254&gt;0,INDEX(Вхідні_дані!$A$1225:$F$1254,MATCH(ABR254,Вхідні_дані!$C$1225:$C$1254,0),6),"-")</f>
        <v>-</v>
      </c>
      <c r="ABT254" s="7"/>
      <c r="ABU254" s="32" t="str">
        <f>IF(ABR254&gt;0,(ABT254*ABS254)/ABT9/ABT10/60,"-")</f>
        <v>-</v>
      </c>
      <c r="ABY254" s="107">
        <v>6</v>
      </c>
      <c r="ABZ254" s="4"/>
      <c r="ACA254" s="108" t="str">
        <f>IF(ABZ254&gt;0,INDEX(Вхідні_дані!$A$1225:$F$1254,MATCH(ABZ254,Вхідні_дані!$C$1225:$C$1254,0),6),"-")</f>
        <v>-</v>
      </c>
      <c r="ACB254" s="7"/>
      <c r="ACC254" s="32" t="str">
        <f>IF(ABZ254&gt;0,(ACB254*ACA254)/ACB9/ACB10/60,"-")</f>
        <v>-</v>
      </c>
      <c r="ACG254" s="107">
        <v>6</v>
      </c>
      <c r="ACH254" s="4"/>
      <c r="ACI254" s="108" t="str">
        <f>IF(ACH254&gt;0,INDEX(Вхідні_дані!$A$1225:$F$1254,MATCH(ACH254,Вхідні_дані!$C$1225:$C$1254,0),6),"-")</f>
        <v>-</v>
      </c>
      <c r="ACJ254" s="7"/>
      <c r="ACK254" s="32" t="str">
        <f>IF(ACH254&gt;0,(ACJ254*ACI254)/ACJ9/ACJ10/60,"-")</f>
        <v>-</v>
      </c>
      <c r="ACO254" s="107">
        <v>6</v>
      </c>
      <c r="ACP254" s="4"/>
      <c r="ACQ254" s="108" t="str">
        <f>IF(ACP254&gt;0,INDEX(Вхідні_дані!$A$1225:$F$1254,MATCH(ACP254,Вхідні_дані!$C$1225:$C$1254,0),6),"-")</f>
        <v>-</v>
      </c>
      <c r="ACR254" s="7"/>
      <c r="ACS254" s="32" t="str">
        <f>IF(ACP254&gt;0,(ACR254*ACQ254)/ACR9/ACR10/60,"-")</f>
        <v>-</v>
      </c>
      <c r="ACW254" s="107">
        <v>6</v>
      </c>
      <c r="ACX254" s="4"/>
      <c r="ACY254" s="108" t="str">
        <f>IF(ACX254&gt;0,INDEX(Вхідні_дані!$A$1225:$F$1254,MATCH(ACX254,Вхідні_дані!$C$1225:$C$1254,0),6),"-")</f>
        <v>-</v>
      </c>
      <c r="ACZ254" s="7"/>
      <c r="ADA254" s="32" t="str">
        <f>IF(ACX254&gt;0,(ACZ254*ACY254)/ACZ9/ACZ10/60,"-")</f>
        <v>-</v>
      </c>
      <c r="ADE254" s="107">
        <v>6</v>
      </c>
      <c r="ADF254" s="4"/>
      <c r="ADG254" s="108" t="str">
        <f>IF(ADF254&gt;0,INDEX(Вхідні_дані!$A$1225:$F$1254,MATCH(ADF254,Вхідні_дані!$C$1225:$C$1254,0),6),"-")</f>
        <v>-</v>
      </c>
      <c r="ADH254" s="7"/>
      <c r="ADI254" s="32" t="str">
        <f>IF(ADF254&gt;0,(ADH254*ADG254)/ADH9/ADH10/60,"-")</f>
        <v>-</v>
      </c>
      <c r="ADM254" s="107">
        <v>6</v>
      </c>
      <c r="ADN254" s="4"/>
      <c r="ADO254" s="108" t="str">
        <f>IF(ADN254&gt;0,INDEX(Вхідні_дані!$A$1225:$F$1254,MATCH(ADN254,Вхідні_дані!$C$1225:$C$1254,0),6),"-")</f>
        <v>-</v>
      </c>
      <c r="ADP254" s="7"/>
      <c r="ADQ254" s="32" t="str">
        <f>IF(ADN254&gt;0,(ADP254*ADO254)/ADP9/ADP10/60,"-")</f>
        <v>-</v>
      </c>
    </row>
    <row r="255" spans="1:800" ht="29.25" customHeight="1" outlineLevel="1" x14ac:dyDescent="0.25">
      <c r="A255" s="107">
        <v>7</v>
      </c>
      <c r="B255" s="4"/>
      <c r="C255" s="108" t="str">
        <f>IF(B255&gt;0,INDEX(Вхідні_дані!$A$1225:$F$1254,MATCH(B255,Вхідні_дані!$C$1225:$C$1254,0),6),"-")</f>
        <v>-</v>
      </c>
      <c r="D255" s="7"/>
      <c r="E255" s="32" t="str">
        <f>IF(B255&gt;0,(D255*C255)/D9/D10/60,"-")</f>
        <v>-</v>
      </c>
      <c r="I255" s="107">
        <v>7</v>
      </c>
      <c r="J255" s="4"/>
      <c r="K255" s="108" t="str">
        <f>IF(J255&gt;0,INDEX(Вхідні_дані!$A$1225:$F$1254,MATCH(J255,Вхідні_дані!$C$1225:$C$1254,0),6),"-")</f>
        <v>-</v>
      </c>
      <c r="L255" s="7"/>
      <c r="M255" s="32" t="str">
        <f>IF(J255&gt;0,(L255*K255)/L9/L10/60,"-")</f>
        <v>-</v>
      </c>
      <c r="Q255" s="107">
        <v>7</v>
      </c>
      <c r="R255" s="4"/>
      <c r="S255" s="108" t="str">
        <f>IF(R255&gt;0,INDEX(Вхідні_дані!$A$1225:$F$1254,MATCH(R255,Вхідні_дані!$C$1225:$C$1254,0),6),"-")</f>
        <v>-</v>
      </c>
      <c r="T255" s="7"/>
      <c r="U255" s="32" t="str">
        <f>IF(R255&gt;0,(T255*S255)/T9/T10/60,"-")</f>
        <v>-</v>
      </c>
      <c r="Y255" s="107">
        <v>7</v>
      </c>
      <c r="Z255" s="4"/>
      <c r="AA255" s="108" t="str">
        <f>IF(Z255&gt;0,INDEX(Вхідні_дані!$A$1225:$F$1254,MATCH(Z255,Вхідні_дані!$C$1225:$C$1254,0),6),"-")</f>
        <v>-</v>
      </c>
      <c r="AB255" s="7"/>
      <c r="AC255" s="32" t="str">
        <f>IF(Z255&gt;0,(AB255*AA255)/AB9/AB10/60,"-")</f>
        <v>-</v>
      </c>
      <c r="AG255" s="107">
        <v>7</v>
      </c>
      <c r="AH255" s="4"/>
      <c r="AI255" s="108" t="str">
        <f>IF(AH255&gt;0,INDEX(Вхідні_дані!$A$1225:$F$1254,MATCH(AH255,Вхідні_дані!$C$1225:$C$1254,0),6),"-")</f>
        <v>-</v>
      </c>
      <c r="AJ255" s="7"/>
      <c r="AK255" s="32" t="str">
        <f>IF(AH255&gt;0,(AJ255*AI255)/AJ9/AJ10/60,"-")</f>
        <v>-</v>
      </c>
      <c r="AO255" s="107">
        <v>7</v>
      </c>
      <c r="AP255" s="4"/>
      <c r="AQ255" s="108" t="str">
        <f>IF(AP255&gt;0,INDEX(Вхідні_дані!$A$1225:$F$1254,MATCH(AP255,Вхідні_дані!$C$1225:$C$1254,0),6),"-")</f>
        <v>-</v>
      </c>
      <c r="AR255" s="7"/>
      <c r="AS255" s="32" t="str">
        <f>IF(AP255&gt;0,(AR255*AQ255)/AR9/AR10/60,"-")</f>
        <v>-</v>
      </c>
      <c r="AW255" s="107">
        <v>7</v>
      </c>
      <c r="AX255" s="4"/>
      <c r="AY255" s="108" t="str">
        <f>IF(AX255&gt;0,INDEX(Вхідні_дані!$A$1225:$F$1254,MATCH(AX255,Вхідні_дані!$C$1225:$C$1254,0),6),"-")</f>
        <v>-</v>
      </c>
      <c r="AZ255" s="7"/>
      <c r="BA255" s="32" t="str">
        <f>IF(AX255&gt;0,(AZ255*AY255)/AZ9/AZ10/60,"-")</f>
        <v>-</v>
      </c>
      <c r="BE255" s="107">
        <v>7</v>
      </c>
      <c r="BF255" s="4"/>
      <c r="BG255" s="108" t="str">
        <f>IF(BF255&gt;0,INDEX(Вхідні_дані!$A$1225:$F$1254,MATCH(BF255,Вхідні_дані!$C$1225:$C$1254,0),6),"-")</f>
        <v>-</v>
      </c>
      <c r="BH255" s="7"/>
      <c r="BI255" s="32" t="str">
        <f>IF(BF255&gt;0,(BH255*BG255)/BH9/BH10/60,"-")</f>
        <v>-</v>
      </c>
      <c r="BM255" s="107">
        <v>7</v>
      </c>
      <c r="BN255" s="4"/>
      <c r="BO255" s="108" t="str">
        <f>IF(BN255&gt;0,INDEX(Вхідні_дані!$A$1225:$F$1254,MATCH(BN255,Вхідні_дані!$C$1225:$C$1254,0),6),"-")</f>
        <v>-</v>
      </c>
      <c r="BP255" s="7"/>
      <c r="BQ255" s="32" t="str">
        <f>IF(BN255&gt;0,(BP255*BO255)/BP9/BP10/60,"-")</f>
        <v>-</v>
      </c>
      <c r="BU255" s="107">
        <v>7</v>
      </c>
      <c r="BV255" s="4"/>
      <c r="BW255" s="108" t="str">
        <f>IF(BV255&gt;0,INDEX(Вхідні_дані!$A$1225:$F$1254,MATCH(BV255,Вхідні_дані!$C$1225:$C$1254,0),6),"-")</f>
        <v>-</v>
      </c>
      <c r="BX255" s="7"/>
      <c r="BY255" s="32" t="str">
        <f>IF(BV255&gt;0,(BX255*BW255)/BX9/BX10/60,"-")</f>
        <v>-</v>
      </c>
      <c r="CC255" s="107">
        <v>7</v>
      </c>
      <c r="CD255" s="4"/>
      <c r="CE255" s="108" t="str">
        <f>IF(CD255&gt;0,INDEX(Вхідні_дані!$A$1225:$F$1254,MATCH(CD255,Вхідні_дані!$C$1225:$C$1254,0),6),"-")</f>
        <v>-</v>
      </c>
      <c r="CF255" s="7"/>
      <c r="CG255" s="32" t="str">
        <f>IF(CD255&gt;0,(CF255*CE255)/CF9/CF10/60,"-")</f>
        <v>-</v>
      </c>
      <c r="CK255" s="107">
        <v>7</v>
      </c>
      <c r="CL255" s="4"/>
      <c r="CM255" s="108" t="str">
        <f>IF(CL255&gt;0,INDEX(Вхідні_дані!$A$1225:$F$1254,MATCH(CL255,Вхідні_дані!$C$1225:$C$1254,0),6),"-")</f>
        <v>-</v>
      </c>
      <c r="CN255" s="7"/>
      <c r="CO255" s="32" t="str">
        <f>IF(CL255&gt;0,(CN255*CM255)/CN9/CN10/60,"-")</f>
        <v>-</v>
      </c>
      <c r="CS255" s="107">
        <v>7</v>
      </c>
      <c r="CT255" s="4"/>
      <c r="CU255" s="108" t="str">
        <f>IF(CT255&gt;0,INDEX(Вхідні_дані!$A$1225:$F$1254,MATCH(CT255,Вхідні_дані!$C$1225:$C$1254,0),6),"-")</f>
        <v>-</v>
      </c>
      <c r="CV255" s="7"/>
      <c r="CW255" s="32" t="str">
        <f>IF(CT255&gt;0,(CV255*CU255)/CV9/CV10/60,"-")</f>
        <v>-</v>
      </c>
      <c r="DA255" s="107">
        <v>7</v>
      </c>
      <c r="DB255" s="4"/>
      <c r="DC255" s="108" t="str">
        <f>IF(DB255&gt;0,INDEX(Вхідні_дані!$A$1225:$F$1254,MATCH(DB255,Вхідні_дані!$C$1225:$C$1254,0),6),"-")</f>
        <v>-</v>
      </c>
      <c r="DD255" s="7"/>
      <c r="DE255" s="32" t="str">
        <f>IF(DB255&gt;0,(DD255*DC255)/DD9/DD10/60,"-")</f>
        <v>-</v>
      </c>
      <c r="DI255" s="107">
        <v>7</v>
      </c>
      <c r="DJ255" s="4"/>
      <c r="DK255" s="108" t="str">
        <f>IF(DJ255&gt;0,INDEX(Вхідні_дані!$A$1225:$F$1254,MATCH(DJ255,Вхідні_дані!$C$1225:$C$1254,0),6),"-")</f>
        <v>-</v>
      </c>
      <c r="DL255" s="7"/>
      <c r="DM255" s="32" t="str">
        <f>IF(DJ255&gt;0,(DL255*DK255)/DL9/DL10/60,"-")</f>
        <v>-</v>
      </c>
      <c r="DQ255" s="107">
        <v>7</v>
      </c>
      <c r="DR255" s="4"/>
      <c r="DS255" s="108" t="str">
        <f>IF(DR255&gt;0,INDEX(Вхідні_дані!$A$1225:$F$1254,MATCH(DR255,Вхідні_дані!$C$1225:$C$1254,0),6),"-")</f>
        <v>-</v>
      </c>
      <c r="DT255" s="7"/>
      <c r="DU255" s="32" t="str">
        <f>IF(DR255&gt;0,(DT255*DS255)/DT9/DT10/60,"-")</f>
        <v>-</v>
      </c>
      <c r="DY255" s="107">
        <v>7</v>
      </c>
      <c r="DZ255" s="4"/>
      <c r="EA255" s="108" t="str">
        <f>IF(DZ255&gt;0,INDEX(Вхідні_дані!$A$1225:$F$1254,MATCH(DZ255,Вхідні_дані!$C$1225:$C$1254,0),6),"-")</f>
        <v>-</v>
      </c>
      <c r="EB255" s="7"/>
      <c r="EC255" s="32" t="str">
        <f>IF(DZ255&gt;0,(EB255*EA255)/EB9/EB10/60,"-")</f>
        <v>-</v>
      </c>
      <c r="EG255" s="107">
        <v>7</v>
      </c>
      <c r="EH255" s="4"/>
      <c r="EI255" s="108" t="str">
        <f>IF(EH255&gt;0,INDEX(Вхідні_дані!$A$1225:$F$1254,MATCH(EH255,Вхідні_дані!$C$1225:$C$1254,0),6),"-")</f>
        <v>-</v>
      </c>
      <c r="EJ255" s="7"/>
      <c r="EK255" s="32" t="str">
        <f>IF(EH255&gt;0,(EJ255*EI255)/EJ9/EJ10/60,"-")</f>
        <v>-</v>
      </c>
      <c r="EO255" s="107">
        <v>7</v>
      </c>
      <c r="EP255" s="4"/>
      <c r="EQ255" s="108" t="str">
        <f>IF(EP255&gt;0,INDEX(Вхідні_дані!$A$1225:$F$1254,MATCH(EP255,Вхідні_дані!$C$1225:$C$1254,0),6),"-")</f>
        <v>-</v>
      </c>
      <c r="ER255" s="7"/>
      <c r="ES255" s="32" t="str">
        <f>IF(EP255&gt;0,(ER255*EQ255)/ER9/ER10/60,"-")</f>
        <v>-</v>
      </c>
      <c r="EW255" s="107">
        <v>7</v>
      </c>
      <c r="EX255" s="4"/>
      <c r="EY255" s="108" t="str">
        <f>IF(EX255&gt;0,INDEX(Вхідні_дані!$A$1225:$F$1254,MATCH(EX255,Вхідні_дані!$C$1225:$C$1254,0),6),"-")</f>
        <v>-</v>
      </c>
      <c r="EZ255" s="7"/>
      <c r="FA255" s="32" t="str">
        <f>IF(EX255&gt;0,(EZ255*EY255)/EZ9/EZ10/60,"-")</f>
        <v>-</v>
      </c>
      <c r="FE255" s="107">
        <v>7</v>
      </c>
      <c r="FF255" s="4"/>
      <c r="FG255" s="108" t="str">
        <f>IF(FF255&gt;0,INDEX(Вхідні_дані!$A$1225:$F$1254,MATCH(FF255,Вхідні_дані!$C$1225:$C$1254,0),6),"-")</f>
        <v>-</v>
      </c>
      <c r="FH255" s="7"/>
      <c r="FI255" s="32" t="str">
        <f>IF(FF255&gt;0,(FH255*FG255)/FH9/FH10/60,"-")</f>
        <v>-</v>
      </c>
      <c r="FM255" s="107">
        <v>7</v>
      </c>
      <c r="FN255" s="4"/>
      <c r="FO255" s="108" t="str">
        <f>IF(FN255&gt;0,INDEX(Вхідні_дані!$A$1225:$F$1254,MATCH(FN255,Вхідні_дані!$C$1225:$C$1254,0),6),"-")</f>
        <v>-</v>
      </c>
      <c r="FP255" s="7"/>
      <c r="FQ255" s="32" t="str">
        <f>IF(FN255&gt;0,(FP255*FO255)/FP9/FP10/60,"-")</f>
        <v>-</v>
      </c>
      <c r="FU255" s="107">
        <v>7</v>
      </c>
      <c r="FV255" s="4"/>
      <c r="FW255" s="108" t="str">
        <f>IF(FV255&gt;0,INDEX(Вхідні_дані!$A$1225:$F$1254,MATCH(FV255,Вхідні_дані!$C$1225:$C$1254,0),6),"-")</f>
        <v>-</v>
      </c>
      <c r="FX255" s="7"/>
      <c r="FY255" s="32" t="str">
        <f>IF(FV255&gt;0,(FX255*FW255)/FX9/FX10/60,"-")</f>
        <v>-</v>
      </c>
      <c r="GC255" s="107">
        <v>7</v>
      </c>
      <c r="GD255" s="4"/>
      <c r="GE255" s="108" t="str">
        <f>IF(GD255&gt;0,INDEX(Вхідні_дані!$A$1225:$F$1254,MATCH(GD255,Вхідні_дані!$C$1225:$C$1254,0),6),"-")</f>
        <v>-</v>
      </c>
      <c r="GF255" s="7"/>
      <c r="GG255" s="32" t="str">
        <f>IF(GD255&gt;0,(GF255*GE255)/GF9/GF10/60,"-")</f>
        <v>-</v>
      </c>
      <c r="GK255" s="107">
        <v>7</v>
      </c>
      <c r="GL255" s="4"/>
      <c r="GM255" s="108" t="str">
        <f>IF(GL255&gt;0,INDEX(Вхідні_дані!$A$1225:$F$1254,MATCH(GL255,Вхідні_дані!$C$1225:$C$1254,0),6),"-")</f>
        <v>-</v>
      </c>
      <c r="GN255" s="7"/>
      <c r="GO255" s="32" t="str">
        <f>IF(GL255&gt;0,(GN255*GM255)/GN9/GN10/60,"-")</f>
        <v>-</v>
      </c>
      <c r="GS255" s="107">
        <v>7</v>
      </c>
      <c r="GT255" s="4"/>
      <c r="GU255" s="108" t="str">
        <f>IF(GT255&gt;0,INDEX(Вхідні_дані!$A$1225:$F$1254,MATCH(GT255,Вхідні_дані!$C$1225:$C$1254,0),6),"-")</f>
        <v>-</v>
      </c>
      <c r="GV255" s="7"/>
      <c r="GW255" s="32" t="str">
        <f>IF(GT255&gt;0,(GV255*GU255)/GV9/GV10/60,"-")</f>
        <v>-</v>
      </c>
      <c r="HA255" s="107">
        <v>7</v>
      </c>
      <c r="HB255" s="4"/>
      <c r="HC255" s="108" t="str">
        <f>IF(HB255&gt;0,INDEX(Вхідні_дані!$A$1225:$F$1254,MATCH(HB255,Вхідні_дані!$C$1225:$C$1254,0),6),"-")</f>
        <v>-</v>
      </c>
      <c r="HD255" s="7"/>
      <c r="HE255" s="32" t="str">
        <f>IF(HB255&gt;0,(HD255*HC255)/HD9/HD10/60,"-")</f>
        <v>-</v>
      </c>
      <c r="HI255" s="107">
        <v>7</v>
      </c>
      <c r="HJ255" s="4"/>
      <c r="HK255" s="108" t="str">
        <f>IF(HJ255&gt;0,INDEX(Вхідні_дані!$A$1225:$F$1254,MATCH(HJ255,Вхідні_дані!$C$1225:$C$1254,0),6),"-")</f>
        <v>-</v>
      </c>
      <c r="HL255" s="7"/>
      <c r="HM255" s="32" t="str">
        <f>IF(HJ255&gt;0,(HL255*HK255)/HL9/HL10/60,"-")</f>
        <v>-</v>
      </c>
      <c r="HQ255" s="107">
        <v>7</v>
      </c>
      <c r="HR255" s="4"/>
      <c r="HS255" s="108" t="str">
        <f>IF(HR255&gt;0,INDEX(Вхідні_дані!$A$1225:$F$1254,MATCH(HR255,Вхідні_дані!$C$1225:$C$1254,0),6),"-")</f>
        <v>-</v>
      </c>
      <c r="HT255" s="7"/>
      <c r="HU255" s="32" t="str">
        <f>IF(HR255&gt;0,(HT255*HS255)/HT9/HT10/60,"-")</f>
        <v>-</v>
      </c>
      <c r="HY255" s="107">
        <v>7</v>
      </c>
      <c r="HZ255" s="4"/>
      <c r="IA255" s="108" t="str">
        <f>IF(HZ255&gt;0,INDEX(Вхідні_дані!$A$1225:$F$1254,MATCH(HZ255,Вхідні_дані!$C$1225:$C$1254,0),6),"-")</f>
        <v>-</v>
      </c>
      <c r="IB255" s="7"/>
      <c r="IC255" s="32" t="str">
        <f>IF(HZ255&gt;0,(IB255*IA255)/IB9/IB10/60,"-")</f>
        <v>-</v>
      </c>
      <c r="IG255" s="107">
        <v>7</v>
      </c>
      <c r="IH255" s="4"/>
      <c r="II255" s="108" t="str">
        <f>IF(IH255&gt;0,INDEX(Вхідні_дані!$A$1225:$F$1254,MATCH(IH255,Вхідні_дані!$C$1225:$C$1254,0),6),"-")</f>
        <v>-</v>
      </c>
      <c r="IJ255" s="7"/>
      <c r="IK255" s="32" t="str">
        <f>IF(IH255&gt;0,(IJ255*II255)/IJ9/IJ10/60,"-")</f>
        <v>-</v>
      </c>
      <c r="IO255" s="107">
        <v>7</v>
      </c>
      <c r="IP255" s="4"/>
      <c r="IQ255" s="108" t="str">
        <f>IF(IP255&gt;0,INDEX(Вхідні_дані!$A$1225:$F$1254,MATCH(IP255,Вхідні_дані!$C$1225:$C$1254,0),6),"-")</f>
        <v>-</v>
      </c>
      <c r="IR255" s="7"/>
      <c r="IS255" s="32" t="str">
        <f>IF(IP255&gt;0,(IR255*IQ255)/IR9/IR10/60,"-")</f>
        <v>-</v>
      </c>
      <c r="IW255" s="107">
        <v>7</v>
      </c>
      <c r="IX255" s="4"/>
      <c r="IY255" s="108" t="str">
        <f>IF(IX255&gt;0,INDEX(Вхідні_дані!$A$1225:$F$1254,MATCH(IX255,Вхідні_дані!$C$1225:$C$1254,0),6),"-")</f>
        <v>-</v>
      </c>
      <c r="IZ255" s="7"/>
      <c r="JA255" s="32" t="str">
        <f>IF(IX255&gt;0,(IZ255*IY255)/IZ9/IZ10/60,"-")</f>
        <v>-</v>
      </c>
      <c r="JE255" s="107">
        <v>7</v>
      </c>
      <c r="JF255" s="4"/>
      <c r="JG255" s="108" t="str">
        <f>IF(JF255&gt;0,INDEX(Вхідні_дані!$A$1225:$F$1254,MATCH(JF255,Вхідні_дані!$C$1225:$C$1254,0),6),"-")</f>
        <v>-</v>
      </c>
      <c r="JH255" s="7"/>
      <c r="JI255" s="32" t="str">
        <f>IF(JF255&gt;0,(JH255*JG255)/JH9/JH10/60,"-")</f>
        <v>-</v>
      </c>
      <c r="JM255" s="107">
        <v>7</v>
      </c>
      <c r="JN255" s="4"/>
      <c r="JO255" s="108" t="str">
        <f>IF(JN255&gt;0,INDEX(Вхідні_дані!$A$1225:$F$1254,MATCH(JN255,Вхідні_дані!$C$1225:$C$1254,0),6),"-")</f>
        <v>-</v>
      </c>
      <c r="JP255" s="7"/>
      <c r="JQ255" s="32" t="str">
        <f>IF(JN255&gt;0,(JP255*JO255)/JP9/JP10/60,"-")</f>
        <v>-</v>
      </c>
      <c r="JU255" s="107">
        <v>7</v>
      </c>
      <c r="JV255" s="4"/>
      <c r="JW255" s="108" t="str">
        <f>IF(JV255&gt;0,INDEX(Вхідні_дані!$A$1225:$F$1254,MATCH(JV255,Вхідні_дані!$C$1225:$C$1254,0),6),"-")</f>
        <v>-</v>
      </c>
      <c r="JX255" s="7"/>
      <c r="JY255" s="32" t="str">
        <f>IF(JV255&gt;0,(JX255*JW255)/JX9/JX10/60,"-")</f>
        <v>-</v>
      </c>
      <c r="KC255" s="107">
        <v>7</v>
      </c>
      <c r="KD255" s="4"/>
      <c r="KE255" s="108" t="str">
        <f>IF(KD255&gt;0,INDEX(Вхідні_дані!$A$1225:$F$1254,MATCH(KD255,Вхідні_дані!$C$1225:$C$1254,0),6),"-")</f>
        <v>-</v>
      </c>
      <c r="KF255" s="7"/>
      <c r="KG255" s="32" t="str">
        <f>IF(KD255&gt;0,(KF255*KE255)/KF9/KF10/60,"-")</f>
        <v>-</v>
      </c>
      <c r="KK255" s="107">
        <v>7</v>
      </c>
      <c r="KL255" s="4"/>
      <c r="KM255" s="108" t="str">
        <f>IF(KL255&gt;0,INDEX(Вхідні_дані!$A$1225:$F$1254,MATCH(KL255,Вхідні_дані!$C$1225:$C$1254,0),6),"-")</f>
        <v>-</v>
      </c>
      <c r="KN255" s="7"/>
      <c r="KO255" s="32" t="str">
        <f>IF(KL255&gt;0,(KN255*KM255)/KN9/KN10/60,"-")</f>
        <v>-</v>
      </c>
      <c r="KS255" s="107">
        <v>7</v>
      </c>
      <c r="KT255" s="4"/>
      <c r="KU255" s="108" t="str">
        <f>IF(KT255&gt;0,INDEX(Вхідні_дані!$A$1225:$F$1254,MATCH(KT255,Вхідні_дані!$C$1225:$C$1254,0),6),"-")</f>
        <v>-</v>
      </c>
      <c r="KV255" s="7"/>
      <c r="KW255" s="32" t="str">
        <f>IF(KT255&gt;0,(KV255*KU255)/KV9/KV10/60,"-")</f>
        <v>-</v>
      </c>
      <c r="LA255" s="107">
        <v>7</v>
      </c>
      <c r="LB255" s="4"/>
      <c r="LC255" s="108" t="str">
        <f>IF(LB255&gt;0,INDEX(Вхідні_дані!$A$1225:$F$1254,MATCH(LB255,Вхідні_дані!$C$1225:$C$1254,0),6),"-")</f>
        <v>-</v>
      </c>
      <c r="LD255" s="7"/>
      <c r="LE255" s="32" t="str">
        <f>IF(LB255&gt;0,(LD255*LC255)/LD9/LD10/60,"-")</f>
        <v>-</v>
      </c>
      <c r="LI255" s="107">
        <v>7</v>
      </c>
      <c r="LJ255" s="4"/>
      <c r="LK255" s="108" t="str">
        <f>IF(LJ255&gt;0,INDEX(Вхідні_дані!$A$1225:$F$1254,MATCH(LJ255,Вхідні_дані!$C$1225:$C$1254,0),6),"-")</f>
        <v>-</v>
      </c>
      <c r="LL255" s="7"/>
      <c r="LM255" s="32" t="str">
        <f>IF(LJ255&gt;0,(LL255*LK255)/LL9/LL10/60,"-")</f>
        <v>-</v>
      </c>
      <c r="LQ255" s="107">
        <v>7</v>
      </c>
      <c r="LR255" s="4"/>
      <c r="LS255" s="108" t="str">
        <f>IF(LR255&gt;0,INDEX(Вхідні_дані!$A$1225:$F$1254,MATCH(LR255,Вхідні_дані!$C$1225:$C$1254,0),6),"-")</f>
        <v>-</v>
      </c>
      <c r="LT255" s="7"/>
      <c r="LU255" s="32" t="str">
        <f>IF(LR255&gt;0,(LT255*LS255)/LT9/LT10/60,"-")</f>
        <v>-</v>
      </c>
      <c r="LY255" s="107">
        <v>7</v>
      </c>
      <c r="LZ255" s="4"/>
      <c r="MA255" s="108" t="str">
        <f>IF(LZ255&gt;0,INDEX(Вхідні_дані!$A$1225:$F$1254,MATCH(LZ255,Вхідні_дані!$C$1225:$C$1254,0),6),"-")</f>
        <v>-</v>
      </c>
      <c r="MB255" s="7"/>
      <c r="MC255" s="32" t="str">
        <f>IF(LZ255&gt;0,(MB255*MA255)/MB9/MB10/60,"-")</f>
        <v>-</v>
      </c>
      <c r="MG255" s="107">
        <v>7</v>
      </c>
      <c r="MH255" s="4"/>
      <c r="MI255" s="108" t="str">
        <f>IF(MH255&gt;0,INDEX(Вхідні_дані!$A$1225:$F$1254,MATCH(MH255,Вхідні_дані!$C$1225:$C$1254,0),6),"-")</f>
        <v>-</v>
      </c>
      <c r="MJ255" s="7"/>
      <c r="MK255" s="32" t="str">
        <f>IF(MH255&gt;0,(MJ255*MI255)/MJ9/MJ10/60,"-")</f>
        <v>-</v>
      </c>
      <c r="MO255" s="107">
        <v>7</v>
      </c>
      <c r="MP255" s="4"/>
      <c r="MQ255" s="108" t="str">
        <f>IF(MP255&gt;0,INDEX(Вхідні_дані!$A$1225:$F$1254,MATCH(MP255,Вхідні_дані!$C$1225:$C$1254,0),6),"-")</f>
        <v>-</v>
      </c>
      <c r="MR255" s="7"/>
      <c r="MS255" s="32" t="str">
        <f>IF(MP255&gt;0,(MR255*MQ255)/MR9/MR10/60,"-")</f>
        <v>-</v>
      </c>
      <c r="MW255" s="107">
        <v>7</v>
      </c>
      <c r="MX255" s="4"/>
      <c r="MY255" s="108" t="str">
        <f>IF(MX255&gt;0,INDEX(Вхідні_дані!$A$1225:$F$1254,MATCH(MX255,Вхідні_дані!$C$1225:$C$1254,0),6),"-")</f>
        <v>-</v>
      </c>
      <c r="MZ255" s="7"/>
      <c r="NA255" s="32" t="str">
        <f>IF(MX255&gt;0,(MZ255*MY255)/MZ9/MZ10/60,"-")</f>
        <v>-</v>
      </c>
      <c r="NE255" s="107">
        <v>7</v>
      </c>
      <c r="NF255" s="4"/>
      <c r="NG255" s="108" t="str">
        <f>IF(NF255&gt;0,INDEX(Вхідні_дані!$A$1225:$F$1254,MATCH(NF255,Вхідні_дані!$C$1225:$C$1254,0),6),"-")</f>
        <v>-</v>
      </c>
      <c r="NH255" s="7"/>
      <c r="NI255" s="32" t="str">
        <f>IF(NF255&gt;0,(NH255*NG255)/NH9/NH10/60,"-")</f>
        <v>-</v>
      </c>
      <c r="NM255" s="107">
        <v>7</v>
      </c>
      <c r="NN255" s="4"/>
      <c r="NO255" s="108" t="str">
        <f>IF(NN255&gt;0,INDEX(Вхідні_дані!$A$1225:$F$1254,MATCH(NN255,Вхідні_дані!$C$1225:$C$1254,0),6),"-")</f>
        <v>-</v>
      </c>
      <c r="NP255" s="7"/>
      <c r="NQ255" s="32" t="str">
        <f>IF(NN255&gt;0,(NP255*NO255)/NP9/NP10/60,"-")</f>
        <v>-</v>
      </c>
      <c r="NU255" s="107">
        <v>7</v>
      </c>
      <c r="NV255" s="4"/>
      <c r="NW255" s="108" t="str">
        <f>IF(NV255&gt;0,INDEX(Вхідні_дані!$A$1225:$F$1254,MATCH(NV255,Вхідні_дані!$C$1225:$C$1254,0),6),"-")</f>
        <v>-</v>
      </c>
      <c r="NX255" s="7"/>
      <c r="NY255" s="32" t="str">
        <f>IF(NV255&gt;0,(NX255*NW255)/NX9/NX10/60,"-")</f>
        <v>-</v>
      </c>
      <c r="OC255" s="107">
        <v>7</v>
      </c>
      <c r="OD255" s="4"/>
      <c r="OE255" s="108" t="str">
        <f>IF(OD255&gt;0,INDEX(Вхідні_дані!$A$1225:$F$1254,MATCH(OD255,Вхідні_дані!$C$1225:$C$1254,0),6),"-")</f>
        <v>-</v>
      </c>
      <c r="OF255" s="7"/>
      <c r="OG255" s="32" t="str">
        <f>IF(OD255&gt;0,(OF255*OE255)/OF9/OF10/60,"-")</f>
        <v>-</v>
      </c>
      <c r="OK255" s="107">
        <v>7</v>
      </c>
      <c r="OL255" s="4"/>
      <c r="OM255" s="108" t="str">
        <f>IF(OL255&gt;0,INDEX(Вхідні_дані!$A$1225:$F$1254,MATCH(OL255,Вхідні_дані!$C$1225:$C$1254,0),6),"-")</f>
        <v>-</v>
      </c>
      <c r="ON255" s="7"/>
      <c r="OO255" s="32" t="str">
        <f>IF(OL255&gt;0,(ON255*OM255)/ON9/ON10/60,"-")</f>
        <v>-</v>
      </c>
      <c r="OS255" s="107">
        <v>7</v>
      </c>
      <c r="OT255" s="4"/>
      <c r="OU255" s="108" t="str">
        <f>IF(OT255&gt;0,INDEX(Вхідні_дані!$A$1225:$F$1254,MATCH(OT255,Вхідні_дані!$C$1225:$C$1254,0),6),"-")</f>
        <v>-</v>
      </c>
      <c r="OV255" s="7"/>
      <c r="OW255" s="32" t="str">
        <f>IF(OT255&gt;0,(OV255*OU255)/OV9/OV10/60,"-")</f>
        <v>-</v>
      </c>
      <c r="PA255" s="107">
        <v>7</v>
      </c>
      <c r="PB255" s="4"/>
      <c r="PC255" s="108" t="str">
        <f>IF(PB255&gt;0,INDEX(Вхідні_дані!$A$1225:$F$1254,MATCH(PB255,Вхідні_дані!$C$1225:$C$1254,0),6),"-")</f>
        <v>-</v>
      </c>
      <c r="PD255" s="7"/>
      <c r="PE255" s="32" t="str">
        <f>IF(PB255&gt;0,(PD255*PC255)/PD9/PD10/60,"-")</f>
        <v>-</v>
      </c>
      <c r="PI255" s="107">
        <v>7</v>
      </c>
      <c r="PJ255" s="4"/>
      <c r="PK255" s="108" t="str">
        <f>IF(PJ255&gt;0,INDEX(Вхідні_дані!$A$1225:$F$1254,MATCH(PJ255,Вхідні_дані!$C$1225:$C$1254,0),6),"-")</f>
        <v>-</v>
      </c>
      <c r="PL255" s="7"/>
      <c r="PM255" s="32" t="str">
        <f>IF(PJ255&gt;0,(PL255*PK255)/PL9/PL10/60,"-")</f>
        <v>-</v>
      </c>
      <c r="PQ255" s="107">
        <v>7</v>
      </c>
      <c r="PR255" s="4"/>
      <c r="PS255" s="108" t="str">
        <f>IF(PR255&gt;0,INDEX(Вхідні_дані!$A$1225:$F$1254,MATCH(PR255,Вхідні_дані!$C$1225:$C$1254,0),6),"-")</f>
        <v>-</v>
      </c>
      <c r="PT255" s="7"/>
      <c r="PU255" s="32" t="str">
        <f>IF(PR255&gt;0,(PT255*PS255)/PT9/PT10/60,"-")</f>
        <v>-</v>
      </c>
      <c r="PY255" s="107">
        <v>7</v>
      </c>
      <c r="PZ255" s="4"/>
      <c r="QA255" s="108" t="str">
        <f>IF(PZ255&gt;0,INDEX(Вхідні_дані!$A$1225:$F$1254,MATCH(PZ255,Вхідні_дані!$C$1225:$C$1254,0),6),"-")</f>
        <v>-</v>
      </c>
      <c r="QB255" s="7"/>
      <c r="QC255" s="32" t="str">
        <f>IF(PZ255&gt;0,(QB255*QA255)/QB9/QB10/60,"-")</f>
        <v>-</v>
      </c>
      <c r="QG255" s="107">
        <v>7</v>
      </c>
      <c r="QH255" s="4"/>
      <c r="QI255" s="108" t="str">
        <f>IF(QH255&gt;0,INDEX(Вхідні_дані!$A$1225:$F$1254,MATCH(QH255,Вхідні_дані!$C$1225:$C$1254,0),6),"-")</f>
        <v>-</v>
      </c>
      <c r="QJ255" s="7"/>
      <c r="QK255" s="32" t="str">
        <f>IF(QH255&gt;0,(QJ255*QI255)/QJ9/QJ10/60,"-")</f>
        <v>-</v>
      </c>
      <c r="QO255" s="107">
        <v>7</v>
      </c>
      <c r="QP255" s="4"/>
      <c r="QQ255" s="108" t="str">
        <f>IF(QP255&gt;0,INDEX(Вхідні_дані!$A$1225:$F$1254,MATCH(QP255,Вхідні_дані!$C$1225:$C$1254,0),6),"-")</f>
        <v>-</v>
      </c>
      <c r="QR255" s="7"/>
      <c r="QS255" s="32" t="str">
        <f>IF(QP255&gt;0,(QR255*QQ255)/QR9/QR10/60,"-")</f>
        <v>-</v>
      </c>
      <c r="QW255" s="107">
        <v>7</v>
      </c>
      <c r="QX255" s="4"/>
      <c r="QY255" s="108" t="str">
        <f>IF(QX255&gt;0,INDEX(Вхідні_дані!$A$1225:$F$1254,MATCH(QX255,Вхідні_дані!$C$1225:$C$1254,0),6),"-")</f>
        <v>-</v>
      </c>
      <c r="QZ255" s="7"/>
      <c r="RA255" s="32" t="str">
        <f>IF(QX255&gt;0,(QZ255*QY255)/QZ9/QZ10/60,"-")</f>
        <v>-</v>
      </c>
      <c r="RE255" s="107">
        <v>7</v>
      </c>
      <c r="RF255" s="4"/>
      <c r="RG255" s="108" t="str">
        <f>IF(RF255&gt;0,INDEX(Вхідні_дані!$A$1225:$F$1254,MATCH(RF255,Вхідні_дані!$C$1225:$C$1254,0),6),"-")</f>
        <v>-</v>
      </c>
      <c r="RH255" s="7"/>
      <c r="RI255" s="32" t="str">
        <f>IF(RF255&gt;0,(RH255*RG255)/RH9/RH10/60,"-")</f>
        <v>-</v>
      </c>
      <c r="RM255" s="107">
        <v>7</v>
      </c>
      <c r="RN255" s="4"/>
      <c r="RO255" s="108" t="str">
        <f>IF(RN255&gt;0,INDEX(Вхідні_дані!$A$1225:$F$1254,MATCH(RN255,Вхідні_дані!$C$1225:$C$1254,0),6),"-")</f>
        <v>-</v>
      </c>
      <c r="RP255" s="7"/>
      <c r="RQ255" s="32" t="str">
        <f>IF(RN255&gt;0,(RP255*RO255)/RP9/RP10/60,"-")</f>
        <v>-</v>
      </c>
      <c r="RU255" s="107">
        <v>7</v>
      </c>
      <c r="RV255" s="4"/>
      <c r="RW255" s="108" t="str">
        <f>IF(RV255&gt;0,INDEX(Вхідні_дані!$A$1225:$F$1254,MATCH(RV255,Вхідні_дані!$C$1225:$C$1254,0),6),"-")</f>
        <v>-</v>
      </c>
      <c r="RX255" s="7"/>
      <c r="RY255" s="32" t="str">
        <f>IF(RV255&gt;0,(RX255*RW255)/RX9/RX10/60,"-")</f>
        <v>-</v>
      </c>
      <c r="SC255" s="107">
        <v>7</v>
      </c>
      <c r="SD255" s="4"/>
      <c r="SE255" s="108" t="str">
        <f>IF(SD255&gt;0,INDEX(Вхідні_дані!$A$1225:$F$1254,MATCH(SD255,Вхідні_дані!$C$1225:$C$1254,0),6),"-")</f>
        <v>-</v>
      </c>
      <c r="SF255" s="7"/>
      <c r="SG255" s="32" t="str">
        <f>IF(SD255&gt;0,(SF255*SE255)/SF9/SF10/60,"-")</f>
        <v>-</v>
      </c>
      <c r="SK255" s="107">
        <v>7</v>
      </c>
      <c r="SL255" s="4"/>
      <c r="SM255" s="108" t="str">
        <f>IF(SL255&gt;0,INDEX(Вхідні_дані!$A$1225:$F$1254,MATCH(SL255,Вхідні_дані!$C$1225:$C$1254,0),6),"-")</f>
        <v>-</v>
      </c>
      <c r="SN255" s="7"/>
      <c r="SO255" s="32" t="str">
        <f>IF(SL255&gt;0,(SN255*SM255)/SN9/SN10/60,"-")</f>
        <v>-</v>
      </c>
      <c r="SS255" s="107">
        <v>7</v>
      </c>
      <c r="ST255" s="4"/>
      <c r="SU255" s="108" t="str">
        <f>IF(ST255&gt;0,INDEX(Вхідні_дані!$A$1225:$F$1254,MATCH(ST255,Вхідні_дані!$C$1225:$C$1254,0),6),"-")</f>
        <v>-</v>
      </c>
      <c r="SV255" s="7"/>
      <c r="SW255" s="32" t="str">
        <f>IF(ST255&gt;0,(SV255*SU255)/SV9/SV10/60,"-")</f>
        <v>-</v>
      </c>
      <c r="TA255" s="107">
        <v>7</v>
      </c>
      <c r="TB255" s="4"/>
      <c r="TC255" s="108" t="str">
        <f>IF(TB255&gt;0,INDEX(Вхідні_дані!$A$1225:$F$1254,MATCH(TB255,Вхідні_дані!$C$1225:$C$1254,0),6),"-")</f>
        <v>-</v>
      </c>
      <c r="TD255" s="7"/>
      <c r="TE255" s="32" t="str">
        <f>IF(TB255&gt;0,(TD255*TC255)/TD9/TD10/60,"-")</f>
        <v>-</v>
      </c>
      <c r="TI255" s="107">
        <v>7</v>
      </c>
      <c r="TJ255" s="4"/>
      <c r="TK255" s="108" t="str">
        <f>IF(TJ255&gt;0,INDEX(Вхідні_дані!$A$1225:$F$1254,MATCH(TJ255,Вхідні_дані!$C$1225:$C$1254,0),6),"-")</f>
        <v>-</v>
      </c>
      <c r="TL255" s="7"/>
      <c r="TM255" s="32" t="str">
        <f>IF(TJ255&gt;0,(TL255*TK255)/TL9/TL10/60,"-")</f>
        <v>-</v>
      </c>
      <c r="TQ255" s="107">
        <v>7</v>
      </c>
      <c r="TR255" s="4"/>
      <c r="TS255" s="108" t="str">
        <f>IF(TR255&gt;0,INDEX(Вхідні_дані!$A$1225:$F$1254,MATCH(TR255,Вхідні_дані!$C$1225:$C$1254,0),6),"-")</f>
        <v>-</v>
      </c>
      <c r="TT255" s="7"/>
      <c r="TU255" s="32" t="str">
        <f>IF(TR255&gt;0,(TT255*TS255)/TT9/TT10/60,"-")</f>
        <v>-</v>
      </c>
      <c r="TY255" s="107">
        <v>7</v>
      </c>
      <c r="TZ255" s="4"/>
      <c r="UA255" s="108" t="str">
        <f>IF(TZ255&gt;0,INDEX(Вхідні_дані!$A$1225:$F$1254,MATCH(TZ255,Вхідні_дані!$C$1225:$C$1254,0),6),"-")</f>
        <v>-</v>
      </c>
      <c r="UB255" s="7"/>
      <c r="UC255" s="32" t="str">
        <f>IF(TZ255&gt;0,(UB255*UA255)/UB9/UB10/60,"-")</f>
        <v>-</v>
      </c>
      <c r="UG255" s="107">
        <v>7</v>
      </c>
      <c r="UH255" s="4"/>
      <c r="UI255" s="108" t="str">
        <f>IF(UH255&gt;0,INDEX(Вхідні_дані!$A$1225:$F$1254,MATCH(UH255,Вхідні_дані!$C$1225:$C$1254,0),6),"-")</f>
        <v>-</v>
      </c>
      <c r="UJ255" s="7"/>
      <c r="UK255" s="32" t="str">
        <f>IF(UH255&gt;0,(UJ255*UI255)/UJ9/UJ10/60,"-")</f>
        <v>-</v>
      </c>
      <c r="UO255" s="107">
        <v>7</v>
      </c>
      <c r="UP255" s="4"/>
      <c r="UQ255" s="108" t="str">
        <f>IF(UP255&gt;0,INDEX(Вхідні_дані!$A$1225:$F$1254,MATCH(UP255,Вхідні_дані!$C$1225:$C$1254,0),6),"-")</f>
        <v>-</v>
      </c>
      <c r="UR255" s="7"/>
      <c r="US255" s="32" t="str">
        <f>IF(UP255&gt;0,(UR255*UQ255)/UR9/UR10/60,"-")</f>
        <v>-</v>
      </c>
      <c r="UW255" s="107">
        <v>7</v>
      </c>
      <c r="UX255" s="4"/>
      <c r="UY255" s="108" t="str">
        <f>IF(UX255&gt;0,INDEX(Вхідні_дані!$A$1225:$F$1254,MATCH(UX255,Вхідні_дані!$C$1225:$C$1254,0),6),"-")</f>
        <v>-</v>
      </c>
      <c r="UZ255" s="7"/>
      <c r="VA255" s="32" t="str">
        <f>IF(UX255&gt;0,(UZ255*UY255)/UZ9/UZ10/60,"-")</f>
        <v>-</v>
      </c>
      <c r="VE255" s="107">
        <v>7</v>
      </c>
      <c r="VF255" s="4"/>
      <c r="VG255" s="108" t="str">
        <f>IF(VF255&gt;0,INDEX(Вхідні_дані!$A$1225:$F$1254,MATCH(VF255,Вхідні_дані!$C$1225:$C$1254,0),6),"-")</f>
        <v>-</v>
      </c>
      <c r="VH255" s="7"/>
      <c r="VI255" s="32" t="str">
        <f>IF(VF255&gt;0,(VH255*VG255)/VH9/VH10/60,"-")</f>
        <v>-</v>
      </c>
      <c r="VM255" s="107">
        <v>7</v>
      </c>
      <c r="VN255" s="4"/>
      <c r="VO255" s="108" t="str">
        <f>IF(VN255&gt;0,INDEX(Вхідні_дані!$A$1225:$F$1254,MATCH(VN255,Вхідні_дані!$C$1225:$C$1254,0),6),"-")</f>
        <v>-</v>
      </c>
      <c r="VP255" s="7"/>
      <c r="VQ255" s="32" t="str">
        <f>IF(VN255&gt;0,(VP255*VO255)/VP9/VP10/60,"-")</f>
        <v>-</v>
      </c>
      <c r="VU255" s="107">
        <v>7</v>
      </c>
      <c r="VV255" s="4"/>
      <c r="VW255" s="108" t="str">
        <f>IF(VV255&gt;0,INDEX(Вхідні_дані!$A$1225:$F$1254,MATCH(VV255,Вхідні_дані!$C$1225:$C$1254,0),6),"-")</f>
        <v>-</v>
      </c>
      <c r="VX255" s="7"/>
      <c r="VY255" s="32" t="str">
        <f>IF(VV255&gt;0,(VX255*VW255)/VX9/VX10/60,"-")</f>
        <v>-</v>
      </c>
      <c r="WC255" s="107">
        <v>7</v>
      </c>
      <c r="WD255" s="4"/>
      <c r="WE255" s="108" t="str">
        <f>IF(WD255&gt;0,INDEX(Вхідні_дані!$A$1225:$F$1254,MATCH(WD255,Вхідні_дані!$C$1225:$C$1254,0),6),"-")</f>
        <v>-</v>
      </c>
      <c r="WF255" s="7"/>
      <c r="WG255" s="32" t="str">
        <f>IF(WD255&gt;0,(WF255*WE255)/WF9/WF10/60,"-")</f>
        <v>-</v>
      </c>
      <c r="WK255" s="107">
        <v>7</v>
      </c>
      <c r="WL255" s="4"/>
      <c r="WM255" s="108" t="str">
        <f>IF(WL255&gt;0,INDEX(Вхідні_дані!$A$1225:$F$1254,MATCH(WL255,Вхідні_дані!$C$1225:$C$1254,0),6),"-")</f>
        <v>-</v>
      </c>
      <c r="WN255" s="7"/>
      <c r="WO255" s="32" t="str">
        <f>IF(WL255&gt;0,(WN255*WM255)/WN9/WN10/60,"-")</f>
        <v>-</v>
      </c>
      <c r="WS255" s="107">
        <v>7</v>
      </c>
      <c r="WT255" s="4"/>
      <c r="WU255" s="108" t="str">
        <f>IF(WT255&gt;0,INDEX(Вхідні_дані!$A$1225:$F$1254,MATCH(WT255,Вхідні_дані!$C$1225:$C$1254,0),6),"-")</f>
        <v>-</v>
      </c>
      <c r="WV255" s="7"/>
      <c r="WW255" s="32" t="str">
        <f>IF(WT255&gt;0,(WV255*WU255)/WV9/WV10/60,"-")</f>
        <v>-</v>
      </c>
      <c r="XA255" s="107">
        <v>7</v>
      </c>
      <c r="XB255" s="4"/>
      <c r="XC255" s="108" t="str">
        <f>IF(XB255&gt;0,INDEX(Вхідні_дані!$A$1225:$F$1254,MATCH(XB255,Вхідні_дані!$C$1225:$C$1254,0),6),"-")</f>
        <v>-</v>
      </c>
      <c r="XD255" s="7"/>
      <c r="XE255" s="32" t="str">
        <f>IF(XB255&gt;0,(XD255*XC255)/XD9/XD10/60,"-")</f>
        <v>-</v>
      </c>
      <c r="XI255" s="107">
        <v>7</v>
      </c>
      <c r="XJ255" s="4"/>
      <c r="XK255" s="108" t="str">
        <f>IF(XJ255&gt;0,INDEX(Вхідні_дані!$A$1225:$F$1254,MATCH(XJ255,Вхідні_дані!$C$1225:$C$1254,0),6),"-")</f>
        <v>-</v>
      </c>
      <c r="XL255" s="7"/>
      <c r="XM255" s="32" t="str">
        <f>IF(XJ255&gt;0,(XL255*XK255)/XL9/XL10/60,"-")</f>
        <v>-</v>
      </c>
      <c r="XQ255" s="107">
        <v>7</v>
      </c>
      <c r="XR255" s="4"/>
      <c r="XS255" s="108" t="str">
        <f>IF(XR255&gt;0,INDEX(Вхідні_дані!$A$1225:$F$1254,MATCH(XR255,Вхідні_дані!$C$1225:$C$1254,0),6),"-")</f>
        <v>-</v>
      </c>
      <c r="XT255" s="7"/>
      <c r="XU255" s="32" t="str">
        <f>IF(XR255&gt;0,(XT255*XS255)/XT9/XT10/60,"-")</f>
        <v>-</v>
      </c>
      <c r="XY255" s="107">
        <v>7</v>
      </c>
      <c r="XZ255" s="4"/>
      <c r="YA255" s="108" t="str">
        <f>IF(XZ255&gt;0,INDEX(Вхідні_дані!$A$1225:$F$1254,MATCH(XZ255,Вхідні_дані!$C$1225:$C$1254,0),6),"-")</f>
        <v>-</v>
      </c>
      <c r="YB255" s="7"/>
      <c r="YC255" s="32" t="str">
        <f>IF(XZ255&gt;0,(YB255*YA255)/YB9/YB10/60,"-")</f>
        <v>-</v>
      </c>
      <c r="YG255" s="107">
        <v>7</v>
      </c>
      <c r="YH255" s="4"/>
      <c r="YI255" s="108" t="str">
        <f>IF(YH255&gt;0,INDEX(Вхідні_дані!$A$1225:$F$1254,MATCH(YH255,Вхідні_дані!$C$1225:$C$1254,0),6),"-")</f>
        <v>-</v>
      </c>
      <c r="YJ255" s="7"/>
      <c r="YK255" s="32" t="str">
        <f>IF(YH255&gt;0,(YJ255*YI255)/YJ9/YJ10/60,"-")</f>
        <v>-</v>
      </c>
      <c r="YO255" s="107">
        <v>7</v>
      </c>
      <c r="YP255" s="4"/>
      <c r="YQ255" s="108" t="str">
        <f>IF(YP255&gt;0,INDEX(Вхідні_дані!$A$1225:$F$1254,MATCH(YP255,Вхідні_дані!$C$1225:$C$1254,0),6),"-")</f>
        <v>-</v>
      </c>
      <c r="YR255" s="7"/>
      <c r="YS255" s="32" t="str">
        <f>IF(YP255&gt;0,(YR255*YQ255)/YR9/YR10/60,"-")</f>
        <v>-</v>
      </c>
      <c r="YW255" s="107">
        <v>7</v>
      </c>
      <c r="YX255" s="4"/>
      <c r="YY255" s="108" t="str">
        <f>IF(YX255&gt;0,INDEX(Вхідні_дані!$A$1225:$F$1254,MATCH(YX255,Вхідні_дані!$C$1225:$C$1254,0),6),"-")</f>
        <v>-</v>
      </c>
      <c r="YZ255" s="7"/>
      <c r="ZA255" s="32" t="str">
        <f>IF(YX255&gt;0,(YZ255*YY255)/YZ9/YZ10/60,"-")</f>
        <v>-</v>
      </c>
      <c r="ZE255" s="107">
        <v>7</v>
      </c>
      <c r="ZF255" s="4"/>
      <c r="ZG255" s="108" t="str">
        <f>IF(ZF255&gt;0,INDEX(Вхідні_дані!$A$1225:$F$1254,MATCH(ZF255,Вхідні_дані!$C$1225:$C$1254,0),6),"-")</f>
        <v>-</v>
      </c>
      <c r="ZH255" s="7"/>
      <c r="ZI255" s="32" t="str">
        <f>IF(ZF255&gt;0,(ZH255*ZG255)/ZH9/ZH10/60,"-")</f>
        <v>-</v>
      </c>
      <c r="ZM255" s="107">
        <v>7</v>
      </c>
      <c r="ZN255" s="4"/>
      <c r="ZO255" s="108" t="str">
        <f>IF(ZN255&gt;0,INDEX(Вхідні_дані!$A$1225:$F$1254,MATCH(ZN255,Вхідні_дані!$C$1225:$C$1254,0),6),"-")</f>
        <v>-</v>
      </c>
      <c r="ZP255" s="7"/>
      <c r="ZQ255" s="32" t="str">
        <f>IF(ZN255&gt;0,(ZP255*ZO255)/ZP9/ZP10/60,"-")</f>
        <v>-</v>
      </c>
      <c r="ZU255" s="107">
        <v>7</v>
      </c>
      <c r="ZV255" s="4"/>
      <c r="ZW255" s="108" t="str">
        <f>IF(ZV255&gt;0,INDEX(Вхідні_дані!$A$1225:$F$1254,MATCH(ZV255,Вхідні_дані!$C$1225:$C$1254,0),6),"-")</f>
        <v>-</v>
      </c>
      <c r="ZX255" s="7"/>
      <c r="ZY255" s="32" t="str">
        <f>IF(ZV255&gt;0,(ZX255*ZW255)/ZX9/ZX10/60,"-")</f>
        <v>-</v>
      </c>
      <c r="AAC255" s="107">
        <v>7</v>
      </c>
      <c r="AAD255" s="4"/>
      <c r="AAE255" s="108" t="str">
        <f>IF(AAD255&gt;0,INDEX(Вхідні_дані!$A$1225:$F$1254,MATCH(AAD255,Вхідні_дані!$C$1225:$C$1254,0),6),"-")</f>
        <v>-</v>
      </c>
      <c r="AAF255" s="7"/>
      <c r="AAG255" s="32" t="str">
        <f>IF(AAD255&gt;0,(AAF255*AAE255)/AAF9/AAF10/60,"-")</f>
        <v>-</v>
      </c>
      <c r="AAK255" s="107">
        <v>7</v>
      </c>
      <c r="AAL255" s="4"/>
      <c r="AAM255" s="108" t="str">
        <f>IF(AAL255&gt;0,INDEX(Вхідні_дані!$A$1225:$F$1254,MATCH(AAL255,Вхідні_дані!$C$1225:$C$1254,0),6),"-")</f>
        <v>-</v>
      </c>
      <c r="AAN255" s="7"/>
      <c r="AAO255" s="32" t="str">
        <f>IF(AAL255&gt;0,(AAN255*AAM255)/AAN9/AAN10/60,"-")</f>
        <v>-</v>
      </c>
      <c r="AAS255" s="107">
        <v>7</v>
      </c>
      <c r="AAT255" s="4"/>
      <c r="AAU255" s="108" t="str">
        <f>IF(AAT255&gt;0,INDEX(Вхідні_дані!$A$1225:$F$1254,MATCH(AAT255,Вхідні_дані!$C$1225:$C$1254,0),6),"-")</f>
        <v>-</v>
      </c>
      <c r="AAV255" s="7"/>
      <c r="AAW255" s="32" t="str">
        <f>IF(AAT255&gt;0,(AAV255*AAU255)/AAV9/AAV10/60,"-")</f>
        <v>-</v>
      </c>
      <c r="ABA255" s="107">
        <v>7</v>
      </c>
      <c r="ABB255" s="4"/>
      <c r="ABC255" s="108" t="str">
        <f>IF(ABB255&gt;0,INDEX(Вхідні_дані!$A$1225:$F$1254,MATCH(ABB255,Вхідні_дані!$C$1225:$C$1254,0),6),"-")</f>
        <v>-</v>
      </c>
      <c r="ABD255" s="7"/>
      <c r="ABE255" s="32" t="str">
        <f>IF(ABB255&gt;0,(ABD255*ABC255)/ABD9/ABD10/60,"-")</f>
        <v>-</v>
      </c>
      <c r="ABI255" s="107">
        <v>7</v>
      </c>
      <c r="ABJ255" s="4"/>
      <c r="ABK255" s="108" t="str">
        <f>IF(ABJ255&gt;0,INDEX(Вхідні_дані!$A$1225:$F$1254,MATCH(ABJ255,Вхідні_дані!$C$1225:$C$1254,0),6),"-")</f>
        <v>-</v>
      </c>
      <c r="ABL255" s="7"/>
      <c r="ABM255" s="32" t="str">
        <f>IF(ABJ255&gt;0,(ABL255*ABK255)/ABL9/ABL10/60,"-")</f>
        <v>-</v>
      </c>
      <c r="ABQ255" s="107">
        <v>7</v>
      </c>
      <c r="ABR255" s="4"/>
      <c r="ABS255" s="108" t="str">
        <f>IF(ABR255&gt;0,INDEX(Вхідні_дані!$A$1225:$F$1254,MATCH(ABR255,Вхідні_дані!$C$1225:$C$1254,0),6),"-")</f>
        <v>-</v>
      </c>
      <c r="ABT255" s="7"/>
      <c r="ABU255" s="32" t="str">
        <f>IF(ABR255&gt;0,(ABT255*ABS255)/ABT9/ABT10/60,"-")</f>
        <v>-</v>
      </c>
      <c r="ABY255" s="107">
        <v>7</v>
      </c>
      <c r="ABZ255" s="4"/>
      <c r="ACA255" s="108" t="str">
        <f>IF(ABZ255&gt;0,INDEX(Вхідні_дані!$A$1225:$F$1254,MATCH(ABZ255,Вхідні_дані!$C$1225:$C$1254,0),6),"-")</f>
        <v>-</v>
      </c>
      <c r="ACB255" s="7"/>
      <c r="ACC255" s="32" t="str">
        <f>IF(ABZ255&gt;0,(ACB255*ACA255)/ACB9/ACB10/60,"-")</f>
        <v>-</v>
      </c>
      <c r="ACG255" s="107">
        <v>7</v>
      </c>
      <c r="ACH255" s="4"/>
      <c r="ACI255" s="108" t="str">
        <f>IF(ACH255&gt;0,INDEX(Вхідні_дані!$A$1225:$F$1254,MATCH(ACH255,Вхідні_дані!$C$1225:$C$1254,0),6),"-")</f>
        <v>-</v>
      </c>
      <c r="ACJ255" s="7"/>
      <c r="ACK255" s="32" t="str">
        <f>IF(ACH255&gt;0,(ACJ255*ACI255)/ACJ9/ACJ10/60,"-")</f>
        <v>-</v>
      </c>
      <c r="ACO255" s="107">
        <v>7</v>
      </c>
      <c r="ACP255" s="4"/>
      <c r="ACQ255" s="108" t="str">
        <f>IF(ACP255&gt;0,INDEX(Вхідні_дані!$A$1225:$F$1254,MATCH(ACP255,Вхідні_дані!$C$1225:$C$1254,0),6),"-")</f>
        <v>-</v>
      </c>
      <c r="ACR255" s="7"/>
      <c r="ACS255" s="32" t="str">
        <f>IF(ACP255&gt;0,(ACR255*ACQ255)/ACR9/ACR10/60,"-")</f>
        <v>-</v>
      </c>
      <c r="ACW255" s="107">
        <v>7</v>
      </c>
      <c r="ACX255" s="4"/>
      <c r="ACY255" s="108" t="str">
        <f>IF(ACX255&gt;0,INDEX(Вхідні_дані!$A$1225:$F$1254,MATCH(ACX255,Вхідні_дані!$C$1225:$C$1254,0),6),"-")</f>
        <v>-</v>
      </c>
      <c r="ACZ255" s="7"/>
      <c r="ADA255" s="32" t="str">
        <f>IF(ACX255&gt;0,(ACZ255*ACY255)/ACZ9/ACZ10/60,"-")</f>
        <v>-</v>
      </c>
      <c r="ADE255" s="107">
        <v>7</v>
      </c>
      <c r="ADF255" s="4"/>
      <c r="ADG255" s="108" t="str">
        <f>IF(ADF255&gt;0,INDEX(Вхідні_дані!$A$1225:$F$1254,MATCH(ADF255,Вхідні_дані!$C$1225:$C$1254,0),6),"-")</f>
        <v>-</v>
      </c>
      <c r="ADH255" s="7"/>
      <c r="ADI255" s="32" t="str">
        <f>IF(ADF255&gt;0,(ADH255*ADG255)/ADH9/ADH10/60,"-")</f>
        <v>-</v>
      </c>
      <c r="ADM255" s="107">
        <v>7</v>
      </c>
      <c r="ADN255" s="4"/>
      <c r="ADO255" s="108" t="str">
        <f>IF(ADN255&gt;0,INDEX(Вхідні_дані!$A$1225:$F$1254,MATCH(ADN255,Вхідні_дані!$C$1225:$C$1254,0),6),"-")</f>
        <v>-</v>
      </c>
      <c r="ADP255" s="7"/>
      <c r="ADQ255" s="32" t="str">
        <f>IF(ADN255&gt;0,(ADP255*ADO255)/ADP9/ADP10/60,"-")</f>
        <v>-</v>
      </c>
    </row>
    <row r="256" spans="1:800" ht="29.25" customHeight="1" outlineLevel="1" x14ac:dyDescent="0.25">
      <c r="A256" s="107">
        <v>8</v>
      </c>
      <c r="B256" s="4"/>
      <c r="C256" s="108" t="str">
        <f>IF(B256&gt;0,INDEX(Вхідні_дані!$A$1225:$F$1254,MATCH(B256,Вхідні_дані!$C$1225:$C$1254,0),6),"-")</f>
        <v>-</v>
      </c>
      <c r="D256" s="7"/>
      <c r="E256" s="32" t="str">
        <f>IF(B256&gt;0,(D256*C256)/D9/D10/60,"-")</f>
        <v>-</v>
      </c>
      <c r="I256" s="107">
        <v>8</v>
      </c>
      <c r="J256" s="4"/>
      <c r="K256" s="108" t="str">
        <f>IF(J256&gt;0,INDEX(Вхідні_дані!$A$1225:$F$1254,MATCH(J256,Вхідні_дані!$C$1225:$C$1254,0),6),"-")</f>
        <v>-</v>
      </c>
      <c r="L256" s="7"/>
      <c r="M256" s="32" t="str">
        <f>IF(J256&gt;0,(L256*K256)/L9/L10/60,"-")</f>
        <v>-</v>
      </c>
      <c r="Q256" s="107">
        <v>8</v>
      </c>
      <c r="R256" s="4"/>
      <c r="S256" s="108" t="str">
        <f>IF(R256&gt;0,INDEX(Вхідні_дані!$A$1225:$F$1254,MATCH(R256,Вхідні_дані!$C$1225:$C$1254,0),6),"-")</f>
        <v>-</v>
      </c>
      <c r="T256" s="7"/>
      <c r="U256" s="32" t="str">
        <f>IF(R256&gt;0,(T256*S256)/T9/T10/60,"-")</f>
        <v>-</v>
      </c>
      <c r="Y256" s="107">
        <v>8</v>
      </c>
      <c r="Z256" s="4"/>
      <c r="AA256" s="108" t="str">
        <f>IF(Z256&gt;0,INDEX(Вхідні_дані!$A$1225:$F$1254,MATCH(Z256,Вхідні_дані!$C$1225:$C$1254,0),6),"-")</f>
        <v>-</v>
      </c>
      <c r="AB256" s="7"/>
      <c r="AC256" s="32" t="str">
        <f>IF(Z256&gt;0,(AB256*AA256)/AB9/AB10/60,"-")</f>
        <v>-</v>
      </c>
      <c r="AG256" s="107">
        <v>8</v>
      </c>
      <c r="AH256" s="4"/>
      <c r="AI256" s="108" t="str">
        <f>IF(AH256&gt;0,INDEX(Вхідні_дані!$A$1225:$F$1254,MATCH(AH256,Вхідні_дані!$C$1225:$C$1254,0),6),"-")</f>
        <v>-</v>
      </c>
      <c r="AJ256" s="7"/>
      <c r="AK256" s="32" t="str">
        <f>IF(AH256&gt;0,(AJ256*AI256)/AJ9/AJ10/60,"-")</f>
        <v>-</v>
      </c>
      <c r="AO256" s="107">
        <v>8</v>
      </c>
      <c r="AP256" s="4"/>
      <c r="AQ256" s="108" t="str">
        <f>IF(AP256&gt;0,INDEX(Вхідні_дані!$A$1225:$F$1254,MATCH(AP256,Вхідні_дані!$C$1225:$C$1254,0),6),"-")</f>
        <v>-</v>
      </c>
      <c r="AR256" s="7"/>
      <c r="AS256" s="32" t="str">
        <f>IF(AP256&gt;0,(AR256*AQ256)/AR9/AR10/60,"-")</f>
        <v>-</v>
      </c>
      <c r="AW256" s="107">
        <v>8</v>
      </c>
      <c r="AX256" s="4"/>
      <c r="AY256" s="108" t="str">
        <f>IF(AX256&gt;0,INDEX(Вхідні_дані!$A$1225:$F$1254,MATCH(AX256,Вхідні_дані!$C$1225:$C$1254,0),6),"-")</f>
        <v>-</v>
      </c>
      <c r="AZ256" s="7"/>
      <c r="BA256" s="32" t="str">
        <f>IF(AX256&gt;0,(AZ256*AY256)/AZ9/AZ10/60,"-")</f>
        <v>-</v>
      </c>
      <c r="BE256" s="107">
        <v>8</v>
      </c>
      <c r="BF256" s="4"/>
      <c r="BG256" s="108" t="str">
        <f>IF(BF256&gt;0,INDEX(Вхідні_дані!$A$1225:$F$1254,MATCH(BF256,Вхідні_дані!$C$1225:$C$1254,0),6),"-")</f>
        <v>-</v>
      </c>
      <c r="BH256" s="7"/>
      <c r="BI256" s="32" t="str">
        <f>IF(BF256&gt;0,(BH256*BG256)/BH9/BH10/60,"-")</f>
        <v>-</v>
      </c>
      <c r="BM256" s="107">
        <v>8</v>
      </c>
      <c r="BN256" s="4"/>
      <c r="BO256" s="108" t="str">
        <f>IF(BN256&gt;0,INDEX(Вхідні_дані!$A$1225:$F$1254,MATCH(BN256,Вхідні_дані!$C$1225:$C$1254,0),6),"-")</f>
        <v>-</v>
      </c>
      <c r="BP256" s="7"/>
      <c r="BQ256" s="32" t="str">
        <f>IF(BN256&gt;0,(BP256*BO256)/BP9/BP10/60,"-")</f>
        <v>-</v>
      </c>
      <c r="BU256" s="107">
        <v>8</v>
      </c>
      <c r="BV256" s="4"/>
      <c r="BW256" s="108" t="str">
        <f>IF(BV256&gt;0,INDEX(Вхідні_дані!$A$1225:$F$1254,MATCH(BV256,Вхідні_дані!$C$1225:$C$1254,0),6),"-")</f>
        <v>-</v>
      </c>
      <c r="BX256" s="7"/>
      <c r="BY256" s="32" t="str">
        <f>IF(BV256&gt;0,(BX256*BW256)/BX9/BX10/60,"-")</f>
        <v>-</v>
      </c>
      <c r="CC256" s="107">
        <v>8</v>
      </c>
      <c r="CD256" s="4"/>
      <c r="CE256" s="108" t="str">
        <f>IF(CD256&gt;0,INDEX(Вхідні_дані!$A$1225:$F$1254,MATCH(CD256,Вхідні_дані!$C$1225:$C$1254,0),6),"-")</f>
        <v>-</v>
      </c>
      <c r="CF256" s="7"/>
      <c r="CG256" s="32" t="str">
        <f>IF(CD256&gt;0,(CF256*CE256)/CF9/CF10/60,"-")</f>
        <v>-</v>
      </c>
      <c r="CK256" s="107">
        <v>8</v>
      </c>
      <c r="CL256" s="4"/>
      <c r="CM256" s="108" t="str">
        <f>IF(CL256&gt;0,INDEX(Вхідні_дані!$A$1225:$F$1254,MATCH(CL256,Вхідні_дані!$C$1225:$C$1254,0),6),"-")</f>
        <v>-</v>
      </c>
      <c r="CN256" s="7"/>
      <c r="CO256" s="32" t="str">
        <f>IF(CL256&gt;0,(CN256*CM256)/CN9/CN10/60,"-")</f>
        <v>-</v>
      </c>
      <c r="CS256" s="107">
        <v>8</v>
      </c>
      <c r="CT256" s="4"/>
      <c r="CU256" s="108" t="str">
        <f>IF(CT256&gt;0,INDEX(Вхідні_дані!$A$1225:$F$1254,MATCH(CT256,Вхідні_дані!$C$1225:$C$1254,0),6),"-")</f>
        <v>-</v>
      </c>
      <c r="CV256" s="7"/>
      <c r="CW256" s="32" t="str">
        <f>IF(CT256&gt;0,(CV256*CU256)/CV9/CV10/60,"-")</f>
        <v>-</v>
      </c>
      <c r="DA256" s="107">
        <v>8</v>
      </c>
      <c r="DB256" s="4"/>
      <c r="DC256" s="108" t="str">
        <f>IF(DB256&gt;0,INDEX(Вхідні_дані!$A$1225:$F$1254,MATCH(DB256,Вхідні_дані!$C$1225:$C$1254,0),6),"-")</f>
        <v>-</v>
      </c>
      <c r="DD256" s="7"/>
      <c r="DE256" s="32" t="str">
        <f>IF(DB256&gt;0,(DD256*DC256)/DD9/DD10/60,"-")</f>
        <v>-</v>
      </c>
      <c r="DI256" s="107">
        <v>8</v>
      </c>
      <c r="DJ256" s="4"/>
      <c r="DK256" s="108" t="str">
        <f>IF(DJ256&gt;0,INDEX(Вхідні_дані!$A$1225:$F$1254,MATCH(DJ256,Вхідні_дані!$C$1225:$C$1254,0),6),"-")</f>
        <v>-</v>
      </c>
      <c r="DL256" s="7"/>
      <c r="DM256" s="32" t="str">
        <f>IF(DJ256&gt;0,(DL256*DK256)/DL9/DL10/60,"-")</f>
        <v>-</v>
      </c>
      <c r="DQ256" s="107">
        <v>8</v>
      </c>
      <c r="DR256" s="4"/>
      <c r="DS256" s="108" t="str">
        <f>IF(DR256&gt;0,INDEX(Вхідні_дані!$A$1225:$F$1254,MATCH(DR256,Вхідні_дані!$C$1225:$C$1254,0),6),"-")</f>
        <v>-</v>
      </c>
      <c r="DT256" s="7"/>
      <c r="DU256" s="32" t="str">
        <f>IF(DR256&gt;0,(DT256*DS256)/DT9/DT10/60,"-")</f>
        <v>-</v>
      </c>
      <c r="DY256" s="107">
        <v>8</v>
      </c>
      <c r="DZ256" s="4"/>
      <c r="EA256" s="108" t="str">
        <f>IF(DZ256&gt;0,INDEX(Вхідні_дані!$A$1225:$F$1254,MATCH(DZ256,Вхідні_дані!$C$1225:$C$1254,0),6),"-")</f>
        <v>-</v>
      </c>
      <c r="EB256" s="7"/>
      <c r="EC256" s="32" t="str">
        <f>IF(DZ256&gt;0,(EB256*EA256)/EB9/EB10/60,"-")</f>
        <v>-</v>
      </c>
      <c r="EG256" s="107">
        <v>8</v>
      </c>
      <c r="EH256" s="4"/>
      <c r="EI256" s="108" t="str">
        <f>IF(EH256&gt;0,INDEX(Вхідні_дані!$A$1225:$F$1254,MATCH(EH256,Вхідні_дані!$C$1225:$C$1254,0),6),"-")</f>
        <v>-</v>
      </c>
      <c r="EJ256" s="7"/>
      <c r="EK256" s="32" t="str">
        <f>IF(EH256&gt;0,(EJ256*EI256)/EJ9/EJ10/60,"-")</f>
        <v>-</v>
      </c>
      <c r="EO256" s="107">
        <v>8</v>
      </c>
      <c r="EP256" s="4"/>
      <c r="EQ256" s="108" t="str">
        <f>IF(EP256&gt;0,INDEX(Вхідні_дані!$A$1225:$F$1254,MATCH(EP256,Вхідні_дані!$C$1225:$C$1254,0),6),"-")</f>
        <v>-</v>
      </c>
      <c r="ER256" s="7"/>
      <c r="ES256" s="32" t="str">
        <f>IF(EP256&gt;0,(ER256*EQ256)/ER9/ER10/60,"-")</f>
        <v>-</v>
      </c>
      <c r="EW256" s="107">
        <v>8</v>
      </c>
      <c r="EX256" s="4"/>
      <c r="EY256" s="108" t="str">
        <f>IF(EX256&gt;0,INDEX(Вхідні_дані!$A$1225:$F$1254,MATCH(EX256,Вхідні_дані!$C$1225:$C$1254,0),6),"-")</f>
        <v>-</v>
      </c>
      <c r="EZ256" s="7"/>
      <c r="FA256" s="32" t="str">
        <f>IF(EX256&gt;0,(EZ256*EY256)/EZ9/EZ10/60,"-")</f>
        <v>-</v>
      </c>
      <c r="FE256" s="107">
        <v>8</v>
      </c>
      <c r="FF256" s="4"/>
      <c r="FG256" s="108" t="str">
        <f>IF(FF256&gt;0,INDEX(Вхідні_дані!$A$1225:$F$1254,MATCH(FF256,Вхідні_дані!$C$1225:$C$1254,0),6),"-")</f>
        <v>-</v>
      </c>
      <c r="FH256" s="7"/>
      <c r="FI256" s="32" t="str">
        <f>IF(FF256&gt;0,(FH256*FG256)/FH9/FH10/60,"-")</f>
        <v>-</v>
      </c>
      <c r="FM256" s="107">
        <v>8</v>
      </c>
      <c r="FN256" s="4"/>
      <c r="FO256" s="108" t="str">
        <f>IF(FN256&gt;0,INDEX(Вхідні_дані!$A$1225:$F$1254,MATCH(FN256,Вхідні_дані!$C$1225:$C$1254,0),6),"-")</f>
        <v>-</v>
      </c>
      <c r="FP256" s="7"/>
      <c r="FQ256" s="32" t="str">
        <f>IF(FN256&gt;0,(FP256*FO256)/FP9/FP10/60,"-")</f>
        <v>-</v>
      </c>
      <c r="FU256" s="107">
        <v>8</v>
      </c>
      <c r="FV256" s="4"/>
      <c r="FW256" s="108" t="str">
        <f>IF(FV256&gt;0,INDEX(Вхідні_дані!$A$1225:$F$1254,MATCH(FV256,Вхідні_дані!$C$1225:$C$1254,0),6),"-")</f>
        <v>-</v>
      </c>
      <c r="FX256" s="7"/>
      <c r="FY256" s="32" t="str">
        <f>IF(FV256&gt;0,(FX256*FW256)/FX9/FX10/60,"-")</f>
        <v>-</v>
      </c>
      <c r="GC256" s="107">
        <v>8</v>
      </c>
      <c r="GD256" s="4"/>
      <c r="GE256" s="108" t="str">
        <f>IF(GD256&gt;0,INDEX(Вхідні_дані!$A$1225:$F$1254,MATCH(GD256,Вхідні_дані!$C$1225:$C$1254,0),6),"-")</f>
        <v>-</v>
      </c>
      <c r="GF256" s="7"/>
      <c r="GG256" s="32" t="str">
        <f>IF(GD256&gt;0,(GF256*GE256)/GF9/GF10/60,"-")</f>
        <v>-</v>
      </c>
      <c r="GK256" s="107">
        <v>8</v>
      </c>
      <c r="GL256" s="4"/>
      <c r="GM256" s="108" t="str">
        <f>IF(GL256&gt;0,INDEX(Вхідні_дані!$A$1225:$F$1254,MATCH(GL256,Вхідні_дані!$C$1225:$C$1254,0),6),"-")</f>
        <v>-</v>
      </c>
      <c r="GN256" s="7"/>
      <c r="GO256" s="32" t="str">
        <f>IF(GL256&gt;0,(GN256*GM256)/GN9/GN10/60,"-")</f>
        <v>-</v>
      </c>
      <c r="GS256" s="107">
        <v>8</v>
      </c>
      <c r="GT256" s="4"/>
      <c r="GU256" s="108" t="str">
        <f>IF(GT256&gt;0,INDEX(Вхідні_дані!$A$1225:$F$1254,MATCH(GT256,Вхідні_дані!$C$1225:$C$1254,0),6),"-")</f>
        <v>-</v>
      </c>
      <c r="GV256" s="7"/>
      <c r="GW256" s="32" t="str">
        <f>IF(GT256&gt;0,(GV256*GU256)/GV9/GV10/60,"-")</f>
        <v>-</v>
      </c>
      <c r="HA256" s="107">
        <v>8</v>
      </c>
      <c r="HB256" s="4"/>
      <c r="HC256" s="108" t="str">
        <f>IF(HB256&gt;0,INDEX(Вхідні_дані!$A$1225:$F$1254,MATCH(HB256,Вхідні_дані!$C$1225:$C$1254,0),6),"-")</f>
        <v>-</v>
      </c>
      <c r="HD256" s="7"/>
      <c r="HE256" s="32" t="str">
        <f>IF(HB256&gt;0,(HD256*HC256)/HD9/HD10/60,"-")</f>
        <v>-</v>
      </c>
      <c r="HI256" s="107">
        <v>8</v>
      </c>
      <c r="HJ256" s="4"/>
      <c r="HK256" s="108" t="str">
        <f>IF(HJ256&gt;0,INDEX(Вхідні_дані!$A$1225:$F$1254,MATCH(HJ256,Вхідні_дані!$C$1225:$C$1254,0),6),"-")</f>
        <v>-</v>
      </c>
      <c r="HL256" s="7"/>
      <c r="HM256" s="32" t="str">
        <f>IF(HJ256&gt;0,(HL256*HK256)/HL9/HL10/60,"-")</f>
        <v>-</v>
      </c>
      <c r="HQ256" s="107">
        <v>8</v>
      </c>
      <c r="HR256" s="4"/>
      <c r="HS256" s="108" t="str">
        <f>IF(HR256&gt;0,INDEX(Вхідні_дані!$A$1225:$F$1254,MATCH(HR256,Вхідні_дані!$C$1225:$C$1254,0),6),"-")</f>
        <v>-</v>
      </c>
      <c r="HT256" s="7"/>
      <c r="HU256" s="32" t="str">
        <f>IF(HR256&gt;0,(HT256*HS256)/HT9/HT10/60,"-")</f>
        <v>-</v>
      </c>
      <c r="HY256" s="107">
        <v>8</v>
      </c>
      <c r="HZ256" s="4"/>
      <c r="IA256" s="108" t="str">
        <f>IF(HZ256&gt;0,INDEX(Вхідні_дані!$A$1225:$F$1254,MATCH(HZ256,Вхідні_дані!$C$1225:$C$1254,0),6),"-")</f>
        <v>-</v>
      </c>
      <c r="IB256" s="7"/>
      <c r="IC256" s="32" t="str">
        <f>IF(HZ256&gt;0,(IB256*IA256)/IB9/IB10/60,"-")</f>
        <v>-</v>
      </c>
      <c r="IG256" s="107">
        <v>8</v>
      </c>
      <c r="IH256" s="4"/>
      <c r="II256" s="108" t="str">
        <f>IF(IH256&gt;0,INDEX(Вхідні_дані!$A$1225:$F$1254,MATCH(IH256,Вхідні_дані!$C$1225:$C$1254,0),6),"-")</f>
        <v>-</v>
      </c>
      <c r="IJ256" s="7"/>
      <c r="IK256" s="32" t="str">
        <f>IF(IH256&gt;0,(IJ256*II256)/IJ9/IJ10/60,"-")</f>
        <v>-</v>
      </c>
      <c r="IO256" s="107">
        <v>8</v>
      </c>
      <c r="IP256" s="4"/>
      <c r="IQ256" s="108" t="str">
        <f>IF(IP256&gt;0,INDEX(Вхідні_дані!$A$1225:$F$1254,MATCH(IP256,Вхідні_дані!$C$1225:$C$1254,0),6),"-")</f>
        <v>-</v>
      </c>
      <c r="IR256" s="7"/>
      <c r="IS256" s="32" t="str">
        <f>IF(IP256&gt;0,(IR256*IQ256)/IR9/IR10/60,"-")</f>
        <v>-</v>
      </c>
      <c r="IW256" s="107">
        <v>8</v>
      </c>
      <c r="IX256" s="4"/>
      <c r="IY256" s="108" t="str">
        <f>IF(IX256&gt;0,INDEX(Вхідні_дані!$A$1225:$F$1254,MATCH(IX256,Вхідні_дані!$C$1225:$C$1254,0),6),"-")</f>
        <v>-</v>
      </c>
      <c r="IZ256" s="7"/>
      <c r="JA256" s="32" t="str">
        <f>IF(IX256&gt;0,(IZ256*IY256)/IZ9/IZ10/60,"-")</f>
        <v>-</v>
      </c>
      <c r="JE256" s="107">
        <v>8</v>
      </c>
      <c r="JF256" s="4"/>
      <c r="JG256" s="108" t="str">
        <f>IF(JF256&gt;0,INDEX(Вхідні_дані!$A$1225:$F$1254,MATCH(JF256,Вхідні_дані!$C$1225:$C$1254,0),6),"-")</f>
        <v>-</v>
      </c>
      <c r="JH256" s="7"/>
      <c r="JI256" s="32" t="str">
        <f>IF(JF256&gt;0,(JH256*JG256)/JH9/JH10/60,"-")</f>
        <v>-</v>
      </c>
      <c r="JM256" s="107">
        <v>8</v>
      </c>
      <c r="JN256" s="4"/>
      <c r="JO256" s="108" t="str">
        <f>IF(JN256&gt;0,INDEX(Вхідні_дані!$A$1225:$F$1254,MATCH(JN256,Вхідні_дані!$C$1225:$C$1254,0),6),"-")</f>
        <v>-</v>
      </c>
      <c r="JP256" s="7"/>
      <c r="JQ256" s="32" t="str">
        <f>IF(JN256&gt;0,(JP256*JO256)/JP9/JP10/60,"-")</f>
        <v>-</v>
      </c>
      <c r="JU256" s="107">
        <v>8</v>
      </c>
      <c r="JV256" s="4"/>
      <c r="JW256" s="108" t="str">
        <f>IF(JV256&gt;0,INDEX(Вхідні_дані!$A$1225:$F$1254,MATCH(JV256,Вхідні_дані!$C$1225:$C$1254,0),6),"-")</f>
        <v>-</v>
      </c>
      <c r="JX256" s="7"/>
      <c r="JY256" s="32" t="str">
        <f>IF(JV256&gt;0,(JX256*JW256)/JX9/JX10/60,"-")</f>
        <v>-</v>
      </c>
      <c r="KC256" s="107">
        <v>8</v>
      </c>
      <c r="KD256" s="4"/>
      <c r="KE256" s="108" t="str">
        <f>IF(KD256&gt;0,INDEX(Вхідні_дані!$A$1225:$F$1254,MATCH(KD256,Вхідні_дані!$C$1225:$C$1254,0),6),"-")</f>
        <v>-</v>
      </c>
      <c r="KF256" s="7"/>
      <c r="KG256" s="32" t="str">
        <f>IF(KD256&gt;0,(KF256*KE256)/KF9/KF10/60,"-")</f>
        <v>-</v>
      </c>
      <c r="KK256" s="107">
        <v>8</v>
      </c>
      <c r="KL256" s="4"/>
      <c r="KM256" s="108" t="str">
        <f>IF(KL256&gt;0,INDEX(Вхідні_дані!$A$1225:$F$1254,MATCH(KL256,Вхідні_дані!$C$1225:$C$1254,0),6),"-")</f>
        <v>-</v>
      </c>
      <c r="KN256" s="7"/>
      <c r="KO256" s="32" t="str">
        <f>IF(KL256&gt;0,(KN256*KM256)/KN9/KN10/60,"-")</f>
        <v>-</v>
      </c>
      <c r="KS256" s="107">
        <v>8</v>
      </c>
      <c r="KT256" s="4"/>
      <c r="KU256" s="108" t="str">
        <f>IF(KT256&gt;0,INDEX(Вхідні_дані!$A$1225:$F$1254,MATCH(KT256,Вхідні_дані!$C$1225:$C$1254,0),6),"-")</f>
        <v>-</v>
      </c>
      <c r="KV256" s="7"/>
      <c r="KW256" s="32" t="str">
        <f>IF(KT256&gt;0,(KV256*KU256)/KV9/KV10/60,"-")</f>
        <v>-</v>
      </c>
      <c r="LA256" s="107">
        <v>8</v>
      </c>
      <c r="LB256" s="4"/>
      <c r="LC256" s="108" t="str">
        <f>IF(LB256&gt;0,INDEX(Вхідні_дані!$A$1225:$F$1254,MATCH(LB256,Вхідні_дані!$C$1225:$C$1254,0),6),"-")</f>
        <v>-</v>
      </c>
      <c r="LD256" s="7"/>
      <c r="LE256" s="32" t="str">
        <f>IF(LB256&gt;0,(LD256*LC256)/LD9/LD10/60,"-")</f>
        <v>-</v>
      </c>
      <c r="LI256" s="107">
        <v>8</v>
      </c>
      <c r="LJ256" s="4"/>
      <c r="LK256" s="108" t="str">
        <f>IF(LJ256&gt;0,INDEX(Вхідні_дані!$A$1225:$F$1254,MATCH(LJ256,Вхідні_дані!$C$1225:$C$1254,0),6),"-")</f>
        <v>-</v>
      </c>
      <c r="LL256" s="7"/>
      <c r="LM256" s="32" t="str">
        <f>IF(LJ256&gt;0,(LL256*LK256)/LL9/LL10/60,"-")</f>
        <v>-</v>
      </c>
      <c r="LQ256" s="107">
        <v>8</v>
      </c>
      <c r="LR256" s="4"/>
      <c r="LS256" s="108" t="str">
        <f>IF(LR256&gt;0,INDEX(Вхідні_дані!$A$1225:$F$1254,MATCH(LR256,Вхідні_дані!$C$1225:$C$1254,0),6),"-")</f>
        <v>-</v>
      </c>
      <c r="LT256" s="7"/>
      <c r="LU256" s="32" t="str">
        <f>IF(LR256&gt;0,(LT256*LS256)/LT9/LT10/60,"-")</f>
        <v>-</v>
      </c>
      <c r="LY256" s="107">
        <v>8</v>
      </c>
      <c r="LZ256" s="4"/>
      <c r="MA256" s="108" t="str">
        <f>IF(LZ256&gt;0,INDEX(Вхідні_дані!$A$1225:$F$1254,MATCH(LZ256,Вхідні_дані!$C$1225:$C$1254,0),6),"-")</f>
        <v>-</v>
      </c>
      <c r="MB256" s="7"/>
      <c r="MC256" s="32" t="str">
        <f>IF(LZ256&gt;0,(MB256*MA256)/MB9/MB10/60,"-")</f>
        <v>-</v>
      </c>
      <c r="MG256" s="107">
        <v>8</v>
      </c>
      <c r="MH256" s="4"/>
      <c r="MI256" s="108" t="str">
        <f>IF(MH256&gt;0,INDEX(Вхідні_дані!$A$1225:$F$1254,MATCH(MH256,Вхідні_дані!$C$1225:$C$1254,0),6),"-")</f>
        <v>-</v>
      </c>
      <c r="MJ256" s="7"/>
      <c r="MK256" s="32" t="str">
        <f>IF(MH256&gt;0,(MJ256*MI256)/MJ9/MJ10/60,"-")</f>
        <v>-</v>
      </c>
      <c r="MO256" s="107">
        <v>8</v>
      </c>
      <c r="MP256" s="4"/>
      <c r="MQ256" s="108" t="str">
        <f>IF(MP256&gt;0,INDEX(Вхідні_дані!$A$1225:$F$1254,MATCH(MP256,Вхідні_дані!$C$1225:$C$1254,0),6),"-")</f>
        <v>-</v>
      </c>
      <c r="MR256" s="7"/>
      <c r="MS256" s="32" t="str">
        <f>IF(MP256&gt;0,(MR256*MQ256)/MR9/MR10/60,"-")</f>
        <v>-</v>
      </c>
      <c r="MW256" s="107">
        <v>8</v>
      </c>
      <c r="MX256" s="4"/>
      <c r="MY256" s="108" t="str">
        <f>IF(MX256&gt;0,INDEX(Вхідні_дані!$A$1225:$F$1254,MATCH(MX256,Вхідні_дані!$C$1225:$C$1254,0),6),"-")</f>
        <v>-</v>
      </c>
      <c r="MZ256" s="7"/>
      <c r="NA256" s="32" t="str">
        <f>IF(MX256&gt;0,(MZ256*MY256)/MZ9/MZ10/60,"-")</f>
        <v>-</v>
      </c>
      <c r="NE256" s="107">
        <v>8</v>
      </c>
      <c r="NF256" s="4"/>
      <c r="NG256" s="108" t="str">
        <f>IF(NF256&gt;0,INDEX(Вхідні_дані!$A$1225:$F$1254,MATCH(NF256,Вхідні_дані!$C$1225:$C$1254,0),6),"-")</f>
        <v>-</v>
      </c>
      <c r="NH256" s="7"/>
      <c r="NI256" s="32" t="str">
        <f>IF(NF256&gt;0,(NH256*NG256)/NH9/NH10/60,"-")</f>
        <v>-</v>
      </c>
      <c r="NM256" s="107">
        <v>8</v>
      </c>
      <c r="NN256" s="4"/>
      <c r="NO256" s="108" t="str">
        <f>IF(NN256&gt;0,INDEX(Вхідні_дані!$A$1225:$F$1254,MATCH(NN256,Вхідні_дані!$C$1225:$C$1254,0),6),"-")</f>
        <v>-</v>
      </c>
      <c r="NP256" s="7"/>
      <c r="NQ256" s="32" t="str">
        <f>IF(NN256&gt;0,(NP256*NO256)/NP9/NP10/60,"-")</f>
        <v>-</v>
      </c>
      <c r="NU256" s="107">
        <v>8</v>
      </c>
      <c r="NV256" s="4"/>
      <c r="NW256" s="108" t="str">
        <f>IF(NV256&gt;0,INDEX(Вхідні_дані!$A$1225:$F$1254,MATCH(NV256,Вхідні_дані!$C$1225:$C$1254,0),6),"-")</f>
        <v>-</v>
      </c>
      <c r="NX256" s="7"/>
      <c r="NY256" s="32" t="str">
        <f>IF(NV256&gt;0,(NX256*NW256)/NX9/NX10/60,"-")</f>
        <v>-</v>
      </c>
      <c r="OC256" s="107">
        <v>8</v>
      </c>
      <c r="OD256" s="4"/>
      <c r="OE256" s="108" t="str">
        <f>IF(OD256&gt;0,INDEX(Вхідні_дані!$A$1225:$F$1254,MATCH(OD256,Вхідні_дані!$C$1225:$C$1254,0),6),"-")</f>
        <v>-</v>
      </c>
      <c r="OF256" s="7"/>
      <c r="OG256" s="32" t="str">
        <f>IF(OD256&gt;0,(OF256*OE256)/OF9/OF10/60,"-")</f>
        <v>-</v>
      </c>
      <c r="OK256" s="107">
        <v>8</v>
      </c>
      <c r="OL256" s="4"/>
      <c r="OM256" s="108" t="str">
        <f>IF(OL256&gt;0,INDEX(Вхідні_дані!$A$1225:$F$1254,MATCH(OL256,Вхідні_дані!$C$1225:$C$1254,0),6),"-")</f>
        <v>-</v>
      </c>
      <c r="ON256" s="7"/>
      <c r="OO256" s="32" t="str">
        <f>IF(OL256&gt;0,(ON256*OM256)/ON9/ON10/60,"-")</f>
        <v>-</v>
      </c>
      <c r="OS256" s="107">
        <v>8</v>
      </c>
      <c r="OT256" s="4"/>
      <c r="OU256" s="108" t="str">
        <f>IF(OT256&gt;0,INDEX(Вхідні_дані!$A$1225:$F$1254,MATCH(OT256,Вхідні_дані!$C$1225:$C$1254,0),6),"-")</f>
        <v>-</v>
      </c>
      <c r="OV256" s="7"/>
      <c r="OW256" s="32" t="str">
        <f>IF(OT256&gt;0,(OV256*OU256)/OV9/OV10/60,"-")</f>
        <v>-</v>
      </c>
      <c r="PA256" s="107">
        <v>8</v>
      </c>
      <c r="PB256" s="4"/>
      <c r="PC256" s="108" t="str">
        <f>IF(PB256&gt;0,INDEX(Вхідні_дані!$A$1225:$F$1254,MATCH(PB256,Вхідні_дані!$C$1225:$C$1254,0),6),"-")</f>
        <v>-</v>
      </c>
      <c r="PD256" s="7"/>
      <c r="PE256" s="32" t="str">
        <f>IF(PB256&gt;0,(PD256*PC256)/PD9/PD10/60,"-")</f>
        <v>-</v>
      </c>
      <c r="PI256" s="107">
        <v>8</v>
      </c>
      <c r="PJ256" s="4"/>
      <c r="PK256" s="108" t="str">
        <f>IF(PJ256&gt;0,INDEX(Вхідні_дані!$A$1225:$F$1254,MATCH(PJ256,Вхідні_дані!$C$1225:$C$1254,0),6),"-")</f>
        <v>-</v>
      </c>
      <c r="PL256" s="7"/>
      <c r="PM256" s="32" t="str">
        <f>IF(PJ256&gt;0,(PL256*PK256)/PL9/PL10/60,"-")</f>
        <v>-</v>
      </c>
      <c r="PQ256" s="107">
        <v>8</v>
      </c>
      <c r="PR256" s="4"/>
      <c r="PS256" s="108" t="str">
        <f>IF(PR256&gt;0,INDEX(Вхідні_дані!$A$1225:$F$1254,MATCH(PR256,Вхідні_дані!$C$1225:$C$1254,0),6),"-")</f>
        <v>-</v>
      </c>
      <c r="PT256" s="7"/>
      <c r="PU256" s="32" t="str">
        <f>IF(PR256&gt;0,(PT256*PS256)/PT9/PT10/60,"-")</f>
        <v>-</v>
      </c>
      <c r="PY256" s="107">
        <v>8</v>
      </c>
      <c r="PZ256" s="4"/>
      <c r="QA256" s="108" t="str">
        <f>IF(PZ256&gt;0,INDEX(Вхідні_дані!$A$1225:$F$1254,MATCH(PZ256,Вхідні_дані!$C$1225:$C$1254,0),6),"-")</f>
        <v>-</v>
      </c>
      <c r="QB256" s="7"/>
      <c r="QC256" s="32" t="str">
        <f>IF(PZ256&gt;0,(QB256*QA256)/QB9/QB10/60,"-")</f>
        <v>-</v>
      </c>
      <c r="QG256" s="107">
        <v>8</v>
      </c>
      <c r="QH256" s="4"/>
      <c r="QI256" s="108" t="str">
        <f>IF(QH256&gt;0,INDEX(Вхідні_дані!$A$1225:$F$1254,MATCH(QH256,Вхідні_дані!$C$1225:$C$1254,0),6),"-")</f>
        <v>-</v>
      </c>
      <c r="QJ256" s="7"/>
      <c r="QK256" s="32" t="str">
        <f>IF(QH256&gt;0,(QJ256*QI256)/QJ9/QJ10/60,"-")</f>
        <v>-</v>
      </c>
      <c r="QO256" s="107">
        <v>8</v>
      </c>
      <c r="QP256" s="4"/>
      <c r="QQ256" s="108" t="str">
        <f>IF(QP256&gt;0,INDEX(Вхідні_дані!$A$1225:$F$1254,MATCH(QP256,Вхідні_дані!$C$1225:$C$1254,0),6),"-")</f>
        <v>-</v>
      </c>
      <c r="QR256" s="7"/>
      <c r="QS256" s="32" t="str">
        <f>IF(QP256&gt;0,(QR256*QQ256)/QR9/QR10/60,"-")</f>
        <v>-</v>
      </c>
      <c r="QW256" s="107">
        <v>8</v>
      </c>
      <c r="QX256" s="4"/>
      <c r="QY256" s="108" t="str">
        <f>IF(QX256&gt;0,INDEX(Вхідні_дані!$A$1225:$F$1254,MATCH(QX256,Вхідні_дані!$C$1225:$C$1254,0),6),"-")</f>
        <v>-</v>
      </c>
      <c r="QZ256" s="7"/>
      <c r="RA256" s="32" t="str">
        <f>IF(QX256&gt;0,(QZ256*QY256)/QZ9/QZ10/60,"-")</f>
        <v>-</v>
      </c>
      <c r="RE256" s="107">
        <v>8</v>
      </c>
      <c r="RF256" s="4"/>
      <c r="RG256" s="108" t="str">
        <f>IF(RF256&gt;0,INDEX(Вхідні_дані!$A$1225:$F$1254,MATCH(RF256,Вхідні_дані!$C$1225:$C$1254,0),6),"-")</f>
        <v>-</v>
      </c>
      <c r="RH256" s="7"/>
      <c r="RI256" s="32" t="str">
        <f>IF(RF256&gt;0,(RH256*RG256)/RH9/RH10/60,"-")</f>
        <v>-</v>
      </c>
      <c r="RM256" s="107">
        <v>8</v>
      </c>
      <c r="RN256" s="4"/>
      <c r="RO256" s="108" t="str">
        <f>IF(RN256&gt;0,INDEX(Вхідні_дані!$A$1225:$F$1254,MATCH(RN256,Вхідні_дані!$C$1225:$C$1254,0),6),"-")</f>
        <v>-</v>
      </c>
      <c r="RP256" s="7"/>
      <c r="RQ256" s="32" t="str">
        <f>IF(RN256&gt;0,(RP256*RO256)/RP9/RP10/60,"-")</f>
        <v>-</v>
      </c>
      <c r="RU256" s="107">
        <v>8</v>
      </c>
      <c r="RV256" s="4"/>
      <c r="RW256" s="108" t="str">
        <f>IF(RV256&gt;0,INDEX(Вхідні_дані!$A$1225:$F$1254,MATCH(RV256,Вхідні_дані!$C$1225:$C$1254,0),6),"-")</f>
        <v>-</v>
      </c>
      <c r="RX256" s="7"/>
      <c r="RY256" s="32" t="str">
        <f>IF(RV256&gt;0,(RX256*RW256)/RX9/RX10/60,"-")</f>
        <v>-</v>
      </c>
      <c r="SC256" s="107">
        <v>8</v>
      </c>
      <c r="SD256" s="4"/>
      <c r="SE256" s="108" t="str">
        <f>IF(SD256&gt;0,INDEX(Вхідні_дані!$A$1225:$F$1254,MATCH(SD256,Вхідні_дані!$C$1225:$C$1254,0),6),"-")</f>
        <v>-</v>
      </c>
      <c r="SF256" s="7"/>
      <c r="SG256" s="32" t="str">
        <f>IF(SD256&gt;0,(SF256*SE256)/SF9/SF10/60,"-")</f>
        <v>-</v>
      </c>
      <c r="SK256" s="107">
        <v>8</v>
      </c>
      <c r="SL256" s="4"/>
      <c r="SM256" s="108" t="str">
        <f>IF(SL256&gt;0,INDEX(Вхідні_дані!$A$1225:$F$1254,MATCH(SL256,Вхідні_дані!$C$1225:$C$1254,0),6),"-")</f>
        <v>-</v>
      </c>
      <c r="SN256" s="7"/>
      <c r="SO256" s="32" t="str">
        <f>IF(SL256&gt;0,(SN256*SM256)/SN9/SN10/60,"-")</f>
        <v>-</v>
      </c>
      <c r="SS256" s="107">
        <v>8</v>
      </c>
      <c r="ST256" s="4"/>
      <c r="SU256" s="108" t="str">
        <f>IF(ST256&gt;0,INDEX(Вхідні_дані!$A$1225:$F$1254,MATCH(ST256,Вхідні_дані!$C$1225:$C$1254,0),6),"-")</f>
        <v>-</v>
      </c>
      <c r="SV256" s="7"/>
      <c r="SW256" s="32" t="str">
        <f>IF(ST256&gt;0,(SV256*SU256)/SV9/SV10/60,"-")</f>
        <v>-</v>
      </c>
      <c r="TA256" s="107">
        <v>8</v>
      </c>
      <c r="TB256" s="4"/>
      <c r="TC256" s="108" t="str">
        <f>IF(TB256&gt;0,INDEX(Вхідні_дані!$A$1225:$F$1254,MATCH(TB256,Вхідні_дані!$C$1225:$C$1254,0),6),"-")</f>
        <v>-</v>
      </c>
      <c r="TD256" s="7"/>
      <c r="TE256" s="32" t="str">
        <f>IF(TB256&gt;0,(TD256*TC256)/TD9/TD10/60,"-")</f>
        <v>-</v>
      </c>
      <c r="TI256" s="107">
        <v>8</v>
      </c>
      <c r="TJ256" s="4"/>
      <c r="TK256" s="108" t="str">
        <f>IF(TJ256&gt;0,INDEX(Вхідні_дані!$A$1225:$F$1254,MATCH(TJ256,Вхідні_дані!$C$1225:$C$1254,0),6),"-")</f>
        <v>-</v>
      </c>
      <c r="TL256" s="7"/>
      <c r="TM256" s="32" t="str">
        <f>IF(TJ256&gt;0,(TL256*TK256)/TL9/TL10/60,"-")</f>
        <v>-</v>
      </c>
      <c r="TQ256" s="107">
        <v>8</v>
      </c>
      <c r="TR256" s="4"/>
      <c r="TS256" s="108" t="str">
        <f>IF(TR256&gt;0,INDEX(Вхідні_дані!$A$1225:$F$1254,MATCH(TR256,Вхідні_дані!$C$1225:$C$1254,0),6),"-")</f>
        <v>-</v>
      </c>
      <c r="TT256" s="7"/>
      <c r="TU256" s="32" t="str">
        <f>IF(TR256&gt;0,(TT256*TS256)/TT9/TT10/60,"-")</f>
        <v>-</v>
      </c>
      <c r="TY256" s="107">
        <v>8</v>
      </c>
      <c r="TZ256" s="4"/>
      <c r="UA256" s="108" t="str">
        <f>IF(TZ256&gt;0,INDEX(Вхідні_дані!$A$1225:$F$1254,MATCH(TZ256,Вхідні_дані!$C$1225:$C$1254,0),6),"-")</f>
        <v>-</v>
      </c>
      <c r="UB256" s="7"/>
      <c r="UC256" s="32" t="str">
        <f>IF(TZ256&gt;0,(UB256*UA256)/UB9/UB10/60,"-")</f>
        <v>-</v>
      </c>
      <c r="UG256" s="107">
        <v>8</v>
      </c>
      <c r="UH256" s="4"/>
      <c r="UI256" s="108" t="str">
        <f>IF(UH256&gt;0,INDEX(Вхідні_дані!$A$1225:$F$1254,MATCH(UH256,Вхідні_дані!$C$1225:$C$1254,0),6),"-")</f>
        <v>-</v>
      </c>
      <c r="UJ256" s="7"/>
      <c r="UK256" s="32" t="str">
        <f>IF(UH256&gt;0,(UJ256*UI256)/UJ9/UJ10/60,"-")</f>
        <v>-</v>
      </c>
      <c r="UO256" s="107">
        <v>8</v>
      </c>
      <c r="UP256" s="4"/>
      <c r="UQ256" s="108" t="str">
        <f>IF(UP256&gt;0,INDEX(Вхідні_дані!$A$1225:$F$1254,MATCH(UP256,Вхідні_дані!$C$1225:$C$1254,0),6),"-")</f>
        <v>-</v>
      </c>
      <c r="UR256" s="7"/>
      <c r="US256" s="32" t="str">
        <f>IF(UP256&gt;0,(UR256*UQ256)/UR9/UR10/60,"-")</f>
        <v>-</v>
      </c>
      <c r="UW256" s="107">
        <v>8</v>
      </c>
      <c r="UX256" s="4"/>
      <c r="UY256" s="108" t="str">
        <f>IF(UX256&gt;0,INDEX(Вхідні_дані!$A$1225:$F$1254,MATCH(UX256,Вхідні_дані!$C$1225:$C$1254,0),6),"-")</f>
        <v>-</v>
      </c>
      <c r="UZ256" s="7"/>
      <c r="VA256" s="32" t="str">
        <f>IF(UX256&gt;0,(UZ256*UY256)/UZ9/UZ10/60,"-")</f>
        <v>-</v>
      </c>
      <c r="VE256" s="107">
        <v>8</v>
      </c>
      <c r="VF256" s="4"/>
      <c r="VG256" s="108" t="str">
        <f>IF(VF256&gt;0,INDEX(Вхідні_дані!$A$1225:$F$1254,MATCH(VF256,Вхідні_дані!$C$1225:$C$1254,0),6),"-")</f>
        <v>-</v>
      </c>
      <c r="VH256" s="7"/>
      <c r="VI256" s="32" t="str">
        <f>IF(VF256&gt;0,(VH256*VG256)/VH9/VH10/60,"-")</f>
        <v>-</v>
      </c>
      <c r="VM256" s="107">
        <v>8</v>
      </c>
      <c r="VN256" s="4"/>
      <c r="VO256" s="108" t="str">
        <f>IF(VN256&gt;0,INDEX(Вхідні_дані!$A$1225:$F$1254,MATCH(VN256,Вхідні_дані!$C$1225:$C$1254,0),6),"-")</f>
        <v>-</v>
      </c>
      <c r="VP256" s="7"/>
      <c r="VQ256" s="32" t="str">
        <f>IF(VN256&gt;0,(VP256*VO256)/VP9/VP10/60,"-")</f>
        <v>-</v>
      </c>
      <c r="VU256" s="107">
        <v>8</v>
      </c>
      <c r="VV256" s="4"/>
      <c r="VW256" s="108" t="str">
        <f>IF(VV256&gt;0,INDEX(Вхідні_дані!$A$1225:$F$1254,MATCH(VV256,Вхідні_дані!$C$1225:$C$1254,0),6),"-")</f>
        <v>-</v>
      </c>
      <c r="VX256" s="7"/>
      <c r="VY256" s="32" t="str">
        <f>IF(VV256&gt;0,(VX256*VW256)/VX9/VX10/60,"-")</f>
        <v>-</v>
      </c>
      <c r="WC256" s="107">
        <v>8</v>
      </c>
      <c r="WD256" s="4"/>
      <c r="WE256" s="108" t="str">
        <f>IF(WD256&gt;0,INDEX(Вхідні_дані!$A$1225:$F$1254,MATCH(WD256,Вхідні_дані!$C$1225:$C$1254,0),6),"-")</f>
        <v>-</v>
      </c>
      <c r="WF256" s="7"/>
      <c r="WG256" s="32" t="str">
        <f>IF(WD256&gt;0,(WF256*WE256)/WF9/WF10/60,"-")</f>
        <v>-</v>
      </c>
      <c r="WK256" s="107">
        <v>8</v>
      </c>
      <c r="WL256" s="4"/>
      <c r="WM256" s="108" t="str">
        <f>IF(WL256&gt;0,INDEX(Вхідні_дані!$A$1225:$F$1254,MATCH(WL256,Вхідні_дані!$C$1225:$C$1254,0),6),"-")</f>
        <v>-</v>
      </c>
      <c r="WN256" s="7"/>
      <c r="WO256" s="32" t="str">
        <f>IF(WL256&gt;0,(WN256*WM256)/WN9/WN10/60,"-")</f>
        <v>-</v>
      </c>
      <c r="WS256" s="107">
        <v>8</v>
      </c>
      <c r="WT256" s="4"/>
      <c r="WU256" s="108" t="str">
        <f>IF(WT256&gt;0,INDEX(Вхідні_дані!$A$1225:$F$1254,MATCH(WT256,Вхідні_дані!$C$1225:$C$1254,0),6),"-")</f>
        <v>-</v>
      </c>
      <c r="WV256" s="7"/>
      <c r="WW256" s="32" t="str">
        <f>IF(WT256&gt;0,(WV256*WU256)/WV9/WV10/60,"-")</f>
        <v>-</v>
      </c>
      <c r="XA256" s="107">
        <v>8</v>
      </c>
      <c r="XB256" s="4"/>
      <c r="XC256" s="108" t="str">
        <f>IF(XB256&gt;0,INDEX(Вхідні_дані!$A$1225:$F$1254,MATCH(XB256,Вхідні_дані!$C$1225:$C$1254,0),6),"-")</f>
        <v>-</v>
      </c>
      <c r="XD256" s="7"/>
      <c r="XE256" s="32" t="str">
        <f>IF(XB256&gt;0,(XD256*XC256)/XD9/XD10/60,"-")</f>
        <v>-</v>
      </c>
      <c r="XI256" s="107">
        <v>8</v>
      </c>
      <c r="XJ256" s="4"/>
      <c r="XK256" s="108" t="str">
        <f>IF(XJ256&gt;0,INDEX(Вхідні_дані!$A$1225:$F$1254,MATCH(XJ256,Вхідні_дані!$C$1225:$C$1254,0),6),"-")</f>
        <v>-</v>
      </c>
      <c r="XL256" s="7"/>
      <c r="XM256" s="32" t="str">
        <f>IF(XJ256&gt;0,(XL256*XK256)/XL9/XL10/60,"-")</f>
        <v>-</v>
      </c>
      <c r="XQ256" s="107">
        <v>8</v>
      </c>
      <c r="XR256" s="4"/>
      <c r="XS256" s="108" t="str">
        <f>IF(XR256&gt;0,INDEX(Вхідні_дані!$A$1225:$F$1254,MATCH(XR256,Вхідні_дані!$C$1225:$C$1254,0),6),"-")</f>
        <v>-</v>
      </c>
      <c r="XT256" s="7"/>
      <c r="XU256" s="32" t="str">
        <f>IF(XR256&gt;0,(XT256*XS256)/XT9/XT10/60,"-")</f>
        <v>-</v>
      </c>
      <c r="XY256" s="107">
        <v>8</v>
      </c>
      <c r="XZ256" s="4"/>
      <c r="YA256" s="108" t="str">
        <f>IF(XZ256&gt;0,INDEX(Вхідні_дані!$A$1225:$F$1254,MATCH(XZ256,Вхідні_дані!$C$1225:$C$1254,0),6),"-")</f>
        <v>-</v>
      </c>
      <c r="YB256" s="7"/>
      <c r="YC256" s="32" t="str">
        <f>IF(XZ256&gt;0,(YB256*YA256)/YB9/YB10/60,"-")</f>
        <v>-</v>
      </c>
      <c r="YG256" s="107">
        <v>8</v>
      </c>
      <c r="YH256" s="4"/>
      <c r="YI256" s="108" t="str">
        <f>IF(YH256&gt;0,INDEX(Вхідні_дані!$A$1225:$F$1254,MATCH(YH256,Вхідні_дані!$C$1225:$C$1254,0),6),"-")</f>
        <v>-</v>
      </c>
      <c r="YJ256" s="7"/>
      <c r="YK256" s="32" t="str">
        <f>IF(YH256&gt;0,(YJ256*YI256)/YJ9/YJ10/60,"-")</f>
        <v>-</v>
      </c>
      <c r="YO256" s="107">
        <v>8</v>
      </c>
      <c r="YP256" s="4"/>
      <c r="YQ256" s="108" t="str">
        <f>IF(YP256&gt;0,INDEX(Вхідні_дані!$A$1225:$F$1254,MATCH(YP256,Вхідні_дані!$C$1225:$C$1254,0),6),"-")</f>
        <v>-</v>
      </c>
      <c r="YR256" s="7"/>
      <c r="YS256" s="32" t="str">
        <f>IF(YP256&gt;0,(YR256*YQ256)/YR9/YR10/60,"-")</f>
        <v>-</v>
      </c>
      <c r="YW256" s="107">
        <v>8</v>
      </c>
      <c r="YX256" s="4"/>
      <c r="YY256" s="108" t="str">
        <f>IF(YX256&gt;0,INDEX(Вхідні_дані!$A$1225:$F$1254,MATCH(YX256,Вхідні_дані!$C$1225:$C$1254,0),6),"-")</f>
        <v>-</v>
      </c>
      <c r="YZ256" s="7"/>
      <c r="ZA256" s="32" t="str">
        <f>IF(YX256&gt;0,(YZ256*YY256)/YZ9/YZ10/60,"-")</f>
        <v>-</v>
      </c>
      <c r="ZE256" s="107">
        <v>8</v>
      </c>
      <c r="ZF256" s="4"/>
      <c r="ZG256" s="108" t="str">
        <f>IF(ZF256&gt;0,INDEX(Вхідні_дані!$A$1225:$F$1254,MATCH(ZF256,Вхідні_дані!$C$1225:$C$1254,0),6),"-")</f>
        <v>-</v>
      </c>
      <c r="ZH256" s="7"/>
      <c r="ZI256" s="32" t="str">
        <f>IF(ZF256&gt;0,(ZH256*ZG256)/ZH9/ZH10/60,"-")</f>
        <v>-</v>
      </c>
      <c r="ZM256" s="107">
        <v>8</v>
      </c>
      <c r="ZN256" s="4"/>
      <c r="ZO256" s="108" t="str">
        <f>IF(ZN256&gt;0,INDEX(Вхідні_дані!$A$1225:$F$1254,MATCH(ZN256,Вхідні_дані!$C$1225:$C$1254,0),6),"-")</f>
        <v>-</v>
      </c>
      <c r="ZP256" s="7"/>
      <c r="ZQ256" s="32" t="str">
        <f>IF(ZN256&gt;0,(ZP256*ZO256)/ZP9/ZP10/60,"-")</f>
        <v>-</v>
      </c>
      <c r="ZU256" s="107">
        <v>8</v>
      </c>
      <c r="ZV256" s="4"/>
      <c r="ZW256" s="108" t="str">
        <f>IF(ZV256&gt;0,INDEX(Вхідні_дані!$A$1225:$F$1254,MATCH(ZV256,Вхідні_дані!$C$1225:$C$1254,0),6),"-")</f>
        <v>-</v>
      </c>
      <c r="ZX256" s="7"/>
      <c r="ZY256" s="32" t="str">
        <f>IF(ZV256&gt;0,(ZX256*ZW256)/ZX9/ZX10/60,"-")</f>
        <v>-</v>
      </c>
      <c r="AAC256" s="107">
        <v>8</v>
      </c>
      <c r="AAD256" s="4"/>
      <c r="AAE256" s="108" t="str">
        <f>IF(AAD256&gt;0,INDEX(Вхідні_дані!$A$1225:$F$1254,MATCH(AAD256,Вхідні_дані!$C$1225:$C$1254,0),6),"-")</f>
        <v>-</v>
      </c>
      <c r="AAF256" s="7"/>
      <c r="AAG256" s="32" t="str">
        <f>IF(AAD256&gt;0,(AAF256*AAE256)/AAF9/AAF10/60,"-")</f>
        <v>-</v>
      </c>
      <c r="AAK256" s="107">
        <v>8</v>
      </c>
      <c r="AAL256" s="4"/>
      <c r="AAM256" s="108" t="str">
        <f>IF(AAL256&gt;0,INDEX(Вхідні_дані!$A$1225:$F$1254,MATCH(AAL256,Вхідні_дані!$C$1225:$C$1254,0),6),"-")</f>
        <v>-</v>
      </c>
      <c r="AAN256" s="7"/>
      <c r="AAO256" s="32" t="str">
        <f>IF(AAL256&gt;0,(AAN256*AAM256)/AAN9/AAN10/60,"-")</f>
        <v>-</v>
      </c>
      <c r="AAS256" s="107">
        <v>8</v>
      </c>
      <c r="AAT256" s="4"/>
      <c r="AAU256" s="108" t="str">
        <f>IF(AAT256&gt;0,INDEX(Вхідні_дані!$A$1225:$F$1254,MATCH(AAT256,Вхідні_дані!$C$1225:$C$1254,0),6),"-")</f>
        <v>-</v>
      </c>
      <c r="AAV256" s="7"/>
      <c r="AAW256" s="32" t="str">
        <f>IF(AAT256&gt;0,(AAV256*AAU256)/AAV9/AAV10/60,"-")</f>
        <v>-</v>
      </c>
      <c r="ABA256" s="107">
        <v>8</v>
      </c>
      <c r="ABB256" s="4"/>
      <c r="ABC256" s="108" t="str">
        <f>IF(ABB256&gt;0,INDEX(Вхідні_дані!$A$1225:$F$1254,MATCH(ABB256,Вхідні_дані!$C$1225:$C$1254,0),6),"-")</f>
        <v>-</v>
      </c>
      <c r="ABD256" s="7"/>
      <c r="ABE256" s="32" t="str">
        <f>IF(ABB256&gt;0,(ABD256*ABC256)/ABD9/ABD10/60,"-")</f>
        <v>-</v>
      </c>
      <c r="ABI256" s="107">
        <v>8</v>
      </c>
      <c r="ABJ256" s="4"/>
      <c r="ABK256" s="108" t="str">
        <f>IF(ABJ256&gt;0,INDEX(Вхідні_дані!$A$1225:$F$1254,MATCH(ABJ256,Вхідні_дані!$C$1225:$C$1254,0),6),"-")</f>
        <v>-</v>
      </c>
      <c r="ABL256" s="7"/>
      <c r="ABM256" s="32" t="str">
        <f>IF(ABJ256&gt;0,(ABL256*ABK256)/ABL9/ABL10/60,"-")</f>
        <v>-</v>
      </c>
      <c r="ABQ256" s="107">
        <v>8</v>
      </c>
      <c r="ABR256" s="4"/>
      <c r="ABS256" s="108" t="str">
        <f>IF(ABR256&gt;0,INDEX(Вхідні_дані!$A$1225:$F$1254,MATCH(ABR256,Вхідні_дані!$C$1225:$C$1254,0),6),"-")</f>
        <v>-</v>
      </c>
      <c r="ABT256" s="7"/>
      <c r="ABU256" s="32" t="str">
        <f>IF(ABR256&gt;0,(ABT256*ABS256)/ABT9/ABT10/60,"-")</f>
        <v>-</v>
      </c>
      <c r="ABY256" s="107">
        <v>8</v>
      </c>
      <c r="ABZ256" s="4"/>
      <c r="ACA256" s="108" t="str">
        <f>IF(ABZ256&gt;0,INDEX(Вхідні_дані!$A$1225:$F$1254,MATCH(ABZ256,Вхідні_дані!$C$1225:$C$1254,0),6),"-")</f>
        <v>-</v>
      </c>
      <c r="ACB256" s="7"/>
      <c r="ACC256" s="32" t="str">
        <f>IF(ABZ256&gt;0,(ACB256*ACA256)/ACB9/ACB10/60,"-")</f>
        <v>-</v>
      </c>
      <c r="ACG256" s="107">
        <v>8</v>
      </c>
      <c r="ACH256" s="4"/>
      <c r="ACI256" s="108" t="str">
        <f>IF(ACH256&gt;0,INDEX(Вхідні_дані!$A$1225:$F$1254,MATCH(ACH256,Вхідні_дані!$C$1225:$C$1254,0),6),"-")</f>
        <v>-</v>
      </c>
      <c r="ACJ256" s="7"/>
      <c r="ACK256" s="32" t="str">
        <f>IF(ACH256&gt;0,(ACJ256*ACI256)/ACJ9/ACJ10/60,"-")</f>
        <v>-</v>
      </c>
      <c r="ACO256" s="107">
        <v>8</v>
      </c>
      <c r="ACP256" s="4"/>
      <c r="ACQ256" s="108" t="str">
        <f>IF(ACP256&gt;0,INDEX(Вхідні_дані!$A$1225:$F$1254,MATCH(ACP256,Вхідні_дані!$C$1225:$C$1254,0),6),"-")</f>
        <v>-</v>
      </c>
      <c r="ACR256" s="7"/>
      <c r="ACS256" s="32" t="str">
        <f>IF(ACP256&gt;0,(ACR256*ACQ256)/ACR9/ACR10/60,"-")</f>
        <v>-</v>
      </c>
      <c r="ACW256" s="107">
        <v>8</v>
      </c>
      <c r="ACX256" s="4"/>
      <c r="ACY256" s="108" t="str">
        <f>IF(ACX256&gt;0,INDEX(Вхідні_дані!$A$1225:$F$1254,MATCH(ACX256,Вхідні_дані!$C$1225:$C$1254,0),6),"-")</f>
        <v>-</v>
      </c>
      <c r="ACZ256" s="7"/>
      <c r="ADA256" s="32" t="str">
        <f>IF(ACX256&gt;0,(ACZ256*ACY256)/ACZ9/ACZ10/60,"-")</f>
        <v>-</v>
      </c>
      <c r="ADE256" s="107">
        <v>8</v>
      </c>
      <c r="ADF256" s="4"/>
      <c r="ADG256" s="108" t="str">
        <f>IF(ADF256&gt;0,INDEX(Вхідні_дані!$A$1225:$F$1254,MATCH(ADF256,Вхідні_дані!$C$1225:$C$1254,0),6),"-")</f>
        <v>-</v>
      </c>
      <c r="ADH256" s="7"/>
      <c r="ADI256" s="32" t="str">
        <f>IF(ADF256&gt;0,(ADH256*ADG256)/ADH9/ADH10/60,"-")</f>
        <v>-</v>
      </c>
      <c r="ADM256" s="107">
        <v>8</v>
      </c>
      <c r="ADN256" s="4"/>
      <c r="ADO256" s="108" t="str">
        <f>IF(ADN256&gt;0,INDEX(Вхідні_дані!$A$1225:$F$1254,MATCH(ADN256,Вхідні_дані!$C$1225:$C$1254,0),6),"-")</f>
        <v>-</v>
      </c>
      <c r="ADP256" s="7"/>
      <c r="ADQ256" s="32" t="str">
        <f>IF(ADN256&gt;0,(ADP256*ADO256)/ADP9/ADP10/60,"-")</f>
        <v>-</v>
      </c>
    </row>
    <row r="257" spans="1:800" ht="29.25" customHeight="1" outlineLevel="1" x14ac:dyDescent="0.25">
      <c r="A257" s="107">
        <v>9</v>
      </c>
      <c r="B257" s="4"/>
      <c r="C257" s="108" t="str">
        <f>IF(B257&gt;0,INDEX(Вхідні_дані!$A$1225:$F$1254,MATCH(B257,Вхідні_дані!$C$1225:$C$1254,0),6),"-")</f>
        <v>-</v>
      </c>
      <c r="D257" s="7"/>
      <c r="E257" s="32" t="str">
        <f>IF(B257&gt;0,(D257*C257)/D9/D10/60,"-")</f>
        <v>-</v>
      </c>
      <c r="I257" s="107">
        <v>9</v>
      </c>
      <c r="J257" s="4"/>
      <c r="K257" s="108" t="str">
        <f>IF(J257&gt;0,INDEX(Вхідні_дані!$A$1225:$F$1254,MATCH(J257,Вхідні_дані!$C$1225:$C$1254,0),6),"-")</f>
        <v>-</v>
      </c>
      <c r="L257" s="7"/>
      <c r="M257" s="32" t="str">
        <f>IF(J257&gt;0,(L257*K257)/L9/L10/60,"-")</f>
        <v>-</v>
      </c>
      <c r="Q257" s="107">
        <v>9</v>
      </c>
      <c r="R257" s="4"/>
      <c r="S257" s="108" t="str">
        <f>IF(R257&gt;0,INDEX(Вхідні_дані!$A$1225:$F$1254,MATCH(R257,Вхідні_дані!$C$1225:$C$1254,0),6),"-")</f>
        <v>-</v>
      </c>
      <c r="T257" s="7"/>
      <c r="U257" s="32" t="str">
        <f>IF(R257&gt;0,(T257*S257)/T9/T10/60,"-")</f>
        <v>-</v>
      </c>
      <c r="Y257" s="107">
        <v>9</v>
      </c>
      <c r="Z257" s="4"/>
      <c r="AA257" s="108" t="str">
        <f>IF(Z257&gt;0,INDEX(Вхідні_дані!$A$1225:$F$1254,MATCH(Z257,Вхідні_дані!$C$1225:$C$1254,0),6),"-")</f>
        <v>-</v>
      </c>
      <c r="AB257" s="7"/>
      <c r="AC257" s="32" t="str">
        <f>IF(Z257&gt;0,(AB257*AA257)/AB9/AB10/60,"-")</f>
        <v>-</v>
      </c>
      <c r="AG257" s="107">
        <v>9</v>
      </c>
      <c r="AH257" s="4"/>
      <c r="AI257" s="108" t="str">
        <f>IF(AH257&gt;0,INDEX(Вхідні_дані!$A$1225:$F$1254,MATCH(AH257,Вхідні_дані!$C$1225:$C$1254,0),6),"-")</f>
        <v>-</v>
      </c>
      <c r="AJ257" s="7"/>
      <c r="AK257" s="32" t="str">
        <f>IF(AH257&gt;0,(AJ257*AI257)/AJ9/AJ10/60,"-")</f>
        <v>-</v>
      </c>
      <c r="AO257" s="107">
        <v>9</v>
      </c>
      <c r="AP257" s="4"/>
      <c r="AQ257" s="108" t="str">
        <f>IF(AP257&gt;0,INDEX(Вхідні_дані!$A$1225:$F$1254,MATCH(AP257,Вхідні_дані!$C$1225:$C$1254,0),6),"-")</f>
        <v>-</v>
      </c>
      <c r="AR257" s="7"/>
      <c r="AS257" s="32" t="str">
        <f>IF(AP257&gt;0,(AR257*AQ257)/AR9/AR10/60,"-")</f>
        <v>-</v>
      </c>
      <c r="AW257" s="107">
        <v>9</v>
      </c>
      <c r="AX257" s="4"/>
      <c r="AY257" s="108" t="str">
        <f>IF(AX257&gt;0,INDEX(Вхідні_дані!$A$1225:$F$1254,MATCH(AX257,Вхідні_дані!$C$1225:$C$1254,0),6),"-")</f>
        <v>-</v>
      </c>
      <c r="AZ257" s="7"/>
      <c r="BA257" s="32" t="str">
        <f>IF(AX257&gt;0,(AZ257*AY257)/AZ9/AZ10/60,"-")</f>
        <v>-</v>
      </c>
      <c r="BE257" s="107">
        <v>9</v>
      </c>
      <c r="BF257" s="4"/>
      <c r="BG257" s="108" t="str">
        <f>IF(BF257&gt;0,INDEX(Вхідні_дані!$A$1225:$F$1254,MATCH(BF257,Вхідні_дані!$C$1225:$C$1254,0),6),"-")</f>
        <v>-</v>
      </c>
      <c r="BH257" s="7"/>
      <c r="BI257" s="32" t="str">
        <f>IF(BF257&gt;0,(BH257*BG257)/BH9/BH10/60,"-")</f>
        <v>-</v>
      </c>
      <c r="BM257" s="107">
        <v>9</v>
      </c>
      <c r="BN257" s="4"/>
      <c r="BO257" s="108" t="str">
        <f>IF(BN257&gt;0,INDEX(Вхідні_дані!$A$1225:$F$1254,MATCH(BN257,Вхідні_дані!$C$1225:$C$1254,0),6),"-")</f>
        <v>-</v>
      </c>
      <c r="BP257" s="7"/>
      <c r="BQ257" s="32" t="str">
        <f>IF(BN257&gt;0,(BP257*BO257)/BP9/BP10/60,"-")</f>
        <v>-</v>
      </c>
      <c r="BU257" s="107">
        <v>9</v>
      </c>
      <c r="BV257" s="4"/>
      <c r="BW257" s="108" t="str">
        <f>IF(BV257&gt;0,INDEX(Вхідні_дані!$A$1225:$F$1254,MATCH(BV257,Вхідні_дані!$C$1225:$C$1254,0),6),"-")</f>
        <v>-</v>
      </c>
      <c r="BX257" s="7"/>
      <c r="BY257" s="32" t="str">
        <f>IF(BV257&gt;0,(BX257*BW257)/BX9/BX10/60,"-")</f>
        <v>-</v>
      </c>
      <c r="CC257" s="107">
        <v>9</v>
      </c>
      <c r="CD257" s="4"/>
      <c r="CE257" s="108" t="str">
        <f>IF(CD257&gt;0,INDEX(Вхідні_дані!$A$1225:$F$1254,MATCH(CD257,Вхідні_дані!$C$1225:$C$1254,0),6),"-")</f>
        <v>-</v>
      </c>
      <c r="CF257" s="7"/>
      <c r="CG257" s="32" t="str">
        <f>IF(CD257&gt;0,(CF257*CE257)/CF9/CF10/60,"-")</f>
        <v>-</v>
      </c>
      <c r="CK257" s="107">
        <v>9</v>
      </c>
      <c r="CL257" s="4"/>
      <c r="CM257" s="108" t="str">
        <f>IF(CL257&gt;0,INDEX(Вхідні_дані!$A$1225:$F$1254,MATCH(CL257,Вхідні_дані!$C$1225:$C$1254,0),6),"-")</f>
        <v>-</v>
      </c>
      <c r="CN257" s="7"/>
      <c r="CO257" s="32" t="str">
        <f>IF(CL257&gt;0,(CN257*CM257)/CN9/CN10/60,"-")</f>
        <v>-</v>
      </c>
      <c r="CS257" s="107">
        <v>9</v>
      </c>
      <c r="CT257" s="4"/>
      <c r="CU257" s="108" t="str">
        <f>IF(CT257&gt;0,INDEX(Вхідні_дані!$A$1225:$F$1254,MATCH(CT257,Вхідні_дані!$C$1225:$C$1254,0),6),"-")</f>
        <v>-</v>
      </c>
      <c r="CV257" s="7"/>
      <c r="CW257" s="32" t="str">
        <f>IF(CT257&gt;0,(CV257*CU257)/CV9/CV10/60,"-")</f>
        <v>-</v>
      </c>
      <c r="DA257" s="107">
        <v>9</v>
      </c>
      <c r="DB257" s="4"/>
      <c r="DC257" s="108" t="str">
        <f>IF(DB257&gt;0,INDEX(Вхідні_дані!$A$1225:$F$1254,MATCH(DB257,Вхідні_дані!$C$1225:$C$1254,0),6),"-")</f>
        <v>-</v>
      </c>
      <c r="DD257" s="7"/>
      <c r="DE257" s="32" t="str">
        <f>IF(DB257&gt;0,(DD257*DC257)/DD9/DD10/60,"-")</f>
        <v>-</v>
      </c>
      <c r="DI257" s="107">
        <v>9</v>
      </c>
      <c r="DJ257" s="4"/>
      <c r="DK257" s="108" t="str">
        <f>IF(DJ257&gt;0,INDEX(Вхідні_дані!$A$1225:$F$1254,MATCH(DJ257,Вхідні_дані!$C$1225:$C$1254,0),6),"-")</f>
        <v>-</v>
      </c>
      <c r="DL257" s="7"/>
      <c r="DM257" s="32" t="str">
        <f>IF(DJ257&gt;0,(DL257*DK257)/DL9/DL10/60,"-")</f>
        <v>-</v>
      </c>
      <c r="DQ257" s="107">
        <v>9</v>
      </c>
      <c r="DR257" s="4"/>
      <c r="DS257" s="108" t="str">
        <f>IF(DR257&gt;0,INDEX(Вхідні_дані!$A$1225:$F$1254,MATCH(DR257,Вхідні_дані!$C$1225:$C$1254,0),6),"-")</f>
        <v>-</v>
      </c>
      <c r="DT257" s="7"/>
      <c r="DU257" s="32" t="str">
        <f>IF(DR257&gt;0,(DT257*DS257)/DT9/DT10/60,"-")</f>
        <v>-</v>
      </c>
      <c r="DY257" s="107">
        <v>9</v>
      </c>
      <c r="DZ257" s="4"/>
      <c r="EA257" s="108" t="str">
        <f>IF(DZ257&gt;0,INDEX(Вхідні_дані!$A$1225:$F$1254,MATCH(DZ257,Вхідні_дані!$C$1225:$C$1254,0),6),"-")</f>
        <v>-</v>
      </c>
      <c r="EB257" s="7"/>
      <c r="EC257" s="32" t="str">
        <f>IF(DZ257&gt;0,(EB257*EA257)/EB9/EB10/60,"-")</f>
        <v>-</v>
      </c>
      <c r="EG257" s="107">
        <v>9</v>
      </c>
      <c r="EH257" s="4"/>
      <c r="EI257" s="108" t="str">
        <f>IF(EH257&gt;0,INDEX(Вхідні_дані!$A$1225:$F$1254,MATCH(EH257,Вхідні_дані!$C$1225:$C$1254,0),6),"-")</f>
        <v>-</v>
      </c>
      <c r="EJ257" s="7"/>
      <c r="EK257" s="32" t="str">
        <f>IF(EH257&gt;0,(EJ257*EI257)/EJ9/EJ10/60,"-")</f>
        <v>-</v>
      </c>
      <c r="EO257" s="107">
        <v>9</v>
      </c>
      <c r="EP257" s="4"/>
      <c r="EQ257" s="108" t="str">
        <f>IF(EP257&gt;0,INDEX(Вхідні_дані!$A$1225:$F$1254,MATCH(EP257,Вхідні_дані!$C$1225:$C$1254,0),6),"-")</f>
        <v>-</v>
      </c>
      <c r="ER257" s="7"/>
      <c r="ES257" s="32" t="str">
        <f>IF(EP257&gt;0,(ER257*EQ257)/ER9/ER10/60,"-")</f>
        <v>-</v>
      </c>
      <c r="EW257" s="107">
        <v>9</v>
      </c>
      <c r="EX257" s="4"/>
      <c r="EY257" s="108" t="str">
        <f>IF(EX257&gt;0,INDEX(Вхідні_дані!$A$1225:$F$1254,MATCH(EX257,Вхідні_дані!$C$1225:$C$1254,0),6),"-")</f>
        <v>-</v>
      </c>
      <c r="EZ257" s="7"/>
      <c r="FA257" s="32" t="str">
        <f>IF(EX257&gt;0,(EZ257*EY257)/EZ9/EZ10/60,"-")</f>
        <v>-</v>
      </c>
      <c r="FE257" s="107">
        <v>9</v>
      </c>
      <c r="FF257" s="4"/>
      <c r="FG257" s="108" t="str">
        <f>IF(FF257&gt;0,INDEX(Вхідні_дані!$A$1225:$F$1254,MATCH(FF257,Вхідні_дані!$C$1225:$C$1254,0),6),"-")</f>
        <v>-</v>
      </c>
      <c r="FH257" s="7"/>
      <c r="FI257" s="32" t="str">
        <f>IF(FF257&gt;0,(FH257*FG257)/FH9/FH10/60,"-")</f>
        <v>-</v>
      </c>
      <c r="FM257" s="107">
        <v>9</v>
      </c>
      <c r="FN257" s="4"/>
      <c r="FO257" s="108" t="str">
        <f>IF(FN257&gt;0,INDEX(Вхідні_дані!$A$1225:$F$1254,MATCH(FN257,Вхідні_дані!$C$1225:$C$1254,0),6),"-")</f>
        <v>-</v>
      </c>
      <c r="FP257" s="7"/>
      <c r="FQ257" s="32" t="str">
        <f>IF(FN257&gt;0,(FP257*FO257)/FP9/FP10/60,"-")</f>
        <v>-</v>
      </c>
      <c r="FU257" s="107">
        <v>9</v>
      </c>
      <c r="FV257" s="4"/>
      <c r="FW257" s="108" t="str">
        <f>IF(FV257&gt;0,INDEX(Вхідні_дані!$A$1225:$F$1254,MATCH(FV257,Вхідні_дані!$C$1225:$C$1254,0),6),"-")</f>
        <v>-</v>
      </c>
      <c r="FX257" s="7"/>
      <c r="FY257" s="32" t="str">
        <f>IF(FV257&gt;0,(FX257*FW257)/FX9/FX10/60,"-")</f>
        <v>-</v>
      </c>
      <c r="GC257" s="107">
        <v>9</v>
      </c>
      <c r="GD257" s="4"/>
      <c r="GE257" s="108" t="str">
        <f>IF(GD257&gt;0,INDEX(Вхідні_дані!$A$1225:$F$1254,MATCH(GD257,Вхідні_дані!$C$1225:$C$1254,0),6),"-")</f>
        <v>-</v>
      </c>
      <c r="GF257" s="7"/>
      <c r="GG257" s="32" t="str">
        <f>IF(GD257&gt;0,(GF257*GE257)/GF9/GF10/60,"-")</f>
        <v>-</v>
      </c>
      <c r="GK257" s="107">
        <v>9</v>
      </c>
      <c r="GL257" s="4"/>
      <c r="GM257" s="108" t="str">
        <f>IF(GL257&gt;0,INDEX(Вхідні_дані!$A$1225:$F$1254,MATCH(GL257,Вхідні_дані!$C$1225:$C$1254,0),6),"-")</f>
        <v>-</v>
      </c>
      <c r="GN257" s="7"/>
      <c r="GO257" s="32" t="str">
        <f>IF(GL257&gt;0,(GN257*GM257)/GN9/GN10/60,"-")</f>
        <v>-</v>
      </c>
      <c r="GS257" s="107">
        <v>9</v>
      </c>
      <c r="GT257" s="4"/>
      <c r="GU257" s="108" t="str">
        <f>IF(GT257&gt;0,INDEX(Вхідні_дані!$A$1225:$F$1254,MATCH(GT257,Вхідні_дані!$C$1225:$C$1254,0),6),"-")</f>
        <v>-</v>
      </c>
      <c r="GV257" s="7"/>
      <c r="GW257" s="32" t="str">
        <f>IF(GT257&gt;0,(GV257*GU257)/GV9/GV10/60,"-")</f>
        <v>-</v>
      </c>
      <c r="HA257" s="107">
        <v>9</v>
      </c>
      <c r="HB257" s="4"/>
      <c r="HC257" s="108" t="str">
        <f>IF(HB257&gt;0,INDEX(Вхідні_дані!$A$1225:$F$1254,MATCH(HB257,Вхідні_дані!$C$1225:$C$1254,0),6),"-")</f>
        <v>-</v>
      </c>
      <c r="HD257" s="7"/>
      <c r="HE257" s="32" t="str">
        <f>IF(HB257&gt;0,(HD257*HC257)/HD9/HD10/60,"-")</f>
        <v>-</v>
      </c>
      <c r="HI257" s="107">
        <v>9</v>
      </c>
      <c r="HJ257" s="4"/>
      <c r="HK257" s="108" t="str">
        <f>IF(HJ257&gt;0,INDEX(Вхідні_дані!$A$1225:$F$1254,MATCH(HJ257,Вхідні_дані!$C$1225:$C$1254,0),6),"-")</f>
        <v>-</v>
      </c>
      <c r="HL257" s="7"/>
      <c r="HM257" s="32" t="str">
        <f>IF(HJ257&gt;0,(HL257*HK257)/HL9/HL10/60,"-")</f>
        <v>-</v>
      </c>
      <c r="HQ257" s="107">
        <v>9</v>
      </c>
      <c r="HR257" s="4"/>
      <c r="HS257" s="108" t="str">
        <f>IF(HR257&gt;0,INDEX(Вхідні_дані!$A$1225:$F$1254,MATCH(HR257,Вхідні_дані!$C$1225:$C$1254,0),6),"-")</f>
        <v>-</v>
      </c>
      <c r="HT257" s="7"/>
      <c r="HU257" s="32" t="str">
        <f>IF(HR257&gt;0,(HT257*HS257)/HT9/HT10/60,"-")</f>
        <v>-</v>
      </c>
      <c r="HY257" s="107">
        <v>9</v>
      </c>
      <c r="HZ257" s="4"/>
      <c r="IA257" s="108" t="str">
        <f>IF(HZ257&gt;0,INDEX(Вхідні_дані!$A$1225:$F$1254,MATCH(HZ257,Вхідні_дані!$C$1225:$C$1254,0),6),"-")</f>
        <v>-</v>
      </c>
      <c r="IB257" s="7"/>
      <c r="IC257" s="32" t="str">
        <f>IF(HZ257&gt;0,(IB257*IA257)/IB9/IB10/60,"-")</f>
        <v>-</v>
      </c>
      <c r="IG257" s="107">
        <v>9</v>
      </c>
      <c r="IH257" s="4"/>
      <c r="II257" s="108" t="str">
        <f>IF(IH257&gt;0,INDEX(Вхідні_дані!$A$1225:$F$1254,MATCH(IH257,Вхідні_дані!$C$1225:$C$1254,0),6),"-")</f>
        <v>-</v>
      </c>
      <c r="IJ257" s="7"/>
      <c r="IK257" s="32" t="str">
        <f>IF(IH257&gt;0,(IJ257*II257)/IJ9/IJ10/60,"-")</f>
        <v>-</v>
      </c>
      <c r="IO257" s="107">
        <v>9</v>
      </c>
      <c r="IP257" s="4"/>
      <c r="IQ257" s="108" t="str">
        <f>IF(IP257&gt;0,INDEX(Вхідні_дані!$A$1225:$F$1254,MATCH(IP257,Вхідні_дані!$C$1225:$C$1254,0),6),"-")</f>
        <v>-</v>
      </c>
      <c r="IR257" s="7"/>
      <c r="IS257" s="32" t="str">
        <f>IF(IP257&gt;0,(IR257*IQ257)/IR9/IR10/60,"-")</f>
        <v>-</v>
      </c>
      <c r="IW257" s="107">
        <v>9</v>
      </c>
      <c r="IX257" s="4"/>
      <c r="IY257" s="108" t="str">
        <f>IF(IX257&gt;0,INDEX(Вхідні_дані!$A$1225:$F$1254,MATCH(IX257,Вхідні_дані!$C$1225:$C$1254,0),6),"-")</f>
        <v>-</v>
      </c>
      <c r="IZ257" s="7"/>
      <c r="JA257" s="32" t="str">
        <f>IF(IX257&gt;0,(IZ257*IY257)/IZ9/IZ10/60,"-")</f>
        <v>-</v>
      </c>
      <c r="JE257" s="107">
        <v>9</v>
      </c>
      <c r="JF257" s="4"/>
      <c r="JG257" s="108" t="str">
        <f>IF(JF257&gt;0,INDEX(Вхідні_дані!$A$1225:$F$1254,MATCH(JF257,Вхідні_дані!$C$1225:$C$1254,0),6),"-")</f>
        <v>-</v>
      </c>
      <c r="JH257" s="7"/>
      <c r="JI257" s="32" t="str">
        <f>IF(JF257&gt;0,(JH257*JG257)/JH9/JH10/60,"-")</f>
        <v>-</v>
      </c>
      <c r="JM257" s="107">
        <v>9</v>
      </c>
      <c r="JN257" s="4"/>
      <c r="JO257" s="108" t="str">
        <f>IF(JN257&gt;0,INDEX(Вхідні_дані!$A$1225:$F$1254,MATCH(JN257,Вхідні_дані!$C$1225:$C$1254,0),6),"-")</f>
        <v>-</v>
      </c>
      <c r="JP257" s="7"/>
      <c r="JQ257" s="32" t="str">
        <f>IF(JN257&gt;0,(JP257*JO257)/JP9/JP10/60,"-")</f>
        <v>-</v>
      </c>
      <c r="JU257" s="107">
        <v>9</v>
      </c>
      <c r="JV257" s="4"/>
      <c r="JW257" s="108" t="str">
        <f>IF(JV257&gt;0,INDEX(Вхідні_дані!$A$1225:$F$1254,MATCH(JV257,Вхідні_дані!$C$1225:$C$1254,0),6),"-")</f>
        <v>-</v>
      </c>
      <c r="JX257" s="7"/>
      <c r="JY257" s="32" t="str">
        <f>IF(JV257&gt;0,(JX257*JW257)/JX9/JX10/60,"-")</f>
        <v>-</v>
      </c>
      <c r="KC257" s="107">
        <v>9</v>
      </c>
      <c r="KD257" s="4"/>
      <c r="KE257" s="108" t="str">
        <f>IF(KD257&gt;0,INDEX(Вхідні_дані!$A$1225:$F$1254,MATCH(KD257,Вхідні_дані!$C$1225:$C$1254,0),6),"-")</f>
        <v>-</v>
      </c>
      <c r="KF257" s="7"/>
      <c r="KG257" s="32" t="str">
        <f>IF(KD257&gt;0,(KF257*KE257)/KF9/KF10/60,"-")</f>
        <v>-</v>
      </c>
      <c r="KK257" s="107">
        <v>9</v>
      </c>
      <c r="KL257" s="4"/>
      <c r="KM257" s="108" t="str">
        <f>IF(KL257&gt;0,INDEX(Вхідні_дані!$A$1225:$F$1254,MATCH(KL257,Вхідні_дані!$C$1225:$C$1254,0),6),"-")</f>
        <v>-</v>
      </c>
      <c r="KN257" s="7"/>
      <c r="KO257" s="32" t="str">
        <f>IF(KL257&gt;0,(KN257*KM257)/KN9/KN10/60,"-")</f>
        <v>-</v>
      </c>
      <c r="KS257" s="107">
        <v>9</v>
      </c>
      <c r="KT257" s="4"/>
      <c r="KU257" s="108" t="str">
        <f>IF(KT257&gt;0,INDEX(Вхідні_дані!$A$1225:$F$1254,MATCH(KT257,Вхідні_дані!$C$1225:$C$1254,0),6),"-")</f>
        <v>-</v>
      </c>
      <c r="KV257" s="7"/>
      <c r="KW257" s="32" t="str">
        <f>IF(KT257&gt;0,(KV257*KU257)/KV9/KV10/60,"-")</f>
        <v>-</v>
      </c>
      <c r="LA257" s="107">
        <v>9</v>
      </c>
      <c r="LB257" s="4"/>
      <c r="LC257" s="108" t="str">
        <f>IF(LB257&gt;0,INDEX(Вхідні_дані!$A$1225:$F$1254,MATCH(LB257,Вхідні_дані!$C$1225:$C$1254,0),6),"-")</f>
        <v>-</v>
      </c>
      <c r="LD257" s="7"/>
      <c r="LE257" s="32" t="str">
        <f>IF(LB257&gt;0,(LD257*LC257)/LD9/LD10/60,"-")</f>
        <v>-</v>
      </c>
      <c r="LI257" s="107">
        <v>9</v>
      </c>
      <c r="LJ257" s="4"/>
      <c r="LK257" s="108" t="str">
        <f>IF(LJ257&gt;0,INDEX(Вхідні_дані!$A$1225:$F$1254,MATCH(LJ257,Вхідні_дані!$C$1225:$C$1254,0),6),"-")</f>
        <v>-</v>
      </c>
      <c r="LL257" s="7"/>
      <c r="LM257" s="32" t="str">
        <f>IF(LJ257&gt;0,(LL257*LK257)/LL9/LL10/60,"-")</f>
        <v>-</v>
      </c>
      <c r="LQ257" s="107">
        <v>9</v>
      </c>
      <c r="LR257" s="4"/>
      <c r="LS257" s="108" t="str">
        <f>IF(LR257&gt;0,INDEX(Вхідні_дані!$A$1225:$F$1254,MATCH(LR257,Вхідні_дані!$C$1225:$C$1254,0),6),"-")</f>
        <v>-</v>
      </c>
      <c r="LT257" s="7"/>
      <c r="LU257" s="32" t="str">
        <f>IF(LR257&gt;0,(LT257*LS257)/LT9/LT10/60,"-")</f>
        <v>-</v>
      </c>
      <c r="LY257" s="107">
        <v>9</v>
      </c>
      <c r="LZ257" s="4"/>
      <c r="MA257" s="108" t="str">
        <f>IF(LZ257&gt;0,INDEX(Вхідні_дані!$A$1225:$F$1254,MATCH(LZ257,Вхідні_дані!$C$1225:$C$1254,0),6),"-")</f>
        <v>-</v>
      </c>
      <c r="MB257" s="7"/>
      <c r="MC257" s="32" t="str">
        <f>IF(LZ257&gt;0,(MB257*MA257)/MB9/MB10/60,"-")</f>
        <v>-</v>
      </c>
      <c r="MG257" s="107">
        <v>9</v>
      </c>
      <c r="MH257" s="4"/>
      <c r="MI257" s="108" t="str">
        <f>IF(MH257&gt;0,INDEX(Вхідні_дані!$A$1225:$F$1254,MATCH(MH257,Вхідні_дані!$C$1225:$C$1254,0),6),"-")</f>
        <v>-</v>
      </c>
      <c r="MJ257" s="7"/>
      <c r="MK257" s="32" t="str">
        <f>IF(MH257&gt;0,(MJ257*MI257)/MJ9/MJ10/60,"-")</f>
        <v>-</v>
      </c>
      <c r="MO257" s="107">
        <v>9</v>
      </c>
      <c r="MP257" s="4"/>
      <c r="MQ257" s="108" t="str">
        <f>IF(MP257&gt;0,INDEX(Вхідні_дані!$A$1225:$F$1254,MATCH(MP257,Вхідні_дані!$C$1225:$C$1254,0),6),"-")</f>
        <v>-</v>
      </c>
      <c r="MR257" s="7"/>
      <c r="MS257" s="32" t="str">
        <f>IF(MP257&gt;0,(MR257*MQ257)/MR9/MR10/60,"-")</f>
        <v>-</v>
      </c>
      <c r="MW257" s="107">
        <v>9</v>
      </c>
      <c r="MX257" s="4"/>
      <c r="MY257" s="108" t="str">
        <f>IF(MX257&gt;0,INDEX(Вхідні_дані!$A$1225:$F$1254,MATCH(MX257,Вхідні_дані!$C$1225:$C$1254,0),6),"-")</f>
        <v>-</v>
      </c>
      <c r="MZ257" s="7"/>
      <c r="NA257" s="32" t="str">
        <f>IF(MX257&gt;0,(MZ257*MY257)/MZ9/MZ10/60,"-")</f>
        <v>-</v>
      </c>
      <c r="NE257" s="107">
        <v>9</v>
      </c>
      <c r="NF257" s="4"/>
      <c r="NG257" s="108" t="str">
        <f>IF(NF257&gt;0,INDEX(Вхідні_дані!$A$1225:$F$1254,MATCH(NF257,Вхідні_дані!$C$1225:$C$1254,0),6),"-")</f>
        <v>-</v>
      </c>
      <c r="NH257" s="7"/>
      <c r="NI257" s="32" t="str">
        <f>IF(NF257&gt;0,(NH257*NG257)/NH9/NH10/60,"-")</f>
        <v>-</v>
      </c>
      <c r="NM257" s="107">
        <v>9</v>
      </c>
      <c r="NN257" s="4"/>
      <c r="NO257" s="108" t="str">
        <f>IF(NN257&gt;0,INDEX(Вхідні_дані!$A$1225:$F$1254,MATCH(NN257,Вхідні_дані!$C$1225:$C$1254,0),6),"-")</f>
        <v>-</v>
      </c>
      <c r="NP257" s="7"/>
      <c r="NQ257" s="32" t="str">
        <f>IF(NN257&gt;0,(NP257*NO257)/NP9/NP10/60,"-")</f>
        <v>-</v>
      </c>
      <c r="NU257" s="107">
        <v>9</v>
      </c>
      <c r="NV257" s="4"/>
      <c r="NW257" s="108" t="str">
        <f>IF(NV257&gt;0,INDEX(Вхідні_дані!$A$1225:$F$1254,MATCH(NV257,Вхідні_дані!$C$1225:$C$1254,0),6),"-")</f>
        <v>-</v>
      </c>
      <c r="NX257" s="7"/>
      <c r="NY257" s="32" t="str">
        <f>IF(NV257&gt;0,(NX257*NW257)/NX9/NX10/60,"-")</f>
        <v>-</v>
      </c>
      <c r="OC257" s="107">
        <v>9</v>
      </c>
      <c r="OD257" s="4"/>
      <c r="OE257" s="108" t="str">
        <f>IF(OD257&gt;0,INDEX(Вхідні_дані!$A$1225:$F$1254,MATCH(OD257,Вхідні_дані!$C$1225:$C$1254,0),6),"-")</f>
        <v>-</v>
      </c>
      <c r="OF257" s="7"/>
      <c r="OG257" s="32" t="str">
        <f>IF(OD257&gt;0,(OF257*OE257)/OF9/OF10/60,"-")</f>
        <v>-</v>
      </c>
      <c r="OK257" s="107">
        <v>9</v>
      </c>
      <c r="OL257" s="4"/>
      <c r="OM257" s="108" t="str">
        <f>IF(OL257&gt;0,INDEX(Вхідні_дані!$A$1225:$F$1254,MATCH(OL257,Вхідні_дані!$C$1225:$C$1254,0),6),"-")</f>
        <v>-</v>
      </c>
      <c r="ON257" s="7"/>
      <c r="OO257" s="32" t="str">
        <f>IF(OL257&gt;0,(ON257*OM257)/ON9/ON10/60,"-")</f>
        <v>-</v>
      </c>
      <c r="OS257" s="107">
        <v>9</v>
      </c>
      <c r="OT257" s="4"/>
      <c r="OU257" s="108" t="str">
        <f>IF(OT257&gt;0,INDEX(Вхідні_дані!$A$1225:$F$1254,MATCH(OT257,Вхідні_дані!$C$1225:$C$1254,0),6),"-")</f>
        <v>-</v>
      </c>
      <c r="OV257" s="7"/>
      <c r="OW257" s="32" t="str">
        <f>IF(OT257&gt;0,(OV257*OU257)/OV9/OV10/60,"-")</f>
        <v>-</v>
      </c>
      <c r="PA257" s="107">
        <v>9</v>
      </c>
      <c r="PB257" s="4"/>
      <c r="PC257" s="108" t="str">
        <f>IF(PB257&gt;0,INDEX(Вхідні_дані!$A$1225:$F$1254,MATCH(PB257,Вхідні_дані!$C$1225:$C$1254,0),6),"-")</f>
        <v>-</v>
      </c>
      <c r="PD257" s="7"/>
      <c r="PE257" s="32" t="str">
        <f>IF(PB257&gt;0,(PD257*PC257)/PD9/PD10/60,"-")</f>
        <v>-</v>
      </c>
      <c r="PI257" s="107">
        <v>9</v>
      </c>
      <c r="PJ257" s="4"/>
      <c r="PK257" s="108" t="str">
        <f>IF(PJ257&gt;0,INDEX(Вхідні_дані!$A$1225:$F$1254,MATCH(PJ257,Вхідні_дані!$C$1225:$C$1254,0),6),"-")</f>
        <v>-</v>
      </c>
      <c r="PL257" s="7"/>
      <c r="PM257" s="32" t="str">
        <f>IF(PJ257&gt;0,(PL257*PK257)/PL9/PL10/60,"-")</f>
        <v>-</v>
      </c>
      <c r="PQ257" s="107">
        <v>9</v>
      </c>
      <c r="PR257" s="4"/>
      <c r="PS257" s="108" t="str">
        <f>IF(PR257&gt;0,INDEX(Вхідні_дані!$A$1225:$F$1254,MATCH(PR257,Вхідні_дані!$C$1225:$C$1254,0),6),"-")</f>
        <v>-</v>
      </c>
      <c r="PT257" s="7"/>
      <c r="PU257" s="32" t="str">
        <f>IF(PR257&gt;0,(PT257*PS257)/PT9/PT10/60,"-")</f>
        <v>-</v>
      </c>
      <c r="PY257" s="107">
        <v>9</v>
      </c>
      <c r="PZ257" s="4"/>
      <c r="QA257" s="108" t="str">
        <f>IF(PZ257&gt;0,INDEX(Вхідні_дані!$A$1225:$F$1254,MATCH(PZ257,Вхідні_дані!$C$1225:$C$1254,0),6),"-")</f>
        <v>-</v>
      </c>
      <c r="QB257" s="7"/>
      <c r="QC257" s="32" t="str">
        <f>IF(PZ257&gt;0,(QB257*QA257)/QB9/QB10/60,"-")</f>
        <v>-</v>
      </c>
      <c r="QG257" s="107">
        <v>9</v>
      </c>
      <c r="QH257" s="4"/>
      <c r="QI257" s="108" t="str">
        <f>IF(QH257&gt;0,INDEX(Вхідні_дані!$A$1225:$F$1254,MATCH(QH257,Вхідні_дані!$C$1225:$C$1254,0),6),"-")</f>
        <v>-</v>
      </c>
      <c r="QJ257" s="7"/>
      <c r="QK257" s="32" t="str">
        <f>IF(QH257&gt;0,(QJ257*QI257)/QJ9/QJ10/60,"-")</f>
        <v>-</v>
      </c>
      <c r="QO257" s="107">
        <v>9</v>
      </c>
      <c r="QP257" s="4"/>
      <c r="QQ257" s="108" t="str">
        <f>IF(QP257&gt;0,INDEX(Вхідні_дані!$A$1225:$F$1254,MATCH(QP257,Вхідні_дані!$C$1225:$C$1254,0),6),"-")</f>
        <v>-</v>
      </c>
      <c r="QR257" s="7"/>
      <c r="QS257" s="32" t="str">
        <f>IF(QP257&gt;0,(QR257*QQ257)/QR9/QR10/60,"-")</f>
        <v>-</v>
      </c>
      <c r="QW257" s="107">
        <v>9</v>
      </c>
      <c r="QX257" s="4"/>
      <c r="QY257" s="108" t="str">
        <f>IF(QX257&gt;0,INDEX(Вхідні_дані!$A$1225:$F$1254,MATCH(QX257,Вхідні_дані!$C$1225:$C$1254,0),6),"-")</f>
        <v>-</v>
      </c>
      <c r="QZ257" s="7"/>
      <c r="RA257" s="32" t="str">
        <f>IF(QX257&gt;0,(QZ257*QY257)/QZ9/QZ10/60,"-")</f>
        <v>-</v>
      </c>
      <c r="RE257" s="107">
        <v>9</v>
      </c>
      <c r="RF257" s="4"/>
      <c r="RG257" s="108" t="str">
        <f>IF(RF257&gt;0,INDEX(Вхідні_дані!$A$1225:$F$1254,MATCH(RF257,Вхідні_дані!$C$1225:$C$1254,0),6),"-")</f>
        <v>-</v>
      </c>
      <c r="RH257" s="7"/>
      <c r="RI257" s="32" t="str">
        <f>IF(RF257&gt;0,(RH257*RG257)/RH9/RH10/60,"-")</f>
        <v>-</v>
      </c>
      <c r="RM257" s="107">
        <v>9</v>
      </c>
      <c r="RN257" s="4"/>
      <c r="RO257" s="108" t="str">
        <f>IF(RN257&gt;0,INDEX(Вхідні_дані!$A$1225:$F$1254,MATCH(RN257,Вхідні_дані!$C$1225:$C$1254,0),6),"-")</f>
        <v>-</v>
      </c>
      <c r="RP257" s="7"/>
      <c r="RQ257" s="32" t="str">
        <f>IF(RN257&gt;0,(RP257*RO257)/RP9/RP10/60,"-")</f>
        <v>-</v>
      </c>
      <c r="RU257" s="107">
        <v>9</v>
      </c>
      <c r="RV257" s="4"/>
      <c r="RW257" s="108" t="str">
        <f>IF(RV257&gt;0,INDEX(Вхідні_дані!$A$1225:$F$1254,MATCH(RV257,Вхідні_дані!$C$1225:$C$1254,0),6),"-")</f>
        <v>-</v>
      </c>
      <c r="RX257" s="7"/>
      <c r="RY257" s="32" t="str">
        <f>IF(RV257&gt;0,(RX257*RW257)/RX9/RX10/60,"-")</f>
        <v>-</v>
      </c>
      <c r="SC257" s="107">
        <v>9</v>
      </c>
      <c r="SD257" s="4"/>
      <c r="SE257" s="108" t="str">
        <f>IF(SD257&gt;0,INDEX(Вхідні_дані!$A$1225:$F$1254,MATCH(SD257,Вхідні_дані!$C$1225:$C$1254,0),6),"-")</f>
        <v>-</v>
      </c>
      <c r="SF257" s="7"/>
      <c r="SG257" s="32" t="str">
        <f>IF(SD257&gt;0,(SF257*SE257)/SF9/SF10/60,"-")</f>
        <v>-</v>
      </c>
      <c r="SK257" s="107">
        <v>9</v>
      </c>
      <c r="SL257" s="4"/>
      <c r="SM257" s="108" t="str">
        <f>IF(SL257&gt;0,INDEX(Вхідні_дані!$A$1225:$F$1254,MATCH(SL257,Вхідні_дані!$C$1225:$C$1254,0),6),"-")</f>
        <v>-</v>
      </c>
      <c r="SN257" s="7"/>
      <c r="SO257" s="32" t="str">
        <f>IF(SL257&gt;0,(SN257*SM257)/SN9/SN10/60,"-")</f>
        <v>-</v>
      </c>
      <c r="SS257" s="107">
        <v>9</v>
      </c>
      <c r="ST257" s="4"/>
      <c r="SU257" s="108" t="str">
        <f>IF(ST257&gt;0,INDEX(Вхідні_дані!$A$1225:$F$1254,MATCH(ST257,Вхідні_дані!$C$1225:$C$1254,0),6),"-")</f>
        <v>-</v>
      </c>
      <c r="SV257" s="7"/>
      <c r="SW257" s="32" t="str">
        <f>IF(ST257&gt;0,(SV257*SU257)/SV9/SV10/60,"-")</f>
        <v>-</v>
      </c>
      <c r="TA257" s="107">
        <v>9</v>
      </c>
      <c r="TB257" s="4"/>
      <c r="TC257" s="108" t="str">
        <f>IF(TB257&gt;0,INDEX(Вхідні_дані!$A$1225:$F$1254,MATCH(TB257,Вхідні_дані!$C$1225:$C$1254,0),6),"-")</f>
        <v>-</v>
      </c>
      <c r="TD257" s="7"/>
      <c r="TE257" s="32" t="str">
        <f>IF(TB257&gt;0,(TD257*TC257)/TD9/TD10/60,"-")</f>
        <v>-</v>
      </c>
      <c r="TI257" s="107">
        <v>9</v>
      </c>
      <c r="TJ257" s="4"/>
      <c r="TK257" s="108" t="str">
        <f>IF(TJ257&gt;0,INDEX(Вхідні_дані!$A$1225:$F$1254,MATCH(TJ257,Вхідні_дані!$C$1225:$C$1254,0),6),"-")</f>
        <v>-</v>
      </c>
      <c r="TL257" s="7"/>
      <c r="TM257" s="32" t="str">
        <f>IF(TJ257&gt;0,(TL257*TK257)/TL9/TL10/60,"-")</f>
        <v>-</v>
      </c>
      <c r="TQ257" s="107">
        <v>9</v>
      </c>
      <c r="TR257" s="4"/>
      <c r="TS257" s="108" t="str">
        <f>IF(TR257&gt;0,INDEX(Вхідні_дані!$A$1225:$F$1254,MATCH(TR257,Вхідні_дані!$C$1225:$C$1254,0),6),"-")</f>
        <v>-</v>
      </c>
      <c r="TT257" s="7"/>
      <c r="TU257" s="32" t="str">
        <f>IF(TR257&gt;0,(TT257*TS257)/TT9/TT10/60,"-")</f>
        <v>-</v>
      </c>
      <c r="TY257" s="107">
        <v>9</v>
      </c>
      <c r="TZ257" s="4"/>
      <c r="UA257" s="108" t="str">
        <f>IF(TZ257&gt;0,INDEX(Вхідні_дані!$A$1225:$F$1254,MATCH(TZ257,Вхідні_дані!$C$1225:$C$1254,0),6),"-")</f>
        <v>-</v>
      </c>
      <c r="UB257" s="7"/>
      <c r="UC257" s="32" t="str">
        <f>IF(TZ257&gt;0,(UB257*UA257)/UB9/UB10/60,"-")</f>
        <v>-</v>
      </c>
      <c r="UG257" s="107">
        <v>9</v>
      </c>
      <c r="UH257" s="4"/>
      <c r="UI257" s="108" t="str">
        <f>IF(UH257&gt;0,INDEX(Вхідні_дані!$A$1225:$F$1254,MATCH(UH257,Вхідні_дані!$C$1225:$C$1254,0),6),"-")</f>
        <v>-</v>
      </c>
      <c r="UJ257" s="7"/>
      <c r="UK257" s="32" t="str">
        <f>IF(UH257&gt;0,(UJ257*UI257)/UJ9/UJ10/60,"-")</f>
        <v>-</v>
      </c>
      <c r="UO257" s="107">
        <v>9</v>
      </c>
      <c r="UP257" s="4"/>
      <c r="UQ257" s="108" t="str">
        <f>IF(UP257&gt;0,INDEX(Вхідні_дані!$A$1225:$F$1254,MATCH(UP257,Вхідні_дані!$C$1225:$C$1254,0),6),"-")</f>
        <v>-</v>
      </c>
      <c r="UR257" s="7"/>
      <c r="US257" s="32" t="str">
        <f>IF(UP257&gt;0,(UR257*UQ257)/UR9/UR10/60,"-")</f>
        <v>-</v>
      </c>
      <c r="UW257" s="107">
        <v>9</v>
      </c>
      <c r="UX257" s="4"/>
      <c r="UY257" s="108" t="str">
        <f>IF(UX257&gt;0,INDEX(Вхідні_дані!$A$1225:$F$1254,MATCH(UX257,Вхідні_дані!$C$1225:$C$1254,0),6),"-")</f>
        <v>-</v>
      </c>
      <c r="UZ257" s="7"/>
      <c r="VA257" s="32" t="str">
        <f>IF(UX257&gt;0,(UZ257*UY257)/UZ9/UZ10/60,"-")</f>
        <v>-</v>
      </c>
      <c r="VE257" s="107">
        <v>9</v>
      </c>
      <c r="VF257" s="4"/>
      <c r="VG257" s="108" t="str">
        <f>IF(VF257&gt;0,INDEX(Вхідні_дані!$A$1225:$F$1254,MATCH(VF257,Вхідні_дані!$C$1225:$C$1254,0),6),"-")</f>
        <v>-</v>
      </c>
      <c r="VH257" s="7"/>
      <c r="VI257" s="32" t="str">
        <f>IF(VF257&gt;0,(VH257*VG257)/VH9/VH10/60,"-")</f>
        <v>-</v>
      </c>
      <c r="VM257" s="107">
        <v>9</v>
      </c>
      <c r="VN257" s="4"/>
      <c r="VO257" s="108" t="str">
        <f>IF(VN257&gt;0,INDEX(Вхідні_дані!$A$1225:$F$1254,MATCH(VN257,Вхідні_дані!$C$1225:$C$1254,0),6),"-")</f>
        <v>-</v>
      </c>
      <c r="VP257" s="7"/>
      <c r="VQ257" s="32" t="str">
        <f>IF(VN257&gt;0,(VP257*VO257)/VP9/VP10/60,"-")</f>
        <v>-</v>
      </c>
      <c r="VU257" s="107">
        <v>9</v>
      </c>
      <c r="VV257" s="4"/>
      <c r="VW257" s="108" t="str">
        <f>IF(VV257&gt;0,INDEX(Вхідні_дані!$A$1225:$F$1254,MATCH(VV257,Вхідні_дані!$C$1225:$C$1254,0),6),"-")</f>
        <v>-</v>
      </c>
      <c r="VX257" s="7"/>
      <c r="VY257" s="32" t="str">
        <f>IF(VV257&gt;0,(VX257*VW257)/VX9/VX10/60,"-")</f>
        <v>-</v>
      </c>
      <c r="WC257" s="107">
        <v>9</v>
      </c>
      <c r="WD257" s="4"/>
      <c r="WE257" s="108" t="str">
        <f>IF(WD257&gt;0,INDEX(Вхідні_дані!$A$1225:$F$1254,MATCH(WD257,Вхідні_дані!$C$1225:$C$1254,0),6),"-")</f>
        <v>-</v>
      </c>
      <c r="WF257" s="7"/>
      <c r="WG257" s="32" t="str">
        <f>IF(WD257&gt;0,(WF257*WE257)/WF9/WF10/60,"-")</f>
        <v>-</v>
      </c>
      <c r="WK257" s="107">
        <v>9</v>
      </c>
      <c r="WL257" s="4"/>
      <c r="WM257" s="108" t="str">
        <f>IF(WL257&gt;0,INDEX(Вхідні_дані!$A$1225:$F$1254,MATCH(WL257,Вхідні_дані!$C$1225:$C$1254,0),6),"-")</f>
        <v>-</v>
      </c>
      <c r="WN257" s="7"/>
      <c r="WO257" s="32" t="str">
        <f>IF(WL257&gt;0,(WN257*WM257)/WN9/WN10/60,"-")</f>
        <v>-</v>
      </c>
      <c r="WS257" s="107">
        <v>9</v>
      </c>
      <c r="WT257" s="4"/>
      <c r="WU257" s="108" t="str">
        <f>IF(WT257&gt;0,INDEX(Вхідні_дані!$A$1225:$F$1254,MATCH(WT257,Вхідні_дані!$C$1225:$C$1254,0),6),"-")</f>
        <v>-</v>
      </c>
      <c r="WV257" s="7"/>
      <c r="WW257" s="32" t="str">
        <f>IF(WT257&gt;0,(WV257*WU257)/WV9/WV10/60,"-")</f>
        <v>-</v>
      </c>
      <c r="XA257" s="107">
        <v>9</v>
      </c>
      <c r="XB257" s="4"/>
      <c r="XC257" s="108" t="str">
        <f>IF(XB257&gt;0,INDEX(Вхідні_дані!$A$1225:$F$1254,MATCH(XB257,Вхідні_дані!$C$1225:$C$1254,0),6),"-")</f>
        <v>-</v>
      </c>
      <c r="XD257" s="7"/>
      <c r="XE257" s="32" t="str">
        <f>IF(XB257&gt;0,(XD257*XC257)/XD9/XD10/60,"-")</f>
        <v>-</v>
      </c>
      <c r="XI257" s="107">
        <v>9</v>
      </c>
      <c r="XJ257" s="4"/>
      <c r="XK257" s="108" t="str">
        <f>IF(XJ257&gt;0,INDEX(Вхідні_дані!$A$1225:$F$1254,MATCH(XJ257,Вхідні_дані!$C$1225:$C$1254,0),6),"-")</f>
        <v>-</v>
      </c>
      <c r="XL257" s="7"/>
      <c r="XM257" s="32" t="str">
        <f>IF(XJ257&gt;0,(XL257*XK257)/XL9/XL10/60,"-")</f>
        <v>-</v>
      </c>
      <c r="XQ257" s="107">
        <v>9</v>
      </c>
      <c r="XR257" s="4"/>
      <c r="XS257" s="108" t="str">
        <f>IF(XR257&gt;0,INDEX(Вхідні_дані!$A$1225:$F$1254,MATCH(XR257,Вхідні_дані!$C$1225:$C$1254,0),6),"-")</f>
        <v>-</v>
      </c>
      <c r="XT257" s="7"/>
      <c r="XU257" s="32" t="str">
        <f>IF(XR257&gt;0,(XT257*XS257)/XT9/XT10/60,"-")</f>
        <v>-</v>
      </c>
      <c r="XY257" s="107">
        <v>9</v>
      </c>
      <c r="XZ257" s="4"/>
      <c r="YA257" s="108" t="str">
        <f>IF(XZ257&gt;0,INDEX(Вхідні_дані!$A$1225:$F$1254,MATCH(XZ257,Вхідні_дані!$C$1225:$C$1254,0),6),"-")</f>
        <v>-</v>
      </c>
      <c r="YB257" s="7"/>
      <c r="YC257" s="32" t="str">
        <f>IF(XZ257&gt;0,(YB257*YA257)/YB9/YB10/60,"-")</f>
        <v>-</v>
      </c>
      <c r="YG257" s="107">
        <v>9</v>
      </c>
      <c r="YH257" s="4"/>
      <c r="YI257" s="108" t="str">
        <f>IF(YH257&gt;0,INDEX(Вхідні_дані!$A$1225:$F$1254,MATCH(YH257,Вхідні_дані!$C$1225:$C$1254,0),6),"-")</f>
        <v>-</v>
      </c>
      <c r="YJ257" s="7"/>
      <c r="YK257" s="32" t="str">
        <f>IF(YH257&gt;0,(YJ257*YI257)/YJ9/YJ10/60,"-")</f>
        <v>-</v>
      </c>
      <c r="YO257" s="107">
        <v>9</v>
      </c>
      <c r="YP257" s="4"/>
      <c r="YQ257" s="108" t="str">
        <f>IF(YP257&gt;0,INDEX(Вхідні_дані!$A$1225:$F$1254,MATCH(YP257,Вхідні_дані!$C$1225:$C$1254,0),6),"-")</f>
        <v>-</v>
      </c>
      <c r="YR257" s="7"/>
      <c r="YS257" s="32" t="str">
        <f>IF(YP257&gt;0,(YR257*YQ257)/YR9/YR10/60,"-")</f>
        <v>-</v>
      </c>
      <c r="YW257" s="107">
        <v>9</v>
      </c>
      <c r="YX257" s="4"/>
      <c r="YY257" s="108" t="str">
        <f>IF(YX257&gt;0,INDEX(Вхідні_дані!$A$1225:$F$1254,MATCH(YX257,Вхідні_дані!$C$1225:$C$1254,0),6),"-")</f>
        <v>-</v>
      </c>
      <c r="YZ257" s="7"/>
      <c r="ZA257" s="32" t="str">
        <f>IF(YX257&gt;0,(YZ257*YY257)/YZ9/YZ10/60,"-")</f>
        <v>-</v>
      </c>
      <c r="ZE257" s="107">
        <v>9</v>
      </c>
      <c r="ZF257" s="4"/>
      <c r="ZG257" s="108" t="str">
        <f>IF(ZF257&gt;0,INDEX(Вхідні_дані!$A$1225:$F$1254,MATCH(ZF257,Вхідні_дані!$C$1225:$C$1254,0),6),"-")</f>
        <v>-</v>
      </c>
      <c r="ZH257" s="7"/>
      <c r="ZI257" s="32" t="str">
        <f>IF(ZF257&gt;0,(ZH257*ZG257)/ZH9/ZH10/60,"-")</f>
        <v>-</v>
      </c>
      <c r="ZM257" s="107">
        <v>9</v>
      </c>
      <c r="ZN257" s="4"/>
      <c r="ZO257" s="108" t="str">
        <f>IF(ZN257&gt;0,INDEX(Вхідні_дані!$A$1225:$F$1254,MATCH(ZN257,Вхідні_дані!$C$1225:$C$1254,0),6),"-")</f>
        <v>-</v>
      </c>
      <c r="ZP257" s="7"/>
      <c r="ZQ257" s="32" t="str">
        <f>IF(ZN257&gt;0,(ZP257*ZO257)/ZP9/ZP10/60,"-")</f>
        <v>-</v>
      </c>
      <c r="ZU257" s="107">
        <v>9</v>
      </c>
      <c r="ZV257" s="4"/>
      <c r="ZW257" s="108" t="str">
        <f>IF(ZV257&gt;0,INDEX(Вхідні_дані!$A$1225:$F$1254,MATCH(ZV257,Вхідні_дані!$C$1225:$C$1254,0),6),"-")</f>
        <v>-</v>
      </c>
      <c r="ZX257" s="7"/>
      <c r="ZY257" s="32" t="str">
        <f>IF(ZV257&gt;0,(ZX257*ZW257)/ZX9/ZX10/60,"-")</f>
        <v>-</v>
      </c>
      <c r="AAC257" s="107">
        <v>9</v>
      </c>
      <c r="AAD257" s="4"/>
      <c r="AAE257" s="108" t="str">
        <f>IF(AAD257&gt;0,INDEX(Вхідні_дані!$A$1225:$F$1254,MATCH(AAD257,Вхідні_дані!$C$1225:$C$1254,0),6),"-")</f>
        <v>-</v>
      </c>
      <c r="AAF257" s="7"/>
      <c r="AAG257" s="32" t="str">
        <f>IF(AAD257&gt;0,(AAF257*AAE257)/AAF9/AAF10/60,"-")</f>
        <v>-</v>
      </c>
      <c r="AAK257" s="107">
        <v>9</v>
      </c>
      <c r="AAL257" s="4"/>
      <c r="AAM257" s="108" t="str">
        <f>IF(AAL257&gt;0,INDEX(Вхідні_дані!$A$1225:$F$1254,MATCH(AAL257,Вхідні_дані!$C$1225:$C$1254,0),6),"-")</f>
        <v>-</v>
      </c>
      <c r="AAN257" s="7"/>
      <c r="AAO257" s="32" t="str">
        <f>IF(AAL257&gt;0,(AAN257*AAM257)/AAN9/AAN10/60,"-")</f>
        <v>-</v>
      </c>
      <c r="AAS257" s="107">
        <v>9</v>
      </c>
      <c r="AAT257" s="4"/>
      <c r="AAU257" s="108" t="str">
        <f>IF(AAT257&gt;0,INDEX(Вхідні_дані!$A$1225:$F$1254,MATCH(AAT257,Вхідні_дані!$C$1225:$C$1254,0),6),"-")</f>
        <v>-</v>
      </c>
      <c r="AAV257" s="7"/>
      <c r="AAW257" s="32" t="str">
        <f>IF(AAT257&gt;0,(AAV257*AAU257)/AAV9/AAV10/60,"-")</f>
        <v>-</v>
      </c>
      <c r="ABA257" s="107">
        <v>9</v>
      </c>
      <c r="ABB257" s="4"/>
      <c r="ABC257" s="108" t="str">
        <f>IF(ABB257&gt;0,INDEX(Вхідні_дані!$A$1225:$F$1254,MATCH(ABB257,Вхідні_дані!$C$1225:$C$1254,0),6),"-")</f>
        <v>-</v>
      </c>
      <c r="ABD257" s="7"/>
      <c r="ABE257" s="32" t="str">
        <f>IF(ABB257&gt;0,(ABD257*ABC257)/ABD9/ABD10/60,"-")</f>
        <v>-</v>
      </c>
      <c r="ABI257" s="107">
        <v>9</v>
      </c>
      <c r="ABJ257" s="4"/>
      <c r="ABK257" s="108" t="str">
        <f>IF(ABJ257&gt;0,INDEX(Вхідні_дані!$A$1225:$F$1254,MATCH(ABJ257,Вхідні_дані!$C$1225:$C$1254,0),6),"-")</f>
        <v>-</v>
      </c>
      <c r="ABL257" s="7"/>
      <c r="ABM257" s="32" t="str">
        <f>IF(ABJ257&gt;0,(ABL257*ABK257)/ABL9/ABL10/60,"-")</f>
        <v>-</v>
      </c>
      <c r="ABQ257" s="107">
        <v>9</v>
      </c>
      <c r="ABR257" s="4"/>
      <c r="ABS257" s="108" t="str">
        <f>IF(ABR257&gt;0,INDEX(Вхідні_дані!$A$1225:$F$1254,MATCH(ABR257,Вхідні_дані!$C$1225:$C$1254,0),6),"-")</f>
        <v>-</v>
      </c>
      <c r="ABT257" s="7"/>
      <c r="ABU257" s="32" t="str">
        <f>IF(ABR257&gt;0,(ABT257*ABS257)/ABT9/ABT10/60,"-")</f>
        <v>-</v>
      </c>
      <c r="ABY257" s="107">
        <v>9</v>
      </c>
      <c r="ABZ257" s="4"/>
      <c r="ACA257" s="108" t="str">
        <f>IF(ABZ257&gt;0,INDEX(Вхідні_дані!$A$1225:$F$1254,MATCH(ABZ257,Вхідні_дані!$C$1225:$C$1254,0),6),"-")</f>
        <v>-</v>
      </c>
      <c r="ACB257" s="7"/>
      <c r="ACC257" s="32" t="str">
        <f>IF(ABZ257&gt;0,(ACB257*ACA257)/ACB9/ACB10/60,"-")</f>
        <v>-</v>
      </c>
      <c r="ACG257" s="107">
        <v>9</v>
      </c>
      <c r="ACH257" s="4"/>
      <c r="ACI257" s="108" t="str">
        <f>IF(ACH257&gt;0,INDEX(Вхідні_дані!$A$1225:$F$1254,MATCH(ACH257,Вхідні_дані!$C$1225:$C$1254,0),6),"-")</f>
        <v>-</v>
      </c>
      <c r="ACJ257" s="7"/>
      <c r="ACK257" s="32" t="str">
        <f>IF(ACH257&gt;0,(ACJ257*ACI257)/ACJ9/ACJ10/60,"-")</f>
        <v>-</v>
      </c>
      <c r="ACO257" s="107">
        <v>9</v>
      </c>
      <c r="ACP257" s="4"/>
      <c r="ACQ257" s="108" t="str">
        <f>IF(ACP257&gt;0,INDEX(Вхідні_дані!$A$1225:$F$1254,MATCH(ACP257,Вхідні_дані!$C$1225:$C$1254,0),6),"-")</f>
        <v>-</v>
      </c>
      <c r="ACR257" s="7"/>
      <c r="ACS257" s="32" t="str">
        <f>IF(ACP257&gt;0,(ACR257*ACQ257)/ACR9/ACR10/60,"-")</f>
        <v>-</v>
      </c>
      <c r="ACW257" s="107">
        <v>9</v>
      </c>
      <c r="ACX257" s="4"/>
      <c r="ACY257" s="108" t="str">
        <f>IF(ACX257&gt;0,INDEX(Вхідні_дані!$A$1225:$F$1254,MATCH(ACX257,Вхідні_дані!$C$1225:$C$1254,0),6),"-")</f>
        <v>-</v>
      </c>
      <c r="ACZ257" s="7"/>
      <c r="ADA257" s="32" t="str">
        <f>IF(ACX257&gt;0,(ACZ257*ACY257)/ACZ9/ACZ10/60,"-")</f>
        <v>-</v>
      </c>
      <c r="ADE257" s="107">
        <v>9</v>
      </c>
      <c r="ADF257" s="4"/>
      <c r="ADG257" s="108" t="str">
        <f>IF(ADF257&gt;0,INDEX(Вхідні_дані!$A$1225:$F$1254,MATCH(ADF257,Вхідні_дані!$C$1225:$C$1254,0),6),"-")</f>
        <v>-</v>
      </c>
      <c r="ADH257" s="7"/>
      <c r="ADI257" s="32" t="str">
        <f>IF(ADF257&gt;0,(ADH257*ADG257)/ADH9/ADH10/60,"-")</f>
        <v>-</v>
      </c>
      <c r="ADM257" s="107">
        <v>9</v>
      </c>
      <c r="ADN257" s="4"/>
      <c r="ADO257" s="108" t="str">
        <f>IF(ADN257&gt;0,INDEX(Вхідні_дані!$A$1225:$F$1254,MATCH(ADN257,Вхідні_дані!$C$1225:$C$1254,0),6),"-")</f>
        <v>-</v>
      </c>
      <c r="ADP257" s="7"/>
      <c r="ADQ257" s="32" t="str">
        <f>IF(ADN257&gt;0,(ADP257*ADO257)/ADP9/ADP10/60,"-")</f>
        <v>-</v>
      </c>
    </row>
    <row r="258" spans="1:800" ht="29.25" customHeight="1" outlineLevel="1" x14ac:dyDescent="0.25">
      <c r="A258" s="107">
        <v>10</v>
      </c>
      <c r="B258" s="4"/>
      <c r="C258" s="108" t="str">
        <f>IF(B258&gt;0,INDEX(Вхідні_дані!$A$1225:$F$1254,MATCH(B258,Вхідні_дані!$C$1225:$C$1254,0),6),"-")</f>
        <v>-</v>
      </c>
      <c r="D258" s="7"/>
      <c r="E258" s="32" t="str">
        <f>IF(B258&gt;0,(D258*C258)/D9/D10/60,"-")</f>
        <v>-</v>
      </c>
      <c r="I258" s="107">
        <v>10</v>
      </c>
      <c r="J258" s="4"/>
      <c r="K258" s="108" t="str">
        <f>IF(J258&gt;0,INDEX(Вхідні_дані!$A$1225:$F$1254,MATCH(J258,Вхідні_дані!$C$1225:$C$1254,0),6),"-")</f>
        <v>-</v>
      </c>
      <c r="L258" s="7"/>
      <c r="M258" s="32" t="str">
        <f>IF(J258&gt;0,(L258*K258)/L9/L10/60,"-")</f>
        <v>-</v>
      </c>
      <c r="Q258" s="107">
        <v>10</v>
      </c>
      <c r="R258" s="4"/>
      <c r="S258" s="108" t="str">
        <f>IF(R258&gt;0,INDEX(Вхідні_дані!$A$1225:$F$1254,MATCH(R258,Вхідні_дані!$C$1225:$C$1254,0),6),"-")</f>
        <v>-</v>
      </c>
      <c r="T258" s="7"/>
      <c r="U258" s="32" t="str">
        <f>IF(R258&gt;0,(T258*S258)/T9/T10/60,"-")</f>
        <v>-</v>
      </c>
      <c r="Y258" s="107">
        <v>10</v>
      </c>
      <c r="Z258" s="4"/>
      <c r="AA258" s="108" t="str">
        <f>IF(Z258&gt;0,INDEX(Вхідні_дані!$A$1225:$F$1254,MATCH(Z258,Вхідні_дані!$C$1225:$C$1254,0),6),"-")</f>
        <v>-</v>
      </c>
      <c r="AB258" s="7"/>
      <c r="AC258" s="32" t="str">
        <f>IF(Z258&gt;0,(AB258*AA258)/AB9/AB10/60,"-")</f>
        <v>-</v>
      </c>
      <c r="AG258" s="107">
        <v>10</v>
      </c>
      <c r="AH258" s="4"/>
      <c r="AI258" s="108" t="str">
        <f>IF(AH258&gt;0,INDEX(Вхідні_дані!$A$1225:$F$1254,MATCH(AH258,Вхідні_дані!$C$1225:$C$1254,0),6),"-")</f>
        <v>-</v>
      </c>
      <c r="AJ258" s="7"/>
      <c r="AK258" s="32" t="str">
        <f>IF(AH258&gt;0,(AJ258*AI258)/AJ9/AJ10/60,"-")</f>
        <v>-</v>
      </c>
      <c r="AO258" s="107">
        <v>10</v>
      </c>
      <c r="AP258" s="4"/>
      <c r="AQ258" s="108" t="str">
        <f>IF(AP258&gt;0,INDEX(Вхідні_дані!$A$1225:$F$1254,MATCH(AP258,Вхідні_дані!$C$1225:$C$1254,0),6),"-")</f>
        <v>-</v>
      </c>
      <c r="AR258" s="7"/>
      <c r="AS258" s="32" t="str">
        <f>IF(AP258&gt;0,(AR258*AQ258)/AR9/AR10/60,"-")</f>
        <v>-</v>
      </c>
      <c r="AW258" s="107">
        <v>10</v>
      </c>
      <c r="AX258" s="4"/>
      <c r="AY258" s="108" t="str">
        <f>IF(AX258&gt;0,INDEX(Вхідні_дані!$A$1225:$F$1254,MATCH(AX258,Вхідні_дані!$C$1225:$C$1254,0),6),"-")</f>
        <v>-</v>
      </c>
      <c r="AZ258" s="7"/>
      <c r="BA258" s="32" t="str">
        <f>IF(AX258&gt;0,(AZ258*AY258)/AZ9/AZ10/60,"-")</f>
        <v>-</v>
      </c>
      <c r="BE258" s="107">
        <v>10</v>
      </c>
      <c r="BF258" s="4"/>
      <c r="BG258" s="108" t="str">
        <f>IF(BF258&gt;0,INDEX(Вхідні_дані!$A$1225:$F$1254,MATCH(BF258,Вхідні_дані!$C$1225:$C$1254,0),6),"-")</f>
        <v>-</v>
      </c>
      <c r="BH258" s="7"/>
      <c r="BI258" s="32" t="str">
        <f>IF(BF258&gt;0,(BH258*BG258)/BH9/BH10/60,"-")</f>
        <v>-</v>
      </c>
      <c r="BM258" s="107">
        <v>10</v>
      </c>
      <c r="BN258" s="4"/>
      <c r="BO258" s="108" t="str">
        <f>IF(BN258&gt;0,INDEX(Вхідні_дані!$A$1225:$F$1254,MATCH(BN258,Вхідні_дані!$C$1225:$C$1254,0),6),"-")</f>
        <v>-</v>
      </c>
      <c r="BP258" s="7"/>
      <c r="BQ258" s="32" t="str">
        <f>IF(BN258&gt;0,(BP258*BO258)/BP9/BP10/60,"-")</f>
        <v>-</v>
      </c>
      <c r="BU258" s="107">
        <v>10</v>
      </c>
      <c r="BV258" s="4"/>
      <c r="BW258" s="108" t="str">
        <f>IF(BV258&gt;0,INDEX(Вхідні_дані!$A$1225:$F$1254,MATCH(BV258,Вхідні_дані!$C$1225:$C$1254,0),6),"-")</f>
        <v>-</v>
      </c>
      <c r="BX258" s="7"/>
      <c r="BY258" s="32" t="str">
        <f>IF(BV258&gt;0,(BX258*BW258)/BX9/BX10/60,"-")</f>
        <v>-</v>
      </c>
      <c r="CC258" s="107">
        <v>10</v>
      </c>
      <c r="CD258" s="4"/>
      <c r="CE258" s="108" t="str">
        <f>IF(CD258&gt;0,INDEX(Вхідні_дані!$A$1225:$F$1254,MATCH(CD258,Вхідні_дані!$C$1225:$C$1254,0),6),"-")</f>
        <v>-</v>
      </c>
      <c r="CF258" s="7"/>
      <c r="CG258" s="32" t="str">
        <f>IF(CD258&gt;0,(CF258*CE258)/CF9/CF10/60,"-")</f>
        <v>-</v>
      </c>
      <c r="CK258" s="107">
        <v>10</v>
      </c>
      <c r="CL258" s="4"/>
      <c r="CM258" s="108" t="str">
        <f>IF(CL258&gt;0,INDEX(Вхідні_дані!$A$1225:$F$1254,MATCH(CL258,Вхідні_дані!$C$1225:$C$1254,0),6),"-")</f>
        <v>-</v>
      </c>
      <c r="CN258" s="7"/>
      <c r="CO258" s="32" t="str">
        <f>IF(CL258&gt;0,(CN258*CM258)/CN9/CN10/60,"-")</f>
        <v>-</v>
      </c>
      <c r="CS258" s="107">
        <v>10</v>
      </c>
      <c r="CT258" s="4"/>
      <c r="CU258" s="108" t="str">
        <f>IF(CT258&gt;0,INDEX(Вхідні_дані!$A$1225:$F$1254,MATCH(CT258,Вхідні_дані!$C$1225:$C$1254,0),6),"-")</f>
        <v>-</v>
      </c>
      <c r="CV258" s="7"/>
      <c r="CW258" s="32" t="str">
        <f>IF(CT258&gt;0,(CV258*CU258)/CV9/CV10/60,"-")</f>
        <v>-</v>
      </c>
      <c r="DA258" s="107">
        <v>10</v>
      </c>
      <c r="DB258" s="4"/>
      <c r="DC258" s="108" t="str">
        <f>IF(DB258&gt;0,INDEX(Вхідні_дані!$A$1225:$F$1254,MATCH(DB258,Вхідні_дані!$C$1225:$C$1254,0),6),"-")</f>
        <v>-</v>
      </c>
      <c r="DD258" s="7"/>
      <c r="DE258" s="32" t="str">
        <f>IF(DB258&gt;0,(DD258*DC258)/DD9/DD10/60,"-")</f>
        <v>-</v>
      </c>
      <c r="DI258" s="107">
        <v>10</v>
      </c>
      <c r="DJ258" s="4"/>
      <c r="DK258" s="108" t="str">
        <f>IF(DJ258&gt;0,INDEX(Вхідні_дані!$A$1225:$F$1254,MATCH(DJ258,Вхідні_дані!$C$1225:$C$1254,0),6),"-")</f>
        <v>-</v>
      </c>
      <c r="DL258" s="7"/>
      <c r="DM258" s="32" t="str">
        <f>IF(DJ258&gt;0,(DL258*DK258)/DL9/DL10/60,"-")</f>
        <v>-</v>
      </c>
      <c r="DQ258" s="107">
        <v>10</v>
      </c>
      <c r="DR258" s="4"/>
      <c r="DS258" s="108" t="str">
        <f>IF(DR258&gt;0,INDEX(Вхідні_дані!$A$1225:$F$1254,MATCH(DR258,Вхідні_дані!$C$1225:$C$1254,0),6),"-")</f>
        <v>-</v>
      </c>
      <c r="DT258" s="7"/>
      <c r="DU258" s="32" t="str">
        <f>IF(DR258&gt;0,(DT258*DS258)/DT9/DT10/60,"-")</f>
        <v>-</v>
      </c>
      <c r="DY258" s="107">
        <v>10</v>
      </c>
      <c r="DZ258" s="4"/>
      <c r="EA258" s="108" t="str">
        <f>IF(DZ258&gt;0,INDEX(Вхідні_дані!$A$1225:$F$1254,MATCH(DZ258,Вхідні_дані!$C$1225:$C$1254,0),6),"-")</f>
        <v>-</v>
      </c>
      <c r="EB258" s="7"/>
      <c r="EC258" s="32" t="str">
        <f>IF(DZ258&gt;0,(EB258*EA258)/EB9/EB10/60,"-")</f>
        <v>-</v>
      </c>
      <c r="EG258" s="107">
        <v>10</v>
      </c>
      <c r="EH258" s="4"/>
      <c r="EI258" s="108" t="str">
        <f>IF(EH258&gt;0,INDEX(Вхідні_дані!$A$1225:$F$1254,MATCH(EH258,Вхідні_дані!$C$1225:$C$1254,0),6),"-")</f>
        <v>-</v>
      </c>
      <c r="EJ258" s="7"/>
      <c r="EK258" s="32" t="str">
        <f>IF(EH258&gt;0,(EJ258*EI258)/EJ9/EJ10/60,"-")</f>
        <v>-</v>
      </c>
      <c r="EO258" s="107">
        <v>10</v>
      </c>
      <c r="EP258" s="4"/>
      <c r="EQ258" s="108" t="str">
        <f>IF(EP258&gt;0,INDEX(Вхідні_дані!$A$1225:$F$1254,MATCH(EP258,Вхідні_дані!$C$1225:$C$1254,0),6),"-")</f>
        <v>-</v>
      </c>
      <c r="ER258" s="7"/>
      <c r="ES258" s="32" t="str">
        <f>IF(EP258&gt;0,(ER258*EQ258)/ER9/ER10/60,"-")</f>
        <v>-</v>
      </c>
      <c r="EW258" s="107">
        <v>10</v>
      </c>
      <c r="EX258" s="4"/>
      <c r="EY258" s="108" t="str">
        <f>IF(EX258&gt;0,INDEX(Вхідні_дані!$A$1225:$F$1254,MATCH(EX258,Вхідні_дані!$C$1225:$C$1254,0),6),"-")</f>
        <v>-</v>
      </c>
      <c r="EZ258" s="7"/>
      <c r="FA258" s="32" t="str">
        <f>IF(EX258&gt;0,(EZ258*EY258)/EZ9/EZ10/60,"-")</f>
        <v>-</v>
      </c>
      <c r="FE258" s="107">
        <v>10</v>
      </c>
      <c r="FF258" s="4"/>
      <c r="FG258" s="108" t="str">
        <f>IF(FF258&gt;0,INDEX(Вхідні_дані!$A$1225:$F$1254,MATCH(FF258,Вхідні_дані!$C$1225:$C$1254,0),6),"-")</f>
        <v>-</v>
      </c>
      <c r="FH258" s="7"/>
      <c r="FI258" s="32" t="str">
        <f>IF(FF258&gt;0,(FH258*FG258)/FH9/FH10/60,"-")</f>
        <v>-</v>
      </c>
      <c r="FM258" s="107">
        <v>10</v>
      </c>
      <c r="FN258" s="4"/>
      <c r="FO258" s="108" t="str">
        <f>IF(FN258&gt;0,INDEX(Вхідні_дані!$A$1225:$F$1254,MATCH(FN258,Вхідні_дані!$C$1225:$C$1254,0),6),"-")</f>
        <v>-</v>
      </c>
      <c r="FP258" s="7"/>
      <c r="FQ258" s="32" t="str">
        <f>IF(FN258&gt;0,(FP258*FO258)/FP9/FP10/60,"-")</f>
        <v>-</v>
      </c>
      <c r="FU258" s="107">
        <v>10</v>
      </c>
      <c r="FV258" s="4"/>
      <c r="FW258" s="108" t="str">
        <f>IF(FV258&gt;0,INDEX(Вхідні_дані!$A$1225:$F$1254,MATCH(FV258,Вхідні_дані!$C$1225:$C$1254,0),6),"-")</f>
        <v>-</v>
      </c>
      <c r="FX258" s="7"/>
      <c r="FY258" s="32" t="str">
        <f>IF(FV258&gt;0,(FX258*FW258)/FX9/FX10/60,"-")</f>
        <v>-</v>
      </c>
      <c r="GC258" s="107">
        <v>10</v>
      </c>
      <c r="GD258" s="4"/>
      <c r="GE258" s="108" t="str">
        <f>IF(GD258&gt;0,INDEX(Вхідні_дані!$A$1225:$F$1254,MATCH(GD258,Вхідні_дані!$C$1225:$C$1254,0),6),"-")</f>
        <v>-</v>
      </c>
      <c r="GF258" s="7"/>
      <c r="GG258" s="32" t="str">
        <f>IF(GD258&gt;0,(GF258*GE258)/GF9/GF10/60,"-")</f>
        <v>-</v>
      </c>
      <c r="GK258" s="107">
        <v>10</v>
      </c>
      <c r="GL258" s="4"/>
      <c r="GM258" s="108" t="str">
        <f>IF(GL258&gt;0,INDEX(Вхідні_дані!$A$1225:$F$1254,MATCH(GL258,Вхідні_дані!$C$1225:$C$1254,0),6),"-")</f>
        <v>-</v>
      </c>
      <c r="GN258" s="7"/>
      <c r="GO258" s="32" t="str">
        <f>IF(GL258&gt;0,(GN258*GM258)/GN9/GN10/60,"-")</f>
        <v>-</v>
      </c>
      <c r="GS258" s="107">
        <v>10</v>
      </c>
      <c r="GT258" s="4"/>
      <c r="GU258" s="108" t="str">
        <f>IF(GT258&gt;0,INDEX(Вхідні_дані!$A$1225:$F$1254,MATCH(GT258,Вхідні_дані!$C$1225:$C$1254,0),6),"-")</f>
        <v>-</v>
      </c>
      <c r="GV258" s="7"/>
      <c r="GW258" s="32" t="str">
        <f>IF(GT258&gt;0,(GV258*GU258)/GV9/GV10/60,"-")</f>
        <v>-</v>
      </c>
      <c r="HA258" s="107">
        <v>10</v>
      </c>
      <c r="HB258" s="4"/>
      <c r="HC258" s="108" t="str">
        <f>IF(HB258&gt;0,INDEX(Вхідні_дані!$A$1225:$F$1254,MATCH(HB258,Вхідні_дані!$C$1225:$C$1254,0),6),"-")</f>
        <v>-</v>
      </c>
      <c r="HD258" s="7"/>
      <c r="HE258" s="32" t="str">
        <f>IF(HB258&gt;0,(HD258*HC258)/HD9/HD10/60,"-")</f>
        <v>-</v>
      </c>
      <c r="HI258" s="107">
        <v>10</v>
      </c>
      <c r="HJ258" s="4"/>
      <c r="HK258" s="108" t="str">
        <f>IF(HJ258&gt;0,INDEX(Вхідні_дані!$A$1225:$F$1254,MATCH(HJ258,Вхідні_дані!$C$1225:$C$1254,0),6),"-")</f>
        <v>-</v>
      </c>
      <c r="HL258" s="7"/>
      <c r="HM258" s="32" t="str">
        <f>IF(HJ258&gt;0,(HL258*HK258)/HL9/HL10/60,"-")</f>
        <v>-</v>
      </c>
      <c r="HQ258" s="107">
        <v>10</v>
      </c>
      <c r="HR258" s="4"/>
      <c r="HS258" s="108" t="str">
        <f>IF(HR258&gt;0,INDEX(Вхідні_дані!$A$1225:$F$1254,MATCH(HR258,Вхідні_дані!$C$1225:$C$1254,0),6),"-")</f>
        <v>-</v>
      </c>
      <c r="HT258" s="7"/>
      <c r="HU258" s="32" t="str">
        <f>IF(HR258&gt;0,(HT258*HS258)/HT9/HT10/60,"-")</f>
        <v>-</v>
      </c>
      <c r="HY258" s="107">
        <v>10</v>
      </c>
      <c r="HZ258" s="4"/>
      <c r="IA258" s="108" t="str">
        <f>IF(HZ258&gt;0,INDEX(Вхідні_дані!$A$1225:$F$1254,MATCH(HZ258,Вхідні_дані!$C$1225:$C$1254,0),6),"-")</f>
        <v>-</v>
      </c>
      <c r="IB258" s="7"/>
      <c r="IC258" s="32" t="str">
        <f>IF(HZ258&gt;0,(IB258*IA258)/IB9/IB10/60,"-")</f>
        <v>-</v>
      </c>
      <c r="IG258" s="107">
        <v>10</v>
      </c>
      <c r="IH258" s="4"/>
      <c r="II258" s="108" t="str">
        <f>IF(IH258&gt;0,INDEX(Вхідні_дані!$A$1225:$F$1254,MATCH(IH258,Вхідні_дані!$C$1225:$C$1254,0),6),"-")</f>
        <v>-</v>
      </c>
      <c r="IJ258" s="7"/>
      <c r="IK258" s="32" t="str">
        <f>IF(IH258&gt;0,(IJ258*II258)/IJ9/IJ10/60,"-")</f>
        <v>-</v>
      </c>
      <c r="IO258" s="107">
        <v>10</v>
      </c>
      <c r="IP258" s="4"/>
      <c r="IQ258" s="108" t="str">
        <f>IF(IP258&gt;0,INDEX(Вхідні_дані!$A$1225:$F$1254,MATCH(IP258,Вхідні_дані!$C$1225:$C$1254,0),6),"-")</f>
        <v>-</v>
      </c>
      <c r="IR258" s="7"/>
      <c r="IS258" s="32" t="str">
        <f>IF(IP258&gt;0,(IR258*IQ258)/IR9/IR10/60,"-")</f>
        <v>-</v>
      </c>
      <c r="IW258" s="107">
        <v>10</v>
      </c>
      <c r="IX258" s="4"/>
      <c r="IY258" s="108" t="str">
        <f>IF(IX258&gt;0,INDEX(Вхідні_дані!$A$1225:$F$1254,MATCH(IX258,Вхідні_дані!$C$1225:$C$1254,0),6),"-")</f>
        <v>-</v>
      </c>
      <c r="IZ258" s="7"/>
      <c r="JA258" s="32" t="str">
        <f>IF(IX258&gt;0,(IZ258*IY258)/IZ9/IZ10/60,"-")</f>
        <v>-</v>
      </c>
      <c r="JE258" s="107">
        <v>10</v>
      </c>
      <c r="JF258" s="4"/>
      <c r="JG258" s="108" t="str">
        <f>IF(JF258&gt;0,INDEX(Вхідні_дані!$A$1225:$F$1254,MATCH(JF258,Вхідні_дані!$C$1225:$C$1254,0),6),"-")</f>
        <v>-</v>
      </c>
      <c r="JH258" s="7"/>
      <c r="JI258" s="32" t="str">
        <f>IF(JF258&gt;0,(JH258*JG258)/JH9/JH10/60,"-")</f>
        <v>-</v>
      </c>
      <c r="JM258" s="107">
        <v>10</v>
      </c>
      <c r="JN258" s="4"/>
      <c r="JO258" s="108" t="str">
        <f>IF(JN258&gt;0,INDEX(Вхідні_дані!$A$1225:$F$1254,MATCH(JN258,Вхідні_дані!$C$1225:$C$1254,0),6),"-")</f>
        <v>-</v>
      </c>
      <c r="JP258" s="7"/>
      <c r="JQ258" s="32" t="str">
        <f>IF(JN258&gt;0,(JP258*JO258)/JP9/JP10/60,"-")</f>
        <v>-</v>
      </c>
      <c r="JU258" s="107">
        <v>10</v>
      </c>
      <c r="JV258" s="4"/>
      <c r="JW258" s="108" t="str">
        <f>IF(JV258&gt;0,INDEX(Вхідні_дані!$A$1225:$F$1254,MATCH(JV258,Вхідні_дані!$C$1225:$C$1254,0),6),"-")</f>
        <v>-</v>
      </c>
      <c r="JX258" s="7"/>
      <c r="JY258" s="32" t="str">
        <f>IF(JV258&gt;0,(JX258*JW258)/JX9/JX10/60,"-")</f>
        <v>-</v>
      </c>
      <c r="KC258" s="107">
        <v>10</v>
      </c>
      <c r="KD258" s="4"/>
      <c r="KE258" s="108" t="str">
        <f>IF(KD258&gt;0,INDEX(Вхідні_дані!$A$1225:$F$1254,MATCH(KD258,Вхідні_дані!$C$1225:$C$1254,0),6),"-")</f>
        <v>-</v>
      </c>
      <c r="KF258" s="7"/>
      <c r="KG258" s="32" t="str">
        <f>IF(KD258&gt;0,(KF258*KE258)/KF9/KF10/60,"-")</f>
        <v>-</v>
      </c>
      <c r="KK258" s="107">
        <v>10</v>
      </c>
      <c r="KL258" s="4"/>
      <c r="KM258" s="108" t="str">
        <f>IF(KL258&gt;0,INDEX(Вхідні_дані!$A$1225:$F$1254,MATCH(KL258,Вхідні_дані!$C$1225:$C$1254,0),6),"-")</f>
        <v>-</v>
      </c>
      <c r="KN258" s="7"/>
      <c r="KO258" s="32" t="str">
        <f>IF(KL258&gt;0,(KN258*KM258)/KN9/KN10/60,"-")</f>
        <v>-</v>
      </c>
      <c r="KS258" s="107">
        <v>10</v>
      </c>
      <c r="KT258" s="4"/>
      <c r="KU258" s="108" t="str">
        <f>IF(KT258&gt;0,INDEX(Вхідні_дані!$A$1225:$F$1254,MATCH(KT258,Вхідні_дані!$C$1225:$C$1254,0),6),"-")</f>
        <v>-</v>
      </c>
      <c r="KV258" s="7"/>
      <c r="KW258" s="32" t="str">
        <f>IF(KT258&gt;0,(KV258*KU258)/KV9/KV10/60,"-")</f>
        <v>-</v>
      </c>
      <c r="LA258" s="107">
        <v>10</v>
      </c>
      <c r="LB258" s="4"/>
      <c r="LC258" s="108" t="str">
        <f>IF(LB258&gt;0,INDEX(Вхідні_дані!$A$1225:$F$1254,MATCH(LB258,Вхідні_дані!$C$1225:$C$1254,0),6),"-")</f>
        <v>-</v>
      </c>
      <c r="LD258" s="7"/>
      <c r="LE258" s="32" t="str">
        <f>IF(LB258&gt;0,(LD258*LC258)/LD9/LD10/60,"-")</f>
        <v>-</v>
      </c>
      <c r="LI258" s="107">
        <v>10</v>
      </c>
      <c r="LJ258" s="4"/>
      <c r="LK258" s="108" t="str">
        <f>IF(LJ258&gt;0,INDEX(Вхідні_дані!$A$1225:$F$1254,MATCH(LJ258,Вхідні_дані!$C$1225:$C$1254,0),6),"-")</f>
        <v>-</v>
      </c>
      <c r="LL258" s="7"/>
      <c r="LM258" s="32" t="str">
        <f>IF(LJ258&gt;0,(LL258*LK258)/LL9/LL10/60,"-")</f>
        <v>-</v>
      </c>
      <c r="LQ258" s="107">
        <v>10</v>
      </c>
      <c r="LR258" s="4"/>
      <c r="LS258" s="108" t="str">
        <f>IF(LR258&gt;0,INDEX(Вхідні_дані!$A$1225:$F$1254,MATCH(LR258,Вхідні_дані!$C$1225:$C$1254,0),6),"-")</f>
        <v>-</v>
      </c>
      <c r="LT258" s="7"/>
      <c r="LU258" s="32" t="str">
        <f>IF(LR258&gt;0,(LT258*LS258)/LT9/LT10/60,"-")</f>
        <v>-</v>
      </c>
      <c r="LY258" s="107">
        <v>10</v>
      </c>
      <c r="LZ258" s="4"/>
      <c r="MA258" s="108" t="str">
        <f>IF(LZ258&gt;0,INDEX(Вхідні_дані!$A$1225:$F$1254,MATCH(LZ258,Вхідні_дані!$C$1225:$C$1254,0),6),"-")</f>
        <v>-</v>
      </c>
      <c r="MB258" s="7"/>
      <c r="MC258" s="32" t="str">
        <f>IF(LZ258&gt;0,(MB258*MA258)/MB9/MB10/60,"-")</f>
        <v>-</v>
      </c>
      <c r="MG258" s="107">
        <v>10</v>
      </c>
      <c r="MH258" s="4"/>
      <c r="MI258" s="108" t="str">
        <f>IF(MH258&gt;0,INDEX(Вхідні_дані!$A$1225:$F$1254,MATCH(MH258,Вхідні_дані!$C$1225:$C$1254,0),6),"-")</f>
        <v>-</v>
      </c>
      <c r="MJ258" s="7"/>
      <c r="MK258" s="32" t="str">
        <f>IF(MH258&gt;0,(MJ258*MI258)/MJ9/MJ10/60,"-")</f>
        <v>-</v>
      </c>
      <c r="MO258" s="107">
        <v>10</v>
      </c>
      <c r="MP258" s="4"/>
      <c r="MQ258" s="108" t="str">
        <f>IF(MP258&gt;0,INDEX(Вхідні_дані!$A$1225:$F$1254,MATCH(MP258,Вхідні_дані!$C$1225:$C$1254,0),6),"-")</f>
        <v>-</v>
      </c>
      <c r="MR258" s="7"/>
      <c r="MS258" s="32" t="str">
        <f>IF(MP258&gt;0,(MR258*MQ258)/MR9/MR10/60,"-")</f>
        <v>-</v>
      </c>
      <c r="MW258" s="107">
        <v>10</v>
      </c>
      <c r="MX258" s="4"/>
      <c r="MY258" s="108" t="str">
        <f>IF(MX258&gt;0,INDEX(Вхідні_дані!$A$1225:$F$1254,MATCH(MX258,Вхідні_дані!$C$1225:$C$1254,0),6),"-")</f>
        <v>-</v>
      </c>
      <c r="MZ258" s="7"/>
      <c r="NA258" s="32" t="str">
        <f>IF(MX258&gt;0,(MZ258*MY258)/MZ9/MZ10/60,"-")</f>
        <v>-</v>
      </c>
      <c r="NE258" s="107">
        <v>10</v>
      </c>
      <c r="NF258" s="4"/>
      <c r="NG258" s="108" t="str">
        <f>IF(NF258&gt;0,INDEX(Вхідні_дані!$A$1225:$F$1254,MATCH(NF258,Вхідні_дані!$C$1225:$C$1254,0),6),"-")</f>
        <v>-</v>
      </c>
      <c r="NH258" s="7"/>
      <c r="NI258" s="32" t="str">
        <f>IF(NF258&gt;0,(NH258*NG258)/NH9/NH10/60,"-")</f>
        <v>-</v>
      </c>
      <c r="NM258" s="107">
        <v>10</v>
      </c>
      <c r="NN258" s="4"/>
      <c r="NO258" s="108" t="str">
        <f>IF(NN258&gt;0,INDEX(Вхідні_дані!$A$1225:$F$1254,MATCH(NN258,Вхідні_дані!$C$1225:$C$1254,0),6),"-")</f>
        <v>-</v>
      </c>
      <c r="NP258" s="7"/>
      <c r="NQ258" s="32" t="str">
        <f>IF(NN258&gt;0,(NP258*NO258)/NP9/NP10/60,"-")</f>
        <v>-</v>
      </c>
      <c r="NU258" s="107">
        <v>10</v>
      </c>
      <c r="NV258" s="4"/>
      <c r="NW258" s="108" t="str">
        <f>IF(NV258&gt;0,INDEX(Вхідні_дані!$A$1225:$F$1254,MATCH(NV258,Вхідні_дані!$C$1225:$C$1254,0),6),"-")</f>
        <v>-</v>
      </c>
      <c r="NX258" s="7"/>
      <c r="NY258" s="32" t="str">
        <f>IF(NV258&gt;0,(NX258*NW258)/NX9/NX10/60,"-")</f>
        <v>-</v>
      </c>
      <c r="OC258" s="107">
        <v>10</v>
      </c>
      <c r="OD258" s="4"/>
      <c r="OE258" s="108" t="str">
        <f>IF(OD258&gt;0,INDEX(Вхідні_дані!$A$1225:$F$1254,MATCH(OD258,Вхідні_дані!$C$1225:$C$1254,0),6),"-")</f>
        <v>-</v>
      </c>
      <c r="OF258" s="7"/>
      <c r="OG258" s="32" t="str">
        <f>IF(OD258&gt;0,(OF258*OE258)/OF9/OF10/60,"-")</f>
        <v>-</v>
      </c>
      <c r="OK258" s="107">
        <v>10</v>
      </c>
      <c r="OL258" s="4"/>
      <c r="OM258" s="108" t="str">
        <f>IF(OL258&gt;0,INDEX(Вхідні_дані!$A$1225:$F$1254,MATCH(OL258,Вхідні_дані!$C$1225:$C$1254,0),6),"-")</f>
        <v>-</v>
      </c>
      <c r="ON258" s="7"/>
      <c r="OO258" s="32" t="str">
        <f>IF(OL258&gt;0,(ON258*OM258)/ON9/ON10/60,"-")</f>
        <v>-</v>
      </c>
      <c r="OS258" s="107">
        <v>10</v>
      </c>
      <c r="OT258" s="4"/>
      <c r="OU258" s="108" t="str">
        <f>IF(OT258&gt;0,INDEX(Вхідні_дані!$A$1225:$F$1254,MATCH(OT258,Вхідні_дані!$C$1225:$C$1254,0),6),"-")</f>
        <v>-</v>
      </c>
      <c r="OV258" s="7"/>
      <c r="OW258" s="32" t="str">
        <f>IF(OT258&gt;0,(OV258*OU258)/OV9/OV10/60,"-")</f>
        <v>-</v>
      </c>
      <c r="PA258" s="107">
        <v>10</v>
      </c>
      <c r="PB258" s="4"/>
      <c r="PC258" s="108" t="str">
        <f>IF(PB258&gt;0,INDEX(Вхідні_дані!$A$1225:$F$1254,MATCH(PB258,Вхідні_дані!$C$1225:$C$1254,0),6),"-")</f>
        <v>-</v>
      </c>
      <c r="PD258" s="7"/>
      <c r="PE258" s="32" t="str">
        <f>IF(PB258&gt;0,(PD258*PC258)/PD9/PD10/60,"-")</f>
        <v>-</v>
      </c>
      <c r="PI258" s="107">
        <v>10</v>
      </c>
      <c r="PJ258" s="4"/>
      <c r="PK258" s="108" t="str">
        <f>IF(PJ258&gt;0,INDEX(Вхідні_дані!$A$1225:$F$1254,MATCH(PJ258,Вхідні_дані!$C$1225:$C$1254,0),6),"-")</f>
        <v>-</v>
      </c>
      <c r="PL258" s="7"/>
      <c r="PM258" s="32" t="str">
        <f>IF(PJ258&gt;0,(PL258*PK258)/PL9/PL10/60,"-")</f>
        <v>-</v>
      </c>
      <c r="PQ258" s="107">
        <v>10</v>
      </c>
      <c r="PR258" s="4"/>
      <c r="PS258" s="108" t="str">
        <f>IF(PR258&gt;0,INDEX(Вхідні_дані!$A$1225:$F$1254,MATCH(PR258,Вхідні_дані!$C$1225:$C$1254,0),6),"-")</f>
        <v>-</v>
      </c>
      <c r="PT258" s="7"/>
      <c r="PU258" s="32" t="str">
        <f>IF(PR258&gt;0,(PT258*PS258)/PT9/PT10/60,"-")</f>
        <v>-</v>
      </c>
      <c r="PY258" s="107">
        <v>10</v>
      </c>
      <c r="PZ258" s="4"/>
      <c r="QA258" s="108" t="str">
        <f>IF(PZ258&gt;0,INDEX(Вхідні_дані!$A$1225:$F$1254,MATCH(PZ258,Вхідні_дані!$C$1225:$C$1254,0),6),"-")</f>
        <v>-</v>
      </c>
      <c r="QB258" s="7"/>
      <c r="QC258" s="32" t="str">
        <f>IF(PZ258&gt;0,(QB258*QA258)/QB9/QB10/60,"-")</f>
        <v>-</v>
      </c>
      <c r="QG258" s="107">
        <v>10</v>
      </c>
      <c r="QH258" s="4"/>
      <c r="QI258" s="108" t="str">
        <f>IF(QH258&gt;0,INDEX(Вхідні_дані!$A$1225:$F$1254,MATCH(QH258,Вхідні_дані!$C$1225:$C$1254,0),6),"-")</f>
        <v>-</v>
      </c>
      <c r="QJ258" s="7"/>
      <c r="QK258" s="32" t="str">
        <f>IF(QH258&gt;0,(QJ258*QI258)/QJ9/QJ10/60,"-")</f>
        <v>-</v>
      </c>
      <c r="QO258" s="107">
        <v>10</v>
      </c>
      <c r="QP258" s="4"/>
      <c r="QQ258" s="108" t="str">
        <f>IF(QP258&gt;0,INDEX(Вхідні_дані!$A$1225:$F$1254,MATCH(QP258,Вхідні_дані!$C$1225:$C$1254,0),6),"-")</f>
        <v>-</v>
      </c>
      <c r="QR258" s="7"/>
      <c r="QS258" s="32" t="str">
        <f>IF(QP258&gt;0,(QR258*QQ258)/QR9/QR10/60,"-")</f>
        <v>-</v>
      </c>
      <c r="QW258" s="107">
        <v>10</v>
      </c>
      <c r="QX258" s="4"/>
      <c r="QY258" s="108" t="str">
        <f>IF(QX258&gt;0,INDEX(Вхідні_дані!$A$1225:$F$1254,MATCH(QX258,Вхідні_дані!$C$1225:$C$1254,0),6),"-")</f>
        <v>-</v>
      </c>
      <c r="QZ258" s="7"/>
      <c r="RA258" s="32" t="str">
        <f>IF(QX258&gt;0,(QZ258*QY258)/QZ9/QZ10/60,"-")</f>
        <v>-</v>
      </c>
      <c r="RE258" s="107">
        <v>10</v>
      </c>
      <c r="RF258" s="4"/>
      <c r="RG258" s="108" t="str">
        <f>IF(RF258&gt;0,INDEX(Вхідні_дані!$A$1225:$F$1254,MATCH(RF258,Вхідні_дані!$C$1225:$C$1254,0),6),"-")</f>
        <v>-</v>
      </c>
      <c r="RH258" s="7"/>
      <c r="RI258" s="32" t="str">
        <f>IF(RF258&gt;0,(RH258*RG258)/RH9/RH10/60,"-")</f>
        <v>-</v>
      </c>
      <c r="RM258" s="107">
        <v>10</v>
      </c>
      <c r="RN258" s="4"/>
      <c r="RO258" s="108" t="str">
        <f>IF(RN258&gt;0,INDEX(Вхідні_дані!$A$1225:$F$1254,MATCH(RN258,Вхідні_дані!$C$1225:$C$1254,0),6),"-")</f>
        <v>-</v>
      </c>
      <c r="RP258" s="7"/>
      <c r="RQ258" s="32" t="str">
        <f>IF(RN258&gt;0,(RP258*RO258)/RP9/RP10/60,"-")</f>
        <v>-</v>
      </c>
      <c r="RU258" s="107">
        <v>10</v>
      </c>
      <c r="RV258" s="4"/>
      <c r="RW258" s="108" t="str">
        <f>IF(RV258&gt;0,INDEX(Вхідні_дані!$A$1225:$F$1254,MATCH(RV258,Вхідні_дані!$C$1225:$C$1254,0),6),"-")</f>
        <v>-</v>
      </c>
      <c r="RX258" s="7"/>
      <c r="RY258" s="32" t="str">
        <f>IF(RV258&gt;0,(RX258*RW258)/RX9/RX10/60,"-")</f>
        <v>-</v>
      </c>
      <c r="SC258" s="107">
        <v>10</v>
      </c>
      <c r="SD258" s="4"/>
      <c r="SE258" s="108" t="str">
        <f>IF(SD258&gt;0,INDEX(Вхідні_дані!$A$1225:$F$1254,MATCH(SD258,Вхідні_дані!$C$1225:$C$1254,0),6),"-")</f>
        <v>-</v>
      </c>
      <c r="SF258" s="7"/>
      <c r="SG258" s="32" t="str">
        <f>IF(SD258&gt;0,(SF258*SE258)/SF9/SF10/60,"-")</f>
        <v>-</v>
      </c>
      <c r="SK258" s="107">
        <v>10</v>
      </c>
      <c r="SL258" s="4"/>
      <c r="SM258" s="108" t="str">
        <f>IF(SL258&gt;0,INDEX(Вхідні_дані!$A$1225:$F$1254,MATCH(SL258,Вхідні_дані!$C$1225:$C$1254,0),6),"-")</f>
        <v>-</v>
      </c>
      <c r="SN258" s="7"/>
      <c r="SO258" s="32" t="str">
        <f>IF(SL258&gt;0,(SN258*SM258)/SN9/SN10/60,"-")</f>
        <v>-</v>
      </c>
      <c r="SS258" s="107">
        <v>10</v>
      </c>
      <c r="ST258" s="4"/>
      <c r="SU258" s="108" t="str">
        <f>IF(ST258&gt;0,INDEX(Вхідні_дані!$A$1225:$F$1254,MATCH(ST258,Вхідні_дані!$C$1225:$C$1254,0),6),"-")</f>
        <v>-</v>
      </c>
      <c r="SV258" s="7"/>
      <c r="SW258" s="32" t="str">
        <f>IF(ST258&gt;0,(SV258*SU258)/SV9/SV10/60,"-")</f>
        <v>-</v>
      </c>
      <c r="TA258" s="107">
        <v>10</v>
      </c>
      <c r="TB258" s="4"/>
      <c r="TC258" s="108" t="str">
        <f>IF(TB258&gt;0,INDEX(Вхідні_дані!$A$1225:$F$1254,MATCH(TB258,Вхідні_дані!$C$1225:$C$1254,0),6),"-")</f>
        <v>-</v>
      </c>
      <c r="TD258" s="7"/>
      <c r="TE258" s="32" t="str">
        <f>IF(TB258&gt;0,(TD258*TC258)/TD9/TD10/60,"-")</f>
        <v>-</v>
      </c>
      <c r="TI258" s="107">
        <v>10</v>
      </c>
      <c r="TJ258" s="4"/>
      <c r="TK258" s="108" t="str">
        <f>IF(TJ258&gt;0,INDEX(Вхідні_дані!$A$1225:$F$1254,MATCH(TJ258,Вхідні_дані!$C$1225:$C$1254,0),6),"-")</f>
        <v>-</v>
      </c>
      <c r="TL258" s="7"/>
      <c r="TM258" s="32" t="str">
        <f>IF(TJ258&gt;0,(TL258*TK258)/TL9/TL10/60,"-")</f>
        <v>-</v>
      </c>
      <c r="TQ258" s="107">
        <v>10</v>
      </c>
      <c r="TR258" s="4"/>
      <c r="TS258" s="108" t="str">
        <f>IF(TR258&gt;0,INDEX(Вхідні_дані!$A$1225:$F$1254,MATCH(TR258,Вхідні_дані!$C$1225:$C$1254,0),6),"-")</f>
        <v>-</v>
      </c>
      <c r="TT258" s="7"/>
      <c r="TU258" s="32" t="str">
        <f>IF(TR258&gt;0,(TT258*TS258)/TT9/TT10/60,"-")</f>
        <v>-</v>
      </c>
      <c r="TY258" s="107">
        <v>10</v>
      </c>
      <c r="TZ258" s="4"/>
      <c r="UA258" s="108" t="str">
        <f>IF(TZ258&gt;0,INDEX(Вхідні_дані!$A$1225:$F$1254,MATCH(TZ258,Вхідні_дані!$C$1225:$C$1254,0),6),"-")</f>
        <v>-</v>
      </c>
      <c r="UB258" s="7"/>
      <c r="UC258" s="32" t="str">
        <f>IF(TZ258&gt;0,(UB258*UA258)/UB9/UB10/60,"-")</f>
        <v>-</v>
      </c>
      <c r="UG258" s="107">
        <v>10</v>
      </c>
      <c r="UH258" s="4"/>
      <c r="UI258" s="108" t="str">
        <f>IF(UH258&gt;0,INDEX(Вхідні_дані!$A$1225:$F$1254,MATCH(UH258,Вхідні_дані!$C$1225:$C$1254,0),6),"-")</f>
        <v>-</v>
      </c>
      <c r="UJ258" s="7"/>
      <c r="UK258" s="32" t="str">
        <f>IF(UH258&gt;0,(UJ258*UI258)/UJ9/UJ10/60,"-")</f>
        <v>-</v>
      </c>
      <c r="UO258" s="107">
        <v>10</v>
      </c>
      <c r="UP258" s="4"/>
      <c r="UQ258" s="108" t="str">
        <f>IF(UP258&gt;0,INDEX(Вхідні_дані!$A$1225:$F$1254,MATCH(UP258,Вхідні_дані!$C$1225:$C$1254,0),6),"-")</f>
        <v>-</v>
      </c>
      <c r="UR258" s="7"/>
      <c r="US258" s="32" t="str">
        <f>IF(UP258&gt;0,(UR258*UQ258)/UR9/UR10/60,"-")</f>
        <v>-</v>
      </c>
      <c r="UW258" s="107">
        <v>10</v>
      </c>
      <c r="UX258" s="4"/>
      <c r="UY258" s="108" t="str">
        <f>IF(UX258&gt;0,INDEX(Вхідні_дані!$A$1225:$F$1254,MATCH(UX258,Вхідні_дані!$C$1225:$C$1254,0),6),"-")</f>
        <v>-</v>
      </c>
      <c r="UZ258" s="7"/>
      <c r="VA258" s="32" t="str">
        <f>IF(UX258&gt;0,(UZ258*UY258)/UZ9/UZ10/60,"-")</f>
        <v>-</v>
      </c>
      <c r="VE258" s="107">
        <v>10</v>
      </c>
      <c r="VF258" s="4"/>
      <c r="VG258" s="108" t="str">
        <f>IF(VF258&gt;0,INDEX(Вхідні_дані!$A$1225:$F$1254,MATCH(VF258,Вхідні_дані!$C$1225:$C$1254,0),6),"-")</f>
        <v>-</v>
      </c>
      <c r="VH258" s="7"/>
      <c r="VI258" s="32" t="str">
        <f>IF(VF258&gt;0,(VH258*VG258)/VH9/VH10/60,"-")</f>
        <v>-</v>
      </c>
      <c r="VM258" s="107">
        <v>10</v>
      </c>
      <c r="VN258" s="4"/>
      <c r="VO258" s="108" t="str">
        <f>IF(VN258&gt;0,INDEX(Вхідні_дані!$A$1225:$F$1254,MATCH(VN258,Вхідні_дані!$C$1225:$C$1254,0),6),"-")</f>
        <v>-</v>
      </c>
      <c r="VP258" s="7"/>
      <c r="VQ258" s="32" t="str">
        <f>IF(VN258&gt;0,(VP258*VO258)/VP9/VP10/60,"-")</f>
        <v>-</v>
      </c>
      <c r="VU258" s="107">
        <v>10</v>
      </c>
      <c r="VV258" s="4"/>
      <c r="VW258" s="108" t="str">
        <f>IF(VV258&gt;0,INDEX(Вхідні_дані!$A$1225:$F$1254,MATCH(VV258,Вхідні_дані!$C$1225:$C$1254,0),6),"-")</f>
        <v>-</v>
      </c>
      <c r="VX258" s="7"/>
      <c r="VY258" s="32" t="str">
        <f>IF(VV258&gt;0,(VX258*VW258)/VX9/VX10/60,"-")</f>
        <v>-</v>
      </c>
      <c r="WC258" s="107">
        <v>10</v>
      </c>
      <c r="WD258" s="4"/>
      <c r="WE258" s="108" t="str">
        <f>IF(WD258&gt;0,INDEX(Вхідні_дані!$A$1225:$F$1254,MATCH(WD258,Вхідні_дані!$C$1225:$C$1254,0),6),"-")</f>
        <v>-</v>
      </c>
      <c r="WF258" s="7"/>
      <c r="WG258" s="32" t="str">
        <f>IF(WD258&gt;0,(WF258*WE258)/WF9/WF10/60,"-")</f>
        <v>-</v>
      </c>
      <c r="WK258" s="107">
        <v>10</v>
      </c>
      <c r="WL258" s="4"/>
      <c r="WM258" s="108" t="str">
        <f>IF(WL258&gt;0,INDEX(Вхідні_дані!$A$1225:$F$1254,MATCH(WL258,Вхідні_дані!$C$1225:$C$1254,0),6),"-")</f>
        <v>-</v>
      </c>
      <c r="WN258" s="7"/>
      <c r="WO258" s="32" t="str">
        <f>IF(WL258&gt;0,(WN258*WM258)/WN9/WN10/60,"-")</f>
        <v>-</v>
      </c>
      <c r="WS258" s="107">
        <v>10</v>
      </c>
      <c r="WT258" s="4"/>
      <c r="WU258" s="108" t="str">
        <f>IF(WT258&gt;0,INDEX(Вхідні_дані!$A$1225:$F$1254,MATCH(WT258,Вхідні_дані!$C$1225:$C$1254,0),6),"-")</f>
        <v>-</v>
      </c>
      <c r="WV258" s="7"/>
      <c r="WW258" s="32" t="str">
        <f>IF(WT258&gt;0,(WV258*WU258)/WV9/WV10/60,"-")</f>
        <v>-</v>
      </c>
      <c r="XA258" s="107">
        <v>10</v>
      </c>
      <c r="XB258" s="4"/>
      <c r="XC258" s="108" t="str">
        <f>IF(XB258&gt;0,INDEX(Вхідні_дані!$A$1225:$F$1254,MATCH(XB258,Вхідні_дані!$C$1225:$C$1254,0),6),"-")</f>
        <v>-</v>
      </c>
      <c r="XD258" s="7"/>
      <c r="XE258" s="32" t="str">
        <f>IF(XB258&gt;0,(XD258*XC258)/XD9/XD10/60,"-")</f>
        <v>-</v>
      </c>
      <c r="XI258" s="107">
        <v>10</v>
      </c>
      <c r="XJ258" s="4"/>
      <c r="XK258" s="108" t="str">
        <f>IF(XJ258&gt;0,INDEX(Вхідні_дані!$A$1225:$F$1254,MATCH(XJ258,Вхідні_дані!$C$1225:$C$1254,0),6),"-")</f>
        <v>-</v>
      </c>
      <c r="XL258" s="7"/>
      <c r="XM258" s="32" t="str">
        <f>IF(XJ258&gt;0,(XL258*XK258)/XL9/XL10/60,"-")</f>
        <v>-</v>
      </c>
      <c r="XQ258" s="107">
        <v>10</v>
      </c>
      <c r="XR258" s="4"/>
      <c r="XS258" s="108" t="str">
        <f>IF(XR258&gt;0,INDEX(Вхідні_дані!$A$1225:$F$1254,MATCH(XR258,Вхідні_дані!$C$1225:$C$1254,0),6),"-")</f>
        <v>-</v>
      </c>
      <c r="XT258" s="7"/>
      <c r="XU258" s="32" t="str">
        <f>IF(XR258&gt;0,(XT258*XS258)/XT9/XT10/60,"-")</f>
        <v>-</v>
      </c>
      <c r="XY258" s="107">
        <v>10</v>
      </c>
      <c r="XZ258" s="4"/>
      <c r="YA258" s="108" t="str">
        <f>IF(XZ258&gt;0,INDEX(Вхідні_дані!$A$1225:$F$1254,MATCH(XZ258,Вхідні_дані!$C$1225:$C$1254,0),6),"-")</f>
        <v>-</v>
      </c>
      <c r="YB258" s="7"/>
      <c r="YC258" s="32" t="str">
        <f>IF(XZ258&gt;0,(YB258*YA258)/YB9/YB10/60,"-")</f>
        <v>-</v>
      </c>
      <c r="YG258" s="107">
        <v>10</v>
      </c>
      <c r="YH258" s="4"/>
      <c r="YI258" s="108" t="str">
        <f>IF(YH258&gt;0,INDEX(Вхідні_дані!$A$1225:$F$1254,MATCH(YH258,Вхідні_дані!$C$1225:$C$1254,0),6),"-")</f>
        <v>-</v>
      </c>
      <c r="YJ258" s="7"/>
      <c r="YK258" s="32" t="str">
        <f>IF(YH258&gt;0,(YJ258*YI258)/YJ9/YJ10/60,"-")</f>
        <v>-</v>
      </c>
      <c r="YO258" s="107">
        <v>10</v>
      </c>
      <c r="YP258" s="4"/>
      <c r="YQ258" s="108" t="str">
        <f>IF(YP258&gt;0,INDEX(Вхідні_дані!$A$1225:$F$1254,MATCH(YP258,Вхідні_дані!$C$1225:$C$1254,0),6),"-")</f>
        <v>-</v>
      </c>
      <c r="YR258" s="7"/>
      <c r="YS258" s="32" t="str">
        <f>IF(YP258&gt;0,(YR258*YQ258)/YR9/YR10/60,"-")</f>
        <v>-</v>
      </c>
      <c r="YW258" s="107">
        <v>10</v>
      </c>
      <c r="YX258" s="4"/>
      <c r="YY258" s="108" t="str">
        <f>IF(YX258&gt;0,INDEX(Вхідні_дані!$A$1225:$F$1254,MATCH(YX258,Вхідні_дані!$C$1225:$C$1254,0),6),"-")</f>
        <v>-</v>
      </c>
      <c r="YZ258" s="7"/>
      <c r="ZA258" s="32" t="str">
        <f>IF(YX258&gt;0,(YZ258*YY258)/YZ9/YZ10/60,"-")</f>
        <v>-</v>
      </c>
      <c r="ZE258" s="107">
        <v>10</v>
      </c>
      <c r="ZF258" s="4"/>
      <c r="ZG258" s="108" t="str">
        <f>IF(ZF258&gt;0,INDEX(Вхідні_дані!$A$1225:$F$1254,MATCH(ZF258,Вхідні_дані!$C$1225:$C$1254,0),6),"-")</f>
        <v>-</v>
      </c>
      <c r="ZH258" s="7"/>
      <c r="ZI258" s="32" t="str">
        <f>IF(ZF258&gt;0,(ZH258*ZG258)/ZH9/ZH10/60,"-")</f>
        <v>-</v>
      </c>
      <c r="ZM258" s="107">
        <v>10</v>
      </c>
      <c r="ZN258" s="4"/>
      <c r="ZO258" s="108" t="str">
        <f>IF(ZN258&gt;0,INDEX(Вхідні_дані!$A$1225:$F$1254,MATCH(ZN258,Вхідні_дані!$C$1225:$C$1254,0),6),"-")</f>
        <v>-</v>
      </c>
      <c r="ZP258" s="7"/>
      <c r="ZQ258" s="32" t="str">
        <f>IF(ZN258&gt;0,(ZP258*ZO258)/ZP9/ZP10/60,"-")</f>
        <v>-</v>
      </c>
      <c r="ZU258" s="107">
        <v>10</v>
      </c>
      <c r="ZV258" s="4"/>
      <c r="ZW258" s="108" t="str">
        <f>IF(ZV258&gt;0,INDEX(Вхідні_дані!$A$1225:$F$1254,MATCH(ZV258,Вхідні_дані!$C$1225:$C$1254,0),6),"-")</f>
        <v>-</v>
      </c>
      <c r="ZX258" s="7"/>
      <c r="ZY258" s="32" t="str">
        <f>IF(ZV258&gt;0,(ZX258*ZW258)/ZX9/ZX10/60,"-")</f>
        <v>-</v>
      </c>
      <c r="AAC258" s="107">
        <v>10</v>
      </c>
      <c r="AAD258" s="4"/>
      <c r="AAE258" s="108" t="str">
        <f>IF(AAD258&gt;0,INDEX(Вхідні_дані!$A$1225:$F$1254,MATCH(AAD258,Вхідні_дані!$C$1225:$C$1254,0),6),"-")</f>
        <v>-</v>
      </c>
      <c r="AAF258" s="7"/>
      <c r="AAG258" s="32" t="str">
        <f>IF(AAD258&gt;0,(AAF258*AAE258)/AAF9/AAF10/60,"-")</f>
        <v>-</v>
      </c>
      <c r="AAK258" s="107">
        <v>10</v>
      </c>
      <c r="AAL258" s="4"/>
      <c r="AAM258" s="108" t="str">
        <f>IF(AAL258&gt;0,INDEX(Вхідні_дані!$A$1225:$F$1254,MATCH(AAL258,Вхідні_дані!$C$1225:$C$1254,0),6),"-")</f>
        <v>-</v>
      </c>
      <c r="AAN258" s="7"/>
      <c r="AAO258" s="32" t="str">
        <f>IF(AAL258&gt;0,(AAN258*AAM258)/AAN9/AAN10/60,"-")</f>
        <v>-</v>
      </c>
      <c r="AAS258" s="107">
        <v>10</v>
      </c>
      <c r="AAT258" s="4"/>
      <c r="AAU258" s="108" t="str">
        <f>IF(AAT258&gt;0,INDEX(Вхідні_дані!$A$1225:$F$1254,MATCH(AAT258,Вхідні_дані!$C$1225:$C$1254,0),6),"-")</f>
        <v>-</v>
      </c>
      <c r="AAV258" s="7"/>
      <c r="AAW258" s="32" t="str">
        <f>IF(AAT258&gt;0,(AAV258*AAU258)/AAV9/AAV10/60,"-")</f>
        <v>-</v>
      </c>
      <c r="ABA258" s="107">
        <v>10</v>
      </c>
      <c r="ABB258" s="4"/>
      <c r="ABC258" s="108" t="str">
        <f>IF(ABB258&gt;0,INDEX(Вхідні_дані!$A$1225:$F$1254,MATCH(ABB258,Вхідні_дані!$C$1225:$C$1254,0),6),"-")</f>
        <v>-</v>
      </c>
      <c r="ABD258" s="7"/>
      <c r="ABE258" s="32" t="str">
        <f>IF(ABB258&gt;0,(ABD258*ABC258)/ABD9/ABD10/60,"-")</f>
        <v>-</v>
      </c>
      <c r="ABI258" s="107">
        <v>10</v>
      </c>
      <c r="ABJ258" s="4"/>
      <c r="ABK258" s="108" t="str">
        <f>IF(ABJ258&gt;0,INDEX(Вхідні_дані!$A$1225:$F$1254,MATCH(ABJ258,Вхідні_дані!$C$1225:$C$1254,0),6),"-")</f>
        <v>-</v>
      </c>
      <c r="ABL258" s="7"/>
      <c r="ABM258" s="32" t="str">
        <f>IF(ABJ258&gt;0,(ABL258*ABK258)/ABL9/ABL10/60,"-")</f>
        <v>-</v>
      </c>
      <c r="ABQ258" s="107">
        <v>10</v>
      </c>
      <c r="ABR258" s="4"/>
      <c r="ABS258" s="108" t="str">
        <f>IF(ABR258&gt;0,INDEX(Вхідні_дані!$A$1225:$F$1254,MATCH(ABR258,Вхідні_дані!$C$1225:$C$1254,0),6),"-")</f>
        <v>-</v>
      </c>
      <c r="ABT258" s="7"/>
      <c r="ABU258" s="32" t="str">
        <f>IF(ABR258&gt;0,(ABT258*ABS258)/ABT9/ABT10/60,"-")</f>
        <v>-</v>
      </c>
      <c r="ABY258" s="107">
        <v>10</v>
      </c>
      <c r="ABZ258" s="4"/>
      <c r="ACA258" s="108" t="str">
        <f>IF(ABZ258&gt;0,INDEX(Вхідні_дані!$A$1225:$F$1254,MATCH(ABZ258,Вхідні_дані!$C$1225:$C$1254,0),6),"-")</f>
        <v>-</v>
      </c>
      <c r="ACB258" s="7"/>
      <c r="ACC258" s="32" t="str">
        <f>IF(ABZ258&gt;0,(ACB258*ACA258)/ACB9/ACB10/60,"-")</f>
        <v>-</v>
      </c>
      <c r="ACG258" s="107">
        <v>10</v>
      </c>
      <c r="ACH258" s="4"/>
      <c r="ACI258" s="108" t="str">
        <f>IF(ACH258&gt;0,INDEX(Вхідні_дані!$A$1225:$F$1254,MATCH(ACH258,Вхідні_дані!$C$1225:$C$1254,0),6),"-")</f>
        <v>-</v>
      </c>
      <c r="ACJ258" s="7"/>
      <c r="ACK258" s="32" t="str">
        <f>IF(ACH258&gt;0,(ACJ258*ACI258)/ACJ9/ACJ10/60,"-")</f>
        <v>-</v>
      </c>
      <c r="ACO258" s="107">
        <v>10</v>
      </c>
      <c r="ACP258" s="4"/>
      <c r="ACQ258" s="108" t="str">
        <f>IF(ACP258&gt;0,INDEX(Вхідні_дані!$A$1225:$F$1254,MATCH(ACP258,Вхідні_дані!$C$1225:$C$1254,0),6),"-")</f>
        <v>-</v>
      </c>
      <c r="ACR258" s="7"/>
      <c r="ACS258" s="32" t="str">
        <f>IF(ACP258&gt;0,(ACR258*ACQ258)/ACR9/ACR10/60,"-")</f>
        <v>-</v>
      </c>
      <c r="ACW258" s="107">
        <v>10</v>
      </c>
      <c r="ACX258" s="4"/>
      <c r="ACY258" s="108" t="str">
        <f>IF(ACX258&gt;0,INDEX(Вхідні_дані!$A$1225:$F$1254,MATCH(ACX258,Вхідні_дані!$C$1225:$C$1254,0),6),"-")</f>
        <v>-</v>
      </c>
      <c r="ACZ258" s="7"/>
      <c r="ADA258" s="32" t="str">
        <f>IF(ACX258&gt;0,(ACZ258*ACY258)/ACZ9/ACZ10/60,"-")</f>
        <v>-</v>
      </c>
      <c r="ADE258" s="107">
        <v>10</v>
      </c>
      <c r="ADF258" s="4"/>
      <c r="ADG258" s="108" t="str">
        <f>IF(ADF258&gt;0,INDEX(Вхідні_дані!$A$1225:$F$1254,MATCH(ADF258,Вхідні_дані!$C$1225:$C$1254,0),6),"-")</f>
        <v>-</v>
      </c>
      <c r="ADH258" s="7"/>
      <c r="ADI258" s="32" t="str">
        <f>IF(ADF258&gt;0,(ADH258*ADG258)/ADH9/ADH10/60,"-")</f>
        <v>-</v>
      </c>
      <c r="ADM258" s="107">
        <v>10</v>
      </c>
      <c r="ADN258" s="4"/>
      <c r="ADO258" s="108" t="str">
        <f>IF(ADN258&gt;0,INDEX(Вхідні_дані!$A$1225:$F$1254,MATCH(ADN258,Вхідні_дані!$C$1225:$C$1254,0),6),"-")</f>
        <v>-</v>
      </c>
      <c r="ADP258" s="7"/>
      <c r="ADQ258" s="32" t="str">
        <f>IF(ADN258&gt;0,(ADP258*ADO258)/ADP9/ADP10/60,"-")</f>
        <v>-</v>
      </c>
    </row>
    <row r="259" spans="1:800" ht="34.5" customHeight="1" x14ac:dyDescent="0.25"/>
    <row r="260" spans="1:800" ht="40.5" customHeight="1" x14ac:dyDescent="0.25">
      <c r="B260" s="200" t="s">
        <v>312</v>
      </c>
      <c r="C260" s="201"/>
      <c r="D260" s="201"/>
      <c r="E260" s="201"/>
      <c r="F260" s="201"/>
      <c r="G260" s="201"/>
      <c r="H260" s="202"/>
      <c r="J260" s="200" t="s">
        <v>312</v>
      </c>
      <c r="K260" s="201"/>
      <c r="L260" s="201"/>
      <c r="M260" s="201"/>
      <c r="N260" s="201"/>
      <c r="O260" s="201"/>
      <c r="P260" s="202"/>
      <c r="R260" s="200" t="s">
        <v>312</v>
      </c>
      <c r="S260" s="201"/>
      <c r="T260" s="201"/>
      <c r="U260" s="201"/>
      <c r="V260" s="201"/>
      <c r="W260" s="201"/>
      <c r="X260" s="202"/>
      <c r="Z260" s="200" t="s">
        <v>312</v>
      </c>
      <c r="AA260" s="201"/>
      <c r="AB260" s="201"/>
      <c r="AC260" s="201"/>
      <c r="AD260" s="201"/>
      <c r="AE260" s="201"/>
      <c r="AF260" s="202"/>
      <c r="AH260" s="200" t="s">
        <v>312</v>
      </c>
      <c r="AI260" s="201"/>
      <c r="AJ260" s="201"/>
      <c r="AK260" s="201"/>
      <c r="AL260" s="201"/>
      <c r="AM260" s="201"/>
      <c r="AN260" s="202"/>
      <c r="AP260" s="200" t="s">
        <v>312</v>
      </c>
      <c r="AQ260" s="201"/>
      <c r="AR260" s="201"/>
      <c r="AS260" s="201"/>
      <c r="AT260" s="201"/>
      <c r="AU260" s="201"/>
      <c r="AV260" s="202"/>
      <c r="AX260" s="200" t="s">
        <v>312</v>
      </c>
      <c r="AY260" s="201"/>
      <c r="AZ260" s="201"/>
      <c r="BA260" s="201"/>
      <c r="BB260" s="201"/>
      <c r="BC260" s="201"/>
      <c r="BD260" s="202"/>
      <c r="BF260" s="200" t="s">
        <v>312</v>
      </c>
      <c r="BG260" s="201"/>
      <c r="BH260" s="201"/>
      <c r="BI260" s="201"/>
      <c r="BJ260" s="201"/>
      <c r="BK260" s="201"/>
      <c r="BL260" s="202"/>
      <c r="BN260" s="200" t="s">
        <v>312</v>
      </c>
      <c r="BO260" s="201"/>
      <c r="BP260" s="201"/>
      <c r="BQ260" s="201"/>
      <c r="BR260" s="201"/>
      <c r="BS260" s="201"/>
      <c r="BT260" s="202"/>
      <c r="BV260" s="200" t="s">
        <v>312</v>
      </c>
      <c r="BW260" s="201"/>
      <c r="BX260" s="201"/>
      <c r="BY260" s="201"/>
      <c r="BZ260" s="201"/>
      <c r="CA260" s="201"/>
      <c r="CB260" s="202"/>
      <c r="CD260" s="200" t="s">
        <v>312</v>
      </c>
      <c r="CE260" s="201"/>
      <c r="CF260" s="201"/>
      <c r="CG260" s="201"/>
      <c r="CH260" s="201"/>
      <c r="CI260" s="201"/>
      <c r="CJ260" s="202"/>
      <c r="CL260" s="200" t="s">
        <v>312</v>
      </c>
      <c r="CM260" s="201"/>
      <c r="CN260" s="201"/>
      <c r="CO260" s="201"/>
      <c r="CP260" s="201"/>
      <c r="CQ260" s="201"/>
      <c r="CR260" s="202"/>
      <c r="CT260" s="200" t="s">
        <v>312</v>
      </c>
      <c r="CU260" s="201"/>
      <c r="CV260" s="201"/>
      <c r="CW260" s="201"/>
      <c r="CX260" s="201"/>
      <c r="CY260" s="201"/>
      <c r="CZ260" s="202"/>
      <c r="DB260" s="200" t="s">
        <v>312</v>
      </c>
      <c r="DC260" s="201"/>
      <c r="DD260" s="201"/>
      <c r="DE260" s="201"/>
      <c r="DF260" s="201"/>
      <c r="DG260" s="201"/>
      <c r="DH260" s="202"/>
      <c r="DJ260" s="200" t="s">
        <v>312</v>
      </c>
      <c r="DK260" s="201"/>
      <c r="DL260" s="201"/>
      <c r="DM260" s="201"/>
      <c r="DN260" s="201"/>
      <c r="DO260" s="201"/>
      <c r="DP260" s="202"/>
      <c r="DR260" s="200" t="s">
        <v>312</v>
      </c>
      <c r="DS260" s="201"/>
      <c r="DT260" s="201"/>
      <c r="DU260" s="201"/>
      <c r="DV260" s="201"/>
      <c r="DW260" s="201"/>
      <c r="DX260" s="202"/>
      <c r="DZ260" s="200" t="s">
        <v>312</v>
      </c>
      <c r="EA260" s="201"/>
      <c r="EB260" s="201"/>
      <c r="EC260" s="201"/>
      <c r="ED260" s="201"/>
      <c r="EE260" s="201"/>
      <c r="EF260" s="202"/>
      <c r="EH260" s="200" t="s">
        <v>312</v>
      </c>
      <c r="EI260" s="201"/>
      <c r="EJ260" s="201"/>
      <c r="EK260" s="201"/>
      <c r="EL260" s="201"/>
      <c r="EM260" s="201"/>
      <c r="EN260" s="202"/>
      <c r="EP260" s="200" t="s">
        <v>312</v>
      </c>
      <c r="EQ260" s="201"/>
      <c r="ER260" s="201"/>
      <c r="ES260" s="201"/>
      <c r="ET260" s="201"/>
      <c r="EU260" s="201"/>
      <c r="EV260" s="202"/>
      <c r="EX260" s="200" t="s">
        <v>312</v>
      </c>
      <c r="EY260" s="201"/>
      <c r="EZ260" s="201"/>
      <c r="FA260" s="201"/>
      <c r="FB260" s="201"/>
      <c r="FC260" s="201"/>
      <c r="FD260" s="202"/>
      <c r="FF260" s="200" t="s">
        <v>312</v>
      </c>
      <c r="FG260" s="201"/>
      <c r="FH260" s="201"/>
      <c r="FI260" s="201"/>
      <c r="FJ260" s="201"/>
      <c r="FK260" s="201"/>
      <c r="FL260" s="202"/>
      <c r="FN260" s="200" t="s">
        <v>312</v>
      </c>
      <c r="FO260" s="201"/>
      <c r="FP260" s="201"/>
      <c r="FQ260" s="201"/>
      <c r="FR260" s="201"/>
      <c r="FS260" s="201"/>
      <c r="FT260" s="202"/>
      <c r="FV260" s="200" t="s">
        <v>312</v>
      </c>
      <c r="FW260" s="201"/>
      <c r="FX260" s="201"/>
      <c r="FY260" s="201"/>
      <c r="FZ260" s="201"/>
      <c r="GA260" s="201"/>
      <c r="GB260" s="202"/>
      <c r="GD260" s="200" t="s">
        <v>312</v>
      </c>
      <c r="GE260" s="201"/>
      <c r="GF260" s="201"/>
      <c r="GG260" s="201"/>
      <c r="GH260" s="201"/>
      <c r="GI260" s="201"/>
      <c r="GJ260" s="202"/>
      <c r="GL260" s="200" t="s">
        <v>312</v>
      </c>
      <c r="GM260" s="201"/>
      <c r="GN260" s="201"/>
      <c r="GO260" s="201"/>
      <c r="GP260" s="201"/>
      <c r="GQ260" s="201"/>
      <c r="GR260" s="202"/>
      <c r="GT260" s="200" t="s">
        <v>312</v>
      </c>
      <c r="GU260" s="201"/>
      <c r="GV260" s="201"/>
      <c r="GW260" s="201"/>
      <c r="GX260" s="201"/>
      <c r="GY260" s="201"/>
      <c r="GZ260" s="202"/>
      <c r="HB260" s="200" t="s">
        <v>312</v>
      </c>
      <c r="HC260" s="201"/>
      <c r="HD260" s="201"/>
      <c r="HE260" s="201"/>
      <c r="HF260" s="201"/>
      <c r="HG260" s="201"/>
      <c r="HH260" s="202"/>
      <c r="HJ260" s="200" t="s">
        <v>312</v>
      </c>
      <c r="HK260" s="201"/>
      <c r="HL260" s="201"/>
      <c r="HM260" s="201"/>
      <c r="HN260" s="201"/>
      <c r="HO260" s="201"/>
      <c r="HP260" s="202"/>
      <c r="HR260" s="200" t="s">
        <v>312</v>
      </c>
      <c r="HS260" s="201"/>
      <c r="HT260" s="201"/>
      <c r="HU260" s="201"/>
      <c r="HV260" s="201"/>
      <c r="HW260" s="201"/>
      <c r="HX260" s="202"/>
      <c r="HZ260" s="200" t="s">
        <v>312</v>
      </c>
      <c r="IA260" s="201"/>
      <c r="IB260" s="201"/>
      <c r="IC260" s="201"/>
      <c r="ID260" s="201"/>
      <c r="IE260" s="201"/>
      <c r="IF260" s="202"/>
      <c r="IH260" s="200" t="s">
        <v>312</v>
      </c>
      <c r="II260" s="201"/>
      <c r="IJ260" s="201"/>
      <c r="IK260" s="201"/>
      <c r="IL260" s="201"/>
      <c r="IM260" s="201"/>
      <c r="IN260" s="202"/>
      <c r="IP260" s="200" t="s">
        <v>312</v>
      </c>
      <c r="IQ260" s="201"/>
      <c r="IR260" s="201"/>
      <c r="IS260" s="201"/>
      <c r="IT260" s="201"/>
      <c r="IU260" s="201"/>
      <c r="IV260" s="202"/>
      <c r="IX260" s="200" t="s">
        <v>312</v>
      </c>
      <c r="IY260" s="201"/>
      <c r="IZ260" s="201"/>
      <c r="JA260" s="201"/>
      <c r="JB260" s="201"/>
      <c r="JC260" s="201"/>
      <c r="JD260" s="202"/>
      <c r="JF260" s="200" t="s">
        <v>312</v>
      </c>
      <c r="JG260" s="201"/>
      <c r="JH260" s="201"/>
      <c r="JI260" s="201"/>
      <c r="JJ260" s="201"/>
      <c r="JK260" s="201"/>
      <c r="JL260" s="202"/>
      <c r="JN260" s="200" t="s">
        <v>312</v>
      </c>
      <c r="JO260" s="201"/>
      <c r="JP260" s="201"/>
      <c r="JQ260" s="201"/>
      <c r="JR260" s="201"/>
      <c r="JS260" s="201"/>
      <c r="JT260" s="202"/>
      <c r="JV260" s="200" t="s">
        <v>312</v>
      </c>
      <c r="JW260" s="201"/>
      <c r="JX260" s="201"/>
      <c r="JY260" s="201"/>
      <c r="JZ260" s="201"/>
      <c r="KA260" s="201"/>
      <c r="KB260" s="202"/>
      <c r="KD260" s="200" t="s">
        <v>312</v>
      </c>
      <c r="KE260" s="201"/>
      <c r="KF260" s="201"/>
      <c r="KG260" s="201"/>
      <c r="KH260" s="201"/>
      <c r="KI260" s="201"/>
      <c r="KJ260" s="202"/>
      <c r="KL260" s="200" t="s">
        <v>312</v>
      </c>
      <c r="KM260" s="201"/>
      <c r="KN260" s="201"/>
      <c r="KO260" s="201"/>
      <c r="KP260" s="201"/>
      <c r="KQ260" s="201"/>
      <c r="KR260" s="202"/>
      <c r="KT260" s="200" t="s">
        <v>312</v>
      </c>
      <c r="KU260" s="201"/>
      <c r="KV260" s="201"/>
      <c r="KW260" s="201"/>
      <c r="KX260" s="201"/>
      <c r="KY260" s="201"/>
      <c r="KZ260" s="202"/>
      <c r="LB260" s="200" t="s">
        <v>312</v>
      </c>
      <c r="LC260" s="201"/>
      <c r="LD260" s="201"/>
      <c r="LE260" s="201"/>
      <c r="LF260" s="201"/>
      <c r="LG260" s="201"/>
      <c r="LH260" s="202"/>
      <c r="LJ260" s="200" t="s">
        <v>312</v>
      </c>
      <c r="LK260" s="201"/>
      <c r="LL260" s="201"/>
      <c r="LM260" s="201"/>
      <c r="LN260" s="201"/>
      <c r="LO260" s="201"/>
      <c r="LP260" s="202"/>
      <c r="LR260" s="200" t="s">
        <v>312</v>
      </c>
      <c r="LS260" s="201"/>
      <c r="LT260" s="201"/>
      <c r="LU260" s="201"/>
      <c r="LV260" s="201"/>
      <c r="LW260" s="201"/>
      <c r="LX260" s="202"/>
      <c r="LZ260" s="200" t="s">
        <v>312</v>
      </c>
      <c r="MA260" s="201"/>
      <c r="MB260" s="201"/>
      <c r="MC260" s="201"/>
      <c r="MD260" s="201"/>
      <c r="ME260" s="201"/>
      <c r="MF260" s="202"/>
      <c r="MH260" s="200" t="s">
        <v>312</v>
      </c>
      <c r="MI260" s="201"/>
      <c r="MJ260" s="201"/>
      <c r="MK260" s="201"/>
      <c r="ML260" s="201"/>
      <c r="MM260" s="201"/>
      <c r="MN260" s="202"/>
      <c r="MP260" s="200" t="s">
        <v>312</v>
      </c>
      <c r="MQ260" s="201"/>
      <c r="MR260" s="201"/>
      <c r="MS260" s="201"/>
      <c r="MT260" s="201"/>
      <c r="MU260" s="201"/>
      <c r="MV260" s="202"/>
      <c r="MX260" s="200" t="s">
        <v>312</v>
      </c>
      <c r="MY260" s="201"/>
      <c r="MZ260" s="201"/>
      <c r="NA260" s="201"/>
      <c r="NB260" s="201"/>
      <c r="NC260" s="201"/>
      <c r="ND260" s="202"/>
      <c r="NF260" s="200" t="s">
        <v>312</v>
      </c>
      <c r="NG260" s="201"/>
      <c r="NH260" s="201"/>
      <c r="NI260" s="201"/>
      <c r="NJ260" s="201"/>
      <c r="NK260" s="201"/>
      <c r="NL260" s="202"/>
      <c r="NN260" s="200" t="s">
        <v>312</v>
      </c>
      <c r="NO260" s="201"/>
      <c r="NP260" s="201"/>
      <c r="NQ260" s="201"/>
      <c r="NR260" s="201"/>
      <c r="NS260" s="201"/>
      <c r="NT260" s="202"/>
      <c r="NV260" s="200" t="s">
        <v>312</v>
      </c>
      <c r="NW260" s="201"/>
      <c r="NX260" s="201"/>
      <c r="NY260" s="201"/>
      <c r="NZ260" s="201"/>
      <c r="OA260" s="201"/>
      <c r="OB260" s="202"/>
      <c r="OD260" s="200" t="s">
        <v>312</v>
      </c>
      <c r="OE260" s="201"/>
      <c r="OF260" s="201"/>
      <c r="OG260" s="201"/>
      <c r="OH260" s="201"/>
      <c r="OI260" s="201"/>
      <c r="OJ260" s="202"/>
      <c r="OL260" s="200" t="s">
        <v>312</v>
      </c>
      <c r="OM260" s="201"/>
      <c r="ON260" s="201"/>
      <c r="OO260" s="201"/>
      <c r="OP260" s="201"/>
      <c r="OQ260" s="201"/>
      <c r="OR260" s="202"/>
      <c r="OT260" s="200" t="s">
        <v>312</v>
      </c>
      <c r="OU260" s="201"/>
      <c r="OV260" s="201"/>
      <c r="OW260" s="201"/>
      <c r="OX260" s="201"/>
      <c r="OY260" s="201"/>
      <c r="OZ260" s="202"/>
      <c r="PB260" s="200" t="s">
        <v>312</v>
      </c>
      <c r="PC260" s="201"/>
      <c r="PD260" s="201"/>
      <c r="PE260" s="201"/>
      <c r="PF260" s="201"/>
      <c r="PG260" s="201"/>
      <c r="PH260" s="202"/>
      <c r="PJ260" s="200" t="s">
        <v>312</v>
      </c>
      <c r="PK260" s="201"/>
      <c r="PL260" s="201"/>
      <c r="PM260" s="201"/>
      <c r="PN260" s="201"/>
      <c r="PO260" s="201"/>
      <c r="PP260" s="202"/>
      <c r="PR260" s="200" t="s">
        <v>312</v>
      </c>
      <c r="PS260" s="201"/>
      <c r="PT260" s="201"/>
      <c r="PU260" s="201"/>
      <c r="PV260" s="201"/>
      <c r="PW260" s="201"/>
      <c r="PX260" s="202"/>
      <c r="PZ260" s="200" t="s">
        <v>312</v>
      </c>
      <c r="QA260" s="201"/>
      <c r="QB260" s="201"/>
      <c r="QC260" s="201"/>
      <c r="QD260" s="201"/>
      <c r="QE260" s="201"/>
      <c r="QF260" s="202"/>
      <c r="QH260" s="200" t="s">
        <v>312</v>
      </c>
      <c r="QI260" s="201"/>
      <c r="QJ260" s="201"/>
      <c r="QK260" s="201"/>
      <c r="QL260" s="201"/>
      <c r="QM260" s="201"/>
      <c r="QN260" s="202"/>
      <c r="QP260" s="200" t="s">
        <v>312</v>
      </c>
      <c r="QQ260" s="201"/>
      <c r="QR260" s="201"/>
      <c r="QS260" s="201"/>
      <c r="QT260" s="201"/>
      <c r="QU260" s="201"/>
      <c r="QV260" s="202"/>
      <c r="QX260" s="200" t="s">
        <v>312</v>
      </c>
      <c r="QY260" s="201"/>
      <c r="QZ260" s="201"/>
      <c r="RA260" s="201"/>
      <c r="RB260" s="201"/>
      <c r="RC260" s="201"/>
      <c r="RD260" s="202"/>
      <c r="RF260" s="200" t="s">
        <v>312</v>
      </c>
      <c r="RG260" s="201"/>
      <c r="RH260" s="201"/>
      <c r="RI260" s="201"/>
      <c r="RJ260" s="201"/>
      <c r="RK260" s="201"/>
      <c r="RL260" s="202"/>
      <c r="RN260" s="200" t="s">
        <v>312</v>
      </c>
      <c r="RO260" s="201"/>
      <c r="RP260" s="201"/>
      <c r="RQ260" s="201"/>
      <c r="RR260" s="201"/>
      <c r="RS260" s="201"/>
      <c r="RT260" s="202"/>
      <c r="RV260" s="200" t="s">
        <v>312</v>
      </c>
      <c r="RW260" s="201"/>
      <c r="RX260" s="201"/>
      <c r="RY260" s="201"/>
      <c r="RZ260" s="201"/>
      <c r="SA260" s="201"/>
      <c r="SB260" s="202"/>
      <c r="SD260" s="200" t="s">
        <v>312</v>
      </c>
      <c r="SE260" s="201"/>
      <c r="SF260" s="201"/>
      <c r="SG260" s="201"/>
      <c r="SH260" s="201"/>
      <c r="SI260" s="201"/>
      <c r="SJ260" s="202"/>
      <c r="SL260" s="200" t="s">
        <v>312</v>
      </c>
      <c r="SM260" s="201"/>
      <c r="SN260" s="201"/>
      <c r="SO260" s="201"/>
      <c r="SP260" s="201"/>
      <c r="SQ260" s="201"/>
      <c r="SR260" s="202"/>
      <c r="ST260" s="200" t="s">
        <v>312</v>
      </c>
      <c r="SU260" s="201"/>
      <c r="SV260" s="201"/>
      <c r="SW260" s="201"/>
      <c r="SX260" s="201"/>
      <c r="SY260" s="201"/>
      <c r="SZ260" s="202"/>
      <c r="TB260" s="200" t="s">
        <v>312</v>
      </c>
      <c r="TC260" s="201"/>
      <c r="TD260" s="201"/>
      <c r="TE260" s="201"/>
      <c r="TF260" s="201"/>
      <c r="TG260" s="201"/>
      <c r="TH260" s="202"/>
      <c r="TJ260" s="200" t="s">
        <v>312</v>
      </c>
      <c r="TK260" s="201"/>
      <c r="TL260" s="201"/>
      <c r="TM260" s="201"/>
      <c r="TN260" s="201"/>
      <c r="TO260" s="201"/>
      <c r="TP260" s="202"/>
      <c r="TR260" s="200" t="s">
        <v>312</v>
      </c>
      <c r="TS260" s="201"/>
      <c r="TT260" s="201"/>
      <c r="TU260" s="201"/>
      <c r="TV260" s="201"/>
      <c r="TW260" s="201"/>
      <c r="TX260" s="202"/>
      <c r="TZ260" s="200" t="s">
        <v>312</v>
      </c>
      <c r="UA260" s="201"/>
      <c r="UB260" s="201"/>
      <c r="UC260" s="201"/>
      <c r="UD260" s="201"/>
      <c r="UE260" s="201"/>
      <c r="UF260" s="202"/>
      <c r="UH260" s="200" t="s">
        <v>312</v>
      </c>
      <c r="UI260" s="201"/>
      <c r="UJ260" s="201"/>
      <c r="UK260" s="201"/>
      <c r="UL260" s="201"/>
      <c r="UM260" s="201"/>
      <c r="UN260" s="202"/>
      <c r="UP260" s="200" t="s">
        <v>312</v>
      </c>
      <c r="UQ260" s="201"/>
      <c r="UR260" s="201"/>
      <c r="US260" s="201"/>
      <c r="UT260" s="201"/>
      <c r="UU260" s="201"/>
      <c r="UV260" s="202"/>
      <c r="UX260" s="200" t="s">
        <v>312</v>
      </c>
      <c r="UY260" s="201"/>
      <c r="UZ260" s="201"/>
      <c r="VA260" s="201"/>
      <c r="VB260" s="201"/>
      <c r="VC260" s="201"/>
      <c r="VD260" s="202"/>
      <c r="VF260" s="200" t="s">
        <v>312</v>
      </c>
      <c r="VG260" s="201"/>
      <c r="VH260" s="201"/>
      <c r="VI260" s="201"/>
      <c r="VJ260" s="201"/>
      <c r="VK260" s="201"/>
      <c r="VL260" s="202"/>
      <c r="VN260" s="200" t="s">
        <v>312</v>
      </c>
      <c r="VO260" s="201"/>
      <c r="VP260" s="201"/>
      <c r="VQ260" s="201"/>
      <c r="VR260" s="201"/>
      <c r="VS260" s="201"/>
      <c r="VT260" s="202"/>
      <c r="VV260" s="200" t="s">
        <v>312</v>
      </c>
      <c r="VW260" s="201"/>
      <c r="VX260" s="201"/>
      <c r="VY260" s="201"/>
      <c r="VZ260" s="201"/>
      <c r="WA260" s="201"/>
      <c r="WB260" s="202"/>
      <c r="WD260" s="200" t="s">
        <v>312</v>
      </c>
      <c r="WE260" s="201"/>
      <c r="WF260" s="201"/>
      <c r="WG260" s="201"/>
      <c r="WH260" s="201"/>
      <c r="WI260" s="201"/>
      <c r="WJ260" s="202"/>
      <c r="WL260" s="200" t="s">
        <v>312</v>
      </c>
      <c r="WM260" s="201"/>
      <c r="WN260" s="201"/>
      <c r="WO260" s="201"/>
      <c r="WP260" s="201"/>
      <c r="WQ260" s="201"/>
      <c r="WR260" s="202"/>
      <c r="WT260" s="200" t="s">
        <v>312</v>
      </c>
      <c r="WU260" s="201"/>
      <c r="WV260" s="201"/>
      <c r="WW260" s="201"/>
      <c r="WX260" s="201"/>
      <c r="WY260" s="201"/>
      <c r="WZ260" s="202"/>
      <c r="XB260" s="200" t="s">
        <v>312</v>
      </c>
      <c r="XC260" s="201"/>
      <c r="XD260" s="201"/>
      <c r="XE260" s="201"/>
      <c r="XF260" s="201"/>
      <c r="XG260" s="201"/>
      <c r="XH260" s="202"/>
      <c r="XJ260" s="200" t="s">
        <v>312</v>
      </c>
      <c r="XK260" s="201"/>
      <c r="XL260" s="201"/>
      <c r="XM260" s="201"/>
      <c r="XN260" s="201"/>
      <c r="XO260" s="201"/>
      <c r="XP260" s="202"/>
      <c r="XR260" s="200" t="s">
        <v>312</v>
      </c>
      <c r="XS260" s="201"/>
      <c r="XT260" s="201"/>
      <c r="XU260" s="201"/>
      <c r="XV260" s="201"/>
      <c r="XW260" s="201"/>
      <c r="XX260" s="202"/>
      <c r="XZ260" s="200" t="s">
        <v>312</v>
      </c>
      <c r="YA260" s="201"/>
      <c r="YB260" s="201"/>
      <c r="YC260" s="201"/>
      <c r="YD260" s="201"/>
      <c r="YE260" s="201"/>
      <c r="YF260" s="202"/>
      <c r="YH260" s="200" t="s">
        <v>312</v>
      </c>
      <c r="YI260" s="201"/>
      <c r="YJ260" s="201"/>
      <c r="YK260" s="201"/>
      <c r="YL260" s="201"/>
      <c r="YM260" s="201"/>
      <c r="YN260" s="202"/>
      <c r="YP260" s="200" t="s">
        <v>312</v>
      </c>
      <c r="YQ260" s="201"/>
      <c r="YR260" s="201"/>
      <c r="YS260" s="201"/>
      <c r="YT260" s="201"/>
      <c r="YU260" s="201"/>
      <c r="YV260" s="202"/>
      <c r="YX260" s="200" t="s">
        <v>312</v>
      </c>
      <c r="YY260" s="201"/>
      <c r="YZ260" s="201"/>
      <c r="ZA260" s="201"/>
      <c r="ZB260" s="201"/>
      <c r="ZC260" s="201"/>
      <c r="ZD260" s="202"/>
      <c r="ZF260" s="200" t="s">
        <v>312</v>
      </c>
      <c r="ZG260" s="201"/>
      <c r="ZH260" s="201"/>
      <c r="ZI260" s="201"/>
      <c r="ZJ260" s="201"/>
      <c r="ZK260" s="201"/>
      <c r="ZL260" s="202"/>
      <c r="ZN260" s="200" t="s">
        <v>312</v>
      </c>
      <c r="ZO260" s="201"/>
      <c r="ZP260" s="201"/>
      <c r="ZQ260" s="201"/>
      <c r="ZR260" s="201"/>
      <c r="ZS260" s="201"/>
      <c r="ZT260" s="202"/>
      <c r="ZV260" s="200" t="s">
        <v>312</v>
      </c>
      <c r="ZW260" s="201"/>
      <c r="ZX260" s="201"/>
      <c r="ZY260" s="201"/>
      <c r="ZZ260" s="201"/>
      <c r="AAA260" s="201"/>
      <c r="AAB260" s="202"/>
      <c r="AAD260" s="200" t="s">
        <v>312</v>
      </c>
      <c r="AAE260" s="201"/>
      <c r="AAF260" s="201"/>
      <c r="AAG260" s="201"/>
      <c r="AAH260" s="201"/>
      <c r="AAI260" s="201"/>
      <c r="AAJ260" s="202"/>
      <c r="AAL260" s="200" t="s">
        <v>312</v>
      </c>
      <c r="AAM260" s="201"/>
      <c r="AAN260" s="201"/>
      <c r="AAO260" s="201"/>
      <c r="AAP260" s="201"/>
      <c r="AAQ260" s="201"/>
      <c r="AAR260" s="202"/>
      <c r="AAT260" s="200" t="s">
        <v>312</v>
      </c>
      <c r="AAU260" s="201"/>
      <c r="AAV260" s="201"/>
      <c r="AAW260" s="201"/>
      <c r="AAX260" s="201"/>
      <c r="AAY260" s="201"/>
      <c r="AAZ260" s="202"/>
      <c r="ABB260" s="200" t="s">
        <v>312</v>
      </c>
      <c r="ABC260" s="201"/>
      <c r="ABD260" s="201"/>
      <c r="ABE260" s="201"/>
      <c r="ABF260" s="201"/>
      <c r="ABG260" s="201"/>
      <c r="ABH260" s="202"/>
      <c r="ABJ260" s="200" t="s">
        <v>312</v>
      </c>
      <c r="ABK260" s="201"/>
      <c r="ABL260" s="201"/>
      <c r="ABM260" s="201"/>
      <c r="ABN260" s="201"/>
      <c r="ABO260" s="201"/>
      <c r="ABP260" s="202"/>
      <c r="ABR260" s="200" t="s">
        <v>312</v>
      </c>
      <c r="ABS260" s="201"/>
      <c r="ABT260" s="201"/>
      <c r="ABU260" s="201"/>
      <c r="ABV260" s="201"/>
      <c r="ABW260" s="201"/>
      <c r="ABX260" s="202"/>
      <c r="ABZ260" s="200" t="s">
        <v>312</v>
      </c>
      <c r="ACA260" s="201"/>
      <c r="ACB260" s="201"/>
      <c r="ACC260" s="201"/>
      <c r="ACD260" s="201"/>
      <c r="ACE260" s="201"/>
      <c r="ACF260" s="202"/>
      <c r="ACH260" s="200" t="s">
        <v>312</v>
      </c>
      <c r="ACI260" s="201"/>
      <c r="ACJ260" s="201"/>
      <c r="ACK260" s="201"/>
      <c r="ACL260" s="201"/>
      <c r="ACM260" s="201"/>
      <c r="ACN260" s="202"/>
      <c r="ACP260" s="200" t="s">
        <v>312</v>
      </c>
      <c r="ACQ260" s="201"/>
      <c r="ACR260" s="201"/>
      <c r="ACS260" s="201"/>
      <c r="ACT260" s="201"/>
      <c r="ACU260" s="201"/>
      <c r="ACV260" s="202"/>
      <c r="ACX260" s="200" t="s">
        <v>312</v>
      </c>
      <c r="ACY260" s="201"/>
      <c r="ACZ260" s="201"/>
      <c r="ADA260" s="201"/>
      <c r="ADB260" s="201"/>
      <c r="ADC260" s="201"/>
      <c r="ADD260" s="202"/>
      <c r="ADF260" s="200" t="s">
        <v>312</v>
      </c>
      <c r="ADG260" s="201"/>
      <c r="ADH260" s="201"/>
      <c r="ADI260" s="201"/>
      <c r="ADJ260" s="201"/>
      <c r="ADK260" s="201"/>
      <c r="ADL260" s="202"/>
      <c r="ADN260" s="200" t="s">
        <v>312</v>
      </c>
      <c r="ADO260" s="201"/>
      <c r="ADP260" s="201"/>
      <c r="ADQ260" s="201"/>
      <c r="ADR260" s="201"/>
      <c r="ADS260" s="201"/>
      <c r="ADT260" s="202"/>
    </row>
    <row r="261" spans="1:800" outlineLevel="1" x14ac:dyDescent="0.25"/>
    <row r="262" spans="1:800" ht="49.5" customHeight="1" outlineLevel="1" x14ac:dyDescent="0.25">
      <c r="B262" s="31" t="s">
        <v>158</v>
      </c>
      <c r="C262" s="31" t="s">
        <v>167</v>
      </c>
      <c r="D262" s="31" t="s">
        <v>166</v>
      </c>
      <c r="E262" s="31" t="s">
        <v>161</v>
      </c>
      <c r="J262" s="31" t="s">
        <v>158</v>
      </c>
      <c r="K262" s="31" t="s">
        <v>167</v>
      </c>
      <c r="L262" s="31" t="s">
        <v>166</v>
      </c>
      <c r="M262" s="31" t="s">
        <v>161</v>
      </c>
      <c r="R262" s="31" t="s">
        <v>158</v>
      </c>
      <c r="S262" s="31" t="s">
        <v>167</v>
      </c>
      <c r="T262" s="31" t="s">
        <v>166</v>
      </c>
      <c r="U262" s="31" t="s">
        <v>161</v>
      </c>
      <c r="Z262" s="31" t="s">
        <v>158</v>
      </c>
      <c r="AA262" s="31" t="s">
        <v>167</v>
      </c>
      <c r="AB262" s="31" t="s">
        <v>166</v>
      </c>
      <c r="AC262" s="31" t="s">
        <v>161</v>
      </c>
      <c r="AH262" s="31" t="s">
        <v>158</v>
      </c>
      <c r="AI262" s="31" t="s">
        <v>167</v>
      </c>
      <c r="AJ262" s="31" t="s">
        <v>166</v>
      </c>
      <c r="AK262" s="31" t="s">
        <v>161</v>
      </c>
      <c r="AP262" s="31" t="s">
        <v>158</v>
      </c>
      <c r="AQ262" s="31" t="s">
        <v>167</v>
      </c>
      <c r="AR262" s="31" t="s">
        <v>166</v>
      </c>
      <c r="AS262" s="31" t="s">
        <v>161</v>
      </c>
      <c r="AX262" s="31" t="s">
        <v>158</v>
      </c>
      <c r="AY262" s="31" t="s">
        <v>167</v>
      </c>
      <c r="AZ262" s="31" t="s">
        <v>166</v>
      </c>
      <c r="BA262" s="31" t="s">
        <v>161</v>
      </c>
      <c r="BF262" s="31" t="s">
        <v>158</v>
      </c>
      <c r="BG262" s="31" t="s">
        <v>167</v>
      </c>
      <c r="BH262" s="31" t="s">
        <v>166</v>
      </c>
      <c r="BI262" s="31" t="s">
        <v>161</v>
      </c>
      <c r="BN262" s="31" t="s">
        <v>158</v>
      </c>
      <c r="BO262" s="31" t="s">
        <v>167</v>
      </c>
      <c r="BP262" s="31" t="s">
        <v>166</v>
      </c>
      <c r="BQ262" s="31" t="s">
        <v>161</v>
      </c>
      <c r="BV262" s="31" t="s">
        <v>158</v>
      </c>
      <c r="BW262" s="31" t="s">
        <v>167</v>
      </c>
      <c r="BX262" s="31" t="s">
        <v>166</v>
      </c>
      <c r="BY262" s="31" t="s">
        <v>161</v>
      </c>
      <c r="CD262" s="31" t="s">
        <v>158</v>
      </c>
      <c r="CE262" s="31" t="s">
        <v>167</v>
      </c>
      <c r="CF262" s="31" t="s">
        <v>166</v>
      </c>
      <c r="CG262" s="31" t="s">
        <v>161</v>
      </c>
      <c r="CL262" s="31" t="s">
        <v>158</v>
      </c>
      <c r="CM262" s="31" t="s">
        <v>167</v>
      </c>
      <c r="CN262" s="31" t="s">
        <v>166</v>
      </c>
      <c r="CO262" s="31" t="s">
        <v>161</v>
      </c>
      <c r="CT262" s="31" t="s">
        <v>158</v>
      </c>
      <c r="CU262" s="31" t="s">
        <v>167</v>
      </c>
      <c r="CV262" s="31" t="s">
        <v>166</v>
      </c>
      <c r="CW262" s="31" t="s">
        <v>161</v>
      </c>
      <c r="DB262" s="31" t="s">
        <v>158</v>
      </c>
      <c r="DC262" s="31" t="s">
        <v>167</v>
      </c>
      <c r="DD262" s="31" t="s">
        <v>166</v>
      </c>
      <c r="DE262" s="31" t="s">
        <v>161</v>
      </c>
      <c r="DJ262" s="31" t="s">
        <v>158</v>
      </c>
      <c r="DK262" s="31" t="s">
        <v>167</v>
      </c>
      <c r="DL262" s="31" t="s">
        <v>166</v>
      </c>
      <c r="DM262" s="31" t="s">
        <v>161</v>
      </c>
      <c r="DR262" s="31" t="s">
        <v>158</v>
      </c>
      <c r="DS262" s="31" t="s">
        <v>167</v>
      </c>
      <c r="DT262" s="31" t="s">
        <v>166</v>
      </c>
      <c r="DU262" s="31" t="s">
        <v>161</v>
      </c>
      <c r="DZ262" s="31" t="s">
        <v>158</v>
      </c>
      <c r="EA262" s="31" t="s">
        <v>167</v>
      </c>
      <c r="EB262" s="31" t="s">
        <v>166</v>
      </c>
      <c r="EC262" s="31" t="s">
        <v>161</v>
      </c>
      <c r="EH262" s="31" t="s">
        <v>158</v>
      </c>
      <c r="EI262" s="31" t="s">
        <v>167</v>
      </c>
      <c r="EJ262" s="31" t="s">
        <v>166</v>
      </c>
      <c r="EK262" s="31" t="s">
        <v>161</v>
      </c>
      <c r="EP262" s="31" t="s">
        <v>158</v>
      </c>
      <c r="EQ262" s="31" t="s">
        <v>167</v>
      </c>
      <c r="ER262" s="31" t="s">
        <v>166</v>
      </c>
      <c r="ES262" s="31" t="s">
        <v>161</v>
      </c>
      <c r="EX262" s="31" t="s">
        <v>158</v>
      </c>
      <c r="EY262" s="31" t="s">
        <v>167</v>
      </c>
      <c r="EZ262" s="31" t="s">
        <v>166</v>
      </c>
      <c r="FA262" s="31" t="s">
        <v>161</v>
      </c>
      <c r="FF262" s="31" t="s">
        <v>158</v>
      </c>
      <c r="FG262" s="31" t="s">
        <v>167</v>
      </c>
      <c r="FH262" s="31" t="s">
        <v>166</v>
      </c>
      <c r="FI262" s="31" t="s">
        <v>161</v>
      </c>
      <c r="FN262" s="31" t="s">
        <v>158</v>
      </c>
      <c r="FO262" s="31" t="s">
        <v>167</v>
      </c>
      <c r="FP262" s="31" t="s">
        <v>166</v>
      </c>
      <c r="FQ262" s="31" t="s">
        <v>161</v>
      </c>
      <c r="FV262" s="31" t="s">
        <v>158</v>
      </c>
      <c r="FW262" s="31" t="s">
        <v>167</v>
      </c>
      <c r="FX262" s="31" t="s">
        <v>166</v>
      </c>
      <c r="FY262" s="31" t="s">
        <v>161</v>
      </c>
      <c r="GD262" s="31" t="s">
        <v>158</v>
      </c>
      <c r="GE262" s="31" t="s">
        <v>167</v>
      </c>
      <c r="GF262" s="31" t="s">
        <v>166</v>
      </c>
      <c r="GG262" s="31" t="s">
        <v>161</v>
      </c>
      <c r="GL262" s="31" t="s">
        <v>158</v>
      </c>
      <c r="GM262" s="31" t="s">
        <v>167</v>
      </c>
      <c r="GN262" s="31" t="s">
        <v>166</v>
      </c>
      <c r="GO262" s="31" t="s">
        <v>161</v>
      </c>
      <c r="GT262" s="31" t="s">
        <v>158</v>
      </c>
      <c r="GU262" s="31" t="s">
        <v>167</v>
      </c>
      <c r="GV262" s="31" t="s">
        <v>166</v>
      </c>
      <c r="GW262" s="31" t="s">
        <v>161</v>
      </c>
      <c r="HB262" s="31" t="s">
        <v>158</v>
      </c>
      <c r="HC262" s="31" t="s">
        <v>167</v>
      </c>
      <c r="HD262" s="31" t="s">
        <v>166</v>
      </c>
      <c r="HE262" s="31" t="s">
        <v>161</v>
      </c>
      <c r="HJ262" s="31" t="s">
        <v>158</v>
      </c>
      <c r="HK262" s="31" t="s">
        <v>167</v>
      </c>
      <c r="HL262" s="31" t="s">
        <v>166</v>
      </c>
      <c r="HM262" s="31" t="s">
        <v>161</v>
      </c>
      <c r="HR262" s="31" t="s">
        <v>158</v>
      </c>
      <c r="HS262" s="31" t="s">
        <v>167</v>
      </c>
      <c r="HT262" s="31" t="s">
        <v>166</v>
      </c>
      <c r="HU262" s="31" t="s">
        <v>161</v>
      </c>
      <c r="HZ262" s="31" t="s">
        <v>158</v>
      </c>
      <c r="IA262" s="31" t="s">
        <v>167</v>
      </c>
      <c r="IB262" s="31" t="s">
        <v>166</v>
      </c>
      <c r="IC262" s="31" t="s">
        <v>161</v>
      </c>
      <c r="IH262" s="31" t="s">
        <v>158</v>
      </c>
      <c r="II262" s="31" t="s">
        <v>167</v>
      </c>
      <c r="IJ262" s="31" t="s">
        <v>166</v>
      </c>
      <c r="IK262" s="31" t="s">
        <v>161</v>
      </c>
      <c r="IP262" s="31" t="s">
        <v>158</v>
      </c>
      <c r="IQ262" s="31" t="s">
        <v>167</v>
      </c>
      <c r="IR262" s="31" t="s">
        <v>166</v>
      </c>
      <c r="IS262" s="31" t="s">
        <v>161</v>
      </c>
      <c r="IX262" s="31" t="s">
        <v>158</v>
      </c>
      <c r="IY262" s="31" t="s">
        <v>167</v>
      </c>
      <c r="IZ262" s="31" t="s">
        <v>166</v>
      </c>
      <c r="JA262" s="31" t="s">
        <v>161</v>
      </c>
      <c r="JF262" s="31" t="s">
        <v>158</v>
      </c>
      <c r="JG262" s="31" t="s">
        <v>167</v>
      </c>
      <c r="JH262" s="31" t="s">
        <v>166</v>
      </c>
      <c r="JI262" s="31" t="s">
        <v>161</v>
      </c>
      <c r="JN262" s="31" t="s">
        <v>158</v>
      </c>
      <c r="JO262" s="31" t="s">
        <v>167</v>
      </c>
      <c r="JP262" s="31" t="s">
        <v>166</v>
      </c>
      <c r="JQ262" s="31" t="s">
        <v>161</v>
      </c>
      <c r="JV262" s="31" t="s">
        <v>158</v>
      </c>
      <c r="JW262" s="31" t="s">
        <v>167</v>
      </c>
      <c r="JX262" s="31" t="s">
        <v>166</v>
      </c>
      <c r="JY262" s="31" t="s">
        <v>161</v>
      </c>
      <c r="KD262" s="31" t="s">
        <v>158</v>
      </c>
      <c r="KE262" s="31" t="s">
        <v>167</v>
      </c>
      <c r="KF262" s="31" t="s">
        <v>166</v>
      </c>
      <c r="KG262" s="31" t="s">
        <v>161</v>
      </c>
      <c r="KL262" s="31" t="s">
        <v>158</v>
      </c>
      <c r="KM262" s="31" t="s">
        <v>167</v>
      </c>
      <c r="KN262" s="31" t="s">
        <v>166</v>
      </c>
      <c r="KO262" s="31" t="s">
        <v>161</v>
      </c>
      <c r="KT262" s="31" t="s">
        <v>158</v>
      </c>
      <c r="KU262" s="31" t="s">
        <v>167</v>
      </c>
      <c r="KV262" s="31" t="s">
        <v>166</v>
      </c>
      <c r="KW262" s="31" t="s">
        <v>161</v>
      </c>
      <c r="LB262" s="31" t="s">
        <v>158</v>
      </c>
      <c r="LC262" s="31" t="s">
        <v>167</v>
      </c>
      <c r="LD262" s="31" t="s">
        <v>166</v>
      </c>
      <c r="LE262" s="31" t="s">
        <v>161</v>
      </c>
      <c r="LJ262" s="31" t="s">
        <v>158</v>
      </c>
      <c r="LK262" s="31" t="s">
        <v>167</v>
      </c>
      <c r="LL262" s="31" t="s">
        <v>166</v>
      </c>
      <c r="LM262" s="31" t="s">
        <v>161</v>
      </c>
      <c r="LR262" s="31" t="s">
        <v>158</v>
      </c>
      <c r="LS262" s="31" t="s">
        <v>167</v>
      </c>
      <c r="LT262" s="31" t="s">
        <v>166</v>
      </c>
      <c r="LU262" s="31" t="s">
        <v>161</v>
      </c>
      <c r="LZ262" s="31" t="s">
        <v>158</v>
      </c>
      <c r="MA262" s="31" t="s">
        <v>167</v>
      </c>
      <c r="MB262" s="31" t="s">
        <v>166</v>
      </c>
      <c r="MC262" s="31" t="s">
        <v>161</v>
      </c>
      <c r="MH262" s="31" t="s">
        <v>158</v>
      </c>
      <c r="MI262" s="31" t="s">
        <v>167</v>
      </c>
      <c r="MJ262" s="31" t="s">
        <v>166</v>
      </c>
      <c r="MK262" s="31" t="s">
        <v>161</v>
      </c>
      <c r="MP262" s="31" t="s">
        <v>158</v>
      </c>
      <c r="MQ262" s="31" t="s">
        <v>167</v>
      </c>
      <c r="MR262" s="31" t="s">
        <v>166</v>
      </c>
      <c r="MS262" s="31" t="s">
        <v>161</v>
      </c>
      <c r="MX262" s="31" t="s">
        <v>158</v>
      </c>
      <c r="MY262" s="31" t="s">
        <v>167</v>
      </c>
      <c r="MZ262" s="31" t="s">
        <v>166</v>
      </c>
      <c r="NA262" s="31" t="s">
        <v>161</v>
      </c>
      <c r="NF262" s="31" t="s">
        <v>158</v>
      </c>
      <c r="NG262" s="31" t="s">
        <v>167</v>
      </c>
      <c r="NH262" s="31" t="s">
        <v>166</v>
      </c>
      <c r="NI262" s="31" t="s">
        <v>161</v>
      </c>
      <c r="NN262" s="31" t="s">
        <v>158</v>
      </c>
      <c r="NO262" s="31" t="s">
        <v>167</v>
      </c>
      <c r="NP262" s="31" t="s">
        <v>166</v>
      </c>
      <c r="NQ262" s="31" t="s">
        <v>161</v>
      </c>
      <c r="NV262" s="31" t="s">
        <v>158</v>
      </c>
      <c r="NW262" s="31" t="s">
        <v>167</v>
      </c>
      <c r="NX262" s="31" t="s">
        <v>166</v>
      </c>
      <c r="NY262" s="31" t="s">
        <v>161</v>
      </c>
      <c r="OD262" s="31" t="s">
        <v>158</v>
      </c>
      <c r="OE262" s="31" t="s">
        <v>167</v>
      </c>
      <c r="OF262" s="31" t="s">
        <v>166</v>
      </c>
      <c r="OG262" s="31" t="s">
        <v>161</v>
      </c>
      <c r="OL262" s="31" t="s">
        <v>158</v>
      </c>
      <c r="OM262" s="31" t="s">
        <v>167</v>
      </c>
      <c r="ON262" s="31" t="s">
        <v>166</v>
      </c>
      <c r="OO262" s="31" t="s">
        <v>161</v>
      </c>
      <c r="OT262" s="31" t="s">
        <v>158</v>
      </c>
      <c r="OU262" s="31" t="s">
        <v>167</v>
      </c>
      <c r="OV262" s="31" t="s">
        <v>166</v>
      </c>
      <c r="OW262" s="31" t="s">
        <v>161</v>
      </c>
      <c r="PB262" s="31" t="s">
        <v>158</v>
      </c>
      <c r="PC262" s="31" t="s">
        <v>167</v>
      </c>
      <c r="PD262" s="31" t="s">
        <v>166</v>
      </c>
      <c r="PE262" s="31" t="s">
        <v>161</v>
      </c>
      <c r="PJ262" s="31" t="s">
        <v>158</v>
      </c>
      <c r="PK262" s="31" t="s">
        <v>167</v>
      </c>
      <c r="PL262" s="31" t="s">
        <v>166</v>
      </c>
      <c r="PM262" s="31" t="s">
        <v>161</v>
      </c>
      <c r="PR262" s="31" t="s">
        <v>158</v>
      </c>
      <c r="PS262" s="31" t="s">
        <v>167</v>
      </c>
      <c r="PT262" s="31" t="s">
        <v>166</v>
      </c>
      <c r="PU262" s="31" t="s">
        <v>161</v>
      </c>
      <c r="PZ262" s="31" t="s">
        <v>158</v>
      </c>
      <c r="QA262" s="31" t="s">
        <v>167</v>
      </c>
      <c r="QB262" s="31" t="s">
        <v>166</v>
      </c>
      <c r="QC262" s="31" t="s">
        <v>161</v>
      </c>
      <c r="QH262" s="31" t="s">
        <v>158</v>
      </c>
      <c r="QI262" s="31" t="s">
        <v>167</v>
      </c>
      <c r="QJ262" s="31" t="s">
        <v>166</v>
      </c>
      <c r="QK262" s="31" t="s">
        <v>161</v>
      </c>
      <c r="QP262" s="31" t="s">
        <v>158</v>
      </c>
      <c r="QQ262" s="31" t="s">
        <v>167</v>
      </c>
      <c r="QR262" s="31" t="s">
        <v>166</v>
      </c>
      <c r="QS262" s="31" t="s">
        <v>161</v>
      </c>
      <c r="QX262" s="31" t="s">
        <v>158</v>
      </c>
      <c r="QY262" s="31" t="s">
        <v>167</v>
      </c>
      <c r="QZ262" s="31" t="s">
        <v>166</v>
      </c>
      <c r="RA262" s="31" t="s">
        <v>161</v>
      </c>
      <c r="RF262" s="31" t="s">
        <v>158</v>
      </c>
      <c r="RG262" s="31" t="s">
        <v>167</v>
      </c>
      <c r="RH262" s="31" t="s">
        <v>166</v>
      </c>
      <c r="RI262" s="31" t="s">
        <v>161</v>
      </c>
      <c r="RN262" s="31" t="s">
        <v>158</v>
      </c>
      <c r="RO262" s="31" t="s">
        <v>167</v>
      </c>
      <c r="RP262" s="31" t="s">
        <v>166</v>
      </c>
      <c r="RQ262" s="31" t="s">
        <v>161</v>
      </c>
      <c r="RV262" s="31" t="s">
        <v>158</v>
      </c>
      <c r="RW262" s="31" t="s">
        <v>167</v>
      </c>
      <c r="RX262" s="31" t="s">
        <v>166</v>
      </c>
      <c r="RY262" s="31" t="s">
        <v>161</v>
      </c>
      <c r="SD262" s="31" t="s">
        <v>158</v>
      </c>
      <c r="SE262" s="31" t="s">
        <v>167</v>
      </c>
      <c r="SF262" s="31" t="s">
        <v>166</v>
      </c>
      <c r="SG262" s="31" t="s">
        <v>161</v>
      </c>
      <c r="SL262" s="31" t="s">
        <v>158</v>
      </c>
      <c r="SM262" s="31" t="s">
        <v>167</v>
      </c>
      <c r="SN262" s="31" t="s">
        <v>166</v>
      </c>
      <c r="SO262" s="31" t="s">
        <v>161</v>
      </c>
      <c r="ST262" s="31" t="s">
        <v>158</v>
      </c>
      <c r="SU262" s="31" t="s">
        <v>167</v>
      </c>
      <c r="SV262" s="31" t="s">
        <v>166</v>
      </c>
      <c r="SW262" s="31" t="s">
        <v>161</v>
      </c>
      <c r="TB262" s="31" t="s">
        <v>158</v>
      </c>
      <c r="TC262" s="31" t="s">
        <v>167</v>
      </c>
      <c r="TD262" s="31" t="s">
        <v>166</v>
      </c>
      <c r="TE262" s="31" t="s">
        <v>161</v>
      </c>
      <c r="TJ262" s="31" t="s">
        <v>158</v>
      </c>
      <c r="TK262" s="31" t="s">
        <v>167</v>
      </c>
      <c r="TL262" s="31" t="s">
        <v>166</v>
      </c>
      <c r="TM262" s="31" t="s">
        <v>161</v>
      </c>
      <c r="TR262" s="31" t="s">
        <v>158</v>
      </c>
      <c r="TS262" s="31" t="s">
        <v>167</v>
      </c>
      <c r="TT262" s="31" t="s">
        <v>166</v>
      </c>
      <c r="TU262" s="31" t="s">
        <v>161</v>
      </c>
      <c r="TZ262" s="31" t="s">
        <v>158</v>
      </c>
      <c r="UA262" s="31" t="s">
        <v>167</v>
      </c>
      <c r="UB262" s="31" t="s">
        <v>166</v>
      </c>
      <c r="UC262" s="31" t="s">
        <v>161</v>
      </c>
      <c r="UH262" s="31" t="s">
        <v>158</v>
      </c>
      <c r="UI262" s="31" t="s">
        <v>167</v>
      </c>
      <c r="UJ262" s="31" t="s">
        <v>166</v>
      </c>
      <c r="UK262" s="31" t="s">
        <v>161</v>
      </c>
      <c r="UP262" s="31" t="s">
        <v>158</v>
      </c>
      <c r="UQ262" s="31" t="s">
        <v>167</v>
      </c>
      <c r="UR262" s="31" t="s">
        <v>166</v>
      </c>
      <c r="US262" s="31" t="s">
        <v>161</v>
      </c>
      <c r="UX262" s="31" t="s">
        <v>158</v>
      </c>
      <c r="UY262" s="31" t="s">
        <v>167</v>
      </c>
      <c r="UZ262" s="31" t="s">
        <v>166</v>
      </c>
      <c r="VA262" s="31" t="s">
        <v>161</v>
      </c>
      <c r="VF262" s="31" t="s">
        <v>158</v>
      </c>
      <c r="VG262" s="31" t="s">
        <v>167</v>
      </c>
      <c r="VH262" s="31" t="s">
        <v>166</v>
      </c>
      <c r="VI262" s="31" t="s">
        <v>161</v>
      </c>
      <c r="VN262" s="31" t="s">
        <v>158</v>
      </c>
      <c r="VO262" s="31" t="s">
        <v>167</v>
      </c>
      <c r="VP262" s="31" t="s">
        <v>166</v>
      </c>
      <c r="VQ262" s="31" t="s">
        <v>161</v>
      </c>
      <c r="VV262" s="31" t="s">
        <v>158</v>
      </c>
      <c r="VW262" s="31" t="s">
        <v>167</v>
      </c>
      <c r="VX262" s="31" t="s">
        <v>166</v>
      </c>
      <c r="VY262" s="31" t="s">
        <v>161</v>
      </c>
      <c r="WD262" s="31" t="s">
        <v>158</v>
      </c>
      <c r="WE262" s="31" t="s">
        <v>167</v>
      </c>
      <c r="WF262" s="31" t="s">
        <v>166</v>
      </c>
      <c r="WG262" s="31" t="s">
        <v>161</v>
      </c>
      <c r="WL262" s="31" t="s">
        <v>158</v>
      </c>
      <c r="WM262" s="31" t="s">
        <v>167</v>
      </c>
      <c r="WN262" s="31" t="s">
        <v>166</v>
      </c>
      <c r="WO262" s="31" t="s">
        <v>161</v>
      </c>
      <c r="WT262" s="31" t="s">
        <v>158</v>
      </c>
      <c r="WU262" s="31" t="s">
        <v>167</v>
      </c>
      <c r="WV262" s="31" t="s">
        <v>166</v>
      </c>
      <c r="WW262" s="31" t="s">
        <v>161</v>
      </c>
      <c r="XB262" s="31" t="s">
        <v>158</v>
      </c>
      <c r="XC262" s="31" t="s">
        <v>167</v>
      </c>
      <c r="XD262" s="31" t="s">
        <v>166</v>
      </c>
      <c r="XE262" s="31" t="s">
        <v>161</v>
      </c>
      <c r="XJ262" s="31" t="s">
        <v>158</v>
      </c>
      <c r="XK262" s="31" t="s">
        <v>167</v>
      </c>
      <c r="XL262" s="31" t="s">
        <v>166</v>
      </c>
      <c r="XM262" s="31" t="s">
        <v>161</v>
      </c>
      <c r="XR262" s="31" t="s">
        <v>158</v>
      </c>
      <c r="XS262" s="31" t="s">
        <v>167</v>
      </c>
      <c r="XT262" s="31" t="s">
        <v>166</v>
      </c>
      <c r="XU262" s="31" t="s">
        <v>161</v>
      </c>
      <c r="XZ262" s="31" t="s">
        <v>158</v>
      </c>
      <c r="YA262" s="31" t="s">
        <v>167</v>
      </c>
      <c r="YB262" s="31" t="s">
        <v>166</v>
      </c>
      <c r="YC262" s="31" t="s">
        <v>161</v>
      </c>
      <c r="YH262" s="31" t="s">
        <v>158</v>
      </c>
      <c r="YI262" s="31" t="s">
        <v>167</v>
      </c>
      <c r="YJ262" s="31" t="s">
        <v>166</v>
      </c>
      <c r="YK262" s="31" t="s">
        <v>161</v>
      </c>
      <c r="YP262" s="31" t="s">
        <v>158</v>
      </c>
      <c r="YQ262" s="31" t="s">
        <v>167</v>
      </c>
      <c r="YR262" s="31" t="s">
        <v>166</v>
      </c>
      <c r="YS262" s="31" t="s">
        <v>161</v>
      </c>
      <c r="YX262" s="31" t="s">
        <v>158</v>
      </c>
      <c r="YY262" s="31" t="s">
        <v>167</v>
      </c>
      <c r="YZ262" s="31" t="s">
        <v>166</v>
      </c>
      <c r="ZA262" s="31" t="s">
        <v>161</v>
      </c>
      <c r="ZF262" s="31" t="s">
        <v>158</v>
      </c>
      <c r="ZG262" s="31" t="s">
        <v>167</v>
      </c>
      <c r="ZH262" s="31" t="s">
        <v>166</v>
      </c>
      <c r="ZI262" s="31" t="s">
        <v>161</v>
      </c>
      <c r="ZN262" s="31" t="s">
        <v>158</v>
      </c>
      <c r="ZO262" s="31" t="s">
        <v>167</v>
      </c>
      <c r="ZP262" s="31" t="s">
        <v>166</v>
      </c>
      <c r="ZQ262" s="31" t="s">
        <v>161</v>
      </c>
      <c r="ZV262" s="31" t="s">
        <v>158</v>
      </c>
      <c r="ZW262" s="31" t="s">
        <v>167</v>
      </c>
      <c r="ZX262" s="31" t="s">
        <v>166</v>
      </c>
      <c r="ZY262" s="31" t="s">
        <v>161</v>
      </c>
      <c r="AAD262" s="31" t="s">
        <v>158</v>
      </c>
      <c r="AAE262" s="31" t="s">
        <v>167</v>
      </c>
      <c r="AAF262" s="31" t="s">
        <v>166</v>
      </c>
      <c r="AAG262" s="31" t="s">
        <v>161</v>
      </c>
      <c r="AAL262" s="31" t="s">
        <v>158</v>
      </c>
      <c r="AAM262" s="31" t="s">
        <v>167</v>
      </c>
      <c r="AAN262" s="31" t="s">
        <v>166</v>
      </c>
      <c r="AAO262" s="31" t="s">
        <v>161</v>
      </c>
      <c r="AAT262" s="31" t="s">
        <v>158</v>
      </c>
      <c r="AAU262" s="31" t="s">
        <v>167</v>
      </c>
      <c r="AAV262" s="31" t="s">
        <v>166</v>
      </c>
      <c r="AAW262" s="31" t="s">
        <v>161</v>
      </c>
      <c r="ABB262" s="31" t="s">
        <v>158</v>
      </c>
      <c r="ABC262" s="31" t="s">
        <v>167</v>
      </c>
      <c r="ABD262" s="31" t="s">
        <v>166</v>
      </c>
      <c r="ABE262" s="31" t="s">
        <v>161</v>
      </c>
      <c r="ABJ262" s="31" t="s">
        <v>158</v>
      </c>
      <c r="ABK262" s="31" t="s">
        <v>167</v>
      </c>
      <c r="ABL262" s="31" t="s">
        <v>166</v>
      </c>
      <c r="ABM262" s="31" t="s">
        <v>161</v>
      </c>
      <c r="ABR262" s="31" t="s">
        <v>158</v>
      </c>
      <c r="ABS262" s="31" t="s">
        <v>167</v>
      </c>
      <c r="ABT262" s="31" t="s">
        <v>166</v>
      </c>
      <c r="ABU262" s="31" t="s">
        <v>161</v>
      </c>
      <c r="ABZ262" s="31" t="s">
        <v>158</v>
      </c>
      <c r="ACA262" s="31" t="s">
        <v>167</v>
      </c>
      <c r="ACB262" s="31" t="s">
        <v>166</v>
      </c>
      <c r="ACC262" s="31" t="s">
        <v>161</v>
      </c>
      <c r="ACH262" s="31" t="s">
        <v>158</v>
      </c>
      <c r="ACI262" s="31" t="s">
        <v>167</v>
      </c>
      <c r="ACJ262" s="31" t="s">
        <v>166</v>
      </c>
      <c r="ACK262" s="31" t="s">
        <v>161</v>
      </c>
      <c r="ACP262" s="31" t="s">
        <v>158</v>
      </c>
      <c r="ACQ262" s="31" t="s">
        <v>167</v>
      </c>
      <c r="ACR262" s="31" t="s">
        <v>166</v>
      </c>
      <c r="ACS262" s="31" t="s">
        <v>161</v>
      </c>
      <c r="ACX262" s="31" t="s">
        <v>158</v>
      </c>
      <c r="ACY262" s="31" t="s">
        <v>167</v>
      </c>
      <c r="ACZ262" s="31" t="s">
        <v>166</v>
      </c>
      <c r="ADA262" s="31" t="s">
        <v>161</v>
      </c>
      <c r="ADF262" s="31" t="s">
        <v>158</v>
      </c>
      <c r="ADG262" s="31" t="s">
        <v>167</v>
      </c>
      <c r="ADH262" s="31" t="s">
        <v>166</v>
      </c>
      <c r="ADI262" s="31" t="s">
        <v>161</v>
      </c>
      <c r="ADN262" s="31" t="s">
        <v>158</v>
      </c>
      <c r="ADO262" s="31" t="s">
        <v>167</v>
      </c>
      <c r="ADP262" s="31" t="s">
        <v>166</v>
      </c>
      <c r="ADQ262" s="31" t="s">
        <v>161</v>
      </c>
    </row>
    <row r="263" spans="1:800" ht="31.5" customHeight="1" outlineLevel="1" x14ac:dyDescent="0.25">
      <c r="A263" s="107">
        <v>1</v>
      </c>
      <c r="B263" s="4"/>
      <c r="C263" s="108" t="str">
        <f>IF(B263&gt;0,INDEX(Вхідні_дані!$A$1269:$F$1308,MATCH(B263,Вхідні_дані!$C$1259:$C$1308,0),5),"-")</f>
        <v>-</v>
      </c>
      <c r="D263" s="108" t="str">
        <f>IF(B263&gt;0,INDEX(Вхідні_дані!$A$1269:$F$1308,MATCH(B263,Вхідні_дані!$C$1259:$C$1308,0),4),"-")</f>
        <v>-</v>
      </c>
      <c r="E263" s="32" t="str">
        <f>IF(B263&gt;0,(C263+D263)/D9/D10/60,"-")</f>
        <v>-</v>
      </c>
      <c r="I263" s="107">
        <v>1</v>
      </c>
      <c r="J263" s="4"/>
      <c r="K263" s="108" t="str">
        <f>IF(J263&gt;0,INDEX(Вхідні_дані!$A$1269:$F$1308,MATCH(J263,Вхідні_дані!$C$1259:$C$1308,0),5),"-")</f>
        <v>-</v>
      </c>
      <c r="L263" s="108" t="str">
        <f>IF(J263&gt;0,INDEX(Вхідні_дані!$A$1269:$F$1308,MATCH(J263,Вхідні_дані!$C$1259:$C$1308,0),4),"-")</f>
        <v>-</v>
      </c>
      <c r="M263" s="32" t="str">
        <f>IF(J263&gt;0,(K263+L263)/L9/L10/60,"-")</f>
        <v>-</v>
      </c>
      <c r="Q263" s="107">
        <v>1</v>
      </c>
      <c r="R263" s="4"/>
      <c r="S263" s="108" t="str">
        <f>IF(R263&gt;0,INDEX(Вхідні_дані!$A$1269:$F$1308,MATCH(R263,Вхідні_дані!$C$1259:$C$1308,0),5),"-")</f>
        <v>-</v>
      </c>
      <c r="T263" s="108" t="str">
        <f>IF(R263&gt;0,INDEX(Вхідні_дані!$A$1269:$F$1308,MATCH(R263,Вхідні_дані!$C$1259:$C$1308,0),4),"-")</f>
        <v>-</v>
      </c>
      <c r="U263" s="32" t="str">
        <f>IF(R263&gt;0,(S263+T263)/T9/T10/60,"-")</f>
        <v>-</v>
      </c>
      <c r="Y263" s="107">
        <v>1</v>
      </c>
      <c r="Z263" s="4"/>
      <c r="AA263" s="108" t="str">
        <f>IF(Z263&gt;0,INDEX(Вхідні_дані!$A$1269:$F$1308,MATCH(Z263,Вхідні_дані!$C$1259:$C$1308,0),5),"-")</f>
        <v>-</v>
      </c>
      <c r="AB263" s="108" t="str">
        <f>IF(Z263&gt;0,INDEX(Вхідні_дані!$A$1269:$F$1308,MATCH(Z263,Вхідні_дані!$C$1259:$C$1308,0),4),"-")</f>
        <v>-</v>
      </c>
      <c r="AC263" s="32" t="str">
        <f>IF(Z263&gt;0,(AA263+AB263)/AB9/AB10/60,"-")</f>
        <v>-</v>
      </c>
      <c r="AG263" s="107">
        <v>1</v>
      </c>
      <c r="AH263" s="4"/>
      <c r="AI263" s="108" t="str">
        <f>IF(AH263&gt;0,INDEX(Вхідні_дані!$A$1269:$F$1308,MATCH(AH263,Вхідні_дані!$C$1259:$C$1308,0),5),"-")</f>
        <v>-</v>
      </c>
      <c r="AJ263" s="108" t="str">
        <f>IF(AH263&gt;0,INDEX(Вхідні_дані!$A$1269:$F$1308,MATCH(AH263,Вхідні_дані!$C$1259:$C$1308,0),4),"-")</f>
        <v>-</v>
      </c>
      <c r="AK263" s="32" t="str">
        <f>IF(AH263&gt;0,(AI263+AJ263)/AJ9/AJ10/60,"-")</f>
        <v>-</v>
      </c>
      <c r="AO263" s="107">
        <v>1</v>
      </c>
      <c r="AP263" s="4"/>
      <c r="AQ263" s="108" t="str">
        <f>IF(AP263&gt;0,INDEX(Вхідні_дані!$A$1269:$F$1308,MATCH(AP263,Вхідні_дані!$C$1259:$C$1308,0),5),"-")</f>
        <v>-</v>
      </c>
      <c r="AR263" s="108" t="str">
        <f>IF(AP263&gt;0,INDEX(Вхідні_дані!$A$1269:$F$1308,MATCH(AP263,Вхідні_дані!$C$1259:$C$1308,0),4),"-")</f>
        <v>-</v>
      </c>
      <c r="AS263" s="32" t="str">
        <f>IF(AP263&gt;0,(AQ263+AR263)/AR9/AR10/60,"-")</f>
        <v>-</v>
      </c>
      <c r="AW263" s="107">
        <v>1</v>
      </c>
      <c r="AX263" s="4"/>
      <c r="AY263" s="108" t="str">
        <f>IF(AX263&gt;0,INDEX(Вхідні_дані!$A$1269:$F$1308,MATCH(AX263,Вхідні_дані!$C$1259:$C$1308,0),5),"-")</f>
        <v>-</v>
      </c>
      <c r="AZ263" s="108" t="str">
        <f>IF(AX263&gt;0,INDEX(Вхідні_дані!$A$1269:$F$1308,MATCH(AX263,Вхідні_дані!$C$1259:$C$1308,0),4),"-")</f>
        <v>-</v>
      </c>
      <c r="BA263" s="32" t="str">
        <f>IF(AX263&gt;0,(AY263+AZ263)/AZ9/AZ10/60,"-")</f>
        <v>-</v>
      </c>
      <c r="BE263" s="107">
        <v>1</v>
      </c>
      <c r="BF263" s="4"/>
      <c r="BG263" s="108" t="str">
        <f>IF(BF263&gt;0,INDEX(Вхідні_дані!$A$1269:$F$1308,MATCH(BF263,Вхідні_дані!$C$1259:$C$1308,0),5),"-")</f>
        <v>-</v>
      </c>
      <c r="BH263" s="108" t="str">
        <f>IF(BF263&gt;0,INDEX(Вхідні_дані!$A$1269:$F$1308,MATCH(BF263,Вхідні_дані!$C$1259:$C$1308,0),4),"-")</f>
        <v>-</v>
      </c>
      <c r="BI263" s="32" t="str">
        <f>IF(BF263&gt;0,(BG263+BH263)/BH9/BH10/60,"-")</f>
        <v>-</v>
      </c>
      <c r="BM263" s="107">
        <v>1</v>
      </c>
      <c r="BN263" s="4"/>
      <c r="BO263" s="108" t="str">
        <f>IF(BN263&gt;0,INDEX(Вхідні_дані!$A$1269:$F$1308,MATCH(BN263,Вхідні_дані!$C$1259:$C$1308,0),5),"-")</f>
        <v>-</v>
      </c>
      <c r="BP263" s="108" t="str">
        <f>IF(BN263&gt;0,INDEX(Вхідні_дані!$A$1269:$F$1308,MATCH(BN263,Вхідні_дані!$C$1259:$C$1308,0),4),"-")</f>
        <v>-</v>
      </c>
      <c r="BQ263" s="32" t="str">
        <f>IF(BN263&gt;0,(BO263+BP263)/BP9/BP10/60,"-")</f>
        <v>-</v>
      </c>
      <c r="BU263" s="107">
        <v>1</v>
      </c>
      <c r="BV263" s="4"/>
      <c r="BW263" s="108" t="str">
        <f>IF(BV263&gt;0,INDEX(Вхідні_дані!$A$1269:$F$1308,MATCH(BV263,Вхідні_дані!$C$1259:$C$1308,0),5),"-")</f>
        <v>-</v>
      </c>
      <c r="BX263" s="108" t="str">
        <f>IF(BV263&gt;0,INDEX(Вхідні_дані!$A$1269:$F$1308,MATCH(BV263,Вхідні_дані!$C$1259:$C$1308,0),4),"-")</f>
        <v>-</v>
      </c>
      <c r="BY263" s="32" t="str">
        <f>IF(BV263&gt;0,(BW263+BX263)/BX9/BX10/60,"-")</f>
        <v>-</v>
      </c>
      <c r="CC263" s="107">
        <v>1</v>
      </c>
      <c r="CD263" s="4"/>
      <c r="CE263" s="108" t="str">
        <f>IF(CD263&gt;0,INDEX(Вхідні_дані!$A$1269:$F$1308,MATCH(CD263,Вхідні_дані!$C$1259:$C$1308,0),5),"-")</f>
        <v>-</v>
      </c>
      <c r="CF263" s="108" t="str">
        <f>IF(CD263&gt;0,INDEX(Вхідні_дані!$A$1269:$F$1308,MATCH(CD263,Вхідні_дані!$C$1259:$C$1308,0),4),"-")</f>
        <v>-</v>
      </c>
      <c r="CG263" s="32" t="str">
        <f>IF(CD263&gt;0,(CE263+CF263)/CF9/CF10/60,"-")</f>
        <v>-</v>
      </c>
      <c r="CK263" s="107">
        <v>1</v>
      </c>
      <c r="CL263" s="4"/>
      <c r="CM263" s="108" t="str">
        <f>IF(CL263&gt;0,INDEX(Вхідні_дані!$A$1269:$F$1308,MATCH(CL263,Вхідні_дані!$C$1259:$C$1308,0),5),"-")</f>
        <v>-</v>
      </c>
      <c r="CN263" s="108" t="str">
        <f>IF(CL263&gt;0,INDEX(Вхідні_дані!$A$1269:$F$1308,MATCH(CL263,Вхідні_дані!$C$1259:$C$1308,0),4),"-")</f>
        <v>-</v>
      </c>
      <c r="CO263" s="32" t="str">
        <f>IF(CL263&gt;0,(CM263+CN263)/CN9/CN10/60,"-")</f>
        <v>-</v>
      </c>
      <c r="CS263" s="107">
        <v>1</v>
      </c>
      <c r="CT263" s="4"/>
      <c r="CU263" s="108" t="str">
        <f>IF(CT263&gt;0,INDEX(Вхідні_дані!$A$1269:$F$1308,MATCH(CT263,Вхідні_дані!$C$1259:$C$1308,0),5),"-")</f>
        <v>-</v>
      </c>
      <c r="CV263" s="108" t="str">
        <f>IF(CT263&gt;0,INDEX(Вхідні_дані!$A$1269:$F$1308,MATCH(CT263,Вхідні_дані!$C$1259:$C$1308,0),4),"-")</f>
        <v>-</v>
      </c>
      <c r="CW263" s="32" t="str">
        <f>IF(CT263&gt;0,(CU263+CV263)/CV9/CV10/60,"-")</f>
        <v>-</v>
      </c>
      <c r="DA263" s="107">
        <v>1</v>
      </c>
      <c r="DB263" s="4"/>
      <c r="DC263" s="108" t="str">
        <f>IF(DB263&gt;0,INDEX(Вхідні_дані!$A$1269:$F$1308,MATCH(DB263,Вхідні_дані!$C$1259:$C$1308,0),5),"-")</f>
        <v>-</v>
      </c>
      <c r="DD263" s="108" t="str">
        <f>IF(DB263&gt;0,INDEX(Вхідні_дані!$A$1269:$F$1308,MATCH(DB263,Вхідні_дані!$C$1259:$C$1308,0),4),"-")</f>
        <v>-</v>
      </c>
      <c r="DE263" s="32" t="str">
        <f>IF(DB263&gt;0,(DC263+DD263)/DD9/DD10/60,"-")</f>
        <v>-</v>
      </c>
      <c r="DI263" s="107">
        <v>1</v>
      </c>
      <c r="DJ263" s="4"/>
      <c r="DK263" s="108" t="str">
        <f>IF(DJ263&gt;0,INDEX(Вхідні_дані!$A$1269:$F$1308,MATCH(DJ263,Вхідні_дані!$C$1259:$C$1308,0),5),"-")</f>
        <v>-</v>
      </c>
      <c r="DL263" s="108" t="str">
        <f>IF(DJ263&gt;0,INDEX(Вхідні_дані!$A$1269:$F$1308,MATCH(DJ263,Вхідні_дані!$C$1259:$C$1308,0),4),"-")</f>
        <v>-</v>
      </c>
      <c r="DM263" s="32" t="str">
        <f>IF(DJ263&gt;0,(DK263+DL263)/DL9/DL10/60,"-")</f>
        <v>-</v>
      </c>
      <c r="DQ263" s="107">
        <v>1</v>
      </c>
      <c r="DR263" s="4"/>
      <c r="DS263" s="108" t="str">
        <f>IF(DR263&gt;0,INDEX(Вхідні_дані!$A$1269:$F$1308,MATCH(DR263,Вхідні_дані!$C$1259:$C$1308,0),5),"-")</f>
        <v>-</v>
      </c>
      <c r="DT263" s="108" t="str">
        <f>IF(DR263&gt;0,INDEX(Вхідні_дані!$A$1269:$F$1308,MATCH(DR263,Вхідні_дані!$C$1259:$C$1308,0),4),"-")</f>
        <v>-</v>
      </c>
      <c r="DU263" s="32" t="str">
        <f>IF(DR263&gt;0,(DS263+DT263)/DT9/DT10/60,"-")</f>
        <v>-</v>
      </c>
      <c r="DY263" s="107">
        <v>1</v>
      </c>
      <c r="DZ263" s="4"/>
      <c r="EA263" s="108" t="str">
        <f>IF(DZ263&gt;0,INDEX(Вхідні_дані!$A$1269:$F$1308,MATCH(DZ263,Вхідні_дані!$C$1259:$C$1308,0),5),"-")</f>
        <v>-</v>
      </c>
      <c r="EB263" s="108" t="str">
        <f>IF(DZ263&gt;0,INDEX(Вхідні_дані!$A$1269:$F$1308,MATCH(DZ263,Вхідні_дані!$C$1259:$C$1308,0),4),"-")</f>
        <v>-</v>
      </c>
      <c r="EC263" s="32" t="str">
        <f>IF(DZ263&gt;0,(EA263+EB263)/EB9/EB10/60,"-")</f>
        <v>-</v>
      </c>
      <c r="EG263" s="107">
        <v>1</v>
      </c>
      <c r="EH263" s="4"/>
      <c r="EI263" s="108" t="str">
        <f>IF(EH263&gt;0,INDEX(Вхідні_дані!$A$1269:$F$1308,MATCH(EH263,Вхідні_дані!$C$1259:$C$1308,0),5),"-")</f>
        <v>-</v>
      </c>
      <c r="EJ263" s="108" t="str">
        <f>IF(EH263&gt;0,INDEX(Вхідні_дані!$A$1269:$F$1308,MATCH(EH263,Вхідні_дані!$C$1259:$C$1308,0),4),"-")</f>
        <v>-</v>
      </c>
      <c r="EK263" s="32" t="str">
        <f>IF(EH263&gt;0,(EI263+EJ263)/EJ9/EJ10/60,"-")</f>
        <v>-</v>
      </c>
      <c r="EO263" s="107">
        <v>1</v>
      </c>
      <c r="EP263" s="4"/>
      <c r="EQ263" s="108" t="str">
        <f>IF(EP263&gt;0,INDEX(Вхідні_дані!$A$1269:$F$1308,MATCH(EP263,Вхідні_дані!$C$1259:$C$1308,0),5),"-")</f>
        <v>-</v>
      </c>
      <c r="ER263" s="108" t="str">
        <f>IF(EP263&gt;0,INDEX(Вхідні_дані!$A$1269:$F$1308,MATCH(EP263,Вхідні_дані!$C$1259:$C$1308,0),4),"-")</f>
        <v>-</v>
      </c>
      <c r="ES263" s="32" t="str">
        <f>IF(EP263&gt;0,(EQ263+ER263)/ER9/ER10/60,"-")</f>
        <v>-</v>
      </c>
      <c r="EW263" s="107">
        <v>1</v>
      </c>
      <c r="EX263" s="4"/>
      <c r="EY263" s="108" t="str">
        <f>IF(EX263&gt;0,INDEX(Вхідні_дані!$A$1269:$F$1308,MATCH(EX263,Вхідні_дані!$C$1259:$C$1308,0),5),"-")</f>
        <v>-</v>
      </c>
      <c r="EZ263" s="108" t="str">
        <f>IF(EX263&gt;0,INDEX(Вхідні_дані!$A$1269:$F$1308,MATCH(EX263,Вхідні_дані!$C$1259:$C$1308,0),4),"-")</f>
        <v>-</v>
      </c>
      <c r="FA263" s="32" t="str">
        <f>IF(EX263&gt;0,(EY263+EZ263)/EZ9/EZ10/60,"-")</f>
        <v>-</v>
      </c>
      <c r="FE263" s="107">
        <v>1</v>
      </c>
      <c r="FF263" s="4"/>
      <c r="FG263" s="108" t="str">
        <f>IF(FF263&gt;0,INDEX(Вхідні_дані!$A$1269:$F$1308,MATCH(FF263,Вхідні_дані!$C$1259:$C$1308,0),5),"-")</f>
        <v>-</v>
      </c>
      <c r="FH263" s="108" t="str">
        <f>IF(FF263&gt;0,INDEX(Вхідні_дані!$A$1269:$F$1308,MATCH(FF263,Вхідні_дані!$C$1259:$C$1308,0),4),"-")</f>
        <v>-</v>
      </c>
      <c r="FI263" s="32" t="str">
        <f>IF(FF263&gt;0,(FG263+FH263)/FH9/FH10/60,"-")</f>
        <v>-</v>
      </c>
      <c r="FM263" s="107">
        <v>1</v>
      </c>
      <c r="FN263" s="4"/>
      <c r="FO263" s="108" t="str">
        <f>IF(FN263&gt;0,INDEX(Вхідні_дані!$A$1269:$F$1308,MATCH(FN263,Вхідні_дані!$C$1259:$C$1308,0),5),"-")</f>
        <v>-</v>
      </c>
      <c r="FP263" s="108" t="str">
        <f>IF(FN263&gt;0,INDEX(Вхідні_дані!$A$1269:$F$1308,MATCH(FN263,Вхідні_дані!$C$1259:$C$1308,0),4),"-")</f>
        <v>-</v>
      </c>
      <c r="FQ263" s="32" t="str">
        <f>IF(FN263&gt;0,(FO263+FP263)/FP9/FP10/60,"-")</f>
        <v>-</v>
      </c>
      <c r="FU263" s="107">
        <v>1</v>
      </c>
      <c r="FV263" s="4"/>
      <c r="FW263" s="108" t="str">
        <f>IF(FV263&gt;0,INDEX(Вхідні_дані!$A$1269:$F$1308,MATCH(FV263,Вхідні_дані!$C$1259:$C$1308,0),5),"-")</f>
        <v>-</v>
      </c>
      <c r="FX263" s="108" t="str">
        <f>IF(FV263&gt;0,INDEX(Вхідні_дані!$A$1269:$F$1308,MATCH(FV263,Вхідні_дані!$C$1259:$C$1308,0),4),"-")</f>
        <v>-</v>
      </c>
      <c r="FY263" s="32" t="str">
        <f>IF(FV263&gt;0,(FW263+FX263)/FX9/FX10/60,"-")</f>
        <v>-</v>
      </c>
      <c r="GC263" s="107">
        <v>1</v>
      </c>
      <c r="GD263" s="4"/>
      <c r="GE263" s="108" t="str">
        <f>IF(GD263&gt;0,INDEX(Вхідні_дані!$A$1269:$F$1308,MATCH(GD263,Вхідні_дані!$C$1259:$C$1308,0),5),"-")</f>
        <v>-</v>
      </c>
      <c r="GF263" s="108" t="str">
        <f>IF(GD263&gt;0,INDEX(Вхідні_дані!$A$1269:$F$1308,MATCH(GD263,Вхідні_дані!$C$1259:$C$1308,0),4),"-")</f>
        <v>-</v>
      </c>
      <c r="GG263" s="32" t="str">
        <f>IF(GD263&gt;0,(GE263+GF263)/GF9/GF10/60,"-")</f>
        <v>-</v>
      </c>
      <c r="GK263" s="107">
        <v>1</v>
      </c>
      <c r="GL263" s="4"/>
      <c r="GM263" s="108" t="str">
        <f>IF(GL263&gt;0,INDEX(Вхідні_дані!$A$1269:$F$1308,MATCH(GL263,Вхідні_дані!$C$1259:$C$1308,0),5),"-")</f>
        <v>-</v>
      </c>
      <c r="GN263" s="108" t="str">
        <f>IF(GL263&gt;0,INDEX(Вхідні_дані!$A$1269:$F$1308,MATCH(GL263,Вхідні_дані!$C$1259:$C$1308,0),4),"-")</f>
        <v>-</v>
      </c>
      <c r="GO263" s="32" t="str">
        <f>IF(GL263&gt;0,(GM263+GN263)/GN9/GN10/60,"-")</f>
        <v>-</v>
      </c>
      <c r="GS263" s="107">
        <v>1</v>
      </c>
      <c r="GT263" s="4"/>
      <c r="GU263" s="108" t="str">
        <f>IF(GT263&gt;0,INDEX(Вхідні_дані!$A$1269:$F$1308,MATCH(GT263,Вхідні_дані!$C$1259:$C$1308,0),5),"-")</f>
        <v>-</v>
      </c>
      <c r="GV263" s="108" t="str">
        <f>IF(GT263&gt;0,INDEX(Вхідні_дані!$A$1269:$F$1308,MATCH(GT263,Вхідні_дані!$C$1259:$C$1308,0),4),"-")</f>
        <v>-</v>
      </c>
      <c r="GW263" s="32" t="str">
        <f>IF(GT263&gt;0,(GU263+GV263)/GV9/GV10/60,"-")</f>
        <v>-</v>
      </c>
      <c r="HA263" s="107">
        <v>1</v>
      </c>
      <c r="HB263" s="4"/>
      <c r="HC263" s="108" t="str">
        <f>IF(HB263&gt;0,INDEX(Вхідні_дані!$A$1269:$F$1308,MATCH(HB263,Вхідні_дані!$C$1259:$C$1308,0),5),"-")</f>
        <v>-</v>
      </c>
      <c r="HD263" s="108" t="str">
        <f>IF(HB263&gt;0,INDEX(Вхідні_дані!$A$1269:$F$1308,MATCH(HB263,Вхідні_дані!$C$1259:$C$1308,0),4),"-")</f>
        <v>-</v>
      </c>
      <c r="HE263" s="32" t="str">
        <f>IF(HB263&gt;0,(HC263+HD263)/HD9/HD10/60,"-")</f>
        <v>-</v>
      </c>
      <c r="HI263" s="107">
        <v>1</v>
      </c>
      <c r="HJ263" s="4"/>
      <c r="HK263" s="108" t="str">
        <f>IF(HJ263&gt;0,INDEX(Вхідні_дані!$A$1269:$F$1308,MATCH(HJ263,Вхідні_дані!$C$1259:$C$1308,0),5),"-")</f>
        <v>-</v>
      </c>
      <c r="HL263" s="108" t="str">
        <f>IF(HJ263&gt;0,INDEX(Вхідні_дані!$A$1269:$F$1308,MATCH(HJ263,Вхідні_дані!$C$1259:$C$1308,0),4),"-")</f>
        <v>-</v>
      </c>
      <c r="HM263" s="32" t="str">
        <f>IF(HJ263&gt;0,(HK263+HL263)/HL9/HL10/60,"-")</f>
        <v>-</v>
      </c>
      <c r="HQ263" s="107">
        <v>1</v>
      </c>
      <c r="HR263" s="4"/>
      <c r="HS263" s="108" t="str">
        <f>IF(HR263&gt;0,INDEX(Вхідні_дані!$A$1269:$F$1308,MATCH(HR263,Вхідні_дані!$C$1259:$C$1308,0),5),"-")</f>
        <v>-</v>
      </c>
      <c r="HT263" s="108" t="str">
        <f>IF(HR263&gt;0,INDEX(Вхідні_дані!$A$1269:$F$1308,MATCH(HR263,Вхідні_дані!$C$1259:$C$1308,0),4),"-")</f>
        <v>-</v>
      </c>
      <c r="HU263" s="32" t="str">
        <f>IF(HR263&gt;0,(HS263+HT263)/HT9/HT10/60,"-")</f>
        <v>-</v>
      </c>
      <c r="HY263" s="107">
        <v>1</v>
      </c>
      <c r="HZ263" s="4"/>
      <c r="IA263" s="108" t="str">
        <f>IF(HZ263&gt;0,INDEX(Вхідні_дані!$A$1269:$F$1308,MATCH(HZ263,Вхідні_дані!$C$1259:$C$1308,0),5),"-")</f>
        <v>-</v>
      </c>
      <c r="IB263" s="108" t="str">
        <f>IF(HZ263&gt;0,INDEX(Вхідні_дані!$A$1269:$F$1308,MATCH(HZ263,Вхідні_дані!$C$1259:$C$1308,0),4),"-")</f>
        <v>-</v>
      </c>
      <c r="IC263" s="32" t="str">
        <f>IF(HZ263&gt;0,(IA263+IB263)/IB9/IB10/60,"-")</f>
        <v>-</v>
      </c>
      <c r="IG263" s="107">
        <v>1</v>
      </c>
      <c r="IH263" s="4"/>
      <c r="II263" s="108" t="str">
        <f>IF(IH263&gt;0,INDEX(Вхідні_дані!$A$1269:$F$1308,MATCH(IH263,Вхідні_дані!$C$1259:$C$1308,0),5),"-")</f>
        <v>-</v>
      </c>
      <c r="IJ263" s="108" t="str">
        <f>IF(IH263&gt;0,INDEX(Вхідні_дані!$A$1269:$F$1308,MATCH(IH263,Вхідні_дані!$C$1259:$C$1308,0),4),"-")</f>
        <v>-</v>
      </c>
      <c r="IK263" s="32" t="str">
        <f>IF(IH263&gt;0,(II263+IJ263)/IJ9/IJ10/60,"-")</f>
        <v>-</v>
      </c>
      <c r="IO263" s="107">
        <v>1</v>
      </c>
      <c r="IP263" s="4"/>
      <c r="IQ263" s="108" t="str">
        <f>IF(IP263&gt;0,INDEX(Вхідні_дані!$A$1269:$F$1308,MATCH(IP263,Вхідні_дані!$C$1259:$C$1308,0),5),"-")</f>
        <v>-</v>
      </c>
      <c r="IR263" s="108" t="str">
        <f>IF(IP263&gt;0,INDEX(Вхідні_дані!$A$1269:$F$1308,MATCH(IP263,Вхідні_дані!$C$1259:$C$1308,0),4),"-")</f>
        <v>-</v>
      </c>
      <c r="IS263" s="32" t="str">
        <f>IF(IP263&gt;0,(IQ263+IR263)/IR9/IR10/60,"-")</f>
        <v>-</v>
      </c>
      <c r="IW263" s="107">
        <v>1</v>
      </c>
      <c r="IX263" s="4"/>
      <c r="IY263" s="108" t="str">
        <f>IF(IX263&gt;0,INDEX(Вхідні_дані!$A$1269:$F$1308,MATCH(IX263,Вхідні_дані!$C$1259:$C$1308,0),5),"-")</f>
        <v>-</v>
      </c>
      <c r="IZ263" s="108" t="str">
        <f>IF(IX263&gt;0,INDEX(Вхідні_дані!$A$1269:$F$1308,MATCH(IX263,Вхідні_дані!$C$1259:$C$1308,0),4),"-")</f>
        <v>-</v>
      </c>
      <c r="JA263" s="32" t="str">
        <f>IF(IX263&gt;0,(IY263+IZ263)/IZ9/IZ10/60,"-")</f>
        <v>-</v>
      </c>
      <c r="JE263" s="107">
        <v>1</v>
      </c>
      <c r="JF263" s="4"/>
      <c r="JG263" s="108" t="str">
        <f>IF(JF263&gt;0,INDEX(Вхідні_дані!$A$1269:$F$1308,MATCH(JF263,Вхідні_дані!$C$1259:$C$1308,0),5),"-")</f>
        <v>-</v>
      </c>
      <c r="JH263" s="108" t="str">
        <f>IF(JF263&gt;0,INDEX(Вхідні_дані!$A$1269:$F$1308,MATCH(JF263,Вхідні_дані!$C$1259:$C$1308,0),4),"-")</f>
        <v>-</v>
      </c>
      <c r="JI263" s="32" t="str">
        <f>IF(JF263&gt;0,(JG263+JH263)/JH9/JH10/60,"-")</f>
        <v>-</v>
      </c>
      <c r="JM263" s="107">
        <v>1</v>
      </c>
      <c r="JN263" s="4"/>
      <c r="JO263" s="108" t="str">
        <f>IF(JN263&gt;0,INDEX(Вхідні_дані!$A$1269:$F$1308,MATCH(JN263,Вхідні_дані!$C$1259:$C$1308,0),5),"-")</f>
        <v>-</v>
      </c>
      <c r="JP263" s="108" t="str">
        <f>IF(JN263&gt;0,INDEX(Вхідні_дані!$A$1269:$F$1308,MATCH(JN263,Вхідні_дані!$C$1259:$C$1308,0),4),"-")</f>
        <v>-</v>
      </c>
      <c r="JQ263" s="32" t="str">
        <f>IF(JN263&gt;0,(JO263+JP263)/JP9/JP10/60,"-")</f>
        <v>-</v>
      </c>
      <c r="JU263" s="107">
        <v>1</v>
      </c>
      <c r="JV263" s="4"/>
      <c r="JW263" s="108" t="str">
        <f>IF(JV263&gt;0,INDEX(Вхідні_дані!$A$1269:$F$1308,MATCH(JV263,Вхідні_дані!$C$1259:$C$1308,0),5),"-")</f>
        <v>-</v>
      </c>
      <c r="JX263" s="108" t="str">
        <f>IF(JV263&gt;0,INDEX(Вхідні_дані!$A$1269:$F$1308,MATCH(JV263,Вхідні_дані!$C$1259:$C$1308,0),4),"-")</f>
        <v>-</v>
      </c>
      <c r="JY263" s="32" t="str">
        <f>IF(JV263&gt;0,(JW263+JX263)/JX9/JX10/60,"-")</f>
        <v>-</v>
      </c>
      <c r="KC263" s="107">
        <v>1</v>
      </c>
      <c r="KD263" s="4"/>
      <c r="KE263" s="108" t="str">
        <f>IF(KD263&gt;0,INDEX(Вхідні_дані!$A$1269:$F$1308,MATCH(KD263,Вхідні_дані!$C$1259:$C$1308,0),5),"-")</f>
        <v>-</v>
      </c>
      <c r="KF263" s="108" t="str">
        <f>IF(KD263&gt;0,INDEX(Вхідні_дані!$A$1269:$F$1308,MATCH(KD263,Вхідні_дані!$C$1259:$C$1308,0),4),"-")</f>
        <v>-</v>
      </c>
      <c r="KG263" s="32" t="str">
        <f>IF(KD263&gt;0,(KE263+KF263)/KF9/KF10/60,"-")</f>
        <v>-</v>
      </c>
      <c r="KK263" s="107">
        <v>1</v>
      </c>
      <c r="KL263" s="4"/>
      <c r="KM263" s="108" t="str">
        <f>IF(KL263&gt;0,INDEX(Вхідні_дані!$A$1269:$F$1308,MATCH(KL263,Вхідні_дані!$C$1259:$C$1308,0),5),"-")</f>
        <v>-</v>
      </c>
      <c r="KN263" s="108" t="str">
        <f>IF(KL263&gt;0,INDEX(Вхідні_дані!$A$1269:$F$1308,MATCH(KL263,Вхідні_дані!$C$1259:$C$1308,0),4),"-")</f>
        <v>-</v>
      </c>
      <c r="KO263" s="32" t="str">
        <f>IF(KL263&gt;0,(KM263+KN263)/KN9/KN10/60,"-")</f>
        <v>-</v>
      </c>
      <c r="KS263" s="107">
        <v>1</v>
      </c>
      <c r="KT263" s="4"/>
      <c r="KU263" s="108" t="str">
        <f>IF(KT263&gt;0,INDEX(Вхідні_дані!$A$1269:$F$1308,MATCH(KT263,Вхідні_дані!$C$1259:$C$1308,0),5),"-")</f>
        <v>-</v>
      </c>
      <c r="KV263" s="108" t="str">
        <f>IF(KT263&gt;0,INDEX(Вхідні_дані!$A$1269:$F$1308,MATCH(KT263,Вхідні_дані!$C$1259:$C$1308,0),4),"-")</f>
        <v>-</v>
      </c>
      <c r="KW263" s="32" t="str">
        <f>IF(KT263&gt;0,(KU263+KV263)/KV9/KV10/60,"-")</f>
        <v>-</v>
      </c>
      <c r="LA263" s="107">
        <v>1</v>
      </c>
      <c r="LB263" s="4"/>
      <c r="LC263" s="108" t="str">
        <f>IF(LB263&gt;0,INDEX(Вхідні_дані!$A$1269:$F$1308,MATCH(LB263,Вхідні_дані!$C$1259:$C$1308,0),5),"-")</f>
        <v>-</v>
      </c>
      <c r="LD263" s="108" t="str">
        <f>IF(LB263&gt;0,INDEX(Вхідні_дані!$A$1269:$F$1308,MATCH(LB263,Вхідні_дані!$C$1259:$C$1308,0),4),"-")</f>
        <v>-</v>
      </c>
      <c r="LE263" s="32" t="str">
        <f>IF(LB263&gt;0,(LC263+LD263)/LD9/LD10/60,"-")</f>
        <v>-</v>
      </c>
      <c r="LI263" s="107">
        <v>1</v>
      </c>
      <c r="LJ263" s="4"/>
      <c r="LK263" s="108" t="str">
        <f>IF(LJ263&gt;0,INDEX(Вхідні_дані!$A$1269:$F$1308,MATCH(LJ263,Вхідні_дані!$C$1259:$C$1308,0),5),"-")</f>
        <v>-</v>
      </c>
      <c r="LL263" s="108" t="str">
        <f>IF(LJ263&gt;0,INDEX(Вхідні_дані!$A$1269:$F$1308,MATCH(LJ263,Вхідні_дані!$C$1259:$C$1308,0),4),"-")</f>
        <v>-</v>
      </c>
      <c r="LM263" s="32" t="str">
        <f>IF(LJ263&gt;0,(LK263+LL263)/LL9/LL10/60,"-")</f>
        <v>-</v>
      </c>
      <c r="LQ263" s="107">
        <v>1</v>
      </c>
      <c r="LR263" s="4"/>
      <c r="LS263" s="108" t="str">
        <f>IF(LR263&gt;0,INDEX(Вхідні_дані!$A$1269:$F$1308,MATCH(LR263,Вхідні_дані!$C$1259:$C$1308,0),5),"-")</f>
        <v>-</v>
      </c>
      <c r="LT263" s="108" t="str">
        <f>IF(LR263&gt;0,INDEX(Вхідні_дані!$A$1269:$F$1308,MATCH(LR263,Вхідні_дані!$C$1259:$C$1308,0),4),"-")</f>
        <v>-</v>
      </c>
      <c r="LU263" s="32" t="str">
        <f>IF(LR263&gt;0,(LS263+LT263)/LT9/LT10/60,"-")</f>
        <v>-</v>
      </c>
      <c r="LY263" s="107">
        <v>1</v>
      </c>
      <c r="LZ263" s="4"/>
      <c r="MA263" s="108" t="str">
        <f>IF(LZ263&gt;0,INDEX(Вхідні_дані!$A$1269:$F$1308,MATCH(LZ263,Вхідні_дані!$C$1259:$C$1308,0),5),"-")</f>
        <v>-</v>
      </c>
      <c r="MB263" s="108" t="str">
        <f>IF(LZ263&gt;0,INDEX(Вхідні_дані!$A$1269:$F$1308,MATCH(LZ263,Вхідні_дані!$C$1259:$C$1308,0),4),"-")</f>
        <v>-</v>
      </c>
      <c r="MC263" s="32" t="str">
        <f>IF(LZ263&gt;0,(MA263+MB263)/MB9/MB10/60,"-")</f>
        <v>-</v>
      </c>
      <c r="MG263" s="107">
        <v>1</v>
      </c>
      <c r="MH263" s="4"/>
      <c r="MI263" s="108" t="str">
        <f>IF(MH263&gt;0,INDEX(Вхідні_дані!$A$1269:$F$1308,MATCH(MH263,Вхідні_дані!$C$1259:$C$1308,0),5),"-")</f>
        <v>-</v>
      </c>
      <c r="MJ263" s="108" t="str">
        <f>IF(MH263&gt;0,INDEX(Вхідні_дані!$A$1269:$F$1308,MATCH(MH263,Вхідні_дані!$C$1259:$C$1308,0),4),"-")</f>
        <v>-</v>
      </c>
      <c r="MK263" s="32" t="str">
        <f>IF(MH263&gt;0,(MI263+MJ263)/MJ9/MJ10/60,"-")</f>
        <v>-</v>
      </c>
      <c r="MO263" s="107">
        <v>1</v>
      </c>
      <c r="MP263" s="4"/>
      <c r="MQ263" s="108" t="str">
        <f>IF(MP263&gt;0,INDEX(Вхідні_дані!$A$1269:$F$1308,MATCH(MP263,Вхідні_дані!$C$1259:$C$1308,0),5),"-")</f>
        <v>-</v>
      </c>
      <c r="MR263" s="108" t="str">
        <f>IF(MP263&gt;0,INDEX(Вхідні_дані!$A$1269:$F$1308,MATCH(MP263,Вхідні_дані!$C$1259:$C$1308,0),4),"-")</f>
        <v>-</v>
      </c>
      <c r="MS263" s="32" t="str">
        <f>IF(MP263&gt;0,(MQ263+MR263)/MR9/MR10/60,"-")</f>
        <v>-</v>
      </c>
      <c r="MW263" s="107">
        <v>1</v>
      </c>
      <c r="MX263" s="4"/>
      <c r="MY263" s="108" t="str">
        <f>IF(MX263&gt;0,INDEX(Вхідні_дані!$A$1269:$F$1308,MATCH(MX263,Вхідні_дані!$C$1259:$C$1308,0),5),"-")</f>
        <v>-</v>
      </c>
      <c r="MZ263" s="108" t="str">
        <f>IF(MX263&gt;0,INDEX(Вхідні_дані!$A$1269:$F$1308,MATCH(MX263,Вхідні_дані!$C$1259:$C$1308,0),4),"-")</f>
        <v>-</v>
      </c>
      <c r="NA263" s="32" t="str">
        <f>IF(MX263&gt;0,(MY263+MZ263)/MZ9/MZ10/60,"-")</f>
        <v>-</v>
      </c>
      <c r="NE263" s="107">
        <v>1</v>
      </c>
      <c r="NF263" s="4"/>
      <c r="NG263" s="108" t="str">
        <f>IF(NF263&gt;0,INDEX(Вхідні_дані!$A$1269:$F$1308,MATCH(NF263,Вхідні_дані!$C$1259:$C$1308,0),5),"-")</f>
        <v>-</v>
      </c>
      <c r="NH263" s="108" t="str">
        <f>IF(NF263&gt;0,INDEX(Вхідні_дані!$A$1269:$F$1308,MATCH(NF263,Вхідні_дані!$C$1259:$C$1308,0),4),"-")</f>
        <v>-</v>
      </c>
      <c r="NI263" s="32" t="str">
        <f>IF(NF263&gt;0,(NG263+NH263)/NH9/NH10/60,"-")</f>
        <v>-</v>
      </c>
      <c r="NM263" s="107">
        <v>1</v>
      </c>
      <c r="NN263" s="4"/>
      <c r="NO263" s="108" t="str">
        <f>IF(NN263&gt;0,INDEX(Вхідні_дані!$A$1269:$F$1308,MATCH(NN263,Вхідні_дані!$C$1259:$C$1308,0),5),"-")</f>
        <v>-</v>
      </c>
      <c r="NP263" s="108" t="str">
        <f>IF(NN263&gt;0,INDEX(Вхідні_дані!$A$1269:$F$1308,MATCH(NN263,Вхідні_дані!$C$1259:$C$1308,0),4),"-")</f>
        <v>-</v>
      </c>
      <c r="NQ263" s="32" t="str">
        <f>IF(NN263&gt;0,(NO263+NP263)/NP9/NP10/60,"-")</f>
        <v>-</v>
      </c>
      <c r="NU263" s="107">
        <v>1</v>
      </c>
      <c r="NV263" s="4"/>
      <c r="NW263" s="108" t="str">
        <f>IF(NV263&gt;0,INDEX(Вхідні_дані!$A$1269:$F$1308,MATCH(NV263,Вхідні_дані!$C$1259:$C$1308,0),5),"-")</f>
        <v>-</v>
      </c>
      <c r="NX263" s="108" t="str">
        <f>IF(NV263&gt;0,INDEX(Вхідні_дані!$A$1269:$F$1308,MATCH(NV263,Вхідні_дані!$C$1259:$C$1308,0),4),"-")</f>
        <v>-</v>
      </c>
      <c r="NY263" s="32" t="str">
        <f>IF(NV263&gt;0,(NW263+NX263)/NX9/NX10/60,"-")</f>
        <v>-</v>
      </c>
      <c r="OC263" s="107">
        <v>1</v>
      </c>
      <c r="OD263" s="4"/>
      <c r="OE263" s="108" t="str">
        <f>IF(OD263&gt;0,INDEX(Вхідні_дані!$A$1269:$F$1308,MATCH(OD263,Вхідні_дані!$C$1259:$C$1308,0),5),"-")</f>
        <v>-</v>
      </c>
      <c r="OF263" s="108" t="str">
        <f>IF(OD263&gt;0,INDEX(Вхідні_дані!$A$1269:$F$1308,MATCH(OD263,Вхідні_дані!$C$1259:$C$1308,0),4),"-")</f>
        <v>-</v>
      </c>
      <c r="OG263" s="32" t="str">
        <f>IF(OD263&gt;0,(OE263+OF263)/OF9/OF10/60,"-")</f>
        <v>-</v>
      </c>
      <c r="OK263" s="107">
        <v>1</v>
      </c>
      <c r="OL263" s="4"/>
      <c r="OM263" s="108" t="str">
        <f>IF(OL263&gt;0,INDEX(Вхідні_дані!$A$1269:$F$1308,MATCH(OL263,Вхідні_дані!$C$1259:$C$1308,0),5),"-")</f>
        <v>-</v>
      </c>
      <c r="ON263" s="108" t="str">
        <f>IF(OL263&gt;0,INDEX(Вхідні_дані!$A$1269:$F$1308,MATCH(OL263,Вхідні_дані!$C$1259:$C$1308,0),4),"-")</f>
        <v>-</v>
      </c>
      <c r="OO263" s="32" t="str">
        <f>IF(OL263&gt;0,(OM263+ON263)/ON9/ON10/60,"-")</f>
        <v>-</v>
      </c>
      <c r="OS263" s="107">
        <v>1</v>
      </c>
      <c r="OT263" s="4"/>
      <c r="OU263" s="108" t="str">
        <f>IF(OT263&gt;0,INDEX(Вхідні_дані!$A$1269:$F$1308,MATCH(OT263,Вхідні_дані!$C$1259:$C$1308,0),5),"-")</f>
        <v>-</v>
      </c>
      <c r="OV263" s="108" t="str">
        <f>IF(OT263&gt;0,INDEX(Вхідні_дані!$A$1269:$F$1308,MATCH(OT263,Вхідні_дані!$C$1259:$C$1308,0),4),"-")</f>
        <v>-</v>
      </c>
      <c r="OW263" s="32" t="str">
        <f>IF(OT263&gt;0,(OU263+OV263)/OV9/OV10/60,"-")</f>
        <v>-</v>
      </c>
      <c r="PA263" s="107">
        <v>1</v>
      </c>
      <c r="PB263" s="4"/>
      <c r="PC263" s="108" t="str">
        <f>IF(PB263&gt;0,INDEX(Вхідні_дані!$A$1269:$F$1308,MATCH(PB263,Вхідні_дані!$C$1259:$C$1308,0),5),"-")</f>
        <v>-</v>
      </c>
      <c r="PD263" s="108" t="str">
        <f>IF(PB263&gt;0,INDEX(Вхідні_дані!$A$1269:$F$1308,MATCH(PB263,Вхідні_дані!$C$1259:$C$1308,0),4),"-")</f>
        <v>-</v>
      </c>
      <c r="PE263" s="32" t="str">
        <f>IF(PB263&gt;0,(PC263+PD263)/PD9/PD10/60,"-")</f>
        <v>-</v>
      </c>
      <c r="PI263" s="107">
        <v>1</v>
      </c>
      <c r="PJ263" s="4"/>
      <c r="PK263" s="108" t="str">
        <f>IF(PJ263&gt;0,INDEX(Вхідні_дані!$A$1269:$F$1308,MATCH(PJ263,Вхідні_дані!$C$1259:$C$1308,0),5),"-")</f>
        <v>-</v>
      </c>
      <c r="PL263" s="108" t="str">
        <f>IF(PJ263&gt;0,INDEX(Вхідні_дані!$A$1269:$F$1308,MATCH(PJ263,Вхідні_дані!$C$1259:$C$1308,0),4),"-")</f>
        <v>-</v>
      </c>
      <c r="PM263" s="32" t="str">
        <f>IF(PJ263&gt;0,(PK263+PL263)/PL9/PL10/60,"-")</f>
        <v>-</v>
      </c>
      <c r="PQ263" s="107">
        <v>1</v>
      </c>
      <c r="PR263" s="4"/>
      <c r="PS263" s="108" t="str">
        <f>IF(PR263&gt;0,INDEX(Вхідні_дані!$A$1269:$F$1308,MATCH(PR263,Вхідні_дані!$C$1259:$C$1308,0),5),"-")</f>
        <v>-</v>
      </c>
      <c r="PT263" s="108" t="str">
        <f>IF(PR263&gt;0,INDEX(Вхідні_дані!$A$1269:$F$1308,MATCH(PR263,Вхідні_дані!$C$1259:$C$1308,0),4),"-")</f>
        <v>-</v>
      </c>
      <c r="PU263" s="32" t="str">
        <f>IF(PR263&gt;0,(PS263+PT263)/PT9/PT10/60,"-")</f>
        <v>-</v>
      </c>
      <c r="PY263" s="107">
        <v>1</v>
      </c>
      <c r="PZ263" s="4"/>
      <c r="QA263" s="108" t="str">
        <f>IF(PZ263&gt;0,INDEX(Вхідні_дані!$A$1269:$F$1308,MATCH(PZ263,Вхідні_дані!$C$1259:$C$1308,0),5),"-")</f>
        <v>-</v>
      </c>
      <c r="QB263" s="108" t="str">
        <f>IF(PZ263&gt;0,INDEX(Вхідні_дані!$A$1269:$F$1308,MATCH(PZ263,Вхідні_дані!$C$1259:$C$1308,0),4),"-")</f>
        <v>-</v>
      </c>
      <c r="QC263" s="32" t="str">
        <f>IF(PZ263&gt;0,(QA263+QB263)/QB9/QB10/60,"-")</f>
        <v>-</v>
      </c>
      <c r="QG263" s="107">
        <v>1</v>
      </c>
      <c r="QH263" s="4"/>
      <c r="QI263" s="108" t="str">
        <f>IF(QH263&gt;0,INDEX(Вхідні_дані!$A$1269:$F$1308,MATCH(QH263,Вхідні_дані!$C$1259:$C$1308,0),5),"-")</f>
        <v>-</v>
      </c>
      <c r="QJ263" s="108" t="str">
        <f>IF(QH263&gt;0,INDEX(Вхідні_дані!$A$1269:$F$1308,MATCH(QH263,Вхідні_дані!$C$1259:$C$1308,0),4),"-")</f>
        <v>-</v>
      </c>
      <c r="QK263" s="32" t="str">
        <f>IF(QH263&gt;0,(QI263+QJ263)/QJ9/QJ10/60,"-")</f>
        <v>-</v>
      </c>
      <c r="QO263" s="107">
        <v>1</v>
      </c>
      <c r="QP263" s="4"/>
      <c r="QQ263" s="108" t="str">
        <f>IF(QP263&gt;0,INDEX(Вхідні_дані!$A$1269:$F$1308,MATCH(QP263,Вхідні_дані!$C$1259:$C$1308,0),5),"-")</f>
        <v>-</v>
      </c>
      <c r="QR263" s="108" t="str">
        <f>IF(QP263&gt;0,INDEX(Вхідні_дані!$A$1269:$F$1308,MATCH(QP263,Вхідні_дані!$C$1259:$C$1308,0),4),"-")</f>
        <v>-</v>
      </c>
      <c r="QS263" s="32" t="str">
        <f>IF(QP263&gt;0,(QQ263+QR263)/QR9/QR10/60,"-")</f>
        <v>-</v>
      </c>
      <c r="QW263" s="107">
        <v>1</v>
      </c>
      <c r="QX263" s="4"/>
      <c r="QY263" s="108" t="str">
        <f>IF(QX263&gt;0,INDEX(Вхідні_дані!$A$1269:$F$1308,MATCH(QX263,Вхідні_дані!$C$1259:$C$1308,0),5),"-")</f>
        <v>-</v>
      </c>
      <c r="QZ263" s="108" t="str">
        <f>IF(QX263&gt;0,INDEX(Вхідні_дані!$A$1269:$F$1308,MATCH(QX263,Вхідні_дані!$C$1259:$C$1308,0),4),"-")</f>
        <v>-</v>
      </c>
      <c r="RA263" s="32" t="str">
        <f>IF(QX263&gt;0,(QY263+QZ263)/QZ9/QZ10/60,"-")</f>
        <v>-</v>
      </c>
      <c r="RE263" s="107">
        <v>1</v>
      </c>
      <c r="RF263" s="4"/>
      <c r="RG263" s="108" t="str">
        <f>IF(RF263&gt;0,INDEX(Вхідні_дані!$A$1269:$F$1308,MATCH(RF263,Вхідні_дані!$C$1259:$C$1308,0),5),"-")</f>
        <v>-</v>
      </c>
      <c r="RH263" s="108" t="str">
        <f>IF(RF263&gt;0,INDEX(Вхідні_дані!$A$1269:$F$1308,MATCH(RF263,Вхідні_дані!$C$1259:$C$1308,0),4),"-")</f>
        <v>-</v>
      </c>
      <c r="RI263" s="32" t="str">
        <f>IF(RF263&gt;0,(RG263+RH263)/RH9/RH10/60,"-")</f>
        <v>-</v>
      </c>
      <c r="RM263" s="107">
        <v>1</v>
      </c>
      <c r="RN263" s="4"/>
      <c r="RO263" s="108" t="str">
        <f>IF(RN263&gt;0,INDEX(Вхідні_дані!$A$1269:$F$1308,MATCH(RN263,Вхідні_дані!$C$1259:$C$1308,0),5),"-")</f>
        <v>-</v>
      </c>
      <c r="RP263" s="108" t="str">
        <f>IF(RN263&gt;0,INDEX(Вхідні_дані!$A$1269:$F$1308,MATCH(RN263,Вхідні_дані!$C$1259:$C$1308,0),4),"-")</f>
        <v>-</v>
      </c>
      <c r="RQ263" s="32" t="str">
        <f>IF(RN263&gt;0,(RO263+RP263)/RP9/RP10/60,"-")</f>
        <v>-</v>
      </c>
      <c r="RU263" s="107">
        <v>1</v>
      </c>
      <c r="RV263" s="4"/>
      <c r="RW263" s="108" t="str">
        <f>IF(RV263&gt;0,INDEX(Вхідні_дані!$A$1269:$F$1308,MATCH(RV263,Вхідні_дані!$C$1259:$C$1308,0),5),"-")</f>
        <v>-</v>
      </c>
      <c r="RX263" s="108" t="str">
        <f>IF(RV263&gt;0,INDEX(Вхідні_дані!$A$1269:$F$1308,MATCH(RV263,Вхідні_дані!$C$1259:$C$1308,0),4),"-")</f>
        <v>-</v>
      </c>
      <c r="RY263" s="32" t="str">
        <f>IF(RV263&gt;0,(RW263+RX263)/RX9/RX10/60,"-")</f>
        <v>-</v>
      </c>
      <c r="SC263" s="107">
        <v>1</v>
      </c>
      <c r="SD263" s="4"/>
      <c r="SE263" s="108" t="str">
        <f>IF(SD263&gt;0,INDEX(Вхідні_дані!$A$1269:$F$1308,MATCH(SD263,Вхідні_дані!$C$1259:$C$1308,0),5),"-")</f>
        <v>-</v>
      </c>
      <c r="SF263" s="108" t="str">
        <f>IF(SD263&gt;0,INDEX(Вхідні_дані!$A$1269:$F$1308,MATCH(SD263,Вхідні_дані!$C$1259:$C$1308,0),4),"-")</f>
        <v>-</v>
      </c>
      <c r="SG263" s="32" t="str">
        <f>IF(SD263&gt;0,(SE263+SF263)/SF9/SF10/60,"-")</f>
        <v>-</v>
      </c>
      <c r="SK263" s="107">
        <v>1</v>
      </c>
      <c r="SL263" s="4"/>
      <c r="SM263" s="108" t="str">
        <f>IF(SL263&gt;0,INDEX(Вхідні_дані!$A$1269:$F$1308,MATCH(SL263,Вхідні_дані!$C$1259:$C$1308,0),5),"-")</f>
        <v>-</v>
      </c>
      <c r="SN263" s="108" t="str">
        <f>IF(SL263&gt;0,INDEX(Вхідні_дані!$A$1269:$F$1308,MATCH(SL263,Вхідні_дані!$C$1259:$C$1308,0),4),"-")</f>
        <v>-</v>
      </c>
      <c r="SO263" s="32" t="str">
        <f>IF(SL263&gt;0,(SM263+SN263)/SN9/SN10/60,"-")</f>
        <v>-</v>
      </c>
      <c r="SS263" s="107">
        <v>1</v>
      </c>
      <c r="ST263" s="4"/>
      <c r="SU263" s="108" t="str">
        <f>IF(ST263&gt;0,INDEX(Вхідні_дані!$A$1269:$F$1308,MATCH(ST263,Вхідні_дані!$C$1259:$C$1308,0),5),"-")</f>
        <v>-</v>
      </c>
      <c r="SV263" s="108" t="str">
        <f>IF(ST263&gt;0,INDEX(Вхідні_дані!$A$1269:$F$1308,MATCH(ST263,Вхідні_дані!$C$1259:$C$1308,0),4),"-")</f>
        <v>-</v>
      </c>
      <c r="SW263" s="32" t="str">
        <f>IF(ST263&gt;0,(SU263+SV263)/SV9/SV10/60,"-")</f>
        <v>-</v>
      </c>
      <c r="TA263" s="107">
        <v>1</v>
      </c>
      <c r="TB263" s="4"/>
      <c r="TC263" s="108" t="str">
        <f>IF(TB263&gt;0,INDEX(Вхідні_дані!$A$1269:$F$1308,MATCH(TB263,Вхідні_дані!$C$1259:$C$1308,0),5),"-")</f>
        <v>-</v>
      </c>
      <c r="TD263" s="108" t="str">
        <f>IF(TB263&gt;0,INDEX(Вхідні_дані!$A$1269:$F$1308,MATCH(TB263,Вхідні_дані!$C$1259:$C$1308,0),4),"-")</f>
        <v>-</v>
      </c>
      <c r="TE263" s="32" t="str">
        <f>IF(TB263&gt;0,(TC263+TD263)/TD9/TD10/60,"-")</f>
        <v>-</v>
      </c>
      <c r="TI263" s="107">
        <v>1</v>
      </c>
      <c r="TJ263" s="4"/>
      <c r="TK263" s="108" t="str">
        <f>IF(TJ263&gt;0,INDEX(Вхідні_дані!$A$1269:$F$1308,MATCH(TJ263,Вхідні_дані!$C$1259:$C$1308,0),5),"-")</f>
        <v>-</v>
      </c>
      <c r="TL263" s="108" t="str">
        <f>IF(TJ263&gt;0,INDEX(Вхідні_дані!$A$1269:$F$1308,MATCH(TJ263,Вхідні_дані!$C$1259:$C$1308,0),4),"-")</f>
        <v>-</v>
      </c>
      <c r="TM263" s="32" t="str">
        <f>IF(TJ263&gt;0,(TK263+TL263)/TL9/TL10/60,"-")</f>
        <v>-</v>
      </c>
      <c r="TQ263" s="107">
        <v>1</v>
      </c>
      <c r="TR263" s="4"/>
      <c r="TS263" s="108" t="str">
        <f>IF(TR263&gt;0,INDEX(Вхідні_дані!$A$1269:$F$1308,MATCH(TR263,Вхідні_дані!$C$1259:$C$1308,0),5),"-")</f>
        <v>-</v>
      </c>
      <c r="TT263" s="108" t="str">
        <f>IF(TR263&gt;0,INDEX(Вхідні_дані!$A$1269:$F$1308,MATCH(TR263,Вхідні_дані!$C$1259:$C$1308,0),4),"-")</f>
        <v>-</v>
      </c>
      <c r="TU263" s="32" t="str">
        <f>IF(TR263&gt;0,(TS263+TT263)/TT9/TT10/60,"-")</f>
        <v>-</v>
      </c>
      <c r="TY263" s="107">
        <v>1</v>
      </c>
      <c r="TZ263" s="4"/>
      <c r="UA263" s="108" t="str">
        <f>IF(TZ263&gt;0,INDEX(Вхідні_дані!$A$1269:$F$1308,MATCH(TZ263,Вхідні_дані!$C$1259:$C$1308,0),5),"-")</f>
        <v>-</v>
      </c>
      <c r="UB263" s="108" t="str">
        <f>IF(TZ263&gt;0,INDEX(Вхідні_дані!$A$1269:$F$1308,MATCH(TZ263,Вхідні_дані!$C$1259:$C$1308,0),4),"-")</f>
        <v>-</v>
      </c>
      <c r="UC263" s="32" t="str">
        <f>IF(TZ263&gt;0,(UA263+UB263)/UB9/UB10/60,"-")</f>
        <v>-</v>
      </c>
      <c r="UG263" s="107">
        <v>1</v>
      </c>
      <c r="UH263" s="4"/>
      <c r="UI263" s="108" t="str">
        <f>IF(UH263&gt;0,INDEX(Вхідні_дані!$A$1269:$F$1308,MATCH(UH263,Вхідні_дані!$C$1259:$C$1308,0),5),"-")</f>
        <v>-</v>
      </c>
      <c r="UJ263" s="108" t="str">
        <f>IF(UH263&gt;0,INDEX(Вхідні_дані!$A$1269:$F$1308,MATCH(UH263,Вхідні_дані!$C$1259:$C$1308,0),4),"-")</f>
        <v>-</v>
      </c>
      <c r="UK263" s="32" t="str">
        <f>IF(UH263&gt;0,(UI263+UJ263)/UJ9/UJ10/60,"-")</f>
        <v>-</v>
      </c>
      <c r="UO263" s="107">
        <v>1</v>
      </c>
      <c r="UP263" s="4"/>
      <c r="UQ263" s="108" t="str">
        <f>IF(UP263&gt;0,INDEX(Вхідні_дані!$A$1269:$F$1308,MATCH(UP263,Вхідні_дані!$C$1259:$C$1308,0),5),"-")</f>
        <v>-</v>
      </c>
      <c r="UR263" s="108" t="str">
        <f>IF(UP263&gt;0,INDEX(Вхідні_дані!$A$1269:$F$1308,MATCH(UP263,Вхідні_дані!$C$1259:$C$1308,0),4),"-")</f>
        <v>-</v>
      </c>
      <c r="US263" s="32" t="str">
        <f>IF(UP263&gt;0,(UQ263+UR263)/UR9/UR10/60,"-")</f>
        <v>-</v>
      </c>
      <c r="UW263" s="107">
        <v>1</v>
      </c>
      <c r="UX263" s="4"/>
      <c r="UY263" s="108" t="str">
        <f>IF(UX263&gt;0,INDEX(Вхідні_дані!$A$1269:$F$1308,MATCH(UX263,Вхідні_дані!$C$1259:$C$1308,0),5),"-")</f>
        <v>-</v>
      </c>
      <c r="UZ263" s="108" t="str">
        <f>IF(UX263&gt;0,INDEX(Вхідні_дані!$A$1269:$F$1308,MATCH(UX263,Вхідні_дані!$C$1259:$C$1308,0),4),"-")</f>
        <v>-</v>
      </c>
      <c r="VA263" s="32" t="str">
        <f>IF(UX263&gt;0,(UY263+UZ263)/UZ9/UZ10/60,"-")</f>
        <v>-</v>
      </c>
      <c r="VE263" s="107">
        <v>1</v>
      </c>
      <c r="VF263" s="4"/>
      <c r="VG263" s="108" t="str">
        <f>IF(VF263&gt;0,INDEX(Вхідні_дані!$A$1269:$F$1308,MATCH(VF263,Вхідні_дані!$C$1259:$C$1308,0),5),"-")</f>
        <v>-</v>
      </c>
      <c r="VH263" s="108" t="str">
        <f>IF(VF263&gt;0,INDEX(Вхідні_дані!$A$1269:$F$1308,MATCH(VF263,Вхідні_дані!$C$1259:$C$1308,0),4),"-")</f>
        <v>-</v>
      </c>
      <c r="VI263" s="32" t="str">
        <f>IF(VF263&gt;0,(VG263+VH263)/VH9/VH10/60,"-")</f>
        <v>-</v>
      </c>
      <c r="VM263" s="107">
        <v>1</v>
      </c>
      <c r="VN263" s="4"/>
      <c r="VO263" s="108" t="str">
        <f>IF(VN263&gt;0,INDEX(Вхідні_дані!$A$1269:$F$1308,MATCH(VN263,Вхідні_дані!$C$1259:$C$1308,0),5),"-")</f>
        <v>-</v>
      </c>
      <c r="VP263" s="108" t="str">
        <f>IF(VN263&gt;0,INDEX(Вхідні_дані!$A$1269:$F$1308,MATCH(VN263,Вхідні_дані!$C$1259:$C$1308,0),4),"-")</f>
        <v>-</v>
      </c>
      <c r="VQ263" s="32" t="str">
        <f>IF(VN263&gt;0,(VO263+VP263)/VP9/VP10/60,"-")</f>
        <v>-</v>
      </c>
      <c r="VU263" s="107">
        <v>1</v>
      </c>
      <c r="VV263" s="4"/>
      <c r="VW263" s="108" t="str">
        <f>IF(VV263&gt;0,INDEX(Вхідні_дані!$A$1269:$F$1308,MATCH(VV263,Вхідні_дані!$C$1259:$C$1308,0),5),"-")</f>
        <v>-</v>
      </c>
      <c r="VX263" s="108" t="str">
        <f>IF(VV263&gt;0,INDEX(Вхідні_дані!$A$1269:$F$1308,MATCH(VV263,Вхідні_дані!$C$1259:$C$1308,0),4),"-")</f>
        <v>-</v>
      </c>
      <c r="VY263" s="32" t="str">
        <f>IF(VV263&gt;0,(VW263+VX263)/VX9/VX10/60,"-")</f>
        <v>-</v>
      </c>
      <c r="WC263" s="107">
        <v>1</v>
      </c>
      <c r="WD263" s="4"/>
      <c r="WE263" s="108" t="str">
        <f>IF(WD263&gt;0,INDEX(Вхідні_дані!$A$1269:$F$1308,MATCH(WD263,Вхідні_дані!$C$1259:$C$1308,0),5),"-")</f>
        <v>-</v>
      </c>
      <c r="WF263" s="108" t="str">
        <f>IF(WD263&gt;0,INDEX(Вхідні_дані!$A$1269:$F$1308,MATCH(WD263,Вхідні_дані!$C$1259:$C$1308,0),4),"-")</f>
        <v>-</v>
      </c>
      <c r="WG263" s="32" t="str">
        <f>IF(WD263&gt;0,(WE263+WF263)/WF9/WF10/60,"-")</f>
        <v>-</v>
      </c>
      <c r="WK263" s="107">
        <v>1</v>
      </c>
      <c r="WL263" s="4"/>
      <c r="WM263" s="108" t="str">
        <f>IF(WL263&gt;0,INDEX(Вхідні_дані!$A$1269:$F$1308,MATCH(WL263,Вхідні_дані!$C$1259:$C$1308,0),5),"-")</f>
        <v>-</v>
      </c>
      <c r="WN263" s="108" t="str">
        <f>IF(WL263&gt;0,INDEX(Вхідні_дані!$A$1269:$F$1308,MATCH(WL263,Вхідні_дані!$C$1259:$C$1308,0),4),"-")</f>
        <v>-</v>
      </c>
      <c r="WO263" s="32" t="str">
        <f>IF(WL263&gt;0,(WM263+WN263)/WN9/WN10/60,"-")</f>
        <v>-</v>
      </c>
      <c r="WS263" s="107">
        <v>1</v>
      </c>
      <c r="WT263" s="4"/>
      <c r="WU263" s="108" t="str">
        <f>IF(WT263&gt;0,INDEX(Вхідні_дані!$A$1269:$F$1308,MATCH(WT263,Вхідні_дані!$C$1259:$C$1308,0),5),"-")</f>
        <v>-</v>
      </c>
      <c r="WV263" s="108" t="str">
        <f>IF(WT263&gt;0,INDEX(Вхідні_дані!$A$1269:$F$1308,MATCH(WT263,Вхідні_дані!$C$1259:$C$1308,0),4),"-")</f>
        <v>-</v>
      </c>
      <c r="WW263" s="32" t="str">
        <f>IF(WT263&gt;0,(WU263+WV263)/WV9/WV10/60,"-")</f>
        <v>-</v>
      </c>
      <c r="XA263" s="107">
        <v>1</v>
      </c>
      <c r="XB263" s="4"/>
      <c r="XC263" s="108" t="str">
        <f>IF(XB263&gt;0,INDEX(Вхідні_дані!$A$1269:$F$1308,MATCH(XB263,Вхідні_дані!$C$1259:$C$1308,0),5),"-")</f>
        <v>-</v>
      </c>
      <c r="XD263" s="108" t="str">
        <f>IF(XB263&gt;0,INDEX(Вхідні_дані!$A$1269:$F$1308,MATCH(XB263,Вхідні_дані!$C$1259:$C$1308,0),4),"-")</f>
        <v>-</v>
      </c>
      <c r="XE263" s="32" t="str">
        <f>IF(XB263&gt;0,(XC263+XD263)/XD9/XD10/60,"-")</f>
        <v>-</v>
      </c>
      <c r="XI263" s="107">
        <v>1</v>
      </c>
      <c r="XJ263" s="4"/>
      <c r="XK263" s="108" t="str">
        <f>IF(XJ263&gt;0,INDEX(Вхідні_дані!$A$1269:$F$1308,MATCH(XJ263,Вхідні_дані!$C$1259:$C$1308,0),5),"-")</f>
        <v>-</v>
      </c>
      <c r="XL263" s="108" t="str">
        <f>IF(XJ263&gt;0,INDEX(Вхідні_дані!$A$1269:$F$1308,MATCH(XJ263,Вхідні_дані!$C$1259:$C$1308,0),4),"-")</f>
        <v>-</v>
      </c>
      <c r="XM263" s="32" t="str">
        <f>IF(XJ263&gt;0,(XK263+XL263)/XL9/XL10/60,"-")</f>
        <v>-</v>
      </c>
      <c r="XQ263" s="107">
        <v>1</v>
      </c>
      <c r="XR263" s="4"/>
      <c r="XS263" s="108" t="str">
        <f>IF(XR263&gt;0,INDEX(Вхідні_дані!$A$1269:$F$1308,MATCH(XR263,Вхідні_дані!$C$1259:$C$1308,0),5),"-")</f>
        <v>-</v>
      </c>
      <c r="XT263" s="108" t="str">
        <f>IF(XR263&gt;0,INDEX(Вхідні_дані!$A$1269:$F$1308,MATCH(XR263,Вхідні_дані!$C$1259:$C$1308,0),4),"-")</f>
        <v>-</v>
      </c>
      <c r="XU263" s="32" t="str">
        <f>IF(XR263&gt;0,(XS263+XT263)/XT9/XT10/60,"-")</f>
        <v>-</v>
      </c>
      <c r="XY263" s="107">
        <v>1</v>
      </c>
      <c r="XZ263" s="4"/>
      <c r="YA263" s="108" t="str">
        <f>IF(XZ263&gt;0,INDEX(Вхідні_дані!$A$1269:$F$1308,MATCH(XZ263,Вхідні_дані!$C$1259:$C$1308,0),5),"-")</f>
        <v>-</v>
      </c>
      <c r="YB263" s="108" t="str">
        <f>IF(XZ263&gt;0,INDEX(Вхідні_дані!$A$1269:$F$1308,MATCH(XZ263,Вхідні_дані!$C$1259:$C$1308,0),4),"-")</f>
        <v>-</v>
      </c>
      <c r="YC263" s="32" t="str">
        <f>IF(XZ263&gt;0,(YA263+YB263)/YB9/YB10/60,"-")</f>
        <v>-</v>
      </c>
      <c r="YG263" s="107">
        <v>1</v>
      </c>
      <c r="YH263" s="4"/>
      <c r="YI263" s="108" t="str">
        <f>IF(YH263&gt;0,INDEX(Вхідні_дані!$A$1269:$F$1308,MATCH(YH263,Вхідні_дані!$C$1259:$C$1308,0),5),"-")</f>
        <v>-</v>
      </c>
      <c r="YJ263" s="108" t="str">
        <f>IF(YH263&gt;0,INDEX(Вхідні_дані!$A$1269:$F$1308,MATCH(YH263,Вхідні_дані!$C$1259:$C$1308,0),4),"-")</f>
        <v>-</v>
      </c>
      <c r="YK263" s="32" t="str">
        <f>IF(YH263&gt;0,(YI263+YJ263)/YJ9/YJ10/60,"-")</f>
        <v>-</v>
      </c>
      <c r="YO263" s="107">
        <v>1</v>
      </c>
      <c r="YP263" s="4"/>
      <c r="YQ263" s="108" t="str">
        <f>IF(YP263&gt;0,INDEX(Вхідні_дані!$A$1269:$F$1308,MATCH(YP263,Вхідні_дані!$C$1259:$C$1308,0),5),"-")</f>
        <v>-</v>
      </c>
      <c r="YR263" s="108" t="str">
        <f>IF(YP263&gt;0,INDEX(Вхідні_дані!$A$1269:$F$1308,MATCH(YP263,Вхідні_дані!$C$1259:$C$1308,0),4),"-")</f>
        <v>-</v>
      </c>
      <c r="YS263" s="32" t="str">
        <f>IF(YP263&gt;0,(YQ263+YR263)/YR9/YR10/60,"-")</f>
        <v>-</v>
      </c>
      <c r="YW263" s="107">
        <v>1</v>
      </c>
      <c r="YX263" s="4"/>
      <c r="YY263" s="108" t="str">
        <f>IF(YX263&gt;0,INDEX(Вхідні_дані!$A$1269:$F$1308,MATCH(YX263,Вхідні_дані!$C$1259:$C$1308,0),5),"-")</f>
        <v>-</v>
      </c>
      <c r="YZ263" s="108" t="str">
        <f>IF(YX263&gt;0,INDEX(Вхідні_дані!$A$1269:$F$1308,MATCH(YX263,Вхідні_дані!$C$1259:$C$1308,0),4),"-")</f>
        <v>-</v>
      </c>
      <c r="ZA263" s="32" t="str">
        <f>IF(YX263&gt;0,(YY263+YZ263)/YZ9/YZ10/60,"-")</f>
        <v>-</v>
      </c>
      <c r="ZE263" s="107">
        <v>1</v>
      </c>
      <c r="ZF263" s="4"/>
      <c r="ZG263" s="108" t="str">
        <f>IF(ZF263&gt;0,INDEX(Вхідні_дані!$A$1269:$F$1308,MATCH(ZF263,Вхідні_дані!$C$1259:$C$1308,0),5),"-")</f>
        <v>-</v>
      </c>
      <c r="ZH263" s="108" t="str">
        <f>IF(ZF263&gt;0,INDEX(Вхідні_дані!$A$1269:$F$1308,MATCH(ZF263,Вхідні_дані!$C$1259:$C$1308,0),4),"-")</f>
        <v>-</v>
      </c>
      <c r="ZI263" s="32" t="str">
        <f>IF(ZF263&gt;0,(ZG263+ZH263)/ZH9/ZH10/60,"-")</f>
        <v>-</v>
      </c>
      <c r="ZM263" s="107">
        <v>1</v>
      </c>
      <c r="ZN263" s="4"/>
      <c r="ZO263" s="108" t="str">
        <f>IF(ZN263&gt;0,INDEX(Вхідні_дані!$A$1269:$F$1308,MATCH(ZN263,Вхідні_дані!$C$1259:$C$1308,0),5),"-")</f>
        <v>-</v>
      </c>
      <c r="ZP263" s="108" t="str">
        <f>IF(ZN263&gt;0,INDEX(Вхідні_дані!$A$1269:$F$1308,MATCH(ZN263,Вхідні_дані!$C$1259:$C$1308,0),4),"-")</f>
        <v>-</v>
      </c>
      <c r="ZQ263" s="32" t="str">
        <f>IF(ZN263&gt;0,(ZO263+ZP263)/ZP9/ZP10/60,"-")</f>
        <v>-</v>
      </c>
      <c r="ZU263" s="107">
        <v>1</v>
      </c>
      <c r="ZV263" s="4"/>
      <c r="ZW263" s="108" t="str">
        <f>IF(ZV263&gt;0,INDEX(Вхідні_дані!$A$1269:$F$1308,MATCH(ZV263,Вхідні_дані!$C$1259:$C$1308,0),5),"-")</f>
        <v>-</v>
      </c>
      <c r="ZX263" s="108" t="str">
        <f>IF(ZV263&gt;0,INDEX(Вхідні_дані!$A$1269:$F$1308,MATCH(ZV263,Вхідні_дані!$C$1259:$C$1308,0),4),"-")</f>
        <v>-</v>
      </c>
      <c r="ZY263" s="32" t="str">
        <f>IF(ZV263&gt;0,(ZW263+ZX263)/ZX9/ZX10/60,"-")</f>
        <v>-</v>
      </c>
      <c r="AAC263" s="107">
        <v>1</v>
      </c>
      <c r="AAD263" s="4"/>
      <c r="AAE263" s="108" t="str">
        <f>IF(AAD263&gt;0,INDEX(Вхідні_дані!$A$1269:$F$1308,MATCH(AAD263,Вхідні_дані!$C$1259:$C$1308,0),5),"-")</f>
        <v>-</v>
      </c>
      <c r="AAF263" s="108" t="str">
        <f>IF(AAD263&gt;0,INDEX(Вхідні_дані!$A$1269:$F$1308,MATCH(AAD263,Вхідні_дані!$C$1259:$C$1308,0),4),"-")</f>
        <v>-</v>
      </c>
      <c r="AAG263" s="32" t="str">
        <f>IF(AAD263&gt;0,(AAE263+AAF263)/AAF9/AAF10/60,"-")</f>
        <v>-</v>
      </c>
      <c r="AAK263" s="107">
        <v>1</v>
      </c>
      <c r="AAL263" s="4"/>
      <c r="AAM263" s="108" t="str">
        <f>IF(AAL263&gt;0,INDEX(Вхідні_дані!$A$1269:$F$1308,MATCH(AAL263,Вхідні_дані!$C$1259:$C$1308,0),5),"-")</f>
        <v>-</v>
      </c>
      <c r="AAN263" s="108" t="str">
        <f>IF(AAL263&gt;0,INDEX(Вхідні_дані!$A$1269:$F$1308,MATCH(AAL263,Вхідні_дані!$C$1259:$C$1308,0),4),"-")</f>
        <v>-</v>
      </c>
      <c r="AAO263" s="32" t="str">
        <f>IF(AAL263&gt;0,(AAM263+AAN263)/AAN9/AAN10/60,"-")</f>
        <v>-</v>
      </c>
      <c r="AAS263" s="107">
        <v>1</v>
      </c>
      <c r="AAT263" s="4"/>
      <c r="AAU263" s="108" t="str">
        <f>IF(AAT263&gt;0,INDEX(Вхідні_дані!$A$1269:$F$1308,MATCH(AAT263,Вхідні_дані!$C$1259:$C$1308,0),5),"-")</f>
        <v>-</v>
      </c>
      <c r="AAV263" s="108" t="str">
        <f>IF(AAT263&gt;0,INDEX(Вхідні_дані!$A$1269:$F$1308,MATCH(AAT263,Вхідні_дані!$C$1259:$C$1308,0),4),"-")</f>
        <v>-</v>
      </c>
      <c r="AAW263" s="32" t="str">
        <f>IF(AAT263&gt;0,(AAU263+AAV263)/AAV9/AAV10/60,"-")</f>
        <v>-</v>
      </c>
      <c r="ABA263" s="107">
        <v>1</v>
      </c>
      <c r="ABB263" s="4"/>
      <c r="ABC263" s="108" t="str">
        <f>IF(ABB263&gt;0,INDEX(Вхідні_дані!$A$1269:$F$1308,MATCH(ABB263,Вхідні_дані!$C$1259:$C$1308,0),5),"-")</f>
        <v>-</v>
      </c>
      <c r="ABD263" s="108" t="str">
        <f>IF(ABB263&gt;0,INDEX(Вхідні_дані!$A$1269:$F$1308,MATCH(ABB263,Вхідні_дані!$C$1259:$C$1308,0),4),"-")</f>
        <v>-</v>
      </c>
      <c r="ABE263" s="32" t="str">
        <f>IF(ABB263&gt;0,(ABC263+ABD263)/ABD9/ABD10/60,"-")</f>
        <v>-</v>
      </c>
      <c r="ABI263" s="107">
        <v>1</v>
      </c>
      <c r="ABJ263" s="4"/>
      <c r="ABK263" s="108" t="str">
        <f>IF(ABJ263&gt;0,INDEX(Вхідні_дані!$A$1269:$F$1308,MATCH(ABJ263,Вхідні_дані!$C$1259:$C$1308,0),5),"-")</f>
        <v>-</v>
      </c>
      <c r="ABL263" s="108" t="str">
        <f>IF(ABJ263&gt;0,INDEX(Вхідні_дані!$A$1269:$F$1308,MATCH(ABJ263,Вхідні_дані!$C$1259:$C$1308,0),4),"-")</f>
        <v>-</v>
      </c>
      <c r="ABM263" s="32" t="str">
        <f>IF(ABJ263&gt;0,(ABK263+ABL263)/ABL9/ABL10/60,"-")</f>
        <v>-</v>
      </c>
      <c r="ABQ263" s="107">
        <v>1</v>
      </c>
      <c r="ABR263" s="4"/>
      <c r="ABS263" s="108" t="str">
        <f>IF(ABR263&gt;0,INDEX(Вхідні_дані!$A$1269:$F$1308,MATCH(ABR263,Вхідні_дані!$C$1259:$C$1308,0),5),"-")</f>
        <v>-</v>
      </c>
      <c r="ABT263" s="108" t="str">
        <f>IF(ABR263&gt;0,INDEX(Вхідні_дані!$A$1269:$F$1308,MATCH(ABR263,Вхідні_дані!$C$1259:$C$1308,0),4),"-")</f>
        <v>-</v>
      </c>
      <c r="ABU263" s="32" t="str">
        <f>IF(ABR263&gt;0,(ABS263+ABT263)/ABT9/ABT10/60,"-")</f>
        <v>-</v>
      </c>
      <c r="ABY263" s="107">
        <v>1</v>
      </c>
      <c r="ABZ263" s="4"/>
      <c r="ACA263" s="108" t="str">
        <f>IF(ABZ263&gt;0,INDEX(Вхідні_дані!$A$1269:$F$1308,MATCH(ABZ263,Вхідні_дані!$C$1259:$C$1308,0),5),"-")</f>
        <v>-</v>
      </c>
      <c r="ACB263" s="108" t="str">
        <f>IF(ABZ263&gt;0,INDEX(Вхідні_дані!$A$1269:$F$1308,MATCH(ABZ263,Вхідні_дані!$C$1259:$C$1308,0),4),"-")</f>
        <v>-</v>
      </c>
      <c r="ACC263" s="32" t="str">
        <f>IF(ABZ263&gt;0,(ACA263+ACB263)/ACB9/ACB10/60,"-")</f>
        <v>-</v>
      </c>
      <c r="ACG263" s="107">
        <v>1</v>
      </c>
      <c r="ACH263" s="4"/>
      <c r="ACI263" s="108" t="str">
        <f>IF(ACH263&gt;0,INDEX(Вхідні_дані!$A$1269:$F$1308,MATCH(ACH263,Вхідні_дані!$C$1259:$C$1308,0),5),"-")</f>
        <v>-</v>
      </c>
      <c r="ACJ263" s="108" t="str">
        <f>IF(ACH263&gt;0,INDEX(Вхідні_дані!$A$1269:$F$1308,MATCH(ACH263,Вхідні_дані!$C$1259:$C$1308,0),4),"-")</f>
        <v>-</v>
      </c>
      <c r="ACK263" s="32" t="str">
        <f>IF(ACH263&gt;0,(ACI263+ACJ263)/ACJ9/ACJ10/60,"-")</f>
        <v>-</v>
      </c>
      <c r="ACO263" s="107">
        <v>1</v>
      </c>
      <c r="ACP263" s="4"/>
      <c r="ACQ263" s="108" t="str">
        <f>IF(ACP263&gt;0,INDEX(Вхідні_дані!$A$1269:$F$1308,MATCH(ACP263,Вхідні_дані!$C$1259:$C$1308,0),5),"-")</f>
        <v>-</v>
      </c>
      <c r="ACR263" s="108" t="str">
        <f>IF(ACP263&gt;0,INDEX(Вхідні_дані!$A$1269:$F$1308,MATCH(ACP263,Вхідні_дані!$C$1259:$C$1308,0),4),"-")</f>
        <v>-</v>
      </c>
      <c r="ACS263" s="32" t="str">
        <f>IF(ACP263&gt;0,(ACQ263+ACR263)/ACR9/ACR10/60,"-")</f>
        <v>-</v>
      </c>
      <c r="ACW263" s="107">
        <v>1</v>
      </c>
      <c r="ACX263" s="4"/>
      <c r="ACY263" s="108" t="str">
        <f>IF(ACX263&gt;0,INDEX(Вхідні_дані!$A$1269:$F$1308,MATCH(ACX263,Вхідні_дані!$C$1259:$C$1308,0),5),"-")</f>
        <v>-</v>
      </c>
      <c r="ACZ263" s="108" t="str">
        <f>IF(ACX263&gt;0,INDEX(Вхідні_дані!$A$1269:$F$1308,MATCH(ACX263,Вхідні_дані!$C$1259:$C$1308,0),4),"-")</f>
        <v>-</v>
      </c>
      <c r="ADA263" s="32" t="str">
        <f>IF(ACX263&gt;0,(ACY263+ACZ263)/ACZ9/ACZ10/60,"-")</f>
        <v>-</v>
      </c>
      <c r="ADE263" s="107">
        <v>1</v>
      </c>
      <c r="ADF263" s="4"/>
      <c r="ADG263" s="108" t="str">
        <f>IF(ADF263&gt;0,INDEX(Вхідні_дані!$A$1269:$F$1308,MATCH(ADF263,Вхідні_дані!$C$1259:$C$1308,0),5),"-")</f>
        <v>-</v>
      </c>
      <c r="ADH263" s="108" t="str">
        <f>IF(ADF263&gt;0,INDEX(Вхідні_дані!$A$1269:$F$1308,MATCH(ADF263,Вхідні_дані!$C$1259:$C$1308,0),4),"-")</f>
        <v>-</v>
      </c>
      <c r="ADI263" s="32" t="str">
        <f>IF(ADF263&gt;0,(ADG263+ADH263)/ADH9/ADH10/60,"-")</f>
        <v>-</v>
      </c>
      <c r="ADM263" s="107">
        <v>1</v>
      </c>
      <c r="ADN263" s="4"/>
      <c r="ADO263" s="108" t="str">
        <f>IF(ADN263&gt;0,INDEX(Вхідні_дані!$A$1269:$F$1308,MATCH(ADN263,Вхідні_дані!$C$1259:$C$1308,0),5),"-")</f>
        <v>-</v>
      </c>
      <c r="ADP263" s="108" t="str">
        <f>IF(ADN263&gt;0,INDEX(Вхідні_дані!$A$1269:$F$1308,MATCH(ADN263,Вхідні_дані!$C$1259:$C$1308,0),4),"-")</f>
        <v>-</v>
      </c>
      <c r="ADQ263" s="32" t="str">
        <f>IF(ADN263&gt;0,(ADO263+ADP263)/ADP9/ADP10/60,"-")</f>
        <v>-</v>
      </c>
    </row>
    <row r="264" spans="1:800" ht="31.5" customHeight="1" outlineLevel="1" x14ac:dyDescent="0.25">
      <c r="A264" s="107">
        <v>2</v>
      </c>
      <c r="B264" s="4"/>
      <c r="C264" s="108" t="str">
        <f>IF(B264&gt;0,INDEX(Вхідні_дані!$A$1269:$F$1308,MATCH(B264,Вхідні_дані!$C$1259:$C$1308,0),5),"-")</f>
        <v>-</v>
      </c>
      <c r="D264" s="108" t="str">
        <f>IF(B264&gt;0,INDEX(Вхідні_дані!$A$1269:$F$1308,MATCH(B264,Вхідні_дані!$C$1259:$C$1308,0),4),"-")</f>
        <v>-</v>
      </c>
      <c r="E264" s="32" t="str">
        <f>IF(B264&gt;0,(C264+D264)/D9/D10/60,"-")</f>
        <v>-</v>
      </c>
      <c r="I264" s="107">
        <v>2</v>
      </c>
      <c r="J264" s="4"/>
      <c r="K264" s="108" t="str">
        <f>IF(J264&gt;0,INDEX(Вхідні_дані!$A$1269:$F$1308,MATCH(J264,Вхідні_дані!$C$1259:$C$1308,0),5),"-")</f>
        <v>-</v>
      </c>
      <c r="L264" s="108" t="str">
        <f>IF(J264&gt;0,INDEX(Вхідні_дані!$A$1269:$F$1308,MATCH(J264,Вхідні_дані!$C$1259:$C$1308,0),4),"-")</f>
        <v>-</v>
      </c>
      <c r="M264" s="32" t="str">
        <f>IF(J264&gt;0,(K264+L264)/L9/L10/60,"-")</f>
        <v>-</v>
      </c>
      <c r="Q264" s="107">
        <v>2</v>
      </c>
      <c r="R264" s="4"/>
      <c r="S264" s="108" t="str">
        <f>IF(R264&gt;0,INDEX(Вхідні_дані!$A$1269:$F$1308,MATCH(R264,Вхідні_дані!$C$1259:$C$1308,0),5),"-")</f>
        <v>-</v>
      </c>
      <c r="T264" s="108" t="str">
        <f>IF(R264&gt;0,INDEX(Вхідні_дані!$A$1269:$F$1308,MATCH(R264,Вхідні_дані!$C$1259:$C$1308,0),4),"-")</f>
        <v>-</v>
      </c>
      <c r="U264" s="32" t="str">
        <f>IF(R264&gt;0,(S264+T264)/T9/T10/60,"-")</f>
        <v>-</v>
      </c>
      <c r="Y264" s="107">
        <v>2</v>
      </c>
      <c r="Z264" s="4"/>
      <c r="AA264" s="108" t="str">
        <f>IF(Z264&gt;0,INDEX(Вхідні_дані!$A$1269:$F$1308,MATCH(Z264,Вхідні_дані!$C$1259:$C$1308,0),5),"-")</f>
        <v>-</v>
      </c>
      <c r="AB264" s="108" t="str">
        <f>IF(Z264&gt;0,INDEX(Вхідні_дані!$A$1269:$F$1308,MATCH(Z264,Вхідні_дані!$C$1259:$C$1308,0),4),"-")</f>
        <v>-</v>
      </c>
      <c r="AC264" s="32" t="str">
        <f>IF(Z264&gt;0,(AA264+AB264)/AB9/AB10/60,"-")</f>
        <v>-</v>
      </c>
      <c r="AG264" s="107">
        <v>2</v>
      </c>
      <c r="AH264" s="4"/>
      <c r="AI264" s="108" t="str">
        <f>IF(AH264&gt;0,INDEX(Вхідні_дані!$A$1269:$F$1308,MATCH(AH264,Вхідні_дані!$C$1259:$C$1308,0),5),"-")</f>
        <v>-</v>
      </c>
      <c r="AJ264" s="108" t="str">
        <f>IF(AH264&gt;0,INDEX(Вхідні_дані!$A$1269:$F$1308,MATCH(AH264,Вхідні_дані!$C$1259:$C$1308,0),4),"-")</f>
        <v>-</v>
      </c>
      <c r="AK264" s="32" t="str">
        <f>IF(AH264&gt;0,(AI264+AJ264)/AJ9/AJ10/60,"-")</f>
        <v>-</v>
      </c>
      <c r="AO264" s="107">
        <v>2</v>
      </c>
      <c r="AP264" s="4"/>
      <c r="AQ264" s="108" t="str">
        <f>IF(AP264&gt;0,INDEX(Вхідні_дані!$A$1269:$F$1308,MATCH(AP264,Вхідні_дані!$C$1259:$C$1308,0),5),"-")</f>
        <v>-</v>
      </c>
      <c r="AR264" s="108" t="str">
        <f>IF(AP264&gt;0,INDEX(Вхідні_дані!$A$1269:$F$1308,MATCH(AP264,Вхідні_дані!$C$1259:$C$1308,0),4),"-")</f>
        <v>-</v>
      </c>
      <c r="AS264" s="32" t="str">
        <f>IF(AP264&gt;0,(AQ264+AR264)/AR9/AR10/60,"-")</f>
        <v>-</v>
      </c>
      <c r="AW264" s="107">
        <v>2</v>
      </c>
      <c r="AX264" s="4"/>
      <c r="AY264" s="108" t="str">
        <f>IF(AX264&gt;0,INDEX(Вхідні_дані!$A$1269:$F$1308,MATCH(AX264,Вхідні_дані!$C$1259:$C$1308,0),5),"-")</f>
        <v>-</v>
      </c>
      <c r="AZ264" s="108" t="str">
        <f>IF(AX264&gt;0,INDEX(Вхідні_дані!$A$1269:$F$1308,MATCH(AX264,Вхідні_дані!$C$1259:$C$1308,0),4),"-")</f>
        <v>-</v>
      </c>
      <c r="BA264" s="32" t="str">
        <f>IF(AX264&gt;0,(AY264+AZ264)/AZ9/AZ10/60,"-")</f>
        <v>-</v>
      </c>
      <c r="BE264" s="107">
        <v>2</v>
      </c>
      <c r="BF264" s="4"/>
      <c r="BG264" s="108" t="str">
        <f>IF(BF264&gt;0,INDEX(Вхідні_дані!$A$1269:$F$1308,MATCH(BF264,Вхідні_дані!$C$1259:$C$1308,0),5),"-")</f>
        <v>-</v>
      </c>
      <c r="BH264" s="108" t="str">
        <f>IF(BF264&gt;0,INDEX(Вхідні_дані!$A$1269:$F$1308,MATCH(BF264,Вхідні_дані!$C$1259:$C$1308,0),4),"-")</f>
        <v>-</v>
      </c>
      <c r="BI264" s="32" t="str">
        <f>IF(BF264&gt;0,(BG264+BH264)/BH9/BH10/60,"-")</f>
        <v>-</v>
      </c>
      <c r="BM264" s="107">
        <v>2</v>
      </c>
      <c r="BN264" s="4"/>
      <c r="BO264" s="108" t="str">
        <f>IF(BN264&gt;0,INDEX(Вхідні_дані!$A$1269:$F$1308,MATCH(BN264,Вхідні_дані!$C$1259:$C$1308,0),5),"-")</f>
        <v>-</v>
      </c>
      <c r="BP264" s="108" t="str">
        <f>IF(BN264&gt;0,INDEX(Вхідні_дані!$A$1269:$F$1308,MATCH(BN264,Вхідні_дані!$C$1259:$C$1308,0),4),"-")</f>
        <v>-</v>
      </c>
      <c r="BQ264" s="32" t="str">
        <f>IF(BN264&gt;0,(BO264+BP264)/BP9/BP10/60,"-")</f>
        <v>-</v>
      </c>
      <c r="BU264" s="107">
        <v>2</v>
      </c>
      <c r="BV264" s="4"/>
      <c r="BW264" s="108" t="str">
        <f>IF(BV264&gt;0,INDEX(Вхідні_дані!$A$1269:$F$1308,MATCH(BV264,Вхідні_дані!$C$1259:$C$1308,0),5),"-")</f>
        <v>-</v>
      </c>
      <c r="BX264" s="108" t="str">
        <f>IF(BV264&gt;0,INDEX(Вхідні_дані!$A$1269:$F$1308,MATCH(BV264,Вхідні_дані!$C$1259:$C$1308,0),4),"-")</f>
        <v>-</v>
      </c>
      <c r="BY264" s="32" t="str">
        <f>IF(BV264&gt;0,(BW264+BX264)/BX9/BX10/60,"-")</f>
        <v>-</v>
      </c>
      <c r="CC264" s="107">
        <v>2</v>
      </c>
      <c r="CD264" s="4"/>
      <c r="CE264" s="108" t="str">
        <f>IF(CD264&gt;0,INDEX(Вхідні_дані!$A$1269:$F$1308,MATCH(CD264,Вхідні_дані!$C$1259:$C$1308,0),5),"-")</f>
        <v>-</v>
      </c>
      <c r="CF264" s="108" t="str">
        <f>IF(CD264&gt;0,INDEX(Вхідні_дані!$A$1269:$F$1308,MATCH(CD264,Вхідні_дані!$C$1259:$C$1308,0),4),"-")</f>
        <v>-</v>
      </c>
      <c r="CG264" s="32" t="str">
        <f>IF(CD264&gt;0,(CE264+CF264)/CF9/CF10/60,"-")</f>
        <v>-</v>
      </c>
      <c r="CK264" s="107">
        <v>2</v>
      </c>
      <c r="CL264" s="4"/>
      <c r="CM264" s="108" t="str">
        <f>IF(CL264&gt;0,INDEX(Вхідні_дані!$A$1269:$F$1308,MATCH(CL264,Вхідні_дані!$C$1259:$C$1308,0),5),"-")</f>
        <v>-</v>
      </c>
      <c r="CN264" s="108" t="str">
        <f>IF(CL264&gt;0,INDEX(Вхідні_дані!$A$1269:$F$1308,MATCH(CL264,Вхідні_дані!$C$1259:$C$1308,0),4),"-")</f>
        <v>-</v>
      </c>
      <c r="CO264" s="32" t="str">
        <f>IF(CL264&gt;0,(CM264+CN264)/CN9/CN10/60,"-")</f>
        <v>-</v>
      </c>
      <c r="CS264" s="107">
        <v>2</v>
      </c>
      <c r="CT264" s="4"/>
      <c r="CU264" s="108" t="str">
        <f>IF(CT264&gt;0,INDEX(Вхідні_дані!$A$1269:$F$1308,MATCH(CT264,Вхідні_дані!$C$1259:$C$1308,0),5),"-")</f>
        <v>-</v>
      </c>
      <c r="CV264" s="108" t="str">
        <f>IF(CT264&gt;0,INDEX(Вхідні_дані!$A$1269:$F$1308,MATCH(CT264,Вхідні_дані!$C$1259:$C$1308,0),4),"-")</f>
        <v>-</v>
      </c>
      <c r="CW264" s="32" t="str">
        <f>IF(CT264&gt;0,(CU264+CV264)/CV9/CV10/60,"-")</f>
        <v>-</v>
      </c>
      <c r="DA264" s="107">
        <v>2</v>
      </c>
      <c r="DB264" s="4"/>
      <c r="DC264" s="108" t="str">
        <f>IF(DB264&gt;0,INDEX(Вхідні_дані!$A$1269:$F$1308,MATCH(DB264,Вхідні_дані!$C$1259:$C$1308,0),5),"-")</f>
        <v>-</v>
      </c>
      <c r="DD264" s="108" t="str">
        <f>IF(DB264&gt;0,INDEX(Вхідні_дані!$A$1269:$F$1308,MATCH(DB264,Вхідні_дані!$C$1259:$C$1308,0),4),"-")</f>
        <v>-</v>
      </c>
      <c r="DE264" s="32" t="str">
        <f>IF(DB264&gt;0,(DC264+DD264)/DD9/DD10/60,"-")</f>
        <v>-</v>
      </c>
      <c r="DI264" s="107">
        <v>2</v>
      </c>
      <c r="DJ264" s="4"/>
      <c r="DK264" s="108" t="str">
        <f>IF(DJ264&gt;0,INDEX(Вхідні_дані!$A$1269:$F$1308,MATCH(DJ264,Вхідні_дані!$C$1259:$C$1308,0),5),"-")</f>
        <v>-</v>
      </c>
      <c r="DL264" s="108" t="str">
        <f>IF(DJ264&gt;0,INDEX(Вхідні_дані!$A$1269:$F$1308,MATCH(DJ264,Вхідні_дані!$C$1259:$C$1308,0),4),"-")</f>
        <v>-</v>
      </c>
      <c r="DM264" s="32" t="str">
        <f>IF(DJ264&gt;0,(DK264+DL264)/DL9/DL10/60,"-")</f>
        <v>-</v>
      </c>
      <c r="DQ264" s="107">
        <v>2</v>
      </c>
      <c r="DR264" s="4"/>
      <c r="DS264" s="108" t="str">
        <f>IF(DR264&gt;0,INDEX(Вхідні_дані!$A$1269:$F$1308,MATCH(DR264,Вхідні_дані!$C$1259:$C$1308,0),5),"-")</f>
        <v>-</v>
      </c>
      <c r="DT264" s="108" t="str">
        <f>IF(DR264&gt;0,INDEX(Вхідні_дані!$A$1269:$F$1308,MATCH(DR264,Вхідні_дані!$C$1259:$C$1308,0),4),"-")</f>
        <v>-</v>
      </c>
      <c r="DU264" s="32" t="str">
        <f>IF(DR264&gt;0,(DS264+DT264)/DT9/DT10/60,"-")</f>
        <v>-</v>
      </c>
      <c r="DY264" s="107">
        <v>2</v>
      </c>
      <c r="DZ264" s="4"/>
      <c r="EA264" s="108" t="str">
        <f>IF(DZ264&gt;0,INDEX(Вхідні_дані!$A$1269:$F$1308,MATCH(DZ264,Вхідні_дані!$C$1259:$C$1308,0),5),"-")</f>
        <v>-</v>
      </c>
      <c r="EB264" s="108" t="str">
        <f>IF(DZ264&gt;0,INDEX(Вхідні_дані!$A$1269:$F$1308,MATCH(DZ264,Вхідні_дані!$C$1259:$C$1308,0),4),"-")</f>
        <v>-</v>
      </c>
      <c r="EC264" s="32" t="str">
        <f>IF(DZ264&gt;0,(EA264+EB264)/EB9/EB10/60,"-")</f>
        <v>-</v>
      </c>
      <c r="EG264" s="107">
        <v>2</v>
      </c>
      <c r="EH264" s="4"/>
      <c r="EI264" s="108" t="str">
        <f>IF(EH264&gt;0,INDEX(Вхідні_дані!$A$1269:$F$1308,MATCH(EH264,Вхідні_дані!$C$1259:$C$1308,0),5),"-")</f>
        <v>-</v>
      </c>
      <c r="EJ264" s="108" t="str">
        <f>IF(EH264&gt;0,INDEX(Вхідні_дані!$A$1269:$F$1308,MATCH(EH264,Вхідні_дані!$C$1259:$C$1308,0),4),"-")</f>
        <v>-</v>
      </c>
      <c r="EK264" s="32" t="str">
        <f>IF(EH264&gt;0,(EI264+EJ264)/EJ9/EJ10/60,"-")</f>
        <v>-</v>
      </c>
      <c r="EO264" s="107">
        <v>2</v>
      </c>
      <c r="EP264" s="4"/>
      <c r="EQ264" s="108" t="str">
        <f>IF(EP264&gt;0,INDEX(Вхідні_дані!$A$1269:$F$1308,MATCH(EP264,Вхідні_дані!$C$1259:$C$1308,0),5),"-")</f>
        <v>-</v>
      </c>
      <c r="ER264" s="108" t="str">
        <f>IF(EP264&gt;0,INDEX(Вхідні_дані!$A$1269:$F$1308,MATCH(EP264,Вхідні_дані!$C$1259:$C$1308,0),4),"-")</f>
        <v>-</v>
      </c>
      <c r="ES264" s="32" t="str">
        <f>IF(EP264&gt;0,(EQ264+ER264)/ER9/ER10/60,"-")</f>
        <v>-</v>
      </c>
      <c r="EW264" s="107">
        <v>2</v>
      </c>
      <c r="EX264" s="4"/>
      <c r="EY264" s="108" t="str">
        <f>IF(EX264&gt;0,INDEX(Вхідні_дані!$A$1269:$F$1308,MATCH(EX264,Вхідні_дані!$C$1259:$C$1308,0),5),"-")</f>
        <v>-</v>
      </c>
      <c r="EZ264" s="108" t="str">
        <f>IF(EX264&gt;0,INDEX(Вхідні_дані!$A$1269:$F$1308,MATCH(EX264,Вхідні_дані!$C$1259:$C$1308,0),4),"-")</f>
        <v>-</v>
      </c>
      <c r="FA264" s="32" t="str">
        <f>IF(EX264&gt;0,(EY264+EZ264)/EZ9/EZ10/60,"-")</f>
        <v>-</v>
      </c>
      <c r="FE264" s="107">
        <v>2</v>
      </c>
      <c r="FF264" s="4"/>
      <c r="FG264" s="108" t="str">
        <f>IF(FF264&gt;0,INDEX(Вхідні_дані!$A$1269:$F$1308,MATCH(FF264,Вхідні_дані!$C$1259:$C$1308,0),5),"-")</f>
        <v>-</v>
      </c>
      <c r="FH264" s="108" t="str">
        <f>IF(FF264&gt;0,INDEX(Вхідні_дані!$A$1269:$F$1308,MATCH(FF264,Вхідні_дані!$C$1259:$C$1308,0),4),"-")</f>
        <v>-</v>
      </c>
      <c r="FI264" s="32" t="str">
        <f>IF(FF264&gt;0,(FG264+FH264)/FH9/FH10/60,"-")</f>
        <v>-</v>
      </c>
      <c r="FM264" s="107">
        <v>2</v>
      </c>
      <c r="FN264" s="4"/>
      <c r="FO264" s="108" t="str">
        <f>IF(FN264&gt;0,INDEX(Вхідні_дані!$A$1269:$F$1308,MATCH(FN264,Вхідні_дані!$C$1259:$C$1308,0),5),"-")</f>
        <v>-</v>
      </c>
      <c r="FP264" s="108" t="str">
        <f>IF(FN264&gt;0,INDEX(Вхідні_дані!$A$1269:$F$1308,MATCH(FN264,Вхідні_дані!$C$1259:$C$1308,0),4),"-")</f>
        <v>-</v>
      </c>
      <c r="FQ264" s="32" t="str">
        <f>IF(FN264&gt;0,(FO264+FP264)/FP9/FP10/60,"-")</f>
        <v>-</v>
      </c>
      <c r="FU264" s="107">
        <v>2</v>
      </c>
      <c r="FV264" s="4"/>
      <c r="FW264" s="108" t="str">
        <f>IF(FV264&gt;0,INDEX(Вхідні_дані!$A$1269:$F$1308,MATCH(FV264,Вхідні_дані!$C$1259:$C$1308,0),5),"-")</f>
        <v>-</v>
      </c>
      <c r="FX264" s="108" t="str">
        <f>IF(FV264&gt;0,INDEX(Вхідні_дані!$A$1269:$F$1308,MATCH(FV264,Вхідні_дані!$C$1259:$C$1308,0),4),"-")</f>
        <v>-</v>
      </c>
      <c r="FY264" s="32" t="str">
        <f>IF(FV264&gt;0,(FW264+FX264)/FX9/FX10/60,"-")</f>
        <v>-</v>
      </c>
      <c r="GC264" s="107">
        <v>2</v>
      </c>
      <c r="GD264" s="4"/>
      <c r="GE264" s="108" t="str">
        <f>IF(GD264&gt;0,INDEX(Вхідні_дані!$A$1269:$F$1308,MATCH(GD264,Вхідні_дані!$C$1259:$C$1308,0),5),"-")</f>
        <v>-</v>
      </c>
      <c r="GF264" s="108" t="str">
        <f>IF(GD264&gt;0,INDEX(Вхідні_дані!$A$1269:$F$1308,MATCH(GD264,Вхідні_дані!$C$1259:$C$1308,0),4),"-")</f>
        <v>-</v>
      </c>
      <c r="GG264" s="32" t="str">
        <f>IF(GD264&gt;0,(GE264+GF264)/GF9/GF10/60,"-")</f>
        <v>-</v>
      </c>
      <c r="GK264" s="107">
        <v>2</v>
      </c>
      <c r="GL264" s="4"/>
      <c r="GM264" s="108" t="str">
        <f>IF(GL264&gt;0,INDEX(Вхідні_дані!$A$1269:$F$1308,MATCH(GL264,Вхідні_дані!$C$1259:$C$1308,0),5),"-")</f>
        <v>-</v>
      </c>
      <c r="GN264" s="108" t="str">
        <f>IF(GL264&gt;0,INDEX(Вхідні_дані!$A$1269:$F$1308,MATCH(GL264,Вхідні_дані!$C$1259:$C$1308,0),4),"-")</f>
        <v>-</v>
      </c>
      <c r="GO264" s="32" t="str">
        <f>IF(GL264&gt;0,(GM264+GN264)/GN9/GN10/60,"-")</f>
        <v>-</v>
      </c>
      <c r="GS264" s="107">
        <v>2</v>
      </c>
      <c r="GT264" s="4"/>
      <c r="GU264" s="108" t="str">
        <f>IF(GT264&gt;0,INDEX(Вхідні_дані!$A$1269:$F$1308,MATCH(GT264,Вхідні_дані!$C$1259:$C$1308,0),5),"-")</f>
        <v>-</v>
      </c>
      <c r="GV264" s="108" t="str">
        <f>IF(GT264&gt;0,INDEX(Вхідні_дані!$A$1269:$F$1308,MATCH(GT264,Вхідні_дані!$C$1259:$C$1308,0),4),"-")</f>
        <v>-</v>
      </c>
      <c r="GW264" s="32" t="str">
        <f>IF(GT264&gt;0,(GU264+GV264)/GV9/GV10/60,"-")</f>
        <v>-</v>
      </c>
      <c r="HA264" s="107">
        <v>2</v>
      </c>
      <c r="HB264" s="4"/>
      <c r="HC264" s="108" t="str">
        <f>IF(HB264&gt;0,INDEX(Вхідні_дані!$A$1269:$F$1308,MATCH(HB264,Вхідні_дані!$C$1259:$C$1308,0),5),"-")</f>
        <v>-</v>
      </c>
      <c r="HD264" s="108" t="str">
        <f>IF(HB264&gt;0,INDEX(Вхідні_дані!$A$1269:$F$1308,MATCH(HB264,Вхідні_дані!$C$1259:$C$1308,0),4),"-")</f>
        <v>-</v>
      </c>
      <c r="HE264" s="32" t="str">
        <f>IF(HB264&gt;0,(HC264+HD264)/HD9/HD10/60,"-")</f>
        <v>-</v>
      </c>
      <c r="HI264" s="107">
        <v>2</v>
      </c>
      <c r="HJ264" s="4"/>
      <c r="HK264" s="108" t="str">
        <f>IF(HJ264&gt;0,INDEX(Вхідні_дані!$A$1269:$F$1308,MATCH(HJ264,Вхідні_дані!$C$1259:$C$1308,0),5),"-")</f>
        <v>-</v>
      </c>
      <c r="HL264" s="108" t="str">
        <f>IF(HJ264&gt;0,INDEX(Вхідні_дані!$A$1269:$F$1308,MATCH(HJ264,Вхідні_дані!$C$1259:$C$1308,0),4),"-")</f>
        <v>-</v>
      </c>
      <c r="HM264" s="32" t="str">
        <f>IF(HJ264&gt;0,(HK264+HL264)/HL9/HL10/60,"-")</f>
        <v>-</v>
      </c>
      <c r="HQ264" s="107">
        <v>2</v>
      </c>
      <c r="HR264" s="4"/>
      <c r="HS264" s="108" t="str">
        <f>IF(HR264&gt;0,INDEX(Вхідні_дані!$A$1269:$F$1308,MATCH(HR264,Вхідні_дані!$C$1259:$C$1308,0),5),"-")</f>
        <v>-</v>
      </c>
      <c r="HT264" s="108" t="str">
        <f>IF(HR264&gt;0,INDEX(Вхідні_дані!$A$1269:$F$1308,MATCH(HR264,Вхідні_дані!$C$1259:$C$1308,0),4),"-")</f>
        <v>-</v>
      </c>
      <c r="HU264" s="32" t="str">
        <f>IF(HR264&gt;0,(HS264+HT264)/HT9/HT10/60,"-")</f>
        <v>-</v>
      </c>
      <c r="HY264" s="107">
        <v>2</v>
      </c>
      <c r="HZ264" s="4"/>
      <c r="IA264" s="108" t="str">
        <f>IF(HZ264&gt;0,INDEX(Вхідні_дані!$A$1269:$F$1308,MATCH(HZ264,Вхідні_дані!$C$1259:$C$1308,0),5),"-")</f>
        <v>-</v>
      </c>
      <c r="IB264" s="108" t="str">
        <f>IF(HZ264&gt;0,INDEX(Вхідні_дані!$A$1269:$F$1308,MATCH(HZ264,Вхідні_дані!$C$1259:$C$1308,0),4),"-")</f>
        <v>-</v>
      </c>
      <c r="IC264" s="32" t="str">
        <f>IF(HZ264&gt;0,(IA264+IB264)/IB9/IB10/60,"-")</f>
        <v>-</v>
      </c>
      <c r="IG264" s="107">
        <v>2</v>
      </c>
      <c r="IH264" s="4"/>
      <c r="II264" s="108" t="str">
        <f>IF(IH264&gt;0,INDEX(Вхідні_дані!$A$1269:$F$1308,MATCH(IH264,Вхідні_дані!$C$1259:$C$1308,0),5),"-")</f>
        <v>-</v>
      </c>
      <c r="IJ264" s="108" t="str">
        <f>IF(IH264&gt;0,INDEX(Вхідні_дані!$A$1269:$F$1308,MATCH(IH264,Вхідні_дані!$C$1259:$C$1308,0),4),"-")</f>
        <v>-</v>
      </c>
      <c r="IK264" s="32" t="str">
        <f>IF(IH264&gt;0,(II264+IJ264)/IJ9/IJ10/60,"-")</f>
        <v>-</v>
      </c>
      <c r="IO264" s="107">
        <v>2</v>
      </c>
      <c r="IP264" s="4"/>
      <c r="IQ264" s="108" t="str">
        <f>IF(IP264&gt;0,INDEX(Вхідні_дані!$A$1269:$F$1308,MATCH(IP264,Вхідні_дані!$C$1259:$C$1308,0),5),"-")</f>
        <v>-</v>
      </c>
      <c r="IR264" s="108" t="str">
        <f>IF(IP264&gt;0,INDEX(Вхідні_дані!$A$1269:$F$1308,MATCH(IP264,Вхідні_дані!$C$1259:$C$1308,0),4),"-")</f>
        <v>-</v>
      </c>
      <c r="IS264" s="32" t="str">
        <f>IF(IP264&gt;0,(IQ264+IR264)/IR9/IR10/60,"-")</f>
        <v>-</v>
      </c>
      <c r="IW264" s="107">
        <v>2</v>
      </c>
      <c r="IX264" s="4"/>
      <c r="IY264" s="108" t="str">
        <f>IF(IX264&gt;0,INDEX(Вхідні_дані!$A$1269:$F$1308,MATCH(IX264,Вхідні_дані!$C$1259:$C$1308,0),5),"-")</f>
        <v>-</v>
      </c>
      <c r="IZ264" s="108" t="str">
        <f>IF(IX264&gt;0,INDEX(Вхідні_дані!$A$1269:$F$1308,MATCH(IX264,Вхідні_дані!$C$1259:$C$1308,0),4),"-")</f>
        <v>-</v>
      </c>
      <c r="JA264" s="32" t="str">
        <f>IF(IX264&gt;0,(IY264+IZ264)/IZ9/IZ10/60,"-")</f>
        <v>-</v>
      </c>
      <c r="JE264" s="107">
        <v>2</v>
      </c>
      <c r="JF264" s="4"/>
      <c r="JG264" s="108" t="str">
        <f>IF(JF264&gt;0,INDEX(Вхідні_дані!$A$1269:$F$1308,MATCH(JF264,Вхідні_дані!$C$1259:$C$1308,0),5),"-")</f>
        <v>-</v>
      </c>
      <c r="JH264" s="108" t="str">
        <f>IF(JF264&gt;0,INDEX(Вхідні_дані!$A$1269:$F$1308,MATCH(JF264,Вхідні_дані!$C$1259:$C$1308,0),4),"-")</f>
        <v>-</v>
      </c>
      <c r="JI264" s="32" t="str">
        <f>IF(JF264&gt;0,(JG264+JH264)/JH9/JH10/60,"-")</f>
        <v>-</v>
      </c>
      <c r="JM264" s="107">
        <v>2</v>
      </c>
      <c r="JN264" s="4"/>
      <c r="JO264" s="108" t="str">
        <f>IF(JN264&gt;0,INDEX(Вхідні_дані!$A$1269:$F$1308,MATCH(JN264,Вхідні_дані!$C$1259:$C$1308,0),5),"-")</f>
        <v>-</v>
      </c>
      <c r="JP264" s="108" t="str">
        <f>IF(JN264&gt;0,INDEX(Вхідні_дані!$A$1269:$F$1308,MATCH(JN264,Вхідні_дані!$C$1259:$C$1308,0),4),"-")</f>
        <v>-</v>
      </c>
      <c r="JQ264" s="32" t="str">
        <f>IF(JN264&gt;0,(JO264+JP264)/JP9/JP10/60,"-")</f>
        <v>-</v>
      </c>
      <c r="JU264" s="107">
        <v>2</v>
      </c>
      <c r="JV264" s="4"/>
      <c r="JW264" s="108" t="str">
        <f>IF(JV264&gt;0,INDEX(Вхідні_дані!$A$1269:$F$1308,MATCH(JV264,Вхідні_дані!$C$1259:$C$1308,0),5),"-")</f>
        <v>-</v>
      </c>
      <c r="JX264" s="108" t="str">
        <f>IF(JV264&gt;0,INDEX(Вхідні_дані!$A$1269:$F$1308,MATCH(JV264,Вхідні_дані!$C$1259:$C$1308,0),4),"-")</f>
        <v>-</v>
      </c>
      <c r="JY264" s="32" t="str">
        <f>IF(JV264&gt;0,(JW264+JX264)/JX9/JX10/60,"-")</f>
        <v>-</v>
      </c>
      <c r="KC264" s="107">
        <v>2</v>
      </c>
      <c r="KD264" s="4"/>
      <c r="KE264" s="108" t="str">
        <f>IF(KD264&gt;0,INDEX(Вхідні_дані!$A$1269:$F$1308,MATCH(KD264,Вхідні_дані!$C$1259:$C$1308,0),5),"-")</f>
        <v>-</v>
      </c>
      <c r="KF264" s="108" t="str">
        <f>IF(KD264&gt;0,INDEX(Вхідні_дані!$A$1269:$F$1308,MATCH(KD264,Вхідні_дані!$C$1259:$C$1308,0),4),"-")</f>
        <v>-</v>
      </c>
      <c r="KG264" s="32" t="str">
        <f>IF(KD264&gt;0,(KE264+KF264)/KF9/KF10/60,"-")</f>
        <v>-</v>
      </c>
      <c r="KK264" s="107">
        <v>2</v>
      </c>
      <c r="KL264" s="4"/>
      <c r="KM264" s="108" t="str">
        <f>IF(KL264&gt;0,INDEX(Вхідні_дані!$A$1269:$F$1308,MATCH(KL264,Вхідні_дані!$C$1259:$C$1308,0),5),"-")</f>
        <v>-</v>
      </c>
      <c r="KN264" s="108" t="str">
        <f>IF(KL264&gt;0,INDEX(Вхідні_дані!$A$1269:$F$1308,MATCH(KL264,Вхідні_дані!$C$1259:$C$1308,0),4),"-")</f>
        <v>-</v>
      </c>
      <c r="KO264" s="32" t="str">
        <f>IF(KL264&gt;0,(KM264+KN264)/KN9/KN10/60,"-")</f>
        <v>-</v>
      </c>
      <c r="KS264" s="107">
        <v>2</v>
      </c>
      <c r="KT264" s="4"/>
      <c r="KU264" s="108" t="str">
        <f>IF(KT264&gt;0,INDEX(Вхідні_дані!$A$1269:$F$1308,MATCH(KT264,Вхідні_дані!$C$1259:$C$1308,0),5),"-")</f>
        <v>-</v>
      </c>
      <c r="KV264" s="108" t="str">
        <f>IF(KT264&gt;0,INDEX(Вхідні_дані!$A$1269:$F$1308,MATCH(KT264,Вхідні_дані!$C$1259:$C$1308,0),4),"-")</f>
        <v>-</v>
      </c>
      <c r="KW264" s="32" t="str">
        <f>IF(KT264&gt;0,(KU264+KV264)/KV9/KV10/60,"-")</f>
        <v>-</v>
      </c>
      <c r="LA264" s="107">
        <v>2</v>
      </c>
      <c r="LB264" s="4"/>
      <c r="LC264" s="108" t="str">
        <f>IF(LB264&gt;0,INDEX(Вхідні_дані!$A$1269:$F$1308,MATCH(LB264,Вхідні_дані!$C$1259:$C$1308,0),5),"-")</f>
        <v>-</v>
      </c>
      <c r="LD264" s="108" t="str">
        <f>IF(LB264&gt;0,INDEX(Вхідні_дані!$A$1269:$F$1308,MATCH(LB264,Вхідні_дані!$C$1259:$C$1308,0),4),"-")</f>
        <v>-</v>
      </c>
      <c r="LE264" s="32" t="str">
        <f>IF(LB264&gt;0,(LC264+LD264)/LD9/LD10/60,"-")</f>
        <v>-</v>
      </c>
      <c r="LI264" s="107">
        <v>2</v>
      </c>
      <c r="LJ264" s="4"/>
      <c r="LK264" s="108" t="str">
        <f>IF(LJ264&gt;0,INDEX(Вхідні_дані!$A$1269:$F$1308,MATCH(LJ264,Вхідні_дані!$C$1259:$C$1308,0),5),"-")</f>
        <v>-</v>
      </c>
      <c r="LL264" s="108" t="str">
        <f>IF(LJ264&gt;0,INDEX(Вхідні_дані!$A$1269:$F$1308,MATCH(LJ264,Вхідні_дані!$C$1259:$C$1308,0),4),"-")</f>
        <v>-</v>
      </c>
      <c r="LM264" s="32" t="str">
        <f>IF(LJ264&gt;0,(LK264+LL264)/LL9/LL10/60,"-")</f>
        <v>-</v>
      </c>
      <c r="LQ264" s="107">
        <v>2</v>
      </c>
      <c r="LR264" s="4"/>
      <c r="LS264" s="108" t="str">
        <f>IF(LR264&gt;0,INDEX(Вхідні_дані!$A$1269:$F$1308,MATCH(LR264,Вхідні_дані!$C$1259:$C$1308,0),5),"-")</f>
        <v>-</v>
      </c>
      <c r="LT264" s="108" t="str">
        <f>IF(LR264&gt;0,INDEX(Вхідні_дані!$A$1269:$F$1308,MATCH(LR264,Вхідні_дані!$C$1259:$C$1308,0),4),"-")</f>
        <v>-</v>
      </c>
      <c r="LU264" s="32" t="str">
        <f>IF(LR264&gt;0,(LS264+LT264)/LT9/LT10/60,"-")</f>
        <v>-</v>
      </c>
      <c r="LY264" s="107">
        <v>2</v>
      </c>
      <c r="LZ264" s="4"/>
      <c r="MA264" s="108" t="str">
        <f>IF(LZ264&gt;0,INDEX(Вхідні_дані!$A$1269:$F$1308,MATCH(LZ264,Вхідні_дані!$C$1259:$C$1308,0),5),"-")</f>
        <v>-</v>
      </c>
      <c r="MB264" s="108" t="str">
        <f>IF(LZ264&gt;0,INDEX(Вхідні_дані!$A$1269:$F$1308,MATCH(LZ264,Вхідні_дані!$C$1259:$C$1308,0),4),"-")</f>
        <v>-</v>
      </c>
      <c r="MC264" s="32" t="str">
        <f>IF(LZ264&gt;0,(MA264+MB264)/MB9/MB10/60,"-")</f>
        <v>-</v>
      </c>
      <c r="MG264" s="107">
        <v>2</v>
      </c>
      <c r="MH264" s="4"/>
      <c r="MI264" s="108" t="str">
        <f>IF(MH264&gt;0,INDEX(Вхідні_дані!$A$1269:$F$1308,MATCH(MH264,Вхідні_дані!$C$1259:$C$1308,0),5),"-")</f>
        <v>-</v>
      </c>
      <c r="MJ264" s="108" t="str">
        <f>IF(MH264&gt;0,INDEX(Вхідні_дані!$A$1269:$F$1308,MATCH(MH264,Вхідні_дані!$C$1259:$C$1308,0),4),"-")</f>
        <v>-</v>
      </c>
      <c r="MK264" s="32" t="str">
        <f>IF(MH264&gt;0,(MI264+MJ264)/MJ9/MJ10/60,"-")</f>
        <v>-</v>
      </c>
      <c r="MO264" s="107">
        <v>2</v>
      </c>
      <c r="MP264" s="4"/>
      <c r="MQ264" s="108" t="str">
        <f>IF(MP264&gt;0,INDEX(Вхідні_дані!$A$1269:$F$1308,MATCH(MP264,Вхідні_дані!$C$1259:$C$1308,0),5),"-")</f>
        <v>-</v>
      </c>
      <c r="MR264" s="108" t="str">
        <f>IF(MP264&gt;0,INDEX(Вхідні_дані!$A$1269:$F$1308,MATCH(MP264,Вхідні_дані!$C$1259:$C$1308,0),4),"-")</f>
        <v>-</v>
      </c>
      <c r="MS264" s="32" t="str">
        <f>IF(MP264&gt;0,(MQ264+MR264)/MR9/MR10/60,"-")</f>
        <v>-</v>
      </c>
      <c r="MW264" s="107">
        <v>2</v>
      </c>
      <c r="MX264" s="4"/>
      <c r="MY264" s="108" t="str">
        <f>IF(MX264&gt;0,INDEX(Вхідні_дані!$A$1269:$F$1308,MATCH(MX264,Вхідні_дані!$C$1259:$C$1308,0),5),"-")</f>
        <v>-</v>
      </c>
      <c r="MZ264" s="108" t="str">
        <f>IF(MX264&gt;0,INDEX(Вхідні_дані!$A$1269:$F$1308,MATCH(MX264,Вхідні_дані!$C$1259:$C$1308,0),4),"-")</f>
        <v>-</v>
      </c>
      <c r="NA264" s="32" t="str">
        <f>IF(MX264&gt;0,(MY264+MZ264)/MZ9/MZ10/60,"-")</f>
        <v>-</v>
      </c>
      <c r="NE264" s="107">
        <v>2</v>
      </c>
      <c r="NF264" s="4"/>
      <c r="NG264" s="108" t="str">
        <f>IF(NF264&gt;0,INDEX(Вхідні_дані!$A$1269:$F$1308,MATCH(NF264,Вхідні_дані!$C$1259:$C$1308,0),5),"-")</f>
        <v>-</v>
      </c>
      <c r="NH264" s="108" t="str">
        <f>IF(NF264&gt;0,INDEX(Вхідні_дані!$A$1269:$F$1308,MATCH(NF264,Вхідні_дані!$C$1259:$C$1308,0),4),"-")</f>
        <v>-</v>
      </c>
      <c r="NI264" s="32" t="str">
        <f>IF(NF264&gt;0,(NG264+NH264)/NH9/NH10/60,"-")</f>
        <v>-</v>
      </c>
      <c r="NM264" s="107">
        <v>2</v>
      </c>
      <c r="NN264" s="4"/>
      <c r="NO264" s="108" t="str">
        <f>IF(NN264&gt;0,INDEX(Вхідні_дані!$A$1269:$F$1308,MATCH(NN264,Вхідні_дані!$C$1259:$C$1308,0),5),"-")</f>
        <v>-</v>
      </c>
      <c r="NP264" s="108" t="str">
        <f>IF(NN264&gt;0,INDEX(Вхідні_дані!$A$1269:$F$1308,MATCH(NN264,Вхідні_дані!$C$1259:$C$1308,0),4),"-")</f>
        <v>-</v>
      </c>
      <c r="NQ264" s="32" t="str">
        <f>IF(NN264&gt;0,(NO264+NP264)/NP9/NP10/60,"-")</f>
        <v>-</v>
      </c>
      <c r="NU264" s="107">
        <v>2</v>
      </c>
      <c r="NV264" s="4"/>
      <c r="NW264" s="108" t="str">
        <f>IF(NV264&gt;0,INDEX(Вхідні_дані!$A$1269:$F$1308,MATCH(NV264,Вхідні_дані!$C$1259:$C$1308,0),5),"-")</f>
        <v>-</v>
      </c>
      <c r="NX264" s="108" t="str">
        <f>IF(NV264&gt;0,INDEX(Вхідні_дані!$A$1269:$F$1308,MATCH(NV264,Вхідні_дані!$C$1259:$C$1308,0),4),"-")</f>
        <v>-</v>
      </c>
      <c r="NY264" s="32" t="str">
        <f>IF(NV264&gt;0,(NW264+NX264)/NX9/NX10/60,"-")</f>
        <v>-</v>
      </c>
      <c r="OC264" s="107">
        <v>2</v>
      </c>
      <c r="OD264" s="4"/>
      <c r="OE264" s="108" t="str">
        <f>IF(OD264&gt;0,INDEX(Вхідні_дані!$A$1269:$F$1308,MATCH(OD264,Вхідні_дані!$C$1259:$C$1308,0),5),"-")</f>
        <v>-</v>
      </c>
      <c r="OF264" s="108" t="str">
        <f>IF(OD264&gt;0,INDEX(Вхідні_дані!$A$1269:$F$1308,MATCH(OD264,Вхідні_дані!$C$1259:$C$1308,0),4),"-")</f>
        <v>-</v>
      </c>
      <c r="OG264" s="32" t="str">
        <f>IF(OD264&gt;0,(OE264+OF264)/OF9/OF10/60,"-")</f>
        <v>-</v>
      </c>
      <c r="OK264" s="107">
        <v>2</v>
      </c>
      <c r="OL264" s="4"/>
      <c r="OM264" s="108" t="str">
        <f>IF(OL264&gt;0,INDEX(Вхідні_дані!$A$1269:$F$1308,MATCH(OL264,Вхідні_дані!$C$1259:$C$1308,0),5),"-")</f>
        <v>-</v>
      </c>
      <c r="ON264" s="108" t="str">
        <f>IF(OL264&gt;0,INDEX(Вхідні_дані!$A$1269:$F$1308,MATCH(OL264,Вхідні_дані!$C$1259:$C$1308,0),4),"-")</f>
        <v>-</v>
      </c>
      <c r="OO264" s="32" t="str">
        <f>IF(OL264&gt;0,(OM264+ON264)/ON9/ON10/60,"-")</f>
        <v>-</v>
      </c>
      <c r="OS264" s="107">
        <v>2</v>
      </c>
      <c r="OT264" s="4"/>
      <c r="OU264" s="108" t="str">
        <f>IF(OT264&gt;0,INDEX(Вхідні_дані!$A$1269:$F$1308,MATCH(OT264,Вхідні_дані!$C$1259:$C$1308,0),5),"-")</f>
        <v>-</v>
      </c>
      <c r="OV264" s="108" t="str">
        <f>IF(OT264&gt;0,INDEX(Вхідні_дані!$A$1269:$F$1308,MATCH(OT264,Вхідні_дані!$C$1259:$C$1308,0),4),"-")</f>
        <v>-</v>
      </c>
      <c r="OW264" s="32" t="str">
        <f>IF(OT264&gt;0,(OU264+OV264)/OV9/OV10/60,"-")</f>
        <v>-</v>
      </c>
      <c r="PA264" s="107">
        <v>2</v>
      </c>
      <c r="PB264" s="4"/>
      <c r="PC264" s="108" t="str">
        <f>IF(PB264&gt;0,INDEX(Вхідні_дані!$A$1269:$F$1308,MATCH(PB264,Вхідні_дані!$C$1259:$C$1308,0),5),"-")</f>
        <v>-</v>
      </c>
      <c r="PD264" s="108" t="str">
        <f>IF(PB264&gt;0,INDEX(Вхідні_дані!$A$1269:$F$1308,MATCH(PB264,Вхідні_дані!$C$1259:$C$1308,0),4),"-")</f>
        <v>-</v>
      </c>
      <c r="PE264" s="32" t="str">
        <f>IF(PB264&gt;0,(PC264+PD264)/PD9/PD10/60,"-")</f>
        <v>-</v>
      </c>
      <c r="PI264" s="107">
        <v>2</v>
      </c>
      <c r="PJ264" s="4"/>
      <c r="PK264" s="108" t="str">
        <f>IF(PJ264&gt;0,INDEX(Вхідні_дані!$A$1269:$F$1308,MATCH(PJ264,Вхідні_дані!$C$1259:$C$1308,0),5),"-")</f>
        <v>-</v>
      </c>
      <c r="PL264" s="108" t="str">
        <f>IF(PJ264&gt;0,INDEX(Вхідні_дані!$A$1269:$F$1308,MATCH(PJ264,Вхідні_дані!$C$1259:$C$1308,0),4),"-")</f>
        <v>-</v>
      </c>
      <c r="PM264" s="32" t="str">
        <f>IF(PJ264&gt;0,(PK264+PL264)/PL9/PL10/60,"-")</f>
        <v>-</v>
      </c>
      <c r="PQ264" s="107">
        <v>2</v>
      </c>
      <c r="PR264" s="4"/>
      <c r="PS264" s="108" t="str">
        <f>IF(PR264&gt;0,INDEX(Вхідні_дані!$A$1269:$F$1308,MATCH(PR264,Вхідні_дані!$C$1259:$C$1308,0),5),"-")</f>
        <v>-</v>
      </c>
      <c r="PT264" s="108" t="str">
        <f>IF(PR264&gt;0,INDEX(Вхідні_дані!$A$1269:$F$1308,MATCH(PR264,Вхідні_дані!$C$1259:$C$1308,0),4),"-")</f>
        <v>-</v>
      </c>
      <c r="PU264" s="32" t="str">
        <f>IF(PR264&gt;0,(PS264+PT264)/PT9/PT10/60,"-")</f>
        <v>-</v>
      </c>
      <c r="PY264" s="107">
        <v>2</v>
      </c>
      <c r="PZ264" s="4"/>
      <c r="QA264" s="108" t="str">
        <f>IF(PZ264&gt;0,INDEX(Вхідні_дані!$A$1269:$F$1308,MATCH(PZ264,Вхідні_дані!$C$1259:$C$1308,0),5),"-")</f>
        <v>-</v>
      </c>
      <c r="QB264" s="108" t="str">
        <f>IF(PZ264&gt;0,INDEX(Вхідні_дані!$A$1269:$F$1308,MATCH(PZ264,Вхідні_дані!$C$1259:$C$1308,0),4),"-")</f>
        <v>-</v>
      </c>
      <c r="QC264" s="32" t="str">
        <f>IF(PZ264&gt;0,(QA264+QB264)/QB9/QB10/60,"-")</f>
        <v>-</v>
      </c>
      <c r="QG264" s="107">
        <v>2</v>
      </c>
      <c r="QH264" s="4"/>
      <c r="QI264" s="108" t="str">
        <f>IF(QH264&gt;0,INDEX(Вхідні_дані!$A$1269:$F$1308,MATCH(QH264,Вхідні_дані!$C$1259:$C$1308,0),5),"-")</f>
        <v>-</v>
      </c>
      <c r="QJ264" s="108" t="str">
        <f>IF(QH264&gt;0,INDEX(Вхідні_дані!$A$1269:$F$1308,MATCH(QH264,Вхідні_дані!$C$1259:$C$1308,0),4),"-")</f>
        <v>-</v>
      </c>
      <c r="QK264" s="32" t="str">
        <f>IF(QH264&gt;0,(QI264+QJ264)/QJ9/QJ10/60,"-")</f>
        <v>-</v>
      </c>
      <c r="QO264" s="107">
        <v>2</v>
      </c>
      <c r="QP264" s="4"/>
      <c r="QQ264" s="108" t="str">
        <f>IF(QP264&gt;0,INDEX(Вхідні_дані!$A$1269:$F$1308,MATCH(QP264,Вхідні_дані!$C$1259:$C$1308,0),5),"-")</f>
        <v>-</v>
      </c>
      <c r="QR264" s="108" t="str">
        <f>IF(QP264&gt;0,INDEX(Вхідні_дані!$A$1269:$F$1308,MATCH(QP264,Вхідні_дані!$C$1259:$C$1308,0),4),"-")</f>
        <v>-</v>
      </c>
      <c r="QS264" s="32" t="str">
        <f>IF(QP264&gt;0,(QQ264+QR264)/QR9/QR10/60,"-")</f>
        <v>-</v>
      </c>
      <c r="QW264" s="107">
        <v>2</v>
      </c>
      <c r="QX264" s="4"/>
      <c r="QY264" s="108" t="str">
        <f>IF(QX264&gt;0,INDEX(Вхідні_дані!$A$1269:$F$1308,MATCH(QX264,Вхідні_дані!$C$1259:$C$1308,0),5),"-")</f>
        <v>-</v>
      </c>
      <c r="QZ264" s="108" t="str">
        <f>IF(QX264&gt;0,INDEX(Вхідні_дані!$A$1269:$F$1308,MATCH(QX264,Вхідні_дані!$C$1259:$C$1308,0),4),"-")</f>
        <v>-</v>
      </c>
      <c r="RA264" s="32" t="str">
        <f>IF(QX264&gt;0,(QY264+QZ264)/QZ9/QZ10/60,"-")</f>
        <v>-</v>
      </c>
      <c r="RE264" s="107">
        <v>2</v>
      </c>
      <c r="RF264" s="4"/>
      <c r="RG264" s="108" t="str">
        <f>IF(RF264&gt;0,INDEX(Вхідні_дані!$A$1269:$F$1308,MATCH(RF264,Вхідні_дані!$C$1259:$C$1308,0),5),"-")</f>
        <v>-</v>
      </c>
      <c r="RH264" s="108" t="str">
        <f>IF(RF264&gt;0,INDEX(Вхідні_дані!$A$1269:$F$1308,MATCH(RF264,Вхідні_дані!$C$1259:$C$1308,0),4),"-")</f>
        <v>-</v>
      </c>
      <c r="RI264" s="32" t="str">
        <f>IF(RF264&gt;0,(RG264+RH264)/RH9/RH10/60,"-")</f>
        <v>-</v>
      </c>
      <c r="RM264" s="107">
        <v>2</v>
      </c>
      <c r="RN264" s="4"/>
      <c r="RO264" s="108" t="str">
        <f>IF(RN264&gt;0,INDEX(Вхідні_дані!$A$1269:$F$1308,MATCH(RN264,Вхідні_дані!$C$1259:$C$1308,0),5),"-")</f>
        <v>-</v>
      </c>
      <c r="RP264" s="108" t="str">
        <f>IF(RN264&gt;0,INDEX(Вхідні_дані!$A$1269:$F$1308,MATCH(RN264,Вхідні_дані!$C$1259:$C$1308,0),4),"-")</f>
        <v>-</v>
      </c>
      <c r="RQ264" s="32" t="str">
        <f>IF(RN264&gt;0,(RO264+RP264)/RP9/RP10/60,"-")</f>
        <v>-</v>
      </c>
      <c r="RU264" s="107">
        <v>2</v>
      </c>
      <c r="RV264" s="4"/>
      <c r="RW264" s="108" t="str">
        <f>IF(RV264&gt;0,INDEX(Вхідні_дані!$A$1269:$F$1308,MATCH(RV264,Вхідні_дані!$C$1259:$C$1308,0),5),"-")</f>
        <v>-</v>
      </c>
      <c r="RX264" s="108" t="str">
        <f>IF(RV264&gt;0,INDEX(Вхідні_дані!$A$1269:$F$1308,MATCH(RV264,Вхідні_дані!$C$1259:$C$1308,0),4),"-")</f>
        <v>-</v>
      </c>
      <c r="RY264" s="32" t="str">
        <f>IF(RV264&gt;0,(RW264+RX264)/RX9/RX10/60,"-")</f>
        <v>-</v>
      </c>
      <c r="SC264" s="107">
        <v>2</v>
      </c>
      <c r="SD264" s="4"/>
      <c r="SE264" s="108" t="str">
        <f>IF(SD264&gt;0,INDEX(Вхідні_дані!$A$1269:$F$1308,MATCH(SD264,Вхідні_дані!$C$1259:$C$1308,0),5),"-")</f>
        <v>-</v>
      </c>
      <c r="SF264" s="108" t="str">
        <f>IF(SD264&gt;0,INDEX(Вхідні_дані!$A$1269:$F$1308,MATCH(SD264,Вхідні_дані!$C$1259:$C$1308,0),4),"-")</f>
        <v>-</v>
      </c>
      <c r="SG264" s="32" t="str">
        <f>IF(SD264&gt;0,(SE264+SF264)/SF9/SF10/60,"-")</f>
        <v>-</v>
      </c>
      <c r="SK264" s="107">
        <v>2</v>
      </c>
      <c r="SL264" s="4"/>
      <c r="SM264" s="108" t="str">
        <f>IF(SL264&gt;0,INDEX(Вхідні_дані!$A$1269:$F$1308,MATCH(SL264,Вхідні_дані!$C$1259:$C$1308,0),5),"-")</f>
        <v>-</v>
      </c>
      <c r="SN264" s="108" t="str">
        <f>IF(SL264&gt;0,INDEX(Вхідні_дані!$A$1269:$F$1308,MATCH(SL264,Вхідні_дані!$C$1259:$C$1308,0),4),"-")</f>
        <v>-</v>
      </c>
      <c r="SO264" s="32" t="str">
        <f>IF(SL264&gt;0,(SM264+SN264)/SN9/SN10/60,"-")</f>
        <v>-</v>
      </c>
      <c r="SS264" s="107">
        <v>2</v>
      </c>
      <c r="ST264" s="4"/>
      <c r="SU264" s="108" t="str">
        <f>IF(ST264&gt;0,INDEX(Вхідні_дані!$A$1269:$F$1308,MATCH(ST264,Вхідні_дані!$C$1259:$C$1308,0),5),"-")</f>
        <v>-</v>
      </c>
      <c r="SV264" s="108" t="str">
        <f>IF(ST264&gt;0,INDEX(Вхідні_дані!$A$1269:$F$1308,MATCH(ST264,Вхідні_дані!$C$1259:$C$1308,0),4),"-")</f>
        <v>-</v>
      </c>
      <c r="SW264" s="32" t="str">
        <f>IF(ST264&gt;0,(SU264+SV264)/SV9/SV10/60,"-")</f>
        <v>-</v>
      </c>
      <c r="TA264" s="107">
        <v>2</v>
      </c>
      <c r="TB264" s="4"/>
      <c r="TC264" s="108" t="str">
        <f>IF(TB264&gt;0,INDEX(Вхідні_дані!$A$1269:$F$1308,MATCH(TB264,Вхідні_дані!$C$1259:$C$1308,0),5),"-")</f>
        <v>-</v>
      </c>
      <c r="TD264" s="108" t="str">
        <f>IF(TB264&gt;0,INDEX(Вхідні_дані!$A$1269:$F$1308,MATCH(TB264,Вхідні_дані!$C$1259:$C$1308,0),4),"-")</f>
        <v>-</v>
      </c>
      <c r="TE264" s="32" t="str">
        <f>IF(TB264&gt;0,(TC264+TD264)/TD9/TD10/60,"-")</f>
        <v>-</v>
      </c>
      <c r="TI264" s="107">
        <v>2</v>
      </c>
      <c r="TJ264" s="4"/>
      <c r="TK264" s="108" t="str">
        <f>IF(TJ264&gt;0,INDEX(Вхідні_дані!$A$1269:$F$1308,MATCH(TJ264,Вхідні_дані!$C$1259:$C$1308,0),5),"-")</f>
        <v>-</v>
      </c>
      <c r="TL264" s="108" t="str">
        <f>IF(TJ264&gt;0,INDEX(Вхідні_дані!$A$1269:$F$1308,MATCH(TJ264,Вхідні_дані!$C$1259:$C$1308,0),4),"-")</f>
        <v>-</v>
      </c>
      <c r="TM264" s="32" t="str">
        <f>IF(TJ264&gt;0,(TK264+TL264)/TL9/TL10/60,"-")</f>
        <v>-</v>
      </c>
      <c r="TQ264" s="107">
        <v>2</v>
      </c>
      <c r="TR264" s="4"/>
      <c r="TS264" s="108" t="str">
        <f>IF(TR264&gt;0,INDEX(Вхідні_дані!$A$1269:$F$1308,MATCH(TR264,Вхідні_дані!$C$1259:$C$1308,0),5),"-")</f>
        <v>-</v>
      </c>
      <c r="TT264" s="108" t="str">
        <f>IF(TR264&gt;0,INDEX(Вхідні_дані!$A$1269:$F$1308,MATCH(TR264,Вхідні_дані!$C$1259:$C$1308,0),4),"-")</f>
        <v>-</v>
      </c>
      <c r="TU264" s="32" t="str">
        <f>IF(TR264&gt;0,(TS264+TT264)/TT9/TT10/60,"-")</f>
        <v>-</v>
      </c>
      <c r="TY264" s="107">
        <v>2</v>
      </c>
      <c r="TZ264" s="4"/>
      <c r="UA264" s="108" t="str">
        <f>IF(TZ264&gt;0,INDEX(Вхідні_дані!$A$1269:$F$1308,MATCH(TZ264,Вхідні_дані!$C$1259:$C$1308,0),5),"-")</f>
        <v>-</v>
      </c>
      <c r="UB264" s="108" t="str">
        <f>IF(TZ264&gt;0,INDEX(Вхідні_дані!$A$1269:$F$1308,MATCH(TZ264,Вхідні_дані!$C$1259:$C$1308,0),4),"-")</f>
        <v>-</v>
      </c>
      <c r="UC264" s="32" t="str">
        <f>IF(TZ264&gt;0,(UA264+UB264)/UB9/UB10/60,"-")</f>
        <v>-</v>
      </c>
      <c r="UG264" s="107">
        <v>2</v>
      </c>
      <c r="UH264" s="4"/>
      <c r="UI264" s="108" t="str">
        <f>IF(UH264&gt;0,INDEX(Вхідні_дані!$A$1269:$F$1308,MATCH(UH264,Вхідні_дані!$C$1259:$C$1308,0),5),"-")</f>
        <v>-</v>
      </c>
      <c r="UJ264" s="108" t="str">
        <f>IF(UH264&gt;0,INDEX(Вхідні_дані!$A$1269:$F$1308,MATCH(UH264,Вхідні_дані!$C$1259:$C$1308,0),4),"-")</f>
        <v>-</v>
      </c>
      <c r="UK264" s="32" t="str">
        <f>IF(UH264&gt;0,(UI264+UJ264)/UJ9/UJ10/60,"-")</f>
        <v>-</v>
      </c>
      <c r="UO264" s="107">
        <v>2</v>
      </c>
      <c r="UP264" s="4"/>
      <c r="UQ264" s="108" t="str">
        <f>IF(UP264&gt;0,INDEX(Вхідні_дані!$A$1269:$F$1308,MATCH(UP264,Вхідні_дані!$C$1259:$C$1308,0),5),"-")</f>
        <v>-</v>
      </c>
      <c r="UR264" s="108" t="str">
        <f>IF(UP264&gt;0,INDEX(Вхідні_дані!$A$1269:$F$1308,MATCH(UP264,Вхідні_дані!$C$1259:$C$1308,0),4),"-")</f>
        <v>-</v>
      </c>
      <c r="US264" s="32" t="str">
        <f>IF(UP264&gt;0,(UQ264+UR264)/UR9/UR10/60,"-")</f>
        <v>-</v>
      </c>
      <c r="UW264" s="107">
        <v>2</v>
      </c>
      <c r="UX264" s="4"/>
      <c r="UY264" s="108" t="str">
        <f>IF(UX264&gt;0,INDEX(Вхідні_дані!$A$1269:$F$1308,MATCH(UX264,Вхідні_дані!$C$1259:$C$1308,0),5),"-")</f>
        <v>-</v>
      </c>
      <c r="UZ264" s="108" t="str">
        <f>IF(UX264&gt;0,INDEX(Вхідні_дані!$A$1269:$F$1308,MATCH(UX264,Вхідні_дані!$C$1259:$C$1308,0),4),"-")</f>
        <v>-</v>
      </c>
      <c r="VA264" s="32" t="str">
        <f>IF(UX264&gt;0,(UY264+UZ264)/UZ9/UZ10/60,"-")</f>
        <v>-</v>
      </c>
      <c r="VE264" s="107">
        <v>2</v>
      </c>
      <c r="VF264" s="4"/>
      <c r="VG264" s="108" t="str">
        <f>IF(VF264&gt;0,INDEX(Вхідні_дані!$A$1269:$F$1308,MATCH(VF264,Вхідні_дані!$C$1259:$C$1308,0),5),"-")</f>
        <v>-</v>
      </c>
      <c r="VH264" s="108" t="str">
        <f>IF(VF264&gt;0,INDEX(Вхідні_дані!$A$1269:$F$1308,MATCH(VF264,Вхідні_дані!$C$1259:$C$1308,0),4),"-")</f>
        <v>-</v>
      </c>
      <c r="VI264" s="32" t="str">
        <f>IF(VF264&gt;0,(VG264+VH264)/VH9/VH10/60,"-")</f>
        <v>-</v>
      </c>
      <c r="VM264" s="107">
        <v>2</v>
      </c>
      <c r="VN264" s="4"/>
      <c r="VO264" s="108" t="str">
        <f>IF(VN264&gt;0,INDEX(Вхідні_дані!$A$1269:$F$1308,MATCH(VN264,Вхідні_дані!$C$1259:$C$1308,0),5),"-")</f>
        <v>-</v>
      </c>
      <c r="VP264" s="108" t="str">
        <f>IF(VN264&gt;0,INDEX(Вхідні_дані!$A$1269:$F$1308,MATCH(VN264,Вхідні_дані!$C$1259:$C$1308,0),4),"-")</f>
        <v>-</v>
      </c>
      <c r="VQ264" s="32" t="str">
        <f>IF(VN264&gt;0,(VO264+VP264)/VP9/VP10/60,"-")</f>
        <v>-</v>
      </c>
      <c r="VU264" s="107">
        <v>2</v>
      </c>
      <c r="VV264" s="4"/>
      <c r="VW264" s="108" t="str">
        <f>IF(VV264&gt;0,INDEX(Вхідні_дані!$A$1269:$F$1308,MATCH(VV264,Вхідні_дані!$C$1259:$C$1308,0),5),"-")</f>
        <v>-</v>
      </c>
      <c r="VX264" s="108" t="str">
        <f>IF(VV264&gt;0,INDEX(Вхідні_дані!$A$1269:$F$1308,MATCH(VV264,Вхідні_дані!$C$1259:$C$1308,0),4),"-")</f>
        <v>-</v>
      </c>
      <c r="VY264" s="32" t="str">
        <f>IF(VV264&gt;0,(VW264+VX264)/VX9/VX10/60,"-")</f>
        <v>-</v>
      </c>
      <c r="WC264" s="107">
        <v>2</v>
      </c>
      <c r="WD264" s="4"/>
      <c r="WE264" s="108" t="str">
        <f>IF(WD264&gt;0,INDEX(Вхідні_дані!$A$1269:$F$1308,MATCH(WD264,Вхідні_дані!$C$1259:$C$1308,0),5),"-")</f>
        <v>-</v>
      </c>
      <c r="WF264" s="108" t="str">
        <f>IF(WD264&gt;0,INDEX(Вхідні_дані!$A$1269:$F$1308,MATCH(WD264,Вхідні_дані!$C$1259:$C$1308,0),4),"-")</f>
        <v>-</v>
      </c>
      <c r="WG264" s="32" t="str">
        <f>IF(WD264&gt;0,(WE264+WF264)/WF9/WF10/60,"-")</f>
        <v>-</v>
      </c>
      <c r="WK264" s="107">
        <v>2</v>
      </c>
      <c r="WL264" s="4"/>
      <c r="WM264" s="108" t="str">
        <f>IF(WL264&gt;0,INDEX(Вхідні_дані!$A$1269:$F$1308,MATCH(WL264,Вхідні_дані!$C$1259:$C$1308,0),5),"-")</f>
        <v>-</v>
      </c>
      <c r="WN264" s="108" t="str">
        <f>IF(WL264&gt;0,INDEX(Вхідні_дані!$A$1269:$F$1308,MATCH(WL264,Вхідні_дані!$C$1259:$C$1308,0),4),"-")</f>
        <v>-</v>
      </c>
      <c r="WO264" s="32" t="str">
        <f>IF(WL264&gt;0,(WM264+WN264)/WN9/WN10/60,"-")</f>
        <v>-</v>
      </c>
      <c r="WS264" s="107">
        <v>2</v>
      </c>
      <c r="WT264" s="4"/>
      <c r="WU264" s="108" t="str">
        <f>IF(WT264&gt;0,INDEX(Вхідні_дані!$A$1269:$F$1308,MATCH(WT264,Вхідні_дані!$C$1259:$C$1308,0),5),"-")</f>
        <v>-</v>
      </c>
      <c r="WV264" s="108" t="str">
        <f>IF(WT264&gt;0,INDEX(Вхідні_дані!$A$1269:$F$1308,MATCH(WT264,Вхідні_дані!$C$1259:$C$1308,0),4),"-")</f>
        <v>-</v>
      </c>
      <c r="WW264" s="32" t="str">
        <f>IF(WT264&gt;0,(WU264+WV264)/WV9/WV10/60,"-")</f>
        <v>-</v>
      </c>
      <c r="XA264" s="107">
        <v>2</v>
      </c>
      <c r="XB264" s="4"/>
      <c r="XC264" s="108" t="str">
        <f>IF(XB264&gt;0,INDEX(Вхідні_дані!$A$1269:$F$1308,MATCH(XB264,Вхідні_дані!$C$1259:$C$1308,0),5),"-")</f>
        <v>-</v>
      </c>
      <c r="XD264" s="108" t="str">
        <f>IF(XB264&gt;0,INDEX(Вхідні_дані!$A$1269:$F$1308,MATCH(XB264,Вхідні_дані!$C$1259:$C$1308,0),4),"-")</f>
        <v>-</v>
      </c>
      <c r="XE264" s="32" t="str">
        <f>IF(XB264&gt;0,(XC264+XD264)/XD9/XD10/60,"-")</f>
        <v>-</v>
      </c>
      <c r="XI264" s="107">
        <v>2</v>
      </c>
      <c r="XJ264" s="4"/>
      <c r="XK264" s="108" t="str">
        <f>IF(XJ264&gt;0,INDEX(Вхідні_дані!$A$1269:$F$1308,MATCH(XJ264,Вхідні_дані!$C$1259:$C$1308,0),5),"-")</f>
        <v>-</v>
      </c>
      <c r="XL264" s="108" t="str">
        <f>IF(XJ264&gt;0,INDEX(Вхідні_дані!$A$1269:$F$1308,MATCH(XJ264,Вхідні_дані!$C$1259:$C$1308,0),4),"-")</f>
        <v>-</v>
      </c>
      <c r="XM264" s="32" t="str">
        <f>IF(XJ264&gt;0,(XK264+XL264)/XL9/XL10/60,"-")</f>
        <v>-</v>
      </c>
      <c r="XQ264" s="107">
        <v>2</v>
      </c>
      <c r="XR264" s="4"/>
      <c r="XS264" s="108" t="str">
        <f>IF(XR264&gt;0,INDEX(Вхідні_дані!$A$1269:$F$1308,MATCH(XR264,Вхідні_дані!$C$1259:$C$1308,0),5),"-")</f>
        <v>-</v>
      </c>
      <c r="XT264" s="108" t="str">
        <f>IF(XR264&gt;0,INDEX(Вхідні_дані!$A$1269:$F$1308,MATCH(XR264,Вхідні_дані!$C$1259:$C$1308,0),4),"-")</f>
        <v>-</v>
      </c>
      <c r="XU264" s="32" t="str">
        <f>IF(XR264&gt;0,(XS264+XT264)/XT9/XT10/60,"-")</f>
        <v>-</v>
      </c>
      <c r="XY264" s="107">
        <v>2</v>
      </c>
      <c r="XZ264" s="4"/>
      <c r="YA264" s="108" t="str">
        <f>IF(XZ264&gt;0,INDEX(Вхідні_дані!$A$1269:$F$1308,MATCH(XZ264,Вхідні_дані!$C$1259:$C$1308,0),5),"-")</f>
        <v>-</v>
      </c>
      <c r="YB264" s="108" t="str">
        <f>IF(XZ264&gt;0,INDEX(Вхідні_дані!$A$1269:$F$1308,MATCH(XZ264,Вхідні_дані!$C$1259:$C$1308,0),4),"-")</f>
        <v>-</v>
      </c>
      <c r="YC264" s="32" t="str">
        <f>IF(XZ264&gt;0,(YA264+YB264)/YB9/YB10/60,"-")</f>
        <v>-</v>
      </c>
      <c r="YG264" s="107">
        <v>2</v>
      </c>
      <c r="YH264" s="4"/>
      <c r="YI264" s="108" t="str">
        <f>IF(YH264&gt;0,INDEX(Вхідні_дані!$A$1269:$F$1308,MATCH(YH264,Вхідні_дані!$C$1259:$C$1308,0),5),"-")</f>
        <v>-</v>
      </c>
      <c r="YJ264" s="108" t="str">
        <f>IF(YH264&gt;0,INDEX(Вхідні_дані!$A$1269:$F$1308,MATCH(YH264,Вхідні_дані!$C$1259:$C$1308,0),4),"-")</f>
        <v>-</v>
      </c>
      <c r="YK264" s="32" t="str">
        <f>IF(YH264&gt;0,(YI264+YJ264)/YJ9/YJ10/60,"-")</f>
        <v>-</v>
      </c>
      <c r="YO264" s="107">
        <v>2</v>
      </c>
      <c r="YP264" s="4"/>
      <c r="YQ264" s="108" t="str">
        <f>IF(YP264&gt;0,INDEX(Вхідні_дані!$A$1269:$F$1308,MATCH(YP264,Вхідні_дані!$C$1259:$C$1308,0),5),"-")</f>
        <v>-</v>
      </c>
      <c r="YR264" s="108" t="str">
        <f>IF(YP264&gt;0,INDEX(Вхідні_дані!$A$1269:$F$1308,MATCH(YP264,Вхідні_дані!$C$1259:$C$1308,0),4),"-")</f>
        <v>-</v>
      </c>
      <c r="YS264" s="32" t="str">
        <f>IF(YP264&gt;0,(YQ264+YR264)/YR9/YR10/60,"-")</f>
        <v>-</v>
      </c>
      <c r="YW264" s="107">
        <v>2</v>
      </c>
      <c r="YX264" s="4"/>
      <c r="YY264" s="108" t="str">
        <f>IF(YX264&gt;0,INDEX(Вхідні_дані!$A$1269:$F$1308,MATCH(YX264,Вхідні_дані!$C$1259:$C$1308,0),5),"-")</f>
        <v>-</v>
      </c>
      <c r="YZ264" s="108" t="str">
        <f>IF(YX264&gt;0,INDEX(Вхідні_дані!$A$1269:$F$1308,MATCH(YX264,Вхідні_дані!$C$1259:$C$1308,0),4),"-")</f>
        <v>-</v>
      </c>
      <c r="ZA264" s="32" t="str">
        <f>IF(YX264&gt;0,(YY264+YZ264)/YZ9/YZ10/60,"-")</f>
        <v>-</v>
      </c>
      <c r="ZE264" s="107">
        <v>2</v>
      </c>
      <c r="ZF264" s="4"/>
      <c r="ZG264" s="108" t="str">
        <f>IF(ZF264&gt;0,INDEX(Вхідні_дані!$A$1269:$F$1308,MATCH(ZF264,Вхідні_дані!$C$1259:$C$1308,0),5),"-")</f>
        <v>-</v>
      </c>
      <c r="ZH264" s="108" t="str">
        <f>IF(ZF264&gt;0,INDEX(Вхідні_дані!$A$1269:$F$1308,MATCH(ZF264,Вхідні_дані!$C$1259:$C$1308,0),4),"-")</f>
        <v>-</v>
      </c>
      <c r="ZI264" s="32" t="str">
        <f>IF(ZF264&gt;0,(ZG264+ZH264)/ZH9/ZH10/60,"-")</f>
        <v>-</v>
      </c>
      <c r="ZM264" s="107">
        <v>2</v>
      </c>
      <c r="ZN264" s="4"/>
      <c r="ZO264" s="108" t="str">
        <f>IF(ZN264&gt;0,INDEX(Вхідні_дані!$A$1269:$F$1308,MATCH(ZN264,Вхідні_дані!$C$1259:$C$1308,0),5),"-")</f>
        <v>-</v>
      </c>
      <c r="ZP264" s="108" t="str">
        <f>IF(ZN264&gt;0,INDEX(Вхідні_дані!$A$1269:$F$1308,MATCH(ZN264,Вхідні_дані!$C$1259:$C$1308,0),4),"-")</f>
        <v>-</v>
      </c>
      <c r="ZQ264" s="32" t="str">
        <f>IF(ZN264&gt;0,(ZO264+ZP264)/ZP9/ZP10/60,"-")</f>
        <v>-</v>
      </c>
      <c r="ZU264" s="107">
        <v>2</v>
      </c>
      <c r="ZV264" s="4"/>
      <c r="ZW264" s="108" t="str">
        <f>IF(ZV264&gt;0,INDEX(Вхідні_дані!$A$1269:$F$1308,MATCH(ZV264,Вхідні_дані!$C$1259:$C$1308,0),5),"-")</f>
        <v>-</v>
      </c>
      <c r="ZX264" s="108" t="str">
        <f>IF(ZV264&gt;0,INDEX(Вхідні_дані!$A$1269:$F$1308,MATCH(ZV264,Вхідні_дані!$C$1259:$C$1308,0),4),"-")</f>
        <v>-</v>
      </c>
      <c r="ZY264" s="32" t="str">
        <f>IF(ZV264&gt;0,(ZW264+ZX264)/ZX9/ZX10/60,"-")</f>
        <v>-</v>
      </c>
      <c r="AAC264" s="107">
        <v>2</v>
      </c>
      <c r="AAD264" s="4"/>
      <c r="AAE264" s="108" t="str">
        <f>IF(AAD264&gt;0,INDEX(Вхідні_дані!$A$1269:$F$1308,MATCH(AAD264,Вхідні_дані!$C$1259:$C$1308,0),5),"-")</f>
        <v>-</v>
      </c>
      <c r="AAF264" s="108" t="str">
        <f>IF(AAD264&gt;0,INDEX(Вхідні_дані!$A$1269:$F$1308,MATCH(AAD264,Вхідні_дані!$C$1259:$C$1308,0),4),"-")</f>
        <v>-</v>
      </c>
      <c r="AAG264" s="32" t="str">
        <f>IF(AAD264&gt;0,(AAE264+AAF264)/AAF9/AAF10/60,"-")</f>
        <v>-</v>
      </c>
      <c r="AAK264" s="107">
        <v>2</v>
      </c>
      <c r="AAL264" s="4"/>
      <c r="AAM264" s="108" t="str">
        <f>IF(AAL264&gt;0,INDEX(Вхідні_дані!$A$1269:$F$1308,MATCH(AAL264,Вхідні_дані!$C$1259:$C$1308,0),5),"-")</f>
        <v>-</v>
      </c>
      <c r="AAN264" s="108" t="str">
        <f>IF(AAL264&gt;0,INDEX(Вхідні_дані!$A$1269:$F$1308,MATCH(AAL264,Вхідні_дані!$C$1259:$C$1308,0),4),"-")</f>
        <v>-</v>
      </c>
      <c r="AAO264" s="32" t="str">
        <f>IF(AAL264&gt;0,(AAM264+AAN264)/AAN9/AAN10/60,"-")</f>
        <v>-</v>
      </c>
      <c r="AAS264" s="107">
        <v>2</v>
      </c>
      <c r="AAT264" s="4"/>
      <c r="AAU264" s="108" t="str">
        <f>IF(AAT264&gt;0,INDEX(Вхідні_дані!$A$1269:$F$1308,MATCH(AAT264,Вхідні_дані!$C$1259:$C$1308,0),5),"-")</f>
        <v>-</v>
      </c>
      <c r="AAV264" s="108" t="str">
        <f>IF(AAT264&gt;0,INDEX(Вхідні_дані!$A$1269:$F$1308,MATCH(AAT264,Вхідні_дані!$C$1259:$C$1308,0),4),"-")</f>
        <v>-</v>
      </c>
      <c r="AAW264" s="32" t="str">
        <f>IF(AAT264&gt;0,(AAU264+AAV264)/AAV9/AAV10/60,"-")</f>
        <v>-</v>
      </c>
      <c r="ABA264" s="107">
        <v>2</v>
      </c>
      <c r="ABB264" s="4"/>
      <c r="ABC264" s="108" t="str">
        <f>IF(ABB264&gt;0,INDEX(Вхідні_дані!$A$1269:$F$1308,MATCH(ABB264,Вхідні_дані!$C$1259:$C$1308,0),5),"-")</f>
        <v>-</v>
      </c>
      <c r="ABD264" s="108" t="str">
        <f>IF(ABB264&gt;0,INDEX(Вхідні_дані!$A$1269:$F$1308,MATCH(ABB264,Вхідні_дані!$C$1259:$C$1308,0),4),"-")</f>
        <v>-</v>
      </c>
      <c r="ABE264" s="32" t="str">
        <f>IF(ABB264&gt;0,(ABC264+ABD264)/ABD9/ABD10/60,"-")</f>
        <v>-</v>
      </c>
      <c r="ABI264" s="107">
        <v>2</v>
      </c>
      <c r="ABJ264" s="4"/>
      <c r="ABK264" s="108" t="str">
        <f>IF(ABJ264&gt;0,INDEX(Вхідні_дані!$A$1269:$F$1308,MATCH(ABJ264,Вхідні_дані!$C$1259:$C$1308,0),5),"-")</f>
        <v>-</v>
      </c>
      <c r="ABL264" s="108" t="str">
        <f>IF(ABJ264&gt;0,INDEX(Вхідні_дані!$A$1269:$F$1308,MATCH(ABJ264,Вхідні_дані!$C$1259:$C$1308,0),4),"-")</f>
        <v>-</v>
      </c>
      <c r="ABM264" s="32" t="str">
        <f>IF(ABJ264&gt;0,(ABK264+ABL264)/ABL9/ABL10/60,"-")</f>
        <v>-</v>
      </c>
      <c r="ABQ264" s="107">
        <v>2</v>
      </c>
      <c r="ABR264" s="4"/>
      <c r="ABS264" s="108" t="str">
        <f>IF(ABR264&gt;0,INDEX(Вхідні_дані!$A$1269:$F$1308,MATCH(ABR264,Вхідні_дані!$C$1259:$C$1308,0),5),"-")</f>
        <v>-</v>
      </c>
      <c r="ABT264" s="108" t="str">
        <f>IF(ABR264&gt;0,INDEX(Вхідні_дані!$A$1269:$F$1308,MATCH(ABR264,Вхідні_дані!$C$1259:$C$1308,0),4),"-")</f>
        <v>-</v>
      </c>
      <c r="ABU264" s="32" t="str">
        <f>IF(ABR264&gt;0,(ABS264+ABT264)/ABT9/ABT10/60,"-")</f>
        <v>-</v>
      </c>
      <c r="ABY264" s="107">
        <v>2</v>
      </c>
      <c r="ABZ264" s="4"/>
      <c r="ACA264" s="108" t="str">
        <f>IF(ABZ264&gt;0,INDEX(Вхідні_дані!$A$1269:$F$1308,MATCH(ABZ264,Вхідні_дані!$C$1259:$C$1308,0),5),"-")</f>
        <v>-</v>
      </c>
      <c r="ACB264" s="108" t="str">
        <f>IF(ABZ264&gt;0,INDEX(Вхідні_дані!$A$1269:$F$1308,MATCH(ABZ264,Вхідні_дані!$C$1259:$C$1308,0),4),"-")</f>
        <v>-</v>
      </c>
      <c r="ACC264" s="32" t="str">
        <f>IF(ABZ264&gt;0,(ACA264+ACB264)/ACB9/ACB10/60,"-")</f>
        <v>-</v>
      </c>
      <c r="ACG264" s="107">
        <v>2</v>
      </c>
      <c r="ACH264" s="4"/>
      <c r="ACI264" s="108" t="str">
        <f>IF(ACH264&gt;0,INDEX(Вхідні_дані!$A$1269:$F$1308,MATCH(ACH264,Вхідні_дані!$C$1259:$C$1308,0),5),"-")</f>
        <v>-</v>
      </c>
      <c r="ACJ264" s="108" t="str">
        <f>IF(ACH264&gt;0,INDEX(Вхідні_дані!$A$1269:$F$1308,MATCH(ACH264,Вхідні_дані!$C$1259:$C$1308,0),4),"-")</f>
        <v>-</v>
      </c>
      <c r="ACK264" s="32" t="str">
        <f>IF(ACH264&gt;0,(ACI264+ACJ264)/ACJ9/ACJ10/60,"-")</f>
        <v>-</v>
      </c>
      <c r="ACO264" s="107">
        <v>2</v>
      </c>
      <c r="ACP264" s="4"/>
      <c r="ACQ264" s="108" t="str">
        <f>IF(ACP264&gt;0,INDEX(Вхідні_дані!$A$1269:$F$1308,MATCH(ACP264,Вхідні_дані!$C$1259:$C$1308,0),5),"-")</f>
        <v>-</v>
      </c>
      <c r="ACR264" s="108" t="str">
        <f>IF(ACP264&gt;0,INDEX(Вхідні_дані!$A$1269:$F$1308,MATCH(ACP264,Вхідні_дані!$C$1259:$C$1308,0),4),"-")</f>
        <v>-</v>
      </c>
      <c r="ACS264" s="32" t="str">
        <f>IF(ACP264&gt;0,(ACQ264+ACR264)/ACR9/ACR10/60,"-")</f>
        <v>-</v>
      </c>
      <c r="ACW264" s="107">
        <v>2</v>
      </c>
      <c r="ACX264" s="4"/>
      <c r="ACY264" s="108" t="str">
        <f>IF(ACX264&gt;0,INDEX(Вхідні_дані!$A$1269:$F$1308,MATCH(ACX264,Вхідні_дані!$C$1259:$C$1308,0),5),"-")</f>
        <v>-</v>
      </c>
      <c r="ACZ264" s="108" t="str">
        <f>IF(ACX264&gt;0,INDEX(Вхідні_дані!$A$1269:$F$1308,MATCH(ACX264,Вхідні_дані!$C$1259:$C$1308,0),4),"-")</f>
        <v>-</v>
      </c>
      <c r="ADA264" s="32" t="str">
        <f>IF(ACX264&gt;0,(ACY264+ACZ264)/ACZ9/ACZ10/60,"-")</f>
        <v>-</v>
      </c>
      <c r="ADE264" s="107">
        <v>2</v>
      </c>
      <c r="ADF264" s="4"/>
      <c r="ADG264" s="108" t="str">
        <f>IF(ADF264&gt;0,INDEX(Вхідні_дані!$A$1269:$F$1308,MATCH(ADF264,Вхідні_дані!$C$1259:$C$1308,0),5),"-")</f>
        <v>-</v>
      </c>
      <c r="ADH264" s="108" t="str">
        <f>IF(ADF264&gt;0,INDEX(Вхідні_дані!$A$1269:$F$1308,MATCH(ADF264,Вхідні_дані!$C$1259:$C$1308,0),4),"-")</f>
        <v>-</v>
      </c>
      <c r="ADI264" s="32" t="str">
        <f>IF(ADF264&gt;0,(ADG264+ADH264)/ADH9/ADH10/60,"-")</f>
        <v>-</v>
      </c>
      <c r="ADM264" s="107">
        <v>2</v>
      </c>
      <c r="ADN264" s="4"/>
      <c r="ADO264" s="108" t="str">
        <f>IF(ADN264&gt;0,INDEX(Вхідні_дані!$A$1269:$F$1308,MATCH(ADN264,Вхідні_дані!$C$1259:$C$1308,0),5),"-")</f>
        <v>-</v>
      </c>
      <c r="ADP264" s="108" t="str">
        <f>IF(ADN264&gt;0,INDEX(Вхідні_дані!$A$1269:$F$1308,MATCH(ADN264,Вхідні_дані!$C$1259:$C$1308,0),4),"-")</f>
        <v>-</v>
      </c>
      <c r="ADQ264" s="32" t="str">
        <f>IF(ADN264&gt;0,(ADO264+ADP264)/ADP9/ADP10/60,"-")</f>
        <v>-</v>
      </c>
    </row>
    <row r="265" spans="1:800" ht="31.5" customHeight="1" outlineLevel="1" x14ac:dyDescent="0.25">
      <c r="A265" s="107">
        <v>3</v>
      </c>
      <c r="B265" s="4"/>
      <c r="C265" s="108" t="str">
        <f>IF(B265&gt;0,INDEX(Вхідні_дані!$A$1269:$F$1308,MATCH(B265,Вхідні_дані!$C$1259:$C$1308,0),5),"-")</f>
        <v>-</v>
      </c>
      <c r="D265" s="108" t="str">
        <f>IF(B265&gt;0,INDEX(Вхідні_дані!$A$1269:$F$1308,MATCH(B265,Вхідні_дані!$C$1259:$C$1308,0),4),"-")</f>
        <v>-</v>
      </c>
      <c r="E265" s="32" t="str">
        <f>IF(B265&gt;0,(C265+D265)/D9/D10/60,"-")</f>
        <v>-</v>
      </c>
      <c r="I265" s="107">
        <v>3</v>
      </c>
      <c r="J265" s="4"/>
      <c r="K265" s="108" t="str">
        <f>IF(J265&gt;0,INDEX(Вхідні_дані!$A$1269:$F$1308,MATCH(J265,Вхідні_дані!$C$1259:$C$1308,0),5),"-")</f>
        <v>-</v>
      </c>
      <c r="L265" s="108" t="str">
        <f>IF(J265&gt;0,INDEX(Вхідні_дані!$A$1269:$F$1308,MATCH(J265,Вхідні_дані!$C$1259:$C$1308,0),4),"-")</f>
        <v>-</v>
      </c>
      <c r="M265" s="32" t="str">
        <f>IF(J265&gt;0,(K265+L265)/L9/L10/60,"-")</f>
        <v>-</v>
      </c>
      <c r="Q265" s="107">
        <v>3</v>
      </c>
      <c r="R265" s="4"/>
      <c r="S265" s="108" t="str">
        <f>IF(R265&gt;0,INDEX(Вхідні_дані!$A$1269:$F$1308,MATCH(R265,Вхідні_дані!$C$1259:$C$1308,0),5),"-")</f>
        <v>-</v>
      </c>
      <c r="T265" s="108" t="str">
        <f>IF(R265&gt;0,INDEX(Вхідні_дані!$A$1269:$F$1308,MATCH(R265,Вхідні_дані!$C$1259:$C$1308,0),4),"-")</f>
        <v>-</v>
      </c>
      <c r="U265" s="32" t="str">
        <f>IF(R265&gt;0,(S265+T265)/T9/T10/60,"-")</f>
        <v>-</v>
      </c>
      <c r="Y265" s="107">
        <v>3</v>
      </c>
      <c r="Z265" s="4"/>
      <c r="AA265" s="108" t="str">
        <f>IF(Z265&gt;0,INDEX(Вхідні_дані!$A$1269:$F$1308,MATCH(Z265,Вхідні_дані!$C$1259:$C$1308,0),5),"-")</f>
        <v>-</v>
      </c>
      <c r="AB265" s="108" t="str">
        <f>IF(Z265&gt;0,INDEX(Вхідні_дані!$A$1269:$F$1308,MATCH(Z265,Вхідні_дані!$C$1259:$C$1308,0),4),"-")</f>
        <v>-</v>
      </c>
      <c r="AC265" s="32" t="str">
        <f>IF(Z265&gt;0,(AA265+AB265)/AB9/AB10/60,"-")</f>
        <v>-</v>
      </c>
      <c r="AG265" s="107">
        <v>3</v>
      </c>
      <c r="AH265" s="4"/>
      <c r="AI265" s="108" t="str">
        <f>IF(AH265&gt;0,INDEX(Вхідні_дані!$A$1269:$F$1308,MATCH(AH265,Вхідні_дані!$C$1259:$C$1308,0),5),"-")</f>
        <v>-</v>
      </c>
      <c r="AJ265" s="108" t="str">
        <f>IF(AH265&gt;0,INDEX(Вхідні_дані!$A$1269:$F$1308,MATCH(AH265,Вхідні_дані!$C$1259:$C$1308,0),4),"-")</f>
        <v>-</v>
      </c>
      <c r="AK265" s="32" t="str">
        <f>IF(AH265&gt;0,(AI265+AJ265)/AJ9/AJ10/60,"-")</f>
        <v>-</v>
      </c>
      <c r="AO265" s="107">
        <v>3</v>
      </c>
      <c r="AP265" s="4"/>
      <c r="AQ265" s="108" t="str">
        <f>IF(AP265&gt;0,INDEX(Вхідні_дані!$A$1269:$F$1308,MATCH(AP265,Вхідні_дані!$C$1259:$C$1308,0),5),"-")</f>
        <v>-</v>
      </c>
      <c r="AR265" s="108" t="str">
        <f>IF(AP265&gt;0,INDEX(Вхідні_дані!$A$1269:$F$1308,MATCH(AP265,Вхідні_дані!$C$1259:$C$1308,0),4),"-")</f>
        <v>-</v>
      </c>
      <c r="AS265" s="32" t="str">
        <f>IF(AP265&gt;0,(AQ265+AR265)/AR9/AR10/60,"-")</f>
        <v>-</v>
      </c>
      <c r="AW265" s="107">
        <v>3</v>
      </c>
      <c r="AX265" s="4"/>
      <c r="AY265" s="108" t="str">
        <f>IF(AX265&gt;0,INDEX(Вхідні_дані!$A$1269:$F$1308,MATCH(AX265,Вхідні_дані!$C$1259:$C$1308,0),5),"-")</f>
        <v>-</v>
      </c>
      <c r="AZ265" s="108" t="str">
        <f>IF(AX265&gt;0,INDEX(Вхідні_дані!$A$1269:$F$1308,MATCH(AX265,Вхідні_дані!$C$1259:$C$1308,0),4),"-")</f>
        <v>-</v>
      </c>
      <c r="BA265" s="32" t="str">
        <f>IF(AX265&gt;0,(AY265+AZ265)/AZ9/AZ10/60,"-")</f>
        <v>-</v>
      </c>
      <c r="BE265" s="107">
        <v>3</v>
      </c>
      <c r="BF265" s="4"/>
      <c r="BG265" s="108" t="str">
        <f>IF(BF265&gt;0,INDEX(Вхідні_дані!$A$1269:$F$1308,MATCH(BF265,Вхідні_дані!$C$1259:$C$1308,0),5),"-")</f>
        <v>-</v>
      </c>
      <c r="BH265" s="108" t="str">
        <f>IF(BF265&gt;0,INDEX(Вхідні_дані!$A$1269:$F$1308,MATCH(BF265,Вхідні_дані!$C$1259:$C$1308,0),4),"-")</f>
        <v>-</v>
      </c>
      <c r="BI265" s="32" t="str">
        <f>IF(BF265&gt;0,(BG265+BH265)/BH9/BH10/60,"-")</f>
        <v>-</v>
      </c>
      <c r="BM265" s="107">
        <v>3</v>
      </c>
      <c r="BN265" s="4"/>
      <c r="BO265" s="108" t="str">
        <f>IF(BN265&gt;0,INDEX(Вхідні_дані!$A$1269:$F$1308,MATCH(BN265,Вхідні_дані!$C$1259:$C$1308,0),5),"-")</f>
        <v>-</v>
      </c>
      <c r="BP265" s="108" t="str">
        <f>IF(BN265&gt;0,INDEX(Вхідні_дані!$A$1269:$F$1308,MATCH(BN265,Вхідні_дані!$C$1259:$C$1308,0),4),"-")</f>
        <v>-</v>
      </c>
      <c r="BQ265" s="32" t="str">
        <f>IF(BN265&gt;0,(BO265+BP265)/BP9/BP10/60,"-")</f>
        <v>-</v>
      </c>
      <c r="BU265" s="107">
        <v>3</v>
      </c>
      <c r="BV265" s="4"/>
      <c r="BW265" s="108" t="str">
        <f>IF(BV265&gt;0,INDEX(Вхідні_дані!$A$1269:$F$1308,MATCH(BV265,Вхідні_дані!$C$1259:$C$1308,0),5),"-")</f>
        <v>-</v>
      </c>
      <c r="BX265" s="108" t="str">
        <f>IF(BV265&gt;0,INDEX(Вхідні_дані!$A$1269:$F$1308,MATCH(BV265,Вхідні_дані!$C$1259:$C$1308,0),4),"-")</f>
        <v>-</v>
      </c>
      <c r="BY265" s="32" t="str">
        <f>IF(BV265&gt;0,(BW265+BX265)/BX9/BX10/60,"-")</f>
        <v>-</v>
      </c>
      <c r="CC265" s="107">
        <v>3</v>
      </c>
      <c r="CD265" s="4"/>
      <c r="CE265" s="108" t="str">
        <f>IF(CD265&gt;0,INDEX(Вхідні_дані!$A$1269:$F$1308,MATCH(CD265,Вхідні_дані!$C$1259:$C$1308,0),5),"-")</f>
        <v>-</v>
      </c>
      <c r="CF265" s="108" t="str">
        <f>IF(CD265&gt;0,INDEX(Вхідні_дані!$A$1269:$F$1308,MATCH(CD265,Вхідні_дані!$C$1259:$C$1308,0),4),"-")</f>
        <v>-</v>
      </c>
      <c r="CG265" s="32" t="str">
        <f>IF(CD265&gt;0,(CE265+CF265)/CF9/CF10/60,"-")</f>
        <v>-</v>
      </c>
      <c r="CK265" s="107">
        <v>3</v>
      </c>
      <c r="CL265" s="4"/>
      <c r="CM265" s="108" t="str">
        <f>IF(CL265&gt;0,INDEX(Вхідні_дані!$A$1269:$F$1308,MATCH(CL265,Вхідні_дані!$C$1259:$C$1308,0),5),"-")</f>
        <v>-</v>
      </c>
      <c r="CN265" s="108" t="str">
        <f>IF(CL265&gt;0,INDEX(Вхідні_дані!$A$1269:$F$1308,MATCH(CL265,Вхідні_дані!$C$1259:$C$1308,0),4),"-")</f>
        <v>-</v>
      </c>
      <c r="CO265" s="32" t="str">
        <f>IF(CL265&gt;0,(CM265+CN265)/CN9/CN10/60,"-")</f>
        <v>-</v>
      </c>
      <c r="CS265" s="107">
        <v>3</v>
      </c>
      <c r="CT265" s="4"/>
      <c r="CU265" s="108" t="str">
        <f>IF(CT265&gt;0,INDEX(Вхідні_дані!$A$1269:$F$1308,MATCH(CT265,Вхідні_дані!$C$1259:$C$1308,0),5),"-")</f>
        <v>-</v>
      </c>
      <c r="CV265" s="108" t="str">
        <f>IF(CT265&gt;0,INDEX(Вхідні_дані!$A$1269:$F$1308,MATCH(CT265,Вхідні_дані!$C$1259:$C$1308,0),4),"-")</f>
        <v>-</v>
      </c>
      <c r="CW265" s="32" t="str">
        <f>IF(CT265&gt;0,(CU265+CV265)/CV9/CV10/60,"-")</f>
        <v>-</v>
      </c>
      <c r="DA265" s="107">
        <v>3</v>
      </c>
      <c r="DB265" s="4"/>
      <c r="DC265" s="108" t="str">
        <f>IF(DB265&gt;0,INDEX(Вхідні_дані!$A$1269:$F$1308,MATCH(DB265,Вхідні_дані!$C$1259:$C$1308,0),5),"-")</f>
        <v>-</v>
      </c>
      <c r="DD265" s="108" t="str">
        <f>IF(DB265&gt;0,INDEX(Вхідні_дані!$A$1269:$F$1308,MATCH(DB265,Вхідні_дані!$C$1259:$C$1308,0),4),"-")</f>
        <v>-</v>
      </c>
      <c r="DE265" s="32" t="str">
        <f>IF(DB265&gt;0,(DC265+DD265)/DD9/DD10/60,"-")</f>
        <v>-</v>
      </c>
      <c r="DI265" s="107">
        <v>3</v>
      </c>
      <c r="DJ265" s="4"/>
      <c r="DK265" s="108" t="str">
        <f>IF(DJ265&gt;0,INDEX(Вхідні_дані!$A$1269:$F$1308,MATCH(DJ265,Вхідні_дані!$C$1259:$C$1308,0),5),"-")</f>
        <v>-</v>
      </c>
      <c r="DL265" s="108" t="str">
        <f>IF(DJ265&gt;0,INDEX(Вхідні_дані!$A$1269:$F$1308,MATCH(DJ265,Вхідні_дані!$C$1259:$C$1308,0),4),"-")</f>
        <v>-</v>
      </c>
      <c r="DM265" s="32" t="str">
        <f>IF(DJ265&gt;0,(DK265+DL265)/DL9/DL10/60,"-")</f>
        <v>-</v>
      </c>
      <c r="DQ265" s="107">
        <v>3</v>
      </c>
      <c r="DR265" s="4"/>
      <c r="DS265" s="108" t="str">
        <f>IF(DR265&gt;0,INDEX(Вхідні_дані!$A$1269:$F$1308,MATCH(DR265,Вхідні_дані!$C$1259:$C$1308,0),5),"-")</f>
        <v>-</v>
      </c>
      <c r="DT265" s="108" t="str">
        <f>IF(DR265&gt;0,INDEX(Вхідні_дані!$A$1269:$F$1308,MATCH(DR265,Вхідні_дані!$C$1259:$C$1308,0),4),"-")</f>
        <v>-</v>
      </c>
      <c r="DU265" s="32" t="str">
        <f>IF(DR265&gt;0,(DS265+DT265)/DT9/DT10/60,"-")</f>
        <v>-</v>
      </c>
      <c r="DY265" s="107">
        <v>3</v>
      </c>
      <c r="DZ265" s="4"/>
      <c r="EA265" s="108" t="str">
        <f>IF(DZ265&gt;0,INDEX(Вхідні_дані!$A$1269:$F$1308,MATCH(DZ265,Вхідні_дані!$C$1259:$C$1308,0),5),"-")</f>
        <v>-</v>
      </c>
      <c r="EB265" s="108" t="str">
        <f>IF(DZ265&gt;0,INDEX(Вхідні_дані!$A$1269:$F$1308,MATCH(DZ265,Вхідні_дані!$C$1259:$C$1308,0),4),"-")</f>
        <v>-</v>
      </c>
      <c r="EC265" s="32" t="str">
        <f>IF(DZ265&gt;0,(EA265+EB265)/EB9/EB10/60,"-")</f>
        <v>-</v>
      </c>
      <c r="EG265" s="107">
        <v>3</v>
      </c>
      <c r="EH265" s="4"/>
      <c r="EI265" s="108" t="str">
        <f>IF(EH265&gt;0,INDEX(Вхідні_дані!$A$1269:$F$1308,MATCH(EH265,Вхідні_дані!$C$1259:$C$1308,0),5),"-")</f>
        <v>-</v>
      </c>
      <c r="EJ265" s="108" t="str">
        <f>IF(EH265&gt;0,INDEX(Вхідні_дані!$A$1269:$F$1308,MATCH(EH265,Вхідні_дані!$C$1259:$C$1308,0),4),"-")</f>
        <v>-</v>
      </c>
      <c r="EK265" s="32" t="str">
        <f>IF(EH265&gt;0,(EI265+EJ265)/EJ9/EJ10/60,"-")</f>
        <v>-</v>
      </c>
      <c r="EO265" s="107">
        <v>3</v>
      </c>
      <c r="EP265" s="4"/>
      <c r="EQ265" s="108" t="str">
        <f>IF(EP265&gt;0,INDEX(Вхідні_дані!$A$1269:$F$1308,MATCH(EP265,Вхідні_дані!$C$1259:$C$1308,0),5),"-")</f>
        <v>-</v>
      </c>
      <c r="ER265" s="108" t="str">
        <f>IF(EP265&gt;0,INDEX(Вхідні_дані!$A$1269:$F$1308,MATCH(EP265,Вхідні_дані!$C$1259:$C$1308,0),4),"-")</f>
        <v>-</v>
      </c>
      <c r="ES265" s="32" t="str">
        <f>IF(EP265&gt;0,(EQ265+ER265)/ER9/ER10/60,"-")</f>
        <v>-</v>
      </c>
      <c r="EW265" s="107">
        <v>3</v>
      </c>
      <c r="EX265" s="4"/>
      <c r="EY265" s="108" t="str">
        <f>IF(EX265&gt;0,INDEX(Вхідні_дані!$A$1269:$F$1308,MATCH(EX265,Вхідні_дані!$C$1259:$C$1308,0),5),"-")</f>
        <v>-</v>
      </c>
      <c r="EZ265" s="108" t="str">
        <f>IF(EX265&gt;0,INDEX(Вхідні_дані!$A$1269:$F$1308,MATCH(EX265,Вхідні_дані!$C$1259:$C$1308,0),4),"-")</f>
        <v>-</v>
      </c>
      <c r="FA265" s="32" t="str">
        <f>IF(EX265&gt;0,(EY265+EZ265)/EZ9/EZ10/60,"-")</f>
        <v>-</v>
      </c>
      <c r="FE265" s="107">
        <v>3</v>
      </c>
      <c r="FF265" s="4"/>
      <c r="FG265" s="108" t="str">
        <f>IF(FF265&gt;0,INDEX(Вхідні_дані!$A$1269:$F$1308,MATCH(FF265,Вхідні_дані!$C$1259:$C$1308,0),5),"-")</f>
        <v>-</v>
      </c>
      <c r="FH265" s="108" t="str">
        <f>IF(FF265&gt;0,INDEX(Вхідні_дані!$A$1269:$F$1308,MATCH(FF265,Вхідні_дані!$C$1259:$C$1308,0),4),"-")</f>
        <v>-</v>
      </c>
      <c r="FI265" s="32" t="str">
        <f>IF(FF265&gt;0,(FG265+FH265)/FH9/FH10/60,"-")</f>
        <v>-</v>
      </c>
      <c r="FM265" s="107">
        <v>3</v>
      </c>
      <c r="FN265" s="4"/>
      <c r="FO265" s="108" t="str">
        <f>IF(FN265&gt;0,INDEX(Вхідні_дані!$A$1269:$F$1308,MATCH(FN265,Вхідні_дані!$C$1259:$C$1308,0),5),"-")</f>
        <v>-</v>
      </c>
      <c r="FP265" s="108" t="str">
        <f>IF(FN265&gt;0,INDEX(Вхідні_дані!$A$1269:$F$1308,MATCH(FN265,Вхідні_дані!$C$1259:$C$1308,0),4),"-")</f>
        <v>-</v>
      </c>
      <c r="FQ265" s="32" t="str">
        <f>IF(FN265&gt;0,(FO265+FP265)/FP9/FP10/60,"-")</f>
        <v>-</v>
      </c>
      <c r="FU265" s="107">
        <v>3</v>
      </c>
      <c r="FV265" s="4"/>
      <c r="FW265" s="108" t="str">
        <f>IF(FV265&gt;0,INDEX(Вхідні_дані!$A$1269:$F$1308,MATCH(FV265,Вхідні_дані!$C$1259:$C$1308,0),5),"-")</f>
        <v>-</v>
      </c>
      <c r="FX265" s="108" t="str">
        <f>IF(FV265&gt;0,INDEX(Вхідні_дані!$A$1269:$F$1308,MATCH(FV265,Вхідні_дані!$C$1259:$C$1308,0),4),"-")</f>
        <v>-</v>
      </c>
      <c r="FY265" s="32" t="str">
        <f>IF(FV265&gt;0,(FW265+FX265)/FX9/FX10/60,"-")</f>
        <v>-</v>
      </c>
      <c r="GC265" s="107">
        <v>3</v>
      </c>
      <c r="GD265" s="4"/>
      <c r="GE265" s="108" t="str">
        <f>IF(GD265&gt;0,INDEX(Вхідні_дані!$A$1269:$F$1308,MATCH(GD265,Вхідні_дані!$C$1259:$C$1308,0),5),"-")</f>
        <v>-</v>
      </c>
      <c r="GF265" s="108" t="str">
        <f>IF(GD265&gt;0,INDEX(Вхідні_дані!$A$1269:$F$1308,MATCH(GD265,Вхідні_дані!$C$1259:$C$1308,0),4),"-")</f>
        <v>-</v>
      </c>
      <c r="GG265" s="32" t="str">
        <f>IF(GD265&gt;0,(GE265+GF265)/GF9/GF10/60,"-")</f>
        <v>-</v>
      </c>
      <c r="GK265" s="107">
        <v>3</v>
      </c>
      <c r="GL265" s="4"/>
      <c r="GM265" s="108" t="str">
        <f>IF(GL265&gt;0,INDEX(Вхідні_дані!$A$1269:$F$1308,MATCH(GL265,Вхідні_дані!$C$1259:$C$1308,0),5),"-")</f>
        <v>-</v>
      </c>
      <c r="GN265" s="108" t="str">
        <f>IF(GL265&gt;0,INDEX(Вхідні_дані!$A$1269:$F$1308,MATCH(GL265,Вхідні_дані!$C$1259:$C$1308,0),4),"-")</f>
        <v>-</v>
      </c>
      <c r="GO265" s="32" t="str">
        <f>IF(GL265&gt;0,(GM265+GN265)/GN9/GN10/60,"-")</f>
        <v>-</v>
      </c>
      <c r="GS265" s="107">
        <v>3</v>
      </c>
      <c r="GT265" s="4"/>
      <c r="GU265" s="108" t="str">
        <f>IF(GT265&gt;0,INDEX(Вхідні_дані!$A$1269:$F$1308,MATCH(GT265,Вхідні_дані!$C$1259:$C$1308,0),5),"-")</f>
        <v>-</v>
      </c>
      <c r="GV265" s="108" t="str">
        <f>IF(GT265&gt;0,INDEX(Вхідні_дані!$A$1269:$F$1308,MATCH(GT265,Вхідні_дані!$C$1259:$C$1308,0),4),"-")</f>
        <v>-</v>
      </c>
      <c r="GW265" s="32" t="str">
        <f>IF(GT265&gt;0,(GU265+GV265)/GV9/GV10/60,"-")</f>
        <v>-</v>
      </c>
      <c r="HA265" s="107">
        <v>3</v>
      </c>
      <c r="HB265" s="4"/>
      <c r="HC265" s="108" t="str">
        <f>IF(HB265&gt;0,INDEX(Вхідні_дані!$A$1269:$F$1308,MATCH(HB265,Вхідні_дані!$C$1259:$C$1308,0),5),"-")</f>
        <v>-</v>
      </c>
      <c r="HD265" s="108" t="str">
        <f>IF(HB265&gt;0,INDEX(Вхідні_дані!$A$1269:$F$1308,MATCH(HB265,Вхідні_дані!$C$1259:$C$1308,0),4),"-")</f>
        <v>-</v>
      </c>
      <c r="HE265" s="32" t="str">
        <f>IF(HB265&gt;0,(HC265+HD265)/HD9/HD10/60,"-")</f>
        <v>-</v>
      </c>
      <c r="HI265" s="107">
        <v>3</v>
      </c>
      <c r="HJ265" s="4"/>
      <c r="HK265" s="108" t="str">
        <f>IF(HJ265&gt;0,INDEX(Вхідні_дані!$A$1269:$F$1308,MATCH(HJ265,Вхідні_дані!$C$1259:$C$1308,0),5),"-")</f>
        <v>-</v>
      </c>
      <c r="HL265" s="108" t="str">
        <f>IF(HJ265&gt;0,INDEX(Вхідні_дані!$A$1269:$F$1308,MATCH(HJ265,Вхідні_дані!$C$1259:$C$1308,0),4),"-")</f>
        <v>-</v>
      </c>
      <c r="HM265" s="32" t="str">
        <f>IF(HJ265&gt;0,(HK265+HL265)/HL9/HL10/60,"-")</f>
        <v>-</v>
      </c>
      <c r="HQ265" s="107">
        <v>3</v>
      </c>
      <c r="HR265" s="4"/>
      <c r="HS265" s="108" t="str">
        <f>IF(HR265&gt;0,INDEX(Вхідні_дані!$A$1269:$F$1308,MATCH(HR265,Вхідні_дані!$C$1259:$C$1308,0),5),"-")</f>
        <v>-</v>
      </c>
      <c r="HT265" s="108" t="str">
        <f>IF(HR265&gt;0,INDEX(Вхідні_дані!$A$1269:$F$1308,MATCH(HR265,Вхідні_дані!$C$1259:$C$1308,0),4),"-")</f>
        <v>-</v>
      </c>
      <c r="HU265" s="32" t="str">
        <f>IF(HR265&gt;0,(HS265+HT265)/HT9/HT10/60,"-")</f>
        <v>-</v>
      </c>
      <c r="HY265" s="107">
        <v>3</v>
      </c>
      <c r="HZ265" s="4"/>
      <c r="IA265" s="108" t="str">
        <f>IF(HZ265&gt;0,INDEX(Вхідні_дані!$A$1269:$F$1308,MATCH(HZ265,Вхідні_дані!$C$1259:$C$1308,0),5),"-")</f>
        <v>-</v>
      </c>
      <c r="IB265" s="108" t="str">
        <f>IF(HZ265&gt;0,INDEX(Вхідні_дані!$A$1269:$F$1308,MATCH(HZ265,Вхідні_дані!$C$1259:$C$1308,0),4),"-")</f>
        <v>-</v>
      </c>
      <c r="IC265" s="32" t="str">
        <f>IF(HZ265&gt;0,(IA265+IB265)/IB9/IB10/60,"-")</f>
        <v>-</v>
      </c>
      <c r="IG265" s="107">
        <v>3</v>
      </c>
      <c r="IH265" s="4"/>
      <c r="II265" s="108" t="str">
        <f>IF(IH265&gt;0,INDEX(Вхідні_дані!$A$1269:$F$1308,MATCH(IH265,Вхідні_дані!$C$1259:$C$1308,0),5),"-")</f>
        <v>-</v>
      </c>
      <c r="IJ265" s="108" t="str">
        <f>IF(IH265&gt;0,INDEX(Вхідні_дані!$A$1269:$F$1308,MATCH(IH265,Вхідні_дані!$C$1259:$C$1308,0),4),"-")</f>
        <v>-</v>
      </c>
      <c r="IK265" s="32" t="str">
        <f>IF(IH265&gt;0,(II265+IJ265)/IJ9/IJ10/60,"-")</f>
        <v>-</v>
      </c>
      <c r="IO265" s="107">
        <v>3</v>
      </c>
      <c r="IP265" s="4"/>
      <c r="IQ265" s="108" t="str">
        <f>IF(IP265&gt;0,INDEX(Вхідні_дані!$A$1269:$F$1308,MATCH(IP265,Вхідні_дані!$C$1259:$C$1308,0),5),"-")</f>
        <v>-</v>
      </c>
      <c r="IR265" s="108" t="str">
        <f>IF(IP265&gt;0,INDEX(Вхідні_дані!$A$1269:$F$1308,MATCH(IP265,Вхідні_дані!$C$1259:$C$1308,0),4),"-")</f>
        <v>-</v>
      </c>
      <c r="IS265" s="32" t="str">
        <f>IF(IP265&gt;0,(IQ265+IR265)/IR9/IR10/60,"-")</f>
        <v>-</v>
      </c>
      <c r="IW265" s="107">
        <v>3</v>
      </c>
      <c r="IX265" s="4"/>
      <c r="IY265" s="108" t="str">
        <f>IF(IX265&gt;0,INDEX(Вхідні_дані!$A$1269:$F$1308,MATCH(IX265,Вхідні_дані!$C$1259:$C$1308,0),5),"-")</f>
        <v>-</v>
      </c>
      <c r="IZ265" s="108" t="str">
        <f>IF(IX265&gt;0,INDEX(Вхідні_дані!$A$1269:$F$1308,MATCH(IX265,Вхідні_дані!$C$1259:$C$1308,0),4),"-")</f>
        <v>-</v>
      </c>
      <c r="JA265" s="32" t="str">
        <f>IF(IX265&gt;0,(IY265+IZ265)/IZ9/IZ10/60,"-")</f>
        <v>-</v>
      </c>
      <c r="JE265" s="107">
        <v>3</v>
      </c>
      <c r="JF265" s="4"/>
      <c r="JG265" s="108" t="str">
        <f>IF(JF265&gt;0,INDEX(Вхідні_дані!$A$1269:$F$1308,MATCH(JF265,Вхідні_дані!$C$1259:$C$1308,0),5),"-")</f>
        <v>-</v>
      </c>
      <c r="JH265" s="108" t="str">
        <f>IF(JF265&gt;0,INDEX(Вхідні_дані!$A$1269:$F$1308,MATCH(JF265,Вхідні_дані!$C$1259:$C$1308,0),4),"-")</f>
        <v>-</v>
      </c>
      <c r="JI265" s="32" t="str">
        <f>IF(JF265&gt;0,(JG265+JH265)/JH9/JH10/60,"-")</f>
        <v>-</v>
      </c>
      <c r="JM265" s="107">
        <v>3</v>
      </c>
      <c r="JN265" s="4"/>
      <c r="JO265" s="108" t="str">
        <f>IF(JN265&gt;0,INDEX(Вхідні_дані!$A$1269:$F$1308,MATCH(JN265,Вхідні_дані!$C$1259:$C$1308,0),5),"-")</f>
        <v>-</v>
      </c>
      <c r="JP265" s="108" t="str">
        <f>IF(JN265&gt;0,INDEX(Вхідні_дані!$A$1269:$F$1308,MATCH(JN265,Вхідні_дані!$C$1259:$C$1308,0),4),"-")</f>
        <v>-</v>
      </c>
      <c r="JQ265" s="32" t="str">
        <f>IF(JN265&gt;0,(JO265+JP265)/JP9/JP10/60,"-")</f>
        <v>-</v>
      </c>
      <c r="JU265" s="107">
        <v>3</v>
      </c>
      <c r="JV265" s="4"/>
      <c r="JW265" s="108" t="str">
        <f>IF(JV265&gt;0,INDEX(Вхідні_дані!$A$1269:$F$1308,MATCH(JV265,Вхідні_дані!$C$1259:$C$1308,0),5),"-")</f>
        <v>-</v>
      </c>
      <c r="JX265" s="108" t="str">
        <f>IF(JV265&gt;0,INDEX(Вхідні_дані!$A$1269:$F$1308,MATCH(JV265,Вхідні_дані!$C$1259:$C$1308,0),4),"-")</f>
        <v>-</v>
      </c>
      <c r="JY265" s="32" t="str">
        <f>IF(JV265&gt;0,(JW265+JX265)/JX9/JX10/60,"-")</f>
        <v>-</v>
      </c>
      <c r="KC265" s="107">
        <v>3</v>
      </c>
      <c r="KD265" s="4"/>
      <c r="KE265" s="108" t="str">
        <f>IF(KD265&gt;0,INDEX(Вхідні_дані!$A$1269:$F$1308,MATCH(KD265,Вхідні_дані!$C$1259:$C$1308,0),5),"-")</f>
        <v>-</v>
      </c>
      <c r="KF265" s="108" t="str">
        <f>IF(KD265&gt;0,INDEX(Вхідні_дані!$A$1269:$F$1308,MATCH(KD265,Вхідні_дані!$C$1259:$C$1308,0),4),"-")</f>
        <v>-</v>
      </c>
      <c r="KG265" s="32" t="str">
        <f>IF(KD265&gt;0,(KE265+KF265)/KF9/KF10/60,"-")</f>
        <v>-</v>
      </c>
      <c r="KK265" s="107">
        <v>3</v>
      </c>
      <c r="KL265" s="4"/>
      <c r="KM265" s="108" t="str">
        <f>IF(KL265&gt;0,INDEX(Вхідні_дані!$A$1269:$F$1308,MATCH(KL265,Вхідні_дані!$C$1259:$C$1308,0),5),"-")</f>
        <v>-</v>
      </c>
      <c r="KN265" s="108" t="str">
        <f>IF(KL265&gt;0,INDEX(Вхідні_дані!$A$1269:$F$1308,MATCH(KL265,Вхідні_дані!$C$1259:$C$1308,0),4),"-")</f>
        <v>-</v>
      </c>
      <c r="KO265" s="32" t="str">
        <f>IF(KL265&gt;0,(KM265+KN265)/KN9/KN10/60,"-")</f>
        <v>-</v>
      </c>
      <c r="KS265" s="107">
        <v>3</v>
      </c>
      <c r="KT265" s="4"/>
      <c r="KU265" s="108" t="str">
        <f>IF(KT265&gt;0,INDEX(Вхідні_дані!$A$1269:$F$1308,MATCH(KT265,Вхідні_дані!$C$1259:$C$1308,0),5),"-")</f>
        <v>-</v>
      </c>
      <c r="KV265" s="108" t="str">
        <f>IF(KT265&gt;0,INDEX(Вхідні_дані!$A$1269:$F$1308,MATCH(KT265,Вхідні_дані!$C$1259:$C$1308,0),4),"-")</f>
        <v>-</v>
      </c>
      <c r="KW265" s="32" t="str">
        <f>IF(KT265&gt;0,(KU265+KV265)/KV9/KV10/60,"-")</f>
        <v>-</v>
      </c>
      <c r="LA265" s="107">
        <v>3</v>
      </c>
      <c r="LB265" s="4"/>
      <c r="LC265" s="108" t="str">
        <f>IF(LB265&gt;0,INDEX(Вхідні_дані!$A$1269:$F$1308,MATCH(LB265,Вхідні_дані!$C$1259:$C$1308,0),5),"-")</f>
        <v>-</v>
      </c>
      <c r="LD265" s="108" t="str">
        <f>IF(LB265&gt;0,INDEX(Вхідні_дані!$A$1269:$F$1308,MATCH(LB265,Вхідні_дані!$C$1259:$C$1308,0),4),"-")</f>
        <v>-</v>
      </c>
      <c r="LE265" s="32" t="str">
        <f>IF(LB265&gt;0,(LC265+LD265)/LD9/LD10/60,"-")</f>
        <v>-</v>
      </c>
      <c r="LI265" s="107">
        <v>3</v>
      </c>
      <c r="LJ265" s="4"/>
      <c r="LK265" s="108" t="str">
        <f>IF(LJ265&gt;0,INDEX(Вхідні_дані!$A$1269:$F$1308,MATCH(LJ265,Вхідні_дані!$C$1259:$C$1308,0),5),"-")</f>
        <v>-</v>
      </c>
      <c r="LL265" s="108" t="str">
        <f>IF(LJ265&gt;0,INDEX(Вхідні_дані!$A$1269:$F$1308,MATCH(LJ265,Вхідні_дані!$C$1259:$C$1308,0),4),"-")</f>
        <v>-</v>
      </c>
      <c r="LM265" s="32" t="str">
        <f>IF(LJ265&gt;0,(LK265+LL265)/LL9/LL10/60,"-")</f>
        <v>-</v>
      </c>
      <c r="LQ265" s="107">
        <v>3</v>
      </c>
      <c r="LR265" s="4"/>
      <c r="LS265" s="108" t="str">
        <f>IF(LR265&gt;0,INDEX(Вхідні_дані!$A$1269:$F$1308,MATCH(LR265,Вхідні_дані!$C$1259:$C$1308,0),5),"-")</f>
        <v>-</v>
      </c>
      <c r="LT265" s="108" t="str">
        <f>IF(LR265&gt;0,INDEX(Вхідні_дані!$A$1269:$F$1308,MATCH(LR265,Вхідні_дані!$C$1259:$C$1308,0),4),"-")</f>
        <v>-</v>
      </c>
      <c r="LU265" s="32" t="str">
        <f>IF(LR265&gt;0,(LS265+LT265)/LT9/LT10/60,"-")</f>
        <v>-</v>
      </c>
      <c r="LY265" s="107">
        <v>3</v>
      </c>
      <c r="LZ265" s="4"/>
      <c r="MA265" s="108" t="str">
        <f>IF(LZ265&gt;0,INDEX(Вхідні_дані!$A$1269:$F$1308,MATCH(LZ265,Вхідні_дані!$C$1259:$C$1308,0),5),"-")</f>
        <v>-</v>
      </c>
      <c r="MB265" s="108" t="str">
        <f>IF(LZ265&gt;0,INDEX(Вхідні_дані!$A$1269:$F$1308,MATCH(LZ265,Вхідні_дані!$C$1259:$C$1308,0),4),"-")</f>
        <v>-</v>
      </c>
      <c r="MC265" s="32" t="str">
        <f>IF(LZ265&gt;0,(MA265+MB265)/MB9/MB10/60,"-")</f>
        <v>-</v>
      </c>
      <c r="MG265" s="107">
        <v>3</v>
      </c>
      <c r="MH265" s="4"/>
      <c r="MI265" s="108" t="str">
        <f>IF(MH265&gt;0,INDEX(Вхідні_дані!$A$1269:$F$1308,MATCH(MH265,Вхідні_дані!$C$1259:$C$1308,0),5),"-")</f>
        <v>-</v>
      </c>
      <c r="MJ265" s="108" t="str">
        <f>IF(MH265&gt;0,INDEX(Вхідні_дані!$A$1269:$F$1308,MATCH(MH265,Вхідні_дані!$C$1259:$C$1308,0),4),"-")</f>
        <v>-</v>
      </c>
      <c r="MK265" s="32" t="str">
        <f>IF(MH265&gt;0,(MI265+MJ265)/MJ9/MJ10/60,"-")</f>
        <v>-</v>
      </c>
      <c r="MO265" s="107">
        <v>3</v>
      </c>
      <c r="MP265" s="4"/>
      <c r="MQ265" s="108" t="str">
        <f>IF(MP265&gt;0,INDEX(Вхідні_дані!$A$1269:$F$1308,MATCH(MP265,Вхідні_дані!$C$1259:$C$1308,0),5),"-")</f>
        <v>-</v>
      </c>
      <c r="MR265" s="108" t="str">
        <f>IF(MP265&gt;0,INDEX(Вхідні_дані!$A$1269:$F$1308,MATCH(MP265,Вхідні_дані!$C$1259:$C$1308,0),4),"-")</f>
        <v>-</v>
      </c>
      <c r="MS265" s="32" t="str">
        <f>IF(MP265&gt;0,(MQ265+MR265)/MR9/MR10/60,"-")</f>
        <v>-</v>
      </c>
      <c r="MW265" s="107">
        <v>3</v>
      </c>
      <c r="MX265" s="4"/>
      <c r="MY265" s="108" t="str">
        <f>IF(MX265&gt;0,INDEX(Вхідні_дані!$A$1269:$F$1308,MATCH(MX265,Вхідні_дані!$C$1259:$C$1308,0),5),"-")</f>
        <v>-</v>
      </c>
      <c r="MZ265" s="108" t="str">
        <f>IF(MX265&gt;0,INDEX(Вхідні_дані!$A$1269:$F$1308,MATCH(MX265,Вхідні_дані!$C$1259:$C$1308,0),4),"-")</f>
        <v>-</v>
      </c>
      <c r="NA265" s="32" t="str">
        <f>IF(MX265&gt;0,(MY265+MZ265)/MZ9/MZ10/60,"-")</f>
        <v>-</v>
      </c>
      <c r="NE265" s="107">
        <v>3</v>
      </c>
      <c r="NF265" s="4"/>
      <c r="NG265" s="108" t="str">
        <f>IF(NF265&gt;0,INDEX(Вхідні_дані!$A$1269:$F$1308,MATCH(NF265,Вхідні_дані!$C$1259:$C$1308,0),5),"-")</f>
        <v>-</v>
      </c>
      <c r="NH265" s="108" t="str">
        <f>IF(NF265&gt;0,INDEX(Вхідні_дані!$A$1269:$F$1308,MATCH(NF265,Вхідні_дані!$C$1259:$C$1308,0),4),"-")</f>
        <v>-</v>
      </c>
      <c r="NI265" s="32" t="str">
        <f>IF(NF265&gt;0,(NG265+NH265)/NH9/NH10/60,"-")</f>
        <v>-</v>
      </c>
      <c r="NM265" s="107">
        <v>3</v>
      </c>
      <c r="NN265" s="4"/>
      <c r="NO265" s="108" t="str">
        <f>IF(NN265&gt;0,INDEX(Вхідні_дані!$A$1269:$F$1308,MATCH(NN265,Вхідні_дані!$C$1259:$C$1308,0),5),"-")</f>
        <v>-</v>
      </c>
      <c r="NP265" s="108" t="str">
        <f>IF(NN265&gt;0,INDEX(Вхідні_дані!$A$1269:$F$1308,MATCH(NN265,Вхідні_дані!$C$1259:$C$1308,0),4),"-")</f>
        <v>-</v>
      </c>
      <c r="NQ265" s="32" t="str">
        <f>IF(NN265&gt;0,(NO265+NP265)/NP9/NP10/60,"-")</f>
        <v>-</v>
      </c>
      <c r="NU265" s="107">
        <v>3</v>
      </c>
      <c r="NV265" s="4"/>
      <c r="NW265" s="108" t="str">
        <f>IF(NV265&gt;0,INDEX(Вхідні_дані!$A$1269:$F$1308,MATCH(NV265,Вхідні_дані!$C$1259:$C$1308,0),5),"-")</f>
        <v>-</v>
      </c>
      <c r="NX265" s="108" t="str">
        <f>IF(NV265&gt;0,INDEX(Вхідні_дані!$A$1269:$F$1308,MATCH(NV265,Вхідні_дані!$C$1259:$C$1308,0),4),"-")</f>
        <v>-</v>
      </c>
      <c r="NY265" s="32" t="str">
        <f>IF(NV265&gt;0,(NW265+NX265)/NX9/NX10/60,"-")</f>
        <v>-</v>
      </c>
      <c r="OC265" s="107">
        <v>3</v>
      </c>
      <c r="OD265" s="4"/>
      <c r="OE265" s="108" t="str">
        <f>IF(OD265&gt;0,INDEX(Вхідні_дані!$A$1269:$F$1308,MATCH(OD265,Вхідні_дані!$C$1259:$C$1308,0),5),"-")</f>
        <v>-</v>
      </c>
      <c r="OF265" s="108" t="str">
        <f>IF(OD265&gt;0,INDEX(Вхідні_дані!$A$1269:$F$1308,MATCH(OD265,Вхідні_дані!$C$1259:$C$1308,0),4),"-")</f>
        <v>-</v>
      </c>
      <c r="OG265" s="32" t="str">
        <f>IF(OD265&gt;0,(OE265+OF265)/OF9/OF10/60,"-")</f>
        <v>-</v>
      </c>
      <c r="OK265" s="107">
        <v>3</v>
      </c>
      <c r="OL265" s="4"/>
      <c r="OM265" s="108" t="str">
        <f>IF(OL265&gt;0,INDEX(Вхідні_дані!$A$1269:$F$1308,MATCH(OL265,Вхідні_дані!$C$1259:$C$1308,0),5),"-")</f>
        <v>-</v>
      </c>
      <c r="ON265" s="108" t="str">
        <f>IF(OL265&gt;0,INDEX(Вхідні_дані!$A$1269:$F$1308,MATCH(OL265,Вхідні_дані!$C$1259:$C$1308,0),4),"-")</f>
        <v>-</v>
      </c>
      <c r="OO265" s="32" t="str">
        <f>IF(OL265&gt;0,(OM265+ON265)/ON9/ON10/60,"-")</f>
        <v>-</v>
      </c>
      <c r="OS265" s="107">
        <v>3</v>
      </c>
      <c r="OT265" s="4"/>
      <c r="OU265" s="108" t="str">
        <f>IF(OT265&gt;0,INDEX(Вхідні_дані!$A$1269:$F$1308,MATCH(OT265,Вхідні_дані!$C$1259:$C$1308,0),5),"-")</f>
        <v>-</v>
      </c>
      <c r="OV265" s="108" t="str">
        <f>IF(OT265&gt;0,INDEX(Вхідні_дані!$A$1269:$F$1308,MATCH(OT265,Вхідні_дані!$C$1259:$C$1308,0),4),"-")</f>
        <v>-</v>
      </c>
      <c r="OW265" s="32" t="str">
        <f>IF(OT265&gt;0,(OU265+OV265)/OV9/OV10/60,"-")</f>
        <v>-</v>
      </c>
      <c r="PA265" s="107">
        <v>3</v>
      </c>
      <c r="PB265" s="4"/>
      <c r="PC265" s="108" t="str">
        <f>IF(PB265&gt;0,INDEX(Вхідні_дані!$A$1269:$F$1308,MATCH(PB265,Вхідні_дані!$C$1259:$C$1308,0),5),"-")</f>
        <v>-</v>
      </c>
      <c r="PD265" s="108" t="str">
        <f>IF(PB265&gt;0,INDEX(Вхідні_дані!$A$1269:$F$1308,MATCH(PB265,Вхідні_дані!$C$1259:$C$1308,0),4),"-")</f>
        <v>-</v>
      </c>
      <c r="PE265" s="32" t="str">
        <f>IF(PB265&gt;0,(PC265+PD265)/PD9/PD10/60,"-")</f>
        <v>-</v>
      </c>
      <c r="PI265" s="107">
        <v>3</v>
      </c>
      <c r="PJ265" s="4"/>
      <c r="PK265" s="108" t="str">
        <f>IF(PJ265&gt;0,INDEX(Вхідні_дані!$A$1269:$F$1308,MATCH(PJ265,Вхідні_дані!$C$1259:$C$1308,0),5),"-")</f>
        <v>-</v>
      </c>
      <c r="PL265" s="108" t="str">
        <f>IF(PJ265&gt;0,INDEX(Вхідні_дані!$A$1269:$F$1308,MATCH(PJ265,Вхідні_дані!$C$1259:$C$1308,0),4),"-")</f>
        <v>-</v>
      </c>
      <c r="PM265" s="32" t="str">
        <f>IF(PJ265&gt;0,(PK265+PL265)/PL9/PL10/60,"-")</f>
        <v>-</v>
      </c>
      <c r="PQ265" s="107">
        <v>3</v>
      </c>
      <c r="PR265" s="4"/>
      <c r="PS265" s="108" t="str">
        <f>IF(PR265&gt;0,INDEX(Вхідні_дані!$A$1269:$F$1308,MATCH(PR265,Вхідні_дані!$C$1259:$C$1308,0),5),"-")</f>
        <v>-</v>
      </c>
      <c r="PT265" s="108" t="str">
        <f>IF(PR265&gt;0,INDEX(Вхідні_дані!$A$1269:$F$1308,MATCH(PR265,Вхідні_дані!$C$1259:$C$1308,0),4),"-")</f>
        <v>-</v>
      </c>
      <c r="PU265" s="32" t="str">
        <f>IF(PR265&gt;0,(PS265+PT265)/PT9/PT10/60,"-")</f>
        <v>-</v>
      </c>
      <c r="PY265" s="107">
        <v>3</v>
      </c>
      <c r="PZ265" s="4"/>
      <c r="QA265" s="108" t="str">
        <f>IF(PZ265&gt;0,INDEX(Вхідні_дані!$A$1269:$F$1308,MATCH(PZ265,Вхідні_дані!$C$1259:$C$1308,0),5),"-")</f>
        <v>-</v>
      </c>
      <c r="QB265" s="108" t="str">
        <f>IF(PZ265&gt;0,INDEX(Вхідні_дані!$A$1269:$F$1308,MATCH(PZ265,Вхідні_дані!$C$1259:$C$1308,0),4),"-")</f>
        <v>-</v>
      </c>
      <c r="QC265" s="32" t="str">
        <f>IF(PZ265&gt;0,(QA265+QB265)/QB9/QB10/60,"-")</f>
        <v>-</v>
      </c>
      <c r="QG265" s="107">
        <v>3</v>
      </c>
      <c r="QH265" s="4"/>
      <c r="QI265" s="108" t="str">
        <f>IF(QH265&gt;0,INDEX(Вхідні_дані!$A$1269:$F$1308,MATCH(QH265,Вхідні_дані!$C$1259:$C$1308,0),5),"-")</f>
        <v>-</v>
      </c>
      <c r="QJ265" s="108" t="str">
        <f>IF(QH265&gt;0,INDEX(Вхідні_дані!$A$1269:$F$1308,MATCH(QH265,Вхідні_дані!$C$1259:$C$1308,0),4),"-")</f>
        <v>-</v>
      </c>
      <c r="QK265" s="32" t="str">
        <f>IF(QH265&gt;0,(QI265+QJ265)/QJ9/QJ10/60,"-")</f>
        <v>-</v>
      </c>
      <c r="QO265" s="107">
        <v>3</v>
      </c>
      <c r="QP265" s="4"/>
      <c r="QQ265" s="108" t="str">
        <f>IF(QP265&gt;0,INDEX(Вхідні_дані!$A$1269:$F$1308,MATCH(QP265,Вхідні_дані!$C$1259:$C$1308,0),5),"-")</f>
        <v>-</v>
      </c>
      <c r="QR265" s="108" t="str">
        <f>IF(QP265&gt;0,INDEX(Вхідні_дані!$A$1269:$F$1308,MATCH(QP265,Вхідні_дані!$C$1259:$C$1308,0),4),"-")</f>
        <v>-</v>
      </c>
      <c r="QS265" s="32" t="str">
        <f>IF(QP265&gt;0,(QQ265+QR265)/QR9/QR10/60,"-")</f>
        <v>-</v>
      </c>
      <c r="QW265" s="107">
        <v>3</v>
      </c>
      <c r="QX265" s="4"/>
      <c r="QY265" s="108" t="str">
        <f>IF(QX265&gt;0,INDEX(Вхідні_дані!$A$1269:$F$1308,MATCH(QX265,Вхідні_дані!$C$1259:$C$1308,0),5),"-")</f>
        <v>-</v>
      </c>
      <c r="QZ265" s="108" t="str">
        <f>IF(QX265&gt;0,INDEX(Вхідні_дані!$A$1269:$F$1308,MATCH(QX265,Вхідні_дані!$C$1259:$C$1308,0),4),"-")</f>
        <v>-</v>
      </c>
      <c r="RA265" s="32" t="str">
        <f>IF(QX265&gt;0,(QY265+QZ265)/QZ9/QZ10/60,"-")</f>
        <v>-</v>
      </c>
      <c r="RE265" s="107">
        <v>3</v>
      </c>
      <c r="RF265" s="4"/>
      <c r="RG265" s="108" t="str">
        <f>IF(RF265&gt;0,INDEX(Вхідні_дані!$A$1269:$F$1308,MATCH(RF265,Вхідні_дані!$C$1259:$C$1308,0),5),"-")</f>
        <v>-</v>
      </c>
      <c r="RH265" s="108" t="str">
        <f>IF(RF265&gt;0,INDEX(Вхідні_дані!$A$1269:$F$1308,MATCH(RF265,Вхідні_дані!$C$1259:$C$1308,0),4),"-")</f>
        <v>-</v>
      </c>
      <c r="RI265" s="32" t="str">
        <f>IF(RF265&gt;0,(RG265+RH265)/RH9/RH10/60,"-")</f>
        <v>-</v>
      </c>
      <c r="RM265" s="107">
        <v>3</v>
      </c>
      <c r="RN265" s="4"/>
      <c r="RO265" s="108" t="str">
        <f>IF(RN265&gt;0,INDEX(Вхідні_дані!$A$1269:$F$1308,MATCH(RN265,Вхідні_дані!$C$1259:$C$1308,0),5),"-")</f>
        <v>-</v>
      </c>
      <c r="RP265" s="108" t="str">
        <f>IF(RN265&gt;0,INDEX(Вхідні_дані!$A$1269:$F$1308,MATCH(RN265,Вхідні_дані!$C$1259:$C$1308,0),4),"-")</f>
        <v>-</v>
      </c>
      <c r="RQ265" s="32" t="str">
        <f>IF(RN265&gt;0,(RO265+RP265)/RP9/RP10/60,"-")</f>
        <v>-</v>
      </c>
      <c r="RU265" s="107">
        <v>3</v>
      </c>
      <c r="RV265" s="4"/>
      <c r="RW265" s="108" t="str">
        <f>IF(RV265&gt;0,INDEX(Вхідні_дані!$A$1269:$F$1308,MATCH(RV265,Вхідні_дані!$C$1259:$C$1308,0),5),"-")</f>
        <v>-</v>
      </c>
      <c r="RX265" s="108" t="str">
        <f>IF(RV265&gt;0,INDEX(Вхідні_дані!$A$1269:$F$1308,MATCH(RV265,Вхідні_дані!$C$1259:$C$1308,0),4),"-")</f>
        <v>-</v>
      </c>
      <c r="RY265" s="32" t="str">
        <f>IF(RV265&gt;0,(RW265+RX265)/RX9/RX10/60,"-")</f>
        <v>-</v>
      </c>
      <c r="SC265" s="107">
        <v>3</v>
      </c>
      <c r="SD265" s="4"/>
      <c r="SE265" s="108" t="str">
        <f>IF(SD265&gt;0,INDEX(Вхідні_дані!$A$1269:$F$1308,MATCH(SD265,Вхідні_дані!$C$1259:$C$1308,0),5),"-")</f>
        <v>-</v>
      </c>
      <c r="SF265" s="108" t="str">
        <f>IF(SD265&gt;0,INDEX(Вхідні_дані!$A$1269:$F$1308,MATCH(SD265,Вхідні_дані!$C$1259:$C$1308,0),4),"-")</f>
        <v>-</v>
      </c>
      <c r="SG265" s="32" t="str">
        <f>IF(SD265&gt;0,(SE265+SF265)/SF9/SF10/60,"-")</f>
        <v>-</v>
      </c>
      <c r="SK265" s="107">
        <v>3</v>
      </c>
      <c r="SL265" s="4"/>
      <c r="SM265" s="108" t="str">
        <f>IF(SL265&gt;0,INDEX(Вхідні_дані!$A$1269:$F$1308,MATCH(SL265,Вхідні_дані!$C$1259:$C$1308,0),5),"-")</f>
        <v>-</v>
      </c>
      <c r="SN265" s="108" t="str">
        <f>IF(SL265&gt;0,INDEX(Вхідні_дані!$A$1269:$F$1308,MATCH(SL265,Вхідні_дані!$C$1259:$C$1308,0),4),"-")</f>
        <v>-</v>
      </c>
      <c r="SO265" s="32" t="str">
        <f>IF(SL265&gt;0,(SM265+SN265)/SN9/SN10/60,"-")</f>
        <v>-</v>
      </c>
      <c r="SS265" s="107">
        <v>3</v>
      </c>
      <c r="ST265" s="4"/>
      <c r="SU265" s="108" t="str">
        <f>IF(ST265&gt;0,INDEX(Вхідні_дані!$A$1269:$F$1308,MATCH(ST265,Вхідні_дані!$C$1259:$C$1308,0),5),"-")</f>
        <v>-</v>
      </c>
      <c r="SV265" s="108" t="str">
        <f>IF(ST265&gt;0,INDEX(Вхідні_дані!$A$1269:$F$1308,MATCH(ST265,Вхідні_дані!$C$1259:$C$1308,0),4),"-")</f>
        <v>-</v>
      </c>
      <c r="SW265" s="32" t="str">
        <f>IF(ST265&gt;0,(SU265+SV265)/SV9/SV10/60,"-")</f>
        <v>-</v>
      </c>
      <c r="TA265" s="107">
        <v>3</v>
      </c>
      <c r="TB265" s="4"/>
      <c r="TC265" s="108" t="str">
        <f>IF(TB265&gt;0,INDEX(Вхідні_дані!$A$1269:$F$1308,MATCH(TB265,Вхідні_дані!$C$1259:$C$1308,0),5),"-")</f>
        <v>-</v>
      </c>
      <c r="TD265" s="108" t="str">
        <f>IF(TB265&gt;0,INDEX(Вхідні_дані!$A$1269:$F$1308,MATCH(TB265,Вхідні_дані!$C$1259:$C$1308,0),4),"-")</f>
        <v>-</v>
      </c>
      <c r="TE265" s="32" t="str">
        <f>IF(TB265&gt;0,(TC265+TD265)/TD9/TD10/60,"-")</f>
        <v>-</v>
      </c>
      <c r="TI265" s="107">
        <v>3</v>
      </c>
      <c r="TJ265" s="4"/>
      <c r="TK265" s="108" t="str">
        <f>IF(TJ265&gt;0,INDEX(Вхідні_дані!$A$1269:$F$1308,MATCH(TJ265,Вхідні_дані!$C$1259:$C$1308,0),5),"-")</f>
        <v>-</v>
      </c>
      <c r="TL265" s="108" t="str">
        <f>IF(TJ265&gt;0,INDEX(Вхідні_дані!$A$1269:$F$1308,MATCH(TJ265,Вхідні_дані!$C$1259:$C$1308,0),4),"-")</f>
        <v>-</v>
      </c>
      <c r="TM265" s="32" t="str">
        <f>IF(TJ265&gt;0,(TK265+TL265)/TL9/TL10/60,"-")</f>
        <v>-</v>
      </c>
      <c r="TQ265" s="107">
        <v>3</v>
      </c>
      <c r="TR265" s="4"/>
      <c r="TS265" s="108" t="str">
        <f>IF(TR265&gt;0,INDEX(Вхідні_дані!$A$1269:$F$1308,MATCH(TR265,Вхідні_дані!$C$1259:$C$1308,0),5),"-")</f>
        <v>-</v>
      </c>
      <c r="TT265" s="108" t="str">
        <f>IF(TR265&gt;0,INDEX(Вхідні_дані!$A$1269:$F$1308,MATCH(TR265,Вхідні_дані!$C$1259:$C$1308,0),4),"-")</f>
        <v>-</v>
      </c>
      <c r="TU265" s="32" t="str">
        <f>IF(TR265&gt;0,(TS265+TT265)/TT9/TT10/60,"-")</f>
        <v>-</v>
      </c>
      <c r="TY265" s="107">
        <v>3</v>
      </c>
      <c r="TZ265" s="4"/>
      <c r="UA265" s="108" t="str">
        <f>IF(TZ265&gt;0,INDEX(Вхідні_дані!$A$1269:$F$1308,MATCH(TZ265,Вхідні_дані!$C$1259:$C$1308,0),5),"-")</f>
        <v>-</v>
      </c>
      <c r="UB265" s="108" t="str">
        <f>IF(TZ265&gt;0,INDEX(Вхідні_дані!$A$1269:$F$1308,MATCH(TZ265,Вхідні_дані!$C$1259:$C$1308,0),4),"-")</f>
        <v>-</v>
      </c>
      <c r="UC265" s="32" t="str">
        <f>IF(TZ265&gt;0,(UA265+UB265)/UB9/UB10/60,"-")</f>
        <v>-</v>
      </c>
      <c r="UG265" s="107">
        <v>3</v>
      </c>
      <c r="UH265" s="4"/>
      <c r="UI265" s="108" t="str">
        <f>IF(UH265&gt;0,INDEX(Вхідні_дані!$A$1269:$F$1308,MATCH(UH265,Вхідні_дані!$C$1259:$C$1308,0),5),"-")</f>
        <v>-</v>
      </c>
      <c r="UJ265" s="108" t="str">
        <f>IF(UH265&gt;0,INDEX(Вхідні_дані!$A$1269:$F$1308,MATCH(UH265,Вхідні_дані!$C$1259:$C$1308,0),4),"-")</f>
        <v>-</v>
      </c>
      <c r="UK265" s="32" t="str">
        <f>IF(UH265&gt;0,(UI265+UJ265)/UJ9/UJ10/60,"-")</f>
        <v>-</v>
      </c>
      <c r="UO265" s="107">
        <v>3</v>
      </c>
      <c r="UP265" s="4"/>
      <c r="UQ265" s="108" t="str">
        <f>IF(UP265&gt;0,INDEX(Вхідні_дані!$A$1269:$F$1308,MATCH(UP265,Вхідні_дані!$C$1259:$C$1308,0),5),"-")</f>
        <v>-</v>
      </c>
      <c r="UR265" s="108" t="str">
        <f>IF(UP265&gt;0,INDEX(Вхідні_дані!$A$1269:$F$1308,MATCH(UP265,Вхідні_дані!$C$1259:$C$1308,0),4),"-")</f>
        <v>-</v>
      </c>
      <c r="US265" s="32" t="str">
        <f>IF(UP265&gt;0,(UQ265+UR265)/UR9/UR10/60,"-")</f>
        <v>-</v>
      </c>
      <c r="UW265" s="107">
        <v>3</v>
      </c>
      <c r="UX265" s="4"/>
      <c r="UY265" s="108" t="str">
        <f>IF(UX265&gt;0,INDEX(Вхідні_дані!$A$1269:$F$1308,MATCH(UX265,Вхідні_дані!$C$1259:$C$1308,0),5),"-")</f>
        <v>-</v>
      </c>
      <c r="UZ265" s="108" t="str">
        <f>IF(UX265&gt;0,INDEX(Вхідні_дані!$A$1269:$F$1308,MATCH(UX265,Вхідні_дані!$C$1259:$C$1308,0),4),"-")</f>
        <v>-</v>
      </c>
      <c r="VA265" s="32" t="str">
        <f>IF(UX265&gt;0,(UY265+UZ265)/UZ9/UZ10/60,"-")</f>
        <v>-</v>
      </c>
      <c r="VE265" s="107">
        <v>3</v>
      </c>
      <c r="VF265" s="4"/>
      <c r="VG265" s="108" t="str">
        <f>IF(VF265&gt;0,INDEX(Вхідні_дані!$A$1269:$F$1308,MATCH(VF265,Вхідні_дані!$C$1259:$C$1308,0),5),"-")</f>
        <v>-</v>
      </c>
      <c r="VH265" s="108" t="str">
        <f>IF(VF265&gt;0,INDEX(Вхідні_дані!$A$1269:$F$1308,MATCH(VF265,Вхідні_дані!$C$1259:$C$1308,0),4),"-")</f>
        <v>-</v>
      </c>
      <c r="VI265" s="32" t="str">
        <f>IF(VF265&gt;0,(VG265+VH265)/VH9/VH10/60,"-")</f>
        <v>-</v>
      </c>
      <c r="VM265" s="107">
        <v>3</v>
      </c>
      <c r="VN265" s="4"/>
      <c r="VO265" s="108" t="str">
        <f>IF(VN265&gt;0,INDEX(Вхідні_дані!$A$1269:$F$1308,MATCH(VN265,Вхідні_дані!$C$1259:$C$1308,0),5),"-")</f>
        <v>-</v>
      </c>
      <c r="VP265" s="108" t="str">
        <f>IF(VN265&gt;0,INDEX(Вхідні_дані!$A$1269:$F$1308,MATCH(VN265,Вхідні_дані!$C$1259:$C$1308,0),4),"-")</f>
        <v>-</v>
      </c>
      <c r="VQ265" s="32" t="str">
        <f>IF(VN265&gt;0,(VO265+VP265)/VP9/VP10/60,"-")</f>
        <v>-</v>
      </c>
      <c r="VU265" s="107">
        <v>3</v>
      </c>
      <c r="VV265" s="4"/>
      <c r="VW265" s="108" t="str">
        <f>IF(VV265&gt;0,INDEX(Вхідні_дані!$A$1269:$F$1308,MATCH(VV265,Вхідні_дані!$C$1259:$C$1308,0),5),"-")</f>
        <v>-</v>
      </c>
      <c r="VX265" s="108" t="str">
        <f>IF(VV265&gt;0,INDEX(Вхідні_дані!$A$1269:$F$1308,MATCH(VV265,Вхідні_дані!$C$1259:$C$1308,0),4),"-")</f>
        <v>-</v>
      </c>
      <c r="VY265" s="32" t="str">
        <f>IF(VV265&gt;0,(VW265+VX265)/VX9/VX10/60,"-")</f>
        <v>-</v>
      </c>
      <c r="WC265" s="107">
        <v>3</v>
      </c>
      <c r="WD265" s="4"/>
      <c r="WE265" s="108" t="str">
        <f>IF(WD265&gt;0,INDEX(Вхідні_дані!$A$1269:$F$1308,MATCH(WD265,Вхідні_дані!$C$1259:$C$1308,0),5),"-")</f>
        <v>-</v>
      </c>
      <c r="WF265" s="108" t="str">
        <f>IF(WD265&gt;0,INDEX(Вхідні_дані!$A$1269:$F$1308,MATCH(WD265,Вхідні_дані!$C$1259:$C$1308,0),4),"-")</f>
        <v>-</v>
      </c>
      <c r="WG265" s="32" t="str">
        <f>IF(WD265&gt;0,(WE265+WF265)/WF9/WF10/60,"-")</f>
        <v>-</v>
      </c>
      <c r="WK265" s="107">
        <v>3</v>
      </c>
      <c r="WL265" s="4"/>
      <c r="WM265" s="108" t="str">
        <f>IF(WL265&gt;0,INDEX(Вхідні_дані!$A$1269:$F$1308,MATCH(WL265,Вхідні_дані!$C$1259:$C$1308,0),5),"-")</f>
        <v>-</v>
      </c>
      <c r="WN265" s="108" t="str">
        <f>IF(WL265&gt;0,INDEX(Вхідні_дані!$A$1269:$F$1308,MATCH(WL265,Вхідні_дані!$C$1259:$C$1308,0),4),"-")</f>
        <v>-</v>
      </c>
      <c r="WO265" s="32" t="str">
        <f>IF(WL265&gt;0,(WM265+WN265)/WN9/WN10/60,"-")</f>
        <v>-</v>
      </c>
      <c r="WS265" s="107">
        <v>3</v>
      </c>
      <c r="WT265" s="4"/>
      <c r="WU265" s="108" t="str">
        <f>IF(WT265&gt;0,INDEX(Вхідні_дані!$A$1269:$F$1308,MATCH(WT265,Вхідні_дані!$C$1259:$C$1308,0),5),"-")</f>
        <v>-</v>
      </c>
      <c r="WV265" s="108" t="str">
        <f>IF(WT265&gt;0,INDEX(Вхідні_дані!$A$1269:$F$1308,MATCH(WT265,Вхідні_дані!$C$1259:$C$1308,0),4),"-")</f>
        <v>-</v>
      </c>
      <c r="WW265" s="32" t="str">
        <f>IF(WT265&gt;0,(WU265+WV265)/WV9/WV10/60,"-")</f>
        <v>-</v>
      </c>
      <c r="XA265" s="107">
        <v>3</v>
      </c>
      <c r="XB265" s="4"/>
      <c r="XC265" s="108" t="str">
        <f>IF(XB265&gt;0,INDEX(Вхідні_дані!$A$1269:$F$1308,MATCH(XB265,Вхідні_дані!$C$1259:$C$1308,0),5),"-")</f>
        <v>-</v>
      </c>
      <c r="XD265" s="108" t="str">
        <f>IF(XB265&gt;0,INDEX(Вхідні_дані!$A$1269:$F$1308,MATCH(XB265,Вхідні_дані!$C$1259:$C$1308,0),4),"-")</f>
        <v>-</v>
      </c>
      <c r="XE265" s="32" t="str">
        <f>IF(XB265&gt;0,(XC265+XD265)/XD9/XD10/60,"-")</f>
        <v>-</v>
      </c>
      <c r="XI265" s="107">
        <v>3</v>
      </c>
      <c r="XJ265" s="4"/>
      <c r="XK265" s="108" t="str">
        <f>IF(XJ265&gt;0,INDEX(Вхідні_дані!$A$1269:$F$1308,MATCH(XJ265,Вхідні_дані!$C$1259:$C$1308,0),5),"-")</f>
        <v>-</v>
      </c>
      <c r="XL265" s="108" t="str">
        <f>IF(XJ265&gt;0,INDEX(Вхідні_дані!$A$1269:$F$1308,MATCH(XJ265,Вхідні_дані!$C$1259:$C$1308,0),4),"-")</f>
        <v>-</v>
      </c>
      <c r="XM265" s="32" t="str">
        <f>IF(XJ265&gt;0,(XK265+XL265)/XL9/XL10/60,"-")</f>
        <v>-</v>
      </c>
      <c r="XQ265" s="107">
        <v>3</v>
      </c>
      <c r="XR265" s="4"/>
      <c r="XS265" s="108" t="str">
        <f>IF(XR265&gt;0,INDEX(Вхідні_дані!$A$1269:$F$1308,MATCH(XR265,Вхідні_дані!$C$1259:$C$1308,0),5),"-")</f>
        <v>-</v>
      </c>
      <c r="XT265" s="108" t="str">
        <f>IF(XR265&gt;0,INDEX(Вхідні_дані!$A$1269:$F$1308,MATCH(XR265,Вхідні_дані!$C$1259:$C$1308,0),4),"-")</f>
        <v>-</v>
      </c>
      <c r="XU265" s="32" t="str">
        <f>IF(XR265&gt;0,(XS265+XT265)/XT9/XT10/60,"-")</f>
        <v>-</v>
      </c>
      <c r="XY265" s="107">
        <v>3</v>
      </c>
      <c r="XZ265" s="4"/>
      <c r="YA265" s="108" t="str">
        <f>IF(XZ265&gt;0,INDEX(Вхідні_дані!$A$1269:$F$1308,MATCH(XZ265,Вхідні_дані!$C$1259:$C$1308,0),5),"-")</f>
        <v>-</v>
      </c>
      <c r="YB265" s="108" t="str">
        <f>IF(XZ265&gt;0,INDEX(Вхідні_дані!$A$1269:$F$1308,MATCH(XZ265,Вхідні_дані!$C$1259:$C$1308,0),4),"-")</f>
        <v>-</v>
      </c>
      <c r="YC265" s="32" t="str">
        <f>IF(XZ265&gt;0,(YA265+YB265)/YB9/YB10/60,"-")</f>
        <v>-</v>
      </c>
      <c r="YG265" s="107">
        <v>3</v>
      </c>
      <c r="YH265" s="4"/>
      <c r="YI265" s="108" t="str">
        <f>IF(YH265&gt;0,INDEX(Вхідні_дані!$A$1269:$F$1308,MATCH(YH265,Вхідні_дані!$C$1259:$C$1308,0),5),"-")</f>
        <v>-</v>
      </c>
      <c r="YJ265" s="108" t="str">
        <f>IF(YH265&gt;0,INDEX(Вхідні_дані!$A$1269:$F$1308,MATCH(YH265,Вхідні_дані!$C$1259:$C$1308,0),4),"-")</f>
        <v>-</v>
      </c>
      <c r="YK265" s="32" t="str">
        <f>IF(YH265&gt;0,(YI265+YJ265)/YJ9/YJ10/60,"-")</f>
        <v>-</v>
      </c>
      <c r="YO265" s="107">
        <v>3</v>
      </c>
      <c r="YP265" s="4"/>
      <c r="YQ265" s="108" t="str">
        <f>IF(YP265&gt;0,INDEX(Вхідні_дані!$A$1269:$F$1308,MATCH(YP265,Вхідні_дані!$C$1259:$C$1308,0),5),"-")</f>
        <v>-</v>
      </c>
      <c r="YR265" s="108" t="str">
        <f>IF(YP265&gt;0,INDEX(Вхідні_дані!$A$1269:$F$1308,MATCH(YP265,Вхідні_дані!$C$1259:$C$1308,0),4),"-")</f>
        <v>-</v>
      </c>
      <c r="YS265" s="32" t="str">
        <f>IF(YP265&gt;0,(YQ265+YR265)/YR9/YR10/60,"-")</f>
        <v>-</v>
      </c>
      <c r="YW265" s="107">
        <v>3</v>
      </c>
      <c r="YX265" s="4"/>
      <c r="YY265" s="108" t="str">
        <f>IF(YX265&gt;0,INDEX(Вхідні_дані!$A$1269:$F$1308,MATCH(YX265,Вхідні_дані!$C$1259:$C$1308,0),5),"-")</f>
        <v>-</v>
      </c>
      <c r="YZ265" s="108" t="str">
        <f>IF(YX265&gt;0,INDEX(Вхідні_дані!$A$1269:$F$1308,MATCH(YX265,Вхідні_дані!$C$1259:$C$1308,0),4),"-")</f>
        <v>-</v>
      </c>
      <c r="ZA265" s="32" t="str">
        <f>IF(YX265&gt;0,(YY265+YZ265)/YZ9/YZ10/60,"-")</f>
        <v>-</v>
      </c>
      <c r="ZE265" s="107">
        <v>3</v>
      </c>
      <c r="ZF265" s="4"/>
      <c r="ZG265" s="108" t="str">
        <f>IF(ZF265&gt;0,INDEX(Вхідні_дані!$A$1269:$F$1308,MATCH(ZF265,Вхідні_дані!$C$1259:$C$1308,0),5),"-")</f>
        <v>-</v>
      </c>
      <c r="ZH265" s="108" t="str">
        <f>IF(ZF265&gt;0,INDEX(Вхідні_дані!$A$1269:$F$1308,MATCH(ZF265,Вхідні_дані!$C$1259:$C$1308,0),4),"-")</f>
        <v>-</v>
      </c>
      <c r="ZI265" s="32" t="str">
        <f>IF(ZF265&gt;0,(ZG265+ZH265)/ZH9/ZH10/60,"-")</f>
        <v>-</v>
      </c>
      <c r="ZM265" s="107">
        <v>3</v>
      </c>
      <c r="ZN265" s="4"/>
      <c r="ZO265" s="108" t="str">
        <f>IF(ZN265&gt;0,INDEX(Вхідні_дані!$A$1269:$F$1308,MATCH(ZN265,Вхідні_дані!$C$1259:$C$1308,0),5),"-")</f>
        <v>-</v>
      </c>
      <c r="ZP265" s="108" t="str">
        <f>IF(ZN265&gt;0,INDEX(Вхідні_дані!$A$1269:$F$1308,MATCH(ZN265,Вхідні_дані!$C$1259:$C$1308,0),4),"-")</f>
        <v>-</v>
      </c>
      <c r="ZQ265" s="32" t="str">
        <f>IF(ZN265&gt;0,(ZO265+ZP265)/ZP9/ZP10/60,"-")</f>
        <v>-</v>
      </c>
      <c r="ZU265" s="107">
        <v>3</v>
      </c>
      <c r="ZV265" s="4"/>
      <c r="ZW265" s="108" t="str">
        <f>IF(ZV265&gt;0,INDEX(Вхідні_дані!$A$1269:$F$1308,MATCH(ZV265,Вхідні_дані!$C$1259:$C$1308,0),5),"-")</f>
        <v>-</v>
      </c>
      <c r="ZX265" s="108" t="str">
        <f>IF(ZV265&gt;0,INDEX(Вхідні_дані!$A$1269:$F$1308,MATCH(ZV265,Вхідні_дані!$C$1259:$C$1308,0),4),"-")</f>
        <v>-</v>
      </c>
      <c r="ZY265" s="32" t="str">
        <f>IF(ZV265&gt;0,(ZW265+ZX265)/ZX9/ZX10/60,"-")</f>
        <v>-</v>
      </c>
      <c r="AAC265" s="107">
        <v>3</v>
      </c>
      <c r="AAD265" s="4"/>
      <c r="AAE265" s="108" t="str">
        <f>IF(AAD265&gt;0,INDEX(Вхідні_дані!$A$1269:$F$1308,MATCH(AAD265,Вхідні_дані!$C$1259:$C$1308,0),5),"-")</f>
        <v>-</v>
      </c>
      <c r="AAF265" s="108" t="str">
        <f>IF(AAD265&gt;0,INDEX(Вхідні_дані!$A$1269:$F$1308,MATCH(AAD265,Вхідні_дані!$C$1259:$C$1308,0),4),"-")</f>
        <v>-</v>
      </c>
      <c r="AAG265" s="32" t="str">
        <f>IF(AAD265&gt;0,(AAE265+AAF265)/AAF9/AAF10/60,"-")</f>
        <v>-</v>
      </c>
      <c r="AAK265" s="107">
        <v>3</v>
      </c>
      <c r="AAL265" s="4"/>
      <c r="AAM265" s="108" t="str">
        <f>IF(AAL265&gt;0,INDEX(Вхідні_дані!$A$1269:$F$1308,MATCH(AAL265,Вхідні_дані!$C$1259:$C$1308,0),5),"-")</f>
        <v>-</v>
      </c>
      <c r="AAN265" s="108" t="str">
        <f>IF(AAL265&gt;0,INDEX(Вхідні_дані!$A$1269:$F$1308,MATCH(AAL265,Вхідні_дані!$C$1259:$C$1308,0),4),"-")</f>
        <v>-</v>
      </c>
      <c r="AAO265" s="32" t="str">
        <f>IF(AAL265&gt;0,(AAM265+AAN265)/AAN9/AAN10/60,"-")</f>
        <v>-</v>
      </c>
      <c r="AAS265" s="107">
        <v>3</v>
      </c>
      <c r="AAT265" s="4"/>
      <c r="AAU265" s="108" t="str">
        <f>IF(AAT265&gt;0,INDEX(Вхідні_дані!$A$1269:$F$1308,MATCH(AAT265,Вхідні_дані!$C$1259:$C$1308,0),5),"-")</f>
        <v>-</v>
      </c>
      <c r="AAV265" s="108" t="str">
        <f>IF(AAT265&gt;0,INDEX(Вхідні_дані!$A$1269:$F$1308,MATCH(AAT265,Вхідні_дані!$C$1259:$C$1308,0),4),"-")</f>
        <v>-</v>
      </c>
      <c r="AAW265" s="32" t="str">
        <f>IF(AAT265&gt;0,(AAU265+AAV265)/AAV9/AAV10/60,"-")</f>
        <v>-</v>
      </c>
      <c r="ABA265" s="107">
        <v>3</v>
      </c>
      <c r="ABB265" s="4"/>
      <c r="ABC265" s="108" t="str">
        <f>IF(ABB265&gt;0,INDEX(Вхідні_дані!$A$1269:$F$1308,MATCH(ABB265,Вхідні_дані!$C$1259:$C$1308,0),5),"-")</f>
        <v>-</v>
      </c>
      <c r="ABD265" s="108" t="str">
        <f>IF(ABB265&gt;0,INDEX(Вхідні_дані!$A$1269:$F$1308,MATCH(ABB265,Вхідні_дані!$C$1259:$C$1308,0),4),"-")</f>
        <v>-</v>
      </c>
      <c r="ABE265" s="32" t="str">
        <f>IF(ABB265&gt;0,(ABC265+ABD265)/ABD9/ABD10/60,"-")</f>
        <v>-</v>
      </c>
      <c r="ABI265" s="107">
        <v>3</v>
      </c>
      <c r="ABJ265" s="4"/>
      <c r="ABK265" s="108" t="str">
        <f>IF(ABJ265&gt;0,INDEX(Вхідні_дані!$A$1269:$F$1308,MATCH(ABJ265,Вхідні_дані!$C$1259:$C$1308,0),5),"-")</f>
        <v>-</v>
      </c>
      <c r="ABL265" s="108" t="str">
        <f>IF(ABJ265&gt;0,INDEX(Вхідні_дані!$A$1269:$F$1308,MATCH(ABJ265,Вхідні_дані!$C$1259:$C$1308,0),4),"-")</f>
        <v>-</v>
      </c>
      <c r="ABM265" s="32" t="str">
        <f>IF(ABJ265&gt;0,(ABK265+ABL265)/ABL9/ABL10/60,"-")</f>
        <v>-</v>
      </c>
      <c r="ABQ265" s="107">
        <v>3</v>
      </c>
      <c r="ABR265" s="4"/>
      <c r="ABS265" s="108" t="str">
        <f>IF(ABR265&gt;0,INDEX(Вхідні_дані!$A$1269:$F$1308,MATCH(ABR265,Вхідні_дані!$C$1259:$C$1308,0),5),"-")</f>
        <v>-</v>
      </c>
      <c r="ABT265" s="108" t="str">
        <f>IF(ABR265&gt;0,INDEX(Вхідні_дані!$A$1269:$F$1308,MATCH(ABR265,Вхідні_дані!$C$1259:$C$1308,0),4),"-")</f>
        <v>-</v>
      </c>
      <c r="ABU265" s="32" t="str">
        <f>IF(ABR265&gt;0,(ABS265+ABT265)/ABT9/ABT10/60,"-")</f>
        <v>-</v>
      </c>
      <c r="ABY265" s="107">
        <v>3</v>
      </c>
      <c r="ABZ265" s="4"/>
      <c r="ACA265" s="108" t="str">
        <f>IF(ABZ265&gt;0,INDEX(Вхідні_дані!$A$1269:$F$1308,MATCH(ABZ265,Вхідні_дані!$C$1259:$C$1308,0),5),"-")</f>
        <v>-</v>
      </c>
      <c r="ACB265" s="108" t="str">
        <f>IF(ABZ265&gt;0,INDEX(Вхідні_дані!$A$1269:$F$1308,MATCH(ABZ265,Вхідні_дані!$C$1259:$C$1308,0),4),"-")</f>
        <v>-</v>
      </c>
      <c r="ACC265" s="32" t="str">
        <f>IF(ABZ265&gt;0,(ACA265+ACB265)/ACB9/ACB10/60,"-")</f>
        <v>-</v>
      </c>
      <c r="ACG265" s="107">
        <v>3</v>
      </c>
      <c r="ACH265" s="4"/>
      <c r="ACI265" s="108" t="str">
        <f>IF(ACH265&gt;0,INDEX(Вхідні_дані!$A$1269:$F$1308,MATCH(ACH265,Вхідні_дані!$C$1259:$C$1308,0),5),"-")</f>
        <v>-</v>
      </c>
      <c r="ACJ265" s="108" t="str">
        <f>IF(ACH265&gt;0,INDEX(Вхідні_дані!$A$1269:$F$1308,MATCH(ACH265,Вхідні_дані!$C$1259:$C$1308,0),4),"-")</f>
        <v>-</v>
      </c>
      <c r="ACK265" s="32" t="str">
        <f>IF(ACH265&gt;0,(ACI265+ACJ265)/ACJ9/ACJ10/60,"-")</f>
        <v>-</v>
      </c>
      <c r="ACO265" s="107">
        <v>3</v>
      </c>
      <c r="ACP265" s="4"/>
      <c r="ACQ265" s="108" t="str">
        <f>IF(ACP265&gt;0,INDEX(Вхідні_дані!$A$1269:$F$1308,MATCH(ACP265,Вхідні_дані!$C$1259:$C$1308,0),5),"-")</f>
        <v>-</v>
      </c>
      <c r="ACR265" s="108" t="str">
        <f>IF(ACP265&gt;0,INDEX(Вхідні_дані!$A$1269:$F$1308,MATCH(ACP265,Вхідні_дані!$C$1259:$C$1308,0),4),"-")</f>
        <v>-</v>
      </c>
      <c r="ACS265" s="32" t="str">
        <f>IF(ACP265&gt;0,(ACQ265+ACR265)/ACR9/ACR10/60,"-")</f>
        <v>-</v>
      </c>
      <c r="ACW265" s="107">
        <v>3</v>
      </c>
      <c r="ACX265" s="4"/>
      <c r="ACY265" s="108" t="str">
        <f>IF(ACX265&gt;0,INDEX(Вхідні_дані!$A$1269:$F$1308,MATCH(ACX265,Вхідні_дані!$C$1259:$C$1308,0),5),"-")</f>
        <v>-</v>
      </c>
      <c r="ACZ265" s="108" t="str">
        <f>IF(ACX265&gt;0,INDEX(Вхідні_дані!$A$1269:$F$1308,MATCH(ACX265,Вхідні_дані!$C$1259:$C$1308,0),4),"-")</f>
        <v>-</v>
      </c>
      <c r="ADA265" s="32" t="str">
        <f>IF(ACX265&gt;0,(ACY265+ACZ265)/ACZ9/ACZ10/60,"-")</f>
        <v>-</v>
      </c>
      <c r="ADE265" s="107">
        <v>3</v>
      </c>
      <c r="ADF265" s="4"/>
      <c r="ADG265" s="108" t="str">
        <f>IF(ADF265&gt;0,INDEX(Вхідні_дані!$A$1269:$F$1308,MATCH(ADF265,Вхідні_дані!$C$1259:$C$1308,0),5),"-")</f>
        <v>-</v>
      </c>
      <c r="ADH265" s="108" t="str">
        <f>IF(ADF265&gt;0,INDEX(Вхідні_дані!$A$1269:$F$1308,MATCH(ADF265,Вхідні_дані!$C$1259:$C$1308,0),4),"-")</f>
        <v>-</v>
      </c>
      <c r="ADI265" s="32" t="str">
        <f>IF(ADF265&gt;0,(ADG265+ADH265)/ADH9/ADH10/60,"-")</f>
        <v>-</v>
      </c>
      <c r="ADM265" s="107">
        <v>3</v>
      </c>
      <c r="ADN265" s="4"/>
      <c r="ADO265" s="108" t="str">
        <f>IF(ADN265&gt;0,INDEX(Вхідні_дані!$A$1269:$F$1308,MATCH(ADN265,Вхідні_дані!$C$1259:$C$1308,0),5),"-")</f>
        <v>-</v>
      </c>
      <c r="ADP265" s="108" t="str">
        <f>IF(ADN265&gt;0,INDEX(Вхідні_дані!$A$1269:$F$1308,MATCH(ADN265,Вхідні_дані!$C$1259:$C$1308,0),4),"-")</f>
        <v>-</v>
      </c>
      <c r="ADQ265" s="32" t="str">
        <f>IF(ADN265&gt;0,(ADO265+ADP265)/ADP9/ADP10/60,"-")</f>
        <v>-</v>
      </c>
    </row>
    <row r="266" spans="1:800" ht="31.5" customHeight="1" outlineLevel="1" x14ac:dyDescent="0.25">
      <c r="A266" s="107">
        <v>4</v>
      </c>
      <c r="B266" s="4"/>
      <c r="C266" s="108" t="str">
        <f>IF(B266&gt;0,INDEX(Вхідні_дані!$A$1269:$F$1308,MATCH(B266,Вхідні_дані!$C$1259:$C$1308,0),5),"-")</f>
        <v>-</v>
      </c>
      <c r="D266" s="108" t="str">
        <f>IF(B266&gt;0,INDEX(Вхідні_дані!$A$1269:$F$1308,MATCH(B266,Вхідні_дані!$C$1259:$C$1308,0),4),"-")</f>
        <v>-</v>
      </c>
      <c r="E266" s="32" t="str">
        <f>IF(B266&gt;0,(C266+D266)/D9/D10/60,"-")</f>
        <v>-</v>
      </c>
      <c r="I266" s="107">
        <v>4</v>
      </c>
      <c r="J266" s="4"/>
      <c r="K266" s="108" t="str">
        <f>IF(J266&gt;0,INDEX(Вхідні_дані!$A$1269:$F$1308,MATCH(J266,Вхідні_дані!$C$1259:$C$1308,0),5),"-")</f>
        <v>-</v>
      </c>
      <c r="L266" s="108" t="str">
        <f>IF(J266&gt;0,INDEX(Вхідні_дані!$A$1269:$F$1308,MATCH(J266,Вхідні_дані!$C$1259:$C$1308,0),4),"-")</f>
        <v>-</v>
      </c>
      <c r="M266" s="32" t="str">
        <f>IF(J266&gt;0,(K266+L266)/L9/L10/60,"-")</f>
        <v>-</v>
      </c>
      <c r="Q266" s="107">
        <v>4</v>
      </c>
      <c r="R266" s="4"/>
      <c r="S266" s="108" t="str">
        <f>IF(R266&gt;0,INDEX(Вхідні_дані!$A$1269:$F$1308,MATCH(R266,Вхідні_дані!$C$1259:$C$1308,0),5),"-")</f>
        <v>-</v>
      </c>
      <c r="T266" s="108" t="str">
        <f>IF(R266&gt;0,INDEX(Вхідні_дані!$A$1269:$F$1308,MATCH(R266,Вхідні_дані!$C$1259:$C$1308,0),4),"-")</f>
        <v>-</v>
      </c>
      <c r="U266" s="32" t="str">
        <f>IF(R266&gt;0,(S266+T266)/T9/T10/60,"-")</f>
        <v>-</v>
      </c>
      <c r="Y266" s="107">
        <v>4</v>
      </c>
      <c r="Z266" s="4"/>
      <c r="AA266" s="108" t="str">
        <f>IF(Z266&gt;0,INDEX(Вхідні_дані!$A$1269:$F$1308,MATCH(Z266,Вхідні_дані!$C$1259:$C$1308,0),5),"-")</f>
        <v>-</v>
      </c>
      <c r="AB266" s="108" t="str">
        <f>IF(Z266&gt;0,INDEX(Вхідні_дані!$A$1269:$F$1308,MATCH(Z266,Вхідні_дані!$C$1259:$C$1308,0),4),"-")</f>
        <v>-</v>
      </c>
      <c r="AC266" s="32" t="str">
        <f>IF(Z266&gt;0,(AA266+AB266)/AB9/AB10/60,"-")</f>
        <v>-</v>
      </c>
      <c r="AG266" s="107">
        <v>4</v>
      </c>
      <c r="AH266" s="4"/>
      <c r="AI266" s="108" t="str">
        <f>IF(AH266&gt;0,INDEX(Вхідні_дані!$A$1269:$F$1308,MATCH(AH266,Вхідні_дані!$C$1259:$C$1308,0),5),"-")</f>
        <v>-</v>
      </c>
      <c r="AJ266" s="108" t="str">
        <f>IF(AH266&gt;0,INDEX(Вхідні_дані!$A$1269:$F$1308,MATCH(AH266,Вхідні_дані!$C$1259:$C$1308,0),4),"-")</f>
        <v>-</v>
      </c>
      <c r="AK266" s="32" t="str">
        <f>IF(AH266&gt;0,(AI266+AJ266)/AJ9/AJ10/60,"-")</f>
        <v>-</v>
      </c>
      <c r="AO266" s="107">
        <v>4</v>
      </c>
      <c r="AP266" s="4"/>
      <c r="AQ266" s="108" t="str">
        <f>IF(AP266&gt;0,INDEX(Вхідні_дані!$A$1269:$F$1308,MATCH(AP266,Вхідні_дані!$C$1259:$C$1308,0),5),"-")</f>
        <v>-</v>
      </c>
      <c r="AR266" s="108" t="str">
        <f>IF(AP266&gt;0,INDEX(Вхідні_дані!$A$1269:$F$1308,MATCH(AP266,Вхідні_дані!$C$1259:$C$1308,0),4),"-")</f>
        <v>-</v>
      </c>
      <c r="AS266" s="32" t="str">
        <f>IF(AP266&gt;0,(AQ266+AR266)/AR9/AR10/60,"-")</f>
        <v>-</v>
      </c>
      <c r="AW266" s="107">
        <v>4</v>
      </c>
      <c r="AX266" s="4"/>
      <c r="AY266" s="108" t="str">
        <f>IF(AX266&gt;0,INDEX(Вхідні_дані!$A$1269:$F$1308,MATCH(AX266,Вхідні_дані!$C$1259:$C$1308,0),5),"-")</f>
        <v>-</v>
      </c>
      <c r="AZ266" s="108" t="str">
        <f>IF(AX266&gt;0,INDEX(Вхідні_дані!$A$1269:$F$1308,MATCH(AX266,Вхідні_дані!$C$1259:$C$1308,0),4),"-")</f>
        <v>-</v>
      </c>
      <c r="BA266" s="32" t="str">
        <f>IF(AX266&gt;0,(AY266+AZ266)/AZ9/AZ10/60,"-")</f>
        <v>-</v>
      </c>
      <c r="BE266" s="107">
        <v>4</v>
      </c>
      <c r="BF266" s="4"/>
      <c r="BG266" s="108" t="str">
        <f>IF(BF266&gt;0,INDEX(Вхідні_дані!$A$1269:$F$1308,MATCH(BF266,Вхідні_дані!$C$1259:$C$1308,0),5),"-")</f>
        <v>-</v>
      </c>
      <c r="BH266" s="108" t="str">
        <f>IF(BF266&gt;0,INDEX(Вхідні_дані!$A$1269:$F$1308,MATCH(BF266,Вхідні_дані!$C$1259:$C$1308,0),4),"-")</f>
        <v>-</v>
      </c>
      <c r="BI266" s="32" t="str">
        <f>IF(BF266&gt;0,(BG266+BH266)/BH9/BH10/60,"-")</f>
        <v>-</v>
      </c>
      <c r="BM266" s="107">
        <v>4</v>
      </c>
      <c r="BN266" s="4"/>
      <c r="BO266" s="108" t="str">
        <f>IF(BN266&gt;0,INDEX(Вхідні_дані!$A$1269:$F$1308,MATCH(BN266,Вхідні_дані!$C$1259:$C$1308,0),5),"-")</f>
        <v>-</v>
      </c>
      <c r="BP266" s="108" t="str">
        <f>IF(BN266&gt;0,INDEX(Вхідні_дані!$A$1269:$F$1308,MATCH(BN266,Вхідні_дані!$C$1259:$C$1308,0),4),"-")</f>
        <v>-</v>
      </c>
      <c r="BQ266" s="32" t="str">
        <f>IF(BN266&gt;0,(BO266+BP266)/BP9/BP10/60,"-")</f>
        <v>-</v>
      </c>
      <c r="BU266" s="107">
        <v>4</v>
      </c>
      <c r="BV266" s="4"/>
      <c r="BW266" s="108" t="str">
        <f>IF(BV266&gt;0,INDEX(Вхідні_дані!$A$1269:$F$1308,MATCH(BV266,Вхідні_дані!$C$1259:$C$1308,0),5),"-")</f>
        <v>-</v>
      </c>
      <c r="BX266" s="108" t="str">
        <f>IF(BV266&gt;0,INDEX(Вхідні_дані!$A$1269:$F$1308,MATCH(BV266,Вхідні_дані!$C$1259:$C$1308,0),4),"-")</f>
        <v>-</v>
      </c>
      <c r="BY266" s="32" t="str">
        <f>IF(BV266&gt;0,(BW266+BX266)/BX9/BX10/60,"-")</f>
        <v>-</v>
      </c>
      <c r="CC266" s="107">
        <v>4</v>
      </c>
      <c r="CD266" s="4"/>
      <c r="CE266" s="108" t="str">
        <f>IF(CD266&gt;0,INDEX(Вхідні_дані!$A$1269:$F$1308,MATCH(CD266,Вхідні_дані!$C$1259:$C$1308,0),5),"-")</f>
        <v>-</v>
      </c>
      <c r="CF266" s="108" t="str">
        <f>IF(CD266&gt;0,INDEX(Вхідні_дані!$A$1269:$F$1308,MATCH(CD266,Вхідні_дані!$C$1259:$C$1308,0),4),"-")</f>
        <v>-</v>
      </c>
      <c r="CG266" s="32" t="str">
        <f>IF(CD266&gt;0,(CE266+CF266)/CF9/CF10/60,"-")</f>
        <v>-</v>
      </c>
      <c r="CK266" s="107">
        <v>4</v>
      </c>
      <c r="CL266" s="4"/>
      <c r="CM266" s="108" t="str">
        <f>IF(CL266&gt;0,INDEX(Вхідні_дані!$A$1269:$F$1308,MATCH(CL266,Вхідні_дані!$C$1259:$C$1308,0),5),"-")</f>
        <v>-</v>
      </c>
      <c r="CN266" s="108" t="str">
        <f>IF(CL266&gt;0,INDEX(Вхідні_дані!$A$1269:$F$1308,MATCH(CL266,Вхідні_дані!$C$1259:$C$1308,0),4),"-")</f>
        <v>-</v>
      </c>
      <c r="CO266" s="32" t="str">
        <f>IF(CL266&gt;0,(CM266+CN266)/CN9/CN10/60,"-")</f>
        <v>-</v>
      </c>
      <c r="CS266" s="107">
        <v>4</v>
      </c>
      <c r="CT266" s="4"/>
      <c r="CU266" s="108" t="str">
        <f>IF(CT266&gt;0,INDEX(Вхідні_дані!$A$1269:$F$1308,MATCH(CT266,Вхідні_дані!$C$1259:$C$1308,0),5),"-")</f>
        <v>-</v>
      </c>
      <c r="CV266" s="108" t="str">
        <f>IF(CT266&gt;0,INDEX(Вхідні_дані!$A$1269:$F$1308,MATCH(CT266,Вхідні_дані!$C$1259:$C$1308,0),4),"-")</f>
        <v>-</v>
      </c>
      <c r="CW266" s="32" t="str">
        <f>IF(CT266&gt;0,(CU266+CV266)/CV9/CV10/60,"-")</f>
        <v>-</v>
      </c>
      <c r="DA266" s="107">
        <v>4</v>
      </c>
      <c r="DB266" s="4"/>
      <c r="DC266" s="108" t="str">
        <f>IF(DB266&gt;0,INDEX(Вхідні_дані!$A$1269:$F$1308,MATCH(DB266,Вхідні_дані!$C$1259:$C$1308,0),5),"-")</f>
        <v>-</v>
      </c>
      <c r="DD266" s="108" t="str">
        <f>IF(DB266&gt;0,INDEX(Вхідні_дані!$A$1269:$F$1308,MATCH(DB266,Вхідні_дані!$C$1259:$C$1308,0),4),"-")</f>
        <v>-</v>
      </c>
      <c r="DE266" s="32" t="str">
        <f>IF(DB266&gt;0,(DC266+DD266)/DD9/DD10/60,"-")</f>
        <v>-</v>
      </c>
      <c r="DI266" s="107">
        <v>4</v>
      </c>
      <c r="DJ266" s="4"/>
      <c r="DK266" s="108" t="str">
        <f>IF(DJ266&gt;0,INDEX(Вхідні_дані!$A$1269:$F$1308,MATCH(DJ266,Вхідні_дані!$C$1259:$C$1308,0),5),"-")</f>
        <v>-</v>
      </c>
      <c r="DL266" s="108" t="str">
        <f>IF(DJ266&gt;0,INDEX(Вхідні_дані!$A$1269:$F$1308,MATCH(DJ266,Вхідні_дані!$C$1259:$C$1308,0),4),"-")</f>
        <v>-</v>
      </c>
      <c r="DM266" s="32" t="str">
        <f>IF(DJ266&gt;0,(DK266+DL266)/DL9/DL10/60,"-")</f>
        <v>-</v>
      </c>
      <c r="DQ266" s="107">
        <v>4</v>
      </c>
      <c r="DR266" s="4"/>
      <c r="DS266" s="108" t="str">
        <f>IF(DR266&gt;0,INDEX(Вхідні_дані!$A$1269:$F$1308,MATCH(DR266,Вхідні_дані!$C$1259:$C$1308,0),5),"-")</f>
        <v>-</v>
      </c>
      <c r="DT266" s="108" t="str">
        <f>IF(DR266&gt;0,INDEX(Вхідні_дані!$A$1269:$F$1308,MATCH(DR266,Вхідні_дані!$C$1259:$C$1308,0),4),"-")</f>
        <v>-</v>
      </c>
      <c r="DU266" s="32" t="str">
        <f>IF(DR266&gt;0,(DS266+DT266)/DT9/DT10/60,"-")</f>
        <v>-</v>
      </c>
      <c r="DY266" s="107">
        <v>4</v>
      </c>
      <c r="DZ266" s="4"/>
      <c r="EA266" s="108" t="str">
        <f>IF(DZ266&gt;0,INDEX(Вхідні_дані!$A$1269:$F$1308,MATCH(DZ266,Вхідні_дані!$C$1259:$C$1308,0),5),"-")</f>
        <v>-</v>
      </c>
      <c r="EB266" s="108" t="str">
        <f>IF(DZ266&gt;0,INDEX(Вхідні_дані!$A$1269:$F$1308,MATCH(DZ266,Вхідні_дані!$C$1259:$C$1308,0),4),"-")</f>
        <v>-</v>
      </c>
      <c r="EC266" s="32" t="str">
        <f>IF(DZ266&gt;0,(EA266+EB266)/EB9/EB10/60,"-")</f>
        <v>-</v>
      </c>
      <c r="EG266" s="107">
        <v>4</v>
      </c>
      <c r="EH266" s="4"/>
      <c r="EI266" s="108" t="str">
        <f>IF(EH266&gt;0,INDEX(Вхідні_дані!$A$1269:$F$1308,MATCH(EH266,Вхідні_дані!$C$1259:$C$1308,0),5),"-")</f>
        <v>-</v>
      </c>
      <c r="EJ266" s="108" t="str">
        <f>IF(EH266&gt;0,INDEX(Вхідні_дані!$A$1269:$F$1308,MATCH(EH266,Вхідні_дані!$C$1259:$C$1308,0),4),"-")</f>
        <v>-</v>
      </c>
      <c r="EK266" s="32" t="str">
        <f>IF(EH266&gt;0,(EI266+EJ266)/EJ9/EJ10/60,"-")</f>
        <v>-</v>
      </c>
      <c r="EO266" s="107">
        <v>4</v>
      </c>
      <c r="EP266" s="4"/>
      <c r="EQ266" s="108" t="str">
        <f>IF(EP266&gt;0,INDEX(Вхідні_дані!$A$1269:$F$1308,MATCH(EP266,Вхідні_дані!$C$1259:$C$1308,0),5),"-")</f>
        <v>-</v>
      </c>
      <c r="ER266" s="108" t="str">
        <f>IF(EP266&gt;0,INDEX(Вхідні_дані!$A$1269:$F$1308,MATCH(EP266,Вхідні_дані!$C$1259:$C$1308,0),4),"-")</f>
        <v>-</v>
      </c>
      <c r="ES266" s="32" t="str">
        <f>IF(EP266&gt;0,(EQ266+ER266)/ER9/ER10/60,"-")</f>
        <v>-</v>
      </c>
      <c r="EW266" s="107">
        <v>4</v>
      </c>
      <c r="EX266" s="4"/>
      <c r="EY266" s="108" t="str">
        <f>IF(EX266&gt;0,INDEX(Вхідні_дані!$A$1269:$F$1308,MATCH(EX266,Вхідні_дані!$C$1259:$C$1308,0),5),"-")</f>
        <v>-</v>
      </c>
      <c r="EZ266" s="108" t="str">
        <f>IF(EX266&gt;0,INDEX(Вхідні_дані!$A$1269:$F$1308,MATCH(EX266,Вхідні_дані!$C$1259:$C$1308,0),4),"-")</f>
        <v>-</v>
      </c>
      <c r="FA266" s="32" t="str">
        <f>IF(EX266&gt;0,(EY266+EZ266)/EZ9/EZ10/60,"-")</f>
        <v>-</v>
      </c>
      <c r="FE266" s="107">
        <v>4</v>
      </c>
      <c r="FF266" s="4"/>
      <c r="FG266" s="108" t="str">
        <f>IF(FF266&gt;0,INDEX(Вхідні_дані!$A$1269:$F$1308,MATCH(FF266,Вхідні_дані!$C$1259:$C$1308,0),5),"-")</f>
        <v>-</v>
      </c>
      <c r="FH266" s="108" t="str">
        <f>IF(FF266&gt;0,INDEX(Вхідні_дані!$A$1269:$F$1308,MATCH(FF266,Вхідні_дані!$C$1259:$C$1308,0),4),"-")</f>
        <v>-</v>
      </c>
      <c r="FI266" s="32" t="str">
        <f>IF(FF266&gt;0,(FG266+FH266)/FH9/FH10/60,"-")</f>
        <v>-</v>
      </c>
      <c r="FM266" s="107">
        <v>4</v>
      </c>
      <c r="FN266" s="4"/>
      <c r="FO266" s="108" t="str">
        <f>IF(FN266&gt;0,INDEX(Вхідні_дані!$A$1269:$F$1308,MATCH(FN266,Вхідні_дані!$C$1259:$C$1308,0),5),"-")</f>
        <v>-</v>
      </c>
      <c r="FP266" s="108" t="str">
        <f>IF(FN266&gt;0,INDEX(Вхідні_дані!$A$1269:$F$1308,MATCH(FN266,Вхідні_дані!$C$1259:$C$1308,0),4),"-")</f>
        <v>-</v>
      </c>
      <c r="FQ266" s="32" t="str">
        <f>IF(FN266&gt;0,(FO266+FP266)/FP9/FP10/60,"-")</f>
        <v>-</v>
      </c>
      <c r="FU266" s="107">
        <v>4</v>
      </c>
      <c r="FV266" s="4"/>
      <c r="FW266" s="108" t="str">
        <f>IF(FV266&gt;0,INDEX(Вхідні_дані!$A$1269:$F$1308,MATCH(FV266,Вхідні_дані!$C$1259:$C$1308,0),5),"-")</f>
        <v>-</v>
      </c>
      <c r="FX266" s="108" t="str">
        <f>IF(FV266&gt;0,INDEX(Вхідні_дані!$A$1269:$F$1308,MATCH(FV266,Вхідні_дані!$C$1259:$C$1308,0),4),"-")</f>
        <v>-</v>
      </c>
      <c r="FY266" s="32" t="str">
        <f>IF(FV266&gt;0,(FW266+FX266)/FX9/FX10/60,"-")</f>
        <v>-</v>
      </c>
      <c r="GC266" s="107">
        <v>4</v>
      </c>
      <c r="GD266" s="4"/>
      <c r="GE266" s="108" t="str">
        <f>IF(GD266&gt;0,INDEX(Вхідні_дані!$A$1269:$F$1308,MATCH(GD266,Вхідні_дані!$C$1259:$C$1308,0),5),"-")</f>
        <v>-</v>
      </c>
      <c r="GF266" s="108" t="str">
        <f>IF(GD266&gt;0,INDEX(Вхідні_дані!$A$1269:$F$1308,MATCH(GD266,Вхідні_дані!$C$1259:$C$1308,0),4),"-")</f>
        <v>-</v>
      </c>
      <c r="GG266" s="32" t="str">
        <f>IF(GD266&gt;0,(GE266+GF266)/GF9/GF10/60,"-")</f>
        <v>-</v>
      </c>
      <c r="GK266" s="107">
        <v>4</v>
      </c>
      <c r="GL266" s="4"/>
      <c r="GM266" s="108" t="str">
        <f>IF(GL266&gt;0,INDEX(Вхідні_дані!$A$1269:$F$1308,MATCH(GL266,Вхідні_дані!$C$1259:$C$1308,0),5),"-")</f>
        <v>-</v>
      </c>
      <c r="GN266" s="108" t="str">
        <f>IF(GL266&gt;0,INDEX(Вхідні_дані!$A$1269:$F$1308,MATCH(GL266,Вхідні_дані!$C$1259:$C$1308,0),4),"-")</f>
        <v>-</v>
      </c>
      <c r="GO266" s="32" t="str">
        <f>IF(GL266&gt;0,(GM266+GN266)/GN9/GN10/60,"-")</f>
        <v>-</v>
      </c>
      <c r="GS266" s="107">
        <v>4</v>
      </c>
      <c r="GT266" s="4"/>
      <c r="GU266" s="108" t="str">
        <f>IF(GT266&gt;0,INDEX(Вхідні_дані!$A$1269:$F$1308,MATCH(GT266,Вхідні_дані!$C$1259:$C$1308,0),5),"-")</f>
        <v>-</v>
      </c>
      <c r="GV266" s="108" t="str">
        <f>IF(GT266&gt;0,INDEX(Вхідні_дані!$A$1269:$F$1308,MATCH(GT266,Вхідні_дані!$C$1259:$C$1308,0),4),"-")</f>
        <v>-</v>
      </c>
      <c r="GW266" s="32" t="str">
        <f>IF(GT266&gt;0,(GU266+GV266)/GV9/GV10/60,"-")</f>
        <v>-</v>
      </c>
      <c r="HA266" s="107">
        <v>4</v>
      </c>
      <c r="HB266" s="4"/>
      <c r="HC266" s="108" t="str">
        <f>IF(HB266&gt;0,INDEX(Вхідні_дані!$A$1269:$F$1308,MATCH(HB266,Вхідні_дані!$C$1259:$C$1308,0),5),"-")</f>
        <v>-</v>
      </c>
      <c r="HD266" s="108" t="str">
        <f>IF(HB266&gt;0,INDEX(Вхідні_дані!$A$1269:$F$1308,MATCH(HB266,Вхідні_дані!$C$1259:$C$1308,0),4),"-")</f>
        <v>-</v>
      </c>
      <c r="HE266" s="32" t="str">
        <f>IF(HB266&gt;0,(HC266+HD266)/HD9/HD10/60,"-")</f>
        <v>-</v>
      </c>
      <c r="HI266" s="107">
        <v>4</v>
      </c>
      <c r="HJ266" s="4"/>
      <c r="HK266" s="108" t="str">
        <f>IF(HJ266&gt;0,INDEX(Вхідні_дані!$A$1269:$F$1308,MATCH(HJ266,Вхідні_дані!$C$1259:$C$1308,0),5),"-")</f>
        <v>-</v>
      </c>
      <c r="HL266" s="108" t="str">
        <f>IF(HJ266&gt;0,INDEX(Вхідні_дані!$A$1269:$F$1308,MATCH(HJ266,Вхідні_дані!$C$1259:$C$1308,0),4),"-")</f>
        <v>-</v>
      </c>
      <c r="HM266" s="32" t="str">
        <f>IF(HJ266&gt;0,(HK266+HL266)/HL9/HL10/60,"-")</f>
        <v>-</v>
      </c>
      <c r="HQ266" s="107">
        <v>4</v>
      </c>
      <c r="HR266" s="4"/>
      <c r="HS266" s="108" t="str">
        <f>IF(HR266&gt;0,INDEX(Вхідні_дані!$A$1269:$F$1308,MATCH(HR266,Вхідні_дані!$C$1259:$C$1308,0),5),"-")</f>
        <v>-</v>
      </c>
      <c r="HT266" s="108" t="str">
        <f>IF(HR266&gt;0,INDEX(Вхідні_дані!$A$1269:$F$1308,MATCH(HR266,Вхідні_дані!$C$1259:$C$1308,0),4),"-")</f>
        <v>-</v>
      </c>
      <c r="HU266" s="32" t="str">
        <f>IF(HR266&gt;0,(HS266+HT266)/HT9/HT10/60,"-")</f>
        <v>-</v>
      </c>
      <c r="HY266" s="107">
        <v>4</v>
      </c>
      <c r="HZ266" s="4"/>
      <c r="IA266" s="108" t="str">
        <f>IF(HZ266&gt;0,INDEX(Вхідні_дані!$A$1269:$F$1308,MATCH(HZ266,Вхідні_дані!$C$1259:$C$1308,0),5),"-")</f>
        <v>-</v>
      </c>
      <c r="IB266" s="108" t="str">
        <f>IF(HZ266&gt;0,INDEX(Вхідні_дані!$A$1269:$F$1308,MATCH(HZ266,Вхідні_дані!$C$1259:$C$1308,0),4),"-")</f>
        <v>-</v>
      </c>
      <c r="IC266" s="32" t="str">
        <f>IF(HZ266&gt;0,(IA266+IB266)/IB9/IB10/60,"-")</f>
        <v>-</v>
      </c>
      <c r="IG266" s="107">
        <v>4</v>
      </c>
      <c r="IH266" s="4"/>
      <c r="II266" s="108" t="str">
        <f>IF(IH266&gt;0,INDEX(Вхідні_дані!$A$1269:$F$1308,MATCH(IH266,Вхідні_дані!$C$1259:$C$1308,0),5),"-")</f>
        <v>-</v>
      </c>
      <c r="IJ266" s="108" t="str">
        <f>IF(IH266&gt;0,INDEX(Вхідні_дані!$A$1269:$F$1308,MATCH(IH266,Вхідні_дані!$C$1259:$C$1308,0),4),"-")</f>
        <v>-</v>
      </c>
      <c r="IK266" s="32" t="str">
        <f>IF(IH266&gt;0,(II266+IJ266)/IJ9/IJ10/60,"-")</f>
        <v>-</v>
      </c>
      <c r="IO266" s="107">
        <v>4</v>
      </c>
      <c r="IP266" s="4"/>
      <c r="IQ266" s="108" t="str">
        <f>IF(IP266&gt;0,INDEX(Вхідні_дані!$A$1269:$F$1308,MATCH(IP266,Вхідні_дані!$C$1259:$C$1308,0),5),"-")</f>
        <v>-</v>
      </c>
      <c r="IR266" s="108" t="str">
        <f>IF(IP266&gt;0,INDEX(Вхідні_дані!$A$1269:$F$1308,MATCH(IP266,Вхідні_дані!$C$1259:$C$1308,0),4),"-")</f>
        <v>-</v>
      </c>
      <c r="IS266" s="32" t="str">
        <f>IF(IP266&gt;0,(IQ266+IR266)/IR9/IR10/60,"-")</f>
        <v>-</v>
      </c>
      <c r="IW266" s="107">
        <v>4</v>
      </c>
      <c r="IX266" s="4"/>
      <c r="IY266" s="108" t="str">
        <f>IF(IX266&gt;0,INDEX(Вхідні_дані!$A$1269:$F$1308,MATCH(IX266,Вхідні_дані!$C$1259:$C$1308,0),5),"-")</f>
        <v>-</v>
      </c>
      <c r="IZ266" s="108" t="str">
        <f>IF(IX266&gt;0,INDEX(Вхідні_дані!$A$1269:$F$1308,MATCH(IX266,Вхідні_дані!$C$1259:$C$1308,0),4),"-")</f>
        <v>-</v>
      </c>
      <c r="JA266" s="32" t="str">
        <f>IF(IX266&gt;0,(IY266+IZ266)/IZ9/IZ10/60,"-")</f>
        <v>-</v>
      </c>
      <c r="JE266" s="107">
        <v>4</v>
      </c>
      <c r="JF266" s="4"/>
      <c r="JG266" s="108" t="str">
        <f>IF(JF266&gt;0,INDEX(Вхідні_дані!$A$1269:$F$1308,MATCH(JF266,Вхідні_дані!$C$1259:$C$1308,0),5),"-")</f>
        <v>-</v>
      </c>
      <c r="JH266" s="108" t="str">
        <f>IF(JF266&gt;0,INDEX(Вхідні_дані!$A$1269:$F$1308,MATCH(JF266,Вхідні_дані!$C$1259:$C$1308,0),4),"-")</f>
        <v>-</v>
      </c>
      <c r="JI266" s="32" t="str">
        <f>IF(JF266&gt;0,(JG266+JH266)/JH9/JH10/60,"-")</f>
        <v>-</v>
      </c>
      <c r="JM266" s="107">
        <v>4</v>
      </c>
      <c r="JN266" s="4"/>
      <c r="JO266" s="108" t="str">
        <f>IF(JN266&gt;0,INDEX(Вхідні_дані!$A$1269:$F$1308,MATCH(JN266,Вхідні_дані!$C$1259:$C$1308,0),5),"-")</f>
        <v>-</v>
      </c>
      <c r="JP266" s="108" t="str">
        <f>IF(JN266&gt;0,INDEX(Вхідні_дані!$A$1269:$F$1308,MATCH(JN266,Вхідні_дані!$C$1259:$C$1308,0),4),"-")</f>
        <v>-</v>
      </c>
      <c r="JQ266" s="32" t="str">
        <f>IF(JN266&gt;0,(JO266+JP266)/JP9/JP10/60,"-")</f>
        <v>-</v>
      </c>
      <c r="JU266" s="107">
        <v>4</v>
      </c>
      <c r="JV266" s="4"/>
      <c r="JW266" s="108" t="str">
        <f>IF(JV266&gt;0,INDEX(Вхідні_дані!$A$1269:$F$1308,MATCH(JV266,Вхідні_дані!$C$1259:$C$1308,0),5),"-")</f>
        <v>-</v>
      </c>
      <c r="JX266" s="108" t="str">
        <f>IF(JV266&gt;0,INDEX(Вхідні_дані!$A$1269:$F$1308,MATCH(JV266,Вхідні_дані!$C$1259:$C$1308,0),4),"-")</f>
        <v>-</v>
      </c>
      <c r="JY266" s="32" t="str">
        <f>IF(JV266&gt;0,(JW266+JX266)/JX9/JX10/60,"-")</f>
        <v>-</v>
      </c>
      <c r="KC266" s="107">
        <v>4</v>
      </c>
      <c r="KD266" s="4"/>
      <c r="KE266" s="108" t="str">
        <f>IF(KD266&gt;0,INDEX(Вхідні_дані!$A$1269:$F$1308,MATCH(KD266,Вхідні_дані!$C$1259:$C$1308,0),5),"-")</f>
        <v>-</v>
      </c>
      <c r="KF266" s="108" t="str">
        <f>IF(KD266&gt;0,INDEX(Вхідні_дані!$A$1269:$F$1308,MATCH(KD266,Вхідні_дані!$C$1259:$C$1308,0),4),"-")</f>
        <v>-</v>
      </c>
      <c r="KG266" s="32" t="str">
        <f>IF(KD266&gt;0,(KE266+KF266)/KF9/KF10/60,"-")</f>
        <v>-</v>
      </c>
      <c r="KK266" s="107">
        <v>4</v>
      </c>
      <c r="KL266" s="4"/>
      <c r="KM266" s="108" t="str">
        <f>IF(KL266&gt;0,INDEX(Вхідні_дані!$A$1269:$F$1308,MATCH(KL266,Вхідні_дані!$C$1259:$C$1308,0),5),"-")</f>
        <v>-</v>
      </c>
      <c r="KN266" s="108" t="str">
        <f>IF(KL266&gt;0,INDEX(Вхідні_дані!$A$1269:$F$1308,MATCH(KL266,Вхідні_дані!$C$1259:$C$1308,0),4),"-")</f>
        <v>-</v>
      </c>
      <c r="KO266" s="32" t="str">
        <f>IF(KL266&gt;0,(KM266+KN266)/KN9/KN10/60,"-")</f>
        <v>-</v>
      </c>
      <c r="KS266" s="107">
        <v>4</v>
      </c>
      <c r="KT266" s="4"/>
      <c r="KU266" s="108" t="str">
        <f>IF(KT266&gt;0,INDEX(Вхідні_дані!$A$1269:$F$1308,MATCH(KT266,Вхідні_дані!$C$1259:$C$1308,0),5),"-")</f>
        <v>-</v>
      </c>
      <c r="KV266" s="108" t="str">
        <f>IF(KT266&gt;0,INDEX(Вхідні_дані!$A$1269:$F$1308,MATCH(KT266,Вхідні_дані!$C$1259:$C$1308,0),4),"-")</f>
        <v>-</v>
      </c>
      <c r="KW266" s="32" t="str">
        <f>IF(KT266&gt;0,(KU266+KV266)/KV9/KV10/60,"-")</f>
        <v>-</v>
      </c>
      <c r="LA266" s="107">
        <v>4</v>
      </c>
      <c r="LB266" s="4"/>
      <c r="LC266" s="108" t="str">
        <f>IF(LB266&gt;0,INDEX(Вхідні_дані!$A$1269:$F$1308,MATCH(LB266,Вхідні_дані!$C$1259:$C$1308,0),5),"-")</f>
        <v>-</v>
      </c>
      <c r="LD266" s="108" t="str">
        <f>IF(LB266&gt;0,INDEX(Вхідні_дані!$A$1269:$F$1308,MATCH(LB266,Вхідні_дані!$C$1259:$C$1308,0),4),"-")</f>
        <v>-</v>
      </c>
      <c r="LE266" s="32" t="str">
        <f>IF(LB266&gt;0,(LC266+LD266)/LD9/LD10/60,"-")</f>
        <v>-</v>
      </c>
      <c r="LI266" s="107">
        <v>4</v>
      </c>
      <c r="LJ266" s="4"/>
      <c r="LK266" s="108" t="str">
        <f>IF(LJ266&gt;0,INDEX(Вхідні_дані!$A$1269:$F$1308,MATCH(LJ266,Вхідні_дані!$C$1259:$C$1308,0),5),"-")</f>
        <v>-</v>
      </c>
      <c r="LL266" s="108" t="str">
        <f>IF(LJ266&gt;0,INDEX(Вхідні_дані!$A$1269:$F$1308,MATCH(LJ266,Вхідні_дані!$C$1259:$C$1308,0),4),"-")</f>
        <v>-</v>
      </c>
      <c r="LM266" s="32" t="str">
        <f>IF(LJ266&gt;0,(LK266+LL266)/LL9/LL10/60,"-")</f>
        <v>-</v>
      </c>
      <c r="LQ266" s="107">
        <v>4</v>
      </c>
      <c r="LR266" s="4"/>
      <c r="LS266" s="108" t="str">
        <f>IF(LR266&gt;0,INDEX(Вхідні_дані!$A$1269:$F$1308,MATCH(LR266,Вхідні_дані!$C$1259:$C$1308,0),5),"-")</f>
        <v>-</v>
      </c>
      <c r="LT266" s="108" t="str">
        <f>IF(LR266&gt;0,INDEX(Вхідні_дані!$A$1269:$F$1308,MATCH(LR266,Вхідні_дані!$C$1259:$C$1308,0),4),"-")</f>
        <v>-</v>
      </c>
      <c r="LU266" s="32" t="str">
        <f>IF(LR266&gt;0,(LS266+LT266)/LT9/LT10/60,"-")</f>
        <v>-</v>
      </c>
      <c r="LY266" s="107">
        <v>4</v>
      </c>
      <c r="LZ266" s="4"/>
      <c r="MA266" s="108" t="str">
        <f>IF(LZ266&gt;0,INDEX(Вхідні_дані!$A$1269:$F$1308,MATCH(LZ266,Вхідні_дані!$C$1259:$C$1308,0),5),"-")</f>
        <v>-</v>
      </c>
      <c r="MB266" s="108" t="str">
        <f>IF(LZ266&gt;0,INDEX(Вхідні_дані!$A$1269:$F$1308,MATCH(LZ266,Вхідні_дані!$C$1259:$C$1308,0),4),"-")</f>
        <v>-</v>
      </c>
      <c r="MC266" s="32" t="str">
        <f>IF(LZ266&gt;0,(MA266+MB266)/MB9/MB10/60,"-")</f>
        <v>-</v>
      </c>
      <c r="MG266" s="107">
        <v>4</v>
      </c>
      <c r="MH266" s="4"/>
      <c r="MI266" s="108" t="str">
        <f>IF(MH266&gt;0,INDEX(Вхідні_дані!$A$1269:$F$1308,MATCH(MH266,Вхідні_дані!$C$1259:$C$1308,0),5),"-")</f>
        <v>-</v>
      </c>
      <c r="MJ266" s="108" t="str">
        <f>IF(MH266&gt;0,INDEX(Вхідні_дані!$A$1269:$F$1308,MATCH(MH266,Вхідні_дані!$C$1259:$C$1308,0),4),"-")</f>
        <v>-</v>
      </c>
      <c r="MK266" s="32" t="str">
        <f>IF(MH266&gt;0,(MI266+MJ266)/MJ9/MJ10/60,"-")</f>
        <v>-</v>
      </c>
      <c r="MO266" s="107">
        <v>4</v>
      </c>
      <c r="MP266" s="4"/>
      <c r="MQ266" s="108" t="str">
        <f>IF(MP266&gt;0,INDEX(Вхідні_дані!$A$1269:$F$1308,MATCH(MP266,Вхідні_дані!$C$1259:$C$1308,0),5),"-")</f>
        <v>-</v>
      </c>
      <c r="MR266" s="108" t="str">
        <f>IF(MP266&gt;0,INDEX(Вхідні_дані!$A$1269:$F$1308,MATCH(MP266,Вхідні_дані!$C$1259:$C$1308,0),4),"-")</f>
        <v>-</v>
      </c>
      <c r="MS266" s="32" t="str">
        <f>IF(MP266&gt;0,(MQ266+MR266)/MR9/MR10/60,"-")</f>
        <v>-</v>
      </c>
      <c r="MW266" s="107">
        <v>4</v>
      </c>
      <c r="MX266" s="4"/>
      <c r="MY266" s="108" t="str">
        <f>IF(MX266&gt;0,INDEX(Вхідні_дані!$A$1269:$F$1308,MATCH(MX266,Вхідні_дані!$C$1259:$C$1308,0),5),"-")</f>
        <v>-</v>
      </c>
      <c r="MZ266" s="108" t="str">
        <f>IF(MX266&gt;0,INDEX(Вхідні_дані!$A$1269:$F$1308,MATCH(MX266,Вхідні_дані!$C$1259:$C$1308,0),4),"-")</f>
        <v>-</v>
      </c>
      <c r="NA266" s="32" t="str">
        <f>IF(MX266&gt;0,(MY266+MZ266)/MZ9/MZ10/60,"-")</f>
        <v>-</v>
      </c>
      <c r="NE266" s="107">
        <v>4</v>
      </c>
      <c r="NF266" s="4"/>
      <c r="NG266" s="108" t="str">
        <f>IF(NF266&gt;0,INDEX(Вхідні_дані!$A$1269:$F$1308,MATCH(NF266,Вхідні_дані!$C$1259:$C$1308,0),5),"-")</f>
        <v>-</v>
      </c>
      <c r="NH266" s="108" t="str">
        <f>IF(NF266&gt;0,INDEX(Вхідні_дані!$A$1269:$F$1308,MATCH(NF266,Вхідні_дані!$C$1259:$C$1308,0),4),"-")</f>
        <v>-</v>
      </c>
      <c r="NI266" s="32" t="str">
        <f>IF(NF266&gt;0,(NG266+NH266)/NH9/NH10/60,"-")</f>
        <v>-</v>
      </c>
      <c r="NM266" s="107">
        <v>4</v>
      </c>
      <c r="NN266" s="4"/>
      <c r="NO266" s="108" t="str">
        <f>IF(NN266&gt;0,INDEX(Вхідні_дані!$A$1269:$F$1308,MATCH(NN266,Вхідні_дані!$C$1259:$C$1308,0),5),"-")</f>
        <v>-</v>
      </c>
      <c r="NP266" s="108" t="str">
        <f>IF(NN266&gt;0,INDEX(Вхідні_дані!$A$1269:$F$1308,MATCH(NN266,Вхідні_дані!$C$1259:$C$1308,0),4),"-")</f>
        <v>-</v>
      </c>
      <c r="NQ266" s="32" t="str">
        <f>IF(NN266&gt;0,(NO266+NP266)/NP9/NP10/60,"-")</f>
        <v>-</v>
      </c>
      <c r="NU266" s="107">
        <v>4</v>
      </c>
      <c r="NV266" s="4"/>
      <c r="NW266" s="108" t="str">
        <f>IF(NV266&gt;0,INDEX(Вхідні_дані!$A$1269:$F$1308,MATCH(NV266,Вхідні_дані!$C$1259:$C$1308,0),5),"-")</f>
        <v>-</v>
      </c>
      <c r="NX266" s="108" t="str">
        <f>IF(NV266&gt;0,INDEX(Вхідні_дані!$A$1269:$F$1308,MATCH(NV266,Вхідні_дані!$C$1259:$C$1308,0),4),"-")</f>
        <v>-</v>
      </c>
      <c r="NY266" s="32" t="str">
        <f>IF(NV266&gt;0,(NW266+NX266)/NX9/NX10/60,"-")</f>
        <v>-</v>
      </c>
      <c r="OC266" s="107">
        <v>4</v>
      </c>
      <c r="OD266" s="4"/>
      <c r="OE266" s="108" t="str">
        <f>IF(OD266&gt;0,INDEX(Вхідні_дані!$A$1269:$F$1308,MATCH(OD266,Вхідні_дані!$C$1259:$C$1308,0),5),"-")</f>
        <v>-</v>
      </c>
      <c r="OF266" s="108" t="str">
        <f>IF(OD266&gt;0,INDEX(Вхідні_дані!$A$1269:$F$1308,MATCH(OD266,Вхідні_дані!$C$1259:$C$1308,0),4),"-")</f>
        <v>-</v>
      </c>
      <c r="OG266" s="32" t="str">
        <f>IF(OD266&gt;0,(OE266+OF266)/OF9/OF10/60,"-")</f>
        <v>-</v>
      </c>
      <c r="OK266" s="107">
        <v>4</v>
      </c>
      <c r="OL266" s="4"/>
      <c r="OM266" s="108" t="str">
        <f>IF(OL266&gt;0,INDEX(Вхідні_дані!$A$1269:$F$1308,MATCH(OL266,Вхідні_дані!$C$1259:$C$1308,0),5),"-")</f>
        <v>-</v>
      </c>
      <c r="ON266" s="108" t="str">
        <f>IF(OL266&gt;0,INDEX(Вхідні_дані!$A$1269:$F$1308,MATCH(OL266,Вхідні_дані!$C$1259:$C$1308,0),4),"-")</f>
        <v>-</v>
      </c>
      <c r="OO266" s="32" t="str">
        <f>IF(OL266&gt;0,(OM266+ON266)/ON9/ON10/60,"-")</f>
        <v>-</v>
      </c>
      <c r="OS266" s="107">
        <v>4</v>
      </c>
      <c r="OT266" s="4"/>
      <c r="OU266" s="108" t="str">
        <f>IF(OT266&gt;0,INDEX(Вхідні_дані!$A$1269:$F$1308,MATCH(OT266,Вхідні_дані!$C$1259:$C$1308,0),5),"-")</f>
        <v>-</v>
      </c>
      <c r="OV266" s="108" t="str">
        <f>IF(OT266&gt;0,INDEX(Вхідні_дані!$A$1269:$F$1308,MATCH(OT266,Вхідні_дані!$C$1259:$C$1308,0),4),"-")</f>
        <v>-</v>
      </c>
      <c r="OW266" s="32" t="str">
        <f>IF(OT266&gt;0,(OU266+OV266)/OV9/OV10/60,"-")</f>
        <v>-</v>
      </c>
      <c r="PA266" s="107">
        <v>4</v>
      </c>
      <c r="PB266" s="4"/>
      <c r="PC266" s="108" t="str">
        <f>IF(PB266&gt;0,INDEX(Вхідні_дані!$A$1269:$F$1308,MATCH(PB266,Вхідні_дані!$C$1259:$C$1308,0),5),"-")</f>
        <v>-</v>
      </c>
      <c r="PD266" s="108" t="str">
        <f>IF(PB266&gt;0,INDEX(Вхідні_дані!$A$1269:$F$1308,MATCH(PB266,Вхідні_дані!$C$1259:$C$1308,0),4),"-")</f>
        <v>-</v>
      </c>
      <c r="PE266" s="32" t="str">
        <f>IF(PB266&gt;0,(PC266+PD266)/PD9/PD10/60,"-")</f>
        <v>-</v>
      </c>
      <c r="PI266" s="107">
        <v>4</v>
      </c>
      <c r="PJ266" s="4"/>
      <c r="PK266" s="108" t="str">
        <f>IF(PJ266&gt;0,INDEX(Вхідні_дані!$A$1269:$F$1308,MATCH(PJ266,Вхідні_дані!$C$1259:$C$1308,0),5),"-")</f>
        <v>-</v>
      </c>
      <c r="PL266" s="108" t="str">
        <f>IF(PJ266&gt;0,INDEX(Вхідні_дані!$A$1269:$F$1308,MATCH(PJ266,Вхідні_дані!$C$1259:$C$1308,0),4),"-")</f>
        <v>-</v>
      </c>
      <c r="PM266" s="32" t="str">
        <f>IF(PJ266&gt;0,(PK266+PL266)/PL9/PL10/60,"-")</f>
        <v>-</v>
      </c>
      <c r="PQ266" s="107">
        <v>4</v>
      </c>
      <c r="PR266" s="4"/>
      <c r="PS266" s="108" t="str">
        <f>IF(PR266&gt;0,INDEX(Вхідні_дані!$A$1269:$F$1308,MATCH(PR266,Вхідні_дані!$C$1259:$C$1308,0),5),"-")</f>
        <v>-</v>
      </c>
      <c r="PT266" s="108" t="str">
        <f>IF(PR266&gt;0,INDEX(Вхідні_дані!$A$1269:$F$1308,MATCH(PR266,Вхідні_дані!$C$1259:$C$1308,0),4),"-")</f>
        <v>-</v>
      </c>
      <c r="PU266" s="32" t="str">
        <f>IF(PR266&gt;0,(PS266+PT266)/PT9/PT10/60,"-")</f>
        <v>-</v>
      </c>
      <c r="PY266" s="107">
        <v>4</v>
      </c>
      <c r="PZ266" s="4"/>
      <c r="QA266" s="108" t="str">
        <f>IF(PZ266&gt;0,INDEX(Вхідні_дані!$A$1269:$F$1308,MATCH(PZ266,Вхідні_дані!$C$1259:$C$1308,0),5),"-")</f>
        <v>-</v>
      </c>
      <c r="QB266" s="108" t="str">
        <f>IF(PZ266&gt;0,INDEX(Вхідні_дані!$A$1269:$F$1308,MATCH(PZ266,Вхідні_дані!$C$1259:$C$1308,0),4),"-")</f>
        <v>-</v>
      </c>
      <c r="QC266" s="32" t="str">
        <f>IF(PZ266&gt;0,(QA266+QB266)/QB9/QB10/60,"-")</f>
        <v>-</v>
      </c>
      <c r="QG266" s="107">
        <v>4</v>
      </c>
      <c r="QH266" s="4"/>
      <c r="QI266" s="108" t="str">
        <f>IF(QH266&gt;0,INDEX(Вхідні_дані!$A$1269:$F$1308,MATCH(QH266,Вхідні_дані!$C$1259:$C$1308,0),5),"-")</f>
        <v>-</v>
      </c>
      <c r="QJ266" s="108" t="str">
        <f>IF(QH266&gt;0,INDEX(Вхідні_дані!$A$1269:$F$1308,MATCH(QH266,Вхідні_дані!$C$1259:$C$1308,0),4),"-")</f>
        <v>-</v>
      </c>
      <c r="QK266" s="32" t="str">
        <f>IF(QH266&gt;0,(QI266+QJ266)/QJ9/QJ10/60,"-")</f>
        <v>-</v>
      </c>
      <c r="QO266" s="107">
        <v>4</v>
      </c>
      <c r="QP266" s="4"/>
      <c r="QQ266" s="108" t="str">
        <f>IF(QP266&gt;0,INDEX(Вхідні_дані!$A$1269:$F$1308,MATCH(QP266,Вхідні_дані!$C$1259:$C$1308,0),5),"-")</f>
        <v>-</v>
      </c>
      <c r="QR266" s="108" t="str">
        <f>IF(QP266&gt;0,INDEX(Вхідні_дані!$A$1269:$F$1308,MATCH(QP266,Вхідні_дані!$C$1259:$C$1308,0),4),"-")</f>
        <v>-</v>
      </c>
      <c r="QS266" s="32" t="str">
        <f>IF(QP266&gt;0,(QQ266+QR266)/QR9/QR10/60,"-")</f>
        <v>-</v>
      </c>
      <c r="QW266" s="107">
        <v>4</v>
      </c>
      <c r="QX266" s="4"/>
      <c r="QY266" s="108" t="str">
        <f>IF(QX266&gt;0,INDEX(Вхідні_дані!$A$1269:$F$1308,MATCH(QX266,Вхідні_дані!$C$1259:$C$1308,0),5),"-")</f>
        <v>-</v>
      </c>
      <c r="QZ266" s="108" t="str">
        <f>IF(QX266&gt;0,INDEX(Вхідні_дані!$A$1269:$F$1308,MATCH(QX266,Вхідні_дані!$C$1259:$C$1308,0),4),"-")</f>
        <v>-</v>
      </c>
      <c r="RA266" s="32" t="str">
        <f>IF(QX266&gt;0,(QY266+QZ266)/QZ9/QZ10/60,"-")</f>
        <v>-</v>
      </c>
      <c r="RE266" s="107">
        <v>4</v>
      </c>
      <c r="RF266" s="4"/>
      <c r="RG266" s="108" t="str">
        <f>IF(RF266&gt;0,INDEX(Вхідні_дані!$A$1269:$F$1308,MATCH(RF266,Вхідні_дані!$C$1259:$C$1308,0),5),"-")</f>
        <v>-</v>
      </c>
      <c r="RH266" s="108" t="str">
        <f>IF(RF266&gt;0,INDEX(Вхідні_дані!$A$1269:$F$1308,MATCH(RF266,Вхідні_дані!$C$1259:$C$1308,0),4),"-")</f>
        <v>-</v>
      </c>
      <c r="RI266" s="32" t="str">
        <f>IF(RF266&gt;0,(RG266+RH266)/RH9/RH10/60,"-")</f>
        <v>-</v>
      </c>
      <c r="RM266" s="107">
        <v>4</v>
      </c>
      <c r="RN266" s="4"/>
      <c r="RO266" s="108" t="str">
        <f>IF(RN266&gt;0,INDEX(Вхідні_дані!$A$1269:$F$1308,MATCH(RN266,Вхідні_дані!$C$1259:$C$1308,0),5),"-")</f>
        <v>-</v>
      </c>
      <c r="RP266" s="108" t="str">
        <f>IF(RN266&gt;0,INDEX(Вхідні_дані!$A$1269:$F$1308,MATCH(RN266,Вхідні_дані!$C$1259:$C$1308,0),4),"-")</f>
        <v>-</v>
      </c>
      <c r="RQ266" s="32" t="str">
        <f>IF(RN266&gt;0,(RO266+RP266)/RP9/RP10/60,"-")</f>
        <v>-</v>
      </c>
      <c r="RU266" s="107">
        <v>4</v>
      </c>
      <c r="RV266" s="4"/>
      <c r="RW266" s="108" t="str">
        <f>IF(RV266&gt;0,INDEX(Вхідні_дані!$A$1269:$F$1308,MATCH(RV266,Вхідні_дані!$C$1259:$C$1308,0),5),"-")</f>
        <v>-</v>
      </c>
      <c r="RX266" s="108" t="str">
        <f>IF(RV266&gt;0,INDEX(Вхідні_дані!$A$1269:$F$1308,MATCH(RV266,Вхідні_дані!$C$1259:$C$1308,0),4),"-")</f>
        <v>-</v>
      </c>
      <c r="RY266" s="32" t="str">
        <f>IF(RV266&gt;0,(RW266+RX266)/RX9/RX10/60,"-")</f>
        <v>-</v>
      </c>
      <c r="SC266" s="107">
        <v>4</v>
      </c>
      <c r="SD266" s="4"/>
      <c r="SE266" s="108" t="str">
        <f>IF(SD266&gt;0,INDEX(Вхідні_дані!$A$1269:$F$1308,MATCH(SD266,Вхідні_дані!$C$1259:$C$1308,0),5),"-")</f>
        <v>-</v>
      </c>
      <c r="SF266" s="108" t="str">
        <f>IF(SD266&gt;0,INDEX(Вхідні_дані!$A$1269:$F$1308,MATCH(SD266,Вхідні_дані!$C$1259:$C$1308,0),4),"-")</f>
        <v>-</v>
      </c>
      <c r="SG266" s="32" t="str">
        <f>IF(SD266&gt;0,(SE266+SF266)/SF9/SF10/60,"-")</f>
        <v>-</v>
      </c>
      <c r="SK266" s="107">
        <v>4</v>
      </c>
      <c r="SL266" s="4"/>
      <c r="SM266" s="108" t="str">
        <f>IF(SL266&gt;0,INDEX(Вхідні_дані!$A$1269:$F$1308,MATCH(SL266,Вхідні_дані!$C$1259:$C$1308,0),5),"-")</f>
        <v>-</v>
      </c>
      <c r="SN266" s="108" t="str">
        <f>IF(SL266&gt;0,INDEX(Вхідні_дані!$A$1269:$F$1308,MATCH(SL266,Вхідні_дані!$C$1259:$C$1308,0),4),"-")</f>
        <v>-</v>
      </c>
      <c r="SO266" s="32" t="str">
        <f>IF(SL266&gt;0,(SM266+SN266)/SN9/SN10/60,"-")</f>
        <v>-</v>
      </c>
      <c r="SS266" s="107">
        <v>4</v>
      </c>
      <c r="ST266" s="4"/>
      <c r="SU266" s="108" t="str">
        <f>IF(ST266&gt;0,INDEX(Вхідні_дані!$A$1269:$F$1308,MATCH(ST266,Вхідні_дані!$C$1259:$C$1308,0),5),"-")</f>
        <v>-</v>
      </c>
      <c r="SV266" s="108" t="str">
        <f>IF(ST266&gt;0,INDEX(Вхідні_дані!$A$1269:$F$1308,MATCH(ST266,Вхідні_дані!$C$1259:$C$1308,0),4),"-")</f>
        <v>-</v>
      </c>
      <c r="SW266" s="32" t="str">
        <f>IF(ST266&gt;0,(SU266+SV266)/SV9/SV10/60,"-")</f>
        <v>-</v>
      </c>
      <c r="TA266" s="107">
        <v>4</v>
      </c>
      <c r="TB266" s="4"/>
      <c r="TC266" s="108" t="str">
        <f>IF(TB266&gt;0,INDEX(Вхідні_дані!$A$1269:$F$1308,MATCH(TB266,Вхідні_дані!$C$1259:$C$1308,0),5),"-")</f>
        <v>-</v>
      </c>
      <c r="TD266" s="108" t="str">
        <f>IF(TB266&gt;0,INDEX(Вхідні_дані!$A$1269:$F$1308,MATCH(TB266,Вхідні_дані!$C$1259:$C$1308,0),4),"-")</f>
        <v>-</v>
      </c>
      <c r="TE266" s="32" t="str">
        <f>IF(TB266&gt;0,(TC266+TD266)/TD9/TD10/60,"-")</f>
        <v>-</v>
      </c>
      <c r="TI266" s="107">
        <v>4</v>
      </c>
      <c r="TJ266" s="4"/>
      <c r="TK266" s="108" t="str">
        <f>IF(TJ266&gt;0,INDEX(Вхідні_дані!$A$1269:$F$1308,MATCH(TJ266,Вхідні_дані!$C$1259:$C$1308,0),5),"-")</f>
        <v>-</v>
      </c>
      <c r="TL266" s="108" t="str">
        <f>IF(TJ266&gt;0,INDEX(Вхідні_дані!$A$1269:$F$1308,MATCH(TJ266,Вхідні_дані!$C$1259:$C$1308,0),4),"-")</f>
        <v>-</v>
      </c>
      <c r="TM266" s="32" t="str">
        <f>IF(TJ266&gt;0,(TK266+TL266)/TL9/TL10/60,"-")</f>
        <v>-</v>
      </c>
      <c r="TQ266" s="107">
        <v>4</v>
      </c>
      <c r="TR266" s="4"/>
      <c r="TS266" s="108" t="str">
        <f>IF(TR266&gt;0,INDEX(Вхідні_дані!$A$1269:$F$1308,MATCH(TR266,Вхідні_дані!$C$1259:$C$1308,0),5),"-")</f>
        <v>-</v>
      </c>
      <c r="TT266" s="108" t="str">
        <f>IF(TR266&gt;0,INDEX(Вхідні_дані!$A$1269:$F$1308,MATCH(TR266,Вхідні_дані!$C$1259:$C$1308,0),4),"-")</f>
        <v>-</v>
      </c>
      <c r="TU266" s="32" t="str">
        <f>IF(TR266&gt;0,(TS266+TT266)/TT9/TT10/60,"-")</f>
        <v>-</v>
      </c>
      <c r="TY266" s="107">
        <v>4</v>
      </c>
      <c r="TZ266" s="4"/>
      <c r="UA266" s="108" t="str">
        <f>IF(TZ266&gt;0,INDEX(Вхідні_дані!$A$1269:$F$1308,MATCH(TZ266,Вхідні_дані!$C$1259:$C$1308,0),5),"-")</f>
        <v>-</v>
      </c>
      <c r="UB266" s="108" t="str">
        <f>IF(TZ266&gt;0,INDEX(Вхідні_дані!$A$1269:$F$1308,MATCH(TZ266,Вхідні_дані!$C$1259:$C$1308,0),4),"-")</f>
        <v>-</v>
      </c>
      <c r="UC266" s="32" t="str">
        <f>IF(TZ266&gt;0,(UA266+UB266)/UB9/UB10/60,"-")</f>
        <v>-</v>
      </c>
      <c r="UG266" s="107">
        <v>4</v>
      </c>
      <c r="UH266" s="4"/>
      <c r="UI266" s="108" t="str">
        <f>IF(UH266&gt;0,INDEX(Вхідні_дані!$A$1269:$F$1308,MATCH(UH266,Вхідні_дані!$C$1259:$C$1308,0),5),"-")</f>
        <v>-</v>
      </c>
      <c r="UJ266" s="108" t="str">
        <f>IF(UH266&gt;0,INDEX(Вхідні_дані!$A$1269:$F$1308,MATCH(UH266,Вхідні_дані!$C$1259:$C$1308,0),4),"-")</f>
        <v>-</v>
      </c>
      <c r="UK266" s="32" t="str">
        <f>IF(UH266&gt;0,(UI266+UJ266)/UJ9/UJ10/60,"-")</f>
        <v>-</v>
      </c>
      <c r="UO266" s="107">
        <v>4</v>
      </c>
      <c r="UP266" s="4"/>
      <c r="UQ266" s="108" t="str">
        <f>IF(UP266&gt;0,INDEX(Вхідні_дані!$A$1269:$F$1308,MATCH(UP266,Вхідні_дані!$C$1259:$C$1308,0),5),"-")</f>
        <v>-</v>
      </c>
      <c r="UR266" s="108" t="str">
        <f>IF(UP266&gt;0,INDEX(Вхідні_дані!$A$1269:$F$1308,MATCH(UP266,Вхідні_дані!$C$1259:$C$1308,0),4),"-")</f>
        <v>-</v>
      </c>
      <c r="US266" s="32" t="str">
        <f>IF(UP266&gt;0,(UQ266+UR266)/UR9/UR10/60,"-")</f>
        <v>-</v>
      </c>
      <c r="UW266" s="107">
        <v>4</v>
      </c>
      <c r="UX266" s="4"/>
      <c r="UY266" s="108" t="str">
        <f>IF(UX266&gt;0,INDEX(Вхідні_дані!$A$1269:$F$1308,MATCH(UX266,Вхідні_дані!$C$1259:$C$1308,0),5),"-")</f>
        <v>-</v>
      </c>
      <c r="UZ266" s="108" t="str">
        <f>IF(UX266&gt;0,INDEX(Вхідні_дані!$A$1269:$F$1308,MATCH(UX266,Вхідні_дані!$C$1259:$C$1308,0),4),"-")</f>
        <v>-</v>
      </c>
      <c r="VA266" s="32" t="str">
        <f>IF(UX266&gt;0,(UY266+UZ266)/UZ9/UZ10/60,"-")</f>
        <v>-</v>
      </c>
      <c r="VE266" s="107">
        <v>4</v>
      </c>
      <c r="VF266" s="4"/>
      <c r="VG266" s="108" t="str">
        <f>IF(VF266&gt;0,INDEX(Вхідні_дані!$A$1269:$F$1308,MATCH(VF266,Вхідні_дані!$C$1259:$C$1308,0),5),"-")</f>
        <v>-</v>
      </c>
      <c r="VH266" s="108" t="str">
        <f>IF(VF266&gt;0,INDEX(Вхідні_дані!$A$1269:$F$1308,MATCH(VF266,Вхідні_дані!$C$1259:$C$1308,0),4),"-")</f>
        <v>-</v>
      </c>
      <c r="VI266" s="32" t="str">
        <f>IF(VF266&gt;0,(VG266+VH266)/VH9/VH10/60,"-")</f>
        <v>-</v>
      </c>
      <c r="VM266" s="107">
        <v>4</v>
      </c>
      <c r="VN266" s="4"/>
      <c r="VO266" s="108" t="str">
        <f>IF(VN266&gt;0,INDEX(Вхідні_дані!$A$1269:$F$1308,MATCH(VN266,Вхідні_дані!$C$1259:$C$1308,0),5),"-")</f>
        <v>-</v>
      </c>
      <c r="VP266" s="108" t="str">
        <f>IF(VN266&gt;0,INDEX(Вхідні_дані!$A$1269:$F$1308,MATCH(VN266,Вхідні_дані!$C$1259:$C$1308,0),4),"-")</f>
        <v>-</v>
      </c>
      <c r="VQ266" s="32" t="str">
        <f>IF(VN266&gt;0,(VO266+VP266)/VP9/VP10/60,"-")</f>
        <v>-</v>
      </c>
      <c r="VU266" s="107">
        <v>4</v>
      </c>
      <c r="VV266" s="4"/>
      <c r="VW266" s="108" t="str">
        <f>IF(VV266&gt;0,INDEX(Вхідні_дані!$A$1269:$F$1308,MATCH(VV266,Вхідні_дані!$C$1259:$C$1308,0),5),"-")</f>
        <v>-</v>
      </c>
      <c r="VX266" s="108" t="str">
        <f>IF(VV266&gt;0,INDEX(Вхідні_дані!$A$1269:$F$1308,MATCH(VV266,Вхідні_дані!$C$1259:$C$1308,0),4),"-")</f>
        <v>-</v>
      </c>
      <c r="VY266" s="32" t="str">
        <f>IF(VV266&gt;0,(VW266+VX266)/VX9/VX10/60,"-")</f>
        <v>-</v>
      </c>
      <c r="WC266" s="107">
        <v>4</v>
      </c>
      <c r="WD266" s="4"/>
      <c r="WE266" s="108" t="str">
        <f>IF(WD266&gt;0,INDEX(Вхідні_дані!$A$1269:$F$1308,MATCH(WD266,Вхідні_дані!$C$1259:$C$1308,0),5),"-")</f>
        <v>-</v>
      </c>
      <c r="WF266" s="108" t="str">
        <f>IF(WD266&gt;0,INDEX(Вхідні_дані!$A$1269:$F$1308,MATCH(WD266,Вхідні_дані!$C$1259:$C$1308,0),4),"-")</f>
        <v>-</v>
      </c>
      <c r="WG266" s="32" t="str">
        <f>IF(WD266&gt;0,(WE266+WF266)/WF9/WF10/60,"-")</f>
        <v>-</v>
      </c>
      <c r="WK266" s="107">
        <v>4</v>
      </c>
      <c r="WL266" s="4"/>
      <c r="WM266" s="108" t="str">
        <f>IF(WL266&gt;0,INDEX(Вхідні_дані!$A$1269:$F$1308,MATCH(WL266,Вхідні_дані!$C$1259:$C$1308,0),5),"-")</f>
        <v>-</v>
      </c>
      <c r="WN266" s="108" t="str">
        <f>IF(WL266&gt;0,INDEX(Вхідні_дані!$A$1269:$F$1308,MATCH(WL266,Вхідні_дані!$C$1259:$C$1308,0),4),"-")</f>
        <v>-</v>
      </c>
      <c r="WO266" s="32" t="str">
        <f>IF(WL266&gt;0,(WM266+WN266)/WN9/WN10/60,"-")</f>
        <v>-</v>
      </c>
      <c r="WS266" s="107">
        <v>4</v>
      </c>
      <c r="WT266" s="4"/>
      <c r="WU266" s="108" t="str">
        <f>IF(WT266&gt;0,INDEX(Вхідні_дані!$A$1269:$F$1308,MATCH(WT266,Вхідні_дані!$C$1259:$C$1308,0),5),"-")</f>
        <v>-</v>
      </c>
      <c r="WV266" s="108" t="str">
        <f>IF(WT266&gt;0,INDEX(Вхідні_дані!$A$1269:$F$1308,MATCH(WT266,Вхідні_дані!$C$1259:$C$1308,0),4),"-")</f>
        <v>-</v>
      </c>
      <c r="WW266" s="32" t="str">
        <f>IF(WT266&gt;0,(WU266+WV266)/WV9/WV10/60,"-")</f>
        <v>-</v>
      </c>
      <c r="XA266" s="107">
        <v>4</v>
      </c>
      <c r="XB266" s="4"/>
      <c r="XC266" s="108" t="str">
        <f>IF(XB266&gt;0,INDEX(Вхідні_дані!$A$1269:$F$1308,MATCH(XB266,Вхідні_дані!$C$1259:$C$1308,0),5),"-")</f>
        <v>-</v>
      </c>
      <c r="XD266" s="108" t="str">
        <f>IF(XB266&gt;0,INDEX(Вхідні_дані!$A$1269:$F$1308,MATCH(XB266,Вхідні_дані!$C$1259:$C$1308,0),4),"-")</f>
        <v>-</v>
      </c>
      <c r="XE266" s="32" t="str">
        <f>IF(XB266&gt;0,(XC266+XD266)/XD9/XD10/60,"-")</f>
        <v>-</v>
      </c>
      <c r="XI266" s="107">
        <v>4</v>
      </c>
      <c r="XJ266" s="4"/>
      <c r="XK266" s="108" t="str">
        <f>IF(XJ266&gt;0,INDEX(Вхідні_дані!$A$1269:$F$1308,MATCH(XJ266,Вхідні_дані!$C$1259:$C$1308,0),5),"-")</f>
        <v>-</v>
      </c>
      <c r="XL266" s="108" t="str">
        <f>IF(XJ266&gt;0,INDEX(Вхідні_дані!$A$1269:$F$1308,MATCH(XJ266,Вхідні_дані!$C$1259:$C$1308,0),4),"-")</f>
        <v>-</v>
      </c>
      <c r="XM266" s="32" t="str">
        <f>IF(XJ266&gt;0,(XK266+XL266)/XL9/XL10/60,"-")</f>
        <v>-</v>
      </c>
      <c r="XQ266" s="107">
        <v>4</v>
      </c>
      <c r="XR266" s="4"/>
      <c r="XS266" s="108" t="str">
        <f>IF(XR266&gt;0,INDEX(Вхідні_дані!$A$1269:$F$1308,MATCH(XR266,Вхідні_дані!$C$1259:$C$1308,0),5),"-")</f>
        <v>-</v>
      </c>
      <c r="XT266" s="108" t="str">
        <f>IF(XR266&gt;0,INDEX(Вхідні_дані!$A$1269:$F$1308,MATCH(XR266,Вхідні_дані!$C$1259:$C$1308,0),4),"-")</f>
        <v>-</v>
      </c>
      <c r="XU266" s="32" t="str">
        <f>IF(XR266&gt;0,(XS266+XT266)/XT9/XT10/60,"-")</f>
        <v>-</v>
      </c>
      <c r="XY266" s="107">
        <v>4</v>
      </c>
      <c r="XZ266" s="4"/>
      <c r="YA266" s="108" t="str">
        <f>IF(XZ266&gt;0,INDEX(Вхідні_дані!$A$1269:$F$1308,MATCH(XZ266,Вхідні_дані!$C$1259:$C$1308,0),5),"-")</f>
        <v>-</v>
      </c>
      <c r="YB266" s="108" t="str">
        <f>IF(XZ266&gt;0,INDEX(Вхідні_дані!$A$1269:$F$1308,MATCH(XZ266,Вхідні_дані!$C$1259:$C$1308,0),4),"-")</f>
        <v>-</v>
      </c>
      <c r="YC266" s="32" t="str">
        <f>IF(XZ266&gt;0,(YA266+YB266)/YB9/YB10/60,"-")</f>
        <v>-</v>
      </c>
      <c r="YG266" s="107">
        <v>4</v>
      </c>
      <c r="YH266" s="4"/>
      <c r="YI266" s="108" t="str">
        <f>IF(YH266&gt;0,INDEX(Вхідні_дані!$A$1269:$F$1308,MATCH(YH266,Вхідні_дані!$C$1259:$C$1308,0),5),"-")</f>
        <v>-</v>
      </c>
      <c r="YJ266" s="108" t="str">
        <f>IF(YH266&gt;0,INDEX(Вхідні_дані!$A$1269:$F$1308,MATCH(YH266,Вхідні_дані!$C$1259:$C$1308,0),4),"-")</f>
        <v>-</v>
      </c>
      <c r="YK266" s="32" t="str">
        <f>IF(YH266&gt;0,(YI266+YJ266)/YJ9/YJ10/60,"-")</f>
        <v>-</v>
      </c>
      <c r="YO266" s="107">
        <v>4</v>
      </c>
      <c r="YP266" s="4"/>
      <c r="YQ266" s="108" t="str">
        <f>IF(YP266&gt;0,INDEX(Вхідні_дані!$A$1269:$F$1308,MATCH(YP266,Вхідні_дані!$C$1259:$C$1308,0),5),"-")</f>
        <v>-</v>
      </c>
      <c r="YR266" s="108" t="str">
        <f>IF(YP266&gt;0,INDEX(Вхідні_дані!$A$1269:$F$1308,MATCH(YP266,Вхідні_дані!$C$1259:$C$1308,0),4),"-")</f>
        <v>-</v>
      </c>
      <c r="YS266" s="32" t="str">
        <f>IF(YP266&gt;0,(YQ266+YR266)/YR9/YR10/60,"-")</f>
        <v>-</v>
      </c>
      <c r="YW266" s="107">
        <v>4</v>
      </c>
      <c r="YX266" s="4"/>
      <c r="YY266" s="108" t="str">
        <f>IF(YX266&gt;0,INDEX(Вхідні_дані!$A$1269:$F$1308,MATCH(YX266,Вхідні_дані!$C$1259:$C$1308,0),5),"-")</f>
        <v>-</v>
      </c>
      <c r="YZ266" s="108" t="str">
        <f>IF(YX266&gt;0,INDEX(Вхідні_дані!$A$1269:$F$1308,MATCH(YX266,Вхідні_дані!$C$1259:$C$1308,0),4),"-")</f>
        <v>-</v>
      </c>
      <c r="ZA266" s="32" t="str">
        <f>IF(YX266&gt;0,(YY266+YZ266)/YZ9/YZ10/60,"-")</f>
        <v>-</v>
      </c>
      <c r="ZE266" s="107">
        <v>4</v>
      </c>
      <c r="ZF266" s="4"/>
      <c r="ZG266" s="108" t="str">
        <f>IF(ZF266&gt;0,INDEX(Вхідні_дані!$A$1269:$F$1308,MATCH(ZF266,Вхідні_дані!$C$1259:$C$1308,0),5),"-")</f>
        <v>-</v>
      </c>
      <c r="ZH266" s="108" t="str">
        <f>IF(ZF266&gt;0,INDEX(Вхідні_дані!$A$1269:$F$1308,MATCH(ZF266,Вхідні_дані!$C$1259:$C$1308,0),4),"-")</f>
        <v>-</v>
      </c>
      <c r="ZI266" s="32" t="str">
        <f>IF(ZF266&gt;0,(ZG266+ZH266)/ZH9/ZH10/60,"-")</f>
        <v>-</v>
      </c>
      <c r="ZM266" s="107">
        <v>4</v>
      </c>
      <c r="ZN266" s="4"/>
      <c r="ZO266" s="108" t="str">
        <f>IF(ZN266&gt;0,INDEX(Вхідні_дані!$A$1269:$F$1308,MATCH(ZN266,Вхідні_дані!$C$1259:$C$1308,0),5),"-")</f>
        <v>-</v>
      </c>
      <c r="ZP266" s="108" t="str">
        <f>IF(ZN266&gt;0,INDEX(Вхідні_дані!$A$1269:$F$1308,MATCH(ZN266,Вхідні_дані!$C$1259:$C$1308,0),4),"-")</f>
        <v>-</v>
      </c>
      <c r="ZQ266" s="32" t="str">
        <f>IF(ZN266&gt;0,(ZO266+ZP266)/ZP9/ZP10/60,"-")</f>
        <v>-</v>
      </c>
      <c r="ZU266" s="107">
        <v>4</v>
      </c>
      <c r="ZV266" s="4"/>
      <c r="ZW266" s="108" t="str">
        <f>IF(ZV266&gt;0,INDEX(Вхідні_дані!$A$1269:$F$1308,MATCH(ZV266,Вхідні_дані!$C$1259:$C$1308,0),5),"-")</f>
        <v>-</v>
      </c>
      <c r="ZX266" s="108" t="str">
        <f>IF(ZV266&gt;0,INDEX(Вхідні_дані!$A$1269:$F$1308,MATCH(ZV266,Вхідні_дані!$C$1259:$C$1308,0),4),"-")</f>
        <v>-</v>
      </c>
      <c r="ZY266" s="32" t="str">
        <f>IF(ZV266&gt;0,(ZW266+ZX266)/ZX9/ZX10/60,"-")</f>
        <v>-</v>
      </c>
      <c r="AAC266" s="107">
        <v>4</v>
      </c>
      <c r="AAD266" s="4"/>
      <c r="AAE266" s="108" t="str">
        <f>IF(AAD266&gt;0,INDEX(Вхідні_дані!$A$1269:$F$1308,MATCH(AAD266,Вхідні_дані!$C$1259:$C$1308,0),5),"-")</f>
        <v>-</v>
      </c>
      <c r="AAF266" s="108" t="str">
        <f>IF(AAD266&gt;0,INDEX(Вхідні_дані!$A$1269:$F$1308,MATCH(AAD266,Вхідні_дані!$C$1259:$C$1308,0),4),"-")</f>
        <v>-</v>
      </c>
      <c r="AAG266" s="32" t="str">
        <f>IF(AAD266&gt;0,(AAE266+AAF266)/AAF9/AAF10/60,"-")</f>
        <v>-</v>
      </c>
      <c r="AAK266" s="107">
        <v>4</v>
      </c>
      <c r="AAL266" s="4"/>
      <c r="AAM266" s="108" t="str">
        <f>IF(AAL266&gt;0,INDEX(Вхідні_дані!$A$1269:$F$1308,MATCH(AAL266,Вхідні_дані!$C$1259:$C$1308,0),5),"-")</f>
        <v>-</v>
      </c>
      <c r="AAN266" s="108" t="str">
        <f>IF(AAL266&gt;0,INDEX(Вхідні_дані!$A$1269:$F$1308,MATCH(AAL266,Вхідні_дані!$C$1259:$C$1308,0),4),"-")</f>
        <v>-</v>
      </c>
      <c r="AAO266" s="32" t="str">
        <f>IF(AAL266&gt;0,(AAM266+AAN266)/AAN9/AAN10/60,"-")</f>
        <v>-</v>
      </c>
      <c r="AAS266" s="107">
        <v>4</v>
      </c>
      <c r="AAT266" s="4"/>
      <c r="AAU266" s="108" t="str">
        <f>IF(AAT266&gt;0,INDEX(Вхідні_дані!$A$1269:$F$1308,MATCH(AAT266,Вхідні_дані!$C$1259:$C$1308,0),5),"-")</f>
        <v>-</v>
      </c>
      <c r="AAV266" s="108" t="str">
        <f>IF(AAT266&gt;0,INDEX(Вхідні_дані!$A$1269:$F$1308,MATCH(AAT266,Вхідні_дані!$C$1259:$C$1308,0),4),"-")</f>
        <v>-</v>
      </c>
      <c r="AAW266" s="32" t="str">
        <f>IF(AAT266&gt;0,(AAU266+AAV266)/AAV9/AAV10/60,"-")</f>
        <v>-</v>
      </c>
      <c r="ABA266" s="107">
        <v>4</v>
      </c>
      <c r="ABB266" s="4"/>
      <c r="ABC266" s="108" t="str">
        <f>IF(ABB266&gt;0,INDEX(Вхідні_дані!$A$1269:$F$1308,MATCH(ABB266,Вхідні_дані!$C$1259:$C$1308,0),5),"-")</f>
        <v>-</v>
      </c>
      <c r="ABD266" s="108" t="str">
        <f>IF(ABB266&gt;0,INDEX(Вхідні_дані!$A$1269:$F$1308,MATCH(ABB266,Вхідні_дані!$C$1259:$C$1308,0),4),"-")</f>
        <v>-</v>
      </c>
      <c r="ABE266" s="32" t="str">
        <f>IF(ABB266&gt;0,(ABC266+ABD266)/ABD9/ABD10/60,"-")</f>
        <v>-</v>
      </c>
      <c r="ABI266" s="107">
        <v>4</v>
      </c>
      <c r="ABJ266" s="4"/>
      <c r="ABK266" s="108" t="str">
        <f>IF(ABJ266&gt;0,INDEX(Вхідні_дані!$A$1269:$F$1308,MATCH(ABJ266,Вхідні_дані!$C$1259:$C$1308,0),5),"-")</f>
        <v>-</v>
      </c>
      <c r="ABL266" s="108" t="str">
        <f>IF(ABJ266&gt;0,INDEX(Вхідні_дані!$A$1269:$F$1308,MATCH(ABJ266,Вхідні_дані!$C$1259:$C$1308,0),4),"-")</f>
        <v>-</v>
      </c>
      <c r="ABM266" s="32" t="str">
        <f>IF(ABJ266&gt;0,(ABK266+ABL266)/ABL9/ABL10/60,"-")</f>
        <v>-</v>
      </c>
      <c r="ABQ266" s="107">
        <v>4</v>
      </c>
      <c r="ABR266" s="4"/>
      <c r="ABS266" s="108" t="str">
        <f>IF(ABR266&gt;0,INDEX(Вхідні_дані!$A$1269:$F$1308,MATCH(ABR266,Вхідні_дані!$C$1259:$C$1308,0),5),"-")</f>
        <v>-</v>
      </c>
      <c r="ABT266" s="108" t="str">
        <f>IF(ABR266&gt;0,INDEX(Вхідні_дані!$A$1269:$F$1308,MATCH(ABR266,Вхідні_дані!$C$1259:$C$1308,0),4),"-")</f>
        <v>-</v>
      </c>
      <c r="ABU266" s="32" t="str">
        <f>IF(ABR266&gt;0,(ABS266+ABT266)/ABT9/ABT10/60,"-")</f>
        <v>-</v>
      </c>
      <c r="ABY266" s="107">
        <v>4</v>
      </c>
      <c r="ABZ266" s="4"/>
      <c r="ACA266" s="108" t="str">
        <f>IF(ABZ266&gt;0,INDEX(Вхідні_дані!$A$1269:$F$1308,MATCH(ABZ266,Вхідні_дані!$C$1259:$C$1308,0),5),"-")</f>
        <v>-</v>
      </c>
      <c r="ACB266" s="108" t="str">
        <f>IF(ABZ266&gt;0,INDEX(Вхідні_дані!$A$1269:$F$1308,MATCH(ABZ266,Вхідні_дані!$C$1259:$C$1308,0),4),"-")</f>
        <v>-</v>
      </c>
      <c r="ACC266" s="32" t="str">
        <f>IF(ABZ266&gt;0,(ACA266+ACB266)/ACB9/ACB10/60,"-")</f>
        <v>-</v>
      </c>
      <c r="ACG266" s="107">
        <v>4</v>
      </c>
      <c r="ACH266" s="4"/>
      <c r="ACI266" s="108" t="str">
        <f>IF(ACH266&gt;0,INDEX(Вхідні_дані!$A$1269:$F$1308,MATCH(ACH266,Вхідні_дані!$C$1259:$C$1308,0),5),"-")</f>
        <v>-</v>
      </c>
      <c r="ACJ266" s="108" t="str">
        <f>IF(ACH266&gt;0,INDEX(Вхідні_дані!$A$1269:$F$1308,MATCH(ACH266,Вхідні_дані!$C$1259:$C$1308,0),4),"-")</f>
        <v>-</v>
      </c>
      <c r="ACK266" s="32" t="str">
        <f>IF(ACH266&gt;0,(ACI266+ACJ266)/ACJ9/ACJ10/60,"-")</f>
        <v>-</v>
      </c>
      <c r="ACO266" s="107">
        <v>4</v>
      </c>
      <c r="ACP266" s="4"/>
      <c r="ACQ266" s="108" t="str">
        <f>IF(ACP266&gt;0,INDEX(Вхідні_дані!$A$1269:$F$1308,MATCH(ACP266,Вхідні_дані!$C$1259:$C$1308,0),5),"-")</f>
        <v>-</v>
      </c>
      <c r="ACR266" s="108" t="str">
        <f>IF(ACP266&gt;0,INDEX(Вхідні_дані!$A$1269:$F$1308,MATCH(ACP266,Вхідні_дані!$C$1259:$C$1308,0),4),"-")</f>
        <v>-</v>
      </c>
      <c r="ACS266" s="32" t="str">
        <f>IF(ACP266&gt;0,(ACQ266+ACR266)/ACR9/ACR10/60,"-")</f>
        <v>-</v>
      </c>
      <c r="ACW266" s="107">
        <v>4</v>
      </c>
      <c r="ACX266" s="4"/>
      <c r="ACY266" s="108" t="str">
        <f>IF(ACX266&gt;0,INDEX(Вхідні_дані!$A$1269:$F$1308,MATCH(ACX266,Вхідні_дані!$C$1259:$C$1308,0),5),"-")</f>
        <v>-</v>
      </c>
      <c r="ACZ266" s="108" t="str">
        <f>IF(ACX266&gt;0,INDEX(Вхідні_дані!$A$1269:$F$1308,MATCH(ACX266,Вхідні_дані!$C$1259:$C$1308,0),4),"-")</f>
        <v>-</v>
      </c>
      <c r="ADA266" s="32" t="str">
        <f>IF(ACX266&gt;0,(ACY266+ACZ266)/ACZ9/ACZ10/60,"-")</f>
        <v>-</v>
      </c>
      <c r="ADE266" s="107">
        <v>4</v>
      </c>
      <c r="ADF266" s="4"/>
      <c r="ADG266" s="108" t="str">
        <f>IF(ADF266&gt;0,INDEX(Вхідні_дані!$A$1269:$F$1308,MATCH(ADF266,Вхідні_дані!$C$1259:$C$1308,0),5),"-")</f>
        <v>-</v>
      </c>
      <c r="ADH266" s="108" t="str">
        <f>IF(ADF266&gt;0,INDEX(Вхідні_дані!$A$1269:$F$1308,MATCH(ADF266,Вхідні_дані!$C$1259:$C$1308,0),4),"-")</f>
        <v>-</v>
      </c>
      <c r="ADI266" s="32" t="str">
        <f>IF(ADF266&gt;0,(ADG266+ADH266)/ADH9/ADH10/60,"-")</f>
        <v>-</v>
      </c>
      <c r="ADM266" s="107">
        <v>4</v>
      </c>
      <c r="ADN266" s="4"/>
      <c r="ADO266" s="108" t="str">
        <f>IF(ADN266&gt;0,INDEX(Вхідні_дані!$A$1269:$F$1308,MATCH(ADN266,Вхідні_дані!$C$1259:$C$1308,0),5),"-")</f>
        <v>-</v>
      </c>
      <c r="ADP266" s="108" t="str">
        <f>IF(ADN266&gt;0,INDEX(Вхідні_дані!$A$1269:$F$1308,MATCH(ADN266,Вхідні_дані!$C$1259:$C$1308,0),4),"-")</f>
        <v>-</v>
      </c>
      <c r="ADQ266" s="32" t="str">
        <f>IF(ADN266&gt;0,(ADO266+ADP266)/ADP9/ADP10/60,"-")</f>
        <v>-</v>
      </c>
    </row>
    <row r="267" spans="1:800" ht="31.5" customHeight="1" outlineLevel="1" x14ac:dyDescent="0.25">
      <c r="A267" s="107">
        <v>5</v>
      </c>
      <c r="B267" s="4"/>
      <c r="C267" s="108" t="str">
        <f>IF(B267&gt;0,INDEX(Вхідні_дані!$A$1269:$F$1308,MATCH(B267,Вхідні_дані!$C$1259:$C$1308,0),5),"-")</f>
        <v>-</v>
      </c>
      <c r="D267" s="108" t="str">
        <f>IF(B267&gt;0,INDEX(Вхідні_дані!$A$1269:$F$1308,MATCH(B267,Вхідні_дані!$C$1259:$C$1308,0),4),"-")</f>
        <v>-</v>
      </c>
      <c r="E267" s="32" t="str">
        <f>IF(B267&gt;0,(C267+D267)/D9/D10/60,"-")</f>
        <v>-</v>
      </c>
      <c r="I267" s="107">
        <v>5</v>
      </c>
      <c r="J267" s="4"/>
      <c r="K267" s="108" t="str">
        <f>IF(J267&gt;0,INDEX(Вхідні_дані!$A$1269:$F$1308,MATCH(J267,Вхідні_дані!$C$1259:$C$1308,0),5),"-")</f>
        <v>-</v>
      </c>
      <c r="L267" s="108" t="str">
        <f>IF(J267&gt;0,INDEX(Вхідні_дані!$A$1269:$F$1308,MATCH(J267,Вхідні_дані!$C$1259:$C$1308,0),4),"-")</f>
        <v>-</v>
      </c>
      <c r="M267" s="32" t="str">
        <f>IF(J267&gt;0,(K267+L267)/L9/L10/60,"-")</f>
        <v>-</v>
      </c>
      <c r="Q267" s="107">
        <v>5</v>
      </c>
      <c r="R267" s="4"/>
      <c r="S267" s="108" t="str">
        <f>IF(R267&gt;0,INDEX(Вхідні_дані!$A$1269:$F$1308,MATCH(R267,Вхідні_дані!$C$1259:$C$1308,0),5),"-")</f>
        <v>-</v>
      </c>
      <c r="T267" s="108" t="str">
        <f>IF(R267&gt;0,INDEX(Вхідні_дані!$A$1269:$F$1308,MATCH(R267,Вхідні_дані!$C$1259:$C$1308,0),4),"-")</f>
        <v>-</v>
      </c>
      <c r="U267" s="32" t="str">
        <f>IF(R267&gt;0,(S267+T267)/T9/T10/60,"-")</f>
        <v>-</v>
      </c>
      <c r="Y267" s="107">
        <v>5</v>
      </c>
      <c r="Z267" s="4"/>
      <c r="AA267" s="108" t="str">
        <f>IF(Z267&gt;0,INDEX(Вхідні_дані!$A$1269:$F$1308,MATCH(Z267,Вхідні_дані!$C$1259:$C$1308,0),5),"-")</f>
        <v>-</v>
      </c>
      <c r="AB267" s="108" t="str">
        <f>IF(Z267&gt;0,INDEX(Вхідні_дані!$A$1269:$F$1308,MATCH(Z267,Вхідні_дані!$C$1259:$C$1308,0),4),"-")</f>
        <v>-</v>
      </c>
      <c r="AC267" s="32" t="str">
        <f>IF(Z267&gt;0,(AA267+AB267)/AB9/AB10/60,"-")</f>
        <v>-</v>
      </c>
      <c r="AG267" s="107">
        <v>5</v>
      </c>
      <c r="AH267" s="4"/>
      <c r="AI267" s="108" t="str">
        <f>IF(AH267&gt;0,INDEX(Вхідні_дані!$A$1269:$F$1308,MATCH(AH267,Вхідні_дані!$C$1259:$C$1308,0),5),"-")</f>
        <v>-</v>
      </c>
      <c r="AJ267" s="108" t="str">
        <f>IF(AH267&gt;0,INDEX(Вхідні_дані!$A$1269:$F$1308,MATCH(AH267,Вхідні_дані!$C$1259:$C$1308,0),4),"-")</f>
        <v>-</v>
      </c>
      <c r="AK267" s="32" t="str">
        <f>IF(AH267&gt;0,(AI267+AJ267)/AJ9/AJ10/60,"-")</f>
        <v>-</v>
      </c>
      <c r="AO267" s="107">
        <v>5</v>
      </c>
      <c r="AP267" s="4"/>
      <c r="AQ267" s="108" t="str">
        <f>IF(AP267&gt;0,INDEX(Вхідні_дані!$A$1269:$F$1308,MATCH(AP267,Вхідні_дані!$C$1259:$C$1308,0),5),"-")</f>
        <v>-</v>
      </c>
      <c r="AR267" s="108" t="str">
        <f>IF(AP267&gt;0,INDEX(Вхідні_дані!$A$1269:$F$1308,MATCH(AP267,Вхідні_дані!$C$1259:$C$1308,0),4),"-")</f>
        <v>-</v>
      </c>
      <c r="AS267" s="32" t="str">
        <f>IF(AP267&gt;0,(AQ267+AR267)/AR9/AR10/60,"-")</f>
        <v>-</v>
      </c>
      <c r="AW267" s="107">
        <v>5</v>
      </c>
      <c r="AX267" s="4"/>
      <c r="AY267" s="108" t="str">
        <f>IF(AX267&gt;0,INDEX(Вхідні_дані!$A$1269:$F$1308,MATCH(AX267,Вхідні_дані!$C$1259:$C$1308,0),5),"-")</f>
        <v>-</v>
      </c>
      <c r="AZ267" s="108" t="str">
        <f>IF(AX267&gt;0,INDEX(Вхідні_дані!$A$1269:$F$1308,MATCH(AX267,Вхідні_дані!$C$1259:$C$1308,0),4),"-")</f>
        <v>-</v>
      </c>
      <c r="BA267" s="32" t="str">
        <f>IF(AX267&gt;0,(AY267+AZ267)/AZ9/AZ10/60,"-")</f>
        <v>-</v>
      </c>
      <c r="BE267" s="107">
        <v>5</v>
      </c>
      <c r="BF267" s="4"/>
      <c r="BG267" s="108" t="str">
        <f>IF(BF267&gt;0,INDEX(Вхідні_дані!$A$1269:$F$1308,MATCH(BF267,Вхідні_дані!$C$1259:$C$1308,0),5),"-")</f>
        <v>-</v>
      </c>
      <c r="BH267" s="108" t="str">
        <f>IF(BF267&gt;0,INDEX(Вхідні_дані!$A$1269:$F$1308,MATCH(BF267,Вхідні_дані!$C$1259:$C$1308,0),4),"-")</f>
        <v>-</v>
      </c>
      <c r="BI267" s="32" t="str">
        <f>IF(BF267&gt;0,(BG267+BH267)/BH9/BH10/60,"-")</f>
        <v>-</v>
      </c>
      <c r="BM267" s="107">
        <v>5</v>
      </c>
      <c r="BN267" s="4"/>
      <c r="BO267" s="108" t="str">
        <f>IF(BN267&gt;0,INDEX(Вхідні_дані!$A$1269:$F$1308,MATCH(BN267,Вхідні_дані!$C$1259:$C$1308,0),5),"-")</f>
        <v>-</v>
      </c>
      <c r="BP267" s="108" t="str">
        <f>IF(BN267&gt;0,INDEX(Вхідні_дані!$A$1269:$F$1308,MATCH(BN267,Вхідні_дані!$C$1259:$C$1308,0),4),"-")</f>
        <v>-</v>
      </c>
      <c r="BQ267" s="32" t="str">
        <f>IF(BN267&gt;0,(BO267+BP267)/BP9/BP10/60,"-")</f>
        <v>-</v>
      </c>
      <c r="BU267" s="107">
        <v>5</v>
      </c>
      <c r="BV267" s="4"/>
      <c r="BW267" s="108" t="str">
        <f>IF(BV267&gt;0,INDEX(Вхідні_дані!$A$1269:$F$1308,MATCH(BV267,Вхідні_дані!$C$1259:$C$1308,0),5),"-")</f>
        <v>-</v>
      </c>
      <c r="BX267" s="108" t="str">
        <f>IF(BV267&gt;0,INDEX(Вхідні_дані!$A$1269:$F$1308,MATCH(BV267,Вхідні_дані!$C$1259:$C$1308,0),4),"-")</f>
        <v>-</v>
      </c>
      <c r="BY267" s="32" t="str">
        <f>IF(BV267&gt;0,(BW267+BX267)/BX9/BX10/60,"-")</f>
        <v>-</v>
      </c>
      <c r="CC267" s="107">
        <v>5</v>
      </c>
      <c r="CD267" s="4"/>
      <c r="CE267" s="108" t="str">
        <f>IF(CD267&gt;0,INDEX(Вхідні_дані!$A$1269:$F$1308,MATCH(CD267,Вхідні_дані!$C$1259:$C$1308,0),5),"-")</f>
        <v>-</v>
      </c>
      <c r="CF267" s="108" t="str">
        <f>IF(CD267&gt;0,INDEX(Вхідні_дані!$A$1269:$F$1308,MATCH(CD267,Вхідні_дані!$C$1259:$C$1308,0),4),"-")</f>
        <v>-</v>
      </c>
      <c r="CG267" s="32" t="str">
        <f>IF(CD267&gt;0,(CE267+CF267)/CF9/CF10/60,"-")</f>
        <v>-</v>
      </c>
      <c r="CK267" s="107">
        <v>5</v>
      </c>
      <c r="CL267" s="4"/>
      <c r="CM267" s="108" t="str">
        <f>IF(CL267&gt;0,INDEX(Вхідні_дані!$A$1269:$F$1308,MATCH(CL267,Вхідні_дані!$C$1259:$C$1308,0),5),"-")</f>
        <v>-</v>
      </c>
      <c r="CN267" s="108" t="str">
        <f>IF(CL267&gt;0,INDEX(Вхідні_дані!$A$1269:$F$1308,MATCH(CL267,Вхідні_дані!$C$1259:$C$1308,0),4),"-")</f>
        <v>-</v>
      </c>
      <c r="CO267" s="32" t="str">
        <f>IF(CL267&gt;0,(CM267+CN267)/CN9/CN10/60,"-")</f>
        <v>-</v>
      </c>
      <c r="CS267" s="107">
        <v>5</v>
      </c>
      <c r="CT267" s="4"/>
      <c r="CU267" s="108" t="str">
        <f>IF(CT267&gt;0,INDEX(Вхідні_дані!$A$1269:$F$1308,MATCH(CT267,Вхідні_дані!$C$1259:$C$1308,0),5),"-")</f>
        <v>-</v>
      </c>
      <c r="CV267" s="108" t="str">
        <f>IF(CT267&gt;0,INDEX(Вхідні_дані!$A$1269:$F$1308,MATCH(CT267,Вхідні_дані!$C$1259:$C$1308,0),4),"-")</f>
        <v>-</v>
      </c>
      <c r="CW267" s="32" t="str">
        <f>IF(CT267&gt;0,(CU267+CV267)/CV9/CV10/60,"-")</f>
        <v>-</v>
      </c>
      <c r="DA267" s="107">
        <v>5</v>
      </c>
      <c r="DB267" s="4"/>
      <c r="DC267" s="108" t="str">
        <f>IF(DB267&gt;0,INDEX(Вхідні_дані!$A$1269:$F$1308,MATCH(DB267,Вхідні_дані!$C$1259:$C$1308,0),5),"-")</f>
        <v>-</v>
      </c>
      <c r="DD267" s="108" t="str">
        <f>IF(DB267&gt;0,INDEX(Вхідні_дані!$A$1269:$F$1308,MATCH(DB267,Вхідні_дані!$C$1259:$C$1308,0),4),"-")</f>
        <v>-</v>
      </c>
      <c r="DE267" s="32" t="str">
        <f>IF(DB267&gt;0,(DC267+DD267)/DD9/DD10/60,"-")</f>
        <v>-</v>
      </c>
      <c r="DI267" s="107">
        <v>5</v>
      </c>
      <c r="DJ267" s="4"/>
      <c r="DK267" s="108" t="str">
        <f>IF(DJ267&gt;0,INDEX(Вхідні_дані!$A$1269:$F$1308,MATCH(DJ267,Вхідні_дані!$C$1259:$C$1308,0),5),"-")</f>
        <v>-</v>
      </c>
      <c r="DL267" s="108" t="str">
        <f>IF(DJ267&gt;0,INDEX(Вхідні_дані!$A$1269:$F$1308,MATCH(DJ267,Вхідні_дані!$C$1259:$C$1308,0),4),"-")</f>
        <v>-</v>
      </c>
      <c r="DM267" s="32" t="str">
        <f>IF(DJ267&gt;0,(DK267+DL267)/DL9/DL10/60,"-")</f>
        <v>-</v>
      </c>
      <c r="DQ267" s="107">
        <v>5</v>
      </c>
      <c r="DR267" s="4"/>
      <c r="DS267" s="108" t="str">
        <f>IF(DR267&gt;0,INDEX(Вхідні_дані!$A$1269:$F$1308,MATCH(DR267,Вхідні_дані!$C$1259:$C$1308,0),5),"-")</f>
        <v>-</v>
      </c>
      <c r="DT267" s="108" t="str">
        <f>IF(DR267&gt;0,INDEX(Вхідні_дані!$A$1269:$F$1308,MATCH(DR267,Вхідні_дані!$C$1259:$C$1308,0),4),"-")</f>
        <v>-</v>
      </c>
      <c r="DU267" s="32" t="str">
        <f>IF(DR267&gt;0,(DS267+DT267)/DT9/DT10/60,"-")</f>
        <v>-</v>
      </c>
      <c r="DY267" s="107">
        <v>5</v>
      </c>
      <c r="DZ267" s="4"/>
      <c r="EA267" s="108" t="str">
        <f>IF(DZ267&gt;0,INDEX(Вхідні_дані!$A$1269:$F$1308,MATCH(DZ267,Вхідні_дані!$C$1259:$C$1308,0),5),"-")</f>
        <v>-</v>
      </c>
      <c r="EB267" s="108" t="str">
        <f>IF(DZ267&gt;0,INDEX(Вхідні_дані!$A$1269:$F$1308,MATCH(DZ267,Вхідні_дані!$C$1259:$C$1308,0),4),"-")</f>
        <v>-</v>
      </c>
      <c r="EC267" s="32" t="str">
        <f>IF(DZ267&gt;0,(EA267+EB267)/EB9/EB10/60,"-")</f>
        <v>-</v>
      </c>
      <c r="EG267" s="107">
        <v>5</v>
      </c>
      <c r="EH267" s="4"/>
      <c r="EI267" s="108" t="str">
        <f>IF(EH267&gt;0,INDEX(Вхідні_дані!$A$1269:$F$1308,MATCH(EH267,Вхідні_дані!$C$1259:$C$1308,0),5),"-")</f>
        <v>-</v>
      </c>
      <c r="EJ267" s="108" t="str">
        <f>IF(EH267&gt;0,INDEX(Вхідні_дані!$A$1269:$F$1308,MATCH(EH267,Вхідні_дані!$C$1259:$C$1308,0),4),"-")</f>
        <v>-</v>
      </c>
      <c r="EK267" s="32" t="str">
        <f>IF(EH267&gt;0,(EI267+EJ267)/EJ9/EJ10/60,"-")</f>
        <v>-</v>
      </c>
      <c r="EO267" s="107">
        <v>5</v>
      </c>
      <c r="EP267" s="4"/>
      <c r="EQ267" s="108" t="str">
        <f>IF(EP267&gt;0,INDEX(Вхідні_дані!$A$1269:$F$1308,MATCH(EP267,Вхідні_дані!$C$1259:$C$1308,0),5),"-")</f>
        <v>-</v>
      </c>
      <c r="ER267" s="108" t="str">
        <f>IF(EP267&gt;0,INDEX(Вхідні_дані!$A$1269:$F$1308,MATCH(EP267,Вхідні_дані!$C$1259:$C$1308,0),4),"-")</f>
        <v>-</v>
      </c>
      <c r="ES267" s="32" t="str">
        <f>IF(EP267&gt;0,(EQ267+ER267)/ER9/ER10/60,"-")</f>
        <v>-</v>
      </c>
      <c r="EW267" s="107">
        <v>5</v>
      </c>
      <c r="EX267" s="4"/>
      <c r="EY267" s="108" t="str">
        <f>IF(EX267&gt;0,INDEX(Вхідні_дані!$A$1269:$F$1308,MATCH(EX267,Вхідні_дані!$C$1259:$C$1308,0),5),"-")</f>
        <v>-</v>
      </c>
      <c r="EZ267" s="108" t="str">
        <f>IF(EX267&gt;0,INDEX(Вхідні_дані!$A$1269:$F$1308,MATCH(EX267,Вхідні_дані!$C$1259:$C$1308,0),4),"-")</f>
        <v>-</v>
      </c>
      <c r="FA267" s="32" t="str">
        <f>IF(EX267&gt;0,(EY267+EZ267)/EZ9/EZ10/60,"-")</f>
        <v>-</v>
      </c>
      <c r="FE267" s="107">
        <v>5</v>
      </c>
      <c r="FF267" s="4"/>
      <c r="FG267" s="108" t="str">
        <f>IF(FF267&gt;0,INDEX(Вхідні_дані!$A$1269:$F$1308,MATCH(FF267,Вхідні_дані!$C$1259:$C$1308,0),5),"-")</f>
        <v>-</v>
      </c>
      <c r="FH267" s="108" t="str">
        <f>IF(FF267&gt;0,INDEX(Вхідні_дані!$A$1269:$F$1308,MATCH(FF267,Вхідні_дані!$C$1259:$C$1308,0),4),"-")</f>
        <v>-</v>
      </c>
      <c r="FI267" s="32" t="str">
        <f>IF(FF267&gt;0,(FG267+FH267)/FH9/FH10/60,"-")</f>
        <v>-</v>
      </c>
      <c r="FM267" s="107">
        <v>5</v>
      </c>
      <c r="FN267" s="4"/>
      <c r="FO267" s="108" t="str">
        <f>IF(FN267&gt;0,INDEX(Вхідні_дані!$A$1269:$F$1308,MATCH(FN267,Вхідні_дані!$C$1259:$C$1308,0),5),"-")</f>
        <v>-</v>
      </c>
      <c r="FP267" s="108" t="str">
        <f>IF(FN267&gt;0,INDEX(Вхідні_дані!$A$1269:$F$1308,MATCH(FN267,Вхідні_дані!$C$1259:$C$1308,0),4),"-")</f>
        <v>-</v>
      </c>
      <c r="FQ267" s="32" t="str">
        <f>IF(FN267&gt;0,(FO267+FP267)/FP9/FP10/60,"-")</f>
        <v>-</v>
      </c>
      <c r="FU267" s="107">
        <v>5</v>
      </c>
      <c r="FV267" s="4"/>
      <c r="FW267" s="108" t="str">
        <f>IF(FV267&gt;0,INDEX(Вхідні_дані!$A$1269:$F$1308,MATCH(FV267,Вхідні_дані!$C$1259:$C$1308,0),5),"-")</f>
        <v>-</v>
      </c>
      <c r="FX267" s="108" t="str">
        <f>IF(FV267&gt;0,INDEX(Вхідні_дані!$A$1269:$F$1308,MATCH(FV267,Вхідні_дані!$C$1259:$C$1308,0),4),"-")</f>
        <v>-</v>
      </c>
      <c r="FY267" s="32" t="str">
        <f>IF(FV267&gt;0,(FW267+FX267)/FX9/FX10/60,"-")</f>
        <v>-</v>
      </c>
      <c r="GC267" s="107">
        <v>5</v>
      </c>
      <c r="GD267" s="4"/>
      <c r="GE267" s="108" t="str">
        <f>IF(GD267&gt;0,INDEX(Вхідні_дані!$A$1269:$F$1308,MATCH(GD267,Вхідні_дані!$C$1259:$C$1308,0),5),"-")</f>
        <v>-</v>
      </c>
      <c r="GF267" s="108" t="str">
        <f>IF(GD267&gt;0,INDEX(Вхідні_дані!$A$1269:$F$1308,MATCH(GD267,Вхідні_дані!$C$1259:$C$1308,0),4),"-")</f>
        <v>-</v>
      </c>
      <c r="GG267" s="32" t="str">
        <f>IF(GD267&gt;0,(GE267+GF267)/GF9/GF10/60,"-")</f>
        <v>-</v>
      </c>
      <c r="GK267" s="107">
        <v>5</v>
      </c>
      <c r="GL267" s="4"/>
      <c r="GM267" s="108" t="str">
        <f>IF(GL267&gt;0,INDEX(Вхідні_дані!$A$1269:$F$1308,MATCH(GL267,Вхідні_дані!$C$1259:$C$1308,0),5),"-")</f>
        <v>-</v>
      </c>
      <c r="GN267" s="108" t="str">
        <f>IF(GL267&gt;0,INDEX(Вхідні_дані!$A$1269:$F$1308,MATCH(GL267,Вхідні_дані!$C$1259:$C$1308,0),4),"-")</f>
        <v>-</v>
      </c>
      <c r="GO267" s="32" t="str">
        <f>IF(GL267&gt;0,(GM267+GN267)/GN9/GN10/60,"-")</f>
        <v>-</v>
      </c>
      <c r="GS267" s="107">
        <v>5</v>
      </c>
      <c r="GT267" s="4"/>
      <c r="GU267" s="108" t="str">
        <f>IF(GT267&gt;0,INDEX(Вхідні_дані!$A$1269:$F$1308,MATCH(GT267,Вхідні_дані!$C$1259:$C$1308,0),5),"-")</f>
        <v>-</v>
      </c>
      <c r="GV267" s="108" t="str">
        <f>IF(GT267&gt;0,INDEX(Вхідні_дані!$A$1269:$F$1308,MATCH(GT267,Вхідні_дані!$C$1259:$C$1308,0),4),"-")</f>
        <v>-</v>
      </c>
      <c r="GW267" s="32" t="str">
        <f>IF(GT267&gt;0,(GU267+GV267)/GV9/GV10/60,"-")</f>
        <v>-</v>
      </c>
      <c r="HA267" s="107">
        <v>5</v>
      </c>
      <c r="HB267" s="4"/>
      <c r="HC267" s="108" t="str">
        <f>IF(HB267&gt;0,INDEX(Вхідні_дані!$A$1269:$F$1308,MATCH(HB267,Вхідні_дані!$C$1259:$C$1308,0),5),"-")</f>
        <v>-</v>
      </c>
      <c r="HD267" s="108" t="str">
        <f>IF(HB267&gt;0,INDEX(Вхідні_дані!$A$1269:$F$1308,MATCH(HB267,Вхідні_дані!$C$1259:$C$1308,0),4),"-")</f>
        <v>-</v>
      </c>
      <c r="HE267" s="32" t="str">
        <f>IF(HB267&gt;0,(HC267+HD267)/HD9/HD10/60,"-")</f>
        <v>-</v>
      </c>
      <c r="HI267" s="107">
        <v>5</v>
      </c>
      <c r="HJ267" s="4"/>
      <c r="HK267" s="108" t="str">
        <f>IF(HJ267&gt;0,INDEX(Вхідні_дані!$A$1269:$F$1308,MATCH(HJ267,Вхідні_дані!$C$1259:$C$1308,0),5),"-")</f>
        <v>-</v>
      </c>
      <c r="HL267" s="108" t="str">
        <f>IF(HJ267&gt;0,INDEX(Вхідні_дані!$A$1269:$F$1308,MATCH(HJ267,Вхідні_дані!$C$1259:$C$1308,0),4),"-")</f>
        <v>-</v>
      </c>
      <c r="HM267" s="32" t="str">
        <f>IF(HJ267&gt;0,(HK267+HL267)/HL9/HL10/60,"-")</f>
        <v>-</v>
      </c>
      <c r="HQ267" s="107">
        <v>5</v>
      </c>
      <c r="HR267" s="4"/>
      <c r="HS267" s="108" t="str">
        <f>IF(HR267&gt;0,INDEX(Вхідні_дані!$A$1269:$F$1308,MATCH(HR267,Вхідні_дані!$C$1259:$C$1308,0),5),"-")</f>
        <v>-</v>
      </c>
      <c r="HT267" s="108" t="str">
        <f>IF(HR267&gt;0,INDEX(Вхідні_дані!$A$1269:$F$1308,MATCH(HR267,Вхідні_дані!$C$1259:$C$1308,0),4),"-")</f>
        <v>-</v>
      </c>
      <c r="HU267" s="32" t="str">
        <f>IF(HR267&gt;0,(HS267+HT267)/HT9/HT10/60,"-")</f>
        <v>-</v>
      </c>
      <c r="HY267" s="107">
        <v>5</v>
      </c>
      <c r="HZ267" s="4"/>
      <c r="IA267" s="108" t="str">
        <f>IF(HZ267&gt;0,INDEX(Вхідні_дані!$A$1269:$F$1308,MATCH(HZ267,Вхідні_дані!$C$1259:$C$1308,0),5),"-")</f>
        <v>-</v>
      </c>
      <c r="IB267" s="108" t="str">
        <f>IF(HZ267&gt;0,INDEX(Вхідні_дані!$A$1269:$F$1308,MATCH(HZ267,Вхідні_дані!$C$1259:$C$1308,0),4),"-")</f>
        <v>-</v>
      </c>
      <c r="IC267" s="32" t="str">
        <f>IF(HZ267&gt;0,(IA267+IB267)/IB9/IB10/60,"-")</f>
        <v>-</v>
      </c>
      <c r="IG267" s="107">
        <v>5</v>
      </c>
      <c r="IH267" s="4"/>
      <c r="II267" s="108" t="str">
        <f>IF(IH267&gt;0,INDEX(Вхідні_дані!$A$1269:$F$1308,MATCH(IH267,Вхідні_дані!$C$1259:$C$1308,0),5),"-")</f>
        <v>-</v>
      </c>
      <c r="IJ267" s="108" t="str">
        <f>IF(IH267&gt;0,INDEX(Вхідні_дані!$A$1269:$F$1308,MATCH(IH267,Вхідні_дані!$C$1259:$C$1308,0),4),"-")</f>
        <v>-</v>
      </c>
      <c r="IK267" s="32" t="str">
        <f>IF(IH267&gt;0,(II267+IJ267)/IJ9/IJ10/60,"-")</f>
        <v>-</v>
      </c>
      <c r="IO267" s="107">
        <v>5</v>
      </c>
      <c r="IP267" s="4"/>
      <c r="IQ267" s="108" t="str">
        <f>IF(IP267&gt;0,INDEX(Вхідні_дані!$A$1269:$F$1308,MATCH(IP267,Вхідні_дані!$C$1259:$C$1308,0),5),"-")</f>
        <v>-</v>
      </c>
      <c r="IR267" s="108" t="str">
        <f>IF(IP267&gt;0,INDEX(Вхідні_дані!$A$1269:$F$1308,MATCH(IP267,Вхідні_дані!$C$1259:$C$1308,0),4),"-")</f>
        <v>-</v>
      </c>
      <c r="IS267" s="32" t="str">
        <f>IF(IP267&gt;0,(IQ267+IR267)/IR9/IR10/60,"-")</f>
        <v>-</v>
      </c>
      <c r="IW267" s="107">
        <v>5</v>
      </c>
      <c r="IX267" s="4"/>
      <c r="IY267" s="108" t="str">
        <f>IF(IX267&gt;0,INDEX(Вхідні_дані!$A$1269:$F$1308,MATCH(IX267,Вхідні_дані!$C$1259:$C$1308,0),5),"-")</f>
        <v>-</v>
      </c>
      <c r="IZ267" s="108" t="str">
        <f>IF(IX267&gt;0,INDEX(Вхідні_дані!$A$1269:$F$1308,MATCH(IX267,Вхідні_дані!$C$1259:$C$1308,0),4),"-")</f>
        <v>-</v>
      </c>
      <c r="JA267" s="32" t="str">
        <f>IF(IX267&gt;0,(IY267+IZ267)/IZ9/IZ10/60,"-")</f>
        <v>-</v>
      </c>
      <c r="JE267" s="107">
        <v>5</v>
      </c>
      <c r="JF267" s="4"/>
      <c r="JG267" s="108" t="str">
        <f>IF(JF267&gt;0,INDEX(Вхідні_дані!$A$1269:$F$1308,MATCH(JF267,Вхідні_дані!$C$1259:$C$1308,0),5),"-")</f>
        <v>-</v>
      </c>
      <c r="JH267" s="108" t="str">
        <f>IF(JF267&gt;0,INDEX(Вхідні_дані!$A$1269:$F$1308,MATCH(JF267,Вхідні_дані!$C$1259:$C$1308,0),4),"-")</f>
        <v>-</v>
      </c>
      <c r="JI267" s="32" t="str">
        <f>IF(JF267&gt;0,(JG267+JH267)/JH9/JH10/60,"-")</f>
        <v>-</v>
      </c>
      <c r="JM267" s="107">
        <v>5</v>
      </c>
      <c r="JN267" s="4"/>
      <c r="JO267" s="108" t="str">
        <f>IF(JN267&gt;0,INDEX(Вхідні_дані!$A$1269:$F$1308,MATCH(JN267,Вхідні_дані!$C$1259:$C$1308,0),5),"-")</f>
        <v>-</v>
      </c>
      <c r="JP267" s="108" t="str">
        <f>IF(JN267&gt;0,INDEX(Вхідні_дані!$A$1269:$F$1308,MATCH(JN267,Вхідні_дані!$C$1259:$C$1308,0),4),"-")</f>
        <v>-</v>
      </c>
      <c r="JQ267" s="32" t="str">
        <f>IF(JN267&gt;0,(JO267+JP267)/JP9/JP10/60,"-")</f>
        <v>-</v>
      </c>
      <c r="JU267" s="107">
        <v>5</v>
      </c>
      <c r="JV267" s="4"/>
      <c r="JW267" s="108" t="str">
        <f>IF(JV267&gt;0,INDEX(Вхідні_дані!$A$1269:$F$1308,MATCH(JV267,Вхідні_дані!$C$1259:$C$1308,0),5),"-")</f>
        <v>-</v>
      </c>
      <c r="JX267" s="108" t="str">
        <f>IF(JV267&gt;0,INDEX(Вхідні_дані!$A$1269:$F$1308,MATCH(JV267,Вхідні_дані!$C$1259:$C$1308,0),4),"-")</f>
        <v>-</v>
      </c>
      <c r="JY267" s="32" t="str">
        <f>IF(JV267&gt;0,(JW267+JX267)/JX9/JX10/60,"-")</f>
        <v>-</v>
      </c>
      <c r="KC267" s="107">
        <v>5</v>
      </c>
      <c r="KD267" s="4"/>
      <c r="KE267" s="108" t="str">
        <f>IF(KD267&gt;0,INDEX(Вхідні_дані!$A$1269:$F$1308,MATCH(KD267,Вхідні_дані!$C$1259:$C$1308,0),5),"-")</f>
        <v>-</v>
      </c>
      <c r="KF267" s="108" t="str">
        <f>IF(KD267&gt;0,INDEX(Вхідні_дані!$A$1269:$F$1308,MATCH(KD267,Вхідні_дані!$C$1259:$C$1308,0),4),"-")</f>
        <v>-</v>
      </c>
      <c r="KG267" s="32" t="str">
        <f>IF(KD267&gt;0,(KE267+KF267)/KF9/KF10/60,"-")</f>
        <v>-</v>
      </c>
      <c r="KK267" s="107">
        <v>5</v>
      </c>
      <c r="KL267" s="4"/>
      <c r="KM267" s="108" t="str">
        <f>IF(KL267&gt;0,INDEX(Вхідні_дані!$A$1269:$F$1308,MATCH(KL267,Вхідні_дані!$C$1259:$C$1308,0),5),"-")</f>
        <v>-</v>
      </c>
      <c r="KN267" s="108" t="str">
        <f>IF(KL267&gt;0,INDEX(Вхідні_дані!$A$1269:$F$1308,MATCH(KL267,Вхідні_дані!$C$1259:$C$1308,0),4),"-")</f>
        <v>-</v>
      </c>
      <c r="KO267" s="32" t="str">
        <f>IF(KL267&gt;0,(KM267+KN267)/KN9/KN10/60,"-")</f>
        <v>-</v>
      </c>
      <c r="KS267" s="107">
        <v>5</v>
      </c>
      <c r="KT267" s="4"/>
      <c r="KU267" s="108" t="str">
        <f>IF(KT267&gt;0,INDEX(Вхідні_дані!$A$1269:$F$1308,MATCH(KT267,Вхідні_дані!$C$1259:$C$1308,0),5),"-")</f>
        <v>-</v>
      </c>
      <c r="KV267" s="108" t="str">
        <f>IF(KT267&gt;0,INDEX(Вхідні_дані!$A$1269:$F$1308,MATCH(KT267,Вхідні_дані!$C$1259:$C$1308,0),4),"-")</f>
        <v>-</v>
      </c>
      <c r="KW267" s="32" t="str">
        <f>IF(KT267&gt;0,(KU267+KV267)/KV9/KV10/60,"-")</f>
        <v>-</v>
      </c>
      <c r="LA267" s="107">
        <v>5</v>
      </c>
      <c r="LB267" s="4"/>
      <c r="LC267" s="108" t="str">
        <f>IF(LB267&gt;0,INDEX(Вхідні_дані!$A$1269:$F$1308,MATCH(LB267,Вхідні_дані!$C$1259:$C$1308,0),5),"-")</f>
        <v>-</v>
      </c>
      <c r="LD267" s="108" t="str">
        <f>IF(LB267&gt;0,INDEX(Вхідні_дані!$A$1269:$F$1308,MATCH(LB267,Вхідні_дані!$C$1259:$C$1308,0),4),"-")</f>
        <v>-</v>
      </c>
      <c r="LE267" s="32" t="str">
        <f>IF(LB267&gt;0,(LC267+LD267)/LD9/LD10/60,"-")</f>
        <v>-</v>
      </c>
      <c r="LI267" s="107">
        <v>5</v>
      </c>
      <c r="LJ267" s="4"/>
      <c r="LK267" s="108" t="str">
        <f>IF(LJ267&gt;0,INDEX(Вхідні_дані!$A$1269:$F$1308,MATCH(LJ267,Вхідні_дані!$C$1259:$C$1308,0),5),"-")</f>
        <v>-</v>
      </c>
      <c r="LL267" s="108" t="str">
        <f>IF(LJ267&gt;0,INDEX(Вхідні_дані!$A$1269:$F$1308,MATCH(LJ267,Вхідні_дані!$C$1259:$C$1308,0),4),"-")</f>
        <v>-</v>
      </c>
      <c r="LM267" s="32" t="str">
        <f>IF(LJ267&gt;0,(LK267+LL267)/LL9/LL10/60,"-")</f>
        <v>-</v>
      </c>
      <c r="LQ267" s="107">
        <v>5</v>
      </c>
      <c r="LR267" s="4"/>
      <c r="LS267" s="108" t="str">
        <f>IF(LR267&gt;0,INDEX(Вхідні_дані!$A$1269:$F$1308,MATCH(LR267,Вхідні_дані!$C$1259:$C$1308,0),5),"-")</f>
        <v>-</v>
      </c>
      <c r="LT267" s="108" t="str">
        <f>IF(LR267&gt;0,INDEX(Вхідні_дані!$A$1269:$F$1308,MATCH(LR267,Вхідні_дані!$C$1259:$C$1308,0),4),"-")</f>
        <v>-</v>
      </c>
      <c r="LU267" s="32" t="str">
        <f>IF(LR267&gt;0,(LS267+LT267)/LT9/LT10/60,"-")</f>
        <v>-</v>
      </c>
      <c r="LY267" s="107">
        <v>5</v>
      </c>
      <c r="LZ267" s="4"/>
      <c r="MA267" s="108" t="str">
        <f>IF(LZ267&gt;0,INDEX(Вхідні_дані!$A$1269:$F$1308,MATCH(LZ267,Вхідні_дані!$C$1259:$C$1308,0),5),"-")</f>
        <v>-</v>
      </c>
      <c r="MB267" s="108" t="str">
        <f>IF(LZ267&gt;0,INDEX(Вхідні_дані!$A$1269:$F$1308,MATCH(LZ267,Вхідні_дані!$C$1259:$C$1308,0),4),"-")</f>
        <v>-</v>
      </c>
      <c r="MC267" s="32" t="str">
        <f>IF(LZ267&gt;0,(MA267+MB267)/MB9/MB10/60,"-")</f>
        <v>-</v>
      </c>
      <c r="MG267" s="107">
        <v>5</v>
      </c>
      <c r="MH267" s="4"/>
      <c r="MI267" s="108" t="str">
        <f>IF(MH267&gt;0,INDEX(Вхідні_дані!$A$1269:$F$1308,MATCH(MH267,Вхідні_дані!$C$1259:$C$1308,0),5),"-")</f>
        <v>-</v>
      </c>
      <c r="MJ267" s="108" t="str">
        <f>IF(MH267&gt;0,INDEX(Вхідні_дані!$A$1269:$F$1308,MATCH(MH267,Вхідні_дані!$C$1259:$C$1308,0),4),"-")</f>
        <v>-</v>
      </c>
      <c r="MK267" s="32" t="str">
        <f>IF(MH267&gt;0,(MI267+MJ267)/MJ9/MJ10/60,"-")</f>
        <v>-</v>
      </c>
      <c r="MO267" s="107">
        <v>5</v>
      </c>
      <c r="MP267" s="4"/>
      <c r="MQ267" s="108" t="str">
        <f>IF(MP267&gt;0,INDEX(Вхідні_дані!$A$1269:$F$1308,MATCH(MP267,Вхідні_дані!$C$1259:$C$1308,0),5),"-")</f>
        <v>-</v>
      </c>
      <c r="MR267" s="108" t="str">
        <f>IF(MP267&gt;0,INDEX(Вхідні_дані!$A$1269:$F$1308,MATCH(MP267,Вхідні_дані!$C$1259:$C$1308,0),4),"-")</f>
        <v>-</v>
      </c>
      <c r="MS267" s="32" t="str">
        <f>IF(MP267&gt;0,(MQ267+MR267)/MR9/MR10/60,"-")</f>
        <v>-</v>
      </c>
      <c r="MW267" s="107">
        <v>5</v>
      </c>
      <c r="MX267" s="4"/>
      <c r="MY267" s="108" t="str">
        <f>IF(MX267&gt;0,INDEX(Вхідні_дані!$A$1269:$F$1308,MATCH(MX267,Вхідні_дані!$C$1259:$C$1308,0),5),"-")</f>
        <v>-</v>
      </c>
      <c r="MZ267" s="108" t="str">
        <f>IF(MX267&gt;0,INDEX(Вхідні_дані!$A$1269:$F$1308,MATCH(MX267,Вхідні_дані!$C$1259:$C$1308,0),4),"-")</f>
        <v>-</v>
      </c>
      <c r="NA267" s="32" t="str">
        <f>IF(MX267&gt;0,(MY267+MZ267)/MZ9/MZ10/60,"-")</f>
        <v>-</v>
      </c>
      <c r="NE267" s="107">
        <v>5</v>
      </c>
      <c r="NF267" s="4"/>
      <c r="NG267" s="108" t="str">
        <f>IF(NF267&gt;0,INDEX(Вхідні_дані!$A$1269:$F$1308,MATCH(NF267,Вхідні_дані!$C$1259:$C$1308,0),5),"-")</f>
        <v>-</v>
      </c>
      <c r="NH267" s="108" t="str">
        <f>IF(NF267&gt;0,INDEX(Вхідні_дані!$A$1269:$F$1308,MATCH(NF267,Вхідні_дані!$C$1259:$C$1308,0),4),"-")</f>
        <v>-</v>
      </c>
      <c r="NI267" s="32" t="str">
        <f>IF(NF267&gt;0,(NG267+NH267)/NH9/NH10/60,"-")</f>
        <v>-</v>
      </c>
      <c r="NM267" s="107">
        <v>5</v>
      </c>
      <c r="NN267" s="4"/>
      <c r="NO267" s="108" t="str">
        <f>IF(NN267&gt;0,INDEX(Вхідні_дані!$A$1269:$F$1308,MATCH(NN267,Вхідні_дані!$C$1259:$C$1308,0),5),"-")</f>
        <v>-</v>
      </c>
      <c r="NP267" s="108" t="str">
        <f>IF(NN267&gt;0,INDEX(Вхідні_дані!$A$1269:$F$1308,MATCH(NN267,Вхідні_дані!$C$1259:$C$1308,0),4),"-")</f>
        <v>-</v>
      </c>
      <c r="NQ267" s="32" t="str">
        <f>IF(NN267&gt;0,(NO267+NP267)/NP9/NP10/60,"-")</f>
        <v>-</v>
      </c>
      <c r="NU267" s="107">
        <v>5</v>
      </c>
      <c r="NV267" s="4"/>
      <c r="NW267" s="108" t="str">
        <f>IF(NV267&gt;0,INDEX(Вхідні_дані!$A$1269:$F$1308,MATCH(NV267,Вхідні_дані!$C$1259:$C$1308,0),5),"-")</f>
        <v>-</v>
      </c>
      <c r="NX267" s="108" t="str">
        <f>IF(NV267&gt;0,INDEX(Вхідні_дані!$A$1269:$F$1308,MATCH(NV267,Вхідні_дані!$C$1259:$C$1308,0),4),"-")</f>
        <v>-</v>
      </c>
      <c r="NY267" s="32" t="str">
        <f>IF(NV267&gt;0,(NW267+NX267)/NX9/NX10/60,"-")</f>
        <v>-</v>
      </c>
      <c r="OC267" s="107">
        <v>5</v>
      </c>
      <c r="OD267" s="4"/>
      <c r="OE267" s="108" t="str">
        <f>IF(OD267&gt;0,INDEX(Вхідні_дані!$A$1269:$F$1308,MATCH(OD267,Вхідні_дані!$C$1259:$C$1308,0),5),"-")</f>
        <v>-</v>
      </c>
      <c r="OF267" s="108" t="str">
        <f>IF(OD267&gt;0,INDEX(Вхідні_дані!$A$1269:$F$1308,MATCH(OD267,Вхідні_дані!$C$1259:$C$1308,0),4),"-")</f>
        <v>-</v>
      </c>
      <c r="OG267" s="32" t="str">
        <f>IF(OD267&gt;0,(OE267+OF267)/OF9/OF10/60,"-")</f>
        <v>-</v>
      </c>
      <c r="OK267" s="107">
        <v>5</v>
      </c>
      <c r="OL267" s="4"/>
      <c r="OM267" s="108" t="str">
        <f>IF(OL267&gt;0,INDEX(Вхідні_дані!$A$1269:$F$1308,MATCH(OL267,Вхідні_дані!$C$1259:$C$1308,0),5),"-")</f>
        <v>-</v>
      </c>
      <c r="ON267" s="108" t="str">
        <f>IF(OL267&gt;0,INDEX(Вхідні_дані!$A$1269:$F$1308,MATCH(OL267,Вхідні_дані!$C$1259:$C$1308,0),4),"-")</f>
        <v>-</v>
      </c>
      <c r="OO267" s="32" t="str">
        <f>IF(OL267&gt;0,(OM267+ON267)/ON9/ON10/60,"-")</f>
        <v>-</v>
      </c>
      <c r="OS267" s="107">
        <v>5</v>
      </c>
      <c r="OT267" s="4"/>
      <c r="OU267" s="108" t="str">
        <f>IF(OT267&gt;0,INDEX(Вхідні_дані!$A$1269:$F$1308,MATCH(OT267,Вхідні_дані!$C$1259:$C$1308,0),5),"-")</f>
        <v>-</v>
      </c>
      <c r="OV267" s="108" t="str">
        <f>IF(OT267&gt;0,INDEX(Вхідні_дані!$A$1269:$F$1308,MATCH(OT267,Вхідні_дані!$C$1259:$C$1308,0),4),"-")</f>
        <v>-</v>
      </c>
      <c r="OW267" s="32" t="str">
        <f>IF(OT267&gt;0,(OU267+OV267)/OV9/OV10/60,"-")</f>
        <v>-</v>
      </c>
      <c r="PA267" s="107">
        <v>5</v>
      </c>
      <c r="PB267" s="4"/>
      <c r="PC267" s="108" t="str">
        <f>IF(PB267&gt;0,INDEX(Вхідні_дані!$A$1269:$F$1308,MATCH(PB267,Вхідні_дані!$C$1259:$C$1308,0),5),"-")</f>
        <v>-</v>
      </c>
      <c r="PD267" s="108" t="str">
        <f>IF(PB267&gt;0,INDEX(Вхідні_дані!$A$1269:$F$1308,MATCH(PB267,Вхідні_дані!$C$1259:$C$1308,0),4),"-")</f>
        <v>-</v>
      </c>
      <c r="PE267" s="32" t="str">
        <f>IF(PB267&gt;0,(PC267+PD267)/PD9/PD10/60,"-")</f>
        <v>-</v>
      </c>
      <c r="PI267" s="107">
        <v>5</v>
      </c>
      <c r="PJ267" s="4"/>
      <c r="PK267" s="108" t="str">
        <f>IF(PJ267&gt;0,INDEX(Вхідні_дані!$A$1269:$F$1308,MATCH(PJ267,Вхідні_дані!$C$1259:$C$1308,0),5),"-")</f>
        <v>-</v>
      </c>
      <c r="PL267" s="108" t="str">
        <f>IF(PJ267&gt;0,INDEX(Вхідні_дані!$A$1269:$F$1308,MATCH(PJ267,Вхідні_дані!$C$1259:$C$1308,0),4),"-")</f>
        <v>-</v>
      </c>
      <c r="PM267" s="32" t="str">
        <f>IF(PJ267&gt;0,(PK267+PL267)/PL9/PL10/60,"-")</f>
        <v>-</v>
      </c>
      <c r="PQ267" s="107">
        <v>5</v>
      </c>
      <c r="PR267" s="4"/>
      <c r="PS267" s="108" t="str">
        <f>IF(PR267&gt;0,INDEX(Вхідні_дані!$A$1269:$F$1308,MATCH(PR267,Вхідні_дані!$C$1259:$C$1308,0),5),"-")</f>
        <v>-</v>
      </c>
      <c r="PT267" s="108" t="str">
        <f>IF(PR267&gt;0,INDEX(Вхідні_дані!$A$1269:$F$1308,MATCH(PR267,Вхідні_дані!$C$1259:$C$1308,0),4),"-")</f>
        <v>-</v>
      </c>
      <c r="PU267" s="32" t="str">
        <f>IF(PR267&gt;0,(PS267+PT267)/PT9/PT10/60,"-")</f>
        <v>-</v>
      </c>
      <c r="PY267" s="107">
        <v>5</v>
      </c>
      <c r="PZ267" s="4"/>
      <c r="QA267" s="108" t="str">
        <f>IF(PZ267&gt;0,INDEX(Вхідні_дані!$A$1269:$F$1308,MATCH(PZ267,Вхідні_дані!$C$1259:$C$1308,0),5),"-")</f>
        <v>-</v>
      </c>
      <c r="QB267" s="108" t="str">
        <f>IF(PZ267&gt;0,INDEX(Вхідні_дані!$A$1269:$F$1308,MATCH(PZ267,Вхідні_дані!$C$1259:$C$1308,0),4),"-")</f>
        <v>-</v>
      </c>
      <c r="QC267" s="32" t="str">
        <f>IF(PZ267&gt;0,(QA267+QB267)/QB9/QB10/60,"-")</f>
        <v>-</v>
      </c>
      <c r="QG267" s="107">
        <v>5</v>
      </c>
      <c r="QH267" s="4"/>
      <c r="QI267" s="108" t="str">
        <f>IF(QH267&gt;0,INDEX(Вхідні_дані!$A$1269:$F$1308,MATCH(QH267,Вхідні_дані!$C$1259:$C$1308,0),5),"-")</f>
        <v>-</v>
      </c>
      <c r="QJ267" s="108" t="str">
        <f>IF(QH267&gt;0,INDEX(Вхідні_дані!$A$1269:$F$1308,MATCH(QH267,Вхідні_дані!$C$1259:$C$1308,0),4),"-")</f>
        <v>-</v>
      </c>
      <c r="QK267" s="32" t="str">
        <f>IF(QH267&gt;0,(QI267+QJ267)/QJ9/QJ10/60,"-")</f>
        <v>-</v>
      </c>
      <c r="QO267" s="107">
        <v>5</v>
      </c>
      <c r="QP267" s="4"/>
      <c r="QQ267" s="108" t="str">
        <f>IF(QP267&gt;0,INDEX(Вхідні_дані!$A$1269:$F$1308,MATCH(QP267,Вхідні_дані!$C$1259:$C$1308,0),5),"-")</f>
        <v>-</v>
      </c>
      <c r="QR267" s="108" t="str">
        <f>IF(QP267&gt;0,INDEX(Вхідні_дані!$A$1269:$F$1308,MATCH(QP267,Вхідні_дані!$C$1259:$C$1308,0),4),"-")</f>
        <v>-</v>
      </c>
      <c r="QS267" s="32" t="str">
        <f>IF(QP267&gt;0,(QQ267+QR267)/QR9/QR10/60,"-")</f>
        <v>-</v>
      </c>
      <c r="QW267" s="107">
        <v>5</v>
      </c>
      <c r="QX267" s="4"/>
      <c r="QY267" s="108" t="str">
        <f>IF(QX267&gt;0,INDEX(Вхідні_дані!$A$1269:$F$1308,MATCH(QX267,Вхідні_дані!$C$1259:$C$1308,0),5),"-")</f>
        <v>-</v>
      </c>
      <c r="QZ267" s="108" t="str">
        <f>IF(QX267&gt;0,INDEX(Вхідні_дані!$A$1269:$F$1308,MATCH(QX267,Вхідні_дані!$C$1259:$C$1308,0),4),"-")</f>
        <v>-</v>
      </c>
      <c r="RA267" s="32" t="str">
        <f>IF(QX267&gt;0,(QY267+QZ267)/QZ9/QZ10/60,"-")</f>
        <v>-</v>
      </c>
      <c r="RE267" s="107">
        <v>5</v>
      </c>
      <c r="RF267" s="4"/>
      <c r="RG267" s="108" t="str">
        <f>IF(RF267&gt;0,INDEX(Вхідні_дані!$A$1269:$F$1308,MATCH(RF267,Вхідні_дані!$C$1259:$C$1308,0),5),"-")</f>
        <v>-</v>
      </c>
      <c r="RH267" s="108" t="str">
        <f>IF(RF267&gt;0,INDEX(Вхідні_дані!$A$1269:$F$1308,MATCH(RF267,Вхідні_дані!$C$1259:$C$1308,0),4),"-")</f>
        <v>-</v>
      </c>
      <c r="RI267" s="32" t="str">
        <f>IF(RF267&gt;0,(RG267+RH267)/RH9/RH10/60,"-")</f>
        <v>-</v>
      </c>
      <c r="RM267" s="107">
        <v>5</v>
      </c>
      <c r="RN267" s="4"/>
      <c r="RO267" s="108" t="str">
        <f>IF(RN267&gt;0,INDEX(Вхідні_дані!$A$1269:$F$1308,MATCH(RN267,Вхідні_дані!$C$1259:$C$1308,0),5),"-")</f>
        <v>-</v>
      </c>
      <c r="RP267" s="108" t="str">
        <f>IF(RN267&gt;0,INDEX(Вхідні_дані!$A$1269:$F$1308,MATCH(RN267,Вхідні_дані!$C$1259:$C$1308,0),4),"-")</f>
        <v>-</v>
      </c>
      <c r="RQ267" s="32" t="str">
        <f>IF(RN267&gt;0,(RO267+RP267)/RP9/RP10/60,"-")</f>
        <v>-</v>
      </c>
      <c r="RU267" s="107">
        <v>5</v>
      </c>
      <c r="RV267" s="4"/>
      <c r="RW267" s="108" t="str">
        <f>IF(RV267&gt;0,INDEX(Вхідні_дані!$A$1269:$F$1308,MATCH(RV267,Вхідні_дані!$C$1259:$C$1308,0),5),"-")</f>
        <v>-</v>
      </c>
      <c r="RX267" s="108" t="str">
        <f>IF(RV267&gt;0,INDEX(Вхідні_дані!$A$1269:$F$1308,MATCH(RV267,Вхідні_дані!$C$1259:$C$1308,0),4),"-")</f>
        <v>-</v>
      </c>
      <c r="RY267" s="32" t="str">
        <f>IF(RV267&gt;0,(RW267+RX267)/RX9/RX10/60,"-")</f>
        <v>-</v>
      </c>
      <c r="SC267" s="107">
        <v>5</v>
      </c>
      <c r="SD267" s="4"/>
      <c r="SE267" s="108" t="str">
        <f>IF(SD267&gt;0,INDEX(Вхідні_дані!$A$1269:$F$1308,MATCH(SD267,Вхідні_дані!$C$1259:$C$1308,0),5),"-")</f>
        <v>-</v>
      </c>
      <c r="SF267" s="108" t="str">
        <f>IF(SD267&gt;0,INDEX(Вхідні_дані!$A$1269:$F$1308,MATCH(SD267,Вхідні_дані!$C$1259:$C$1308,0),4),"-")</f>
        <v>-</v>
      </c>
      <c r="SG267" s="32" t="str">
        <f>IF(SD267&gt;0,(SE267+SF267)/SF9/SF10/60,"-")</f>
        <v>-</v>
      </c>
      <c r="SK267" s="107">
        <v>5</v>
      </c>
      <c r="SL267" s="4"/>
      <c r="SM267" s="108" t="str">
        <f>IF(SL267&gt;0,INDEX(Вхідні_дані!$A$1269:$F$1308,MATCH(SL267,Вхідні_дані!$C$1259:$C$1308,0),5),"-")</f>
        <v>-</v>
      </c>
      <c r="SN267" s="108" t="str">
        <f>IF(SL267&gt;0,INDEX(Вхідні_дані!$A$1269:$F$1308,MATCH(SL267,Вхідні_дані!$C$1259:$C$1308,0),4),"-")</f>
        <v>-</v>
      </c>
      <c r="SO267" s="32" t="str">
        <f>IF(SL267&gt;0,(SM267+SN267)/SN9/SN10/60,"-")</f>
        <v>-</v>
      </c>
      <c r="SS267" s="107">
        <v>5</v>
      </c>
      <c r="ST267" s="4"/>
      <c r="SU267" s="108" t="str">
        <f>IF(ST267&gt;0,INDEX(Вхідні_дані!$A$1269:$F$1308,MATCH(ST267,Вхідні_дані!$C$1259:$C$1308,0),5),"-")</f>
        <v>-</v>
      </c>
      <c r="SV267" s="108" t="str">
        <f>IF(ST267&gt;0,INDEX(Вхідні_дані!$A$1269:$F$1308,MATCH(ST267,Вхідні_дані!$C$1259:$C$1308,0),4),"-")</f>
        <v>-</v>
      </c>
      <c r="SW267" s="32" t="str">
        <f>IF(ST267&gt;0,(SU267+SV267)/SV9/SV10/60,"-")</f>
        <v>-</v>
      </c>
      <c r="TA267" s="107">
        <v>5</v>
      </c>
      <c r="TB267" s="4"/>
      <c r="TC267" s="108" t="str">
        <f>IF(TB267&gt;0,INDEX(Вхідні_дані!$A$1269:$F$1308,MATCH(TB267,Вхідні_дані!$C$1259:$C$1308,0),5),"-")</f>
        <v>-</v>
      </c>
      <c r="TD267" s="108" t="str">
        <f>IF(TB267&gt;0,INDEX(Вхідні_дані!$A$1269:$F$1308,MATCH(TB267,Вхідні_дані!$C$1259:$C$1308,0),4),"-")</f>
        <v>-</v>
      </c>
      <c r="TE267" s="32" t="str">
        <f>IF(TB267&gt;0,(TC267+TD267)/TD9/TD10/60,"-")</f>
        <v>-</v>
      </c>
      <c r="TI267" s="107">
        <v>5</v>
      </c>
      <c r="TJ267" s="4"/>
      <c r="TK267" s="108" t="str">
        <f>IF(TJ267&gt;0,INDEX(Вхідні_дані!$A$1269:$F$1308,MATCH(TJ267,Вхідні_дані!$C$1259:$C$1308,0),5),"-")</f>
        <v>-</v>
      </c>
      <c r="TL267" s="108" t="str">
        <f>IF(TJ267&gt;0,INDEX(Вхідні_дані!$A$1269:$F$1308,MATCH(TJ267,Вхідні_дані!$C$1259:$C$1308,0),4),"-")</f>
        <v>-</v>
      </c>
      <c r="TM267" s="32" t="str">
        <f>IF(TJ267&gt;0,(TK267+TL267)/TL9/TL10/60,"-")</f>
        <v>-</v>
      </c>
      <c r="TQ267" s="107">
        <v>5</v>
      </c>
      <c r="TR267" s="4"/>
      <c r="TS267" s="108" t="str">
        <f>IF(TR267&gt;0,INDEX(Вхідні_дані!$A$1269:$F$1308,MATCH(TR267,Вхідні_дані!$C$1259:$C$1308,0),5),"-")</f>
        <v>-</v>
      </c>
      <c r="TT267" s="108" t="str">
        <f>IF(TR267&gt;0,INDEX(Вхідні_дані!$A$1269:$F$1308,MATCH(TR267,Вхідні_дані!$C$1259:$C$1308,0),4),"-")</f>
        <v>-</v>
      </c>
      <c r="TU267" s="32" t="str">
        <f>IF(TR267&gt;0,(TS267+TT267)/TT9/TT10/60,"-")</f>
        <v>-</v>
      </c>
      <c r="TY267" s="107">
        <v>5</v>
      </c>
      <c r="TZ267" s="4"/>
      <c r="UA267" s="108" t="str">
        <f>IF(TZ267&gt;0,INDEX(Вхідні_дані!$A$1269:$F$1308,MATCH(TZ267,Вхідні_дані!$C$1259:$C$1308,0),5),"-")</f>
        <v>-</v>
      </c>
      <c r="UB267" s="108" t="str">
        <f>IF(TZ267&gt;0,INDEX(Вхідні_дані!$A$1269:$F$1308,MATCH(TZ267,Вхідні_дані!$C$1259:$C$1308,0),4),"-")</f>
        <v>-</v>
      </c>
      <c r="UC267" s="32" t="str">
        <f>IF(TZ267&gt;0,(UA267+UB267)/UB9/UB10/60,"-")</f>
        <v>-</v>
      </c>
      <c r="UG267" s="107">
        <v>5</v>
      </c>
      <c r="UH267" s="4"/>
      <c r="UI267" s="108" t="str">
        <f>IF(UH267&gt;0,INDEX(Вхідні_дані!$A$1269:$F$1308,MATCH(UH267,Вхідні_дані!$C$1259:$C$1308,0),5),"-")</f>
        <v>-</v>
      </c>
      <c r="UJ267" s="108" t="str">
        <f>IF(UH267&gt;0,INDEX(Вхідні_дані!$A$1269:$F$1308,MATCH(UH267,Вхідні_дані!$C$1259:$C$1308,0),4),"-")</f>
        <v>-</v>
      </c>
      <c r="UK267" s="32" t="str">
        <f>IF(UH267&gt;0,(UI267+UJ267)/UJ9/UJ10/60,"-")</f>
        <v>-</v>
      </c>
      <c r="UO267" s="107">
        <v>5</v>
      </c>
      <c r="UP267" s="4"/>
      <c r="UQ267" s="108" t="str">
        <f>IF(UP267&gt;0,INDEX(Вхідні_дані!$A$1269:$F$1308,MATCH(UP267,Вхідні_дані!$C$1259:$C$1308,0),5),"-")</f>
        <v>-</v>
      </c>
      <c r="UR267" s="108" t="str">
        <f>IF(UP267&gt;0,INDEX(Вхідні_дані!$A$1269:$F$1308,MATCH(UP267,Вхідні_дані!$C$1259:$C$1308,0),4),"-")</f>
        <v>-</v>
      </c>
      <c r="US267" s="32" t="str">
        <f>IF(UP267&gt;0,(UQ267+UR267)/UR9/UR10/60,"-")</f>
        <v>-</v>
      </c>
      <c r="UW267" s="107">
        <v>5</v>
      </c>
      <c r="UX267" s="4"/>
      <c r="UY267" s="108" t="str">
        <f>IF(UX267&gt;0,INDEX(Вхідні_дані!$A$1269:$F$1308,MATCH(UX267,Вхідні_дані!$C$1259:$C$1308,0),5),"-")</f>
        <v>-</v>
      </c>
      <c r="UZ267" s="108" t="str">
        <f>IF(UX267&gt;0,INDEX(Вхідні_дані!$A$1269:$F$1308,MATCH(UX267,Вхідні_дані!$C$1259:$C$1308,0),4),"-")</f>
        <v>-</v>
      </c>
      <c r="VA267" s="32" t="str">
        <f>IF(UX267&gt;0,(UY267+UZ267)/UZ9/UZ10/60,"-")</f>
        <v>-</v>
      </c>
      <c r="VE267" s="107">
        <v>5</v>
      </c>
      <c r="VF267" s="4"/>
      <c r="VG267" s="108" t="str">
        <f>IF(VF267&gt;0,INDEX(Вхідні_дані!$A$1269:$F$1308,MATCH(VF267,Вхідні_дані!$C$1259:$C$1308,0),5),"-")</f>
        <v>-</v>
      </c>
      <c r="VH267" s="108" t="str">
        <f>IF(VF267&gt;0,INDEX(Вхідні_дані!$A$1269:$F$1308,MATCH(VF267,Вхідні_дані!$C$1259:$C$1308,0),4),"-")</f>
        <v>-</v>
      </c>
      <c r="VI267" s="32" t="str">
        <f>IF(VF267&gt;0,(VG267+VH267)/VH9/VH10/60,"-")</f>
        <v>-</v>
      </c>
      <c r="VM267" s="107">
        <v>5</v>
      </c>
      <c r="VN267" s="4"/>
      <c r="VO267" s="108" t="str">
        <f>IF(VN267&gt;0,INDEX(Вхідні_дані!$A$1269:$F$1308,MATCH(VN267,Вхідні_дані!$C$1259:$C$1308,0),5),"-")</f>
        <v>-</v>
      </c>
      <c r="VP267" s="108" t="str">
        <f>IF(VN267&gt;0,INDEX(Вхідні_дані!$A$1269:$F$1308,MATCH(VN267,Вхідні_дані!$C$1259:$C$1308,0),4),"-")</f>
        <v>-</v>
      </c>
      <c r="VQ267" s="32" t="str">
        <f>IF(VN267&gt;0,(VO267+VP267)/VP9/VP10/60,"-")</f>
        <v>-</v>
      </c>
      <c r="VU267" s="107">
        <v>5</v>
      </c>
      <c r="VV267" s="4"/>
      <c r="VW267" s="108" t="str">
        <f>IF(VV267&gt;0,INDEX(Вхідні_дані!$A$1269:$F$1308,MATCH(VV267,Вхідні_дані!$C$1259:$C$1308,0),5),"-")</f>
        <v>-</v>
      </c>
      <c r="VX267" s="108" t="str">
        <f>IF(VV267&gt;0,INDEX(Вхідні_дані!$A$1269:$F$1308,MATCH(VV267,Вхідні_дані!$C$1259:$C$1308,0),4),"-")</f>
        <v>-</v>
      </c>
      <c r="VY267" s="32" t="str">
        <f>IF(VV267&gt;0,(VW267+VX267)/VX9/VX10/60,"-")</f>
        <v>-</v>
      </c>
      <c r="WC267" s="107">
        <v>5</v>
      </c>
      <c r="WD267" s="4"/>
      <c r="WE267" s="108" t="str">
        <f>IF(WD267&gt;0,INDEX(Вхідні_дані!$A$1269:$F$1308,MATCH(WD267,Вхідні_дані!$C$1259:$C$1308,0),5),"-")</f>
        <v>-</v>
      </c>
      <c r="WF267" s="108" t="str">
        <f>IF(WD267&gt;0,INDEX(Вхідні_дані!$A$1269:$F$1308,MATCH(WD267,Вхідні_дані!$C$1259:$C$1308,0),4),"-")</f>
        <v>-</v>
      </c>
      <c r="WG267" s="32" t="str">
        <f>IF(WD267&gt;0,(WE267+WF267)/WF9/WF10/60,"-")</f>
        <v>-</v>
      </c>
      <c r="WK267" s="107">
        <v>5</v>
      </c>
      <c r="WL267" s="4"/>
      <c r="WM267" s="108" t="str">
        <f>IF(WL267&gt;0,INDEX(Вхідні_дані!$A$1269:$F$1308,MATCH(WL267,Вхідні_дані!$C$1259:$C$1308,0),5),"-")</f>
        <v>-</v>
      </c>
      <c r="WN267" s="108" t="str">
        <f>IF(WL267&gt;0,INDEX(Вхідні_дані!$A$1269:$F$1308,MATCH(WL267,Вхідні_дані!$C$1259:$C$1308,0),4),"-")</f>
        <v>-</v>
      </c>
      <c r="WO267" s="32" t="str">
        <f>IF(WL267&gt;0,(WM267+WN267)/WN9/WN10/60,"-")</f>
        <v>-</v>
      </c>
      <c r="WS267" s="107">
        <v>5</v>
      </c>
      <c r="WT267" s="4"/>
      <c r="WU267" s="108" t="str">
        <f>IF(WT267&gt;0,INDEX(Вхідні_дані!$A$1269:$F$1308,MATCH(WT267,Вхідні_дані!$C$1259:$C$1308,0),5),"-")</f>
        <v>-</v>
      </c>
      <c r="WV267" s="108" t="str">
        <f>IF(WT267&gt;0,INDEX(Вхідні_дані!$A$1269:$F$1308,MATCH(WT267,Вхідні_дані!$C$1259:$C$1308,0),4),"-")</f>
        <v>-</v>
      </c>
      <c r="WW267" s="32" t="str">
        <f>IF(WT267&gt;0,(WU267+WV267)/WV9/WV10/60,"-")</f>
        <v>-</v>
      </c>
      <c r="XA267" s="107">
        <v>5</v>
      </c>
      <c r="XB267" s="4"/>
      <c r="XC267" s="108" t="str">
        <f>IF(XB267&gt;0,INDEX(Вхідні_дані!$A$1269:$F$1308,MATCH(XB267,Вхідні_дані!$C$1259:$C$1308,0),5),"-")</f>
        <v>-</v>
      </c>
      <c r="XD267" s="108" t="str">
        <f>IF(XB267&gt;0,INDEX(Вхідні_дані!$A$1269:$F$1308,MATCH(XB267,Вхідні_дані!$C$1259:$C$1308,0),4),"-")</f>
        <v>-</v>
      </c>
      <c r="XE267" s="32" t="str">
        <f>IF(XB267&gt;0,(XC267+XD267)/XD9/XD10/60,"-")</f>
        <v>-</v>
      </c>
      <c r="XI267" s="107">
        <v>5</v>
      </c>
      <c r="XJ267" s="4"/>
      <c r="XK267" s="108" t="str">
        <f>IF(XJ267&gt;0,INDEX(Вхідні_дані!$A$1269:$F$1308,MATCH(XJ267,Вхідні_дані!$C$1259:$C$1308,0),5),"-")</f>
        <v>-</v>
      </c>
      <c r="XL267" s="108" t="str">
        <f>IF(XJ267&gt;0,INDEX(Вхідні_дані!$A$1269:$F$1308,MATCH(XJ267,Вхідні_дані!$C$1259:$C$1308,0),4),"-")</f>
        <v>-</v>
      </c>
      <c r="XM267" s="32" t="str">
        <f>IF(XJ267&gt;0,(XK267+XL267)/XL9/XL10/60,"-")</f>
        <v>-</v>
      </c>
      <c r="XQ267" s="107">
        <v>5</v>
      </c>
      <c r="XR267" s="4"/>
      <c r="XS267" s="108" t="str">
        <f>IF(XR267&gt;0,INDEX(Вхідні_дані!$A$1269:$F$1308,MATCH(XR267,Вхідні_дані!$C$1259:$C$1308,0),5),"-")</f>
        <v>-</v>
      </c>
      <c r="XT267" s="108" t="str">
        <f>IF(XR267&gt;0,INDEX(Вхідні_дані!$A$1269:$F$1308,MATCH(XR267,Вхідні_дані!$C$1259:$C$1308,0),4),"-")</f>
        <v>-</v>
      </c>
      <c r="XU267" s="32" t="str">
        <f>IF(XR267&gt;0,(XS267+XT267)/XT9/XT10/60,"-")</f>
        <v>-</v>
      </c>
      <c r="XY267" s="107">
        <v>5</v>
      </c>
      <c r="XZ267" s="4"/>
      <c r="YA267" s="108" t="str">
        <f>IF(XZ267&gt;0,INDEX(Вхідні_дані!$A$1269:$F$1308,MATCH(XZ267,Вхідні_дані!$C$1259:$C$1308,0),5),"-")</f>
        <v>-</v>
      </c>
      <c r="YB267" s="108" t="str">
        <f>IF(XZ267&gt;0,INDEX(Вхідні_дані!$A$1269:$F$1308,MATCH(XZ267,Вхідні_дані!$C$1259:$C$1308,0),4),"-")</f>
        <v>-</v>
      </c>
      <c r="YC267" s="32" t="str">
        <f>IF(XZ267&gt;0,(YA267+YB267)/YB9/YB10/60,"-")</f>
        <v>-</v>
      </c>
      <c r="YG267" s="107">
        <v>5</v>
      </c>
      <c r="YH267" s="4"/>
      <c r="YI267" s="108" t="str">
        <f>IF(YH267&gt;0,INDEX(Вхідні_дані!$A$1269:$F$1308,MATCH(YH267,Вхідні_дані!$C$1259:$C$1308,0),5),"-")</f>
        <v>-</v>
      </c>
      <c r="YJ267" s="108" t="str">
        <f>IF(YH267&gt;0,INDEX(Вхідні_дані!$A$1269:$F$1308,MATCH(YH267,Вхідні_дані!$C$1259:$C$1308,0),4),"-")</f>
        <v>-</v>
      </c>
      <c r="YK267" s="32" t="str">
        <f>IF(YH267&gt;0,(YI267+YJ267)/YJ9/YJ10/60,"-")</f>
        <v>-</v>
      </c>
      <c r="YO267" s="107">
        <v>5</v>
      </c>
      <c r="YP267" s="4"/>
      <c r="YQ267" s="108" t="str">
        <f>IF(YP267&gt;0,INDEX(Вхідні_дані!$A$1269:$F$1308,MATCH(YP267,Вхідні_дані!$C$1259:$C$1308,0),5),"-")</f>
        <v>-</v>
      </c>
      <c r="YR267" s="108" t="str">
        <f>IF(YP267&gt;0,INDEX(Вхідні_дані!$A$1269:$F$1308,MATCH(YP267,Вхідні_дані!$C$1259:$C$1308,0),4),"-")</f>
        <v>-</v>
      </c>
      <c r="YS267" s="32" t="str">
        <f>IF(YP267&gt;0,(YQ267+YR267)/YR9/YR10/60,"-")</f>
        <v>-</v>
      </c>
      <c r="YW267" s="107">
        <v>5</v>
      </c>
      <c r="YX267" s="4"/>
      <c r="YY267" s="108" t="str">
        <f>IF(YX267&gt;0,INDEX(Вхідні_дані!$A$1269:$F$1308,MATCH(YX267,Вхідні_дані!$C$1259:$C$1308,0),5),"-")</f>
        <v>-</v>
      </c>
      <c r="YZ267" s="108" t="str">
        <f>IF(YX267&gt;0,INDEX(Вхідні_дані!$A$1269:$F$1308,MATCH(YX267,Вхідні_дані!$C$1259:$C$1308,0),4),"-")</f>
        <v>-</v>
      </c>
      <c r="ZA267" s="32" t="str">
        <f>IF(YX267&gt;0,(YY267+YZ267)/YZ9/YZ10/60,"-")</f>
        <v>-</v>
      </c>
      <c r="ZE267" s="107">
        <v>5</v>
      </c>
      <c r="ZF267" s="4"/>
      <c r="ZG267" s="108" t="str">
        <f>IF(ZF267&gt;0,INDEX(Вхідні_дані!$A$1269:$F$1308,MATCH(ZF267,Вхідні_дані!$C$1259:$C$1308,0),5),"-")</f>
        <v>-</v>
      </c>
      <c r="ZH267" s="108" t="str">
        <f>IF(ZF267&gt;0,INDEX(Вхідні_дані!$A$1269:$F$1308,MATCH(ZF267,Вхідні_дані!$C$1259:$C$1308,0),4),"-")</f>
        <v>-</v>
      </c>
      <c r="ZI267" s="32" t="str">
        <f>IF(ZF267&gt;0,(ZG267+ZH267)/ZH9/ZH10/60,"-")</f>
        <v>-</v>
      </c>
      <c r="ZM267" s="107">
        <v>5</v>
      </c>
      <c r="ZN267" s="4"/>
      <c r="ZO267" s="108" t="str">
        <f>IF(ZN267&gt;0,INDEX(Вхідні_дані!$A$1269:$F$1308,MATCH(ZN267,Вхідні_дані!$C$1259:$C$1308,0),5),"-")</f>
        <v>-</v>
      </c>
      <c r="ZP267" s="108" t="str">
        <f>IF(ZN267&gt;0,INDEX(Вхідні_дані!$A$1269:$F$1308,MATCH(ZN267,Вхідні_дані!$C$1259:$C$1308,0),4),"-")</f>
        <v>-</v>
      </c>
      <c r="ZQ267" s="32" t="str">
        <f>IF(ZN267&gt;0,(ZO267+ZP267)/ZP9/ZP10/60,"-")</f>
        <v>-</v>
      </c>
      <c r="ZU267" s="107">
        <v>5</v>
      </c>
      <c r="ZV267" s="4"/>
      <c r="ZW267" s="108" t="str">
        <f>IF(ZV267&gt;0,INDEX(Вхідні_дані!$A$1269:$F$1308,MATCH(ZV267,Вхідні_дані!$C$1259:$C$1308,0),5),"-")</f>
        <v>-</v>
      </c>
      <c r="ZX267" s="108" t="str">
        <f>IF(ZV267&gt;0,INDEX(Вхідні_дані!$A$1269:$F$1308,MATCH(ZV267,Вхідні_дані!$C$1259:$C$1308,0),4),"-")</f>
        <v>-</v>
      </c>
      <c r="ZY267" s="32" t="str">
        <f>IF(ZV267&gt;0,(ZW267+ZX267)/ZX9/ZX10/60,"-")</f>
        <v>-</v>
      </c>
      <c r="AAC267" s="107">
        <v>5</v>
      </c>
      <c r="AAD267" s="4"/>
      <c r="AAE267" s="108" t="str">
        <f>IF(AAD267&gt;0,INDEX(Вхідні_дані!$A$1269:$F$1308,MATCH(AAD267,Вхідні_дані!$C$1259:$C$1308,0),5),"-")</f>
        <v>-</v>
      </c>
      <c r="AAF267" s="108" t="str">
        <f>IF(AAD267&gt;0,INDEX(Вхідні_дані!$A$1269:$F$1308,MATCH(AAD267,Вхідні_дані!$C$1259:$C$1308,0),4),"-")</f>
        <v>-</v>
      </c>
      <c r="AAG267" s="32" t="str">
        <f>IF(AAD267&gt;0,(AAE267+AAF267)/AAF9/AAF10/60,"-")</f>
        <v>-</v>
      </c>
      <c r="AAK267" s="107">
        <v>5</v>
      </c>
      <c r="AAL267" s="4"/>
      <c r="AAM267" s="108" t="str">
        <f>IF(AAL267&gt;0,INDEX(Вхідні_дані!$A$1269:$F$1308,MATCH(AAL267,Вхідні_дані!$C$1259:$C$1308,0),5),"-")</f>
        <v>-</v>
      </c>
      <c r="AAN267" s="108" t="str">
        <f>IF(AAL267&gt;0,INDEX(Вхідні_дані!$A$1269:$F$1308,MATCH(AAL267,Вхідні_дані!$C$1259:$C$1308,0),4),"-")</f>
        <v>-</v>
      </c>
      <c r="AAO267" s="32" t="str">
        <f>IF(AAL267&gt;0,(AAM267+AAN267)/AAN9/AAN10/60,"-")</f>
        <v>-</v>
      </c>
      <c r="AAS267" s="107">
        <v>5</v>
      </c>
      <c r="AAT267" s="4"/>
      <c r="AAU267" s="108" t="str">
        <f>IF(AAT267&gt;0,INDEX(Вхідні_дані!$A$1269:$F$1308,MATCH(AAT267,Вхідні_дані!$C$1259:$C$1308,0),5),"-")</f>
        <v>-</v>
      </c>
      <c r="AAV267" s="108" t="str">
        <f>IF(AAT267&gt;0,INDEX(Вхідні_дані!$A$1269:$F$1308,MATCH(AAT267,Вхідні_дані!$C$1259:$C$1308,0),4),"-")</f>
        <v>-</v>
      </c>
      <c r="AAW267" s="32" t="str">
        <f>IF(AAT267&gt;0,(AAU267+AAV267)/AAV9/AAV10/60,"-")</f>
        <v>-</v>
      </c>
      <c r="ABA267" s="107">
        <v>5</v>
      </c>
      <c r="ABB267" s="4"/>
      <c r="ABC267" s="108" t="str">
        <f>IF(ABB267&gt;0,INDEX(Вхідні_дані!$A$1269:$F$1308,MATCH(ABB267,Вхідні_дані!$C$1259:$C$1308,0),5),"-")</f>
        <v>-</v>
      </c>
      <c r="ABD267" s="108" t="str">
        <f>IF(ABB267&gt;0,INDEX(Вхідні_дані!$A$1269:$F$1308,MATCH(ABB267,Вхідні_дані!$C$1259:$C$1308,0),4),"-")</f>
        <v>-</v>
      </c>
      <c r="ABE267" s="32" t="str">
        <f>IF(ABB267&gt;0,(ABC267+ABD267)/ABD9/ABD10/60,"-")</f>
        <v>-</v>
      </c>
      <c r="ABI267" s="107">
        <v>5</v>
      </c>
      <c r="ABJ267" s="4"/>
      <c r="ABK267" s="108" t="str">
        <f>IF(ABJ267&gt;0,INDEX(Вхідні_дані!$A$1269:$F$1308,MATCH(ABJ267,Вхідні_дані!$C$1259:$C$1308,0),5),"-")</f>
        <v>-</v>
      </c>
      <c r="ABL267" s="108" t="str">
        <f>IF(ABJ267&gt;0,INDEX(Вхідні_дані!$A$1269:$F$1308,MATCH(ABJ267,Вхідні_дані!$C$1259:$C$1308,0),4),"-")</f>
        <v>-</v>
      </c>
      <c r="ABM267" s="32" t="str">
        <f>IF(ABJ267&gt;0,(ABK267+ABL267)/ABL9/ABL10/60,"-")</f>
        <v>-</v>
      </c>
      <c r="ABQ267" s="107">
        <v>5</v>
      </c>
      <c r="ABR267" s="4"/>
      <c r="ABS267" s="108" t="str">
        <f>IF(ABR267&gt;0,INDEX(Вхідні_дані!$A$1269:$F$1308,MATCH(ABR267,Вхідні_дані!$C$1259:$C$1308,0),5),"-")</f>
        <v>-</v>
      </c>
      <c r="ABT267" s="108" t="str">
        <f>IF(ABR267&gt;0,INDEX(Вхідні_дані!$A$1269:$F$1308,MATCH(ABR267,Вхідні_дані!$C$1259:$C$1308,0),4),"-")</f>
        <v>-</v>
      </c>
      <c r="ABU267" s="32" t="str">
        <f>IF(ABR267&gt;0,(ABS267+ABT267)/ABT9/ABT10/60,"-")</f>
        <v>-</v>
      </c>
      <c r="ABY267" s="107">
        <v>5</v>
      </c>
      <c r="ABZ267" s="4"/>
      <c r="ACA267" s="108" t="str">
        <f>IF(ABZ267&gt;0,INDEX(Вхідні_дані!$A$1269:$F$1308,MATCH(ABZ267,Вхідні_дані!$C$1259:$C$1308,0),5),"-")</f>
        <v>-</v>
      </c>
      <c r="ACB267" s="108" t="str">
        <f>IF(ABZ267&gt;0,INDEX(Вхідні_дані!$A$1269:$F$1308,MATCH(ABZ267,Вхідні_дані!$C$1259:$C$1308,0),4),"-")</f>
        <v>-</v>
      </c>
      <c r="ACC267" s="32" t="str">
        <f>IF(ABZ267&gt;0,(ACA267+ACB267)/ACB9/ACB10/60,"-")</f>
        <v>-</v>
      </c>
      <c r="ACG267" s="107">
        <v>5</v>
      </c>
      <c r="ACH267" s="4"/>
      <c r="ACI267" s="108" t="str">
        <f>IF(ACH267&gt;0,INDEX(Вхідні_дані!$A$1269:$F$1308,MATCH(ACH267,Вхідні_дані!$C$1259:$C$1308,0),5),"-")</f>
        <v>-</v>
      </c>
      <c r="ACJ267" s="108" t="str">
        <f>IF(ACH267&gt;0,INDEX(Вхідні_дані!$A$1269:$F$1308,MATCH(ACH267,Вхідні_дані!$C$1259:$C$1308,0),4),"-")</f>
        <v>-</v>
      </c>
      <c r="ACK267" s="32" t="str">
        <f>IF(ACH267&gt;0,(ACI267+ACJ267)/ACJ9/ACJ10/60,"-")</f>
        <v>-</v>
      </c>
      <c r="ACO267" s="107">
        <v>5</v>
      </c>
      <c r="ACP267" s="4"/>
      <c r="ACQ267" s="108" t="str">
        <f>IF(ACP267&gt;0,INDEX(Вхідні_дані!$A$1269:$F$1308,MATCH(ACP267,Вхідні_дані!$C$1259:$C$1308,0),5),"-")</f>
        <v>-</v>
      </c>
      <c r="ACR267" s="108" t="str">
        <f>IF(ACP267&gt;0,INDEX(Вхідні_дані!$A$1269:$F$1308,MATCH(ACP267,Вхідні_дані!$C$1259:$C$1308,0),4),"-")</f>
        <v>-</v>
      </c>
      <c r="ACS267" s="32" t="str">
        <f>IF(ACP267&gt;0,(ACQ267+ACR267)/ACR9/ACR10/60,"-")</f>
        <v>-</v>
      </c>
      <c r="ACW267" s="107">
        <v>5</v>
      </c>
      <c r="ACX267" s="4"/>
      <c r="ACY267" s="108" t="str">
        <f>IF(ACX267&gt;0,INDEX(Вхідні_дані!$A$1269:$F$1308,MATCH(ACX267,Вхідні_дані!$C$1259:$C$1308,0),5),"-")</f>
        <v>-</v>
      </c>
      <c r="ACZ267" s="108" t="str">
        <f>IF(ACX267&gt;0,INDEX(Вхідні_дані!$A$1269:$F$1308,MATCH(ACX267,Вхідні_дані!$C$1259:$C$1308,0),4),"-")</f>
        <v>-</v>
      </c>
      <c r="ADA267" s="32" t="str">
        <f>IF(ACX267&gt;0,(ACY267+ACZ267)/ACZ9/ACZ10/60,"-")</f>
        <v>-</v>
      </c>
      <c r="ADE267" s="107">
        <v>5</v>
      </c>
      <c r="ADF267" s="4"/>
      <c r="ADG267" s="108" t="str">
        <f>IF(ADF267&gt;0,INDEX(Вхідні_дані!$A$1269:$F$1308,MATCH(ADF267,Вхідні_дані!$C$1259:$C$1308,0),5),"-")</f>
        <v>-</v>
      </c>
      <c r="ADH267" s="108" t="str">
        <f>IF(ADF267&gt;0,INDEX(Вхідні_дані!$A$1269:$F$1308,MATCH(ADF267,Вхідні_дані!$C$1259:$C$1308,0),4),"-")</f>
        <v>-</v>
      </c>
      <c r="ADI267" s="32" t="str">
        <f>IF(ADF267&gt;0,(ADG267+ADH267)/ADH9/ADH10/60,"-")</f>
        <v>-</v>
      </c>
      <c r="ADM267" s="107">
        <v>5</v>
      </c>
      <c r="ADN267" s="4"/>
      <c r="ADO267" s="108" t="str">
        <f>IF(ADN267&gt;0,INDEX(Вхідні_дані!$A$1269:$F$1308,MATCH(ADN267,Вхідні_дані!$C$1259:$C$1308,0),5),"-")</f>
        <v>-</v>
      </c>
      <c r="ADP267" s="108" t="str">
        <f>IF(ADN267&gt;0,INDEX(Вхідні_дані!$A$1269:$F$1308,MATCH(ADN267,Вхідні_дані!$C$1259:$C$1308,0),4),"-")</f>
        <v>-</v>
      </c>
      <c r="ADQ267" s="32" t="str">
        <f>IF(ADN267&gt;0,(ADO267+ADP267)/ADP9/ADP10/60,"-")</f>
        <v>-</v>
      </c>
    </row>
    <row r="268" spans="1:800" ht="31.5" customHeight="1" outlineLevel="1" x14ac:dyDescent="0.25">
      <c r="A268" s="107">
        <v>6</v>
      </c>
      <c r="B268" s="4"/>
      <c r="C268" s="108" t="str">
        <f>IF(B268&gt;0,INDEX(Вхідні_дані!$A$1269:$F$1308,MATCH(B268,Вхідні_дані!$C$1259:$C$1308,0),5),"-")</f>
        <v>-</v>
      </c>
      <c r="D268" s="108" t="str">
        <f>IF(B268&gt;0,INDEX(Вхідні_дані!$A$1269:$F$1308,MATCH(B268,Вхідні_дані!$C$1259:$C$1308,0),4),"-")</f>
        <v>-</v>
      </c>
      <c r="E268" s="32" t="str">
        <f>IF(B268&gt;0,(C268+D268)/D9/D10/60,"-")</f>
        <v>-</v>
      </c>
      <c r="I268" s="107">
        <v>6</v>
      </c>
      <c r="J268" s="4"/>
      <c r="K268" s="108" t="str">
        <f>IF(J268&gt;0,INDEX(Вхідні_дані!$A$1269:$F$1308,MATCH(J268,Вхідні_дані!$C$1259:$C$1308,0),5),"-")</f>
        <v>-</v>
      </c>
      <c r="L268" s="108" t="str">
        <f>IF(J268&gt;0,INDEX(Вхідні_дані!$A$1269:$F$1308,MATCH(J268,Вхідні_дані!$C$1259:$C$1308,0),4),"-")</f>
        <v>-</v>
      </c>
      <c r="M268" s="32" t="str">
        <f>IF(J268&gt;0,(K268+L268)/L9/L10/60,"-")</f>
        <v>-</v>
      </c>
      <c r="Q268" s="107">
        <v>6</v>
      </c>
      <c r="R268" s="4"/>
      <c r="S268" s="108" t="str">
        <f>IF(R268&gt;0,INDEX(Вхідні_дані!$A$1269:$F$1308,MATCH(R268,Вхідні_дані!$C$1259:$C$1308,0),5),"-")</f>
        <v>-</v>
      </c>
      <c r="T268" s="108" t="str">
        <f>IF(R268&gt;0,INDEX(Вхідні_дані!$A$1269:$F$1308,MATCH(R268,Вхідні_дані!$C$1259:$C$1308,0),4),"-")</f>
        <v>-</v>
      </c>
      <c r="U268" s="32" t="str">
        <f>IF(R268&gt;0,(S268+T268)/T9/T10/60,"-")</f>
        <v>-</v>
      </c>
      <c r="Y268" s="107">
        <v>6</v>
      </c>
      <c r="Z268" s="4"/>
      <c r="AA268" s="108" t="str">
        <f>IF(Z268&gt;0,INDEX(Вхідні_дані!$A$1269:$F$1308,MATCH(Z268,Вхідні_дані!$C$1259:$C$1308,0),5),"-")</f>
        <v>-</v>
      </c>
      <c r="AB268" s="108" t="str">
        <f>IF(Z268&gt;0,INDEX(Вхідні_дані!$A$1269:$F$1308,MATCH(Z268,Вхідні_дані!$C$1259:$C$1308,0),4),"-")</f>
        <v>-</v>
      </c>
      <c r="AC268" s="32" t="str">
        <f>IF(Z268&gt;0,(AA268+AB268)/AB9/AB10/60,"-")</f>
        <v>-</v>
      </c>
      <c r="AG268" s="107">
        <v>6</v>
      </c>
      <c r="AH268" s="4"/>
      <c r="AI268" s="108" t="str">
        <f>IF(AH268&gt;0,INDEX(Вхідні_дані!$A$1269:$F$1308,MATCH(AH268,Вхідні_дані!$C$1259:$C$1308,0),5),"-")</f>
        <v>-</v>
      </c>
      <c r="AJ268" s="108" t="str">
        <f>IF(AH268&gt;0,INDEX(Вхідні_дані!$A$1269:$F$1308,MATCH(AH268,Вхідні_дані!$C$1259:$C$1308,0),4),"-")</f>
        <v>-</v>
      </c>
      <c r="AK268" s="32" t="str">
        <f>IF(AH268&gt;0,(AI268+AJ268)/AJ9/AJ10/60,"-")</f>
        <v>-</v>
      </c>
      <c r="AO268" s="107">
        <v>6</v>
      </c>
      <c r="AP268" s="4"/>
      <c r="AQ268" s="108" t="str">
        <f>IF(AP268&gt;0,INDEX(Вхідні_дані!$A$1269:$F$1308,MATCH(AP268,Вхідні_дані!$C$1259:$C$1308,0),5),"-")</f>
        <v>-</v>
      </c>
      <c r="AR268" s="108" t="str">
        <f>IF(AP268&gt;0,INDEX(Вхідні_дані!$A$1269:$F$1308,MATCH(AP268,Вхідні_дані!$C$1259:$C$1308,0),4),"-")</f>
        <v>-</v>
      </c>
      <c r="AS268" s="32" t="str">
        <f>IF(AP268&gt;0,(AQ268+AR268)/AR9/AR10/60,"-")</f>
        <v>-</v>
      </c>
      <c r="AW268" s="107">
        <v>6</v>
      </c>
      <c r="AX268" s="4"/>
      <c r="AY268" s="108" t="str">
        <f>IF(AX268&gt;0,INDEX(Вхідні_дані!$A$1269:$F$1308,MATCH(AX268,Вхідні_дані!$C$1259:$C$1308,0),5),"-")</f>
        <v>-</v>
      </c>
      <c r="AZ268" s="108" t="str">
        <f>IF(AX268&gt;0,INDEX(Вхідні_дані!$A$1269:$F$1308,MATCH(AX268,Вхідні_дані!$C$1259:$C$1308,0),4),"-")</f>
        <v>-</v>
      </c>
      <c r="BA268" s="32" t="str">
        <f>IF(AX268&gt;0,(AY268+AZ268)/AZ9/AZ10/60,"-")</f>
        <v>-</v>
      </c>
      <c r="BE268" s="107">
        <v>6</v>
      </c>
      <c r="BF268" s="4"/>
      <c r="BG268" s="108" t="str">
        <f>IF(BF268&gt;0,INDEX(Вхідні_дані!$A$1269:$F$1308,MATCH(BF268,Вхідні_дані!$C$1259:$C$1308,0),5),"-")</f>
        <v>-</v>
      </c>
      <c r="BH268" s="108" t="str">
        <f>IF(BF268&gt;0,INDEX(Вхідні_дані!$A$1269:$F$1308,MATCH(BF268,Вхідні_дані!$C$1259:$C$1308,0),4),"-")</f>
        <v>-</v>
      </c>
      <c r="BI268" s="32" t="str">
        <f>IF(BF268&gt;0,(BG268+BH268)/BH9/BH10/60,"-")</f>
        <v>-</v>
      </c>
      <c r="BM268" s="107">
        <v>6</v>
      </c>
      <c r="BN268" s="4"/>
      <c r="BO268" s="108" t="str">
        <f>IF(BN268&gt;0,INDEX(Вхідні_дані!$A$1269:$F$1308,MATCH(BN268,Вхідні_дані!$C$1259:$C$1308,0),5),"-")</f>
        <v>-</v>
      </c>
      <c r="BP268" s="108" t="str">
        <f>IF(BN268&gt;0,INDEX(Вхідні_дані!$A$1269:$F$1308,MATCH(BN268,Вхідні_дані!$C$1259:$C$1308,0),4),"-")</f>
        <v>-</v>
      </c>
      <c r="BQ268" s="32" t="str">
        <f>IF(BN268&gt;0,(BO268+BP268)/BP9/BP10/60,"-")</f>
        <v>-</v>
      </c>
      <c r="BU268" s="107">
        <v>6</v>
      </c>
      <c r="BV268" s="4"/>
      <c r="BW268" s="108" t="str">
        <f>IF(BV268&gt;0,INDEX(Вхідні_дані!$A$1269:$F$1308,MATCH(BV268,Вхідні_дані!$C$1259:$C$1308,0),5),"-")</f>
        <v>-</v>
      </c>
      <c r="BX268" s="108" t="str">
        <f>IF(BV268&gt;0,INDEX(Вхідні_дані!$A$1269:$F$1308,MATCH(BV268,Вхідні_дані!$C$1259:$C$1308,0),4),"-")</f>
        <v>-</v>
      </c>
      <c r="BY268" s="32" t="str">
        <f>IF(BV268&gt;0,(BW268+BX268)/BX9/BX10/60,"-")</f>
        <v>-</v>
      </c>
      <c r="CC268" s="107">
        <v>6</v>
      </c>
      <c r="CD268" s="4"/>
      <c r="CE268" s="108" t="str">
        <f>IF(CD268&gt;0,INDEX(Вхідні_дані!$A$1269:$F$1308,MATCH(CD268,Вхідні_дані!$C$1259:$C$1308,0),5),"-")</f>
        <v>-</v>
      </c>
      <c r="CF268" s="108" t="str">
        <f>IF(CD268&gt;0,INDEX(Вхідні_дані!$A$1269:$F$1308,MATCH(CD268,Вхідні_дані!$C$1259:$C$1308,0),4),"-")</f>
        <v>-</v>
      </c>
      <c r="CG268" s="32" t="str">
        <f>IF(CD268&gt;0,(CE268+CF268)/CF9/CF10/60,"-")</f>
        <v>-</v>
      </c>
      <c r="CK268" s="107">
        <v>6</v>
      </c>
      <c r="CL268" s="4"/>
      <c r="CM268" s="108" t="str">
        <f>IF(CL268&gt;0,INDEX(Вхідні_дані!$A$1269:$F$1308,MATCH(CL268,Вхідні_дані!$C$1259:$C$1308,0),5),"-")</f>
        <v>-</v>
      </c>
      <c r="CN268" s="108" t="str">
        <f>IF(CL268&gt;0,INDEX(Вхідні_дані!$A$1269:$F$1308,MATCH(CL268,Вхідні_дані!$C$1259:$C$1308,0),4),"-")</f>
        <v>-</v>
      </c>
      <c r="CO268" s="32" t="str">
        <f>IF(CL268&gt;0,(CM268+CN268)/CN9/CN10/60,"-")</f>
        <v>-</v>
      </c>
      <c r="CS268" s="107">
        <v>6</v>
      </c>
      <c r="CT268" s="4"/>
      <c r="CU268" s="108" t="str">
        <f>IF(CT268&gt;0,INDEX(Вхідні_дані!$A$1269:$F$1308,MATCH(CT268,Вхідні_дані!$C$1259:$C$1308,0),5),"-")</f>
        <v>-</v>
      </c>
      <c r="CV268" s="108" t="str">
        <f>IF(CT268&gt;0,INDEX(Вхідні_дані!$A$1269:$F$1308,MATCH(CT268,Вхідні_дані!$C$1259:$C$1308,0),4),"-")</f>
        <v>-</v>
      </c>
      <c r="CW268" s="32" t="str">
        <f>IF(CT268&gt;0,(CU268+CV268)/CV9/CV10/60,"-")</f>
        <v>-</v>
      </c>
      <c r="DA268" s="107">
        <v>6</v>
      </c>
      <c r="DB268" s="4"/>
      <c r="DC268" s="108" t="str">
        <f>IF(DB268&gt;0,INDEX(Вхідні_дані!$A$1269:$F$1308,MATCH(DB268,Вхідні_дані!$C$1259:$C$1308,0),5),"-")</f>
        <v>-</v>
      </c>
      <c r="DD268" s="108" t="str">
        <f>IF(DB268&gt;0,INDEX(Вхідні_дані!$A$1269:$F$1308,MATCH(DB268,Вхідні_дані!$C$1259:$C$1308,0),4),"-")</f>
        <v>-</v>
      </c>
      <c r="DE268" s="32" t="str">
        <f>IF(DB268&gt;0,(DC268+DD268)/DD9/DD10/60,"-")</f>
        <v>-</v>
      </c>
      <c r="DI268" s="107">
        <v>6</v>
      </c>
      <c r="DJ268" s="4"/>
      <c r="DK268" s="108" t="str">
        <f>IF(DJ268&gt;0,INDEX(Вхідні_дані!$A$1269:$F$1308,MATCH(DJ268,Вхідні_дані!$C$1259:$C$1308,0),5),"-")</f>
        <v>-</v>
      </c>
      <c r="DL268" s="108" t="str">
        <f>IF(DJ268&gt;0,INDEX(Вхідні_дані!$A$1269:$F$1308,MATCH(DJ268,Вхідні_дані!$C$1259:$C$1308,0),4),"-")</f>
        <v>-</v>
      </c>
      <c r="DM268" s="32" t="str">
        <f>IF(DJ268&gt;0,(DK268+DL268)/DL9/DL10/60,"-")</f>
        <v>-</v>
      </c>
      <c r="DQ268" s="107">
        <v>6</v>
      </c>
      <c r="DR268" s="4"/>
      <c r="DS268" s="108" t="str">
        <f>IF(DR268&gt;0,INDEX(Вхідні_дані!$A$1269:$F$1308,MATCH(DR268,Вхідні_дані!$C$1259:$C$1308,0),5),"-")</f>
        <v>-</v>
      </c>
      <c r="DT268" s="108" t="str">
        <f>IF(DR268&gt;0,INDEX(Вхідні_дані!$A$1269:$F$1308,MATCH(DR268,Вхідні_дані!$C$1259:$C$1308,0),4),"-")</f>
        <v>-</v>
      </c>
      <c r="DU268" s="32" t="str">
        <f>IF(DR268&gt;0,(DS268+DT268)/DT9/DT10/60,"-")</f>
        <v>-</v>
      </c>
      <c r="DY268" s="107">
        <v>6</v>
      </c>
      <c r="DZ268" s="4"/>
      <c r="EA268" s="108" t="str">
        <f>IF(DZ268&gt;0,INDEX(Вхідні_дані!$A$1269:$F$1308,MATCH(DZ268,Вхідні_дані!$C$1259:$C$1308,0),5),"-")</f>
        <v>-</v>
      </c>
      <c r="EB268" s="108" t="str">
        <f>IF(DZ268&gt;0,INDEX(Вхідні_дані!$A$1269:$F$1308,MATCH(DZ268,Вхідні_дані!$C$1259:$C$1308,0),4),"-")</f>
        <v>-</v>
      </c>
      <c r="EC268" s="32" t="str">
        <f>IF(DZ268&gt;0,(EA268+EB268)/EB9/EB10/60,"-")</f>
        <v>-</v>
      </c>
      <c r="EG268" s="107">
        <v>6</v>
      </c>
      <c r="EH268" s="4"/>
      <c r="EI268" s="108" t="str">
        <f>IF(EH268&gt;0,INDEX(Вхідні_дані!$A$1269:$F$1308,MATCH(EH268,Вхідні_дані!$C$1259:$C$1308,0),5),"-")</f>
        <v>-</v>
      </c>
      <c r="EJ268" s="108" t="str">
        <f>IF(EH268&gt;0,INDEX(Вхідні_дані!$A$1269:$F$1308,MATCH(EH268,Вхідні_дані!$C$1259:$C$1308,0),4),"-")</f>
        <v>-</v>
      </c>
      <c r="EK268" s="32" t="str">
        <f>IF(EH268&gt;0,(EI268+EJ268)/EJ9/EJ10/60,"-")</f>
        <v>-</v>
      </c>
      <c r="EO268" s="107">
        <v>6</v>
      </c>
      <c r="EP268" s="4"/>
      <c r="EQ268" s="108" t="str">
        <f>IF(EP268&gt;0,INDEX(Вхідні_дані!$A$1269:$F$1308,MATCH(EP268,Вхідні_дані!$C$1259:$C$1308,0),5),"-")</f>
        <v>-</v>
      </c>
      <c r="ER268" s="108" t="str">
        <f>IF(EP268&gt;0,INDEX(Вхідні_дані!$A$1269:$F$1308,MATCH(EP268,Вхідні_дані!$C$1259:$C$1308,0),4),"-")</f>
        <v>-</v>
      </c>
      <c r="ES268" s="32" t="str">
        <f>IF(EP268&gt;0,(EQ268+ER268)/ER9/ER10/60,"-")</f>
        <v>-</v>
      </c>
      <c r="EW268" s="107">
        <v>6</v>
      </c>
      <c r="EX268" s="4"/>
      <c r="EY268" s="108" t="str">
        <f>IF(EX268&gt;0,INDEX(Вхідні_дані!$A$1269:$F$1308,MATCH(EX268,Вхідні_дані!$C$1259:$C$1308,0),5),"-")</f>
        <v>-</v>
      </c>
      <c r="EZ268" s="108" t="str">
        <f>IF(EX268&gt;0,INDEX(Вхідні_дані!$A$1269:$F$1308,MATCH(EX268,Вхідні_дані!$C$1259:$C$1308,0),4),"-")</f>
        <v>-</v>
      </c>
      <c r="FA268" s="32" t="str">
        <f>IF(EX268&gt;0,(EY268+EZ268)/EZ9/EZ10/60,"-")</f>
        <v>-</v>
      </c>
      <c r="FE268" s="107">
        <v>6</v>
      </c>
      <c r="FF268" s="4"/>
      <c r="FG268" s="108" t="str">
        <f>IF(FF268&gt;0,INDEX(Вхідні_дані!$A$1269:$F$1308,MATCH(FF268,Вхідні_дані!$C$1259:$C$1308,0),5),"-")</f>
        <v>-</v>
      </c>
      <c r="FH268" s="108" t="str">
        <f>IF(FF268&gt;0,INDEX(Вхідні_дані!$A$1269:$F$1308,MATCH(FF268,Вхідні_дані!$C$1259:$C$1308,0),4),"-")</f>
        <v>-</v>
      </c>
      <c r="FI268" s="32" t="str">
        <f>IF(FF268&gt;0,(FG268+FH268)/FH9/FH10/60,"-")</f>
        <v>-</v>
      </c>
      <c r="FM268" s="107">
        <v>6</v>
      </c>
      <c r="FN268" s="4"/>
      <c r="FO268" s="108" t="str">
        <f>IF(FN268&gt;0,INDEX(Вхідні_дані!$A$1269:$F$1308,MATCH(FN268,Вхідні_дані!$C$1259:$C$1308,0),5),"-")</f>
        <v>-</v>
      </c>
      <c r="FP268" s="108" t="str">
        <f>IF(FN268&gt;0,INDEX(Вхідні_дані!$A$1269:$F$1308,MATCH(FN268,Вхідні_дані!$C$1259:$C$1308,0),4),"-")</f>
        <v>-</v>
      </c>
      <c r="FQ268" s="32" t="str">
        <f>IF(FN268&gt;0,(FO268+FP268)/FP9/FP10/60,"-")</f>
        <v>-</v>
      </c>
      <c r="FU268" s="107">
        <v>6</v>
      </c>
      <c r="FV268" s="4"/>
      <c r="FW268" s="108" t="str">
        <f>IF(FV268&gt;0,INDEX(Вхідні_дані!$A$1269:$F$1308,MATCH(FV268,Вхідні_дані!$C$1259:$C$1308,0),5),"-")</f>
        <v>-</v>
      </c>
      <c r="FX268" s="108" t="str">
        <f>IF(FV268&gt;0,INDEX(Вхідні_дані!$A$1269:$F$1308,MATCH(FV268,Вхідні_дані!$C$1259:$C$1308,0),4),"-")</f>
        <v>-</v>
      </c>
      <c r="FY268" s="32" t="str">
        <f>IF(FV268&gt;0,(FW268+FX268)/FX9/FX10/60,"-")</f>
        <v>-</v>
      </c>
      <c r="GC268" s="107">
        <v>6</v>
      </c>
      <c r="GD268" s="4"/>
      <c r="GE268" s="108" t="str">
        <f>IF(GD268&gt;0,INDEX(Вхідні_дані!$A$1269:$F$1308,MATCH(GD268,Вхідні_дані!$C$1259:$C$1308,0),5),"-")</f>
        <v>-</v>
      </c>
      <c r="GF268" s="108" t="str">
        <f>IF(GD268&gt;0,INDEX(Вхідні_дані!$A$1269:$F$1308,MATCH(GD268,Вхідні_дані!$C$1259:$C$1308,0),4),"-")</f>
        <v>-</v>
      </c>
      <c r="GG268" s="32" t="str">
        <f>IF(GD268&gt;0,(GE268+GF268)/GF9/GF10/60,"-")</f>
        <v>-</v>
      </c>
      <c r="GK268" s="107">
        <v>6</v>
      </c>
      <c r="GL268" s="4"/>
      <c r="GM268" s="108" t="str">
        <f>IF(GL268&gt;0,INDEX(Вхідні_дані!$A$1269:$F$1308,MATCH(GL268,Вхідні_дані!$C$1259:$C$1308,0),5),"-")</f>
        <v>-</v>
      </c>
      <c r="GN268" s="108" t="str">
        <f>IF(GL268&gt;0,INDEX(Вхідні_дані!$A$1269:$F$1308,MATCH(GL268,Вхідні_дані!$C$1259:$C$1308,0),4),"-")</f>
        <v>-</v>
      </c>
      <c r="GO268" s="32" t="str">
        <f>IF(GL268&gt;0,(GM268+GN268)/GN9/GN10/60,"-")</f>
        <v>-</v>
      </c>
      <c r="GS268" s="107">
        <v>6</v>
      </c>
      <c r="GT268" s="4"/>
      <c r="GU268" s="108" t="str">
        <f>IF(GT268&gt;0,INDEX(Вхідні_дані!$A$1269:$F$1308,MATCH(GT268,Вхідні_дані!$C$1259:$C$1308,0),5),"-")</f>
        <v>-</v>
      </c>
      <c r="GV268" s="108" t="str">
        <f>IF(GT268&gt;0,INDEX(Вхідні_дані!$A$1269:$F$1308,MATCH(GT268,Вхідні_дані!$C$1259:$C$1308,0),4),"-")</f>
        <v>-</v>
      </c>
      <c r="GW268" s="32" t="str">
        <f>IF(GT268&gt;0,(GU268+GV268)/GV9/GV10/60,"-")</f>
        <v>-</v>
      </c>
      <c r="HA268" s="107">
        <v>6</v>
      </c>
      <c r="HB268" s="4"/>
      <c r="HC268" s="108" t="str">
        <f>IF(HB268&gt;0,INDEX(Вхідні_дані!$A$1269:$F$1308,MATCH(HB268,Вхідні_дані!$C$1259:$C$1308,0),5),"-")</f>
        <v>-</v>
      </c>
      <c r="HD268" s="108" t="str">
        <f>IF(HB268&gt;0,INDEX(Вхідні_дані!$A$1269:$F$1308,MATCH(HB268,Вхідні_дані!$C$1259:$C$1308,0),4),"-")</f>
        <v>-</v>
      </c>
      <c r="HE268" s="32" t="str">
        <f>IF(HB268&gt;0,(HC268+HD268)/HD9/HD10/60,"-")</f>
        <v>-</v>
      </c>
      <c r="HI268" s="107">
        <v>6</v>
      </c>
      <c r="HJ268" s="4"/>
      <c r="HK268" s="108" t="str">
        <f>IF(HJ268&gt;0,INDEX(Вхідні_дані!$A$1269:$F$1308,MATCH(HJ268,Вхідні_дані!$C$1259:$C$1308,0),5),"-")</f>
        <v>-</v>
      </c>
      <c r="HL268" s="108" t="str">
        <f>IF(HJ268&gt;0,INDEX(Вхідні_дані!$A$1269:$F$1308,MATCH(HJ268,Вхідні_дані!$C$1259:$C$1308,0),4),"-")</f>
        <v>-</v>
      </c>
      <c r="HM268" s="32" t="str">
        <f>IF(HJ268&gt;0,(HK268+HL268)/HL9/HL10/60,"-")</f>
        <v>-</v>
      </c>
      <c r="HQ268" s="107">
        <v>6</v>
      </c>
      <c r="HR268" s="4"/>
      <c r="HS268" s="108" t="str">
        <f>IF(HR268&gt;0,INDEX(Вхідні_дані!$A$1269:$F$1308,MATCH(HR268,Вхідні_дані!$C$1259:$C$1308,0),5),"-")</f>
        <v>-</v>
      </c>
      <c r="HT268" s="108" t="str">
        <f>IF(HR268&gt;0,INDEX(Вхідні_дані!$A$1269:$F$1308,MATCH(HR268,Вхідні_дані!$C$1259:$C$1308,0),4),"-")</f>
        <v>-</v>
      </c>
      <c r="HU268" s="32" t="str">
        <f>IF(HR268&gt;0,(HS268+HT268)/HT9/HT10/60,"-")</f>
        <v>-</v>
      </c>
      <c r="HY268" s="107">
        <v>6</v>
      </c>
      <c r="HZ268" s="4"/>
      <c r="IA268" s="108" t="str">
        <f>IF(HZ268&gt;0,INDEX(Вхідні_дані!$A$1269:$F$1308,MATCH(HZ268,Вхідні_дані!$C$1259:$C$1308,0),5),"-")</f>
        <v>-</v>
      </c>
      <c r="IB268" s="108" t="str">
        <f>IF(HZ268&gt;0,INDEX(Вхідні_дані!$A$1269:$F$1308,MATCH(HZ268,Вхідні_дані!$C$1259:$C$1308,0),4),"-")</f>
        <v>-</v>
      </c>
      <c r="IC268" s="32" t="str">
        <f>IF(HZ268&gt;0,(IA268+IB268)/IB9/IB10/60,"-")</f>
        <v>-</v>
      </c>
      <c r="IG268" s="107">
        <v>6</v>
      </c>
      <c r="IH268" s="4"/>
      <c r="II268" s="108" t="str">
        <f>IF(IH268&gt;0,INDEX(Вхідні_дані!$A$1269:$F$1308,MATCH(IH268,Вхідні_дані!$C$1259:$C$1308,0),5),"-")</f>
        <v>-</v>
      </c>
      <c r="IJ268" s="108" t="str">
        <f>IF(IH268&gt;0,INDEX(Вхідні_дані!$A$1269:$F$1308,MATCH(IH268,Вхідні_дані!$C$1259:$C$1308,0),4),"-")</f>
        <v>-</v>
      </c>
      <c r="IK268" s="32" t="str">
        <f>IF(IH268&gt;0,(II268+IJ268)/IJ9/IJ10/60,"-")</f>
        <v>-</v>
      </c>
      <c r="IO268" s="107">
        <v>6</v>
      </c>
      <c r="IP268" s="4"/>
      <c r="IQ268" s="108" t="str">
        <f>IF(IP268&gt;0,INDEX(Вхідні_дані!$A$1269:$F$1308,MATCH(IP268,Вхідні_дані!$C$1259:$C$1308,0),5),"-")</f>
        <v>-</v>
      </c>
      <c r="IR268" s="108" t="str">
        <f>IF(IP268&gt;0,INDEX(Вхідні_дані!$A$1269:$F$1308,MATCH(IP268,Вхідні_дані!$C$1259:$C$1308,0),4),"-")</f>
        <v>-</v>
      </c>
      <c r="IS268" s="32" t="str">
        <f>IF(IP268&gt;0,(IQ268+IR268)/IR9/IR10/60,"-")</f>
        <v>-</v>
      </c>
      <c r="IW268" s="107">
        <v>6</v>
      </c>
      <c r="IX268" s="4"/>
      <c r="IY268" s="108" t="str">
        <f>IF(IX268&gt;0,INDEX(Вхідні_дані!$A$1269:$F$1308,MATCH(IX268,Вхідні_дані!$C$1259:$C$1308,0),5),"-")</f>
        <v>-</v>
      </c>
      <c r="IZ268" s="108" t="str">
        <f>IF(IX268&gt;0,INDEX(Вхідні_дані!$A$1269:$F$1308,MATCH(IX268,Вхідні_дані!$C$1259:$C$1308,0),4),"-")</f>
        <v>-</v>
      </c>
      <c r="JA268" s="32" t="str">
        <f>IF(IX268&gt;0,(IY268+IZ268)/IZ9/IZ10/60,"-")</f>
        <v>-</v>
      </c>
      <c r="JE268" s="107">
        <v>6</v>
      </c>
      <c r="JF268" s="4"/>
      <c r="JG268" s="108" t="str">
        <f>IF(JF268&gt;0,INDEX(Вхідні_дані!$A$1269:$F$1308,MATCH(JF268,Вхідні_дані!$C$1259:$C$1308,0),5),"-")</f>
        <v>-</v>
      </c>
      <c r="JH268" s="108" t="str">
        <f>IF(JF268&gt;0,INDEX(Вхідні_дані!$A$1269:$F$1308,MATCH(JF268,Вхідні_дані!$C$1259:$C$1308,0),4),"-")</f>
        <v>-</v>
      </c>
      <c r="JI268" s="32" t="str">
        <f>IF(JF268&gt;0,(JG268+JH268)/JH9/JH10/60,"-")</f>
        <v>-</v>
      </c>
      <c r="JM268" s="107">
        <v>6</v>
      </c>
      <c r="JN268" s="4"/>
      <c r="JO268" s="108" t="str">
        <f>IF(JN268&gt;0,INDEX(Вхідні_дані!$A$1269:$F$1308,MATCH(JN268,Вхідні_дані!$C$1259:$C$1308,0),5),"-")</f>
        <v>-</v>
      </c>
      <c r="JP268" s="108" t="str">
        <f>IF(JN268&gt;0,INDEX(Вхідні_дані!$A$1269:$F$1308,MATCH(JN268,Вхідні_дані!$C$1259:$C$1308,0),4),"-")</f>
        <v>-</v>
      </c>
      <c r="JQ268" s="32" t="str">
        <f>IF(JN268&gt;0,(JO268+JP268)/JP9/JP10/60,"-")</f>
        <v>-</v>
      </c>
      <c r="JU268" s="107">
        <v>6</v>
      </c>
      <c r="JV268" s="4"/>
      <c r="JW268" s="108" t="str">
        <f>IF(JV268&gt;0,INDEX(Вхідні_дані!$A$1269:$F$1308,MATCH(JV268,Вхідні_дані!$C$1259:$C$1308,0),5),"-")</f>
        <v>-</v>
      </c>
      <c r="JX268" s="108" t="str">
        <f>IF(JV268&gt;0,INDEX(Вхідні_дані!$A$1269:$F$1308,MATCH(JV268,Вхідні_дані!$C$1259:$C$1308,0),4),"-")</f>
        <v>-</v>
      </c>
      <c r="JY268" s="32" t="str">
        <f>IF(JV268&gt;0,(JW268+JX268)/JX9/JX10/60,"-")</f>
        <v>-</v>
      </c>
      <c r="KC268" s="107">
        <v>6</v>
      </c>
      <c r="KD268" s="4"/>
      <c r="KE268" s="108" t="str">
        <f>IF(KD268&gt;0,INDEX(Вхідні_дані!$A$1269:$F$1308,MATCH(KD268,Вхідні_дані!$C$1259:$C$1308,0),5),"-")</f>
        <v>-</v>
      </c>
      <c r="KF268" s="108" t="str">
        <f>IF(KD268&gt;0,INDEX(Вхідні_дані!$A$1269:$F$1308,MATCH(KD268,Вхідні_дані!$C$1259:$C$1308,0),4),"-")</f>
        <v>-</v>
      </c>
      <c r="KG268" s="32" t="str">
        <f>IF(KD268&gt;0,(KE268+KF268)/KF9/KF10/60,"-")</f>
        <v>-</v>
      </c>
      <c r="KK268" s="107">
        <v>6</v>
      </c>
      <c r="KL268" s="4"/>
      <c r="KM268" s="108" t="str">
        <f>IF(KL268&gt;0,INDEX(Вхідні_дані!$A$1269:$F$1308,MATCH(KL268,Вхідні_дані!$C$1259:$C$1308,0),5),"-")</f>
        <v>-</v>
      </c>
      <c r="KN268" s="108" t="str">
        <f>IF(KL268&gt;0,INDEX(Вхідні_дані!$A$1269:$F$1308,MATCH(KL268,Вхідні_дані!$C$1259:$C$1308,0),4),"-")</f>
        <v>-</v>
      </c>
      <c r="KO268" s="32" t="str">
        <f>IF(KL268&gt;0,(KM268+KN268)/KN9/KN10/60,"-")</f>
        <v>-</v>
      </c>
      <c r="KS268" s="107">
        <v>6</v>
      </c>
      <c r="KT268" s="4"/>
      <c r="KU268" s="108" t="str">
        <f>IF(KT268&gt;0,INDEX(Вхідні_дані!$A$1269:$F$1308,MATCH(KT268,Вхідні_дані!$C$1259:$C$1308,0),5),"-")</f>
        <v>-</v>
      </c>
      <c r="KV268" s="108" t="str">
        <f>IF(KT268&gt;0,INDEX(Вхідні_дані!$A$1269:$F$1308,MATCH(KT268,Вхідні_дані!$C$1259:$C$1308,0),4),"-")</f>
        <v>-</v>
      </c>
      <c r="KW268" s="32" t="str">
        <f>IF(KT268&gt;0,(KU268+KV268)/KV9/KV10/60,"-")</f>
        <v>-</v>
      </c>
      <c r="LA268" s="107">
        <v>6</v>
      </c>
      <c r="LB268" s="4"/>
      <c r="LC268" s="108" t="str">
        <f>IF(LB268&gt;0,INDEX(Вхідні_дані!$A$1269:$F$1308,MATCH(LB268,Вхідні_дані!$C$1259:$C$1308,0),5),"-")</f>
        <v>-</v>
      </c>
      <c r="LD268" s="108" t="str">
        <f>IF(LB268&gt;0,INDEX(Вхідні_дані!$A$1269:$F$1308,MATCH(LB268,Вхідні_дані!$C$1259:$C$1308,0),4),"-")</f>
        <v>-</v>
      </c>
      <c r="LE268" s="32" t="str">
        <f>IF(LB268&gt;0,(LC268+LD268)/LD9/LD10/60,"-")</f>
        <v>-</v>
      </c>
      <c r="LI268" s="107">
        <v>6</v>
      </c>
      <c r="LJ268" s="4"/>
      <c r="LK268" s="108" t="str">
        <f>IF(LJ268&gt;0,INDEX(Вхідні_дані!$A$1269:$F$1308,MATCH(LJ268,Вхідні_дані!$C$1259:$C$1308,0),5),"-")</f>
        <v>-</v>
      </c>
      <c r="LL268" s="108" t="str">
        <f>IF(LJ268&gt;0,INDEX(Вхідні_дані!$A$1269:$F$1308,MATCH(LJ268,Вхідні_дані!$C$1259:$C$1308,0),4),"-")</f>
        <v>-</v>
      </c>
      <c r="LM268" s="32" t="str">
        <f>IF(LJ268&gt;0,(LK268+LL268)/LL9/LL10/60,"-")</f>
        <v>-</v>
      </c>
      <c r="LQ268" s="107">
        <v>6</v>
      </c>
      <c r="LR268" s="4"/>
      <c r="LS268" s="108" t="str">
        <f>IF(LR268&gt;0,INDEX(Вхідні_дані!$A$1269:$F$1308,MATCH(LR268,Вхідні_дані!$C$1259:$C$1308,0),5),"-")</f>
        <v>-</v>
      </c>
      <c r="LT268" s="108" t="str">
        <f>IF(LR268&gt;0,INDEX(Вхідні_дані!$A$1269:$F$1308,MATCH(LR268,Вхідні_дані!$C$1259:$C$1308,0),4),"-")</f>
        <v>-</v>
      </c>
      <c r="LU268" s="32" t="str">
        <f>IF(LR268&gt;0,(LS268+LT268)/LT9/LT10/60,"-")</f>
        <v>-</v>
      </c>
      <c r="LY268" s="107">
        <v>6</v>
      </c>
      <c r="LZ268" s="4"/>
      <c r="MA268" s="108" t="str">
        <f>IF(LZ268&gt;0,INDEX(Вхідні_дані!$A$1269:$F$1308,MATCH(LZ268,Вхідні_дані!$C$1259:$C$1308,0),5),"-")</f>
        <v>-</v>
      </c>
      <c r="MB268" s="108" t="str">
        <f>IF(LZ268&gt;0,INDEX(Вхідні_дані!$A$1269:$F$1308,MATCH(LZ268,Вхідні_дані!$C$1259:$C$1308,0),4),"-")</f>
        <v>-</v>
      </c>
      <c r="MC268" s="32" t="str">
        <f>IF(LZ268&gt;0,(MA268+MB268)/MB9/MB10/60,"-")</f>
        <v>-</v>
      </c>
      <c r="MG268" s="107">
        <v>6</v>
      </c>
      <c r="MH268" s="4"/>
      <c r="MI268" s="108" t="str">
        <f>IF(MH268&gt;0,INDEX(Вхідні_дані!$A$1269:$F$1308,MATCH(MH268,Вхідні_дані!$C$1259:$C$1308,0),5),"-")</f>
        <v>-</v>
      </c>
      <c r="MJ268" s="108" t="str">
        <f>IF(MH268&gt;0,INDEX(Вхідні_дані!$A$1269:$F$1308,MATCH(MH268,Вхідні_дані!$C$1259:$C$1308,0),4),"-")</f>
        <v>-</v>
      </c>
      <c r="MK268" s="32" t="str">
        <f>IF(MH268&gt;0,(MI268+MJ268)/MJ9/MJ10/60,"-")</f>
        <v>-</v>
      </c>
      <c r="MO268" s="107">
        <v>6</v>
      </c>
      <c r="MP268" s="4"/>
      <c r="MQ268" s="108" t="str">
        <f>IF(MP268&gt;0,INDEX(Вхідні_дані!$A$1269:$F$1308,MATCH(MP268,Вхідні_дані!$C$1259:$C$1308,0),5),"-")</f>
        <v>-</v>
      </c>
      <c r="MR268" s="108" t="str">
        <f>IF(MP268&gt;0,INDEX(Вхідні_дані!$A$1269:$F$1308,MATCH(MP268,Вхідні_дані!$C$1259:$C$1308,0),4),"-")</f>
        <v>-</v>
      </c>
      <c r="MS268" s="32" t="str">
        <f>IF(MP268&gt;0,(MQ268+MR268)/MR9/MR10/60,"-")</f>
        <v>-</v>
      </c>
      <c r="MW268" s="107">
        <v>6</v>
      </c>
      <c r="MX268" s="4"/>
      <c r="MY268" s="108" t="str">
        <f>IF(MX268&gt;0,INDEX(Вхідні_дані!$A$1269:$F$1308,MATCH(MX268,Вхідні_дані!$C$1259:$C$1308,0),5),"-")</f>
        <v>-</v>
      </c>
      <c r="MZ268" s="108" t="str">
        <f>IF(MX268&gt;0,INDEX(Вхідні_дані!$A$1269:$F$1308,MATCH(MX268,Вхідні_дані!$C$1259:$C$1308,0),4),"-")</f>
        <v>-</v>
      </c>
      <c r="NA268" s="32" t="str">
        <f>IF(MX268&gt;0,(MY268+MZ268)/MZ9/MZ10/60,"-")</f>
        <v>-</v>
      </c>
      <c r="NE268" s="107">
        <v>6</v>
      </c>
      <c r="NF268" s="4"/>
      <c r="NG268" s="108" t="str">
        <f>IF(NF268&gt;0,INDEX(Вхідні_дані!$A$1269:$F$1308,MATCH(NF268,Вхідні_дані!$C$1259:$C$1308,0),5),"-")</f>
        <v>-</v>
      </c>
      <c r="NH268" s="108" t="str">
        <f>IF(NF268&gt;0,INDEX(Вхідні_дані!$A$1269:$F$1308,MATCH(NF268,Вхідні_дані!$C$1259:$C$1308,0),4),"-")</f>
        <v>-</v>
      </c>
      <c r="NI268" s="32" t="str">
        <f>IF(NF268&gt;0,(NG268+NH268)/NH9/NH10/60,"-")</f>
        <v>-</v>
      </c>
      <c r="NM268" s="107">
        <v>6</v>
      </c>
      <c r="NN268" s="4"/>
      <c r="NO268" s="108" t="str">
        <f>IF(NN268&gt;0,INDEX(Вхідні_дані!$A$1269:$F$1308,MATCH(NN268,Вхідні_дані!$C$1259:$C$1308,0),5),"-")</f>
        <v>-</v>
      </c>
      <c r="NP268" s="108" t="str">
        <f>IF(NN268&gt;0,INDEX(Вхідні_дані!$A$1269:$F$1308,MATCH(NN268,Вхідні_дані!$C$1259:$C$1308,0),4),"-")</f>
        <v>-</v>
      </c>
      <c r="NQ268" s="32" t="str">
        <f>IF(NN268&gt;0,(NO268+NP268)/NP9/NP10/60,"-")</f>
        <v>-</v>
      </c>
      <c r="NU268" s="107">
        <v>6</v>
      </c>
      <c r="NV268" s="4"/>
      <c r="NW268" s="108" t="str">
        <f>IF(NV268&gt;0,INDEX(Вхідні_дані!$A$1269:$F$1308,MATCH(NV268,Вхідні_дані!$C$1259:$C$1308,0),5),"-")</f>
        <v>-</v>
      </c>
      <c r="NX268" s="108" t="str">
        <f>IF(NV268&gt;0,INDEX(Вхідні_дані!$A$1269:$F$1308,MATCH(NV268,Вхідні_дані!$C$1259:$C$1308,0),4),"-")</f>
        <v>-</v>
      </c>
      <c r="NY268" s="32" t="str">
        <f>IF(NV268&gt;0,(NW268+NX268)/NX9/NX10/60,"-")</f>
        <v>-</v>
      </c>
      <c r="OC268" s="107">
        <v>6</v>
      </c>
      <c r="OD268" s="4"/>
      <c r="OE268" s="108" t="str">
        <f>IF(OD268&gt;0,INDEX(Вхідні_дані!$A$1269:$F$1308,MATCH(OD268,Вхідні_дані!$C$1259:$C$1308,0),5),"-")</f>
        <v>-</v>
      </c>
      <c r="OF268" s="108" t="str">
        <f>IF(OD268&gt;0,INDEX(Вхідні_дані!$A$1269:$F$1308,MATCH(OD268,Вхідні_дані!$C$1259:$C$1308,0),4),"-")</f>
        <v>-</v>
      </c>
      <c r="OG268" s="32" t="str">
        <f>IF(OD268&gt;0,(OE268+OF268)/OF9/OF10/60,"-")</f>
        <v>-</v>
      </c>
      <c r="OK268" s="107">
        <v>6</v>
      </c>
      <c r="OL268" s="4"/>
      <c r="OM268" s="108" t="str">
        <f>IF(OL268&gt;0,INDEX(Вхідні_дані!$A$1269:$F$1308,MATCH(OL268,Вхідні_дані!$C$1259:$C$1308,0),5),"-")</f>
        <v>-</v>
      </c>
      <c r="ON268" s="108" t="str">
        <f>IF(OL268&gt;0,INDEX(Вхідні_дані!$A$1269:$F$1308,MATCH(OL268,Вхідні_дані!$C$1259:$C$1308,0),4),"-")</f>
        <v>-</v>
      </c>
      <c r="OO268" s="32" t="str">
        <f>IF(OL268&gt;0,(OM268+ON268)/ON9/ON10/60,"-")</f>
        <v>-</v>
      </c>
      <c r="OS268" s="107">
        <v>6</v>
      </c>
      <c r="OT268" s="4"/>
      <c r="OU268" s="108" t="str">
        <f>IF(OT268&gt;0,INDEX(Вхідні_дані!$A$1269:$F$1308,MATCH(OT268,Вхідні_дані!$C$1259:$C$1308,0),5),"-")</f>
        <v>-</v>
      </c>
      <c r="OV268" s="108" t="str">
        <f>IF(OT268&gt;0,INDEX(Вхідні_дані!$A$1269:$F$1308,MATCH(OT268,Вхідні_дані!$C$1259:$C$1308,0),4),"-")</f>
        <v>-</v>
      </c>
      <c r="OW268" s="32" t="str">
        <f>IF(OT268&gt;0,(OU268+OV268)/OV9/OV10/60,"-")</f>
        <v>-</v>
      </c>
      <c r="PA268" s="107">
        <v>6</v>
      </c>
      <c r="PB268" s="4"/>
      <c r="PC268" s="108" t="str">
        <f>IF(PB268&gt;0,INDEX(Вхідні_дані!$A$1269:$F$1308,MATCH(PB268,Вхідні_дані!$C$1259:$C$1308,0),5),"-")</f>
        <v>-</v>
      </c>
      <c r="PD268" s="108" t="str">
        <f>IF(PB268&gt;0,INDEX(Вхідні_дані!$A$1269:$F$1308,MATCH(PB268,Вхідні_дані!$C$1259:$C$1308,0),4),"-")</f>
        <v>-</v>
      </c>
      <c r="PE268" s="32" t="str">
        <f>IF(PB268&gt;0,(PC268+PD268)/PD9/PD10/60,"-")</f>
        <v>-</v>
      </c>
      <c r="PI268" s="107">
        <v>6</v>
      </c>
      <c r="PJ268" s="4"/>
      <c r="PK268" s="108" t="str">
        <f>IF(PJ268&gt;0,INDEX(Вхідні_дані!$A$1269:$F$1308,MATCH(PJ268,Вхідні_дані!$C$1259:$C$1308,0),5),"-")</f>
        <v>-</v>
      </c>
      <c r="PL268" s="108" t="str">
        <f>IF(PJ268&gt;0,INDEX(Вхідні_дані!$A$1269:$F$1308,MATCH(PJ268,Вхідні_дані!$C$1259:$C$1308,0),4),"-")</f>
        <v>-</v>
      </c>
      <c r="PM268" s="32" t="str">
        <f>IF(PJ268&gt;0,(PK268+PL268)/PL9/PL10/60,"-")</f>
        <v>-</v>
      </c>
      <c r="PQ268" s="107">
        <v>6</v>
      </c>
      <c r="PR268" s="4"/>
      <c r="PS268" s="108" t="str">
        <f>IF(PR268&gt;0,INDEX(Вхідні_дані!$A$1269:$F$1308,MATCH(PR268,Вхідні_дані!$C$1259:$C$1308,0),5),"-")</f>
        <v>-</v>
      </c>
      <c r="PT268" s="108" t="str">
        <f>IF(PR268&gt;0,INDEX(Вхідні_дані!$A$1269:$F$1308,MATCH(PR268,Вхідні_дані!$C$1259:$C$1308,0),4),"-")</f>
        <v>-</v>
      </c>
      <c r="PU268" s="32" t="str">
        <f>IF(PR268&gt;0,(PS268+PT268)/PT9/PT10/60,"-")</f>
        <v>-</v>
      </c>
      <c r="PY268" s="107">
        <v>6</v>
      </c>
      <c r="PZ268" s="4"/>
      <c r="QA268" s="108" t="str">
        <f>IF(PZ268&gt;0,INDEX(Вхідні_дані!$A$1269:$F$1308,MATCH(PZ268,Вхідні_дані!$C$1259:$C$1308,0),5),"-")</f>
        <v>-</v>
      </c>
      <c r="QB268" s="108" t="str">
        <f>IF(PZ268&gt;0,INDEX(Вхідні_дані!$A$1269:$F$1308,MATCH(PZ268,Вхідні_дані!$C$1259:$C$1308,0),4),"-")</f>
        <v>-</v>
      </c>
      <c r="QC268" s="32" t="str">
        <f>IF(PZ268&gt;0,(QA268+QB268)/QB9/QB10/60,"-")</f>
        <v>-</v>
      </c>
      <c r="QG268" s="107">
        <v>6</v>
      </c>
      <c r="QH268" s="4"/>
      <c r="QI268" s="108" t="str">
        <f>IF(QH268&gt;0,INDEX(Вхідні_дані!$A$1269:$F$1308,MATCH(QH268,Вхідні_дані!$C$1259:$C$1308,0),5),"-")</f>
        <v>-</v>
      </c>
      <c r="QJ268" s="108" t="str">
        <f>IF(QH268&gt;0,INDEX(Вхідні_дані!$A$1269:$F$1308,MATCH(QH268,Вхідні_дані!$C$1259:$C$1308,0),4),"-")</f>
        <v>-</v>
      </c>
      <c r="QK268" s="32" t="str">
        <f>IF(QH268&gt;0,(QI268+QJ268)/QJ9/QJ10/60,"-")</f>
        <v>-</v>
      </c>
      <c r="QO268" s="107">
        <v>6</v>
      </c>
      <c r="QP268" s="4"/>
      <c r="QQ268" s="108" t="str">
        <f>IF(QP268&gt;0,INDEX(Вхідні_дані!$A$1269:$F$1308,MATCH(QP268,Вхідні_дані!$C$1259:$C$1308,0),5),"-")</f>
        <v>-</v>
      </c>
      <c r="QR268" s="108" t="str">
        <f>IF(QP268&gt;0,INDEX(Вхідні_дані!$A$1269:$F$1308,MATCH(QP268,Вхідні_дані!$C$1259:$C$1308,0),4),"-")</f>
        <v>-</v>
      </c>
      <c r="QS268" s="32" t="str">
        <f>IF(QP268&gt;0,(QQ268+QR268)/QR9/QR10/60,"-")</f>
        <v>-</v>
      </c>
      <c r="QW268" s="107">
        <v>6</v>
      </c>
      <c r="QX268" s="4"/>
      <c r="QY268" s="108" t="str">
        <f>IF(QX268&gt;0,INDEX(Вхідні_дані!$A$1269:$F$1308,MATCH(QX268,Вхідні_дані!$C$1259:$C$1308,0),5),"-")</f>
        <v>-</v>
      </c>
      <c r="QZ268" s="108" t="str">
        <f>IF(QX268&gt;0,INDEX(Вхідні_дані!$A$1269:$F$1308,MATCH(QX268,Вхідні_дані!$C$1259:$C$1308,0),4),"-")</f>
        <v>-</v>
      </c>
      <c r="RA268" s="32" t="str">
        <f>IF(QX268&gt;0,(QY268+QZ268)/QZ9/QZ10/60,"-")</f>
        <v>-</v>
      </c>
      <c r="RE268" s="107">
        <v>6</v>
      </c>
      <c r="RF268" s="4"/>
      <c r="RG268" s="108" t="str">
        <f>IF(RF268&gt;0,INDEX(Вхідні_дані!$A$1269:$F$1308,MATCH(RF268,Вхідні_дані!$C$1259:$C$1308,0),5),"-")</f>
        <v>-</v>
      </c>
      <c r="RH268" s="108" t="str">
        <f>IF(RF268&gt;0,INDEX(Вхідні_дані!$A$1269:$F$1308,MATCH(RF268,Вхідні_дані!$C$1259:$C$1308,0),4),"-")</f>
        <v>-</v>
      </c>
      <c r="RI268" s="32" t="str">
        <f>IF(RF268&gt;0,(RG268+RH268)/RH9/RH10/60,"-")</f>
        <v>-</v>
      </c>
      <c r="RM268" s="107">
        <v>6</v>
      </c>
      <c r="RN268" s="4"/>
      <c r="RO268" s="108" t="str">
        <f>IF(RN268&gt;0,INDEX(Вхідні_дані!$A$1269:$F$1308,MATCH(RN268,Вхідні_дані!$C$1259:$C$1308,0),5),"-")</f>
        <v>-</v>
      </c>
      <c r="RP268" s="108" t="str">
        <f>IF(RN268&gt;0,INDEX(Вхідні_дані!$A$1269:$F$1308,MATCH(RN268,Вхідні_дані!$C$1259:$C$1308,0),4),"-")</f>
        <v>-</v>
      </c>
      <c r="RQ268" s="32" t="str">
        <f>IF(RN268&gt;0,(RO268+RP268)/RP9/RP10/60,"-")</f>
        <v>-</v>
      </c>
      <c r="RU268" s="107">
        <v>6</v>
      </c>
      <c r="RV268" s="4"/>
      <c r="RW268" s="108" t="str">
        <f>IF(RV268&gt;0,INDEX(Вхідні_дані!$A$1269:$F$1308,MATCH(RV268,Вхідні_дані!$C$1259:$C$1308,0),5),"-")</f>
        <v>-</v>
      </c>
      <c r="RX268" s="108" t="str">
        <f>IF(RV268&gt;0,INDEX(Вхідні_дані!$A$1269:$F$1308,MATCH(RV268,Вхідні_дані!$C$1259:$C$1308,0),4),"-")</f>
        <v>-</v>
      </c>
      <c r="RY268" s="32" t="str">
        <f>IF(RV268&gt;0,(RW268+RX268)/RX9/RX10/60,"-")</f>
        <v>-</v>
      </c>
      <c r="SC268" s="107">
        <v>6</v>
      </c>
      <c r="SD268" s="4"/>
      <c r="SE268" s="108" t="str">
        <f>IF(SD268&gt;0,INDEX(Вхідні_дані!$A$1269:$F$1308,MATCH(SD268,Вхідні_дані!$C$1259:$C$1308,0),5),"-")</f>
        <v>-</v>
      </c>
      <c r="SF268" s="108" t="str">
        <f>IF(SD268&gt;0,INDEX(Вхідні_дані!$A$1269:$F$1308,MATCH(SD268,Вхідні_дані!$C$1259:$C$1308,0),4),"-")</f>
        <v>-</v>
      </c>
      <c r="SG268" s="32" t="str">
        <f>IF(SD268&gt;0,(SE268+SF268)/SF9/SF10/60,"-")</f>
        <v>-</v>
      </c>
      <c r="SK268" s="107">
        <v>6</v>
      </c>
      <c r="SL268" s="4"/>
      <c r="SM268" s="108" t="str">
        <f>IF(SL268&gt;0,INDEX(Вхідні_дані!$A$1269:$F$1308,MATCH(SL268,Вхідні_дані!$C$1259:$C$1308,0),5),"-")</f>
        <v>-</v>
      </c>
      <c r="SN268" s="108" t="str">
        <f>IF(SL268&gt;0,INDEX(Вхідні_дані!$A$1269:$F$1308,MATCH(SL268,Вхідні_дані!$C$1259:$C$1308,0),4),"-")</f>
        <v>-</v>
      </c>
      <c r="SO268" s="32" t="str">
        <f>IF(SL268&gt;0,(SM268+SN268)/SN9/SN10/60,"-")</f>
        <v>-</v>
      </c>
      <c r="SS268" s="107">
        <v>6</v>
      </c>
      <c r="ST268" s="4"/>
      <c r="SU268" s="108" t="str">
        <f>IF(ST268&gt;0,INDEX(Вхідні_дані!$A$1269:$F$1308,MATCH(ST268,Вхідні_дані!$C$1259:$C$1308,0),5),"-")</f>
        <v>-</v>
      </c>
      <c r="SV268" s="108" t="str">
        <f>IF(ST268&gt;0,INDEX(Вхідні_дані!$A$1269:$F$1308,MATCH(ST268,Вхідні_дані!$C$1259:$C$1308,0),4),"-")</f>
        <v>-</v>
      </c>
      <c r="SW268" s="32" t="str">
        <f>IF(ST268&gt;0,(SU268+SV268)/SV9/SV10/60,"-")</f>
        <v>-</v>
      </c>
      <c r="TA268" s="107">
        <v>6</v>
      </c>
      <c r="TB268" s="4"/>
      <c r="TC268" s="108" t="str">
        <f>IF(TB268&gt;0,INDEX(Вхідні_дані!$A$1269:$F$1308,MATCH(TB268,Вхідні_дані!$C$1259:$C$1308,0),5),"-")</f>
        <v>-</v>
      </c>
      <c r="TD268" s="108" t="str">
        <f>IF(TB268&gt;0,INDEX(Вхідні_дані!$A$1269:$F$1308,MATCH(TB268,Вхідні_дані!$C$1259:$C$1308,0),4),"-")</f>
        <v>-</v>
      </c>
      <c r="TE268" s="32" t="str">
        <f>IF(TB268&gt;0,(TC268+TD268)/TD9/TD10/60,"-")</f>
        <v>-</v>
      </c>
      <c r="TI268" s="107">
        <v>6</v>
      </c>
      <c r="TJ268" s="4"/>
      <c r="TK268" s="108" t="str">
        <f>IF(TJ268&gt;0,INDEX(Вхідні_дані!$A$1269:$F$1308,MATCH(TJ268,Вхідні_дані!$C$1259:$C$1308,0),5),"-")</f>
        <v>-</v>
      </c>
      <c r="TL268" s="108" t="str">
        <f>IF(TJ268&gt;0,INDEX(Вхідні_дані!$A$1269:$F$1308,MATCH(TJ268,Вхідні_дані!$C$1259:$C$1308,0),4),"-")</f>
        <v>-</v>
      </c>
      <c r="TM268" s="32" t="str">
        <f>IF(TJ268&gt;0,(TK268+TL268)/TL9/TL10/60,"-")</f>
        <v>-</v>
      </c>
      <c r="TQ268" s="107">
        <v>6</v>
      </c>
      <c r="TR268" s="4"/>
      <c r="TS268" s="108" t="str">
        <f>IF(TR268&gt;0,INDEX(Вхідні_дані!$A$1269:$F$1308,MATCH(TR268,Вхідні_дані!$C$1259:$C$1308,0),5),"-")</f>
        <v>-</v>
      </c>
      <c r="TT268" s="108" t="str">
        <f>IF(TR268&gt;0,INDEX(Вхідні_дані!$A$1269:$F$1308,MATCH(TR268,Вхідні_дані!$C$1259:$C$1308,0),4),"-")</f>
        <v>-</v>
      </c>
      <c r="TU268" s="32" t="str">
        <f>IF(TR268&gt;0,(TS268+TT268)/TT9/TT10/60,"-")</f>
        <v>-</v>
      </c>
      <c r="TY268" s="107">
        <v>6</v>
      </c>
      <c r="TZ268" s="4"/>
      <c r="UA268" s="108" t="str">
        <f>IF(TZ268&gt;0,INDEX(Вхідні_дані!$A$1269:$F$1308,MATCH(TZ268,Вхідні_дані!$C$1259:$C$1308,0),5),"-")</f>
        <v>-</v>
      </c>
      <c r="UB268" s="108" t="str">
        <f>IF(TZ268&gt;0,INDEX(Вхідні_дані!$A$1269:$F$1308,MATCH(TZ268,Вхідні_дані!$C$1259:$C$1308,0),4),"-")</f>
        <v>-</v>
      </c>
      <c r="UC268" s="32" t="str">
        <f>IF(TZ268&gt;0,(UA268+UB268)/UB9/UB10/60,"-")</f>
        <v>-</v>
      </c>
      <c r="UG268" s="107">
        <v>6</v>
      </c>
      <c r="UH268" s="4"/>
      <c r="UI268" s="108" t="str">
        <f>IF(UH268&gt;0,INDEX(Вхідні_дані!$A$1269:$F$1308,MATCH(UH268,Вхідні_дані!$C$1259:$C$1308,0),5),"-")</f>
        <v>-</v>
      </c>
      <c r="UJ268" s="108" t="str">
        <f>IF(UH268&gt;0,INDEX(Вхідні_дані!$A$1269:$F$1308,MATCH(UH268,Вхідні_дані!$C$1259:$C$1308,0),4),"-")</f>
        <v>-</v>
      </c>
      <c r="UK268" s="32" t="str">
        <f>IF(UH268&gt;0,(UI268+UJ268)/UJ9/UJ10/60,"-")</f>
        <v>-</v>
      </c>
      <c r="UO268" s="107">
        <v>6</v>
      </c>
      <c r="UP268" s="4"/>
      <c r="UQ268" s="108" t="str">
        <f>IF(UP268&gt;0,INDEX(Вхідні_дані!$A$1269:$F$1308,MATCH(UP268,Вхідні_дані!$C$1259:$C$1308,0),5),"-")</f>
        <v>-</v>
      </c>
      <c r="UR268" s="108" t="str">
        <f>IF(UP268&gt;0,INDEX(Вхідні_дані!$A$1269:$F$1308,MATCH(UP268,Вхідні_дані!$C$1259:$C$1308,0),4),"-")</f>
        <v>-</v>
      </c>
      <c r="US268" s="32" t="str">
        <f>IF(UP268&gt;0,(UQ268+UR268)/UR9/UR10/60,"-")</f>
        <v>-</v>
      </c>
      <c r="UW268" s="107">
        <v>6</v>
      </c>
      <c r="UX268" s="4"/>
      <c r="UY268" s="108" t="str">
        <f>IF(UX268&gt;0,INDEX(Вхідні_дані!$A$1269:$F$1308,MATCH(UX268,Вхідні_дані!$C$1259:$C$1308,0),5),"-")</f>
        <v>-</v>
      </c>
      <c r="UZ268" s="108" t="str">
        <f>IF(UX268&gt;0,INDEX(Вхідні_дані!$A$1269:$F$1308,MATCH(UX268,Вхідні_дані!$C$1259:$C$1308,0),4),"-")</f>
        <v>-</v>
      </c>
      <c r="VA268" s="32" t="str">
        <f>IF(UX268&gt;0,(UY268+UZ268)/UZ9/UZ10/60,"-")</f>
        <v>-</v>
      </c>
      <c r="VE268" s="107">
        <v>6</v>
      </c>
      <c r="VF268" s="4"/>
      <c r="VG268" s="108" t="str">
        <f>IF(VF268&gt;0,INDEX(Вхідні_дані!$A$1269:$F$1308,MATCH(VF268,Вхідні_дані!$C$1259:$C$1308,0),5),"-")</f>
        <v>-</v>
      </c>
      <c r="VH268" s="108" t="str">
        <f>IF(VF268&gt;0,INDEX(Вхідні_дані!$A$1269:$F$1308,MATCH(VF268,Вхідні_дані!$C$1259:$C$1308,0),4),"-")</f>
        <v>-</v>
      </c>
      <c r="VI268" s="32" t="str">
        <f>IF(VF268&gt;0,(VG268+VH268)/VH9/VH10/60,"-")</f>
        <v>-</v>
      </c>
      <c r="VM268" s="107">
        <v>6</v>
      </c>
      <c r="VN268" s="4"/>
      <c r="VO268" s="108" t="str">
        <f>IF(VN268&gt;0,INDEX(Вхідні_дані!$A$1269:$F$1308,MATCH(VN268,Вхідні_дані!$C$1259:$C$1308,0),5),"-")</f>
        <v>-</v>
      </c>
      <c r="VP268" s="108" t="str">
        <f>IF(VN268&gt;0,INDEX(Вхідні_дані!$A$1269:$F$1308,MATCH(VN268,Вхідні_дані!$C$1259:$C$1308,0),4),"-")</f>
        <v>-</v>
      </c>
      <c r="VQ268" s="32" t="str">
        <f>IF(VN268&gt;0,(VO268+VP268)/VP9/VP10/60,"-")</f>
        <v>-</v>
      </c>
      <c r="VU268" s="107">
        <v>6</v>
      </c>
      <c r="VV268" s="4"/>
      <c r="VW268" s="108" t="str">
        <f>IF(VV268&gt;0,INDEX(Вхідні_дані!$A$1269:$F$1308,MATCH(VV268,Вхідні_дані!$C$1259:$C$1308,0),5),"-")</f>
        <v>-</v>
      </c>
      <c r="VX268" s="108" t="str">
        <f>IF(VV268&gt;0,INDEX(Вхідні_дані!$A$1269:$F$1308,MATCH(VV268,Вхідні_дані!$C$1259:$C$1308,0),4),"-")</f>
        <v>-</v>
      </c>
      <c r="VY268" s="32" t="str">
        <f>IF(VV268&gt;0,(VW268+VX268)/VX9/VX10/60,"-")</f>
        <v>-</v>
      </c>
      <c r="WC268" s="107">
        <v>6</v>
      </c>
      <c r="WD268" s="4"/>
      <c r="WE268" s="108" t="str">
        <f>IF(WD268&gt;0,INDEX(Вхідні_дані!$A$1269:$F$1308,MATCH(WD268,Вхідні_дані!$C$1259:$C$1308,0),5),"-")</f>
        <v>-</v>
      </c>
      <c r="WF268" s="108" t="str">
        <f>IF(WD268&gt;0,INDEX(Вхідні_дані!$A$1269:$F$1308,MATCH(WD268,Вхідні_дані!$C$1259:$C$1308,0),4),"-")</f>
        <v>-</v>
      </c>
      <c r="WG268" s="32" t="str">
        <f>IF(WD268&gt;0,(WE268+WF268)/WF9/WF10/60,"-")</f>
        <v>-</v>
      </c>
      <c r="WK268" s="107">
        <v>6</v>
      </c>
      <c r="WL268" s="4"/>
      <c r="WM268" s="108" t="str">
        <f>IF(WL268&gt;0,INDEX(Вхідні_дані!$A$1269:$F$1308,MATCH(WL268,Вхідні_дані!$C$1259:$C$1308,0),5),"-")</f>
        <v>-</v>
      </c>
      <c r="WN268" s="108" t="str">
        <f>IF(WL268&gt;0,INDEX(Вхідні_дані!$A$1269:$F$1308,MATCH(WL268,Вхідні_дані!$C$1259:$C$1308,0),4),"-")</f>
        <v>-</v>
      </c>
      <c r="WO268" s="32" t="str">
        <f>IF(WL268&gt;0,(WM268+WN268)/WN9/WN10/60,"-")</f>
        <v>-</v>
      </c>
      <c r="WS268" s="107">
        <v>6</v>
      </c>
      <c r="WT268" s="4"/>
      <c r="WU268" s="108" t="str">
        <f>IF(WT268&gt;0,INDEX(Вхідні_дані!$A$1269:$F$1308,MATCH(WT268,Вхідні_дані!$C$1259:$C$1308,0),5),"-")</f>
        <v>-</v>
      </c>
      <c r="WV268" s="108" t="str">
        <f>IF(WT268&gt;0,INDEX(Вхідні_дані!$A$1269:$F$1308,MATCH(WT268,Вхідні_дані!$C$1259:$C$1308,0),4),"-")</f>
        <v>-</v>
      </c>
      <c r="WW268" s="32" t="str">
        <f>IF(WT268&gt;0,(WU268+WV268)/WV9/WV10/60,"-")</f>
        <v>-</v>
      </c>
      <c r="XA268" s="107">
        <v>6</v>
      </c>
      <c r="XB268" s="4"/>
      <c r="XC268" s="108" t="str">
        <f>IF(XB268&gt;0,INDEX(Вхідні_дані!$A$1269:$F$1308,MATCH(XB268,Вхідні_дані!$C$1259:$C$1308,0),5),"-")</f>
        <v>-</v>
      </c>
      <c r="XD268" s="108" t="str">
        <f>IF(XB268&gt;0,INDEX(Вхідні_дані!$A$1269:$F$1308,MATCH(XB268,Вхідні_дані!$C$1259:$C$1308,0),4),"-")</f>
        <v>-</v>
      </c>
      <c r="XE268" s="32" t="str">
        <f>IF(XB268&gt;0,(XC268+XD268)/XD9/XD10/60,"-")</f>
        <v>-</v>
      </c>
      <c r="XI268" s="107">
        <v>6</v>
      </c>
      <c r="XJ268" s="4"/>
      <c r="XK268" s="108" t="str">
        <f>IF(XJ268&gt;0,INDEX(Вхідні_дані!$A$1269:$F$1308,MATCH(XJ268,Вхідні_дані!$C$1259:$C$1308,0),5),"-")</f>
        <v>-</v>
      </c>
      <c r="XL268" s="108" t="str">
        <f>IF(XJ268&gt;0,INDEX(Вхідні_дані!$A$1269:$F$1308,MATCH(XJ268,Вхідні_дані!$C$1259:$C$1308,0),4),"-")</f>
        <v>-</v>
      </c>
      <c r="XM268" s="32" t="str">
        <f>IF(XJ268&gt;0,(XK268+XL268)/XL9/XL10/60,"-")</f>
        <v>-</v>
      </c>
      <c r="XQ268" s="107">
        <v>6</v>
      </c>
      <c r="XR268" s="4"/>
      <c r="XS268" s="108" t="str">
        <f>IF(XR268&gt;0,INDEX(Вхідні_дані!$A$1269:$F$1308,MATCH(XR268,Вхідні_дані!$C$1259:$C$1308,0),5),"-")</f>
        <v>-</v>
      </c>
      <c r="XT268" s="108" t="str">
        <f>IF(XR268&gt;0,INDEX(Вхідні_дані!$A$1269:$F$1308,MATCH(XR268,Вхідні_дані!$C$1259:$C$1308,0),4),"-")</f>
        <v>-</v>
      </c>
      <c r="XU268" s="32" t="str">
        <f>IF(XR268&gt;0,(XS268+XT268)/XT9/XT10/60,"-")</f>
        <v>-</v>
      </c>
      <c r="XY268" s="107">
        <v>6</v>
      </c>
      <c r="XZ268" s="4"/>
      <c r="YA268" s="108" t="str">
        <f>IF(XZ268&gt;0,INDEX(Вхідні_дані!$A$1269:$F$1308,MATCH(XZ268,Вхідні_дані!$C$1259:$C$1308,0),5),"-")</f>
        <v>-</v>
      </c>
      <c r="YB268" s="108" t="str">
        <f>IF(XZ268&gt;0,INDEX(Вхідні_дані!$A$1269:$F$1308,MATCH(XZ268,Вхідні_дані!$C$1259:$C$1308,0),4),"-")</f>
        <v>-</v>
      </c>
      <c r="YC268" s="32" t="str">
        <f>IF(XZ268&gt;0,(YA268+YB268)/YB9/YB10/60,"-")</f>
        <v>-</v>
      </c>
      <c r="YG268" s="107">
        <v>6</v>
      </c>
      <c r="YH268" s="4"/>
      <c r="YI268" s="108" t="str">
        <f>IF(YH268&gt;0,INDEX(Вхідні_дані!$A$1269:$F$1308,MATCH(YH268,Вхідні_дані!$C$1259:$C$1308,0),5),"-")</f>
        <v>-</v>
      </c>
      <c r="YJ268" s="108" t="str">
        <f>IF(YH268&gt;0,INDEX(Вхідні_дані!$A$1269:$F$1308,MATCH(YH268,Вхідні_дані!$C$1259:$C$1308,0),4),"-")</f>
        <v>-</v>
      </c>
      <c r="YK268" s="32" t="str">
        <f>IF(YH268&gt;0,(YI268+YJ268)/YJ9/YJ10/60,"-")</f>
        <v>-</v>
      </c>
      <c r="YO268" s="107">
        <v>6</v>
      </c>
      <c r="YP268" s="4"/>
      <c r="YQ268" s="108" t="str">
        <f>IF(YP268&gt;0,INDEX(Вхідні_дані!$A$1269:$F$1308,MATCH(YP268,Вхідні_дані!$C$1259:$C$1308,0),5),"-")</f>
        <v>-</v>
      </c>
      <c r="YR268" s="108" t="str">
        <f>IF(YP268&gt;0,INDEX(Вхідні_дані!$A$1269:$F$1308,MATCH(YP268,Вхідні_дані!$C$1259:$C$1308,0),4),"-")</f>
        <v>-</v>
      </c>
      <c r="YS268" s="32" t="str">
        <f>IF(YP268&gt;0,(YQ268+YR268)/YR9/YR10/60,"-")</f>
        <v>-</v>
      </c>
      <c r="YW268" s="107">
        <v>6</v>
      </c>
      <c r="YX268" s="4"/>
      <c r="YY268" s="108" t="str">
        <f>IF(YX268&gt;0,INDEX(Вхідні_дані!$A$1269:$F$1308,MATCH(YX268,Вхідні_дані!$C$1259:$C$1308,0),5),"-")</f>
        <v>-</v>
      </c>
      <c r="YZ268" s="108" t="str">
        <f>IF(YX268&gt;0,INDEX(Вхідні_дані!$A$1269:$F$1308,MATCH(YX268,Вхідні_дані!$C$1259:$C$1308,0),4),"-")</f>
        <v>-</v>
      </c>
      <c r="ZA268" s="32" t="str">
        <f>IF(YX268&gt;0,(YY268+YZ268)/YZ9/YZ10/60,"-")</f>
        <v>-</v>
      </c>
      <c r="ZE268" s="107">
        <v>6</v>
      </c>
      <c r="ZF268" s="4"/>
      <c r="ZG268" s="108" t="str">
        <f>IF(ZF268&gt;0,INDEX(Вхідні_дані!$A$1269:$F$1308,MATCH(ZF268,Вхідні_дані!$C$1259:$C$1308,0),5),"-")</f>
        <v>-</v>
      </c>
      <c r="ZH268" s="108" t="str">
        <f>IF(ZF268&gt;0,INDEX(Вхідні_дані!$A$1269:$F$1308,MATCH(ZF268,Вхідні_дані!$C$1259:$C$1308,0),4),"-")</f>
        <v>-</v>
      </c>
      <c r="ZI268" s="32" t="str">
        <f>IF(ZF268&gt;0,(ZG268+ZH268)/ZH9/ZH10/60,"-")</f>
        <v>-</v>
      </c>
      <c r="ZM268" s="107">
        <v>6</v>
      </c>
      <c r="ZN268" s="4"/>
      <c r="ZO268" s="108" t="str">
        <f>IF(ZN268&gt;0,INDEX(Вхідні_дані!$A$1269:$F$1308,MATCH(ZN268,Вхідні_дані!$C$1259:$C$1308,0),5),"-")</f>
        <v>-</v>
      </c>
      <c r="ZP268" s="108" t="str">
        <f>IF(ZN268&gt;0,INDEX(Вхідні_дані!$A$1269:$F$1308,MATCH(ZN268,Вхідні_дані!$C$1259:$C$1308,0),4),"-")</f>
        <v>-</v>
      </c>
      <c r="ZQ268" s="32" t="str">
        <f>IF(ZN268&gt;0,(ZO268+ZP268)/ZP9/ZP10/60,"-")</f>
        <v>-</v>
      </c>
      <c r="ZU268" s="107">
        <v>6</v>
      </c>
      <c r="ZV268" s="4"/>
      <c r="ZW268" s="108" t="str">
        <f>IF(ZV268&gt;0,INDEX(Вхідні_дані!$A$1269:$F$1308,MATCH(ZV268,Вхідні_дані!$C$1259:$C$1308,0),5),"-")</f>
        <v>-</v>
      </c>
      <c r="ZX268" s="108" t="str">
        <f>IF(ZV268&gt;0,INDEX(Вхідні_дані!$A$1269:$F$1308,MATCH(ZV268,Вхідні_дані!$C$1259:$C$1308,0),4),"-")</f>
        <v>-</v>
      </c>
      <c r="ZY268" s="32" t="str">
        <f>IF(ZV268&gt;0,(ZW268+ZX268)/ZX9/ZX10/60,"-")</f>
        <v>-</v>
      </c>
      <c r="AAC268" s="107">
        <v>6</v>
      </c>
      <c r="AAD268" s="4"/>
      <c r="AAE268" s="108" t="str">
        <f>IF(AAD268&gt;0,INDEX(Вхідні_дані!$A$1269:$F$1308,MATCH(AAD268,Вхідні_дані!$C$1259:$C$1308,0),5),"-")</f>
        <v>-</v>
      </c>
      <c r="AAF268" s="108" t="str">
        <f>IF(AAD268&gt;0,INDEX(Вхідні_дані!$A$1269:$F$1308,MATCH(AAD268,Вхідні_дані!$C$1259:$C$1308,0),4),"-")</f>
        <v>-</v>
      </c>
      <c r="AAG268" s="32" t="str">
        <f>IF(AAD268&gt;0,(AAE268+AAF268)/AAF9/AAF10/60,"-")</f>
        <v>-</v>
      </c>
      <c r="AAK268" s="107">
        <v>6</v>
      </c>
      <c r="AAL268" s="4"/>
      <c r="AAM268" s="108" t="str">
        <f>IF(AAL268&gt;0,INDEX(Вхідні_дані!$A$1269:$F$1308,MATCH(AAL268,Вхідні_дані!$C$1259:$C$1308,0),5),"-")</f>
        <v>-</v>
      </c>
      <c r="AAN268" s="108" t="str">
        <f>IF(AAL268&gt;0,INDEX(Вхідні_дані!$A$1269:$F$1308,MATCH(AAL268,Вхідні_дані!$C$1259:$C$1308,0),4),"-")</f>
        <v>-</v>
      </c>
      <c r="AAO268" s="32" t="str">
        <f>IF(AAL268&gt;0,(AAM268+AAN268)/AAN9/AAN10/60,"-")</f>
        <v>-</v>
      </c>
      <c r="AAS268" s="107">
        <v>6</v>
      </c>
      <c r="AAT268" s="4"/>
      <c r="AAU268" s="108" t="str">
        <f>IF(AAT268&gt;0,INDEX(Вхідні_дані!$A$1269:$F$1308,MATCH(AAT268,Вхідні_дані!$C$1259:$C$1308,0),5),"-")</f>
        <v>-</v>
      </c>
      <c r="AAV268" s="108" t="str">
        <f>IF(AAT268&gt;0,INDEX(Вхідні_дані!$A$1269:$F$1308,MATCH(AAT268,Вхідні_дані!$C$1259:$C$1308,0),4),"-")</f>
        <v>-</v>
      </c>
      <c r="AAW268" s="32" t="str">
        <f>IF(AAT268&gt;0,(AAU268+AAV268)/AAV9/AAV10/60,"-")</f>
        <v>-</v>
      </c>
      <c r="ABA268" s="107">
        <v>6</v>
      </c>
      <c r="ABB268" s="4"/>
      <c r="ABC268" s="108" t="str">
        <f>IF(ABB268&gt;0,INDEX(Вхідні_дані!$A$1269:$F$1308,MATCH(ABB268,Вхідні_дані!$C$1259:$C$1308,0),5),"-")</f>
        <v>-</v>
      </c>
      <c r="ABD268" s="108" t="str">
        <f>IF(ABB268&gt;0,INDEX(Вхідні_дані!$A$1269:$F$1308,MATCH(ABB268,Вхідні_дані!$C$1259:$C$1308,0),4),"-")</f>
        <v>-</v>
      </c>
      <c r="ABE268" s="32" t="str">
        <f>IF(ABB268&gt;0,(ABC268+ABD268)/ABD9/ABD10/60,"-")</f>
        <v>-</v>
      </c>
      <c r="ABI268" s="107">
        <v>6</v>
      </c>
      <c r="ABJ268" s="4"/>
      <c r="ABK268" s="108" t="str">
        <f>IF(ABJ268&gt;0,INDEX(Вхідні_дані!$A$1269:$F$1308,MATCH(ABJ268,Вхідні_дані!$C$1259:$C$1308,0),5),"-")</f>
        <v>-</v>
      </c>
      <c r="ABL268" s="108" t="str">
        <f>IF(ABJ268&gt;0,INDEX(Вхідні_дані!$A$1269:$F$1308,MATCH(ABJ268,Вхідні_дані!$C$1259:$C$1308,0),4),"-")</f>
        <v>-</v>
      </c>
      <c r="ABM268" s="32" t="str">
        <f>IF(ABJ268&gt;0,(ABK268+ABL268)/ABL9/ABL10/60,"-")</f>
        <v>-</v>
      </c>
      <c r="ABQ268" s="107">
        <v>6</v>
      </c>
      <c r="ABR268" s="4"/>
      <c r="ABS268" s="108" t="str">
        <f>IF(ABR268&gt;0,INDEX(Вхідні_дані!$A$1269:$F$1308,MATCH(ABR268,Вхідні_дані!$C$1259:$C$1308,0),5),"-")</f>
        <v>-</v>
      </c>
      <c r="ABT268" s="108" t="str">
        <f>IF(ABR268&gt;0,INDEX(Вхідні_дані!$A$1269:$F$1308,MATCH(ABR268,Вхідні_дані!$C$1259:$C$1308,0),4),"-")</f>
        <v>-</v>
      </c>
      <c r="ABU268" s="32" t="str">
        <f>IF(ABR268&gt;0,(ABS268+ABT268)/ABT9/ABT10/60,"-")</f>
        <v>-</v>
      </c>
      <c r="ABY268" s="107">
        <v>6</v>
      </c>
      <c r="ABZ268" s="4"/>
      <c r="ACA268" s="108" t="str">
        <f>IF(ABZ268&gt;0,INDEX(Вхідні_дані!$A$1269:$F$1308,MATCH(ABZ268,Вхідні_дані!$C$1259:$C$1308,0),5),"-")</f>
        <v>-</v>
      </c>
      <c r="ACB268" s="108" t="str">
        <f>IF(ABZ268&gt;0,INDEX(Вхідні_дані!$A$1269:$F$1308,MATCH(ABZ268,Вхідні_дані!$C$1259:$C$1308,0),4),"-")</f>
        <v>-</v>
      </c>
      <c r="ACC268" s="32" t="str">
        <f>IF(ABZ268&gt;0,(ACA268+ACB268)/ACB9/ACB10/60,"-")</f>
        <v>-</v>
      </c>
      <c r="ACG268" s="107">
        <v>6</v>
      </c>
      <c r="ACH268" s="4"/>
      <c r="ACI268" s="108" t="str">
        <f>IF(ACH268&gt;0,INDEX(Вхідні_дані!$A$1269:$F$1308,MATCH(ACH268,Вхідні_дані!$C$1259:$C$1308,0),5),"-")</f>
        <v>-</v>
      </c>
      <c r="ACJ268" s="108" t="str">
        <f>IF(ACH268&gt;0,INDEX(Вхідні_дані!$A$1269:$F$1308,MATCH(ACH268,Вхідні_дані!$C$1259:$C$1308,0),4),"-")</f>
        <v>-</v>
      </c>
      <c r="ACK268" s="32" t="str">
        <f>IF(ACH268&gt;0,(ACI268+ACJ268)/ACJ9/ACJ10/60,"-")</f>
        <v>-</v>
      </c>
      <c r="ACO268" s="107">
        <v>6</v>
      </c>
      <c r="ACP268" s="4"/>
      <c r="ACQ268" s="108" t="str">
        <f>IF(ACP268&gt;0,INDEX(Вхідні_дані!$A$1269:$F$1308,MATCH(ACP268,Вхідні_дані!$C$1259:$C$1308,0),5),"-")</f>
        <v>-</v>
      </c>
      <c r="ACR268" s="108" t="str">
        <f>IF(ACP268&gt;0,INDEX(Вхідні_дані!$A$1269:$F$1308,MATCH(ACP268,Вхідні_дані!$C$1259:$C$1308,0),4),"-")</f>
        <v>-</v>
      </c>
      <c r="ACS268" s="32" t="str">
        <f>IF(ACP268&gt;0,(ACQ268+ACR268)/ACR9/ACR10/60,"-")</f>
        <v>-</v>
      </c>
      <c r="ACW268" s="107">
        <v>6</v>
      </c>
      <c r="ACX268" s="4"/>
      <c r="ACY268" s="108" t="str">
        <f>IF(ACX268&gt;0,INDEX(Вхідні_дані!$A$1269:$F$1308,MATCH(ACX268,Вхідні_дані!$C$1259:$C$1308,0),5),"-")</f>
        <v>-</v>
      </c>
      <c r="ACZ268" s="108" t="str">
        <f>IF(ACX268&gt;0,INDEX(Вхідні_дані!$A$1269:$F$1308,MATCH(ACX268,Вхідні_дані!$C$1259:$C$1308,0),4),"-")</f>
        <v>-</v>
      </c>
      <c r="ADA268" s="32" t="str">
        <f>IF(ACX268&gt;0,(ACY268+ACZ268)/ACZ9/ACZ10/60,"-")</f>
        <v>-</v>
      </c>
      <c r="ADE268" s="107">
        <v>6</v>
      </c>
      <c r="ADF268" s="4"/>
      <c r="ADG268" s="108" t="str">
        <f>IF(ADF268&gt;0,INDEX(Вхідні_дані!$A$1269:$F$1308,MATCH(ADF268,Вхідні_дані!$C$1259:$C$1308,0),5),"-")</f>
        <v>-</v>
      </c>
      <c r="ADH268" s="108" t="str">
        <f>IF(ADF268&gt;0,INDEX(Вхідні_дані!$A$1269:$F$1308,MATCH(ADF268,Вхідні_дані!$C$1259:$C$1308,0),4),"-")</f>
        <v>-</v>
      </c>
      <c r="ADI268" s="32" t="str">
        <f>IF(ADF268&gt;0,(ADG268+ADH268)/ADH9/ADH10/60,"-")</f>
        <v>-</v>
      </c>
      <c r="ADM268" s="107">
        <v>6</v>
      </c>
      <c r="ADN268" s="4"/>
      <c r="ADO268" s="108" t="str">
        <f>IF(ADN268&gt;0,INDEX(Вхідні_дані!$A$1269:$F$1308,MATCH(ADN268,Вхідні_дані!$C$1259:$C$1308,0),5),"-")</f>
        <v>-</v>
      </c>
      <c r="ADP268" s="108" t="str">
        <f>IF(ADN268&gt;0,INDEX(Вхідні_дані!$A$1269:$F$1308,MATCH(ADN268,Вхідні_дані!$C$1259:$C$1308,0),4),"-")</f>
        <v>-</v>
      </c>
      <c r="ADQ268" s="32" t="str">
        <f>IF(ADN268&gt;0,(ADO268+ADP268)/ADP9/ADP10/60,"-")</f>
        <v>-</v>
      </c>
    </row>
    <row r="269" spans="1:800" ht="31.5" customHeight="1" outlineLevel="1" x14ac:dyDescent="0.25">
      <c r="A269" s="107">
        <v>7</v>
      </c>
      <c r="B269" s="4"/>
      <c r="C269" s="108" t="str">
        <f>IF(B269&gt;0,INDEX(Вхідні_дані!$A$1269:$F$1308,MATCH(B269,Вхідні_дані!$C$1259:$C$1308,0),5),"-")</f>
        <v>-</v>
      </c>
      <c r="D269" s="108" t="str">
        <f>IF(B269&gt;0,INDEX(Вхідні_дані!$A$1269:$F$1308,MATCH(B269,Вхідні_дані!$C$1259:$C$1308,0),4),"-")</f>
        <v>-</v>
      </c>
      <c r="E269" s="32" t="str">
        <f>IF(B269&gt;0,(C269+D269)/D9/D10/60,"-")</f>
        <v>-</v>
      </c>
      <c r="I269" s="107">
        <v>7</v>
      </c>
      <c r="J269" s="4"/>
      <c r="K269" s="108" t="str">
        <f>IF(J269&gt;0,INDEX(Вхідні_дані!$A$1269:$F$1308,MATCH(J269,Вхідні_дані!$C$1259:$C$1308,0),5),"-")</f>
        <v>-</v>
      </c>
      <c r="L269" s="108" t="str">
        <f>IF(J269&gt;0,INDEX(Вхідні_дані!$A$1269:$F$1308,MATCH(J269,Вхідні_дані!$C$1259:$C$1308,0),4),"-")</f>
        <v>-</v>
      </c>
      <c r="M269" s="32" t="str">
        <f>IF(J269&gt;0,(K269+L269)/L9/L10/60,"-")</f>
        <v>-</v>
      </c>
      <c r="Q269" s="107">
        <v>7</v>
      </c>
      <c r="R269" s="4"/>
      <c r="S269" s="108" t="str">
        <f>IF(R269&gt;0,INDEX(Вхідні_дані!$A$1269:$F$1308,MATCH(R269,Вхідні_дані!$C$1259:$C$1308,0),5),"-")</f>
        <v>-</v>
      </c>
      <c r="T269" s="108" t="str">
        <f>IF(R269&gt;0,INDEX(Вхідні_дані!$A$1269:$F$1308,MATCH(R269,Вхідні_дані!$C$1259:$C$1308,0),4),"-")</f>
        <v>-</v>
      </c>
      <c r="U269" s="32" t="str">
        <f>IF(R269&gt;0,(S269+T269)/T9/T10/60,"-")</f>
        <v>-</v>
      </c>
      <c r="Y269" s="107">
        <v>7</v>
      </c>
      <c r="Z269" s="4"/>
      <c r="AA269" s="108" t="str">
        <f>IF(Z269&gt;0,INDEX(Вхідні_дані!$A$1269:$F$1308,MATCH(Z269,Вхідні_дані!$C$1259:$C$1308,0),5),"-")</f>
        <v>-</v>
      </c>
      <c r="AB269" s="108" t="str">
        <f>IF(Z269&gt;0,INDEX(Вхідні_дані!$A$1269:$F$1308,MATCH(Z269,Вхідні_дані!$C$1259:$C$1308,0),4),"-")</f>
        <v>-</v>
      </c>
      <c r="AC269" s="32" t="str">
        <f>IF(Z269&gt;0,(AA269+AB269)/AB9/AB10/60,"-")</f>
        <v>-</v>
      </c>
      <c r="AG269" s="107">
        <v>7</v>
      </c>
      <c r="AH269" s="4"/>
      <c r="AI269" s="108" t="str">
        <f>IF(AH269&gt;0,INDEX(Вхідні_дані!$A$1269:$F$1308,MATCH(AH269,Вхідні_дані!$C$1259:$C$1308,0),5),"-")</f>
        <v>-</v>
      </c>
      <c r="AJ269" s="108" t="str">
        <f>IF(AH269&gt;0,INDEX(Вхідні_дані!$A$1269:$F$1308,MATCH(AH269,Вхідні_дані!$C$1259:$C$1308,0),4),"-")</f>
        <v>-</v>
      </c>
      <c r="AK269" s="32" t="str">
        <f>IF(AH269&gt;0,(AI269+AJ269)/AJ9/AJ10/60,"-")</f>
        <v>-</v>
      </c>
      <c r="AO269" s="107">
        <v>7</v>
      </c>
      <c r="AP269" s="4"/>
      <c r="AQ269" s="108" t="str">
        <f>IF(AP269&gt;0,INDEX(Вхідні_дані!$A$1269:$F$1308,MATCH(AP269,Вхідні_дані!$C$1259:$C$1308,0),5),"-")</f>
        <v>-</v>
      </c>
      <c r="AR269" s="108" t="str">
        <f>IF(AP269&gt;0,INDEX(Вхідні_дані!$A$1269:$F$1308,MATCH(AP269,Вхідні_дані!$C$1259:$C$1308,0),4),"-")</f>
        <v>-</v>
      </c>
      <c r="AS269" s="32" t="str">
        <f>IF(AP269&gt;0,(AQ269+AR269)/AR9/AR10/60,"-")</f>
        <v>-</v>
      </c>
      <c r="AW269" s="107">
        <v>7</v>
      </c>
      <c r="AX269" s="4"/>
      <c r="AY269" s="108" t="str">
        <f>IF(AX269&gt;0,INDEX(Вхідні_дані!$A$1269:$F$1308,MATCH(AX269,Вхідні_дані!$C$1259:$C$1308,0),5),"-")</f>
        <v>-</v>
      </c>
      <c r="AZ269" s="108" t="str">
        <f>IF(AX269&gt;0,INDEX(Вхідні_дані!$A$1269:$F$1308,MATCH(AX269,Вхідні_дані!$C$1259:$C$1308,0),4),"-")</f>
        <v>-</v>
      </c>
      <c r="BA269" s="32" t="str">
        <f>IF(AX269&gt;0,(AY269+AZ269)/AZ9/AZ10/60,"-")</f>
        <v>-</v>
      </c>
      <c r="BE269" s="107">
        <v>7</v>
      </c>
      <c r="BF269" s="4"/>
      <c r="BG269" s="108" t="str">
        <f>IF(BF269&gt;0,INDEX(Вхідні_дані!$A$1269:$F$1308,MATCH(BF269,Вхідні_дані!$C$1259:$C$1308,0),5),"-")</f>
        <v>-</v>
      </c>
      <c r="BH269" s="108" t="str">
        <f>IF(BF269&gt;0,INDEX(Вхідні_дані!$A$1269:$F$1308,MATCH(BF269,Вхідні_дані!$C$1259:$C$1308,0),4),"-")</f>
        <v>-</v>
      </c>
      <c r="BI269" s="32" t="str">
        <f>IF(BF269&gt;0,(BG269+BH269)/BH9/BH10/60,"-")</f>
        <v>-</v>
      </c>
      <c r="BM269" s="107">
        <v>7</v>
      </c>
      <c r="BN269" s="4"/>
      <c r="BO269" s="108" t="str">
        <f>IF(BN269&gt;0,INDEX(Вхідні_дані!$A$1269:$F$1308,MATCH(BN269,Вхідні_дані!$C$1259:$C$1308,0),5),"-")</f>
        <v>-</v>
      </c>
      <c r="BP269" s="108" t="str">
        <f>IF(BN269&gt;0,INDEX(Вхідні_дані!$A$1269:$F$1308,MATCH(BN269,Вхідні_дані!$C$1259:$C$1308,0),4),"-")</f>
        <v>-</v>
      </c>
      <c r="BQ269" s="32" t="str">
        <f>IF(BN269&gt;0,(BO269+BP269)/BP9/BP10/60,"-")</f>
        <v>-</v>
      </c>
      <c r="BU269" s="107">
        <v>7</v>
      </c>
      <c r="BV269" s="4"/>
      <c r="BW269" s="108" t="str">
        <f>IF(BV269&gt;0,INDEX(Вхідні_дані!$A$1269:$F$1308,MATCH(BV269,Вхідні_дані!$C$1259:$C$1308,0),5),"-")</f>
        <v>-</v>
      </c>
      <c r="BX269" s="108" t="str">
        <f>IF(BV269&gt;0,INDEX(Вхідні_дані!$A$1269:$F$1308,MATCH(BV269,Вхідні_дані!$C$1259:$C$1308,0),4),"-")</f>
        <v>-</v>
      </c>
      <c r="BY269" s="32" t="str">
        <f>IF(BV269&gt;0,(BW269+BX269)/BX9/BX10/60,"-")</f>
        <v>-</v>
      </c>
      <c r="CC269" s="107">
        <v>7</v>
      </c>
      <c r="CD269" s="4"/>
      <c r="CE269" s="108" t="str">
        <f>IF(CD269&gt;0,INDEX(Вхідні_дані!$A$1269:$F$1308,MATCH(CD269,Вхідні_дані!$C$1259:$C$1308,0),5),"-")</f>
        <v>-</v>
      </c>
      <c r="CF269" s="108" t="str">
        <f>IF(CD269&gt;0,INDEX(Вхідні_дані!$A$1269:$F$1308,MATCH(CD269,Вхідні_дані!$C$1259:$C$1308,0),4),"-")</f>
        <v>-</v>
      </c>
      <c r="CG269" s="32" t="str">
        <f>IF(CD269&gt;0,(CE269+CF269)/CF9/CF10/60,"-")</f>
        <v>-</v>
      </c>
      <c r="CK269" s="107">
        <v>7</v>
      </c>
      <c r="CL269" s="4"/>
      <c r="CM269" s="108" t="str">
        <f>IF(CL269&gt;0,INDEX(Вхідні_дані!$A$1269:$F$1308,MATCH(CL269,Вхідні_дані!$C$1259:$C$1308,0),5),"-")</f>
        <v>-</v>
      </c>
      <c r="CN269" s="108" t="str">
        <f>IF(CL269&gt;0,INDEX(Вхідні_дані!$A$1269:$F$1308,MATCH(CL269,Вхідні_дані!$C$1259:$C$1308,0),4),"-")</f>
        <v>-</v>
      </c>
      <c r="CO269" s="32" t="str">
        <f>IF(CL269&gt;0,(CM269+CN269)/CN9/CN10/60,"-")</f>
        <v>-</v>
      </c>
      <c r="CS269" s="107">
        <v>7</v>
      </c>
      <c r="CT269" s="4"/>
      <c r="CU269" s="108" t="str">
        <f>IF(CT269&gt;0,INDEX(Вхідні_дані!$A$1269:$F$1308,MATCH(CT269,Вхідні_дані!$C$1259:$C$1308,0),5),"-")</f>
        <v>-</v>
      </c>
      <c r="CV269" s="108" t="str">
        <f>IF(CT269&gt;0,INDEX(Вхідні_дані!$A$1269:$F$1308,MATCH(CT269,Вхідні_дані!$C$1259:$C$1308,0),4),"-")</f>
        <v>-</v>
      </c>
      <c r="CW269" s="32" t="str">
        <f>IF(CT269&gt;0,(CU269+CV269)/CV9/CV10/60,"-")</f>
        <v>-</v>
      </c>
      <c r="DA269" s="107">
        <v>7</v>
      </c>
      <c r="DB269" s="4"/>
      <c r="DC269" s="108" t="str">
        <f>IF(DB269&gt;0,INDEX(Вхідні_дані!$A$1269:$F$1308,MATCH(DB269,Вхідні_дані!$C$1259:$C$1308,0),5),"-")</f>
        <v>-</v>
      </c>
      <c r="DD269" s="108" t="str">
        <f>IF(DB269&gt;0,INDEX(Вхідні_дані!$A$1269:$F$1308,MATCH(DB269,Вхідні_дані!$C$1259:$C$1308,0),4),"-")</f>
        <v>-</v>
      </c>
      <c r="DE269" s="32" t="str">
        <f>IF(DB269&gt;0,(DC269+DD269)/DD9/DD10/60,"-")</f>
        <v>-</v>
      </c>
      <c r="DI269" s="107">
        <v>7</v>
      </c>
      <c r="DJ269" s="4"/>
      <c r="DK269" s="108" t="str">
        <f>IF(DJ269&gt;0,INDEX(Вхідні_дані!$A$1269:$F$1308,MATCH(DJ269,Вхідні_дані!$C$1259:$C$1308,0),5),"-")</f>
        <v>-</v>
      </c>
      <c r="DL269" s="108" t="str">
        <f>IF(DJ269&gt;0,INDEX(Вхідні_дані!$A$1269:$F$1308,MATCH(DJ269,Вхідні_дані!$C$1259:$C$1308,0),4),"-")</f>
        <v>-</v>
      </c>
      <c r="DM269" s="32" t="str">
        <f>IF(DJ269&gt;0,(DK269+DL269)/DL9/DL10/60,"-")</f>
        <v>-</v>
      </c>
      <c r="DQ269" s="107">
        <v>7</v>
      </c>
      <c r="DR269" s="4"/>
      <c r="DS269" s="108" t="str">
        <f>IF(DR269&gt;0,INDEX(Вхідні_дані!$A$1269:$F$1308,MATCH(DR269,Вхідні_дані!$C$1259:$C$1308,0),5),"-")</f>
        <v>-</v>
      </c>
      <c r="DT269" s="108" t="str">
        <f>IF(DR269&gt;0,INDEX(Вхідні_дані!$A$1269:$F$1308,MATCH(DR269,Вхідні_дані!$C$1259:$C$1308,0),4),"-")</f>
        <v>-</v>
      </c>
      <c r="DU269" s="32" t="str">
        <f>IF(DR269&gt;0,(DS269+DT269)/DT9/DT10/60,"-")</f>
        <v>-</v>
      </c>
      <c r="DY269" s="107">
        <v>7</v>
      </c>
      <c r="DZ269" s="4"/>
      <c r="EA269" s="108" t="str">
        <f>IF(DZ269&gt;0,INDEX(Вхідні_дані!$A$1269:$F$1308,MATCH(DZ269,Вхідні_дані!$C$1259:$C$1308,0),5),"-")</f>
        <v>-</v>
      </c>
      <c r="EB269" s="108" t="str">
        <f>IF(DZ269&gt;0,INDEX(Вхідні_дані!$A$1269:$F$1308,MATCH(DZ269,Вхідні_дані!$C$1259:$C$1308,0),4),"-")</f>
        <v>-</v>
      </c>
      <c r="EC269" s="32" t="str">
        <f>IF(DZ269&gt;0,(EA269+EB269)/EB9/EB10/60,"-")</f>
        <v>-</v>
      </c>
      <c r="EG269" s="107">
        <v>7</v>
      </c>
      <c r="EH269" s="4"/>
      <c r="EI269" s="108" t="str">
        <f>IF(EH269&gt;0,INDEX(Вхідні_дані!$A$1269:$F$1308,MATCH(EH269,Вхідні_дані!$C$1259:$C$1308,0),5),"-")</f>
        <v>-</v>
      </c>
      <c r="EJ269" s="108" t="str">
        <f>IF(EH269&gt;0,INDEX(Вхідні_дані!$A$1269:$F$1308,MATCH(EH269,Вхідні_дані!$C$1259:$C$1308,0),4),"-")</f>
        <v>-</v>
      </c>
      <c r="EK269" s="32" t="str">
        <f>IF(EH269&gt;0,(EI269+EJ269)/EJ9/EJ10/60,"-")</f>
        <v>-</v>
      </c>
      <c r="EO269" s="107">
        <v>7</v>
      </c>
      <c r="EP269" s="4"/>
      <c r="EQ269" s="108" t="str">
        <f>IF(EP269&gt;0,INDEX(Вхідні_дані!$A$1269:$F$1308,MATCH(EP269,Вхідні_дані!$C$1259:$C$1308,0),5),"-")</f>
        <v>-</v>
      </c>
      <c r="ER269" s="108" t="str">
        <f>IF(EP269&gt;0,INDEX(Вхідні_дані!$A$1269:$F$1308,MATCH(EP269,Вхідні_дані!$C$1259:$C$1308,0),4),"-")</f>
        <v>-</v>
      </c>
      <c r="ES269" s="32" t="str">
        <f>IF(EP269&gt;0,(EQ269+ER269)/ER9/ER10/60,"-")</f>
        <v>-</v>
      </c>
      <c r="EW269" s="107">
        <v>7</v>
      </c>
      <c r="EX269" s="4"/>
      <c r="EY269" s="108" t="str">
        <f>IF(EX269&gt;0,INDEX(Вхідні_дані!$A$1269:$F$1308,MATCH(EX269,Вхідні_дані!$C$1259:$C$1308,0),5),"-")</f>
        <v>-</v>
      </c>
      <c r="EZ269" s="108" t="str">
        <f>IF(EX269&gt;0,INDEX(Вхідні_дані!$A$1269:$F$1308,MATCH(EX269,Вхідні_дані!$C$1259:$C$1308,0),4),"-")</f>
        <v>-</v>
      </c>
      <c r="FA269" s="32" t="str">
        <f>IF(EX269&gt;0,(EY269+EZ269)/EZ9/EZ10/60,"-")</f>
        <v>-</v>
      </c>
      <c r="FE269" s="107">
        <v>7</v>
      </c>
      <c r="FF269" s="4"/>
      <c r="FG269" s="108" t="str">
        <f>IF(FF269&gt;0,INDEX(Вхідні_дані!$A$1269:$F$1308,MATCH(FF269,Вхідні_дані!$C$1259:$C$1308,0),5),"-")</f>
        <v>-</v>
      </c>
      <c r="FH269" s="108" t="str">
        <f>IF(FF269&gt;0,INDEX(Вхідні_дані!$A$1269:$F$1308,MATCH(FF269,Вхідні_дані!$C$1259:$C$1308,0),4),"-")</f>
        <v>-</v>
      </c>
      <c r="FI269" s="32" t="str">
        <f>IF(FF269&gt;0,(FG269+FH269)/FH9/FH10/60,"-")</f>
        <v>-</v>
      </c>
      <c r="FM269" s="107">
        <v>7</v>
      </c>
      <c r="FN269" s="4"/>
      <c r="FO269" s="108" t="str">
        <f>IF(FN269&gt;0,INDEX(Вхідні_дані!$A$1269:$F$1308,MATCH(FN269,Вхідні_дані!$C$1259:$C$1308,0),5),"-")</f>
        <v>-</v>
      </c>
      <c r="FP269" s="108" t="str">
        <f>IF(FN269&gt;0,INDEX(Вхідні_дані!$A$1269:$F$1308,MATCH(FN269,Вхідні_дані!$C$1259:$C$1308,0),4),"-")</f>
        <v>-</v>
      </c>
      <c r="FQ269" s="32" t="str">
        <f>IF(FN269&gt;0,(FO269+FP269)/FP9/FP10/60,"-")</f>
        <v>-</v>
      </c>
      <c r="FU269" s="107">
        <v>7</v>
      </c>
      <c r="FV269" s="4"/>
      <c r="FW269" s="108" t="str">
        <f>IF(FV269&gt;0,INDEX(Вхідні_дані!$A$1269:$F$1308,MATCH(FV269,Вхідні_дані!$C$1259:$C$1308,0),5),"-")</f>
        <v>-</v>
      </c>
      <c r="FX269" s="108" t="str">
        <f>IF(FV269&gt;0,INDEX(Вхідні_дані!$A$1269:$F$1308,MATCH(FV269,Вхідні_дані!$C$1259:$C$1308,0),4),"-")</f>
        <v>-</v>
      </c>
      <c r="FY269" s="32" t="str">
        <f>IF(FV269&gt;0,(FW269+FX269)/FX9/FX10/60,"-")</f>
        <v>-</v>
      </c>
      <c r="GC269" s="107">
        <v>7</v>
      </c>
      <c r="GD269" s="4"/>
      <c r="GE269" s="108" t="str">
        <f>IF(GD269&gt;0,INDEX(Вхідні_дані!$A$1269:$F$1308,MATCH(GD269,Вхідні_дані!$C$1259:$C$1308,0),5),"-")</f>
        <v>-</v>
      </c>
      <c r="GF269" s="108" t="str">
        <f>IF(GD269&gt;0,INDEX(Вхідні_дані!$A$1269:$F$1308,MATCH(GD269,Вхідні_дані!$C$1259:$C$1308,0),4),"-")</f>
        <v>-</v>
      </c>
      <c r="GG269" s="32" t="str">
        <f>IF(GD269&gt;0,(GE269+GF269)/GF9/GF10/60,"-")</f>
        <v>-</v>
      </c>
      <c r="GK269" s="107">
        <v>7</v>
      </c>
      <c r="GL269" s="4"/>
      <c r="GM269" s="108" t="str">
        <f>IF(GL269&gt;0,INDEX(Вхідні_дані!$A$1269:$F$1308,MATCH(GL269,Вхідні_дані!$C$1259:$C$1308,0),5),"-")</f>
        <v>-</v>
      </c>
      <c r="GN269" s="108" t="str">
        <f>IF(GL269&gt;0,INDEX(Вхідні_дані!$A$1269:$F$1308,MATCH(GL269,Вхідні_дані!$C$1259:$C$1308,0),4),"-")</f>
        <v>-</v>
      </c>
      <c r="GO269" s="32" t="str">
        <f>IF(GL269&gt;0,(GM269+GN269)/GN9/GN10/60,"-")</f>
        <v>-</v>
      </c>
      <c r="GS269" s="107">
        <v>7</v>
      </c>
      <c r="GT269" s="4"/>
      <c r="GU269" s="108" t="str">
        <f>IF(GT269&gt;0,INDEX(Вхідні_дані!$A$1269:$F$1308,MATCH(GT269,Вхідні_дані!$C$1259:$C$1308,0),5),"-")</f>
        <v>-</v>
      </c>
      <c r="GV269" s="108" t="str">
        <f>IF(GT269&gt;0,INDEX(Вхідні_дані!$A$1269:$F$1308,MATCH(GT269,Вхідні_дані!$C$1259:$C$1308,0),4),"-")</f>
        <v>-</v>
      </c>
      <c r="GW269" s="32" t="str">
        <f>IF(GT269&gt;0,(GU269+GV269)/GV9/GV10/60,"-")</f>
        <v>-</v>
      </c>
      <c r="HA269" s="107">
        <v>7</v>
      </c>
      <c r="HB269" s="4"/>
      <c r="HC269" s="108" t="str">
        <f>IF(HB269&gt;0,INDEX(Вхідні_дані!$A$1269:$F$1308,MATCH(HB269,Вхідні_дані!$C$1259:$C$1308,0),5),"-")</f>
        <v>-</v>
      </c>
      <c r="HD269" s="108" t="str">
        <f>IF(HB269&gt;0,INDEX(Вхідні_дані!$A$1269:$F$1308,MATCH(HB269,Вхідні_дані!$C$1259:$C$1308,0),4),"-")</f>
        <v>-</v>
      </c>
      <c r="HE269" s="32" t="str">
        <f>IF(HB269&gt;0,(HC269+HD269)/HD9/HD10/60,"-")</f>
        <v>-</v>
      </c>
      <c r="HI269" s="107">
        <v>7</v>
      </c>
      <c r="HJ269" s="4"/>
      <c r="HK269" s="108" t="str">
        <f>IF(HJ269&gt;0,INDEX(Вхідні_дані!$A$1269:$F$1308,MATCH(HJ269,Вхідні_дані!$C$1259:$C$1308,0),5),"-")</f>
        <v>-</v>
      </c>
      <c r="HL269" s="108" t="str">
        <f>IF(HJ269&gt;0,INDEX(Вхідні_дані!$A$1269:$F$1308,MATCH(HJ269,Вхідні_дані!$C$1259:$C$1308,0),4),"-")</f>
        <v>-</v>
      </c>
      <c r="HM269" s="32" t="str">
        <f>IF(HJ269&gt;0,(HK269+HL269)/HL9/HL10/60,"-")</f>
        <v>-</v>
      </c>
      <c r="HQ269" s="107">
        <v>7</v>
      </c>
      <c r="HR269" s="4"/>
      <c r="HS269" s="108" t="str">
        <f>IF(HR269&gt;0,INDEX(Вхідні_дані!$A$1269:$F$1308,MATCH(HR269,Вхідні_дані!$C$1259:$C$1308,0),5),"-")</f>
        <v>-</v>
      </c>
      <c r="HT269" s="108" t="str">
        <f>IF(HR269&gt;0,INDEX(Вхідні_дані!$A$1269:$F$1308,MATCH(HR269,Вхідні_дані!$C$1259:$C$1308,0),4),"-")</f>
        <v>-</v>
      </c>
      <c r="HU269" s="32" t="str">
        <f>IF(HR269&gt;0,(HS269+HT269)/HT9/HT10/60,"-")</f>
        <v>-</v>
      </c>
      <c r="HY269" s="107">
        <v>7</v>
      </c>
      <c r="HZ269" s="4"/>
      <c r="IA269" s="108" t="str">
        <f>IF(HZ269&gt;0,INDEX(Вхідні_дані!$A$1269:$F$1308,MATCH(HZ269,Вхідні_дані!$C$1259:$C$1308,0),5),"-")</f>
        <v>-</v>
      </c>
      <c r="IB269" s="108" t="str">
        <f>IF(HZ269&gt;0,INDEX(Вхідні_дані!$A$1269:$F$1308,MATCH(HZ269,Вхідні_дані!$C$1259:$C$1308,0),4),"-")</f>
        <v>-</v>
      </c>
      <c r="IC269" s="32" t="str">
        <f>IF(HZ269&gt;0,(IA269+IB269)/IB9/IB10/60,"-")</f>
        <v>-</v>
      </c>
      <c r="IG269" s="107">
        <v>7</v>
      </c>
      <c r="IH269" s="4"/>
      <c r="II269" s="108" t="str">
        <f>IF(IH269&gt;0,INDEX(Вхідні_дані!$A$1269:$F$1308,MATCH(IH269,Вхідні_дані!$C$1259:$C$1308,0),5),"-")</f>
        <v>-</v>
      </c>
      <c r="IJ269" s="108" t="str">
        <f>IF(IH269&gt;0,INDEX(Вхідні_дані!$A$1269:$F$1308,MATCH(IH269,Вхідні_дані!$C$1259:$C$1308,0),4),"-")</f>
        <v>-</v>
      </c>
      <c r="IK269" s="32" t="str">
        <f>IF(IH269&gt;0,(II269+IJ269)/IJ9/IJ10/60,"-")</f>
        <v>-</v>
      </c>
      <c r="IO269" s="107">
        <v>7</v>
      </c>
      <c r="IP269" s="4"/>
      <c r="IQ269" s="108" t="str">
        <f>IF(IP269&gt;0,INDEX(Вхідні_дані!$A$1269:$F$1308,MATCH(IP269,Вхідні_дані!$C$1259:$C$1308,0),5),"-")</f>
        <v>-</v>
      </c>
      <c r="IR269" s="108" t="str">
        <f>IF(IP269&gt;0,INDEX(Вхідні_дані!$A$1269:$F$1308,MATCH(IP269,Вхідні_дані!$C$1259:$C$1308,0),4),"-")</f>
        <v>-</v>
      </c>
      <c r="IS269" s="32" t="str">
        <f>IF(IP269&gt;0,(IQ269+IR269)/IR9/IR10/60,"-")</f>
        <v>-</v>
      </c>
      <c r="IW269" s="107">
        <v>7</v>
      </c>
      <c r="IX269" s="4"/>
      <c r="IY269" s="108" t="str">
        <f>IF(IX269&gt;0,INDEX(Вхідні_дані!$A$1269:$F$1308,MATCH(IX269,Вхідні_дані!$C$1259:$C$1308,0),5),"-")</f>
        <v>-</v>
      </c>
      <c r="IZ269" s="108" t="str">
        <f>IF(IX269&gt;0,INDEX(Вхідні_дані!$A$1269:$F$1308,MATCH(IX269,Вхідні_дані!$C$1259:$C$1308,0),4),"-")</f>
        <v>-</v>
      </c>
      <c r="JA269" s="32" t="str">
        <f>IF(IX269&gt;0,(IY269+IZ269)/IZ9/IZ10/60,"-")</f>
        <v>-</v>
      </c>
      <c r="JE269" s="107">
        <v>7</v>
      </c>
      <c r="JF269" s="4"/>
      <c r="JG269" s="108" t="str">
        <f>IF(JF269&gt;0,INDEX(Вхідні_дані!$A$1269:$F$1308,MATCH(JF269,Вхідні_дані!$C$1259:$C$1308,0),5),"-")</f>
        <v>-</v>
      </c>
      <c r="JH269" s="108" t="str">
        <f>IF(JF269&gt;0,INDEX(Вхідні_дані!$A$1269:$F$1308,MATCH(JF269,Вхідні_дані!$C$1259:$C$1308,0),4),"-")</f>
        <v>-</v>
      </c>
      <c r="JI269" s="32" t="str">
        <f>IF(JF269&gt;0,(JG269+JH269)/JH9/JH10/60,"-")</f>
        <v>-</v>
      </c>
      <c r="JM269" s="107">
        <v>7</v>
      </c>
      <c r="JN269" s="4"/>
      <c r="JO269" s="108" t="str">
        <f>IF(JN269&gt;0,INDEX(Вхідні_дані!$A$1269:$F$1308,MATCH(JN269,Вхідні_дані!$C$1259:$C$1308,0),5),"-")</f>
        <v>-</v>
      </c>
      <c r="JP269" s="108" t="str">
        <f>IF(JN269&gt;0,INDEX(Вхідні_дані!$A$1269:$F$1308,MATCH(JN269,Вхідні_дані!$C$1259:$C$1308,0),4),"-")</f>
        <v>-</v>
      </c>
      <c r="JQ269" s="32" t="str">
        <f>IF(JN269&gt;0,(JO269+JP269)/JP9/JP10/60,"-")</f>
        <v>-</v>
      </c>
      <c r="JU269" s="107">
        <v>7</v>
      </c>
      <c r="JV269" s="4"/>
      <c r="JW269" s="108" t="str">
        <f>IF(JV269&gt;0,INDEX(Вхідні_дані!$A$1269:$F$1308,MATCH(JV269,Вхідні_дані!$C$1259:$C$1308,0),5),"-")</f>
        <v>-</v>
      </c>
      <c r="JX269" s="108" t="str">
        <f>IF(JV269&gt;0,INDEX(Вхідні_дані!$A$1269:$F$1308,MATCH(JV269,Вхідні_дані!$C$1259:$C$1308,0),4),"-")</f>
        <v>-</v>
      </c>
      <c r="JY269" s="32" t="str">
        <f>IF(JV269&gt;0,(JW269+JX269)/JX9/JX10/60,"-")</f>
        <v>-</v>
      </c>
      <c r="KC269" s="107">
        <v>7</v>
      </c>
      <c r="KD269" s="4"/>
      <c r="KE269" s="108" t="str">
        <f>IF(KD269&gt;0,INDEX(Вхідні_дані!$A$1269:$F$1308,MATCH(KD269,Вхідні_дані!$C$1259:$C$1308,0),5),"-")</f>
        <v>-</v>
      </c>
      <c r="KF269" s="108" t="str">
        <f>IF(KD269&gt;0,INDEX(Вхідні_дані!$A$1269:$F$1308,MATCH(KD269,Вхідні_дані!$C$1259:$C$1308,0),4),"-")</f>
        <v>-</v>
      </c>
      <c r="KG269" s="32" t="str">
        <f>IF(KD269&gt;0,(KE269+KF269)/KF9/KF10/60,"-")</f>
        <v>-</v>
      </c>
      <c r="KK269" s="107">
        <v>7</v>
      </c>
      <c r="KL269" s="4"/>
      <c r="KM269" s="108" t="str">
        <f>IF(KL269&gt;0,INDEX(Вхідні_дані!$A$1269:$F$1308,MATCH(KL269,Вхідні_дані!$C$1259:$C$1308,0),5),"-")</f>
        <v>-</v>
      </c>
      <c r="KN269" s="108" t="str">
        <f>IF(KL269&gt;0,INDEX(Вхідні_дані!$A$1269:$F$1308,MATCH(KL269,Вхідні_дані!$C$1259:$C$1308,0),4),"-")</f>
        <v>-</v>
      </c>
      <c r="KO269" s="32" t="str">
        <f>IF(KL269&gt;0,(KM269+KN269)/KN9/KN10/60,"-")</f>
        <v>-</v>
      </c>
      <c r="KS269" s="107">
        <v>7</v>
      </c>
      <c r="KT269" s="4"/>
      <c r="KU269" s="108" t="str">
        <f>IF(KT269&gt;0,INDEX(Вхідні_дані!$A$1269:$F$1308,MATCH(KT269,Вхідні_дані!$C$1259:$C$1308,0),5),"-")</f>
        <v>-</v>
      </c>
      <c r="KV269" s="108" t="str">
        <f>IF(KT269&gt;0,INDEX(Вхідні_дані!$A$1269:$F$1308,MATCH(KT269,Вхідні_дані!$C$1259:$C$1308,0),4),"-")</f>
        <v>-</v>
      </c>
      <c r="KW269" s="32" t="str">
        <f>IF(KT269&gt;0,(KU269+KV269)/KV9/KV10/60,"-")</f>
        <v>-</v>
      </c>
      <c r="LA269" s="107">
        <v>7</v>
      </c>
      <c r="LB269" s="4"/>
      <c r="LC269" s="108" t="str">
        <f>IF(LB269&gt;0,INDEX(Вхідні_дані!$A$1269:$F$1308,MATCH(LB269,Вхідні_дані!$C$1259:$C$1308,0),5),"-")</f>
        <v>-</v>
      </c>
      <c r="LD269" s="108" t="str">
        <f>IF(LB269&gt;0,INDEX(Вхідні_дані!$A$1269:$F$1308,MATCH(LB269,Вхідні_дані!$C$1259:$C$1308,0),4),"-")</f>
        <v>-</v>
      </c>
      <c r="LE269" s="32" t="str">
        <f>IF(LB269&gt;0,(LC269+LD269)/LD9/LD10/60,"-")</f>
        <v>-</v>
      </c>
      <c r="LI269" s="107">
        <v>7</v>
      </c>
      <c r="LJ269" s="4"/>
      <c r="LK269" s="108" t="str">
        <f>IF(LJ269&gt;0,INDEX(Вхідні_дані!$A$1269:$F$1308,MATCH(LJ269,Вхідні_дані!$C$1259:$C$1308,0),5),"-")</f>
        <v>-</v>
      </c>
      <c r="LL269" s="108" t="str">
        <f>IF(LJ269&gt;0,INDEX(Вхідні_дані!$A$1269:$F$1308,MATCH(LJ269,Вхідні_дані!$C$1259:$C$1308,0),4),"-")</f>
        <v>-</v>
      </c>
      <c r="LM269" s="32" t="str">
        <f>IF(LJ269&gt;0,(LK269+LL269)/LL9/LL10/60,"-")</f>
        <v>-</v>
      </c>
      <c r="LQ269" s="107">
        <v>7</v>
      </c>
      <c r="LR269" s="4"/>
      <c r="LS269" s="108" t="str">
        <f>IF(LR269&gt;0,INDEX(Вхідні_дані!$A$1269:$F$1308,MATCH(LR269,Вхідні_дані!$C$1259:$C$1308,0),5),"-")</f>
        <v>-</v>
      </c>
      <c r="LT269" s="108" t="str">
        <f>IF(LR269&gt;0,INDEX(Вхідні_дані!$A$1269:$F$1308,MATCH(LR269,Вхідні_дані!$C$1259:$C$1308,0),4),"-")</f>
        <v>-</v>
      </c>
      <c r="LU269" s="32" t="str">
        <f>IF(LR269&gt;0,(LS269+LT269)/LT9/LT10/60,"-")</f>
        <v>-</v>
      </c>
      <c r="LY269" s="107">
        <v>7</v>
      </c>
      <c r="LZ269" s="4"/>
      <c r="MA269" s="108" t="str">
        <f>IF(LZ269&gt;0,INDEX(Вхідні_дані!$A$1269:$F$1308,MATCH(LZ269,Вхідні_дані!$C$1259:$C$1308,0),5),"-")</f>
        <v>-</v>
      </c>
      <c r="MB269" s="108" t="str">
        <f>IF(LZ269&gt;0,INDEX(Вхідні_дані!$A$1269:$F$1308,MATCH(LZ269,Вхідні_дані!$C$1259:$C$1308,0),4),"-")</f>
        <v>-</v>
      </c>
      <c r="MC269" s="32" t="str">
        <f>IF(LZ269&gt;0,(MA269+MB269)/MB9/MB10/60,"-")</f>
        <v>-</v>
      </c>
      <c r="MG269" s="107">
        <v>7</v>
      </c>
      <c r="MH269" s="4"/>
      <c r="MI269" s="108" t="str">
        <f>IF(MH269&gt;0,INDEX(Вхідні_дані!$A$1269:$F$1308,MATCH(MH269,Вхідні_дані!$C$1259:$C$1308,0),5),"-")</f>
        <v>-</v>
      </c>
      <c r="MJ269" s="108" t="str">
        <f>IF(MH269&gt;0,INDEX(Вхідні_дані!$A$1269:$F$1308,MATCH(MH269,Вхідні_дані!$C$1259:$C$1308,0),4),"-")</f>
        <v>-</v>
      </c>
      <c r="MK269" s="32" t="str">
        <f>IF(MH269&gt;0,(MI269+MJ269)/MJ9/MJ10/60,"-")</f>
        <v>-</v>
      </c>
      <c r="MO269" s="107">
        <v>7</v>
      </c>
      <c r="MP269" s="4"/>
      <c r="MQ269" s="108" t="str">
        <f>IF(MP269&gt;0,INDEX(Вхідні_дані!$A$1269:$F$1308,MATCH(MP269,Вхідні_дані!$C$1259:$C$1308,0),5),"-")</f>
        <v>-</v>
      </c>
      <c r="MR269" s="108" t="str">
        <f>IF(MP269&gt;0,INDEX(Вхідні_дані!$A$1269:$F$1308,MATCH(MP269,Вхідні_дані!$C$1259:$C$1308,0),4),"-")</f>
        <v>-</v>
      </c>
      <c r="MS269" s="32" t="str">
        <f>IF(MP269&gt;0,(MQ269+MR269)/MR9/MR10/60,"-")</f>
        <v>-</v>
      </c>
      <c r="MW269" s="107">
        <v>7</v>
      </c>
      <c r="MX269" s="4"/>
      <c r="MY269" s="108" t="str">
        <f>IF(MX269&gt;0,INDEX(Вхідні_дані!$A$1269:$F$1308,MATCH(MX269,Вхідні_дані!$C$1259:$C$1308,0),5),"-")</f>
        <v>-</v>
      </c>
      <c r="MZ269" s="108" t="str">
        <f>IF(MX269&gt;0,INDEX(Вхідні_дані!$A$1269:$F$1308,MATCH(MX269,Вхідні_дані!$C$1259:$C$1308,0),4),"-")</f>
        <v>-</v>
      </c>
      <c r="NA269" s="32" t="str">
        <f>IF(MX269&gt;0,(MY269+MZ269)/MZ9/MZ10/60,"-")</f>
        <v>-</v>
      </c>
      <c r="NE269" s="107">
        <v>7</v>
      </c>
      <c r="NF269" s="4"/>
      <c r="NG269" s="108" t="str">
        <f>IF(NF269&gt;0,INDEX(Вхідні_дані!$A$1269:$F$1308,MATCH(NF269,Вхідні_дані!$C$1259:$C$1308,0),5),"-")</f>
        <v>-</v>
      </c>
      <c r="NH269" s="108" t="str">
        <f>IF(NF269&gt;0,INDEX(Вхідні_дані!$A$1269:$F$1308,MATCH(NF269,Вхідні_дані!$C$1259:$C$1308,0),4),"-")</f>
        <v>-</v>
      </c>
      <c r="NI269" s="32" t="str">
        <f>IF(NF269&gt;0,(NG269+NH269)/NH9/NH10/60,"-")</f>
        <v>-</v>
      </c>
      <c r="NM269" s="107">
        <v>7</v>
      </c>
      <c r="NN269" s="4"/>
      <c r="NO269" s="108" t="str">
        <f>IF(NN269&gt;0,INDEX(Вхідні_дані!$A$1269:$F$1308,MATCH(NN269,Вхідні_дані!$C$1259:$C$1308,0),5),"-")</f>
        <v>-</v>
      </c>
      <c r="NP269" s="108" t="str">
        <f>IF(NN269&gt;0,INDEX(Вхідні_дані!$A$1269:$F$1308,MATCH(NN269,Вхідні_дані!$C$1259:$C$1308,0),4),"-")</f>
        <v>-</v>
      </c>
      <c r="NQ269" s="32" t="str">
        <f>IF(NN269&gt;0,(NO269+NP269)/NP9/NP10/60,"-")</f>
        <v>-</v>
      </c>
      <c r="NU269" s="107">
        <v>7</v>
      </c>
      <c r="NV269" s="4"/>
      <c r="NW269" s="108" t="str">
        <f>IF(NV269&gt;0,INDEX(Вхідні_дані!$A$1269:$F$1308,MATCH(NV269,Вхідні_дані!$C$1259:$C$1308,0),5),"-")</f>
        <v>-</v>
      </c>
      <c r="NX269" s="108" t="str">
        <f>IF(NV269&gt;0,INDEX(Вхідні_дані!$A$1269:$F$1308,MATCH(NV269,Вхідні_дані!$C$1259:$C$1308,0),4),"-")</f>
        <v>-</v>
      </c>
      <c r="NY269" s="32" t="str">
        <f>IF(NV269&gt;0,(NW269+NX269)/NX9/NX10/60,"-")</f>
        <v>-</v>
      </c>
      <c r="OC269" s="107">
        <v>7</v>
      </c>
      <c r="OD269" s="4"/>
      <c r="OE269" s="108" t="str">
        <f>IF(OD269&gt;0,INDEX(Вхідні_дані!$A$1269:$F$1308,MATCH(OD269,Вхідні_дані!$C$1259:$C$1308,0),5),"-")</f>
        <v>-</v>
      </c>
      <c r="OF269" s="108" t="str">
        <f>IF(OD269&gt;0,INDEX(Вхідні_дані!$A$1269:$F$1308,MATCH(OD269,Вхідні_дані!$C$1259:$C$1308,0),4),"-")</f>
        <v>-</v>
      </c>
      <c r="OG269" s="32" t="str">
        <f>IF(OD269&gt;0,(OE269+OF269)/OF9/OF10/60,"-")</f>
        <v>-</v>
      </c>
      <c r="OK269" s="107">
        <v>7</v>
      </c>
      <c r="OL269" s="4"/>
      <c r="OM269" s="108" t="str">
        <f>IF(OL269&gt;0,INDEX(Вхідні_дані!$A$1269:$F$1308,MATCH(OL269,Вхідні_дані!$C$1259:$C$1308,0),5),"-")</f>
        <v>-</v>
      </c>
      <c r="ON269" s="108" t="str">
        <f>IF(OL269&gt;0,INDEX(Вхідні_дані!$A$1269:$F$1308,MATCH(OL269,Вхідні_дані!$C$1259:$C$1308,0),4),"-")</f>
        <v>-</v>
      </c>
      <c r="OO269" s="32" t="str">
        <f>IF(OL269&gt;0,(OM269+ON269)/ON9/ON10/60,"-")</f>
        <v>-</v>
      </c>
      <c r="OS269" s="107">
        <v>7</v>
      </c>
      <c r="OT269" s="4"/>
      <c r="OU269" s="108" t="str">
        <f>IF(OT269&gt;0,INDEX(Вхідні_дані!$A$1269:$F$1308,MATCH(OT269,Вхідні_дані!$C$1259:$C$1308,0),5),"-")</f>
        <v>-</v>
      </c>
      <c r="OV269" s="108" t="str">
        <f>IF(OT269&gt;0,INDEX(Вхідні_дані!$A$1269:$F$1308,MATCH(OT269,Вхідні_дані!$C$1259:$C$1308,0),4),"-")</f>
        <v>-</v>
      </c>
      <c r="OW269" s="32" t="str">
        <f>IF(OT269&gt;0,(OU269+OV269)/OV9/OV10/60,"-")</f>
        <v>-</v>
      </c>
      <c r="PA269" s="107">
        <v>7</v>
      </c>
      <c r="PB269" s="4"/>
      <c r="PC269" s="108" t="str">
        <f>IF(PB269&gt;0,INDEX(Вхідні_дані!$A$1269:$F$1308,MATCH(PB269,Вхідні_дані!$C$1259:$C$1308,0),5),"-")</f>
        <v>-</v>
      </c>
      <c r="PD269" s="108" t="str">
        <f>IF(PB269&gt;0,INDEX(Вхідні_дані!$A$1269:$F$1308,MATCH(PB269,Вхідні_дані!$C$1259:$C$1308,0),4),"-")</f>
        <v>-</v>
      </c>
      <c r="PE269" s="32" t="str">
        <f>IF(PB269&gt;0,(PC269+PD269)/PD9/PD10/60,"-")</f>
        <v>-</v>
      </c>
      <c r="PI269" s="107">
        <v>7</v>
      </c>
      <c r="PJ269" s="4"/>
      <c r="PK269" s="108" t="str">
        <f>IF(PJ269&gt;0,INDEX(Вхідні_дані!$A$1269:$F$1308,MATCH(PJ269,Вхідні_дані!$C$1259:$C$1308,0),5),"-")</f>
        <v>-</v>
      </c>
      <c r="PL269" s="108" t="str">
        <f>IF(PJ269&gt;0,INDEX(Вхідні_дані!$A$1269:$F$1308,MATCH(PJ269,Вхідні_дані!$C$1259:$C$1308,0),4),"-")</f>
        <v>-</v>
      </c>
      <c r="PM269" s="32" t="str">
        <f>IF(PJ269&gt;0,(PK269+PL269)/PL9/PL10/60,"-")</f>
        <v>-</v>
      </c>
      <c r="PQ269" s="107">
        <v>7</v>
      </c>
      <c r="PR269" s="4"/>
      <c r="PS269" s="108" t="str">
        <f>IF(PR269&gt;0,INDEX(Вхідні_дані!$A$1269:$F$1308,MATCH(PR269,Вхідні_дані!$C$1259:$C$1308,0),5),"-")</f>
        <v>-</v>
      </c>
      <c r="PT269" s="108" t="str">
        <f>IF(PR269&gt;0,INDEX(Вхідні_дані!$A$1269:$F$1308,MATCH(PR269,Вхідні_дані!$C$1259:$C$1308,0),4),"-")</f>
        <v>-</v>
      </c>
      <c r="PU269" s="32" t="str">
        <f>IF(PR269&gt;0,(PS269+PT269)/PT9/PT10/60,"-")</f>
        <v>-</v>
      </c>
      <c r="PY269" s="107">
        <v>7</v>
      </c>
      <c r="PZ269" s="4"/>
      <c r="QA269" s="108" t="str">
        <f>IF(PZ269&gt;0,INDEX(Вхідні_дані!$A$1269:$F$1308,MATCH(PZ269,Вхідні_дані!$C$1259:$C$1308,0),5),"-")</f>
        <v>-</v>
      </c>
      <c r="QB269" s="108" t="str">
        <f>IF(PZ269&gt;0,INDEX(Вхідні_дані!$A$1269:$F$1308,MATCH(PZ269,Вхідні_дані!$C$1259:$C$1308,0),4),"-")</f>
        <v>-</v>
      </c>
      <c r="QC269" s="32" t="str">
        <f>IF(PZ269&gt;0,(QA269+QB269)/QB9/QB10/60,"-")</f>
        <v>-</v>
      </c>
      <c r="QG269" s="107">
        <v>7</v>
      </c>
      <c r="QH269" s="4"/>
      <c r="QI269" s="108" t="str">
        <f>IF(QH269&gt;0,INDEX(Вхідні_дані!$A$1269:$F$1308,MATCH(QH269,Вхідні_дані!$C$1259:$C$1308,0),5),"-")</f>
        <v>-</v>
      </c>
      <c r="QJ269" s="108" t="str">
        <f>IF(QH269&gt;0,INDEX(Вхідні_дані!$A$1269:$F$1308,MATCH(QH269,Вхідні_дані!$C$1259:$C$1308,0),4),"-")</f>
        <v>-</v>
      </c>
      <c r="QK269" s="32" t="str">
        <f>IF(QH269&gt;0,(QI269+QJ269)/QJ9/QJ10/60,"-")</f>
        <v>-</v>
      </c>
      <c r="QO269" s="107">
        <v>7</v>
      </c>
      <c r="QP269" s="4"/>
      <c r="QQ269" s="108" t="str">
        <f>IF(QP269&gt;0,INDEX(Вхідні_дані!$A$1269:$F$1308,MATCH(QP269,Вхідні_дані!$C$1259:$C$1308,0),5),"-")</f>
        <v>-</v>
      </c>
      <c r="QR269" s="108" t="str">
        <f>IF(QP269&gt;0,INDEX(Вхідні_дані!$A$1269:$F$1308,MATCH(QP269,Вхідні_дані!$C$1259:$C$1308,0),4),"-")</f>
        <v>-</v>
      </c>
      <c r="QS269" s="32" t="str">
        <f>IF(QP269&gt;0,(QQ269+QR269)/QR9/QR10/60,"-")</f>
        <v>-</v>
      </c>
      <c r="QW269" s="107">
        <v>7</v>
      </c>
      <c r="QX269" s="4"/>
      <c r="QY269" s="108" t="str">
        <f>IF(QX269&gt;0,INDEX(Вхідні_дані!$A$1269:$F$1308,MATCH(QX269,Вхідні_дані!$C$1259:$C$1308,0),5),"-")</f>
        <v>-</v>
      </c>
      <c r="QZ269" s="108" t="str">
        <f>IF(QX269&gt;0,INDEX(Вхідні_дані!$A$1269:$F$1308,MATCH(QX269,Вхідні_дані!$C$1259:$C$1308,0),4),"-")</f>
        <v>-</v>
      </c>
      <c r="RA269" s="32" t="str">
        <f>IF(QX269&gt;0,(QY269+QZ269)/QZ9/QZ10/60,"-")</f>
        <v>-</v>
      </c>
      <c r="RE269" s="107">
        <v>7</v>
      </c>
      <c r="RF269" s="4"/>
      <c r="RG269" s="108" t="str">
        <f>IF(RF269&gt;0,INDEX(Вхідні_дані!$A$1269:$F$1308,MATCH(RF269,Вхідні_дані!$C$1259:$C$1308,0),5),"-")</f>
        <v>-</v>
      </c>
      <c r="RH269" s="108" t="str">
        <f>IF(RF269&gt;0,INDEX(Вхідні_дані!$A$1269:$F$1308,MATCH(RF269,Вхідні_дані!$C$1259:$C$1308,0),4),"-")</f>
        <v>-</v>
      </c>
      <c r="RI269" s="32" t="str">
        <f>IF(RF269&gt;0,(RG269+RH269)/RH9/RH10/60,"-")</f>
        <v>-</v>
      </c>
      <c r="RM269" s="107">
        <v>7</v>
      </c>
      <c r="RN269" s="4"/>
      <c r="RO269" s="108" t="str">
        <f>IF(RN269&gt;0,INDEX(Вхідні_дані!$A$1269:$F$1308,MATCH(RN269,Вхідні_дані!$C$1259:$C$1308,0),5),"-")</f>
        <v>-</v>
      </c>
      <c r="RP269" s="108" t="str">
        <f>IF(RN269&gt;0,INDEX(Вхідні_дані!$A$1269:$F$1308,MATCH(RN269,Вхідні_дані!$C$1259:$C$1308,0),4),"-")</f>
        <v>-</v>
      </c>
      <c r="RQ269" s="32" t="str">
        <f>IF(RN269&gt;0,(RO269+RP269)/RP9/RP10/60,"-")</f>
        <v>-</v>
      </c>
      <c r="RU269" s="107">
        <v>7</v>
      </c>
      <c r="RV269" s="4"/>
      <c r="RW269" s="108" t="str">
        <f>IF(RV269&gt;0,INDEX(Вхідні_дані!$A$1269:$F$1308,MATCH(RV269,Вхідні_дані!$C$1259:$C$1308,0),5),"-")</f>
        <v>-</v>
      </c>
      <c r="RX269" s="108" t="str">
        <f>IF(RV269&gt;0,INDEX(Вхідні_дані!$A$1269:$F$1308,MATCH(RV269,Вхідні_дані!$C$1259:$C$1308,0),4),"-")</f>
        <v>-</v>
      </c>
      <c r="RY269" s="32" t="str">
        <f>IF(RV269&gt;0,(RW269+RX269)/RX9/RX10/60,"-")</f>
        <v>-</v>
      </c>
      <c r="SC269" s="107">
        <v>7</v>
      </c>
      <c r="SD269" s="4"/>
      <c r="SE269" s="108" t="str">
        <f>IF(SD269&gt;0,INDEX(Вхідні_дані!$A$1269:$F$1308,MATCH(SD269,Вхідні_дані!$C$1259:$C$1308,0),5),"-")</f>
        <v>-</v>
      </c>
      <c r="SF269" s="108" t="str">
        <f>IF(SD269&gt;0,INDEX(Вхідні_дані!$A$1269:$F$1308,MATCH(SD269,Вхідні_дані!$C$1259:$C$1308,0),4),"-")</f>
        <v>-</v>
      </c>
      <c r="SG269" s="32" t="str">
        <f>IF(SD269&gt;0,(SE269+SF269)/SF9/SF10/60,"-")</f>
        <v>-</v>
      </c>
      <c r="SK269" s="107">
        <v>7</v>
      </c>
      <c r="SL269" s="4"/>
      <c r="SM269" s="108" t="str">
        <f>IF(SL269&gt;0,INDEX(Вхідні_дані!$A$1269:$F$1308,MATCH(SL269,Вхідні_дані!$C$1259:$C$1308,0),5),"-")</f>
        <v>-</v>
      </c>
      <c r="SN269" s="108" t="str">
        <f>IF(SL269&gt;0,INDEX(Вхідні_дані!$A$1269:$F$1308,MATCH(SL269,Вхідні_дані!$C$1259:$C$1308,0),4),"-")</f>
        <v>-</v>
      </c>
      <c r="SO269" s="32" t="str">
        <f>IF(SL269&gt;0,(SM269+SN269)/SN9/SN10/60,"-")</f>
        <v>-</v>
      </c>
      <c r="SS269" s="107">
        <v>7</v>
      </c>
      <c r="ST269" s="4"/>
      <c r="SU269" s="108" t="str">
        <f>IF(ST269&gt;0,INDEX(Вхідні_дані!$A$1269:$F$1308,MATCH(ST269,Вхідні_дані!$C$1259:$C$1308,0),5),"-")</f>
        <v>-</v>
      </c>
      <c r="SV269" s="108" t="str">
        <f>IF(ST269&gt;0,INDEX(Вхідні_дані!$A$1269:$F$1308,MATCH(ST269,Вхідні_дані!$C$1259:$C$1308,0),4),"-")</f>
        <v>-</v>
      </c>
      <c r="SW269" s="32" t="str">
        <f>IF(ST269&gt;0,(SU269+SV269)/SV9/SV10/60,"-")</f>
        <v>-</v>
      </c>
      <c r="TA269" s="107">
        <v>7</v>
      </c>
      <c r="TB269" s="4"/>
      <c r="TC269" s="108" t="str">
        <f>IF(TB269&gt;0,INDEX(Вхідні_дані!$A$1269:$F$1308,MATCH(TB269,Вхідні_дані!$C$1259:$C$1308,0),5),"-")</f>
        <v>-</v>
      </c>
      <c r="TD269" s="108" t="str">
        <f>IF(TB269&gt;0,INDEX(Вхідні_дані!$A$1269:$F$1308,MATCH(TB269,Вхідні_дані!$C$1259:$C$1308,0),4),"-")</f>
        <v>-</v>
      </c>
      <c r="TE269" s="32" t="str">
        <f>IF(TB269&gt;0,(TC269+TD269)/TD9/TD10/60,"-")</f>
        <v>-</v>
      </c>
      <c r="TI269" s="107">
        <v>7</v>
      </c>
      <c r="TJ269" s="4"/>
      <c r="TK269" s="108" t="str">
        <f>IF(TJ269&gt;0,INDEX(Вхідні_дані!$A$1269:$F$1308,MATCH(TJ269,Вхідні_дані!$C$1259:$C$1308,0),5),"-")</f>
        <v>-</v>
      </c>
      <c r="TL269" s="108" t="str">
        <f>IF(TJ269&gt;0,INDEX(Вхідні_дані!$A$1269:$F$1308,MATCH(TJ269,Вхідні_дані!$C$1259:$C$1308,0),4),"-")</f>
        <v>-</v>
      </c>
      <c r="TM269" s="32" t="str">
        <f>IF(TJ269&gt;0,(TK269+TL269)/TL9/TL10/60,"-")</f>
        <v>-</v>
      </c>
      <c r="TQ269" s="107">
        <v>7</v>
      </c>
      <c r="TR269" s="4"/>
      <c r="TS269" s="108" t="str">
        <f>IF(TR269&gt;0,INDEX(Вхідні_дані!$A$1269:$F$1308,MATCH(TR269,Вхідні_дані!$C$1259:$C$1308,0),5),"-")</f>
        <v>-</v>
      </c>
      <c r="TT269" s="108" t="str">
        <f>IF(TR269&gt;0,INDEX(Вхідні_дані!$A$1269:$F$1308,MATCH(TR269,Вхідні_дані!$C$1259:$C$1308,0),4),"-")</f>
        <v>-</v>
      </c>
      <c r="TU269" s="32" t="str">
        <f>IF(TR269&gt;0,(TS269+TT269)/TT9/TT10/60,"-")</f>
        <v>-</v>
      </c>
      <c r="TY269" s="107">
        <v>7</v>
      </c>
      <c r="TZ269" s="4"/>
      <c r="UA269" s="108" t="str">
        <f>IF(TZ269&gt;0,INDEX(Вхідні_дані!$A$1269:$F$1308,MATCH(TZ269,Вхідні_дані!$C$1259:$C$1308,0),5),"-")</f>
        <v>-</v>
      </c>
      <c r="UB269" s="108" t="str">
        <f>IF(TZ269&gt;0,INDEX(Вхідні_дані!$A$1269:$F$1308,MATCH(TZ269,Вхідні_дані!$C$1259:$C$1308,0),4),"-")</f>
        <v>-</v>
      </c>
      <c r="UC269" s="32" t="str">
        <f>IF(TZ269&gt;0,(UA269+UB269)/UB9/UB10/60,"-")</f>
        <v>-</v>
      </c>
      <c r="UG269" s="107">
        <v>7</v>
      </c>
      <c r="UH269" s="4"/>
      <c r="UI269" s="108" t="str">
        <f>IF(UH269&gt;0,INDEX(Вхідні_дані!$A$1269:$F$1308,MATCH(UH269,Вхідні_дані!$C$1259:$C$1308,0),5),"-")</f>
        <v>-</v>
      </c>
      <c r="UJ269" s="108" t="str">
        <f>IF(UH269&gt;0,INDEX(Вхідні_дані!$A$1269:$F$1308,MATCH(UH269,Вхідні_дані!$C$1259:$C$1308,0),4),"-")</f>
        <v>-</v>
      </c>
      <c r="UK269" s="32" t="str">
        <f>IF(UH269&gt;0,(UI269+UJ269)/UJ9/UJ10/60,"-")</f>
        <v>-</v>
      </c>
      <c r="UO269" s="107">
        <v>7</v>
      </c>
      <c r="UP269" s="4"/>
      <c r="UQ269" s="108" t="str">
        <f>IF(UP269&gt;0,INDEX(Вхідні_дані!$A$1269:$F$1308,MATCH(UP269,Вхідні_дані!$C$1259:$C$1308,0),5),"-")</f>
        <v>-</v>
      </c>
      <c r="UR269" s="108" t="str">
        <f>IF(UP269&gt;0,INDEX(Вхідні_дані!$A$1269:$F$1308,MATCH(UP269,Вхідні_дані!$C$1259:$C$1308,0),4),"-")</f>
        <v>-</v>
      </c>
      <c r="US269" s="32" t="str">
        <f>IF(UP269&gt;0,(UQ269+UR269)/UR9/UR10/60,"-")</f>
        <v>-</v>
      </c>
      <c r="UW269" s="107">
        <v>7</v>
      </c>
      <c r="UX269" s="4"/>
      <c r="UY269" s="108" t="str">
        <f>IF(UX269&gt;0,INDEX(Вхідні_дані!$A$1269:$F$1308,MATCH(UX269,Вхідні_дані!$C$1259:$C$1308,0),5),"-")</f>
        <v>-</v>
      </c>
      <c r="UZ269" s="108" t="str">
        <f>IF(UX269&gt;0,INDEX(Вхідні_дані!$A$1269:$F$1308,MATCH(UX269,Вхідні_дані!$C$1259:$C$1308,0),4),"-")</f>
        <v>-</v>
      </c>
      <c r="VA269" s="32" t="str">
        <f>IF(UX269&gt;0,(UY269+UZ269)/UZ9/UZ10/60,"-")</f>
        <v>-</v>
      </c>
      <c r="VE269" s="107">
        <v>7</v>
      </c>
      <c r="VF269" s="4"/>
      <c r="VG269" s="108" t="str">
        <f>IF(VF269&gt;0,INDEX(Вхідні_дані!$A$1269:$F$1308,MATCH(VF269,Вхідні_дані!$C$1259:$C$1308,0),5),"-")</f>
        <v>-</v>
      </c>
      <c r="VH269" s="108" t="str">
        <f>IF(VF269&gt;0,INDEX(Вхідні_дані!$A$1269:$F$1308,MATCH(VF269,Вхідні_дані!$C$1259:$C$1308,0),4),"-")</f>
        <v>-</v>
      </c>
      <c r="VI269" s="32" t="str">
        <f>IF(VF269&gt;0,(VG269+VH269)/VH9/VH10/60,"-")</f>
        <v>-</v>
      </c>
      <c r="VM269" s="107">
        <v>7</v>
      </c>
      <c r="VN269" s="4"/>
      <c r="VO269" s="108" t="str">
        <f>IF(VN269&gt;0,INDEX(Вхідні_дані!$A$1269:$F$1308,MATCH(VN269,Вхідні_дані!$C$1259:$C$1308,0),5),"-")</f>
        <v>-</v>
      </c>
      <c r="VP269" s="108" t="str">
        <f>IF(VN269&gt;0,INDEX(Вхідні_дані!$A$1269:$F$1308,MATCH(VN269,Вхідні_дані!$C$1259:$C$1308,0),4),"-")</f>
        <v>-</v>
      </c>
      <c r="VQ269" s="32" t="str">
        <f>IF(VN269&gt;0,(VO269+VP269)/VP9/VP10/60,"-")</f>
        <v>-</v>
      </c>
      <c r="VU269" s="107">
        <v>7</v>
      </c>
      <c r="VV269" s="4"/>
      <c r="VW269" s="108" t="str">
        <f>IF(VV269&gt;0,INDEX(Вхідні_дані!$A$1269:$F$1308,MATCH(VV269,Вхідні_дані!$C$1259:$C$1308,0),5),"-")</f>
        <v>-</v>
      </c>
      <c r="VX269" s="108" t="str">
        <f>IF(VV269&gt;0,INDEX(Вхідні_дані!$A$1269:$F$1308,MATCH(VV269,Вхідні_дані!$C$1259:$C$1308,0),4),"-")</f>
        <v>-</v>
      </c>
      <c r="VY269" s="32" t="str">
        <f>IF(VV269&gt;0,(VW269+VX269)/VX9/VX10/60,"-")</f>
        <v>-</v>
      </c>
      <c r="WC269" s="107">
        <v>7</v>
      </c>
      <c r="WD269" s="4"/>
      <c r="WE269" s="108" t="str">
        <f>IF(WD269&gt;0,INDEX(Вхідні_дані!$A$1269:$F$1308,MATCH(WD269,Вхідні_дані!$C$1259:$C$1308,0),5),"-")</f>
        <v>-</v>
      </c>
      <c r="WF269" s="108" t="str">
        <f>IF(WD269&gt;0,INDEX(Вхідні_дані!$A$1269:$F$1308,MATCH(WD269,Вхідні_дані!$C$1259:$C$1308,0),4),"-")</f>
        <v>-</v>
      </c>
      <c r="WG269" s="32" t="str">
        <f>IF(WD269&gt;0,(WE269+WF269)/WF9/WF10/60,"-")</f>
        <v>-</v>
      </c>
      <c r="WK269" s="107">
        <v>7</v>
      </c>
      <c r="WL269" s="4"/>
      <c r="WM269" s="108" t="str">
        <f>IF(WL269&gt;0,INDEX(Вхідні_дані!$A$1269:$F$1308,MATCH(WL269,Вхідні_дані!$C$1259:$C$1308,0),5),"-")</f>
        <v>-</v>
      </c>
      <c r="WN269" s="108" t="str">
        <f>IF(WL269&gt;0,INDEX(Вхідні_дані!$A$1269:$F$1308,MATCH(WL269,Вхідні_дані!$C$1259:$C$1308,0),4),"-")</f>
        <v>-</v>
      </c>
      <c r="WO269" s="32" t="str">
        <f>IF(WL269&gt;0,(WM269+WN269)/WN9/WN10/60,"-")</f>
        <v>-</v>
      </c>
      <c r="WS269" s="107">
        <v>7</v>
      </c>
      <c r="WT269" s="4"/>
      <c r="WU269" s="108" t="str">
        <f>IF(WT269&gt;0,INDEX(Вхідні_дані!$A$1269:$F$1308,MATCH(WT269,Вхідні_дані!$C$1259:$C$1308,0),5),"-")</f>
        <v>-</v>
      </c>
      <c r="WV269" s="108" t="str">
        <f>IF(WT269&gt;0,INDEX(Вхідні_дані!$A$1269:$F$1308,MATCH(WT269,Вхідні_дані!$C$1259:$C$1308,0),4),"-")</f>
        <v>-</v>
      </c>
      <c r="WW269" s="32" t="str">
        <f>IF(WT269&gt;0,(WU269+WV269)/WV9/WV10/60,"-")</f>
        <v>-</v>
      </c>
      <c r="XA269" s="107">
        <v>7</v>
      </c>
      <c r="XB269" s="4"/>
      <c r="XC269" s="108" t="str">
        <f>IF(XB269&gt;0,INDEX(Вхідні_дані!$A$1269:$F$1308,MATCH(XB269,Вхідні_дані!$C$1259:$C$1308,0),5),"-")</f>
        <v>-</v>
      </c>
      <c r="XD269" s="108" t="str">
        <f>IF(XB269&gt;0,INDEX(Вхідні_дані!$A$1269:$F$1308,MATCH(XB269,Вхідні_дані!$C$1259:$C$1308,0),4),"-")</f>
        <v>-</v>
      </c>
      <c r="XE269" s="32" t="str">
        <f>IF(XB269&gt;0,(XC269+XD269)/XD9/XD10/60,"-")</f>
        <v>-</v>
      </c>
      <c r="XI269" s="107">
        <v>7</v>
      </c>
      <c r="XJ269" s="4"/>
      <c r="XK269" s="108" t="str">
        <f>IF(XJ269&gt;0,INDEX(Вхідні_дані!$A$1269:$F$1308,MATCH(XJ269,Вхідні_дані!$C$1259:$C$1308,0),5),"-")</f>
        <v>-</v>
      </c>
      <c r="XL269" s="108" t="str">
        <f>IF(XJ269&gt;0,INDEX(Вхідні_дані!$A$1269:$F$1308,MATCH(XJ269,Вхідні_дані!$C$1259:$C$1308,0),4),"-")</f>
        <v>-</v>
      </c>
      <c r="XM269" s="32" t="str">
        <f>IF(XJ269&gt;0,(XK269+XL269)/XL9/XL10/60,"-")</f>
        <v>-</v>
      </c>
      <c r="XQ269" s="107">
        <v>7</v>
      </c>
      <c r="XR269" s="4"/>
      <c r="XS269" s="108" t="str">
        <f>IF(XR269&gt;0,INDEX(Вхідні_дані!$A$1269:$F$1308,MATCH(XR269,Вхідні_дані!$C$1259:$C$1308,0),5),"-")</f>
        <v>-</v>
      </c>
      <c r="XT269" s="108" t="str">
        <f>IF(XR269&gt;0,INDEX(Вхідні_дані!$A$1269:$F$1308,MATCH(XR269,Вхідні_дані!$C$1259:$C$1308,0),4),"-")</f>
        <v>-</v>
      </c>
      <c r="XU269" s="32" t="str">
        <f>IF(XR269&gt;0,(XS269+XT269)/XT9/XT10/60,"-")</f>
        <v>-</v>
      </c>
      <c r="XY269" s="107">
        <v>7</v>
      </c>
      <c r="XZ269" s="4"/>
      <c r="YA269" s="108" t="str">
        <f>IF(XZ269&gt;0,INDEX(Вхідні_дані!$A$1269:$F$1308,MATCH(XZ269,Вхідні_дані!$C$1259:$C$1308,0),5),"-")</f>
        <v>-</v>
      </c>
      <c r="YB269" s="108" t="str">
        <f>IF(XZ269&gt;0,INDEX(Вхідні_дані!$A$1269:$F$1308,MATCH(XZ269,Вхідні_дані!$C$1259:$C$1308,0),4),"-")</f>
        <v>-</v>
      </c>
      <c r="YC269" s="32" t="str">
        <f>IF(XZ269&gt;0,(YA269+YB269)/YB9/YB10/60,"-")</f>
        <v>-</v>
      </c>
      <c r="YG269" s="107">
        <v>7</v>
      </c>
      <c r="YH269" s="4"/>
      <c r="YI269" s="108" t="str">
        <f>IF(YH269&gt;0,INDEX(Вхідні_дані!$A$1269:$F$1308,MATCH(YH269,Вхідні_дані!$C$1259:$C$1308,0),5),"-")</f>
        <v>-</v>
      </c>
      <c r="YJ269" s="108" t="str">
        <f>IF(YH269&gt;0,INDEX(Вхідні_дані!$A$1269:$F$1308,MATCH(YH269,Вхідні_дані!$C$1259:$C$1308,0),4),"-")</f>
        <v>-</v>
      </c>
      <c r="YK269" s="32" t="str">
        <f>IF(YH269&gt;0,(YI269+YJ269)/YJ9/YJ10/60,"-")</f>
        <v>-</v>
      </c>
      <c r="YO269" s="107">
        <v>7</v>
      </c>
      <c r="YP269" s="4"/>
      <c r="YQ269" s="108" t="str">
        <f>IF(YP269&gt;0,INDEX(Вхідні_дані!$A$1269:$F$1308,MATCH(YP269,Вхідні_дані!$C$1259:$C$1308,0),5),"-")</f>
        <v>-</v>
      </c>
      <c r="YR269" s="108" t="str">
        <f>IF(YP269&gt;0,INDEX(Вхідні_дані!$A$1269:$F$1308,MATCH(YP269,Вхідні_дані!$C$1259:$C$1308,0),4),"-")</f>
        <v>-</v>
      </c>
      <c r="YS269" s="32" t="str">
        <f>IF(YP269&gt;0,(YQ269+YR269)/YR9/YR10/60,"-")</f>
        <v>-</v>
      </c>
      <c r="YW269" s="107">
        <v>7</v>
      </c>
      <c r="YX269" s="4"/>
      <c r="YY269" s="108" t="str">
        <f>IF(YX269&gt;0,INDEX(Вхідні_дані!$A$1269:$F$1308,MATCH(YX269,Вхідні_дані!$C$1259:$C$1308,0),5),"-")</f>
        <v>-</v>
      </c>
      <c r="YZ269" s="108" t="str">
        <f>IF(YX269&gt;0,INDEX(Вхідні_дані!$A$1269:$F$1308,MATCH(YX269,Вхідні_дані!$C$1259:$C$1308,0),4),"-")</f>
        <v>-</v>
      </c>
      <c r="ZA269" s="32" t="str">
        <f>IF(YX269&gt;0,(YY269+YZ269)/YZ9/YZ10/60,"-")</f>
        <v>-</v>
      </c>
      <c r="ZE269" s="107">
        <v>7</v>
      </c>
      <c r="ZF269" s="4"/>
      <c r="ZG269" s="108" t="str">
        <f>IF(ZF269&gt;0,INDEX(Вхідні_дані!$A$1269:$F$1308,MATCH(ZF269,Вхідні_дані!$C$1259:$C$1308,0),5),"-")</f>
        <v>-</v>
      </c>
      <c r="ZH269" s="108" t="str">
        <f>IF(ZF269&gt;0,INDEX(Вхідні_дані!$A$1269:$F$1308,MATCH(ZF269,Вхідні_дані!$C$1259:$C$1308,0),4),"-")</f>
        <v>-</v>
      </c>
      <c r="ZI269" s="32" t="str">
        <f>IF(ZF269&gt;0,(ZG269+ZH269)/ZH9/ZH10/60,"-")</f>
        <v>-</v>
      </c>
      <c r="ZM269" s="107">
        <v>7</v>
      </c>
      <c r="ZN269" s="4"/>
      <c r="ZO269" s="108" t="str">
        <f>IF(ZN269&gt;0,INDEX(Вхідні_дані!$A$1269:$F$1308,MATCH(ZN269,Вхідні_дані!$C$1259:$C$1308,0),5),"-")</f>
        <v>-</v>
      </c>
      <c r="ZP269" s="108" t="str">
        <f>IF(ZN269&gt;0,INDEX(Вхідні_дані!$A$1269:$F$1308,MATCH(ZN269,Вхідні_дані!$C$1259:$C$1308,0),4),"-")</f>
        <v>-</v>
      </c>
      <c r="ZQ269" s="32" t="str">
        <f>IF(ZN269&gt;0,(ZO269+ZP269)/ZP9/ZP10/60,"-")</f>
        <v>-</v>
      </c>
      <c r="ZU269" s="107">
        <v>7</v>
      </c>
      <c r="ZV269" s="4"/>
      <c r="ZW269" s="108" t="str">
        <f>IF(ZV269&gt;0,INDEX(Вхідні_дані!$A$1269:$F$1308,MATCH(ZV269,Вхідні_дані!$C$1259:$C$1308,0),5),"-")</f>
        <v>-</v>
      </c>
      <c r="ZX269" s="108" t="str">
        <f>IF(ZV269&gt;0,INDEX(Вхідні_дані!$A$1269:$F$1308,MATCH(ZV269,Вхідні_дані!$C$1259:$C$1308,0),4),"-")</f>
        <v>-</v>
      </c>
      <c r="ZY269" s="32" t="str">
        <f>IF(ZV269&gt;0,(ZW269+ZX269)/ZX9/ZX10/60,"-")</f>
        <v>-</v>
      </c>
      <c r="AAC269" s="107">
        <v>7</v>
      </c>
      <c r="AAD269" s="4"/>
      <c r="AAE269" s="108" t="str">
        <f>IF(AAD269&gt;0,INDEX(Вхідні_дані!$A$1269:$F$1308,MATCH(AAD269,Вхідні_дані!$C$1259:$C$1308,0),5),"-")</f>
        <v>-</v>
      </c>
      <c r="AAF269" s="108" t="str">
        <f>IF(AAD269&gt;0,INDEX(Вхідні_дані!$A$1269:$F$1308,MATCH(AAD269,Вхідні_дані!$C$1259:$C$1308,0),4),"-")</f>
        <v>-</v>
      </c>
      <c r="AAG269" s="32" t="str">
        <f>IF(AAD269&gt;0,(AAE269+AAF269)/AAF9/AAF10/60,"-")</f>
        <v>-</v>
      </c>
      <c r="AAK269" s="107">
        <v>7</v>
      </c>
      <c r="AAL269" s="4"/>
      <c r="AAM269" s="108" t="str">
        <f>IF(AAL269&gt;0,INDEX(Вхідні_дані!$A$1269:$F$1308,MATCH(AAL269,Вхідні_дані!$C$1259:$C$1308,0),5),"-")</f>
        <v>-</v>
      </c>
      <c r="AAN269" s="108" t="str">
        <f>IF(AAL269&gt;0,INDEX(Вхідні_дані!$A$1269:$F$1308,MATCH(AAL269,Вхідні_дані!$C$1259:$C$1308,0),4),"-")</f>
        <v>-</v>
      </c>
      <c r="AAO269" s="32" t="str">
        <f>IF(AAL269&gt;0,(AAM269+AAN269)/AAN9/AAN10/60,"-")</f>
        <v>-</v>
      </c>
      <c r="AAS269" s="107">
        <v>7</v>
      </c>
      <c r="AAT269" s="4"/>
      <c r="AAU269" s="108" t="str">
        <f>IF(AAT269&gt;0,INDEX(Вхідні_дані!$A$1269:$F$1308,MATCH(AAT269,Вхідні_дані!$C$1259:$C$1308,0),5),"-")</f>
        <v>-</v>
      </c>
      <c r="AAV269" s="108" t="str">
        <f>IF(AAT269&gt;0,INDEX(Вхідні_дані!$A$1269:$F$1308,MATCH(AAT269,Вхідні_дані!$C$1259:$C$1308,0),4),"-")</f>
        <v>-</v>
      </c>
      <c r="AAW269" s="32" t="str">
        <f>IF(AAT269&gt;0,(AAU269+AAV269)/AAV9/AAV10/60,"-")</f>
        <v>-</v>
      </c>
      <c r="ABA269" s="107">
        <v>7</v>
      </c>
      <c r="ABB269" s="4"/>
      <c r="ABC269" s="108" t="str">
        <f>IF(ABB269&gt;0,INDEX(Вхідні_дані!$A$1269:$F$1308,MATCH(ABB269,Вхідні_дані!$C$1259:$C$1308,0),5),"-")</f>
        <v>-</v>
      </c>
      <c r="ABD269" s="108" t="str">
        <f>IF(ABB269&gt;0,INDEX(Вхідні_дані!$A$1269:$F$1308,MATCH(ABB269,Вхідні_дані!$C$1259:$C$1308,0),4),"-")</f>
        <v>-</v>
      </c>
      <c r="ABE269" s="32" t="str">
        <f>IF(ABB269&gt;0,(ABC269+ABD269)/ABD9/ABD10/60,"-")</f>
        <v>-</v>
      </c>
      <c r="ABI269" s="107">
        <v>7</v>
      </c>
      <c r="ABJ269" s="4"/>
      <c r="ABK269" s="108" t="str">
        <f>IF(ABJ269&gt;0,INDEX(Вхідні_дані!$A$1269:$F$1308,MATCH(ABJ269,Вхідні_дані!$C$1259:$C$1308,0),5),"-")</f>
        <v>-</v>
      </c>
      <c r="ABL269" s="108" t="str">
        <f>IF(ABJ269&gt;0,INDEX(Вхідні_дані!$A$1269:$F$1308,MATCH(ABJ269,Вхідні_дані!$C$1259:$C$1308,0),4),"-")</f>
        <v>-</v>
      </c>
      <c r="ABM269" s="32" t="str">
        <f>IF(ABJ269&gt;0,(ABK269+ABL269)/ABL9/ABL10/60,"-")</f>
        <v>-</v>
      </c>
      <c r="ABQ269" s="107">
        <v>7</v>
      </c>
      <c r="ABR269" s="4"/>
      <c r="ABS269" s="108" t="str">
        <f>IF(ABR269&gt;0,INDEX(Вхідні_дані!$A$1269:$F$1308,MATCH(ABR269,Вхідні_дані!$C$1259:$C$1308,0),5),"-")</f>
        <v>-</v>
      </c>
      <c r="ABT269" s="108" t="str">
        <f>IF(ABR269&gt;0,INDEX(Вхідні_дані!$A$1269:$F$1308,MATCH(ABR269,Вхідні_дані!$C$1259:$C$1308,0),4),"-")</f>
        <v>-</v>
      </c>
      <c r="ABU269" s="32" t="str">
        <f>IF(ABR269&gt;0,(ABS269+ABT269)/ABT9/ABT10/60,"-")</f>
        <v>-</v>
      </c>
      <c r="ABY269" s="107">
        <v>7</v>
      </c>
      <c r="ABZ269" s="4"/>
      <c r="ACA269" s="108" t="str">
        <f>IF(ABZ269&gt;0,INDEX(Вхідні_дані!$A$1269:$F$1308,MATCH(ABZ269,Вхідні_дані!$C$1259:$C$1308,0),5),"-")</f>
        <v>-</v>
      </c>
      <c r="ACB269" s="108" t="str">
        <f>IF(ABZ269&gt;0,INDEX(Вхідні_дані!$A$1269:$F$1308,MATCH(ABZ269,Вхідні_дані!$C$1259:$C$1308,0),4),"-")</f>
        <v>-</v>
      </c>
      <c r="ACC269" s="32" t="str">
        <f>IF(ABZ269&gt;0,(ACA269+ACB269)/ACB9/ACB10/60,"-")</f>
        <v>-</v>
      </c>
      <c r="ACG269" s="107">
        <v>7</v>
      </c>
      <c r="ACH269" s="4"/>
      <c r="ACI269" s="108" t="str">
        <f>IF(ACH269&gt;0,INDEX(Вхідні_дані!$A$1269:$F$1308,MATCH(ACH269,Вхідні_дані!$C$1259:$C$1308,0),5),"-")</f>
        <v>-</v>
      </c>
      <c r="ACJ269" s="108" t="str">
        <f>IF(ACH269&gt;0,INDEX(Вхідні_дані!$A$1269:$F$1308,MATCH(ACH269,Вхідні_дані!$C$1259:$C$1308,0),4),"-")</f>
        <v>-</v>
      </c>
      <c r="ACK269" s="32" t="str">
        <f>IF(ACH269&gt;0,(ACI269+ACJ269)/ACJ9/ACJ10/60,"-")</f>
        <v>-</v>
      </c>
      <c r="ACO269" s="107">
        <v>7</v>
      </c>
      <c r="ACP269" s="4"/>
      <c r="ACQ269" s="108" t="str">
        <f>IF(ACP269&gt;0,INDEX(Вхідні_дані!$A$1269:$F$1308,MATCH(ACP269,Вхідні_дані!$C$1259:$C$1308,0),5),"-")</f>
        <v>-</v>
      </c>
      <c r="ACR269" s="108" t="str">
        <f>IF(ACP269&gt;0,INDEX(Вхідні_дані!$A$1269:$F$1308,MATCH(ACP269,Вхідні_дані!$C$1259:$C$1308,0),4),"-")</f>
        <v>-</v>
      </c>
      <c r="ACS269" s="32" t="str">
        <f>IF(ACP269&gt;0,(ACQ269+ACR269)/ACR9/ACR10/60,"-")</f>
        <v>-</v>
      </c>
      <c r="ACW269" s="107">
        <v>7</v>
      </c>
      <c r="ACX269" s="4"/>
      <c r="ACY269" s="108" t="str">
        <f>IF(ACX269&gt;0,INDEX(Вхідні_дані!$A$1269:$F$1308,MATCH(ACX269,Вхідні_дані!$C$1259:$C$1308,0),5),"-")</f>
        <v>-</v>
      </c>
      <c r="ACZ269" s="108" t="str">
        <f>IF(ACX269&gt;0,INDEX(Вхідні_дані!$A$1269:$F$1308,MATCH(ACX269,Вхідні_дані!$C$1259:$C$1308,0),4),"-")</f>
        <v>-</v>
      </c>
      <c r="ADA269" s="32" t="str">
        <f>IF(ACX269&gt;0,(ACY269+ACZ269)/ACZ9/ACZ10/60,"-")</f>
        <v>-</v>
      </c>
      <c r="ADE269" s="107">
        <v>7</v>
      </c>
      <c r="ADF269" s="4"/>
      <c r="ADG269" s="108" t="str">
        <f>IF(ADF269&gt;0,INDEX(Вхідні_дані!$A$1269:$F$1308,MATCH(ADF269,Вхідні_дані!$C$1259:$C$1308,0),5),"-")</f>
        <v>-</v>
      </c>
      <c r="ADH269" s="108" t="str">
        <f>IF(ADF269&gt;0,INDEX(Вхідні_дані!$A$1269:$F$1308,MATCH(ADF269,Вхідні_дані!$C$1259:$C$1308,0),4),"-")</f>
        <v>-</v>
      </c>
      <c r="ADI269" s="32" t="str">
        <f>IF(ADF269&gt;0,(ADG269+ADH269)/ADH9/ADH10/60,"-")</f>
        <v>-</v>
      </c>
      <c r="ADM269" s="107">
        <v>7</v>
      </c>
      <c r="ADN269" s="4"/>
      <c r="ADO269" s="108" t="str">
        <f>IF(ADN269&gt;0,INDEX(Вхідні_дані!$A$1269:$F$1308,MATCH(ADN269,Вхідні_дані!$C$1259:$C$1308,0),5),"-")</f>
        <v>-</v>
      </c>
      <c r="ADP269" s="108" t="str">
        <f>IF(ADN269&gt;0,INDEX(Вхідні_дані!$A$1269:$F$1308,MATCH(ADN269,Вхідні_дані!$C$1259:$C$1308,0),4),"-")</f>
        <v>-</v>
      </c>
      <c r="ADQ269" s="32" t="str">
        <f>IF(ADN269&gt;0,(ADO269+ADP269)/ADP9/ADP10/60,"-")</f>
        <v>-</v>
      </c>
    </row>
    <row r="270" spans="1:800" ht="31.5" customHeight="1" outlineLevel="1" x14ac:dyDescent="0.25">
      <c r="A270" s="107">
        <v>8</v>
      </c>
      <c r="B270" s="4"/>
      <c r="C270" s="108" t="str">
        <f>IF(B270&gt;0,INDEX(Вхідні_дані!$A$1269:$F$1308,MATCH(B270,Вхідні_дані!$C$1259:$C$1308,0),5),"-")</f>
        <v>-</v>
      </c>
      <c r="D270" s="108" t="str">
        <f>IF(B270&gt;0,INDEX(Вхідні_дані!$A$1269:$F$1308,MATCH(B270,Вхідні_дані!$C$1259:$C$1308,0),4),"-")</f>
        <v>-</v>
      </c>
      <c r="E270" s="32" t="str">
        <f>IF(B270&gt;0,(C270+D270)/D9/D10/60,"-")</f>
        <v>-</v>
      </c>
      <c r="I270" s="107">
        <v>8</v>
      </c>
      <c r="J270" s="4"/>
      <c r="K270" s="108" t="str">
        <f>IF(J270&gt;0,INDEX(Вхідні_дані!$A$1269:$F$1308,MATCH(J270,Вхідні_дані!$C$1259:$C$1308,0),5),"-")</f>
        <v>-</v>
      </c>
      <c r="L270" s="108" t="str">
        <f>IF(J270&gt;0,INDEX(Вхідні_дані!$A$1269:$F$1308,MATCH(J270,Вхідні_дані!$C$1259:$C$1308,0),4),"-")</f>
        <v>-</v>
      </c>
      <c r="M270" s="32" t="str">
        <f>IF(J270&gt;0,(K270+L270)/L9/L10/60,"-")</f>
        <v>-</v>
      </c>
      <c r="Q270" s="107">
        <v>8</v>
      </c>
      <c r="R270" s="4"/>
      <c r="S270" s="108" t="str">
        <f>IF(R270&gt;0,INDEX(Вхідні_дані!$A$1269:$F$1308,MATCH(R270,Вхідні_дані!$C$1259:$C$1308,0),5),"-")</f>
        <v>-</v>
      </c>
      <c r="T270" s="108" t="str">
        <f>IF(R270&gt;0,INDEX(Вхідні_дані!$A$1269:$F$1308,MATCH(R270,Вхідні_дані!$C$1259:$C$1308,0),4),"-")</f>
        <v>-</v>
      </c>
      <c r="U270" s="32" t="str">
        <f>IF(R270&gt;0,(S270+T270)/T9/T10/60,"-")</f>
        <v>-</v>
      </c>
      <c r="Y270" s="107">
        <v>8</v>
      </c>
      <c r="Z270" s="4"/>
      <c r="AA270" s="108" t="str">
        <f>IF(Z270&gt;0,INDEX(Вхідні_дані!$A$1269:$F$1308,MATCH(Z270,Вхідні_дані!$C$1259:$C$1308,0),5),"-")</f>
        <v>-</v>
      </c>
      <c r="AB270" s="108" t="str">
        <f>IF(Z270&gt;0,INDEX(Вхідні_дані!$A$1269:$F$1308,MATCH(Z270,Вхідні_дані!$C$1259:$C$1308,0),4),"-")</f>
        <v>-</v>
      </c>
      <c r="AC270" s="32" t="str">
        <f>IF(Z270&gt;0,(AA270+AB270)/AB9/AB10/60,"-")</f>
        <v>-</v>
      </c>
      <c r="AG270" s="107">
        <v>8</v>
      </c>
      <c r="AH270" s="4"/>
      <c r="AI270" s="108" t="str">
        <f>IF(AH270&gt;0,INDEX(Вхідні_дані!$A$1269:$F$1308,MATCH(AH270,Вхідні_дані!$C$1259:$C$1308,0),5),"-")</f>
        <v>-</v>
      </c>
      <c r="AJ270" s="108" t="str">
        <f>IF(AH270&gt;0,INDEX(Вхідні_дані!$A$1269:$F$1308,MATCH(AH270,Вхідні_дані!$C$1259:$C$1308,0),4),"-")</f>
        <v>-</v>
      </c>
      <c r="AK270" s="32" t="str">
        <f>IF(AH270&gt;0,(AI270+AJ270)/AJ9/AJ10/60,"-")</f>
        <v>-</v>
      </c>
      <c r="AO270" s="107">
        <v>8</v>
      </c>
      <c r="AP270" s="4"/>
      <c r="AQ270" s="108" t="str">
        <f>IF(AP270&gt;0,INDEX(Вхідні_дані!$A$1269:$F$1308,MATCH(AP270,Вхідні_дані!$C$1259:$C$1308,0),5),"-")</f>
        <v>-</v>
      </c>
      <c r="AR270" s="108" t="str">
        <f>IF(AP270&gt;0,INDEX(Вхідні_дані!$A$1269:$F$1308,MATCH(AP270,Вхідні_дані!$C$1259:$C$1308,0),4),"-")</f>
        <v>-</v>
      </c>
      <c r="AS270" s="32" t="str">
        <f>IF(AP270&gt;0,(AQ270+AR270)/AR9/AR10/60,"-")</f>
        <v>-</v>
      </c>
      <c r="AW270" s="107">
        <v>8</v>
      </c>
      <c r="AX270" s="4"/>
      <c r="AY270" s="108" t="str">
        <f>IF(AX270&gt;0,INDEX(Вхідні_дані!$A$1269:$F$1308,MATCH(AX270,Вхідні_дані!$C$1259:$C$1308,0),5),"-")</f>
        <v>-</v>
      </c>
      <c r="AZ270" s="108" t="str">
        <f>IF(AX270&gt;0,INDEX(Вхідні_дані!$A$1269:$F$1308,MATCH(AX270,Вхідні_дані!$C$1259:$C$1308,0),4),"-")</f>
        <v>-</v>
      </c>
      <c r="BA270" s="32" t="str">
        <f>IF(AX270&gt;0,(AY270+AZ270)/AZ9/AZ10/60,"-")</f>
        <v>-</v>
      </c>
      <c r="BE270" s="107">
        <v>8</v>
      </c>
      <c r="BF270" s="4"/>
      <c r="BG270" s="108" t="str">
        <f>IF(BF270&gt;0,INDEX(Вхідні_дані!$A$1269:$F$1308,MATCH(BF270,Вхідні_дані!$C$1259:$C$1308,0),5),"-")</f>
        <v>-</v>
      </c>
      <c r="BH270" s="108" t="str">
        <f>IF(BF270&gt;0,INDEX(Вхідні_дані!$A$1269:$F$1308,MATCH(BF270,Вхідні_дані!$C$1259:$C$1308,0),4),"-")</f>
        <v>-</v>
      </c>
      <c r="BI270" s="32" t="str">
        <f>IF(BF270&gt;0,(BG270+BH270)/BH9/BH10/60,"-")</f>
        <v>-</v>
      </c>
      <c r="BM270" s="107">
        <v>8</v>
      </c>
      <c r="BN270" s="4"/>
      <c r="BO270" s="108" t="str">
        <f>IF(BN270&gt;0,INDEX(Вхідні_дані!$A$1269:$F$1308,MATCH(BN270,Вхідні_дані!$C$1259:$C$1308,0),5),"-")</f>
        <v>-</v>
      </c>
      <c r="BP270" s="108" t="str">
        <f>IF(BN270&gt;0,INDEX(Вхідні_дані!$A$1269:$F$1308,MATCH(BN270,Вхідні_дані!$C$1259:$C$1308,0),4),"-")</f>
        <v>-</v>
      </c>
      <c r="BQ270" s="32" t="str">
        <f>IF(BN270&gt;0,(BO270+BP270)/BP9/BP10/60,"-")</f>
        <v>-</v>
      </c>
      <c r="BU270" s="107">
        <v>8</v>
      </c>
      <c r="BV270" s="4"/>
      <c r="BW270" s="108" t="str">
        <f>IF(BV270&gt;0,INDEX(Вхідні_дані!$A$1269:$F$1308,MATCH(BV270,Вхідні_дані!$C$1259:$C$1308,0),5),"-")</f>
        <v>-</v>
      </c>
      <c r="BX270" s="108" t="str">
        <f>IF(BV270&gt;0,INDEX(Вхідні_дані!$A$1269:$F$1308,MATCH(BV270,Вхідні_дані!$C$1259:$C$1308,0),4),"-")</f>
        <v>-</v>
      </c>
      <c r="BY270" s="32" t="str">
        <f>IF(BV270&gt;0,(BW270+BX270)/BX9/BX10/60,"-")</f>
        <v>-</v>
      </c>
      <c r="CC270" s="107">
        <v>8</v>
      </c>
      <c r="CD270" s="4"/>
      <c r="CE270" s="108" t="str">
        <f>IF(CD270&gt;0,INDEX(Вхідні_дані!$A$1269:$F$1308,MATCH(CD270,Вхідні_дані!$C$1259:$C$1308,0),5),"-")</f>
        <v>-</v>
      </c>
      <c r="CF270" s="108" t="str">
        <f>IF(CD270&gt;0,INDEX(Вхідні_дані!$A$1269:$F$1308,MATCH(CD270,Вхідні_дані!$C$1259:$C$1308,0),4),"-")</f>
        <v>-</v>
      </c>
      <c r="CG270" s="32" t="str">
        <f>IF(CD270&gt;0,(CE270+CF270)/CF9/CF10/60,"-")</f>
        <v>-</v>
      </c>
      <c r="CK270" s="107">
        <v>8</v>
      </c>
      <c r="CL270" s="4"/>
      <c r="CM270" s="108" t="str">
        <f>IF(CL270&gt;0,INDEX(Вхідні_дані!$A$1269:$F$1308,MATCH(CL270,Вхідні_дані!$C$1259:$C$1308,0),5),"-")</f>
        <v>-</v>
      </c>
      <c r="CN270" s="108" t="str">
        <f>IF(CL270&gt;0,INDEX(Вхідні_дані!$A$1269:$F$1308,MATCH(CL270,Вхідні_дані!$C$1259:$C$1308,0),4),"-")</f>
        <v>-</v>
      </c>
      <c r="CO270" s="32" t="str">
        <f>IF(CL270&gt;0,(CM270+CN270)/CN9/CN10/60,"-")</f>
        <v>-</v>
      </c>
      <c r="CS270" s="107">
        <v>8</v>
      </c>
      <c r="CT270" s="4"/>
      <c r="CU270" s="108" t="str">
        <f>IF(CT270&gt;0,INDEX(Вхідні_дані!$A$1269:$F$1308,MATCH(CT270,Вхідні_дані!$C$1259:$C$1308,0),5),"-")</f>
        <v>-</v>
      </c>
      <c r="CV270" s="108" t="str">
        <f>IF(CT270&gt;0,INDEX(Вхідні_дані!$A$1269:$F$1308,MATCH(CT270,Вхідні_дані!$C$1259:$C$1308,0),4),"-")</f>
        <v>-</v>
      </c>
      <c r="CW270" s="32" t="str">
        <f>IF(CT270&gt;0,(CU270+CV270)/CV9/CV10/60,"-")</f>
        <v>-</v>
      </c>
      <c r="DA270" s="107">
        <v>8</v>
      </c>
      <c r="DB270" s="4"/>
      <c r="DC270" s="108" t="str">
        <f>IF(DB270&gt;0,INDEX(Вхідні_дані!$A$1269:$F$1308,MATCH(DB270,Вхідні_дані!$C$1259:$C$1308,0),5),"-")</f>
        <v>-</v>
      </c>
      <c r="DD270" s="108" t="str">
        <f>IF(DB270&gt;0,INDEX(Вхідні_дані!$A$1269:$F$1308,MATCH(DB270,Вхідні_дані!$C$1259:$C$1308,0),4),"-")</f>
        <v>-</v>
      </c>
      <c r="DE270" s="32" t="str">
        <f>IF(DB270&gt;0,(DC270+DD270)/DD9/DD10/60,"-")</f>
        <v>-</v>
      </c>
      <c r="DI270" s="107">
        <v>8</v>
      </c>
      <c r="DJ270" s="4"/>
      <c r="DK270" s="108" t="str">
        <f>IF(DJ270&gt;0,INDEX(Вхідні_дані!$A$1269:$F$1308,MATCH(DJ270,Вхідні_дані!$C$1259:$C$1308,0),5),"-")</f>
        <v>-</v>
      </c>
      <c r="DL270" s="108" t="str">
        <f>IF(DJ270&gt;0,INDEX(Вхідні_дані!$A$1269:$F$1308,MATCH(DJ270,Вхідні_дані!$C$1259:$C$1308,0),4),"-")</f>
        <v>-</v>
      </c>
      <c r="DM270" s="32" t="str">
        <f>IF(DJ270&gt;0,(DK270+DL270)/DL9/DL10/60,"-")</f>
        <v>-</v>
      </c>
      <c r="DQ270" s="107">
        <v>8</v>
      </c>
      <c r="DR270" s="4"/>
      <c r="DS270" s="108" t="str">
        <f>IF(DR270&gt;0,INDEX(Вхідні_дані!$A$1269:$F$1308,MATCH(DR270,Вхідні_дані!$C$1259:$C$1308,0),5),"-")</f>
        <v>-</v>
      </c>
      <c r="DT270" s="108" t="str">
        <f>IF(DR270&gt;0,INDEX(Вхідні_дані!$A$1269:$F$1308,MATCH(DR270,Вхідні_дані!$C$1259:$C$1308,0),4),"-")</f>
        <v>-</v>
      </c>
      <c r="DU270" s="32" t="str">
        <f>IF(DR270&gt;0,(DS270+DT270)/DT9/DT10/60,"-")</f>
        <v>-</v>
      </c>
      <c r="DY270" s="107">
        <v>8</v>
      </c>
      <c r="DZ270" s="4"/>
      <c r="EA270" s="108" t="str">
        <f>IF(DZ270&gt;0,INDEX(Вхідні_дані!$A$1269:$F$1308,MATCH(DZ270,Вхідні_дані!$C$1259:$C$1308,0),5),"-")</f>
        <v>-</v>
      </c>
      <c r="EB270" s="108" t="str">
        <f>IF(DZ270&gt;0,INDEX(Вхідні_дані!$A$1269:$F$1308,MATCH(DZ270,Вхідні_дані!$C$1259:$C$1308,0),4),"-")</f>
        <v>-</v>
      </c>
      <c r="EC270" s="32" t="str">
        <f>IF(DZ270&gt;0,(EA270+EB270)/EB9/EB10/60,"-")</f>
        <v>-</v>
      </c>
      <c r="EG270" s="107">
        <v>8</v>
      </c>
      <c r="EH270" s="4"/>
      <c r="EI270" s="108" t="str">
        <f>IF(EH270&gt;0,INDEX(Вхідні_дані!$A$1269:$F$1308,MATCH(EH270,Вхідні_дані!$C$1259:$C$1308,0),5),"-")</f>
        <v>-</v>
      </c>
      <c r="EJ270" s="108" t="str">
        <f>IF(EH270&gt;0,INDEX(Вхідні_дані!$A$1269:$F$1308,MATCH(EH270,Вхідні_дані!$C$1259:$C$1308,0),4),"-")</f>
        <v>-</v>
      </c>
      <c r="EK270" s="32" t="str">
        <f>IF(EH270&gt;0,(EI270+EJ270)/EJ9/EJ10/60,"-")</f>
        <v>-</v>
      </c>
      <c r="EO270" s="107">
        <v>8</v>
      </c>
      <c r="EP270" s="4"/>
      <c r="EQ270" s="108" t="str">
        <f>IF(EP270&gt;0,INDEX(Вхідні_дані!$A$1269:$F$1308,MATCH(EP270,Вхідні_дані!$C$1259:$C$1308,0),5),"-")</f>
        <v>-</v>
      </c>
      <c r="ER270" s="108" t="str">
        <f>IF(EP270&gt;0,INDEX(Вхідні_дані!$A$1269:$F$1308,MATCH(EP270,Вхідні_дані!$C$1259:$C$1308,0),4),"-")</f>
        <v>-</v>
      </c>
      <c r="ES270" s="32" t="str">
        <f>IF(EP270&gt;0,(EQ270+ER270)/ER9/ER10/60,"-")</f>
        <v>-</v>
      </c>
      <c r="EW270" s="107">
        <v>8</v>
      </c>
      <c r="EX270" s="4"/>
      <c r="EY270" s="108" t="str">
        <f>IF(EX270&gt;0,INDEX(Вхідні_дані!$A$1269:$F$1308,MATCH(EX270,Вхідні_дані!$C$1259:$C$1308,0),5),"-")</f>
        <v>-</v>
      </c>
      <c r="EZ270" s="108" t="str">
        <f>IF(EX270&gt;0,INDEX(Вхідні_дані!$A$1269:$F$1308,MATCH(EX270,Вхідні_дані!$C$1259:$C$1308,0),4),"-")</f>
        <v>-</v>
      </c>
      <c r="FA270" s="32" t="str">
        <f>IF(EX270&gt;0,(EY270+EZ270)/EZ9/EZ10/60,"-")</f>
        <v>-</v>
      </c>
      <c r="FE270" s="107">
        <v>8</v>
      </c>
      <c r="FF270" s="4"/>
      <c r="FG270" s="108" t="str">
        <f>IF(FF270&gt;0,INDEX(Вхідні_дані!$A$1269:$F$1308,MATCH(FF270,Вхідні_дані!$C$1259:$C$1308,0),5),"-")</f>
        <v>-</v>
      </c>
      <c r="FH270" s="108" t="str">
        <f>IF(FF270&gt;0,INDEX(Вхідні_дані!$A$1269:$F$1308,MATCH(FF270,Вхідні_дані!$C$1259:$C$1308,0),4),"-")</f>
        <v>-</v>
      </c>
      <c r="FI270" s="32" t="str">
        <f>IF(FF270&gt;0,(FG270+FH270)/FH9/FH10/60,"-")</f>
        <v>-</v>
      </c>
      <c r="FM270" s="107">
        <v>8</v>
      </c>
      <c r="FN270" s="4"/>
      <c r="FO270" s="108" t="str">
        <f>IF(FN270&gt;0,INDEX(Вхідні_дані!$A$1269:$F$1308,MATCH(FN270,Вхідні_дані!$C$1259:$C$1308,0),5),"-")</f>
        <v>-</v>
      </c>
      <c r="FP270" s="108" t="str">
        <f>IF(FN270&gt;0,INDEX(Вхідні_дані!$A$1269:$F$1308,MATCH(FN270,Вхідні_дані!$C$1259:$C$1308,0),4),"-")</f>
        <v>-</v>
      </c>
      <c r="FQ270" s="32" t="str">
        <f>IF(FN270&gt;0,(FO270+FP270)/FP9/FP10/60,"-")</f>
        <v>-</v>
      </c>
      <c r="FU270" s="107">
        <v>8</v>
      </c>
      <c r="FV270" s="4"/>
      <c r="FW270" s="108" t="str">
        <f>IF(FV270&gt;0,INDEX(Вхідні_дані!$A$1269:$F$1308,MATCH(FV270,Вхідні_дані!$C$1259:$C$1308,0),5),"-")</f>
        <v>-</v>
      </c>
      <c r="FX270" s="108" t="str">
        <f>IF(FV270&gt;0,INDEX(Вхідні_дані!$A$1269:$F$1308,MATCH(FV270,Вхідні_дані!$C$1259:$C$1308,0),4),"-")</f>
        <v>-</v>
      </c>
      <c r="FY270" s="32" t="str">
        <f>IF(FV270&gt;0,(FW270+FX270)/FX9/FX10/60,"-")</f>
        <v>-</v>
      </c>
      <c r="GC270" s="107">
        <v>8</v>
      </c>
      <c r="GD270" s="4"/>
      <c r="GE270" s="108" t="str">
        <f>IF(GD270&gt;0,INDEX(Вхідні_дані!$A$1269:$F$1308,MATCH(GD270,Вхідні_дані!$C$1259:$C$1308,0),5),"-")</f>
        <v>-</v>
      </c>
      <c r="GF270" s="108" t="str">
        <f>IF(GD270&gt;0,INDEX(Вхідні_дані!$A$1269:$F$1308,MATCH(GD270,Вхідні_дані!$C$1259:$C$1308,0),4),"-")</f>
        <v>-</v>
      </c>
      <c r="GG270" s="32" t="str">
        <f>IF(GD270&gt;0,(GE270+GF270)/GF9/GF10/60,"-")</f>
        <v>-</v>
      </c>
      <c r="GK270" s="107">
        <v>8</v>
      </c>
      <c r="GL270" s="4"/>
      <c r="GM270" s="108" t="str">
        <f>IF(GL270&gt;0,INDEX(Вхідні_дані!$A$1269:$F$1308,MATCH(GL270,Вхідні_дані!$C$1259:$C$1308,0),5),"-")</f>
        <v>-</v>
      </c>
      <c r="GN270" s="108" t="str">
        <f>IF(GL270&gt;0,INDEX(Вхідні_дані!$A$1269:$F$1308,MATCH(GL270,Вхідні_дані!$C$1259:$C$1308,0),4),"-")</f>
        <v>-</v>
      </c>
      <c r="GO270" s="32" t="str">
        <f>IF(GL270&gt;0,(GM270+GN270)/GN9/GN10/60,"-")</f>
        <v>-</v>
      </c>
      <c r="GS270" s="107">
        <v>8</v>
      </c>
      <c r="GT270" s="4"/>
      <c r="GU270" s="108" t="str">
        <f>IF(GT270&gt;0,INDEX(Вхідні_дані!$A$1269:$F$1308,MATCH(GT270,Вхідні_дані!$C$1259:$C$1308,0),5),"-")</f>
        <v>-</v>
      </c>
      <c r="GV270" s="108" t="str">
        <f>IF(GT270&gt;0,INDEX(Вхідні_дані!$A$1269:$F$1308,MATCH(GT270,Вхідні_дані!$C$1259:$C$1308,0),4),"-")</f>
        <v>-</v>
      </c>
      <c r="GW270" s="32" t="str">
        <f>IF(GT270&gt;0,(GU270+GV270)/GV9/GV10/60,"-")</f>
        <v>-</v>
      </c>
      <c r="HA270" s="107">
        <v>8</v>
      </c>
      <c r="HB270" s="4"/>
      <c r="HC270" s="108" t="str">
        <f>IF(HB270&gt;0,INDEX(Вхідні_дані!$A$1269:$F$1308,MATCH(HB270,Вхідні_дані!$C$1259:$C$1308,0),5),"-")</f>
        <v>-</v>
      </c>
      <c r="HD270" s="108" t="str">
        <f>IF(HB270&gt;0,INDEX(Вхідні_дані!$A$1269:$F$1308,MATCH(HB270,Вхідні_дані!$C$1259:$C$1308,0),4),"-")</f>
        <v>-</v>
      </c>
      <c r="HE270" s="32" t="str">
        <f>IF(HB270&gt;0,(HC270+HD270)/HD9/HD10/60,"-")</f>
        <v>-</v>
      </c>
      <c r="HI270" s="107">
        <v>8</v>
      </c>
      <c r="HJ270" s="4"/>
      <c r="HK270" s="108" t="str">
        <f>IF(HJ270&gt;0,INDEX(Вхідні_дані!$A$1269:$F$1308,MATCH(HJ270,Вхідні_дані!$C$1259:$C$1308,0),5),"-")</f>
        <v>-</v>
      </c>
      <c r="HL270" s="108" t="str">
        <f>IF(HJ270&gt;0,INDEX(Вхідні_дані!$A$1269:$F$1308,MATCH(HJ270,Вхідні_дані!$C$1259:$C$1308,0),4),"-")</f>
        <v>-</v>
      </c>
      <c r="HM270" s="32" t="str">
        <f>IF(HJ270&gt;0,(HK270+HL270)/HL9/HL10/60,"-")</f>
        <v>-</v>
      </c>
      <c r="HQ270" s="107">
        <v>8</v>
      </c>
      <c r="HR270" s="4"/>
      <c r="HS270" s="108" t="str">
        <f>IF(HR270&gt;0,INDEX(Вхідні_дані!$A$1269:$F$1308,MATCH(HR270,Вхідні_дані!$C$1259:$C$1308,0),5),"-")</f>
        <v>-</v>
      </c>
      <c r="HT270" s="108" t="str">
        <f>IF(HR270&gt;0,INDEX(Вхідні_дані!$A$1269:$F$1308,MATCH(HR270,Вхідні_дані!$C$1259:$C$1308,0),4),"-")</f>
        <v>-</v>
      </c>
      <c r="HU270" s="32" t="str">
        <f>IF(HR270&gt;0,(HS270+HT270)/HT9/HT10/60,"-")</f>
        <v>-</v>
      </c>
      <c r="HY270" s="107">
        <v>8</v>
      </c>
      <c r="HZ270" s="4"/>
      <c r="IA270" s="108" t="str">
        <f>IF(HZ270&gt;0,INDEX(Вхідні_дані!$A$1269:$F$1308,MATCH(HZ270,Вхідні_дані!$C$1259:$C$1308,0),5),"-")</f>
        <v>-</v>
      </c>
      <c r="IB270" s="108" t="str">
        <f>IF(HZ270&gt;0,INDEX(Вхідні_дані!$A$1269:$F$1308,MATCH(HZ270,Вхідні_дані!$C$1259:$C$1308,0),4),"-")</f>
        <v>-</v>
      </c>
      <c r="IC270" s="32" t="str">
        <f>IF(HZ270&gt;0,(IA270+IB270)/IB9/IB10/60,"-")</f>
        <v>-</v>
      </c>
      <c r="IG270" s="107">
        <v>8</v>
      </c>
      <c r="IH270" s="4"/>
      <c r="II270" s="108" t="str">
        <f>IF(IH270&gt;0,INDEX(Вхідні_дані!$A$1269:$F$1308,MATCH(IH270,Вхідні_дані!$C$1259:$C$1308,0),5),"-")</f>
        <v>-</v>
      </c>
      <c r="IJ270" s="108" t="str">
        <f>IF(IH270&gt;0,INDEX(Вхідні_дані!$A$1269:$F$1308,MATCH(IH270,Вхідні_дані!$C$1259:$C$1308,0),4),"-")</f>
        <v>-</v>
      </c>
      <c r="IK270" s="32" t="str">
        <f>IF(IH270&gt;0,(II270+IJ270)/IJ9/IJ10/60,"-")</f>
        <v>-</v>
      </c>
      <c r="IO270" s="107">
        <v>8</v>
      </c>
      <c r="IP270" s="4"/>
      <c r="IQ270" s="108" t="str">
        <f>IF(IP270&gt;0,INDEX(Вхідні_дані!$A$1269:$F$1308,MATCH(IP270,Вхідні_дані!$C$1259:$C$1308,0),5),"-")</f>
        <v>-</v>
      </c>
      <c r="IR270" s="108" t="str">
        <f>IF(IP270&gt;0,INDEX(Вхідні_дані!$A$1269:$F$1308,MATCH(IP270,Вхідні_дані!$C$1259:$C$1308,0),4),"-")</f>
        <v>-</v>
      </c>
      <c r="IS270" s="32" t="str">
        <f>IF(IP270&gt;0,(IQ270+IR270)/IR9/IR10/60,"-")</f>
        <v>-</v>
      </c>
      <c r="IW270" s="107">
        <v>8</v>
      </c>
      <c r="IX270" s="4"/>
      <c r="IY270" s="108" t="str">
        <f>IF(IX270&gt;0,INDEX(Вхідні_дані!$A$1269:$F$1308,MATCH(IX270,Вхідні_дані!$C$1259:$C$1308,0),5),"-")</f>
        <v>-</v>
      </c>
      <c r="IZ270" s="108" t="str">
        <f>IF(IX270&gt;0,INDEX(Вхідні_дані!$A$1269:$F$1308,MATCH(IX270,Вхідні_дані!$C$1259:$C$1308,0),4),"-")</f>
        <v>-</v>
      </c>
      <c r="JA270" s="32" t="str">
        <f>IF(IX270&gt;0,(IY270+IZ270)/IZ9/IZ10/60,"-")</f>
        <v>-</v>
      </c>
      <c r="JE270" s="107">
        <v>8</v>
      </c>
      <c r="JF270" s="4"/>
      <c r="JG270" s="108" t="str">
        <f>IF(JF270&gt;0,INDEX(Вхідні_дані!$A$1269:$F$1308,MATCH(JF270,Вхідні_дані!$C$1259:$C$1308,0),5),"-")</f>
        <v>-</v>
      </c>
      <c r="JH270" s="108" t="str">
        <f>IF(JF270&gt;0,INDEX(Вхідні_дані!$A$1269:$F$1308,MATCH(JF270,Вхідні_дані!$C$1259:$C$1308,0),4),"-")</f>
        <v>-</v>
      </c>
      <c r="JI270" s="32" t="str">
        <f>IF(JF270&gt;0,(JG270+JH270)/JH9/JH10/60,"-")</f>
        <v>-</v>
      </c>
      <c r="JM270" s="107">
        <v>8</v>
      </c>
      <c r="JN270" s="4"/>
      <c r="JO270" s="108" t="str">
        <f>IF(JN270&gt;0,INDEX(Вхідні_дані!$A$1269:$F$1308,MATCH(JN270,Вхідні_дані!$C$1259:$C$1308,0),5),"-")</f>
        <v>-</v>
      </c>
      <c r="JP270" s="108" t="str">
        <f>IF(JN270&gt;0,INDEX(Вхідні_дані!$A$1269:$F$1308,MATCH(JN270,Вхідні_дані!$C$1259:$C$1308,0),4),"-")</f>
        <v>-</v>
      </c>
      <c r="JQ270" s="32" t="str">
        <f>IF(JN270&gt;0,(JO270+JP270)/JP9/JP10/60,"-")</f>
        <v>-</v>
      </c>
      <c r="JU270" s="107">
        <v>8</v>
      </c>
      <c r="JV270" s="4"/>
      <c r="JW270" s="108" t="str">
        <f>IF(JV270&gt;0,INDEX(Вхідні_дані!$A$1269:$F$1308,MATCH(JV270,Вхідні_дані!$C$1259:$C$1308,0),5),"-")</f>
        <v>-</v>
      </c>
      <c r="JX270" s="108" t="str">
        <f>IF(JV270&gt;0,INDEX(Вхідні_дані!$A$1269:$F$1308,MATCH(JV270,Вхідні_дані!$C$1259:$C$1308,0),4),"-")</f>
        <v>-</v>
      </c>
      <c r="JY270" s="32" t="str">
        <f>IF(JV270&gt;0,(JW270+JX270)/JX9/JX10/60,"-")</f>
        <v>-</v>
      </c>
      <c r="KC270" s="107">
        <v>8</v>
      </c>
      <c r="KD270" s="4"/>
      <c r="KE270" s="108" t="str">
        <f>IF(KD270&gt;0,INDEX(Вхідні_дані!$A$1269:$F$1308,MATCH(KD270,Вхідні_дані!$C$1259:$C$1308,0),5),"-")</f>
        <v>-</v>
      </c>
      <c r="KF270" s="108" t="str">
        <f>IF(KD270&gt;0,INDEX(Вхідні_дані!$A$1269:$F$1308,MATCH(KD270,Вхідні_дані!$C$1259:$C$1308,0),4),"-")</f>
        <v>-</v>
      </c>
      <c r="KG270" s="32" t="str">
        <f>IF(KD270&gt;0,(KE270+KF270)/KF9/KF10/60,"-")</f>
        <v>-</v>
      </c>
      <c r="KK270" s="107">
        <v>8</v>
      </c>
      <c r="KL270" s="4"/>
      <c r="KM270" s="108" t="str">
        <f>IF(KL270&gt;0,INDEX(Вхідні_дані!$A$1269:$F$1308,MATCH(KL270,Вхідні_дані!$C$1259:$C$1308,0),5),"-")</f>
        <v>-</v>
      </c>
      <c r="KN270" s="108" t="str">
        <f>IF(KL270&gt;0,INDEX(Вхідні_дані!$A$1269:$F$1308,MATCH(KL270,Вхідні_дані!$C$1259:$C$1308,0),4),"-")</f>
        <v>-</v>
      </c>
      <c r="KO270" s="32" t="str">
        <f>IF(KL270&gt;0,(KM270+KN270)/KN9/KN10/60,"-")</f>
        <v>-</v>
      </c>
      <c r="KS270" s="107">
        <v>8</v>
      </c>
      <c r="KT270" s="4"/>
      <c r="KU270" s="108" t="str">
        <f>IF(KT270&gt;0,INDEX(Вхідні_дані!$A$1269:$F$1308,MATCH(KT270,Вхідні_дані!$C$1259:$C$1308,0),5),"-")</f>
        <v>-</v>
      </c>
      <c r="KV270" s="108" t="str">
        <f>IF(KT270&gt;0,INDEX(Вхідні_дані!$A$1269:$F$1308,MATCH(KT270,Вхідні_дані!$C$1259:$C$1308,0),4),"-")</f>
        <v>-</v>
      </c>
      <c r="KW270" s="32" t="str">
        <f>IF(KT270&gt;0,(KU270+KV270)/KV9/KV10/60,"-")</f>
        <v>-</v>
      </c>
      <c r="LA270" s="107">
        <v>8</v>
      </c>
      <c r="LB270" s="4"/>
      <c r="LC270" s="108" t="str">
        <f>IF(LB270&gt;0,INDEX(Вхідні_дані!$A$1269:$F$1308,MATCH(LB270,Вхідні_дані!$C$1259:$C$1308,0),5),"-")</f>
        <v>-</v>
      </c>
      <c r="LD270" s="108" t="str">
        <f>IF(LB270&gt;0,INDEX(Вхідні_дані!$A$1269:$F$1308,MATCH(LB270,Вхідні_дані!$C$1259:$C$1308,0),4),"-")</f>
        <v>-</v>
      </c>
      <c r="LE270" s="32" t="str">
        <f>IF(LB270&gt;0,(LC270+LD270)/LD9/LD10/60,"-")</f>
        <v>-</v>
      </c>
      <c r="LI270" s="107">
        <v>8</v>
      </c>
      <c r="LJ270" s="4"/>
      <c r="LK270" s="108" t="str">
        <f>IF(LJ270&gt;0,INDEX(Вхідні_дані!$A$1269:$F$1308,MATCH(LJ270,Вхідні_дані!$C$1259:$C$1308,0),5),"-")</f>
        <v>-</v>
      </c>
      <c r="LL270" s="108" t="str">
        <f>IF(LJ270&gt;0,INDEX(Вхідні_дані!$A$1269:$F$1308,MATCH(LJ270,Вхідні_дані!$C$1259:$C$1308,0),4),"-")</f>
        <v>-</v>
      </c>
      <c r="LM270" s="32" t="str">
        <f>IF(LJ270&gt;0,(LK270+LL270)/LL9/LL10/60,"-")</f>
        <v>-</v>
      </c>
      <c r="LQ270" s="107">
        <v>8</v>
      </c>
      <c r="LR270" s="4"/>
      <c r="LS270" s="108" t="str">
        <f>IF(LR270&gt;0,INDEX(Вхідні_дані!$A$1269:$F$1308,MATCH(LR270,Вхідні_дані!$C$1259:$C$1308,0),5),"-")</f>
        <v>-</v>
      </c>
      <c r="LT270" s="108" t="str">
        <f>IF(LR270&gt;0,INDEX(Вхідні_дані!$A$1269:$F$1308,MATCH(LR270,Вхідні_дані!$C$1259:$C$1308,0),4),"-")</f>
        <v>-</v>
      </c>
      <c r="LU270" s="32" t="str">
        <f>IF(LR270&gt;0,(LS270+LT270)/LT9/LT10/60,"-")</f>
        <v>-</v>
      </c>
      <c r="LY270" s="107">
        <v>8</v>
      </c>
      <c r="LZ270" s="4"/>
      <c r="MA270" s="108" t="str">
        <f>IF(LZ270&gt;0,INDEX(Вхідні_дані!$A$1269:$F$1308,MATCH(LZ270,Вхідні_дані!$C$1259:$C$1308,0),5),"-")</f>
        <v>-</v>
      </c>
      <c r="MB270" s="108" t="str">
        <f>IF(LZ270&gt;0,INDEX(Вхідні_дані!$A$1269:$F$1308,MATCH(LZ270,Вхідні_дані!$C$1259:$C$1308,0),4),"-")</f>
        <v>-</v>
      </c>
      <c r="MC270" s="32" t="str">
        <f>IF(LZ270&gt;0,(MA270+MB270)/MB9/MB10/60,"-")</f>
        <v>-</v>
      </c>
      <c r="MG270" s="107">
        <v>8</v>
      </c>
      <c r="MH270" s="4"/>
      <c r="MI270" s="108" t="str">
        <f>IF(MH270&gt;0,INDEX(Вхідні_дані!$A$1269:$F$1308,MATCH(MH270,Вхідні_дані!$C$1259:$C$1308,0),5),"-")</f>
        <v>-</v>
      </c>
      <c r="MJ270" s="108" t="str">
        <f>IF(MH270&gt;0,INDEX(Вхідні_дані!$A$1269:$F$1308,MATCH(MH270,Вхідні_дані!$C$1259:$C$1308,0),4),"-")</f>
        <v>-</v>
      </c>
      <c r="MK270" s="32" t="str">
        <f>IF(MH270&gt;0,(MI270+MJ270)/MJ9/MJ10/60,"-")</f>
        <v>-</v>
      </c>
      <c r="MO270" s="107">
        <v>8</v>
      </c>
      <c r="MP270" s="4"/>
      <c r="MQ270" s="108" t="str">
        <f>IF(MP270&gt;0,INDEX(Вхідні_дані!$A$1269:$F$1308,MATCH(MP270,Вхідні_дані!$C$1259:$C$1308,0),5),"-")</f>
        <v>-</v>
      </c>
      <c r="MR270" s="108" t="str">
        <f>IF(MP270&gt;0,INDEX(Вхідні_дані!$A$1269:$F$1308,MATCH(MP270,Вхідні_дані!$C$1259:$C$1308,0),4),"-")</f>
        <v>-</v>
      </c>
      <c r="MS270" s="32" t="str">
        <f>IF(MP270&gt;0,(MQ270+MR270)/MR9/MR10/60,"-")</f>
        <v>-</v>
      </c>
      <c r="MW270" s="107">
        <v>8</v>
      </c>
      <c r="MX270" s="4"/>
      <c r="MY270" s="108" t="str">
        <f>IF(MX270&gt;0,INDEX(Вхідні_дані!$A$1269:$F$1308,MATCH(MX270,Вхідні_дані!$C$1259:$C$1308,0),5),"-")</f>
        <v>-</v>
      </c>
      <c r="MZ270" s="108" t="str">
        <f>IF(MX270&gt;0,INDEX(Вхідні_дані!$A$1269:$F$1308,MATCH(MX270,Вхідні_дані!$C$1259:$C$1308,0),4),"-")</f>
        <v>-</v>
      </c>
      <c r="NA270" s="32" t="str">
        <f>IF(MX270&gt;0,(MY270+MZ270)/MZ9/MZ10/60,"-")</f>
        <v>-</v>
      </c>
      <c r="NE270" s="107">
        <v>8</v>
      </c>
      <c r="NF270" s="4"/>
      <c r="NG270" s="108" t="str">
        <f>IF(NF270&gt;0,INDEX(Вхідні_дані!$A$1269:$F$1308,MATCH(NF270,Вхідні_дані!$C$1259:$C$1308,0),5),"-")</f>
        <v>-</v>
      </c>
      <c r="NH270" s="108" t="str">
        <f>IF(NF270&gt;0,INDEX(Вхідні_дані!$A$1269:$F$1308,MATCH(NF270,Вхідні_дані!$C$1259:$C$1308,0),4),"-")</f>
        <v>-</v>
      </c>
      <c r="NI270" s="32" t="str">
        <f>IF(NF270&gt;0,(NG270+NH270)/NH9/NH10/60,"-")</f>
        <v>-</v>
      </c>
      <c r="NM270" s="107">
        <v>8</v>
      </c>
      <c r="NN270" s="4"/>
      <c r="NO270" s="108" t="str">
        <f>IF(NN270&gt;0,INDEX(Вхідні_дані!$A$1269:$F$1308,MATCH(NN270,Вхідні_дані!$C$1259:$C$1308,0),5),"-")</f>
        <v>-</v>
      </c>
      <c r="NP270" s="108" t="str">
        <f>IF(NN270&gt;0,INDEX(Вхідні_дані!$A$1269:$F$1308,MATCH(NN270,Вхідні_дані!$C$1259:$C$1308,0),4),"-")</f>
        <v>-</v>
      </c>
      <c r="NQ270" s="32" t="str">
        <f>IF(NN270&gt;0,(NO270+NP270)/NP9/NP10/60,"-")</f>
        <v>-</v>
      </c>
      <c r="NU270" s="107">
        <v>8</v>
      </c>
      <c r="NV270" s="4"/>
      <c r="NW270" s="108" t="str">
        <f>IF(NV270&gt;0,INDEX(Вхідні_дані!$A$1269:$F$1308,MATCH(NV270,Вхідні_дані!$C$1259:$C$1308,0),5),"-")</f>
        <v>-</v>
      </c>
      <c r="NX270" s="108" t="str">
        <f>IF(NV270&gt;0,INDEX(Вхідні_дані!$A$1269:$F$1308,MATCH(NV270,Вхідні_дані!$C$1259:$C$1308,0),4),"-")</f>
        <v>-</v>
      </c>
      <c r="NY270" s="32" t="str">
        <f>IF(NV270&gt;0,(NW270+NX270)/NX9/NX10/60,"-")</f>
        <v>-</v>
      </c>
      <c r="OC270" s="107">
        <v>8</v>
      </c>
      <c r="OD270" s="4"/>
      <c r="OE270" s="108" t="str">
        <f>IF(OD270&gt;0,INDEX(Вхідні_дані!$A$1269:$F$1308,MATCH(OD270,Вхідні_дані!$C$1259:$C$1308,0),5),"-")</f>
        <v>-</v>
      </c>
      <c r="OF270" s="108" t="str">
        <f>IF(OD270&gt;0,INDEX(Вхідні_дані!$A$1269:$F$1308,MATCH(OD270,Вхідні_дані!$C$1259:$C$1308,0),4),"-")</f>
        <v>-</v>
      </c>
      <c r="OG270" s="32" t="str">
        <f>IF(OD270&gt;0,(OE270+OF270)/OF9/OF10/60,"-")</f>
        <v>-</v>
      </c>
      <c r="OK270" s="107">
        <v>8</v>
      </c>
      <c r="OL270" s="4"/>
      <c r="OM270" s="108" t="str">
        <f>IF(OL270&gt;0,INDEX(Вхідні_дані!$A$1269:$F$1308,MATCH(OL270,Вхідні_дані!$C$1259:$C$1308,0),5),"-")</f>
        <v>-</v>
      </c>
      <c r="ON270" s="108" t="str">
        <f>IF(OL270&gt;0,INDEX(Вхідні_дані!$A$1269:$F$1308,MATCH(OL270,Вхідні_дані!$C$1259:$C$1308,0),4),"-")</f>
        <v>-</v>
      </c>
      <c r="OO270" s="32" t="str">
        <f>IF(OL270&gt;0,(OM270+ON270)/ON9/ON10/60,"-")</f>
        <v>-</v>
      </c>
      <c r="OS270" s="107">
        <v>8</v>
      </c>
      <c r="OT270" s="4"/>
      <c r="OU270" s="108" t="str">
        <f>IF(OT270&gt;0,INDEX(Вхідні_дані!$A$1269:$F$1308,MATCH(OT270,Вхідні_дані!$C$1259:$C$1308,0),5),"-")</f>
        <v>-</v>
      </c>
      <c r="OV270" s="108" t="str">
        <f>IF(OT270&gt;0,INDEX(Вхідні_дані!$A$1269:$F$1308,MATCH(OT270,Вхідні_дані!$C$1259:$C$1308,0),4),"-")</f>
        <v>-</v>
      </c>
      <c r="OW270" s="32" t="str">
        <f>IF(OT270&gt;0,(OU270+OV270)/OV9/OV10/60,"-")</f>
        <v>-</v>
      </c>
      <c r="PA270" s="107">
        <v>8</v>
      </c>
      <c r="PB270" s="4"/>
      <c r="PC270" s="108" t="str">
        <f>IF(PB270&gt;0,INDEX(Вхідні_дані!$A$1269:$F$1308,MATCH(PB270,Вхідні_дані!$C$1259:$C$1308,0),5),"-")</f>
        <v>-</v>
      </c>
      <c r="PD270" s="108" t="str">
        <f>IF(PB270&gt;0,INDEX(Вхідні_дані!$A$1269:$F$1308,MATCH(PB270,Вхідні_дані!$C$1259:$C$1308,0),4),"-")</f>
        <v>-</v>
      </c>
      <c r="PE270" s="32" t="str">
        <f>IF(PB270&gt;0,(PC270+PD270)/PD9/PD10/60,"-")</f>
        <v>-</v>
      </c>
      <c r="PI270" s="107">
        <v>8</v>
      </c>
      <c r="PJ270" s="4"/>
      <c r="PK270" s="108" t="str">
        <f>IF(PJ270&gt;0,INDEX(Вхідні_дані!$A$1269:$F$1308,MATCH(PJ270,Вхідні_дані!$C$1259:$C$1308,0),5),"-")</f>
        <v>-</v>
      </c>
      <c r="PL270" s="108" t="str">
        <f>IF(PJ270&gt;0,INDEX(Вхідні_дані!$A$1269:$F$1308,MATCH(PJ270,Вхідні_дані!$C$1259:$C$1308,0),4),"-")</f>
        <v>-</v>
      </c>
      <c r="PM270" s="32" t="str">
        <f>IF(PJ270&gt;0,(PK270+PL270)/PL9/PL10/60,"-")</f>
        <v>-</v>
      </c>
      <c r="PQ270" s="107">
        <v>8</v>
      </c>
      <c r="PR270" s="4"/>
      <c r="PS270" s="108" t="str">
        <f>IF(PR270&gt;0,INDEX(Вхідні_дані!$A$1269:$F$1308,MATCH(PR270,Вхідні_дані!$C$1259:$C$1308,0),5),"-")</f>
        <v>-</v>
      </c>
      <c r="PT270" s="108" t="str">
        <f>IF(PR270&gt;0,INDEX(Вхідні_дані!$A$1269:$F$1308,MATCH(PR270,Вхідні_дані!$C$1259:$C$1308,0),4),"-")</f>
        <v>-</v>
      </c>
      <c r="PU270" s="32" t="str">
        <f>IF(PR270&gt;0,(PS270+PT270)/PT9/PT10/60,"-")</f>
        <v>-</v>
      </c>
      <c r="PY270" s="107">
        <v>8</v>
      </c>
      <c r="PZ270" s="4"/>
      <c r="QA270" s="108" t="str">
        <f>IF(PZ270&gt;0,INDEX(Вхідні_дані!$A$1269:$F$1308,MATCH(PZ270,Вхідні_дані!$C$1259:$C$1308,0),5),"-")</f>
        <v>-</v>
      </c>
      <c r="QB270" s="108" t="str">
        <f>IF(PZ270&gt;0,INDEX(Вхідні_дані!$A$1269:$F$1308,MATCH(PZ270,Вхідні_дані!$C$1259:$C$1308,0),4),"-")</f>
        <v>-</v>
      </c>
      <c r="QC270" s="32" t="str">
        <f>IF(PZ270&gt;0,(QA270+QB270)/QB9/QB10/60,"-")</f>
        <v>-</v>
      </c>
      <c r="QG270" s="107">
        <v>8</v>
      </c>
      <c r="QH270" s="4"/>
      <c r="QI270" s="108" t="str">
        <f>IF(QH270&gt;0,INDEX(Вхідні_дані!$A$1269:$F$1308,MATCH(QH270,Вхідні_дані!$C$1259:$C$1308,0),5),"-")</f>
        <v>-</v>
      </c>
      <c r="QJ270" s="108" t="str">
        <f>IF(QH270&gt;0,INDEX(Вхідні_дані!$A$1269:$F$1308,MATCH(QH270,Вхідні_дані!$C$1259:$C$1308,0),4),"-")</f>
        <v>-</v>
      </c>
      <c r="QK270" s="32" t="str">
        <f>IF(QH270&gt;0,(QI270+QJ270)/QJ9/QJ10/60,"-")</f>
        <v>-</v>
      </c>
      <c r="QO270" s="107">
        <v>8</v>
      </c>
      <c r="QP270" s="4"/>
      <c r="QQ270" s="108" t="str">
        <f>IF(QP270&gt;0,INDEX(Вхідні_дані!$A$1269:$F$1308,MATCH(QP270,Вхідні_дані!$C$1259:$C$1308,0),5),"-")</f>
        <v>-</v>
      </c>
      <c r="QR270" s="108" t="str">
        <f>IF(QP270&gt;0,INDEX(Вхідні_дані!$A$1269:$F$1308,MATCH(QP270,Вхідні_дані!$C$1259:$C$1308,0),4),"-")</f>
        <v>-</v>
      </c>
      <c r="QS270" s="32" t="str">
        <f>IF(QP270&gt;0,(QQ270+QR270)/QR9/QR10/60,"-")</f>
        <v>-</v>
      </c>
      <c r="QW270" s="107">
        <v>8</v>
      </c>
      <c r="QX270" s="4"/>
      <c r="QY270" s="108" t="str">
        <f>IF(QX270&gt;0,INDEX(Вхідні_дані!$A$1269:$F$1308,MATCH(QX270,Вхідні_дані!$C$1259:$C$1308,0),5),"-")</f>
        <v>-</v>
      </c>
      <c r="QZ270" s="108" t="str">
        <f>IF(QX270&gt;0,INDEX(Вхідні_дані!$A$1269:$F$1308,MATCH(QX270,Вхідні_дані!$C$1259:$C$1308,0),4),"-")</f>
        <v>-</v>
      </c>
      <c r="RA270" s="32" t="str">
        <f>IF(QX270&gt;0,(QY270+QZ270)/QZ9/QZ10/60,"-")</f>
        <v>-</v>
      </c>
      <c r="RE270" s="107">
        <v>8</v>
      </c>
      <c r="RF270" s="4"/>
      <c r="RG270" s="108" t="str">
        <f>IF(RF270&gt;0,INDEX(Вхідні_дані!$A$1269:$F$1308,MATCH(RF270,Вхідні_дані!$C$1259:$C$1308,0),5),"-")</f>
        <v>-</v>
      </c>
      <c r="RH270" s="108" t="str">
        <f>IF(RF270&gt;0,INDEX(Вхідні_дані!$A$1269:$F$1308,MATCH(RF270,Вхідні_дані!$C$1259:$C$1308,0),4),"-")</f>
        <v>-</v>
      </c>
      <c r="RI270" s="32" t="str">
        <f>IF(RF270&gt;0,(RG270+RH270)/RH9/RH10/60,"-")</f>
        <v>-</v>
      </c>
      <c r="RM270" s="107">
        <v>8</v>
      </c>
      <c r="RN270" s="4"/>
      <c r="RO270" s="108" t="str">
        <f>IF(RN270&gt;0,INDEX(Вхідні_дані!$A$1269:$F$1308,MATCH(RN270,Вхідні_дані!$C$1259:$C$1308,0),5),"-")</f>
        <v>-</v>
      </c>
      <c r="RP270" s="108" t="str">
        <f>IF(RN270&gt;0,INDEX(Вхідні_дані!$A$1269:$F$1308,MATCH(RN270,Вхідні_дані!$C$1259:$C$1308,0),4),"-")</f>
        <v>-</v>
      </c>
      <c r="RQ270" s="32" t="str">
        <f>IF(RN270&gt;0,(RO270+RP270)/RP9/RP10/60,"-")</f>
        <v>-</v>
      </c>
      <c r="RU270" s="107">
        <v>8</v>
      </c>
      <c r="RV270" s="4"/>
      <c r="RW270" s="108" t="str">
        <f>IF(RV270&gt;0,INDEX(Вхідні_дані!$A$1269:$F$1308,MATCH(RV270,Вхідні_дані!$C$1259:$C$1308,0),5),"-")</f>
        <v>-</v>
      </c>
      <c r="RX270" s="108" t="str">
        <f>IF(RV270&gt;0,INDEX(Вхідні_дані!$A$1269:$F$1308,MATCH(RV270,Вхідні_дані!$C$1259:$C$1308,0),4),"-")</f>
        <v>-</v>
      </c>
      <c r="RY270" s="32" t="str">
        <f>IF(RV270&gt;0,(RW270+RX270)/RX9/RX10/60,"-")</f>
        <v>-</v>
      </c>
      <c r="SC270" s="107">
        <v>8</v>
      </c>
      <c r="SD270" s="4"/>
      <c r="SE270" s="108" t="str">
        <f>IF(SD270&gt;0,INDEX(Вхідні_дані!$A$1269:$F$1308,MATCH(SD270,Вхідні_дані!$C$1259:$C$1308,0),5),"-")</f>
        <v>-</v>
      </c>
      <c r="SF270" s="108" t="str">
        <f>IF(SD270&gt;0,INDEX(Вхідні_дані!$A$1269:$F$1308,MATCH(SD270,Вхідні_дані!$C$1259:$C$1308,0),4),"-")</f>
        <v>-</v>
      </c>
      <c r="SG270" s="32" t="str">
        <f>IF(SD270&gt;0,(SE270+SF270)/SF9/SF10/60,"-")</f>
        <v>-</v>
      </c>
      <c r="SK270" s="107">
        <v>8</v>
      </c>
      <c r="SL270" s="4"/>
      <c r="SM270" s="108" t="str">
        <f>IF(SL270&gt;0,INDEX(Вхідні_дані!$A$1269:$F$1308,MATCH(SL270,Вхідні_дані!$C$1259:$C$1308,0),5),"-")</f>
        <v>-</v>
      </c>
      <c r="SN270" s="108" t="str">
        <f>IF(SL270&gt;0,INDEX(Вхідні_дані!$A$1269:$F$1308,MATCH(SL270,Вхідні_дані!$C$1259:$C$1308,0),4),"-")</f>
        <v>-</v>
      </c>
      <c r="SO270" s="32" t="str">
        <f>IF(SL270&gt;0,(SM270+SN270)/SN9/SN10/60,"-")</f>
        <v>-</v>
      </c>
      <c r="SS270" s="107">
        <v>8</v>
      </c>
      <c r="ST270" s="4"/>
      <c r="SU270" s="108" t="str">
        <f>IF(ST270&gt;0,INDEX(Вхідні_дані!$A$1269:$F$1308,MATCH(ST270,Вхідні_дані!$C$1259:$C$1308,0),5),"-")</f>
        <v>-</v>
      </c>
      <c r="SV270" s="108" t="str">
        <f>IF(ST270&gt;0,INDEX(Вхідні_дані!$A$1269:$F$1308,MATCH(ST270,Вхідні_дані!$C$1259:$C$1308,0),4),"-")</f>
        <v>-</v>
      </c>
      <c r="SW270" s="32" t="str">
        <f>IF(ST270&gt;0,(SU270+SV270)/SV9/SV10/60,"-")</f>
        <v>-</v>
      </c>
      <c r="TA270" s="107">
        <v>8</v>
      </c>
      <c r="TB270" s="4"/>
      <c r="TC270" s="108" t="str">
        <f>IF(TB270&gt;0,INDEX(Вхідні_дані!$A$1269:$F$1308,MATCH(TB270,Вхідні_дані!$C$1259:$C$1308,0),5),"-")</f>
        <v>-</v>
      </c>
      <c r="TD270" s="108" t="str">
        <f>IF(TB270&gt;0,INDEX(Вхідні_дані!$A$1269:$F$1308,MATCH(TB270,Вхідні_дані!$C$1259:$C$1308,0),4),"-")</f>
        <v>-</v>
      </c>
      <c r="TE270" s="32" t="str">
        <f>IF(TB270&gt;0,(TC270+TD270)/TD9/TD10/60,"-")</f>
        <v>-</v>
      </c>
      <c r="TI270" s="107">
        <v>8</v>
      </c>
      <c r="TJ270" s="4"/>
      <c r="TK270" s="108" t="str">
        <f>IF(TJ270&gt;0,INDEX(Вхідні_дані!$A$1269:$F$1308,MATCH(TJ270,Вхідні_дані!$C$1259:$C$1308,0),5),"-")</f>
        <v>-</v>
      </c>
      <c r="TL270" s="108" t="str">
        <f>IF(TJ270&gt;0,INDEX(Вхідні_дані!$A$1269:$F$1308,MATCH(TJ270,Вхідні_дані!$C$1259:$C$1308,0),4),"-")</f>
        <v>-</v>
      </c>
      <c r="TM270" s="32" t="str">
        <f>IF(TJ270&gt;0,(TK270+TL270)/TL9/TL10/60,"-")</f>
        <v>-</v>
      </c>
      <c r="TQ270" s="107">
        <v>8</v>
      </c>
      <c r="TR270" s="4"/>
      <c r="TS270" s="108" t="str">
        <f>IF(TR270&gt;0,INDEX(Вхідні_дані!$A$1269:$F$1308,MATCH(TR270,Вхідні_дані!$C$1259:$C$1308,0),5),"-")</f>
        <v>-</v>
      </c>
      <c r="TT270" s="108" t="str">
        <f>IF(TR270&gt;0,INDEX(Вхідні_дані!$A$1269:$F$1308,MATCH(TR270,Вхідні_дані!$C$1259:$C$1308,0),4),"-")</f>
        <v>-</v>
      </c>
      <c r="TU270" s="32" t="str">
        <f>IF(TR270&gt;0,(TS270+TT270)/TT9/TT10/60,"-")</f>
        <v>-</v>
      </c>
      <c r="TY270" s="107">
        <v>8</v>
      </c>
      <c r="TZ270" s="4"/>
      <c r="UA270" s="108" t="str">
        <f>IF(TZ270&gt;0,INDEX(Вхідні_дані!$A$1269:$F$1308,MATCH(TZ270,Вхідні_дані!$C$1259:$C$1308,0),5),"-")</f>
        <v>-</v>
      </c>
      <c r="UB270" s="108" t="str">
        <f>IF(TZ270&gt;0,INDEX(Вхідні_дані!$A$1269:$F$1308,MATCH(TZ270,Вхідні_дані!$C$1259:$C$1308,0),4),"-")</f>
        <v>-</v>
      </c>
      <c r="UC270" s="32" t="str">
        <f>IF(TZ270&gt;0,(UA270+UB270)/UB9/UB10/60,"-")</f>
        <v>-</v>
      </c>
      <c r="UG270" s="107">
        <v>8</v>
      </c>
      <c r="UH270" s="4"/>
      <c r="UI270" s="108" t="str">
        <f>IF(UH270&gt;0,INDEX(Вхідні_дані!$A$1269:$F$1308,MATCH(UH270,Вхідні_дані!$C$1259:$C$1308,0),5),"-")</f>
        <v>-</v>
      </c>
      <c r="UJ270" s="108" t="str">
        <f>IF(UH270&gt;0,INDEX(Вхідні_дані!$A$1269:$F$1308,MATCH(UH270,Вхідні_дані!$C$1259:$C$1308,0),4),"-")</f>
        <v>-</v>
      </c>
      <c r="UK270" s="32" t="str">
        <f>IF(UH270&gt;0,(UI270+UJ270)/UJ9/UJ10/60,"-")</f>
        <v>-</v>
      </c>
      <c r="UO270" s="107">
        <v>8</v>
      </c>
      <c r="UP270" s="4"/>
      <c r="UQ270" s="108" t="str">
        <f>IF(UP270&gt;0,INDEX(Вхідні_дані!$A$1269:$F$1308,MATCH(UP270,Вхідні_дані!$C$1259:$C$1308,0),5),"-")</f>
        <v>-</v>
      </c>
      <c r="UR270" s="108" t="str">
        <f>IF(UP270&gt;0,INDEX(Вхідні_дані!$A$1269:$F$1308,MATCH(UP270,Вхідні_дані!$C$1259:$C$1308,0),4),"-")</f>
        <v>-</v>
      </c>
      <c r="US270" s="32" t="str">
        <f>IF(UP270&gt;0,(UQ270+UR270)/UR9/UR10/60,"-")</f>
        <v>-</v>
      </c>
      <c r="UW270" s="107">
        <v>8</v>
      </c>
      <c r="UX270" s="4"/>
      <c r="UY270" s="108" t="str">
        <f>IF(UX270&gt;0,INDEX(Вхідні_дані!$A$1269:$F$1308,MATCH(UX270,Вхідні_дані!$C$1259:$C$1308,0),5),"-")</f>
        <v>-</v>
      </c>
      <c r="UZ270" s="108" t="str">
        <f>IF(UX270&gt;0,INDEX(Вхідні_дані!$A$1269:$F$1308,MATCH(UX270,Вхідні_дані!$C$1259:$C$1308,0),4),"-")</f>
        <v>-</v>
      </c>
      <c r="VA270" s="32" t="str">
        <f>IF(UX270&gt;0,(UY270+UZ270)/UZ9/UZ10/60,"-")</f>
        <v>-</v>
      </c>
      <c r="VE270" s="107">
        <v>8</v>
      </c>
      <c r="VF270" s="4"/>
      <c r="VG270" s="108" t="str">
        <f>IF(VF270&gt;0,INDEX(Вхідні_дані!$A$1269:$F$1308,MATCH(VF270,Вхідні_дані!$C$1259:$C$1308,0),5),"-")</f>
        <v>-</v>
      </c>
      <c r="VH270" s="108" t="str">
        <f>IF(VF270&gt;0,INDEX(Вхідні_дані!$A$1269:$F$1308,MATCH(VF270,Вхідні_дані!$C$1259:$C$1308,0),4),"-")</f>
        <v>-</v>
      </c>
      <c r="VI270" s="32" t="str">
        <f>IF(VF270&gt;0,(VG270+VH270)/VH9/VH10/60,"-")</f>
        <v>-</v>
      </c>
      <c r="VM270" s="107">
        <v>8</v>
      </c>
      <c r="VN270" s="4"/>
      <c r="VO270" s="108" t="str">
        <f>IF(VN270&gt;0,INDEX(Вхідні_дані!$A$1269:$F$1308,MATCH(VN270,Вхідні_дані!$C$1259:$C$1308,0),5),"-")</f>
        <v>-</v>
      </c>
      <c r="VP270" s="108" t="str">
        <f>IF(VN270&gt;0,INDEX(Вхідні_дані!$A$1269:$F$1308,MATCH(VN270,Вхідні_дані!$C$1259:$C$1308,0),4),"-")</f>
        <v>-</v>
      </c>
      <c r="VQ270" s="32" t="str">
        <f>IF(VN270&gt;0,(VO270+VP270)/VP9/VP10/60,"-")</f>
        <v>-</v>
      </c>
      <c r="VU270" s="107">
        <v>8</v>
      </c>
      <c r="VV270" s="4"/>
      <c r="VW270" s="108" t="str">
        <f>IF(VV270&gt;0,INDEX(Вхідні_дані!$A$1269:$F$1308,MATCH(VV270,Вхідні_дані!$C$1259:$C$1308,0),5),"-")</f>
        <v>-</v>
      </c>
      <c r="VX270" s="108" t="str">
        <f>IF(VV270&gt;0,INDEX(Вхідні_дані!$A$1269:$F$1308,MATCH(VV270,Вхідні_дані!$C$1259:$C$1308,0),4),"-")</f>
        <v>-</v>
      </c>
      <c r="VY270" s="32" t="str">
        <f>IF(VV270&gt;0,(VW270+VX270)/VX9/VX10/60,"-")</f>
        <v>-</v>
      </c>
      <c r="WC270" s="107">
        <v>8</v>
      </c>
      <c r="WD270" s="4"/>
      <c r="WE270" s="108" t="str">
        <f>IF(WD270&gt;0,INDEX(Вхідні_дані!$A$1269:$F$1308,MATCH(WD270,Вхідні_дані!$C$1259:$C$1308,0),5),"-")</f>
        <v>-</v>
      </c>
      <c r="WF270" s="108" t="str">
        <f>IF(WD270&gt;0,INDEX(Вхідні_дані!$A$1269:$F$1308,MATCH(WD270,Вхідні_дані!$C$1259:$C$1308,0),4),"-")</f>
        <v>-</v>
      </c>
      <c r="WG270" s="32" t="str">
        <f>IF(WD270&gt;0,(WE270+WF270)/WF9/WF10/60,"-")</f>
        <v>-</v>
      </c>
      <c r="WK270" s="107">
        <v>8</v>
      </c>
      <c r="WL270" s="4"/>
      <c r="WM270" s="108" t="str">
        <f>IF(WL270&gt;0,INDEX(Вхідні_дані!$A$1269:$F$1308,MATCH(WL270,Вхідні_дані!$C$1259:$C$1308,0),5),"-")</f>
        <v>-</v>
      </c>
      <c r="WN270" s="108" t="str">
        <f>IF(WL270&gt;0,INDEX(Вхідні_дані!$A$1269:$F$1308,MATCH(WL270,Вхідні_дані!$C$1259:$C$1308,0),4),"-")</f>
        <v>-</v>
      </c>
      <c r="WO270" s="32" t="str">
        <f>IF(WL270&gt;0,(WM270+WN270)/WN9/WN10/60,"-")</f>
        <v>-</v>
      </c>
      <c r="WS270" s="107">
        <v>8</v>
      </c>
      <c r="WT270" s="4"/>
      <c r="WU270" s="108" t="str">
        <f>IF(WT270&gt;0,INDEX(Вхідні_дані!$A$1269:$F$1308,MATCH(WT270,Вхідні_дані!$C$1259:$C$1308,0),5),"-")</f>
        <v>-</v>
      </c>
      <c r="WV270" s="108" t="str">
        <f>IF(WT270&gt;0,INDEX(Вхідні_дані!$A$1269:$F$1308,MATCH(WT270,Вхідні_дані!$C$1259:$C$1308,0),4),"-")</f>
        <v>-</v>
      </c>
      <c r="WW270" s="32" t="str">
        <f>IF(WT270&gt;0,(WU270+WV270)/WV9/WV10/60,"-")</f>
        <v>-</v>
      </c>
      <c r="XA270" s="107">
        <v>8</v>
      </c>
      <c r="XB270" s="4"/>
      <c r="XC270" s="108" t="str">
        <f>IF(XB270&gt;0,INDEX(Вхідні_дані!$A$1269:$F$1308,MATCH(XB270,Вхідні_дані!$C$1259:$C$1308,0),5),"-")</f>
        <v>-</v>
      </c>
      <c r="XD270" s="108" t="str">
        <f>IF(XB270&gt;0,INDEX(Вхідні_дані!$A$1269:$F$1308,MATCH(XB270,Вхідні_дані!$C$1259:$C$1308,0),4),"-")</f>
        <v>-</v>
      </c>
      <c r="XE270" s="32" t="str">
        <f>IF(XB270&gt;0,(XC270+XD270)/XD9/XD10/60,"-")</f>
        <v>-</v>
      </c>
      <c r="XI270" s="107">
        <v>8</v>
      </c>
      <c r="XJ270" s="4"/>
      <c r="XK270" s="108" t="str">
        <f>IF(XJ270&gt;0,INDEX(Вхідні_дані!$A$1269:$F$1308,MATCH(XJ270,Вхідні_дані!$C$1259:$C$1308,0),5),"-")</f>
        <v>-</v>
      </c>
      <c r="XL270" s="108" t="str">
        <f>IF(XJ270&gt;0,INDEX(Вхідні_дані!$A$1269:$F$1308,MATCH(XJ270,Вхідні_дані!$C$1259:$C$1308,0),4),"-")</f>
        <v>-</v>
      </c>
      <c r="XM270" s="32" t="str">
        <f>IF(XJ270&gt;0,(XK270+XL270)/XL9/XL10/60,"-")</f>
        <v>-</v>
      </c>
      <c r="XQ270" s="107">
        <v>8</v>
      </c>
      <c r="XR270" s="4"/>
      <c r="XS270" s="108" t="str">
        <f>IF(XR270&gt;0,INDEX(Вхідні_дані!$A$1269:$F$1308,MATCH(XR270,Вхідні_дані!$C$1259:$C$1308,0),5),"-")</f>
        <v>-</v>
      </c>
      <c r="XT270" s="108" t="str">
        <f>IF(XR270&gt;0,INDEX(Вхідні_дані!$A$1269:$F$1308,MATCH(XR270,Вхідні_дані!$C$1259:$C$1308,0),4),"-")</f>
        <v>-</v>
      </c>
      <c r="XU270" s="32" t="str">
        <f>IF(XR270&gt;0,(XS270+XT270)/XT9/XT10/60,"-")</f>
        <v>-</v>
      </c>
      <c r="XY270" s="107">
        <v>8</v>
      </c>
      <c r="XZ270" s="4"/>
      <c r="YA270" s="108" t="str">
        <f>IF(XZ270&gt;0,INDEX(Вхідні_дані!$A$1269:$F$1308,MATCH(XZ270,Вхідні_дані!$C$1259:$C$1308,0),5),"-")</f>
        <v>-</v>
      </c>
      <c r="YB270" s="108" t="str">
        <f>IF(XZ270&gt;0,INDEX(Вхідні_дані!$A$1269:$F$1308,MATCH(XZ270,Вхідні_дані!$C$1259:$C$1308,0),4),"-")</f>
        <v>-</v>
      </c>
      <c r="YC270" s="32" t="str">
        <f>IF(XZ270&gt;0,(YA270+YB270)/YB9/YB10/60,"-")</f>
        <v>-</v>
      </c>
      <c r="YG270" s="107">
        <v>8</v>
      </c>
      <c r="YH270" s="4"/>
      <c r="YI270" s="108" t="str">
        <f>IF(YH270&gt;0,INDEX(Вхідні_дані!$A$1269:$F$1308,MATCH(YH270,Вхідні_дані!$C$1259:$C$1308,0),5),"-")</f>
        <v>-</v>
      </c>
      <c r="YJ270" s="108" t="str">
        <f>IF(YH270&gt;0,INDEX(Вхідні_дані!$A$1269:$F$1308,MATCH(YH270,Вхідні_дані!$C$1259:$C$1308,0),4),"-")</f>
        <v>-</v>
      </c>
      <c r="YK270" s="32" t="str">
        <f>IF(YH270&gt;0,(YI270+YJ270)/YJ9/YJ10/60,"-")</f>
        <v>-</v>
      </c>
      <c r="YO270" s="107">
        <v>8</v>
      </c>
      <c r="YP270" s="4"/>
      <c r="YQ270" s="108" t="str">
        <f>IF(YP270&gt;0,INDEX(Вхідні_дані!$A$1269:$F$1308,MATCH(YP270,Вхідні_дані!$C$1259:$C$1308,0),5),"-")</f>
        <v>-</v>
      </c>
      <c r="YR270" s="108" t="str">
        <f>IF(YP270&gt;0,INDEX(Вхідні_дані!$A$1269:$F$1308,MATCH(YP270,Вхідні_дані!$C$1259:$C$1308,0),4),"-")</f>
        <v>-</v>
      </c>
      <c r="YS270" s="32" t="str">
        <f>IF(YP270&gt;0,(YQ270+YR270)/YR9/YR10/60,"-")</f>
        <v>-</v>
      </c>
      <c r="YW270" s="107">
        <v>8</v>
      </c>
      <c r="YX270" s="4"/>
      <c r="YY270" s="108" t="str">
        <f>IF(YX270&gt;0,INDEX(Вхідні_дані!$A$1269:$F$1308,MATCH(YX270,Вхідні_дані!$C$1259:$C$1308,0),5),"-")</f>
        <v>-</v>
      </c>
      <c r="YZ270" s="108" t="str">
        <f>IF(YX270&gt;0,INDEX(Вхідні_дані!$A$1269:$F$1308,MATCH(YX270,Вхідні_дані!$C$1259:$C$1308,0),4),"-")</f>
        <v>-</v>
      </c>
      <c r="ZA270" s="32" t="str">
        <f>IF(YX270&gt;0,(YY270+YZ270)/YZ9/YZ10/60,"-")</f>
        <v>-</v>
      </c>
      <c r="ZE270" s="107">
        <v>8</v>
      </c>
      <c r="ZF270" s="4"/>
      <c r="ZG270" s="108" t="str">
        <f>IF(ZF270&gt;0,INDEX(Вхідні_дані!$A$1269:$F$1308,MATCH(ZF270,Вхідні_дані!$C$1259:$C$1308,0),5),"-")</f>
        <v>-</v>
      </c>
      <c r="ZH270" s="108" t="str">
        <f>IF(ZF270&gt;0,INDEX(Вхідні_дані!$A$1269:$F$1308,MATCH(ZF270,Вхідні_дані!$C$1259:$C$1308,0),4),"-")</f>
        <v>-</v>
      </c>
      <c r="ZI270" s="32" t="str">
        <f>IF(ZF270&gt;0,(ZG270+ZH270)/ZH9/ZH10/60,"-")</f>
        <v>-</v>
      </c>
      <c r="ZM270" s="107">
        <v>8</v>
      </c>
      <c r="ZN270" s="4"/>
      <c r="ZO270" s="108" t="str">
        <f>IF(ZN270&gt;0,INDEX(Вхідні_дані!$A$1269:$F$1308,MATCH(ZN270,Вхідні_дані!$C$1259:$C$1308,0),5),"-")</f>
        <v>-</v>
      </c>
      <c r="ZP270" s="108" t="str">
        <f>IF(ZN270&gt;0,INDEX(Вхідні_дані!$A$1269:$F$1308,MATCH(ZN270,Вхідні_дані!$C$1259:$C$1308,0),4),"-")</f>
        <v>-</v>
      </c>
      <c r="ZQ270" s="32" t="str">
        <f>IF(ZN270&gt;0,(ZO270+ZP270)/ZP9/ZP10/60,"-")</f>
        <v>-</v>
      </c>
      <c r="ZU270" s="107">
        <v>8</v>
      </c>
      <c r="ZV270" s="4"/>
      <c r="ZW270" s="108" t="str">
        <f>IF(ZV270&gt;0,INDEX(Вхідні_дані!$A$1269:$F$1308,MATCH(ZV270,Вхідні_дані!$C$1259:$C$1308,0),5),"-")</f>
        <v>-</v>
      </c>
      <c r="ZX270" s="108" t="str">
        <f>IF(ZV270&gt;0,INDEX(Вхідні_дані!$A$1269:$F$1308,MATCH(ZV270,Вхідні_дані!$C$1259:$C$1308,0),4),"-")</f>
        <v>-</v>
      </c>
      <c r="ZY270" s="32" t="str">
        <f>IF(ZV270&gt;0,(ZW270+ZX270)/ZX9/ZX10/60,"-")</f>
        <v>-</v>
      </c>
      <c r="AAC270" s="107">
        <v>8</v>
      </c>
      <c r="AAD270" s="4"/>
      <c r="AAE270" s="108" t="str">
        <f>IF(AAD270&gt;0,INDEX(Вхідні_дані!$A$1269:$F$1308,MATCH(AAD270,Вхідні_дані!$C$1259:$C$1308,0),5),"-")</f>
        <v>-</v>
      </c>
      <c r="AAF270" s="108" t="str">
        <f>IF(AAD270&gt;0,INDEX(Вхідні_дані!$A$1269:$F$1308,MATCH(AAD270,Вхідні_дані!$C$1259:$C$1308,0),4),"-")</f>
        <v>-</v>
      </c>
      <c r="AAG270" s="32" t="str">
        <f>IF(AAD270&gt;0,(AAE270+AAF270)/AAF9/AAF10/60,"-")</f>
        <v>-</v>
      </c>
      <c r="AAK270" s="107">
        <v>8</v>
      </c>
      <c r="AAL270" s="4"/>
      <c r="AAM270" s="108" t="str">
        <f>IF(AAL270&gt;0,INDEX(Вхідні_дані!$A$1269:$F$1308,MATCH(AAL270,Вхідні_дані!$C$1259:$C$1308,0),5),"-")</f>
        <v>-</v>
      </c>
      <c r="AAN270" s="108" t="str">
        <f>IF(AAL270&gt;0,INDEX(Вхідні_дані!$A$1269:$F$1308,MATCH(AAL270,Вхідні_дані!$C$1259:$C$1308,0),4),"-")</f>
        <v>-</v>
      </c>
      <c r="AAO270" s="32" t="str">
        <f>IF(AAL270&gt;0,(AAM270+AAN270)/AAN9/AAN10/60,"-")</f>
        <v>-</v>
      </c>
      <c r="AAS270" s="107">
        <v>8</v>
      </c>
      <c r="AAT270" s="4"/>
      <c r="AAU270" s="108" t="str">
        <f>IF(AAT270&gt;0,INDEX(Вхідні_дані!$A$1269:$F$1308,MATCH(AAT270,Вхідні_дані!$C$1259:$C$1308,0),5),"-")</f>
        <v>-</v>
      </c>
      <c r="AAV270" s="108" t="str">
        <f>IF(AAT270&gt;0,INDEX(Вхідні_дані!$A$1269:$F$1308,MATCH(AAT270,Вхідні_дані!$C$1259:$C$1308,0),4),"-")</f>
        <v>-</v>
      </c>
      <c r="AAW270" s="32" t="str">
        <f>IF(AAT270&gt;0,(AAU270+AAV270)/AAV9/AAV10/60,"-")</f>
        <v>-</v>
      </c>
      <c r="ABA270" s="107">
        <v>8</v>
      </c>
      <c r="ABB270" s="4"/>
      <c r="ABC270" s="108" t="str">
        <f>IF(ABB270&gt;0,INDEX(Вхідні_дані!$A$1269:$F$1308,MATCH(ABB270,Вхідні_дані!$C$1259:$C$1308,0),5),"-")</f>
        <v>-</v>
      </c>
      <c r="ABD270" s="108" t="str">
        <f>IF(ABB270&gt;0,INDEX(Вхідні_дані!$A$1269:$F$1308,MATCH(ABB270,Вхідні_дані!$C$1259:$C$1308,0),4),"-")</f>
        <v>-</v>
      </c>
      <c r="ABE270" s="32" t="str">
        <f>IF(ABB270&gt;0,(ABC270+ABD270)/ABD9/ABD10/60,"-")</f>
        <v>-</v>
      </c>
      <c r="ABI270" s="107">
        <v>8</v>
      </c>
      <c r="ABJ270" s="4"/>
      <c r="ABK270" s="108" t="str">
        <f>IF(ABJ270&gt;0,INDEX(Вхідні_дані!$A$1269:$F$1308,MATCH(ABJ270,Вхідні_дані!$C$1259:$C$1308,0),5),"-")</f>
        <v>-</v>
      </c>
      <c r="ABL270" s="108" t="str">
        <f>IF(ABJ270&gt;0,INDEX(Вхідні_дані!$A$1269:$F$1308,MATCH(ABJ270,Вхідні_дані!$C$1259:$C$1308,0),4),"-")</f>
        <v>-</v>
      </c>
      <c r="ABM270" s="32" t="str">
        <f>IF(ABJ270&gt;0,(ABK270+ABL270)/ABL9/ABL10/60,"-")</f>
        <v>-</v>
      </c>
      <c r="ABQ270" s="107">
        <v>8</v>
      </c>
      <c r="ABR270" s="4"/>
      <c r="ABS270" s="108" t="str">
        <f>IF(ABR270&gt;0,INDEX(Вхідні_дані!$A$1269:$F$1308,MATCH(ABR270,Вхідні_дані!$C$1259:$C$1308,0),5),"-")</f>
        <v>-</v>
      </c>
      <c r="ABT270" s="108" t="str">
        <f>IF(ABR270&gt;0,INDEX(Вхідні_дані!$A$1269:$F$1308,MATCH(ABR270,Вхідні_дані!$C$1259:$C$1308,0),4),"-")</f>
        <v>-</v>
      </c>
      <c r="ABU270" s="32" t="str">
        <f>IF(ABR270&gt;0,(ABS270+ABT270)/ABT9/ABT10/60,"-")</f>
        <v>-</v>
      </c>
      <c r="ABY270" s="107">
        <v>8</v>
      </c>
      <c r="ABZ270" s="4"/>
      <c r="ACA270" s="108" t="str">
        <f>IF(ABZ270&gt;0,INDEX(Вхідні_дані!$A$1269:$F$1308,MATCH(ABZ270,Вхідні_дані!$C$1259:$C$1308,0),5),"-")</f>
        <v>-</v>
      </c>
      <c r="ACB270" s="108" t="str">
        <f>IF(ABZ270&gt;0,INDEX(Вхідні_дані!$A$1269:$F$1308,MATCH(ABZ270,Вхідні_дані!$C$1259:$C$1308,0),4),"-")</f>
        <v>-</v>
      </c>
      <c r="ACC270" s="32" t="str">
        <f>IF(ABZ270&gt;0,(ACA270+ACB270)/ACB9/ACB10/60,"-")</f>
        <v>-</v>
      </c>
      <c r="ACG270" s="107">
        <v>8</v>
      </c>
      <c r="ACH270" s="4"/>
      <c r="ACI270" s="108" t="str">
        <f>IF(ACH270&gt;0,INDEX(Вхідні_дані!$A$1269:$F$1308,MATCH(ACH270,Вхідні_дані!$C$1259:$C$1308,0),5),"-")</f>
        <v>-</v>
      </c>
      <c r="ACJ270" s="108" t="str">
        <f>IF(ACH270&gt;0,INDEX(Вхідні_дані!$A$1269:$F$1308,MATCH(ACH270,Вхідні_дані!$C$1259:$C$1308,0),4),"-")</f>
        <v>-</v>
      </c>
      <c r="ACK270" s="32" t="str">
        <f>IF(ACH270&gt;0,(ACI270+ACJ270)/ACJ9/ACJ10/60,"-")</f>
        <v>-</v>
      </c>
      <c r="ACO270" s="107">
        <v>8</v>
      </c>
      <c r="ACP270" s="4"/>
      <c r="ACQ270" s="108" t="str">
        <f>IF(ACP270&gt;0,INDEX(Вхідні_дані!$A$1269:$F$1308,MATCH(ACP270,Вхідні_дані!$C$1259:$C$1308,0),5),"-")</f>
        <v>-</v>
      </c>
      <c r="ACR270" s="108" t="str">
        <f>IF(ACP270&gt;0,INDEX(Вхідні_дані!$A$1269:$F$1308,MATCH(ACP270,Вхідні_дані!$C$1259:$C$1308,0),4),"-")</f>
        <v>-</v>
      </c>
      <c r="ACS270" s="32" t="str">
        <f>IF(ACP270&gt;0,(ACQ270+ACR270)/ACR9/ACR10/60,"-")</f>
        <v>-</v>
      </c>
      <c r="ACW270" s="107">
        <v>8</v>
      </c>
      <c r="ACX270" s="4"/>
      <c r="ACY270" s="108" t="str">
        <f>IF(ACX270&gt;0,INDEX(Вхідні_дані!$A$1269:$F$1308,MATCH(ACX270,Вхідні_дані!$C$1259:$C$1308,0),5),"-")</f>
        <v>-</v>
      </c>
      <c r="ACZ270" s="108" t="str">
        <f>IF(ACX270&gt;0,INDEX(Вхідні_дані!$A$1269:$F$1308,MATCH(ACX270,Вхідні_дані!$C$1259:$C$1308,0),4),"-")</f>
        <v>-</v>
      </c>
      <c r="ADA270" s="32" t="str">
        <f>IF(ACX270&gt;0,(ACY270+ACZ270)/ACZ9/ACZ10/60,"-")</f>
        <v>-</v>
      </c>
      <c r="ADE270" s="107">
        <v>8</v>
      </c>
      <c r="ADF270" s="4"/>
      <c r="ADG270" s="108" t="str">
        <f>IF(ADF270&gt;0,INDEX(Вхідні_дані!$A$1269:$F$1308,MATCH(ADF270,Вхідні_дані!$C$1259:$C$1308,0),5),"-")</f>
        <v>-</v>
      </c>
      <c r="ADH270" s="108" t="str">
        <f>IF(ADF270&gt;0,INDEX(Вхідні_дані!$A$1269:$F$1308,MATCH(ADF270,Вхідні_дані!$C$1259:$C$1308,0),4),"-")</f>
        <v>-</v>
      </c>
      <c r="ADI270" s="32" t="str">
        <f>IF(ADF270&gt;0,(ADG270+ADH270)/ADH9/ADH10/60,"-")</f>
        <v>-</v>
      </c>
      <c r="ADM270" s="107">
        <v>8</v>
      </c>
      <c r="ADN270" s="4"/>
      <c r="ADO270" s="108" t="str">
        <f>IF(ADN270&gt;0,INDEX(Вхідні_дані!$A$1269:$F$1308,MATCH(ADN270,Вхідні_дані!$C$1259:$C$1308,0),5),"-")</f>
        <v>-</v>
      </c>
      <c r="ADP270" s="108" t="str">
        <f>IF(ADN270&gt;0,INDEX(Вхідні_дані!$A$1269:$F$1308,MATCH(ADN270,Вхідні_дані!$C$1259:$C$1308,0),4),"-")</f>
        <v>-</v>
      </c>
      <c r="ADQ270" s="32" t="str">
        <f>IF(ADN270&gt;0,(ADO270+ADP270)/ADP9/ADP10/60,"-")</f>
        <v>-</v>
      </c>
    </row>
    <row r="271" spans="1:800" ht="31.5" customHeight="1" outlineLevel="1" x14ac:dyDescent="0.25">
      <c r="A271" s="107">
        <v>9</v>
      </c>
      <c r="B271" s="4"/>
      <c r="C271" s="108" t="str">
        <f>IF(B271&gt;0,INDEX(Вхідні_дані!$A$1269:$F$1308,MATCH(B271,Вхідні_дані!$C$1259:$C$1308,0),5),"-")</f>
        <v>-</v>
      </c>
      <c r="D271" s="108" t="str">
        <f>IF(B271&gt;0,INDEX(Вхідні_дані!$A$1269:$F$1308,MATCH(B271,Вхідні_дані!$C$1259:$C$1308,0),4),"-")</f>
        <v>-</v>
      </c>
      <c r="E271" s="32" t="str">
        <f>IF(B271&gt;0,(C271+D271)/D9/D10/60,"-")</f>
        <v>-</v>
      </c>
      <c r="I271" s="107">
        <v>9</v>
      </c>
      <c r="J271" s="4"/>
      <c r="K271" s="108" t="str">
        <f>IF(J271&gt;0,INDEX(Вхідні_дані!$A$1269:$F$1308,MATCH(J271,Вхідні_дані!$C$1259:$C$1308,0),5),"-")</f>
        <v>-</v>
      </c>
      <c r="L271" s="108" t="str">
        <f>IF(J271&gt;0,INDEX(Вхідні_дані!$A$1269:$F$1308,MATCH(J271,Вхідні_дані!$C$1259:$C$1308,0),4),"-")</f>
        <v>-</v>
      </c>
      <c r="M271" s="32" t="str">
        <f>IF(J271&gt;0,(K271+L271)/L9/L10/60,"-")</f>
        <v>-</v>
      </c>
      <c r="Q271" s="107">
        <v>9</v>
      </c>
      <c r="R271" s="4"/>
      <c r="S271" s="108" t="str">
        <f>IF(R271&gt;0,INDEX(Вхідні_дані!$A$1269:$F$1308,MATCH(R271,Вхідні_дані!$C$1259:$C$1308,0),5),"-")</f>
        <v>-</v>
      </c>
      <c r="T271" s="108" t="str">
        <f>IF(R271&gt;0,INDEX(Вхідні_дані!$A$1269:$F$1308,MATCH(R271,Вхідні_дані!$C$1259:$C$1308,0),4),"-")</f>
        <v>-</v>
      </c>
      <c r="U271" s="32" t="str">
        <f>IF(R271&gt;0,(S271+T271)/T9/T10/60,"-")</f>
        <v>-</v>
      </c>
      <c r="Y271" s="107">
        <v>9</v>
      </c>
      <c r="Z271" s="4"/>
      <c r="AA271" s="108" t="str">
        <f>IF(Z271&gt;0,INDEX(Вхідні_дані!$A$1269:$F$1308,MATCH(Z271,Вхідні_дані!$C$1259:$C$1308,0),5),"-")</f>
        <v>-</v>
      </c>
      <c r="AB271" s="108" t="str">
        <f>IF(Z271&gt;0,INDEX(Вхідні_дані!$A$1269:$F$1308,MATCH(Z271,Вхідні_дані!$C$1259:$C$1308,0),4),"-")</f>
        <v>-</v>
      </c>
      <c r="AC271" s="32" t="str">
        <f>IF(Z271&gt;0,(AA271+AB271)/AB9/AB10/60,"-")</f>
        <v>-</v>
      </c>
      <c r="AG271" s="107">
        <v>9</v>
      </c>
      <c r="AH271" s="4"/>
      <c r="AI271" s="108" t="str">
        <f>IF(AH271&gt;0,INDEX(Вхідні_дані!$A$1269:$F$1308,MATCH(AH271,Вхідні_дані!$C$1259:$C$1308,0),5),"-")</f>
        <v>-</v>
      </c>
      <c r="AJ271" s="108" t="str">
        <f>IF(AH271&gt;0,INDEX(Вхідні_дані!$A$1269:$F$1308,MATCH(AH271,Вхідні_дані!$C$1259:$C$1308,0),4),"-")</f>
        <v>-</v>
      </c>
      <c r="AK271" s="32" t="str">
        <f>IF(AH271&gt;0,(AI271+AJ271)/AJ9/AJ10/60,"-")</f>
        <v>-</v>
      </c>
      <c r="AO271" s="107">
        <v>9</v>
      </c>
      <c r="AP271" s="4"/>
      <c r="AQ271" s="108" t="str">
        <f>IF(AP271&gt;0,INDEX(Вхідні_дані!$A$1269:$F$1308,MATCH(AP271,Вхідні_дані!$C$1259:$C$1308,0),5),"-")</f>
        <v>-</v>
      </c>
      <c r="AR271" s="108" t="str">
        <f>IF(AP271&gt;0,INDEX(Вхідні_дані!$A$1269:$F$1308,MATCH(AP271,Вхідні_дані!$C$1259:$C$1308,0),4),"-")</f>
        <v>-</v>
      </c>
      <c r="AS271" s="32" t="str">
        <f>IF(AP271&gt;0,(AQ271+AR271)/AR9/AR10/60,"-")</f>
        <v>-</v>
      </c>
      <c r="AW271" s="107">
        <v>9</v>
      </c>
      <c r="AX271" s="4"/>
      <c r="AY271" s="108" t="str">
        <f>IF(AX271&gt;0,INDEX(Вхідні_дані!$A$1269:$F$1308,MATCH(AX271,Вхідні_дані!$C$1259:$C$1308,0),5),"-")</f>
        <v>-</v>
      </c>
      <c r="AZ271" s="108" t="str">
        <f>IF(AX271&gt;0,INDEX(Вхідні_дані!$A$1269:$F$1308,MATCH(AX271,Вхідні_дані!$C$1259:$C$1308,0),4),"-")</f>
        <v>-</v>
      </c>
      <c r="BA271" s="32" t="str">
        <f>IF(AX271&gt;0,(AY271+AZ271)/AZ9/AZ10/60,"-")</f>
        <v>-</v>
      </c>
      <c r="BE271" s="107">
        <v>9</v>
      </c>
      <c r="BF271" s="4"/>
      <c r="BG271" s="108" t="str">
        <f>IF(BF271&gt;0,INDEX(Вхідні_дані!$A$1269:$F$1308,MATCH(BF271,Вхідні_дані!$C$1259:$C$1308,0),5),"-")</f>
        <v>-</v>
      </c>
      <c r="BH271" s="108" t="str">
        <f>IF(BF271&gt;0,INDEX(Вхідні_дані!$A$1269:$F$1308,MATCH(BF271,Вхідні_дані!$C$1259:$C$1308,0),4),"-")</f>
        <v>-</v>
      </c>
      <c r="BI271" s="32" t="str">
        <f>IF(BF271&gt;0,(BG271+BH271)/BH9/BH10/60,"-")</f>
        <v>-</v>
      </c>
      <c r="BM271" s="107">
        <v>9</v>
      </c>
      <c r="BN271" s="4"/>
      <c r="BO271" s="108" t="str">
        <f>IF(BN271&gt;0,INDEX(Вхідні_дані!$A$1269:$F$1308,MATCH(BN271,Вхідні_дані!$C$1259:$C$1308,0),5),"-")</f>
        <v>-</v>
      </c>
      <c r="BP271" s="108" t="str">
        <f>IF(BN271&gt;0,INDEX(Вхідні_дані!$A$1269:$F$1308,MATCH(BN271,Вхідні_дані!$C$1259:$C$1308,0),4),"-")</f>
        <v>-</v>
      </c>
      <c r="BQ271" s="32" t="str">
        <f>IF(BN271&gt;0,(BO271+BP271)/BP9/BP10/60,"-")</f>
        <v>-</v>
      </c>
      <c r="BU271" s="107">
        <v>9</v>
      </c>
      <c r="BV271" s="4"/>
      <c r="BW271" s="108" t="str">
        <f>IF(BV271&gt;0,INDEX(Вхідні_дані!$A$1269:$F$1308,MATCH(BV271,Вхідні_дані!$C$1259:$C$1308,0),5),"-")</f>
        <v>-</v>
      </c>
      <c r="BX271" s="108" t="str">
        <f>IF(BV271&gt;0,INDEX(Вхідні_дані!$A$1269:$F$1308,MATCH(BV271,Вхідні_дані!$C$1259:$C$1308,0),4),"-")</f>
        <v>-</v>
      </c>
      <c r="BY271" s="32" t="str">
        <f>IF(BV271&gt;0,(BW271+BX271)/BX9/BX10/60,"-")</f>
        <v>-</v>
      </c>
      <c r="CC271" s="107">
        <v>9</v>
      </c>
      <c r="CD271" s="4"/>
      <c r="CE271" s="108" t="str">
        <f>IF(CD271&gt;0,INDEX(Вхідні_дані!$A$1269:$F$1308,MATCH(CD271,Вхідні_дані!$C$1259:$C$1308,0),5),"-")</f>
        <v>-</v>
      </c>
      <c r="CF271" s="108" t="str">
        <f>IF(CD271&gt;0,INDEX(Вхідні_дані!$A$1269:$F$1308,MATCH(CD271,Вхідні_дані!$C$1259:$C$1308,0),4),"-")</f>
        <v>-</v>
      </c>
      <c r="CG271" s="32" t="str">
        <f>IF(CD271&gt;0,(CE271+CF271)/CF9/CF10/60,"-")</f>
        <v>-</v>
      </c>
      <c r="CK271" s="107">
        <v>9</v>
      </c>
      <c r="CL271" s="4"/>
      <c r="CM271" s="108" t="str">
        <f>IF(CL271&gt;0,INDEX(Вхідні_дані!$A$1269:$F$1308,MATCH(CL271,Вхідні_дані!$C$1259:$C$1308,0),5),"-")</f>
        <v>-</v>
      </c>
      <c r="CN271" s="108" t="str">
        <f>IF(CL271&gt;0,INDEX(Вхідні_дані!$A$1269:$F$1308,MATCH(CL271,Вхідні_дані!$C$1259:$C$1308,0),4),"-")</f>
        <v>-</v>
      </c>
      <c r="CO271" s="32" t="str">
        <f>IF(CL271&gt;0,(CM271+CN271)/CN9/CN10/60,"-")</f>
        <v>-</v>
      </c>
      <c r="CS271" s="107">
        <v>9</v>
      </c>
      <c r="CT271" s="4"/>
      <c r="CU271" s="108" t="str">
        <f>IF(CT271&gt;0,INDEX(Вхідні_дані!$A$1269:$F$1308,MATCH(CT271,Вхідні_дані!$C$1259:$C$1308,0),5),"-")</f>
        <v>-</v>
      </c>
      <c r="CV271" s="108" t="str">
        <f>IF(CT271&gt;0,INDEX(Вхідні_дані!$A$1269:$F$1308,MATCH(CT271,Вхідні_дані!$C$1259:$C$1308,0),4),"-")</f>
        <v>-</v>
      </c>
      <c r="CW271" s="32" t="str">
        <f>IF(CT271&gt;0,(CU271+CV271)/CV9/CV10/60,"-")</f>
        <v>-</v>
      </c>
      <c r="DA271" s="107">
        <v>9</v>
      </c>
      <c r="DB271" s="4"/>
      <c r="DC271" s="108" t="str">
        <f>IF(DB271&gt;0,INDEX(Вхідні_дані!$A$1269:$F$1308,MATCH(DB271,Вхідні_дані!$C$1259:$C$1308,0),5),"-")</f>
        <v>-</v>
      </c>
      <c r="DD271" s="108" t="str">
        <f>IF(DB271&gt;0,INDEX(Вхідні_дані!$A$1269:$F$1308,MATCH(DB271,Вхідні_дані!$C$1259:$C$1308,0),4),"-")</f>
        <v>-</v>
      </c>
      <c r="DE271" s="32" t="str">
        <f>IF(DB271&gt;0,(DC271+DD271)/DD9/DD10/60,"-")</f>
        <v>-</v>
      </c>
      <c r="DI271" s="107">
        <v>9</v>
      </c>
      <c r="DJ271" s="4"/>
      <c r="DK271" s="108" t="str">
        <f>IF(DJ271&gt;0,INDEX(Вхідні_дані!$A$1269:$F$1308,MATCH(DJ271,Вхідні_дані!$C$1259:$C$1308,0),5),"-")</f>
        <v>-</v>
      </c>
      <c r="DL271" s="108" t="str">
        <f>IF(DJ271&gt;0,INDEX(Вхідні_дані!$A$1269:$F$1308,MATCH(DJ271,Вхідні_дані!$C$1259:$C$1308,0),4),"-")</f>
        <v>-</v>
      </c>
      <c r="DM271" s="32" t="str">
        <f>IF(DJ271&gt;0,(DK271+DL271)/DL9/DL10/60,"-")</f>
        <v>-</v>
      </c>
      <c r="DQ271" s="107">
        <v>9</v>
      </c>
      <c r="DR271" s="4"/>
      <c r="DS271" s="108" t="str">
        <f>IF(DR271&gt;0,INDEX(Вхідні_дані!$A$1269:$F$1308,MATCH(DR271,Вхідні_дані!$C$1259:$C$1308,0),5),"-")</f>
        <v>-</v>
      </c>
      <c r="DT271" s="108" t="str">
        <f>IF(DR271&gt;0,INDEX(Вхідні_дані!$A$1269:$F$1308,MATCH(DR271,Вхідні_дані!$C$1259:$C$1308,0),4),"-")</f>
        <v>-</v>
      </c>
      <c r="DU271" s="32" t="str">
        <f>IF(DR271&gt;0,(DS271+DT271)/DT9/DT10/60,"-")</f>
        <v>-</v>
      </c>
      <c r="DY271" s="107">
        <v>9</v>
      </c>
      <c r="DZ271" s="4"/>
      <c r="EA271" s="108" t="str">
        <f>IF(DZ271&gt;0,INDEX(Вхідні_дані!$A$1269:$F$1308,MATCH(DZ271,Вхідні_дані!$C$1259:$C$1308,0),5),"-")</f>
        <v>-</v>
      </c>
      <c r="EB271" s="108" t="str">
        <f>IF(DZ271&gt;0,INDEX(Вхідні_дані!$A$1269:$F$1308,MATCH(DZ271,Вхідні_дані!$C$1259:$C$1308,0),4),"-")</f>
        <v>-</v>
      </c>
      <c r="EC271" s="32" t="str">
        <f>IF(DZ271&gt;0,(EA271+EB271)/EB9/EB10/60,"-")</f>
        <v>-</v>
      </c>
      <c r="EG271" s="107">
        <v>9</v>
      </c>
      <c r="EH271" s="4"/>
      <c r="EI271" s="108" t="str">
        <f>IF(EH271&gt;0,INDEX(Вхідні_дані!$A$1269:$F$1308,MATCH(EH271,Вхідні_дані!$C$1259:$C$1308,0),5),"-")</f>
        <v>-</v>
      </c>
      <c r="EJ271" s="108" t="str">
        <f>IF(EH271&gt;0,INDEX(Вхідні_дані!$A$1269:$F$1308,MATCH(EH271,Вхідні_дані!$C$1259:$C$1308,0),4),"-")</f>
        <v>-</v>
      </c>
      <c r="EK271" s="32" t="str">
        <f>IF(EH271&gt;0,(EI271+EJ271)/EJ9/EJ10/60,"-")</f>
        <v>-</v>
      </c>
      <c r="EO271" s="107">
        <v>9</v>
      </c>
      <c r="EP271" s="4"/>
      <c r="EQ271" s="108" t="str">
        <f>IF(EP271&gt;0,INDEX(Вхідні_дані!$A$1269:$F$1308,MATCH(EP271,Вхідні_дані!$C$1259:$C$1308,0),5),"-")</f>
        <v>-</v>
      </c>
      <c r="ER271" s="108" t="str">
        <f>IF(EP271&gt;0,INDEX(Вхідні_дані!$A$1269:$F$1308,MATCH(EP271,Вхідні_дані!$C$1259:$C$1308,0),4),"-")</f>
        <v>-</v>
      </c>
      <c r="ES271" s="32" t="str">
        <f>IF(EP271&gt;0,(EQ271+ER271)/ER9/ER10/60,"-")</f>
        <v>-</v>
      </c>
      <c r="EW271" s="107">
        <v>9</v>
      </c>
      <c r="EX271" s="4"/>
      <c r="EY271" s="108" t="str">
        <f>IF(EX271&gt;0,INDEX(Вхідні_дані!$A$1269:$F$1308,MATCH(EX271,Вхідні_дані!$C$1259:$C$1308,0),5),"-")</f>
        <v>-</v>
      </c>
      <c r="EZ271" s="108" t="str">
        <f>IF(EX271&gt;0,INDEX(Вхідні_дані!$A$1269:$F$1308,MATCH(EX271,Вхідні_дані!$C$1259:$C$1308,0),4),"-")</f>
        <v>-</v>
      </c>
      <c r="FA271" s="32" t="str">
        <f>IF(EX271&gt;0,(EY271+EZ271)/EZ9/EZ10/60,"-")</f>
        <v>-</v>
      </c>
      <c r="FE271" s="107">
        <v>9</v>
      </c>
      <c r="FF271" s="4"/>
      <c r="FG271" s="108" t="str">
        <f>IF(FF271&gt;0,INDEX(Вхідні_дані!$A$1269:$F$1308,MATCH(FF271,Вхідні_дані!$C$1259:$C$1308,0),5),"-")</f>
        <v>-</v>
      </c>
      <c r="FH271" s="108" t="str">
        <f>IF(FF271&gt;0,INDEX(Вхідні_дані!$A$1269:$F$1308,MATCH(FF271,Вхідні_дані!$C$1259:$C$1308,0),4),"-")</f>
        <v>-</v>
      </c>
      <c r="FI271" s="32" t="str">
        <f>IF(FF271&gt;0,(FG271+FH271)/FH9/FH10/60,"-")</f>
        <v>-</v>
      </c>
      <c r="FM271" s="107">
        <v>9</v>
      </c>
      <c r="FN271" s="4"/>
      <c r="FO271" s="108" t="str">
        <f>IF(FN271&gt;0,INDEX(Вхідні_дані!$A$1269:$F$1308,MATCH(FN271,Вхідні_дані!$C$1259:$C$1308,0),5),"-")</f>
        <v>-</v>
      </c>
      <c r="FP271" s="108" t="str">
        <f>IF(FN271&gt;0,INDEX(Вхідні_дані!$A$1269:$F$1308,MATCH(FN271,Вхідні_дані!$C$1259:$C$1308,0),4),"-")</f>
        <v>-</v>
      </c>
      <c r="FQ271" s="32" t="str">
        <f>IF(FN271&gt;0,(FO271+FP271)/FP9/FP10/60,"-")</f>
        <v>-</v>
      </c>
      <c r="FU271" s="107">
        <v>9</v>
      </c>
      <c r="FV271" s="4"/>
      <c r="FW271" s="108" t="str">
        <f>IF(FV271&gt;0,INDEX(Вхідні_дані!$A$1269:$F$1308,MATCH(FV271,Вхідні_дані!$C$1259:$C$1308,0),5),"-")</f>
        <v>-</v>
      </c>
      <c r="FX271" s="108" t="str">
        <f>IF(FV271&gt;0,INDEX(Вхідні_дані!$A$1269:$F$1308,MATCH(FV271,Вхідні_дані!$C$1259:$C$1308,0),4),"-")</f>
        <v>-</v>
      </c>
      <c r="FY271" s="32" t="str">
        <f>IF(FV271&gt;0,(FW271+FX271)/FX9/FX10/60,"-")</f>
        <v>-</v>
      </c>
      <c r="GC271" s="107">
        <v>9</v>
      </c>
      <c r="GD271" s="4"/>
      <c r="GE271" s="108" t="str">
        <f>IF(GD271&gt;0,INDEX(Вхідні_дані!$A$1269:$F$1308,MATCH(GD271,Вхідні_дані!$C$1259:$C$1308,0),5),"-")</f>
        <v>-</v>
      </c>
      <c r="GF271" s="108" t="str">
        <f>IF(GD271&gt;0,INDEX(Вхідні_дані!$A$1269:$F$1308,MATCH(GD271,Вхідні_дані!$C$1259:$C$1308,0),4),"-")</f>
        <v>-</v>
      </c>
      <c r="GG271" s="32" t="str">
        <f>IF(GD271&gt;0,(GE271+GF271)/GF9/GF10/60,"-")</f>
        <v>-</v>
      </c>
      <c r="GK271" s="107">
        <v>9</v>
      </c>
      <c r="GL271" s="4"/>
      <c r="GM271" s="108" t="str">
        <f>IF(GL271&gt;0,INDEX(Вхідні_дані!$A$1269:$F$1308,MATCH(GL271,Вхідні_дані!$C$1259:$C$1308,0),5),"-")</f>
        <v>-</v>
      </c>
      <c r="GN271" s="108" t="str">
        <f>IF(GL271&gt;0,INDEX(Вхідні_дані!$A$1269:$F$1308,MATCH(GL271,Вхідні_дані!$C$1259:$C$1308,0),4),"-")</f>
        <v>-</v>
      </c>
      <c r="GO271" s="32" t="str">
        <f>IF(GL271&gt;0,(GM271+GN271)/GN9/GN10/60,"-")</f>
        <v>-</v>
      </c>
      <c r="GS271" s="107">
        <v>9</v>
      </c>
      <c r="GT271" s="4"/>
      <c r="GU271" s="108" t="str">
        <f>IF(GT271&gt;0,INDEX(Вхідні_дані!$A$1269:$F$1308,MATCH(GT271,Вхідні_дані!$C$1259:$C$1308,0),5),"-")</f>
        <v>-</v>
      </c>
      <c r="GV271" s="108" t="str">
        <f>IF(GT271&gt;0,INDEX(Вхідні_дані!$A$1269:$F$1308,MATCH(GT271,Вхідні_дані!$C$1259:$C$1308,0),4),"-")</f>
        <v>-</v>
      </c>
      <c r="GW271" s="32" t="str">
        <f>IF(GT271&gt;0,(GU271+GV271)/GV9/GV10/60,"-")</f>
        <v>-</v>
      </c>
      <c r="HA271" s="107">
        <v>9</v>
      </c>
      <c r="HB271" s="4"/>
      <c r="HC271" s="108" t="str">
        <f>IF(HB271&gt;0,INDEX(Вхідні_дані!$A$1269:$F$1308,MATCH(HB271,Вхідні_дані!$C$1259:$C$1308,0),5),"-")</f>
        <v>-</v>
      </c>
      <c r="HD271" s="108" t="str">
        <f>IF(HB271&gt;0,INDEX(Вхідні_дані!$A$1269:$F$1308,MATCH(HB271,Вхідні_дані!$C$1259:$C$1308,0),4),"-")</f>
        <v>-</v>
      </c>
      <c r="HE271" s="32" t="str">
        <f>IF(HB271&gt;0,(HC271+HD271)/HD9/HD10/60,"-")</f>
        <v>-</v>
      </c>
      <c r="HI271" s="107">
        <v>9</v>
      </c>
      <c r="HJ271" s="4"/>
      <c r="HK271" s="108" t="str">
        <f>IF(HJ271&gt;0,INDEX(Вхідні_дані!$A$1269:$F$1308,MATCH(HJ271,Вхідні_дані!$C$1259:$C$1308,0),5),"-")</f>
        <v>-</v>
      </c>
      <c r="HL271" s="108" t="str">
        <f>IF(HJ271&gt;0,INDEX(Вхідні_дані!$A$1269:$F$1308,MATCH(HJ271,Вхідні_дані!$C$1259:$C$1308,0),4),"-")</f>
        <v>-</v>
      </c>
      <c r="HM271" s="32" t="str">
        <f>IF(HJ271&gt;0,(HK271+HL271)/HL9/HL10/60,"-")</f>
        <v>-</v>
      </c>
      <c r="HQ271" s="107">
        <v>9</v>
      </c>
      <c r="HR271" s="4"/>
      <c r="HS271" s="108" t="str">
        <f>IF(HR271&gt;0,INDEX(Вхідні_дані!$A$1269:$F$1308,MATCH(HR271,Вхідні_дані!$C$1259:$C$1308,0),5),"-")</f>
        <v>-</v>
      </c>
      <c r="HT271" s="108" t="str">
        <f>IF(HR271&gt;0,INDEX(Вхідні_дані!$A$1269:$F$1308,MATCH(HR271,Вхідні_дані!$C$1259:$C$1308,0),4),"-")</f>
        <v>-</v>
      </c>
      <c r="HU271" s="32" t="str">
        <f>IF(HR271&gt;0,(HS271+HT271)/HT9/HT10/60,"-")</f>
        <v>-</v>
      </c>
      <c r="HY271" s="107">
        <v>9</v>
      </c>
      <c r="HZ271" s="4"/>
      <c r="IA271" s="108" t="str">
        <f>IF(HZ271&gt;0,INDEX(Вхідні_дані!$A$1269:$F$1308,MATCH(HZ271,Вхідні_дані!$C$1259:$C$1308,0),5),"-")</f>
        <v>-</v>
      </c>
      <c r="IB271" s="108" t="str">
        <f>IF(HZ271&gt;0,INDEX(Вхідні_дані!$A$1269:$F$1308,MATCH(HZ271,Вхідні_дані!$C$1259:$C$1308,0),4),"-")</f>
        <v>-</v>
      </c>
      <c r="IC271" s="32" t="str">
        <f>IF(HZ271&gt;0,(IA271+IB271)/IB9/IB10/60,"-")</f>
        <v>-</v>
      </c>
      <c r="IG271" s="107">
        <v>9</v>
      </c>
      <c r="IH271" s="4"/>
      <c r="II271" s="108" t="str">
        <f>IF(IH271&gt;0,INDEX(Вхідні_дані!$A$1269:$F$1308,MATCH(IH271,Вхідні_дані!$C$1259:$C$1308,0),5),"-")</f>
        <v>-</v>
      </c>
      <c r="IJ271" s="108" t="str">
        <f>IF(IH271&gt;0,INDEX(Вхідні_дані!$A$1269:$F$1308,MATCH(IH271,Вхідні_дані!$C$1259:$C$1308,0),4),"-")</f>
        <v>-</v>
      </c>
      <c r="IK271" s="32" t="str">
        <f>IF(IH271&gt;0,(II271+IJ271)/IJ9/IJ10/60,"-")</f>
        <v>-</v>
      </c>
      <c r="IO271" s="107">
        <v>9</v>
      </c>
      <c r="IP271" s="4"/>
      <c r="IQ271" s="108" t="str">
        <f>IF(IP271&gt;0,INDEX(Вхідні_дані!$A$1269:$F$1308,MATCH(IP271,Вхідні_дані!$C$1259:$C$1308,0),5),"-")</f>
        <v>-</v>
      </c>
      <c r="IR271" s="108" t="str">
        <f>IF(IP271&gt;0,INDEX(Вхідні_дані!$A$1269:$F$1308,MATCH(IP271,Вхідні_дані!$C$1259:$C$1308,0),4),"-")</f>
        <v>-</v>
      </c>
      <c r="IS271" s="32" t="str">
        <f>IF(IP271&gt;0,(IQ271+IR271)/IR9/IR10/60,"-")</f>
        <v>-</v>
      </c>
      <c r="IW271" s="107">
        <v>9</v>
      </c>
      <c r="IX271" s="4"/>
      <c r="IY271" s="108" t="str">
        <f>IF(IX271&gt;0,INDEX(Вхідні_дані!$A$1269:$F$1308,MATCH(IX271,Вхідні_дані!$C$1259:$C$1308,0),5),"-")</f>
        <v>-</v>
      </c>
      <c r="IZ271" s="108" t="str">
        <f>IF(IX271&gt;0,INDEX(Вхідні_дані!$A$1269:$F$1308,MATCH(IX271,Вхідні_дані!$C$1259:$C$1308,0),4),"-")</f>
        <v>-</v>
      </c>
      <c r="JA271" s="32" t="str">
        <f>IF(IX271&gt;0,(IY271+IZ271)/IZ9/IZ10/60,"-")</f>
        <v>-</v>
      </c>
      <c r="JE271" s="107">
        <v>9</v>
      </c>
      <c r="JF271" s="4"/>
      <c r="JG271" s="108" t="str">
        <f>IF(JF271&gt;0,INDEX(Вхідні_дані!$A$1269:$F$1308,MATCH(JF271,Вхідні_дані!$C$1259:$C$1308,0),5),"-")</f>
        <v>-</v>
      </c>
      <c r="JH271" s="108" t="str">
        <f>IF(JF271&gt;0,INDEX(Вхідні_дані!$A$1269:$F$1308,MATCH(JF271,Вхідні_дані!$C$1259:$C$1308,0),4),"-")</f>
        <v>-</v>
      </c>
      <c r="JI271" s="32" t="str">
        <f>IF(JF271&gt;0,(JG271+JH271)/JH9/JH10/60,"-")</f>
        <v>-</v>
      </c>
      <c r="JM271" s="107">
        <v>9</v>
      </c>
      <c r="JN271" s="4"/>
      <c r="JO271" s="108" t="str">
        <f>IF(JN271&gt;0,INDEX(Вхідні_дані!$A$1269:$F$1308,MATCH(JN271,Вхідні_дані!$C$1259:$C$1308,0),5),"-")</f>
        <v>-</v>
      </c>
      <c r="JP271" s="108" t="str">
        <f>IF(JN271&gt;0,INDEX(Вхідні_дані!$A$1269:$F$1308,MATCH(JN271,Вхідні_дані!$C$1259:$C$1308,0),4),"-")</f>
        <v>-</v>
      </c>
      <c r="JQ271" s="32" t="str">
        <f>IF(JN271&gt;0,(JO271+JP271)/JP9/JP10/60,"-")</f>
        <v>-</v>
      </c>
      <c r="JU271" s="107">
        <v>9</v>
      </c>
      <c r="JV271" s="4"/>
      <c r="JW271" s="108" t="str">
        <f>IF(JV271&gt;0,INDEX(Вхідні_дані!$A$1269:$F$1308,MATCH(JV271,Вхідні_дані!$C$1259:$C$1308,0),5),"-")</f>
        <v>-</v>
      </c>
      <c r="JX271" s="108" t="str">
        <f>IF(JV271&gt;0,INDEX(Вхідні_дані!$A$1269:$F$1308,MATCH(JV271,Вхідні_дані!$C$1259:$C$1308,0),4),"-")</f>
        <v>-</v>
      </c>
      <c r="JY271" s="32" t="str">
        <f>IF(JV271&gt;0,(JW271+JX271)/JX9/JX10/60,"-")</f>
        <v>-</v>
      </c>
      <c r="KC271" s="107">
        <v>9</v>
      </c>
      <c r="KD271" s="4"/>
      <c r="KE271" s="108" t="str">
        <f>IF(KD271&gt;0,INDEX(Вхідні_дані!$A$1269:$F$1308,MATCH(KD271,Вхідні_дані!$C$1259:$C$1308,0),5),"-")</f>
        <v>-</v>
      </c>
      <c r="KF271" s="108" t="str">
        <f>IF(KD271&gt;0,INDEX(Вхідні_дані!$A$1269:$F$1308,MATCH(KD271,Вхідні_дані!$C$1259:$C$1308,0),4),"-")</f>
        <v>-</v>
      </c>
      <c r="KG271" s="32" t="str">
        <f>IF(KD271&gt;0,(KE271+KF271)/KF9/KF10/60,"-")</f>
        <v>-</v>
      </c>
      <c r="KK271" s="107">
        <v>9</v>
      </c>
      <c r="KL271" s="4"/>
      <c r="KM271" s="108" t="str">
        <f>IF(KL271&gt;0,INDEX(Вхідні_дані!$A$1269:$F$1308,MATCH(KL271,Вхідні_дані!$C$1259:$C$1308,0),5),"-")</f>
        <v>-</v>
      </c>
      <c r="KN271" s="108" t="str">
        <f>IF(KL271&gt;0,INDEX(Вхідні_дані!$A$1269:$F$1308,MATCH(KL271,Вхідні_дані!$C$1259:$C$1308,0),4),"-")</f>
        <v>-</v>
      </c>
      <c r="KO271" s="32" t="str">
        <f>IF(KL271&gt;0,(KM271+KN271)/KN9/KN10/60,"-")</f>
        <v>-</v>
      </c>
      <c r="KS271" s="107">
        <v>9</v>
      </c>
      <c r="KT271" s="4"/>
      <c r="KU271" s="108" t="str">
        <f>IF(KT271&gt;0,INDEX(Вхідні_дані!$A$1269:$F$1308,MATCH(KT271,Вхідні_дані!$C$1259:$C$1308,0),5),"-")</f>
        <v>-</v>
      </c>
      <c r="KV271" s="108" t="str">
        <f>IF(KT271&gt;0,INDEX(Вхідні_дані!$A$1269:$F$1308,MATCH(KT271,Вхідні_дані!$C$1259:$C$1308,0),4),"-")</f>
        <v>-</v>
      </c>
      <c r="KW271" s="32" t="str">
        <f>IF(KT271&gt;0,(KU271+KV271)/KV9/KV10/60,"-")</f>
        <v>-</v>
      </c>
      <c r="LA271" s="107">
        <v>9</v>
      </c>
      <c r="LB271" s="4"/>
      <c r="LC271" s="108" t="str">
        <f>IF(LB271&gt;0,INDEX(Вхідні_дані!$A$1269:$F$1308,MATCH(LB271,Вхідні_дані!$C$1259:$C$1308,0),5),"-")</f>
        <v>-</v>
      </c>
      <c r="LD271" s="108" t="str">
        <f>IF(LB271&gt;0,INDEX(Вхідні_дані!$A$1269:$F$1308,MATCH(LB271,Вхідні_дані!$C$1259:$C$1308,0),4),"-")</f>
        <v>-</v>
      </c>
      <c r="LE271" s="32" t="str">
        <f>IF(LB271&gt;0,(LC271+LD271)/LD9/LD10/60,"-")</f>
        <v>-</v>
      </c>
      <c r="LI271" s="107">
        <v>9</v>
      </c>
      <c r="LJ271" s="4"/>
      <c r="LK271" s="108" t="str">
        <f>IF(LJ271&gt;0,INDEX(Вхідні_дані!$A$1269:$F$1308,MATCH(LJ271,Вхідні_дані!$C$1259:$C$1308,0),5),"-")</f>
        <v>-</v>
      </c>
      <c r="LL271" s="108" t="str">
        <f>IF(LJ271&gt;0,INDEX(Вхідні_дані!$A$1269:$F$1308,MATCH(LJ271,Вхідні_дані!$C$1259:$C$1308,0),4),"-")</f>
        <v>-</v>
      </c>
      <c r="LM271" s="32" t="str">
        <f>IF(LJ271&gt;0,(LK271+LL271)/LL9/LL10/60,"-")</f>
        <v>-</v>
      </c>
      <c r="LQ271" s="107">
        <v>9</v>
      </c>
      <c r="LR271" s="4"/>
      <c r="LS271" s="108" t="str">
        <f>IF(LR271&gt;0,INDEX(Вхідні_дані!$A$1269:$F$1308,MATCH(LR271,Вхідні_дані!$C$1259:$C$1308,0),5),"-")</f>
        <v>-</v>
      </c>
      <c r="LT271" s="108" t="str">
        <f>IF(LR271&gt;0,INDEX(Вхідні_дані!$A$1269:$F$1308,MATCH(LR271,Вхідні_дані!$C$1259:$C$1308,0),4),"-")</f>
        <v>-</v>
      </c>
      <c r="LU271" s="32" t="str">
        <f>IF(LR271&gt;0,(LS271+LT271)/LT9/LT10/60,"-")</f>
        <v>-</v>
      </c>
      <c r="LY271" s="107">
        <v>9</v>
      </c>
      <c r="LZ271" s="4"/>
      <c r="MA271" s="108" t="str">
        <f>IF(LZ271&gt;0,INDEX(Вхідні_дані!$A$1269:$F$1308,MATCH(LZ271,Вхідні_дані!$C$1259:$C$1308,0),5),"-")</f>
        <v>-</v>
      </c>
      <c r="MB271" s="108" t="str">
        <f>IF(LZ271&gt;0,INDEX(Вхідні_дані!$A$1269:$F$1308,MATCH(LZ271,Вхідні_дані!$C$1259:$C$1308,0),4),"-")</f>
        <v>-</v>
      </c>
      <c r="MC271" s="32" t="str">
        <f>IF(LZ271&gt;0,(MA271+MB271)/MB9/MB10/60,"-")</f>
        <v>-</v>
      </c>
      <c r="MG271" s="107">
        <v>9</v>
      </c>
      <c r="MH271" s="4"/>
      <c r="MI271" s="108" t="str">
        <f>IF(MH271&gt;0,INDEX(Вхідні_дані!$A$1269:$F$1308,MATCH(MH271,Вхідні_дані!$C$1259:$C$1308,0),5),"-")</f>
        <v>-</v>
      </c>
      <c r="MJ271" s="108" t="str">
        <f>IF(MH271&gt;0,INDEX(Вхідні_дані!$A$1269:$F$1308,MATCH(MH271,Вхідні_дані!$C$1259:$C$1308,0),4),"-")</f>
        <v>-</v>
      </c>
      <c r="MK271" s="32" t="str">
        <f>IF(MH271&gt;0,(MI271+MJ271)/MJ9/MJ10/60,"-")</f>
        <v>-</v>
      </c>
      <c r="MO271" s="107">
        <v>9</v>
      </c>
      <c r="MP271" s="4"/>
      <c r="MQ271" s="108" t="str">
        <f>IF(MP271&gt;0,INDEX(Вхідні_дані!$A$1269:$F$1308,MATCH(MP271,Вхідні_дані!$C$1259:$C$1308,0),5),"-")</f>
        <v>-</v>
      </c>
      <c r="MR271" s="108" t="str">
        <f>IF(MP271&gt;0,INDEX(Вхідні_дані!$A$1269:$F$1308,MATCH(MP271,Вхідні_дані!$C$1259:$C$1308,0),4),"-")</f>
        <v>-</v>
      </c>
      <c r="MS271" s="32" t="str">
        <f>IF(MP271&gt;0,(MQ271+MR271)/MR9/MR10/60,"-")</f>
        <v>-</v>
      </c>
      <c r="MW271" s="107">
        <v>9</v>
      </c>
      <c r="MX271" s="4"/>
      <c r="MY271" s="108" t="str">
        <f>IF(MX271&gt;0,INDEX(Вхідні_дані!$A$1269:$F$1308,MATCH(MX271,Вхідні_дані!$C$1259:$C$1308,0),5),"-")</f>
        <v>-</v>
      </c>
      <c r="MZ271" s="108" t="str">
        <f>IF(MX271&gt;0,INDEX(Вхідні_дані!$A$1269:$F$1308,MATCH(MX271,Вхідні_дані!$C$1259:$C$1308,0),4),"-")</f>
        <v>-</v>
      </c>
      <c r="NA271" s="32" t="str">
        <f>IF(MX271&gt;0,(MY271+MZ271)/MZ9/MZ10/60,"-")</f>
        <v>-</v>
      </c>
      <c r="NE271" s="107">
        <v>9</v>
      </c>
      <c r="NF271" s="4"/>
      <c r="NG271" s="108" t="str">
        <f>IF(NF271&gt;0,INDEX(Вхідні_дані!$A$1269:$F$1308,MATCH(NF271,Вхідні_дані!$C$1259:$C$1308,0),5),"-")</f>
        <v>-</v>
      </c>
      <c r="NH271" s="108" t="str">
        <f>IF(NF271&gt;0,INDEX(Вхідні_дані!$A$1269:$F$1308,MATCH(NF271,Вхідні_дані!$C$1259:$C$1308,0),4),"-")</f>
        <v>-</v>
      </c>
      <c r="NI271" s="32" t="str">
        <f>IF(NF271&gt;0,(NG271+NH271)/NH9/NH10/60,"-")</f>
        <v>-</v>
      </c>
      <c r="NM271" s="107">
        <v>9</v>
      </c>
      <c r="NN271" s="4"/>
      <c r="NO271" s="108" t="str">
        <f>IF(NN271&gt;0,INDEX(Вхідні_дані!$A$1269:$F$1308,MATCH(NN271,Вхідні_дані!$C$1259:$C$1308,0),5),"-")</f>
        <v>-</v>
      </c>
      <c r="NP271" s="108" t="str">
        <f>IF(NN271&gt;0,INDEX(Вхідні_дані!$A$1269:$F$1308,MATCH(NN271,Вхідні_дані!$C$1259:$C$1308,0),4),"-")</f>
        <v>-</v>
      </c>
      <c r="NQ271" s="32" t="str">
        <f>IF(NN271&gt;0,(NO271+NP271)/NP9/NP10/60,"-")</f>
        <v>-</v>
      </c>
      <c r="NU271" s="107">
        <v>9</v>
      </c>
      <c r="NV271" s="4"/>
      <c r="NW271" s="108" t="str">
        <f>IF(NV271&gt;0,INDEX(Вхідні_дані!$A$1269:$F$1308,MATCH(NV271,Вхідні_дані!$C$1259:$C$1308,0),5),"-")</f>
        <v>-</v>
      </c>
      <c r="NX271" s="108" t="str">
        <f>IF(NV271&gt;0,INDEX(Вхідні_дані!$A$1269:$F$1308,MATCH(NV271,Вхідні_дані!$C$1259:$C$1308,0),4),"-")</f>
        <v>-</v>
      </c>
      <c r="NY271" s="32" t="str">
        <f>IF(NV271&gt;0,(NW271+NX271)/NX9/NX10/60,"-")</f>
        <v>-</v>
      </c>
      <c r="OC271" s="107">
        <v>9</v>
      </c>
      <c r="OD271" s="4"/>
      <c r="OE271" s="108" t="str">
        <f>IF(OD271&gt;0,INDEX(Вхідні_дані!$A$1269:$F$1308,MATCH(OD271,Вхідні_дані!$C$1259:$C$1308,0),5),"-")</f>
        <v>-</v>
      </c>
      <c r="OF271" s="108" t="str">
        <f>IF(OD271&gt;0,INDEX(Вхідні_дані!$A$1269:$F$1308,MATCH(OD271,Вхідні_дані!$C$1259:$C$1308,0),4),"-")</f>
        <v>-</v>
      </c>
      <c r="OG271" s="32" t="str">
        <f>IF(OD271&gt;0,(OE271+OF271)/OF9/OF10/60,"-")</f>
        <v>-</v>
      </c>
      <c r="OK271" s="107">
        <v>9</v>
      </c>
      <c r="OL271" s="4"/>
      <c r="OM271" s="108" t="str">
        <f>IF(OL271&gt;0,INDEX(Вхідні_дані!$A$1269:$F$1308,MATCH(OL271,Вхідні_дані!$C$1259:$C$1308,0),5),"-")</f>
        <v>-</v>
      </c>
      <c r="ON271" s="108" t="str">
        <f>IF(OL271&gt;0,INDEX(Вхідні_дані!$A$1269:$F$1308,MATCH(OL271,Вхідні_дані!$C$1259:$C$1308,0),4),"-")</f>
        <v>-</v>
      </c>
      <c r="OO271" s="32" t="str">
        <f>IF(OL271&gt;0,(OM271+ON271)/ON9/ON10/60,"-")</f>
        <v>-</v>
      </c>
      <c r="OS271" s="107">
        <v>9</v>
      </c>
      <c r="OT271" s="4"/>
      <c r="OU271" s="108" t="str">
        <f>IF(OT271&gt;0,INDEX(Вхідні_дані!$A$1269:$F$1308,MATCH(OT271,Вхідні_дані!$C$1259:$C$1308,0),5),"-")</f>
        <v>-</v>
      </c>
      <c r="OV271" s="108" t="str">
        <f>IF(OT271&gt;0,INDEX(Вхідні_дані!$A$1269:$F$1308,MATCH(OT271,Вхідні_дані!$C$1259:$C$1308,0),4),"-")</f>
        <v>-</v>
      </c>
      <c r="OW271" s="32" t="str">
        <f>IF(OT271&gt;0,(OU271+OV271)/OV9/OV10/60,"-")</f>
        <v>-</v>
      </c>
      <c r="PA271" s="107">
        <v>9</v>
      </c>
      <c r="PB271" s="4"/>
      <c r="PC271" s="108" t="str">
        <f>IF(PB271&gt;0,INDEX(Вхідні_дані!$A$1269:$F$1308,MATCH(PB271,Вхідні_дані!$C$1259:$C$1308,0),5),"-")</f>
        <v>-</v>
      </c>
      <c r="PD271" s="108" t="str">
        <f>IF(PB271&gt;0,INDEX(Вхідні_дані!$A$1269:$F$1308,MATCH(PB271,Вхідні_дані!$C$1259:$C$1308,0),4),"-")</f>
        <v>-</v>
      </c>
      <c r="PE271" s="32" t="str">
        <f>IF(PB271&gt;0,(PC271+PD271)/PD9/PD10/60,"-")</f>
        <v>-</v>
      </c>
      <c r="PI271" s="107">
        <v>9</v>
      </c>
      <c r="PJ271" s="4"/>
      <c r="PK271" s="108" t="str">
        <f>IF(PJ271&gt;0,INDEX(Вхідні_дані!$A$1269:$F$1308,MATCH(PJ271,Вхідні_дані!$C$1259:$C$1308,0),5),"-")</f>
        <v>-</v>
      </c>
      <c r="PL271" s="108" t="str">
        <f>IF(PJ271&gt;0,INDEX(Вхідні_дані!$A$1269:$F$1308,MATCH(PJ271,Вхідні_дані!$C$1259:$C$1308,0),4),"-")</f>
        <v>-</v>
      </c>
      <c r="PM271" s="32" t="str">
        <f>IF(PJ271&gt;0,(PK271+PL271)/PL9/PL10/60,"-")</f>
        <v>-</v>
      </c>
      <c r="PQ271" s="107">
        <v>9</v>
      </c>
      <c r="PR271" s="4"/>
      <c r="PS271" s="108" t="str">
        <f>IF(PR271&gt;0,INDEX(Вхідні_дані!$A$1269:$F$1308,MATCH(PR271,Вхідні_дані!$C$1259:$C$1308,0),5),"-")</f>
        <v>-</v>
      </c>
      <c r="PT271" s="108" t="str">
        <f>IF(PR271&gt;0,INDEX(Вхідні_дані!$A$1269:$F$1308,MATCH(PR271,Вхідні_дані!$C$1259:$C$1308,0),4),"-")</f>
        <v>-</v>
      </c>
      <c r="PU271" s="32" t="str">
        <f>IF(PR271&gt;0,(PS271+PT271)/PT9/PT10/60,"-")</f>
        <v>-</v>
      </c>
      <c r="PY271" s="107">
        <v>9</v>
      </c>
      <c r="PZ271" s="4"/>
      <c r="QA271" s="108" t="str">
        <f>IF(PZ271&gt;0,INDEX(Вхідні_дані!$A$1269:$F$1308,MATCH(PZ271,Вхідні_дані!$C$1259:$C$1308,0),5),"-")</f>
        <v>-</v>
      </c>
      <c r="QB271" s="108" t="str">
        <f>IF(PZ271&gt;0,INDEX(Вхідні_дані!$A$1269:$F$1308,MATCH(PZ271,Вхідні_дані!$C$1259:$C$1308,0),4),"-")</f>
        <v>-</v>
      </c>
      <c r="QC271" s="32" t="str">
        <f>IF(PZ271&gt;0,(QA271+QB271)/QB9/QB10/60,"-")</f>
        <v>-</v>
      </c>
      <c r="QG271" s="107">
        <v>9</v>
      </c>
      <c r="QH271" s="4"/>
      <c r="QI271" s="108" t="str">
        <f>IF(QH271&gt;0,INDEX(Вхідні_дані!$A$1269:$F$1308,MATCH(QH271,Вхідні_дані!$C$1259:$C$1308,0),5),"-")</f>
        <v>-</v>
      </c>
      <c r="QJ271" s="108" t="str">
        <f>IF(QH271&gt;0,INDEX(Вхідні_дані!$A$1269:$F$1308,MATCH(QH271,Вхідні_дані!$C$1259:$C$1308,0),4),"-")</f>
        <v>-</v>
      </c>
      <c r="QK271" s="32" t="str">
        <f>IF(QH271&gt;0,(QI271+QJ271)/QJ9/QJ10/60,"-")</f>
        <v>-</v>
      </c>
      <c r="QO271" s="107">
        <v>9</v>
      </c>
      <c r="QP271" s="4"/>
      <c r="QQ271" s="108" t="str">
        <f>IF(QP271&gt;0,INDEX(Вхідні_дані!$A$1269:$F$1308,MATCH(QP271,Вхідні_дані!$C$1259:$C$1308,0),5),"-")</f>
        <v>-</v>
      </c>
      <c r="QR271" s="108" t="str">
        <f>IF(QP271&gt;0,INDEX(Вхідні_дані!$A$1269:$F$1308,MATCH(QP271,Вхідні_дані!$C$1259:$C$1308,0),4),"-")</f>
        <v>-</v>
      </c>
      <c r="QS271" s="32" t="str">
        <f>IF(QP271&gt;0,(QQ271+QR271)/QR9/QR10/60,"-")</f>
        <v>-</v>
      </c>
      <c r="QW271" s="107">
        <v>9</v>
      </c>
      <c r="QX271" s="4"/>
      <c r="QY271" s="108" t="str">
        <f>IF(QX271&gt;0,INDEX(Вхідні_дані!$A$1269:$F$1308,MATCH(QX271,Вхідні_дані!$C$1259:$C$1308,0),5),"-")</f>
        <v>-</v>
      </c>
      <c r="QZ271" s="108" t="str">
        <f>IF(QX271&gt;0,INDEX(Вхідні_дані!$A$1269:$F$1308,MATCH(QX271,Вхідні_дані!$C$1259:$C$1308,0),4),"-")</f>
        <v>-</v>
      </c>
      <c r="RA271" s="32" t="str">
        <f>IF(QX271&gt;0,(QY271+QZ271)/QZ9/QZ10/60,"-")</f>
        <v>-</v>
      </c>
      <c r="RE271" s="107">
        <v>9</v>
      </c>
      <c r="RF271" s="4"/>
      <c r="RG271" s="108" t="str">
        <f>IF(RF271&gt;0,INDEX(Вхідні_дані!$A$1269:$F$1308,MATCH(RF271,Вхідні_дані!$C$1259:$C$1308,0),5),"-")</f>
        <v>-</v>
      </c>
      <c r="RH271" s="108" t="str">
        <f>IF(RF271&gt;0,INDEX(Вхідні_дані!$A$1269:$F$1308,MATCH(RF271,Вхідні_дані!$C$1259:$C$1308,0),4),"-")</f>
        <v>-</v>
      </c>
      <c r="RI271" s="32" t="str">
        <f>IF(RF271&gt;0,(RG271+RH271)/RH9/RH10/60,"-")</f>
        <v>-</v>
      </c>
      <c r="RM271" s="107">
        <v>9</v>
      </c>
      <c r="RN271" s="4"/>
      <c r="RO271" s="108" t="str">
        <f>IF(RN271&gt;0,INDEX(Вхідні_дані!$A$1269:$F$1308,MATCH(RN271,Вхідні_дані!$C$1259:$C$1308,0),5),"-")</f>
        <v>-</v>
      </c>
      <c r="RP271" s="108" t="str">
        <f>IF(RN271&gt;0,INDEX(Вхідні_дані!$A$1269:$F$1308,MATCH(RN271,Вхідні_дані!$C$1259:$C$1308,0),4),"-")</f>
        <v>-</v>
      </c>
      <c r="RQ271" s="32" t="str">
        <f>IF(RN271&gt;0,(RO271+RP271)/RP9/RP10/60,"-")</f>
        <v>-</v>
      </c>
      <c r="RU271" s="107">
        <v>9</v>
      </c>
      <c r="RV271" s="4"/>
      <c r="RW271" s="108" t="str">
        <f>IF(RV271&gt;0,INDEX(Вхідні_дані!$A$1269:$F$1308,MATCH(RV271,Вхідні_дані!$C$1259:$C$1308,0),5),"-")</f>
        <v>-</v>
      </c>
      <c r="RX271" s="108" t="str">
        <f>IF(RV271&gt;0,INDEX(Вхідні_дані!$A$1269:$F$1308,MATCH(RV271,Вхідні_дані!$C$1259:$C$1308,0),4),"-")</f>
        <v>-</v>
      </c>
      <c r="RY271" s="32" t="str">
        <f>IF(RV271&gt;0,(RW271+RX271)/RX9/RX10/60,"-")</f>
        <v>-</v>
      </c>
      <c r="SC271" s="107">
        <v>9</v>
      </c>
      <c r="SD271" s="4"/>
      <c r="SE271" s="108" t="str">
        <f>IF(SD271&gt;0,INDEX(Вхідні_дані!$A$1269:$F$1308,MATCH(SD271,Вхідні_дані!$C$1259:$C$1308,0),5),"-")</f>
        <v>-</v>
      </c>
      <c r="SF271" s="108" t="str">
        <f>IF(SD271&gt;0,INDEX(Вхідні_дані!$A$1269:$F$1308,MATCH(SD271,Вхідні_дані!$C$1259:$C$1308,0),4),"-")</f>
        <v>-</v>
      </c>
      <c r="SG271" s="32" t="str">
        <f>IF(SD271&gt;0,(SE271+SF271)/SF9/SF10/60,"-")</f>
        <v>-</v>
      </c>
      <c r="SK271" s="107">
        <v>9</v>
      </c>
      <c r="SL271" s="4"/>
      <c r="SM271" s="108" t="str">
        <f>IF(SL271&gt;0,INDEX(Вхідні_дані!$A$1269:$F$1308,MATCH(SL271,Вхідні_дані!$C$1259:$C$1308,0),5),"-")</f>
        <v>-</v>
      </c>
      <c r="SN271" s="108" t="str">
        <f>IF(SL271&gt;0,INDEX(Вхідні_дані!$A$1269:$F$1308,MATCH(SL271,Вхідні_дані!$C$1259:$C$1308,0),4),"-")</f>
        <v>-</v>
      </c>
      <c r="SO271" s="32" t="str">
        <f>IF(SL271&gt;0,(SM271+SN271)/SN9/SN10/60,"-")</f>
        <v>-</v>
      </c>
      <c r="SS271" s="107">
        <v>9</v>
      </c>
      <c r="ST271" s="4"/>
      <c r="SU271" s="108" t="str">
        <f>IF(ST271&gt;0,INDEX(Вхідні_дані!$A$1269:$F$1308,MATCH(ST271,Вхідні_дані!$C$1259:$C$1308,0),5),"-")</f>
        <v>-</v>
      </c>
      <c r="SV271" s="108" t="str">
        <f>IF(ST271&gt;0,INDEX(Вхідні_дані!$A$1269:$F$1308,MATCH(ST271,Вхідні_дані!$C$1259:$C$1308,0),4),"-")</f>
        <v>-</v>
      </c>
      <c r="SW271" s="32" t="str">
        <f>IF(ST271&gt;0,(SU271+SV271)/SV9/SV10/60,"-")</f>
        <v>-</v>
      </c>
      <c r="TA271" s="107">
        <v>9</v>
      </c>
      <c r="TB271" s="4"/>
      <c r="TC271" s="108" t="str">
        <f>IF(TB271&gt;0,INDEX(Вхідні_дані!$A$1269:$F$1308,MATCH(TB271,Вхідні_дані!$C$1259:$C$1308,0),5),"-")</f>
        <v>-</v>
      </c>
      <c r="TD271" s="108" t="str">
        <f>IF(TB271&gt;0,INDEX(Вхідні_дані!$A$1269:$F$1308,MATCH(TB271,Вхідні_дані!$C$1259:$C$1308,0),4),"-")</f>
        <v>-</v>
      </c>
      <c r="TE271" s="32" t="str">
        <f>IF(TB271&gt;0,(TC271+TD271)/TD9/TD10/60,"-")</f>
        <v>-</v>
      </c>
      <c r="TI271" s="107">
        <v>9</v>
      </c>
      <c r="TJ271" s="4"/>
      <c r="TK271" s="108" t="str">
        <f>IF(TJ271&gt;0,INDEX(Вхідні_дані!$A$1269:$F$1308,MATCH(TJ271,Вхідні_дані!$C$1259:$C$1308,0),5),"-")</f>
        <v>-</v>
      </c>
      <c r="TL271" s="108" t="str">
        <f>IF(TJ271&gt;0,INDEX(Вхідні_дані!$A$1269:$F$1308,MATCH(TJ271,Вхідні_дані!$C$1259:$C$1308,0),4),"-")</f>
        <v>-</v>
      </c>
      <c r="TM271" s="32" t="str">
        <f>IF(TJ271&gt;0,(TK271+TL271)/TL9/TL10/60,"-")</f>
        <v>-</v>
      </c>
      <c r="TQ271" s="107">
        <v>9</v>
      </c>
      <c r="TR271" s="4"/>
      <c r="TS271" s="108" t="str">
        <f>IF(TR271&gt;0,INDEX(Вхідні_дані!$A$1269:$F$1308,MATCH(TR271,Вхідні_дані!$C$1259:$C$1308,0),5),"-")</f>
        <v>-</v>
      </c>
      <c r="TT271" s="108" t="str">
        <f>IF(TR271&gt;0,INDEX(Вхідні_дані!$A$1269:$F$1308,MATCH(TR271,Вхідні_дані!$C$1259:$C$1308,0),4),"-")</f>
        <v>-</v>
      </c>
      <c r="TU271" s="32" t="str">
        <f>IF(TR271&gt;0,(TS271+TT271)/TT9/TT10/60,"-")</f>
        <v>-</v>
      </c>
      <c r="TY271" s="107">
        <v>9</v>
      </c>
      <c r="TZ271" s="4"/>
      <c r="UA271" s="108" t="str">
        <f>IF(TZ271&gt;0,INDEX(Вхідні_дані!$A$1269:$F$1308,MATCH(TZ271,Вхідні_дані!$C$1259:$C$1308,0),5),"-")</f>
        <v>-</v>
      </c>
      <c r="UB271" s="108" t="str">
        <f>IF(TZ271&gt;0,INDEX(Вхідні_дані!$A$1269:$F$1308,MATCH(TZ271,Вхідні_дані!$C$1259:$C$1308,0),4),"-")</f>
        <v>-</v>
      </c>
      <c r="UC271" s="32" t="str">
        <f>IF(TZ271&gt;0,(UA271+UB271)/UB9/UB10/60,"-")</f>
        <v>-</v>
      </c>
      <c r="UG271" s="107">
        <v>9</v>
      </c>
      <c r="UH271" s="4"/>
      <c r="UI271" s="108" t="str">
        <f>IF(UH271&gt;0,INDEX(Вхідні_дані!$A$1269:$F$1308,MATCH(UH271,Вхідні_дані!$C$1259:$C$1308,0),5),"-")</f>
        <v>-</v>
      </c>
      <c r="UJ271" s="108" t="str">
        <f>IF(UH271&gt;0,INDEX(Вхідні_дані!$A$1269:$F$1308,MATCH(UH271,Вхідні_дані!$C$1259:$C$1308,0),4),"-")</f>
        <v>-</v>
      </c>
      <c r="UK271" s="32" t="str">
        <f>IF(UH271&gt;0,(UI271+UJ271)/UJ9/UJ10/60,"-")</f>
        <v>-</v>
      </c>
      <c r="UO271" s="107">
        <v>9</v>
      </c>
      <c r="UP271" s="4"/>
      <c r="UQ271" s="108" t="str">
        <f>IF(UP271&gt;0,INDEX(Вхідні_дані!$A$1269:$F$1308,MATCH(UP271,Вхідні_дані!$C$1259:$C$1308,0),5),"-")</f>
        <v>-</v>
      </c>
      <c r="UR271" s="108" t="str">
        <f>IF(UP271&gt;0,INDEX(Вхідні_дані!$A$1269:$F$1308,MATCH(UP271,Вхідні_дані!$C$1259:$C$1308,0),4),"-")</f>
        <v>-</v>
      </c>
      <c r="US271" s="32" t="str">
        <f>IF(UP271&gt;0,(UQ271+UR271)/UR9/UR10/60,"-")</f>
        <v>-</v>
      </c>
      <c r="UW271" s="107">
        <v>9</v>
      </c>
      <c r="UX271" s="4"/>
      <c r="UY271" s="108" t="str">
        <f>IF(UX271&gt;0,INDEX(Вхідні_дані!$A$1269:$F$1308,MATCH(UX271,Вхідні_дані!$C$1259:$C$1308,0),5),"-")</f>
        <v>-</v>
      </c>
      <c r="UZ271" s="108" t="str">
        <f>IF(UX271&gt;0,INDEX(Вхідні_дані!$A$1269:$F$1308,MATCH(UX271,Вхідні_дані!$C$1259:$C$1308,0),4),"-")</f>
        <v>-</v>
      </c>
      <c r="VA271" s="32" t="str">
        <f>IF(UX271&gt;0,(UY271+UZ271)/UZ9/UZ10/60,"-")</f>
        <v>-</v>
      </c>
      <c r="VE271" s="107">
        <v>9</v>
      </c>
      <c r="VF271" s="4"/>
      <c r="VG271" s="108" t="str">
        <f>IF(VF271&gt;0,INDEX(Вхідні_дані!$A$1269:$F$1308,MATCH(VF271,Вхідні_дані!$C$1259:$C$1308,0),5),"-")</f>
        <v>-</v>
      </c>
      <c r="VH271" s="108" t="str">
        <f>IF(VF271&gt;0,INDEX(Вхідні_дані!$A$1269:$F$1308,MATCH(VF271,Вхідні_дані!$C$1259:$C$1308,0),4),"-")</f>
        <v>-</v>
      </c>
      <c r="VI271" s="32" t="str">
        <f>IF(VF271&gt;0,(VG271+VH271)/VH9/VH10/60,"-")</f>
        <v>-</v>
      </c>
      <c r="VM271" s="107">
        <v>9</v>
      </c>
      <c r="VN271" s="4"/>
      <c r="VO271" s="108" t="str">
        <f>IF(VN271&gt;0,INDEX(Вхідні_дані!$A$1269:$F$1308,MATCH(VN271,Вхідні_дані!$C$1259:$C$1308,0),5),"-")</f>
        <v>-</v>
      </c>
      <c r="VP271" s="108" t="str">
        <f>IF(VN271&gt;0,INDEX(Вхідні_дані!$A$1269:$F$1308,MATCH(VN271,Вхідні_дані!$C$1259:$C$1308,0),4),"-")</f>
        <v>-</v>
      </c>
      <c r="VQ271" s="32" t="str">
        <f>IF(VN271&gt;0,(VO271+VP271)/VP9/VP10/60,"-")</f>
        <v>-</v>
      </c>
      <c r="VU271" s="107">
        <v>9</v>
      </c>
      <c r="VV271" s="4"/>
      <c r="VW271" s="108" t="str">
        <f>IF(VV271&gt;0,INDEX(Вхідні_дані!$A$1269:$F$1308,MATCH(VV271,Вхідні_дані!$C$1259:$C$1308,0),5),"-")</f>
        <v>-</v>
      </c>
      <c r="VX271" s="108" t="str">
        <f>IF(VV271&gt;0,INDEX(Вхідні_дані!$A$1269:$F$1308,MATCH(VV271,Вхідні_дані!$C$1259:$C$1308,0),4),"-")</f>
        <v>-</v>
      </c>
      <c r="VY271" s="32" t="str">
        <f>IF(VV271&gt;0,(VW271+VX271)/VX9/VX10/60,"-")</f>
        <v>-</v>
      </c>
      <c r="WC271" s="107">
        <v>9</v>
      </c>
      <c r="WD271" s="4"/>
      <c r="WE271" s="108" t="str">
        <f>IF(WD271&gt;0,INDEX(Вхідні_дані!$A$1269:$F$1308,MATCH(WD271,Вхідні_дані!$C$1259:$C$1308,0),5),"-")</f>
        <v>-</v>
      </c>
      <c r="WF271" s="108" t="str">
        <f>IF(WD271&gt;0,INDEX(Вхідні_дані!$A$1269:$F$1308,MATCH(WD271,Вхідні_дані!$C$1259:$C$1308,0),4),"-")</f>
        <v>-</v>
      </c>
      <c r="WG271" s="32" t="str">
        <f>IF(WD271&gt;0,(WE271+WF271)/WF9/WF10/60,"-")</f>
        <v>-</v>
      </c>
      <c r="WK271" s="107">
        <v>9</v>
      </c>
      <c r="WL271" s="4"/>
      <c r="WM271" s="108" t="str">
        <f>IF(WL271&gt;0,INDEX(Вхідні_дані!$A$1269:$F$1308,MATCH(WL271,Вхідні_дані!$C$1259:$C$1308,0),5),"-")</f>
        <v>-</v>
      </c>
      <c r="WN271" s="108" t="str">
        <f>IF(WL271&gt;0,INDEX(Вхідні_дані!$A$1269:$F$1308,MATCH(WL271,Вхідні_дані!$C$1259:$C$1308,0),4),"-")</f>
        <v>-</v>
      </c>
      <c r="WO271" s="32" t="str">
        <f>IF(WL271&gt;0,(WM271+WN271)/WN9/WN10/60,"-")</f>
        <v>-</v>
      </c>
      <c r="WS271" s="107">
        <v>9</v>
      </c>
      <c r="WT271" s="4"/>
      <c r="WU271" s="108" t="str">
        <f>IF(WT271&gt;0,INDEX(Вхідні_дані!$A$1269:$F$1308,MATCH(WT271,Вхідні_дані!$C$1259:$C$1308,0),5),"-")</f>
        <v>-</v>
      </c>
      <c r="WV271" s="108" t="str">
        <f>IF(WT271&gt;0,INDEX(Вхідні_дані!$A$1269:$F$1308,MATCH(WT271,Вхідні_дані!$C$1259:$C$1308,0),4),"-")</f>
        <v>-</v>
      </c>
      <c r="WW271" s="32" t="str">
        <f>IF(WT271&gt;0,(WU271+WV271)/WV9/WV10/60,"-")</f>
        <v>-</v>
      </c>
      <c r="XA271" s="107">
        <v>9</v>
      </c>
      <c r="XB271" s="4"/>
      <c r="XC271" s="108" t="str">
        <f>IF(XB271&gt;0,INDEX(Вхідні_дані!$A$1269:$F$1308,MATCH(XB271,Вхідні_дані!$C$1259:$C$1308,0),5),"-")</f>
        <v>-</v>
      </c>
      <c r="XD271" s="108" t="str">
        <f>IF(XB271&gt;0,INDEX(Вхідні_дані!$A$1269:$F$1308,MATCH(XB271,Вхідні_дані!$C$1259:$C$1308,0),4),"-")</f>
        <v>-</v>
      </c>
      <c r="XE271" s="32" t="str">
        <f>IF(XB271&gt;0,(XC271+XD271)/XD9/XD10/60,"-")</f>
        <v>-</v>
      </c>
      <c r="XI271" s="107">
        <v>9</v>
      </c>
      <c r="XJ271" s="4"/>
      <c r="XK271" s="108" t="str">
        <f>IF(XJ271&gt;0,INDEX(Вхідні_дані!$A$1269:$F$1308,MATCH(XJ271,Вхідні_дані!$C$1259:$C$1308,0),5),"-")</f>
        <v>-</v>
      </c>
      <c r="XL271" s="108" t="str">
        <f>IF(XJ271&gt;0,INDEX(Вхідні_дані!$A$1269:$F$1308,MATCH(XJ271,Вхідні_дані!$C$1259:$C$1308,0),4),"-")</f>
        <v>-</v>
      </c>
      <c r="XM271" s="32" t="str">
        <f>IF(XJ271&gt;0,(XK271+XL271)/XL9/XL10/60,"-")</f>
        <v>-</v>
      </c>
      <c r="XQ271" s="107">
        <v>9</v>
      </c>
      <c r="XR271" s="4"/>
      <c r="XS271" s="108" t="str">
        <f>IF(XR271&gt;0,INDEX(Вхідні_дані!$A$1269:$F$1308,MATCH(XR271,Вхідні_дані!$C$1259:$C$1308,0),5),"-")</f>
        <v>-</v>
      </c>
      <c r="XT271" s="108" t="str">
        <f>IF(XR271&gt;0,INDEX(Вхідні_дані!$A$1269:$F$1308,MATCH(XR271,Вхідні_дані!$C$1259:$C$1308,0),4),"-")</f>
        <v>-</v>
      </c>
      <c r="XU271" s="32" t="str">
        <f>IF(XR271&gt;0,(XS271+XT271)/XT9/XT10/60,"-")</f>
        <v>-</v>
      </c>
      <c r="XY271" s="107">
        <v>9</v>
      </c>
      <c r="XZ271" s="4"/>
      <c r="YA271" s="108" t="str">
        <f>IF(XZ271&gt;0,INDEX(Вхідні_дані!$A$1269:$F$1308,MATCH(XZ271,Вхідні_дані!$C$1259:$C$1308,0),5),"-")</f>
        <v>-</v>
      </c>
      <c r="YB271" s="108" t="str">
        <f>IF(XZ271&gt;0,INDEX(Вхідні_дані!$A$1269:$F$1308,MATCH(XZ271,Вхідні_дані!$C$1259:$C$1308,0),4),"-")</f>
        <v>-</v>
      </c>
      <c r="YC271" s="32" t="str">
        <f>IF(XZ271&gt;0,(YA271+YB271)/YB9/YB10/60,"-")</f>
        <v>-</v>
      </c>
      <c r="YG271" s="107">
        <v>9</v>
      </c>
      <c r="YH271" s="4"/>
      <c r="YI271" s="108" t="str">
        <f>IF(YH271&gt;0,INDEX(Вхідні_дані!$A$1269:$F$1308,MATCH(YH271,Вхідні_дані!$C$1259:$C$1308,0),5),"-")</f>
        <v>-</v>
      </c>
      <c r="YJ271" s="108" t="str">
        <f>IF(YH271&gt;0,INDEX(Вхідні_дані!$A$1269:$F$1308,MATCH(YH271,Вхідні_дані!$C$1259:$C$1308,0),4),"-")</f>
        <v>-</v>
      </c>
      <c r="YK271" s="32" t="str">
        <f>IF(YH271&gt;0,(YI271+YJ271)/YJ9/YJ10/60,"-")</f>
        <v>-</v>
      </c>
      <c r="YO271" s="107">
        <v>9</v>
      </c>
      <c r="YP271" s="4"/>
      <c r="YQ271" s="108" t="str">
        <f>IF(YP271&gt;0,INDEX(Вхідні_дані!$A$1269:$F$1308,MATCH(YP271,Вхідні_дані!$C$1259:$C$1308,0),5),"-")</f>
        <v>-</v>
      </c>
      <c r="YR271" s="108" t="str">
        <f>IF(YP271&gt;0,INDEX(Вхідні_дані!$A$1269:$F$1308,MATCH(YP271,Вхідні_дані!$C$1259:$C$1308,0),4),"-")</f>
        <v>-</v>
      </c>
      <c r="YS271" s="32" t="str">
        <f>IF(YP271&gt;0,(YQ271+YR271)/YR9/YR10/60,"-")</f>
        <v>-</v>
      </c>
      <c r="YW271" s="107">
        <v>9</v>
      </c>
      <c r="YX271" s="4"/>
      <c r="YY271" s="108" t="str">
        <f>IF(YX271&gt;0,INDEX(Вхідні_дані!$A$1269:$F$1308,MATCH(YX271,Вхідні_дані!$C$1259:$C$1308,0),5),"-")</f>
        <v>-</v>
      </c>
      <c r="YZ271" s="108" t="str">
        <f>IF(YX271&gt;0,INDEX(Вхідні_дані!$A$1269:$F$1308,MATCH(YX271,Вхідні_дані!$C$1259:$C$1308,0),4),"-")</f>
        <v>-</v>
      </c>
      <c r="ZA271" s="32" t="str">
        <f>IF(YX271&gt;0,(YY271+YZ271)/YZ9/YZ10/60,"-")</f>
        <v>-</v>
      </c>
      <c r="ZE271" s="107">
        <v>9</v>
      </c>
      <c r="ZF271" s="4"/>
      <c r="ZG271" s="108" t="str">
        <f>IF(ZF271&gt;0,INDEX(Вхідні_дані!$A$1269:$F$1308,MATCH(ZF271,Вхідні_дані!$C$1259:$C$1308,0),5),"-")</f>
        <v>-</v>
      </c>
      <c r="ZH271" s="108" t="str">
        <f>IF(ZF271&gt;0,INDEX(Вхідні_дані!$A$1269:$F$1308,MATCH(ZF271,Вхідні_дані!$C$1259:$C$1308,0),4),"-")</f>
        <v>-</v>
      </c>
      <c r="ZI271" s="32" t="str">
        <f>IF(ZF271&gt;0,(ZG271+ZH271)/ZH9/ZH10/60,"-")</f>
        <v>-</v>
      </c>
      <c r="ZM271" s="107">
        <v>9</v>
      </c>
      <c r="ZN271" s="4"/>
      <c r="ZO271" s="108" t="str">
        <f>IF(ZN271&gt;0,INDEX(Вхідні_дані!$A$1269:$F$1308,MATCH(ZN271,Вхідні_дані!$C$1259:$C$1308,0),5),"-")</f>
        <v>-</v>
      </c>
      <c r="ZP271" s="108" t="str">
        <f>IF(ZN271&gt;0,INDEX(Вхідні_дані!$A$1269:$F$1308,MATCH(ZN271,Вхідні_дані!$C$1259:$C$1308,0),4),"-")</f>
        <v>-</v>
      </c>
      <c r="ZQ271" s="32" t="str">
        <f>IF(ZN271&gt;0,(ZO271+ZP271)/ZP9/ZP10/60,"-")</f>
        <v>-</v>
      </c>
      <c r="ZU271" s="107">
        <v>9</v>
      </c>
      <c r="ZV271" s="4"/>
      <c r="ZW271" s="108" t="str">
        <f>IF(ZV271&gt;0,INDEX(Вхідні_дані!$A$1269:$F$1308,MATCH(ZV271,Вхідні_дані!$C$1259:$C$1308,0),5),"-")</f>
        <v>-</v>
      </c>
      <c r="ZX271" s="108" t="str">
        <f>IF(ZV271&gt;0,INDEX(Вхідні_дані!$A$1269:$F$1308,MATCH(ZV271,Вхідні_дані!$C$1259:$C$1308,0),4),"-")</f>
        <v>-</v>
      </c>
      <c r="ZY271" s="32" t="str">
        <f>IF(ZV271&gt;0,(ZW271+ZX271)/ZX9/ZX10/60,"-")</f>
        <v>-</v>
      </c>
      <c r="AAC271" s="107">
        <v>9</v>
      </c>
      <c r="AAD271" s="4"/>
      <c r="AAE271" s="108" t="str">
        <f>IF(AAD271&gt;0,INDEX(Вхідні_дані!$A$1269:$F$1308,MATCH(AAD271,Вхідні_дані!$C$1259:$C$1308,0),5),"-")</f>
        <v>-</v>
      </c>
      <c r="AAF271" s="108" t="str">
        <f>IF(AAD271&gt;0,INDEX(Вхідні_дані!$A$1269:$F$1308,MATCH(AAD271,Вхідні_дані!$C$1259:$C$1308,0),4),"-")</f>
        <v>-</v>
      </c>
      <c r="AAG271" s="32" t="str">
        <f>IF(AAD271&gt;0,(AAE271+AAF271)/AAF9/AAF10/60,"-")</f>
        <v>-</v>
      </c>
      <c r="AAK271" s="107">
        <v>9</v>
      </c>
      <c r="AAL271" s="4"/>
      <c r="AAM271" s="108" t="str">
        <f>IF(AAL271&gt;0,INDEX(Вхідні_дані!$A$1269:$F$1308,MATCH(AAL271,Вхідні_дані!$C$1259:$C$1308,0),5),"-")</f>
        <v>-</v>
      </c>
      <c r="AAN271" s="108" t="str">
        <f>IF(AAL271&gt;0,INDEX(Вхідні_дані!$A$1269:$F$1308,MATCH(AAL271,Вхідні_дані!$C$1259:$C$1308,0),4),"-")</f>
        <v>-</v>
      </c>
      <c r="AAO271" s="32" t="str">
        <f>IF(AAL271&gt;0,(AAM271+AAN271)/AAN9/AAN10/60,"-")</f>
        <v>-</v>
      </c>
      <c r="AAS271" s="107">
        <v>9</v>
      </c>
      <c r="AAT271" s="4"/>
      <c r="AAU271" s="108" t="str">
        <f>IF(AAT271&gt;0,INDEX(Вхідні_дані!$A$1269:$F$1308,MATCH(AAT271,Вхідні_дані!$C$1259:$C$1308,0),5),"-")</f>
        <v>-</v>
      </c>
      <c r="AAV271" s="108" t="str">
        <f>IF(AAT271&gt;0,INDEX(Вхідні_дані!$A$1269:$F$1308,MATCH(AAT271,Вхідні_дані!$C$1259:$C$1308,0),4),"-")</f>
        <v>-</v>
      </c>
      <c r="AAW271" s="32" t="str">
        <f>IF(AAT271&gt;0,(AAU271+AAV271)/AAV9/AAV10/60,"-")</f>
        <v>-</v>
      </c>
      <c r="ABA271" s="107">
        <v>9</v>
      </c>
      <c r="ABB271" s="4"/>
      <c r="ABC271" s="108" t="str">
        <f>IF(ABB271&gt;0,INDEX(Вхідні_дані!$A$1269:$F$1308,MATCH(ABB271,Вхідні_дані!$C$1259:$C$1308,0),5),"-")</f>
        <v>-</v>
      </c>
      <c r="ABD271" s="108" t="str">
        <f>IF(ABB271&gt;0,INDEX(Вхідні_дані!$A$1269:$F$1308,MATCH(ABB271,Вхідні_дані!$C$1259:$C$1308,0),4),"-")</f>
        <v>-</v>
      </c>
      <c r="ABE271" s="32" t="str">
        <f>IF(ABB271&gt;0,(ABC271+ABD271)/ABD9/ABD10/60,"-")</f>
        <v>-</v>
      </c>
      <c r="ABI271" s="107">
        <v>9</v>
      </c>
      <c r="ABJ271" s="4"/>
      <c r="ABK271" s="108" t="str">
        <f>IF(ABJ271&gt;0,INDEX(Вхідні_дані!$A$1269:$F$1308,MATCH(ABJ271,Вхідні_дані!$C$1259:$C$1308,0),5),"-")</f>
        <v>-</v>
      </c>
      <c r="ABL271" s="108" t="str">
        <f>IF(ABJ271&gt;0,INDEX(Вхідні_дані!$A$1269:$F$1308,MATCH(ABJ271,Вхідні_дані!$C$1259:$C$1308,0),4),"-")</f>
        <v>-</v>
      </c>
      <c r="ABM271" s="32" t="str">
        <f>IF(ABJ271&gt;0,(ABK271+ABL271)/ABL9/ABL10/60,"-")</f>
        <v>-</v>
      </c>
      <c r="ABQ271" s="107">
        <v>9</v>
      </c>
      <c r="ABR271" s="4"/>
      <c r="ABS271" s="108" t="str">
        <f>IF(ABR271&gt;0,INDEX(Вхідні_дані!$A$1269:$F$1308,MATCH(ABR271,Вхідні_дані!$C$1259:$C$1308,0),5),"-")</f>
        <v>-</v>
      </c>
      <c r="ABT271" s="108" t="str">
        <f>IF(ABR271&gt;0,INDEX(Вхідні_дані!$A$1269:$F$1308,MATCH(ABR271,Вхідні_дані!$C$1259:$C$1308,0),4),"-")</f>
        <v>-</v>
      </c>
      <c r="ABU271" s="32" t="str">
        <f>IF(ABR271&gt;0,(ABS271+ABT271)/ABT9/ABT10/60,"-")</f>
        <v>-</v>
      </c>
      <c r="ABY271" s="107">
        <v>9</v>
      </c>
      <c r="ABZ271" s="4"/>
      <c r="ACA271" s="108" t="str">
        <f>IF(ABZ271&gt;0,INDEX(Вхідні_дані!$A$1269:$F$1308,MATCH(ABZ271,Вхідні_дані!$C$1259:$C$1308,0),5),"-")</f>
        <v>-</v>
      </c>
      <c r="ACB271" s="108" t="str">
        <f>IF(ABZ271&gt;0,INDEX(Вхідні_дані!$A$1269:$F$1308,MATCH(ABZ271,Вхідні_дані!$C$1259:$C$1308,0),4),"-")</f>
        <v>-</v>
      </c>
      <c r="ACC271" s="32" t="str">
        <f>IF(ABZ271&gt;0,(ACA271+ACB271)/ACB9/ACB10/60,"-")</f>
        <v>-</v>
      </c>
      <c r="ACG271" s="107">
        <v>9</v>
      </c>
      <c r="ACH271" s="4"/>
      <c r="ACI271" s="108" t="str">
        <f>IF(ACH271&gt;0,INDEX(Вхідні_дані!$A$1269:$F$1308,MATCH(ACH271,Вхідні_дані!$C$1259:$C$1308,0),5),"-")</f>
        <v>-</v>
      </c>
      <c r="ACJ271" s="108" t="str">
        <f>IF(ACH271&gt;0,INDEX(Вхідні_дані!$A$1269:$F$1308,MATCH(ACH271,Вхідні_дані!$C$1259:$C$1308,0),4),"-")</f>
        <v>-</v>
      </c>
      <c r="ACK271" s="32" t="str">
        <f>IF(ACH271&gt;0,(ACI271+ACJ271)/ACJ9/ACJ10/60,"-")</f>
        <v>-</v>
      </c>
      <c r="ACO271" s="107">
        <v>9</v>
      </c>
      <c r="ACP271" s="4"/>
      <c r="ACQ271" s="108" t="str">
        <f>IF(ACP271&gt;0,INDEX(Вхідні_дані!$A$1269:$F$1308,MATCH(ACP271,Вхідні_дані!$C$1259:$C$1308,0),5),"-")</f>
        <v>-</v>
      </c>
      <c r="ACR271" s="108" t="str">
        <f>IF(ACP271&gt;0,INDEX(Вхідні_дані!$A$1269:$F$1308,MATCH(ACP271,Вхідні_дані!$C$1259:$C$1308,0),4),"-")</f>
        <v>-</v>
      </c>
      <c r="ACS271" s="32" t="str">
        <f>IF(ACP271&gt;0,(ACQ271+ACR271)/ACR9/ACR10/60,"-")</f>
        <v>-</v>
      </c>
      <c r="ACW271" s="107">
        <v>9</v>
      </c>
      <c r="ACX271" s="4"/>
      <c r="ACY271" s="108" t="str">
        <f>IF(ACX271&gt;0,INDEX(Вхідні_дані!$A$1269:$F$1308,MATCH(ACX271,Вхідні_дані!$C$1259:$C$1308,0),5),"-")</f>
        <v>-</v>
      </c>
      <c r="ACZ271" s="108" t="str">
        <f>IF(ACX271&gt;0,INDEX(Вхідні_дані!$A$1269:$F$1308,MATCH(ACX271,Вхідні_дані!$C$1259:$C$1308,0),4),"-")</f>
        <v>-</v>
      </c>
      <c r="ADA271" s="32" t="str">
        <f>IF(ACX271&gt;0,(ACY271+ACZ271)/ACZ9/ACZ10/60,"-")</f>
        <v>-</v>
      </c>
      <c r="ADE271" s="107">
        <v>9</v>
      </c>
      <c r="ADF271" s="4"/>
      <c r="ADG271" s="108" t="str">
        <f>IF(ADF271&gt;0,INDEX(Вхідні_дані!$A$1269:$F$1308,MATCH(ADF271,Вхідні_дані!$C$1259:$C$1308,0),5),"-")</f>
        <v>-</v>
      </c>
      <c r="ADH271" s="108" t="str">
        <f>IF(ADF271&gt;0,INDEX(Вхідні_дані!$A$1269:$F$1308,MATCH(ADF271,Вхідні_дані!$C$1259:$C$1308,0),4),"-")</f>
        <v>-</v>
      </c>
      <c r="ADI271" s="32" t="str">
        <f>IF(ADF271&gt;0,(ADG271+ADH271)/ADH9/ADH10/60,"-")</f>
        <v>-</v>
      </c>
      <c r="ADM271" s="107">
        <v>9</v>
      </c>
      <c r="ADN271" s="4"/>
      <c r="ADO271" s="108" t="str">
        <f>IF(ADN271&gt;0,INDEX(Вхідні_дані!$A$1269:$F$1308,MATCH(ADN271,Вхідні_дані!$C$1259:$C$1308,0),5),"-")</f>
        <v>-</v>
      </c>
      <c r="ADP271" s="108" t="str">
        <f>IF(ADN271&gt;0,INDEX(Вхідні_дані!$A$1269:$F$1308,MATCH(ADN271,Вхідні_дані!$C$1259:$C$1308,0),4),"-")</f>
        <v>-</v>
      </c>
      <c r="ADQ271" s="32" t="str">
        <f>IF(ADN271&gt;0,(ADO271+ADP271)/ADP9/ADP10/60,"-")</f>
        <v>-</v>
      </c>
    </row>
    <row r="272" spans="1:800" ht="31.5" customHeight="1" outlineLevel="1" x14ac:dyDescent="0.25">
      <c r="A272" s="107">
        <v>10</v>
      </c>
      <c r="B272" s="4"/>
      <c r="C272" s="108" t="str">
        <f>IF(B272&gt;0,INDEX(Вхідні_дані!$A$1269:$F$1308,MATCH(B272,Вхідні_дані!$C$1259:$C$1308,0),5),"-")</f>
        <v>-</v>
      </c>
      <c r="D272" s="108" t="str">
        <f>IF(B272&gt;0,INDEX(Вхідні_дані!$A$1269:$F$1308,MATCH(B272,Вхідні_дані!$C$1259:$C$1308,0),4),"-")</f>
        <v>-</v>
      </c>
      <c r="E272" s="32" t="str">
        <f>IF(B272&gt;0,(C272+D272)/D9/D10/60,"-")</f>
        <v>-</v>
      </c>
      <c r="I272" s="107">
        <v>10</v>
      </c>
      <c r="J272" s="4"/>
      <c r="K272" s="108" t="str">
        <f>IF(J272&gt;0,INDEX(Вхідні_дані!$A$1269:$F$1308,MATCH(J272,Вхідні_дані!$C$1259:$C$1308,0),5),"-")</f>
        <v>-</v>
      </c>
      <c r="L272" s="108" t="str">
        <f>IF(J272&gt;0,INDEX(Вхідні_дані!$A$1269:$F$1308,MATCH(J272,Вхідні_дані!$C$1259:$C$1308,0),4),"-")</f>
        <v>-</v>
      </c>
      <c r="M272" s="32" t="str">
        <f>IF(J272&gt;0,(K272+L272)/L9/L10/60,"-")</f>
        <v>-</v>
      </c>
      <c r="Q272" s="107">
        <v>10</v>
      </c>
      <c r="R272" s="4"/>
      <c r="S272" s="108" t="str">
        <f>IF(R272&gt;0,INDEX(Вхідні_дані!$A$1269:$F$1308,MATCH(R272,Вхідні_дані!$C$1259:$C$1308,0),5),"-")</f>
        <v>-</v>
      </c>
      <c r="T272" s="108" t="str">
        <f>IF(R272&gt;0,INDEX(Вхідні_дані!$A$1269:$F$1308,MATCH(R272,Вхідні_дані!$C$1259:$C$1308,0),4),"-")</f>
        <v>-</v>
      </c>
      <c r="U272" s="32" t="str">
        <f>IF(R272&gt;0,(S272+T272)/T9/T10/60,"-")</f>
        <v>-</v>
      </c>
      <c r="Y272" s="107">
        <v>10</v>
      </c>
      <c r="Z272" s="4"/>
      <c r="AA272" s="108" t="str">
        <f>IF(Z272&gt;0,INDEX(Вхідні_дані!$A$1269:$F$1308,MATCH(Z272,Вхідні_дані!$C$1259:$C$1308,0),5),"-")</f>
        <v>-</v>
      </c>
      <c r="AB272" s="108" t="str">
        <f>IF(Z272&gt;0,INDEX(Вхідні_дані!$A$1269:$F$1308,MATCH(Z272,Вхідні_дані!$C$1259:$C$1308,0),4),"-")</f>
        <v>-</v>
      </c>
      <c r="AC272" s="32" t="str">
        <f>IF(Z272&gt;0,(AA272+AB272)/AB9/AB10/60,"-")</f>
        <v>-</v>
      </c>
      <c r="AG272" s="107">
        <v>10</v>
      </c>
      <c r="AH272" s="4"/>
      <c r="AI272" s="108" t="str">
        <f>IF(AH272&gt;0,INDEX(Вхідні_дані!$A$1269:$F$1308,MATCH(AH272,Вхідні_дані!$C$1259:$C$1308,0),5),"-")</f>
        <v>-</v>
      </c>
      <c r="AJ272" s="108" t="str">
        <f>IF(AH272&gt;0,INDEX(Вхідні_дані!$A$1269:$F$1308,MATCH(AH272,Вхідні_дані!$C$1259:$C$1308,0),4),"-")</f>
        <v>-</v>
      </c>
      <c r="AK272" s="32" t="str">
        <f>IF(AH272&gt;0,(AI272+AJ272)/AJ9/AJ10/60,"-")</f>
        <v>-</v>
      </c>
      <c r="AO272" s="107">
        <v>10</v>
      </c>
      <c r="AP272" s="4"/>
      <c r="AQ272" s="108" t="str">
        <f>IF(AP272&gt;0,INDEX(Вхідні_дані!$A$1269:$F$1308,MATCH(AP272,Вхідні_дані!$C$1259:$C$1308,0),5),"-")</f>
        <v>-</v>
      </c>
      <c r="AR272" s="108" t="str">
        <f>IF(AP272&gt;0,INDEX(Вхідні_дані!$A$1269:$F$1308,MATCH(AP272,Вхідні_дані!$C$1259:$C$1308,0),4),"-")</f>
        <v>-</v>
      </c>
      <c r="AS272" s="32" t="str">
        <f>IF(AP272&gt;0,(AQ272+AR272)/AR9/AR10/60,"-")</f>
        <v>-</v>
      </c>
      <c r="AW272" s="107">
        <v>10</v>
      </c>
      <c r="AX272" s="4"/>
      <c r="AY272" s="108" t="str">
        <f>IF(AX272&gt;0,INDEX(Вхідні_дані!$A$1269:$F$1308,MATCH(AX272,Вхідні_дані!$C$1259:$C$1308,0),5),"-")</f>
        <v>-</v>
      </c>
      <c r="AZ272" s="108" t="str">
        <f>IF(AX272&gt;0,INDEX(Вхідні_дані!$A$1269:$F$1308,MATCH(AX272,Вхідні_дані!$C$1259:$C$1308,0),4),"-")</f>
        <v>-</v>
      </c>
      <c r="BA272" s="32" t="str">
        <f>IF(AX272&gt;0,(AY272+AZ272)/AZ9/AZ10/60,"-")</f>
        <v>-</v>
      </c>
      <c r="BE272" s="107">
        <v>10</v>
      </c>
      <c r="BF272" s="4"/>
      <c r="BG272" s="108" t="str">
        <f>IF(BF272&gt;0,INDEX(Вхідні_дані!$A$1269:$F$1308,MATCH(BF272,Вхідні_дані!$C$1259:$C$1308,0),5),"-")</f>
        <v>-</v>
      </c>
      <c r="BH272" s="108" t="str">
        <f>IF(BF272&gt;0,INDEX(Вхідні_дані!$A$1269:$F$1308,MATCH(BF272,Вхідні_дані!$C$1259:$C$1308,0),4),"-")</f>
        <v>-</v>
      </c>
      <c r="BI272" s="32" t="str">
        <f>IF(BF272&gt;0,(BG272+BH272)/BH9/BH10/60,"-")</f>
        <v>-</v>
      </c>
      <c r="BM272" s="107">
        <v>10</v>
      </c>
      <c r="BN272" s="4"/>
      <c r="BO272" s="108" t="str">
        <f>IF(BN272&gt;0,INDEX(Вхідні_дані!$A$1269:$F$1308,MATCH(BN272,Вхідні_дані!$C$1259:$C$1308,0),5),"-")</f>
        <v>-</v>
      </c>
      <c r="BP272" s="108" t="str">
        <f>IF(BN272&gt;0,INDEX(Вхідні_дані!$A$1269:$F$1308,MATCH(BN272,Вхідні_дані!$C$1259:$C$1308,0),4),"-")</f>
        <v>-</v>
      </c>
      <c r="BQ272" s="32" t="str">
        <f>IF(BN272&gt;0,(BO272+BP272)/BP9/BP10/60,"-")</f>
        <v>-</v>
      </c>
      <c r="BU272" s="107">
        <v>10</v>
      </c>
      <c r="BV272" s="4"/>
      <c r="BW272" s="108" t="str">
        <f>IF(BV272&gt;0,INDEX(Вхідні_дані!$A$1269:$F$1308,MATCH(BV272,Вхідні_дані!$C$1259:$C$1308,0),5),"-")</f>
        <v>-</v>
      </c>
      <c r="BX272" s="108" t="str">
        <f>IF(BV272&gt;0,INDEX(Вхідні_дані!$A$1269:$F$1308,MATCH(BV272,Вхідні_дані!$C$1259:$C$1308,0),4),"-")</f>
        <v>-</v>
      </c>
      <c r="BY272" s="32" t="str">
        <f>IF(BV272&gt;0,(BW272+BX272)/BX9/BX10/60,"-")</f>
        <v>-</v>
      </c>
      <c r="CC272" s="107">
        <v>10</v>
      </c>
      <c r="CD272" s="4"/>
      <c r="CE272" s="108" t="str">
        <f>IF(CD272&gt;0,INDEX(Вхідні_дані!$A$1269:$F$1308,MATCH(CD272,Вхідні_дані!$C$1259:$C$1308,0),5),"-")</f>
        <v>-</v>
      </c>
      <c r="CF272" s="108" t="str">
        <f>IF(CD272&gt;0,INDEX(Вхідні_дані!$A$1269:$F$1308,MATCH(CD272,Вхідні_дані!$C$1259:$C$1308,0),4),"-")</f>
        <v>-</v>
      </c>
      <c r="CG272" s="32" t="str">
        <f>IF(CD272&gt;0,(CE272+CF272)/CF9/CF10/60,"-")</f>
        <v>-</v>
      </c>
      <c r="CK272" s="107">
        <v>10</v>
      </c>
      <c r="CL272" s="4"/>
      <c r="CM272" s="108" t="str">
        <f>IF(CL272&gt;0,INDEX(Вхідні_дані!$A$1269:$F$1308,MATCH(CL272,Вхідні_дані!$C$1259:$C$1308,0),5),"-")</f>
        <v>-</v>
      </c>
      <c r="CN272" s="108" t="str">
        <f>IF(CL272&gt;0,INDEX(Вхідні_дані!$A$1269:$F$1308,MATCH(CL272,Вхідні_дані!$C$1259:$C$1308,0),4),"-")</f>
        <v>-</v>
      </c>
      <c r="CO272" s="32" t="str">
        <f>IF(CL272&gt;0,(CM272+CN272)/CN9/CN10/60,"-")</f>
        <v>-</v>
      </c>
      <c r="CS272" s="107">
        <v>10</v>
      </c>
      <c r="CT272" s="4"/>
      <c r="CU272" s="108" t="str">
        <f>IF(CT272&gt;0,INDEX(Вхідні_дані!$A$1269:$F$1308,MATCH(CT272,Вхідні_дані!$C$1259:$C$1308,0),5),"-")</f>
        <v>-</v>
      </c>
      <c r="CV272" s="108" t="str">
        <f>IF(CT272&gt;0,INDEX(Вхідні_дані!$A$1269:$F$1308,MATCH(CT272,Вхідні_дані!$C$1259:$C$1308,0),4),"-")</f>
        <v>-</v>
      </c>
      <c r="CW272" s="32" t="str">
        <f>IF(CT272&gt;0,(CU272+CV272)/CV9/CV10/60,"-")</f>
        <v>-</v>
      </c>
      <c r="DA272" s="107">
        <v>10</v>
      </c>
      <c r="DB272" s="4"/>
      <c r="DC272" s="108" t="str">
        <f>IF(DB272&gt;0,INDEX(Вхідні_дані!$A$1269:$F$1308,MATCH(DB272,Вхідні_дані!$C$1259:$C$1308,0),5),"-")</f>
        <v>-</v>
      </c>
      <c r="DD272" s="108" t="str">
        <f>IF(DB272&gt;0,INDEX(Вхідні_дані!$A$1269:$F$1308,MATCH(DB272,Вхідні_дані!$C$1259:$C$1308,0),4),"-")</f>
        <v>-</v>
      </c>
      <c r="DE272" s="32" t="str">
        <f>IF(DB272&gt;0,(DC272+DD272)/DD9/DD10/60,"-")</f>
        <v>-</v>
      </c>
      <c r="DI272" s="107">
        <v>10</v>
      </c>
      <c r="DJ272" s="4"/>
      <c r="DK272" s="108" t="str">
        <f>IF(DJ272&gt;0,INDEX(Вхідні_дані!$A$1269:$F$1308,MATCH(DJ272,Вхідні_дані!$C$1259:$C$1308,0),5),"-")</f>
        <v>-</v>
      </c>
      <c r="DL272" s="108" t="str">
        <f>IF(DJ272&gt;0,INDEX(Вхідні_дані!$A$1269:$F$1308,MATCH(DJ272,Вхідні_дані!$C$1259:$C$1308,0),4),"-")</f>
        <v>-</v>
      </c>
      <c r="DM272" s="32" t="str">
        <f>IF(DJ272&gt;0,(DK272+DL272)/DL9/DL10/60,"-")</f>
        <v>-</v>
      </c>
      <c r="DQ272" s="107">
        <v>10</v>
      </c>
      <c r="DR272" s="4"/>
      <c r="DS272" s="108" t="str">
        <f>IF(DR272&gt;0,INDEX(Вхідні_дані!$A$1269:$F$1308,MATCH(DR272,Вхідні_дані!$C$1259:$C$1308,0),5),"-")</f>
        <v>-</v>
      </c>
      <c r="DT272" s="108" t="str">
        <f>IF(DR272&gt;0,INDEX(Вхідні_дані!$A$1269:$F$1308,MATCH(DR272,Вхідні_дані!$C$1259:$C$1308,0),4),"-")</f>
        <v>-</v>
      </c>
      <c r="DU272" s="32" t="str">
        <f>IF(DR272&gt;0,(DS272+DT272)/DT9/DT10/60,"-")</f>
        <v>-</v>
      </c>
      <c r="DY272" s="107">
        <v>10</v>
      </c>
      <c r="DZ272" s="4"/>
      <c r="EA272" s="108" t="str">
        <f>IF(DZ272&gt;0,INDEX(Вхідні_дані!$A$1269:$F$1308,MATCH(DZ272,Вхідні_дані!$C$1259:$C$1308,0),5),"-")</f>
        <v>-</v>
      </c>
      <c r="EB272" s="108" t="str">
        <f>IF(DZ272&gt;0,INDEX(Вхідні_дані!$A$1269:$F$1308,MATCH(DZ272,Вхідні_дані!$C$1259:$C$1308,0),4),"-")</f>
        <v>-</v>
      </c>
      <c r="EC272" s="32" t="str">
        <f>IF(DZ272&gt;0,(EA272+EB272)/EB9/EB10/60,"-")</f>
        <v>-</v>
      </c>
      <c r="EG272" s="107">
        <v>10</v>
      </c>
      <c r="EH272" s="4"/>
      <c r="EI272" s="108" t="str">
        <f>IF(EH272&gt;0,INDEX(Вхідні_дані!$A$1269:$F$1308,MATCH(EH272,Вхідні_дані!$C$1259:$C$1308,0),5),"-")</f>
        <v>-</v>
      </c>
      <c r="EJ272" s="108" t="str">
        <f>IF(EH272&gt;0,INDEX(Вхідні_дані!$A$1269:$F$1308,MATCH(EH272,Вхідні_дані!$C$1259:$C$1308,0),4),"-")</f>
        <v>-</v>
      </c>
      <c r="EK272" s="32" t="str">
        <f>IF(EH272&gt;0,(EI272+EJ272)/EJ9/EJ10/60,"-")</f>
        <v>-</v>
      </c>
      <c r="EO272" s="107">
        <v>10</v>
      </c>
      <c r="EP272" s="4"/>
      <c r="EQ272" s="108" t="str">
        <f>IF(EP272&gt;0,INDEX(Вхідні_дані!$A$1269:$F$1308,MATCH(EP272,Вхідні_дані!$C$1259:$C$1308,0),5),"-")</f>
        <v>-</v>
      </c>
      <c r="ER272" s="108" t="str">
        <f>IF(EP272&gt;0,INDEX(Вхідні_дані!$A$1269:$F$1308,MATCH(EP272,Вхідні_дані!$C$1259:$C$1308,0),4),"-")</f>
        <v>-</v>
      </c>
      <c r="ES272" s="32" t="str">
        <f>IF(EP272&gt;0,(EQ272+ER272)/ER9/ER10/60,"-")</f>
        <v>-</v>
      </c>
      <c r="EW272" s="107">
        <v>10</v>
      </c>
      <c r="EX272" s="4"/>
      <c r="EY272" s="108" t="str">
        <f>IF(EX272&gt;0,INDEX(Вхідні_дані!$A$1269:$F$1308,MATCH(EX272,Вхідні_дані!$C$1259:$C$1308,0),5),"-")</f>
        <v>-</v>
      </c>
      <c r="EZ272" s="108" t="str">
        <f>IF(EX272&gt;0,INDEX(Вхідні_дані!$A$1269:$F$1308,MATCH(EX272,Вхідні_дані!$C$1259:$C$1308,0),4),"-")</f>
        <v>-</v>
      </c>
      <c r="FA272" s="32" t="str">
        <f>IF(EX272&gt;0,(EY272+EZ272)/EZ9/EZ10/60,"-")</f>
        <v>-</v>
      </c>
      <c r="FE272" s="107">
        <v>10</v>
      </c>
      <c r="FF272" s="4"/>
      <c r="FG272" s="108" t="str">
        <f>IF(FF272&gt;0,INDEX(Вхідні_дані!$A$1269:$F$1308,MATCH(FF272,Вхідні_дані!$C$1259:$C$1308,0),5),"-")</f>
        <v>-</v>
      </c>
      <c r="FH272" s="108" t="str">
        <f>IF(FF272&gt;0,INDEX(Вхідні_дані!$A$1269:$F$1308,MATCH(FF272,Вхідні_дані!$C$1259:$C$1308,0),4),"-")</f>
        <v>-</v>
      </c>
      <c r="FI272" s="32" t="str">
        <f>IF(FF272&gt;0,(FG272+FH272)/FH9/FH10/60,"-")</f>
        <v>-</v>
      </c>
      <c r="FM272" s="107">
        <v>10</v>
      </c>
      <c r="FN272" s="4"/>
      <c r="FO272" s="108" t="str">
        <f>IF(FN272&gt;0,INDEX(Вхідні_дані!$A$1269:$F$1308,MATCH(FN272,Вхідні_дані!$C$1259:$C$1308,0),5),"-")</f>
        <v>-</v>
      </c>
      <c r="FP272" s="108" t="str">
        <f>IF(FN272&gt;0,INDEX(Вхідні_дані!$A$1269:$F$1308,MATCH(FN272,Вхідні_дані!$C$1259:$C$1308,0),4),"-")</f>
        <v>-</v>
      </c>
      <c r="FQ272" s="32" t="str">
        <f>IF(FN272&gt;0,(FO272+FP272)/FP9/FP10/60,"-")</f>
        <v>-</v>
      </c>
      <c r="FU272" s="107">
        <v>10</v>
      </c>
      <c r="FV272" s="4"/>
      <c r="FW272" s="108" t="str">
        <f>IF(FV272&gt;0,INDEX(Вхідні_дані!$A$1269:$F$1308,MATCH(FV272,Вхідні_дані!$C$1259:$C$1308,0),5),"-")</f>
        <v>-</v>
      </c>
      <c r="FX272" s="108" t="str">
        <f>IF(FV272&gt;0,INDEX(Вхідні_дані!$A$1269:$F$1308,MATCH(FV272,Вхідні_дані!$C$1259:$C$1308,0),4),"-")</f>
        <v>-</v>
      </c>
      <c r="FY272" s="32" t="str">
        <f>IF(FV272&gt;0,(FW272+FX272)/FX9/FX10/60,"-")</f>
        <v>-</v>
      </c>
      <c r="GC272" s="107">
        <v>10</v>
      </c>
      <c r="GD272" s="4"/>
      <c r="GE272" s="108" t="str">
        <f>IF(GD272&gt;0,INDEX(Вхідні_дані!$A$1269:$F$1308,MATCH(GD272,Вхідні_дані!$C$1259:$C$1308,0),5),"-")</f>
        <v>-</v>
      </c>
      <c r="GF272" s="108" t="str">
        <f>IF(GD272&gt;0,INDEX(Вхідні_дані!$A$1269:$F$1308,MATCH(GD272,Вхідні_дані!$C$1259:$C$1308,0),4),"-")</f>
        <v>-</v>
      </c>
      <c r="GG272" s="32" t="str">
        <f>IF(GD272&gt;0,(GE272+GF272)/GF9/GF10/60,"-")</f>
        <v>-</v>
      </c>
      <c r="GK272" s="107">
        <v>10</v>
      </c>
      <c r="GL272" s="4"/>
      <c r="GM272" s="108" t="str">
        <f>IF(GL272&gt;0,INDEX(Вхідні_дані!$A$1269:$F$1308,MATCH(GL272,Вхідні_дані!$C$1259:$C$1308,0),5),"-")</f>
        <v>-</v>
      </c>
      <c r="GN272" s="108" t="str">
        <f>IF(GL272&gt;0,INDEX(Вхідні_дані!$A$1269:$F$1308,MATCH(GL272,Вхідні_дані!$C$1259:$C$1308,0),4),"-")</f>
        <v>-</v>
      </c>
      <c r="GO272" s="32" t="str">
        <f>IF(GL272&gt;0,(GM272+GN272)/GN9/GN10/60,"-")</f>
        <v>-</v>
      </c>
      <c r="GS272" s="107">
        <v>10</v>
      </c>
      <c r="GT272" s="4"/>
      <c r="GU272" s="108" t="str">
        <f>IF(GT272&gt;0,INDEX(Вхідні_дані!$A$1269:$F$1308,MATCH(GT272,Вхідні_дані!$C$1259:$C$1308,0),5),"-")</f>
        <v>-</v>
      </c>
      <c r="GV272" s="108" t="str">
        <f>IF(GT272&gt;0,INDEX(Вхідні_дані!$A$1269:$F$1308,MATCH(GT272,Вхідні_дані!$C$1259:$C$1308,0),4),"-")</f>
        <v>-</v>
      </c>
      <c r="GW272" s="32" t="str">
        <f>IF(GT272&gt;0,(GU272+GV272)/GV9/GV10/60,"-")</f>
        <v>-</v>
      </c>
      <c r="HA272" s="107">
        <v>10</v>
      </c>
      <c r="HB272" s="4"/>
      <c r="HC272" s="108" t="str">
        <f>IF(HB272&gt;0,INDEX(Вхідні_дані!$A$1269:$F$1308,MATCH(HB272,Вхідні_дані!$C$1259:$C$1308,0),5),"-")</f>
        <v>-</v>
      </c>
      <c r="HD272" s="108" t="str">
        <f>IF(HB272&gt;0,INDEX(Вхідні_дані!$A$1269:$F$1308,MATCH(HB272,Вхідні_дані!$C$1259:$C$1308,0),4),"-")</f>
        <v>-</v>
      </c>
      <c r="HE272" s="32" t="str">
        <f>IF(HB272&gt;0,(HC272+HD272)/HD9/HD10/60,"-")</f>
        <v>-</v>
      </c>
      <c r="HI272" s="107">
        <v>10</v>
      </c>
      <c r="HJ272" s="4"/>
      <c r="HK272" s="108" t="str">
        <f>IF(HJ272&gt;0,INDEX(Вхідні_дані!$A$1269:$F$1308,MATCH(HJ272,Вхідні_дані!$C$1259:$C$1308,0),5),"-")</f>
        <v>-</v>
      </c>
      <c r="HL272" s="108" t="str">
        <f>IF(HJ272&gt;0,INDEX(Вхідні_дані!$A$1269:$F$1308,MATCH(HJ272,Вхідні_дані!$C$1259:$C$1308,0),4),"-")</f>
        <v>-</v>
      </c>
      <c r="HM272" s="32" t="str">
        <f>IF(HJ272&gt;0,(HK272+HL272)/HL9/HL10/60,"-")</f>
        <v>-</v>
      </c>
      <c r="HQ272" s="107">
        <v>10</v>
      </c>
      <c r="HR272" s="4"/>
      <c r="HS272" s="108" t="str">
        <f>IF(HR272&gt;0,INDEX(Вхідні_дані!$A$1269:$F$1308,MATCH(HR272,Вхідні_дані!$C$1259:$C$1308,0),5),"-")</f>
        <v>-</v>
      </c>
      <c r="HT272" s="108" t="str">
        <f>IF(HR272&gt;0,INDEX(Вхідні_дані!$A$1269:$F$1308,MATCH(HR272,Вхідні_дані!$C$1259:$C$1308,0),4),"-")</f>
        <v>-</v>
      </c>
      <c r="HU272" s="32" t="str">
        <f>IF(HR272&gt;0,(HS272+HT272)/HT9/HT10/60,"-")</f>
        <v>-</v>
      </c>
      <c r="HY272" s="107">
        <v>10</v>
      </c>
      <c r="HZ272" s="4"/>
      <c r="IA272" s="108" t="str">
        <f>IF(HZ272&gt;0,INDEX(Вхідні_дані!$A$1269:$F$1308,MATCH(HZ272,Вхідні_дані!$C$1259:$C$1308,0),5),"-")</f>
        <v>-</v>
      </c>
      <c r="IB272" s="108" t="str">
        <f>IF(HZ272&gt;0,INDEX(Вхідні_дані!$A$1269:$F$1308,MATCH(HZ272,Вхідні_дані!$C$1259:$C$1308,0),4),"-")</f>
        <v>-</v>
      </c>
      <c r="IC272" s="32" t="str">
        <f>IF(HZ272&gt;0,(IA272+IB272)/IB9/IB10/60,"-")</f>
        <v>-</v>
      </c>
      <c r="IG272" s="107">
        <v>10</v>
      </c>
      <c r="IH272" s="4"/>
      <c r="II272" s="108" t="str">
        <f>IF(IH272&gt;0,INDEX(Вхідні_дані!$A$1269:$F$1308,MATCH(IH272,Вхідні_дані!$C$1259:$C$1308,0),5),"-")</f>
        <v>-</v>
      </c>
      <c r="IJ272" s="108" t="str">
        <f>IF(IH272&gt;0,INDEX(Вхідні_дані!$A$1269:$F$1308,MATCH(IH272,Вхідні_дані!$C$1259:$C$1308,0),4),"-")</f>
        <v>-</v>
      </c>
      <c r="IK272" s="32" t="str">
        <f>IF(IH272&gt;0,(II272+IJ272)/IJ9/IJ10/60,"-")</f>
        <v>-</v>
      </c>
      <c r="IO272" s="107">
        <v>10</v>
      </c>
      <c r="IP272" s="4"/>
      <c r="IQ272" s="108" t="str">
        <f>IF(IP272&gt;0,INDEX(Вхідні_дані!$A$1269:$F$1308,MATCH(IP272,Вхідні_дані!$C$1259:$C$1308,0),5),"-")</f>
        <v>-</v>
      </c>
      <c r="IR272" s="108" t="str">
        <f>IF(IP272&gt;0,INDEX(Вхідні_дані!$A$1269:$F$1308,MATCH(IP272,Вхідні_дані!$C$1259:$C$1308,0),4),"-")</f>
        <v>-</v>
      </c>
      <c r="IS272" s="32" t="str">
        <f>IF(IP272&gt;0,(IQ272+IR272)/IR9/IR10/60,"-")</f>
        <v>-</v>
      </c>
      <c r="IW272" s="107">
        <v>10</v>
      </c>
      <c r="IX272" s="4"/>
      <c r="IY272" s="108" t="str">
        <f>IF(IX272&gt;0,INDEX(Вхідні_дані!$A$1269:$F$1308,MATCH(IX272,Вхідні_дані!$C$1259:$C$1308,0),5),"-")</f>
        <v>-</v>
      </c>
      <c r="IZ272" s="108" t="str">
        <f>IF(IX272&gt;0,INDEX(Вхідні_дані!$A$1269:$F$1308,MATCH(IX272,Вхідні_дані!$C$1259:$C$1308,0),4),"-")</f>
        <v>-</v>
      </c>
      <c r="JA272" s="32" t="str">
        <f>IF(IX272&gt;0,(IY272+IZ272)/IZ9/IZ10/60,"-")</f>
        <v>-</v>
      </c>
      <c r="JE272" s="107">
        <v>10</v>
      </c>
      <c r="JF272" s="4"/>
      <c r="JG272" s="108" t="str">
        <f>IF(JF272&gt;0,INDEX(Вхідні_дані!$A$1269:$F$1308,MATCH(JF272,Вхідні_дані!$C$1259:$C$1308,0),5),"-")</f>
        <v>-</v>
      </c>
      <c r="JH272" s="108" t="str">
        <f>IF(JF272&gt;0,INDEX(Вхідні_дані!$A$1269:$F$1308,MATCH(JF272,Вхідні_дані!$C$1259:$C$1308,0),4),"-")</f>
        <v>-</v>
      </c>
      <c r="JI272" s="32" t="str">
        <f>IF(JF272&gt;0,(JG272+JH272)/JH9/JH10/60,"-")</f>
        <v>-</v>
      </c>
      <c r="JM272" s="107">
        <v>10</v>
      </c>
      <c r="JN272" s="4"/>
      <c r="JO272" s="108" t="str">
        <f>IF(JN272&gt;0,INDEX(Вхідні_дані!$A$1269:$F$1308,MATCH(JN272,Вхідні_дані!$C$1259:$C$1308,0),5),"-")</f>
        <v>-</v>
      </c>
      <c r="JP272" s="108" t="str">
        <f>IF(JN272&gt;0,INDEX(Вхідні_дані!$A$1269:$F$1308,MATCH(JN272,Вхідні_дані!$C$1259:$C$1308,0),4),"-")</f>
        <v>-</v>
      </c>
      <c r="JQ272" s="32" t="str">
        <f>IF(JN272&gt;0,(JO272+JP272)/JP9/JP10/60,"-")</f>
        <v>-</v>
      </c>
      <c r="JU272" s="107">
        <v>10</v>
      </c>
      <c r="JV272" s="4"/>
      <c r="JW272" s="108" t="str">
        <f>IF(JV272&gt;0,INDEX(Вхідні_дані!$A$1269:$F$1308,MATCH(JV272,Вхідні_дані!$C$1259:$C$1308,0),5),"-")</f>
        <v>-</v>
      </c>
      <c r="JX272" s="108" t="str">
        <f>IF(JV272&gt;0,INDEX(Вхідні_дані!$A$1269:$F$1308,MATCH(JV272,Вхідні_дані!$C$1259:$C$1308,0),4),"-")</f>
        <v>-</v>
      </c>
      <c r="JY272" s="32" t="str">
        <f>IF(JV272&gt;0,(JW272+JX272)/JX9/JX10/60,"-")</f>
        <v>-</v>
      </c>
      <c r="KC272" s="107">
        <v>10</v>
      </c>
      <c r="KD272" s="4"/>
      <c r="KE272" s="108" t="str">
        <f>IF(KD272&gt;0,INDEX(Вхідні_дані!$A$1269:$F$1308,MATCH(KD272,Вхідні_дані!$C$1259:$C$1308,0),5),"-")</f>
        <v>-</v>
      </c>
      <c r="KF272" s="108" t="str">
        <f>IF(KD272&gt;0,INDEX(Вхідні_дані!$A$1269:$F$1308,MATCH(KD272,Вхідні_дані!$C$1259:$C$1308,0),4),"-")</f>
        <v>-</v>
      </c>
      <c r="KG272" s="32" t="str">
        <f>IF(KD272&gt;0,(KE272+KF272)/KF9/KF10/60,"-")</f>
        <v>-</v>
      </c>
      <c r="KK272" s="107">
        <v>10</v>
      </c>
      <c r="KL272" s="4"/>
      <c r="KM272" s="108" t="str">
        <f>IF(KL272&gt;0,INDEX(Вхідні_дані!$A$1269:$F$1308,MATCH(KL272,Вхідні_дані!$C$1259:$C$1308,0),5),"-")</f>
        <v>-</v>
      </c>
      <c r="KN272" s="108" t="str">
        <f>IF(KL272&gt;0,INDEX(Вхідні_дані!$A$1269:$F$1308,MATCH(KL272,Вхідні_дані!$C$1259:$C$1308,0),4),"-")</f>
        <v>-</v>
      </c>
      <c r="KO272" s="32" t="str">
        <f>IF(KL272&gt;0,(KM272+KN272)/KN9/KN10/60,"-")</f>
        <v>-</v>
      </c>
      <c r="KS272" s="107">
        <v>10</v>
      </c>
      <c r="KT272" s="4"/>
      <c r="KU272" s="108" t="str">
        <f>IF(KT272&gt;0,INDEX(Вхідні_дані!$A$1269:$F$1308,MATCH(KT272,Вхідні_дані!$C$1259:$C$1308,0),5),"-")</f>
        <v>-</v>
      </c>
      <c r="KV272" s="108" t="str">
        <f>IF(KT272&gt;0,INDEX(Вхідні_дані!$A$1269:$F$1308,MATCH(KT272,Вхідні_дані!$C$1259:$C$1308,0),4),"-")</f>
        <v>-</v>
      </c>
      <c r="KW272" s="32" t="str">
        <f>IF(KT272&gt;0,(KU272+KV272)/KV9/KV10/60,"-")</f>
        <v>-</v>
      </c>
      <c r="LA272" s="107">
        <v>10</v>
      </c>
      <c r="LB272" s="4"/>
      <c r="LC272" s="108" t="str">
        <f>IF(LB272&gt;0,INDEX(Вхідні_дані!$A$1269:$F$1308,MATCH(LB272,Вхідні_дані!$C$1259:$C$1308,0),5),"-")</f>
        <v>-</v>
      </c>
      <c r="LD272" s="108" t="str">
        <f>IF(LB272&gt;0,INDEX(Вхідні_дані!$A$1269:$F$1308,MATCH(LB272,Вхідні_дані!$C$1259:$C$1308,0),4),"-")</f>
        <v>-</v>
      </c>
      <c r="LE272" s="32" t="str">
        <f>IF(LB272&gt;0,(LC272+LD272)/LD9/LD10/60,"-")</f>
        <v>-</v>
      </c>
      <c r="LI272" s="107">
        <v>10</v>
      </c>
      <c r="LJ272" s="4"/>
      <c r="LK272" s="108" t="str">
        <f>IF(LJ272&gt;0,INDEX(Вхідні_дані!$A$1269:$F$1308,MATCH(LJ272,Вхідні_дані!$C$1259:$C$1308,0),5),"-")</f>
        <v>-</v>
      </c>
      <c r="LL272" s="108" t="str">
        <f>IF(LJ272&gt;0,INDEX(Вхідні_дані!$A$1269:$F$1308,MATCH(LJ272,Вхідні_дані!$C$1259:$C$1308,0),4),"-")</f>
        <v>-</v>
      </c>
      <c r="LM272" s="32" t="str">
        <f>IF(LJ272&gt;0,(LK272+LL272)/LL9/LL10/60,"-")</f>
        <v>-</v>
      </c>
      <c r="LQ272" s="107">
        <v>10</v>
      </c>
      <c r="LR272" s="4"/>
      <c r="LS272" s="108" t="str">
        <f>IF(LR272&gt;0,INDEX(Вхідні_дані!$A$1269:$F$1308,MATCH(LR272,Вхідні_дані!$C$1259:$C$1308,0),5),"-")</f>
        <v>-</v>
      </c>
      <c r="LT272" s="108" t="str">
        <f>IF(LR272&gt;0,INDEX(Вхідні_дані!$A$1269:$F$1308,MATCH(LR272,Вхідні_дані!$C$1259:$C$1308,0),4),"-")</f>
        <v>-</v>
      </c>
      <c r="LU272" s="32" t="str">
        <f>IF(LR272&gt;0,(LS272+LT272)/LT9/LT10/60,"-")</f>
        <v>-</v>
      </c>
      <c r="LY272" s="107">
        <v>10</v>
      </c>
      <c r="LZ272" s="4"/>
      <c r="MA272" s="108" t="str">
        <f>IF(LZ272&gt;0,INDEX(Вхідні_дані!$A$1269:$F$1308,MATCH(LZ272,Вхідні_дані!$C$1259:$C$1308,0),5),"-")</f>
        <v>-</v>
      </c>
      <c r="MB272" s="108" t="str">
        <f>IF(LZ272&gt;0,INDEX(Вхідні_дані!$A$1269:$F$1308,MATCH(LZ272,Вхідні_дані!$C$1259:$C$1308,0),4),"-")</f>
        <v>-</v>
      </c>
      <c r="MC272" s="32" t="str">
        <f>IF(LZ272&gt;0,(MA272+MB272)/MB9/MB10/60,"-")</f>
        <v>-</v>
      </c>
      <c r="MG272" s="107">
        <v>10</v>
      </c>
      <c r="MH272" s="4"/>
      <c r="MI272" s="108" t="str">
        <f>IF(MH272&gt;0,INDEX(Вхідні_дані!$A$1269:$F$1308,MATCH(MH272,Вхідні_дані!$C$1259:$C$1308,0),5),"-")</f>
        <v>-</v>
      </c>
      <c r="MJ272" s="108" t="str">
        <f>IF(MH272&gt;0,INDEX(Вхідні_дані!$A$1269:$F$1308,MATCH(MH272,Вхідні_дані!$C$1259:$C$1308,0),4),"-")</f>
        <v>-</v>
      </c>
      <c r="MK272" s="32" t="str">
        <f>IF(MH272&gt;0,(MI272+MJ272)/MJ9/MJ10/60,"-")</f>
        <v>-</v>
      </c>
      <c r="MO272" s="107">
        <v>10</v>
      </c>
      <c r="MP272" s="4"/>
      <c r="MQ272" s="108" t="str">
        <f>IF(MP272&gt;0,INDEX(Вхідні_дані!$A$1269:$F$1308,MATCH(MP272,Вхідні_дані!$C$1259:$C$1308,0),5),"-")</f>
        <v>-</v>
      </c>
      <c r="MR272" s="108" t="str">
        <f>IF(MP272&gt;0,INDEX(Вхідні_дані!$A$1269:$F$1308,MATCH(MP272,Вхідні_дані!$C$1259:$C$1308,0),4),"-")</f>
        <v>-</v>
      </c>
      <c r="MS272" s="32" t="str">
        <f>IF(MP272&gt;0,(MQ272+MR272)/MR9/MR10/60,"-")</f>
        <v>-</v>
      </c>
      <c r="MW272" s="107">
        <v>10</v>
      </c>
      <c r="MX272" s="4"/>
      <c r="MY272" s="108" t="str">
        <f>IF(MX272&gt;0,INDEX(Вхідні_дані!$A$1269:$F$1308,MATCH(MX272,Вхідні_дані!$C$1259:$C$1308,0),5),"-")</f>
        <v>-</v>
      </c>
      <c r="MZ272" s="108" t="str">
        <f>IF(MX272&gt;0,INDEX(Вхідні_дані!$A$1269:$F$1308,MATCH(MX272,Вхідні_дані!$C$1259:$C$1308,0),4),"-")</f>
        <v>-</v>
      </c>
      <c r="NA272" s="32" t="str">
        <f>IF(MX272&gt;0,(MY272+MZ272)/MZ9/MZ10/60,"-")</f>
        <v>-</v>
      </c>
      <c r="NE272" s="107">
        <v>10</v>
      </c>
      <c r="NF272" s="4"/>
      <c r="NG272" s="108" t="str">
        <f>IF(NF272&gt;0,INDEX(Вхідні_дані!$A$1269:$F$1308,MATCH(NF272,Вхідні_дані!$C$1259:$C$1308,0),5),"-")</f>
        <v>-</v>
      </c>
      <c r="NH272" s="108" t="str">
        <f>IF(NF272&gt;0,INDEX(Вхідні_дані!$A$1269:$F$1308,MATCH(NF272,Вхідні_дані!$C$1259:$C$1308,0),4),"-")</f>
        <v>-</v>
      </c>
      <c r="NI272" s="32" t="str">
        <f>IF(NF272&gt;0,(NG272+NH272)/NH9/NH10/60,"-")</f>
        <v>-</v>
      </c>
      <c r="NM272" s="107">
        <v>10</v>
      </c>
      <c r="NN272" s="4"/>
      <c r="NO272" s="108" t="str">
        <f>IF(NN272&gt;0,INDEX(Вхідні_дані!$A$1269:$F$1308,MATCH(NN272,Вхідні_дані!$C$1259:$C$1308,0),5),"-")</f>
        <v>-</v>
      </c>
      <c r="NP272" s="108" t="str">
        <f>IF(NN272&gt;0,INDEX(Вхідні_дані!$A$1269:$F$1308,MATCH(NN272,Вхідні_дані!$C$1259:$C$1308,0),4),"-")</f>
        <v>-</v>
      </c>
      <c r="NQ272" s="32" t="str">
        <f>IF(NN272&gt;0,(NO272+NP272)/NP9/NP10/60,"-")</f>
        <v>-</v>
      </c>
      <c r="NU272" s="107">
        <v>10</v>
      </c>
      <c r="NV272" s="4"/>
      <c r="NW272" s="108" t="str">
        <f>IF(NV272&gt;0,INDEX(Вхідні_дані!$A$1269:$F$1308,MATCH(NV272,Вхідні_дані!$C$1259:$C$1308,0),5),"-")</f>
        <v>-</v>
      </c>
      <c r="NX272" s="108" t="str">
        <f>IF(NV272&gt;0,INDEX(Вхідні_дані!$A$1269:$F$1308,MATCH(NV272,Вхідні_дані!$C$1259:$C$1308,0),4),"-")</f>
        <v>-</v>
      </c>
      <c r="NY272" s="32" t="str">
        <f>IF(NV272&gt;0,(NW272+NX272)/NX9/NX10/60,"-")</f>
        <v>-</v>
      </c>
      <c r="OC272" s="107">
        <v>10</v>
      </c>
      <c r="OD272" s="4"/>
      <c r="OE272" s="108" t="str">
        <f>IF(OD272&gt;0,INDEX(Вхідні_дані!$A$1269:$F$1308,MATCH(OD272,Вхідні_дані!$C$1259:$C$1308,0),5),"-")</f>
        <v>-</v>
      </c>
      <c r="OF272" s="108" t="str">
        <f>IF(OD272&gt;0,INDEX(Вхідні_дані!$A$1269:$F$1308,MATCH(OD272,Вхідні_дані!$C$1259:$C$1308,0),4),"-")</f>
        <v>-</v>
      </c>
      <c r="OG272" s="32" t="str">
        <f>IF(OD272&gt;0,(OE272+OF272)/OF9/OF10/60,"-")</f>
        <v>-</v>
      </c>
      <c r="OK272" s="107">
        <v>10</v>
      </c>
      <c r="OL272" s="4"/>
      <c r="OM272" s="108" t="str">
        <f>IF(OL272&gt;0,INDEX(Вхідні_дані!$A$1269:$F$1308,MATCH(OL272,Вхідні_дані!$C$1259:$C$1308,0),5),"-")</f>
        <v>-</v>
      </c>
      <c r="ON272" s="108" t="str">
        <f>IF(OL272&gt;0,INDEX(Вхідні_дані!$A$1269:$F$1308,MATCH(OL272,Вхідні_дані!$C$1259:$C$1308,0),4),"-")</f>
        <v>-</v>
      </c>
      <c r="OO272" s="32" t="str">
        <f>IF(OL272&gt;0,(OM272+ON272)/ON9/ON10/60,"-")</f>
        <v>-</v>
      </c>
      <c r="OS272" s="107">
        <v>10</v>
      </c>
      <c r="OT272" s="4"/>
      <c r="OU272" s="108" t="str">
        <f>IF(OT272&gt;0,INDEX(Вхідні_дані!$A$1269:$F$1308,MATCH(OT272,Вхідні_дані!$C$1259:$C$1308,0),5),"-")</f>
        <v>-</v>
      </c>
      <c r="OV272" s="108" t="str">
        <f>IF(OT272&gt;0,INDEX(Вхідні_дані!$A$1269:$F$1308,MATCH(OT272,Вхідні_дані!$C$1259:$C$1308,0),4),"-")</f>
        <v>-</v>
      </c>
      <c r="OW272" s="32" t="str">
        <f>IF(OT272&gt;0,(OU272+OV272)/OV9/OV10/60,"-")</f>
        <v>-</v>
      </c>
      <c r="PA272" s="107">
        <v>10</v>
      </c>
      <c r="PB272" s="4"/>
      <c r="PC272" s="108" t="str">
        <f>IF(PB272&gt;0,INDEX(Вхідні_дані!$A$1269:$F$1308,MATCH(PB272,Вхідні_дані!$C$1259:$C$1308,0),5),"-")</f>
        <v>-</v>
      </c>
      <c r="PD272" s="108" t="str">
        <f>IF(PB272&gt;0,INDEX(Вхідні_дані!$A$1269:$F$1308,MATCH(PB272,Вхідні_дані!$C$1259:$C$1308,0),4),"-")</f>
        <v>-</v>
      </c>
      <c r="PE272" s="32" t="str">
        <f>IF(PB272&gt;0,(PC272+PD272)/PD9/PD10/60,"-")</f>
        <v>-</v>
      </c>
      <c r="PI272" s="107">
        <v>10</v>
      </c>
      <c r="PJ272" s="4"/>
      <c r="PK272" s="108" t="str">
        <f>IF(PJ272&gt;0,INDEX(Вхідні_дані!$A$1269:$F$1308,MATCH(PJ272,Вхідні_дані!$C$1259:$C$1308,0),5),"-")</f>
        <v>-</v>
      </c>
      <c r="PL272" s="108" t="str">
        <f>IF(PJ272&gt;0,INDEX(Вхідні_дані!$A$1269:$F$1308,MATCH(PJ272,Вхідні_дані!$C$1259:$C$1308,0),4),"-")</f>
        <v>-</v>
      </c>
      <c r="PM272" s="32" t="str">
        <f>IF(PJ272&gt;0,(PK272+PL272)/PL9/PL10/60,"-")</f>
        <v>-</v>
      </c>
      <c r="PQ272" s="107">
        <v>10</v>
      </c>
      <c r="PR272" s="4"/>
      <c r="PS272" s="108" t="str">
        <f>IF(PR272&gt;0,INDEX(Вхідні_дані!$A$1269:$F$1308,MATCH(PR272,Вхідні_дані!$C$1259:$C$1308,0),5),"-")</f>
        <v>-</v>
      </c>
      <c r="PT272" s="108" t="str">
        <f>IF(PR272&gt;0,INDEX(Вхідні_дані!$A$1269:$F$1308,MATCH(PR272,Вхідні_дані!$C$1259:$C$1308,0),4),"-")</f>
        <v>-</v>
      </c>
      <c r="PU272" s="32" t="str">
        <f>IF(PR272&gt;0,(PS272+PT272)/PT9/PT10/60,"-")</f>
        <v>-</v>
      </c>
      <c r="PY272" s="107">
        <v>10</v>
      </c>
      <c r="PZ272" s="4"/>
      <c r="QA272" s="108" t="str">
        <f>IF(PZ272&gt;0,INDEX(Вхідні_дані!$A$1269:$F$1308,MATCH(PZ272,Вхідні_дані!$C$1259:$C$1308,0),5),"-")</f>
        <v>-</v>
      </c>
      <c r="QB272" s="108" t="str">
        <f>IF(PZ272&gt;0,INDEX(Вхідні_дані!$A$1269:$F$1308,MATCH(PZ272,Вхідні_дані!$C$1259:$C$1308,0),4),"-")</f>
        <v>-</v>
      </c>
      <c r="QC272" s="32" t="str">
        <f>IF(PZ272&gt;0,(QA272+QB272)/QB9/QB10/60,"-")</f>
        <v>-</v>
      </c>
      <c r="QG272" s="107">
        <v>10</v>
      </c>
      <c r="QH272" s="4"/>
      <c r="QI272" s="108" t="str">
        <f>IF(QH272&gt;0,INDEX(Вхідні_дані!$A$1269:$F$1308,MATCH(QH272,Вхідні_дані!$C$1259:$C$1308,0),5),"-")</f>
        <v>-</v>
      </c>
      <c r="QJ272" s="108" t="str">
        <f>IF(QH272&gt;0,INDEX(Вхідні_дані!$A$1269:$F$1308,MATCH(QH272,Вхідні_дані!$C$1259:$C$1308,0),4),"-")</f>
        <v>-</v>
      </c>
      <c r="QK272" s="32" t="str">
        <f>IF(QH272&gt;0,(QI272+QJ272)/QJ9/QJ10/60,"-")</f>
        <v>-</v>
      </c>
      <c r="QO272" s="107">
        <v>10</v>
      </c>
      <c r="QP272" s="4"/>
      <c r="QQ272" s="108" t="str">
        <f>IF(QP272&gt;0,INDEX(Вхідні_дані!$A$1269:$F$1308,MATCH(QP272,Вхідні_дані!$C$1259:$C$1308,0),5),"-")</f>
        <v>-</v>
      </c>
      <c r="QR272" s="108" t="str">
        <f>IF(QP272&gt;0,INDEX(Вхідні_дані!$A$1269:$F$1308,MATCH(QP272,Вхідні_дані!$C$1259:$C$1308,0),4),"-")</f>
        <v>-</v>
      </c>
      <c r="QS272" s="32" t="str">
        <f>IF(QP272&gt;0,(QQ272+QR272)/QR9/QR10/60,"-")</f>
        <v>-</v>
      </c>
      <c r="QW272" s="107">
        <v>10</v>
      </c>
      <c r="QX272" s="4"/>
      <c r="QY272" s="108" t="str">
        <f>IF(QX272&gt;0,INDEX(Вхідні_дані!$A$1269:$F$1308,MATCH(QX272,Вхідні_дані!$C$1259:$C$1308,0),5),"-")</f>
        <v>-</v>
      </c>
      <c r="QZ272" s="108" t="str">
        <f>IF(QX272&gt;0,INDEX(Вхідні_дані!$A$1269:$F$1308,MATCH(QX272,Вхідні_дані!$C$1259:$C$1308,0),4),"-")</f>
        <v>-</v>
      </c>
      <c r="RA272" s="32" t="str">
        <f>IF(QX272&gt;0,(QY272+QZ272)/QZ9/QZ10/60,"-")</f>
        <v>-</v>
      </c>
      <c r="RE272" s="107">
        <v>10</v>
      </c>
      <c r="RF272" s="4"/>
      <c r="RG272" s="108" t="str">
        <f>IF(RF272&gt;0,INDEX(Вхідні_дані!$A$1269:$F$1308,MATCH(RF272,Вхідні_дані!$C$1259:$C$1308,0),5),"-")</f>
        <v>-</v>
      </c>
      <c r="RH272" s="108" t="str">
        <f>IF(RF272&gt;0,INDEX(Вхідні_дані!$A$1269:$F$1308,MATCH(RF272,Вхідні_дані!$C$1259:$C$1308,0),4),"-")</f>
        <v>-</v>
      </c>
      <c r="RI272" s="32" t="str">
        <f>IF(RF272&gt;0,(RG272+RH272)/RH9/RH10/60,"-")</f>
        <v>-</v>
      </c>
      <c r="RM272" s="107">
        <v>10</v>
      </c>
      <c r="RN272" s="4"/>
      <c r="RO272" s="108" t="str">
        <f>IF(RN272&gt;0,INDEX(Вхідні_дані!$A$1269:$F$1308,MATCH(RN272,Вхідні_дані!$C$1259:$C$1308,0),5),"-")</f>
        <v>-</v>
      </c>
      <c r="RP272" s="108" t="str">
        <f>IF(RN272&gt;0,INDEX(Вхідні_дані!$A$1269:$F$1308,MATCH(RN272,Вхідні_дані!$C$1259:$C$1308,0),4),"-")</f>
        <v>-</v>
      </c>
      <c r="RQ272" s="32" t="str">
        <f>IF(RN272&gt;0,(RO272+RP272)/RP9/RP10/60,"-")</f>
        <v>-</v>
      </c>
      <c r="RU272" s="107">
        <v>10</v>
      </c>
      <c r="RV272" s="4"/>
      <c r="RW272" s="108" t="str">
        <f>IF(RV272&gt;0,INDEX(Вхідні_дані!$A$1269:$F$1308,MATCH(RV272,Вхідні_дані!$C$1259:$C$1308,0),5),"-")</f>
        <v>-</v>
      </c>
      <c r="RX272" s="108" t="str">
        <f>IF(RV272&gt;0,INDEX(Вхідні_дані!$A$1269:$F$1308,MATCH(RV272,Вхідні_дані!$C$1259:$C$1308,0),4),"-")</f>
        <v>-</v>
      </c>
      <c r="RY272" s="32" t="str">
        <f>IF(RV272&gt;0,(RW272+RX272)/RX9/RX10/60,"-")</f>
        <v>-</v>
      </c>
      <c r="SC272" s="107">
        <v>10</v>
      </c>
      <c r="SD272" s="4"/>
      <c r="SE272" s="108" t="str">
        <f>IF(SD272&gt;0,INDEX(Вхідні_дані!$A$1269:$F$1308,MATCH(SD272,Вхідні_дані!$C$1259:$C$1308,0),5),"-")</f>
        <v>-</v>
      </c>
      <c r="SF272" s="108" t="str">
        <f>IF(SD272&gt;0,INDEX(Вхідні_дані!$A$1269:$F$1308,MATCH(SD272,Вхідні_дані!$C$1259:$C$1308,0),4),"-")</f>
        <v>-</v>
      </c>
      <c r="SG272" s="32" t="str">
        <f>IF(SD272&gt;0,(SE272+SF272)/SF9/SF10/60,"-")</f>
        <v>-</v>
      </c>
      <c r="SK272" s="107">
        <v>10</v>
      </c>
      <c r="SL272" s="4"/>
      <c r="SM272" s="108" t="str">
        <f>IF(SL272&gt;0,INDEX(Вхідні_дані!$A$1269:$F$1308,MATCH(SL272,Вхідні_дані!$C$1259:$C$1308,0),5),"-")</f>
        <v>-</v>
      </c>
      <c r="SN272" s="108" t="str">
        <f>IF(SL272&gt;0,INDEX(Вхідні_дані!$A$1269:$F$1308,MATCH(SL272,Вхідні_дані!$C$1259:$C$1308,0),4),"-")</f>
        <v>-</v>
      </c>
      <c r="SO272" s="32" t="str">
        <f>IF(SL272&gt;0,(SM272+SN272)/SN9/SN10/60,"-")</f>
        <v>-</v>
      </c>
      <c r="SS272" s="107">
        <v>10</v>
      </c>
      <c r="ST272" s="4"/>
      <c r="SU272" s="108" t="str">
        <f>IF(ST272&gt;0,INDEX(Вхідні_дані!$A$1269:$F$1308,MATCH(ST272,Вхідні_дані!$C$1259:$C$1308,0),5),"-")</f>
        <v>-</v>
      </c>
      <c r="SV272" s="108" t="str">
        <f>IF(ST272&gt;0,INDEX(Вхідні_дані!$A$1269:$F$1308,MATCH(ST272,Вхідні_дані!$C$1259:$C$1308,0),4),"-")</f>
        <v>-</v>
      </c>
      <c r="SW272" s="32" t="str">
        <f>IF(ST272&gt;0,(SU272+SV272)/SV9/SV10/60,"-")</f>
        <v>-</v>
      </c>
      <c r="TA272" s="107">
        <v>10</v>
      </c>
      <c r="TB272" s="4"/>
      <c r="TC272" s="108" t="str">
        <f>IF(TB272&gt;0,INDEX(Вхідні_дані!$A$1269:$F$1308,MATCH(TB272,Вхідні_дані!$C$1259:$C$1308,0),5),"-")</f>
        <v>-</v>
      </c>
      <c r="TD272" s="108" t="str">
        <f>IF(TB272&gt;0,INDEX(Вхідні_дані!$A$1269:$F$1308,MATCH(TB272,Вхідні_дані!$C$1259:$C$1308,0),4),"-")</f>
        <v>-</v>
      </c>
      <c r="TE272" s="32" t="str">
        <f>IF(TB272&gt;0,(TC272+TD272)/TD9/TD10/60,"-")</f>
        <v>-</v>
      </c>
      <c r="TI272" s="107">
        <v>10</v>
      </c>
      <c r="TJ272" s="4"/>
      <c r="TK272" s="108" t="str">
        <f>IF(TJ272&gt;0,INDEX(Вхідні_дані!$A$1269:$F$1308,MATCH(TJ272,Вхідні_дані!$C$1259:$C$1308,0),5),"-")</f>
        <v>-</v>
      </c>
      <c r="TL272" s="108" t="str">
        <f>IF(TJ272&gt;0,INDEX(Вхідні_дані!$A$1269:$F$1308,MATCH(TJ272,Вхідні_дані!$C$1259:$C$1308,0),4),"-")</f>
        <v>-</v>
      </c>
      <c r="TM272" s="32" t="str">
        <f>IF(TJ272&gt;0,(TK272+TL272)/TL9/TL10/60,"-")</f>
        <v>-</v>
      </c>
      <c r="TQ272" s="107">
        <v>10</v>
      </c>
      <c r="TR272" s="4"/>
      <c r="TS272" s="108" t="str">
        <f>IF(TR272&gt;0,INDEX(Вхідні_дані!$A$1269:$F$1308,MATCH(TR272,Вхідні_дані!$C$1259:$C$1308,0),5),"-")</f>
        <v>-</v>
      </c>
      <c r="TT272" s="108" t="str">
        <f>IF(TR272&gt;0,INDEX(Вхідні_дані!$A$1269:$F$1308,MATCH(TR272,Вхідні_дані!$C$1259:$C$1308,0),4),"-")</f>
        <v>-</v>
      </c>
      <c r="TU272" s="32" t="str">
        <f>IF(TR272&gt;0,(TS272+TT272)/TT9/TT10/60,"-")</f>
        <v>-</v>
      </c>
      <c r="TY272" s="107">
        <v>10</v>
      </c>
      <c r="TZ272" s="4"/>
      <c r="UA272" s="108" t="str">
        <f>IF(TZ272&gt;0,INDEX(Вхідні_дані!$A$1269:$F$1308,MATCH(TZ272,Вхідні_дані!$C$1259:$C$1308,0),5),"-")</f>
        <v>-</v>
      </c>
      <c r="UB272" s="108" t="str">
        <f>IF(TZ272&gt;0,INDEX(Вхідні_дані!$A$1269:$F$1308,MATCH(TZ272,Вхідні_дані!$C$1259:$C$1308,0),4),"-")</f>
        <v>-</v>
      </c>
      <c r="UC272" s="32" t="str">
        <f>IF(TZ272&gt;0,(UA272+UB272)/UB9/UB10/60,"-")</f>
        <v>-</v>
      </c>
      <c r="UG272" s="107">
        <v>10</v>
      </c>
      <c r="UH272" s="4"/>
      <c r="UI272" s="108" t="str">
        <f>IF(UH272&gt;0,INDEX(Вхідні_дані!$A$1269:$F$1308,MATCH(UH272,Вхідні_дані!$C$1259:$C$1308,0),5),"-")</f>
        <v>-</v>
      </c>
      <c r="UJ272" s="108" t="str">
        <f>IF(UH272&gt;0,INDEX(Вхідні_дані!$A$1269:$F$1308,MATCH(UH272,Вхідні_дані!$C$1259:$C$1308,0),4),"-")</f>
        <v>-</v>
      </c>
      <c r="UK272" s="32" t="str">
        <f>IF(UH272&gt;0,(UI272+UJ272)/UJ9/UJ10/60,"-")</f>
        <v>-</v>
      </c>
      <c r="UO272" s="107">
        <v>10</v>
      </c>
      <c r="UP272" s="4"/>
      <c r="UQ272" s="108" t="str">
        <f>IF(UP272&gt;0,INDEX(Вхідні_дані!$A$1269:$F$1308,MATCH(UP272,Вхідні_дані!$C$1259:$C$1308,0),5),"-")</f>
        <v>-</v>
      </c>
      <c r="UR272" s="108" t="str">
        <f>IF(UP272&gt;0,INDEX(Вхідні_дані!$A$1269:$F$1308,MATCH(UP272,Вхідні_дані!$C$1259:$C$1308,0),4),"-")</f>
        <v>-</v>
      </c>
      <c r="US272" s="32" t="str">
        <f>IF(UP272&gt;0,(UQ272+UR272)/UR9/UR10/60,"-")</f>
        <v>-</v>
      </c>
      <c r="UW272" s="107">
        <v>10</v>
      </c>
      <c r="UX272" s="4"/>
      <c r="UY272" s="108" t="str">
        <f>IF(UX272&gt;0,INDEX(Вхідні_дані!$A$1269:$F$1308,MATCH(UX272,Вхідні_дані!$C$1259:$C$1308,0),5),"-")</f>
        <v>-</v>
      </c>
      <c r="UZ272" s="108" t="str">
        <f>IF(UX272&gt;0,INDEX(Вхідні_дані!$A$1269:$F$1308,MATCH(UX272,Вхідні_дані!$C$1259:$C$1308,0),4),"-")</f>
        <v>-</v>
      </c>
      <c r="VA272" s="32" t="str">
        <f>IF(UX272&gt;0,(UY272+UZ272)/UZ9/UZ10/60,"-")</f>
        <v>-</v>
      </c>
      <c r="VE272" s="107">
        <v>10</v>
      </c>
      <c r="VF272" s="4"/>
      <c r="VG272" s="108" t="str">
        <f>IF(VF272&gt;0,INDEX(Вхідні_дані!$A$1269:$F$1308,MATCH(VF272,Вхідні_дані!$C$1259:$C$1308,0),5),"-")</f>
        <v>-</v>
      </c>
      <c r="VH272" s="108" t="str">
        <f>IF(VF272&gt;0,INDEX(Вхідні_дані!$A$1269:$F$1308,MATCH(VF272,Вхідні_дані!$C$1259:$C$1308,0),4),"-")</f>
        <v>-</v>
      </c>
      <c r="VI272" s="32" t="str">
        <f>IF(VF272&gt;0,(VG272+VH272)/VH9/VH10/60,"-")</f>
        <v>-</v>
      </c>
      <c r="VM272" s="107">
        <v>10</v>
      </c>
      <c r="VN272" s="4"/>
      <c r="VO272" s="108" t="str">
        <f>IF(VN272&gt;0,INDEX(Вхідні_дані!$A$1269:$F$1308,MATCH(VN272,Вхідні_дані!$C$1259:$C$1308,0),5),"-")</f>
        <v>-</v>
      </c>
      <c r="VP272" s="108" t="str">
        <f>IF(VN272&gt;0,INDEX(Вхідні_дані!$A$1269:$F$1308,MATCH(VN272,Вхідні_дані!$C$1259:$C$1308,0),4),"-")</f>
        <v>-</v>
      </c>
      <c r="VQ272" s="32" t="str">
        <f>IF(VN272&gt;0,(VO272+VP272)/VP9/VP10/60,"-")</f>
        <v>-</v>
      </c>
      <c r="VU272" s="107">
        <v>10</v>
      </c>
      <c r="VV272" s="4"/>
      <c r="VW272" s="108" t="str">
        <f>IF(VV272&gt;0,INDEX(Вхідні_дані!$A$1269:$F$1308,MATCH(VV272,Вхідні_дані!$C$1259:$C$1308,0),5),"-")</f>
        <v>-</v>
      </c>
      <c r="VX272" s="108" t="str">
        <f>IF(VV272&gt;0,INDEX(Вхідні_дані!$A$1269:$F$1308,MATCH(VV272,Вхідні_дані!$C$1259:$C$1308,0),4),"-")</f>
        <v>-</v>
      </c>
      <c r="VY272" s="32" t="str">
        <f>IF(VV272&gt;0,(VW272+VX272)/VX9/VX10/60,"-")</f>
        <v>-</v>
      </c>
      <c r="WC272" s="107">
        <v>10</v>
      </c>
      <c r="WD272" s="4"/>
      <c r="WE272" s="108" t="str">
        <f>IF(WD272&gt;0,INDEX(Вхідні_дані!$A$1269:$F$1308,MATCH(WD272,Вхідні_дані!$C$1259:$C$1308,0),5),"-")</f>
        <v>-</v>
      </c>
      <c r="WF272" s="108" t="str">
        <f>IF(WD272&gt;0,INDEX(Вхідні_дані!$A$1269:$F$1308,MATCH(WD272,Вхідні_дані!$C$1259:$C$1308,0),4),"-")</f>
        <v>-</v>
      </c>
      <c r="WG272" s="32" t="str">
        <f>IF(WD272&gt;0,(WE272+WF272)/WF9/WF10/60,"-")</f>
        <v>-</v>
      </c>
      <c r="WK272" s="107">
        <v>10</v>
      </c>
      <c r="WL272" s="4"/>
      <c r="WM272" s="108" t="str">
        <f>IF(WL272&gt;0,INDEX(Вхідні_дані!$A$1269:$F$1308,MATCH(WL272,Вхідні_дані!$C$1259:$C$1308,0),5),"-")</f>
        <v>-</v>
      </c>
      <c r="WN272" s="108" t="str">
        <f>IF(WL272&gt;0,INDEX(Вхідні_дані!$A$1269:$F$1308,MATCH(WL272,Вхідні_дані!$C$1259:$C$1308,0),4),"-")</f>
        <v>-</v>
      </c>
      <c r="WO272" s="32" t="str">
        <f>IF(WL272&gt;0,(WM272+WN272)/WN9/WN10/60,"-")</f>
        <v>-</v>
      </c>
      <c r="WS272" s="107">
        <v>10</v>
      </c>
      <c r="WT272" s="4"/>
      <c r="WU272" s="108" t="str">
        <f>IF(WT272&gt;0,INDEX(Вхідні_дані!$A$1269:$F$1308,MATCH(WT272,Вхідні_дані!$C$1259:$C$1308,0),5),"-")</f>
        <v>-</v>
      </c>
      <c r="WV272" s="108" t="str">
        <f>IF(WT272&gt;0,INDEX(Вхідні_дані!$A$1269:$F$1308,MATCH(WT272,Вхідні_дані!$C$1259:$C$1308,0),4),"-")</f>
        <v>-</v>
      </c>
      <c r="WW272" s="32" t="str">
        <f>IF(WT272&gt;0,(WU272+WV272)/WV9/WV10/60,"-")</f>
        <v>-</v>
      </c>
      <c r="XA272" s="107">
        <v>10</v>
      </c>
      <c r="XB272" s="4"/>
      <c r="XC272" s="108" t="str">
        <f>IF(XB272&gt;0,INDEX(Вхідні_дані!$A$1269:$F$1308,MATCH(XB272,Вхідні_дані!$C$1259:$C$1308,0),5),"-")</f>
        <v>-</v>
      </c>
      <c r="XD272" s="108" t="str">
        <f>IF(XB272&gt;0,INDEX(Вхідні_дані!$A$1269:$F$1308,MATCH(XB272,Вхідні_дані!$C$1259:$C$1308,0),4),"-")</f>
        <v>-</v>
      </c>
      <c r="XE272" s="32" t="str">
        <f>IF(XB272&gt;0,(XC272+XD272)/XD9/XD10/60,"-")</f>
        <v>-</v>
      </c>
      <c r="XI272" s="107">
        <v>10</v>
      </c>
      <c r="XJ272" s="4"/>
      <c r="XK272" s="108" t="str">
        <f>IF(XJ272&gt;0,INDEX(Вхідні_дані!$A$1269:$F$1308,MATCH(XJ272,Вхідні_дані!$C$1259:$C$1308,0),5),"-")</f>
        <v>-</v>
      </c>
      <c r="XL272" s="108" t="str">
        <f>IF(XJ272&gt;0,INDEX(Вхідні_дані!$A$1269:$F$1308,MATCH(XJ272,Вхідні_дані!$C$1259:$C$1308,0),4),"-")</f>
        <v>-</v>
      </c>
      <c r="XM272" s="32" t="str">
        <f>IF(XJ272&gt;0,(XK272+XL272)/XL9/XL10/60,"-")</f>
        <v>-</v>
      </c>
      <c r="XQ272" s="107">
        <v>10</v>
      </c>
      <c r="XR272" s="4"/>
      <c r="XS272" s="108" t="str">
        <f>IF(XR272&gt;0,INDEX(Вхідні_дані!$A$1269:$F$1308,MATCH(XR272,Вхідні_дані!$C$1259:$C$1308,0),5),"-")</f>
        <v>-</v>
      </c>
      <c r="XT272" s="108" t="str">
        <f>IF(XR272&gt;0,INDEX(Вхідні_дані!$A$1269:$F$1308,MATCH(XR272,Вхідні_дані!$C$1259:$C$1308,0),4),"-")</f>
        <v>-</v>
      </c>
      <c r="XU272" s="32" t="str">
        <f>IF(XR272&gt;0,(XS272+XT272)/XT9/XT10/60,"-")</f>
        <v>-</v>
      </c>
      <c r="XY272" s="107">
        <v>10</v>
      </c>
      <c r="XZ272" s="4"/>
      <c r="YA272" s="108" t="str">
        <f>IF(XZ272&gt;0,INDEX(Вхідні_дані!$A$1269:$F$1308,MATCH(XZ272,Вхідні_дані!$C$1259:$C$1308,0),5),"-")</f>
        <v>-</v>
      </c>
      <c r="YB272" s="108" t="str">
        <f>IF(XZ272&gt;0,INDEX(Вхідні_дані!$A$1269:$F$1308,MATCH(XZ272,Вхідні_дані!$C$1259:$C$1308,0),4),"-")</f>
        <v>-</v>
      </c>
      <c r="YC272" s="32" t="str">
        <f>IF(XZ272&gt;0,(YA272+YB272)/YB9/YB10/60,"-")</f>
        <v>-</v>
      </c>
      <c r="YG272" s="107">
        <v>10</v>
      </c>
      <c r="YH272" s="4"/>
      <c r="YI272" s="108" t="str">
        <f>IF(YH272&gt;0,INDEX(Вхідні_дані!$A$1269:$F$1308,MATCH(YH272,Вхідні_дані!$C$1259:$C$1308,0),5),"-")</f>
        <v>-</v>
      </c>
      <c r="YJ272" s="108" t="str">
        <f>IF(YH272&gt;0,INDEX(Вхідні_дані!$A$1269:$F$1308,MATCH(YH272,Вхідні_дані!$C$1259:$C$1308,0),4),"-")</f>
        <v>-</v>
      </c>
      <c r="YK272" s="32" t="str">
        <f>IF(YH272&gt;0,(YI272+YJ272)/YJ9/YJ10/60,"-")</f>
        <v>-</v>
      </c>
      <c r="YO272" s="107">
        <v>10</v>
      </c>
      <c r="YP272" s="4"/>
      <c r="YQ272" s="108" t="str">
        <f>IF(YP272&gt;0,INDEX(Вхідні_дані!$A$1269:$F$1308,MATCH(YP272,Вхідні_дані!$C$1259:$C$1308,0),5),"-")</f>
        <v>-</v>
      </c>
      <c r="YR272" s="108" t="str">
        <f>IF(YP272&gt;0,INDEX(Вхідні_дані!$A$1269:$F$1308,MATCH(YP272,Вхідні_дані!$C$1259:$C$1308,0),4),"-")</f>
        <v>-</v>
      </c>
      <c r="YS272" s="32" t="str">
        <f>IF(YP272&gt;0,(YQ272+YR272)/YR9/YR10/60,"-")</f>
        <v>-</v>
      </c>
      <c r="YW272" s="107">
        <v>10</v>
      </c>
      <c r="YX272" s="4"/>
      <c r="YY272" s="108" t="str">
        <f>IF(YX272&gt;0,INDEX(Вхідні_дані!$A$1269:$F$1308,MATCH(YX272,Вхідні_дані!$C$1259:$C$1308,0),5),"-")</f>
        <v>-</v>
      </c>
      <c r="YZ272" s="108" t="str">
        <f>IF(YX272&gt;0,INDEX(Вхідні_дані!$A$1269:$F$1308,MATCH(YX272,Вхідні_дані!$C$1259:$C$1308,0),4),"-")</f>
        <v>-</v>
      </c>
      <c r="ZA272" s="32" t="str">
        <f>IF(YX272&gt;0,(YY272+YZ272)/YZ9/YZ10/60,"-")</f>
        <v>-</v>
      </c>
      <c r="ZE272" s="107">
        <v>10</v>
      </c>
      <c r="ZF272" s="4"/>
      <c r="ZG272" s="108" t="str">
        <f>IF(ZF272&gt;0,INDEX(Вхідні_дані!$A$1269:$F$1308,MATCH(ZF272,Вхідні_дані!$C$1259:$C$1308,0),5),"-")</f>
        <v>-</v>
      </c>
      <c r="ZH272" s="108" t="str">
        <f>IF(ZF272&gt;0,INDEX(Вхідні_дані!$A$1269:$F$1308,MATCH(ZF272,Вхідні_дані!$C$1259:$C$1308,0),4),"-")</f>
        <v>-</v>
      </c>
      <c r="ZI272" s="32" t="str">
        <f>IF(ZF272&gt;0,(ZG272+ZH272)/ZH9/ZH10/60,"-")</f>
        <v>-</v>
      </c>
      <c r="ZM272" s="107">
        <v>10</v>
      </c>
      <c r="ZN272" s="4"/>
      <c r="ZO272" s="108" t="str">
        <f>IF(ZN272&gt;0,INDEX(Вхідні_дані!$A$1269:$F$1308,MATCH(ZN272,Вхідні_дані!$C$1259:$C$1308,0),5),"-")</f>
        <v>-</v>
      </c>
      <c r="ZP272" s="108" t="str">
        <f>IF(ZN272&gt;0,INDEX(Вхідні_дані!$A$1269:$F$1308,MATCH(ZN272,Вхідні_дані!$C$1259:$C$1308,0),4),"-")</f>
        <v>-</v>
      </c>
      <c r="ZQ272" s="32" t="str">
        <f>IF(ZN272&gt;0,(ZO272+ZP272)/ZP9/ZP10/60,"-")</f>
        <v>-</v>
      </c>
      <c r="ZU272" s="107">
        <v>10</v>
      </c>
      <c r="ZV272" s="4"/>
      <c r="ZW272" s="108" t="str">
        <f>IF(ZV272&gt;0,INDEX(Вхідні_дані!$A$1269:$F$1308,MATCH(ZV272,Вхідні_дані!$C$1259:$C$1308,0),5),"-")</f>
        <v>-</v>
      </c>
      <c r="ZX272" s="108" t="str">
        <f>IF(ZV272&gt;0,INDEX(Вхідні_дані!$A$1269:$F$1308,MATCH(ZV272,Вхідні_дані!$C$1259:$C$1308,0),4),"-")</f>
        <v>-</v>
      </c>
      <c r="ZY272" s="32" t="str">
        <f>IF(ZV272&gt;0,(ZW272+ZX272)/ZX9/ZX10/60,"-")</f>
        <v>-</v>
      </c>
      <c r="AAC272" s="107">
        <v>10</v>
      </c>
      <c r="AAD272" s="4"/>
      <c r="AAE272" s="108" t="str">
        <f>IF(AAD272&gt;0,INDEX(Вхідні_дані!$A$1269:$F$1308,MATCH(AAD272,Вхідні_дані!$C$1259:$C$1308,0),5),"-")</f>
        <v>-</v>
      </c>
      <c r="AAF272" s="108" t="str">
        <f>IF(AAD272&gt;0,INDEX(Вхідні_дані!$A$1269:$F$1308,MATCH(AAD272,Вхідні_дані!$C$1259:$C$1308,0),4),"-")</f>
        <v>-</v>
      </c>
      <c r="AAG272" s="32" t="str">
        <f>IF(AAD272&gt;0,(AAE272+AAF272)/AAF9/AAF10/60,"-")</f>
        <v>-</v>
      </c>
      <c r="AAK272" s="107">
        <v>10</v>
      </c>
      <c r="AAL272" s="4"/>
      <c r="AAM272" s="108" t="str">
        <f>IF(AAL272&gt;0,INDEX(Вхідні_дані!$A$1269:$F$1308,MATCH(AAL272,Вхідні_дані!$C$1259:$C$1308,0),5),"-")</f>
        <v>-</v>
      </c>
      <c r="AAN272" s="108" t="str">
        <f>IF(AAL272&gt;0,INDEX(Вхідні_дані!$A$1269:$F$1308,MATCH(AAL272,Вхідні_дані!$C$1259:$C$1308,0),4),"-")</f>
        <v>-</v>
      </c>
      <c r="AAO272" s="32" t="str">
        <f>IF(AAL272&gt;0,(AAM272+AAN272)/AAN9/AAN10/60,"-")</f>
        <v>-</v>
      </c>
      <c r="AAS272" s="107">
        <v>10</v>
      </c>
      <c r="AAT272" s="4"/>
      <c r="AAU272" s="108" t="str">
        <f>IF(AAT272&gt;0,INDEX(Вхідні_дані!$A$1269:$F$1308,MATCH(AAT272,Вхідні_дані!$C$1259:$C$1308,0),5),"-")</f>
        <v>-</v>
      </c>
      <c r="AAV272" s="108" t="str">
        <f>IF(AAT272&gt;0,INDEX(Вхідні_дані!$A$1269:$F$1308,MATCH(AAT272,Вхідні_дані!$C$1259:$C$1308,0),4),"-")</f>
        <v>-</v>
      </c>
      <c r="AAW272" s="32" t="str">
        <f>IF(AAT272&gt;0,(AAU272+AAV272)/AAV9/AAV10/60,"-")</f>
        <v>-</v>
      </c>
      <c r="ABA272" s="107">
        <v>10</v>
      </c>
      <c r="ABB272" s="4"/>
      <c r="ABC272" s="108" t="str">
        <f>IF(ABB272&gt;0,INDEX(Вхідні_дані!$A$1269:$F$1308,MATCH(ABB272,Вхідні_дані!$C$1259:$C$1308,0),5),"-")</f>
        <v>-</v>
      </c>
      <c r="ABD272" s="108" t="str">
        <f>IF(ABB272&gt;0,INDEX(Вхідні_дані!$A$1269:$F$1308,MATCH(ABB272,Вхідні_дані!$C$1259:$C$1308,0),4),"-")</f>
        <v>-</v>
      </c>
      <c r="ABE272" s="32" t="str">
        <f>IF(ABB272&gt;0,(ABC272+ABD272)/ABD9/ABD10/60,"-")</f>
        <v>-</v>
      </c>
      <c r="ABI272" s="107">
        <v>10</v>
      </c>
      <c r="ABJ272" s="4"/>
      <c r="ABK272" s="108" t="str">
        <f>IF(ABJ272&gt;0,INDEX(Вхідні_дані!$A$1269:$F$1308,MATCH(ABJ272,Вхідні_дані!$C$1259:$C$1308,0),5),"-")</f>
        <v>-</v>
      </c>
      <c r="ABL272" s="108" t="str">
        <f>IF(ABJ272&gt;0,INDEX(Вхідні_дані!$A$1269:$F$1308,MATCH(ABJ272,Вхідні_дані!$C$1259:$C$1308,0),4),"-")</f>
        <v>-</v>
      </c>
      <c r="ABM272" s="32" t="str">
        <f>IF(ABJ272&gt;0,(ABK272+ABL272)/ABL9/ABL10/60,"-")</f>
        <v>-</v>
      </c>
      <c r="ABQ272" s="107">
        <v>10</v>
      </c>
      <c r="ABR272" s="4"/>
      <c r="ABS272" s="108" t="str">
        <f>IF(ABR272&gt;0,INDEX(Вхідні_дані!$A$1269:$F$1308,MATCH(ABR272,Вхідні_дані!$C$1259:$C$1308,0),5),"-")</f>
        <v>-</v>
      </c>
      <c r="ABT272" s="108" t="str">
        <f>IF(ABR272&gt;0,INDEX(Вхідні_дані!$A$1269:$F$1308,MATCH(ABR272,Вхідні_дані!$C$1259:$C$1308,0),4),"-")</f>
        <v>-</v>
      </c>
      <c r="ABU272" s="32" t="str">
        <f>IF(ABR272&gt;0,(ABS272+ABT272)/ABT9/ABT10/60,"-")</f>
        <v>-</v>
      </c>
      <c r="ABY272" s="107">
        <v>10</v>
      </c>
      <c r="ABZ272" s="4"/>
      <c r="ACA272" s="108" t="str">
        <f>IF(ABZ272&gt;0,INDEX(Вхідні_дані!$A$1269:$F$1308,MATCH(ABZ272,Вхідні_дані!$C$1259:$C$1308,0),5),"-")</f>
        <v>-</v>
      </c>
      <c r="ACB272" s="108" t="str">
        <f>IF(ABZ272&gt;0,INDEX(Вхідні_дані!$A$1269:$F$1308,MATCH(ABZ272,Вхідні_дані!$C$1259:$C$1308,0),4),"-")</f>
        <v>-</v>
      </c>
      <c r="ACC272" s="32" t="str">
        <f>IF(ABZ272&gt;0,(ACA272+ACB272)/ACB9/ACB10/60,"-")</f>
        <v>-</v>
      </c>
      <c r="ACG272" s="107">
        <v>10</v>
      </c>
      <c r="ACH272" s="4"/>
      <c r="ACI272" s="108" t="str">
        <f>IF(ACH272&gt;0,INDEX(Вхідні_дані!$A$1269:$F$1308,MATCH(ACH272,Вхідні_дані!$C$1259:$C$1308,0),5),"-")</f>
        <v>-</v>
      </c>
      <c r="ACJ272" s="108" t="str">
        <f>IF(ACH272&gt;0,INDEX(Вхідні_дані!$A$1269:$F$1308,MATCH(ACH272,Вхідні_дані!$C$1259:$C$1308,0),4),"-")</f>
        <v>-</v>
      </c>
      <c r="ACK272" s="32" t="str">
        <f>IF(ACH272&gt;0,(ACI272+ACJ272)/ACJ9/ACJ10/60,"-")</f>
        <v>-</v>
      </c>
      <c r="ACO272" s="107">
        <v>10</v>
      </c>
      <c r="ACP272" s="4"/>
      <c r="ACQ272" s="108" t="str">
        <f>IF(ACP272&gt;0,INDEX(Вхідні_дані!$A$1269:$F$1308,MATCH(ACP272,Вхідні_дані!$C$1259:$C$1308,0),5),"-")</f>
        <v>-</v>
      </c>
      <c r="ACR272" s="108" t="str">
        <f>IF(ACP272&gt;0,INDEX(Вхідні_дані!$A$1269:$F$1308,MATCH(ACP272,Вхідні_дані!$C$1259:$C$1308,0),4),"-")</f>
        <v>-</v>
      </c>
      <c r="ACS272" s="32" t="str">
        <f>IF(ACP272&gt;0,(ACQ272+ACR272)/ACR9/ACR10/60,"-")</f>
        <v>-</v>
      </c>
      <c r="ACW272" s="107">
        <v>10</v>
      </c>
      <c r="ACX272" s="4"/>
      <c r="ACY272" s="108" t="str">
        <f>IF(ACX272&gt;0,INDEX(Вхідні_дані!$A$1269:$F$1308,MATCH(ACX272,Вхідні_дані!$C$1259:$C$1308,0),5),"-")</f>
        <v>-</v>
      </c>
      <c r="ACZ272" s="108" t="str">
        <f>IF(ACX272&gt;0,INDEX(Вхідні_дані!$A$1269:$F$1308,MATCH(ACX272,Вхідні_дані!$C$1259:$C$1308,0),4),"-")</f>
        <v>-</v>
      </c>
      <c r="ADA272" s="32" t="str">
        <f>IF(ACX272&gt;0,(ACY272+ACZ272)/ACZ9/ACZ10/60,"-")</f>
        <v>-</v>
      </c>
      <c r="ADE272" s="107">
        <v>10</v>
      </c>
      <c r="ADF272" s="4"/>
      <c r="ADG272" s="108" t="str">
        <f>IF(ADF272&gt;0,INDEX(Вхідні_дані!$A$1269:$F$1308,MATCH(ADF272,Вхідні_дані!$C$1259:$C$1308,0),5),"-")</f>
        <v>-</v>
      </c>
      <c r="ADH272" s="108" t="str">
        <f>IF(ADF272&gt;0,INDEX(Вхідні_дані!$A$1269:$F$1308,MATCH(ADF272,Вхідні_дані!$C$1259:$C$1308,0),4),"-")</f>
        <v>-</v>
      </c>
      <c r="ADI272" s="32" t="str">
        <f>IF(ADF272&gt;0,(ADG272+ADH272)/ADH9/ADH10/60,"-")</f>
        <v>-</v>
      </c>
      <c r="ADM272" s="107">
        <v>10</v>
      </c>
      <c r="ADN272" s="4"/>
      <c r="ADO272" s="108" t="str">
        <f>IF(ADN272&gt;0,INDEX(Вхідні_дані!$A$1269:$F$1308,MATCH(ADN272,Вхідні_дані!$C$1259:$C$1308,0),5),"-")</f>
        <v>-</v>
      </c>
      <c r="ADP272" s="108" t="str">
        <f>IF(ADN272&gt;0,INDEX(Вхідні_дані!$A$1269:$F$1308,MATCH(ADN272,Вхідні_дані!$C$1259:$C$1308,0),4),"-")</f>
        <v>-</v>
      </c>
      <c r="ADQ272" s="32" t="str">
        <f>IF(ADN272&gt;0,(ADO272+ADP272)/ADP9/ADP10/60,"-")</f>
        <v>-</v>
      </c>
    </row>
    <row r="273" spans="1:800" ht="31.5" customHeight="1" x14ac:dyDescent="0.25"/>
    <row r="274" spans="1:800" ht="38.25" customHeight="1" x14ac:dyDescent="0.25">
      <c r="B274" s="185" t="s">
        <v>157</v>
      </c>
      <c r="C274" s="186"/>
      <c r="D274" s="186"/>
      <c r="E274" s="186"/>
      <c r="F274" s="186"/>
      <c r="G274" s="186"/>
      <c r="H274" s="187"/>
      <c r="J274" s="185" t="s">
        <v>157</v>
      </c>
      <c r="K274" s="186"/>
      <c r="L274" s="186"/>
      <c r="M274" s="186"/>
      <c r="N274" s="186"/>
      <c r="O274" s="186"/>
      <c r="P274" s="187"/>
      <c r="R274" s="185" t="s">
        <v>157</v>
      </c>
      <c r="S274" s="186"/>
      <c r="T274" s="186"/>
      <c r="U274" s="186"/>
      <c r="V274" s="186"/>
      <c r="W274" s="186"/>
      <c r="X274" s="187"/>
      <c r="Z274" s="185" t="s">
        <v>157</v>
      </c>
      <c r="AA274" s="186"/>
      <c r="AB274" s="186"/>
      <c r="AC274" s="186"/>
      <c r="AD274" s="186"/>
      <c r="AE274" s="186"/>
      <c r="AF274" s="187"/>
      <c r="AH274" s="185" t="s">
        <v>157</v>
      </c>
      <c r="AI274" s="186"/>
      <c r="AJ274" s="186"/>
      <c r="AK274" s="186"/>
      <c r="AL274" s="186"/>
      <c r="AM274" s="186"/>
      <c r="AN274" s="187"/>
      <c r="AP274" s="185" t="s">
        <v>157</v>
      </c>
      <c r="AQ274" s="186"/>
      <c r="AR274" s="186"/>
      <c r="AS274" s="186"/>
      <c r="AT274" s="186"/>
      <c r="AU274" s="186"/>
      <c r="AV274" s="187"/>
      <c r="AX274" s="185" t="s">
        <v>157</v>
      </c>
      <c r="AY274" s="186"/>
      <c r="AZ274" s="186"/>
      <c r="BA274" s="186"/>
      <c r="BB274" s="186"/>
      <c r="BC274" s="186"/>
      <c r="BD274" s="187"/>
      <c r="BF274" s="185" t="s">
        <v>157</v>
      </c>
      <c r="BG274" s="186"/>
      <c r="BH274" s="186"/>
      <c r="BI274" s="186"/>
      <c r="BJ274" s="186"/>
      <c r="BK274" s="186"/>
      <c r="BL274" s="187"/>
      <c r="BN274" s="185" t="s">
        <v>157</v>
      </c>
      <c r="BO274" s="186"/>
      <c r="BP274" s="186"/>
      <c r="BQ274" s="186"/>
      <c r="BR274" s="186"/>
      <c r="BS274" s="186"/>
      <c r="BT274" s="187"/>
      <c r="BV274" s="185" t="s">
        <v>157</v>
      </c>
      <c r="BW274" s="186"/>
      <c r="BX274" s="186"/>
      <c r="BY274" s="186"/>
      <c r="BZ274" s="186"/>
      <c r="CA274" s="186"/>
      <c r="CB274" s="187"/>
      <c r="CD274" s="185" t="s">
        <v>157</v>
      </c>
      <c r="CE274" s="186"/>
      <c r="CF274" s="186"/>
      <c r="CG274" s="186"/>
      <c r="CH274" s="186"/>
      <c r="CI274" s="186"/>
      <c r="CJ274" s="187"/>
      <c r="CL274" s="185" t="s">
        <v>157</v>
      </c>
      <c r="CM274" s="186"/>
      <c r="CN274" s="186"/>
      <c r="CO274" s="186"/>
      <c r="CP274" s="186"/>
      <c r="CQ274" s="186"/>
      <c r="CR274" s="187"/>
      <c r="CT274" s="185" t="s">
        <v>157</v>
      </c>
      <c r="CU274" s="186"/>
      <c r="CV274" s="186"/>
      <c r="CW274" s="186"/>
      <c r="CX274" s="186"/>
      <c r="CY274" s="186"/>
      <c r="CZ274" s="187"/>
      <c r="DB274" s="185" t="s">
        <v>157</v>
      </c>
      <c r="DC274" s="186"/>
      <c r="DD274" s="186"/>
      <c r="DE274" s="186"/>
      <c r="DF274" s="186"/>
      <c r="DG274" s="186"/>
      <c r="DH274" s="187"/>
      <c r="DJ274" s="185" t="s">
        <v>157</v>
      </c>
      <c r="DK274" s="186"/>
      <c r="DL274" s="186"/>
      <c r="DM274" s="186"/>
      <c r="DN274" s="186"/>
      <c r="DO274" s="186"/>
      <c r="DP274" s="187"/>
      <c r="DR274" s="185" t="s">
        <v>157</v>
      </c>
      <c r="DS274" s="186"/>
      <c r="DT274" s="186"/>
      <c r="DU274" s="186"/>
      <c r="DV274" s="186"/>
      <c r="DW274" s="186"/>
      <c r="DX274" s="187"/>
      <c r="DZ274" s="185" t="s">
        <v>157</v>
      </c>
      <c r="EA274" s="186"/>
      <c r="EB274" s="186"/>
      <c r="EC274" s="186"/>
      <c r="ED274" s="186"/>
      <c r="EE274" s="186"/>
      <c r="EF274" s="187"/>
      <c r="EH274" s="185" t="s">
        <v>157</v>
      </c>
      <c r="EI274" s="186"/>
      <c r="EJ274" s="186"/>
      <c r="EK274" s="186"/>
      <c r="EL274" s="186"/>
      <c r="EM274" s="186"/>
      <c r="EN274" s="187"/>
      <c r="EP274" s="185" t="s">
        <v>157</v>
      </c>
      <c r="EQ274" s="186"/>
      <c r="ER274" s="186"/>
      <c r="ES274" s="186"/>
      <c r="ET274" s="186"/>
      <c r="EU274" s="186"/>
      <c r="EV274" s="187"/>
      <c r="EX274" s="185" t="s">
        <v>157</v>
      </c>
      <c r="EY274" s="186"/>
      <c r="EZ274" s="186"/>
      <c r="FA274" s="186"/>
      <c r="FB274" s="186"/>
      <c r="FC274" s="186"/>
      <c r="FD274" s="187"/>
      <c r="FF274" s="185" t="s">
        <v>157</v>
      </c>
      <c r="FG274" s="186"/>
      <c r="FH274" s="186"/>
      <c r="FI274" s="186"/>
      <c r="FJ274" s="186"/>
      <c r="FK274" s="186"/>
      <c r="FL274" s="187"/>
      <c r="FN274" s="185" t="s">
        <v>157</v>
      </c>
      <c r="FO274" s="186"/>
      <c r="FP274" s="186"/>
      <c r="FQ274" s="186"/>
      <c r="FR274" s="186"/>
      <c r="FS274" s="186"/>
      <c r="FT274" s="187"/>
      <c r="FV274" s="185" t="s">
        <v>157</v>
      </c>
      <c r="FW274" s="186"/>
      <c r="FX274" s="186"/>
      <c r="FY274" s="186"/>
      <c r="FZ274" s="186"/>
      <c r="GA274" s="186"/>
      <c r="GB274" s="187"/>
      <c r="GD274" s="185" t="s">
        <v>157</v>
      </c>
      <c r="GE274" s="186"/>
      <c r="GF274" s="186"/>
      <c r="GG274" s="186"/>
      <c r="GH274" s="186"/>
      <c r="GI274" s="186"/>
      <c r="GJ274" s="187"/>
      <c r="GL274" s="185" t="s">
        <v>157</v>
      </c>
      <c r="GM274" s="186"/>
      <c r="GN274" s="186"/>
      <c r="GO274" s="186"/>
      <c r="GP274" s="186"/>
      <c r="GQ274" s="186"/>
      <c r="GR274" s="187"/>
      <c r="GT274" s="185" t="s">
        <v>157</v>
      </c>
      <c r="GU274" s="186"/>
      <c r="GV274" s="186"/>
      <c r="GW274" s="186"/>
      <c r="GX274" s="186"/>
      <c r="GY274" s="186"/>
      <c r="GZ274" s="187"/>
      <c r="HB274" s="185" t="s">
        <v>157</v>
      </c>
      <c r="HC274" s="186"/>
      <c r="HD274" s="186"/>
      <c r="HE274" s="186"/>
      <c r="HF274" s="186"/>
      <c r="HG274" s="186"/>
      <c r="HH274" s="187"/>
      <c r="HJ274" s="185" t="s">
        <v>157</v>
      </c>
      <c r="HK274" s="186"/>
      <c r="HL274" s="186"/>
      <c r="HM274" s="186"/>
      <c r="HN274" s="186"/>
      <c r="HO274" s="186"/>
      <c r="HP274" s="187"/>
      <c r="HR274" s="185" t="s">
        <v>157</v>
      </c>
      <c r="HS274" s="186"/>
      <c r="HT274" s="186"/>
      <c r="HU274" s="186"/>
      <c r="HV274" s="186"/>
      <c r="HW274" s="186"/>
      <c r="HX274" s="187"/>
      <c r="HZ274" s="185" t="s">
        <v>157</v>
      </c>
      <c r="IA274" s="186"/>
      <c r="IB274" s="186"/>
      <c r="IC274" s="186"/>
      <c r="ID274" s="186"/>
      <c r="IE274" s="186"/>
      <c r="IF274" s="187"/>
      <c r="IH274" s="185" t="s">
        <v>157</v>
      </c>
      <c r="II274" s="186"/>
      <c r="IJ274" s="186"/>
      <c r="IK274" s="186"/>
      <c r="IL274" s="186"/>
      <c r="IM274" s="186"/>
      <c r="IN274" s="187"/>
      <c r="IP274" s="185" t="s">
        <v>157</v>
      </c>
      <c r="IQ274" s="186"/>
      <c r="IR274" s="186"/>
      <c r="IS274" s="186"/>
      <c r="IT274" s="186"/>
      <c r="IU274" s="186"/>
      <c r="IV274" s="187"/>
      <c r="IX274" s="185" t="s">
        <v>157</v>
      </c>
      <c r="IY274" s="186"/>
      <c r="IZ274" s="186"/>
      <c r="JA274" s="186"/>
      <c r="JB274" s="186"/>
      <c r="JC274" s="186"/>
      <c r="JD274" s="187"/>
      <c r="JF274" s="185" t="s">
        <v>157</v>
      </c>
      <c r="JG274" s="186"/>
      <c r="JH274" s="186"/>
      <c r="JI274" s="186"/>
      <c r="JJ274" s="186"/>
      <c r="JK274" s="186"/>
      <c r="JL274" s="187"/>
      <c r="JN274" s="185" t="s">
        <v>157</v>
      </c>
      <c r="JO274" s="186"/>
      <c r="JP274" s="186"/>
      <c r="JQ274" s="186"/>
      <c r="JR274" s="186"/>
      <c r="JS274" s="186"/>
      <c r="JT274" s="187"/>
      <c r="JV274" s="185" t="s">
        <v>157</v>
      </c>
      <c r="JW274" s="186"/>
      <c r="JX274" s="186"/>
      <c r="JY274" s="186"/>
      <c r="JZ274" s="186"/>
      <c r="KA274" s="186"/>
      <c r="KB274" s="187"/>
      <c r="KD274" s="185" t="s">
        <v>157</v>
      </c>
      <c r="KE274" s="186"/>
      <c r="KF274" s="186"/>
      <c r="KG274" s="186"/>
      <c r="KH274" s="186"/>
      <c r="KI274" s="186"/>
      <c r="KJ274" s="187"/>
      <c r="KL274" s="185" t="s">
        <v>157</v>
      </c>
      <c r="KM274" s="186"/>
      <c r="KN274" s="186"/>
      <c r="KO274" s="186"/>
      <c r="KP274" s="186"/>
      <c r="KQ274" s="186"/>
      <c r="KR274" s="187"/>
      <c r="KT274" s="185" t="s">
        <v>157</v>
      </c>
      <c r="KU274" s="186"/>
      <c r="KV274" s="186"/>
      <c r="KW274" s="186"/>
      <c r="KX274" s="186"/>
      <c r="KY274" s="186"/>
      <c r="KZ274" s="187"/>
      <c r="LB274" s="185" t="s">
        <v>157</v>
      </c>
      <c r="LC274" s="186"/>
      <c r="LD274" s="186"/>
      <c r="LE274" s="186"/>
      <c r="LF274" s="186"/>
      <c r="LG274" s="186"/>
      <c r="LH274" s="187"/>
      <c r="LJ274" s="185" t="s">
        <v>157</v>
      </c>
      <c r="LK274" s="186"/>
      <c r="LL274" s="186"/>
      <c r="LM274" s="186"/>
      <c r="LN274" s="186"/>
      <c r="LO274" s="186"/>
      <c r="LP274" s="187"/>
      <c r="LR274" s="185" t="s">
        <v>157</v>
      </c>
      <c r="LS274" s="186"/>
      <c r="LT274" s="186"/>
      <c r="LU274" s="186"/>
      <c r="LV274" s="186"/>
      <c r="LW274" s="186"/>
      <c r="LX274" s="187"/>
      <c r="LZ274" s="185" t="s">
        <v>157</v>
      </c>
      <c r="MA274" s="186"/>
      <c r="MB274" s="186"/>
      <c r="MC274" s="186"/>
      <c r="MD274" s="186"/>
      <c r="ME274" s="186"/>
      <c r="MF274" s="187"/>
      <c r="MH274" s="185" t="s">
        <v>157</v>
      </c>
      <c r="MI274" s="186"/>
      <c r="MJ274" s="186"/>
      <c r="MK274" s="186"/>
      <c r="ML274" s="186"/>
      <c r="MM274" s="186"/>
      <c r="MN274" s="187"/>
      <c r="MP274" s="185" t="s">
        <v>157</v>
      </c>
      <c r="MQ274" s="186"/>
      <c r="MR274" s="186"/>
      <c r="MS274" s="186"/>
      <c r="MT274" s="186"/>
      <c r="MU274" s="186"/>
      <c r="MV274" s="187"/>
      <c r="MX274" s="185" t="s">
        <v>157</v>
      </c>
      <c r="MY274" s="186"/>
      <c r="MZ274" s="186"/>
      <c r="NA274" s="186"/>
      <c r="NB274" s="186"/>
      <c r="NC274" s="186"/>
      <c r="ND274" s="187"/>
      <c r="NF274" s="185" t="s">
        <v>157</v>
      </c>
      <c r="NG274" s="186"/>
      <c r="NH274" s="186"/>
      <c r="NI274" s="186"/>
      <c r="NJ274" s="186"/>
      <c r="NK274" s="186"/>
      <c r="NL274" s="187"/>
      <c r="NN274" s="185" t="s">
        <v>157</v>
      </c>
      <c r="NO274" s="186"/>
      <c r="NP274" s="186"/>
      <c r="NQ274" s="186"/>
      <c r="NR274" s="186"/>
      <c r="NS274" s="186"/>
      <c r="NT274" s="187"/>
      <c r="NV274" s="185" t="s">
        <v>157</v>
      </c>
      <c r="NW274" s="186"/>
      <c r="NX274" s="186"/>
      <c r="NY274" s="186"/>
      <c r="NZ274" s="186"/>
      <c r="OA274" s="186"/>
      <c r="OB274" s="187"/>
      <c r="OD274" s="185" t="s">
        <v>157</v>
      </c>
      <c r="OE274" s="186"/>
      <c r="OF274" s="186"/>
      <c r="OG274" s="186"/>
      <c r="OH274" s="186"/>
      <c r="OI274" s="186"/>
      <c r="OJ274" s="187"/>
      <c r="OL274" s="185" t="s">
        <v>157</v>
      </c>
      <c r="OM274" s="186"/>
      <c r="ON274" s="186"/>
      <c r="OO274" s="186"/>
      <c r="OP274" s="186"/>
      <c r="OQ274" s="186"/>
      <c r="OR274" s="187"/>
      <c r="OT274" s="185" t="s">
        <v>157</v>
      </c>
      <c r="OU274" s="186"/>
      <c r="OV274" s="186"/>
      <c r="OW274" s="186"/>
      <c r="OX274" s="186"/>
      <c r="OY274" s="186"/>
      <c r="OZ274" s="187"/>
      <c r="PB274" s="185" t="s">
        <v>157</v>
      </c>
      <c r="PC274" s="186"/>
      <c r="PD274" s="186"/>
      <c r="PE274" s="186"/>
      <c r="PF274" s="186"/>
      <c r="PG274" s="186"/>
      <c r="PH274" s="187"/>
      <c r="PJ274" s="185" t="s">
        <v>157</v>
      </c>
      <c r="PK274" s="186"/>
      <c r="PL274" s="186"/>
      <c r="PM274" s="186"/>
      <c r="PN274" s="186"/>
      <c r="PO274" s="186"/>
      <c r="PP274" s="187"/>
      <c r="PR274" s="185" t="s">
        <v>157</v>
      </c>
      <c r="PS274" s="186"/>
      <c r="PT274" s="186"/>
      <c r="PU274" s="186"/>
      <c r="PV274" s="186"/>
      <c r="PW274" s="186"/>
      <c r="PX274" s="187"/>
      <c r="PZ274" s="185" t="s">
        <v>157</v>
      </c>
      <c r="QA274" s="186"/>
      <c r="QB274" s="186"/>
      <c r="QC274" s="186"/>
      <c r="QD274" s="186"/>
      <c r="QE274" s="186"/>
      <c r="QF274" s="187"/>
      <c r="QH274" s="185" t="s">
        <v>157</v>
      </c>
      <c r="QI274" s="186"/>
      <c r="QJ274" s="186"/>
      <c r="QK274" s="186"/>
      <c r="QL274" s="186"/>
      <c r="QM274" s="186"/>
      <c r="QN274" s="187"/>
      <c r="QP274" s="185" t="s">
        <v>157</v>
      </c>
      <c r="QQ274" s="186"/>
      <c r="QR274" s="186"/>
      <c r="QS274" s="186"/>
      <c r="QT274" s="186"/>
      <c r="QU274" s="186"/>
      <c r="QV274" s="187"/>
      <c r="QX274" s="185" t="s">
        <v>157</v>
      </c>
      <c r="QY274" s="186"/>
      <c r="QZ274" s="186"/>
      <c r="RA274" s="186"/>
      <c r="RB274" s="186"/>
      <c r="RC274" s="186"/>
      <c r="RD274" s="187"/>
      <c r="RF274" s="185" t="s">
        <v>157</v>
      </c>
      <c r="RG274" s="186"/>
      <c r="RH274" s="186"/>
      <c r="RI274" s="186"/>
      <c r="RJ274" s="186"/>
      <c r="RK274" s="186"/>
      <c r="RL274" s="187"/>
      <c r="RN274" s="185" t="s">
        <v>157</v>
      </c>
      <c r="RO274" s="186"/>
      <c r="RP274" s="186"/>
      <c r="RQ274" s="186"/>
      <c r="RR274" s="186"/>
      <c r="RS274" s="186"/>
      <c r="RT274" s="187"/>
      <c r="RV274" s="185" t="s">
        <v>157</v>
      </c>
      <c r="RW274" s="186"/>
      <c r="RX274" s="186"/>
      <c r="RY274" s="186"/>
      <c r="RZ274" s="186"/>
      <c r="SA274" s="186"/>
      <c r="SB274" s="187"/>
      <c r="SD274" s="185" t="s">
        <v>157</v>
      </c>
      <c r="SE274" s="186"/>
      <c r="SF274" s="186"/>
      <c r="SG274" s="186"/>
      <c r="SH274" s="186"/>
      <c r="SI274" s="186"/>
      <c r="SJ274" s="187"/>
      <c r="SL274" s="185" t="s">
        <v>157</v>
      </c>
      <c r="SM274" s="186"/>
      <c r="SN274" s="186"/>
      <c r="SO274" s="186"/>
      <c r="SP274" s="186"/>
      <c r="SQ274" s="186"/>
      <c r="SR274" s="187"/>
      <c r="ST274" s="185" t="s">
        <v>157</v>
      </c>
      <c r="SU274" s="186"/>
      <c r="SV274" s="186"/>
      <c r="SW274" s="186"/>
      <c r="SX274" s="186"/>
      <c r="SY274" s="186"/>
      <c r="SZ274" s="187"/>
      <c r="TB274" s="185" t="s">
        <v>157</v>
      </c>
      <c r="TC274" s="186"/>
      <c r="TD274" s="186"/>
      <c r="TE274" s="186"/>
      <c r="TF274" s="186"/>
      <c r="TG274" s="186"/>
      <c r="TH274" s="187"/>
      <c r="TJ274" s="185" t="s">
        <v>157</v>
      </c>
      <c r="TK274" s="186"/>
      <c r="TL274" s="186"/>
      <c r="TM274" s="186"/>
      <c r="TN274" s="186"/>
      <c r="TO274" s="186"/>
      <c r="TP274" s="187"/>
      <c r="TR274" s="185" t="s">
        <v>157</v>
      </c>
      <c r="TS274" s="186"/>
      <c r="TT274" s="186"/>
      <c r="TU274" s="186"/>
      <c r="TV274" s="186"/>
      <c r="TW274" s="186"/>
      <c r="TX274" s="187"/>
      <c r="TZ274" s="185" t="s">
        <v>157</v>
      </c>
      <c r="UA274" s="186"/>
      <c r="UB274" s="186"/>
      <c r="UC274" s="186"/>
      <c r="UD274" s="186"/>
      <c r="UE274" s="186"/>
      <c r="UF274" s="187"/>
      <c r="UH274" s="185" t="s">
        <v>157</v>
      </c>
      <c r="UI274" s="186"/>
      <c r="UJ274" s="186"/>
      <c r="UK274" s="186"/>
      <c r="UL274" s="186"/>
      <c r="UM274" s="186"/>
      <c r="UN274" s="187"/>
      <c r="UP274" s="185" t="s">
        <v>157</v>
      </c>
      <c r="UQ274" s="186"/>
      <c r="UR274" s="186"/>
      <c r="US274" s="186"/>
      <c r="UT274" s="186"/>
      <c r="UU274" s="186"/>
      <c r="UV274" s="187"/>
      <c r="UX274" s="185" t="s">
        <v>157</v>
      </c>
      <c r="UY274" s="186"/>
      <c r="UZ274" s="186"/>
      <c r="VA274" s="186"/>
      <c r="VB274" s="186"/>
      <c r="VC274" s="186"/>
      <c r="VD274" s="187"/>
      <c r="VF274" s="185" t="s">
        <v>157</v>
      </c>
      <c r="VG274" s="186"/>
      <c r="VH274" s="186"/>
      <c r="VI274" s="186"/>
      <c r="VJ274" s="186"/>
      <c r="VK274" s="186"/>
      <c r="VL274" s="187"/>
      <c r="VN274" s="185" t="s">
        <v>157</v>
      </c>
      <c r="VO274" s="186"/>
      <c r="VP274" s="186"/>
      <c r="VQ274" s="186"/>
      <c r="VR274" s="186"/>
      <c r="VS274" s="186"/>
      <c r="VT274" s="187"/>
      <c r="VV274" s="185" t="s">
        <v>157</v>
      </c>
      <c r="VW274" s="186"/>
      <c r="VX274" s="186"/>
      <c r="VY274" s="186"/>
      <c r="VZ274" s="186"/>
      <c r="WA274" s="186"/>
      <c r="WB274" s="187"/>
      <c r="WD274" s="185" t="s">
        <v>157</v>
      </c>
      <c r="WE274" s="186"/>
      <c r="WF274" s="186"/>
      <c r="WG274" s="186"/>
      <c r="WH274" s="186"/>
      <c r="WI274" s="186"/>
      <c r="WJ274" s="187"/>
      <c r="WL274" s="185" t="s">
        <v>157</v>
      </c>
      <c r="WM274" s="186"/>
      <c r="WN274" s="186"/>
      <c r="WO274" s="186"/>
      <c r="WP274" s="186"/>
      <c r="WQ274" s="186"/>
      <c r="WR274" s="187"/>
      <c r="WT274" s="185" t="s">
        <v>157</v>
      </c>
      <c r="WU274" s="186"/>
      <c r="WV274" s="186"/>
      <c r="WW274" s="186"/>
      <c r="WX274" s="186"/>
      <c r="WY274" s="186"/>
      <c r="WZ274" s="187"/>
      <c r="XB274" s="185" t="s">
        <v>157</v>
      </c>
      <c r="XC274" s="186"/>
      <c r="XD274" s="186"/>
      <c r="XE274" s="186"/>
      <c r="XF274" s="186"/>
      <c r="XG274" s="186"/>
      <c r="XH274" s="187"/>
      <c r="XJ274" s="185" t="s">
        <v>157</v>
      </c>
      <c r="XK274" s="186"/>
      <c r="XL274" s="186"/>
      <c r="XM274" s="186"/>
      <c r="XN274" s="186"/>
      <c r="XO274" s="186"/>
      <c r="XP274" s="187"/>
      <c r="XR274" s="185" t="s">
        <v>157</v>
      </c>
      <c r="XS274" s="186"/>
      <c r="XT274" s="186"/>
      <c r="XU274" s="186"/>
      <c r="XV274" s="186"/>
      <c r="XW274" s="186"/>
      <c r="XX274" s="187"/>
      <c r="XZ274" s="185" t="s">
        <v>157</v>
      </c>
      <c r="YA274" s="186"/>
      <c r="YB274" s="186"/>
      <c r="YC274" s="186"/>
      <c r="YD274" s="186"/>
      <c r="YE274" s="186"/>
      <c r="YF274" s="187"/>
      <c r="YH274" s="185" t="s">
        <v>157</v>
      </c>
      <c r="YI274" s="186"/>
      <c r="YJ274" s="186"/>
      <c r="YK274" s="186"/>
      <c r="YL274" s="186"/>
      <c r="YM274" s="186"/>
      <c r="YN274" s="187"/>
      <c r="YP274" s="185" t="s">
        <v>157</v>
      </c>
      <c r="YQ274" s="186"/>
      <c r="YR274" s="186"/>
      <c r="YS274" s="186"/>
      <c r="YT274" s="186"/>
      <c r="YU274" s="186"/>
      <c r="YV274" s="187"/>
      <c r="YX274" s="185" t="s">
        <v>157</v>
      </c>
      <c r="YY274" s="186"/>
      <c r="YZ274" s="186"/>
      <c r="ZA274" s="186"/>
      <c r="ZB274" s="186"/>
      <c r="ZC274" s="186"/>
      <c r="ZD274" s="187"/>
      <c r="ZF274" s="185" t="s">
        <v>157</v>
      </c>
      <c r="ZG274" s="186"/>
      <c r="ZH274" s="186"/>
      <c r="ZI274" s="186"/>
      <c r="ZJ274" s="186"/>
      <c r="ZK274" s="186"/>
      <c r="ZL274" s="187"/>
      <c r="ZN274" s="185" t="s">
        <v>157</v>
      </c>
      <c r="ZO274" s="186"/>
      <c r="ZP274" s="186"/>
      <c r="ZQ274" s="186"/>
      <c r="ZR274" s="186"/>
      <c r="ZS274" s="186"/>
      <c r="ZT274" s="187"/>
      <c r="ZV274" s="185" t="s">
        <v>157</v>
      </c>
      <c r="ZW274" s="186"/>
      <c r="ZX274" s="186"/>
      <c r="ZY274" s="186"/>
      <c r="ZZ274" s="186"/>
      <c r="AAA274" s="186"/>
      <c r="AAB274" s="187"/>
      <c r="AAD274" s="185" t="s">
        <v>157</v>
      </c>
      <c r="AAE274" s="186"/>
      <c r="AAF274" s="186"/>
      <c r="AAG274" s="186"/>
      <c r="AAH274" s="186"/>
      <c r="AAI274" s="186"/>
      <c r="AAJ274" s="187"/>
      <c r="AAL274" s="185" t="s">
        <v>157</v>
      </c>
      <c r="AAM274" s="186"/>
      <c r="AAN274" s="186"/>
      <c r="AAO274" s="186"/>
      <c r="AAP274" s="186"/>
      <c r="AAQ274" s="186"/>
      <c r="AAR274" s="187"/>
      <c r="AAT274" s="185" t="s">
        <v>157</v>
      </c>
      <c r="AAU274" s="186"/>
      <c r="AAV274" s="186"/>
      <c r="AAW274" s="186"/>
      <c r="AAX274" s="186"/>
      <c r="AAY274" s="186"/>
      <c r="AAZ274" s="187"/>
      <c r="ABB274" s="185" t="s">
        <v>157</v>
      </c>
      <c r="ABC274" s="186"/>
      <c r="ABD274" s="186"/>
      <c r="ABE274" s="186"/>
      <c r="ABF274" s="186"/>
      <c r="ABG274" s="186"/>
      <c r="ABH274" s="187"/>
      <c r="ABJ274" s="185" t="s">
        <v>157</v>
      </c>
      <c r="ABK274" s="186"/>
      <c r="ABL274" s="186"/>
      <c r="ABM274" s="186"/>
      <c r="ABN274" s="186"/>
      <c r="ABO274" s="186"/>
      <c r="ABP274" s="187"/>
      <c r="ABR274" s="185" t="s">
        <v>157</v>
      </c>
      <c r="ABS274" s="186"/>
      <c r="ABT274" s="186"/>
      <c r="ABU274" s="186"/>
      <c r="ABV274" s="186"/>
      <c r="ABW274" s="186"/>
      <c r="ABX274" s="187"/>
      <c r="ABZ274" s="185" t="s">
        <v>157</v>
      </c>
      <c r="ACA274" s="186"/>
      <c r="ACB274" s="186"/>
      <c r="ACC274" s="186"/>
      <c r="ACD274" s="186"/>
      <c r="ACE274" s="186"/>
      <c r="ACF274" s="187"/>
      <c r="ACH274" s="185" t="s">
        <v>157</v>
      </c>
      <c r="ACI274" s="186"/>
      <c r="ACJ274" s="186"/>
      <c r="ACK274" s="186"/>
      <c r="ACL274" s="186"/>
      <c r="ACM274" s="186"/>
      <c r="ACN274" s="187"/>
      <c r="ACP274" s="185" t="s">
        <v>157</v>
      </c>
      <c r="ACQ274" s="186"/>
      <c r="ACR274" s="186"/>
      <c r="ACS274" s="186"/>
      <c r="ACT274" s="186"/>
      <c r="ACU274" s="186"/>
      <c r="ACV274" s="187"/>
      <c r="ACX274" s="185" t="s">
        <v>157</v>
      </c>
      <c r="ACY274" s="186"/>
      <c r="ACZ274" s="186"/>
      <c r="ADA274" s="186"/>
      <c r="ADB274" s="186"/>
      <c r="ADC274" s="186"/>
      <c r="ADD274" s="187"/>
      <c r="ADF274" s="185" t="s">
        <v>157</v>
      </c>
      <c r="ADG274" s="186"/>
      <c r="ADH274" s="186"/>
      <c r="ADI274" s="186"/>
      <c r="ADJ274" s="186"/>
      <c r="ADK274" s="186"/>
      <c r="ADL274" s="187"/>
      <c r="ADN274" s="185" t="s">
        <v>157</v>
      </c>
      <c r="ADO274" s="186"/>
      <c r="ADP274" s="186"/>
      <c r="ADQ274" s="186"/>
      <c r="ADR274" s="186"/>
      <c r="ADS274" s="186"/>
      <c r="ADT274" s="187"/>
    </row>
    <row r="275" spans="1:800" ht="22.5" customHeight="1" outlineLevel="1" x14ac:dyDescent="0.25"/>
    <row r="276" spans="1:800" ht="64.5" customHeight="1" outlineLevel="1" x14ac:dyDescent="0.25">
      <c r="B276" s="31" t="s">
        <v>158</v>
      </c>
      <c r="C276" s="31" t="s">
        <v>159</v>
      </c>
      <c r="D276" s="31" t="s">
        <v>160</v>
      </c>
      <c r="E276" s="31" t="s">
        <v>161</v>
      </c>
      <c r="J276" s="31" t="s">
        <v>158</v>
      </c>
      <c r="K276" s="31" t="s">
        <v>159</v>
      </c>
      <c r="L276" s="31" t="s">
        <v>160</v>
      </c>
      <c r="M276" s="31" t="s">
        <v>161</v>
      </c>
      <c r="R276" s="31" t="s">
        <v>158</v>
      </c>
      <c r="S276" s="31" t="s">
        <v>159</v>
      </c>
      <c r="T276" s="31" t="s">
        <v>160</v>
      </c>
      <c r="U276" s="31" t="s">
        <v>161</v>
      </c>
      <c r="Z276" s="31" t="s">
        <v>158</v>
      </c>
      <c r="AA276" s="31" t="s">
        <v>159</v>
      </c>
      <c r="AB276" s="31" t="s">
        <v>160</v>
      </c>
      <c r="AC276" s="31" t="s">
        <v>161</v>
      </c>
      <c r="AH276" s="31" t="s">
        <v>158</v>
      </c>
      <c r="AI276" s="31" t="s">
        <v>159</v>
      </c>
      <c r="AJ276" s="31" t="s">
        <v>160</v>
      </c>
      <c r="AK276" s="31" t="s">
        <v>161</v>
      </c>
      <c r="AP276" s="31" t="s">
        <v>158</v>
      </c>
      <c r="AQ276" s="31" t="s">
        <v>159</v>
      </c>
      <c r="AR276" s="31" t="s">
        <v>160</v>
      </c>
      <c r="AS276" s="31" t="s">
        <v>161</v>
      </c>
      <c r="AX276" s="31" t="s">
        <v>158</v>
      </c>
      <c r="AY276" s="31" t="s">
        <v>159</v>
      </c>
      <c r="AZ276" s="31" t="s">
        <v>160</v>
      </c>
      <c r="BA276" s="31" t="s">
        <v>161</v>
      </c>
      <c r="BF276" s="31" t="s">
        <v>158</v>
      </c>
      <c r="BG276" s="31" t="s">
        <v>159</v>
      </c>
      <c r="BH276" s="31" t="s">
        <v>160</v>
      </c>
      <c r="BI276" s="31" t="s">
        <v>161</v>
      </c>
      <c r="BN276" s="31" t="s">
        <v>158</v>
      </c>
      <c r="BO276" s="31" t="s">
        <v>159</v>
      </c>
      <c r="BP276" s="31" t="s">
        <v>160</v>
      </c>
      <c r="BQ276" s="31" t="s">
        <v>161</v>
      </c>
      <c r="BV276" s="31" t="s">
        <v>158</v>
      </c>
      <c r="BW276" s="31" t="s">
        <v>159</v>
      </c>
      <c r="BX276" s="31" t="s">
        <v>160</v>
      </c>
      <c r="BY276" s="31" t="s">
        <v>161</v>
      </c>
      <c r="CD276" s="31" t="s">
        <v>158</v>
      </c>
      <c r="CE276" s="31" t="s">
        <v>159</v>
      </c>
      <c r="CF276" s="31" t="s">
        <v>160</v>
      </c>
      <c r="CG276" s="31" t="s">
        <v>161</v>
      </c>
      <c r="CL276" s="31" t="s">
        <v>158</v>
      </c>
      <c r="CM276" s="31" t="s">
        <v>159</v>
      </c>
      <c r="CN276" s="31" t="s">
        <v>160</v>
      </c>
      <c r="CO276" s="31" t="s">
        <v>161</v>
      </c>
      <c r="CT276" s="31" t="s">
        <v>158</v>
      </c>
      <c r="CU276" s="31" t="s">
        <v>159</v>
      </c>
      <c r="CV276" s="31" t="s">
        <v>160</v>
      </c>
      <c r="CW276" s="31" t="s">
        <v>161</v>
      </c>
      <c r="DB276" s="31" t="s">
        <v>158</v>
      </c>
      <c r="DC276" s="31" t="s">
        <v>159</v>
      </c>
      <c r="DD276" s="31" t="s">
        <v>160</v>
      </c>
      <c r="DE276" s="31" t="s">
        <v>161</v>
      </c>
      <c r="DJ276" s="31" t="s">
        <v>158</v>
      </c>
      <c r="DK276" s="31" t="s">
        <v>159</v>
      </c>
      <c r="DL276" s="31" t="s">
        <v>160</v>
      </c>
      <c r="DM276" s="31" t="s">
        <v>161</v>
      </c>
      <c r="DR276" s="31" t="s">
        <v>158</v>
      </c>
      <c r="DS276" s="31" t="s">
        <v>159</v>
      </c>
      <c r="DT276" s="31" t="s">
        <v>160</v>
      </c>
      <c r="DU276" s="31" t="s">
        <v>161</v>
      </c>
      <c r="DZ276" s="31" t="s">
        <v>158</v>
      </c>
      <c r="EA276" s="31" t="s">
        <v>159</v>
      </c>
      <c r="EB276" s="31" t="s">
        <v>160</v>
      </c>
      <c r="EC276" s="31" t="s">
        <v>161</v>
      </c>
      <c r="EH276" s="31" t="s">
        <v>158</v>
      </c>
      <c r="EI276" s="31" t="s">
        <v>159</v>
      </c>
      <c r="EJ276" s="31" t="s">
        <v>160</v>
      </c>
      <c r="EK276" s="31" t="s">
        <v>161</v>
      </c>
      <c r="EP276" s="31" t="s">
        <v>158</v>
      </c>
      <c r="EQ276" s="31" t="s">
        <v>159</v>
      </c>
      <c r="ER276" s="31" t="s">
        <v>160</v>
      </c>
      <c r="ES276" s="31" t="s">
        <v>161</v>
      </c>
      <c r="EX276" s="31" t="s">
        <v>158</v>
      </c>
      <c r="EY276" s="31" t="s">
        <v>159</v>
      </c>
      <c r="EZ276" s="31" t="s">
        <v>160</v>
      </c>
      <c r="FA276" s="31" t="s">
        <v>161</v>
      </c>
      <c r="FF276" s="31" t="s">
        <v>158</v>
      </c>
      <c r="FG276" s="31" t="s">
        <v>159</v>
      </c>
      <c r="FH276" s="31" t="s">
        <v>160</v>
      </c>
      <c r="FI276" s="31" t="s">
        <v>161</v>
      </c>
      <c r="FN276" s="31" t="s">
        <v>158</v>
      </c>
      <c r="FO276" s="31" t="s">
        <v>159</v>
      </c>
      <c r="FP276" s="31" t="s">
        <v>160</v>
      </c>
      <c r="FQ276" s="31" t="s">
        <v>161</v>
      </c>
      <c r="FV276" s="31" t="s">
        <v>158</v>
      </c>
      <c r="FW276" s="31" t="s">
        <v>159</v>
      </c>
      <c r="FX276" s="31" t="s">
        <v>160</v>
      </c>
      <c r="FY276" s="31" t="s">
        <v>161</v>
      </c>
      <c r="GD276" s="31" t="s">
        <v>158</v>
      </c>
      <c r="GE276" s="31" t="s">
        <v>159</v>
      </c>
      <c r="GF276" s="31" t="s">
        <v>160</v>
      </c>
      <c r="GG276" s="31" t="s">
        <v>161</v>
      </c>
      <c r="GL276" s="31" t="s">
        <v>158</v>
      </c>
      <c r="GM276" s="31" t="s">
        <v>159</v>
      </c>
      <c r="GN276" s="31" t="s">
        <v>160</v>
      </c>
      <c r="GO276" s="31" t="s">
        <v>161</v>
      </c>
      <c r="GT276" s="31" t="s">
        <v>158</v>
      </c>
      <c r="GU276" s="31" t="s">
        <v>159</v>
      </c>
      <c r="GV276" s="31" t="s">
        <v>160</v>
      </c>
      <c r="GW276" s="31" t="s">
        <v>161</v>
      </c>
      <c r="HB276" s="31" t="s">
        <v>158</v>
      </c>
      <c r="HC276" s="31" t="s">
        <v>159</v>
      </c>
      <c r="HD276" s="31" t="s">
        <v>160</v>
      </c>
      <c r="HE276" s="31" t="s">
        <v>161</v>
      </c>
      <c r="HJ276" s="31" t="s">
        <v>158</v>
      </c>
      <c r="HK276" s="31" t="s">
        <v>159</v>
      </c>
      <c r="HL276" s="31" t="s">
        <v>160</v>
      </c>
      <c r="HM276" s="31" t="s">
        <v>161</v>
      </c>
      <c r="HR276" s="31" t="s">
        <v>158</v>
      </c>
      <c r="HS276" s="31" t="s">
        <v>159</v>
      </c>
      <c r="HT276" s="31" t="s">
        <v>160</v>
      </c>
      <c r="HU276" s="31" t="s">
        <v>161</v>
      </c>
      <c r="HZ276" s="31" t="s">
        <v>158</v>
      </c>
      <c r="IA276" s="31" t="s">
        <v>159</v>
      </c>
      <c r="IB276" s="31" t="s">
        <v>160</v>
      </c>
      <c r="IC276" s="31" t="s">
        <v>161</v>
      </c>
      <c r="IH276" s="31" t="s">
        <v>158</v>
      </c>
      <c r="II276" s="31" t="s">
        <v>159</v>
      </c>
      <c r="IJ276" s="31" t="s">
        <v>160</v>
      </c>
      <c r="IK276" s="31" t="s">
        <v>161</v>
      </c>
      <c r="IP276" s="31" t="s">
        <v>158</v>
      </c>
      <c r="IQ276" s="31" t="s">
        <v>159</v>
      </c>
      <c r="IR276" s="31" t="s">
        <v>160</v>
      </c>
      <c r="IS276" s="31" t="s">
        <v>161</v>
      </c>
      <c r="IX276" s="31" t="s">
        <v>158</v>
      </c>
      <c r="IY276" s="31" t="s">
        <v>159</v>
      </c>
      <c r="IZ276" s="31" t="s">
        <v>160</v>
      </c>
      <c r="JA276" s="31" t="s">
        <v>161</v>
      </c>
      <c r="JF276" s="31" t="s">
        <v>158</v>
      </c>
      <c r="JG276" s="31" t="s">
        <v>159</v>
      </c>
      <c r="JH276" s="31" t="s">
        <v>160</v>
      </c>
      <c r="JI276" s="31" t="s">
        <v>161</v>
      </c>
      <c r="JN276" s="31" t="s">
        <v>158</v>
      </c>
      <c r="JO276" s="31" t="s">
        <v>159</v>
      </c>
      <c r="JP276" s="31" t="s">
        <v>160</v>
      </c>
      <c r="JQ276" s="31" t="s">
        <v>161</v>
      </c>
      <c r="JV276" s="31" t="s">
        <v>158</v>
      </c>
      <c r="JW276" s="31" t="s">
        <v>159</v>
      </c>
      <c r="JX276" s="31" t="s">
        <v>160</v>
      </c>
      <c r="JY276" s="31" t="s">
        <v>161</v>
      </c>
      <c r="KD276" s="31" t="s">
        <v>158</v>
      </c>
      <c r="KE276" s="31" t="s">
        <v>159</v>
      </c>
      <c r="KF276" s="31" t="s">
        <v>160</v>
      </c>
      <c r="KG276" s="31" t="s">
        <v>161</v>
      </c>
      <c r="KL276" s="31" t="s">
        <v>158</v>
      </c>
      <c r="KM276" s="31" t="s">
        <v>159</v>
      </c>
      <c r="KN276" s="31" t="s">
        <v>160</v>
      </c>
      <c r="KO276" s="31" t="s">
        <v>161</v>
      </c>
      <c r="KT276" s="31" t="s">
        <v>158</v>
      </c>
      <c r="KU276" s="31" t="s">
        <v>159</v>
      </c>
      <c r="KV276" s="31" t="s">
        <v>160</v>
      </c>
      <c r="KW276" s="31" t="s">
        <v>161</v>
      </c>
      <c r="LB276" s="31" t="s">
        <v>158</v>
      </c>
      <c r="LC276" s="31" t="s">
        <v>159</v>
      </c>
      <c r="LD276" s="31" t="s">
        <v>160</v>
      </c>
      <c r="LE276" s="31" t="s">
        <v>161</v>
      </c>
      <c r="LJ276" s="31" t="s">
        <v>158</v>
      </c>
      <c r="LK276" s="31" t="s">
        <v>159</v>
      </c>
      <c r="LL276" s="31" t="s">
        <v>160</v>
      </c>
      <c r="LM276" s="31" t="s">
        <v>161</v>
      </c>
      <c r="LR276" s="31" t="s">
        <v>158</v>
      </c>
      <c r="LS276" s="31" t="s">
        <v>159</v>
      </c>
      <c r="LT276" s="31" t="s">
        <v>160</v>
      </c>
      <c r="LU276" s="31" t="s">
        <v>161</v>
      </c>
      <c r="LZ276" s="31" t="s">
        <v>158</v>
      </c>
      <c r="MA276" s="31" t="s">
        <v>159</v>
      </c>
      <c r="MB276" s="31" t="s">
        <v>160</v>
      </c>
      <c r="MC276" s="31" t="s">
        <v>161</v>
      </c>
      <c r="MH276" s="31" t="s">
        <v>158</v>
      </c>
      <c r="MI276" s="31" t="s">
        <v>159</v>
      </c>
      <c r="MJ276" s="31" t="s">
        <v>160</v>
      </c>
      <c r="MK276" s="31" t="s">
        <v>161</v>
      </c>
      <c r="MP276" s="31" t="s">
        <v>158</v>
      </c>
      <c r="MQ276" s="31" t="s">
        <v>159</v>
      </c>
      <c r="MR276" s="31" t="s">
        <v>160</v>
      </c>
      <c r="MS276" s="31" t="s">
        <v>161</v>
      </c>
      <c r="MX276" s="31" t="s">
        <v>158</v>
      </c>
      <c r="MY276" s="31" t="s">
        <v>159</v>
      </c>
      <c r="MZ276" s="31" t="s">
        <v>160</v>
      </c>
      <c r="NA276" s="31" t="s">
        <v>161</v>
      </c>
      <c r="NF276" s="31" t="s">
        <v>158</v>
      </c>
      <c r="NG276" s="31" t="s">
        <v>159</v>
      </c>
      <c r="NH276" s="31" t="s">
        <v>160</v>
      </c>
      <c r="NI276" s="31" t="s">
        <v>161</v>
      </c>
      <c r="NN276" s="31" t="s">
        <v>158</v>
      </c>
      <c r="NO276" s="31" t="s">
        <v>159</v>
      </c>
      <c r="NP276" s="31" t="s">
        <v>160</v>
      </c>
      <c r="NQ276" s="31" t="s">
        <v>161</v>
      </c>
      <c r="NV276" s="31" t="s">
        <v>158</v>
      </c>
      <c r="NW276" s="31" t="s">
        <v>159</v>
      </c>
      <c r="NX276" s="31" t="s">
        <v>160</v>
      </c>
      <c r="NY276" s="31" t="s">
        <v>161</v>
      </c>
      <c r="OD276" s="31" t="s">
        <v>158</v>
      </c>
      <c r="OE276" s="31" t="s">
        <v>159</v>
      </c>
      <c r="OF276" s="31" t="s">
        <v>160</v>
      </c>
      <c r="OG276" s="31" t="s">
        <v>161</v>
      </c>
      <c r="OL276" s="31" t="s">
        <v>158</v>
      </c>
      <c r="OM276" s="31" t="s">
        <v>159</v>
      </c>
      <c r="ON276" s="31" t="s">
        <v>160</v>
      </c>
      <c r="OO276" s="31" t="s">
        <v>161</v>
      </c>
      <c r="OT276" s="31" t="s">
        <v>158</v>
      </c>
      <c r="OU276" s="31" t="s">
        <v>159</v>
      </c>
      <c r="OV276" s="31" t="s">
        <v>160</v>
      </c>
      <c r="OW276" s="31" t="s">
        <v>161</v>
      </c>
      <c r="PB276" s="31" t="s">
        <v>158</v>
      </c>
      <c r="PC276" s="31" t="s">
        <v>159</v>
      </c>
      <c r="PD276" s="31" t="s">
        <v>160</v>
      </c>
      <c r="PE276" s="31" t="s">
        <v>161</v>
      </c>
      <c r="PJ276" s="31" t="s">
        <v>158</v>
      </c>
      <c r="PK276" s="31" t="s">
        <v>159</v>
      </c>
      <c r="PL276" s="31" t="s">
        <v>160</v>
      </c>
      <c r="PM276" s="31" t="s">
        <v>161</v>
      </c>
      <c r="PR276" s="31" t="s">
        <v>158</v>
      </c>
      <c r="PS276" s="31" t="s">
        <v>159</v>
      </c>
      <c r="PT276" s="31" t="s">
        <v>160</v>
      </c>
      <c r="PU276" s="31" t="s">
        <v>161</v>
      </c>
      <c r="PZ276" s="31" t="s">
        <v>158</v>
      </c>
      <c r="QA276" s="31" t="s">
        <v>159</v>
      </c>
      <c r="QB276" s="31" t="s">
        <v>160</v>
      </c>
      <c r="QC276" s="31" t="s">
        <v>161</v>
      </c>
      <c r="QH276" s="31" t="s">
        <v>158</v>
      </c>
      <c r="QI276" s="31" t="s">
        <v>159</v>
      </c>
      <c r="QJ276" s="31" t="s">
        <v>160</v>
      </c>
      <c r="QK276" s="31" t="s">
        <v>161</v>
      </c>
      <c r="QP276" s="31" t="s">
        <v>158</v>
      </c>
      <c r="QQ276" s="31" t="s">
        <v>159</v>
      </c>
      <c r="QR276" s="31" t="s">
        <v>160</v>
      </c>
      <c r="QS276" s="31" t="s">
        <v>161</v>
      </c>
      <c r="QX276" s="31" t="s">
        <v>158</v>
      </c>
      <c r="QY276" s="31" t="s">
        <v>159</v>
      </c>
      <c r="QZ276" s="31" t="s">
        <v>160</v>
      </c>
      <c r="RA276" s="31" t="s">
        <v>161</v>
      </c>
      <c r="RF276" s="31" t="s">
        <v>158</v>
      </c>
      <c r="RG276" s="31" t="s">
        <v>159</v>
      </c>
      <c r="RH276" s="31" t="s">
        <v>160</v>
      </c>
      <c r="RI276" s="31" t="s">
        <v>161</v>
      </c>
      <c r="RN276" s="31" t="s">
        <v>158</v>
      </c>
      <c r="RO276" s="31" t="s">
        <v>159</v>
      </c>
      <c r="RP276" s="31" t="s">
        <v>160</v>
      </c>
      <c r="RQ276" s="31" t="s">
        <v>161</v>
      </c>
      <c r="RV276" s="31" t="s">
        <v>158</v>
      </c>
      <c r="RW276" s="31" t="s">
        <v>159</v>
      </c>
      <c r="RX276" s="31" t="s">
        <v>160</v>
      </c>
      <c r="RY276" s="31" t="s">
        <v>161</v>
      </c>
      <c r="SD276" s="31" t="s">
        <v>158</v>
      </c>
      <c r="SE276" s="31" t="s">
        <v>159</v>
      </c>
      <c r="SF276" s="31" t="s">
        <v>160</v>
      </c>
      <c r="SG276" s="31" t="s">
        <v>161</v>
      </c>
      <c r="SL276" s="31" t="s">
        <v>158</v>
      </c>
      <c r="SM276" s="31" t="s">
        <v>159</v>
      </c>
      <c r="SN276" s="31" t="s">
        <v>160</v>
      </c>
      <c r="SO276" s="31" t="s">
        <v>161</v>
      </c>
      <c r="ST276" s="31" t="s">
        <v>158</v>
      </c>
      <c r="SU276" s="31" t="s">
        <v>159</v>
      </c>
      <c r="SV276" s="31" t="s">
        <v>160</v>
      </c>
      <c r="SW276" s="31" t="s">
        <v>161</v>
      </c>
      <c r="TB276" s="31" t="s">
        <v>158</v>
      </c>
      <c r="TC276" s="31" t="s">
        <v>159</v>
      </c>
      <c r="TD276" s="31" t="s">
        <v>160</v>
      </c>
      <c r="TE276" s="31" t="s">
        <v>161</v>
      </c>
      <c r="TJ276" s="31" t="s">
        <v>158</v>
      </c>
      <c r="TK276" s="31" t="s">
        <v>159</v>
      </c>
      <c r="TL276" s="31" t="s">
        <v>160</v>
      </c>
      <c r="TM276" s="31" t="s">
        <v>161</v>
      </c>
      <c r="TR276" s="31" t="s">
        <v>158</v>
      </c>
      <c r="TS276" s="31" t="s">
        <v>159</v>
      </c>
      <c r="TT276" s="31" t="s">
        <v>160</v>
      </c>
      <c r="TU276" s="31" t="s">
        <v>161</v>
      </c>
      <c r="TZ276" s="31" t="s">
        <v>158</v>
      </c>
      <c r="UA276" s="31" t="s">
        <v>159</v>
      </c>
      <c r="UB276" s="31" t="s">
        <v>160</v>
      </c>
      <c r="UC276" s="31" t="s">
        <v>161</v>
      </c>
      <c r="UH276" s="31" t="s">
        <v>158</v>
      </c>
      <c r="UI276" s="31" t="s">
        <v>159</v>
      </c>
      <c r="UJ276" s="31" t="s">
        <v>160</v>
      </c>
      <c r="UK276" s="31" t="s">
        <v>161</v>
      </c>
      <c r="UP276" s="31" t="s">
        <v>158</v>
      </c>
      <c r="UQ276" s="31" t="s">
        <v>159</v>
      </c>
      <c r="UR276" s="31" t="s">
        <v>160</v>
      </c>
      <c r="US276" s="31" t="s">
        <v>161</v>
      </c>
      <c r="UX276" s="31" t="s">
        <v>158</v>
      </c>
      <c r="UY276" s="31" t="s">
        <v>159</v>
      </c>
      <c r="UZ276" s="31" t="s">
        <v>160</v>
      </c>
      <c r="VA276" s="31" t="s">
        <v>161</v>
      </c>
      <c r="VF276" s="31" t="s">
        <v>158</v>
      </c>
      <c r="VG276" s="31" t="s">
        <v>159</v>
      </c>
      <c r="VH276" s="31" t="s">
        <v>160</v>
      </c>
      <c r="VI276" s="31" t="s">
        <v>161</v>
      </c>
      <c r="VN276" s="31" t="s">
        <v>158</v>
      </c>
      <c r="VO276" s="31" t="s">
        <v>159</v>
      </c>
      <c r="VP276" s="31" t="s">
        <v>160</v>
      </c>
      <c r="VQ276" s="31" t="s">
        <v>161</v>
      </c>
      <c r="VV276" s="31" t="s">
        <v>158</v>
      </c>
      <c r="VW276" s="31" t="s">
        <v>159</v>
      </c>
      <c r="VX276" s="31" t="s">
        <v>160</v>
      </c>
      <c r="VY276" s="31" t="s">
        <v>161</v>
      </c>
      <c r="WD276" s="31" t="s">
        <v>158</v>
      </c>
      <c r="WE276" s="31" t="s">
        <v>159</v>
      </c>
      <c r="WF276" s="31" t="s">
        <v>160</v>
      </c>
      <c r="WG276" s="31" t="s">
        <v>161</v>
      </c>
      <c r="WL276" s="31" t="s">
        <v>158</v>
      </c>
      <c r="WM276" s="31" t="s">
        <v>159</v>
      </c>
      <c r="WN276" s="31" t="s">
        <v>160</v>
      </c>
      <c r="WO276" s="31" t="s">
        <v>161</v>
      </c>
      <c r="WT276" s="31" t="s">
        <v>158</v>
      </c>
      <c r="WU276" s="31" t="s">
        <v>159</v>
      </c>
      <c r="WV276" s="31" t="s">
        <v>160</v>
      </c>
      <c r="WW276" s="31" t="s">
        <v>161</v>
      </c>
      <c r="XB276" s="31" t="s">
        <v>158</v>
      </c>
      <c r="XC276" s="31" t="s">
        <v>159</v>
      </c>
      <c r="XD276" s="31" t="s">
        <v>160</v>
      </c>
      <c r="XE276" s="31" t="s">
        <v>161</v>
      </c>
      <c r="XJ276" s="31" t="s">
        <v>158</v>
      </c>
      <c r="XK276" s="31" t="s">
        <v>159</v>
      </c>
      <c r="XL276" s="31" t="s">
        <v>160</v>
      </c>
      <c r="XM276" s="31" t="s">
        <v>161</v>
      </c>
      <c r="XR276" s="31" t="s">
        <v>158</v>
      </c>
      <c r="XS276" s="31" t="s">
        <v>159</v>
      </c>
      <c r="XT276" s="31" t="s">
        <v>160</v>
      </c>
      <c r="XU276" s="31" t="s">
        <v>161</v>
      </c>
      <c r="XZ276" s="31" t="s">
        <v>158</v>
      </c>
      <c r="YA276" s="31" t="s">
        <v>159</v>
      </c>
      <c r="YB276" s="31" t="s">
        <v>160</v>
      </c>
      <c r="YC276" s="31" t="s">
        <v>161</v>
      </c>
      <c r="YH276" s="31" t="s">
        <v>158</v>
      </c>
      <c r="YI276" s="31" t="s">
        <v>159</v>
      </c>
      <c r="YJ276" s="31" t="s">
        <v>160</v>
      </c>
      <c r="YK276" s="31" t="s">
        <v>161</v>
      </c>
      <c r="YP276" s="31" t="s">
        <v>158</v>
      </c>
      <c r="YQ276" s="31" t="s">
        <v>159</v>
      </c>
      <c r="YR276" s="31" t="s">
        <v>160</v>
      </c>
      <c r="YS276" s="31" t="s">
        <v>161</v>
      </c>
      <c r="YX276" s="31" t="s">
        <v>158</v>
      </c>
      <c r="YY276" s="31" t="s">
        <v>159</v>
      </c>
      <c r="YZ276" s="31" t="s">
        <v>160</v>
      </c>
      <c r="ZA276" s="31" t="s">
        <v>161</v>
      </c>
      <c r="ZF276" s="31" t="s">
        <v>158</v>
      </c>
      <c r="ZG276" s="31" t="s">
        <v>159</v>
      </c>
      <c r="ZH276" s="31" t="s">
        <v>160</v>
      </c>
      <c r="ZI276" s="31" t="s">
        <v>161</v>
      </c>
      <c r="ZN276" s="31" t="s">
        <v>158</v>
      </c>
      <c r="ZO276" s="31" t="s">
        <v>159</v>
      </c>
      <c r="ZP276" s="31" t="s">
        <v>160</v>
      </c>
      <c r="ZQ276" s="31" t="s">
        <v>161</v>
      </c>
      <c r="ZV276" s="31" t="s">
        <v>158</v>
      </c>
      <c r="ZW276" s="31" t="s">
        <v>159</v>
      </c>
      <c r="ZX276" s="31" t="s">
        <v>160</v>
      </c>
      <c r="ZY276" s="31" t="s">
        <v>161</v>
      </c>
      <c r="AAD276" s="31" t="s">
        <v>158</v>
      </c>
      <c r="AAE276" s="31" t="s">
        <v>159</v>
      </c>
      <c r="AAF276" s="31" t="s">
        <v>160</v>
      </c>
      <c r="AAG276" s="31" t="s">
        <v>161</v>
      </c>
      <c r="AAL276" s="31" t="s">
        <v>158</v>
      </c>
      <c r="AAM276" s="31" t="s">
        <v>159</v>
      </c>
      <c r="AAN276" s="31" t="s">
        <v>160</v>
      </c>
      <c r="AAO276" s="31" t="s">
        <v>161</v>
      </c>
      <c r="AAT276" s="31" t="s">
        <v>158</v>
      </c>
      <c r="AAU276" s="31" t="s">
        <v>159</v>
      </c>
      <c r="AAV276" s="31" t="s">
        <v>160</v>
      </c>
      <c r="AAW276" s="31" t="s">
        <v>161</v>
      </c>
      <c r="ABB276" s="31" t="s">
        <v>158</v>
      </c>
      <c r="ABC276" s="31" t="s">
        <v>159</v>
      </c>
      <c r="ABD276" s="31" t="s">
        <v>160</v>
      </c>
      <c r="ABE276" s="31" t="s">
        <v>161</v>
      </c>
      <c r="ABJ276" s="31" t="s">
        <v>158</v>
      </c>
      <c r="ABK276" s="31" t="s">
        <v>159</v>
      </c>
      <c r="ABL276" s="31" t="s">
        <v>160</v>
      </c>
      <c r="ABM276" s="31" t="s">
        <v>161</v>
      </c>
      <c r="ABR276" s="31" t="s">
        <v>158</v>
      </c>
      <c r="ABS276" s="31" t="s">
        <v>159</v>
      </c>
      <c r="ABT276" s="31" t="s">
        <v>160</v>
      </c>
      <c r="ABU276" s="31" t="s">
        <v>161</v>
      </c>
      <c r="ABZ276" s="31" t="s">
        <v>158</v>
      </c>
      <c r="ACA276" s="31" t="s">
        <v>159</v>
      </c>
      <c r="ACB276" s="31" t="s">
        <v>160</v>
      </c>
      <c r="ACC276" s="31" t="s">
        <v>161</v>
      </c>
      <c r="ACH276" s="31" t="s">
        <v>158</v>
      </c>
      <c r="ACI276" s="31" t="s">
        <v>159</v>
      </c>
      <c r="ACJ276" s="31" t="s">
        <v>160</v>
      </c>
      <c r="ACK276" s="31" t="s">
        <v>161</v>
      </c>
      <c r="ACP276" s="31" t="s">
        <v>158</v>
      </c>
      <c r="ACQ276" s="31" t="s">
        <v>159</v>
      </c>
      <c r="ACR276" s="31" t="s">
        <v>160</v>
      </c>
      <c r="ACS276" s="31" t="s">
        <v>161</v>
      </c>
      <c r="ACX276" s="31" t="s">
        <v>158</v>
      </c>
      <c r="ACY276" s="31" t="s">
        <v>159</v>
      </c>
      <c r="ACZ276" s="31" t="s">
        <v>160</v>
      </c>
      <c r="ADA276" s="31" t="s">
        <v>161</v>
      </c>
      <c r="ADF276" s="31" t="s">
        <v>158</v>
      </c>
      <c r="ADG276" s="31" t="s">
        <v>159</v>
      </c>
      <c r="ADH276" s="31" t="s">
        <v>160</v>
      </c>
      <c r="ADI276" s="31" t="s">
        <v>161</v>
      </c>
      <c r="ADN276" s="31" t="s">
        <v>158</v>
      </c>
      <c r="ADO276" s="31" t="s">
        <v>159</v>
      </c>
      <c r="ADP276" s="31" t="s">
        <v>160</v>
      </c>
      <c r="ADQ276" s="31" t="s">
        <v>161</v>
      </c>
    </row>
    <row r="277" spans="1:800" ht="31.5" customHeight="1" outlineLevel="1" x14ac:dyDescent="0.25">
      <c r="A277" s="107">
        <v>1</v>
      </c>
      <c r="B277" s="4"/>
      <c r="C277" s="108" t="str">
        <f>IF(B277&gt;0,INDEX(Вхідні_дані!$A$1313:$F$1412,MATCH(B277,Вхідні_дані!$C$1313:$C$1412,0),7),"-")</f>
        <v>-</v>
      </c>
      <c r="D277" s="7"/>
      <c r="E277" s="32" t="str">
        <f>IF(B277&gt;0,(D277*C277)/D9/D10/60,"-")</f>
        <v>-</v>
      </c>
      <c r="I277" s="107">
        <v>1</v>
      </c>
      <c r="J277" s="4"/>
      <c r="K277" s="108" t="str">
        <f>IF(J277&gt;0,INDEX(Вхідні_дані!$A$1313:$F$1412,MATCH(J277,Вхідні_дані!$C$1313:$C$1412,0),7),"-")</f>
        <v>-</v>
      </c>
      <c r="L277" s="7"/>
      <c r="M277" s="32" t="str">
        <f>IF(J277&gt;0,(L277*K277)/L9/L10/60,"-")</f>
        <v>-</v>
      </c>
      <c r="Q277" s="107">
        <v>1</v>
      </c>
      <c r="R277" s="4"/>
      <c r="S277" s="108" t="str">
        <f>IF(R277&gt;0,INDEX(Вхідні_дані!$A$1313:$F$1412,MATCH(R277,Вхідні_дані!$C$1313:$C$1412,0),7),"-")</f>
        <v>-</v>
      </c>
      <c r="T277" s="7"/>
      <c r="U277" s="32" t="str">
        <f>IF(R277&gt;0,(T277*S277)/T9/T10/60,"-")</f>
        <v>-</v>
      </c>
      <c r="Y277" s="107">
        <v>1</v>
      </c>
      <c r="Z277" s="4"/>
      <c r="AA277" s="108" t="str">
        <f>IF(Z277&gt;0,INDEX(Вхідні_дані!$A$1313:$F$1412,MATCH(Z277,Вхідні_дані!$C$1313:$C$1412,0),7),"-")</f>
        <v>-</v>
      </c>
      <c r="AB277" s="7"/>
      <c r="AC277" s="32" t="str">
        <f>IF(Z277&gt;0,(AB277*AA277)/AB9/AB10/60,"-")</f>
        <v>-</v>
      </c>
      <c r="AG277" s="107">
        <v>1</v>
      </c>
      <c r="AH277" s="4"/>
      <c r="AI277" s="108" t="str">
        <f>IF(AH277&gt;0,INDEX(Вхідні_дані!$A$1313:$F$1412,MATCH(AH277,Вхідні_дані!$C$1313:$C$1412,0),7),"-")</f>
        <v>-</v>
      </c>
      <c r="AJ277" s="7"/>
      <c r="AK277" s="32" t="str">
        <f>IF(AH277&gt;0,(AJ277*AI277)/AJ9/AJ10/60,"-")</f>
        <v>-</v>
      </c>
      <c r="AO277" s="107">
        <v>1</v>
      </c>
      <c r="AP277" s="4"/>
      <c r="AQ277" s="108" t="str">
        <f>IF(AP277&gt;0,INDEX(Вхідні_дані!$A$1313:$F$1412,MATCH(AP277,Вхідні_дані!$C$1313:$C$1412,0),7),"-")</f>
        <v>-</v>
      </c>
      <c r="AR277" s="7"/>
      <c r="AS277" s="32" t="str">
        <f>IF(AP277&gt;0,(AR277*AQ277)/AR9/AR10/60,"-")</f>
        <v>-</v>
      </c>
      <c r="AW277" s="107">
        <v>1</v>
      </c>
      <c r="AX277" s="4"/>
      <c r="AY277" s="108" t="str">
        <f>IF(AX277&gt;0,INDEX(Вхідні_дані!$A$1313:$F$1412,MATCH(AX277,Вхідні_дані!$C$1313:$C$1412,0),7),"-")</f>
        <v>-</v>
      </c>
      <c r="AZ277" s="7"/>
      <c r="BA277" s="32" t="str">
        <f>IF(AX277&gt;0,(AZ277*AY277)/AZ9/AZ10/60,"-")</f>
        <v>-</v>
      </c>
      <c r="BE277" s="107">
        <v>1</v>
      </c>
      <c r="BF277" s="4"/>
      <c r="BG277" s="108" t="str">
        <f>IF(BF277&gt;0,INDEX(Вхідні_дані!$A$1313:$F$1412,MATCH(BF277,Вхідні_дані!$C$1313:$C$1412,0),7),"-")</f>
        <v>-</v>
      </c>
      <c r="BH277" s="7"/>
      <c r="BI277" s="32" t="str">
        <f>IF(BF277&gt;0,(BH277*BG277)/BH9/BH10/60,"-")</f>
        <v>-</v>
      </c>
      <c r="BM277" s="107">
        <v>1</v>
      </c>
      <c r="BN277" s="4"/>
      <c r="BO277" s="108" t="str">
        <f>IF(BN277&gt;0,INDEX(Вхідні_дані!$A$1313:$F$1412,MATCH(BN277,Вхідні_дані!$C$1313:$C$1412,0),7),"-")</f>
        <v>-</v>
      </c>
      <c r="BP277" s="7"/>
      <c r="BQ277" s="32" t="str">
        <f>IF(BN277&gt;0,(BP277*BO277)/BP9/BP10/60,"-")</f>
        <v>-</v>
      </c>
      <c r="BU277" s="107">
        <v>1</v>
      </c>
      <c r="BV277" s="4"/>
      <c r="BW277" s="108" t="str">
        <f>IF(BV277&gt;0,INDEX(Вхідні_дані!$A$1313:$F$1412,MATCH(BV277,Вхідні_дані!$C$1313:$C$1412,0),7),"-")</f>
        <v>-</v>
      </c>
      <c r="BX277" s="7"/>
      <c r="BY277" s="32" t="str">
        <f>IF(BV277&gt;0,(BX277*BW277)/BX9/BX10/60,"-")</f>
        <v>-</v>
      </c>
      <c r="CC277" s="107">
        <v>1</v>
      </c>
      <c r="CD277" s="4"/>
      <c r="CE277" s="108" t="str">
        <f>IF(CD277&gt;0,INDEX(Вхідні_дані!$A$1313:$F$1412,MATCH(CD277,Вхідні_дані!$C$1313:$C$1412,0),7),"-")</f>
        <v>-</v>
      </c>
      <c r="CF277" s="7"/>
      <c r="CG277" s="32" t="str">
        <f>IF(CD277&gt;0,(CF277*CE277)/CF9/CF10/60,"-")</f>
        <v>-</v>
      </c>
      <c r="CK277" s="107">
        <v>1</v>
      </c>
      <c r="CL277" s="4"/>
      <c r="CM277" s="108" t="str">
        <f>IF(CL277&gt;0,INDEX(Вхідні_дані!$A$1313:$F$1412,MATCH(CL277,Вхідні_дані!$C$1313:$C$1412,0),7),"-")</f>
        <v>-</v>
      </c>
      <c r="CN277" s="7"/>
      <c r="CO277" s="32" t="str">
        <f>IF(CL277&gt;0,(CN277*CM277)/CN9/CN10/60,"-")</f>
        <v>-</v>
      </c>
      <c r="CS277" s="107">
        <v>1</v>
      </c>
      <c r="CT277" s="4"/>
      <c r="CU277" s="108" t="str">
        <f>IF(CT277&gt;0,INDEX(Вхідні_дані!$A$1313:$F$1412,MATCH(CT277,Вхідні_дані!$C$1313:$C$1412,0),7),"-")</f>
        <v>-</v>
      </c>
      <c r="CV277" s="7"/>
      <c r="CW277" s="32" t="str">
        <f>IF(CT277&gt;0,(CV277*CU277)/CV9/CV10/60,"-")</f>
        <v>-</v>
      </c>
      <c r="DA277" s="107">
        <v>1</v>
      </c>
      <c r="DB277" s="4"/>
      <c r="DC277" s="108" t="str">
        <f>IF(DB277&gt;0,INDEX(Вхідні_дані!$A$1313:$F$1412,MATCH(DB277,Вхідні_дані!$C$1313:$C$1412,0),7),"-")</f>
        <v>-</v>
      </c>
      <c r="DD277" s="7"/>
      <c r="DE277" s="32" t="str">
        <f>IF(DB277&gt;0,(DD277*DC277)/DD9/DD10/60,"-")</f>
        <v>-</v>
      </c>
      <c r="DI277" s="107">
        <v>1</v>
      </c>
      <c r="DJ277" s="4"/>
      <c r="DK277" s="108" t="str">
        <f>IF(DJ277&gt;0,INDEX(Вхідні_дані!$A$1313:$F$1412,MATCH(DJ277,Вхідні_дані!$C$1313:$C$1412,0),7),"-")</f>
        <v>-</v>
      </c>
      <c r="DL277" s="7"/>
      <c r="DM277" s="32" t="str">
        <f>IF(DJ277&gt;0,(DL277*DK277)/DL9/DL10/60,"-")</f>
        <v>-</v>
      </c>
      <c r="DQ277" s="107">
        <v>1</v>
      </c>
      <c r="DR277" s="4"/>
      <c r="DS277" s="108" t="str">
        <f>IF(DR277&gt;0,INDEX(Вхідні_дані!$A$1313:$F$1412,MATCH(DR277,Вхідні_дані!$C$1313:$C$1412,0),7),"-")</f>
        <v>-</v>
      </c>
      <c r="DT277" s="7"/>
      <c r="DU277" s="32" t="str">
        <f>IF(DR277&gt;0,(DT277*DS277)/DT9/DT10/60,"-")</f>
        <v>-</v>
      </c>
      <c r="DY277" s="107">
        <v>1</v>
      </c>
      <c r="DZ277" s="4"/>
      <c r="EA277" s="108" t="str">
        <f>IF(DZ277&gt;0,INDEX(Вхідні_дані!$A$1313:$F$1412,MATCH(DZ277,Вхідні_дані!$C$1313:$C$1412,0),7),"-")</f>
        <v>-</v>
      </c>
      <c r="EB277" s="7"/>
      <c r="EC277" s="32" t="str">
        <f>IF(DZ277&gt;0,(EB277*EA277)/EB9/EB10/60,"-")</f>
        <v>-</v>
      </c>
      <c r="EG277" s="107">
        <v>1</v>
      </c>
      <c r="EH277" s="4"/>
      <c r="EI277" s="108" t="str">
        <f>IF(EH277&gt;0,INDEX(Вхідні_дані!$A$1313:$F$1412,MATCH(EH277,Вхідні_дані!$C$1313:$C$1412,0),7),"-")</f>
        <v>-</v>
      </c>
      <c r="EJ277" s="7"/>
      <c r="EK277" s="32" t="str">
        <f>IF(EH277&gt;0,(EJ277*EI277)/EJ9/EJ10/60,"-")</f>
        <v>-</v>
      </c>
      <c r="EO277" s="107">
        <v>1</v>
      </c>
      <c r="EP277" s="4"/>
      <c r="EQ277" s="108" t="str">
        <f>IF(EP277&gt;0,INDEX(Вхідні_дані!$A$1313:$F$1412,MATCH(EP277,Вхідні_дані!$C$1313:$C$1412,0),7),"-")</f>
        <v>-</v>
      </c>
      <c r="ER277" s="7"/>
      <c r="ES277" s="32" t="str">
        <f>IF(EP277&gt;0,(ER277*EQ277)/ER9/ER10/60,"-")</f>
        <v>-</v>
      </c>
      <c r="EW277" s="107">
        <v>1</v>
      </c>
      <c r="EX277" s="4"/>
      <c r="EY277" s="108" t="str">
        <f>IF(EX277&gt;0,INDEX(Вхідні_дані!$A$1313:$F$1412,MATCH(EX277,Вхідні_дані!$C$1313:$C$1412,0),7),"-")</f>
        <v>-</v>
      </c>
      <c r="EZ277" s="7"/>
      <c r="FA277" s="32" t="str">
        <f>IF(EX277&gt;0,(EZ277*EY277)/EZ9/EZ10/60,"-")</f>
        <v>-</v>
      </c>
      <c r="FE277" s="107">
        <v>1</v>
      </c>
      <c r="FF277" s="4"/>
      <c r="FG277" s="108" t="str">
        <f>IF(FF277&gt;0,INDEX(Вхідні_дані!$A$1313:$F$1412,MATCH(FF277,Вхідні_дані!$C$1313:$C$1412,0),7),"-")</f>
        <v>-</v>
      </c>
      <c r="FH277" s="7"/>
      <c r="FI277" s="32" t="str">
        <f>IF(FF277&gt;0,(FH277*FG277)/FH9/FH10/60,"-")</f>
        <v>-</v>
      </c>
      <c r="FM277" s="107">
        <v>1</v>
      </c>
      <c r="FN277" s="4"/>
      <c r="FO277" s="108" t="str">
        <f>IF(FN277&gt;0,INDEX(Вхідні_дані!$A$1313:$F$1412,MATCH(FN277,Вхідні_дані!$C$1313:$C$1412,0),7),"-")</f>
        <v>-</v>
      </c>
      <c r="FP277" s="7"/>
      <c r="FQ277" s="32" t="str">
        <f>IF(FN277&gt;0,(FP277*FO277)/FP9/FP10/60,"-")</f>
        <v>-</v>
      </c>
      <c r="FU277" s="107">
        <v>1</v>
      </c>
      <c r="FV277" s="4"/>
      <c r="FW277" s="108" t="str">
        <f>IF(FV277&gt;0,INDEX(Вхідні_дані!$A$1313:$F$1412,MATCH(FV277,Вхідні_дані!$C$1313:$C$1412,0),7),"-")</f>
        <v>-</v>
      </c>
      <c r="FX277" s="7"/>
      <c r="FY277" s="32" t="str">
        <f>IF(FV277&gt;0,(FX277*FW277)/FX9/FX10/60,"-")</f>
        <v>-</v>
      </c>
      <c r="GC277" s="107">
        <v>1</v>
      </c>
      <c r="GD277" s="4"/>
      <c r="GE277" s="108" t="str">
        <f>IF(GD277&gt;0,INDEX(Вхідні_дані!$A$1313:$F$1412,MATCH(GD277,Вхідні_дані!$C$1313:$C$1412,0),7),"-")</f>
        <v>-</v>
      </c>
      <c r="GF277" s="7"/>
      <c r="GG277" s="32" t="str">
        <f>IF(GD277&gt;0,(GF277*GE277)/GF9/GF10/60,"-")</f>
        <v>-</v>
      </c>
      <c r="GK277" s="107">
        <v>1</v>
      </c>
      <c r="GL277" s="4"/>
      <c r="GM277" s="108" t="str">
        <f>IF(GL277&gt;0,INDEX(Вхідні_дані!$A$1313:$F$1412,MATCH(GL277,Вхідні_дані!$C$1313:$C$1412,0),7),"-")</f>
        <v>-</v>
      </c>
      <c r="GN277" s="7"/>
      <c r="GO277" s="32" t="str">
        <f>IF(GL277&gt;0,(GN277*GM277)/GN9/GN10/60,"-")</f>
        <v>-</v>
      </c>
      <c r="GS277" s="107">
        <v>1</v>
      </c>
      <c r="GT277" s="4"/>
      <c r="GU277" s="108" t="str">
        <f>IF(GT277&gt;0,INDEX(Вхідні_дані!$A$1313:$F$1412,MATCH(GT277,Вхідні_дані!$C$1313:$C$1412,0),7),"-")</f>
        <v>-</v>
      </c>
      <c r="GV277" s="7"/>
      <c r="GW277" s="32" t="str">
        <f>IF(GT277&gt;0,(GV277*GU277)/GV9/GV10/60,"-")</f>
        <v>-</v>
      </c>
      <c r="HA277" s="107">
        <v>1</v>
      </c>
      <c r="HB277" s="4"/>
      <c r="HC277" s="108" t="str">
        <f>IF(HB277&gt;0,INDEX(Вхідні_дані!$A$1313:$F$1412,MATCH(HB277,Вхідні_дані!$C$1313:$C$1412,0),7),"-")</f>
        <v>-</v>
      </c>
      <c r="HD277" s="7"/>
      <c r="HE277" s="32" t="str">
        <f>IF(HB277&gt;0,(HD277*HC277)/HD9/HD10/60,"-")</f>
        <v>-</v>
      </c>
      <c r="HI277" s="107">
        <v>1</v>
      </c>
      <c r="HJ277" s="4"/>
      <c r="HK277" s="108" t="str">
        <f>IF(HJ277&gt;0,INDEX(Вхідні_дані!$A$1313:$F$1412,MATCH(HJ277,Вхідні_дані!$C$1313:$C$1412,0),7),"-")</f>
        <v>-</v>
      </c>
      <c r="HL277" s="7"/>
      <c r="HM277" s="32" t="str">
        <f>IF(HJ277&gt;0,(HL277*HK277)/HL9/HL10/60,"-")</f>
        <v>-</v>
      </c>
      <c r="HQ277" s="107">
        <v>1</v>
      </c>
      <c r="HR277" s="4"/>
      <c r="HS277" s="108" t="str">
        <f>IF(HR277&gt;0,INDEX(Вхідні_дані!$A$1313:$F$1412,MATCH(HR277,Вхідні_дані!$C$1313:$C$1412,0),7),"-")</f>
        <v>-</v>
      </c>
      <c r="HT277" s="7"/>
      <c r="HU277" s="32" t="str">
        <f>IF(HR277&gt;0,(HT277*HS277)/HT9/HT10/60,"-")</f>
        <v>-</v>
      </c>
      <c r="HY277" s="107">
        <v>1</v>
      </c>
      <c r="HZ277" s="4"/>
      <c r="IA277" s="108" t="str">
        <f>IF(HZ277&gt;0,INDEX(Вхідні_дані!$A$1313:$F$1412,MATCH(HZ277,Вхідні_дані!$C$1313:$C$1412,0),7),"-")</f>
        <v>-</v>
      </c>
      <c r="IB277" s="7"/>
      <c r="IC277" s="32" t="str">
        <f>IF(HZ277&gt;0,(IB277*IA277)/IB9/IB10/60,"-")</f>
        <v>-</v>
      </c>
      <c r="IG277" s="107">
        <v>1</v>
      </c>
      <c r="IH277" s="4"/>
      <c r="II277" s="108" t="str">
        <f>IF(IH277&gt;0,INDEX(Вхідні_дані!$A$1313:$F$1412,MATCH(IH277,Вхідні_дані!$C$1313:$C$1412,0),7),"-")</f>
        <v>-</v>
      </c>
      <c r="IJ277" s="7"/>
      <c r="IK277" s="32" t="str">
        <f>IF(IH277&gt;0,(IJ277*II277)/IJ9/IJ10/60,"-")</f>
        <v>-</v>
      </c>
      <c r="IO277" s="107">
        <v>1</v>
      </c>
      <c r="IP277" s="4"/>
      <c r="IQ277" s="108" t="str">
        <f>IF(IP277&gt;0,INDEX(Вхідні_дані!$A$1313:$F$1412,MATCH(IP277,Вхідні_дані!$C$1313:$C$1412,0),7),"-")</f>
        <v>-</v>
      </c>
      <c r="IR277" s="7"/>
      <c r="IS277" s="32" t="str">
        <f>IF(IP277&gt;0,(IR277*IQ277)/IR9/IR10/60,"-")</f>
        <v>-</v>
      </c>
      <c r="IW277" s="107">
        <v>1</v>
      </c>
      <c r="IX277" s="4"/>
      <c r="IY277" s="108" t="str">
        <f>IF(IX277&gt;0,INDEX(Вхідні_дані!$A$1313:$F$1412,MATCH(IX277,Вхідні_дані!$C$1313:$C$1412,0),7),"-")</f>
        <v>-</v>
      </c>
      <c r="IZ277" s="7"/>
      <c r="JA277" s="32" t="str">
        <f>IF(IX277&gt;0,(IZ277*IY277)/IZ9/IZ10/60,"-")</f>
        <v>-</v>
      </c>
      <c r="JE277" s="107">
        <v>1</v>
      </c>
      <c r="JF277" s="4"/>
      <c r="JG277" s="108" t="str">
        <f>IF(JF277&gt;0,INDEX(Вхідні_дані!$A$1313:$F$1412,MATCH(JF277,Вхідні_дані!$C$1313:$C$1412,0),7),"-")</f>
        <v>-</v>
      </c>
      <c r="JH277" s="7"/>
      <c r="JI277" s="32" t="str">
        <f>IF(JF277&gt;0,(JH277*JG277)/JH9/JH10/60,"-")</f>
        <v>-</v>
      </c>
      <c r="JM277" s="107">
        <v>1</v>
      </c>
      <c r="JN277" s="4"/>
      <c r="JO277" s="108" t="str">
        <f>IF(JN277&gt;0,INDEX(Вхідні_дані!$A$1313:$F$1412,MATCH(JN277,Вхідні_дані!$C$1313:$C$1412,0),7),"-")</f>
        <v>-</v>
      </c>
      <c r="JP277" s="7"/>
      <c r="JQ277" s="32" t="str">
        <f>IF(JN277&gt;0,(JP277*JO277)/JP9/JP10/60,"-")</f>
        <v>-</v>
      </c>
      <c r="JU277" s="107">
        <v>1</v>
      </c>
      <c r="JV277" s="4"/>
      <c r="JW277" s="108" t="str">
        <f>IF(JV277&gt;0,INDEX(Вхідні_дані!$A$1313:$F$1412,MATCH(JV277,Вхідні_дані!$C$1313:$C$1412,0),7),"-")</f>
        <v>-</v>
      </c>
      <c r="JX277" s="7"/>
      <c r="JY277" s="32" t="str">
        <f>IF(JV277&gt;0,(JX277*JW277)/JX9/JX10/60,"-")</f>
        <v>-</v>
      </c>
      <c r="KC277" s="107">
        <v>1</v>
      </c>
      <c r="KD277" s="4"/>
      <c r="KE277" s="108" t="str">
        <f>IF(KD277&gt;0,INDEX(Вхідні_дані!$A$1313:$F$1412,MATCH(KD277,Вхідні_дані!$C$1313:$C$1412,0),7),"-")</f>
        <v>-</v>
      </c>
      <c r="KF277" s="7"/>
      <c r="KG277" s="32" t="str">
        <f>IF(KD277&gt;0,(KF277*KE277)/KF9/KF10/60,"-")</f>
        <v>-</v>
      </c>
      <c r="KK277" s="107">
        <v>1</v>
      </c>
      <c r="KL277" s="4"/>
      <c r="KM277" s="108" t="str">
        <f>IF(KL277&gt;0,INDEX(Вхідні_дані!$A$1313:$F$1412,MATCH(KL277,Вхідні_дані!$C$1313:$C$1412,0),7),"-")</f>
        <v>-</v>
      </c>
      <c r="KN277" s="7"/>
      <c r="KO277" s="32" t="str">
        <f>IF(KL277&gt;0,(KN277*KM277)/KN9/KN10/60,"-")</f>
        <v>-</v>
      </c>
      <c r="KS277" s="107">
        <v>1</v>
      </c>
      <c r="KT277" s="4"/>
      <c r="KU277" s="108" t="str">
        <f>IF(KT277&gt;0,INDEX(Вхідні_дані!$A$1313:$F$1412,MATCH(KT277,Вхідні_дані!$C$1313:$C$1412,0),7),"-")</f>
        <v>-</v>
      </c>
      <c r="KV277" s="7"/>
      <c r="KW277" s="32" t="str">
        <f>IF(KT277&gt;0,(KV277*KU277)/KV9/KV10/60,"-")</f>
        <v>-</v>
      </c>
      <c r="LA277" s="107">
        <v>1</v>
      </c>
      <c r="LB277" s="4"/>
      <c r="LC277" s="108" t="str">
        <f>IF(LB277&gt;0,INDEX(Вхідні_дані!$A$1313:$F$1412,MATCH(LB277,Вхідні_дані!$C$1313:$C$1412,0),7),"-")</f>
        <v>-</v>
      </c>
      <c r="LD277" s="7"/>
      <c r="LE277" s="32" t="str">
        <f>IF(LB277&gt;0,(LD277*LC277)/LD9/LD10/60,"-")</f>
        <v>-</v>
      </c>
      <c r="LI277" s="107">
        <v>1</v>
      </c>
      <c r="LJ277" s="4"/>
      <c r="LK277" s="108" t="str">
        <f>IF(LJ277&gt;0,INDEX(Вхідні_дані!$A$1313:$F$1412,MATCH(LJ277,Вхідні_дані!$C$1313:$C$1412,0),7),"-")</f>
        <v>-</v>
      </c>
      <c r="LL277" s="7"/>
      <c r="LM277" s="32" t="str">
        <f>IF(LJ277&gt;0,(LL277*LK277)/LL9/LL10/60,"-")</f>
        <v>-</v>
      </c>
      <c r="LQ277" s="107">
        <v>1</v>
      </c>
      <c r="LR277" s="4"/>
      <c r="LS277" s="108" t="str">
        <f>IF(LR277&gt;0,INDEX(Вхідні_дані!$A$1313:$F$1412,MATCH(LR277,Вхідні_дані!$C$1313:$C$1412,0),7),"-")</f>
        <v>-</v>
      </c>
      <c r="LT277" s="7"/>
      <c r="LU277" s="32" t="str">
        <f>IF(LR277&gt;0,(LT277*LS277)/LT9/LT10/60,"-")</f>
        <v>-</v>
      </c>
      <c r="LY277" s="107">
        <v>1</v>
      </c>
      <c r="LZ277" s="4"/>
      <c r="MA277" s="108" t="str">
        <f>IF(LZ277&gt;0,INDEX(Вхідні_дані!$A$1313:$F$1412,MATCH(LZ277,Вхідні_дані!$C$1313:$C$1412,0),7),"-")</f>
        <v>-</v>
      </c>
      <c r="MB277" s="7"/>
      <c r="MC277" s="32" t="str">
        <f>IF(LZ277&gt;0,(MB277*MA277)/MB9/MB10/60,"-")</f>
        <v>-</v>
      </c>
      <c r="MG277" s="107">
        <v>1</v>
      </c>
      <c r="MH277" s="4"/>
      <c r="MI277" s="108" t="str">
        <f>IF(MH277&gt;0,INDEX(Вхідні_дані!$A$1313:$F$1412,MATCH(MH277,Вхідні_дані!$C$1313:$C$1412,0),7),"-")</f>
        <v>-</v>
      </c>
      <c r="MJ277" s="7"/>
      <c r="MK277" s="32" t="str">
        <f>IF(MH277&gt;0,(MJ277*MI277)/MJ9/MJ10/60,"-")</f>
        <v>-</v>
      </c>
      <c r="MO277" s="107">
        <v>1</v>
      </c>
      <c r="MP277" s="4"/>
      <c r="MQ277" s="108" t="str">
        <f>IF(MP277&gt;0,INDEX(Вхідні_дані!$A$1313:$F$1412,MATCH(MP277,Вхідні_дані!$C$1313:$C$1412,0),7),"-")</f>
        <v>-</v>
      </c>
      <c r="MR277" s="7"/>
      <c r="MS277" s="32" t="str">
        <f>IF(MP277&gt;0,(MR277*MQ277)/MR9/MR10/60,"-")</f>
        <v>-</v>
      </c>
      <c r="MW277" s="107">
        <v>1</v>
      </c>
      <c r="MX277" s="4"/>
      <c r="MY277" s="108" t="str">
        <f>IF(MX277&gt;0,INDEX(Вхідні_дані!$A$1313:$F$1412,MATCH(MX277,Вхідні_дані!$C$1313:$C$1412,0),7),"-")</f>
        <v>-</v>
      </c>
      <c r="MZ277" s="7"/>
      <c r="NA277" s="32" t="str">
        <f>IF(MX277&gt;0,(MZ277*MY277)/MZ9/MZ10/60,"-")</f>
        <v>-</v>
      </c>
      <c r="NE277" s="107">
        <v>1</v>
      </c>
      <c r="NF277" s="4"/>
      <c r="NG277" s="108" t="str">
        <f>IF(NF277&gt;0,INDEX(Вхідні_дані!$A$1313:$F$1412,MATCH(NF277,Вхідні_дані!$C$1313:$C$1412,0),7),"-")</f>
        <v>-</v>
      </c>
      <c r="NH277" s="7"/>
      <c r="NI277" s="32" t="str">
        <f>IF(NF277&gt;0,(NH277*NG277)/NH9/NH10/60,"-")</f>
        <v>-</v>
      </c>
      <c r="NM277" s="107">
        <v>1</v>
      </c>
      <c r="NN277" s="4"/>
      <c r="NO277" s="108" t="str">
        <f>IF(NN277&gt;0,INDEX(Вхідні_дані!$A$1313:$F$1412,MATCH(NN277,Вхідні_дані!$C$1313:$C$1412,0),7),"-")</f>
        <v>-</v>
      </c>
      <c r="NP277" s="7"/>
      <c r="NQ277" s="32" t="str">
        <f>IF(NN277&gt;0,(NP277*NO277)/NP9/NP10/60,"-")</f>
        <v>-</v>
      </c>
      <c r="NU277" s="107">
        <v>1</v>
      </c>
      <c r="NV277" s="4"/>
      <c r="NW277" s="108" t="str">
        <f>IF(NV277&gt;0,INDEX(Вхідні_дані!$A$1313:$F$1412,MATCH(NV277,Вхідні_дані!$C$1313:$C$1412,0),7),"-")</f>
        <v>-</v>
      </c>
      <c r="NX277" s="7"/>
      <c r="NY277" s="32" t="str">
        <f>IF(NV277&gt;0,(NX277*NW277)/NX9/NX10/60,"-")</f>
        <v>-</v>
      </c>
      <c r="OC277" s="107">
        <v>1</v>
      </c>
      <c r="OD277" s="4"/>
      <c r="OE277" s="108" t="str">
        <f>IF(OD277&gt;0,INDEX(Вхідні_дані!$A$1313:$F$1412,MATCH(OD277,Вхідні_дані!$C$1313:$C$1412,0),7),"-")</f>
        <v>-</v>
      </c>
      <c r="OF277" s="7"/>
      <c r="OG277" s="32" t="str">
        <f>IF(OD277&gt;0,(OF277*OE277)/OF9/OF10/60,"-")</f>
        <v>-</v>
      </c>
      <c r="OK277" s="107">
        <v>1</v>
      </c>
      <c r="OL277" s="4"/>
      <c r="OM277" s="108" t="str">
        <f>IF(OL277&gt;0,INDEX(Вхідні_дані!$A$1313:$F$1412,MATCH(OL277,Вхідні_дані!$C$1313:$C$1412,0),7),"-")</f>
        <v>-</v>
      </c>
      <c r="ON277" s="7"/>
      <c r="OO277" s="32" t="str">
        <f>IF(OL277&gt;0,(ON277*OM277)/ON9/ON10/60,"-")</f>
        <v>-</v>
      </c>
      <c r="OS277" s="107">
        <v>1</v>
      </c>
      <c r="OT277" s="4"/>
      <c r="OU277" s="108" t="str">
        <f>IF(OT277&gt;0,INDEX(Вхідні_дані!$A$1313:$F$1412,MATCH(OT277,Вхідні_дані!$C$1313:$C$1412,0),7),"-")</f>
        <v>-</v>
      </c>
      <c r="OV277" s="7"/>
      <c r="OW277" s="32" t="str">
        <f>IF(OT277&gt;0,(OV277*OU277)/OV9/OV10/60,"-")</f>
        <v>-</v>
      </c>
      <c r="PA277" s="107">
        <v>1</v>
      </c>
      <c r="PB277" s="4"/>
      <c r="PC277" s="108" t="str">
        <f>IF(PB277&gt;0,INDEX(Вхідні_дані!$A$1313:$F$1412,MATCH(PB277,Вхідні_дані!$C$1313:$C$1412,0),7),"-")</f>
        <v>-</v>
      </c>
      <c r="PD277" s="7"/>
      <c r="PE277" s="32" t="str">
        <f>IF(PB277&gt;0,(PD277*PC277)/PD9/PD10/60,"-")</f>
        <v>-</v>
      </c>
      <c r="PI277" s="107">
        <v>1</v>
      </c>
      <c r="PJ277" s="4"/>
      <c r="PK277" s="108" t="str">
        <f>IF(PJ277&gt;0,INDEX(Вхідні_дані!$A$1313:$F$1412,MATCH(PJ277,Вхідні_дані!$C$1313:$C$1412,0),7),"-")</f>
        <v>-</v>
      </c>
      <c r="PL277" s="7"/>
      <c r="PM277" s="32" t="str">
        <f>IF(PJ277&gt;0,(PL277*PK277)/PL9/PL10/60,"-")</f>
        <v>-</v>
      </c>
      <c r="PQ277" s="107">
        <v>1</v>
      </c>
      <c r="PR277" s="4"/>
      <c r="PS277" s="108" t="str">
        <f>IF(PR277&gt;0,INDEX(Вхідні_дані!$A$1313:$F$1412,MATCH(PR277,Вхідні_дані!$C$1313:$C$1412,0),7),"-")</f>
        <v>-</v>
      </c>
      <c r="PT277" s="7"/>
      <c r="PU277" s="32" t="str">
        <f>IF(PR277&gt;0,(PT277*PS277)/PT9/PT10/60,"-")</f>
        <v>-</v>
      </c>
      <c r="PY277" s="107">
        <v>1</v>
      </c>
      <c r="PZ277" s="4"/>
      <c r="QA277" s="108" t="str">
        <f>IF(PZ277&gt;0,INDEX(Вхідні_дані!$A$1313:$F$1412,MATCH(PZ277,Вхідні_дані!$C$1313:$C$1412,0),7),"-")</f>
        <v>-</v>
      </c>
      <c r="QB277" s="7"/>
      <c r="QC277" s="32" t="str">
        <f>IF(PZ277&gt;0,(QB277*QA277)/QB9/QB10/60,"-")</f>
        <v>-</v>
      </c>
      <c r="QG277" s="107">
        <v>1</v>
      </c>
      <c r="QH277" s="4"/>
      <c r="QI277" s="108" t="str">
        <f>IF(QH277&gt;0,INDEX(Вхідні_дані!$A$1313:$F$1412,MATCH(QH277,Вхідні_дані!$C$1313:$C$1412,0),7),"-")</f>
        <v>-</v>
      </c>
      <c r="QJ277" s="7"/>
      <c r="QK277" s="32" t="str">
        <f>IF(QH277&gt;0,(QJ277*QI277)/QJ9/QJ10/60,"-")</f>
        <v>-</v>
      </c>
      <c r="QO277" s="107">
        <v>1</v>
      </c>
      <c r="QP277" s="4"/>
      <c r="QQ277" s="108" t="str">
        <f>IF(QP277&gt;0,INDEX(Вхідні_дані!$A$1313:$F$1412,MATCH(QP277,Вхідні_дані!$C$1313:$C$1412,0),7),"-")</f>
        <v>-</v>
      </c>
      <c r="QR277" s="7"/>
      <c r="QS277" s="32" t="str">
        <f>IF(QP277&gt;0,(QR277*QQ277)/QR9/QR10/60,"-")</f>
        <v>-</v>
      </c>
      <c r="QW277" s="107">
        <v>1</v>
      </c>
      <c r="QX277" s="4"/>
      <c r="QY277" s="108" t="str">
        <f>IF(QX277&gt;0,INDEX(Вхідні_дані!$A$1313:$F$1412,MATCH(QX277,Вхідні_дані!$C$1313:$C$1412,0),7),"-")</f>
        <v>-</v>
      </c>
      <c r="QZ277" s="7"/>
      <c r="RA277" s="32" t="str">
        <f>IF(QX277&gt;0,(QZ277*QY277)/QZ9/QZ10/60,"-")</f>
        <v>-</v>
      </c>
      <c r="RE277" s="107">
        <v>1</v>
      </c>
      <c r="RF277" s="4"/>
      <c r="RG277" s="108" t="str">
        <f>IF(RF277&gt;0,INDEX(Вхідні_дані!$A$1313:$F$1412,MATCH(RF277,Вхідні_дані!$C$1313:$C$1412,0),7),"-")</f>
        <v>-</v>
      </c>
      <c r="RH277" s="7"/>
      <c r="RI277" s="32" t="str">
        <f>IF(RF277&gt;0,(RH277*RG277)/RH9/RH10/60,"-")</f>
        <v>-</v>
      </c>
      <c r="RM277" s="107">
        <v>1</v>
      </c>
      <c r="RN277" s="4"/>
      <c r="RO277" s="108" t="str">
        <f>IF(RN277&gt;0,INDEX(Вхідні_дані!$A$1313:$F$1412,MATCH(RN277,Вхідні_дані!$C$1313:$C$1412,0),7),"-")</f>
        <v>-</v>
      </c>
      <c r="RP277" s="7"/>
      <c r="RQ277" s="32" t="str">
        <f>IF(RN277&gt;0,(RP277*RO277)/RP9/RP10/60,"-")</f>
        <v>-</v>
      </c>
      <c r="RU277" s="107">
        <v>1</v>
      </c>
      <c r="RV277" s="4"/>
      <c r="RW277" s="108" t="str">
        <f>IF(RV277&gt;0,INDEX(Вхідні_дані!$A$1313:$F$1412,MATCH(RV277,Вхідні_дані!$C$1313:$C$1412,0),7),"-")</f>
        <v>-</v>
      </c>
      <c r="RX277" s="7"/>
      <c r="RY277" s="32" t="str">
        <f>IF(RV277&gt;0,(RX277*RW277)/RX9/RX10/60,"-")</f>
        <v>-</v>
      </c>
      <c r="SC277" s="107">
        <v>1</v>
      </c>
      <c r="SD277" s="4"/>
      <c r="SE277" s="108" t="str">
        <f>IF(SD277&gt;0,INDEX(Вхідні_дані!$A$1313:$F$1412,MATCH(SD277,Вхідні_дані!$C$1313:$C$1412,0),7),"-")</f>
        <v>-</v>
      </c>
      <c r="SF277" s="7"/>
      <c r="SG277" s="32" t="str">
        <f>IF(SD277&gt;0,(SF277*SE277)/SF9/SF10/60,"-")</f>
        <v>-</v>
      </c>
      <c r="SK277" s="107">
        <v>1</v>
      </c>
      <c r="SL277" s="4"/>
      <c r="SM277" s="108" t="str">
        <f>IF(SL277&gt;0,INDEX(Вхідні_дані!$A$1313:$F$1412,MATCH(SL277,Вхідні_дані!$C$1313:$C$1412,0),7),"-")</f>
        <v>-</v>
      </c>
      <c r="SN277" s="7"/>
      <c r="SO277" s="32" t="str">
        <f>IF(SL277&gt;0,(SN277*SM277)/SN9/SN10/60,"-")</f>
        <v>-</v>
      </c>
      <c r="SS277" s="107">
        <v>1</v>
      </c>
      <c r="ST277" s="4"/>
      <c r="SU277" s="108" t="str">
        <f>IF(ST277&gt;0,INDEX(Вхідні_дані!$A$1313:$F$1412,MATCH(ST277,Вхідні_дані!$C$1313:$C$1412,0),7),"-")</f>
        <v>-</v>
      </c>
      <c r="SV277" s="7"/>
      <c r="SW277" s="32" t="str">
        <f>IF(ST277&gt;0,(SV277*SU277)/SV9/SV10/60,"-")</f>
        <v>-</v>
      </c>
      <c r="TA277" s="107">
        <v>1</v>
      </c>
      <c r="TB277" s="4"/>
      <c r="TC277" s="108" t="str">
        <f>IF(TB277&gt;0,INDEX(Вхідні_дані!$A$1313:$F$1412,MATCH(TB277,Вхідні_дані!$C$1313:$C$1412,0),7),"-")</f>
        <v>-</v>
      </c>
      <c r="TD277" s="7"/>
      <c r="TE277" s="32" t="str">
        <f>IF(TB277&gt;0,(TD277*TC277)/TD9/TD10/60,"-")</f>
        <v>-</v>
      </c>
      <c r="TI277" s="107">
        <v>1</v>
      </c>
      <c r="TJ277" s="4"/>
      <c r="TK277" s="108" t="str">
        <f>IF(TJ277&gt;0,INDEX(Вхідні_дані!$A$1313:$F$1412,MATCH(TJ277,Вхідні_дані!$C$1313:$C$1412,0),7),"-")</f>
        <v>-</v>
      </c>
      <c r="TL277" s="7"/>
      <c r="TM277" s="32" t="str">
        <f>IF(TJ277&gt;0,(TL277*TK277)/TL9/TL10/60,"-")</f>
        <v>-</v>
      </c>
      <c r="TQ277" s="107">
        <v>1</v>
      </c>
      <c r="TR277" s="4"/>
      <c r="TS277" s="108" t="str">
        <f>IF(TR277&gt;0,INDEX(Вхідні_дані!$A$1313:$F$1412,MATCH(TR277,Вхідні_дані!$C$1313:$C$1412,0),7),"-")</f>
        <v>-</v>
      </c>
      <c r="TT277" s="7"/>
      <c r="TU277" s="32" t="str">
        <f>IF(TR277&gt;0,(TT277*TS277)/TT9/TT10/60,"-")</f>
        <v>-</v>
      </c>
      <c r="TY277" s="107">
        <v>1</v>
      </c>
      <c r="TZ277" s="4"/>
      <c r="UA277" s="108" t="str">
        <f>IF(TZ277&gt;0,INDEX(Вхідні_дані!$A$1313:$F$1412,MATCH(TZ277,Вхідні_дані!$C$1313:$C$1412,0),7),"-")</f>
        <v>-</v>
      </c>
      <c r="UB277" s="7"/>
      <c r="UC277" s="32" t="str">
        <f>IF(TZ277&gt;0,(UB277*UA277)/UB9/UB10/60,"-")</f>
        <v>-</v>
      </c>
      <c r="UG277" s="107">
        <v>1</v>
      </c>
      <c r="UH277" s="4"/>
      <c r="UI277" s="108" t="str">
        <f>IF(UH277&gt;0,INDEX(Вхідні_дані!$A$1313:$F$1412,MATCH(UH277,Вхідні_дані!$C$1313:$C$1412,0),7),"-")</f>
        <v>-</v>
      </c>
      <c r="UJ277" s="7"/>
      <c r="UK277" s="32" t="str">
        <f>IF(UH277&gt;0,(UJ277*UI277)/UJ9/UJ10/60,"-")</f>
        <v>-</v>
      </c>
      <c r="UO277" s="107">
        <v>1</v>
      </c>
      <c r="UP277" s="4"/>
      <c r="UQ277" s="108" t="str">
        <f>IF(UP277&gt;0,INDEX(Вхідні_дані!$A$1313:$F$1412,MATCH(UP277,Вхідні_дані!$C$1313:$C$1412,0),7),"-")</f>
        <v>-</v>
      </c>
      <c r="UR277" s="7"/>
      <c r="US277" s="32" t="str">
        <f>IF(UP277&gt;0,(UR277*UQ277)/UR9/UR10/60,"-")</f>
        <v>-</v>
      </c>
      <c r="UW277" s="107">
        <v>1</v>
      </c>
      <c r="UX277" s="4"/>
      <c r="UY277" s="108" t="str">
        <f>IF(UX277&gt;0,INDEX(Вхідні_дані!$A$1313:$F$1412,MATCH(UX277,Вхідні_дані!$C$1313:$C$1412,0),7),"-")</f>
        <v>-</v>
      </c>
      <c r="UZ277" s="7"/>
      <c r="VA277" s="32" t="str">
        <f>IF(UX277&gt;0,(UZ277*UY277)/UZ9/UZ10/60,"-")</f>
        <v>-</v>
      </c>
      <c r="VE277" s="107">
        <v>1</v>
      </c>
      <c r="VF277" s="4"/>
      <c r="VG277" s="108" t="str">
        <f>IF(VF277&gt;0,INDEX(Вхідні_дані!$A$1313:$F$1412,MATCH(VF277,Вхідні_дані!$C$1313:$C$1412,0),7),"-")</f>
        <v>-</v>
      </c>
      <c r="VH277" s="7"/>
      <c r="VI277" s="32" t="str">
        <f>IF(VF277&gt;0,(VH277*VG277)/VH9/VH10/60,"-")</f>
        <v>-</v>
      </c>
      <c r="VM277" s="107">
        <v>1</v>
      </c>
      <c r="VN277" s="4"/>
      <c r="VO277" s="108" t="str">
        <f>IF(VN277&gt;0,INDEX(Вхідні_дані!$A$1313:$F$1412,MATCH(VN277,Вхідні_дані!$C$1313:$C$1412,0),7),"-")</f>
        <v>-</v>
      </c>
      <c r="VP277" s="7"/>
      <c r="VQ277" s="32" t="str">
        <f>IF(VN277&gt;0,(VP277*VO277)/VP9/VP10/60,"-")</f>
        <v>-</v>
      </c>
      <c r="VU277" s="107">
        <v>1</v>
      </c>
      <c r="VV277" s="4"/>
      <c r="VW277" s="108" t="str">
        <f>IF(VV277&gt;0,INDEX(Вхідні_дані!$A$1313:$F$1412,MATCH(VV277,Вхідні_дані!$C$1313:$C$1412,0),7),"-")</f>
        <v>-</v>
      </c>
      <c r="VX277" s="7"/>
      <c r="VY277" s="32" t="str">
        <f>IF(VV277&gt;0,(VX277*VW277)/VX9/VX10/60,"-")</f>
        <v>-</v>
      </c>
      <c r="WC277" s="107">
        <v>1</v>
      </c>
      <c r="WD277" s="4"/>
      <c r="WE277" s="108" t="str">
        <f>IF(WD277&gt;0,INDEX(Вхідні_дані!$A$1313:$F$1412,MATCH(WD277,Вхідні_дані!$C$1313:$C$1412,0),7),"-")</f>
        <v>-</v>
      </c>
      <c r="WF277" s="7"/>
      <c r="WG277" s="32" t="str">
        <f>IF(WD277&gt;0,(WF277*WE277)/WF9/WF10/60,"-")</f>
        <v>-</v>
      </c>
      <c r="WK277" s="107">
        <v>1</v>
      </c>
      <c r="WL277" s="4"/>
      <c r="WM277" s="108" t="str">
        <f>IF(WL277&gt;0,INDEX(Вхідні_дані!$A$1313:$F$1412,MATCH(WL277,Вхідні_дані!$C$1313:$C$1412,0),7),"-")</f>
        <v>-</v>
      </c>
      <c r="WN277" s="7"/>
      <c r="WO277" s="32" t="str">
        <f>IF(WL277&gt;0,(WN277*WM277)/WN9/WN10/60,"-")</f>
        <v>-</v>
      </c>
      <c r="WS277" s="107">
        <v>1</v>
      </c>
      <c r="WT277" s="4"/>
      <c r="WU277" s="108" t="str">
        <f>IF(WT277&gt;0,INDEX(Вхідні_дані!$A$1313:$F$1412,MATCH(WT277,Вхідні_дані!$C$1313:$C$1412,0),7),"-")</f>
        <v>-</v>
      </c>
      <c r="WV277" s="7"/>
      <c r="WW277" s="32" t="str">
        <f>IF(WT277&gt;0,(WV277*WU277)/WV9/WV10/60,"-")</f>
        <v>-</v>
      </c>
      <c r="XA277" s="107">
        <v>1</v>
      </c>
      <c r="XB277" s="4"/>
      <c r="XC277" s="108" t="str">
        <f>IF(XB277&gt;0,INDEX(Вхідні_дані!$A$1313:$F$1412,MATCH(XB277,Вхідні_дані!$C$1313:$C$1412,0),7),"-")</f>
        <v>-</v>
      </c>
      <c r="XD277" s="7"/>
      <c r="XE277" s="32" t="str">
        <f>IF(XB277&gt;0,(XD277*XC277)/XD9/XD10/60,"-")</f>
        <v>-</v>
      </c>
      <c r="XI277" s="107">
        <v>1</v>
      </c>
      <c r="XJ277" s="4"/>
      <c r="XK277" s="108" t="str">
        <f>IF(XJ277&gt;0,INDEX(Вхідні_дані!$A$1313:$F$1412,MATCH(XJ277,Вхідні_дані!$C$1313:$C$1412,0),7),"-")</f>
        <v>-</v>
      </c>
      <c r="XL277" s="7"/>
      <c r="XM277" s="32" t="str">
        <f>IF(XJ277&gt;0,(XL277*XK277)/XL9/XL10/60,"-")</f>
        <v>-</v>
      </c>
      <c r="XQ277" s="107">
        <v>1</v>
      </c>
      <c r="XR277" s="4"/>
      <c r="XS277" s="108" t="str">
        <f>IF(XR277&gt;0,INDEX(Вхідні_дані!$A$1313:$F$1412,MATCH(XR277,Вхідні_дані!$C$1313:$C$1412,0),7),"-")</f>
        <v>-</v>
      </c>
      <c r="XT277" s="7"/>
      <c r="XU277" s="32" t="str">
        <f>IF(XR277&gt;0,(XT277*XS277)/XT9/XT10/60,"-")</f>
        <v>-</v>
      </c>
      <c r="XY277" s="107">
        <v>1</v>
      </c>
      <c r="XZ277" s="4"/>
      <c r="YA277" s="108" t="str">
        <f>IF(XZ277&gt;0,INDEX(Вхідні_дані!$A$1313:$F$1412,MATCH(XZ277,Вхідні_дані!$C$1313:$C$1412,0),7),"-")</f>
        <v>-</v>
      </c>
      <c r="YB277" s="7"/>
      <c r="YC277" s="32" t="str">
        <f>IF(XZ277&gt;0,(YB277*YA277)/YB9/YB10/60,"-")</f>
        <v>-</v>
      </c>
      <c r="YG277" s="107">
        <v>1</v>
      </c>
      <c r="YH277" s="4"/>
      <c r="YI277" s="108" t="str">
        <f>IF(YH277&gt;0,INDEX(Вхідні_дані!$A$1313:$F$1412,MATCH(YH277,Вхідні_дані!$C$1313:$C$1412,0),7),"-")</f>
        <v>-</v>
      </c>
      <c r="YJ277" s="7"/>
      <c r="YK277" s="32" t="str">
        <f>IF(YH277&gt;0,(YJ277*YI277)/YJ9/YJ10/60,"-")</f>
        <v>-</v>
      </c>
      <c r="YO277" s="107">
        <v>1</v>
      </c>
      <c r="YP277" s="4"/>
      <c r="YQ277" s="108" t="str">
        <f>IF(YP277&gt;0,INDEX(Вхідні_дані!$A$1313:$F$1412,MATCH(YP277,Вхідні_дані!$C$1313:$C$1412,0),7),"-")</f>
        <v>-</v>
      </c>
      <c r="YR277" s="7"/>
      <c r="YS277" s="32" t="str">
        <f>IF(YP277&gt;0,(YR277*YQ277)/YR9/YR10/60,"-")</f>
        <v>-</v>
      </c>
      <c r="YW277" s="107">
        <v>1</v>
      </c>
      <c r="YX277" s="4"/>
      <c r="YY277" s="108" t="str">
        <f>IF(YX277&gt;0,INDEX(Вхідні_дані!$A$1313:$F$1412,MATCH(YX277,Вхідні_дані!$C$1313:$C$1412,0),7),"-")</f>
        <v>-</v>
      </c>
      <c r="YZ277" s="7"/>
      <c r="ZA277" s="32" t="str">
        <f>IF(YX277&gt;0,(YZ277*YY277)/YZ9/YZ10/60,"-")</f>
        <v>-</v>
      </c>
      <c r="ZE277" s="107">
        <v>1</v>
      </c>
      <c r="ZF277" s="4"/>
      <c r="ZG277" s="108" t="str">
        <f>IF(ZF277&gt;0,INDEX(Вхідні_дані!$A$1313:$F$1412,MATCH(ZF277,Вхідні_дані!$C$1313:$C$1412,0),7),"-")</f>
        <v>-</v>
      </c>
      <c r="ZH277" s="7"/>
      <c r="ZI277" s="32" t="str">
        <f>IF(ZF277&gt;0,(ZH277*ZG277)/ZH9/ZH10/60,"-")</f>
        <v>-</v>
      </c>
      <c r="ZM277" s="107">
        <v>1</v>
      </c>
      <c r="ZN277" s="4"/>
      <c r="ZO277" s="108" t="str">
        <f>IF(ZN277&gt;0,INDEX(Вхідні_дані!$A$1313:$F$1412,MATCH(ZN277,Вхідні_дані!$C$1313:$C$1412,0),7),"-")</f>
        <v>-</v>
      </c>
      <c r="ZP277" s="7"/>
      <c r="ZQ277" s="32" t="str">
        <f>IF(ZN277&gt;0,(ZP277*ZO277)/ZP9/ZP10/60,"-")</f>
        <v>-</v>
      </c>
      <c r="ZU277" s="107">
        <v>1</v>
      </c>
      <c r="ZV277" s="4"/>
      <c r="ZW277" s="108" t="str">
        <f>IF(ZV277&gt;0,INDEX(Вхідні_дані!$A$1313:$F$1412,MATCH(ZV277,Вхідні_дані!$C$1313:$C$1412,0),7),"-")</f>
        <v>-</v>
      </c>
      <c r="ZX277" s="7"/>
      <c r="ZY277" s="32" t="str">
        <f>IF(ZV277&gt;0,(ZX277*ZW277)/ZX9/ZX10/60,"-")</f>
        <v>-</v>
      </c>
      <c r="AAC277" s="107">
        <v>1</v>
      </c>
      <c r="AAD277" s="4"/>
      <c r="AAE277" s="108" t="str">
        <f>IF(AAD277&gt;0,INDEX(Вхідні_дані!$A$1313:$F$1412,MATCH(AAD277,Вхідні_дані!$C$1313:$C$1412,0),7),"-")</f>
        <v>-</v>
      </c>
      <c r="AAF277" s="7"/>
      <c r="AAG277" s="32" t="str">
        <f>IF(AAD277&gt;0,(AAF277*AAE277)/AAF9/AAF10/60,"-")</f>
        <v>-</v>
      </c>
      <c r="AAK277" s="107">
        <v>1</v>
      </c>
      <c r="AAL277" s="4"/>
      <c r="AAM277" s="108" t="str">
        <f>IF(AAL277&gt;0,INDEX(Вхідні_дані!$A$1313:$F$1412,MATCH(AAL277,Вхідні_дані!$C$1313:$C$1412,0),7),"-")</f>
        <v>-</v>
      </c>
      <c r="AAN277" s="7"/>
      <c r="AAO277" s="32" t="str">
        <f>IF(AAL277&gt;0,(AAN277*AAM277)/AAN9/AAN10/60,"-")</f>
        <v>-</v>
      </c>
      <c r="AAS277" s="107">
        <v>1</v>
      </c>
      <c r="AAT277" s="4"/>
      <c r="AAU277" s="108" t="str">
        <f>IF(AAT277&gt;0,INDEX(Вхідні_дані!$A$1313:$F$1412,MATCH(AAT277,Вхідні_дані!$C$1313:$C$1412,0),7),"-")</f>
        <v>-</v>
      </c>
      <c r="AAV277" s="7"/>
      <c r="AAW277" s="32" t="str">
        <f>IF(AAT277&gt;0,(AAV277*AAU277)/AAV9/AAV10/60,"-")</f>
        <v>-</v>
      </c>
      <c r="ABA277" s="107">
        <v>1</v>
      </c>
      <c r="ABB277" s="4"/>
      <c r="ABC277" s="108" t="str">
        <f>IF(ABB277&gt;0,INDEX(Вхідні_дані!$A$1313:$F$1412,MATCH(ABB277,Вхідні_дані!$C$1313:$C$1412,0),7),"-")</f>
        <v>-</v>
      </c>
      <c r="ABD277" s="7"/>
      <c r="ABE277" s="32" t="str">
        <f>IF(ABB277&gt;0,(ABD277*ABC277)/ABD9/ABD10/60,"-")</f>
        <v>-</v>
      </c>
      <c r="ABI277" s="107">
        <v>1</v>
      </c>
      <c r="ABJ277" s="4"/>
      <c r="ABK277" s="108" t="str">
        <f>IF(ABJ277&gt;0,INDEX(Вхідні_дані!$A$1313:$F$1412,MATCH(ABJ277,Вхідні_дані!$C$1313:$C$1412,0),7),"-")</f>
        <v>-</v>
      </c>
      <c r="ABL277" s="7"/>
      <c r="ABM277" s="32" t="str">
        <f>IF(ABJ277&gt;0,(ABL277*ABK277)/ABL9/ABL10/60,"-")</f>
        <v>-</v>
      </c>
      <c r="ABQ277" s="107">
        <v>1</v>
      </c>
      <c r="ABR277" s="4"/>
      <c r="ABS277" s="108" t="str">
        <f>IF(ABR277&gt;0,INDEX(Вхідні_дані!$A$1313:$F$1412,MATCH(ABR277,Вхідні_дані!$C$1313:$C$1412,0),7),"-")</f>
        <v>-</v>
      </c>
      <c r="ABT277" s="7"/>
      <c r="ABU277" s="32" t="str">
        <f>IF(ABR277&gt;0,(ABT277*ABS277)/ABT9/ABT10/60,"-")</f>
        <v>-</v>
      </c>
      <c r="ABY277" s="107">
        <v>1</v>
      </c>
      <c r="ABZ277" s="4"/>
      <c r="ACA277" s="108" t="str">
        <f>IF(ABZ277&gt;0,INDEX(Вхідні_дані!$A$1313:$F$1412,MATCH(ABZ277,Вхідні_дані!$C$1313:$C$1412,0),7),"-")</f>
        <v>-</v>
      </c>
      <c r="ACB277" s="7"/>
      <c r="ACC277" s="32" t="str">
        <f>IF(ABZ277&gt;0,(ACB277*ACA277)/ACB9/ACB10/60,"-")</f>
        <v>-</v>
      </c>
      <c r="ACG277" s="107">
        <v>1</v>
      </c>
      <c r="ACH277" s="4"/>
      <c r="ACI277" s="108" t="str">
        <f>IF(ACH277&gt;0,INDEX(Вхідні_дані!$A$1313:$F$1412,MATCH(ACH277,Вхідні_дані!$C$1313:$C$1412,0),7),"-")</f>
        <v>-</v>
      </c>
      <c r="ACJ277" s="7"/>
      <c r="ACK277" s="32" t="str">
        <f>IF(ACH277&gt;0,(ACJ277*ACI277)/ACJ9/ACJ10/60,"-")</f>
        <v>-</v>
      </c>
      <c r="ACO277" s="107">
        <v>1</v>
      </c>
      <c r="ACP277" s="4"/>
      <c r="ACQ277" s="108" t="str">
        <f>IF(ACP277&gt;0,INDEX(Вхідні_дані!$A$1313:$F$1412,MATCH(ACP277,Вхідні_дані!$C$1313:$C$1412,0),7),"-")</f>
        <v>-</v>
      </c>
      <c r="ACR277" s="7"/>
      <c r="ACS277" s="32" t="str">
        <f>IF(ACP277&gt;0,(ACR277*ACQ277)/ACR9/ACR10/60,"-")</f>
        <v>-</v>
      </c>
      <c r="ACW277" s="107">
        <v>1</v>
      </c>
      <c r="ACX277" s="4"/>
      <c r="ACY277" s="108" t="str">
        <f>IF(ACX277&gt;0,INDEX(Вхідні_дані!$A$1313:$F$1412,MATCH(ACX277,Вхідні_дані!$C$1313:$C$1412,0),7),"-")</f>
        <v>-</v>
      </c>
      <c r="ACZ277" s="7"/>
      <c r="ADA277" s="32" t="str">
        <f>IF(ACX277&gt;0,(ACZ277*ACY277)/ACZ9/ACZ10/60,"-")</f>
        <v>-</v>
      </c>
      <c r="ADE277" s="107">
        <v>1</v>
      </c>
      <c r="ADF277" s="4"/>
      <c r="ADG277" s="108" t="str">
        <f>IF(ADF277&gt;0,INDEX(Вхідні_дані!$A$1313:$F$1412,MATCH(ADF277,Вхідні_дані!$C$1313:$C$1412,0),7),"-")</f>
        <v>-</v>
      </c>
      <c r="ADH277" s="7"/>
      <c r="ADI277" s="32" t="str">
        <f>IF(ADF277&gt;0,(ADH277*ADG277)/ADH9/ADH10/60,"-")</f>
        <v>-</v>
      </c>
      <c r="ADM277" s="107">
        <v>1</v>
      </c>
      <c r="ADN277" s="4"/>
      <c r="ADO277" s="108" t="str">
        <f>IF(ADN277&gt;0,INDEX(Вхідні_дані!$A$1313:$F$1412,MATCH(ADN277,Вхідні_дані!$C$1313:$C$1412,0),7),"-")</f>
        <v>-</v>
      </c>
      <c r="ADP277" s="7"/>
      <c r="ADQ277" s="32" t="str">
        <f>IF(ADN277&gt;0,(ADP277*ADO277)/ADP9/ADP10/60,"-")</f>
        <v>-</v>
      </c>
    </row>
    <row r="278" spans="1:800" ht="31.5" customHeight="1" outlineLevel="1" x14ac:dyDescent="0.25">
      <c r="A278" s="107">
        <v>2</v>
      </c>
      <c r="B278" s="4"/>
      <c r="C278" s="108" t="str">
        <f>IF(B278&gt;0,INDEX(Вхідні_дані!$A$1313:$F$1412,MATCH(B278,Вхідні_дані!$C$1313:$C$1412,0),7),"-")</f>
        <v>-</v>
      </c>
      <c r="D278" s="7"/>
      <c r="E278" s="32" t="str">
        <f>IF(B278&gt;0,(D278*C278)/D9/D10/60,"-")</f>
        <v>-</v>
      </c>
      <c r="I278" s="107">
        <v>2</v>
      </c>
      <c r="J278" s="4"/>
      <c r="K278" s="108" t="str">
        <f>IF(J278&gt;0,INDEX(Вхідні_дані!$A$1313:$F$1412,MATCH(J278,Вхідні_дані!$C$1313:$C$1412,0),7),"-")</f>
        <v>-</v>
      </c>
      <c r="L278" s="7"/>
      <c r="M278" s="32" t="str">
        <f>IF(J278&gt;0,(L278*K278)/L9/L10/60,"-")</f>
        <v>-</v>
      </c>
      <c r="Q278" s="107">
        <v>2</v>
      </c>
      <c r="R278" s="4"/>
      <c r="S278" s="108" t="str">
        <f>IF(R278&gt;0,INDEX(Вхідні_дані!$A$1313:$F$1412,MATCH(R278,Вхідні_дані!$C$1313:$C$1412,0),7),"-")</f>
        <v>-</v>
      </c>
      <c r="T278" s="7"/>
      <c r="U278" s="32" t="str">
        <f>IF(R278&gt;0,(T278*S278)/T9/T10/60,"-")</f>
        <v>-</v>
      </c>
      <c r="Y278" s="107">
        <v>2</v>
      </c>
      <c r="Z278" s="4"/>
      <c r="AA278" s="108" t="str">
        <f>IF(Z278&gt;0,INDEX(Вхідні_дані!$A$1313:$F$1412,MATCH(Z278,Вхідні_дані!$C$1313:$C$1412,0),7),"-")</f>
        <v>-</v>
      </c>
      <c r="AB278" s="7"/>
      <c r="AC278" s="32" t="str">
        <f>IF(Z278&gt;0,(AB278*AA278)/AB9/AB10/60,"-")</f>
        <v>-</v>
      </c>
      <c r="AG278" s="107">
        <v>2</v>
      </c>
      <c r="AH278" s="4"/>
      <c r="AI278" s="108" t="str">
        <f>IF(AH278&gt;0,INDEX(Вхідні_дані!$A$1313:$F$1412,MATCH(AH278,Вхідні_дані!$C$1313:$C$1412,0),7),"-")</f>
        <v>-</v>
      </c>
      <c r="AJ278" s="7"/>
      <c r="AK278" s="32" t="str">
        <f>IF(AH278&gt;0,(AJ278*AI278)/AJ9/AJ10/60,"-")</f>
        <v>-</v>
      </c>
      <c r="AO278" s="107">
        <v>2</v>
      </c>
      <c r="AP278" s="4"/>
      <c r="AQ278" s="108" t="str">
        <f>IF(AP278&gt;0,INDEX(Вхідні_дані!$A$1313:$F$1412,MATCH(AP278,Вхідні_дані!$C$1313:$C$1412,0),7),"-")</f>
        <v>-</v>
      </c>
      <c r="AR278" s="7"/>
      <c r="AS278" s="32" t="str">
        <f>IF(AP278&gt;0,(AR278*AQ278)/AR9/AR10/60,"-")</f>
        <v>-</v>
      </c>
      <c r="AW278" s="107">
        <v>2</v>
      </c>
      <c r="AX278" s="4"/>
      <c r="AY278" s="108" t="str">
        <f>IF(AX278&gt;0,INDEX(Вхідні_дані!$A$1313:$F$1412,MATCH(AX278,Вхідні_дані!$C$1313:$C$1412,0),7),"-")</f>
        <v>-</v>
      </c>
      <c r="AZ278" s="7"/>
      <c r="BA278" s="32" t="str">
        <f>IF(AX278&gt;0,(AZ278*AY278)/AZ9/AZ10/60,"-")</f>
        <v>-</v>
      </c>
      <c r="BE278" s="107">
        <v>2</v>
      </c>
      <c r="BF278" s="4"/>
      <c r="BG278" s="108" t="str">
        <f>IF(BF278&gt;0,INDEX(Вхідні_дані!$A$1313:$F$1412,MATCH(BF278,Вхідні_дані!$C$1313:$C$1412,0),7),"-")</f>
        <v>-</v>
      </c>
      <c r="BH278" s="7"/>
      <c r="BI278" s="32" t="str">
        <f>IF(BF278&gt;0,(BH278*BG278)/BH9/BH10/60,"-")</f>
        <v>-</v>
      </c>
      <c r="BM278" s="107">
        <v>2</v>
      </c>
      <c r="BN278" s="4"/>
      <c r="BO278" s="108" t="str">
        <f>IF(BN278&gt;0,INDEX(Вхідні_дані!$A$1313:$F$1412,MATCH(BN278,Вхідні_дані!$C$1313:$C$1412,0),7),"-")</f>
        <v>-</v>
      </c>
      <c r="BP278" s="7"/>
      <c r="BQ278" s="32" t="str">
        <f>IF(BN278&gt;0,(BP278*BO278)/BP9/BP10/60,"-")</f>
        <v>-</v>
      </c>
      <c r="BU278" s="107">
        <v>2</v>
      </c>
      <c r="BV278" s="4"/>
      <c r="BW278" s="108" t="str">
        <f>IF(BV278&gt;0,INDEX(Вхідні_дані!$A$1313:$F$1412,MATCH(BV278,Вхідні_дані!$C$1313:$C$1412,0),7),"-")</f>
        <v>-</v>
      </c>
      <c r="BX278" s="7"/>
      <c r="BY278" s="32" t="str">
        <f>IF(BV278&gt;0,(BX278*BW278)/BX9/BX10/60,"-")</f>
        <v>-</v>
      </c>
      <c r="CC278" s="107">
        <v>2</v>
      </c>
      <c r="CD278" s="4"/>
      <c r="CE278" s="108" t="str">
        <f>IF(CD278&gt;0,INDEX(Вхідні_дані!$A$1313:$F$1412,MATCH(CD278,Вхідні_дані!$C$1313:$C$1412,0),7),"-")</f>
        <v>-</v>
      </c>
      <c r="CF278" s="7"/>
      <c r="CG278" s="32" t="str">
        <f>IF(CD278&gt;0,(CF278*CE278)/CF9/CF10/60,"-")</f>
        <v>-</v>
      </c>
      <c r="CK278" s="107">
        <v>2</v>
      </c>
      <c r="CL278" s="4"/>
      <c r="CM278" s="108" t="str">
        <f>IF(CL278&gt;0,INDEX(Вхідні_дані!$A$1313:$F$1412,MATCH(CL278,Вхідні_дані!$C$1313:$C$1412,0),7),"-")</f>
        <v>-</v>
      </c>
      <c r="CN278" s="7"/>
      <c r="CO278" s="32" t="str">
        <f>IF(CL278&gt;0,(CN278*CM278)/CN9/CN10/60,"-")</f>
        <v>-</v>
      </c>
      <c r="CS278" s="107">
        <v>2</v>
      </c>
      <c r="CT278" s="4"/>
      <c r="CU278" s="108" t="str">
        <f>IF(CT278&gt;0,INDEX(Вхідні_дані!$A$1313:$F$1412,MATCH(CT278,Вхідні_дані!$C$1313:$C$1412,0),7),"-")</f>
        <v>-</v>
      </c>
      <c r="CV278" s="7"/>
      <c r="CW278" s="32" t="str">
        <f>IF(CT278&gt;0,(CV278*CU278)/CV9/CV10/60,"-")</f>
        <v>-</v>
      </c>
      <c r="DA278" s="107">
        <v>2</v>
      </c>
      <c r="DB278" s="4"/>
      <c r="DC278" s="108" t="str">
        <f>IF(DB278&gt;0,INDEX(Вхідні_дані!$A$1313:$F$1412,MATCH(DB278,Вхідні_дані!$C$1313:$C$1412,0),7),"-")</f>
        <v>-</v>
      </c>
      <c r="DD278" s="7"/>
      <c r="DE278" s="32" t="str">
        <f>IF(DB278&gt;0,(DD278*DC278)/DD9/DD10/60,"-")</f>
        <v>-</v>
      </c>
      <c r="DI278" s="107">
        <v>2</v>
      </c>
      <c r="DJ278" s="4"/>
      <c r="DK278" s="108" t="str">
        <f>IF(DJ278&gt;0,INDEX(Вхідні_дані!$A$1313:$F$1412,MATCH(DJ278,Вхідні_дані!$C$1313:$C$1412,0),7),"-")</f>
        <v>-</v>
      </c>
      <c r="DL278" s="7"/>
      <c r="DM278" s="32" t="str">
        <f>IF(DJ278&gt;0,(DL278*DK278)/DL9/DL10/60,"-")</f>
        <v>-</v>
      </c>
      <c r="DQ278" s="107">
        <v>2</v>
      </c>
      <c r="DR278" s="4"/>
      <c r="DS278" s="108" t="str">
        <f>IF(DR278&gt;0,INDEX(Вхідні_дані!$A$1313:$F$1412,MATCH(DR278,Вхідні_дані!$C$1313:$C$1412,0),7),"-")</f>
        <v>-</v>
      </c>
      <c r="DT278" s="7"/>
      <c r="DU278" s="32" t="str">
        <f>IF(DR278&gt;0,(DT278*DS278)/DT9/DT10/60,"-")</f>
        <v>-</v>
      </c>
      <c r="DY278" s="107">
        <v>2</v>
      </c>
      <c r="DZ278" s="4"/>
      <c r="EA278" s="108" t="str">
        <f>IF(DZ278&gt;0,INDEX(Вхідні_дані!$A$1313:$F$1412,MATCH(DZ278,Вхідні_дані!$C$1313:$C$1412,0),7),"-")</f>
        <v>-</v>
      </c>
      <c r="EB278" s="7"/>
      <c r="EC278" s="32" t="str">
        <f>IF(DZ278&gt;0,(EB278*EA278)/EB9/EB10/60,"-")</f>
        <v>-</v>
      </c>
      <c r="EG278" s="107">
        <v>2</v>
      </c>
      <c r="EH278" s="4"/>
      <c r="EI278" s="108" t="str">
        <f>IF(EH278&gt;0,INDEX(Вхідні_дані!$A$1313:$F$1412,MATCH(EH278,Вхідні_дані!$C$1313:$C$1412,0),7),"-")</f>
        <v>-</v>
      </c>
      <c r="EJ278" s="7"/>
      <c r="EK278" s="32" t="str">
        <f>IF(EH278&gt;0,(EJ278*EI278)/EJ9/EJ10/60,"-")</f>
        <v>-</v>
      </c>
      <c r="EO278" s="107">
        <v>2</v>
      </c>
      <c r="EP278" s="4"/>
      <c r="EQ278" s="108" t="str">
        <f>IF(EP278&gt;0,INDEX(Вхідні_дані!$A$1313:$F$1412,MATCH(EP278,Вхідні_дані!$C$1313:$C$1412,0),7),"-")</f>
        <v>-</v>
      </c>
      <c r="ER278" s="7"/>
      <c r="ES278" s="32" t="str">
        <f>IF(EP278&gt;0,(ER278*EQ278)/ER9/ER10/60,"-")</f>
        <v>-</v>
      </c>
      <c r="EW278" s="107">
        <v>2</v>
      </c>
      <c r="EX278" s="4"/>
      <c r="EY278" s="108" t="str">
        <f>IF(EX278&gt;0,INDEX(Вхідні_дані!$A$1313:$F$1412,MATCH(EX278,Вхідні_дані!$C$1313:$C$1412,0),7),"-")</f>
        <v>-</v>
      </c>
      <c r="EZ278" s="7"/>
      <c r="FA278" s="32" t="str">
        <f>IF(EX278&gt;0,(EZ278*EY278)/EZ9/EZ10/60,"-")</f>
        <v>-</v>
      </c>
      <c r="FE278" s="107">
        <v>2</v>
      </c>
      <c r="FF278" s="4"/>
      <c r="FG278" s="108" t="str">
        <f>IF(FF278&gt;0,INDEX(Вхідні_дані!$A$1313:$F$1412,MATCH(FF278,Вхідні_дані!$C$1313:$C$1412,0),7),"-")</f>
        <v>-</v>
      </c>
      <c r="FH278" s="7"/>
      <c r="FI278" s="32" t="str">
        <f>IF(FF278&gt;0,(FH278*FG278)/FH9/FH10/60,"-")</f>
        <v>-</v>
      </c>
      <c r="FM278" s="107">
        <v>2</v>
      </c>
      <c r="FN278" s="4"/>
      <c r="FO278" s="108" t="str">
        <f>IF(FN278&gt;0,INDEX(Вхідні_дані!$A$1313:$F$1412,MATCH(FN278,Вхідні_дані!$C$1313:$C$1412,0),7),"-")</f>
        <v>-</v>
      </c>
      <c r="FP278" s="7"/>
      <c r="FQ278" s="32" t="str">
        <f>IF(FN278&gt;0,(FP278*FO278)/FP9/FP10/60,"-")</f>
        <v>-</v>
      </c>
      <c r="FU278" s="107">
        <v>2</v>
      </c>
      <c r="FV278" s="4"/>
      <c r="FW278" s="108" t="str">
        <f>IF(FV278&gt;0,INDEX(Вхідні_дані!$A$1313:$F$1412,MATCH(FV278,Вхідні_дані!$C$1313:$C$1412,0),7),"-")</f>
        <v>-</v>
      </c>
      <c r="FX278" s="7"/>
      <c r="FY278" s="32" t="str">
        <f>IF(FV278&gt;0,(FX278*FW278)/FX9/FX10/60,"-")</f>
        <v>-</v>
      </c>
      <c r="GC278" s="107">
        <v>2</v>
      </c>
      <c r="GD278" s="4"/>
      <c r="GE278" s="108" t="str">
        <f>IF(GD278&gt;0,INDEX(Вхідні_дані!$A$1313:$F$1412,MATCH(GD278,Вхідні_дані!$C$1313:$C$1412,0),7),"-")</f>
        <v>-</v>
      </c>
      <c r="GF278" s="7"/>
      <c r="GG278" s="32" t="str">
        <f>IF(GD278&gt;0,(GF278*GE278)/GF9/GF10/60,"-")</f>
        <v>-</v>
      </c>
      <c r="GK278" s="107">
        <v>2</v>
      </c>
      <c r="GL278" s="4"/>
      <c r="GM278" s="108" t="str">
        <f>IF(GL278&gt;0,INDEX(Вхідні_дані!$A$1313:$F$1412,MATCH(GL278,Вхідні_дані!$C$1313:$C$1412,0),7),"-")</f>
        <v>-</v>
      </c>
      <c r="GN278" s="7"/>
      <c r="GO278" s="32" t="str">
        <f>IF(GL278&gt;0,(GN278*GM278)/GN9/GN10/60,"-")</f>
        <v>-</v>
      </c>
      <c r="GS278" s="107">
        <v>2</v>
      </c>
      <c r="GT278" s="4"/>
      <c r="GU278" s="108" t="str">
        <f>IF(GT278&gt;0,INDEX(Вхідні_дані!$A$1313:$F$1412,MATCH(GT278,Вхідні_дані!$C$1313:$C$1412,0),7),"-")</f>
        <v>-</v>
      </c>
      <c r="GV278" s="7"/>
      <c r="GW278" s="32" t="str">
        <f>IF(GT278&gt;0,(GV278*GU278)/GV9/GV10/60,"-")</f>
        <v>-</v>
      </c>
      <c r="HA278" s="107">
        <v>2</v>
      </c>
      <c r="HB278" s="4"/>
      <c r="HC278" s="108" t="str">
        <f>IF(HB278&gt;0,INDEX(Вхідні_дані!$A$1313:$F$1412,MATCH(HB278,Вхідні_дані!$C$1313:$C$1412,0),7),"-")</f>
        <v>-</v>
      </c>
      <c r="HD278" s="7"/>
      <c r="HE278" s="32" t="str">
        <f>IF(HB278&gt;0,(HD278*HC278)/HD9/HD10/60,"-")</f>
        <v>-</v>
      </c>
      <c r="HI278" s="107">
        <v>2</v>
      </c>
      <c r="HJ278" s="4"/>
      <c r="HK278" s="108" t="str">
        <f>IF(HJ278&gt;0,INDEX(Вхідні_дані!$A$1313:$F$1412,MATCH(HJ278,Вхідні_дані!$C$1313:$C$1412,0),7),"-")</f>
        <v>-</v>
      </c>
      <c r="HL278" s="7"/>
      <c r="HM278" s="32" t="str">
        <f>IF(HJ278&gt;0,(HL278*HK278)/HL9/HL10/60,"-")</f>
        <v>-</v>
      </c>
      <c r="HQ278" s="107">
        <v>2</v>
      </c>
      <c r="HR278" s="4"/>
      <c r="HS278" s="108" t="str">
        <f>IF(HR278&gt;0,INDEX(Вхідні_дані!$A$1313:$F$1412,MATCH(HR278,Вхідні_дані!$C$1313:$C$1412,0),7),"-")</f>
        <v>-</v>
      </c>
      <c r="HT278" s="7"/>
      <c r="HU278" s="32" t="str">
        <f>IF(HR278&gt;0,(HT278*HS278)/HT9/HT10/60,"-")</f>
        <v>-</v>
      </c>
      <c r="HY278" s="107">
        <v>2</v>
      </c>
      <c r="HZ278" s="4"/>
      <c r="IA278" s="108" t="str">
        <f>IF(HZ278&gt;0,INDEX(Вхідні_дані!$A$1313:$F$1412,MATCH(HZ278,Вхідні_дані!$C$1313:$C$1412,0),7),"-")</f>
        <v>-</v>
      </c>
      <c r="IB278" s="7"/>
      <c r="IC278" s="32" t="str">
        <f>IF(HZ278&gt;0,(IB278*IA278)/IB9/IB10/60,"-")</f>
        <v>-</v>
      </c>
      <c r="IG278" s="107">
        <v>2</v>
      </c>
      <c r="IH278" s="4"/>
      <c r="II278" s="108" t="str">
        <f>IF(IH278&gt;0,INDEX(Вхідні_дані!$A$1313:$F$1412,MATCH(IH278,Вхідні_дані!$C$1313:$C$1412,0),7),"-")</f>
        <v>-</v>
      </c>
      <c r="IJ278" s="7"/>
      <c r="IK278" s="32" t="str">
        <f>IF(IH278&gt;0,(IJ278*II278)/IJ9/IJ10/60,"-")</f>
        <v>-</v>
      </c>
      <c r="IO278" s="107">
        <v>2</v>
      </c>
      <c r="IP278" s="4"/>
      <c r="IQ278" s="108" t="str">
        <f>IF(IP278&gt;0,INDEX(Вхідні_дані!$A$1313:$F$1412,MATCH(IP278,Вхідні_дані!$C$1313:$C$1412,0),7),"-")</f>
        <v>-</v>
      </c>
      <c r="IR278" s="7"/>
      <c r="IS278" s="32" t="str">
        <f>IF(IP278&gt;0,(IR278*IQ278)/IR9/IR10/60,"-")</f>
        <v>-</v>
      </c>
      <c r="IW278" s="107">
        <v>2</v>
      </c>
      <c r="IX278" s="4"/>
      <c r="IY278" s="108" t="str">
        <f>IF(IX278&gt;0,INDEX(Вхідні_дані!$A$1313:$F$1412,MATCH(IX278,Вхідні_дані!$C$1313:$C$1412,0),7),"-")</f>
        <v>-</v>
      </c>
      <c r="IZ278" s="7"/>
      <c r="JA278" s="32" t="str">
        <f>IF(IX278&gt;0,(IZ278*IY278)/IZ9/IZ10/60,"-")</f>
        <v>-</v>
      </c>
      <c r="JE278" s="107">
        <v>2</v>
      </c>
      <c r="JF278" s="4"/>
      <c r="JG278" s="108" t="str">
        <f>IF(JF278&gt;0,INDEX(Вхідні_дані!$A$1313:$F$1412,MATCH(JF278,Вхідні_дані!$C$1313:$C$1412,0),7),"-")</f>
        <v>-</v>
      </c>
      <c r="JH278" s="7"/>
      <c r="JI278" s="32" t="str">
        <f>IF(JF278&gt;0,(JH278*JG278)/JH9/JH10/60,"-")</f>
        <v>-</v>
      </c>
      <c r="JM278" s="107">
        <v>2</v>
      </c>
      <c r="JN278" s="4"/>
      <c r="JO278" s="108" t="str">
        <f>IF(JN278&gt;0,INDEX(Вхідні_дані!$A$1313:$F$1412,MATCH(JN278,Вхідні_дані!$C$1313:$C$1412,0),7),"-")</f>
        <v>-</v>
      </c>
      <c r="JP278" s="7"/>
      <c r="JQ278" s="32" t="str">
        <f>IF(JN278&gt;0,(JP278*JO278)/JP9/JP10/60,"-")</f>
        <v>-</v>
      </c>
      <c r="JU278" s="107">
        <v>2</v>
      </c>
      <c r="JV278" s="4"/>
      <c r="JW278" s="108" t="str">
        <f>IF(JV278&gt;0,INDEX(Вхідні_дані!$A$1313:$F$1412,MATCH(JV278,Вхідні_дані!$C$1313:$C$1412,0),7),"-")</f>
        <v>-</v>
      </c>
      <c r="JX278" s="7"/>
      <c r="JY278" s="32" t="str">
        <f>IF(JV278&gt;0,(JX278*JW278)/JX9/JX10/60,"-")</f>
        <v>-</v>
      </c>
      <c r="KC278" s="107">
        <v>2</v>
      </c>
      <c r="KD278" s="4"/>
      <c r="KE278" s="108" t="str">
        <f>IF(KD278&gt;0,INDEX(Вхідні_дані!$A$1313:$F$1412,MATCH(KD278,Вхідні_дані!$C$1313:$C$1412,0),7),"-")</f>
        <v>-</v>
      </c>
      <c r="KF278" s="7"/>
      <c r="KG278" s="32" t="str">
        <f>IF(KD278&gt;0,(KF278*KE278)/KF9/KF10/60,"-")</f>
        <v>-</v>
      </c>
      <c r="KK278" s="107">
        <v>2</v>
      </c>
      <c r="KL278" s="4"/>
      <c r="KM278" s="108" t="str">
        <f>IF(KL278&gt;0,INDEX(Вхідні_дані!$A$1313:$F$1412,MATCH(KL278,Вхідні_дані!$C$1313:$C$1412,0),7),"-")</f>
        <v>-</v>
      </c>
      <c r="KN278" s="7"/>
      <c r="KO278" s="32" t="str">
        <f>IF(KL278&gt;0,(KN278*KM278)/KN9/KN10/60,"-")</f>
        <v>-</v>
      </c>
      <c r="KS278" s="107">
        <v>2</v>
      </c>
      <c r="KT278" s="4"/>
      <c r="KU278" s="108" t="str">
        <f>IF(KT278&gt;0,INDEX(Вхідні_дані!$A$1313:$F$1412,MATCH(KT278,Вхідні_дані!$C$1313:$C$1412,0),7),"-")</f>
        <v>-</v>
      </c>
      <c r="KV278" s="7"/>
      <c r="KW278" s="32" t="str">
        <f>IF(KT278&gt;0,(KV278*KU278)/KV9/KV10/60,"-")</f>
        <v>-</v>
      </c>
      <c r="LA278" s="107">
        <v>2</v>
      </c>
      <c r="LB278" s="4"/>
      <c r="LC278" s="108" t="str">
        <f>IF(LB278&gt;0,INDEX(Вхідні_дані!$A$1313:$F$1412,MATCH(LB278,Вхідні_дані!$C$1313:$C$1412,0),7),"-")</f>
        <v>-</v>
      </c>
      <c r="LD278" s="7"/>
      <c r="LE278" s="32" t="str">
        <f>IF(LB278&gt;0,(LD278*LC278)/LD9/LD10/60,"-")</f>
        <v>-</v>
      </c>
      <c r="LI278" s="107">
        <v>2</v>
      </c>
      <c r="LJ278" s="4"/>
      <c r="LK278" s="108" t="str">
        <f>IF(LJ278&gt;0,INDEX(Вхідні_дані!$A$1313:$F$1412,MATCH(LJ278,Вхідні_дані!$C$1313:$C$1412,0),7),"-")</f>
        <v>-</v>
      </c>
      <c r="LL278" s="7"/>
      <c r="LM278" s="32" t="str">
        <f>IF(LJ278&gt;0,(LL278*LK278)/LL9/LL10/60,"-")</f>
        <v>-</v>
      </c>
      <c r="LQ278" s="107">
        <v>2</v>
      </c>
      <c r="LR278" s="4"/>
      <c r="LS278" s="108" t="str">
        <f>IF(LR278&gt;0,INDEX(Вхідні_дані!$A$1313:$F$1412,MATCH(LR278,Вхідні_дані!$C$1313:$C$1412,0),7),"-")</f>
        <v>-</v>
      </c>
      <c r="LT278" s="7"/>
      <c r="LU278" s="32" t="str">
        <f>IF(LR278&gt;0,(LT278*LS278)/LT9/LT10/60,"-")</f>
        <v>-</v>
      </c>
      <c r="LY278" s="107">
        <v>2</v>
      </c>
      <c r="LZ278" s="4"/>
      <c r="MA278" s="108" t="str">
        <f>IF(LZ278&gt;0,INDEX(Вхідні_дані!$A$1313:$F$1412,MATCH(LZ278,Вхідні_дані!$C$1313:$C$1412,0),7),"-")</f>
        <v>-</v>
      </c>
      <c r="MB278" s="7"/>
      <c r="MC278" s="32" t="str">
        <f>IF(LZ278&gt;0,(MB278*MA278)/MB9/MB10/60,"-")</f>
        <v>-</v>
      </c>
      <c r="MG278" s="107">
        <v>2</v>
      </c>
      <c r="MH278" s="4"/>
      <c r="MI278" s="108" t="str">
        <f>IF(MH278&gt;0,INDEX(Вхідні_дані!$A$1313:$F$1412,MATCH(MH278,Вхідні_дані!$C$1313:$C$1412,0),7),"-")</f>
        <v>-</v>
      </c>
      <c r="MJ278" s="7"/>
      <c r="MK278" s="32" t="str">
        <f>IF(MH278&gt;0,(MJ278*MI278)/MJ9/MJ10/60,"-")</f>
        <v>-</v>
      </c>
      <c r="MO278" s="107">
        <v>2</v>
      </c>
      <c r="MP278" s="4"/>
      <c r="MQ278" s="108" t="str">
        <f>IF(MP278&gt;0,INDEX(Вхідні_дані!$A$1313:$F$1412,MATCH(MP278,Вхідні_дані!$C$1313:$C$1412,0),7),"-")</f>
        <v>-</v>
      </c>
      <c r="MR278" s="7"/>
      <c r="MS278" s="32" t="str">
        <f>IF(MP278&gt;0,(MR278*MQ278)/MR9/MR10/60,"-")</f>
        <v>-</v>
      </c>
      <c r="MW278" s="107">
        <v>2</v>
      </c>
      <c r="MX278" s="4"/>
      <c r="MY278" s="108" t="str">
        <f>IF(MX278&gt;0,INDEX(Вхідні_дані!$A$1313:$F$1412,MATCH(MX278,Вхідні_дані!$C$1313:$C$1412,0),7),"-")</f>
        <v>-</v>
      </c>
      <c r="MZ278" s="7"/>
      <c r="NA278" s="32" t="str">
        <f>IF(MX278&gt;0,(MZ278*MY278)/MZ9/MZ10/60,"-")</f>
        <v>-</v>
      </c>
      <c r="NE278" s="107">
        <v>2</v>
      </c>
      <c r="NF278" s="4"/>
      <c r="NG278" s="108" t="str">
        <f>IF(NF278&gt;0,INDEX(Вхідні_дані!$A$1313:$F$1412,MATCH(NF278,Вхідні_дані!$C$1313:$C$1412,0),7),"-")</f>
        <v>-</v>
      </c>
      <c r="NH278" s="7"/>
      <c r="NI278" s="32" t="str">
        <f>IF(NF278&gt;0,(NH278*NG278)/NH9/NH10/60,"-")</f>
        <v>-</v>
      </c>
      <c r="NM278" s="107">
        <v>2</v>
      </c>
      <c r="NN278" s="4"/>
      <c r="NO278" s="108" t="str">
        <f>IF(NN278&gt;0,INDEX(Вхідні_дані!$A$1313:$F$1412,MATCH(NN278,Вхідні_дані!$C$1313:$C$1412,0),7),"-")</f>
        <v>-</v>
      </c>
      <c r="NP278" s="7"/>
      <c r="NQ278" s="32" t="str">
        <f>IF(NN278&gt;0,(NP278*NO278)/NP9/NP10/60,"-")</f>
        <v>-</v>
      </c>
      <c r="NU278" s="107">
        <v>2</v>
      </c>
      <c r="NV278" s="4"/>
      <c r="NW278" s="108" t="str">
        <f>IF(NV278&gt;0,INDEX(Вхідні_дані!$A$1313:$F$1412,MATCH(NV278,Вхідні_дані!$C$1313:$C$1412,0),7),"-")</f>
        <v>-</v>
      </c>
      <c r="NX278" s="7"/>
      <c r="NY278" s="32" t="str">
        <f>IF(NV278&gt;0,(NX278*NW278)/NX9/NX10/60,"-")</f>
        <v>-</v>
      </c>
      <c r="OC278" s="107">
        <v>2</v>
      </c>
      <c r="OD278" s="4"/>
      <c r="OE278" s="108" t="str">
        <f>IF(OD278&gt;0,INDEX(Вхідні_дані!$A$1313:$F$1412,MATCH(OD278,Вхідні_дані!$C$1313:$C$1412,0),7),"-")</f>
        <v>-</v>
      </c>
      <c r="OF278" s="7"/>
      <c r="OG278" s="32" t="str">
        <f>IF(OD278&gt;0,(OF278*OE278)/OF9/OF10/60,"-")</f>
        <v>-</v>
      </c>
      <c r="OK278" s="107">
        <v>2</v>
      </c>
      <c r="OL278" s="4"/>
      <c r="OM278" s="108" t="str">
        <f>IF(OL278&gt;0,INDEX(Вхідні_дані!$A$1313:$F$1412,MATCH(OL278,Вхідні_дані!$C$1313:$C$1412,0),7),"-")</f>
        <v>-</v>
      </c>
      <c r="ON278" s="7"/>
      <c r="OO278" s="32" t="str">
        <f>IF(OL278&gt;0,(ON278*OM278)/ON9/ON10/60,"-")</f>
        <v>-</v>
      </c>
      <c r="OS278" s="107">
        <v>2</v>
      </c>
      <c r="OT278" s="4"/>
      <c r="OU278" s="108" t="str">
        <f>IF(OT278&gt;0,INDEX(Вхідні_дані!$A$1313:$F$1412,MATCH(OT278,Вхідні_дані!$C$1313:$C$1412,0),7),"-")</f>
        <v>-</v>
      </c>
      <c r="OV278" s="7"/>
      <c r="OW278" s="32" t="str">
        <f>IF(OT278&gt;0,(OV278*OU278)/OV9/OV10/60,"-")</f>
        <v>-</v>
      </c>
      <c r="PA278" s="107">
        <v>2</v>
      </c>
      <c r="PB278" s="4"/>
      <c r="PC278" s="108" t="str">
        <f>IF(PB278&gt;0,INDEX(Вхідні_дані!$A$1313:$F$1412,MATCH(PB278,Вхідні_дані!$C$1313:$C$1412,0),7),"-")</f>
        <v>-</v>
      </c>
      <c r="PD278" s="7"/>
      <c r="PE278" s="32" t="str">
        <f>IF(PB278&gt;0,(PD278*PC278)/PD9/PD10/60,"-")</f>
        <v>-</v>
      </c>
      <c r="PI278" s="107">
        <v>2</v>
      </c>
      <c r="PJ278" s="4"/>
      <c r="PK278" s="108" t="str">
        <f>IF(PJ278&gt;0,INDEX(Вхідні_дані!$A$1313:$F$1412,MATCH(PJ278,Вхідні_дані!$C$1313:$C$1412,0),7),"-")</f>
        <v>-</v>
      </c>
      <c r="PL278" s="7"/>
      <c r="PM278" s="32" t="str">
        <f>IF(PJ278&gt;0,(PL278*PK278)/PL9/PL10/60,"-")</f>
        <v>-</v>
      </c>
      <c r="PQ278" s="107">
        <v>2</v>
      </c>
      <c r="PR278" s="4"/>
      <c r="PS278" s="108" t="str">
        <f>IF(PR278&gt;0,INDEX(Вхідні_дані!$A$1313:$F$1412,MATCH(PR278,Вхідні_дані!$C$1313:$C$1412,0),7),"-")</f>
        <v>-</v>
      </c>
      <c r="PT278" s="7"/>
      <c r="PU278" s="32" t="str">
        <f>IF(PR278&gt;0,(PT278*PS278)/PT9/PT10/60,"-")</f>
        <v>-</v>
      </c>
      <c r="PY278" s="107">
        <v>2</v>
      </c>
      <c r="PZ278" s="4"/>
      <c r="QA278" s="108" t="str">
        <f>IF(PZ278&gt;0,INDEX(Вхідні_дані!$A$1313:$F$1412,MATCH(PZ278,Вхідні_дані!$C$1313:$C$1412,0),7),"-")</f>
        <v>-</v>
      </c>
      <c r="QB278" s="7"/>
      <c r="QC278" s="32" t="str">
        <f>IF(PZ278&gt;0,(QB278*QA278)/QB9/QB10/60,"-")</f>
        <v>-</v>
      </c>
      <c r="QG278" s="107">
        <v>2</v>
      </c>
      <c r="QH278" s="4"/>
      <c r="QI278" s="108" t="str">
        <f>IF(QH278&gt;0,INDEX(Вхідні_дані!$A$1313:$F$1412,MATCH(QH278,Вхідні_дані!$C$1313:$C$1412,0),7),"-")</f>
        <v>-</v>
      </c>
      <c r="QJ278" s="7"/>
      <c r="QK278" s="32" t="str">
        <f>IF(QH278&gt;0,(QJ278*QI278)/QJ9/QJ10/60,"-")</f>
        <v>-</v>
      </c>
      <c r="QO278" s="107">
        <v>2</v>
      </c>
      <c r="QP278" s="4"/>
      <c r="QQ278" s="108" t="str">
        <f>IF(QP278&gt;0,INDEX(Вхідні_дані!$A$1313:$F$1412,MATCH(QP278,Вхідні_дані!$C$1313:$C$1412,0),7),"-")</f>
        <v>-</v>
      </c>
      <c r="QR278" s="7"/>
      <c r="QS278" s="32" t="str">
        <f>IF(QP278&gt;0,(QR278*QQ278)/QR9/QR10/60,"-")</f>
        <v>-</v>
      </c>
      <c r="QW278" s="107">
        <v>2</v>
      </c>
      <c r="QX278" s="4"/>
      <c r="QY278" s="108" t="str">
        <f>IF(QX278&gt;0,INDEX(Вхідні_дані!$A$1313:$F$1412,MATCH(QX278,Вхідні_дані!$C$1313:$C$1412,0),7),"-")</f>
        <v>-</v>
      </c>
      <c r="QZ278" s="7"/>
      <c r="RA278" s="32" t="str">
        <f>IF(QX278&gt;0,(QZ278*QY278)/QZ9/QZ10/60,"-")</f>
        <v>-</v>
      </c>
      <c r="RE278" s="107">
        <v>2</v>
      </c>
      <c r="RF278" s="4"/>
      <c r="RG278" s="108" t="str">
        <f>IF(RF278&gt;0,INDEX(Вхідні_дані!$A$1313:$F$1412,MATCH(RF278,Вхідні_дані!$C$1313:$C$1412,0),7),"-")</f>
        <v>-</v>
      </c>
      <c r="RH278" s="7"/>
      <c r="RI278" s="32" t="str">
        <f>IF(RF278&gt;0,(RH278*RG278)/RH9/RH10/60,"-")</f>
        <v>-</v>
      </c>
      <c r="RM278" s="107">
        <v>2</v>
      </c>
      <c r="RN278" s="4"/>
      <c r="RO278" s="108" t="str">
        <f>IF(RN278&gt;0,INDEX(Вхідні_дані!$A$1313:$F$1412,MATCH(RN278,Вхідні_дані!$C$1313:$C$1412,0),7),"-")</f>
        <v>-</v>
      </c>
      <c r="RP278" s="7"/>
      <c r="RQ278" s="32" t="str">
        <f>IF(RN278&gt;0,(RP278*RO278)/RP9/RP10/60,"-")</f>
        <v>-</v>
      </c>
      <c r="RU278" s="107">
        <v>2</v>
      </c>
      <c r="RV278" s="4"/>
      <c r="RW278" s="108" t="str">
        <f>IF(RV278&gt;0,INDEX(Вхідні_дані!$A$1313:$F$1412,MATCH(RV278,Вхідні_дані!$C$1313:$C$1412,0),7),"-")</f>
        <v>-</v>
      </c>
      <c r="RX278" s="7"/>
      <c r="RY278" s="32" t="str">
        <f>IF(RV278&gt;0,(RX278*RW278)/RX9/RX10/60,"-")</f>
        <v>-</v>
      </c>
      <c r="SC278" s="107">
        <v>2</v>
      </c>
      <c r="SD278" s="4"/>
      <c r="SE278" s="108" t="str">
        <f>IF(SD278&gt;0,INDEX(Вхідні_дані!$A$1313:$F$1412,MATCH(SD278,Вхідні_дані!$C$1313:$C$1412,0),7),"-")</f>
        <v>-</v>
      </c>
      <c r="SF278" s="7"/>
      <c r="SG278" s="32" t="str">
        <f>IF(SD278&gt;0,(SF278*SE278)/SF9/SF10/60,"-")</f>
        <v>-</v>
      </c>
      <c r="SK278" s="107">
        <v>2</v>
      </c>
      <c r="SL278" s="4"/>
      <c r="SM278" s="108" t="str">
        <f>IF(SL278&gt;0,INDEX(Вхідні_дані!$A$1313:$F$1412,MATCH(SL278,Вхідні_дані!$C$1313:$C$1412,0),7),"-")</f>
        <v>-</v>
      </c>
      <c r="SN278" s="7"/>
      <c r="SO278" s="32" t="str">
        <f>IF(SL278&gt;0,(SN278*SM278)/SN9/SN10/60,"-")</f>
        <v>-</v>
      </c>
      <c r="SS278" s="107">
        <v>2</v>
      </c>
      <c r="ST278" s="4"/>
      <c r="SU278" s="108" t="str">
        <f>IF(ST278&gt;0,INDEX(Вхідні_дані!$A$1313:$F$1412,MATCH(ST278,Вхідні_дані!$C$1313:$C$1412,0),7),"-")</f>
        <v>-</v>
      </c>
      <c r="SV278" s="7"/>
      <c r="SW278" s="32" t="str">
        <f>IF(ST278&gt;0,(SV278*SU278)/SV9/SV10/60,"-")</f>
        <v>-</v>
      </c>
      <c r="TA278" s="107">
        <v>2</v>
      </c>
      <c r="TB278" s="4"/>
      <c r="TC278" s="108" t="str">
        <f>IF(TB278&gt;0,INDEX(Вхідні_дані!$A$1313:$F$1412,MATCH(TB278,Вхідні_дані!$C$1313:$C$1412,0),7),"-")</f>
        <v>-</v>
      </c>
      <c r="TD278" s="7"/>
      <c r="TE278" s="32" t="str">
        <f>IF(TB278&gt;0,(TD278*TC278)/TD9/TD10/60,"-")</f>
        <v>-</v>
      </c>
      <c r="TI278" s="107">
        <v>2</v>
      </c>
      <c r="TJ278" s="4"/>
      <c r="TK278" s="108" t="str">
        <f>IF(TJ278&gt;0,INDEX(Вхідні_дані!$A$1313:$F$1412,MATCH(TJ278,Вхідні_дані!$C$1313:$C$1412,0),7),"-")</f>
        <v>-</v>
      </c>
      <c r="TL278" s="7"/>
      <c r="TM278" s="32" t="str">
        <f>IF(TJ278&gt;0,(TL278*TK278)/TL9/TL10/60,"-")</f>
        <v>-</v>
      </c>
      <c r="TQ278" s="107">
        <v>2</v>
      </c>
      <c r="TR278" s="4"/>
      <c r="TS278" s="108" t="str">
        <f>IF(TR278&gt;0,INDEX(Вхідні_дані!$A$1313:$F$1412,MATCH(TR278,Вхідні_дані!$C$1313:$C$1412,0),7),"-")</f>
        <v>-</v>
      </c>
      <c r="TT278" s="7"/>
      <c r="TU278" s="32" t="str">
        <f>IF(TR278&gt;0,(TT278*TS278)/TT9/TT10/60,"-")</f>
        <v>-</v>
      </c>
      <c r="TY278" s="107">
        <v>2</v>
      </c>
      <c r="TZ278" s="4"/>
      <c r="UA278" s="108" t="str">
        <f>IF(TZ278&gt;0,INDEX(Вхідні_дані!$A$1313:$F$1412,MATCH(TZ278,Вхідні_дані!$C$1313:$C$1412,0),7),"-")</f>
        <v>-</v>
      </c>
      <c r="UB278" s="7"/>
      <c r="UC278" s="32" t="str">
        <f>IF(TZ278&gt;0,(UB278*UA278)/UB9/UB10/60,"-")</f>
        <v>-</v>
      </c>
      <c r="UG278" s="107">
        <v>2</v>
      </c>
      <c r="UH278" s="4"/>
      <c r="UI278" s="108" t="str">
        <f>IF(UH278&gt;0,INDEX(Вхідні_дані!$A$1313:$F$1412,MATCH(UH278,Вхідні_дані!$C$1313:$C$1412,0),7),"-")</f>
        <v>-</v>
      </c>
      <c r="UJ278" s="7"/>
      <c r="UK278" s="32" t="str">
        <f>IF(UH278&gt;0,(UJ278*UI278)/UJ9/UJ10/60,"-")</f>
        <v>-</v>
      </c>
      <c r="UO278" s="107">
        <v>2</v>
      </c>
      <c r="UP278" s="4"/>
      <c r="UQ278" s="108" t="str">
        <f>IF(UP278&gt;0,INDEX(Вхідні_дані!$A$1313:$F$1412,MATCH(UP278,Вхідні_дані!$C$1313:$C$1412,0),7),"-")</f>
        <v>-</v>
      </c>
      <c r="UR278" s="7"/>
      <c r="US278" s="32" t="str">
        <f>IF(UP278&gt;0,(UR278*UQ278)/UR9/UR10/60,"-")</f>
        <v>-</v>
      </c>
      <c r="UW278" s="107">
        <v>2</v>
      </c>
      <c r="UX278" s="4"/>
      <c r="UY278" s="108" t="str">
        <f>IF(UX278&gt;0,INDEX(Вхідні_дані!$A$1313:$F$1412,MATCH(UX278,Вхідні_дані!$C$1313:$C$1412,0),7),"-")</f>
        <v>-</v>
      </c>
      <c r="UZ278" s="7"/>
      <c r="VA278" s="32" t="str">
        <f>IF(UX278&gt;0,(UZ278*UY278)/UZ9/UZ10/60,"-")</f>
        <v>-</v>
      </c>
      <c r="VE278" s="107">
        <v>2</v>
      </c>
      <c r="VF278" s="4"/>
      <c r="VG278" s="108" t="str">
        <f>IF(VF278&gt;0,INDEX(Вхідні_дані!$A$1313:$F$1412,MATCH(VF278,Вхідні_дані!$C$1313:$C$1412,0),7),"-")</f>
        <v>-</v>
      </c>
      <c r="VH278" s="7"/>
      <c r="VI278" s="32" t="str">
        <f>IF(VF278&gt;0,(VH278*VG278)/VH9/VH10/60,"-")</f>
        <v>-</v>
      </c>
      <c r="VM278" s="107">
        <v>2</v>
      </c>
      <c r="VN278" s="4"/>
      <c r="VO278" s="108" t="str">
        <f>IF(VN278&gt;0,INDEX(Вхідні_дані!$A$1313:$F$1412,MATCH(VN278,Вхідні_дані!$C$1313:$C$1412,0),7),"-")</f>
        <v>-</v>
      </c>
      <c r="VP278" s="7"/>
      <c r="VQ278" s="32" t="str">
        <f>IF(VN278&gt;0,(VP278*VO278)/VP9/VP10/60,"-")</f>
        <v>-</v>
      </c>
      <c r="VU278" s="107">
        <v>2</v>
      </c>
      <c r="VV278" s="4"/>
      <c r="VW278" s="108" t="str">
        <f>IF(VV278&gt;0,INDEX(Вхідні_дані!$A$1313:$F$1412,MATCH(VV278,Вхідні_дані!$C$1313:$C$1412,0),7),"-")</f>
        <v>-</v>
      </c>
      <c r="VX278" s="7"/>
      <c r="VY278" s="32" t="str">
        <f>IF(VV278&gt;0,(VX278*VW278)/VX9/VX10/60,"-")</f>
        <v>-</v>
      </c>
      <c r="WC278" s="107">
        <v>2</v>
      </c>
      <c r="WD278" s="4"/>
      <c r="WE278" s="108" t="str">
        <f>IF(WD278&gt;0,INDEX(Вхідні_дані!$A$1313:$F$1412,MATCH(WD278,Вхідні_дані!$C$1313:$C$1412,0),7),"-")</f>
        <v>-</v>
      </c>
      <c r="WF278" s="7"/>
      <c r="WG278" s="32" t="str">
        <f>IF(WD278&gt;0,(WF278*WE278)/WF9/WF10/60,"-")</f>
        <v>-</v>
      </c>
      <c r="WK278" s="107">
        <v>2</v>
      </c>
      <c r="WL278" s="4"/>
      <c r="WM278" s="108" t="str">
        <f>IF(WL278&gt;0,INDEX(Вхідні_дані!$A$1313:$F$1412,MATCH(WL278,Вхідні_дані!$C$1313:$C$1412,0),7),"-")</f>
        <v>-</v>
      </c>
      <c r="WN278" s="7"/>
      <c r="WO278" s="32" t="str">
        <f>IF(WL278&gt;0,(WN278*WM278)/WN9/WN10/60,"-")</f>
        <v>-</v>
      </c>
      <c r="WS278" s="107">
        <v>2</v>
      </c>
      <c r="WT278" s="4"/>
      <c r="WU278" s="108" t="str">
        <f>IF(WT278&gt;0,INDEX(Вхідні_дані!$A$1313:$F$1412,MATCH(WT278,Вхідні_дані!$C$1313:$C$1412,0),7),"-")</f>
        <v>-</v>
      </c>
      <c r="WV278" s="7"/>
      <c r="WW278" s="32" t="str">
        <f>IF(WT278&gt;0,(WV278*WU278)/WV9/WV10/60,"-")</f>
        <v>-</v>
      </c>
      <c r="XA278" s="107">
        <v>2</v>
      </c>
      <c r="XB278" s="4"/>
      <c r="XC278" s="108" t="str">
        <f>IF(XB278&gt;0,INDEX(Вхідні_дані!$A$1313:$F$1412,MATCH(XB278,Вхідні_дані!$C$1313:$C$1412,0),7),"-")</f>
        <v>-</v>
      </c>
      <c r="XD278" s="7"/>
      <c r="XE278" s="32" t="str">
        <f>IF(XB278&gt;0,(XD278*XC278)/XD9/XD10/60,"-")</f>
        <v>-</v>
      </c>
      <c r="XI278" s="107">
        <v>2</v>
      </c>
      <c r="XJ278" s="4"/>
      <c r="XK278" s="108" t="str">
        <f>IF(XJ278&gt;0,INDEX(Вхідні_дані!$A$1313:$F$1412,MATCH(XJ278,Вхідні_дані!$C$1313:$C$1412,0),7),"-")</f>
        <v>-</v>
      </c>
      <c r="XL278" s="7"/>
      <c r="XM278" s="32" t="str">
        <f>IF(XJ278&gt;0,(XL278*XK278)/XL9/XL10/60,"-")</f>
        <v>-</v>
      </c>
      <c r="XQ278" s="107">
        <v>2</v>
      </c>
      <c r="XR278" s="4"/>
      <c r="XS278" s="108" t="str">
        <f>IF(XR278&gt;0,INDEX(Вхідні_дані!$A$1313:$F$1412,MATCH(XR278,Вхідні_дані!$C$1313:$C$1412,0),7),"-")</f>
        <v>-</v>
      </c>
      <c r="XT278" s="7"/>
      <c r="XU278" s="32" t="str">
        <f>IF(XR278&gt;0,(XT278*XS278)/XT9/XT10/60,"-")</f>
        <v>-</v>
      </c>
      <c r="XY278" s="107">
        <v>2</v>
      </c>
      <c r="XZ278" s="4"/>
      <c r="YA278" s="108" t="str">
        <f>IF(XZ278&gt;0,INDEX(Вхідні_дані!$A$1313:$F$1412,MATCH(XZ278,Вхідні_дані!$C$1313:$C$1412,0),7),"-")</f>
        <v>-</v>
      </c>
      <c r="YB278" s="7"/>
      <c r="YC278" s="32" t="str">
        <f>IF(XZ278&gt;0,(YB278*YA278)/YB9/YB10/60,"-")</f>
        <v>-</v>
      </c>
      <c r="YG278" s="107">
        <v>2</v>
      </c>
      <c r="YH278" s="4"/>
      <c r="YI278" s="108" t="str">
        <f>IF(YH278&gt;0,INDEX(Вхідні_дані!$A$1313:$F$1412,MATCH(YH278,Вхідні_дані!$C$1313:$C$1412,0),7),"-")</f>
        <v>-</v>
      </c>
      <c r="YJ278" s="7"/>
      <c r="YK278" s="32" t="str">
        <f>IF(YH278&gt;0,(YJ278*YI278)/YJ9/YJ10/60,"-")</f>
        <v>-</v>
      </c>
      <c r="YO278" s="107">
        <v>2</v>
      </c>
      <c r="YP278" s="4"/>
      <c r="YQ278" s="108" t="str">
        <f>IF(YP278&gt;0,INDEX(Вхідні_дані!$A$1313:$F$1412,MATCH(YP278,Вхідні_дані!$C$1313:$C$1412,0),7),"-")</f>
        <v>-</v>
      </c>
      <c r="YR278" s="7"/>
      <c r="YS278" s="32" t="str">
        <f>IF(YP278&gt;0,(YR278*YQ278)/YR9/YR10/60,"-")</f>
        <v>-</v>
      </c>
      <c r="YW278" s="107">
        <v>2</v>
      </c>
      <c r="YX278" s="4"/>
      <c r="YY278" s="108" t="str">
        <f>IF(YX278&gt;0,INDEX(Вхідні_дані!$A$1313:$F$1412,MATCH(YX278,Вхідні_дані!$C$1313:$C$1412,0),7),"-")</f>
        <v>-</v>
      </c>
      <c r="YZ278" s="7"/>
      <c r="ZA278" s="32" t="str">
        <f>IF(YX278&gt;0,(YZ278*YY278)/YZ9/YZ10/60,"-")</f>
        <v>-</v>
      </c>
      <c r="ZE278" s="107">
        <v>2</v>
      </c>
      <c r="ZF278" s="4"/>
      <c r="ZG278" s="108" t="str">
        <f>IF(ZF278&gt;0,INDEX(Вхідні_дані!$A$1313:$F$1412,MATCH(ZF278,Вхідні_дані!$C$1313:$C$1412,0),7),"-")</f>
        <v>-</v>
      </c>
      <c r="ZH278" s="7"/>
      <c r="ZI278" s="32" t="str">
        <f>IF(ZF278&gt;0,(ZH278*ZG278)/ZH9/ZH10/60,"-")</f>
        <v>-</v>
      </c>
      <c r="ZM278" s="107">
        <v>2</v>
      </c>
      <c r="ZN278" s="4"/>
      <c r="ZO278" s="108" t="str">
        <f>IF(ZN278&gt;0,INDEX(Вхідні_дані!$A$1313:$F$1412,MATCH(ZN278,Вхідні_дані!$C$1313:$C$1412,0),7),"-")</f>
        <v>-</v>
      </c>
      <c r="ZP278" s="7"/>
      <c r="ZQ278" s="32" t="str">
        <f>IF(ZN278&gt;0,(ZP278*ZO278)/ZP9/ZP10/60,"-")</f>
        <v>-</v>
      </c>
      <c r="ZU278" s="107">
        <v>2</v>
      </c>
      <c r="ZV278" s="4"/>
      <c r="ZW278" s="108" t="str">
        <f>IF(ZV278&gt;0,INDEX(Вхідні_дані!$A$1313:$F$1412,MATCH(ZV278,Вхідні_дані!$C$1313:$C$1412,0),7),"-")</f>
        <v>-</v>
      </c>
      <c r="ZX278" s="7"/>
      <c r="ZY278" s="32" t="str">
        <f>IF(ZV278&gt;0,(ZX278*ZW278)/ZX9/ZX10/60,"-")</f>
        <v>-</v>
      </c>
      <c r="AAC278" s="107">
        <v>2</v>
      </c>
      <c r="AAD278" s="4"/>
      <c r="AAE278" s="108" t="str">
        <f>IF(AAD278&gt;0,INDEX(Вхідні_дані!$A$1313:$F$1412,MATCH(AAD278,Вхідні_дані!$C$1313:$C$1412,0),7),"-")</f>
        <v>-</v>
      </c>
      <c r="AAF278" s="7"/>
      <c r="AAG278" s="32" t="str">
        <f>IF(AAD278&gt;0,(AAF278*AAE278)/AAF9/AAF10/60,"-")</f>
        <v>-</v>
      </c>
      <c r="AAK278" s="107">
        <v>2</v>
      </c>
      <c r="AAL278" s="4"/>
      <c r="AAM278" s="108" t="str">
        <f>IF(AAL278&gt;0,INDEX(Вхідні_дані!$A$1313:$F$1412,MATCH(AAL278,Вхідні_дані!$C$1313:$C$1412,0),7),"-")</f>
        <v>-</v>
      </c>
      <c r="AAN278" s="7"/>
      <c r="AAO278" s="32" t="str">
        <f>IF(AAL278&gt;0,(AAN278*AAM278)/AAN9/AAN10/60,"-")</f>
        <v>-</v>
      </c>
      <c r="AAS278" s="107">
        <v>2</v>
      </c>
      <c r="AAT278" s="4"/>
      <c r="AAU278" s="108" t="str">
        <f>IF(AAT278&gt;0,INDEX(Вхідні_дані!$A$1313:$F$1412,MATCH(AAT278,Вхідні_дані!$C$1313:$C$1412,0),7),"-")</f>
        <v>-</v>
      </c>
      <c r="AAV278" s="7"/>
      <c r="AAW278" s="32" t="str">
        <f>IF(AAT278&gt;0,(AAV278*AAU278)/AAV9/AAV10/60,"-")</f>
        <v>-</v>
      </c>
      <c r="ABA278" s="107">
        <v>2</v>
      </c>
      <c r="ABB278" s="4"/>
      <c r="ABC278" s="108" t="str">
        <f>IF(ABB278&gt;0,INDEX(Вхідні_дані!$A$1313:$F$1412,MATCH(ABB278,Вхідні_дані!$C$1313:$C$1412,0),7),"-")</f>
        <v>-</v>
      </c>
      <c r="ABD278" s="7"/>
      <c r="ABE278" s="32" t="str">
        <f>IF(ABB278&gt;0,(ABD278*ABC278)/ABD9/ABD10/60,"-")</f>
        <v>-</v>
      </c>
      <c r="ABI278" s="107">
        <v>2</v>
      </c>
      <c r="ABJ278" s="4"/>
      <c r="ABK278" s="108" t="str">
        <f>IF(ABJ278&gt;0,INDEX(Вхідні_дані!$A$1313:$F$1412,MATCH(ABJ278,Вхідні_дані!$C$1313:$C$1412,0),7),"-")</f>
        <v>-</v>
      </c>
      <c r="ABL278" s="7"/>
      <c r="ABM278" s="32" t="str">
        <f>IF(ABJ278&gt;0,(ABL278*ABK278)/ABL9/ABL10/60,"-")</f>
        <v>-</v>
      </c>
      <c r="ABQ278" s="107">
        <v>2</v>
      </c>
      <c r="ABR278" s="4"/>
      <c r="ABS278" s="108" t="str">
        <f>IF(ABR278&gt;0,INDEX(Вхідні_дані!$A$1313:$F$1412,MATCH(ABR278,Вхідні_дані!$C$1313:$C$1412,0),7),"-")</f>
        <v>-</v>
      </c>
      <c r="ABT278" s="7"/>
      <c r="ABU278" s="32" t="str">
        <f>IF(ABR278&gt;0,(ABT278*ABS278)/ABT9/ABT10/60,"-")</f>
        <v>-</v>
      </c>
      <c r="ABY278" s="107">
        <v>2</v>
      </c>
      <c r="ABZ278" s="4"/>
      <c r="ACA278" s="108" t="str">
        <f>IF(ABZ278&gt;0,INDEX(Вхідні_дані!$A$1313:$F$1412,MATCH(ABZ278,Вхідні_дані!$C$1313:$C$1412,0),7),"-")</f>
        <v>-</v>
      </c>
      <c r="ACB278" s="7"/>
      <c r="ACC278" s="32" t="str">
        <f>IF(ABZ278&gt;0,(ACB278*ACA278)/ACB9/ACB10/60,"-")</f>
        <v>-</v>
      </c>
      <c r="ACG278" s="107">
        <v>2</v>
      </c>
      <c r="ACH278" s="4"/>
      <c r="ACI278" s="108" t="str">
        <f>IF(ACH278&gt;0,INDEX(Вхідні_дані!$A$1313:$F$1412,MATCH(ACH278,Вхідні_дані!$C$1313:$C$1412,0),7),"-")</f>
        <v>-</v>
      </c>
      <c r="ACJ278" s="7"/>
      <c r="ACK278" s="32" t="str">
        <f>IF(ACH278&gt;0,(ACJ278*ACI278)/ACJ9/ACJ10/60,"-")</f>
        <v>-</v>
      </c>
      <c r="ACO278" s="107">
        <v>2</v>
      </c>
      <c r="ACP278" s="4"/>
      <c r="ACQ278" s="108" t="str">
        <f>IF(ACP278&gt;0,INDEX(Вхідні_дані!$A$1313:$F$1412,MATCH(ACP278,Вхідні_дані!$C$1313:$C$1412,0),7),"-")</f>
        <v>-</v>
      </c>
      <c r="ACR278" s="7"/>
      <c r="ACS278" s="32" t="str">
        <f>IF(ACP278&gt;0,(ACR278*ACQ278)/ACR9/ACR10/60,"-")</f>
        <v>-</v>
      </c>
      <c r="ACW278" s="107">
        <v>2</v>
      </c>
      <c r="ACX278" s="4"/>
      <c r="ACY278" s="108" t="str">
        <f>IF(ACX278&gt;0,INDEX(Вхідні_дані!$A$1313:$F$1412,MATCH(ACX278,Вхідні_дані!$C$1313:$C$1412,0),7),"-")</f>
        <v>-</v>
      </c>
      <c r="ACZ278" s="7"/>
      <c r="ADA278" s="32" t="str">
        <f>IF(ACX278&gt;0,(ACZ278*ACY278)/ACZ9/ACZ10/60,"-")</f>
        <v>-</v>
      </c>
      <c r="ADE278" s="107">
        <v>2</v>
      </c>
      <c r="ADF278" s="4"/>
      <c r="ADG278" s="108" t="str">
        <f>IF(ADF278&gt;0,INDEX(Вхідні_дані!$A$1313:$F$1412,MATCH(ADF278,Вхідні_дані!$C$1313:$C$1412,0),7),"-")</f>
        <v>-</v>
      </c>
      <c r="ADH278" s="7"/>
      <c r="ADI278" s="32" t="str">
        <f>IF(ADF278&gt;0,(ADH278*ADG278)/ADH9/ADH10/60,"-")</f>
        <v>-</v>
      </c>
      <c r="ADM278" s="107">
        <v>2</v>
      </c>
      <c r="ADN278" s="4"/>
      <c r="ADO278" s="108" t="str">
        <f>IF(ADN278&gt;0,INDEX(Вхідні_дані!$A$1313:$F$1412,MATCH(ADN278,Вхідні_дані!$C$1313:$C$1412,0),7),"-")</f>
        <v>-</v>
      </c>
      <c r="ADP278" s="7"/>
      <c r="ADQ278" s="32" t="str">
        <f>IF(ADN278&gt;0,(ADP278*ADO278)/ADP9/ADP10/60,"-")</f>
        <v>-</v>
      </c>
    </row>
    <row r="279" spans="1:800" ht="31.5" customHeight="1" outlineLevel="1" x14ac:dyDescent="0.25">
      <c r="A279" s="107">
        <v>3</v>
      </c>
      <c r="B279" s="4"/>
      <c r="C279" s="108" t="str">
        <f>IF(B279&gt;0,INDEX(Вхідні_дані!$A$1313:$F$1412,MATCH(B279,Вхідні_дані!$C$1313:$C$1412,0),7),"-")</f>
        <v>-</v>
      </c>
      <c r="D279" s="7"/>
      <c r="E279" s="32" t="str">
        <f>IF(B279&gt;0,(D279*C279)/D9/D10/60,"-")</f>
        <v>-</v>
      </c>
      <c r="I279" s="107">
        <v>3</v>
      </c>
      <c r="J279" s="4"/>
      <c r="K279" s="108" t="str">
        <f>IF(J279&gt;0,INDEX(Вхідні_дані!$A$1313:$F$1412,MATCH(J279,Вхідні_дані!$C$1313:$C$1412,0),7),"-")</f>
        <v>-</v>
      </c>
      <c r="L279" s="7"/>
      <c r="M279" s="32" t="str">
        <f>IF(J279&gt;0,(L279*K279)/L9/L10/60,"-")</f>
        <v>-</v>
      </c>
      <c r="Q279" s="107">
        <v>3</v>
      </c>
      <c r="R279" s="4"/>
      <c r="S279" s="108" t="str">
        <f>IF(R279&gt;0,INDEX(Вхідні_дані!$A$1313:$F$1412,MATCH(R279,Вхідні_дані!$C$1313:$C$1412,0),7),"-")</f>
        <v>-</v>
      </c>
      <c r="T279" s="7"/>
      <c r="U279" s="32" t="str">
        <f>IF(R279&gt;0,(T279*S279)/T9/T10/60,"-")</f>
        <v>-</v>
      </c>
      <c r="Y279" s="107">
        <v>3</v>
      </c>
      <c r="Z279" s="4"/>
      <c r="AA279" s="108" t="str">
        <f>IF(Z279&gt;0,INDEX(Вхідні_дані!$A$1313:$F$1412,MATCH(Z279,Вхідні_дані!$C$1313:$C$1412,0),7),"-")</f>
        <v>-</v>
      </c>
      <c r="AB279" s="7"/>
      <c r="AC279" s="32" t="str">
        <f>IF(Z279&gt;0,(AB279*AA279)/AB9/AB10/60,"-")</f>
        <v>-</v>
      </c>
      <c r="AG279" s="107">
        <v>3</v>
      </c>
      <c r="AH279" s="4"/>
      <c r="AI279" s="108" t="str">
        <f>IF(AH279&gt;0,INDEX(Вхідні_дані!$A$1313:$F$1412,MATCH(AH279,Вхідні_дані!$C$1313:$C$1412,0),7),"-")</f>
        <v>-</v>
      </c>
      <c r="AJ279" s="7"/>
      <c r="AK279" s="32" t="str">
        <f>IF(AH279&gt;0,(AJ279*AI279)/AJ9/AJ10/60,"-")</f>
        <v>-</v>
      </c>
      <c r="AO279" s="107">
        <v>3</v>
      </c>
      <c r="AP279" s="4"/>
      <c r="AQ279" s="108" t="str">
        <f>IF(AP279&gt;0,INDEX(Вхідні_дані!$A$1313:$F$1412,MATCH(AP279,Вхідні_дані!$C$1313:$C$1412,0),7),"-")</f>
        <v>-</v>
      </c>
      <c r="AR279" s="7"/>
      <c r="AS279" s="32" t="str">
        <f>IF(AP279&gt;0,(AR279*AQ279)/AR9/AR10/60,"-")</f>
        <v>-</v>
      </c>
      <c r="AW279" s="107">
        <v>3</v>
      </c>
      <c r="AX279" s="4"/>
      <c r="AY279" s="108" t="str">
        <f>IF(AX279&gt;0,INDEX(Вхідні_дані!$A$1313:$F$1412,MATCH(AX279,Вхідні_дані!$C$1313:$C$1412,0),7),"-")</f>
        <v>-</v>
      </c>
      <c r="AZ279" s="7"/>
      <c r="BA279" s="32" t="str">
        <f>IF(AX279&gt;0,(AZ279*AY279)/AZ9/AZ10/60,"-")</f>
        <v>-</v>
      </c>
      <c r="BE279" s="107">
        <v>3</v>
      </c>
      <c r="BF279" s="4"/>
      <c r="BG279" s="108" t="str">
        <f>IF(BF279&gt;0,INDEX(Вхідні_дані!$A$1313:$F$1412,MATCH(BF279,Вхідні_дані!$C$1313:$C$1412,0),7),"-")</f>
        <v>-</v>
      </c>
      <c r="BH279" s="7"/>
      <c r="BI279" s="32" t="str">
        <f>IF(BF279&gt;0,(BH279*BG279)/BH9/BH10/60,"-")</f>
        <v>-</v>
      </c>
      <c r="BM279" s="107">
        <v>3</v>
      </c>
      <c r="BN279" s="4"/>
      <c r="BO279" s="108" t="str">
        <f>IF(BN279&gt;0,INDEX(Вхідні_дані!$A$1313:$F$1412,MATCH(BN279,Вхідні_дані!$C$1313:$C$1412,0),7),"-")</f>
        <v>-</v>
      </c>
      <c r="BP279" s="7"/>
      <c r="BQ279" s="32" t="str">
        <f>IF(BN279&gt;0,(BP279*BO279)/BP9/BP10/60,"-")</f>
        <v>-</v>
      </c>
      <c r="BU279" s="107">
        <v>3</v>
      </c>
      <c r="BV279" s="4"/>
      <c r="BW279" s="108" t="str">
        <f>IF(BV279&gt;0,INDEX(Вхідні_дані!$A$1313:$F$1412,MATCH(BV279,Вхідні_дані!$C$1313:$C$1412,0),7),"-")</f>
        <v>-</v>
      </c>
      <c r="BX279" s="7"/>
      <c r="BY279" s="32" t="str">
        <f>IF(BV279&gt;0,(BX279*BW279)/BX9/BX10/60,"-")</f>
        <v>-</v>
      </c>
      <c r="CC279" s="107">
        <v>3</v>
      </c>
      <c r="CD279" s="4"/>
      <c r="CE279" s="108" t="str">
        <f>IF(CD279&gt;0,INDEX(Вхідні_дані!$A$1313:$F$1412,MATCH(CD279,Вхідні_дані!$C$1313:$C$1412,0),7),"-")</f>
        <v>-</v>
      </c>
      <c r="CF279" s="7"/>
      <c r="CG279" s="32" t="str">
        <f>IF(CD279&gt;0,(CF279*CE279)/CF9/CF10/60,"-")</f>
        <v>-</v>
      </c>
      <c r="CK279" s="107">
        <v>3</v>
      </c>
      <c r="CL279" s="4"/>
      <c r="CM279" s="108" t="str">
        <f>IF(CL279&gt;0,INDEX(Вхідні_дані!$A$1313:$F$1412,MATCH(CL279,Вхідні_дані!$C$1313:$C$1412,0),7),"-")</f>
        <v>-</v>
      </c>
      <c r="CN279" s="7"/>
      <c r="CO279" s="32" t="str">
        <f>IF(CL279&gt;0,(CN279*CM279)/CN9/CN10/60,"-")</f>
        <v>-</v>
      </c>
      <c r="CS279" s="107">
        <v>3</v>
      </c>
      <c r="CT279" s="4"/>
      <c r="CU279" s="108" t="str">
        <f>IF(CT279&gt;0,INDEX(Вхідні_дані!$A$1313:$F$1412,MATCH(CT279,Вхідні_дані!$C$1313:$C$1412,0),7),"-")</f>
        <v>-</v>
      </c>
      <c r="CV279" s="7"/>
      <c r="CW279" s="32" t="str">
        <f>IF(CT279&gt;0,(CV279*CU279)/CV9/CV10/60,"-")</f>
        <v>-</v>
      </c>
      <c r="DA279" s="107">
        <v>3</v>
      </c>
      <c r="DB279" s="4"/>
      <c r="DC279" s="108" t="str">
        <f>IF(DB279&gt;0,INDEX(Вхідні_дані!$A$1313:$F$1412,MATCH(DB279,Вхідні_дані!$C$1313:$C$1412,0),7),"-")</f>
        <v>-</v>
      </c>
      <c r="DD279" s="7"/>
      <c r="DE279" s="32" t="str">
        <f>IF(DB279&gt;0,(DD279*DC279)/DD9/DD10/60,"-")</f>
        <v>-</v>
      </c>
      <c r="DI279" s="107">
        <v>3</v>
      </c>
      <c r="DJ279" s="4"/>
      <c r="DK279" s="108" t="str">
        <f>IF(DJ279&gt;0,INDEX(Вхідні_дані!$A$1313:$F$1412,MATCH(DJ279,Вхідні_дані!$C$1313:$C$1412,0),7),"-")</f>
        <v>-</v>
      </c>
      <c r="DL279" s="7"/>
      <c r="DM279" s="32" t="str">
        <f>IF(DJ279&gt;0,(DL279*DK279)/DL9/DL10/60,"-")</f>
        <v>-</v>
      </c>
      <c r="DQ279" s="107">
        <v>3</v>
      </c>
      <c r="DR279" s="4"/>
      <c r="DS279" s="108" t="str">
        <f>IF(DR279&gt;0,INDEX(Вхідні_дані!$A$1313:$F$1412,MATCH(DR279,Вхідні_дані!$C$1313:$C$1412,0),7),"-")</f>
        <v>-</v>
      </c>
      <c r="DT279" s="7"/>
      <c r="DU279" s="32" t="str">
        <f>IF(DR279&gt;0,(DT279*DS279)/DT9/DT10/60,"-")</f>
        <v>-</v>
      </c>
      <c r="DY279" s="107">
        <v>3</v>
      </c>
      <c r="DZ279" s="4"/>
      <c r="EA279" s="108" t="str">
        <f>IF(DZ279&gt;0,INDEX(Вхідні_дані!$A$1313:$F$1412,MATCH(DZ279,Вхідні_дані!$C$1313:$C$1412,0),7),"-")</f>
        <v>-</v>
      </c>
      <c r="EB279" s="7"/>
      <c r="EC279" s="32" t="str">
        <f>IF(DZ279&gt;0,(EB279*EA279)/EB9/EB10/60,"-")</f>
        <v>-</v>
      </c>
      <c r="EG279" s="107">
        <v>3</v>
      </c>
      <c r="EH279" s="4"/>
      <c r="EI279" s="108" t="str">
        <f>IF(EH279&gt;0,INDEX(Вхідні_дані!$A$1313:$F$1412,MATCH(EH279,Вхідні_дані!$C$1313:$C$1412,0),7),"-")</f>
        <v>-</v>
      </c>
      <c r="EJ279" s="7"/>
      <c r="EK279" s="32" t="str">
        <f>IF(EH279&gt;0,(EJ279*EI279)/EJ9/EJ10/60,"-")</f>
        <v>-</v>
      </c>
      <c r="EO279" s="107">
        <v>3</v>
      </c>
      <c r="EP279" s="4"/>
      <c r="EQ279" s="108" t="str">
        <f>IF(EP279&gt;0,INDEX(Вхідні_дані!$A$1313:$F$1412,MATCH(EP279,Вхідні_дані!$C$1313:$C$1412,0),7),"-")</f>
        <v>-</v>
      </c>
      <c r="ER279" s="7"/>
      <c r="ES279" s="32" t="str">
        <f>IF(EP279&gt;0,(ER279*EQ279)/ER9/ER10/60,"-")</f>
        <v>-</v>
      </c>
      <c r="EW279" s="107">
        <v>3</v>
      </c>
      <c r="EX279" s="4"/>
      <c r="EY279" s="108" t="str">
        <f>IF(EX279&gt;0,INDEX(Вхідні_дані!$A$1313:$F$1412,MATCH(EX279,Вхідні_дані!$C$1313:$C$1412,0),7),"-")</f>
        <v>-</v>
      </c>
      <c r="EZ279" s="7"/>
      <c r="FA279" s="32" t="str">
        <f>IF(EX279&gt;0,(EZ279*EY279)/EZ9/EZ10/60,"-")</f>
        <v>-</v>
      </c>
      <c r="FE279" s="107">
        <v>3</v>
      </c>
      <c r="FF279" s="4"/>
      <c r="FG279" s="108" t="str">
        <f>IF(FF279&gt;0,INDEX(Вхідні_дані!$A$1313:$F$1412,MATCH(FF279,Вхідні_дані!$C$1313:$C$1412,0),7),"-")</f>
        <v>-</v>
      </c>
      <c r="FH279" s="7"/>
      <c r="FI279" s="32" t="str">
        <f>IF(FF279&gt;0,(FH279*FG279)/FH9/FH10/60,"-")</f>
        <v>-</v>
      </c>
      <c r="FM279" s="107">
        <v>3</v>
      </c>
      <c r="FN279" s="4"/>
      <c r="FO279" s="108" t="str">
        <f>IF(FN279&gt;0,INDEX(Вхідні_дані!$A$1313:$F$1412,MATCH(FN279,Вхідні_дані!$C$1313:$C$1412,0),7),"-")</f>
        <v>-</v>
      </c>
      <c r="FP279" s="7"/>
      <c r="FQ279" s="32" t="str">
        <f>IF(FN279&gt;0,(FP279*FO279)/FP9/FP10/60,"-")</f>
        <v>-</v>
      </c>
      <c r="FU279" s="107">
        <v>3</v>
      </c>
      <c r="FV279" s="4"/>
      <c r="FW279" s="108" t="str">
        <f>IF(FV279&gt;0,INDEX(Вхідні_дані!$A$1313:$F$1412,MATCH(FV279,Вхідні_дані!$C$1313:$C$1412,0),7),"-")</f>
        <v>-</v>
      </c>
      <c r="FX279" s="7"/>
      <c r="FY279" s="32" t="str">
        <f>IF(FV279&gt;0,(FX279*FW279)/FX9/FX10/60,"-")</f>
        <v>-</v>
      </c>
      <c r="GC279" s="107">
        <v>3</v>
      </c>
      <c r="GD279" s="4"/>
      <c r="GE279" s="108" t="str">
        <f>IF(GD279&gt;0,INDEX(Вхідні_дані!$A$1313:$F$1412,MATCH(GD279,Вхідні_дані!$C$1313:$C$1412,0),7),"-")</f>
        <v>-</v>
      </c>
      <c r="GF279" s="7"/>
      <c r="GG279" s="32" t="str">
        <f>IF(GD279&gt;0,(GF279*GE279)/GF9/GF10/60,"-")</f>
        <v>-</v>
      </c>
      <c r="GK279" s="107">
        <v>3</v>
      </c>
      <c r="GL279" s="4"/>
      <c r="GM279" s="108" t="str">
        <f>IF(GL279&gt;0,INDEX(Вхідні_дані!$A$1313:$F$1412,MATCH(GL279,Вхідні_дані!$C$1313:$C$1412,0),7),"-")</f>
        <v>-</v>
      </c>
      <c r="GN279" s="7"/>
      <c r="GO279" s="32" t="str">
        <f>IF(GL279&gt;0,(GN279*GM279)/GN9/GN10/60,"-")</f>
        <v>-</v>
      </c>
      <c r="GS279" s="107">
        <v>3</v>
      </c>
      <c r="GT279" s="4"/>
      <c r="GU279" s="108" t="str">
        <f>IF(GT279&gt;0,INDEX(Вхідні_дані!$A$1313:$F$1412,MATCH(GT279,Вхідні_дані!$C$1313:$C$1412,0),7),"-")</f>
        <v>-</v>
      </c>
      <c r="GV279" s="7"/>
      <c r="GW279" s="32" t="str">
        <f>IF(GT279&gt;0,(GV279*GU279)/GV9/GV10/60,"-")</f>
        <v>-</v>
      </c>
      <c r="HA279" s="107">
        <v>3</v>
      </c>
      <c r="HB279" s="4"/>
      <c r="HC279" s="108" t="str">
        <f>IF(HB279&gt;0,INDEX(Вхідні_дані!$A$1313:$F$1412,MATCH(HB279,Вхідні_дані!$C$1313:$C$1412,0),7),"-")</f>
        <v>-</v>
      </c>
      <c r="HD279" s="7"/>
      <c r="HE279" s="32" t="str">
        <f>IF(HB279&gt;0,(HD279*HC279)/HD9/HD10/60,"-")</f>
        <v>-</v>
      </c>
      <c r="HI279" s="107">
        <v>3</v>
      </c>
      <c r="HJ279" s="4"/>
      <c r="HK279" s="108" t="str">
        <f>IF(HJ279&gt;0,INDEX(Вхідні_дані!$A$1313:$F$1412,MATCH(HJ279,Вхідні_дані!$C$1313:$C$1412,0),7),"-")</f>
        <v>-</v>
      </c>
      <c r="HL279" s="7"/>
      <c r="HM279" s="32" t="str">
        <f>IF(HJ279&gt;0,(HL279*HK279)/HL9/HL10/60,"-")</f>
        <v>-</v>
      </c>
      <c r="HQ279" s="107">
        <v>3</v>
      </c>
      <c r="HR279" s="4"/>
      <c r="HS279" s="108" t="str">
        <f>IF(HR279&gt;0,INDEX(Вхідні_дані!$A$1313:$F$1412,MATCH(HR279,Вхідні_дані!$C$1313:$C$1412,0),7),"-")</f>
        <v>-</v>
      </c>
      <c r="HT279" s="7"/>
      <c r="HU279" s="32" t="str">
        <f>IF(HR279&gt;0,(HT279*HS279)/HT9/HT10/60,"-")</f>
        <v>-</v>
      </c>
      <c r="HY279" s="107">
        <v>3</v>
      </c>
      <c r="HZ279" s="4"/>
      <c r="IA279" s="108" t="str">
        <f>IF(HZ279&gt;0,INDEX(Вхідні_дані!$A$1313:$F$1412,MATCH(HZ279,Вхідні_дані!$C$1313:$C$1412,0),7),"-")</f>
        <v>-</v>
      </c>
      <c r="IB279" s="7"/>
      <c r="IC279" s="32" t="str">
        <f>IF(HZ279&gt;0,(IB279*IA279)/IB9/IB10/60,"-")</f>
        <v>-</v>
      </c>
      <c r="IG279" s="107">
        <v>3</v>
      </c>
      <c r="IH279" s="4"/>
      <c r="II279" s="108" t="str">
        <f>IF(IH279&gt;0,INDEX(Вхідні_дані!$A$1313:$F$1412,MATCH(IH279,Вхідні_дані!$C$1313:$C$1412,0),7),"-")</f>
        <v>-</v>
      </c>
      <c r="IJ279" s="7"/>
      <c r="IK279" s="32" t="str">
        <f>IF(IH279&gt;0,(IJ279*II279)/IJ9/IJ10/60,"-")</f>
        <v>-</v>
      </c>
      <c r="IO279" s="107">
        <v>3</v>
      </c>
      <c r="IP279" s="4"/>
      <c r="IQ279" s="108" t="str">
        <f>IF(IP279&gt;0,INDEX(Вхідні_дані!$A$1313:$F$1412,MATCH(IP279,Вхідні_дані!$C$1313:$C$1412,0),7),"-")</f>
        <v>-</v>
      </c>
      <c r="IR279" s="7"/>
      <c r="IS279" s="32" t="str">
        <f>IF(IP279&gt;0,(IR279*IQ279)/IR9/IR10/60,"-")</f>
        <v>-</v>
      </c>
      <c r="IW279" s="107">
        <v>3</v>
      </c>
      <c r="IX279" s="4"/>
      <c r="IY279" s="108" t="str">
        <f>IF(IX279&gt;0,INDEX(Вхідні_дані!$A$1313:$F$1412,MATCH(IX279,Вхідні_дані!$C$1313:$C$1412,0),7),"-")</f>
        <v>-</v>
      </c>
      <c r="IZ279" s="7"/>
      <c r="JA279" s="32" t="str">
        <f>IF(IX279&gt;0,(IZ279*IY279)/IZ9/IZ10/60,"-")</f>
        <v>-</v>
      </c>
      <c r="JE279" s="107">
        <v>3</v>
      </c>
      <c r="JF279" s="4"/>
      <c r="JG279" s="108" t="str">
        <f>IF(JF279&gt;0,INDEX(Вхідні_дані!$A$1313:$F$1412,MATCH(JF279,Вхідні_дані!$C$1313:$C$1412,0),7),"-")</f>
        <v>-</v>
      </c>
      <c r="JH279" s="7"/>
      <c r="JI279" s="32" t="str">
        <f>IF(JF279&gt;0,(JH279*JG279)/JH9/JH10/60,"-")</f>
        <v>-</v>
      </c>
      <c r="JM279" s="107">
        <v>3</v>
      </c>
      <c r="JN279" s="4"/>
      <c r="JO279" s="108" t="str">
        <f>IF(JN279&gt;0,INDEX(Вхідні_дані!$A$1313:$F$1412,MATCH(JN279,Вхідні_дані!$C$1313:$C$1412,0),7),"-")</f>
        <v>-</v>
      </c>
      <c r="JP279" s="7"/>
      <c r="JQ279" s="32" t="str">
        <f>IF(JN279&gt;0,(JP279*JO279)/JP9/JP10/60,"-")</f>
        <v>-</v>
      </c>
      <c r="JU279" s="107">
        <v>3</v>
      </c>
      <c r="JV279" s="4"/>
      <c r="JW279" s="108" t="str">
        <f>IF(JV279&gt;0,INDEX(Вхідні_дані!$A$1313:$F$1412,MATCH(JV279,Вхідні_дані!$C$1313:$C$1412,0),7),"-")</f>
        <v>-</v>
      </c>
      <c r="JX279" s="7"/>
      <c r="JY279" s="32" t="str">
        <f>IF(JV279&gt;0,(JX279*JW279)/JX9/JX10/60,"-")</f>
        <v>-</v>
      </c>
      <c r="KC279" s="107">
        <v>3</v>
      </c>
      <c r="KD279" s="4"/>
      <c r="KE279" s="108" t="str">
        <f>IF(KD279&gt;0,INDEX(Вхідні_дані!$A$1313:$F$1412,MATCH(KD279,Вхідні_дані!$C$1313:$C$1412,0),7),"-")</f>
        <v>-</v>
      </c>
      <c r="KF279" s="7"/>
      <c r="KG279" s="32" t="str">
        <f>IF(KD279&gt;0,(KF279*KE279)/KF9/KF10/60,"-")</f>
        <v>-</v>
      </c>
      <c r="KK279" s="107">
        <v>3</v>
      </c>
      <c r="KL279" s="4"/>
      <c r="KM279" s="108" t="str">
        <f>IF(KL279&gt;0,INDEX(Вхідні_дані!$A$1313:$F$1412,MATCH(KL279,Вхідні_дані!$C$1313:$C$1412,0),7),"-")</f>
        <v>-</v>
      </c>
      <c r="KN279" s="7"/>
      <c r="KO279" s="32" t="str">
        <f>IF(KL279&gt;0,(KN279*KM279)/KN9/KN10/60,"-")</f>
        <v>-</v>
      </c>
      <c r="KS279" s="107">
        <v>3</v>
      </c>
      <c r="KT279" s="4"/>
      <c r="KU279" s="108" t="str">
        <f>IF(KT279&gt;0,INDEX(Вхідні_дані!$A$1313:$F$1412,MATCH(KT279,Вхідні_дані!$C$1313:$C$1412,0),7),"-")</f>
        <v>-</v>
      </c>
      <c r="KV279" s="7"/>
      <c r="KW279" s="32" t="str">
        <f>IF(KT279&gt;0,(KV279*KU279)/KV9/KV10/60,"-")</f>
        <v>-</v>
      </c>
      <c r="LA279" s="107">
        <v>3</v>
      </c>
      <c r="LB279" s="4"/>
      <c r="LC279" s="108" t="str">
        <f>IF(LB279&gt;0,INDEX(Вхідні_дані!$A$1313:$F$1412,MATCH(LB279,Вхідні_дані!$C$1313:$C$1412,0),7),"-")</f>
        <v>-</v>
      </c>
      <c r="LD279" s="7"/>
      <c r="LE279" s="32" t="str">
        <f>IF(LB279&gt;0,(LD279*LC279)/LD9/LD10/60,"-")</f>
        <v>-</v>
      </c>
      <c r="LI279" s="107">
        <v>3</v>
      </c>
      <c r="LJ279" s="4"/>
      <c r="LK279" s="108" t="str">
        <f>IF(LJ279&gt;0,INDEX(Вхідні_дані!$A$1313:$F$1412,MATCH(LJ279,Вхідні_дані!$C$1313:$C$1412,0),7),"-")</f>
        <v>-</v>
      </c>
      <c r="LL279" s="7"/>
      <c r="LM279" s="32" t="str">
        <f>IF(LJ279&gt;0,(LL279*LK279)/LL9/LL10/60,"-")</f>
        <v>-</v>
      </c>
      <c r="LQ279" s="107">
        <v>3</v>
      </c>
      <c r="LR279" s="4"/>
      <c r="LS279" s="108" t="str">
        <f>IF(LR279&gt;0,INDEX(Вхідні_дані!$A$1313:$F$1412,MATCH(LR279,Вхідні_дані!$C$1313:$C$1412,0),7),"-")</f>
        <v>-</v>
      </c>
      <c r="LT279" s="7"/>
      <c r="LU279" s="32" t="str">
        <f>IF(LR279&gt;0,(LT279*LS279)/LT9/LT10/60,"-")</f>
        <v>-</v>
      </c>
      <c r="LY279" s="107">
        <v>3</v>
      </c>
      <c r="LZ279" s="4"/>
      <c r="MA279" s="108" t="str">
        <f>IF(LZ279&gt;0,INDEX(Вхідні_дані!$A$1313:$F$1412,MATCH(LZ279,Вхідні_дані!$C$1313:$C$1412,0),7),"-")</f>
        <v>-</v>
      </c>
      <c r="MB279" s="7"/>
      <c r="MC279" s="32" t="str">
        <f>IF(LZ279&gt;0,(MB279*MA279)/MB9/MB10/60,"-")</f>
        <v>-</v>
      </c>
      <c r="MG279" s="107">
        <v>3</v>
      </c>
      <c r="MH279" s="4"/>
      <c r="MI279" s="108" t="str">
        <f>IF(MH279&gt;0,INDEX(Вхідні_дані!$A$1313:$F$1412,MATCH(MH279,Вхідні_дані!$C$1313:$C$1412,0),7),"-")</f>
        <v>-</v>
      </c>
      <c r="MJ279" s="7"/>
      <c r="MK279" s="32" t="str">
        <f>IF(MH279&gt;0,(MJ279*MI279)/MJ9/MJ10/60,"-")</f>
        <v>-</v>
      </c>
      <c r="MO279" s="107">
        <v>3</v>
      </c>
      <c r="MP279" s="4"/>
      <c r="MQ279" s="108" t="str">
        <f>IF(MP279&gt;0,INDEX(Вхідні_дані!$A$1313:$F$1412,MATCH(MP279,Вхідні_дані!$C$1313:$C$1412,0),7),"-")</f>
        <v>-</v>
      </c>
      <c r="MR279" s="7"/>
      <c r="MS279" s="32" t="str">
        <f>IF(MP279&gt;0,(MR279*MQ279)/MR9/MR10/60,"-")</f>
        <v>-</v>
      </c>
      <c r="MW279" s="107">
        <v>3</v>
      </c>
      <c r="MX279" s="4"/>
      <c r="MY279" s="108" t="str">
        <f>IF(MX279&gt;0,INDEX(Вхідні_дані!$A$1313:$F$1412,MATCH(MX279,Вхідні_дані!$C$1313:$C$1412,0),7),"-")</f>
        <v>-</v>
      </c>
      <c r="MZ279" s="7"/>
      <c r="NA279" s="32" t="str">
        <f>IF(MX279&gt;0,(MZ279*MY279)/MZ9/MZ10/60,"-")</f>
        <v>-</v>
      </c>
      <c r="NE279" s="107">
        <v>3</v>
      </c>
      <c r="NF279" s="4"/>
      <c r="NG279" s="108" t="str">
        <f>IF(NF279&gt;0,INDEX(Вхідні_дані!$A$1313:$F$1412,MATCH(NF279,Вхідні_дані!$C$1313:$C$1412,0),7),"-")</f>
        <v>-</v>
      </c>
      <c r="NH279" s="7"/>
      <c r="NI279" s="32" t="str">
        <f>IF(NF279&gt;0,(NH279*NG279)/NH9/NH10/60,"-")</f>
        <v>-</v>
      </c>
      <c r="NM279" s="107">
        <v>3</v>
      </c>
      <c r="NN279" s="4"/>
      <c r="NO279" s="108" t="str">
        <f>IF(NN279&gt;0,INDEX(Вхідні_дані!$A$1313:$F$1412,MATCH(NN279,Вхідні_дані!$C$1313:$C$1412,0),7),"-")</f>
        <v>-</v>
      </c>
      <c r="NP279" s="7"/>
      <c r="NQ279" s="32" t="str">
        <f>IF(NN279&gt;0,(NP279*NO279)/NP9/NP10/60,"-")</f>
        <v>-</v>
      </c>
      <c r="NU279" s="107">
        <v>3</v>
      </c>
      <c r="NV279" s="4"/>
      <c r="NW279" s="108" t="str">
        <f>IF(NV279&gt;0,INDEX(Вхідні_дані!$A$1313:$F$1412,MATCH(NV279,Вхідні_дані!$C$1313:$C$1412,0),7),"-")</f>
        <v>-</v>
      </c>
      <c r="NX279" s="7"/>
      <c r="NY279" s="32" t="str">
        <f>IF(NV279&gt;0,(NX279*NW279)/NX9/NX10/60,"-")</f>
        <v>-</v>
      </c>
      <c r="OC279" s="107">
        <v>3</v>
      </c>
      <c r="OD279" s="4"/>
      <c r="OE279" s="108" t="str">
        <f>IF(OD279&gt;0,INDEX(Вхідні_дані!$A$1313:$F$1412,MATCH(OD279,Вхідні_дані!$C$1313:$C$1412,0),7),"-")</f>
        <v>-</v>
      </c>
      <c r="OF279" s="7"/>
      <c r="OG279" s="32" t="str">
        <f>IF(OD279&gt;0,(OF279*OE279)/OF9/OF10/60,"-")</f>
        <v>-</v>
      </c>
      <c r="OK279" s="107">
        <v>3</v>
      </c>
      <c r="OL279" s="4"/>
      <c r="OM279" s="108" t="str">
        <f>IF(OL279&gt;0,INDEX(Вхідні_дані!$A$1313:$F$1412,MATCH(OL279,Вхідні_дані!$C$1313:$C$1412,0),7),"-")</f>
        <v>-</v>
      </c>
      <c r="ON279" s="7"/>
      <c r="OO279" s="32" t="str">
        <f>IF(OL279&gt;0,(ON279*OM279)/ON9/ON10/60,"-")</f>
        <v>-</v>
      </c>
      <c r="OS279" s="107">
        <v>3</v>
      </c>
      <c r="OT279" s="4"/>
      <c r="OU279" s="108" t="str">
        <f>IF(OT279&gt;0,INDEX(Вхідні_дані!$A$1313:$F$1412,MATCH(OT279,Вхідні_дані!$C$1313:$C$1412,0),7),"-")</f>
        <v>-</v>
      </c>
      <c r="OV279" s="7"/>
      <c r="OW279" s="32" t="str">
        <f>IF(OT279&gt;0,(OV279*OU279)/OV9/OV10/60,"-")</f>
        <v>-</v>
      </c>
      <c r="PA279" s="107">
        <v>3</v>
      </c>
      <c r="PB279" s="4"/>
      <c r="PC279" s="108" t="str">
        <f>IF(PB279&gt;0,INDEX(Вхідні_дані!$A$1313:$F$1412,MATCH(PB279,Вхідні_дані!$C$1313:$C$1412,0),7),"-")</f>
        <v>-</v>
      </c>
      <c r="PD279" s="7"/>
      <c r="PE279" s="32" t="str">
        <f>IF(PB279&gt;0,(PD279*PC279)/PD9/PD10/60,"-")</f>
        <v>-</v>
      </c>
      <c r="PI279" s="107">
        <v>3</v>
      </c>
      <c r="PJ279" s="4"/>
      <c r="PK279" s="108" t="str">
        <f>IF(PJ279&gt;0,INDEX(Вхідні_дані!$A$1313:$F$1412,MATCH(PJ279,Вхідні_дані!$C$1313:$C$1412,0),7),"-")</f>
        <v>-</v>
      </c>
      <c r="PL279" s="7"/>
      <c r="PM279" s="32" t="str">
        <f>IF(PJ279&gt;0,(PL279*PK279)/PL9/PL10/60,"-")</f>
        <v>-</v>
      </c>
      <c r="PQ279" s="107">
        <v>3</v>
      </c>
      <c r="PR279" s="4"/>
      <c r="PS279" s="108" t="str">
        <f>IF(PR279&gt;0,INDEX(Вхідні_дані!$A$1313:$F$1412,MATCH(PR279,Вхідні_дані!$C$1313:$C$1412,0),7),"-")</f>
        <v>-</v>
      </c>
      <c r="PT279" s="7"/>
      <c r="PU279" s="32" t="str">
        <f>IF(PR279&gt;0,(PT279*PS279)/PT9/PT10/60,"-")</f>
        <v>-</v>
      </c>
      <c r="PY279" s="107">
        <v>3</v>
      </c>
      <c r="PZ279" s="4"/>
      <c r="QA279" s="108" t="str">
        <f>IF(PZ279&gt;0,INDEX(Вхідні_дані!$A$1313:$F$1412,MATCH(PZ279,Вхідні_дані!$C$1313:$C$1412,0),7),"-")</f>
        <v>-</v>
      </c>
      <c r="QB279" s="7"/>
      <c r="QC279" s="32" t="str">
        <f>IF(PZ279&gt;0,(QB279*QA279)/QB9/QB10/60,"-")</f>
        <v>-</v>
      </c>
      <c r="QG279" s="107">
        <v>3</v>
      </c>
      <c r="QH279" s="4"/>
      <c r="QI279" s="108" t="str">
        <f>IF(QH279&gt;0,INDEX(Вхідні_дані!$A$1313:$F$1412,MATCH(QH279,Вхідні_дані!$C$1313:$C$1412,0),7),"-")</f>
        <v>-</v>
      </c>
      <c r="QJ279" s="7"/>
      <c r="QK279" s="32" t="str">
        <f>IF(QH279&gt;0,(QJ279*QI279)/QJ9/QJ10/60,"-")</f>
        <v>-</v>
      </c>
      <c r="QO279" s="107">
        <v>3</v>
      </c>
      <c r="QP279" s="4"/>
      <c r="QQ279" s="108" t="str">
        <f>IF(QP279&gt;0,INDEX(Вхідні_дані!$A$1313:$F$1412,MATCH(QP279,Вхідні_дані!$C$1313:$C$1412,0),7),"-")</f>
        <v>-</v>
      </c>
      <c r="QR279" s="7"/>
      <c r="QS279" s="32" t="str">
        <f>IF(QP279&gt;0,(QR279*QQ279)/QR9/QR10/60,"-")</f>
        <v>-</v>
      </c>
      <c r="QW279" s="107">
        <v>3</v>
      </c>
      <c r="QX279" s="4"/>
      <c r="QY279" s="108" t="str">
        <f>IF(QX279&gt;0,INDEX(Вхідні_дані!$A$1313:$F$1412,MATCH(QX279,Вхідні_дані!$C$1313:$C$1412,0),7),"-")</f>
        <v>-</v>
      </c>
      <c r="QZ279" s="7"/>
      <c r="RA279" s="32" t="str">
        <f>IF(QX279&gt;0,(QZ279*QY279)/QZ9/QZ10/60,"-")</f>
        <v>-</v>
      </c>
      <c r="RE279" s="107">
        <v>3</v>
      </c>
      <c r="RF279" s="4"/>
      <c r="RG279" s="108" t="str">
        <f>IF(RF279&gt;0,INDEX(Вхідні_дані!$A$1313:$F$1412,MATCH(RF279,Вхідні_дані!$C$1313:$C$1412,0),7),"-")</f>
        <v>-</v>
      </c>
      <c r="RH279" s="7"/>
      <c r="RI279" s="32" t="str">
        <f>IF(RF279&gt;0,(RH279*RG279)/RH9/RH10/60,"-")</f>
        <v>-</v>
      </c>
      <c r="RM279" s="107">
        <v>3</v>
      </c>
      <c r="RN279" s="4"/>
      <c r="RO279" s="108" t="str">
        <f>IF(RN279&gt;0,INDEX(Вхідні_дані!$A$1313:$F$1412,MATCH(RN279,Вхідні_дані!$C$1313:$C$1412,0),7),"-")</f>
        <v>-</v>
      </c>
      <c r="RP279" s="7"/>
      <c r="RQ279" s="32" t="str">
        <f>IF(RN279&gt;0,(RP279*RO279)/RP9/RP10/60,"-")</f>
        <v>-</v>
      </c>
      <c r="RU279" s="107">
        <v>3</v>
      </c>
      <c r="RV279" s="4"/>
      <c r="RW279" s="108" t="str">
        <f>IF(RV279&gt;0,INDEX(Вхідні_дані!$A$1313:$F$1412,MATCH(RV279,Вхідні_дані!$C$1313:$C$1412,0),7),"-")</f>
        <v>-</v>
      </c>
      <c r="RX279" s="7"/>
      <c r="RY279" s="32" t="str">
        <f>IF(RV279&gt;0,(RX279*RW279)/RX9/RX10/60,"-")</f>
        <v>-</v>
      </c>
      <c r="SC279" s="107">
        <v>3</v>
      </c>
      <c r="SD279" s="4"/>
      <c r="SE279" s="108" t="str">
        <f>IF(SD279&gt;0,INDEX(Вхідні_дані!$A$1313:$F$1412,MATCH(SD279,Вхідні_дані!$C$1313:$C$1412,0),7),"-")</f>
        <v>-</v>
      </c>
      <c r="SF279" s="7"/>
      <c r="SG279" s="32" t="str">
        <f>IF(SD279&gt;0,(SF279*SE279)/SF9/SF10/60,"-")</f>
        <v>-</v>
      </c>
      <c r="SK279" s="107">
        <v>3</v>
      </c>
      <c r="SL279" s="4"/>
      <c r="SM279" s="108" t="str">
        <f>IF(SL279&gt;0,INDEX(Вхідні_дані!$A$1313:$F$1412,MATCH(SL279,Вхідні_дані!$C$1313:$C$1412,0),7),"-")</f>
        <v>-</v>
      </c>
      <c r="SN279" s="7"/>
      <c r="SO279" s="32" t="str">
        <f>IF(SL279&gt;0,(SN279*SM279)/SN9/SN10/60,"-")</f>
        <v>-</v>
      </c>
      <c r="SS279" s="107">
        <v>3</v>
      </c>
      <c r="ST279" s="4"/>
      <c r="SU279" s="108" t="str">
        <f>IF(ST279&gt;0,INDEX(Вхідні_дані!$A$1313:$F$1412,MATCH(ST279,Вхідні_дані!$C$1313:$C$1412,0),7),"-")</f>
        <v>-</v>
      </c>
      <c r="SV279" s="7"/>
      <c r="SW279" s="32" t="str">
        <f>IF(ST279&gt;0,(SV279*SU279)/SV9/SV10/60,"-")</f>
        <v>-</v>
      </c>
      <c r="TA279" s="107">
        <v>3</v>
      </c>
      <c r="TB279" s="4"/>
      <c r="TC279" s="108" t="str">
        <f>IF(TB279&gt;0,INDEX(Вхідні_дані!$A$1313:$F$1412,MATCH(TB279,Вхідні_дані!$C$1313:$C$1412,0),7),"-")</f>
        <v>-</v>
      </c>
      <c r="TD279" s="7"/>
      <c r="TE279" s="32" t="str">
        <f>IF(TB279&gt;0,(TD279*TC279)/TD9/TD10/60,"-")</f>
        <v>-</v>
      </c>
      <c r="TI279" s="107">
        <v>3</v>
      </c>
      <c r="TJ279" s="4"/>
      <c r="TK279" s="108" t="str">
        <f>IF(TJ279&gt;0,INDEX(Вхідні_дані!$A$1313:$F$1412,MATCH(TJ279,Вхідні_дані!$C$1313:$C$1412,0),7),"-")</f>
        <v>-</v>
      </c>
      <c r="TL279" s="7"/>
      <c r="TM279" s="32" t="str">
        <f>IF(TJ279&gt;0,(TL279*TK279)/TL9/TL10/60,"-")</f>
        <v>-</v>
      </c>
      <c r="TQ279" s="107">
        <v>3</v>
      </c>
      <c r="TR279" s="4"/>
      <c r="TS279" s="108" t="str">
        <f>IF(TR279&gt;0,INDEX(Вхідні_дані!$A$1313:$F$1412,MATCH(TR279,Вхідні_дані!$C$1313:$C$1412,0),7),"-")</f>
        <v>-</v>
      </c>
      <c r="TT279" s="7"/>
      <c r="TU279" s="32" t="str">
        <f>IF(TR279&gt;0,(TT279*TS279)/TT9/TT10/60,"-")</f>
        <v>-</v>
      </c>
      <c r="TY279" s="107">
        <v>3</v>
      </c>
      <c r="TZ279" s="4"/>
      <c r="UA279" s="108" t="str">
        <f>IF(TZ279&gt;0,INDEX(Вхідні_дані!$A$1313:$F$1412,MATCH(TZ279,Вхідні_дані!$C$1313:$C$1412,0),7),"-")</f>
        <v>-</v>
      </c>
      <c r="UB279" s="7"/>
      <c r="UC279" s="32" t="str">
        <f>IF(TZ279&gt;0,(UB279*UA279)/UB9/UB10/60,"-")</f>
        <v>-</v>
      </c>
      <c r="UG279" s="107">
        <v>3</v>
      </c>
      <c r="UH279" s="4"/>
      <c r="UI279" s="108" t="str">
        <f>IF(UH279&gt;0,INDEX(Вхідні_дані!$A$1313:$F$1412,MATCH(UH279,Вхідні_дані!$C$1313:$C$1412,0),7),"-")</f>
        <v>-</v>
      </c>
      <c r="UJ279" s="7"/>
      <c r="UK279" s="32" t="str">
        <f>IF(UH279&gt;0,(UJ279*UI279)/UJ9/UJ10/60,"-")</f>
        <v>-</v>
      </c>
      <c r="UO279" s="107">
        <v>3</v>
      </c>
      <c r="UP279" s="4"/>
      <c r="UQ279" s="108" t="str">
        <f>IF(UP279&gt;0,INDEX(Вхідні_дані!$A$1313:$F$1412,MATCH(UP279,Вхідні_дані!$C$1313:$C$1412,0),7),"-")</f>
        <v>-</v>
      </c>
      <c r="UR279" s="7"/>
      <c r="US279" s="32" t="str">
        <f>IF(UP279&gt;0,(UR279*UQ279)/UR9/UR10/60,"-")</f>
        <v>-</v>
      </c>
      <c r="UW279" s="107">
        <v>3</v>
      </c>
      <c r="UX279" s="4"/>
      <c r="UY279" s="108" t="str">
        <f>IF(UX279&gt;0,INDEX(Вхідні_дані!$A$1313:$F$1412,MATCH(UX279,Вхідні_дані!$C$1313:$C$1412,0),7),"-")</f>
        <v>-</v>
      </c>
      <c r="UZ279" s="7"/>
      <c r="VA279" s="32" t="str">
        <f>IF(UX279&gt;0,(UZ279*UY279)/UZ9/UZ10/60,"-")</f>
        <v>-</v>
      </c>
      <c r="VE279" s="107">
        <v>3</v>
      </c>
      <c r="VF279" s="4"/>
      <c r="VG279" s="108" t="str">
        <f>IF(VF279&gt;0,INDEX(Вхідні_дані!$A$1313:$F$1412,MATCH(VF279,Вхідні_дані!$C$1313:$C$1412,0),7),"-")</f>
        <v>-</v>
      </c>
      <c r="VH279" s="7"/>
      <c r="VI279" s="32" t="str">
        <f>IF(VF279&gt;0,(VH279*VG279)/VH9/VH10/60,"-")</f>
        <v>-</v>
      </c>
      <c r="VM279" s="107">
        <v>3</v>
      </c>
      <c r="VN279" s="4"/>
      <c r="VO279" s="108" t="str">
        <f>IF(VN279&gt;0,INDEX(Вхідні_дані!$A$1313:$F$1412,MATCH(VN279,Вхідні_дані!$C$1313:$C$1412,0),7),"-")</f>
        <v>-</v>
      </c>
      <c r="VP279" s="7"/>
      <c r="VQ279" s="32" t="str">
        <f>IF(VN279&gt;0,(VP279*VO279)/VP9/VP10/60,"-")</f>
        <v>-</v>
      </c>
      <c r="VU279" s="107">
        <v>3</v>
      </c>
      <c r="VV279" s="4"/>
      <c r="VW279" s="108" t="str">
        <f>IF(VV279&gt;0,INDEX(Вхідні_дані!$A$1313:$F$1412,MATCH(VV279,Вхідні_дані!$C$1313:$C$1412,0),7),"-")</f>
        <v>-</v>
      </c>
      <c r="VX279" s="7"/>
      <c r="VY279" s="32" t="str">
        <f>IF(VV279&gt;0,(VX279*VW279)/VX9/VX10/60,"-")</f>
        <v>-</v>
      </c>
      <c r="WC279" s="107">
        <v>3</v>
      </c>
      <c r="WD279" s="4"/>
      <c r="WE279" s="108" t="str">
        <f>IF(WD279&gt;0,INDEX(Вхідні_дані!$A$1313:$F$1412,MATCH(WD279,Вхідні_дані!$C$1313:$C$1412,0),7),"-")</f>
        <v>-</v>
      </c>
      <c r="WF279" s="7"/>
      <c r="WG279" s="32" t="str">
        <f>IF(WD279&gt;0,(WF279*WE279)/WF9/WF10/60,"-")</f>
        <v>-</v>
      </c>
      <c r="WK279" s="107">
        <v>3</v>
      </c>
      <c r="WL279" s="4"/>
      <c r="WM279" s="108" t="str">
        <f>IF(WL279&gt;0,INDEX(Вхідні_дані!$A$1313:$F$1412,MATCH(WL279,Вхідні_дані!$C$1313:$C$1412,0),7),"-")</f>
        <v>-</v>
      </c>
      <c r="WN279" s="7"/>
      <c r="WO279" s="32" t="str">
        <f>IF(WL279&gt;0,(WN279*WM279)/WN9/WN10/60,"-")</f>
        <v>-</v>
      </c>
      <c r="WS279" s="107">
        <v>3</v>
      </c>
      <c r="WT279" s="4"/>
      <c r="WU279" s="108" t="str">
        <f>IF(WT279&gt;0,INDEX(Вхідні_дані!$A$1313:$F$1412,MATCH(WT279,Вхідні_дані!$C$1313:$C$1412,0),7),"-")</f>
        <v>-</v>
      </c>
      <c r="WV279" s="7"/>
      <c r="WW279" s="32" t="str">
        <f>IF(WT279&gt;0,(WV279*WU279)/WV9/WV10/60,"-")</f>
        <v>-</v>
      </c>
      <c r="XA279" s="107">
        <v>3</v>
      </c>
      <c r="XB279" s="4"/>
      <c r="XC279" s="108" t="str">
        <f>IF(XB279&gt;0,INDEX(Вхідні_дані!$A$1313:$F$1412,MATCH(XB279,Вхідні_дані!$C$1313:$C$1412,0),7),"-")</f>
        <v>-</v>
      </c>
      <c r="XD279" s="7"/>
      <c r="XE279" s="32" t="str">
        <f>IF(XB279&gt;0,(XD279*XC279)/XD9/XD10/60,"-")</f>
        <v>-</v>
      </c>
      <c r="XI279" s="107">
        <v>3</v>
      </c>
      <c r="XJ279" s="4"/>
      <c r="XK279" s="108" t="str">
        <f>IF(XJ279&gt;0,INDEX(Вхідні_дані!$A$1313:$F$1412,MATCH(XJ279,Вхідні_дані!$C$1313:$C$1412,0),7),"-")</f>
        <v>-</v>
      </c>
      <c r="XL279" s="7"/>
      <c r="XM279" s="32" t="str">
        <f>IF(XJ279&gt;0,(XL279*XK279)/XL9/XL10/60,"-")</f>
        <v>-</v>
      </c>
      <c r="XQ279" s="107">
        <v>3</v>
      </c>
      <c r="XR279" s="4"/>
      <c r="XS279" s="108" t="str">
        <f>IF(XR279&gt;0,INDEX(Вхідні_дані!$A$1313:$F$1412,MATCH(XR279,Вхідні_дані!$C$1313:$C$1412,0),7),"-")</f>
        <v>-</v>
      </c>
      <c r="XT279" s="7"/>
      <c r="XU279" s="32" t="str">
        <f>IF(XR279&gt;0,(XT279*XS279)/XT9/XT10/60,"-")</f>
        <v>-</v>
      </c>
      <c r="XY279" s="107">
        <v>3</v>
      </c>
      <c r="XZ279" s="4"/>
      <c r="YA279" s="108" t="str">
        <f>IF(XZ279&gt;0,INDEX(Вхідні_дані!$A$1313:$F$1412,MATCH(XZ279,Вхідні_дані!$C$1313:$C$1412,0),7),"-")</f>
        <v>-</v>
      </c>
      <c r="YB279" s="7"/>
      <c r="YC279" s="32" t="str">
        <f>IF(XZ279&gt;0,(YB279*YA279)/YB9/YB10/60,"-")</f>
        <v>-</v>
      </c>
      <c r="YG279" s="107">
        <v>3</v>
      </c>
      <c r="YH279" s="4"/>
      <c r="YI279" s="108" t="str">
        <f>IF(YH279&gt;0,INDEX(Вхідні_дані!$A$1313:$F$1412,MATCH(YH279,Вхідні_дані!$C$1313:$C$1412,0),7),"-")</f>
        <v>-</v>
      </c>
      <c r="YJ279" s="7"/>
      <c r="YK279" s="32" t="str">
        <f>IF(YH279&gt;0,(YJ279*YI279)/YJ9/YJ10/60,"-")</f>
        <v>-</v>
      </c>
      <c r="YO279" s="107">
        <v>3</v>
      </c>
      <c r="YP279" s="4"/>
      <c r="YQ279" s="108" t="str">
        <f>IF(YP279&gt;0,INDEX(Вхідні_дані!$A$1313:$F$1412,MATCH(YP279,Вхідні_дані!$C$1313:$C$1412,0),7),"-")</f>
        <v>-</v>
      </c>
      <c r="YR279" s="7"/>
      <c r="YS279" s="32" t="str">
        <f>IF(YP279&gt;0,(YR279*YQ279)/YR9/YR10/60,"-")</f>
        <v>-</v>
      </c>
      <c r="YW279" s="107">
        <v>3</v>
      </c>
      <c r="YX279" s="4"/>
      <c r="YY279" s="108" t="str">
        <f>IF(YX279&gt;0,INDEX(Вхідні_дані!$A$1313:$F$1412,MATCH(YX279,Вхідні_дані!$C$1313:$C$1412,0),7),"-")</f>
        <v>-</v>
      </c>
      <c r="YZ279" s="7"/>
      <c r="ZA279" s="32" t="str">
        <f>IF(YX279&gt;0,(YZ279*YY279)/YZ9/YZ10/60,"-")</f>
        <v>-</v>
      </c>
      <c r="ZE279" s="107">
        <v>3</v>
      </c>
      <c r="ZF279" s="4"/>
      <c r="ZG279" s="108" t="str">
        <f>IF(ZF279&gt;0,INDEX(Вхідні_дані!$A$1313:$F$1412,MATCH(ZF279,Вхідні_дані!$C$1313:$C$1412,0),7),"-")</f>
        <v>-</v>
      </c>
      <c r="ZH279" s="7"/>
      <c r="ZI279" s="32" t="str">
        <f>IF(ZF279&gt;0,(ZH279*ZG279)/ZH9/ZH10/60,"-")</f>
        <v>-</v>
      </c>
      <c r="ZM279" s="107">
        <v>3</v>
      </c>
      <c r="ZN279" s="4"/>
      <c r="ZO279" s="108" t="str">
        <f>IF(ZN279&gt;0,INDEX(Вхідні_дані!$A$1313:$F$1412,MATCH(ZN279,Вхідні_дані!$C$1313:$C$1412,0),7),"-")</f>
        <v>-</v>
      </c>
      <c r="ZP279" s="7"/>
      <c r="ZQ279" s="32" t="str">
        <f>IF(ZN279&gt;0,(ZP279*ZO279)/ZP9/ZP10/60,"-")</f>
        <v>-</v>
      </c>
      <c r="ZU279" s="107">
        <v>3</v>
      </c>
      <c r="ZV279" s="4"/>
      <c r="ZW279" s="108" t="str">
        <f>IF(ZV279&gt;0,INDEX(Вхідні_дані!$A$1313:$F$1412,MATCH(ZV279,Вхідні_дані!$C$1313:$C$1412,0),7),"-")</f>
        <v>-</v>
      </c>
      <c r="ZX279" s="7"/>
      <c r="ZY279" s="32" t="str">
        <f>IF(ZV279&gt;0,(ZX279*ZW279)/ZX9/ZX10/60,"-")</f>
        <v>-</v>
      </c>
      <c r="AAC279" s="107">
        <v>3</v>
      </c>
      <c r="AAD279" s="4"/>
      <c r="AAE279" s="108" t="str">
        <f>IF(AAD279&gt;0,INDEX(Вхідні_дані!$A$1313:$F$1412,MATCH(AAD279,Вхідні_дані!$C$1313:$C$1412,0),7),"-")</f>
        <v>-</v>
      </c>
      <c r="AAF279" s="7"/>
      <c r="AAG279" s="32" t="str">
        <f>IF(AAD279&gt;0,(AAF279*AAE279)/AAF9/AAF10/60,"-")</f>
        <v>-</v>
      </c>
      <c r="AAK279" s="107">
        <v>3</v>
      </c>
      <c r="AAL279" s="4"/>
      <c r="AAM279" s="108" t="str">
        <f>IF(AAL279&gt;0,INDEX(Вхідні_дані!$A$1313:$F$1412,MATCH(AAL279,Вхідні_дані!$C$1313:$C$1412,0),7),"-")</f>
        <v>-</v>
      </c>
      <c r="AAN279" s="7"/>
      <c r="AAO279" s="32" t="str">
        <f>IF(AAL279&gt;0,(AAN279*AAM279)/AAN9/AAN10/60,"-")</f>
        <v>-</v>
      </c>
      <c r="AAS279" s="107">
        <v>3</v>
      </c>
      <c r="AAT279" s="4"/>
      <c r="AAU279" s="108" t="str">
        <f>IF(AAT279&gt;0,INDEX(Вхідні_дані!$A$1313:$F$1412,MATCH(AAT279,Вхідні_дані!$C$1313:$C$1412,0),7),"-")</f>
        <v>-</v>
      </c>
      <c r="AAV279" s="7"/>
      <c r="AAW279" s="32" t="str">
        <f>IF(AAT279&gt;0,(AAV279*AAU279)/AAV9/AAV10/60,"-")</f>
        <v>-</v>
      </c>
      <c r="ABA279" s="107">
        <v>3</v>
      </c>
      <c r="ABB279" s="4"/>
      <c r="ABC279" s="108" t="str">
        <f>IF(ABB279&gt;0,INDEX(Вхідні_дані!$A$1313:$F$1412,MATCH(ABB279,Вхідні_дані!$C$1313:$C$1412,0),7),"-")</f>
        <v>-</v>
      </c>
      <c r="ABD279" s="7"/>
      <c r="ABE279" s="32" t="str">
        <f>IF(ABB279&gt;0,(ABD279*ABC279)/ABD9/ABD10/60,"-")</f>
        <v>-</v>
      </c>
      <c r="ABI279" s="107">
        <v>3</v>
      </c>
      <c r="ABJ279" s="4"/>
      <c r="ABK279" s="108" t="str">
        <f>IF(ABJ279&gt;0,INDEX(Вхідні_дані!$A$1313:$F$1412,MATCH(ABJ279,Вхідні_дані!$C$1313:$C$1412,0),7),"-")</f>
        <v>-</v>
      </c>
      <c r="ABL279" s="7"/>
      <c r="ABM279" s="32" t="str">
        <f>IF(ABJ279&gt;0,(ABL279*ABK279)/ABL9/ABL10/60,"-")</f>
        <v>-</v>
      </c>
      <c r="ABQ279" s="107">
        <v>3</v>
      </c>
      <c r="ABR279" s="4"/>
      <c r="ABS279" s="108" t="str">
        <f>IF(ABR279&gt;0,INDEX(Вхідні_дані!$A$1313:$F$1412,MATCH(ABR279,Вхідні_дані!$C$1313:$C$1412,0),7),"-")</f>
        <v>-</v>
      </c>
      <c r="ABT279" s="7"/>
      <c r="ABU279" s="32" t="str">
        <f>IF(ABR279&gt;0,(ABT279*ABS279)/ABT9/ABT10/60,"-")</f>
        <v>-</v>
      </c>
      <c r="ABY279" s="107">
        <v>3</v>
      </c>
      <c r="ABZ279" s="4"/>
      <c r="ACA279" s="108" t="str">
        <f>IF(ABZ279&gt;0,INDEX(Вхідні_дані!$A$1313:$F$1412,MATCH(ABZ279,Вхідні_дані!$C$1313:$C$1412,0),7),"-")</f>
        <v>-</v>
      </c>
      <c r="ACB279" s="7"/>
      <c r="ACC279" s="32" t="str">
        <f>IF(ABZ279&gt;0,(ACB279*ACA279)/ACB9/ACB10/60,"-")</f>
        <v>-</v>
      </c>
      <c r="ACG279" s="107">
        <v>3</v>
      </c>
      <c r="ACH279" s="4"/>
      <c r="ACI279" s="108" t="str">
        <f>IF(ACH279&gt;0,INDEX(Вхідні_дані!$A$1313:$F$1412,MATCH(ACH279,Вхідні_дані!$C$1313:$C$1412,0),7),"-")</f>
        <v>-</v>
      </c>
      <c r="ACJ279" s="7"/>
      <c r="ACK279" s="32" t="str">
        <f>IF(ACH279&gt;0,(ACJ279*ACI279)/ACJ9/ACJ10/60,"-")</f>
        <v>-</v>
      </c>
      <c r="ACO279" s="107">
        <v>3</v>
      </c>
      <c r="ACP279" s="4"/>
      <c r="ACQ279" s="108" t="str">
        <f>IF(ACP279&gt;0,INDEX(Вхідні_дані!$A$1313:$F$1412,MATCH(ACP279,Вхідні_дані!$C$1313:$C$1412,0),7),"-")</f>
        <v>-</v>
      </c>
      <c r="ACR279" s="7"/>
      <c r="ACS279" s="32" t="str">
        <f>IF(ACP279&gt;0,(ACR279*ACQ279)/ACR9/ACR10/60,"-")</f>
        <v>-</v>
      </c>
      <c r="ACW279" s="107">
        <v>3</v>
      </c>
      <c r="ACX279" s="4"/>
      <c r="ACY279" s="108" t="str">
        <f>IF(ACX279&gt;0,INDEX(Вхідні_дані!$A$1313:$F$1412,MATCH(ACX279,Вхідні_дані!$C$1313:$C$1412,0),7),"-")</f>
        <v>-</v>
      </c>
      <c r="ACZ279" s="7"/>
      <c r="ADA279" s="32" t="str">
        <f>IF(ACX279&gt;0,(ACZ279*ACY279)/ACZ9/ACZ10/60,"-")</f>
        <v>-</v>
      </c>
      <c r="ADE279" s="107">
        <v>3</v>
      </c>
      <c r="ADF279" s="4"/>
      <c r="ADG279" s="108" t="str">
        <f>IF(ADF279&gt;0,INDEX(Вхідні_дані!$A$1313:$F$1412,MATCH(ADF279,Вхідні_дані!$C$1313:$C$1412,0),7),"-")</f>
        <v>-</v>
      </c>
      <c r="ADH279" s="7"/>
      <c r="ADI279" s="32" t="str">
        <f>IF(ADF279&gt;0,(ADH279*ADG279)/ADH9/ADH10/60,"-")</f>
        <v>-</v>
      </c>
      <c r="ADM279" s="107">
        <v>3</v>
      </c>
      <c r="ADN279" s="4"/>
      <c r="ADO279" s="108" t="str">
        <f>IF(ADN279&gt;0,INDEX(Вхідні_дані!$A$1313:$F$1412,MATCH(ADN279,Вхідні_дані!$C$1313:$C$1412,0),7),"-")</f>
        <v>-</v>
      </c>
      <c r="ADP279" s="7"/>
      <c r="ADQ279" s="32" t="str">
        <f>IF(ADN279&gt;0,(ADP279*ADO279)/ADP9/ADP10/60,"-")</f>
        <v>-</v>
      </c>
    </row>
    <row r="280" spans="1:800" ht="31.5" customHeight="1" outlineLevel="1" x14ac:dyDescent="0.25">
      <c r="A280" s="107">
        <v>4</v>
      </c>
      <c r="B280" s="4"/>
      <c r="C280" s="108" t="str">
        <f>IF(B280&gt;0,INDEX(Вхідні_дані!$A$1313:$F$1412,MATCH(B280,Вхідні_дані!$C$1313:$C$1412,0),7),"-")</f>
        <v>-</v>
      </c>
      <c r="D280" s="7"/>
      <c r="E280" s="32" t="str">
        <f>IF(B280&gt;0,(D280*C280)/D9/D10/60,"-")</f>
        <v>-</v>
      </c>
      <c r="I280" s="107">
        <v>4</v>
      </c>
      <c r="J280" s="4"/>
      <c r="K280" s="108" t="str">
        <f>IF(J280&gt;0,INDEX(Вхідні_дані!$A$1313:$F$1412,MATCH(J280,Вхідні_дані!$C$1313:$C$1412,0),7),"-")</f>
        <v>-</v>
      </c>
      <c r="L280" s="7"/>
      <c r="M280" s="32" t="str">
        <f>IF(J280&gt;0,(L280*K280)/L9/L10/60,"-")</f>
        <v>-</v>
      </c>
      <c r="Q280" s="107">
        <v>4</v>
      </c>
      <c r="R280" s="4"/>
      <c r="S280" s="108" t="str">
        <f>IF(R280&gt;0,INDEX(Вхідні_дані!$A$1313:$F$1412,MATCH(R280,Вхідні_дані!$C$1313:$C$1412,0),7),"-")</f>
        <v>-</v>
      </c>
      <c r="T280" s="7"/>
      <c r="U280" s="32" t="str">
        <f>IF(R280&gt;0,(T280*S280)/T9/T10/60,"-")</f>
        <v>-</v>
      </c>
      <c r="Y280" s="107">
        <v>4</v>
      </c>
      <c r="Z280" s="4"/>
      <c r="AA280" s="108" t="str">
        <f>IF(Z280&gt;0,INDEX(Вхідні_дані!$A$1313:$F$1412,MATCH(Z280,Вхідні_дані!$C$1313:$C$1412,0),7),"-")</f>
        <v>-</v>
      </c>
      <c r="AB280" s="7"/>
      <c r="AC280" s="32" t="str">
        <f>IF(Z280&gt;0,(AB280*AA280)/AB9/AB10/60,"-")</f>
        <v>-</v>
      </c>
      <c r="AG280" s="107">
        <v>4</v>
      </c>
      <c r="AH280" s="4"/>
      <c r="AI280" s="108" t="str">
        <f>IF(AH280&gt;0,INDEX(Вхідні_дані!$A$1313:$F$1412,MATCH(AH280,Вхідні_дані!$C$1313:$C$1412,0),7),"-")</f>
        <v>-</v>
      </c>
      <c r="AJ280" s="7"/>
      <c r="AK280" s="32" t="str">
        <f>IF(AH280&gt;0,(AJ280*AI280)/AJ9/AJ10/60,"-")</f>
        <v>-</v>
      </c>
      <c r="AO280" s="107">
        <v>4</v>
      </c>
      <c r="AP280" s="4"/>
      <c r="AQ280" s="108" t="str">
        <f>IF(AP280&gt;0,INDEX(Вхідні_дані!$A$1313:$F$1412,MATCH(AP280,Вхідні_дані!$C$1313:$C$1412,0),7),"-")</f>
        <v>-</v>
      </c>
      <c r="AR280" s="7"/>
      <c r="AS280" s="32" t="str">
        <f>IF(AP280&gt;0,(AR280*AQ280)/AR9/AR10/60,"-")</f>
        <v>-</v>
      </c>
      <c r="AW280" s="107">
        <v>4</v>
      </c>
      <c r="AX280" s="4"/>
      <c r="AY280" s="108" t="str">
        <f>IF(AX280&gt;0,INDEX(Вхідні_дані!$A$1313:$F$1412,MATCH(AX280,Вхідні_дані!$C$1313:$C$1412,0),7),"-")</f>
        <v>-</v>
      </c>
      <c r="AZ280" s="7"/>
      <c r="BA280" s="32" t="str">
        <f>IF(AX280&gt;0,(AZ280*AY280)/AZ9/AZ10/60,"-")</f>
        <v>-</v>
      </c>
      <c r="BE280" s="107">
        <v>4</v>
      </c>
      <c r="BF280" s="4"/>
      <c r="BG280" s="108" t="str">
        <f>IF(BF280&gt;0,INDEX(Вхідні_дані!$A$1313:$F$1412,MATCH(BF280,Вхідні_дані!$C$1313:$C$1412,0),7),"-")</f>
        <v>-</v>
      </c>
      <c r="BH280" s="7"/>
      <c r="BI280" s="32" t="str">
        <f>IF(BF280&gt;0,(BH280*BG280)/BH9/BH10/60,"-")</f>
        <v>-</v>
      </c>
      <c r="BM280" s="107">
        <v>4</v>
      </c>
      <c r="BN280" s="4"/>
      <c r="BO280" s="108" t="str">
        <f>IF(BN280&gt;0,INDEX(Вхідні_дані!$A$1313:$F$1412,MATCH(BN280,Вхідні_дані!$C$1313:$C$1412,0),7),"-")</f>
        <v>-</v>
      </c>
      <c r="BP280" s="7"/>
      <c r="BQ280" s="32" t="str">
        <f>IF(BN280&gt;0,(BP280*BO280)/BP9/BP10/60,"-")</f>
        <v>-</v>
      </c>
      <c r="BU280" s="107">
        <v>4</v>
      </c>
      <c r="BV280" s="4"/>
      <c r="BW280" s="108" t="str">
        <f>IF(BV280&gt;0,INDEX(Вхідні_дані!$A$1313:$F$1412,MATCH(BV280,Вхідні_дані!$C$1313:$C$1412,0),7),"-")</f>
        <v>-</v>
      </c>
      <c r="BX280" s="7"/>
      <c r="BY280" s="32" t="str">
        <f>IF(BV280&gt;0,(BX280*BW280)/BX9/BX10/60,"-")</f>
        <v>-</v>
      </c>
      <c r="CC280" s="107">
        <v>4</v>
      </c>
      <c r="CD280" s="4"/>
      <c r="CE280" s="108" t="str">
        <f>IF(CD280&gt;0,INDEX(Вхідні_дані!$A$1313:$F$1412,MATCH(CD280,Вхідні_дані!$C$1313:$C$1412,0),7),"-")</f>
        <v>-</v>
      </c>
      <c r="CF280" s="7"/>
      <c r="CG280" s="32" t="str">
        <f>IF(CD280&gt;0,(CF280*CE280)/CF9/CF10/60,"-")</f>
        <v>-</v>
      </c>
      <c r="CK280" s="107">
        <v>4</v>
      </c>
      <c r="CL280" s="4"/>
      <c r="CM280" s="108" t="str">
        <f>IF(CL280&gt;0,INDEX(Вхідні_дані!$A$1313:$F$1412,MATCH(CL280,Вхідні_дані!$C$1313:$C$1412,0),7),"-")</f>
        <v>-</v>
      </c>
      <c r="CN280" s="7"/>
      <c r="CO280" s="32" t="str">
        <f>IF(CL280&gt;0,(CN280*CM280)/CN9/CN10/60,"-")</f>
        <v>-</v>
      </c>
      <c r="CS280" s="107">
        <v>4</v>
      </c>
      <c r="CT280" s="4"/>
      <c r="CU280" s="108" t="str">
        <f>IF(CT280&gt;0,INDEX(Вхідні_дані!$A$1313:$F$1412,MATCH(CT280,Вхідні_дані!$C$1313:$C$1412,0),7),"-")</f>
        <v>-</v>
      </c>
      <c r="CV280" s="7"/>
      <c r="CW280" s="32" t="str">
        <f>IF(CT280&gt;0,(CV280*CU280)/CV9/CV10/60,"-")</f>
        <v>-</v>
      </c>
      <c r="DA280" s="107">
        <v>4</v>
      </c>
      <c r="DB280" s="4"/>
      <c r="DC280" s="108" t="str">
        <f>IF(DB280&gt;0,INDEX(Вхідні_дані!$A$1313:$F$1412,MATCH(DB280,Вхідні_дані!$C$1313:$C$1412,0),7),"-")</f>
        <v>-</v>
      </c>
      <c r="DD280" s="7"/>
      <c r="DE280" s="32" t="str">
        <f>IF(DB280&gt;0,(DD280*DC280)/DD9/DD10/60,"-")</f>
        <v>-</v>
      </c>
      <c r="DI280" s="107">
        <v>4</v>
      </c>
      <c r="DJ280" s="4"/>
      <c r="DK280" s="108" t="str">
        <f>IF(DJ280&gt;0,INDEX(Вхідні_дані!$A$1313:$F$1412,MATCH(DJ280,Вхідні_дані!$C$1313:$C$1412,0),7),"-")</f>
        <v>-</v>
      </c>
      <c r="DL280" s="7"/>
      <c r="DM280" s="32" t="str">
        <f>IF(DJ280&gt;0,(DL280*DK280)/DL9/DL10/60,"-")</f>
        <v>-</v>
      </c>
      <c r="DQ280" s="107">
        <v>4</v>
      </c>
      <c r="DR280" s="4"/>
      <c r="DS280" s="108" t="str">
        <f>IF(DR280&gt;0,INDEX(Вхідні_дані!$A$1313:$F$1412,MATCH(DR280,Вхідні_дані!$C$1313:$C$1412,0),7),"-")</f>
        <v>-</v>
      </c>
      <c r="DT280" s="7"/>
      <c r="DU280" s="32" t="str">
        <f>IF(DR280&gt;0,(DT280*DS280)/DT9/DT10/60,"-")</f>
        <v>-</v>
      </c>
      <c r="DY280" s="107">
        <v>4</v>
      </c>
      <c r="DZ280" s="4"/>
      <c r="EA280" s="108" t="str">
        <f>IF(DZ280&gt;0,INDEX(Вхідні_дані!$A$1313:$F$1412,MATCH(DZ280,Вхідні_дані!$C$1313:$C$1412,0),7),"-")</f>
        <v>-</v>
      </c>
      <c r="EB280" s="7"/>
      <c r="EC280" s="32" t="str">
        <f>IF(DZ280&gt;0,(EB280*EA280)/EB9/EB10/60,"-")</f>
        <v>-</v>
      </c>
      <c r="EG280" s="107">
        <v>4</v>
      </c>
      <c r="EH280" s="4"/>
      <c r="EI280" s="108" t="str">
        <f>IF(EH280&gt;0,INDEX(Вхідні_дані!$A$1313:$F$1412,MATCH(EH280,Вхідні_дані!$C$1313:$C$1412,0),7),"-")</f>
        <v>-</v>
      </c>
      <c r="EJ280" s="7"/>
      <c r="EK280" s="32" t="str">
        <f>IF(EH280&gt;0,(EJ280*EI280)/EJ9/EJ10/60,"-")</f>
        <v>-</v>
      </c>
      <c r="EO280" s="107">
        <v>4</v>
      </c>
      <c r="EP280" s="4"/>
      <c r="EQ280" s="108" t="str">
        <f>IF(EP280&gt;0,INDEX(Вхідні_дані!$A$1313:$F$1412,MATCH(EP280,Вхідні_дані!$C$1313:$C$1412,0),7),"-")</f>
        <v>-</v>
      </c>
      <c r="ER280" s="7"/>
      <c r="ES280" s="32" t="str">
        <f>IF(EP280&gt;0,(ER280*EQ280)/ER9/ER10/60,"-")</f>
        <v>-</v>
      </c>
      <c r="EW280" s="107">
        <v>4</v>
      </c>
      <c r="EX280" s="4"/>
      <c r="EY280" s="108" t="str">
        <f>IF(EX280&gt;0,INDEX(Вхідні_дані!$A$1313:$F$1412,MATCH(EX280,Вхідні_дані!$C$1313:$C$1412,0),7),"-")</f>
        <v>-</v>
      </c>
      <c r="EZ280" s="7"/>
      <c r="FA280" s="32" t="str">
        <f>IF(EX280&gt;0,(EZ280*EY280)/EZ9/EZ10/60,"-")</f>
        <v>-</v>
      </c>
      <c r="FE280" s="107">
        <v>4</v>
      </c>
      <c r="FF280" s="4"/>
      <c r="FG280" s="108" t="str">
        <f>IF(FF280&gt;0,INDEX(Вхідні_дані!$A$1313:$F$1412,MATCH(FF280,Вхідні_дані!$C$1313:$C$1412,0),7),"-")</f>
        <v>-</v>
      </c>
      <c r="FH280" s="7"/>
      <c r="FI280" s="32" t="str">
        <f>IF(FF280&gt;0,(FH280*FG280)/FH9/FH10/60,"-")</f>
        <v>-</v>
      </c>
      <c r="FM280" s="107">
        <v>4</v>
      </c>
      <c r="FN280" s="4"/>
      <c r="FO280" s="108" t="str">
        <f>IF(FN280&gt;0,INDEX(Вхідні_дані!$A$1313:$F$1412,MATCH(FN280,Вхідні_дані!$C$1313:$C$1412,0),7),"-")</f>
        <v>-</v>
      </c>
      <c r="FP280" s="7"/>
      <c r="FQ280" s="32" t="str">
        <f>IF(FN280&gt;0,(FP280*FO280)/FP9/FP10/60,"-")</f>
        <v>-</v>
      </c>
      <c r="FU280" s="107">
        <v>4</v>
      </c>
      <c r="FV280" s="4"/>
      <c r="FW280" s="108" t="str">
        <f>IF(FV280&gt;0,INDEX(Вхідні_дані!$A$1313:$F$1412,MATCH(FV280,Вхідні_дані!$C$1313:$C$1412,0),7),"-")</f>
        <v>-</v>
      </c>
      <c r="FX280" s="7"/>
      <c r="FY280" s="32" t="str">
        <f>IF(FV280&gt;0,(FX280*FW280)/FX9/FX10/60,"-")</f>
        <v>-</v>
      </c>
      <c r="GC280" s="107">
        <v>4</v>
      </c>
      <c r="GD280" s="4"/>
      <c r="GE280" s="108" t="str">
        <f>IF(GD280&gt;0,INDEX(Вхідні_дані!$A$1313:$F$1412,MATCH(GD280,Вхідні_дані!$C$1313:$C$1412,0),7),"-")</f>
        <v>-</v>
      </c>
      <c r="GF280" s="7"/>
      <c r="GG280" s="32" t="str">
        <f>IF(GD280&gt;0,(GF280*GE280)/GF9/GF10/60,"-")</f>
        <v>-</v>
      </c>
      <c r="GK280" s="107">
        <v>4</v>
      </c>
      <c r="GL280" s="4"/>
      <c r="GM280" s="108" t="str">
        <f>IF(GL280&gt;0,INDEX(Вхідні_дані!$A$1313:$F$1412,MATCH(GL280,Вхідні_дані!$C$1313:$C$1412,0),7),"-")</f>
        <v>-</v>
      </c>
      <c r="GN280" s="7"/>
      <c r="GO280" s="32" t="str">
        <f>IF(GL280&gt;0,(GN280*GM280)/GN9/GN10/60,"-")</f>
        <v>-</v>
      </c>
      <c r="GS280" s="107">
        <v>4</v>
      </c>
      <c r="GT280" s="4"/>
      <c r="GU280" s="108" t="str">
        <f>IF(GT280&gt;0,INDEX(Вхідні_дані!$A$1313:$F$1412,MATCH(GT280,Вхідні_дані!$C$1313:$C$1412,0),7),"-")</f>
        <v>-</v>
      </c>
      <c r="GV280" s="7"/>
      <c r="GW280" s="32" t="str">
        <f>IF(GT280&gt;0,(GV280*GU280)/GV9/GV10/60,"-")</f>
        <v>-</v>
      </c>
      <c r="HA280" s="107">
        <v>4</v>
      </c>
      <c r="HB280" s="4"/>
      <c r="HC280" s="108" t="str">
        <f>IF(HB280&gt;0,INDEX(Вхідні_дані!$A$1313:$F$1412,MATCH(HB280,Вхідні_дані!$C$1313:$C$1412,0),7),"-")</f>
        <v>-</v>
      </c>
      <c r="HD280" s="7"/>
      <c r="HE280" s="32" t="str">
        <f>IF(HB280&gt;0,(HD280*HC280)/HD9/HD10/60,"-")</f>
        <v>-</v>
      </c>
      <c r="HI280" s="107">
        <v>4</v>
      </c>
      <c r="HJ280" s="4"/>
      <c r="HK280" s="108" t="str">
        <f>IF(HJ280&gt;0,INDEX(Вхідні_дані!$A$1313:$F$1412,MATCH(HJ280,Вхідні_дані!$C$1313:$C$1412,0),7),"-")</f>
        <v>-</v>
      </c>
      <c r="HL280" s="7"/>
      <c r="HM280" s="32" t="str">
        <f>IF(HJ280&gt;0,(HL280*HK280)/HL9/HL10/60,"-")</f>
        <v>-</v>
      </c>
      <c r="HQ280" s="107">
        <v>4</v>
      </c>
      <c r="HR280" s="4"/>
      <c r="HS280" s="108" t="str">
        <f>IF(HR280&gt;0,INDEX(Вхідні_дані!$A$1313:$F$1412,MATCH(HR280,Вхідні_дані!$C$1313:$C$1412,0),7),"-")</f>
        <v>-</v>
      </c>
      <c r="HT280" s="7"/>
      <c r="HU280" s="32" t="str">
        <f>IF(HR280&gt;0,(HT280*HS280)/HT9/HT10/60,"-")</f>
        <v>-</v>
      </c>
      <c r="HY280" s="107">
        <v>4</v>
      </c>
      <c r="HZ280" s="4"/>
      <c r="IA280" s="108" t="str">
        <f>IF(HZ280&gt;0,INDEX(Вхідні_дані!$A$1313:$F$1412,MATCH(HZ280,Вхідні_дані!$C$1313:$C$1412,0),7),"-")</f>
        <v>-</v>
      </c>
      <c r="IB280" s="7"/>
      <c r="IC280" s="32" t="str">
        <f>IF(HZ280&gt;0,(IB280*IA280)/IB9/IB10/60,"-")</f>
        <v>-</v>
      </c>
      <c r="IG280" s="107">
        <v>4</v>
      </c>
      <c r="IH280" s="4"/>
      <c r="II280" s="108" t="str">
        <f>IF(IH280&gt;0,INDEX(Вхідні_дані!$A$1313:$F$1412,MATCH(IH280,Вхідні_дані!$C$1313:$C$1412,0),7),"-")</f>
        <v>-</v>
      </c>
      <c r="IJ280" s="7"/>
      <c r="IK280" s="32" t="str">
        <f>IF(IH280&gt;0,(IJ280*II280)/IJ9/IJ10/60,"-")</f>
        <v>-</v>
      </c>
      <c r="IO280" s="107">
        <v>4</v>
      </c>
      <c r="IP280" s="4"/>
      <c r="IQ280" s="108" t="str">
        <f>IF(IP280&gt;0,INDEX(Вхідні_дані!$A$1313:$F$1412,MATCH(IP280,Вхідні_дані!$C$1313:$C$1412,0),7),"-")</f>
        <v>-</v>
      </c>
      <c r="IR280" s="7"/>
      <c r="IS280" s="32" t="str">
        <f>IF(IP280&gt;0,(IR280*IQ280)/IR9/IR10/60,"-")</f>
        <v>-</v>
      </c>
      <c r="IW280" s="107">
        <v>4</v>
      </c>
      <c r="IX280" s="4"/>
      <c r="IY280" s="108" t="str">
        <f>IF(IX280&gt;0,INDEX(Вхідні_дані!$A$1313:$F$1412,MATCH(IX280,Вхідні_дані!$C$1313:$C$1412,0),7),"-")</f>
        <v>-</v>
      </c>
      <c r="IZ280" s="7"/>
      <c r="JA280" s="32" t="str">
        <f>IF(IX280&gt;0,(IZ280*IY280)/IZ9/IZ10/60,"-")</f>
        <v>-</v>
      </c>
      <c r="JE280" s="107">
        <v>4</v>
      </c>
      <c r="JF280" s="4"/>
      <c r="JG280" s="108" t="str">
        <f>IF(JF280&gt;0,INDEX(Вхідні_дані!$A$1313:$F$1412,MATCH(JF280,Вхідні_дані!$C$1313:$C$1412,0),7),"-")</f>
        <v>-</v>
      </c>
      <c r="JH280" s="7"/>
      <c r="JI280" s="32" t="str">
        <f>IF(JF280&gt;0,(JH280*JG280)/JH9/JH10/60,"-")</f>
        <v>-</v>
      </c>
      <c r="JM280" s="107">
        <v>4</v>
      </c>
      <c r="JN280" s="4"/>
      <c r="JO280" s="108" t="str">
        <f>IF(JN280&gt;0,INDEX(Вхідні_дані!$A$1313:$F$1412,MATCH(JN280,Вхідні_дані!$C$1313:$C$1412,0),7),"-")</f>
        <v>-</v>
      </c>
      <c r="JP280" s="7"/>
      <c r="JQ280" s="32" t="str">
        <f>IF(JN280&gt;0,(JP280*JO280)/JP9/JP10/60,"-")</f>
        <v>-</v>
      </c>
      <c r="JU280" s="107">
        <v>4</v>
      </c>
      <c r="JV280" s="4"/>
      <c r="JW280" s="108" t="str">
        <f>IF(JV280&gt;0,INDEX(Вхідні_дані!$A$1313:$F$1412,MATCH(JV280,Вхідні_дані!$C$1313:$C$1412,0),7),"-")</f>
        <v>-</v>
      </c>
      <c r="JX280" s="7"/>
      <c r="JY280" s="32" t="str">
        <f>IF(JV280&gt;0,(JX280*JW280)/JX9/JX10/60,"-")</f>
        <v>-</v>
      </c>
      <c r="KC280" s="107">
        <v>4</v>
      </c>
      <c r="KD280" s="4"/>
      <c r="KE280" s="108" t="str">
        <f>IF(KD280&gt;0,INDEX(Вхідні_дані!$A$1313:$F$1412,MATCH(KD280,Вхідні_дані!$C$1313:$C$1412,0),7),"-")</f>
        <v>-</v>
      </c>
      <c r="KF280" s="7"/>
      <c r="KG280" s="32" t="str">
        <f>IF(KD280&gt;0,(KF280*KE280)/KF9/KF10/60,"-")</f>
        <v>-</v>
      </c>
      <c r="KK280" s="107">
        <v>4</v>
      </c>
      <c r="KL280" s="4"/>
      <c r="KM280" s="108" t="str">
        <f>IF(KL280&gt;0,INDEX(Вхідні_дані!$A$1313:$F$1412,MATCH(KL280,Вхідні_дані!$C$1313:$C$1412,0),7),"-")</f>
        <v>-</v>
      </c>
      <c r="KN280" s="7"/>
      <c r="KO280" s="32" t="str">
        <f>IF(KL280&gt;0,(KN280*KM280)/KN9/KN10/60,"-")</f>
        <v>-</v>
      </c>
      <c r="KS280" s="107">
        <v>4</v>
      </c>
      <c r="KT280" s="4"/>
      <c r="KU280" s="108" t="str">
        <f>IF(KT280&gt;0,INDEX(Вхідні_дані!$A$1313:$F$1412,MATCH(KT280,Вхідні_дані!$C$1313:$C$1412,0),7),"-")</f>
        <v>-</v>
      </c>
      <c r="KV280" s="7"/>
      <c r="KW280" s="32" t="str">
        <f>IF(KT280&gt;0,(KV280*KU280)/KV9/KV10/60,"-")</f>
        <v>-</v>
      </c>
      <c r="LA280" s="107">
        <v>4</v>
      </c>
      <c r="LB280" s="4"/>
      <c r="LC280" s="108" t="str">
        <f>IF(LB280&gt;0,INDEX(Вхідні_дані!$A$1313:$F$1412,MATCH(LB280,Вхідні_дані!$C$1313:$C$1412,0),7),"-")</f>
        <v>-</v>
      </c>
      <c r="LD280" s="7"/>
      <c r="LE280" s="32" t="str">
        <f>IF(LB280&gt;0,(LD280*LC280)/LD9/LD10/60,"-")</f>
        <v>-</v>
      </c>
      <c r="LI280" s="107">
        <v>4</v>
      </c>
      <c r="LJ280" s="4"/>
      <c r="LK280" s="108" t="str">
        <f>IF(LJ280&gt;0,INDEX(Вхідні_дані!$A$1313:$F$1412,MATCH(LJ280,Вхідні_дані!$C$1313:$C$1412,0),7),"-")</f>
        <v>-</v>
      </c>
      <c r="LL280" s="7"/>
      <c r="LM280" s="32" t="str">
        <f>IF(LJ280&gt;0,(LL280*LK280)/LL9/LL10/60,"-")</f>
        <v>-</v>
      </c>
      <c r="LQ280" s="107">
        <v>4</v>
      </c>
      <c r="LR280" s="4"/>
      <c r="LS280" s="108" t="str">
        <f>IF(LR280&gt;0,INDEX(Вхідні_дані!$A$1313:$F$1412,MATCH(LR280,Вхідні_дані!$C$1313:$C$1412,0),7),"-")</f>
        <v>-</v>
      </c>
      <c r="LT280" s="7"/>
      <c r="LU280" s="32" t="str">
        <f>IF(LR280&gt;0,(LT280*LS280)/LT9/LT10/60,"-")</f>
        <v>-</v>
      </c>
      <c r="LY280" s="107">
        <v>4</v>
      </c>
      <c r="LZ280" s="4"/>
      <c r="MA280" s="108" t="str">
        <f>IF(LZ280&gt;0,INDEX(Вхідні_дані!$A$1313:$F$1412,MATCH(LZ280,Вхідні_дані!$C$1313:$C$1412,0),7),"-")</f>
        <v>-</v>
      </c>
      <c r="MB280" s="7"/>
      <c r="MC280" s="32" t="str">
        <f>IF(LZ280&gt;0,(MB280*MA280)/MB9/MB10/60,"-")</f>
        <v>-</v>
      </c>
      <c r="MG280" s="107">
        <v>4</v>
      </c>
      <c r="MH280" s="4"/>
      <c r="MI280" s="108" t="str">
        <f>IF(MH280&gt;0,INDEX(Вхідні_дані!$A$1313:$F$1412,MATCH(MH280,Вхідні_дані!$C$1313:$C$1412,0),7),"-")</f>
        <v>-</v>
      </c>
      <c r="MJ280" s="7"/>
      <c r="MK280" s="32" t="str">
        <f>IF(MH280&gt;0,(MJ280*MI280)/MJ9/MJ10/60,"-")</f>
        <v>-</v>
      </c>
      <c r="MO280" s="107">
        <v>4</v>
      </c>
      <c r="MP280" s="4"/>
      <c r="MQ280" s="108" t="str">
        <f>IF(MP280&gt;0,INDEX(Вхідні_дані!$A$1313:$F$1412,MATCH(MP280,Вхідні_дані!$C$1313:$C$1412,0),7),"-")</f>
        <v>-</v>
      </c>
      <c r="MR280" s="7"/>
      <c r="MS280" s="32" t="str">
        <f>IF(MP280&gt;0,(MR280*MQ280)/MR9/MR10/60,"-")</f>
        <v>-</v>
      </c>
      <c r="MW280" s="107">
        <v>4</v>
      </c>
      <c r="MX280" s="4"/>
      <c r="MY280" s="108" t="str">
        <f>IF(MX280&gt;0,INDEX(Вхідні_дані!$A$1313:$F$1412,MATCH(MX280,Вхідні_дані!$C$1313:$C$1412,0),7),"-")</f>
        <v>-</v>
      </c>
      <c r="MZ280" s="7"/>
      <c r="NA280" s="32" t="str">
        <f>IF(MX280&gt;0,(MZ280*MY280)/MZ9/MZ10/60,"-")</f>
        <v>-</v>
      </c>
      <c r="NE280" s="107">
        <v>4</v>
      </c>
      <c r="NF280" s="4"/>
      <c r="NG280" s="108" t="str">
        <f>IF(NF280&gt;0,INDEX(Вхідні_дані!$A$1313:$F$1412,MATCH(NF280,Вхідні_дані!$C$1313:$C$1412,0),7),"-")</f>
        <v>-</v>
      </c>
      <c r="NH280" s="7"/>
      <c r="NI280" s="32" t="str">
        <f>IF(NF280&gt;0,(NH280*NG280)/NH9/NH10/60,"-")</f>
        <v>-</v>
      </c>
      <c r="NM280" s="107">
        <v>4</v>
      </c>
      <c r="NN280" s="4"/>
      <c r="NO280" s="108" t="str">
        <f>IF(NN280&gt;0,INDEX(Вхідні_дані!$A$1313:$F$1412,MATCH(NN280,Вхідні_дані!$C$1313:$C$1412,0),7),"-")</f>
        <v>-</v>
      </c>
      <c r="NP280" s="7"/>
      <c r="NQ280" s="32" t="str">
        <f>IF(NN280&gt;0,(NP280*NO280)/NP9/NP10/60,"-")</f>
        <v>-</v>
      </c>
      <c r="NU280" s="107">
        <v>4</v>
      </c>
      <c r="NV280" s="4"/>
      <c r="NW280" s="108" t="str">
        <f>IF(NV280&gt;0,INDEX(Вхідні_дані!$A$1313:$F$1412,MATCH(NV280,Вхідні_дані!$C$1313:$C$1412,0),7),"-")</f>
        <v>-</v>
      </c>
      <c r="NX280" s="7"/>
      <c r="NY280" s="32" t="str">
        <f>IF(NV280&gt;0,(NX280*NW280)/NX9/NX10/60,"-")</f>
        <v>-</v>
      </c>
      <c r="OC280" s="107">
        <v>4</v>
      </c>
      <c r="OD280" s="4"/>
      <c r="OE280" s="108" t="str">
        <f>IF(OD280&gt;0,INDEX(Вхідні_дані!$A$1313:$F$1412,MATCH(OD280,Вхідні_дані!$C$1313:$C$1412,0),7),"-")</f>
        <v>-</v>
      </c>
      <c r="OF280" s="7"/>
      <c r="OG280" s="32" t="str">
        <f>IF(OD280&gt;0,(OF280*OE280)/OF9/OF10/60,"-")</f>
        <v>-</v>
      </c>
      <c r="OK280" s="107">
        <v>4</v>
      </c>
      <c r="OL280" s="4"/>
      <c r="OM280" s="108" t="str">
        <f>IF(OL280&gt;0,INDEX(Вхідні_дані!$A$1313:$F$1412,MATCH(OL280,Вхідні_дані!$C$1313:$C$1412,0),7),"-")</f>
        <v>-</v>
      </c>
      <c r="ON280" s="7"/>
      <c r="OO280" s="32" t="str">
        <f>IF(OL280&gt;0,(ON280*OM280)/ON9/ON10/60,"-")</f>
        <v>-</v>
      </c>
      <c r="OS280" s="107">
        <v>4</v>
      </c>
      <c r="OT280" s="4"/>
      <c r="OU280" s="108" t="str">
        <f>IF(OT280&gt;0,INDEX(Вхідні_дані!$A$1313:$F$1412,MATCH(OT280,Вхідні_дані!$C$1313:$C$1412,0),7),"-")</f>
        <v>-</v>
      </c>
      <c r="OV280" s="7"/>
      <c r="OW280" s="32" t="str">
        <f>IF(OT280&gt;0,(OV280*OU280)/OV9/OV10/60,"-")</f>
        <v>-</v>
      </c>
      <c r="PA280" s="107">
        <v>4</v>
      </c>
      <c r="PB280" s="4"/>
      <c r="PC280" s="108" t="str">
        <f>IF(PB280&gt;0,INDEX(Вхідні_дані!$A$1313:$F$1412,MATCH(PB280,Вхідні_дані!$C$1313:$C$1412,0),7),"-")</f>
        <v>-</v>
      </c>
      <c r="PD280" s="7"/>
      <c r="PE280" s="32" t="str">
        <f>IF(PB280&gt;0,(PD280*PC280)/PD9/PD10/60,"-")</f>
        <v>-</v>
      </c>
      <c r="PI280" s="107">
        <v>4</v>
      </c>
      <c r="PJ280" s="4"/>
      <c r="PK280" s="108" t="str">
        <f>IF(PJ280&gt;0,INDEX(Вхідні_дані!$A$1313:$F$1412,MATCH(PJ280,Вхідні_дані!$C$1313:$C$1412,0),7),"-")</f>
        <v>-</v>
      </c>
      <c r="PL280" s="7"/>
      <c r="PM280" s="32" t="str">
        <f>IF(PJ280&gt;0,(PL280*PK280)/PL9/PL10/60,"-")</f>
        <v>-</v>
      </c>
      <c r="PQ280" s="107">
        <v>4</v>
      </c>
      <c r="PR280" s="4"/>
      <c r="PS280" s="108" t="str">
        <f>IF(PR280&gt;0,INDEX(Вхідні_дані!$A$1313:$F$1412,MATCH(PR280,Вхідні_дані!$C$1313:$C$1412,0),7),"-")</f>
        <v>-</v>
      </c>
      <c r="PT280" s="7"/>
      <c r="PU280" s="32" t="str">
        <f>IF(PR280&gt;0,(PT280*PS280)/PT9/PT10/60,"-")</f>
        <v>-</v>
      </c>
      <c r="PY280" s="107">
        <v>4</v>
      </c>
      <c r="PZ280" s="4"/>
      <c r="QA280" s="108" t="str">
        <f>IF(PZ280&gt;0,INDEX(Вхідні_дані!$A$1313:$F$1412,MATCH(PZ280,Вхідні_дані!$C$1313:$C$1412,0),7),"-")</f>
        <v>-</v>
      </c>
      <c r="QB280" s="7"/>
      <c r="QC280" s="32" t="str">
        <f>IF(PZ280&gt;0,(QB280*QA280)/QB9/QB10/60,"-")</f>
        <v>-</v>
      </c>
      <c r="QG280" s="107">
        <v>4</v>
      </c>
      <c r="QH280" s="4"/>
      <c r="QI280" s="108" t="str">
        <f>IF(QH280&gt;0,INDEX(Вхідні_дані!$A$1313:$F$1412,MATCH(QH280,Вхідні_дані!$C$1313:$C$1412,0),7),"-")</f>
        <v>-</v>
      </c>
      <c r="QJ280" s="7"/>
      <c r="QK280" s="32" t="str">
        <f>IF(QH280&gt;0,(QJ280*QI280)/QJ9/QJ10/60,"-")</f>
        <v>-</v>
      </c>
      <c r="QO280" s="107">
        <v>4</v>
      </c>
      <c r="QP280" s="4"/>
      <c r="QQ280" s="108" t="str">
        <f>IF(QP280&gt;0,INDEX(Вхідні_дані!$A$1313:$F$1412,MATCH(QP280,Вхідні_дані!$C$1313:$C$1412,0),7),"-")</f>
        <v>-</v>
      </c>
      <c r="QR280" s="7"/>
      <c r="QS280" s="32" t="str">
        <f>IF(QP280&gt;0,(QR280*QQ280)/QR9/QR10/60,"-")</f>
        <v>-</v>
      </c>
      <c r="QW280" s="107">
        <v>4</v>
      </c>
      <c r="QX280" s="4"/>
      <c r="QY280" s="108" t="str">
        <f>IF(QX280&gt;0,INDEX(Вхідні_дані!$A$1313:$F$1412,MATCH(QX280,Вхідні_дані!$C$1313:$C$1412,0),7),"-")</f>
        <v>-</v>
      </c>
      <c r="QZ280" s="7"/>
      <c r="RA280" s="32" t="str">
        <f>IF(QX280&gt;0,(QZ280*QY280)/QZ9/QZ10/60,"-")</f>
        <v>-</v>
      </c>
      <c r="RE280" s="107">
        <v>4</v>
      </c>
      <c r="RF280" s="4"/>
      <c r="RG280" s="108" t="str">
        <f>IF(RF280&gt;0,INDEX(Вхідні_дані!$A$1313:$F$1412,MATCH(RF280,Вхідні_дані!$C$1313:$C$1412,0),7),"-")</f>
        <v>-</v>
      </c>
      <c r="RH280" s="7"/>
      <c r="RI280" s="32" t="str">
        <f>IF(RF280&gt;0,(RH280*RG280)/RH9/RH10/60,"-")</f>
        <v>-</v>
      </c>
      <c r="RM280" s="107">
        <v>4</v>
      </c>
      <c r="RN280" s="4"/>
      <c r="RO280" s="108" t="str">
        <f>IF(RN280&gt;0,INDEX(Вхідні_дані!$A$1313:$F$1412,MATCH(RN280,Вхідні_дані!$C$1313:$C$1412,0),7),"-")</f>
        <v>-</v>
      </c>
      <c r="RP280" s="7"/>
      <c r="RQ280" s="32" t="str">
        <f>IF(RN280&gt;0,(RP280*RO280)/RP9/RP10/60,"-")</f>
        <v>-</v>
      </c>
      <c r="RU280" s="107">
        <v>4</v>
      </c>
      <c r="RV280" s="4"/>
      <c r="RW280" s="108" t="str">
        <f>IF(RV280&gt;0,INDEX(Вхідні_дані!$A$1313:$F$1412,MATCH(RV280,Вхідні_дані!$C$1313:$C$1412,0),7),"-")</f>
        <v>-</v>
      </c>
      <c r="RX280" s="7"/>
      <c r="RY280" s="32" t="str">
        <f>IF(RV280&gt;0,(RX280*RW280)/RX9/RX10/60,"-")</f>
        <v>-</v>
      </c>
      <c r="SC280" s="107">
        <v>4</v>
      </c>
      <c r="SD280" s="4"/>
      <c r="SE280" s="108" t="str">
        <f>IF(SD280&gt;0,INDEX(Вхідні_дані!$A$1313:$F$1412,MATCH(SD280,Вхідні_дані!$C$1313:$C$1412,0),7),"-")</f>
        <v>-</v>
      </c>
      <c r="SF280" s="7"/>
      <c r="SG280" s="32" t="str">
        <f>IF(SD280&gt;0,(SF280*SE280)/SF9/SF10/60,"-")</f>
        <v>-</v>
      </c>
      <c r="SK280" s="107">
        <v>4</v>
      </c>
      <c r="SL280" s="4"/>
      <c r="SM280" s="108" t="str">
        <f>IF(SL280&gt;0,INDEX(Вхідні_дані!$A$1313:$F$1412,MATCH(SL280,Вхідні_дані!$C$1313:$C$1412,0),7),"-")</f>
        <v>-</v>
      </c>
      <c r="SN280" s="7"/>
      <c r="SO280" s="32" t="str">
        <f>IF(SL280&gt;0,(SN280*SM280)/SN9/SN10/60,"-")</f>
        <v>-</v>
      </c>
      <c r="SS280" s="107">
        <v>4</v>
      </c>
      <c r="ST280" s="4"/>
      <c r="SU280" s="108" t="str">
        <f>IF(ST280&gt;0,INDEX(Вхідні_дані!$A$1313:$F$1412,MATCH(ST280,Вхідні_дані!$C$1313:$C$1412,0),7),"-")</f>
        <v>-</v>
      </c>
      <c r="SV280" s="7"/>
      <c r="SW280" s="32" t="str">
        <f>IF(ST280&gt;0,(SV280*SU280)/SV9/SV10/60,"-")</f>
        <v>-</v>
      </c>
      <c r="TA280" s="107">
        <v>4</v>
      </c>
      <c r="TB280" s="4"/>
      <c r="TC280" s="108" t="str">
        <f>IF(TB280&gt;0,INDEX(Вхідні_дані!$A$1313:$F$1412,MATCH(TB280,Вхідні_дані!$C$1313:$C$1412,0),7),"-")</f>
        <v>-</v>
      </c>
      <c r="TD280" s="7"/>
      <c r="TE280" s="32" t="str">
        <f>IF(TB280&gt;0,(TD280*TC280)/TD9/TD10/60,"-")</f>
        <v>-</v>
      </c>
      <c r="TI280" s="107">
        <v>4</v>
      </c>
      <c r="TJ280" s="4"/>
      <c r="TK280" s="108" t="str">
        <f>IF(TJ280&gt;0,INDEX(Вхідні_дані!$A$1313:$F$1412,MATCH(TJ280,Вхідні_дані!$C$1313:$C$1412,0),7),"-")</f>
        <v>-</v>
      </c>
      <c r="TL280" s="7"/>
      <c r="TM280" s="32" t="str">
        <f>IF(TJ280&gt;0,(TL280*TK280)/TL9/TL10/60,"-")</f>
        <v>-</v>
      </c>
      <c r="TQ280" s="107">
        <v>4</v>
      </c>
      <c r="TR280" s="4"/>
      <c r="TS280" s="108" t="str">
        <f>IF(TR280&gt;0,INDEX(Вхідні_дані!$A$1313:$F$1412,MATCH(TR280,Вхідні_дані!$C$1313:$C$1412,0),7),"-")</f>
        <v>-</v>
      </c>
      <c r="TT280" s="7"/>
      <c r="TU280" s="32" t="str">
        <f>IF(TR280&gt;0,(TT280*TS280)/TT9/TT10/60,"-")</f>
        <v>-</v>
      </c>
      <c r="TY280" s="107">
        <v>4</v>
      </c>
      <c r="TZ280" s="4"/>
      <c r="UA280" s="108" t="str">
        <f>IF(TZ280&gt;0,INDEX(Вхідні_дані!$A$1313:$F$1412,MATCH(TZ280,Вхідні_дані!$C$1313:$C$1412,0),7),"-")</f>
        <v>-</v>
      </c>
      <c r="UB280" s="7"/>
      <c r="UC280" s="32" t="str">
        <f>IF(TZ280&gt;0,(UB280*UA280)/UB9/UB10/60,"-")</f>
        <v>-</v>
      </c>
      <c r="UG280" s="107">
        <v>4</v>
      </c>
      <c r="UH280" s="4"/>
      <c r="UI280" s="108" t="str">
        <f>IF(UH280&gt;0,INDEX(Вхідні_дані!$A$1313:$F$1412,MATCH(UH280,Вхідні_дані!$C$1313:$C$1412,0),7),"-")</f>
        <v>-</v>
      </c>
      <c r="UJ280" s="7"/>
      <c r="UK280" s="32" t="str">
        <f>IF(UH280&gt;0,(UJ280*UI280)/UJ9/UJ10/60,"-")</f>
        <v>-</v>
      </c>
      <c r="UO280" s="107">
        <v>4</v>
      </c>
      <c r="UP280" s="4"/>
      <c r="UQ280" s="108" t="str">
        <f>IF(UP280&gt;0,INDEX(Вхідні_дані!$A$1313:$F$1412,MATCH(UP280,Вхідні_дані!$C$1313:$C$1412,0),7),"-")</f>
        <v>-</v>
      </c>
      <c r="UR280" s="7"/>
      <c r="US280" s="32" t="str">
        <f>IF(UP280&gt;0,(UR280*UQ280)/UR9/UR10/60,"-")</f>
        <v>-</v>
      </c>
      <c r="UW280" s="107">
        <v>4</v>
      </c>
      <c r="UX280" s="4"/>
      <c r="UY280" s="108" t="str">
        <f>IF(UX280&gt;0,INDEX(Вхідні_дані!$A$1313:$F$1412,MATCH(UX280,Вхідні_дані!$C$1313:$C$1412,0),7),"-")</f>
        <v>-</v>
      </c>
      <c r="UZ280" s="7"/>
      <c r="VA280" s="32" t="str">
        <f>IF(UX280&gt;0,(UZ280*UY280)/UZ9/UZ10/60,"-")</f>
        <v>-</v>
      </c>
      <c r="VE280" s="107">
        <v>4</v>
      </c>
      <c r="VF280" s="4"/>
      <c r="VG280" s="108" t="str">
        <f>IF(VF280&gt;0,INDEX(Вхідні_дані!$A$1313:$F$1412,MATCH(VF280,Вхідні_дані!$C$1313:$C$1412,0),7),"-")</f>
        <v>-</v>
      </c>
      <c r="VH280" s="7"/>
      <c r="VI280" s="32" t="str">
        <f>IF(VF280&gt;0,(VH280*VG280)/VH9/VH10/60,"-")</f>
        <v>-</v>
      </c>
      <c r="VM280" s="107">
        <v>4</v>
      </c>
      <c r="VN280" s="4"/>
      <c r="VO280" s="108" t="str">
        <f>IF(VN280&gt;0,INDEX(Вхідні_дані!$A$1313:$F$1412,MATCH(VN280,Вхідні_дані!$C$1313:$C$1412,0),7),"-")</f>
        <v>-</v>
      </c>
      <c r="VP280" s="7"/>
      <c r="VQ280" s="32" t="str">
        <f>IF(VN280&gt;0,(VP280*VO280)/VP9/VP10/60,"-")</f>
        <v>-</v>
      </c>
      <c r="VU280" s="107">
        <v>4</v>
      </c>
      <c r="VV280" s="4"/>
      <c r="VW280" s="108" t="str">
        <f>IF(VV280&gt;0,INDEX(Вхідні_дані!$A$1313:$F$1412,MATCH(VV280,Вхідні_дані!$C$1313:$C$1412,0),7),"-")</f>
        <v>-</v>
      </c>
      <c r="VX280" s="7"/>
      <c r="VY280" s="32" t="str">
        <f>IF(VV280&gt;0,(VX280*VW280)/VX9/VX10/60,"-")</f>
        <v>-</v>
      </c>
      <c r="WC280" s="107">
        <v>4</v>
      </c>
      <c r="WD280" s="4"/>
      <c r="WE280" s="108" t="str">
        <f>IF(WD280&gt;0,INDEX(Вхідні_дані!$A$1313:$F$1412,MATCH(WD280,Вхідні_дані!$C$1313:$C$1412,0),7),"-")</f>
        <v>-</v>
      </c>
      <c r="WF280" s="7"/>
      <c r="WG280" s="32" t="str">
        <f>IF(WD280&gt;0,(WF280*WE280)/WF9/WF10/60,"-")</f>
        <v>-</v>
      </c>
      <c r="WK280" s="107">
        <v>4</v>
      </c>
      <c r="WL280" s="4"/>
      <c r="WM280" s="108" t="str">
        <f>IF(WL280&gt;0,INDEX(Вхідні_дані!$A$1313:$F$1412,MATCH(WL280,Вхідні_дані!$C$1313:$C$1412,0),7),"-")</f>
        <v>-</v>
      </c>
      <c r="WN280" s="7"/>
      <c r="WO280" s="32" t="str">
        <f>IF(WL280&gt;0,(WN280*WM280)/WN9/WN10/60,"-")</f>
        <v>-</v>
      </c>
      <c r="WS280" s="107">
        <v>4</v>
      </c>
      <c r="WT280" s="4"/>
      <c r="WU280" s="108" t="str">
        <f>IF(WT280&gt;0,INDEX(Вхідні_дані!$A$1313:$F$1412,MATCH(WT280,Вхідні_дані!$C$1313:$C$1412,0),7),"-")</f>
        <v>-</v>
      </c>
      <c r="WV280" s="7"/>
      <c r="WW280" s="32" t="str">
        <f>IF(WT280&gt;0,(WV280*WU280)/WV9/WV10/60,"-")</f>
        <v>-</v>
      </c>
      <c r="XA280" s="107">
        <v>4</v>
      </c>
      <c r="XB280" s="4"/>
      <c r="XC280" s="108" t="str">
        <f>IF(XB280&gt;0,INDEX(Вхідні_дані!$A$1313:$F$1412,MATCH(XB280,Вхідні_дані!$C$1313:$C$1412,0),7),"-")</f>
        <v>-</v>
      </c>
      <c r="XD280" s="7"/>
      <c r="XE280" s="32" t="str">
        <f>IF(XB280&gt;0,(XD280*XC280)/XD9/XD10/60,"-")</f>
        <v>-</v>
      </c>
      <c r="XI280" s="107">
        <v>4</v>
      </c>
      <c r="XJ280" s="4"/>
      <c r="XK280" s="108" t="str">
        <f>IF(XJ280&gt;0,INDEX(Вхідні_дані!$A$1313:$F$1412,MATCH(XJ280,Вхідні_дані!$C$1313:$C$1412,0),7),"-")</f>
        <v>-</v>
      </c>
      <c r="XL280" s="7"/>
      <c r="XM280" s="32" t="str">
        <f>IF(XJ280&gt;0,(XL280*XK280)/XL9/XL10/60,"-")</f>
        <v>-</v>
      </c>
      <c r="XQ280" s="107">
        <v>4</v>
      </c>
      <c r="XR280" s="4"/>
      <c r="XS280" s="108" t="str">
        <f>IF(XR280&gt;0,INDEX(Вхідні_дані!$A$1313:$F$1412,MATCH(XR280,Вхідні_дані!$C$1313:$C$1412,0),7),"-")</f>
        <v>-</v>
      </c>
      <c r="XT280" s="7"/>
      <c r="XU280" s="32" t="str">
        <f>IF(XR280&gt;0,(XT280*XS280)/XT9/XT10/60,"-")</f>
        <v>-</v>
      </c>
      <c r="XY280" s="107">
        <v>4</v>
      </c>
      <c r="XZ280" s="4"/>
      <c r="YA280" s="108" t="str">
        <f>IF(XZ280&gt;0,INDEX(Вхідні_дані!$A$1313:$F$1412,MATCH(XZ280,Вхідні_дані!$C$1313:$C$1412,0),7),"-")</f>
        <v>-</v>
      </c>
      <c r="YB280" s="7"/>
      <c r="YC280" s="32" t="str">
        <f>IF(XZ280&gt;0,(YB280*YA280)/YB9/YB10/60,"-")</f>
        <v>-</v>
      </c>
      <c r="YG280" s="107">
        <v>4</v>
      </c>
      <c r="YH280" s="4"/>
      <c r="YI280" s="108" t="str">
        <f>IF(YH280&gt;0,INDEX(Вхідні_дані!$A$1313:$F$1412,MATCH(YH280,Вхідні_дані!$C$1313:$C$1412,0),7),"-")</f>
        <v>-</v>
      </c>
      <c r="YJ280" s="7"/>
      <c r="YK280" s="32" t="str">
        <f>IF(YH280&gt;0,(YJ280*YI280)/YJ9/YJ10/60,"-")</f>
        <v>-</v>
      </c>
      <c r="YO280" s="107">
        <v>4</v>
      </c>
      <c r="YP280" s="4"/>
      <c r="YQ280" s="108" t="str">
        <f>IF(YP280&gt;0,INDEX(Вхідні_дані!$A$1313:$F$1412,MATCH(YP280,Вхідні_дані!$C$1313:$C$1412,0),7),"-")</f>
        <v>-</v>
      </c>
      <c r="YR280" s="7"/>
      <c r="YS280" s="32" t="str">
        <f>IF(YP280&gt;0,(YR280*YQ280)/YR9/YR10/60,"-")</f>
        <v>-</v>
      </c>
      <c r="YW280" s="107">
        <v>4</v>
      </c>
      <c r="YX280" s="4"/>
      <c r="YY280" s="108" t="str">
        <f>IF(YX280&gt;0,INDEX(Вхідні_дані!$A$1313:$F$1412,MATCH(YX280,Вхідні_дані!$C$1313:$C$1412,0),7),"-")</f>
        <v>-</v>
      </c>
      <c r="YZ280" s="7"/>
      <c r="ZA280" s="32" t="str">
        <f>IF(YX280&gt;0,(YZ280*YY280)/YZ9/YZ10/60,"-")</f>
        <v>-</v>
      </c>
      <c r="ZE280" s="107">
        <v>4</v>
      </c>
      <c r="ZF280" s="4"/>
      <c r="ZG280" s="108" t="str">
        <f>IF(ZF280&gt;0,INDEX(Вхідні_дані!$A$1313:$F$1412,MATCH(ZF280,Вхідні_дані!$C$1313:$C$1412,0),7),"-")</f>
        <v>-</v>
      </c>
      <c r="ZH280" s="7"/>
      <c r="ZI280" s="32" t="str">
        <f>IF(ZF280&gt;0,(ZH280*ZG280)/ZH9/ZH10/60,"-")</f>
        <v>-</v>
      </c>
      <c r="ZM280" s="107">
        <v>4</v>
      </c>
      <c r="ZN280" s="4"/>
      <c r="ZO280" s="108" t="str">
        <f>IF(ZN280&gt;0,INDEX(Вхідні_дані!$A$1313:$F$1412,MATCH(ZN280,Вхідні_дані!$C$1313:$C$1412,0),7),"-")</f>
        <v>-</v>
      </c>
      <c r="ZP280" s="7"/>
      <c r="ZQ280" s="32" t="str">
        <f>IF(ZN280&gt;0,(ZP280*ZO280)/ZP9/ZP10/60,"-")</f>
        <v>-</v>
      </c>
      <c r="ZU280" s="107">
        <v>4</v>
      </c>
      <c r="ZV280" s="4"/>
      <c r="ZW280" s="108" t="str">
        <f>IF(ZV280&gt;0,INDEX(Вхідні_дані!$A$1313:$F$1412,MATCH(ZV280,Вхідні_дані!$C$1313:$C$1412,0),7),"-")</f>
        <v>-</v>
      </c>
      <c r="ZX280" s="7"/>
      <c r="ZY280" s="32" t="str">
        <f>IF(ZV280&gt;0,(ZX280*ZW280)/ZX9/ZX10/60,"-")</f>
        <v>-</v>
      </c>
      <c r="AAC280" s="107">
        <v>4</v>
      </c>
      <c r="AAD280" s="4"/>
      <c r="AAE280" s="108" t="str">
        <f>IF(AAD280&gt;0,INDEX(Вхідні_дані!$A$1313:$F$1412,MATCH(AAD280,Вхідні_дані!$C$1313:$C$1412,0),7),"-")</f>
        <v>-</v>
      </c>
      <c r="AAF280" s="7"/>
      <c r="AAG280" s="32" t="str">
        <f>IF(AAD280&gt;0,(AAF280*AAE280)/AAF9/AAF10/60,"-")</f>
        <v>-</v>
      </c>
      <c r="AAK280" s="107">
        <v>4</v>
      </c>
      <c r="AAL280" s="4"/>
      <c r="AAM280" s="108" t="str">
        <f>IF(AAL280&gt;0,INDEX(Вхідні_дані!$A$1313:$F$1412,MATCH(AAL280,Вхідні_дані!$C$1313:$C$1412,0),7),"-")</f>
        <v>-</v>
      </c>
      <c r="AAN280" s="7"/>
      <c r="AAO280" s="32" t="str">
        <f>IF(AAL280&gt;0,(AAN280*AAM280)/AAN9/AAN10/60,"-")</f>
        <v>-</v>
      </c>
      <c r="AAS280" s="107">
        <v>4</v>
      </c>
      <c r="AAT280" s="4"/>
      <c r="AAU280" s="108" t="str">
        <f>IF(AAT280&gt;0,INDEX(Вхідні_дані!$A$1313:$F$1412,MATCH(AAT280,Вхідні_дані!$C$1313:$C$1412,0),7),"-")</f>
        <v>-</v>
      </c>
      <c r="AAV280" s="7"/>
      <c r="AAW280" s="32" t="str">
        <f>IF(AAT280&gt;0,(AAV280*AAU280)/AAV9/AAV10/60,"-")</f>
        <v>-</v>
      </c>
      <c r="ABA280" s="107">
        <v>4</v>
      </c>
      <c r="ABB280" s="4"/>
      <c r="ABC280" s="108" t="str">
        <f>IF(ABB280&gt;0,INDEX(Вхідні_дані!$A$1313:$F$1412,MATCH(ABB280,Вхідні_дані!$C$1313:$C$1412,0),7),"-")</f>
        <v>-</v>
      </c>
      <c r="ABD280" s="7"/>
      <c r="ABE280" s="32" t="str">
        <f>IF(ABB280&gt;0,(ABD280*ABC280)/ABD9/ABD10/60,"-")</f>
        <v>-</v>
      </c>
      <c r="ABI280" s="107">
        <v>4</v>
      </c>
      <c r="ABJ280" s="4"/>
      <c r="ABK280" s="108" t="str">
        <f>IF(ABJ280&gt;0,INDEX(Вхідні_дані!$A$1313:$F$1412,MATCH(ABJ280,Вхідні_дані!$C$1313:$C$1412,0),7),"-")</f>
        <v>-</v>
      </c>
      <c r="ABL280" s="7"/>
      <c r="ABM280" s="32" t="str">
        <f>IF(ABJ280&gt;0,(ABL280*ABK280)/ABL9/ABL10/60,"-")</f>
        <v>-</v>
      </c>
      <c r="ABQ280" s="107">
        <v>4</v>
      </c>
      <c r="ABR280" s="4"/>
      <c r="ABS280" s="108" t="str">
        <f>IF(ABR280&gt;0,INDEX(Вхідні_дані!$A$1313:$F$1412,MATCH(ABR280,Вхідні_дані!$C$1313:$C$1412,0),7),"-")</f>
        <v>-</v>
      </c>
      <c r="ABT280" s="7"/>
      <c r="ABU280" s="32" t="str">
        <f>IF(ABR280&gt;0,(ABT280*ABS280)/ABT9/ABT10/60,"-")</f>
        <v>-</v>
      </c>
      <c r="ABY280" s="107">
        <v>4</v>
      </c>
      <c r="ABZ280" s="4"/>
      <c r="ACA280" s="108" t="str">
        <f>IF(ABZ280&gt;0,INDEX(Вхідні_дані!$A$1313:$F$1412,MATCH(ABZ280,Вхідні_дані!$C$1313:$C$1412,0),7),"-")</f>
        <v>-</v>
      </c>
      <c r="ACB280" s="7"/>
      <c r="ACC280" s="32" t="str">
        <f>IF(ABZ280&gt;0,(ACB280*ACA280)/ACB9/ACB10/60,"-")</f>
        <v>-</v>
      </c>
      <c r="ACG280" s="107">
        <v>4</v>
      </c>
      <c r="ACH280" s="4"/>
      <c r="ACI280" s="108" t="str">
        <f>IF(ACH280&gt;0,INDEX(Вхідні_дані!$A$1313:$F$1412,MATCH(ACH280,Вхідні_дані!$C$1313:$C$1412,0),7),"-")</f>
        <v>-</v>
      </c>
      <c r="ACJ280" s="7"/>
      <c r="ACK280" s="32" t="str">
        <f>IF(ACH280&gt;0,(ACJ280*ACI280)/ACJ9/ACJ10/60,"-")</f>
        <v>-</v>
      </c>
      <c r="ACO280" s="107">
        <v>4</v>
      </c>
      <c r="ACP280" s="4"/>
      <c r="ACQ280" s="108" t="str">
        <f>IF(ACP280&gt;0,INDEX(Вхідні_дані!$A$1313:$F$1412,MATCH(ACP280,Вхідні_дані!$C$1313:$C$1412,0),7),"-")</f>
        <v>-</v>
      </c>
      <c r="ACR280" s="7"/>
      <c r="ACS280" s="32" t="str">
        <f>IF(ACP280&gt;0,(ACR280*ACQ280)/ACR9/ACR10/60,"-")</f>
        <v>-</v>
      </c>
      <c r="ACW280" s="107">
        <v>4</v>
      </c>
      <c r="ACX280" s="4"/>
      <c r="ACY280" s="108" t="str">
        <f>IF(ACX280&gt;0,INDEX(Вхідні_дані!$A$1313:$F$1412,MATCH(ACX280,Вхідні_дані!$C$1313:$C$1412,0),7),"-")</f>
        <v>-</v>
      </c>
      <c r="ACZ280" s="7"/>
      <c r="ADA280" s="32" t="str">
        <f>IF(ACX280&gt;0,(ACZ280*ACY280)/ACZ9/ACZ10/60,"-")</f>
        <v>-</v>
      </c>
      <c r="ADE280" s="107">
        <v>4</v>
      </c>
      <c r="ADF280" s="4"/>
      <c r="ADG280" s="108" t="str">
        <f>IF(ADF280&gt;0,INDEX(Вхідні_дані!$A$1313:$F$1412,MATCH(ADF280,Вхідні_дані!$C$1313:$C$1412,0),7),"-")</f>
        <v>-</v>
      </c>
      <c r="ADH280" s="7"/>
      <c r="ADI280" s="32" t="str">
        <f>IF(ADF280&gt;0,(ADH280*ADG280)/ADH9/ADH10/60,"-")</f>
        <v>-</v>
      </c>
      <c r="ADM280" s="107">
        <v>4</v>
      </c>
      <c r="ADN280" s="4"/>
      <c r="ADO280" s="108" t="str">
        <f>IF(ADN280&gt;0,INDEX(Вхідні_дані!$A$1313:$F$1412,MATCH(ADN280,Вхідні_дані!$C$1313:$C$1412,0),7),"-")</f>
        <v>-</v>
      </c>
      <c r="ADP280" s="7"/>
      <c r="ADQ280" s="32" t="str">
        <f>IF(ADN280&gt;0,(ADP280*ADO280)/ADP9/ADP10/60,"-")</f>
        <v>-</v>
      </c>
    </row>
    <row r="281" spans="1:800" ht="31.5" customHeight="1" outlineLevel="1" x14ac:dyDescent="0.25">
      <c r="A281" s="107">
        <v>5</v>
      </c>
      <c r="B281" s="4"/>
      <c r="C281" s="108" t="str">
        <f>IF(B281&gt;0,INDEX(Вхідні_дані!$A$1313:$F$1412,MATCH(B281,Вхідні_дані!$C$1313:$C$1412,0),7),"-")</f>
        <v>-</v>
      </c>
      <c r="D281" s="7"/>
      <c r="E281" s="32" t="str">
        <f>IF(B281&gt;0,(D281*C281)/D9/D10/60,"-")</f>
        <v>-</v>
      </c>
      <c r="I281" s="107">
        <v>5</v>
      </c>
      <c r="J281" s="4"/>
      <c r="K281" s="108" t="str">
        <f>IF(J281&gt;0,INDEX(Вхідні_дані!$A$1313:$F$1412,MATCH(J281,Вхідні_дані!$C$1313:$C$1412,0),7),"-")</f>
        <v>-</v>
      </c>
      <c r="L281" s="7"/>
      <c r="M281" s="32" t="str">
        <f>IF(J281&gt;0,(L281*K281)/L9/L10/60,"-")</f>
        <v>-</v>
      </c>
      <c r="Q281" s="107">
        <v>5</v>
      </c>
      <c r="R281" s="4"/>
      <c r="S281" s="108" t="str">
        <f>IF(R281&gt;0,INDEX(Вхідні_дані!$A$1313:$F$1412,MATCH(R281,Вхідні_дані!$C$1313:$C$1412,0),7),"-")</f>
        <v>-</v>
      </c>
      <c r="T281" s="7"/>
      <c r="U281" s="32" t="str">
        <f>IF(R281&gt;0,(T281*S281)/T9/T10/60,"-")</f>
        <v>-</v>
      </c>
      <c r="Y281" s="107">
        <v>5</v>
      </c>
      <c r="Z281" s="4"/>
      <c r="AA281" s="108" t="str">
        <f>IF(Z281&gt;0,INDEX(Вхідні_дані!$A$1313:$F$1412,MATCH(Z281,Вхідні_дані!$C$1313:$C$1412,0),7),"-")</f>
        <v>-</v>
      </c>
      <c r="AB281" s="7"/>
      <c r="AC281" s="32" t="str">
        <f>IF(Z281&gt;0,(AB281*AA281)/AB9/AB10/60,"-")</f>
        <v>-</v>
      </c>
      <c r="AG281" s="107">
        <v>5</v>
      </c>
      <c r="AH281" s="4"/>
      <c r="AI281" s="108" t="str">
        <f>IF(AH281&gt;0,INDEX(Вхідні_дані!$A$1313:$F$1412,MATCH(AH281,Вхідні_дані!$C$1313:$C$1412,0),7),"-")</f>
        <v>-</v>
      </c>
      <c r="AJ281" s="7"/>
      <c r="AK281" s="32" t="str">
        <f>IF(AH281&gt;0,(AJ281*AI281)/AJ9/AJ10/60,"-")</f>
        <v>-</v>
      </c>
      <c r="AO281" s="107">
        <v>5</v>
      </c>
      <c r="AP281" s="4"/>
      <c r="AQ281" s="108" t="str">
        <f>IF(AP281&gt;0,INDEX(Вхідні_дані!$A$1313:$F$1412,MATCH(AP281,Вхідні_дані!$C$1313:$C$1412,0),7),"-")</f>
        <v>-</v>
      </c>
      <c r="AR281" s="7"/>
      <c r="AS281" s="32" t="str">
        <f>IF(AP281&gt;0,(AR281*AQ281)/AR9/AR10/60,"-")</f>
        <v>-</v>
      </c>
      <c r="AW281" s="107">
        <v>5</v>
      </c>
      <c r="AX281" s="4"/>
      <c r="AY281" s="108" t="str">
        <f>IF(AX281&gt;0,INDEX(Вхідні_дані!$A$1313:$F$1412,MATCH(AX281,Вхідні_дані!$C$1313:$C$1412,0),7),"-")</f>
        <v>-</v>
      </c>
      <c r="AZ281" s="7"/>
      <c r="BA281" s="32" t="str">
        <f>IF(AX281&gt;0,(AZ281*AY281)/AZ9/AZ10/60,"-")</f>
        <v>-</v>
      </c>
      <c r="BE281" s="107">
        <v>5</v>
      </c>
      <c r="BF281" s="4"/>
      <c r="BG281" s="108" t="str">
        <f>IF(BF281&gt;0,INDEX(Вхідні_дані!$A$1313:$F$1412,MATCH(BF281,Вхідні_дані!$C$1313:$C$1412,0),7),"-")</f>
        <v>-</v>
      </c>
      <c r="BH281" s="7"/>
      <c r="BI281" s="32" t="str">
        <f>IF(BF281&gt;0,(BH281*BG281)/BH9/BH10/60,"-")</f>
        <v>-</v>
      </c>
      <c r="BM281" s="107">
        <v>5</v>
      </c>
      <c r="BN281" s="4"/>
      <c r="BO281" s="108" t="str">
        <f>IF(BN281&gt;0,INDEX(Вхідні_дані!$A$1313:$F$1412,MATCH(BN281,Вхідні_дані!$C$1313:$C$1412,0),7),"-")</f>
        <v>-</v>
      </c>
      <c r="BP281" s="7"/>
      <c r="BQ281" s="32" t="str">
        <f>IF(BN281&gt;0,(BP281*BO281)/BP9/BP10/60,"-")</f>
        <v>-</v>
      </c>
      <c r="BU281" s="107">
        <v>5</v>
      </c>
      <c r="BV281" s="4"/>
      <c r="BW281" s="108" t="str">
        <f>IF(BV281&gt;0,INDEX(Вхідні_дані!$A$1313:$F$1412,MATCH(BV281,Вхідні_дані!$C$1313:$C$1412,0),7),"-")</f>
        <v>-</v>
      </c>
      <c r="BX281" s="7"/>
      <c r="BY281" s="32" t="str">
        <f>IF(BV281&gt;0,(BX281*BW281)/BX9/BX10/60,"-")</f>
        <v>-</v>
      </c>
      <c r="CC281" s="107">
        <v>5</v>
      </c>
      <c r="CD281" s="4"/>
      <c r="CE281" s="108" t="str">
        <f>IF(CD281&gt;0,INDEX(Вхідні_дані!$A$1313:$F$1412,MATCH(CD281,Вхідні_дані!$C$1313:$C$1412,0),7),"-")</f>
        <v>-</v>
      </c>
      <c r="CF281" s="7"/>
      <c r="CG281" s="32" t="str">
        <f>IF(CD281&gt;0,(CF281*CE281)/CF9/CF10/60,"-")</f>
        <v>-</v>
      </c>
      <c r="CK281" s="107">
        <v>5</v>
      </c>
      <c r="CL281" s="4"/>
      <c r="CM281" s="108" t="str">
        <f>IF(CL281&gt;0,INDEX(Вхідні_дані!$A$1313:$F$1412,MATCH(CL281,Вхідні_дані!$C$1313:$C$1412,0),7),"-")</f>
        <v>-</v>
      </c>
      <c r="CN281" s="7"/>
      <c r="CO281" s="32" t="str">
        <f>IF(CL281&gt;0,(CN281*CM281)/CN9/CN10/60,"-")</f>
        <v>-</v>
      </c>
      <c r="CS281" s="107">
        <v>5</v>
      </c>
      <c r="CT281" s="4"/>
      <c r="CU281" s="108" t="str">
        <f>IF(CT281&gt;0,INDEX(Вхідні_дані!$A$1313:$F$1412,MATCH(CT281,Вхідні_дані!$C$1313:$C$1412,0),7),"-")</f>
        <v>-</v>
      </c>
      <c r="CV281" s="7"/>
      <c r="CW281" s="32" t="str">
        <f>IF(CT281&gt;0,(CV281*CU281)/CV9/CV10/60,"-")</f>
        <v>-</v>
      </c>
      <c r="DA281" s="107">
        <v>5</v>
      </c>
      <c r="DB281" s="4"/>
      <c r="DC281" s="108" t="str">
        <f>IF(DB281&gt;0,INDEX(Вхідні_дані!$A$1313:$F$1412,MATCH(DB281,Вхідні_дані!$C$1313:$C$1412,0),7),"-")</f>
        <v>-</v>
      </c>
      <c r="DD281" s="7"/>
      <c r="DE281" s="32" t="str">
        <f>IF(DB281&gt;0,(DD281*DC281)/DD9/DD10/60,"-")</f>
        <v>-</v>
      </c>
      <c r="DI281" s="107">
        <v>5</v>
      </c>
      <c r="DJ281" s="4"/>
      <c r="DK281" s="108" t="str">
        <f>IF(DJ281&gt;0,INDEX(Вхідні_дані!$A$1313:$F$1412,MATCH(DJ281,Вхідні_дані!$C$1313:$C$1412,0),7),"-")</f>
        <v>-</v>
      </c>
      <c r="DL281" s="7"/>
      <c r="DM281" s="32" t="str">
        <f>IF(DJ281&gt;0,(DL281*DK281)/DL9/DL10/60,"-")</f>
        <v>-</v>
      </c>
      <c r="DQ281" s="107">
        <v>5</v>
      </c>
      <c r="DR281" s="4"/>
      <c r="DS281" s="108" t="str">
        <f>IF(DR281&gt;0,INDEX(Вхідні_дані!$A$1313:$F$1412,MATCH(DR281,Вхідні_дані!$C$1313:$C$1412,0),7),"-")</f>
        <v>-</v>
      </c>
      <c r="DT281" s="7"/>
      <c r="DU281" s="32" t="str">
        <f>IF(DR281&gt;0,(DT281*DS281)/DT9/DT10/60,"-")</f>
        <v>-</v>
      </c>
      <c r="DY281" s="107">
        <v>5</v>
      </c>
      <c r="DZ281" s="4"/>
      <c r="EA281" s="108" t="str">
        <f>IF(DZ281&gt;0,INDEX(Вхідні_дані!$A$1313:$F$1412,MATCH(DZ281,Вхідні_дані!$C$1313:$C$1412,0),7),"-")</f>
        <v>-</v>
      </c>
      <c r="EB281" s="7"/>
      <c r="EC281" s="32" t="str">
        <f>IF(DZ281&gt;0,(EB281*EA281)/EB9/EB10/60,"-")</f>
        <v>-</v>
      </c>
      <c r="EG281" s="107">
        <v>5</v>
      </c>
      <c r="EH281" s="4"/>
      <c r="EI281" s="108" t="str">
        <f>IF(EH281&gt;0,INDEX(Вхідні_дані!$A$1313:$F$1412,MATCH(EH281,Вхідні_дані!$C$1313:$C$1412,0),7),"-")</f>
        <v>-</v>
      </c>
      <c r="EJ281" s="7"/>
      <c r="EK281" s="32" t="str">
        <f>IF(EH281&gt;0,(EJ281*EI281)/EJ9/EJ10/60,"-")</f>
        <v>-</v>
      </c>
      <c r="EO281" s="107">
        <v>5</v>
      </c>
      <c r="EP281" s="4"/>
      <c r="EQ281" s="108" t="str">
        <f>IF(EP281&gt;0,INDEX(Вхідні_дані!$A$1313:$F$1412,MATCH(EP281,Вхідні_дані!$C$1313:$C$1412,0),7),"-")</f>
        <v>-</v>
      </c>
      <c r="ER281" s="7"/>
      <c r="ES281" s="32" t="str">
        <f>IF(EP281&gt;0,(ER281*EQ281)/ER9/ER10/60,"-")</f>
        <v>-</v>
      </c>
      <c r="EW281" s="107">
        <v>5</v>
      </c>
      <c r="EX281" s="4"/>
      <c r="EY281" s="108" t="str">
        <f>IF(EX281&gt;0,INDEX(Вхідні_дані!$A$1313:$F$1412,MATCH(EX281,Вхідні_дані!$C$1313:$C$1412,0),7),"-")</f>
        <v>-</v>
      </c>
      <c r="EZ281" s="7"/>
      <c r="FA281" s="32" t="str">
        <f>IF(EX281&gt;0,(EZ281*EY281)/EZ9/EZ10/60,"-")</f>
        <v>-</v>
      </c>
      <c r="FE281" s="107">
        <v>5</v>
      </c>
      <c r="FF281" s="4"/>
      <c r="FG281" s="108" t="str">
        <f>IF(FF281&gt;0,INDEX(Вхідні_дані!$A$1313:$F$1412,MATCH(FF281,Вхідні_дані!$C$1313:$C$1412,0),7),"-")</f>
        <v>-</v>
      </c>
      <c r="FH281" s="7"/>
      <c r="FI281" s="32" t="str">
        <f>IF(FF281&gt;0,(FH281*FG281)/FH9/FH10/60,"-")</f>
        <v>-</v>
      </c>
      <c r="FM281" s="107">
        <v>5</v>
      </c>
      <c r="FN281" s="4"/>
      <c r="FO281" s="108" t="str">
        <f>IF(FN281&gt;0,INDEX(Вхідні_дані!$A$1313:$F$1412,MATCH(FN281,Вхідні_дані!$C$1313:$C$1412,0),7),"-")</f>
        <v>-</v>
      </c>
      <c r="FP281" s="7"/>
      <c r="FQ281" s="32" t="str">
        <f>IF(FN281&gt;0,(FP281*FO281)/FP9/FP10/60,"-")</f>
        <v>-</v>
      </c>
      <c r="FU281" s="107">
        <v>5</v>
      </c>
      <c r="FV281" s="4"/>
      <c r="FW281" s="108" t="str">
        <f>IF(FV281&gt;0,INDEX(Вхідні_дані!$A$1313:$F$1412,MATCH(FV281,Вхідні_дані!$C$1313:$C$1412,0),7),"-")</f>
        <v>-</v>
      </c>
      <c r="FX281" s="7"/>
      <c r="FY281" s="32" t="str">
        <f>IF(FV281&gt;0,(FX281*FW281)/FX9/FX10/60,"-")</f>
        <v>-</v>
      </c>
      <c r="GC281" s="107">
        <v>5</v>
      </c>
      <c r="GD281" s="4"/>
      <c r="GE281" s="108" t="str">
        <f>IF(GD281&gt;0,INDEX(Вхідні_дані!$A$1313:$F$1412,MATCH(GD281,Вхідні_дані!$C$1313:$C$1412,0),7),"-")</f>
        <v>-</v>
      </c>
      <c r="GF281" s="7"/>
      <c r="GG281" s="32" t="str">
        <f>IF(GD281&gt;0,(GF281*GE281)/GF9/GF10/60,"-")</f>
        <v>-</v>
      </c>
      <c r="GK281" s="107">
        <v>5</v>
      </c>
      <c r="GL281" s="4"/>
      <c r="GM281" s="108" t="str">
        <f>IF(GL281&gt;0,INDEX(Вхідні_дані!$A$1313:$F$1412,MATCH(GL281,Вхідні_дані!$C$1313:$C$1412,0),7),"-")</f>
        <v>-</v>
      </c>
      <c r="GN281" s="7"/>
      <c r="GO281" s="32" t="str">
        <f>IF(GL281&gt;0,(GN281*GM281)/GN9/GN10/60,"-")</f>
        <v>-</v>
      </c>
      <c r="GS281" s="107">
        <v>5</v>
      </c>
      <c r="GT281" s="4"/>
      <c r="GU281" s="108" t="str">
        <f>IF(GT281&gt;0,INDEX(Вхідні_дані!$A$1313:$F$1412,MATCH(GT281,Вхідні_дані!$C$1313:$C$1412,0),7),"-")</f>
        <v>-</v>
      </c>
      <c r="GV281" s="7"/>
      <c r="GW281" s="32" t="str">
        <f>IF(GT281&gt;0,(GV281*GU281)/GV9/GV10/60,"-")</f>
        <v>-</v>
      </c>
      <c r="HA281" s="107">
        <v>5</v>
      </c>
      <c r="HB281" s="4"/>
      <c r="HC281" s="108" t="str">
        <f>IF(HB281&gt;0,INDEX(Вхідні_дані!$A$1313:$F$1412,MATCH(HB281,Вхідні_дані!$C$1313:$C$1412,0),7),"-")</f>
        <v>-</v>
      </c>
      <c r="HD281" s="7"/>
      <c r="HE281" s="32" t="str">
        <f>IF(HB281&gt;0,(HD281*HC281)/HD9/HD10/60,"-")</f>
        <v>-</v>
      </c>
      <c r="HI281" s="107">
        <v>5</v>
      </c>
      <c r="HJ281" s="4"/>
      <c r="HK281" s="108" t="str">
        <f>IF(HJ281&gt;0,INDEX(Вхідні_дані!$A$1313:$F$1412,MATCH(HJ281,Вхідні_дані!$C$1313:$C$1412,0),7),"-")</f>
        <v>-</v>
      </c>
      <c r="HL281" s="7"/>
      <c r="HM281" s="32" t="str">
        <f>IF(HJ281&gt;0,(HL281*HK281)/HL9/HL10/60,"-")</f>
        <v>-</v>
      </c>
      <c r="HQ281" s="107">
        <v>5</v>
      </c>
      <c r="HR281" s="4"/>
      <c r="HS281" s="108" t="str">
        <f>IF(HR281&gt;0,INDEX(Вхідні_дані!$A$1313:$F$1412,MATCH(HR281,Вхідні_дані!$C$1313:$C$1412,0),7),"-")</f>
        <v>-</v>
      </c>
      <c r="HT281" s="7"/>
      <c r="HU281" s="32" t="str">
        <f>IF(HR281&gt;0,(HT281*HS281)/HT9/HT10/60,"-")</f>
        <v>-</v>
      </c>
      <c r="HY281" s="107">
        <v>5</v>
      </c>
      <c r="HZ281" s="4"/>
      <c r="IA281" s="108" t="str">
        <f>IF(HZ281&gt;0,INDEX(Вхідні_дані!$A$1313:$F$1412,MATCH(HZ281,Вхідні_дані!$C$1313:$C$1412,0),7),"-")</f>
        <v>-</v>
      </c>
      <c r="IB281" s="7"/>
      <c r="IC281" s="32" t="str">
        <f>IF(HZ281&gt;0,(IB281*IA281)/IB9/IB10/60,"-")</f>
        <v>-</v>
      </c>
      <c r="IG281" s="107">
        <v>5</v>
      </c>
      <c r="IH281" s="4"/>
      <c r="II281" s="108" t="str">
        <f>IF(IH281&gt;0,INDEX(Вхідні_дані!$A$1313:$F$1412,MATCH(IH281,Вхідні_дані!$C$1313:$C$1412,0),7),"-")</f>
        <v>-</v>
      </c>
      <c r="IJ281" s="7"/>
      <c r="IK281" s="32" t="str">
        <f>IF(IH281&gt;0,(IJ281*II281)/IJ9/IJ10/60,"-")</f>
        <v>-</v>
      </c>
      <c r="IO281" s="107">
        <v>5</v>
      </c>
      <c r="IP281" s="4"/>
      <c r="IQ281" s="108" t="str">
        <f>IF(IP281&gt;0,INDEX(Вхідні_дані!$A$1313:$F$1412,MATCH(IP281,Вхідні_дані!$C$1313:$C$1412,0),7),"-")</f>
        <v>-</v>
      </c>
      <c r="IR281" s="7"/>
      <c r="IS281" s="32" t="str">
        <f>IF(IP281&gt;0,(IR281*IQ281)/IR9/IR10/60,"-")</f>
        <v>-</v>
      </c>
      <c r="IW281" s="107">
        <v>5</v>
      </c>
      <c r="IX281" s="4"/>
      <c r="IY281" s="108" t="str">
        <f>IF(IX281&gt;0,INDEX(Вхідні_дані!$A$1313:$F$1412,MATCH(IX281,Вхідні_дані!$C$1313:$C$1412,0),7),"-")</f>
        <v>-</v>
      </c>
      <c r="IZ281" s="7"/>
      <c r="JA281" s="32" t="str">
        <f>IF(IX281&gt;0,(IZ281*IY281)/IZ9/IZ10/60,"-")</f>
        <v>-</v>
      </c>
      <c r="JE281" s="107">
        <v>5</v>
      </c>
      <c r="JF281" s="4"/>
      <c r="JG281" s="108" t="str">
        <f>IF(JF281&gt;0,INDEX(Вхідні_дані!$A$1313:$F$1412,MATCH(JF281,Вхідні_дані!$C$1313:$C$1412,0),7),"-")</f>
        <v>-</v>
      </c>
      <c r="JH281" s="7"/>
      <c r="JI281" s="32" t="str">
        <f>IF(JF281&gt;0,(JH281*JG281)/JH9/JH10/60,"-")</f>
        <v>-</v>
      </c>
      <c r="JM281" s="107">
        <v>5</v>
      </c>
      <c r="JN281" s="4"/>
      <c r="JO281" s="108" t="str">
        <f>IF(JN281&gt;0,INDEX(Вхідні_дані!$A$1313:$F$1412,MATCH(JN281,Вхідні_дані!$C$1313:$C$1412,0),7),"-")</f>
        <v>-</v>
      </c>
      <c r="JP281" s="7"/>
      <c r="JQ281" s="32" t="str">
        <f>IF(JN281&gt;0,(JP281*JO281)/JP9/JP10/60,"-")</f>
        <v>-</v>
      </c>
      <c r="JU281" s="107">
        <v>5</v>
      </c>
      <c r="JV281" s="4"/>
      <c r="JW281" s="108" t="str">
        <f>IF(JV281&gt;0,INDEX(Вхідні_дані!$A$1313:$F$1412,MATCH(JV281,Вхідні_дані!$C$1313:$C$1412,0),7),"-")</f>
        <v>-</v>
      </c>
      <c r="JX281" s="7"/>
      <c r="JY281" s="32" t="str">
        <f>IF(JV281&gt;0,(JX281*JW281)/JX9/JX10/60,"-")</f>
        <v>-</v>
      </c>
      <c r="KC281" s="107">
        <v>5</v>
      </c>
      <c r="KD281" s="4"/>
      <c r="KE281" s="108" t="str">
        <f>IF(KD281&gt;0,INDEX(Вхідні_дані!$A$1313:$F$1412,MATCH(KD281,Вхідні_дані!$C$1313:$C$1412,0),7),"-")</f>
        <v>-</v>
      </c>
      <c r="KF281" s="7"/>
      <c r="KG281" s="32" t="str">
        <f>IF(KD281&gt;0,(KF281*KE281)/KF9/KF10/60,"-")</f>
        <v>-</v>
      </c>
      <c r="KK281" s="107">
        <v>5</v>
      </c>
      <c r="KL281" s="4"/>
      <c r="KM281" s="108" t="str">
        <f>IF(KL281&gt;0,INDEX(Вхідні_дані!$A$1313:$F$1412,MATCH(KL281,Вхідні_дані!$C$1313:$C$1412,0),7),"-")</f>
        <v>-</v>
      </c>
      <c r="KN281" s="7"/>
      <c r="KO281" s="32" t="str">
        <f>IF(KL281&gt;0,(KN281*KM281)/KN9/KN10/60,"-")</f>
        <v>-</v>
      </c>
      <c r="KS281" s="107">
        <v>5</v>
      </c>
      <c r="KT281" s="4"/>
      <c r="KU281" s="108" t="str">
        <f>IF(KT281&gt;0,INDEX(Вхідні_дані!$A$1313:$F$1412,MATCH(KT281,Вхідні_дані!$C$1313:$C$1412,0),7),"-")</f>
        <v>-</v>
      </c>
      <c r="KV281" s="7"/>
      <c r="KW281" s="32" t="str">
        <f>IF(KT281&gt;0,(KV281*KU281)/KV9/KV10/60,"-")</f>
        <v>-</v>
      </c>
      <c r="LA281" s="107">
        <v>5</v>
      </c>
      <c r="LB281" s="4"/>
      <c r="LC281" s="108" t="str">
        <f>IF(LB281&gt;0,INDEX(Вхідні_дані!$A$1313:$F$1412,MATCH(LB281,Вхідні_дані!$C$1313:$C$1412,0),7),"-")</f>
        <v>-</v>
      </c>
      <c r="LD281" s="7"/>
      <c r="LE281" s="32" t="str">
        <f>IF(LB281&gt;0,(LD281*LC281)/LD9/LD10/60,"-")</f>
        <v>-</v>
      </c>
      <c r="LI281" s="107">
        <v>5</v>
      </c>
      <c r="LJ281" s="4"/>
      <c r="LK281" s="108" t="str">
        <f>IF(LJ281&gt;0,INDEX(Вхідні_дані!$A$1313:$F$1412,MATCH(LJ281,Вхідні_дані!$C$1313:$C$1412,0),7),"-")</f>
        <v>-</v>
      </c>
      <c r="LL281" s="7"/>
      <c r="LM281" s="32" t="str">
        <f>IF(LJ281&gt;0,(LL281*LK281)/LL9/LL10/60,"-")</f>
        <v>-</v>
      </c>
      <c r="LQ281" s="107">
        <v>5</v>
      </c>
      <c r="LR281" s="4"/>
      <c r="LS281" s="108" t="str">
        <f>IF(LR281&gt;0,INDEX(Вхідні_дані!$A$1313:$F$1412,MATCH(LR281,Вхідні_дані!$C$1313:$C$1412,0),7),"-")</f>
        <v>-</v>
      </c>
      <c r="LT281" s="7"/>
      <c r="LU281" s="32" t="str">
        <f>IF(LR281&gt;0,(LT281*LS281)/LT9/LT10/60,"-")</f>
        <v>-</v>
      </c>
      <c r="LY281" s="107">
        <v>5</v>
      </c>
      <c r="LZ281" s="4"/>
      <c r="MA281" s="108" t="str">
        <f>IF(LZ281&gt;0,INDEX(Вхідні_дані!$A$1313:$F$1412,MATCH(LZ281,Вхідні_дані!$C$1313:$C$1412,0),7),"-")</f>
        <v>-</v>
      </c>
      <c r="MB281" s="7"/>
      <c r="MC281" s="32" t="str">
        <f>IF(LZ281&gt;0,(MB281*MA281)/MB9/MB10/60,"-")</f>
        <v>-</v>
      </c>
      <c r="MG281" s="107">
        <v>5</v>
      </c>
      <c r="MH281" s="4"/>
      <c r="MI281" s="108" t="str">
        <f>IF(MH281&gt;0,INDEX(Вхідні_дані!$A$1313:$F$1412,MATCH(MH281,Вхідні_дані!$C$1313:$C$1412,0),7),"-")</f>
        <v>-</v>
      </c>
      <c r="MJ281" s="7"/>
      <c r="MK281" s="32" t="str">
        <f>IF(MH281&gt;0,(MJ281*MI281)/MJ9/MJ10/60,"-")</f>
        <v>-</v>
      </c>
      <c r="MO281" s="107">
        <v>5</v>
      </c>
      <c r="MP281" s="4"/>
      <c r="MQ281" s="108" t="str">
        <f>IF(MP281&gt;0,INDEX(Вхідні_дані!$A$1313:$F$1412,MATCH(MP281,Вхідні_дані!$C$1313:$C$1412,0),7),"-")</f>
        <v>-</v>
      </c>
      <c r="MR281" s="7"/>
      <c r="MS281" s="32" t="str">
        <f>IF(MP281&gt;0,(MR281*MQ281)/MR9/MR10/60,"-")</f>
        <v>-</v>
      </c>
      <c r="MW281" s="107">
        <v>5</v>
      </c>
      <c r="MX281" s="4"/>
      <c r="MY281" s="108" t="str">
        <f>IF(MX281&gt;0,INDEX(Вхідні_дані!$A$1313:$F$1412,MATCH(MX281,Вхідні_дані!$C$1313:$C$1412,0),7),"-")</f>
        <v>-</v>
      </c>
      <c r="MZ281" s="7"/>
      <c r="NA281" s="32" t="str">
        <f>IF(MX281&gt;0,(MZ281*MY281)/MZ9/MZ10/60,"-")</f>
        <v>-</v>
      </c>
      <c r="NE281" s="107">
        <v>5</v>
      </c>
      <c r="NF281" s="4"/>
      <c r="NG281" s="108" t="str">
        <f>IF(NF281&gt;0,INDEX(Вхідні_дані!$A$1313:$F$1412,MATCH(NF281,Вхідні_дані!$C$1313:$C$1412,0),7),"-")</f>
        <v>-</v>
      </c>
      <c r="NH281" s="7"/>
      <c r="NI281" s="32" t="str">
        <f>IF(NF281&gt;0,(NH281*NG281)/NH9/NH10/60,"-")</f>
        <v>-</v>
      </c>
      <c r="NM281" s="107">
        <v>5</v>
      </c>
      <c r="NN281" s="4"/>
      <c r="NO281" s="108" t="str">
        <f>IF(NN281&gt;0,INDEX(Вхідні_дані!$A$1313:$F$1412,MATCH(NN281,Вхідні_дані!$C$1313:$C$1412,0),7),"-")</f>
        <v>-</v>
      </c>
      <c r="NP281" s="7"/>
      <c r="NQ281" s="32" t="str">
        <f>IF(NN281&gt;0,(NP281*NO281)/NP9/NP10/60,"-")</f>
        <v>-</v>
      </c>
      <c r="NU281" s="107">
        <v>5</v>
      </c>
      <c r="NV281" s="4"/>
      <c r="NW281" s="108" t="str">
        <f>IF(NV281&gt;0,INDEX(Вхідні_дані!$A$1313:$F$1412,MATCH(NV281,Вхідні_дані!$C$1313:$C$1412,0),7),"-")</f>
        <v>-</v>
      </c>
      <c r="NX281" s="7"/>
      <c r="NY281" s="32" t="str">
        <f>IF(NV281&gt;0,(NX281*NW281)/NX9/NX10/60,"-")</f>
        <v>-</v>
      </c>
      <c r="OC281" s="107">
        <v>5</v>
      </c>
      <c r="OD281" s="4"/>
      <c r="OE281" s="108" t="str">
        <f>IF(OD281&gt;0,INDEX(Вхідні_дані!$A$1313:$F$1412,MATCH(OD281,Вхідні_дані!$C$1313:$C$1412,0),7),"-")</f>
        <v>-</v>
      </c>
      <c r="OF281" s="7"/>
      <c r="OG281" s="32" t="str">
        <f>IF(OD281&gt;0,(OF281*OE281)/OF9/OF10/60,"-")</f>
        <v>-</v>
      </c>
      <c r="OK281" s="107">
        <v>5</v>
      </c>
      <c r="OL281" s="4"/>
      <c r="OM281" s="108" t="str">
        <f>IF(OL281&gt;0,INDEX(Вхідні_дані!$A$1313:$F$1412,MATCH(OL281,Вхідні_дані!$C$1313:$C$1412,0),7),"-")</f>
        <v>-</v>
      </c>
      <c r="ON281" s="7"/>
      <c r="OO281" s="32" t="str">
        <f>IF(OL281&gt;0,(ON281*OM281)/ON9/ON10/60,"-")</f>
        <v>-</v>
      </c>
      <c r="OS281" s="107">
        <v>5</v>
      </c>
      <c r="OT281" s="4"/>
      <c r="OU281" s="108" t="str">
        <f>IF(OT281&gt;0,INDEX(Вхідні_дані!$A$1313:$F$1412,MATCH(OT281,Вхідні_дані!$C$1313:$C$1412,0),7),"-")</f>
        <v>-</v>
      </c>
      <c r="OV281" s="7"/>
      <c r="OW281" s="32" t="str">
        <f>IF(OT281&gt;0,(OV281*OU281)/OV9/OV10/60,"-")</f>
        <v>-</v>
      </c>
      <c r="PA281" s="107">
        <v>5</v>
      </c>
      <c r="PB281" s="4"/>
      <c r="PC281" s="108" t="str">
        <f>IF(PB281&gt;0,INDEX(Вхідні_дані!$A$1313:$F$1412,MATCH(PB281,Вхідні_дані!$C$1313:$C$1412,0),7),"-")</f>
        <v>-</v>
      </c>
      <c r="PD281" s="7"/>
      <c r="PE281" s="32" t="str">
        <f>IF(PB281&gt;0,(PD281*PC281)/PD9/PD10/60,"-")</f>
        <v>-</v>
      </c>
      <c r="PI281" s="107">
        <v>5</v>
      </c>
      <c r="PJ281" s="4"/>
      <c r="PK281" s="108" t="str">
        <f>IF(PJ281&gt;0,INDEX(Вхідні_дані!$A$1313:$F$1412,MATCH(PJ281,Вхідні_дані!$C$1313:$C$1412,0),7),"-")</f>
        <v>-</v>
      </c>
      <c r="PL281" s="7"/>
      <c r="PM281" s="32" t="str">
        <f>IF(PJ281&gt;0,(PL281*PK281)/PL9/PL10/60,"-")</f>
        <v>-</v>
      </c>
      <c r="PQ281" s="107">
        <v>5</v>
      </c>
      <c r="PR281" s="4"/>
      <c r="PS281" s="108" t="str">
        <f>IF(PR281&gt;0,INDEX(Вхідні_дані!$A$1313:$F$1412,MATCH(PR281,Вхідні_дані!$C$1313:$C$1412,0),7),"-")</f>
        <v>-</v>
      </c>
      <c r="PT281" s="7"/>
      <c r="PU281" s="32" t="str">
        <f>IF(PR281&gt;0,(PT281*PS281)/PT9/PT10/60,"-")</f>
        <v>-</v>
      </c>
      <c r="PY281" s="107">
        <v>5</v>
      </c>
      <c r="PZ281" s="4"/>
      <c r="QA281" s="108" t="str">
        <f>IF(PZ281&gt;0,INDEX(Вхідні_дані!$A$1313:$F$1412,MATCH(PZ281,Вхідні_дані!$C$1313:$C$1412,0),7),"-")</f>
        <v>-</v>
      </c>
      <c r="QB281" s="7"/>
      <c r="QC281" s="32" t="str">
        <f>IF(PZ281&gt;0,(QB281*QA281)/QB9/QB10/60,"-")</f>
        <v>-</v>
      </c>
      <c r="QG281" s="107">
        <v>5</v>
      </c>
      <c r="QH281" s="4"/>
      <c r="QI281" s="108" t="str">
        <f>IF(QH281&gt;0,INDEX(Вхідні_дані!$A$1313:$F$1412,MATCH(QH281,Вхідні_дані!$C$1313:$C$1412,0),7),"-")</f>
        <v>-</v>
      </c>
      <c r="QJ281" s="7"/>
      <c r="QK281" s="32" t="str">
        <f>IF(QH281&gt;0,(QJ281*QI281)/QJ9/QJ10/60,"-")</f>
        <v>-</v>
      </c>
      <c r="QO281" s="107">
        <v>5</v>
      </c>
      <c r="QP281" s="4"/>
      <c r="QQ281" s="108" t="str">
        <f>IF(QP281&gt;0,INDEX(Вхідні_дані!$A$1313:$F$1412,MATCH(QP281,Вхідні_дані!$C$1313:$C$1412,0),7),"-")</f>
        <v>-</v>
      </c>
      <c r="QR281" s="7"/>
      <c r="QS281" s="32" t="str">
        <f>IF(QP281&gt;0,(QR281*QQ281)/QR9/QR10/60,"-")</f>
        <v>-</v>
      </c>
      <c r="QW281" s="107">
        <v>5</v>
      </c>
      <c r="QX281" s="4"/>
      <c r="QY281" s="108" t="str">
        <f>IF(QX281&gt;0,INDEX(Вхідні_дані!$A$1313:$F$1412,MATCH(QX281,Вхідні_дані!$C$1313:$C$1412,0),7),"-")</f>
        <v>-</v>
      </c>
      <c r="QZ281" s="7"/>
      <c r="RA281" s="32" t="str">
        <f>IF(QX281&gt;0,(QZ281*QY281)/QZ9/QZ10/60,"-")</f>
        <v>-</v>
      </c>
      <c r="RE281" s="107">
        <v>5</v>
      </c>
      <c r="RF281" s="4"/>
      <c r="RG281" s="108" t="str">
        <f>IF(RF281&gt;0,INDEX(Вхідні_дані!$A$1313:$F$1412,MATCH(RF281,Вхідні_дані!$C$1313:$C$1412,0),7),"-")</f>
        <v>-</v>
      </c>
      <c r="RH281" s="7"/>
      <c r="RI281" s="32" t="str">
        <f>IF(RF281&gt;0,(RH281*RG281)/RH9/RH10/60,"-")</f>
        <v>-</v>
      </c>
      <c r="RM281" s="107">
        <v>5</v>
      </c>
      <c r="RN281" s="4"/>
      <c r="RO281" s="108" t="str">
        <f>IF(RN281&gt;0,INDEX(Вхідні_дані!$A$1313:$F$1412,MATCH(RN281,Вхідні_дані!$C$1313:$C$1412,0),7),"-")</f>
        <v>-</v>
      </c>
      <c r="RP281" s="7"/>
      <c r="RQ281" s="32" t="str">
        <f>IF(RN281&gt;0,(RP281*RO281)/RP9/RP10/60,"-")</f>
        <v>-</v>
      </c>
      <c r="RU281" s="107">
        <v>5</v>
      </c>
      <c r="RV281" s="4"/>
      <c r="RW281" s="108" t="str">
        <f>IF(RV281&gt;0,INDEX(Вхідні_дані!$A$1313:$F$1412,MATCH(RV281,Вхідні_дані!$C$1313:$C$1412,0),7),"-")</f>
        <v>-</v>
      </c>
      <c r="RX281" s="7"/>
      <c r="RY281" s="32" t="str">
        <f>IF(RV281&gt;0,(RX281*RW281)/RX9/RX10/60,"-")</f>
        <v>-</v>
      </c>
      <c r="SC281" s="107">
        <v>5</v>
      </c>
      <c r="SD281" s="4"/>
      <c r="SE281" s="108" t="str">
        <f>IF(SD281&gt;0,INDEX(Вхідні_дані!$A$1313:$F$1412,MATCH(SD281,Вхідні_дані!$C$1313:$C$1412,0),7),"-")</f>
        <v>-</v>
      </c>
      <c r="SF281" s="7"/>
      <c r="SG281" s="32" t="str">
        <f>IF(SD281&gt;0,(SF281*SE281)/SF9/SF10/60,"-")</f>
        <v>-</v>
      </c>
      <c r="SK281" s="107">
        <v>5</v>
      </c>
      <c r="SL281" s="4"/>
      <c r="SM281" s="108" t="str">
        <f>IF(SL281&gt;0,INDEX(Вхідні_дані!$A$1313:$F$1412,MATCH(SL281,Вхідні_дані!$C$1313:$C$1412,0),7),"-")</f>
        <v>-</v>
      </c>
      <c r="SN281" s="7"/>
      <c r="SO281" s="32" t="str">
        <f>IF(SL281&gt;0,(SN281*SM281)/SN9/SN10/60,"-")</f>
        <v>-</v>
      </c>
      <c r="SS281" s="107">
        <v>5</v>
      </c>
      <c r="ST281" s="4"/>
      <c r="SU281" s="108" t="str">
        <f>IF(ST281&gt;0,INDEX(Вхідні_дані!$A$1313:$F$1412,MATCH(ST281,Вхідні_дані!$C$1313:$C$1412,0),7),"-")</f>
        <v>-</v>
      </c>
      <c r="SV281" s="7"/>
      <c r="SW281" s="32" t="str">
        <f>IF(ST281&gt;0,(SV281*SU281)/SV9/SV10/60,"-")</f>
        <v>-</v>
      </c>
      <c r="TA281" s="107">
        <v>5</v>
      </c>
      <c r="TB281" s="4"/>
      <c r="TC281" s="108" t="str">
        <f>IF(TB281&gt;0,INDEX(Вхідні_дані!$A$1313:$F$1412,MATCH(TB281,Вхідні_дані!$C$1313:$C$1412,0),7),"-")</f>
        <v>-</v>
      </c>
      <c r="TD281" s="7"/>
      <c r="TE281" s="32" t="str">
        <f>IF(TB281&gt;0,(TD281*TC281)/TD9/TD10/60,"-")</f>
        <v>-</v>
      </c>
      <c r="TI281" s="107">
        <v>5</v>
      </c>
      <c r="TJ281" s="4"/>
      <c r="TK281" s="108" t="str">
        <f>IF(TJ281&gt;0,INDEX(Вхідні_дані!$A$1313:$F$1412,MATCH(TJ281,Вхідні_дані!$C$1313:$C$1412,0),7),"-")</f>
        <v>-</v>
      </c>
      <c r="TL281" s="7"/>
      <c r="TM281" s="32" t="str">
        <f>IF(TJ281&gt;0,(TL281*TK281)/TL9/TL10/60,"-")</f>
        <v>-</v>
      </c>
      <c r="TQ281" s="107">
        <v>5</v>
      </c>
      <c r="TR281" s="4"/>
      <c r="TS281" s="108" t="str">
        <f>IF(TR281&gt;0,INDEX(Вхідні_дані!$A$1313:$F$1412,MATCH(TR281,Вхідні_дані!$C$1313:$C$1412,0),7),"-")</f>
        <v>-</v>
      </c>
      <c r="TT281" s="7"/>
      <c r="TU281" s="32" t="str">
        <f>IF(TR281&gt;0,(TT281*TS281)/TT9/TT10/60,"-")</f>
        <v>-</v>
      </c>
      <c r="TY281" s="107">
        <v>5</v>
      </c>
      <c r="TZ281" s="4"/>
      <c r="UA281" s="108" t="str">
        <f>IF(TZ281&gt;0,INDEX(Вхідні_дані!$A$1313:$F$1412,MATCH(TZ281,Вхідні_дані!$C$1313:$C$1412,0),7),"-")</f>
        <v>-</v>
      </c>
      <c r="UB281" s="7"/>
      <c r="UC281" s="32" t="str">
        <f>IF(TZ281&gt;0,(UB281*UA281)/UB9/UB10/60,"-")</f>
        <v>-</v>
      </c>
      <c r="UG281" s="107">
        <v>5</v>
      </c>
      <c r="UH281" s="4"/>
      <c r="UI281" s="108" t="str">
        <f>IF(UH281&gt;0,INDEX(Вхідні_дані!$A$1313:$F$1412,MATCH(UH281,Вхідні_дані!$C$1313:$C$1412,0),7),"-")</f>
        <v>-</v>
      </c>
      <c r="UJ281" s="7"/>
      <c r="UK281" s="32" t="str">
        <f>IF(UH281&gt;0,(UJ281*UI281)/UJ9/UJ10/60,"-")</f>
        <v>-</v>
      </c>
      <c r="UO281" s="107">
        <v>5</v>
      </c>
      <c r="UP281" s="4"/>
      <c r="UQ281" s="108" t="str">
        <f>IF(UP281&gt;0,INDEX(Вхідні_дані!$A$1313:$F$1412,MATCH(UP281,Вхідні_дані!$C$1313:$C$1412,0),7),"-")</f>
        <v>-</v>
      </c>
      <c r="UR281" s="7"/>
      <c r="US281" s="32" t="str">
        <f>IF(UP281&gt;0,(UR281*UQ281)/UR9/UR10/60,"-")</f>
        <v>-</v>
      </c>
      <c r="UW281" s="107">
        <v>5</v>
      </c>
      <c r="UX281" s="4"/>
      <c r="UY281" s="108" t="str">
        <f>IF(UX281&gt;0,INDEX(Вхідні_дані!$A$1313:$F$1412,MATCH(UX281,Вхідні_дані!$C$1313:$C$1412,0),7),"-")</f>
        <v>-</v>
      </c>
      <c r="UZ281" s="7"/>
      <c r="VA281" s="32" t="str">
        <f>IF(UX281&gt;0,(UZ281*UY281)/UZ9/UZ10/60,"-")</f>
        <v>-</v>
      </c>
      <c r="VE281" s="107">
        <v>5</v>
      </c>
      <c r="VF281" s="4"/>
      <c r="VG281" s="108" t="str">
        <f>IF(VF281&gt;0,INDEX(Вхідні_дані!$A$1313:$F$1412,MATCH(VF281,Вхідні_дані!$C$1313:$C$1412,0),7),"-")</f>
        <v>-</v>
      </c>
      <c r="VH281" s="7"/>
      <c r="VI281" s="32" t="str">
        <f>IF(VF281&gt;0,(VH281*VG281)/VH9/VH10/60,"-")</f>
        <v>-</v>
      </c>
      <c r="VM281" s="107">
        <v>5</v>
      </c>
      <c r="VN281" s="4"/>
      <c r="VO281" s="108" t="str">
        <f>IF(VN281&gt;0,INDEX(Вхідні_дані!$A$1313:$F$1412,MATCH(VN281,Вхідні_дані!$C$1313:$C$1412,0),7),"-")</f>
        <v>-</v>
      </c>
      <c r="VP281" s="7"/>
      <c r="VQ281" s="32" t="str">
        <f>IF(VN281&gt;0,(VP281*VO281)/VP9/VP10/60,"-")</f>
        <v>-</v>
      </c>
      <c r="VU281" s="107">
        <v>5</v>
      </c>
      <c r="VV281" s="4"/>
      <c r="VW281" s="108" t="str">
        <f>IF(VV281&gt;0,INDEX(Вхідні_дані!$A$1313:$F$1412,MATCH(VV281,Вхідні_дані!$C$1313:$C$1412,0),7),"-")</f>
        <v>-</v>
      </c>
      <c r="VX281" s="7"/>
      <c r="VY281" s="32" t="str">
        <f>IF(VV281&gt;0,(VX281*VW281)/VX9/VX10/60,"-")</f>
        <v>-</v>
      </c>
      <c r="WC281" s="107">
        <v>5</v>
      </c>
      <c r="WD281" s="4"/>
      <c r="WE281" s="108" t="str">
        <f>IF(WD281&gt;0,INDEX(Вхідні_дані!$A$1313:$F$1412,MATCH(WD281,Вхідні_дані!$C$1313:$C$1412,0),7),"-")</f>
        <v>-</v>
      </c>
      <c r="WF281" s="7"/>
      <c r="WG281" s="32" t="str">
        <f>IF(WD281&gt;0,(WF281*WE281)/WF9/WF10/60,"-")</f>
        <v>-</v>
      </c>
      <c r="WK281" s="107">
        <v>5</v>
      </c>
      <c r="WL281" s="4"/>
      <c r="WM281" s="108" t="str">
        <f>IF(WL281&gt;0,INDEX(Вхідні_дані!$A$1313:$F$1412,MATCH(WL281,Вхідні_дані!$C$1313:$C$1412,0),7),"-")</f>
        <v>-</v>
      </c>
      <c r="WN281" s="7"/>
      <c r="WO281" s="32" t="str">
        <f>IF(WL281&gt;0,(WN281*WM281)/WN9/WN10/60,"-")</f>
        <v>-</v>
      </c>
      <c r="WS281" s="107">
        <v>5</v>
      </c>
      <c r="WT281" s="4"/>
      <c r="WU281" s="108" t="str">
        <f>IF(WT281&gt;0,INDEX(Вхідні_дані!$A$1313:$F$1412,MATCH(WT281,Вхідні_дані!$C$1313:$C$1412,0),7),"-")</f>
        <v>-</v>
      </c>
      <c r="WV281" s="7"/>
      <c r="WW281" s="32" t="str">
        <f>IF(WT281&gt;0,(WV281*WU281)/WV9/WV10/60,"-")</f>
        <v>-</v>
      </c>
      <c r="XA281" s="107">
        <v>5</v>
      </c>
      <c r="XB281" s="4"/>
      <c r="XC281" s="108" t="str">
        <f>IF(XB281&gt;0,INDEX(Вхідні_дані!$A$1313:$F$1412,MATCH(XB281,Вхідні_дані!$C$1313:$C$1412,0),7),"-")</f>
        <v>-</v>
      </c>
      <c r="XD281" s="7"/>
      <c r="XE281" s="32" t="str">
        <f>IF(XB281&gt;0,(XD281*XC281)/XD9/XD10/60,"-")</f>
        <v>-</v>
      </c>
      <c r="XI281" s="107">
        <v>5</v>
      </c>
      <c r="XJ281" s="4"/>
      <c r="XK281" s="108" t="str">
        <f>IF(XJ281&gt;0,INDEX(Вхідні_дані!$A$1313:$F$1412,MATCH(XJ281,Вхідні_дані!$C$1313:$C$1412,0),7),"-")</f>
        <v>-</v>
      </c>
      <c r="XL281" s="7"/>
      <c r="XM281" s="32" t="str">
        <f>IF(XJ281&gt;0,(XL281*XK281)/XL9/XL10/60,"-")</f>
        <v>-</v>
      </c>
      <c r="XQ281" s="107">
        <v>5</v>
      </c>
      <c r="XR281" s="4"/>
      <c r="XS281" s="108" t="str">
        <f>IF(XR281&gt;0,INDEX(Вхідні_дані!$A$1313:$F$1412,MATCH(XR281,Вхідні_дані!$C$1313:$C$1412,0),7),"-")</f>
        <v>-</v>
      </c>
      <c r="XT281" s="7"/>
      <c r="XU281" s="32" t="str">
        <f>IF(XR281&gt;0,(XT281*XS281)/XT9/XT10/60,"-")</f>
        <v>-</v>
      </c>
      <c r="XY281" s="107">
        <v>5</v>
      </c>
      <c r="XZ281" s="4"/>
      <c r="YA281" s="108" t="str">
        <f>IF(XZ281&gt;0,INDEX(Вхідні_дані!$A$1313:$F$1412,MATCH(XZ281,Вхідні_дані!$C$1313:$C$1412,0),7),"-")</f>
        <v>-</v>
      </c>
      <c r="YB281" s="7"/>
      <c r="YC281" s="32" t="str">
        <f>IF(XZ281&gt;0,(YB281*YA281)/YB9/YB10/60,"-")</f>
        <v>-</v>
      </c>
      <c r="YG281" s="107">
        <v>5</v>
      </c>
      <c r="YH281" s="4"/>
      <c r="YI281" s="108" t="str">
        <f>IF(YH281&gt;0,INDEX(Вхідні_дані!$A$1313:$F$1412,MATCH(YH281,Вхідні_дані!$C$1313:$C$1412,0),7),"-")</f>
        <v>-</v>
      </c>
      <c r="YJ281" s="7"/>
      <c r="YK281" s="32" t="str">
        <f>IF(YH281&gt;0,(YJ281*YI281)/YJ9/YJ10/60,"-")</f>
        <v>-</v>
      </c>
      <c r="YO281" s="107">
        <v>5</v>
      </c>
      <c r="YP281" s="4"/>
      <c r="YQ281" s="108" t="str">
        <f>IF(YP281&gt;0,INDEX(Вхідні_дані!$A$1313:$F$1412,MATCH(YP281,Вхідні_дані!$C$1313:$C$1412,0),7),"-")</f>
        <v>-</v>
      </c>
      <c r="YR281" s="7"/>
      <c r="YS281" s="32" t="str">
        <f>IF(YP281&gt;0,(YR281*YQ281)/YR9/YR10/60,"-")</f>
        <v>-</v>
      </c>
      <c r="YW281" s="107">
        <v>5</v>
      </c>
      <c r="YX281" s="4"/>
      <c r="YY281" s="108" t="str">
        <f>IF(YX281&gt;0,INDEX(Вхідні_дані!$A$1313:$F$1412,MATCH(YX281,Вхідні_дані!$C$1313:$C$1412,0),7),"-")</f>
        <v>-</v>
      </c>
      <c r="YZ281" s="7"/>
      <c r="ZA281" s="32" t="str">
        <f>IF(YX281&gt;0,(YZ281*YY281)/YZ9/YZ10/60,"-")</f>
        <v>-</v>
      </c>
      <c r="ZE281" s="107">
        <v>5</v>
      </c>
      <c r="ZF281" s="4"/>
      <c r="ZG281" s="108" t="str">
        <f>IF(ZF281&gt;0,INDEX(Вхідні_дані!$A$1313:$F$1412,MATCH(ZF281,Вхідні_дані!$C$1313:$C$1412,0),7),"-")</f>
        <v>-</v>
      </c>
      <c r="ZH281" s="7"/>
      <c r="ZI281" s="32" t="str">
        <f>IF(ZF281&gt;0,(ZH281*ZG281)/ZH9/ZH10/60,"-")</f>
        <v>-</v>
      </c>
      <c r="ZM281" s="107">
        <v>5</v>
      </c>
      <c r="ZN281" s="4"/>
      <c r="ZO281" s="108" t="str">
        <f>IF(ZN281&gt;0,INDEX(Вхідні_дані!$A$1313:$F$1412,MATCH(ZN281,Вхідні_дані!$C$1313:$C$1412,0),7),"-")</f>
        <v>-</v>
      </c>
      <c r="ZP281" s="7"/>
      <c r="ZQ281" s="32" t="str">
        <f>IF(ZN281&gt;0,(ZP281*ZO281)/ZP9/ZP10/60,"-")</f>
        <v>-</v>
      </c>
      <c r="ZU281" s="107">
        <v>5</v>
      </c>
      <c r="ZV281" s="4"/>
      <c r="ZW281" s="108" t="str">
        <f>IF(ZV281&gt;0,INDEX(Вхідні_дані!$A$1313:$F$1412,MATCH(ZV281,Вхідні_дані!$C$1313:$C$1412,0),7),"-")</f>
        <v>-</v>
      </c>
      <c r="ZX281" s="7"/>
      <c r="ZY281" s="32" t="str">
        <f>IF(ZV281&gt;0,(ZX281*ZW281)/ZX9/ZX10/60,"-")</f>
        <v>-</v>
      </c>
      <c r="AAC281" s="107">
        <v>5</v>
      </c>
      <c r="AAD281" s="4"/>
      <c r="AAE281" s="108" t="str">
        <f>IF(AAD281&gt;0,INDEX(Вхідні_дані!$A$1313:$F$1412,MATCH(AAD281,Вхідні_дані!$C$1313:$C$1412,0),7),"-")</f>
        <v>-</v>
      </c>
      <c r="AAF281" s="7"/>
      <c r="AAG281" s="32" t="str">
        <f>IF(AAD281&gt;0,(AAF281*AAE281)/AAF9/AAF10/60,"-")</f>
        <v>-</v>
      </c>
      <c r="AAK281" s="107">
        <v>5</v>
      </c>
      <c r="AAL281" s="4"/>
      <c r="AAM281" s="108" t="str">
        <f>IF(AAL281&gt;0,INDEX(Вхідні_дані!$A$1313:$F$1412,MATCH(AAL281,Вхідні_дані!$C$1313:$C$1412,0),7),"-")</f>
        <v>-</v>
      </c>
      <c r="AAN281" s="7"/>
      <c r="AAO281" s="32" t="str">
        <f>IF(AAL281&gt;0,(AAN281*AAM281)/AAN9/AAN10/60,"-")</f>
        <v>-</v>
      </c>
      <c r="AAS281" s="107">
        <v>5</v>
      </c>
      <c r="AAT281" s="4"/>
      <c r="AAU281" s="108" t="str">
        <f>IF(AAT281&gt;0,INDEX(Вхідні_дані!$A$1313:$F$1412,MATCH(AAT281,Вхідні_дані!$C$1313:$C$1412,0),7),"-")</f>
        <v>-</v>
      </c>
      <c r="AAV281" s="7"/>
      <c r="AAW281" s="32" t="str">
        <f>IF(AAT281&gt;0,(AAV281*AAU281)/AAV9/AAV10/60,"-")</f>
        <v>-</v>
      </c>
      <c r="ABA281" s="107">
        <v>5</v>
      </c>
      <c r="ABB281" s="4"/>
      <c r="ABC281" s="108" t="str">
        <f>IF(ABB281&gt;0,INDEX(Вхідні_дані!$A$1313:$F$1412,MATCH(ABB281,Вхідні_дані!$C$1313:$C$1412,0),7),"-")</f>
        <v>-</v>
      </c>
      <c r="ABD281" s="7"/>
      <c r="ABE281" s="32" t="str">
        <f>IF(ABB281&gt;0,(ABD281*ABC281)/ABD9/ABD10/60,"-")</f>
        <v>-</v>
      </c>
      <c r="ABI281" s="107">
        <v>5</v>
      </c>
      <c r="ABJ281" s="4"/>
      <c r="ABK281" s="108" t="str">
        <f>IF(ABJ281&gt;0,INDEX(Вхідні_дані!$A$1313:$F$1412,MATCH(ABJ281,Вхідні_дані!$C$1313:$C$1412,0),7),"-")</f>
        <v>-</v>
      </c>
      <c r="ABL281" s="7"/>
      <c r="ABM281" s="32" t="str">
        <f>IF(ABJ281&gt;0,(ABL281*ABK281)/ABL9/ABL10/60,"-")</f>
        <v>-</v>
      </c>
      <c r="ABQ281" s="107">
        <v>5</v>
      </c>
      <c r="ABR281" s="4"/>
      <c r="ABS281" s="108" t="str">
        <f>IF(ABR281&gt;0,INDEX(Вхідні_дані!$A$1313:$F$1412,MATCH(ABR281,Вхідні_дані!$C$1313:$C$1412,0),7),"-")</f>
        <v>-</v>
      </c>
      <c r="ABT281" s="7"/>
      <c r="ABU281" s="32" t="str">
        <f>IF(ABR281&gt;0,(ABT281*ABS281)/ABT9/ABT10/60,"-")</f>
        <v>-</v>
      </c>
      <c r="ABY281" s="107">
        <v>5</v>
      </c>
      <c r="ABZ281" s="4"/>
      <c r="ACA281" s="108" t="str">
        <f>IF(ABZ281&gt;0,INDEX(Вхідні_дані!$A$1313:$F$1412,MATCH(ABZ281,Вхідні_дані!$C$1313:$C$1412,0),7),"-")</f>
        <v>-</v>
      </c>
      <c r="ACB281" s="7"/>
      <c r="ACC281" s="32" t="str">
        <f>IF(ABZ281&gt;0,(ACB281*ACA281)/ACB9/ACB10/60,"-")</f>
        <v>-</v>
      </c>
      <c r="ACG281" s="107">
        <v>5</v>
      </c>
      <c r="ACH281" s="4"/>
      <c r="ACI281" s="108" t="str">
        <f>IF(ACH281&gt;0,INDEX(Вхідні_дані!$A$1313:$F$1412,MATCH(ACH281,Вхідні_дані!$C$1313:$C$1412,0),7),"-")</f>
        <v>-</v>
      </c>
      <c r="ACJ281" s="7"/>
      <c r="ACK281" s="32" t="str">
        <f>IF(ACH281&gt;0,(ACJ281*ACI281)/ACJ9/ACJ10/60,"-")</f>
        <v>-</v>
      </c>
      <c r="ACO281" s="107">
        <v>5</v>
      </c>
      <c r="ACP281" s="4"/>
      <c r="ACQ281" s="108" t="str">
        <f>IF(ACP281&gt;0,INDEX(Вхідні_дані!$A$1313:$F$1412,MATCH(ACP281,Вхідні_дані!$C$1313:$C$1412,0),7),"-")</f>
        <v>-</v>
      </c>
      <c r="ACR281" s="7"/>
      <c r="ACS281" s="32" t="str">
        <f>IF(ACP281&gt;0,(ACR281*ACQ281)/ACR9/ACR10/60,"-")</f>
        <v>-</v>
      </c>
      <c r="ACW281" s="107">
        <v>5</v>
      </c>
      <c r="ACX281" s="4"/>
      <c r="ACY281" s="108" t="str">
        <f>IF(ACX281&gt;0,INDEX(Вхідні_дані!$A$1313:$F$1412,MATCH(ACX281,Вхідні_дані!$C$1313:$C$1412,0),7),"-")</f>
        <v>-</v>
      </c>
      <c r="ACZ281" s="7"/>
      <c r="ADA281" s="32" t="str">
        <f>IF(ACX281&gt;0,(ACZ281*ACY281)/ACZ9/ACZ10/60,"-")</f>
        <v>-</v>
      </c>
      <c r="ADE281" s="107">
        <v>5</v>
      </c>
      <c r="ADF281" s="4"/>
      <c r="ADG281" s="108" t="str">
        <f>IF(ADF281&gt;0,INDEX(Вхідні_дані!$A$1313:$F$1412,MATCH(ADF281,Вхідні_дані!$C$1313:$C$1412,0),7),"-")</f>
        <v>-</v>
      </c>
      <c r="ADH281" s="7"/>
      <c r="ADI281" s="32" t="str">
        <f>IF(ADF281&gt;0,(ADH281*ADG281)/ADH9/ADH10/60,"-")</f>
        <v>-</v>
      </c>
      <c r="ADM281" s="107">
        <v>5</v>
      </c>
      <c r="ADN281" s="4"/>
      <c r="ADO281" s="108" t="str">
        <f>IF(ADN281&gt;0,INDEX(Вхідні_дані!$A$1313:$F$1412,MATCH(ADN281,Вхідні_дані!$C$1313:$C$1412,0),7),"-")</f>
        <v>-</v>
      </c>
      <c r="ADP281" s="7"/>
      <c r="ADQ281" s="32" t="str">
        <f>IF(ADN281&gt;0,(ADP281*ADO281)/ADP9/ADP10/60,"-")</f>
        <v>-</v>
      </c>
    </row>
    <row r="282" spans="1:800" ht="31.5" customHeight="1" outlineLevel="1" x14ac:dyDescent="0.25">
      <c r="A282" s="107">
        <v>6</v>
      </c>
      <c r="B282" s="4"/>
      <c r="C282" s="108" t="str">
        <f>IF(B282&gt;0,INDEX(Вхідні_дані!$A$1313:$F$1412,MATCH(B282,Вхідні_дані!$C$1313:$C$1412,0),7),"-")</f>
        <v>-</v>
      </c>
      <c r="D282" s="7"/>
      <c r="E282" s="32" t="str">
        <f>IF(B282&gt;0,(D282*C282)/D9/D10/60,"-")</f>
        <v>-</v>
      </c>
      <c r="I282" s="107">
        <v>6</v>
      </c>
      <c r="J282" s="4"/>
      <c r="K282" s="108" t="str">
        <f>IF(J282&gt;0,INDEX(Вхідні_дані!$A$1313:$F$1412,MATCH(J282,Вхідні_дані!$C$1313:$C$1412,0),7),"-")</f>
        <v>-</v>
      </c>
      <c r="L282" s="7"/>
      <c r="M282" s="32" t="str">
        <f>IF(J282&gt;0,(L282*K282)/L9/L10/60,"-")</f>
        <v>-</v>
      </c>
      <c r="Q282" s="107">
        <v>6</v>
      </c>
      <c r="R282" s="4"/>
      <c r="S282" s="108" t="str">
        <f>IF(R282&gt;0,INDEX(Вхідні_дані!$A$1313:$F$1412,MATCH(R282,Вхідні_дані!$C$1313:$C$1412,0),7),"-")</f>
        <v>-</v>
      </c>
      <c r="T282" s="7"/>
      <c r="U282" s="32" t="str">
        <f>IF(R282&gt;0,(T282*S282)/T9/T10/60,"-")</f>
        <v>-</v>
      </c>
      <c r="Y282" s="107">
        <v>6</v>
      </c>
      <c r="Z282" s="4"/>
      <c r="AA282" s="108" t="str">
        <f>IF(Z282&gt;0,INDEX(Вхідні_дані!$A$1313:$F$1412,MATCH(Z282,Вхідні_дані!$C$1313:$C$1412,0),7),"-")</f>
        <v>-</v>
      </c>
      <c r="AB282" s="7"/>
      <c r="AC282" s="32" t="str">
        <f>IF(Z282&gt;0,(AB282*AA282)/AB9/AB10/60,"-")</f>
        <v>-</v>
      </c>
      <c r="AG282" s="107">
        <v>6</v>
      </c>
      <c r="AH282" s="4"/>
      <c r="AI282" s="108" t="str">
        <f>IF(AH282&gt;0,INDEX(Вхідні_дані!$A$1313:$F$1412,MATCH(AH282,Вхідні_дані!$C$1313:$C$1412,0),7),"-")</f>
        <v>-</v>
      </c>
      <c r="AJ282" s="7"/>
      <c r="AK282" s="32" t="str">
        <f>IF(AH282&gt;0,(AJ282*AI282)/AJ9/AJ10/60,"-")</f>
        <v>-</v>
      </c>
      <c r="AO282" s="107">
        <v>6</v>
      </c>
      <c r="AP282" s="4"/>
      <c r="AQ282" s="108" t="str">
        <f>IF(AP282&gt;0,INDEX(Вхідні_дані!$A$1313:$F$1412,MATCH(AP282,Вхідні_дані!$C$1313:$C$1412,0),7),"-")</f>
        <v>-</v>
      </c>
      <c r="AR282" s="7"/>
      <c r="AS282" s="32" t="str">
        <f>IF(AP282&gt;0,(AR282*AQ282)/AR9/AR10/60,"-")</f>
        <v>-</v>
      </c>
      <c r="AW282" s="107">
        <v>6</v>
      </c>
      <c r="AX282" s="4"/>
      <c r="AY282" s="108" t="str">
        <f>IF(AX282&gt;0,INDEX(Вхідні_дані!$A$1313:$F$1412,MATCH(AX282,Вхідні_дані!$C$1313:$C$1412,0),7),"-")</f>
        <v>-</v>
      </c>
      <c r="AZ282" s="7"/>
      <c r="BA282" s="32" t="str">
        <f>IF(AX282&gt;0,(AZ282*AY282)/AZ9/AZ10/60,"-")</f>
        <v>-</v>
      </c>
      <c r="BE282" s="107">
        <v>6</v>
      </c>
      <c r="BF282" s="4"/>
      <c r="BG282" s="108" t="str">
        <f>IF(BF282&gt;0,INDEX(Вхідні_дані!$A$1313:$F$1412,MATCH(BF282,Вхідні_дані!$C$1313:$C$1412,0),7),"-")</f>
        <v>-</v>
      </c>
      <c r="BH282" s="7"/>
      <c r="BI282" s="32" t="str">
        <f>IF(BF282&gt;0,(BH282*BG282)/BH9/BH10/60,"-")</f>
        <v>-</v>
      </c>
      <c r="BM282" s="107">
        <v>6</v>
      </c>
      <c r="BN282" s="4"/>
      <c r="BO282" s="108" t="str">
        <f>IF(BN282&gt;0,INDEX(Вхідні_дані!$A$1313:$F$1412,MATCH(BN282,Вхідні_дані!$C$1313:$C$1412,0),7),"-")</f>
        <v>-</v>
      </c>
      <c r="BP282" s="7"/>
      <c r="BQ282" s="32" t="str">
        <f>IF(BN282&gt;0,(BP282*BO282)/BP9/BP10/60,"-")</f>
        <v>-</v>
      </c>
      <c r="BU282" s="107">
        <v>6</v>
      </c>
      <c r="BV282" s="4"/>
      <c r="BW282" s="108" t="str">
        <f>IF(BV282&gt;0,INDEX(Вхідні_дані!$A$1313:$F$1412,MATCH(BV282,Вхідні_дані!$C$1313:$C$1412,0),7),"-")</f>
        <v>-</v>
      </c>
      <c r="BX282" s="7"/>
      <c r="BY282" s="32" t="str">
        <f>IF(BV282&gt;0,(BX282*BW282)/BX9/BX10/60,"-")</f>
        <v>-</v>
      </c>
      <c r="CC282" s="107">
        <v>6</v>
      </c>
      <c r="CD282" s="4"/>
      <c r="CE282" s="108" t="str">
        <f>IF(CD282&gt;0,INDEX(Вхідні_дані!$A$1313:$F$1412,MATCH(CD282,Вхідні_дані!$C$1313:$C$1412,0),7),"-")</f>
        <v>-</v>
      </c>
      <c r="CF282" s="7"/>
      <c r="CG282" s="32" t="str">
        <f>IF(CD282&gt;0,(CF282*CE282)/CF9/CF10/60,"-")</f>
        <v>-</v>
      </c>
      <c r="CK282" s="107">
        <v>6</v>
      </c>
      <c r="CL282" s="4"/>
      <c r="CM282" s="108" t="str">
        <f>IF(CL282&gt;0,INDEX(Вхідні_дані!$A$1313:$F$1412,MATCH(CL282,Вхідні_дані!$C$1313:$C$1412,0),7),"-")</f>
        <v>-</v>
      </c>
      <c r="CN282" s="7"/>
      <c r="CO282" s="32" t="str">
        <f>IF(CL282&gt;0,(CN282*CM282)/CN9/CN10/60,"-")</f>
        <v>-</v>
      </c>
      <c r="CS282" s="107">
        <v>6</v>
      </c>
      <c r="CT282" s="4"/>
      <c r="CU282" s="108" t="str">
        <f>IF(CT282&gt;0,INDEX(Вхідні_дані!$A$1313:$F$1412,MATCH(CT282,Вхідні_дані!$C$1313:$C$1412,0),7),"-")</f>
        <v>-</v>
      </c>
      <c r="CV282" s="7"/>
      <c r="CW282" s="32" t="str">
        <f>IF(CT282&gt;0,(CV282*CU282)/CV9/CV10/60,"-")</f>
        <v>-</v>
      </c>
      <c r="DA282" s="107">
        <v>6</v>
      </c>
      <c r="DB282" s="4"/>
      <c r="DC282" s="108" t="str">
        <f>IF(DB282&gt;0,INDEX(Вхідні_дані!$A$1313:$F$1412,MATCH(DB282,Вхідні_дані!$C$1313:$C$1412,0),7),"-")</f>
        <v>-</v>
      </c>
      <c r="DD282" s="7"/>
      <c r="DE282" s="32" t="str">
        <f>IF(DB282&gt;0,(DD282*DC282)/DD9/DD10/60,"-")</f>
        <v>-</v>
      </c>
      <c r="DI282" s="107">
        <v>6</v>
      </c>
      <c r="DJ282" s="4"/>
      <c r="DK282" s="108" t="str">
        <f>IF(DJ282&gt;0,INDEX(Вхідні_дані!$A$1313:$F$1412,MATCH(DJ282,Вхідні_дані!$C$1313:$C$1412,0),7),"-")</f>
        <v>-</v>
      </c>
      <c r="DL282" s="7"/>
      <c r="DM282" s="32" t="str">
        <f>IF(DJ282&gt;0,(DL282*DK282)/DL9/DL10/60,"-")</f>
        <v>-</v>
      </c>
      <c r="DQ282" s="107">
        <v>6</v>
      </c>
      <c r="DR282" s="4"/>
      <c r="DS282" s="108" t="str">
        <f>IF(DR282&gt;0,INDEX(Вхідні_дані!$A$1313:$F$1412,MATCH(DR282,Вхідні_дані!$C$1313:$C$1412,0),7),"-")</f>
        <v>-</v>
      </c>
      <c r="DT282" s="7"/>
      <c r="DU282" s="32" t="str">
        <f>IF(DR282&gt;0,(DT282*DS282)/DT9/DT10/60,"-")</f>
        <v>-</v>
      </c>
      <c r="DY282" s="107">
        <v>6</v>
      </c>
      <c r="DZ282" s="4"/>
      <c r="EA282" s="108" t="str">
        <f>IF(DZ282&gt;0,INDEX(Вхідні_дані!$A$1313:$F$1412,MATCH(DZ282,Вхідні_дані!$C$1313:$C$1412,0),7),"-")</f>
        <v>-</v>
      </c>
      <c r="EB282" s="7"/>
      <c r="EC282" s="32" t="str">
        <f>IF(DZ282&gt;0,(EB282*EA282)/EB9/EB10/60,"-")</f>
        <v>-</v>
      </c>
      <c r="EG282" s="107">
        <v>6</v>
      </c>
      <c r="EH282" s="4"/>
      <c r="EI282" s="108" t="str">
        <f>IF(EH282&gt;0,INDEX(Вхідні_дані!$A$1313:$F$1412,MATCH(EH282,Вхідні_дані!$C$1313:$C$1412,0),7),"-")</f>
        <v>-</v>
      </c>
      <c r="EJ282" s="7"/>
      <c r="EK282" s="32" t="str">
        <f>IF(EH282&gt;0,(EJ282*EI282)/EJ9/EJ10/60,"-")</f>
        <v>-</v>
      </c>
      <c r="EO282" s="107">
        <v>6</v>
      </c>
      <c r="EP282" s="4"/>
      <c r="EQ282" s="108" t="str">
        <f>IF(EP282&gt;0,INDEX(Вхідні_дані!$A$1313:$F$1412,MATCH(EP282,Вхідні_дані!$C$1313:$C$1412,0),7),"-")</f>
        <v>-</v>
      </c>
      <c r="ER282" s="7"/>
      <c r="ES282" s="32" t="str">
        <f>IF(EP282&gt;0,(ER282*EQ282)/ER9/ER10/60,"-")</f>
        <v>-</v>
      </c>
      <c r="EW282" s="107">
        <v>6</v>
      </c>
      <c r="EX282" s="4"/>
      <c r="EY282" s="108" t="str">
        <f>IF(EX282&gt;0,INDEX(Вхідні_дані!$A$1313:$F$1412,MATCH(EX282,Вхідні_дані!$C$1313:$C$1412,0),7),"-")</f>
        <v>-</v>
      </c>
      <c r="EZ282" s="7"/>
      <c r="FA282" s="32" t="str">
        <f>IF(EX282&gt;0,(EZ282*EY282)/EZ9/EZ10/60,"-")</f>
        <v>-</v>
      </c>
      <c r="FE282" s="107">
        <v>6</v>
      </c>
      <c r="FF282" s="4"/>
      <c r="FG282" s="108" t="str">
        <f>IF(FF282&gt;0,INDEX(Вхідні_дані!$A$1313:$F$1412,MATCH(FF282,Вхідні_дані!$C$1313:$C$1412,0),7),"-")</f>
        <v>-</v>
      </c>
      <c r="FH282" s="7"/>
      <c r="FI282" s="32" t="str">
        <f>IF(FF282&gt;0,(FH282*FG282)/FH9/FH10/60,"-")</f>
        <v>-</v>
      </c>
      <c r="FM282" s="107">
        <v>6</v>
      </c>
      <c r="FN282" s="4"/>
      <c r="FO282" s="108" t="str">
        <f>IF(FN282&gt;0,INDEX(Вхідні_дані!$A$1313:$F$1412,MATCH(FN282,Вхідні_дані!$C$1313:$C$1412,0),7),"-")</f>
        <v>-</v>
      </c>
      <c r="FP282" s="7"/>
      <c r="FQ282" s="32" t="str">
        <f>IF(FN282&gt;0,(FP282*FO282)/FP9/FP10/60,"-")</f>
        <v>-</v>
      </c>
      <c r="FU282" s="107">
        <v>6</v>
      </c>
      <c r="FV282" s="4"/>
      <c r="FW282" s="108" t="str">
        <f>IF(FV282&gt;0,INDEX(Вхідні_дані!$A$1313:$F$1412,MATCH(FV282,Вхідні_дані!$C$1313:$C$1412,0),7),"-")</f>
        <v>-</v>
      </c>
      <c r="FX282" s="7"/>
      <c r="FY282" s="32" t="str">
        <f>IF(FV282&gt;0,(FX282*FW282)/FX9/FX10/60,"-")</f>
        <v>-</v>
      </c>
      <c r="GC282" s="107">
        <v>6</v>
      </c>
      <c r="GD282" s="4"/>
      <c r="GE282" s="108" t="str">
        <f>IF(GD282&gt;0,INDEX(Вхідні_дані!$A$1313:$F$1412,MATCH(GD282,Вхідні_дані!$C$1313:$C$1412,0),7),"-")</f>
        <v>-</v>
      </c>
      <c r="GF282" s="7"/>
      <c r="GG282" s="32" t="str">
        <f>IF(GD282&gt;0,(GF282*GE282)/GF9/GF10/60,"-")</f>
        <v>-</v>
      </c>
      <c r="GK282" s="107">
        <v>6</v>
      </c>
      <c r="GL282" s="4"/>
      <c r="GM282" s="108" t="str">
        <f>IF(GL282&gt;0,INDEX(Вхідні_дані!$A$1313:$F$1412,MATCH(GL282,Вхідні_дані!$C$1313:$C$1412,0),7),"-")</f>
        <v>-</v>
      </c>
      <c r="GN282" s="7"/>
      <c r="GO282" s="32" t="str">
        <f>IF(GL282&gt;0,(GN282*GM282)/GN9/GN10/60,"-")</f>
        <v>-</v>
      </c>
      <c r="GS282" s="107">
        <v>6</v>
      </c>
      <c r="GT282" s="4"/>
      <c r="GU282" s="108" t="str">
        <f>IF(GT282&gt;0,INDEX(Вхідні_дані!$A$1313:$F$1412,MATCH(GT282,Вхідні_дані!$C$1313:$C$1412,0),7),"-")</f>
        <v>-</v>
      </c>
      <c r="GV282" s="7"/>
      <c r="GW282" s="32" t="str">
        <f>IF(GT282&gt;0,(GV282*GU282)/GV9/GV10/60,"-")</f>
        <v>-</v>
      </c>
      <c r="HA282" s="107">
        <v>6</v>
      </c>
      <c r="HB282" s="4"/>
      <c r="HC282" s="108" t="str">
        <f>IF(HB282&gt;0,INDEX(Вхідні_дані!$A$1313:$F$1412,MATCH(HB282,Вхідні_дані!$C$1313:$C$1412,0),7),"-")</f>
        <v>-</v>
      </c>
      <c r="HD282" s="7"/>
      <c r="HE282" s="32" t="str">
        <f>IF(HB282&gt;0,(HD282*HC282)/HD9/HD10/60,"-")</f>
        <v>-</v>
      </c>
      <c r="HI282" s="107">
        <v>6</v>
      </c>
      <c r="HJ282" s="4"/>
      <c r="HK282" s="108" t="str">
        <f>IF(HJ282&gt;0,INDEX(Вхідні_дані!$A$1313:$F$1412,MATCH(HJ282,Вхідні_дані!$C$1313:$C$1412,0),7),"-")</f>
        <v>-</v>
      </c>
      <c r="HL282" s="7"/>
      <c r="HM282" s="32" t="str">
        <f>IF(HJ282&gt;0,(HL282*HK282)/HL9/HL10/60,"-")</f>
        <v>-</v>
      </c>
      <c r="HQ282" s="107">
        <v>6</v>
      </c>
      <c r="HR282" s="4"/>
      <c r="HS282" s="108" t="str">
        <f>IF(HR282&gt;0,INDEX(Вхідні_дані!$A$1313:$F$1412,MATCH(HR282,Вхідні_дані!$C$1313:$C$1412,0),7),"-")</f>
        <v>-</v>
      </c>
      <c r="HT282" s="7"/>
      <c r="HU282" s="32" t="str">
        <f>IF(HR282&gt;0,(HT282*HS282)/HT9/HT10/60,"-")</f>
        <v>-</v>
      </c>
      <c r="HY282" s="107">
        <v>6</v>
      </c>
      <c r="HZ282" s="4"/>
      <c r="IA282" s="108" t="str">
        <f>IF(HZ282&gt;0,INDEX(Вхідні_дані!$A$1313:$F$1412,MATCH(HZ282,Вхідні_дані!$C$1313:$C$1412,0),7),"-")</f>
        <v>-</v>
      </c>
      <c r="IB282" s="7"/>
      <c r="IC282" s="32" t="str">
        <f>IF(HZ282&gt;0,(IB282*IA282)/IB9/IB10/60,"-")</f>
        <v>-</v>
      </c>
      <c r="IG282" s="107">
        <v>6</v>
      </c>
      <c r="IH282" s="4"/>
      <c r="II282" s="108" t="str">
        <f>IF(IH282&gt;0,INDEX(Вхідні_дані!$A$1313:$F$1412,MATCH(IH282,Вхідні_дані!$C$1313:$C$1412,0),7),"-")</f>
        <v>-</v>
      </c>
      <c r="IJ282" s="7"/>
      <c r="IK282" s="32" t="str">
        <f>IF(IH282&gt;0,(IJ282*II282)/IJ9/IJ10/60,"-")</f>
        <v>-</v>
      </c>
      <c r="IO282" s="107">
        <v>6</v>
      </c>
      <c r="IP282" s="4"/>
      <c r="IQ282" s="108" t="str">
        <f>IF(IP282&gt;0,INDEX(Вхідні_дані!$A$1313:$F$1412,MATCH(IP282,Вхідні_дані!$C$1313:$C$1412,0),7),"-")</f>
        <v>-</v>
      </c>
      <c r="IR282" s="7"/>
      <c r="IS282" s="32" t="str">
        <f>IF(IP282&gt;0,(IR282*IQ282)/IR9/IR10/60,"-")</f>
        <v>-</v>
      </c>
      <c r="IW282" s="107">
        <v>6</v>
      </c>
      <c r="IX282" s="4"/>
      <c r="IY282" s="108" t="str">
        <f>IF(IX282&gt;0,INDEX(Вхідні_дані!$A$1313:$F$1412,MATCH(IX282,Вхідні_дані!$C$1313:$C$1412,0),7),"-")</f>
        <v>-</v>
      </c>
      <c r="IZ282" s="7"/>
      <c r="JA282" s="32" t="str">
        <f>IF(IX282&gt;0,(IZ282*IY282)/IZ9/IZ10/60,"-")</f>
        <v>-</v>
      </c>
      <c r="JE282" s="107">
        <v>6</v>
      </c>
      <c r="JF282" s="4"/>
      <c r="JG282" s="108" t="str">
        <f>IF(JF282&gt;0,INDEX(Вхідні_дані!$A$1313:$F$1412,MATCH(JF282,Вхідні_дані!$C$1313:$C$1412,0),7),"-")</f>
        <v>-</v>
      </c>
      <c r="JH282" s="7"/>
      <c r="JI282" s="32" t="str">
        <f>IF(JF282&gt;0,(JH282*JG282)/JH9/JH10/60,"-")</f>
        <v>-</v>
      </c>
      <c r="JM282" s="107">
        <v>6</v>
      </c>
      <c r="JN282" s="4"/>
      <c r="JO282" s="108" t="str">
        <f>IF(JN282&gt;0,INDEX(Вхідні_дані!$A$1313:$F$1412,MATCH(JN282,Вхідні_дані!$C$1313:$C$1412,0),7),"-")</f>
        <v>-</v>
      </c>
      <c r="JP282" s="7"/>
      <c r="JQ282" s="32" t="str">
        <f>IF(JN282&gt;0,(JP282*JO282)/JP9/JP10/60,"-")</f>
        <v>-</v>
      </c>
      <c r="JU282" s="107">
        <v>6</v>
      </c>
      <c r="JV282" s="4"/>
      <c r="JW282" s="108" t="str">
        <f>IF(JV282&gt;0,INDEX(Вхідні_дані!$A$1313:$F$1412,MATCH(JV282,Вхідні_дані!$C$1313:$C$1412,0),7),"-")</f>
        <v>-</v>
      </c>
      <c r="JX282" s="7"/>
      <c r="JY282" s="32" t="str">
        <f>IF(JV282&gt;0,(JX282*JW282)/JX9/JX10/60,"-")</f>
        <v>-</v>
      </c>
      <c r="KC282" s="107">
        <v>6</v>
      </c>
      <c r="KD282" s="4"/>
      <c r="KE282" s="108" t="str">
        <f>IF(KD282&gt;0,INDEX(Вхідні_дані!$A$1313:$F$1412,MATCH(KD282,Вхідні_дані!$C$1313:$C$1412,0),7),"-")</f>
        <v>-</v>
      </c>
      <c r="KF282" s="7"/>
      <c r="KG282" s="32" t="str">
        <f>IF(KD282&gt;0,(KF282*KE282)/KF9/KF10/60,"-")</f>
        <v>-</v>
      </c>
      <c r="KK282" s="107">
        <v>6</v>
      </c>
      <c r="KL282" s="4"/>
      <c r="KM282" s="108" t="str">
        <f>IF(KL282&gt;0,INDEX(Вхідні_дані!$A$1313:$F$1412,MATCH(KL282,Вхідні_дані!$C$1313:$C$1412,0),7),"-")</f>
        <v>-</v>
      </c>
      <c r="KN282" s="7"/>
      <c r="KO282" s="32" t="str">
        <f>IF(KL282&gt;0,(KN282*KM282)/KN9/KN10/60,"-")</f>
        <v>-</v>
      </c>
      <c r="KS282" s="107">
        <v>6</v>
      </c>
      <c r="KT282" s="4"/>
      <c r="KU282" s="108" t="str">
        <f>IF(KT282&gt;0,INDEX(Вхідні_дані!$A$1313:$F$1412,MATCH(KT282,Вхідні_дані!$C$1313:$C$1412,0),7),"-")</f>
        <v>-</v>
      </c>
      <c r="KV282" s="7"/>
      <c r="KW282" s="32" t="str">
        <f>IF(KT282&gt;0,(KV282*KU282)/KV9/KV10/60,"-")</f>
        <v>-</v>
      </c>
      <c r="LA282" s="107">
        <v>6</v>
      </c>
      <c r="LB282" s="4"/>
      <c r="LC282" s="108" t="str">
        <f>IF(LB282&gt;0,INDEX(Вхідні_дані!$A$1313:$F$1412,MATCH(LB282,Вхідні_дані!$C$1313:$C$1412,0),7),"-")</f>
        <v>-</v>
      </c>
      <c r="LD282" s="7"/>
      <c r="LE282" s="32" t="str">
        <f>IF(LB282&gt;0,(LD282*LC282)/LD9/LD10/60,"-")</f>
        <v>-</v>
      </c>
      <c r="LI282" s="107">
        <v>6</v>
      </c>
      <c r="LJ282" s="4"/>
      <c r="LK282" s="108" t="str">
        <f>IF(LJ282&gt;0,INDEX(Вхідні_дані!$A$1313:$F$1412,MATCH(LJ282,Вхідні_дані!$C$1313:$C$1412,0),7),"-")</f>
        <v>-</v>
      </c>
      <c r="LL282" s="7"/>
      <c r="LM282" s="32" t="str">
        <f>IF(LJ282&gt;0,(LL282*LK282)/LL9/LL10/60,"-")</f>
        <v>-</v>
      </c>
      <c r="LQ282" s="107">
        <v>6</v>
      </c>
      <c r="LR282" s="4"/>
      <c r="LS282" s="108" t="str">
        <f>IF(LR282&gt;0,INDEX(Вхідні_дані!$A$1313:$F$1412,MATCH(LR282,Вхідні_дані!$C$1313:$C$1412,0),7),"-")</f>
        <v>-</v>
      </c>
      <c r="LT282" s="7"/>
      <c r="LU282" s="32" t="str">
        <f>IF(LR282&gt;0,(LT282*LS282)/LT9/LT10/60,"-")</f>
        <v>-</v>
      </c>
      <c r="LY282" s="107">
        <v>6</v>
      </c>
      <c r="LZ282" s="4"/>
      <c r="MA282" s="108" t="str">
        <f>IF(LZ282&gt;0,INDEX(Вхідні_дані!$A$1313:$F$1412,MATCH(LZ282,Вхідні_дані!$C$1313:$C$1412,0),7),"-")</f>
        <v>-</v>
      </c>
      <c r="MB282" s="7"/>
      <c r="MC282" s="32" t="str">
        <f>IF(LZ282&gt;0,(MB282*MA282)/MB9/MB10/60,"-")</f>
        <v>-</v>
      </c>
      <c r="MG282" s="107">
        <v>6</v>
      </c>
      <c r="MH282" s="4"/>
      <c r="MI282" s="108" t="str">
        <f>IF(MH282&gt;0,INDEX(Вхідні_дані!$A$1313:$F$1412,MATCH(MH282,Вхідні_дані!$C$1313:$C$1412,0),7),"-")</f>
        <v>-</v>
      </c>
      <c r="MJ282" s="7"/>
      <c r="MK282" s="32" t="str">
        <f>IF(MH282&gt;0,(MJ282*MI282)/MJ9/MJ10/60,"-")</f>
        <v>-</v>
      </c>
      <c r="MO282" s="107">
        <v>6</v>
      </c>
      <c r="MP282" s="4"/>
      <c r="MQ282" s="108" t="str">
        <f>IF(MP282&gt;0,INDEX(Вхідні_дані!$A$1313:$F$1412,MATCH(MP282,Вхідні_дані!$C$1313:$C$1412,0),7),"-")</f>
        <v>-</v>
      </c>
      <c r="MR282" s="7"/>
      <c r="MS282" s="32" t="str">
        <f>IF(MP282&gt;0,(MR282*MQ282)/MR9/MR10/60,"-")</f>
        <v>-</v>
      </c>
      <c r="MW282" s="107">
        <v>6</v>
      </c>
      <c r="MX282" s="4"/>
      <c r="MY282" s="108" t="str">
        <f>IF(MX282&gt;0,INDEX(Вхідні_дані!$A$1313:$F$1412,MATCH(MX282,Вхідні_дані!$C$1313:$C$1412,0),7),"-")</f>
        <v>-</v>
      </c>
      <c r="MZ282" s="7"/>
      <c r="NA282" s="32" t="str">
        <f>IF(MX282&gt;0,(MZ282*MY282)/MZ9/MZ10/60,"-")</f>
        <v>-</v>
      </c>
      <c r="NE282" s="107">
        <v>6</v>
      </c>
      <c r="NF282" s="4"/>
      <c r="NG282" s="108" t="str">
        <f>IF(NF282&gt;0,INDEX(Вхідні_дані!$A$1313:$F$1412,MATCH(NF282,Вхідні_дані!$C$1313:$C$1412,0),7),"-")</f>
        <v>-</v>
      </c>
      <c r="NH282" s="7"/>
      <c r="NI282" s="32" t="str">
        <f>IF(NF282&gt;0,(NH282*NG282)/NH9/NH10/60,"-")</f>
        <v>-</v>
      </c>
      <c r="NM282" s="107">
        <v>6</v>
      </c>
      <c r="NN282" s="4"/>
      <c r="NO282" s="108" t="str">
        <f>IF(NN282&gt;0,INDEX(Вхідні_дані!$A$1313:$F$1412,MATCH(NN282,Вхідні_дані!$C$1313:$C$1412,0),7),"-")</f>
        <v>-</v>
      </c>
      <c r="NP282" s="7"/>
      <c r="NQ282" s="32" t="str">
        <f>IF(NN282&gt;0,(NP282*NO282)/NP9/NP10/60,"-")</f>
        <v>-</v>
      </c>
      <c r="NU282" s="107">
        <v>6</v>
      </c>
      <c r="NV282" s="4"/>
      <c r="NW282" s="108" t="str">
        <f>IF(NV282&gt;0,INDEX(Вхідні_дані!$A$1313:$F$1412,MATCH(NV282,Вхідні_дані!$C$1313:$C$1412,0),7),"-")</f>
        <v>-</v>
      </c>
      <c r="NX282" s="7"/>
      <c r="NY282" s="32" t="str">
        <f>IF(NV282&gt;0,(NX282*NW282)/NX9/NX10/60,"-")</f>
        <v>-</v>
      </c>
      <c r="OC282" s="107">
        <v>6</v>
      </c>
      <c r="OD282" s="4"/>
      <c r="OE282" s="108" t="str">
        <f>IF(OD282&gt;0,INDEX(Вхідні_дані!$A$1313:$F$1412,MATCH(OD282,Вхідні_дані!$C$1313:$C$1412,0),7),"-")</f>
        <v>-</v>
      </c>
      <c r="OF282" s="7"/>
      <c r="OG282" s="32" t="str">
        <f>IF(OD282&gt;0,(OF282*OE282)/OF9/OF10/60,"-")</f>
        <v>-</v>
      </c>
      <c r="OK282" s="107">
        <v>6</v>
      </c>
      <c r="OL282" s="4"/>
      <c r="OM282" s="108" t="str">
        <f>IF(OL282&gt;0,INDEX(Вхідні_дані!$A$1313:$F$1412,MATCH(OL282,Вхідні_дані!$C$1313:$C$1412,0),7),"-")</f>
        <v>-</v>
      </c>
      <c r="ON282" s="7"/>
      <c r="OO282" s="32" t="str">
        <f>IF(OL282&gt;0,(ON282*OM282)/ON9/ON10/60,"-")</f>
        <v>-</v>
      </c>
      <c r="OS282" s="107">
        <v>6</v>
      </c>
      <c r="OT282" s="4"/>
      <c r="OU282" s="108" t="str">
        <f>IF(OT282&gt;0,INDEX(Вхідні_дані!$A$1313:$F$1412,MATCH(OT282,Вхідні_дані!$C$1313:$C$1412,0),7),"-")</f>
        <v>-</v>
      </c>
      <c r="OV282" s="7"/>
      <c r="OW282" s="32" t="str">
        <f>IF(OT282&gt;0,(OV282*OU282)/OV9/OV10/60,"-")</f>
        <v>-</v>
      </c>
      <c r="PA282" s="107">
        <v>6</v>
      </c>
      <c r="PB282" s="4"/>
      <c r="PC282" s="108" t="str">
        <f>IF(PB282&gt;0,INDEX(Вхідні_дані!$A$1313:$F$1412,MATCH(PB282,Вхідні_дані!$C$1313:$C$1412,0),7),"-")</f>
        <v>-</v>
      </c>
      <c r="PD282" s="7"/>
      <c r="PE282" s="32" t="str">
        <f>IF(PB282&gt;0,(PD282*PC282)/PD9/PD10/60,"-")</f>
        <v>-</v>
      </c>
      <c r="PI282" s="107">
        <v>6</v>
      </c>
      <c r="PJ282" s="4"/>
      <c r="PK282" s="108" t="str">
        <f>IF(PJ282&gt;0,INDEX(Вхідні_дані!$A$1313:$F$1412,MATCH(PJ282,Вхідні_дані!$C$1313:$C$1412,0),7),"-")</f>
        <v>-</v>
      </c>
      <c r="PL282" s="7"/>
      <c r="PM282" s="32" t="str">
        <f>IF(PJ282&gt;0,(PL282*PK282)/PL9/PL10/60,"-")</f>
        <v>-</v>
      </c>
      <c r="PQ282" s="107">
        <v>6</v>
      </c>
      <c r="PR282" s="4"/>
      <c r="PS282" s="108" t="str">
        <f>IF(PR282&gt;0,INDEX(Вхідні_дані!$A$1313:$F$1412,MATCH(PR282,Вхідні_дані!$C$1313:$C$1412,0),7),"-")</f>
        <v>-</v>
      </c>
      <c r="PT282" s="7"/>
      <c r="PU282" s="32" t="str">
        <f>IF(PR282&gt;0,(PT282*PS282)/PT9/PT10/60,"-")</f>
        <v>-</v>
      </c>
      <c r="PY282" s="107">
        <v>6</v>
      </c>
      <c r="PZ282" s="4"/>
      <c r="QA282" s="108" t="str">
        <f>IF(PZ282&gt;0,INDEX(Вхідні_дані!$A$1313:$F$1412,MATCH(PZ282,Вхідні_дані!$C$1313:$C$1412,0),7),"-")</f>
        <v>-</v>
      </c>
      <c r="QB282" s="7"/>
      <c r="QC282" s="32" t="str">
        <f>IF(PZ282&gt;0,(QB282*QA282)/QB9/QB10/60,"-")</f>
        <v>-</v>
      </c>
      <c r="QG282" s="107">
        <v>6</v>
      </c>
      <c r="QH282" s="4"/>
      <c r="QI282" s="108" t="str">
        <f>IF(QH282&gt;0,INDEX(Вхідні_дані!$A$1313:$F$1412,MATCH(QH282,Вхідні_дані!$C$1313:$C$1412,0),7),"-")</f>
        <v>-</v>
      </c>
      <c r="QJ282" s="7"/>
      <c r="QK282" s="32" t="str">
        <f>IF(QH282&gt;0,(QJ282*QI282)/QJ9/QJ10/60,"-")</f>
        <v>-</v>
      </c>
      <c r="QO282" s="107">
        <v>6</v>
      </c>
      <c r="QP282" s="4"/>
      <c r="QQ282" s="108" t="str">
        <f>IF(QP282&gt;0,INDEX(Вхідні_дані!$A$1313:$F$1412,MATCH(QP282,Вхідні_дані!$C$1313:$C$1412,0),7),"-")</f>
        <v>-</v>
      </c>
      <c r="QR282" s="7"/>
      <c r="QS282" s="32" t="str">
        <f>IF(QP282&gt;0,(QR282*QQ282)/QR9/QR10/60,"-")</f>
        <v>-</v>
      </c>
      <c r="QW282" s="107">
        <v>6</v>
      </c>
      <c r="QX282" s="4"/>
      <c r="QY282" s="108" t="str">
        <f>IF(QX282&gt;0,INDEX(Вхідні_дані!$A$1313:$F$1412,MATCH(QX282,Вхідні_дані!$C$1313:$C$1412,0),7),"-")</f>
        <v>-</v>
      </c>
      <c r="QZ282" s="7"/>
      <c r="RA282" s="32" t="str">
        <f>IF(QX282&gt;0,(QZ282*QY282)/QZ9/QZ10/60,"-")</f>
        <v>-</v>
      </c>
      <c r="RE282" s="107">
        <v>6</v>
      </c>
      <c r="RF282" s="4"/>
      <c r="RG282" s="108" t="str">
        <f>IF(RF282&gt;0,INDEX(Вхідні_дані!$A$1313:$F$1412,MATCH(RF282,Вхідні_дані!$C$1313:$C$1412,0),7),"-")</f>
        <v>-</v>
      </c>
      <c r="RH282" s="7"/>
      <c r="RI282" s="32" t="str">
        <f>IF(RF282&gt;0,(RH282*RG282)/RH9/RH10/60,"-")</f>
        <v>-</v>
      </c>
      <c r="RM282" s="107">
        <v>6</v>
      </c>
      <c r="RN282" s="4"/>
      <c r="RO282" s="108" t="str">
        <f>IF(RN282&gt;0,INDEX(Вхідні_дані!$A$1313:$F$1412,MATCH(RN282,Вхідні_дані!$C$1313:$C$1412,0),7),"-")</f>
        <v>-</v>
      </c>
      <c r="RP282" s="7"/>
      <c r="RQ282" s="32" t="str">
        <f>IF(RN282&gt;0,(RP282*RO282)/RP9/RP10/60,"-")</f>
        <v>-</v>
      </c>
      <c r="RU282" s="107">
        <v>6</v>
      </c>
      <c r="RV282" s="4"/>
      <c r="RW282" s="108" t="str">
        <f>IF(RV282&gt;0,INDEX(Вхідні_дані!$A$1313:$F$1412,MATCH(RV282,Вхідні_дані!$C$1313:$C$1412,0),7),"-")</f>
        <v>-</v>
      </c>
      <c r="RX282" s="7"/>
      <c r="RY282" s="32" t="str">
        <f>IF(RV282&gt;0,(RX282*RW282)/RX9/RX10/60,"-")</f>
        <v>-</v>
      </c>
      <c r="SC282" s="107">
        <v>6</v>
      </c>
      <c r="SD282" s="4"/>
      <c r="SE282" s="108" t="str">
        <f>IF(SD282&gt;0,INDEX(Вхідні_дані!$A$1313:$F$1412,MATCH(SD282,Вхідні_дані!$C$1313:$C$1412,0),7),"-")</f>
        <v>-</v>
      </c>
      <c r="SF282" s="7"/>
      <c r="SG282" s="32" t="str">
        <f>IF(SD282&gt;0,(SF282*SE282)/SF9/SF10/60,"-")</f>
        <v>-</v>
      </c>
      <c r="SK282" s="107">
        <v>6</v>
      </c>
      <c r="SL282" s="4"/>
      <c r="SM282" s="108" t="str">
        <f>IF(SL282&gt;0,INDEX(Вхідні_дані!$A$1313:$F$1412,MATCH(SL282,Вхідні_дані!$C$1313:$C$1412,0),7),"-")</f>
        <v>-</v>
      </c>
      <c r="SN282" s="7"/>
      <c r="SO282" s="32" t="str">
        <f>IF(SL282&gt;0,(SN282*SM282)/SN9/SN10/60,"-")</f>
        <v>-</v>
      </c>
      <c r="SS282" s="107">
        <v>6</v>
      </c>
      <c r="ST282" s="4"/>
      <c r="SU282" s="108" t="str">
        <f>IF(ST282&gt;0,INDEX(Вхідні_дані!$A$1313:$F$1412,MATCH(ST282,Вхідні_дані!$C$1313:$C$1412,0),7),"-")</f>
        <v>-</v>
      </c>
      <c r="SV282" s="7"/>
      <c r="SW282" s="32" t="str">
        <f>IF(ST282&gt;0,(SV282*SU282)/SV9/SV10/60,"-")</f>
        <v>-</v>
      </c>
      <c r="TA282" s="107">
        <v>6</v>
      </c>
      <c r="TB282" s="4"/>
      <c r="TC282" s="108" t="str">
        <f>IF(TB282&gt;0,INDEX(Вхідні_дані!$A$1313:$F$1412,MATCH(TB282,Вхідні_дані!$C$1313:$C$1412,0),7),"-")</f>
        <v>-</v>
      </c>
      <c r="TD282" s="7"/>
      <c r="TE282" s="32" t="str">
        <f>IF(TB282&gt;0,(TD282*TC282)/TD9/TD10/60,"-")</f>
        <v>-</v>
      </c>
      <c r="TI282" s="107">
        <v>6</v>
      </c>
      <c r="TJ282" s="4"/>
      <c r="TK282" s="108" t="str">
        <f>IF(TJ282&gt;0,INDEX(Вхідні_дані!$A$1313:$F$1412,MATCH(TJ282,Вхідні_дані!$C$1313:$C$1412,0),7),"-")</f>
        <v>-</v>
      </c>
      <c r="TL282" s="7"/>
      <c r="TM282" s="32" t="str">
        <f>IF(TJ282&gt;0,(TL282*TK282)/TL9/TL10/60,"-")</f>
        <v>-</v>
      </c>
      <c r="TQ282" s="107">
        <v>6</v>
      </c>
      <c r="TR282" s="4"/>
      <c r="TS282" s="108" t="str">
        <f>IF(TR282&gt;0,INDEX(Вхідні_дані!$A$1313:$F$1412,MATCH(TR282,Вхідні_дані!$C$1313:$C$1412,0),7),"-")</f>
        <v>-</v>
      </c>
      <c r="TT282" s="7"/>
      <c r="TU282" s="32" t="str">
        <f>IF(TR282&gt;0,(TT282*TS282)/TT9/TT10/60,"-")</f>
        <v>-</v>
      </c>
      <c r="TY282" s="107">
        <v>6</v>
      </c>
      <c r="TZ282" s="4"/>
      <c r="UA282" s="108" t="str">
        <f>IF(TZ282&gt;0,INDEX(Вхідні_дані!$A$1313:$F$1412,MATCH(TZ282,Вхідні_дані!$C$1313:$C$1412,0),7),"-")</f>
        <v>-</v>
      </c>
      <c r="UB282" s="7"/>
      <c r="UC282" s="32" t="str">
        <f>IF(TZ282&gt;0,(UB282*UA282)/UB9/UB10/60,"-")</f>
        <v>-</v>
      </c>
      <c r="UG282" s="107">
        <v>6</v>
      </c>
      <c r="UH282" s="4"/>
      <c r="UI282" s="108" t="str">
        <f>IF(UH282&gt;0,INDEX(Вхідні_дані!$A$1313:$F$1412,MATCH(UH282,Вхідні_дані!$C$1313:$C$1412,0),7),"-")</f>
        <v>-</v>
      </c>
      <c r="UJ282" s="7"/>
      <c r="UK282" s="32" t="str">
        <f>IF(UH282&gt;0,(UJ282*UI282)/UJ9/UJ10/60,"-")</f>
        <v>-</v>
      </c>
      <c r="UO282" s="107">
        <v>6</v>
      </c>
      <c r="UP282" s="4"/>
      <c r="UQ282" s="108" t="str">
        <f>IF(UP282&gt;0,INDEX(Вхідні_дані!$A$1313:$F$1412,MATCH(UP282,Вхідні_дані!$C$1313:$C$1412,0),7),"-")</f>
        <v>-</v>
      </c>
      <c r="UR282" s="7"/>
      <c r="US282" s="32" t="str">
        <f>IF(UP282&gt;0,(UR282*UQ282)/UR9/UR10/60,"-")</f>
        <v>-</v>
      </c>
      <c r="UW282" s="107">
        <v>6</v>
      </c>
      <c r="UX282" s="4"/>
      <c r="UY282" s="108" t="str">
        <f>IF(UX282&gt;0,INDEX(Вхідні_дані!$A$1313:$F$1412,MATCH(UX282,Вхідні_дані!$C$1313:$C$1412,0),7),"-")</f>
        <v>-</v>
      </c>
      <c r="UZ282" s="7"/>
      <c r="VA282" s="32" t="str">
        <f>IF(UX282&gt;0,(UZ282*UY282)/UZ9/UZ10/60,"-")</f>
        <v>-</v>
      </c>
      <c r="VE282" s="107">
        <v>6</v>
      </c>
      <c r="VF282" s="4"/>
      <c r="VG282" s="108" t="str">
        <f>IF(VF282&gt;0,INDEX(Вхідні_дані!$A$1313:$F$1412,MATCH(VF282,Вхідні_дані!$C$1313:$C$1412,0),7),"-")</f>
        <v>-</v>
      </c>
      <c r="VH282" s="7"/>
      <c r="VI282" s="32" t="str">
        <f>IF(VF282&gt;0,(VH282*VG282)/VH9/VH10/60,"-")</f>
        <v>-</v>
      </c>
      <c r="VM282" s="107">
        <v>6</v>
      </c>
      <c r="VN282" s="4"/>
      <c r="VO282" s="108" t="str">
        <f>IF(VN282&gt;0,INDEX(Вхідні_дані!$A$1313:$F$1412,MATCH(VN282,Вхідні_дані!$C$1313:$C$1412,0),7),"-")</f>
        <v>-</v>
      </c>
      <c r="VP282" s="7"/>
      <c r="VQ282" s="32" t="str">
        <f>IF(VN282&gt;0,(VP282*VO282)/VP9/VP10/60,"-")</f>
        <v>-</v>
      </c>
      <c r="VU282" s="107">
        <v>6</v>
      </c>
      <c r="VV282" s="4"/>
      <c r="VW282" s="108" t="str">
        <f>IF(VV282&gt;0,INDEX(Вхідні_дані!$A$1313:$F$1412,MATCH(VV282,Вхідні_дані!$C$1313:$C$1412,0),7),"-")</f>
        <v>-</v>
      </c>
      <c r="VX282" s="7"/>
      <c r="VY282" s="32" t="str">
        <f>IF(VV282&gt;0,(VX282*VW282)/VX9/VX10/60,"-")</f>
        <v>-</v>
      </c>
      <c r="WC282" s="107">
        <v>6</v>
      </c>
      <c r="WD282" s="4"/>
      <c r="WE282" s="108" t="str">
        <f>IF(WD282&gt;0,INDEX(Вхідні_дані!$A$1313:$F$1412,MATCH(WD282,Вхідні_дані!$C$1313:$C$1412,0),7),"-")</f>
        <v>-</v>
      </c>
      <c r="WF282" s="7"/>
      <c r="WG282" s="32" t="str">
        <f>IF(WD282&gt;0,(WF282*WE282)/WF9/WF10/60,"-")</f>
        <v>-</v>
      </c>
      <c r="WK282" s="107">
        <v>6</v>
      </c>
      <c r="WL282" s="4"/>
      <c r="WM282" s="108" t="str">
        <f>IF(WL282&gt;0,INDEX(Вхідні_дані!$A$1313:$F$1412,MATCH(WL282,Вхідні_дані!$C$1313:$C$1412,0),7),"-")</f>
        <v>-</v>
      </c>
      <c r="WN282" s="7"/>
      <c r="WO282" s="32" t="str">
        <f>IF(WL282&gt;0,(WN282*WM282)/WN9/WN10/60,"-")</f>
        <v>-</v>
      </c>
      <c r="WS282" s="107">
        <v>6</v>
      </c>
      <c r="WT282" s="4"/>
      <c r="WU282" s="108" t="str">
        <f>IF(WT282&gt;0,INDEX(Вхідні_дані!$A$1313:$F$1412,MATCH(WT282,Вхідні_дані!$C$1313:$C$1412,0),7),"-")</f>
        <v>-</v>
      </c>
      <c r="WV282" s="7"/>
      <c r="WW282" s="32" t="str">
        <f>IF(WT282&gt;0,(WV282*WU282)/WV9/WV10/60,"-")</f>
        <v>-</v>
      </c>
      <c r="XA282" s="107">
        <v>6</v>
      </c>
      <c r="XB282" s="4"/>
      <c r="XC282" s="108" t="str">
        <f>IF(XB282&gt;0,INDEX(Вхідні_дані!$A$1313:$F$1412,MATCH(XB282,Вхідні_дані!$C$1313:$C$1412,0),7),"-")</f>
        <v>-</v>
      </c>
      <c r="XD282" s="7"/>
      <c r="XE282" s="32" t="str">
        <f>IF(XB282&gt;0,(XD282*XC282)/XD9/XD10/60,"-")</f>
        <v>-</v>
      </c>
      <c r="XI282" s="107">
        <v>6</v>
      </c>
      <c r="XJ282" s="4"/>
      <c r="XK282" s="108" t="str">
        <f>IF(XJ282&gt;0,INDEX(Вхідні_дані!$A$1313:$F$1412,MATCH(XJ282,Вхідні_дані!$C$1313:$C$1412,0),7),"-")</f>
        <v>-</v>
      </c>
      <c r="XL282" s="7"/>
      <c r="XM282" s="32" t="str">
        <f>IF(XJ282&gt;0,(XL282*XK282)/XL9/XL10/60,"-")</f>
        <v>-</v>
      </c>
      <c r="XQ282" s="107">
        <v>6</v>
      </c>
      <c r="XR282" s="4"/>
      <c r="XS282" s="108" t="str">
        <f>IF(XR282&gt;0,INDEX(Вхідні_дані!$A$1313:$F$1412,MATCH(XR282,Вхідні_дані!$C$1313:$C$1412,0),7),"-")</f>
        <v>-</v>
      </c>
      <c r="XT282" s="7"/>
      <c r="XU282" s="32" t="str">
        <f>IF(XR282&gt;0,(XT282*XS282)/XT9/XT10/60,"-")</f>
        <v>-</v>
      </c>
      <c r="XY282" s="107">
        <v>6</v>
      </c>
      <c r="XZ282" s="4"/>
      <c r="YA282" s="108" t="str">
        <f>IF(XZ282&gt;0,INDEX(Вхідні_дані!$A$1313:$F$1412,MATCH(XZ282,Вхідні_дані!$C$1313:$C$1412,0),7),"-")</f>
        <v>-</v>
      </c>
      <c r="YB282" s="7"/>
      <c r="YC282" s="32" t="str">
        <f>IF(XZ282&gt;0,(YB282*YA282)/YB9/YB10/60,"-")</f>
        <v>-</v>
      </c>
      <c r="YG282" s="107">
        <v>6</v>
      </c>
      <c r="YH282" s="4"/>
      <c r="YI282" s="108" t="str">
        <f>IF(YH282&gt;0,INDEX(Вхідні_дані!$A$1313:$F$1412,MATCH(YH282,Вхідні_дані!$C$1313:$C$1412,0),7),"-")</f>
        <v>-</v>
      </c>
      <c r="YJ282" s="7"/>
      <c r="YK282" s="32" t="str">
        <f>IF(YH282&gt;0,(YJ282*YI282)/YJ9/YJ10/60,"-")</f>
        <v>-</v>
      </c>
      <c r="YO282" s="107">
        <v>6</v>
      </c>
      <c r="YP282" s="4"/>
      <c r="YQ282" s="108" t="str">
        <f>IF(YP282&gt;0,INDEX(Вхідні_дані!$A$1313:$F$1412,MATCH(YP282,Вхідні_дані!$C$1313:$C$1412,0),7),"-")</f>
        <v>-</v>
      </c>
      <c r="YR282" s="7"/>
      <c r="YS282" s="32" t="str">
        <f>IF(YP282&gt;0,(YR282*YQ282)/YR9/YR10/60,"-")</f>
        <v>-</v>
      </c>
      <c r="YW282" s="107">
        <v>6</v>
      </c>
      <c r="YX282" s="4"/>
      <c r="YY282" s="108" t="str">
        <f>IF(YX282&gt;0,INDEX(Вхідні_дані!$A$1313:$F$1412,MATCH(YX282,Вхідні_дані!$C$1313:$C$1412,0),7),"-")</f>
        <v>-</v>
      </c>
      <c r="YZ282" s="7"/>
      <c r="ZA282" s="32" t="str">
        <f>IF(YX282&gt;0,(YZ282*YY282)/YZ9/YZ10/60,"-")</f>
        <v>-</v>
      </c>
      <c r="ZE282" s="107">
        <v>6</v>
      </c>
      <c r="ZF282" s="4"/>
      <c r="ZG282" s="108" t="str">
        <f>IF(ZF282&gt;0,INDEX(Вхідні_дані!$A$1313:$F$1412,MATCH(ZF282,Вхідні_дані!$C$1313:$C$1412,0),7),"-")</f>
        <v>-</v>
      </c>
      <c r="ZH282" s="7"/>
      <c r="ZI282" s="32" t="str">
        <f>IF(ZF282&gt;0,(ZH282*ZG282)/ZH9/ZH10/60,"-")</f>
        <v>-</v>
      </c>
      <c r="ZM282" s="107">
        <v>6</v>
      </c>
      <c r="ZN282" s="4"/>
      <c r="ZO282" s="108" t="str">
        <f>IF(ZN282&gt;0,INDEX(Вхідні_дані!$A$1313:$F$1412,MATCH(ZN282,Вхідні_дані!$C$1313:$C$1412,0),7),"-")</f>
        <v>-</v>
      </c>
      <c r="ZP282" s="7"/>
      <c r="ZQ282" s="32" t="str">
        <f>IF(ZN282&gt;0,(ZP282*ZO282)/ZP9/ZP10/60,"-")</f>
        <v>-</v>
      </c>
      <c r="ZU282" s="107">
        <v>6</v>
      </c>
      <c r="ZV282" s="4"/>
      <c r="ZW282" s="108" t="str">
        <f>IF(ZV282&gt;0,INDEX(Вхідні_дані!$A$1313:$F$1412,MATCH(ZV282,Вхідні_дані!$C$1313:$C$1412,0),7),"-")</f>
        <v>-</v>
      </c>
      <c r="ZX282" s="7"/>
      <c r="ZY282" s="32" t="str">
        <f>IF(ZV282&gt;0,(ZX282*ZW282)/ZX9/ZX10/60,"-")</f>
        <v>-</v>
      </c>
      <c r="AAC282" s="107">
        <v>6</v>
      </c>
      <c r="AAD282" s="4"/>
      <c r="AAE282" s="108" t="str">
        <f>IF(AAD282&gt;0,INDEX(Вхідні_дані!$A$1313:$F$1412,MATCH(AAD282,Вхідні_дані!$C$1313:$C$1412,0),7),"-")</f>
        <v>-</v>
      </c>
      <c r="AAF282" s="7"/>
      <c r="AAG282" s="32" t="str">
        <f>IF(AAD282&gt;0,(AAF282*AAE282)/AAF9/AAF10/60,"-")</f>
        <v>-</v>
      </c>
      <c r="AAK282" s="107">
        <v>6</v>
      </c>
      <c r="AAL282" s="4"/>
      <c r="AAM282" s="108" t="str">
        <f>IF(AAL282&gt;0,INDEX(Вхідні_дані!$A$1313:$F$1412,MATCH(AAL282,Вхідні_дані!$C$1313:$C$1412,0),7),"-")</f>
        <v>-</v>
      </c>
      <c r="AAN282" s="7"/>
      <c r="AAO282" s="32" t="str">
        <f>IF(AAL282&gt;0,(AAN282*AAM282)/AAN9/AAN10/60,"-")</f>
        <v>-</v>
      </c>
      <c r="AAS282" s="107">
        <v>6</v>
      </c>
      <c r="AAT282" s="4"/>
      <c r="AAU282" s="108" t="str">
        <f>IF(AAT282&gt;0,INDEX(Вхідні_дані!$A$1313:$F$1412,MATCH(AAT282,Вхідні_дані!$C$1313:$C$1412,0),7),"-")</f>
        <v>-</v>
      </c>
      <c r="AAV282" s="7"/>
      <c r="AAW282" s="32" t="str">
        <f>IF(AAT282&gt;0,(AAV282*AAU282)/AAV9/AAV10/60,"-")</f>
        <v>-</v>
      </c>
      <c r="ABA282" s="107">
        <v>6</v>
      </c>
      <c r="ABB282" s="4"/>
      <c r="ABC282" s="108" t="str">
        <f>IF(ABB282&gt;0,INDEX(Вхідні_дані!$A$1313:$F$1412,MATCH(ABB282,Вхідні_дані!$C$1313:$C$1412,0),7),"-")</f>
        <v>-</v>
      </c>
      <c r="ABD282" s="7"/>
      <c r="ABE282" s="32" t="str">
        <f>IF(ABB282&gt;0,(ABD282*ABC282)/ABD9/ABD10/60,"-")</f>
        <v>-</v>
      </c>
      <c r="ABI282" s="107">
        <v>6</v>
      </c>
      <c r="ABJ282" s="4"/>
      <c r="ABK282" s="108" t="str">
        <f>IF(ABJ282&gt;0,INDEX(Вхідні_дані!$A$1313:$F$1412,MATCH(ABJ282,Вхідні_дані!$C$1313:$C$1412,0),7),"-")</f>
        <v>-</v>
      </c>
      <c r="ABL282" s="7"/>
      <c r="ABM282" s="32" t="str">
        <f>IF(ABJ282&gt;0,(ABL282*ABK282)/ABL9/ABL10/60,"-")</f>
        <v>-</v>
      </c>
      <c r="ABQ282" s="107">
        <v>6</v>
      </c>
      <c r="ABR282" s="4"/>
      <c r="ABS282" s="108" t="str">
        <f>IF(ABR282&gt;0,INDEX(Вхідні_дані!$A$1313:$F$1412,MATCH(ABR282,Вхідні_дані!$C$1313:$C$1412,0),7),"-")</f>
        <v>-</v>
      </c>
      <c r="ABT282" s="7"/>
      <c r="ABU282" s="32" t="str">
        <f>IF(ABR282&gt;0,(ABT282*ABS282)/ABT9/ABT10/60,"-")</f>
        <v>-</v>
      </c>
      <c r="ABY282" s="107">
        <v>6</v>
      </c>
      <c r="ABZ282" s="4"/>
      <c r="ACA282" s="108" t="str">
        <f>IF(ABZ282&gt;0,INDEX(Вхідні_дані!$A$1313:$F$1412,MATCH(ABZ282,Вхідні_дані!$C$1313:$C$1412,0),7),"-")</f>
        <v>-</v>
      </c>
      <c r="ACB282" s="7"/>
      <c r="ACC282" s="32" t="str">
        <f>IF(ABZ282&gt;0,(ACB282*ACA282)/ACB9/ACB10/60,"-")</f>
        <v>-</v>
      </c>
      <c r="ACG282" s="107">
        <v>6</v>
      </c>
      <c r="ACH282" s="4"/>
      <c r="ACI282" s="108" t="str">
        <f>IF(ACH282&gt;0,INDEX(Вхідні_дані!$A$1313:$F$1412,MATCH(ACH282,Вхідні_дані!$C$1313:$C$1412,0),7),"-")</f>
        <v>-</v>
      </c>
      <c r="ACJ282" s="7"/>
      <c r="ACK282" s="32" t="str">
        <f>IF(ACH282&gt;0,(ACJ282*ACI282)/ACJ9/ACJ10/60,"-")</f>
        <v>-</v>
      </c>
      <c r="ACO282" s="107">
        <v>6</v>
      </c>
      <c r="ACP282" s="4"/>
      <c r="ACQ282" s="108" t="str">
        <f>IF(ACP282&gt;0,INDEX(Вхідні_дані!$A$1313:$F$1412,MATCH(ACP282,Вхідні_дані!$C$1313:$C$1412,0),7),"-")</f>
        <v>-</v>
      </c>
      <c r="ACR282" s="7"/>
      <c r="ACS282" s="32" t="str">
        <f>IF(ACP282&gt;0,(ACR282*ACQ282)/ACR9/ACR10/60,"-")</f>
        <v>-</v>
      </c>
      <c r="ACW282" s="107">
        <v>6</v>
      </c>
      <c r="ACX282" s="4"/>
      <c r="ACY282" s="108" t="str">
        <f>IF(ACX282&gt;0,INDEX(Вхідні_дані!$A$1313:$F$1412,MATCH(ACX282,Вхідні_дані!$C$1313:$C$1412,0),7),"-")</f>
        <v>-</v>
      </c>
      <c r="ACZ282" s="7"/>
      <c r="ADA282" s="32" t="str">
        <f>IF(ACX282&gt;0,(ACZ282*ACY282)/ACZ9/ACZ10/60,"-")</f>
        <v>-</v>
      </c>
      <c r="ADE282" s="107">
        <v>6</v>
      </c>
      <c r="ADF282" s="4"/>
      <c r="ADG282" s="108" t="str">
        <f>IF(ADF282&gt;0,INDEX(Вхідні_дані!$A$1313:$F$1412,MATCH(ADF282,Вхідні_дані!$C$1313:$C$1412,0),7),"-")</f>
        <v>-</v>
      </c>
      <c r="ADH282" s="7"/>
      <c r="ADI282" s="32" t="str">
        <f>IF(ADF282&gt;0,(ADH282*ADG282)/ADH9/ADH10/60,"-")</f>
        <v>-</v>
      </c>
      <c r="ADM282" s="107">
        <v>6</v>
      </c>
      <c r="ADN282" s="4"/>
      <c r="ADO282" s="108" t="str">
        <f>IF(ADN282&gt;0,INDEX(Вхідні_дані!$A$1313:$F$1412,MATCH(ADN282,Вхідні_дані!$C$1313:$C$1412,0),7),"-")</f>
        <v>-</v>
      </c>
      <c r="ADP282" s="7"/>
      <c r="ADQ282" s="32" t="str">
        <f>IF(ADN282&gt;0,(ADP282*ADO282)/ADP9/ADP10/60,"-")</f>
        <v>-</v>
      </c>
    </row>
    <row r="283" spans="1:800" ht="31.5" customHeight="1" outlineLevel="1" x14ac:dyDescent="0.25">
      <c r="A283" s="107">
        <v>7</v>
      </c>
      <c r="B283" s="4"/>
      <c r="C283" s="108" t="str">
        <f>IF(B283&gt;0,INDEX(Вхідні_дані!$A$1313:$F$1412,MATCH(B283,Вхідні_дані!$C$1313:$C$1412,0),7),"-")</f>
        <v>-</v>
      </c>
      <c r="D283" s="7"/>
      <c r="E283" s="32" t="str">
        <f>IF(B283&gt;0,(D283*C283)/D9/D10/60,"-")</f>
        <v>-</v>
      </c>
      <c r="I283" s="107">
        <v>7</v>
      </c>
      <c r="J283" s="4"/>
      <c r="K283" s="108" t="str">
        <f>IF(J283&gt;0,INDEX(Вхідні_дані!$A$1313:$F$1412,MATCH(J283,Вхідні_дані!$C$1313:$C$1412,0),7),"-")</f>
        <v>-</v>
      </c>
      <c r="L283" s="7"/>
      <c r="M283" s="32" t="str">
        <f>IF(J283&gt;0,(L283*K283)/L9/L10/60,"-")</f>
        <v>-</v>
      </c>
      <c r="Q283" s="107">
        <v>7</v>
      </c>
      <c r="R283" s="4"/>
      <c r="S283" s="108" t="str">
        <f>IF(R283&gt;0,INDEX(Вхідні_дані!$A$1313:$F$1412,MATCH(R283,Вхідні_дані!$C$1313:$C$1412,0),7),"-")</f>
        <v>-</v>
      </c>
      <c r="T283" s="7"/>
      <c r="U283" s="32" t="str">
        <f>IF(R283&gt;0,(T283*S283)/T9/T10/60,"-")</f>
        <v>-</v>
      </c>
      <c r="Y283" s="107">
        <v>7</v>
      </c>
      <c r="Z283" s="4"/>
      <c r="AA283" s="108" t="str">
        <f>IF(Z283&gt;0,INDEX(Вхідні_дані!$A$1313:$F$1412,MATCH(Z283,Вхідні_дані!$C$1313:$C$1412,0),7),"-")</f>
        <v>-</v>
      </c>
      <c r="AB283" s="7"/>
      <c r="AC283" s="32" t="str">
        <f>IF(Z283&gt;0,(AB283*AA283)/AB9/AB10/60,"-")</f>
        <v>-</v>
      </c>
      <c r="AG283" s="107">
        <v>7</v>
      </c>
      <c r="AH283" s="4"/>
      <c r="AI283" s="108" t="str">
        <f>IF(AH283&gt;0,INDEX(Вхідні_дані!$A$1313:$F$1412,MATCH(AH283,Вхідні_дані!$C$1313:$C$1412,0),7),"-")</f>
        <v>-</v>
      </c>
      <c r="AJ283" s="7"/>
      <c r="AK283" s="32" t="str">
        <f>IF(AH283&gt;0,(AJ283*AI283)/AJ9/AJ10/60,"-")</f>
        <v>-</v>
      </c>
      <c r="AO283" s="107">
        <v>7</v>
      </c>
      <c r="AP283" s="4"/>
      <c r="AQ283" s="108" t="str">
        <f>IF(AP283&gt;0,INDEX(Вхідні_дані!$A$1313:$F$1412,MATCH(AP283,Вхідні_дані!$C$1313:$C$1412,0),7),"-")</f>
        <v>-</v>
      </c>
      <c r="AR283" s="7"/>
      <c r="AS283" s="32" t="str">
        <f>IF(AP283&gt;0,(AR283*AQ283)/AR9/AR10/60,"-")</f>
        <v>-</v>
      </c>
      <c r="AW283" s="107">
        <v>7</v>
      </c>
      <c r="AX283" s="4"/>
      <c r="AY283" s="108" t="str">
        <f>IF(AX283&gt;0,INDEX(Вхідні_дані!$A$1313:$F$1412,MATCH(AX283,Вхідні_дані!$C$1313:$C$1412,0),7),"-")</f>
        <v>-</v>
      </c>
      <c r="AZ283" s="7"/>
      <c r="BA283" s="32" t="str">
        <f>IF(AX283&gt;0,(AZ283*AY283)/AZ9/AZ10/60,"-")</f>
        <v>-</v>
      </c>
      <c r="BE283" s="107">
        <v>7</v>
      </c>
      <c r="BF283" s="4"/>
      <c r="BG283" s="108" t="str">
        <f>IF(BF283&gt;0,INDEX(Вхідні_дані!$A$1313:$F$1412,MATCH(BF283,Вхідні_дані!$C$1313:$C$1412,0),7),"-")</f>
        <v>-</v>
      </c>
      <c r="BH283" s="7"/>
      <c r="BI283" s="32" t="str">
        <f>IF(BF283&gt;0,(BH283*BG283)/BH9/BH10/60,"-")</f>
        <v>-</v>
      </c>
      <c r="BM283" s="107">
        <v>7</v>
      </c>
      <c r="BN283" s="4"/>
      <c r="BO283" s="108" t="str">
        <f>IF(BN283&gt;0,INDEX(Вхідні_дані!$A$1313:$F$1412,MATCH(BN283,Вхідні_дані!$C$1313:$C$1412,0),7),"-")</f>
        <v>-</v>
      </c>
      <c r="BP283" s="7"/>
      <c r="BQ283" s="32" t="str">
        <f>IF(BN283&gt;0,(BP283*BO283)/BP9/BP10/60,"-")</f>
        <v>-</v>
      </c>
      <c r="BU283" s="107">
        <v>7</v>
      </c>
      <c r="BV283" s="4"/>
      <c r="BW283" s="108" t="str">
        <f>IF(BV283&gt;0,INDEX(Вхідні_дані!$A$1313:$F$1412,MATCH(BV283,Вхідні_дані!$C$1313:$C$1412,0),7),"-")</f>
        <v>-</v>
      </c>
      <c r="BX283" s="7"/>
      <c r="BY283" s="32" t="str">
        <f>IF(BV283&gt;0,(BX283*BW283)/BX9/BX10/60,"-")</f>
        <v>-</v>
      </c>
      <c r="CC283" s="107">
        <v>7</v>
      </c>
      <c r="CD283" s="4"/>
      <c r="CE283" s="108" t="str">
        <f>IF(CD283&gt;0,INDEX(Вхідні_дані!$A$1313:$F$1412,MATCH(CD283,Вхідні_дані!$C$1313:$C$1412,0),7),"-")</f>
        <v>-</v>
      </c>
      <c r="CF283" s="7"/>
      <c r="CG283" s="32" t="str">
        <f>IF(CD283&gt;0,(CF283*CE283)/CF9/CF10/60,"-")</f>
        <v>-</v>
      </c>
      <c r="CK283" s="107">
        <v>7</v>
      </c>
      <c r="CL283" s="4"/>
      <c r="CM283" s="108" t="str">
        <f>IF(CL283&gt;0,INDEX(Вхідні_дані!$A$1313:$F$1412,MATCH(CL283,Вхідні_дані!$C$1313:$C$1412,0),7),"-")</f>
        <v>-</v>
      </c>
      <c r="CN283" s="7"/>
      <c r="CO283" s="32" t="str">
        <f>IF(CL283&gt;0,(CN283*CM283)/CN9/CN10/60,"-")</f>
        <v>-</v>
      </c>
      <c r="CS283" s="107">
        <v>7</v>
      </c>
      <c r="CT283" s="4"/>
      <c r="CU283" s="108" t="str">
        <f>IF(CT283&gt;0,INDEX(Вхідні_дані!$A$1313:$F$1412,MATCH(CT283,Вхідні_дані!$C$1313:$C$1412,0),7),"-")</f>
        <v>-</v>
      </c>
      <c r="CV283" s="7"/>
      <c r="CW283" s="32" t="str">
        <f>IF(CT283&gt;0,(CV283*CU283)/CV9/CV10/60,"-")</f>
        <v>-</v>
      </c>
      <c r="DA283" s="107">
        <v>7</v>
      </c>
      <c r="DB283" s="4"/>
      <c r="DC283" s="108" t="str">
        <f>IF(DB283&gt;0,INDEX(Вхідні_дані!$A$1313:$F$1412,MATCH(DB283,Вхідні_дані!$C$1313:$C$1412,0),7),"-")</f>
        <v>-</v>
      </c>
      <c r="DD283" s="7"/>
      <c r="DE283" s="32" t="str">
        <f>IF(DB283&gt;0,(DD283*DC283)/DD9/DD10/60,"-")</f>
        <v>-</v>
      </c>
      <c r="DI283" s="107">
        <v>7</v>
      </c>
      <c r="DJ283" s="4"/>
      <c r="DK283" s="108" t="str">
        <f>IF(DJ283&gt;0,INDEX(Вхідні_дані!$A$1313:$F$1412,MATCH(DJ283,Вхідні_дані!$C$1313:$C$1412,0),7),"-")</f>
        <v>-</v>
      </c>
      <c r="DL283" s="7"/>
      <c r="DM283" s="32" t="str">
        <f>IF(DJ283&gt;0,(DL283*DK283)/DL9/DL10/60,"-")</f>
        <v>-</v>
      </c>
      <c r="DQ283" s="107">
        <v>7</v>
      </c>
      <c r="DR283" s="4"/>
      <c r="DS283" s="108" t="str">
        <f>IF(DR283&gt;0,INDEX(Вхідні_дані!$A$1313:$F$1412,MATCH(DR283,Вхідні_дані!$C$1313:$C$1412,0),7),"-")</f>
        <v>-</v>
      </c>
      <c r="DT283" s="7"/>
      <c r="DU283" s="32" t="str">
        <f>IF(DR283&gt;0,(DT283*DS283)/DT9/DT10/60,"-")</f>
        <v>-</v>
      </c>
      <c r="DY283" s="107">
        <v>7</v>
      </c>
      <c r="DZ283" s="4"/>
      <c r="EA283" s="108" t="str">
        <f>IF(DZ283&gt;0,INDEX(Вхідні_дані!$A$1313:$F$1412,MATCH(DZ283,Вхідні_дані!$C$1313:$C$1412,0),7),"-")</f>
        <v>-</v>
      </c>
      <c r="EB283" s="7"/>
      <c r="EC283" s="32" t="str">
        <f>IF(DZ283&gt;0,(EB283*EA283)/EB9/EB10/60,"-")</f>
        <v>-</v>
      </c>
      <c r="EG283" s="107">
        <v>7</v>
      </c>
      <c r="EH283" s="4"/>
      <c r="EI283" s="108" t="str">
        <f>IF(EH283&gt;0,INDEX(Вхідні_дані!$A$1313:$F$1412,MATCH(EH283,Вхідні_дані!$C$1313:$C$1412,0),7),"-")</f>
        <v>-</v>
      </c>
      <c r="EJ283" s="7"/>
      <c r="EK283" s="32" t="str">
        <f>IF(EH283&gt;0,(EJ283*EI283)/EJ9/EJ10/60,"-")</f>
        <v>-</v>
      </c>
      <c r="EO283" s="107">
        <v>7</v>
      </c>
      <c r="EP283" s="4"/>
      <c r="EQ283" s="108" t="str">
        <f>IF(EP283&gt;0,INDEX(Вхідні_дані!$A$1313:$F$1412,MATCH(EP283,Вхідні_дані!$C$1313:$C$1412,0),7),"-")</f>
        <v>-</v>
      </c>
      <c r="ER283" s="7"/>
      <c r="ES283" s="32" t="str">
        <f>IF(EP283&gt;0,(ER283*EQ283)/ER9/ER10/60,"-")</f>
        <v>-</v>
      </c>
      <c r="EW283" s="107">
        <v>7</v>
      </c>
      <c r="EX283" s="4"/>
      <c r="EY283" s="108" t="str">
        <f>IF(EX283&gt;0,INDEX(Вхідні_дані!$A$1313:$F$1412,MATCH(EX283,Вхідні_дані!$C$1313:$C$1412,0),7),"-")</f>
        <v>-</v>
      </c>
      <c r="EZ283" s="7"/>
      <c r="FA283" s="32" t="str">
        <f>IF(EX283&gt;0,(EZ283*EY283)/EZ9/EZ10/60,"-")</f>
        <v>-</v>
      </c>
      <c r="FE283" s="107">
        <v>7</v>
      </c>
      <c r="FF283" s="4"/>
      <c r="FG283" s="108" t="str">
        <f>IF(FF283&gt;0,INDEX(Вхідні_дані!$A$1313:$F$1412,MATCH(FF283,Вхідні_дані!$C$1313:$C$1412,0),7),"-")</f>
        <v>-</v>
      </c>
      <c r="FH283" s="7"/>
      <c r="FI283" s="32" t="str">
        <f>IF(FF283&gt;0,(FH283*FG283)/FH9/FH10/60,"-")</f>
        <v>-</v>
      </c>
      <c r="FM283" s="107">
        <v>7</v>
      </c>
      <c r="FN283" s="4"/>
      <c r="FO283" s="108" t="str">
        <f>IF(FN283&gt;0,INDEX(Вхідні_дані!$A$1313:$F$1412,MATCH(FN283,Вхідні_дані!$C$1313:$C$1412,0),7),"-")</f>
        <v>-</v>
      </c>
      <c r="FP283" s="7"/>
      <c r="FQ283" s="32" t="str">
        <f>IF(FN283&gt;0,(FP283*FO283)/FP9/FP10/60,"-")</f>
        <v>-</v>
      </c>
      <c r="FU283" s="107">
        <v>7</v>
      </c>
      <c r="FV283" s="4"/>
      <c r="FW283" s="108" t="str">
        <f>IF(FV283&gt;0,INDEX(Вхідні_дані!$A$1313:$F$1412,MATCH(FV283,Вхідні_дані!$C$1313:$C$1412,0),7),"-")</f>
        <v>-</v>
      </c>
      <c r="FX283" s="7"/>
      <c r="FY283" s="32" t="str">
        <f>IF(FV283&gt;0,(FX283*FW283)/FX9/FX10/60,"-")</f>
        <v>-</v>
      </c>
      <c r="GC283" s="107">
        <v>7</v>
      </c>
      <c r="GD283" s="4"/>
      <c r="GE283" s="108" t="str">
        <f>IF(GD283&gt;0,INDEX(Вхідні_дані!$A$1313:$F$1412,MATCH(GD283,Вхідні_дані!$C$1313:$C$1412,0),7),"-")</f>
        <v>-</v>
      </c>
      <c r="GF283" s="7"/>
      <c r="GG283" s="32" t="str">
        <f>IF(GD283&gt;0,(GF283*GE283)/GF9/GF10/60,"-")</f>
        <v>-</v>
      </c>
      <c r="GK283" s="107">
        <v>7</v>
      </c>
      <c r="GL283" s="4"/>
      <c r="GM283" s="108" t="str">
        <f>IF(GL283&gt;0,INDEX(Вхідні_дані!$A$1313:$F$1412,MATCH(GL283,Вхідні_дані!$C$1313:$C$1412,0),7),"-")</f>
        <v>-</v>
      </c>
      <c r="GN283" s="7"/>
      <c r="GO283" s="32" t="str">
        <f>IF(GL283&gt;0,(GN283*GM283)/GN9/GN10/60,"-")</f>
        <v>-</v>
      </c>
      <c r="GS283" s="107">
        <v>7</v>
      </c>
      <c r="GT283" s="4"/>
      <c r="GU283" s="108" t="str">
        <f>IF(GT283&gt;0,INDEX(Вхідні_дані!$A$1313:$F$1412,MATCH(GT283,Вхідні_дані!$C$1313:$C$1412,0),7),"-")</f>
        <v>-</v>
      </c>
      <c r="GV283" s="7"/>
      <c r="GW283" s="32" t="str">
        <f>IF(GT283&gt;0,(GV283*GU283)/GV9/GV10/60,"-")</f>
        <v>-</v>
      </c>
      <c r="HA283" s="107">
        <v>7</v>
      </c>
      <c r="HB283" s="4"/>
      <c r="HC283" s="108" t="str">
        <f>IF(HB283&gt;0,INDEX(Вхідні_дані!$A$1313:$F$1412,MATCH(HB283,Вхідні_дані!$C$1313:$C$1412,0),7),"-")</f>
        <v>-</v>
      </c>
      <c r="HD283" s="7"/>
      <c r="HE283" s="32" t="str">
        <f>IF(HB283&gt;0,(HD283*HC283)/HD9/HD10/60,"-")</f>
        <v>-</v>
      </c>
      <c r="HI283" s="107">
        <v>7</v>
      </c>
      <c r="HJ283" s="4"/>
      <c r="HK283" s="108" t="str">
        <f>IF(HJ283&gt;0,INDEX(Вхідні_дані!$A$1313:$F$1412,MATCH(HJ283,Вхідні_дані!$C$1313:$C$1412,0),7),"-")</f>
        <v>-</v>
      </c>
      <c r="HL283" s="7"/>
      <c r="HM283" s="32" t="str">
        <f>IF(HJ283&gt;0,(HL283*HK283)/HL9/HL10/60,"-")</f>
        <v>-</v>
      </c>
      <c r="HQ283" s="107">
        <v>7</v>
      </c>
      <c r="HR283" s="4"/>
      <c r="HS283" s="108" t="str">
        <f>IF(HR283&gt;0,INDEX(Вхідні_дані!$A$1313:$F$1412,MATCH(HR283,Вхідні_дані!$C$1313:$C$1412,0),7),"-")</f>
        <v>-</v>
      </c>
      <c r="HT283" s="7"/>
      <c r="HU283" s="32" t="str">
        <f>IF(HR283&gt;0,(HT283*HS283)/HT9/HT10/60,"-")</f>
        <v>-</v>
      </c>
      <c r="HY283" s="107">
        <v>7</v>
      </c>
      <c r="HZ283" s="4"/>
      <c r="IA283" s="108" t="str">
        <f>IF(HZ283&gt;0,INDEX(Вхідні_дані!$A$1313:$F$1412,MATCH(HZ283,Вхідні_дані!$C$1313:$C$1412,0),7),"-")</f>
        <v>-</v>
      </c>
      <c r="IB283" s="7"/>
      <c r="IC283" s="32" t="str">
        <f>IF(HZ283&gt;0,(IB283*IA283)/IB9/IB10/60,"-")</f>
        <v>-</v>
      </c>
      <c r="IG283" s="107">
        <v>7</v>
      </c>
      <c r="IH283" s="4"/>
      <c r="II283" s="108" t="str">
        <f>IF(IH283&gt;0,INDEX(Вхідні_дані!$A$1313:$F$1412,MATCH(IH283,Вхідні_дані!$C$1313:$C$1412,0),7),"-")</f>
        <v>-</v>
      </c>
      <c r="IJ283" s="7"/>
      <c r="IK283" s="32" t="str">
        <f>IF(IH283&gt;0,(IJ283*II283)/IJ9/IJ10/60,"-")</f>
        <v>-</v>
      </c>
      <c r="IO283" s="107">
        <v>7</v>
      </c>
      <c r="IP283" s="4"/>
      <c r="IQ283" s="108" t="str">
        <f>IF(IP283&gt;0,INDEX(Вхідні_дані!$A$1313:$F$1412,MATCH(IP283,Вхідні_дані!$C$1313:$C$1412,0),7),"-")</f>
        <v>-</v>
      </c>
      <c r="IR283" s="7"/>
      <c r="IS283" s="32" t="str">
        <f>IF(IP283&gt;0,(IR283*IQ283)/IR9/IR10/60,"-")</f>
        <v>-</v>
      </c>
      <c r="IW283" s="107">
        <v>7</v>
      </c>
      <c r="IX283" s="4"/>
      <c r="IY283" s="108" t="str">
        <f>IF(IX283&gt;0,INDEX(Вхідні_дані!$A$1313:$F$1412,MATCH(IX283,Вхідні_дані!$C$1313:$C$1412,0),7),"-")</f>
        <v>-</v>
      </c>
      <c r="IZ283" s="7"/>
      <c r="JA283" s="32" t="str">
        <f>IF(IX283&gt;0,(IZ283*IY283)/IZ9/IZ10/60,"-")</f>
        <v>-</v>
      </c>
      <c r="JE283" s="107">
        <v>7</v>
      </c>
      <c r="JF283" s="4"/>
      <c r="JG283" s="108" t="str">
        <f>IF(JF283&gt;0,INDEX(Вхідні_дані!$A$1313:$F$1412,MATCH(JF283,Вхідні_дані!$C$1313:$C$1412,0),7),"-")</f>
        <v>-</v>
      </c>
      <c r="JH283" s="7"/>
      <c r="JI283" s="32" t="str">
        <f>IF(JF283&gt;0,(JH283*JG283)/JH9/JH10/60,"-")</f>
        <v>-</v>
      </c>
      <c r="JM283" s="107">
        <v>7</v>
      </c>
      <c r="JN283" s="4"/>
      <c r="JO283" s="108" t="str">
        <f>IF(JN283&gt;0,INDEX(Вхідні_дані!$A$1313:$F$1412,MATCH(JN283,Вхідні_дані!$C$1313:$C$1412,0),7),"-")</f>
        <v>-</v>
      </c>
      <c r="JP283" s="7"/>
      <c r="JQ283" s="32" t="str">
        <f>IF(JN283&gt;0,(JP283*JO283)/JP9/JP10/60,"-")</f>
        <v>-</v>
      </c>
      <c r="JU283" s="107">
        <v>7</v>
      </c>
      <c r="JV283" s="4"/>
      <c r="JW283" s="108" t="str">
        <f>IF(JV283&gt;0,INDEX(Вхідні_дані!$A$1313:$F$1412,MATCH(JV283,Вхідні_дані!$C$1313:$C$1412,0),7),"-")</f>
        <v>-</v>
      </c>
      <c r="JX283" s="7"/>
      <c r="JY283" s="32" t="str">
        <f>IF(JV283&gt;0,(JX283*JW283)/JX9/JX10/60,"-")</f>
        <v>-</v>
      </c>
      <c r="KC283" s="107">
        <v>7</v>
      </c>
      <c r="KD283" s="4"/>
      <c r="KE283" s="108" t="str">
        <f>IF(KD283&gt;0,INDEX(Вхідні_дані!$A$1313:$F$1412,MATCH(KD283,Вхідні_дані!$C$1313:$C$1412,0),7),"-")</f>
        <v>-</v>
      </c>
      <c r="KF283" s="7"/>
      <c r="KG283" s="32" t="str">
        <f>IF(KD283&gt;0,(KF283*KE283)/KF9/KF10/60,"-")</f>
        <v>-</v>
      </c>
      <c r="KK283" s="107">
        <v>7</v>
      </c>
      <c r="KL283" s="4"/>
      <c r="KM283" s="108" t="str">
        <f>IF(KL283&gt;0,INDEX(Вхідні_дані!$A$1313:$F$1412,MATCH(KL283,Вхідні_дані!$C$1313:$C$1412,0),7),"-")</f>
        <v>-</v>
      </c>
      <c r="KN283" s="7"/>
      <c r="KO283" s="32" t="str">
        <f>IF(KL283&gt;0,(KN283*KM283)/KN9/KN10/60,"-")</f>
        <v>-</v>
      </c>
      <c r="KS283" s="107">
        <v>7</v>
      </c>
      <c r="KT283" s="4"/>
      <c r="KU283" s="108" t="str">
        <f>IF(KT283&gt;0,INDEX(Вхідні_дані!$A$1313:$F$1412,MATCH(KT283,Вхідні_дані!$C$1313:$C$1412,0),7),"-")</f>
        <v>-</v>
      </c>
      <c r="KV283" s="7"/>
      <c r="KW283" s="32" t="str">
        <f>IF(KT283&gt;0,(KV283*KU283)/KV9/KV10/60,"-")</f>
        <v>-</v>
      </c>
      <c r="LA283" s="107">
        <v>7</v>
      </c>
      <c r="LB283" s="4"/>
      <c r="LC283" s="108" t="str">
        <f>IF(LB283&gt;0,INDEX(Вхідні_дані!$A$1313:$F$1412,MATCH(LB283,Вхідні_дані!$C$1313:$C$1412,0),7),"-")</f>
        <v>-</v>
      </c>
      <c r="LD283" s="7"/>
      <c r="LE283" s="32" t="str">
        <f>IF(LB283&gt;0,(LD283*LC283)/LD9/LD10/60,"-")</f>
        <v>-</v>
      </c>
      <c r="LI283" s="107">
        <v>7</v>
      </c>
      <c r="LJ283" s="4"/>
      <c r="LK283" s="108" t="str">
        <f>IF(LJ283&gt;0,INDEX(Вхідні_дані!$A$1313:$F$1412,MATCH(LJ283,Вхідні_дані!$C$1313:$C$1412,0),7),"-")</f>
        <v>-</v>
      </c>
      <c r="LL283" s="7"/>
      <c r="LM283" s="32" t="str">
        <f>IF(LJ283&gt;0,(LL283*LK283)/LL9/LL10/60,"-")</f>
        <v>-</v>
      </c>
      <c r="LQ283" s="107">
        <v>7</v>
      </c>
      <c r="LR283" s="4"/>
      <c r="LS283" s="108" t="str">
        <f>IF(LR283&gt;0,INDEX(Вхідні_дані!$A$1313:$F$1412,MATCH(LR283,Вхідні_дані!$C$1313:$C$1412,0),7),"-")</f>
        <v>-</v>
      </c>
      <c r="LT283" s="7"/>
      <c r="LU283" s="32" t="str">
        <f>IF(LR283&gt;0,(LT283*LS283)/LT9/LT10/60,"-")</f>
        <v>-</v>
      </c>
      <c r="LY283" s="107">
        <v>7</v>
      </c>
      <c r="LZ283" s="4"/>
      <c r="MA283" s="108" t="str">
        <f>IF(LZ283&gt;0,INDEX(Вхідні_дані!$A$1313:$F$1412,MATCH(LZ283,Вхідні_дані!$C$1313:$C$1412,0),7),"-")</f>
        <v>-</v>
      </c>
      <c r="MB283" s="7"/>
      <c r="MC283" s="32" t="str">
        <f>IF(LZ283&gt;0,(MB283*MA283)/MB9/MB10/60,"-")</f>
        <v>-</v>
      </c>
      <c r="MG283" s="107">
        <v>7</v>
      </c>
      <c r="MH283" s="4"/>
      <c r="MI283" s="108" t="str">
        <f>IF(MH283&gt;0,INDEX(Вхідні_дані!$A$1313:$F$1412,MATCH(MH283,Вхідні_дані!$C$1313:$C$1412,0),7),"-")</f>
        <v>-</v>
      </c>
      <c r="MJ283" s="7"/>
      <c r="MK283" s="32" t="str">
        <f>IF(MH283&gt;0,(MJ283*MI283)/MJ9/MJ10/60,"-")</f>
        <v>-</v>
      </c>
      <c r="MO283" s="107">
        <v>7</v>
      </c>
      <c r="MP283" s="4"/>
      <c r="MQ283" s="108" t="str">
        <f>IF(MP283&gt;0,INDEX(Вхідні_дані!$A$1313:$F$1412,MATCH(MP283,Вхідні_дані!$C$1313:$C$1412,0),7),"-")</f>
        <v>-</v>
      </c>
      <c r="MR283" s="7"/>
      <c r="MS283" s="32" t="str">
        <f>IF(MP283&gt;0,(MR283*MQ283)/MR9/MR10/60,"-")</f>
        <v>-</v>
      </c>
      <c r="MW283" s="107">
        <v>7</v>
      </c>
      <c r="MX283" s="4"/>
      <c r="MY283" s="108" t="str">
        <f>IF(MX283&gt;0,INDEX(Вхідні_дані!$A$1313:$F$1412,MATCH(MX283,Вхідні_дані!$C$1313:$C$1412,0),7),"-")</f>
        <v>-</v>
      </c>
      <c r="MZ283" s="7"/>
      <c r="NA283" s="32" t="str">
        <f>IF(MX283&gt;0,(MZ283*MY283)/MZ9/MZ10/60,"-")</f>
        <v>-</v>
      </c>
      <c r="NE283" s="107">
        <v>7</v>
      </c>
      <c r="NF283" s="4"/>
      <c r="NG283" s="108" t="str">
        <f>IF(NF283&gt;0,INDEX(Вхідні_дані!$A$1313:$F$1412,MATCH(NF283,Вхідні_дані!$C$1313:$C$1412,0),7),"-")</f>
        <v>-</v>
      </c>
      <c r="NH283" s="7"/>
      <c r="NI283" s="32" t="str">
        <f>IF(NF283&gt;0,(NH283*NG283)/NH9/NH10/60,"-")</f>
        <v>-</v>
      </c>
      <c r="NM283" s="107">
        <v>7</v>
      </c>
      <c r="NN283" s="4"/>
      <c r="NO283" s="108" t="str">
        <f>IF(NN283&gt;0,INDEX(Вхідні_дані!$A$1313:$F$1412,MATCH(NN283,Вхідні_дані!$C$1313:$C$1412,0),7),"-")</f>
        <v>-</v>
      </c>
      <c r="NP283" s="7"/>
      <c r="NQ283" s="32" t="str">
        <f>IF(NN283&gt;0,(NP283*NO283)/NP9/NP10/60,"-")</f>
        <v>-</v>
      </c>
      <c r="NU283" s="107">
        <v>7</v>
      </c>
      <c r="NV283" s="4"/>
      <c r="NW283" s="108" t="str">
        <f>IF(NV283&gt;0,INDEX(Вхідні_дані!$A$1313:$F$1412,MATCH(NV283,Вхідні_дані!$C$1313:$C$1412,0),7),"-")</f>
        <v>-</v>
      </c>
      <c r="NX283" s="7"/>
      <c r="NY283" s="32" t="str">
        <f>IF(NV283&gt;0,(NX283*NW283)/NX9/NX10/60,"-")</f>
        <v>-</v>
      </c>
      <c r="OC283" s="107">
        <v>7</v>
      </c>
      <c r="OD283" s="4"/>
      <c r="OE283" s="108" t="str">
        <f>IF(OD283&gt;0,INDEX(Вхідні_дані!$A$1313:$F$1412,MATCH(OD283,Вхідні_дані!$C$1313:$C$1412,0),7),"-")</f>
        <v>-</v>
      </c>
      <c r="OF283" s="7"/>
      <c r="OG283" s="32" t="str">
        <f>IF(OD283&gt;0,(OF283*OE283)/OF9/OF10/60,"-")</f>
        <v>-</v>
      </c>
      <c r="OK283" s="107">
        <v>7</v>
      </c>
      <c r="OL283" s="4"/>
      <c r="OM283" s="108" t="str">
        <f>IF(OL283&gt;0,INDEX(Вхідні_дані!$A$1313:$F$1412,MATCH(OL283,Вхідні_дані!$C$1313:$C$1412,0),7),"-")</f>
        <v>-</v>
      </c>
      <c r="ON283" s="7"/>
      <c r="OO283" s="32" t="str">
        <f>IF(OL283&gt;0,(ON283*OM283)/ON9/ON10/60,"-")</f>
        <v>-</v>
      </c>
      <c r="OS283" s="107">
        <v>7</v>
      </c>
      <c r="OT283" s="4"/>
      <c r="OU283" s="108" t="str">
        <f>IF(OT283&gt;0,INDEX(Вхідні_дані!$A$1313:$F$1412,MATCH(OT283,Вхідні_дані!$C$1313:$C$1412,0),7),"-")</f>
        <v>-</v>
      </c>
      <c r="OV283" s="7"/>
      <c r="OW283" s="32" t="str">
        <f>IF(OT283&gt;0,(OV283*OU283)/OV9/OV10/60,"-")</f>
        <v>-</v>
      </c>
      <c r="PA283" s="107">
        <v>7</v>
      </c>
      <c r="PB283" s="4"/>
      <c r="PC283" s="108" t="str">
        <f>IF(PB283&gt;0,INDEX(Вхідні_дані!$A$1313:$F$1412,MATCH(PB283,Вхідні_дані!$C$1313:$C$1412,0),7),"-")</f>
        <v>-</v>
      </c>
      <c r="PD283" s="7"/>
      <c r="PE283" s="32" t="str">
        <f>IF(PB283&gt;0,(PD283*PC283)/PD9/PD10/60,"-")</f>
        <v>-</v>
      </c>
      <c r="PI283" s="107">
        <v>7</v>
      </c>
      <c r="PJ283" s="4"/>
      <c r="PK283" s="108" t="str">
        <f>IF(PJ283&gt;0,INDEX(Вхідні_дані!$A$1313:$F$1412,MATCH(PJ283,Вхідні_дані!$C$1313:$C$1412,0),7),"-")</f>
        <v>-</v>
      </c>
      <c r="PL283" s="7"/>
      <c r="PM283" s="32" t="str">
        <f>IF(PJ283&gt;0,(PL283*PK283)/PL9/PL10/60,"-")</f>
        <v>-</v>
      </c>
      <c r="PQ283" s="107">
        <v>7</v>
      </c>
      <c r="PR283" s="4"/>
      <c r="PS283" s="108" t="str">
        <f>IF(PR283&gt;0,INDEX(Вхідні_дані!$A$1313:$F$1412,MATCH(PR283,Вхідні_дані!$C$1313:$C$1412,0),7),"-")</f>
        <v>-</v>
      </c>
      <c r="PT283" s="7"/>
      <c r="PU283" s="32" t="str">
        <f>IF(PR283&gt;0,(PT283*PS283)/PT9/PT10/60,"-")</f>
        <v>-</v>
      </c>
      <c r="PY283" s="107">
        <v>7</v>
      </c>
      <c r="PZ283" s="4"/>
      <c r="QA283" s="108" t="str">
        <f>IF(PZ283&gt;0,INDEX(Вхідні_дані!$A$1313:$F$1412,MATCH(PZ283,Вхідні_дані!$C$1313:$C$1412,0),7),"-")</f>
        <v>-</v>
      </c>
      <c r="QB283" s="7"/>
      <c r="QC283" s="32" t="str">
        <f>IF(PZ283&gt;0,(QB283*QA283)/QB9/QB10/60,"-")</f>
        <v>-</v>
      </c>
      <c r="QG283" s="107">
        <v>7</v>
      </c>
      <c r="QH283" s="4"/>
      <c r="QI283" s="108" t="str">
        <f>IF(QH283&gt;0,INDEX(Вхідні_дані!$A$1313:$F$1412,MATCH(QH283,Вхідні_дані!$C$1313:$C$1412,0),7),"-")</f>
        <v>-</v>
      </c>
      <c r="QJ283" s="7"/>
      <c r="QK283" s="32" t="str">
        <f>IF(QH283&gt;0,(QJ283*QI283)/QJ9/QJ10/60,"-")</f>
        <v>-</v>
      </c>
      <c r="QO283" s="107">
        <v>7</v>
      </c>
      <c r="QP283" s="4"/>
      <c r="QQ283" s="108" t="str">
        <f>IF(QP283&gt;0,INDEX(Вхідні_дані!$A$1313:$F$1412,MATCH(QP283,Вхідні_дані!$C$1313:$C$1412,0),7),"-")</f>
        <v>-</v>
      </c>
      <c r="QR283" s="7"/>
      <c r="QS283" s="32" t="str">
        <f>IF(QP283&gt;0,(QR283*QQ283)/QR9/QR10/60,"-")</f>
        <v>-</v>
      </c>
      <c r="QW283" s="107">
        <v>7</v>
      </c>
      <c r="QX283" s="4"/>
      <c r="QY283" s="108" t="str">
        <f>IF(QX283&gt;0,INDEX(Вхідні_дані!$A$1313:$F$1412,MATCH(QX283,Вхідні_дані!$C$1313:$C$1412,0),7),"-")</f>
        <v>-</v>
      </c>
      <c r="QZ283" s="7"/>
      <c r="RA283" s="32" t="str">
        <f>IF(QX283&gt;0,(QZ283*QY283)/QZ9/QZ10/60,"-")</f>
        <v>-</v>
      </c>
      <c r="RE283" s="107">
        <v>7</v>
      </c>
      <c r="RF283" s="4"/>
      <c r="RG283" s="108" t="str">
        <f>IF(RF283&gt;0,INDEX(Вхідні_дані!$A$1313:$F$1412,MATCH(RF283,Вхідні_дані!$C$1313:$C$1412,0),7),"-")</f>
        <v>-</v>
      </c>
      <c r="RH283" s="7"/>
      <c r="RI283" s="32" t="str">
        <f>IF(RF283&gt;0,(RH283*RG283)/RH9/RH10/60,"-")</f>
        <v>-</v>
      </c>
      <c r="RM283" s="107">
        <v>7</v>
      </c>
      <c r="RN283" s="4"/>
      <c r="RO283" s="108" t="str">
        <f>IF(RN283&gt;0,INDEX(Вхідні_дані!$A$1313:$F$1412,MATCH(RN283,Вхідні_дані!$C$1313:$C$1412,0),7),"-")</f>
        <v>-</v>
      </c>
      <c r="RP283" s="7"/>
      <c r="RQ283" s="32" t="str">
        <f>IF(RN283&gt;0,(RP283*RO283)/RP9/RP10/60,"-")</f>
        <v>-</v>
      </c>
      <c r="RU283" s="107">
        <v>7</v>
      </c>
      <c r="RV283" s="4"/>
      <c r="RW283" s="108" t="str">
        <f>IF(RV283&gt;0,INDEX(Вхідні_дані!$A$1313:$F$1412,MATCH(RV283,Вхідні_дані!$C$1313:$C$1412,0),7),"-")</f>
        <v>-</v>
      </c>
      <c r="RX283" s="7"/>
      <c r="RY283" s="32" t="str">
        <f>IF(RV283&gt;0,(RX283*RW283)/RX9/RX10/60,"-")</f>
        <v>-</v>
      </c>
      <c r="SC283" s="107">
        <v>7</v>
      </c>
      <c r="SD283" s="4"/>
      <c r="SE283" s="108" t="str">
        <f>IF(SD283&gt;0,INDEX(Вхідні_дані!$A$1313:$F$1412,MATCH(SD283,Вхідні_дані!$C$1313:$C$1412,0),7),"-")</f>
        <v>-</v>
      </c>
      <c r="SF283" s="7"/>
      <c r="SG283" s="32" t="str">
        <f>IF(SD283&gt;0,(SF283*SE283)/SF9/SF10/60,"-")</f>
        <v>-</v>
      </c>
      <c r="SK283" s="107">
        <v>7</v>
      </c>
      <c r="SL283" s="4"/>
      <c r="SM283" s="108" t="str">
        <f>IF(SL283&gt;0,INDEX(Вхідні_дані!$A$1313:$F$1412,MATCH(SL283,Вхідні_дані!$C$1313:$C$1412,0),7),"-")</f>
        <v>-</v>
      </c>
      <c r="SN283" s="7"/>
      <c r="SO283" s="32" t="str">
        <f>IF(SL283&gt;0,(SN283*SM283)/SN9/SN10/60,"-")</f>
        <v>-</v>
      </c>
      <c r="SS283" s="107">
        <v>7</v>
      </c>
      <c r="ST283" s="4"/>
      <c r="SU283" s="108" t="str">
        <f>IF(ST283&gt;0,INDEX(Вхідні_дані!$A$1313:$F$1412,MATCH(ST283,Вхідні_дані!$C$1313:$C$1412,0),7),"-")</f>
        <v>-</v>
      </c>
      <c r="SV283" s="7"/>
      <c r="SW283" s="32" t="str">
        <f>IF(ST283&gt;0,(SV283*SU283)/SV9/SV10/60,"-")</f>
        <v>-</v>
      </c>
      <c r="TA283" s="107">
        <v>7</v>
      </c>
      <c r="TB283" s="4"/>
      <c r="TC283" s="108" t="str">
        <f>IF(TB283&gt;0,INDEX(Вхідні_дані!$A$1313:$F$1412,MATCH(TB283,Вхідні_дані!$C$1313:$C$1412,0),7),"-")</f>
        <v>-</v>
      </c>
      <c r="TD283" s="7"/>
      <c r="TE283" s="32" t="str">
        <f>IF(TB283&gt;0,(TD283*TC283)/TD9/TD10/60,"-")</f>
        <v>-</v>
      </c>
      <c r="TI283" s="107">
        <v>7</v>
      </c>
      <c r="TJ283" s="4"/>
      <c r="TK283" s="108" t="str">
        <f>IF(TJ283&gt;0,INDEX(Вхідні_дані!$A$1313:$F$1412,MATCH(TJ283,Вхідні_дані!$C$1313:$C$1412,0),7),"-")</f>
        <v>-</v>
      </c>
      <c r="TL283" s="7"/>
      <c r="TM283" s="32" t="str">
        <f>IF(TJ283&gt;0,(TL283*TK283)/TL9/TL10/60,"-")</f>
        <v>-</v>
      </c>
      <c r="TQ283" s="107">
        <v>7</v>
      </c>
      <c r="TR283" s="4"/>
      <c r="TS283" s="108" t="str">
        <f>IF(TR283&gt;0,INDEX(Вхідні_дані!$A$1313:$F$1412,MATCH(TR283,Вхідні_дані!$C$1313:$C$1412,0),7),"-")</f>
        <v>-</v>
      </c>
      <c r="TT283" s="7"/>
      <c r="TU283" s="32" t="str">
        <f>IF(TR283&gt;0,(TT283*TS283)/TT9/TT10/60,"-")</f>
        <v>-</v>
      </c>
      <c r="TY283" s="107">
        <v>7</v>
      </c>
      <c r="TZ283" s="4"/>
      <c r="UA283" s="108" t="str">
        <f>IF(TZ283&gt;0,INDEX(Вхідні_дані!$A$1313:$F$1412,MATCH(TZ283,Вхідні_дані!$C$1313:$C$1412,0),7),"-")</f>
        <v>-</v>
      </c>
      <c r="UB283" s="7"/>
      <c r="UC283" s="32" t="str">
        <f>IF(TZ283&gt;0,(UB283*UA283)/UB9/UB10/60,"-")</f>
        <v>-</v>
      </c>
      <c r="UG283" s="107">
        <v>7</v>
      </c>
      <c r="UH283" s="4"/>
      <c r="UI283" s="108" t="str">
        <f>IF(UH283&gt;0,INDEX(Вхідні_дані!$A$1313:$F$1412,MATCH(UH283,Вхідні_дані!$C$1313:$C$1412,0),7),"-")</f>
        <v>-</v>
      </c>
      <c r="UJ283" s="7"/>
      <c r="UK283" s="32" t="str">
        <f>IF(UH283&gt;0,(UJ283*UI283)/UJ9/UJ10/60,"-")</f>
        <v>-</v>
      </c>
      <c r="UO283" s="107">
        <v>7</v>
      </c>
      <c r="UP283" s="4"/>
      <c r="UQ283" s="108" t="str">
        <f>IF(UP283&gt;0,INDEX(Вхідні_дані!$A$1313:$F$1412,MATCH(UP283,Вхідні_дані!$C$1313:$C$1412,0),7),"-")</f>
        <v>-</v>
      </c>
      <c r="UR283" s="7"/>
      <c r="US283" s="32" t="str">
        <f>IF(UP283&gt;0,(UR283*UQ283)/UR9/UR10/60,"-")</f>
        <v>-</v>
      </c>
      <c r="UW283" s="107">
        <v>7</v>
      </c>
      <c r="UX283" s="4"/>
      <c r="UY283" s="108" t="str">
        <f>IF(UX283&gt;0,INDEX(Вхідні_дані!$A$1313:$F$1412,MATCH(UX283,Вхідні_дані!$C$1313:$C$1412,0),7),"-")</f>
        <v>-</v>
      </c>
      <c r="UZ283" s="7"/>
      <c r="VA283" s="32" t="str">
        <f>IF(UX283&gt;0,(UZ283*UY283)/UZ9/UZ10/60,"-")</f>
        <v>-</v>
      </c>
      <c r="VE283" s="107">
        <v>7</v>
      </c>
      <c r="VF283" s="4"/>
      <c r="VG283" s="108" t="str">
        <f>IF(VF283&gt;0,INDEX(Вхідні_дані!$A$1313:$F$1412,MATCH(VF283,Вхідні_дані!$C$1313:$C$1412,0),7),"-")</f>
        <v>-</v>
      </c>
      <c r="VH283" s="7"/>
      <c r="VI283" s="32" t="str">
        <f>IF(VF283&gt;0,(VH283*VG283)/VH9/VH10/60,"-")</f>
        <v>-</v>
      </c>
      <c r="VM283" s="107">
        <v>7</v>
      </c>
      <c r="VN283" s="4"/>
      <c r="VO283" s="108" t="str">
        <f>IF(VN283&gt;0,INDEX(Вхідні_дані!$A$1313:$F$1412,MATCH(VN283,Вхідні_дані!$C$1313:$C$1412,0),7),"-")</f>
        <v>-</v>
      </c>
      <c r="VP283" s="7"/>
      <c r="VQ283" s="32" t="str">
        <f>IF(VN283&gt;0,(VP283*VO283)/VP9/VP10/60,"-")</f>
        <v>-</v>
      </c>
      <c r="VU283" s="107">
        <v>7</v>
      </c>
      <c r="VV283" s="4"/>
      <c r="VW283" s="108" t="str">
        <f>IF(VV283&gt;0,INDEX(Вхідні_дані!$A$1313:$F$1412,MATCH(VV283,Вхідні_дані!$C$1313:$C$1412,0),7),"-")</f>
        <v>-</v>
      </c>
      <c r="VX283" s="7"/>
      <c r="VY283" s="32" t="str">
        <f>IF(VV283&gt;0,(VX283*VW283)/VX9/VX10/60,"-")</f>
        <v>-</v>
      </c>
      <c r="WC283" s="107">
        <v>7</v>
      </c>
      <c r="WD283" s="4"/>
      <c r="WE283" s="108" t="str">
        <f>IF(WD283&gt;0,INDEX(Вхідні_дані!$A$1313:$F$1412,MATCH(WD283,Вхідні_дані!$C$1313:$C$1412,0),7),"-")</f>
        <v>-</v>
      </c>
      <c r="WF283" s="7"/>
      <c r="WG283" s="32" t="str">
        <f>IF(WD283&gt;0,(WF283*WE283)/WF9/WF10/60,"-")</f>
        <v>-</v>
      </c>
      <c r="WK283" s="107">
        <v>7</v>
      </c>
      <c r="WL283" s="4"/>
      <c r="WM283" s="108" t="str">
        <f>IF(WL283&gt;0,INDEX(Вхідні_дані!$A$1313:$F$1412,MATCH(WL283,Вхідні_дані!$C$1313:$C$1412,0),7),"-")</f>
        <v>-</v>
      </c>
      <c r="WN283" s="7"/>
      <c r="WO283" s="32" t="str">
        <f>IF(WL283&gt;0,(WN283*WM283)/WN9/WN10/60,"-")</f>
        <v>-</v>
      </c>
      <c r="WS283" s="107">
        <v>7</v>
      </c>
      <c r="WT283" s="4"/>
      <c r="WU283" s="108" t="str">
        <f>IF(WT283&gt;0,INDEX(Вхідні_дані!$A$1313:$F$1412,MATCH(WT283,Вхідні_дані!$C$1313:$C$1412,0),7),"-")</f>
        <v>-</v>
      </c>
      <c r="WV283" s="7"/>
      <c r="WW283" s="32" t="str">
        <f>IF(WT283&gt;0,(WV283*WU283)/WV9/WV10/60,"-")</f>
        <v>-</v>
      </c>
      <c r="XA283" s="107">
        <v>7</v>
      </c>
      <c r="XB283" s="4"/>
      <c r="XC283" s="108" t="str">
        <f>IF(XB283&gt;0,INDEX(Вхідні_дані!$A$1313:$F$1412,MATCH(XB283,Вхідні_дані!$C$1313:$C$1412,0),7),"-")</f>
        <v>-</v>
      </c>
      <c r="XD283" s="7"/>
      <c r="XE283" s="32" t="str">
        <f>IF(XB283&gt;0,(XD283*XC283)/XD9/XD10/60,"-")</f>
        <v>-</v>
      </c>
      <c r="XI283" s="107">
        <v>7</v>
      </c>
      <c r="XJ283" s="4"/>
      <c r="XK283" s="108" t="str">
        <f>IF(XJ283&gt;0,INDEX(Вхідні_дані!$A$1313:$F$1412,MATCH(XJ283,Вхідні_дані!$C$1313:$C$1412,0),7),"-")</f>
        <v>-</v>
      </c>
      <c r="XL283" s="7"/>
      <c r="XM283" s="32" t="str">
        <f>IF(XJ283&gt;0,(XL283*XK283)/XL9/XL10/60,"-")</f>
        <v>-</v>
      </c>
      <c r="XQ283" s="107">
        <v>7</v>
      </c>
      <c r="XR283" s="4"/>
      <c r="XS283" s="108" t="str">
        <f>IF(XR283&gt;0,INDEX(Вхідні_дані!$A$1313:$F$1412,MATCH(XR283,Вхідні_дані!$C$1313:$C$1412,0),7),"-")</f>
        <v>-</v>
      </c>
      <c r="XT283" s="7"/>
      <c r="XU283" s="32" t="str">
        <f>IF(XR283&gt;0,(XT283*XS283)/XT9/XT10/60,"-")</f>
        <v>-</v>
      </c>
      <c r="XY283" s="107">
        <v>7</v>
      </c>
      <c r="XZ283" s="4"/>
      <c r="YA283" s="108" t="str">
        <f>IF(XZ283&gt;0,INDEX(Вхідні_дані!$A$1313:$F$1412,MATCH(XZ283,Вхідні_дані!$C$1313:$C$1412,0),7),"-")</f>
        <v>-</v>
      </c>
      <c r="YB283" s="7"/>
      <c r="YC283" s="32" t="str">
        <f>IF(XZ283&gt;0,(YB283*YA283)/YB9/YB10/60,"-")</f>
        <v>-</v>
      </c>
      <c r="YG283" s="107">
        <v>7</v>
      </c>
      <c r="YH283" s="4"/>
      <c r="YI283" s="108" t="str">
        <f>IF(YH283&gt;0,INDEX(Вхідні_дані!$A$1313:$F$1412,MATCH(YH283,Вхідні_дані!$C$1313:$C$1412,0),7),"-")</f>
        <v>-</v>
      </c>
      <c r="YJ283" s="7"/>
      <c r="YK283" s="32" t="str">
        <f>IF(YH283&gt;0,(YJ283*YI283)/YJ9/YJ10/60,"-")</f>
        <v>-</v>
      </c>
      <c r="YO283" s="107">
        <v>7</v>
      </c>
      <c r="YP283" s="4"/>
      <c r="YQ283" s="108" t="str">
        <f>IF(YP283&gt;0,INDEX(Вхідні_дані!$A$1313:$F$1412,MATCH(YP283,Вхідні_дані!$C$1313:$C$1412,0),7),"-")</f>
        <v>-</v>
      </c>
      <c r="YR283" s="7"/>
      <c r="YS283" s="32" t="str">
        <f>IF(YP283&gt;0,(YR283*YQ283)/YR9/YR10/60,"-")</f>
        <v>-</v>
      </c>
      <c r="YW283" s="107">
        <v>7</v>
      </c>
      <c r="YX283" s="4"/>
      <c r="YY283" s="108" t="str">
        <f>IF(YX283&gt;0,INDEX(Вхідні_дані!$A$1313:$F$1412,MATCH(YX283,Вхідні_дані!$C$1313:$C$1412,0),7),"-")</f>
        <v>-</v>
      </c>
      <c r="YZ283" s="7"/>
      <c r="ZA283" s="32" t="str">
        <f>IF(YX283&gt;0,(YZ283*YY283)/YZ9/YZ10/60,"-")</f>
        <v>-</v>
      </c>
      <c r="ZE283" s="107">
        <v>7</v>
      </c>
      <c r="ZF283" s="4"/>
      <c r="ZG283" s="108" t="str">
        <f>IF(ZF283&gt;0,INDEX(Вхідні_дані!$A$1313:$F$1412,MATCH(ZF283,Вхідні_дані!$C$1313:$C$1412,0),7),"-")</f>
        <v>-</v>
      </c>
      <c r="ZH283" s="7"/>
      <c r="ZI283" s="32" t="str">
        <f>IF(ZF283&gt;0,(ZH283*ZG283)/ZH9/ZH10/60,"-")</f>
        <v>-</v>
      </c>
      <c r="ZM283" s="107">
        <v>7</v>
      </c>
      <c r="ZN283" s="4"/>
      <c r="ZO283" s="108" t="str">
        <f>IF(ZN283&gt;0,INDEX(Вхідні_дані!$A$1313:$F$1412,MATCH(ZN283,Вхідні_дані!$C$1313:$C$1412,0),7),"-")</f>
        <v>-</v>
      </c>
      <c r="ZP283" s="7"/>
      <c r="ZQ283" s="32" t="str">
        <f>IF(ZN283&gt;0,(ZP283*ZO283)/ZP9/ZP10/60,"-")</f>
        <v>-</v>
      </c>
      <c r="ZU283" s="107">
        <v>7</v>
      </c>
      <c r="ZV283" s="4"/>
      <c r="ZW283" s="108" t="str">
        <f>IF(ZV283&gt;0,INDEX(Вхідні_дані!$A$1313:$F$1412,MATCH(ZV283,Вхідні_дані!$C$1313:$C$1412,0),7),"-")</f>
        <v>-</v>
      </c>
      <c r="ZX283" s="7"/>
      <c r="ZY283" s="32" t="str">
        <f>IF(ZV283&gt;0,(ZX283*ZW283)/ZX9/ZX10/60,"-")</f>
        <v>-</v>
      </c>
      <c r="AAC283" s="107">
        <v>7</v>
      </c>
      <c r="AAD283" s="4"/>
      <c r="AAE283" s="108" t="str">
        <f>IF(AAD283&gt;0,INDEX(Вхідні_дані!$A$1313:$F$1412,MATCH(AAD283,Вхідні_дані!$C$1313:$C$1412,0),7),"-")</f>
        <v>-</v>
      </c>
      <c r="AAF283" s="7"/>
      <c r="AAG283" s="32" t="str">
        <f>IF(AAD283&gt;0,(AAF283*AAE283)/AAF9/AAF10/60,"-")</f>
        <v>-</v>
      </c>
      <c r="AAK283" s="107">
        <v>7</v>
      </c>
      <c r="AAL283" s="4"/>
      <c r="AAM283" s="108" t="str">
        <f>IF(AAL283&gt;0,INDEX(Вхідні_дані!$A$1313:$F$1412,MATCH(AAL283,Вхідні_дані!$C$1313:$C$1412,0),7),"-")</f>
        <v>-</v>
      </c>
      <c r="AAN283" s="7"/>
      <c r="AAO283" s="32" t="str">
        <f>IF(AAL283&gt;0,(AAN283*AAM283)/AAN9/AAN10/60,"-")</f>
        <v>-</v>
      </c>
      <c r="AAS283" s="107">
        <v>7</v>
      </c>
      <c r="AAT283" s="4"/>
      <c r="AAU283" s="108" t="str">
        <f>IF(AAT283&gt;0,INDEX(Вхідні_дані!$A$1313:$F$1412,MATCH(AAT283,Вхідні_дані!$C$1313:$C$1412,0),7),"-")</f>
        <v>-</v>
      </c>
      <c r="AAV283" s="7"/>
      <c r="AAW283" s="32" t="str">
        <f>IF(AAT283&gt;0,(AAV283*AAU283)/AAV9/AAV10/60,"-")</f>
        <v>-</v>
      </c>
      <c r="ABA283" s="107">
        <v>7</v>
      </c>
      <c r="ABB283" s="4"/>
      <c r="ABC283" s="108" t="str">
        <f>IF(ABB283&gt;0,INDEX(Вхідні_дані!$A$1313:$F$1412,MATCH(ABB283,Вхідні_дані!$C$1313:$C$1412,0),7),"-")</f>
        <v>-</v>
      </c>
      <c r="ABD283" s="7"/>
      <c r="ABE283" s="32" t="str">
        <f>IF(ABB283&gt;0,(ABD283*ABC283)/ABD9/ABD10/60,"-")</f>
        <v>-</v>
      </c>
      <c r="ABI283" s="107">
        <v>7</v>
      </c>
      <c r="ABJ283" s="4"/>
      <c r="ABK283" s="108" t="str">
        <f>IF(ABJ283&gt;0,INDEX(Вхідні_дані!$A$1313:$F$1412,MATCH(ABJ283,Вхідні_дані!$C$1313:$C$1412,0),7),"-")</f>
        <v>-</v>
      </c>
      <c r="ABL283" s="7"/>
      <c r="ABM283" s="32" t="str">
        <f>IF(ABJ283&gt;0,(ABL283*ABK283)/ABL9/ABL10/60,"-")</f>
        <v>-</v>
      </c>
      <c r="ABQ283" s="107">
        <v>7</v>
      </c>
      <c r="ABR283" s="4"/>
      <c r="ABS283" s="108" t="str">
        <f>IF(ABR283&gt;0,INDEX(Вхідні_дані!$A$1313:$F$1412,MATCH(ABR283,Вхідні_дані!$C$1313:$C$1412,0),7),"-")</f>
        <v>-</v>
      </c>
      <c r="ABT283" s="7"/>
      <c r="ABU283" s="32" t="str">
        <f>IF(ABR283&gt;0,(ABT283*ABS283)/ABT9/ABT10/60,"-")</f>
        <v>-</v>
      </c>
      <c r="ABY283" s="107">
        <v>7</v>
      </c>
      <c r="ABZ283" s="4"/>
      <c r="ACA283" s="108" t="str">
        <f>IF(ABZ283&gt;0,INDEX(Вхідні_дані!$A$1313:$F$1412,MATCH(ABZ283,Вхідні_дані!$C$1313:$C$1412,0),7),"-")</f>
        <v>-</v>
      </c>
      <c r="ACB283" s="7"/>
      <c r="ACC283" s="32" t="str">
        <f>IF(ABZ283&gt;0,(ACB283*ACA283)/ACB9/ACB10/60,"-")</f>
        <v>-</v>
      </c>
      <c r="ACG283" s="107">
        <v>7</v>
      </c>
      <c r="ACH283" s="4"/>
      <c r="ACI283" s="108" t="str">
        <f>IF(ACH283&gt;0,INDEX(Вхідні_дані!$A$1313:$F$1412,MATCH(ACH283,Вхідні_дані!$C$1313:$C$1412,0),7),"-")</f>
        <v>-</v>
      </c>
      <c r="ACJ283" s="7"/>
      <c r="ACK283" s="32" t="str">
        <f>IF(ACH283&gt;0,(ACJ283*ACI283)/ACJ9/ACJ10/60,"-")</f>
        <v>-</v>
      </c>
      <c r="ACO283" s="107">
        <v>7</v>
      </c>
      <c r="ACP283" s="4"/>
      <c r="ACQ283" s="108" t="str">
        <f>IF(ACP283&gt;0,INDEX(Вхідні_дані!$A$1313:$F$1412,MATCH(ACP283,Вхідні_дані!$C$1313:$C$1412,0),7),"-")</f>
        <v>-</v>
      </c>
      <c r="ACR283" s="7"/>
      <c r="ACS283" s="32" t="str">
        <f>IF(ACP283&gt;0,(ACR283*ACQ283)/ACR9/ACR10/60,"-")</f>
        <v>-</v>
      </c>
      <c r="ACW283" s="107">
        <v>7</v>
      </c>
      <c r="ACX283" s="4"/>
      <c r="ACY283" s="108" t="str">
        <f>IF(ACX283&gt;0,INDEX(Вхідні_дані!$A$1313:$F$1412,MATCH(ACX283,Вхідні_дані!$C$1313:$C$1412,0),7),"-")</f>
        <v>-</v>
      </c>
      <c r="ACZ283" s="7"/>
      <c r="ADA283" s="32" t="str">
        <f>IF(ACX283&gt;0,(ACZ283*ACY283)/ACZ9/ACZ10/60,"-")</f>
        <v>-</v>
      </c>
      <c r="ADE283" s="107">
        <v>7</v>
      </c>
      <c r="ADF283" s="4"/>
      <c r="ADG283" s="108" t="str">
        <f>IF(ADF283&gt;0,INDEX(Вхідні_дані!$A$1313:$F$1412,MATCH(ADF283,Вхідні_дані!$C$1313:$C$1412,0),7),"-")</f>
        <v>-</v>
      </c>
      <c r="ADH283" s="7"/>
      <c r="ADI283" s="32" t="str">
        <f>IF(ADF283&gt;0,(ADH283*ADG283)/ADH9/ADH10/60,"-")</f>
        <v>-</v>
      </c>
      <c r="ADM283" s="107">
        <v>7</v>
      </c>
      <c r="ADN283" s="4"/>
      <c r="ADO283" s="108" t="str">
        <f>IF(ADN283&gt;0,INDEX(Вхідні_дані!$A$1313:$F$1412,MATCH(ADN283,Вхідні_дані!$C$1313:$C$1412,0),7),"-")</f>
        <v>-</v>
      </c>
      <c r="ADP283" s="7"/>
      <c r="ADQ283" s="32" t="str">
        <f>IF(ADN283&gt;0,(ADP283*ADO283)/ADP9/ADP10/60,"-")</f>
        <v>-</v>
      </c>
    </row>
    <row r="284" spans="1:800" ht="31.5" customHeight="1" outlineLevel="1" x14ac:dyDescent="0.25">
      <c r="A284" s="107">
        <v>8</v>
      </c>
      <c r="B284" s="4"/>
      <c r="C284" s="108" t="str">
        <f>IF(B284&gt;0,INDEX(Вхідні_дані!$A$1313:$F$1412,MATCH(B284,Вхідні_дані!$C$1313:$C$1412,0),7),"-")</f>
        <v>-</v>
      </c>
      <c r="D284" s="7"/>
      <c r="E284" s="32" t="str">
        <f>IF(B284&gt;0,(D284*C284)/D9/D10/60,"-")</f>
        <v>-</v>
      </c>
      <c r="I284" s="107">
        <v>8</v>
      </c>
      <c r="J284" s="4"/>
      <c r="K284" s="108" t="str">
        <f>IF(J284&gt;0,INDEX(Вхідні_дані!$A$1313:$F$1412,MATCH(J284,Вхідні_дані!$C$1313:$C$1412,0),7),"-")</f>
        <v>-</v>
      </c>
      <c r="L284" s="7"/>
      <c r="M284" s="32" t="str">
        <f>IF(J284&gt;0,(L284*K284)/L9/L10/60,"-")</f>
        <v>-</v>
      </c>
      <c r="Q284" s="107">
        <v>8</v>
      </c>
      <c r="R284" s="4"/>
      <c r="S284" s="108" t="str">
        <f>IF(R284&gt;0,INDEX(Вхідні_дані!$A$1313:$F$1412,MATCH(R284,Вхідні_дані!$C$1313:$C$1412,0),7),"-")</f>
        <v>-</v>
      </c>
      <c r="T284" s="7"/>
      <c r="U284" s="32" t="str">
        <f>IF(R284&gt;0,(T284*S284)/T9/T10/60,"-")</f>
        <v>-</v>
      </c>
      <c r="Y284" s="107">
        <v>8</v>
      </c>
      <c r="Z284" s="4"/>
      <c r="AA284" s="108" t="str">
        <f>IF(Z284&gt;0,INDEX(Вхідні_дані!$A$1313:$F$1412,MATCH(Z284,Вхідні_дані!$C$1313:$C$1412,0),7),"-")</f>
        <v>-</v>
      </c>
      <c r="AB284" s="7"/>
      <c r="AC284" s="32" t="str">
        <f>IF(Z284&gt;0,(AB284*AA284)/AB9/AB10/60,"-")</f>
        <v>-</v>
      </c>
      <c r="AG284" s="107">
        <v>8</v>
      </c>
      <c r="AH284" s="4"/>
      <c r="AI284" s="108" t="str">
        <f>IF(AH284&gt;0,INDEX(Вхідні_дані!$A$1313:$F$1412,MATCH(AH284,Вхідні_дані!$C$1313:$C$1412,0),7),"-")</f>
        <v>-</v>
      </c>
      <c r="AJ284" s="7"/>
      <c r="AK284" s="32" t="str">
        <f>IF(AH284&gt;0,(AJ284*AI284)/AJ9/AJ10/60,"-")</f>
        <v>-</v>
      </c>
      <c r="AO284" s="107">
        <v>8</v>
      </c>
      <c r="AP284" s="4"/>
      <c r="AQ284" s="108" t="str">
        <f>IF(AP284&gt;0,INDEX(Вхідні_дані!$A$1313:$F$1412,MATCH(AP284,Вхідні_дані!$C$1313:$C$1412,0),7),"-")</f>
        <v>-</v>
      </c>
      <c r="AR284" s="7"/>
      <c r="AS284" s="32" t="str">
        <f>IF(AP284&gt;0,(AR284*AQ284)/AR9/AR10/60,"-")</f>
        <v>-</v>
      </c>
      <c r="AW284" s="107">
        <v>8</v>
      </c>
      <c r="AX284" s="4"/>
      <c r="AY284" s="108" t="str">
        <f>IF(AX284&gt;0,INDEX(Вхідні_дані!$A$1313:$F$1412,MATCH(AX284,Вхідні_дані!$C$1313:$C$1412,0),7),"-")</f>
        <v>-</v>
      </c>
      <c r="AZ284" s="7"/>
      <c r="BA284" s="32" t="str">
        <f>IF(AX284&gt;0,(AZ284*AY284)/AZ9/AZ10/60,"-")</f>
        <v>-</v>
      </c>
      <c r="BE284" s="107">
        <v>8</v>
      </c>
      <c r="BF284" s="4"/>
      <c r="BG284" s="108" t="str">
        <f>IF(BF284&gt;0,INDEX(Вхідні_дані!$A$1313:$F$1412,MATCH(BF284,Вхідні_дані!$C$1313:$C$1412,0),7),"-")</f>
        <v>-</v>
      </c>
      <c r="BH284" s="7"/>
      <c r="BI284" s="32" t="str">
        <f>IF(BF284&gt;0,(BH284*BG284)/BH9/BH10/60,"-")</f>
        <v>-</v>
      </c>
      <c r="BM284" s="107">
        <v>8</v>
      </c>
      <c r="BN284" s="4"/>
      <c r="BO284" s="108" t="str">
        <f>IF(BN284&gt;0,INDEX(Вхідні_дані!$A$1313:$F$1412,MATCH(BN284,Вхідні_дані!$C$1313:$C$1412,0),7),"-")</f>
        <v>-</v>
      </c>
      <c r="BP284" s="7"/>
      <c r="BQ284" s="32" t="str">
        <f>IF(BN284&gt;0,(BP284*BO284)/BP9/BP10/60,"-")</f>
        <v>-</v>
      </c>
      <c r="BU284" s="107">
        <v>8</v>
      </c>
      <c r="BV284" s="4"/>
      <c r="BW284" s="108" t="str">
        <f>IF(BV284&gt;0,INDEX(Вхідні_дані!$A$1313:$F$1412,MATCH(BV284,Вхідні_дані!$C$1313:$C$1412,0),7),"-")</f>
        <v>-</v>
      </c>
      <c r="BX284" s="7"/>
      <c r="BY284" s="32" t="str">
        <f>IF(BV284&gt;0,(BX284*BW284)/BX9/BX10/60,"-")</f>
        <v>-</v>
      </c>
      <c r="CC284" s="107">
        <v>8</v>
      </c>
      <c r="CD284" s="4"/>
      <c r="CE284" s="108" t="str">
        <f>IF(CD284&gt;0,INDEX(Вхідні_дані!$A$1313:$F$1412,MATCH(CD284,Вхідні_дані!$C$1313:$C$1412,0),7),"-")</f>
        <v>-</v>
      </c>
      <c r="CF284" s="7"/>
      <c r="CG284" s="32" t="str">
        <f>IF(CD284&gt;0,(CF284*CE284)/CF9/CF10/60,"-")</f>
        <v>-</v>
      </c>
      <c r="CK284" s="107">
        <v>8</v>
      </c>
      <c r="CL284" s="4"/>
      <c r="CM284" s="108" t="str">
        <f>IF(CL284&gt;0,INDEX(Вхідні_дані!$A$1313:$F$1412,MATCH(CL284,Вхідні_дані!$C$1313:$C$1412,0),7),"-")</f>
        <v>-</v>
      </c>
      <c r="CN284" s="7"/>
      <c r="CO284" s="32" t="str">
        <f>IF(CL284&gt;0,(CN284*CM284)/CN9/CN10/60,"-")</f>
        <v>-</v>
      </c>
      <c r="CS284" s="107">
        <v>8</v>
      </c>
      <c r="CT284" s="4"/>
      <c r="CU284" s="108" t="str">
        <f>IF(CT284&gt;0,INDEX(Вхідні_дані!$A$1313:$F$1412,MATCH(CT284,Вхідні_дані!$C$1313:$C$1412,0),7),"-")</f>
        <v>-</v>
      </c>
      <c r="CV284" s="7"/>
      <c r="CW284" s="32" t="str">
        <f>IF(CT284&gt;0,(CV284*CU284)/CV9/CV10/60,"-")</f>
        <v>-</v>
      </c>
      <c r="DA284" s="107">
        <v>8</v>
      </c>
      <c r="DB284" s="4"/>
      <c r="DC284" s="108" t="str">
        <f>IF(DB284&gt;0,INDEX(Вхідні_дані!$A$1313:$F$1412,MATCH(DB284,Вхідні_дані!$C$1313:$C$1412,0),7),"-")</f>
        <v>-</v>
      </c>
      <c r="DD284" s="7"/>
      <c r="DE284" s="32" t="str">
        <f>IF(DB284&gt;0,(DD284*DC284)/DD9/DD10/60,"-")</f>
        <v>-</v>
      </c>
      <c r="DI284" s="107">
        <v>8</v>
      </c>
      <c r="DJ284" s="4"/>
      <c r="DK284" s="108" t="str">
        <f>IF(DJ284&gt;0,INDEX(Вхідні_дані!$A$1313:$F$1412,MATCH(DJ284,Вхідні_дані!$C$1313:$C$1412,0),7),"-")</f>
        <v>-</v>
      </c>
      <c r="DL284" s="7"/>
      <c r="DM284" s="32" t="str">
        <f>IF(DJ284&gt;0,(DL284*DK284)/DL9/DL10/60,"-")</f>
        <v>-</v>
      </c>
      <c r="DQ284" s="107">
        <v>8</v>
      </c>
      <c r="DR284" s="4"/>
      <c r="DS284" s="108" t="str">
        <f>IF(DR284&gt;0,INDEX(Вхідні_дані!$A$1313:$F$1412,MATCH(DR284,Вхідні_дані!$C$1313:$C$1412,0),7),"-")</f>
        <v>-</v>
      </c>
      <c r="DT284" s="7"/>
      <c r="DU284" s="32" t="str">
        <f>IF(DR284&gt;0,(DT284*DS284)/DT9/DT10/60,"-")</f>
        <v>-</v>
      </c>
      <c r="DY284" s="107">
        <v>8</v>
      </c>
      <c r="DZ284" s="4"/>
      <c r="EA284" s="108" t="str">
        <f>IF(DZ284&gt;0,INDEX(Вхідні_дані!$A$1313:$F$1412,MATCH(DZ284,Вхідні_дані!$C$1313:$C$1412,0),7),"-")</f>
        <v>-</v>
      </c>
      <c r="EB284" s="7"/>
      <c r="EC284" s="32" t="str">
        <f>IF(DZ284&gt;0,(EB284*EA284)/EB9/EB10/60,"-")</f>
        <v>-</v>
      </c>
      <c r="EG284" s="107">
        <v>8</v>
      </c>
      <c r="EH284" s="4"/>
      <c r="EI284" s="108" t="str">
        <f>IF(EH284&gt;0,INDEX(Вхідні_дані!$A$1313:$F$1412,MATCH(EH284,Вхідні_дані!$C$1313:$C$1412,0),7),"-")</f>
        <v>-</v>
      </c>
      <c r="EJ284" s="7"/>
      <c r="EK284" s="32" t="str">
        <f>IF(EH284&gt;0,(EJ284*EI284)/EJ9/EJ10/60,"-")</f>
        <v>-</v>
      </c>
      <c r="EO284" s="107">
        <v>8</v>
      </c>
      <c r="EP284" s="4"/>
      <c r="EQ284" s="108" t="str">
        <f>IF(EP284&gt;0,INDEX(Вхідні_дані!$A$1313:$F$1412,MATCH(EP284,Вхідні_дані!$C$1313:$C$1412,0),7),"-")</f>
        <v>-</v>
      </c>
      <c r="ER284" s="7"/>
      <c r="ES284" s="32" t="str">
        <f>IF(EP284&gt;0,(ER284*EQ284)/ER9/ER10/60,"-")</f>
        <v>-</v>
      </c>
      <c r="EW284" s="107">
        <v>8</v>
      </c>
      <c r="EX284" s="4"/>
      <c r="EY284" s="108" t="str">
        <f>IF(EX284&gt;0,INDEX(Вхідні_дані!$A$1313:$F$1412,MATCH(EX284,Вхідні_дані!$C$1313:$C$1412,0),7),"-")</f>
        <v>-</v>
      </c>
      <c r="EZ284" s="7"/>
      <c r="FA284" s="32" t="str">
        <f>IF(EX284&gt;0,(EZ284*EY284)/EZ9/EZ10/60,"-")</f>
        <v>-</v>
      </c>
      <c r="FE284" s="107">
        <v>8</v>
      </c>
      <c r="FF284" s="4"/>
      <c r="FG284" s="108" t="str">
        <f>IF(FF284&gt;0,INDEX(Вхідні_дані!$A$1313:$F$1412,MATCH(FF284,Вхідні_дані!$C$1313:$C$1412,0),7),"-")</f>
        <v>-</v>
      </c>
      <c r="FH284" s="7"/>
      <c r="FI284" s="32" t="str">
        <f>IF(FF284&gt;0,(FH284*FG284)/FH9/FH10/60,"-")</f>
        <v>-</v>
      </c>
      <c r="FM284" s="107">
        <v>8</v>
      </c>
      <c r="FN284" s="4"/>
      <c r="FO284" s="108" t="str">
        <f>IF(FN284&gt;0,INDEX(Вхідні_дані!$A$1313:$F$1412,MATCH(FN284,Вхідні_дані!$C$1313:$C$1412,0),7),"-")</f>
        <v>-</v>
      </c>
      <c r="FP284" s="7"/>
      <c r="FQ284" s="32" t="str">
        <f>IF(FN284&gt;0,(FP284*FO284)/FP9/FP10/60,"-")</f>
        <v>-</v>
      </c>
      <c r="FU284" s="107">
        <v>8</v>
      </c>
      <c r="FV284" s="4"/>
      <c r="FW284" s="108" t="str">
        <f>IF(FV284&gt;0,INDEX(Вхідні_дані!$A$1313:$F$1412,MATCH(FV284,Вхідні_дані!$C$1313:$C$1412,0),7),"-")</f>
        <v>-</v>
      </c>
      <c r="FX284" s="7"/>
      <c r="FY284" s="32" t="str">
        <f>IF(FV284&gt;0,(FX284*FW284)/FX9/FX10/60,"-")</f>
        <v>-</v>
      </c>
      <c r="GC284" s="107">
        <v>8</v>
      </c>
      <c r="GD284" s="4"/>
      <c r="GE284" s="108" t="str">
        <f>IF(GD284&gt;0,INDEX(Вхідні_дані!$A$1313:$F$1412,MATCH(GD284,Вхідні_дані!$C$1313:$C$1412,0),7),"-")</f>
        <v>-</v>
      </c>
      <c r="GF284" s="7"/>
      <c r="GG284" s="32" t="str">
        <f>IF(GD284&gt;0,(GF284*GE284)/GF9/GF10/60,"-")</f>
        <v>-</v>
      </c>
      <c r="GK284" s="107">
        <v>8</v>
      </c>
      <c r="GL284" s="4"/>
      <c r="GM284" s="108" t="str">
        <f>IF(GL284&gt;0,INDEX(Вхідні_дані!$A$1313:$F$1412,MATCH(GL284,Вхідні_дані!$C$1313:$C$1412,0),7),"-")</f>
        <v>-</v>
      </c>
      <c r="GN284" s="7"/>
      <c r="GO284" s="32" t="str">
        <f>IF(GL284&gt;0,(GN284*GM284)/GN9/GN10/60,"-")</f>
        <v>-</v>
      </c>
      <c r="GS284" s="107">
        <v>8</v>
      </c>
      <c r="GT284" s="4"/>
      <c r="GU284" s="108" t="str">
        <f>IF(GT284&gt;0,INDEX(Вхідні_дані!$A$1313:$F$1412,MATCH(GT284,Вхідні_дані!$C$1313:$C$1412,0),7),"-")</f>
        <v>-</v>
      </c>
      <c r="GV284" s="7"/>
      <c r="GW284" s="32" t="str">
        <f>IF(GT284&gt;0,(GV284*GU284)/GV9/GV10/60,"-")</f>
        <v>-</v>
      </c>
      <c r="HA284" s="107">
        <v>8</v>
      </c>
      <c r="HB284" s="4"/>
      <c r="HC284" s="108" t="str">
        <f>IF(HB284&gt;0,INDEX(Вхідні_дані!$A$1313:$F$1412,MATCH(HB284,Вхідні_дані!$C$1313:$C$1412,0),7),"-")</f>
        <v>-</v>
      </c>
      <c r="HD284" s="7"/>
      <c r="HE284" s="32" t="str">
        <f>IF(HB284&gt;0,(HD284*HC284)/HD9/HD10/60,"-")</f>
        <v>-</v>
      </c>
      <c r="HI284" s="107">
        <v>8</v>
      </c>
      <c r="HJ284" s="4"/>
      <c r="HK284" s="108" t="str">
        <f>IF(HJ284&gt;0,INDEX(Вхідні_дані!$A$1313:$F$1412,MATCH(HJ284,Вхідні_дані!$C$1313:$C$1412,0),7),"-")</f>
        <v>-</v>
      </c>
      <c r="HL284" s="7"/>
      <c r="HM284" s="32" t="str">
        <f>IF(HJ284&gt;0,(HL284*HK284)/HL9/HL10/60,"-")</f>
        <v>-</v>
      </c>
      <c r="HQ284" s="107">
        <v>8</v>
      </c>
      <c r="HR284" s="4"/>
      <c r="HS284" s="108" t="str">
        <f>IF(HR284&gt;0,INDEX(Вхідні_дані!$A$1313:$F$1412,MATCH(HR284,Вхідні_дані!$C$1313:$C$1412,0),7),"-")</f>
        <v>-</v>
      </c>
      <c r="HT284" s="7"/>
      <c r="HU284" s="32" t="str">
        <f>IF(HR284&gt;0,(HT284*HS284)/HT9/HT10/60,"-")</f>
        <v>-</v>
      </c>
      <c r="HY284" s="107">
        <v>8</v>
      </c>
      <c r="HZ284" s="4"/>
      <c r="IA284" s="108" t="str">
        <f>IF(HZ284&gt;0,INDEX(Вхідні_дані!$A$1313:$F$1412,MATCH(HZ284,Вхідні_дані!$C$1313:$C$1412,0),7),"-")</f>
        <v>-</v>
      </c>
      <c r="IB284" s="7"/>
      <c r="IC284" s="32" t="str">
        <f>IF(HZ284&gt;0,(IB284*IA284)/IB9/IB10/60,"-")</f>
        <v>-</v>
      </c>
      <c r="IG284" s="107">
        <v>8</v>
      </c>
      <c r="IH284" s="4"/>
      <c r="II284" s="108" t="str">
        <f>IF(IH284&gt;0,INDEX(Вхідні_дані!$A$1313:$F$1412,MATCH(IH284,Вхідні_дані!$C$1313:$C$1412,0),7),"-")</f>
        <v>-</v>
      </c>
      <c r="IJ284" s="7"/>
      <c r="IK284" s="32" t="str">
        <f>IF(IH284&gt;0,(IJ284*II284)/IJ9/IJ10/60,"-")</f>
        <v>-</v>
      </c>
      <c r="IO284" s="107">
        <v>8</v>
      </c>
      <c r="IP284" s="4"/>
      <c r="IQ284" s="108" t="str">
        <f>IF(IP284&gt;0,INDEX(Вхідні_дані!$A$1313:$F$1412,MATCH(IP284,Вхідні_дані!$C$1313:$C$1412,0),7),"-")</f>
        <v>-</v>
      </c>
      <c r="IR284" s="7"/>
      <c r="IS284" s="32" t="str">
        <f>IF(IP284&gt;0,(IR284*IQ284)/IR9/IR10/60,"-")</f>
        <v>-</v>
      </c>
      <c r="IW284" s="107">
        <v>8</v>
      </c>
      <c r="IX284" s="4"/>
      <c r="IY284" s="108" t="str">
        <f>IF(IX284&gt;0,INDEX(Вхідні_дані!$A$1313:$F$1412,MATCH(IX284,Вхідні_дані!$C$1313:$C$1412,0),7),"-")</f>
        <v>-</v>
      </c>
      <c r="IZ284" s="7"/>
      <c r="JA284" s="32" t="str">
        <f>IF(IX284&gt;0,(IZ284*IY284)/IZ9/IZ10/60,"-")</f>
        <v>-</v>
      </c>
      <c r="JE284" s="107">
        <v>8</v>
      </c>
      <c r="JF284" s="4"/>
      <c r="JG284" s="108" t="str">
        <f>IF(JF284&gt;0,INDEX(Вхідні_дані!$A$1313:$F$1412,MATCH(JF284,Вхідні_дані!$C$1313:$C$1412,0),7),"-")</f>
        <v>-</v>
      </c>
      <c r="JH284" s="7"/>
      <c r="JI284" s="32" t="str">
        <f>IF(JF284&gt;0,(JH284*JG284)/JH9/JH10/60,"-")</f>
        <v>-</v>
      </c>
      <c r="JM284" s="107">
        <v>8</v>
      </c>
      <c r="JN284" s="4"/>
      <c r="JO284" s="108" t="str">
        <f>IF(JN284&gt;0,INDEX(Вхідні_дані!$A$1313:$F$1412,MATCH(JN284,Вхідні_дані!$C$1313:$C$1412,0),7),"-")</f>
        <v>-</v>
      </c>
      <c r="JP284" s="7"/>
      <c r="JQ284" s="32" t="str">
        <f>IF(JN284&gt;0,(JP284*JO284)/JP9/JP10/60,"-")</f>
        <v>-</v>
      </c>
      <c r="JU284" s="107">
        <v>8</v>
      </c>
      <c r="JV284" s="4"/>
      <c r="JW284" s="108" t="str">
        <f>IF(JV284&gt;0,INDEX(Вхідні_дані!$A$1313:$F$1412,MATCH(JV284,Вхідні_дані!$C$1313:$C$1412,0),7),"-")</f>
        <v>-</v>
      </c>
      <c r="JX284" s="7"/>
      <c r="JY284" s="32" t="str">
        <f>IF(JV284&gt;0,(JX284*JW284)/JX9/JX10/60,"-")</f>
        <v>-</v>
      </c>
      <c r="KC284" s="107">
        <v>8</v>
      </c>
      <c r="KD284" s="4"/>
      <c r="KE284" s="108" t="str">
        <f>IF(KD284&gt;0,INDEX(Вхідні_дані!$A$1313:$F$1412,MATCH(KD284,Вхідні_дані!$C$1313:$C$1412,0),7),"-")</f>
        <v>-</v>
      </c>
      <c r="KF284" s="7"/>
      <c r="KG284" s="32" t="str">
        <f>IF(KD284&gt;0,(KF284*KE284)/KF9/KF10/60,"-")</f>
        <v>-</v>
      </c>
      <c r="KK284" s="107">
        <v>8</v>
      </c>
      <c r="KL284" s="4"/>
      <c r="KM284" s="108" t="str">
        <f>IF(KL284&gt;0,INDEX(Вхідні_дані!$A$1313:$F$1412,MATCH(KL284,Вхідні_дані!$C$1313:$C$1412,0),7),"-")</f>
        <v>-</v>
      </c>
      <c r="KN284" s="7"/>
      <c r="KO284" s="32" t="str">
        <f>IF(KL284&gt;0,(KN284*KM284)/KN9/KN10/60,"-")</f>
        <v>-</v>
      </c>
      <c r="KS284" s="107">
        <v>8</v>
      </c>
      <c r="KT284" s="4"/>
      <c r="KU284" s="108" t="str">
        <f>IF(KT284&gt;0,INDEX(Вхідні_дані!$A$1313:$F$1412,MATCH(KT284,Вхідні_дані!$C$1313:$C$1412,0),7),"-")</f>
        <v>-</v>
      </c>
      <c r="KV284" s="7"/>
      <c r="KW284" s="32" t="str">
        <f>IF(KT284&gt;0,(KV284*KU284)/KV9/KV10/60,"-")</f>
        <v>-</v>
      </c>
      <c r="LA284" s="107">
        <v>8</v>
      </c>
      <c r="LB284" s="4"/>
      <c r="LC284" s="108" t="str">
        <f>IF(LB284&gt;0,INDEX(Вхідні_дані!$A$1313:$F$1412,MATCH(LB284,Вхідні_дані!$C$1313:$C$1412,0),7),"-")</f>
        <v>-</v>
      </c>
      <c r="LD284" s="7"/>
      <c r="LE284" s="32" t="str">
        <f>IF(LB284&gt;0,(LD284*LC284)/LD9/LD10/60,"-")</f>
        <v>-</v>
      </c>
      <c r="LI284" s="107">
        <v>8</v>
      </c>
      <c r="LJ284" s="4"/>
      <c r="LK284" s="108" t="str">
        <f>IF(LJ284&gt;0,INDEX(Вхідні_дані!$A$1313:$F$1412,MATCH(LJ284,Вхідні_дані!$C$1313:$C$1412,0),7),"-")</f>
        <v>-</v>
      </c>
      <c r="LL284" s="7"/>
      <c r="LM284" s="32" t="str">
        <f>IF(LJ284&gt;0,(LL284*LK284)/LL9/LL10/60,"-")</f>
        <v>-</v>
      </c>
      <c r="LQ284" s="107">
        <v>8</v>
      </c>
      <c r="LR284" s="4"/>
      <c r="LS284" s="108" t="str">
        <f>IF(LR284&gt;0,INDEX(Вхідні_дані!$A$1313:$F$1412,MATCH(LR284,Вхідні_дані!$C$1313:$C$1412,0),7),"-")</f>
        <v>-</v>
      </c>
      <c r="LT284" s="7"/>
      <c r="LU284" s="32" t="str">
        <f>IF(LR284&gt;0,(LT284*LS284)/LT9/LT10/60,"-")</f>
        <v>-</v>
      </c>
      <c r="LY284" s="107">
        <v>8</v>
      </c>
      <c r="LZ284" s="4"/>
      <c r="MA284" s="108" t="str">
        <f>IF(LZ284&gt;0,INDEX(Вхідні_дані!$A$1313:$F$1412,MATCH(LZ284,Вхідні_дані!$C$1313:$C$1412,0),7),"-")</f>
        <v>-</v>
      </c>
      <c r="MB284" s="7"/>
      <c r="MC284" s="32" t="str">
        <f>IF(LZ284&gt;0,(MB284*MA284)/MB9/MB10/60,"-")</f>
        <v>-</v>
      </c>
      <c r="MG284" s="107">
        <v>8</v>
      </c>
      <c r="MH284" s="4"/>
      <c r="MI284" s="108" t="str">
        <f>IF(MH284&gt;0,INDEX(Вхідні_дані!$A$1313:$F$1412,MATCH(MH284,Вхідні_дані!$C$1313:$C$1412,0),7),"-")</f>
        <v>-</v>
      </c>
      <c r="MJ284" s="7"/>
      <c r="MK284" s="32" t="str">
        <f>IF(MH284&gt;0,(MJ284*MI284)/MJ9/MJ10/60,"-")</f>
        <v>-</v>
      </c>
      <c r="MO284" s="107">
        <v>8</v>
      </c>
      <c r="MP284" s="4"/>
      <c r="MQ284" s="108" t="str">
        <f>IF(MP284&gt;0,INDEX(Вхідні_дані!$A$1313:$F$1412,MATCH(MP284,Вхідні_дані!$C$1313:$C$1412,0),7),"-")</f>
        <v>-</v>
      </c>
      <c r="MR284" s="7"/>
      <c r="MS284" s="32" t="str">
        <f>IF(MP284&gt;0,(MR284*MQ284)/MR9/MR10/60,"-")</f>
        <v>-</v>
      </c>
      <c r="MW284" s="107">
        <v>8</v>
      </c>
      <c r="MX284" s="4"/>
      <c r="MY284" s="108" t="str">
        <f>IF(MX284&gt;0,INDEX(Вхідні_дані!$A$1313:$F$1412,MATCH(MX284,Вхідні_дані!$C$1313:$C$1412,0),7),"-")</f>
        <v>-</v>
      </c>
      <c r="MZ284" s="7"/>
      <c r="NA284" s="32" t="str">
        <f>IF(MX284&gt;0,(MZ284*MY284)/MZ9/MZ10/60,"-")</f>
        <v>-</v>
      </c>
      <c r="NE284" s="107">
        <v>8</v>
      </c>
      <c r="NF284" s="4"/>
      <c r="NG284" s="108" t="str">
        <f>IF(NF284&gt;0,INDEX(Вхідні_дані!$A$1313:$F$1412,MATCH(NF284,Вхідні_дані!$C$1313:$C$1412,0),7),"-")</f>
        <v>-</v>
      </c>
      <c r="NH284" s="7"/>
      <c r="NI284" s="32" t="str">
        <f>IF(NF284&gt;0,(NH284*NG284)/NH9/NH10/60,"-")</f>
        <v>-</v>
      </c>
      <c r="NM284" s="107">
        <v>8</v>
      </c>
      <c r="NN284" s="4"/>
      <c r="NO284" s="108" t="str">
        <f>IF(NN284&gt;0,INDEX(Вхідні_дані!$A$1313:$F$1412,MATCH(NN284,Вхідні_дані!$C$1313:$C$1412,0),7),"-")</f>
        <v>-</v>
      </c>
      <c r="NP284" s="7"/>
      <c r="NQ284" s="32" t="str">
        <f>IF(NN284&gt;0,(NP284*NO284)/NP9/NP10/60,"-")</f>
        <v>-</v>
      </c>
      <c r="NU284" s="107">
        <v>8</v>
      </c>
      <c r="NV284" s="4"/>
      <c r="NW284" s="108" t="str">
        <f>IF(NV284&gt;0,INDEX(Вхідні_дані!$A$1313:$F$1412,MATCH(NV284,Вхідні_дані!$C$1313:$C$1412,0),7),"-")</f>
        <v>-</v>
      </c>
      <c r="NX284" s="7"/>
      <c r="NY284" s="32" t="str">
        <f>IF(NV284&gt;0,(NX284*NW284)/NX9/NX10/60,"-")</f>
        <v>-</v>
      </c>
      <c r="OC284" s="107">
        <v>8</v>
      </c>
      <c r="OD284" s="4"/>
      <c r="OE284" s="108" t="str">
        <f>IF(OD284&gt;0,INDEX(Вхідні_дані!$A$1313:$F$1412,MATCH(OD284,Вхідні_дані!$C$1313:$C$1412,0),7),"-")</f>
        <v>-</v>
      </c>
      <c r="OF284" s="7"/>
      <c r="OG284" s="32" t="str">
        <f>IF(OD284&gt;0,(OF284*OE284)/OF9/OF10/60,"-")</f>
        <v>-</v>
      </c>
      <c r="OK284" s="107">
        <v>8</v>
      </c>
      <c r="OL284" s="4"/>
      <c r="OM284" s="108" t="str">
        <f>IF(OL284&gt;0,INDEX(Вхідні_дані!$A$1313:$F$1412,MATCH(OL284,Вхідні_дані!$C$1313:$C$1412,0),7),"-")</f>
        <v>-</v>
      </c>
      <c r="ON284" s="7"/>
      <c r="OO284" s="32" t="str">
        <f>IF(OL284&gt;0,(ON284*OM284)/ON9/ON10/60,"-")</f>
        <v>-</v>
      </c>
      <c r="OS284" s="107">
        <v>8</v>
      </c>
      <c r="OT284" s="4"/>
      <c r="OU284" s="108" t="str">
        <f>IF(OT284&gt;0,INDEX(Вхідні_дані!$A$1313:$F$1412,MATCH(OT284,Вхідні_дані!$C$1313:$C$1412,0),7),"-")</f>
        <v>-</v>
      </c>
      <c r="OV284" s="7"/>
      <c r="OW284" s="32" t="str">
        <f>IF(OT284&gt;0,(OV284*OU284)/OV9/OV10/60,"-")</f>
        <v>-</v>
      </c>
      <c r="PA284" s="107">
        <v>8</v>
      </c>
      <c r="PB284" s="4"/>
      <c r="PC284" s="108" t="str">
        <f>IF(PB284&gt;0,INDEX(Вхідні_дані!$A$1313:$F$1412,MATCH(PB284,Вхідні_дані!$C$1313:$C$1412,0),7),"-")</f>
        <v>-</v>
      </c>
      <c r="PD284" s="7"/>
      <c r="PE284" s="32" t="str">
        <f>IF(PB284&gt;0,(PD284*PC284)/PD9/PD10/60,"-")</f>
        <v>-</v>
      </c>
      <c r="PI284" s="107">
        <v>8</v>
      </c>
      <c r="PJ284" s="4"/>
      <c r="PK284" s="108" t="str">
        <f>IF(PJ284&gt;0,INDEX(Вхідні_дані!$A$1313:$F$1412,MATCH(PJ284,Вхідні_дані!$C$1313:$C$1412,0),7),"-")</f>
        <v>-</v>
      </c>
      <c r="PL284" s="7"/>
      <c r="PM284" s="32" t="str">
        <f>IF(PJ284&gt;0,(PL284*PK284)/PL9/PL10/60,"-")</f>
        <v>-</v>
      </c>
      <c r="PQ284" s="107">
        <v>8</v>
      </c>
      <c r="PR284" s="4"/>
      <c r="PS284" s="108" t="str">
        <f>IF(PR284&gt;0,INDEX(Вхідні_дані!$A$1313:$F$1412,MATCH(PR284,Вхідні_дані!$C$1313:$C$1412,0),7),"-")</f>
        <v>-</v>
      </c>
      <c r="PT284" s="7"/>
      <c r="PU284" s="32" t="str">
        <f>IF(PR284&gt;0,(PT284*PS284)/PT9/PT10/60,"-")</f>
        <v>-</v>
      </c>
      <c r="PY284" s="107">
        <v>8</v>
      </c>
      <c r="PZ284" s="4"/>
      <c r="QA284" s="108" t="str">
        <f>IF(PZ284&gt;0,INDEX(Вхідні_дані!$A$1313:$F$1412,MATCH(PZ284,Вхідні_дані!$C$1313:$C$1412,0),7),"-")</f>
        <v>-</v>
      </c>
      <c r="QB284" s="7"/>
      <c r="QC284" s="32" t="str">
        <f>IF(PZ284&gt;0,(QB284*QA284)/QB9/QB10/60,"-")</f>
        <v>-</v>
      </c>
      <c r="QG284" s="107">
        <v>8</v>
      </c>
      <c r="QH284" s="4"/>
      <c r="QI284" s="108" t="str">
        <f>IF(QH284&gt;0,INDEX(Вхідні_дані!$A$1313:$F$1412,MATCH(QH284,Вхідні_дані!$C$1313:$C$1412,0),7),"-")</f>
        <v>-</v>
      </c>
      <c r="QJ284" s="7"/>
      <c r="QK284" s="32" t="str">
        <f>IF(QH284&gt;0,(QJ284*QI284)/QJ9/QJ10/60,"-")</f>
        <v>-</v>
      </c>
      <c r="QO284" s="107">
        <v>8</v>
      </c>
      <c r="QP284" s="4"/>
      <c r="QQ284" s="108" t="str">
        <f>IF(QP284&gt;0,INDEX(Вхідні_дані!$A$1313:$F$1412,MATCH(QP284,Вхідні_дані!$C$1313:$C$1412,0),7),"-")</f>
        <v>-</v>
      </c>
      <c r="QR284" s="7"/>
      <c r="QS284" s="32" t="str">
        <f>IF(QP284&gt;0,(QR284*QQ284)/QR9/QR10/60,"-")</f>
        <v>-</v>
      </c>
      <c r="QW284" s="107">
        <v>8</v>
      </c>
      <c r="QX284" s="4"/>
      <c r="QY284" s="108" t="str">
        <f>IF(QX284&gt;0,INDEX(Вхідні_дані!$A$1313:$F$1412,MATCH(QX284,Вхідні_дані!$C$1313:$C$1412,0),7),"-")</f>
        <v>-</v>
      </c>
      <c r="QZ284" s="7"/>
      <c r="RA284" s="32" t="str">
        <f>IF(QX284&gt;0,(QZ284*QY284)/QZ9/QZ10/60,"-")</f>
        <v>-</v>
      </c>
      <c r="RE284" s="107">
        <v>8</v>
      </c>
      <c r="RF284" s="4"/>
      <c r="RG284" s="108" t="str">
        <f>IF(RF284&gt;0,INDEX(Вхідні_дані!$A$1313:$F$1412,MATCH(RF284,Вхідні_дані!$C$1313:$C$1412,0),7),"-")</f>
        <v>-</v>
      </c>
      <c r="RH284" s="7"/>
      <c r="RI284" s="32" t="str">
        <f>IF(RF284&gt;0,(RH284*RG284)/RH9/RH10/60,"-")</f>
        <v>-</v>
      </c>
      <c r="RM284" s="107">
        <v>8</v>
      </c>
      <c r="RN284" s="4"/>
      <c r="RO284" s="108" t="str">
        <f>IF(RN284&gt;0,INDEX(Вхідні_дані!$A$1313:$F$1412,MATCH(RN284,Вхідні_дані!$C$1313:$C$1412,0),7),"-")</f>
        <v>-</v>
      </c>
      <c r="RP284" s="7"/>
      <c r="RQ284" s="32" t="str">
        <f>IF(RN284&gt;0,(RP284*RO284)/RP9/RP10/60,"-")</f>
        <v>-</v>
      </c>
      <c r="RU284" s="107">
        <v>8</v>
      </c>
      <c r="RV284" s="4"/>
      <c r="RW284" s="108" t="str">
        <f>IF(RV284&gt;0,INDEX(Вхідні_дані!$A$1313:$F$1412,MATCH(RV284,Вхідні_дані!$C$1313:$C$1412,0),7),"-")</f>
        <v>-</v>
      </c>
      <c r="RX284" s="7"/>
      <c r="RY284" s="32" t="str">
        <f>IF(RV284&gt;0,(RX284*RW284)/RX9/RX10/60,"-")</f>
        <v>-</v>
      </c>
      <c r="SC284" s="107">
        <v>8</v>
      </c>
      <c r="SD284" s="4"/>
      <c r="SE284" s="108" t="str">
        <f>IF(SD284&gt;0,INDEX(Вхідні_дані!$A$1313:$F$1412,MATCH(SD284,Вхідні_дані!$C$1313:$C$1412,0),7),"-")</f>
        <v>-</v>
      </c>
      <c r="SF284" s="7"/>
      <c r="SG284" s="32" t="str">
        <f>IF(SD284&gt;0,(SF284*SE284)/SF9/SF10/60,"-")</f>
        <v>-</v>
      </c>
      <c r="SK284" s="107">
        <v>8</v>
      </c>
      <c r="SL284" s="4"/>
      <c r="SM284" s="108" t="str">
        <f>IF(SL284&gt;0,INDEX(Вхідні_дані!$A$1313:$F$1412,MATCH(SL284,Вхідні_дані!$C$1313:$C$1412,0),7),"-")</f>
        <v>-</v>
      </c>
      <c r="SN284" s="7"/>
      <c r="SO284" s="32" t="str">
        <f>IF(SL284&gt;0,(SN284*SM284)/SN9/SN10/60,"-")</f>
        <v>-</v>
      </c>
      <c r="SS284" s="107">
        <v>8</v>
      </c>
      <c r="ST284" s="4"/>
      <c r="SU284" s="108" t="str">
        <f>IF(ST284&gt;0,INDEX(Вхідні_дані!$A$1313:$F$1412,MATCH(ST284,Вхідні_дані!$C$1313:$C$1412,0),7),"-")</f>
        <v>-</v>
      </c>
      <c r="SV284" s="7"/>
      <c r="SW284" s="32" t="str">
        <f>IF(ST284&gt;0,(SV284*SU284)/SV9/SV10/60,"-")</f>
        <v>-</v>
      </c>
      <c r="TA284" s="107">
        <v>8</v>
      </c>
      <c r="TB284" s="4"/>
      <c r="TC284" s="108" t="str">
        <f>IF(TB284&gt;0,INDEX(Вхідні_дані!$A$1313:$F$1412,MATCH(TB284,Вхідні_дані!$C$1313:$C$1412,0),7),"-")</f>
        <v>-</v>
      </c>
      <c r="TD284" s="7"/>
      <c r="TE284" s="32" t="str">
        <f>IF(TB284&gt;0,(TD284*TC284)/TD9/TD10/60,"-")</f>
        <v>-</v>
      </c>
      <c r="TI284" s="107">
        <v>8</v>
      </c>
      <c r="TJ284" s="4"/>
      <c r="TK284" s="108" t="str">
        <f>IF(TJ284&gt;0,INDEX(Вхідні_дані!$A$1313:$F$1412,MATCH(TJ284,Вхідні_дані!$C$1313:$C$1412,0),7),"-")</f>
        <v>-</v>
      </c>
      <c r="TL284" s="7"/>
      <c r="TM284" s="32" t="str">
        <f>IF(TJ284&gt;0,(TL284*TK284)/TL9/TL10/60,"-")</f>
        <v>-</v>
      </c>
      <c r="TQ284" s="107">
        <v>8</v>
      </c>
      <c r="TR284" s="4"/>
      <c r="TS284" s="108" t="str">
        <f>IF(TR284&gt;0,INDEX(Вхідні_дані!$A$1313:$F$1412,MATCH(TR284,Вхідні_дані!$C$1313:$C$1412,0),7),"-")</f>
        <v>-</v>
      </c>
      <c r="TT284" s="7"/>
      <c r="TU284" s="32" t="str">
        <f>IF(TR284&gt;0,(TT284*TS284)/TT9/TT10/60,"-")</f>
        <v>-</v>
      </c>
      <c r="TY284" s="107">
        <v>8</v>
      </c>
      <c r="TZ284" s="4"/>
      <c r="UA284" s="108" t="str">
        <f>IF(TZ284&gt;0,INDEX(Вхідні_дані!$A$1313:$F$1412,MATCH(TZ284,Вхідні_дані!$C$1313:$C$1412,0),7),"-")</f>
        <v>-</v>
      </c>
      <c r="UB284" s="7"/>
      <c r="UC284" s="32" t="str">
        <f>IF(TZ284&gt;0,(UB284*UA284)/UB9/UB10/60,"-")</f>
        <v>-</v>
      </c>
      <c r="UG284" s="107">
        <v>8</v>
      </c>
      <c r="UH284" s="4"/>
      <c r="UI284" s="108" t="str">
        <f>IF(UH284&gt;0,INDEX(Вхідні_дані!$A$1313:$F$1412,MATCH(UH284,Вхідні_дані!$C$1313:$C$1412,0),7),"-")</f>
        <v>-</v>
      </c>
      <c r="UJ284" s="7"/>
      <c r="UK284" s="32" t="str">
        <f>IF(UH284&gt;0,(UJ284*UI284)/UJ9/UJ10/60,"-")</f>
        <v>-</v>
      </c>
      <c r="UO284" s="107">
        <v>8</v>
      </c>
      <c r="UP284" s="4"/>
      <c r="UQ284" s="108" t="str">
        <f>IF(UP284&gt;0,INDEX(Вхідні_дані!$A$1313:$F$1412,MATCH(UP284,Вхідні_дані!$C$1313:$C$1412,0),7),"-")</f>
        <v>-</v>
      </c>
      <c r="UR284" s="7"/>
      <c r="US284" s="32" t="str">
        <f>IF(UP284&gt;0,(UR284*UQ284)/UR9/UR10/60,"-")</f>
        <v>-</v>
      </c>
      <c r="UW284" s="107">
        <v>8</v>
      </c>
      <c r="UX284" s="4"/>
      <c r="UY284" s="108" t="str">
        <f>IF(UX284&gt;0,INDEX(Вхідні_дані!$A$1313:$F$1412,MATCH(UX284,Вхідні_дані!$C$1313:$C$1412,0),7),"-")</f>
        <v>-</v>
      </c>
      <c r="UZ284" s="7"/>
      <c r="VA284" s="32" t="str">
        <f>IF(UX284&gt;0,(UZ284*UY284)/UZ9/UZ10/60,"-")</f>
        <v>-</v>
      </c>
      <c r="VE284" s="107">
        <v>8</v>
      </c>
      <c r="VF284" s="4"/>
      <c r="VG284" s="108" t="str">
        <f>IF(VF284&gt;0,INDEX(Вхідні_дані!$A$1313:$F$1412,MATCH(VF284,Вхідні_дані!$C$1313:$C$1412,0),7),"-")</f>
        <v>-</v>
      </c>
      <c r="VH284" s="7"/>
      <c r="VI284" s="32" t="str">
        <f>IF(VF284&gt;0,(VH284*VG284)/VH9/VH10/60,"-")</f>
        <v>-</v>
      </c>
      <c r="VM284" s="107">
        <v>8</v>
      </c>
      <c r="VN284" s="4"/>
      <c r="VO284" s="108" t="str">
        <f>IF(VN284&gt;0,INDEX(Вхідні_дані!$A$1313:$F$1412,MATCH(VN284,Вхідні_дані!$C$1313:$C$1412,0),7),"-")</f>
        <v>-</v>
      </c>
      <c r="VP284" s="7"/>
      <c r="VQ284" s="32" t="str">
        <f>IF(VN284&gt;0,(VP284*VO284)/VP9/VP10/60,"-")</f>
        <v>-</v>
      </c>
      <c r="VU284" s="107">
        <v>8</v>
      </c>
      <c r="VV284" s="4"/>
      <c r="VW284" s="108" t="str">
        <f>IF(VV284&gt;0,INDEX(Вхідні_дані!$A$1313:$F$1412,MATCH(VV284,Вхідні_дані!$C$1313:$C$1412,0),7),"-")</f>
        <v>-</v>
      </c>
      <c r="VX284" s="7"/>
      <c r="VY284" s="32" t="str">
        <f>IF(VV284&gt;0,(VX284*VW284)/VX9/VX10/60,"-")</f>
        <v>-</v>
      </c>
      <c r="WC284" s="107">
        <v>8</v>
      </c>
      <c r="WD284" s="4"/>
      <c r="WE284" s="108" t="str">
        <f>IF(WD284&gt;0,INDEX(Вхідні_дані!$A$1313:$F$1412,MATCH(WD284,Вхідні_дані!$C$1313:$C$1412,0),7),"-")</f>
        <v>-</v>
      </c>
      <c r="WF284" s="7"/>
      <c r="WG284" s="32" t="str">
        <f>IF(WD284&gt;0,(WF284*WE284)/WF9/WF10/60,"-")</f>
        <v>-</v>
      </c>
      <c r="WK284" s="107">
        <v>8</v>
      </c>
      <c r="WL284" s="4"/>
      <c r="WM284" s="108" t="str">
        <f>IF(WL284&gt;0,INDEX(Вхідні_дані!$A$1313:$F$1412,MATCH(WL284,Вхідні_дані!$C$1313:$C$1412,0),7),"-")</f>
        <v>-</v>
      </c>
      <c r="WN284" s="7"/>
      <c r="WO284" s="32" t="str">
        <f>IF(WL284&gt;0,(WN284*WM284)/WN9/WN10/60,"-")</f>
        <v>-</v>
      </c>
      <c r="WS284" s="107">
        <v>8</v>
      </c>
      <c r="WT284" s="4"/>
      <c r="WU284" s="108" t="str">
        <f>IF(WT284&gt;0,INDEX(Вхідні_дані!$A$1313:$F$1412,MATCH(WT284,Вхідні_дані!$C$1313:$C$1412,0),7),"-")</f>
        <v>-</v>
      </c>
      <c r="WV284" s="7"/>
      <c r="WW284" s="32" t="str">
        <f>IF(WT284&gt;0,(WV284*WU284)/WV9/WV10/60,"-")</f>
        <v>-</v>
      </c>
      <c r="XA284" s="107">
        <v>8</v>
      </c>
      <c r="XB284" s="4"/>
      <c r="XC284" s="108" t="str">
        <f>IF(XB284&gt;0,INDEX(Вхідні_дані!$A$1313:$F$1412,MATCH(XB284,Вхідні_дані!$C$1313:$C$1412,0),7),"-")</f>
        <v>-</v>
      </c>
      <c r="XD284" s="7"/>
      <c r="XE284" s="32" t="str">
        <f>IF(XB284&gt;0,(XD284*XC284)/XD9/XD10/60,"-")</f>
        <v>-</v>
      </c>
      <c r="XI284" s="107">
        <v>8</v>
      </c>
      <c r="XJ284" s="4"/>
      <c r="XK284" s="108" t="str">
        <f>IF(XJ284&gt;0,INDEX(Вхідні_дані!$A$1313:$F$1412,MATCH(XJ284,Вхідні_дані!$C$1313:$C$1412,0),7),"-")</f>
        <v>-</v>
      </c>
      <c r="XL284" s="7"/>
      <c r="XM284" s="32" t="str">
        <f>IF(XJ284&gt;0,(XL284*XK284)/XL9/XL10/60,"-")</f>
        <v>-</v>
      </c>
      <c r="XQ284" s="107">
        <v>8</v>
      </c>
      <c r="XR284" s="4"/>
      <c r="XS284" s="108" t="str">
        <f>IF(XR284&gt;0,INDEX(Вхідні_дані!$A$1313:$F$1412,MATCH(XR284,Вхідні_дані!$C$1313:$C$1412,0),7),"-")</f>
        <v>-</v>
      </c>
      <c r="XT284" s="7"/>
      <c r="XU284" s="32" t="str">
        <f>IF(XR284&gt;0,(XT284*XS284)/XT9/XT10/60,"-")</f>
        <v>-</v>
      </c>
      <c r="XY284" s="107">
        <v>8</v>
      </c>
      <c r="XZ284" s="4"/>
      <c r="YA284" s="108" t="str">
        <f>IF(XZ284&gt;0,INDEX(Вхідні_дані!$A$1313:$F$1412,MATCH(XZ284,Вхідні_дані!$C$1313:$C$1412,0),7),"-")</f>
        <v>-</v>
      </c>
      <c r="YB284" s="7"/>
      <c r="YC284" s="32" t="str">
        <f>IF(XZ284&gt;0,(YB284*YA284)/YB9/YB10/60,"-")</f>
        <v>-</v>
      </c>
      <c r="YG284" s="107">
        <v>8</v>
      </c>
      <c r="YH284" s="4"/>
      <c r="YI284" s="108" t="str">
        <f>IF(YH284&gt;0,INDEX(Вхідні_дані!$A$1313:$F$1412,MATCH(YH284,Вхідні_дані!$C$1313:$C$1412,0),7),"-")</f>
        <v>-</v>
      </c>
      <c r="YJ284" s="7"/>
      <c r="YK284" s="32" t="str">
        <f>IF(YH284&gt;0,(YJ284*YI284)/YJ9/YJ10/60,"-")</f>
        <v>-</v>
      </c>
      <c r="YO284" s="107">
        <v>8</v>
      </c>
      <c r="YP284" s="4"/>
      <c r="YQ284" s="108" t="str">
        <f>IF(YP284&gt;0,INDEX(Вхідні_дані!$A$1313:$F$1412,MATCH(YP284,Вхідні_дані!$C$1313:$C$1412,0),7),"-")</f>
        <v>-</v>
      </c>
      <c r="YR284" s="7"/>
      <c r="YS284" s="32" t="str">
        <f>IF(YP284&gt;0,(YR284*YQ284)/YR9/YR10/60,"-")</f>
        <v>-</v>
      </c>
      <c r="YW284" s="107">
        <v>8</v>
      </c>
      <c r="YX284" s="4"/>
      <c r="YY284" s="108" t="str">
        <f>IF(YX284&gt;0,INDEX(Вхідні_дані!$A$1313:$F$1412,MATCH(YX284,Вхідні_дані!$C$1313:$C$1412,0),7),"-")</f>
        <v>-</v>
      </c>
      <c r="YZ284" s="7"/>
      <c r="ZA284" s="32" t="str">
        <f>IF(YX284&gt;0,(YZ284*YY284)/YZ9/YZ10/60,"-")</f>
        <v>-</v>
      </c>
      <c r="ZE284" s="107">
        <v>8</v>
      </c>
      <c r="ZF284" s="4"/>
      <c r="ZG284" s="108" t="str">
        <f>IF(ZF284&gt;0,INDEX(Вхідні_дані!$A$1313:$F$1412,MATCH(ZF284,Вхідні_дані!$C$1313:$C$1412,0),7),"-")</f>
        <v>-</v>
      </c>
      <c r="ZH284" s="7"/>
      <c r="ZI284" s="32" t="str">
        <f>IF(ZF284&gt;0,(ZH284*ZG284)/ZH9/ZH10/60,"-")</f>
        <v>-</v>
      </c>
      <c r="ZM284" s="107">
        <v>8</v>
      </c>
      <c r="ZN284" s="4"/>
      <c r="ZO284" s="108" t="str">
        <f>IF(ZN284&gt;0,INDEX(Вхідні_дані!$A$1313:$F$1412,MATCH(ZN284,Вхідні_дані!$C$1313:$C$1412,0),7),"-")</f>
        <v>-</v>
      </c>
      <c r="ZP284" s="7"/>
      <c r="ZQ284" s="32" t="str">
        <f>IF(ZN284&gt;0,(ZP284*ZO284)/ZP9/ZP10/60,"-")</f>
        <v>-</v>
      </c>
      <c r="ZU284" s="107">
        <v>8</v>
      </c>
      <c r="ZV284" s="4"/>
      <c r="ZW284" s="108" t="str">
        <f>IF(ZV284&gt;0,INDEX(Вхідні_дані!$A$1313:$F$1412,MATCH(ZV284,Вхідні_дані!$C$1313:$C$1412,0),7),"-")</f>
        <v>-</v>
      </c>
      <c r="ZX284" s="7"/>
      <c r="ZY284" s="32" t="str">
        <f>IF(ZV284&gt;0,(ZX284*ZW284)/ZX9/ZX10/60,"-")</f>
        <v>-</v>
      </c>
      <c r="AAC284" s="107">
        <v>8</v>
      </c>
      <c r="AAD284" s="4"/>
      <c r="AAE284" s="108" t="str">
        <f>IF(AAD284&gt;0,INDEX(Вхідні_дані!$A$1313:$F$1412,MATCH(AAD284,Вхідні_дані!$C$1313:$C$1412,0),7),"-")</f>
        <v>-</v>
      </c>
      <c r="AAF284" s="7"/>
      <c r="AAG284" s="32" t="str">
        <f>IF(AAD284&gt;0,(AAF284*AAE284)/AAF9/AAF10/60,"-")</f>
        <v>-</v>
      </c>
      <c r="AAK284" s="107">
        <v>8</v>
      </c>
      <c r="AAL284" s="4"/>
      <c r="AAM284" s="108" t="str">
        <f>IF(AAL284&gt;0,INDEX(Вхідні_дані!$A$1313:$F$1412,MATCH(AAL284,Вхідні_дані!$C$1313:$C$1412,0),7),"-")</f>
        <v>-</v>
      </c>
      <c r="AAN284" s="7"/>
      <c r="AAO284" s="32" t="str">
        <f>IF(AAL284&gt;0,(AAN284*AAM284)/AAN9/AAN10/60,"-")</f>
        <v>-</v>
      </c>
      <c r="AAS284" s="107">
        <v>8</v>
      </c>
      <c r="AAT284" s="4"/>
      <c r="AAU284" s="108" t="str">
        <f>IF(AAT284&gt;0,INDEX(Вхідні_дані!$A$1313:$F$1412,MATCH(AAT284,Вхідні_дані!$C$1313:$C$1412,0),7),"-")</f>
        <v>-</v>
      </c>
      <c r="AAV284" s="7"/>
      <c r="AAW284" s="32" t="str">
        <f>IF(AAT284&gt;0,(AAV284*AAU284)/AAV9/AAV10/60,"-")</f>
        <v>-</v>
      </c>
      <c r="ABA284" s="107">
        <v>8</v>
      </c>
      <c r="ABB284" s="4"/>
      <c r="ABC284" s="108" t="str">
        <f>IF(ABB284&gt;0,INDEX(Вхідні_дані!$A$1313:$F$1412,MATCH(ABB284,Вхідні_дані!$C$1313:$C$1412,0),7),"-")</f>
        <v>-</v>
      </c>
      <c r="ABD284" s="7"/>
      <c r="ABE284" s="32" t="str">
        <f>IF(ABB284&gt;0,(ABD284*ABC284)/ABD9/ABD10/60,"-")</f>
        <v>-</v>
      </c>
      <c r="ABI284" s="107">
        <v>8</v>
      </c>
      <c r="ABJ284" s="4"/>
      <c r="ABK284" s="108" t="str">
        <f>IF(ABJ284&gt;0,INDEX(Вхідні_дані!$A$1313:$F$1412,MATCH(ABJ284,Вхідні_дані!$C$1313:$C$1412,0),7),"-")</f>
        <v>-</v>
      </c>
      <c r="ABL284" s="7"/>
      <c r="ABM284" s="32" t="str">
        <f>IF(ABJ284&gt;0,(ABL284*ABK284)/ABL9/ABL10/60,"-")</f>
        <v>-</v>
      </c>
      <c r="ABQ284" s="107">
        <v>8</v>
      </c>
      <c r="ABR284" s="4"/>
      <c r="ABS284" s="108" t="str">
        <f>IF(ABR284&gt;0,INDEX(Вхідні_дані!$A$1313:$F$1412,MATCH(ABR284,Вхідні_дані!$C$1313:$C$1412,0),7),"-")</f>
        <v>-</v>
      </c>
      <c r="ABT284" s="7"/>
      <c r="ABU284" s="32" t="str">
        <f>IF(ABR284&gt;0,(ABT284*ABS284)/ABT9/ABT10/60,"-")</f>
        <v>-</v>
      </c>
      <c r="ABY284" s="107">
        <v>8</v>
      </c>
      <c r="ABZ284" s="4"/>
      <c r="ACA284" s="108" t="str">
        <f>IF(ABZ284&gt;0,INDEX(Вхідні_дані!$A$1313:$F$1412,MATCH(ABZ284,Вхідні_дані!$C$1313:$C$1412,0),7),"-")</f>
        <v>-</v>
      </c>
      <c r="ACB284" s="7"/>
      <c r="ACC284" s="32" t="str">
        <f>IF(ABZ284&gt;0,(ACB284*ACA284)/ACB9/ACB10/60,"-")</f>
        <v>-</v>
      </c>
      <c r="ACG284" s="107">
        <v>8</v>
      </c>
      <c r="ACH284" s="4"/>
      <c r="ACI284" s="108" t="str">
        <f>IF(ACH284&gt;0,INDEX(Вхідні_дані!$A$1313:$F$1412,MATCH(ACH284,Вхідні_дані!$C$1313:$C$1412,0),7),"-")</f>
        <v>-</v>
      </c>
      <c r="ACJ284" s="7"/>
      <c r="ACK284" s="32" t="str">
        <f>IF(ACH284&gt;0,(ACJ284*ACI284)/ACJ9/ACJ10/60,"-")</f>
        <v>-</v>
      </c>
      <c r="ACO284" s="107">
        <v>8</v>
      </c>
      <c r="ACP284" s="4"/>
      <c r="ACQ284" s="108" t="str">
        <f>IF(ACP284&gt;0,INDEX(Вхідні_дані!$A$1313:$F$1412,MATCH(ACP284,Вхідні_дані!$C$1313:$C$1412,0),7),"-")</f>
        <v>-</v>
      </c>
      <c r="ACR284" s="7"/>
      <c r="ACS284" s="32" t="str">
        <f>IF(ACP284&gt;0,(ACR284*ACQ284)/ACR9/ACR10/60,"-")</f>
        <v>-</v>
      </c>
      <c r="ACW284" s="107">
        <v>8</v>
      </c>
      <c r="ACX284" s="4"/>
      <c r="ACY284" s="108" t="str">
        <f>IF(ACX284&gt;0,INDEX(Вхідні_дані!$A$1313:$F$1412,MATCH(ACX284,Вхідні_дані!$C$1313:$C$1412,0),7),"-")</f>
        <v>-</v>
      </c>
      <c r="ACZ284" s="7"/>
      <c r="ADA284" s="32" t="str">
        <f>IF(ACX284&gt;0,(ACZ284*ACY284)/ACZ9/ACZ10/60,"-")</f>
        <v>-</v>
      </c>
      <c r="ADE284" s="107">
        <v>8</v>
      </c>
      <c r="ADF284" s="4"/>
      <c r="ADG284" s="108" t="str">
        <f>IF(ADF284&gt;0,INDEX(Вхідні_дані!$A$1313:$F$1412,MATCH(ADF284,Вхідні_дані!$C$1313:$C$1412,0),7),"-")</f>
        <v>-</v>
      </c>
      <c r="ADH284" s="7"/>
      <c r="ADI284" s="32" t="str">
        <f>IF(ADF284&gt;0,(ADH284*ADG284)/ADH9/ADH10/60,"-")</f>
        <v>-</v>
      </c>
      <c r="ADM284" s="107">
        <v>8</v>
      </c>
      <c r="ADN284" s="4"/>
      <c r="ADO284" s="108" t="str">
        <f>IF(ADN284&gt;0,INDEX(Вхідні_дані!$A$1313:$F$1412,MATCH(ADN284,Вхідні_дані!$C$1313:$C$1412,0),7),"-")</f>
        <v>-</v>
      </c>
      <c r="ADP284" s="7"/>
      <c r="ADQ284" s="32" t="str">
        <f>IF(ADN284&gt;0,(ADP284*ADO284)/ADP9/ADP10/60,"-")</f>
        <v>-</v>
      </c>
    </row>
    <row r="285" spans="1:800" ht="31.5" customHeight="1" outlineLevel="1" x14ac:dyDescent="0.25">
      <c r="A285" s="107">
        <v>9</v>
      </c>
      <c r="B285" s="4"/>
      <c r="C285" s="108" t="str">
        <f>IF(B285&gt;0,INDEX(Вхідні_дані!$A$1313:$F$1412,MATCH(B285,Вхідні_дані!$C$1313:$C$1412,0),7),"-")</f>
        <v>-</v>
      </c>
      <c r="D285" s="7"/>
      <c r="E285" s="32" t="str">
        <f>IF(B285&gt;0,(D285*C285)/D9/D10/60,"-")</f>
        <v>-</v>
      </c>
      <c r="I285" s="107">
        <v>9</v>
      </c>
      <c r="J285" s="4"/>
      <c r="K285" s="108" t="str">
        <f>IF(J285&gt;0,INDEX(Вхідні_дані!$A$1313:$F$1412,MATCH(J285,Вхідні_дані!$C$1313:$C$1412,0),7),"-")</f>
        <v>-</v>
      </c>
      <c r="L285" s="7"/>
      <c r="M285" s="32" t="str">
        <f>IF(J285&gt;0,(L285*K285)/L9/L10/60,"-")</f>
        <v>-</v>
      </c>
      <c r="Q285" s="107">
        <v>9</v>
      </c>
      <c r="R285" s="4"/>
      <c r="S285" s="108" t="str">
        <f>IF(R285&gt;0,INDEX(Вхідні_дані!$A$1313:$F$1412,MATCH(R285,Вхідні_дані!$C$1313:$C$1412,0),7),"-")</f>
        <v>-</v>
      </c>
      <c r="T285" s="7"/>
      <c r="U285" s="32" t="str">
        <f>IF(R285&gt;0,(T285*S285)/T9/T10/60,"-")</f>
        <v>-</v>
      </c>
      <c r="Y285" s="107">
        <v>9</v>
      </c>
      <c r="Z285" s="4"/>
      <c r="AA285" s="108" t="str">
        <f>IF(Z285&gt;0,INDEX(Вхідні_дані!$A$1313:$F$1412,MATCH(Z285,Вхідні_дані!$C$1313:$C$1412,0),7),"-")</f>
        <v>-</v>
      </c>
      <c r="AB285" s="7"/>
      <c r="AC285" s="32" t="str">
        <f>IF(Z285&gt;0,(AB285*AA285)/AB9/AB10/60,"-")</f>
        <v>-</v>
      </c>
      <c r="AG285" s="107">
        <v>9</v>
      </c>
      <c r="AH285" s="4"/>
      <c r="AI285" s="108" t="str">
        <f>IF(AH285&gt;0,INDEX(Вхідні_дані!$A$1313:$F$1412,MATCH(AH285,Вхідні_дані!$C$1313:$C$1412,0),7),"-")</f>
        <v>-</v>
      </c>
      <c r="AJ285" s="7"/>
      <c r="AK285" s="32" t="str">
        <f>IF(AH285&gt;0,(AJ285*AI285)/AJ9/AJ10/60,"-")</f>
        <v>-</v>
      </c>
      <c r="AO285" s="107">
        <v>9</v>
      </c>
      <c r="AP285" s="4"/>
      <c r="AQ285" s="108" t="str">
        <f>IF(AP285&gt;0,INDEX(Вхідні_дані!$A$1313:$F$1412,MATCH(AP285,Вхідні_дані!$C$1313:$C$1412,0),7),"-")</f>
        <v>-</v>
      </c>
      <c r="AR285" s="7"/>
      <c r="AS285" s="32" t="str">
        <f>IF(AP285&gt;0,(AR285*AQ285)/AR9/AR10/60,"-")</f>
        <v>-</v>
      </c>
      <c r="AW285" s="107">
        <v>9</v>
      </c>
      <c r="AX285" s="4"/>
      <c r="AY285" s="108" t="str">
        <f>IF(AX285&gt;0,INDEX(Вхідні_дані!$A$1313:$F$1412,MATCH(AX285,Вхідні_дані!$C$1313:$C$1412,0),7),"-")</f>
        <v>-</v>
      </c>
      <c r="AZ285" s="7"/>
      <c r="BA285" s="32" t="str">
        <f>IF(AX285&gt;0,(AZ285*AY285)/AZ9/AZ10/60,"-")</f>
        <v>-</v>
      </c>
      <c r="BE285" s="107">
        <v>9</v>
      </c>
      <c r="BF285" s="4"/>
      <c r="BG285" s="108" t="str">
        <f>IF(BF285&gt;0,INDEX(Вхідні_дані!$A$1313:$F$1412,MATCH(BF285,Вхідні_дані!$C$1313:$C$1412,0),7),"-")</f>
        <v>-</v>
      </c>
      <c r="BH285" s="7"/>
      <c r="BI285" s="32" t="str">
        <f>IF(BF285&gt;0,(BH285*BG285)/BH9/BH10/60,"-")</f>
        <v>-</v>
      </c>
      <c r="BM285" s="107">
        <v>9</v>
      </c>
      <c r="BN285" s="4"/>
      <c r="BO285" s="108" t="str">
        <f>IF(BN285&gt;0,INDEX(Вхідні_дані!$A$1313:$F$1412,MATCH(BN285,Вхідні_дані!$C$1313:$C$1412,0),7),"-")</f>
        <v>-</v>
      </c>
      <c r="BP285" s="7"/>
      <c r="BQ285" s="32" t="str">
        <f>IF(BN285&gt;0,(BP285*BO285)/BP9/BP10/60,"-")</f>
        <v>-</v>
      </c>
      <c r="BU285" s="107">
        <v>9</v>
      </c>
      <c r="BV285" s="4"/>
      <c r="BW285" s="108" t="str">
        <f>IF(BV285&gt;0,INDEX(Вхідні_дані!$A$1313:$F$1412,MATCH(BV285,Вхідні_дані!$C$1313:$C$1412,0),7),"-")</f>
        <v>-</v>
      </c>
      <c r="BX285" s="7"/>
      <c r="BY285" s="32" t="str">
        <f>IF(BV285&gt;0,(BX285*BW285)/BX9/BX10/60,"-")</f>
        <v>-</v>
      </c>
      <c r="CC285" s="107">
        <v>9</v>
      </c>
      <c r="CD285" s="4"/>
      <c r="CE285" s="108" t="str">
        <f>IF(CD285&gt;0,INDEX(Вхідні_дані!$A$1313:$F$1412,MATCH(CD285,Вхідні_дані!$C$1313:$C$1412,0),7),"-")</f>
        <v>-</v>
      </c>
      <c r="CF285" s="7"/>
      <c r="CG285" s="32" t="str">
        <f>IF(CD285&gt;0,(CF285*CE285)/CF9/CF10/60,"-")</f>
        <v>-</v>
      </c>
      <c r="CK285" s="107">
        <v>9</v>
      </c>
      <c r="CL285" s="4"/>
      <c r="CM285" s="108" t="str">
        <f>IF(CL285&gt;0,INDEX(Вхідні_дані!$A$1313:$F$1412,MATCH(CL285,Вхідні_дані!$C$1313:$C$1412,0),7),"-")</f>
        <v>-</v>
      </c>
      <c r="CN285" s="7"/>
      <c r="CO285" s="32" t="str">
        <f>IF(CL285&gt;0,(CN285*CM285)/CN9/CN10/60,"-")</f>
        <v>-</v>
      </c>
      <c r="CS285" s="107">
        <v>9</v>
      </c>
      <c r="CT285" s="4"/>
      <c r="CU285" s="108" t="str">
        <f>IF(CT285&gt;0,INDEX(Вхідні_дані!$A$1313:$F$1412,MATCH(CT285,Вхідні_дані!$C$1313:$C$1412,0),7),"-")</f>
        <v>-</v>
      </c>
      <c r="CV285" s="7"/>
      <c r="CW285" s="32" t="str">
        <f>IF(CT285&gt;0,(CV285*CU285)/CV9/CV10/60,"-")</f>
        <v>-</v>
      </c>
      <c r="DA285" s="107">
        <v>9</v>
      </c>
      <c r="DB285" s="4"/>
      <c r="DC285" s="108" t="str">
        <f>IF(DB285&gt;0,INDEX(Вхідні_дані!$A$1313:$F$1412,MATCH(DB285,Вхідні_дані!$C$1313:$C$1412,0),7),"-")</f>
        <v>-</v>
      </c>
      <c r="DD285" s="7"/>
      <c r="DE285" s="32" t="str">
        <f>IF(DB285&gt;0,(DD285*DC285)/DD9/DD10/60,"-")</f>
        <v>-</v>
      </c>
      <c r="DI285" s="107">
        <v>9</v>
      </c>
      <c r="DJ285" s="4"/>
      <c r="DK285" s="108" t="str">
        <f>IF(DJ285&gt;0,INDEX(Вхідні_дані!$A$1313:$F$1412,MATCH(DJ285,Вхідні_дані!$C$1313:$C$1412,0),7),"-")</f>
        <v>-</v>
      </c>
      <c r="DL285" s="7"/>
      <c r="DM285" s="32" t="str">
        <f>IF(DJ285&gt;0,(DL285*DK285)/DL9/DL10/60,"-")</f>
        <v>-</v>
      </c>
      <c r="DQ285" s="107">
        <v>9</v>
      </c>
      <c r="DR285" s="4"/>
      <c r="DS285" s="108" t="str">
        <f>IF(DR285&gt;0,INDEX(Вхідні_дані!$A$1313:$F$1412,MATCH(DR285,Вхідні_дані!$C$1313:$C$1412,0),7),"-")</f>
        <v>-</v>
      </c>
      <c r="DT285" s="7"/>
      <c r="DU285" s="32" t="str">
        <f>IF(DR285&gt;0,(DT285*DS285)/DT9/DT10/60,"-")</f>
        <v>-</v>
      </c>
      <c r="DY285" s="107">
        <v>9</v>
      </c>
      <c r="DZ285" s="4"/>
      <c r="EA285" s="108" t="str">
        <f>IF(DZ285&gt;0,INDEX(Вхідні_дані!$A$1313:$F$1412,MATCH(DZ285,Вхідні_дані!$C$1313:$C$1412,0),7),"-")</f>
        <v>-</v>
      </c>
      <c r="EB285" s="7"/>
      <c r="EC285" s="32" t="str">
        <f>IF(DZ285&gt;0,(EB285*EA285)/EB9/EB10/60,"-")</f>
        <v>-</v>
      </c>
      <c r="EG285" s="107">
        <v>9</v>
      </c>
      <c r="EH285" s="4"/>
      <c r="EI285" s="108" t="str">
        <f>IF(EH285&gt;0,INDEX(Вхідні_дані!$A$1313:$F$1412,MATCH(EH285,Вхідні_дані!$C$1313:$C$1412,0),7),"-")</f>
        <v>-</v>
      </c>
      <c r="EJ285" s="7"/>
      <c r="EK285" s="32" t="str">
        <f>IF(EH285&gt;0,(EJ285*EI285)/EJ9/EJ10/60,"-")</f>
        <v>-</v>
      </c>
      <c r="EO285" s="107">
        <v>9</v>
      </c>
      <c r="EP285" s="4"/>
      <c r="EQ285" s="108" t="str">
        <f>IF(EP285&gt;0,INDEX(Вхідні_дані!$A$1313:$F$1412,MATCH(EP285,Вхідні_дані!$C$1313:$C$1412,0),7),"-")</f>
        <v>-</v>
      </c>
      <c r="ER285" s="7"/>
      <c r="ES285" s="32" t="str">
        <f>IF(EP285&gt;0,(ER285*EQ285)/ER9/ER10/60,"-")</f>
        <v>-</v>
      </c>
      <c r="EW285" s="107">
        <v>9</v>
      </c>
      <c r="EX285" s="4"/>
      <c r="EY285" s="108" t="str">
        <f>IF(EX285&gt;0,INDEX(Вхідні_дані!$A$1313:$F$1412,MATCH(EX285,Вхідні_дані!$C$1313:$C$1412,0),7),"-")</f>
        <v>-</v>
      </c>
      <c r="EZ285" s="7"/>
      <c r="FA285" s="32" t="str">
        <f>IF(EX285&gt;0,(EZ285*EY285)/EZ9/EZ10/60,"-")</f>
        <v>-</v>
      </c>
      <c r="FE285" s="107">
        <v>9</v>
      </c>
      <c r="FF285" s="4"/>
      <c r="FG285" s="108" t="str">
        <f>IF(FF285&gt;0,INDEX(Вхідні_дані!$A$1313:$F$1412,MATCH(FF285,Вхідні_дані!$C$1313:$C$1412,0),7),"-")</f>
        <v>-</v>
      </c>
      <c r="FH285" s="7"/>
      <c r="FI285" s="32" t="str">
        <f>IF(FF285&gt;0,(FH285*FG285)/FH9/FH10/60,"-")</f>
        <v>-</v>
      </c>
      <c r="FM285" s="107">
        <v>9</v>
      </c>
      <c r="FN285" s="4"/>
      <c r="FO285" s="108" t="str">
        <f>IF(FN285&gt;0,INDEX(Вхідні_дані!$A$1313:$F$1412,MATCH(FN285,Вхідні_дані!$C$1313:$C$1412,0),7),"-")</f>
        <v>-</v>
      </c>
      <c r="FP285" s="7"/>
      <c r="FQ285" s="32" t="str">
        <f>IF(FN285&gt;0,(FP285*FO285)/FP9/FP10/60,"-")</f>
        <v>-</v>
      </c>
      <c r="FU285" s="107">
        <v>9</v>
      </c>
      <c r="FV285" s="4"/>
      <c r="FW285" s="108" t="str">
        <f>IF(FV285&gt;0,INDEX(Вхідні_дані!$A$1313:$F$1412,MATCH(FV285,Вхідні_дані!$C$1313:$C$1412,0),7),"-")</f>
        <v>-</v>
      </c>
      <c r="FX285" s="7"/>
      <c r="FY285" s="32" t="str">
        <f>IF(FV285&gt;0,(FX285*FW285)/FX9/FX10/60,"-")</f>
        <v>-</v>
      </c>
      <c r="GC285" s="107">
        <v>9</v>
      </c>
      <c r="GD285" s="4"/>
      <c r="GE285" s="108" t="str">
        <f>IF(GD285&gt;0,INDEX(Вхідні_дані!$A$1313:$F$1412,MATCH(GD285,Вхідні_дані!$C$1313:$C$1412,0),7),"-")</f>
        <v>-</v>
      </c>
      <c r="GF285" s="7"/>
      <c r="GG285" s="32" t="str">
        <f>IF(GD285&gt;0,(GF285*GE285)/GF9/GF10/60,"-")</f>
        <v>-</v>
      </c>
      <c r="GK285" s="107">
        <v>9</v>
      </c>
      <c r="GL285" s="4"/>
      <c r="GM285" s="108" t="str">
        <f>IF(GL285&gt;0,INDEX(Вхідні_дані!$A$1313:$F$1412,MATCH(GL285,Вхідні_дані!$C$1313:$C$1412,0),7),"-")</f>
        <v>-</v>
      </c>
      <c r="GN285" s="7"/>
      <c r="GO285" s="32" t="str">
        <f>IF(GL285&gt;0,(GN285*GM285)/GN9/GN10/60,"-")</f>
        <v>-</v>
      </c>
      <c r="GS285" s="107">
        <v>9</v>
      </c>
      <c r="GT285" s="4"/>
      <c r="GU285" s="108" t="str">
        <f>IF(GT285&gt;0,INDEX(Вхідні_дані!$A$1313:$F$1412,MATCH(GT285,Вхідні_дані!$C$1313:$C$1412,0),7),"-")</f>
        <v>-</v>
      </c>
      <c r="GV285" s="7"/>
      <c r="GW285" s="32" t="str">
        <f>IF(GT285&gt;0,(GV285*GU285)/GV9/GV10/60,"-")</f>
        <v>-</v>
      </c>
      <c r="HA285" s="107">
        <v>9</v>
      </c>
      <c r="HB285" s="4"/>
      <c r="HC285" s="108" t="str">
        <f>IF(HB285&gt;0,INDEX(Вхідні_дані!$A$1313:$F$1412,MATCH(HB285,Вхідні_дані!$C$1313:$C$1412,0),7),"-")</f>
        <v>-</v>
      </c>
      <c r="HD285" s="7"/>
      <c r="HE285" s="32" t="str">
        <f>IF(HB285&gt;0,(HD285*HC285)/HD9/HD10/60,"-")</f>
        <v>-</v>
      </c>
      <c r="HI285" s="107">
        <v>9</v>
      </c>
      <c r="HJ285" s="4"/>
      <c r="HK285" s="108" t="str">
        <f>IF(HJ285&gt;0,INDEX(Вхідні_дані!$A$1313:$F$1412,MATCH(HJ285,Вхідні_дані!$C$1313:$C$1412,0),7),"-")</f>
        <v>-</v>
      </c>
      <c r="HL285" s="7"/>
      <c r="HM285" s="32" t="str">
        <f>IF(HJ285&gt;0,(HL285*HK285)/HL9/HL10/60,"-")</f>
        <v>-</v>
      </c>
      <c r="HQ285" s="107">
        <v>9</v>
      </c>
      <c r="HR285" s="4"/>
      <c r="HS285" s="108" t="str">
        <f>IF(HR285&gt;0,INDEX(Вхідні_дані!$A$1313:$F$1412,MATCH(HR285,Вхідні_дані!$C$1313:$C$1412,0),7),"-")</f>
        <v>-</v>
      </c>
      <c r="HT285" s="7"/>
      <c r="HU285" s="32" t="str">
        <f>IF(HR285&gt;0,(HT285*HS285)/HT9/HT10/60,"-")</f>
        <v>-</v>
      </c>
      <c r="HY285" s="107">
        <v>9</v>
      </c>
      <c r="HZ285" s="4"/>
      <c r="IA285" s="108" t="str">
        <f>IF(HZ285&gt;0,INDEX(Вхідні_дані!$A$1313:$F$1412,MATCH(HZ285,Вхідні_дані!$C$1313:$C$1412,0),7),"-")</f>
        <v>-</v>
      </c>
      <c r="IB285" s="7"/>
      <c r="IC285" s="32" t="str">
        <f>IF(HZ285&gt;0,(IB285*IA285)/IB9/IB10/60,"-")</f>
        <v>-</v>
      </c>
      <c r="IG285" s="107">
        <v>9</v>
      </c>
      <c r="IH285" s="4"/>
      <c r="II285" s="108" t="str">
        <f>IF(IH285&gt;0,INDEX(Вхідні_дані!$A$1313:$F$1412,MATCH(IH285,Вхідні_дані!$C$1313:$C$1412,0),7),"-")</f>
        <v>-</v>
      </c>
      <c r="IJ285" s="7"/>
      <c r="IK285" s="32" t="str">
        <f>IF(IH285&gt;0,(IJ285*II285)/IJ9/IJ10/60,"-")</f>
        <v>-</v>
      </c>
      <c r="IO285" s="107">
        <v>9</v>
      </c>
      <c r="IP285" s="4"/>
      <c r="IQ285" s="108" t="str">
        <f>IF(IP285&gt;0,INDEX(Вхідні_дані!$A$1313:$F$1412,MATCH(IP285,Вхідні_дані!$C$1313:$C$1412,0),7),"-")</f>
        <v>-</v>
      </c>
      <c r="IR285" s="7"/>
      <c r="IS285" s="32" t="str">
        <f>IF(IP285&gt;0,(IR285*IQ285)/IR9/IR10/60,"-")</f>
        <v>-</v>
      </c>
      <c r="IW285" s="107">
        <v>9</v>
      </c>
      <c r="IX285" s="4"/>
      <c r="IY285" s="108" t="str">
        <f>IF(IX285&gt;0,INDEX(Вхідні_дані!$A$1313:$F$1412,MATCH(IX285,Вхідні_дані!$C$1313:$C$1412,0),7),"-")</f>
        <v>-</v>
      </c>
      <c r="IZ285" s="7"/>
      <c r="JA285" s="32" t="str">
        <f>IF(IX285&gt;0,(IZ285*IY285)/IZ9/IZ10/60,"-")</f>
        <v>-</v>
      </c>
      <c r="JE285" s="107">
        <v>9</v>
      </c>
      <c r="JF285" s="4"/>
      <c r="JG285" s="108" t="str">
        <f>IF(JF285&gt;0,INDEX(Вхідні_дані!$A$1313:$F$1412,MATCH(JF285,Вхідні_дані!$C$1313:$C$1412,0),7),"-")</f>
        <v>-</v>
      </c>
      <c r="JH285" s="7"/>
      <c r="JI285" s="32" t="str">
        <f>IF(JF285&gt;0,(JH285*JG285)/JH9/JH10/60,"-")</f>
        <v>-</v>
      </c>
      <c r="JM285" s="107">
        <v>9</v>
      </c>
      <c r="JN285" s="4"/>
      <c r="JO285" s="108" t="str">
        <f>IF(JN285&gt;0,INDEX(Вхідні_дані!$A$1313:$F$1412,MATCH(JN285,Вхідні_дані!$C$1313:$C$1412,0),7),"-")</f>
        <v>-</v>
      </c>
      <c r="JP285" s="7"/>
      <c r="JQ285" s="32" t="str">
        <f>IF(JN285&gt;0,(JP285*JO285)/JP9/JP10/60,"-")</f>
        <v>-</v>
      </c>
      <c r="JU285" s="107">
        <v>9</v>
      </c>
      <c r="JV285" s="4"/>
      <c r="JW285" s="108" t="str">
        <f>IF(JV285&gt;0,INDEX(Вхідні_дані!$A$1313:$F$1412,MATCH(JV285,Вхідні_дані!$C$1313:$C$1412,0),7),"-")</f>
        <v>-</v>
      </c>
      <c r="JX285" s="7"/>
      <c r="JY285" s="32" t="str">
        <f>IF(JV285&gt;0,(JX285*JW285)/JX9/JX10/60,"-")</f>
        <v>-</v>
      </c>
      <c r="KC285" s="107">
        <v>9</v>
      </c>
      <c r="KD285" s="4"/>
      <c r="KE285" s="108" t="str">
        <f>IF(KD285&gt;0,INDEX(Вхідні_дані!$A$1313:$F$1412,MATCH(KD285,Вхідні_дані!$C$1313:$C$1412,0),7),"-")</f>
        <v>-</v>
      </c>
      <c r="KF285" s="7"/>
      <c r="KG285" s="32" t="str">
        <f>IF(KD285&gt;0,(KF285*KE285)/KF9/KF10/60,"-")</f>
        <v>-</v>
      </c>
      <c r="KK285" s="107">
        <v>9</v>
      </c>
      <c r="KL285" s="4"/>
      <c r="KM285" s="108" t="str">
        <f>IF(KL285&gt;0,INDEX(Вхідні_дані!$A$1313:$F$1412,MATCH(KL285,Вхідні_дані!$C$1313:$C$1412,0),7),"-")</f>
        <v>-</v>
      </c>
      <c r="KN285" s="7"/>
      <c r="KO285" s="32" t="str">
        <f>IF(KL285&gt;0,(KN285*KM285)/KN9/KN10/60,"-")</f>
        <v>-</v>
      </c>
      <c r="KS285" s="107">
        <v>9</v>
      </c>
      <c r="KT285" s="4"/>
      <c r="KU285" s="108" t="str">
        <f>IF(KT285&gt;0,INDEX(Вхідні_дані!$A$1313:$F$1412,MATCH(KT285,Вхідні_дані!$C$1313:$C$1412,0),7),"-")</f>
        <v>-</v>
      </c>
      <c r="KV285" s="7"/>
      <c r="KW285" s="32" t="str">
        <f>IF(KT285&gt;0,(KV285*KU285)/KV9/KV10/60,"-")</f>
        <v>-</v>
      </c>
      <c r="LA285" s="107">
        <v>9</v>
      </c>
      <c r="LB285" s="4"/>
      <c r="LC285" s="108" t="str">
        <f>IF(LB285&gt;0,INDEX(Вхідні_дані!$A$1313:$F$1412,MATCH(LB285,Вхідні_дані!$C$1313:$C$1412,0),7),"-")</f>
        <v>-</v>
      </c>
      <c r="LD285" s="7"/>
      <c r="LE285" s="32" t="str">
        <f>IF(LB285&gt;0,(LD285*LC285)/LD9/LD10/60,"-")</f>
        <v>-</v>
      </c>
      <c r="LI285" s="107">
        <v>9</v>
      </c>
      <c r="LJ285" s="4"/>
      <c r="LK285" s="108" t="str">
        <f>IF(LJ285&gt;0,INDEX(Вхідні_дані!$A$1313:$F$1412,MATCH(LJ285,Вхідні_дані!$C$1313:$C$1412,0),7),"-")</f>
        <v>-</v>
      </c>
      <c r="LL285" s="7"/>
      <c r="LM285" s="32" t="str">
        <f>IF(LJ285&gt;0,(LL285*LK285)/LL9/LL10/60,"-")</f>
        <v>-</v>
      </c>
      <c r="LQ285" s="107">
        <v>9</v>
      </c>
      <c r="LR285" s="4"/>
      <c r="LS285" s="108" t="str">
        <f>IF(LR285&gt;0,INDEX(Вхідні_дані!$A$1313:$F$1412,MATCH(LR285,Вхідні_дані!$C$1313:$C$1412,0),7),"-")</f>
        <v>-</v>
      </c>
      <c r="LT285" s="7"/>
      <c r="LU285" s="32" t="str">
        <f>IF(LR285&gt;0,(LT285*LS285)/LT9/LT10/60,"-")</f>
        <v>-</v>
      </c>
      <c r="LY285" s="107">
        <v>9</v>
      </c>
      <c r="LZ285" s="4"/>
      <c r="MA285" s="108" t="str">
        <f>IF(LZ285&gt;0,INDEX(Вхідні_дані!$A$1313:$F$1412,MATCH(LZ285,Вхідні_дані!$C$1313:$C$1412,0),7),"-")</f>
        <v>-</v>
      </c>
      <c r="MB285" s="7"/>
      <c r="MC285" s="32" t="str">
        <f>IF(LZ285&gt;0,(MB285*MA285)/MB9/MB10/60,"-")</f>
        <v>-</v>
      </c>
      <c r="MG285" s="107">
        <v>9</v>
      </c>
      <c r="MH285" s="4"/>
      <c r="MI285" s="108" t="str">
        <f>IF(MH285&gt;0,INDEX(Вхідні_дані!$A$1313:$F$1412,MATCH(MH285,Вхідні_дані!$C$1313:$C$1412,0),7),"-")</f>
        <v>-</v>
      </c>
      <c r="MJ285" s="7"/>
      <c r="MK285" s="32" t="str">
        <f>IF(MH285&gt;0,(MJ285*MI285)/MJ9/MJ10/60,"-")</f>
        <v>-</v>
      </c>
      <c r="MO285" s="107">
        <v>9</v>
      </c>
      <c r="MP285" s="4"/>
      <c r="MQ285" s="108" t="str">
        <f>IF(MP285&gt;0,INDEX(Вхідні_дані!$A$1313:$F$1412,MATCH(MP285,Вхідні_дані!$C$1313:$C$1412,0),7),"-")</f>
        <v>-</v>
      </c>
      <c r="MR285" s="7"/>
      <c r="MS285" s="32" t="str">
        <f>IF(MP285&gt;0,(MR285*MQ285)/MR9/MR10/60,"-")</f>
        <v>-</v>
      </c>
      <c r="MW285" s="107">
        <v>9</v>
      </c>
      <c r="MX285" s="4"/>
      <c r="MY285" s="108" t="str">
        <f>IF(MX285&gt;0,INDEX(Вхідні_дані!$A$1313:$F$1412,MATCH(MX285,Вхідні_дані!$C$1313:$C$1412,0),7),"-")</f>
        <v>-</v>
      </c>
      <c r="MZ285" s="7"/>
      <c r="NA285" s="32" t="str">
        <f>IF(MX285&gt;0,(MZ285*MY285)/MZ9/MZ10/60,"-")</f>
        <v>-</v>
      </c>
      <c r="NE285" s="107">
        <v>9</v>
      </c>
      <c r="NF285" s="4"/>
      <c r="NG285" s="108" t="str">
        <f>IF(NF285&gt;0,INDEX(Вхідні_дані!$A$1313:$F$1412,MATCH(NF285,Вхідні_дані!$C$1313:$C$1412,0),7),"-")</f>
        <v>-</v>
      </c>
      <c r="NH285" s="7"/>
      <c r="NI285" s="32" t="str">
        <f>IF(NF285&gt;0,(NH285*NG285)/NH9/NH10/60,"-")</f>
        <v>-</v>
      </c>
      <c r="NM285" s="107">
        <v>9</v>
      </c>
      <c r="NN285" s="4"/>
      <c r="NO285" s="108" t="str">
        <f>IF(NN285&gt;0,INDEX(Вхідні_дані!$A$1313:$F$1412,MATCH(NN285,Вхідні_дані!$C$1313:$C$1412,0),7),"-")</f>
        <v>-</v>
      </c>
      <c r="NP285" s="7"/>
      <c r="NQ285" s="32" t="str">
        <f>IF(NN285&gt;0,(NP285*NO285)/NP9/NP10/60,"-")</f>
        <v>-</v>
      </c>
      <c r="NU285" s="107">
        <v>9</v>
      </c>
      <c r="NV285" s="4"/>
      <c r="NW285" s="108" t="str">
        <f>IF(NV285&gt;0,INDEX(Вхідні_дані!$A$1313:$F$1412,MATCH(NV285,Вхідні_дані!$C$1313:$C$1412,0),7),"-")</f>
        <v>-</v>
      </c>
      <c r="NX285" s="7"/>
      <c r="NY285" s="32" t="str">
        <f>IF(NV285&gt;0,(NX285*NW285)/NX9/NX10/60,"-")</f>
        <v>-</v>
      </c>
      <c r="OC285" s="107">
        <v>9</v>
      </c>
      <c r="OD285" s="4"/>
      <c r="OE285" s="108" t="str">
        <f>IF(OD285&gt;0,INDEX(Вхідні_дані!$A$1313:$F$1412,MATCH(OD285,Вхідні_дані!$C$1313:$C$1412,0),7),"-")</f>
        <v>-</v>
      </c>
      <c r="OF285" s="7"/>
      <c r="OG285" s="32" t="str">
        <f>IF(OD285&gt;0,(OF285*OE285)/OF9/OF10/60,"-")</f>
        <v>-</v>
      </c>
      <c r="OK285" s="107">
        <v>9</v>
      </c>
      <c r="OL285" s="4"/>
      <c r="OM285" s="108" t="str">
        <f>IF(OL285&gt;0,INDEX(Вхідні_дані!$A$1313:$F$1412,MATCH(OL285,Вхідні_дані!$C$1313:$C$1412,0),7),"-")</f>
        <v>-</v>
      </c>
      <c r="ON285" s="7"/>
      <c r="OO285" s="32" t="str">
        <f>IF(OL285&gt;0,(ON285*OM285)/ON9/ON10/60,"-")</f>
        <v>-</v>
      </c>
      <c r="OS285" s="107">
        <v>9</v>
      </c>
      <c r="OT285" s="4"/>
      <c r="OU285" s="108" t="str">
        <f>IF(OT285&gt;0,INDEX(Вхідні_дані!$A$1313:$F$1412,MATCH(OT285,Вхідні_дані!$C$1313:$C$1412,0),7),"-")</f>
        <v>-</v>
      </c>
      <c r="OV285" s="7"/>
      <c r="OW285" s="32" t="str">
        <f>IF(OT285&gt;0,(OV285*OU285)/OV9/OV10/60,"-")</f>
        <v>-</v>
      </c>
      <c r="PA285" s="107">
        <v>9</v>
      </c>
      <c r="PB285" s="4"/>
      <c r="PC285" s="108" t="str">
        <f>IF(PB285&gt;0,INDEX(Вхідні_дані!$A$1313:$F$1412,MATCH(PB285,Вхідні_дані!$C$1313:$C$1412,0),7),"-")</f>
        <v>-</v>
      </c>
      <c r="PD285" s="7"/>
      <c r="PE285" s="32" t="str">
        <f>IF(PB285&gt;0,(PD285*PC285)/PD9/PD10/60,"-")</f>
        <v>-</v>
      </c>
      <c r="PI285" s="107">
        <v>9</v>
      </c>
      <c r="PJ285" s="4"/>
      <c r="PK285" s="108" t="str">
        <f>IF(PJ285&gt;0,INDEX(Вхідні_дані!$A$1313:$F$1412,MATCH(PJ285,Вхідні_дані!$C$1313:$C$1412,0),7),"-")</f>
        <v>-</v>
      </c>
      <c r="PL285" s="7"/>
      <c r="PM285" s="32" t="str">
        <f>IF(PJ285&gt;0,(PL285*PK285)/PL9/PL10/60,"-")</f>
        <v>-</v>
      </c>
      <c r="PQ285" s="107">
        <v>9</v>
      </c>
      <c r="PR285" s="4"/>
      <c r="PS285" s="108" t="str">
        <f>IF(PR285&gt;0,INDEX(Вхідні_дані!$A$1313:$F$1412,MATCH(PR285,Вхідні_дані!$C$1313:$C$1412,0),7),"-")</f>
        <v>-</v>
      </c>
      <c r="PT285" s="7"/>
      <c r="PU285" s="32" t="str">
        <f>IF(PR285&gt;0,(PT285*PS285)/PT9/PT10/60,"-")</f>
        <v>-</v>
      </c>
      <c r="PY285" s="107">
        <v>9</v>
      </c>
      <c r="PZ285" s="4"/>
      <c r="QA285" s="108" t="str">
        <f>IF(PZ285&gt;0,INDEX(Вхідні_дані!$A$1313:$F$1412,MATCH(PZ285,Вхідні_дані!$C$1313:$C$1412,0),7),"-")</f>
        <v>-</v>
      </c>
      <c r="QB285" s="7"/>
      <c r="QC285" s="32" t="str">
        <f>IF(PZ285&gt;0,(QB285*QA285)/QB9/QB10/60,"-")</f>
        <v>-</v>
      </c>
      <c r="QG285" s="107">
        <v>9</v>
      </c>
      <c r="QH285" s="4"/>
      <c r="QI285" s="108" t="str">
        <f>IF(QH285&gt;0,INDEX(Вхідні_дані!$A$1313:$F$1412,MATCH(QH285,Вхідні_дані!$C$1313:$C$1412,0),7),"-")</f>
        <v>-</v>
      </c>
      <c r="QJ285" s="7"/>
      <c r="QK285" s="32" t="str">
        <f>IF(QH285&gt;0,(QJ285*QI285)/QJ9/QJ10/60,"-")</f>
        <v>-</v>
      </c>
      <c r="QO285" s="107">
        <v>9</v>
      </c>
      <c r="QP285" s="4"/>
      <c r="QQ285" s="108" t="str">
        <f>IF(QP285&gt;0,INDEX(Вхідні_дані!$A$1313:$F$1412,MATCH(QP285,Вхідні_дані!$C$1313:$C$1412,0),7),"-")</f>
        <v>-</v>
      </c>
      <c r="QR285" s="7"/>
      <c r="QS285" s="32" t="str">
        <f>IF(QP285&gt;0,(QR285*QQ285)/QR9/QR10/60,"-")</f>
        <v>-</v>
      </c>
      <c r="QW285" s="107">
        <v>9</v>
      </c>
      <c r="QX285" s="4"/>
      <c r="QY285" s="108" t="str">
        <f>IF(QX285&gt;0,INDEX(Вхідні_дані!$A$1313:$F$1412,MATCH(QX285,Вхідні_дані!$C$1313:$C$1412,0),7),"-")</f>
        <v>-</v>
      </c>
      <c r="QZ285" s="7"/>
      <c r="RA285" s="32" t="str">
        <f>IF(QX285&gt;0,(QZ285*QY285)/QZ9/QZ10/60,"-")</f>
        <v>-</v>
      </c>
      <c r="RE285" s="107">
        <v>9</v>
      </c>
      <c r="RF285" s="4"/>
      <c r="RG285" s="108" t="str">
        <f>IF(RF285&gt;0,INDEX(Вхідні_дані!$A$1313:$F$1412,MATCH(RF285,Вхідні_дані!$C$1313:$C$1412,0),7),"-")</f>
        <v>-</v>
      </c>
      <c r="RH285" s="7"/>
      <c r="RI285" s="32" t="str">
        <f>IF(RF285&gt;0,(RH285*RG285)/RH9/RH10/60,"-")</f>
        <v>-</v>
      </c>
      <c r="RM285" s="107">
        <v>9</v>
      </c>
      <c r="RN285" s="4"/>
      <c r="RO285" s="108" t="str">
        <f>IF(RN285&gt;0,INDEX(Вхідні_дані!$A$1313:$F$1412,MATCH(RN285,Вхідні_дані!$C$1313:$C$1412,0),7),"-")</f>
        <v>-</v>
      </c>
      <c r="RP285" s="7"/>
      <c r="RQ285" s="32" t="str">
        <f>IF(RN285&gt;0,(RP285*RO285)/RP9/RP10/60,"-")</f>
        <v>-</v>
      </c>
      <c r="RU285" s="107">
        <v>9</v>
      </c>
      <c r="RV285" s="4"/>
      <c r="RW285" s="108" t="str">
        <f>IF(RV285&gt;0,INDEX(Вхідні_дані!$A$1313:$F$1412,MATCH(RV285,Вхідні_дані!$C$1313:$C$1412,0),7),"-")</f>
        <v>-</v>
      </c>
      <c r="RX285" s="7"/>
      <c r="RY285" s="32" t="str">
        <f>IF(RV285&gt;0,(RX285*RW285)/RX9/RX10/60,"-")</f>
        <v>-</v>
      </c>
      <c r="SC285" s="107">
        <v>9</v>
      </c>
      <c r="SD285" s="4"/>
      <c r="SE285" s="108" t="str">
        <f>IF(SD285&gt;0,INDEX(Вхідні_дані!$A$1313:$F$1412,MATCH(SD285,Вхідні_дані!$C$1313:$C$1412,0),7),"-")</f>
        <v>-</v>
      </c>
      <c r="SF285" s="7"/>
      <c r="SG285" s="32" t="str">
        <f>IF(SD285&gt;0,(SF285*SE285)/SF9/SF10/60,"-")</f>
        <v>-</v>
      </c>
      <c r="SK285" s="107">
        <v>9</v>
      </c>
      <c r="SL285" s="4"/>
      <c r="SM285" s="108" t="str">
        <f>IF(SL285&gt;0,INDEX(Вхідні_дані!$A$1313:$F$1412,MATCH(SL285,Вхідні_дані!$C$1313:$C$1412,0),7),"-")</f>
        <v>-</v>
      </c>
      <c r="SN285" s="7"/>
      <c r="SO285" s="32" t="str">
        <f>IF(SL285&gt;0,(SN285*SM285)/SN9/SN10/60,"-")</f>
        <v>-</v>
      </c>
      <c r="SS285" s="107">
        <v>9</v>
      </c>
      <c r="ST285" s="4"/>
      <c r="SU285" s="108" t="str">
        <f>IF(ST285&gt;0,INDEX(Вхідні_дані!$A$1313:$F$1412,MATCH(ST285,Вхідні_дані!$C$1313:$C$1412,0),7),"-")</f>
        <v>-</v>
      </c>
      <c r="SV285" s="7"/>
      <c r="SW285" s="32" t="str">
        <f>IF(ST285&gt;0,(SV285*SU285)/SV9/SV10/60,"-")</f>
        <v>-</v>
      </c>
      <c r="TA285" s="107">
        <v>9</v>
      </c>
      <c r="TB285" s="4"/>
      <c r="TC285" s="108" t="str">
        <f>IF(TB285&gt;0,INDEX(Вхідні_дані!$A$1313:$F$1412,MATCH(TB285,Вхідні_дані!$C$1313:$C$1412,0),7),"-")</f>
        <v>-</v>
      </c>
      <c r="TD285" s="7"/>
      <c r="TE285" s="32" t="str">
        <f>IF(TB285&gt;0,(TD285*TC285)/TD9/TD10/60,"-")</f>
        <v>-</v>
      </c>
      <c r="TI285" s="107">
        <v>9</v>
      </c>
      <c r="TJ285" s="4"/>
      <c r="TK285" s="108" t="str">
        <f>IF(TJ285&gt;0,INDEX(Вхідні_дані!$A$1313:$F$1412,MATCH(TJ285,Вхідні_дані!$C$1313:$C$1412,0),7),"-")</f>
        <v>-</v>
      </c>
      <c r="TL285" s="7"/>
      <c r="TM285" s="32" t="str">
        <f>IF(TJ285&gt;0,(TL285*TK285)/TL9/TL10/60,"-")</f>
        <v>-</v>
      </c>
      <c r="TQ285" s="107">
        <v>9</v>
      </c>
      <c r="TR285" s="4"/>
      <c r="TS285" s="108" t="str">
        <f>IF(TR285&gt;0,INDEX(Вхідні_дані!$A$1313:$F$1412,MATCH(TR285,Вхідні_дані!$C$1313:$C$1412,0),7),"-")</f>
        <v>-</v>
      </c>
      <c r="TT285" s="7"/>
      <c r="TU285" s="32" t="str">
        <f>IF(TR285&gt;0,(TT285*TS285)/TT9/TT10/60,"-")</f>
        <v>-</v>
      </c>
      <c r="TY285" s="107">
        <v>9</v>
      </c>
      <c r="TZ285" s="4"/>
      <c r="UA285" s="108" t="str">
        <f>IF(TZ285&gt;0,INDEX(Вхідні_дані!$A$1313:$F$1412,MATCH(TZ285,Вхідні_дані!$C$1313:$C$1412,0),7),"-")</f>
        <v>-</v>
      </c>
      <c r="UB285" s="7"/>
      <c r="UC285" s="32" t="str">
        <f>IF(TZ285&gt;0,(UB285*UA285)/UB9/UB10/60,"-")</f>
        <v>-</v>
      </c>
      <c r="UG285" s="107">
        <v>9</v>
      </c>
      <c r="UH285" s="4"/>
      <c r="UI285" s="108" t="str">
        <f>IF(UH285&gt;0,INDEX(Вхідні_дані!$A$1313:$F$1412,MATCH(UH285,Вхідні_дані!$C$1313:$C$1412,0),7),"-")</f>
        <v>-</v>
      </c>
      <c r="UJ285" s="7"/>
      <c r="UK285" s="32" t="str">
        <f>IF(UH285&gt;0,(UJ285*UI285)/UJ9/UJ10/60,"-")</f>
        <v>-</v>
      </c>
      <c r="UO285" s="107">
        <v>9</v>
      </c>
      <c r="UP285" s="4"/>
      <c r="UQ285" s="108" t="str">
        <f>IF(UP285&gt;0,INDEX(Вхідні_дані!$A$1313:$F$1412,MATCH(UP285,Вхідні_дані!$C$1313:$C$1412,0),7),"-")</f>
        <v>-</v>
      </c>
      <c r="UR285" s="7"/>
      <c r="US285" s="32" t="str">
        <f>IF(UP285&gt;0,(UR285*UQ285)/UR9/UR10/60,"-")</f>
        <v>-</v>
      </c>
      <c r="UW285" s="107">
        <v>9</v>
      </c>
      <c r="UX285" s="4"/>
      <c r="UY285" s="108" t="str">
        <f>IF(UX285&gt;0,INDEX(Вхідні_дані!$A$1313:$F$1412,MATCH(UX285,Вхідні_дані!$C$1313:$C$1412,0),7),"-")</f>
        <v>-</v>
      </c>
      <c r="UZ285" s="7"/>
      <c r="VA285" s="32" t="str">
        <f>IF(UX285&gt;0,(UZ285*UY285)/UZ9/UZ10/60,"-")</f>
        <v>-</v>
      </c>
      <c r="VE285" s="107">
        <v>9</v>
      </c>
      <c r="VF285" s="4"/>
      <c r="VG285" s="108" t="str">
        <f>IF(VF285&gt;0,INDEX(Вхідні_дані!$A$1313:$F$1412,MATCH(VF285,Вхідні_дані!$C$1313:$C$1412,0),7),"-")</f>
        <v>-</v>
      </c>
      <c r="VH285" s="7"/>
      <c r="VI285" s="32" t="str">
        <f>IF(VF285&gt;0,(VH285*VG285)/VH9/VH10/60,"-")</f>
        <v>-</v>
      </c>
      <c r="VM285" s="107">
        <v>9</v>
      </c>
      <c r="VN285" s="4"/>
      <c r="VO285" s="108" t="str">
        <f>IF(VN285&gt;0,INDEX(Вхідні_дані!$A$1313:$F$1412,MATCH(VN285,Вхідні_дані!$C$1313:$C$1412,0),7),"-")</f>
        <v>-</v>
      </c>
      <c r="VP285" s="7"/>
      <c r="VQ285" s="32" t="str">
        <f>IF(VN285&gt;0,(VP285*VO285)/VP9/VP10/60,"-")</f>
        <v>-</v>
      </c>
      <c r="VU285" s="107">
        <v>9</v>
      </c>
      <c r="VV285" s="4"/>
      <c r="VW285" s="108" t="str">
        <f>IF(VV285&gt;0,INDEX(Вхідні_дані!$A$1313:$F$1412,MATCH(VV285,Вхідні_дані!$C$1313:$C$1412,0),7),"-")</f>
        <v>-</v>
      </c>
      <c r="VX285" s="7"/>
      <c r="VY285" s="32" t="str">
        <f>IF(VV285&gt;0,(VX285*VW285)/VX9/VX10/60,"-")</f>
        <v>-</v>
      </c>
      <c r="WC285" s="107">
        <v>9</v>
      </c>
      <c r="WD285" s="4"/>
      <c r="WE285" s="108" t="str">
        <f>IF(WD285&gt;0,INDEX(Вхідні_дані!$A$1313:$F$1412,MATCH(WD285,Вхідні_дані!$C$1313:$C$1412,0),7),"-")</f>
        <v>-</v>
      </c>
      <c r="WF285" s="7"/>
      <c r="WG285" s="32" t="str">
        <f>IF(WD285&gt;0,(WF285*WE285)/WF9/WF10/60,"-")</f>
        <v>-</v>
      </c>
      <c r="WK285" s="107">
        <v>9</v>
      </c>
      <c r="WL285" s="4"/>
      <c r="WM285" s="108" t="str">
        <f>IF(WL285&gt;0,INDEX(Вхідні_дані!$A$1313:$F$1412,MATCH(WL285,Вхідні_дані!$C$1313:$C$1412,0),7),"-")</f>
        <v>-</v>
      </c>
      <c r="WN285" s="7"/>
      <c r="WO285" s="32" t="str">
        <f>IF(WL285&gt;0,(WN285*WM285)/WN9/WN10/60,"-")</f>
        <v>-</v>
      </c>
      <c r="WS285" s="107">
        <v>9</v>
      </c>
      <c r="WT285" s="4"/>
      <c r="WU285" s="108" t="str">
        <f>IF(WT285&gt;0,INDEX(Вхідні_дані!$A$1313:$F$1412,MATCH(WT285,Вхідні_дані!$C$1313:$C$1412,0),7),"-")</f>
        <v>-</v>
      </c>
      <c r="WV285" s="7"/>
      <c r="WW285" s="32" t="str">
        <f>IF(WT285&gt;0,(WV285*WU285)/WV9/WV10/60,"-")</f>
        <v>-</v>
      </c>
      <c r="XA285" s="107">
        <v>9</v>
      </c>
      <c r="XB285" s="4"/>
      <c r="XC285" s="108" t="str">
        <f>IF(XB285&gt;0,INDEX(Вхідні_дані!$A$1313:$F$1412,MATCH(XB285,Вхідні_дані!$C$1313:$C$1412,0),7),"-")</f>
        <v>-</v>
      </c>
      <c r="XD285" s="7"/>
      <c r="XE285" s="32" t="str">
        <f>IF(XB285&gt;0,(XD285*XC285)/XD9/XD10/60,"-")</f>
        <v>-</v>
      </c>
      <c r="XI285" s="107">
        <v>9</v>
      </c>
      <c r="XJ285" s="4"/>
      <c r="XK285" s="108" t="str">
        <f>IF(XJ285&gt;0,INDEX(Вхідні_дані!$A$1313:$F$1412,MATCH(XJ285,Вхідні_дані!$C$1313:$C$1412,0),7),"-")</f>
        <v>-</v>
      </c>
      <c r="XL285" s="7"/>
      <c r="XM285" s="32" t="str">
        <f>IF(XJ285&gt;0,(XL285*XK285)/XL9/XL10/60,"-")</f>
        <v>-</v>
      </c>
      <c r="XQ285" s="107">
        <v>9</v>
      </c>
      <c r="XR285" s="4"/>
      <c r="XS285" s="108" t="str">
        <f>IF(XR285&gt;0,INDEX(Вхідні_дані!$A$1313:$F$1412,MATCH(XR285,Вхідні_дані!$C$1313:$C$1412,0),7),"-")</f>
        <v>-</v>
      </c>
      <c r="XT285" s="7"/>
      <c r="XU285" s="32" t="str">
        <f>IF(XR285&gt;0,(XT285*XS285)/XT9/XT10/60,"-")</f>
        <v>-</v>
      </c>
      <c r="XY285" s="107">
        <v>9</v>
      </c>
      <c r="XZ285" s="4"/>
      <c r="YA285" s="108" t="str">
        <f>IF(XZ285&gt;0,INDEX(Вхідні_дані!$A$1313:$F$1412,MATCH(XZ285,Вхідні_дані!$C$1313:$C$1412,0),7),"-")</f>
        <v>-</v>
      </c>
      <c r="YB285" s="7"/>
      <c r="YC285" s="32" t="str">
        <f>IF(XZ285&gt;0,(YB285*YA285)/YB9/YB10/60,"-")</f>
        <v>-</v>
      </c>
      <c r="YG285" s="107">
        <v>9</v>
      </c>
      <c r="YH285" s="4"/>
      <c r="YI285" s="108" t="str">
        <f>IF(YH285&gt;0,INDEX(Вхідні_дані!$A$1313:$F$1412,MATCH(YH285,Вхідні_дані!$C$1313:$C$1412,0),7),"-")</f>
        <v>-</v>
      </c>
      <c r="YJ285" s="7"/>
      <c r="YK285" s="32" t="str">
        <f>IF(YH285&gt;0,(YJ285*YI285)/YJ9/YJ10/60,"-")</f>
        <v>-</v>
      </c>
      <c r="YO285" s="107">
        <v>9</v>
      </c>
      <c r="YP285" s="4"/>
      <c r="YQ285" s="108" t="str">
        <f>IF(YP285&gt;0,INDEX(Вхідні_дані!$A$1313:$F$1412,MATCH(YP285,Вхідні_дані!$C$1313:$C$1412,0),7),"-")</f>
        <v>-</v>
      </c>
      <c r="YR285" s="7"/>
      <c r="YS285" s="32" t="str">
        <f>IF(YP285&gt;0,(YR285*YQ285)/YR9/YR10/60,"-")</f>
        <v>-</v>
      </c>
      <c r="YW285" s="107">
        <v>9</v>
      </c>
      <c r="YX285" s="4"/>
      <c r="YY285" s="108" t="str">
        <f>IF(YX285&gt;0,INDEX(Вхідні_дані!$A$1313:$F$1412,MATCH(YX285,Вхідні_дані!$C$1313:$C$1412,0),7),"-")</f>
        <v>-</v>
      </c>
      <c r="YZ285" s="7"/>
      <c r="ZA285" s="32" t="str">
        <f>IF(YX285&gt;0,(YZ285*YY285)/YZ9/YZ10/60,"-")</f>
        <v>-</v>
      </c>
      <c r="ZE285" s="107">
        <v>9</v>
      </c>
      <c r="ZF285" s="4"/>
      <c r="ZG285" s="108" t="str">
        <f>IF(ZF285&gt;0,INDEX(Вхідні_дані!$A$1313:$F$1412,MATCH(ZF285,Вхідні_дані!$C$1313:$C$1412,0),7),"-")</f>
        <v>-</v>
      </c>
      <c r="ZH285" s="7"/>
      <c r="ZI285" s="32" t="str">
        <f>IF(ZF285&gt;0,(ZH285*ZG285)/ZH9/ZH10/60,"-")</f>
        <v>-</v>
      </c>
      <c r="ZM285" s="107">
        <v>9</v>
      </c>
      <c r="ZN285" s="4"/>
      <c r="ZO285" s="108" t="str">
        <f>IF(ZN285&gt;0,INDEX(Вхідні_дані!$A$1313:$F$1412,MATCH(ZN285,Вхідні_дані!$C$1313:$C$1412,0),7),"-")</f>
        <v>-</v>
      </c>
      <c r="ZP285" s="7"/>
      <c r="ZQ285" s="32" t="str">
        <f>IF(ZN285&gt;0,(ZP285*ZO285)/ZP9/ZP10/60,"-")</f>
        <v>-</v>
      </c>
      <c r="ZU285" s="107">
        <v>9</v>
      </c>
      <c r="ZV285" s="4"/>
      <c r="ZW285" s="108" t="str">
        <f>IF(ZV285&gt;0,INDEX(Вхідні_дані!$A$1313:$F$1412,MATCH(ZV285,Вхідні_дані!$C$1313:$C$1412,0),7),"-")</f>
        <v>-</v>
      </c>
      <c r="ZX285" s="7"/>
      <c r="ZY285" s="32" t="str">
        <f>IF(ZV285&gt;0,(ZX285*ZW285)/ZX9/ZX10/60,"-")</f>
        <v>-</v>
      </c>
      <c r="AAC285" s="107">
        <v>9</v>
      </c>
      <c r="AAD285" s="4"/>
      <c r="AAE285" s="108" t="str">
        <f>IF(AAD285&gt;0,INDEX(Вхідні_дані!$A$1313:$F$1412,MATCH(AAD285,Вхідні_дані!$C$1313:$C$1412,0),7),"-")</f>
        <v>-</v>
      </c>
      <c r="AAF285" s="7"/>
      <c r="AAG285" s="32" t="str">
        <f>IF(AAD285&gt;0,(AAF285*AAE285)/AAF9/AAF10/60,"-")</f>
        <v>-</v>
      </c>
      <c r="AAK285" s="107">
        <v>9</v>
      </c>
      <c r="AAL285" s="4"/>
      <c r="AAM285" s="108" t="str">
        <f>IF(AAL285&gt;0,INDEX(Вхідні_дані!$A$1313:$F$1412,MATCH(AAL285,Вхідні_дані!$C$1313:$C$1412,0),7),"-")</f>
        <v>-</v>
      </c>
      <c r="AAN285" s="7"/>
      <c r="AAO285" s="32" t="str">
        <f>IF(AAL285&gt;0,(AAN285*AAM285)/AAN9/AAN10/60,"-")</f>
        <v>-</v>
      </c>
      <c r="AAS285" s="107">
        <v>9</v>
      </c>
      <c r="AAT285" s="4"/>
      <c r="AAU285" s="108" t="str">
        <f>IF(AAT285&gt;0,INDEX(Вхідні_дані!$A$1313:$F$1412,MATCH(AAT285,Вхідні_дані!$C$1313:$C$1412,0),7),"-")</f>
        <v>-</v>
      </c>
      <c r="AAV285" s="7"/>
      <c r="AAW285" s="32" t="str">
        <f>IF(AAT285&gt;0,(AAV285*AAU285)/AAV9/AAV10/60,"-")</f>
        <v>-</v>
      </c>
      <c r="ABA285" s="107">
        <v>9</v>
      </c>
      <c r="ABB285" s="4"/>
      <c r="ABC285" s="108" t="str">
        <f>IF(ABB285&gt;0,INDEX(Вхідні_дані!$A$1313:$F$1412,MATCH(ABB285,Вхідні_дані!$C$1313:$C$1412,0),7),"-")</f>
        <v>-</v>
      </c>
      <c r="ABD285" s="7"/>
      <c r="ABE285" s="32" t="str">
        <f>IF(ABB285&gt;0,(ABD285*ABC285)/ABD9/ABD10/60,"-")</f>
        <v>-</v>
      </c>
      <c r="ABI285" s="107">
        <v>9</v>
      </c>
      <c r="ABJ285" s="4"/>
      <c r="ABK285" s="108" t="str">
        <f>IF(ABJ285&gt;0,INDEX(Вхідні_дані!$A$1313:$F$1412,MATCH(ABJ285,Вхідні_дані!$C$1313:$C$1412,0),7),"-")</f>
        <v>-</v>
      </c>
      <c r="ABL285" s="7"/>
      <c r="ABM285" s="32" t="str">
        <f>IF(ABJ285&gt;0,(ABL285*ABK285)/ABL9/ABL10/60,"-")</f>
        <v>-</v>
      </c>
      <c r="ABQ285" s="107">
        <v>9</v>
      </c>
      <c r="ABR285" s="4"/>
      <c r="ABS285" s="108" t="str">
        <f>IF(ABR285&gt;0,INDEX(Вхідні_дані!$A$1313:$F$1412,MATCH(ABR285,Вхідні_дані!$C$1313:$C$1412,0),7),"-")</f>
        <v>-</v>
      </c>
      <c r="ABT285" s="7"/>
      <c r="ABU285" s="32" t="str">
        <f>IF(ABR285&gt;0,(ABT285*ABS285)/ABT9/ABT10/60,"-")</f>
        <v>-</v>
      </c>
      <c r="ABY285" s="107">
        <v>9</v>
      </c>
      <c r="ABZ285" s="4"/>
      <c r="ACA285" s="108" t="str">
        <f>IF(ABZ285&gt;0,INDEX(Вхідні_дані!$A$1313:$F$1412,MATCH(ABZ285,Вхідні_дані!$C$1313:$C$1412,0),7),"-")</f>
        <v>-</v>
      </c>
      <c r="ACB285" s="7"/>
      <c r="ACC285" s="32" t="str">
        <f>IF(ABZ285&gt;0,(ACB285*ACA285)/ACB9/ACB10/60,"-")</f>
        <v>-</v>
      </c>
      <c r="ACG285" s="107">
        <v>9</v>
      </c>
      <c r="ACH285" s="4"/>
      <c r="ACI285" s="108" t="str">
        <f>IF(ACH285&gt;0,INDEX(Вхідні_дані!$A$1313:$F$1412,MATCH(ACH285,Вхідні_дані!$C$1313:$C$1412,0),7),"-")</f>
        <v>-</v>
      </c>
      <c r="ACJ285" s="7"/>
      <c r="ACK285" s="32" t="str">
        <f>IF(ACH285&gt;0,(ACJ285*ACI285)/ACJ9/ACJ10/60,"-")</f>
        <v>-</v>
      </c>
      <c r="ACO285" s="107">
        <v>9</v>
      </c>
      <c r="ACP285" s="4"/>
      <c r="ACQ285" s="108" t="str">
        <f>IF(ACP285&gt;0,INDEX(Вхідні_дані!$A$1313:$F$1412,MATCH(ACP285,Вхідні_дані!$C$1313:$C$1412,0),7),"-")</f>
        <v>-</v>
      </c>
      <c r="ACR285" s="7"/>
      <c r="ACS285" s="32" t="str">
        <f>IF(ACP285&gt;0,(ACR285*ACQ285)/ACR9/ACR10/60,"-")</f>
        <v>-</v>
      </c>
      <c r="ACW285" s="107">
        <v>9</v>
      </c>
      <c r="ACX285" s="4"/>
      <c r="ACY285" s="108" t="str">
        <f>IF(ACX285&gt;0,INDEX(Вхідні_дані!$A$1313:$F$1412,MATCH(ACX285,Вхідні_дані!$C$1313:$C$1412,0),7),"-")</f>
        <v>-</v>
      </c>
      <c r="ACZ285" s="7"/>
      <c r="ADA285" s="32" t="str">
        <f>IF(ACX285&gt;0,(ACZ285*ACY285)/ACZ9/ACZ10/60,"-")</f>
        <v>-</v>
      </c>
      <c r="ADE285" s="107">
        <v>9</v>
      </c>
      <c r="ADF285" s="4"/>
      <c r="ADG285" s="108" t="str">
        <f>IF(ADF285&gt;0,INDEX(Вхідні_дані!$A$1313:$F$1412,MATCH(ADF285,Вхідні_дані!$C$1313:$C$1412,0),7),"-")</f>
        <v>-</v>
      </c>
      <c r="ADH285" s="7"/>
      <c r="ADI285" s="32" t="str">
        <f>IF(ADF285&gt;0,(ADH285*ADG285)/ADH9/ADH10/60,"-")</f>
        <v>-</v>
      </c>
      <c r="ADM285" s="107">
        <v>9</v>
      </c>
      <c r="ADN285" s="4"/>
      <c r="ADO285" s="108" t="str">
        <f>IF(ADN285&gt;0,INDEX(Вхідні_дані!$A$1313:$F$1412,MATCH(ADN285,Вхідні_дані!$C$1313:$C$1412,0),7),"-")</f>
        <v>-</v>
      </c>
      <c r="ADP285" s="7"/>
      <c r="ADQ285" s="32" t="str">
        <f>IF(ADN285&gt;0,(ADP285*ADO285)/ADP9/ADP10/60,"-")</f>
        <v>-</v>
      </c>
    </row>
    <row r="286" spans="1:800" ht="38.25" customHeight="1" outlineLevel="1" x14ac:dyDescent="0.25">
      <c r="A286" s="107">
        <v>10</v>
      </c>
      <c r="B286" s="4"/>
      <c r="C286" s="108" t="str">
        <f>IF(B286&gt;0,INDEX(Вхідні_дані!$A$1313:$F$1412,MATCH(B286,Вхідні_дані!$C$1313:$C$1412,0),7),"-")</f>
        <v>-</v>
      </c>
      <c r="D286" s="7"/>
      <c r="E286" s="32" t="str">
        <f>IF(B286&gt;0,(D286*C286)/D9/D10/60,"-")</f>
        <v>-</v>
      </c>
      <c r="I286" s="107">
        <v>10</v>
      </c>
      <c r="J286" s="4"/>
      <c r="K286" s="108" t="str">
        <f>IF(J286&gt;0,INDEX(Вхідні_дані!$A$1313:$F$1412,MATCH(J286,Вхідні_дані!$C$1313:$C$1412,0),7),"-")</f>
        <v>-</v>
      </c>
      <c r="L286" s="7"/>
      <c r="M286" s="32" t="str">
        <f>IF(J286&gt;0,(L286*K286)/L9/L10/60,"-")</f>
        <v>-</v>
      </c>
      <c r="Q286" s="107">
        <v>10</v>
      </c>
      <c r="R286" s="4"/>
      <c r="S286" s="108" t="str">
        <f>IF(R286&gt;0,INDEX(Вхідні_дані!$A$1313:$F$1412,MATCH(R286,Вхідні_дані!$C$1313:$C$1412,0),7),"-")</f>
        <v>-</v>
      </c>
      <c r="T286" s="7"/>
      <c r="U286" s="32" t="str">
        <f>IF(R286&gt;0,(T286*S286)/T9/T10/60,"-")</f>
        <v>-</v>
      </c>
      <c r="Y286" s="107">
        <v>10</v>
      </c>
      <c r="Z286" s="4"/>
      <c r="AA286" s="108" t="str">
        <f>IF(Z286&gt;0,INDEX(Вхідні_дані!$A$1313:$F$1412,MATCH(Z286,Вхідні_дані!$C$1313:$C$1412,0),7),"-")</f>
        <v>-</v>
      </c>
      <c r="AB286" s="7"/>
      <c r="AC286" s="32" t="str">
        <f>IF(Z286&gt;0,(AB286*AA286)/AB9/AB10/60,"-")</f>
        <v>-</v>
      </c>
      <c r="AG286" s="107">
        <v>10</v>
      </c>
      <c r="AH286" s="4"/>
      <c r="AI286" s="108" t="str">
        <f>IF(AH286&gt;0,INDEX(Вхідні_дані!$A$1313:$F$1412,MATCH(AH286,Вхідні_дані!$C$1313:$C$1412,0),7),"-")</f>
        <v>-</v>
      </c>
      <c r="AJ286" s="7"/>
      <c r="AK286" s="32" t="str">
        <f>IF(AH286&gt;0,(AJ286*AI286)/AJ9/AJ10/60,"-")</f>
        <v>-</v>
      </c>
      <c r="AO286" s="107">
        <v>10</v>
      </c>
      <c r="AP286" s="4"/>
      <c r="AQ286" s="108" t="str">
        <f>IF(AP286&gt;0,INDEX(Вхідні_дані!$A$1313:$F$1412,MATCH(AP286,Вхідні_дані!$C$1313:$C$1412,0),7),"-")</f>
        <v>-</v>
      </c>
      <c r="AR286" s="7"/>
      <c r="AS286" s="32" t="str">
        <f>IF(AP286&gt;0,(AR286*AQ286)/AR9/AR10/60,"-")</f>
        <v>-</v>
      </c>
      <c r="AW286" s="107">
        <v>10</v>
      </c>
      <c r="AX286" s="4"/>
      <c r="AY286" s="108" t="str">
        <f>IF(AX286&gt;0,INDEX(Вхідні_дані!$A$1313:$F$1412,MATCH(AX286,Вхідні_дані!$C$1313:$C$1412,0),7),"-")</f>
        <v>-</v>
      </c>
      <c r="AZ286" s="7"/>
      <c r="BA286" s="32" t="str">
        <f>IF(AX286&gt;0,(AZ286*AY286)/AZ9/AZ10/60,"-")</f>
        <v>-</v>
      </c>
      <c r="BE286" s="107">
        <v>10</v>
      </c>
      <c r="BF286" s="4"/>
      <c r="BG286" s="108" t="str">
        <f>IF(BF286&gt;0,INDEX(Вхідні_дані!$A$1313:$F$1412,MATCH(BF286,Вхідні_дані!$C$1313:$C$1412,0),7),"-")</f>
        <v>-</v>
      </c>
      <c r="BH286" s="7"/>
      <c r="BI286" s="32" t="str">
        <f>IF(BF286&gt;0,(BH286*BG286)/BH9/BH10/60,"-")</f>
        <v>-</v>
      </c>
      <c r="BM286" s="107">
        <v>10</v>
      </c>
      <c r="BN286" s="4"/>
      <c r="BO286" s="108" t="str">
        <f>IF(BN286&gt;0,INDEX(Вхідні_дані!$A$1313:$F$1412,MATCH(BN286,Вхідні_дані!$C$1313:$C$1412,0),7),"-")</f>
        <v>-</v>
      </c>
      <c r="BP286" s="7"/>
      <c r="BQ286" s="32" t="str">
        <f>IF(BN286&gt;0,(BP286*BO286)/BP9/BP10/60,"-")</f>
        <v>-</v>
      </c>
      <c r="BU286" s="107">
        <v>10</v>
      </c>
      <c r="BV286" s="4"/>
      <c r="BW286" s="108" t="str">
        <f>IF(BV286&gt;0,INDEX(Вхідні_дані!$A$1313:$F$1412,MATCH(BV286,Вхідні_дані!$C$1313:$C$1412,0),7),"-")</f>
        <v>-</v>
      </c>
      <c r="BX286" s="7"/>
      <c r="BY286" s="32" t="str">
        <f>IF(BV286&gt;0,(BX286*BW286)/BX9/BX10/60,"-")</f>
        <v>-</v>
      </c>
      <c r="CC286" s="107">
        <v>10</v>
      </c>
      <c r="CD286" s="4"/>
      <c r="CE286" s="108" t="str">
        <f>IF(CD286&gt;0,INDEX(Вхідні_дані!$A$1313:$F$1412,MATCH(CD286,Вхідні_дані!$C$1313:$C$1412,0),7),"-")</f>
        <v>-</v>
      </c>
      <c r="CF286" s="7"/>
      <c r="CG286" s="32" t="str">
        <f>IF(CD286&gt;0,(CF286*CE286)/CF9/CF10/60,"-")</f>
        <v>-</v>
      </c>
      <c r="CK286" s="107">
        <v>10</v>
      </c>
      <c r="CL286" s="4"/>
      <c r="CM286" s="108" t="str">
        <f>IF(CL286&gt;0,INDEX(Вхідні_дані!$A$1313:$F$1412,MATCH(CL286,Вхідні_дані!$C$1313:$C$1412,0),7),"-")</f>
        <v>-</v>
      </c>
      <c r="CN286" s="7"/>
      <c r="CO286" s="32" t="str">
        <f>IF(CL286&gt;0,(CN286*CM286)/CN9/CN10/60,"-")</f>
        <v>-</v>
      </c>
      <c r="CS286" s="107">
        <v>10</v>
      </c>
      <c r="CT286" s="4"/>
      <c r="CU286" s="108" t="str">
        <f>IF(CT286&gt;0,INDEX(Вхідні_дані!$A$1313:$F$1412,MATCH(CT286,Вхідні_дані!$C$1313:$C$1412,0),7),"-")</f>
        <v>-</v>
      </c>
      <c r="CV286" s="7"/>
      <c r="CW286" s="32" t="str">
        <f>IF(CT286&gt;0,(CV286*CU286)/CV9/CV10/60,"-")</f>
        <v>-</v>
      </c>
      <c r="DA286" s="107">
        <v>10</v>
      </c>
      <c r="DB286" s="4"/>
      <c r="DC286" s="108" t="str">
        <f>IF(DB286&gt;0,INDEX(Вхідні_дані!$A$1313:$F$1412,MATCH(DB286,Вхідні_дані!$C$1313:$C$1412,0),7),"-")</f>
        <v>-</v>
      </c>
      <c r="DD286" s="7"/>
      <c r="DE286" s="32" t="str">
        <f>IF(DB286&gt;0,(DD286*DC286)/DD9/DD10/60,"-")</f>
        <v>-</v>
      </c>
      <c r="DI286" s="107">
        <v>10</v>
      </c>
      <c r="DJ286" s="4"/>
      <c r="DK286" s="108" t="str">
        <f>IF(DJ286&gt;0,INDEX(Вхідні_дані!$A$1313:$F$1412,MATCH(DJ286,Вхідні_дані!$C$1313:$C$1412,0),7),"-")</f>
        <v>-</v>
      </c>
      <c r="DL286" s="7"/>
      <c r="DM286" s="32" t="str">
        <f>IF(DJ286&gt;0,(DL286*DK286)/DL9/DL10/60,"-")</f>
        <v>-</v>
      </c>
      <c r="DQ286" s="107">
        <v>10</v>
      </c>
      <c r="DR286" s="4"/>
      <c r="DS286" s="108" t="str">
        <f>IF(DR286&gt;0,INDEX(Вхідні_дані!$A$1313:$F$1412,MATCH(DR286,Вхідні_дані!$C$1313:$C$1412,0),7),"-")</f>
        <v>-</v>
      </c>
      <c r="DT286" s="7"/>
      <c r="DU286" s="32" t="str">
        <f>IF(DR286&gt;0,(DT286*DS286)/DT9/DT10/60,"-")</f>
        <v>-</v>
      </c>
      <c r="DY286" s="107">
        <v>10</v>
      </c>
      <c r="DZ286" s="4"/>
      <c r="EA286" s="108" t="str">
        <f>IF(DZ286&gt;0,INDEX(Вхідні_дані!$A$1313:$F$1412,MATCH(DZ286,Вхідні_дані!$C$1313:$C$1412,0),7),"-")</f>
        <v>-</v>
      </c>
      <c r="EB286" s="7"/>
      <c r="EC286" s="32" t="str">
        <f>IF(DZ286&gt;0,(EB286*EA286)/EB9/EB10/60,"-")</f>
        <v>-</v>
      </c>
      <c r="EG286" s="107">
        <v>10</v>
      </c>
      <c r="EH286" s="4"/>
      <c r="EI286" s="108" t="str">
        <f>IF(EH286&gt;0,INDEX(Вхідні_дані!$A$1313:$F$1412,MATCH(EH286,Вхідні_дані!$C$1313:$C$1412,0),7),"-")</f>
        <v>-</v>
      </c>
      <c r="EJ286" s="7"/>
      <c r="EK286" s="32" t="str">
        <f>IF(EH286&gt;0,(EJ286*EI286)/EJ9/EJ10/60,"-")</f>
        <v>-</v>
      </c>
      <c r="EO286" s="107">
        <v>10</v>
      </c>
      <c r="EP286" s="4"/>
      <c r="EQ286" s="108" t="str">
        <f>IF(EP286&gt;0,INDEX(Вхідні_дані!$A$1313:$F$1412,MATCH(EP286,Вхідні_дані!$C$1313:$C$1412,0),7),"-")</f>
        <v>-</v>
      </c>
      <c r="ER286" s="7"/>
      <c r="ES286" s="32" t="str">
        <f>IF(EP286&gt;0,(ER286*EQ286)/ER9/ER10/60,"-")</f>
        <v>-</v>
      </c>
      <c r="EW286" s="107">
        <v>10</v>
      </c>
      <c r="EX286" s="4"/>
      <c r="EY286" s="108" t="str">
        <f>IF(EX286&gt;0,INDEX(Вхідні_дані!$A$1313:$F$1412,MATCH(EX286,Вхідні_дані!$C$1313:$C$1412,0),7),"-")</f>
        <v>-</v>
      </c>
      <c r="EZ286" s="7"/>
      <c r="FA286" s="32" t="str">
        <f>IF(EX286&gt;0,(EZ286*EY286)/EZ9/EZ10/60,"-")</f>
        <v>-</v>
      </c>
      <c r="FE286" s="107">
        <v>10</v>
      </c>
      <c r="FF286" s="4"/>
      <c r="FG286" s="108" t="str">
        <f>IF(FF286&gt;0,INDEX(Вхідні_дані!$A$1313:$F$1412,MATCH(FF286,Вхідні_дані!$C$1313:$C$1412,0),7),"-")</f>
        <v>-</v>
      </c>
      <c r="FH286" s="7"/>
      <c r="FI286" s="32" t="str">
        <f>IF(FF286&gt;0,(FH286*FG286)/FH9/FH10/60,"-")</f>
        <v>-</v>
      </c>
      <c r="FM286" s="107">
        <v>10</v>
      </c>
      <c r="FN286" s="4"/>
      <c r="FO286" s="108" t="str">
        <f>IF(FN286&gt;0,INDEX(Вхідні_дані!$A$1313:$F$1412,MATCH(FN286,Вхідні_дані!$C$1313:$C$1412,0),7),"-")</f>
        <v>-</v>
      </c>
      <c r="FP286" s="7"/>
      <c r="FQ286" s="32" t="str">
        <f>IF(FN286&gt;0,(FP286*FO286)/FP9/FP10/60,"-")</f>
        <v>-</v>
      </c>
      <c r="FU286" s="107">
        <v>10</v>
      </c>
      <c r="FV286" s="4"/>
      <c r="FW286" s="108" t="str">
        <f>IF(FV286&gt;0,INDEX(Вхідні_дані!$A$1313:$F$1412,MATCH(FV286,Вхідні_дані!$C$1313:$C$1412,0),7),"-")</f>
        <v>-</v>
      </c>
      <c r="FX286" s="7"/>
      <c r="FY286" s="32" t="str">
        <f>IF(FV286&gt;0,(FX286*FW286)/FX9/FX10/60,"-")</f>
        <v>-</v>
      </c>
      <c r="GC286" s="107">
        <v>10</v>
      </c>
      <c r="GD286" s="4"/>
      <c r="GE286" s="108" t="str">
        <f>IF(GD286&gt;0,INDEX(Вхідні_дані!$A$1313:$F$1412,MATCH(GD286,Вхідні_дані!$C$1313:$C$1412,0),7),"-")</f>
        <v>-</v>
      </c>
      <c r="GF286" s="7"/>
      <c r="GG286" s="32" t="str">
        <f>IF(GD286&gt;0,(GF286*GE286)/GF9/GF10/60,"-")</f>
        <v>-</v>
      </c>
      <c r="GK286" s="107">
        <v>10</v>
      </c>
      <c r="GL286" s="4"/>
      <c r="GM286" s="108" t="str">
        <f>IF(GL286&gt;0,INDEX(Вхідні_дані!$A$1313:$F$1412,MATCH(GL286,Вхідні_дані!$C$1313:$C$1412,0),7),"-")</f>
        <v>-</v>
      </c>
      <c r="GN286" s="7"/>
      <c r="GO286" s="32" t="str">
        <f>IF(GL286&gt;0,(GN286*GM286)/GN9/GN10/60,"-")</f>
        <v>-</v>
      </c>
      <c r="GS286" s="107">
        <v>10</v>
      </c>
      <c r="GT286" s="4"/>
      <c r="GU286" s="108" t="str">
        <f>IF(GT286&gt;0,INDEX(Вхідні_дані!$A$1313:$F$1412,MATCH(GT286,Вхідні_дані!$C$1313:$C$1412,0),7),"-")</f>
        <v>-</v>
      </c>
      <c r="GV286" s="7"/>
      <c r="GW286" s="32" t="str">
        <f>IF(GT286&gt;0,(GV286*GU286)/GV9/GV10/60,"-")</f>
        <v>-</v>
      </c>
      <c r="HA286" s="107">
        <v>10</v>
      </c>
      <c r="HB286" s="4"/>
      <c r="HC286" s="108" t="str">
        <f>IF(HB286&gt;0,INDEX(Вхідні_дані!$A$1313:$F$1412,MATCH(HB286,Вхідні_дані!$C$1313:$C$1412,0),7),"-")</f>
        <v>-</v>
      </c>
      <c r="HD286" s="7"/>
      <c r="HE286" s="32" t="str">
        <f>IF(HB286&gt;0,(HD286*HC286)/HD9/HD10/60,"-")</f>
        <v>-</v>
      </c>
      <c r="HI286" s="107">
        <v>10</v>
      </c>
      <c r="HJ286" s="4"/>
      <c r="HK286" s="108" t="str">
        <f>IF(HJ286&gt;0,INDEX(Вхідні_дані!$A$1313:$F$1412,MATCH(HJ286,Вхідні_дані!$C$1313:$C$1412,0),7),"-")</f>
        <v>-</v>
      </c>
      <c r="HL286" s="7"/>
      <c r="HM286" s="32" t="str">
        <f>IF(HJ286&gt;0,(HL286*HK286)/HL9/HL10/60,"-")</f>
        <v>-</v>
      </c>
      <c r="HQ286" s="107">
        <v>10</v>
      </c>
      <c r="HR286" s="4"/>
      <c r="HS286" s="108" t="str">
        <f>IF(HR286&gt;0,INDEX(Вхідні_дані!$A$1313:$F$1412,MATCH(HR286,Вхідні_дані!$C$1313:$C$1412,0),7),"-")</f>
        <v>-</v>
      </c>
      <c r="HT286" s="7"/>
      <c r="HU286" s="32" t="str">
        <f>IF(HR286&gt;0,(HT286*HS286)/HT9/HT10/60,"-")</f>
        <v>-</v>
      </c>
      <c r="HY286" s="107">
        <v>10</v>
      </c>
      <c r="HZ286" s="4"/>
      <c r="IA286" s="108" t="str">
        <f>IF(HZ286&gt;0,INDEX(Вхідні_дані!$A$1313:$F$1412,MATCH(HZ286,Вхідні_дані!$C$1313:$C$1412,0),7),"-")</f>
        <v>-</v>
      </c>
      <c r="IB286" s="7"/>
      <c r="IC286" s="32" t="str">
        <f>IF(HZ286&gt;0,(IB286*IA286)/IB9/IB10/60,"-")</f>
        <v>-</v>
      </c>
      <c r="IG286" s="107">
        <v>10</v>
      </c>
      <c r="IH286" s="4"/>
      <c r="II286" s="108" t="str">
        <f>IF(IH286&gt;0,INDEX(Вхідні_дані!$A$1313:$F$1412,MATCH(IH286,Вхідні_дані!$C$1313:$C$1412,0),7),"-")</f>
        <v>-</v>
      </c>
      <c r="IJ286" s="7"/>
      <c r="IK286" s="32" t="str">
        <f>IF(IH286&gt;0,(IJ286*II286)/IJ9/IJ10/60,"-")</f>
        <v>-</v>
      </c>
      <c r="IO286" s="107">
        <v>10</v>
      </c>
      <c r="IP286" s="4"/>
      <c r="IQ286" s="108" t="str">
        <f>IF(IP286&gt;0,INDEX(Вхідні_дані!$A$1313:$F$1412,MATCH(IP286,Вхідні_дані!$C$1313:$C$1412,0),7),"-")</f>
        <v>-</v>
      </c>
      <c r="IR286" s="7"/>
      <c r="IS286" s="32" t="str">
        <f>IF(IP286&gt;0,(IR286*IQ286)/IR9/IR10/60,"-")</f>
        <v>-</v>
      </c>
      <c r="IW286" s="107">
        <v>10</v>
      </c>
      <c r="IX286" s="4"/>
      <c r="IY286" s="108" t="str">
        <f>IF(IX286&gt;0,INDEX(Вхідні_дані!$A$1313:$F$1412,MATCH(IX286,Вхідні_дані!$C$1313:$C$1412,0),7),"-")</f>
        <v>-</v>
      </c>
      <c r="IZ286" s="7"/>
      <c r="JA286" s="32" t="str">
        <f>IF(IX286&gt;0,(IZ286*IY286)/IZ9/IZ10/60,"-")</f>
        <v>-</v>
      </c>
      <c r="JE286" s="107">
        <v>10</v>
      </c>
      <c r="JF286" s="4"/>
      <c r="JG286" s="108" t="str">
        <f>IF(JF286&gt;0,INDEX(Вхідні_дані!$A$1313:$F$1412,MATCH(JF286,Вхідні_дані!$C$1313:$C$1412,0),7),"-")</f>
        <v>-</v>
      </c>
      <c r="JH286" s="7"/>
      <c r="JI286" s="32" t="str">
        <f>IF(JF286&gt;0,(JH286*JG286)/JH9/JH10/60,"-")</f>
        <v>-</v>
      </c>
      <c r="JM286" s="107">
        <v>10</v>
      </c>
      <c r="JN286" s="4"/>
      <c r="JO286" s="108" t="str">
        <f>IF(JN286&gt;0,INDEX(Вхідні_дані!$A$1313:$F$1412,MATCH(JN286,Вхідні_дані!$C$1313:$C$1412,0),7),"-")</f>
        <v>-</v>
      </c>
      <c r="JP286" s="7"/>
      <c r="JQ286" s="32" t="str">
        <f>IF(JN286&gt;0,(JP286*JO286)/JP9/JP10/60,"-")</f>
        <v>-</v>
      </c>
      <c r="JU286" s="107">
        <v>10</v>
      </c>
      <c r="JV286" s="4"/>
      <c r="JW286" s="108" t="str">
        <f>IF(JV286&gt;0,INDEX(Вхідні_дані!$A$1313:$F$1412,MATCH(JV286,Вхідні_дані!$C$1313:$C$1412,0),7),"-")</f>
        <v>-</v>
      </c>
      <c r="JX286" s="7"/>
      <c r="JY286" s="32" t="str">
        <f>IF(JV286&gt;0,(JX286*JW286)/JX9/JX10/60,"-")</f>
        <v>-</v>
      </c>
      <c r="KC286" s="107">
        <v>10</v>
      </c>
      <c r="KD286" s="4"/>
      <c r="KE286" s="108" t="str">
        <f>IF(KD286&gt;0,INDEX(Вхідні_дані!$A$1313:$F$1412,MATCH(KD286,Вхідні_дані!$C$1313:$C$1412,0),7),"-")</f>
        <v>-</v>
      </c>
      <c r="KF286" s="7"/>
      <c r="KG286" s="32" t="str">
        <f>IF(KD286&gt;0,(KF286*KE286)/KF9/KF10/60,"-")</f>
        <v>-</v>
      </c>
      <c r="KK286" s="107">
        <v>10</v>
      </c>
      <c r="KL286" s="4"/>
      <c r="KM286" s="108" t="str">
        <f>IF(KL286&gt;0,INDEX(Вхідні_дані!$A$1313:$F$1412,MATCH(KL286,Вхідні_дані!$C$1313:$C$1412,0),7),"-")</f>
        <v>-</v>
      </c>
      <c r="KN286" s="7"/>
      <c r="KO286" s="32" t="str">
        <f>IF(KL286&gt;0,(KN286*KM286)/KN9/KN10/60,"-")</f>
        <v>-</v>
      </c>
      <c r="KS286" s="107">
        <v>10</v>
      </c>
      <c r="KT286" s="4"/>
      <c r="KU286" s="108" t="str">
        <f>IF(KT286&gt;0,INDEX(Вхідні_дані!$A$1313:$F$1412,MATCH(KT286,Вхідні_дані!$C$1313:$C$1412,0),7),"-")</f>
        <v>-</v>
      </c>
      <c r="KV286" s="7"/>
      <c r="KW286" s="32" t="str">
        <f>IF(KT286&gt;0,(KV286*KU286)/KV9/KV10/60,"-")</f>
        <v>-</v>
      </c>
      <c r="LA286" s="107">
        <v>10</v>
      </c>
      <c r="LB286" s="4"/>
      <c r="LC286" s="108" t="str">
        <f>IF(LB286&gt;0,INDEX(Вхідні_дані!$A$1313:$F$1412,MATCH(LB286,Вхідні_дані!$C$1313:$C$1412,0),7),"-")</f>
        <v>-</v>
      </c>
      <c r="LD286" s="7"/>
      <c r="LE286" s="32" t="str">
        <f>IF(LB286&gt;0,(LD286*LC286)/LD9/LD10/60,"-")</f>
        <v>-</v>
      </c>
      <c r="LI286" s="107">
        <v>10</v>
      </c>
      <c r="LJ286" s="4"/>
      <c r="LK286" s="108" t="str">
        <f>IF(LJ286&gt;0,INDEX(Вхідні_дані!$A$1313:$F$1412,MATCH(LJ286,Вхідні_дані!$C$1313:$C$1412,0),7),"-")</f>
        <v>-</v>
      </c>
      <c r="LL286" s="7"/>
      <c r="LM286" s="32" t="str">
        <f>IF(LJ286&gt;0,(LL286*LK286)/LL9/LL10/60,"-")</f>
        <v>-</v>
      </c>
      <c r="LQ286" s="107">
        <v>10</v>
      </c>
      <c r="LR286" s="4"/>
      <c r="LS286" s="108" t="str">
        <f>IF(LR286&gt;0,INDEX(Вхідні_дані!$A$1313:$F$1412,MATCH(LR286,Вхідні_дані!$C$1313:$C$1412,0),7),"-")</f>
        <v>-</v>
      </c>
      <c r="LT286" s="7"/>
      <c r="LU286" s="32" t="str">
        <f>IF(LR286&gt;0,(LT286*LS286)/LT9/LT10/60,"-")</f>
        <v>-</v>
      </c>
      <c r="LY286" s="107">
        <v>10</v>
      </c>
      <c r="LZ286" s="4"/>
      <c r="MA286" s="108" t="str">
        <f>IF(LZ286&gt;0,INDEX(Вхідні_дані!$A$1313:$F$1412,MATCH(LZ286,Вхідні_дані!$C$1313:$C$1412,0),7),"-")</f>
        <v>-</v>
      </c>
      <c r="MB286" s="7"/>
      <c r="MC286" s="32" t="str">
        <f>IF(LZ286&gt;0,(MB286*MA286)/MB9/MB10/60,"-")</f>
        <v>-</v>
      </c>
      <c r="MG286" s="107">
        <v>10</v>
      </c>
      <c r="MH286" s="4"/>
      <c r="MI286" s="108" t="str">
        <f>IF(MH286&gt;0,INDEX(Вхідні_дані!$A$1313:$F$1412,MATCH(MH286,Вхідні_дані!$C$1313:$C$1412,0),7),"-")</f>
        <v>-</v>
      </c>
      <c r="MJ286" s="7"/>
      <c r="MK286" s="32" t="str">
        <f>IF(MH286&gt;0,(MJ286*MI286)/MJ9/MJ10/60,"-")</f>
        <v>-</v>
      </c>
      <c r="MO286" s="107">
        <v>10</v>
      </c>
      <c r="MP286" s="4"/>
      <c r="MQ286" s="108" t="str">
        <f>IF(MP286&gt;0,INDEX(Вхідні_дані!$A$1313:$F$1412,MATCH(MP286,Вхідні_дані!$C$1313:$C$1412,0),7),"-")</f>
        <v>-</v>
      </c>
      <c r="MR286" s="7"/>
      <c r="MS286" s="32" t="str">
        <f>IF(MP286&gt;0,(MR286*MQ286)/MR9/MR10/60,"-")</f>
        <v>-</v>
      </c>
      <c r="MW286" s="107">
        <v>10</v>
      </c>
      <c r="MX286" s="4"/>
      <c r="MY286" s="108" t="str">
        <f>IF(MX286&gt;0,INDEX(Вхідні_дані!$A$1313:$F$1412,MATCH(MX286,Вхідні_дані!$C$1313:$C$1412,0),7),"-")</f>
        <v>-</v>
      </c>
      <c r="MZ286" s="7"/>
      <c r="NA286" s="32" t="str">
        <f>IF(MX286&gt;0,(MZ286*MY286)/MZ9/MZ10/60,"-")</f>
        <v>-</v>
      </c>
      <c r="NE286" s="107">
        <v>10</v>
      </c>
      <c r="NF286" s="4"/>
      <c r="NG286" s="108" t="str">
        <f>IF(NF286&gt;0,INDEX(Вхідні_дані!$A$1313:$F$1412,MATCH(NF286,Вхідні_дані!$C$1313:$C$1412,0),7),"-")</f>
        <v>-</v>
      </c>
      <c r="NH286" s="7"/>
      <c r="NI286" s="32" t="str">
        <f>IF(NF286&gt;0,(NH286*NG286)/NH9/NH10/60,"-")</f>
        <v>-</v>
      </c>
      <c r="NM286" s="107">
        <v>10</v>
      </c>
      <c r="NN286" s="4"/>
      <c r="NO286" s="108" t="str">
        <f>IF(NN286&gt;0,INDEX(Вхідні_дані!$A$1313:$F$1412,MATCH(NN286,Вхідні_дані!$C$1313:$C$1412,0),7),"-")</f>
        <v>-</v>
      </c>
      <c r="NP286" s="7"/>
      <c r="NQ286" s="32" t="str">
        <f>IF(NN286&gt;0,(NP286*NO286)/NP9/NP10/60,"-")</f>
        <v>-</v>
      </c>
      <c r="NU286" s="107">
        <v>10</v>
      </c>
      <c r="NV286" s="4"/>
      <c r="NW286" s="108" t="str">
        <f>IF(NV286&gt;0,INDEX(Вхідні_дані!$A$1313:$F$1412,MATCH(NV286,Вхідні_дані!$C$1313:$C$1412,0),7),"-")</f>
        <v>-</v>
      </c>
      <c r="NX286" s="7"/>
      <c r="NY286" s="32" t="str">
        <f>IF(NV286&gt;0,(NX286*NW286)/NX9/NX10/60,"-")</f>
        <v>-</v>
      </c>
      <c r="OC286" s="107">
        <v>10</v>
      </c>
      <c r="OD286" s="4"/>
      <c r="OE286" s="108" t="str">
        <f>IF(OD286&gt;0,INDEX(Вхідні_дані!$A$1313:$F$1412,MATCH(OD286,Вхідні_дані!$C$1313:$C$1412,0),7),"-")</f>
        <v>-</v>
      </c>
      <c r="OF286" s="7"/>
      <c r="OG286" s="32" t="str">
        <f>IF(OD286&gt;0,(OF286*OE286)/OF9/OF10/60,"-")</f>
        <v>-</v>
      </c>
      <c r="OK286" s="107">
        <v>10</v>
      </c>
      <c r="OL286" s="4"/>
      <c r="OM286" s="108" t="str">
        <f>IF(OL286&gt;0,INDEX(Вхідні_дані!$A$1313:$F$1412,MATCH(OL286,Вхідні_дані!$C$1313:$C$1412,0),7),"-")</f>
        <v>-</v>
      </c>
      <c r="ON286" s="7"/>
      <c r="OO286" s="32" t="str">
        <f>IF(OL286&gt;0,(ON286*OM286)/ON9/ON10/60,"-")</f>
        <v>-</v>
      </c>
      <c r="OS286" s="107">
        <v>10</v>
      </c>
      <c r="OT286" s="4"/>
      <c r="OU286" s="108" t="str">
        <f>IF(OT286&gt;0,INDEX(Вхідні_дані!$A$1313:$F$1412,MATCH(OT286,Вхідні_дані!$C$1313:$C$1412,0),7),"-")</f>
        <v>-</v>
      </c>
      <c r="OV286" s="7"/>
      <c r="OW286" s="32" t="str">
        <f>IF(OT286&gt;0,(OV286*OU286)/OV9/OV10/60,"-")</f>
        <v>-</v>
      </c>
      <c r="PA286" s="107">
        <v>10</v>
      </c>
      <c r="PB286" s="4"/>
      <c r="PC286" s="108" t="str">
        <f>IF(PB286&gt;0,INDEX(Вхідні_дані!$A$1313:$F$1412,MATCH(PB286,Вхідні_дані!$C$1313:$C$1412,0),7),"-")</f>
        <v>-</v>
      </c>
      <c r="PD286" s="7"/>
      <c r="PE286" s="32" t="str">
        <f>IF(PB286&gt;0,(PD286*PC286)/PD9/PD10/60,"-")</f>
        <v>-</v>
      </c>
      <c r="PI286" s="107">
        <v>10</v>
      </c>
      <c r="PJ286" s="4"/>
      <c r="PK286" s="108" t="str">
        <f>IF(PJ286&gt;0,INDEX(Вхідні_дані!$A$1313:$F$1412,MATCH(PJ286,Вхідні_дані!$C$1313:$C$1412,0),7),"-")</f>
        <v>-</v>
      </c>
      <c r="PL286" s="7"/>
      <c r="PM286" s="32" t="str">
        <f>IF(PJ286&gt;0,(PL286*PK286)/PL9/PL10/60,"-")</f>
        <v>-</v>
      </c>
      <c r="PQ286" s="107">
        <v>10</v>
      </c>
      <c r="PR286" s="4"/>
      <c r="PS286" s="108" t="str">
        <f>IF(PR286&gt;0,INDEX(Вхідні_дані!$A$1313:$F$1412,MATCH(PR286,Вхідні_дані!$C$1313:$C$1412,0),7),"-")</f>
        <v>-</v>
      </c>
      <c r="PT286" s="7"/>
      <c r="PU286" s="32" t="str">
        <f>IF(PR286&gt;0,(PT286*PS286)/PT9/PT10/60,"-")</f>
        <v>-</v>
      </c>
      <c r="PY286" s="107">
        <v>10</v>
      </c>
      <c r="PZ286" s="4"/>
      <c r="QA286" s="108" t="str">
        <f>IF(PZ286&gt;0,INDEX(Вхідні_дані!$A$1313:$F$1412,MATCH(PZ286,Вхідні_дані!$C$1313:$C$1412,0),7),"-")</f>
        <v>-</v>
      </c>
      <c r="QB286" s="7"/>
      <c r="QC286" s="32" t="str">
        <f>IF(PZ286&gt;0,(QB286*QA286)/QB9/QB10/60,"-")</f>
        <v>-</v>
      </c>
      <c r="QG286" s="107">
        <v>10</v>
      </c>
      <c r="QH286" s="4"/>
      <c r="QI286" s="108" t="str">
        <f>IF(QH286&gt;0,INDEX(Вхідні_дані!$A$1313:$F$1412,MATCH(QH286,Вхідні_дані!$C$1313:$C$1412,0),7),"-")</f>
        <v>-</v>
      </c>
      <c r="QJ286" s="7"/>
      <c r="QK286" s="32" t="str">
        <f>IF(QH286&gt;0,(QJ286*QI286)/QJ9/QJ10/60,"-")</f>
        <v>-</v>
      </c>
      <c r="QO286" s="107">
        <v>10</v>
      </c>
      <c r="QP286" s="4"/>
      <c r="QQ286" s="108" t="str">
        <f>IF(QP286&gt;0,INDEX(Вхідні_дані!$A$1313:$F$1412,MATCH(QP286,Вхідні_дані!$C$1313:$C$1412,0),7),"-")</f>
        <v>-</v>
      </c>
      <c r="QR286" s="7"/>
      <c r="QS286" s="32" t="str">
        <f>IF(QP286&gt;0,(QR286*QQ286)/QR9/QR10/60,"-")</f>
        <v>-</v>
      </c>
      <c r="QW286" s="107">
        <v>10</v>
      </c>
      <c r="QX286" s="4"/>
      <c r="QY286" s="108" t="str">
        <f>IF(QX286&gt;0,INDEX(Вхідні_дані!$A$1313:$F$1412,MATCH(QX286,Вхідні_дані!$C$1313:$C$1412,0),7),"-")</f>
        <v>-</v>
      </c>
      <c r="QZ286" s="7"/>
      <c r="RA286" s="32" t="str">
        <f>IF(QX286&gt;0,(QZ286*QY286)/QZ9/QZ10/60,"-")</f>
        <v>-</v>
      </c>
      <c r="RE286" s="107">
        <v>10</v>
      </c>
      <c r="RF286" s="4"/>
      <c r="RG286" s="108" t="str">
        <f>IF(RF286&gt;0,INDEX(Вхідні_дані!$A$1313:$F$1412,MATCH(RF286,Вхідні_дані!$C$1313:$C$1412,0),7),"-")</f>
        <v>-</v>
      </c>
      <c r="RH286" s="7"/>
      <c r="RI286" s="32" t="str">
        <f>IF(RF286&gt;0,(RH286*RG286)/RH9/RH10/60,"-")</f>
        <v>-</v>
      </c>
      <c r="RM286" s="107">
        <v>10</v>
      </c>
      <c r="RN286" s="4"/>
      <c r="RO286" s="108" t="str">
        <f>IF(RN286&gt;0,INDEX(Вхідні_дані!$A$1313:$F$1412,MATCH(RN286,Вхідні_дані!$C$1313:$C$1412,0),7),"-")</f>
        <v>-</v>
      </c>
      <c r="RP286" s="7"/>
      <c r="RQ286" s="32" t="str">
        <f>IF(RN286&gt;0,(RP286*RO286)/RP9/RP10/60,"-")</f>
        <v>-</v>
      </c>
      <c r="RU286" s="107">
        <v>10</v>
      </c>
      <c r="RV286" s="4"/>
      <c r="RW286" s="108" t="str">
        <f>IF(RV286&gt;0,INDEX(Вхідні_дані!$A$1313:$F$1412,MATCH(RV286,Вхідні_дані!$C$1313:$C$1412,0),7),"-")</f>
        <v>-</v>
      </c>
      <c r="RX286" s="7"/>
      <c r="RY286" s="32" t="str">
        <f>IF(RV286&gt;0,(RX286*RW286)/RX9/RX10/60,"-")</f>
        <v>-</v>
      </c>
      <c r="SC286" s="107">
        <v>10</v>
      </c>
      <c r="SD286" s="4"/>
      <c r="SE286" s="108" t="str">
        <f>IF(SD286&gt;0,INDEX(Вхідні_дані!$A$1313:$F$1412,MATCH(SD286,Вхідні_дані!$C$1313:$C$1412,0),7),"-")</f>
        <v>-</v>
      </c>
      <c r="SF286" s="7"/>
      <c r="SG286" s="32" t="str">
        <f>IF(SD286&gt;0,(SF286*SE286)/SF9/SF10/60,"-")</f>
        <v>-</v>
      </c>
      <c r="SK286" s="107">
        <v>10</v>
      </c>
      <c r="SL286" s="4"/>
      <c r="SM286" s="108" t="str">
        <f>IF(SL286&gt;0,INDEX(Вхідні_дані!$A$1313:$F$1412,MATCH(SL286,Вхідні_дані!$C$1313:$C$1412,0),7),"-")</f>
        <v>-</v>
      </c>
      <c r="SN286" s="7"/>
      <c r="SO286" s="32" t="str">
        <f>IF(SL286&gt;0,(SN286*SM286)/SN9/SN10/60,"-")</f>
        <v>-</v>
      </c>
      <c r="SS286" s="107">
        <v>10</v>
      </c>
      <c r="ST286" s="4"/>
      <c r="SU286" s="108" t="str">
        <f>IF(ST286&gt;0,INDEX(Вхідні_дані!$A$1313:$F$1412,MATCH(ST286,Вхідні_дані!$C$1313:$C$1412,0),7),"-")</f>
        <v>-</v>
      </c>
      <c r="SV286" s="7"/>
      <c r="SW286" s="32" t="str">
        <f>IF(ST286&gt;0,(SV286*SU286)/SV9/SV10/60,"-")</f>
        <v>-</v>
      </c>
      <c r="TA286" s="107">
        <v>10</v>
      </c>
      <c r="TB286" s="4"/>
      <c r="TC286" s="108" t="str">
        <f>IF(TB286&gt;0,INDEX(Вхідні_дані!$A$1313:$F$1412,MATCH(TB286,Вхідні_дані!$C$1313:$C$1412,0),7),"-")</f>
        <v>-</v>
      </c>
      <c r="TD286" s="7"/>
      <c r="TE286" s="32" t="str">
        <f>IF(TB286&gt;0,(TD286*TC286)/TD9/TD10/60,"-")</f>
        <v>-</v>
      </c>
      <c r="TI286" s="107">
        <v>10</v>
      </c>
      <c r="TJ286" s="4"/>
      <c r="TK286" s="108" t="str">
        <f>IF(TJ286&gt;0,INDEX(Вхідні_дані!$A$1313:$F$1412,MATCH(TJ286,Вхідні_дані!$C$1313:$C$1412,0),7),"-")</f>
        <v>-</v>
      </c>
      <c r="TL286" s="7"/>
      <c r="TM286" s="32" t="str">
        <f>IF(TJ286&gt;0,(TL286*TK286)/TL9/TL10/60,"-")</f>
        <v>-</v>
      </c>
      <c r="TQ286" s="107">
        <v>10</v>
      </c>
      <c r="TR286" s="4"/>
      <c r="TS286" s="108" t="str">
        <f>IF(TR286&gt;0,INDEX(Вхідні_дані!$A$1313:$F$1412,MATCH(TR286,Вхідні_дані!$C$1313:$C$1412,0),7),"-")</f>
        <v>-</v>
      </c>
      <c r="TT286" s="7"/>
      <c r="TU286" s="32" t="str">
        <f>IF(TR286&gt;0,(TT286*TS286)/TT9/TT10/60,"-")</f>
        <v>-</v>
      </c>
      <c r="TY286" s="107">
        <v>10</v>
      </c>
      <c r="TZ286" s="4"/>
      <c r="UA286" s="108" t="str">
        <f>IF(TZ286&gt;0,INDEX(Вхідні_дані!$A$1313:$F$1412,MATCH(TZ286,Вхідні_дані!$C$1313:$C$1412,0),7),"-")</f>
        <v>-</v>
      </c>
      <c r="UB286" s="7"/>
      <c r="UC286" s="32" t="str">
        <f>IF(TZ286&gt;0,(UB286*UA286)/UB9/UB10/60,"-")</f>
        <v>-</v>
      </c>
      <c r="UG286" s="107">
        <v>10</v>
      </c>
      <c r="UH286" s="4"/>
      <c r="UI286" s="108" t="str">
        <f>IF(UH286&gt;0,INDEX(Вхідні_дані!$A$1313:$F$1412,MATCH(UH286,Вхідні_дані!$C$1313:$C$1412,0),7),"-")</f>
        <v>-</v>
      </c>
      <c r="UJ286" s="7"/>
      <c r="UK286" s="32" t="str">
        <f>IF(UH286&gt;0,(UJ286*UI286)/UJ9/UJ10/60,"-")</f>
        <v>-</v>
      </c>
      <c r="UO286" s="107">
        <v>10</v>
      </c>
      <c r="UP286" s="4"/>
      <c r="UQ286" s="108" t="str">
        <f>IF(UP286&gt;0,INDEX(Вхідні_дані!$A$1313:$F$1412,MATCH(UP286,Вхідні_дані!$C$1313:$C$1412,0),7),"-")</f>
        <v>-</v>
      </c>
      <c r="UR286" s="7"/>
      <c r="US286" s="32" t="str">
        <f>IF(UP286&gt;0,(UR286*UQ286)/UR9/UR10/60,"-")</f>
        <v>-</v>
      </c>
      <c r="UW286" s="107">
        <v>10</v>
      </c>
      <c r="UX286" s="4"/>
      <c r="UY286" s="108" t="str">
        <f>IF(UX286&gt;0,INDEX(Вхідні_дані!$A$1313:$F$1412,MATCH(UX286,Вхідні_дані!$C$1313:$C$1412,0),7),"-")</f>
        <v>-</v>
      </c>
      <c r="UZ286" s="7"/>
      <c r="VA286" s="32" t="str">
        <f>IF(UX286&gt;0,(UZ286*UY286)/UZ9/UZ10/60,"-")</f>
        <v>-</v>
      </c>
      <c r="VE286" s="107">
        <v>10</v>
      </c>
      <c r="VF286" s="4"/>
      <c r="VG286" s="108" t="str">
        <f>IF(VF286&gt;0,INDEX(Вхідні_дані!$A$1313:$F$1412,MATCH(VF286,Вхідні_дані!$C$1313:$C$1412,0),7),"-")</f>
        <v>-</v>
      </c>
      <c r="VH286" s="7"/>
      <c r="VI286" s="32" t="str">
        <f>IF(VF286&gt;0,(VH286*VG286)/VH9/VH10/60,"-")</f>
        <v>-</v>
      </c>
      <c r="VM286" s="107">
        <v>10</v>
      </c>
      <c r="VN286" s="4"/>
      <c r="VO286" s="108" t="str">
        <f>IF(VN286&gt;0,INDEX(Вхідні_дані!$A$1313:$F$1412,MATCH(VN286,Вхідні_дані!$C$1313:$C$1412,0),7),"-")</f>
        <v>-</v>
      </c>
      <c r="VP286" s="7"/>
      <c r="VQ286" s="32" t="str">
        <f>IF(VN286&gt;0,(VP286*VO286)/VP9/VP10/60,"-")</f>
        <v>-</v>
      </c>
      <c r="VU286" s="107">
        <v>10</v>
      </c>
      <c r="VV286" s="4"/>
      <c r="VW286" s="108" t="str">
        <f>IF(VV286&gt;0,INDEX(Вхідні_дані!$A$1313:$F$1412,MATCH(VV286,Вхідні_дані!$C$1313:$C$1412,0),7),"-")</f>
        <v>-</v>
      </c>
      <c r="VX286" s="7"/>
      <c r="VY286" s="32" t="str">
        <f>IF(VV286&gt;0,(VX286*VW286)/VX9/VX10/60,"-")</f>
        <v>-</v>
      </c>
      <c r="WC286" s="107">
        <v>10</v>
      </c>
      <c r="WD286" s="4"/>
      <c r="WE286" s="108" t="str">
        <f>IF(WD286&gt;0,INDEX(Вхідні_дані!$A$1313:$F$1412,MATCH(WD286,Вхідні_дані!$C$1313:$C$1412,0),7),"-")</f>
        <v>-</v>
      </c>
      <c r="WF286" s="7"/>
      <c r="WG286" s="32" t="str">
        <f>IF(WD286&gt;0,(WF286*WE286)/WF9/WF10/60,"-")</f>
        <v>-</v>
      </c>
      <c r="WK286" s="107">
        <v>10</v>
      </c>
      <c r="WL286" s="4"/>
      <c r="WM286" s="108" t="str">
        <f>IF(WL286&gt;0,INDEX(Вхідні_дані!$A$1313:$F$1412,MATCH(WL286,Вхідні_дані!$C$1313:$C$1412,0),7),"-")</f>
        <v>-</v>
      </c>
      <c r="WN286" s="7"/>
      <c r="WO286" s="32" t="str">
        <f>IF(WL286&gt;0,(WN286*WM286)/WN9/WN10/60,"-")</f>
        <v>-</v>
      </c>
      <c r="WS286" s="107">
        <v>10</v>
      </c>
      <c r="WT286" s="4"/>
      <c r="WU286" s="108" t="str">
        <f>IF(WT286&gt;0,INDEX(Вхідні_дані!$A$1313:$F$1412,MATCH(WT286,Вхідні_дані!$C$1313:$C$1412,0),7),"-")</f>
        <v>-</v>
      </c>
      <c r="WV286" s="7"/>
      <c r="WW286" s="32" t="str">
        <f>IF(WT286&gt;0,(WV286*WU286)/WV9/WV10/60,"-")</f>
        <v>-</v>
      </c>
      <c r="XA286" s="107">
        <v>10</v>
      </c>
      <c r="XB286" s="4"/>
      <c r="XC286" s="108" t="str">
        <f>IF(XB286&gt;0,INDEX(Вхідні_дані!$A$1313:$F$1412,MATCH(XB286,Вхідні_дані!$C$1313:$C$1412,0),7),"-")</f>
        <v>-</v>
      </c>
      <c r="XD286" s="7"/>
      <c r="XE286" s="32" t="str">
        <f>IF(XB286&gt;0,(XD286*XC286)/XD9/XD10/60,"-")</f>
        <v>-</v>
      </c>
      <c r="XI286" s="107">
        <v>10</v>
      </c>
      <c r="XJ286" s="4"/>
      <c r="XK286" s="108" t="str">
        <f>IF(XJ286&gt;0,INDEX(Вхідні_дані!$A$1313:$F$1412,MATCH(XJ286,Вхідні_дані!$C$1313:$C$1412,0),7),"-")</f>
        <v>-</v>
      </c>
      <c r="XL286" s="7"/>
      <c r="XM286" s="32" t="str">
        <f>IF(XJ286&gt;0,(XL286*XK286)/XL9/XL10/60,"-")</f>
        <v>-</v>
      </c>
      <c r="XQ286" s="107">
        <v>10</v>
      </c>
      <c r="XR286" s="4"/>
      <c r="XS286" s="108" t="str">
        <f>IF(XR286&gt;0,INDEX(Вхідні_дані!$A$1313:$F$1412,MATCH(XR286,Вхідні_дані!$C$1313:$C$1412,0),7),"-")</f>
        <v>-</v>
      </c>
      <c r="XT286" s="7"/>
      <c r="XU286" s="32" t="str">
        <f>IF(XR286&gt;0,(XT286*XS286)/XT9/XT10/60,"-")</f>
        <v>-</v>
      </c>
      <c r="XY286" s="107">
        <v>10</v>
      </c>
      <c r="XZ286" s="4"/>
      <c r="YA286" s="108" t="str">
        <f>IF(XZ286&gt;0,INDEX(Вхідні_дані!$A$1313:$F$1412,MATCH(XZ286,Вхідні_дані!$C$1313:$C$1412,0),7),"-")</f>
        <v>-</v>
      </c>
      <c r="YB286" s="7"/>
      <c r="YC286" s="32" t="str">
        <f>IF(XZ286&gt;0,(YB286*YA286)/YB9/YB10/60,"-")</f>
        <v>-</v>
      </c>
      <c r="YG286" s="107">
        <v>10</v>
      </c>
      <c r="YH286" s="4"/>
      <c r="YI286" s="108" t="str">
        <f>IF(YH286&gt;0,INDEX(Вхідні_дані!$A$1313:$F$1412,MATCH(YH286,Вхідні_дані!$C$1313:$C$1412,0),7),"-")</f>
        <v>-</v>
      </c>
      <c r="YJ286" s="7"/>
      <c r="YK286" s="32" t="str">
        <f>IF(YH286&gt;0,(YJ286*YI286)/YJ9/YJ10/60,"-")</f>
        <v>-</v>
      </c>
      <c r="YO286" s="107">
        <v>10</v>
      </c>
      <c r="YP286" s="4"/>
      <c r="YQ286" s="108" t="str">
        <f>IF(YP286&gt;0,INDEX(Вхідні_дані!$A$1313:$F$1412,MATCH(YP286,Вхідні_дані!$C$1313:$C$1412,0),7),"-")</f>
        <v>-</v>
      </c>
      <c r="YR286" s="7"/>
      <c r="YS286" s="32" t="str">
        <f>IF(YP286&gt;0,(YR286*YQ286)/YR9/YR10/60,"-")</f>
        <v>-</v>
      </c>
      <c r="YW286" s="107">
        <v>10</v>
      </c>
      <c r="YX286" s="4"/>
      <c r="YY286" s="108" t="str">
        <f>IF(YX286&gt;0,INDEX(Вхідні_дані!$A$1313:$F$1412,MATCH(YX286,Вхідні_дані!$C$1313:$C$1412,0),7),"-")</f>
        <v>-</v>
      </c>
      <c r="YZ286" s="7"/>
      <c r="ZA286" s="32" t="str">
        <f>IF(YX286&gt;0,(YZ286*YY286)/YZ9/YZ10/60,"-")</f>
        <v>-</v>
      </c>
      <c r="ZE286" s="107">
        <v>10</v>
      </c>
      <c r="ZF286" s="4"/>
      <c r="ZG286" s="108" t="str">
        <f>IF(ZF286&gt;0,INDEX(Вхідні_дані!$A$1313:$F$1412,MATCH(ZF286,Вхідні_дані!$C$1313:$C$1412,0),7),"-")</f>
        <v>-</v>
      </c>
      <c r="ZH286" s="7"/>
      <c r="ZI286" s="32" t="str">
        <f>IF(ZF286&gt;0,(ZH286*ZG286)/ZH9/ZH10/60,"-")</f>
        <v>-</v>
      </c>
      <c r="ZM286" s="107">
        <v>10</v>
      </c>
      <c r="ZN286" s="4"/>
      <c r="ZO286" s="108" t="str">
        <f>IF(ZN286&gt;0,INDEX(Вхідні_дані!$A$1313:$F$1412,MATCH(ZN286,Вхідні_дані!$C$1313:$C$1412,0),7),"-")</f>
        <v>-</v>
      </c>
      <c r="ZP286" s="7"/>
      <c r="ZQ286" s="32" t="str">
        <f>IF(ZN286&gt;0,(ZP286*ZO286)/ZP9/ZP10/60,"-")</f>
        <v>-</v>
      </c>
      <c r="ZU286" s="107">
        <v>10</v>
      </c>
      <c r="ZV286" s="4"/>
      <c r="ZW286" s="108" t="str">
        <f>IF(ZV286&gt;0,INDEX(Вхідні_дані!$A$1313:$F$1412,MATCH(ZV286,Вхідні_дані!$C$1313:$C$1412,0),7),"-")</f>
        <v>-</v>
      </c>
      <c r="ZX286" s="7"/>
      <c r="ZY286" s="32" t="str">
        <f>IF(ZV286&gt;0,(ZX286*ZW286)/ZX9/ZX10/60,"-")</f>
        <v>-</v>
      </c>
      <c r="AAC286" s="107">
        <v>10</v>
      </c>
      <c r="AAD286" s="4"/>
      <c r="AAE286" s="108" t="str">
        <f>IF(AAD286&gt;0,INDEX(Вхідні_дані!$A$1313:$F$1412,MATCH(AAD286,Вхідні_дані!$C$1313:$C$1412,0),7),"-")</f>
        <v>-</v>
      </c>
      <c r="AAF286" s="7"/>
      <c r="AAG286" s="32" t="str">
        <f>IF(AAD286&gt;0,(AAF286*AAE286)/AAF9/AAF10/60,"-")</f>
        <v>-</v>
      </c>
      <c r="AAK286" s="107">
        <v>10</v>
      </c>
      <c r="AAL286" s="4"/>
      <c r="AAM286" s="108" t="str">
        <f>IF(AAL286&gt;0,INDEX(Вхідні_дані!$A$1313:$F$1412,MATCH(AAL286,Вхідні_дані!$C$1313:$C$1412,0),7),"-")</f>
        <v>-</v>
      </c>
      <c r="AAN286" s="7"/>
      <c r="AAO286" s="32" t="str">
        <f>IF(AAL286&gt;0,(AAN286*AAM286)/AAN9/AAN10/60,"-")</f>
        <v>-</v>
      </c>
      <c r="AAS286" s="107">
        <v>10</v>
      </c>
      <c r="AAT286" s="4"/>
      <c r="AAU286" s="108" t="str">
        <f>IF(AAT286&gt;0,INDEX(Вхідні_дані!$A$1313:$F$1412,MATCH(AAT286,Вхідні_дані!$C$1313:$C$1412,0),7),"-")</f>
        <v>-</v>
      </c>
      <c r="AAV286" s="7"/>
      <c r="AAW286" s="32" t="str">
        <f>IF(AAT286&gt;0,(AAV286*AAU286)/AAV9/AAV10/60,"-")</f>
        <v>-</v>
      </c>
      <c r="ABA286" s="107">
        <v>10</v>
      </c>
      <c r="ABB286" s="4"/>
      <c r="ABC286" s="108" t="str">
        <f>IF(ABB286&gt;0,INDEX(Вхідні_дані!$A$1313:$F$1412,MATCH(ABB286,Вхідні_дані!$C$1313:$C$1412,0),7),"-")</f>
        <v>-</v>
      </c>
      <c r="ABD286" s="7"/>
      <c r="ABE286" s="32" t="str">
        <f>IF(ABB286&gt;0,(ABD286*ABC286)/ABD9/ABD10/60,"-")</f>
        <v>-</v>
      </c>
      <c r="ABI286" s="107">
        <v>10</v>
      </c>
      <c r="ABJ286" s="4"/>
      <c r="ABK286" s="108" t="str">
        <f>IF(ABJ286&gt;0,INDEX(Вхідні_дані!$A$1313:$F$1412,MATCH(ABJ286,Вхідні_дані!$C$1313:$C$1412,0),7),"-")</f>
        <v>-</v>
      </c>
      <c r="ABL286" s="7"/>
      <c r="ABM286" s="32" t="str">
        <f>IF(ABJ286&gt;0,(ABL286*ABK286)/ABL9/ABL10/60,"-")</f>
        <v>-</v>
      </c>
      <c r="ABQ286" s="107">
        <v>10</v>
      </c>
      <c r="ABR286" s="4"/>
      <c r="ABS286" s="108" t="str">
        <f>IF(ABR286&gt;0,INDEX(Вхідні_дані!$A$1313:$F$1412,MATCH(ABR286,Вхідні_дані!$C$1313:$C$1412,0),7),"-")</f>
        <v>-</v>
      </c>
      <c r="ABT286" s="7"/>
      <c r="ABU286" s="32" t="str">
        <f>IF(ABR286&gt;0,(ABT286*ABS286)/ABT9/ABT10/60,"-")</f>
        <v>-</v>
      </c>
      <c r="ABY286" s="107">
        <v>10</v>
      </c>
      <c r="ABZ286" s="4"/>
      <c r="ACA286" s="108" t="str">
        <f>IF(ABZ286&gt;0,INDEX(Вхідні_дані!$A$1313:$F$1412,MATCH(ABZ286,Вхідні_дані!$C$1313:$C$1412,0),7),"-")</f>
        <v>-</v>
      </c>
      <c r="ACB286" s="7"/>
      <c r="ACC286" s="32" t="str">
        <f>IF(ABZ286&gt;0,(ACB286*ACA286)/ACB9/ACB10/60,"-")</f>
        <v>-</v>
      </c>
      <c r="ACG286" s="107">
        <v>10</v>
      </c>
      <c r="ACH286" s="4"/>
      <c r="ACI286" s="108" t="str">
        <f>IF(ACH286&gt;0,INDEX(Вхідні_дані!$A$1313:$F$1412,MATCH(ACH286,Вхідні_дані!$C$1313:$C$1412,0),7),"-")</f>
        <v>-</v>
      </c>
      <c r="ACJ286" s="7"/>
      <c r="ACK286" s="32" t="str">
        <f>IF(ACH286&gt;0,(ACJ286*ACI286)/ACJ9/ACJ10/60,"-")</f>
        <v>-</v>
      </c>
      <c r="ACO286" s="107">
        <v>10</v>
      </c>
      <c r="ACP286" s="4"/>
      <c r="ACQ286" s="108" t="str">
        <f>IF(ACP286&gt;0,INDEX(Вхідні_дані!$A$1313:$F$1412,MATCH(ACP286,Вхідні_дані!$C$1313:$C$1412,0),7),"-")</f>
        <v>-</v>
      </c>
      <c r="ACR286" s="7"/>
      <c r="ACS286" s="32" t="str">
        <f>IF(ACP286&gt;0,(ACR286*ACQ286)/ACR9/ACR10/60,"-")</f>
        <v>-</v>
      </c>
      <c r="ACW286" s="107">
        <v>10</v>
      </c>
      <c r="ACX286" s="4"/>
      <c r="ACY286" s="108" t="str">
        <f>IF(ACX286&gt;0,INDEX(Вхідні_дані!$A$1313:$F$1412,MATCH(ACX286,Вхідні_дані!$C$1313:$C$1412,0),7),"-")</f>
        <v>-</v>
      </c>
      <c r="ACZ286" s="7"/>
      <c r="ADA286" s="32" t="str">
        <f>IF(ACX286&gt;0,(ACZ286*ACY286)/ACZ9/ACZ10/60,"-")</f>
        <v>-</v>
      </c>
      <c r="ADE286" s="107">
        <v>10</v>
      </c>
      <c r="ADF286" s="4"/>
      <c r="ADG286" s="108" t="str">
        <f>IF(ADF286&gt;0,INDEX(Вхідні_дані!$A$1313:$F$1412,MATCH(ADF286,Вхідні_дані!$C$1313:$C$1412,0),7),"-")</f>
        <v>-</v>
      </c>
      <c r="ADH286" s="7"/>
      <c r="ADI286" s="32" t="str">
        <f>IF(ADF286&gt;0,(ADH286*ADG286)/ADH9/ADH10/60,"-")</f>
        <v>-</v>
      </c>
      <c r="ADM286" s="107">
        <v>10</v>
      </c>
      <c r="ADN286" s="4"/>
      <c r="ADO286" s="108" t="str">
        <f>IF(ADN286&gt;0,INDEX(Вхідні_дані!$A$1313:$F$1412,MATCH(ADN286,Вхідні_дані!$C$1313:$C$1412,0),7),"-")</f>
        <v>-</v>
      </c>
      <c r="ADP286" s="7"/>
      <c r="ADQ286" s="32" t="str">
        <f>IF(ADN286&gt;0,(ADP286*ADO286)/ADP9/ADP10/60,"-")</f>
        <v>-</v>
      </c>
    </row>
    <row r="287" spans="1:800" ht="44.25" customHeight="1" x14ac:dyDescent="0.25"/>
    <row r="288" spans="1:800" ht="33" customHeight="1" x14ac:dyDescent="0.25">
      <c r="B288" s="192" t="s">
        <v>123</v>
      </c>
      <c r="C288" s="192"/>
      <c r="D288" s="192"/>
      <c r="E288" s="192"/>
      <c r="F288" s="192"/>
      <c r="G288" s="192"/>
      <c r="H288" s="192"/>
      <c r="J288" s="192" t="s">
        <v>123</v>
      </c>
      <c r="K288" s="192"/>
      <c r="L288" s="192"/>
      <c r="M288" s="192"/>
      <c r="N288" s="192"/>
      <c r="O288" s="192"/>
      <c r="P288" s="192"/>
      <c r="R288" s="192" t="s">
        <v>123</v>
      </c>
      <c r="S288" s="192"/>
      <c r="T288" s="192"/>
      <c r="U288" s="192"/>
      <c r="V288" s="192"/>
      <c r="W288" s="192"/>
      <c r="X288" s="192"/>
      <c r="Z288" s="192" t="s">
        <v>123</v>
      </c>
      <c r="AA288" s="192"/>
      <c r="AB288" s="192"/>
      <c r="AC288" s="192"/>
      <c r="AD288" s="192"/>
      <c r="AE288" s="192"/>
      <c r="AF288" s="192"/>
      <c r="AH288" s="192" t="s">
        <v>123</v>
      </c>
      <c r="AI288" s="192"/>
      <c r="AJ288" s="192"/>
      <c r="AK288" s="192"/>
      <c r="AL288" s="192"/>
      <c r="AM288" s="192"/>
      <c r="AN288" s="192"/>
      <c r="AP288" s="192" t="s">
        <v>123</v>
      </c>
      <c r="AQ288" s="192"/>
      <c r="AR288" s="192"/>
      <c r="AS288" s="192"/>
      <c r="AT288" s="192"/>
      <c r="AU288" s="192"/>
      <c r="AV288" s="192"/>
      <c r="AX288" s="192" t="s">
        <v>123</v>
      </c>
      <c r="AY288" s="192"/>
      <c r="AZ288" s="192"/>
      <c r="BA288" s="192"/>
      <c r="BB288" s="192"/>
      <c r="BC288" s="192"/>
      <c r="BD288" s="192"/>
      <c r="BF288" s="192" t="s">
        <v>123</v>
      </c>
      <c r="BG288" s="192"/>
      <c r="BH288" s="192"/>
      <c r="BI288" s="192"/>
      <c r="BJ288" s="192"/>
      <c r="BK288" s="192"/>
      <c r="BL288" s="192"/>
      <c r="BN288" s="192" t="s">
        <v>123</v>
      </c>
      <c r="BO288" s="192"/>
      <c r="BP288" s="192"/>
      <c r="BQ288" s="192"/>
      <c r="BR288" s="192"/>
      <c r="BS288" s="192"/>
      <c r="BT288" s="192"/>
      <c r="BV288" s="192" t="s">
        <v>123</v>
      </c>
      <c r="BW288" s="192"/>
      <c r="BX288" s="192"/>
      <c r="BY288" s="192"/>
      <c r="BZ288" s="192"/>
      <c r="CA288" s="192"/>
      <c r="CB288" s="192"/>
      <c r="CD288" s="192" t="s">
        <v>123</v>
      </c>
      <c r="CE288" s="192"/>
      <c r="CF288" s="192"/>
      <c r="CG288" s="192"/>
      <c r="CH288" s="192"/>
      <c r="CI288" s="192"/>
      <c r="CJ288" s="192"/>
      <c r="CL288" s="192" t="s">
        <v>123</v>
      </c>
      <c r="CM288" s="192"/>
      <c r="CN288" s="192"/>
      <c r="CO288" s="192"/>
      <c r="CP288" s="192"/>
      <c r="CQ288" s="192"/>
      <c r="CR288" s="192"/>
      <c r="CT288" s="192" t="s">
        <v>123</v>
      </c>
      <c r="CU288" s="192"/>
      <c r="CV288" s="192"/>
      <c r="CW288" s="192"/>
      <c r="CX288" s="192"/>
      <c r="CY288" s="192"/>
      <c r="CZ288" s="192"/>
      <c r="DB288" s="192" t="s">
        <v>123</v>
      </c>
      <c r="DC288" s="192"/>
      <c r="DD288" s="192"/>
      <c r="DE288" s="192"/>
      <c r="DF288" s="192"/>
      <c r="DG288" s="192"/>
      <c r="DH288" s="192"/>
      <c r="DJ288" s="192" t="s">
        <v>123</v>
      </c>
      <c r="DK288" s="192"/>
      <c r="DL288" s="192"/>
      <c r="DM288" s="192"/>
      <c r="DN288" s="192"/>
      <c r="DO288" s="192"/>
      <c r="DP288" s="192"/>
      <c r="DR288" s="192" t="s">
        <v>123</v>
      </c>
      <c r="DS288" s="192"/>
      <c r="DT288" s="192"/>
      <c r="DU288" s="192"/>
      <c r="DV288" s="192"/>
      <c r="DW288" s="192"/>
      <c r="DX288" s="192"/>
      <c r="DZ288" s="192" t="s">
        <v>123</v>
      </c>
      <c r="EA288" s="192"/>
      <c r="EB288" s="192"/>
      <c r="EC288" s="192"/>
      <c r="ED288" s="192"/>
      <c r="EE288" s="192"/>
      <c r="EF288" s="192"/>
      <c r="EH288" s="192" t="s">
        <v>123</v>
      </c>
      <c r="EI288" s="192"/>
      <c r="EJ288" s="192"/>
      <c r="EK288" s="192"/>
      <c r="EL288" s="192"/>
      <c r="EM288" s="192"/>
      <c r="EN288" s="192"/>
      <c r="EP288" s="192" t="s">
        <v>123</v>
      </c>
      <c r="EQ288" s="192"/>
      <c r="ER288" s="192"/>
      <c r="ES288" s="192"/>
      <c r="ET288" s="192"/>
      <c r="EU288" s="192"/>
      <c r="EV288" s="192"/>
      <c r="EX288" s="192" t="s">
        <v>123</v>
      </c>
      <c r="EY288" s="192"/>
      <c r="EZ288" s="192"/>
      <c r="FA288" s="192"/>
      <c r="FB288" s="192"/>
      <c r="FC288" s="192"/>
      <c r="FD288" s="192"/>
      <c r="FF288" s="192" t="s">
        <v>123</v>
      </c>
      <c r="FG288" s="192"/>
      <c r="FH288" s="192"/>
      <c r="FI288" s="192"/>
      <c r="FJ288" s="192"/>
      <c r="FK288" s="192"/>
      <c r="FL288" s="192"/>
      <c r="FN288" s="192" t="s">
        <v>123</v>
      </c>
      <c r="FO288" s="192"/>
      <c r="FP288" s="192"/>
      <c r="FQ288" s="192"/>
      <c r="FR288" s="192"/>
      <c r="FS288" s="192"/>
      <c r="FT288" s="192"/>
      <c r="FV288" s="192" t="s">
        <v>123</v>
      </c>
      <c r="FW288" s="192"/>
      <c r="FX288" s="192"/>
      <c r="FY288" s="192"/>
      <c r="FZ288" s="192"/>
      <c r="GA288" s="192"/>
      <c r="GB288" s="192"/>
      <c r="GD288" s="192" t="s">
        <v>123</v>
      </c>
      <c r="GE288" s="192"/>
      <c r="GF288" s="192"/>
      <c r="GG288" s="192"/>
      <c r="GH288" s="192"/>
      <c r="GI288" s="192"/>
      <c r="GJ288" s="192"/>
      <c r="GL288" s="192" t="s">
        <v>123</v>
      </c>
      <c r="GM288" s="192"/>
      <c r="GN288" s="192"/>
      <c r="GO288" s="192"/>
      <c r="GP288" s="192"/>
      <c r="GQ288" s="192"/>
      <c r="GR288" s="192"/>
      <c r="GT288" s="192" t="s">
        <v>123</v>
      </c>
      <c r="GU288" s="192"/>
      <c r="GV288" s="192"/>
      <c r="GW288" s="192"/>
      <c r="GX288" s="192"/>
      <c r="GY288" s="192"/>
      <c r="GZ288" s="192"/>
      <c r="HB288" s="192" t="s">
        <v>123</v>
      </c>
      <c r="HC288" s="192"/>
      <c r="HD288" s="192"/>
      <c r="HE288" s="192"/>
      <c r="HF288" s="192"/>
      <c r="HG288" s="192"/>
      <c r="HH288" s="192"/>
      <c r="HJ288" s="192" t="s">
        <v>123</v>
      </c>
      <c r="HK288" s="192"/>
      <c r="HL288" s="192"/>
      <c r="HM288" s="192"/>
      <c r="HN288" s="192"/>
      <c r="HO288" s="192"/>
      <c r="HP288" s="192"/>
      <c r="HR288" s="192" t="s">
        <v>123</v>
      </c>
      <c r="HS288" s="192"/>
      <c r="HT288" s="192"/>
      <c r="HU288" s="192"/>
      <c r="HV288" s="192"/>
      <c r="HW288" s="192"/>
      <c r="HX288" s="192"/>
      <c r="HZ288" s="192" t="s">
        <v>123</v>
      </c>
      <c r="IA288" s="192"/>
      <c r="IB288" s="192"/>
      <c r="IC288" s="192"/>
      <c r="ID288" s="192"/>
      <c r="IE288" s="192"/>
      <c r="IF288" s="192"/>
      <c r="IH288" s="192" t="s">
        <v>123</v>
      </c>
      <c r="II288" s="192"/>
      <c r="IJ288" s="192"/>
      <c r="IK288" s="192"/>
      <c r="IL288" s="192"/>
      <c r="IM288" s="192"/>
      <c r="IN288" s="192"/>
      <c r="IP288" s="192" t="s">
        <v>123</v>
      </c>
      <c r="IQ288" s="192"/>
      <c r="IR288" s="192"/>
      <c r="IS288" s="192"/>
      <c r="IT288" s="192"/>
      <c r="IU288" s="192"/>
      <c r="IV288" s="192"/>
      <c r="IX288" s="192" t="s">
        <v>123</v>
      </c>
      <c r="IY288" s="192"/>
      <c r="IZ288" s="192"/>
      <c r="JA288" s="192"/>
      <c r="JB288" s="192"/>
      <c r="JC288" s="192"/>
      <c r="JD288" s="192"/>
      <c r="JF288" s="192" t="s">
        <v>123</v>
      </c>
      <c r="JG288" s="192"/>
      <c r="JH288" s="192"/>
      <c r="JI288" s="192"/>
      <c r="JJ288" s="192"/>
      <c r="JK288" s="192"/>
      <c r="JL288" s="192"/>
      <c r="JN288" s="192" t="s">
        <v>123</v>
      </c>
      <c r="JO288" s="192"/>
      <c r="JP288" s="192"/>
      <c r="JQ288" s="192"/>
      <c r="JR288" s="192"/>
      <c r="JS288" s="192"/>
      <c r="JT288" s="192"/>
      <c r="JV288" s="192" t="s">
        <v>123</v>
      </c>
      <c r="JW288" s="192"/>
      <c r="JX288" s="192"/>
      <c r="JY288" s="192"/>
      <c r="JZ288" s="192"/>
      <c r="KA288" s="192"/>
      <c r="KB288" s="192"/>
      <c r="KD288" s="192" t="s">
        <v>123</v>
      </c>
      <c r="KE288" s="192"/>
      <c r="KF288" s="192"/>
      <c r="KG288" s="192"/>
      <c r="KH288" s="192"/>
      <c r="KI288" s="192"/>
      <c r="KJ288" s="192"/>
      <c r="KL288" s="192" t="s">
        <v>123</v>
      </c>
      <c r="KM288" s="192"/>
      <c r="KN288" s="192"/>
      <c r="KO288" s="192"/>
      <c r="KP288" s="192"/>
      <c r="KQ288" s="192"/>
      <c r="KR288" s="192"/>
      <c r="KT288" s="192" t="s">
        <v>123</v>
      </c>
      <c r="KU288" s="192"/>
      <c r="KV288" s="192"/>
      <c r="KW288" s="192"/>
      <c r="KX288" s="192"/>
      <c r="KY288" s="192"/>
      <c r="KZ288" s="192"/>
      <c r="LB288" s="192" t="s">
        <v>123</v>
      </c>
      <c r="LC288" s="192"/>
      <c r="LD288" s="192"/>
      <c r="LE288" s="192"/>
      <c r="LF288" s="192"/>
      <c r="LG288" s="192"/>
      <c r="LH288" s="192"/>
      <c r="LJ288" s="192" t="s">
        <v>123</v>
      </c>
      <c r="LK288" s="192"/>
      <c r="LL288" s="192"/>
      <c r="LM288" s="192"/>
      <c r="LN288" s="192"/>
      <c r="LO288" s="192"/>
      <c r="LP288" s="192"/>
      <c r="LR288" s="192" t="s">
        <v>123</v>
      </c>
      <c r="LS288" s="192"/>
      <c r="LT288" s="192"/>
      <c r="LU288" s="192"/>
      <c r="LV288" s="192"/>
      <c r="LW288" s="192"/>
      <c r="LX288" s="192"/>
      <c r="LZ288" s="192" t="s">
        <v>123</v>
      </c>
      <c r="MA288" s="192"/>
      <c r="MB288" s="192"/>
      <c r="MC288" s="192"/>
      <c r="MD288" s="192"/>
      <c r="ME288" s="192"/>
      <c r="MF288" s="192"/>
      <c r="MH288" s="192" t="s">
        <v>123</v>
      </c>
      <c r="MI288" s="192"/>
      <c r="MJ288" s="192"/>
      <c r="MK288" s="192"/>
      <c r="ML288" s="192"/>
      <c r="MM288" s="192"/>
      <c r="MN288" s="192"/>
      <c r="MP288" s="192" t="s">
        <v>123</v>
      </c>
      <c r="MQ288" s="192"/>
      <c r="MR288" s="192"/>
      <c r="MS288" s="192"/>
      <c r="MT288" s="192"/>
      <c r="MU288" s="192"/>
      <c r="MV288" s="192"/>
      <c r="MX288" s="192" t="s">
        <v>123</v>
      </c>
      <c r="MY288" s="192"/>
      <c r="MZ288" s="192"/>
      <c r="NA288" s="192"/>
      <c r="NB288" s="192"/>
      <c r="NC288" s="192"/>
      <c r="ND288" s="192"/>
      <c r="NF288" s="192" t="s">
        <v>123</v>
      </c>
      <c r="NG288" s="192"/>
      <c r="NH288" s="192"/>
      <c r="NI288" s="192"/>
      <c r="NJ288" s="192"/>
      <c r="NK288" s="192"/>
      <c r="NL288" s="192"/>
      <c r="NN288" s="192" t="s">
        <v>123</v>
      </c>
      <c r="NO288" s="192"/>
      <c r="NP288" s="192"/>
      <c r="NQ288" s="192"/>
      <c r="NR288" s="192"/>
      <c r="NS288" s="192"/>
      <c r="NT288" s="192"/>
      <c r="NV288" s="192" t="s">
        <v>123</v>
      </c>
      <c r="NW288" s="192"/>
      <c r="NX288" s="192"/>
      <c r="NY288" s="192"/>
      <c r="NZ288" s="192"/>
      <c r="OA288" s="192"/>
      <c r="OB288" s="192"/>
      <c r="OD288" s="192" t="s">
        <v>123</v>
      </c>
      <c r="OE288" s="192"/>
      <c r="OF288" s="192"/>
      <c r="OG288" s="192"/>
      <c r="OH288" s="192"/>
      <c r="OI288" s="192"/>
      <c r="OJ288" s="192"/>
      <c r="OL288" s="192" t="s">
        <v>123</v>
      </c>
      <c r="OM288" s="192"/>
      <c r="ON288" s="192"/>
      <c r="OO288" s="192"/>
      <c r="OP288" s="192"/>
      <c r="OQ288" s="192"/>
      <c r="OR288" s="192"/>
      <c r="OT288" s="192" t="s">
        <v>123</v>
      </c>
      <c r="OU288" s="192"/>
      <c r="OV288" s="192"/>
      <c r="OW288" s="192"/>
      <c r="OX288" s="192"/>
      <c r="OY288" s="192"/>
      <c r="OZ288" s="192"/>
      <c r="PB288" s="192" t="s">
        <v>123</v>
      </c>
      <c r="PC288" s="192"/>
      <c r="PD288" s="192"/>
      <c r="PE288" s="192"/>
      <c r="PF288" s="192"/>
      <c r="PG288" s="192"/>
      <c r="PH288" s="192"/>
      <c r="PJ288" s="192" t="s">
        <v>123</v>
      </c>
      <c r="PK288" s="192"/>
      <c r="PL288" s="192"/>
      <c r="PM288" s="192"/>
      <c r="PN288" s="192"/>
      <c r="PO288" s="192"/>
      <c r="PP288" s="192"/>
      <c r="PR288" s="192" t="s">
        <v>123</v>
      </c>
      <c r="PS288" s="192"/>
      <c r="PT288" s="192"/>
      <c r="PU288" s="192"/>
      <c r="PV288" s="192"/>
      <c r="PW288" s="192"/>
      <c r="PX288" s="192"/>
      <c r="PZ288" s="192" t="s">
        <v>123</v>
      </c>
      <c r="QA288" s="192"/>
      <c r="QB288" s="192"/>
      <c r="QC288" s="192"/>
      <c r="QD288" s="192"/>
      <c r="QE288" s="192"/>
      <c r="QF288" s="192"/>
      <c r="QH288" s="192" t="s">
        <v>123</v>
      </c>
      <c r="QI288" s="192"/>
      <c r="QJ288" s="192"/>
      <c r="QK288" s="192"/>
      <c r="QL288" s="192"/>
      <c r="QM288" s="192"/>
      <c r="QN288" s="192"/>
      <c r="QP288" s="192" t="s">
        <v>123</v>
      </c>
      <c r="QQ288" s="192"/>
      <c r="QR288" s="192"/>
      <c r="QS288" s="192"/>
      <c r="QT288" s="192"/>
      <c r="QU288" s="192"/>
      <c r="QV288" s="192"/>
      <c r="QX288" s="192" t="s">
        <v>123</v>
      </c>
      <c r="QY288" s="192"/>
      <c r="QZ288" s="192"/>
      <c r="RA288" s="192"/>
      <c r="RB288" s="192"/>
      <c r="RC288" s="192"/>
      <c r="RD288" s="192"/>
      <c r="RF288" s="192" t="s">
        <v>123</v>
      </c>
      <c r="RG288" s="192"/>
      <c r="RH288" s="192"/>
      <c r="RI288" s="192"/>
      <c r="RJ288" s="192"/>
      <c r="RK288" s="192"/>
      <c r="RL288" s="192"/>
      <c r="RN288" s="192" t="s">
        <v>123</v>
      </c>
      <c r="RO288" s="192"/>
      <c r="RP288" s="192"/>
      <c r="RQ288" s="192"/>
      <c r="RR288" s="192"/>
      <c r="RS288" s="192"/>
      <c r="RT288" s="192"/>
      <c r="RV288" s="192" t="s">
        <v>123</v>
      </c>
      <c r="RW288" s="192"/>
      <c r="RX288" s="192"/>
      <c r="RY288" s="192"/>
      <c r="RZ288" s="192"/>
      <c r="SA288" s="192"/>
      <c r="SB288" s="192"/>
      <c r="SD288" s="192" t="s">
        <v>123</v>
      </c>
      <c r="SE288" s="192"/>
      <c r="SF288" s="192"/>
      <c r="SG288" s="192"/>
      <c r="SH288" s="192"/>
      <c r="SI288" s="192"/>
      <c r="SJ288" s="192"/>
      <c r="SL288" s="192" t="s">
        <v>123</v>
      </c>
      <c r="SM288" s="192"/>
      <c r="SN288" s="192"/>
      <c r="SO288" s="192"/>
      <c r="SP288" s="192"/>
      <c r="SQ288" s="192"/>
      <c r="SR288" s="192"/>
      <c r="ST288" s="192" t="s">
        <v>123</v>
      </c>
      <c r="SU288" s="192"/>
      <c r="SV288" s="192"/>
      <c r="SW288" s="192"/>
      <c r="SX288" s="192"/>
      <c r="SY288" s="192"/>
      <c r="SZ288" s="192"/>
      <c r="TB288" s="192" t="s">
        <v>123</v>
      </c>
      <c r="TC288" s="192"/>
      <c r="TD288" s="192"/>
      <c r="TE288" s="192"/>
      <c r="TF288" s="192"/>
      <c r="TG288" s="192"/>
      <c r="TH288" s="192"/>
      <c r="TJ288" s="192" t="s">
        <v>123</v>
      </c>
      <c r="TK288" s="192"/>
      <c r="TL288" s="192"/>
      <c r="TM288" s="192"/>
      <c r="TN288" s="192"/>
      <c r="TO288" s="192"/>
      <c r="TP288" s="192"/>
      <c r="TR288" s="192" t="s">
        <v>123</v>
      </c>
      <c r="TS288" s="192"/>
      <c r="TT288" s="192"/>
      <c r="TU288" s="192"/>
      <c r="TV288" s="192"/>
      <c r="TW288" s="192"/>
      <c r="TX288" s="192"/>
      <c r="TZ288" s="192" t="s">
        <v>123</v>
      </c>
      <c r="UA288" s="192"/>
      <c r="UB288" s="192"/>
      <c r="UC288" s="192"/>
      <c r="UD288" s="192"/>
      <c r="UE288" s="192"/>
      <c r="UF288" s="192"/>
      <c r="UH288" s="192" t="s">
        <v>123</v>
      </c>
      <c r="UI288" s="192"/>
      <c r="UJ288" s="192"/>
      <c r="UK288" s="192"/>
      <c r="UL288" s="192"/>
      <c r="UM288" s="192"/>
      <c r="UN288" s="192"/>
      <c r="UP288" s="192" t="s">
        <v>123</v>
      </c>
      <c r="UQ288" s="192"/>
      <c r="UR288" s="192"/>
      <c r="US288" s="192"/>
      <c r="UT288" s="192"/>
      <c r="UU288" s="192"/>
      <c r="UV288" s="192"/>
      <c r="UX288" s="192" t="s">
        <v>123</v>
      </c>
      <c r="UY288" s="192"/>
      <c r="UZ288" s="192"/>
      <c r="VA288" s="192"/>
      <c r="VB288" s="192"/>
      <c r="VC288" s="192"/>
      <c r="VD288" s="192"/>
      <c r="VF288" s="192" t="s">
        <v>123</v>
      </c>
      <c r="VG288" s="192"/>
      <c r="VH288" s="192"/>
      <c r="VI288" s="192"/>
      <c r="VJ288" s="192"/>
      <c r="VK288" s="192"/>
      <c r="VL288" s="192"/>
      <c r="VN288" s="192" t="s">
        <v>123</v>
      </c>
      <c r="VO288" s="192"/>
      <c r="VP288" s="192"/>
      <c r="VQ288" s="192"/>
      <c r="VR288" s="192"/>
      <c r="VS288" s="192"/>
      <c r="VT288" s="192"/>
      <c r="VV288" s="192" t="s">
        <v>123</v>
      </c>
      <c r="VW288" s="192"/>
      <c r="VX288" s="192"/>
      <c r="VY288" s="192"/>
      <c r="VZ288" s="192"/>
      <c r="WA288" s="192"/>
      <c r="WB288" s="192"/>
      <c r="WD288" s="192" t="s">
        <v>123</v>
      </c>
      <c r="WE288" s="192"/>
      <c r="WF288" s="192"/>
      <c r="WG288" s="192"/>
      <c r="WH288" s="192"/>
      <c r="WI288" s="192"/>
      <c r="WJ288" s="192"/>
      <c r="WL288" s="192" t="s">
        <v>123</v>
      </c>
      <c r="WM288" s="192"/>
      <c r="WN288" s="192"/>
      <c r="WO288" s="192"/>
      <c r="WP288" s="192"/>
      <c r="WQ288" s="192"/>
      <c r="WR288" s="192"/>
      <c r="WT288" s="192" t="s">
        <v>123</v>
      </c>
      <c r="WU288" s="192"/>
      <c r="WV288" s="192"/>
      <c r="WW288" s="192"/>
      <c r="WX288" s="192"/>
      <c r="WY288" s="192"/>
      <c r="WZ288" s="192"/>
      <c r="XB288" s="192" t="s">
        <v>123</v>
      </c>
      <c r="XC288" s="192"/>
      <c r="XD288" s="192"/>
      <c r="XE288" s="192"/>
      <c r="XF288" s="192"/>
      <c r="XG288" s="192"/>
      <c r="XH288" s="192"/>
      <c r="XJ288" s="192" t="s">
        <v>123</v>
      </c>
      <c r="XK288" s="192"/>
      <c r="XL288" s="192"/>
      <c r="XM288" s="192"/>
      <c r="XN288" s="192"/>
      <c r="XO288" s="192"/>
      <c r="XP288" s="192"/>
      <c r="XR288" s="192" t="s">
        <v>123</v>
      </c>
      <c r="XS288" s="192"/>
      <c r="XT288" s="192"/>
      <c r="XU288" s="192"/>
      <c r="XV288" s="192"/>
      <c r="XW288" s="192"/>
      <c r="XX288" s="192"/>
      <c r="XZ288" s="192" t="s">
        <v>123</v>
      </c>
      <c r="YA288" s="192"/>
      <c r="YB288" s="192"/>
      <c r="YC288" s="192"/>
      <c r="YD288" s="192"/>
      <c r="YE288" s="192"/>
      <c r="YF288" s="192"/>
      <c r="YH288" s="192" t="s">
        <v>123</v>
      </c>
      <c r="YI288" s="192"/>
      <c r="YJ288" s="192"/>
      <c r="YK288" s="192"/>
      <c r="YL288" s="192"/>
      <c r="YM288" s="192"/>
      <c r="YN288" s="192"/>
      <c r="YP288" s="192" t="s">
        <v>123</v>
      </c>
      <c r="YQ288" s="192"/>
      <c r="YR288" s="192"/>
      <c r="YS288" s="192"/>
      <c r="YT288" s="192"/>
      <c r="YU288" s="192"/>
      <c r="YV288" s="192"/>
      <c r="YX288" s="192" t="s">
        <v>123</v>
      </c>
      <c r="YY288" s="192"/>
      <c r="YZ288" s="192"/>
      <c r="ZA288" s="192"/>
      <c r="ZB288" s="192"/>
      <c r="ZC288" s="192"/>
      <c r="ZD288" s="192"/>
      <c r="ZF288" s="192" t="s">
        <v>123</v>
      </c>
      <c r="ZG288" s="192"/>
      <c r="ZH288" s="192"/>
      <c r="ZI288" s="192"/>
      <c r="ZJ288" s="192"/>
      <c r="ZK288" s="192"/>
      <c r="ZL288" s="192"/>
      <c r="ZN288" s="192" t="s">
        <v>123</v>
      </c>
      <c r="ZO288" s="192"/>
      <c r="ZP288" s="192"/>
      <c r="ZQ288" s="192"/>
      <c r="ZR288" s="192"/>
      <c r="ZS288" s="192"/>
      <c r="ZT288" s="192"/>
      <c r="ZV288" s="192" t="s">
        <v>123</v>
      </c>
      <c r="ZW288" s="192"/>
      <c r="ZX288" s="192"/>
      <c r="ZY288" s="192"/>
      <c r="ZZ288" s="192"/>
      <c r="AAA288" s="192"/>
      <c r="AAB288" s="192"/>
      <c r="AAD288" s="192" t="s">
        <v>123</v>
      </c>
      <c r="AAE288" s="192"/>
      <c r="AAF288" s="192"/>
      <c r="AAG288" s="192"/>
      <c r="AAH288" s="192"/>
      <c r="AAI288" s="192"/>
      <c r="AAJ288" s="192"/>
      <c r="AAL288" s="192" t="s">
        <v>123</v>
      </c>
      <c r="AAM288" s="192"/>
      <c r="AAN288" s="192"/>
      <c r="AAO288" s="192"/>
      <c r="AAP288" s="192"/>
      <c r="AAQ288" s="192"/>
      <c r="AAR288" s="192"/>
      <c r="AAT288" s="192" t="s">
        <v>123</v>
      </c>
      <c r="AAU288" s="192"/>
      <c r="AAV288" s="192"/>
      <c r="AAW288" s="192"/>
      <c r="AAX288" s="192"/>
      <c r="AAY288" s="192"/>
      <c r="AAZ288" s="192"/>
      <c r="ABB288" s="192" t="s">
        <v>123</v>
      </c>
      <c r="ABC288" s="192"/>
      <c r="ABD288" s="192"/>
      <c r="ABE288" s="192"/>
      <c r="ABF288" s="192"/>
      <c r="ABG288" s="192"/>
      <c r="ABH288" s="192"/>
      <c r="ABJ288" s="192" t="s">
        <v>123</v>
      </c>
      <c r="ABK288" s="192"/>
      <c r="ABL288" s="192"/>
      <c r="ABM288" s="192"/>
      <c r="ABN288" s="192"/>
      <c r="ABO288" s="192"/>
      <c r="ABP288" s="192"/>
      <c r="ABR288" s="192" t="s">
        <v>123</v>
      </c>
      <c r="ABS288" s="192"/>
      <c r="ABT288" s="192"/>
      <c r="ABU288" s="192"/>
      <c r="ABV288" s="192"/>
      <c r="ABW288" s="192"/>
      <c r="ABX288" s="192"/>
      <c r="ABZ288" s="192" t="s">
        <v>123</v>
      </c>
      <c r="ACA288" s="192"/>
      <c r="ACB288" s="192"/>
      <c r="ACC288" s="192"/>
      <c r="ACD288" s="192"/>
      <c r="ACE288" s="192"/>
      <c r="ACF288" s="192"/>
      <c r="ACH288" s="192" t="s">
        <v>123</v>
      </c>
      <c r="ACI288" s="192"/>
      <c r="ACJ288" s="192"/>
      <c r="ACK288" s="192"/>
      <c r="ACL288" s="192"/>
      <c r="ACM288" s="192"/>
      <c r="ACN288" s="192"/>
      <c r="ACP288" s="192" t="s">
        <v>123</v>
      </c>
      <c r="ACQ288" s="192"/>
      <c r="ACR288" s="192"/>
      <c r="ACS288" s="192"/>
      <c r="ACT288" s="192"/>
      <c r="ACU288" s="192"/>
      <c r="ACV288" s="192"/>
      <c r="ACX288" s="192" t="s">
        <v>123</v>
      </c>
      <c r="ACY288" s="192"/>
      <c r="ACZ288" s="192"/>
      <c r="ADA288" s="192"/>
      <c r="ADB288" s="192"/>
      <c r="ADC288" s="192"/>
      <c r="ADD288" s="192"/>
      <c r="ADF288" s="192" t="s">
        <v>123</v>
      </c>
      <c r="ADG288" s="192"/>
      <c r="ADH288" s="192"/>
      <c r="ADI288" s="192"/>
      <c r="ADJ288" s="192"/>
      <c r="ADK288" s="192"/>
      <c r="ADL288" s="192"/>
      <c r="ADN288" s="192" t="s">
        <v>123</v>
      </c>
      <c r="ADO288" s="192"/>
      <c r="ADP288" s="192"/>
      <c r="ADQ288" s="192"/>
      <c r="ADR288" s="192"/>
      <c r="ADS288" s="192"/>
      <c r="ADT288" s="192"/>
    </row>
    <row r="289" spans="1:800" ht="30" customHeight="1" x14ac:dyDescent="0.25"/>
    <row r="290" spans="1:800" ht="30" x14ac:dyDescent="0.25">
      <c r="B290" s="185" t="s">
        <v>168</v>
      </c>
      <c r="C290" s="186"/>
      <c r="D290" s="186"/>
      <c r="E290" s="186"/>
      <c r="F290" s="186"/>
      <c r="G290" s="186"/>
      <c r="H290" s="187"/>
      <c r="J290" s="185" t="s">
        <v>168</v>
      </c>
      <c r="K290" s="186"/>
      <c r="L290" s="186"/>
      <c r="M290" s="186"/>
      <c r="N290" s="186"/>
      <c r="O290" s="186"/>
      <c r="P290" s="187"/>
      <c r="R290" s="185" t="s">
        <v>168</v>
      </c>
      <c r="S290" s="186"/>
      <c r="T290" s="186"/>
      <c r="U290" s="186"/>
      <c r="V290" s="186"/>
      <c r="W290" s="186"/>
      <c r="X290" s="187"/>
      <c r="Z290" s="185" t="s">
        <v>168</v>
      </c>
      <c r="AA290" s="186"/>
      <c r="AB290" s="186"/>
      <c r="AC290" s="186"/>
      <c r="AD290" s="186"/>
      <c r="AE290" s="186"/>
      <c r="AF290" s="187"/>
      <c r="AH290" s="185" t="s">
        <v>168</v>
      </c>
      <c r="AI290" s="186"/>
      <c r="AJ290" s="186"/>
      <c r="AK290" s="186"/>
      <c r="AL290" s="186"/>
      <c r="AM290" s="186"/>
      <c r="AN290" s="187"/>
      <c r="AP290" s="185" t="s">
        <v>168</v>
      </c>
      <c r="AQ290" s="186"/>
      <c r="AR290" s="186"/>
      <c r="AS290" s="186"/>
      <c r="AT290" s="186"/>
      <c r="AU290" s="186"/>
      <c r="AV290" s="187"/>
      <c r="AX290" s="185" t="s">
        <v>168</v>
      </c>
      <c r="AY290" s="186"/>
      <c r="AZ290" s="186"/>
      <c r="BA290" s="186"/>
      <c r="BB290" s="186"/>
      <c r="BC290" s="186"/>
      <c r="BD290" s="187"/>
      <c r="BF290" s="185" t="s">
        <v>168</v>
      </c>
      <c r="BG290" s="186"/>
      <c r="BH290" s="186"/>
      <c r="BI290" s="186"/>
      <c r="BJ290" s="186"/>
      <c r="BK290" s="186"/>
      <c r="BL290" s="187"/>
      <c r="BN290" s="185" t="s">
        <v>168</v>
      </c>
      <c r="BO290" s="186"/>
      <c r="BP290" s="186"/>
      <c r="BQ290" s="186"/>
      <c r="BR290" s="186"/>
      <c r="BS290" s="186"/>
      <c r="BT290" s="187"/>
      <c r="BV290" s="185" t="s">
        <v>168</v>
      </c>
      <c r="BW290" s="186"/>
      <c r="BX290" s="186"/>
      <c r="BY290" s="186"/>
      <c r="BZ290" s="186"/>
      <c r="CA290" s="186"/>
      <c r="CB290" s="187"/>
      <c r="CD290" s="185" t="s">
        <v>168</v>
      </c>
      <c r="CE290" s="186"/>
      <c r="CF290" s="186"/>
      <c r="CG290" s="186"/>
      <c r="CH290" s="186"/>
      <c r="CI290" s="186"/>
      <c r="CJ290" s="187"/>
      <c r="CL290" s="185" t="s">
        <v>168</v>
      </c>
      <c r="CM290" s="186"/>
      <c r="CN290" s="186"/>
      <c r="CO290" s="186"/>
      <c r="CP290" s="186"/>
      <c r="CQ290" s="186"/>
      <c r="CR290" s="187"/>
      <c r="CT290" s="185" t="s">
        <v>168</v>
      </c>
      <c r="CU290" s="186"/>
      <c r="CV290" s="186"/>
      <c r="CW290" s="186"/>
      <c r="CX290" s="186"/>
      <c r="CY290" s="186"/>
      <c r="CZ290" s="187"/>
      <c r="DB290" s="185" t="s">
        <v>168</v>
      </c>
      <c r="DC290" s="186"/>
      <c r="DD290" s="186"/>
      <c r="DE290" s="186"/>
      <c r="DF290" s="186"/>
      <c r="DG290" s="186"/>
      <c r="DH290" s="187"/>
      <c r="DJ290" s="185" t="s">
        <v>168</v>
      </c>
      <c r="DK290" s="186"/>
      <c r="DL290" s="186"/>
      <c r="DM290" s="186"/>
      <c r="DN290" s="186"/>
      <c r="DO290" s="186"/>
      <c r="DP290" s="187"/>
      <c r="DR290" s="185" t="s">
        <v>168</v>
      </c>
      <c r="DS290" s="186"/>
      <c r="DT290" s="186"/>
      <c r="DU290" s="186"/>
      <c r="DV290" s="186"/>
      <c r="DW290" s="186"/>
      <c r="DX290" s="187"/>
      <c r="DZ290" s="185" t="s">
        <v>168</v>
      </c>
      <c r="EA290" s="186"/>
      <c r="EB290" s="186"/>
      <c r="EC290" s="186"/>
      <c r="ED290" s="186"/>
      <c r="EE290" s="186"/>
      <c r="EF290" s="187"/>
      <c r="EH290" s="185" t="s">
        <v>168</v>
      </c>
      <c r="EI290" s="186"/>
      <c r="EJ290" s="186"/>
      <c r="EK290" s="186"/>
      <c r="EL290" s="186"/>
      <c r="EM290" s="186"/>
      <c r="EN290" s="187"/>
      <c r="EP290" s="185" t="s">
        <v>168</v>
      </c>
      <c r="EQ290" s="186"/>
      <c r="ER290" s="186"/>
      <c r="ES290" s="186"/>
      <c r="ET290" s="186"/>
      <c r="EU290" s="186"/>
      <c r="EV290" s="187"/>
      <c r="EX290" s="185" t="s">
        <v>168</v>
      </c>
      <c r="EY290" s="186"/>
      <c r="EZ290" s="186"/>
      <c r="FA290" s="186"/>
      <c r="FB290" s="186"/>
      <c r="FC290" s="186"/>
      <c r="FD290" s="187"/>
      <c r="FF290" s="185" t="s">
        <v>168</v>
      </c>
      <c r="FG290" s="186"/>
      <c r="FH290" s="186"/>
      <c r="FI290" s="186"/>
      <c r="FJ290" s="186"/>
      <c r="FK290" s="186"/>
      <c r="FL290" s="187"/>
      <c r="FN290" s="185" t="s">
        <v>168</v>
      </c>
      <c r="FO290" s="186"/>
      <c r="FP290" s="186"/>
      <c r="FQ290" s="186"/>
      <c r="FR290" s="186"/>
      <c r="FS290" s="186"/>
      <c r="FT290" s="187"/>
      <c r="FV290" s="185" t="s">
        <v>168</v>
      </c>
      <c r="FW290" s="186"/>
      <c r="FX290" s="186"/>
      <c r="FY290" s="186"/>
      <c r="FZ290" s="186"/>
      <c r="GA290" s="186"/>
      <c r="GB290" s="187"/>
      <c r="GD290" s="185" t="s">
        <v>168</v>
      </c>
      <c r="GE290" s="186"/>
      <c r="GF290" s="186"/>
      <c r="GG290" s="186"/>
      <c r="GH290" s="186"/>
      <c r="GI290" s="186"/>
      <c r="GJ290" s="187"/>
      <c r="GL290" s="185" t="s">
        <v>168</v>
      </c>
      <c r="GM290" s="186"/>
      <c r="GN290" s="186"/>
      <c r="GO290" s="186"/>
      <c r="GP290" s="186"/>
      <c r="GQ290" s="186"/>
      <c r="GR290" s="187"/>
      <c r="GT290" s="185" t="s">
        <v>168</v>
      </c>
      <c r="GU290" s="186"/>
      <c r="GV290" s="186"/>
      <c r="GW290" s="186"/>
      <c r="GX290" s="186"/>
      <c r="GY290" s="186"/>
      <c r="GZ290" s="187"/>
      <c r="HB290" s="185" t="s">
        <v>168</v>
      </c>
      <c r="HC290" s="186"/>
      <c r="HD290" s="186"/>
      <c r="HE290" s="186"/>
      <c r="HF290" s="186"/>
      <c r="HG290" s="186"/>
      <c r="HH290" s="187"/>
      <c r="HJ290" s="185" t="s">
        <v>168</v>
      </c>
      <c r="HK290" s="186"/>
      <c r="HL290" s="186"/>
      <c r="HM290" s="186"/>
      <c r="HN290" s="186"/>
      <c r="HO290" s="186"/>
      <c r="HP290" s="187"/>
      <c r="HR290" s="185" t="s">
        <v>168</v>
      </c>
      <c r="HS290" s="186"/>
      <c r="HT290" s="186"/>
      <c r="HU290" s="186"/>
      <c r="HV290" s="186"/>
      <c r="HW290" s="186"/>
      <c r="HX290" s="187"/>
      <c r="HZ290" s="185" t="s">
        <v>168</v>
      </c>
      <c r="IA290" s="186"/>
      <c r="IB290" s="186"/>
      <c r="IC290" s="186"/>
      <c r="ID290" s="186"/>
      <c r="IE290" s="186"/>
      <c r="IF290" s="187"/>
      <c r="IH290" s="185" t="s">
        <v>168</v>
      </c>
      <c r="II290" s="186"/>
      <c r="IJ290" s="186"/>
      <c r="IK290" s="186"/>
      <c r="IL290" s="186"/>
      <c r="IM290" s="186"/>
      <c r="IN290" s="187"/>
      <c r="IP290" s="185" t="s">
        <v>168</v>
      </c>
      <c r="IQ290" s="186"/>
      <c r="IR290" s="186"/>
      <c r="IS290" s="186"/>
      <c r="IT290" s="186"/>
      <c r="IU290" s="186"/>
      <c r="IV290" s="187"/>
      <c r="IX290" s="185" t="s">
        <v>168</v>
      </c>
      <c r="IY290" s="186"/>
      <c r="IZ290" s="186"/>
      <c r="JA290" s="186"/>
      <c r="JB290" s="186"/>
      <c r="JC290" s="186"/>
      <c r="JD290" s="187"/>
      <c r="JF290" s="185" t="s">
        <v>168</v>
      </c>
      <c r="JG290" s="186"/>
      <c r="JH290" s="186"/>
      <c r="JI290" s="186"/>
      <c r="JJ290" s="186"/>
      <c r="JK290" s="186"/>
      <c r="JL290" s="187"/>
      <c r="JN290" s="185" t="s">
        <v>168</v>
      </c>
      <c r="JO290" s="186"/>
      <c r="JP290" s="186"/>
      <c r="JQ290" s="186"/>
      <c r="JR290" s="186"/>
      <c r="JS290" s="186"/>
      <c r="JT290" s="187"/>
      <c r="JV290" s="185" t="s">
        <v>168</v>
      </c>
      <c r="JW290" s="186"/>
      <c r="JX290" s="186"/>
      <c r="JY290" s="186"/>
      <c r="JZ290" s="186"/>
      <c r="KA290" s="186"/>
      <c r="KB290" s="187"/>
      <c r="KD290" s="185" t="s">
        <v>168</v>
      </c>
      <c r="KE290" s="186"/>
      <c r="KF290" s="186"/>
      <c r="KG290" s="186"/>
      <c r="KH290" s="186"/>
      <c r="KI290" s="186"/>
      <c r="KJ290" s="187"/>
      <c r="KL290" s="185" t="s">
        <v>168</v>
      </c>
      <c r="KM290" s="186"/>
      <c r="KN290" s="186"/>
      <c r="KO290" s="186"/>
      <c r="KP290" s="186"/>
      <c r="KQ290" s="186"/>
      <c r="KR290" s="187"/>
      <c r="KT290" s="185" t="s">
        <v>168</v>
      </c>
      <c r="KU290" s="186"/>
      <c r="KV290" s="186"/>
      <c r="KW290" s="186"/>
      <c r="KX290" s="186"/>
      <c r="KY290" s="186"/>
      <c r="KZ290" s="187"/>
      <c r="LB290" s="185" t="s">
        <v>168</v>
      </c>
      <c r="LC290" s="186"/>
      <c r="LD290" s="186"/>
      <c r="LE290" s="186"/>
      <c r="LF290" s="186"/>
      <c r="LG290" s="186"/>
      <c r="LH290" s="187"/>
      <c r="LJ290" s="185" t="s">
        <v>168</v>
      </c>
      <c r="LK290" s="186"/>
      <c r="LL290" s="186"/>
      <c r="LM290" s="186"/>
      <c r="LN290" s="186"/>
      <c r="LO290" s="186"/>
      <c r="LP290" s="187"/>
      <c r="LR290" s="185" t="s">
        <v>168</v>
      </c>
      <c r="LS290" s="186"/>
      <c r="LT290" s="186"/>
      <c r="LU290" s="186"/>
      <c r="LV290" s="186"/>
      <c r="LW290" s="186"/>
      <c r="LX290" s="187"/>
      <c r="LZ290" s="185" t="s">
        <v>168</v>
      </c>
      <c r="MA290" s="186"/>
      <c r="MB290" s="186"/>
      <c r="MC290" s="186"/>
      <c r="MD290" s="186"/>
      <c r="ME290" s="186"/>
      <c r="MF290" s="187"/>
      <c r="MH290" s="185" t="s">
        <v>168</v>
      </c>
      <c r="MI290" s="186"/>
      <c r="MJ290" s="186"/>
      <c r="MK290" s="186"/>
      <c r="ML290" s="186"/>
      <c r="MM290" s="186"/>
      <c r="MN290" s="187"/>
      <c r="MP290" s="185" t="s">
        <v>168</v>
      </c>
      <c r="MQ290" s="186"/>
      <c r="MR290" s="186"/>
      <c r="MS290" s="186"/>
      <c r="MT290" s="186"/>
      <c r="MU290" s="186"/>
      <c r="MV290" s="187"/>
      <c r="MX290" s="185" t="s">
        <v>168</v>
      </c>
      <c r="MY290" s="186"/>
      <c r="MZ290" s="186"/>
      <c r="NA290" s="186"/>
      <c r="NB290" s="186"/>
      <c r="NC290" s="186"/>
      <c r="ND290" s="187"/>
      <c r="NF290" s="185" t="s">
        <v>168</v>
      </c>
      <c r="NG290" s="186"/>
      <c r="NH290" s="186"/>
      <c r="NI290" s="186"/>
      <c r="NJ290" s="186"/>
      <c r="NK290" s="186"/>
      <c r="NL290" s="187"/>
      <c r="NN290" s="185" t="s">
        <v>168</v>
      </c>
      <c r="NO290" s="186"/>
      <c r="NP290" s="186"/>
      <c r="NQ290" s="186"/>
      <c r="NR290" s="186"/>
      <c r="NS290" s="186"/>
      <c r="NT290" s="187"/>
      <c r="NV290" s="185" t="s">
        <v>168</v>
      </c>
      <c r="NW290" s="186"/>
      <c r="NX290" s="186"/>
      <c r="NY290" s="186"/>
      <c r="NZ290" s="186"/>
      <c r="OA290" s="186"/>
      <c r="OB290" s="187"/>
      <c r="OD290" s="185" t="s">
        <v>168</v>
      </c>
      <c r="OE290" s="186"/>
      <c r="OF290" s="186"/>
      <c r="OG290" s="186"/>
      <c r="OH290" s="186"/>
      <c r="OI290" s="186"/>
      <c r="OJ290" s="187"/>
      <c r="OL290" s="185" t="s">
        <v>168</v>
      </c>
      <c r="OM290" s="186"/>
      <c r="ON290" s="186"/>
      <c r="OO290" s="186"/>
      <c r="OP290" s="186"/>
      <c r="OQ290" s="186"/>
      <c r="OR290" s="187"/>
      <c r="OT290" s="185" t="s">
        <v>168</v>
      </c>
      <c r="OU290" s="186"/>
      <c r="OV290" s="186"/>
      <c r="OW290" s="186"/>
      <c r="OX290" s="186"/>
      <c r="OY290" s="186"/>
      <c r="OZ290" s="187"/>
      <c r="PB290" s="185" t="s">
        <v>168</v>
      </c>
      <c r="PC290" s="186"/>
      <c r="PD290" s="186"/>
      <c r="PE290" s="186"/>
      <c r="PF290" s="186"/>
      <c r="PG290" s="186"/>
      <c r="PH290" s="187"/>
      <c r="PJ290" s="185" t="s">
        <v>168</v>
      </c>
      <c r="PK290" s="186"/>
      <c r="PL290" s="186"/>
      <c r="PM290" s="186"/>
      <c r="PN290" s="186"/>
      <c r="PO290" s="186"/>
      <c r="PP290" s="187"/>
      <c r="PR290" s="185" t="s">
        <v>168</v>
      </c>
      <c r="PS290" s="186"/>
      <c r="PT290" s="186"/>
      <c r="PU290" s="186"/>
      <c r="PV290" s="186"/>
      <c r="PW290" s="186"/>
      <c r="PX290" s="187"/>
      <c r="PZ290" s="185" t="s">
        <v>168</v>
      </c>
      <c r="QA290" s="186"/>
      <c r="QB290" s="186"/>
      <c r="QC290" s="186"/>
      <c r="QD290" s="186"/>
      <c r="QE290" s="186"/>
      <c r="QF290" s="187"/>
      <c r="QH290" s="185" t="s">
        <v>168</v>
      </c>
      <c r="QI290" s="186"/>
      <c r="QJ290" s="186"/>
      <c r="QK290" s="186"/>
      <c r="QL290" s="186"/>
      <c r="QM290" s="186"/>
      <c r="QN290" s="187"/>
      <c r="QP290" s="185" t="s">
        <v>168</v>
      </c>
      <c r="QQ290" s="186"/>
      <c r="QR290" s="186"/>
      <c r="QS290" s="186"/>
      <c r="QT290" s="186"/>
      <c r="QU290" s="186"/>
      <c r="QV290" s="187"/>
      <c r="QX290" s="185" t="s">
        <v>168</v>
      </c>
      <c r="QY290" s="186"/>
      <c r="QZ290" s="186"/>
      <c r="RA290" s="186"/>
      <c r="RB290" s="186"/>
      <c r="RC290" s="186"/>
      <c r="RD290" s="187"/>
      <c r="RF290" s="185" t="s">
        <v>168</v>
      </c>
      <c r="RG290" s="186"/>
      <c r="RH290" s="186"/>
      <c r="RI290" s="186"/>
      <c r="RJ290" s="186"/>
      <c r="RK290" s="186"/>
      <c r="RL290" s="187"/>
      <c r="RN290" s="185" t="s">
        <v>168</v>
      </c>
      <c r="RO290" s="186"/>
      <c r="RP290" s="186"/>
      <c r="RQ290" s="186"/>
      <c r="RR290" s="186"/>
      <c r="RS290" s="186"/>
      <c r="RT290" s="187"/>
      <c r="RV290" s="185" t="s">
        <v>168</v>
      </c>
      <c r="RW290" s="186"/>
      <c r="RX290" s="186"/>
      <c r="RY290" s="186"/>
      <c r="RZ290" s="186"/>
      <c r="SA290" s="186"/>
      <c r="SB290" s="187"/>
      <c r="SD290" s="185" t="s">
        <v>168</v>
      </c>
      <c r="SE290" s="186"/>
      <c r="SF290" s="186"/>
      <c r="SG290" s="186"/>
      <c r="SH290" s="186"/>
      <c r="SI290" s="186"/>
      <c r="SJ290" s="187"/>
      <c r="SL290" s="185" t="s">
        <v>168</v>
      </c>
      <c r="SM290" s="186"/>
      <c r="SN290" s="186"/>
      <c r="SO290" s="186"/>
      <c r="SP290" s="186"/>
      <c r="SQ290" s="186"/>
      <c r="SR290" s="187"/>
      <c r="ST290" s="185" t="s">
        <v>168</v>
      </c>
      <c r="SU290" s="186"/>
      <c r="SV290" s="186"/>
      <c r="SW290" s="186"/>
      <c r="SX290" s="186"/>
      <c r="SY290" s="186"/>
      <c r="SZ290" s="187"/>
      <c r="TB290" s="185" t="s">
        <v>168</v>
      </c>
      <c r="TC290" s="186"/>
      <c r="TD290" s="186"/>
      <c r="TE290" s="186"/>
      <c r="TF290" s="186"/>
      <c r="TG290" s="186"/>
      <c r="TH290" s="187"/>
      <c r="TJ290" s="185" t="s">
        <v>168</v>
      </c>
      <c r="TK290" s="186"/>
      <c r="TL290" s="186"/>
      <c r="TM290" s="186"/>
      <c r="TN290" s="186"/>
      <c r="TO290" s="186"/>
      <c r="TP290" s="187"/>
      <c r="TR290" s="185" t="s">
        <v>168</v>
      </c>
      <c r="TS290" s="186"/>
      <c r="TT290" s="186"/>
      <c r="TU290" s="186"/>
      <c r="TV290" s="186"/>
      <c r="TW290" s="186"/>
      <c r="TX290" s="187"/>
      <c r="TZ290" s="185" t="s">
        <v>168</v>
      </c>
      <c r="UA290" s="186"/>
      <c r="UB290" s="186"/>
      <c r="UC290" s="186"/>
      <c r="UD290" s="186"/>
      <c r="UE290" s="186"/>
      <c r="UF290" s="187"/>
      <c r="UH290" s="185" t="s">
        <v>168</v>
      </c>
      <c r="UI290" s="186"/>
      <c r="UJ290" s="186"/>
      <c r="UK290" s="186"/>
      <c r="UL290" s="186"/>
      <c r="UM290" s="186"/>
      <c r="UN290" s="187"/>
      <c r="UP290" s="185" t="s">
        <v>168</v>
      </c>
      <c r="UQ290" s="186"/>
      <c r="UR290" s="186"/>
      <c r="US290" s="186"/>
      <c r="UT290" s="186"/>
      <c r="UU290" s="186"/>
      <c r="UV290" s="187"/>
      <c r="UX290" s="185" t="s">
        <v>168</v>
      </c>
      <c r="UY290" s="186"/>
      <c r="UZ290" s="186"/>
      <c r="VA290" s="186"/>
      <c r="VB290" s="186"/>
      <c r="VC290" s="186"/>
      <c r="VD290" s="187"/>
      <c r="VF290" s="185" t="s">
        <v>168</v>
      </c>
      <c r="VG290" s="186"/>
      <c r="VH290" s="186"/>
      <c r="VI290" s="186"/>
      <c r="VJ290" s="186"/>
      <c r="VK290" s="186"/>
      <c r="VL290" s="187"/>
      <c r="VN290" s="185" t="s">
        <v>168</v>
      </c>
      <c r="VO290" s="186"/>
      <c r="VP290" s="186"/>
      <c r="VQ290" s="186"/>
      <c r="VR290" s="186"/>
      <c r="VS290" s="186"/>
      <c r="VT290" s="187"/>
      <c r="VV290" s="185" t="s">
        <v>168</v>
      </c>
      <c r="VW290" s="186"/>
      <c r="VX290" s="186"/>
      <c r="VY290" s="186"/>
      <c r="VZ290" s="186"/>
      <c r="WA290" s="186"/>
      <c r="WB290" s="187"/>
      <c r="WD290" s="185" t="s">
        <v>168</v>
      </c>
      <c r="WE290" s="186"/>
      <c r="WF290" s="186"/>
      <c r="WG290" s="186"/>
      <c r="WH290" s="186"/>
      <c r="WI290" s="186"/>
      <c r="WJ290" s="187"/>
      <c r="WL290" s="185" t="s">
        <v>168</v>
      </c>
      <c r="WM290" s="186"/>
      <c r="WN290" s="186"/>
      <c r="WO290" s="186"/>
      <c r="WP290" s="186"/>
      <c r="WQ290" s="186"/>
      <c r="WR290" s="187"/>
      <c r="WT290" s="185" t="s">
        <v>168</v>
      </c>
      <c r="WU290" s="186"/>
      <c r="WV290" s="186"/>
      <c r="WW290" s="186"/>
      <c r="WX290" s="186"/>
      <c r="WY290" s="186"/>
      <c r="WZ290" s="187"/>
      <c r="XB290" s="185" t="s">
        <v>168</v>
      </c>
      <c r="XC290" s="186"/>
      <c r="XD290" s="186"/>
      <c r="XE290" s="186"/>
      <c r="XF290" s="186"/>
      <c r="XG290" s="186"/>
      <c r="XH290" s="187"/>
      <c r="XJ290" s="185" t="s">
        <v>168</v>
      </c>
      <c r="XK290" s="186"/>
      <c r="XL290" s="186"/>
      <c r="XM290" s="186"/>
      <c r="XN290" s="186"/>
      <c r="XO290" s="186"/>
      <c r="XP290" s="187"/>
      <c r="XR290" s="185" t="s">
        <v>168</v>
      </c>
      <c r="XS290" s="186"/>
      <c r="XT290" s="186"/>
      <c r="XU290" s="186"/>
      <c r="XV290" s="186"/>
      <c r="XW290" s="186"/>
      <c r="XX290" s="187"/>
      <c r="XZ290" s="185" t="s">
        <v>168</v>
      </c>
      <c r="YA290" s="186"/>
      <c r="YB290" s="186"/>
      <c r="YC290" s="186"/>
      <c r="YD290" s="186"/>
      <c r="YE290" s="186"/>
      <c r="YF290" s="187"/>
      <c r="YH290" s="185" t="s">
        <v>168</v>
      </c>
      <c r="YI290" s="186"/>
      <c r="YJ290" s="186"/>
      <c r="YK290" s="186"/>
      <c r="YL290" s="186"/>
      <c r="YM290" s="186"/>
      <c r="YN290" s="187"/>
      <c r="YP290" s="185" t="s">
        <v>168</v>
      </c>
      <c r="YQ290" s="186"/>
      <c r="YR290" s="186"/>
      <c r="YS290" s="186"/>
      <c r="YT290" s="186"/>
      <c r="YU290" s="186"/>
      <c r="YV290" s="187"/>
      <c r="YX290" s="185" t="s">
        <v>168</v>
      </c>
      <c r="YY290" s="186"/>
      <c r="YZ290" s="186"/>
      <c r="ZA290" s="186"/>
      <c r="ZB290" s="186"/>
      <c r="ZC290" s="186"/>
      <c r="ZD290" s="187"/>
      <c r="ZF290" s="185" t="s">
        <v>168</v>
      </c>
      <c r="ZG290" s="186"/>
      <c r="ZH290" s="186"/>
      <c r="ZI290" s="186"/>
      <c r="ZJ290" s="186"/>
      <c r="ZK290" s="186"/>
      <c r="ZL290" s="187"/>
      <c r="ZN290" s="185" t="s">
        <v>168</v>
      </c>
      <c r="ZO290" s="186"/>
      <c r="ZP290" s="186"/>
      <c r="ZQ290" s="186"/>
      <c r="ZR290" s="186"/>
      <c r="ZS290" s="186"/>
      <c r="ZT290" s="187"/>
      <c r="ZV290" s="185" t="s">
        <v>168</v>
      </c>
      <c r="ZW290" s="186"/>
      <c r="ZX290" s="186"/>
      <c r="ZY290" s="186"/>
      <c r="ZZ290" s="186"/>
      <c r="AAA290" s="186"/>
      <c r="AAB290" s="187"/>
      <c r="AAD290" s="185" t="s">
        <v>168</v>
      </c>
      <c r="AAE290" s="186"/>
      <c r="AAF290" s="186"/>
      <c r="AAG290" s="186"/>
      <c r="AAH290" s="186"/>
      <c r="AAI290" s="186"/>
      <c r="AAJ290" s="187"/>
      <c r="AAL290" s="185" t="s">
        <v>168</v>
      </c>
      <c r="AAM290" s="186"/>
      <c r="AAN290" s="186"/>
      <c r="AAO290" s="186"/>
      <c r="AAP290" s="186"/>
      <c r="AAQ290" s="186"/>
      <c r="AAR290" s="187"/>
      <c r="AAT290" s="185" t="s">
        <v>168</v>
      </c>
      <c r="AAU290" s="186"/>
      <c r="AAV290" s="186"/>
      <c r="AAW290" s="186"/>
      <c r="AAX290" s="186"/>
      <c r="AAY290" s="186"/>
      <c r="AAZ290" s="187"/>
      <c r="ABB290" s="185" t="s">
        <v>168</v>
      </c>
      <c r="ABC290" s="186"/>
      <c r="ABD290" s="186"/>
      <c r="ABE290" s="186"/>
      <c r="ABF290" s="186"/>
      <c r="ABG290" s="186"/>
      <c r="ABH290" s="187"/>
      <c r="ABJ290" s="185" t="s">
        <v>168</v>
      </c>
      <c r="ABK290" s="186"/>
      <c r="ABL290" s="186"/>
      <c r="ABM290" s="186"/>
      <c r="ABN290" s="186"/>
      <c r="ABO290" s="186"/>
      <c r="ABP290" s="187"/>
      <c r="ABR290" s="185" t="s">
        <v>168</v>
      </c>
      <c r="ABS290" s="186"/>
      <c r="ABT290" s="186"/>
      <c r="ABU290" s="186"/>
      <c r="ABV290" s="186"/>
      <c r="ABW290" s="186"/>
      <c r="ABX290" s="187"/>
      <c r="ABZ290" s="185" t="s">
        <v>168</v>
      </c>
      <c r="ACA290" s="186"/>
      <c r="ACB290" s="186"/>
      <c r="ACC290" s="186"/>
      <c r="ACD290" s="186"/>
      <c r="ACE290" s="186"/>
      <c r="ACF290" s="187"/>
      <c r="ACH290" s="185" t="s">
        <v>168</v>
      </c>
      <c r="ACI290" s="186"/>
      <c r="ACJ290" s="186"/>
      <c r="ACK290" s="186"/>
      <c r="ACL290" s="186"/>
      <c r="ACM290" s="186"/>
      <c r="ACN290" s="187"/>
      <c r="ACP290" s="185" t="s">
        <v>168</v>
      </c>
      <c r="ACQ290" s="186"/>
      <c r="ACR290" s="186"/>
      <c r="ACS290" s="186"/>
      <c r="ACT290" s="186"/>
      <c r="ACU290" s="186"/>
      <c r="ACV290" s="187"/>
      <c r="ACX290" s="185" t="s">
        <v>168</v>
      </c>
      <c r="ACY290" s="186"/>
      <c r="ACZ290" s="186"/>
      <c r="ADA290" s="186"/>
      <c r="ADB290" s="186"/>
      <c r="ADC290" s="186"/>
      <c r="ADD290" s="187"/>
      <c r="ADF290" s="185" t="s">
        <v>168</v>
      </c>
      <c r="ADG290" s="186"/>
      <c r="ADH290" s="186"/>
      <c r="ADI290" s="186"/>
      <c r="ADJ290" s="186"/>
      <c r="ADK290" s="186"/>
      <c r="ADL290" s="187"/>
      <c r="ADN290" s="185" t="s">
        <v>168</v>
      </c>
      <c r="ADO290" s="186"/>
      <c r="ADP290" s="186"/>
      <c r="ADQ290" s="186"/>
      <c r="ADR290" s="186"/>
      <c r="ADS290" s="186"/>
      <c r="ADT290" s="187"/>
    </row>
    <row r="291" spans="1:800" ht="28.5" customHeight="1" x14ac:dyDescent="0.25"/>
    <row r="292" spans="1:800" ht="79.5" customHeight="1" x14ac:dyDescent="0.25">
      <c r="B292" s="34" t="s">
        <v>308</v>
      </c>
      <c r="C292" s="109">
        <f>IFERROR(SUM(H49:H68)+SUM(H70:H89)+SUM(H91:H110)+SUM(H112:H121)+SUM(H123:H132)+SUM(H134:H143),0)</f>
        <v>0</v>
      </c>
      <c r="J292" s="34" t="s">
        <v>308</v>
      </c>
      <c r="K292" s="109">
        <f>IFERROR(SUM(P49:P68)+SUM(P70:P89)+SUM(P91:P110)+SUM(P112:P121)+SUM(P123:P132)+SUM(P134:P143),0)</f>
        <v>0</v>
      </c>
      <c r="R292" s="34" t="s">
        <v>308</v>
      </c>
      <c r="S292" s="109">
        <f>IFERROR(SUM(X49:X68)+SUM(X70:X89)+SUM(X91:X110)+SUM(X112:X121)+SUM(X123:X132)+SUM(X134:X143),0)</f>
        <v>0</v>
      </c>
      <c r="Z292" s="34" t="s">
        <v>308</v>
      </c>
      <c r="AA292" s="109">
        <f>IFERROR(SUM(AF49:AF68)+SUM(AF70:AF89)+SUM(AF91:AF110)+SUM(AF112:AF121)+SUM(AF123:AF132)+SUM(AF134:AF143),0)</f>
        <v>0</v>
      </c>
      <c r="AH292" s="34" t="s">
        <v>308</v>
      </c>
      <c r="AI292" s="109">
        <f>IFERROR(SUM(AN49:AN68)+SUM(AN70:AN89)+SUM(AN91:AN110)+SUM(AN112:AN121)+SUM(AN123:AN132)+SUM(AN134:AN143),0)</f>
        <v>0</v>
      </c>
      <c r="AP292" s="34" t="s">
        <v>308</v>
      </c>
      <c r="AQ292" s="109">
        <f>IFERROR(SUM(AV49:AV68)+SUM(AV70:AV89)+SUM(AV91:AV110)+SUM(AV112:AV121)+SUM(AV123:AV132)+SUM(AV134:AV143),0)</f>
        <v>0</v>
      </c>
      <c r="AX292" s="34" t="s">
        <v>308</v>
      </c>
      <c r="AY292" s="109">
        <f>IFERROR(SUM(BD49:BD68)+SUM(BD70:BD89)+SUM(BD91:BD110)+SUM(BD112:BD121)+SUM(BD123:BD132)+SUM(BD134:BD143),0)</f>
        <v>0</v>
      </c>
      <c r="BF292" s="34" t="s">
        <v>308</v>
      </c>
      <c r="BG292" s="109">
        <f>IFERROR(SUM(BL49:BL68)+SUM(BL70:BL89)+SUM(BL91:BL110)+SUM(BL112:BL121)+SUM(BL123:BL132)+SUM(BL134:BL143),0)</f>
        <v>0</v>
      </c>
      <c r="BN292" s="34" t="s">
        <v>308</v>
      </c>
      <c r="BO292" s="109">
        <f>IFERROR(SUM(BT49:BT68)+SUM(BT70:BT89)+SUM(BT91:BT110)+SUM(BT112:BT121)+SUM(BT123:BT132)+SUM(BT134:BT143),0)</f>
        <v>0</v>
      </c>
      <c r="BV292" s="34" t="s">
        <v>308</v>
      </c>
      <c r="BW292" s="109">
        <f>IFERROR(SUM(CB49:CB68)+SUM(CB70:CB89)+SUM(CB91:CB110)+SUM(CB112:CB121)+SUM(CB123:CB132)+SUM(CB134:CB143),0)</f>
        <v>0</v>
      </c>
      <c r="CD292" s="34" t="s">
        <v>308</v>
      </c>
      <c r="CE292" s="109">
        <f>IFERROR(SUM(CJ49:CJ68)+SUM(CJ70:CJ89)+SUM(CJ91:CJ110)+SUM(CJ112:CJ121)+SUM(CJ123:CJ132)+SUM(CJ134:CJ143),0)</f>
        <v>0</v>
      </c>
      <c r="CL292" s="34" t="s">
        <v>308</v>
      </c>
      <c r="CM292" s="109">
        <f>IFERROR(SUM(CR49:CR68)+SUM(CR70:CR89)+SUM(CR91:CR110)+SUM(CR112:CR121)+SUM(CR123:CR132)+SUM(CR134:CR143),0)</f>
        <v>0</v>
      </c>
      <c r="CT292" s="34" t="s">
        <v>308</v>
      </c>
      <c r="CU292" s="109">
        <f>IFERROR(SUM(CZ49:CZ68)+SUM(CZ70:CZ89)+SUM(CZ91:CZ110)+SUM(CZ112:CZ121)+SUM(CZ123:CZ132)+SUM(CZ134:CZ143),0)</f>
        <v>0</v>
      </c>
      <c r="DB292" s="34" t="s">
        <v>308</v>
      </c>
      <c r="DC292" s="109">
        <f>IFERROR(SUM(DH49:DH68)+SUM(DH70:DH89)+SUM(DH91:DH110)+SUM(DH112:DH121)+SUM(DH123:DH132)+SUM(DH134:DH143),0)</f>
        <v>0</v>
      </c>
      <c r="DJ292" s="34" t="s">
        <v>308</v>
      </c>
      <c r="DK292" s="109">
        <f>IFERROR(SUM(DP49:DP68)+SUM(DP70:DP89)+SUM(DP91:DP110)+SUM(DP112:DP121)+SUM(DP123:DP132)+SUM(DP134:DP143),0)</f>
        <v>0</v>
      </c>
      <c r="DR292" s="34" t="s">
        <v>308</v>
      </c>
      <c r="DS292" s="109">
        <f>IFERROR(SUM(DX49:DX68)+SUM(DX70:DX89)+SUM(DX91:DX110)+SUM(DX112:DX121)+SUM(DX123:DX132)+SUM(DX134:DX143),0)</f>
        <v>0</v>
      </c>
      <c r="DZ292" s="34" t="s">
        <v>308</v>
      </c>
      <c r="EA292" s="109">
        <f>IFERROR(SUM(EF49:EF68)+SUM(EF70:EF89)+SUM(EF91:EF110)+SUM(EF112:EF121)+SUM(EF123:EF132)+SUM(EF134:EF143),0)</f>
        <v>0</v>
      </c>
      <c r="EH292" s="34" t="s">
        <v>308</v>
      </c>
      <c r="EI292" s="109">
        <f>IFERROR(SUM(EN49:EN68)+SUM(EN70:EN89)+SUM(EN91:EN110)+SUM(EN112:EN121)+SUM(EN123:EN132)+SUM(EN134:EN143),0)</f>
        <v>0</v>
      </c>
      <c r="EP292" s="34" t="s">
        <v>308</v>
      </c>
      <c r="EQ292" s="109">
        <f>IFERROR(SUM(EV49:EV68)+SUM(EV70:EV89)+SUM(EV91:EV110)+SUM(EV112:EV121)+SUM(EV123:EV132)+SUM(EV134:EV143),0)</f>
        <v>0</v>
      </c>
      <c r="EX292" s="34" t="s">
        <v>308</v>
      </c>
      <c r="EY292" s="109">
        <f>IFERROR(SUM(FD49:FD68)+SUM(FD70:FD89)+SUM(FD91:FD110)+SUM(FD112:FD121)+SUM(FD123:FD132)+SUM(FD134:FD143),0)</f>
        <v>0</v>
      </c>
      <c r="FF292" s="34" t="s">
        <v>308</v>
      </c>
      <c r="FG292" s="109">
        <f>IFERROR(SUM(FL49:FL68)+SUM(FL70:FL89)+SUM(FL91:FL110)+SUM(FL112:FL121)+SUM(FL123:FL132)+SUM(FL134:FL143),0)</f>
        <v>0</v>
      </c>
      <c r="FN292" s="34" t="s">
        <v>308</v>
      </c>
      <c r="FO292" s="109">
        <f>IFERROR(SUM(FT49:FT68)+SUM(FT70:FT89)+SUM(FT91:FT110)+SUM(FT112:FT121)+SUM(FT123:FT132)+SUM(FT134:FT143),0)</f>
        <v>0</v>
      </c>
      <c r="FV292" s="34" t="s">
        <v>308</v>
      </c>
      <c r="FW292" s="109">
        <f>IFERROR(SUM(GB49:GB68)+SUM(GB70:GB89)+SUM(GB91:GB110)+SUM(GB112:GB121)+SUM(GB123:GB132)+SUM(GB134:GB143),0)</f>
        <v>0</v>
      </c>
      <c r="GD292" s="34" t="s">
        <v>308</v>
      </c>
      <c r="GE292" s="109">
        <f>IFERROR(SUM(GJ49:GJ68)+SUM(GJ70:GJ89)+SUM(GJ91:GJ110)+SUM(GJ112:GJ121)+SUM(GJ123:GJ132)+SUM(GJ134:GJ143),0)</f>
        <v>0</v>
      </c>
      <c r="GL292" s="34" t="s">
        <v>308</v>
      </c>
      <c r="GM292" s="109">
        <f>IFERROR(SUM(GR49:GR68)+SUM(GR70:GR89)+SUM(GR91:GR110)+SUM(GR112:GR121)+SUM(GR123:GR132)+SUM(GR134:GR143),0)</f>
        <v>0</v>
      </c>
      <c r="GT292" s="34" t="s">
        <v>308</v>
      </c>
      <c r="GU292" s="109">
        <f>IFERROR(SUM(GZ49:GZ68)+SUM(GZ70:GZ89)+SUM(GZ91:GZ110)+SUM(GZ112:GZ121)+SUM(GZ123:GZ132)+SUM(GZ134:GZ143),0)</f>
        <v>0</v>
      </c>
      <c r="HB292" s="34" t="s">
        <v>308</v>
      </c>
      <c r="HC292" s="109">
        <f>IFERROR(SUM(HH49:HH68)+SUM(HH70:HH89)+SUM(HH91:HH110)+SUM(HH112:HH121)+SUM(HH123:HH132)+SUM(HH134:HH143),0)</f>
        <v>0</v>
      </c>
      <c r="HJ292" s="34" t="s">
        <v>308</v>
      </c>
      <c r="HK292" s="109">
        <f>IFERROR(SUM(HP49:HP68)+SUM(HP70:HP89)+SUM(HP91:HP110)+SUM(HP112:HP121)+SUM(HP123:HP132)+SUM(HP134:HP143),0)</f>
        <v>0</v>
      </c>
      <c r="HR292" s="34" t="s">
        <v>308</v>
      </c>
      <c r="HS292" s="109">
        <f>IFERROR(SUM(HX49:HX68)+SUM(HX70:HX89)+SUM(HX91:HX110)+SUM(HX112:HX121)+SUM(HX123:HX132)+SUM(HX134:HX143),0)</f>
        <v>0</v>
      </c>
      <c r="HZ292" s="34" t="s">
        <v>308</v>
      </c>
      <c r="IA292" s="109">
        <f>IFERROR(SUM(IF49:IF68)+SUM(IF70:IF89)+SUM(IF91:IF110)+SUM(IF112:IF121)+SUM(IF123:IF132)+SUM(IF134:IF143),0)</f>
        <v>0</v>
      </c>
      <c r="IH292" s="34" t="s">
        <v>308</v>
      </c>
      <c r="II292" s="109">
        <f>IFERROR(SUM(IN49:IN68)+SUM(IN70:IN89)+SUM(IN91:IN110)+SUM(IN112:IN121)+SUM(IN123:IN132)+SUM(IN134:IN143),0)</f>
        <v>0</v>
      </c>
      <c r="IP292" s="34" t="s">
        <v>308</v>
      </c>
      <c r="IQ292" s="109">
        <f>IFERROR(SUM(IV49:IV68)+SUM(IV70:IV89)+SUM(IV91:IV110)+SUM(IV112:IV121)+SUM(IV123:IV132)+SUM(IV134:IV143),0)</f>
        <v>0</v>
      </c>
      <c r="IX292" s="34" t="s">
        <v>308</v>
      </c>
      <c r="IY292" s="109">
        <f>IFERROR(SUM(JD49:JD68)+SUM(JD70:JD89)+SUM(JD91:JD110)+SUM(JD112:JD121)+SUM(JD123:JD132)+SUM(JD134:JD143),0)</f>
        <v>0</v>
      </c>
      <c r="JF292" s="34" t="s">
        <v>308</v>
      </c>
      <c r="JG292" s="109">
        <f>IFERROR(SUM(JL49:JL68)+SUM(JL70:JL89)+SUM(JL91:JL110)+SUM(JL112:JL121)+SUM(JL123:JL132)+SUM(JL134:JL143),0)</f>
        <v>0</v>
      </c>
      <c r="JN292" s="34" t="s">
        <v>308</v>
      </c>
      <c r="JO292" s="109">
        <f>IFERROR(SUM(JT49:JT68)+SUM(JT70:JT89)+SUM(JT91:JT110)+SUM(JT112:JT121)+SUM(JT123:JT132)+SUM(JT134:JT143),0)</f>
        <v>0</v>
      </c>
      <c r="JV292" s="34" t="s">
        <v>308</v>
      </c>
      <c r="JW292" s="109">
        <f>IFERROR(SUM(KB49:KB68)+SUM(KB70:KB89)+SUM(KB91:KB110)+SUM(KB112:KB121)+SUM(KB123:KB132)+SUM(KB134:KB143),0)</f>
        <v>0</v>
      </c>
      <c r="KD292" s="34" t="s">
        <v>308</v>
      </c>
      <c r="KE292" s="109">
        <f>IFERROR(SUM(KJ49:KJ68)+SUM(KJ70:KJ89)+SUM(KJ91:KJ110)+SUM(KJ112:KJ121)+SUM(KJ123:KJ132)+SUM(KJ134:KJ143),0)</f>
        <v>0</v>
      </c>
      <c r="KL292" s="34" t="s">
        <v>308</v>
      </c>
      <c r="KM292" s="109">
        <f>IFERROR(SUM(KR49:KR68)+SUM(KR70:KR89)+SUM(KR91:KR110)+SUM(KR112:KR121)+SUM(KR123:KR132)+SUM(KR134:KR143),0)</f>
        <v>0</v>
      </c>
      <c r="KT292" s="34" t="s">
        <v>308</v>
      </c>
      <c r="KU292" s="109">
        <f>IFERROR(SUM(KZ49:KZ68)+SUM(KZ70:KZ89)+SUM(KZ91:KZ110)+SUM(KZ112:KZ121)+SUM(KZ123:KZ132)+SUM(KZ134:KZ143),0)</f>
        <v>0</v>
      </c>
      <c r="LB292" s="34" t="s">
        <v>308</v>
      </c>
      <c r="LC292" s="109">
        <f>IFERROR(SUM(LH49:LH68)+SUM(LH70:LH89)+SUM(LH91:LH110)+SUM(LH112:LH121)+SUM(LH123:LH132)+SUM(LH134:LH143),0)</f>
        <v>0</v>
      </c>
      <c r="LJ292" s="34" t="s">
        <v>308</v>
      </c>
      <c r="LK292" s="109">
        <f>IFERROR(SUM(LP49:LP68)+SUM(LP70:LP89)+SUM(LP91:LP110)+SUM(LP112:LP121)+SUM(LP123:LP132)+SUM(LP134:LP143),0)</f>
        <v>0</v>
      </c>
      <c r="LR292" s="34" t="s">
        <v>308</v>
      </c>
      <c r="LS292" s="109">
        <f>IFERROR(SUM(LX49:LX68)+SUM(LX70:LX89)+SUM(LX91:LX110)+SUM(LX112:LX121)+SUM(LX123:LX132)+SUM(LX134:LX143),0)</f>
        <v>0</v>
      </c>
      <c r="LZ292" s="34" t="s">
        <v>308</v>
      </c>
      <c r="MA292" s="109">
        <f>IFERROR(SUM(MF49:MF68)+SUM(MF70:MF89)+SUM(MF91:MF110)+SUM(MF112:MF121)+SUM(MF123:MF132)+SUM(MF134:MF143),0)</f>
        <v>0</v>
      </c>
      <c r="MH292" s="34" t="s">
        <v>308</v>
      </c>
      <c r="MI292" s="109">
        <f>IFERROR(SUM(MN49:MN68)+SUM(MN70:MN89)+SUM(MN91:MN110)+SUM(MN112:MN121)+SUM(MN123:MN132)+SUM(MN134:MN143),0)</f>
        <v>0</v>
      </c>
      <c r="MP292" s="34" t="s">
        <v>308</v>
      </c>
      <c r="MQ292" s="109">
        <f>IFERROR(SUM(MV49:MV68)+SUM(MV70:MV89)+SUM(MV91:MV110)+SUM(MV112:MV121)+SUM(MV123:MV132)+SUM(MV134:MV143),0)</f>
        <v>0</v>
      </c>
      <c r="MX292" s="34" t="s">
        <v>308</v>
      </c>
      <c r="MY292" s="109">
        <f>IFERROR(SUM(ND49:ND68)+SUM(ND70:ND89)+SUM(ND91:ND110)+SUM(ND112:ND121)+SUM(ND123:ND132)+SUM(ND134:ND143),0)</f>
        <v>0</v>
      </c>
      <c r="NF292" s="34" t="s">
        <v>308</v>
      </c>
      <c r="NG292" s="109">
        <f>IFERROR(SUM(NL49:NL68)+SUM(NL70:NL89)+SUM(NL91:NL110)+SUM(NL112:NL121)+SUM(NL123:NL132)+SUM(NL134:NL143),0)</f>
        <v>0</v>
      </c>
      <c r="NN292" s="34" t="s">
        <v>308</v>
      </c>
      <c r="NO292" s="109">
        <f>IFERROR(SUM(NT49:NT68)+SUM(NT70:NT89)+SUM(NT91:NT110)+SUM(NT112:NT121)+SUM(NT123:NT132)+SUM(NT134:NT143),0)</f>
        <v>0</v>
      </c>
      <c r="NV292" s="34" t="s">
        <v>308</v>
      </c>
      <c r="NW292" s="109">
        <f>IFERROR(SUM(OB49:OB68)+SUM(OB70:OB89)+SUM(OB91:OB110)+SUM(OB112:OB121)+SUM(OB123:OB132)+SUM(OB134:OB143),0)</f>
        <v>0</v>
      </c>
      <c r="OD292" s="34" t="s">
        <v>308</v>
      </c>
      <c r="OE292" s="109">
        <f>IFERROR(SUM(OJ49:OJ68)+SUM(OJ70:OJ89)+SUM(OJ91:OJ110)+SUM(OJ112:OJ121)+SUM(OJ123:OJ132)+SUM(OJ134:OJ143),0)</f>
        <v>0</v>
      </c>
      <c r="OL292" s="34" t="s">
        <v>308</v>
      </c>
      <c r="OM292" s="109">
        <f>IFERROR(SUM(OR49:OR68)+SUM(OR70:OR89)+SUM(OR91:OR110)+SUM(OR112:OR121)+SUM(OR123:OR132)+SUM(OR134:OR143),0)</f>
        <v>0</v>
      </c>
      <c r="OT292" s="34" t="s">
        <v>308</v>
      </c>
      <c r="OU292" s="109">
        <f>IFERROR(SUM(OZ49:OZ68)+SUM(OZ70:OZ89)+SUM(OZ91:OZ110)+SUM(OZ112:OZ121)+SUM(OZ123:OZ132)+SUM(OZ134:OZ143),0)</f>
        <v>0</v>
      </c>
      <c r="PB292" s="34" t="s">
        <v>308</v>
      </c>
      <c r="PC292" s="109">
        <f>IFERROR(SUM(PH49:PH68)+SUM(PH70:PH89)+SUM(PH91:PH110)+SUM(PH112:PH121)+SUM(PH123:PH132)+SUM(PH134:PH143),0)</f>
        <v>0</v>
      </c>
      <c r="PJ292" s="34" t="s">
        <v>308</v>
      </c>
      <c r="PK292" s="109">
        <f>IFERROR(SUM(PP49:PP68)+SUM(PP70:PP89)+SUM(PP91:PP110)+SUM(PP112:PP121)+SUM(PP123:PP132)+SUM(PP134:PP143),0)</f>
        <v>0</v>
      </c>
      <c r="PR292" s="34" t="s">
        <v>308</v>
      </c>
      <c r="PS292" s="109">
        <f>IFERROR(SUM(PX49:PX68)+SUM(PX70:PX89)+SUM(PX91:PX110)+SUM(PX112:PX121)+SUM(PX123:PX132)+SUM(PX134:PX143),0)</f>
        <v>0</v>
      </c>
      <c r="PZ292" s="34" t="s">
        <v>308</v>
      </c>
      <c r="QA292" s="109">
        <f>IFERROR(SUM(QF49:QF68)+SUM(QF70:QF89)+SUM(QF91:QF110)+SUM(QF112:QF121)+SUM(QF123:QF132)+SUM(QF134:QF143),0)</f>
        <v>0</v>
      </c>
      <c r="QH292" s="34" t="s">
        <v>308</v>
      </c>
      <c r="QI292" s="109">
        <f>IFERROR(SUM(QN49:QN68)+SUM(QN70:QN89)+SUM(QN91:QN110)+SUM(QN112:QN121)+SUM(QN123:QN132)+SUM(QN134:QN143),0)</f>
        <v>0</v>
      </c>
      <c r="QP292" s="34" t="s">
        <v>308</v>
      </c>
      <c r="QQ292" s="109">
        <f>IFERROR(SUM(QV49:QV68)+SUM(QV70:QV89)+SUM(QV91:QV110)+SUM(QV112:QV121)+SUM(QV123:QV132)+SUM(QV134:QV143),0)</f>
        <v>0</v>
      </c>
      <c r="QX292" s="34" t="s">
        <v>308</v>
      </c>
      <c r="QY292" s="109">
        <f>IFERROR(SUM(RD49:RD68)+SUM(RD70:RD89)+SUM(RD91:RD110)+SUM(RD112:RD121)+SUM(RD123:RD132)+SUM(RD134:RD143),0)</f>
        <v>0</v>
      </c>
      <c r="RF292" s="34" t="s">
        <v>308</v>
      </c>
      <c r="RG292" s="109">
        <f>IFERROR(SUM(RL49:RL68)+SUM(RL70:RL89)+SUM(RL91:RL110)+SUM(RL112:RL121)+SUM(RL123:RL132)+SUM(RL134:RL143),0)</f>
        <v>0</v>
      </c>
      <c r="RN292" s="34" t="s">
        <v>308</v>
      </c>
      <c r="RO292" s="109">
        <f>IFERROR(SUM(RT49:RT68)+SUM(RT70:RT89)+SUM(RT91:RT110)+SUM(RT112:RT121)+SUM(RT123:RT132)+SUM(RT134:RT143),0)</f>
        <v>0</v>
      </c>
      <c r="RV292" s="34" t="s">
        <v>308</v>
      </c>
      <c r="RW292" s="109">
        <f>IFERROR(SUM(SB49:SB68)+SUM(SB70:SB89)+SUM(SB91:SB110)+SUM(SB112:SB121)+SUM(SB123:SB132)+SUM(SB134:SB143),0)</f>
        <v>0</v>
      </c>
      <c r="SD292" s="34" t="s">
        <v>308</v>
      </c>
      <c r="SE292" s="109">
        <f>IFERROR(SUM(SJ49:SJ68)+SUM(SJ70:SJ89)+SUM(SJ91:SJ110)+SUM(SJ112:SJ121)+SUM(SJ123:SJ132)+SUM(SJ134:SJ143),0)</f>
        <v>0</v>
      </c>
      <c r="SL292" s="34" t="s">
        <v>308</v>
      </c>
      <c r="SM292" s="109">
        <f>IFERROR(SUM(SR49:SR68)+SUM(SR70:SR89)+SUM(SR91:SR110)+SUM(SR112:SR121)+SUM(SR123:SR132)+SUM(SR134:SR143),0)</f>
        <v>0</v>
      </c>
      <c r="ST292" s="34" t="s">
        <v>308</v>
      </c>
      <c r="SU292" s="109">
        <f>IFERROR(SUM(SZ49:SZ68)+SUM(SZ70:SZ89)+SUM(SZ91:SZ110)+SUM(SZ112:SZ121)+SUM(SZ123:SZ132)+SUM(SZ134:SZ143),0)</f>
        <v>0</v>
      </c>
      <c r="TB292" s="34" t="s">
        <v>308</v>
      </c>
      <c r="TC292" s="109">
        <f>IFERROR(SUM(TH49:TH68)+SUM(TH70:TH89)+SUM(TH91:TH110)+SUM(TH112:TH121)+SUM(TH123:TH132)+SUM(TH134:TH143),0)</f>
        <v>0</v>
      </c>
      <c r="TJ292" s="34" t="s">
        <v>308</v>
      </c>
      <c r="TK292" s="109">
        <f>IFERROR(SUM(TP49:TP68)+SUM(TP70:TP89)+SUM(TP91:TP110)+SUM(TP112:TP121)+SUM(TP123:TP132)+SUM(TP134:TP143),0)</f>
        <v>0</v>
      </c>
      <c r="TR292" s="34" t="s">
        <v>308</v>
      </c>
      <c r="TS292" s="109">
        <f>IFERROR(SUM(TX49:TX68)+SUM(TX70:TX89)+SUM(TX91:TX110)+SUM(TX112:TX121)+SUM(TX123:TX132)+SUM(TX134:TX143),0)</f>
        <v>0</v>
      </c>
      <c r="TZ292" s="34" t="s">
        <v>308</v>
      </c>
      <c r="UA292" s="109">
        <f>IFERROR(SUM(UF49:UF68)+SUM(UF70:UF89)+SUM(UF91:UF110)+SUM(UF112:UF121)+SUM(UF123:UF132)+SUM(UF134:UF143),0)</f>
        <v>0</v>
      </c>
      <c r="UH292" s="34" t="s">
        <v>308</v>
      </c>
      <c r="UI292" s="109">
        <f>IFERROR(SUM(UN49:UN68)+SUM(UN70:UN89)+SUM(UN91:UN110)+SUM(UN112:UN121)+SUM(UN123:UN132)+SUM(UN134:UN143),0)</f>
        <v>0</v>
      </c>
      <c r="UP292" s="34" t="s">
        <v>308</v>
      </c>
      <c r="UQ292" s="109">
        <f>IFERROR(SUM(UV49:UV68)+SUM(UV70:UV89)+SUM(UV91:UV110)+SUM(UV112:UV121)+SUM(UV123:UV132)+SUM(UV134:UV143),0)</f>
        <v>0</v>
      </c>
      <c r="UX292" s="34" t="s">
        <v>308</v>
      </c>
      <c r="UY292" s="109">
        <f>IFERROR(SUM(VD49:VD68)+SUM(VD70:VD89)+SUM(VD91:VD110)+SUM(VD112:VD121)+SUM(VD123:VD132)+SUM(VD134:VD143),0)</f>
        <v>0</v>
      </c>
      <c r="VF292" s="34" t="s">
        <v>308</v>
      </c>
      <c r="VG292" s="109">
        <f>IFERROR(SUM(VL49:VL68)+SUM(VL70:VL89)+SUM(VL91:VL110)+SUM(VL112:VL121)+SUM(VL123:VL132)+SUM(VL134:VL143),0)</f>
        <v>0</v>
      </c>
      <c r="VN292" s="34" t="s">
        <v>308</v>
      </c>
      <c r="VO292" s="109">
        <f>IFERROR(SUM(VT49:VT68)+SUM(VT70:VT89)+SUM(VT91:VT110)+SUM(VT112:VT121)+SUM(VT123:VT132)+SUM(VT134:VT143),0)</f>
        <v>0</v>
      </c>
      <c r="VV292" s="34" t="s">
        <v>308</v>
      </c>
      <c r="VW292" s="109">
        <f>IFERROR(SUM(WB49:WB68)+SUM(WB70:WB89)+SUM(WB91:WB110)+SUM(WB112:WB121)+SUM(WB123:WB132)+SUM(WB134:WB143),0)</f>
        <v>0</v>
      </c>
      <c r="WD292" s="34" t="s">
        <v>308</v>
      </c>
      <c r="WE292" s="109">
        <f>IFERROR(SUM(WJ49:WJ68)+SUM(WJ70:WJ89)+SUM(WJ91:WJ110)+SUM(WJ112:WJ121)+SUM(WJ123:WJ132)+SUM(WJ134:WJ143),0)</f>
        <v>0</v>
      </c>
      <c r="WL292" s="34" t="s">
        <v>308</v>
      </c>
      <c r="WM292" s="109">
        <f>IFERROR(SUM(WR49:WR68)+SUM(WR70:WR89)+SUM(WR91:WR110)+SUM(WR112:WR121)+SUM(WR123:WR132)+SUM(WR134:WR143),0)</f>
        <v>0</v>
      </c>
      <c r="WT292" s="34" t="s">
        <v>308</v>
      </c>
      <c r="WU292" s="109">
        <f>IFERROR(SUM(WZ49:WZ68)+SUM(WZ70:WZ89)+SUM(WZ91:WZ110)+SUM(WZ112:WZ121)+SUM(WZ123:WZ132)+SUM(WZ134:WZ143),0)</f>
        <v>0</v>
      </c>
      <c r="XB292" s="34" t="s">
        <v>308</v>
      </c>
      <c r="XC292" s="109">
        <f>IFERROR(SUM(XH49:XH68)+SUM(XH70:XH89)+SUM(XH91:XH110)+SUM(XH112:XH121)+SUM(XH123:XH132)+SUM(XH134:XH143),0)</f>
        <v>0</v>
      </c>
      <c r="XJ292" s="34" t="s">
        <v>308</v>
      </c>
      <c r="XK292" s="109">
        <f>IFERROR(SUM(XP49:XP68)+SUM(XP70:XP89)+SUM(XP91:XP110)+SUM(XP112:XP121)+SUM(XP123:XP132)+SUM(XP134:XP143),0)</f>
        <v>0</v>
      </c>
      <c r="XR292" s="34" t="s">
        <v>308</v>
      </c>
      <c r="XS292" s="109">
        <f>IFERROR(SUM(XX49:XX68)+SUM(XX70:XX89)+SUM(XX91:XX110)+SUM(XX112:XX121)+SUM(XX123:XX132)+SUM(XX134:XX143),0)</f>
        <v>0</v>
      </c>
      <c r="XZ292" s="34" t="s">
        <v>308</v>
      </c>
      <c r="YA292" s="109">
        <f>IFERROR(SUM(YF49:YF68)+SUM(YF70:YF89)+SUM(YF91:YF110)+SUM(YF112:YF121)+SUM(YF123:YF132)+SUM(YF134:YF143),0)</f>
        <v>0</v>
      </c>
      <c r="YH292" s="34" t="s">
        <v>308</v>
      </c>
      <c r="YI292" s="109">
        <f>IFERROR(SUM(YN49:YN68)+SUM(YN70:YN89)+SUM(YN91:YN110)+SUM(YN112:YN121)+SUM(YN123:YN132)+SUM(YN134:YN143),0)</f>
        <v>0</v>
      </c>
      <c r="YP292" s="34" t="s">
        <v>308</v>
      </c>
      <c r="YQ292" s="109">
        <f>IFERROR(SUM(YV49:YV68)+SUM(YV70:YV89)+SUM(YV91:YV110)+SUM(YV112:YV121)+SUM(YV123:YV132)+SUM(YV134:YV143),0)</f>
        <v>0</v>
      </c>
      <c r="YX292" s="34" t="s">
        <v>308</v>
      </c>
      <c r="YY292" s="109">
        <f>IFERROR(SUM(ZD49:ZD68)+SUM(ZD70:ZD89)+SUM(ZD91:ZD110)+SUM(ZD112:ZD121)+SUM(ZD123:ZD132)+SUM(ZD134:ZD143),0)</f>
        <v>0</v>
      </c>
      <c r="ZF292" s="34" t="s">
        <v>308</v>
      </c>
      <c r="ZG292" s="109">
        <f>IFERROR(SUM(ZL49:ZL68)+SUM(ZL70:ZL89)+SUM(ZL91:ZL110)+SUM(ZL112:ZL121)+SUM(ZL123:ZL132)+SUM(ZL134:ZL143),0)</f>
        <v>0</v>
      </c>
      <c r="ZN292" s="34" t="s">
        <v>308</v>
      </c>
      <c r="ZO292" s="109">
        <f>IFERROR(SUM(ZT49:ZT68)+SUM(ZT70:ZT89)+SUM(ZT91:ZT110)+SUM(ZT112:ZT121)+SUM(ZT123:ZT132)+SUM(ZT134:ZT143),0)</f>
        <v>0</v>
      </c>
      <c r="ZV292" s="34" t="s">
        <v>308</v>
      </c>
      <c r="ZW292" s="109">
        <f>IFERROR(SUM(AAB49:AAB68)+SUM(AAB70:AAB89)+SUM(AAB91:AAB110)+SUM(AAB112:AAB121)+SUM(AAB123:AAB132)+SUM(AAB134:AAB143),0)</f>
        <v>0</v>
      </c>
      <c r="AAD292" s="34" t="s">
        <v>308</v>
      </c>
      <c r="AAE292" s="109">
        <f>IFERROR(SUM(AAJ49:AAJ68)+SUM(AAJ70:AAJ89)+SUM(AAJ91:AAJ110)+SUM(AAJ112:AAJ121)+SUM(AAJ123:AAJ132)+SUM(AAJ134:AAJ143),0)</f>
        <v>0</v>
      </c>
      <c r="AAL292" s="34" t="s">
        <v>308</v>
      </c>
      <c r="AAM292" s="109">
        <f>IFERROR(SUM(AAR49:AAR68)+SUM(AAR70:AAR89)+SUM(AAR91:AAR110)+SUM(AAR112:AAR121)+SUM(AAR123:AAR132)+SUM(AAR134:AAR143),0)</f>
        <v>0</v>
      </c>
      <c r="AAT292" s="34" t="s">
        <v>308</v>
      </c>
      <c r="AAU292" s="109">
        <f>IFERROR(SUM(AAZ49:AAZ68)+SUM(AAZ70:AAZ89)+SUM(AAZ91:AAZ110)+SUM(AAZ112:AAZ121)+SUM(AAZ123:AAZ132)+SUM(AAZ134:AAZ143),0)</f>
        <v>0</v>
      </c>
      <c r="ABB292" s="34" t="s">
        <v>308</v>
      </c>
      <c r="ABC292" s="109">
        <f>IFERROR(SUM(ABH49:ABH68)+SUM(ABH70:ABH89)+SUM(ABH91:ABH110)+SUM(ABH112:ABH121)+SUM(ABH123:ABH132)+SUM(ABH134:ABH143),0)</f>
        <v>0</v>
      </c>
      <c r="ABJ292" s="34" t="s">
        <v>308</v>
      </c>
      <c r="ABK292" s="109">
        <f>IFERROR(SUM(ABP49:ABP68)+SUM(ABP70:ABP89)+SUM(ABP91:ABP110)+SUM(ABP112:ABP121)+SUM(ABP123:ABP132)+SUM(ABP134:ABP143),0)</f>
        <v>0</v>
      </c>
      <c r="ABR292" s="34" t="s">
        <v>308</v>
      </c>
      <c r="ABS292" s="109">
        <f>IFERROR(SUM(ABX49:ABX68)+SUM(ABX70:ABX89)+SUM(ABX91:ABX110)+SUM(ABX112:ABX121)+SUM(ABX123:ABX132)+SUM(ABX134:ABX143),0)</f>
        <v>0</v>
      </c>
      <c r="ABZ292" s="34" t="s">
        <v>308</v>
      </c>
      <c r="ACA292" s="109">
        <f>IFERROR(SUM(ACF49:ACF68)+SUM(ACF70:ACF89)+SUM(ACF91:ACF110)+SUM(ACF112:ACF121)+SUM(ACF123:ACF132)+SUM(ACF134:ACF143),0)</f>
        <v>0</v>
      </c>
      <c r="ACH292" s="34" t="s">
        <v>308</v>
      </c>
      <c r="ACI292" s="109">
        <f>IFERROR(SUM(ACN49:ACN68)+SUM(ACN70:ACN89)+SUM(ACN91:ACN110)+SUM(ACN112:ACN121)+SUM(ACN123:ACN132)+SUM(ACN134:ACN143),0)</f>
        <v>0</v>
      </c>
      <c r="ACP292" s="34" t="s">
        <v>308</v>
      </c>
      <c r="ACQ292" s="109">
        <f>IFERROR(SUM(ACV49:ACV68)+SUM(ACV70:ACV89)+SUM(ACV91:ACV110)+SUM(ACV112:ACV121)+SUM(ACV123:ACV132)+SUM(ACV134:ACV143),0)</f>
        <v>0</v>
      </c>
      <c r="ACX292" s="34" t="s">
        <v>308</v>
      </c>
      <c r="ACY292" s="109">
        <f>IFERROR(SUM(ADD49:ADD68)+SUM(ADD70:ADD89)+SUM(ADD91:ADD110)+SUM(ADD112:ADD121)+SUM(ADD123:ADD132)+SUM(ADD134:ADD143),0)</f>
        <v>0</v>
      </c>
      <c r="ADF292" s="34" t="s">
        <v>308</v>
      </c>
      <c r="ADG292" s="109">
        <f>IFERROR(SUM(ADL49:ADL68)+SUM(ADL70:ADL89)+SUM(ADL91:ADL110)+SUM(ADL112:ADL121)+SUM(ADL123:ADL132)+SUM(ADL134:ADL143),0)</f>
        <v>0</v>
      </c>
      <c r="ADN292" s="34" t="s">
        <v>308</v>
      </c>
      <c r="ADO292" s="109">
        <f>IFERROR(SUM(ADT49:ADT68)+SUM(ADT70:ADT89)+SUM(ADT91:ADT110)+SUM(ADT112:ADT121)+SUM(ADT123:ADT132)+SUM(ADT134:ADT143),0)</f>
        <v>0</v>
      </c>
    </row>
    <row r="293" spans="1:800" ht="87" customHeight="1" x14ac:dyDescent="0.25">
      <c r="B293" s="34" t="s">
        <v>170</v>
      </c>
      <c r="C293" s="109">
        <f>IFERROR(SUM(Вхідні_дані!$E$44:$E$549),0)</f>
        <v>0</v>
      </c>
      <c r="J293" s="34" t="s">
        <v>170</v>
      </c>
      <c r="K293" s="109">
        <f>IFERROR(SUM(Вхідні_дані!$E$44:$E$549),0)</f>
        <v>0</v>
      </c>
      <c r="R293" s="34" t="s">
        <v>170</v>
      </c>
      <c r="S293" s="109">
        <f>IFERROR(SUM(Вхідні_дані!$E$44:$E$549),0)</f>
        <v>0</v>
      </c>
      <c r="Z293" s="34" t="s">
        <v>170</v>
      </c>
      <c r="AA293" s="109">
        <f>IFERROR(SUM(Вхідні_дані!$E$44:$E$549),0)</f>
        <v>0</v>
      </c>
      <c r="AH293" s="34" t="s">
        <v>170</v>
      </c>
      <c r="AI293" s="109">
        <f>IFERROR(SUM(Вхідні_дані!$E$44:$E$549),0)</f>
        <v>0</v>
      </c>
      <c r="AP293" s="34" t="s">
        <v>170</v>
      </c>
      <c r="AQ293" s="109">
        <f>IFERROR(SUM(Вхідні_дані!$E$44:$E$549),0)</f>
        <v>0</v>
      </c>
      <c r="AX293" s="34" t="s">
        <v>170</v>
      </c>
      <c r="AY293" s="109">
        <f>IFERROR(SUM(Вхідні_дані!$E$44:$E$549),0)</f>
        <v>0</v>
      </c>
      <c r="BF293" s="34" t="s">
        <v>170</v>
      </c>
      <c r="BG293" s="109">
        <f>IFERROR(SUM(Вхідні_дані!$E$44:$E$549),0)</f>
        <v>0</v>
      </c>
      <c r="BN293" s="34" t="s">
        <v>170</v>
      </c>
      <c r="BO293" s="109">
        <f>IFERROR(SUM(Вхідні_дані!$E$44:$E$549),0)</f>
        <v>0</v>
      </c>
      <c r="BV293" s="34" t="s">
        <v>170</v>
      </c>
      <c r="BW293" s="109">
        <f>IFERROR(SUM(Вхідні_дані!$E$44:$E$549),0)</f>
        <v>0</v>
      </c>
      <c r="CD293" s="34" t="s">
        <v>170</v>
      </c>
      <c r="CE293" s="109">
        <f>IFERROR(SUM(Вхідні_дані!$E$44:$E$549),0)</f>
        <v>0</v>
      </c>
      <c r="CL293" s="34" t="s">
        <v>170</v>
      </c>
      <c r="CM293" s="109">
        <f>IFERROR(SUM(Вхідні_дані!$E$44:$E$549),0)</f>
        <v>0</v>
      </c>
      <c r="CT293" s="34" t="s">
        <v>170</v>
      </c>
      <c r="CU293" s="109">
        <f>IFERROR(SUM(Вхідні_дані!$E$44:$E$549),0)</f>
        <v>0</v>
      </c>
      <c r="DB293" s="34" t="s">
        <v>170</v>
      </c>
      <c r="DC293" s="109">
        <f>IFERROR(SUM(Вхідні_дані!$E$44:$E$549),0)</f>
        <v>0</v>
      </c>
      <c r="DJ293" s="34" t="s">
        <v>170</v>
      </c>
      <c r="DK293" s="109">
        <f>IFERROR(SUM(Вхідні_дані!$E$44:$E$549),0)</f>
        <v>0</v>
      </c>
      <c r="DR293" s="34" t="s">
        <v>170</v>
      </c>
      <c r="DS293" s="109">
        <f>IFERROR(SUM(Вхідні_дані!$E$44:$E$549),0)</f>
        <v>0</v>
      </c>
      <c r="DZ293" s="34" t="s">
        <v>170</v>
      </c>
      <c r="EA293" s="109">
        <f>IFERROR(SUM(Вхідні_дані!$E$44:$E$549),0)</f>
        <v>0</v>
      </c>
      <c r="EH293" s="34" t="s">
        <v>170</v>
      </c>
      <c r="EI293" s="109">
        <f>IFERROR(SUM(Вхідні_дані!$E$44:$E$549),0)</f>
        <v>0</v>
      </c>
      <c r="EP293" s="34" t="s">
        <v>170</v>
      </c>
      <c r="EQ293" s="109">
        <f>IFERROR(SUM(Вхідні_дані!$E$44:$E$549),0)</f>
        <v>0</v>
      </c>
      <c r="EX293" s="34" t="s">
        <v>170</v>
      </c>
      <c r="EY293" s="109">
        <f>IFERROR(SUM(Вхідні_дані!$E$44:$E$549),0)</f>
        <v>0</v>
      </c>
      <c r="FF293" s="34" t="s">
        <v>170</v>
      </c>
      <c r="FG293" s="109">
        <f>IFERROR(SUM(Вхідні_дані!$E$44:$E$549),0)</f>
        <v>0</v>
      </c>
      <c r="FN293" s="34" t="s">
        <v>170</v>
      </c>
      <c r="FO293" s="109">
        <f>IFERROR(SUM(Вхідні_дані!$E$44:$E$549),0)</f>
        <v>0</v>
      </c>
      <c r="FV293" s="34" t="s">
        <v>170</v>
      </c>
      <c r="FW293" s="109">
        <f>IFERROR(SUM(Вхідні_дані!$E$44:$E$549),0)</f>
        <v>0</v>
      </c>
      <c r="GD293" s="34" t="s">
        <v>170</v>
      </c>
      <c r="GE293" s="109">
        <f>IFERROR(SUM(Вхідні_дані!$E$44:$E$549),0)</f>
        <v>0</v>
      </c>
      <c r="GL293" s="34" t="s">
        <v>170</v>
      </c>
      <c r="GM293" s="109">
        <f>IFERROR(SUM(Вхідні_дані!$E$44:$E$549),0)</f>
        <v>0</v>
      </c>
      <c r="GT293" s="34" t="s">
        <v>170</v>
      </c>
      <c r="GU293" s="109">
        <f>IFERROR(SUM(Вхідні_дані!$E$44:$E$549),0)</f>
        <v>0</v>
      </c>
      <c r="HB293" s="34" t="s">
        <v>170</v>
      </c>
      <c r="HC293" s="109">
        <f>IFERROR(SUM(Вхідні_дані!$E$44:$E$549),0)</f>
        <v>0</v>
      </c>
      <c r="HJ293" s="34" t="s">
        <v>170</v>
      </c>
      <c r="HK293" s="109">
        <f>IFERROR(SUM(Вхідні_дані!$E$44:$E$549),0)</f>
        <v>0</v>
      </c>
      <c r="HR293" s="34" t="s">
        <v>170</v>
      </c>
      <c r="HS293" s="109">
        <f>IFERROR(SUM(Вхідні_дані!$E$44:$E$549),0)</f>
        <v>0</v>
      </c>
      <c r="HZ293" s="34" t="s">
        <v>170</v>
      </c>
      <c r="IA293" s="109">
        <f>IFERROR(SUM(Вхідні_дані!$E$44:$E$549),0)</f>
        <v>0</v>
      </c>
      <c r="IH293" s="34" t="s">
        <v>170</v>
      </c>
      <c r="II293" s="109">
        <f>IFERROR(SUM(Вхідні_дані!$E$44:$E$549),0)</f>
        <v>0</v>
      </c>
      <c r="IP293" s="34" t="s">
        <v>170</v>
      </c>
      <c r="IQ293" s="109">
        <f>IFERROR(SUM(Вхідні_дані!$E$44:$E$549),0)</f>
        <v>0</v>
      </c>
      <c r="IX293" s="34" t="s">
        <v>170</v>
      </c>
      <c r="IY293" s="109">
        <f>IFERROR(SUM(Вхідні_дані!$E$44:$E$549),0)</f>
        <v>0</v>
      </c>
      <c r="JF293" s="34" t="s">
        <v>170</v>
      </c>
      <c r="JG293" s="109">
        <f>IFERROR(SUM(Вхідні_дані!$E$44:$E$549),0)</f>
        <v>0</v>
      </c>
      <c r="JN293" s="34" t="s">
        <v>170</v>
      </c>
      <c r="JO293" s="109">
        <f>IFERROR(SUM(Вхідні_дані!$E$44:$E$549),0)</f>
        <v>0</v>
      </c>
      <c r="JV293" s="34" t="s">
        <v>170</v>
      </c>
      <c r="JW293" s="109">
        <f>IFERROR(SUM(Вхідні_дані!$E$44:$E$549),0)</f>
        <v>0</v>
      </c>
      <c r="KD293" s="34" t="s">
        <v>170</v>
      </c>
      <c r="KE293" s="109">
        <f>IFERROR(SUM(Вхідні_дані!$E$44:$E$549),0)</f>
        <v>0</v>
      </c>
      <c r="KL293" s="34" t="s">
        <v>170</v>
      </c>
      <c r="KM293" s="109">
        <f>IFERROR(SUM(Вхідні_дані!$E$44:$E$549),0)</f>
        <v>0</v>
      </c>
      <c r="KT293" s="34" t="s">
        <v>170</v>
      </c>
      <c r="KU293" s="109">
        <f>IFERROR(SUM(Вхідні_дані!$E$44:$E$549),0)</f>
        <v>0</v>
      </c>
      <c r="LB293" s="34" t="s">
        <v>170</v>
      </c>
      <c r="LC293" s="109">
        <f>IFERROR(SUM(Вхідні_дані!$E$44:$E$549),0)</f>
        <v>0</v>
      </c>
      <c r="LJ293" s="34" t="s">
        <v>170</v>
      </c>
      <c r="LK293" s="109">
        <f>IFERROR(SUM(Вхідні_дані!$E$44:$E$549),0)</f>
        <v>0</v>
      </c>
      <c r="LR293" s="34" t="s">
        <v>170</v>
      </c>
      <c r="LS293" s="109">
        <f>IFERROR(SUM(Вхідні_дані!$E$44:$E$549),0)</f>
        <v>0</v>
      </c>
      <c r="LZ293" s="34" t="s">
        <v>170</v>
      </c>
      <c r="MA293" s="109">
        <f>IFERROR(SUM(Вхідні_дані!$E$44:$E$549),0)</f>
        <v>0</v>
      </c>
      <c r="MH293" s="34" t="s">
        <v>170</v>
      </c>
      <c r="MI293" s="109">
        <f>IFERROR(SUM(Вхідні_дані!$E$44:$E$549),0)</f>
        <v>0</v>
      </c>
      <c r="MP293" s="34" t="s">
        <v>170</v>
      </c>
      <c r="MQ293" s="109">
        <f>IFERROR(SUM(Вхідні_дані!$E$44:$E$549),0)</f>
        <v>0</v>
      </c>
      <c r="MX293" s="34" t="s">
        <v>170</v>
      </c>
      <c r="MY293" s="109">
        <f>IFERROR(SUM(Вхідні_дані!$E$44:$E$549),0)</f>
        <v>0</v>
      </c>
      <c r="NF293" s="34" t="s">
        <v>170</v>
      </c>
      <c r="NG293" s="109">
        <f>IFERROR(SUM(Вхідні_дані!$E$44:$E$549),0)</f>
        <v>0</v>
      </c>
      <c r="NN293" s="34" t="s">
        <v>170</v>
      </c>
      <c r="NO293" s="109">
        <f>IFERROR(SUM(Вхідні_дані!$E$44:$E$549),0)</f>
        <v>0</v>
      </c>
      <c r="NV293" s="34" t="s">
        <v>170</v>
      </c>
      <c r="NW293" s="109">
        <f>IFERROR(SUM(Вхідні_дані!$E$44:$E$549),0)</f>
        <v>0</v>
      </c>
      <c r="OD293" s="34" t="s">
        <v>170</v>
      </c>
      <c r="OE293" s="109">
        <f>IFERROR(SUM(Вхідні_дані!$E$44:$E$549),0)</f>
        <v>0</v>
      </c>
      <c r="OL293" s="34" t="s">
        <v>170</v>
      </c>
      <c r="OM293" s="109">
        <f>IFERROR(SUM(Вхідні_дані!$E$44:$E$549),0)</f>
        <v>0</v>
      </c>
      <c r="OT293" s="34" t="s">
        <v>170</v>
      </c>
      <c r="OU293" s="109">
        <f>IFERROR(SUM(Вхідні_дані!$E$44:$E$549),0)</f>
        <v>0</v>
      </c>
      <c r="PB293" s="34" t="s">
        <v>170</v>
      </c>
      <c r="PC293" s="109">
        <f>IFERROR(SUM(Вхідні_дані!$E$44:$E$549),0)</f>
        <v>0</v>
      </c>
      <c r="PJ293" s="34" t="s">
        <v>170</v>
      </c>
      <c r="PK293" s="109">
        <f>IFERROR(SUM(Вхідні_дані!$E$44:$E$549),0)</f>
        <v>0</v>
      </c>
      <c r="PR293" s="34" t="s">
        <v>170</v>
      </c>
      <c r="PS293" s="109">
        <f>IFERROR(SUM(Вхідні_дані!$E$44:$E$549),0)</f>
        <v>0</v>
      </c>
      <c r="PZ293" s="34" t="s">
        <v>170</v>
      </c>
      <c r="QA293" s="109">
        <f>IFERROR(SUM(Вхідні_дані!$E$44:$E$549),0)</f>
        <v>0</v>
      </c>
      <c r="QH293" s="34" t="s">
        <v>170</v>
      </c>
      <c r="QI293" s="109">
        <f>IFERROR(SUM(Вхідні_дані!$E$44:$E$549),0)</f>
        <v>0</v>
      </c>
      <c r="QP293" s="34" t="s">
        <v>170</v>
      </c>
      <c r="QQ293" s="109">
        <f>IFERROR(SUM(Вхідні_дані!$E$44:$E$549),0)</f>
        <v>0</v>
      </c>
      <c r="QX293" s="34" t="s">
        <v>170</v>
      </c>
      <c r="QY293" s="109">
        <f>IFERROR(SUM(Вхідні_дані!$E$44:$E$549),0)</f>
        <v>0</v>
      </c>
      <c r="RF293" s="34" t="s">
        <v>170</v>
      </c>
      <c r="RG293" s="109">
        <f>IFERROR(SUM(Вхідні_дані!$E$44:$E$549),0)</f>
        <v>0</v>
      </c>
      <c r="RN293" s="34" t="s">
        <v>170</v>
      </c>
      <c r="RO293" s="109">
        <f>IFERROR(SUM(Вхідні_дані!$E$44:$E$549),0)</f>
        <v>0</v>
      </c>
      <c r="RV293" s="34" t="s">
        <v>170</v>
      </c>
      <c r="RW293" s="109">
        <f>IFERROR(SUM(Вхідні_дані!$E$44:$E$549),0)</f>
        <v>0</v>
      </c>
      <c r="SD293" s="34" t="s">
        <v>170</v>
      </c>
      <c r="SE293" s="109">
        <f>IFERROR(SUM(Вхідні_дані!$E$44:$E$549),0)</f>
        <v>0</v>
      </c>
      <c r="SL293" s="34" t="s">
        <v>170</v>
      </c>
      <c r="SM293" s="109">
        <f>IFERROR(SUM(Вхідні_дані!$E$44:$E$549),0)</f>
        <v>0</v>
      </c>
      <c r="ST293" s="34" t="s">
        <v>170</v>
      </c>
      <c r="SU293" s="109">
        <f>IFERROR(SUM(Вхідні_дані!$E$44:$E$549),0)</f>
        <v>0</v>
      </c>
      <c r="TB293" s="34" t="s">
        <v>170</v>
      </c>
      <c r="TC293" s="109">
        <f>IFERROR(SUM(Вхідні_дані!$E$44:$E$549),0)</f>
        <v>0</v>
      </c>
      <c r="TJ293" s="34" t="s">
        <v>170</v>
      </c>
      <c r="TK293" s="109">
        <f>IFERROR(SUM(Вхідні_дані!$E$44:$E$549),0)</f>
        <v>0</v>
      </c>
      <c r="TR293" s="34" t="s">
        <v>170</v>
      </c>
      <c r="TS293" s="109">
        <f>IFERROR(SUM(Вхідні_дані!$E$44:$E$549),0)</f>
        <v>0</v>
      </c>
      <c r="TZ293" s="34" t="s">
        <v>170</v>
      </c>
      <c r="UA293" s="109">
        <f>IFERROR(SUM(Вхідні_дані!$E$44:$E$549),0)</f>
        <v>0</v>
      </c>
      <c r="UH293" s="34" t="s">
        <v>170</v>
      </c>
      <c r="UI293" s="109">
        <f>IFERROR(SUM(Вхідні_дані!$E$44:$E$549),0)</f>
        <v>0</v>
      </c>
      <c r="UP293" s="34" t="s">
        <v>170</v>
      </c>
      <c r="UQ293" s="109">
        <f>IFERROR(SUM(Вхідні_дані!$E$44:$E$549),0)</f>
        <v>0</v>
      </c>
      <c r="UX293" s="34" t="s">
        <v>170</v>
      </c>
      <c r="UY293" s="109">
        <f>IFERROR(SUM(Вхідні_дані!$E$44:$E$549),0)</f>
        <v>0</v>
      </c>
      <c r="VF293" s="34" t="s">
        <v>170</v>
      </c>
      <c r="VG293" s="109">
        <f>IFERROR(SUM(Вхідні_дані!$E$44:$E$549),0)</f>
        <v>0</v>
      </c>
      <c r="VN293" s="34" t="s">
        <v>170</v>
      </c>
      <c r="VO293" s="109">
        <f>IFERROR(SUM(Вхідні_дані!$E$44:$E$549),0)</f>
        <v>0</v>
      </c>
      <c r="VV293" s="34" t="s">
        <v>170</v>
      </c>
      <c r="VW293" s="109">
        <f>IFERROR(SUM(Вхідні_дані!$E$44:$E$549),0)</f>
        <v>0</v>
      </c>
      <c r="WD293" s="34" t="s">
        <v>170</v>
      </c>
      <c r="WE293" s="109">
        <f>IFERROR(SUM(Вхідні_дані!$E$44:$E$549),0)</f>
        <v>0</v>
      </c>
      <c r="WL293" s="34" t="s">
        <v>170</v>
      </c>
      <c r="WM293" s="109">
        <f>IFERROR(SUM(Вхідні_дані!$E$44:$E$549),0)</f>
        <v>0</v>
      </c>
      <c r="WT293" s="34" t="s">
        <v>170</v>
      </c>
      <c r="WU293" s="109">
        <f>IFERROR(SUM(Вхідні_дані!$E$44:$E$549),0)</f>
        <v>0</v>
      </c>
      <c r="XB293" s="34" t="s">
        <v>170</v>
      </c>
      <c r="XC293" s="109">
        <f>IFERROR(SUM(Вхідні_дані!$E$44:$E$549),0)</f>
        <v>0</v>
      </c>
      <c r="XJ293" s="34" t="s">
        <v>170</v>
      </c>
      <c r="XK293" s="109">
        <f>IFERROR(SUM(Вхідні_дані!$E$44:$E$549),0)</f>
        <v>0</v>
      </c>
      <c r="XR293" s="34" t="s">
        <v>170</v>
      </c>
      <c r="XS293" s="109">
        <f>IFERROR(SUM(Вхідні_дані!$E$44:$E$549),0)</f>
        <v>0</v>
      </c>
      <c r="XZ293" s="34" t="s">
        <v>170</v>
      </c>
      <c r="YA293" s="109">
        <f>IFERROR(SUM(Вхідні_дані!$E$44:$E$549),0)</f>
        <v>0</v>
      </c>
      <c r="YH293" s="34" t="s">
        <v>170</v>
      </c>
      <c r="YI293" s="109">
        <f>IFERROR(SUM(Вхідні_дані!$E$44:$E$549),0)</f>
        <v>0</v>
      </c>
      <c r="YP293" s="34" t="s">
        <v>170</v>
      </c>
      <c r="YQ293" s="109">
        <f>IFERROR(SUM(Вхідні_дані!$E$44:$E$549),0)</f>
        <v>0</v>
      </c>
      <c r="YX293" s="34" t="s">
        <v>170</v>
      </c>
      <c r="YY293" s="109">
        <f>IFERROR(SUM(Вхідні_дані!$E$44:$E$549),0)</f>
        <v>0</v>
      </c>
      <c r="ZF293" s="34" t="s">
        <v>170</v>
      </c>
      <c r="ZG293" s="109">
        <f>IFERROR(SUM(Вхідні_дані!$E$44:$E$549),0)</f>
        <v>0</v>
      </c>
      <c r="ZN293" s="34" t="s">
        <v>170</v>
      </c>
      <c r="ZO293" s="109">
        <f>IFERROR(SUM(Вхідні_дані!$E$44:$E$549),0)</f>
        <v>0</v>
      </c>
      <c r="ZV293" s="34" t="s">
        <v>170</v>
      </c>
      <c r="ZW293" s="109">
        <f>IFERROR(SUM(Вхідні_дані!$E$44:$E$549),0)</f>
        <v>0</v>
      </c>
      <c r="AAD293" s="34" t="s">
        <v>170</v>
      </c>
      <c r="AAE293" s="109">
        <f>IFERROR(SUM(Вхідні_дані!$E$44:$E$549),0)</f>
        <v>0</v>
      </c>
      <c r="AAL293" s="34" t="s">
        <v>170</v>
      </c>
      <c r="AAM293" s="109">
        <f>IFERROR(SUM(Вхідні_дані!$E$44:$E$549),0)</f>
        <v>0</v>
      </c>
      <c r="AAT293" s="34" t="s">
        <v>170</v>
      </c>
      <c r="AAU293" s="109">
        <f>IFERROR(SUM(Вхідні_дані!$E$44:$E$549),0)</f>
        <v>0</v>
      </c>
      <c r="ABB293" s="34" t="s">
        <v>170</v>
      </c>
      <c r="ABC293" s="109">
        <f>IFERROR(SUM(Вхідні_дані!$E$44:$E$549),0)</f>
        <v>0</v>
      </c>
      <c r="ABJ293" s="34" t="s">
        <v>170</v>
      </c>
      <c r="ABK293" s="109">
        <f>IFERROR(SUM(Вхідні_дані!$E$44:$E$549),0)</f>
        <v>0</v>
      </c>
      <c r="ABR293" s="34" t="s">
        <v>170</v>
      </c>
      <c r="ABS293" s="109">
        <f>IFERROR(SUM(Вхідні_дані!$E$44:$E$549),0)</f>
        <v>0</v>
      </c>
      <c r="ABZ293" s="34" t="s">
        <v>170</v>
      </c>
      <c r="ACA293" s="109">
        <f>IFERROR(SUM(Вхідні_дані!$E$44:$E$549),0)</f>
        <v>0</v>
      </c>
      <c r="ACH293" s="34" t="s">
        <v>170</v>
      </c>
      <c r="ACI293" s="109">
        <f>IFERROR(SUM(Вхідні_дані!$E$44:$E$549),0)</f>
        <v>0</v>
      </c>
      <c r="ACP293" s="34" t="s">
        <v>170</v>
      </c>
      <c r="ACQ293" s="109">
        <f>IFERROR(SUM(Вхідні_дані!$E$44:$E$549),0)</f>
        <v>0</v>
      </c>
      <c r="ACX293" s="34" t="s">
        <v>170</v>
      </c>
      <c r="ACY293" s="109">
        <f>IFERROR(SUM(Вхідні_дані!$E$44:$E$549),0)</f>
        <v>0</v>
      </c>
      <c r="ADF293" s="34" t="s">
        <v>170</v>
      </c>
      <c r="ADG293" s="109">
        <f>IFERROR(SUM(Вхідні_дані!$E$44:$E$549),0)</f>
        <v>0</v>
      </c>
      <c r="ADN293" s="34" t="s">
        <v>170</v>
      </c>
      <c r="ADO293" s="109">
        <f>IFERROR(SUM(Вхідні_дані!$E$44:$E$549),0)</f>
        <v>0</v>
      </c>
    </row>
    <row r="294" spans="1:800" ht="73.5" customHeight="1" x14ac:dyDescent="0.25">
      <c r="B294" s="34" t="s">
        <v>169</v>
      </c>
      <c r="C294" s="35">
        <f>IFERROR(C292/C293,0)</f>
        <v>0</v>
      </c>
      <c r="J294" s="34" t="s">
        <v>169</v>
      </c>
      <c r="K294" s="35">
        <f>IFERROR(K292/K293,0)</f>
        <v>0</v>
      </c>
      <c r="R294" s="34" t="s">
        <v>169</v>
      </c>
      <c r="S294" s="35">
        <f>IFERROR(S292/S293,0)</f>
        <v>0</v>
      </c>
      <c r="Z294" s="34" t="s">
        <v>169</v>
      </c>
      <c r="AA294" s="35">
        <f>IFERROR(AA292/AA293,0)</f>
        <v>0</v>
      </c>
      <c r="AH294" s="34" t="s">
        <v>169</v>
      </c>
      <c r="AI294" s="35">
        <f>IFERROR(AI292/AI293,0)</f>
        <v>0</v>
      </c>
      <c r="AP294" s="34" t="s">
        <v>169</v>
      </c>
      <c r="AQ294" s="35">
        <f>IFERROR(AQ292/AQ293,0)</f>
        <v>0</v>
      </c>
      <c r="AX294" s="34" t="s">
        <v>169</v>
      </c>
      <c r="AY294" s="35">
        <f>IFERROR(AY292/AY293,0)</f>
        <v>0</v>
      </c>
      <c r="BF294" s="34" t="s">
        <v>169</v>
      </c>
      <c r="BG294" s="35">
        <f>IFERROR(BG292/BG293,0)</f>
        <v>0</v>
      </c>
      <c r="BN294" s="34" t="s">
        <v>169</v>
      </c>
      <c r="BO294" s="35">
        <f>IFERROR(BO292/BO293,0)</f>
        <v>0</v>
      </c>
      <c r="BV294" s="34" t="s">
        <v>169</v>
      </c>
      <c r="BW294" s="35">
        <f>IFERROR(BW292/BW293,0)</f>
        <v>0</v>
      </c>
      <c r="CD294" s="34" t="s">
        <v>169</v>
      </c>
      <c r="CE294" s="35">
        <f>IFERROR(CE292/CE293,0)</f>
        <v>0</v>
      </c>
      <c r="CL294" s="34" t="s">
        <v>169</v>
      </c>
      <c r="CM294" s="35">
        <f>IFERROR(CM292/CM293,0)</f>
        <v>0</v>
      </c>
      <c r="CT294" s="34" t="s">
        <v>169</v>
      </c>
      <c r="CU294" s="35">
        <f>IFERROR(CU292/CU293,0)</f>
        <v>0</v>
      </c>
      <c r="DB294" s="34" t="s">
        <v>169</v>
      </c>
      <c r="DC294" s="35">
        <f>IFERROR(DC292/DC293,0)</f>
        <v>0</v>
      </c>
      <c r="DJ294" s="34" t="s">
        <v>169</v>
      </c>
      <c r="DK294" s="35">
        <f>IFERROR(DK292/DK293,0)</f>
        <v>0</v>
      </c>
      <c r="DR294" s="34" t="s">
        <v>169</v>
      </c>
      <c r="DS294" s="35">
        <f>IFERROR(DS292/DS293,0)</f>
        <v>0</v>
      </c>
      <c r="DZ294" s="34" t="s">
        <v>169</v>
      </c>
      <c r="EA294" s="35">
        <f>IFERROR(EA292/EA293,0)</f>
        <v>0</v>
      </c>
      <c r="EH294" s="34" t="s">
        <v>169</v>
      </c>
      <c r="EI294" s="35">
        <f>IFERROR(EI292/EI293,0)</f>
        <v>0</v>
      </c>
      <c r="EP294" s="34" t="s">
        <v>169</v>
      </c>
      <c r="EQ294" s="35">
        <f>IFERROR(EQ292/EQ293,0)</f>
        <v>0</v>
      </c>
      <c r="EX294" s="34" t="s">
        <v>169</v>
      </c>
      <c r="EY294" s="35">
        <f>IFERROR(EY292/EY293,0)</f>
        <v>0</v>
      </c>
      <c r="FF294" s="34" t="s">
        <v>169</v>
      </c>
      <c r="FG294" s="35">
        <f>IFERROR(FG292/FG293,0)</f>
        <v>0</v>
      </c>
      <c r="FN294" s="34" t="s">
        <v>169</v>
      </c>
      <c r="FO294" s="35">
        <f>IFERROR(FO292/FO293,0)</f>
        <v>0</v>
      </c>
      <c r="FV294" s="34" t="s">
        <v>169</v>
      </c>
      <c r="FW294" s="35">
        <f>IFERROR(FW292/FW293,0)</f>
        <v>0</v>
      </c>
      <c r="GD294" s="34" t="s">
        <v>169</v>
      </c>
      <c r="GE294" s="35">
        <f>IFERROR(GE292/GE293,0)</f>
        <v>0</v>
      </c>
      <c r="GL294" s="34" t="s">
        <v>169</v>
      </c>
      <c r="GM294" s="35">
        <f>IFERROR(GM292/GM293,0)</f>
        <v>0</v>
      </c>
      <c r="GT294" s="34" t="s">
        <v>169</v>
      </c>
      <c r="GU294" s="35">
        <f>IFERROR(GU292/GU293,0)</f>
        <v>0</v>
      </c>
      <c r="HB294" s="34" t="s">
        <v>169</v>
      </c>
      <c r="HC294" s="35">
        <f>IFERROR(HC292/HC293,0)</f>
        <v>0</v>
      </c>
      <c r="HJ294" s="34" t="s">
        <v>169</v>
      </c>
      <c r="HK294" s="35">
        <f>IFERROR(HK292/HK293,0)</f>
        <v>0</v>
      </c>
      <c r="HR294" s="34" t="s">
        <v>169</v>
      </c>
      <c r="HS294" s="35">
        <f>IFERROR(HS292/HS293,0)</f>
        <v>0</v>
      </c>
      <c r="HZ294" s="34" t="s">
        <v>169</v>
      </c>
      <c r="IA294" s="35">
        <f>IFERROR(IA292/IA293,0)</f>
        <v>0</v>
      </c>
      <c r="IH294" s="34" t="s">
        <v>169</v>
      </c>
      <c r="II294" s="35">
        <f>IFERROR(II292/II293,0)</f>
        <v>0</v>
      </c>
      <c r="IP294" s="34" t="s">
        <v>169</v>
      </c>
      <c r="IQ294" s="35">
        <f>IFERROR(IQ292/IQ293,0)</f>
        <v>0</v>
      </c>
      <c r="IX294" s="34" t="s">
        <v>169</v>
      </c>
      <c r="IY294" s="35">
        <f>IFERROR(IY292/IY293,0)</f>
        <v>0</v>
      </c>
      <c r="JF294" s="34" t="s">
        <v>169</v>
      </c>
      <c r="JG294" s="35">
        <f>IFERROR(JG292/JG293,0)</f>
        <v>0</v>
      </c>
      <c r="JN294" s="34" t="s">
        <v>169</v>
      </c>
      <c r="JO294" s="35">
        <f>IFERROR(JO292/JO293,0)</f>
        <v>0</v>
      </c>
      <c r="JV294" s="34" t="s">
        <v>169</v>
      </c>
      <c r="JW294" s="35">
        <f>IFERROR(JW292/JW293,0)</f>
        <v>0</v>
      </c>
      <c r="KD294" s="34" t="s">
        <v>169</v>
      </c>
      <c r="KE294" s="35">
        <f>IFERROR(KE292/KE293,0)</f>
        <v>0</v>
      </c>
      <c r="KL294" s="34" t="s">
        <v>169</v>
      </c>
      <c r="KM294" s="35">
        <f>IFERROR(KM292/KM293,0)</f>
        <v>0</v>
      </c>
      <c r="KT294" s="34" t="s">
        <v>169</v>
      </c>
      <c r="KU294" s="35">
        <f>IFERROR(KU292/KU293,0)</f>
        <v>0</v>
      </c>
      <c r="LB294" s="34" t="s">
        <v>169</v>
      </c>
      <c r="LC294" s="35">
        <f>IFERROR(LC292/LC293,0)</f>
        <v>0</v>
      </c>
      <c r="LJ294" s="34" t="s">
        <v>169</v>
      </c>
      <c r="LK294" s="35">
        <f>IFERROR(LK292/LK293,0)</f>
        <v>0</v>
      </c>
      <c r="LR294" s="34" t="s">
        <v>169</v>
      </c>
      <c r="LS294" s="35">
        <f>IFERROR(LS292/LS293,0)</f>
        <v>0</v>
      </c>
      <c r="LZ294" s="34" t="s">
        <v>169</v>
      </c>
      <c r="MA294" s="35">
        <f>IFERROR(MA292/MA293,0)</f>
        <v>0</v>
      </c>
      <c r="MH294" s="34" t="s">
        <v>169</v>
      </c>
      <c r="MI294" s="35">
        <f>IFERROR(MI292/MI293,0)</f>
        <v>0</v>
      </c>
      <c r="MP294" s="34" t="s">
        <v>169</v>
      </c>
      <c r="MQ294" s="35">
        <f>IFERROR(MQ292/MQ293,0)</f>
        <v>0</v>
      </c>
      <c r="MX294" s="34" t="s">
        <v>169</v>
      </c>
      <c r="MY294" s="35">
        <f>IFERROR(MY292/MY293,0)</f>
        <v>0</v>
      </c>
      <c r="NF294" s="34" t="s">
        <v>169</v>
      </c>
      <c r="NG294" s="35">
        <f>IFERROR(NG292/NG293,0)</f>
        <v>0</v>
      </c>
      <c r="NN294" s="34" t="s">
        <v>169</v>
      </c>
      <c r="NO294" s="35">
        <f>IFERROR(NO292/NO293,0)</f>
        <v>0</v>
      </c>
      <c r="NV294" s="34" t="s">
        <v>169</v>
      </c>
      <c r="NW294" s="35">
        <f>IFERROR(NW292/NW293,0)</f>
        <v>0</v>
      </c>
      <c r="OD294" s="34" t="s">
        <v>169</v>
      </c>
      <c r="OE294" s="35">
        <f>IFERROR(OE292/OE293,0)</f>
        <v>0</v>
      </c>
      <c r="OL294" s="34" t="s">
        <v>169</v>
      </c>
      <c r="OM294" s="35">
        <f>IFERROR(OM292/OM293,0)</f>
        <v>0</v>
      </c>
      <c r="OT294" s="34" t="s">
        <v>169</v>
      </c>
      <c r="OU294" s="35">
        <f>IFERROR(OU292/OU293,0)</f>
        <v>0</v>
      </c>
      <c r="PB294" s="34" t="s">
        <v>169</v>
      </c>
      <c r="PC294" s="35">
        <f>IFERROR(PC292/PC293,0)</f>
        <v>0</v>
      </c>
      <c r="PJ294" s="34" t="s">
        <v>169</v>
      </c>
      <c r="PK294" s="35">
        <f>IFERROR(PK292/PK293,0)</f>
        <v>0</v>
      </c>
      <c r="PR294" s="34" t="s">
        <v>169</v>
      </c>
      <c r="PS294" s="35">
        <f>IFERROR(PS292/PS293,0)</f>
        <v>0</v>
      </c>
      <c r="PZ294" s="34" t="s">
        <v>169</v>
      </c>
      <c r="QA294" s="35">
        <f>IFERROR(QA292/QA293,0)</f>
        <v>0</v>
      </c>
      <c r="QH294" s="34" t="s">
        <v>169</v>
      </c>
      <c r="QI294" s="35">
        <f>IFERROR(QI292/QI293,0)</f>
        <v>0</v>
      </c>
      <c r="QP294" s="34" t="s">
        <v>169</v>
      </c>
      <c r="QQ294" s="35">
        <f>IFERROR(QQ292/QQ293,0)</f>
        <v>0</v>
      </c>
      <c r="QX294" s="34" t="s">
        <v>169</v>
      </c>
      <c r="QY294" s="35">
        <f>IFERROR(QY292/QY293,0)</f>
        <v>0</v>
      </c>
      <c r="RF294" s="34" t="s">
        <v>169</v>
      </c>
      <c r="RG294" s="35">
        <f>IFERROR(RG292/RG293,0)</f>
        <v>0</v>
      </c>
      <c r="RN294" s="34" t="s">
        <v>169</v>
      </c>
      <c r="RO294" s="35">
        <f>IFERROR(RO292/RO293,0)</f>
        <v>0</v>
      </c>
      <c r="RV294" s="34" t="s">
        <v>169</v>
      </c>
      <c r="RW294" s="35">
        <f>IFERROR(RW292/RW293,0)</f>
        <v>0</v>
      </c>
      <c r="SD294" s="34" t="s">
        <v>169</v>
      </c>
      <c r="SE294" s="35">
        <f>IFERROR(SE292/SE293,0)</f>
        <v>0</v>
      </c>
      <c r="SL294" s="34" t="s">
        <v>169</v>
      </c>
      <c r="SM294" s="35">
        <f>IFERROR(SM292/SM293,0)</f>
        <v>0</v>
      </c>
      <c r="ST294" s="34" t="s">
        <v>169</v>
      </c>
      <c r="SU294" s="35">
        <f>IFERROR(SU292/SU293,0)</f>
        <v>0</v>
      </c>
      <c r="TB294" s="34" t="s">
        <v>169</v>
      </c>
      <c r="TC294" s="35">
        <f>IFERROR(TC292/TC293,0)</f>
        <v>0</v>
      </c>
      <c r="TJ294" s="34" t="s">
        <v>169</v>
      </c>
      <c r="TK294" s="35">
        <f>IFERROR(TK292/TK293,0)</f>
        <v>0</v>
      </c>
      <c r="TR294" s="34" t="s">
        <v>169</v>
      </c>
      <c r="TS294" s="35">
        <f>IFERROR(TS292/TS293,0)</f>
        <v>0</v>
      </c>
      <c r="TZ294" s="34" t="s">
        <v>169</v>
      </c>
      <c r="UA294" s="35">
        <f>IFERROR(UA292/UA293,0)</f>
        <v>0</v>
      </c>
      <c r="UH294" s="34" t="s">
        <v>169</v>
      </c>
      <c r="UI294" s="35">
        <f>IFERROR(UI292/UI293,0)</f>
        <v>0</v>
      </c>
      <c r="UP294" s="34" t="s">
        <v>169</v>
      </c>
      <c r="UQ294" s="35">
        <f>IFERROR(UQ292/UQ293,0)</f>
        <v>0</v>
      </c>
      <c r="UX294" s="34" t="s">
        <v>169</v>
      </c>
      <c r="UY294" s="35">
        <f>IFERROR(UY292/UY293,0)</f>
        <v>0</v>
      </c>
      <c r="VF294" s="34" t="s">
        <v>169</v>
      </c>
      <c r="VG294" s="35">
        <f>IFERROR(VG292/VG293,0)</f>
        <v>0</v>
      </c>
      <c r="VN294" s="34" t="s">
        <v>169</v>
      </c>
      <c r="VO294" s="35">
        <f>IFERROR(VO292/VO293,0)</f>
        <v>0</v>
      </c>
      <c r="VV294" s="34" t="s">
        <v>169</v>
      </c>
      <c r="VW294" s="35">
        <f>IFERROR(VW292/VW293,0)</f>
        <v>0</v>
      </c>
      <c r="WD294" s="34" t="s">
        <v>169</v>
      </c>
      <c r="WE294" s="35">
        <f>IFERROR(WE292/WE293,0)</f>
        <v>0</v>
      </c>
      <c r="WL294" s="34" t="s">
        <v>169</v>
      </c>
      <c r="WM294" s="35">
        <f>IFERROR(WM292/WM293,0)</f>
        <v>0</v>
      </c>
      <c r="WT294" s="34" t="s">
        <v>169</v>
      </c>
      <c r="WU294" s="35">
        <f>IFERROR(WU292/WU293,0)</f>
        <v>0</v>
      </c>
      <c r="XB294" s="34" t="s">
        <v>169</v>
      </c>
      <c r="XC294" s="35">
        <f>IFERROR(XC292/XC293,0)</f>
        <v>0</v>
      </c>
      <c r="XJ294" s="34" t="s">
        <v>169</v>
      </c>
      <c r="XK294" s="35">
        <f>IFERROR(XK292/XK293,0)</f>
        <v>0</v>
      </c>
      <c r="XR294" s="34" t="s">
        <v>169</v>
      </c>
      <c r="XS294" s="35">
        <f>IFERROR(XS292/XS293,0)</f>
        <v>0</v>
      </c>
      <c r="XZ294" s="34" t="s">
        <v>169</v>
      </c>
      <c r="YA294" s="35">
        <f>IFERROR(YA292/YA293,0)</f>
        <v>0</v>
      </c>
      <c r="YH294" s="34" t="s">
        <v>169</v>
      </c>
      <c r="YI294" s="35">
        <f>IFERROR(YI292/YI293,0)</f>
        <v>0</v>
      </c>
      <c r="YP294" s="34" t="s">
        <v>169</v>
      </c>
      <c r="YQ294" s="35">
        <f>IFERROR(YQ292/YQ293,0)</f>
        <v>0</v>
      </c>
      <c r="YX294" s="34" t="s">
        <v>169</v>
      </c>
      <c r="YY294" s="35">
        <f>IFERROR(YY292/YY293,0)</f>
        <v>0</v>
      </c>
      <c r="ZF294" s="34" t="s">
        <v>169</v>
      </c>
      <c r="ZG294" s="35">
        <f>IFERROR(ZG292/ZG293,0)</f>
        <v>0</v>
      </c>
      <c r="ZN294" s="34" t="s">
        <v>169</v>
      </c>
      <c r="ZO294" s="35">
        <f>IFERROR(ZO292/ZO293,0)</f>
        <v>0</v>
      </c>
      <c r="ZV294" s="34" t="s">
        <v>169</v>
      </c>
      <c r="ZW294" s="35">
        <f>IFERROR(ZW292/ZW293,0)</f>
        <v>0</v>
      </c>
      <c r="AAD294" s="34" t="s">
        <v>169</v>
      </c>
      <c r="AAE294" s="35">
        <f>IFERROR(AAE292/AAE293,0)</f>
        <v>0</v>
      </c>
      <c r="AAL294" s="34" t="s">
        <v>169</v>
      </c>
      <c r="AAM294" s="35">
        <f>IFERROR(AAM292/AAM293,0)</f>
        <v>0</v>
      </c>
      <c r="AAT294" s="34" t="s">
        <v>169</v>
      </c>
      <c r="AAU294" s="35">
        <f>IFERROR(AAU292/AAU293,0)</f>
        <v>0</v>
      </c>
      <c r="ABB294" s="34" t="s">
        <v>169</v>
      </c>
      <c r="ABC294" s="35">
        <f>IFERROR(ABC292/ABC293,0)</f>
        <v>0</v>
      </c>
      <c r="ABJ294" s="34" t="s">
        <v>169</v>
      </c>
      <c r="ABK294" s="35">
        <f>IFERROR(ABK292/ABK293,0)</f>
        <v>0</v>
      </c>
      <c r="ABR294" s="34" t="s">
        <v>169</v>
      </c>
      <c r="ABS294" s="35">
        <f>IFERROR(ABS292/ABS293,0)</f>
        <v>0</v>
      </c>
      <c r="ABZ294" s="34" t="s">
        <v>169</v>
      </c>
      <c r="ACA294" s="35">
        <f>IFERROR(ACA292/ACA293,0)</f>
        <v>0</v>
      </c>
      <c r="ACH294" s="34" t="s">
        <v>169</v>
      </c>
      <c r="ACI294" s="35">
        <f>IFERROR(ACI292/ACI293,0)</f>
        <v>0</v>
      </c>
      <c r="ACP294" s="34" t="s">
        <v>169</v>
      </c>
      <c r="ACQ294" s="35">
        <f>IFERROR(ACQ292/ACQ293,0)</f>
        <v>0</v>
      </c>
      <c r="ACX294" s="34" t="s">
        <v>169</v>
      </c>
      <c r="ACY294" s="35">
        <f>IFERROR(ACY292/ACY293,0)</f>
        <v>0</v>
      </c>
      <c r="ADF294" s="34" t="s">
        <v>169</v>
      </c>
      <c r="ADG294" s="35">
        <f>IFERROR(ADG292/ADG293,0)</f>
        <v>0</v>
      </c>
      <c r="ADN294" s="34" t="s">
        <v>169</v>
      </c>
      <c r="ADO294" s="35">
        <f>IFERROR(ADO292/ADO293,0)</f>
        <v>0</v>
      </c>
    </row>
    <row r="295" spans="1:800" ht="44.25" customHeight="1" x14ac:dyDescent="0.25"/>
    <row r="296" spans="1:800" ht="36" customHeight="1" x14ac:dyDescent="0.25">
      <c r="B296" s="185" t="s">
        <v>124</v>
      </c>
      <c r="C296" s="186"/>
      <c r="D296" s="186"/>
      <c r="E296" s="186"/>
      <c r="F296" s="186"/>
      <c r="G296" s="186"/>
      <c r="H296" s="187"/>
      <c r="J296" s="185" t="s">
        <v>124</v>
      </c>
      <c r="K296" s="186"/>
      <c r="L296" s="186"/>
      <c r="M296" s="186"/>
      <c r="N296" s="186"/>
      <c r="O296" s="186"/>
      <c r="P296" s="187"/>
      <c r="R296" s="185" t="s">
        <v>124</v>
      </c>
      <c r="S296" s="186"/>
      <c r="T296" s="186"/>
      <c r="U296" s="186"/>
      <c r="V296" s="186"/>
      <c r="W296" s="186"/>
      <c r="X296" s="187"/>
      <c r="Z296" s="185" t="s">
        <v>124</v>
      </c>
      <c r="AA296" s="186"/>
      <c r="AB296" s="186"/>
      <c r="AC296" s="186"/>
      <c r="AD296" s="186"/>
      <c r="AE296" s="186"/>
      <c r="AF296" s="187"/>
      <c r="AH296" s="185" t="s">
        <v>124</v>
      </c>
      <c r="AI296" s="186"/>
      <c r="AJ296" s="186"/>
      <c r="AK296" s="186"/>
      <c r="AL296" s="186"/>
      <c r="AM296" s="186"/>
      <c r="AN296" s="187"/>
      <c r="AP296" s="185" t="s">
        <v>124</v>
      </c>
      <c r="AQ296" s="186"/>
      <c r="AR296" s="186"/>
      <c r="AS296" s="186"/>
      <c r="AT296" s="186"/>
      <c r="AU296" s="186"/>
      <c r="AV296" s="187"/>
      <c r="AX296" s="185" t="s">
        <v>124</v>
      </c>
      <c r="AY296" s="186"/>
      <c r="AZ296" s="186"/>
      <c r="BA296" s="186"/>
      <c r="BB296" s="186"/>
      <c r="BC296" s="186"/>
      <c r="BD296" s="187"/>
      <c r="BF296" s="185" t="s">
        <v>124</v>
      </c>
      <c r="BG296" s="186"/>
      <c r="BH296" s="186"/>
      <c r="BI296" s="186"/>
      <c r="BJ296" s="186"/>
      <c r="BK296" s="186"/>
      <c r="BL296" s="187"/>
      <c r="BN296" s="185" t="s">
        <v>124</v>
      </c>
      <c r="BO296" s="186"/>
      <c r="BP296" s="186"/>
      <c r="BQ296" s="186"/>
      <c r="BR296" s="186"/>
      <c r="BS296" s="186"/>
      <c r="BT296" s="187"/>
      <c r="BV296" s="185" t="s">
        <v>124</v>
      </c>
      <c r="BW296" s="186"/>
      <c r="BX296" s="186"/>
      <c r="BY296" s="186"/>
      <c r="BZ296" s="186"/>
      <c r="CA296" s="186"/>
      <c r="CB296" s="187"/>
      <c r="CD296" s="185" t="s">
        <v>124</v>
      </c>
      <c r="CE296" s="186"/>
      <c r="CF296" s="186"/>
      <c r="CG296" s="186"/>
      <c r="CH296" s="186"/>
      <c r="CI296" s="186"/>
      <c r="CJ296" s="187"/>
      <c r="CL296" s="185" t="s">
        <v>124</v>
      </c>
      <c r="CM296" s="186"/>
      <c r="CN296" s="186"/>
      <c r="CO296" s="186"/>
      <c r="CP296" s="186"/>
      <c r="CQ296" s="186"/>
      <c r="CR296" s="187"/>
      <c r="CT296" s="185" t="s">
        <v>124</v>
      </c>
      <c r="CU296" s="186"/>
      <c r="CV296" s="186"/>
      <c r="CW296" s="186"/>
      <c r="CX296" s="186"/>
      <c r="CY296" s="186"/>
      <c r="CZ296" s="187"/>
      <c r="DB296" s="185" t="s">
        <v>124</v>
      </c>
      <c r="DC296" s="186"/>
      <c r="DD296" s="186"/>
      <c r="DE296" s="186"/>
      <c r="DF296" s="186"/>
      <c r="DG296" s="186"/>
      <c r="DH296" s="187"/>
      <c r="DJ296" s="185" t="s">
        <v>124</v>
      </c>
      <c r="DK296" s="186"/>
      <c r="DL296" s="186"/>
      <c r="DM296" s="186"/>
      <c r="DN296" s="186"/>
      <c r="DO296" s="186"/>
      <c r="DP296" s="187"/>
      <c r="DR296" s="185" t="s">
        <v>124</v>
      </c>
      <c r="DS296" s="186"/>
      <c r="DT296" s="186"/>
      <c r="DU296" s="186"/>
      <c r="DV296" s="186"/>
      <c r="DW296" s="186"/>
      <c r="DX296" s="187"/>
      <c r="DZ296" s="185" t="s">
        <v>124</v>
      </c>
      <c r="EA296" s="186"/>
      <c r="EB296" s="186"/>
      <c r="EC296" s="186"/>
      <c r="ED296" s="186"/>
      <c r="EE296" s="186"/>
      <c r="EF296" s="187"/>
      <c r="EH296" s="185" t="s">
        <v>124</v>
      </c>
      <c r="EI296" s="186"/>
      <c r="EJ296" s="186"/>
      <c r="EK296" s="186"/>
      <c r="EL296" s="186"/>
      <c r="EM296" s="186"/>
      <c r="EN296" s="187"/>
      <c r="EP296" s="185" t="s">
        <v>124</v>
      </c>
      <c r="EQ296" s="186"/>
      <c r="ER296" s="186"/>
      <c r="ES296" s="186"/>
      <c r="ET296" s="186"/>
      <c r="EU296" s="186"/>
      <c r="EV296" s="187"/>
      <c r="EX296" s="185" t="s">
        <v>124</v>
      </c>
      <c r="EY296" s="186"/>
      <c r="EZ296" s="186"/>
      <c r="FA296" s="186"/>
      <c r="FB296" s="186"/>
      <c r="FC296" s="186"/>
      <c r="FD296" s="187"/>
      <c r="FF296" s="185" t="s">
        <v>124</v>
      </c>
      <c r="FG296" s="186"/>
      <c r="FH296" s="186"/>
      <c r="FI296" s="186"/>
      <c r="FJ296" s="186"/>
      <c r="FK296" s="186"/>
      <c r="FL296" s="187"/>
      <c r="FN296" s="185" t="s">
        <v>124</v>
      </c>
      <c r="FO296" s="186"/>
      <c r="FP296" s="186"/>
      <c r="FQ296" s="186"/>
      <c r="FR296" s="186"/>
      <c r="FS296" s="186"/>
      <c r="FT296" s="187"/>
      <c r="FV296" s="185" t="s">
        <v>124</v>
      </c>
      <c r="FW296" s="186"/>
      <c r="FX296" s="186"/>
      <c r="FY296" s="186"/>
      <c r="FZ296" s="186"/>
      <c r="GA296" s="186"/>
      <c r="GB296" s="187"/>
      <c r="GD296" s="185" t="s">
        <v>124</v>
      </c>
      <c r="GE296" s="186"/>
      <c r="GF296" s="186"/>
      <c r="GG296" s="186"/>
      <c r="GH296" s="186"/>
      <c r="GI296" s="186"/>
      <c r="GJ296" s="187"/>
      <c r="GL296" s="185" t="s">
        <v>124</v>
      </c>
      <c r="GM296" s="186"/>
      <c r="GN296" s="186"/>
      <c r="GO296" s="186"/>
      <c r="GP296" s="186"/>
      <c r="GQ296" s="186"/>
      <c r="GR296" s="187"/>
      <c r="GT296" s="185" t="s">
        <v>124</v>
      </c>
      <c r="GU296" s="186"/>
      <c r="GV296" s="186"/>
      <c r="GW296" s="186"/>
      <c r="GX296" s="186"/>
      <c r="GY296" s="186"/>
      <c r="GZ296" s="187"/>
      <c r="HB296" s="185" t="s">
        <v>124</v>
      </c>
      <c r="HC296" s="186"/>
      <c r="HD296" s="186"/>
      <c r="HE296" s="186"/>
      <c r="HF296" s="186"/>
      <c r="HG296" s="186"/>
      <c r="HH296" s="187"/>
      <c r="HJ296" s="185" t="s">
        <v>124</v>
      </c>
      <c r="HK296" s="186"/>
      <c r="HL296" s="186"/>
      <c r="HM296" s="186"/>
      <c r="HN296" s="186"/>
      <c r="HO296" s="186"/>
      <c r="HP296" s="187"/>
      <c r="HR296" s="185" t="s">
        <v>124</v>
      </c>
      <c r="HS296" s="186"/>
      <c r="HT296" s="186"/>
      <c r="HU296" s="186"/>
      <c r="HV296" s="186"/>
      <c r="HW296" s="186"/>
      <c r="HX296" s="187"/>
      <c r="HZ296" s="185" t="s">
        <v>124</v>
      </c>
      <c r="IA296" s="186"/>
      <c r="IB296" s="186"/>
      <c r="IC296" s="186"/>
      <c r="ID296" s="186"/>
      <c r="IE296" s="186"/>
      <c r="IF296" s="187"/>
      <c r="IH296" s="185" t="s">
        <v>124</v>
      </c>
      <c r="II296" s="186"/>
      <c r="IJ296" s="186"/>
      <c r="IK296" s="186"/>
      <c r="IL296" s="186"/>
      <c r="IM296" s="186"/>
      <c r="IN296" s="187"/>
      <c r="IP296" s="185" t="s">
        <v>124</v>
      </c>
      <c r="IQ296" s="186"/>
      <c r="IR296" s="186"/>
      <c r="IS296" s="186"/>
      <c r="IT296" s="186"/>
      <c r="IU296" s="186"/>
      <c r="IV296" s="187"/>
      <c r="IX296" s="185" t="s">
        <v>124</v>
      </c>
      <c r="IY296" s="186"/>
      <c r="IZ296" s="186"/>
      <c r="JA296" s="186"/>
      <c r="JB296" s="186"/>
      <c r="JC296" s="186"/>
      <c r="JD296" s="187"/>
      <c r="JF296" s="185" t="s">
        <v>124</v>
      </c>
      <c r="JG296" s="186"/>
      <c r="JH296" s="186"/>
      <c r="JI296" s="186"/>
      <c r="JJ296" s="186"/>
      <c r="JK296" s="186"/>
      <c r="JL296" s="187"/>
      <c r="JN296" s="185" t="s">
        <v>124</v>
      </c>
      <c r="JO296" s="186"/>
      <c r="JP296" s="186"/>
      <c r="JQ296" s="186"/>
      <c r="JR296" s="186"/>
      <c r="JS296" s="186"/>
      <c r="JT296" s="187"/>
      <c r="JV296" s="185" t="s">
        <v>124</v>
      </c>
      <c r="JW296" s="186"/>
      <c r="JX296" s="186"/>
      <c r="JY296" s="186"/>
      <c r="JZ296" s="186"/>
      <c r="KA296" s="186"/>
      <c r="KB296" s="187"/>
      <c r="KD296" s="185" t="s">
        <v>124</v>
      </c>
      <c r="KE296" s="186"/>
      <c r="KF296" s="186"/>
      <c r="KG296" s="186"/>
      <c r="KH296" s="186"/>
      <c r="KI296" s="186"/>
      <c r="KJ296" s="187"/>
      <c r="KL296" s="185" t="s">
        <v>124</v>
      </c>
      <c r="KM296" s="186"/>
      <c r="KN296" s="186"/>
      <c r="KO296" s="186"/>
      <c r="KP296" s="186"/>
      <c r="KQ296" s="186"/>
      <c r="KR296" s="187"/>
      <c r="KT296" s="185" t="s">
        <v>124</v>
      </c>
      <c r="KU296" s="186"/>
      <c r="KV296" s="186"/>
      <c r="KW296" s="186"/>
      <c r="KX296" s="186"/>
      <c r="KY296" s="186"/>
      <c r="KZ296" s="187"/>
      <c r="LB296" s="185" t="s">
        <v>124</v>
      </c>
      <c r="LC296" s="186"/>
      <c r="LD296" s="186"/>
      <c r="LE296" s="186"/>
      <c r="LF296" s="186"/>
      <c r="LG296" s="186"/>
      <c r="LH296" s="187"/>
      <c r="LJ296" s="185" t="s">
        <v>124</v>
      </c>
      <c r="LK296" s="186"/>
      <c r="LL296" s="186"/>
      <c r="LM296" s="186"/>
      <c r="LN296" s="186"/>
      <c r="LO296" s="186"/>
      <c r="LP296" s="187"/>
      <c r="LR296" s="185" t="s">
        <v>124</v>
      </c>
      <c r="LS296" s="186"/>
      <c r="LT296" s="186"/>
      <c r="LU296" s="186"/>
      <c r="LV296" s="186"/>
      <c r="LW296" s="186"/>
      <c r="LX296" s="187"/>
      <c r="LZ296" s="185" t="s">
        <v>124</v>
      </c>
      <c r="MA296" s="186"/>
      <c r="MB296" s="186"/>
      <c r="MC296" s="186"/>
      <c r="MD296" s="186"/>
      <c r="ME296" s="186"/>
      <c r="MF296" s="187"/>
      <c r="MH296" s="185" t="s">
        <v>124</v>
      </c>
      <c r="MI296" s="186"/>
      <c r="MJ296" s="186"/>
      <c r="MK296" s="186"/>
      <c r="ML296" s="186"/>
      <c r="MM296" s="186"/>
      <c r="MN296" s="187"/>
      <c r="MP296" s="185" t="s">
        <v>124</v>
      </c>
      <c r="MQ296" s="186"/>
      <c r="MR296" s="186"/>
      <c r="MS296" s="186"/>
      <c r="MT296" s="186"/>
      <c r="MU296" s="186"/>
      <c r="MV296" s="187"/>
      <c r="MX296" s="185" t="s">
        <v>124</v>
      </c>
      <c r="MY296" s="186"/>
      <c r="MZ296" s="186"/>
      <c r="NA296" s="186"/>
      <c r="NB296" s="186"/>
      <c r="NC296" s="186"/>
      <c r="ND296" s="187"/>
      <c r="NF296" s="185" t="s">
        <v>124</v>
      </c>
      <c r="NG296" s="186"/>
      <c r="NH296" s="186"/>
      <c r="NI296" s="186"/>
      <c r="NJ296" s="186"/>
      <c r="NK296" s="186"/>
      <c r="NL296" s="187"/>
      <c r="NN296" s="185" t="s">
        <v>124</v>
      </c>
      <c r="NO296" s="186"/>
      <c r="NP296" s="186"/>
      <c r="NQ296" s="186"/>
      <c r="NR296" s="186"/>
      <c r="NS296" s="186"/>
      <c r="NT296" s="187"/>
      <c r="NV296" s="185" t="s">
        <v>124</v>
      </c>
      <c r="NW296" s="186"/>
      <c r="NX296" s="186"/>
      <c r="NY296" s="186"/>
      <c r="NZ296" s="186"/>
      <c r="OA296" s="186"/>
      <c r="OB296" s="187"/>
      <c r="OD296" s="185" t="s">
        <v>124</v>
      </c>
      <c r="OE296" s="186"/>
      <c r="OF296" s="186"/>
      <c r="OG296" s="186"/>
      <c r="OH296" s="186"/>
      <c r="OI296" s="186"/>
      <c r="OJ296" s="187"/>
      <c r="OL296" s="185" t="s">
        <v>124</v>
      </c>
      <c r="OM296" s="186"/>
      <c r="ON296" s="186"/>
      <c r="OO296" s="186"/>
      <c r="OP296" s="186"/>
      <c r="OQ296" s="186"/>
      <c r="OR296" s="187"/>
      <c r="OT296" s="185" t="s">
        <v>124</v>
      </c>
      <c r="OU296" s="186"/>
      <c r="OV296" s="186"/>
      <c r="OW296" s="186"/>
      <c r="OX296" s="186"/>
      <c r="OY296" s="186"/>
      <c r="OZ296" s="187"/>
      <c r="PB296" s="185" t="s">
        <v>124</v>
      </c>
      <c r="PC296" s="186"/>
      <c r="PD296" s="186"/>
      <c r="PE296" s="186"/>
      <c r="PF296" s="186"/>
      <c r="PG296" s="186"/>
      <c r="PH296" s="187"/>
      <c r="PJ296" s="185" t="s">
        <v>124</v>
      </c>
      <c r="PK296" s="186"/>
      <c r="PL296" s="186"/>
      <c r="PM296" s="186"/>
      <c r="PN296" s="186"/>
      <c r="PO296" s="186"/>
      <c r="PP296" s="187"/>
      <c r="PR296" s="185" t="s">
        <v>124</v>
      </c>
      <c r="PS296" s="186"/>
      <c r="PT296" s="186"/>
      <c r="PU296" s="186"/>
      <c r="PV296" s="186"/>
      <c r="PW296" s="186"/>
      <c r="PX296" s="187"/>
      <c r="PZ296" s="185" t="s">
        <v>124</v>
      </c>
      <c r="QA296" s="186"/>
      <c r="QB296" s="186"/>
      <c r="QC296" s="186"/>
      <c r="QD296" s="186"/>
      <c r="QE296" s="186"/>
      <c r="QF296" s="187"/>
      <c r="QH296" s="185" t="s">
        <v>124</v>
      </c>
      <c r="QI296" s="186"/>
      <c r="QJ296" s="186"/>
      <c r="QK296" s="186"/>
      <c r="QL296" s="186"/>
      <c r="QM296" s="186"/>
      <c r="QN296" s="187"/>
      <c r="QP296" s="185" t="s">
        <v>124</v>
      </c>
      <c r="QQ296" s="186"/>
      <c r="QR296" s="186"/>
      <c r="QS296" s="186"/>
      <c r="QT296" s="186"/>
      <c r="QU296" s="186"/>
      <c r="QV296" s="187"/>
      <c r="QX296" s="185" t="s">
        <v>124</v>
      </c>
      <c r="QY296" s="186"/>
      <c r="QZ296" s="186"/>
      <c r="RA296" s="186"/>
      <c r="RB296" s="186"/>
      <c r="RC296" s="186"/>
      <c r="RD296" s="187"/>
      <c r="RF296" s="185" t="s">
        <v>124</v>
      </c>
      <c r="RG296" s="186"/>
      <c r="RH296" s="186"/>
      <c r="RI296" s="186"/>
      <c r="RJ296" s="186"/>
      <c r="RK296" s="186"/>
      <c r="RL296" s="187"/>
      <c r="RN296" s="185" t="s">
        <v>124</v>
      </c>
      <c r="RO296" s="186"/>
      <c r="RP296" s="186"/>
      <c r="RQ296" s="186"/>
      <c r="RR296" s="186"/>
      <c r="RS296" s="186"/>
      <c r="RT296" s="187"/>
      <c r="RV296" s="185" t="s">
        <v>124</v>
      </c>
      <c r="RW296" s="186"/>
      <c r="RX296" s="186"/>
      <c r="RY296" s="186"/>
      <c r="RZ296" s="186"/>
      <c r="SA296" s="186"/>
      <c r="SB296" s="187"/>
      <c r="SD296" s="185" t="s">
        <v>124</v>
      </c>
      <c r="SE296" s="186"/>
      <c r="SF296" s="186"/>
      <c r="SG296" s="186"/>
      <c r="SH296" s="186"/>
      <c r="SI296" s="186"/>
      <c r="SJ296" s="187"/>
      <c r="SL296" s="185" t="s">
        <v>124</v>
      </c>
      <c r="SM296" s="186"/>
      <c r="SN296" s="186"/>
      <c r="SO296" s="186"/>
      <c r="SP296" s="186"/>
      <c r="SQ296" s="186"/>
      <c r="SR296" s="187"/>
      <c r="ST296" s="185" t="s">
        <v>124</v>
      </c>
      <c r="SU296" s="186"/>
      <c r="SV296" s="186"/>
      <c r="SW296" s="186"/>
      <c r="SX296" s="186"/>
      <c r="SY296" s="186"/>
      <c r="SZ296" s="187"/>
      <c r="TB296" s="185" t="s">
        <v>124</v>
      </c>
      <c r="TC296" s="186"/>
      <c r="TD296" s="186"/>
      <c r="TE296" s="186"/>
      <c r="TF296" s="186"/>
      <c r="TG296" s="186"/>
      <c r="TH296" s="187"/>
      <c r="TJ296" s="185" t="s">
        <v>124</v>
      </c>
      <c r="TK296" s="186"/>
      <c r="TL296" s="186"/>
      <c r="TM296" s="186"/>
      <c r="TN296" s="186"/>
      <c r="TO296" s="186"/>
      <c r="TP296" s="187"/>
      <c r="TR296" s="185" t="s">
        <v>124</v>
      </c>
      <c r="TS296" s="186"/>
      <c r="TT296" s="186"/>
      <c r="TU296" s="186"/>
      <c r="TV296" s="186"/>
      <c r="TW296" s="186"/>
      <c r="TX296" s="187"/>
      <c r="TZ296" s="185" t="s">
        <v>124</v>
      </c>
      <c r="UA296" s="186"/>
      <c r="UB296" s="186"/>
      <c r="UC296" s="186"/>
      <c r="UD296" s="186"/>
      <c r="UE296" s="186"/>
      <c r="UF296" s="187"/>
      <c r="UH296" s="185" t="s">
        <v>124</v>
      </c>
      <c r="UI296" s="186"/>
      <c r="UJ296" s="186"/>
      <c r="UK296" s="186"/>
      <c r="UL296" s="186"/>
      <c r="UM296" s="186"/>
      <c r="UN296" s="187"/>
      <c r="UP296" s="185" t="s">
        <v>124</v>
      </c>
      <c r="UQ296" s="186"/>
      <c r="UR296" s="186"/>
      <c r="US296" s="186"/>
      <c r="UT296" s="186"/>
      <c r="UU296" s="186"/>
      <c r="UV296" s="187"/>
      <c r="UX296" s="185" t="s">
        <v>124</v>
      </c>
      <c r="UY296" s="186"/>
      <c r="UZ296" s="186"/>
      <c r="VA296" s="186"/>
      <c r="VB296" s="186"/>
      <c r="VC296" s="186"/>
      <c r="VD296" s="187"/>
      <c r="VF296" s="185" t="s">
        <v>124</v>
      </c>
      <c r="VG296" s="186"/>
      <c r="VH296" s="186"/>
      <c r="VI296" s="186"/>
      <c r="VJ296" s="186"/>
      <c r="VK296" s="186"/>
      <c r="VL296" s="187"/>
      <c r="VN296" s="185" t="s">
        <v>124</v>
      </c>
      <c r="VO296" s="186"/>
      <c r="VP296" s="186"/>
      <c r="VQ296" s="186"/>
      <c r="VR296" s="186"/>
      <c r="VS296" s="186"/>
      <c r="VT296" s="187"/>
      <c r="VV296" s="185" t="s">
        <v>124</v>
      </c>
      <c r="VW296" s="186"/>
      <c r="VX296" s="186"/>
      <c r="VY296" s="186"/>
      <c r="VZ296" s="186"/>
      <c r="WA296" s="186"/>
      <c r="WB296" s="187"/>
      <c r="WD296" s="185" t="s">
        <v>124</v>
      </c>
      <c r="WE296" s="186"/>
      <c r="WF296" s="186"/>
      <c r="WG296" s="186"/>
      <c r="WH296" s="186"/>
      <c r="WI296" s="186"/>
      <c r="WJ296" s="187"/>
      <c r="WL296" s="185" t="s">
        <v>124</v>
      </c>
      <c r="WM296" s="186"/>
      <c r="WN296" s="186"/>
      <c r="WO296" s="186"/>
      <c r="WP296" s="186"/>
      <c r="WQ296" s="186"/>
      <c r="WR296" s="187"/>
      <c r="WT296" s="185" t="s">
        <v>124</v>
      </c>
      <c r="WU296" s="186"/>
      <c r="WV296" s="186"/>
      <c r="WW296" s="186"/>
      <c r="WX296" s="186"/>
      <c r="WY296" s="186"/>
      <c r="WZ296" s="187"/>
      <c r="XB296" s="185" t="s">
        <v>124</v>
      </c>
      <c r="XC296" s="186"/>
      <c r="XD296" s="186"/>
      <c r="XE296" s="186"/>
      <c r="XF296" s="186"/>
      <c r="XG296" s="186"/>
      <c r="XH296" s="187"/>
      <c r="XJ296" s="185" t="s">
        <v>124</v>
      </c>
      <c r="XK296" s="186"/>
      <c r="XL296" s="186"/>
      <c r="XM296" s="186"/>
      <c r="XN296" s="186"/>
      <c r="XO296" s="186"/>
      <c r="XP296" s="187"/>
      <c r="XR296" s="185" t="s">
        <v>124</v>
      </c>
      <c r="XS296" s="186"/>
      <c r="XT296" s="186"/>
      <c r="XU296" s="186"/>
      <c r="XV296" s="186"/>
      <c r="XW296" s="186"/>
      <c r="XX296" s="187"/>
      <c r="XZ296" s="185" t="s">
        <v>124</v>
      </c>
      <c r="YA296" s="186"/>
      <c r="YB296" s="186"/>
      <c r="YC296" s="186"/>
      <c r="YD296" s="186"/>
      <c r="YE296" s="186"/>
      <c r="YF296" s="187"/>
      <c r="YH296" s="185" t="s">
        <v>124</v>
      </c>
      <c r="YI296" s="186"/>
      <c r="YJ296" s="186"/>
      <c r="YK296" s="186"/>
      <c r="YL296" s="186"/>
      <c r="YM296" s="186"/>
      <c r="YN296" s="187"/>
      <c r="YP296" s="185" t="s">
        <v>124</v>
      </c>
      <c r="YQ296" s="186"/>
      <c r="YR296" s="186"/>
      <c r="YS296" s="186"/>
      <c r="YT296" s="186"/>
      <c r="YU296" s="186"/>
      <c r="YV296" s="187"/>
      <c r="YX296" s="185" t="s">
        <v>124</v>
      </c>
      <c r="YY296" s="186"/>
      <c r="YZ296" s="186"/>
      <c r="ZA296" s="186"/>
      <c r="ZB296" s="186"/>
      <c r="ZC296" s="186"/>
      <c r="ZD296" s="187"/>
      <c r="ZF296" s="185" t="s">
        <v>124</v>
      </c>
      <c r="ZG296" s="186"/>
      <c r="ZH296" s="186"/>
      <c r="ZI296" s="186"/>
      <c r="ZJ296" s="186"/>
      <c r="ZK296" s="186"/>
      <c r="ZL296" s="187"/>
      <c r="ZN296" s="185" t="s">
        <v>124</v>
      </c>
      <c r="ZO296" s="186"/>
      <c r="ZP296" s="186"/>
      <c r="ZQ296" s="186"/>
      <c r="ZR296" s="186"/>
      <c r="ZS296" s="186"/>
      <c r="ZT296" s="187"/>
      <c r="ZV296" s="185" t="s">
        <v>124</v>
      </c>
      <c r="ZW296" s="186"/>
      <c r="ZX296" s="186"/>
      <c r="ZY296" s="186"/>
      <c r="ZZ296" s="186"/>
      <c r="AAA296" s="186"/>
      <c r="AAB296" s="187"/>
      <c r="AAD296" s="185" t="s">
        <v>124</v>
      </c>
      <c r="AAE296" s="186"/>
      <c r="AAF296" s="186"/>
      <c r="AAG296" s="186"/>
      <c r="AAH296" s="186"/>
      <c r="AAI296" s="186"/>
      <c r="AAJ296" s="187"/>
      <c r="AAL296" s="185" t="s">
        <v>124</v>
      </c>
      <c r="AAM296" s="186"/>
      <c r="AAN296" s="186"/>
      <c r="AAO296" s="186"/>
      <c r="AAP296" s="186"/>
      <c r="AAQ296" s="186"/>
      <c r="AAR296" s="187"/>
      <c r="AAT296" s="185" t="s">
        <v>124</v>
      </c>
      <c r="AAU296" s="186"/>
      <c r="AAV296" s="186"/>
      <c r="AAW296" s="186"/>
      <c r="AAX296" s="186"/>
      <c r="AAY296" s="186"/>
      <c r="AAZ296" s="187"/>
      <c r="ABB296" s="185" t="s">
        <v>124</v>
      </c>
      <c r="ABC296" s="186"/>
      <c r="ABD296" s="186"/>
      <c r="ABE296" s="186"/>
      <c r="ABF296" s="186"/>
      <c r="ABG296" s="186"/>
      <c r="ABH296" s="187"/>
      <c r="ABJ296" s="185" t="s">
        <v>124</v>
      </c>
      <c r="ABK296" s="186"/>
      <c r="ABL296" s="186"/>
      <c r="ABM296" s="186"/>
      <c r="ABN296" s="186"/>
      <c r="ABO296" s="186"/>
      <c r="ABP296" s="187"/>
      <c r="ABR296" s="185" t="s">
        <v>124</v>
      </c>
      <c r="ABS296" s="186"/>
      <c r="ABT296" s="186"/>
      <c r="ABU296" s="186"/>
      <c r="ABV296" s="186"/>
      <c r="ABW296" s="186"/>
      <c r="ABX296" s="187"/>
      <c r="ABZ296" s="185" t="s">
        <v>124</v>
      </c>
      <c r="ACA296" s="186"/>
      <c r="ACB296" s="186"/>
      <c r="ACC296" s="186"/>
      <c r="ACD296" s="186"/>
      <c r="ACE296" s="186"/>
      <c r="ACF296" s="187"/>
      <c r="ACH296" s="185" t="s">
        <v>124</v>
      </c>
      <c r="ACI296" s="186"/>
      <c r="ACJ296" s="186"/>
      <c r="ACK296" s="186"/>
      <c r="ACL296" s="186"/>
      <c r="ACM296" s="186"/>
      <c r="ACN296" s="187"/>
      <c r="ACP296" s="185" t="s">
        <v>124</v>
      </c>
      <c r="ACQ296" s="186"/>
      <c r="ACR296" s="186"/>
      <c r="ACS296" s="186"/>
      <c r="ACT296" s="186"/>
      <c r="ACU296" s="186"/>
      <c r="ACV296" s="187"/>
      <c r="ACX296" s="185" t="s">
        <v>124</v>
      </c>
      <c r="ACY296" s="186"/>
      <c r="ACZ296" s="186"/>
      <c r="ADA296" s="186"/>
      <c r="ADB296" s="186"/>
      <c r="ADC296" s="186"/>
      <c r="ADD296" s="187"/>
      <c r="ADF296" s="185" t="s">
        <v>124</v>
      </c>
      <c r="ADG296" s="186"/>
      <c r="ADH296" s="186"/>
      <c r="ADI296" s="186"/>
      <c r="ADJ296" s="186"/>
      <c r="ADK296" s="186"/>
      <c r="ADL296" s="187"/>
      <c r="ADN296" s="185" t="s">
        <v>124</v>
      </c>
      <c r="ADO296" s="186"/>
      <c r="ADP296" s="186"/>
      <c r="ADQ296" s="186"/>
      <c r="ADR296" s="186"/>
      <c r="ADS296" s="186"/>
      <c r="ADT296" s="187"/>
    </row>
    <row r="297" spans="1:800" ht="29.25" customHeight="1" outlineLevel="1" x14ac:dyDescent="0.25"/>
    <row r="298" spans="1:800" ht="73.5" customHeight="1" outlineLevel="1" x14ac:dyDescent="0.25">
      <c r="B298" s="100" t="s">
        <v>8</v>
      </c>
      <c r="C298" s="100" t="s">
        <v>309</v>
      </c>
      <c r="D298" s="31" t="s">
        <v>174</v>
      </c>
      <c r="J298" s="100" t="s">
        <v>8</v>
      </c>
      <c r="K298" s="100" t="s">
        <v>309</v>
      </c>
      <c r="L298" s="31" t="s">
        <v>174</v>
      </c>
      <c r="R298" s="100" t="s">
        <v>8</v>
      </c>
      <c r="S298" s="100" t="s">
        <v>309</v>
      </c>
      <c r="T298" s="31" t="s">
        <v>174</v>
      </c>
      <c r="Z298" s="100" t="s">
        <v>8</v>
      </c>
      <c r="AA298" s="100" t="s">
        <v>309</v>
      </c>
      <c r="AB298" s="31" t="s">
        <v>174</v>
      </c>
      <c r="AH298" s="100" t="s">
        <v>8</v>
      </c>
      <c r="AI298" s="100" t="s">
        <v>309</v>
      </c>
      <c r="AJ298" s="31" t="s">
        <v>174</v>
      </c>
      <c r="AP298" s="100" t="s">
        <v>8</v>
      </c>
      <c r="AQ298" s="100" t="s">
        <v>309</v>
      </c>
      <c r="AR298" s="31" t="s">
        <v>174</v>
      </c>
      <c r="AX298" s="100" t="s">
        <v>8</v>
      </c>
      <c r="AY298" s="100" t="s">
        <v>309</v>
      </c>
      <c r="AZ298" s="31" t="s">
        <v>174</v>
      </c>
      <c r="BF298" s="100" t="s">
        <v>8</v>
      </c>
      <c r="BG298" s="100" t="s">
        <v>309</v>
      </c>
      <c r="BH298" s="31" t="s">
        <v>174</v>
      </c>
      <c r="BN298" s="100" t="s">
        <v>8</v>
      </c>
      <c r="BO298" s="100" t="s">
        <v>309</v>
      </c>
      <c r="BP298" s="31" t="s">
        <v>174</v>
      </c>
      <c r="BV298" s="100" t="s">
        <v>8</v>
      </c>
      <c r="BW298" s="100" t="s">
        <v>309</v>
      </c>
      <c r="BX298" s="31" t="s">
        <v>174</v>
      </c>
      <c r="CD298" s="100" t="s">
        <v>8</v>
      </c>
      <c r="CE298" s="100" t="s">
        <v>309</v>
      </c>
      <c r="CF298" s="31" t="s">
        <v>174</v>
      </c>
      <c r="CL298" s="100" t="s">
        <v>8</v>
      </c>
      <c r="CM298" s="100" t="s">
        <v>309</v>
      </c>
      <c r="CN298" s="31" t="s">
        <v>174</v>
      </c>
      <c r="CT298" s="100" t="s">
        <v>8</v>
      </c>
      <c r="CU298" s="100" t="s">
        <v>309</v>
      </c>
      <c r="CV298" s="31" t="s">
        <v>174</v>
      </c>
      <c r="DB298" s="100" t="s">
        <v>8</v>
      </c>
      <c r="DC298" s="100" t="s">
        <v>309</v>
      </c>
      <c r="DD298" s="31" t="s">
        <v>174</v>
      </c>
      <c r="DJ298" s="100" t="s">
        <v>8</v>
      </c>
      <c r="DK298" s="100" t="s">
        <v>309</v>
      </c>
      <c r="DL298" s="31" t="s">
        <v>174</v>
      </c>
      <c r="DR298" s="100" t="s">
        <v>8</v>
      </c>
      <c r="DS298" s="100" t="s">
        <v>309</v>
      </c>
      <c r="DT298" s="31" t="s">
        <v>174</v>
      </c>
      <c r="DZ298" s="100" t="s">
        <v>8</v>
      </c>
      <c r="EA298" s="100" t="s">
        <v>309</v>
      </c>
      <c r="EB298" s="31" t="s">
        <v>174</v>
      </c>
      <c r="EH298" s="100" t="s">
        <v>8</v>
      </c>
      <c r="EI298" s="100" t="s">
        <v>309</v>
      </c>
      <c r="EJ298" s="31" t="s">
        <v>174</v>
      </c>
      <c r="EP298" s="100" t="s">
        <v>8</v>
      </c>
      <c r="EQ298" s="100" t="s">
        <v>309</v>
      </c>
      <c r="ER298" s="31" t="s">
        <v>174</v>
      </c>
      <c r="EX298" s="100" t="s">
        <v>8</v>
      </c>
      <c r="EY298" s="100" t="s">
        <v>309</v>
      </c>
      <c r="EZ298" s="31" t="s">
        <v>174</v>
      </c>
      <c r="FF298" s="100" t="s">
        <v>8</v>
      </c>
      <c r="FG298" s="100" t="s">
        <v>309</v>
      </c>
      <c r="FH298" s="31" t="s">
        <v>174</v>
      </c>
      <c r="FN298" s="100" t="s">
        <v>8</v>
      </c>
      <c r="FO298" s="100" t="s">
        <v>309</v>
      </c>
      <c r="FP298" s="31" t="s">
        <v>174</v>
      </c>
      <c r="FV298" s="100" t="s">
        <v>8</v>
      </c>
      <c r="FW298" s="100" t="s">
        <v>309</v>
      </c>
      <c r="FX298" s="31" t="s">
        <v>174</v>
      </c>
      <c r="GD298" s="100" t="s">
        <v>8</v>
      </c>
      <c r="GE298" s="100" t="s">
        <v>309</v>
      </c>
      <c r="GF298" s="31" t="s">
        <v>174</v>
      </c>
      <c r="GL298" s="100" t="s">
        <v>8</v>
      </c>
      <c r="GM298" s="100" t="s">
        <v>309</v>
      </c>
      <c r="GN298" s="31" t="s">
        <v>174</v>
      </c>
      <c r="GT298" s="100" t="s">
        <v>8</v>
      </c>
      <c r="GU298" s="100" t="s">
        <v>309</v>
      </c>
      <c r="GV298" s="31" t="s">
        <v>174</v>
      </c>
      <c r="HB298" s="100" t="s">
        <v>8</v>
      </c>
      <c r="HC298" s="100" t="s">
        <v>309</v>
      </c>
      <c r="HD298" s="31" t="s">
        <v>174</v>
      </c>
      <c r="HJ298" s="100" t="s">
        <v>8</v>
      </c>
      <c r="HK298" s="100" t="s">
        <v>309</v>
      </c>
      <c r="HL298" s="31" t="s">
        <v>174</v>
      </c>
      <c r="HR298" s="100" t="s">
        <v>8</v>
      </c>
      <c r="HS298" s="100" t="s">
        <v>309</v>
      </c>
      <c r="HT298" s="31" t="s">
        <v>174</v>
      </c>
      <c r="HZ298" s="100" t="s">
        <v>8</v>
      </c>
      <c r="IA298" s="100" t="s">
        <v>309</v>
      </c>
      <c r="IB298" s="31" t="s">
        <v>174</v>
      </c>
      <c r="IH298" s="100" t="s">
        <v>8</v>
      </c>
      <c r="II298" s="100" t="s">
        <v>309</v>
      </c>
      <c r="IJ298" s="31" t="s">
        <v>174</v>
      </c>
      <c r="IP298" s="100" t="s">
        <v>8</v>
      </c>
      <c r="IQ298" s="100" t="s">
        <v>309</v>
      </c>
      <c r="IR298" s="31" t="s">
        <v>174</v>
      </c>
      <c r="IX298" s="100" t="s">
        <v>8</v>
      </c>
      <c r="IY298" s="100" t="s">
        <v>309</v>
      </c>
      <c r="IZ298" s="31" t="s">
        <v>174</v>
      </c>
      <c r="JF298" s="100" t="s">
        <v>8</v>
      </c>
      <c r="JG298" s="100" t="s">
        <v>309</v>
      </c>
      <c r="JH298" s="31" t="s">
        <v>174</v>
      </c>
      <c r="JN298" s="100" t="s">
        <v>8</v>
      </c>
      <c r="JO298" s="100" t="s">
        <v>309</v>
      </c>
      <c r="JP298" s="31" t="s">
        <v>174</v>
      </c>
      <c r="JV298" s="100" t="s">
        <v>8</v>
      </c>
      <c r="JW298" s="100" t="s">
        <v>309</v>
      </c>
      <c r="JX298" s="31" t="s">
        <v>174</v>
      </c>
      <c r="KD298" s="100" t="s">
        <v>8</v>
      </c>
      <c r="KE298" s="100" t="s">
        <v>309</v>
      </c>
      <c r="KF298" s="31" t="s">
        <v>174</v>
      </c>
      <c r="KL298" s="100" t="s">
        <v>8</v>
      </c>
      <c r="KM298" s="100" t="s">
        <v>309</v>
      </c>
      <c r="KN298" s="31" t="s">
        <v>174</v>
      </c>
      <c r="KT298" s="100" t="s">
        <v>8</v>
      </c>
      <c r="KU298" s="100" t="s">
        <v>309</v>
      </c>
      <c r="KV298" s="31" t="s">
        <v>174</v>
      </c>
      <c r="LB298" s="100" t="s">
        <v>8</v>
      </c>
      <c r="LC298" s="100" t="s">
        <v>309</v>
      </c>
      <c r="LD298" s="31" t="s">
        <v>174</v>
      </c>
      <c r="LJ298" s="100" t="s">
        <v>8</v>
      </c>
      <c r="LK298" s="100" t="s">
        <v>309</v>
      </c>
      <c r="LL298" s="31" t="s">
        <v>174</v>
      </c>
      <c r="LR298" s="100" t="s">
        <v>8</v>
      </c>
      <c r="LS298" s="100" t="s">
        <v>309</v>
      </c>
      <c r="LT298" s="31" t="s">
        <v>174</v>
      </c>
      <c r="LZ298" s="100" t="s">
        <v>8</v>
      </c>
      <c r="MA298" s="100" t="s">
        <v>309</v>
      </c>
      <c r="MB298" s="31" t="s">
        <v>174</v>
      </c>
      <c r="MH298" s="100" t="s">
        <v>8</v>
      </c>
      <c r="MI298" s="100" t="s">
        <v>309</v>
      </c>
      <c r="MJ298" s="31" t="s">
        <v>174</v>
      </c>
      <c r="MP298" s="100" t="s">
        <v>8</v>
      </c>
      <c r="MQ298" s="100" t="s">
        <v>309</v>
      </c>
      <c r="MR298" s="31" t="s">
        <v>174</v>
      </c>
      <c r="MX298" s="100" t="s">
        <v>8</v>
      </c>
      <c r="MY298" s="100" t="s">
        <v>309</v>
      </c>
      <c r="MZ298" s="31" t="s">
        <v>174</v>
      </c>
      <c r="NF298" s="100" t="s">
        <v>8</v>
      </c>
      <c r="NG298" s="100" t="s">
        <v>309</v>
      </c>
      <c r="NH298" s="31" t="s">
        <v>174</v>
      </c>
      <c r="NN298" s="100" t="s">
        <v>8</v>
      </c>
      <c r="NO298" s="100" t="s">
        <v>309</v>
      </c>
      <c r="NP298" s="31" t="s">
        <v>174</v>
      </c>
      <c r="NV298" s="100" t="s">
        <v>8</v>
      </c>
      <c r="NW298" s="100" t="s">
        <v>309</v>
      </c>
      <c r="NX298" s="31" t="s">
        <v>174</v>
      </c>
      <c r="OD298" s="100" t="s">
        <v>8</v>
      </c>
      <c r="OE298" s="100" t="s">
        <v>309</v>
      </c>
      <c r="OF298" s="31" t="s">
        <v>174</v>
      </c>
      <c r="OL298" s="100" t="s">
        <v>8</v>
      </c>
      <c r="OM298" s="100" t="s">
        <v>309</v>
      </c>
      <c r="ON298" s="31" t="s">
        <v>174</v>
      </c>
      <c r="OT298" s="100" t="s">
        <v>8</v>
      </c>
      <c r="OU298" s="100" t="s">
        <v>309</v>
      </c>
      <c r="OV298" s="31" t="s">
        <v>174</v>
      </c>
      <c r="PB298" s="100" t="s">
        <v>8</v>
      </c>
      <c r="PC298" s="100" t="s">
        <v>309</v>
      </c>
      <c r="PD298" s="31" t="s">
        <v>174</v>
      </c>
      <c r="PJ298" s="100" t="s">
        <v>8</v>
      </c>
      <c r="PK298" s="100" t="s">
        <v>309</v>
      </c>
      <c r="PL298" s="31" t="s">
        <v>174</v>
      </c>
      <c r="PR298" s="100" t="s">
        <v>8</v>
      </c>
      <c r="PS298" s="100" t="s">
        <v>309</v>
      </c>
      <c r="PT298" s="31" t="s">
        <v>174</v>
      </c>
      <c r="PZ298" s="100" t="s">
        <v>8</v>
      </c>
      <c r="QA298" s="100" t="s">
        <v>309</v>
      </c>
      <c r="QB298" s="31" t="s">
        <v>174</v>
      </c>
      <c r="QH298" s="100" t="s">
        <v>8</v>
      </c>
      <c r="QI298" s="100" t="s">
        <v>309</v>
      </c>
      <c r="QJ298" s="31" t="s">
        <v>174</v>
      </c>
      <c r="QP298" s="100" t="s">
        <v>8</v>
      </c>
      <c r="QQ298" s="100" t="s">
        <v>309</v>
      </c>
      <c r="QR298" s="31" t="s">
        <v>174</v>
      </c>
      <c r="QX298" s="100" t="s">
        <v>8</v>
      </c>
      <c r="QY298" s="100" t="s">
        <v>309</v>
      </c>
      <c r="QZ298" s="31" t="s">
        <v>174</v>
      </c>
      <c r="RF298" s="100" t="s">
        <v>8</v>
      </c>
      <c r="RG298" s="100" t="s">
        <v>309</v>
      </c>
      <c r="RH298" s="31" t="s">
        <v>174</v>
      </c>
      <c r="RN298" s="100" t="s">
        <v>8</v>
      </c>
      <c r="RO298" s="100" t="s">
        <v>309</v>
      </c>
      <c r="RP298" s="31" t="s">
        <v>174</v>
      </c>
      <c r="RV298" s="100" t="s">
        <v>8</v>
      </c>
      <c r="RW298" s="100" t="s">
        <v>309</v>
      </c>
      <c r="RX298" s="31" t="s">
        <v>174</v>
      </c>
      <c r="SD298" s="100" t="s">
        <v>8</v>
      </c>
      <c r="SE298" s="100" t="s">
        <v>309</v>
      </c>
      <c r="SF298" s="31" t="s">
        <v>174</v>
      </c>
      <c r="SL298" s="100" t="s">
        <v>8</v>
      </c>
      <c r="SM298" s="100" t="s">
        <v>309</v>
      </c>
      <c r="SN298" s="31" t="s">
        <v>174</v>
      </c>
      <c r="ST298" s="100" t="s">
        <v>8</v>
      </c>
      <c r="SU298" s="100" t="s">
        <v>309</v>
      </c>
      <c r="SV298" s="31" t="s">
        <v>174</v>
      </c>
      <c r="TB298" s="100" t="s">
        <v>8</v>
      </c>
      <c r="TC298" s="100" t="s">
        <v>309</v>
      </c>
      <c r="TD298" s="31" t="s">
        <v>174</v>
      </c>
      <c r="TJ298" s="100" t="s">
        <v>8</v>
      </c>
      <c r="TK298" s="100" t="s">
        <v>309</v>
      </c>
      <c r="TL298" s="31" t="s">
        <v>174</v>
      </c>
      <c r="TR298" s="100" t="s">
        <v>8</v>
      </c>
      <c r="TS298" s="100" t="s">
        <v>309</v>
      </c>
      <c r="TT298" s="31" t="s">
        <v>174</v>
      </c>
      <c r="TZ298" s="100" t="s">
        <v>8</v>
      </c>
      <c r="UA298" s="100" t="s">
        <v>309</v>
      </c>
      <c r="UB298" s="31" t="s">
        <v>174</v>
      </c>
      <c r="UH298" s="100" t="s">
        <v>8</v>
      </c>
      <c r="UI298" s="100" t="s">
        <v>309</v>
      </c>
      <c r="UJ298" s="31" t="s">
        <v>174</v>
      </c>
      <c r="UP298" s="100" t="s">
        <v>8</v>
      </c>
      <c r="UQ298" s="100" t="s">
        <v>309</v>
      </c>
      <c r="UR298" s="31" t="s">
        <v>174</v>
      </c>
      <c r="UX298" s="100" t="s">
        <v>8</v>
      </c>
      <c r="UY298" s="100" t="s">
        <v>309</v>
      </c>
      <c r="UZ298" s="31" t="s">
        <v>174</v>
      </c>
      <c r="VF298" s="100" t="s">
        <v>8</v>
      </c>
      <c r="VG298" s="100" t="s">
        <v>309</v>
      </c>
      <c r="VH298" s="31" t="s">
        <v>174</v>
      </c>
      <c r="VN298" s="100" t="s">
        <v>8</v>
      </c>
      <c r="VO298" s="100" t="s">
        <v>309</v>
      </c>
      <c r="VP298" s="31" t="s">
        <v>174</v>
      </c>
      <c r="VV298" s="100" t="s">
        <v>8</v>
      </c>
      <c r="VW298" s="100" t="s">
        <v>309</v>
      </c>
      <c r="VX298" s="31" t="s">
        <v>174</v>
      </c>
      <c r="WD298" s="100" t="s">
        <v>8</v>
      </c>
      <c r="WE298" s="100" t="s">
        <v>309</v>
      </c>
      <c r="WF298" s="31" t="s">
        <v>174</v>
      </c>
      <c r="WL298" s="100" t="s">
        <v>8</v>
      </c>
      <c r="WM298" s="100" t="s">
        <v>309</v>
      </c>
      <c r="WN298" s="31" t="s">
        <v>174</v>
      </c>
      <c r="WT298" s="100" t="s">
        <v>8</v>
      </c>
      <c r="WU298" s="100" t="s">
        <v>309</v>
      </c>
      <c r="WV298" s="31" t="s">
        <v>174</v>
      </c>
      <c r="XB298" s="100" t="s">
        <v>8</v>
      </c>
      <c r="XC298" s="100" t="s">
        <v>309</v>
      </c>
      <c r="XD298" s="31" t="s">
        <v>174</v>
      </c>
      <c r="XJ298" s="100" t="s">
        <v>8</v>
      </c>
      <c r="XK298" s="100" t="s">
        <v>309</v>
      </c>
      <c r="XL298" s="31" t="s">
        <v>174</v>
      </c>
      <c r="XR298" s="100" t="s">
        <v>8</v>
      </c>
      <c r="XS298" s="100" t="s">
        <v>309</v>
      </c>
      <c r="XT298" s="31" t="s">
        <v>174</v>
      </c>
      <c r="XZ298" s="100" t="s">
        <v>8</v>
      </c>
      <c r="YA298" s="100" t="s">
        <v>309</v>
      </c>
      <c r="YB298" s="31" t="s">
        <v>174</v>
      </c>
      <c r="YH298" s="100" t="s">
        <v>8</v>
      </c>
      <c r="YI298" s="100" t="s">
        <v>309</v>
      </c>
      <c r="YJ298" s="31" t="s">
        <v>174</v>
      </c>
      <c r="YP298" s="100" t="s">
        <v>8</v>
      </c>
      <c r="YQ298" s="100" t="s">
        <v>309</v>
      </c>
      <c r="YR298" s="31" t="s">
        <v>174</v>
      </c>
      <c r="YX298" s="100" t="s">
        <v>8</v>
      </c>
      <c r="YY298" s="100" t="s">
        <v>309</v>
      </c>
      <c r="YZ298" s="31" t="s">
        <v>174</v>
      </c>
      <c r="ZF298" s="100" t="s">
        <v>8</v>
      </c>
      <c r="ZG298" s="100" t="s">
        <v>309</v>
      </c>
      <c r="ZH298" s="31" t="s">
        <v>174</v>
      </c>
      <c r="ZN298" s="100" t="s">
        <v>8</v>
      </c>
      <c r="ZO298" s="100" t="s">
        <v>309</v>
      </c>
      <c r="ZP298" s="31" t="s">
        <v>174</v>
      </c>
      <c r="ZV298" s="100" t="s">
        <v>8</v>
      </c>
      <c r="ZW298" s="100" t="s">
        <v>309</v>
      </c>
      <c r="ZX298" s="31" t="s">
        <v>174</v>
      </c>
      <c r="AAD298" s="100" t="s">
        <v>8</v>
      </c>
      <c r="AAE298" s="100" t="s">
        <v>309</v>
      </c>
      <c r="AAF298" s="31" t="s">
        <v>174</v>
      </c>
      <c r="AAL298" s="100" t="s">
        <v>8</v>
      </c>
      <c r="AAM298" s="100" t="s">
        <v>309</v>
      </c>
      <c r="AAN298" s="31" t="s">
        <v>174</v>
      </c>
      <c r="AAT298" s="100" t="s">
        <v>8</v>
      </c>
      <c r="AAU298" s="100" t="s">
        <v>309</v>
      </c>
      <c r="AAV298" s="31" t="s">
        <v>174</v>
      </c>
      <c r="ABB298" s="100" t="s">
        <v>8</v>
      </c>
      <c r="ABC298" s="100" t="s">
        <v>309</v>
      </c>
      <c r="ABD298" s="31" t="s">
        <v>174</v>
      </c>
      <c r="ABJ298" s="100" t="s">
        <v>8</v>
      </c>
      <c r="ABK298" s="100" t="s">
        <v>309</v>
      </c>
      <c r="ABL298" s="31" t="s">
        <v>174</v>
      </c>
      <c r="ABR298" s="100" t="s">
        <v>8</v>
      </c>
      <c r="ABS298" s="100" t="s">
        <v>309</v>
      </c>
      <c r="ABT298" s="31" t="s">
        <v>174</v>
      </c>
      <c r="ABZ298" s="100" t="s">
        <v>8</v>
      </c>
      <c r="ACA298" s="100" t="s">
        <v>309</v>
      </c>
      <c r="ACB298" s="31" t="s">
        <v>174</v>
      </c>
      <c r="ACH298" s="100" t="s">
        <v>8</v>
      </c>
      <c r="ACI298" s="100" t="s">
        <v>309</v>
      </c>
      <c r="ACJ298" s="31" t="s">
        <v>174</v>
      </c>
      <c r="ACP298" s="100" t="s">
        <v>8</v>
      </c>
      <c r="ACQ298" s="100" t="s">
        <v>309</v>
      </c>
      <c r="ACR298" s="31" t="s">
        <v>174</v>
      </c>
      <c r="ACX298" s="100" t="s">
        <v>8</v>
      </c>
      <c r="ACY298" s="100" t="s">
        <v>309</v>
      </c>
      <c r="ACZ298" s="31" t="s">
        <v>174</v>
      </c>
      <c r="ADF298" s="100" t="s">
        <v>8</v>
      </c>
      <c r="ADG298" s="100" t="s">
        <v>309</v>
      </c>
      <c r="ADH298" s="31" t="s">
        <v>174</v>
      </c>
      <c r="ADN298" s="100" t="s">
        <v>8</v>
      </c>
      <c r="ADO298" s="100" t="s">
        <v>309</v>
      </c>
      <c r="ADP298" s="31" t="s">
        <v>174</v>
      </c>
    </row>
    <row r="299" spans="1:800" ht="24.75" customHeight="1" outlineLevel="1" x14ac:dyDescent="0.25">
      <c r="B299" s="193" t="s">
        <v>171</v>
      </c>
      <c r="C299" s="193"/>
      <c r="D299" s="193"/>
      <c r="J299" s="193" t="s">
        <v>171</v>
      </c>
      <c r="K299" s="193"/>
      <c r="L299" s="193"/>
      <c r="R299" s="193" t="s">
        <v>171</v>
      </c>
      <c r="S299" s="193"/>
      <c r="T299" s="193"/>
      <c r="Z299" s="193" t="s">
        <v>171</v>
      </c>
      <c r="AA299" s="193"/>
      <c r="AB299" s="193"/>
      <c r="AH299" s="193" t="s">
        <v>171</v>
      </c>
      <c r="AI299" s="193"/>
      <c r="AJ299" s="193"/>
      <c r="AP299" s="193" t="s">
        <v>171</v>
      </c>
      <c r="AQ299" s="193"/>
      <c r="AR299" s="193"/>
      <c r="AX299" s="193" t="s">
        <v>171</v>
      </c>
      <c r="AY299" s="193"/>
      <c r="AZ299" s="193"/>
      <c r="BF299" s="193" t="s">
        <v>171</v>
      </c>
      <c r="BG299" s="193"/>
      <c r="BH299" s="193"/>
      <c r="BN299" s="193" t="s">
        <v>171</v>
      </c>
      <c r="BO299" s="193"/>
      <c r="BP299" s="193"/>
      <c r="BV299" s="193" t="s">
        <v>171</v>
      </c>
      <c r="BW299" s="193"/>
      <c r="BX299" s="193"/>
      <c r="CD299" s="193" t="s">
        <v>171</v>
      </c>
      <c r="CE299" s="193"/>
      <c r="CF299" s="193"/>
      <c r="CL299" s="193" t="s">
        <v>171</v>
      </c>
      <c r="CM299" s="193"/>
      <c r="CN299" s="193"/>
      <c r="CT299" s="193" t="s">
        <v>171</v>
      </c>
      <c r="CU299" s="193"/>
      <c r="CV299" s="193"/>
      <c r="DB299" s="193" t="s">
        <v>171</v>
      </c>
      <c r="DC299" s="193"/>
      <c r="DD299" s="193"/>
      <c r="DJ299" s="193" t="s">
        <v>171</v>
      </c>
      <c r="DK299" s="193"/>
      <c r="DL299" s="193"/>
      <c r="DR299" s="193" t="s">
        <v>171</v>
      </c>
      <c r="DS299" s="193"/>
      <c r="DT299" s="193"/>
      <c r="DZ299" s="193" t="s">
        <v>171</v>
      </c>
      <c r="EA299" s="193"/>
      <c r="EB299" s="193"/>
      <c r="EH299" s="193" t="s">
        <v>171</v>
      </c>
      <c r="EI299" s="193"/>
      <c r="EJ299" s="193"/>
      <c r="EP299" s="193" t="s">
        <v>171</v>
      </c>
      <c r="EQ299" s="193"/>
      <c r="ER299" s="193"/>
      <c r="EX299" s="193" t="s">
        <v>171</v>
      </c>
      <c r="EY299" s="193"/>
      <c r="EZ299" s="193"/>
      <c r="FF299" s="193" t="s">
        <v>171</v>
      </c>
      <c r="FG299" s="193"/>
      <c r="FH299" s="193"/>
      <c r="FN299" s="193" t="s">
        <v>171</v>
      </c>
      <c r="FO299" s="193"/>
      <c r="FP299" s="193"/>
      <c r="FV299" s="193" t="s">
        <v>171</v>
      </c>
      <c r="FW299" s="193"/>
      <c r="FX299" s="193"/>
      <c r="GD299" s="193" t="s">
        <v>171</v>
      </c>
      <c r="GE299" s="193"/>
      <c r="GF299" s="193"/>
      <c r="GL299" s="193" t="s">
        <v>171</v>
      </c>
      <c r="GM299" s="193"/>
      <c r="GN299" s="193"/>
      <c r="GT299" s="193" t="s">
        <v>171</v>
      </c>
      <c r="GU299" s="193"/>
      <c r="GV299" s="193"/>
      <c r="HB299" s="193" t="s">
        <v>171</v>
      </c>
      <c r="HC299" s="193"/>
      <c r="HD299" s="193"/>
      <c r="HJ299" s="193" t="s">
        <v>171</v>
      </c>
      <c r="HK299" s="193"/>
      <c r="HL299" s="193"/>
      <c r="HR299" s="193" t="s">
        <v>171</v>
      </c>
      <c r="HS299" s="193"/>
      <c r="HT299" s="193"/>
      <c r="HZ299" s="193" t="s">
        <v>171</v>
      </c>
      <c r="IA299" s="193"/>
      <c r="IB299" s="193"/>
      <c r="IH299" s="193" t="s">
        <v>171</v>
      </c>
      <c r="II299" s="193"/>
      <c r="IJ299" s="193"/>
      <c r="IP299" s="193" t="s">
        <v>171</v>
      </c>
      <c r="IQ299" s="193"/>
      <c r="IR299" s="193"/>
      <c r="IX299" s="193" t="s">
        <v>171</v>
      </c>
      <c r="IY299" s="193"/>
      <c r="IZ299" s="193"/>
      <c r="JF299" s="193" t="s">
        <v>171</v>
      </c>
      <c r="JG299" s="193"/>
      <c r="JH299" s="193"/>
      <c r="JN299" s="193" t="s">
        <v>171</v>
      </c>
      <c r="JO299" s="193"/>
      <c r="JP299" s="193"/>
      <c r="JV299" s="193" t="s">
        <v>171</v>
      </c>
      <c r="JW299" s="193"/>
      <c r="JX299" s="193"/>
      <c r="KD299" s="193" t="s">
        <v>171</v>
      </c>
      <c r="KE299" s="193"/>
      <c r="KF299" s="193"/>
      <c r="KL299" s="193" t="s">
        <v>171</v>
      </c>
      <c r="KM299" s="193"/>
      <c r="KN299" s="193"/>
      <c r="KT299" s="193" t="s">
        <v>171</v>
      </c>
      <c r="KU299" s="193"/>
      <c r="KV299" s="193"/>
      <c r="LB299" s="193" t="s">
        <v>171</v>
      </c>
      <c r="LC299" s="193"/>
      <c r="LD299" s="193"/>
      <c r="LJ299" s="193" t="s">
        <v>171</v>
      </c>
      <c r="LK299" s="193"/>
      <c r="LL299" s="193"/>
      <c r="LR299" s="193" t="s">
        <v>171</v>
      </c>
      <c r="LS299" s="193"/>
      <c r="LT299" s="193"/>
      <c r="LZ299" s="193" t="s">
        <v>171</v>
      </c>
      <c r="MA299" s="193"/>
      <c r="MB299" s="193"/>
      <c r="MH299" s="193" t="s">
        <v>171</v>
      </c>
      <c r="MI299" s="193"/>
      <c r="MJ299" s="193"/>
      <c r="MP299" s="193" t="s">
        <v>171</v>
      </c>
      <c r="MQ299" s="193"/>
      <c r="MR299" s="193"/>
      <c r="MX299" s="193" t="s">
        <v>171</v>
      </c>
      <c r="MY299" s="193"/>
      <c r="MZ299" s="193"/>
      <c r="NF299" s="193" t="s">
        <v>171</v>
      </c>
      <c r="NG299" s="193"/>
      <c r="NH299" s="193"/>
      <c r="NN299" s="193" t="s">
        <v>171</v>
      </c>
      <c r="NO299" s="193"/>
      <c r="NP299" s="193"/>
      <c r="NV299" s="193" t="s">
        <v>171</v>
      </c>
      <c r="NW299" s="193"/>
      <c r="NX299" s="193"/>
      <c r="OD299" s="193" t="s">
        <v>171</v>
      </c>
      <c r="OE299" s="193"/>
      <c r="OF299" s="193"/>
      <c r="OL299" s="193" t="s">
        <v>171</v>
      </c>
      <c r="OM299" s="193"/>
      <c r="ON299" s="193"/>
      <c r="OT299" s="193" t="s">
        <v>171</v>
      </c>
      <c r="OU299" s="193"/>
      <c r="OV299" s="193"/>
      <c r="PB299" s="193" t="s">
        <v>171</v>
      </c>
      <c r="PC299" s="193"/>
      <c r="PD299" s="193"/>
      <c r="PJ299" s="193" t="s">
        <v>171</v>
      </c>
      <c r="PK299" s="193"/>
      <c r="PL299" s="193"/>
      <c r="PR299" s="193" t="s">
        <v>171</v>
      </c>
      <c r="PS299" s="193"/>
      <c r="PT299" s="193"/>
      <c r="PZ299" s="193" t="s">
        <v>171</v>
      </c>
      <c r="QA299" s="193"/>
      <c r="QB299" s="193"/>
      <c r="QH299" s="193" t="s">
        <v>171</v>
      </c>
      <c r="QI299" s="193"/>
      <c r="QJ299" s="193"/>
      <c r="QP299" s="193" t="s">
        <v>171</v>
      </c>
      <c r="QQ299" s="193"/>
      <c r="QR299" s="193"/>
      <c r="QX299" s="193" t="s">
        <v>171</v>
      </c>
      <c r="QY299" s="193"/>
      <c r="QZ299" s="193"/>
      <c r="RF299" s="193" t="s">
        <v>171</v>
      </c>
      <c r="RG299" s="193"/>
      <c r="RH299" s="193"/>
      <c r="RN299" s="193" t="s">
        <v>171</v>
      </c>
      <c r="RO299" s="193"/>
      <c r="RP299" s="193"/>
      <c r="RV299" s="193" t="s">
        <v>171</v>
      </c>
      <c r="RW299" s="193"/>
      <c r="RX299" s="193"/>
      <c r="SD299" s="193" t="s">
        <v>171</v>
      </c>
      <c r="SE299" s="193"/>
      <c r="SF299" s="193"/>
      <c r="SL299" s="193" t="s">
        <v>171</v>
      </c>
      <c r="SM299" s="193"/>
      <c r="SN299" s="193"/>
      <c r="ST299" s="193" t="s">
        <v>171</v>
      </c>
      <c r="SU299" s="193"/>
      <c r="SV299" s="193"/>
      <c r="TB299" s="193" t="s">
        <v>171</v>
      </c>
      <c r="TC299" s="193"/>
      <c r="TD299" s="193"/>
      <c r="TJ299" s="193" t="s">
        <v>171</v>
      </c>
      <c r="TK299" s="193"/>
      <c r="TL299" s="193"/>
      <c r="TR299" s="193" t="s">
        <v>171</v>
      </c>
      <c r="TS299" s="193"/>
      <c r="TT299" s="193"/>
      <c r="TZ299" s="193" t="s">
        <v>171</v>
      </c>
      <c r="UA299" s="193"/>
      <c r="UB299" s="193"/>
      <c r="UH299" s="193" t="s">
        <v>171</v>
      </c>
      <c r="UI299" s="193"/>
      <c r="UJ299" s="193"/>
      <c r="UP299" s="193" t="s">
        <v>171</v>
      </c>
      <c r="UQ299" s="193"/>
      <c r="UR299" s="193"/>
      <c r="UX299" s="193" t="s">
        <v>171</v>
      </c>
      <c r="UY299" s="193"/>
      <c r="UZ299" s="193"/>
      <c r="VF299" s="193" t="s">
        <v>171</v>
      </c>
      <c r="VG299" s="193"/>
      <c r="VH299" s="193"/>
      <c r="VN299" s="193" t="s">
        <v>171</v>
      </c>
      <c r="VO299" s="193"/>
      <c r="VP299" s="193"/>
      <c r="VV299" s="193" t="s">
        <v>171</v>
      </c>
      <c r="VW299" s="193"/>
      <c r="VX299" s="193"/>
      <c r="WD299" s="193" t="s">
        <v>171</v>
      </c>
      <c r="WE299" s="193"/>
      <c r="WF299" s="193"/>
      <c r="WL299" s="193" t="s">
        <v>171</v>
      </c>
      <c r="WM299" s="193"/>
      <c r="WN299" s="193"/>
      <c r="WT299" s="193" t="s">
        <v>171</v>
      </c>
      <c r="WU299" s="193"/>
      <c r="WV299" s="193"/>
      <c r="XB299" s="193" t="s">
        <v>171</v>
      </c>
      <c r="XC299" s="193"/>
      <c r="XD299" s="193"/>
      <c r="XJ299" s="193" t="s">
        <v>171</v>
      </c>
      <c r="XK299" s="193"/>
      <c r="XL299" s="193"/>
      <c r="XR299" s="193" t="s">
        <v>171</v>
      </c>
      <c r="XS299" s="193"/>
      <c r="XT299" s="193"/>
      <c r="XZ299" s="193" t="s">
        <v>171</v>
      </c>
      <c r="YA299" s="193"/>
      <c r="YB299" s="193"/>
      <c r="YH299" s="193" t="s">
        <v>171</v>
      </c>
      <c r="YI299" s="193"/>
      <c r="YJ299" s="193"/>
      <c r="YP299" s="193" t="s">
        <v>171</v>
      </c>
      <c r="YQ299" s="193"/>
      <c r="YR299" s="193"/>
      <c r="YX299" s="193" t="s">
        <v>171</v>
      </c>
      <c r="YY299" s="193"/>
      <c r="YZ299" s="193"/>
      <c r="ZF299" s="193" t="s">
        <v>171</v>
      </c>
      <c r="ZG299" s="193"/>
      <c r="ZH299" s="193"/>
      <c r="ZN299" s="193" t="s">
        <v>171</v>
      </c>
      <c r="ZO299" s="193"/>
      <c r="ZP299" s="193"/>
      <c r="ZV299" s="193" t="s">
        <v>171</v>
      </c>
      <c r="ZW299" s="193"/>
      <c r="ZX299" s="193"/>
      <c r="AAD299" s="193" t="s">
        <v>171</v>
      </c>
      <c r="AAE299" s="193"/>
      <c r="AAF299" s="193"/>
      <c r="AAL299" s="193" t="s">
        <v>171</v>
      </c>
      <c r="AAM299" s="193"/>
      <c r="AAN299" s="193"/>
      <c r="AAT299" s="193" t="s">
        <v>171</v>
      </c>
      <c r="AAU299" s="193"/>
      <c r="AAV299" s="193"/>
      <c r="ABB299" s="193" t="s">
        <v>171</v>
      </c>
      <c r="ABC299" s="193"/>
      <c r="ABD299" s="193"/>
      <c r="ABJ299" s="193" t="s">
        <v>171</v>
      </c>
      <c r="ABK299" s="193"/>
      <c r="ABL299" s="193"/>
      <c r="ABR299" s="193" t="s">
        <v>171</v>
      </c>
      <c r="ABS299" s="193"/>
      <c r="ABT299" s="193"/>
      <c r="ABZ299" s="193" t="s">
        <v>171</v>
      </c>
      <c r="ACA299" s="193"/>
      <c r="ACB299" s="193"/>
      <c r="ACH299" s="193" t="s">
        <v>171</v>
      </c>
      <c r="ACI299" s="193"/>
      <c r="ACJ299" s="193"/>
      <c r="ACP299" s="193" t="s">
        <v>171</v>
      </c>
      <c r="ACQ299" s="193"/>
      <c r="ACR299" s="193"/>
      <c r="ACX299" s="193" t="s">
        <v>171</v>
      </c>
      <c r="ACY299" s="193"/>
      <c r="ACZ299" s="193"/>
      <c r="ADF299" s="193" t="s">
        <v>171</v>
      </c>
      <c r="ADG299" s="193"/>
      <c r="ADH299" s="193"/>
      <c r="ADN299" s="193" t="s">
        <v>171</v>
      </c>
      <c r="ADO299" s="193"/>
      <c r="ADP299" s="193"/>
    </row>
    <row r="300" spans="1:800" ht="28.5" customHeight="1" outlineLevel="1" x14ac:dyDescent="0.25">
      <c r="A300" s="112">
        <v>1</v>
      </c>
      <c r="B300" s="8"/>
      <c r="C300" s="101" t="str">
        <f>IF(B300&gt;0,INDEX(Вхідні_дані!$A$449:$J$498,MATCH(B300,Вхідні_дані!$D$449:$D$498,0),10),"-")</f>
        <v>-</v>
      </c>
      <c r="D300" s="102" t="str">
        <f>IF(AND(B300&gt;0,C300&gt;0),C300*C294,"-")</f>
        <v>-</v>
      </c>
      <c r="I300" s="112">
        <v>1</v>
      </c>
      <c r="J300" s="8"/>
      <c r="K300" s="101" t="str">
        <f>IF(J300&gt;0,INDEX(Вхідні_дані!$A$449:$J$498,MATCH(J300,Вхідні_дані!$D$449:$D$498,0),10),"-")</f>
        <v>-</v>
      </c>
      <c r="L300" s="102" t="str">
        <f>IF(AND(J300&gt;0,K300&gt;0),K300*K294,"-")</f>
        <v>-</v>
      </c>
      <c r="Q300" s="112">
        <v>1</v>
      </c>
      <c r="R300" s="8"/>
      <c r="S300" s="101" t="str">
        <f>IF(R300&gt;0,INDEX(Вхідні_дані!$A$449:$J$498,MATCH(R300,Вхідні_дані!$D$449:$D$498,0),10),"-")</f>
        <v>-</v>
      </c>
      <c r="T300" s="102" t="str">
        <f>IF(AND(R300&gt;0,S300&gt;0),S300*S294,"-")</f>
        <v>-</v>
      </c>
      <c r="Y300" s="112">
        <v>1</v>
      </c>
      <c r="Z300" s="8"/>
      <c r="AA300" s="101" t="str">
        <f>IF(Z300&gt;0,INDEX(Вхідні_дані!$A$449:$J$498,MATCH(Z300,Вхідні_дані!$D$449:$D$498,0),10),"-")</f>
        <v>-</v>
      </c>
      <c r="AB300" s="102" t="str">
        <f>IF(AND(Z300&gt;0,AA300&gt;0),AA300*AA294,"-")</f>
        <v>-</v>
      </c>
      <c r="AG300" s="112">
        <v>1</v>
      </c>
      <c r="AH300" s="8"/>
      <c r="AI300" s="101" t="str">
        <f>IF(AH300&gt;0,INDEX(Вхідні_дані!$A$449:$J$498,MATCH(AH300,Вхідні_дані!$D$449:$D$498,0),10),"-")</f>
        <v>-</v>
      </c>
      <c r="AJ300" s="102" t="str">
        <f>IF(AND(AH300&gt;0,AI300&gt;0),AI300*AI294,"-")</f>
        <v>-</v>
      </c>
      <c r="AO300" s="112">
        <v>1</v>
      </c>
      <c r="AP300" s="8"/>
      <c r="AQ300" s="101" t="str">
        <f>IF(AP300&gt;0,INDEX(Вхідні_дані!$A$449:$J$498,MATCH(AP300,Вхідні_дані!$D$449:$D$498,0),10),"-")</f>
        <v>-</v>
      </c>
      <c r="AR300" s="102" t="str">
        <f>IF(AND(AP300&gt;0,AQ300&gt;0),AQ300*AQ294,"-")</f>
        <v>-</v>
      </c>
      <c r="AW300" s="112">
        <v>1</v>
      </c>
      <c r="AX300" s="8"/>
      <c r="AY300" s="101" t="str">
        <f>IF(AX300&gt;0,INDEX(Вхідні_дані!$A$449:$J$498,MATCH(AX300,Вхідні_дані!$D$449:$D$498,0),10),"-")</f>
        <v>-</v>
      </c>
      <c r="AZ300" s="102" t="str">
        <f>IF(AND(AX300&gt;0,AY300&gt;0),AY300*AY294,"-")</f>
        <v>-</v>
      </c>
      <c r="BE300" s="112">
        <v>1</v>
      </c>
      <c r="BF300" s="8"/>
      <c r="BG300" s="101" t="str">
        <f>IF(BF300&gt;0,INDEX(Вхідні_дані!$A$449:$J$498,MATCH(BF300,Вхідні_дані!$D$449:$D$498,0),10),"-")</f>
        <v>-</v>
      </c>
      <c r="BH300" s="102" t="str">
        <f>IF(AND(BF300&gt;0,BG300&gt;0),BG300*BG294,"-")</f>
        <v>-</v>
      </c>
      <c r="BM300" s="112">
        <v>1</v>
      </c>
      <c r="BN300" s="8"/>
      <c r="BO300" s="101" t="str">
        <f>IF(BN300&gt;0,INDEX(Вхідні_дані!$A$449:$J$498,MATCH(BN300,Вхідні_дані!$D$449:$D$498,0),10),"-")</f>
        <v>-</v>
      </c>
      <c r="BP300" s="102" t="str">
        <f>IF(AND(BN300&gt;0,BO300&gt;0),BO300*BO294,"-")</f>
        <v>-</v>
      </c>
      <c r="BU300" s="112">
        <v>1</v>
      </c>
      <c r="BV300" s="8"/>
      <c r="BW300" s="101" t="str">
        <f>IF(BV300&gt;0,INDEX(Вхідні_дані!$A$449:$J$498,MATCH(BV300,Вхідні_дані!$D$449:$D$498,0),10),"-")</f>
        <v>-</v>
      </c>
      <c r="BX300" s="102" t="str">
        <f>IF(AND(BV300&gt;0,BW300&gt;0),BW300*BW294,"-")</f>
        <v>-</v>
      </c>
      <c r="CC300" s="112">
        <v>1</v>
      </c>
      <c r="CD300" s="8"/>
      <c r="CE300" s="101" t="str">
        <f>IF(CD300&gt;0,INDEX(Вхідні_дані!$A$449:$J$498,MATCH(CD300,Вхідні_дані!$D$449:$D$498,0),10),"-")</f>
        <v>-</v>
      </c>
      <c r="CF300" s="102" t="str">
        <f>IF(AND(CD300&gt;0,CE300&gt;0),CE300*CE294,"-")</f>
        <v>-</v>
      </c>
      <c r="CK300" s="112">
        <v>1</v>
      </c>
      <c r="CL300" s="8"/>
      <c r="CM300" s="101" t="str">
        <f>IF(CL300&gt;0,INDEX(Вхідні_дані!$A$449:$J$498,MATCH(CL300,Вхідні_дані!$D$449:$D$498,0),10),"-")</f>
        <v>-</v>
      </c>
      <c r="CN300" s="102" t="str">
        <f>IF(AND(CL300&gt;0,CM300&gt;0),CM300*CM294,"-")</f>
        <v>-</v>
      </c>
      <c r="CS300" s="112">
        <v>1</v>
      </c>
      <c r="CT300" s="8"/>
      <c r="CU300" s="101" t="str">
        <f>IF(CT300&gt;0,INDEX(Вхідні_дані!$A$449:$J$498,MATCH(CT300,Вхідні_дані!$D$449:$D$498,0),10),"-")</f>
        <v>-</v>
      </c>
      <c r="CV300" s="102" t="str">
        <f>IF(AND(CT300&gt;0,CU300&gt;0),CU300*CU294,"-")</f>
        <v>-</v>
      </c>
      <c r="DA300" s="112">
        <v>1</v>
      </c>
      <c r="DB300" s="8"/>
      <c r="DC300" s="101" t="str">
        <f>IF(DB300&gt;0,INDEX(Вхідні_дані!$A$449:$J$498,MATCH(DB300,Вхідні_дані!$D$449:$D$498,0),10),"-")</f>
        <v>-</v>
      </c>
      <c r="DD300" s="102" t="str">
        <f>IF(AND(DB300&gt;0,DC300&gt;0),DC300*DC294,"-")</f>
        <v>-</v>
      </c>
      <c r="DI300" s="112">
        <v>1</v>
      </c>
      <c r="DJ300" s="8"/>
      <c r="DK300" s="101" t="str">
        <f>IF(DJ300&gt;0,INDEX(Вхідні_дані!$A$449:$J$498,MATCH(DJ300,Вхідні_дані!$D$449:$D$498,0),10),"-")</f>
        <v>-</v>
      </c>
      <c r="DL300" s="102" t="str">
        <f>IF(AND(DJ300&gt;0,DK300&gt;0),DK300*DK294,"-")</f>
        <v>-</v>
      </c>
      <c r="DQ300" s="112">
        <v>1</v>
      </c>
      <c r="DR300" s="8"/>
      <c r="DS300" s="101" t="str">
        <f>IF(DR300&gt;0,INDEX(Вхідні_дані!$A$449:$J$498,MATCH(DR300,Вхідні_дані!$D$449:$D$498,0),10),"-")</f>
        <v>-</v>
      </c>
      <c r="DT300" s="102" t="str">
        <f>IF(AND(DR300&gt;0,DS300&gt;0),DS300*DS294,"-")</f>
        <v>-</v>
      </c>
      <c r="DY300" s="112">
        <v>1</v>
      </c>
      <c r="DZ300" s="8"/>
      <c r="EA300" s="101" t="str">
        <f>IF(DZ300&gt;0,INDEX(Вхідні_дані!$A$449:$J$498,MATCH(DZ300,Вхідні_дані!$D$449:$D$498,0),10),"-")</f>
        <v>-</v>
      </c>
      <c r="EB300" s="102" t="str">
        <f>IF(AND(DZ300&gt;0,EA300&gt;0),EA300*EA294,"-")</f>
        <v>-</v>
      </c>
      <c r="EG300" s="112">
        <v>1</v>
      </c>
      <c r="EH300" s="8"/>
      <c r="EI300" s="101" t="str">
        <f>IF(EH300&gt;0,INDEX(Вхідні_дані!$A$449:$J$498,MATCH(EH300,Вхідні_дані!$D$449:$D$498,0),10),"-")</f>
        <v>-</v>
      </c>
      <c r="EJ300" s="102" t="str">
        <f>IF(AND(EH300&gt;0,EI300&gt;0),EI300*EI294,"-")</f>
        <v>-</v>
      </c>
      <c r="EO300" s="112">
        <v>1</v>
      </c>
      <c r="EP300" s="8"/>
      <c r="EQ300" s="101" t="str">
        <f>IF(EP300&gt;0,INDEX(Вхідні_дані!$A$449:$J$498,MATCH(EP300,Вхідні_дані!$D$449:$D$498,0),10),"-")</f>
        <v>-</v>
      </c>
      <c r="ER300" s="102" t="str">
        <f>IF(AND(EP300&gt;0,EQ300&gt;0),EQ300*EQ294,"-")</f>
        <v>-</v>
      </c>
      <c r="EW300" s="112">
        <v>1</v>
      </c>
      <c r="EX300" s="8"/>
      <c r="EY300" s="101" t="str">
        <f>IF(EX300&gt;0,INDEX(Вхідні_дані!$A$449:$J$498,MATCH(EX300,Вхідні_дані!$D$449:$D$498,0),10),"-")</f>
        <v>-</v>
      </c>
      <c r="EZ300" s="102" t="str">
        <f>IF(AND(EX300&gt;0,EY300&gt;0),EY300*EY294,"-")</f>
        <v>-</v>
      </c>
      <c r="FE300" s="112">
        <v>1</v>
      </c>
      <c r="FF300" s="8"/>
      <c r="FG300" s="101" t="str">
        <f>IF(FF300&gt;0,INDEX(Вхідні_дані!$A$449:$J$498,MATCH(FF300,Вхідні_дані!$D$449:$D$498,0),10),"-")</f>
        <v>-</v>
      </c>
      <c r="FH300" s="102" t="str">
        <f>IF(AND(FF300&gt;0,FG300&gt;0),FG300*FG294,"-")</f>
        <v>-</v>
      </c>
      <c r="FM300" s="112">
        <v>1</v>
      </c>
      <c r="FN300" s="8"/>
      <c r="FO300" s="101" t="str">
        <f>IF(FN300&gt;0,INDEX(Вхідні_дані!$A$449:$J$498,MATCH(FN300,Вхідні_дані!$D$449:$D$498,0),10),"-")</f>
        <v>-</v>
      </c>
      <c r="FP300" s="102" t="str">
        <f>IF(AND(FN300&gt;0,FO300&gt;0),FO300*FO294,"-")</f>
        <v>-</v>
      </c>
      <c r="FU300" s="112">
        <v>1</v>
      </c>
      <c r="FV300" s="8"/>
      <c r="FW300" s="101" t="str">
        <f>IF(FV300&gt;0,INDEX(Вхідні_дані!$A$449:$J$498,MATCH(FV300,Вхідні_дані!$D$449:$D$498,0),10),"-")</f>
        <v>-</v>
      </c>
      <c r="FX300" s="102" t="str">
        <f>IF(AND(FV300&gt;0,FW300&gt;0),FW300*FW294,"-")</f>
        <v>-</v>
      </c>
      <c r="GC300" s="112">
        <v>1</v>
      </c>
      <c r="GD300" s="8"/>
      <c r="GE300" s="101" t="str">
        <f>IF(GD300&gt;0,INDEX(Вхідні_дані!$A$449:$J$498,MATCH(GD300,Вхідні_дані!$D$449:$D$498,0),10),"-")</f>
        <v>-</v>
      </c>
      <c r="GF300" s="102" t="str">
        <f>IF(AND(GD300&gt;0,GE300&gt;0),GE300*GE294,"-")</f>
        <v>-</v>
      </c>
      <c r="GK300" s="112">
        <v>1</v>
      </c>
      <c r="GL300" s="8"/>
      <c r="GM300" s="101" t="str">
        <f>IF(GL300&gt;0,INDEX(Вхідні_дані!$A$449:$J$498,MATCH(GL300,Вхідні_дані!$D$449:$D$498,0),10),"-")</f>
        <v>-</v>
      </c>
      <c r="GN300" s="102" t="str">
        <f>IF(AND(GL300&gt;0,GM300&gt;0),GM300*GM294,"-")</f>
        <v>-</v>
      </c>
      <c r="GS300" s="112">
        <v>1</v>
      </c>
      <c r="GT300" s="8"/>
      <c r="GU300" s="101" t="str">
        <f>IF(GT300&gt;0,INDEX(Вхідні_дані!$A$449:$J$498,MATCH(GT300,Вхідні_дані!$D$449:$D$498,0),10),"-")</f>
        <v>-</v>
      </c>
      <c r="GV300" s="102" t="str">
        <f>IF(AND(GT300&gt;0,GU300&gt;0),GU300*GU294,"-")</f>
        <v>-</v>
      </c>
      <c r="HA300" s="112">
        <v>1</v>
      </c>
      <c r="HB300" s="8"/>
      <c r="HC300" s="101" t="str">
        <f>IF(HB300&gt;0,INDEX(Вхідні_дані!$A$449:$J$498,MATCH(HB300,Вхідні_дані!$D$449:$D$498,0),10),"-")</f>
        <v>-</v>
      </c>
      <c r="HD300" s="102" t="str">
        <f>IF(AND(HB300&gt;0,HC300&gt;0),HC300*HC294,"-")</f>
        <v>-</v>
      </c>
      <c r="HI300" s="112">
        <v>1</v>
      </c>
      <c r="HJ300" s="8"/>
      <c r="HK300" s="101" t="str">
        <f>IF(HJ300&gt;0,INDEX(Вхідні_дані!$A$449:$J$498,MATCH(HJ300,Вхідні_дані!$D$449:$D$498,0),10),"-")</f>
        <v>-</v>
      </c>
      <c r="HL300" s="102" t="str">
        <f>IF(AND(HJ300&gt;0,HK300&gt;0),HK300*HK294,"-")</f>
        <v>-</v>
      </c>
      <c r="HQ300" s="112">
        <v>1</v>
      </c>
      <c r="HR300" s="8"/>
      <c r="HS300" s="101" t="str">
        <f>IF(HR300&gt;0,INDEX(Вхідні_дані!$A$449:$J$498,MATCH(HR300,Вхідні_дані!$D$449:$D$498,0),10),"-")</f>
        <v>-</v>
      </c>
      <c r="HT300" s="102" t="str">
        <f>IF(AND(HR300&gt;0,HS300&gt;0),HS300*HS294,"-")</f>
        <v>-</v>
      </c>
      <c r="HY300" s="112">
        <v>1</v>
      </c>
      <c r="HZ300" s="8"/>
      <c r="IA300" s="101" t="str">
        <f>IF(HZ300&gt;0,INDEX(Вхідні_дані!$A$449:$J$498,MATCH(HZ300,Вхідні_дані!$D$449:$D$498,0),10),"-")</f>
        <v>-</v>
      </c>
      <c r="IB300" s="102" t="str">
        <f>IF(AND(HZ300&gt;0,IA300&gt;0),IA300*IA294,"-")</f>
        <v>-</v>
      </c>
      <c r="IG300" s="112">
        <v>1</v>
      </c>
      <c r="IH300" s="8"/>
      <c r="II300" s="101" t="str">
        <f>IF(IH300&gt;0,INDEX(Вхідні_дані!$A$449:$J$498,MATCH(IH300,Вхідні_дані!$D$449:$D$498,0),10),"-")</f>
        <v>-</v>
      </c>
      <c r="IJ300" s="102" t="str">
        <f>IF(AND(IH300&gt;0,II300&gt;0),II300*II294,"-")</f>
        <v>-</v>
      </c>
      <c r="IO300" s="112">
        <v>1</v>
      </c>
      <c r="IP300" s="8"/>
      <c r="IQ300" s="101" t="str">
        <f>IF(IP300&gt;0,INDEX(Вхідні_дані!$A$449:$J$498,MATCH(IP300,Вхідні_дані!$D$449:$D$498,0),10),"-")</f>
        <v>-</v>
      </c>
      <c r="IR300" s="102" t="str">
        <f>IF(AND(IP300&gt;0,IQ300&gt;0),IQ300*IQ294,"-")</f>
        <v>-</v>
      </c>
      <c r="IW300" s="112">
        <v>1</v>
      </c>
      <c r="IX300" s="8"/>
      <c r="IY300" s="101" t="str">
        <f>IF(IX300&gt;0,INDEX(Вхідні_дані!$A$449:$J$498,MATCH(IX300,Вхідні_дані!$D$449:$D$498,0),10),"-")</f>
        <v>-</v>
      </c>
      <c r="IZ300" s="102" t="str">
        <f>IF(AND(IX300&gt;0,IY300&gt;0),IY300*IY294,"-")</f>
        <v>-</v>
      </c>
      <c r="JE300" s="112">
        <v>1</v>
      </c>
      <c r="JF300" s="8"/>
      <c r="JG300" s="101" t="str">
        <f>IF(JF300&gt;0,INDEX(Вхідні_дані!$A$449:$J$498,MATCH(JF300,Вхідні_дані!$D$449:$D$498,0),10),"-")</f>
        <v>-</v>
      </c>
      <c r="JH300" s="102" t="str">
        <f>IF(AND(JF300&gt;0,JG300&gt;0),JG300*JG294,"-")</f>
        <v>-</v>
      </c>
      <c r="JM300" s="112">
        <v>1</v>
      </c>
      <c r="JN300" s="8"/>
      <c r="JO300" s="101" t="str">
        <f>IF(JN300&gt;0,INDEX(Вхідні_дані!$A$449:$J$498,MATCH(JN300,Вхідні_дані!$D$449:$D$498,0),10),"-")</f>
        <v>-</v>
      </c>
      <c r="JP300" s="102" t="str">
        <f>IF(AND(JN300&gt;0,JO300&gt;0),JO300*JO294,"-")</f>
        <v>-</v>
      </c>
      <c r="JU300" s="112">
        <v>1</v>
      </c>
      <c r="JV300" s="8"/>
      <c r="JW300" s="101" t="str">
        <f>IF(JV300&gt;0,INDEX(Вхідні_дані!$A$449:$J$498,MATCH(JV300,Вхідні_дані!$D$449:$D$498,0),10),"-")</f>
        <v>-</v>
      </c>
      <c r="JX300" s="102" t="str">
        <f>IF(AND(JV300&gt;0,JW300&gt;0),JW300*JW294,"-")</f>
        <v>-</v>
      </c>
      <c r="KC300" s="112">
        <v>1</v>
      </c>
      <c r="KD300" s="8"/>
      <c r="KE300" s="101" t="str">
        <f>IF(KD300&gt;0,INDEX(Вхідні_дані!$A$449:$J$498,MATCH(KD300,Вхідні_дані!$D$449:$D$498,0),10),"-")</f>
        <v>-</v>
      </c>
      <c r="KF300" s="102" t="str">
        <f>IF(AND(KD300&gt;0,KE300&gt;0),KE300*KE294,"-")</f>
        <v>-</v>
      </c>
      <c r="KK300" s="112">
        <v>1</v>
      </c>
      <c r="KL300" s="8"/>
      <c r="KM300" s="101" t="str">
        <f>IF(KL300&gt;0,INDEX(Вхідні_дані!$A$449:$J$498,MATCH(KL300,Вхідні_дані!$D$449:$D$498,0),10),"-")</f>
        <v>-</v>
      </c>
      <c r="KN300" s="102" t="str">
        <f>IF(AND(KL300&gt;0,KM300&gt;0),KM300*KM294,"-")</f>
        <v>-</v>
      </c>
      <c r="KS300" s="112">
        <v>1</v>
      </c>
      <c r="KT300" s="8"/>
      <c r="KU300" s="101" t="str">
        <f>IF(KT300&gt;0,INDEX(Вхідні_дані!$A$449:$J$498,MATCH(KT300,Вхідні_дані!$D$449:$D$498,0),10),"-")</f>
        <v>-</v>
      </c>
      <c r="KV300" s="102" t="str">
        <f>IF(AND(KT300&gt;0,KU300&gt;0),KU300*KU294,"-")</f>
        <v>-</v>
      </c>
      <c r="LA300" s="112">
        <v>1</v>
      </c>
      <c r="LB300" s="8"/>
      <c r="LC300" s="101" t="str">
        <f>IF(LB300&gt;0,INDEX(Вхідні_дані!$A$449:$J$498,MATCH(LB300,Вхідні_дані!$D$449:$D$498,0),10),"-")</f>
        <v>-</v>
      </c>
      <c r="LD300" s="102" t="str">
        <f>IF(AND(LB300&gt;0,LC300&gt;0),LC300*LC294,"-")</f>
        <v>-</v>
      </c>
      <c r="LI300" s="112">
        <v>1</v>
      </c>
      <c r="LJ300" s="8"/>
      <c r="LK300" s="101" t="str">
        <f>IF(LJ300&gt;0,INDEX(Вхідні_дані!$A$449:$J$498,MATCH(LJ300,Вхідні_дані!$D$449:$D$498,0),10),"-")</f>
        <v>-</v>
      </c>
      <c r="LL300" s="102" t="str">
        <f>IF(AND(LJ300&gt;0,LK300&gt;0),LK300*LK294,"-")</f>
        <v>-</v>
      </c>
      <c r="LQ300" s="112">
        <v>1</v>
      </c>
      <c r="LR300" s="8"/>
      <c r="LS300" s="101" t="str">
        <f>IF(LR300&gt;0,INDEX(Вхідні_дані!$A$449:$J$498,MATCH(LR300,Вхідні_дані!$D$449:$D$498,0),10),"-")</f>
        <v>-</v>
      </c>
      <c r="LT300" s="102" t="str">
        <f>IF(AND(LR300&gt;0,LS300&gt;0),LS300*LS294,"-")</f>
        <v>-</v>
      </c>
      <c r="LY300" s="112">
        <v>1</v>
      </c>
      <c r="LZ300" s="8"/>
      <c r="MA300" s="101" t="str">
        <f>IF(LZ300&gt;0,INDEX(Вхідні_дані!$A$449:$J$498,MATCH(LZ300,Вхідні_дані!$D$449:$D$498,0),10),"-")</f>
        <v>-</v>
      </c>
      <c r="MB300" s="102" t="str">
        <f>IF(AND(LZ300&gt;0,MA300&gt;0),MA300*MA294,"-")</f>
        <v>-</v>
      </c>
      <c r="MG300" s="112">
        <v>1</v>
      </c>
      <c r="MH300" s="8"/>
      <c r="MI300" s="101" t="str">
        <f>IF(MH300&gt;0,INDEX(Вхідні_дані!$A$449:$J$498,MATCH(MH300,Вхідні_дані!$D$449:$D$498,0),10),"-")</f>
        <v>-</v>
      </c>
      <c r="MJ300" s="102" t="str">
        <f>IF(AND(MH300&gt;0,MI300&gt;0),MI300*MI294,"-")</f>
        <v>-</v>
      </c>
      <c r="MO300" s="112">
        <v>1</v>
      </c>
      <c r="MP300" s="8"/>
      <c r="MQ300" s="101" t="str">
        <f>IF(MP300&gt;0,INDEX(Вхідні_дані!$A$449:$J$498,MATCH(MP300,Вхідні_дані!$D$449:$D$498,0),10),"-")</f>
        <v>-</v>
      </c>
      <c r="MR300" s="102" t="str">
        <f>IF(AND(MP300&gt;0,MQ300&gt;0),MQ300*MQ294,"-")</f>
        <v>-</v>
      </c>
      <c r="MW300" s="112">
        <v>1</v>
      </c>
      <c r="MX300" s="8"/>
      <c r="MY300" s="101" t="str">
        <f>IF(MX300&gt;0,INDEX(Вхідні_дані!$A$449:$J$498,MATCH(MX300,Вхідні_дані!$D$449:$D$498,0),10),"-")</f>
        <v>-</v>
      </c>
      <c r="MZ300" s="102" t="str">
        <f>IF(AND(MX300&gt;0,MY300&gt;0),MY300*MY294,"-")</f>
        <v>-</v>
      </c>
      <c r="NE300" s="112">
        <v>1</v>
      </c>
      <c r="NF300" s="8"/>
      <c r="NG300" s="101" t="str">
        <f>IF(NF300&gt;0,INDEX(Вхідні_дані!$A$449:$J$498,MATCH(NF300,Вхідні_дані!$D$449:$D$498,0),10),"-")</f>
        <v>-</v>
      </c>
      <c r="NH300" s="102" t="str">
        <f>IF(AND(NF300&gt;0,NG300&gt;0),NG300*NG294,"-")</f>
        <v>-</v>
      </c>
      <c r="NM300" s="112">
        <v>1</v>
      </c>
      <c r="NN300" s="8"/>
      <c r="NO300" s="101" t="str">
        <f>IF(NN300&gt;0,INDEX(Вхідні_дані!$A$449:$J$498,MATCH(NN300,Вхідні_дані!$D$449:$D$498,0),10),"-")</f>
        <v>-</v>
      </c>
      <c r="NP300" s="102" t="str">
        <f>IF(AND(NN300&gt;0,NO300&gt;0),NO300*NO294,"-")</f>
        <v>-</v>
      </c>
      <c r="NU300" s="112">
        <v>1</v>
      </c>
      <c r="NV300" s="8"/>
      <c r="NW300" s="101" t="str">
        <f>IF(NV300&gt;0,INDEX(Вхідні_дані!$A$449:$J$498,MATCH(NV300,Вхідні_дані!$D$449:$D$498,0),10),"-")</f>
        <v>-</v>
      </c>
      <c r="NX300" s="102" t="str">
        <f>IF(AND(NV300&gt;0,NW300&gt;0),NW300*NW294,"-")</f>
        <v>-</v>
      </c>
      <c r="OC300" s="112">
        <v>1</v>
      </c>
      <c r="OD300" s="8"/>
      <c r="OE300" s="101" t="str">
        <f>IF(OD300&gt;0,INDEX(Вхідні_дані!$A$449:$J$498,MATCH(OD300,Вхідні_дані!$D$449:$D$498,0),10),"-")</f>
        <v>-</v>
      </c>
      <c r="OF300" s="102" t="str">
        <f>IF(AND(OD300&gt;0,OE300&gt;0),OE300*OE294,"-")</f>
        <v>-</v>
      </c>
      <c r="OK300" s="112">
        <v>1</v>
      </c>
      <c r="OL300" s="8"/>
      <c r="OM300" s="101" t="str">
        <f>IF(OL300&gt;0,INDEX(Вхідні_дані!$A$449:$J$498,MATCH(OL300,Вхідні_дані!$D$449:$D$498,0),10),"-")</f>
        <v>-</v>
      </c>
      <c r="ON300" s="102" t="str">
        <f>IF(AND(OL300&gt;0,OM300&gt;0),OM300*OM294,"-")</f>
        <v>-</v>
      </c>
      <c r="OS300" s="112">
        <v>1</v>
      </c>
      <c r="OT300" s="8"/>
      <c r="OU300" s="101" t="str">
        <f>IF(OT300&gt;0,INDEX(Вхідні_дані!$A$449:$J$498,MATCH(OT300,Вхідні_дані!$D$449:$D$498,0),10),"-")</f>
        <v>-</v>
      </c>
      <c r="OV300" s="102" t="str">
        <f>IF(AND(OT300&gt;0,OU300&gt;0),OU300*OU294,"-")</f>
        <v>-</v>
      </c>
      <c r="PA300" s="112">
        <v>1</v>
      </c>
      <c r="PB300" s="8"/>
      <c r="PC300" s="101" t="str">
        <f>IF(PB300&gt;0,INDEX(Вхідні_дані!$A$449:$J$498,MATCH(PB300,Вхідні_дані!$D$449:$D$498,0),10),"-")</f>
        <v>-</v>
      </c>
      <c r="PD300" s="102" t="str">
        <f>IF(AND(PB300&gt;0,PC300&gt;0),PC300*PC294,"-")</f>
        <v>-</v>
      </c>
      <c r="PI300" s="112">
        <v>1</v>
      </c>
      <c r="PJ300" s="8"/>
      <c r="PK300" s="101" t="str">
        <f>IF(PJ300&gt;0,INDEX(Вхідні_дані!$A$449:$J$498,MATCH(PJ300,Вхідні_дані!$D$449:$D$498,0),10),"-")</f>
        <v>-</v>
      </c>
      <c r="PL300" s="102" t="str">
        <f>IF(AND(PJ300&gt;0,PK300&gt;0),PK300*PK294,"-")</f>
        <v>-</v>
      </c>
      <c r="PQ300" s="112">
        <v>1</v>
      </c>
      <c r="PR300" s="8"/>
      <c r="PS300" s="101" t="str">
        <f>IF(PR300&gt;0,INDEX(Вхідні_дані!$A$449:$J$498,MATCH(PR300,Вхідні_дані!$D$449:$D$498,0),10),"-")</f>
        <v>-</v>
      </c>
      <c r="PT300" s="102" t="str">
        <f>IF(AND(PR300&gt;0,PS300&gt;0),PS300*PS294,"-")</f>
        <v>-</v>
      </c>
      <c r="PY300" s="112">
        <v>1</v>
      </c>
      <c r="PZ300" s="8"/>
      <c r="QA300" s="101" t="str">
        <f>IF(PZ300&gt;0,INDEX(Вхідні_дані!$A$449:$J$498,MATCH(PZ300,Вхідні_дані!$D$449:$D$498,0),10),"-")</f>
        <v>-</v>
      </c>
      <c r="QB300" s="102" t="str">
        <f>IF(AND(PZ300&gt;0,QA300&gt;0),QA300*QA294,"-")</f>
        <v>-</v>
      </c>
      <c r="QG300" s="112">
        <v>1</v>
      </c>
      <c r="QH300" s="8"/>
      <c r="QI300" s="101" t="str">
        <f>IF(QH300&gt;0,INDEX(Вхідні_дані!$A$449:$J$498,MATCH(QH300,Вхідні_дані!$D$449:$D$498,0),10),"-")</f>
        <v>-</v>
      </c>
      <c r="QJ300" s="102" t="str">
        <f>IF(AND(QH300&gt;0,QI300&gt;0),QI300*QI294,"-")</f>
        <v>-</v>
      </c>
      <c r="QO300" s="112">
        <v>1</v>
      </c>
      <c r="QP300" s="8"/>
      <c r="QQ300" s="101" t="str">
        <f>IF(QP300&gt;0,INDEX(Вхідні_дані!$A$449:$J$498,MATCH(QP300,Вхідні_дані!$D$449:$D$498,0),10),"-")</f>
        <v>-</v>
      </c>
      <c r="QR300" s="102" t="str">
        <f>IF(AND(QP300&gt;0,QQ300&gt;0),QQ300*QQ294,"-")</f>
        <v>-</v>
      </c>
      <c r="QW300" s="112">
        <v>1</v>
      </c>
      <c r="QX300" s="8"/>
      <c r="QY300" s="101" t="str">
        <f>IF(QX300&gt;0,INDEX(Вхідні_дані!$A$449:$J$498,MATCH(QX300,Вхідні_дані!$D$449:$D$498,0),10),"-")</f>
        <v>-</v>
      </c>
      <c r="QZ300" s="102" t="str">
        <f>IF(AND(QX300&gt;0,QY300&gt;0),QY300*QY294,"-")</f>
        <v>-</v>
      </c>
      <c r="RE300" s="112">
        <v>1</v>
      </c>
      <c r="RF300" s="8"/>
      <c r="RG300" s="101" t="str">
        <f>IF(RF300&gt;0,INDEX(Вхідні_дані!$A$449:$J$498,MATCH(RF300,Вхідні_дані!$D$449:$D$498,0),10),"-")</f>
        <v>-</v>
      </c>
      <c r="RH300" s="102" t="str">
        <f>IF(AND(RF300&gt;0,RG300&gt;0),RG300*RG294,"-")</f>
        <v>-</v>
      </c>
      <c r="RM300" s="112">
        <v>1</v>
      </c>
      <c r="RN300" s="8"/>
      <c r="RO300" s="101" t="str">
        <f>IF(RN300&gt;0,INDEX(Вхідні_дані!$A$449:$J$498,MATCH(RN300,Вхідні_дані!$D$449:$D$498,0),10),"-")</f>
        <v>-</v>
      </c>
      <c r="RP300" s="102" t="str">
        <f>IF(AND(RN300&gt;0,RO300&gt;0),RO300*RO294,"-")</f>
        <v>-</v>
      </c>
      <c r="RU300" s="112">
        <v>1</v>
      </c>
      <c r="RV300" s="8"/>
      <c r="RW300" s="101" t="str">
        <f>IF(RV300&gt;0,INDEX(Вхідні_дані!$A$449:$J$498,MATCH(RV300,Вхідні_дані!$D$449:$D$498,0),10),"-")</f>
        <v>-</v>
      </c>
      <c r="RX300" s="102" t="str">
        <f>IF(AND(RV300&gt;0,RW300&gt;0),RW300*RW294,"-")</f>
        <v>-</v>
      </c>
      <c r="SC300" s="112">
        <v>1</v>
      </c>
      <c r="SD300" s="8"/>
      <c r="SE300" s="101" t="str">
        <f>IF(SD300&gt;0,INDEX(Вхідні_дані!$A$449:$J$498,MATCH(SD300,Вхідні_дані!$D$449:$D$498,0),10),"-")</f>
        <v>-</v>
      </c>
      <c r="SF300" s="102" t="str">
        <f>IF(AND(SD300&gt;0,SE300&gt;0),SE300*SE294,"-")</f>
        <v>-</v>
      </c>
      <c r="SK300" s="112">
        <v>1</v>
      </c>
      <c r="SL300" s="8"/>
      <c r="SM300" s="101" t="str">
        <f>IF(SL300&gt;0,INDEX(Вхідні_дані!$A$449:$J$498,MATCH(SL300,Вхідні_дані!$D$449:$D$498,0),10),"-")</f>
        <v>-</v>
      </c>
      <c r="SN300" s="102" t="str">
        <f>IF(AND(SL300&gt;0,SM300&gt;0),SM300*SM294,"-")</f>
        <v>-</v>
      </c>
      <c r="SS300" s="112">
        <v>1</v>
      </c>
      <c r="ST300" s="8"/>
      <c r="SU300" s="101" t="str">
        <f>IF(ST300&gt;0,INDEX(Вхідні_дані!$A$449:$J$498,MATCH(ST300,Вхідні_дані!$D$449:$D$498,0),10),"-")</f>
        <v>-</v>
      </c>
      <c r="SV300" s="102" t="str">
        <f>IF(AND(ST300&gt;0,SU300&gt;0),SU300*SU294,"-")</f>
        <v>-</v>
      </c>
      <c r="TA300" s="112">
        <v>1</v>
      </c>
      <c r="TB300" s="8"/>
      <c r="TC300" s="101" t="str">
        <f>IF(TB300&gt;0,INDEX(Вхідні_дані!$A$449:$J$498,MATCH(TB300,Вхідні_дані!$D$449:$D$498,0),10),"-")</f>
        <v>-</v>
      </c>
      <c r="TD300" s="102" t="str">
        <f>IF(AND(TB300&gt;0,TC300&gt;0),TC300*TC294,"-")</f>
        <v>-</v>
      </c>
      <c r="TI300" s="112">
        <v>1</v>
      </c>
      <c r="TJ300" s="8"/>
      <c r="TK300" s="101" t="str">
        <f>IF(TJ300&gt;0,INDEX(Вхідні_дані!$A$449:$J$498,MATCH(TJ300,Вхідні_дані!$D$449:$D$498,0),10),"-")</f>
        <v>-</v>
      </c>
      <c r="TL300" s="102" t="str">
        <f>IF(AND(TJ300&gt;0,TK300&gt;0),TK300*TK294,"-")</f>
        <v>-</v>
      </c>
      <c r="TQ300" s="112">
        <v>1</v>
      </c>
      <c r="TR300" s="8"/>
      <c r="TS300" s="101" t="str">
        <f>IF(TR300&gt;0,INDEX(Вхідні_дані!$A$449:$J$498,MATCH(TR300,Вхідні_дані!$D$449:$D$498,0),10),"-")</f>
        <v>-</v>
      </c>
      <c r="TT300" s="102" t="str">
        <f>IF(AND(TR300&gt;0,TS300&gt;0),TS300*TS294,"-")</f>
        <v>-</v>
      </c>
      <c r="TY300" s="112">
        <v>1</v>
      </c>
      <c r="TZ300" s="8"/>
      <c r="UA300" s="101" t="str">
        <f>IF(TZ300&gt;0,INDEX(Вхідні_дані!$A$449:$J$498,MATCH(TZ300,Вхідні_дані!$D$449:$D$498,0),10),"-")</f>
        <v>-</v>
      </c>
      <c r="UB300" s="102" t="str">
        <f>IF(AND(TZ300&gt;0,UA300&gt;0),UA300*UA294,"-")</f>
        <v>-</v>
      </c>
      <c r="UG300" s="112">
        <v>1</v>
      </c>
      <c r="UH300" s="8"/>
      <c r="UI300" s="101" t="str">
        <f>IF(UH300&gt;0,INDEX(Вхідні_дані!$A$449:$J$498,MATCH(UH300,Вхідні_дані!$D$449:$D$498,0),10),"-")</f>
        <v>-</v>
      </c>
      <c r="UJ300" s="102" t="str">
        <f>IF(AND(UH300&gt;0,UI300&gt;0),UI300*UI294,"-")</f>
        <v>-</v>
      </c>
      <c r="UO300" s="112">
        <v>1</v>
      </c>
      <c r="UP300" s="8"/>
      <c r="UQ300" s="101" t="str">
        <f>IF(UP300&gt;0,INDEX(Вхідні_дані!$A$449:$J$498,MATCH(UP300,Вхідні_дані!$D$449:$D$498,0),10),"-")</f>
        <v>-</v>
      </c>
      <c r="UR300" s="102" t="str">
        <f>IF(AND(UP300&gt;0,UQ300&gt;0),UQ300*UQ294,"-")</f>
        <v>-</v>
      </c>
      <c r="UW300" s="112">
        <v>1</v>
      </c>
      <c r="UX300" s="8"/>
      <c r="UY300" s="101" t="str">
        <f>IF(UX300&gt;0,INDEX(Вхідні_дані!$A$449:$J$498,MATCH(UX300,Вхідні_дані!$D$449:$D$498,0),10),"-")</f>
        <v>-</v>
      </c>
      <c r="UZ300" s="102" t="str">
        <f>IF(AND(UX300&gt;0,UY300&gt;0),UY300*UY294,"-")</f>
        <v>-</v>
      </c>
      <c r="VE300" s="112">
        <v>1</v>
      </c>
      <c r="VF300" s="8"/>
      <c r="VG300" s="101" t="str">
        <f>IF(VF300&gt;0,INDEX(Вхідні_дані!$A$449:$J$498,MATCH(VF300,Вхідні_дані!$D$449:$D$498,0),10),"-")</f>
        <v>-</v>
      </c>
      <c r="VH300" s="102" t="str">
        <f>IF(AND(VF300&gt;0,VG300&gt;0),VG300*VG294,"-")</f>
        <v>-</v>
      </c>
      <c r="VM300" s="112">
        <v>1</v>
      </c>
      <c r="VN300" s="8"/>
      <c r="VO300" s="101" t="str">
        <f>IF(VN300&gt;0,INDEX(Вхідні_дані!$A$449:$J$498,MATCH(VN300,Вхідні_дані!$D$449:$D$498,0),10),"-")</f>
        <v>-</v>
      </c>
      <c r="VP300" s="102" t="str">
        <f>IF(AND(VN300&gt;0,VO300&gt;0),VO300*VO294,"-")</f>
        <v>-</v>
      </c>
      <c r="VU300" s="112">
        <v>1</v>
      </c>
      <c r="VV300" s="8"/>
      <c r="VW300" s="101" t="str">
        <f>IF(VV300&gt;0,INDEX(Вхідні_дані!$A$449:$J$498,MATCH(VV300,Вхідні_дані!$D$449:$D$498,0),10),"-")</f>
        <v>-</v>
      </c>
      <c r="VX300" s="102" t="str">
        <f>IF(AND(VV300&gt;0,VW300&gt;0),VW300*VW294,"-")</f>
        <v>-</v>
      </c>
      <c r="WC300" s="112">
        <v>1</v>
      </c>
      <c r="WD300" s="8"/>
      <c r="WE300" s="101" t="str">
        <f>IF(WD300&gt;0,INDEX(Вхідні_дані!$A$449:$J$498,MATCH(WD300,Вхідні_дані!$D$449:$D$498,0),10),"-")</f>
        <v>-</v>
      </c>
      <c r="WF300" s="102" t="str">
        <f>IF(AND(WD300&gt;0,WE300&gt;0),WE300*WE294,"-")</f>
        <v>-</v>
      </c>
      <c r="WK300" s="112">
        <v>1</v>
      </c>
      <c r="WL300" s="8"/>
      <c r="WM300" s="101" t="str">
        <f>IF(WL300&gt;0,INDEX(Вхідні_дані!$A$449:$J$498,MATCH(WL300,Вхідні_дані!$D$449:$D$498,0),10),"-")</f>
        <v>-</v>
      </c>
      <c r="WN300" s="102" t="str">
        <f>IF(AND(WL300&gt;0,WM300&gt;0),WM300*WM294,"-")</f>
        <v>-</v>
      </c>
      <c r="WS300" s="112">
        <v>1</v>
      </c>
      <c r="WT300" s="8"/>
      <c r="WU300" s="101" t="str">
        <f>IF(WT300&gt;0,INDEX(Вхідні_дані!$A$449:$J$498,MATCH(WT300,Вхідні_дані!$D$449:$D$498,0),10),"-")</f>
        <v>-</v>
      </c>
      <c r="WV300" s="102" t="str">
        <f>IF(AND(WT300&gt;0,WU300&gt;0),WU300*WU294,"-")</f>
        <v>-</v>
      </c>
      <c r="XA300" s="112">
        <v>1</v>
      </c>
      <c r="XB300" s="8"/>
      <c r="XC300" s="101" t="str">
        <f>IF(XB300&gt;0,INDEX(Вхідні_дані!$A$449:$J$498,MATCH(XB300,Вхідні_дані!$D$449:$D$498,0),10),"-")</f>
        <v>-</v>
      </c>
      <c r="XD300" s="102" t="str">
        <f>IF(AND(XB300&gt;0,XC300&gt;0),XC300*XC294,"-")</f>
        <v>-</v>
      </c>
      <c r="XI300" s="112">
        <v>1</v>
      </c>
      <c r="XJ300" s="8"/>
      <c r="XK300" s="101" t="str">
        <f>IF(XJ300&gt;0,INDEX(Вхідні_дані!$A$449:$J$498,MATCH(XJ300,Вхідні_дані!$D$449:$D$498,0),10),"-")</f>
        <v>-</v>
      </c>
      <c r="XL300" s="102" t="str">
        <f>IF(AND(XJ300&gt;0,XK300&gt;0),XK300*XK294,"-")</f>
        <v>-</v>
      </c>
      <c r="XQ300" s="112">
        <v>1</v>
      </c>
      <c r="XR300" s="8"/>
      <c r="XS300" s="101" t="str">
        <f>IF(XR300&gt;0,INDEX(Вхідні_дані!$A$449:$J$498,MATCH(XR300,Вхідні_дані!$D$449:$D$498,0),10),"-")</f>
        <v>-</v>
      </c>
      <c r="XT300" s="102" t="str">
        <f>IF(AND(XR300&gt;0,XS300&gt;0),XS300*XS294,"-")</f>
        <v>-</v>
      </c>
      <c r="XY300" s="112">
        <v>1</v>
      </c>
      <c r="XZ300" s="8"/>
      <c r="YA300" s="101" t="str">
        <f>IF(XZ300&gt;0,INDEX(Вхідні_дані!$A$449:$J$498,MATCH(XZ300,Вхідні_дані!$D$449:$D$498,0),10),"-")</f>
        <v>-</v>
      </c>
      <c r="YB300" s="102" t="str">
        <f>IF(AND(XZ300&gt;0,YA300&gt;0),YA300*YA294,"-")</f>
        <v>-</v>
      </c>
      <c r="YG300" s="112">
        <v>1</v>
      </c>
      <c r="YH300" s="8"/>
      <c r="YI300" s="101" t="str">
        <f>IF(YH300&gt;0,INDEX(Вхідні_дані!$A$449:$J$498,MATCH(YH300,Вхідні_дані!$D$449:$D$498,0),10),"-")</f>
        <v>-</v>
      </c>
      <c r="YJ300" s="102" t="str">
        <f>IF(AND(YH300&gt;0,YI300&gt;0),YI300*YI294,"-")</f>
        <v>-</v>
      </c>
      <c r="YO300" s="112">
        <v>1</v>
      </c>
      <c r="YP300" s="8"/>
      <c r="YQ300" s="101" t="str">
        <f>IF(YP300&gt;0,INDEX(Вхідні_дані!$A$449:$J$498,MATCH(YP300,Вхідні_дані!$D$449:$D$498,0),10),"-")</f>
        <v>-</v>
      </c>
      <c r="YR300" s="102" t="str">
        <f>IF(AND(YP300&gt;0,YQ300&gt;0),YQ300*YQ294,"-")</f>
        <v>-</v>
      </c>
      <c r="YW300" s="112">
        <v>1</v>
      </c>
      <c r="YX300" s="8"/>
      <c r="YY300" s="101" t="str">
        <f>IF(YX300&gt;0,INDEX(Вхідні_дані!$A$449:$J$498,MATCH(YX300,Вхідні_дані!$D$449:$D$498,0),10),"-")</f>
        <v>-</v>
      </c>
      <c r="YZ300" s="102" t="str">
        <f>IF(AND(YX300&gt;0,YY300&gt;0),YY300*YY294,"-")</f>
        <v>-</v>
      </c>
      <c r="ZE300" s="112">
        <v>1</v>
      </c>
      <c r="ZF300" s="8"/>
      <c r="ZG300" s="101" t="str">
        <f>IF(ZF300&gt;0,INDEX(Вхідні_дані!$A$449:$J$498,MATCH(ZF300,Вхідні_дані!$D$449:$D$498,0),10),"-")</f>
        <v>-</v>
      </c>
      <c r="ZH300" s="102" t="str">
        <f>IF(AND(ZF300&gt;0,ZG300&gt;0),ZG300*ZG294,"-")</f>
        <v>-</v>
      </c>
      <c r="ZM300" s="112">
        <v>1</v>
      </c>
      <c r="ZN300" s="8"/>
      <c r="ZO300" s="101" t="str">
        <f>IF(ZN300&gt;0,INDEX(Вхідні_дані!$A$449:$J$498,MATCH(ZN300,Вхідні_дані!$D$449:$D$498,0),10),"-")</f>
        <v>-</v>
      </c>
      <c r="ZP300" s="102" t="str">
        <f>IF(AND(ZN300&gt;0,ZO300&gt;0),ZO300*ZO294,"-")</f>
        <v>-</v>
      </c>
      <c r="ZU300" s="112">
        <v>1</v>
      </c>
      <c r="ZV300" s="8"/>
      <c r="ZW300" s="101" t="str">
        <f>IF(ZV300&gt;0,INDEX(Вхідні_дані!$A$449:$J$498,MATCH(ZV300,Вхідні_дані!$D$449:$D$498,0),10),"-")</f>
        <v>-</v>
      </c>
      <c r="ZX300" s="102" t="str">
        <f>IF(AND(ZV300&gt;0,ZW300&gt;0),ZW300*ZW294,"-")</f>
        <v>-</v>
      </c>
      <c r="AAC300" s="112">
        <v>1</v>
      </c>
      <c r="AAD300" s="8"/>
      <c r="AAE300" s="101" t="str">
        <f>IF(AAD300&gt;0,INDEX(Вхідні_дані!$A$449:$J$498,MATCH(AAD300,Вхідні_дані!$D$449:$D$498,0),10),"-")</f>
        <v>-</v>
      </c>
      <c r="AAF300" s="102" t="str">
        <f>IF(AND(AAD300&gt;0,AAE300&gt;0),AAE300*AAE294,"-")</f>
        <v>-</v>
      </c>
      <c r="AAK300" s="112">
        <v>1</v>
      </c>
      <c r="AAL300" s="8"/>
      <c r="AAM300" s="101" t="str">
        <f>IF(AAL300&gt;0,INDEX(Вхідні_дані!$A$449:$J$498,MATCH(AAL300,Вхідні_дані!$D$449:$D$498,0),10),"-")</f>
        <v>-</v>
      </c>
      <c r="AAN300" s="102" t="str">
        <f>IF(AND(AAL300&gt;0,AAM300&gt;0),AAM300*AAM294,"-")</f>
        <v>-</v>
      </c>
      <c r="AAS300" s="112">
        <v>1</v>
      </c>
      <c r="AAT300" s="8"/>
      <c r="AAU300" s="101" t="str">
        <f>IF(AAT300&gt;0,INDEX(Вхідні_дані!$A$449:$J$498,MATCH(AAT300,Вхідні_дані!$D$449:$D$498,0),10),"-")</f>
        <v>-</v>
      </c>
      <c r="AAV300" s="102" t="str">
        <f>IF(AND(AAT300&gt;0,AAU300&gt;0),AAU300*AAU294,"-")</f>
        <v>-</v>
      </c>
      <c r="ABA300" s="112">
        <v>1</v>
      </c>
      <c r="ABB300" s="8"/>
      <c r="ABC300" s="101" t="str">
        <f>IF(ABB300&gt;0,INDEX(Вхідні_дані!$A$449:$J$498,MATCH(ABB300,Вхідні_дані!$D$449:$D$498,0),10),"-")</f>
        <v>-</v>
      </c>
      <c r="ABD300" s="102" t="str">
        <f>IF(AND(ABB300&gt;0,ABC300&gt;0),ABC300*ABC294,"-")</f>
        <v>-</v>
      </c>
      <c r="ABI300" s="112">
        <v>1</v>
      </c>
      <c r="ABJ300" s="8"/>
      <c r="ABK300" s="101" t="str">
        <f>IF(ABJ300&gt;0,INDEX(Вхідні_дані!$A$449:$J$498,MATCH(ABJ300,Вхідні_дані!$D$449:$D$498,0),10),"-")</f>
        <v>-</v>
      </c>
      <c r="ABL300" s="102" t="str">
        <f>IF(AND(ABJ300&gt;0,ABK300&gt;0),ABK300*ABK294,"-")</f>
        <v>-</v>
      </c>
      <c r="ABQ300" s="112">
        <v>1</v>
      </c>
      <c r="ABR300" s="8"/>
      <c r="ABS300" s="101" t="str">
        <f>IF(ABR300&gt;0,INDEX(Вхідні_дані!$A$449:$J$498,MATCH(ABR300,Вхідні_дані!$D$449:$D$498,0),10),"-")</f>
        <v>-</v>
      </c>
      <c r="ABT300" s="102" t="str">
        <f>IF(AND(ABR300&gt;0,ABS300&gt;0),ABS300*ABS294,"-")</f>
        <v>-</v>
      </c>
      <c r="ABY300" s="112">
        <v>1</v>
      </c>
      <c r="ABZ300" s="8"/>
      <c r="ACA300" s="101" t="str">
        <f>IF(ABZ300&gt;0,INDEX(Вхідні_дані!$A$449:$J$498,MATCH(ABZ300,Вхідні_дані!$D$449:$D$498,0),10),"-")</f>
        <v>-</v>
      </c>
      <c r="ACB300" s="102" t="str">
        <f>IF(AND(ABZ300&gt;0,ACA300&gt;0),ACA300*ACA294,"-")</f>
        <v>-</v>
      </c>
      <c r="ACG300" s="112">
        <v>1</v>
      </c>
      <c r="ACH300" s="8"/>
      <c r="ACI300" s="101" t="str">
        <f>IF(ACH300&gt;0,INDEX(Вхідні_дані!$A$449:$J$498,MATCH(ACH300,Вхідні_дані!$D$449:$D$498,0),10),"-")</f>
        <v>-</v>
      </c>
      <c r="ACJ300" s="102" t="str">
        <f>IF(AND(ACH300&gt;0,ACI300&gt;0),ACI300*ACI294,"-")</f>
        <v>-</v>
      </c>
      <c r="ACO300" s="112">
        <v>1</v>
      </c>
      <c r="ACP300" s="8"/>
      <c r="ACQ300" s="101" t="str">
        <f>IF(ACP300&gt;0,INDEX(Вхідні_дані!$A$449:$J$498,MATCH(ACP300,Вхідні_дані!$D$449:$D$498,0),10),"-")</f>
        <v>-</v>
      </c>
      <c r="ACR300" s="102" t="str">
        <f>IF(AND(ACP300&gt;0,ACQ300&gt;0),ACQ300*ACQ294,"-")</f>
        <v>-</v>
      </c>
      <c r="ACW300" s="112">
        <v>1</v>
      </c>
      <c r="ACX300" s="8"/>
      <c r="ACY300" s="101" t="str">
        <f>IF(ACX300&gt;0,INDEX(Вхідні_дані!$A$449:$J$498,MATCH(ACX300,Вхідні_дані!$D$449:$D$498,0),10),"-")</f>
        <v>-</v>
      </c>
      <c r="ACZ300" s="102" t="str">
        <f>IF(AND(ACX300&gt;0,ACY300&gt;0),ACY300*ACY294,"-")</f>
        <v>-</v>
      </c>
      <c r="ADE300" s="112">
        <v>1</v>
      </c>
      <c r="ADF300" s="8"/>
      <c r="ADG300" s="101" t="str">
        <f>IF(ADF300&gt;0,INDEX(Вхідні_дані!$A$449:$J$498,MATCH(ADF300,Вхідні_дані!$D$449:$D$498,0),10),"-")</f>
        <v>-</v>
      </c>
      <c r="ADH300" s="102" t="str">
        <f>IF(AND(ADF300&gt;0,ADG300&gt;0),ADG300*ADG294,"-")</f>
        <v>-</v>
      </c>
      <c r="ADM300" s="112">
        <v>1</v>
      </c>
      <c r="ADN300" s="8"/>
      <c r="ADO300" s="101" t="str">
        <f>IF(ADN300&gt;0,INDEX(Вхідні_дані!$A$449:$J$498,MATCH(ADN300,Вхідні_дані!$D$449:$D$498,0),10),"-")</f>
        <v>-</v>
      </c>
      <c r="ADP300" s="102" t="str">
        <f>IF(AND(ADN300&gt;0,ADO300&gt;0),ADO300*ADO294,"-")</f>
        <v>-</v>
      </c>
    </row>
    <row r="301" spans="1:800" ht="28.5" customHeight="1" outlineLevel="1" x14ac:dyDescent="0.25">
      <c r="A301" s="112">
        <v>2</v>
      </c>
      <c r="B301" s="8"/>
      <c r="C301" s="101" t="str">
        <f>IF(B301&gt;0,INDEX(Вхідні_дані!$A$449:$J$498,MATCH(B301,Вхідні_дані!$D$449:$D$498,0),10),"-")</f>
        <v>-</v>
      </c>
      <c r="D301" s="102" t="str">
        <f>IF(AND(B301&gt;0,C301&gt;0),C301*C294,"-")</f>
        <v>-</v>
      </c>
      <c r="I301" s="112">
        <v>2</v>
      </c>
      <c r="J301" s="8"/>
      <c r="K301" s="101" t="str">
        <f>IF(J301&gt;0,INDEX(Вхідні_дані!$A$449:$J$498,MATCH(J301,Вхідні_дані!$D$449:$D$498,0),10),"-")</f>
        <v>-</v>
      </c>
      <c r="L301" s="102" t="str">
        <f>IF(AND(J301&gt;0,K301&gt;0),K301*K294,"-")</f>
        <v>-</v>
      </c>
      <c r="Q301" s="112">
        <v>2</v>
      </c>
      <c r="R301" s="8"/>
      <c r="S301" s="101" t="str">
        <f>IF(R301&gt;0,INDEX(Вхідні_дані!$A$449:$J$498,MATCH(R301,Вхідні_дані!$D$449:$D$498,0),10),"-")</f>
        <v>-</v>
      </c>
      <c r="T301" s="102" t="str">
        <f>IF(AND(R301&gt;0,S301&gt;0),S301*S294,"-")</f>
        <v>-</v>
      </c>
      <c r="Y301" s="112">
        <v>2</v>
      </c>
      <c r="Z301" s="8"/>
      <c r="AA301" s="101" t="str">
        <f>IF(Z301&gt;0,INDEX(Вхідні_дані!$A$449:$J$498,MATCH(Z301,Вхідні_дані!$D$449:$D$498,0),10),"-")</f>
        <v>-</v>
      </c>
      <c r="AB301" s="102" t="str">
        <f>IF(AND(Z301&gt;0,AA301&gt;0),AA301*AA294,"-")</f>
        <v>-</v>
      </c>
      <c r="AG301" s="112">
        <v>2</v>
      </c>
      <c r="AH301" s="8"/>
      <c r="AI301" s="101" t="str">
        <f>IF(AH301&gt;0,INDEX(Вхідні_дані!$A$449:$J$498,MATCH(AH301,Вхідні_дані!$D$449:$D$498,0),10),"-")</f>
        <v>-</v>
      </c>
      <c r="AJ301" s="102" t="str">
        <f>IF(AND(AH301&gt;0,AI301&gt;0),AI301*AI294,"-")</f>
        <v>-</v>
      </c>
      <c r="AO301" s="112">
        <v>2</v>
      </c>
      <c r="AP301" s="8"/>
      <c r="AQ301" s="101" t="str">
        <f>IF(AP301&gt;0,INDEX(Вхідні_дані!$A$449:$J$498,MATCH(AP301,Вхідні_дані!$D$449:$D$498,0),10),"-")</f>
        <v>-</v>
      </c>
      <c r="AR301" s="102" t="str">
        <f>IF(AND(AP301&gt;0,AQ301&gt;0),AQ301*AQ294,"-")</f>
        <v>-</v>
      </c>
      <c r="AW301" s="112">
        <v>2</v>
      </c>
      <c r="AX301" s="8"/>
      <c r="AY301" s="101" t="str">
        <f>IF(AX301&gt;0,INDEX(Вхідні_дані!$A$449:$J$498,MATCH(AX301,Вхідні_дані!$D$449:$D$498,0),10),"-")</f>
        <v>-</v>
      </c>
      <c r="AZ301" s="102" t="str">
        <f>IF(AND(AX301&gt;0,AY301&gt;0),AY301*AY294,"-")</f>
        <v>-</v>
      </c>
      <c r="BE301" s="112">
        <v>2</v>
      </c>
      <c r="BF301" s="8"/>
      <c r="BG301" s="101" t="str">
        <f>IF(BF301&gt;0,INDEX(Вхідні_дані!$A$449:$J$498,MATCH(BF301,Вхідні_дані!$D$449:$D$498,0),10),"-")</f>
        <v>-</v>
      </c>
      <c r="BH301" s="102" t="str">
        <f>IF(AND(BF301&gt;0,BG301&gt;0),BG301*BG294,"-")</f>
        <v>-</v>
      </c>
      <c r="BM301" s="112">
        <v>2</v>
      </c>
      <c r="BN301" s="8"/>
      <c r="BO301" s="101" t="str">
        <f>IF(BN301&gt;0,INDEX(Вхідні_дані!$A$449:$J$498,MATCH(BN301,Вхідні_дані!$D$449:$D$498,0),10),"-")</f>
        <v>-</v>
      </c>
      <c r="BP301" s="102" t="str">
        <f>IF(AND(BN301&gt;0,BO301&gt;0),BO301*BO294,"-")</f>
        <v>-</v>
      </c>
      <c r="BU301" s="112">
        <v>2</v>
      </c>
      <c r="BV301" s="8"/>
      <c r="BW301" s="101" t="str">
        <f>IF(BV301&gt;0,INDEX(Вхідні_дані!$A$449:$J$498,MATCH(BV301,Вхідні_дані!$D$449:$D$498,0),10),"-")</f>
        <v>-</v>
      </c>
      <c r="BX301" s="102" t="str">
        <f>IF(AND(BV301&gt;0,BW301&gt;0),BW301*BW294,"-")</f>
        <v>-</v>
      </c>
      <c r="CC301" s="112">
        <v>2</v>
      </c>
      <c r="CD301" s="8"/>
      <c r="CE301" s="101" t="str">
        <f>IF(CD301&gt;0,INDEX(Вхідні_дані!$A$449:$J$498,MATCH(CD301,Вхідні_дані!$D$449:$D$498,0),10),"-")</f>
        <v>-</v>
      </c>
      <c r="CF301" s="102" t="str">
        <f>IF(AND(CD301&gt;0,CE301&gt;0),CE301*CE294,"-")</f>
        <v>-</v>
      </c>
      <c r="CK301" s="112">
        <v>2</v>
      </c>
      <c r="CL301" s="8"/>
      <c r="CM301" s="101" t="str">
        <f>IF(CL301&gt;0,INDEX(Вхідні_дані!$A$449:$J$498,MATCH(CL301,Вхідні_дані!$D$449:$D$498,0),10),"-")</f>
        <v>-</v>
      </c>
      <c r="CN301" s="102" t="str">
        <f>IF(AND(CL301&gt;0,CM301&gt;0),CM301*CM294,"-")</f>
        <v>-</v>
      </c>
      <c r="CS301" s="112">
        <v>2</v>
      </c>
      <c r="CT301" s="8"/>
      <c r="CU301" s="101" t="str">
        <f>IF(CT301&gt;0,INDEX(Вхідні_дані!$A$449:$J$498,MATCH(CT301,Вхідні_дані!$D$449:$D$498,0),10),"-")</f>
        <v>-</v>
      </c>
      <c r="CV301" s="102" t="str">
        <f>IF(AND(CT301&gt;0,CU301&gt;0),CU301*CU294,"-")</f>
        <v>-</v>
      </c>
      <c r="DA301" s="112">
        <v>2</v>
      </c>
      <c r="DB301" s="8"/>
      <c r="DC301" s="101" t="str">
        <f>IF(DB301&gt;0,INDEX(Вхідні_дані!$A$449:$J$498,MATCH(DB301,Вхідні_дані!$D$449:$D$498,0),10),"-")</f>
        <v>-</v>
      </c>
      <c r="DD301" s="102" t="str">
        <f>IF(AND(DB301&gt;0,DC301&gt;0),DC301*DC294,"-")</f>
        <v>-</v>
      </c>
      <c r="DI301" s="112">
        <v>2</v>
      </c>
      <c r="DJ301" s="8"/>
      <c r="DK301" s="101" t="str">
        <f>IF(DJ301&gt;0,INDEX(Вхідні_дані!$A$449:$J$498,MATCH(DJ301,Вхідні_дані!$D$449:$D$498,0),10),"-")</f>
        <v>-</v>
      </c>
      <c r="DL301" s="102" t="str">
        <f>IF(AND(DJ301&gt;0,DK301&gt;0),DK301*DK294,"-")</f>
        <v>-</v>
      </c>
      <c r="DQ301" s="112">
        <v>2</v>
      </c>
      <c r="DR301" s="8"/>
      <c r="DS301" s="101" t="str">
        <f>IF(DR301&gt;0,INDEX(Вхідні_дані!$A$449:$J$498,MATCH(DR301,Вхідні_дані!$D$449:$D$498,0),10),"-")</f>
        <v>-</v>
      </c>
      <c r="DT301" s="102" t="str">
        <f>IF(AND(DR301&gt;0,DS301&gt;0),DS301*DS294,"-")</f>
        <v>-</v>
      </c>
      <c r="DY301" s="112">
        <v>2</v>
      </c>
      <c r="DZ301" s="8"/>
      <c r="EA301" s="101" t="str">
        <f>IF(DZ301&gt;0,INDEX(Вхідні_дані!$A$449:$J$498,MATCH(DZ301,Вхідні_дані!$D$449:$D$498,0),10),"-")</f>
        <v>-</v>
      </c>
      <c r="EB301" s="102" t="str">
        <f>IF(AND(DZ301&gt;0,EA301&gt;0),EA301*EA294,"-")</f>
        <v>-</v>
      </c>
      <c r="EG301" s="112">
        <v>2</v>
      </c>
      <c r="EH301" s="8"/>
      <c r="EI301" s="101" t="str">
        <f>IF(EH301&gt;0,INDEX(Вхідні_дані!$A$449:$J$498,MATCH(EH301,Вхідні_дані!$D$449:$D$498,0),10),"-")</f>
        <v>-</v>
      </c>
      <c r="EJ301" s="102" t="str">
        <f>IF(AND(EH301&gt;0,EI301&gt;0),EI301*EI294,"-")</f>
        <v>-</v>
      </c>
      <c r="EO301" s="112">
        <v>2</v>
      </c>
      <c r="EP301" s="8"/>
      <c r="EQ301" s="101" t="str">
        <f>IF(EP301&gt;0,INDEX(Вхідні_дані!$A$449:$J$498,MATCH(EP301,Вхідні_дані!$D$449:$D$498,0),10),"-")</f>
        <v>-</v>
      </c>
      <c r="ER301" s="102" t="str">
        <f>IF(AND(EP301&gt;0,EQ301&gt;0),EQ301*EQ294,"-")</f>
        <v>-</v>
      </c>
      <c r="EW301" s="112">
        <v>2</v>
      </c>
      <c r="EX301" s="8"/>
      <c r="EY301" s="101" t="str">
        <f>IF(EX301&gt;0,INDEX(Вхідні_дані!$A$449:$J$498,MATCH(EX301,Вхідні_дані!$D$449:$D$498,0),10),"-")</f>
        <v>-</v>
      </c>
      <c r="EZ301" s="102" t="str">
        <f>IF(AND(EX301&gt;0,EY301&gt;0),EY301*EY294,"-")</f>
        <v>-</v>
      </c>
      <c r="FE301" s="112">
        <v>2</v>
      </c>
      <c r="FF301" s="8"/>
      <c r="FG301" s="101" t="str">
        <f>IF(FF301&gt;0,INDEX(Вхідні_дані!$A$449:$J$498,MATCH(FF301,Вхідні_дані!$D$449:$D$498,0),10),"-")</f>
        <v>-</v>
      </c>
      <c r="FH301" s="102" t="str">
        <f>IF(AND(FF301&gt;0,FG301&gt;0),FG301*FG294,"-")</f>
        <v>-</v>
      </c>
      <c r="FM301" s="112">
        <v>2</v>
      </c>
      <c r="FN301" s="8"/>
      <c r="FO301" s="101" t="str">
        <f>IF(FN301&gt;0,INDEX(Вхідні_дані!$A$449:$J$498,MATCH(FN301,Вхідні_дані!$D$449:$D$498,0),10),"-")</f>
        <v>-</v>
      </c>
      <c r="FP301" s="102" t="str">
        <f>IF(AND(FN301&gt;0,FO301&gt;0),FO301*FO294,"-")</f>
        <v>-</v>
      </c>
      <c r="FU301" s="112">
        <v>2</v>
      </c>
      <c r="FV301" s="8"/>
      <c r="FW301" s="101" t="str">
        <f>IF(FV301&gt;0,INDEX(Вхідні_дані!$A$449:$J$498,MATCH(FV301,Вхідні_дані!$D$449:$D$498,0),10),"-")</f>
        <v>-</v>
      </c>
      <c r="FX301" s="102" t="str">
        <f>IF(AND(FV301&gt;0,FW301&gt;0),FW301*FW294,"-")</f>
        <v>-</v>
      </c>
      <c r="GC301" s="112">
        <v>2</v>
      </c>
      <c r="GD301" s="8"/>
      <c r="GE301" s="101" t="str">
        <f>IF(GD301&gt;0,INDEX(Вхідні_дані!$A$449:$J$498,MATCH(GD301,Вхідні_дані!$D$449:$D$498,0),10),"-")</f>
        <v>-</v>
      </c>
      <c r="GF301" s="102" t="str">
        <f>IF(AND(GD301&gt;0,GE301&gt;0),GE301*GE294,"-")</f>
        <v>-</v>
      </c>
      <c r="GK301" s="112">
        <v>2</v>
      </c>
      <c r="GL301" s="8"/>
      <c r="GM301" s="101" t="str">
        <f>IF(GL301&gt;0,INDEX(Вхідні_дані!$A$449:$J$498,MATCH(GL301,Вхідні_дані!$D$449:$D$498,0),10),"-")</f>
        <v>-</v>
      </c>
      <c r="GN301" s="102" t="str">
        <f>IF(AND(GL301&gt;0,GM301&gt;0),GM301*GM294,"-")</f>
        <v>-</v>
      </c>
      <c r="GS301" s="112">
        <v>2</v>
      </c>
      <c r="GT301" s="8"/>
      <c r="GU301" s="101" t="str">
        <f>IF(GT301&gt;0,INDEX(Вхідні_дані!$A$449:$J$498,MATCH(GT301,Вхідні_дані!$D$449:$D$498,0),10),"-")</f>
        <v>-</v>
      </c>
      <c r="GV301" s="102" t="str">
        <f>IF(AND(GT301&gt;0,GU301&gt;0),GU301*GU294,"-")</f>
        <v>-</v>
      </c>
      <c r="HA301" s="112">
        <v>2</v>
      </c>
      <c r="HB301" s="8"/>
      <c r="HC301" s="101" t="str">
        <f>IF(HB301&gt;0,INDEX(Вхідні_дані!$A$449:$J$498,MATCH(HB301,Вхідні_дані!$D$449:$D$498,0),10),"-")</f>
        <v>-</v>
      </c>
      <c r="HD301" s="102" t="str">
        <f>IF(AND(HB301&gt;0,HC301&gt;0),HC301*HC294,"-")</f>
        <v>-</v>
      </c>
      <c r="HI301" s="112">
        <v>2</v>
      </c>
      <c r="HJ301" s="8"/>
      <c r="HK301" s="101" t="str">
        <f>IF(HJ301&gt;0,INDEX(Вхідні_дані!$A$449:$J$498,MATCH(HJ301,Вхідні_дані!$D$449:$D$498,0),10),"-")</f>
        <v>-</v>
      </c>
      <c r="HL301" s="102" t="str">
        <f>IF(AND(HJ301&gt;0,HK301&gt;0),HK301*HK294,"-")</f>
        <v>-</v>
      </c>
      <c r="HQ301" s="112">
        <v>2</v>
      </c>
      <c r="HR301" s="8"/>
      <c r="HS301" s="101" t="str">
        <f>IF(HR301&gt;0,INDEX(Вхідні_дані!$A$449:$J$498,MATCH(HR301,Вхідні_дані!$D$449:$D$498,0),10),"-")</f>
        <v>-</v>
      </c>
      <c r="HT301" s="102" t="str">
        <f>IF(AND(HR301&gt;0,HS301&gt;0),HS301*HS294,"-")</f>
        <v>-</v>
      </c>
      <c r="HY301" s="112">
        <v>2</v>
      </c>
      <c r="HZ301" s="8"/>
      <c r="IA301" s="101" t="str">
        <f>IF(HZ301&gt;0,INDEX(Вхідні_дані!$A$449:$J$498,MATCH(HZ301,Вхідні_дані!$D$449:$D$498,0),10),"-")</f>
        <v>-</v>
      </c>
      <c r="IB301" s="102" t="str">
        <f>IF(AND(HZ301&gt;0,IA301&gt;0),IA301*IA294,"-")</f>
        <v>-</v>
      </c>
      <c r="IG301" s="112">
        <v>2</v>
      </c>
      <c r="IH301" s="8"/>
      <c r="II301" s="101" t="str">
        <f>IF(IH301&gt;0,INDEX(Вхідні_дані!$A$449:$J$498,MATCH(IH301,Вхідні_дані!$D$449:$D$498,0),10),"-")</f>
        <v>-</v>
      </c>
      <c r="IJ301" s="102" t="str">
        <f>IF(AND(IH301&gt;0,II301&gt;0),II301*II294,"-")</f>
        <v>-</v>
      </c>
      <c r="IO301" s="112">
        <v>2</v>
      </c>
      <c r="IP301" s="8"/>
      <c r="IQ301" s="101" t="str">
        <f>IF(IP301&gt;0,INDEX(Вхідні_дані!$A$449:$J$498,MATCH(IP301,Вхідні_дані!$D$449:$D$498,0),10),"-")</f>
        <v>-</v>
      </c>
      <c r="IR301" s="102" t="str">
        <f>IF(AND(IP301&gt;0,IQ301&gt;0),IQ301*IQ294,"-")</f>
        <v>-</v>
      </c>
      <c r="IW301" s="112">
        <v>2</v>
      </c>
      <c r="IX301" s="8"/>
      <c r="IY301" s="101" t="str">
        <f>IF(IX301&gt;0,INDEX(Вхідні_дані!$A$449:$J$498,MATCH(IX301,Вхідні_дані!$D$449:$D$498,0),10),"-")</f>
        <v>-</v>
      </c>
      <c r="IZ301" s="102" t="str">
        <f>IF(AND(IX301&gt;0,IY301&gt;0),IY301*IY294,"-")</f>
        <v>-</v>
      </c>
      <c r="JE301" s="112">
        <v>2</v>
      </c>
      <c r="JF301" s="8"/>
      <c r="JG301" s="101" t="str">
        <f>IF(JF301&gt;0,INDEX(Вхідні_дані!$A$449:$J$498,MATCH(JF301,Вхідні_дані!$D$449:$D$498,0),10),"-")</f>
        <v>-</v>
      </c>
      <c r="JH301" s="102" t="str">
        <f>IF(AND(JF301&gt;0,JG301&gt;0),JG301*JG294,"-")</f>
        <v>-</v>
      </c>
      <c r="JM301" s="112">
        <v>2</v>
      </c>
      <c r="JN301" s="8"/>
      <c r="JO301" s="101" t="str">
        <f>IF(JN301&gt;0,INDEX(Вхідні_дані!$A$449:$J$498,MATCH(JN301,Вхідні_дані!$D$449:$D$498,0),10),"-")</f>
        <v>-</v>
      </c>
      <c r="JP301" s="102" t="str">
        <f>IF(AND(JN301&gt;0,JO301&gt;0),JO301*JO294,"-")</f>
        <v>-</v>
      </c>
      <c r="JU301" s="112">
        <v>2</v>
      </c>
      <c r="JV301" s="8"/>
      <c r="JW301" s="101" t="str">
        <f>IF(JV301&gt;0,INDEX(Вхідні_дані!$A$449:$J$498,MATCH(JV301,Вхідні_дані!$D$449:$D$498,0),10),"-")</f>
        <v>-</v>
      </c>
      <c r="JX301" s="102" t="str">
        <f>IF(AND(JV301&gt;0,JW301&gt;0),JW301*JW294,"-")</f>
        <v>-</v>
      </c>
      <c r="KC301" s="112">
        <v>2</v>
      </c>
      <c r="KD301" s="8"/>
      <c r="KE301" s="101" t="str">
        <f>IF(KD301&gt;0,INDEX(Вхідні_дані!$A$449:$J$498,MATCH(KD301,Вхідні_дані!$D$449:$D$498,0),10),"-")</f>
        <v>-</v>
      </c>
      <c r="KF301" s="102" t="str">
        <f>IF(AND(KD301&gt;0,KE301&gt;0),KE301*KE294,"-")</f>
        <v>-</v>
      </c>
      <c r="KK301" s="112">
        <v>2</v>
      </c>
      <c r="KL301" s="8"/>
      <c r="KM301" s="101" t="str">
        <f>IF(KL301&gt;0,INDEX(Вхідні_дані!$A$449:$J$498,MATCH(KL301,Вхідні_дані!$D$449:$D$498,0),10),"-")</f>
        <v>-</v>
      </c>
      <c r="KN301" s="102" t="str">
        <f>IF(AND(KL301&gt;0,KM301&gt;0),KM301*KM294,"-")</f>
        <v>-</v>
      </c>
      <c r="KS301" s="112">
        <v>2</v>
      </c>
      <c r="KT301" s="8"/>
      <c r="KU301" s="101" t="str">
        <f>IF(KT301&gt;0,INDEX(Вхідні_дані!$A$449:$J$498,MATCH(KT301,Вхідні_дані!$D$449:$D$498,0),10),"-")</f>
        <v>-</v>
      </c>
      <c r="KV301" s="102" t="str">
        <f>IF(AND(KT301&gt;0,KU301&gt;0),KU301*KU294,"-")</f>
        <v>-</v>
      </c>
      <c r="LA301" s="112">
        <v>2</v>
      </c>
      <c r="LB301" s="8"/>
      <c r="LC301" s="101" t="str">
        <f>IF(LB301&gt;0,INDEX(Вхідні_дані!$A$449:$J$498,MATCH(LB301,Вхідні_дані!$D$449:$D$498,0),10),"-")</f>
        <v>-</v>
      </c>
      <c r="LD301" s="102" t="str">
        <f>IF(AND(LB301&gt;0,LC301&gt;0),LC301*LC294,"-")</f>
        <v>-</v>
      </c>
      <c r="LI301" s="112">
        <v>2</v>
      </c>
      <c r="LJ301" s="8"/>
      <c r="LK301" s="101" t="str">
        <f>IF(LJ301&gt;0,INDEX(Вхідні_дані!$A$449:$J$498,MATCH(LJ301,Вхідні_дані!$D$449:$D$498,0),10),"-")</f>
        <v>-</v>
      </c>
      <c r="LL301" s="102" t="str">
        <f>IF(AND(LJ301&gt;0,LK301&gt;0),LK301*LK294,"-")</f>
        <v>-</v>
      </c>
      <c r="LQ301" s="112">
        <v>2</v>
      </c>
      <c r="LR301" s="8"/>
      <c r="LS301" s="101" t="str">
        <f>IF(LR301&gt;0,INDEX(Вхідні_дані!$A$449:$J$498,MATCH(LR301,Вхідні_дані!$D$449:$D$498,0),10),"-")</f>
        <v>-</v>
      </c>
      <c r="LT301" s="102" t="str">
        <f>IF(AND(LR301&gt;0,LS301&gt;0),LS301*LS294,"-")</f>
        <v>-</v>
      </c>
      <c r="LY301" s="112">
        <v>2</v>
      </c>
      <c r="LZ301" s="8"/>
      <c r="MA301" s="101" t="str">
        <f>IF(LZ301&gt;0,INDEX(Вхідні_дані!$A$449:$J$498,MATCH(LZ301,Вхідні_дані!$D$449:$D$498,0),10),"-")</f>
        <v>-</v>
      </c>
      <c r="MB301" s="102" t="str">
        <f>IF(AND(LZ301&gt;0,MA301&gt;0),MA301*MA294,"-")</f>
        <v>-</v>
      </c>
      <c r="MG301" s="112">
        <v>2</v>
      </c>
      <c r="MH301" s="8"/>
      <c r="MI301" s="101" t="str">
        <f>IF(MH301&gt;0,INDEX(Вхідні_дані!$A$449:$J$498,MATCH(MH301,Вхідні_дані!$D$449:$D$498,0),10),"-")</f>
        <v>-</v>
      </c>
      <c r="MJ301" s="102" t="str">
        <f>IF(AND(MH301&gt;0,MI301&gt;0),MI301*MI294,"-")</f>
        <v>-</v>
      </c>
      <c r="MO301" s="112">
        <v>2</v>
      </c>
      <c r="MP301" s="8"/>
      <c r="MQ301" s="101" t="str">
        <f>IF(MP301&gt;0,INDEX(Вхідні_дані!$A$449:$J$498,MATCH(MP301,Вхідні_дані!$D$449:$D$498,0),10),"-")</f>
        <v>-</v>
      </c>
      <c r="MR301" s="102" t="str">
        <f>IF(AND(MP301&gt;0,MQ301&gt;0),MQ301*MQ294,"-")</f>
        <v>-</v>
      </c>
      <c r="MW301" s="112">
        <v>2</v>
      </c>
      <c r="MX301" s="8"/>
      <c r="MY301" s="101" t="str">
        <f>IF(MX301&gt;0,INDEX(Вхідні_дані!$A$449:$J$498,MATCH(MX301,Вхідні_дані!$D$449:$D$498,0),10),"-")</f>
        <v>-</v>
      </c>
      <c r="MZ301" s="102" t="str">
        <f>IF(AND(MX301&gt;0,MY301&gt;0),MY301*MY294,"-")</f>
        <v>-</v>
      </c>
      <c r="NE301" s="112">
        <v>2</v>
      </c>
      <c r="NF301" s="8"/>
      <c r="NG301" s="101" t="str">
        <f>IF(NF301&gt;0,INDEX(Вхідні_дані!$A$449:$J$498,MATCH(NF301,Вхідні_дані!$D$449:$D$498,0),10),"-")</f>
        <v>-</v>
      </c>
      <c r="NH301" s="102" t="str">
        <f>IF(AND(NF301&gt;0,NG301&gt;0),NG301*NG294,"-")</f>
        <v>-</v>
      </c>
      <c r="NM301" s="112">
        <v>2</v>
      </c>
      <c r="NN301" s="8"/>
      <c r="NO301" s="101" t="str">
        <f>IF(NN301&gt;0,INDEX(Вхідні_дані!$A$449:$J$498,MATCH(NN301,Вхідні_дані!$D$449:$D$498,0),10),"-")</f>
        <v>-</v>
      </c>
      <c r="NP301" s="102" t="str">
        <f>IF(AND(NN301&gt;0,NO301&gt;0),NO301*NO294,"-")</f>
        <v>-</v>
      </c>
      <c r="NU301" s="112">
        <v>2</v>
      </c>
      <c r="NV301" s="8"/>
      <c r="NW301" s="101" t="str">
        <f>IF(NV301&gt;0,INDEX(Вхідні_дані!$A$449:$J$498,MATCH(NV301,Вхідні_дані!$D$449:$D$498,0),10),"-")</f>
        <v>-</v>
      </c>
      <c r="NX301" s="102" t="str">
        <f>IF(AND(NV301&gt;0,NW301&gt;0),NW301*NW294,"-")</f>
        <v>-</v>
      </c>
      <c r="OC301" s="112">
        <v>2</v>
      </c>
      <c r="OD301" s="8"/>
      <c r="OE301" s="101" t="str">
        <f>IF(OD301&gt;0,INDEX(Вхідні_дані!$A$449:$J$498,MATCH(OD301,Вхідні_дані!$D$449:$D$498,0),10),"-")</f>
        <v>-</v>
      </c>
      <c r="OF301" s="102" t="str">
        <f>IF(AND(OD301&gt;0,OE301&gt;0),OE301*OE294,"-")</f>
        <v>-</v>
      </c>
      <c r="OK301" s="112">
        <v>2</v>
      </c>
      <c r="OL301" s="8"/>
      <c r="OM301" s="101" t="str">
        <f>IF(OL301&gt;0,INDEX(Вхідні_дані!$A$449:$J$498,MATCH(OL301,Вхідні_дані!$D$449:$D$498,0),10),"-")</f>
        <v>-</v>
      </c>
      <c r="ON301" s="102" t="str">
        <f>IF(AND(OL301&gt;0,OM301&gt;0),OM301*OM294,"-")</f>
        <v>-</v>
      </c>
      <c r="OS301" s="112">
        <v>2</v>
      </c>
      <c r="OT301" s="8"/>
      <c r="OU301" s="101" t="str">
        <f>IF(OT301&gt;0,INDEX(Вхідні_дані!$A$449:$J$498,MATCH(OT301,Вхідні_дані!$D$449:$D$498,0),10),"-")</f>
        <v>-</v>
      </c>
      <c r="OV301" s="102" t="str">
        <f>IF(AND(OT301&gt;0,OU301&gt;0),OU301*OU294,"-")</f>
        <v>-</v>
      </c>
      <c r="PA301" s="112">
        <v>2</v>
      </c>
      <c r="PB301" s="8"/>
      <c r="PC301" s="101" t="str">
        <f>IF(PB301&gt;0,INDEX(Вхідні_дані!$A$449:$J$498,MATCH(PB301,Вхідні_дані!$D$449:$D$498,0),10),"-")</f>
        <v>-</v>
      </c>
      <c r="PD301" s="102" t="str">
        <f>IF(AND(PB301&gt;0,PC301&gt;0),PC301*PC294,"-")</f>
        <v>-</v>
      </c>
      <c r="PI301" s="112">
        <v>2</v>
      </c>
      <c r="PJ301" s="8"/>
      <c r="PK301" s="101" t="str">
        <f>IF(PJ301&gt;0,INDEX(Вхідні_дані!$A$449:$J$498,MATCH(PJ301,Вхідні_дані!$D$449:$D$498,0),10),"-")</f>
        <v>-</v>
      </c>
      <c r="PL301" s="102" t="str">
        <f>IF(AND(PJ301&gt;0,PK301&gt;0),PK301*PK294,"-")</f>
        <v>-</v>
      </c>
      <c r="PQ301" s="112">
        <v>2</v>
      </c>
      <c r="PR301" s="8"/>
      <c r="PS301" s="101" t="str">
        <f>IF(PR301&gt;0,INDEX(Вхідні_дані!$A$449:$J$498,MATCH(PR301,Вхідні_дані!$D$449:$D$498,0),10),"-")</f>
        <v>-</v>
      </c>
      <c r="PT301" s="102" t="str">
        <f>IF(AND(PR301&gt;0,PS301&gt;0),PS301*PS294,"-")</f>
        <v>-</v>
      </c>
      <c r="PY301" s="112">
        <v>2</v>
      </c>
      <c r="PZ301" s="8"/>
      <c r="QA301" s="101" t="str">
        <f>IF(PZ301&gt;0,INDEX(Вхідні_дані!$A$449:$J$498,MATCH(PZ301,Вхідні_дані!$D$449:$D$498,0),10),"-")</f>
        <v>-</v>
      </c>
      <c r="QB301" s="102" t="str">
        <f>IF(AND(PZ301&gt;0,QA301&gt;0),QA301*QA294,"-")</f>
        <v>-</v>
      </c>
      <c r="QG301" s="112">
        <v>2</v>
      </c>
      <c r="QH301" s="8"/>
      <c r="QI301" s="101" t="str">
        <f>IF(QH301&gt;0,INDEX(Вхідні_дані!$A$449:$J$498,MATCH(QH301,Вхідні_дані!$D$449:$D$498,0),10),"-")</f>
        <v>-</v>
      </c>
      <c r="QJ301" s="102" t="str">
        <f>IF(AND(QH301&gt;0,QI301&gt;0),QI301*QI294,"-")</f>
        <v>-</v>
      </c>
      <c r="QO301" s="112">
        <v>2</v>
      </c>
      <c r="QP301" s="8"/>
      <c r="QQ301" s="101" t="str">
        <f>IF(QP301&gt;0,INDEX(Вхідні_дані!$A$449:$J$498,MATCH(QP301,Вхідні_дані!$D$449:$D$498,0),10),"-")</f>
        <v>-</v>
      </c>
      <c r="QR301" s="102" t="str">
        <f>IF(AND(QP301&gt;0,QQ301&gt;0),QQ301*QQ294,"-")</f>
        <v>-</v>
      </c>
      <c r="QW301" s="112">
        <v>2</v>
      </c>
      <c r="QX301" s="8"/>
      <c r="QY301" s="101" t="str">
        <f>IF(QX301&gt;0,INDEX(Вхідні_дані!$A$449:$J$498,MATCH(QX301,Вхідні_дані!$D$449:$D$498,0),10),"-")</f>
        <v>-</v>
      </c>
      <c r="QZ301" s="102" t="str">
        <f>IF(AND(QX301&gt;0,QY301&gt;0),QY301*QY294,"-")</f>
        <v>-</v>
      </c>
      <c r="RE301" s="112">
        <v>2</v>
      </c>
      <c r="RF301" s="8"/>
      <c r="RG301" s="101" t="str">
        <f>IF(RF301&gt;0,INDEX(Вхідні_дані!$A$449:$J$498,MATCH(RF301,Вхідні_дані!$D$449:$D$498,0),10),"-")</f>
        <v>-</v>
      </c>
      <c r="RH301" s="102" t="str">
        <f>IF(AND(RF301&gt;0,RG301&gt;0),RG301*RG294,"-")</f>
        <v>-</v>
      </c>
      <c r="RM301" s="112">
        <v>2</v>
      </c>
      <c r="RN301" s="8"/>
      <c r="RO301" s="101" t="str">
        <f>IF(RN301&gt;0,INDEX(Вхідні_дані!$A$449:$J$498,MATCH(RN301,Вхідні_дані!$D$449:$D$498,0),10),"-")</f>
        <v>-</v>
      </c>
      <c r="RP301" s="102" t="str">
        <f>IF(AND(RN301&gt;0,RO301&gt;0),RO301*RO294,"-")</f>
        <v>-</v>
      </c>
      <c r="RU301" s="112">
        <v>2</v>
      </c>
      <c r="RV301" s="8"/>
      <c r="RW301" s="101" t="str">
        <f>IF(RV301&gt;0,INDEX(Вхідні_дані!$A$449:$J$498,MATCH(RV301,Вхідні_дані!$D$449:$D$498,0),10),"-")</f>
        <v>-</v>
      </c>
      <c r="RX301" s="102" t="str">
        <f>IF(AND(RV301&gt;0,RW301&gt;0),RW301*RW294,"-")</f>
        <v>-</v>
      </c>
      <c r="SC301" s="112">
        <v>2</v>
      </c>
      <c r="SD301" s="8"/>
      <c r="SE301" s="101" t="str">
        <f>IF(SD301&gt;0,INDEX(Вхідні_дані!$A$449:$J$498,MATCH(SD301,Вхідні_дані!$D$449:$D$498,0),10),"-")</f>
        <v>-</v>
      </c>
      <c r="SF301" s="102" t="str">
        <f>IF(AND(SD301&gt;0,SE301&gt;0),SE301*SE294,"-")</f>
        <v>-</v>
      </c>
      <c r="SK301" s="112">
        <v>2</v>
      </c>
      <c r="SL301" s="8"/>
      <c r="SM301" s="101" t="str">
        <f>IF(SL301&gt;0,INDEX(Вхідні_дані!$A$449:$J$498,MATCH(SL301,Вхідні_дані!$D$449:$D$498,0),10),"-")</f>
        <v>-</v>
      </c>
      <c r="SN301" s="102" t="str">
        <f>IF(AND(SL301&gt;0,SM301&gt;0),SM301*SM294,"-")</f>
        <v>-</v>
      </c>
      <c r="SS301" s="112">
        <v>2</v>
      </c>
      <c r="ST301" s="8"/>
      <c r="SU301" s="101" t="str">
        <f>IF(ST301&gt;0,INDEX(Вхідні_дані!$A$449:$J$498,MATCH(ST301,Вхідні_дані!$D$449:$D$498,0),10),"-")</f>
        <v>-</v>
      </c>
      <c r="SV301" s="102" t="str">
        <f>IF(AND(ST301&gt;0,SU301&gt;0),SU301*SU294,"-")</f>
        <v>-</v>
      </c>
      <c r="TA301" s="112">
        <v>2</v>
      </c>
      <c r="TB301" s="8"/>
      <c r="TC301" s="101" t="str">
        <f>IF(TB301&gt;0,INDEX(Вхідні_дані!$A$449:$J$498,MATCH(TB301,Вхідні_дані!$D$449:$D$498,0),10),"-")</f>
        <v>-</v>
      </c>
      <c r="TD301" s="102" t="str">
        <f>IF(AND(TB301&gt;0,TC301&gt;0),TC301*TC294,"-")</f>
        <v>-</v>
      </c>
      <c r="TI301" s="112">
        <v>2</v>
      </c>
      <c r="TJ301" s="8"/>
      <c r="TK301" s="101" t="str">
        <f>IF(TJ301&gt;0,INDEX(Вхідні_дані!$A$449:$J$498,MATCH(TJ301,Вхідні_дані!$D$449:$D$498,0),10),"-")</f>
        <v>-</v>
      </c>
      <c r="TL301" s="102" t="str">
        <f>IF(AND(TJ301&gt;0,TK301&gt;0),TK301*TK294,"-")</f>
        <v>-</v>
      </c>
      <c r="TQ301" s="112">
        <v>2</v>
      </c>
      <c r="TR301" s="8"/>
      <c r="TS301" s="101" t="str">
        <f>IF(TR301&gt;0,INDEX(Вхідні_дані!$A$449:$J$498,MATCH(TR301,Вхідні_дані!$D$449:$D$498,0),10),"-")</f>
        <v>-</v>
      </c>
      <c r="TT301" s="102" t="str">
        <f>IF(AND(TR301&gt;0,TS301&gt;0),TS301*TS294,"-")</f>
        <v>-</v>
      </c>
      <c r="TY301" s="112">
        <v>2</v>
      </c>
      <c r="TZ301" s="8"/>
      <c r="UA301" s="101" t="str">
        <f>IF(TZ301&gt;0,INDEX(Вхідні_дані!$A$449:$J$498,MATCH(TZ301,Вхідні_дані!$D$449:$D$498,0),10),"-")</f>
        <v>-</v>
      </c>
      <c r="UB301" s="102" t="str">
        <f>IF(AND(TZ301&gt;0,UA301&gt;0),UA301*UA294,"-")</f>
        <v>-</v>
      </c>
      <c r="UG301" s="112">
        <v>2</v>
      </c>
      <c r="UH301" s="8"/>
      <c r="UI301" s="101" t="str">
        <f>IF(UH301&gt;0,INDEX(Вхідні_дані!$A$449:$J$498,MATCH(UH301,Вхідні_дані!$D$449:$D$498,0),10),"-")</f>
        <v>-</v>
      </c>
      <c r="UJ301" s="102" t="str">
        <f>IF(AND(UH301&gt;0,UI301&gt;0),UI301*UI294,"-")</f>
        <v>-</v>
      </c>
      <c r="UO301" s="112">
        <v>2</v>
      </c>
      <c r="UP301" s="8"/>
      <c r="UQ301" s="101" t="str">
        <f>IF(UP301&gt;0,INDEX(Вхідні_дані!$A$449:$J$498,MATCH(UP301,Вхідні_дані!$D$449:$D$498,0),10),"-")</f>
        <v>-</v>
      </c>
      <c r="UR301" s="102" t="str">
        <f>IF(AND(UP301&gt;0,UQ301&gt;0),UQ301*UQ294,"-")</f>
        <v>-</v>
      </c>
      <c r="UW301" s="112">
        <v>2</v>
      </c>
      <c r="UX301" s="8"/>
      <c r="UY301" s="101" t="str">
        <f>IF(UX301&gt;0,INDEX(Вхідні_дані!$A$449:$J$498,MATCH(UX301,Вхідні_дані!$D$449:$D$498,0),10),"-")</f>
        <v>-</v>
      </c>
      <c r="UZ301" s="102" t="str">
        <f>IF(AND(UX301&gt;0,UY301&gt;0),UY301*UY294,"-")</f>
        <v>-</v>
      </c>
      <c r="VE301" s="112">
        <v>2</v>
      </c>
      <c r="VF301" s="8"/>
      <c r="VG301" s="101" t="str">
        <f>IF(VF301&gt;0,INDEX(Вхідні_дані!$A$449:$J$498,MATCH(VF301,Вхідні_дані!$D$449:$D$498,0),10),"-")</f>
        <v>-</v>
      </c>
      <c r="VH301" s="102" t="str">
        <f>IF(AND(VF301&gt;0,VG301&gt;0),VG301*VG294,"-")</f>
        <v>-</v>
      </c>
      <c r="VM301" s="112">
        <v>2</v>
      </c>
      <c r="VN301" s="8"/>
      <c r="VO301" s="101" t="str">
        <f>IF(VN301&gt;0,INDEX(Вхідні_дані!$A$449:$J$498,MATCH(VN301,Вхідні_дані!$D$449:$D$498,0),10),"-")</f>
        <v>-</v>
      </c>
      <c r="VP301" s="102" t="str">
        <f>IF(AND(VN301&gt;0,VO301&gt;0),VO301*VO294,"-")</f>
        <v>-</v>
      </c>
      <c r="VU301" s="112">
        <v>2</v>
      </c>
      <c r="VV301" s="8"/>
      <c r="VW301" s="101" t="str">
        <f>IF(VV301&gt;0,INDEX(Вхідні_дані!$A$449:$J$498,MATCH(VV301,Вхідні_дані!$D$449:$D$498,0),10),"-")</f>
        <v>-</v>
      </c>
      <c r="VX301" s="102" t="str">
        <f>IF(AND(VV301&gt;0,VW301&gt;0),VW301*VW294,"-")</f>
        <v>-</v>
      </c>
      <c r="WC301" s="112">
        <v>2</v>
      </c>
      <c r="WD301" s="8"/>
      <c r="WE301" s="101" t="str">
        <f>IF(WD301&gt;0,INDEX(Вхідні_дані!$A$449:$J$498,MATCH(WD301,Вхідні_дані!$D$449:$D$498,0),10),"-")</f>
        <v>-</v>
      </c>
      <c r="WF301" s="102" t="str">
        <f>IF(AND(WD301&gt;0,WE301&gt;0),WE301*WE294,"-")</f>
        <v>-</v>
      </c>
      <c r="WK301" s="112">
        <v>2</v>
      </c>
      <c r="WL301" s="8"/>
      <c r="WM301" s="101" t="str">
        <f>IF(WL301&gt;0,INDEX(Вхідні_дані!$A$449:$J$498,MATCH(WL301,Вхідні_дані!$D$449:$D$498,0),10),"-")</f>
        <v>-</v>
      </c>
      <c r="WN301" s="102" t="str">
        <f>IF(AND(WL301&gt;0,WM301&gt;0),WM301*WM294,"-")</f>
        <v>-</v>
      </c>
      <c r="WS301" s="112">
        <v>2</v>
      </c>
      <c r="WT301" s="8"/>
      <c r="WU301" s="101" t="str">
        <f>IF(WT301&gt;0,INDEX(Вхідні_дані!$A$449:$J$498,MATCH(WT301,Вхідні_дані!$D$449:$D$498,0),10),"-")</f>
        <v>-</v>
      </c>
      <c r="WV301" s="102" t="str">
        <f>IF(AND(WT301&gt;0,WU301&gt;0),WU301*WU294,"-")</f>
        <v>-</v>
      </c>
      <c r="XA301" s="112">
        <v>2</v>
      </c>
      <c r="XB301" s="8"/>
      <c r="XC301" s="101" t="str">
        <f>IF(XB301&gt;0,INDEX(Вхідні_дані!$A$449:$J$498,MATCH(XB301,Вхідні_дані!$D$449:$D$498,0),10),"-")</f>
        <v>-</v>
      </c>
      <c r="XD301" s="102" t="str">
        <f>IF(AND(XB301&gt;0,XC301&gt;0),XC301*XC294,"-")</f>
        <v>-</v>
      </c>
      <c r="XI301" s="112">
        <v>2</v>
      </c>
      <c r="XJ301" s="8"/>
      <c r="XK301" s="101" t="str">
        <f>IF(XJ301&gt;0,INDEX(Вхідні_дані!$A$449:$J$498,MATCH(XJ301,Вхідні_дані!$D$449:$D$498,0),10),"-")</f>
        <v>-</v>
      </c>
      <c r="XL301" s="102" t="str">
        <f>IF(AND(XJ301&gt;0,XK301&gt;0),XK301*XK294,"-")</f>
        <v>-</v>
      </c>
      <c r="XQ301" s="112">
        <v>2</v>
      </c>
      <c r="XR301" s="8"/>
      <c r="XS301" s="101" t="str">
        <f>IF(XR301&gt;0,INDEX(Вхідні_дані!$A$449:$J$498,MATCH(XR301,Вхідні_дані!$D$449:$D$498,0),10),"-")</f>
        <v>-</v>
      </c>
      <c r="XT301" s="102" t="str">
        <f>IF(AND(XR301&gt;0,XS301&gt;0),XS301*XS294,"-")</f>
        <v>-</v>
      </c>
      <c r="XY301" s="112">
        <v>2</v>
      </c>
      <c r="XZ301" s="8"/>
      <c r="YA301" s="101" t="str">
        <f>IF(XZ301&gt;0,INDEX(Вхідні_дані!$A$449:$J$498,MATCH(XZ301,Вхідні_дані!$D$449:$D$498,0),10),"-")</f>
        <v>-</v>
      </c>
      <c r="YB301" s="102" t="str">
        <f>IF(AND(XZ301&gt;0,YA301&gt;0),YA301*YA294,"-")</f>
        <v>-</v>
      </c>
      <c r="YG301" s="112">
        <v>2</v>
      </c>
      <c r="YH301" s="8"/>
      <c r="YI301" s="101" t="str">
        <f>IF(YH301&gt;0,INDEX(Вхідні_дані!$A$449:$J$498,MATCH(YH301,Вхідні_дані!$D$449:$D$498,0),10),"-")</f>
        <v>-</v>
      </c>
      <c r="YJ301" s="102" t="str">
        <f>IF(AND(YH301&gt;0,YI301&gt;0),YI301*YI294,"-")</f>
        <v>-</v>
      </c>
      <c r="YO301" s="112">
        <v>2</v>
      </c>
      <c r="YP301" s="8"/>
      <c r="YQ301" s="101" t="str">
        <f>IF(YP301&gt;0,INDEX(Вхідні_дані!$A$449:$J$498,MATCH(YP301,Вхідні_дані!$D$449:$D$498,0),10),"-")</f>
        <v>-</v>
      </c>
      <c r="YR301" s="102" t="str">
        <f>IF(AND(YP301&gt;0,YQ301&gt;0),YQ301*YQ294,"-")</f>
        <v>-</v>
      </c>
      <c r="YW301" s="112">
        <v>2</v>
      </c>
      <c r="YX301" s="8"/>
      <c r="YY301" s="101" t="str">
        <f>IF(YX301&gt;0,INDEX(Вхідні_дані!$A$449:$J$498,MATCH(YX301,Вхідні_дані!$D$449:$D$498,0),10),"-")</f>
        <v>-</v>
      </c>
      <c r="YZ301" s="102" t="str">
        <f>IF(AND(YX301&gt;0,YY301&gt;0),YY301*YY294,"-")</f>
        <v>-</v>
      </c>
      <c r="ZE301" s="112">
        <v>2</v>
      </c>
      <c r="ZF301" s="8"/>
      <c r="ZG301" s="101" t="str">
        <f>IF(ZF301&gt;0,INDEX(Вхідні_дані!$A$449:$J$498,MATCH(ZF301,Вхідні_дані!$D$449:$D$498,0),10),"-")</f>
        <v>-</v>
      </c>
      <c r="ZH301" s="102" t="str">
        <f>IF(AND(ZF301&gt;0,ZG301&gt;0),ZG301*ZG294,"-")</f>
        <v>-</v>
      </c>
      <c r="ZM301" s="112">
        <v>2</v>
      </c>
      <c r="ZN301" s="8"/>
      <c r="ZO301" s="101" t="str">
        <f>IF(ZN301&gt;0,INDEX(Вхідні_дані!$A$449:$J$498,MATCH(ZN301,Вхідні_дані!$D$449:$D$498,0),10),"-")</f>
        <v>-</v>
      </c>
      <c r="ZP301" s="102" t="str">
        <f>IF(AND(ZN301&gt;0,ZO301&gt;0),ZO301*ZO294,"-")</f>
        <v>-</v>
      </c>
      <c r="ZU301" s="112">
        <v>2</v>
      </c>
      <c r="ZV301" s="8"/>
      <c r="ZW301" s="101" t="str">
        <f>IF(ZV301&gt;0,INDEX(Вхідні_дані!$A$449:$J$498,MATCH(ZV301,Вхідні_дані!$D$449:$D$498,0),10),"-")</f>
        <v>-</v>
      </c>
      <c r="ZX301" s="102" t="str">
        <f>IF(AND(ZV301&gt;0,ZW301&gt;0),ZW301*ZW294,"-")</f>
        <v>-</v>
      </c>
      <c r="AAC301" s="112">
        <v>2</v>
      </c>
      <c r="AAD301" s="8"/>
      <c r="AAE301" s="101" t="str">
        <f>IF(AAD301&gt;0,INDEX(Вхідні_дані!$A$449:$J$498,MATCH(AAD301,Вхідні_дані!$D$449:$D$498,0),10),"-")</f>
        <v>-</v>
      </c>
      <c r="AAF301" s="102" t="str">
        <f>IF(AND(AAD301&gt;0,AAE301&gt;0),AAE301*AAE294,"-")</f>
        <v>-</v>
      </c>
      <c r="AAK301" s="112">
        <v>2</v>
      </c>
      <c r="AAL301" s="8"/>
      <c r="AAM301" s="101" t="str">
        <f>IF(AAL301&gt;0,INDEX(Вхідні_дані!$A$449:$J$498,MATCH(AAL301,Вхідні_дані!$D$449:$D$498,0),10),"-")</f>
        <v>-</v>
      </c>
      <c r="AAN301" s="102" t="str">
        <f>IF(AND(AAL301&gt;0,AAM301&gt;0),AAM301*AAM294,"-")</f>
        <v>-</v>
      </c>
      <c r="AAS301" s="112">
        <v>2</v>
      </c>
      <c r="AAT301" s="8"/>
      <c r="AAU301" s="101" t="str">
        <f>IF(AAT301&gt;0,INDEX(Вхідні_дані!$A$449:$J$498,MATCH(AAT301,Вхідні_дані!$D$449:$D$498,0),10),"-")</f>
        <v>-</v>
      </c>
      <c r="AAV301" s="102" t="str">
        <f>IF(AND(AAT301&gt;0,AAU301&gt;0),AAU301*AAU294,"-")</f>
        <v>-</v>
      </c>
      <c r="ABA301" s="112">
        <v>2</v>
      </c>
      <c r="ABB301" s="8"/>
      <c r="ABC301" s="101" t="str">
        <f>IF(ABB301&gt;0,INDEX(Вхідні_дані!$A$449:$J$498,MATCH(ABB301,Вхідні_дані!$D$449:$D$498,0),10),"-")</f>
        <v>-</v>
      </c>
      <c r="ABD301" s="102" t="str">
        <f>IF(AND(ABB301&gt;0,ABC301&gt;0),ABC301*ABC294,"-")</f>
        <v>-</v>
      </c>
      <c r="ABI301" s="112">
        <v>2</v>
      </c>
      <c r="ABJ301" s="8"/>
      <c r="ABK301" s="101" t="str">
        <f>IF(ABJ301&gt;0,INDEX(Вхідні_дані!$A$449:$J$498,MATCH(ABJ301,Вхідні_дані!$D$449:$D$498,0),10),"-")</f>
        <v>-</v>
      </c>
      <c r="ABL301" s="102" t="str">
        <f>IF(AND(ABJ301&gt;0,ABK301&gt;0),ABK301*ABK294,"-")</f>
        <v>-</v>
      </c>
      <c r="ABQ301" s="112">
        <v>2</v>
      </c>
      <c r="ABR301" s="8"/>
      <c r="ABS301" s="101" t="str">
        <f>IF(ABR301&gt;0,INDEX(Вхідні_дані!$A$449:$J$498,MATCH(ABR301,Вхідні_дані!$D$449:$D$498,0),10),"-")</f>
        <v>-</v>
      </c>
      <c r="ABT301" s="102" t="str">
        <f>IF(AND(ABR301&gt;0,ABS301&gt;0),ABS301*ABS294,"-")</f>
        <v>-</v>
      </c>
      <c r="ABY301" s="112">
        <v>2</v>
      </c>
      <c r="ABZ301" s="8"/>
      <c r="ACA301" s="101" t="str">
        <f>IF(ABZ301&gt;0,INDEX(Вхідні_дані!$A$449:$J$498,MATCH(ABZ301,Вхідні_дані!$D$449:$D$498,0),10),"-")</f>
        <v>-</v>
      </c>
      <c r="ACB301" s="102" t="str">
        <f>IF(AND(ABZ301&gt;0,ACA301&gt;0),ACA301*ACA294,"-")</f>
        <v>-</v>
      </c>
      <c r="ACG301" s="112">
        <v>2</v>
      </c>
      <c r="ACH301" s="8"/>
      <c r="ACI301" s="101" t="str">
        <f>IF(ACH301&gt;0,INDEX(Вхідні_дані!$A$449:$J$498,MATCH(ACH301,Вхідні_дані!$D$449:$D$498,0),10),"-")</f>
        <v>-</v>
      </c>
      <c r="ACJ301" s="102" t="str">
        <f>IF(AND(ACH301&gt;0,ACI301&gt;0),ACI301*ACI294,"-")</f>
        <v>-</v>
      </c>
      <c r="ACO301" s="112">
        <v>2</v>
      </c>
      <c r="ACP301" s="8"/>
      <c r="ACQ301" s="101" t="str">
        <f>IF(ACP301&gt;0,INDEX(Вхідні_дані!$A$449:$J$498,MATCH(ACP301,Вхідні_дані!$D$449:$D$498,0),10),"-")</f>
        <v>-</v>
      </c>
      <c r="ACR301" s="102" t="str">
        <f>IF(AND(ACP301&gt;0,ACQ301&gt;0),ACQ301*ACQ294,"-")</f>
        <v>-</v>
      </c>
      <c r="ACW301" s="112">
        <v>2</v>
      </c>
      <c r="ACX301" s="8"/>
      <c r="ACY301" s="101" t="str">
        <f>IF(ACX301&gt;0,INDEX(Вхідні_дані!$A$449:$J$498,MATCH(ACX301,Вхідні_дані!$D$449:$D$498,0),10),"-")</f>
        <v>-</v>
      </c>
      <c r="ACZ301" s="102" t="str">
        <f>IF(AND(ACX301&gt;0,ACY301&gt;0),ACY301*ACY294,"-")</f>
        <v>-</v>
      </c>
      <c r="ADE301" s="112">
        <v>2</v>
      </c>
      <c r="ADF301" s="8"/>
      <c r="ADG301" s="101" t="str">
        <f>IF(ADF301&gt;0,INDEX(Вхідні_дані!$A$449:$J$498,MATCH(ADF301,Вхідні_дані!$D$449:$D$498,0),10),"-")</f>
        <v>-</v>
      </c>
      <c r="ADH301" s="102" t="str">
        <f>IF(AND(ADF301&gt;0,ADG301&gt;0),ADG301*ADG294,"-")</f>
        <v>-</v>
      </c>
      <c r="ADM301" s="112">
        <v>2</v>
      </c>
      <c r="ADN301" s="8"/>
      <c r="ADO301" s="101" t="str">
        <f>IF(ADN301&gt;0,INDEX(Вхідні_дані!$A$449:$J$498,MATCH(ADN301,Вхідні_дані!$D$449:$D$498,0),10),"-")</f>
        <v>-</v>
      </c>
      <c r="ADP301" s="102" t="str">
        <f>IF(AND(ADN301&gt;0,ADO301&gt;0),ADO301*ADO294,"-")</f>
        <v>-</v>
      </c>
    </row>
    <row r="302" spans="1:800" ht="28.5" customHeight="1" outlineLevel="1" x14ac:dyDescent="0.25">
      <c r="A302" s="112">
        <v>3</v>
      </c>
      <c r="B302" s="8"/>
      <c r="C302" s="101" t="str">
        <f>IF(B302&gt;0,INDEX(Вхідні_дані!$A$449:$J$498,MATCH(B302,Вхідні_дані!$D$449:$D$498,0),10),"-")</f>
        <v>-</v>
      </c>
      <c r="D302" s="102" t="str">
        <f>IF(AND(B302&gt;0,C302&gt;0),C302*C294,"-")</f>
        <v>-</v>
      </c>
      <c r="I302" s="112">
        <v>3</v>
      </c>
      <c r="J302" s="8"/>
      <c r="K302" s="101" t="str">
        <f>IF(J302&gt;0,INDEX(Вхідні_дані!$A$449:$J$498,MATCH(J302,Вхідні_дані!$D$449:$D$498,0),10),"-")</f>
        <v>-</v>
      </c>
      <c r="L302" s="102" t="str">
        <f>IF(AND(J302&gt;0,K302&gt;0),K302*K294,"-")</f>
        <v>-</v>
      </c>
      <c r="Q302" s="112">
        <v>3</v>
      </c>
      <c r="R302" s="8"/>
      <c r="S302" s="101" t="str">
        <f>IF(R302&gt;0,INDEX(Вхідні_дані!$A$449:$J$498,MATCH(R302,Вхідні_дані!$D$449:$D$498,0),10),"-")</f>
        <v>-</v>
      </c>
      <c r="T302" s="102" t="str">
        <f>IF(AND(R302&gt;0,S302&gt;0),S302*S294,"-")</f>
        <v>-</v>
      </c>
      <c r="Y302" s="112">
        <v>3</v>
      </c>
      <c r="Z302" s="8"/>
      <c r="AA302" s="101" t="str">
        <f>IF(Z302&gt;0,INDEX(Вхідні_дані!$A$449:$J$498,MATCH(Z302,Вхідні_дані!$D$449:$D$498,0),10),"-")</f>
        <v>-</v>
      </c>
      <c r="AB302" s="102" t="str">
        <f>IF(AND(Z302&gt;0,AA302&gt;0),AA302*AA294,"-")</f>
        <v>-</v>
      </c>
      <c r="AG302" s="112">
        <v>3</v>
      </c>
      <c r="AH302" s="8"/>
      <c r="AI302" s="101" t="str">
        <f>IF(AH302&gt;0,INDEX(Вхідні_дані!$A$449:$J$498,MATCH(AH302,Вхідні_дані!$D$449:$D$498,0),10),"-")</f>
        <v>-</v>
      </c>
      <c r="AJ302" s="102" t="str">
        <f>IF(AND(AH302&gt;0,AI302&gt;0),AI302*AI294,"-")</f>
        <v>-</v>
      </c>
      <c r="AO302" s="112">
        <v>3</v>
      </c>
      <c r="AP302" s="8"/>
      <c r="AQ302" s="101" t="str">
        <f>IF(AP302&gt;0,INDEX(Вхідні_дані!$A$449:$J$498,MATCH(AP302,Вхідні_дані!$D$449:$D$498,0),10),"-")</f>
        <v>-</v>
      </c>
      <c r="AR302" s="102" t="str">
        <f>IF(AND(AP302&gt;0,AQ302&gt;0),AQ302*AQ294,"-")</f>
        <v>-</v>
      </c>
      <c r="AW302" s="112">
        <v>3</v>
      </c>
      <c r="AX302" s="8"/>
      <c r="AY302" s="101" t="str">
        <f>IF(AX302&gt;0,INDEX(Вхідні_дані!$A$449:$J$498,MATCH(AX302,Вхідні_дані!$D$449:$D$498,0),10),"-")</f>
        <v>-</v>
      </c>
      <c r="AZ302" s="102" t="str">
        <f>IF(AND(AX302&gt;0,AY302&gt;0),AY302*AY294,"-")</f>
        <v>-</v>
      </c>
      <c r="BE302" s="112">
        <v>3</v>
      </c>
      <c r="BF302" s="8"/>
      <c r="BG302" s="101" t="str">
        <f>IF(BF302&gt;0,INDEX(Вхідні_дані!$A$449:$J$498,MATCH(BF302,Вхідні_дані!$D$449:$D$498,0),10),"-")</f>
        <v>-</v>
      </c>
      <c r="BH302" s="102" t="str">
        <f>IF(AND(BF302&gt;0,BG302&gt;0),BG302*BG294,"-")</f>
        <v>-</v>
      </c>
      <c r="BM302" s="112">
        <v>3</v>
      </c>
      <c r="BN302" s="8"/>
      <c r="BO302" s="101" t="str">
        <f>IF(BN302&gt;0,INDEX(Вхідні_дані!$A$449:$J$498,MATCH(BN302,Вхідні_дані!$D$449:$D$498,0),10),"-")</f>
        <v>-</v>
      </c>
      <c r="BP302" s="102" t="str">
        <f>IF(AND(BN302&gt;0,BO302&gt;0),BO302*BO294,"-")</f>
        <v>-</v>
      </c>
      <c r="BU302" s="112">
        <v>3</v>
      </c>
      <c r="BV302" s="8"/>
      <c r="BW302" s="101" t="str">
        <f>IF(BV302&gt;0,INDEX(Вхідні_дані!$A$449:$J$498,MATCH(BV302,Вхідні_дані!$D$449:$D$498,0),10),"-")</f>
        <v>-</v>
      </c>
      <c r="BX302" s="102" t="str">
        <f>IF(AND(BV302&gt;0,BW302&gt;0),BW302*BW294,"-")</f>
        <v>-</v>
      </c>
      <c r="CC302" s="112">
        <v>3</v>
      </c>
      <c r="CD302" s="8"/>
      <c r="CE302" s="101" t="str">
        <f>IF(CD302&gt;0,INDEX(Вхідні_дані!$A$449:$J$498,MATCH(CD302,Вхідні_дані!$D$449:$D$498,0),10),"-")</f>
        <v>-</v>
      </c>
      <c r="CF302" s="102" t="str">
        <f>IF(AND(CD302&gt;0,CE302&gt;0),CE302*CE294,"-")</f>
        <v>-</v>
      </c>
      <c r="CK302" s="112">
        <v>3</v>
      </c>
      <c r="CL302" s="8"/>
      <c r="CM302" s="101" t="str">
        <f>IF(CL302&gt;0,INDEX(Вхідні_дані!$A$449:$J$498,MATCH(CL302,Вхідні_дані!$D$449:$D$498,0),10),"-")</f>
        <v>-</v>
      </c>
      <c r="CN302" s="102" t="str">
        <f>IF(AND(CL302&gt;0,CM302&gt;0),CM302*CM294,"-")</f>
        <v>-</v>
      </c>
      <c r="CS302" s="112">
        <v>3</v>
      </c>
      <c r="CT302" s="8"/>
      <c r="CU302" s="101" t="str">
        <f>IF(CT302&gt;0,INDEX(Вхідні_дані!$A$449:$J$498,MATCH(CT302,Вхідні_дані!$D$449:$D$498,0),10),"-")</f>
        <v>-</v>
      </c>
      <c r="CV302" s="102" t="str">
        <f>IF(AND(CT302&gt;0,CU302&gt;0),CU302*CU294,"-")</f>
        <v>-</v>
      </c>
      <c r="DA302" s="112">
        <v>3</v>
      </c>
      <c r="DB302" s="8"/>
      <c r="DC302" s="101" t="str">
        <f>IF(DB302&gt;0,INDEX(Вхідні_дані!$A$449:$J$498,MATCH(DB302,Вхідні_дані!$D$449:$D$498,0),10),"-")</f>
        <v>-</v>
      </c>
      <c r="DD302" s="102" t="str">
        <f>IF(AND(DB302&gt;0,DC302&gt;0),DC302*DC294,"-")</f>
        <v>-</v>
      </c>
      <c r="DI302" s="112">
        <v>3</v>
      </c>
      <c r="DJ302" s="8"/>
      <c r="DK302" s="101" t="str">
        <f>IF(DJ302&gt;0,INDEX(Вхідні_дані!$A$449:$J$498,MATCH(DJ302,Вхідні_дані!$D$449:$D$498,0),10),"-")</f>
        <v>-</v>
      </c>
      <c r="DL302" s="102" t="str">
        <f>IF(AND(DJ302&gt;0,DK302&gt;0),DK302*DK294,"-")</f>
        <v>-</v>
      </c>
      <c r="DQ302" s="112">
        <v>3</v>
      </c>
      <c r="DR302" s="8"/>
      <c r="DS302" s="101" t="str">
        <f>IF(DR302&gt;0,INDEX(Вхідні_дані!$A$449:$J$498,MATCH(DR302,Вхідні_дані!$D$449:$D$498,0),10),"-")</f>
        <v>-</v>
      </c>
      <c r="DT302" s="102" t="str">
        <f>IF(AND(DR302&gt;0,DS302&gt;0),DS302*DS294,"-")</f>
        <v>-</v>
      </c>
      <c r="DY302" s="112">
        <v>3</v>
      </c>
      <c r="DZ302" s="8"/>
      <c r="EA302" s="101" t="str">
        <f>IF(DZ302&gt;0,INDEX(Вхідні_дані!$A$449:$J$498,MATCH(DZ302,Вхідні_дані!$D$449:$D$498,0),10),"-")</f>
        <v>-</v>
      </c>
      <c r="EB302" s="102" t="str">
        <f>IF(AND(DZ302&gt;0,EA302&gt;0),EA302*EA294,"-")</f>
        <v>-</v>
      </c>
      <c r="EG302" s="112">
        <v>3</v>
      </c>
      <c r="EH302" s="8"/>
      <c r="EI302" s="101" t="str">
        <f>IF(EH302&gt;0,INDEX(Вхідні_дані!$A$449:$J$498,MATCH(EH302,Вхідні_дані!$D$449:$D$498,0),10),"-")</f>
        <v>-</v>
      </c>
      <c r="EJ302" s="102" t="str">
        <f>IF(AND(EH302&gt;0,EI302&gt;0),EI302*EI294,"-")</f>
        <v>-</v>
      </c>
      <c r="EO302" s="112">
        <v>3</v>
      </c>
      <c r="EP302" s="8"/>
      <c r="EQ302" s="101" t="str">
        <f>IF(EP302&gt;0,INDEX(Вхідні_дані!$A$449:$J$498,MATCH(EP302,Вхідні_дані!$D$449:$D$498,0),10),"-")</f>
        <v>-</v>
      </c>
      <c r="ER302" s="102" t="str">
        <f>IF(AND(EP302&gt;0,EQ302&gt;0),EQ302*EQ294,"-")</f>
        <v>-</v>
      </c>
      <c r="EW302" s="112">
        <v>3</v>
      </c>
      <c r="EX302" s="8"/>
      <c r="EY302" s="101" t="str">
        <f>IF(EX302&gt;0,INDEX(Вхідні_дані!$A$449:$J$498,MATCH(EX302,Вхідні_дані!$D$449:$D$498,0),10),"-")</f>
        <v>-</v>
      </c>
      <c r="EZ302" s="102" t="str">
        <f>IF(AND(EX302&gt;0,EY302&gt;0),EY302*EY294,"-")</f>
        <v>-</v>
      </c>
      <c r="FE302" s="112">
        <v>3</v>
      </c>
      <c r="FF302" s="8"/>
      <c r="FG302" s="101" t="str">
        <f>IF(FF302&gt;0,INDEX(Вхідні_дані!$A$449:$J$498,MATCH(FF302,Вхідні_дані!$D$449:$D$498,0),10),"-")</f>
        <v>-</v>
      </c>
      <c r="FH302" s="102" t="str">
        <f>IF(AND(FF302&gt;0,FG302&gt;0),FG302*FG294,"-")</f>
        <v>-</v>
      </c>
      <c r="FM302" s="112">
        <v>3</v>
      </c>
      <c r="FN302" s="8"/>
      <c r="FO302" s="101" t="str">
        <f>IF(FN302&gt;0,INDEX(Вхідні_дані!$A$449:$J$498,MATCH(FN302,Вхідні_дані!$D$449:$D$498,0),10),"-")</f>
        <v>-</v>
      </c>
      <c r="FP302" s="102" t="str">
        <f>IF(AND(FN302&gt;0,FO302&gt;0),FO302*FO294,"-")</f>
        <v>-</v>
      </c>
      <c r="FU302" s="112">
        <v>3</v>
      </c>
      <c r="FV302" s="8"/>
      <c r="FW302" s="101" t="str">
        <f>IF(FV302&gt;0,INDEX(Вхідні_дані!$A$449:$J$498,MATCH(FV302,Вхідні_дані!$D$449:$D$498,0),10),"-")</f>
        <v>-</v>
      </c>
      <c r="FX302" s="102" t="str">
        <f>IF(AND(FV302&gt;0,FW302&gt;0),FW302*FW294,"-")</f>
        <v>-</v>
      </c>
      <c r="GC302" s="112">
        <v>3</v>
      </c>
      <c r="GD302" s="8"/>
      <c r="GE302" s="101" t="str">
        <f>IF(GD302&gt;0,INDEX(Вхідні_дані!$A$449:$J$498,MATCH(GD302,Вхідні_дані!$D$449:$D$498,0),10),"-")</f>
        <v>-</v>
      </c>
      <c r="GF302" s="102" t="str">
        <f>IF(AND(GD302&gt;0,GE302&gt;0),GE302*GE294,"-")</f>
        <v>-</v>
      </c>
      <c r="GK302" s="112">
        <v>3</v>
      </c>
      <c r="GL302" s="8"/>
      <c r="GM302" s="101" t="str">
        <f>IF(GL302&gt;0,INDEX(Вхідні_дані!$A$449:$J$498,MATCH(GL302,Вхідні_дані!$D$449:$D$498,0),10),"-")</f>
        <v>-</v>
      </c>
      <c r="GN302" s="102" t="str">
        <f>IF(AND(GL302&gt;0,GM302&gt;0),GM302*GM294,"-")</f>
        <v>-</v>
      </c>
      <c r="GS302" s="112">
        <v>3</v>
      </c>
      <c r="GT302" s="8"/>
      <c r="GU302" s="101" t="str">
        <f>IF(GT302&gt;0,INDEX(Вхідні_дані!$A$449:$J$498,MATCH(GT302,Вхідні_дані!$D$449:$D$498,0),10),"-")</f>
        <v>-</v>
      </c>
      <c r="GV302" s="102" t="str">
        <f>IF(AND(GT302&gt;0,GU302&gt;0),GU302*GU294,"-")</f>
        <v>-</v>
      </c>
      <c r="HA302" s="112">
        <v>3</v>
      </c>
      <c r="HB302" s="8"/>
      <c r="HC302" s="101" t="str">
        <f>IF(HB302&gt;0,INDEX(Вхідні_дані!$A$449:$J$498,MATCH(HB302,Вхідні_дані!$D$449:$D$498,0),10),"-")</f>
        <v>-</v>
      </c>
      <c r="HD302" s="102" t="str">
        <f>IF(AND(HB302&gt;0,HC302&gt;0),HC302*HC294,"-")</f>
        <v>-</v>
      </c>
      <c r="HI302" s="112">
        <v>3</v>
      </c>
      <c r="HJ302" s="8"/>
      <c r="HK302" s="101" t="str">
        <f>IF(HJ302&gt;0,INDEX(Вхідні_дані!$A$449:$J$498,MATCH(HJ302,Вхідні_дані!$D$449:$D$498,0),10),"-")</f>
        <v>-</v>
      </c>
      <c r="HL302" s="102" t="str">
        <f>IF(AND(HJ302&gt;0,HK302&gt;0),HK302*HK294,"-")</f>
        <v>-</v>
      </c>
      <c r="HQ302" s="112">
        <v>3</v>
      </c>
      <c r="HR302" s="8"/>
      <c r="HS302" s="101" t="str">
        <f>IF(HR302&gt;0,INDEX(Вхідні_дані!$A$449:$J$498,MATCH(HR302,Вхідні_дані!$D$449:$D$498,0),10),"-")</f>
        <v>-</v>
      </c>
      <c r="HT302" s="102" t="str">
        <f>IF(AND(HR302&gt;0,HS302&gt;0),HS302*HS294,"-")</f>
        <v>-</v>
      </c>
      <c r="HY302" s="112">
        <v>3</v>
      </c>
      <c r="HZ302" s="8"/>
      <c r="IA302" s="101" t="str">
        <f>IF(HZ302&gt;0,INDEX(Вхідні_дані!$A$449:$J$498,MATCH(HZ302,Вхідні_дані!$D$449:$D$498,0),10),"-")</f>
        <v>-</v>
      </c>
      <c r="IB302" s="102" t="str">
        <f>IF(AND(HZ302&gt;0,IA302&gt;0),IA302*IA294,"-")</f>
        <v>-</v>
      </c>
      <c r="IG302" s="112">
        <v>3</v>
      </c>
      <c r="IH302" s="8"/>
      <c r="II302" s="101" t="str">
        <f>IF(IH302&gt;0,INDEX(Вхідні_дані!$A$449:$J$498,MATCH(IH302,Вхідні_дані!$D$449:$D$498,0),10),"-")</f>
        <v>-</v>
      </c>
      <c r="IJ302" s="102" t="str">
        <f>IF(AND(IH302&gt;0,II302&gt;0),II302*II294,"-")</f>
        <v>-</v>
      </c>
      <c r="IO302" s="112">
        <v>3</v>
      </c>
      <c r="IP302" s="8"/>
      <c r="IQ302" s="101" t="str">
        <f>IF(IP302&gt;0,INDEX(Вхідні_дані!$A$449:$J$498,MATCH(IP302,Вхідні_дані!$D$449:$D$498,0),10),"-")</f>
        <v>-</v>
      </c>
      <c r="IR302" s="102" t="str">
        <f>IF(AND(IP302&gt;0,IQ302&gt;0),IQ302*IQ294,"-")</f>
        <v>-</v>
      </c>
      <c r="IW302" s="112">
        <v>3</v>
      </c>
      <c r="IX302" s="8"/>
      <c r="IY302" s="101" t="str">
        <f>IF(IX302&gt;0,INDEX(Вхідні_дані!$A$449:$J$498,MATCH(IX302,Вхідні_дані!$D$449:$D$498,0),10),"-")</f>
        <v>-</v>
      </c>
      <c r="IZ302" s="102" t="str">
        <f>IF(AND(IX302&gt;0,IY302&gt;0),IY302*IY294,"-")</f>
        <v>-</v>
      </c>
      <c r="JE302" s="112">
        <v>3</v>
      </c>
      <c r="JF302" s="8"/>
      <c r="JG302" s="101" t="str">
        <f>IF(JF302&gt;0,INDEX(Вхідні_дані!$A$449:$J$498,MATCH(JF302,Вхідні_дані!$D$449:$D$498,0),10),"-")</f>
        <v>-</v>
      </c>
      <c r="JH302" s="102" t="str">
        <f>IF(AND(JF302&gt;0,JG302&gt;0),JG302*JG294,"-")</f>
        <v>-</v>
      </c>
      <c r="JM302" s="112">
        <v>3</v>
      </c>
      <c r="JN302" s="8"/>
      <c r="JO302" s="101" t="str">
        <f>IF(JN302&gt;0,INDEX(Вхідні_дані!$A$449:$J$498,MATCH(JN302,Вхідні_дані!$D$449:$D$498,0),10),"-")</f>
        <v>-</v>
      </c>
      <c r="JP302" s="102" t="str">
        <f>IF(AND(JN302&gt;0,JO302&gt;0),JO302*JO294,"-")</f>
        <v>-</v>
      </c>
      <c r="JU302" s="112">
        <v>3</v>
      </c>
      <c r="JV302" s="8"/>
      <c r="JW302" s="101" t="str">
        <f>IF(JV302&gt;0,INDEX(Вхідні_дані!$A$449:$J$498,MATCH(JV302,Вхідні_дані!$D$449:$D$498,0),10),"-")</f>
        <v>-</v>
      </c>
      <c r="JX302" s="102" t="str">
        <f>IF(AND(JV302&gt;0,JW302&gt;0),JW302*JW294,"-")</f>
        <v>-</v>
      </c>
      <c r="KC302" s="112">
        <v>3</v>
      </c>
      <c r="KD302" s="8"/>
      <c r="KE302" s="101" t="str">
        <f>IF(KD302&gt;0,INDEX(Вхідні_дані!$A$449:$J$498,MATCH(KD302,Вхідні_дані!$D$449:$D$498,0),10),"-")</f>
        <v>-</v>
      </c>
      <c r="KF302" s="102" t="str">
        <f>IF(AND(KD302&gt;0,KE302&gt;0),KE302*KE294,"-")</f>
        <v>-</v>
      </c>
      <c r="KK302" s="112">
        <v>3</v>
      </c>
      <c r="KL302" s="8"/>
      <c r="KM302" s="101" t="str">
        <f>IF(KL302&gt;0,INDEX(Вхідні_дані!$A$449:$J$498,MATCH(KL302,Вхідні_дані!$D$449:$D$498,0),10),"-")</f>
        <v>-</v>
      </c>
      <c r="KN302" s="102" t="str">
        <f>IF(AND(KL302&gt;0,KM302&gt;0),KM302*KM294,"-")</f>
        <v>-</v>
      </c>
      <c r="KS302" s="112">
        <v>3</v>
      </c>
      <c r="KT302" s="8"/>
      <c r="KU302" s="101" t="str">
        <f>IF(KT302&gt;0,INDEX(Вхідні_дані!$A$449:$J$498,MATCH(KT302,Вхідні_дані!$D$449:$D$498,0),10),"-")</f>
        <v>-</v>
      </c>
      <c r="KV302" s="102" t="str">
        <f>IF(AND(KT302&gt;0,KU302&gt;0),KU302*KU294,"-")</f>
        <v>-</v>
      </c>
      <c r="LA302" s="112">
        <v>3</v>
      </c>
      <c r="LB302" s="8"/>
      <c r="LC302" s="101" t="str">
        <f>IF(LB302&gt;0,INDEX(Вхідні_дані!$A$449:$J$498,MATCH(LB302,Вхідні_дані!$D$449:$D$498,0),10),"-")</f>
        <v>-</v>
      </c>
      <c r="LD302" s="102" t="str">
        <f>IF(AND(LB302&gt;0,LC302&gt;0),LC302*LC294,"-")</f>
        <v>-</v>
      </c>
      <c r="LI302" s="112">
        <v>3</v>
      </c>
      <c r="LJ302" s="8"/>
      <c r="LK302" s="101" t="str">
        <f>IF(LJ302&gt;0,INDEX(Вхідні_дані!$A$449:$J$498,MATCH(LJ302,Вхідні_дані!$D$449:$D$498,0),10),"-")</f>
        <v>-</v>
      </c>
      <c r="LL302" s="102" t="str">
        <f>IF(AND(LJ302&gt;0,LK302&gt;0),LK302*LK294,"-")</f>
        <v>-</v>
      </c>
      <c r="LQ302" s="112">
        <v>3</v>
      </c>
      <c r="LR302" s="8"/>
      <c r="LS302" s="101" t="str">
        <f>IF(LR302&gt;0,INDEX(Вхідні_дані!$A$449:$J$498,MATCH(LR302,Вхідні_дані!$D$449:$D$498,0),10),"-")</f>
        <v>-</v>
      </c>
      <c r="LT302" s="102" t="str">
        <f>IF(AND(LR302&gt;0,LS302&gt;0),LS302*LS294,"-")</f>
        <v>-</v>
      </c>
      <c r="LY302" s="112">
        <v>3</v>
      </c>
      <c r="LZ302" s="8"/>
      <c r="MA302" s="101" t="str">
        <f>IF(LZ302&gt;0,INDEX(Вхідні_дані!$A$449:$J$498,MATCH(LZ302,Вхідні_дані!$D$449:$D$498,0),10),"-")</f>
        <v>-</v>
      </c>
      <c r="MB302" s="102" t="str">
        <f>IF(AND(LZ302&gt;0,MA302&gt;0),MA302*MA294,"-")</f>
        <v>-</v>
      </c>
      <c r="MG302" s="112">
        <v>3</v>
      </c>
      <c r="MH302" s="8"/>
      <c r="MI302" s="101" t="str">
        <f>IF(MH302&gt;0,INDEX(Вхідні_дані!$A$449:$J$498,MATCH(MH302,Вхідні_дані!$D$449:$D$498,0),10),"-")</f>
        <v>-</v>
      </c>
      <c r="MJ302" s="102" t="str">
        <f>IF(AND(MH302&gt;0,MI302&gt;0),MI302*MI294,"-")</f>
        <v>-</v>
      </c>
      <c r="MO302" s="112">
        <v>3</v>
      </c>
      <c r="MP302" s="8"/>
      <c r="MQ302" s="101" t="str">
        <f>IF(MP302&gt;0,INDEX(Вхідні_дані!$A$449:$J$498,MATCH(MP302,Вхідні_дані!$D$449:$D$498,0),10),"-")</f>
        <v>-</v>
      </c>
      <c r="MR302" s="102" t="str">
        <f>IF(AND(MP302&gt;0,MQ302&gt;0),MQ302*MQ294,"-")</f>
        <v>-</v>
      </c>
      <c r="MW302" s="112">
        <v>3</v>
      </c>
      <c r="MX302" s="8"/>
      <c r="MY302" s="101" t="str">
        <f>IF(MX302&gt;0,INDEX(Вхідні_дані!$A$449:$J$498,MATCH(MX302,Вхідні_дані!$D$449:$D$498,0),10),"-")</f>
        <v>-</v>
      </c>
      <c r="MZ302" s="102" t="str">
        <f>IF(AND(MX302&gt;0,MY302&gt;0),MY302*MY294,"-")</f>
        <v>-</v>
      </c>
      <c r="NE302" s="112">
        <v>3</v>
      </c>
      <c r="NF302" s="8"/>
      <c r="NG302" s="101" t="str">
        <f>IF(NF302&gt;0,INDEX(Вхідні_дані!$A$449:$J$498,MATCH(NF302,Вхідні_дані!$D$449:$D$498,0),10),"-")</f>
        <v>-</v>
      </c>
      <c r="NH302" s="102" t="str">
        <f>IF(AND(NF302&gt;0,NG302&gt;0),NG302*NG294,"-")</f>
        <v>-</v>
      </c>
      <c r="NM302" s="112">
        <v>3</v>
      </c>
      <c r="NN302" s="8"/>
      <c r="NO302" s="101" t="str">
        <f>IF(NN302&gt;0,INDEX(Вхідні_дані!$A$449:$J$498,MATCH(NN302,Вхідні_дані!$D$449:$D$498,0),10),"-")</f>
        <v>-</v>
      </c>
      <c r="NP302" s="102" t="str">
        <f>IF(AND(NN302&gt;0,NO302&gt;0),NO302*NO294,"-")</f>
        <v>-</v>
      </c>
      <c r="NU302" s="112">
        <v>3</v>
      </c>
      <c r="NV302" s="8"/>
      <c r="NW302" s="101" t="str">
        <f>IF(NV302&gt;0,INDEX(Вхідні_дані!$A$449:$J$498,MATCH(NV302,Вхідні_дані!$D$449:$D$498,0),10),"-")</f>
        <v>-</v>
      </c>
      <c r="NX302" s="102" t="str">
        <f>IF(AND(NV302&gt;0,NW302&gt;0),NW302*NW294,"-")</f>
        <v>-</v>
      </c>
      <c r="OC302" s="112">
        <v>3</v>
      </c>
      <c r="OD302" s="8"/>
      <c r="OE302" s="101" t="str">
        <f>IF(OD302&gt;0,INDEX(Вхідні_дані!$A$449:$J$498,MATCH(OD302,Вхідні_дані!$D$449:$D$498,0),10),"-")</f>
        <v>-</v>
      </c>
      <c r="OF302" s="102" t="str">
        <f>IF(AND(OD302&gt;0,OE302&gt;0),OE302*OE294,"-")</f>
        <v>-</v>
      </c>
      <c r="OK302" s="112">
        <v>3</v>
      </c>
      <c r="OL302" s="8"/>
      <c r="OM302" s="101" t="str">
        <f>IF(OL302&gt;0,INDEX(Вхідні_дані!$A$449:$J$498,MATCH(OL302,Вхідні_дані!$D$449:$D$498,0),10),"-")</f>
        <v>-</v>
      </c>
      <c r="ON302" s="102" t="str">
        <f>IF(AND(OL302&gt;0,OM302&gt;0),OM302*OM294,"-")</f>
        <v>-</v>
      </c>
      <c r="OS302" s="112">
        <v>3</v>
      </c>
      <c r="OT302" s="8"/>
      <c r="OU302" s="101" t="str">
        <f>IF(OT302&gt;0,INDEX(Вхідні_дані!$A$449:$J$498,MATCH(OT302,Вхідні_дані!$D$449:$D$498,0),10),"-")</f>
        <v>-</v>
      </c>
      <c r="OV302" s="102" t="str">
        <f>IF(AND(OT302&gt;0,OU302&gt;0),OU302*OU294,"-")</f>
        <v>-</v>
      </c>
      <c r="PA302" s="112">
        <v>3</v>
      </c>
      <c r="PB302" s="8"/>
      <c r="PC302" s="101" t="str">
        <f>IF(PB302&gt;0,INDEX(Вхідні_дані!$A$449:$J$498,MATCH(PB302,Вхідні_дані!$D$449:$D$498,0),10),"-")</f>
        <v>-</v>
      </c>
      <c r="PD302" s="102" t="str">
        <f>IF(AND(PB302&gt;0,PC302&gt;0),PC302*PC294,"-")</f>
        <v>-</v>
      </c>
      <c r="PI302" s="112">
        <v>3</v>
      </c>
      <c r="PJ302" s="8"/>
      <c r="PK302" s="101" t="str">
        <f>IF(PJ302&gt;0,INDEX(Вхідні_дані!$A$449:$J$498,MATCH(PJ302,Вхідні_дані!$D$449:$D$498,0),10),"-")</f>
        <v>-</v>
      </c>
      <c r="PL302" s="102" t="str">
        <f>IF(AND(PJ302&gt;0,PK302&gt;0),PK302*PK294,"-")</f>
        <v>-</v>
      </c>
      <c r="PQ302" s="112">
        <v>3</v>
      </c>
      <c r="PR302" s="8"/>
      <c r="PS302" s="101" t="str">
        <f>IF(PR302&gt;0,INDEX(Вхідні_дані!$A$449:$J$498,MATCH(PR302,Вхідні_дані!$D$449:$D$498,0),10),"-")</f>
        <v>-</v>
      </c>
      <c r="PT302" s="102" t="str">
        <f>IF(AND(PR302&gt;0,PS302&gt;0),PS302*PS294,"-")</f>
        <v>-</v>
      </c>
      <c r="PY302" s="112">
        <v>3</v>
      </c>
      <c r="PZ302" s="8"/>
      <c r="QA302" s="101" t="str">
        <f>IF(PZ302&gt;0,INDEX(Вхідні_дані!$A$449:$J$498,MATCH(PZ302,Вхідні_дані!$D$449:$D$498,0),10),"-")</f>
        <v>-</v>
      </c>
      <c r="QB302" s="102" t="str">
        <f>IF(AND(PZ302&gt;0,QA302&gt;0),QA302*QA294,"-")</f>
        <v>-</v>
      </c>
      <c r="QG302" s="112">
        <v>3</v>
      </c>
      <c r="QH302" s="8"/>
      <c r="QI302" s="101" t="str">
        <f>IF(QH302&gt;0,INDEX(Вхідні_дані!$A$449:$J$498,MATCH(QH302,Вхідні_дані!$D$449:$D$498,0),10),"-")</f>
        <v>-</v>
      </c>
      <c r="QJ302" s="102" t="str">
        <f>IF(AND(QH302&gt;0,QI302&gt;0),QI302*QI294,"-")</f>
        <v>-</v>
      </c>
      <c r="QO302" s="112">
        <v>3</v>
      </c>
      <c r="QP302" s="8"/>
      <c r="QQ302" s="101" t="str">
        <f>IF(QP302&gt;0,INDEX(Вхідні_дані!$A$449:$J$498,MATCH(QP302,Вхідні_дані!$D$449:$D$498,0),10),"-")</f>
        <v>-</v>
      </c>
      <c r="QR302" s="102" t="str">
        <f>IF(AND(QP302&gt;0,QQ302&gt;0),QQ302*QQ294,"-")</f>
        <v>-</v>
      </c>
      <c r="QW302" s="112">
        <v>3</v>
      </c>
      <c r="QX302" s="8"/>
      <c r="QY302" s="101" t="str">
        <f>IF(QX302&gt;0,INDEX(Вхідні_дані!$A$449:$J$498,MATCH(QX302,Вхідні_дані!$D$449:$D$498,0),10),"-")</f>
        <v>-</v>
      </c>
      <c r="QZ302" s="102" t="str">
        <f>IF(AND(QX302&gt;0,QY302&gt;0),QY302*QY294,"-")</f>
        <v>-</v>
      </c>
      <c r="RE302" s="112">
        <v>3</v>
      </c>
      <c r="RF302" s="8"/>
      <c r="RG302" s="101" t="str">
        <f>IF(RF302&gt;0,INDEX(Вхідні_дані!$A$449:$J$498,MATCH(RF302,Вхідні_дані!$D$449:$D$498,0),10),"-")</f>
        <v>-</v>
      </c>
      <c r="RH302" s="102" t="str">
        <f>IF(AND(RF302&gt;0,RG302&gt;0),RG302*RG294,"-")</f>
        <v>-</v>
      </c>
      <c r="RM302" s="112">
        <v>3</v>
      </c>
      <c r="RN302" s="8"/>
      <c r="RO302" s="101" t="str">
        <f>IF(RN302&gt;0,INDEX(Вхідні_дані!$A$449:$J$498,MATCH(RN302,Вхідні_дані!$D$449:$D$498,0),10),"-")</f>
        <v>-</v>
      </c>
      <c r="RP302" s="102" t="str">
        <f>IF(AND(RN302&gt;0,RO302&gt;0),RO302*RO294,"-")</f>
        <v>-</v>
      </c>
      <c r="RU302" s="112">
        <v>3</v>
      </c>
      <c r="RV302" s="8"/>
      <c r="RW302" s="101" t="str">
        <f>IF(RV302&gt;0,INDEX(Вхідні_дані!$A$449:$J$498,MATCH(RV302,Вхідні_дані!$D$449:$D$498,0),10),"-")</f>
        <v>-</v>
      </c>
      <c r="RX302" s="102" t="str">
        <f>IF(AND(RV302&gt;0,RW302&gt;0),RW302*RW294,"-")</f>
        <v>-</v>
      </c>
      <c r="SC302" s="112">
        <v>3</v>
      </c>
      <c r="SD302" s="8"/>
      <c r="SE302" s="101" t="str">
        <f>IF(SD302&gt;0,INDEX(Вхідні_дані!$A$449:$J$498,MATCH(SD302,Вхідні_дані!$D$449:$D$498,0),10),"-")</f>
        <v>-</v>
      </c>
      <c r="SF302" s="102" t="str">
        <f>IF(AND(SD302&gt;0,SE302&gt;0),SE302*SE294,"-")</f>
        <v>-</v>
      </c>
      <c r="SK302" s="112">
        <v>3</v>
      </c>
      <c r="SL302" s="8"/>
      <c r="SM302" s="101" t="str">
        <f>IF(SL302&gt;0,INDEX(Вхідні_дані!$A$449:$J$498,MATCH(SL302,Вхідні_дані!$D$449:$D$498,0),10),"-")</f>
        <v>-</v>
      </c>
      <c r="SN302" s="102" t="str">
        <f>IF(AND(SL302&gt;0,SM302&gt;0),SM302*SM294,"-")</f>
        <v>-</v>
      </c>
      <c r="SS302" s="112">
        <v>3</v>
      </c>
      <c r="ST302" s="8"/>
      <c r="SU302" s="101" t="str">
        <f>IF(ST302&gt;0,INDEX(Вхідні_дані!$A$449:$J$498,MATCH(ST302,Вхідні_дані!$D$449:$D$498,0),10),"-")</f>
        <v>-</v>
      </c>
      <c r="SV302" s="102" t="str">
        <f>IF(AND(ST302&gt;0,SU302&gt;0),SU302*SU294,"-")</f>
        <v>-</v>
      </c>
      <c r="TA302" s="112">
        <v>3</v>
      </c>
      <c r="TB302" s="8"/>
      <c r="TC302" s="101" t="str">
        <f>IF(TB302&gt;0,INDEX(Вхідні_дані!$A$449:$J$498,MATCH(TB302,Вхідні_дані!$D$449:$D$498,0),10),"-")</f>
        <v>-</v>
      </c>
      <c r="TD302" s="102" t="str">
        <f>IF(AND(TB302&gt;0,TC302&gt;0),TC302*TC294,"-")</f>
        <v>-</v>
      </c>
      <c r="TI302" s="112">
        <v>3</v>
      </c>
      <c r="TJ302" s="8"/>
      <c r="TK302" s="101" t="str">
        <f>IF(TJ302&gt;0,INDEX(Вхідні_дані!$A$449:$J$498,MATCH(TJ302,Вхідні_дані!$D$449:$D$498,0),10),"-")</f>
        <v>-</v>
      </c>
      <c r="TL302" s="102" t="str">
        <f>IF(AND(TJ302&gt;0,TK302&gt;0),TK302*TK294,"-")</f>
        <v>-</v>
      </c>
      <c r="TQ302" s="112">
        <v>3</v>
      </c>
      <c r="TR302" s="8"/>
      <c r="TS302" s="101" t="str">
        <f>IF(TR302&gt;0,INDEX(Вхідні_дані!$A$449:$J$498,MATCH(TR302,Вхідні_дані!$D$449:$D$498,0),10),"-")</f>
        <v>-</v>
      </c>
      <c r="TT302" s="102" t="str">
        <f>IF(AND(TR302&gt;0,TS302&gt;0),TS302*TS294,"-")</f>
        <v>-</v>
      </c>
      <c r="TY302" s="112">
        <v>3</v>
      </c>
      <c r="TZ302" s="8"/>
      <c r="UA302" s="101" t="str">
        <f>IF(TZ302&gt;0,INDEX(Вхідні_дані!$A$449:$J$498,MATCH(TZ302,Вхідні_дані!$D$449:$D$498,0),10),"-")</f>
        <v>-</v>
      </c>
      <c r="UB302" s="102" t="str">
        <f>IF(AND(TZ302&gt;0,UA302&gt;0),UA302*UA294,"-")</f>
        <v>-</v>
      </c>
      <c r="UG302" s="112">
        <v>3</v>
      </c>
      <c r="UH302" s="8"/>
      <c r="UI302" s="101" t="str">
        <f>IF(UH302&gt;0,INDEX(Вхідні_дані!$A$449:$J$498,MATCH(UH302,Вхідні_дані!$D$449:$D$498,0),10),"-")</f>
        <v>-</v>
      </c>
      <c r="UJ302" s="102" t="str">
        <f>IF(AND(UH302&gt;0,UI302&gt;0),UI302*UI294,"-")</f>
        <v>-</v>
      </c>
      <c r="UO302" s="112">
        <v>3</v>
      </c>
      <c r="UP302" s="8"/>
      <c r="UQ302" s="101" t="str">
        <f>IF(UP302&gt;0,INDEX(Вхідні_дані!$A$449:$J$498,MATCH(UP302,Вхідні_дані!$D$449:$D$498,0),10),"-")</f>
        <v>-</v>
      </c>
      <c r="UR302" s="102" t="str">
        <f>IF(AND(UP302&gt;0,UQ302&gt;0),UQ302*UQ294,"-")</f>
        <v>-</v>
      </c>
      <c r="UW302" s="112">
        <v>3</v>
      </c>
      <c r="UX302" s="8"/>
      <c r="UY302" s="101" t="str">
        <f>IF(UX302&gt;0,INDEX(Вхідні_дані!$A$449:$J$498,MATCH(UX302,Вхідні_дані!$D$449:$D$498,0),10),"-")</f>
        <v>-</v>
      </c>
      <c r="UZ302" s="102" t="str">
        <f>IF(AND(UX302&gt;0,UY302&gt;0),UY302*UY294,"-")</f>
        <v>-</v>
      </c>
      <c r="VE302" s="112">
        <v>3</v>
      </c>
      <c r="VF302" s="8"/>
      <c r="VG302" s="101" t="str">
        <f>IF(VF302&gt;0,INDEX(Вхідні_дані!$A$449:$J$498,MATCH(VF302,Вхідні_дані!$D$449:$D$498,0),10),"-")</f>
        <v>-</v>
      </c>
      <c r="VH302" s="102" t="str">
        <f>IF(AND(VF302&gt;0,VG302&gt;0),VG302*VG294,"-")</f>
        <v>-</v>
      </c>
      <c r="VM302" s="112">
        <v>3</v>
      </c>
      <c r="VN302" s="8"/>
      <c r="VO302" s="101" t="str">
        <f>IF(VN302&gt;0,INDEX(Вхідні_дані!$A$449:$J$498,MATCH(VN302,Вхідні_дані!$D$449:$D$498,0),10),"-")</f>
        <v>-</v>
      </c>
      <c r="VP302" s="102" t="str">
        <f>IF(AND(VN302&gt;0,VO302&gt;0),VO302*VO294,"-")</f>
        <v>-</v>
      </c>
      <c r="VU302" s="112">
        <v>3</v>
      </c>
      <c r="VV302" s="8"/>
      <c r="VW302" s="101" t="str">
        <f>IF(VV302&gt;0,INDEX(Вхідні_дані!$A$449:$J$498,MATCH(VV302,Вхідні_дані!$D$449:$D$498,0),10),"-")</f>
        <v>-</v>
      </c>
      <c r="VX302" s="102" t="str">
        <f>IF(AND(VV302&gt;0,VW302&gt;0),VW302*VW294,"-")</f>
        <v>-</v>
      </c>
      <c r="WC302" s="112">
        <v>3</v>
      </c>
      <c r="WD302" s="8"/>
      <c r="WE302" s="101" t="str">
        <f>IF(WD302&gt;0,INDEX(Вхідні_дані!$A$449:$J$498,MATCH(WD302,Вхідні_дані!$D$449:$D$498,0),10),"-")</f>
        <v>-</v>
      </c>
      <c r="WF302" s="102" t="str">
        <f>IF(AND(WD302&gt;0,WE302&gt;0),WE302*WE294,"-")</f>
        <v>-</v>
      </c>
      <c r="WK302" s="112">
        <v>3</v>
      </c>
      <c r="WL302" s="8"/>
      <c r="WM302" s="101" t="str">
        <f>IF(WL302&gt;0,INDEX(Вхідні_дані!$A$449:$J$498,MATCH(WL302,Вхідні_дані!$D$449:$D$498,0),10),"-")</f>
        <v>-</v>
      </c>
      <c r="WN302" s="102" t="str">
        <f>IF(AND(WL302&gt;0,WM302&gt;0),WM302*WM294,"-")</f>
        <v>-</v>
      </c>
      <c r="WS302" s="112">
        <v>3</v>
      </c>
      <c r="WT302" s="8"/>
      <c r="WU302" s="101" t="str">
        <f>IF(WT302&gt;0,INDEX(Вхідні_дані!$A$449:$J$498,MATCH(WT302,Вхідні_дані!$D$449:$D$498,0),10),"-")</f>
        <v>-</v>
      </c>
      <c r="WV302" s="102" t="str">
        <f>IF(AND(WT302&gt;0,WU302&gt;0),WU302*WU294,"-")</f>
        <v>-</v>
      </c>
      <c r="XA302" s="112">
        <v>3</v>
      </c>
      <c r="XB302" s="8"/>
      <c r="XC302" s="101" t="str">
        <f>IF(XB302&gt;0,INDEX(Вхідні_дані!$A$449:$J$498,MATCH(XB302,Вхідні_дані!$D$449:$D$498,0),10),"-")</f>
        <v>-</v>
      </c>
      <c r="XD302" s="102" t="str">
        <f>IF(AND(XB302&gt;0,XC302&gt;0),XC302*XC294,"-")</f>
        <v>-</v>
      </c>
      <c r="XI302" s="112">
        <v>3</v>
      </c>
      <c r="XJ302" s="8"/>
      <c r="XK302" s="101" t="str">
        <f>IF(XJ302&gt;0,INDEX(Вхідні_дані!$A$449:$J$498,MATCH(XJ302,Вхідні_дані!$D$449:$D$498,0),10),"-")</f>
        <v>-</v>
      </c>
      <c r="XL302" s="102" t="str">
        <f>IF(AND(XJ302&gt;0,XK302&gt;0),XK302*XK294,"-")</f>
        <v>-</v>
      </c>
      <c r="XQ302" s="112">
        <v>3</v>
      </c>
      <c r="XR302" s="8"/>
      <c r="XS302" s="101" t="str">
        <f>IF(XR302&gt;0,INDEX(Вхідні_дані!$A$449:$J$498,MATCH(XR302,Вхідні_дані!$D$449:$D$498,0),10),"-")</f>
        <v>-</v>
      </c>
      <c r="XT302" s="102" t="str">
        <f>IF(AND(XR302&gt;0,XS302&gt;0),XS302*XS294,"-")</f>
        <v>-</v>
      </c>
      <c r="XY302" s="112">
        <v>3</v>
      </c>
      <c r="XZ302" s="8"/>
      <c r="YA302" s="101" t="str">
        <f>IF(XZ302&gt;0,INDEX(Вхідні_дані!$A$449:$J$498,MATCH(XZ302,Вхідні_дані!$D$449:$D$498,0),10),"-")</f>
        <v>-</v>
      </c>
      <c r="YB302" s="102" t="str">
        <f>IF(AND(XZ302&gt;0,YA302&gt;0),YA302*YA294,"-")</f>
        <v>-</v>
      </c>
      <c r="YG302" s="112">
        <v>3</v>
      </c>
      <c r="YH302" s="8"/>
      <c r="YI302" s="101" t="str">
        <f>IF(YH302&gt;0,INDEX(Вхідні_дані!$A$449:$J$498,MATCH(YH302,Вхідні_дані!$D$449:$D$498,0),10),"-")</f>
        <v>-</v>
      </c>
      <c r="YJ302" s="102" t="str">
        <f>IF(AND(YH302&gt;0,YI302&gt;0),YI302*YI294,"-")</f>
        <v>-</v>
      </c>
      <c r="YO302" s="112">
        <v>3</v>
      </c>
      <c r="YP302" s="8"/>
      <c r="YQ302" s="101" t="str">
        <f>IF(YP302&gt;0,INDEX(Вхідні_дані!$A$449:$J$498,MATCH(YP302,Вхідні_дані!$D$449:$D$498,0),10),"-")</f>
        <v>-</v>
      </c>
      <c r="YR302" s="102" t="str">
        <f>IF(AND(YP302&gt;0,YQ302&gt;0),YQ302*YQ294,"-")</f>
        <v>-</v>
      </c>
      <c r="YW302" s="112">
        <v>3</v>
      </c>
      <c r="YX302" s="8"/>
      <c r="YY302" s="101" t="str">
        <f>IF(YX302&gt;0,INDEX(Вхідні_дані!$A$449:$J$498,MATCH(YX302,Вхідні_дані!$D$449:$D$498,0),10),"-")</f>
        <v>-</v>
      </c>
      <c r="YZ302" s="102" t="str">
        <f>IF(AND(YX302&gt;0,YY302&gt;0),YY302*YY294,"-")</f>
        <v>-</v>
      </c>
      <c r="ZE302" s="112">
        <v>3</v>
      </c>
      <c r="ZF302" s="8"/>
      <c r="ZG302" s="101" t="str">
        <f>IF(ZF302&gt;0,INDEX(Вхідні_дані!$A$449:$J$498,MATCH(ZF302,Вхідні_дані!$D$449:$D$498,0),10),"-")</f>
        <v>-</v>
      </c>
      <c r="ZH302" s="102" t="str">
        <f>IF(AND(ZF302&gt;0,ZG302&gt;0),ZG302*ZG294,"-")</f>
        <v>-</v>
      </c>
      <c r="ZM302" s="112">
        <v>3</v>
      </c>
      <c r="ZN302" s="8"/>
      <c r="ZO302" s="101" t="str">
        <f>IF(ZN302&gt;0,INDEX(Вхідні_дані!$A$449:$J$498,MATCH(ZN302,Вхідні_дані!$D$449:$D$498,0),10),"-")</f>
        <v>-</v>
      </c>
      <c r="ZP302" s="102" t="str">
        <f>IF(AND(ZN302&gt;0,ZO302&gt;0),ZO302*ZO294,"-")</f>
        <v>-</v>
      </c>
      <c r="ZU302" s="112">
        <v>3</v>
      </c>
      <c r="ZV302" s="8"/>
      <c r="ZW302" s="101" t="str">
        <f>IF(ZV302&gt;0,INDEX(Вхідні_дані!$A$449:$J$498,MATCH(ZV302,Вхідні_дані!$D$449:$D$498,0),10),"-")</f>
        <v>-</v>
      </c>
      <c r="ZX302" s="102" t="str">
        <f>IF(AND(ZV302&gt;0,ZW302&gt;0),ZW302*ZW294,"-")</f>
        <v>-</v>
      </c>
      <c r="AAC302" s="112">
        <v>3</v>
      </c>
      <c r="AAD302" s="8"/>
      <c r="AAE302" s="101" t="str">
        <f>IF(AAD302&gt;0,INDEX(Вхідні_дані!$A$449:$J$498,MATCH(AAD302,Вхідні_дані!$D$449:$D$498,0),10),"-")</f>
        <v>-</v>
      </c>
      <c r="AAF302" s="102" t="str">
        <f>IF(AND(AAD302&gt;0,AAE302&gt;0),AAE302*AAE294,"-")</f>
        <v>-</v>
      </c>
      <c r="AAK302" s="112">
        <v>3</v>
      </c>
      <c r="AAL302" s="8"/>
      <c r="AAM302" s="101" t="str">
        <f>IF(AAL302&gt;0,INDEX(Вхідні_дані!$A$449:$J$498,MATCH(AAL302,Вхідні_дані!$D$449:$D$498,0),10),"-")</f>
        <v>-</v>
      </c>
      <c r="AAN302" s="102" t="str">
        <f>IF(AND(AAL302&gt;0,AAM302&gt;0),AAM302*AAM294,"-")</f>
        <v>-</v>
      </c>
      <c r="AAS302" s="112">
        <v>3</v>
      </c>
      <c r="AAT302" s="8"/>
      <c r="AAU302" s="101" t="str">
        <f>IF(AAT302&gt;0,INDEX(Вхідні_дані!$A$449:$J$498,MATCH(AAT302,Вхідні_дані!$D$449:$D$498,0),10),"-")</f>
        <v>-</v>
      </c>
      <c r="AAV302" s="102" t="str">
        <f>IF(AND(AAT302&gt;0,AAU302&gt;0),AAU302*AAU294,"-")</f>
        <v>-</v>
      </c>
      <c r="ABA302" s="112">
        <v>3</v>
      </c>
      <c r="ABB302" s="8"/>
      <c r="ABC302" s="101" t="str">
        <f>IF(ABB302&gt;0,INDEX(Вхідні_дані!$A$449:$J$498,MATCH(ABB302,Вхідні_дані!$D$449:$D$498,0),10),"-")</f>
        <v>-</v>
      </c>
      <c r="ABD302" s="102" t="str">
        <f>IF(AND(ABB302&gt;0,ABC302&gt;0),ABC302*ABC294,"-")</f>
        <v>-</v>
      </c>
      <c r="ABI302" s="112">
        <v>3</v>
      </c>
      <c r="ABJ302" s="8"/>
      <c r="ABK302" s="101" t="str">
        <f>IF(ABJ302&gt;0,INDEX(Вхідні_дані!$A$449:$J$498,MATCH(ABJ302,Вхідні_дані!$D$449:$D$498,0),10),"-")</f>
        <v>-</v>
      </c>
      <c r="ABL302" s="102" t="str">
        <f>IF(AND(ABJ302&gt;0,ABK302&gt;0),ABK302*ABK294,"-")</f>
        <v>-</v>
      </c>
      <c r="ABQ302" s="112">
        <v>3</v>
      </c>
      <c r="ABR302" s="8"/>
      <c r="ABS302" s="101" t="str">
        <f>IF(ABR302&gt;0,INDEX(Вхідні_дані!$A$449:$J$498,MATCH(ABR302,Вхідні_дані!$D$449:$D$498,0),10),"-")</f>
        <v>-</v>
      </c>
      <c r="ABT302" s="102" t="str">
        <f>IF(AND(ABR302&gt;0,ABS302&gt;0),ABS302*ABS294,"-")</f>
        <v>-</v>
      </c>
      <c r="ABY302" s="112">
        <v>3</v>
      </c>
      <c r="ABZ302" s="8"/>
      <c r="ACA302" s="101" t="str">
        <f>IF(ABZ302&gt;0,INDEX(Вхідні_дані!$A$449:$J$498,MATCH(ABZ302,Вхідні_дані!$D$449:$D$498,0),10),"-")</f>
        <v>-</v>
      </c>
      <c r="ACB302" s="102" t="str">
        <f>IF(AND(ABZ302&gt;0,ACA302&gt;0),ACA302*ACA294,"-")</f>
        <v>-</v>
      </c>
      <c r="ACG302" s="112">
        <v>3</v>
      </c>
      <c r="ACH302" s="8"/>
      <c r="ACI302" s="101" t="str">
        <f>IF(ACH302&gt;0,INDEX(Вхідні_дані!$A$449:$J$498,MATCH(ACH302,Вхідні_дані!$D$449:$D$498,0),10),"-")</f>
        <v>-</v>
      </c>
      <c r="ACJ302" s="102" t="str">
        <f>IF(AND(ACH302&gt;0,ACI302&gt;0),ACI302*ACI294,"-")</f>
        <v>-</v>
      </c>
      <c r="ACO302" s="112">
        <v>3</v>
      </c>
      <c r="ACP302" s="8"/>
      <c r="ACQ302" s="101" t="str">
        <f>IF(ACP302&gt;0,INDEX(Вхідні_дані!$A$449:$J$498,MATCH(ACP302,Вхідні_дані!$D$449:$D$498,0),10),"-")</f>
        <v>-</v>
      </c>
      <c r="ACR302" s="102" t="str">
        <f>IF(AND(ACP302&gt;0,ACQ302&gt;0),ACQ302*ACQ294,"-")</f>
        <v>-</v>
      </c>
      <c r="ACW302" s="112">
        <v>3</v>
      </c>
      <c r="ACX302" s="8"/>
      <c r="ACY302" s="101" t="str">
        <f>IF(ACX302&gt;0,INDEX(Вхідні_дані!$A$449:$J$498,MATCH(ACX302,Вхідні_дані!$D$449:$D$498,0),10),"-")</f>
        <v>-</v>
      </c>
      <c r="ACZ302" s="102" t="str">
        <f>IF(AND(ACX302&gt;0,ACY302&gt;0),ACY302*ACY294,"-")</f>
        <v>-</v>
      </c>
      <c r="ADE302" s="112">
        <v>3</v>
      </c>
      <c r="ADF302" s="8"/>
      <c r="ADG302" s="101" t="str">
        <f>IF(ADF302&gt;0,INDEX(Вхідні_дані!$A$449:$J$498,MATCH(ADF302,Вхідні_дані!$D$449:$D$498,0),10),"-")</f>
        <v>-</v>
      </c>
      <c r="ADH302" s="102" t="str">
        <f>IF(AND(ADF302&gt;0,ADG302&gt;0),ADG302*ADG294,"-")</f>
        <v>-</v>
      </c>
      <c r="ADM302" s="112">
        <v>3</v>
      </c>
      <c r="ADN302" s="8"/>
      <c r="ADO302" s="101" t="str">
        <f>IF(ADN302&gt;0,INDEX(Вхідні_дані!$A$449:$J$498,MATCH(ADN302,Вхідні_дані!$D$449:$D$498,0),10),"-")</f>
        <v>-</v>
      </c>
      <c r="ADP302" s="102" t="str">
        <f>IF(AND(ADN302&gt;0,ADO302&gt;0),ADO302*ADO294,"-")</f>
        <v>-</v>
      </c>
    </row>
    <row r="303" spans="1:800" ht="28.5" customHeight="1" outlineLevel="1" x14ac:dyDescent="0.25">
      <c r="A303" s="112">
        <v>4</v>
      </c>
      <c r="B303" s="8"/>
      <c r="C303" s="101" t="str">
        <f>IF(B303&gt;0,INDEX(Вхідні_дані!$A$449:$J$498,MATCH(B303,Вхідні_дані!$D$449:$D$498,0),10),"-")</f>
        <v>-</v>
      </c>
      <c r="D303" s="102" t="str">
        <f>IF(AND(B303&gt;0,C303&gt;0),C303*C294,"-")</f>
        <v>-</v>
      </c>
      <c r="I303" s="112">
        <v>4</v>
      </c>
      <c r="J303" s="8"/>
      <c r="K303" s="101" t="str">
        <f>IF(J303&gt;0,INDEX(Вхідні_дані!$A$449:$J$498,MATCH(J303,Вхідні_дані!$D$449:$D$498,0),10),"-")</f>
        <v>-</v>
      </c>
      <c r="L303" s="102" t="str">
        <f>IF(AND(J303&gt;0,K303&gt;0),K303*K294,"-")</f>
        <v>-</v>
      </c>
      <c r="Q303" s="112">
        <v>4</v>
      </c>
      <c r="R303" s="8"/>
      <c r="S303" s="101" t="str">
        <f>IF(R303&gt;0,INDEX(Вхідні_дані!$A$449:$J$498,MATCH(R303,Вхідні_дані!$D$449:$D$498,0),10),"-")</f>
        <v>-</v>
      </c>
      <c r="T303" s="102" t="str">
        <f>IF(AND(R303&gt;0,S303&gt;0),S303*S294,"-")</f>
        <v>-</v>
      </c>
      <c r="Y303" s="112">
        <v>4</v>
      </c>
      <c r="Z303" s="8"/>
      <c r="AA303" s="101" t="str">
        <f>IF(Z303&gt;0,INDEX(Вхідні_дані!$A$449:$J$498,MATCH(Z303,Вхідні_дані!$D$449:$D$498,0),10),"-")</f>
        <v>-</v>
      </c>
      <c r="AB303" s="102" t="str">
        <f>IF(AND(Z303&gt;0,AA303&gt;0),AA303*AA294,"-")</f>
        <v>-</v>
      </c>
      <c r="AG303" s="112">
        <v>4</v>
      </c>
      <c r="AH303" s="8"/>
      <c r="AI303" s="101" t="str">
        <f>IF(AH303&gt;0,INDEX(Вхідні_дані!$A$449:$J$498,MATCH(AH303,Вхідні_дані!$D$449:$D$498,0),10),"-")</f>
        <v>-</v>
      </c>
      <c r="AJ303" s="102" t="str">
        <f>IF(AND(AH303&gt;0,AI303&gt;0),AI303*AI294,"-")</f>
        <v>-</v>
      </c>
      <c r="AO303" s="112">
        <v>4</v>
      </c>
      <c r="AP303" s="8"/>
      <c r="AQ303" s="101" t="str">
        <f>IF(AP303&gt;0,INDEX(Вхідні_дані!$A$449:$J$498,MATCH(AP303,Вхідні_дані!$D$449:$D$498,0),10),"-")</f>
        <v>-</v>
      </c>
      <c r="AR303" s="102" t="str">
        <f>IF(AND(AP303&gt;0,AQ303&gt;0),AQ303*AQ294,"-")</f>
        <v>-</v>
      </c>
      <c r="AW303" s="112">
        <v>4</v>
      </c>
      <c r="AX303" s="8"/>
      <c r="AY303" s="101" t="str">
        <f>IF(AX303&gt;0,INDEX(Вхідні_дані!$A$449:$J$498,MATCH(AX303,Вхідні_дані!$D$449:$D$498,0),10),"-")</f>
        <v>-</v>
      </c>
      <c r="AZ303" s="102" t="str">
        <f>IF(AND(AX303&gt;0,AY303&gt;0),AY303*AY294,"-")</f>
        <v>-</v>
      </c>
      <c r="BE303" s="112">
        <v>4</v>
      </c>
      <c r="BF303" s="8"/>
      <c r="BG303" s="101" t="str">
        <f>IF(BF303&gt;0,INDEX(Вхідні_дані!$A$449:$J$498,MATCH(BF303,Вхідні_дані!$D$449:$D$498,0),10),"-")</f>
        <v>-</v>
      </c>
      <c r="BH303" s="102" t="str">
        <f>IF(AND(BF303&gt;0,BG303&gt;0),BG303*BG294,"-")</f>
        <v>-</v>
      </c>
      <c r="BM303" s="112">
        <v>4</v>
      </c>
      <c r="BN303" s="8"/>
      <c r="BO303" s="101" t="str">
        <f>IF(BN303&gt;0,INDEX(Вхідні_дані!$A$449:$J$498,MATCH(BN303,Вхідні_дані!$D$449:$D$498,0),10),"-")</f>
        <v>-</v>
      </c>
      <c r="BP303" s="102" t="str">
        <f>IF(AND(BN303&gt;0,BO303&gt;0),BO303*BO294,"-")</f>
        <v>-</v>
      </c>
      <c r="BU303" s="112">
        <v>4</v>
      </c>
      <c r="BV303" s="8"/>
      <c r="BW303" s="101" t="str">
        <f>IF(BV303&gt;0,INDEX(Вхідні_дані!$A$449:$J$498,MATCH(BV303,Вхідні_дані!$D$449:$D$498,0),10),"-")</f>
        <v>-</v>
      </c>
      <c r="BX303" s="102" t="str">
        <f>IF(AND(BV303&gt;0,BW303&gt;0),BW303*BW294,"-")</f>
        <v>-</v>
      </c>
      <c r="CC303" s="112">
        <v>4</v>
      </c>
      <c r="CD303" s="8"/>
      <c r="CE303" s="101" t="str">
        <f>IF(CD303&gt;0,INDEX(Вхідні_дані!$A$449:$J$498,MATCH(CD303,Вхідні_дані!$D$449:$D$498,0),10),"-")</f>
        <v>-</v>
      </c>
      <c r="CF303" s="102" t="str">
        <f>IF(AND(CD303&gt;0,CE303&gt;0),CE303*CE294,"-")</f>
        <v>-</v>
      </c>
      <c r="CK303" s="112">
        <v>4</v>
      </c>
      <c r="CL303" s="8"/>
      <c r="CM303" s="101" t="str">
        <f>IF(CL303&gt;0,INDEX(Вхідні_дані!$A$449:$J$498,MATCH(CL303,Вхідні_дані!$D$449:$D$498,0),10),"-")</f>
        <v>-</v>
      </c>
      <c r="CN303" s="102" t="str">
        <f>IF(AND(CL303&gt;0,CM303&gt;0),CM303*CM294,"-")</f>
        <v>-</v>
      </c>
      <c r="CS303" s="112">
        <v>4</v>
      </c>
      <c r="CT303" s="8"/>
      <c r="CU303" s="101" t="str">
        <f>IF(CT303&gt;0,INDEX(Вхідні_дані!$A$449:$J$498,MATCH(CT303,Вхідні_дані!$D$449:$D$498,0),10),"-")</f>
        <v>-</v>
      </c>
      <c r="CV303" s="102" t="str">
        <f>IF(AND(CT303&gt;0,CU303&gt;0),CU303*CU294,"-")</f>
        <v>-</v>
      </c>
      <c r="DA303" s="112">
        <v>4</v>
      </c>
      <c r="DB303" s="8"/>
      <c r="DC303" s="101" t="str">
        <f>IF(DB303&gt;0,INDEX(Вхідні_дані!$A$449:$J$498,MATCH(DB303,Вхідні_дані!$D$449:$D$498,0),10),"-")</f>
        <v>-</v>
      </c>
      <c r="DD303" s="102" t="str">
        <f>IF(AND(DB303&gt;0,DC303&gt;0),DC303*DC294,"-")</f>
        <v>-</v>
      </c>
      <c r="DI303" s="112">
        <v>4</v>
      </c>
      <c r="DJ303" s="8"/>
      <c r="DK303" s="101" t="str">
        <f>IF(DJ303&gt;0,INDEX(Вхідні_дані!$A$449:$J$498,MATCH(DJ303,Вхідні_дані!$D$449:$D$498,0),10),"-")</f>
        <v>-</v>
      </c>
      <c r="DL303" s="102" t="str">
        <f>IF(AND(DJ303&gt;0,DK303&gt;0),DK303*DK294,"-")</f>
        <v>-</v>
      </c>
      <c r="DQ303" s="112">
        <v>4</v>
      </c>
      <c r="DR303" s="8"/>
      <c r="DS303" s="101" t="str">
        <f>IF(DR303&gt;0,INDEX(Вхідні_дані!$A$449:$J$498,MATCH(DR303,Вхідні_дані!$D$449:$D$498,0),10),"-")</f>
        <v>-</v>
      </c>
      <c r="DT303" s="102" t="str">
        <f>IF(AND(DR303&gt;0,DS303&gt;0),DS303*DS294,"-")</f>
        <v>-</v>
      </c>
      <c r="DY303" s="112">
        <v>4</v>
      </c>
      <c r="DZ303" s="8"/>
      <c r="EA303" s="101" t="str">
        <f>IF(DZ303&gt;0,INDEX(Вхідні_дані!$A$449:$J$498,MATCH(DZ303,Вхідні_дані!$D$449:$D$498,0),10),"-")</f>
        <v>-</v>
      </c>
      <c r="EB303" s="102" t="str">
        <f>IF(AND(DZ303&gt;0,EA303&gt;0),EA303*EA294,"-")</f>
        <v>-</v>
      </c>
      <c r="EG303" s="112">
        <v>4</v>
      </c>
      <c r="EH303" s="8"/>
      <c r="EI303" s="101" t="str">
        <f>IF(EH303&gt;0,INDEX(Вхідні_дані!$A$449:$J$498,MATCH(EH303,Вхідні_дані!$D$449:$D$498,0),10),"-")</f>
        <v>-</v>
      </c>
      <c r="EJ303" s="102" t="str">
        <f>IF(AND(EH303&gt;0,EI303&gt;0),EI303*EI294,"-")</f>
        <v>-</v>
      </c>
      <c r="EO303" s="112">
        <v>4</v>
      </c>
      <c r="EP303" s="8"/>
      <c r="EQ303" s="101" t="str">
        <f>IF(EP303&gt;0,INDEX(Вхідні_дані!$A$449:$J$498,MATCH(EP303,Вхідні_дані!$D$449:$D$498,0),10),"-")</f>
        <v>-</v>
      </c>
      <c r="ER303" s="102" t="str">
        <f>IF(AND(EP303&gt;0,EQ303&gt;0),EQ303*EQ294,"-")</f>
        <v>-</v>
      </c>
      <c r="EW303" s="112">
        <v>4</v>
      </c>
      <c r="EX303" s="8"/>
      <c r="EY303" s="101" t="str">
        <f>IF(EX303&gt;0,INDEX(Вхідні_дані!$A$449:$J$498,MATCH(EX303,Вхідні_дані!$D$449:$D$498,0),10),"-")</f>
        <v>-</v>
      </c>
      <c r="EZ303" s="102" t="str">
        <f>IF(AND(EX303&gt;0,EY303&gt;0),EY303*EY294,"-")</f>
        <v>-</v>
      </c>
      <c r="FE303" s="112">
        <v>4</v>
      </c>
      <c r="FF303" s="8"/>
      <c r="FG303" s="101" t="str">
        <f>IF(FF303&gt;0,INDEX(Вхідні_дані!$A$449:$J$498,MATCH(FF303,Вхідні_дані!$D$449:$D$498,0),10),"-")</f>
        <v>-</v>
      </c>
      <c r="FH303" s="102" t="str">
        <f>IF(AND(FF303&gt;0,FG303&gt;0),FG303*FG294,"-")</f>
        <v>-</v>
      </c>
      <c r="FM303" s="112">
        <v>4</v>
      </c>
      <c r="FN303" s="8"/>
      <c r="FO303" s="101" t="str">
        <f>IF(FN303&gt;0,INDEX(Вхідні_дані!$A$449:$J$498,MATCH(FN303,Вхідні_дані!$D$449:$D$498,0),10),"-")</f>
        <v>-</v>
      </c>
      <c r="FP303" s="102" t="str">
        <f>IF(AND(FN303&gt;0,FO303&gt;0),FO303*FO294,"-")</f>
        <v>-</v>
      </c>
      <c r="FU303" s="112">
        <v>4</v>
      </c>
      <c r="FV303" s="8"/>
      <c r="FW303" s="101" t="str">
        <f>IF(FV303&gt;0,INDEX(Вхідні_дані!$A$449:$J$498,MATCH(FV303,Вхідні_дані!$D$449:$D$498,0),10),"-")</f>
        <v>-</v>
      </c>
      <c r="FX303" s="102" t="str">
        <f>IF(AND(FV303&gt;0,FW303&gt;0),FW303*FW294,"-")</f>
        <v>-</v>
      </c>
      <c r="GC303" s="112">
        <v>4</v>
      </c>
      <c r="GD303" s="8"/>
      <c r="GE303" s="101" t="str">
        <f>IF(GD303&gt;0,INDEX(Вхідні_дані!$A$449:$J$498,MATCH(GD303,Вхідні_дані!$D$449:$D$498,0),10),"-")</f>
        <v>-</v>
      </c>
      <c r="GF303" s="102" t="str">
        <f>IF(AND(GD303&gt;0,GE303&gt;0),GE303*GE294,"-")</f>
        <v>-</v>
      </c>
      <c r="GK303" s="112">
        <v>4</v>
      </c>
      <c r="GL303" s="8"/>
      <c r="GM303" s="101" t="str">
        <f>IF(GL303&gt;0,INDEX(Вхідні_дані!$A$449:$J$498,MATCH(GL303,Вхідні_дані!$D$449:$D$498,0),10),"-")</f>
        <v>-</v>
      </c>
      <c r="GN303" s="102" t="str">
        <f>IF(AND(GL303&gt;0,GM303&gt;0),GM303*GM294,"-")</f>
        <v>-</v>
      </c>
      <c r="GS303" s="112">
        <v>4</v>
      </c>
      <c r="GT303" s="8"/>
      <c r="GU303" s="101" t="str">
        <f>IF(GT303&gt;0,INDEX(Вхідні_дані!$A$449:$J$498,MATCH(GT303,Вхідні_дані!$D$449:$D$498,0),10),"-")</f>
        <v>-</v>
      </c>
      <c r="GV303" s="102" t="str">
        <f>IF(AND(GT303&gt;0,GU303&gt;0),GU303*GU294,"-")</f>
        <v>-</v>
      </c>
      <c r="HA303" s="112">
        <v>4</v>
      </c>
      <c r="HB303" s="8"/>
      <c r="HC303" s="101" t="str">
        <f>IF(HB303&gt;0,INDEX(Вхідні_дані!$A$449:$J$498,MATCH(HB303,Вхідні_дані!$D$449:$D$498,0),10),"-")</f>
        <v>-</v>
      </c>
      <c r="HD303" s="102" t="str">
        <f>IF(AND(HB303&gt;0,HC303&gt;0),HC303*HC294,"-")</f>
        <v>-</v>
      </c>
      <c r="HI303" s="112">
        <v>4</v>
      </c>
      <c r="HJ303" s="8"/>
      <c r="HK303" s="101" t="str">
        <f>IF(HJ303&gt;0,INDEX(Вхідні_дані!$A$449:$J$498,MATCH(HJ303,Вхідні_дані!$D$449:$D$498,0),10),"-")</f>
        <v>-</v>
      </c>
      <c r="HL303" s="102" t="str">
        <f>IF(AND(HJ303&gt;0,HK303&gt;0),HK303*HK294,"-")</f>
        <v>-</v>
      </c>
      <c r="HQ303" s="112">
        <v>4</v>
      </c>
      <c r="HR303" s="8"/>
      <c r="HS303" s="101" t="str">
        <f>IF(HR303&gt;0,INDEX(Вхідні_дані!$A$449:$J$498,MATCH(HR303,Вхідні_дані!$D$449:$D$498,0),10),"-")</f>
        <v>-</v>
      </c>
      <c r="HT303" s="102" t="str">
        <f>IF(AND(HR303&gt;0,HS303&gt;0),HS303*HS294,"-")</f>
        <v>-</v>
      </c>
      <c r="HY303" s="112">
        <v>4</v>
      </c>
      <c r="HZ303" s="8"/>
      <c r="IA303" s="101" t="str">
        <f>IF(HZ303&gt;0,INDEX(Вхідні_дані!$A$449:$J$498,MATCH(HZ303,Вхідні_дані!$D$449:$D$498,0),10),"-")</f>
        <v>-</v>
      </c>
      <c r="IB303" s="102" t="str">
        <f>IF(AND(HZ303&gt;0,IA303&gt;0),IA303*IA294,"-")</f>
        <v>-</v>
      </c>
      <c r="IG303" s="112">
        <v>4</v>
      </c>
      <c r="IH303" s="8"/>
      <c r="II303" s="101" t="str">
        <f>IF(IH303&gt;0,INDEX(Вхідні_дані!$A$449:$J$498,MATCH(IH303,Вхідні_дані!$D$449:$D$498,0),10),"-")</f>
        <v>-</v>
      </c>
      <c r="IJ303" s="102" t="str">
        <f>IF(AND(IH303&gt;0,II303&gt;0),II303*II294,"-")</f>
        <v>-</v>
      </c>
      <c r="IO303" s="112">
        <v>4</v>
      </c>
      <c r="IP303" s="8"/>
      <c r="IQ303" s="101" t="str">
        <f>IF(IP303&gt;0,INDEX(Вхідні_дані!$A$449:$J$498,MATCH(IP303,Вхідні_дані!$D$449:$D$498,0),10),"-")</f>
        <v>-</v>
      </c>
      <c r="IR303" s="102" t="str">
        <f>IF(AND(IP303&gt;0,IQ303&gt;0),IQ303*IQ294,"-")</f>
        <v>-</v>
      </c>
      <c r="IW303" s="112">
        <v>4</v>
      </c>
      <c r="IX303" s="8"/>
      <c r="IY303" s="101" t="str">
        <f>IF(IX303&gt;0,INDEX(Вхідні_дані!$A$449:$J$498,MATCH(IX303,Вхідні_дані!$D$449:$D$498,0),10),"-")</f>
        <v>-</v>
      </c>
      <c r="IZ303" s="102" t="str">
        <f>IF(AND(IX303&gt;0,IY303&gt;0),IY303*IY294,"-")</f>
        <v>-</v>
      </c>
      <c r="JE303" s="112">
        <v>4</v>
      </c>
      <c r="JF303" s="8"/>
      <c r="JG303" s="101" t="str">
        <f>IF(JF303&gt;0,INDEX(Вхідні_дані!$A$449:$J$498,MATCH(JF303,Вхідні_дані!$D$449:$D$498,0),10),"-")</f>
        <v>-</v>
      </c>
      <c r="JH303" s="102" t="str">
        <f>IF(AND(JF303&gt;0,JG303&gt;0),JG303*JG294,"-")</f>
        <v>-</v>
      </c>
      <c r="JM303" s="112">
        <v>4</v>
      </c>
      <c r="JN303" s="8"/>
      <c r="JO303" s="101" t="str">
        <f>IF(JN303&gt;0,INDEX(Вхідні_дані!$A$449:$J$498,MATCH(JN303,Вхідні_дані!$D$449:$D$498,0),10),"-")</f>
        <v>-</v>
      </c>
      <c r="JP303" s="102" t="str">
        <f>IF(AND(JN303&gt;0,JO303&gt;0),JO303*JO294,"-")</f>
        <v>-</v>
      </c>
      <c r="JU303" s="112">
        <v>4</v>
      </c>
      <c r="JV303" s="8"/>
      <c r="JW303" s="101" t="str">
        <f>IF(JV303&gt;0,INDEX(Вхідні_дані!$A$449:$J$498,MATCH(JV303,Вхідні_дані!$D$449:$D$498,0),10),"-")</f>
        <v>-</v>
      </c>
      <c r="JX303" s="102" t="str">
        <f>IF(AND(JV303&gt;0,JW303&gt;0),JW303*JW294,"-")</f>
        <v>-</v>
      </c>
      <c r="KC303" s="112">
        <v>4</v>
      </c>
      <c r="KD303" s="8"/>
      <c r="KE303" s="101" t="str">
        <f>IF(KD303&gt;0,INDEX(Вхідні_дані!$A$449:$J$498,MATCH(KD303,Вхідні_дані!$D$449:$D$498,0),10),"-")</f>
        <v>-</v>
      </c>
      <c r="KF303" s="102" t="str">
        <f>IF(AND(KD303&gt;0,KE303&gt;0),KE303*KE294,"-")</f>
        <v>-</v>
      </c>
      <c r="KK303" s="112">
        <v>4</v>
      </c>
      <c r="KL303" s="8"/>
      <c r="KM303" s="101" t="str">
        <f>IF(KL303&gt;0,INDEX(Вхідні_дані!$A$449:$J$498,MATCH(KL303,Вхідні_дані!$D$449:$D$498,0),10),"-")</f>
        <v>-</v>
      </c>
      <c r="KN303" s="102" t="str">
        <f>IF(AND(KL303&gt;0,KM303&gt;0),KM303*KM294,"-")</f>
        <v>-</v>
      </c>
      <c r="KS303" s="112">
        <v>4</v>
      </c>
      <c r="KT303" s="8"/>
      <c r="KU303" s="101" t="str">
        <f>IF(KT303&gt;0,INDEX(Вхідні_дані!$A$449:$J$498,MATCH(KT303,Вхідні_дані!$D$449:$D$498,0),10),"-")</f>
        <v>-</v>
      </c>
      <c r="KV303" s="102" t="str">
        <f>IF(AND(KT303&gt;0,KU303&gt;0),KU303*KU294,"-")</f>
        <v>-</v>
      </c>
      <c r="LA303" s="112">
        <v>4</v>
      </c>
      <c r="LB303" s="8"/>
      <c r="LC303" s="101" t="str">
        <f>IF(LB303&gt;0,INDEX(Вхідні_дані!$A$449:$J$498,MATCH(LB303,Вхідні_дані!$D$449:$D$498,0),10),"-")</f>
        <v>-</v>
      </c>
      <c r="LD303" s="102" t="str">
        <f>IF(AND(LB303&gt;0,LC303&gt;0),LC303*LC294,"-")</f>
        <v>-</v>
      </c>
      <c r="LI303" s="112">
        <v>4</v>
      </c>
      <c r="LJ303" s="8"/>
      <c r="LK303" s="101" t="str">
        <f>IF(LJ303&gt;0,INDEX(Вхідні_дані!$A$449:$J$498,MATCH(LJ303,Вхідні_дані!$D$449:$D$498,0),10),"-")</f>
        <v>-</v>
      </c>
      <c r="LL303" s="102" t="str">
        <f>IF(AND(LJ303&gt;0,LK303&gt;0),LK303*LK294,"-")</f>
        <v>-</v>
      </c>
      <c r="LQ303" s="112">
        <v>4</v>
      </c>
      <c r="LR303" s="8"/>
      <c r="LS303" s="101" t="str">
        <f>IF(LR303&gt;0,INDEX(Вхідні_дані!$A$449:$J$498,MATCH(LR303,Вхідні_дані!$D$449:$D$498,0),10),"-")</f>
        <v>-</v>
      </c>
      <c r="LT303" s="102" t="str">
        <f>IF(AND(LR303&gt;0,LS303&gt;0),LS303*LS294,"-")</f>
        <v>-</v>
      </c>
      <c r="LY303" s="112">
        <v>4</v>
      </c>
      <c r="LZ303" s="8"/>
      <c r="MA303" s="101" t="str">
        <f>IF(LZ303&gt;0,INDEX(Вхідні_дані!$A$449:$J$498,MATCH(LZ303,Вхідні_дані!$D$449:$D$498,0),10),"-")</f>
        <v>-</v>
      </c>
      <c r="MB303" s="102" t="str">
        <f>IF(AND(LZ303&gt;0,MA303&gt;0),MA303*MA294,"-")</f>
        <v>-</v>
      </c>
      <c r="MG303" s="112">
        <v>4</v>
      </c>
      <c r="MH303" s="8"/>
      <c r="MI303" s="101" t="str">
        <f>IF(MH303&gt;0,INDEX(Вхідні_дані!$A$449:$J$498,MATCH(MH303,Вхідні_дані!$D$449:$D$498,0),10),"-")</f>
        <v>-</v>
      </c>
      <c r="MJ303" s="102" t="str">
        <f>IF(AND(MH303&gt;0,MI303&gt;0),MI303*MI294,"-")</f>
        <v>-</v>
      </c>
      <c r="MO303" s="112">
        <v>4</v>
      </c>
      <c r="MP303" s="8"/>
      <c r="MQ303" s="101" t="str">
        <f>IF(MP303&gt;0,INDEX(Вхідні_дані!$A$449:$J$498,MATCH(MP303,Вхідні_дані!$D$449:$D$498,0),10),"-")</f>
        <v>-</v>
      </c>
      <c r="MR303" s="102" t="str">
        <f>IF(AND(MP303&gt;0,MQ303&gt;0),MQ303*MQ294,"-")</f>
        <v>-</v>
      </c>
      <c r="MW303" s="112">
        <v>4</v>
      </c>
      <c r="MX303" s="8"/>
      <c r="MY303" s="101" t="str">
        <f>IF(MX303&gt;0,INDEX(Вхідні_дані!$A$449:$J$498,MATCH(MX303,Вхідні_дані!$D$449:$D$498,0),10),"-")</f>
        <v>-</v>
      </c>
      <c r="MZ303" s="102" t="str">
        <f>IF(AND(MX303&gt;0,MY303&gt;0),MY303*MY294,"-")</f>
        <v>-</v>
      </c>
      <c r="NE303" s="112">
        <v>4</v>
      </c>
      <c r="NF303" s="8"/>
      <c r="NG303" s="101" t="str">
        <f>IF(NF303&gt;0,INDEX(Вхідні_дані!$A$449:$J$498,MATCH(NF303,Вхідні_дані!$D$449:$D$498,0),10),"-")</f>
        <v>-</v>
      </c>
      <c r="NH303" s="102" t="str">
        <f>IF(AND(NF303&gt;0,NG303&gt;0),NG303*NG294,"-")</f>
        <v>-</v>
      </c>
      <c r="NM303" s="112">
        <v>4</v>
      </c>
      <c r="NN303" s="8"/>
      <c r="NO303" s="101" t="str">
        <f>IF(NN303&gt;0,INDEX(Вхідні_дані!$A$449:$J$498,MATCH(NN303,Вхідні_дані!$D$449:$D$498,0),10),"-")</f>
        <v>-</v>
      </c>
      <c r="NP303" s="102" t="str">
        <f>IF(AND(NN303&gt;0,NO303&gt;0),NO303*NO294,"-")</f>
        <v>-</v>
      </c>
      <c r="NU303" s="112">
        <v>4</v>
      </c>
      <c r="NV303" s="8"/>
      <c r="NW303" s="101" t="str">
        <f>IF(NV303&gt;0,INDEX(Вхідні_дані!$A$449:$J$498,MATCH(NV303,Вхідні_дані!$D$449:$D$498,0),10),"-")</f>
        <v>-</v>
      </c>
      <c r="NX303" s="102" t="str">
        <f>IF(AND(NV303&gt;0,NW303&gt;0),NW303*NW294,"-")</f>
        <v>-</v>
      </c>
      <c r="OC303" s="112">
        <v>4</v>
      </c>
      <c r="OD303" s="8"/>
      <c r="OE303" s="101" t="str">
        <f>IF(OD303&gt;0,INDEX(Вхідні_дані!$A$449:$J$498,MATCH(OD303,Вхідні_дані!$D$449:$D$498,0),10),"-")</f>
        <v>-</v>
      </c>
      <c r="OF303" s="102" t="str">
        <f>IF(AND(OD303&gt;0,OE303&gt;0),OE303*OE294,"-")</f>
        <v>-</v>
      </c>
      <c r="OK303" s="112">
        <v>4</v>
      </c>
      <c r="OL303" s="8"/>
      <c r="OM303" s="101" t="str">
        <f>IF(OL303&gt;0,INDEX(Вхідні_дані!$A$449:$J$498,MATCH(OL303,Вхідні_дані!$D$449:$D$498,0),10),"-")</f>
        <v>-</v>
      </c>
      <c r="ON303" s="102" t="str">
        <f>IF(AND(OL303&gt;0,OM303&gt;0),OM303*OM294,"-")</f>
        <v>-</v>
      </c>
      <c r="OS303" s="112">
        <v>4</v>
      </c>
      <c r="OT303" s="8"/>
      <c r="OU303" s="101" t="str">
        <f>IF(OT303&gt;0,INDEX(Вхідні_дані!$A$449:$J$498,MATCH(OT303,Вхідні_дані!$D$449:$D$498,0),10),"-")</f>
        <v>-</v>
      </c>
      <c r="OV303" s="102" t="str">
        <f>IF(AND(OT303&gt;0,OU303&gt;0),OU303*OU294,"-")</f>
        <v>-</v>
      </c>
      <c r="PA303" s="112">
        <v>4</v>
      </c>
      <c r="PB303" s="8"/>
      <c r="PC303" s="101" t="str">
        <f>IF(PB303&gt;0,INDEX(Вхідні_дані!$A$449:$J$498,MATCH(PB303,Вхідні_дані!$D$449:$D$498,0),10),"-")</f>
        <v>-</v>
      </c>
      <c r="PD303" s="102" t="str">
        <f>IF(AND(PB303&gt;0,PC303&gt;0),PC303*PC294,"-")</f>
        <v>-</v>
      </c>
      <c r="PI303" s="112">
        <v>4</v>
      </c>
      <c r="PJ303" s="8"/>
      <c r="PK303" s="101" t="str">
        <f>IF(PJ303&gt;0,INDEX(Вхідні_дані!$A$449:$J$498,MATCH(PJ303,Вхідні_дані!$D$449:$D$498,0),10),"-")</f>
        <v>-</v>
      </c>
      <c r="PL303" s="102" t="str">
        <f>IF(AND(PJ303&gt;0,PK303&gt;0),PK303*PK294,"-")</f>
        <v>-</v>
      </c>
      <c r="PQ303" s="112">
        <v>4</v>
      </c>
      <c r="PR303" s="8"/>
      <c r="PS303" s="101" t="str">
        <f>IF(PR303&gt;0,INDEX(Вхідні_дані!$A$449:$J$498,MATCH(PR303,Вхідні_дані!$D$449:$D$498,0),10),"-")</f>
        <v>-</v>
      </c>
      <c r="PT303" s="102" t="str">
        <f>IF(AND(PR303&gt;0,PS303&gt;0),PS303*PS294,"-")</f>
        <v>-</v>
      </c>
      <c r="PY303" s="112">
        <v>4</v>
      </c>
      <c r="PZ303" s="8"/>
      <c r="QA303" s="101" t="str">
        <f>IF(PZ303&gt;0,INDEX(Вхідні_дані!$A$449:$J$498,MATCH(PZ303,Вхідні_дані!$D$449:$D$498,0),10),"-")</f>
        <v>-</v>
      </c>
      <c r="QB303" s="102" t="str">
        <f>IF(AND(PZ303&gt;0,QA303&gt;0),QA303*QA294,"-")</f>
        <v>-</v>
      </c>
      <c r="QG303" s="112">
        <v>4</v>
      </c>
      <c r="QH303" s="8"/>
      <c r="QI303" s="101" t="str">
        <f>IF(QH303&gt;0,INDEX(Вхідні_дані!$A$449:$J$498,MATCH(QH303,Вхідні_дані!$D$449:$D$498,0),10),"-")</f>
        <v>-</v>
      </c>
      <c r="QJ303" s="102" t="str">
        <f>IF(AND(QH303&gt;0,QI303&gt;0),QI303*QI294,"-")</f>
        <v>-</v>
      </c>
      <c r="QO303" s="112">
        <v>4</v>
      </c>
      <c r="QP303" s="8"/>
      <c r="QQ303" s="101" t="str">
        <f>IF(QP303&gt;0,INDEX(Вхідні_дані!$A$449:$J$498,MATCH(QP303,Вхідні_дані!$D$449:$D$498,0),10),"-")</f>
        <v>-</v>
      </c>
      <c r="QR303" s="102" t="str">
        <f>IF(AND(QP303&gt;0,QQ303&gt;0),QQ303*QQ294,"-")</f>
        <v>-</v>
      </c>
      <c r="QW303" s="112">
        <v>4</v>
      </c>
      <c r="QX303" s="8"/>
      <c r="QY303" s="101" t="str">
        <f>IF(QX303&gt;0,INDEX(Вхідні_дані!$A$449:$J$498,MATCH(QX303,Вхідні_дані!$D$449:$D$498,0),10),"-")</f>
        <v>-</v>
      </c>
      <c r="QZ303" s="102" t="str">
        <f>IF(AND(QX303&gt;0,QY303&gt;0),QY303*QY294,"-")</f>
        <v>-</v>
      </c>
      <c r="RE303" s="112">
        <v>4</v>
      </c>
      <c r="RF303" s="8"/>
      <c r="RG303" s="101" t="str">
        <f>IF(RF303&gt;0,INDEX(Вхідні_дані!$A$449:$J$498,MATCH(RF303,Вхідні_дані!$D$449:$D$498,0),10),"-")</f>
        <v>-</v>
      </c>
      <c r="RH303" s="102" t="str">
        <f>IF(AND(RF303&gt;0,RG303&gt;0),RG303*RG294,"-")</f>
        <v>-</v>
      </c>
      <c r="RM303" s="112">
        <v>4</v>
      </c>
      <c r="RN303" s="8"/>
      <c r="RO303" s="101" t="str">
        <f>IF(RN303&gt;0,INDEX(Вхідні_дані!$A$449:$J$498,MATCH(RN303,Вхідні_дані!$D$449:$D$498,0),10),"-")</f>
        <v>-</v>
      </c>
      <c r="RP303" s="102" t="str">
        <f>IF(AND(RN303&gt;0,RO303&gt;0),RO303*RO294,"-")</f>
        <v>-</v>
      </c>
      <c r="RU303" s="112">
        <v>4</v>
      </c>
      <c r="RV303" s="8"/>
      <c r="RW303" s="101" t="str">
        <f>IF(RV303&gt;0,INDEX(Вхідні_дані!$A$449:$J$498,MATCH(RV303,Вхідні_дані!$D$449:$D$498,0),10),"-")</f>
        <v>-</v>
      </c>
      <c r="RX303" s="102" t="str">
        <f>IF(AND(RV303&gt;0,RW303&gt;0),RW303*RW294,"-")</f>
        <v>-</v>
      </c>
      <c r="SC303" s="112">
        <v>4</v>
      </c>
      <c r="SD303" s="8"/>
      <c r="SE303" s="101" t="str">
        <f>IF(SD303&gt;0,INDEX(Вхідні_дані!$A$449:$J$498,MATCH(SD303,Вхідні_дані!$D$449:$D$498,0),10),"-")</f>
        <v>-</v>
      </c>
      <c r="SF303" s="102" t="str">
        <f>IF(AND(SD303&gt;0,SE303&gt;0),SE303*SE294,"-")</f>
        <v>-</v>
      </c>
      <c r="SK303" s="112">
        <v>4</v>
      </c>
      <c r="SL303" s="8"/>
      <c r="SM303" s="101" t="str">
        <f>IF(SL303&gt;0,INDEX(Вхідні_дані!$A$449:$J$498,MATCH(SL303,Вхідні_дані!$D$449:$D$498,0),10),"-")</f>
        <v>-</v>
      </c>
      <c r="SN303" s="102" t="str">
        <f>IF(AND(SL303&gt;0,SM303&gt;0),SM303*SM294,"-")</f>
        <v>-</v>
      </c>
      <c r="SS303" s="112">
        <v>4</v>
      </c>
      <c r="ST303" s="8"/>
      <c r="SU303" s="101" t="str">
        <f>IF(ST303&gt;0,INDEX(Вхідні_дані!$A$449:$J$498,MATCH(ST303,Вхідні_дані!$D$449:$D$498,0),10),"-")</f>
        <v>-</v>
      </c>
      <c r="SV303" s="102" t="str">
        <f>IF(AND(ST303&gt;0,SU303&gt;0),SU303*SU294,"-")</f>
        <v>-</v>
      </c>
      <c r="TA303" s="112">
        <v>4</v>
      </c>
      <c r="TB303" s="8"/>
      <c r="TC303" s="101" t="str">
        <f>IF(TB303&gt;0,INDEX(Вхідні_дані!$A$449:$J$498,MATCH(TB303,Вхідні_дані!$D$449:$D$498,0),10),"-")</f>
        <v>-</v>
      </c>
      <c r="TD303" s="102" t="str">
        <f>IF(AND(TB303&gt;0,TC303&gt;0),TC303*TC294,"-")</f>
        <v>-</v>
      </c>
      <c r="TI303" s="112">
        <v>4</v>
      </c>
      <c r="TJ303" s="8"/>
      <c r="TK303" s="101" t="str">
        <f>IF(TJ303&gt;0,INDEX(Вхідні_дані!$A$449:$J$498,MATCH(TJ303,Вхідні_дані!$D$449:$D$498,0),10),"-")</f>
        <v>-</v>
      </c>
      <c r="TL303" s="102" t="str">
        <f>IF(AND(TJ303&gt;0,TK303&gt;0),TK303*TK294,"-")</f>
        <v>-</v>
      </c>
      <c r="TQ303" s="112">
        <v>4</v>
      </c>
      <c r="TR303" s="8"/>
      <c r="TS303" s="101" t="str">
        <f>IF(TR303&gt;0,INDEX(Вхідні_дані!$A$449:$J$498,MATCH(TR303,Вхідні_дані!$D$449:$D$498,0),10),"-")</f>
        <v>-</v>
      </c>
      <c r="TT303" s="102" t="str">
        <f>IF(AND(TR303&gt;0,TS303&gt;0),TS303*TS294,"-")</f>
        <v>-</v>
      </c>
      <c r="TY303" s="112">
        <v>4</v>
      </c>
      <c r="TZ303" s="8"/>
      <c r="UA303" s="101" t="str">
        <f>IF(TZ303&gt;0,INDEX(Вхідні_дані!$A$449:$J$498,MATCH(TZ303,Вхідні_дані!$D$449:$D$498,0),10),"-")</f>
        <v>-</v>
      </c>
      <c r="UB303" s="102" t="str">
        <f>IF(AND(TZ303&gt;0,UA303&gt;0),UA303*UA294,"-")</f>
        <v>-</v>
      </c>
      <c r="UG303" s="112">
        <v>4</v>
      </c>
      <c r="UH303" s="8"/>
      <c r="UI303" s="101" t="str">
        <f>IF(UH303&gt;0,INDEX(Вхідні_дані!$A$449:$J$498,MATCH(UH303,Вхідні_дані!$D$449:$D$498,0),10),"-")</f>
        <v>-</v>
      </c>
      <c r="UJ303" s="102" t="str">
        <f>IF(AND(UH303&gt;0,UI303&gt;0),UI303*UI294,"-")</f>
        <v>-</v>
      </c>
      <c r="UO303" s="112">
        <v>4</v>
      </c>
      <c r="UP303" s="8"/>
      <c r="UQ303" s="101" t="str">
        <f>IF(UP303&gt;0,INDEX(Вхідні_дані!$A$449:$J$498,MATCH(UP303,Вхідні_дані!$D$449:$D$498,0),10),"-")</f>
        <v>-</v>
      </c>
      <c r="UR303" s="102" t="str">
        <f>IF(AND(UP303&gt;0,UQ303&gt;0),UQ303*UQ294,"-")</f>
        <v>-</v>
      </c>
      <c r="UW303" s="112">
        <v>4</v>
      </c>
      <c r="UX303" s="8"/>
      <c r="UY303" s="101" t="str">
        <f>IF(UX303&gt;0,INDEX(Вхідні_дані!$A$449:$J$498,MATCH(UX303,Вхідні_дані!$D$449:$D$498,0),10),"-")</f>
        <v>-</v>
      </c>
      <c r="UZ303" s="102" t="str">
        <f>IF(AND(UX303&gt;0,UY303&gt;0),UY303*UY294,"-")</f>
        <v>-</v>
      </c>
      <c r="VE303" s="112">
        <v>4</v>
      </c>
      <c r="VF303" s="8"/>
      <c r="VG303" s="101" t="str">
        <f>IF(VF303&gt;0,INDEX(Вхідні_дані!$A$449:$J$498,MATCH(VF303,Вхідні_дані!$D$449:$D$498,0),10),"-")</f>
        <v>-</v>
      </c>
      <c r="VH303" s="102" t="str">
        <f>IF(AND(VF303&gt;0,VG303&gt;0),VG303*VG294,"-")</f>
        <v>-</v>
      </c>
      <c r="VM303" s="112">
        <v>4</v>
      </c>
      <c r="VN303" s="8"/>
      <c r="VO303" s="101" t="str">
        <f>IF(VN303&gt;0,INDEX(Вхідні_дані!$A$449:$J$498,MATCH(VN303,Вхідні_дані!$D$449:$D$498,0),10),"-")</f>
        <v>-</v>
      </c>
      <c r="VP303" s="102" t="str">
        <f>IF(AND(VN303&gt;0,VO303&gt;0),VO303*VO294,"-")</f>
        <v>-</v>
      </c>
      <c r="VU303" s="112">
        <v>4</v>
      </c>
      <c r="VV303" s="8"/>
      <c r="VW303" s="101" t="str">
        <f>IF(VV303&gt;0,INDEX(Вхідні_дані!$A$449:$J$498,MATCH(VV303,Вхідні_дані!$D$449:$D$498,0),10),"-")</f>
        <v>-</v>
      </c>
      <c r="VX303" s="102" t="str">
        <f>IF(AND(VV303&gt;0,VW303&gt;0),VW303*VW294,"-")</f>
        <v>-</v>
      </c>
      <c r="WC303" s="112">
        <v>4</v>
      </c>
      <c r="WD303" s="8"/>
      <c r="WE303" s="101" t="str">
        <f>IF(WD303&gt;0,INDEX(Вхідні_дані!$A$449:$J$498,MATCH(WD303,Вхідні_дані!$D$449:$D$498,0),10),"-")</f>
        <v>-</v>
      </c>
      <c r="WF303" s="102" t="str">
        <f>IF(AND(WD303&gt;0,WE303&gt;0),WE303*WE294,"-")</f>
        <v>-</v>
      </c>
      <c r="WK303" s="112">
        <v>4</v>
      </c>
      <c r="WL303" s="8"/>
      <c r="WM303" s="101" t="str">
        <f>IF(WL303&gt;0,INDEX(Вхідні_дані!$A$449:$J$498,MATCH(WL303,Вхідні_дані!$D$449:$D$498,0),10),"-")</f>
        <v>-</v>
      </c>
      <c r="WN303" s="102" t="str">
        <f>IF(AND(WL303&gt;0,WM303&gt;0),WM303*WM294,"-")</f>
        <v>-</v>
      </c>
      <c r="WS303" s="112">
        <v>4</v>
      </c>
      <c r="WT303" s="8"/>
      <c r="WU303" s="101" t="str">
        <f>IF(WT303&gt;0,INDEX(Вхідні_дані!$A$449:$J$498,MATCH(WT303,Вхідні_дані!$D$449:$D$498,0),10),"-")</f>
        <v>-</v>
      </c>
      <c r="WV303" s="102" t="str">
        <f>IF(AND(WT303&gt;0,WU303&gt;0),WU303*WU294,"-")</f>
        <v>-</v>
      </c>
      <c r="XA303" s="112">
        <v>4</v>
      </c>
      <c r="XB303" s="8"/>
      <c r="XC303" s="101" t="str">
        <f>IF(XB303&gt;0,INDEX(Вхідні_дані!$A$449:$J$498,MATCH(XB303,Вхідні_дані!$D$449:$D$498,0),10),"-")</f>
        <v>-</v>
      </c>
      <c r="XD303" s="102" t="str">
        <f>IF(AND(XB303&gt;0,XC303&gt;0),XC303*XC294,"-")</f>
        <v>-</v>
      </c>
      <c r="XI303" s="112">
        <v>4</v>
      </c>
      <c r="XJ303" s="8"/>
      <c r="XK303" s="101" t="str">
        <f>IF(XJ303&gt;0,INDEX(Вхідні_дані!$A$449:$J$498,MATCH(XJ303,Вхідні_дані!$D$449:$D$498,0),10),"-")</f>
        <v>-</v>
      </c>
      <c r="XL303" s="102" t="str">
        <f>IF(AND(XJ303&gt;0,XK303&gt;0),XK303*XK294,"-")</f>
        <v>-</v>
      </c>
      <c r="XQ303" s="112">
        <v>4</v>
      </c>
      <c r="XR303" s="8"/>
      <c r="XS303" s="101" t="str">
        <f>IF(XR303&gt;0,INDEX(Вхідні_дані!$A$449:$J$498,MATCH(XR303,Вхідні_дані!$D$449:$D$498,0),10),"-")</f>
        <v>-</v>
      </c>
      <c r="XT303" s="102" t="str">
        <f>IF(AND(XR303&gt;0,XS303&gt;0),XS303*XS294,"-")</f>
        <v>-</v>
      </c>
      <c r="XY303" s="112">
        <v>4</v>
      </c>
      <c r="XZ303" s="8"/>
      <c r="YA303" s="101" t="str">
        <f>IF(XZ303&gt;0,INDEX(Вхідні_дані!$A$449:$J$498,MATCH(XZ303,Вхідні_дані!$D$449:$D$498,0),10),"-")</f>
        <v>-</v>
      </c>
      <c r="YB303" s="102" t="str">
        <f>IF(AND(XZ303&gt;0,YA303&gt;0),YA303*YA294,"-")</f>
        <v>-</v>
      </c>
      <c r="YG303" s="112">
        <v>4</v>
      </c>
      <c r="YH303" s="8"/>
      <c r="YI303" s="101" t="str">
        <f>IF(YH303&gt;0,INDEX(Вхідні_дані!$A$449:$J$498,MATCH(YH303,Вхідні_дані!$D$449:$D$498,0),10),"-")</f>
        <v>-</v>
      </c>
      <c r="YJ303" s="102" t="str">
        <f>IF(AND(YH303&gt;0,YI303&gt;0),YI303*YI294,"-")</f>
        <v>-</v>
      </c>
      <c r="YO303" s="112">
        <v>4</v>
      </c>
      <c r="YP303" s="8"/>
      <c r="YQ303" s="101" t="str">
        <f>IF(YP303&gt;0,INDEX(Вхідні_дані!$A$449:$J$498,MATCH(YP303,Вхідні_дані!$D$449:$D$498,0),10),"-")</f>
        <v>-</v>
      </c>
      <c r="YR303" s="102" t="str">
        <f>IF(AND(YP303&gt;0,YQ303&gt;0),YQ303*YQ294,"-")</f>
        <v>-</v>
      </c>
      <c r="YW303" s="112">
        <v>4</v>
      </c>
      <c r="YX303" s="8"/>
      <c r="YY303" s="101" t="str">
        <f>IF(YX303&gt;0,INDEX(Вхідні_дані!$A$449:$J$498,MATCH(YX303,Вхідні_дані!$D$449:$D$498,0),10),"-")</f>
        <v>-</v>
      </c>
      <c r="YZ303" s="102" t="str">
        <f>IF(AND(YX303&gt;0,YY303&gt;0),YY303*YY294,"-")</f>
        <v>-</v>
      </c>
      <c r="ZE303" s="112">
        <v>4</v>
      </c>
      <c r="ZF303" s="8"/>
      <c r="ZG303" s="101" t="str">
        <f>IF(ZF303&gt;0,INDEX(Вхідні_дані!$A$449:$J$498,MATCH(ZF303,Вхідні_дані!$D$449:$D$498,0),10),"-")</f>
        <v>-</v>
      </c>
      <c r="ZH303" s="102" t="str">
        <f>IF(AND(ZF303&gt;0,ZG303&gt;0),ZG303*ZG294,"-")</f>
        <v>-</v>
      </c>
      <c r="ZM303" s="112">
        <v>4</v>
      </c>
      <c r="ZN303" s="8"/>
      <c r="ZO303" s="101" t="str">
        <f>IF(ZN303&gt;0,INDEX(Вхідні_дані!$A$449:$J$498,MATCH(ZN303,Вхідні_дані!$D$449:$D$498,0),10),"-")</f>
        <v>-</v>
      </c>
      <c r="ZP303" s="102" t="str">
        <f>IF(AND(ZN303&gt;0,ZO303&gt;0),ZO303*ZO294,"-")</f>
        <v>-</v>
      </c>
      <c r="ZU303" s="112">
        <v>4</v>
      </c>
      <c r="ZV303" s="8"/>
      <c r="ZW303" s="101" t="str">
        <f>IF(ZV303&gt;0,INDEX(Вхідні_дані!$A$449:$J$498,MATCH(ZV303,Вхідні_дані!$D$449:$D$498,0),10),"-")</f>
        <v>-</v>
      </c>
      <c r="ZX303" s="102" t="str">
        <f>IF(AND(ZV303&gt;0,ZW303&gt;0),ZW303*ZW294,"-")</f>
        <v>-</v>
      </c>
      <c r="AAC303" s="112">
        <v>4</v>
      </c>
      <c r="AAD303" s="8"/>
      <c r="AAE303" s="101" t="str">
        <f>IF(AAD303&gt;0,INDEX(Вхідні_дані!$A$449:$J$498,MATCH(AAD303,Вхідні_дані!$D$449:$D$498,0),10),"-")</f>
        <v>-</v>
      </c>
      <c r="AAF303" s="102" t="str">
        <f>IF(AND(AAD303&gt;0,AAE303&gt;0),AAE303*AAE294,"-")</f>
        <v>-</v>
      </c>
      <c r="AAK303" s="112">
        <v>4</v>
      </c>
      <c r="AAL303" s="8"/>
      <c r="AAM303" s="101" t="str">
        <f>IF(AAL303&gt;0,INDEX(Вхідні_дані!$A$449:$J$498,MATCH(AAL303,Вхідні_дані!$D$449:$D$498,0),10),"-")</f>
        <v>-</v>
      </c>
      <c r="AAN303" s="102" t="str">
        <f>IF(AND(AAL303&gt;0,AAM303&gt;0),AAM303*AAM294,"-")</f>
        <v>-</v>
      </c>
      <c r="AAS303" s="112">
        <v>4</v>
      </c>
      <c r="AAT303" s="8"/>
      <c r="AAU303" s="101" t="str">
        <f>IF(AAT303&gt;0,INDEX(Вхідні_дані!$A$449:$J$498,MATCH(AAT303,Вхідні_дані!$D$449:$D$498,0),10),"-")</f>
        <v>-</v>
      </c>
      <c r="AAV303" s="102" t="str">
        <f>IF(AND(AAT303&gt;0,AAU303&gt;0),AAU303*AAU294,"-")</f>
        <v>-</v>
      </c>
      <c r="ABA303" s="112">
        <v>4</v>
      </c>
      <c r="ABB303" s="8"/>
      <c r="ABC303" s="101" t="str">
        <f>IF(ABB303&gt;0,INDEX(Вхідні_дані!$A$449:$J$498,MATCH(ABB303,Вхідні_дані!$D$449:$D$498,0),10),"-")</f>
        <v>-</v>
      </c>
      <c r="ABD303" s="102" t="str">
        <f>IF(AND(ABB303&gt;0,ABC303&gt;0),ABC303*ABC294,"-")</f>
        <v>-</v>
      </c>
      <c r="ABI303" s="112">
        <v>4</v>
      </c>
      <c r="ABJ303" s="8"/>
      <c r="ABK303" s="101" t="str">
        <f>IF(ABJ303&gt;0,INDEX(Вхідні_дані!$A$449:$J$498,MATCH(ABJ303,Вхідні_дані!$D$449:$D$498,0),10),"-")</f>
        <v>-</v>
      </c>
      <c r="ABL303" s="102" t="str">
        <f>IF(AND(ABJ303&gt;0,ABK303&gt;0),ABK303*ABK294,"-")</f>
        <v>-</v>
      </c>
      <c r="ABQ303" s="112">
        <v>4</v>
      </c>
      <c r="ABR303" s="8"/>
      <c r="ABS303" s="101" t="str">
        <f>IF(ABR303&gt;0,INDEX(Вхідні_дані!$A$449:$J$498,MATCH(ABR303,Вхідні_дані!$D$449:$D$498,0),10),"-")</f>
        <v>-</v>
      </c>
      <c r="ABT303" s="102" t="str">
        <f>IF(AND(ABR303&gt;0,ABS303&gt;0),ABS303*ABS294,"-")</f>
        <v>-</v>
      </c>
      <c r="ABY303" s="112">
        <v>4</v>
      </c>
      <c r="ABZ303" s="8"/>
      <c r="ACA303" s="101" t="str">
        <f>IF(ABZ303&gt;0,INDEX(Вхідні_дані!$A$449:$J$498,MATCH(ABZ303,Вхідні_дані!$D$449:$D$498,0),10),"-")</f>
        <v>-</v>
      </c>
      <c r="ACB303" s="102" t="str">
        <f>IF(AND(ABZ303&gt;0,ACA303&gt;0),ACA303*ACA294,"-")</f>
        <v>-</v>
      </c>
      <c r="ACG303" s="112">
        <v>4</v>
      </c>
      <c r="ACH303" s="8"/>
      <c r="ACI303" s="101" t="str">
        <f>IF(ACH303&gt;0,INDEX(Вхідні_дані!$A$449:$J$498,MATCH(ACH303,Вхідні_дані!$D$449:$D$498,0),10),"-")</f>
        <v>-</v>
      </c>
      <c r="ACJ303" s="102" t="str">
        <f>IF(AND(ACH303&gt;0,ACI303&gt;0),ACI303*ACI294,"-")</f>
        <v>-</v>
      </c>
      <c r="ACO303" s="112">
        <v>4</v>
      </c>
      <c r="ACP303" s="8"/>
      <c r="ACQ303" s="101" t="str">
        <f>IF(ACP303&gt;0,INDEX(Вхідні_дані!$A$449:$J$498,MATCH(ACP303,Вхідні_дані!$D$449:$D$498,0),10),"-")</f>
        <v>-</v>
      </c>
      <c r="ACR303" s="102" t="str">
        <f>IF(AND(ACP303&gt;0,ACQ303&gt;0),ACQ303*ACQ294,"-")</f>
        <v>-</v>
      </c>
      <c r="ACW303" s="112">
        <v>4</v>
      </c>
      <c r="ACX303" s="8"/>
      <c r="ACY303" s="101" t="str">
        <f>IF(ACX303&gt;0,INDEX(Вхідні_дані!$A$449:$J$498,MATCH(ACX303,Вхідні_дані!$D$449:$D$498,0),10),"-")</f>
        <v>-</v>
      </c>
      <c r="ACZ303" s="102" t="str">
        <f>IF(AND(ACX303&gt;0,ACY303&gt;0),ACY303*ACY294,"-")</f>
        <v>-</v>
      </c>
      <c r="ADE303" s="112">
        <v>4</v>
      </c>
      <c r="ADF303" s="8"/>
      <c r="ADG303" s="101" t="str">
        <f>IF(ADF303&gt;0,INDEX(Вхідні_дані!$A$449:$J$498,MATCH(ADF303,Вхідні_дані!$D$449:$D$498,0),10),"-")</f>
        <v>-</v>
      </c>
      <c r="ADH303" s="102" t="str">
        <f>IF(AND(ADF303&gt;0,ADG303&gt;0),ADG303*ADG294,"-")</f>
        <v>-</v>
      </c>
      <c r="ADM303" s="112">
        <v>4</v>
      </c>
      <c r="ADN303" s="8"/>
      <c r="ADO303" s="101" t="str">
        <f>IF(ADN303&gt;0,INDEX(Вхідні_дані!$A$449:$J$498,MATCH(ADN303,Вхідні_дані!$D$449:$D$498,0),10),"-")</f>
        <v>-</v>
      </c>
      <c r="ADP303" s="102" t="str">
        <f>IF(AND(ADN303&gt;0,ADO303&gt;0),ADO303*ADO294,"-")</f>
        <v>-</v>
      </c>
    </row>
    <row r="304" spans="1:800" ht="28.5" customHeight="1" outlineLevel="1" x14ac:dyDescent="0.25">
      <c r="A304" s="112">
        <v>5</v>
      </c>
      <c r="B304" s="8"/>
      <c r="C304" s="101" t="str">
        <f>IF(B304&gt;0,INDEX(Вхідні_дані!$A$449:$J$498,MATCH(B304,Вхідні_дані!$D$449:$D$498,0),10),"-")</f>
        <v>-</v>
      </c>
      <c r="D304" s="102" t="str">
        <f>IF(AND(B304&gt;0,C304&gt;0),C304*C294,"-")</f>
        <v>-</v>
      </c>
      <c r="I304" s="112">
        <v>5</v>
      </c>
      <c r="J304" s="8"/>
      <c r="K304" s="101" t="str">
        <f>IF(J304&gt;0,INDEX(Вхідні_дані!$A$449:$J$498,MATCH(J304,Вхідні_дані!$D$449:$D$498,0),10),"-")</f>
        <v>-</v>
      </c>
      <c r="L304" s="102" t="str">
        <f>IF(AND(J304&gt;0,K304&gt;0),K304*K294,"-")</f>
        <v>-</v>
      </c>
      <c r="Q304" s="112">
        <v>5</v>
      </c>
      <c r="R304" s="8"/>
      <c r="S304" s="101" t="str">
        <f>IF(R304&gt;0,INDEX(Вхідні_дані!$A$449:$J$498,MATCH(R304,Вхідні_дані!$D$449:$D$498,0),10),"-")</f>
        <v>-</v>
      </c>
      <c r="T304" s="102" t="str">
        <f>IF(AND(R304&gt;0,S304&gt;0),S304*S294,"-")</f>
        <v>-</v>
      </c>
      <c r="Y304" s="112">
        <v>5</v>
      </c>
      <c r="Z304" s="8"/>
      <c r="AA304" s="101" t="str">
        <f>IF(Z304&gt;0,INDEX(Вхідні_дані!$A$449:$J$498,MATCH(Z304,Вхідні_дані!$D$449:$D$498,0),10),"-")</f>
        <v>-</v>
      </c>
      <c r="AB304" s="102" t="str">
        <f>IF(AND(Z304&gt;0,AA304&gt;0),AA304*AA294,"-")</f>
        <v>-</v>
      </c>
      <c r="AG304" s="112">
        <v>5</v>
      </c>
      <c r="AH304" s="8"/>
      <c r="AI304" s="101" t="str">
        <f>IF(AH304&gt;0,INDEX(Вхідні_дані!$A$449:$J$498,MATCH(AH304,Вхідні_дані!$D$449:$D$498,0),10),"-")</f>
        <v>-</v>
      </c>
      <c r="AJ304" s="102" t="str">
        <f>IF(AND(AH304&gt;0,AI304&gt;0),AI304*AI294,"-")</f>
        <v>-</v>
      </c>
      <c r="AO304" s="112">
        <v>5</v>
      </c>
      <c r="AP304" s="8"/>
      <c r="AQ304" s="101" t="str">
        <f>IF(AP304&gt;0,INDEX(Вхідні_дані!$A$449:$J$498,MATCH(AP304,Вхідні_дані!$D$449:$D$498,0),10),"-")</f>
        <v>-</v>
      </c>
      <c r="AR304" s="102" t="str">
        <f>IF(AND(AP304&gt;0,AQ304&gt;0),AQ304*AQ294,"-")</f>
        <v>-</v>
      </c>
      <c r="AW304" s="112">
        <v>5</v>
      </c>
      <c r="AX304" s="8"/>
      <c r="AY304" s="101" t="str">
        <f>IF(AX304&gt;0,INDEX(Вхідні_дані!$A$449:$J$498,MATCH(AX304,Вхідні_дані!$D$449:$D$498,0),10),"-")</f>
        <v>-</v>
      </c>
      <c r="AZ304" s="102" t="str">
        <f>IF(AND(AX304&gt;0,AY304&gt;0),AY304*AY294,"-")</f>
        <v>-</v>
      </c>
      <c r="BE304" s="112">
        <v>5</v>
      </c>
      <c r="BF304" s="8"/>
      <c r="BG304" s="101" t="str">
        <f>IF(BF304&gt;0,INDEX(Вхідні_дані!$A$449:$J$498,MATCH(BF304,Вхідні_дані!$D$449:$D$498,0),10),"-")</f>
        <v>-</v>
      </c>
      <c r="BH304" s="102" t="str">
        <f>IF(AND(BF304&gt;0,BG304&gt;0),BG304*BG294,"-")</f>
        <v>-</v>
      </c>
      <c r="BM304" s="112">
        <v>5</v>
      </c>
      <c r="BN304" s="8"/>
      <c r="BO304" s="101" t="str">
        <f>IF(BN304&gt;0,INDEX(Вхідні_дані!$A$449:$J$498,MATCH(BN304,Вхідні_дані!$D$449:$D$498,0),10),"-")</f>
        <v>-</v>
      </c>
      <c r="BP304" s="102" t="str">
        <f>IF(AND(BN304&gt;0,BO304&gt;0),BO304*BO294,"-")</f>
        <v>-</v>
      </c>
      <c r="BU304" s="112">
        <v>5</v>
      </c>
      <c r="BV304" s="8"/>
      <c r="BW304" s="101" t="str">
        <f>IF(BV304&gt;0,INDEX(Вхідні_дані!$A$449:$J$498,MATCH(BV304,Вхідні_дані!$D$449:$D$498,0),10),"-")</f>
        <v>-</v>
      </c>
      <c r="BX304" s="102" t="str">
        <f>IF(AND(BV304&gt;0,BW304&gt;0),BW304*BW294,"-")</f>
        <v>-</v>
      </c>
      <c r="CC304" s="112">
        <v>5</v>
      </c>
      <c r="CD304" s="8"/>
      <c r="CE304" s="101" t="str">
        <f>IF(CD304&gt;0,INDEX(Вхідні_дані!$A$449:$J$498,MATCH(CD304,Вхідні_дані!$D$449:$D$498,0),10),"-")</f>
        <v>-</v>
      </c>
      <c r="CF304" s="102" t="str">
        <f>IF(AND(CD304&gt;0,CE304&gt;0),CE304*CE294,"-")</f>
        <v>-</v>
      </c>
      <c r="CK304" s="112">
        <v>5</v>
      </c>
      <c r="CL304" s="8"/>
      <c r="CM304" s="101" t="str">
        <f>IF(CL304&gt;0,INDEX(Вхідні_дані!$A$449:$J$498,MATCH(CL304,Вхідні_дані!$D$449:$D$498,0),10),"-")</f>
        <v>-</v>
      </c>
      <c r="CN304" s="102" t="str">
        <f>IF(AND(CL304&gt;0,CM304&gt;0),CM304*CM294,"-")</f>
        <v>-</v>
      </c>
      <c r="CS304" s="112">
        <v>5</v>
      </c>
      <c r="CT304" s="8"/>
      <c r="CU304" s="101" t="str">
        <f>IF(CT304&gt;0,INDEX(Вхідні_дані!$A$449:$J$498,MATCH(CT304,Вхідні_дані!$D$449:$D$498,0),10),"-")</f>
        <v>-</v>
      </c>
      <c r="CV304" s="102" t="str">
        <f>IF(AND(CT304&gt;0,CU304&gt;0),CU304*CU294,"-")</f>
        <v>-</v>
      </c>
      <c r="DA304" s="112">
        <v>5</v>
      </c>
      <c r="DB304" s="8"/>
      <c r="DC304" s="101" t="str">
        <f>IF(DB304&gt;0,INDEX(Вхідні_дані!$A$449:$J$498,MATCH(DB304,Вхідні_дані!$D$449:$D$498,0),10),"-")</f>
        <v>-</v>
      </c>
      <c r="DD304" s="102" t="str">
        <f>IF(AND(DB304&gt;0,DC304&gt;0),DC304*DC294,"-")</f>
        <v>-</v>
      </c>
      <c r="DI304" s="112">
        <v>5</v>
      </c>
      <c r="DJ304" s="8"/>
      <c r="DK304" s="101" t="str">
        <f>IF(DJ304&gt;0,INDEX(Вхідні_дані!$A$449:$J$498,MATCH(DJ304,Вхідні_дані!$D$449:$D$498,0),10),"-")</f>
        <v>-</v>
      </c>
      <c r="DL304" s="102" t="str">
        <f>IF(AND(DJ304&gt;0,DK304&gt;0),DK304*DK294,"-")</f>
        <v>-</v>
      </c>
      <c r="DQ304" s="112">
        <v>5</v>
      </c>
      <c r="DR304" s="8"/>
      <c r="DS304" s="101" t="str">
        <f>IF(DR304&gt;0,INDEX(Вхідні_дані!$A$449:$J$498,MATCH(DR304,Вхідні_дані!$D$449:$D$498,0),10),"-")</f>
        <v>-</v>
      </c>
      <c r="DT304" s="102" t="str">
        <f>IF(AND(DR304&gt;0,DS304&gt;0),DS304*DS294,"-")</f>
        <v>-</v>
      </c>
      <c r="DY304" s="112">
        <v>5</v>
      </c>
      <c r="DZ304" s="8"/>
      <c r="EA304" s="101" t="str">
        <f>IF(DZ304&gt;0,INDEX(Вхідні_дані!$A$449:$J$498,MATCH(DZ304,Вхідні_дані!$D$449:$D$498,0),10),"-")</f>
        <v>-</v>
      </c>
      <c r="EB304" s="102" t="str">
        <f>IF(AND(DZ304&gt;0,EA304&gt;0),EA304*EA294,"-")</f>
        <v>-</v>
      </c>
      <c r="EG304" s="112">
        <v>5</v>
      </c>
      <c r="EH304" s="8"/>
      <c r="EI304" s="101" t="str">
        <f>IF(EH304&gt;0,INDEX(Вхідні_дані!$A$449:$J$498,MATCH(EH304,Вхідні_дані!$D$449:$D$498,0),10),"-")</f>
        <v>-</v>
      </c>
      <c r="EJ304" s="102" t="str">
        <f>IF(AND(EH304&gt;0,EI304&gt;0),EI304*EI294,"-")</f>
        <v>-</v>
      </c>
      <c r="EO304" s="112">
        <v>5</v>
      </c>
      <c r="EP304" s="8"/>
      <c r="EQ304" s="101" t="str">
        <f>IF(EP304&gt;0,INDEX(Вхідні_дані!$A$449:$J$498,MATCH(EP304,Вхідні_дані!$D$449:$D$498,0),10),"-")</f>
        <v>-</v>
      </c>
      <c r="ER304" s="102" t="str">
        <f>IF(AND(EP304&gt;0,EQ304&gt;0),EQ304*EQ294,"-")</f>
        <v>-</v>
      </c>
      <c r="EW304" s="112">
        <v>5</v>
      </c>
      <c r="EX304" s="8"/>
      <c r="EY304" s="101" t="str">
        <f>IF(EX304&gt;0,INDEX(Вхідні_дані!$A$449:$J$498,MATCH(EX304,Вхідні_дані!$D$449:$D$498,0),10),"-")</f>
        <v>-</v>
      </c>
      <c r="EZ304" s="102" t="str">
        <f>IF(AND(EX304&gt;0,EY304&gt;0),EY304*EY294,"-")</f>
        <v>-</v>
      </c>
      <c r="FE304" s="112">
        <v>5</v>
      </c>
      <c r="FF304" s="8"/>
      <c r="FG304" s="101" t="str">
        <f>IF(FF304&gt;0,INDEX(Вхідні_дані!$A$449:$J$498,MATCH(FF304,Вхідні_дані!$D$449:$D$498,0),10),"-")</f>
        <v>-</v>
      </c>
      <c r="FH304" s="102" t="str">
        <f>IF(AND(FF304&gt;0,FG304&gt;0),FG304*FG294,"-")</f>
        <v>-</v>
      </c>
      <c r="FM304" s="112">
        <v>5</v>
      </c>
      <c r="FN304" s="8"/>
      <c r="FO304" s="101" t="str">
        <f>IF(FN304&gt;0,INDEX(Вхідні_дані!$A$449:$J$498,MATCH(FN304,Вхідні_дані!$D$449:$D$498,0),10),"-")</f>
        <v>-</v>
      </c>
      <c r="FP304" s="102" t="str">
        <f>IF(AND(FN304&gt;0,FO304&gt;0),FO304*FO294,"-")</f>
        <v>-</v>
      </c>
      <c r="FU304" s="112">
        <v>5</v>
      </c>
      <c r="FV304" s="8"/>
      <c r="FW304" s="101" t="str">
        <f>IF(FV304&gt;0,INDEX(Вхідні_дані!$A$449:$J$498,MATCH(FV304,Вхідні_дані!$D$449:$D$498,0),10),"-")</f>
        <v>-</v>
      </c>
      <c r="FX304" s="102" t="str">
        <f>IF(AND(FV304&gt;0,FW304&gt;0),FW304*FW294,"-")</f>
        <v>-</v>
      </c>
      <c r="GC304" s="112">
        <v>5</v>
      </c>
      <c r="GD304" s="8"/>
      <c r="GE304" s="101" t="str">
        <f>IF(GD304&gt;0,INDEX(Вхідні_дані!$A$449:$J$498,MATCH(GD304,Вхідні_дані!$D$449:$D$498,0),10),"-")</f>
        <v>-</v>
      </c>
      <c r="GF304" s="102" t="str">
        <f>IF(AND(GD304&gt;0,GE304&gt;0),GE304*GE294,"-")</f>
        <v>-</v>
      </c>
      <c r="GK304" s="112">
        <v>5</v>
      </c>
      <c r="GL304" s="8"/>
      <c r="GM304" s="101" t="str">
        <f>IF(GL304&gt;0,INDEX(Вхідні_дані!$A$449:$J$498,MATCH(GL304,Вхідні_дані!$D$449:$D$498,0),10),"-")</f>
        <v>-</v>
      </c>
      <c r="GN304" s="102" t="str">
        <f>IF(AND(GL304&gt;0,GM304&gt;0),GM304*GM294,"-")</f>
        <v>-</v>
      </c>
      <c r="GS304" s="112">
        <v>5</v>
      </c>
      <c r="GT304" s="8"/>
      <c r="GU304" s="101" t="str">
        <f>IF(GT304&gt;0,INDEX(Вхідні_дані!$A$449:$J$498,MATCH(GT304,Вхідні_дані!$D$449:$D$498,0),10),"-")</f>
        <v>-</v>
      </c>
      <c r="GV304" s="102" t="str">
        <f>IF(AND(GT304&gt;0,GU304&gt;0),GU304*GU294,"-")</f>
        <v>-</v>
      </c>
      <c r="HA304" s="112">
        <v>5</v>
      </c>
      <c r="HB304" s="8"/>
      <c r="HC304" s="101" t="str">
        <f>IF(HB304&gt;0,INDEX(Вхідні_дані!$A$449:$J$498,MATCH(HB304,Вхідні_дані!$D$449:$D$498,0),10),"-")</f>
        <v>-</v>
      </c>
      <c r="HD304" s="102" t="str">
        <f>IF(AND(HB304&gt;0,HC304&gt;0),HC304*HC294,"-")</f>
        <v>-</v>
      </c>
      <c r="HI304" s="112">
        <v>5</v>
      </c>
      <c r="HJ304" s="8"/>
      <c r="HK304" s="101" t="str">
        <f>IF(HJ304&gt;0,INDEX(Вхідні_дані!$A$449:$J$498,MATCH(HJ304,Вхідні_дані!$D$449:$D$498,0),10),"-")</f>
        <v>-</v>
      </c>
      <c r="HL304" s="102" t="str">
        <f>IF(AND(HJ304&gt;0,HK304&gt;0),HK304*HK294,"-")</f>
        <v>-</v>
      </c>
      <c r="HQ304" s="112">
        <v>5</v>
      </c>
      <c r="HR304" s="8"/>
      <c r="HS304" s="101" t="str">
        <f>IF(HR304&gt;0,INDEX(Вхідні_дані!$A$449:$J$498,MATCH(HR304,Вхідні_дані!$D$449:$D$498,0),10),"-")</f>
        <v>-</v>
      </c>
      <c r="HT304" s="102" t="str">
        <f>IF(AND(HR304&gt;0,HS304&gt;0),HS304*HS294,"-")</f>
        <v>-</v>
      </c>
      <c r="HY304" s="112">
        <v>5</v>
      </c>
      <c r="HZ304" s="8"/>
      <c r="IA304" s="101" t="str">
        <f>IF(HZ304&gt;0,INDEX(Вхідні_дані!$A$449:$J$498,MATCH(HZ304,Вхідні_дані!$D$449:$D$498,0),10),"-")</f>
        <v>-</v>
      </c>
      <c r="IB304" s="102" t="str">
        <f>IF(AND(HZ304&gt;0,IA304&gt;0),IA304*IA294,"-")</f>
        <v>-</v>
      </c>
      <c r="IG304" s="112">
        <v>5</v>
      </c>
      <c r="IH304" s="8"/>
      <c r="II304" s="101" t="str">
        <f>IF(IH304&gt;0,INDEX(Вхідні_дані!$A$449:$J$498,MATCH(IH304,Вхідні_дані!$D$449:$D$498,0),10),"-")</f>
        <v>-</v>
      </c>
      <c r="IJ304" s="102" t="str">
        <f>IF(AND(IH304&gt;0,II304&gt;0),II304*II294,"-")</f>
        <v>-</v>
      </c>
      <c r="IO304" s="112">
        <v>5</v>
      </c>
      <c r="IP304" s="8"/>
      <c r="IQ304" s="101" t="str">
        <f>IF(IP304&gt;0,INDEX(Вхідні_дані!$A$449:$J$498,MATCH(IP304,Вхідні_дані!$D$449:$D$498,0),10),"-")</f>
        <v>-</v>
      </c>
      <c r="IR304" s="102" t="str">
        <f>IF(AND(IP304&gt;0,IQ304&gt;0),IQ304*IQ294,"-")</f>
        <v>-</v>
      </c>
      <c r="IW304" s="112">
        <v>5</v>
      </c>
      <c r="IX304" s="8"/>
      <c r="IY304" s="101" t="str">
        <f>IF(IX304&gt;0,INDEX(Вхідні_дані!$A$449:$J$498,MATCH(IX304,Вхідні_дані!$D$449:$D$498,0),10),"-")</f>
        <v>-</v>
      </c>
      <c r="IZ304" s="102" t="str">
        <f>IF(AND(IX304&gt;0,IY304&gt;0),IY304*IY294,"-")</f>
        <v>-</v>
      </c>
      <c r="JE304" s="112">
        <v>5</v>
      </c>
      <c r="JF304" s="8"/>
      <c r="JG304" s="101" t="str">
        <f>IF(JF304&gt;0,INDEX(Вхідні_дані!$A$449:$J$498,MATCH(JF304,Вхідні_дані!$D$449:$D$498,0),10),"-")</f>
        <v>-</v>
      </c>
      <c r="JH304" s="102" t="str">
        <f>IF(AND(JF304&gt;0,JG304&gt;0),JG304*JG294,"-")</f>
        <v>-</v>
      </c>
      <c r="JM304" s="112">
        <v>5</v>
      </c>
      <c r="JN304" s="8"/>
      <c r="JO304" s="101" t="str">
        <f>IF(JN304&gt;0,INDEX(Вхідні_дані!$A$449:$J$498,MATCH(JN304,Вхідні_дані!$D$449:$D$498,0),10),"-")</f>
        <v>-</v>
      </c>
      <c r="JP304" s="102" t="str">
        <f>IF(AND(JN304&gt;0,JO304&gt;0),JO304*JO294,"-")</f>
        <v>-</v>
      </c>
      <c r="JU304" s="112">
        <v>5</v>
      </c>
      <c r="JV304" s="8"/>
      <c r="JW304" s="101" t="str">
        <f>IF(JV304&gt;0,INDEX(Вхідні_дані!$A$449:$J$498,MATCH(JV304,Вхідні_дані!$D$449:$D$498,0),10),"-")</f>
        <v>-</v>
      </c>
      <c r="JX304" s="102" t="str">
        <f>IF(AND(JV304&gt;0,JW304&gt;0),JW304*JW294,"-")</f>
        <v>-</v>
      </c>
      <c r="KC304" s="112">
        <v>5</v>
      </c>
      <c r="KD304" s="8"/>
      <c r="KE304" s="101" t="str">
        <f>IF(KD304&gt;0,INDEX(Вхідні_дані!$A$449:$J$498,MATCH(KD304,Вхідні_дані!$D$449:$D$498,0),10),"-")</f>
        <v>-</v>
      </c>
      <c r="KF304" s="102" t="str">
        <f>IF(AND(KD304&gt;0,KE304&gt;0),KE304*KE294,"-")</f>
        <v>-</v>
      </c>
      <c r="KK304" s="112">
        <v>5</v>
      </c>
      <c r="KL304" s="8"/>
      <c r="KM304" s="101" t="str">
        <f>IF(KL304&gt;0,INDEX(Вхідні_дані!$A$449:$J$498,MATCH(KL304,Вхідні_дані!$D$449:$D$498,0),10),"-")</f>
        <v>-</v>
      </c>
      <c r="KN304" s="102" t="str">
        <f>IF(AND(KL304&gt;0,KM304&gt;0),KM304*KM294,"-")</f>
        <v>-</v>
      </c>
      <c r="KS304" s="112">
        <v>5</v>
      </c>
      <c r="KT304" s="8"/>
      <c r="KU304" s="101" t="str">
        <f>IF(KT304&gt;0,INDEX(Вхідні_дані!$A$449:$J$498,MATCH(KT304,Вхідні_дані!$D$449:$D$498,0),10),"-")</f>
        <v>-</v>
      </c>
      <c r="KV304" s="102" t="str">
        <f>IF(AND(KT304&gt;0,KU304&gt;0),KU304*KU294,"-")</f>
        <v>-</v>
      </c>
      <c r="LA304" s="112">
        <v>5</v>
      </c>
      <c r="LB304" s="8"/>
      <c r="LC304" s="101" t="str">
        <f>IF(LB304&gt;0,INDEX(Вхідні_дані!$A$449:$J$498,MATCH(LB304,Вхідні_дані!$D$449:$D$498,0),10),"-")</f>
        <v>-</v>
      </c>
      <c r="LD304" s="102" t="str">
        <f>IF(AND(LB304&gt;0,LC304&gt;0),LC304*LC294,"-")</f>
        <v>-</v>
      </c>
      <c r="LI304" s="112">
        <v>5</v>
      </c>
      <c r="LJ304" s="8"/>
      <c r="LK304" s="101" t="str">
        <f>IF(LJ304&gt;0,INDEX(Вхідні_дані!$A$449:$J$498,MATCH(LJ304,Вхідні_дані!$D$449:$D$498,0),10),"-")</f>
        <v>-</v>
      </c>
      <c r="LL304" s="102" t="str">
        <f>IF(AND(LJ304&gt;0,LK304&gt;0),LK304*LK294,"-")</f>
        <v>-</v>
      </c>
      <c r="LQ304" s="112">
        <v>5</v>
      </c>
      <c r="LR304" s="8"/>
      <c r="LS304" s="101" t="str">
        <f>IF(LR304&gt;0,INDEX(Вхідні_дані!$A$449:$J$498,MATCH(LR304,Вхідні_дані!$D$449:$D$498,0),10),"-")</f>
        <v>-</v>
      </c>
      <c r="LT304" s="102" t="str">
        <f>IF(AND(LR304&gt;0,LS304&gt;0),LS304*LS294,"-")</f>
        <v>-</v>
      </c>
      <c r="LY304" s="112">
        <v>5</v>
      </c>
      <c r="LZ304" s="8"/>
      <c r="MA304" s="101" t="str">
        <f>IF(LZ304&gt;0,INDEX(Вхідні_дані!$A$449:$J$498,MATCH(LZ304,Вхідні_дані!$D$449:$D$498,0),10),"-")</f>
        <v>-</v>
      </c>
      <c r="MB304" s="102" t="str">
        <f>IF(AND(LZ304&gt;0,MA304&gt;0),MA304*MA294,"-")</f>
        <v>-</v>
      </c>
      <c r="MG304" s="112">
        <v>5</v>
      </c>
      <c r="MH304" s="8"/>
      <c r="MI304" s="101" t="str">
        <f>IF(MH304&gt;0,INDEX(Вхідні_дані!$A$449:$J$498,MATCH(MH304,Вхідні_дані!$D$449:$D$498,0),10),"-")</f>
        <v>-</v>
      </c>
      <c r="MJ304" s="102" t="str">
        <f>IF(AND(MH304&gt;0,MI304&gt;0),MI304*MI294,"-")</f>
        <v>-</v>
      </c>
      <c r="MO304" s="112">
        <v>5</v>
      </c>
      <c r="MP304" s="8"/>
      <c r="MQ304" s="101" t="str">
        <f>IF(MP304&gt;0,INDEX(Вхідні_дані!$A$449:$J$498,MATCH(MP304,Вхідні_дані!$D$449:$D$498,0),10),"-")</f>
        <v>-</v>
      </c>
      <c r="MR304" s="102" t="str">
        <f>IF(AND(MP304&gt;0,MQ304&gt;0),MQ304*MQ294,"-")</f>
        <v>-</v>
      </c>
      <c r="MW304" s="112">
        <v>5</v>
      </c>
      <c r="MX304" s="8"/>
      <c r="MY304" s="101" t="str">
        <f>IF(MX304&gt;0,INDEX(Вхідні_дані!$A$449:$J$498,MATCH(MX304,Вхідні_дані!$D$449:$D$498,0),10),"-")</f>
        <v>-</v>
      </c>
      <c r="MZ304" s="102" t="str">
        <f>IF(AND(MX304&gt;0,MY304&gt;0),MY304*MY294,"-")</f>
        <v>-</v>
      </c>
      <c r="NE304" s="112">
        <v>5</v>
      </c>
      <c r="NF304" s="8"/>
      <c r="NG304" s="101" t="str">
        <f>IF(NF304&gt;0,INDEX(Вхідні_дані!$A$449:$J$498,MATCH(NF304,Вхідні_дані!$D$449:$D$498,0),10),"-")</f>
        <v>-</v>
      </c>
      <c r="NH304" s="102" t="str">
        <f>IF(AND(NF304&gt;0,NG304&gt;0),NG304*NG294,"-")</f>
        <v>-</v>
      </c>
      <c r="NM304" s="112">
        <v>5</v>
      </c>
      <c r="NN304" s="8"/>
      <c r="NO304" s="101" t="str">
        <f>IF(NN304&gt;0,INDEX(Вхідні_дані!$A$449:$J$498,MATCH(NN304,Вхідні_дані!$D$449:$D$498,0),10),"-")</f>
        <v>-</v>
      </c>
      <c r="NP304" s="102" t="str">
        <f>IF(AND(NN304&gt;0,NO304&gt;0),NO304*NO294,"-")</f>
        <v>-</v>
      </c>
      <c r="NU304" s="112">
        <v>5</v>
      </c>
      <c r="NV304" s="8"/>
      <c r="NW304" s="101" t="str">
        <f>IF(NV304&gt;0,INDEX(Вхідні_дані!$A$449:$J$498,MATCH(NV304,Вхідні_дані!$D$449:$D$498,0),10),"-")</f>
        <v>-</v>
      </c>
      <c r="NX304" s="102" t="str">
        <f>IF(AND(NV304&gt;0,NW304&gt;0),NW304*NW294,"-")</f>
        <v>-</v>
      </c>
      <c r="OC304" s="112">
        <v>5</v>
      </c>
      <c r="OD304" s="8"/>
      <c r="OE304" s="101" t="str">
        <f>IF(OD304&gt;0,INDEX(Вхідні_дані!$A$449:$J$498,MATCH(OD304,Вхідні_дані!$D$449:$D$498,0),10),"-")</f>
        <v>-</v>
      </c>
      <c r="OF304" s="102" t="str">
        <f>IF(AND(OD304&gt;0,OE304&gt;0),OE304*OE294,"-")</f>
        <v>-</v>
      </c>
      <c r="OK304" s="112">
        <v>5</v>
      </c>
      <c r="OL304" s="8"/>
      <c r="OM304" s="101" t="str">
        <f>IF(OL304&gt;0,INDEX(Вхідні_дані!$A$449:$J$498,MATCH(OL304,Вхідні_дані!$D$449:$D$498,0),10),"-")</f>
        <v>-</v>
      </c>
      <c r="ON304" s="102" t="str">
        <f>IF(AND(OL304&gt;0,OM304&gt;0),OM304*OM294,"-")</f>
        <v>-</v>
      </c>
      <c r="OS304" s="112">
        <v>5</v>
      </c>
      <c r="OT304" s="8"/>
      <c r="OU304" s="101" t="str">
        <f>IF(OT304&gt;0,INDEX(Вхідні_дані!$A$449:$J$498,MATCH(OT304,Вхідні_дані!$D$449:$D$498,0),10),"-")</f>
        <v>-</v>
      </c>
      <c r="OV304" s="102" t="str">
        <f>IF(AND(OT304&gt;0,OU304&gt;0),OU304*OU294,"-")</f>
        <v>-</v>
      </c>
      <c r="PA304" s="112">
        <v>5</v>
      </c>
      <c r="PB304" s="8"/>
      <c r="PC304" s="101" t="str">
        <f>IF(PB304&gt;0,INDEX(Вхідні_дані!$A$449:$J$498,MATCH(PB304,Вхідні_дані!$D$449:$D$498,0),10),"-")</f>
        <v>-</v>
      </c>
      <c r="PD304" s="102" t="str">
        <f>IF(AND(PB304&gt;0,PC304&gt;0),PC304*PC294,"-")</f>
        <v>-</v>
      </c>
      <c r="PI304" s="112">
        <v>5</v>
      </c>
      <c r="PJ304" s="8"/>
      <c r="PK304" s="101" t="str">
        <f>IF(PJ304&gt;0,INDEX(Вхідні_дані!$A$449:$J$498,MATCH(PJ304,Вхідні_дані!$D$449:$D$498,0),10),"-")</f>
        <v>-</v>
      </c>
      <c r="PL304" s="102" t="str">
        <f>IF(AND(PJ304&gt;0,PK304&gt;0),PK304*PK294,"-")</f>
        <v>-</v>
      </c>
      <c r="PQ304" s="112">
        <v>5</v>
      </c>
      <c r="PR304" s="8"/>
      <c r="PS304" s="101" t="str">
        <f>IF(PR304&gt;0,INDEX(Вхідні_дані!$A$449:$J$498,MATCH(PR304,Вхідні_дані!$D$449:$D$498,0),10),"-")</f>
        <v>-</v>
      </c>
      <c r="PT304" s="102" t="str">
        <f>IF(AND(PR304&gt;0,PS304&gt;0),PS304*PS294,"-")</f>
        <v>-</v>
      </c>
      <c r="PY304" s="112">
        <v>5</v>
      </c>
      <c r="PZ304" s="8"/>
      <c r="QA304" s="101" t="str">
        <f>IF(PZ304&gt;0,INDEX(Вхідні_дані!$A$449:$J$498,MATCH(PZ304,Вхідні_дані!$D$449:$D$498,0),10),"-")</f>
        <v>-</v>
      </c>
      <c r="QB304" s="102" t="str">
        <f>IF(AND(PZ304&gt;0,QA304&gt;0),QA304*QA294,"-")</f>
        <v>-</v>
      </c>
      <c r="QG304" s="112">
        <v>5</v>
      </c>
      <c r="QH304" s="8"/>
      <c r="QI304" s="101" t="str">
        <f>IF(QH304&gt;0,INDEX(Вхідні_дані!$A$449:$J$498,MATCH(QH304,Вхідні_дані!$D$449:$D$498,0),10),"-")</f>
        <v>-</v>
      </c>
      <c r="QJ304" s="102" t="str">
        <f>IF(AND(QH304&gt;0,QI304&gt;0),QI304*QI294,"-")</f>
        <v>-</v>
      </c>
      <c r="QO304" s="112">
        <v>5</v>
      </c>
      <c r="QP304" s="8"/>
      <c r="QQ304" s="101" t="str">
        <f>IF(QP304&gt;0,INDEX(Вхідні_дані!$A$449:$J$498,MATCH(QP304,Вхідні_дані!$D$449:$D$498,0),10),"-")</f>
        <v>-</v>
      </c>
      <c r="QR304" s="102" t="str">
        <f>IF(AND(QP304&gt;0,QQ304&gt;0),QQ304*QQ294,"-")</f>
        <v>-</v>
      </c>
      <c r="QW304" s="112">
        <v>5</v>
      </c>
      <c r="QX304" s="8"/>
      <c r="QY304" s="101" t="str">
        <f>IF(QX304&gt;0,INDEX(Вхідні_дані!$A$449:$J$498,MATCH(QX304,Вхідні_дані!$D$449:$D$498,0),10),"-")</f>
        <v>-</v>
      </c>
      <c r="QZ304" s="102" t="str">
        <f>IF(AND(QX304&gt;0,QY304&gt;0),QY304*QY294,"-")</f>
        <v>-</v>
      </c>
      <c r="RE304" s="112">
        <v>5</v>
      </c>
      <c r="RF304" s="8"/>
      <c r="RG304" s="101" t="str">
        <f>IF(RF304&gt;0,INDEX(Вхідні_дані!$A$449:$J$498,MATCH(RF304,Вхідні_дані!$D$449:$D$498,0),10),"-")</f>
        <v>-</v>
      </c>
      <c r="RH304" s="102" t="str">
        <f>IF(AND(RF304&gt;0,RG304&gt;0),RG304*RG294,"-")</f>
        <v>-</v>
      </c>
      <c r="RM304" s="112">
        <v>5</v>
      </c>
      <c r="RN304" s="8"/>
      <c r="RO304" s="101" t="str">
        <f>IF(RN304&gt;0,INDEX(Вхідні_дані!$A$449:$J$498,MATCH(RN304,Вхідні_дані!$D$449:$D$498,0),10),"-")</f>
        <v>-</v>
      </c>
      <c r="RP304" s="102" t="str">
        <f>IF(AND(RN304&gt;0,RO304&gt;0),RO304*RO294,"-")</f>
        <v>-</v>
      </c>
      <c r="RU304" s="112">
        <v>5</v>
      </c>
      <c r="RV304" s="8"/>
      <c r="RW304" s="101" t="str">
        <f>IF(RV304&gt;0,INDEX(Вхідні_дані!$A$449:$J$498,MATCH(RV304,Вхідні_дані!$D$449:$D$498,0),10),"-")</f>
        <v>-</v>
      </c>
      <c r="RX304" s="102" t="str">
        <f>IF(AND(RV304&gt;0,RW304&gt;0),RW304*RW294,"-")</f>
        <v>-</v>
      </c>
      <c r="SC304" s="112">
        <v>5</v>
      </c>
      <c r="SD304" s="8"/>
      <c r="SE304" s="101" t="str">
        <f>IF(SD304&gt;0,INDEX(Вхідні_дані!$A$449:$J$498,MATCH(SD304,Вхідні_дані!$D$449:$D$498,0),10),"-")</f>
        <v>-</v>
      </c>
      <c r="SF304" s="102" t="str">
        <f>IF(AND(SD304&gt;0,SE304&gt;0),SE304*SE294,"-")</f>
        <v>-</v>
      </c>
      <c r="SK304" s="112">
        <v>5</v>
      </c>
      <c r="SL304" s="8"/>
      <c r="SM304" s="101" t="str">
        <f>IF(SL304&gt;0,INDEX(Вхідні_дані!$A$449:$J$498,MATCH(SL304,Вхідні_дані!$D$449:$D$498,0),10),"-")</f>
        <v>-</v>
      </c>
      <c r="SN304" s="102" t="str">
        <f>IF(AND(SL304&gt;0,SM304&gt;0),SM304*SM294,"-")</f>
        <v>-</v>
      </c>
      <c r="SS304" s="112">
        <v>5</v>
      </c>
      <c r="ST304" s="8"/>
      <c r="SU304" s="101" t="str">
        <f>IF(ST304&gt;0,INDEX(Вхідні_дані!$A$449:$J$498,MATCH(ST304,Вхідні_дані!$D$449:$D$498,0),10),"-")</f>
        <v>-</v>
      </c>
      <c r="SV304" s="102" t="str">
        <f>IF(AND(ST304&gt;0,SU304&gt;0),SU304*SU294,"-")</f>
        <v>-</v>
      </c>
      <c r="TA304" s="112">
        <v>5</v>
      </c>
      <c r="TB304" s="8"/>
      <c r="TC304" s="101" t="str">
        <f>IF(TB304&gt;0,INDEX(Вхідні_дані!$A$449:$J$498,MATCH(TB304,Вхідні_дані!$D$449:$D$498,0),10),"-")</f>
        <v>-</v>
      </c>
      <c r="TD304" s="102" t="str">
        <f>IF(AND(TB304&gt;0,TC304&gt;0),TC304*TC294,"-")</f>
        <v>-</v>
      </c>
      <c r="TI304" s="112">
        <v>5</v>
      </c>
      <c r="TJ304" s="8"/>
      <c r="TK304" s="101" t="str">
        <f>IF(TJ304&gt;0,INDEX(Вхідні_дані!$A$449:$J$498,MATCH(TJ304,Вхідні_дані!$D$449:$D$498,0),10),"-")</f>
        <v>-</v>
      </c>
      <c r="TL304" s="102" t="str">
        <f>IF(AND(TJ304&gt;0,TK304&gt;0),TK304*TK294,"-")</f>
        <v>-</v>
      </c>
      <c r="TQ304" s="112">
        <v>5</v>
      </c>
      <c r="TR304" s="8"/>
      <c r="TS304" s="101" t="str">
        <f>IF(TR304&gt;0,INDEX(Вхідні_дані!$A$449:$J$498,MATCH(TR304,Вхідні_дані!$D$449:$D$498,0),10),"-")</f>
        <v>-</v>
      </c>
      <c r="TT304" s="102" t="str">
        <f>IF(AND(TR304&gt;0,TS304&gt;0),TS304*TS294,"-")</f>
        <v>-</v>
      </c>
      <c r="TY304" s="112">
        <v>5</v>
      </c>
      <c r="TZ304" s="8"/>
      <c r="UA304" s="101" t="str">
        <f>IF(TZ304&gt;0,INDEX(Вхідні_дані!$A$449:$J$498,MATCH(TZ304,Вхідні_дані!$D$449:$D$498,0),10),"-")</f>
        <v>-</v>
      </c>
      <c r="UB304" s="102" t="str">
        <f>IF(AND(TZ304&gt;0,UA304&gt;0),UA304*UA294,"-")</f>
        <v>-</v>
      </c>
      <c r="UG304" s="112">
        <v>5</v>
      </c>
      <c r="UH304" s="8"/>
      <c r="UI304" s="101" t="str">
        <f>IF(UH304&gt;0,INDEX(Вхідні_дані!$A$449:$J$498,MATCH(UH304,Вхідні_дані!$D$449:$D$498,0),10),"-")</f>
        <v>-</v>
      </c>
      <c r="UJ304" s="102" t="str">
        <f>IF(AND(UH304&gt;0,UI304&gt;0),UI304*UI294,"-")</f>
        <v>-</v>
      </c>
      <c r="UO304" s="112">
        <v>5</v>
      </c>
      <c r="UP304" s="8"/>
      <c r="UQ304" s="101" t="str">
        <f>IF(UP304&gt;0,INDEX(Вхідні_дані!$A$449:$J$498,MATCH(UP304,Вхідні_дані!$D$449:$D$498,0),10),"-")</f>
        <v>-</v>
      </c>
      <c r="UR304" s="102" t="str">
        <f>IF(AND(UP304&gt;0,UQ304&gt;0),UQ304*UQ294,"-")</f>
        <v>-</v>
      </c>
      <c r="UW304" s="112">
        <v>5</v>
      </c>
      <c r="UX304" s="8"/>
      <c r="UY304" s="101" t="str">
        <f>IF(UX304&gt;0,INDEX(Вхідні_дані!$A$449:$J$498,MATCH(UX304,Вхідні_дані!$D$449:$D$498,0),10),"-")</f>
        <v>-</v>
      </c>
      <c r="UZ304" s="102" t="str">
        <f>IF(AND(UX304&gt;0,UY304&gt;0),UY304*UY294,"-")</f>
        <v>-</v>
      </c>
      <c r="VE304" s="112">
        <v>5</v>
      </c>
      <c r="VF304" s="8"/>
      <c r="VG304" s="101" t="str">
        <f>IF(VF304&gt;0,INDEX(Вхідні_дані!$A$449:$J$498,MATCH(VF304,Вхідні_дані!$D$449:$D$498,0),10),"-")</f>
        <v>-</v>
      </c>
      <c r="VH304" s="102" t="str">
        <f>IF(AND(VF304&gt;0,VG304&gt;0),VG304*VG294,"-")</f>
        <v>-</v>
      </c>
      <c r="VM304" s="112">
        <v>5</v>
      </c>
      <c r="VN304" s="8"/>
      <c r="VO304" s="101" t="str">
        <f>IF(VN304&gt;0,INDEX(Вхідні_дані!$A$449:$J$498,MATCH(VN304,Вхідні_дані!$D$449:$D$498,0),10),"-")</f>
        <v>-</v>
      </c>
      <c r="VP304" s="102" t="str">
        <f>IF(AND(VN304&gt;0,VO304&gt;0),VO304*VO294,"-")</f>
        <v>-</v>
      </c>
      <c r="VU304" s="112">
        <v>5</v>
      </c>
      <c r="VV304" s="8"/>
      <c r="VW304" s="101" t="str">
        <f>IF(VV304&gt;0,INDEX(Вхідні_дані!$A$449:$J$498,MATCH(VV304,Вхідні_дані!$D$449:$D$498,0),10),"-")</f>
        <v>-</v>
      </c>
      <c r="VX304" s="102" t="str">
        <f>IF(AND(VV304&gt;0,VW304&gt;0),VW304*VW294,"-")</f>
        <v>-</v>
      </c>
      <c r="WC304" s="112">
        <v>5</v>
      </c>
      <c r="WD304" s="8"/>
      <c r="WE304" s="101" t="str">
        <f>IF(WD304&gt;0,INDEX(Вхідні_дані!$A$449:$J$498,MATCH(WD304,Вхідні_дані!$D$449:$D$498,0),10),"-")</f>
        <v>-</v>
      </c>
      <c r="WF304" s="102" t="str">
        <f>IF(AND(WD304&gt;0,WE304&gt;0),WE304*WE294,"-")</f>
        <v>-</v>
      </c>
      <c r="WK304" s="112">
        <v>5</v>
      </c>
      <c r="WL304" s="8"/>
      <c r="WM304" s="101" t="str">
        <f>IF(WL304&gt;0,INDEX(Вхідні_дані!$A$449:$J$498,MATCH(WL304,Вхідні_дані!$D$449:$D$498,0),10),"-")</f>
        <v>-</v>
      </c>
      <c r="WN304" s="102" t="str">
        <f>IF(AND(WL304&gt;0,WM304&gt;0),WM304*WM294,"-")</f>
        <v>-</v>
      </c>
      <c r="WS304" s="112">
        <v>5</v>
      </c>
      <c r="WT304" s="8"/>
      <c r="WU304" s="101" t="str">
        <f>IF(WT304&gt;0,INDEX(Вхідні_дані!$A$449:$J$498,MATCH(WT304,Вхідні_дані!$D$449:$D$498,0),10),"-")</f>
        <v>-</v>
      </c>
      <c r="WV304" s="102" t="str">
        <f>IF(AND(WT304&gt;0,WU304&gt;0),WU304*WU294,"-")</f>
        <v>-</v>
      </c>
      <c r="XA304" s="112">
        <v>5</v>
      </c>
      <c r="XB304" s="8"/>
      <c r="XC304" s="101" t="str">
        <f>IF(XB304&gt;0,INDEX(Вхідні_дані!$A$449:$J$498,MATCH(XB304,Вхідні_дані!$D$449:$D$498,0),10),"-")</f>
        <v>-</v>
      </c>
      <c r="XD304" s="102" t="str">
        <f>IF(AND(XB304&gt;0,XC304&gt;0),XC304*XC294,"-")</f>
        <v>-</v>
      </c>
      <c r="XI304" s="112">
        <v>5</v>
      </c>
      <c r="XJ304" s="8"/>
      <c r="XK304" s="101" t="str">
        <f>IF(XJ304&gt;0,INDEX(Вхідні_дані!$A$449:$J$498,MATCH(XJ304,Вхідні_дані!$D$449:$D$498,0),10),"-")</f>
        <v>-</v>
      </c>
      <c r="XL304" s="102" t="str">
        <f>IF(AND(XJ304&gt;0,XK304&gt;0),XK304*XK294,"-")</f>
        <v>-</v>
      </c>
      <c r="XQ304" s="112">
        <v>5</v>
      </c>
      <c r="XR304" s="8"/>
      <c r="XS304" s="101" t="str">
        <f>IF(XR304&gt;0,INDEX(Вхідні_дані!$A$449:$J$498,MATCH(XR304,Вхідні_дані!$D$449:$D$498,0),10),"-")</f>
        <v>-</v>
      </c>
      <c r="XT304" s="102" t="str">
        <f>IF(AND(XR304&gt;0,XS304&gt;0),XS304*XS294,"-")</f>
        <v>-</v>
      </c>
      <c r="XY304" s="112">
        <v>5</v>
      </c>
      <c r="XZ304" s="8"/>
      <c r="YA304" s="101" t="str">
        <f>IF(XZ304&gt;0,INDEX(Вхідні_дані!$A$449:$J$498,MATCH(XZ304,Вхідні_дані!$D$449:$D$498,0),10),"-")</f>
        <v>-</v>
      </c>
      <c r="YB304" s="102" t="str">
        <f>IF(AND(XZ304&gt;0,YA304&gt;0),YA304*YA294,"-")</f>
        <v>-</v>
      </c>
      <c r="YG304" s="112">
        <v>5</v>
      </c>
      <c r="YH304" s="8"/>
      <c r="YI304" s="101" t="str">
        <f>IF(YH304&gt;0,INDEX(Вхідні_дані!$A$449:$J$498,MATCH(YH304,Вхідні_дані!$D$449:$D$498,0),10),"-")</f>
        <v>-</v>
      </c>
      <c r="YJ304" s="102" t="str">
        <f>IF(AND(YH304&gt;0,YI304&gt;0),YI304*YI294,"-")</f>
        <v>-</v>
      </c>
      <c r="YO304" s="112">
        <v>5</v>
      </c>
      <c r="YP304" s="8"/>
      <c r="YQ304" s="101" t="str">
        <f>IF(YP304&gt;0,INDEX(Вхідні_дані!$A$449:$J$498,MATCH(YP304,Вхідні_дані!$D$449:$D$498,0),10),"-")</f>
        <v>-</v>
      </c>
      <c r="YR304" s="102" t="str">
        <f>IF(AND(YP304&gt;0,YQ304&gt;0),YQ304*YQ294,"-")</f>
        <v>-</v>
      </c>
      <c r="YW304" s="112">
        <v>5</v>
      </c>
      <c r="YX304" s="8"/>
      <c r="YY304" s="101" t="str">
        <f>IF(YX304&gt;0,INDEX(Вхідні_дані!$A$449:$J$498,MATCH(YX304,Вхідні_дані!$D$449:$D$498,0),10),"-")</f>
        <v>-</v>
      </c>
      <c r="YZ304" s="102" t="str">
        <f>IF(AND(YX304&gt;0,YY304&gt;0),YY304*YY294,"-")</f>
        <v>-</v>
      </c>
      <c r="ZE304" s="112">
        <v>5</v>
      </c>
      <c r="ZF304" s="8"/>
      <c r="ZG304" s="101" t="str">
        <f>IF(ZF304&gt;0,INDEX(Вхідні_дані!$A$449:$J$498,MATCH(ZF304,Вхідні_дані!$D$449:$D$498,0),10),"-")</f>
        <v>-</v>
      </c>
      <c r="ZH304" s="102" t="str">
        <f>IF(AND(ZF304&gt;0,ZG304&gt;0),ZG304*ZG294,"-")</f>
        <v>-</v>
      </c>
      <c r="ZM304" s="112">
        <v>5</v>
      </c>
      <c r="ZN304" s="8"/>
      <c r="ZO304" s="101" t="str">
        <f>IF(ZN304&gt;0,INDEX(Вхідні_дані!$A$449:$J$498,MATCH(ZN304,Вхідні_дані!$D$449:$D$498,0),10),"-")</f>
        <v>-</v>
      </c>
      <c r="ZP304" s="102" t="str">
        <f>IF(AND(ZN304&gt;0,ZO304&gt;0),ZO304*ZO294,"-")</f>
        <v>-</v>
      </c>
      <c r="ZU304" s="112">
        <v>5</v>
      </c>
      <c r="ZV304" s="8"/>
      <c r="ZW304" s="101" t="str">
        <f>IF(ZV304&gt;0,INDEX(Вхідні_дані!$A$449:$J$498,MATCH(ZV304,Вхідні_дані!$D$449:$D$498,0),10),"-")</f>
        <v>-</v>
      </c>
      <c r="ZX304" s="102" t="str">
        <f>IF(AND(ZV304&gt;0,ZW304&gt;0),ZW304*ZW294,"-")</f>
        <v>-</v>
      </c>
      <c r="AAC304" s="112">
        <v>5</v>
      </c>
      <c r="AAD304" s="8"/>
      <c r="AAE304" s="101" t="str">
        <f>IF(AAD304&gt;0,INDEX(Вхідні_дані!$A$449:$J$498,MATCH(AAD304,Вхідні_дані!$D$449:$D$498,0),10),"-")</f>
        <v>-</v>
      </c>
      <c r="AAF304" s="102" t="str">
        <f>IF(AND(AAD304&gt;0,AAE304&gt;0),AAE304*AAE294,"-")</f>
        <v>-</v>
      </c>
      <c r="AAK304" s="112">
        <v>5</v>
      </c>
      <c r="AAL304" s="8"/>
      <c r="AAM304" s="101" t="str">
        <f>IF(AAL304&gt;0,INDEX(Вхідні_дані!$A$449:$J$498,MATCH(AAL304,Вхідні_дані!$D$449:$D$498,0),10),"-")</f>
        <v>-</v>
      </c>
      <c r="AAN304" s="102" t="str">
        <f>IF(AND(AAL304&gt;0,AAM304&gt;0),AAM304*AAM294,"-")</f>
        <v>-</v>
      </c>
      <c r="AAS304" s="112">
        <v>5</v>
      </c>
      <c r="AAT304" s="8"/>
      <c r="AAU304" s="101" t="str">
        <f>IF(AAT304&gt;0,INDEX(Вхідні_дані!$A$449:$J$498,MATCH(AAT304,Вхідні_дані!$D$449:$D$498,0),10),"-")</f>
        <v>-</v>
      </c>
      <c r="AAV304" s="102" t="str">
        <f>IF(AND(AAT304&gt;0,AAU304&gt;0),AAU304*AAU294,"-")</f>
        <v>-</v>
      </c>
      <c r="ABA304" s="112">
        <v>5</v>
      </c>
      <c r="ABB304" s="8"/>
      <c r="ABC304" s="101" t="str">
        <f>IF(ABB304&gt;0,INDEX(Вхідні_дані!$A$449:$J$498,MATCH(ABB304,Вхідні_дані!$D$449:$D$498,0),10),"-")</f>
        <v>-</v>
      </c>
      <c r="ABD304" s="102" t="str">
        <f>IF(AND(ABB304&gt;0,ABC304&gt;0),ABC304*ABC294,"-")</f>
        <v>-</v>
      </c>
      <c r="ABI304" s="112">
        <v>5</v>
      </c>
      <c r="ABJ304" s="8"/>
      <c r="ABK304" s="101" t="str">
        <f>IF(ABJ304&gt;0,INDEX(Вхідні_дані!$A$449:$J$498,MATCH(ABJ304,Вхідні_дані!$D$449:$D$498,0),10),"-")</f>
        <v>-</v>
      </c>
      <c r="ABL304" s="102" t="str">
        <f>IF(AND(ABJ304&gt;0,ABK304&gt;0),ABK304*ABK294,"-")</f>
        <v>-</v>
      </c>
      <c r="ABQ304" s="112">
        <v>5</v>
      </c>
      <c r="ABR304" s="8"/>
      <c r="ABS304" s="101" t="str">
        <f>IF(ABR304&gt;0,INDEX(Вхідні_дані!$A$449:$J$498,MATCH(ABR304,Вхідні_дані!$D$449:$D$498,0),10),"-")</f>
        <v>-</v>
      </c>
      <c r="ABT304" s="102" t="str">
        <f>IF(AND(ABR304&gt;0,ABS304&gt;0),ABS304*ABS294,"-")</f>
        <v>-</v>
      </c>
      <c r="ABY304" s="112">
        <v>5</v>
      </c>
      <c r="ABZ304" s="8"/>
      <c r="ACA304" s="101" t="str">
        <f>IF(ABZ304&gt;0,INDEX(Вхідні_дані!$A$449:$J$498,MATCH(ABZ304,Вхідні_дані!$D$449:$D$498,0),10),"-")</f>
        <v>-</v>
      </c>
      <c r="ACB304" s="102" t="str">
        <f>IF(AND(ABZ304&gt;0,ACA304&gt;0),ACA304*ACA294,"-")</f>
        <v>-</v>
      </c>
      <c r="ACG304" s="112">
        <v>5</v>
      </c>
      <c r="ACH304" s="8"/>
      <c r="ACI304" s="101" t="str">
        <f>IF(ACH304&gt;0,INDEX(Вхідні_дані!$A$449:$J$498,MATCH(ACH304,Вхідні_дані!$D$449:$D$498,0),10),"-")</f>
        <v>-</v>
      </c>
      <c r="ACJ304" s="102" t="str">
        <f>IF(AND(ACH304&gt;0,ACI304&gt;0),ACI304*ACI294,"-")</f>
        <v>-</v>
      </c>
      <c r="ACO304" s="112">
        <v>5</v>
      </c>
      <c r="ACP304" s="8"/>
      <c r="ACQ304" s="101" t="str">
        <f>IF(ACP304&gt;0,INDEX(Вхідні_дані!$A$449:$J$498,MATCH(ACP304,Вхідні_дані!$D$449:$D$498,0),10),"-")</f>
        <v>-</v>
      </c>
      <c r="ACR304" s="102" t="str">
        <f>IF(AND(ACP304&gt;0,ACQ304&gt;0),ACQ304*ACQ294,"-")</f>
        <v>-</v>
      </c>
      <c r="ACW304" s="112">
        <v>5</v>
      </c>
      <c r="ACX304" s="8"/>
      <c r="ACY304" s="101" t="str">
        <f>IF(ACX304&gt;0,INDEX(Вхідні_дані!$A$449:$J$498,MATCH(ACX304,Вхідні_дані!$D$449:$D$498,0),10),"-")</f>
        <v>-</v>
      </c>
      <c r="ACZ304" s="102" t="str">
        <f>IF(AND(ACX304&gt;0,ACY304&gt;0),ACY304*ACY294,"-")</f>
        <v>-</v>
      </c>
      <c r="ADE304" s="112">
        <v>5</v>
      </c>
      <c r="ADF304" s="8"/>
      <c r="ADG304" s="101" t="str">
        <f>IF(ADF304&gt;0,INDEX(Вхідні_дані!$A$449:$J$498,MATCH(ADF304,Вхідні_дані!$D$449:$D$498,0),10),"-")</f>
        <v>-</v>
      </c>
      <c r="ADH304" s="102" t="str">
        <f>IF(AND(ADF304&gt;0,ADG304&gt;0),ADG304*ADG294,"-")</f>
        <v>-</v>
      </c>
      <c r="ADM304" s="112">
        <v>5</v>
      </c>
      <c r="ADN304" s="8"/>
      <c r="ADO304" s="101" t="str">
        <f>IF(ADN304&gt;0,INDEX(Вхідні_дані!$A$449:$J$498,MATCH(ADN304,Вхідні_дані!$D$449:$D$498,0),10),"-")</f>
        <v>-</v>
      </c>
      <c r="ADP304" s="102" t="str">
        <f>IF(AND(ADN304&gt;0,ADO304&gt;0),ADO304*ADO294,"-")</f>
        <v>-</v>
      </c>
    </row>
    <row r="305" spans="1:796" ht="28.5" customHeight="1" outlineLevel="1" x14ac:dyDescent="0.25">
      <c r="A305" s="112">
        <v>6</v>
      </c>
      <c r="B305" s="8"/>
      <c r="C305" s="101" t="str">
        <f>IF(B305&gt;0,INDEX(Вхідні_дані!$A$449:$J$498,MATCH(B305,Вхідні_дані!$D$449:$D$498,0),10),"-")</f>
        <v>-</v>
      </c>
      <c r="D305" s="102" t="str">
        <f>IF(AND(B305&gt;0,C305&gt;0),C305*C294,"-")</f>
        <v>-</v>
      </c>
      <c r="I305" s="112">
        <v>6</v>
      </c>
      <c r="J305" s="8"/>
      <c r="K305" s="101" t="str">
        <f>IF(J305&gt;0,INDEX(Вхідні_дані!$A$449:$J$498,MATCH(J305,Вхідні_дані!$D$449:$D$498,0),10),"-")</f>
        <v>-</v>
      </c>
      <c r="L305" s="102" t="str">
        <f>IF(AND(J305&gt;0,K305&gt;0),K305*K294,"-")</f>
        <v>-</v>
      </c>
      <c r="Q305" s="112">
        <v>6</v>
      </c>
      <c r="R305" s="8"/>
      <c r="S305" s="101" t="str">
        <f>IF(R305&gt;0,INDEX(Вхідні_дані!$A$449:$J$498,MATCH(R305,Вхідні_дані!$D$449:$D$498,0),10),"-")</f>
        <v>-</v>
      </c>
      <c r="T305" s="102" t="str">
        <f>IF(AND(R305&gt;0,S305&gt;0),S305*S294,"-")</f>
        <v>-</v>
      </c>
      <c r="Y305" s="112">
        <v>6</v>
      </c>
      <c r="Z305" s="8"/>
      <c r="AA305" s="101" t="str">
        <f>IF(Z305&gt;0,INDEX(Вхідні_дані!$A$449:$J$498,MATCH(Z305,Вхідні_дані!$D$449:$D$498,0),10),"-")</f>
        <v>-</v>
      </c>
      <c r="AB305" s="102" t="str">
        <f>IF(AND(Z305&gt;0,AA305&gt;0),AA305*AA294,"-")</f>
        <v>-</v>
      </c>
      <c r="AG305" s="112">
        <v>6</v>
      </c>
      <c r="AH305" s="8"/>
      <c r="AI305" s="101" t="str">
        <f>IF(AH305&gt;0,INDEX(Вхідні_дані!$A$449:$J$498,MATCH(AH305,Вхідні_дані!$D$449:$D$498,0),10),"-")</f>
        <v>-</v>
      </c>
      <c r="AJ305" s="102" t="str">
        <f>IF(AND(AH305&gt;0,AI305&gt;0),AI305*AI294,"-")</f>
        <v>-</v>
      </c>
      <c r="AO305" s="112">
        <v>6</v>
      </c>
      <c r="AP305" s="8"/>
      <c r="AQ305" s="101" t="str">
        <f>IF(AP305&gt;0,INDEX(Вхідні_дані!$A$449:$J$498,MATCH(AP305,Вхідні_дані!$D$449:$D$498,0),10),"-")</f>
        <v>-</v>
      </c>
      <c r="AR305" s="102" t="str">
        <f>IF(AND(AP305&gt;0,AQ305&gt;0),AQ305*AQ294,"-")</f>
        <v>-</v>
      </c>
      <c r="AW305" s="112">
        <v>6</v>
      </c>
      <c r="AX305" s="8"/>
      <c r="AY305" s="101" t="str">
        <f>IF(AX305&gt;0,INDEX(Вхідні_дані!$A$449:$J$498,MATCH(AX305,Вхідні_дані!$D$449:$D$498,0),10),"-")</f>
        <v>-</v>
      </c>
      <c r="AZ305" s="102" t="str">
        <f>IF(AND(AX305&gt;0,AY305&gt;0),AY305*AY294,"-")</f>
        <v>-</v>
      </c>
      <c r="BE305" s="112">
        <v>6</v>
      </c>
      <c r="BF305" s="8"/>
      <c r="BG305" s="101" t="str">
        <f>IF(BF305&gt;0,INDEX(Вхідні_дані!$A$449:$J$498,MATCH(BF305,Вхідні_дані!$D$449:$D$498,0),10),"-")</f>
        <v>-</v>
      </c>
      <c r="BH305" s="102" t="str">
        <f>IF(AND(BF305&gt;0,BG305&gt;0),BG305*BG294,"-")</f>
        <v>-</v>
      </c>
      <c r="BM305" s="112">
        <v>6</v>
      </c>
      <c r="BN305" s="8"/>
      <c r="BO305" s="101" t="str">
        <f>IF(BN305&gt;0,INDEX(Вхідні_дані!$A$449:$J$498,MATCH(BN305,Вхідні_дані!$D$449:$D$498,0),10),"-")</f>
        <v>-</v>
      </c>
      <c r="BP305" s="102" t="str">
        <f>IF(AND(BN305&gt;0,BO305&gt;0),BO305*BO294,"-")</f>
        <v>-</v>
      </c>
      <c r="BU305" s="112">
        <v>6</v>
      </c>
      <c r="BV305" s="8"/>
      <c r="BW305" s="101" t="str">
        <f>IF(BV305&gt;0,INDEX(Вхідні_дані!$A$449:$J$498,MATCH(BV305,Вхідні_дані!$D$449:$D$498,0),10),"-")</f>
        <v>-</v>
      </c>
      <c r="BX305" s="102" t="str">
        <f>IF(AND(BV305&gt;0,BW305&gt;0),BW305*BW294,"-")</f>
        <v>-</v>
      </c>
      <c r="CC305" s="112">
        <v>6</v>
      </c>
      <c r="CD305" s="8"/>
      <c r="CE305" s="101" t="str">
        <f>IF(CD305&gt;0,INDEX(Вхідні_дані!$A$449:$J$498,MATCH(CD305,Вхідні_дані!$D$449:$D$498,0),10),"-")</f>
        <v>-</v>
      </c>
      <c r="CF305" s="102" t="str">
        <f>IF(AND(CD305&gt;0,CE305&gt;0),CE305*CE294,"-")</f>
        <v>-</v>
      </c>
      <c r="CK305" s="112">
        <v>6</v>
      </c>
      <c r="CL305" s="8"/>
      <c r="CM305" s="101" t="str">
        <f>IF(CL305&gt;0,INDEX(Вхідні_дані!$A$449:$J$498,MATCH(CL305,Вхідні_дані!$D$449:$D$498,0),10),"-")</f>
        <v>-</v>
      </c>
      <c r="CN305" s="102" t="str">
        <f>IF(AND(CL305&gt;0,CM305&gt;0),CM305*CM294,"-")</f>
        <v>-</v>
      </c>
      <c r="CS305" s="112">
        <v>6</v>
      </c>
      <c r="CT305" s="8"/>
      <c r="CU305" s="101" t="str">
        <f>IF(CT305&gt;0,INDEX(Вхідні_дані!$A$449:$J$498,MATCH(CT305,Вхідні_дані!$D$449:$D$498,0),10),"-")</f>
        <v>-</v>
      </c>
      <c r="CV305" s="102" t="str">
        <f>IF(AND(CT305&gt;0,CU305&gt;0),CU305*CU294,"-")</f>
        <v>-</v>
      </c>
      <c r="DA305" s="112">
        <v>6</v>
      </c>
      <c r="DB305" s="8"/>
      <c r="DC305" s="101" t="str">
        <f>IF(DB305&gt;0,INDEX(Вхідні_дані!$A$449:$J$498,MATCH(DB305,Вхідні_дані!$D$449:$D$498,0),10),"-")</f>
        <v>-</v>
      </c>
      <c r="DD305" s="102" t="str">
        <f>IF(AND(DB305&gt;0,DC305&gt;0),DC305*DC294,"-")</f>
        <v>-</v>
      </c>
      <c r="DI305" s="112">
        <v>6</v>
      </c>
      <c r="DJ305" s="8"/>
      <c r="DK305" s="101" t="str">
        <f>IF(DJ305&gt;0,INDEX(Вхідні_дані!$A$449:$J$498,MATCH(DJ305,Вхідні_дані!$D$449:$D$498,0),10),"-")</f>
        <v>-</v>
      </c>
      <c r="DL305" s="102" t="str">
        <f>IF(AND(DJ305&gt;0,DK305&gt;0),DK305*DK294,"-")</f>
        <v>-</v>
      </c>
      <c r="DQ305" s="112">
        <v>6</v>
      </c>
      <c r="DR305" s="8"/>
      <c r="DS305" s="101" t="str">
        <f>IF(DR305&gt;0,INDEX(Вхідні_дані!$A$449:$J$498,MATCH(DR305,Вхідні_дані!$D$449:$D$498,0),10),"-")</f>
        <v>-</v>
      </c>
      <c r="DT305" s="102" t="str">
        <f>IF(AND(DR305&gt;0,DS305&gt;0),DS305*DS294,"-")</f>
        <v>-</v>
      </c>
      <c r="DY305" s="112">
        <v>6</v>
      </c>
      <c r="DZ305" s="8"/>
      <c r="EA305" s="101" t="str">
        <f>IF(DZ305&gt;0,INDEX(Вхідні_дані!$A$449:$J$498,MATCH(DZ305,Вхідні_дані!$D$449:$D$498,0),10),"-")</f>
        <v>-</v>
      </c>
      <c r="EB305" s="102" t="str">
        <f>IF(AND(DZ305&gt;0,EA305&gt;0),EA305*EA294,"-")</f>
        <v>-</v>
      </c>
      <c r="EG305" s="112">
        <v>6</v>
      </c>
      <c r="EH305" s="8"/>
      <c r="EI305" s="101" t="str">
        <f>IF(EH305&gt;0,INDEX(Вхідні_дані!$A$449:$J$498,MATCH(EH305,Вхідні_дані!$D$449:$D$498,0),10),"-")</f>
        <v>-</v>
      </c>
      <c r="EJ305" s="102" t="str">
        <f>IF(AND(EH305&gt;0,EI305&gt;0),EI305*EI294,"-")</f>
        <v>-</v>
      </c>
      <c r="EO305" s="112">
        <v>6</v>
      </c>
      <c r="EP305" s="8"/>
      <c r="EQ305" s="101" t="str">
        <f>IF(EP305&gt;0,INDEX(Вхідні_дані!$A$449:$J$498,MATCH(EP305,Вхідні_дані!$D$449:$D$498,0),10),"-")</f>
        <v>-</v>
      </c>
      <c r="ER305" s="102" t="str">
        <f>IF(AND(EP305&gt;0,EQ305&gt;0),EQ305*EQ294,"-")</f>
        <v>-</v>
      </c>
      <c r="EW305" s="112">
        <v>6</v>
      </c>
      <c r="EX305" s="8"/>
      <c r="EY305" s="101" t="str">
        <f>IF(EX305&gt;0,INDEX(Вхідні_дані!$A$449:$J$498,MATCH(EX305,Вхідні_дані!$D$449:$D$498,0),10),"-")</f>
        <v>-</v>
      </c>
      <c r="EZ305" s="102" t="str">
        <f>IF(AND(EX305&gt;0,EY305&gt;0),EY305*EY294,"-")</f>
        <v>-</v>
      </c>
      <c r="FE305" s="112">
        <v>6</v>
      </c>
      <c r="FF305" s="8"/>
      <c r="FG305" s="101" t="str">
        <f>IF(FF305&gt;0,INDEX(Вхідні_дані!$A$449:$J$498,MATCH(FF305,Вхідні_дані!$D$449:$D$498,0),10),"-")</f>
        <v>-</v>
      </c>
      <c r="FH305" s="102" t="str">
        <f>IF(AND(FF305&gt;0,FG305&gt;0),FG305*FG294,"-")</f>
        <v>-</v>
      </c>
      <c r="FM305" s="112">
        <v>6</v>
      </c>
      <c r="FN305" s="8"/>
      <c r="FO305" s="101" t="str">
        <f>IF(FN305&gt;0,INDEX(Вхідні_дані!$A$449:$J$498,MATCH(FN305,Вхідні_дані!$D$449:$D$498,0),10),"-")</f>
        <v>-</v>
      </c>
      <c r="FP305" s="102" t="str">
        <f>IF(AND(FN305&gt;0,FO305&gt;0),FO305*FO294,"-")</f>
        <v>-</v>
      </c>
      <c r="FU305" s="112">
        <v>6</v>
      </c>
      <c r="FV305" s="8"/>
      <c r="FW305" s="101" t="str">
        <f>IF(FV305&gt;0,INDEX(Вхідні_дані!$A$449:$J$498,MATCH(FV305,Вхідні_дані!$D$449:$D$498,0),10),"-")</f>
        <v>-</v>
      </c>
      <c r="FX305" s="102" t="str">
        <f>IF(AND(FV305&gt;0,FW305&gt;0),FW305*FW294,"-")</f>
        <v>-</v>
      </c>
      <c r="GC305" s="112">
        <v>6</v>
      </c>
      <c r="GD305" s="8"/>
      <c r="GE305" s="101" t="str">
        <f>IF(GD305&gt;0,INDEX(Вхідні_дані!$A$449:$J$498,MATCH(GD305,Вхідні_дані!$D$449:$D$498,0),10),"-")</f>
        <v>-</v>
      </c>
      <c r="GF305" s="102" t="str">
        <f>IF(AND(GD305&gt;0,GE305&gt;0),GE305*GE294,"-")</f>
        <v>-</v>
      </c>
      <c r="GK305" s="112">
        <v>6</v>
      </c>
      <c r="GL305" s="8"/>
      <c r="GM305" s="101" t="str">
        <f>IF(GL305&gt;0,INDEX(Вхідні_дані!$A$449:$J$498,MATCH(GL305,Вхідні_дані!$D$449:$D$498,0),10),"-")</f>
        <v>-</v>
      </c>
      <c r="GN305" s="102" t="str">
        <f>IF(AND(GL305&gt;0,GM305&gt;0),GM305*GM294,"-")</f>
        <v>-</v>
      </c>
      <c r="GS305" s="112">
        <v>6</v>
      </c>
      <c r="GT305" s="8"/>
      <c r="GU305" s="101" t="str">
        <f>IF(GT305&gt;0,INDEX(Вхідні_дані!$A$449:$J$498,MATCH(GT305,Вхідні_дані!$D$449:$D$498,0),10),"-")</f>
        <v>-</v>
      </c>
      <c r="GV305" s="102" t="str">
        <f>IF(AND(GT305&gt;0,GU305&gt;0),GU305*GU294,"-")</f>
        <v>-</v>
      </c>
      <c r="HA305" s="112">
        <v>6</v>
      </c>
      <c r="HB305" s="8"/>
      <c r="HC305" s="101" t="str">
        <f>IF(HB305&gt;0,INDEX(Вхідні_дані!$A$449:$J$498,MATCH(HB305,Вхідні_дані!$D$449:$D$498,0),10),"-")</f>
        <v>-</v>
      </c>
      <c r="HD305" s="102" t="str">
        <f>IF(AND(HB305&gt;0,HC305&gt;0),HC305*HC294,"-")</f>
        <v>-</v>
      </c>
      <c r="HI305" s="112">
        <v>6</v>
      </c>
      <c r="HJ305" s="8"/>
      <c r="HK305" s="101" t="str">
        <f>IF(HJ305&gt;0,INDEX(Вхідні_дані!$A$449:$J$498,MATCH(HJ305,Вхідні_дані!$D$449:$D$498,0),10),"-")</f>
        <v>-</v>
      </c>
      <c r="HL305" s="102" t="str">
        <f>IF(AND(HJ305&gt;0,HK305&gt;0),HK305*HK294,"-")</f>
        <v>-</v>
      </c>
      <c r="HQ305" s="112">
        <v>6</v>
      </c>
      <c r="HR305" s="8"/>
      <c r="HS305" s="101" t="str">
        <f>IF(HR305&gt;0,INDEX(Вхідні_дані!$A$449:$J$498,MATCH(HR305,Вхідні_дані!$D$449:$D$498,0),10),"-")</f>
        <v>-</v>
      </c>
      <c r="HT305" s="102" t="str">
        <f>IF(AND(HR305&gt;0,HS305&gt;0),HS305*HS294,"-")</f>
        <v>-</v>
      </c>
      <c r="HY305" s="112">
        <v>6</v>
      </c>
      <c r="HZ305" s="8"/>
      <c r="IA305" s="101" t="str">
        <f>IF(HZ305&gt;0,INDEX(Вхідні_дані!$A$449:$J$498,MATCH(HZ305,Вхідні_дані!$D$449:$D$498,0),10),"-")</f>
        <v>-</v>
      </c>
      <c r="IB305" s="102" t="str">
        <f>IF(AND(HZ305&gt;0,IA305&gt;0),IA305*IA294,"-")</f>
        <v>-</v>
      </c>
      <c r="IG305" s="112">
        <v>6</v>
      </c>
      <c r="IH305" s="8"/>
      <c r="II305" s="101" t="str">
        <f>IF(IH305&gt;0,INDEX(Вхідні_дані!$A$449:$J$498,MATCH(IH305,Вхідні_дані!$D$449:$D$498,0),10),"-")</f>
        <v>-</v>
      </c>
      <c r="IJ305" s="102" t="str">
        <f>IF(AND(IH305&gt;0,II305&gt;0),II305*II294,"-")</f>
        <v>-</v>
      </c>
      <c r="IO305" s="112">
        <v>6</v>
      </c>
      <c r="IP305" s="8"/>
      <c r="IQ305" s="101" t="str">
        <f>IF(IP305&gt;0,INDEX(Вхідні_дані!$A$449:$J$498,MATCH(IP305,Вхідні_дані!$D$449:$D$498,0),10),"-")</f>
        <v>-</v>
      </c>
      <c r="IR305" s="102" t="str">
        <f>IF(AND(IP305&gt;0,IQ305&gt;0),IQ305*IQ294,"-")</f>
        <v>-</v>
      </c>
      <c r="IW305" s="112">
        <v>6</v>
      </c>
      <c r="IX305" s="8"/>
      <c r="IY305" s="101" t="str">
        <f>IF(IX305&gt;0,INDEX(Вхідні_дані!$A$449:$J$498,MATCH(IX305,Вхідні_дані!$D$449:$D$498,0),10),"-")</f>
        <v>-</v>
      </c>
      <c r="IZ305" s="102" t="str">
        <f>IF(AND(IX305&gt;0,IY305&gt;0),IY305*IY294,"-")</f>
        <v>-</v>
      </c>
      <c r="JE305" s="112">
        <v>6</v>
      </c>
      <c r="JF305" s="8"/>
      <c r="JG305" s="101" t="str">
        <f>IF(JF305&gt;0,INDEX(Вхідні_дані!$A$449:$J$498,MATCH(JF305,Вхідні_дані!$D$449:$D$498,0),10),"-")</f>
        <v>-</v>
      </c>
      <c r="JH305" s="102" t="str">
        <f>IF(AND(JF305&gt;0,JG305&gt;0),JG305*JG294,"-")</f>
        <v>-</v>
      </c>
      <c r="JM305" s="112">
        <v>6</v>
      </c>
      <c r="JN305" s="8"/>
      <c r="JO305" s="101" t="str">
        <f>IF(JN305&gt;0,INDEX(Вхідні_дані!$A$449:$J$498,MATCH(JN305,Вхідні_дані!$D$449:$D$498,0),10),"-")</f>
        <v>-</v>
      </c>
      <c r="JP305" s="102" t="str">
        <f>IF(AND(JN305&gt;0,JO305&gt;0),JO305*JO294,"-")</f>
        <v>-</v>
      </c>
      <c r="JU305" s="112">
        <v>6</v>
      </c>
      <c r="JV305" s="8"/>
      <c r="JW305" s="101" t="str">
        <f>IF(JV305&gt;0,INDEX(Вхідні_дані!$A$449:$J$498,MATCH(JV305,Вхідні_дані!$D$449:$D$498,0),10),"-")</f>
        <v>-</v>
      </c>
      <c r="JX305" s="102" t="str">
        <f>IF(AND(JV305&gt;0,JW305&gt;0),JW305*JW294,"-")</f>
        <v>-</v>
      </c>
      <c r="KC305" s="112">
        <v>6</v>
      </c>
      <c r="KD305" s="8"/>
      <c r="KE305" s="101" t="str">
        <f>IF(KD305&gt;0,INDEX(Вхідні_дані!$A$449:$J$498,MATCH(KD305,Вхідні_дані!$D$449:$D$498,0),10),"-")</f>
        <v>-</v>
      </c>
      <c r="KF305" s="102" t="str">
        <f>IF(AND(KD305&gt;0,KE305&gt;0),KE305*KE294,"-")</f>
        <v>-</v>
      </c>
      <c r="KK305" s="112">
        <v>6</v>
      </c>
      <c r="KL305" s="8"/>
      <c r="KM305" s="101" t="str">
        <f>IF(KL305&gt;0,INDEX(Вхідні_дані!$A$449:$J$498,MATCH(KL305,Вхідні_дані!$D$449:$D$498,0),10),"-")</f>
        <v>-</v>
      </c>
      <c r="KN305" s="102" t="str">
        <f>IF(AND(KL305&gt;0,KM305&gt;0),KM305*KM294,"-")</f>
        <v>-</v>
      </c>
      <c r="KS305" s="112">
        <v>6</v>
      </c>
      <c r="KT305" s="8"/>
      <c r="KU305" s="101" t="str">
        <f>IF(KT305&gt;0,INDEX(Вхідні_дані!$A$449:$J$498,MATCH(KT305,Вхідні_дані!$D$449:$D$498,0),10),"-")</f>
        <v>-</v>
      </c>
      <c r="KV305" s="102" t="str">
        <f>IF(AND(KT305&gt;0,KU305&gt;0),KU305*KU294,"-")</f>
        <v>-</v>
      </c>
      <c r="LA305" s="112">
        <v>6</v>
      </c>
      <c r="LB305" s="8"/>
      <c r="LC305" s="101" t="str">
        <f>IF(LB305&gt;0,INDEX(Вхідні_дані!$A$449:$J$498,MATCH(LB305,Вхідні_дані!$D$449:$D$498,0),10),"-")</f>
        <v>-</v>
      </c>
      <c r="LD305" s="102" t="str">
        <f>IF(AND(LB305&gt;0,LC305&gt;0),LC305*LC294,"-")</f>
        <v>-</v>
      </c>
      <c r="LI305" s="112">
        <v>6</v>
      </c>
      <c r="LJ305" s="8"/>
      <c r="LK305" s="101" t="str">
        <f>IF(LJ305&gt;0,INDEX(Вхідні_дані!$A$449:$J$498,MATCH(LJ305,Вхідні_дані!$D$449:$D$498,0),10),"-")</f>
        <v>-</v>
      </c>
      <c r="LL305" s="102" t="str">
        <f>IF(AND(LJ305&gt;0,LK305&gt;0),LK305*LK294,"-")</f>
        <v>-</v>
      </c>
      <c r="LQ305" s="112">
        <v>6</v>
      </c>
      <c r="LR305" s="8"/>
      <c r="LS305" s="101" t="str">
        <f>IF(LR305&gt;0,INDEX(Вхідні_дані!$A$449:$J$498,MATCH(LR305,Вхідні_дані!$D$449:$D$498,0),10),"-")</f>
        <v>-</v>
      </c>
      <c r="LT305" s="102" t="str">
        <f>IF(AND(LR305&gt;0,LS305&gt;0),LS305*LS294,"-")</f>
        <v>-</v>
      </c>
      <c r="LY305" s="112">
        <v>6</v>
      </c>
      <c r="LZ305" s="8"/>
      <c r="MA305" s="101" t="str">
        <f>IF(LZ305&gt;0,INDEX(Вхідні_дані!$A$449:$J$498,MATCH(LZ305,Вхідні_дані!$D$449:$D$498,0),10),"-")</f>
        <v>-</v>
      </c>
      <c r="MB305" s="102" t="str">
        <f>IF(AND(LZ305&gt;0,MA305&gt;0),MA305*MA294,"-")</f>
        <v>-</v>
      </c>
      <c r="MG305" s="112">
        <v>6</v>
      </c>
      <c r="MH305" s="8"/>
      <c r="MI305" s="101" t="str">
        <f>IF(MH305&gt;0,INDEX(Вхідні_дані!$A$449:$J$498,MATCH(MH305,Вхідні_дані!$D$449:$D$498,0),10),"-")</f>
        <v>-</v>
      </c>
      <c r="MJ305" s="102" t="str">
        <f>IF(AND(MH305&gt;0,MI305&gt;0),MI305*MI294,"-")</f>
        <v>-</v>
      </c>
      <c r="MO305" s="112">
        <v>6</v>
      </c>
      <c r="MP305" s="8"/>
      <c r="MQ305" s="101" t="str">
        <f>IF(MP305&gt;0,INDEX(Вхідні_дані!$A$449:$J$498,MATCH(MP305,Вхідні_дані!$D$449:$D$498,0),10),"-")</f>
        <v>-</v>
      </c>
      <c r="MR305" s="102" t="str">
        <f>IF(AND(MP305&gt;0,MQ305&gt;0),MQ305*MQ294,"-")</f>
        <v>-</v>
      </c>
      <c r="MW305" s="112">
        <v>6</v>
      </c>
      <c r="MX305" s="8"/>
      <c r="MY305" s="101" t="str">
        <f>IF(MX305&gt;0,INDEX(Вхідні_дані!$A$449:$J$498,MATCH(MX305,Вхідні_дані!$D$449:$D$498,0),10),"-")</f>
        <v>-</v>
      </c>
      <c r="MZ305" s="102" t="str">
        <f>IF(AND(MX305&gt;0,MY305&gt;0),MY305*MY294,"-")</f>
        <v>-</v>
      </c>
      <c r="NE305" s="112">
        <v>6</v>
      </c>
      <c r="NF305" s="8"/>
      <c r="NG305" s="101" t="str">
        <f>IF(NF305&gt;0,INDEX(Вхідні_дані!$A$449:$J$498,MATCH(NF305,Вхідні_дані!$D$449:$D$498,0),10),"-")</f>
        <v>-</v>
      </c>
      <c r="NH305" s="102" t="str">
        <f>IF(AND(NF305&gt;0,NG305&gt;0),NG305*NG294,"-")</f>
        <v>-</v>
      </c>
      <c r="NM305" s="112">
        <v>6</v>
      </c>
      <c r="NN305" s="8"/>
      <c r="NO305" s="101" t="str">
        <f>IF(NN305&gt;0,INDEX(Вхідні_дані!$A$449:$J$498,MATCH(NN305,Вхідні_дані!$D$449:$D$498,0),10),"-")</f>
        <v>-</v>
      </c>
      <c r="NP305" s="102" t="str">
        <f>IF(AND(NN305&gt;0,NO305&gt;0),NO305*NO294,"-")</f>
        <v>-</v>
      </c>
      <c r="NU305" s="112">
        <v>6</v>
      </c>
      <c r="NV305" s="8"/>
      <c r="NW305" s="101" t="str">
        <f>IF(NV305&gt;0,INDEX(Вхідні_дані!$A$449:$J$498,MATCH(NV305,Вхідні_дані!$D$449:$D$498,0),10),"-")</f>
        <v>-</v>
      </c>
      <c r="NX305" s="102" t="str">
        <f>IF(AND(NV305&gt;0,NW305&gt;0),NW305*NW294,"-")</f>
        <v>-</v>
      </c>
      <c r="OC305" s="112">
        <v>6</v>
      </c>
      <c r="OD305" s="8"/>
      <c r="OE305" s="101" t="str">
        <f>IF(OD305&gt;0,INDEX(Вхідні_дані!$A$449:$J$498,MATCH(OD305,Вхідні_дані!$D$449:$D$498,0),10),"-")</f>
        <v>-</v>
      </c>
      <c r="OF305" s="102" t="str">
        <f>IF(AND(OD305&gt;0,OE305&gt;0),OE305*OE294,"-")</f>
        <v>-</v>
      </c>
      <c r="OK305" s="112">
        <v>6</v>
      </c>
      <c r="OL305" s="8"/>
      <c r="OM305" s="101" t="str">
        <f>IF(OL305&gt;0,INDEX(Вхідні_дані!$A$449:$J$498,MATCH(OL305,Вхідні_дані!$D$449:$D$498,0),10),"-")</f>
        <v>-</v>
      </c>
      <c r="ON305" s="102" t="str">
        <f>IF(AND(OL305&gt;0,OM305&gt;0),OM305*OM294,"-")</f>
        <v>-</v>
      </c>
      <c r="OS305" s="112">
        <v>6</v>
      </c>
      <c r="OT305" s="8"/>
      <c r="OU305" s="101" t="str">
        <f>IF(OT305&gt;0,INDEX(Вхідні_дані!$A$449:$J$498,MATCH(OT305,Вхідні_дані!$D$449:$D$498,0),10),"-")</f>
        <v>-</v>
      </c>
      <c r="OV305" s="102" t="str">
        <f>IF(AND(OT305&gt;0,OU305&gt;0),OU305*OU294,"-")</f>
        <v>-</v>
      </c>
      <c r="PA305" s="112">
        <v>6</v>
      </c>
      <c r="PB305" s="8"/>
      <c r="PC305" s="101" t="str">
        <f>IF(PB305&gt;0,INDEX(Вхідні_дані!$A$449:$J$498,MATCH(PB305,Вхідні_дані!$D$449:$D$498,0),10),"-")</f>
        <v>-</v>
      </c>
      <c r="PD305" s="102" t="str">
        <f>IF(AND(PB305&gt;0,PC305&gt;0),PC305*PC294,"-")</f>
        <v>-</v>
      </c>
      <c r="PI305" s="112">
        <v>6</v>
      </c>
      <c r="PJ305" s="8"/>
      <c r="PK305" s="101" t="str">
        <f>IF(PJ305&gt;0,INDEX(Вхідні_дані!$A$449:$J$498,MATCH(PJ305,Вхідні_дані!$D$449:$D$498,0),10),"-")</f>
        <v>-</v>
      </c>
      <c r="PL305" s="102" t="str">
        <f>IF(AND(PJ305&gt;0,PK305&gt;0),PK305*PK294,"-")</f>
        <v>-</v>
      </c>
      <c r="PQ305" s="112">
        <v>6</v>
      </c>
      <c r="PR305" s="8"/>
      <c r="PS305" s="101" t="str">
        <f>IF(PR305&gt;0,INDEX(Вхідні_дані!$A$449:$J$498,MATCH(PR305,Вхідні_дані!$D$449:$D$498,0),10),"-")</f>
        <v>-</v>
      </c>
      <c r="PT305" s="102" t="str">
        <f>IF(AND(PR305&gt;0,PS305&gt;0),PS305*PS294,"-")</f>
        <v>-</v>
      </c>
      <c r="PY305" s="112">
        <v>6</v>
      </c>
      <c r="PZ305" s="8"/>
      <c r="QA305" s="101" t="str">
        <f>IF(PZ305&gt;0,INDEX(Вхідні_дані!$A$449:$J$498,MATCH(PZ305,Вхідні_дані!$D$449:$D$498,0),10),"-")</f>
        <v>-</v>
      </c>
      <c r="QB305" s="102" t="str">
        <f>IF(AND(PZ305&gt;0,QA305&gt;0),QA305*QA294,"-")</f>
        <v>-</v>
      </c>
      <c r="QG305" s="112">
        <v>6</v>
      </c>
      <c r="QH305" s="8"/>
      <c r="QI305" s="101" t="str">
        <f>IF(QH305&gt;0,INDEX(Вхідні_дані!$A$449:$J$498,MATCH(QH305,Вхідні_дані!$D$449:$D$498,0),10),"-")</f>
        <v>-</v>
      </c>
      <c r="QJ305" s="102" t="str">
        <f>IF(AND(QH305&gt;0,QI305&gt;0),QI305*QI294,"-")</f>
        <v>-</v>
      </c>
      <c r="QO305" s="112">
        <v>6</v>
      </c>
      <c r="QP305" s="8"/>
      <c r="QQ305" s="101" t="str">
        <f>IF(QP305&gt;0,INDEX(Вхідні_дані!$A$449:$J$498,MATCH(QP305,Вхідні_дані!$D$449:$D$498,0),10),"-")</f>
        <v>-</v>
      </c>
      <c r="QR305" s="102" t="str">
        <f>IF(AND(QP305&gt;0,QQ305&gt;0),QQ305*QQ294,"-")</f>
        <v>-</v>
      </c>
      <c r="QW305" s="112">
        <v>6</v>
      </c>
      <c r="QX305" s="8"/>
      <c r="QY305" s="101" t="str">
        <f>IF(QX305&gt;0,INDEX(Вхідні_дані!$A$449:$J$498,MATCH(QX305,Вхідні_дані!$D$449:$D$498,0),10),"-")</f>
        <v>-</v>
      </c>
      <c r="QZ305" s="102" t="str">
        <f>IF(AND(QX305&gt;0,QY305&gt;0),QY305*QY294,"-")</f>
        <v>-</v>
      </c>
      <c r="RE305" s="112">
        <v>6</v>
      </c>
      <c r="RF305" s="8"/>
      <c r="RG305" s="101" t="str">
        <f>IF(RF305&gt;0,INDEX(Вхідні_дані!$A$449:$J$498,MATCH(RF305,Вхідні_дані!$D$449:$D$498,0),10),"-")</f>
        <v>-</v>
      </c>
      <c r="RH305" s="102" t="str">
        <f>IF(AND(RF305&gt;0,RG305&gt;0),RG305*RG294,"-")</f>
        <v>-</v>
      </c>
      <c r="RM305" s="112">
        <v>6</v>
      </c>
      <c r="RN305" s="8"/>
      <c r="RO305" s="101" t="str">
        <f>IF(RN305&gt;0,INDEX(Вхідні_дані!$A$449:$J$498,MATCH(RN305,Вхідні_дані!$D$449:$D$498,0),10),"-")</f>
        <v>-</v>
      </c>
      <c r="RP305" s="102" t="str">
        <f>IF(AND(RN305&gt;0,RO305&gt;0),RO305*RO294,"-")</f>
        <v>-</v>
      </c>
      <c r="RU305" s="112">
        <v>6</v>
      </c>
      <c r="RV305" s="8"/>
      <c r="RW305" s="101" t="str">
        <f>IF(RV305&gt;0,INDEX(Вхідні_дані!$A$449:$J$498,MATCH(RV305,Вхідні_дані!$D$449:$D$498,0),10),"-")</f>
        <v>-</v>
      </c>
      <c r="RX305" s="102" t="str">
        <f>IF(AND(RV305&gt;0,RW305&gt;0),RW305*RW294,"-")</f>
        <v>-</v>
      </c>
      <c r="SC305" s="112">
        <v>6</v>
      </c>
      <c r="SD305" s="8"/>
      <c r="SE305" s="101" t="str">
        <f>IF(SD305&gt;0,INDEX(Вхідні_дані!$A$449:$J$498,MATCH(SD305,Вхідні_дані!$D$449:$D$498,0),10),"-")</f>
        <v>-</v>
      </c>
      <c r="SF305" s="102" t="str">
        <f>IF(AND(SD305&gt;0,SE305&gt;0),SE305*SE294,"-")</f>
        <v>-</v>
      </c>
      <c r="SK305" s="112">
        <v>6</v>
      </c>
      <c r="SL305" s="8"/>
      <c r="SM305" s="101" t="str">
        <f>IF(SL305&gt;0,INDEX(Вхідні_дані!$A$449:$J$498,MATCH(SL305,Вхідні_дані!$D$449:$D$498,0),10),"-")</f>
        <v>-</v>
      </c>
      <c r="SN305" s="102" t="str">
        <f>IF(AND(SL305&gt;0,SM305&gt;0),SM305*SM294,"-")</f>
        <v>-</v>
      </c>
      <c r="SS305" s="112">
        <v>6</v>
      </c>
      <c r="ST305" s="8"/>
      <c r="SU305" s="101" t="str">
        <f>IF(ST305&gt;0,INDEX(Вхідні_дані!$A$449:$J$498,MATCH(ST305,Вхідні_дані!$D$449:$D$498,0),10),"-")</f>
        <v>-</v>
      </c>
      <c r="SV305" s="102" t="str">
        <f>IF(AND(ST305&gt;0,SU305&gt;0),SU305*SU294,"-")</f>
        <v>-</v>
      </c>
      <c r="TA305" s="112">
        <v>6</v>
      </c>
      <c r="TB305" s="8"/>
      <c r="TC305" s="101" t="str">
        <f>IF(TB305&gt;0,INDEX(Вхідні_дані!$A$449:$J$498,MATCH(TB305,Вхідні_дані!$D$449:$D$498,0),10),"-")</f>
        <v>-</v>
      </c>
      <c r="TD305" s="102" t="str">
        <f>IF(AND(TB305&gt;0,TC305&gt;0),TC305*TC294,"-")</f>
        <v>-</v>
      </c>
      <c r="TI305" s="112">
        <v>6</v>
      </c>
      <c r="TJ305" s="8"/>
      <c r="TK305" s="101" t="str">
        <f>IF(TJ305&gt;0,INDEX(Вхідні_дані!$A$449:$J$498,MATCH(TJ305,Вхідні_дані!$D$449:$D$498,0),10),"-")</f>
        <v>-</v>
      </c>
      <c r="TL305" s="102" t="str">
        <f>IF(AND(TJ305&gt;0,TK305&gt;0),TK305*TK294,"-")</f>
        <v>-</v>
      </c>
      <c r="TQ305" s="112">
        <v>6</v>
      </c>
      <c r="TR305" s="8"/>
      <c r="TS305" s="101" t="str">
        <f>IF(TR305&gt;0,INDEX(Вхідні_дані!$A$449:$J$498,MATCH(TR305,Вхідні_дані!$D$449:$D$498,0),10),"-")</f>
        <v>-</v>
      </c>
      <c r="TT305" s="102" t="str">
        <f>IF(AND(TR305&gt;0,TS305&gt;0),TS305*TS294,"-")</f>
        <v>-</v>
      </c>
      <c r="TY305" s="112">
        <v>6</v>
      </c>
      <c r="TZ305" s="8"/>
      <c r="UA305" s="101" t="str">
        <f>IF(TZ305&gt;0,INDEX(Вхідні_дані!$A$449:$J$498,MATCH(TZ305,Вхідні_дані!$D$449:$D$498,0),10),"-")</f>
        <v>-</v>
      </c>
      <c r="UB305" s="102" t="str">
        <f>IF(AND(TZ305&gt;0,UA305&gt;0),UA305*UA294,"-")</f>
        <v>-</v>
      </c>
      <c r="UG305" s="112">
        <v>6</v>
      </c>
      <c r="UH305" s="8"/>
      <c r="UI305" s="101" t="str">
        <f>IF(UH305&gt;0,INDEX(Вхідні_дані!$A$449:$J$498,MATCH(UH305,Вхідні_дані!$D$449:$D$498,0),10),"-")</f>
        <v>-</v>
      </c>
      <c r="UJ305" s="102" t="str">
        <f>IF(AND(UH305&gt;0,UI305&gt;0),UI305*UI294,"-")</f>
        <v>-</v>
      </c>
      <c r="UO305" s="112">
        <v>6</v>
      </c>
      <c r="UP305" s="8"/>
      <c r="UQ305" s="101" t="str">
        <f>IF(UP305&gt;0,INDEX(Вхідні_дані!$A$449:$J$498,MATCH(UP305,Вхідні_дані!$D$449:$D$498,0),10),"-")</f>
        <v>-</v>
      </c>
      <c r="UR305" s="102" t="str">
        <f>IF(AND(UP305&gt;0,UQ305&gt;0),UQ305*UQ294,"-")</f>
        <v>-</v>
      </c>
      <c r="UW305" s="112">
        <v>6</v>
      </c>
      <c r="UX305" s="8"/>
      <c r="UY305" s="101" t="str">
        <f>IF(UX305&gt;0,INDEX(Вхідні_дані!$A$449:$J$498,MATCH(UX305,Вхідні_дані!$D$449:$D$498,0),10),"-")</f>
        <v>-</v>
      </c>
      <c r="UZ305" s="102" t="str">
        <f>IF(AND(UX305&gt;0,UY305&gt;0),UY305*UY294,"-")</f>
        <v>-</v>
      </c>
      <c r="VE305" s="112">
        <v>6</v>
      </c>
      <c r="VF305" s="8"/>
      <c r="VG305" s="101" t="str">
        <f>IF(VF305&gt;0,INDEX(Вхідні_дані!$A$449:$J$498,MATCH(VF305,Вхідні_дані!$D$449:$D$498,0),10),"-")</f>
        <v>-</v>
      </c>
      <c r="VH305" s="102" t="str">
        <f>IF(AND(VF305&gt;0,VG305&gt;0),VG305*VG294,"-")</f>
        <v>-</v>
      </c>
      <c r="VM305" s="112">
        <v>6</v>
      </c>
      <c r="VN305" s="8"/>
      <c r="VO305" s="101" t="str">
        <f>IF(VN305&gt;0,INDEX(Вхідні_дані!$A$449:$J$498,MATCH(VN305,Вхідні_дані!$D$449:$D$498,0),10),"-")</f>
        <v>-</v>
      </c>
      <c r="VP305" s="102" t="str">
        <f>IF(AND(VN305&gt;0,VO305&gt;0),VO305*VO294,"-")</f>
        <v>-</v>
      </c>
      <c r="VU305" s="112">
        <v>6</v>
      </c>
      <c r="VV305" s="8"/>
      <c r="VW305" s="101" t="str">
        <f>IF(VV305&gt;0,INDEX(Вхідні_дані!$A$449:$J$498,MATCH(VV305,Вхідні_дані!$D$449:$D$498,0),10),"-")</f>
        <v>-</v>
      </c>
      <c r="VX305" s="102" t="str">
        <f>IF(AND(VV305&gt;0,VW305&gt;0),VW305*VW294,"-")</f>
        <v>-</v>
      </c>
      <c r="WC305" s="112">
        <v>6</v>
      </c>
      <c r="WD305" s="8"/>
      <c r="WE305" s="101" t="str">
        <f>IF(WD305&gt;0,INDEX(Вхідні_дані!$A$449:$J$498,MATCH(WD305,Вхідні_дані!$D$449:$D$498,0),10),"-")</f>
        <v>-</v>
      </c>
      <c r="WF305" s="102" t="str">
        <f>IF(AND(WD305&gt;0,WE305&gt;0),WE305*WE294,"-")</f>
        <v>-</v>
      </c>
      <c r="WK305" s="112">
        <v>6</v>
      </c>
      <c r="WL305" s="8"/>
      <c r="WM305" s="101" t="str">
        <f>IF(WL305&gt;0,INDEX(Вхідні_дані!$A$449:$J$498,MATCH(WL305,Вхідні_дані!$D$449:$D$498,0),10),"-")</f>
        <v>-</v>
      </c>
      <c r="WN305" s="102" t="str">
        <f>IF(AND(WL305&gt;0,WM305&gt;0),WM305*WM294,"-")</f>
        <v>-</v>
      </c>
      <c r="WS305" s="112">
        <v>6</v>
      </c>
      <c r="WT305" s="8"/>
      <c r="WU305" s="101" t="str">
        <f>IF(WT305&gt;0,INDEX(Вхідні_дані!$A$449:$J$498,MATCH(WT305,Вхідні_дані!$D$449:$D$498,0),10),"-")</f>
        <v>-</v>
      </c>
      <c r="WV305" s="102" t="str">
        <f>IF(AND(WT305&gt;0,WU305&gt;0),WU305*WU294,"-")</f>
        <v>-</v>
      </c>
      <c r="XA305" s="112">
        <v>6</v>
      </c>
      <c r="XB305" s="8"/>
      <c r="XC305" s="101" t="str">
        <f>IF(XB305&gt;0,INDEX(Вхідні_дані!$A$449:$J$498,MATCH(XB305,Вхідні_дані!$D$449:$D$498,0),10),"-")</f>
        <v>-</v>
      </c>
      <c r="XD305" s="102" t="str">
        <f>IF(AND(XB305&gt;0,XC305&gt;0),XC305*XC294,"-")</f>
        <v>-</v>
      </c>
      <c r="XI305" s="112">
        <v>6</v>
      </c>
      <c r="XJ305" s="8"/>
      <c r="XK305" s="101" t="str">
        <f>IF(XJ305&gt;0,INDEX(Вхідні_дані!$A$449:$J$498,MATCH(XJ305,Вхідні_дані!$D$449:$D$498,0),10),"-")</f>
        <v>-</v>
      </c>
      <c r="XL305" s="102" t="str">
        <f>IF(AND(XJ305&gt;0,XK305&gt;0),XK305*XK294,"-")</f>
        <v>-</v>
      </c>
      <c r="XQ305" s="112">
        <v>6</v>
      </c>
      <c r="XR305" s="8"/>
      <c r="XS305" s="101" t="str">
        <f>IF(XR305&gt;0,INDEX(Вхідні_дані!$A$449:$J$498,MATCH(XR305,Вхідні_дані!$D$449:$D$498,0),10),"-")</f>
        <v>-</v>
      </c>
      <c r="XT305" s="102" t="str">
        <f>IF(AND(XR305&gt;0,XS305&gt;0),XS305*XS294,"-")</f>
        <v>-</v>
      </c>
      <c r="XY305" s="112">
        <v>6</v>
      </c>
      <c r="XZ305" s="8"/>
      <c r="YA305" s="101" t="str">
        <f>IF(XZ305&gt;0,INDEX(Вхідні_дані!$A$449:$J$498,MATCH(XZ305,Вхідні_дані!$D$449:$D$498,0),10),"-")</f>
        <v>-</v>
      </c>
      <c r="YB305" s="102" t="str">
        <f>IF(AND(XZ305&gt;0,YA305&gt;0),YA305*YA294,"-")</f>
        <v>-</v>
      </c>
      <c r="YG305" s="112">
        <v>6</v>
      </c>
      <c r="YH305" s="8"/>
      <c r="YI305" s="101" t="str">
        <f>IF(YH305&gt;0,INDEX(Вхідні_дані!$A$449:$J$498,MATCH(YH305,Вхідні_дані!$D$449:$D$498,0),10),"-")</f>
        <v>-</v>
      </c>
      <c r="YJ305" s="102" t="str">
        <f>IF(AND(YH305&gt;0,YI305&gt;0),YI305*YI294,"-")</f>
        <v>-</v>
      </c>
      <c r="YO305" s="112">
        <v>6</v>
      </c>
      <c r="YP305" s="8"/>
      <c r="YQ305" s="101" t="str">
        <f>IF(YP305&gt;0,INDEX(Вхідні_дані!$A$449:$J$498,MATCH(YP305,Вхідні_дані!$D$449:$D$498,0),10),"-")</f>
        <v>-</v>
      </c>
      <c r="YR305" s="102" t="str">
        <f>IF(AND(YP305&gt;0,YQ305&gt;0),YQ305*YQ294,"-")</f>
        <v>-</v>
      </c>
      <c r="YW305" s="112">
        <v>6</v>
      </c>
      <c r="YX305" s="8"/>
      <c r="YY305" s="101" t="str">
        <f>IF(YX305&gt;0,INDEX(Вхідні_дані!$A$449:$J$498,MATCH(YX305,Вхідні_дані!$D$449:$D$498,0),10),"-")</f>
        <v>-</v>
      </c>
      <c r="YZ305" s="102" t="str">
        <f>IF(AND(YX305&gt;0,YY305&gt;0),YY305*YY294,"-")</f>
        <v>-</v>
      </c>
      <c r="ZE305" s="112">
        <v>6</v>
      </c>
      <c r="ZF305" s="8"/>
      <c r="ZG305" s="101" t="str">
        <f>IF(ZF305&gt;0,INDEX(Вхідні_дані!$A$449:$J$498,MATCH(ZF305,Вхідні_дані!$D$449:$D$498,0),10),"-")</f>
        <v>-</v>
      </c>
      <c r="ZH305" s="102" t="str">
        <f>IF(AND(ZF305&gt;0,ZG305&gt;0),ZG305*ZG294,"-")</f>
        <v>-</v>
      </c>
      <c r="ZM305" s="112">
        <v>6</v>
      </c>
      <c r="ZN305" s="8"/>
      <c r="ZO305" s="101" t="str">
        <f>IF(ZN305&gt;0,INDEX(Вхідні_дані!$A$449:$J$498,MATCH(ZN305,Вхідні_дані!$D$449:$D$498,0),10),"-")</f>
        <v>-</v>
      </c>
      <c r="ZP305" s="102" t="str">
        <f>IF(AND(ZN305&gt;0,ZO305&gt;0),ZO305*ZO294,"-")</f>
        <v>-</v>
      </c>
      <c r="ZU305" s="112">
        <v>6</v>
      </c>
      <c r="ZV305" s="8"/>
      <c r="ZW305" s="101" t="str">
        <f>IF(ZV305&gt;0,INDEX(Вхідні_дані!$A$449:$J$498,MATCH(ZV305,Вхідні_дані!$D$449:$D$498,0),10),"-")</f>
        <v>-</v>
      </c>
      <c r="ZX305" s="102" t="str">
        <f>IF(AND(ZV305&gt;0,ZW305&gt;0),ZW305*ZW294,"-")</f>
        <v>-</v>
      </c>
      <c r="AAC305" s="112">
        <v>6</v>
      </c>
      <c r="AAD305" s="8"/>
      <c r="AAE305" s="101" t="str">
        <f>IF(AAD305&gt;0,INDEX(Вхідні_дані!$A$449:$J$498,MATCH(AAD305,Вхідні_дані!$D$449:$D$498,0),10),"-")</f>
        <v>-</v>
      </c>
      <c r="AAF305" s="102" t="str">
        <f>IF(AND(AAD305&gt;0,AAE305&gt;0),AAE305*AAE294,"-")</f>
        <v>-</v>
      </c>
      <c r="AAK305" s="112">
        <v>6</v>
      </c>
      <c r="AAL305" s="8"/>
      <c r="AAM305" s="101" t="str">
        <f>IF(AAL305&gt;0,INDEX(Вхідні_дані!$A$449:$J$498,MATCH(AAL305,Вхідні_дані!$D$449:$D$498,0),10),"-")</f>
        <v>-</v>
      </c>
      <c r="AAN305" s="102" t="str">
        <f>IF(AND(AAL305&gt;0,AAM305&gt;0),AAM305*AAM294,"-")</f>
        <v>-</v>
      </c>
      <c r="AAS305" s="112">
        <v>6</v>
      </c>
      <c r="AAT305" s="8"/>
      <c r="AAU305" s="101" t="str">
        <f>IF(AAT305&gt;0,INDEX(Вхідні_дані!$A$449:$J$498,MATCH(AAT305,Вхідні_дані!$D$449:$D$498,0),10),"-")</f>
        <v>-</v>
      </c>
      <c r="AAV305" s="102" t="str">
        <f>IF(AND(AAT305&gt;0,AAU305&gt;0),AAU305*AAU294,"-")</f>
        <v>-</v>
      </c>
      <c r="ABA305" s="112">
        <v>6</v>
      </c>
      <c r="ABB305" s="8"/>
      <c r="ABC305" s="101" t="str">
        <f>IF(ABB305&gt;0,INDEX(Вхідні_дані!$A$449:$J$498,MATCH(ABB305,Вхідні_дані!$D$449:$D$498,0),10),"-")</f>
        <v>-</v>
      </c>
      <c r="ABD305" s="102" t="str">
        <f>IF(AND(ABB305&gt;0,ABC305&gt;0),ABC305*ABC294,"-")</f>
        <v>-</v>
      </c>
      <c r="ABI305" s="112">
        <v>6</v>
      </c>
      <c r="ABJ305" s="8"/>
      <c r="ABK305" s="101" t="str">
        <f>IF(ABJ305&gt;0,INDEX(Вхідні_дані!$A$449:$J$498,MATCH(ABJ305,Вхідні_дані!$D$449:$D$498,0),10),"-")</f>
        <v>-</v>
      </c>
      <c r="ABL305" s="102" t="str">
        <f>IF(AND(ABJ305&gt;0,ABK305&gt;0),ABK305*ABK294,"-")</f>
        <v>-</v>
      </c>
      <c r="ABQ305" s="112">
        <v>6</v>
      </c>
      <c r="ABR305" s="8"/>
      <c r="ABS305" s="101" t="str">
        <f>IF(ABR305&gt;0,INDEX(Вхідні_дані!$A$449:$J$498,MATCH(ABR305,Вхідні_дані!$D$449:$D$498,0),10),"-")</f>
        <v>-</v>
      </c>
      <c r="ABT305" s="102" t="str">
        <f>IF(AND(ABR305&gt;0,ABS305&gt;0),ABS305*ABS294,"-")</f>
        <v>-</v>
      </c>
      <c r="ABY305" s="112">
        <v>6</v>
      </c>
      <c r="ABZ305" s="8"/>
      <c r="ACA305" s="101" t="str">
        <f>IF(ABZ305&gt;0,INDEX(Вхідні_дані!$A$449:$J$498,MATCH(ABZ305,Вхідні_дані!$D$449:$D$498,0),10),"-")</f>
        <v>-</v>
      </c>
      <c r="ACB305" s="102" t="str">
        <f>IF(AND(ABZ305&gt;0,ACA305&gt;0),ACA305*ACA294,"-")</f>
        <v>-</v>
      </c>
      <c r="ACG305" s="112">
        <v>6</v>
      </c>
      <c r="ACH305" s="8"/>
      <c r="ACI305" s="101" t="str">
        <f>IF(ACH305&gt;0,INDEX(Вхідні_дані!$A$449:$J$498,MATCH(ACH305,Вхідні_дані!$D$449:$D$498,0),10),"-")</f>
        <v>-</v>
      </c>
      <c r="ACJ305" s="102" t="str">
        <f>IF(AND(ACH305&gt;0,ACI305&gt;0),ACI305*ACI294,"-")</f>
        <v>-</v>
      </c>
      <c r="ACO305" s="112">
        <v>6</v>
      </c>
      <c r="ACP305" s="8"/>
      <c r="ACQ305" s="101" t="str">
        <f>IF(ACP305&gt;0,INDEX(Вхідні_дані!$A$449:$J$498,MATCH(ACP305,Вхідні_дані!$D$449:$D$498,0),10),"-")</f>
        <v>-</v>
      </c>
      <c r="ACR305" s="102" t="str">
        <f>IF(AND(ACP305&gt;0,ACQ305&gt;0),ACQ305*ACQ294,"-")</f>
        <v>-</v>
      </c>
      <c r="ACW305" s="112">
        <v>6</v>
      </c>
      <c r="ACX305" s="8"/>
      <c r="ACY305" s="101" t="str">
        <f>IF(ACX305&gt;0,INDEX(Вхідні_дані!$A$449:$J$498,MATCH(ACX305,Вхідні_дані!$D$449:$D$498,0),10),"-")</f>
        <v>-</v>
      </c>
      <c r="ACZ305" s="102" t="str">
        <f>IF(AND(ACX305&gt;0,ACY305&gt;0),ACY305*ACY294,"-")</f>
        <v>-</v>
      </c>
      <c r="ADE305" s="112">
        <v>6</v>
      </c>
      <c r="ADF305" s="8"/>
      <c r="ADG305" s="101" t="str">
        <f>IF(ADF305&gt;0,INDEX(Вхідні_дані!$A$449:$J$498,MATCH(ADF305,Вхідні_дані!$D$449:$D$498,0),10),"-")</f>
        <v>-</v>
      </c>
      <c r="ADH305" s="102" t="str">
        <f>IF(AND(ADF305&gt;0,ADG305&gt;0),ADG305*ADG294,"-")</f>
        <v>-</v>
      </c>
      <c r="ADM305" s="112">
        <v>6</v>
      </c>
      <c r="ADN305" s="8"/>
      <c r="ADO305" s="101" t="str">
        <f>IF(ADN305&gt;0,INDEX(Вхідні_дані!$A$449:$J$498,MATCH(ADN305,Вхідні_дані!$D$449:$D$498,0),10),"-")</f>
        <v>-</v>
      </c>
      <c r="ADP305" s="102" t="str">
        <f>IF(AND(ADN305&gt;0,ADO305&gt;0),ADO305*ADO294,"-")</f>
        <v>-</v>
      </c>
    </row>
    <row r="306" spans="1:796" ht="28.5" customHeight="1" outlineLevel="1" x14ac:dyDescent="0.25">
      <c r="A306" s="112">
        <v>7</v>
      </c>
      <c r="B306" s="8"/>
      <c r="C306" s="101" t="str">
        <f>IF(B306&gt;0,INDEX(Вхідні_дані!$A$449:$J$498,MATCH(B306,Вхідні_дані!$D$449:$D$498,0),10),"-")</f>
        <v>-</v>
      </c>
      <c r="D306" s="102" t="str">
        <f>IF(AND(B306&gt;0,C306&gt;0),C306*C294,"-")</f>
        <v>-</v>
      </c>
      <c r="I306" s="112">
        <v>7</v>
      </c>
      <c r="J306" s="8"/>
      <c r="K306" s="101" t="str">
        <f>IF(J306&gt;0,INDEX(Вхідні_дані!$A$449:$J$498,MATCH(J306,Вхідні_дані!$D$449:$D$498,0),10),"-")</f>
        <v>-</v>
      </c>
      <c r="L306" s="102" t="str">
        <f>IF(AND(J306&gt;0,K306&gt;0),K306*K294,"-")</f>
        <v>-</v>
      </c>
      <c r="Q306" s="112">
        <v>7</v>
      </c>
      <c r="R306" s="8"/>
      <c r="S306" s="101" t="str">
        <f>IF(R306&gt;0,INDEX(Вхідні_дані!$A$449:$J$498,MATCH(R306,Вхідні_дані!$D$449:$D$498,0),10),"-")</f>
        <v>-</v>
      </c>
      <c r="T306" s="102" t="str">
        <f>IF(AND(R306&gt;0,S306&gt;0),S306*S294,"-")</f>
        <v>-</v>
      </c>
      <c r="Y306" s="112">
        <v>7</v>
      </c>
      <c r="Z306" s="8"/>
      <c r="AA306" s="101" t="str">
        <f>IF(Z306&gt;0,INDEX(Вхідні_дані!$A$449:$J$498,MATCH(Z306,Вхідні_дані!$D$449:$D$498,0),10),"-")</f>
        <v>-</v>
      </c>
      <c r="AB306" s="102" t="str">
        <f>IF(AND(Z306&gt;0,AA306&gt;0),AA306*AA294,"-")</f>
        <v>-</v>
      </c>
      <c r="AG306" s="112">
        <v>7</v>
      </c>
      <c r="AH306" s="8"/>
      <c r="AI306" s="101" t="str">
        <f>IF(AH306&gt;0,INDEX(Вхідні_дані!$A$449:$J$498,MATCH(AH306,Вхідні_дані!$D$449:$D$498,0),10),"-")</f>
        <v>-</v>
      </c>
      <c r="AJ306" s="102" t="str">
        <f>IF(AND(AH306&gt;0,AI306&gt;0),AI306*AI294,"-")</f>
        <v>-</v>
      </c>
      <c r="AO306" s="112">
        <v>7</v>
      </c>
      <c r="AP306" s="8"/>
      <c r="AQ306" s="101" t="str">
        <f>IF(AP306&gt;0,INDEX(Вхідні_дані!$A$449:$J$498,MATCH(AP306,Вхідні_дані!$D$449:$D$498,0),10),"-")</f>
        <v>-</v>
      </c>
      <c r="AR306" s="102" t="str">
        <f>IF(AND(AP306&gt;0,AQ306&gt;0),AQ306*AQ294,"-")</f>
        <v>-</v>
      </c>
      <c r="AW306" s="112">
        <v>7</v>
      </c>
      <c r="AX306" s="8"/>
      <c r="AY306" s="101" t="str">
        <f>IF(AX306&gt;0,INDEX(Вхідні_дані!$A$449:$J$498,MATCH(AX306,Вхідні_дані!$D$449:$D$498,0),10),"-")</f>
        <v>-</v>
      </c>
      <c r="AZ306" s="102" t="str">
        <f>IF(AND(AX306&gt;0,AY306&gt;0),AY306*AY294,"-")</f>
        <v>-</v>
      </c>
      <c r="BE306" s="112">
        <v>7</v>
      </c>
      <c r="BF306" s="8"/>
      <c r="BG306" s="101" t="str">
        <f>IF(BF306&gt;0,INDEX(Вхідні_дані!$A$449:$J$498,MATCH(BF306,Вхідні_дані!$D$449:$D$498,0),10),"-")</f>
        <v>-</v>
      </c>
      <c r="BH306" s="102" t="str">
        <f>IF(AND(BF306&gt;0,BG306&gt;0),BG306*BG294,"-")</f>
        <v>-</v>
      </c>
      <c r="BM306" s="112">
        <v>7</v>
      </c>
      <c r="BN306" s="8"/>
      <c r="BO306" s="101" t="str">
        <f>IF(BN306&gt;0,INDEX(Вхідні_дані!$A$449:$J$498,MATCH(BN306,Вхідні_дані!$D$449:$D$498,0),10),"-")</f>
        <v>-</v>
      </c>
      <c r="BP306" s="102" t="str">
        <f>IF(AND(BN306&gt;0,BO306&gt;0),BO306*BO294,"-")</f>
        <v>-</v>
      </c>
      <c r="BU306" s="112">
        <v>7</v>
      </c>
      <c r="BV306" s="8"/>
      <c r="BW306" s="101" t="str">
        <f>IF(BV306&gt;0,INDEX(Вхідні_дані!$A$449:$J$498,MATCH(BV306,Вхідні_дані!$D$449:$D$498,0),10),"-")</f>
        <v>-</v>
      </c>
      <c r="BX306" s="102" t="str">
        <f>IF(AND(BV306&gt;0,BW306&gt;0),BW306*BW294,"-")</f>
        <v>-</v>
      </c>
      <c r="CC306" s="112">
        <v>7</v>
      </c>
      <c r="CD306" s="8"/>
      <c r="CE306" s="101" t="str">
        <f>IF(CD306&gt;0,INDEX(Вхідні_дані!$A$449:$J$498,MATCH(CD306,Вхідні_дані!$D$449:$D$498,0),10),"-")</f>
        <v>-</v>
      </c>
      <c r="CF306" s="102" t="str">
        <f>IF(AND(CD306&gt;0,CE306&gt;0),CE306*CE294,"-")</f>
        <v>-</v>
      </c>
      <c r="CK306" s="112">
        <v>7</v>
      </c>
      <c r="CL306" s="8"/>
      <c r="CM306" s="101" t="str">
        <f>IF(CL306&gt;0,INDEX(Вхідні_дані!$A$449:$J$498,MATCH(CL306,Вхідні_дані!$D$449:$D$498,0),10),"-")</f>
        <v>-</v>
      </c>
      <c r="CN306" s="102" t="str">
        <f>IF(AND(CL306&gt;0,CM306&gt;0),CM306*CM294,"-")</f>
        <v>-</v>
      </c>
      <c r="CS306" s="112">
        <v>7</v>
      </c>
      <c r="CT306" s="8"/>
      <c r="CU306" s="101" t="str">
        <f>IF(CT306&gt;0,INDEX(Вхідні_дані!$A$449:$J$498,MATCH(CT306,Вхідні_дані!$D$449:$D$498,0),10),"-")</f>
        <v>-</v>
      </c>
      <c r="CV306" s="102" t="str">
        <f>IF(AND(CT306&gt;0,CU306&gt;0),CU306*CU294,"-")</f>
        <v>-</v>
      </c>
      <c r="DA306" s="112">
        <v>7</v>
      </c>
      <c r="DB306" s="8"/>
      <c r="DC306" s="101" t="str">
        <f>IF(DB306&gt;0,INDEX(Вхідні_дані!$A$449:$J$498,MATCH(DB306,Вхідні_дані!$D$449:$D$498,0),10),"-")</f>
        <v>-</v>
      </c>
      <c r="DD306" s="102" t="str">
        <f>IF(AND(DB306&gt;0,DC306&gt;0),DC306*DC294,"-")</f>
        <v>-</v>
      </c>
      <c r="DI306" s="112">
        <v>7</v>
      </c>
      <c r="DJ306" s="8"/>
      <c r="DK306" s="101" t="str">
        <f>IF(DJ306&gt;0,INDEX(Вхідні_дані!$A$449:$J$498,MATCH(DJ306,Вхідні_дані!$D$449:$D$498,0),10),"-")</f>
        <v>-</v>
      </c>
      <c r="DL306" s="102" t="str">
        <f>IF(AND(DJ306&gt;0,DK306&gt;0),DK306*DK294,"-")</f>
        <v>-</v>
      </c>
      <c r="DQ306" s="112">
        <v>7</v>
      </c>
      <c r="DR306" s="8"/>
      <c r="DS306" s="101" t="str">
        <f>IF(DR306&gt;0,INDEX(Вхідні_дані!$A$449:$J$498,MATCH(DR306,Вхідні_дані!$D$449:$D$498,0),10),"-")</f>
        <v>-</v>
      </c>
      <c r="DT306" s="102" t="str">
        <f>IF(AND(DR306&gt;0,DS306&gt;0),DS306*DS294,"-")</f>
        <v>-</v>
      </c>
      <c r="DY306" s="112">
        <v>7</v>
      </c>
      <c r="DZ306" s="8"/>
      <c r="EA306" s="101" t="str">
        <f>IF(DZ306&gt;0,INDEX(Вхідні_дані!$A$449:$J$498,MATCH(DZ306,Вхідні_дані!$D$449:$D$498,0),10),"-")</f>
        <v>-</v>
      </c>
      <c r="EB306" s="102" t="str">
        <f>IF(AND(DZ306&gt;0,EA306&gt;0),EA306*EA294,"-")</f>
        <v>-</v>
      </c>
      <c r="EG306" s="112">
        <v>7</v>
      </c>
      <c r="EH306" s="8"/>
      <c r="EI306" s="101" t="str">
        <f>IF(EH306&gt;0,INDEX(Вхідні_дані!$A$449:$J$498,MATCH(EH306,Вхідні_дані!$D$449:$D$498,0),10),"-")</f>
        <v>-</v>
      </c>
      <c r="EJ306" s="102" t="str">
        <f>IF(AND(EH306&gt;0,EI306&gt;0),EI306*EI294,"-")</f>
        <v>-</v>
      </c>
      <c r="EO306" s="112">
        <v>7</v>
      </c>
      <c r="EP306" s="8"/>
      <c r="EQ306" s="101" t="str">
        <f>IF(EP306&gt;0,INDEX(Вхідні_дані!$A$449:$J$498,MATCH(EP306,Вхідні_дані!$D$449:$D$498,0),10),"-")</f>
        <v>-</v>
      </c>
      <c r="ER306" s="102" t="str">
        <f>IF(AND(EP306&gt;0,EQ306&gt;0),EQ306*EQ294,"-")</f>
        <v>-</v>
      </c>
      <c r="EW306" s="112">
        <v>7</v>
      </c>
      <c r="EX306" s="8"/>
      <c r="EY306" s="101" t="str">
        <f>IF(EX306&gt;0,INDEX(Вхідні_дані!$A$449:$J$498,MATCH(EX306,Вхідні_дані!$D$449:$D$498,0),10),"-")</f>
        <v>-</v>
      </c>
      <c r="EZ306" s="102" t="str">
        <f>IF(AND(EX306&gt;0,EY306&gt;0),EY306*EY294,"-")</f>
        <v>-</v>
      </c>
      <c r="FE306" s="112">
        <v>7</v>
      </c>
      <c r="FF306" s="8"/>
      <c r="FG306" s="101" t="str">
        <f>IF(FF306&gt;0,INDEX(Вхідні_дані!$A$449:$J$498,MATCH(FF306,Вхідні_дані!$D$449:$D$498,0),10),"-")</f>
        <v>-</v>
      </c>
      <c r="FH306" s="102" t="str">
        <f>IF(AND(FF306&gt;0,FG306&gt;0),FG306*FG294,"-")</f>
        <v>-</v>
      </c>
      <c r="FM306" s="112">
        <v>7</v>
      </c>
      <c r="FN306" s="8"/>
      <c r="FO306" s="101" t="str">
        <f>IF(FN306&gt;0,INDEX(Вхідні_дані!$A$449:$J$498,MATCH(FN306,Вхідні_дані!$D$449:$D$498,0),10),"-")</f>
        <v>-</v>
      </c>
      <c r="FP306" s="102" t="str">
        <f>IF(AND(FN306&gt;0,FO306&gt;0),FO306*FO294,"-")</f>
        <v>-</v>
      </c>
      <c r="FU306" s="112">
        <v>7</v>
      </c>
      <c r="FV306" s="8"/>
      <c r="FW306" s="101" t="str">
        <f>IF(FV306&gt;0,INDEX(Вхідні_дані!$A$449:$J$498,MATCH(FV306,Вхідні_дані!$D$449:$D$498,0),10),"-")</f>
        <v>-</v>
      </c>
      <c r="FX306" s="102" t="str">
        <f>IF(AND(FV306&gt;0,FW306&gt;0),FW306*FW294,"-")</f>
        <v>-</v>
      </c>
      <c r="GC306" s="112">
        <v>7</v>
      </c>
      <c r="GD306" s="8"/>
      <c r="GE306" s="101" t="str">
        <f>IF(GD306&gt;0,INDEX(Вхідні_дані!$A$449:$J$498,MATCH(GD306,Вхідні_дані!$D$449:$D$498,0),10),"-")</f>
        <v>-</v>
      </c>
      <c r="GF306" s="102" t="str">
        <f>IF(AND(GD306&gt;0,GE306&gt;0),GE306*GE294,"-")</f>
        <v>-</v>
      </c>
      <c r="GK306" s="112">
        <v>7</v>
      </c>
      <c r="GL306" s="8"/>
      <c r="GM306" s="101" t="str">
        <f>IF(GL306&gt;0,INDEX(Вхідні_дані!$A$449:$J$498,MATCH(GL306,Вхідні_дані!$D$449:$D$498,0),10),"-")</f>
        <v>-</v>
      </c>
      <c r="GN306" s="102" t="str">
        <f>IF(AND(GL306&gt;0,GM306&gt;0),GM306*GM294,"-")</f>
        <v>-</v>
      </c>
      <c r="GS306" s="112">
        <v>7</v>
      </c>
      <c r="GT306" s="8"/>
      <c r="GU306" s="101" t="str">
        <f>IF(GT306&gt;0,INDEX(Вхідні_дані!$A$449:$J$498,MATCH(GT306,Вхідні_дані!$D$449:$D$498,0),10),"-")</f>
        <v>-</v>
      </c>
      <c r="GV306" s="102" t="str">
        <f>IF(AND(GT306&gt;0,GU306&gt;0),GU306*GU294,"-")</f>
        <v>-</v>
      </c>
      <c r="HA306" s="112">
        <v>7</v>
      </c>
      <c r="HB306" s="8"/>
      <c r="HC306" s="101" t="str">
        <f>IF(HB306&gt;0,INDEX(Вхідні_дані!$A$449:$J$498,MATCH(HB306,Вхідні_дані!$D$449:$D$498,0),10),"-")</f>
        <v>-</v>
      </c>
      <c r="HD306" s="102" t="str">
        <f>IF(AND(HB306&gt;0,HC306&gt;0),HC306*HC294,"-")</f>
        <v>-</v>
      </c>
      <c r="HI306" s="112">
        <v>7</v>
      </c>
      <c r="HJ306" s="8"/>
      <c r="HK306" s="101" t="str">
        <f>IF(HJ306&gt;0,INDEX(Вхідні_дані!$A$449:$J$498,MATCH(HJ306,Вхідні_дані!$D$449:$D$498,0),10),"-")</f>
        <v>-</v>
      </c>
      <c r="HL306" s="102" t="str">
        <f>IF(AND(HJ306&gt;0,HK306&gt;0),HK306*HK294,"-")</f>
        <v>-</v>
      </c>
      <c r="HQ306" s="112">
        <v>7</v>
      </c>
      <c r="HR306" s="8"/>
      <c r="HS306" s="101" t="str">
        <f>IF(HR306&gt;0,INDEX(Вхідні_дані!$A$449:$J$498,MATCH(HR306,Вхідні_дані!$D$449:$D$498,0),10),"-")</f>
        <v>-</v>
      </c>
      <c r="HT306" s="102" t="str">
        <f>IF(AND(HR306&gt;0,HS306&gt;0),HS306*HS294,"-")</f>
        <v>-</v>
      </c>
      <c r="HY306" s="112">
        <v>7</v>
      </c>
      <c r="HZ306" s="8"/>
      <c r="IA306" s="101" t="str">
        <f>IF(HZ306&gt;0,INDEX(Вхідні_дані!$A$449:$J$498,MATCH(HZ306,Вхідні_дані!$D$449:$D$498,0),10),"-")</f>
        <v>-</v>
      </c>
      <c r="IB306" s="102" t="str">
        <f>IF(AND(HZ306&gt;0,IA306&gt;0),IA306*IA294,"-")</f>
        <v>-</v>
      </c>
      <c r="IG306" s="112">
        <v>7</v>
      </c>
      <c r="IH306" s="8"/>
      <c r="II306" s="101" t="str">
        <f>IF(IH306&gt;0,INDEX(Вхідні_дані!$A$449:$J$498,MATCH(IH306,Вхідні_дані!$D$449:$D$498,0),10),"-")</f>
        <v>-</v>
      </c>
      <c r="IJ306" s="102" t="str">
        <f>IF(AND(IH306&gt;0,II306&gt;0),II306*II294,"-")</f>
        <v>-</v>
      </c>
      <c r="IO306" s="112">
        <v>7</v>
      </c>
      <c r="IP306" s="8"/>
      <c r="IQ306" s="101" t="str">
        <f>IF(IP306&gt;0,INDEX(Вхідні_дані!$A$449:$J$498,MATCH(IP306,Вхідні_дані!$D$449:$D$498,0),10),"-")</f>
        <v>-</v>
      </c>
      <c r="IR306" s="102" t="str">
        <f>IF(AND(IP306&gt;0,IQ306&gt;0),IQ306*IQ294,"-")</f>
        <v>-</v>
      </c>
      <c r="IW306" s="112">
        <v>7</v>
      </c>
      <c r="IX306" s="8"/>
      <c r="IY306" s="101" t="str">
        <f>IF(IX306&gt;0,INDEX(Вхідні_дані!$A$449:$J$498,MATCH(IX306,Вхідні_дані!$D$449:$D$498,0),10),"-")</f>
        <v>-</v>
      </c>
      <c r="IZ306" s="102" t="str">
        <f>IF(AND(IX306&gt;0,IY306&gt;0),IY306*IY294,"-")</f>
        <v>-</v>
      </c>
      <c r="JE306" s="112">
        <v>7</v>
      </c>
      <c r="JF306" s="8"/>
      <c r="JG306" s="101" t="str">
        <f>IF(JF306&gt;0,INDEX(Вхідні_дані!$A$449:$J$498,MATCH(JF306,Вхідні_дані!$D$449:$D$498,0),10),"-")</f>
        <v>-</v>
      </c>
      <c r="JH306" s="102" t="str">
        <f>IF(AND(JF306&gt;0,JG306&gt;0),JG306*JG294,"-")</f>
        <v>-</v>
      </c>
      <c r="JM306" s="112">
        <v>7</v>
      </c>
      <c r="JN306" s="8"/>
      <c r="JO306" s="101" t="str">
        <f>IF(JN306&gt;0,INDEX(Вхідні_дані!$A$449:$J$498,MATCH(JN306,Вхідні_дані!$D$449:$D$498,0),10),"-")</f>
        <v>-</v>
      </c>
      <c r="JP306" s="102" t="str">
        <f>IF(AND(JN306&gt;0,JO306&gt;0),JO306*JO294,"-")</f>
        <v>-</v>
      </c>
      <c r="JU306" s="112">
        <v>7</v>
      </c>
      <c r="JV306" s="8"/>
      <c r="JW306" s="101" t="str">
        <f>IF(JV306&gt;0,INDEX(Вхідні_дані!$A$449:$J$498,MATCH(JV306,Вхідні_дані!$D$449:$D$498,0),10),"-")</f>
        <v>-</v>
      </c>
      <c r="JX306" s="102" t="str">
        <f>IF(AND(JV306&gt;0,JW306&gt;0),JW306*JW294,"-")</f>
        <v>-</v>
      </c>
      <c r="KC306" s="112">
        <v>7</v>
      </c>
      <c r="KD306" s="8"/>
      <c r="KE306" s="101" t="str">
        <f>IF(KD306&gt;0,INDEX(Вхідні_дані!$A$449:$J$498,MATCH(KD306,Вхідні_дані!$D$449:$D$498,0),10),"-")</f>
        <v>-</v>
      </c>
      <c r="KF306" s="102" t="str">
        <f>IF(AND(KD306&gt;0,KE306&gt;0),KE306*KE294,"-")</f>
        <v>-</v>
      </c>
      <c r="KK306" s="112">
        <v>7</v>
      </c>
      <c r="KL306" s="8"/>
      <c r="KM306" s="101" t="str">
        <f>IF(KL306&gt;0,INDEX(Вхідні_дані!$A$449:$J$498,MATCH(KL306,Вхідні_дані!$D$449:$D$498,0),10),"-")</f>
        <v>-</v>
      </c>
      <c r="KN306" s="102" t="str">
        <f>IF(AND(KL306&gt;0,KM306&gt;0),KM306*KM294,"-")</f>
        <v>-</v>
      </c>
      <c r="KS306" s="112">
        <v>7</v>
      </c>
      <c r="KT306" s="8"/>
      <c r="KU306" s="101" t="str">
        <f>IF(KT306&gt;0,INDEX(Вхідні_дані!$A$449:$J$498,MATCH(KT306,Вхідні_дані!$D$449:$D$498,0),10),"-")</f>
        <v>-</v>
      </c>
      <c r="KV306" s="102" t="str">
        <f>IF(AND(KT306&gt;0,KU306&gt;0),KU306*KU294,"-")</f>
        <v>-</v>
      </c>
      <c r="LA306" s="112">
        <v>7</v>
      </c>
      <c r="LB306" s="8"/>
      <c r="LC306" s="101" t="str">
        <f>IF(LB306&gt;0,INDEX(Вхідні_дані!$A$449:$J$498,MATCH(LB306,Вхідні_дані!$D$449:$D$498,0),10),"-")</f>
        <v>-</v>
      </c>
      <c r="LD306" s="102" t="str">
        <f>IF(AND(LB306&gt;0,LC306&gt;0),LC306*LC294,"-")</f>
        <v>-</v>
      </c>
      <c r="LI306" s="112">
        <v>7</v>
      </c>
      <c r="LJ306" s="8"/>
      <c r="LK306" s="101" t="str">
        <f>IF(LJ306&gt;0,INDEX(Вхідні_дані!$A$449:$J$498,MATCH(LJ306,Вхідні_дані!$D$449:$D$498,0),10),"-")</f>
        <v>-</v>
      </c>
      <c r="LL306" s="102" t="str">
        <f>IF(AND(LJ306&gt;0,LK306&gt;0),LK306*LK294,"-")</f>
        <v>-</v>
      </c>
      <c r="LQ306" s="112">
        <v>7</v>
      </c>
      <c r="LR306" s="8"/>
      <c r="LS306" s="101" t="str">
        <f>IF(LR306&gt;0,INDEX(Вхідні_дані!$A$449:$J$498,MATCH(LR306,Вхідні_дані!$D$449:$D$498,0),10),"-")</f>
        <v>-</v>
      </c>
      <c r="LT306" s="102" t="str">
        <f>IF(AND(LR306&gt;0,LS306&gt;0),LS306*LS294,"-")</f>
        <v>-</v>
      </c>
      <c r="LY306" s="112">
        <v>7</v>
      </c>
      <c r="LZ306" s="8"/>
      <c r="MA306" s="101" t="str">
        <f>IF(LZ306&gt;0,INDEX(Вхідні_дані!$A$449:$J$498,MATCH(LZ306,Вхідні_дані!$D$449:$D$498,0),10),"-")</f>
        <v>-</v>
      </c>
      <c r="MB306" s="102" t="str">
        <f>IF(AND(LZ306&gt;0,MA306&gt;0),MA306*MA294,"-")</f>
        <v>-</v>
      </c>
      <c r="MG306" s="112">
        <v>7</v>
      </c>
      <c r="MH306" s="8"/>
      <c r="MI306" s="101" t="str">
        <f>IF(MH306&gt;0,INDEX(Вхідні_дані!$A$449:$J$498,MATCH(MH306,Вхідні_дані!$D$449:$D$498,0),10),"-")</f>
        <v>-</v>
      </c>
      <c r="MJ306" s="102" t="str">
        <f>IF(AND(MH306&gt;0,MI306&gt;0),MI306*MI294,"-")</f>
        <v>-</v>
      </c>
      <c r="MO306" s="112">
        <v>7</v>
      </c>
      <c r="MP306" s="8"/>
      <c r="MQ306" s="101" t="str">
        <f>IF(MP306&gt;0,INDEX(Вхідні_дані!$A$449:$J$498,MATCH(MP306,Вхідні_дані!$D$449:$D$498,0),10),"-")</f>
        <v>-</v>
      </c>
      <c r="MR306" s="102" t="str">
        <f>IF(AND(MP306&gt;0,MQ306&gt;0),MQ306*MQ294,"-")</f>
        <v>-</v>
      </c>
      <c r="MW306" s="112">
        <v>7</v>
      </c>
      <c r="MX306" s="8"/>
      <c r="MY306" s="101" t="str">
        <f>IF(MX306&gt;0,INDEX(Вхідні_дані!$A$449:$J$498,MATCH(MX306,Вхідні_дані!$D$449:$D$498,0),10),"-")</f>
        <v>-</v>
      </c>
      <c r="MZ306" s="102" t="str">
        <f>IF(AND(MX306&gt;0,MY306&gt;0),MY306*MY294,"-")</f>
        <v>-</v>
      </c>
      <c r="NE306" s="112">
        <v>7</v>
      </c>
      <c r="NF306" s="8"/>
      <c r="NG306" s="101" t="str">
        <f>IF(NF306&gt;0,INDEX(Вхідні_дані!$A$449:$J$498,MATCH(NF306,Вхідні_дані!$D$449:$D$498,0),10),"-")</f>
        <v>-</v>
      </c>
      <c r="NH306" s="102" t="str">
        <f>IF(AND(NF306&gt;0,NG306&gt;0),NG306*NG294,"-")</f>
        <v>-</v>
      </c>
      <c r="NM306" s="112">
        <v>7</v>
      </c>
      <c r="NN306" s="8"/>
      <c r="NO306" s="101" t="str">
        <f>IF(NN306&gt;0,INDEX(Вхідні_дані!$A$449:$J$498,MATCH(NN306,Вхідні_дані!$D$449:$D$498,0),10),"-")</f>
        <v>-</v>
      </c>
      <c r="NP306" s="102" t="str">
        <f>IF(AND(NN306&gt;0,NO306&gt;0),NO306*NO294,"-")</f>
        <v>-</v>
      </c>
      <c r="NU306" s="112">
        <v>7</v>
      </c>
      <c r="NV306" s="8"/>
      <c r="NW306" s="101" t="str">
        <f>IF(NV306&gt;0,INDEX(Вхідні_дані!$A$449:$J$498,MATCH(NV306,Вхідні_дані!$D$449:$D$498,0),10),"-")</f>
        <v>-</v>
      </c>
      <c r="NX306" s="102" t="str">
        <f>IF(AND(NV306&gt;0,NW306&gt;0),NW306*NW294,"-")</f>
        <v>-</v>
      </c>
      <c r="OC306" s="112">
        <v>7</v>
      </c>
      <c r="OD306" s="8"/>
      <c r="OE306" s="101" t="str">
        <f>IF(OD306&gt;0,INDEX(Вхідні_дані!$A$449:$J$498,MATCH(OD306,Вхідні_дані!$D$449:$D$498,0),10),"-")</f>
        <v>-</v>
      </c>
      <c r="OF306" s="102" t="str">
        <f>IF(AND(OD306&gt;0,OE306&gt;0),OE306*OE294,"-")</f>
        <v>-</v>
      </c>
      <c r="OK306" s="112">
        <v>7</v>
      </c>
      <c r="OL306" s="8"/>
      <c r="OM306" s="101" t="str">
        <f>IF(OL306&gt;0,INDEX(Вхідні_дані!$A$449:$J$498,MATCH(OL306,Вхідні_дані!$D$449:$D$498,0),10),"-")</f>
        <v>-</v>
      </c>
      <c r="ON306" s="102" t="str">
        <f>IF(AND(OL306&gt;0,OM306&gt;0),OM306*OM294,"-")</f>
        <v>-</v>
      </c>
      <c r="OS306" s="112">
        <v>7</v>
      </c>
      <c r="OT306" s="8"/>
      <c r="OU306" s="101" t="str">
        <f>IF(OT306&gt;0,INDEX(Вхідні_дані!$A$449:$J$498,MATCH(OT306,Вхідні_дані!$D$449:$D$498,0),10),"-")</f>
        <v>-</v>
      </c>
      <c r="OV306" s="102" t="str">
        <f>IF(AND(OT306&gt;0,OU306&gt;0),OU306*OU294,"-")</f>
        <v>-</v>
      </c>
      <c r="PA306" s="112">
        <v>7</v>
      </c>
      <c r="PB306" s="8"/>
      <c r="PC306" s="101" t="str">
        <f>IF(PB306&gt;0,INDEX(Вхідні_дані!$A$449:$J$498,MATCH(PB306,Вхідні_дані!$D$449:$D$498,0),10),"-")</f>
        <v>-</v>
      </c>
      <c r="PD306" s="102" t="str">
        <f>IF(AND(PB306&gt;0,PC306&gt;0),PC306*PC294,"-")</f>
        <v>-</v>
      </c>
      <c r="PI306" s="112">
        <v>7</v>
      </c>
      <c r="PJ306" s="8"/>
      <c r="PK306" s="101" t="str">
        <f>IF(PJ306&gt;0,INDEX(Вхідні_дані!$A$449:$J$498,MATCH(PJ306,Вхідні_дані!$D$449:$D$498,0),10),"-")</f>
        <v>-</v>
      </c>
      <c r="PL306" s="102" t="str">
        <f>IF(AND(PJ306&gt;0,PK306&gt;0),PK306*PK294,"-")</f>
        <v>-</v>
      </c>
      <c r="PQ306" s="112">
        <v>7</v>
      </c>
      <c r="PR306" s="8"/>
      <c r="PS306" s="101" t="str">
        <f>IF(PR306&gt;0,INDEX(Вхідні_дані!$A$449:$J$498,MATCH(PR306,Вхідні_дані!$D$449:$D$498,0),10),"-")</f>
        <v>-</v>
      </c>
      <c r="PT306" s="102" t="str">
        <f>IF(AND(PR306&gt;0,PS306&gt;0),PS306*PS294,"-")</f>
        <v>-</v>
      </c>
      <c r="PY306" s="112">
        <v>7</v>
      </c>
      <c r="PZ306" s="8"/>
      <c r="QA306" s="101" t="str">
        <f>IF(PZ306&gt;0,INDEX(Вхідні_дані!$A$449:$J$498,MATCH(PZ306,Вхідні_дані!$D$449:$D$498,0),10),"-")</f>
        <v>-</v>
      </c>
      <c r="QB306" s="102" t="str">
        <f>IF(AND(PZ306&gt;0,QA306&gt;0),QA306*QA294,"-")</f>
        <v>-</v>
      </c>
      <c r="QG306" s="112">
        <v>7</v>
      </c>
      <c r="QH306" s="8"/>
      <c r="QI306" s="101" t="str">
        <f>IF(QH306&gt;0,INDEX(Вхідні_дані!$A$449:$J$498,MATCH(QH306,Вхідні_дані!$D$449:$D$498,0),10),"-")</f>
        <v>-</v>
      </c>
      <c r="QJ306" s="102" t="str">
        <f>IF(AND(QH306&gt;0,QI306&gt;0),QI306*QI294,"-")</f>
        <v>-</v>
      </c>
      <c r="QO306" s="112">
        <v>7</v>
      </c>
      <c r="QP306" s="8"/>
      <c r="QQ306" s="101" t="str">
        <f>IF(QP306&gt;0,INDEX(Вхідні_дані!$A$449:$J$498,MATCH(QP306,Вхідні_дані!$D$449:$D$498,0),10),"-")</f>
        <v>-</v>
      </c>
      <c r="QR306" s="102" t="str">
        <f>IF(AND(QP306&gt;0,QQ306&gt;0),QQ306*QQ294,"-")</f>
        <v>-</v>
      </c>
      <c r="QW306" s="112">
        <v>7</v>
      </c>
      <c r="QX306" s="8"/>
      <c r="QY306" s="101" t="str">
        <f>IF(QX306&gt;0,INDEX(Вхідні_дані!$A$449:$J$498,MATCH(QX306,Вхідні_дані!$D$449:$D$498,0),10),"-")</f>
        <v>-</v>
      </c>
      <c r="QZ306" s="102" t="str">
        <f>IF(AND(QX306&gt;0,QY306&gt;0),QY306*QY294,"-")</f>
        <v>-</v>
      </c>
      <c r="RE306" s="112">
        <v>7</v>
      </c>
      <c r="RF306" s="8"/>
      <c r="RG306" s="101" t="str">
        <f>IF(RF306&gt;0,INDEX(Вхідні_дані!$A$449:$J$498,MATCH(RF306,Вхідні_дані!$D$449:$D$498,0),10),"-")</f>
        <v>-</v>
      </c>
      <c r="RH306" s="102" t="str">
        <f>IF(AND(RF306&gt;0,RG306&gt;0),RG306*RG294,"-")</f>
        <v>-</v>
      </c>
      <c r="RM306" s="112">
        <v>7</v>
      </c>
      <c r="RN306" s="8"/>
      <c r="RO306" s="101" t="str">
        <f>IF(RN306&gt;0,INDEX(Вхідні_дані!$A$449:$J$498,MATCH(RN306,Вхідні_дані!$D$449:$D$498,0),10),"-")</f>
        <v>-</v>
      </c>
      <c r="RP306" s="102" t="str">
        <f>IF(AND(RN306&gt;0,RO306&gt;0),RO306*RO294,"-")</f>
        <v>-</v>
      </c>
      <c r="RU306" s="112">
        <v>7</v>
      </c>
      <c r="RV306" s="8"/>
      <c r="RW306" s="101" t="str">
        <f>IF(RV306&gt;0,INDEX(Вхідні_дані!$A$449:$J$498,MATCH(RV306,Вхідні_дані!$D$449:$D$498,0),10),"-")</f>
        <v>-</v>
      </c>
      <c r="RX306" s="102" t="str">
        <f>IF(AND(RV306&gt;0,RW306&gt;0),RW306*RW294,"-")</f>
        <v>-</v>
      </c>
      <c r="SC306" s="112">
        <v>7</v>
      </c>
      <c r="SD306" s="8"/>
      <c r="SE306" s="101" t="str">
        <f>IF(SD306&gt;0,INDEX(Вхідні_дані!$A$449:$J$498,MATCH(SD306,Вхідні_дані!$D$449:$D$498,0),10),"-")</f>
        <v>-</v>
      </c>
      <c r="SF306" s="102" t="str">
        <f>IF(AND(SD306&gt;0,SE306&gt;0),SE306*SE294,"-")</f>
        <v>-</v>
      </c>
      <c r="SK306" s="112">
        <v>7</v>
      </c>
      <c r="SL306" s="8"/>
      <c r="SM306" s="101" t="str">
        <f>IF(SL306&gt;0,INDEX(Вхідні_дані!$A$449:$J$498,MATCH(SL306,Вхідні_дані!$D$449:$D$498,0),10),"-")</f>
        <v>-</v>
      </c>
      <c r="SN306" s="102" t="str">
        <f>IF(AND(SL306&gt;0,SM306&gt;0),SM306*SM294,"-")</f>
        <v>-</v>
      </c>
      <c r="SS306" s="112">
        <v>7</v>
      </c>
      <c r="ST306" s="8"/>
      <c r="SU306" s="101" t="str">
        <f>IF(ST306&gt;0,INDEX(Вхідні_дані!$A$449:$J$498,MATCH(ST306,Вхідні_дані!$D$449:$D$498,0),10),"-")</f>
        <v>-</v>
      </c>
      <c r="SV306" s="102" t="str">
        <f>IF(AND(ST306&gt;0,SU306&gt;0),SU306*SU294,"-")</f>
        <v>-</v>
      </c>
      <c r="TA306" s="112">
        <v>7</v>
      </c>
      <c r="TB306" s="8"/>
      <c r="TC306" s="101" t="str">
        <f>IF(TB306&gt;0,INDEX(Вхідні_дані!$A$449:$J$498,MATCH(TB306,Вхідні_дані!$D$449:$D$498,0),10),"-")</f>
        <v>-</v>
      </c>
      <c r="TD306" s="102" t="str">
        <f>IF(AND(TB306&gt;0,TC306&gt;0),TC306*TC294,"-")</f>
        <v>-</v>
      </c>
      <c r="TI306" s="112">
        <v>7</v>
      </c>
      <c r="TJ306" s="8"/>
      <c r="TK306" s="101" t="str">
        <f>IF(TJ306&gt;0,INDEX(Вхідні_дані!$A$449:$J$498,MATCH(TJ306,Вхідні_дані!$D$449:$D$498,0),10),"-")</f>
        <v>-</v>
      </c>
      <c r="TL306" s="102" t="str">
        <f>IF(AND(TJ306&gt;0,TK306&gt;0),TK306*TK294,"-")</f>
        <v>-</v>
      </c>
      <c r="TQ306" s="112">
        <v>7</v>
      </c>
      <c r="TR306" s="8"/>
      <c r="TS306" s="101" t="str">
        <f>IF(TR306&gt;0,INDEX(Вхідні_дані!$A$449:$J$498,MATCH(TR306,Вхідні_дані!$D$449:$D$498,0),10),"-")</f>
        <v>-</v>
      </c>
      <c r="TT306" s="102" t="str">
        <f>IF(AND(TR306&gt;0,TS306&gt;0),TS306*TS294,"-")</f>
        <v>-</v>
      </c>
      <c r="TY306" s="112">
        <v>7</v>
      </c>
      <c r="TZ306" s="8"/>
      <c r="UA306" s="101" t="str">
        <f>IF(TZ306&gt;0,INDEX(Вхідні_дані!$A$449:$J$498,MATCH(TZ306,Вхідні_дані!$D$449:$D$498,0),10),"-")</f>
        <v>-</v>
      </c>
      <c r="UB306" s="102" t="str">
        <f>IF(AND(TZ306&gt;0,UA306&gt;0),UA306*UA294,"-")</f>
        <v>-</v>
      </c>
      <c r="UG306" s="112">
        <v>7</v>
      </c>
      <c r="UH306" s="8"/>
      <c r="UI306" s="101" t="str">
        <f>IF(UH306&gt;0,INDEX(Вхідні_дані!$A$449:$J$498,MATCH(UH306,Вхідні_дані!$D$449:$D$498,0),10),"-")</f>
        <v>-</v>
      </c>
      <c r="UJ306" s="102" t="str">
        <f>IF(AND(UH306&gt;0,UI306&gt;0),UI306*UI294,"-")</f>
        <v>-</v>
      </c>
      <c r="UO306" s="112">
        <v>7</v>
      </c>
      <c r="UP306" s="8"/>
      <c r="UQ306" s="101" t="str">
        <f>IF(UP306&gt;0,INDEX(Вхідні_дані!$A$449:$J$498,MATCH(UP306,Вхідні_дані!$D$449:$D$498,0),10),"-")</f>
        <v>-</v>
      </c>
      <c r="UR306" s="102" t="str">
        <f>IF(AND(UP306&gt;0,UQ306&gt;0),UQ306*UQ294,"-")</f>
        <v>-</v>
      </c>
      <c r="UW306" s="112">
        <v>7</v>
      </c>
      <c r="UX306" s="8"/>
      <c r="UY306" s="101" t="str">
        <f>IF(UX306&gt;0,INDEX(Вхідні_дані!$A$449:$J$498,MATCH(UX306,Вхідні_дані!$D$449:$D$498,0),10),"-")</f>
        <v>-</v>
      </c>
      <c r="UZ306" s="102" t="str">
        <f>IF(AND(UX306&gt;0,UY306&gt;0),UY306*UY294,"-")</f>
        <v>-</v>
      </c>
      <c r="VE306" s="112">
        <v>7</v>
      </c>
      <c r="VF306" s="8"/>
      <c r="VG306" s="101" t="str">
        <f>IF(VF306&gt;0,INDEX(Вхідні_дані!$A$449:$J$498,MATCH(VF306,Вхідні_дані!$D$449:$D$498,0),10),"-")</f>
        <v>-</v>
      </c>
      <c r="VH306" s="102" t="str">
        <f>IF(AND(VF306&gt;0,VG306&gt;0),VG306*VG294,"-")</f>
        <v>-</v>
      </c>
      <c r="VM306" s="112">
        <v>7</v>
      </c>
      <c r="VN306" s="8"/>
      <c r="VO306" s="101" t="str">
        <f>IF(VN306&gt;0,INDEX(Вхідні_дані!$A$449:$J$498,MATCH(VN306,Вхідні_дані!$D$449:$D$498,0),10),"-")</f>
        <v>-</v>
      </c>
      <c r="VP306" s="102" t="str">
        <f>IF(AND(VN306&gt;0,VO306&gt;0),VO306*VO294,"-")</f>
        <v>-</v>
      </c>
      <c r="VU306" s="112">
        <v>7</v>
      </c>
      <c r="VV306" s="8"/>
      <c r="VW306" s="101" t="str">
        <f>IF(VV306&gt;0,INDEX(Вхідні_дані!$A$449:$J$498,MATCH(VV306,Вхідні_дані!$D$449:$D$498,0),10),"-")</f>
        <v>-</v>
      </c>
      <c r="VX306" s="102" t="str">
        <f>IF(AND(VV306&gt;0,VW306&gt;0),VW306*VW294,"-")</f>
        <v>-</v>
      </c>
      <c r="WC306" s="112">
        <v>7</v>
      </c>
      <c r="WD306" s="8"/>
      <c r="WE306" s="101" t="str">
        <f>IF(WD306&gt;0,INDEX(Вхідні_дані!$A$449:$J$498,MATCH(WD306,Вхідні_дані!$D$449:$D$498,0),10),"-")</f>
        <v>-</v>
      </c>
      <c r="WF306" s="102" t="str">
        <f>IF(AND(WD306&gt;0,WE306&gt;0),WE306*WE294,"-")</f>
        <v>-</v>
      </c>
      <c r="WK306" s="112">
        <v>7</v>
      </c>
      <c r="WL306" s="8"/>
      <c r="WM306" s="101" t="str">
        <f>IF(WL306&gt;0,INDEX(Вхідні_дані!$A$449:$J$498,MATCH(WL306,Вхідні_дані!$D$449:$D$498,0),10),"-")</f>
        <v>-</v>
      </c>
      <c r="WN306" s="102" t="str">
        <f>IF(AND(WL306&gt;0,WM306&gt;0),WM306*WM294,"-")</f>
        <v>-</v>
      </c>
      <c r="WS306" s="112">
        <v>7</v>
      </c>
      <c r="WT306" s="8"/>
      <c r="WU306" s="101" t="str">
        <f>IF(WT306&gt;0,INDEX(Вхідні_дані!$A$449:$J$498,MATCH(WT306,Вхідні_дані!$D$449:$D$498,0),10),"-")</f>
        <v>-</v>
      </c>
      <c r="WV306" s="102" t="str">
        <f>IF(AND(WT306&gt;0,WU306&gt;0),WU306*WU294,"-")</f>
        <v>-</v>
      </c>
      <c r="XA306" s="112">
        <v>7</v>
      </c>
      <c r="XB306" s="8"/>
      <c r="XC306" s="101" t="str">
        <f>IF(XB306&gt;0,INDEX(Вхідні_дані!$A$449:$J$498,MATCH(XB306,Вхідні_дані!$D$449:$D$498,0),10),"-")</f>
        <v>-</v>
      </c>
      <c r="XD306" s="102" t="str">
        <f>IF(AND(XB306&gt;0,XC306&gt;0),XC306*XC294,"-")</f>
        <v>-</v>
      </c>
      <c r="XI306" s="112">
        <v>7</v>
      </c>
      <c r="XJ306" s="8"/>
      <c r="XK306" s="101" t="str">
        <f>IF(XJ306&gt;0,INDEX(Вхідні_дані!$A$449:$J$498,MATCH(XJ306,Вхідні_дані!$D$449:$D$498,0),10),"-")</f>
        <v>-</v>
      </c>
      <c r="XL306" s="102" t="str">
        <f>IF(AND(XJ306&gt;0,XK306&gt;0),XK306*XK294,"-")</f>
        <v>-</v>
      </c>
      <c r="XQ306" s="112">
        <v>7</v>
      </c>
      <c r="XR306" s="8"/>
      <c r="XS306" s="101" t="str">
        <f>IF(XR306&gt;0,INDEX(Вхідні_дані!$A$449:$J$498,MATCH(XR306,Вхідні_дані!$D$449:$D$498,0),10),"-")</f>
        <v>-</v>
      </c>
      <c r="XT306" s="102" t="str">
        <f>IF(AND(XR306&gt;0,XS306&gt;0),XS306*XS294,"-")</f>
        <v>-</v>
      </c>
      <c r="XY306" s="112">
        <v>7</v>
      </c>
      <c r="XZ306" s="8"/>
      <c r="YA306" s="101" t="str">
        <f>IF(XZ306&gt;0,INDEX(Вхідні_дані!$A$449:$J$498,MATCH(XZ306,Вхідні_дані!$D$449:$D$498,0),10),"-")</f>
        <v>-</v>
      </c>
      <c r="YB306" s="102" t="str">
        <f>IF(AND(XZ306&gt;0,YA306&gt;0),YA306*YA294,"-")</f>
        <v>-</v>
      </c>
      <c r="YG306" s="112">
        <v>7</v>
      </c>
      <c r="YH306" s="8"/>
      <c r="YI306" s="101" t="str">
        <f>IF(YH306&gt;0,INDEX(Вхідні_дані!$A$449:$J$498,MATCH(YH306,Вхідні_дані!$D$449:$D$498,0),10),"-")</f>
        <v>-</v>
      </c>
      <c r="YJ306" s="102" t="str">
        <f>IF(AND(YH306&gt;0,YI306&gt;0),YI306*YI294,"-")</f>
        <v>-</v>
      </c>
      <c r="YO306" s="112">
        <v>7</v>
      </c>
      <c r="YP306" s="8"/>
      <c r="YQ306" s="101" t="str">
        <f>IF(YP306&gt;0,INDEX(Вхідні_дані!$A$449:$J$498,MATCH(YP306,Вхідні_дані!$D$449:$D$498,0),10),"-")</f>
        <v>-</v>
      </c>
      <c r="YR306" s="102" t="str">
        <f>IF(AND(YP306&gt;0,YQ306&gt;0),YQ306*YQ294,"-")</f>
        <v>-</v>
      </c>
      <c r="YW306" s="112">
        <v>7</v>
      </c>
      <c r="YX306" s="8"/>
      <c r="YY306" s="101" t="str">
        <f>IF(YX306&gt;0,INDEX(Вхідні_дані!$A$449:$J$498,MATCH(YX306,Вхідні_дані!$D$449:$D$498,0),10),"-")</f>
        <v>-</v>
      </c>
      <c r="YZ306" s="102" t="str">
        <f>IF(AND(YX306&gt;0,YY306&gt;0),YY306*YY294,"-")</f>
        <v>-</v>
      </c>
      <c r="ZE306" s="112">
        <v>7</v>
      </c>
      <c r="ZF306" s="8"/>
      <c r="ZG306" s="101" t="str">
        <f>IF(ZF306&gt;0,INDEX(Вхідні_дані!$A$449:$J$498,MATCH(ZF306,Вхідні_дані!$D$449:$D$498,0),10),"-")</f>
        <v>-</v>
      </c>
      <c r="ZH306" s="102" t="str">
        <f>IF(AND(ZF306&gt;0,ZG306&gt;0),ZG306*ZG294,"-")</f>
        <v>-</v>
      </c>
      <c r="ZM306" s="112">
        <v>7</v>
      </c>
      <c r="ZN306" s="8"/>
      <c r="ZO306" s="101" t="str">
        <f>IF(ZN306&gt;0,INDEX(Вхідні_дані!$A$449:$J$498,MATCH(ZN306,Вхідні_дані!$D$449:$D$498,0),10),"-")</f>
        <v>-</v>
      </c>
      <c r="ZP306" s="102" t="str">
        <f>IF(AND(ZN306&gt;0,ZO306&gt;0),ZO306*ZO294,"-")</f>
        <v>-</v>
      </c>
      <c r="ZU306" s="112">
        <v>7</v>
      </c>
      <c r="ZV306" s="8"/>
      <c r="ZW306" s="101" t="str">
        <f>IF(ZV306&gt;0,INDEX(Вхідні_дані!$A$449:$J$498,MATCH(ZV306,Вхідні_дані!$D$449:$D$498,0),10),"-")</f>
        <v>-</v>
      </c>
      <c r="ZX306" s="102" t="str">
        <f>IF(AND(ZV306&gt;0,ZW306&gt;0),ZW306*ZW294,"-")</f>
        <v>-</v>
      </c>
      <c r="AAC306" s="112">
        <v>7</v>
      </c>
      <c r="AAD306" s="8"/>
      <c r="AAE306" s="101" t="str">
        <f>IF(AAD306&gt;0,INDEX(Вхідні_дані!$A$449:$J$498,MATCH(AAD306,Вхідні_дані!$D$449:$D$498,0),10),"-")</f>
        <v>-</v>
      </c>
      <c r="AAF306" s="102" t="str">
        <f>IF(AND(AAD306&gt;0,AAE306&gt;0),AAE306*AAE294,"-")</f>
        <v>-</v>
      </c>
      <c r="AAK306" s="112">
        <v>7</v>
      </c>
      <c r="AAL306" s="8"/>
      <c r="AAM306" s="101" t="str">
        <f>IF(AAL306&gt;0,INDEX(Вхідні_дані!$A$449:$J$498,MATCH(AAL306,Вхідні_дані!$D$449:$D$498,0),10),"-")</f>
        <v>-</v>
      </c>
      <c r="AAN306" s="102" t="str">
        <f>IF(AND(AAL306&gt;0,AAM306&gt;0),AAM306*AAM294,"-")</f>
        <v>-</v>
      </c>
      <c r="AAS306" s="112">
        <v>7</v>
      </c>
      <c r="AAT306" s="8"/>
      <c r="AAU306" s="101" t="str">
        <f>IF(AAT306&gt;0,INDEX(Вхідні_дані!$A$449:$J$498,MATCH(AAT306,Вхідні_дані!$D$449:$D$498,0),10),"-")</f>
        <v>-</v>
      </c>
      <c r="AAV306" s="102" t="str">
        <f>IF(AND(AAT306&gt;0,AAU306&gt;0),AAU306*AAU294,"-")</f>
        <v>-</v>
      </c>
      <c r="ABA306" s="112">
        <v>7</v>
      </c>
      <c r="ABB306" s="8"/>
      <c r="ABC306" s="101" t="str">
        <f>IF(ABB306&gt;0,INDEX(Вхідні_дані!$A$449:$J$498,MATCH(ABB306,Вхідні_дані!$D$449:$D$498,0),10),"-")</f>
        <v>-</v>
      </c>
      <c r="ABD306" s="102" t="str">
        <f>IF(AND(ABB306&gt;0,ABC306&gt;0),ABC306*ABC294,"-")</f>
        <v>-</v>
      </c>
      <c r="ABI306" s="112">
        <v>7</v>
      </c>
      <c r="ABJ306" s="8"/>
      <c r="ABK306" s="101" t="str">
        <f>IF(ABJ306&gt;0,INDEX(Вхідні_дані!$A$449:$J$498,MATCH(ABJ306,Вхідні_дані!$D$449:$D$498,0),10),"-")</f>
        <v>-</v>
      </c>
      <c r="ABL306" s="102" t="str">
        <f>IF(AND(ABJ306&gt;0,ABK306&gt;0),ABK306*ABK294,"-")</f>
        <v>-</v>
      </c>
      <c r="ABQ306" s="112">
        <v>7</v>
      </c>
      <c r="ABR306" s="8"/>
      <c r="ABS306" s="101" t="str">
        <f>IF(ABR306&gt;0,INDEX(Вхідні_дані!$A$449:$J$498,MATCH(ABR306,Вхідні_дані!$D$449:$D$498,0),10),"-")</f>
        <v>-</v>
      </c>
      <c r="ABT306" s="102" t="str">
        <f>IF(AND(ABR306&gt;0,ABS306&gt;0),ABS306*ABS294,"-")</f>
        <v>-</v>
      </c>
      <c r="ABY306" s="112">
        <v>7</v>
      </c>
      <c r="ABZ306" s="8"/>
      <c r="ACA306" s="101" t="str">
        <f>IF(ABZ306&gt;0,INDEX(Вхідні_дані!$A$449:$J$498,MATCH(ABZ306,Вхідні_дані!$D$449:$D$498,0),10),"-")</f>
        <v>-</v>
      </c>
      <c r="ACB306" s="102" t="str">
        <f>IF(AND(ABZ306&gt;0,ACA306&gt;0),ACA306*ACA294,"-")</f>
        <v>-</v>
      </c>
      <c r="ACG306" s="112">
        <v>7</v>
      </c>
      <c r="ACH306" s="8"/>
      <c r="ACI306" s="101" t="str">
        <f>IF(ACH306&gt;0,INDEX(Вхідні_дані!$A$449:$J$498,MATCH(ACH306,Вхідні_дані!$D$449:$D$498,0),10),"-")</f>
        <v>-</v>
      </c>
      <c r="ACJ306" s="102" t="str">
        <f>IF(AND(ACH306&gt;0,ACI306&gt;0),ACI306*ACI294,"-")</f>
        <v>-</v>
      </c>
      <c r="ACO306" s="112">
        <v>7</v>
      </c>
      <c r="ACP306" s="8"/>
      <c r="ACQ306" s="101" t="str">
        <f>IF(ACP306&gt;0,INDEX(Вхідні_дані!$A$449:$J$498,MATCH(ACP306,Вхідні_дані!$D$449:$D$498,0),10),"-")</f>
        <v>-</v>
      </c>
      <c r="ACR306" s="102" t="str">
        <f>IF(AND(ACP306&gt;0,ACQ306&gt;0),ACQ306*ACQ294,"-")</f>
        <v>-</v>
      </c>
      <c r="ACW306" s="112">
        <v>7</v>
      </c>
      <c r="ACX306" s="8"/>
      <c r="ACY306" s="101" t="str">
        <f>IF(ACX306&gt;0,INDEX(Вхідні_дані!$A$449:$J$498,MATCH(ACX306,Вхідні_дані!$D$449:$D$498,0),10),"-")</f>
        <v>-</v>
      </c>
      <c r="ACZ306" s="102" t="str">
        <f>IF(AND(ACX306&gt;0,ACY306&gt;0),ACY306*ACY294,"-")</f>
        <v>-</v>
      </c>
      <c r="ADE306" s="112">
        <v>7</v>
      </c>
      <c r="ADF306" s="8"/>
      <c r="ADG306" s="101" t="str">
        <f>IF(ADF306&gt;0,INDEX(Вхідні_дані!$A$449:$J$498,MATCH(ADF306,Вхідні_дані!$D$449:$D$498,0),10),"-")</f>
        <v>-</v>
      </c>
      <c r="ADH306" s="102" t="str">
        <f>IF(AND(ADF306&gt;0,ADG306&gt;0),ADG306*ADG294,"-")</f>
        <v>-</v>
      </c>
      <c r="ADM306" s="112">
        <v>7</v>
      </c>
      <c r="ADN306" s="8"/>
      <c r="ADO306" s="101" t="str">
        <f>IF(ADN306&gt;0,INDEX(Вхідні_дані!$A$449:$J$498,MATCH(ADN306,Вхідні_дані!$D$449:$D$498,0),10),"-")</f>
        <v>-</v>
      </c>
      <c r="ADP306" s="102" t="str">
        <f>IF(AND(ADN306&gt;0,ADO306&gt;0),ADO306*ADO294,"-")</f>
        <v>-</v>
      </c>
    </row>
    <row r="307" spans="1:796" ht="28.5" customHeight="1" outlineLevel="1" x14ac:dyDescent="0.25">
      <c r="A307" s="112">
        <v>8</v>
      </c>
      <c r="B307" s="8"/>
      <c r="C307" s="101" t="str">
        <f>IF(B307&gt;0,INDEX(Вхідні_дані!$A$449:$J$498,MATCH(B307,Вхідні_дані!$D$449:$D$498,0),10),"-")</f>
        <v>-</v>
      </c>
      <c r="D307" s="102" t="str">
        <f>IF(AND(B307&gt;0,C307&gt;0),C307*C294,"-")</f>
        <v>-</v>
      </c>
      <c r="I307" s="112">
        <v>8</v>
      </c>
      <c r="J307" s="8"/>
      <c r="K307" s="101" t="str">
        <f>IF(J307&gt;0,INDEX(Вхідні_дані!$A$449:$J$498,MATCH(J307,Вхідні_дані!$D$449:$D$498,0),10),"-")</f>
        <v>-</v>
      </c>
      <c r="L307" s="102" t="str">
        <f>IF(AND(J307&gt;0,K307&gt;0),K307*K294,"-")</f>
        <v>-</v>
      </c>
      <c r="Q307" s="112">
        <v>8</v>
      </c>
      <c r="R307" s="8"/>
      <c r="S307" s="101" t="str">
        <f>IF(R307&gt;0,INDEX(Вхідні_дані!$A$449:$J$498,MATCH(R307,Вхідні_дані!$D$449:$D$498,0),10),"-")</f>
        <v>-</v>
      </c>
      <c r="T307" s="102" t="str">
        <f>IF(AND(R307&gt;0,S307&gt;0),S307*S294,"-")</f>
        <v>-</v>
      </c>
      <c r="Y307" s="112">
        <v>8</v>
      </c>
      <c r="Z307" s="8"/>
      <c r="AA307" s="101" t="str">
        <f>IF(Z307&gt;0,INDEX(Вхідні_дані!$A$449:$J$498,MATCH(Z307,Вхідні_дані!$D$449:$D$498,0),10),"-")</f>
        <v>-</v>
      </c>
      <c r="AB307" s="102" t="str">
        <f>IF(AND(Z307&gt;0,AA307&gt;0),AA307*AA294,"-")</f>
        <v>-</v>
      </c>
      <c r="AG307" s="112">
        <v>8</v>
      </c>
      <c r="AH307" s="8"/>
      <c r="AI307" s="101" t="str">
        <f>IF(AH307&gt;0,INDEX(Вхідні_дані!$A$449:$J$498,MATCH(AH307,Вхідні_дані!$D$449:$D$498,0),10),"-")</f>
        <v>-</v>
      </c>
      <c r="AJ307" s="102" t="str">
        <f>IF(AND(AH307&gt;0,AI307&gt;0),AI307*AI294,"-")</f>
        <v>-</v>
      </c>
      <c r="AO307" s="112">
        <v>8</v>
      </c>
      <c r="AP307" s="8"/>
      <c r="AQ307" s="101" t="str">
        <f>IF(AP307&gt;0,INDEX(Вхідні_дані!$A$449:$J$498,MATCH(AP307,Вхідні_дані!$D$449:$D$498,0),10),"-")</f>
        <v>-</v>
      </c>
      <c r="AR307" s="102" t="str">
        <f>IF(AND(AP307&gt;0,AQ307&gt;0),AQ307*AQ294,"-")</f>
        <v>-</v>
      </c>
      <c r="AW307" s="112">
        <v>8</v>
      </c>
      <c r="AX307" s="8"/>
      <c r="AY307" s="101" t="str">
        <f>IF(AX307&gt;0,INDEX(Вхідні_дані!$A$449:$J$498,MATCH(AX307,Вхідні_дані!$D$449:$D$498,0),10),"-")</f>
        <v>-</v>
      </c>
      <c r="AZ307" s="102" t="str">
        <f>IF(AND(AX307&gt;0,AY307&gt;0),AY307*AY294,"-")</f>
        <v>-</v>
      </c>
      <c r="BE307" s="112">
        <v>8</v>
      </c>
      <c r="BF307" s="8"/>
      <c r="BG307" s="101" t="str">
        <f>IF(BF307&gt;0,INDEX(Вхідні_дані!$A$449:$J$498,MATCH(BF307,Вхідні_дані!$D$449:$D$498,0),10),"-")</f>
        <v>-</v>
      </c>
      <c r="BH307" s="102" t="str">
        <f>IF(AND(BF307&gt;0,BG307&gt;0),BG307*BG294,"-")</f>
        <v>-</v>
      </c>
      <c r="BM307" s="112">
        <v>8</v>
      </c>
      <c r="BN307" s="8"/>
      <c r="BO307" s="101" t="str">
        <f>IF(BN307&gt;0,INDEX(Вхідні_дані!$A$449:$J$498,MATCH(BN307,Вхідні_дані!$D$449:$D$498,0),10),"-")</f>
        <v>-</v>
      </c>
      <c r="BP307" s="102" t="str">
        <f>IF(AND(BN307&gt;0,BO307&gt;0),BO307*BO294,"-")</f>
        <v>-</v>
      </c>
      <c r="BU307" s="112">
        <v>8</v>
      </c>
      <c r="BV307" s="8"/>
      <c r="BW307" s="101" t="str">
        <f>IF(BV307&gt;0,INDEX(Вхідні_дані!$A$449:$J$498,MATCH(BV307,Вхідні_дані!$D$449:$D$498,0),10),"-")</f>
        <v>-</v>
      </c>
      <c r="BX307" s="102" t="str">
        <f>IF(AND(BV307&gt;0,BW307&gt;0),BW307*BW294,"-")</f>
        <v>-</v>
      </c>
      <c r="CC307" s="112">
        <v>8</v>
      </c>
      <c r="CD307" s="8"/>
      <c r="CE307" s="101" t="str">
        <f>IF(CD307&gt;0,INDEX(Вхідні_дані!$A$449:$J$498,MATCH(CD307,Вхідні_дані!$D$449:$D$498,0),10),"-")</f>
        <v>-</v>
      </c>
      <c r="CF307" s="102" t="str">
        <f>IF(AND(CD307&gt;0,CE307&gt;0),CE307*CE294,"-")</f>
        <v>-</v>
      </c>
      <c r="CK307" s="112">
        <v>8</v>
      </c>
      <c r="CL307" s="8"/>
      <c r="CM307" s="101" t="str">
        <f>IF(CL307&gt;0,INDEX(Вхідні_дані!$A$449:$J$498,MATCH(CL307,Вхідні_дані!$D$449:$D$498,0),10),"-")</f>
        <v>-</v>
      </c>
      <c r="CN307" s="102" t="str">
        <f>IF(AND(CL307&gt;0,CM307&gt;0),CM307*CM294,"-")</f>
        <v>-</v>
      </c>
      <c r="CS307" s="112">
        <v>8</v>
      </c>
      <c r="CT307" s="8"/>
      <c r="CU307" s="101" t="str">
        <f>IF(CT307&gt;0,INDEX(Вхідні_дані!$A$449:$J$498,MATCH(CT307,Вхідні_дані!$D$449:$D$498,0),10),"-")</f>
        <v>-</v>
      </c>
      <c r="CV307" s="102" t="str">
        <f>IF(AND(CT307&gt;0,CU307&gt;0),CU307*CU294,"-")</f>
        <v>-</v>
      </c>
      <c r="DA307" s="112">
        <v>8</v>
      </c>
      <c r="DB307" s="8"/>
      <c r="DC307" s="101" t="str">
        <f>IF(DB307&gt;0,INDEX(Вхідні_дані!$A$449:$J$498,MATCH(DB307,Вхідні_дані!$D$449:$D$498,0),10),"-")</f>
        <v>-</v>
      </c>
      <c r="DD307" s="102" t="str">
        <f>IF(AND(DB307&gt;0,DC307&gt;0),DC307*DC294,"-")</f>
        <v>-</v>
      </c>
      <c r="DI307" s="112">
        <v>8</v>
      </c>
      <c r="DJ307" s="8"/>
      <c r="DK307" s="101" t="str">
        <f>IF(DJ307&gt;0,INDEX(Вхідні_дані!$A$449:$J$498,MATCH(DJ307,Вхідні_дані!$D$449:$D$498,0),10),"-")</f>
        <v>-</v>
      </c>
      <c r="DL307" s="102" t="str">
        <f>IF(AND(DJ307&gt;0,DK307&gt;0),DK307*DK294,"-")</f>
        <v>-</v>
      </c>
      <c r="DQ307" s="112">
        <v>8</v>
      </c>
      <c r="DR307" s="8"/>
      <c r="DS307" s="101" t="str">
        <f>IF(DR307&gt;0,INDEX(Вхідні_дані!$A$449:$J$498,MATCH(DR307,Вхідні_дані!$D$449:$D$498,0),10),"-")</f>
        <v>-</v>
      </c>
      <c r="DT307" s="102" t="str">
        <f>IF(AND(DR307&gt;0,DS307&gt;0),DS307*DS294,"-")</f>
        <v>-</v>
      </c>
      <c r="DY307" s="112">
        <v>8</v>
      </c>
      <c r="DZ307" s="8"/>
      <c r="EA307" s="101" t="str">
        <f>IF(DZ307&gt;0,INDEX(Вхідні_дані!$A$449:$J$498,MATCH(DZ307,Вхідні_дані!$D$449:$D$498,0),10),"-")</f>
        <v>-</v>
      </c>
      <c r="EB307" s="102" t="str">
        <f>IF(AND(DZ307&gt;0,EA307&gt;0),EA307*EA294,"-")</f>
        <v>-</v>
      </c>
      <c r="EG307" s="112">
        <v>8</v>
      </c>
      <c r="EH307" s="8"/>
      <c r="EI307" s="101" t="str">
        <f>IF(EH307&gt;0,INDEX(Вхідні_дані!$A$449:$J$498,MATCH(EH307,Вхідні_дані!$D$449:$D$498,0),10),"-")</f>
        <v>-</v>
      </c>
      <c r="EJ307" s="102" t="str">
        <f>IF(AND(EH307&gt;0,EI307&gt;0),EI307*EI294,"-")</f>
        <v>-</v>
      </c>
      <c r="EO307" s="112">
        <v>8</v>
      </c>
      <c r="EP307" s="8"/>
      <c r="EQ307" s="101" t="str">
        <f>IF(EP307&gt;0,INDEX(Вхідні_дані!$A$449:$J$498,MATCH(EP307,Вхідні_дані!$D$449:$D$498,0),10),"-")</f>
        <v>-</v>
      </c>
      <c r="ER307" s="102" t="str">
        <f>IF(AND(EP307&gt;0,EQ307&gt;0),EQ307*EQ294,"-")</f>
        <v>-</v>
      </c>
      <c r="EW307" s="112">
        <v>8</v>
      </c>
      <c r="EX307" s="8"/>
      <c r="EY307" s="101" t="str">
        <f>IF(EX307&gt;0,INDEX(Вхідні_дані!$A$449:$J$498,MATCH(EX307,Вхідні_дані!$D$449:$D$498,0),10),"-")</f>
        <v>-</v>
      </c>
      <c r="EZ307" s="102" t="str">
        <f>IF(AND(EX307&gt;0,EY307&gt;0),EY307*EY294,"-")</f>
        <v>-</v>
      </c>
      <c r="FE307" s="112">
        <v>8</v>
      </c>
      <c r="FF307" s="8"/>
      <c r="FG307" s="101" t="str">
        <f>IF(FF307&gt;0,INDEX(Вхідні_дані!$A$449:$J$498,MATCH(FF307,Вхідні_дані!$D$449:$D$498,0),10),"-")</f>
        <v>-</v>
      </c>
      <c r="FH307" s="102" t="str">
        <f>IF(AND(FF307&gt;0,FG307&gt;0),FG307*FG294,"-")</f>
        <v>-</v>
      </c>
      <c r="FM307" s="112">
        <v>8</v>
      </c>
      <c r="FN307" s="8"/>
      <c r="FO307" s="101" t="str">
        <f>IF(FN307&gt;0,INDEX(Вхідні_дані!$A$449:$J$498,MATCH(FN307,Вхідні_дані!$D$449:$D$498,0),10),"-")</f>
        <v>-</v>
      </c>
      <c r="FP307" s="102" t="str">
        <f>IF(AND(FN307&gt;0,FO307&gt;0),FO307*FO294,"-")</f>
        <v>-</v>
      </c>
      <c r="FU307" s="112">
        <v>8</v>
      </c>
      <c r="FV307" s="8"/>
      <c r="FW307" s="101" t="str">
        <f>IF(FV307&gt;0,INDEX(Вхідні_дані!$A$449:$J$498,MATCH(FV307,Вхідні_дані!$D$449:$D$498,0),10),"-")</f>
        <v>-</v>
      </c>
      <c r="FX307" s="102" t="str">
        <f>IF(AND(FV307&gt;0,FW307&gt;0),FW307*FW294,"-")</f>
        <v>-</v>
      </c>
      <c r="GC307" s="112">
        <v>8</v>
      </c>
      <c r="GD307" s="8"/>
      <c r="GE307" s="101" t="str">
        <f>IF(GD307&gt;0,INDEX(Вхідні_дані!$A$449:$J$498,MATCH(GD307,Вхідні_дані!$D$449:$D$498,0),10),"-")</f>
        <v>-</v>
      </c>
      <c r="GF307" s="102" t="str">
        <f>IF(AND(GD307&gt;0,GE307&gt;0),GE307*GE294,"-")</f>
        <v>-</v>
      </c>
      <c r="GK307" s="112">
        <v>8</v>
      </c>
      <c r="GL307" s="8"/>
      <c r="GM307" s="101" t="str">
        <f>IF(GL307&gt;0,INDEX(Вхідні_дані!$A$449:$J$498,MATCH(GL307,Вхідні_дані!$D$449:$D$498,0),10),"-")</f>
        <v>-</v>
      </c>
      <c r="GN307" s="102" t="str">
        <f>IF(AND(GL307&gt;0,GM307&gt;0),GM307*GM294,"-")</f>
        <v>-</v>
      </c>
      <c r="GS307" s="112">
        <v>8</v>
      </c>
      <c r="GT307" s="8"/>
      <c r="GU307" s="101" t="str">
        <f>IF(GT307&gt;0,INDEX(Вхідні_дані!$A$449:$J$498,MATCH(GT307,Вхідні_дані!$D$449:$D$498,0),10),"-")</f>
        <v>-</v>
      </c>
      <c r="GV307" s="102" t="str">
        <f>IF(AND(GT307&gt;0,GU307&gt;0),GU307*GU294,"-")</f>
        <v>-</v>
      </c>
      <c r="HA307" s="112">
        <v>8</v>
      </c>
      <c r="HB307" s="8"/>
      <c r="HC307" s="101" t="str">
        <f>IF(HB307&gt;0,INDEX(Вхідні_дані!$A$449:$J$498,MATCH(HB307,Вхідні_дані!$D$449:$D$498,0),10),"-")</f>
        <v>-</v>
      </c>
      <c r="HD307" s="102" t="str">
        <f>IF(AND(HB307&gt;0,HC307&gt;0),HC307*HC294,"-")</f>
        <v>-</v>
      </c>
      <c r="HI307" s="112">
        <v>8</v>
      </c>
      <c r="HJ307" s="8"/>
      <c r="HK307" s="101" t="str">
        <f>IF(HJ307&gt;0,INDEX(Вхідні_дані!$A$449:$J$498,MATCH(HJ307,Вхідні_дані!$D$449:$D$498,0),10),"-")</f>
        <v>-</v>
      </c>
      <c r="HL307" s="102" t="str">
        <f>IF(AND(HJ307&gt;0,HK307&gt;0),HK307*HK294,"-")</f>
        <v>-</v>
      </c>
      <c r="HQ307" s="112">
        <v>8</v>
      </c>
      <c r="HR307" s="8"/>
      <c r="HS307" s="101" t="str">
        <f>IF(HR307&gt;0,INDEX(Вхідні_дані!$A$449:$J$498,MATCH(HR307,Вхідні_дані!$D$449:$D$498,0),10),"-")</f>
        <v>-</v>
      </c>
      <c r="HT307" s="102" t="str">
        <f>IF(AND(HR307&gt;0,HS307&gt;0),HS307*HS294,"-")</f>
        <v>-</v>
      </c>
      <c r="HY307" s="112">
        <v>8</v>
      </c>
      <c r="HZ307" s="8"/>
      <c r="IA307" s="101" t="str">
        <f>IF(HZ307&gt;0,INDEX(Вхідні_дані!$A$449:$J$498,MATCH(HZ307,Вхідні_дані!$D$449:$D$498,0),10),"-")</f>
        <v>-</v>
      </c>
      <c r="IB307" s="102" t="str">
        <f>IF(AND(HZ307&gt;0,IA307&gt;0),IA307*IA294,"-")</f>
        <v>-</v>
      </c>
      <c r="IG307" s="112">
        <v>8</v>
      </c>
      <c r="IH307" s="8"/>
      <c r="II307" s="101" t="str">
        <f>IF(IH307&gt;0,INDEX(Вхідні_дані!$A$449:$J$498,MATCH(IH307,Вхідні_дані!$D$449:$D$498,0),10),"-")</f>
        <v>-</v>
      </c>
      <c r="IJ307" s="102" t="str">
        <f>IF(AND(IH307&gt;0,II307&gt;0),II307*II294,"-")</f>
        <v>-</v>
      </c>
      <c r="IO307" s="112">
        <v>8</v>
      </c>
      <c r="IP307" s="8"/>
      <c r="IQ307" s="101" t="str">
        <f>IF(IP307&gt;0,INDEX(Вхідні_дані!$A$449:$J$498,MATCH(IP307,Вхідні_дані!$D$449:$D$498,0),10),"-")</f>
        <v>-</v>
      </c>
      <c r="IR307" s="102" t="str">
        <f>IF(AND(IP307&gt;0,IQ307&gt;0),IQ307*IQ294,"-")</f>
        <v>-</v>
      </c>
      <c r="IW307" s="112">
        <v>8</v>
      </c>
      <c r="IX307" s="8"/>
      <c r="IY307" s="101" t="str">
        <f>IF(IX307&gt;0,INDEX(Вхідні_дані!$A$449:$J$498,MATCH(IX307,Вхідні_дані!$D$449:$D$498,0),10),"-")</f>
        <v>-</v>
      </c>
      <c r="IZ307" s="102" t="str">
        <f>IF(AND(IX307&gt;0,IY307&gt;0),IY307*IY294,"-")</f>
        <v>-</v>
      </c>
      <c r="JE307" s="112">
        <v>8</v>
      </c>
      <c r="JF307" s="8"/>
      <c r="JG307" s="101" t="str">
        <f>IF(JF307&gt;0,INDEX(Вхідні_дані!$A$449:$J$498,MATCH(JF307,Вхідні_дані!$D$449:$D$498,0),10),"-")</f>
        <v>-</v>
      </c>
      <c r="JH307" s="102" t="str">
        <f>IF(AND(JF307&gt;0,JG307&gt;0),JG307*JG294,"-")</f>
        <v>-</v>
      </c>
      <c r="JM307" s="112">
        <v>8</v>
      </c>
      <c r="JN307" s="8"/>
      <c r="JO307" s="101" t="str">
        <f>IF(JN307&gt;0,INDEX(Вхідні_дані!$A$449:$J$498,MATCH(JN307,Вхідні_дані!$D$449:$D$498,0),10),"-")</f>
        <v>-</v>
      </c>
      <c r="JP307" s="102" t="str">
        <f>IF(AND(JN307&gt;0,JO307&gt;0),JO307*JO294,"-")</f>
        <v>-</v>
      </c>
      <c r="JU307" s="112">
        <v>8</v>
      </c>
      <c r="JV307" s="8"/>
      <c r="JW307" s="101" t="str">
        <f>IF(JV307&gt;0,INDEX(Вхідні_дані!$A$449:$J$498,MATCH(JV307,Вхідні_дані!$D$449:$D$498,0),10),"-")</f>
        <v>-</v>
      </c>
      <c r="JX307" s="102" t="str">
        <f>IF(AND(JV307&gt;0,JW307&gt;0),JW307*JW294,"-")</f>
        <v>-</v>
      </c>
      <c r="KC307" s="112">
        <v>8</v>
      </c>
      <c r="KD307" s="8"/>
      <c r="KE307" s="101" t="str">
        <f>IF(KD307&gt;0,INDEX(Вхідні_дані!$A$449:$J$498,MATCH(KD307,Вхідні_дані!$D$449:$D$498,0),10),"-")</f>
        <v>-</v>
      </c>
      <c r="KF307" s="102" t="str">
        <f>IF(AND(KD307&gt;0,KE307&gt;0),KE307*KE294,"-")</f>
        <v>-</v>
      </c>
      <c r="KK307" s="112">
        <v>8</v>
      </c>
      <c r="KL307" s="8"/>
      <c r="KM307" s="101" t="str">
        <f>IF(KL307&gt;0,INDEX(Вхідні_дані!$A$449:$J$498,MATCH(KL307,Вхідні_дані!$D$449:$D$498,0),10),"-")</f>
        <v>-</v>
      </c>
      <c r="KN307" s="102" t="str">
        <f>IF(AND(KL307&gt;0,KM307&gt;0),KM307*KM294,"-")</f>
        <v>-</v>
      </c>
      <c r="KS307" s="112">
        <v>8</v>
      </c>
      <c r="KT307" s="8"/>
      <c r="KU307" s="101" t="str">
        <f>IF(KT307&gt;0,INDEX(Вхідні_дані!$A$449:$J$498,MATCH(KT307,Вхідні_дані!$D$449:$D$498,0),10),"-")</f>
        <v>-</v>
      </c>
      <c r="KV307" s="102" t="str">
        <f>IF(AND(KT307&gt;0,KU307&gt;0),KU307*KU294,"-")</f>
        <v>-</v>
      </c>
      <c r="LA307" s="112">
        <v>8</v>
      </c>
      <c r="LB307" s="8"/>
      <c r="LC307" s="101" t="str">
        <f>IF(LB307&gt;0,INDEX(Вхідні_дані!$A$449:$J$498,MATCH(LB307,Вхідні_дані!$D$449:$D$498,0),10),"-")</f>
        <v>-</v>
      </c>
      <c r="LD307" s="102" t="str">
        <f>IF(AND(LB307&gt;0,LC307&gt;0),LC307*LC294,"-")</f>
        <v>-</v>
      </c>
      <c r="LI307" s="112">
        <v>8</v>
      </c>
      <c r="LJ307" s="8"/>
      <c r="LK307" s="101" t="str">
        <f>IF(LJ307&gt;0,INDEX(Вхідні_дані!$A$449:$J$498,MATCH(LJ307,Вхідні_дані!$D$449:$D$498,0),10),"-")</f>
        <v>-</v>
      </c>
      <c r="LL307" s="102" t="str">
        <f>IF(AND(LJ307&gt;0,LK307&gt;0),LK307*LK294,"-")</f>
        <v>-</v>
      </c>
      <c r="LQ307" s="112">
        <v>8</v>
      </c>
      <c r="LR307" s="8"/>
      <c r="LS307" s="101" t="str">
        <f>IF(LR307&gt;0,INDEX(Вхідні_дані!$A$449:$J$498,MATCH(LR307,Вхідні_дані!$D$449:$D$498,0),10),"-")</f>
        <v>-</v>
      </c>
      <c r="LT307" s="102" t="str">
        <f>IF(AND(LR307&gt;0,LS307&gt;0),LS307*LS294,"-")</f>
        <v>-</v>
      </c>
      <c r="LY307" s="112">
        <v>8</v>
      </c>
      <c r="LZ307" s="8"/>
      <c r="MA307" s="101" t="str">
        <f>IF(LZ307&gt;0,INDEX(Вхідні_дані!$A$449:$J$498,MATCH(LZ307,Вхідні_дані!$D$449:$D$498,0),10),"-")</f>
        <v>-</v>
      </c>
      <c r="MB307" s="102" t="str">
        <f>IF(AND(LZ307&gt;0,MA307&gt;0),MA307*MA294,"-")</f>
        <v>-</v>
      </c>
      <c r="MG307" s="112">
        <v>8</v>
      </c>
      <c r="MH307" s="8"/>
      <c r="MI307" s="101" t="str">
        <f>IF(MH307&gt;0,INDEX(Вхідні_дані!$A$449:$J$498,MATCH(MH307,Вхідні_дані!$D$449:$D$498,0),10),"-")</f>
        <v>-</v>
      </c>
      <c r="MJ307" s="102" t="str">
        <f>IF(AND(MH307&gt;0,MI307&gt;0),MI307*MI294,"-")</f>
        <v>-</v>
      </c>
      <c r="MO307" s="112">
        <v>8</v>
      </c>
      <c r="MP307" s="8"/>
      <c r="MQ307" s="101" t="str">
        <f>IF(MP307&gt;0,INDEX(Вхідні_дані!$A$449:$J$498,MATCH(MP307,Вхідні_дані!$D$449:$D$498,0),10),"-")</f>
        <v>-</v>
      </c>
      <c r="MR307" s="102" t="str">
        <f>IF(AND(MP307&gt;0,MQ307&gt;0),MQ307*MQ294,"-")</f>
        <v>-</v>
      </c>
      <c r="MW307" s="112">
        <v>8</v>
      </c>
      <c r="MX307" s="8"/>
      <c r="MY307" s="101" t="str">
        <f>IF(MX307&gt;0,INDEX(Вхідні_дані!$A$449:$J$498,MATCH(MX307,Вхідні_дані!$D$449:$D$498,0),10),"-")</f>
        <v>-</v>
      </c>
      <c r="MZ307" s="102" t="str">
        <f>IF(AND(MX307&gt;0,MY307&gt;0),MY307*MY294,"-")</f>
        <v>-</v>
      </c>
      <c r="NE307" s="112">
        <v>8</v>
      </c>
      <c r="NF307" s="8"/>
      <c r="NG307" s="101" t="str">
        <f>IF(NF307&gt;0,INDEX(Вхідні_дані!$A$449:$J$498,MATCH(NF307,Вхідні_дані!$D$449:$D$498,0),10),"-")</f>
        <v>-</v>
      </c>
      <c r="NH307" s="102" t="str">
        <f>IF(AND(NF307&gt;0,NG307&gt;0),NG307*NG294,"-")</f>
        <v>-</v>
      </c>
      <c r="NM307" s="112">
        <v>8</v>
      </c>
      <c r="NN307" s="8"/>
      <c r="NO307" s="101" t="str">
        <f>IF(NN307&gt;0,INDEX(Вхідні_дані!$A$449:$J$498,MATCH(NN307,Вхідні_дані!$D$449:$D$498,0),10),"-")</f>
        <v>-</v>
      </c>
      <c r="NP307" s="102" t="str">
        <f>IF(AND(NN307&gt;0,NO307&gt;0),NO307*NO294,"-")</f>
        <v>-</v>
      </c>
      <c r="NU307" s="112">
        <v>8</v>
      </c>
      <c r="NV307" s="8"/>
      <c r="NW307" s="101" t="str">
        <f>IF(NV307&gt;0,INDEX(Вхідні_дані!$A$449:$J$498,MATCH(NV307,Вхідні_дані!$D$449:$D$498,0),10),"-")</f>
        <v>-</v>
      </c>
      <c r="NX307" s="102" t="str">
        <f>IF(AND(NV307&gt;0,NW307&gt;0),NW307*NW294,"-")</f>
        <v>-</v>
      </c>
      <c r="OC307" s="112">
        <v>8</v>
      </c>
      <c r="OD307" s="8"/>
      <c r="OE307" s="101" t="str">
        <f>IF(OD307&gt;0,INDEX(Вхідні_дані!$A$449:$J$498,MATCH(OD307,Вхідні_дані!$D$449:$D$498,0),10),"-")</f>
        <v>-</v>
      </c>
      <c r="OF307" s="102" t="str">
        <f>IF(AND(OD307&gt;0,OE307&gt;0),OE307*OE294,"-")</f>
        <v>-</v>
      </c>
      <c r="OK307" s="112">
        <v>8</v>
      </c>
      <c r="OL307" s="8"/>
      <c r="OM307" s="101" t="str">
        <f>IF(OL307&gt;0,INDEX(Вхідні_дані!$A$449:$J$498,MATCH(OL307,Вхідні_дані!$D$449:$D$498,0),10),"-")</f>
        <v>-</v>
      </c>
      <c r="ON307" s="102" t="str">
        <f>IF(AND(OL307&gt;0,OM307&gt;0),OM307*OM294,"-")</f>
        <v>-</v>
      </c>
      <c r="OS307" s="112">
        <v>8</v>
      </c>
      <c r="OT307" s="8"/>
      <c r="OU307" s="101" t="str">
        <f>IF(OT307&gt;0,INDEX(Вхідні_дані!$A$449:$J$498,MATCH(OT307,Вхідні_дані!$D$449:$D$498,0),10),"-")</f>
        <v>-</v>
      </c>
      <c r="OV307" s="102" t="str">
        <f>IF(AND(OT307&gt;0,OU307&gt;0),OU307*OU294,"-")</f>
        <v>-</v>
      </c>
      <c r="PA307" s="112">
        <v>8</v>
      </c>
      <c r="PB307" s="8"/>
      <c r="PC307" s="101" t="str">
        <f>IF(PB307&gt;0,INDEX(Вхідні_дані!$A$449:$J$498,MATCH(PB307,Вхідні_дані!$D$449:$D$498,0),10),"-")</f>
        <v>-</v>
      </c>
      <c r="PD307" s="102" t="str">
        <f>IF(AND(PB307&gt;0,PC307&gt;0),PC307*PC294,"-")</f>
        <v>-</v>
      </c>
      <c r="PI307" s="112">
        <v>8</v>
      </c>
      <c r="PJ307" s="8"/>
      <c r="PK307" s="101" t="str">
        <f>IF(PJ307&gt;0,INDEX(Вхідні_дані!$A$449:$J$498,MATCH(PJ307,Вхідні_дані!$D$449:$D$498,0),10),"-")</f>
        <v>-</v>
      </c>
      <c r="PL307" s="102" t="str">
        <f>IF(AND(PJ307&gt;0,PK307&gt;0),PK307*PK294,"-")</f>
        <v>-</v>
      </c>
      <c r="PQ307" s="112">
        <v>8</v>
      </c>
      <c r="PR307" s="8"/>
      <c r="PS307" s="101" t="str">
        <f>IF(PR307&gt;0,INDEX(Вхідні_дані!$A$449:$J$498,MATCH(PR307,Вхідні_дані!$D$449:$D$498,0),10),"-")</f>
        <v>-</v>
      </c>
      <c r="PT307" s="102" t="str">
        <f>IF(AND(PR307&gt;0,PS307&gt;0),PS307*PS294,"-")</f>
        <v>-</v>
      </c>
      <c r="PY307" s="112">
        <v>8</v>
      </c>
      <c r="PZ307" s="8"/>
      <c r="QA307" s="101" t="str">
        <f>IF(PZ307&gt;0,INDEX(Вхідні_дані!$A$449:$J$498,MATCH(PZ307,Вхідні_дані!$D$449:$D$498,0),10),"-")</f>
        <v>-</v>
      </c>
      <c r="QB307" s="102" t="str">
        <f>IF(AND(PZ307&gt;0,QA307&gt;0),QA307*QA294,"-")</f>
        <v>-</v>
      </c>
      <c r="QG307" s="112">
        <v>8</v>
      </c>
      <c r="QH307" s="8"/>
      <c r="QI307" s="101" t="str">
        <f>IF(QH307&gt;0,INDEX(Вхідні_дані!$A$449:$J$498,MATCH(QH307,Вхідні_дані!$D$449:$D$498,0),10),"-")</f>
        <v>-</v>
      </c>
      <c r="QJ307" s="102" t="str">
        <f>IF(AND(QH307&gt;0,QI307&gt;0),QI307*QI294,"-")</f>
        <v>-</v>
      </c>
      <c r="QO307" s="112">
        <v>8</v>
      </c>
      <c r="QP307" s="8"/>
      <c r="QQ307" s="101" t="str">
        <f>IF(QP307&gt;0,INDEX(Вхідні_дані!$A$449:$J$498,MATCH(QP307,Вхідні_дані!$D$449:$D$498,0),10),"-")</f>
        <v>-</v>
      </c>
      <c r="QR307" s="102" t="str">
        <f>IF(AND(QP307&gt;0,QQ307&gt;0),QQ307*QQ294,"-")</f>
        <v>-</v>
      </c>
      <c r="QW307" s="112">
        <v>8</v>
      </c>
      <c r="QX307" s="8"/>
      <c r="QY307" s="101" t="str">
        <f>IF(QX307&gt;0,INDEX(Вхідні_дані!$A$449:$J$498,MATCH(QX307,Вхідні_дані!$D$449:$D$498,0),10),"-")</f>
        <v>-</v>
      </c>
      <c r="QZ307" s="102" t="str">
        <f>IF(AND(QX307&gt;0,QY307&gt;0),QY307*QY294,"-")</f>
        <v>-</v>
      </c>
      <c r="RE307" s="112">
        <v>8</v>
      </c>
      <c r="RF307" s="8"/>
      <c r="RG307" s="101" t="str">
        <f>IF(RF307&gt;0,INDEX(Вхідні_дані!$A$449:$J$498,MATCH(RF307,Вхідні_дані!$D$449:$D$498,0),10),"-")</f>
        <v>-</v>
      </c>
      <c r="RH307" s="102" t="str">
        <f>IF(AND(RF307&gt;0,RG307&gt;0),RG307*RG294,"-")</f>
        <v>-</v>
      </c>
      <c r="RM307" s="112">
        <v>8</v>
      </c>
      <c r="RN307" s="8"/>
      <c r="RO307" s="101" t="str">
        <f>IF(RN307&gt;0,INDEX(Вхідні_дані!$A$449:$J$498,MATCH(RN307,Вхідні_дані!$D$449:$D$498,0),10),"-")</f>
        <v>-</v>
      </c>
      <c r="RP307" s="102" t="str">
        <f>IF(AND(RN307&gt;0,RO307&gt;0),RO307*RO294,"-")</f>
        <v>-</v>
      </c>
      <c r="RU307" s="112">
        <v>8</v>
      </c>
      <c r="RV307" s="8"/>
      <c r="RW307" s="101" t="str">
        <f>IF(RV307&gt;0,INDEX(Вхідні_дані!$A$449:$J$498,MATCH(RV307,Вхідні_дані!$D$449:$D$498,0),10),"-")</f>
        <v>-</v>
      </c>
      <c r="RX307" s="102" t="str">
        <f>IF(AND(RV307&gt;0,RW307&gt;0),RW307*RW294,"-")</f>
        <v>-</v>
      </c>
      <c r="SC307" s="112">
        <v>8</v>
      </c>
      <c r="SD307" s="8"/>
      <c r="SE307" s="101" t="str">
        <f>IF(SD307&gt;0,INDEX(Вхідні_дані!$A$449:$J$498,MATCH(SD307,Вхідні_дані!$D$449:$D$498,0),10),"-")</f>
        <v>-</v>
      </c>
      <c r="SF307" s="102" t="str">
        <f>IF(AND(SD307&gt;0,SE307&gt;0),SE307*SE294,"-")</f>
        <v>-</v>
      </c>
      <c r="SK307" s="112">
        <v>8</v>
      </c>
      <c r="SL307" s="8"/>
      <c r="SM307" s="101" t="str">
        <f>IF(SL307&gt;0,INDEX(Вхідні_дані!$A$449:$J$498,MATCH(SL307,Вхідні_дані!$D$449:$D$498,0),10),"-")</f>
        <v>-</v>
      </c>
      <c r="SN307" s="102" t="str">
        <f>IF(AND(SL307&gt;0,SM307&gt;0),SM307*SM294,"-")</f>
        <v>-</v>
      </c>
      <c r="SS307" s="112">
        <v>8</v>
      </c>
      <c r="ST307" s="8"/>
      <c r="SU307" s="101" t="str">
        <f>IF(ST307&gt;0,INDEX(Вхідні_дані!$A$449:$J$498,MATCH(ST307,Вхідні_дані!$D$449:$D$498,0),10),"-")</f>
        <v>-</v>
      </c>
      <c r="SV307" s="102" t="str">
        <f>IF(AND(ST307&gt;0,SU307&gt;0),SU307*SU294,"-")</f>
        <v>-</v>
      </c>
      <c r="TA307" s="112">
        <v>8</v>
      </c>
      <c r="TB307" s="8"/>
      <c r="TC307" s="101" t="str">
        <f>IF(TB307&gt;0,INDEX(Вхідні_дані!$A$449:$J$498,MATCH(TB307,Вхідні_дані!$D$449:$D$498,0),10),"-")</f>
        <v>-</v>
      </c>
      <c r="TD307" s="102" t="str">
        <f>IF(AND(TB307&gt;0,TC307&gt;0),TC307*TC294,"-")</f>
        <v>-</v>
      </c>
      <c r="TI307" s="112">
        <v>8</v>
      </c>
      <c r="TJ307" s="8"/>
      <c r="TK307" s="101" t="str">
        <f>IF(TJ307&gt;0,INDEX(Вхідні_дані!$A$449:$J$498,MATCH(TJ307,Вхідні_дані!$D$449:$D$498,0),10),"-")</f>
        <v>-</v>
      </c>
      <c r="TL307" s="102" t="str">
        <f>IF(AND(TJ307&gt;0,TK307&gt;0),TK307*TK294,"-")</f>
        <v>-</v>
      </c>
      <c r="TQ307" s="112">
        <v>8</v>
      </c>
      <c r="TR307" s="8"/>
      <c r="TS307" s="101" t="str">
        <f>IF(TR307&gt;0,INDEX(Вхідні_дані!$A$449:$J$498,MATCH(TR307,Вхідні_дані!$D$449:$D$498,0),10),"-")</f>
        <v>-</v>
      </c>
      <c r="TT307" s="102" t="str">
        <f>IF(AND(TR307&gt;0,TS307&gt;0),TS307*TS294,"-")</f>
        <v>-</v>
      </c>
      <c r="TY307" s="112">
        <v>8</v>
      </c>
      <c r="TZ307" s="8"/>
      <c r="UA307" s="101" t="str">
        <f>IF(TZ307&gt;0,INDEX(Вхідні_дані!$A$449:$J$498,MATCH(TZ307,Вхідні_дані!$D$449:$D$498,0),10),"-")</f>
        <v>-</v>
      </c>
      <c r="UB307" s="102" t="str">
        <f>IF(AND(TZ307&gt;0,UA307&gt;0),UA307*UA294,"-")</f>
        <v>-</v>
      </c>
      <c r="UG307" s="112">
        <v>8</v>
      </c>
      <c r="UH307" s="8"/>
      <c r="UI307" s="101" t="str">
        <f>IF(UH307&gt;0,INDEX(Вхідні_дані!$A$449:$J$498,MATCH(UH307,Вхідні_дані!$D$449:$D$498,0),10),"-")</f>
        <v>-</v>
      </c>
      <c r="UJ307" s="102" t="str">
        <f>IF(AND(UH307&gt;0,UI307&gt;0),UI307*UI294,"-")</f>
        <v>-</v>
      </c>
      <c r="UO307" s="112">
        <v>8</v>
      </c>
      <c r="UP307" s="8"/>
      <c r="UQ307" s="101" t="str">
        <f>IF(UP307&gt;0,INDEX(Вхідні_дані!$A$449:$J$498,MATCH(UP307,Вхідні_дані!$D$449:$D$498,0),10),"-")</f>
        <v>-</v>
      </c>
      <c r="UR307" s="102" t="str">
        <f>IF(AND(UP307&gt;0,UQ307&gt;0),UQ307*UQ294,"-")</f>
        <v>-</v>
      </c>
      <c r="UW307" s="112">
        <v>8</v>
      </c>
      <c r="UX307" s="8"/>
      <c r="UY307" s="101" t="str">
        <f>IF(UX307&gt;0,INDEX(Вхідні_дані!$A$449:$J$498,MATCH(UX307,Вхідні_дані!$D$449:$D$498,0),10),"-")</f>
        <v>-</v>
      </c>
      <c r="UZ307" s="102" t="str">
        <f>IF(AND(UX307&gt;0,UY307&gt;0),UY307*UY294,"-")</f>
        <v>-</v>
      </c>
      <c r="VE307" s="112">
        <v>8</v>
      </c>
      <c r="VF307" s="8"/>
      <c r="VG307" s="101" t="str">
        <f>IF(VF307&gt;0,INDEX(Вхідні_дані!$A$449:$J$498,MATCH(VF307,Вхідні_дані!$D$449:$D$498,0),10),"-")</f>
        <v>-</v>
      </c>
      <c r="VH307" s="102" t="str">
        <f>IF(AND(VF307&gt;0,VG307&gt;0),VG307*VG294,"-")</f>
        <v>-</v>
      </c>
      <c r="VM307" s="112">
        <v>8</v>
      </c>
      <c r="VN307" s="8"/>
      <c r="VO307" s="101" t="str">
        <f>IF(VN307&gt;0,INDEX(Вхідні_дані!$A$449:$J$498,MATCH(VN307,Вхідні_дані!$D$449:$D$498,0),10),"-")</f>
        <v>-</v>
      </c>
      <c r="VP307" s="102" t="str">
        <f>IF(AND(VN307&gt;0,VO307&gt;0),VO307*VO294,"-")</f>
        <v>-</v>
      </c>
      <c r="VU307" s="112">
        <v>8</v>
      </c>
      <c r="VV307" s="8"/>
      <c r="VW307" s="101" t="str">
        <f>IF(VV307&gt;0,INDEX(Вхідні_дані!$A$449:$J$498,MATCH(VV307,Вхідні_дані!$D$449:$D$498,0),10),"-")</f>
        <v>-</v>
      </c>
      <c r="VX307" s="102" t="str">
        <f>IF(AND(VV307&gt;0,VW307&gt;0),VW307*VW294,"-")</f>
        <v>-</v>
      </c>
      <c r="WC307" s="112">
        <v>8</v>
      </c>
      <c r="WD307" s="8"/>
      <c r="WE307" s="101" t="str">
        <f>IF(WD307&gt;0,INDEX(Вхідні_дані!$A$449:$J$498,MATCH(WD307,Вхідні_дані!$D$449:$D$498,0),10),"-")</f>
        <v>-</v>
      </c>
      <c r="WF307" s="102" t="str">
        <f>IF(AND(WD307&gt;0,WE307&gt;0),WE307*WE294,"-")</f>
        <v>-</v>
      </c>
      <c r="WK307" s="112">
        <v>8</v>
      </c>
      <c r="WL307" s="8"/>
      <c r="WM307" s="101" t="str">
        <f>IF(WL307&gt;0,INDEX(Вхідні_дані!$A$449:$J$498,MATCH(WL307,Вхідні_дані!$D$449:$D$498,0),10),"-")</f>
        <v>-</v>
      </c>
      <c r="WN307" s="102" t="str">
        <f>IF(AND(WL307&gt;0,WM307&gt;0),WM307*WM294,"-")</f>
        <v>-</v>
      </c>
      <c r="WS307" s="112">
        <v>8</v>
      </c>
      <c r="WT307" s="8"/>
      <c r="WU307" s="101" t="str">
        <f>IF(WT307&gt;0,INDEX(Вхідні_дані!$A$449:$J$498,MATCH(WT307,Вхідні_дані!$D$449:$D$498,0),10),"-")</f>
        <v>-</v>
      </c>
      <c r="WV307" s="102" t="str">
        <f>IF(AND(WT307&gt;0,WU307&gt;0),WU307*WU294,"-")</f>
        <v>-</v>
      </c>
      <c r="XA307" s="112">
        <v>8</v>
      </c>
      <c r="XB307" s="8"/>
      <c r="XC307" s="101" t="str">
        <f>IF(XB307&gt;0,INDEX(Вхідні_дані!$A$449:$J$498,MATCH(XB307,Вхідні_дані!$D$449:$D$498,0),10),"-")</f>
        <v>-</v>
      </c>
      <c r="XD307" s="102" t="str">
        <f>IF(AND(XB307&gt;0,XC307&gt;0),XC307*XC294,"-")</f>
        <v>-</v>
      </c>
      <c r="XI307" s="112">
        <v>8</v>
      </c>
      <c r="XJ307" s="8"/>
      <c r="XK307" s="101" t="str">
        <f>IF(XJ307&gt;0,INDEX(Вхідні_дані!$A$449:$J$498,MATCH(XJ307,Вхідні_дані!$D$449:$D$498,0),10),"-")</f>
        <v>-</v>
      </c>
      <c r="XL307" s="102" t="str">
        <f>IF(AND(XJ307&gt;0,XK307&gt;0),XK307*XK294,"-")</f>
        <v>-</v>
      </c>
      <c r="XQ307" s="112">
        <v>8</v>
      </c>
      <c r="XR307" s="8"/>
      <c r="XS307" s="101" t="str">
        <f>IF(XR307&gt;0,INDEX(Вхідні_дані!$A$449:$J$498,MATCH(XR307,Вхідні_дані!$D$449:$D$498,0),10),"-")</f>
        <v>-</v>
      </c>
      <c r="XT307" s="102" t="str">
        <f>IF(AND(XR307&gt;0,XS307&gt;0),XS307*XS294,"-")</f>
        <v>-</v>
      </c>
      <c r="XY307" s="112">
        <v>8</v>
      </c>
      <c r="XZ307" s="8"/>
      <c r="YA307" s="101" t="str">
        <f>IF(XZ307&gt;0,INDEX(Вхідні_дані!$A$449:$J$498,MATCH(XZ307,Вхідні_дані!$D$449:$D$498,0),10),"-")</f>
        <v>-</v>
      </c>
      <c r="YB307" s="102" t="str">
        <f>IF(AND(XZ307&gt;0,YA307&gt;0),YA307*YA294,"-")</f>
        <v>-</v>
      </c>
      <c r="YG307" s="112">
        <v>8</v>
      </c>
      <c r="YH307" s="8"/>
      <c r="YI307" s="101" t="str">
        <f>IF(YH307&gt;0,INDEX(Вхідні_дані!$A$449:$J$498,MATCH(YH307,Вхідні_дані!$D$449:$D$498,0),10),"-")</f>
        <v>-</v>
      </c>
      <c r="YJ307" s="102" t="str">
        <f>IF(AND(YH307&gt;0,YI307&gt;0),YI307*YI294,"-")</f>
        <v>-</v>
      </c>
      <c r="YO307" s="112">
        <v>8</v>
      </c>
      <c r="YP307" s="8"/>
      <c r="YQ307" s="101" t="str">
        <f>IF(YP307&gt;0,INDEX(Вхідні_дані!$A$449:$J$498,MATCH(YP307,Вхідні_дані!$D$449:$D$498,0),10),"-")</f>
        <v>-</v>
      </c>
      <c r="YR307" s="102" t="str">
        <f>IF(AND(YP307&gt;0,YQ307&gt;0),YQ307*YQ294,"-")</f>
        <v>-</v>
      </c>
      <c r="YW307" s="112">
        <v>8</v>
      </c>
      <c r="YX307" s="8"/>
      <c r="YY307" s="101" t="str">
        <f>IF(YX307&gt;0,INDEX(Вхідні_дані!$A$449:$J$498,MATCH(YX307,Вхідні_дані!$D$449:$D$498,0),10),"-")</f>
        <v>-</v>
      </c>
      <c r="YZ307" s="102" t="str">
        <f>IF(AND(YX307&gt;0,YY307&gt;0),YY307*YY294,"-")</f>
        <v>-</v>
      </c>
      <c r="ZE307" s="112">
        <v>8</v>
      </c>
      <c r="ZF307" s="8"/>
      <c r="ZG307" s="101" t="str">
        <f>IF(ZF307&gt;0,INDEX(Вхідні_дані!$A$449:$J$498,MATCH(ZF307,Вхідні_дані!$D$449:$D$498,0),10),"-")</f>
        <v>-</v>
      </c>
      <c r="ZH307" s="102" t="str">
        <f>IF(AND(ZF307&gt;0,ZG307&gt;0),ZG307*ZG294,"-")</f>
        <v>-</v>
      </c>
      <c r="ZM307" s="112">
        <v>8</v>
      </c>
      <c r="ZN307" s="8"/>
      <c r="ZO307" s="101" t="str">
        <f>IF(ZN307&gt;0,INDEX(Вхідні_дані!$A$449:$J$498,MATCH(ZN307,Вхідні_дані!$D$449:$D$498,0),10),"-")</f>
        <v>-</v>
      </c>
      <c r="ZP307" s="102" t="str">
        <f>IF(AND(ZN307&gt;0,ZO307&gt;0),ZO307*ZO294,"-")</f>
        <v>-</v>
      </c>
      <c r="ZU307" s="112">
        <v>8</v>
      </c>
      <c r="ZV307" s="8"/>
      <c r="ZW307" s="101" t="str">
        <f>IF(ZV307&gt;0,INDEX(Вхідні_дані!$A$449:$J$498,MATCH(ZV307,Вхідні_дані!$D$449:$D$498,0),10),"-")</f>
        <v>-</v>
      </c>
      <c r="ZX307" s="102" t="str">
        <f>IF(AND(ZV307&gt;0,ZW307&gt;0),ZW307*ZW294,"-")</f>
        <v>-</v>
      </c>
      <c r="AAC307" s="112">
        <v>8</v>
      </c>
      <c r="AAD307" s="8"/>
      <c r="AAE307" s="101" t="str">
        <f>IF(AAD307&gt;0,INDEX(Вхідні_дані!$A$449:$J$498,MATCH(AAD307,Вхідні_дані!$D$449:$D$498,0),10),"-")</f>
        <v>-</v>
      </c>
      <c r="AAF307" s="102" t="str">
        <f>IF(AND(AAD307&gt;0,AAE307&gt;0),AAE307*AAE294,"-")</f>
        <v>-</v>
      </c>
      <c r="AAK307" s="112">
        <v>8</v>
      </c>
      <c r="AAL307" s="8"/>
      <c r="AAM307" s="101" t="str">
        <f>IF(AAL307&gt;0,INDEX(Вхідні_дані!$A$449:$J$498,MATCH(AAL307,Вхідні_дані!$D$449:$D$498,0),10),"-")</f>
        <v>-</v>
      </c>
      <c r="AAN307" s="102" t="str">
        <f>IF(AND(AAL307&gt;0,AAM307&gt;0),AAM307*AAM294,"-")</f>
        <v>-</v>
      </c>
      <c r="AAS307" s="112">
        <v>8</v>
      </c>
      <c r="AAT307" s="8"/>
      <c r="AAU307" s="101" t="str">
        <f>IF(AAT307&gt;0,INDEX(Вхідні_дані!$A$449:$J$498,MATCH(AAT307,Вхідні_дані!$D$449:$D$498,0),10),"-")</f>
        <v>-</v>
      </c>
      <c r="AAV307" s="102" t="str">
        <f>IF(AND(AAT307&gt;0,AAU307&gt;0),AAU307*AAU294,"-")</f>
        <v>-</v>
      </c>
      <c r="ABA307" s="112">
        <v>8</v>
      </c>
      <c r="ABB307" s="8"/>
      <c r="ABC307" s="101" t="str">
        <f>IF(ABB307&gt;0,INDEX(Вхідні_дані!$A$449:$J$498,MATCH(ABB307,Вхідні_дані!$D$449:$D$498,0),10),"-")</f>
        <v>-</v>
      </c>
      <c r="ABD307" s="102" t="str">
        <f>IF(AND(ABB307&gt;0,ABC307&gt;0),ABC307*ABC294,"-")</f>
        <v>-</v>
      </c>
      <c r="ABI307" s="112">
        <v>8</v>
      </c>
      <c r="ABJ307" s="8"/>
      <c r="ABK307" s="101" t="str">
        <f>IF(ABJ307&gt;0,INDEX(Вхідні_дані!$A$449:$J$498,MATCH(ABJ307,Вхідні_дані!$D$449:$D$498,0),10),"-")</f>
        <v>-</v>
      </c>
      <c r="ABL307" s="102" t="str">
        <f>IF(AND(ABJ307&gt;0,ABK307&gt;0),ABK307*ABK294,"-")</f>
        <v>-</v>
      </c>
      <c r="ABQ307" s="112">
        <v>8</v>
      </c>
      <c r="ABR307" s="8"/>
      <c r="ABS307" s="101" t="str">
        <f>IF(ABR307&gt;0,INDEX(Вхідні_дані!$A$449:$J$498,MATCH(ABR307,Вхідні_дані!$D$449:$D$498,0),10),"-")</f>
        <v>-</v>
      </c>
      <c r="ABT307" s="102" t="str">
        <f>IF(AND(ABR307&gt;0,ABS307&gt;0),ABS307*ABS294,"-")</f>
        <v>-</v>
      </c>
      <c r="ABY307" s="112">
        <v>8</v>
      </c>
      <c r="ABZ307" s="8"/>
      <c r="ACA307" s="101" t="str">
        <f>IF(ABZ307&gt;0,INDEX(Вхідні_дані!$A$449:$J$498,MATCH(ABZ307,Вхідні_дані!$D$449:$D$498,0),10),"-")</f>
        <v>-</v>
      </c>
      <c r="ACB307" s="102" t="str">
        <f>IF(AND(ABZ307&gt;0,ACA307&gt;0),ACA307*ACA294,"-")</f>
        <v>-</v>
      </c>
      <c r="ACG307" s="112">
        <v>8</v>
      </c>
      <c r="ACH307" s="8"/>
      <c r="ACI307" s="101" t="str">
        <f>IF(ACH307&gt;0,INDEX(Вхідні_дані!$A$449:$J$498,MATCH(ACH307,Вхідні_дані!$D$449:$D$498,0),10),"-")</f>
        <v>-</v>
      </c>
      <c r="ACJ307" s="102" t="str">
        <f>IF(AND(ACH307&gt;0,ACI307&gt;0),ACI307*ACI294,"-")</f>
        <v>-</v>
      </c>
      <c r="ACO307" s="112">
        <v>8</v>
      </c>
      <c r="ACP307" s="8"/>
      <c r="ACQ307" s="101" t="str">
        <f>IF(ACP307&gt;0,INDEX(Вхідні_дані!$A$449:$J$498,MATCH(ACP307,Вхідні_дані!$D$449:$D$498,0),10),"-")</f>
        <v>-</v>
      </c>
      <c r="ACR307" s="102" t="str">
        <f>IF(AND(ACP307&gt;0,ACQ307&gt;0),ACQ307*ACQ294,"-")</f>
        <v>-</v>
      </c>
      <c r="ACW307" s="112">
        <v>8</v>
      </c>
      <c r="ACX307" s="8"/>
      <c r="ACY307" s="101" t="str">
        <f>IF(ACX307&gt;0,INDEX(Вхідні_дані!$A$449:$J$498,MATCH(ACX307,Вхідні_дані!$D$449:$D$498,0),10),"-")</f>
        <v>-</v>
      </c>
      <c r="ACZ307" s="102" t="str">
        <f>IF(AND(ACX307&gt;0,ACY307&gt;0),ACY307*ACY294,"-")</f>
        <v>-</v>
      </c>
      <c r="ADE307" s="112">
        <v>8</v>
      </c>
      <c r="ADF307" s="8"/>
      <c r="ADG307" s="101" t="str">
        <f>IF(ADF307&gt;0,INDEX(Вхідні_дані!$A$449:$J$498,MATCH(ADF307,Вхідні_дані!$D$449:$D$498,0),10),"-")</f>
        <v>-</v>
      </c>
      <c r="ADH307" s="102" t="str">
        <f>IF(AND(ADF307&gt;0,ADG307&gt;0),ADG307*ADG294,"-")</f>
        <v>-</v>
      </c>
      <c r="ADM307" s="112">
        <v>8</v>
      </c>
      <c r="ADN307" s="8"/>
      <c r="ADO307" s="101" t="str">
        <f>IF(ADN307&gt;0,INDEX(Вхідні_дані!$A$449:$J$498,MATCH(ADN307,Вхідні_дані!$D$449:$D$498,0),10),"-")</f>
        <v>-</v>
      </c>
      <c r="ADP307" s="102" t="str">
        <f>IF(AND(ADN307&gt;0,ADO307&gt;0),ADO307*ADO294,"-")</f>
        <v>-</v>
      </c>
    </row>
    <row r="308" spans="1:796" ht="28.5" customHeight="1" outlineLevel="1" x14ac:dyDescent="0.25">
      <c r="A308" s="112">
        <v>9</v>
      </c>
      <c r="B308" s="8"/>
      <c r="C308" s="101" t="str">
        <f>IF(B308&gt;0,INDEX(Вхідні_дані!$A$449:$J$498,MATCH(B308,Вхідні_дані!$D$449:$D$498,0),10),"-")</f>
        <v>-</v>
      </c>
      <c r="D308" s="102" t="str">
        <f>IF(AND(B308&gt;0,C308&gt;0),C308*C294,"-")</f>
        <v>-</v>
      </c>
      <c r="I308" s="112">
        <v>9</v>
      </c>
      <c r="J308" s="8"/>
      <c r="K308" s="101" t="str">
        <f>IF(J308&gt;0,INDEX(Вхідні_дані!$A$449:$J$498,MATCH(J308,Вхідні_дані!$D$449:$D$498,0),10),"-")</f>
        <v>-</v>
      </c>
      <c r="L308" s="102" t="str">
        <f>IF(AND(J308&gt;0,K308&gt;0),K308*K294,"-")</f>
        <v>-</v>
      </c>
      <c r="Q308" s="112">
        <v>9</v>
      </c>
      <c r="R308" s="8"/>
      <c r="S308" s="101" t="str">
        <f>IF(R308&gt;0,INDEX(Вхідні_дані!$A$449:$J$498,MATCH(R308,Вхідні_дані!$D$449:$D$498,0),10),"-")</f>
        <v>-</v>
      </c>
      <c r="T308" s="102" t="str">
        <f>IF(AND(R308&gt;0,S308&gt;0),S308*S294,"-")</f>
        <v>-</v>
      </c>
      <c r="Y308" s="112">
        <v>9</v>
      </c>
      <c r="Z308" s="8"/>
      <c r="AA308" s="101" t="str">
        <f>IF(Z308&gt;0,INDEX(Вхідні_дані!$A$449:$J$498,MATCH(Z308,Вхідні_дані!$D$449:$D$498,0),10),"-")</f>
        <v>-</v>
      </c>
      <c r="AB308" s="102" t="str">
        <f>IF(AND(Z308&gt;0,AA308&gt;0),AA308*AA294,"-")</f>
        <v>-</v>
      </c>
      <c r="AG308" s="112">
        <v>9</v>
      </c>
      <c r="AH308" s="8"/>
      <c r="AI308" s="101" t="str">
        <f>IF(AH308&gt;0,INDEX(Вхідні_дані!$A$449:$J$498,MATCH(AH308,Вхідні_дані!$D$449:$D$498,0),10),"-")</f>
        <v>-</v>
      </c>
      <c r="AJ308" s="102" t="str">
        <f>IF(AND(AH308&gt;0,AI308&gt;0),AI308*AI294,"-")</f>
        <v>-</v>
      </c>
      <c r="AO308" s="112">
        <v>9</v>
      </c>
      <c r="AP308" s="8"/>
      <c r="AQ308" s="101" t="str">
        <f>IF(AP308&gt;0,INDEX(Вхідні_дані!$A$449:$J$498,MATCH(AP308,Вхідні_дані!$D$449:$D$498,0),10),"-")</f>
        <v>-</v>
      </c>
      <c r="AR308" s="102" t="str">
        <f>IF(AND(AP308&gt;0,AQ308&gt;0),AQ308*AQ294,"-")</f>
        <v>-</v>
      </c>
      <c r="AW308" s="112">
        <v>9</v>
      </c>
      <c r="AX308" s="8"/>
      <c r="AY308" s="101" t="str">
        <f>IF(AX308&gt;0,INDEX(Вхідні_дані!$A$449:$J$498,MATCH(AX308,Вхідні_дані!$D$449:$D$498,0),10),"-")</f>
        <v>-</v>
      </c>
      <c r="AZ308" s="102" t="str">
        <f>IF(AND(AX308&gt;0,AY308&gt;0),AY308*AY294,"-")</f>
        <v>-</v>
      </c>
      <c r="BE308" s="112">
        <v>9</v>
      </c>
      <c r="BF308" s="8"/>
      <c r="BG308" s="101" t="str">
        <f>IF(BF308&gt;0,INDEX(Вхідні_дані!$A$449:$J$498,MATCH(BF308,Вхідні_дані!$D$449:$D$498,0),10),"-")</f>
        <v>-</v>
      </c>
      <c r="BH308" s="102" t="str">
        <f>IF(AND(BF308&gt;0,BG308&gt;0),BG308*BG294,"-")</f>
        <v>-</v>
      </c>
      <c r="BM308" s="112">
        <v>9</v>
      </c>
      <c r="BN308" s="8"/>
      <c r="BO308" s="101" t="str">
        <f>IF(BN308&gt;0,INDEX(Вхідні_дані!$A$449:$J$498,MATCH(BN308,Вхідні_дані!$D$449:$D$498,0),10),"-")</f>
        <v>-</v>
      </c>
      <c r="BP308" s="102" t="str">
        <f>IF(AND(BN308&gt;0,BO308&gt;0),BO308*BO294,"-")</f>
        <v>-</v>
      </c>
      <c r="BU308" s="112">
        <v>9</v>
      </c>
      <c r="BV308" s="8"/>
      <c r="BW308" s="101" t="str">
        <f>IF(BV308&gt;0,INDEX(Вхідні_дані!$A$449:$J$498,MATCH(BV308,Вхідні_дані!$D$449:$D$498,0),10),"-")</f>
        <v>-</v>
      </c>
      <c r="BX308" s="102" t="str">
        <f>IF(AND(BV308&gt;0,BW308&gt;0),BW308*BW294,"-")</f>
        <v>-</v>
      </c>
      <c r="CC308" s="112">
        <v>9</v>
      </c>
      <c r="CD308" s="8"/>
      <c r="CE308" s="101" t="str">
        <f>IF(CD308&gt;0,INDEX(Вхідні_дані!$A$449:$J$498,MATCH(CD308,Вхідні_дані!$D$449:$D$498,0),10),"-")</f>
        <v>-</v>
      </c>
      <c r="CF308" s="102" t="str">
        <f>IF(AND(CD308&gt;0,CE308&gt;0),CE308*CE294,"-")</f>
        <v>-</v>
      </c>
      <c r="CK308" s="112">
        <v>9</v>
      </c>
      <c r="CL308" s="8"/>
      <c r="CM308" s="101" t="str">
        <f>IF(CL308&gt;0,INDEX(Вхідні_дані!$A$449:$J$498,MATCH(CL308,Вхідні_дані!$D$449:$D$498,0),10),"-")</f>
        <v>-</v>
      </c>
      <c r="CN308" s="102" t="str">
        <f>IF(AND(CL308&gt;0,CM308&gt;0),CM308*CM294,"-")</f>
        <v>-</v>
      </c>
      <c r="CS308" s="112">
        <v>9</v>
      </c>
      <c r="CT308" s="8"/>
      <c r="CU308" s="101" t="str">
        <f>IF(CT308&gt;0,INDEX(Вхідні_дані!$A$449:$J$498,MATCH(CT308,Вхідні_дані!$D$449:$D$498,0),10),"-")</f>
        <v>-</v>
      </c>
      <c r="CV308" s="102" t="str">
        <f>IF(AND(CT308&gt;0,CU308&gt;0),CU308*CU294,"-")</f>
        <v>-</v>
      </c>
      <c r="DA308" s="112">
        <v>9</v>
      </c>
      <c r="DB308" s="8"/>
      <c r="DC308" s="101" t="str">
        <f>IF(DB308&gt;0,INDEX(Вхідні_дані!$A$449:$J$498,MATCH(DB308,Вхідні_дані!$D$449:$D$498,0),10),"-")</f>
        <v>-</v>
      </c>
      <c r="DD308" s="102" t="str">
        <f>IF(AND(DB308&gt;0,DC308&gt;0),DC308*DC294,"-")</f>
        <v>-</v>
      </c>
      <c r="DI308" s="112">
        <v>9</v>
      </c>
      <c r="DJ308" s="8"/>
      <c r="DK308" s="101" t="str">
        <f>IF(DJ308&gt;0,INDEX(Вхідні_дані!$A$449:$J$498,MATCH(DJ308,Вхідні_дані!$D$449:$D$498,0),10),"-")</f>
        <v>-</v>
      </c>
      <c r="DL308" s="102" t="str">
        <f>IF(AND(DJ308&gt;0,DK308&gt;0),DK308*DK294,"-")</f>
        <v>-</v>
      </c>
      <c r="DQ308" s="112">
        <v>9</v>
      </c>
      <c r="DR308" s="8"/>
      <c r="DS308" s="101" t="str">
        <f>IF(DR308&gt;0,INDEX(Вхідні_дані!$A$449:$J$498,MATCH(DR308,Вхідні_дані!$D$449:$D$498,0),10),"-")</f>
        <v>-</v>
      </c>
      <c r="DT308" s="102" t="str">
        <f>IF(AND(DR308&gt;0,DS308&gt;0),DS308*DS294,"-")</f>
        <v>-</v>
      </c>
      <c r="DY308" s="112">
        <v>9</v>
      </c>
      <c r="DZ308" s="8"/>
      <c r="EA308" s="101" t="str">
        <f>IF(DZ308&gt;0,INDEX(Вхідні_дані!$A$449:$J$498,MATCH(DZ308,Вхідні_дані!$D$449:$D$498,0),10),"-")</f>
        <v>-</v>
      </c>
      <c r="EB308" s="102" t="str">
        <f>IF(AND(DZ308&gt;0,EA308&gt;0),EA308*EA294,"-")</f>
        <v>-</v>
      </c>
      <c r="EG308" s="112">
        <v>9</v>
      </c>
      <c r="EH308" s="8"/>
      <c r="EI308" s="101" t="str">
        <f>IF(EH308&gt;0,INDEX(Вхідні_дані!$A$449:$J$498,MATCH(EH308,Вхідні_дані!$D$449:$D$498,0),10),"-")</f>
        <v>-</v>
      </c>
      <c r="EJ308" s="102" t="str">
        <f>IF(AND(EH308&gt;0,EI308&gt;0),EI308*EI294,"-")</f>
        <v>-</v>
      </c>
      <c r="EO308" s="112">
        <v>9</v>
      </c>
      <c r="EP308" s="8"/>
      <c r="EQ308" s="101" t="str">
        <f>IF(EP308&gt;0,INDEX(Вхідні_дані!$A$449:$J$498,MATCH(EP308,Вхідні_дані!$D$449:$D$498,0),10),"-")</f>
        <v>-</v>
      </c>
      <c r="ER308" s="102" t="str">
        <f>IF(AND(EP308&gt;0,EQ308&gt;0),EQ308*EQ294,"-")</f>
        <v>-</v>
      </c>
      <c r="EW308" s="112">
        <v>9</v>
      </c>
      <c r="EX308" s="8"/>
      <c r="EY308" s="101" t="str">
        <f>IF(EX308&gt;0,INDEX(Вхідні_дані!$A$449:$J$498,MATCH(EX308,Вхідні_дані!$D$449:$D$498,0),10),"-")</f>
        <v>-</v>
      </c>
      <c r="EZ308" s="102" t="str">
        <f>IF(AND(EX308&gt;0,EY308&gt;0),EY308*EY294,"-")</f>
        <v>-</v>
      </c>
      <c r="FE308" s="112">
        <v>9</v>
      </c>
      <c r="FF308" s="8"/>
      <c r="FG308" s="101" t="str">
        <f>IF(FF308&gt;0,INDEX(Вхідні_дані!$A$449:$J$498,MATCH(FF308,Вхідні_дані!$D$449:$D$498,0),10),"-")</f>
        <v>-</v>
      </c>
      <c r="FH308" s="102" t="str">
        <f>IF(AND(FF308&gt;0,FG308&gt;0),FG308*FG294,"-")</f>
        <v>-</v>
      </c>
      <c r="FM308" s="112">
        <v>9</v>
      </c>
      <c r="FN308" s="8"/>
      <c r="FO308" s="101" t="str">
        <f>IF(FN308&gt;0,INDEX(Вхідні_дані!$A$449:$J$498,MATCH(FN308,Вхідні_дані!$D$449:$D$498,0),10),"-")</f>
        <v>-</v>
      </c>
      <c r="FP308" s="102" t="str">
        <f>IF(AND(FN308&gt;0,FO308&gt;0),FO308*FO294,"-")</f>
        <v>-</v>
      </c>
      <c r="FU308" s="112">
        <v>9</v>
      </c>
      <c r="FV308" s="8"/>
      <c r="FW308" s="101" t="str">
        <f>IF(FV308&gt;0,INDEX(Вхідні_дані!$A$449:$J$498,MATCH(FV308,Вхідні_дані!$D$449:$D$498,0),10),"-")</f>
        <v>-</v>
      </c>
      <c r="FX308" s="102" t="str">
        <f>IF(AND(FV308&gt;0,FW308&gt;0),FW308*FW294,"-")</f>
        <v>-</v>
      </c>
      <c r="GC308" s="112">
        <v>9</v>
      </c>
      <c r="GD308" s="8"/>
      <c r="GE308" s="101" t="str">
        <f>IF(GD308&gt;0,INDEX(Вхідні_дані!$A$449:$J$498,MATCH(GD308,Вхідні_дані!$D$449:$D$498,0),10),"-")</f>
        <v>-</v>
      </c>
      <c r="GF308" s="102" t="str">
        <f>IF(AND(GD308&gt;0,GE308&gt;0),GE308*GE294,"-")</f>
        <v>-</v>
      </c>
      <c r="GK308" s="112">
        <v>9</v>
      </c>
      <c r="GL308" s="8"/>
      <c r="GM308" s="101" t="str">
        <f>IF(GL308&gt;0,INDEX(Вхідні_дані!$A$449:$J$498,MATCH(GL308,Вхідні_дані!$D$449:$D$498,0),10),"-")</f>
        <v>-</v>
      </c>
      <c r="GN308" s="102" t="str">
        <f>IF(AND(GL308&gt;0,GM308&gt;0),GM308*GM294,"-")</f>
        <v>-</v>
      </c>
      <c r="GS308" s="112">
        <v>9</v>
      </c>
      <c r="GT308" s="8"/>
      <c r="GU308" s="101" t="str">
        <f>IF(GT308&gt;0,INDEX(Вхідні_дані!$A$449:$J$498,MATCH(GT308,Вхідні_дані!$D$449:$D$498,0),10),"-")</f>
        <v>-</v>
      </c>
      <c r="GV308" s="102" t="str">
        <f>IF(AND(GT308&gt;0,GU308&gt;0),GU308*GU294,"-")</f>
        <v>-</v>
      </c>
      <c r="HA308" s="112">
        <v>9</v>
      </c>
      <c r="HB308" s="8"/>
      <c r="HC308" s="101" t="str">
        <f>IF(HB308&gt;0,INDEX(Вхідні_дані!$A$449:$J$498,MATCH(HB308,Вхідні_дані!$D$449:$D$498,0),10),"-")</f>
        <v>-</v>
      </c>
      <c r="HD308" s="102" t="str">
        <f>IF(AND(HB308&gt;0,HC308&gt;0),HC308*HC294,"-")</f>
        <v>-</v>
      </c>
      <c r="HI308" s="112">
        <v>9</v>
      </c>
      <c r="HJ308" s="8"/>
      <c r="HK308" s="101" t="str">
        <f>IF(HJ308&gt;0,INDEX(Вхідні_дані!$A$449:$J$498,MATCH(HJ308,Вхідні_дані!$D$449:$D$498,0),10),"-")</f>
        <v>-</v>
      </c>
      <c r="HL308" s="102" t="str">
        <f>IF(AND(HJ308&gt;0,HK308&gt;0),HK308*HK294,"-")</f>
        <v>-</v>
      </c>
      <c r="HQ308" s="112">
        <v>9</v>
      </c>
      <c r="HR308" s="8"/>
      <c r="HS308" s="101" t="str">
        <f>IF(HR308&gt;0,INDEX(Вхідні_дані!$A$449:$J$498,MATCH(HR308,Вхідні_дані!$D$449:$D$498,0),10),"-")</f>
        <v>-</v>
      </c>
      <c r="HT308" s="102" t="str">
        <f>IF(AND(HR308&gt;0,HS308&gt;0),HS308*HS294,"-")</f>
        <v>-</v>
      </c>
      <c r="HY308" s="112">
        <v>9</v>
      </c>
      <c r="HZ308" s="8"/>
      <c r="IA308" s="101" t="str">
        <f>IF(HZ308&gt;0,INDEX(Вхідні_дані!$A$449:$J$498,MATCH(HZ308,Вхідні_дані!$D$449:$D$498,0),10),"-")</f>
        <v>-</v>
      </c>
      <c r="IB308" s="102" t="str">
        <f>IF(AND(HZ308&gt;0,IA308&gt;0),IA308*IA294,"-")</f>
        <v>-</v>
      </c>
      <c r="IG308" s="112">
        <v>9</v>
      </c>
      <c r="IH308" s="8"/>
      <c r="II308" s="101" t="str">
        <f>IF(IH308&gt;0,INDEX(Вхідні_дані!$A$449:$J$498,MATCH(IH308,Вхідні_дані!$D$449:$D$498,0),10),"-")</f>
        <v>-</v>
      </c>
      <c r="IJ308" s="102" t="str">
        <f>IF(AND(IH308&gt;0,II308&gt;0),II308*II294,"-")</f>
        <v>-</v>
      </c>
      <c r="IO308" s="112">
        <v>9</v>
      </c>
      <c r="IP308" s="8"/>
      <c r="IQ308" s="101" t="str">
        <f>IF(IP308&gt;0,INDEX(Вхідні_дані!$A$449:$J$498,MATCH(IP308,Вхідні_дані!$D$449:$D$498,0),10),"-")</f>
        <v>-</v>
      </c>
      <c r="IR308" s="102" t="str">
        <f>IF(AND(IP308&gt;0,IQ308&gt;0),IQ308*IQ294,"-")</f>
        <v>-</v>
      </c>
      <c r="IW308" s="112">
        <v>9</v>
      </c>
      <c r="IX308" s="8"/>
      <c r="IY308" s="101" t="str">
        <f>IF(IX308&gt;0,INDEX(Вхідні_дані!$A$449:$J$498,MATCH(IX308,Вхідні_дані!$D$449:$D$498,0),10),"-")</f>
        <v>-</v>
      </c>
      <c r="IZ308" s="102" t="str">
        <f>IF(AND(IX308&gt;0,IY308&gt;0),IY308*IY294,"-")</f>
        <v>-</v>
      </c>
      <c r="JE308" s="112">
        <v>9</v>
      </c>
      <c r="JF308" s="8"/>
      <c r="JG308" s="101" t="str">
        <f>IF(JF308&gt;0,INDEX(Вхідні_дані!$A$449:$J$498,MATCH(JF308,Вхідні_дані!$D$449:$D$498,0),10),"-")</f>
        <v>-</v>
      </c>
      <c r="JH308" s="102" t="str">
        <f>IF(AND(JF308&gt;0,JG308&gt;0),JG308*JG294,"-")</f>
        <v>-</v>
      </c>
      <c r="JM308" s="112">
        <v>9</v>
      </c>
      <c r="JN308" s="8"/>
      <c r="JO308" s="101" t="str">
        <f>IF(JN308&gt;0,INDEX(Вхідні_дані!$A$449:$J$498,MATCH(JN308,Вхідні_дані!$D$449:$D$498,0),10),"-")</f>
        <v>-</v>
      </c>
      <c r="JP308" s="102" t="str">
        <f>IF(AND(JN308&gt;0,JO308&gt;0),JO308*JO294,"-")</f>
        <v>-</v>
      </c>
      <c r="JU308" s="112">
        <v>9</v>
      </c>
      <c r="JV308" s="8"/>
      <c r="JW308" s="101" t="str">
        <f>IF(JV308&gt;0,INDEX(Вхідні_дані!$A$449:$J$498,MATCH(JV308,Вхідні_дані!$D$449:$D$498,0),10),"-")</f>
        <v>-</v>
      </c>
      <c r="JX308" s="102" t="str">
        <f>IF(AND(JV308&gt;0,JW308&gt;0),JW308*JW294,"-")</f>
        <v>-</v>
      </c>
      <c r="KC308" s="112">
        <v>9</v>
      </c>
      <c r="KD308" s="8"/>
      <c r="KE308" s="101" t="str">
        <f>IF(KD308&gt;0,INDEX(Вхідні_дані!$A$449:$J$498,MATCH(KD308,Вхідні_дані!$D$449:$D$498,0),10),"-")</f>
        <v>-</v>
      </c>
      <c r="KF308" s="102" t="str">
        <f>IF(AND(KD308&gt;0,KE308&gt;0),KE308*KE294,"-")</f>
        <v>-</v>
      </c>
      <c r="KK308" s="112">
        <v>9</v>
      </c>
      <c r="KL308" s="8"/>
      <c r="KM308" s="101" t="str">
        <f>IF(KL308&gt;0,INDEX(Вхідні_дані!$A$449:$J$498,MATCH(KL308,Вхідні_дані!$D$449:$D$498,0),10),"-")</f>
        <v>-</v>
      </c>
      <c r="KN308" s="102" t="str">
        <f>IF(AND(KL308&gt;0,KM308&gt;0),KM308*KM294,"-")</f>
        <v>-</v>
      </c>
      <c r="KS308" s="112">
        <v>9</v>
      </c>
      <c r="KT308" s="8"/>
      <c r="KU308" s="101" t="str">
        <f>IF(KT308&gt;0,INDEX(Вхідні_дані!$A$449:$J$498,MATCH(KT308,Вхідні_дані!$D$449:$D$498,0),10),"-")</f>
        <v>-</v>
      </c>
      <c r="KV308" s="102" t="str">
        <f>IF(AND(KT308&gt;0,KU308&gt;0),KU308*KU294,"-")</f>
        <v>-</v>
      </c>
      <c r="LA308" s="112">
        <v>9</v>
      </c>
      <c r="LB308" s="8"/>
      <c r="LC308" s="101" t="str">
        <f>IF(LB308&gt;0,INDEX(Вхідні_дані!$A$449:$J$498,MATCH(LB308,Вхідні_дані!$D$449:$D$498,0),10),"-")</f>
        <v>-</v>
      </c>
      <c r="LD308" s="102" t="str">
        <f>IF(AND(LB308&gt;0,LC308&gt;0),LC308*LC294,"-")</f>
        <v>-</v>
      </c>
      <c r="LI308" s="112">
        <v>9</v>
      </c>
      <c r="LJ308" s="8"/>
      <c r="LK308" s="101" t="str">
        <f>IF(LJ308&gt;0,INDEX(Вхідні_дані!$A$449:$J$498,MATCH(LJ308,Вхідні_дані!$D$449:$D$498,0),10),"-")</f>
        <v>-</v>
      </c>
      <c r="LL308" s="102" t="str">
        <f>IF(AND(LJ308&gt;0,LK308&gt;0),LK308*LK294,"-")</f>
        <v>-</v>
      </c>
      <c r="LQ308" s="112">
        <v>9</v>
      </c>
      <c r="LR308" s="8"/>
      <c r="LS308" s="101" t="str">
        <f>IF(LR308&gt;0,INDEX(Вхідні_дані!$A$449:$J$498,MATCH(LR308,Вхідні_дані!$D$449:$D$498,0),10),"-")</f>
        <v>-</v>
      </c>
      <c r="LT308" s="102" t="str">
        <f>IF(AND(LR308&gt;0,LS308&gt;0),LS308*LS294,"-")</f>
        <v>-</v>
      </c>
      <c r="LY308" s="112">
        <v>9</v>
      </c>
      <c r="LZ308" s="8"/>
      <c r="MA308" s="101" t="str">
        <f>IF(LZ308&gt;0,INDEX(Вхідні_дані!$A$449:$J$498,MATCH(LZ308,Вхідні_дані!$D$449:$D$498,0),10),"-")</f>
        <v>-</v>
      </c>
      <c r="MB308" s="102" t="str">
        <f>IF(AND(LZ308&gt;0,MA308&gt;0),MA308*MA294,"-")</f>
        <v>-</v>
      </c>
      <c r="MG308" s="112">
        <v>9</v>
      </c>
      <c r="MH308" s="8"/>
      <c r="MI308" s="101" t="str">
        <f>IF(MH308&gt;0,INDEX(Вхідні_дані!$A$449:$J$498,MATCH(MH308,Вхідні_дані!$D$449:$D$498,0),10),"-")</f>
        <v>-</v>
      </c>
      <c r="MJ308" s="102" t="str">
        <f>IF(AND(MH308&gt;0,MI308&gt;0),MI308*MI294,"-")</f>
        <v>-</v>
      </c>
      <c r="MO308" s="112">
        <v>9</v>
      </c>
      <c r="MP308" s="8"/>
      <c r="MQ308" s="101" t="str">
        <f>IF(MP308&gt;0,INDEX(Вхідні_дані!$A$449:$J$498,MATCH(MP308,Вхідні_дані!$D$449:$D$498,0),10),"-")</f>
        <v>-</v>
      </c>
      <c r="MR308" s="102" t="str">
        <f>IF(AND(MP308&gt;0,MQ308&gt;0),MQ308*MQ294,"-")</f>
        <v>-</v>
      </c>
      <c r="MW308" s="112">
        <v>9</v>
      </c>
      <c r="MX308" s="8"/>
      <c r="MY308" s="101" t="str">
        <f>IF(MX308&gt;0,INDEX(Вхідні_дані!$A$449:$J$498,MATCH(MX308,Вхідні_дані!$D$449:$D$498,0),10),"-")</f>
        <v>-</v>
      </c>
      <c r="MZ308" s="102" t="str">
        <f>IF(AND(MX308&gt;0,MY308&gt;0),MY308*MY294,"-")</f>
        <v>-</v>
      </c>
      <c r="NE308" s="112">
        <v>9</v>
      </c>
      <c r="NF308" s="8"/>
      <c r="NG308" s="101" t="str">
        <f>IF(NF308&gt;0,INDEX(Вхідні_дані!$A$449:$J$498,MATCH(NF308,Вхідні_дані!$D$449:$D$498,0),10),"-")</f>
        <v>-</v>
      </c>
      <c r="NH308" s="102" t="str">
        <f>IF(AND(NF308&gt;0,NG308&gt;0),NG308*NG294,"-")</f>
        <v>-</v>
      </c>
      <c r="NM308" s="112">
        <v>9</v>
      </c>
      <c r="NN308" s="8"/>
      <c r="NO308" s="101" t="str">
        <f>IF(NN308&gt;0,INDEX(Вхідні_дані!$A$449:$J$498,MATCH(NN308,Вхідні_дані!$D$449:$D$498,0),10),"-")</f>
        <v>-</v>
      </c>
      <c r="NP308" s="102" t="str">
        <f>IF(AND(NN308&gt;0,NO308&gt;0),NO308*NO294,"-")</f>
        <v>-</v>
      </c>
      <c r="NU308" s="112">
        <v>9</v>
      </c>
      <c r="NV308" s="8"/>
      <c r="NW308" s="101" t="str">
        <f>IF(NV308&gt;0,INDEX(Вхідні_дані!$A$449:$J$498,MATCH(NV308,Вхідні_дані!$D$449:$D$498,0),10),"-")</f>
        <v>-</v>
      </c>
      <c r="NX308" s="102" t="str">
        <f>IF(AND(NV308&gt;0,NW308&gt;0),NW308*NW294,"-")</f>
        <v>-</v>
      </c>
      <c r="OC308" s="112">
        <v>9</v>
      </c>
      <c r="OD308" s="8"/>
      <c r="OE308" s="101" t="str">
        <f>IF(OD308&gt;0,INDEX(Вхідні_дані!$A$449:$J$498,MATCH(OD308,Вхідні_дані!$D$449:$D$498,0),10),"-")</f>
        <v>-</v>
      </c>
      <c r="OF308" s="102" t="str">
        <f>IF(AND(OD308&gt;0,OE308&gt;0),OE308*OE294,"-")</f>
        <v>-</v>
      </c>
      <c r="OK308" s="112">
        <v>9</v>
      </c>
      <c r="OL308" s="8"/>
      <c r="OM308" s="101" t="str">
        <f>IF(OL308&gt;0,INDEX(Вхідні_дані!$A$449:$J$498,MATCH(OL308,Вхідні_дані!$D$449:$D$498,0),10),"-")</f>
        <v>-</v>
      </c>
      <c r="ON308" s="102" t="str">
        <f>IF(AND(OL308&gt;0,OM308&gt;0),OM308*OM294,"-")</f>
        <v>-</v>
      </c>
      <c r="OS308" s="112">
        <v>9</v>
      </c>
      <c r="OT308" s="8"/>
      <c r="OU308" s="101" t="str">
        <f>IF(OT308&gt;0,INDEX(Вхідні_дані!$A$449:$J$498,MATCH(OT308,Вхідні_дані!$D$449:$D$498,0),10),"-")</f>
        <v>-</v>
      </c>
      <c r="OV308" s="102" t="str">
        <f>IF(AND(OT308&gt;0,OU308&gt;0),OU308*OU294,"-")</f>
        <v>-</v>
      </c>
      <c r="PA308" s="112">
        <v>9</v>
      </c>
      <c r="PB308" s="8"/>
      <c r="PC308" s="101" t="str">
        <f>IF(PB308&gt;0,INDEX(Вхідні_дані!$A$449:$J$498,MATCH(PB308,Вхідні_дані!$D$449:$D$498,0),10),"-")</f>
        <v>-</v>
      </c>
      <c r="PD308" s="102" t="str">
        <f>IF(AND(PB308&gt;0,PC308&gt;0),PC308*PC294,"-")</f>
        <v>-</v>
      </c>
      <c r="PI308" s="112">
        <v>9</v>
      </c>
      <c r="PJ308" s="8"/>
      <c r="PK308" s="101" t="str">
        <f>IF(PJ308&gt;0,INDEX(Вхідні_дані!$A$449:$J$498,MATCH(PJ308,Вхідні_дані!$D$449:$D$498,0),10),"-")</f>
        <v>-</v>
      </c>
      <c r="PL308" s="102" t="str">
        <f>IF(AND(PJ308&gt;0,PK308&gt;0),PK308*PK294,"-")</f>
        <v>-</v>
      </c>
      <c r="PQ308" s="112">
        <v>9</v>
      </c>
      <c r="PR308" s="8"/>
      <c r="PS308" s="101" t="str">
        <f>IF(PR308&gt;0,INDEX(Вхідні_дані!$A$449:$J$498,MATCH(PR308,Вхідні_дані!$D$449:$D$498,0),10),"-")</f>
        <v>-</v>
      </c>
      <c r="PT308" s="102" t="str">
        <f>IF(AND(PR308&gt;0,PS308&gt;0),PS308*PS294,"-")</f>
        <v>-</v>
      </c>
      <c r="PY308" s="112">
        <v>9</v>
      </c>
      <c r="PZ308" s="8"/>
      <c r="QA308" s="101" t="str">
        <f>IF(PZ308&gt;0,INDEX(Вхідні_дані!$A$449:$J$498,MATCH(PZ308,Вхідні_дані!$D$449:$D$498,0),10),"-")</f>
        <v>-</v>
      </c>
      <c r="QB308" s="102" t="str">
        <f>IF(AND(PZ308&gt;0,QA308&gt;0),QA308*QA294,"-")</f>
        <v>-</v>
      </c>
      <c r="QG308" s="112">
        <v>9</v>
      </c>
      <c r="QH308" s="8"/>
      <c r="QI308" s="101" t="str">
        <f>IF(QH308&gt;0,INDEX(Вхідні_дані!$A$449:$J$498,MATCH(QH308,Вхідні_дані!$D$449:$D$498,0),10),"-")</f>
        <v>-</v>
      </c>
      <c r="QJ308" s="102" t="str">
        <f>IF(AND(QH308&gt;0,QI308&gt;0),QI308*QI294,"-")</f>
        <v>-</v>
      </c>
      <c r="QO308" s="112">
        <v>9</v>
      </c>
      <c r="QP308" s="8"/>
      <c r="QQ308" s="101" t="str">
        <f>IF(QP308&gt;0,INDEX(Вхідні_дані!$A$449:$J$498,MATCH(QP308,Вхідні_дані!$D$449:$D$498,0),10),"-")</f>
        <v>-</v>
      </c>
      <c r="QR308" s="102" t="str">
        <f>IF(AND(QP308&gt;0,QQ308&gt;0),QQ308*QQ294,"-")</f>
        <v>-</v>
      </c>
      <c r="QW308" s="112">
        <v>9</v>
      </c>
      <c r="QX308" s="8"/>
      <c r="QY308" s="101" t="str">
        <f>IF(QX308&gt;0,INDEX(Вхідні_дані!$A$449:$J$498,MATCH(QX308,Вхідні_дані!$D$449:$D$498,0),10),"-")</f>
        <v>-</v>
      </c>
      <c r="QZ308" s="102" t="str">
        <f>IF(AND(QX308&gt;0,QY308&gt;0),QY308*QY294,"-")</f>
        <v>-</v>
      </c>
      <c r="RE308" s="112">
        <v>9</v>
      </c>
      <c r="RF308" s="8"/>
      <c r="RG308" s="101" t="str">
        <f>IF(RF308&gt;0,INDEX(Вхідні_дані!$A$449:$J$498,MATCH(RF308,Вхідні_дані!$D$449:$D$498,0),10),"-")</f>
        <v>-</v>
      </c>
      <c r="RH308" s="102" t="str">
        <f>IF(AND(RF308&gt;0,RG308&gt;0),RG308*RG294,"-")</f>
        <v>-</v>
      </c>
      <c r="RM308" s="112">
        <v>9</v>
      </c>
      <c r="RN308" s="8"/>
      <c r="RO308" s="101" t="str">
        <f>IF(RN308&gt;0,INDEX(Вхідні_дані!$A$449:$J$498,MATCH(RN308,Вхідні_дані!$D$449:$D$498,0),10),"-")</f>
        <v>-</v>
      </c>
      <c r="RP308" s="102" t="str">
        <f>IF(AND(RN308&gt;0,RO308&gt;0),RO308*RO294,"-")</f>
        <v>-</v>
      </c>
      <c r="RU308" s="112">
        <v>9</v>
      </c>
      <c r="RV308" s="8"/>
      <c r="RW308" s="101" t="str">
        <f>IF(RV308&gt;0,INDEX(Вхідні_дані!$A$449:$J$498,MATCH(RV308,Вхідні_дані!$D$449:$D$498,0),10),"-")</f>
        <v>-</v>
      </c>
      <c r="RX308" s="102" t="str">
        <f>IF(AND(RV308&gt;0,RW308&gt;0),RW308*RW294,"-")</f>
        <v>-</v>
      </c>
      <c r="SC308" s="112">
        <v>9</v>
      </c>
      <c r="SD308" s="8"/>
      <c r="SE308" s="101" t="str">
        <f>IF(SD308&gt;0,INDEX(Вхідні_дані!$A$449:$J$498,MATCH(SD308,Вхідні_дані!$D$449:$D$498,0),10),"-")</f>
        <v>-</v>
      </c>
      <c r="SF308" s="102" t="str">
        <f>IF(AND(SD308&gt;0,SE308&gt;0),SE308*SE294,"-")</f>
        <v>-</v>
      </c>
      <c r="SK308" s="112">
        <v>9</v>
      </c>
      <c r="SL308" s="8"/>
      <c r="SM308" s="101" t="str">
        <f>IF(SL308&gt;0,INDEX(Вхідні_дані!$A$449:$J$498,MATCH(SL308,Вхідні_дані!$D$449:$D$498,0),10),"-")</f>
        <v>-</v>
      </c>
      <c r="SN308" s="102" t="str">
        <f>IF(AND(SL308&gt;0,SM308&gt;0),SM308*SM294,"-")</f>
        <v>-</v>
      </c>
      <c r="SS308" s="112">
        <v>9</v>
      </c>
      <c r="ST308" s="8"/>
      <c r="SU308" s="101" t="str">
        <f>IF(ST308&gt;0,INDEX(Вхідні_дані!$A$449:$J$498,MATCH(ST308,Вхідні_дані!$D$449:$D$498,0),10),"-")</f>
        <v>-</v>
      </c>
      <c r="SV308" s="102" t="str">
        <f>IF(AND(ST308&gt;0,SU308&gt;0),SU308*SU294,"-")</f>
        <v>-</v>
      </c>
      <c r="TA308" s="112">
        <v>9</v>
      </c>
      <c r="TB308" s="8"/>
      <c r="TC308" s="101" t="str">
        <f>IF(TB308&gt;0,INDEX(Вхідні_дані!$A$449:$J$498,MATCH(TB308,Вхідні_дані!$D$449:$D$498,0),10),"-")</f>
        <v>-</v>
      </c>
      <c r="TD308" s="102" t="str">
        <f>IF(AND(TB308&gt;0,TC308&gt;0),TC308*TC294,"-")</f>
        <v>-</v>
      </c>
      <c r="TI308" s="112">
        <v>9</v>
      </c>
      <c r="TJ308" s="8"/>
      <c r="TK308" s="101" t="str">
        <f>IF(TJ308&gt;0,INDEX(Вхідні_дані!$A$449:$J$498,MATCH(TJ308,Вхідні_дані!$D$449:$D$498,0),10),"-")</f>
        <v>-</v>
      </c>
      <c r="TL308" s="102" t="str">
        <f>IF(AND(TJ308&gt;0,TK308&gt;0),TK308*TK294,"-")</f>
        <v>-</v>
      </c>
      <c r="TQ308" s="112">
        <v>9</v>
      </c>
      <c r="TR308" s="8"/>
      <c r="TS308" s="101" t="str">
        <f>IF(TR308&gt;0,INDEX(Вхідні_дані!$A$449:$J$498,MATCH(TR308,Вхідні_дані!$D$449:$D$498,0),10),"-")</f>
        <v>-</v>
      </c>
      <c r="TT308" s="102" t="str">
        <f>IF(AND(TR308&gt;0,TS308&gt;0),TS308*TS294,"-")</f>
        <v>-</v>
      </c>
      <c r="TY308" s="112">
        <v>9</v>
      </c>
      <c r="TZ308" s="8"/>
      <c r="UA308" s="101" t="str">
        <f>IF(TZ308&gt;0,INDEX(Вхідні_дані!$A$449:$J$498,MATCH(TZ308,Вхідні_дані!$D$449:$D$498,0),10),"-")</f>
        <v>-</v>
      </c>
      <c r="UB308" s="102" t="str">
        <f>IF(AND(TZ308&gt;0,UA308&gt;0),UA308*UA294,"-")</f>
        <v>-</v>
      </c>
      <c r="UG308" s="112">
        <v>9</v>
      </c>
      <c r="UH308" s="8"/>
      <c r="UI308" s="101" t="str">
        <f>IF(UH308&gt;0,INDEX(Вхідні_дані!$A$449:$J$498,MATCH(UH308,Вхідні_дані!$D$449:$D$498,0),10),"-")</f>
        <v>-</v>
      </c>
      <c r="UJ308" s="102" t="str">
        <f>IF(AND(UH308&gt;0,UI308&gt;0),UI308*UI294,"-")</f>
        <v>-</v>
      </c>
      <c r="UO308" s="112">
        <v>9</v>
      </c>
      <c r="UP308" s="8"/>
      <c r="UQ308" s="101" t="str">
        <f>IF(UP308&gt;0,INDEX(Вхідні_дані!$A$449:$J$498,MATCH(UP308,Вхідні_дані!$D$449:$D$498,0),10),"-")</f>
        <v>-</v>
      </c>
      <c r="UR308" s="102" t="str">
        <f>IF(AND(UP308&gt;0,UQ308&gt;0),UQ308*UQ294,"-")</f>
        <v>-</v>
      </c>
      <c r="UW308" s="112">
        <v>9</v>
      </c>
      <c r="UX308" s="8"/>
      <c r="UY308" s="101" t="str">
        <f>IF(UX308&gt;0,INDEX(Вхідні_дані!$A$449:$J$498,MATCH(UX308,Вхідні_дані!$D$449:$D$498,0),10),"-")</f>
        <v>-</v>
      </c>
      <c r="UZ308" s="102" t="str">
        <f>IF(AND(UX308&gt;0,UY308&gt;0),UY308*UY294,"-")</f>
        <v>-</v>
      </c>
      <c r="VE308" s="112">
        <v>9</v>
      </c>
      <c r="VF308" s="8"/>
      <c r="VG308" s="101" t="str">
        <f>IF(VF308&gt;0,INDEX(Вхідні_дані!$A$449:$J$498,MATCH(VF308,Вхідні_дані!$D$449:$D$498,0),10),"-")</f>
        <v>-</v>
      </c>
      <c r="VH308" s="102" t="str">
        <f>IF(AND(VF308&gt;0,VG308&gt;0),VG308*VG294,"-")</f>
        <v>-</v>
      </c>
      <c r="VM308" s="112">
        <v>9</v>
      </c>
      <c r="VN308" s="8"/>
      <c r="VO308" s="101" t="str">
        <f>IF(VN308&gt;0,INDEX(Вхідні_дані!$A$449:$J$498,MATCH(VN308,Вхідні_дані!$D$449:$D$498,0),10),"-")</f>
        <v>-</v>
      </c>
      <c r="VP308" s="102" t="str">
        <f>IF(AND(VN308&gt;0,VO308&gt;0),VO308*VO294,"-")</f>
        <v>-</v>
      </c>
      <c r="VU308" s="112">
        <v>9</v>
      </c>
      <c r="VV308" s="8"/>
      <c r="VW308" s="101" t="str">
        <f>IF(VV308&gt;0,INDEX(Вхідні_дані!$A$449:$J$498,MATCH(VV308,Вхідні_дані!$D$449:$D$498,0),10),"-")</f>
        <v>-</v>
      </c>
      <c r="VX308" s="102" t="str">
        <f>IF(AND(VV308&gt;0,VW308&gt;0),VW308*VW294,"-")</f>
        <v>-</v>
      </c>
      <c r="WC308" s="112">
        <v>9</v>
      </c>
      <c r="WD308" s="8"/>
      <c r="WE308" s="101" t="str">
        <f>IF(WD308&gt;0,INDEX(Вхідні_дані!$A$449:$J$498,MATCH(WD308,Вхідні_дані!$D$449:$D$498,0),10),"-")</f>
        <v>-</v>
      </c>
      <c r="WF308" s="102" t="str">
        <f>IF(AND(WD308&gt;0,WE308&gt;0),WE308*WE294,"-")</f>
        <v>-</v>
      </c>
      <c r="WK308" s="112">
        <v>9</v>
      </c>
      <c r="WL308" s="8"/>
      <c r="WM308" s="101" t="str">
        <f>IF(WL308&gt;0,INDEX(Вхідні_дані!$A$449:$J$498,MATCH(WL308,Вхідні_дані!$D$449:$D$498,0),10),"-")</f>
        <v>-</v>
      </c>
      <c r="WN308" s="102" t="str">
        <f>IF(AND(WL308&gt;0,WM308&gt;0),WM308*WM294,"-")</f>
        <v>-</v>
      </c>
      <c r="WS308" s="112">
        <v>9</v>
      </c>
      <c r="WT308" s="8"/>
      <c r="WU308" s="101" t="str">
        <f>IF(WT308&gt;0,INDEX(Вхідні_дані!$A$449:$J$498,MATCH(WT308,Вхідні_дані!$D$449:$D$498,0),10),"-")</f>
        <v>-</v>
      </c>
      <c r="WV308" s="102" t="str">
        <f>IF(AND(WT308&gt;0,WU308&gt;0),WU308*WU294,"-")</f>
        <v>-</v>
      </c>
      <c r="XA308" s="112">
        <v>9</v>
      </c>
      <c r="XB308" s="8"/>
      <c r="XC308" s="101" t="str">
        <f>IF(XB308&gt;0,INDEX(Вхідні_дані!$A$449:$J$498,MATCH(XB308,Вхідні_дані!$D$449:$D$498,0),10),"-")</f>
        <v>-</v>
      </c>
      <c r="XD308" s="102" t="str">
        <f>IF(AND(XB308&gt;0,XC308&gt;0),XC308*XC294,"-")</f>
        <v>-</v>
      </c>
      <c r="XI308" s="112">
        <v>9</v>
      </c>
      <c r="XJ308" s="8"/>
      <c r="XK308" s="101" t="str">
        <f>IF(XJ308&gt;0,INDEX(Вхідні_дані!$A$449:$J$498,MATCH(XJ308,Вхідні_дані!$D$449:$D$498,0),10),"-")</f>
        <v>-</v>
      </c>
      <c r="XL308" s="102" t="str">
        <f>IF(AND(XJ308&gt;0,XK308&gt;0),XK308*XK294,"-")</f>
        <v>-</v>
      </c>
      <c r="XQ308" s="112">
        <v>9</v>
      </c>
      <c r="XR308" s="8"/>
      <c r="XS308" s="101" t="str">
        <f>IF(XR308&gt;0,INDEX(Вхідні_дані!$A$449:$J$498,MATCH(XR308,Вхідні_дані!$D$449:$D$498,0),10),"-")</f>
        <v>-</v>
      </c>
      <c r="XT308" s="102" t="str">
        <f>IF(AND(XR308&gt;0,XS308&gt;0),XS308*XS294,"-")</f>
        <v>-</v>
      </c>
      <c r="XY308" s="112">
        <v>9</v>
      </c>
      <c r="XZ308" s="8"/>
      <c r="YA308" s="101" t="str">
        <f>IF(XZ308&gt;0,INDEX(Вхідні_дані!$A$449:$J$498,MATCH(XZ308,Вхідні_дані!$D$449:$D$498,0),10),"-")</f>
        <v>-</v>
      </c>
      <c r="YB308" s="102" t="str">
        <f>IF(AND(XZ308&gt;0,YA308&gt;0),YA308*YA294,"-")</f>
        <v>-</v>
      </c>
      <c r="YG308" s="112">
        <v>9</v>
      </c>
      <c r="YH308" s="8"/>
      <c r="YI308" s="101" t="str">
        <f>IF(YH308&gt;0,INDEX(Вхідні_дані!$A$449:$J$498,MATCH(YH308,Вхідні_дані!$D$449:$D$498,0),10),"-")</f>
        <v>-</v>
      </c>
      <c r="YJ308" s="102" t="str">
        <f>IF(AND(YH308&gt;0,YI308&gt;0),YI308*YI294,"-")</f>
        <v>-</v>
      </c>
      <c r="YO308" s="112">
        <v>9</v>
      </c>
      <c r="YP308" s="8"/>
      <c r="YQ308" s="101" t="str">
        <f>IF(YP308&gt;0,INDEX(Вхідні_дані!$A$449:$J$498,MATCH(YP308,Вхідні_дані!$D$449:$D$498,0),10),"-")</f>
        <v>-</v>
      </c>
      <c r="YR308" s="102" t="str">
        <f>IF(AND(YP308&gt;0,YQ308&gt;0),YQ308*YQ294,"-")</f>
        <v>-</v>
      </c>
      <c r="YW308" s="112">
        <v>9</v>
      </c>
      <c r="YX308" s="8"/>
      <c r="YY308" s="101" t="str">
        <f>IF(YX308&gt;0,INDEX(Вхідні_дані!$A$449:$J$498,MATCH(YX308,Вхідні_дані!$D$449:$D$498,0),10),"-")</f>
        <v>-</v>
      </c>
      <c r="YZ308" s="102" t="str">
        <f>IF(AND(YX308&gt;0,YY308&gt;0),YY308*YY294,"-")</f>
        <v>-</v>
      </c>
      <c r="ZE308" s="112">
        <v>9</v>
      </c>
      <c r="ZF308" s="8"/>
      <c r="ZG308" s="101" t="str">
        <f>IF(ZF308&gt;0,INDEX(Вхідні_дані!$A$449:$J$498,MATCH(ZF308,Вхідні_дані!$D$449:$D$498,0),10),"-")</f>
        <v>-</v>
      </c>
      <c r="ZH308" s="102" t="str">
        <f>IF(AND(ZF308&gt;0,ZG308&gt;0),ZG308*ZG294,"-")</f>
        <v>-</v>
      </c>
      <c r="ZM308" s="112">
        <v>9</v>
      </c>
      <c r="ZN308" s="8"/>
      <c r="ZO308" s="101" t="str">
        <f>IF(ZN308&gt;0,INDEX(Вхідні_дані!$A$449:$J$498,MATCH(ZN308,Вхідні_дані!$D$449:$D$498,0),10),"-")</f>
        <v>-</v>
      </c>
      <c r="ZP308" s="102" t="str">
        <f>IF(AND(ZN308&gt;0,ZO308&gt;0),ZO308*ZO294,"-")</f>
        <v>-</v>
      </c>
      <c r="ZU308" s="112">
        <v>9</v>
      </c>
      <c r="ZV308" s="8"/>
      <c r="ZW308" s="101" t="str">
        <f>IF(ZV308&gt;0,INDEX(Вхідні_дані!$A$449:$J$498,MATCH(ZV308,Вхідні_дані!$D$449:$D$498,0),10),"-")</f>
        <v>-</v>
      </c>
      <c r="ZX308" s="102" t="str">
        <f>IF(AND(ZV308&gt;0,ZW308&gt;0),ZW308*ZW294,"-")</f>
        <v>-</v>
      </c>
      <c r="AAC308" s="112">
        <v>9</v>
      </c>
      <c r="AAD308" s="8"/>
      <c r="AAE308" s="101" t="str">
        <f>IF(AAD308&gt;0,INDEX(Вхідні_дані!$A$449:$J$498,MATCH(AAD308,Вхідні_дані!$D$449:$D$498,0),10),"-")</f>
        <v>-</v>
      </c>
      <c r="AAF308" s="102" t="str">
        <f>IF(AND(AAD308&gt;0,AAE308&gt;0),AAE308*AAE294,"-")</f>
        <v>-</v>
      </c>
      <c r="AAK308" s="112">
        <v>9</v>
      </c>
      <c r="AAL308" s="8"/>
      <c r="AAM308" s="101" t="str">
        <f>IF(AAL308&gt;0,INDEX(Вхідні_дані!$A$449:$J$498,MATCH(AAL308,Вхідні_дані!$D$449:$D$498,0),10),"-")</f>
        <v>-</v>
      </c>
      <c r="AAN308" s="102" t="str">
        <f>IF(AND(AAL308&gt;0,AAM308&gt;0),AAM308*AAM294,"-")</f>
        <v>-</v>
      </c>
      <c r="AAS308" s="112">
        <v>9</v>
      </c>
      <c r="AAT308" s="8"/>
      <c r="AAU308" s="101" t="str">
        <f>IF(AAT308&gt;0,INDEX(Вхідні_дані!$A$449:$J$498,MATCH(AAT308,Вхідні_дані!$D$449:$D$498,0),10),"-")</f>
        <v>-</v>
      </c>
      <c r="AAV308" s="102" t="str">
        <f>IF(AND(AAT308&gt;0,AAU308&gt;0),AAU308*AAU294,"-")</f>
        <v>-</v>
      </c>
      <c r="ABA308" s="112">
        <v>9</v>
      </c>
      <c r="ABB308" s="8"/>
      <c r="ABC308" s="101" t="str">
        <f>IF(ABB308&gt;0,INDEX(Вхідні_дані!$A$449:$J$498,MATCH(ABB308,Вхідні_дані!$D$449:$D$498,0),10),"-")</f>
        <v>-</v>
      </c>
      <c r="ABD308" s="102" t="str">
        <f>IF(AND(ABB308&gt;0,ABC308&gt;0),ABC308*ABC294,"-")</f>
        <v>-</v>
      </c>
      <c r="ABI308" s="112">
        <v>9</v>
      </c>
      <c r="ABJ308" s="8"/>
      <c r="ABK308" s="101" t="str">
        <f>IF(ABJ308&gt;0,INDEX(Вхідні_дані!$A$449:$J$498,MATCH(ABJ308,Вхідні_дані!$D$449:$D$498,0),10),"-")</f>
        <v>-</v>
      </c>
      <c r="ABL308" s="102" t="str">
        <f>IF(AND(ABJ308&gt;0,ABK308&gt;0),ABK308*ABK294,"-")</f>
        <v>-</v>
      </c>
      <c r="ABQ308" s="112">
        <v>9</v>
      </c>
      <c r="ABR308" s="8"/>
      <c r="ABS308" s="101" t="str">
        <f>IF(ABR308&gt;0,INDEX(Вхідні_дані!$A$449:$J$498,MATCH(ABR308,Вхідні_дані!$D$449:$D$498,0),10),"-")</f>
        <v>-</v>
      </c>
      <c r="ABT308" s="102" t="str">
        <f>IF(AND(ABR308&gt;0,ABS308&gt;0),ABS308*ABS294,"-")</f>
        <v>-</v>
      </c>
      <c r="ABY308" s="112">
        <v>9</v>
      </c>
      <c r="ABZ308" s="8"/>
      <c r="ACA308" s="101" t="str">
        <f>IF(ABZ308&gt;0,INDEX(Вхідні_дані!$A$449:$J$498,MATCH(ABZ308,Вхідні_дані!$D$449:$D$498,0),10),"-")</f>
        <v>-</v>
      </c>
      <c r="ACB308" s="102" t="str">
        <f>IF(AND(ABZ308&gt;0,ACA308&gt;0),ACA308*ACA294,"-")</f>
        <v>-</v>
      </c>
      <c r="ACG308" s="112">
        <v>9</v>
      </c>
      <c r="ACH308" s="8"/>
      <c r="ACI308" s="101" t="str">
        <f>IF(ACH308&gt;0,INDEX(Вхідні_дані!$A$449:$J$498,MATCH(ACH308,Вхідні_дані!$D$449:$D$498,0),10),"-")</f>
        <v>-</v>
      </c>
      <c r="ACJ308" s="102" t="str">
        <f>IF(AND(ACH308&gt;0,ACI308&gt;0),ACI308*ACI294,"-")</f>
        <v>-</v>
      </c>
      <c r="ACO308" s="112">
        <v>9</v>
      </c>
      <c r="ACP308" s="8"/>
      <c r="ACQ308" s="101" t="str">
        <f>IF(ACP308&gt;0,INDEX(Вхідні_дані!$A$449:$J$498,MATCH(ACP308,Вхідні_дані!$D$449:$D$498,0),10),"-")</f>
        <v>-</v>
      </c>
      <c r="ACR308" s="102" t="str">
        <f>IF(AND(ACP308&gt;0,ACQ308&gt;0),ACQ308*ACQ294,"-")</f>
        <v>-</v>
      </c>
      <c r="ACW308" s="112">
        <v>9</v>
      </c>
      <c r="ACX308" s="8"/>
      <c r="ACY308" s="101" t="str">
        <f>IF(ACX308&gt;0,INDEX(Вхідні_дані!$A$449:$J$498,MATCH(ACX308,Вхідні_дані!$D$449:$D$498,0),10),"-")</f>
        <v>-</v>
      </c>
      <c r="ACZ308" s="102" t="str">
        <f>IF(AND(ACX308&gt;0,ACY308&gt;0),ACY308*ACY294,"-")</f>
        <v>-</v>
      </c>
      <c r="ADE308" s="112">
        <v>9</v>
      </c>
      <c r="ADF308" s="8"/>
      <c r="ADG308" s="101" t="str">
        <f>IF(ADF308&gt;0,INDEX(Вхідні_дані!$A$449:$J$498,MATCH(ADF308,Вхідні_дані!$D$449:$D$498,0),10),"-")</f>
        <v>-</v>
      </c>
      <c r="ADH308" s="102" t="str">
        <f>IF(AND(ADF308&gt;0,ADG308&gt;0),ADG308*ADG294,"-")</f>
        <v>-</v>
      </c>
      <c r="ADM308" s="112">
        <v>9</v>
      </c>
      <c r="ADN308" s="8"/>
      <c r="ADO308" s="101" t="str">
        <f>IF(ADN308&gt;0,INDEX(Вхідні_дані!$A$449:$J$498,MATCH(ADN308,Вхідні_дані!$D$449:$D$498,0),10),"-")</f>
        <v>-</v>
      </c>
      <c r="ADP308" s="102" t="str">
        <f>IF(AND(ADN308&gt;0,ADO308&gt;0),ADO308*ADO294,"-")</f>
        <v>-</v>
      </c>
    </row>
    <row r="309" spans="1:796" ht="28.5" customHeight="1" outlineLevel="1" x14ac:dyDescent="0.25">
      <c r="A309" s="112">
        <v>10</v>
      </c>
      <c r="B309" s="8"/>
      <c r="C309" s="101" t="str">
        <f>IF(B309&gt;0,INDEX(Вхідні_дані!$A$449:$J$498,MATCH(B309,Вхідні_дані!$D$449:$D$498,0),10),"-")</f>
        <v>-</v>
      </c>
      <c r="D309" s="102" t="str">
        <f>IF(AND(B309&gt;0,C309&gt;0),C309*C294,"-")</f>
        <v>-</v>
      </c>
      <c r="I309" s="112">
        <v>10</v>
      </c>
      <c r="J309" s="8"/>
      <c r="K309" s="101" t="str">
        <f>IF(J309&gt;0,INDEX(Вхідні_дані!$A$449:$J$498,MATCH(J309,Вхідні_дані!$D$449:$D$498,0),10),"-")</f>
        <v>-</v>
      </c>
      <c r="L309" s="102" t="str">
        <f>IF(AND(J309&gt;0,K309&gt;0),K309*K294,"-")</f>
        <v>-</v>
      </c>
      <c r="Q309" s="112">
        <v>10</v>
      </c>
      <c r="R309" s="8"/>
      <c r="S309" s="101" t="str">
        <f>IF(R309&gt;0,INDEX(Вхідні_дані!$A$449:$J$498,MATCH(R309,Вхідні_дані!$D$449:$D$498,0),10),"-")</f>
        <v>-</v>
      </c>
      <c r="T309" s="102" t="str">
        <f>IF(AND(R309&gt;0,S309&gt;0),S309*S294,"-")</f>
        <v>-</v>
      </c>
      <c r="Y309" s="112">
        <v>10</v>
      </c>
      <c r="Z309" s="8"/>
      <c r="AA309" s="101" t="str">
        <f>IF(Z309&gt;0,INDEX(Вхідні_дані!$A$449:$J$498,MATCH(Z309,Вхідні_дані!$D$449:$D$498,0),10),"-")</f>
        <v>-</v>
      </c>
      <c r="AB309" s="102" t="str">
        <f>IF(AND(Z309&gt;0,AA309&gt;0),AA309*AA294,"-")</f>
        <v>-</v>
      </c>
      <c r="AG309" s="112">
        <v>10</v>
      </c>
      <c r="AH309" s="8"/>
      <c r="AI309" s="101" t="str">
        <f>IF(AH309&gt;0,INDEX(Вхідні_дані!$A$449:$J$498,MATCH(AH309,Вхідні_дані!$D$449:$D$498,0),10),"-")</f>
        <v>-</v>
      </c>
      <c r="AJ309" s="102" t="str">
        <f>IF(AND(AH309&gt;0,AI309&gt;0),AI309*AI294,"-")</f>
        <v>-</v>
      </c>
      <c r="AO309" s="112">
        <v>10</v>
      </c>
      <c r="AP309" s="8"/>
      <c r="AQ309" s="101" t="str">
        <f>IF(AP309&gt;0,INDEX(Вхідні_дані!$A$449:$J$498,MATCH(AP309,Вхідні_дані!$D$449:$D$498,0),10),"-")</f>
        <v>-</v>
      </c>
      <c r="AR309" s="102" t="str">
        <f>IF(AND(AP309&gt;0,AQ309&gt;0),AQ309*AQ294,"-")</f>
        <v>-</v>
      </c>
      <c r="AW309" s="112">
        <v>10</v>
      </c>
      <c r="AX309" s="8"/>
      <c r="AY309" s="101" t="str">
        <f>IF(AX309&gt;0,INDEX(Вхідні_дані!$A$449:$J$498,MATCH(AX309,Вхідні_дані!$D$449:$D$498,0),10),"-")</f>
        <v>-</v>
      </c>
      <c r="AZ309" s="102" t="str">
        <f>IF(AND(AX309&gt;0,AY309&gt;0),AY309*AY294,"-")</f>
        <v>-</v>
      </c>
      <c r="BE309" s="112">
        <v>10</v>
      </c>
      <c r="BF309" s="8"/>
      <c r="BG309" s="101" t="str">
        <f>IF(BF309&gt;0,INDEX(Вхідні_дані!$A$449:$J$498,MATCH(BF309,Вхідні_дані!$D$449:$D$498,0),10),"-")</f>
        <v>-</v>
      </c>
      <c r="BH309" s="102" t="str">
        <f>IF(AND(BF309&gt;0,BG309&gt;0),BG309*BG294,"-")</f>
        <v>-</v>
      </c>
      <c r="BM309" s="112">
        <v>10</v>
      </c>
      <c r="BN309" s="8"/>
      <c r="BO309" s="101" t="str">
        <f>IF(BN309&gt;0,INDEX(Вхідні_дані!$A$449:$J$498,MATCH(BN309,Вхідні_дані!$D$449:$D$498,0),10),"-")</f>
        <v>-</v>
      </c>
      <c r="BP309" s="102" t="str">
        <f>IF(AND(BN309&gt;0,BO309&gt;0),BO309*BO294,"-")</f>
        <v>-</v>
      </c>
      <c r="BU309" s="112">
        <v>10</v>
      </c>
      <c r="BV309" s="8"/>
      <c r="BW309" s="101" t="str">
        <f>IF(BV309&gt;0,INDEX(Вхідні_дані!$A$449:$J$498,MATCH(BV309,Вхідні_дані!$D$449:$D$498,0),10),"-")</f>
        <v>-</v>
      </c>
      <c r="BX309" s="102" t="str">
        <f>IF(AND(BV309&gt;0,BW309&gt;0),BW309*BW294,"-")</f>
        <v>-</v>
      </c>
      <c r="CC309" s="112">
        <v>10</v>
      </c>
      <c r="CD309" s="8"/>
      <c r="CE309" s="101" t="str">
        <f>IF(CD309&gt;0,INDEX(Вхідні_дані!$A$449:$J$498,MATCH(CD309,Вхідні_дані!$D$449:$D$498,0),10),"-")</f>
        <v>-</v>
      </c>
      <c r="CF309" s="102" t="str">
        <f>IF(AND(CD309&gt;0,CE309&gt;0),CE309*CE294,"-")</f>
        <v>-</v>
      </c>
      <c r="CK309" s="112">
        <v>10</v>
      </c>
      <c r="CL309" s="8"/>
      <c r="CM309" s="101" t="str">
        <f>IF(CL309&gt;0,INDEX(Вхідні_дані!$A$449:$J$498,MATCH(CL309,Вхідні_дані!$D$449:$D$498,0),10),"-")</f>
        <v>-</v>
      </c>
      <c r="CN309" s="102" t="str">
        <f>IF(AND(CL309&gt;0,CM309&gt;0),CM309*CM294,"-")</f>
        <v>-</v>
      </c>
      <c r="CS309" s="112">
        <v>10</v>
      </c>
      <c r="CT309" s="8"/>
      <c r="CU309" s="101" t="str">
        <f>IF(CT309&gt;0,INDEX(Вхідні_дані!$A$449:$J$498,MATCH(CT309,Вхідні_дані!$D$449:$D$498,0),10),"-")</f>
        <v>-</v>
      </c>
      <c r="CV309" s="102" t="str">
        <f>IF(AND(CT309&gt;0,CU309&gt;0),CU309*CU294,"-")</f>
        <v>-</v>
      </c>
      <c r="DA309" s="112">
        <v>10</v>
      </c>
      <c r="DB309" s="8"/>
      <c r="DC309" s="101" t="str">
        <f>IF(DB309&gt;0,INDEX(Вхідні_дані!$A$449:$J$498,MATCH(DB309,Вхідні_дані!$D$449:$D$498,0),10),"-")</f>
        <v>-</v>
      </c>
      <c r="DD309" s="102" t="str">
        <f>IF(AND(DB309&gt;0,DC309&gt;0),DC309*DC294,"-")</f>
        <v>-</v>
      </c>
      <c r="DI309" s="112">
        <v>10</v>
      </c>
      <c r="DJ309" s="8"/>
      <c r="DK309" s="101" t="str">
        <f>IF(DJ309&gt;0,INDEX(Вхідні_дані!$A$449:$J$498,MATCH(DJ309,Вхідні_дані!$D$449:$D$498,0),10),"-")</f>
        <v>-</v>
      </c>
      <c r="DL309" s="102" t="str">
        <f>IF(AND(DJ309&gt;0,DK309&gt;0),DK309*DK294,"-")</f>
        <v>-</v>
      </c>
      <c r="DQ309" s="112">
        <v>10</v>
      </c>
      <c r="DR309" s="8"/>
      <c r="DS309" s="101" t="str">
        <f>IF(DR309&gt;0,INDEX(Вхідні_дані!$A$449:$J$498,MATCH(DR309,Вхідні_дані!$D$449:$D$498,0),10),"-")</f>
        <v>-</v>
      </c>
      <c r="DT309" s="102" t="str">
        <f>IF(AND(DR309&gt;0,DS309&gt;0),DS309*DS294,"-")</f>
        <v>-</v>
      </c>
      <c r="DY309" s="112">
        <v>10</v>
      </c>
      <c r="DZ309" s="8"/>
      <c r="EA309" s="101" t="str">
        <f>IF(DZ309&gt;0,INDEX(Вхідні_дані!$A$449:$J$498,MATCH(DZ309,Вхідні_дані!$D$449:$D$498,0),10),"-")</f>
        <v>-</v>
      </c>
      <c r="EB309" s="102" t="str">
        <f>IF(AND(DZ309&gt;0,EA309&gt;0),EA309*EA294,"-")</f>
        <v>-</v>
      </c>
      <c r="EG309" s="112">
        <v>10</v>
      </c>
      <c r="EH309" s="8"/>
      <c r="EI309" s="101" t="str">
        <f>IF(EH309&gt;0,INDEX(Вхідні_дані!$A$449:$J$498,MATCH(EH309,Вхідні_дані!$D$449:$D$498,0),10),"-")</f>
        <v>-</v>
      </c>
      <c r="EJ309" s="102" t="str">
        <f>IF(AND(EH309&gt;0,EI309&gt;0),EI309*EI294,"-")</f>
        <v>-</v>
      </c>
      <c r="EO309" s="112">
        <v>10</v>
      </c>
      <c r="EP309" s="8"/>
      <c r="EQ309" s="101" t="str">
        <f>IF(EP309&gt;0,INDEX(Вхідні_дані!$A$449:$J$498,MATCH(EP309,Вхідні_дані!$D$449:$D$498,0),10),"-")</f>
        <v>-</v>
      </c>
      <c r="ER309" s="102" t="str">
        <f>IF(AND(EP309&gt;0,EQ309&gt;0),EQ309*EQ294,"-")</f>
        <v>-</v>
      </c>
      <c r="EW309" s="112">
        <v>10</v>
      </c>
      <c r="EX309" s="8"/>
      <c r="EY309" s="101" t="str">
        <f>IF(EX309&gt;0,INDEX(Вхідні_дані!$A$449:$J$498,MATCH(EX309,Вхідні_дані!$D$449:$D$498,0),10),"-")</f>
        <v>-</v>
      </c>
      <c r="EZ309" s="102" t="str">
        <f>IF(AND(EX309&gt;0,EY309&gt;0),EY309*EY294,"-")</f>
        <v>-</v>
      </c>
      <c r="FE309" s="112">
        <v>10</v>
      </c>
      <c r="FF309" s="8"/>
      <c r="FG309" s="101" t="str">
        <f>IF(FF309&gt;0,INDEX(Вхідні_дані!$A$449:$J$498,MATCH(FF309,Вхідні_дані!$D$449:$D$498,0),10),"-")</f>
        <v>-</v>
      </c>
      <c r="FH309" s="102" t="str">
        <f>IF(AND(FF309&gt;0,FG309&gt;0),FG309*FG294,"-")</f>
        <v>-</v>
      </c>
      <c r="FM309" s="112">
        <v>10</v>
      </c>
      <c r="FN309" s="8"/>
      <c r="FO309" s="101" t="str">
        <f>IF(FN309&gt;0,INDEX(Вхідні_дані!$A$449:$J$498,MATCH(FN309,Вхідні_дані!$D$449:$D$498,0),10),"-")</f>
        <v>-</v>
      </c>
      <c r="FP309" s="102" t="str">
        <f>IF(AND(FN309&gt;0,FO309&gt;0),FO309*FO294,"-")</f>
        <v>-</v>
      </c>
      <c r="FU309" s="112">
        <v>10</v>
      </c>
      <c r="FV309" s="8"/>
      <c r="FW309" s="101" t="str">
        <f>IF(FV309&gt;0,INDEX(Вхідні_дані!$A$449:$J$498,MATCH(FV309,Вхідні_дані!$D$449:$D$498,0),10),"-")</f>
        <v>-</v>
      </c>
      <c r="FX309" s="102" t="str">
        <f>IF(AND(FV309&gt;0,FW309&gt;0),FW309*FW294,"-")</f>
        <v>-</v>
      </c>
      <c r="GC309" s="112">
        <v>10</v>
      </c>
      <c r="GD309" s="8"/>
      <c r="GE309" s="101" t="str">
        <f>IF(GD309&gt;0,INDEX(Вхідні_дані!$A$449:$J$498,MATCH(GD309,Вхідні_дані!$D$449:$D$498,0),10),"-")</f>
        <v>-</v>
      </c>
      <c r="GF309" s="102" t="str">
        <f>IF(AND(GD309&gt;0,GE309&gt;0),GE309*GE294,"-")</f>
        <v>-</v>
      </c>
      <c r="GK309" s="112">
        <v>10</v>
      </c>
      <c r="GL309" s="8"/>
      <c r="GM309" s="101" t="str">
        <f>IF(GL309&gt;0,INDEX(Вхідні_дані!$A$449:$J$498,MATCH(GL309,Вхідні_дані!$D$449:$D$498,0),10),"-")</f>
        <v>-</v>
      </c>
      <c r="GN309" s="102" t="str">
        <f>IF(AND(GL309&gt;0,GM309&gt;0),GM309*GM294,"-")</f>
        <v>-</v>
      </c>
      <c r="GS309" s="112">
        <v>10</v>
      </c>
      <c r="GT309" s="8"/>
      <c r="GU309" s="101" t="str">
        <f>IF(GT309&gt;0,INDEX(Вхідні_дані!$A$449:$J$498,MATCH(GT309,Вхідні_дані!$D$449:$D$498,0),10),"-")</f>
        <v>-</v>
      </c>
      <c r="GV309" s="102" t="str">
        <f>IF(AND(GT309&gt;0,GU309&gt;0),GU309*GU294,"-")</f>
        <v>-</v>
      </c>
      <c r="HA309" s="112">
        <v>10</v>
      </c>
      <c r="HB309" s="8"/>
      <c r="HC309" s="101" t="str">
        <f>IF(HB309&gt;0,INDEX(Вхідні_дані!$A$449:$J$498,MATCH(HB309,Вхідні_дані!$D$449:$D$498,0),10),"-")</f>
        <v>-</v>
      </c>
      <c r="HD309" s="102" t="str">
        <f>IF(AND(HB309&gt;0,HC309&gt;0),HC309*HC294,"-")</f>
        <v>-</v>
      </c>
      <c r="HI309" s="112">
        <v>10</v>
      </c>
      <c r="HJ309" s="8"/>
      <c r="HK309" s="101" t="str">
        <f>IF(HJ309&gt;0,INDEX(Вхідні_дані!$A$449:$J$498,MATCH(HJ309,Вхідні_дані!$D$449:$D$498,0),10),"-")</f>
        <v>-</v>
      </c>
      <c r="HL309" s="102" t="str">
        <f>IF(AND(HJ309&gt;0,HK309&gt;0),HK309*HK294,"-")</f>
        <v>-</v>
      </c>
      <c r="HQ309" s="112">
        <v>10</v>
      </c>
      <c r="HR309" s="8"/>
      <c r="HS309" s="101" t="str">
        <f>IF(HR309&gt;0,INDEX(Вхідні_дані!$A$449:$J$498,MATCH(HR309,Вхідні_дані!$D$449:$D$498,0),10),"-")</f>
        <v>-</v>
      </c>
      <c r="HT309" s="102" t="str">
        <f>IF(AND(HR309&gt;0,HS309&gt;0),HS309*HS294,"-")</f>
        <v>-</v>
      </c>
      <c r="HY309" s="112">
        <v>10</v>
      </c>
      <c r="HZ309" s="8"/>
      <c r="IA309" s="101" t="str">
        <f>IF(HZ309&gt;0,INDEX(Вхідні_дані!$A$449:$J$498,MATCH(HZ309,Вхідні_дані!$D$449:$D$498,0),10),"-")</f>
        <v>-</v>
      </c>
      <c r="IB309" s="102" t="str">
        <f>IF(AND(HZ309&gt;0,IA309&gt;0),IA309*IA294,"-")</f>
        <v>-</v>
      </c>
      <c r="IG309" s="112">
        <v>10</v>
      </c>
      <c r="IH309" s="8"/>
      <c r="II309" s="101" t="str">
        <f>IF(IH309&gt;0,INDEX(Вхідні_дані!$A$449:$J$498,MATCH(IH309,Вхідні_дані!$D$449:$D$498,0),10),"-")</f>
        <v>-</v>
      </c>
      <c r="IJ309" s="102" t="str">
        <f>IF(AND(IH309&gt;0,II309&gt;0),II309*II294,"-")</f>
        <v>-</v>
      </c>
      <c r="IO309" s="112">
        <v>10</v>
      </c>
      <c r="IP309" s="8"/>
      <c r="IQ309" s="101" t="str">
        <f>IF(IP309&gt;0,INDEX(Вхідні_дані!$A$449:$J$498,MATCH(IP309,Вхідні_дані!$D$449:$D$498,0),10),"-")</f>
        <v>-</v>
      </c>
      <c r="IR309" s="102" t="str">
        <f>IF(AND(IP309&gt;0,IQ309&gt;0),IQ309*IQ294,"-")</f>
        <v>-</v>
      </c>
      <c r="IW309" s="112">
        <v>10</v>
      </c>
      <c r="IX309" s="8"/>
      <c r="IY309" s="101" t="str">
        <f>IF(IX309&gt;0,INDEX(Вхідні_дані!$A$449:$J$498,MATCH(IX309,Вхідні_дані!$D$449:$D$498,0),10),"-")</f>
        <v>-</v>
      </c>
      <c r="IZ309" s="102" t="str">
        <f>IF(AND(IX309&gt;0,IY309&gt;0),IY309*IY294,"-")</f>
        <v>-</v>
      </c>
      <c r="JE309" s="112">
        <v>10</v>
      </c>
      <c r="JF309" s="8"/>
      <c r="JG309" s="101" t="str">
        <f>IF(JF309&gt;0,INDEX(Вхідні_дані!$A$449:$J$498,MATCH(JF309,Вхідні_дані!$D$449:$D$498,0),10),"-")</f>
        <v>-</v>
      </c>
      <c r="JH309" s="102" t="str">
        <f>IF(AND(JF309&gt;0,JG309&gt;0),JG309*JG294,"-")</f>
        <v>-</v>
      </c>
      <c r="JM309" s="112">
        <v>10</v>
      </c>
      <c r="JN309" s="8"/>
      <c r="JO309" s="101" t="str">
        <f>IF(JN309&gt;0,INDEX(Вхідні_дані!$A$449:$J$498,MATCH(JN309,Вхідні_дані!$D$449:$D$498,0),10),"-")</f>
        <v>-</v>
      </c>
      <c r="JP309" s="102" t="str">
        <f>IF(AND(JN309&gt;0,JO309&gt;0),JO309*JO294,"-")</f>
        <v>-</v>
      </c>
      <c r="JU309" s="112">
        <v>10</v>
      </c>
      <c r="JV309" s="8"/>
      <c r="JW309" s="101" t="str">
        <f>IF(JV309&gt;0,INDEX(Вхідні_дані!$A$449:$J$498,MATCH(JV309,Вхідні_дані!$D$449:$D$498,0),10),"-")</f>
        <v>-</v>
      </c>
      <c r="JX309" s="102" t="str">
        <f>IF(AND(JV309&gt;0,JW309&gt;0),JW309*JW294,"-")</f>
        <v>-</v>
      </c>
      <c r="KC309" s="112">
        <v>10</v>
      </c>
      <c r="KD309" s="8"/>
      <c r="KE309" s="101" t="str">
        <f>IF(KD309&gt;0,INDEX(Вхідні_дані!$A$449:$J$498,MATCH(KD309,Вхідні_дані!$D$449:$D$498,0),10),"-")</f>
        <v>-</v>
      </c>
      <c r="KF309" s="102" t="str">
        <f>IF(AND(KD309&gt;0,KE309&gt;0),KE309*KE294,"-")</f>
        <v>-</v>
      </c>
      <c r="KK309" s="112">
        <v>10</v>
      </c>
      <c r="KL309" s="8"/>
      <c r="KM309" s="101" t="str">
        <f>IF(KL309&gt;0,INDEX(Вхідні_дані!$A$449:$J$498,MATCH(KL309,Вхідні_дані!$D$449:$D$498,0),10),"-")</f>
        <v>-</v>
      </c>
      <c r="KN309" s="102" t="str">
        <f>IF(AND(KL309&gt;0,KM309&gt;0),KM309*KM294,"-")</f>
        <v>-</v>
      </c>
      <c r="KS309" s="112">
        <v>10</v>
      </c>
      <c r="KT309" s="8"/>
      <c r="KU309" s="101" t="str">
        <f>IF(KT309&gt;0,INDEX(Вхідні_дані!$A$449:$J$498,MATCH(KT309,Вхідні_дані!$D$449:$D$498,0),10),"-")</f>
        <v>-</v>
      </c>
      <c r="KV309" s="102" t="str">
        <f>IF(AND(KT309&gt;0,KU309&gt;0),KU309*KU294,"-")</f>
        <v>-</v>
      </c>
      <c r="LA309" s="112">
        <v>10</v>
      </c>
      <c r="LB309" s="8"/>
      <c r="LC309" s="101" t="str">
        <f>IF(LB309&gt;0,INDEX(Вхідні_дані!$A$449:$J$498,MATCH(LB309,Вхідні_дані!$D$449:$D$498,0),10),"-")</f>
        <v>-</v>
      </c>
      <c r="LD309" s="102" t="str">
        <f>IF(AND(LB309&gt;0,LC309&gt;0),LC309*LC294,"-")</f>
        <v>-</v>
      </c>
      <c r="LI309" s="112">
        <v>10</v>
      </c>
      <c r="LJ309" s="8"/>
      <c r="LK309" s="101" t="str">
        <f>IF(LJ309&gt;0,INDEX(Вхідні_дані!$A$449:$J$498,MATCH(LJ309,Вхідні_дані!$D$449:$D$498,0),10),"-")</f>
        <v>-</v>
      </c>
      <c r="LL309" s="102" t="str">
        <f>IF(AND(LJ309&gt;0,LK309&gt;0),LK309*LK294,"-")</f>
        <v>-</v>
      </c>
      <c r="LQ309" s="112">
        <v>10</v>
      </c>
      <c r="LR309" s="8"/>
      <c r="LS309" s="101" t="str">
        <f>IF(LR309&gt;0,INDEX(Вхідні_дані!$A$449:$J$498,MATCH(LR309,Вхідні_дані!$D$449:$D$498,0),10),"-")</f>
        <v>-</v>
      </c>
      <c r="LT309" s="102" t="str">
        <f>IF(AND(LR309&gt;0,LS309&gt;0),LS309*LS294,"-")</f>
        <v>-</v>
      </c>
      <c r="LY309" s="112">
        <v>10</v>
      </c>
      <c r="LZ309" s="8"/>
      <c r="MA309" s="101" t="str">
        <f>IF(LZ309&gt;0,INDEX(Вхідні_дані!$A$449:$J$498,MATCH(LZ309,Вхідні_дані!$D$449:$D$498,0),10),"-")</f>
        <v>-</v>
      </c>
      <c r="MB309" s="102" t="str">
        <f>IF(AND(LZ309&gt;0,MA309&gt;0),MA309*MA294,"-")</f>
        <v>-</v>
      </c>
      <c r="MG309" s="112">
        <v>10</v>
      </c>
      <c r="MH309" s="8"/>
      <c r="MI309" s="101" t="str">
        <f>IF(MH309&gt;0,INDEX(Вхідні_дані!$A$449:$J$498,MATCH(MH309,Вхідні_дані!$D$449:$D$498,0),10),"-")</f>
        <v>-</v>
      </c>
      <c r="MJ309" s="102" t="str">
        <f>IF(AND(MH309&gt;0,MI309&gt;0),MI309*MI294,"-")</f>
        <v>-</v>
      </c>
      <c r="MO309" s="112">
        <v>10</v>
      </c>
      <c r="MP309" s="8"/>
      <c r="MQ309" s="101" t="str">
        <f>IF(MP309&gt;0,INDEX(Вхідні_дані!$A$449:$J$498,MATCH(MP309,Вхідні_дані!$D$449:$D$498,0),10),"-")</f>
        <v>-</v>
      </c>
      <c r="MR309" s="102" t="str">
        <f>IF(AND(MP309&gt;0,MQ309&gt;0),MQ309*MQ294,"-")</f>
        <v>-</v>
      </c>
      <c r="MW309" s="112">
        <v>10</v>
      </c>
      <c r="MX309" s="8"/>
      <c r="MY309" s="101" t="str">
        <f>IF(MX309&gt;0,INDEX(Вхідні_дані!$A$449:$J$498,MATCH(MX309,Вхідні_дані!$D$449:$D$498,0),10),"-")</f>
        <v>-</v>
      </c>
      <c r="MZ309" s="102" t="str">
        <f>IF(AND(MX309&gt;0,MY309&gt;0),MY309*MY294,"-")</f>
        <v>-</v>
      </c>
      <c r="NE309" s="112">
        <v>10</v>
      </c>
      <c r="NF309" s="8"/>
      <c r="NG309" s="101" t="str">
        <f>IF(NF309&gt;0,INDEX(Вхідні_дані!$A$449:$J$498,MATCH(NF309,Вхідні_дані!$D$449:$D$498,0),10),"-")</f>
        <v>-</v>
      </c>
      <c r="NH309" s="102" t="str">
        <f>IF(AND(NF309&gt;0,NG309&gt;0),NG309*NG294,"-")</f>
        <v>-</v>
      </c>
      <c r="NM309" s="112">
        <v>10</v>
      </c>
      <c r="NN309" s="8"/>
      <c r="NO309" s="101" t="str">
        <f>IF(NN309&gt;0,INDEX(Вхідні_дані!$A$449:$J$498,MATCH(NN309,Вхідні_дані!$D$449:$D$498,0),10),"-")</f>
        <v>-</v>
      </c>
      <c r="NP309" s="102" t="str">
        <f>IF(AND(NN309&gt;0,NO309&gt;0),NO309*NO294,"-")</f>
        <v>-</v>
      </c>
      <c r="NU309" s="112">
        <v>10</v>
      </c>
      <c r="NV309" s="8"/>
      <c r="NW309" s="101" t="str">
        <f>IF(NV309&gt;0,INDEX(Вхідні_дані!$A$449:$J$498,MATCH(NV309,Вхідні_дані!$D$449:$D$498,0),10),"-")</f>
        <v>-</v>
      </c>
      <c r="NX309" s="102" t="str">
        <f>IF(AND(NV309&gt;0,NW309&gt;0),NW309*NW294,"-")</f>
        <v>-</v>
      </c>
      <c r="OC309" s="112">
        <v>10</v>
      </c>
      <c r="OD309" s="8"/>
      <c r="OE309" s="101" t="str">
        <f>IF(OD309&gt;0,INDEX(Вхідні_дані!$A$449:$J$498,MATCH(OD309,Вхідні_дані!$D$449:$D$498,0),10),"-")</f>
        <v>-</v>
      </c>
      <c r="OF309" s="102" t="str">
        <f>IF(AND(OD309&gt;0,OE309&gt;0),OE309*OE294,"-")</f>
        <v>-</v>
      </c>
      <c r="OK309" s="112">
        <v>10</v>
      </c>
      <c r="OL309" s="8"/>
      <c r="OM309" s="101" t="str">
        <f>IF(OL309&gt;0,INDEX(Вхідні_дані!$A$449:$J$498,MATCH(OL309,Вхідні_дані!$D$449:$D$498,0),10),"-")</f>
        <v>-</v>
      </c>
      <c r="ON309" s="102" t="str">
        <f>IF(AND(OL309&gt;0,OM309&gt;0),OM309*OM294,"-")</f>
        <v>-</v>
      </c>
      <c r="OS309" s="112">
        <v>10</v>
      </c>
      <c r="OT309" s="8"/>
      <c r="OU309" s="101" t="str">
        <f>IF(OT309&gt;0,INDEX(Вхідні_дані!$A$449:$J$498,MATCH(OT309,Вхідні_дані!$D$449:$D$498,0),10),"-")</f>
        <v>-</v>
      </c>
      <c r="OV309" s="102" t="str">
        <f>IF(AND(OT309&gt;0,OU309&gt;0),OU309*OU294,"-")</f>
        <v>-</v>
      </c>
      <c r="PA309" s="112">
        <v>10</v>
      </c>
      <c r="PB309" s="8"/>
      <c r="PC309" s="101" t="str">
        <f>IF(PB309&gt;0,INDEX(Вхідні_дані!$A$449:$J$498,MATCH(PB309,Вхідні_дані!$D$449:$D$498,0),10),"-")</f>
        <v>-</v>
      </c>
      <c r="PD309" s="102" t="str">
        <f>IF(AND(PB309&gt;0,PC309&gt;0),PC309*PC294,"-")</f>
        <v>-</v>
      </c>
      <c r="PI309" s="112">
        <v>10</v>
      </c>
      <c r="PJ309" s="8"/>
      <c r="PK309" s="101" t="str">
        <f>IF(PJ309&gt;0,INDEX(Вхідні_дані!$A$449:$J$498,MATCH(PJ309,Вхідні_дані!$D$449:$D$498,0),10),"-")</f>
        <v>-</v>
      </c>
      <c r="PL309" s="102" t="str">
        <f>IF(AND(PJ309&gt;0,PK309&gt;0),PK309*PK294,"-")</f>
        <v>-</v>
      </c>
      <c r="PQ309" s="112">
        <v>10</v>
      </c>
      <c r="PR309" s="8"/>
      <c r="PS309" s="101" t="str">
        <f>IF(PR309&gt;0,INDEX(Вхідні_дані!$A$449:$J$498,MATCH(PR309,Вхідні_дані!$D$449:$D$498,0),10),"-")</f>
        <v>-</v>
      </c>
      <c r="PT309" s="102" t="str">
        <f>IF(AND(PR309&gt;0,PS309&gt;0),PS309*PS294,"-")</f>
        <v>-</v>
      </c>
      <c r="PY309" s="112">
        <v>10</v>
      </c>
      <c r="PZ309" s="8"/>
      <c r="QA309" s="101" t="str">
        <f>IF(PZ309&gt;0,INDEX(Вхідні_дані!$A$449:$J$498,MATCH(PZ309,Вхідні_дані!$D$449:$D$498,0),10),"-")</f>
        <v>-</v>
      </c>
      <c r="QB309" s="102" t="str">
        <f>IF(AND(PZ309&gt;0,QA309&gt;0),QA309*QA294,"-")</f>
        <v>-</v>
      </c>
      <c r="QG309" s="112">
        <v>10</v>
      </c>
      <c r="QH309" s="8"/>
      <c r="QI309" s="101" t="str">
        <f>IF(QH309&gt;0,INDEX(Вхідні_дані!$A$449:$J$498,MATCH(QH309,Вхідні_дані!$D$449:$D$498,0),10),"-")</f>
        <v>-</v>
      </c>
      <c r="QJ309" s="102" t="str">
        <f>IF(AND(QH309&gt;0,QI309&gt;0),QI309*QI294,"-")</f>
        <v>-</v>
      </c>
      <c r="QO309" s="112">
        <v>10</v>
      </c>
      <c r="QP309" s="8"/>
      <c r="QQ309" s="101" t="str">
        <f>IF(QP309&gt;0,INDEX(Вхідні_дані!$A$449:$J$498,MATCH(QP309,Вхідні_дані!$D$449:$D$498,0),10),"-")</f>
        <v>-</v>
      </c>
      <c r="QR309" s="102" t="str">
        <f>IF(AND(QP309&gt;0,QQ309&gt;0),QQ309*QQ294,"-")</f>
        <v>-</v>
      </c>
      <c r="QW309" s="112">
        <v>10</v>
      </c>
      <c r="QX309" s="8"/>
      <c r="QY309" s="101" t="str">
        <f>IF(QX309&gt;0,INDEX(Вхідні_дані!$A$449:$J$498,MATCH(QX309,Вхідні_дані!$D$449:$D$498,0),10),"-")</f>
        <v>-</v>
      </c>
      <c r="QZ309" s="102" t="str">
        <f>IF(AND(QX309&gt;0,QY309&gt;0),QY309*QY294,"-")</f>
        <v>-</v>
      </c>
      <c r="RE309" s="112">
        <v>10</v>
      </c>
      <c r="RF309" s="8"/>
      <c r="RG309" s="101" t="str">
        <f>IF(RF309&gt;0,INDEX(Вхідні_дані!$A$449:$J$498,MATCH(RF309,Вхідні_дані!$D$449:$D$498,0),10),"-")</f>
        <v>-</v>
      </c>
      <c r="RH309" s="102" t="str">
        <f>IF(AND(RF309&gt;0,RG309&gt;0),RG309*RG294,"-")</f>
        <v>-</v>
      </c>
      <c r="RM309" s="112">
        <v>10</v>
      </c>
      <c r="RN309" s="8"/>
      <c r="RO309" s="101" t="str">
        <f>IF(RN309&gt;0,INDEX(Вхідні_дані!$A$449:$J$498,MATCH(RN309,Вхідні_дані!$D$449:$D$498,0),10),"-")</f>
        <v>-</v>
      </c>
      <c r="RP309" s="102" t="str">
        <f>IF(AND(RN309&gt;0,RO309&gt;0),RO309*RO294,"-")</f>
        <v>-</v>
      </c>
      <c r="RU309" s="112">
        <v>10</v>
      </c>
      <c r="RV309" s="8"/>
      <c r="RW309" s="101" t="str">
        <f>IF(RV309&gt;0,INDEX(Вхідні_дані!$A$449:$J$498,MATCH(RV309,Вхідні_дані!$D$449:$D$498,0),10),"-")</f>
        <v>-</v>
      </c>
      <c r="RX309" s="102" t="str">
        <f>IF(AND(RV309&gt;0,RW309&gt;0),RW309*RW294,"-")</f>
        <v>-</v>
      </c>
      <c r="SC309" s="112">
        <v>10</v>
      </c>
      <c r="SD309" s="8"/>
      <c r="SE309" s="101" t="str">
        <f>IF(SD309&gt;0,INDEX(Вхідні_дані!$A$449:$J$498,MATCH(SD309,Вхідні_дані!$D$449:$D$498,0),10),"-")</f>
        <v>-</v>
      </c>
      <c r="SF309" s="102" t="str">
        <f>IF(AND(SD309&gt;0,SE309&gt;0),SE309*SE294,"-")</f>
        <v>-</v>
      </c>
      <c r="SK309" s="112">
        <v>10</v>
      </c>
      <c r="SL309" s="8"/>
      <c r="SM309" s="101" t="str">
        <f>IF(SL309&gt;0,INDEX(Вхідні_дані!$A$449:$J$498,MATCH(SL309,Вхідні_дані!$D$449:$D$498,0),10),"-")</f>
        <v>-</v>
      </c>
      <c r="SN309" s="102" t="str">
        <f>IF(AND(SL309&gt;0,SM309&gt;0),SM309*SM294,"-")</f>
        <v>-</v>
      </c>
      <c r="SS309" s="112">
        <v>10</v>
      </c>
      <c r="ST309" s="8"/>
      <c r="SU309" s="101" t="str">
        <f>IF(ST309&gt;0,INDEX(Вхідні_дані!$A$449:$J$498,MATCH(ST309,Вхідні_дані!$D$449:$D$498,0),10),"-")</f>
        <v>-</v>
      </c>
      <c r="SV309" s="102" t="str">
        <f>IF(AND(ST309&gt;0,SU309&gt;0),SU309*SU294,"-")</f>
        <v>-</v>
      </c>
      <c r="TA309" s="112">
        <v>10</v>
      </c>
      <c r="TB309" s="8"/>
      <c r="TC309" s="101" t="str">
        <f>IF(TB309&gt;0,INDEX(Вхідні_дані!$A$449:$J$498,MATCH(TB309,Вхідні_дані!$D$449:$D$498,0),10),"-")</f>
        <v>-</v>
      </c>
      <c r="TD309" s="102" t="str">
        <f>IF(AND(TB309&gt;0,TC309&gt;0),TC309*TC294,"-")</f>
        <v>-</v>
      </c>
      <c r="TI309" s="112">
        <v>10</v>
      </c>
      <c r="TJ309" s="8"/>
      <c r="TK309" s="101" t="str">
        <f>IF(TJ309&gt;0,INDEX(Вхідні_дані!$A$449:$J$498,MATCH(TJ309,Вхідні_дані!$D$449:$D$498,0),10),"-")</f>
        <v>-</v>
      </c>
      <c r="TL309" s="102" t="str">
        <f>IF(AND(TJ309&gt;0,TK309&gt;0),TK309*TK294,"-")</f>
        <v>-</v>
      </c>
      <c r="TQ309" s="112">
        <v>10</v>
      </c>
      <c r="TR309" s="8"/>
      <c r="TS309" s="101" t="str">
        <f>IF(TR309&gt;0,INDEX(Вхідні_дані!$A$449:$J$498,MATCH(TR309,Вхідні_дані!$D$449:$D$498,0),10),"-")</f>
        <v>-</v>
      </c>
      <c r="TT309" s="102" t="str">
        <f>IF(AND(TR309&gt;0,TS309&gt;0),TS309*TS294,"-")</f>
        <v>-</v>
      </c>
      <c r="TY309" s="112">
        <v>10</v>
      </c>
      <c r="TZ309" s="8"/>
      <c r="UA309" s="101" t="str">
        <f>IF(TZ309&gt;0,INDEX(Вхідні_дані!$A$449:$J$498,MATCH(TZ309,Вхідні_дані!$D$449:$D$498,0),10),"-")</f>
        <v>-</v>
      </c>
      <c r="UB309" s="102" t="str">
        <f>IF(AND(TZ309&gt;0,UA309&gt;0),UA309*UA294,"-")</f>
        <v>-</v>
      </c>
      <c r="UG309" s="112">
        <v>10</v>
      </c>
      <c r="UH309" s="8"/>
      <c r="UI309" s="101" t="str">
        <f>IF(UH309&gt;0,INDEX(Вхідні_дані!$A$449:$J$498,MATCH(UH309,Вхідні_дані!$D$449:$D$498,0),10),"-")</f>
        <v>-</v>
      </c>
      <c r="UJ309" s="102" t="str">
        <f>IF(AND(UH309&gt;0,UI309&gt;0),UI309*UI294,"-")</f>
        <v>-</v>
      </c>
      <c r="UO309" s="112">
        <v>10</v>
      </c>
      <c r="UP309" s="8"/>
      <c r="UQ309" s="101" t="str">
        <f>IF(UP309&gt;0,INDEX(Вхідні_дані!$A$449:$J$498,MATCH(UP309,Вхідні_дані!$D$449:$D$498,0),10),"-")</f>
        <v>-</v>
      </c>
      <c r="UR309" s="102" t="str">
        <f>IF(AND(UP309&gt;0,UQ309&gt;0),UQ309*UQ294,"-")</f>
        <v>-</v>
      </c>
      <c r="UW309" s="112">
        <v>10</v>
      </c>
      <c r="UX309" s="8"/>
      <c r="UY309" s="101" t="str">
        <f>IF(UX309&gt;0,INDEX(Вхідні_дані!$A$449:$J$498,MATCH(UX309,Вхідні_дані!$D$449:$D$498,0),10),"-")</f>
        <v>-</v>
      </c>
      <c r="UZ309" s="102" t="str">
        <f>IF(AND(UX309&gt;0,UY309&gt;0),UY309*UY294,"-")</f>
        <v>-</v>
      </c>
      <c r="VE309" s="112">
        <v>10</v>
      </c>
      <c r="VF309" s="8"/>
      <c r="VG309" s="101" t="str">
        <f>IF(VF309&gt;0,INDEX(Вхідні_дані!$A$449:$J$498,MATCH(VF309,Вхідні_дані!$D$449:$D$498,0),10),"-")</f>
        <v>-</v>
      </c>
      <c r="VH309" s="102" t="str">
        <f>IF(AND(VF309&gt;0,VG309&gt;0),VG309*VG294,"-")</f>
        <v>-</v>
      </c>
      <c r="VM309" s="112">
        <v>10</v>
      </c>
      <c r="VN309" s="8"/>
      <c r="VO309" s="101" t="str">
        <f>IF(VN309&gt;0,INDEX(Вхідні_дані!$A$449:$J$498,MATCH(VN309,Вхідні_дані!$D$449:$D$498,0),10),"-")</f>
        <v>-</v>
      </c>
      <c r="VP309" s="102" t="str">
        <f>IF(AND(VN309&gt;0,VO309&gt;0),VO309*VO294,"-")</f>
        <v>-</v>
      </c>
      <c r="VU309" s="112">
        <v>10</v>
      </c>
      <c r="VV309" s="8"/>
      <c r="VW309" s="101" t="str">
        <f>IF(VV309&gt;0,INDEX(Вхідні_дані!$A$449:$J$498,MATCH(VV309,Вхідні_дані!$D$449:$D$498,0),10),"-")</f>
        <v>-</v>
      </c>
      <c r="VX309" s="102" t="str">
        <f>IF(AND(VV309&gt;0,VW309&gt;0),VW309*VW294,"-")</f>
        <v>-</v>
      </c>
      <c r="WC309" s="112">
        <v>10</v>
      </c>
      <c r="WD309" s="8"/>
      <c r="WE309" s="101" t="str">
        <f>IF(WD309&gt;0,INDEX(Вхідні_дані!$A$449:$J$498,MATCH(WD309,Вхідні_дані!$D$449:$D$498,0),10),"-")</f>
        <v>-</v>
      </c>
      <c r="WF309" s="102" t="str">
        <f>IF(AND(WD309&gt;0,WE309&gt;0),WE309*WE294,"-")</f>
        <v>-</v>
      </c>
      <c r="WK309" s="112">
        <v>10</v>
      </c>
      <c r="WL309" s="8"/>
      <c r="WM309" s="101" t="str">
        <f>IF(WL309&gt;0,INDEX(Вхідні_дані!$A$449:$J$498,MATCH(WL309,Вхідні_дані!$D$449:$D$498,0),10),"-")</f>
        <v>-</v>
      </c>
      <c r="WN309" s="102" t="str">
        <f>IF(AND(WL309&gt;0,WM309&gt;0),WM309*WM294,"-")</f>
        <v>-</v>
      </c>
      <c r="WS309" s="112">
        <v>10</v>
      </c>
      <c r="WT309" s="8"/>
      <c r="WU309" s="101" t="str">
        <f>IF(WT309&gt;0,INDEX(Вхідні_дані!$A$449:$J$498,MATCH(WT309,Вхідні_дані!$D$449:$D$498,0),10),"-")</f>
        <v>-</v>
      </c>
      <c r="WV309" s="102" t="str">
        <f>IF(AND(WT309&gt;0,WU309&gt;0),WU309*WU294,"-")</f>
        <v>-</v>
      </c>
      <c r="XA309" s="112">
        <v>10</v>
      </c>
      <c r="XB309" s="8"/>
      <c r="XC309" s="101" t="str">
        <f>IF(XB309&gt;0,INDEX(Вхідні_дані!$A$449:$J$498,MATCH(XB309,Вхідні_дані!$D$449:$D$498,0),10),"-")</f>
        <v>-</v>
      </c>
      <c r="XD309" s="102" t="str">
        <f>IF(AND(XB309&gt;0,XC309&gt;0),XC309*XC294,"-")</f>
        <v>-</v>
      </c>
      <c r="XI309" s="112">
        <v>10</v>
      </c>
      <c r="XJ309" s="8"/>
      <c r="XK309" s="101" t="str">
        <f>IF(XJ309&gt;0,INDEX(Вхідні_дані!$A$449:$J$498,MATCH(XJ309,Вхідні_дані!$D$449:$D$498,0),10),"-")</f>
        <v>-</v>
      </c>
      <c r="XL309" s="102" t="str">
        <f>IF(AND(XJ309&gt;0,XK309&gt;0),XK309*XK294,"-")</f>
        <v>-</v>
      </c>
      <c r="XQ309" s="112">
        <v>10</v>
      </c>
      <c r="XR309" s="8"/>
      <c r="XS309" s="101" t="str">
        <f>IF(XR309&gt;0,INDEX(Вхідні_дані!$A$449:$J$498,MATCH(XR309,Вхідні_дані!$D$449:$D$498,0),10),"-")</f>
        <v>-</v>
      </c>
      <c r="XT309" s="102" t="str">
        <f>IF(AND(XR309&gt;0,XS309&gt;0),XS309*XS294,"-")</f>
        <v>-</v>
      </c>
      <c r="XY309" s="112">
        <v>10</v>
      </c>
      <c r="XZ309" s="8"/>
      <c r="YA309" s="101" t="str">
        <f>IF(XZ309&gt;0,INDEX(Вхідні_дані!$A$449:$J$498,MATCH(XZ309,Вхідні_дані!$D$449:$D$498,0),10),"-")</f>
        <v>-</v>
      </c>
      <c r="YB309" s="102" t="str">
        <f>IF(AND(XZ309&gt;0,YA309&gt;0),YA309*YA294,"-")</f>
        <v>-</v>
      </c>
      <c r="YG309" s="112">
        <v>10</v>
      </c>
      <c r="YH309" s="8"/>
      <c r="YI309" s="101" t="str">
        <f>IF(YH309&gt;0,INDEX(Вхідні_дані!$A$449:$J$498,MATCH(YH309,Вхідні_дані!$D$449:$D$498,0),10),"-")</f>
        <v>-</v>
      </c>
      <c r="YJ309" s="102" t="str">
        <f>IF(AND(YH309&gt;0,YI309&gt;0),YI309*YI294,"-")</f>
        <v>-</v>
      </c>
      <c r="YO309" s="112">
        <v>10</v>
      </c>
      <c r="YP309" s="8"/>
      <c r="YQ309" s="101" t="str">
        <f>IF(YP309&gt;0,INDEX(Вхідні_дані!$A$449:$J$498,MATCH(YP309,Вхідні_дані!$D$449:$D$498,0),10),"-")</f>
        <v>-</v>
      </c>
      <c r="YR309" s="102" t="str">
        <f>IF(AND(YP309&gt;0,YQ309&gt;0),YQ309*YQ294,"-")</f>
        <v>-</v>
      </c>
      <c r="YW309" s="112">
        <v>10</v>
      </c>
      <c r="YX309" s="8"/>
      <c r="YY309" s="101" t="str">
        <f>IF(YX309&gt;0,INDEX(Вхідні_дані!$A$449:$J$498,MATCH(YX309,Вхідні_дані!$D$449:$D$498,0),10),"-")</f>
        <v>-</v>
      </c>
      <c r="YZ309" s="102" t="str">
        <f>IF(AND(YX309&gt;0,YY309&gt;0),YY309*YY294,"-")</f>
        <v>-</v>
      </c>
      <c r="ZE309" s="112">
        <v>10</v>
      </c>
      <c r="ZF309" s="8"/>
      <c r="ZG309" s="101" t="str">
        <f>IF(ZF309&gt;0,INDEX(Вхідні_дані!$A$449:$J$498,MATCH(ZF309,Вхідні_дані!$D$449:$D$498,0),10),"-")</f>
        <v>-</v>
      </c>
      <c r="ZH309" s="102" t="str">
        <f>IF(AND(ZF309&gt;0,ZG309&gt;0),ZG309*ZG294,"-")</f>
        <v>-</v>
      </c>
      <c r="ZM309" s="112">
        <v>10</v>
      </c>
      <c r="ZN309" s="8"/>
      <c r="ZO309" s="101" t="str">
        <f>IF(ZN309&gt;0,INDEX(Вхідні_дані!$A$449:$J$498,MATCH(ZN309,Вхідні_дані!$D$449:$D$498,0),10),"-")</f>
        <v>-</v>
      </c>
      <c r="ZP309" s="102" t="str">
        <f>IF(AND(ZN309&gt;0,ZO309&gt;0),ZO309*ZO294,"-")</f>
        <v>-</v>
      </c>
      <c r="ZU309" s="112">
        <v>10</v>
      </c>
      <c r="ZV309" s="8"/>
      <c r="ZW309" s="101" t="str">
        <f>IF(ZV309&gt;0,INDEX(Вхідні_дані!$A$449:$J$498,MATCH(ZV309,Вхідні_дані!$D$449:$D$498,0),10),"-")</f>
        <v>-</v>
      </c>
      <c r="ZX309" s="102" t="str">
        <f>IF(AND(ZV309&gt;0,ZW309&gt;0),ZW309*ZW294,"-")</f>
        <v>-</v>
      </c>
      <c r="AAC309" s="112">
        <v>10</v>
      </c>
      <c r="AAD309" s="8"/>
      <c r="AAE309" s="101" t="str">
        <f>IF(AAD309&gt;0,INDEX(Вхідні_дані!$A$449:$J$498,MATCH(AAD309,Вхідні_дані!$D$449:$D$498,0),10),"-")</f>
        <v>-</v>
      </c>
      <c r="AAF309" s="102" t="str">
        <f>IF(AND(AAD309&gt;0,AAE309&gt;0),AAE309*AAE294,"-")</f>
        <v>-</v>
      </c>
      <c r="AAK309" s="112">
        <v>10</v>
      </c>
      <c r="AAL309" s="8"/>
      <c r="AAM309" s="101" t="str">
        <f>IF(AAL309&gt;0,INDEX(Вхідні_дані!$A$449:$J$498,MATCH(AAL309,Вхідні_дані!$D$449:$D$498,0),10),"-")</f>
        <v>-</v>
      </c>
      <c r="AAN309" s="102" t="str">
        <f>IF(AND(AAL309&gt;0,AAM309&gt;0),AAM309*AAM294,"-")</f>
        <v>-</v>
      </c>
      <c r="AAS309" s="112">
        <v>10</v>
      </c>
      <c r="AAT309" s="8"/>
      <c r="AAU309" s="101" t="str">
        <f>IF(AAT309&gt;0,INDEX(Вхідні_дані!$A$449:$J$498,MATCH(AAT309,Вхідні_дані!$D$449:$D$498,0),10),"-")</f>
        <v>-</v>
      </c>
      <c r="AAV309" s="102" t="str">
        <f>IF(AND(AAT309&gt;0,AAU309&gt;0),AAU309*AAU294,"-")</f>
        <v>-</v>
      </c>
      <c r="ABA309" s="112">
        <v>10</v>
      </c>
      <c r="ABB309" s="8"/>
      <c r="ABC309" s="101" t="str">
        <f>IF(ABB309&gt;0,INDEX(Вхідні_дані!$A$449:$J$498,MATCH(ABB309,Вхідні_дані!$D$449:$D$498,0),10),"-")</f>
        <v>-</v>
      </c>
      <c r="ABD309" s="102" t="str">
        <f>IF(AND(ABB309&gt;0,ABC309&gt;0),ABC309*ABC294,"-")</f>
        <v>-</v>
      </c>
      <c r="ABI309" s="112">
        <v>10</v>
      </c>
      <c r="ABJ309" s="8"/>
      <c r="ABK309" s="101" t="str">
        <f>IF(ABJ309&gt;0,INDEX(Вхідні_дані!$A$449:$J$498,MATCH(ABJ309,Вхідні_дані!$D$449:$D$498,0),10),"-")</f>
        <v>-</v>
      </c>
      <c r="ABL309" s="102" t="str">
        <f>IF(AND(ABJ309&gt;0,ABK309&gt;0),ABK309*ABK294,"-")</f>
        <v>-</v>
      </c>
      <c r="ABQ309" s="112">
        <v>10</v>
      </c>
      <c r="ABR309" s="8"/>
      <c r="ABS309" s="101" t="str">
        <f>IF(ABR309&gt;0,INDEX(Вхідні_дані!$A$449:$J$498,MATCH(ABR309,Вхідні_дані!$D$449:$D$498,0),10),"-")</f>
        <v>-</v>
      </c>
      <c r="ABT309" s="102" t="str">
        <f>IF(AND(ABR309&gt;0,ABS309&gt;0),ABS309*ABS294,"-")</f>
        <v>-</v>
      </c>
      <c r="ABY309" s="112">
        <v>10</v>
      </c>
      <c r="ABZ309" s="8"/>
      <c r="ACA309" s="101" t="str">
        <f>IF(ABZ309&gt;0,INDEX(Вхідні_дані!$A$449:$J$498,MATCH(ABZ309,Вхідні_дані!$D$449:$D$498,0),10),"-")</f>
        <v>-</v>
      </c>
      <c r="ACB309" s="102" t="str">
        <f>IF(AND(ABZ309&gt;0,ACA309&gt;0),ACA309*ACA294,"-")</f>
        <v>-</v>
      </c>
      <c r="ACG309" s="112">
        <v>10</v>
      </c>
      <c r="ACH309" s="8"/>
      <c r="ACI309" s="101" t="str">
        <f>IF(ACH309&gt;0,INDEX(Вхідні_дані!$A$449:$J$498,MATCH(ACH309,Вхідні_дані!$D$449:$D$498,0),10),"-")</f>
        <v>-</v>
      </c>
      <c r="ACJ309" s="102" t="str">
        <f>IF(AND(ACH309&gt;0,ACI309&gt;0),ACI309*ACI294,"-")</f>
        <v>-</v>
      </c>
      <c r="ACO309" s="112">
        <v>10</v>
      </c>
      <c r="ACP309" s="8"/>
      <c r="ACQ309" s="101" t="str">
        <f>IF(ACP309&gt;0,INDEX(Вхідні_дані!$A$449:$J$498,MATCH(ACP309,Вхідні_дані!$D$449:$D$498,0),10),"-")</f>
        <v>-</v>
      </c>
      <c r="ACR309" s="102" t="str">
        <f>IF(AND(ACP309&gt;0,ACQ309&gt;0),ACQ309*ACQ294,"-")</f>
        <v>-</v>
      </c>
      <c r="ACW309" s="112">
        <v>10</v>
      </c>
      <c r="ACX309" s="8"/>
      <c r="ACY309" s="101" t="str">
        <f>IF(ACX309&gt;0,INDEX(Вхідні_дані!$A$449:$J$498,MATCH(ACX309,Вхідні_дані!$D$449:$D$498,0),10),"-")</f>
        <v>-</v>
      </c>
      <c r="ACZ309" s="102" t="str">
        <f>IF(AND(ACX309&gt;0,ACY309&gt;0),ACY309*ACY294,"-")</f>
        <v>-</v>
      </c>
      <c r="ADE309" s="112">
        <v>10</v>
      </c>
      <c r="ADF309" s="8"/>
      <c r="ADG309" s="101" t="str">
        <f>IF(ADF309&gt;0,INDEX(Вхідні_дані!$A$449:$J$498,MATCH(ADF309,Вхідні_дані!$D$449:$D$498,0),10),"-")</f>
        <v>-</v>
      </c>
      <c r="ADH309" s="102" t="str">
        <f>IF(AND(ADF309&gt;0,ADG309&gt;0),ADG309*ADG294,"-")</f>
        <v>-</v>
      </c>
      <c r="ADM309" s="112">
        <v>10</v>
      </c>
      <c r="ADN309" s="8"/>
      <c r="ADO309" s="101" t="str">
        <f>IF(ADN309&gt;0,INDEX(Вхідні_дані!$A$449:$J$498,MATCH(ADN309,Вхідні_дані!$D$449:$D$498,0),10),"-")</f>
        <v>-</v>
      </c>
      <c r="ADP309" s="102" t="str">
        <f>IF(AND(ADN309&gt;0,ADO309&gt;0),ADO309*ADO294,"-")</f>
        <v>-</v>
      </c>
    </row>
    <row r="310" spans="1:796" ht="24" customHeight="1" outlineLevel="1" x14ac:dyDescent="0.25">
      <c r="B310" s="193" t="s">
        <v>173</v>
      </c>
      <c r="C310" s="193"/>
      <c r="D310" s="193"/>
      <c r="J310" s="193" t="s">
        <v>173</v>
      </c>
      <c r="K310" s="193"/>
      <c r="L310" s="193"/>
      <c r="R310" s="193" t="s">
        <v>173</v>
      </c>
      <c r="S310" s="193"/>
      <c r="T310" s="193"/>
      <c r="Z310" s="193" t="s">
        <v>173</v>
      </c>
      <c r="AA310" s="193"/>
      <c r="AB310" s="193"/>
      <c r="AH310" s="193" t="s">
        <v>173</v>
      </c>
      <c r="AI310" s="193"/>
      <c r="AJ310" s="193"/>
      <c r="AP310" s="193" t="s">
        <v>173</v>
      </c>
      <c r="AQ310" s="193"/>
      <c r="AR310" s="193"/>
      <c r="AX310" s="193" t="s">
        <v>173</v>
      </c>
      <c r="AY310" s="193"/>
      <c r="AZ310" s="193"/>
      <c r="BF310" s="193" t="s">
        <v>173</v>
      </c>
      <c r="BG310" s="193"/>
      <c r="BH310" s="193"/>
      <c r="BN310" s="193" t="s">
        <v>173</v>
      </c>
      <c r="BO310" s="193"/>
      <c r="BP310" s="193"/>
      <c r="BV310" s="193" t="s">
        <v>173</v>
      </c>
      <c r="BW310" s="193"/>
      <c r="BX310" s="193"/>
      <c r="CD310" s="193" t="s">
        <v>173</v>
      </c>
      <c r="CE310" s="193"/>
      <c r="CF310" s="193"/>
      <c r="CL310" s="193" t="s">
        <v>173</v>
      </c>
      <c r="CM310" s="193"/>
      <c r="CN310" s="193"/>
      <c r="CT310" s="193" t="s">
        <v>173</v>
      </c>
      <c r="CU310" s="193"/>
      <c r="CV310" s="193"/>
      <c r="DB310" s="193" t="s">
        <v>173</v>
      </c>
      <c r="DC310" s="193"/>
      <c r="DD310" s="193"/>
      <c r="DJ310" s="193" t="s">
        <v>173</v>
      </c>
      <c r="DK310" s="193"/>
      <c r="DL310" s="193"/>
      <c r="DR310" s="193" t="s">
        <v>173</v>
      </c>
      <c r="DS310" s="193"/>
      <c r="DT310" s="193"/>
      <c r="DZ310" s="193" t="s">
        <v>173</v>
      </c>
      <c r="EA310" s="193"/>
      <c r="EB310" s="193"/>
      <c r="EH310" s="193" t="s">
        <v>173</v>
      </c>
      <c r="EI310" s="193"/>
      <c r="EJ310" s="193"/>
      <c r="EP310" s="193" t="s">
        <v>173</v>
      </c>
      <c r="EQ310" s="193"/>
      <c r="ER310" s="193"/>
      <c r="EX310" s="193" t="s">
        <v>173</v>
      </c>
      <c r="EY310" s="193"/>
      <c r="EZ310" s="193"/>
      <c r="FF310" s="193" t="s">
        <v>173</v>
      </c>
      <c r="FG310" s="193"/>
      <c r="FH310" s="193"/>
      <c r="FN310" s="193" t="s">
        <v>173</v>
      </c>
      <c r="FO310" s="193"/>
      <c r="FP310" s="193"/>
      <c r="FV310" s="193" t="s">
        <v>173</v>
      </c>
      <c r="FW310" s="193"/>
      <c r="FX310" s="193"/>
      <c r="GD310" s="193" t="s">
        <v>173</v>
      </c>
      <c r="GE310" s="193"/>
      <c r="GF310" s="193"/>
      <c r="GL310" s="193" t="s">
        <v>173</v>
      </c>
      <c r="GM310" s="193"/>
      <c r="GN310" s="193"/>
      <c r="GT310" s="193" t="s">
        <v>173</v>
      </c>
      <c r="GU310" s="193"/>
      <c r="GV310" s="193"/>
      <c r="HB310" s="193" t="s">
        <v>173</v>
      </c>
      <c r="HC310" s="193"/>
      <c r="HD310" s="193"/>
      <c r="HJ310" s="193" t="s">
        <v>173</v>
      </c>
      <c r="HK310" s="193"/>
      <c r="HL310" s="193"/>
      <c r="HR310" s="193" t="s">
        <v>173</v>
      </c>
      <c r="HS310" s="193"/>
      <c r="HT310" s="193"/>
      <c r="HZ310" s="193" t="s">
        <v>173</v>
      </c>
      <c r="IA310" s="193"/>
      <c r="IB310" s="193"/>
      <c r="IH310" s="193" t="s">
        <v>173</v>
      </c>
      <c r="II310" s="193"/>
      <c r="IJ310" s="193"/>
      <c r="IP310" s="193" t="s">
        <v>173</v>
      </c>
      <c r="IQ310" s="193"/>
      <c r="IR310" s="193"/>
      <c r="IX310" s="193" t="s">
        <v>173</v>
      </c>
      <c r="IY310" s="193"/>
      <c r="IZ310" s="193"/>
      <c r="JF310" s="193" t="s">
        <v>173</v>
      </c>
      <c r="JG310" s="193"/>
      <c r="JH310" s="193"/>
      <c r="JN310" s="193" t="s">
        <v>173</v>
      </c>
      <c r="JO310" s="193"/>
      <c r="JP310" s="193"/>
      <c r="JV310" s="193" t="s">
        <v>173</v>
      </c>
      <c r="JW310" s="193"/>
      <c r="JX310" s="193"/>
      <c r="KD310" s="193" t="s">
        <v>173</v>
      </c>
      <c r="KE310" s="193"/>
      <c r="KF310" s="193"/>
      <c r="KL310" s="193" t="s">
        <v>173</v>
      </c>
      <c r="KM310" s="193"/>
      <c r="KN310" s="193"/>
      <c r="KT310" s="193" t="s">
        <v>173</v>
      </c>
      <c r="KU310" s="193"/>
      <c r="KV310" s="193"/>
      <c r="LB310" s="193" t="s">
        <v>173</v>
      </c>
      <c r="LC310" s="193"/>
      <c r="LD310" s="193"/>
      <c r="LJ310" s="193" t="s">
        <v>173</v>
      </c>
      <c r="LK310" s="193"/>
      <c r="LL310" s="193"/>
      <c r="LR310" s="193" t="s">
        <v>173</v>
      </c>
      <c r="LS310" s="193"/>
      <c r="LT310" s="193"/>
      <c r="LZ310" s="193" t="s">
        <v>173</v>
      </c>
      <c r="MA310" s="193"/>
      <c r="MB310" s="193"/>
      <c r="MH310" s="193" t="s">
        <v>173</v>
      </c>
      <c r="MI310" s="193"/>
      <c r="MJ310" s="193"/>
      <c r="MP310" s="193" t="s">
        <v>173</v>
      </c>
      <c r="MQ310" s="193"/>
      <c r="MR310" s="193"/>
      <c r="MX310" s="193" t="s">
        <v>173</v>
      </c>
      <c r="MY310" s="193"/>
      <c r="MZ310" s="193"/>
      <c r="NF310" s="193" t="s">
        <v>173</v>
      </c>
      <c r="NG310" s="193"/>
      <c r="NH310" s="193"/>
      <c r="NN310" s="193" t="s">
        <v>173</v>
      </c>
      <c r="NO310" s="193"/>
      <c r="NP310" s="193"/>
      <c r="NV310" s="193" t="s">
        <v>173</v>
      </c>
      <c r="NW310" s="193"/>
      <c r="NX310" s="193"/>
      <c r="OD310" s="193" t="s">
        <v>173</v>
      </c>
      <c r="OE310" s="193"/>
      <c r="OF310" s="193"/>
      <c r="OL310" s="193" t="s">
        <v>173</v>
      </c>
      <c r="OM310" s="193"/>
      <c r="ON310" s="193"/>
      <c r="OT310" s="193" t="s">
        <v>173</v>
      </c>
      <c r="OU310" s="193"/>
      <c r="OV310" s="193"/>
      <c r="PB310" s="193" t="s">
        <v>173</v>
      </c>
      <c r="PC310" s="193"/>
      <c r="PD310" s="193"/>
      <c r="PJ310" s="193" t="s">
        <v>173</v>
      </c>
      <c r="PK310" s="193"/>
      <c r="PL310" s="193"/>
      <c r="PR310" s="193" t="s">
        <v>173</v>
      </c>
      <c r="PS310" s="193"/>
      <c r="PT310" s="193"/>
      <c r="PZ310" s="193" t="s">
        <v>173</v>
      </c>
      <c r="QA310" s="193"/>
      <c r="QB310" s="193"/>
      <c r="QH310" s="193" t="s">
        <v>173</v>
      </c>
      <c r="QI310" s="193"/>
      <c r="QJ310" s="193"/>
      <c r="QP310" s="193" t="s">
        <v>173</v>
      </c>
      <c r="QQ310" s="193"/>
      <c r="QR310" s="193"/>
      <c r="QX310" s="193" t="s">
        <v>173</v>
      </c>
      <c r="QY310" s="193"/>
      <c r="QZ310" s="193"/>
      <c r="RF310" s="193" t="s">
        <v>173</v>
      </c>
      <c r="RG310" s="193"/>
      <c r="RH310" s="193"/>
      <c r="RN310" s="193" t="s">
        <v>173</v>
      </c>
      <c r="RO310" s="193"/>
      <c r="RP310" s="193"/>
      <c r="RV310" s="193" t="s">
        <v>173</v>
      </c>
      <c r="RW310" s="193"/>
      <c r="RX310" s="193"/>
      <c r="SD310" s="193" t="s">
        <v>173</v>
      </c>
      <c r="SE310" s="193"/>
      <c r="SF310" s="193"/>
      <c r="SL310" s="193" t="s">
        <v>173</v>
      </c>
      <c r="SM310" s="193"/>
      <c r="SN310" s="193"/>
      <c r="ST310" s="193" t="s">
        <v>173</v>
      </c>
      <c r="SU310" s="193"/>
      <c r="SV310" s="193"/>
      <c r="TB310" s="193" t="s">
        <v>173</v>
      </c>
      <c r="TC310" s="193"/>
      <c r="TD310" s="193"/>
      <c r="TJ310" s="193" t="s">
        <v>173</v>
      </c>
      <c r="TK310" s="193"/>
      <c r="TL310" s="193"/>
      <c r="TR310" s="193" t="s">
        <v>173</v>
      </c>
      <c r="TS310" s="193"/>
      <c r="TT310" s="193"/>
      <c r="TZ310" s="193" t="s">
        <v>173</v>
      </c>
      <c r="UA310" s="193"/>
      <c r="UB310" s="193"/>
      <c r="UH310" s="193" t="s">
        <v>173</v>
      </c>
      <c r="UI310" s="193"/>
      <c r="UJ310" s="193"/>
      <c r="UP310" s="193" t="s">
        <v>173</v>
      </c>
      <c r="UQ310" s="193"/>
      <c r="UR310" s="193"/>
      <c r="UX310" s="193" t="s">
        <v>173</v>
      </c>
      <c r="UY310" s="193"/>
      <c r="UZ310" s="193"/>
      <c r="VF310" s="193" t="s">
        <v>173</v>
      </c>
      <c r="VG310" s="193"/>
      <c r="VH310" s="193"/>
      <c r="VN310" s="193" t="s">
        <v>173</v>
      </c>
      <c r="VO310" s="193"/>
      <c r="VP310" s="193"/>
      <c r="VV310" s="193" t="s">
        <v>173</v>
      </c>
      <c r="VW310" s="193"/>
      <c r="VX310" s="193"/>
      <c r="WD310" s="193" t="s">
        <v>173</v>
      </c>
      <c r="WE310" s="193"/>
      <c r="WF310" s="193"/>
      <c r="WL310" s="193" t="s">
        <v>173</v>
      </c>
      <c r="WM310" s="193"/>
      <c r="WN310" s="193"/>
      <c r="WT310" s="193" t="s">
        <v>173</v>
      </c>
      <c r="WU310" s="193"/>
      <c r="WV310" s="193"/>
      <c r="XB310" s="193" t="s">
        <v>173</v>
      </c>
      <c r="XC310" s="193"/>
      <c r="XD310" s="193"/>
      <c r="XJ310" s="193" t="s">
        <v>173</v>
      </c>
      <c r="XK310" s="193"/>
      <c r="XL310" s="193"/>
      <c r="XR310" s="193" t="s">
        <v>173</v>
      </c>
      <c r="XS310" s="193"/>
      <c r="XT310" s="193"/>
      <c r="XZ310" s="193" t="s">
        <v>173</v>
      </c>
      <c r="YA310" s="193"/>
      <c r="YB310" s="193"/>
      <c r="YH310" s="193" t="s">
        <v>173</v>
      </c>
      <c r="YI310" s="193"/>
      <c r="YJ310" s="193"/>
      <c r="YP310" s="193" t="s">
        <v>173</v>
      </c>
      <c r="YQ310" s="193"/>
      <c r="YR310" s="193"/>
      <c r="YX310" s="193" t="s">
        <v>173</v>
      </c>
      <c r="YY310" s="193"/>
      <c r="YZ310" s="193"/>
      <c r="ZF310" s="193" t="s">
        <v>173</v>
      </c>
      <c r="ZG310" s="193"/>
      <c r="ZH310" s="193"/>
      <c r="ZN310" s="193" t="s">
        <v>173</v>
      </c>
      <c r="ZO310" s="193"/>
      <c r="ZP310" s="193"/>
      <c r="ZV310" s="193" t="s">
        <v>173</v>
      </c>
      <c r="ZW310" s="193"/>
      <c r="ZX310" s="193"/>
      <c r="AAD310" s="193" t="s">
        <v>173</v>
      </c>
      <c r="AAE310" s="193"/>
      <c r="AAF310" s="193"/>
      <c r="AAL310" s="193" t="s">
        <v>173</v>
      </c>
      <c r="AAM310" s="193"/>
      <c r="AAN310" s="193"/>
      <c r="AAT310" s="193" t="s">
        <v>173</v>
      </c>
      <c r="AAU310" s="193"/>
      <c r="AAV310" s="193"/>
      <c r="ABB310" s="193" t="s">
        <v>173</v>
      </c>
      <c r="ABC310" s="193"/>
      <c r="ABD310" s="193"/>
      <c r="ABJ310" s="193" t="s">
        <v>173</v>
      </c>
      <c r="ABK310" s="193"/>
      <c r="ABL310" s="193"/>
      <c r="ABR310" s="193" t="s">
        <v>173</v>
      </c>
      <c r="ABS310" s="193"/>
      <c r="ABT310" s="193"/>
      <c r="ABZ310" s="193" t="s">
        <v>173</v>
      </c>
      <c r="ACA310" s="193"/>
      <c r="ACB310" s="193"/>
      <c r="ACH310" s="193" t="s">
        <v>173</v>
      </c>
      <c r="ACI310" s="193"/>
      <c r="ACJ310" s="193"/>
      <c r="ACP310" s="193" t="s">
        <v>173</v>
      </c>
      <c r="ACQ310" s="193"/>
      <c r="ACR310" s="193"/>
      <c r="ACX310" s="193" t="s">
        <v>173</v>
      </c>
      <c r="ACY310" s="193"/>
      <c r="ACZ310" s="193"/>
      <c r="ADF310" s="193" t="s">
        <v>173</v>
      </c>
      <c r="ADG310" s="193"/>
      <c r="ADH310" s="193"/>
      <c r="ADN310" s="193" t="s">
        <v>173</v>
      </c>
      <c r="ADO310" s="193"/>
      <c r="ADP310" s="193"/>
    </row>
    <row r="311" spans="1:796" ht="27" customHeight="1" outlineLevel="1" x14ac:dyDescent="0.25">
      <c r="A311" s="112">
        <v>1</v>
      </c>
      <c r="B311" s="8"/>
      <c r="C311" s="101" t="str">
        <f>IF(B311&gt;0,INDEX(Вхідні_дані!$A$500:$J$549,MATCH(B311,Вхідні_дані!$D$500:$D$549,0),10),"-")</f>
        <v>-</v>
      </c>
      <c r="D311" s="102" t="str">
        <f>IF(AND(B311&gt;0,C311&gt;0),C311*C294,"-")</f>
        <v>-</v>
      </c>
      <c r="I311" s="112">
        <v>1</v>
      </c>
      <c r="J311" s="8"/>
      <c r="K311" s="101" t="str">
        <f>IF(J311&gt;0,INDEX(Вхідні_дані!$A$500:$J$549,MATCH(J311,Вхідні_дані!$D$500:$D$549,0),10),"-")</f>
        <v>-</v>
      </c>
      <c r="L311" s="102" t="str">
        <f>IF(AND(J311&gt;0,K311&gt;0),K311*K294,"-")</f>
        <v>-</v>
      </c>
      <c r="Q311" s="112">
        <v>1</v>
      </c>
      <c r="R311" s="8"/>
      <c r="S311" s="101" t="str">
        <f>IF(R311&gt;0,INDEX(Вхідні_дані!$A$500:$J$549,MATCH(R311,Вхідні_дані!$D$500:$D$549,0),10),"-")</f>
        <v>-</v>
      </c>
      <c r="T311" s="102" t="str">
        <f>IF(AND(R311&gt;0,S311&gt;0),S311*S294,"-")</f>
        <v>-</v>
      </c>
      <c r="Y311" s="112">
        <v>1</v>
      </c>
      <c r="Z311" s="8"/>
      <c r="AA311" s="101" t="str">
        <f>IF(Z311&gt;0,INDEX(Вхідні_дані!$A$500:$J$549,MATCH(Z311,Вхідні_дані!$D$500:$D$549,0),10),"-")</f>
        <v>-</v>
      </c>
      <c r="AB311" s="102" t="str">
        <f>IF(AND(Z311&gt;0,AA311&gt;0),AA311*AA294,"-")</f>
        <v>-</v>
      </c>
      <c r="AG311" s="112">
        <v>1</v>
      </c>
      <c r="AH311" s="8"/>
      <c r="AI311" s="101" t="str">
        <f>IF(AH311&gt;0,INDEX(Вхідні_дані!$A$500:$J$549,MATCH(AH311,Вхідні_дані!$D$500:$D$549,0),10),"-")</f>
        <v>-</v>
      </c>
      <c r="AJ311" s="102" t="str">
        <f>IF(AND(AH311&gt;0,AI311&gt;0),AI311*AI294,"-")</f>
        <v>-</v>
      </c>
      <c r="AO311" s="112">
        <v>1</v>
      </c>
      <c r="AP311" s="8"/>
      <c r="AQ311" s="101" t="str">
        <f>IF(AP311&gt;0,INDEX(Вхідні_дані!$A$500:$J$549,MATCH(AP311,Вхідні_дані!$D$500:$D$549,0),10),"-")</f>
        <v>-</v>
      </c>
      <c r="AR311" s="102" t="str">
        <f>IF(AND(AP311&gt;0,AQ311&gt;0),AQ311*AQ294,"-")</f>
        <v>-</v>
      </c>
      <c r="AW311" s="112">
        <v>1</v>
      </c>
      <c r="AX311" s="8"/>
      <c r="AY311" s="101" t="str">
        <f>IF(AX311&gt;0,INDEX(Вхідні_дані!$A$500:$J$549,MATCH(AX311,Вхідні_дані!$D$500:$D$549,0),10),"-")</f>
        <v>-</v>
      </c>
      <c r="AZ311" s="102" t="str">
        <f>IF(AND(AX311&gt;0,AY311&gt;0),AY311*AY294,"-")</f>
        <v>-</v>
      </c>
      <c r="BE311" s="112">
        <v>1</v>
      </c>
      <c r="BF311" s="8"/>
      <c r="BG311" s="101" t="str">
        <f>IF(BF311&gt;0,INDEX(Вхідні_дані!$A$500:$J$549,MATCH(BF311,Вхідні_дані!$D$500:$D$549,0),10),"-")</f>
        <v>-</v>
      </c>
      <c r="BH311" s="102" t="str">
        <f>IF(AND(BF311&gt;0,BG311&gt;0),BG311*BG294,"-")</f>
        <v>-</v>
      </c>
      <c r="BM311" s="112">
        <v>1</v>
      </c>
      <c r="BN311" s="8"/>
      <c r="BO311" s="101" t="str">
        <f>IF(BN311&gt;0,INDEX(Вхідні_дані!$A$500:$J$549,MATCH(BN311,Вхідні_дані!$D$500:$D$549,0),10),"-")</f>
        <v>-</v>
      </c>
      <c r="BP311" s="102" t="str">
        <f>IF(AND(BN311&gt;0,BO311&gt;0),BO311*BO294,"-")</f>
        <v>-</v>
      </c>
      <c r="BU311" s="112">
        <v>1</v>
      </c>
      <c r="BV311" s="8"/>
      <c r="BW311" s="101" t="str">
        <f>IF(BV311&gt;0,INDEX(Вхідні_дані!$A$500:$J$549,MATCH(BV311,Вхідні_дані!$D$500:$D$549,0),10),"-")</f>
        <v>-</v>
      </c>
      <c r="BX311" s="102" t="str">
        <f>IF(AND(BV311&gt;0,BW311&gt;0),BW311*BW294,"-")</f>
        <v>-</v>
      </c>
      <c r="CC311" s="112">
        <v>1</v>
      </c>
      <c r="CD311" s="8"/>
      <c r="CE311" s="101" t="str">
        <f>IF(CD311&gt;0,INDEX(Вхідні_дані!$A$500:$J$549,MATCH(CD311,Вхідні_дані!$D$500:$D$549,0),10),"-")</f>
        <v>-</v>
      </c>
      <c r="CF311" s="102" t="str">
        <f>IF(AND(CD311&gt;0,CE311&gt;0),CE311*CE294,"-")</f>
        <v>-</v>
      </c>
      <c r="CK311" s="112">
        <v>1</v>
      </c>
      <c r="CL311" s="8"/>
      <c r="CM311" s="101" t="str">
        <f>IF(CL311&gt;0,INDEX(Вхідні_дані!$A$500:$J$549,MATCH(CL311,Вхідні_дані!$D$500:$D$549,0),10),"-")</f>
        <v>-</v>
      </c>
      <c r="CN311" s="102" t="str">
        <f>IF(AND(CL311&gt;0,CM311&gt;0),CM311*CM294,"-")</f>
        <v>-</v>
      </c>
      <c r="CS311" s="112">
        <v>1</v>
      </c>
      <c r="CT311" s="8"/>
      <c r="CU311" s="101" t="str">
        <f>IF(CT311&gt;0,INDEX(Вхідні_дані!$A$500:$J$549,MATCH(CT311,Вхідні_дані!$D$500:$D$549,0),10),"-")</f>
        <v>-</v>
      </c>
      <c r="CV311" s="102" t="str">
        <f>IF(AND(CT311&gt;0,CU311&gt;0),CU311*CU294,"-")</f>
        <v>-</v>
      </c>
      <c r="DA311" s="112">
        <v>1</v>
      </c>
      <c r="DB311" s="8"/>
      <c r="DC311" s="101" t="str">
        <f>IF(DB311&gt;0,INDEX(Вхідні_дані!$A$500:$J$549,MATCH(DB311,Вхідні_дані!$D$500:$D$549,0),10),"-")</f>
        <v>-</v>
      </c>
      <c r="DD311" s="102" t="str">
        <f>IF(AND(DB311&gt;0,DC311&gt;0),DC311*DC294,"-")</f>
        <v>-</v>
      </c>
      <c r="DI311" s="112">
        <v>1</v>
      </c>
      <c r="DJ311" s="8"/>
      <c r="DK311" s="101" t="str">
        <f>IF(DJ311&gt;0,INDEX(Вхідні_дані!$A$500:$J$549,MATCH(DJ311,Вхідні_дані!$D$500:$D$549,0),10),"-")</f>
        <v>-</v>
      </c>
      <c r="DL311" s="102" t="str">
        <f>IF(AND(DJ311&gt;0,DK311&gt;0),DK311*DK294,"-")</f>
        <v>-</v>
      </c>
      <c r="DQ311" s="112">
        <v>1</v>
      </c>
      <c r="DR311" s="8"/>
      <c r="DS311" s="101" t="str">
        <f>IF(DR311&gt;0,INDEX(Вхідні_дані!$A$500:$J$549,MATCH(DR311,Вхідні_дані!$D$500:$D$549,0),10),"-")</f>
        <v>-</v>
      </c>
      <c r="DT311" s="102" t="str">
        <f>IF(AND(DR311&gt;0,DS311&gt;0),DS311*DS294,"-")</f>
        <v>-</v>
      </c>
      <c r="DY311" s="112">
        <v>1</v>
      </c>
      <c r="DZ311" s="8"/>
      <c r="EA311" s="101" t="str">
        <f>IF(DZ311&gt;0,INDEX(Вхідні_дані!$A$500:$J$549,MATCH(DZ311,Вхідні_дані!$D$500:$D$549,0),10),"-")</f>
        <v>-</v>
      </c>
      <c r="EB311" s="102" t="str">
        <f>IF(AND(DZ311&gt;0,EA311&gt;0),EA311*EA294,"-")</f>
        <v>-</v>
      </c>
      <c r="EG311" s="112">
        <v>1</v>
      </c>
      <c r="EH311" s="8"/>
      <c r="EI311" s="101" t="str">
        <f>IF(EH311&gt;0,INDEX(Вхідні_дані!$A$500:$J$549,MATCH(EH311,Вхідні_дані!$D$500:$D$549,0),10),"-")</f>
        <v>-</v>
      </c>
      <c r="EJ311" s="102" t="str">
        <f>IF(AND(EH311&gt;0,EI311&gt;0),EI311*EI294,"-")</f>
        <v>-</v>
      </c>
      <c r="EO311" s="112">
        <v>1</v>
      </c>
      <c r="EP311" s="8"/>
      <c r="EQ311" s="101" t="str">
        <f>IF(EP311&gt;0,INDEX(Вхідні_дані!$A$500:$J$549,MATCH(EP311,Вхідні_дані!$D$500:$D$549,0),10),"-")</f>
        <v>-</v>
      </c>
      <c r="ER311" s="102" t="str">
        <f>IF(AND(EP311&gt;0,EQ311&gt;0),EQ311*EQ294,"-")</f>
        <v>-</v>
      </c>
      <c r="EW311" s="112">
        <v>1</v>
      </c>
      <c r="EX311" s="8"/>
      <c r="EY311" s="101" t="str">
        <f>IF(EX311&gt;0,INDEX(Вхідні_дані!$A$500:$J$549,MATCH(EX311,Вхідні_дані!$D$500:$D$549,0),10),"-")</f>
        <v>-</v>
      </c>
      <c r="EZ311" s="102" t="str">
        <f>IF(AND(EX311&gt;0,EY311&gt;0),EY311*EY294,"-")</f>
        <v>-</v>
      </c>
      <c r="FE311" s="112">
        <v>1</v>
      </c>
      <c r="FF311" s="8"/>
      <c r="FG311" s="101" t="str">
        <f>IF(FF311&gt;0,INDEX(Вхідні_дані!$A$500:$J$549,MATCH(FF311,Вхідні_дані!$D$500:$D$549,0),10),"-")</f>
        <v>-</v>
      </c>
      <c r="FH311" s="102" t="str">
        <f>IF(AND(FF311&gt;0,FG311&gt;0),FG311*FG294,"-")</f>
        <v>-</v>
      </c>
      <c r="FM311" s="112">
        <v>1</v>
      </c>
      <c r="FN311" s="8"/>
      <c r="FO311" s="101" t="str">
        <f>IF(FN311&gt;0,INDEX(Вхідні_дані!$A$500:$J$549,MATCH(FN311,Вхідні_дані!$D$500:$D$549,0),10),"-")</f>
        <v>-</v>
      </c>
      <c r="FP311" s="102" t="str">
        <f>IF(AND(FN311&gt;0,FO311&gt;0),FO311*FO294,"-")</f>
        <v>-</v>
      </c>
      <c r="FU311" s="112">
        <v>1</v>
      </c>
      <c r="FV311" s="8"/>
      <c r="FW311" s="101" t="str">
        <f>IF(FV311&gt;0,INDEX(Вхідні_дані!$A$500:$J$549,MATCH(FV311,Вхідні_дані!$D$500:$D$549,0),10),"-")</f>
        <v>-</v>
      </c>
      <c r="FX311" s="102" t="str">
        <f>IF(AND(FV311&gt;0,FW311&gt;0),FW311*FW294,"-")</f>
        <v>-</v>
      </c>
      <c r="GC311" s="112">
        <v>1</v>
      </c>
      <c r="GD311" s="8"/>
      <c r="GE311" s="101" t="str">
        <f>IF(GD311&gt;0,INDEX(Вхідні_дані!$A$500:$J$549,MATCH(GD311,Вхідні_дані!$D$500:$D$549,0),10),"-")</f>
        <v>-</v>
      </c>
      <c r="GF311" s="102" t="str">
        <f>IF(AND(GD311&gt;0,GE311&gt;0),GE311*GE294,"-")</f>
        <v>-</v>
      </c>
      <c r="GK311" s="112">
        <v>1</v>
      </c>
      <c r="GL311" s="8"/>
      <c r="GM311" s="101" t="str">
        <f>IF(GL311&gt;0,INDEX(Вхідні_дані!$A$500:$J$549,MATCH(GL311,Вхідні_дані!$D$500:$D$549,0),10),"-")</f>
        <v>-</v>
      </c>
      <c r="GN311" s="102" t="str">
        <f>IF(AND(GL311&gt;0,GM311&gt;0),GM311*GM294,"-")</f>
        <v>-</v>
      </c>
      <c r="GS311" s="112">
        <v>1</v>
      </c>
      <c r="GT311" s="8"/>
      <c r="GU311" s="101" t="str">
        <f>IF(GT311&gt;0,INDEX(Вхідні_дані!$A$500:$J$549,MATCH(GT311,Вхідні_дані!$D$500:$D$549,0),10),"-")</f>
        <v>-</v>
      </c>
      <c r="GV311" s="102" t="str">
        <f>IF(AND(GT311&gt;0,GU311&gt;0),GU311*GU294,"-")</f>
        <v>-</v>
      </c>
      <c r="HA311" s="112">
        <v>1</v>
      </c>
      <c r="HB311" s="8"/>
      <c r="HC311" s="101" t="str">
        <f>IF(HB311&gt;0,INDEX(Вхідні_дані!$A$500:$J$549,MATCH(HB311,Вхідні_дані!$D$500:$D$549,0),10),"-")</f>
        <v>-</v>
      </c>
      <c r="HD311" s="102" t="str">
        <f>IF(AND(HB311&gt;0,HC311&gt;0),HC311*HC294,"-")</f>
        <v>-</v>
      </c>
      <c r="HI311" s="112">
        <v>1</v>
      </c>
      <c r="HJ311" s="8"/>
      <c r="HK311" s="101" t="str">
        <f>IF(HJ311&gt;0,INDEX(Вхідні_дані!$A$500:$J$549,MATCH(HJ311,Вхідні_дані!$D$500:$D$549,0),10),"-")</f>
        <v>-</v>
      </c>
      <c r="HL311" s="102" t="str">
        <f>IF(AND(HJ311&gt;0,HK311&gt;0),HK311*HK294,"-")</f>
        <v>-</v>
      </c>
      <c r="HQ311" s="112">
        <v>1</v>
      </c>
      <c r="HR311" s="8"/>
      <c r="HS311" s="101" t="str">
        <f>IF(HR311&gt;0,INDEX(Вхідні_дані!$A$500:$J$549,MATCH(HR311,Вхідні_дані!$D$500:$D$549,0),10),"-")</f>
        <v>-</v>
      </c>
      <c r="HT311" s="102" t="str">
        <f>IF(AND(HR311&gt;0,HS311&gt;0),HS311*HS294,"-")</f>
        <v>-</v>
      </c>
      <c r="HY311" s="112">
        <v>1</v>
      </c>
      <c r="HZ311" s="8"/>
      <c r="IA311" s="101" t="str">
        <f>IF(HZ311&gt;0,INDEX(Вхідні_дані!$A$500:$J$549,MATCH(HZ311,Вхідні_дані!$D$500:$D$549,0),10),"-")</f>
        <v>-</v>
      </c>
      <c r="IB311" s="102" t="str">
        <f>IF(AND(HZ311&gt;0,IA311&gt;0),IA311*IA294,"-")</f>
        <v>-</v>
      </c>
      <c r="IG311" s="112">
        <v>1</v>
      </c>
      <c r="IH311" s="8"/>
      <c r="II311" s="101" t="str">
        <f>IF(IH311&gt;0,INDEX(Вхідні_дані!$A$500:$J$549,MATCH(IH311,Вхідні_дані!$D$500:$D$549,0),10),"-")</f>
        <v>-</v>
      </c>
      <c r="IJ311" s="102" t="str">
        <f>IF(AND(IH311&gt;0,II311&gt;0),II311*II294,"-")</f>
        <v>-</v>
      </c>
      <c r="IO311" s="112">
        <v>1</v>
      </c>
      <c r="IP311" s="8"/>
      <c r="IQ311" s="101" t="str">
        <f>IF(IP311&gt;0,INDEX(Вхідні_дані!$A$500:$J$549,MATCH(IP311,Вхідні_дані!$D$500:$D$549,0),10),"-")</f>
        <v>-</v>
      </c>
      <c r="IR311" s="102" t="str">
        <f>IF(AND(IP311&gt;0,IQ311&gt;0),IQ311*IQ294,"-")</f>
        <v>-</v>
      </c>
      <c r="IW311" s="112">
        <v>1</v>
      </c>
      <c r="IX311" s="8"/>
      <c r="IY311" s="101" t="str">
        <f>IF(IX311&gt;0,INDEX(Вхідні_дані!$A$500:$J$549,MATCH(IX311,Вхідні_дані!$D$500:$D$549,0),10),"-")</f>
        <v>-</v>
      </c>
      <c r="IZ311" s="102" t="str">
        <f>IF(AND(IX311&gt;0,IY311&gt;0),IY311*IY294,"-")</f>
        <v>-</v>
      </c>
      <c r="JE311" s="112">
        <v>1</v>
      </c>
      <c r="JF311" s="8"/>
      <c r="JG311" s="101" t="str">
        <f>IF(JF311&gt;0,INDEX(Вхідні_дані!$A$500:$J$549,MATCH(JF311,Вхідні_дані!$D$500:$D$549,0),10),"-")</f>
        <v>-</v>
      </c>
      <c r="JH311" s="102" t="str">
        <f>IF(AND(JF311&gt;0,JG311&gt;0),JG311*JG294,"-")</f>
        <v>-</v>
      </c>
      <c r="JM311" s="112">
        <v>1</v>
      </c>
      <c r="JN311" s="8"/>
      <c r="JO311" s="101" t="str">
        <f>IF(JN311&gt;0,INDEX(Вхідні_дані!$A$500:$J$549,MATCH(JN311,Вхідні_дані!$D$500:$D$549,0),10),"-")</f>
        <v>-</v>
      </c>
      <c r="JP311" s="102" t="str">
        <f>IF(AND(JN311&gt;0,JO311&gt;0),JO311*JO294,"-")</f>
        <v>-</v>
      </c>
      <c r="JU311" s="112">
        <v>1</v>
      </c>
      <c r="JV311" s="8"/>
      <c r="JW311" s="101" t="str">
        <f>IF(JV311&gt;0,INDEX(Вхідні_дані!$A$500:$J$549,MATCH(JV311,Вхідні_дані!$D$500:$D$549,0),10),"-")</f>
        <v>-</v>
      </c>
      <c r="JX311" s="102" t="str">
        <f>IF(AND(JV311&gt;0,JW311&gt;0),JW311*JW294,"-")</f>
        <v>-</v>
      </c>
      <c r="KC311" s="112">
        <v>1</v>
      </c>
      <c r="KD311" s="8"/>
      <c r="KE311" s="101" t="str">
        <f>IF(KD311&gt;0,INDEX(Вхідні_дані!$A$500:$J$549,MATCH(KD311,Вхідні_дані!$D$500:$D$549,0),10),"-")</f>
        <v>-</v>
      </c>
      <c r="KF311" s="102" t="str">
        <f>IF(AND(KD311&gt;0,KE311&gt;0),KE311*KE294,"-")</f>
        <v>-</v>
      </c>
      <c r="KK311" s="112">
        <v>1</v>
      </c>
      <c r="KL311" s="8"/>
      <c r="KM311" s="101" t="str">
        <f>IF(KL311&gt;0,INDEX(Вхідні_дані!$A$500:$J$549,MATCH(KL311,Вхідні_дані!$D$500:$D$549,0),10),"-")</f>
        <v>-</v>
      </c>
      <c r="KN311" s="102" t="str">
        <f>IF(AND(KL311&gt;0,KM311&gt;0),KM311*KM294,"-")</f>
        <v>-</v>
      </c>
      <c r="KS311" s="112">
        <v>1</v>
      </c>
      <c r="KT311" s="8"/>
      <c r="KU311" s="101" t="str">
        <f>IF(KT311&gt;0,INDEX(Вхідні_дані!$A$500:$J$549,MATCH(KT311,Вхідні_дані!$D$500:$D$549,0),10),"-")</f>
        <v>-</v>
      </c>
      <c r="KV311" s="102" t="str">
        <f>IF(AND(KT311&gt;0,KU311&gt;0),KU311*KU294,"-")</f>
        <v>-</v>
      </c>
      <c r="LA311" s="112">
        <v>1</v>
      </c>
      <c r="LB311" s="8"/>
      <c r="LC311" s="101" t="str">
        <f>IF(LB311&gt;0,INDEX(Вхідні_дані!$A$500:$J$549,MATCH(LB311,Вхідні_дані!$D$500:$D$549,0),10),"-")</f>
        <v>-</v>
      </c>
      <c r="LD311" s="102" t="str">
        <f>IF(AND(LB311&gt;0,LC311&gt;0),LC311*LC294,"-")</f>
        <v>-</v>
      </c>
      <c r="LI311" s="112">
        <v>1</v>
      </c>
      <c r="LJ311" s="8"/>
      <c r="LK311" s="101" t="str">
        <f>IF(LJ311&gt;0,INDEX(Вхідні_дані!$A$500:$J$549,MATCH(LJ311,Вхідні_дані!$D$500:$D$549,0),10),"-")</f>
        <v>-</v>
      </c>
      <c r="LL311" s="102" t="str">
        <f>IF(AND(LJ311&gt;0,LK311&gt;0),LK311*LK294,"-")</f>
        <v>-</v>
      </c>
      <c r="LQ311" s="112">
        <v>1</v>
      </c>
      <c r="LR311" s="8"/>
      <c r="LS311" s="101" t="str">
        <f>IF(LR311&gt;0,INDEX(Вхідні_дані!$A$500:$J$549,MATCH(LR311,Вхідні_дані!$D$500:$D$549,0),10),"-")</f>
        <v>-</v>
      </c>
      <c r="LT311" s="102" t="str">
        <f>IF(AND(LR311&gt;0,LS311&gt;0),LS311*LS294,"-")</f>
        <v>-</v>
      </c>
      <c r="LY311" s="112">
        <v>1</v>
      </c>
      <c r="LZ311" s="8"/>
      <c r="MA311" s="101" t="str">
        <f>IF(LZ311&gt;0,INDEX(Вхідні_дані!$A$500:$J$549,MATCH(LZ311,Вхідні_дані!$D$500:$D$549,0),10),"-")</f>
        <v>-</v>
      </c>
      <c r="MB311" s="102" t="str">
        <f>IF(AND(LZ311&gt;0,MA311&gt;0),MA311*MA294,"-")</f>
        <v>-</v>
      </c>
      <c r="MG311" s="112">
        <v>1</v>
      </c>
      <c r="MH311" s="8"/>
      <c r="MI311" s="101" t="str">
        <f>IF(MH311&gt;0,INDEX(Вхідні_дані!$A$500:$J$549,MATCH(MH311,Вхідні_дані!$D$500:$D$549,0),10),"-")</f>
        <v>-</v>
      </c>
      <c r="MJ311" s="102" t="str">
        <f>IF(AND(MH311&gt;0,MI311&gt;0),MI311*MI294,"-")</f>
        <v>-</v>
      </c>
      <c r="MO311" s="112">
        <v>1</v>
      </c>
      <c r="MP311" s="8"/>
      <c r="MQ311" s="101" t="str">
        <f>IF(MP311&gt;0,INDEX(Вхідні_дані!$A$500:$J$549,MATCH(MP311,Вхідні_дані!$D$500:$D$549,0),10),"-")</f>
        <v>-</v>
      </c>
      <c r="MR311" s="102" t="str">
        <f>IF(AND(MP311&gt;0,MQ311&gt;0),MQ311*MQ294,"-")</f>
        <v>-</v>
      </c>
      <c r="MW311" s="112">
        <v>1</v>
      </c>
      <c r="MX311" s="8"/>
      <c r="MY311" s="101" t="str">
        <f>IF(MX311&gt;0,INDEX(Вхідні_дані!$A$500:$J$549,MATCH(MX311,Вхідні_дані!$D$500:$D$549,0),10),"-")</f>
        <v>-</v>
      </c>
      <c r="MZ311" s="102" t="str">
        <f>IF(AND(MX311&gt;0,MY311&gt;0),MY311*MY294,"-")</f>
        <v>-</v>
      </c>
      <c r="NE311" s="112">
        <v>1</v>
      </c>
      <c r="NF311" s="8"/>
      <c r="NG311" s="101" t="str">
        <f>IF(NF311&gt;0,INDEX(Вхідні_дані!$A$500:$J$549,MATCH(NF311,Вхідні_дані!$D$500:$D$549,0),10),"-")</f>
        <v>-</v>
      </c>
      <c r="NH311" s="102" t="str">
        <f>IF(AND(NF311&gt;0,NG311&gt;0),NG311*NG294,"-")</f>
        <v>-</v>
      </c>
      <c r="NM311" s="112">
        <v>1</v>
      </c>
      <c r="NN311" s="8"/>
      <c r="NO311" s="101" t="str">
        <f>IF(NN311&gt;0,INDEX(Вхідні_дані!$A$500:$J$549,MATCH(NN311,Вхідні_дані!$D$500:$D$549,0),10),"-")</f>
        <v>-</v>
      </c>
      <c r="NP311" s="102" t="str">
        <f>IF(AND(NN311&gt;0,NO311&gt;0),NO311*NO294,"-")</f>
        <v>-</v>
      </c>
      <c r="NU311" s="112">
        <v>1</v>
      </c>
      <c r="NV311" s="8"/>
      <c r="NW311" s="101" t="str">
        <f>IF(NV311&gt;0,INDEX(Вхідні_дані!$A$500:$J$549,MATCH(NV311,Вхідні_дані!$D$500:$D$549,0),10),"-")</f>
        <v>-</v>
      </c>
      <c r="NX311" s="102" t="str">
        <f>IF(AND(NV311&gt;0,NW311&gt;0),NW311*NW294,"-")</f>
        <v>-</v>
      </c>
      <c r="OC311" s="112">
        <v>1</v>
      </c>
      <c r="OD311" s="8"/>
      <c r="OE311" s="101" t="str">
        <f>IF(OD311&gt;0,INDEX(Вхідні_дані!$A$500:$J$549,MATCH(OD311,Вхідні_дані!$D$500:$D$549,0),10),"-")</f>
        <v>-</v>
      </c>
      <c r="OF311" s="102" t="str">
        <f>IF(AND(OD311&gt;0,OE311&gt;0),OE311*OE294,"-")</f>
        <v>-</v>
      </c>
      <c r="OK311" s="112">
        <v>1</v>
      </c>
      <c r="OL311" s="8"/>
      <c r="OM311" s="101" t="str">
        <f>IF(OL311&gt;0,INDEX(Вхідні_дані!$A$500:$J$549,MATCH(OL311,Вхідні_дані!$D$500:$D$549,0),10),"-")</f>
        <v>-</v>
      </c>
      <c r="ON311" s="102" t="str">
        <f>IF(AND(OL311&gt;0,OM311&gt;0),OM311*OM294,"-")</f>
        <v>-</v>
      </c>
      <c r="OS311" s="112">
        <v>1</v>
      </c>
      <c r="OT311" s="8"/>
      <c r="OU311" s="101" t="str">
        <f>IF(OT311&gt;0,INDEX(Вхідні_дані!$A$500:$J$549,MATCH(OT311,Вхідні_дані!$D$500:$D$549,0),10),"-")</f>
        <v>-</v>
      </c>
      <c r="OV311" s="102" t="str">
        <f>IF(AND(OT311&gt;0,OU311&gt;0),OU311*OU294,"-")</f>
        <v>-</v>
      </c>
      <c r="PA311" s="112">
        <v>1</v>
      </c>
      <c r="PB311" s="8"/>
      <c r="PC311" s="101" t="str">
        <f>IF(PB311&gt;0,INDEX(Вхідні_дані!$A$500:$J$549,MATCH(PB311,Вхідні_дані!$D$500:$D$549,0),10),"-")</f>
        <v>-</v>
      </c>
      <c r="PD311" s="102" t="str">
        <f>IF(AND(PB311&gt;0,PC311&gt;0),PC311*PC294,"-")</f>
        <v>-</v>
      </c>
      <c r="PI311" s="112">
        <v>1</v>
      </c>
      <c r="PJ311" s="8"/>
      <c r="PK311" s="101" t="str">
        <f>IF(PJ311&gt;0,INDEX(Вхідні_дані!$A$500:$J$549,MATCH(PJ311,Вхідні_дані!$D$500:$D$549,0),10),"-")</f>
        <v>-</v>
      </c>
      <c r="PL311" s="102" t="str">
        <f>IF(AND(PJ311&gt;0,PK311&gt;0),PK311*PK294,"-")</f>
        <v>-</v>
      </c>
      <c r="PQ311" s="112">
        <v>1</v>
      </c>
      <c r="PR311" s="8"/>
      <c r="PS311" s="101" t="str">
        <f>IF(PR311&gt;0,INDEX(Вхідні_дані!$A$500:$J$549,MATCH(PR311,Вхідні_дані!$D$500:$D$549,0),10),"-")</f>
        <v>-</v>
      </c>
      <c r="PT311" s="102" t="str">
        <f>IF(AND(PR311&gt;0,PS311&gt;0),PS311*PS294,"-")</f>
        <v>-</v>
      </c>
      <c r="PY311" s="112">
        <v>1</v>
      </c>
      <c r="PZ311" s="8"/>
      <c r="QA311" s="101" t="str">
        <f>IF(PZ311&gt;0,INDEX(Вхідні_дані!$A$500:$J$549,MATCH(PZ311,Вхідні_дані!$D$500:$D$549,0),10),"-")</f>
        <v>-</v>
      </c>
      <c r="QB311" s="102" t="str">
        <f>IF(AND(PZ311&gt;0,QA311&gt;0),QA311*QA294,"-")</f>
        <v>-</v>
      </c>
      <c r="QG311" s="112">
        <v>1</v>
      </c>
      <c r="QH311" s="8"/>
      <c r="QI311" s="101" t="str">
        <f>IF(QH311&gt;0,INDEX(Вхідні_дані!$A$500:$J$549,MATCH(QH311,Вхідні_дані!$D$500:$D$549,0),10),"-")</f>
        <v>-</v>
      </c>
      <c r="QJ311" s="102" t="str">
        <f>IF(AND(QH311&gt;0,QI311&gt;0),QI311*QI294,"-")</f>
        <v>-</v>
      </c>
      <c r="QO311" s="112">
        <v>1</v>
      </c>
      <c r="QP311" s="8"/>
      <c r="QQ311" s="101" t="str">
        <f>IF(QP311&gt;0,INDEX(Вхідні_дані!$A$500:$J$549,MATCH(QP311,Вхідні_дані!$D$500:$D$549,0),10),"-")</f>
        <v>-</v>
      </c>
      <c r="QR311" s="102" t="str">
        <f>IF(AND(QP311&gt;0,QQ311&gt;0),QQ311*QQ294,"-")</f>
        <v>-</v>
      </c>
      <c r="QW311" s="112">
        <v>1</v>
      </c>
      <c r="QX311" s="8"/>
      <c r="QY311" s="101" t="str">
        <f>IF(QX311&gt;0,INDEX(Вхідні_дані!$A$500:$J$549,MATCH(QX311,Вхідні_дані!$D$500:$D$549,0),10),"-")</f>
        <v>-</v>
      </c>
      <c r="QZ311" s="102" t="str">
        <f>IF(AND(QX311&gt;0,QY311&gt;0),QY311*QY294,"-")</f>
        <v>-</v>
      </c>
      <c r="RE311" s="112">
        <v>1</v>
      </c>
      <c r="RF311" s="8"/>
      <c r="RG311" s="101" t="str">
        <f>IF(RF311&gt;0,INDEX(Вхідні_дані!$A$500:$J$549,MATCH(RF311,Вхідні_дані!$D$500:$D$549,0),10),"-")</f>
        <v>-</v>
      </c>
      <c r="RH311" s="102" t="str">
        <f>IF(AND(RF311&gt;0,RG311&gt;0),RG311*RG294,"-")</f>
        <v>-</v>
      </c>
      <c r="RM311" s="112">
        <v>1</v>
      </c>
      <c r="RN311" s="8"/>
      <c r="RO311" s="101" t="str">
        <f>IF(RN311&gt;0,INDEX(Вхідні_дані!$A$500:$J$549,MATCH(RN311,Вхідні_дані!$D$500:$D$549,0),10),"-")</f>
        <v>-</v>
      </c>
      <c r="RP311" s="102" t="str">
        <f>IF(AND(RN311&gt;0,RO311&gt;0),RO311*RO294,"-")</f>
        <v>-</v>
      </c>
      <c r="RU311" s="112">
        <v>1</v>
      </c>
      <c r="RV311" s="8"/>
      <c r="RW311" s="101" t="str">
        <f>IF(RV311&gt;0,INDEX(Вхідні_дані!$A$500:$J$549,MATCH(RV311,Вхідні_дані!$D$500:$D$549,0),10),"-")</f>
        <v>-</v>
      </c>
      <c r="RX311" s="102" t="str">
        <f>IF(AND(RV311&gt;0,RW311&gt;0),RW311*RW294,"-")</f>
        <v>-</v>
      </c>
      <c r="SC311" s="112">
        <v>1</v>
      </c>
      <c r="SD311" s="8"/>
      <c r="SE311" s="101" t="str">
        <f>IF(SD311&gt;0,INDEX(Вхідні_дані!$A$500:$J$549,MATCH(SD311,Вхідні_дані!$D$500:$D$549,0),10),"-")</f>
        <v>-</v>
      </c>
      <c r="SF311" s="102" t="str">
        <f>IF(AND(SD311&gt;0,SE311&gt;0),SE311*SE294,"-")</f>
        <v>-</v>
      </c>
      <c r="SK311" s="112">
        <v>1</v>
      </c>
      <c r="SL311" s="8"/>
      <c r="SM311" s="101" t="str">
        <f>IF(SL311&gt;0,INDEX(Вхідні_дані!$A$500:$J$549,MATCH(SL311,Вхідні_дані!$D$500:$D$549,0),10),"-")</f>
        <v>-</v>
      </c>
      <c r="SN311" s="102" t="str">
        <f>IF(AND(SL311&gt;0,SM311&gt;0),SM311*SM294,"-")</f>
        <v>-</v>
      </c>
      <c r="SS311" s="112">
        <v>1</v>
      </c>
      <c r="ST311" s="8"/>
      <c r="SU311" s="101" t="str">
        <f>IF(ST311&gt;0,INDEX(Вхідні_дані!$A$500:$J$549,MATCH(ST311,Вхідні_дані!$D$500:$D$549,0),10),"-")</f>
        <v>-</v>
      </c>
      <c r="SV311" s="102" t="str">
        <f>IF(AND(ST311&gt;0,SU311&gt;0),SU311*SU294,"-")</f>
        <v>-</v>
      </c>
      <c r="TA311" s="112">
        <v>1</v>
      </c>
      <c r="TB311" s="8"/>
      <c r="TC311" s="101" t="str">
        <f>IF(TB311&gt;0,INDEX(Вхідні_дані!$A$500:$J$549,MATCH(TB311,Вхідні_дані!$D$500:$D$549,0),10),"-")</f>
        <v>-</v>
      </c>
      <c r="TD311" s="102" t="str">
        <f>IF(AND(TB311&gt;0,TC311&gt;0),TC311*TC294,"-")</f>
        <v>-</v>
      </c>
      <c r="TI311" s="112">
        <v>1</v>
      </c>
      <c r="TJ311" s="8"/>
      <c r="TK311" s="101" t="str">
        <f>IF(TJ311&gt;0,INDEX(Вхідні_дані!$A$500:$J$549,MATCH(TJ311,Вхідні_дані!$D$500:$D$549,0),10),"-")</f>
        <v>-</v>
      </c>
      <c r="TL311" s="102" t="str">
        <f>IF(AND(TJ311&gt;0,TK311&gt;0),TK311*TK294,"-")</f>
        <v>-</v>
      </c>
      <c r="TQ311" s="112">
        <v>1</v>
      </c>
      <c r="TR311" s="8"/>
      <c r="TS311" s="101" t="str">
        <f>IF(TR311&gt;0,INDEX(Вхідні_дані!$A$500:$J$549,MATCH(TR311,Вхідні_дані!$D$500:$D$549,0),10),"-")</f>
        <v>-</v>
      </c>
      <c r="TT311" s="102" t="str">
        <f>IF(AND(TR311&gt;0,TS311&gt;0),TS311*TS294,"-")</f>
        <v>-</v>
      </c>
      <c r="TY311" s="112">
        <v>1</v>
      </c>
      <c r="TZ311" s="8"/>
      <c r="UA311" s="101" t="str">
        <f>IF(TZ311&gt;0,INDEX(Вхідні_дані!$A$500:$J$549,MATCH(TZ311,Вхідні_дані!$D$500:$D$549,0),10),"-")</f>
        <v>-</v>
      </c>
      <c r="UB311" s="102" t="str">
        <f>IF(AND(TZ311&gt;0,UA311&gt;0),UA311*UA294,"-")</f>
        <v>-</v>
      </c>
      <c r="UG311" s="112">
        <v>1</v>
      </c>
      <c r="UH311" s="8"/>
      <c r="UI311" s="101" t="str">
        <f>IF(UH311&gt;0,INDEX(Вхідні_дані!$A$500:$J$549,MATCH(UH311,Вхідні_дані!$D$500:$D$549,0),10),"-")</f>
        <v>-</v>
      </c>
      <c r="UJ311" s="102" t="str">
        <f>IF(AND(UH311&gt;0,UI311&gt;0),UI311*UI294,"-")</f>
        <v>-</v>
      </c>
      <c r="UO311" s="112">
        <v>1</v>
      </c>
      <c r="UP311" s="8"/>
      <c r="UQ311" s="101" t="str">
        <f>IF(UP311&gt;0,INDEX(Вхідні_дані!$A$500:$J$549,MATCH(UP311,Вхідні_дані!$D$500:$D$549,0),10),"-")</f>
        <v>-</v>
      </c>
      <c r="UR311" s="102" t="str">
        <f>IF(AND(UP311&gt;0,UQ311&gt;0),UQ311*UQ294,"-")</f>
        <v>-</v>
      </c>
      <c r="UW311" s="112">
        <v>1</v>
      </c>
      <c r="UX311" s="8"/>
      <c r="UY311" s="101" t="str">
        <f>IF(UX311&gt;0,INDEX(Вхідні_дані!$A$500:$J$549,MATCH(UX311,Вхідні_дані!$D$500:$D$549,0),10),"-")</f>
        <v>-</v>
      </c>
      <c r="UZ311" s="102" t="str">
        <f>IF(AND(UX311&gt;0,UY311&gt;0),UY311*UY294,"-")</f>
        <v>-</v>
      </c>
      <c r="VE311" s="112">
        <v>1</v>
      </c>
      <c r="VF311" s="8"/>
      <c r="VG311" s="101" t="str">
        <f>IF(VF311&gt;0,INDEX(Вхідні_дані!$A$500:$J$549,MATCH(VF311,Вхідні_дані!$D$500:$D$549,0),10),"-")</f>
        <v>-</v>
      </c>
      <c r="VH311" s="102" t="str">
        <f>IF(AND(VF311&gt;0,VG311&gt;0),VG311*VG294,"-")</f>
        <v>-</v>
      </c>
      <c r="VM311" s="112">
        <v>1</v>
      </c>
      <c r="VN311" s="8"/>
      <c r="VO311" s="101" t="str">
        <f>IF(VN311&gt;0,INDEX(Вхідні_дані!$A$500:$J$549,MATCH(VN311,Вхідні_дані!$D$500:$D$549,0),10),"-")</f>
        <v>-</v>
      </c>
      <c r="VP311" s="102" t="str">
        <f>IF(AND(VN311&gt;0,VO311&gt;0),VO311*VO294,"-")</f>
        <v>-</v>
      </c>
      <c r="VU311" s="112">
        <v>1</v>
      </c>
      <c r="VV311" s="8"/>
      <c r="VW311" s="101" t="str">
        <f>IF(VV311&gt;0,INDEX(Вхідні_дані!$A$500:$J$549,MATCH(VV311,Вхідні_дані!$D$500:$D$549,0),10),"-")</f>
        <v>-</v>
      </c>
      <c r="VX311" s="102" t="str">
        <f>IF(AND(VV311&gt;0,VW311&gt;0),VW311*VW294,"-")</f>
        <v>-</v>
      </c>
      <c r="WC311" s="112">
        <v>1</v>
      </c>
      <c r="WD311" s="8"/>
      <c r="WE311" s="101" t="str">
        <f>IF(WD311&gt;0,INDEX(Вхідні_дані!$A$500:$J$549,MATCH(WD311,Вхідні_дані!$D$500:$D$549,0),10),"-")</f>
        <v>-</v>
      </c>
      <c r="WF311" s="102" t="str">
        <f>IF(AND(WD311&gt;0,WE311&gt;0),WE311*WE294,"-")</f>
        <v>-</v>
      </c>
      <c r="WK311" s="112">
        <v>1</v>
      </c>
      <c r="WL311" s="8"/>
      <c r="WM311" s="101" t="str">
        <f>IF(WL311&gt;0,INDEX(Вхідні_дані!$A$500:$J$549,MATCH(WL311,Вхідні_дані!$D$500:$D$549,0),10),"-")</f>
        <v>-</v>
      </c>
      <c r="WN311" s="102" t="str">
        <f>IF(AND(WL311&gt;0,WM311&gt;0),WM311*WM294,"-")</f>
        <v>-</v>
      </c>
      <c r="WS311" s="112">
        <v>1</v>
      </c>
      <c r="WT311" s="8"/>
      <c r="WU311" s="101" t="str">
        <f>IF(WT311&gt;0,INDEX(Вхідні_дані!$A$500:$J$549,MATCH(WT311,Вхідні_дані!$D$500:$D$549,0),10),"-")</f>
        <v>-</v>
      </c>
      <c r="WV311" s="102" t="str">
        <f>IF(AND(WT311&gt;0,WU311&gt;0),WU311*WU294,"-")</f>
        <v>-</v>
      </c>
      <c r="XA311" s="112">
        <v>1</v>
      </c>
      <c r="XB311" s="8"/>
      <c r="XC311" s="101" t="str">
        <f>IF(XB311&gt;0,INDEX(Вхідні_дані!$A$500:$J$549,MATCH(XB311,Вхідні_дані!$D$500:$D$549,0),10),"-")</f>
        <v>-</v>
      </c>
      <c r="XD311" s="102" t="str">
        <f>IF(AND(XB311&gt;0,XC311&gt;0),XC311*XC294,"-")</f>
        <v>-</v>
      </c>
      <c r="XI311" s="112">
        <v>1</v>
      </c>
      <c r="XJ311" s="8"/>
      <c r="XK311" s="101" t="str">
        <f>IF(XJ311&gt;0,INDEX(Вхідні_дані!$A$500:$J$549,MATCH(XJ311,Вхідні_дані!$D$500:$D$549,0),10),"-")</f>
        <v>-</v>
      </c>
      <c r="XL311" s="102" t="str">
        <f>IF(AND(XJ311&gt;0,XK311&gt;0),XK311*XK294,"-")</f>
        <v>-</v>
      </c>
      <c r="XQ311" s="112">
        <v>1</v>
      </c>
      <c r="XR311" s="8"/>
      <c r="XS311" s="101" t="str">
        <f>IF(XR311&gt;0,INDEX(Вхідні_дані!$A$500:$J$549,MATCH(XR311,Вхідні_дані!$D$500:$D$549,0),10),"-")</f>
        <v>-</v>
      </c>
      <c r="XT311" s="102" t="str">
        <f>IF(AND(XR311&gt;0,XS311&gt;0),XS311*XS294,"-")</f>
        <v>-</v>
      </c>
      <c r="XY311" s="112">
        <v>1</v>
      </c>
      <c r="XZ311" s="8"/>
      <c r="YA311" s="101" t="str">
        <f>IF(XZ311&gt;0,INDEX(Вхідні_дані!$A$500:$J$549,MATCH(XZ311,Вхідні_дані!$D$500:$D$549,0),10),"-")</f>
        <v>-</v>
      </c>
      <c r="YB311" s="102" t="str">
        <f>IF(AND(XZ311&gt;0,YA311&gt;0),YA311*YA294,"-")</f>
        <v>-</v>
      </c>
      <c r="YG311" s="112">
        <v>1</v>
      </c>
      <c r="YH311" s="8"/>
      <c r="YI311" s="101" t="str">
        <f>IF(YH311&gt;0,INDEX(Вхідні_дані!$A$500:$J$549,MATCH(YH311,Вхідні_дані!$D$500:$D$549,0),10),"-")</f>
        <v>-</v>
      </c>
      <c r="YJ311" s="102" t="str">
        <f>IF(AND(YH311&gt;0,YI311&gt;0),YI311*YI294,"-")</f>
        <v>-</v>
      </c>
      <c r="YO311" s="112">
        <v>1</v>
      </c>
      <c r="YP311" s="8"/>
      <c r="YQ311" s="101" t="str">
        <f>IF(YP311&gt;0,INDEX(Вхідні_дані!$A$500:$J$549,MATCH(YP311,Вхідні_дані!$D$500:$D$549,0),10),"-")</f>
        <v>-</v>
      </c>
      <c r="YR311" s="102" t="str">
        <f>IF(AND(YP311&gt;0,YQ311&gt;0),YQ311*YQ294,"-")</f>
        <v>-</v>
      </c>
      <c r="YW311" s="112">
        <v>1</v>
      </c>
      <c r="YX311" s="8"/>
      <c r="YY311" s="101" t="str">
        <f>IF(YX311&gt;0,INDEX(Вхідні_дані!$A$500:$J$549,MATCH(YX311,Вхідні_дані!$D$500:$D$549,0),10),"-")</f>
        <v>-</v>
      </c>
      <c r="YZ311" s="102" t="str">
        <f>IF(AND(YX311&gt;0,YY311&gt;0),YY311*YY294,"-")</f>
        <v>-</v>
      </c>
      <c r="ZE311" s="112">
        <v>1</v>
      </c>
      <c r="ZF311" s="8"/>
      <c r="ZG311" s="101" t="str">
        <f>IF(ZF311&gt;0,INDEX(Вхідні_дані!$A$500:$J$549,MATCH(ZF311,Вхідні_дані!$D$500:$D$549,0),10),"-")</f>
        <v>-</v>
      </c>
      <c r="ZH311" s="102" t="str">
        <f>IF(AND(ZF311&gt;0,ZG311&gt;0),ZG311*ZG294,"-")</f>
        <v>-</v>
      </c>
      <c r="ZM311" s="112">
        <v>1</v>
      </c>
      <c r="ZN311" s="8"/>
      <c r="ZO311" s="101" t="str">
        <f>IF(ZN311&gt;0,INDEX(Вхідні_дані!$A$500:$J$549,MATCH(ZN311,Вхідні_дані!$D$500:$D$549,0),10),"-")</f>
        <v>-</v>
      </c>
      <c r="ZP311" s="102" t="str">
        <f>IF(AND(ZN311&gt;0,ZO311&gt;0),ZO311*ZO294,"-")</f>
        <v>-</v>
      </c>
      <c r="ZU311" s="112">
        <v>1</v>
      </c>
      <c r="ZV311" s="8"/>
      <c r="ZW311" s="101" t="str">
        <f>IF(ZV311&gt;0,INDEX(Вхідні_дані!$A$500:$J$549,MATCH(ZV311,Вхідні_дані!$D$500:$D$549,0),10),"-")</f>
        <v>-</v>
      </c>
      <c r="ZX311" s="102" t="str">
        <f>IF(AND(ZV311&gt;0,ZW311&gt;0),ZW311*ZW294,"-")</f>
        <v>-</v>
      </c>
      <c r="AAC311" s="112">
        <v>1</v>
      </c>
      <c r="AAD311" s="8"/>
      <c r="AAE311" s="101" t="str">
        <f>IF(AAD311&gt;0,INDEX(Вхідні_дані!$A$500:$J$549,MATCH(AAD311,Вхідні_дані!$D$500:$D$549,0),10),"-")</f>
        <v>-</v>
      </c>
      <c r="AAF311" s="102" t="str">
        <f>IF(AND(AAD311&gt;0,AAE311&gt;0),AAE311*AAE294,"-")</f>
        <v>-</v>
      </c>
      <c r="AAK311" s="112">
        <v>1</v>
      </c>
      <c r="AAL311" s="8"/>
      <c r="AAM311" s="101" t="str">
        <f>IF(AAL311&gt;0,INDEX(Вхідні_дані!$A$500:$J$549,MATCH(AAL311,Вхідні_дані!$D$500:$D$549,0),10),"-")</f>
        <v>-</v>
      </c>
      <c r="AAN311" s="102" t="str">
        <f>IF(AND(AAL311&gt;0,AAM311&gt;0),AAM311*AAM294,"-")</f>
        <v>-</v>
      </c>
      <c r="AAS311" s="112">
        <v>1</v>
      </c>
      <c r="AAT311" s="8"/>
      <c r="AAU311" s="101" t="str">
        <f>IF(AAT311&gt;0,INDEX(Вхідні_дані!$A$500:$J$549,MATCH(AAT311,Вхідні_дані!$D$500:$D$549,0),10),"-")</f>
        <v>-</v>
      </c>
      <c r="AAV311" s="102" t="str">
        <f>IF(AND(AAT311&gt;0,AAU311&gt;0),AAU311*AAU294,"-")</f>
        <v>-</v>
      </c>
      <c r="ABA311" s="112">
        <v>1</v>
      </c>
      <c r="ABB311" s="8"/>
      <c r="ABC311" s="101" t="str">
        <f>IF(ABB311&gt;0,INDEX(Вхідні_дані!$A$500:$J$549,MATCH(ABB311,Вхідні_дані!$D$500:$D$549,0),10),"-")</f>
        <v>-</v>
      </c>
      <c r="ABD311" s="102" t="str">
        <f>IF(AND(ABB311&gt;0,ABC311&gt;0),ABC311*ABC294,"-")</f>
        <v>-</v>
      </c>
      <c r="ABI311" s="112">
        <v>1</v>
      </c>
      <c r="ABJ311" s="8"/>
      <c r="ABK311" s="101" t="str">
        <f>IF(ABJ311&gt;0,INDEX(Вхідні_дані!$A$500:$J$549,MATCH(ABJ311,Вхідні_дані!$D$500:$D$549,0),10),"-")</f>
        <v>-</v>
      </c>
      <c r="ABL311" s="102" t="str">
        <f>IF(AND(ABJ311&gt;0,ABK311&gt;0),ABK311*ABK294,"-")</f>
        <v>-</v>
      </c>
      <c r="ABQ311" s="112">
        <v>1</v>
      </c>
      <c r="ABR311" s="8"/>
      <c r="ABS311" s="101" t="str">
        <f>IF(ABR311&gt;0,INDEX(Вхідні_дані!$A$500:$J$549,MATCH(ABR311,Вхідні_дані!$D$500:$D$549,0),10),"-")</f>
        <v>-</v>
      </c>
      <c r="ABT311" s="102" t="str">
        <f>IF(AND(ABR311&gt;0,ABS311&gt;0),ABS311*ABS294,"-")</f>
        <v>-</v>
      </c>
      <c r="ABY311" s="112">
        <v>1</v>
      </c>
      <c r="ABZ311" s="8"/>
      <c r="ACA311" s="101" t="str">
        <f>IF(ABZ311&gt;0,INDEX(Вхідні_дані!$A$500:$J$549,MATCH(ABZ311,Вхідні_дані!$D$500:$D$549,0),10),"-")</f>
        <v>-</v>
      </c>
      <c r="ACB311" s="102" t="str">
        <f>IF(AND(ABZ311&gt;0,ACA311&gt;0),ACA311*ACA294,"-")</f>
        <v>-</v>
      </c>
      <c r="ACG311" s="112">
        <v>1</v>
      </c>
      <c r="ACH311" s="8"/>
      <c r="ACI311" s="101" t="str">
        <f>IF(ACH311&gt;0,INDEX(Вхідні_дані!$A$500:$J$549,MATCH(ACH311,Вхідні_дані!$D$500:$D$549,0),10),"-")</f>
        <v>-</v>
      </c>
      <c r="ACJ311" s="102" t="str">
        <f>IF(AND(ACH311&gt;0,ACI311&gt;0),ACI311*ACI294,"-")</f>
        <v>-</v>
      </c>
      <c r="ACO311" s="112">
        <v>1</v>
      </c>
      <c r="ACP311" s="8"/>
      <c r="ACQ311" s="101" t="str">
        <f>IF(ACP311&gt;0,INDEX(Вхідні_дані!$A$500:$J$549,MATCH(ACP311,Вхідні_дані!$D$500:$D$549,0),10),"-")</f>
        <v>-</v>
      </c>
      <c r="ACR311" s="102" t="str">
        <f>IF(AND(ACP311&gt;0,ACQ311&gt;0),ACQ311*ACQ294,"-")</f>
        <v>-</v>
      </c>
      <c r="ACW311" s="112">
        <v>1</v>
      </c>
      <c r="ACX311" s="8"/>
      <c r="ACY311" s="101" t="str">
        <f>IF(ACX311&gt;0,INDEX(Вхідні_дані!$A$500:$J$549,MATCH(ACX311,Вхідні_дані!$D$500:$D$549,0),10),"-")</f>
        <v>-</v>
      </c>
      <c r="ACZ311" s="102" t="str">
        <f>IF(AND(ACX311&gt;0,ACY311&gt;0),ACY311*ACY294,"-")</f>
        <v>-</v>
      </c>
      <c r="ADE311" s="112">
        <v>1</v>
      </c>
      <c r="ADF311" s="8"/>
      <c r="ADG311" s="101" t="str">
        <f>IF(ADF311&gt;0,INDEX(Вхідні_дані!$A$500:$J$549,MATCH(ADF311,Вхідні_дані!$D$500:$D$549,0),10),"-")</f>
        <v>-</v>
      </c>
      <c r="ADH311" s="102" t="str">
        <f>IF(AND(ADF311&gt;0,ADG311&gt;0),ADG311*ADG294,"-")</f>
        <v>-</v>
      </c>
      <c r="ADM311" s="112">
        <v>1</v>
      </c>
      <c r="ADN311" s="8"/>
      <c r="ADO311" s="101" t="str">
        <f>IF(ADN311&gt;0,INDEX(Вхідні_дані!$A$500:$J$549,MATCH(ADN311,Вхідні_дані!$D$500:$D$549,0),10),"-")</f>
        <v>-</v>
      </c>
      <c r="ADP311" s="102" t="str">
        <f>IF(AND(ADN311&gt;0,ADO311&gt;0),ADO311*ADO294,"-")</f>
        <v>-</v>
      </c>
    </row>
    <row r="312" spans="1:796" ht="27" customHeight="1" outlineLevel="1" x14ac:dyDescent="0.25">
      <c r="A312" s="112">
        <v>2</v>
      </c>
      <c r="B312" s="8"/>
      <c r="C312" s="101" t="str">
        <f>IF(B312&gt;0,INDEX(Вхідні_дані!$A$500:$J$549,MATCH(B312,Вхідні_дані!$D$500:$D$549,0),10),"-")</f>
        <v>-</v>
      </c>
      <c r="D312" s="102" t="str">
        <f>IF(AND(B312&gt;0,C312&gt;0),C312*C294,"-")</f>
        <v>-</v>
      </c>
      <c r="I312" s="112">
        <v>2</v>
      </c>
      <c r="J312" s="8"/>
      <c r="K312" s="101" t="str">
        <f>IF(J312&gt;0,INDEX(Вхідні_дані!$A$500:$J$549,MATCH(J312,Вхідні_дані!$D$500:$D$549,0),10),"-")</f>
        <v>-</v>
      </c>
      <c r="L312" s="102" t="str">
        <f>IF(AND(J312&gt;0,K312&gt;0),K312*K294,"-")</f>
        <v>-</v>
      </c>
      <c r="Q312" s="112">
        <v>2</v>
      </c>
      <c r="R312" s="8"/>
      <c r="S312" s="101" t="str">
        <f>IF(R312&gt;0,INDEX(Вхідні_дані!$A$500:$J$549,MATCH(R312,Вхідні_дані!$D$500:$D$549,0),10),"-")</f>
        <v>-</v>
      </c>
      <c r="T312" s="102" t="str">
        <f>IF(AND(R312&gt;0,S312&gt;0),S312*S294,"-")</f>
        <v>-</v>
      </c>
      <c r="Y312" s="112">
        <v>2</v>
      </c>
      <c r="Z312" s="8"/>
      <c r="AA312" s="101" t="str">
        <f>IF(Z312&gt;0,INDEX(Вхідні_дані!$A$500:$J$549,MATCH(Z312,Вхідні_дані!$D$500:$D$549,0),10),"-")</f>
        <v>-</v>
      </c>
      <c r="AB312" s="102" t="str">
        <f>IF(AND(Z312&gt;0,AA312&gt;0),AA312*AA294,"-")</f>
        <v>-</v>
      </c>
      <c r="AG312" s="112">
        <v>2</v>
      </c>
      <c r="AH312" s="8"/>
      <c r="AI312" s="101" t="str">
        <f>IF(AH312&gt;0,INDEX(Вхідні_дані!$A$500:$J$549,MATCH(AH312,Вхідні_дані!$D$500:$D$549,0),10),"-")</f>
        <v>-</v>
      </c>
      <c r="AJ312" s="102" t="str">
        <f>IF(AND(AH312&gt;0,AI312&gt;0),AI312*AI294,"-")</f>
        <v>-</v>
      </c>
      <c r="AO312" s="112">
        <v>2</v>
      </c>
      <c r="AP312" s="8"/>
      <c r="AQ312" s="101" t="str">
        <f>IF(AP312&gt;0,INDEX(Вхідні_дані!$A$500:$J$549,MATCH(AP312,Вхідні_дані!$D$500:$D$549,0),10),"-")</f>
        <v>-</v>
      </c>
      <c r="AR312" s="102" t="str">
        <f>IF(AND(AP312&gt;0,AQ312&gt;0),AQ312*AQ294,"-")</f>
        <v>-</v>
      </c>
      <c r="AW312" s="112">
        <v>2</v>
      </c>
      <c r="AX312" s="8"/>
      <c r="AY312" s="101" t="str">
        <f>IF(AX312&gt;0,INDEX(Вхідні_дані!$A$500:$J$549,MATCH(AX312,Вхідні_дані!$D$500:$D$549,0),10),"-")</f>
        <v>-</v>
      </c>
      <c r="AZ312" s="102" t="str">
        <f>IF(AND(AX312&gt;0,AY312&gt;0),AY312*AY294,"-")</f>
        <v>-</v>
      </c>
      <c r="BE312" s="112">
        <v>2</v>
      </c>
      <c r="BF312" s="8"/>
      <c r="BG312" s="101" t="str">
        <f>IF(BF312&gt;0,INDEX(Вхідні_дані!$A$500:$J$549,MATCH(BF312,Вхідні_дані!$D$500:$D$549,0),10),"-")</f>
        <v>-</v>
      </c>
      <c r="BH312" s="102" t="str">
        <f>IF(AND(BF312&gt;0,BG312&gt;0),BG312*BG294,"-")</f>
        <v>-</v>
      </c>
      <c r="BM312" s="112">
        <v>2</v>
      </c>
      <c r="BN312" s="8"/>
      <c r="BO312" s="101" t="str">
        <f>IF(BN312&gt;0,INDEX(Вхідні_дані!$A$500:$J$549,MATCH(BN312,Вхідні_дані!$D$500:$D$549,0),10),"-")</f>
        <v>-</v>
      </c>
      <c r="BP312" s="102" t="str">
        <f>IF(AND(BN312&gt;0,BO312&gt;0),BO312*BO294,"-")</f>
        <v>-</v>
      </c>
      <c r="BU312" s="112">
        <v>2</v>
      </c>
      <c r="BV312" s="8"/>
      <c r="BW312" s="101" t="str">
        <f>IF(BV312&gt;0,INDEX(Вхідні_дані!$A$500:$J$549,MATCH(BV312,Вхідні_дані!$D$500:$D$549,0),10),"-")</f>
        <v>-</v>
      </c>
      <c r="BX312" s="102" t="str">
        <f>IF(AND(BV312&gt;0,BW312&gt;0),BW312*BW294,"-")</f>
        <v>-</v>
      </c>
      <c r="CC312" s="112">
        <v>2</v>
      </c>
      <c r="CD312" s="8"/>
      <c r="CE312" s="101" t="str">
        <f>IF(CD312&gt;0,INDEX(Вхідні_дані!$A$500:$J$549,MATCH(CD312,Вхідні_дані!$D$500:$D$549,0),10),"-")</f>
        <v>-</v>
      </c>
      <c r="CF312" s="102" t="str">
        <f>IF(AND(CD312&gt;0,CE312&gt;0),CE312*CE294,"-")</f>
        <v>-</v>
      </c>
      <c r="CK312" s="112">
        <v>2</v>
      </c>
      <c r="CL312" s="8"/>
      <c r="CM312" s="101" t="str">
        <f>IF(CL312&gt;0,INDEX(Вхідні_дані!$A$500:$J$549,MATCH(CL312,Вхідні_дані!$D$500:$D$549,0),10),"-")</f>
        <v>-</v>
      </c>
      <c r="CN312" s="102" t="str">
        <f>IF(AND(CL312&gt;0,CM312&gt;0),CM312*CM294,"-")</f>
        <v>-</v>
      </c>
      <c r="CS312" s="112">
        <v>2</v>
      </c>
      <c r="CT312" s="8"/>
      <c r="CU312" s="101" t="str">
        <f>IF(CT312&gt;0,INDEX(Вхідні_дані!$A$500:$J$549,MATCH(CT312,Вхідні_дані!$D$500:$D$549,0),10),"-")</f>
        <v>-</v>
      </c>
      <c r="CV312" s="102" t="str">
        <f>IF(AND(CT312&gt;0,CU312&gt;0),CU312*CU294,"-")</f>
        <v>-</v>
      </c>
      <c r="DA312" s="112">
        <v>2</v>
      </c>
      <c r="DB312" s="8"/>
      <c r="DC312" s="101" t="str">
        <f>IF(DB312&gt;0,INDEX(Вхідні_дані!$A$500:$J$549,MATCH(DB312,Вхідні_дані!$D$500:$D$549,0),10),"-")</f>
        <v>-</v>
      </c>
      <c r="DD312" s="102" t="str">
        <f>IF(AND(DB312&gt;0,DC312&gt;0),DC312*DC294,"-")</f>
        <v>-</v>
      </c>
      <c r="DI312" s="112">
        <v>2</v>
      </c>
      <c r="DJ312" s="8"/>
      <c r="DK312" s="101" t="str">
        <f>IF(DJ312&gt;0,INDEX(Вхідні_дані!$A$500:$J$549,MATCH(DJ312,Вхідні_дані!$D$500:$D$549,0),10),"-")</f>
        <v>-</v>
      </c>
      <c r="DL312" s="102" t="str">
        <f>IF(AND(DJ312&gt;0,DK312&gt;0),DK312*DK294,"-")</f>
        <v>-</v>
      </c>
      <c r="DQ312" s="112">
        <v>2</v>
      </c>
      <c r="DR312" s="8"/>
      <c r="DS312" s="101" t="str">
        <f>IF(DR312&gt;0,INDEX(Вхідні_дані!$A$500:$J$549,MATCH(DR312,Вхідні_дані!$D$500:$D$549,0),10),"-")</f>
        <v>-</v>
      </c>
      <c r="DT312" s="102" t="str">
        <f>IF(AND(DR312&gt;0,DS312&gt;0),DS312*DS294,"-")</f>
        <v>-</v>
      </c>
      <c r="DY312" s="112">
        <v>2</v>
      </c>
      <c r="DZ312" s="8"/>
      <c r="EA312" s="101" t="str">
        <f>IF(DZ312&gt;0,INDEX(Вхідні_дані!$A$500:$J$549,MATCH(DZ312,Вхідні_дані!$D$500:$D$549,0),10),"-")</f>
        <v>-</v>
      </c>
      <c r="EB312" s="102" t="str">
        <f>IF(AND(DZ312&gt;0,EA312&gt;0),EA312*EA294,"-")</f>
        <v>-</v>
      </c>
      <c r="EG312" s="112">
        <v>2</v>
      </c>
      <c r="EH312" s="8"/>
      <c r="EI312" s="101" t="str">
        <f>IF(EH312&gt;0,INDEX(Вхідні_дані!$A$500:$J$549,MATCH(EH312,Вхідні_дані!$D$500:$D$549,0),10),"-")</f>
        <v>-</v>
      </c>
      <c r="EJ312" s="102" t="str">
        <f>IF(AND(EH312&gt;0,EI312&gt;0),EI312*EI294,"-")</f>
        <v>-</v>
      </c>
      <c r="EO312" s="112">
        <v>2</v>
      </c>
      <c r="EP312" s="8"/>
      <c r="EQ312" s="101" t="str">
        <f>IF(EP312&gt;0,INDEX(Вхідні_дані!$A$500:$J$549,MATCH(EP312,Вхідні_дані!$D$500:$D$549,0),10),"-")</f>
        <v>-</v>
      </c>
      <c r="ER312" s="102" t="str">
        <f>IF(AND(EP312&gt;0,EQ312&gt;0),EQ312*EQ294,"-")</f>
        <v>-</v>
      </c>
      <c r="EW312" s="112">
        <v>2</v>
      </c>
      <c r="EX312" s="8"/>
      <c r="EY312" s="101" t="str">
        <f>IF(EX312&gt;0,INDEX(Вхідні_дані!$A$500:$J$549,MATCH(EX312,Вхідні_дані!$D$500:$D$549,0),10),"-")</f>
        <v>-</v>
      </c>
      <c r="EZ312" s="102" t="str">
        <f>IF(AND(EX312&gt;0,EY312&gt;0),EY312*EY294,"-")</f>
        <v>-</v>
      </c>
      <c r="FE312" s="112">
        <v>2</v>
      </c>
      <c r="FF312" s="8"/>
      <c r="FG312" s="101" t="str">
        <f>IF(FF312&gt;0,INDEX(Вхідні_дані!$A$500:$J$549,MATCH(FF312,Вхідні_дані!$D$500:$D$549,0),10),"-")</f>
        <v>-</v>
      </c>
      <c r="FH312" s="102" t="str">
        <f>IF(AND(FF312&gt;0,FG312&gt;0),FG312*FG294,"-")</f>
        <v>-</v>
      </c>
      <c r="FM312" s="112">
        <v>2</v>
      </c>
      <c r="FN312" s="8"/>
      <c r="FO312" s="101" t="str">
        <f>IF(FN312&gt;0,INDEX(Вхідні_дані!$A$500:$J$549,MATCH(FN312,Вхідні_дані!$D$500:$D$549,0),10),"-")</f>
        <v>-</v>
      </c>
      <c r="FP312" s="102" t="str">
        <f>IF(AND(FN312&gt;0,FO312&gt;0),FO312*FO294,"-")</f>
        <v>-</v>
      </c>
      <c r="FU312" s="112">
        <v>2</v>
      </c>
      <c r="FV312" s="8"/>
      <c r="FW312" s="101" t="str">
        <f>IF(FV312&gt;0,INDEX(Вхідні_дані!$A$500:$J$549,MATCH(FV312,Вхідні_дані!$D$500:$D$549,0),10),"-")</f>
        <v>-</v>
      </c>
      <c r="FX312" s="102" t="str">
        <f>IF(AND(FV312&gt;0,FW312&gt;0),FW312*FW294,"-")</f>
        <v>-</v>
      </c>
      <c r="GC312" s="112">
        <v>2</v>
      </c>
      <c r="GD312" s="8"/>
      <c r="GE312" s="101" t="str">
        <f>IF(GD312&gt;0,INDEX(Вхідні_дані!$A$500:$J$549,MATCH(GD312,Вхідні_дані!$D$500:$D$549,0),10),"-")</f>
        <v>-</v>
      </c>
      <c r="GF312" s="102" t="str">
        <f>IF(AND(GD312&gt;0,GE312&gt;0),GE312*GE294,"-")</f>
        <v>-</v>
      </c>
      <c r="GK312" s="112">
        <v>2</v>
      </c>
      <c r="GL312" s="8"/>
      <c r="GM312" s="101" t="str">
        <f>IF(GL312&gt;0,INDEX(Вхідні_дані!$A$500:$J$549,MATCH(GL312,Вхідні_дані!$D$500:$D$549,0),10),"-")</f>
        <v>-</v>
      </c>
      <c r="GN312" s="102" t="str">
        <f>IF(AND(GL312&gt;0,GM312&gt;0),GM312*GM294,"-")</f>
        <v>-</v>
      </c>
      <c r="GS312" s="112">
        <v>2</v>
      </c>
      <c r="GT312" s="8"/>
      <c r="GU312" s="101" t="str">
        <f>IF(GT312&gt;0,INDEX(Вхідні_дані!$A$500:$J$549,MATCH(GT312,Вхідні_дані!$D$500:$D$549,0),10),"-")</f>
        <v>-</v>
      </c>
      <c r="GV312" s="102" t="str">
        <f>IF(AND(GT312&gt;0,GU312&gt;0),GU312*GU294,"-")</f>
        <v>-</v>
      </c>
      <c r="HA312" s="112">
        <v>2</v>
      </c>
      <c r="HB312" s="8"/>
      <c r="HC312" s="101" t="str">
        <f>IF(HB312&gt;0,INDEX(Вхідні_дані!$A$500:$J$549,MATCH(HB312,Вхідні_дані!$D$500:$D$549,0),10),"-")</f>
        <v>-</v>
      </c>
      <c r="HD312" s="102" t="str">
        <f>IF(AND(HB312&gt;0,HC312&gt;0),HC312*HC294,"-")</f>
        <v>-</v>
      </c>
      <c r="HI312" s="112">
        <v>2</v>
      </c>
      <c r="HJ312" s="8"/>
      <c r="HK312" s="101" t="str">
        <f>IF(HJ312&gt;0,INDEX(Вхідні_дані!$A$500:$J$549,MATCH(HJ312,Вхідні_дані!$D$500:$D$549,0),10),"-")</f>
        <v>-</v>
      </c>
      <c r="HL312" s="102" t="str">
        <f>IF(AND(HJ312&gt;0,HK312&gt;0),HK312*HK294,"-")</f>
        <v>-</v>
      </c>
      <c r="HQ312" s="112">
        <v>2</v>
      </c>
      <c r="HR312" s="8"/>
      <c r="HS312" s="101" t="str">
        <f>IF(HR312&gt;0,INDEX(Вхідні_дані!$A$500:$J$549,MATCH(HR312,Вхідні_дані!$D$500:$D$549,0),10),"-")</f>
        <v>-</v>
      </c>
      <c r="HT312" s="102" t="str">
        <f>IF(AND(HR312&gt;0,HS312&gt;0),HS312*HS294,"-")</f>
        <v>-</v>
      </c>
      <c r="HY312" s="112">
        <v>2</v>
      </c>
      <c r="HZ312" s="8"/>
      <c r="IA312" s="101" t="str">
        <f>IF(HZ312&gt;0,INDEX(Вхідні_дані!$A$500:$J$549,MATCH(HZ312,Вхідні_дані!$D$500:$D$549,0),10),"-")</f>
        <v>-</v>
      </c>
      <c r="IB312" s="102" t="str">
        <f>IF(AND(HZ312&gt;0,IA312&gt;0),IA312*IA294,"-")</f>
        <v>-</v>
      </c>
      <c r="IG312" s="112">
        <v>2</v>
      </c>
      <c r="IH312" s="8"/>
      <c r="II312" s="101" t="str">
        <f>IF(IH312&gt;0,INDEX(Вхідні_дані!$A$500:$J$549,MATCH(IH312,Вхідні_дані!$D$500:$D$549,0),10),"-")</f>
        <v>-</v>
      </c>
      <c r="IJ312" s="102" t="str">
        <f>IF(AND(IH312&gt;0,II312&gt;0),II312*II294,"-")</f>
        <v>-</v>
      </c>
      <c r="IO312" s="112">
        <v>2</v>
      </c>
      <c r="IP312" s="8"/>
      <c r="IQ312" s="101" t="str">
        <f>IF(IP312&gt;0,INDEX(Вхідні_дані!$A$500:$J$549,MATCH(IP312,Вхідні_дані!$D$500:$D$549,0),10),"-")</f>
        <v>-</v>
      </c>
      <c r="IR312" s="102" t="str">
        <f>IF(AND(IP312&gt;0,IQ312&gt;0),IQ312*IQ294,"-")</f>
        <v>-</v>
      </c>
      <c r="IW312" s="112">
        <v>2</v>
      </c>
      <c r="IX312" s="8"/>
      <c r="IY312" s="101" t="str">
        <f>IF(IX312&gt;0,INDEX(Вхідні_дані!$A$500:$J$549,MATCH(IX312,Вхідні_дані!$D$500:$D$549,0),10),"-")</f>
        <v>-</v>
      </c>
      <c r="IZ312" s="102" t="str">
        <f>IF(AND(IX312&gt;0,IY312&gt;0),IY312*IY294,"-")</f>
        <v>-</v>
      </c>
      <c r="JE312" s="112">
        <v>2</v>
      </c>
      <c r="JF312" s="8"/>
      <c r="JG312" s="101" t="str">
        <f>IF(JF312&gt;0,INDEX(Вхідні_дані!$A$500:$J$549,MATCH(JF312,Вхідні_дані!$D$500:$D$549,0),10),"-")</f>
        <v>-</v>
      </c>
      <c r="JH312" s="102" t="str">
        <f>IF(AND(JF312&gt;0,JG312&gt;0),JG312*JG294,"-")</f>
        <v>-</v>
      </c>
      <c r="JM312" s="112">
        <v>2</v>
      </c>
      <c r="JN312" s="8"/>
      <c r="JO312" s="101" t="str">
        <f>IF(JN312&gt;0,INDEX(Вхідні_дані!$A$500:$J$549,MATCH(JN312,Вхідні_дані!$D$500:$D$549,0),10),"-")</f>
        <v>-</v>
      </c>
      <c r="JP312" s="102" t="str">
        <f>IF(AND(JN312&gt;0,JO312&gt;0),JO312*JO294,"-")</f>
        <v>-</v>
      </c>
      <c r="JU312" s="112">
        <v>2</v>
      </c>
      <c r="JV312" s="8"/>
      <c r="JW312" s="101" t="str">
        <f>IF(JV312&gt;0,INDEX(Вхідні_дані!$A$500:$J$549,MATCH(JV312,Вхідні_дані!$D$500:$D$549,0),10),"-")</f>
        <v>-</v>
      </c>
      <c r="JX312" s="102" t="str">
        <f>IF(AND(JV312&gt;0,JW312&gt;0),JW312*JW294,"-")</f>
        <v>-</v>
      </c>
      <c r="KC312" s="112">
        <v>2</v>
      </c>
      <c r="KD312" s="8"/>
      <c r="KE312" s="101" t="str">
        <f>IF(KD312&gt;0,INDEX(Вхідні_дані!$A$500:$J$549,MATCH(KD312,Вхідні_дані!$D$500:$D$549,0),10),"-")</f>
        <v>-</v>
      </c>
      <c r="KF312" s="102" t="str">
        <f>IF(AND(KD312&gt;0,KE312&gt;0),KE312*KE294,"-")</f>
        <v>-</v>
      </c>
      <c r="KK312" s="112">
        <v>2</v>
      </c>
      <c r="KL312" s="8"/>
      <c r="KM312" s="101" t="str">
        <f>IF(KL312&gt;0,INDEX(Вхідні_дані!$A$500:$J$549,MATCH(KL312,Вхідні_дані!$D$500:$D$549,0),10),"-")</f>
        <v>-</v>
      </c>
      <c r="KN312" s="102" t="str">
        <f>IF(AND(KL312&gt;0,KM312&gt;0),KM312*KM294,"-")</f>
        <v>-</v>
      </c>
      <c r="KS312" s="112">
        <v>2</v>
      </c>
      <c r="KT312" s="8"/>
      <c r="KU312" s="101" t="str">
        <f>IF(KT312&gt;0,INDEX(Вхідні_дані!$A$500:$J$549,MATCH(KT312,Вхідні_дані!$D$500:$D$549,0),10),"-")</f>
        <v>-</v>
      </c>
      <c r="KV312" s="102" t="str">
        <f>IF(AND(KT312&gt;0,KU312&gt;0),KU312*KU294,"-")</f>
        <v>-</v>
      </c>
      <c r="LA312" s="112">
        <v>2</v>
      </c>
      <c r="LB312" s="8"/>
      <c r="LC312" s="101" t="str">
        <f>IF(LB312&gt;0,INDEX(Вхідні_дані!$A$500:$J$549,MATCH(LB312,Вхідні_дані!$D$500:$D$549,0),10),"-")</f>
        <v>-</v>
      </c>
      <c r="LD312" s="102" t="str">
        <f>IF(AND(LB312&gt;0,LC312&gt;0),LC312*LC294,"-")</f>
        <v>-</v>
      </c>
      <c r="LI312" s="112">
        <v>2</v>
      </c>
      <c r="LJ312" s="8"/>
      <c r="LK312" s="101" t="str">
        <f>IF(LJ312&gt;0,INDEX(Вхідні_дані!$A$500:$J$549,MATCH(LJ312,Вхідні_дані!$D$500:$D$549,0),10),"-")</f>
        <v>-</v>
      </c>
      <c r="LL312" s="102" t="str">
        <f>IF(AND(LJ312&gt;0,LK312&gt;0),LK312*LK294,"-")</f>
        <v>-</v>
      </c>
      <c r="LQ312" s="112">
        <v>2</v>
      </c>
      <c r="LR312" s="8"/>
      <c r="LS312" s="101" t="str">
        <f>IF(LR312&gt;0,INDEX(Вхідні_дані!$A$500:$J$549,MATCH(LR312,Вхідні_дані!$D$500:$D$549,0),10),"-")</f>
        <v>-</v>
      </c>
      <c r="LT312" s="102" t="str">
        <f>IF(AND(LR312&gt;0,LS312&gt;0),LS312*LS294,"-")</f>
        <v>-</v>
      </c>
      <c r="LY312" s="112">
        <v>2</v>
      </c>
      <c r="LZ312" s="8"/>
      <c r="MA312" s="101" t="str">
        <f>IF(LZ312&gt;0,INDEX(Вхідні_дані!$A$500:$J$549,MATCH(LZ312,Вхідні_дані!$D$500:$D$549,0),10),"-")</f>
        <v>-</v>
      </c>
      <c r="MB312" s="102" t="str">
        <f>IF(AND(LZ312&gt;0,MA312&gt;0),MA312*MA294,"-")</f>
        <v>-</v>
      </c>
      <c r="MG312" s="112">
        <v>2</v>
      </c>
      <c r="MH312" s="8"/>
      <c r="MI312" s="101" t="str">
        <f>IF(MH312&gt;0,INDEX(Вхідні_дані!$A$500:$J$549,MATCH(MH312,Вхідні_дані!$D$500:$D$549,0),10),"-")</f>
        <v>-</v>
      </c>
      <c r="MJ312" s="102" t="str">
        <f>IF(AND(MH312&gt;0,MI312&gt;0),MI312*MI294,"-")</f>
        <v>-</v>
      </c>
      <c r="MO312" s="112">
        <v>2</v>
      </c>
      <c r="MP312" s="8"/>
      <c r="MQ312" s="101" t="str">
        <f>IF(MP312&gt;0,INDEX(Вхідні_дані!$A$500:$J$549,MATCH(MP312,Вхідні_дані!$D$500:$D$549,0),10),"-")</f>
        <v>-</v>
      </c>
      <c r="MR312" s="102" t="str">
        <f>IF(AND(MP312&gt;0,MQ312&gt;0),MQ312*MQ294,"-")</f>
        <v>-</v>
      </c>
      <c r="MW312" s="112">
        <v>2</v>
      </c>
      <c r="MX312" s="8"/>
      <c r="MY312" s="101" t="str">
        <f>IF(MX312&gt;0,INDEX(Вхідні_дані!$A$500:$J$549,MATCH(MX312,Вхідні_дані!$D$500:$D$549,0),10),"-")</f>
        <v>-</v>
      </c>
      <c r="MZ312" s="102" t="str">
        <f>IF(AND(MX312&gt;0,MY312&gt;0),MY312*MY294,"-")</f>
        <v>-</v>
      </c>
      <c r="NE312" s="112">
        <v>2</v>
      </c>
      <c r="NF312" s="8"/>
      <c r="NG312" s="101" t="str">
        <f>IF(NF312&gt;0,INDEX(Вхідні_дані!$A$500:$J$549,MATCH(NF312,Вхідні_дані!$D$500:$D$549,0),10),"-")</f>
        <v>-</v>
      </c>
      <c r="NH312" s="102" t="str">
        <f>IF(AND(NF312&gt;0,NG312&gt;0),NG312*NG294,"-")</f>
        <v>-</v>
      </c>
      <c r="NM312" s="112">
        <v>2</v>
      </c>
      <c r="NN312" s="8"/>
      <c r="NO312" s="101" t="str">
        <f>IF(NN312&gt;0,INDEX(Вхідні_дані!$A$500:$J$549,MATCH(NN312,Вхідні_дані!$D$500:$D$549,0),10),"-")</f>
        <v>-</v>
      </c>
      <c r="NP312" s="102" t="str">
        <f>IF(AND(NN312&gt;0,NO312&gt;0),NO312*NO294,"-")</f>
        <v>-</v>
      </c>
      <c r="NU312" s="112">
        <v>2</v>
      </c>
      <c r="NV312" s="8"/>
      <c r="NW312" s="101" t="str">
        <f>IF(NV312&gt;0,INDEX(Вхідні_дані!$A$500:$J$549,MATCH(NV312,Вхідні_дані!$D$500:$D$549,0),10),"-")</f>
        <v>-</v>
      </c>
      <c r="NX312" s="102" t="str">
        <f>IF(AND(NV312&gt;0,NW312&gt;0),NW312*NW294,"-")</f>
        <v>-</v>
      </c>
      <c r="OC312" s="112">
        <v>2</v>
      </c>
      <c r="OD312" s="8"/>
      <c r="OE312" s="101" t="str">
        <f>IF(OD312&gt;0,INDEX(Вхідні_дані!$A$500:$J$549,MATCH(OD312,Вхідні_дані!$D$500:$D$549,0),10),"-")</f>
        <v>-</v>
      </c>
      <c r="OF312" s="102" t="str">
        <f>IF(AND(OD312&gt;0,OE312&gt;0),OE312*OE294,"-")</f>
        <v>-</v>
      </c>
      <c r="OK312" s="112">
        <v>2</v>
      </c>
      <c r="OL312" s="8"/>
      <c r="OM312" s="101" t="str">
        <f>IF(OL312&gt;0,INDEX(Вхідні_дані!$A$500:$J$549,MATCH(OL312,Вхідні_дані!$D$500:$D$549,0),10),"-")</f>
        <v>-</v>
      </c>
      <c r="ON312" s="102" t="str">
        <f>IF(AND(OL312&gt;0,OM312&gt;0),OM312*OM294,"-")</f>
        <v>-</v>
      </c>
      <c r="OS312" s="112">
        <v>2</v>
      </c>
      <c r="OT312" s="8"/>
      <c r="OU312" s="101" t="str">
        <f>IF(OT312&gt;0,INDEX(Вхідні_дані!$A$500:$J$549,MATCH(OT312,Вхідні_дані!$D$500:$D$549,0),10),"-")</f>
        <v>-</v>
      </c>
      <c r="OV312" s="102" t="str">
        <f>IF(AND(OT312&gt;0,OU312&gt;0),OU312*OU294,"-")</f>
        <v>-</v>
      </c>
      <c r="PA312" s="112">
        <v>2</v>
      </c>
      <c r="PB312" s="8"/>
      <c r="PC312" s="101" t="str">
        <f>IF(PB312&gt;0,INDEX(Вхідні_дані!$A$500:$J$549,MATCH(PB312,Вхідні_дані!$D$500:$D$549,0),10),"-")</f>
        <v>-</v>
      </c>
      <c r="PD312" s="102" t="str">
        <f>IF(AND(PB312&gt;0,PC312&gt;0),PC312*PC294,"-")</f>
        <v>-</v>
      </c>
      <c r="PI312" s="112">
        <v>2</v>
      </c>
      <c r="PJ312" s="8"/>
      <c r="PK312" s="101" t="str">
        <f>IF(PJ312&gt;0,INDEX(Вхідні_дані!$A$500:$J$549,MATCH(PJ312,Вхідні_дані!$D$500:$D$549,0),10),"-")</f>
        <v>-</v>
      </c>
      <c r="PL312" s="102" t="str">
        <f>IF(AND(PJ312&gt;0,PK312&gt;0),PK312*PK294,"-")</f>
        <v>-</v>
      </c>
      <c r="PQ312" s="112">
        <v>2</v>
      </c>
      <c r="PR312" s="8"/>
      <c r="PS312" s="101" t="str">
        <f>IF(PR312&gt;0,INDEX(Вхідні_дані!$A$500:$J$549,MATCH(PR312,Вхідні_дані!$D$500:$D$549,0),10),"-")</f>
        <v>-</v>
      </c>
      <c r="PT312" s="102" t="str">
        <f>IF(AND(PR312&gt;0,PS312&gt;0),PS312*PS294,"-")</f>
        <v>-</v>
      </c>
      <c r="PY312" s="112">
        <v>2</v>
      </c>
      <c r="PZ312" s="8"/>
      <c r="QA312" s="101" t="str">
        <f>IF(PZ312&gt;0,INDEX(Вхідні_дані!$A$500:$J$549,MATCH(PZ312,Вхідні_дані!$D$500:$D$549,0),10),"-")</f>
        <v>-</v>
      </c>
      <c r="QB312" s="102" t="str">
        <f>IF(AND(PZ312&gt;0,QA312&gt;0),QA312*QA294,"-")</f>
        <v>-</v>
      </c>
      <c r="QG312" s="112">
        <v>2</v>
      </c>
      <c r="QH312" s="8"/>
      <c r="QI312" s="101" t="str">
        <f>IF(QH312&gt;0,INDEX(Вхідні_дані!$A$500:$J$549,MATCH(QH312,Вхідні_дані!$D$500:$D$549,0),10),"-")</f>
        <v>-</v>
      </c>
      <c r="QJ312" s="102" t="str">
        <f>IF(AND(QH312&gt;0,QI312&gt;0),QI312*QI294,"-")</f>
        <v>-</v>
      </c>
      <c r="QO312" s="112">
        <v>2</v>
      </c>
      <c r="QP312" s="8"/>
      <c r="QQ312" s="101" t="str">
        <f>IF(QP312&gt;0,INDEX(Вхідні_дані!$A$500:$J$549,MATCH(QP312,Вхідні_дані!$D$500:$D$549,0),10),"-")</f>
        <v>-</v>
      </c>
      <c r="QR312" s="102" t="str">
        <f>IF(AND(QP312&gt;0,QQ312&gt;0),QQ312*QQ294,"-")</f>
        <v>-</v>
      </c>
      <c r="QW312" s="112">
        <v>2</v>
      </c>
      <c r="QX312" s="8"/>
      <c r="QY312" s="101" t="str">
        <f>IF(QX312&gt;0,INDEX(Вхідні_дані!$A$500:$J$549,MATCH(QX312,Вхідні_дані!$D$500:$D$549,0),10),"-")</f>
        <v>-</v>
      </c>
      <c r="QZ312" s="102" t="str">
        <f>IF(AND(QX312&gt;0,QY312&gt;0),QY312*QY294,"-")</f>
        <v>-</v>
      </c>
      <c r="RE312" s="112">
        <v>2</v>
      </c>
      <c r="RF312" s="8"/>
      <c r="RG312" s="101" t="str">
        <f>IF(RF312&gt;0,INDEX(Вхідні_дані!$A$500:$J$549,MATCH(RF312,Вхідні_дані!$D$500:$D$549,0),10),"-")</f>
        <v>-</v>
      </c>
      <c r="RH312" s="102" t="str">
        <f>IF(AND(RF312&gt;0,RG312&gt;0),RG312*RG294,"-")</f>
        <v>-</v>
      </c>
      <c r="RM312" s="112">
        <v>2</v>
      </c>
      <c r="RN312" s="8"/>
      <c r="RO312" s="101" t="str">
        <f>IF(RN312&gt;0,INDEX(Вхідні_дані!$A$500:$J$549,MATCH(RN312,Вхідні_дані!$D$500:$D$549,0),10),"-")</f>
        <v>-</v>
      </c>
      <c r="RP312" s="102" t="str">
        <f>IF(AND(RN312&gt;0,RO312&gt;0),RO312*RO294,"-")</f>
        <v>-</v>
      </c>
      <c r="RU312" s="112">
        <v>2</v>
      </c>
      <c r="RV312" s="8"/>
      <c r="RW312" s="101" t="str">
        <f>IF(RV312&gt;0,INDEX(Вхідні_дані!$A$500:$J$549,MATCH(RV312,Вхідні_дані!$D$500:$D$549,0),10),"-")</f>
        <v>-</v>
      </c>
      <c r="RX312" s="102" t="str">
        <f>IF(AND(RV312&gt;0,RW312&gt;0),RW312*RW294,"-")</f>
        <v>-</v>
      </c>
      <c r="SC312" s="112">
        <v>2</v>
      </c>
      <c r="SD312" s="8"/>
      <c r="SE312" s="101" t="str">
        <f>IF(SD312&gt;0,INDEX(Вхідні_дані!$A$500:$J$549,MATCH(SD312,Вхідні_дані!$D$500:$D$549,0),10),"-")</f>
        <v>-</v>
      </c>
      <c r="SF312" s="102" t="str">
        <f>IF(AND(SD312&gt;0,SE312&gt;0),SE312*SE294,"-")</f>
        <v>-</v>
      </c>
      <c r="SK312" s="112">
        <v>2</v>
      </c>
      <c r="SL312" s="8"/>
      <c r="SM312" s="101" t="str">
        <f>IF(SL312&gt;0,INDEX(Вхідні_дані!$A$500:$J$549,MATCH(SL312,Вхідні_дані!$D$500:$D$549,0),10),"-")</f>
        <v>-</v>
      </c>
      <c r="SN312" s="102" t="str">
        <f>IF(AND(SL312&gt;0,SM312&gt;0),SM312*SM294,"-")</f>
        <v>-</v>
      </c>
      <c r="SS312" s="112">
        <v>2</v>
      </c>
      <c r="ST312" s="8"/>
      <c r="SU312" s="101" t="str">
        <f>IF(ST312&gt;0,INDEX(Вхідні_дані!$A$500:$J$549,MATCH(ST312,Вхідні_дані!$D$500:$D$549,0),10),"-")</f>
        <v>-</v>
      </c>
      <c r="SV312" s="102" t="str">
        <f>IF(AND(ST312&gt;0,SU312&gt;0),SU312*SU294,"-")</f>
        <v>-</v>
      </c>
      <c r="TA312" s="112">
        <v>2</v>
      </c>
      <c r="TB312" s="8"/>
      <c r="TC312" s="101" t="str">
        <f>IF(TB312&gt;0,INDEX(Вхідні_дані!$A$500:$J$549,MATCH(TB312,Вхідні_дані!$D$500:$D$549,0),10),"-")</f>
        <v>-</v>
      </c>
      <c r="TD312" s="102" t="str">
        <f>IF(AND(TB312&gt;0,TC312&gt;0),TC312*TC294,"-")</f>
        <v>-</v>
      </c>
      <c r="TI312" s="112">
        <v>2</v>
      </c>
      <c r="TJ312" s="8"/>
      <c r="TK312" s="101" t="str">
        <f>IF(TJ312&gt;0,INDEX(Вхідні_дані!$A$500:$J$549,MATCH(TJ312,Вхідні_дані!$D$500:$D$549,0),10),"-")</f>
        <v>-</v>
      </c>
      <c r="TL312" s="102" t="str">
        <f>IF(AND(TJ312&gt;0,TK312&gt;0),TK312*TK294,"-")</f>
        <v>-</v>
      </c>
      <c r="TQ312" s="112">
        <v>2</v>
      </c>
      <c r="TR312" s="8"/>
      <c r="TS312" s="101" t="str">
        <f>IF(TR312&gt;0,INDEX(Вхідні_дані!$A$500:$J$549,MATCH(TR312,Вхідні_дані!$D$500:$D$549,0),10),"-")</f>
        <v>-</v>
      </c>
      <c r="TT312" s="102" t="str">
        <f>IF(AND(TR312&gt;0,TS312&gt;0),TS312*TS294,"-")</f>
        <v>-</v>
      </c>
      <c r="TY312" s="112">
        <v>2</v>
      </c>
      <c r="TZ312" s="8"/>
      <c r="UA312" s="101" t="str">
        <f>IF(TZ312&gt;0,INDEX(Вхідні_дані!$A$500:$J$549,MATCH(TZ312,Вхідні_дані!$D$500:$D$549,0),10),"-")</f>
        <v>-</v>
      </c>
      <c r="UB312" s="102" t="str">
        <f>IF(AND(TZ312&gt;0,UA312&gt;0),UA312*UA294,"-")</f>
        <v>-</v>
      </c>
      <c r="UG312" s="112">
        <v>2</v>
      </c>
      <c r="UH312" s="8"/>
      <c r="UI312" s="101" t="str">
        <f>IF(UH312&gt;0,INDEX(Вхідні_дані!$A$500:$J$549,MATCH(UH312,Вхідні_дані!$D$500:$D$549,0),10),"-")</f>
        <v>-</v>
      </c>
      <c r="UJ312" s="102" t="str">
        <f>IF(AND(UH312&gt;0,UI312&gt;0),UI312*UI294,"-")</f>
        <v>-</v>
      </c>
      <c r="UO312" s="112">
        <v>2</v>
      </c>
      <c r="UP312" s="8"/>
      <c r="UQ312" s="101" t="str">
        <f>IF(UP312&gt;0,INDEX(Вхідні_дані!$A$500:$J$549,MATCH(UP312,Вхідні_дані!$D$500:$D$549,0),10),"-")</f>
        <v>-</v>
      </c>
      <c r="UR312" s="102" t="str">
        <f>IF(AND(UP312&gt;0,UQ312&gt;0),UQ312*UQ294,"-")</f>
        <v>-</v>
      </c>
      <c r="UW312" s="112">
        <v>2</v>
      </c>
      <c r="UX312" s="8"/>
      <c r="UY312" s="101" t="str">
        <f>IF(UX312&gt;0,INDEX(Вхідні_дані!$A$500:$J$549,MATCH(UX312,Вхідні_дані!$D$500:$D$549,0),10),"-")</f>
        <v>-</v>
      </c>
      <c r="UZ312" s="102" t="str">
        <f>IF(AND(UX312&gt;0,UY312&gt;0),UY312*UY294,"-")</f>
        <v>-</v>
      </c>
      <c r="VE312" s="112">
        <v>2</v>
      </c>
      <c r="VF312" s="8"/>
      <c r="VG312" s="101" t="str">
        <f>IF(VF312&gt;0,INDEX(Вхідні_дані!$A$500:$J$549,MATCH(VF312,Вхідні_дані!$D$500:$D$549,0),10),"-")</f>
        <v>-</v>
      </c>
      <c r="VH312" s="102" t="str">
        <f>IF(AND(VF312&gt;0,VG312&gt;0),VG312*VG294,"-")</f>
        <v>-</v>
      </c>
      <c r="VM312" s="112">
        <v>2</v>
      </c>
      <c r="VN312" s="8"/>
      <c r="VO312" s="101" t="str">
        <f>IF(VN312&gt;0,INDEX(Вхідні_дані!$A$500:$J$549,MATCH(VN312,Вхідні_дані!$D$500:$D$549,0),10),"-")</f>
        <v>-</v>
      </c>
      <c r="VP312" s="102" t="str">
        <f>IF(AND(VN312&gt;0,VO312&gt;0),VO312*VO294,"-")</f>
        <v>-</v>
      </c>
      <c r="VU312" s="112">
        <v>2</v>
      </c>
      <c r="VV312" s="8"/>
      <c r="VW312" s="101" t="str">
        <f>IF(VV312&gt;0,INDEX(Вхідні_дані!$A$500:$J$549,MATCH(VV312,Вхідні_дані!$D$500:$D$549,0),10),"-")</f>
        <v>-</v>
      </c>
      <c r="VX312" s="102" t="str">
        <f>IF(AND(VV312&gt;0,VW312&gt;0),VW312*VW294,"-")</f>
        <v>-</v>
      </c>
      <c r="WC312" s="112">
        <v>2</v>
      </c>
      <c r="WD312" s="8"/>
      <c r="WE312" s="101" t="str">
        <f>IF(WD312&gt;0,INDEX(Вхідні_дані!$A$500:$J$549,MATCH(WD312,Вхідні_дані!$D$500:$D$549,0),10),"-")</f>
        <v>-</v>
      </c>
      <c r="WF312" s="102" t="str">
        <f>IF(AND(WD312&gt;0,WE312&gt;0),WE312*WE294,"-")</f>
        <v>-</v>
      </c>
      <c r="WK312" s="112">
        <v>2</v>
      </c>
      <c r="WL312" s="8"/>
      <c r="WM312" s="101" t="str">
        <f>IF(WL312&gt;0,INDEX(Вхідні_дані!$A$500:$J$549,MATCH(WL312,Вхідні_дані!$D$500:$D$549,0),10),"-")</f>
        <v>-</v>
      </c>
      <c r="WN312" s="102" t="str">
        <f>IF(AND(WL312&gt;0,WM312&gt;0),WM312*WM294,"-")</f>
        <v>-</v>
      </c>
      <c r="WS312" s="112">
        <v>2</v>
      </c>
      <c r="WT312" s="8"/>
      <c r="WU312" s="101" t="str">
        <f>IF(WT312&gt;0,INDEX(Вхідні_дані!$A$500:$J$549,MATCH(WT312,Вхідні_дані!$D$500:$D$549,0),10),"-")</f>
        <v>-</v>
      </c>
      <c r="WV312" s="102" t="str">
        <f>IF(AND(WT312&gt;0,WU312&gt;0),WU312*WU294,"-")</f>
        <v>-</v>
      </c>
      <c r="XA312" s="112">
        <v>2</v>
      </c>
      <c r="XB312" s="8"/>
      <c r="XC312" s="101" t="str">
        <f>IF(XB312&gt;0,INDEX(Вхідні_дані!$A$500:$J$549,MATCH(XB312,Вхідні_дані!$D$500:$D$549,0),10),"-")</f>
        <v>-</v>
      </c>
      <c r="XD312" s="102" t="str">
        <f>IF(AND(XB312&gt;0,XC312&gt;0),XC312*XC294,"-")</f>
        <v>-</v>
      </c>
      <c r="XI312" s="112">
        <v>2</v>
      </c>
      <c r="XJ312" s="8"/>
      <c r="XK312" s="101" t="str">
        <f>IF(XJ312&gt;0,INDEX(Вхідні_дані!$A$500:$J$549,MATCH(XJ312,Вхідні_дані!$D$500:$D$549,0),10),"-")</f>
        <v>-</v>
      </c>
      <c r="XL312" s="102" t="str">
        <f>IF(AND(XJ312&gt;0,XK312&gt;0),XK312*XK294,"-")</f>
        <v>-</v>
      </c>
      <c r="XQ312" s="112">
        <v>2</v>
      </c>
      <c r="XR312" s="8"/>
      <c r="XS312" s="101" t="str">
        <f>IF(XR312&gt;0,INDEX(Вхідні_дані!$A$500:$J$549,MATCH(XR312,Вхідні_дані!$D$500:$D$549,0),10),"-")</f>
        <v>-</v>
      </c>
      <c r="XT312" s="102" t="str">
        <f>IF(AND(XR312&gt;0,XS312&gt;0),XS312*XS294,"-")</f>
        <v>-</v>
      </c>
      <c r="XY312" s="112">
        <v>2</v>
      </c>
      <c r="XZ312" s="8"/>
      <c r="YA312" s="101" t="str">
        <f>IF(XZ312&gt;0,INDEX(Вхідні_дані!$A$500:$J$549,MATCH(XZ312,Вхідні_дані!$D$500:$D$549,0),10),"-")</f>
        <v>-</v>
      </c>
      <c r="YB312" s="102" t="str">
        <f>IF(AND(XZ312&gt;0,YA312&gt;0),YA312*YA294,"-")</f>
        <v>-</v>
      </c>
      <c r="YG312" s="112">
        <v>2</v>
      </c>
      <c r="YH312" s="8"/>
      <c r="YI312" s="101" t="str">
        <f>IF(YH312&gt;0,INDEX(Вхідні_дані!$A$500:$J$549,MATCH(YH312,Вхідні_дані!$D$500:$D$549,0),10),"-")</f>
        <v>-</v>
      </c>
      <c r="YJ312" s="102" t="str">
        <f>IF(AND(YH312&gt;0,YI312&gt;0),YI312*YI294,"-")</f>
        <v>-</v>
      </c>
      <c r="YO312" s="112">
        <v>2</v>
      </c>
      <c r="YP312" s="8"/>
      <c r="YQ312" s="101" t="str">
        <f>IF(YP312&gt;0,INDEX(Вхідні_дані!$A$500:$J$549,MATCH(YP312,Вхідні_дані!$D$500:$D$549,0),10),"-")</f>
        <v>-</v>
      </c>
      <c r="YR312" s="102" t="str">
        <f>IF(AND(YP312&gt;0,YQ312&gt;0),YQ312*YQ294,"-")</f>
        <v>-</v>
      </c>
      <c r="YW312" s="112">
        <v>2</v>
      </c>
      <c r="YX312" s="8"/>
      <c r="YY312" s="101" t="str">
        <f>IF(YX312&gt;0,INDEX(Вхідні_дані!$A$500:$J$549,MATCH(YX312,Вхідні_дані!$D$500:$D$549,0),10),"-")</f>
        <v>-</v>
      </c>
      <c r="YZ312" s="102" t="str">
        <f>IF(AND(YX312&gt;0,YY312&gt;0),YY312*YY294,"-")</f>
        <v>-</v>
      </c>
      <c r="ZE312" s="112">
        <v>2</v>
      </c>
      <c r="ZF312" s="8"/>
      <c r="ZG312" s="101" t="str">
        <f>IF(ZF312&gt;0,INDEX(Вхідні_дані!$A$500:$J$549,MATCH(ZF312,Вхідні_дані!$D$500:$D$549,0),10),"-")</f>
        <v>-</v>
      </c>
      <c r="ZH312" s="102" t="str">
        <f>IF(AND(ZF312&gt;0,ZG312&gt;0),ZG312*ZG294,"-")</f>
        <v>-</v>
      </c>
      <c r="ZM312" s="112">
        <v>2</v>
      </c>
      <c r="ZN312" s="8"/>
      <c r="ZO312" s="101" t="str">
        <f>IF(ZN312&gt;0,INDEX(Вхідні_дані!$A$500:$J$549,MATCH(ZN312,Вхідні_дані!$D$500:$D$549,0),10),"-")</f>
        <v>-</v>
      </c>
      <c r="ZP312" s="102" t="str">
        <f>IF(AND(ZN312&gt;0,ZO312&gt;0),ZO312*ZO294,"-")</f>
        <v>-</v>
      </c>
      <c r="ZU312" s="112">
        <v>2</v>
      </c>
      <c r="ZV312" s="8"/>
      <c r="ZW312" s="101" t="str">
        <f>IF(ZV312&gt;0,INDEX(Вхідні_дані!$A$500:$J$549,MATCH(ZV312,Вхідні_дані!$D$500:$D$549,0),10),"-")</f>
        <v>-</v>
      </c>
      <c r="ZX312" s="102" t="str">
        <f>IF(AND(ZV312&gt;0,ZW312&gt;0),ZW312*ZW294,"-")</f>
        <v>-</v>
      </c>
      <c r="AAC312" s="112">
        <v>2</v>
      </c>
      <c r="AAD312" s="8"/>
      <c r="AAE312" s="101" t="str">
        <f>IF(AAD312&gt;0,INDEX(Вхідні_дані!$A$500:$J$549,MATCH(AAD312,Вхідні_дані!$D$500:$D$549,0),10),"-")</f>
        <v>-</v>
      </c>
      <c r="AAF312" s="102" t="str">
        <f>IF(AND(AAD312&gt;0,AAE312&gt;0),AAE312*AAE294,"-")</f>
        <v>-</v>
      </c>
      <c r="AAK312" s="112">
        <v>2</v>
      </c>
      <c r="AAL312" s="8"/>
      <c r="AAM312" s="101" t="str">
        <f>IF(AAL312&gt;0,INDEX(Вхідні_дані!$A$500:$J$549,MATCH(AAL312,Вхідні_дані!$D$500:$D$549,0),10),"-")</f>
        <v>-</v>
      </c>
      <c r="AAN312" s="102" t="str">
        <f>IF(AND(AAL312&gt;0,AAM312&gt;0),AAM312*AAM294,"-")</f>
        <v>-</v>
      </c>
      <c r="AAS312" s="112">
        <v>2</v>
      </c>
      <c r="AAT312" s="8"/>
      <c r="AAU312" s="101" t="str">
        <f>IF(AAT312&gt;0,INDEX(Вхідні_дані!$A$500:$J$549,MATCH(AAT312,Вхідні_дані!$D$500:$D$549,0),10),"-")</f>
        <v>-</v>
      </c>
      <c r="AAV312" s="102" t="str">
        <f>IF(AND(AAT312&gt;0,AAU312&gt;0),AAU312*AAU294,"-")</f>
        <v>-</v>
      </c>
      <c r="ABA312" s="112">
        <v>2</v>
      </c>
      <c r="ABB312" s="8"/>
      <c r="ABC312" s="101" t="str">
        <f>IF(ABB312&gt;0,INDEX(Вхідні_дані!$A$500:$J$549,MATCH(ABB312,Вхідні_дані!$D$500:$D$549,0),10),"-")</f>
        <v>-</v>
      </c>
      <c r="ABD312" s="102" t="str">
        <f>IF(AND(ABB312&gt;0,ABC312&gt;0),ABC312*ABC294,"-")</f>
        <v>-</v>
      </c>
      <c r="ABI312" s="112">
        <v>2</v>
      </c>
      <c r="ABJ312" s="8"/>
      <c r="ABK312" s="101" t="str">
        <f>IF(ABJ312&gt;0,INDEX(Вхідні_дані!$A$500:$J$549,MATCH(ABJ312,Вхідні_дані!$D$500:$D$549,0),10),"-")</f>
        <v>-</v>
      </c>
      <c r="ABL312" s="102" t="str">
        <f>IF(AND(ABJ312&gt;0,ABK312&gt;0),ABK312*ABK294,"-")</f>
        <v>-</v>
      </c>
      <c r="ABQ312" s="112">
        <v>2</v>
      </c>
      <c r="ABR312" s="8"/>
      <c r="ABS312" s="101" t="str">
        <f>IF(ABR312&gt;0,INDEX(Вхідні_дані!$A$500:$J$549,MATCH(ABR312,Вхідні_дані!$D$500:$D$549,0),10),"-")</f>
        <v>-</v>
      </c>
      <c r="ABT312" s="102" t="str">
        <f>IF(AND(ABR312&gt;0,ABS312&gt;0),ABS312*ABS294,"-")</f>
        <v>-</v>
      </c>
      <c r="ABY312" s="112">
        <v>2</v>
      </c>
      <c r="ABZ312" s="8"/>
      <c r="ACA312" s="101" t="str">
        <f>IF(ABZ312&gt;0,INDEX(Вхідні_дані!$A$500:$J$549,MATCH(ABZ312,Вхідні_дані!$D$500:$D$549,0),10),"-")</f>
        <v>-</v>
      </c>
      <c r="ACB312" s="102" t="str">
        <f>IF(AND(ABZ312&gt;0,ACA312&gt;0),ACA312*ACA294,"-")</f>
        <v>-</v>
      </c>
      <c r="ACG312" s="112">
        <v>2</v>
      </c>
      <c r="ACH312" s="8"/>
      <c r="ACI312" s="101" t="str">
        <f>IF(ACH312&gt;0,INDEX(Вхідні_дані!$A$500:$J$549,MATCH(ACH312,Вхідні_дані!$D$500:$D$549,0),10),"-")</f>
        <v>-</v>
      </c>
      <c r="ACJ312" s="102" t="str">
        <f>IF(AND(ACH312&gt;0,ACI312&gt;0),ACI312*ACI294,"-")</f>
        <v>-</v>
      </c>
      <c r="ACO312" s="112">
        <v>2</v>
      </c>
      <c r="ACP312" s="8"/>
      <c r="ACQ312" s="101" t="str">
        <f>IF(ACP312&gt;0,INDEX(Вхідні_дані!$A$500:$J$549,MATCH(ACP312,Вхідні_дані!$D$500:$D$549,0),10),"-")</f>
        <v>-</v>
      </c>
      <c r="ACR312" s="102" t="str">
        <f>IF(AND(ACP312&gt;0,ACQ312&gt;0),ACQ312*ACQ294,"-")</f>
        <v>-</v>
      </c>
      <c r="ACW312" s="112">
        <v>2</v>
      </c>
      <c r="ACX312" s="8"/>
      <c r="ACY312" s="101" t="str">
        <f>IF(ACX312&gt;0,INDEX(Вхідні_дані!$A$500:$J$549,MATCH(ACX312,Вхідні_дані!$D$500:$D$549,0),10),"-")</f>
        <v>-</v>
      </c>
      <c r="ACZ312" s="102" t="str">
        <f>IF(AND(ACX312&gt;0,ACY312&gt;0),ACY312*ACY294,"-")</f>
        <v>-</v>
      </c>
      <c r="ADE312" s="112">
        <v>2</v>
      </c>
      <c r="ADF312" s="8"/>
      <c r="ADG312" s="101" t="str">
        <f>IF(ADF312&gt;0,INDEX(Вхідні_дані!$A$500:$J$549,MATCH(ADF312,Вхідні_дані!$D$500:$D$549,0),10),"-")</f>
        <v>-</v>
      </c>
      <c r="ADH312" s="102" t="str">
        <f>IF(AND(ADF312&gt;0,ADG312&gt;0),ADG312*ADG294,"-")</f>
        <v>-</v>
      </c>
      <c r="ADM312" s="112">
        <v>2</v>
      </c>
      <c r="ADN312" s="8"/>
      <c r="ADO312" s="101" t="str">
        <f>IF(ADN312&gt;0,INDEX(Вхідні_дані!$A$500:$J$549,MATCH(ADN312,Вхідні_дані!$D$500:$D$549,0),10),"-")</f>
        <v>-</v>
      </c>
      <c r="ADP312" s="102" t="str">
        <f>IF(AND(ADN312&gt;0,ADO312&gt;0),ADO312*ADO294,"-")</f>
        <v>-</v>
      </c>
    </row>
    <row r="313" spans="1:796" ht="27" customHeight="1" outlineLevel="1" x14ac:dyDescent="0.25">
      <c r="A313" s="112">
        <v>3</v>
      </c>
      <c r="B313" s="8"/>
      <c r="C313" s="101" t="str">
        <f>IF(B313&gt;0,INDEX(Вхідні_дані!$A$500:$J$549,MATCH(B313,Вхідні_дані!$D$500:$D$549,0),10),"-")</f>
        <v>-</v>
      </c>
      <c r="D313" s="102" t="str">
        <f>IF(AND(B313&gt;0,C313&gt;0),C313*C294,"-")</f>
        <v>-</v>
      </c>
      <c r="I313" s="112">
        <v>3</v>
      </c>
      <c r="J313" s="8"/>
      <c r="K313" s="101" t="str">
        <f>IF(J313&gt;0,INDEX(Вхідні_дані!$A$500:$J$549,MATCH(J313,Вхідні_дані!$D$500:$D$549,0),10),"-")</f>
        <v>-</v>
      </c>
      <c r="L313" s="102" t="str">
        <f>IF(AND(J313&gt;0,K313&gt;0),K313*K294,"-")</f>
        <v>-</v>
      </c>
      <c r="Q313" s="112">
        <v>3</v>
      </c>
      <c r="R313" s="8"/>
      <c r="S313" s="101" t="str">
        <f>IF(R313&gt;0,INDEX(Вхідні_дані!$A$500:$J$549,MATCH(R313,Вхідні_дані!$D$500:$D$549,0),10),"-")</f>
        <v>-</v>
      </c>
      <c r="T313" s="102" t="str">
        <f>IF(AND(R313&gt;0,S313&gt;0),S313*S294,"-")</f>
        <v>-</v>
      </c>
      <c r="Y313" s="112">
        <v>3</v>
      </c>
      <c r="Z313" s="8"/>
      <c r="AA313" s="101" t="str">
        <f>IF(Z313&gt;0,INDEX(Вхідні_дані!$A$500:$J$549,MATCH(Z313,Вхідні_дані!$D$500:$D$549,0),10),"-")</f>
        <v>-</v>
      </c>
      <c r="AB313" s="102" t="str">
        <f>IF(AND(Z313&gt;0,AA313&gt;0),AA313*AA294,"-")</f>
        <v>-</v>
      </c>
      <c r="AG313" s="112">
        <v>3</v>
      </c>
      <c r="AH313" s="8"/>
      <c r="AI313" s="101" t="str">
        <f>IF(AH313&gt;0,INDEX(Вхідні_дані!$A$500:$J$549,MATCH(AH313,Вхідні_дані!$D$500:$D$549,0),10),"-")</f>
        <v>-</v>
      </c>
      <c r="AJ313" s="102" t="str">
        <f>IF(AND(AH313&gt;0,AI313&gt;0),AI313*AI294,"-")</f>
        <v>-</v>
      </c>
      <c r="AO313" s="112">
        <v>3</v>
      </c>
      <c r="AP313" s="8"/>
      <c r="AQ313" s="101" t="str">
        <f>IF(AP313&gt;0,INDEX(Вхідні_дані!$A$500:$J$549,MATCH(AP313,Вхідні_дані!$D$500:$D$549,0),10),"-")</f>
        <v>-</v>
      </c>
      <c r="AR313" s="102" t="str">
        <f>IF(AND(AP313&gt;0,AQ313&gt;0),AQ313*AQ294,"-")</f>
        <v>-</v>
      </c>
      <c r="AW313" s="112">
        <v>3</v>
      </c>
      <c r="AX313" s="8"/>
      <c r="AY313" s="101" t="str">
        <f>IF(AX313&gt;0,INDEX(Вхідні_дані!$A$500:$J$549,MATCH(AX313,Вхідні_дані!$D$500:$D$549,0),10),"-")</f>
        <v>-</v>
      </c>
      <c r="AZ313" s="102" t="str">
        <f>IF(AND(AX313&gt;0,AY313&gt;0),AY313*AY294,"-")</f>
        <v>-</v>
      </c>
      <c r="BE313" s="112">
        <v>3</v>
      </c>
      <c r="BF313" s="8"/>
      <c r="BG313" s="101" t="str">
        <f>IF(BF313&gt;0,INDEX(Вхідні_дані!$A$500:$J$549,MATCH(BF313,Вхідні_дані!$D$500:$D$549,0),10),"-")</f>
        <v>-</v>
      </c>
      <c r="BH313" s="102" t="str">
        <f>IF(AND(BF313&gt;0,BG313&gt;0),BG313*BG294,"-")</f>
        <v>-</v>
      </c>
      <c r="BM313" s="112">
        <v>3</v>
      </c>
      <c r="BN313" s="8"/>
      <c r="BO313" s="101" t="str">
        <f>IF(BN313&gt;0,INDEX(Вхідні_дані!$A$500:$J$549,MATCH(BN313,Вхідні_дані!$D$500:$D$549,0),10),"-")</f>
        <v>-</v>
      </c>
      <c r="BP313" s="102" t="str">
        <f>IF(AND(BN313&gt;0,BO313&gt;0),BO313*BO294,"-")</f>
        <v>-</v>
      </c>
      <c r="BU313" s="112">
        <v>3</v>
      </c>
      <c r="BV313" s="8"/>
      <c r="BW313" s="101" t="str">
        <f>IF(BV313&gt;0,INDEX(Вхідні_дані!$A$500:$J$549,MATCH(BV313,Вхідні_дані!$D$500:$D$549,0),10),"-")</f>
        <v>-</v>
      </c>
      <c r="BX313" s="102" t="str">
        <f>IF(AND(BV313&gt;0,BW313&gt;0),BW313*BW294,"-")</f>
        <v>-</v>
      </c>
      <c r="CC313" s="112">
        <v>3</v>
      </c>
      <c r="CD313" s="8"/>
      <c r="CE313" s="101" t="str">
        <f>IF(CD313&gt;0,INDEX(Вхідні_дані!$A$500:$J$549,MATCH(CD313,Вхідні_дані!$D$500:$D$549,0),10),"-")</f>
        <v>-</v>
      </c>
      <c r="CF313" s="102" t="str">
        <f>IF(AND(CD313&gt;0,CE313&gt;0),CE313*CE294,"-")</f>
        <v>-</v>
      </c>
      <c r="CK313" s="112">
        <v>3</v>
      </c>
      <c r="CL313" s="8"/>
      <c r="CM313" s="101" t="str">
        <f>IF(CL313&gt;0,INDEX(Вхідні_дані!$A$500:$J$549,MATCH(CL313,Вхідні_дані!$D$500:$D$549,0),10),"-")</f>
        <v>-</v>
      </c>
      <c r="CN313" s="102" t="str">
        <f>IF(AND(CL313&gt;0,CM313&gt;0),CM313*CM294,"-")</f>
        <v>-</v>
      </c>
      <c r="CS313" s="112">
        <v>3</v>
      </c>
      <c r="CT313" s="8"/>
      <c r="CU313" s="101" t="str">
        <f>IF(CT313&gt;0,INDEX(Вхідні_дані!$A$500:$J$549,MATCH(CT313,Вхідні_дані!$D$500:$D$549,0),10),"-")</f>
        <v>-</v>
      </c>
      <c r="CV313" s="102" t="str">
        <f>IF(AND(CT313&gt;0,CU313&gt;0),CU313*CU294,"-")</f>
        <v>-</v>
      </c>
      <c r="DA313" s="112">
        <v>3</v>
      </c>
      <c r="DB313" s="8"/>
      <c r="DC313" s="101" t="str">
        <f>IF(DB313&gt;0,INDEX(Вхідні_дані!$A$500:$J$549,MATCH(DB313,Вхідні_дані!$D$500:$D$549,0),10),"-")</f>
        <v>-</v>
      </c>
      <c r="DD313" s="102" t="str">
        <f>IF(AND(DB313&gt;0,DC313&gt;0),DC313*DC294,"-")</f>
        <v>-</v>
      </c>
      <c r="DI313" s="112">
        <v>3</v>
      </c>
      <c r="DJ313" s="8"/>
      <c r="DK313" s="101" t="str">
        <f>IF(DJ313&gt;0,INDEX(Вхідні_дані!$A$500:$J$549,MATCH(DJ313,Вхідні_дані!$D$500:$D$549,0),10),"-")</f>
        <v>-</v>
      </c>
      <c r="DL313" s="102" t="str">
        <f>IF(AND(DJ313&gt;0,DK313&gt;0),DK313*DK294,"-")</f>
        <v>-</v>
      </c>
      <c r="DQ313" s="112">
        <v>3</v>
      </c>
      <c r="DR313" s="8"/>
      <c r="DS313" s="101" t="str">
        <f>IF(DR313&gt;0,INDEX(Вхідні_дані!$A$500:$J$549,MATCH(DR313,Вхідні_дані!$D$500:$D$549,0),10),"-")</f>
        <v>-</v>
      </c>
      <c r="DT313" s="102" t="str">
        <f>IF(AND(DR313&gt;0,DS313&gt;0),DS313*DS294,"-")</f>
        <v>-</v>
      </c>
      <c r="DY313" s="112">
        <v>3</v>
      </c>
      <c r="DZ313" s="8"/>
      <c r="EA313" s="101" t="str">
        <f>IF(DZ313&gt;0,INDEX(Вхідні_дані!$A$500:$J$549,MATCH(DZ313,Вхідні_дані!$D$500:$D$549,0),10),"-")</f>
        <v>-</v>
      </c>
      <c r="EB313" s="102" t="str">
        <f>IF(AND(DZ313&gt;0,EA313&gt;0),EA313*EA294,"-")</f>
        <v>-</v>
      </c>
      <c r="EG313" s="112">
        <v>3</v>
      </c>
      <c r="EH313" s="8"/>
      <c r="EI313" s="101" t="str">
        <f>IF(EH313&gt;0,INDEX(Вхідні_дані!$A$500:$J$549,MATCH(EH313,Вхідні_дані!$D$500:$D$549,0),10),"-")</f>
        <v>-</v>
      </c>
      <c r="EJ313" s="102" t="str">
        <f>IF(AND(EH313&gt;0,EI313&gt;0),EI313*EI294,"-")</f>
        <v>-</v>
      </c>
      <c r="EO313" s="112">
        <v>3</v>
      </c>
      <c r="EP313" s="8"/>
      <c r="EQ313" s="101" t="str">
        <f>IF(EP313&gt;0,INDEX(Вхідні_дані!$A$500:$J$549,MATCH(EP313,Вхідні_дані!$D$500:$D$549,0),10),"-")</f>
        <v>-</v>
      </c>
      <c r="ER313" s="102" t="str">
        <f>IF(AND(EP313&gt;0,EQ313&gt;0),EQ313*EQ294,"-")</f>
        <v>-</v>
      </c>
      <c r="EW313" s="112">
        <v>3</v>
      </c>
      <c r="EX313" s="8"/>
      <c r="EY313" s="101" t="str">
        <f>IF(EX313&gt;0,INDEX(Вхідні_дані!$A$500:$J$549,MATCH(EX313,Вхідні_дані!$D$500:$D$549,0),10),"-")</f>
        <v>-</v>
      </c>
      <c r="EZ313" s="102" t="str">
        <f>IF(AND(EX313&gt;0,EY313&gt;0),EY313*EY294,"-")</f>
        <v>-</v>
      </c>
      <c r="FE313" s="112">
        <v>3</v>
      </c>
      <c r="FF313" s="8"/>
      <c r="FG313" s="101" t="str">
        <f>IF(FF313&gt;0,INDEX(Вхідні_дані!$A$500:$J$549,MATCH(FF313,Вхідні_дані!$D$500:$D$549,0),10),"-")</f>
        <v>-</v>
      </c>
      <c r="FH313" s="102" t="str">
        <f>IF(AND(FF313&gt;0,FG313&gt;0),FG313*FG294,"-")</f>
        <v>-</v>
      </c>
      <c r="FM313" s="112">
        <v>3</v>
      </c>
      <c r="FN313" s="8"/>
      <c r="FO313" s="101" t="str">
        <f>IF(FN313&gt;0,INDEX(Вхідні_дані!$A$500:$J$549,MATCH(FN313,Вхідні_дані!$D$500:$D$549,0),10),"-")</f>
        <v>-</v>
      </c>
      <c r="FP313" s="102" t="str">
        <f>IF(AND(FN313&gt;0,FO313&gt;0),FO313*FO294,"-")</f>
        <v>-</v>
      </c>
      <c r="FU313" s="112">
        <v>3</v>
      </c>
      <c r="FV313" s="8"/>
      <c r="FW313" s="101" t="str">
        <f>IF(FV313&gt;0,INDEX(Вхідні_дані!$A$500:$J$549,MATCH(FV313,Вхідні_дані!$D$500:$D$549,0),10),"-")</f>
        <v>-</v>
      </c>
      <c r="FX313" s="102" t="str">
        <f>IF(AND(FV313&gt;0,FW313&gt;0),FW313*FW294,"-")</f>
        <v>-</v>
      </c>
      <c r="GC313" s="112">
        <v>3</v>
      </c>
      <c r="GD313" s="8"/>
      <c r="GE313" s="101" t="str">
        <f>IF(GD313&gt;0,INDEX(Вхідні_дані!$A$500:$J$549,MATCH(GD313,Вхідні_дані!$D$500:$D$549,0),10),"-")</f>
        <v>-</v>
      </c>
      <c r="GF313" s="102" t="str">
        <f>IF(AND(GD313&gt;0,GE313&gt;0),GE313*GE294,"-")</f>
        <v>-</v>
      </c>
      <c r="GK313" s="112">
        <v>3</v>
      </c>
      <c r="GL313" s="8"/>
      <c r="GM313" s="101" t="str">
        <f>IF(GL313&gt;0,INDEX(Вхідні_дані!$A$500:$J$549,MATCH(GL313,Вхідні_дані!$D$500:$D$549,0),10),"-")</f>
        <v>-</v>
      </c>
      <c r="GN313" s="102" t="str">
        <f>IF(AND(GL313&gt;0,GM313&gt;0),GM313*GM294,"-")</f>
        <v>-</v>
      </c>
      <c r="GS313" s="112">
        <v>3</v>
      </c>
      <c r="GT313" s="8"/>
      <c r="GU313" s="101" t="str">
        <f>IF(GT313&gt;0,INDEX(Вхідні_дані!$A$500:$J$549,MATCH(GT313,Вхідні_дані!$D$500:$D$549,0),10),"-")</f>
        <v>-</v>
      </c>
      <c r="GV313" s="102" t="str">
        <f>IF(AND(GT313&gt;0,GU313&gt;0),GU313*GU294,"-")</f>
        <v>-</v>
      </c>
      <c r="HA313" s="112">
        <v>3</v>
      </c>
      <c r="HB313" s="8"/>
      <c r="HC313" s="101" t="str">
        <f>IF(HB313&gt;0,INDEX(Вхідні_дані!$A$500:$J$549,MATCH(HB313,Вхідні_дані!$D$500:$D$549,0),10),"-")</f>
        <v>-</v>
      </c>
      <c r="HD313" s="102" t="str">
        <f>IF(AND(HB313&gt;0,HC313&gt;0),HC313*HC294,"-")</f>
        <v>-</v>
      </c>
      <c r="HI313" s="112">
        <v>3</v>
      </c>
      <c r="HJ313" s="8"/>
      <c r="HK313" s="101" t="str">
        <f>IF(HJ313&gt;0,INDEX(Вхідні_дані!$A$500:$J$549,MATCH(HJ313,Вхідні_дані!$D$500:$D$549,0),10),"-")</f>
        <v>-</v>
      </c>
      <c r="HL313" s="102" t="str">
        <f>IF(AND(HJ313&gt;0,HK313&gt;0),HK313*HK294,"-")</f>
        <v>-</v>
      </c>
      <c r="HQ313" s="112">
        <v>3</v>
      </c>
      <c r="HR313" s="8"/>
      <c r="HS313" s="101" t="str">
        <f>IF(HR313&gt;0,INDEX(Вхідні_дані!$A$500:$J$549,MATCH(HR313,Вхідні_дані!$D$500:$D$549,0),10),"-")</f>
        <v>-</v>
      </c>
      <c r="HT313" s="102" t="str">
        <f>IF(AND(HR313&gt;0,HS313&gt;0),HS313*HS294,"-")</f>
        <v>-</v>
      </c>
      <c r="HY313" s="112">
        <v>3</v>
      </c>
      <c r="HZ313" s="8"/>
      <c r="IA313" s="101" t="str">
        <f>IF(HZ313&gt;0,INDEX(Вхідні_дані!$A$500:$J$549,MATCH(HZ313,Вхідні_дані!$D$500:$D$549,0),10),"-")</f>
        <v>-</v>
      </c>
      <c r="IB313" s="102" t="str">
        <f>IF(AND(HZ313&gt;0,IA313&gt;0),IA313*IA294,"-")</f>
        <v>-</v>
      </c>
      <c r="IG313" s="112">
        <v>3</v>
      </c>
      <c r="IH313" s="8"/>
      <c r="II313" s="101" t="str">
        <f>IF(IH313&gt;0,INDEX(Вхідні_дані!$A$500:$J$549,MATCH(IH313,Вхідні_дані!$D$500:$D$549,0),10),"-")</f>
        <v>-</v>
      </c>
      <c r="IJ313" s="102" t="str">
        <f>IF(AND(IH313&gt;0,II313&gt;0),II313*II294,"-")</f>
        <v>-</v>
      </c>
      <c r="IO313" s="112">
        <v>3</v>
      </c>
      <c r="IP313" s="8"/>
      <c r="IQ313" s="101" t="str">
        <f>IF(IP313&gt;0,INDEX(Вхідні_дані!$A$500:$J$549,MATCH(IP313,Вхідні_дані!$D$500:$D$549,0),10),"-")</f>
        <v>-</v>
      </c>
      <c r="IR313" s="102" t="str">
        <f>IF(AND(IP313&gt;0,IQ313&gt;0),IQ313*IQ294,"-")</f>
        <v>-</v>
      </c>
      <c r="IW313" s="112">
        <v>3</v>
      </c>
      <c r="IX313" s="8"/>
      <c r="IY313" s="101" t="str">
        <f>IF(IX313&gt;0,INDEX(Вхідні_дані!$A$500:$J$549,MATCH(IX313,Вхідні_дані!$D$500:$D$549,0),10),"-")</f>
        <v>-</v>
      </c>
      <c r="IZ313" s="102" t="str">
        <f>IF(AND(IX313&gt;0,IY313&gt;0),IY313*IY294,"-")</f>
        <v>-</v>
      </c>
      <c r="JE313" s="112">
        <v>3</v>
      </c>
      <c r="JF313" s="8"/>
      <c r="JG313" s="101" t="str">
        <f>IF(JF313&gt;0,INDEX(Вхідні_дані!$A$500:$J$549,MATCH(JF313,Вхідні_дані!$D$500:$D$549,0),10),"-")</f>
        <v>-</v>
      </c>
      <c r="JH313" s="102" t="str">
        <f>IF(AND(JF313&gt;0,JG313&gt;0),JG313*JG294,"-")</f>
        <v>-</v>
      </c>
      <c r="JM313" s="112">
        <v>3</v>
      </c>
      <c r="JN313" s="8"/>
      <c r="JO313" s="101" t="str">
        <f>IF(JN313&gt;0,INDEX(Вхідні_дані!$A$500:$J$549,MATCH(JN313,Вхідні_дані!$D$500:$D$549,0),10),"-")</f>
        <v>-</v>
      </c>
      <c r="JP313" s="102" t="str">
        <f>IF(AND(JN313&gt;0,JO313&gt;0),JO313*JO294,"-")</f>
        <v>-</v>
      </c>
      <c r="JU313" s="112">
        <v>3</v>
      </c>
      <c r="JV313" s="8"/>
      <c r="JW313" s="101" t="str">
        <f>IF(JV313&gt;0,INDEX(Вхідні_дані!$A$500:$J$549,MATCH(JV313,Вхідні_дані!$D$500:$D$549,0),10),"-")</f>
        <v>-</v>
      </c>
      <c r="JX313" s="102" t="str">
        <f>IF(AND(JV313&gt;0,JW313&gt;0),JW313*JW294,"-")</f>
        <v>-</v>
      </c>
      <c r="KC313" s="112">
        <v>3</v>
      </c>
      <c r="KD313" s="8"/>
      <c r="KE313" s="101" t="str">
        <f>IF(KD313&gt;0,INDEX(Вхідні_дані!$A$500:$J$549,MATCH(KD313,Вхідні_дані!$D$500:$D$549,0),10),"-")</f>
        <v>-</v>
      </c>
      <c r="KF313" s="102" t="str">
        <f>IF(AND(KD313&gt;0,KE313&gt;0),KE313*KE294,"-")</f>
        <v>-</v>
      </c>
      <c r="KK313" s="112">
        <v>3</v>
      </c>
      <c r="KL313" s="8"/>
      <c r="KM313" s="101" t="str">
        <f>IF(KL313&gt;0,INDEX(Вхідні_дані!$A$500:$J$549,MATCH(KL313,Вхідні_дані!$D$500:$D$549,0),10),"-")</f>
        <v>-</v>
      </c>
      <c r="KN313" s="102" t="str">
        <f>IF(AND(KL313&gt;0,KM313&gt;0),KM313*KM294,"-")</f>
        <v>-</v>
      </c>
      <c r="KS313" s="112">
        <v>3</v>
      </c>
      <c r="KT313" s="8"/>
      <c r="KU313" s="101" t="str">
        <f>IF(KT313&gt;0,INDEX(Вхідні_дані!$A$500:$J$549,MATCH(KT313,Вхідні_дані!$D$500:$D$549,0),10),"-")</f>
        <v>-</v>
      </c>
      <c r="KV313" s="102" t="str">
        <f>IF(AND(KT313&gt;0,KU313&gt;0),KU313*KU294,"-")</f>
        <v>-</v>
      </c>
      <c r="LA313" s="112">
        <v>3</v>
      </c>
      <c r="LB313" s="8"/>
      <c r="LC313" s="101" t="str">
        <f>IF(LB313&gt;0,INDEX(Вхідні_дані!$A$500:$J$549,MATCH(LB313,Вхідні_дані!$D$500:$D$549,0),10),"-")</f>
        <v>-</v>
      </c>
      <c r="LD313" s="102" t="str">
        <f>IF(AND(LB313&gt;0,LC313&gt;0),LC313*LC294,"-")</f>
        <v>-</v>
      </c>
      <c r="LI313" s="112">
        <v>3</v>
      </c>
      <c r="LJ313" s="8"/>
      <c r="LK313" s="101" t="str">
        <f>IF(LJ313&gt;0,INDEX(Вхідні_дані!$A$500:$J$549,MATCH(LJ313,Вхідні_дані!$D$500:$D$549,0),10),"-")</f>
        <v>-</v>
      </c>
      <c r="LL313" s="102" t="str">
        <f>IF(AND(LJ313&gt;0,LK313&gt;0),LK313*LK294,"-")</f>
        <v>-</v>
      </c>
      <c r="LQ313" s="112">
        <v>3</v>
      </c>
      <c r="LR313" s="8"/>
      <c r="LS313" s="101" t="str">
        <f>IF(LR313&gt;0,INDEX(Вхідні_дані!$A$500:$J$549,MATCH(LR313,Вхідні_дані!$D$500:$D$549,0),10),"-")</f>
        <v>-</v>
      </c>
      <c r="LT313" s="102" t="str">
        <f>IF(AND(LR313&gt;0,LS313&gt;0),LS313*LS294,"-")</f>
        <v>-</v>
      </c>
      <c r="LY313" s="112">
        <v>3</v>
      </c>
      <c r="LZ313" s="8"/>
      <c r="MA313" s="101" t="str">
        <f>IF(LZ313&gt;0,INDEX(Вхідні_дані!$A$500:$J$549,MATCH(LZ313,Вхідні_дані!$D$500:$D$549,0),10),"-")</f>
        <v>-</v>
      </c>
      <c r="MB313" s="102" t="str">
        <f>IF(AND(LZ313&gt;0,MA313&gt;0),MA313*MA294,"-")</f>
        <v>-</v>
      </c>
      <c r="MG313" s="112">
        <v>3</v>
      </c>
      <c r="MH313" s="8"/>
      <c r="MI313" s="101" t="str">
        <f>IF(MH313&gt;0,INDEX(Вхідні_дані!$A$500:$J$549,MATCH(MH313,Вхідні_дані!$D$500:$D$549,0),10),"-")</f>
        <v>-</v>
      </c>
      <c r="MJ313" s="102" t="str">
        <f>IF(AND(MH313&gt;0,MI313&gt;0),MI313*MI294,"-")</f>
        <v>-</v>
      </c>
      <c r="MO313" s="112">
        <v>3</v>
      </c>
      <c r="MP313" s="8"/>
      <c r="MQ313" s="101" t="str">
        <f>IF(MP313&gt;0,INDEX(Вхідні_дані!$A$500:$J$549,MATCH(MP313,Вхідні_дані!$D$500:$D$549,0),10),"-")</f>
        <v>-</v>
      </c>
      <c r="MR313" s="102" t="str">
        <f>IF(AND(MP313&gt;0,MQ313&gt;0),MQ313*MQ294,"-")</f>
        <v>-</v>
      </c>
      <c r="MW313" s="112">
        <v>3</v>
      </c>
      <c r="MX313" s="8"/>
      <c r="MY313" s="101" t="str">
        <f>IF(MX313&gt;0,INDEX(Вхідні_дані!$A$500:$J$549,MATCH(MX313,Вхідні_дані!$D$500:$D$549,0),10),"-")</f>
        <v>-</v>
      </c>
      <c r="MZ313" s="102" t="str">
        <f>IF(AND(MX313&gt;0,MY313&gt;0),MY313*MY294,"-")</f>
        <v>-</v>
      </c>
      <c r="NE313" s="112">
        <v>3</v>
      </c>
      <c r="NF313" s="8"/>
      <c r="NG313" s="101" t="str">
        <f>IF(NF313&gt;0,INDEX(Вхідні_дані!$A$500:$J$549,MATCH(NF313,Вхідні_дані!$D$500:$D$549,0),10),"-")</f>
        <v>-</v>
      </c>
      <c r="NH313" s="102" t="str">
        <f>IF(AND(NF313&gt;0,NG313&gt;0),NG313*NG294,"-")</f>
        <v>-</v>
      </c>
      <c r="NM313" s="112">
        <v>3</v>
      </c>
      <c r="NN313" s="8"/>
      <c r="NO313" s="101" t="str">
        <f>IF(NN313&gt;0,INDEX(Вхідні_дані!$A$500:$J$549,MATCH(NN313,Вхідні_дані!$D$500:$D$549,0),10),"-")</f>
        <v>-</v>
      </c>
      <c r="NP313" s="102" t="str">
        <f>IF(AND(NN313&gt;0,NO313&gt;0),NO313*NO294,"-")</f>
        <v>-</v>
      </c>
      <c r="NU313" s="112">
        <v>3</v>
      </c>
      <c r="NV313" s="8"/>
      <c r="NW313" s="101" t="str">
        <f>IF(NV313&gt;0,INDEX(Вхідні_дані!$A$500:$J$549,MATCH(NV313,Вхідні_дані!$D$500:$D$549,0),10),"-")</f>
        <v>-</v>
      </c>
      <c r="NX313" s="102" t="str">
        <f>IF(AND(NV313&gt;0,NW313&gt;0),NW313*NW294,"-")</f>
        <v>-</v>
      </c>
      <c r="OC313" s="112">
        <v>3</v>
      </c>
      <c r="OD313" s="8"/>
      <c r="OE313" s="101" t="str">
        <f>IF(OD313&gt;0,INDEX(Вхідні_дані!$A$500:$J$549,MATCH(OD313,Вхідні_дані!$D$500:$D$549,0),10),"-")</f>
        <v>-</v>
      </c>
      <c r="OF313" s="102" t="str">
        <f>IF(AND(OD313&gt;0,OE313&gt;0),OE313*OE294,"-")</f>
        <v>-</v>
      </c>
      <c r="OK313" s="112">
        <v>3</v>
      </c>
      <c r="OL313" s="8"/>
      <c r="OM313" s="101" t="str">
        <f>IF(OL313&gt;0,INDEX(Вхідні_дані!$A$500:$J$549,MATCH(OL313,Вхідні_дані!$D$500:$D$549,0),10),"-")</f>
        <v>-</v>
      </c>
      <c r="ON313" s="102" t="str">
        <f>IF(AND(OL313&gt;0,OM313&gt;0),OM313*OM294,"-")</f>
        <v>-</v>
      </c>
      <c r="OS313" s="112">
        <v>3</v>
      </c>
      <c r="OT313" s="8"/>
      <c r="OU313" s="101" t="str">
        <f>IF(OT313&gt;0,INDEX(Вхідні_дані!$A$500:$J$549,MATCH(OT313,Вхідні_дані!$D$500:$D$549,0),10),"-")</f>
        <v>-</v>
      </c>
      <c r="OV313" s="102" t="str">
        <f>IF(AND(OT313&gt;0,OU313&gt;0),OU313*OU294,"-")</f>
        <v>-</v>
      </c>
      <c r="PA313" s="112">
        <v>3</v>
      </c>
      <c r="PB313" s="8"/>
      <c r="PC313" s="101" t="str">
        <f>IF(PB313&gt;0,INDEX(Вхідні_дані!$A$500:$J$549,MATCH(PB313,Вхідні_дані!$D$500:$D$549,0),10),"-")</f>
        <v>-</v>
      </c>
      <c r="PD313" s="102" t="str">
        <f>IF(AND(PB313&gt;0,PC313&gt;0),PC313*PC294,"-")</f>
        <v>-</v>
      </c>
      <c r="PI313" s="112">
        <v>3</v>
      </c>
      <c r="PJ313" s="8"/>
      <c r="PK313" s="101" t="str">
        <f>IF(PJ313&gt;0,INDEX(Вхідні_дані!$A$500:$J$549,MATCH(PJ313,Вхідні_дані!$D$500:$D$549,0),10),"-")</f>
        <v>-</v>
      </c>
      <c r="PL313" s="102" t="str">
        <f>IF(AND(PJ313&gt;0,PK313&gt;0),PK313*PK294,"-")</f>
        <v>-</v>
      </c>
      <c r="PQ313" s="112">
        <v>3</v>
      </c>
      <c r="PR313" s="8"/>
      <c r="PS313" s="101" t="str">
        <f>IF(PR313&gt;0,INDEX(Вхідні_дані!$A$500:$J$549,MATCH(PR313,Вхідні_дані!$D$500:$D$549,0),10),"-")</f>
        <v>-</v>
      </c>
      <c r="PT313" s="102" t="str">
        <f>IF(AND(PR313&gt;0,PS313&gt;0),PS313*PS294,"-")</f>
        <v>-</v>
      </c>
      <c r="PY313" s="112">
        <v>3</v>
      </c>
      <c r="PZ313" s="8"/>
      <c r="QA313" s="101" t="str">
        <f>IF(PZ313&gt;0,INDEX(Вхідні_дані!$A$500:$J$549,MATCH(PZ313,Вхідні_дані!$D$500:$D$549,0),10),"-")</f>
        <v>-</v>
      </c>
      <c r="QB313" s="102" t="str">
        <f>IF(AND(PZ313&gt;0,QA313&gt;0),QA313*QA294,"-")</f>
        <v>-</v>
      </c>
      <c r="QG313" s="112">
        <v>3</v>
      </c>
      <c r="QH313" s="8"/>
      <c r="QI313" s="101" t="str">
        <f>IF(QH313&gt;0,INDEX(Вхідні_дані!$A$500:$J$549,MATCH(QH313,Вхідні_дані!$D$500:$D$549,0),10),"-")</f>
        <v>-</v>
      </c>
      <c r="QJ313" s="102" t="str">
        <f>IF(AND(QH313&gt;0,QI313&gt;0),QI313*QI294,"-")</f>
        <v>-</v>
      </c>
      <c r="QO313" s="112">
        <v>3</v>
      </c>
      <c r="QP313" s="8"/>
      <c r="QQ313" s="101" t="str">
        <f>IF(QP313&gt;0,INDEX(Вхідні_дані!$A$500:$J$549,MATCH(QP313,Вхідні_дані!$D$500:$D$549,0),10),"-")</f>
        <v>-</v>
      </c>
      <c r="QR313" s="102" t="str">
        <f>IF(AND(QP313&gt;0,QQ313&gt;0),QQ313*QQ294,"-")</f>
        <v>-</v>
      </c>
      <c r="QW313" s="112">
        <v>3</v>
      </c>
      <c r="QX313" s="8"/>
      <c r="QY313" s="101" t="str">
        <f>IF(QX313&gt;0,INDEX(Вхідні_дані!$A$500:$J$549,MATCH(QX313,Вхідні_дані!$D$500:$D$549,0),10),"-")</f>
        <v>-</v>
      </c>
      <c r="QZ313" s="102" t="str">
        <f>IF(AND(QX313&gt;0,QY313&gt;0),QY313*QY294,"-")</f>
        <v>-</v>
      </c>
      <c r="RE313" s="112">
        <v>3</v>
      </c>
      <c r="RF313" s="8"/>
      <c r="RG313" s="101" t="str">
        <f>IF(RF313&gt;0,INDEX(Вхідні_дані!$A$500:$J$549,MATCH(RF313,Вхідні_дані!$D$500:$D$549,0),10),"-")</f>
        <v>-</v>
      </c>
      <c r="RH313" s="102" t="str">
        <f>IF(AND(RF313&gt;0,RG313&gt;0),RG313*RG294,"-")</f>
        <v>-</v>
      </c>
      <c r="RM313" s="112">
        <v>3</v>
      </c>
      <c r="RN313" s="8"/>
      <c r="RO313" s="101" t="str">
        <f>IF(RN313&gt;0,INDEX(Вхідні_дані!$A$500:$J$549,MATCH(RN313,Вхідні_дані!$D$500:$D$549,0),10),"-")</f>
        <v>-</v>
      </c>
      <c r="RP313" s="102" t="str">
        <f>IF(AND(RN313&gt;0,RO313&gt;0),RO313*RO294,"-")</f>
        <v>-</v>
      </c>
      <c r="RU313" s="112">
        <v>3</v>
      </c>
      <c r="RV313" s="8"/>
      <c r="RW313" s="101" t="str">
        <f>IF(RV313&gt;0,INDEX(Вхідні_дані!$A$500:$J$549,MATCH(RV313,Вхідні_дані!$D$500:$D$549,0),10),"-")</f>
        <v>-</v>
      </c>
      <c r="RX313" s="102" t="str">
        <f>IF(AND(RV313&gt;0,RW313&gt;0),RW313*RW294,"-")</f>
        <v>-</v>
      </c>
      <c r="SC313" s="112">
        <v>3</v>
      </c>
      <c r="SD313" s="8"/>
      <c r="SE313" s="101" t="str">
        <f>IF(SD313&gt;0,INDEX(Вхідні_дані!$A$500:$J$549,MATCH(SD313,Вхідні_дані!$D$500:$D$549,0),10),"-")</f>
        <v>-</v>
      </c>
      <c r="SF313" s="102" t="str">
        <f>IF(AND(SD313&gt;0,SE313&gt;0),SE313*SE294,"-")</f>
        <v>-</v>
      </c>
      <c r="SK313" s="112">
        <v>3</v>
      </c>
      <c r="SL313" s="8"/>
      <c r="SM313" s="101" t="str">
        <f>IF(SL313&gt;0,INDEX(Вхідні_дані!$A$500:$J$549,MATCH(SL313,Вхідні_дані!$D$500:$D$549,0),10),"-")</f>
        <v>-</v>
      </c>
      <c r="SN313" s="102" t="str">
        <f>IF(AND(SL313&gt;0,SM313&gt;0),SM313*SM294,"-")</f>
        <v>-</v>
      </c>
      <c r="SS313" s="112">
        <v>3</v>
      </c>
      <c r="ST313" s="8"/>
      <c r="SU313" s="101" t="str">
        <f>IF(ST313&gt;0,INDEX(Вхідні_дані!$A$500:$J$549,MATCH(ST313,Вхідні_дані!$D$500:$D$549,0),10),"-")</f>
        <v>-</v>
      </c>
      <c r="SV313" s="102" t="str">
        <f>IF(AND(ST313&gt;0,SU313&gt;0),SU313*SU294,"-")</f>
        <v>-</v>
      </c>
      <c r="TA313" s="112">
        <v>3</v>
      </c>
      <c r="TB313" s="8"/>
      <c r="TC313" s="101" t="str">
        <f>IF(TB313&gt;0,INDEX(Вхідні_дані!$A$500:$J$549,MATCH(TB313,Вхідні_дані!$D$500:$D$549,0),10),"-")</f>
        <v>-</v>
      </c>
      <c r="TD313" s="102" t="str">
        <f>IF(AND(TB313&gt;0,TC313&gt;0),TC313*TC294,"-")</f>
        <v>-</v>
      </c>
      <c r="TI313" s="112">
        <v>3</v>
      </c>
      <c r="TJ313" s="8"/>
      <c r="TK313" s="101" t="str">
        <f>IF(TJ313&gt;0,INDEX(Вхідні_дані!$A$500:$J$549,MATCH(TJ313,Вхідні_дані!$D$500:$D$549,0),10),"-")</f>
        <v>-</v>
      </c>
      <c r="TL313" s="102" t="str">
        <f>IF(AND(TJ313&gt;0,TK313&gt;0),TK313*TK294,"-")</f>
        <v>-</v>
      </c>
      <c r="TQ313" s="112">
        <v>3</v>
      </c>
      <c r="TR313" s="8"/>
      <c r="TS313" s="101" t="str">
        <f>IF(TR313&gt;0,INDEX(Вхідні_дані!$A$500:$J$549,MATCH(TR313,Вхідні_дані!$D$500:$D$549,0),10),"-")</f>
        <v>-</v>
      </c>
      <c r="TT313" s="102" t="str">
        <f>IF(AND(TR313&gt;0,TS313&gt;0),TS313*TS294,"-")</f>
        <v>-</v>
      </c>
      <c r="TY313" s="112">
        <v>3</v>
      </c>
      <c r="TZ313" s="8"/>
      <c r="UA313" s="101" t="str">
        <f>IF(TZ313&gt;0,INDEX(Вхідні_дані!$A$500:$J$549,MATCH(TZ313,Вхідні_дані!$D$500:$D$549,0),10),"-")</f>
        <v>-</v>
      </c>
      <c r="UB313" s="102" t="str">
        <f>IF(AND(TZ313&gt;0,UA313&gt;0),UA313*UA294,"-")</f>
        <v>-</v>
      </c>
      <c r="UG313" s="112">
        <v>3</v>
      </c>
      <c r="UH313" s="8"/>
      <c r="UI313" s="101" t="str">
        <f>IF(UH313&gt;0,INDEX(Вхідні_дані!$A$500:$J$549,MATCH(UH313,Вхідні_дані!$D$500:$D$549,0),10),"-")</f>
        <v>-</v>
      </c>
      <c r="UJ313" s="102" t="str">
        <f>IF(AND(UH313&gt;0,UI313&gt;0),UI313*UI294,"-")</f>
        <v>-</v>
      </c>
      <c r="UO313" s="112">
        <v>3</v>
      </c>
      <c r="UP313" s="8"/>
      <c r="UQ313" s="101" t="str">
        <f>IF(UP313&gt;0,INDEX(Вхідні_дані!$A$500:$J$549,MATCH(UP313,Вхідні_дані!$D$500:$D$549,0),10),"-")</f>
        <v>-</v>
      </c>
      <c r="UR313" s="102" t="str">
        <f>IF(AND(UP313&gt;0,UQ313&gt;0),UQ313*UQ294,"-")</f>
        <v>-</v>
      </c>
      <c r="UW313" s="112">
        <v>3</v>
      </c>
      <c r="UX313" s="8"/>
      <c r="UY313" s="101" t="str">
        <f>IF(UX313&gt;0,INDEX(Вхідні_дані!$A$500:$J$549,MATCH(UX313,Вхідні_дані!$D$500:$D$549,0),10),"-")</f>
        <v>-</v>
      </c>
      <c r="UZ313" s="102" t="str">
        <f>IF(AND(UX313&gt;0,UY313&gt;0),UY313*UY294,"-")</f>
        <v>-</v>
      </c>
      <c r="VE313" s="112">
        <v>3</v>
      </c>
      <c r="VF313" s="8"/>
      <c r="VG313" s="101" t="str">
        <f>IF(VF313&gt;0,INDEX(Вхідні_дані!$A$500:$J$549,MATCH(VF313,Вхідні_дані!$D$500:$D$549,0),10),"-")</f>
        <v>-</v>
      </c>
      <c r="VH313" s="102" t="str">
        <f>IF(AND(VF313&gt;0,VG313&gt;0),VG313*VG294,"-")</f>
        <v>-</v>
      </c>
      <c r="VM313" s="112">
        <v>3</v>
      </c>
      <c r="VN313" s="8"/>
      <c r="VO313" s="101" t="str">
        <f>IF(VN313&gt;0,INDEX(Вхідні_дані!$A$500:$J$549,MATCH(VN313,Вхідні_дані!$D$500:$D$549,0),10),"-")</f>
        <v>-</v>
      </c>
      <c r="VP313" s="102" t="str">
        <f>IF(AND(VN313&gt;0,VO313&gt;0),VO313*VO294,"-")</f>
        <v>-</v>
      </c>
      <c r="VU313" s="112">
        <v>3</v>
      </c>
      <c r="VV313" s="8"/>
      <c r="VW313" s="101" t="str">
        <f>IF(VV313&gt;0,INDEX(Вхідні_дані!$A$500:$J$549,MATCH(VV313,Вхідні_дані!$D$500:$D$549,0),10),"-")</f>
        <v>-</v>
      </c>
      <c r="VX313" s="102" t="str">
        <f>IF(AND(VV313&gt;0,VW313&gt;0),VW313*VW294,"-")</f>
        <v>-</v>
      </c>
      <c r="WC313" s="112">
        <v>3</v>
      </c>
      <c r="WD313" s="8"/>
      <c r="WE313" s="101" t="str">
        <f>IF(WD313&gt;0,INDEX(Вхідні_дані!$A$500:$J$549,MATCH(WD313,Вхідні_дані!$D$500:$D$549,0),10),"-")</f>
        <v>-</v>
      </c>
      <c r="WF313" s="102" t="str">
        <f>IF(AND(WD313&gt;0,WE313&gt;0),WE313*WE294,"-")</f>
        <v>-</v>
      </c>
      <c r="WK313" s="112">
        <v>3</v>
      </c>
      <c r="WL313" s="8"/>
      <c r="WM313" s="101" t="str">
        <f>IF(WL313&gt;0,INDEX(Вхідні_дані!$A$500:$J$549,MATCH(WL313,Вхідні_дані!$D$500:$D$549,0),10),"-")</f>
        <v>-</v>
      </c>
      <c r="WN313" s="102" t="str">
        <f>IF(AND(WL313&gt;0,WM313&gt;0),WM313*WM294,"-")</f>
        <v>-</v>
      </c>
      <c r="WS313" s="112">
        <v>3</v>
      </c>
      <c r="WT313" s="8"/>
      <c r="WU313" s="101" t="str">
        <f>IF(WT313&gt;0,INDEX(Вхідні_дані!$A$500:$J$549,MATCH(WT313,Вхідні_дані!$D$500:$D$549,0),10),"-")</f>
        <v>-</v>
      </c>
      <c r="WV313" s="102" t="str">
        <f>IF(AND(WT313&gt;0,WU313&gt;0),WU313*WU294,"-")</f>
        <v>-</v>
      </c>
      <c r="XA313" s="112">
        <v>3</v>
      </c>
      <c r="XB313" s="8"/>
      <c r="XC313" s="101" t="str">
        <f>IF(XB313&gt;0,INDEX(Вхідні_дані!$A$500:$J$549,MATCH(XB313,Вхідні_дані!$D$500:$D$549,0),10),"-")</f>
        <v>-</v>
      </c>
      <c r="XD313" s="102" t="str">
        <f>IF(AND(XB313&gt;0,XC313&gt;0),XC313*XC294,"-")</f>
        <v>-</v>
      </c>
      <c r="XI313" s="112">
        <v>3</v>
      </c>
      <c r="XJ313" s="8"/>
      <c r="XK313" s="101" t="str">
        <f>IF(XJ313&gt;0,INDEX(Вхідні_дані!$A$500:$J$549,MATCH(XJ313,Вхідні_дані!$D$500:$D$549,0),10),"-")</f>
        <v>-</v>
      </c>
      <c r="XL313" s="102" t="str">
        <f>IF(AND(XJ313&gt;0,XK313&gt;0),XK313*XK294,"-")</f>
        <v>-</v>
      </c>
      <c r="XQ313" s="112">
        <v>3</v>
      </c>
      <c r="XR313" s="8"/>
      <c r="XS313" s="101" t="str">
        <f>IF(XR313&gt;0,INDEX(Вхідні_дані!$A$500:$J$549,MATCH(XR313,Вхідні_дані!$D$500:$D$549,0),10),"-")</f>
        <v>-</v>
      </c>
      <c r="XT313" s="102" t="str">
        <f>IF(AND(XR313&gt;0,XS313&gt;0),XS313*XS294,"-")</f>
        <v>-</v>
      </c>
      <c r="XY313" s="112">
        <v>3</v>
      </c>
      <c r="XZ313" s="8"/>
      <c r="YA313" s="101" t="str">
        <f>IF(XZ313&gt;0,INDEX(Вхідні_дані!$A$500:$J$549,MATCH(XZ313,Вхідні_дані!$D$500:$D$549,0),10),"-")</f>
        <v>-</v>
      </c>
      <c r="YB313" s="102" t="str">
        <f>IF(AND(XZ313&gt;0,YA313&gt;0),YA313*YA294,"-")</f>
        <v>-</v>
      </c>
      <c r="YG313" s="112">
        <v>3</v>
      </c>
      <c r="YH313" s="8"/>
      <c r="YI313" s="101" t="str">
        <f>IF(YH313&gt;0,INDEX(Вхідні_дані!$A$500:$J$549,MATCH(YH313,Вхідні_дані!$D$500:$D$549,0),10),"-")</f>
        <v>-</v>
      </c>
      <c r="YJ313" s="102" t="str">
        <f>IF(AND(YH313&gt;0,YI313&gt;0),YI313*YI294,"-")</f>
        <v>-</v>
      </c>
      <c r="YO313" s="112">
        <v>3</v>
      </c>
      <c r="YP313" s="8"/>
      <c r="YQ313" s="101" t="str">
        <f>IF(YP313&gt;0,INDEX(Вхідні_дані!$A$500:$J$549,MATCH(YP313,Вхідні_дані!$D$500:$D$549,0),10),"-")</f>
        <v>-</v>
      </c>
      <c r="YR313" s="102" t="str">
        <f>IF(AND(YP313&gt;0,YQ313&gt;0),YQ313*YQ294,"-")</f>
        <v>-</v>
      </c>
      <c r="YW313" s="112">
        <v>3</v>
      </c>
      <c r="YX313" s="8"/>
      <c r="YY313" s="101" t="str">
        <f>IF(YX313&gt;0,INDEX(Вхідні_дані!$A$500:$J$549,MATCH(YX313,Вхідні_дані!$D$500:$D$549,0),10),"-")</f>
        <v>-</v>
      </c>
      <c r="YZ313" s="102" t="str">
        <f>IF(AND(YX313&gt;0,YY313&gt;0),YY313*YY294,"-")</f>
        <v>-</v>
      </c>
      <c r="ZE313" s="112">
        <v>3</v>
      </c>
      <c r="ZF313" s="8"/>
      <c r="ZG313" s="101" t="str">
        <f>IF(ZF313&gt;0,INDEX(Вхідні_дані!$A$500:$J$549,MATCH(ZF313,Вхідні_дані!$D$500:$D$549,0),10),"-")</f>
        <v>-</v>
      </c>
      <c r="ZH313" s="102" t="str">
        <f>IF(AND(ZF313&gt;0,ZG313&gt;0),ZG313*ZG294,"-")</f>
        <v>-</v>
      </c>
      <c r="ZM313" s="112">
        <v>3</v>
      </c>
      <c r="ZN313" s="8"/>
      <c r="ZO313" s="101" t="str">
        <f>IF(ZN313&gt;0,INDEX(Вхідні_дані!$A$500:$J$549,MATCH(ZN313,Вхідні_дані!$D$500:$D$549,0),10),"-")</f>
        <v>-</v>
      </c>
      <c r="ZP313" s="102" t="str">
        <f>IF(AND(ZN313&gt;0,ZO313&gt;0),ZO313*ZO294,"-")</f>
        <v>-</v>
      </c>
      <c r="ZU313" s="112">
        <v>3</v>
      </c>
      <c r="ZV313" s="8"/>
      <c r="ZW313" s="101" t="str">
        <f>IF(ZV313&gt;0,INDEX(Вхідні_дані!$A$500:$J$549,MATCH(ZV313,Вхідні_дані!$D$500:$D$549,0),10),"-")</f>
        <v>-</v>
      </c>
      <c r="ZX313" s="102" t="str">
        <f>IF(AND(ZV313&gt;0,ZW313&gt;0),ZW313*ZW294,"-")</f>
        <v>-</v>
      </c>
      <c r="AAC313" s="112">
        <v>3</v>
      </c>
      <c r="AAD313" s="8"/>
      <c r="AAE313" s="101" t="str">
        <f>IF(AAD313&gt;0,INDEX(Вхідні_дані!$A$500:$J$549,MATCH(AAD313,Вхідні_дані!$D$500:$D$549,0),10),"-")</f>
        <v>-</v>
      </c>
      <c r="AAF313" s="102" t="str">
        <f>IF(AND(AAD313&gt;0,AAE313&gt;0),AAE313*AAE294,"-")</f>
        <v>-</v>
      </c>
      <c r="AAK313" s="112">
        <v>3</v>
      </c>
      <c r="AAL313" s="8"/>
      <c r="AAM313" s="101" t="str">
        <f>IF(AAL313&gt;0,INDEX(Вхідні_дані!$A$500:$J$549,MATCH(AAL313,Вхідні_дані!$D$500:$D$549,0),10),"-")</f>
        <v>-</v>
      </c>
      <c r="AAN313" s="102" t="str">
        <f>IF(AND(AAL313&gt;0,AAM313&gt;0),AAM313*AAM294,"-")</f>
        <v>-</v>
      </c>
      <c r="AAS313" s="112">
        <v>3</v>
      </c>
      <c r="AAT313" s="8"/>
      <c r="AAU313" s="101" t="str">
        <f>IF(AAT313&gt;0,INDEX(Вхідні_дані!$A$500:$J$549,MATCH(AAT313,Вхідні_дані!$D$500:$D$549,0),10),"-")</f>
        <v>-</v>
      </c>
      <c r="AAV313" s="102" t="str">
        <f>IF(AND(AAT313&gt;0,AAU313&gt;0),AAU313*AAU294,"-")</f>
        <v>-</v>
      </c>
      <c r="ABA313" s="112">
        <v>3</v>
      </c>
      <c r="ABB313" s="8"/>
      <c r="ABC313" s="101" t="str">
        <f>IF(ABB313&gt;0,INDEX(Вхідні_дані!$A$500:$J$549,MATCH(ABB313,Вхідні_дані!$D$500:$D$549,0),10),"-")</f>
        <v>-</v>
      </c>
      <c r="ABD313" s="102" t="str">
        <f>IF(AND(ABB313&gt;0,ABC313&gt;0),ABC313*ABC294,"-")</f>
        <v>-</v>
      </c>
      <c r="ABI313" s="112">
        <v>3</v>
      </c>
      <c r="ABJ313" s="8"/>
      <c r="ABK313" s="101" t="str">
        <f>IF(ABJ313&gt;0,INDEX(Вхідні_дані!$A$500:$J$549,MATCH(ABJ313,Вхідні_дані!$D$500:$D$549,0),10),"-")</f>
        <v>-</v>
      </c>
      <c r="ABL313" s="102" t="str">
        <f>IF(AND(ABJ313&gt;0,ABK313&gt;0),ABK313*ABK294,"-")</f>
        <v>-</v>
      </c>
      <c r="ABQ313" s="112">
        <v>3</v>
      </c>
      <c r="ABR313" s="8"/>
      <c r="ABS313" s="101" t="str">
        <f>IF(ABR313&gt;0,INDEX(Вхідні_дані!$A$500:$J$549,MATCH(ABR313,Вхідні_дані!$D$500:$D$549,0),10),"-")</f>
        <v>-</v>
      </c>
      <c r="ABT313" s="102" t="str">
        <f>IF(AND(ABR313&gt;0,ABS313&gt;0),ABS313*ABS294,"-")</f>
        <v>-</v>
      </c>
      <c r="ABY313" s="112">
        <v>3</v>
      </c>
      <c r="ABZ313" s="8"/>
      <c r="ACA313" s="101" t="str">
        <f>IF(ABZ313&gt;0,INDEX(Вхідні_дані!$A$500:$J$549,MATCH(ABZ313,Вхідні_дані!$D$500:$D$549,0),10),"-")</f>
        <v>-</v>
      </c>
      <c r="ACB313" s="102" t="str">
        <f>IF(AND(ABZ313&gt;0,ACA313&gt;0),ACA313*ACA294,"-")</f>
        <v>-</v>
      </c>
      <c r="ACG313" s="112">
        <v>3</v>
      </c>
      <c r="ACH313" s="8"/>
      <c r="ACI313" s="101" t="str">
        <f>IF(ACH313&gt;0,INDEX(Вхідні_дані!$A$500:$J$549,MATCH(ACH313,Вхідні_дані!$D$500:$D$549,0),10),"-")</f>
        <v>-</v>
      </c>
      <c r="ACJ313" s="102" t="str">
        <f>IF(AND(ACH313&gt;0,ACI313&gt;0),ACI313*ACI294,"-")</f>
        <v>-</v>
      </c>
      <c r="ACO313" s="112">
        <v>3</v>
      </c>
      <c r="ACP313" s="8"/>
      <c r="ACQ313" s="101" t="str">
        <f>IF(ACP313&gt;0,INDEX(Вхідні_дані!$A$500:$J$549,MATCH(ACP313,Вхідні_дані!$D$500:$D$549,0),10),"-")</f>
        <v>-</v>
      </c>
      <c r="ACR313" s="102" t="str">
        <f>IF(AND(ACP313&gt;0,ACQ313&gt;0),ACQ313*ACQ294,"-")</f>
        <v>-</v>
      </c>
      <c r="ACW313" s="112">
        <v>3</v>
      </c>
      <c r="ACX313" s="8"/>
      <c r="ACY313" s="101" t="str">
        <f>IF(ACX313&gt;0,INDEX(Вхідні_дані!$A$500:$J$549,MATCH(ACX313,Вхідні_дані!$D$500:$D$549,0),10),"-")</f>
        <v>-</v>
      </c>
      <c r="ACZ313" s="102" t="str">
        <f>IF(AND(ACX313&gt;0,ACY313&gt;0),ACY313*ACY294,"-")</f>
        <v>-</v>
      </c>
      <c r="ADE313" s="112">
        <v>3</v>
      </c>
      <c r="ADF313" s="8"/>
      <c r="ADG313" s="101" t="str">
        <f>IF(ADF313&gt;0,INDEX(Вхідні_дані!$A$500:$J$549,MATCH(ADF313,Вхідні_дані!$D$500:$D$549,0),10),"-")</f>
        <v>-</v>
      </c>
      <c r="ADH313" s="102" t="str">
        <f>IF(AND(ADF313&gt;0,ADG313&gt;0),ADG313*ADG294,"-")</f>
        <v>-</v>
      </c>
      <c r="ADM313" s="112">
        <v>3</v>
      </c>
      <c r="ADN313" s="8"/>
      <c r="ADO313" s="101" t="str">
        <f>IF(ADN313&gt;0,INDEX(Вхідні_дані!$A$500:$J$549,MATCH(ADN313,Вхідні_дані!$D$500:$D$549,0),10),"-")</f>
        <v>-</v>
      </c>
      <c r="ADP313" s="102" t="str">
        <f>IF(AND(ADN313&gt;0,ADO313&gt;0),ADO313*ADO294,"-")</f>
        <v>-</v>
      </c>
    </row>
    <row r="314" spans="1:796" ht="27" customHeight="1" outlineLevel="1" x14ac:dyDescent="0.25">
      <c r="A314" s="112">
        <v>4</v>
      </c>
      <c r="B314" s="8"/>
      <c r="C314" s="101" t="str">
        <f>IF(B314&gt;0,INDEX(Вхідні_дані!$A$500:$J$549,MATCH(B314,Вхідні_дані!$D$500:$D$549,0),10),"-")</f>
        <v>-</v>
      </c>
      <c r="D314" s="102" t="str">
        <f>IF(AND(B314&gt;0,C314&gt;0),C314*C294,"-")</f>
        <v>-</v>
      </c>
      <c r="I314" s="112">
        <v>4</v>
      </c>
      <c r="J314" s="8"/>
      <c r="K314" s="101" t="str">
        <f>IF(J314&gt;0,INDEX(Вхідні_дані!$A$500:$J$549,MATCH(J314,Вхідні_дані!$D$500:$D$549,0),10),"-")</f>
        <v>-</v>
      </c>
      <c r="L314" s="102" t="str">
        <f>IF(AND(J314&gt;0,K314&gt;0),K314*K294,"-")</f>
        <v>-</v>
      </c>
      <c r="Q314" s="112">
        <v>4</v>
      </c>
      <c r="R314" s="8"/>
      <c r="S314" s="101" t="str">
        <f>IF(R314&gt;0,INDEX(Вхідні_дані!$A$500:$J$549,MATCH(R314,Вхідні_дані!$D$500:$D$549,0),10),"-")</f>
        <v>-</v>
      </c>
      <c r="T314" s="102" t="str">
        <f>IF(AND(R314&gt;0,S314&gt;0),S314*S294,"-")</f>
        <v>-</v>
      </c>
      <c r="Y314" s="112">
        <v>4</v>
      </c>
      <c r="Z314" s="8"/>
      <c r="AA314" s="101" t="str">
        <f>IF(Z314&gt;0,INDEX(Вхідні_дані!$A$500:$J$549,MATCH(Z314,Вхідні_дані!$D$500:$D$549,0),10),"-")</f>
        <v>-</v>
      </c>
      <c r="AB314" s="102" t="str">
        <f>IF(AND(Z314&gt;0,AA314&gt;0),AA314*AA294,"-")</f>
        <v>-</v>
      </c>
      <c r="AG314" s="112">
        <v>4</v>
      </c>
      <c r="AH314" s="8"/>
      <c r="AI314" s="101" t="str">
        <f>IF(AH314&gt;0,INDEX(Вхідні_дані!$A$500:$J$549,MATCH(AH314,Вхідні_дані!$D$500:$D$549,0),10),"-")</f>
        <v>-</v>
      </c>
      <c r="AJ314" s="102" t="str">
        <f>IF(AND(AH314&gt;0,AI314&gt;0),AI314*AI294,"-")</f>
        <v>-</v>
      </c>
      <c r="AO314" s="112">
        <v>4</v>
      </c>
      <c r="AP314" s="8"/>
      <c r="AQ314" s="101" t="str">
        <f>IF(AP314&gt;0,INDEX(Вхідні_дані!$A$500:$J$549,MATCH(AP314,Вхідні_дані!$D$500:$D$549,0),10),"-")</f>
        <v>-</v>
      </c>
      <c r="AR314" s="102" t="str">
        <f>IF(AND(AP314&gt;0,AQ314&gt;0),AQ314*AQ294,"-")</f>
        <v>-</v>
      </c>
      <c r="AW314" s="112">
        <v>4</v>
      </c>
      <c r="AX314" s="8"/>
      <c r="AY314" s="101" t="str">
        <f>IF(AX314&gt;0,INDEX(Вхідні_дані!$A$500:$J$549,MATCH(AX314,Вхідні_дані!$D$500:$D$549,0),10),"-")</f>
        <v>-</v>
      </c>
      <c r="AZ314" s="102" t="str">
        <f>IF(AND(AX314&gt;0,AY314&gt;0),AY314*AY294,"-")</f>
        <v>-</v>
      </c>
      <c r="BE314" s="112">
        <v>4</v>
      </c>
      <c r="BF314" s="8"/>
      <c r="BG314" s="101" t="str">
        <f>IF(BF314&gt;0,INDEX(Вхідні_дані!$A$500:$J$549,MATCH(BF314,Вхідні_дані!$D$500:$D$549,0),10),"-")</f>
        <v>-</v>
      </c>
      <c r="BH314" s="102" t="str">
        <f>IF(AND(BF314&gt;0,BG314&gt;0),BG314*BG294,"-")</f>
        <v>-</v>
      </c>
      <c r="BM314" s="112">
        <v>4</v>
      </c>
      <c r="BN314" s="8"/>
      <c r="BO314" s="101" t="str">
        <f>IF(BN314&gt;0,INDEX(Вхідні_дані!$A$500:$J$549,MATCH(BN314,Вхідні_дані!$D$500:$D$549,0),10),"-")</f>
        <v>-</v>
      </c>
      <c r="BP314" s="102" t="str">
        <f>IF(AND(BN314&gt;0,BO314&gt;0),BO314*BO294,"-")</f>
        <v>-</v>
      </c>
      <c r="BU314" s="112">
        <v>4</v>
      </c>
      <c r="BV314" s="8"/>
      <c r="BW314" s="101" t="str">
        <f>IF(BV314&gt;0,INDEX(Вхідні_дані!$A$500:$J$549,MATCH(BV314,Вхідні_дані!$D$500:$D$549,0),10),"-")</f>
        <v>-</v>
      </c>
      <c r="BX314" s="102" t="str">
        <f>IF(AND(BV314&gt;0,BW314&gt;0),BW314*BW294,"-")</f>
        <v>-</v>
      </c>
      <c r="CC314" s="112">
        <v>4</v>
      </c>
      <c r="CD314" s="8"/>
      <c r="CE314" s="101" t="str">
        <f>IF(CD314&gt;0,INDEX(Вхідні_дані!$A$500:$J$549,MATCH(CD314,Вхідні_дані!$D$500:$D$549,0),10),"-")</f>
        <v>-</v>
      </c>
      <c r="CF314" s="102" t="str">
        <f>IF(AND(CD314&gt;0,CE314&gt;0),CE314*CE294,"-")</f>
        <v>-</v>
      </c>
      <c r="CK314" s="112">
        <v>4</v>
      </c>
      <c r="CL314" s="8"/>
      <c r="CM314" s="101" t="str">
        <f>IF(CL314&gt;0,INDEX(Вхідні_дані!$A$500:$J$549,MATCH(CL314,Вхідні_дані!$D$500:$D$549,0),10),"-")</f>
        <v>-</v>
      </c>
      <c r="CN314" s="102" t="str">
        <f>IF(AND(CL314&gt;0,CM314&gt;0),CM314*CM294,"-")</f>
        <v>-</v>
      </c>
      <c r="CS314" s="112">
        <v>4</v>
      </c>
      <c r="CT314" s="8"/>
      <c r="CU314" s="101" t="str">
        <f>IF(CT314&gt;0,INDEX(Вхідні_дані!$A$500:$J$549,MATCH(CT314,Вхідні_дані!$D$500:$D$549,0),10),"-")</f>
        <v>-</v>
      </c>
      <c r="CV314" s="102" t="str">
        <f>IF(AND(CT314&gt;0,CU314&gt;0),CU314*CU294,"-")</f>
        <v>-</v>
      </c>
      <c r="DA314" s="112">
        <v>4</v>
      </c>
      <c r="DB314" s="8"/>
      <c r="DC314" s="101" t="str">
        <f>IF(DB314&gt;0,INDEX(Вхідні_дані!$A$500:$J$549,MATCH(DB314,Вхідні_дані!$D$500:$D$549,0),10),"-")</f>
        <v>-</v>
      </c>
      <c r="DD314" s="102" t="str">
        <f>IF(AND(DB314&gt;0,DC314&gt;0),DC314*DC294,"-")</f>
        <v>-</v>
      </c>
      <c r="DI314" s="112">
        <v>4</v>
      </c>
      <c r="DJ314" s="8"/>
      <c r="DK314" s="101" t="str">
        <f>IF(DJ314&gt;0,INDEX(Вхідні_дані!$A$500:$J$549,MATCH(DJ314,Вхідні_дані!$D$500:$D$549,0),10),"-")</f>
        <v>-</v>
      </c>
      <c r="DL314" s="102" t="str">
        <f>IF(AND(DJ314&gt;0,DK314&gt;0),DK314*DK294,"-")</f>
        <v>-</v>
      </c>
      <c r="DQ314" s="112">
        <v>4</v>
      </c>
      <c r="DR314" s="8"/>
      <c r="DS314" s="101" t="str">
        <f>IF(DR314&gt;0,INDEX(Вхідні_дані!$A$500:$J$549,MATCH(DR314,Вхідні_дані!$D$500:$D$549,0),10),"-")</f>
        <v>-</v>
      </c>
      <c r="DT314" s="102" t="str">
        <f>IF(AND(DR314&gt;0,DS314&gt;0),DS314*DS294,"-")</f>
        <v>-</v>
      </c>
      <c r="DY314" s="112">
        <v>4</v>
      </c>
      <c r="DZ314" s="8"/>
      <c r="EA314" s="101" t="str">
        <f>IF(DZ314&gt;0,INDEX(Вхідні_дані!$A$500:$J$549,MATCH(DZ314,Вхідні_дані!$D$500:$D$549,0),10),"-")</f>
        <v>-</v>
      </c>
      <c r="EB314" s="102" t="str">
        <f>IF(AND(DZ314&gt;0,EA314&gt;0),EA314*EA294,"-")</f>
        <v>-</v>
      </c>
      <c r="EG314" s="112">
        <v>4</v>
      </c>
      <c r="EH314" s="8"/>
      <c r="EI314" s="101" t="str">
        <f>IF(EH314&gt;0,INDEX(Вхідні_дані!$A$500:$J$549,MATCH(EH314,Вхідні_дані!$D$500:$D$549,0),10),"-")</f>
        <v>-</v>
      </c>
      <c r="EJ314" s="102" t="str">
        <f>IF(AND(EH314&gt;0,EI314&gt;0),EI314*EI294,"-")</f>
        <v>-</v>
      </c>
      <c r="EO314" s="112">
        <v>4</v>
      </c>
      <c r="EP314" s="8"/>
      <c r="EQ314" s="101" t="str">
        <f>IF(EP314&gt;0,INDEX(Вхідні_дані!$A$500:$J$549,MATCH(EP314,Вхідні_дані!$D$500:$D$549,0),10),"-")</f>
        <v>-</v>
      </c>
      <c r="ER314" s="102" t="str">
        <f>IF(AND(EP314&gt;0,EQ314&gt;0),EQ314*EQ294,"-")</f>
        <v>-</v>
      </c>
      <c r="EW314" s="112">
        <v>4</v>
      </c>
      <c r="EX314" s="8"/>
      <c r="EY314" s="101" t="str">
        <f>IF(EX314&gt;0,INDEX(Вхідні_дані!$A$500:$J$549,MATCH(EX314,Вхідні_дані!$D$500:$D$549,0),10),"-")</f>
        <v>-</v>
      </c>
      <c r="EZ314" s="102" t="str">
        <f>IF(AND(EX314&gt;0,EY314&gt;0),EY314*EY294,"-")</f>
        <v>-</v>
      </c>
      <c r="FE314" s="112">
        <v>4</v>
      </c>
      <c r="FF314" s="8"/>
      <c r="FG314" s="101" t="str">
        <f>IF(FF314&gt;0,INDEX(Вхідні_дані!$A$500:$J$549,MATCH(FF314,Вхідні_дані!$D$500:$D$549,0),10),"-")</f>
        <v>-</v>
      </c>
      <c r="FH314" s="102" t="str">
        <f>IF(AND(FF314&gt;0,FG314&gt;0),FG314*FG294,"-")</f>
        <v>-</v>
      </c>
      <c r="FM314" s="112">
        <v>4</v>
      </c>
      <c r="FN314" s="8"/>
      <c r="FO314" s="101" t="str">
        <f>IF(FN314&gt;0,INDEX(Вхідні_дані!$A$500:$J$549,MATCH(FN314,Вхідні_дані!$D$500:$D$549,0),10),"-")</f>
        <v>-</v>
      </c>
      <c r="FP314" s="102" t="str">
        <f>IF(AND(FN314&gt;0,FO314&gt;0),FO314*FO294,"-")</f>
        <v>-</v>
      </c>
      <c r="FU314" s="112">
        <v>4</v>
      </c>
      <c r="FV314" s="8"/>
      <c r="FW314" s="101" t="str">
        <f>IF(FV314&gt;0,INDEX(Вхідні_дані!$A$500:$J$549,MATCH(FV314,Вхідні_дані!$D$500:$D$549,0),10),"-")</f>
        <v>-</v>
      </c>
      <c r="FX314" s="102" t="str">
        <f>IF(AND(FV314&gt;0,FW314&gt;0),FW314*FW294,"-")</f>
        <v>-</v>
      </c>
      <c r="GC314" s="112">
        <v>4</v>
      </c>
      <c r="GD314" s="8"/>
      <c r="GE314" s="101" t="str">
        <f>IF(GD314&gt;0,INDEX(Вхідні_дані!$A$500:$J$549,MATCH(GD314,Вхідні_дані!$D$500:$D$549,0),10),"-")</f>
        <v>-</v>
      </c>
      <c r="GF314" s="102" t="str">
        <f>IF(AND(GD314&gt;0,GE314&gt;0),GE314*GE294,"-")</f>
        <v>-</v>
      </c>
      <c r="GK314" s="112">
        <v>4</v>
      </c>
      <c r="GL314" s="8"/>
      <c r="GM314" s="101" t="str">
        <f>IF(GL314&gt;0,INDEX(Вхідні_дані!$A$500:$J$549,MATCH(GL314,Вхідні_дані!$D$500:$D$549,0),10),"-")</f>
        <v>-</v>
      </c>
      <c r="GN314" s="102" t="str">
        <f>IF(AND(GL314&gt;0,GM314&gt;0),GM314*GM294,"-")</f>
        <v>-</v>
      </c>
      <c r="GS314" s="112">
        <v>4</v>
      </c>
      <c r="GT314" s="8"/>
      <c r="GU314" s="101" t="str">
        <f>IF(GT314&gt;0,INDEX(Вхідні_дані!$A$500:$J$549,MATCH(GT314,Вхідні_дані!$D$500:$D$549,0),10),"-")</f>
        <v>-</v>
      </c>
      <c r="GV314" s="102" t="str">
        <f>IF(AND(GT314&gt;0,GU314&gt;0),GU314*GU294,"-")</f>
        <v>-</v>
      </c>
      <c r="HA314" s="112">
        <v>4</v>
      </c>
      <c r="HB314" s="8"/>
      <c r="HC314" s="101" t="str">
        <f>IF(HB314&gt;0,INDEX(Вхідні_дані!$A$500:$J$549,MATCH(HB314,Вхідні_дані!$D$500:$D$549,0),10),"-")</f>
        <v>-</v>
      </c>
      <c r="HD314" s="102" t="str">
        <f>IF(AND(HB314&gt;0,HC314&gt;0),HC314*HC294,"-")</f>
        <v>-</v>
      </c>
      <c r="HI314" s="112">
        <v>4</v>
      </c>
      <c r="HJ314" s="8"/>
      <c r="HK314" s="101" t="str">
        <f>IF(HJ314&gt;0,INDEX(Вхідні_дані!$A$500:$J$549,MATCH(HJ314,Вхідні_дані!$D$500:$D$549,0),10),"-")</f>
        <v>-</v>
      </c>
      <c r="HL314" s="102" t="str">
        <f>IF(AND(HJ314&gt;0,HK314&gt;0),HK314*HK294,"-")</f>
        <v>-</v>
      </c>
      <c r="HQ314" s="112">
        <v>4</v>
      </c>
      <c r="HR314" s="8"/>
      <c r="HS314" s="101" t="str">
        <f>IF(HR314&gt;0,INDEX(Вхідні_дані!$A$500:$J$549,MATCH(HR314,Вхідні_дані!$D$500:$D$549,0),10),"-")</f>
        <v>-</v>
      </c>
      <c r="HT314" s="102" t="str">
        <f>IF(AND(HR314&gt;0,HS314&gt;0),HS314*HS294,"-")</f>
        <v>-</v>
      </c>
      <c r="HY314" s="112">
        <v>4</v>
      </c>
      <c r="HZ314" s="8"/>
      <c r="IA314" s="101" t="str">
        <f>IF(HZ314&gt;0,INDEX(Вхідні_дані!$A$500:$J$549,MATCH(HZ314,Вхідні_дані!$D$500:$D$549,0),10),"-")</f>
        <v>-</v>
      </c>
      <c r="IB314" s="102" t="str">
        <f>IF(AND(HZ314&gt;0,IA314&gt;0),IA314*IA294,"-")</f>
        <v>-</v>
      </c>
      <c r="IG314" s="112">
        <v>4</v>
      </c>
      <c r="IH314" s="8"/>
      <c r="II314" s="101" t="str">
        <f>IF(IH314&gt;0,INDEX(Вхідні_дані!$A$500:$J$549,MATCH(IH314,Вхідні_дані!$D$500:$D$549,0),10),"-")</f>
        <v>-</v>
      </c>
      <c r="IJ314" s="102" t="str">
        <f>IF(AND(IH314&gt;0,II314&gt;0),II314*II294,"-")</f>
        <v>-</v>
      </c>
      <c r="IO314" s="112">
        <v>4</v>
      </c>
      <c r="IP314" s="8"/>
      <c r="IQ314" s="101" t="str">
        <f>IF(IP314&gt;0,INDEX(Вхідні_дані!$A$500:$J$549,MATCH(IP314,Вхідні_дані!$D$500:$D$549,0),10),"-")</f>
        <v>-</v>
      </c>
      <c r="IR314" s="102" t="str">
        <f>IF(AND(IP314&gt;0,IQ314&gt;0),IQ314*IQ294,"-")</f>
        <v>-</v>
      </c>
      <c r="IW314" s="112">
        <v>4</v>
      </c>
      <c r="IX314" s="8"/>
      <c r="IY314" s="101" t="str">
        <f>IF(IX314&gt;0,INDEX(Вхідні_дані!$A$500:$J$549,MATCH(IX314,Вхідні_дані!$D$500:$D$549,0),10),"-")</f>
        <v>-</v>
      </c>
      <c r="IZ314" s="102" t="str">
        <f>IF(AND(IX314&gt;0,IY314&gt;0),IY314*IY294,"-")</f>
        <v>-</v>
      </c>
      <c r="JE314" s="112">
        <v>4</v>
      </c>
      <c r="JF314" s="8"/>
      <c r="JG314" s="101" t="str">
        <f>IF(JF314&gt;0,INDEX(Вхідні_дані!$A$500:$J$549,MATCH(JF314,Вхідні_дані!$D$500:$D$549,0),10),"-")</f>
        <v>-</v>
      </c>
      <c r="JH314" s="102" t="str">
        <f>IF(AND(JF314&gt;0,JG314&gt;0),JG314*JG294,"-")</f>
        <v>-</v>
      </c>
      <c r="JM314" s="112">
        <v>4</v>
      </c>
      <c r="JN314" s="8"/>
      <c r="JO314" s="101" t="str">
        <f>IF(JN314&gt;0,INDEX(Вхідні_дані!$A$500:$J$549,MATCH(JN314,Вхідні_дані!$D$500:$D$549,0),10),"-")</f>
        <v>-</v>
      </c>
      <c r="JP314" s="102" t="str">
        <f>IF(AND(JN314&gt;0,JO314&gt;0),JO314*JO294,"-")</f>
        <v>-</v>
      </c>
      <c r="JU314" s="112">
        <v>4</v>
      </c>
      <c r="JV314" s="8"/>
      <c r="JW314" s="101" t="str">
        <f>IF(JV314&gt;0,INDEX(Вхідні_дані!$A$500:$J$549,MATCH(JV314,Вхідні_дані!$D$500:$D$549,0),10),"-")</f>
        <v>-</v>
      </c>
      <c r="JX314" s="102" t="str">
        <f>IF(AND(JV314&gt;0,JW314&gt;0),JW314*JW294,"-")</f>
        <v>-</v>
      </c>
      <c r="KC314" s="112">
        <v>4</v>
      </c>
      <c r="KD314" s="8"/>
      <c r="KE314" s="101" t="str">
        <f>IF(KD314&gt;0,INDEX(Вхідні_дані!$A$500:$J$549,MATCH(KD314,Вхідні_дані!$D$500:$D$549,0),10),"-")</f>
        <v>-</v>
      </c>
      <c r="KF314" s="102" t="str">
        <f>IF(AND(KD314&gt;0,KE314&gt;0),KE314*KE294,"-")</f>
        <v>-</v>
      </c>
      <c r="KK314" s="112">
        <v>4</v>
      </c>
      <c r="KL314" s="8"/>
      <c r="KM314" s="101" t="str">
        <f>IF(KL314&gt;0,INDEX(Вхідні_дані!$A$500:$J$549,MATCH(KL314,Вхідні_дані!$D$500:$D$549,0),10),"-")</f>
        <v>-</v>
      </c>
      <c r="KN314" s="102" t="str">
        <f>IF(AND(KL314&gt;0,KM314&gt;0),KM314*KM294,"-")</f>
        <v>-</v>
      </c>
      <c r="KS314" s="112">
        <v>4</v>
      </c>
      <c r="KT314" s="8"/>
      <c r="KU314" s="101" t="str">
        <f>IF(KT314&gt;0,INDEX(Вхідні_дані!$A$500:$J$549,MATCH(KT314,Вхідні_дані!$D$500:$D$549,0),10),"-")</f>
        <v>-</v>
      </c>
      <c r="KV314" s="102" t="str">
        <f>IF(AND(KT314&gt;0,KU314&gt;0),KU314*KU294,"-")</f>
        <v>-</v>
      </c>
      <c r="LA314" s="112">
        <v>4</v>
      </c>
      <c r="LB314" s="8"/>
      <c r="LC314" s="101" t="str">
        <f>IF(LB314&gt;0,INDEX(Вхідні_дані!$A$500:$J$549,MATCH(LB314,Вхідні_дані!$D$500:$D$549,0),10),"-")</f>
        <v>-</v>
      </c>
      <c r="LD314" s="102" t="str">
        <f>IF(AND(LB314&gt;0,LC314&gt;0),LC314*LC294,"-")</f>
        <v>-</v>
      </c>
      <c r="LI314" s="112">
        <v>4</v>
      </c>
      <c r="LJ314" s="8"/>
      <c r="LK314" s="101" t="str">
        <f>IF(LJ314&gt;0,INDEX(Вхідні_дані!$A$500:$J$549,MATCH(LJ314,Вхідні_дані!$D$500:$D$549,0),10),"-")</f>
        <v>-</v>
      </c>
      <c r="LL314" s="102" t="str">
        <f>IF(AND(LJ314&gt;0,LK314&gt;0),LK314*LK294,"-")</f>
        <v>-</v>
      </c>
      <c r="LQ314" s="112">
        <v>4</v>
      </c>
      <c r="LR314" s="8"/>
      <c r="LS314" s="101" t="str">
        <f>IF(LR314&gt;0,INDEX(Вхідні_дані!$A$500:$J$549,MATCH(LR314,Вхідні_дані!$D$500:$D$549,0),10),"-")</f>
        <v>-</v>
      </c>
      <c r="LT314" s="102" t="str">
        <f>IF(AND(LR314&gt;0,LS314&gt;0),LS314*LS294,"-")</f>
        <v>-</v>
      </c>
      <c r="LY314" s="112">
        <v>4</v>
      </c>
      <c r="LZ314" s="8"/>
      <c r="MA314" s="101" t="str">
        <f>IF(LZ314&gt;0,INDEX(Вхідні_дані!$A$500:$J$549,MATCH(LZ314,Вхідні_дані!$D$500:$D$549,0),10),"-")</f>
        <v>-</v>
      </c>
      <c r="MB314" s="102" t="str">
        <f>IF(AND(LZ314&gt;0,MA314&gt;0),MA314*MA294,"-")</f>
        <v>-</v>
      </c>
      <c r="MG314" s="112">
        <v>4</v>
      </c>
      <c r="MH314" s="8"/>
      <c r="MI314" s="101" t="str">
        <f>IF(MH314&gt;0,INDEX(Вхідні_дані!$A$500:$J$549,MATCH(MH314,Вхідні_дані!$D$500:$D$549,0),10),"-")</f>
        <v>-</v>
      </c>
      <c r="MJ314" s="102" t="str">
        <f>IF(AND(MH314&gt;0,MI314&gt;0),MI314*MI294,"-")</f>
        <v>-</v>
      </c>
      <c r="MO314" s="112">
        <v>4</v>
      </c>
      <c r="MP314" s="8"/>
      <c r="MQ314" s="101" t="str">
        <f>IF(MP314&gt;0,INDEX(Вхідні_дані!$A$500:$J$549,MATCH(MP314,Вхідні_дані!$D$500:$D$549,0),10),"-")</f>
        <v>-</v>
      </c>
      <c r="MR314" s="102" t="str">
        <f>IF(AND(MP314&gt;0,MQ314&gt;0),MQ314*MQ294,"-")</f>
        <v>-</v>
      </c>
      <c r="MW314" s="112">
        <v>4</v>
      </c>
      <c r="MX314" s="8"/>
      <c r="MY314" s="101" t="str">
        <f>IF(MX314&gt;0,INDEX(Вхідні_дані!$A$500:$J$549,MATCH(MX314,Вхідні_дані!$D$500:$D$549,0),10),"-")</f>
        <v>-</v>
      </c>
      <c r="MZ314" s="102" t="str">
        <f>IF(AND(MX314&gt;0,MY314&gt;0),MY314*MY294,"-")</f>
        <v>-</v>
      </c>
      <c r="NE314" s="112">
        <v>4</v>
      </c>
      <c r="NF314" s="8"/>
      <c r="NG314" s="101" t="str">
        <f>IF(NF314&gt;0,INDEX(Вхідні_дані!$A$500:$J$549,MATCH(NF314,Вхідні_дані!$D$500:$D$549,0),10),"-")</f>
        <v>-</v>
      </c>
      <c r="NH314" s="102" t="str">
        <f>IF(AND(NF314&gt;0,NG314&gt;0),NG314*NG294,"-")</f>
        <v>-</v>
      </c>
      <c r="NM314" s="112">
        <v>4</v>
      </c>
      <c r="NN314" s="8"/>
      <c r="NO314" s="101" t="str">
        <f>IF(NN314&gt;0,INDEX(Вхідні_дані!$A$500:$J$549,MATCH(NN314,Вхідні_дані!$D$500:$D$549,0),10),"-")</f>
        <v>-</v>
      </c>
      <c r="NP314" s="102" t="str">
        <f>IF(AND(NN314&gt;0,NO314&gt;0),NO314*NO294,"-")</f>
        <v>-</v>
      </c>
      <c r="NU314" s="112">
        <v>4</v>
      </c>
      <c r="NV314" s="8"/>
      <c r="NW314" s="101" t="str">
        <f>IF(NV314&gt;0,INDEX(Вхідні_дані!$A$500:$J$549,MATCH(NV314,Вхідні_дані!$D$500:$D$549,0),10),"-")</f>
        <v>-</v>
      </c>
      <c r="NX314" s="102" t="str">
        <f>IF(AND(NV314&gt;0,NW314&gt;0),NW314*NW294,"-")</f>
        <v>-</v>
      </c>
      <c r="OC314" s="112">
        <v>4</v>
      </c>
      <c r="OD314" s="8"/>
      <c r="OE314" s="101" t="str">
        <f>IF(OD314&gt;0,INDEX(Вхідні_дані!$A$500:$J$549,MATCH(OD314,Вхідні_дані!$D$500:$D$549,0),10),"-")</f>
        <v>-</v>
      </c>
      <c r="OF314" s="102" t="str">
        <f>IF(AND(OD314&gt;0,OE314&gt;0),OE314*OE294,"-")</f>
        <v>-</v>
      </c>
      <c r="OK314" s="112">
        <v>4</v>
      </c>
      <c r="OL314" s="8"/>
      <c r="OM314" s="101" t="str">
        <f>IF(OL314&gt;0,INDEX(Вхідні_дані!$A$500:$J$549,MATCH(OL314,Вхідні_дані!$D$500:$D$549,0),10),"-")</f>
        <v>-</v>
      </c>
      <c r="ON314" s="102" t="str">
        <f>IF(AND(OL314&gt;0,OM314&gt;0),OM314*OM294,"-")</f>
        <v>-</v>
      </c>
      <c r="OS314" s="112">
        <v>4</v>
      </c>
      <c r="OT314" s="8"/>
      <c r="OU314" s="101" t="str">
        <f>IF(OT314&gt;0,INDEX(Вхідні_дані!$A$500:$J$549,MATCH(OT314,Вхідні_дані!$D$500:$D$549,0),10),"-")</f>
        <v>-</v>
      </c>
      <c r="OV314" s="102" t="str">
        <f>IF(AND(OT314&gt;0,OU314&gt;0),OU314*OU294,"-")</f>
        <v>-</v>
      </c>
      <c r="PA314" s="112">
        <v>4</v>
      </c>
      <c r="PB314" s="8"/>
      <c r="PC314" s="101" t="str">
        <f>IF(PB314&gt;0,INDEX(Вхідні_дані!$A$500:$J$549,MATCH(PB314,Вхідні_дані!$D$500:$D$549,0),10),"-")</f>
        <v>-</v>
      </c>
      <c r="PD314" s="102" t="str">
        <f>IF(AND(PB314&gt;0,PC314&gt;0),PC314*PC294,"-")</f>
        <v>-</v>
      </c>
      <c r="PI314" s="112">
        <v>4</v>
      </c>
      <c r="PJ314" s="8"/>
      <c r="PK314" s="101" t="str">
        <f>IF(PJ314&gt;0,INDEX(Вхідні_дані!$A$500:$J$549,MATCH(PJ314,Вхідні_дані!$D$500:$D$549,0),10),"-")</f>
        <v>-</v>
      </c>
      <c r="PL314" s="102" t="str">
        <f>IF(AND(PJ314&gt;0,PK314&gt;0),PK314*PK294,"-")</f>
        <v>-</v>
      </c>
      <c r="PQ314" s="112">
        <v>4</v>
      </c>
      <c r="PR314" s="8"/>
      <c r="PS314" s="101" t="str">
        <f>IF(PR314&gt;0,INDEX(Вхідні_дані!$A$500:$J$549,MATCH(PR314,Вхідні_дані!$D$500:$D$549,0),10),"-")</f>
        <v>-</v>
      </c>
      <c r="PT314" s="102" t="str">
        <f>IF(AND(PR314&gt;0,PS314&gt;0),PS314*PS294,"-")</f>
        <v>-</v>
      </c>
      <c r="PY314" s="112">
        <v>4</v>
      </c>
      <c r="PZ314" s="8"/>
      <c r="QA314" s="101" t="str">
        <f>IF(PZ314&gt;0,INDEX(Вхідні_дані!$A$500:$J$549,MATCH(PZ314,Вхідні_дані!$D$500:$D$549,0),10),"-")</f>
        <v>-</v>
      </c>
      <c r="QB314" s="102" t="str">
        <f>IF(AND(PZ314&gt;0,QA314&gt;0),QA314*QA294,"-")</f>
        <v>-</v>
      </c>
      <c r="QG314" s="112">
        <v>4</v>
      </c>
      <c r="QH314" s="8"/>
      <c r="QI314" s="101" t="str">
        <f>IF(QH314&gt;0,INDEX(Вхідні_дані!$A$500:$J$549,MATCH(QH314,Вхідні_дані!$D$500:$D$549,0),10),"-")</f>
        <v>-</v>
      </c>
      <c r="QJ314" s="102" t="str">
        <f>IF(AND(QH314&gt;0,QI314&gt;0),QI314*QI294,"-")</f>
        <v>-</v>
      </c>
      <c r="QO314" s="112">
        <v>4</v>
      </c>
      <c r="QP314" s="8"/>
      <c r="QQ314" s="101" t="str">
        <f>IF(QP314&gt;0,INDEX(Вхідні_дані!$A$500:$J$549,MATCH(QP314,Вхідні_дані!$D$500:$D$549,0),10),"-")</f>
        <v>-</v>
      </c>
      <c r="QR314" s="102" t="str">
        <f>IF(AND(QP314&gt;0,QQ314&gt;0),QQ314*QQ294,"-")</f>
        <v>-</v>
      </c>
      <c r="QW314" s="112">
        <v>4</v>
      </c>
      <c r="QX314" s="8"/>
      <c r="QY314" s="101" t="str">
        <f>IF(QX314&gt;0,INDEX(Вхідні_дані!$A$500:$J$549,MATCH(QX314,Вхідні_дані!$D$500:$D$549,0),10),"-")</f>
        <v>-</v>
      </c>
      <c r="QZ314" s="102" t="str">
        <f>IF(AND(QX314&gt;0,QY314&gt;0),QY314*QY294,"-")</f>
        <v>-</v>
      </c>
      <c r="RE314" s="112">
        <v>4</v>
      </c>
      <c r="RF314" s="8"/>
      <c r="RG314" s="101" t="str">
        <f>IF(RF314&gt;0,INDEX(Вхідні_дані!$A$500:$J$549,MATCH(RF314,Вхідні_дані!$D$500:$D$549,0),10),"-")</f>
        <v>-</v>
      </c>
      <c r="RH314" s="102" t="str">
        <f>IF(AND(RF314&gt;0,RG314&gt;0),RG314*RG294,"-")</f>
        <v>-</v>
      </c>
      <c r="RM314" s="112">
        <v>4</v>
      </c>
      <c r="RN314" s="8"/>
      <c r="RO314" s="101" t="str">
        <f>IF(RN314&gt;0,INDEX(Вхідні_дані!$A$500:$J$549,MATCH(RN314,Вхідні_дані!$D$500:$D$549,0),10),"-")</f>
        <v>-</v>
      </c>
      <c r="RP314" s="102" t="str">
        <f>IF(AND(RN314&gt;0,RO314&gt;0),RO314*RO294,"-")</f>
        <v>-</v>
      </c>
      <c r="RU314" s="112">
        <v>4</v>
      </c>
      <c r="RV314" s="8"/>
      <c r="RW314" s="101" t="str">
        <f>IF(RV314&gt;0,INDEX(Вхідні_дані!$A$500:$J$549,MATCH(RV314,Вхідні_дані!$D$500:$D$549,0),10),"-")</f>
        <v>-</v>
      </c>
      <c r="RX314" s="102" t="str">
        <f>IF(AND(RV314&gt;0,RW314&gt;0),RW314*RW294,"-")</f>
        <v>-</v>
      </c>
      <c r="SC314" s="112">
        <v>4</v>
      </c>
      <c r="SD314" s="8"/>
      <c r="SE314" s="101" t="str">
        <f>IF(SD314&gt;0,INDEX(Вхідні_дані!$A$500:$J$549,MATCH(SD314,Вхідні_дані!$D$500:$D$549,0),10),"-")</f>
        <v>-</v>
      </c>
      <c r="SF314" s="102" t="str">
        <f>IF(AND(SD314&gt;0,SE314&gt;0),SE314*SE294,"-")</f>
        <v>-</v>
      </c>
      <c r="SK314" s="112">
        <v>4</v>
      </c>
      <c r="SL314" s="8"/>
      <c r="SM314" s="101" t="str">
        <f>IF(SL314&gt;0,INDEX(Вхідні_дані!$A$500:$J$549,MATCH(SL314,Вхідні_дані!$D$500:$D$549,0),10),"-")</f>
        <v>-</v>
      </c>
      <c r="SN314" s="102" t="str">
        <f>IF(AND(SL314&gt;0,SM314&gt;0),SM314*SM294,"-")</f>
        <v>-</v>
      </c>
      <c r="SS314" s="112">
        <v>4</v>
      </c>
      <c r="ST314" s="8"/>
      <c r="SU314" s="101" t="str">
        <f>IF(ST314&gt;0,INDEX(Вхідні_дані!$A$500:$J$549,MATCH(ST314,Вхідні_дані!$D$500:$D$549,0),10),"-")</f>
        <v>-</v>
      </c>
      <c r="SV314" s="102" t="str">
        <f>IF(AND(ST314&gt;0,SU314&gt;0),SU314*SU294,"-")</f>
        <v>-</v>
      </c>
      <c r="TA314" s="112">
        <v>4</v>
      </c>
      <c r="TB314" s="8"/>
      <c r="TC314" s="101" t="str">
        <f>IF(TB314&gt;0,INDEX(Вхідні_дані!$A$500:$J$549,MATCH(TB314,Вхідні_дані!$D$500:$D$549,0),10),"-")</f>
        <v>-</v>
      </c>
      <c r="TD314" s="102" t="str">
        <f>IF(AND(TB314&gt;0,TC314&gt;0),TC314*TC294,"-")</f>
        <v>-</v>
      </c>
      <c r="TI314" s="112">
        <v>4</v>
      </c>
      <c r="TJ314" s="8"/>
      <c r="TK314" s="101" t="str">
        <f>IF(TJ314&gt;0,INDEX(Вхідні_дані!$A$500:$J$549,MATCH(TJ314,Вхідні_дані!$D$500:$D$549,0),10),"-")</f>
        <v>-</v>
      </c>
      <c r="TL314" s="102" t="str">
        <f>IF(AND(TJ314&gt;0,TK314&gt;0),TK314*TK294,"-")</f>
        <v>-</v>
      </c>
      <c r="TQ314" s="112">
        <v>4</v>
      </c>
      <c r="TR314" s="8"/>
      <c r="TS314" s="101" t="str">
        <f>IF(TR314&gt;0,INDEX(Вхідні_дані!$A$500:$J$549,MATCH(TR314,Вхідні_дані!$D$500:$D$549,0),10),"-")</f>
        <v>-</v>
      </c>
      <c r="TT314" s="102" t="str">
        <f>IF(AND(TR314&gt;0,TS314&gt;0),TS314*TS294,"-")</f>
        <v>-</v>
      </c>
      <c r="TY314" s="112">
        <v>4</v>
      </c>
      <c r="TZ314" s="8"/>
      <c r="UA314" s="101" t="str">
        <f>IF(TZ314&gt;0,INDEX(Вхідні_дані!$A$500:$J$549,MATCH(TZ314,Вхідні_дані!$D$500:$D$549,0),10),"-")</f>
        <v>-</v>
      </c>
      <c r="UB314" s="102" t="str">
        <f>IF(AND(TZ314&gt;0,UA314&gt;0),UA314*UA294,"-")</f>
        <v>-</v>
      </c>
      <c r="UG314" s="112">
        <v>4</v>
      </c>
      <c r="UH314" s="8"/>
      <c r="UI314" s="101" t="str">
        <f>IF(UH314&gt;0,INDEX(Вхідні_дані!$A$500:$J$549,MATCH(UH314,Вхідні_дані!$D$500:$D$549,0),10),"-")</f>
        <v>-</v>
      </c>
      <c r="UJ314" s="102" t="str">
        <f>IF(AND(UH314&gt;0,UI314&gt;0),UI314*UI294,"-")</f>
        <v>-</v>
      </c>
      <c r="UO314" s="112">
        <v>4</v>
      </c>
      <c r="UP314" s="8"/>
      <c r="UQ314" s="101" t="str">
        <f>IF(UP314&gt;0,INDEX(Вхідні_дані!$A$500:$J$549,MATCH(UP314,Вхідні_дані!$D$500:$D$549,0),10),"-")</f>
        <v>-</v>
      </c>
      <c r="UR314" s="102" t="str">
        <f>IF(AND(UP314&gt;0,UQ314&gt;0),UQ314*UQ294,"-")</f>
        <v>-</v>
      </c>
      <c r="UW314" s="112">
        <v>4</v>
      </c>
      <c r="UX314" s="8"/>
      <c r="UY314" s="101" t="str">
        <f>IF(UX314&gt;0,INDEX(Вхідні_дані!$A$500:$J$549,MATCH(UX314,Вхідні_дані!$D$500:$D$549,0),10),"-")</f>
        <v>-</v>
      </c>
      <c r="UZ314" s="102" t="str">
        <f>IF(AND(UX314&gt;0,UY314&gt;0),UY314*UY294,"-")</f>
        <v>-</v>
      </c>
      <c r="VE314" s="112">
        <v>4</v>
      </c>
      <c r="VF314" s="8"/>
      <c r="VG314" s="101" t="str">
        <f>IF(VF314&gt;0,INDEX(Вхідні_дані!$A$500:$J$549,MATCH(VF314,Вхідні_дані!$D$500:$D$549,0),10),"-")</f>
        <v>-</v>
      </c>
      <c r="VH314" s="102" t="str">
        <f>IF(AND(VF314&gt;0,VG314&gt;0),VG314*VG294,"-")</f>
        <v>-</v>
      </c>
      <c r="VM314" s="112">
        <v>4</v>
      </c>
      <c r="VN314" s="8"/>
      <c r="VO314" s="101" t="str">
        <f>IF(VN314&gt;0,INDEX(Вхідні_дані!$A$500:$J$549,MATCH(VN314,Вхідні_дані!$D$500:$D$549,0),10),"-")</f>
        <v>-</v>
      </c>
      <c r="VP314" s="102" t="str">
        <f>IF(AND(VN314&gt;0,VO314&gt;0),VO314*VO294,"-")</f>
        <v>-</v>
      </c>
      <c r="VU314" s="112">
        <v>4</v>
      </c>
      <c r="VV314" s="8"/>
      <c r="VW314" s="101" t="str">
        <f>IF(VV314&gt;0,INDEX(Вхідні_дані!$A$500:$J$549,MATCH(VV314,Вхідні_дані!$D$500:$D$549,0),10),"-")</f>
        <v>-</v>
      </c>
      <c r="VX314" s="102" t="str">
        <f>IF(AND(VV314&gt;0,VW314&gt;0),VW314*VW294,"-")</f>
        <v>-</v>
      </c>
      <c r="WC314" s="112">
        <v>4</v>
      </c>
      <c r="WD314" s="8"/>
      <c r="WE314" s="101" t="str">
        <f>IF(WD314&gt;0,INDEX(Вхідні_дані!$A$500:$J$549,MATCH(WD314,Вхідні_дані!$D$500:$D$549,0),10),"-")</f>
        <v>-</v>
      </c>
      <c r="WF314" s="102" t="str">
        <f>IF(AND(WD314&gt;0,WE314&gt;0),WE314*WE294,"-")</f>
        <v>-</v>
      </c>
      <c r="WK314" s="112">
        <v>4</v>
      </c>
      <c r="WL314" s="8"/>
      <c r="WM314" s="101" t="str">
        <f>IF(WL314&gt;0,INDEX(Вхідні_дані!$A$500:$J$549,MATCH(WL314,Вхідні_дані!$D$500:$D$549,0),10),"-")</f>
        <v>-</v>
      </c>
      <c r="WN314" s="102" t="str">
        <f>IF(AND(WL314&gt;0,WM314&gt;0),WM314*WM294,"-")</f>
        <v>-</v>
      </c>
      <c r="WS314" s="112">
        <v>4</v>
      </c>
      <c r="WT314" s="8"/>
      <c r="WU314" s="101" t="str">
        <f>IF(WT314&gt;0,INDEX(Вхідні_дані!$A$500:$J$549,MATCH(WT314,Вхідні_дані!$D$500:$D$549,0),10),"-")</f>
        <v>-</v>
      </c>
      <c r="WV314" s="102" t="str">
        <f>IF(AND(WT314&gt;0,WU314&gt;0),WU314*WU294,"-")</f>
        <v>-</v>
      </c>
      <c r="XA314" s="112">
        <v>4</v>
      </c>
      <c r="XB314" s="8"/>
      <c r="XC314" s="101" t="str">
        <f>IF(XB314&gt;0,INDEX(Вхідні_дані!$A$500:$J$549,MATCH(XB314,Вхідні_дані!$D$500:$D$549,0),10),"-")</f>
        <v>-</v>
      </c>
      <c r="XD314" s="102" t="str">
        <f>IF(AND(XB314&gt;0,XC314&gt;0),XC314*XC294,"-")</f>
        <v>-</v>
      </c>
      <c r="XI314" s="112">
        <v>4</v>
      </c>
      <c r="XJ314" s="8"/>
      <c r="XK314" s="101" t="str">
        <f>IF(XJ314&gt;0,INDEX(Вхідні_дані!$A$500:$J$549,MATCH(XJ314,Вхідні_дані!$D$500:$D$549,0),10),"-")</f>
        <v>-</v>
      </c>
      <c r="XL314" s="102" t="str">
        <f>IF(AND(XJ314&gt;0,XK314&gt;0),XK314*XK294,"-")</f>
        <v>-</v>
      </c>
      <c r="XQ314" s="112">
        <v>4</v>
      </c>
      <c r="XR314" s="8"/>
      <c r="XS314" s="101" t="str">
        <f>IF(XR314&gt;0,INDEX(Вхідні_дані!$A$500:$J$549,MATCH(XR314,Вхідні_дані!$D$500:$D$549,0),10),"-")</f>
        <v>-</v>
      </c>
      <c r="XT314" s="102" t="str">
        <f>IF(AND(XR314&gt;0,XS314&gt;0),XS314*XS294,"-")</f>
        <v>-</v>
      </c>
      <c r="XY314" s="112">
        <v>4</v>
      </c>
      <c r="XZ314" s="8"/>
      <c r="YA314" s="101" t="str">
        <f>IF(XZ314&gt;0,INDEX(Вхідні_дані!$A$500:$J$549,MATCH(XZ314,Вхідні_дані!$D$500:$D$549,0),10),"-")</f>
        <v>-</v>
      </c>
      <c r="YB314" s="102" t="str">
        <f>IF(AND(XZ314&gt;0,YA314&gt;0),YA314*YA294,"-")</f>
        <v>-</v>
      </c>
      <c r="YG314" s="112">
        <v>4</v>
      </c>
      <c r="YH314" s="8"/>
      <c r="YI314" s="101" t="str">
        <f>IF(YH314&gt;0,INDEX(Вхідні_дані!$A$500:$J$549,MATCH(YH314,Вхідні_дані!$D$500:$D$549,0),10),"-")</f>
        <v>-</v>
      </c>
      <c r="YJ314" s="102" t="str">
        <f>IF(AND(YH314&gt;0,YI314&gt;0),YI314*YI294,"-")</f>
        <v>-</v>
      </c>
      <c r="YO314" s="112">
        <v>4</v>
      </c>
      <c r="YP314" s="8"/>
      <c r="YQ314" s="101" t="str">
        <f>IF(YP314&gt;0,INDEX(Вхідні_дані!$A$500:$J$549,MATCH(YP314,Вхідні_дані!$D$500:$D$549,0),10),"-")</f>
        <v>-</v>
      </c>
      <c r="YR314" s="102" t="str">
        <f>IF(AND(YP314&gt;0,YQ314&gt;0),YQ314*YQ294,"-")</f>
        <v>-</v>
      </c>
      <c r="YW314" s="112">
        <v>4</v>
      </c>
      <c r="YX314" s="8"/>
      <c r="YY314" s="101" t="str">
        <f>IF(YX314&gt;0,INDEX(Вхідні_дані!$A$500:$J$549,MATCH(YX314,Вхідні_дані!$D$500:$D$549,0),10),"-")</f>
        <v>-</v>
      </c>
      <c r="YZ314" s="102" t="str">
        <f>IF(AND(YX314&gt;0,YY314&gt;0),YY314*YY294,"-")</f>
        <v>-</v>
      </c>
      <c r="ZE314" s="112">
        <v>4</v>
      </c>
      <c r="ZF314" s="8"/>
      <c r="ZG314" s="101" t="str">
        <f>IF(ZF314&gt;0,INDEX(Вхідні_дані!$A$500:$J$549,MATCH(ZF314,Вхідні_дані!$D$500:$D$549,0),10),"-")</f>
        <v>-</v>
      </c>
      <c r="ZH314" s="102" t="str">
        <f>IF(AND(ZF314&gt;0,ZG314&gt;0),ZG314*ZG294,"-")</f>
        <v>-</v>
      </c>
      <c r="ZM314" s="112">
        <v>4</v>
      </c>
      <c r="ZN314" s="8"/>
      <c r="ZO314" s="101" t="str">
        <f>IF(ZN314&gt;0,INDEX(Вхідні_дані!$A$500:$J$549,MATCH(ZN314,Вхідні_дані!$D$500:$D$549,0),10),"-")</f>
        <v>-</v>
      </c>
      <c r="ZP314" s="102" t="str">
        <f>IF(AND(ZN314&gt;0,ZO314&gt;0),ZO314*ZO294,"-")</f>
        <v>-</v>
      </c>
      <c r="ZU314" s="112">
        <v>4</v>
      </c>
      <c r="ZV314" s="8"/>
      <c r="ZW314" s="101" t="str">
        <f>IF(ZV314&gt;0,INDEX(Вхідні_дані!$A$500:$J$549,MATCH(ZV314,Вхідні_дані!$D$500:$D$549,0),10),"-")</f>
        <v>-</v>
      </c>
      <c r="ZX314" s="102" t="str">
        <f>IF(AND(ZV314&gt;0,ZW314&gt;0),ZW314*ZW294,"-")</f>
        <v>-</v>
      </c>
      <c r="AAC314" s="112">
        <v>4</v>
      </c>
      <c r="AAD314" s="8"/>
      <c r="AAE314" s="101" t="str">
        <f>IF(AAD314&gt;0,INDEX(Вхідні_дані!$A$500:$J$549,MATCH(AAD314,Вхідні_дані!$D$500:$D$549,0),10),"-")</f>
        <v>-</v>
      </c>
      <c r="AAF314" s="102" t="str">
        <f>IF(AND(AAD314&gt;0,AAE314&gt;0),AAE314*AAE294,"-")</f>
        <v>-</v>
      </c>
      <c r="AAK314" s="112">
        <v>4</v>
      </c>
      <c r="AAL314" s="8"/>
      <c r="AAM314" s="101" t="str">
        <f>IF(AAL314&gt;0,INDEX(Вхідні_дані!$A$500:$J$549,MATCH(AAL314,Вхідні_дані!$D$500:$D$549,0),10),"-")</f>
        <v>-</v>
      </c>
      <c r="AAN314" s="102" t="str">
        <f>IF(AND(AAL314&gt;0,AAM314&gt;0),AAM314*AAM294,"-")</f>
        <v>-</v>
      </c>
      <c r="AAS314" s="112">
        <v>4</v>
      </c>
      <c r="AAT314" s="8"/>
      <c r="AAU314" s="101" t="str">
        <f>IF(AAT314&gt;0,INDEX(Вхідні_дані!$A$500:$J$549,MATCH(AAT314,Вхідні_дані!$D$500:$D$549,0),10),"-")</f>
        <v>-</v>
      </c>
      <c r="AAV314" s="102" t="str">
        <f>IF(AND(AAT314&gt;0,AAU314&gt;0),AAU314*AAU294,"-")</f>
        <v>-</v>
      </c>
      <c r="ABA314" s="112">
        <v>4</v>
      </c>
      <c r="ABB314" s="8"/>
      <c r="ABC314" s="101" t="str">
        <f>IF(ABB314&gt;0,INDEX(Вхідні_дані!$A$500:$J$549,MATCH(ABB314,Вхідні_дані!$D$500:$D$549,0),10),"-")</f>
        <v>-</v>
      </c>
      <c r="ABD314" s="102" t="str">
        <f>IF(AND(ABB314&gt;0,ABC314&gt;0),ABC314*ABC294,"-")</f>
        <v>-</v>
      </c>
      <c r="ABI314" s="112">
        <v>4</v>
      </c>
      <c r="ABJ314" s="8"/>
      <c r="ABK314" s="101" t="str">
        <f>IF(ABJ314&gt;0,INDEX(Вхідні_дані!$A$500:$J$549,MATCH(ABJ314,Вхідні_дані!$D$500:$D$549,0),10),"-")</f>
        <v>-</v>
      </c>
      <c r="ABL314" s="102" t="str">
        <f>IF(AND(ABJ314&gt;0,ABK314&gt;0),ABK314*ABK294,"-")</f>
        <v>-</v>
      </c>
      <c r="ABQ314" s="112">
        <v>4</v>
      </c>
      <c r="ABR314" s="8"/>
      <c r="ABS314" s="101" t="str">
        <f>IF(ABR314&gt;0,INDEX(Вхідні_дані!$A$500:$J$549,MATCH(ABR314,Вхідні_дані!$D$500:$D$549,0),10),"-")</f>
        <v>-</v>
      </c>
      <c r="ABT314" s="102" t="str">
        <f>IF(AND(ABR314&gt;0,ABS314&gt;0),ABS314*ABS294,"-")</f>
        <v>-</v>
      </c>
      <c r="ABY314" s="112">
        <v>4</v>
      </c>
      <c r="ABZ314" s="8"/>
      <c r="ACA314" s="101" t="str">
        <f>IF(ABZ314&gt;0,INDEX(Вхідні_дані!$A$500:$J$549,MATCH(ABZ314,Вхідні_дані!$D$500:$D$549,0),10),"-")</f>
        <v>-</v>
      </c>
      <c r="ACB314" s="102" t="str">
        <f>IF(AND(ABZ314&gt;0,ACA314&gt;0),ACA314*ACA294,"-")</f>
        <v>-</v>
      </c>
      <c r="ACG314" s="112">
        <v>4</v>
      </c>
      <c r="ACH314" s="8"/>
      <c r="ACI314" s="101" t="str">
        <f>IF(ACH314&gt;0,INDEX(Вхідні_дані!$A$500:$J$549,MATCH(ACH314,Вхідні_дані!$D$500:$D$549,0),10),"-")</f>
        <v>-</v>
      </c>
      <c r="ACJ314" s="102" t="str">
        <f>IF(AND(ACH314&gt;0,ACI314&gt;0),ACI314*ACI294,"-")</f>
        <v>-</v>
      </c>
      <c r="ACO314" s="112">
        <v>4</v>
      </c>
      <c r="ACP314" s="8"/>
      <c r="ACQ314" s="101" t="str">
        <f>IF(ACP314&gt;0,INDEX(Вхідні_дані!$A$500:$J$549,MATCH(ACP314,Вхідні_дані!$D$500:$D$549,0),10),"-")</f>
        <v>-</v>
      </c>
      <c r="ACR314" s="102" t="str">
        <f>IF(AND(ACP314&gt;0,ACQ314&gt;0),ACQ314*ACQ294,"-")</f>
        <v>-</v>
      </c>
      <c r="ACW314" s="112">
        <v>4</v>
      </c>
      <c r="ACX314" s="8"/>
      <c r="ACY314" s="101" t="str">
        <f>IF(ACX314&gt;0,INDEX(Вхідні_дані!$A$500:$J$549,MATCH(ACX314,Вхідні_дані!$D$500:$D$549,0),10),"-")</f>
        <v>-</v>
      </c>
      <c r="ACZ314" s="102" t="str">
        <f>IF(AND(ACX314&gt;0,ACY314&gt;0),ACY314*ACY294,"-")</f>
        <v>-</v>
      </c>
      <c r="ADE314" s="112">
        <v>4</v>
      </c>
      <c r="ADF314" s="8"/>
      <c r="ADG314" s="101" t="str">
        <f>IF(ADF314&gt;0,INDEX(Вхідні_дані!$A$500:$J$549,MATCH(ADF314,Вхідні_дані!$D$500:$D$549,0),10),"-")</f>
        <v>-</v>
      </c>
      <c r="ADH314" s="102" t="str">
        <f>IF(AND(ADF314&gt;0,ADG314&gt;0),ADG314*ADG294,"-")</f>
        <v>-</v>
      </c>
      <c r="ADM314" s="112">
        <v>4</v>
      </c>
      <c r="ADN314" s="8"/>
      <c r="ADO314" s="101" t="str">
        <f>IF(ADN314&gt;0,INDEX(Вхідні_дані!$A$500:$J$549,MATCH(ADN314,Вхідні_дані!$D$500:$D$549,0),10),"-")</f>
        <v>-</v>
      </c>
      <c r="ADP314" s="102" t="str">
        <f>IF(AND(ADN314&gt;0,ADO314&gt;0),ADO314*ADO294,"-")</f>
        <v>-</v>
      </c>
    </row>
    <row r="315" spans="1:796" ht="27" customHeight="1" outlineLevel="1" x14ac:dyDescent="0.25">
      <c r="A315" s="112">
        <v>5</v>
      </c>
      <c r="B315" s="8"/>
      <c r="C315" s="101" t="str">
        <f>IF(B315&gt;0,INDEX(Вхідні_дані!$A$500:$J$549,MATCH(B315,Вхідні_дані!$D$500:$D$549,0),10),"-")</f>
        <v>-</v>
      </c>
      <c r="D315" s="102" t="str">
        <f>IF(AND(B315&gt;0,C315&gt;0),C315*C294,"-")</f>
        <v>-</v>
      </c>
      <c r="I315" s="112">
        <v>5</v>
      </c>
      <c r="J315" s="8"/>
      <c r="K315" s="101" t="str">
        <f>IF(J315&gt;0,INDEX(Вхідні_дані!$A$500:$J$549,MATCH(J315,Вхідні_дані!$D$500:$D$549,0),10),"-")</f>
        <v>-</v>
      </c>
      <c r="L315" s="102" t="str">
        <f>IF(AND(J315&gt;0,K315&gt;0),K315*K294,"-")</f>
        <v>-</v>
      </c>
      <c r="Q315" s="112">
        <v>5</v>
      </c>
      <c r="R315" s="8"/>
      <c r="S315" s="101" t="str">
        <f>IF(R315&gt;0,INDEX(Вхідні_дані!$A$500:$J$549,MATCH(R315,Вхідні_дані!$D$500:$D$549,0),10),"-")</f>
        <v>-</v>
      </c>
      <c r="T315" s="102" t="str">
        <f>IF(AND(R315&gt;0,S315&gt;0),S315*S294,"-")</f>
        <v>-</v>
      </c>
      <c r="Y315" s="112">
        <v>5</v>
      </c>
      <c r="Z315" s="8"/>
      <c r="AA315" s="101" t="str">
        <f>IF(Z315&gt;0,INDEX(Вхідні_дані!$A$500:$J$549,MATCH(Z315,Вхідні_дані!$D$500:$D$549,0),10),"-")</f>
        <v>-</v>
      </c>
      <c r="AB315" s="102" t="str">
        <f>IF(AND(Z315&gt;0,AA315&gt;0),AA315*AA294,"-")</f>
        <v>-</v>
      </c>
      <c r="AG315" s="112">
        <v>5</v>
      </c>
      <c r="AH315" s="8"/>
      <c r="AI315" s="101" t="str">
        <f>IF(AH315&gt;0,INDEX(Вхідні_дані!$A$500:$J$549,MATCH(AH315,Вхідні_дані!$D$500:$D$549,0),10),"-")</f>
        <v>-</v>
      </c>
      <c r="AJ315" s="102" t="str">
        <f>IF(AND(AH315&gt;0,AI315&gt;0),AI315*AI294,"-")</f>
        <v>-</v>
      </c>
      <c r="AO315" s="112">
        <v>5</v>
      </c>
      <c r="AP315" s="8"/>
      <c r="AQ315" s="101" t="str">
        <f>IF(AP315&gt;0,INDEX(Вхідні_дані!$A$500:$J$549,MATCH(AP315,Вхідні_дані!$D$500:$D$549,0),10),"-")</f>
        <v>-</v>
      </c>
      <c r="AR315" s="102" t="str">
        <f>IF(AND(AP315&gt;0,AQ315&gt;0),AQ315*AQ294,"-")</f>
        <v>-</v>
      </c>
      <c r="AW315" s="112">
        <v>5</v>
      </c>
      <c r="AX315" s="8"/>
      <c r="AY315" s="101" t="str">
        <f>IF(AX315&gt;0,INDEX(Вхідні_дані!$A$500:$J$549,MATCH(AX315,Вхідні_дані!$D$500:$D$549,0),10),"-")</f>
        <v>-</v>
      </c>
      <c r="AZ315" s="102" t="str">
        <f>IF(AND(AX315&gt;0,AY315&gt;0),AY315*AY294,"-")</f>
        <v>-</v>
      </c>
      <c r="BE315" s="112">
        <v>5</v>
      </c>
      <c r="BF315" s="8"/>
      <c r="BG315" s="101" t="str">
        <f>IF(BF315&gt;0,INDEX(Вхідні_дані!$A$500:$J$549,MATCH(BF315,Вхідні_дані!$D$500:$D$549,0),10),"-")</f>
        <v>-</v>
      </c>
      <c r="BH315" s="102" t="str">
        <f>IF(AND(BF315&gt;0,BG315&gt;0),BG315*BG294,"-")</f>
        <v>-</v>
      </c>
      <c r="BM315" s="112">
        <v>5</v>
      </c>
      <c r="BN315" s="8"/>
      <c r="BO315" s="101" t="str">
        <f>IF(BN315&gt;0,INDEX(Вхідні_дані!$A$500:$J$549,MATCH(BN315,Вхідні_дані!$D$500:$D$549,0),10),"-")</f>
        <v>-</v>
      </c>
      <c r="BP315" s="102" t="str">
        <f>IF(AND(BN315&gt;0,BO315&gt;0),BO315*BO294,"-")</f>
        <v>-</v>
      </c>
      <c r="BU315" s="112">
        <v>5</v>
      </c>
      <c r="BV315" s="8"/>
      <c r="BW315" s="101" t="str">
        <f>IF(BV315&gt;0,INDEX(Вхідні_дані!$A$500:$J$549,MATCH(BV315,Вхідні_дані!$D$500:$D$549,0),10),"-")</f>
        <v>-</v>
      </c>
      <c r="BX315" s="102" t="str">
        <f>IF(AND(BV315&gt;0,BW315&gt;0),BW315*BW294,"-")</f>
        <v>-</v>
      </c>
      <c r="CC315" s="112">
        <v>5</v>
      </c>
      <c r="CD315" s="8"/>
      <c r="CE315" s="101" t="str">
        <f>IF(CD315&gt;0,INDEX(Вхідні_дані!$A$500:$J$549,MATCH(CD315,Вхідні_дані!$D$500:$D$549,0),10),"-")</f>
        <v>-</v>
      </c>
      <c r="CF315" s="102" t="str">
        <f>IF(AND(CD315&gt;0,CE315&gt;0),CE315*CE294,"-")</f>
        <v>-</v>
      </c>
      <c r="CK315" s="112">
        <v>5</v>
      </c>
      <c r="CL315" s="8"/>
      <c r="CM315" s="101" t="str">
        <f>IF(CL315&gt;0,INDEX(Вхідні_дані!$A$500:$J$549,MATCH(CL315,Вхідні_дані!$D$500:$D$549,0),10),"-")</f>
        <v>-</v>
      </c>
      <c r="CN315" s="102" t="str">
        <f>IF(AND(CL315&gt;0,CM315&gt;0),CM315*CM294,"-")</f>
        <v>-</v>
      </c>
      <c r="CS315" s="112">
        <v>5</v>
      </c>
      <c r="CT315" s="8"/>
      <c r="CU315" s="101" t="str">
        <f>IF(CT315&gt;0,INDEX(Вхідні_дані!$A$500:$J$549,MATCH(CT315,Вхідні_дані!$D$500:$D$549,0),10),"-")</f>
        <v>-</v>
      </c>
      <c r="CV315" s="102" t="str">
        <f>IF(AND(CT315&gt;0,CU315&gt;0),CU315*CU294,"-")</f>
        <v>-</v>
      </c>
      <c r="DA315" s="112">
        <v>5</v>
      </c>
      <c r="DB315" s="8"/>
      <c r="DC315" s="101" t="str">
        <f>IF(DB315&gt;0,INDEX(Вхідні_дані!$A$500:$J$549,MATCH(DB315,Вхідні_дані!$D$500:$D$549,0),10),"-")</f>
        <v>-</v>
      </c>
      <c r="DD315" s="102" t="str">
        <f>IF(AND(DB315&gt;0,DC315&gt;0),DC315*DC294,"-")</f>
        <v>-</v>
      </c>
      <c r="DI315" s="112">
        <v>5</v>
      </c>
      <c r="DJ315" s="8"/>
      <c r="DK315" s="101" t="str">
        <f>IF(DJ315&gt;0,INDEX(Вхідні_дані!$A$500:$J$549,MATCH(DJ315,Вхідні_дані!$D$500:$D$549,0),10),"-")</f>
        <v>-</v>
      </c>
      <c r="DL315" s="102" t="str">
        <f>IF(AND(DJ315&gt;0,DK315&gt;0),DK315*DK294,"-")</f>
        <v>-</v>
      </c>
      <c r="DQ315" s="112">
        <v>5</v>
      </c>
      <c r="DR315" s="8"/>
      <c r="DS315" s="101" t="str">
        <f>IF(DR315&gt;0,INDEX(Вхідні_дані!$A$500:$J$549,MATCH(DR315,Вхідні_дані!$D$500:$D$549,0),10),"-")</f>
        <v>-</v>
      </c>
      <c r="DT315" s="102" t="str">
        <f>IF(AND(DR315&gt;0,DS315&gt;0),DS315*DS294,"-")</f>
        <v>-</v>
      </c>
      <c r="DY315" s="112">
        <v>5</v>
      </c>
      <c r="DZ315" s="8"/>
      <c r="EA315" s="101" t="str">
        <f>IF(DZ315&gt;0,INDEX(Вхідні_дані!$A$500:$J$549,MATCH(DZ315,Вхідні_дані!$D$500:$D$549,0),10),"-")</f>
        <v>-</v>
      </c>
      <c r="EB315" s="102" t="str">
        <f>IF(AND(DZ315&gt;0,EA315&gt;0),EA315*EA294,"-")</f>
        <v>-</v>
      </c>
      <c r="EG315" s="112">
        <v>5</v>
      </c>
      <c r="EH315" s="8"/>
      <c r="EI315" s="101" t="str">
        <f>IF(EH315&gt;0,INDEX(Вхідні_дані!$A$500:$J$549,MATCH(EH315,Вхідні_дані!$D$500:$D$549,0),10),"-")</f>
        <v>-</v>
      </c>
      <c r="EJ315" s="102" t="str">
        <f>IF(AND(EH315&gt;0,EI315&gt;0),EI315*EI294,"-")</f>
        <v>-</v>
      </c>
      <c r="EO315" s="112">
        <v>5</v>
      </c>
      <c r="EP315" s="8"/>
      <c r="EQ315" s="101" t="str">
        <f>IF(EP315&gt;0,INDEX(Вхідні_дані!$A$500:$J$549,MATCH(EP315,Вхідні_дані!$D$500:$D$549,0),10),"-")</f>
        <v>-</v>
      </c>
      <c r="ER315" s="102" t="str">
        <f>IF(AND(EP315&gt;0,EQ315&gt;0),EQ315*EQ294,"-")</f>
        <v>-</v>
      </c>
      <c r="EW315" s="112">
        <v>5</v>
      </c>
      <c r="EX315" s="8"/>
      <c r="EY315" s="101" t="str">
        <f>IF(EX315&gt;0,INDEX(Вхідні_дані!$A$500:$J$549,MATCH(EX315,Вхідні_дані!$D$500:$D$549,0),10),"-")</f>
        <v>-</v>
      </c>
      <c r="EZ315" s="102" t="str">
        <f>IF(AND(EX315&gt;0,EY315&gt;0),EY315*EY294,"-")</f>
        <v>-</v>
      </c>
      <c r="FE315" s="112">
        <v>5</v>
      </c>
      <c r="FF315" s="8"/>
      <c r="FG315" s="101" t="str">
        <f>IF(FF315&gt;0,INDEX(Вхідні_дані!$A$500:$J$549,MATCH(FF315,Вхідні_дані!$D$500:$D$549,0),10),"-")</f>
        <v>-</v>
      </c>
      <c r="FH315" s="102" t="str">
        <f>IF(AND(FF315&gt;0,FG315&gt;0),FG315*FG294,"-")</f>
        <v>-</v>
      </c>
      <c r="FM315" s="112">
        <v>5</v>
      </c>
      <c r="FN315" s="8"/>
      <c r="FO315" s="101" t="str">
        <f>IF(FN315&gt;0,INDEX(Вхідні_дані!$A$500:$J$549,MATCH(FN315,Вхідні_дані!$D$500:$D$549,0),10),"-")</f>
        <v>-</v>
      </c>
      <c r="FP315" s="102" t="str">
        <f>IF(AND(FN315&gt;0,FO315&gt;0),FO315*FO294,"-")</f>
        <v>-</v>
      </c>
      <c r="FU315" s="112">
        <v>5</v>
      </c>
      <c r="FV315" s="8"/>
      <c r="FW315" s="101" t="str">
        <f>IF(FV315&gt;0,INDEX(Вхідні_дані!$A$500:$J$549,MATCH(FV315,Вхідні_дані!$D$500:$D$549,0),10),"-")</f>
        <v>-</v>
      </c>
      <c r="FX315" s="102" t="str">
        <f>IF(AND(FV315&gt;0,FW315&gt;0),FW315*FW294,"-")</f>
        <v>-</v>
      </c>
      <c r="GC315" s="112">
        <v>5</v>
      </c>
      <c r="GD315" s="8"/>
      <c r="GE315" s="101" t="str">
        <f>IF(GD315&gt;0,INDEX(Вхідні_дані!$A$500:$J$549,MATCH(GD315,Вхідні_дані!$D$500:$D$549,0),10),"-")</f>
        <v>-</v>
      </c>
      <c r="GF315" s="102" t="str">
        <f>IF(AND(GD315&gt;0,GE315&gt;0),GE315*GE294,"-")</f>
        <v>-</v>
      </c>
      <c r="GK315" s="112">
        <v>5</v>
      </c>
      <c r="GL315" s="8"/>
      <c r="GM315" s="101" t="str">
        <f>IF(GL315&gt;0,INDEX(Вхідні_дані!$A$500:$J$549,MATCH(GL315,Вхідні_дані!$D$500:$D$549,0),10),"-")</f>
        <v>-</v>
      </c>
      <c r="GN315" s="102" t="str">
        <f>IF(AND(GL315&gt;0,GM315&gt;0),GM315*GM294,"-")</f>
        <v>-</v>
      </c>
      <c r="GS315" s="112">
        <v>5</v>
      </c>
      <c r="GT315" s="8"/>
      <c r="GU315" s="101" t="str">
        <f>IF(GT315&gt;0,INDEX(Вхідні_дані!$A$500:$J$549,MATCH(GT315,Вхідні_дані!$D$500:$D$549,0),10),"-")</f>
        <v>-</v>
      </c>
      <c r="GV315" s="102" t="str">
        <f>IF(AND(GT315&gt;0,GU315&gt;0),GU315*GU294,"-")</f>
        <v>-</v>
      </c>
      <c r="HA315" s="112">
        <v>5</v>
      </c>
      <c r="HB315" s="8"/>
      <c r="HC315" s="101" t="str">
        <f>IF(HB315&gt;0,INDEX(Вхідні_дані!$A$500:$J$549,MATCH(HB315,Вхідні_дані!$D$500:$D$549,0),10),"-")</f>
        <v>-</v>
      </c>
      <c r="HD315" s="102" t="str">
        <f>IF(AND(HB315&gt;0,HC315&gt;0),HC315*HC294,"-")</f>
        <v>-</v>
      </c>
      <c r="HI315" s="112">
        <v>5</v>
      </c>
      <c r="HJ315" s="8"/>
      <c r="HK315" s="101" t="str">
        <f>IF(HJ315&gt;0,INDEX(Вхідні_дані!$A$500:$J$549,MATCH(HJ315,Вхідні_дані!$D$500:$D$549,0),10),"-")</f>
        <v>-</v>
      </c>
      <c r="HL315" s="102" t="str">
        <f>IF(AND(HJ315&gt;0,HK315&gt;0),HK315*HK294,"-")</f>
        <v>-</v>
      </c>
      <c r="HQ315" s="112">
        <v>5</v>
      </c>
      <c r="HR315" s="8"/>
      <c r="HS315" s="101" t="str">
        <f>IF(HR315&gt;0,INDEX(Вхідні_дані!$A$500:$J$549,MATCH(HR315,Вхідні_дані!$D$500:$D$549,0),10),"-")</f>
        <v>-</v>
      </c>
      <c r="HT315" s="102" t="str">
        <f>IF(AND(HR315&gt;0,HS315&gt;0),HS315*HS294,"-")</f>
        <v>-</v>
      </c>
      <c r="HY315" s="112">
        <v>5</v>
      </c>
      <c r="HZ315" s="8"/>
      <c r="IA315" s="101" t="str">
        <f>IF(HZ315&gt;0,INDEX(Вхідні_дані!$A$500:$J$549,MATCH(HZ315,Вхідні_дані!$D$500:$D$549,0),10),"-")</f>
        <v>-</v>
      </c>
      <c r="IB315" s="102" t="str">
        <f>IF(AND(HZ315&gt;0,IA315&gt;0),IA315*IA294,"-")</f>
        <v>-</v>
      </c>
      <c r="IG315" s="112">
        <v>5</v>
      </c>
      <c r="IH315" s="8"/>
      <c r="II315" s="101" t="str">
        <f>IF(IH315&gt;0,INDEX(Вхідні_дані!$A$500:$J$549,MATCH(IH315,Вхідні_дані!$D$500:$D$549,0),10),"-")</f>
        <v>-</v>
      </c>
      <c r="IJ315" s="102" t="str">
        <f>IF(AND(IH315&gt;0,II315&gt;0),II315*II294,"-")</f>
        <v>-</v>
      </c>
      <c r="IO315" s="112">
        <v>5</v>
      </c>
      <c r="IP315" s="8"/>
      <c r="IQ315" s="101" t="str">
        <f>IF(IP315&gt;0,INDEX(Вхідні_дані!$A$500:$J$549,MATCH(IP315,Вхідні_дані!$D$500:$D$549,0),10),"-")</f>
        <v>-</v>
      </c>
      <c r="IR315" s="102" t="str">
        <f>IF(AND(IP315&gt;0,IQ315&gt;0),IQ315*IQ294,"-")</f>
        <v>-</v>
      </c>
      <c r="IW315" s="112">
        <v>5</v>
      </c>
      <c r="IX315" s="8"/>
      <c r="IY315" s="101" t="str">
        <f>IF(IX315&gt;0,INDEX(Вхідні_дані!$A$500:$J$549,MATCH(IX315,Вхідні_дані!$D$500:$D$549,0),10),"-")</f>
        <v>-</v>
      </c>
      <c r="IZ315" s="102" t="str">
        <f>IF(AND(IX315&gt;0,IY315&gt;0),IY315*IY294,"-")</f>
        <v>-</v>
      </c>
      <c r="JE315" s="112">
        <v>5</v>
      </c>
      <c r="JF315" s="8"/>
      <c r="JG315" s="101" t="str">
        <f>IF(JF315&gt;0,INDEX(Вхідні_дані!$A$500:$J$549,MATCH(JF315,Вхідні_дані!$D$500:$D$549,0),10),"-")</f>
        <v>-</v>
      </c>
      <c r="JH315" s="102" t="str">
        <f>IF(AND(JF315&gt;0,JG315&gt;0),JG315*JG294,"-")</f>
        <v>-</v>
      </c>
      <c r="JM315" s="112">
        <v>5</v>
      </c>
      <c r="JN315" s="8"/>
      <c r="JO315" s="101" t="str">
        <f>IF(JN315&gt;0,INDEX(Вхідні_дані!$A$500:$J$549,MATCH(JN315,Вхідні_дані!$D$500:$D$549,0),10),"-")</f>
        <v>-</v>
      </c>
      <c r="JP315" s="102" t="str">
        <f>IF(AND(JN315&gt;0,JO315&gt;0),JO315*JO294,"-")</f>
        <v>-</v>
      </c>
      <c r="JU315" s="112">
        <v>5</v>
      </c>
      <c r="JV315" s="8"/>
      <c r="JW315" s="101" t="str">
        <f>IF(JV315&gt;0,INDEX(Вхідні_дані!$A$500:$J$549,MATCH(JV315,Вхідні_дані!$D$500:$D$549,0),10),"-")</f>
        <v>-</v>
      </c>
      <c r="JX315" s="102" t="str">
        <f>IF(AND(JV315&gt;0,JW315&gt;0),JW315*JW294,"-")</f>
        <v>-</v>
      </c>
      <c r="KC315" s="112">
        <v>5</v>
      </c>
      <c r="KD315" s="8"/>
      <c r="KE315" s="101" t="str">
        <f>IF(KD315&gt;0,INDEX(Вхідні_дані!$A$500:$J$549,MATCH(KD315,Вхідні_дані!$D$500:$D$549,0),10),"-")</f>
        <v>-</v>
      </c>
      <c r="KF315" s="102" t="str">
        <f>IF(AND(KD315&gt;0,KE315&gt;0),KE315*KE294,"-")</f>
        <v>-</v>
      </c>
      <c r="KK315" s="112">
        <v>5</v>
      </c>
      <c r="KL315" s="8"/>
      <c r="KM315" s="101" t="str">
        <f>IF(KL315&gt;0,INDEX(Вхідні_дані!$A$500:$J$549,MATCH(KL315,Вхідні_дані!$D$500:$D$549,0),10),"-")</f>
        <v>-</v>
      </c>
      <c r="KN315" s="102" t="str">
        <f>IF(AND(KL315&gt;0,KM315&gt;0),KM315*KM294,"-")</f>
        <v>-</v>
      </c>
      <c r="KS315" s="112">
        <v>5</v>
      </c>
      <c r="KT315" s="8"/>
      <c r="KU315" s="101" t="str">
        <f>IF(KT315&gt;0,INDEX(Вхідні_дані!$A$500:$J$549,MATCH(KT315,Вхідні_дані!$D$500:$D$549,0),10),"-")</f>
        <v>-</v>
      </c>
      <c r="KV315" s="102" t="str">
        <f>IF(AND(KT315&gt;0,KU315&gt;0),KU315*KU294,"-")</f>
        <v>-</v>
      </c>
      <c r="LA315" s="112">
        <v>5</v>
      </c>
      <c r="LB315" s="8"/>
      <c r="LC315" s="101" t="str">
        <f>IF(LB315&gt;0,INDEX(Вхідні_дані!$A$500:$J$549,MATCH(LB315,Вхідні_дані!$D$500:$D$549,0),10),"-")</f>
        <v>-</v>
      </c>
      <c r="LD315" s="102" t="str">
        <f>IF(AND(LB315&gt;0,LC315&gt;0),LC315*LC294,"-")</f>
        <v>-</v>
      </c>
      <c r="LI315" s="112">
        <v>5</v>
      </c>
      <c r="LJ315" s="8"/>
      <c r="LK315" s="101" t="str">
        <f>IF(LJ315&gt;0,INDEX(Вхідні_дані!$A$500:$J$549,MATCH(LJ315,Вхідні_дані!$D$500:$D$549,0),10),"-")</f>
        <v>-</v>
      </c>
      <c r="LL315" s="102" t="str">
        <f>IF(AND(LJ315&gt;0,LK315&gt;0),LK315*LK294,"-")</f>
        <v>-</v>
      </c>
      <c r="LQ315" s="112">
        <v>5</v>
      </c>
      <c r="LR315" s="8"/>
      <c r="LS315" s="101" t="str">
        <f>IF(LR315&gt;0,INDEX(Вхідні_дані!$A$500:$J$549,MATCH(LR315,Вхідні_дані!$D$500:$D$549,0),10),"-")</f>
        <v>-</v>
      </c>
      <c r="LT315" s="102" t="str">
        <f>IF(AND(LR315&gt;0,LS315&gt;0),LS315*LS294,"-")</f>
        <v>-</v>
      </c>
      <c r="LY315" s="112">
        <v>5</v>
      </c>
      <c r="LZ315" s="8"/>
      <c r="MA315" s="101" t="str">
        <f>IF(LZ315&gt;0,INDEX(Вхідні_дані!$A$500:$J$549,MATCH(LZ315,Вхідні_дані!$D$500:$D$549,0),10),"-")</f>
        <v>-</v>
      </c>
      <c r="MB315" s="102" t="str">
        <f>IF(AND(LZ315&gt;0,MA315&gt;0),MA315*MA294,"-")</f>
        <v>-</v>
      </c>
      <c r="MG315" s="112">
        <v>5</v>
      </c>
      <c r="MH315" s="8"/>
      <c r="MI315" s="101" t="str">
        <f>IF(MH315&gt;0,INDEX(Вхідні_дані!$A$500:$J$549,MATCH(MH315,Вхідні_дані!$D$500:$D$549,0),10),"-")</f>
        <v>-</v>
      </c>
      <c r="MJ315" s="102" t="str">
        <f>IF(AND(MH315&gt;0,MI315&gt;0),MI315*MI294,"-")</f>
        <v>-</v>
      </c>
      <c r="MO315" s="112">
        <v>5</v>
      </c>
      <c r="MP315" s="8"/>
      <c r="MQ315" s="101" t="str">
        <f>IF(MP315&gt;0,INDEX(Вхідні_дані!$A$500:$J$549,MATCH(MP315,Вхідні_дані!$D$500:$D$549,0),10),"-")</f>
        <v>-</v>
      </c>
      <c r="MR315" s="102" t="str">
        <f>IF(AND(MP315&gt;0,MQ315&gt;0),MQ315*MQ294,"-")</f>
        <v>-</v>
      </c>
      <c r="MW315" s="112">
        <v>5</v>
      </c>
      <c r="MX315" s="8"/>
      <c r="MY315" s="101" t="str">
        <f>IF(MX315&gt;0,INDEX(Вхідні_дані!$A$500:$J$549,MATCH(MX315,Вхідні_дані!$D$500:$D$549,0),10),"-")</f>
        <v>-</v>
      </c>
      <c r="MZ315" s="102" t="str">
        <f>IF(AND(MX315&gt;0,MY315&gt;0),MY315*MY294,"-")</f>
        <v>-</v>
      </c>
      <c r="NE315" s="112">
        <v>5</v>
      </c>
      <c r="NF315" s="8"/>
      <c r="NG315" s="101" t="str">
        <f>IF(NF315&gt;0,INDEX(Вхідні_дані!$A$500:$J$549,MATCH(NF315,Вхідні_дані!$D$500:$D$549,0),10),"-")</f>
        <v>-</v>
      </c>
      <c r="NH315" s="102" t="str">
        <f>IF(AND(NF315&gt;0,NG315&gt;0),NG315*NG294,"-")</f>
        <v>-</v>
      </c>
      <c r="NM315" s="112">
        <v>5</v>
      </c>
      <c r="NN315" s="8"/>
      <c r="NO315" s="101" t="str">
        <f>IF(NN315&gt;0,INDEX(Вхідні_дані!$A$500:$J$549,MATCH(NN315,Вхідні_дані!$D$500:$D$549,0),10),"-")</f>
        <v>-</v>
      </c>
      <c r="NP315" s="102" t="str">
        <f>IF(AND(NN315&gt;0,NO315&gt;0),NO315*NO294,"-")</f>
        <v>-</v>
      </c>
      <c r="NU315" s="112">
        <v>5</v>
      </c>
      <c r="NV315" s="8"/>
      <c r="NW315" s="101" t="str">
        <f>IF(NV315&gt;0,INDEX(Вхідні_дані!$A$500:$J$549,MATCH(NV315,Вхідні_дані!$D$500:$D$549,0),10),"-")</f>
        <v>-</v>
      </c>
      <c r="NX315" s="102" t="str">
        <f>IF(AND(NV315&gt;0,NW315&gt;0),NW315*NW294,"-")</f>
        <v>-</v>
      </c>
      <c r="OC315" s="112">
        <v>5</v>
      </c>
      <c r="OD315" s="8"/>
      <c r="OE315" s="101" t="str">
        <f>IF(OD315&gt;0,INDEX(Вхідні_дані!$A$500:$J$549,MATCH(OD315,Вхідні_дані!$D$500:$D$549,0),10),"-")</f>
        <v>-</v>
      </c>
      <c r="OF315" s="102" t="str">
        <f>IF(AND(OD315&gt;0,OE315&gt;0),OE315*OE294,"-")</f>
        <v>-</v>
      </c>
      <c r="OK315" s="112">
        <v>5</v>
      </c>
      <c r="OL315" s="8"/>
      <c r="OM315" s="101" t="str">
        <f>IF(OL315&gt;0,INDEX(Вхідні_дані!$A$500:$J$549,MATCH(OL315,Вхідні_дані!$D$500:$D$549,0),10),"-")</f>
        <v>-</v>
      </c>
      <c r="ON315" s="102" t="str">
        <f>IF(AND(OL315&gt;0,OM315&gt;0),OM315*OM294,"-")</f>
        <v>-</v>
      </c>
      <c r="OS315" s="112">
        <v>5</v>
      </c>
      <c r="OT315" s="8"/>
      <c r="OU315" s="101" t="str">
        <f>IF(OT315&gt;0,INDEX(Вхідні_дані!$A$500:$J$549,MATCH(OT315,Вхідні_дані!$D$500:$D$549,0),10),"-")</f>
        <v>-</v>
      </c>
      <c r="OV315" s="102" t="str">
        <f>IF(AND(OT315&gt;0,OU315&gt;0),OU315*OU294,"-")</f>
        <v>-</v>
      </c>
      <c r="PA315" s="112">
        <v>5</v>
      </c>
      <c r="PB315" s="8"/>
      <c r="PC315" s="101" t="str">
        <f>IF(PB315&gt;0,INDEX(Вхідні_дані!$A$500:$J$549,MATCH(PB315,Вхідні_дані!$D$500:$D$549,0),10),"-")</f>
        <v>-</v>
      </c>
      <c r="PD315" s="102" t="str">
        <f>IF(AND(PB315&gt;0,PC315&gt;0),PC315*PC294,"-")</f>
        <v>-</v>
      </c>
      <c r="PI315" s="112">
        <v>5</v>
      </c>
      <c r="PJ315" s="8"/>
      <c r="PK315" s="101" t="str">
        <f>IF(PJ315&gt;0,INDEX(Вхідні_дані!$A$500:$J$549,MATCH(PJ315,Вхідні_дані!$D$500:$D$549,0),10),"-")</f>
        <v>-</v>
      </c>
      <c r="PL315" s="102" t="str">
        <f>IF(AND(PJ315&gt;0,PK315&gt;0),PK315*PK294,"-")</f>
        <v>-</v>
      </c>
      <c r="PQ315" s="112">
        <v>5</v>
      </c>
      <c r="PR315" s="8"/>
      <c r="PS315" s="101" t="str">
        <f>IF(PR315&gt;0,INDEX(Вхідні_дані!$A$500:$J$549,MATCH(PR315,Вхідні_дані!$D$500:$D$549,0),10),"-")</f>
        <v>-</v>
      </c>
      <c r="PT315" s="102" t="str">
        <f>IF(AND(PR315&gt;0,PS315&gt;0),PS315*PS294,"-")</f>
        <v>-</v>
      </c>
      <c r="PY315" s="112">
        <v>5</v>
      </c>
      <c r="PZ315" s="8"/>
      <c r="QA315" s="101" t="str">
        <f>IF(PZ315&gt;0,INDEX(Вхідні_дані!$A$500:$J$549,MATCH(PZ315,Вхідні_дані!$D$500:$D$549,0),10),"-")</f>
        <v>-</v>
      </c>
      <c r="QB315" s="102" t="str">
        <f>IF(AND(PZ315&gt;0,QA315&gt;0),QA315*QA294,"-")</f>
        <v>-</v>
      </c>
      <c r="QG315" s="112">
        <v>5</v>
      </c>
      <c r="QH315" s="8"/>
      <c r="QI315" s="101" t="str">
        <f>IF(QH315&gt;0,INDEX(Вхідні_дані!$A$500:$J$549,MATCH(QH315,Вхідні_дані!$D$500:$D$549,0),10),"-")</f>
        <v>-</v>
      </c>
      <c r="QJ315" s="102" t="str">
        <f>IF(AND(QH315&gt;0,QI315&gt;0),QI315*QI294,"-")</f>
        <v>-</v>
      </c>
      <c r="QO315" s="112">
        <v>5</v>
      </c>
      <c r="QP315" s="8"/>
      <c r="QQ315" s="101" t="str">
        <f>IF(QP315&gt;0,INDEX(Вхідні_дані!$A$500:$J$549,MATCH(QP315,Вхідні_дані!$D$500:$D$549,0),10),"-")</f>
        <v>-</v>
      </c>
      <c r="QR315" s="102" t="str">
        <f>IF(AND(QP315&gt;0,QQ315&gt;0),QQ315*QQ294,"-")</f>
        <v>-</v>
      </c>
      <c r="QW315" s="112">
        <v>5</v>
      </c>
      <c r="QX315" s="8"/>
      <c r="QY315" s="101" t="str">
        <f>IF(QX315&gt;0,INDEX(Вхідні_дані!$A$500:$J$549,MATCH(QX315,Вхідні_дані!$D$500:$D$549,0),10),"-")</f>
        <v>-</v>
      </c>
      <c r="QZ315" s="102" t="str">
        <f>IF(AND(QX315&gt;0,QY315&gt;0),QY315*QY294,"-")</f>
        <v>-</v>
      </c>
      <c r="RE315" s="112">
        <v>5</v>
      </c>
      <c r="RF315" s="8"/>
      <c r="RG315" s="101" t="str">
        <f>IF(RF315&gt;0,INDEX(Вхідні_дані!$A$500:$J$549,MATCH(RF315,Вхідні_дані!$D$500:$D$549,0),10),"-")</f>
        <v>-</v>
      </c>
      <c r="RH315" s="102" t="str">
        <f>IF(AND(RF315&gt;0,RG315&gt;0),RG315*RG294,"-")</f>
        <v>-</v>
      </c>
      <c r="RM315" s="112">
        <v>5</v>
      </c>
      <c r="RN315" s="8"/>
      <c r="RO315" s="101" t="str">
        <f>IF(RN315&gt;0,INDEX(Вхідні_дані!$A$500:$J$549,MATCH(RN315,Вхідні_дані!$D$500:$D$549,0),10),"-")</f>
        <v>-</v>
      </c>
      <c r="RP315" s="102" t="str">
        <f>IF(AND(RN315&gt;0,RO315&gt;0),RO315*RO294,"-")</f>
        <v>-</v>
      </c>
      <c r="RU315" s="112">
        <v>5</v>
      </c>
      <c r="RV315" s="8"/>
      <c r="RW315" s="101" t="str">
        <f>IF(RV315&gt;0,INDEX(Вхідні_дані!$A$500:$J$549,MATCH(RV315,Вхідні_дані!$D$500:$D$549,0),10),"-")</f>
        <v>-</v>
      </c>
      <c r="RX315" s="102" t="str">
        <f>IF(AND(RV315&gt;0,RW315&gt;0),RW315*RW294,"-")</f>
        <v>-</v>
      </c>
      <c r="SC315" s="112">
        <v>5</v>
      </c>
      <c r="SD315" s="8"/>
      <c r="SE315" s="101" t="str">
        <f>IF(SD315&gt;0,INDEX(Вхідні_дані!$A$500:$J$549,MATCH(SD315,Вхідні_дані!$D$500:$D$549,0),10),"-")</f>
        <v>-</v>
      </c>
      <c r="SF315" s="102" t="str">
        <f>IF(AND(SD315&gt;0,SE315&gt;0),SE315*SE294,"-")</f>
        <v>-</v>
      </c>
      <c r="SK315" s="112">
        <v>5</v>
      </c>
      <c r="SL315" s="8"/>
      <c r="SM315" s="101" t="str">
        <f>IF(SL315&gt;0,INDEX(Вхідні_дані!$A$500:$J$549,MATCH(SL315,Вхідні_дані!$D$500:$D$549,0),10),"-")</f>
        <v>-</v>
      </c>
      <c r="SN315" s="102" t="str">
        <f>IF(AND(SL315&gt;0,SM315&gt;0),SM315*SM294,"-")</f>
        <v>-</v>
      </c>
      <c r="SS315" s="112">
        <v>5</v>
      </c>
      <c r="ST315" s="8"/>
      <c r="SU315" s="101" t="str">
        <f>IF(ST315&gt;0,INDEX(Вхідні_дані!$A$500:$J$549,MATCH(ST315,Вхідні_дані!$D$500:$D$549,0),10),"-")</f>
        <v>-</v>
      </c>
      <c r="SV315" s="102" t="str">
        <f>IF(AND(ST315&gt;0,SU315&gt;0),SU315*SU294,"-")</f>
        <v>-</v>
      </c>
      <c r="TA315" s="112">
        <v>5</v>
      </c>
      <c r="TB315" s="8"/>
      <c r="TC315" s="101" t="str">
        <f>IF(TB315&gt;0,INDEX(Вхідні_дані!$A$500:$J$549,MATCH(TB315,Вхідні_дані!$D$500:$D$549,0),10),"-")</f>
        <v>-</v>
      </c>
      <c r="TD315" s="102" t="str">
        <f>IF(AND(TB315&gt;0,TC315&gt;0),TC315*TC294,"-")</f>
        <v>-</v>
      </c>
      <c r="TI315" s="112">
        <v>5</v>
      </c>
      <c r="TJ315" s="8"/>
      <c r="TK315" s="101" t="str">
        <f>IF(TJ315&gt;0,INDEX(Вхідні_дані!$A$500:$J$549,MATCH(TJ315,Вхідні_дані!$D$500:$D$549,0),10),"-")</f>
        <v>-</v>
      </c>
      <c r="TL315" s="102" t="str">
        <f>IF(AND(TJ315&gt;0,TK315&gt;0),TK315*TK294,"-")</f>
        <v>-</v>
      </c>
      <c r="TQ315" s="112">
        <v>5</v>
      </c>
      <c r="TR315" s="8"/>
      <c r="TS315" s="101" t="str">
        <f>IF(TR315&gt;0,INDEX(Вхідні_дані!$A$500:$J$549,MATCH(TR315,Вхідні_дані!$D$500:$D$549,0),10),"-")</f>
        <v>-</v>
      </c>
      <c r="TT315" s="102" t="str">
        <f>IF(AND(TR315&gt;0,TS315&gt;0),TS315*TS294,"-")</f>
        <v>-</v>
      </c>
      <c r="TY315" s="112">
        <v>5</v>
      </c>
      <c r="TZ315" s="8"/>
      <c r="UA315" s="101" t="str">
        <f>IF(TZ315&gt;0,INDEX(Вхідні_дані!$A$500:$J$549,MATCH(TZ315,Вхідні_дані!$D$500:$D$549,0),10),"-")</f>
        <v>-</v>
      </c>
      <c r="UB315" s="102" t="str">
        <f>IF(AND(TZ315&gt;0,UA315&gt;0),UA315*UA294,"-")</f>
        <v>-</v>
      </c>
      <c r="UG315" s="112">
        <v>5</v>
      </c>
      <c r="UH315" s="8"/>
      <c r="UI315" s="101" t="str">
        <f>IF(UH315&gt;0,INDEX(Вхідні_дані!$A$500:$J$549,MATCH(UH315,Вхідні_дані!$D$500:$D$549,0),10),"-")</f>
        <v>-</v>
      </c>
      <c r="UJ315" s="102" t="str">
        <f>IF(AND(UH315&gt;0,UI315&gt;0),UI315*UI294,"-")</f>
        <v>-</v>
      </c>
      <c r="UO315" s="112">
        <v>5</v>
      </c>
      <c r="UP315" s="8"/>
      <c r="UQ315" s="101" t="str">
        <f>IF(UP315&gt;0,INDEX(Вхідні_дані!$A$500:$J$549,MATCH(UP315,Вхідні_дані!$D$500:$D$549,0),10),"-")</f>
        <v>-</v>
      </c>
      <c r="UR315" s="102" t="str">
        <f>IF(AND(UP315&gt;0,UQ315&gt;0),UQ315*UQ294,"-")</f>
        <v>-</v>
      </c>
      <c r="UW315" s="112">
        <v>5</v>
      </c>
      <c r="UX315" s="8"/>
      <c r="UY315" s="101" t="str">
        <f>IF(UX315&gt;0,INDEX(Вхідні_дані!$A$500:$J$549,MATCH(UX315,Вхідні_дані!$D$500:$D$549,0),10),"-")</f>
        <v>-</v>
      </c>
      <c r="UZ315" s="102" t="str">
        <f>IF(AND(UX315&gt;0,UY315&gt;0),UY315*UY294,"-")</f>
        <v>-</v>
      </c>
      <c r="VE315" s="112">
        <v>5</v>
      </c>
      <c r="VF315" s="8"/>
      <c r="VG315" s="101" t="str">
        <f>IF(VF315&gt;0,INDEX(Вхідні_дані!$A$500:$J$549,MATCH(VF315,Вхідні_дані!$D$500:$D$549,0),10),"-")</f>
        <v>-</v>
      </c>
      <c r="VH315" s="102" t="str">
        <f>IF(AND(VF315&gt;0,VG315&gt;0),VG315*VG294,"-")</f>
        <v>-</v>
      </c>
      <c r="VM315" s="112">
        <v>5</v>
      </c>
      <c r="VN315" s="8"/>
      <c r="VO315" s="101" t="str">
        <f>IF(VN315&gt;0,INDEX(Вхідні_дані!$A$500:$J$549,MATCH(VN315,Вхідні_дані!$D$500:$D$549,0),10),"-")</f>
        <v>-</v>
      </c>
      <c r="VP315" s="102" t="str">
        <f>IF(AND(VN315&gt;0,VO315&gt;0),VO315*VO294,"-")</f>
        <v>-</v>
      </c>
      <c r="VU315" s="112">
        <v>5</v>
      </c>
      <c r="VV315" s="8"/>
      <c r="VW315" s="101" t="str">
        <f>IF(VV315&gt;0,INDEX(Вхідні_дані!$A$500:$J$549,MATCH(VV315,Вхідні_дані!$D$500:$D$549,0),10),"-")</f>
        <v>-</v>
      </c>
      <c r="VX315" s="102" t="str">
        <f>IF(AND(VV315&gt;0,VW315&gt;0),VW315*VW294,"-")</f>
        <v>-</v>
      </c>
      <c r="WC315" s="112">
        <v>5</v>
      </c>
      <c r="WD315" s="8"/>
      <c r="WE315" s="101" t="str">
        <f>IF(WD315&gt;0,INDEX(Вхідні_дані!$A$500:$J$549,MATCH(WD315,Вхідні_дані!$D$500:$D$549,0),10),"-")</f>
        <v>-</v>
      </c>
      <c r="WF315" s="102" t="str">
        <f>IF(AND(WD315&gt;0,WE315&gt;0),WE315*WE294,"-")</f>
        <v>-</v>
      </c>
      <c r="WK315" s="112">
        <v>5</v>
      </c>
      <c r="WL315" s="8"/>
      <c r="WM315" s="101" t="str">
        <f>IF(WL315&gt;0,INDEX(Вхідні_дані!$A$500:$J$549,MATCH(WL315,Вхідні_дані!$D$500:$D$549,0),10),"-")</f>
        <v>-</v>
      </c>
      <c r="WN315" s="102" t="str">
        <f>IF(AND(WL315&gt;0,WM315&gt;0),WM315*WM294,"-")</f>
        <v>-</v>
      </c>
      <c r="WS315" s="112">
        <v>5</v>
      </c>
      <c r="WT315" s="8"/>
      <c r="WU315" s="101" t="str">
        <f>IF(WT315&gt;0,INDEX(Вхідні_дані!$A$500:$J$549,MATCH(WT315,Вхідні_дані!$D$500:$D$549,0),10),"-")</f>
        <v>-</v>
      </c>
      <c r="WV315" s="102" t="str">
        <f>IF(AND(WT315&gt;0,WU315&gt;0),WU315*WU294,"-")</f>
        <v>-</v>
      </c>
      <c r="XA315" s="112">
        <v>5</v>
      </c>
      <c r="XB315" s="8"/>
      <c r="XC315" s="101" t="str">
        <f>IF(XB315&gt;0,INDEX(Вхідні_дані!$A$500:$J$549,MATCH(XB315,Вхідні_дані!$D$500:$D$549,0),10),"-")</f>
        <v>-</v>
      </c>
      <c r="XD315" s="102" t="str">
        <f>IF(AND(XB315&gt;0,XC315&gt;0),XC315*XC294,"-")</f>
        <v>-</v>
      </c>
      <c r="XI315" s="112">
        <v>5</v>
      </c>
      <c r="XJ315" s="8"/>
      <c r="XK315" s="101" t="str">
        <f>IF(XJ315&gt;0,INDEX(Вхідні_дані!$A$500:$J$549,MATCH(XJ315,Вхідні_дані!$D$500:$D$549,0),10),"-")</f>
        <v>-</v>
      </c>
      <c r="XL315" s="102" t="str">
        <f>IF(AND(XJ315&gt;0,XK315&gt;0),XK315*XK294,"-")</f>
        <v>-</v>
      </c>
      <c r="XQ315" s="112">
        <v>5</v>
      </c>
      <c r="XR315" s="8"/>
      <c r="XS315" s="101" t="str">
        <f>IF(XR315&gt;0,INDEX(Вхідні_дані!$A$500:$J$549,MATCH(XR315,Вхідні_дані!$D$500:$D$549,0),10),"-")</f>
        <v>-</v>
      </c>
      <c r="XT315" s="102" t="str">
        <f>IF(AND(XR315&gt;0,XS315&gt;0),XS315*XS294,"-")</f>
        <v>-</v>
      </c>
      <c r="XY315" s="112">
        <v>5</v>
      </c>
      <c r="XZ315" s="8"/>
      <c r="YA315" s="101" t="str">
        <f>IF(XZ315&gt;0,INDEX(Вхідні_дані!$A$500:$J$549,MATCH(XZ315,Вхідні_дані!$D$500:$D$549,0),10),"-")</f>
        <v>-</v>
      </c>
      <c r="YB315" s="102" t="str">
        <f>IF(AND(XZ315&gt;0,YA315&gt;0),YA315*YA294,"-")</f>
        <v>-</v>
      </c>
      <c r="YG315" s="112">
        <v>5</v>
      </c>
      <c r="YH315" s="8"/>
      <c r="YI315" s="101" t="str">
        <f>IF(YH315&gt;0,INDEX(Вхідні_дані!$A$500:$J$549,MATCH(YH315,Вхідні_дані!$D$500:$D$549,0),10),"-")</f>
        <v>-</v>
      </c>
      <c r="YJ315" s="102" t="str">
        <f>IF(AND(YH315&gt;0,YI315&gt;0),YI315*YI294,"-")</f>
        <v>-</v>
      </c>
      <c r="YO315" s="112">
        <v>5</v>
      </c>
      <c r="YP315" s="8"/>
      <c r="YQ315" s="101" t="str">
        <f>IF(YP315&gt;0,INDEX(Вхідні_дані!$A$500:$J$549,MATCH(YP315,Вхідні_дані!$D$500:$D$549,0),10),"-")</f>
        <v>-</v>
      </c>
      <c r="YR315" s="102" t="str">
        <f>IF(AND(YP315&gt;0,YQ315&gt;0),YQ315*YQ294,"-")</f>
        <v>-</v>
      </c>
      <c r="YW315" s="112">
        <v>5</v>
      </c>
      <c r="YX315" s="8"/>
      <c r="YY315" s="101" t="str">
        <f>IF(YX315&gt;0,INDEX(Вхідні_дані!$A$500:$J$549,MATCH(YX315,Вхідні_дані!$D$500:$D$549,0),10),"-")</f>
        <v>-</v>
      </c>
      <c r="YZ315" s="102" t="str">
        <f>IF(AND(YX315&gt;0,YY315&gt;0),YY315*YY294,"-")</f>
        <v>-</v>
      </c>
      <c r="ZE315" s="112">
        <v>5</v>
      </c>
      <c r="ZF315" s="8"/>
      <c r="ZG315" s="101" t="str">
        <f>IF(ZF315&gt;0,INDEX(Вхідні_дані!$A$500:$J$549,MATCH(ZF315,Вхідні_дані!$D$500:$D$549,0),10),"-")</f>
        <v>-</v>
      </c>
      <c r="ZH315" s="102" t="str">
        <f>IF(AND(ZF315&gt;0,ZG315&gt;0),ZG315*ZG294,"-")</f>
        <v>-</v>
      </c>
      <c r="ZM315" s="112">
        <v>5</v>
      </c>
      <c r="ZN315" s="8"/>
      <c r="ZO315" s="101" t="str">
        <f>IF(ZN315&gt;0,INDEX(Вхідні_дані!$A$500:$J$549,MATCH(ZN315,Вхідні_дані!$D$500:$D$549,0),10),"-")</f>
        <v>-</v>
      </c>
      <c r="ZP315" s="102" t="str">
        <f>IF(AND(ZN315&gt;0,ZO315&gt;0),ZO315*ZO294,"-")</f>
        <v>-</v>
      </c>
      <c r="ZU315" s="112">
        <v>5</v>
      </c>
      <c r="ZV315" s="8"/>
      <c r="ZW315" s="101" t="str">
        <f>IF(ZV315&gt;0,INDEX(Вхідні_дані!$A$500:$J$549,MATCH(ZV315,Вхідні_дані!$D$500:$D$549,0),10),"-")</f>
        <v>-</v>
      </c>
      <c r="ZX315" s="102" t="str">
        <f>IF(AND(ZV315&gt;0,ZW315&gt;0),ZW315*ZW294,"-")</f>
        <v>-</v>
      </c>
      <c r="AAC315" s="112">
        <v>5</v>
      </c>
      <c r="AAD315" s="8"/>
      <c r="AAE315" s="101" t="str">
        <f>IF(AAD315&gt;0,INDEX(Вхідні_дані!$A$500:$J$549,MATCH(AAD315,Вхідні_дані!$D$500:$D$549,0),10),"-")</f>
        <v>-</v>
      </c>
      <c r="AAF315" s="102" t="str">
        <f>IF(AND(AAD315&gt;0,AAE315&gt;0),AAE315*AAE294,"-")</f>
        <v>-</v>
      </c>
      <c r="AAK315" s="112">
        <v>5</v>
      </c>
      <c r="AAL315" s="8"/>
      <c r="AAM315" s="101" t="str">
        <f>IF(AAL315&gt;0,INDEX(Вхідні_дані!$A$500:$J$549,MATCH(AAL315,Вхідні_дані!$D$500:$D$549,0),10),"-")</f>
        <v>-</v>
      </c>
      <c r="AAN315" s="102" t="str">
        <f>IF(AND(AAL315&gt;0,AAM315&gt;0),AAM315*AAM294,"-")</f>
        <v>-</v>
      </c>
      <c r="AAS315" s="112">
        <v>5</v>
      </c>
      <c r="AAT315" s="8"/>
      <c r="AAU315" s="101" t="str">
        <f>IF(AAT315&gt;0,INDEX(Вхідні_дані!$A$500:$J$549,MATCH(AAT315,Вхідні_дані!$D$500:$D$549,0),10),"-")</f>
        <v>-</v>
      </c>
      <c r="AAV315" s="102" t="str">
        <f>IF(AND(AAT315&gt;0,AAU315&gt;0),AAU315*AAU294,"-")</f>
        <v>-</v>
      </c>
      <c r="ABA315" s="112">
        <v>5</v>
      </c>
      <c r="ABB315" s="8"/>
      <c r="ABC315" s="101" t="str">
        <f>IF(ABB315&gt;0,INDEX(Вхідні_дані!$A$500:$J$549,MATCH(ABB315,Вхідні_дані!$D$500:$D$549,0),10),"-")</f>
        <v>-</v>
      </c>
      <c r="ABD315" s="102" t="str">
        <f>IF(AND(ABB315&gt;0,ABC315&gt;0),ABC315*ABC294,"-")</f>
        <v>-</v>
      </c>
      <c r="ABI315" s="112">
        <v>5</v>
      </c>
      <c r="ABJ315" s="8"/>
      <c r="ABK315" s="101" t="str">
        <f>IF(ABJ315&gt;0,INDEX(Вхідні_дані!$A$500:$J$549,MATCH(ABJ315,Вхідні_дані!$D$500:$D$549,0),10),"-")</f>
        <v>-</v>
      </c>
      <c r="ABL315" s="102" t="str">
        <f>IF(AND(ABJ315&gt;0,ABK315&gt;0),ABK315*ABK294,"-")</f>
        <v>-</v>
      </c>
      <c r="ABQ315" s="112">
        <v>5</v>
      </c>
      <c r="ABR315" s="8"/>
      <c r="ABS315" s="101" t="str">
        <f>IF(ABR315&gt;0,INDEX(Вхідні_дані!$A$500:$J$549,MATCH(ABR315,Вхідні_дані!$D$500:$D$549,0),10),"-")</f>
        <v>-</v>
      </c>
      <c r="ABT315" s="102" t="str">
        <f>IF(AND(ABR315&gt;0,ABS315&gt;0),ABS315*ABS294,"-")</f>
        <v>-</v>
      </c>
      <c r="ABY315" s="112">
        <v>5</v>
      </c>
      <c r="ABZ315" s="8"/>
      <c r="ACA315" s="101" t="str">
        <f>IF(ABZ315&gt;0,INDEX(Вхідні_дані!$A$500:$J$549,MATCH(ABZ315,Вхідні_дані!$D$500:$D$549,0),10),"-")</f>
        <v>-</v>
      </c>
      <c r="ACB315" s="102" t="str">
        <f>IF(AND(ABZ315&gt;0,ACA315&gt;0),ACA315*ACA294,"-")</f>
        <v>-</v>
      </c>
      <c r="ACG315" s="112">
        <v>5</v>
      </c>
      <c r="ACH315" s="8"/>
      <c r="ACI315" s="101" t="str">
        <f>IF(ACH315&gt;0,INDEX(Вхідні_дані!$A$500:$J$549,MATCH(ACH315,Вхідні_дані!$D$500:$D$549,0),10),"-")</f>
        <v>-</v>
      </c>
      <c r="ACJ315" s="102" t="str">
        <f>IF(AND(ACH315&gt;0,ACI315&gt;0),ACI315*ACI294,"-")</f>
        <v>-</v>
      </c>
      <c r="ACO315" s="112">
        <v>5</v>
      </c>
      <c r="ACP315" s="8"/>
      <c r="ACQ315" s="101" t="str">
        <f>IF(ACP315&gt;0,INDEX(Вхідні_дані!$A$500:$J$549,MATCH(ACP315,Вхідні_дані!$D$500:$D$549,0),10),"-")</f>
        <v>-</v>
      </c>
      <c r="ACR315" s="102" t="str">
        <f>IF(AND(ACP315&gt;0,ACQ315&gt;0),ACQ315*ACQ294,"-")</f>
        <v>-</v>
      </c>
      <c r="ACW315" s="112">
        <v>5</v>
      </c>
      <c r="ACX315" s="8"/>
      <c r="ACY315" s="101" t="str">
        <f>IF(ACX315&gt;0,INDEX(Вхідні_дані!$A$500:$J$549,MATCH(ACX315,Вхідні_дані!$D$500:$D$549,0),10),"-")</f>
        <v>-</v>
      </c>
      <c r="ACZ315" s="102" t="str">
        <f>IF(AND(ACX315&gt;0,ACY315&gt;0),ACY315*ACY294,"-")</f>
        <v>-</v>
      </c>
      <c r="ADE315" s="112">
        <v>5</v>
      </c>
      <c r="ADF315" s="8"/>
      <c r="ADG315" s="101" t="str">
        <f>IF(ADF315&gt;0,INDEX(Вхідні_дані!$A$500:$J$549,MATCH(ADF315,Вхідні_дані!$D$500:$D$549,0),10),"-")</f>
        <v>-</v>
      </c>
      <c r="ADH315" s="102" t="str">
        <f>IF(AND(ADF315&gt;0,ADG315&gt;0),ADG315*ADG294,"-")</f>
        <v>-</v>
      </c>
      <c r="ADM315" s="112">
        <v>5</v>
      </c>
      <c r="ADN315" s="8"/>
      <c r="ADO315" s="101" t="str">
        <f>IF(ADN315&gt;0,INDEX(Вхідні_дані!$A$500:$J$549,MATCH(ADN315,Вхідні_дані!$D$500:$D$549,0),10),"-")</f>
        <v>-</v>
      </c>
      <c r="ADP315" s="102" t="str">
        <f>IF(AND(ADN315&gt;0,ADO315&gt;0),ADO315*ADO294,"-")</f>
        <v>-</v>
      </c>
    </row>
    <row r="316" spans="1:796" ht="27" customHeight="1" outlineLevel="1" x14ac:dyDescent="0.25">
      <c r="A316" s="112">
        <v>6</v>
      </c>
      <c r="B316" s="8"/>
      <c r="C316" s="101" t="str">
        <f>IF(B316&gt;0,INDEX(Вхідні_дані!$A$500:$J$549,MATCH(B316,Вхідні_дані!$D$500:$D$549,0),10),"-")</f>
        <v>-</v>
      </c>
      <c r="D316" s="102" t="str">
        <f>IF(AND(B316&gt;0,C316&gt;0),C316*C294,"-")</f>
        <v>-</v>
      </c>
      <c r="I316" s="112">
        <v>6</v>
      </c>
      <c r="J316" s="8"/>
      <c r="K316" s="101" t="str">
        <f>IF(J316&gt;0,INDEX(Вхідні_дані!$A$500:$J$549,MATCH(J316,Вхідні_дані!$D$500:$D$549,0),10),"-")</f>
        <v>-</v>
      </c>
      <c r="L316" s="102" t="str">
        <f>IF(AND(J316&gt;0,K316&gt;0),K316*K294,"-")</f>
        <v>-</v>
      </c>
      <c r="Q316" s="112">
        <v>6</v>
      </c>
      <c r="R316" s="8"/>
      <c r="S316" s="101" t="str">
        <f>IF(R316&gt;0,INDEX(Вхідні_дані!$A$500:$J$549,MATCH(R316,Вхідні_дані!$D$500:$D$549,0),10),"-")</f>
        <v>-</v>
      </c>
      <c r="T316" s="102" t="str">
        <f>IF(AND(R316&gt;0,S316&gt;0),S316*S294,"-")</f>
        <v>-</v>
      </c>
      <c r="Y316" s="112">
        <v>6</v>
      </c>
      <c r="Z316" s="8"/>
      <c r="AA316" s="101" t="str">
        <f>IF(Z316&gt;0,INDEX(Вхідні_дані!$A$500:$J$549,MATCH(Z316,Вхідні_дані!$D$500:$D$549,0),10),"-")</f>
        <v>-</v>
      </c>
      <c r="AB316" s="102" t="str">
        <f>IF(AND(Z316&gt;0,AA316&gt;0),AA316*AA294,"-")</f>
        <v>-</v>
      </c>
      <c r="AG316" s="112">
        <v>6</v>
      </c>
      <c r="AH316" s="8"/>
      <c r="AI316" s="101" t="str">
        <f>IF(AH316&gt;0,INDEX(Вхідні_дані!$A$500:$J$549,MATCH(AH316,Вхідні_дані!$D$500:$D$549,0),10),"-")</f>
        <v>-</v>
      </c>
      <c r="AJ316" s="102" t="str">
        <f>IF(AND(AH316&gt;0,AI316&gt;0),AI316*AI294,"-")</f>
        <v>-</v>
      </c>
      <c r="AO316" s="112">
        <v>6</v>
      </c>
      <c r="AP316" s="8"/>
      <c r="AQ316" s="101" t="str">
        <f>IF(AP316&gt;0,INDEX(Вхідні_дані!$A$500:$J$549,MATCH(AP316,Вхідні_дані!$D$500:$D$549,0),10),"-")</f>
        <v>-</v>
      </c>
      <c r="AR316" s="102" t="str">
        <f>IF(AND(AP316&gt;0,AQ316&gt;0),AQ316*AQ294,"-")</f>
        <v>-</v>
      </c>
      <c r="AW316" s="112">
        <v>6</v>
      </c>
      <c r="AX316" s="8"/>
      <c r="AY316" s="101" t="str">
        <f>IF(AX316&gt;0,INDEX(Вхідні_дані!$A$500:$J$549,MATCH(AX316,Вхідні_дані!$D$500:$D$549,0),10),"-")</f>
        <v>-</v>
      </c>
      <c r="AZ316" s="102" t="str">
        <f>IF(AND(AX316&gt;0,AY316&gt;0),AY316*AY294,"-")</f>
        <v>-</v>
      </c>
      <c r="BE316" s="112">
        <v>6</v>
      </c>
      <c r="BF316" s="8"/>
      <c r="BG316" s="101" t="str">
        <f>IF(BF316&gt;0,INDEX(Вхідні_дані!$A$500:$J$549,MATCH(BF316,Вхідні_дані!$D$500:$D$549,0),10),"-")</f>
        <v>-</v>
      </c>
      <c r="BH316" s="102" t="str">
        <f>IF(AND(BF316&gt;0,BG316&gt;0),BG316*BG294,"-")</f>
        <v>-</v>
      </c>
      <c r="BM316" s="112">
        <v>6</v>
      </c>
      <c r="BN316" s="8"/>
      <c r="BO316" s="101" t="str">
        <f>IF(BN316&gt;0,INDEX(Вхідні_дані!$A$500:$J$549,MATCH(BN316,Вхідні_дані!$D$500:$D$549,0),10),"-")</f>
        <v>-</v>
      </c>
      <c r="BP316" s="102" t="str">
        <f>IF(AND(BN316&gt;0,BO316&gt;0),BO316*BO294,"-")</f>
        <v>-</v>
      </c>
      <c r="BU316" s="112">
        <v>6</v>
      </c>
      <c r="BV316" s="8"/>
      <c r="BW316" s="101" t="str">
        <f>IF(BV316&gt;0,INDEX(Вхідні_дані!$A$500:$J$549,MATCH(BV316,Вхідні_дані!$D$500:$D$549,0),10),"-")</f>
        <v>-</v>
      </c>
      <c r="BX316" s="102" t="str">
        <f>IF(AND(BV316&gt;0,BW316&gt;0),BW316*BW294,"-")</f>
        <v>-</v>
      </c>
      <c r="CC316" s="112">
        <v>6</v>
      </c>
      <c r="CD316" s="8"/>
      <c r="CE316" s="101" t="str">
        <f>IF(CD316&gt;0,INDEX(Вхідні_дані!$A$500:$J$549,MATCH(CD316,Вхідні_дані!$D$500:$D$549,0),10),"-")</f>
        <v>-</v>
      </c>
      <c r="CF316" s="102" t="str">
        <f>IF(AND(CD316&gt;0,CE316&gt;0),CE316*CE294,"-")</f>
        <v>-</v>
      </c>
      <c r="CK316" s="112">
        <v>6</v>
      </c>
      <c r="CL316" s="8"/>
      <c r="CM316" s="101" t="str">
        <f>IF(CL316&gt;0,INDEX(Вхідні_дані!$A$500:$J$549,MATCH(CL316,Вхідні_дані!$D$500:$D$549,0),10),"-")</f>
        <v>-</v>
      </c>
      <c r="CN316" s="102" t="str">
        <f>IF(AND(CL316&gt;0,CM316&gt;0),CM316*CM294,"-")</f>
        <v>-</v>
      </c>
      <c r="CS316" s="112">
        <v>6</v>
      </c>
      <c r="CT316" s="8"/>
      <c r="CU316" s="101" t="str">
        <f>IF(CT316&gt;0,INDEX(Вхідні_дані!$A$500:$J$549,MATCH(CT316,Вхідні_дані!$D$500:$D$549,0),10),"-")</f>
        <v>-</v>
      </c>
      <c r="CV316" s="102" t="str">
        <f>IF(AND(CT316&gt;0,CU316&gt;0),CU316*CU294,"-")</f>
        <v>-</v>
      </c>
      <c r="DA316" s="112">
        <v>6</v>
      </c>
      <c r="DB316" s="8"/>
      <c r="DC316" s="101" t="str">
        <f>IF(DB316&gt;0,INDEX(Вхідні_дані!$A$500:$J$549,MATCH(DB316,Вхідні_дані!$D$500:$D$549,0),10),"-")</f>
        <v>-</v>
      </c>
      <c r="DD316" s="102" t="str">
        <f>IF(AND(DB316&gt;0,DC316&gt;0),DC316*DC294,"-")</f>
        <v>-</v>
      </c>
      <c r="DI316" s="112">
        <v>6</v>
      </c>
      <c r="DJ316" s="8"/>
      <c r="DK316" s="101" t="str">
        <f>IF(DJ316&gt;0,INDEX(Вхідні_дані!$A$500:$J$549,MATCH(DJ316,Вхідні_дані!$D$500:$D$549,0),10),"-")</f>
        <v>-</v>
      </c>
      <c r="DL316" s="102" t="str">
        <f>IF(AND(DJ316&gt;0,DK316&gt;0),DK316*DK294,"-")</f>
        <v>-</v>
      </c>
      <c r="DQ316" s="112">
        <v>6</v>
      </c>
      <c r="DR316" s="8"/>
      <c r="DS316" s="101" t="str">
        <f>IF(DR316&gt;0,INDEX(Вхідні_дані!$A$500:$J$549,MATCH(DR316,Вхідні_дані!$D$500:$D$549,0),10),"-")</f>
        <v>-</v>
      </c>
      <c r="DT316" s="102" t="str">
        <f>IF(AND(DR316&gt;0,DS316&gt;0),DS316*DS294,"-")</f>
        <v>-</v>
      </c>
      <c r="DY316" s="112">
        <v>6</v>
      </c>
      <c r="DZ316" s="8"/>
      <c r="EA316" s="101" t="str">
        <f>IF(DZ316&gt;0,INDEX(Вхідні_дані!$A$500:$J$549,MATCH(DZ316,Вхідні_дані!$D$500:$D$549,0),10),"-")</f>
        <v>-</v>
      </c>
      <c r="EB316" s="102" t="str">
        <f>IF(AND(DZ316&gt;0,EA316&gt;0),EA316*EA294,"-")</f>
        <v>-</v>
      </c>
      <c r="EG316" s="112">
        <v>6</v>
      </c>
      <c r="EH316" s="8"/>
      <c r="EI316" s="101" t="str">
        <f>IF(EH316&gt;0,INDEX(Вхідні_дані!$A$500:$J$549,MATCH(EH316,Вхідні_дані!$D$500:$D$549,0),10),"-")</f>
        <v>-</v>
      </c>
      <c r="EJ316" s="102" t="str">
        <f>IF(AND(EH316&gt;0,EI316&gt;0),EI316*EI294,"-")</f>
        <v>-</v>
      </c>
      <c r="EO316" s="112">
        <v>6</v>
      </c>
      <c r="EP316" s="8"/>
      <c r="EQ316" s="101" t="str">
        <f>IF(EP316&gt;0,INDEX(Вхідні_дані!$A$500:$J$549,MATCH(EP316,Вхідні_дані!$D$500:$D$549,0),10),"-")</f>
        <v>-</v>
      </c>
      <c r="ER316" s="102" t="str">
        <f>IF(AND(EP316&gt;0,EQ316&gt;0),EQ316*EQ294,"-")</f>
        <v>-</v>
      </c>
      <c r="EW316" s="112">
        <v>6</v>
      </c>
      <c r="EX316" s="8"/>
      <c r="EY316" s="101" t="str">
        <f>IF(EX316&gt;0,INDEX(Вхідні_дані!$A$500:$J$549,MATCH(EX316,Вхідні_дані!$D$500:$D$549,0),10),"-")</f>
        <v>-</v>
      </c>
      <c r="EZ316" s="102" t="str">
        <f>IF(AND(EX316&gt;0,EY316&gt;0),EY316*EY294,"-")</f>
        <v>-</v>
      </c>
      <c r="FE316" s="112">
        <v>6</v>
      </c>
      <c r="FF316" s="8"/>
      <c r="FG316" s="101" t="str">
        <f>IF(FF316&gt;0,INDEX(Вхідні_дані!$A$500:$J$549,MATCH(FF316,Вхідні_дані!$D$500:$D$549,0),10),"-")</f>
        <v>-</v>
      </c>
      <c r="FH316" s="102" t="str">
        <f>IF(AND(FF316&gt;0,FG316&gt;0),FG316*FG294,"-")</f>
        <v>-</v>
      </c>
      <c r="FM316" s="112">
        <v>6</v>
      </c>
      <c r="FN316" s="8"/>
      <c r="FO316" s="101" t="str">
        <f>IF(FN316&gt;0,INDEX(Вхідні_дані!$A$500:$J$549,MATCH(FN316,Вхідні_дані!$D$500:$D$549,0),10),"-")</f>
        <v>-</v>
      </c>
      <c r="FP316" s="102" t="str">
        <f>IF(AND(FN316&gt;0,FO316&gt;0),FO316*FO294,"-")</f>
        <v>-</v>
      </c>
      <c r="FU316" s="112">
        <v>6</v>
      </c>
      <c r="FV316" s="8"/>
      <c r="FW316" s="101" t="str">
        <f>IF(FV316&gt;0,INDEX(Вхідні_дані!$A$500:$J$549,MATCH(FV316,Вхідні_дані!$D$500:$D$549,0),10),"-")</f>
        <v>-</v>
      </c>
      <c r="FX316" s="102" t="str">
        <f>IF(AND(FV316&gt;0,FW316&gt;0),FW316*FW294,"-")</f>
        <v>-</v>
      </c>
      <c r="GC316" s="112">
        <v>6</v>
      </c>
      <c r="GD316" s="8"/>
      <c r="GE316" s="101" t="str">
        <f>IF(GD316&gt;0,INDEX(Вхідні_дані!$A$500:$J$549,MATCH(GD316,Вхідні_дані!$D$500:$D$549,0),10),"-")</f>
        <v>-</v>
      </c>
      <c r="GF316" s="102" t="str">
        <f>IF(AND(GD316&gt;0,GE316&gt;0),GE316*GE294,"-")</f>
        <v>-</v>
      </c>
      <c r="GK316" s="112">
        <v>6</v>
      </c>
      <c r="GL316" s="8"/>
      <c r="GM316" s="101" t="str">
        <f>IF(GL316&gt;0,INDEX(Вхідні_дані!$A$500:$J$549,MATCH(GL316,Вхідні_дані!$D$500:$D$549,0),10),"-")</f>
        <v>-</v>
      </c>
      <c r="GN316" s="102" t="str">
        <f>IF(AND(GL316&gt;0,GM316&gt;0),GM316*GM294,"-")</f>
        <v>-</v>
      </c>
      <c r="GS316" s="112">
        <v>6</v>
      </c>
      <c r="GT316" s="8"/>
      <c r="GU316" s="101" t="str">
        <f>IF(GT316&gt;0,INDEX(Вхідні_дані!$A$500:$J$549,MATCH(GT316,Вхідні_дані!$D$500:$D$549,0),10),"-")</f>
        <v>-</v>
      </c>
      <c r="GV316" s="102" t="str">
        <f>IF(AND(GT316&gt;0,GU316&gt;0),GU316*GU294,"-")</f>
        <v>-</v>
      </c>
      <c r="HA316" s="112">
        <v>6</v>
      </c>
      <c r="HB316" s="8"/>
      <c r="HC316" s="101" t="str">
        <f>IF(HB316&gt;0,INDEX(Вхідні_дані!$A$500:$J$549,MATCH(HB316,Вхідні_дані!$D$500:$D$549,0),10),"-")</f>
        <v>-</v>
      </c>
      <c r="HD316" s="102" t="str">
        <f>IF(AND(HB316&gt;0,HC316&gt;0),HC316*HC294,"-")</f>
        <v>-</v>
      </c>
      <c r="HI316" s="112">
        <v>6</v>
      </c>
      <c r="HJ316" s="8"/>
      <c r="HK316" s="101" t="str">
        <f>IF(HJ316&gt;0,INDEX(Вхідні_дані!$A$500:$J$549,MATCH(HJ316,Вхідні_дані!$D$500:$D$549,0),10),"-")</f>
        <v>-</v>
      </c>
      <c r="HL316" s="102" t="str">
        <f>IF(AND(HJ316&gt;0,HK316&gt;0),HK316*HK294,"-")</f>
        <v>-</v>
      </c>
      <c r="HQ316" s="112">
        <v>6</v>
      </c>
      <c r="HR316" s="8"/>
      <c r="HS316" s="101" t="str">
        <f>IF(HR316&gt;0,INDEX(Вхідні_дані!$A$500:$J$549,MATCH(HR316,Вхідні_дані!$D$500:$D$549,0),10),"-")</f>
        <v>-</v>
      </c>
      <c r="HT316" s="102" t="str">
        <f>IF(AND(HR316&gt;0,HS316&gt;0),HS316*HS294,"-")</f>
        <v>-</v>
      </c>
      <c r="HY316" s="112">
        <v>6</v>
      </c>
      <c r="HZ316" s="8"/>
      <c r="IA316" s="101" t="str">
        <f>IF(HZ316&gt;0,INDEX(Вхідні_дані!$A$500:$J$549,MATCH(HZ316,Вхідні_дані!$D$500:$D$549,0),10),"-")</f>
        <v>-</v>
      </c>
      <c r="IB316" s="102" t="str">
        <f>IF(AND(HZ316&gt;0,IA316&gt;0),IA316*IA294,"-")</f>
        <v>-</v>
      </c>
      <c r="IG316" s="112">
        <v>6</v>
      </c>
      <c r="IH316" s="8"/>
      <c r="II316" s="101" t="str">
        <f>IF(IH316&gt;0,INDEX(Вхідні_дані!$A$500:$J$549,MATCH(IH316,Вхідні_дані!$D$500:$D$549,0),10),"-")</f>
        <v>-</v>
      </c>
      <c r="IJ316" s="102" t="str">
        <f>IF(AND(IH316&gt;0,II316&gt;0),II316*II294,"-")</f>
        <v>-</v>
      </c>
      <c r="IO316" s="112">
        <v>6</v>
      </c>
      <c r="IP316" s="8"/>
      <c r="IQ316" s="101" t="str">
        <f>IF(IP316&gt;0,INDEX(Вхідні_дані!$A$500:$J$549,MATCH(IP316,Вхідні_дані!$D$500:$D$549,0),10),"-")</f>
        <v>-</v>
      </c>
      <c r="IR316" s="102" t="str">
        <f>IF(AND(IP316&gt;0,IQ316&gt;0),IQ316*IQ294,"-")</f>
        <v>-</v>
      </c>
      <c r="IW316" s="112">
        <v>6</v>
      </c>
      <c r="IX316" s="8"/>
      <c r="IY316" s="101" t="str">
        <f>IF(IX316&gt;0,INDEX(Вхідні_дані!$A$500:$J$549,MATCH(IX316,Вхідні_дані!$D$500:$D$549,0),10),"-")</f>
        <v>-</v>
      </c>
      <c r="IZ316" s="102" t="str">
        <f>IF(AND(IX316&gt;0,IY316&gt;0),IY316*IY294,"-")</f>
        <v>-</v>
      </c>
      <c r="JE316" s="112">
        <v>6</v>
      </c>
      <c r="JF316" s="8"/>
      <c r="JG316" s="101" t="str">
        <f>IF(JF316&gt;0,INDEX(Вхідні_дані!$A$500:$J$549,MATCH(JF316,Вхідні_дані!$D$500:$D$549,0),10),"-")</f>
        <v>-</v>
      </c>
      <c r="JH316" s="102" t="str">
        <f>IF(AND(JF316&gt;0,JG316&gt;0),JG316*JG294,"-")</f>
        <v>-</v>
      </c>
      <c r="JM316" s="112">
        <v>6</v>
      </c>
      <c r="JN316" s="8"/>
      <c r="JO316" s="101" t="str">
        <f>IF(JN316&gt;0,INDEX(Вхідні_дані!$A$500:$J$549,MATCH(JN316,Вхідні_дані!$D$500:$D$549,0),10),"-")</f>
        <v>-</v>
      </c>
      <c r="JP316" s="102" t="str">
        <f>IF(AND(JN316&gt;0,JO316&gt;0),JO316*JO294,"-")</f>
        <v>-</v>
      </c>
      <c r="JU316" s="112">
        <v>6</v>
      </c>
      <c r="JV316" s="8"/>
      <c r="JW316" s="101" t="str">
        <f>IF(JV316&gt;0,INDEX(Вхідні_дані!$A$500:$J$549,MATCH(JV316,Вхідні_дані!$D$500:$D$549,0),10),"-")</f>
        <v>-</v>
      </c>
      <c r="JX316" s="102" t="str">
        <f>IF(AND(JV316&gt;0,JW316&gt;0),JW316*JW294,"-")</f>
        <v>-</v>
      </c>
      <c r="KC316" s="112">
        <v>6</v>
      </c>
      <c r="KD316" s="8"/>
      <c r="KE316" s="101" t="str">
        <f>IF(KD316&gt;0,INDEX(Вхідні_дані!$A$500:$J$549,MATCH(KD316,Вхідні_дані!$D$500:$D$549,0),10),"-")</f>
        <v>-</v>
      </c>
      <c r="KF316" s="102" t="str">
        <f>IF(AND(KD316&gt;0,KE316&gt;0),KE316*KE294,"-")</f>
        <v>-</v>
      </c>
      <c r="KK316" s="112">
        <v>6</v>
      </c>
      <c r="KL316" s="8"/>
      <c r="KM316" s="101" t="str">
        <f>IF(KL316&gt;0,INDEX(Вхідні_дані!$A$500:$J$549,MATCH(KL316,Вхідні_дані!$D$500:$D$549,0),10),"-")</f>
        <v>-</v>
      </c>
      <c r="KN316" s="102" t="str">
        <f>IF(AND(KL316&gt;0,KM316&gt;0),KM316*KM294,"-")</f>
        <v>-</v>
      </c>
      <c r="KS316" s="112">
        <v>6</v>
      </c>
      <c r="KT316" s="8"/>
      <c r="KU316" s="101" t="str">
        <f>IF(KT316&gt;0,INDEX(Вхідні_дані!$A$500:$J$549,MATCH(KT316,Вхідні_дані!$D$500:$D$549,0),10),"-")</f>
        <v>-</v>
      </c>
      <c r="KV316" s="102" t="str">
        <f>IF(AND(KT316&gt;0,KU316&gt;0),KU316*KU294,"-")</f>
        <v>-</v>
      </c>
      <c r="LA316" s="112">
        <v>6</v>
      </c>
      <c r="LB316" s="8"/>
      <c r="LC316" s="101" t="str">
        <f>IF(LB316&gt;0,INDEX(Вхідні_дані!$A$500:$J$549,MATCH(LB316,Вхідні_дані!$D$500:$D$549,0),10),"-")</f>
        <v>-</v>
      </c>
      <c r="LD316" s="102" t="str">
        <f>IF(AND(LB316&gt;0,LC316&gt;0),LC316*LC294,"-")</f>
        <v>-</v>
      </c>
      <c r="LI316" s="112">
        <v>6</v>
      </c>
      <c r="LJ316" s="8"/>
      <c r="LK316" s="101" t="str">
        <f>IF(LJ316&gt;0,INDEX(Вхідні_дані!$A$500:$J$549,MATCH(LJ316,Вхідні_дані!$D$500:$D$549,0),10),"-")</f>
        <v>-</v>
      </c>
      <c r="LL316" s="102" t="str">
        <f>IF(AND(LJ316&gt;0,LK316&gt;0),LK316*LK294,"-")</f>
        <v>-</v>
      </c>
      <c r="LQ316" s="112">
        <v>6</v>
      </c>
      <c r="LR316" s="8"/>
      <c r="LS316" s="101" t="str">
        <f>IF(LR316&gt;0,INDEX(Вхідні_дані!$A$500:$J$549,MATCH(LR316,Вхідні_дані!$D$500:$D$549,0),10),"-")</f>
        <v>-</v>
      </c>
      <c r="LT316" s="102" t="str">
        <f>IF(AND(LR316&gt;0,LS316&gt;0),LS316*LS294,"-")</f>
        <v>-</v>
      </c>
      <c r="LY316" s="112">
        <v>6</v>
      </c>
      <c r="LZ316" s="8"/>
      <c r="MA316" s="101" t="str">
        <f>IF(LZ316&gt;0,INDEX(Вхідні_дані!$A$500:$J$549,MATCH(LZ316,Вхідні_дані!$D$500:$D$549,0),10),"-")</f>
        <v>-</v>
      </c>
      <c r="MB316" s="102" t="str">
        <f>IF(AND(LZ316&gt;0,MA316&gt;0),MA316*MA294,"-")</f>
        <v>-</v>
      </c>
      <c r="MG316" s="112">
        <v>6</v>
      </c>
      <c r="MH316" s="8"/>
      <c r="MI316" s="101" t="str">
        <f>IF(MH316&gt;0,INDEX(Вхідні_дані!$A$500:$J$549,MATCH(MH316,Вхідні_дані!$D$500:$D$549,0),10),"-")</f>
        <v>-</v>
      </c>
      <c r="MJ316" s="102" t="str">
        <f>IF(AND(MH316&gt;0,MI316&gt;0),MI316*MI294,"-")</f>
        <v>-</v>
      </c>
      <c r="MO316" s="112">
        <v>6</v>
      </c>
      <c r="MP316" s="8"/>
      <c r="MQ316" s="101" t="str">
        <f>IF(MP316&gt;0,INDEX(Вхідні_дані!$A$500:$J$549,MATCH(MP316,Вхідні_дані!$D$500:$D$549,0),10),"-")</f>
        <v>-</v>
      </c>
      <c r="MR316" s="102" t="str">
        <f>IF(AND(MP316&gt;0,MQ316&gt;0),MQ316*MQ294,"-")</f>
        <v>-</v>
      </c>
      <c r="MW316" s="112">
        <v>6</v>
      </c>
      <c r="MX316" s="8"/>
      <c r="MY316" s="101" t="str">
        <f>IF(MX316&gt;0,INDEX(Вхідні_дані!$A$500:$J$549,MATCH(MX316,Вхідні_дані!$D$500:$D$549,0),10),"-")</f>
        <v>-</v>
      </c>
      <c r="MZ316" s="102" t="str">
        <f>IF(AND(MX316&gt;0,MY316&gt;0),MY316*MY294,"-")</f>
        <v>-</v>
      </c>
      <c r="NE316" s="112">
        <v>6</v>
      </c>
      <c r="NF316" s="8"/>
      <c r="NG316" s="101" t="str">
        <f>IF(NF316&gt;0,INDEX(Вхідні_дані!$A$500:$J$549,MATCH(NF316,Вхідні_дані!$D$500:$D$549,0),10),"-")</f>
        <v>-</v>
      </c>
      <c r="NH316" s="102" t="str">
        <f>IF(AND(NF316&gt;0,NG316&gt;0),NG316*NG294,"-")</f>
        <v>-</v>
      </c>
      <c r="NM316" s="112">
        <v>6</v>
      </c>
      <c r="NN316" s="8"/>
      <c r="NO316" s="101" t="str">
        <f>IF(NN316&gt;0,INDEX(Вхідні_дані!$A$500:$J$549,MATCH(NN316,Вхідні_дані!$D$500:$D$549,0),10),"-")</f>
        <v>-</v>
      </c>
      <c r="NP316" s="102" t="str">
        <f>IF(AND(NN316&gt;0,NO316&gt;0),NO316*NO294,"-")</f>
        <v>-</v>
      </c>
      <c r="NU316" s="112">
        <v>6</v>
      </c>
      <c r="NV316" s="8"/>
      <c r="NW316" s="101" t="str">
        <f>IF(NV316&gt;0,INDEX(Вхідні_дані!$A$500:$J$549,MATCH(NV316,Вхідні_дані!$D$500:$D$549,0),10),"-")</f>
        <v>-</v>
      </c>
      <c r="NX316" s="102" t="str">
        <f>IF(AND(NV316&gt;0,NW316&gt;0),NW316*NW294,"-")</f>
        <v>-</v>
      </c>
      <c r="OC316" s="112">
        <v>6</v>
      </c>
      <c r="OD316" s="8"/>
      <c r="OE316" s="101" t="str">
        <f>IF(OD316&gt;0,INDEX(Вхідні_дані!$A$500:$J$549,MATCH(OD316,Вхідні_дані!$D$500:$D$549,0),10),"-")</f>
        <v>-</v>
      </c>
      <c r="OF316" s="102" t="str">
        <f>IF(AND(OD316&gt;0,OE316&gt;0),OE316*OE294,"-")</f>
        <v>-</v>
      </c>
      <c r="OK316" s="112">
        <v>6</v>
      </c>
      <c r="OL316" s="8"/>
      <c r="OM316" s="101" t="str">
        <f>IF(OL316&gt;0,INDEX(Вхідні_дані!$A$500:$J$549,MATCH(OL316,Вхідні_дані!$D$500:$D$549,0),10),"-")</f>
        <v>-</v>
      </c>
      <c r="ON316" s="102" t="str">
        <f>IF(AND(OL316&gt;0,OM316&gt;0),OM316*OM294,"-")</f>
        <v>-</v>
      </c>
      <c r="OS316" s="112">
        <v>6</v>
      </c>
      <c r="OT316" s="8"/>
      <c r="OU316" s="101" t="str">
        <f>IF(OT316&gt;0,INDEX(Вхідні_дані!$A$500:$J$549,MATCH(OT316,Вхідні_дані!$D$500:$D$549,0),10),"-")</f>
        <v>-</v>
      </c>
      <c r="OV316" s="102" t="str">
        <f>IF(AND(OT316&gt;0,OU316&gt;0),OU316*OU294,"-")</f>
        <v>-</v>
      </c>
      <c r="PA316" s="112">
        <v>6</v>
      </c>
      <c r="PB316" s="8"/>
      <c r="PC316" s="101" t="str">
        <f>IF(PB316&gt;0,INDEX(Вхідні_дані!$A$500:$J$549,MATCH(PB316,Вхідні_дані!$D$500:$D$549,0),10),"-")</f>
        <v>-</v>
      </c>
      <c r="PD316" s="102" t="str">
        <f>IF(AND(PB316&gt;0,PC316&gt;0),PC316*PC294,"-")</f>
        <v>-</v>
      </c>
      <c r="PI316" s="112">
        <v>6</v>
      </c>
      <c r="PJ316" s="8"/>
      <c r="PK316" s="101" t="str">
        <f>IF(PJ316&gt;0,INDEX(Вхідні_дані!$A$500:$J$549,MATCH(PJ316,Вхідні_дані!$D$500:$D$549,0),10),"-")</f>
        <v>-</v>
      </c>
      <c r="PL316" s="102" t="str">
        <f>IF(AND(PJ316&gt;0,PK316&gt;0),PK316*PK294,"-")</f>
        <v>-</v>
      </c>
      <c r="PQ316" s="112">
        <v>6</v>
      </c>
      <c r="PR316" s="8"/>
      <c r="PS316" s="101" t="str">
        <f>IF(PR316&gt;0,INDEX(Вхідні_дані!$A$500:$J$549,MATCH(PR316,Вхідні_дані!$D$500:$D$549,0),10),"-")</f>
        <v>-</v>
      </c>
      <c r="PT316" s="102" t="str">
        <f>IF(AND(PR316&gt;0,PS316&gt;0),PS316*PS294,"-")</f>
        <v>-</v>
      </c>
      <c r="PY316" s="112">
        <v>6</v>
      </c>
      <c r="PZ316" s="8"/>
      <c r="QA316" s="101" t="str">
        <f>IF(PZ316&gt;0,INDEX(Вхідні_дані!$A$500:$J$549,MATCH(PZ316,Вхідні_дані!$D$500:$D$549,0),10),"-")</f>
        <v>-</v>
      </c>
      <c r="QB316" s="102" t="str">
        <f>IF(AND(PZ316&gt;0,QA316&gt;0),QA316*QA294,"-")</f>
        <v>-</v>
      </c>
      <c r="QG316" s="112">
        <v>6</v>
      </c>
      <c r="QH316" s="8"/>
      <c r="QI316" s="101" t="str">
        <f>IF(QH316&gt;0,INDEX(Вхідні_дані!$A$500:$J$549,MATCH(QH316,Вхідні_дані!$D$500:$D$549,0),10),"-")</f>
        <v>-</v>
      </c>
      <c r="QJ316" s="102" t="str">
        <f>IF(AND(QH316&gt;0,QI316&gt;0),QI316*QI294,"-")</f>
        <v>-</v>
      </c>
      <c r="QO316" s="112">
        <v>6</v>
      </c>
      <c r="QP316" s="8"/>
      <c r="QQ316" s="101" t="str">
        <f>IF(QP316&gt;0,INDEX(Вхідні_дані!$A$500:$J$549,MATCH(QP316,Вхідні_дані!$D$500:$D$549,0),10),"-")</f>
        <v>-</v>
      </c>
      <c r="QR316" s="102" t="str">
        <f>IF(AND(QP316&gt;0,QQ316&gt;0),QQ316*QQ294,"-")</f>
        <v>-</v>
      </c>
      <c r="QW316" s="112">
        <v>6</v>
      </c>
      <c r="QX316" s="8"/>
      <c r="QY316" s="101" t="str">
        <f>IF(QX316&gt;0,INDEX(Вхідні_дані!$A$500:$J$549,MATCH(QX316,Вхідні_дані!$D$500:$D$549,0),10),"-")</f>
        <v>-</v>
      </c>
      <c r="QZ316" s="102" t="str">
        <f>IF(AND(QX316&gt;0,QY316&gt;0),QY316*QY294,"-")</f>
        <v>-</v>
      </c>
      <c r="RE316" s="112">
        <v>6</v>
      </c>
      <c r="RF316" s="8"/>
      <c r="RG316" s="101" t="str">
        <f>IF(RF316&gt;0,INDEX(Вхідні_дані!$A$500:$J$549,MATCH(RF316,Вхідні_дані!$D$500:$D$549,0),10),"-")</f>
        <v>-</v>
      </c>
      <c r="RH316" s="102" t="str">
        <f>IF(AND(RF316&gt;0,RG316&gt;0),RG316*RG294,"-")</f>
        <v>-</v>
      </c>
      <c r="RM316" s="112">
        <v>6</v>
      </c>
      <c r="RN316" s="8"/>
      <c r="RO316" s="101" t="str">
        <f>IF(RN316&gt;0,INDEX(Вхідні_дані!$A$500:$J$549,MATCH(RN316,Вхідні_дані!$D$500:$D$549,0),10),"-")</f>
        <v>-</v>
      </c>
      <c r="RP316" s="102" t="str">
        <f>IF(AND(RN316&gt;0,RO316&gt;0),RO316*RO294,"-")</f>
        <v>-</v>
      </c>
      <c r="RU316" s="112">
        <v>6</v>
      </c>
      <c r="RV316" s="8"/>
      <c r="RW316" s="101" t="str">
        <f>IF(RV316&gt;0,INDEX(Вхідні_дані!$A$500:$J$549,MATCH(RV316,Вхідні_дані!$D$500:$D$549,0),10),"-")</f>
        <v>-</v>
      </c>
      <c r="RX316" s="102" t="str">
        <f>IF(AND(RV316&gt;0,RW316&gt;0),RW316*RW294,"-")</f>
        <v>-</v>
      </c>
      <c r="SC316" s="112">
        <v>6</v>
      </c>
      <c r="SD316" s="8"/>
      <c r="SE316" s="101" t="str">
        <f>IF(SD316&gt;0,INDEX(Вхідні_дані!$A$500:$J$549,MATCH(SD316,Вхідні_дані!$D$500:$D$549,0),10),"-")</f>
        <v>-</v>
      </c>
      <c r="SF316" s="102" t="str">
        <f>IF(AND(SD316&gt;0,SE316&gt;0),SE316*SE294,"-")</f>
        <v>-</v>
      </c>
      <c r="SK316" s="112">
        <v>6</v>
      </c>
      <c r="SL316" s="8"/>
      <c r="SM316" s="101" t="str">
        <f>IF(SL316&gt;0,INDEX(Вхідні_дані!$A$500:$J$549,MATCH(SL316,Вхідні_дані!$D$500:$D$549,0),10),"-")</f>
        <v>-</v>
      </c>
      <c r="SN316" s="102" t="str">
        <f>IF(AND(SL316&gt;0,SM316&gt;0),SM316*SM294,"-")</f>
        <v>-</v>
      </c>
      <c r="SS316" s="112">
        <v>6</v>
      </c>
      <c r="ST316" s="8"/>
      <c r="SU316" s="101" t="str">
        <f>IF(ST316&gt;0,INDEX(Вхідні_дані!$A$500:$J$549,MATCH(ST316,Вхідні_дані!$D$500:$D$549,0),10),"-")</f>
        <v>-</v>
      </c>
      <c r="SV316" s="102" t="str">
        <f>IF(AND(ST316&gt;0,SU316&gt;0),SU316*SU294,"-")</f>
        <v>-</v>
      </c>
      <c r="TA316" s="112">
        <v>6</v>
      </c>
      <c r="TB316" s="8"/>
      <c r="TC316" s="101" t="str">
        <f>IF(TB316&gt;0,INDEX(Вхідні_дані!$A$500:$J$549,MATCH(TB316,Вхідні_дані!$D$500:$D$549,0),10),"-")</f>
        <v>-</v>
      </c>
      <c r="TD316" s="102" t="str">
        <f>IF(AND(TB316&gt;0,TC316&gt;0),TC316*TC294,"-")</f>
        <v>-</v>
      </c>
      <c r="TI316" s="112">
        <v>6</v>
      </c>
      <c r="TJ316" s="8"/>
      <c r="TK316" s="101" t="str">
        <f>IF(TJ316&gt;0,INDEX(Вхідні_дані!$A$500:$J$549,MATCH(TJ316,Вхідні_дані!$D$500:$D$549,0),10),"-")</f>
        <v>-</v>
      </c>
      <c r="TL316" s="102" t="str">
        <f>IF(AND(TJ316&gt;0,TK316&gt;0),TK316*TK294,"-")</f>
        <v>-</v>
      </c>
      <c r="TQ316" s="112">
        <v>6</v>
      </c>
      <c r="TR316" s="8"/>
      <c r="TS316" s="101" t="str">
        <f>IF(TR316&gt;0,INDEX(Вхідні_дані!$A$500:$J$549,MATCH(TR316,Вхідні_дані!$D$500:$D$549,0),10),"-")</f>
        <v>-</v>
      </c>
      <c r="TT316" s="102" t="str">
        <f>IF(AND(TR316&gt;0,TS316&gt;0),TS316*TS294,"-")</f>
        <v>-</v>
      </c>
      <c r="TY316" s="112">
        <v>6</v>
      </c>
      <c r="TZ316" s="8"/>
      <c r="UA316" s="101" t="str">
        <f>IF(TZ316&gt;0,INDEX(Вхідні_дані!$A$500:$J$549,MATCH(TZ316,Вхідні_дані!$D$500:$D$549,0),10),"-")</f>
        <v>-</v>
      </c>
      <c r="UB316" s="102" t="str">
        <f>IF(AND(TZ316&gt;0,UA316&gt;0),UA316*UA294,"-")</f>
        <v>-</v>
      </c>
      <c r="UG316" s="112">
        <v>6</v>
      </c>
      <c r="UH316" s="8"/>
      <c r="UI316" s="101" t="str">
        <f>IF(UH316&gt;0,INDEX(Вхідні_дані!$A$500:$J$549,MATCH(UH316,Вхідні_дані!$D$500:$D$549,0),10),"-")</f>
        <v>-</v>
      </c>
      <c r="UJ316" s="102" t="str">
        <f>IF(AND(UH316&gt;0,UI316&gt;0),UI316*UI294,"-")</f>
        <v>-</v>
      </c>
      <c r="UO316" s="112">
        <v>6</v>
      </c>
      <c r="UP316" s="8"/>
      <c r="UQ316" s="101" t="str">
        <f>IF(UP316&gt;0,INDEX(Вхідні_дані!$A$500:$J$549,MATCH(UP316,Вхідні_дані!$D$500:$D$549,0),10),"-")</f>
        <v>-</v>
      </c>
      <c r="UR316" s="102" t="str">
        <f>IF(AND(UP316&gt;0,UQ316&gt;0),UQ316*UQ294,"-")</f>
        <v>-</v>
      </c>
      <c r="UW316" s="112">
        <v>6</v>
      </c>
      <c r="UX316" s="8"/>
      <c r="UY316" s="101" t="str">
        <f>IF(UX316&gt;0,INDEX(Вхідні_дані!$A$500:$J$549,MATCH(UX316,Вхідні_дані!$D$500:$D$549,0),10),"-")</f>
        <v>-</v>
      </c>
      <c r="UZ316" s="102" t="str">
        <f>IF(AND(UX316&gt;0,UY316&gt;0),UY316*UY294,"-")</f>
        <v>-</v>
      </c>
      <c r="VE316" s="112">
        <v>6</v>
      </c>
      <c r="VF316" s="8"/>
      <c r="VG316" s="101" t="str">
        <f>IF(VF316&gt;0,INDEX(Вхідні_дані!$A$500:$J$549,MATCH(VF316,Вхідні_дані!$D$500:$D$549,0),10),"-")</f>
        <v>-</v>
      </c>
      <c r="VH316" s="102" t="str">
        <f>IF(AND(VF316&gt;0,VG316&gt;0),VG316*VG294,"-")</f>
        <v>-</v>
      </c>
      <c r="VM316" s="112">
        <v>6</v>
      </c>
      <c r="VN316" s="8"/>
      <c r="VO316" s="101" t="str">
        <f>IF(VN316&gt;0,INDEX(Вхідні_дані!$A$500:$J$549,MATCH(VN316,Вхідні_дані!$D$500:$D$549,0),10),"-")</f>
        <v>-</v>
      </c>
      <c r="VP316" s="102" t="str">
        <f>IF(AND(VN316&gt;0,VO316&gt;0),VO316*VO294,"-")</f>
        <v>-</v>
      </c>
      <c r="VU316" s="112">
        <v>6</v>
      </c>
      <c r="VV316" s="8"/>
      <c r="VW316" s="101" t="str">
        <f>IF(VV316&gt;0,INDEX(Вхідні_дані!$A$500:$J$549,MATCH(VV316,Вхідні_дані!$D$500:$D$549,0),10),"-")</f>
        <v>-</v>
      </c>
      <c r="VX316" s="102" t="str">
        <f>IF(AND(VV316&gt;0,VW316&gt;0),VW316*VW294,"-")</f>
        <v>-</v>
      </c>
      <c r="WC316" s="112">
        <v>6</v>
      </c>
      <c r="WD316" s="8"/>
      <c r="WE316" s="101" t="str">
        <f>IF(WD316&gt;0,INDEX(Вхідні_дані!$A$500:$J$549,MATCH(WD316,Вхідні_дані!$D$500:$D$549,0),10),"-")</f>
        <v>-</v>
      </c>
      <c r="WF316" s="102" t="str">
        <f>IF(AND(WD316&gt;0,WE316&gt;0),WE316*WE294,"-")</f>
        <v>-</v>
      </c>
      <c r="WK316" s="112">
        <v>6</v>
      </c>
      <c r="WL316" s="8"/>
      <c r="WM316" s="101" t="str">
        <f>IF(WL316&gt;0,INDEX(Вхідні_дані!$A$500:$J$549,MATCH(WL316,Вхідні_дані!$D$500:$D$549,0),10),"-")</f>
        <v>-</v>
      </c>
      <c r="WN316" s="102" t="str">
        <f>IF(AND(WL316&gt;0,WM316&gt;0),WM316*WM294,"-")</f>
        <v>-</v>
      </c>
      <c r="WS316" s="112">
        <v>6</v>
      </c>
      <c r="WT316" s="8"/>
      <c r="WU316" s="101" t="str">
        <f>IF(WT316&gt;0,INDEX(Вхідні_дані!$A$500:$J$549,MATCH(WT316,Вхідні_дані!$D$500:$D$549,0),10),"-")</f>
        <v>-</v>
      </c>
      <c r="WV316" s="102" t="str">
        <f>IF(AND(WT316&gt;0,WU316&gt;0),WU316*WU294,"-")</f>
        <v>-</v>
      </c>
      <c r="XA316" s="112">
        <v>6</v>
      </c>
      <c r="XB316" s="8"/>
      <c r="XC316" s="101" t="str">
        <f>IF(XB316&gt;0,INDEX(Вхідні_дані!$A$500:$J$549,MATCH(XB316,Вхідні_дані!$D$500:$D$549,0),10),"-")</f>
        <v>-</v>
      </c>
      <c r="XD316" s="102" t="str">
        <f>IF(AND(XB316&gt;0,XC316&gt;0),XC316*XC294,"-")</f>
        <v>-</v>
      </c>
      <c r="XI316" s="112">
        <v>6</v>
      </c>
      <c r="XJ316" s="8"/>
      <c r="XK316" s="101" t="str">
        <f>IF(XJ316&gt;0,INDEX(Вхідні_дані!$A$500:$J$549,MATCH(XJ316,Вхідні_дані!$D$500:$D$549,0),10),"-")</f>
        <v>-</v>
      </c>
      <c r="XL316" s="102" t="str">
        <f>IF(AND(XJ316&gt;0,XK316&gt;0),XK316*XK294,"-")</f>
        <v>-</v>
      </c>
      <c r="XQ316" s="112">
        <v>6</v>
      </c>
      <c r="XR316" s="8"/>
      <c r="XS316" s="101" t="str">
        <f>IF(XR316&gt;0,INDEX(Вхідні_дані!$A$500:$J$549,MATCH(XR316,Вхідні_дані!$D$500:$D$549,0),10),"-")</f>
        <v>-</v>
      </c>
      <c r="XT316" s="102" t="str">
        <f>IF(AND(XR316&gt;0,XS316&gt;0),XS316*XS294,"-")</f>
        <v>-</v>
      </c>
      <c r="XY316" s="112">
        <v>6</v>
      </c>
      <c r="XZ316" s="8"/>
      <c r="YA316" s="101" t="str">
        <f>IF(XZ316&gt;0,INDEX(Вхідні_дані!$A$500:$J$549,MATCH(XZ316,Вхідні_дані!$D$500:$D$549,0),10),"-")</f>
        <v>-</v>
      </c>
      <c r="YB316" s="102" t="str">
        <f>IF(AND(XZ316&gt;0,YA316&gt;0),YA316*YA294,"-")</f>
        <v>-</v>
      </c>
      <c r="YG316" s="112">
        <v>6</v>
      </c>
      <c r="YH316" s="8"/>
      <c r="YI316" s="101" t="str">
        <f>IF(YH316&gt;0,INDEX(Вхідні_дані!$A$500:$J$549,MATCH(YH316,Вхідні_дані!$D$500:$D$549,0),10),"-")</f>
        <v>-</v>
      </c>
      <c r="YJ316" s="102" t="str">
        <f>IF(AND(YH316&gt;0,YI316&gt;0),YI316*YI294,"-")</f>
        <v>-</v>
      </c>
      <c r="YO316" s="112">
        <v>6</v>
      </c>
      <c r="YP316" s="8"/>
      <c r="YQ316" s="101" t="str">
        <f>IF(YP316&gt;0,INDEX(Вхідні_дані!$A$500:$J$549,MATCH(YP316,Вхідні_дані!$D$500:$D$549,0),10),"-")</f>
        <v>-</v>
      </c>
      <c r="YR316" s="102" t="str">
        <f>IF(AND(YP316&gt;0,YQ316&gt;0),YQ316*YQ294,"-")</f>
        <v>-</v>
      </c>
      <c r="YW316" s="112">
        <v>6</v>
      </c>
      <c r="YX316" s="8"/>
      <c r="YY316" s="101" t="str">
        <f>IF(YX316&gt;0,INDEX(Вхідні_дані!$A$500:$J$549,MATCH(YX316,Вхідні_дані!$D$500:$D$549,0),10),"-")</f>
        <v>-</v>
      </c>
      <c r="YZ316" s="102" t="str">
        <f>IF(AND(YX316&gt;0,YY316&gt;0),YY316*YY294,"-")</f>
        <v>-</v>
      </c>
      <c r="ZE316" s="112">
        <v>6</v>
      </c>
      <c r="ZF316" s="8"/>
      <c r="ZG316" s="101" t="str">
        <f>IF(ZF316&gt;0,INDEX(Вхідні_дані!$A$500:$J$549,MATCH(ZF316,Вхідні_дані!$D$500:$D$549,0),10),"-")</f>
        <v>-</v>
      </c>
      <c r="ZH316" s="102" t="str">
        <f>IF(AND(ZF316&gt;0,ZG316&gt;0),ZG316*ZG294,"-")</f>
        <v>-</v>
      </c>
      <c r="ZM316" s="112">
        <v>6</v>
      </c>
      <c r="ZN316" s="8"/>
      <c r="ZO316" s="101" t="str">
        <f>IF(ZN316&gt;0,INDEX(Вхідні_дані!$A$500:$J$549,MATCH(ZN316,Вхідні_дані!$D$500:$D$549,0),10),"-")</f>
        <v>-</v>
      </c>
      <c r="ZP316" s="102" t="str">
        <f>IF(AND(ZN316&gt;0,ZO316&gt;0),ZO316*ZO294,"-")</f>
        <v>-</v>
      </c>
      <c r="ZU316" s="112">
        <v>6</v>
      </c>
      <c r="ZV316" s="8"/>
      <c r="ZW316" s="101" t="str">
        <f>IF(ZV316&gt;0,INDEX(Вхідні_дані!$A$500:$J$549,MATCH(ZV316,Вхідні_дані!$D$500:$D$549,0),10),"-")</f>
        <v>-</v>
      </c>
      <c r="ZX316" s="102" t="str">
        <f>IF(AND(ZV316&gt;0,ZW316&gt;0),ZW316*ZW294,"-")</f>
        <v>-</v>
      </c>
      <c r="AAC316" s="112">
        <v>6</v>
      </c>
      <c r="AAD316" s="8"/>
      <c r="AAE316" s="101" t="str">
        <f>IF(AAD316&gt;0,INDEX(Вхідні_дані!$A$500:$J$549,MATCH(AAD316,Вхідні_дані!$D$500:$D$549,0),10),"-")</f>
        <v>-</v>
      </c>
      <c r="AAF316" s="102" t="str">
        <f>IF(AND(AAD316&gt;0,AAE316&gt;0),AAE316*AAE294,"-")</f>
        <v>-</v>
      </c>
      <c r="AAK316" s="112">
        <v>6</v>
      </c>
      <c r="AAL316" s="8"/>
      <c r="AAM316" s="101" t="str">
        <f>IF(AAL316&gt;0,INDEX(Вхідні_дані!$A$500:$J$549,MATCH(AAL316,Вхідні_дані!$D$500:$D$549,0),10),"-")</f>
        <v>-</v>
      </c>
      <c r="AAN316" s="102" t="str">
        <f>IF(AND(AAL316&gt;0,AAM316&gt;0),AAM316*AAM294,"-")</f>
        <v>-</v>
      </c>
      <c r="AAS316" s="112">
        <v>6</v>
      </c>
      <c r="AAT316" s="8"/>
      <c r="AAU316" s="101" t="str">
        <f>IF(AAT316&gt;0,INDEX(Вхідні_дані!$A$500:$J$549,MATCH(AAT316,Вхідні_дані!$D$500:$D$549,0),10),"-")</f>
        <v>-</v>
      </c>
      <c r="AAV316" s="102" t="str">
        <f>IF(AND(AAT316&gt;0,AAU316&gt;0),AAU316*AAU294,"-")</f>
        <v>-</v>
      </c>
      <c r="ABA316" s="112">
        <v>6</v>
      </c>
      <c r="ABB316" s="8"/>
      <c r="ABC316" s="101" t="str">
        <f>IF(ABB316&gt;0,INDEX(Вхідні_дані!$A$500:$J$549,MATCH(ABB316,Вхідні_дані!$D$500:$D$549,0),10),"-")</f>
        <v>-</v>
      </c>
      <c r="ABD316" s="102" t="str">
        <f>IF(AND(ABB316&gt;0,ABC316&gt;0),ABC316*ABC294,"-")</f>
        <v>-</v>
      </c>
      <c r="ABI316" s="112">
        <v>6</v>
      </c>
      <c r="ABJ316" s="8"/>
      <c r="ABK316" s="101" t="str">
        <f>IF(ABJ316&gt;0,INDEX(Вхідні_дані!$A$500:$J$549,MATCH(ABJ316,Вхідні_дані!$D$500:$D$549,0),10),"-")</f>
        <v>-</v>
      </c>
      <c r="ABL316" s="102" t="str">
        <f>IF(AND(ABJ316&gt;0,ABK316&gt;0),ABK316*ABK294,"-")</f>
        <v>-</v>
      </c>
      <c r="ABQ316" s="112">
        <v>6</v>
      </c>
      <c r="ABR316" s="8"/>
      <c r="ABS316" s="101" t="str">
        <f>IF(ABR316&gt;0,INDEX(Вхідні_дані!$A$500:$J$549,MATCH(ABR316,Вхідні_дані!$D$500:$D$549,0),10),"-")</f>
        <v>-</v>
      </c>
      <c r="ABT316" s="102" t="str">
        <f>IF(AND(ABR316&gt;0,ABS316&gt;0),ABS316*ABS294,"-")</f>
        <v>-</v>
      </c>
      <c r="ABY316" s="112">
        <v>6</v>
      </c>
      <c r="ABZ316" s="8"/>
      <c r="ACA316" s="101" t="str">
        <f>IF(ABZ316&gt;0,INDEX(Вхідні_дані!$A$500:$J$549,MATCH(ABZ316,Вхідні_дані!$D$500:$D$549,0),10),"-")</f>
        <v>-</v>
      </c>
      <c r="ACB316" s="102" t="str">
        <f>IF(AND(ABZ316&gt;0,ACA316&gt;0),ACA316*ACA294,"-")</f>
        <v>-</v>
      </c>
      <c r="ACG316" s="112">
        <v>6</v>
      </c>
      <c r="ACH316" s="8"/>
      <c r="ACI316" s="101" t="str">
        <f>IF(ACH316&gt;0,INDEX(Вхідні_дані!$A$500:$J$549,MATCH(ACH316,Вхідні_дані!$D$500:$D$549,0),10),"-")</f>
        <v>-</v>
      </c>
      <c r="ACJ316" s="102" t="str">
        <f>IF(AND(ACH316&gt;0,ACI316&gt;0),ACI316*ACI294,"-")</f>
        <v>-</v>
      </c>
      <c r="ACO316" s="112">
        <v>6</v>
      </c>
      <c r="ACP316" s="8"/>
      <c r="ACQ316" s="101" t="str">
        <f>IF(ACP316&gt;0,INDEX(Вхідні_дані!$A$500:$J$549,MATCH(ACP316,Вхідні_дані!$D$500:$D$549,0),10),"-")</f>
        <v>-</v>
      </c>
      <c r="ACR316" s="102" t="str">
        <f>IF(AND(ACP316&gt;0,ACQ316&gt;0),ACQ316*ACQ294,"-")</f>
        <v>-</v>
      </c>
      <c r="ACW316" s="112">
        <v>6</v>
      </c>
      <c r="ACX316" s="8"/>
      <c r="ACY316" s="101" t="str">
        <f>IF(ACX316&gt;0,INDEX(Вхідні_дані!$A$500:$J$549,MATCH(ACX316,Вхідні_дані!$D$500:$D$549,0),10),"-")</f>
        <v>-</v>
      </c>
      <c r="ACZ316" s="102" t="str">
        <f>IF(AND(ACX316&gt;0,ACY316&gt;0),ACY316*ACY294,"-")</f>
        <v>-</v>
      </c>
      <c r="ADE316" s="112">
        <v>6</v>
      </c>
      <c r="ADF316" s="8"/>
      <c r="ADG316" s="101" t="str">
        <f>IF(ADF316&gt;0,INDEX(Вхідні_дані!$A$500:$J$549,MATCH(ADF316,Вхідні_дані!$D$500:$D$549,0),10),"-")</f>
        <v>-</v>
      </c>
      <c r="ADH316" s="102" t="str">
        <f>IF(AND(ADF316&gt;0,ADG316&gt;0),ADG316*ADG294,"-")</f>
        <v>-</v>
      </c>
      <c r="ADM316" s="112">
        <v>6</v>
      </c>
      <c r="ADN316" s="8"/>
      <c r="ADO316" s="101" t="str">
        <f>IF(ADN316&gt;0,INDEX(Вхідні_дані!$A$500:$J$549,MATCH(ADN316,Вхідні_дані!$D$500:$D$549,0),10),"-")</f>
        <v>-</v>
      </c>
      <c r="ADP316" s="102" t="str">
        <f>IF(AND(ADN316&gt;0,ADO316&gt;0),ADO316*ADO294,"-")</f>
        <v>-</v>
      </c>
    </row>
    <row r="317" spans="1:796" ht="27" customHeight="1" outlineLevel="1" x14ac:dyDescent="0.25">
      <c r="A317" s="112">
        <v>7</v>
      </c>
      <c r="B317" s="8"/>
      <c r="C317" s="101" t="str">
        <f>IF(B317&gt;0,INDEX(Вхідні_дані!$A$500:$J$549,MATCH(B317,Вхідні_дані!$D$500:$D$549,0),10),"-")</f>
        <v>-</v>
      </c>
      <c r="D317" s="102" t="str">
        <f>IF(AND(B317&gt;0,C317&gt;0),C317*C294,"-")</f>
        <v>-</v>
      </c>
      <c r="I317" s="112">
        <v>7</v>
      </c>
      <c r="J317" s="8"/>
      <c r="K317" s="101" t="str">
        <f>IF(J317&gt;0,INDEX(Вхідні_дані!$A$500:$J$549,MATCH(J317,Вхідні_дані!$D$500:$D$549,0),10),"-")</f>
        <v>-</v>
      </c>
      <c r="L317" s="102" t="str">
        <f>IF(AND(J317&gt;0,K317&gt;0),K317*K294,"-")</f>
        <v>-</v>
      </c>
      <c r="Q317" s="112">
        <v>7</v>
      </c>
      <c r="R317" s="8"/>
      <c r="S317" s="101" t="str">
        <f>IF(R317&gt;0,INDEX(Вхідні_дані!$A$500:$J$549,MATCH(R317,Вхідні_дані!$D$500:$D$549,0),10),"-")</f>
        <v>-</v>
      </c>
      <c r="T317" s="102" t="str">
        <f>IF(AND(R317&gt;0,S317&gt;0),S317*S294,"-")</f>
        <v>-</v>
      </c>
      <c r="Y317" s="112">
        <v>7</v>
      </c>
      <c r="Z317" s="8"/>
      <c r="AA317" s="101" t="str">
        <f>IF(Z317&gt;0,INDEX(Вхідні_дані!$A$500:$J$549,MATCH(Z317,Вхідні_дані!$D$500:$D$549,0),10),"-")</f>
        <v>-</v>
      </c>
      <c r="AB317" s="102" t="str">
        <f>IF(AND(Z317&gt;0,AA317&gt;0),AA317*AA294,"-")</f>
        <v>-</v>
      </c>
      <c r="AG317" s="112">
        <v>7</v>
      </c>
      <c r="AH317" s="8"/>
      <c r="AI317" s="101" t="str">
        <f>IF(AH317&gt;0,INDEX(Вхідні_дані!$A$500:$J$549,MATCH(AH317,Вхідні_дані!$D$500:$D$549,0),10),"-")</f>
        <v>-</v>
      </c>
      <c r="AJ317" s="102" t="str">
        <f>IF(AND(AH317&gt;0,AI317&gt;0),AI317*AI294,"-")</f>
        <v>-</v>
      </c>
      <c r="AO317" s="112">
        <v>7</v>
      </c>
      <c r="AP317" s="8"/>
      <c r="AQ317" s="101" t="str">
        <f>IF(AP317&gt;0,INDEX(Вхідні_дані!$A$500:$J$549,MATCH(AP317,Вхідні_дані!$D$500:$D$549,0),10),"-")</f>
        <v>-</v>
      </c>
      <c r="AR317" s="102" t="str">
        <f>IF(AND(AP317&gt;0,AQ317&gt;0),AQ317*AQ294,"-")</f>
        <v>-</v>
      </c>
      <c r="AW317" s="112">
        <v>7</v>
      </c>
      <c r="AX317" s="8"/>
      <c r="AY317" s="101" t="str">
        <f>IF(AX317&gt;0,INDEX(Вхідні_дані!$A$500:$J$549,MATCH(AX317,Вхідні_дані!$D$500:$D$549,0),10),"-")</f>
        <v>-</v>
      </c>
      <c r="AZ317" s="102" t="str">
        <f>IF(AND(AX317&gt;0,AY317&gt;0),AY317*AY294,"-")</f>
        <v>-</v>
      </c>
      <c r="BE317" s="112">
        <v>7</v>
      </c>
      <c r="BF317" s="8"/>
      <c r="BG317" s="101" t="str">
        <f>IF(BF317&gt;0,INDEX(Вхідні_дані!$A$500:$J$549,MATCH(BF317,Вхідні_дані!$D$500:$D$549,0),10),"-")</f>
        <v>-</v>
      </c>
      <c r="BH317" s="102" t="str">
        <f>IF(AND(BF317&gt;0,BG317&gt;0),BG317*BG294,"-")</f>
        <v>-</v>
      </c>
      <c r="BM317" s="112">
        <v>7</v>
      </c>
      <c r="BN317" s="8"/>
      <c r="BO317" s="101" t="str">
        <f>IF(BN317&gt;0,INDEX(Вхідні_дані!$A$500:$J$549,MATCH(BN317,Вхідні_дані!$D$500:$D$549,0),10),"-")</f>
        <v>-</v>
      </c>
      <c r="BP317" s="102" t="str">
        <f>IF(AND(BN317&gt;0,BO317&gt;0),BO317*BO294,"-")</f>
        <v>-</v>
      </c>
      <c r="BU317" s="112">
        <v>7</v>
      </c>
      <c r="BV317" s="8"/>
      <c r="BW317" s="101" t="str">
        <f>IF(BV317&gt;0,INDEX(Вхідні_дані!$A$500:$J$549,MATCH(BV317,Вхідні_дані!$D$500:$D$549,0),10),"-")</f>
        <v>-</v>
      </c>
      <c r="BX317" s="102" t="str">
        <f>IF(AND(BV317&gt;0,BW317&gt;0),BW317*BW294,"-")</f>
        <v>-</v>
      </c>
      <c r="CC317" s="112">
        <v>7</v>
      </c>
      <c r="CD317" s="8"/>
      <c r="CE317" s="101" t="str">
        <f>IF(CD317&gt;0,INDEX(Вхідні_дані!$A$500:$J$549,MATCH(CD317,Вхідні_дані!$D$500:$D$549,0),10),"-")</f>
        <v>-</v>
      </c>
      <c r="CF317" s="102" t="str">
        <f>IF(AND(CD317&gt;0,CE317&gt;0),CE317*CE294,"-")</f>
        <v>-</v>
      </c>
      <c r="CK317" s="112">
        <v>7</v>
      </c>
      <c r="CL317" s="8"/>
      <c r="CM317" s="101" t="str">
        <f>IF(CL317&gt;0,INDEX(Вхідні_дані!$A$500:$J$549,MATCH(CL317,Вхідні_дані!$D$500:$D$549,0),10),"-")</f>
        <v>-</v>
      </c>
      <c r="CN317" s="102" t="str">
        <f>IF(AND(CL317&gt;0,CM317&gt;0),CM317*CM294,"-")</f>
        <v>-</v>
      </c>
      <c r="CS317" s="112">
        <v>7</v>
      </c>
      <c r="CT317" s="8"/>
      <c r="CU317" s="101" t="str">
        <f>IF(CT317&gt;0,INDEX(Вхідні_дані!$A$500:$J$549,MATCH(CT317,Вхідні_дані!$D$500:$D$549,0),10),"-")</f>
        <v>-</v>
      </c>
      <c r="CV317" s="102" t="str">
        <f>IF(AND(CT317&gt;0,CU317&gt;0),CU317*CU294,"-")</f>
        <v>-</v>
      </c>
      <c r="DA317" s="112">
        <v>7</v>
      </c>
      <c r="DB317" s="8"/>
      <c r="DC317" s="101" t="str">
        <f>IF(DB317&gt;0,INDEX(Вхідні_дані!$A$500:$J$549,MATCH(DB317,Вхідні_дані!$D$500:$D$549,0),10),"-")</f>
        <v>-</v>
      </c>
      <c r="DD317" s="102" t="str">
        <f>IF(AND(DB317&gt;0,DC317&gt;0),DC317*DC294,"-")</f>
        <v>-</v>
      </c>
      <c r="DI317" s="112">
        <v>7</v>
      </c>
      <c r="DJ317" s="8"/>
      <c r="DK317" s="101" t="str">
        <f>IF(DJ317&gt;0,INDEX(Вхідні_дані!$A$500:$J$549,MATCH(DJ317,Вхідні_дані!$D$500:$D$549,0),10),"-")</f>
        <v>-</v>
      </c>
      <c r="DL317" s="102" t="str">
        <f>IF(AND(DJ317&gt;0,DK317&gt;0),DK317*DK294,"-")</f>
        <v>-</v>
      </c>
      <c r="DQ317" s="112">
        <v>7</v>
      </c>
      <c r="DR317" s="8"/>
      <c r="DS317" s="101" t="str">
        <f>IF(DR317&gt;0,INDEX(Вхідні_дані!$A$500:$J$549,MATCH(DR317,Вхідні_дані!$D$500:$D$549,0),10),"-")</f>
        <v>-</v>
      </c>
      <c r="DT317" s="102" t="str">
        <f>IF(AND(DR317&gt;0,DS317&gt;0),DS317*DS294,"-")</f>
        <v>-</v>
      </c>
      <c r="DY317" s="112">
        <v>7</v>
      </c>
      <c r="DZ317" s="8"/>
      <c r="EA317" s="101" t="str">
        <f>IF(DZ317&gt;0,INDEX(Вхідні_дані!$A$500:$J$549,MATCH(DZ317,Вхідні_дані!$D$500:$D$549,0),10),"-")</f>
        <v>-</v>
      </c>
      <c r="EB317" s="102" t="str">
        <f>IF(AND(DZ317&gt;0,EA317&gt;0),EA317*EA294,"-")</f>
        <v>-</v>
      </c>
      <c r="EG317" s="112">
        <v>7</v>
      </c>
      <c r="EH317" s="8"/>
      <c r="EI317" s="101" t="str">
        <f>IF(EH317&gt;0,INDEX(Вхідні_дані!$A$500:$J$549,MATCH(EH317,Вхідні_дані!$D$500:$D$549,0),10),"-")</f>
        <v>-</v>
      </c>
      <c r="EJ317" s="102" t="str">
        <f>IF(AND(EH317&gt;0,EI317&gt;0),EI317*EI294,"-")</f>
        <v>-</v>
      </c>
      <c r="EO317" s="112">
        <v>7</v>
      </c>
      <c r="EP317" s="8"/>
      <c r="EQ317" s="101" t="str">
        <f>IF(EP317&gt;0,INDEX(Вхідні_дані!$A$500:$J$549,MATCH(EP317,Вхідні_дані!$D$500:$D$549,0),10),"-")</f>
        <v>-</v>
      </c>
      <c r="ER317" s="102" t="str">
        <f>IF(AND(EP317&gt;0,EQ317&gt;0),EQ317*EQ294,"-")</f>
        <v>-</v>
      </c>
      <c r="EW317" s="112">
        <v>7</v>
      </c>
      <c r="EX317" s="8"/>
      <c r="EY317" s="101" t="str">
        <f>IF(EX317&gt;0,INDEX(Вхідні_дані!$A$500:$J$549,MATCH(EX317,Вхідні_дані!$D$500:$D$549,0),10),"-")</f>
        <v>-</v>
      </c>
      <c r="EZ317" s="102" t="str">
        <f>IF(AND(EX317&gt;0,EY317&gt;0),EY317*EY294,"-")</f>
        <v>-</v>
      </c>
      <c r="FE317" s="112">
        <v>7</v>
      </c>
      <c r="FF317" s="8"/>
      <c r="FG317" s="101" t="str">
        <f>IF(FF317&gt;0,INDEX(Вхідні_дані!$A$500:$J$549,MATCH(FF317,Вхідні_дані!$D$500:$D$549,0),10),"-")</f>
        <v>-</v>
      </c>
      <c r="FH317" s="102" t="str">
        <f>IF(AND(FF317&gt;0,FG317&gt;0),FG317*FG294,"-")</f>
        <v>-</v>
      </c>
      <c r="FM317" s="112">
        <v>7</v>
      </c>
      <c r="FN317" s="8"/>
      <c r="FO317" s="101" t="str">
        <f>IF(FN317&gt;0,INDEX(Вхідні_дані!$A$500:$J$549,MATCH(FN317,Вхідні_дані!$D$500:$D$549,0),10),"-")</f>
        <v>-</v>
      </c>
      <c r="FP317" s="102" t="str">
        <f>IF(AND(FN317&gt;0,FO317&gt;0),FO317*FO294,"-")</f>
        <v>-</v>
      </c>
      <c r="FU317" s="112">
        <v>7</v>
      </c>
      <c r="FV317" s="8"/>
      <c r="FW317" s="101" t="str">
        <f>IF(FV317&gt;0,INDEX(Вхідні_дані!$A$500:$J$549,MATCH(FV317,Вхідні_дані!$D$500:$D$549,0),10),"-")</f>
        <v>-</v>
      </c>
      <c r="FX317" s="102" t="str">
        <f>IF(AND(FV317&gt;0,FW317&gt;0),FW317*FW294,"-")</f>
        <v>-</v>
      </c>
      <c r="GC317" s="112">
        <v>7</v>
      </c>
      <c r="GD317" s="8"/>
      <c r="GE317" s="101" t="str">
        <f>IF(GD317&gt;0,INDEX(Вхідні_дані!$A$500:$J$549,MATCH(GD317,Вхідні_дані!$D$500:$D$549,0),10),"-")</f>
        <v>-</v>
      </c>
      <c r="GF317" s="102" t="str">
        <f>IF(AND(GD317&gt;0,GE317&gt;0),GE317*GE294,"-")</f>
        <v>-</v>
      </c>
      <c r="GK317" s="112">
        <v>7</v>
      </c>
      <c r="GL317" s="8"/>
      <c r="GM317" s="101" t="str">
        <f>IF(GL317&gt;0,INDEX(Вхідні_дані!$A$500:$J$549,MATCH(GL317,Вхідні_дані!$D$500:$D$549,0),10),"-")</f>
        <v>-</v>
      </c>
      <c r="GN317" s="102" t="str">
        <f>IF(AND(GL317&gt;0,GM317&gt;0),GM317*GM294,"-")</f>
        <v>-</v>
      </c>
      <c r="GS317" s="112">
        <v>7</v>
      </c>
      <c r="GT317" s="8"/>
      <c r="GU317" s="101" t="str">
        <f>IF(GT317&gt;0,INDEX(Вхідні_дані!$A$500:$J$549,MATCH(GT317,Вхідні_дані!$D$500:$D$549,0),10),"-")</f>
        <v>-</v>
      </c>
      <c r="GV317" s="102" t="str">
        <f>IF(AND(GT317&gt;0,GU317&gt;0),GU317*GU294,"-")</f>
        <v>-</v>
      </c>
      <c r="HA317" s="112">
        <v>7</v>
      </c>
      <c r="HB317" s="8"/>
      <c r="HC317" s="101" t="str">
        <f>IF(HB317&gt;0,INDEX(Вхідні_дані!$A$500:$J$549,MATCH(HB317,Вхідні_дані!$D$500:$D$549,0),10),"-")</f>
        <v>-</v>
      </c>
      <c r="HD317" s="102" t="str">
        <f>IF(AND(HB317&gt;0,HC317&gt;0),HC317*HC294,"-")</f>
        <v>-</v>
      </c>
      <c r="HI317" s="112">
        <v>7</v>
      </c>
      <c r="HJ317" s="8"/>
      <c r="HK317" s="101" t="str">
        <f>IF(HJ317&gt;0,INDEX(Вхідні_дані!$A$500:$J$549,MATCH(HJ317,Вхідні_дані!$D$500:$D$549,0),10),"-")</f>
        <v>-</v>
      </c>
      <c r="HL317" s="102" t="str">
        <f>IF(AND(HJ317&gt;0,HK317&gt;0),HK317*HK294,"-")</f>
        <v>-</v>
      </c>
      <c r="HQ317" s="112">
        <v>7</v>
      </c>
      <c r="HR317" s="8"/>
      <c r="HS317" s="101" t="str">
        <f>IF(HR317&gt;0,INDEX(Вхідні_дані!$A$500:$J$549,MATCH(HR317,Вхідні_дані!$D$500:$D$549,0),10),"-")</f>
        <v>-</v>
      </c>
      <c r="HT317" s="102" t="str">
        <f>IF(AND(HR317&gt;0,HS317&gt;0),HS317*HS294,"-")</f>
        <v>-</v>
      </c>
      <c r="HY317" s="112">
        <v>7</v>
      </c>
      <c r="HZ317" s="8"/>
      <c r="IA317" s="101" t="str">
        <f>IF(HZ317&gt;0,INDEX(Вхідні_дані!$A$500:$J$549,MATCH(HZ317,Вхідні_дані!$D$500:$D$549,0),10),"-")</f>
        <v>-</v>
      </c>
      <c r="IB317" s="102" t="str">
        <f>IF(AND(HZ317&gt;0,IA317&gt;0),IA317*IA294,"-")</f>
        <v>-</v>
      </c>
      <c r="IG317" s="112">
        <v>7</v>
      </c>
      <c r="IH317" s="8"/>
      <c r="II317" s="101" t="str">
        <f>IF(IH317&gt;0,INDEX(Вхідні_дані!$A$500:$J$549,MATCH(IH317,Вхідні_дані!$D$500:$D$549,0),10),"-")</f>
        <v>-</v>
      </c>
      <c r="IJ317" s="102" t="str">
        <f>IF(AND(IH317&gt;0,II317&gt;0),II317*II294,"-")</f>
        <v>-</v>
      </c>
      <c r="IO317" s="112">
        <v>7</v>
      </c>
      <c r="IP317" s="8"/>
      <c r="IQ317" s="101" t="str">
        <f>IF(IP317&gt;0,INDEX(Вхідні_дані!$A$500:$J$549,MATCH(IP317,Вхідні_дані!$D$500:$D$549,0),10),"-")</f>
        <v>-</v>
      </c>
      <c r="IR317" s="102" t="str">
        <f>IF(AND(IP317&gt;0,IQ317&gt;0),IQ317*IQ294,"-")</f>
        <v>-</v>
      </c>
      <c r="IW317" s="112">
        <v>7</v>
      </c>
      <c r="IX317" s="8"/>
      <c r="IY317" s="101" t="str">
        <f>IF(IX317&gt;0,INDEX(Вхідні_дані!$A$500:$J$549,MATCH(IX317,Вхідні_дані!$D$500:$D$549,0),10),"-")</f>
        <v>-</v>
      </c>
      <c r="IZ317" s="102" t="str">
        <f>IF(AND(IX317&gt;0,IY317&gt;0),IY317*IY294,"-")</f>
        <v>-</v>
      </c>
      <c r="JE317" s="112">
        <v>7</v>
      </c>
      <c r="JF317" s="8"/>
      <c r="JG317" s="101" t="str">
        <f>IF(JF317&gt;0,INDEX(Вхідні_дані!$A$500:$J$549,MATCH(JF317,Вхідні_дані!$D$500:$D$549,0),10),"-")</f>
        <v>-</v>
      </c>
      <c r="JH317" s="102" t="str">
        <f>IF(AND(JF317&gt;0,JG317&gt;0),JG317*JG294,"-")</f>
        <v>-</v>
      </c>
      <c r="JM317" s="112">
        <v>7</v>
      </c>
      <c r="JN317" s="8"/>
      <c r="JO317" s="101" t="str">
        <f>IF(JN317&gt;0,INDEX(Вхідні_дані!$A$500:$J$549,MATCH(JN317,Вхідні_дані!$D$500:$D$549,0),10),"-")</f>
        <v>-</v>
      </c>
      <c r="JP317" s="102" t="str">
        <f>IF(AND(JN317&gt;0,JO317&gt;0),JO317*JO294,"-")</f>
        <v>-</v>
      </c>
      <c r="JU317" s="112">
        <v>7</v>
      </c>
      <c r="JV317" s="8"/>
      <c r="JW317" s="101" t="str">
        <f>IF(JV317&gt;0,INDEX(Вхідні_дані!$A$500:$J$549,MATCH(JV317,Вхідні_дані!$D$500:$D$549,0),10),"-")</f>
        <v>-</v>
      </c>
      <c r="JX317" s="102" t="str">
        <f>IF(AND(JV317&gt;0,JW317&gt;0),JW317*JW294,"-")</f>
        <v>-</v>
      </c>
      <c r="KC317" s="112">
        <v>7</v>
      </c>
      <c r="KD317" s="8"/>
      <c r="KE317" s="101" t="str">
        <f>IF(KD317&gt;0,INDEX(Вхідні_дані!$A$500:$J$549,MATCH(KD317,Вхідні_дані!$D$500:$D$549,0),10),"-")</f>
        <v>-</v>
      </c>
      <c r="KF317" s="102" t="str">
        <f>IF(AND(KD317&gt;0,KE317&gt;0),KE317*KE294,"-")</f>
        <v>-</v>
      </c>
      <c r="KK317" s="112">
        <v>7</v>
      </c>
      <c r="KL317" s="8"/>
      <c r="KM317" s="101" t="str">
        <f>IF(KL317&gt;0,INDEX(Вхідні_дані!$A$500:$J$549,MATCH(KL317,Вхідні_дані!$D$500:$D$549,0),10),"-")</f>
        <v>-</v>
      </c>
      <c r="KN317" s="102" t="str">
        <f>IF(AND(KL317&gt;0,KM317&gt;0),KM317*KM294,"-")</f>
        <v>-</v>
      </c>
      <c r="KS317" s="112">
        <v>7</v>
      </c>
      <c r="KT317" s="8"/>
      <c r="KU317" s="101" t="str">
        <f>IF(KT317&gt;0,INDEX(Вхідні_дані!$A$500:$J$549,MATCH(KT317,Вхідні_дані!$D$500:$D$549,0),10),"-")</f>
        <v>-</v>
      </c>
      <c r="KV317" s="102" t="str">
        <f>IF(AND(KT317&gt;0,KU317&gt;0),KU317*KU294,"-")</f>
        <v>-</v>
      </c>
      <c r="LA317" s="112">
        <v>7</v>
      </c>
      <c r="LB317" s="8"/>
      <c r="LC317" s="101" t="str">
        <f>IF(LB317&gt;0,INDEX(Вхідні_дані!$A$500:$J$549,MATCH(LB317,Вхідні_дані!$D$500:$D$549,0),10),"-")</f>
        <v>-</v>
      </c>
      <c r="LD317" s="102" t="str">
        <f>IF(AND(LB317&gt;0,LC317&gt;0),LC317*LC294,"-")</f>
        <v>-</v>
      </c>
      <c r="LI317" s="112">
        <v>7</v>
      </c>
      <c r="LJ317" s="8"/>
      <c r="LK317" s="101" t="str">
        <f>IF(LJ317&gt;0,INDEX(Вхідні_дані!$A$500:$J$549,MATCH(LJ317,Вхідні_дані!$D$500:$D$549,0),10),"-")</f>
        <v>-</v>
      </c>
      <c r="LL317" s="102" t="str">
        <f>IF(AND(LJ317&gt;0,LK317&gt;0),LK317*LK294,"-")</f>
        <v>-</v>
      </c>
      <c r="LQ317" s="112">
        <v>7</v>
      </c>
      <c r="LR317" s="8"/>
      <c r="LS317" s="101" t="str">
        <f>IF(LR317&gt;0,INDEX(Вхідні_дані!$A$500:$J$549,MATCH(LR317,Вхідні_дані!$D$500:$D$549,0),10),"-")</f>
        <v>-</v>
      </c>
      <c r="LT317" s="102" t="str">
        <f>IF(AND(LR317&gt;0,LS317&gt;0),LS317*LS294,"-")</f>
        <v>-</v>
      </c>
      <c r="LY317" s="112">
        <v>7</v>
      </c>
      <c r="LZ317" s="8"/>
      <c r="MA317" s="101" t="str">
        <f>IF(LZ317&gt;0,INDEX(Вхідні_дані!$A$500:$J$549,MATCH(LZ317,Вхідні_дані!$D$500:$D$549,0),10),"-")</f>
        <v>-</v>
      </c>
      <c r="MB317" s="102" t="str">
        <f>IF(AND(LZ317&gt;0,MA317&gt;0),MA317*MA294,"-")</f>
        <v>-</v>
      </c>
      <c r="MG317" s="112">
        <v>7</v>
      </c>
      <c r="MH317" s="8"/>
      <c r="MI317" s="101" t="str">
        <f>IF(MH317&gt;0,INDEX(Вхідні_дані!$A$500:$J$549,MATCH(MH317,Вхідні_дані!$D$500:$D$549,0),10),"-")</f>
        <v>-</v>
      </c>
      <c r="MJ317" s="102" t="str">
        <f>IF(AND(MH317&gt;0,MI317&gt;0),MI317*MI294,"-")</f>
        <v>-</v>
      </c>
      <c r="MO317" s="112">
        <v>7</v>
      </c>
      <c r="MP317" s="8"/>
      <c r="MQ317" s="101" t="str">
        <f>IF(MP317&gt;0,INDEX(Вхідні_дані!$A$500:$J$549,MATCH(MP317,Вхідні_дані!$D$500:$D$549,0),10),"-")</f>
        <v>-</v>
      </c>
      <c r="MR317" s="102" t="str">
        <f>IF(AND(MP317&gt;0,MQ317&gt;0),MQ317*MQ294,"-")</f>
        <v>-</v>
      </c>
      <c r="MW317" s="112">
        <v>7</v>
      </c>
      <c r="MX317" s="8"/>
      <c r="MY317" s="101" t="str">
        <f>IF(MX317&gt;0,INDEX(Вхідні_дані!$A$500:$J$549,MATCH(MX317,Вхідні_дані!$D$500:$D$549,0),10),"-")</f>
        <v>-</v>
      </c>
      <c r="MZ317" s="102" t="str">
        <f>IF(AND(MX317&gt;0,MY317&gt;0),MY317*MY294,"-")</f>
        <v>-</v>
      </c>
      <c r="NE317" s="112">
        <v>7</v>
      </c>
      <c r="NF317" s="8"/>
      <c r="NG317" s="101" t="str">
        <f>IF(NF317&gt;0,INDEX(Вхідні_дані!$A$500:$J$549,MATCH(NF317,Вхідні_дані!$D$500:$D$549,0),10),"-")</f>
        <v>-</v>
      </c>
      <c r="NH317" s="102" t="str">
        <f>IF(AND(NF317&gt;0,NG317&gt;0),NG317*NG294,"-")</f>
        <v>-</v>
      </c>
      <c r="NM317" s="112">
        <v>7</v>
      </c>
      <c r="NN317" s="8"/>
      <c r="NO317" s="101" t="str">
        <f>IF(NN317&gt;0,INDEX(Вхідні_дані!$A$500:$J$549,MATCH(NN317,Вхідні_дані!$D$500:$D$549,0),10),"-")</f>
        <v>-</v>
      </c>
      <c r="NP317" s="102" t="str">
        <f>IF(AND(NN317&gt;0,NO317&gt;0),NO317*NO294,"-")</f>
        <v>-</v>
      </c>
      <c r="NU317" s="112">
        <v>7</v>
      </c>
      <c r="NV317" s="8"/>
      <c r="NW317" s="101" t="str">
        <f>IF(NV317&gt;0,INDEX(Вхідні_дані!$A$500:$J$549,MATCH(NV317,Вхідні_дані!$D$500:$D$549,0),10),"-")</f>
        <v>-</v>
      </c>
      <c r="NX317" s="102" t="str">
        <f>IF(AND(NV317&gt;0,NW317&gt;0),NW317*NW294,"-")</f>
        <v>-</v>
      </c>
      <c r="OC317" s="112">
        <v>7</v>
      </c>
      <c r="OD317" s="8"/>
      <c r="OE317" s="101" t="str">
        <f>IF(OD317&gt;0,INDEX(Вхідні_дані!$A$500:$J$549,MATCH(OD317,Вхідні_дані!$D$500:$D$549,0),10),"-")</f>
        <v>-</v>
      </c>
      <c r="OF317" s="102" t="str">
        <f>IF(AND(OD317&gt;0,OE317&gt;0),OE317*OE294,"-")</f>
        <v>-</v>
      </c>
      <c r="OK317" s="112">
        <v>7</v>
      </c>
      <c r="OL317" s="8"/>
      <c r="OM317" s="101" t="str">
        <f>IF(OL317&gt;0,INDEX(Вхідні_дані!$A$500:$J$549,MATCH(OL317,Вхідні_дані!$D$500:$D$549,0),10),"-")</f>
        <v>-</v>
      </c>
      <c r="ON317" s="102" t="str">
        <f>IF(AND(OL317&gt;0,OM317&gt;0),OM317*OM294,"-")</f>
        <v>-</v>
      </c>
      <c r="OS317" s="112">
        <v>7</v>
      </c>
      <c r="OT317" s="8"/>
      <c r="OU317" s="101" t="str">
        <f>IF(OT317&gt;0,INDEX(Вхідні_дані!$A$500:$J$549,MATCH(OT317,Вхідні_дані!$D$500:$D$549,0),10),"-")</f>
        <v>-</v>
      </c>
      <c r="OV317" s="102" t="str">
        <f>IF(AND(OT317&gt;0,OU317&gt;0),OU317*OU294,"-")</f>
        <v>-</v>
      </c>
      <c r="PA317" s="112">
        <v>7</v>
      </c>
      <c r="PB317" s="8"/>
      <c r="PC317" s="101" t="str">
        <f>IF(PB317&gt;0,INDEX(Вхідні_дані!$A$500:$J$549,MATCH(PB317,Вхідні_дані!$D$500:$D$549,0),10),"-")</f>
        <v>-</v>
      </c>
      <c r="PD317" s="102" t="str">
        <f>IF(AND(PB317&gt;0,PC317&gt;0),PC317*PC294,"-")</f>
        <v>-</v>
      </c>
      <c r="PI317" s="112">
        <v>7</v>
      </c>
      <c r="PJ317" s="8"/>
      <c r="PK317" s="101" t="str">
        <f>IF(PJ317&gt;0,INDEX(Вхідні_дані!$A$500:$J$549,MATCH(PJ317,Вхідні_дані!$D$500:$D$549,0),10),"-")</f>
        <v>-</v>
      </c>
      <c r="PL317" s="102" t="str">
        <f>IF(AND(PJ317&gt;0,PK317&gt;0),PK317*PK294,"-")</f>
        <v>-</v>
      </c>
      <c r="PQ317" s="112">
        <v>7</v>
      </c>
      <c r="PR317" s="8"/>
      <c r="PS317" s="101" t="str">
        <f>IF(PR317&gt;0,INDEX(Вхідні_дані!$A$500:$J$549,MATCH(PR317,Вхідні_дані!$D$500:$D$549,0),10),"-")</f>
        <v>-</v>
      </c>
      <c r="PT317" s="102" t="str">
        <f>IF(AND(PR317&gt;0,PS317&gt;0),PS317*PS294,"-")</f>
        <v>-</v>
      </c>
      <c r="PY317" s="112">
        <v>7</v>
      </c>
      <c r="PZ317" s="8"/>
      <c r="QA317" s="101" t="str">
        <f>IF(PZ317&gt;0,INDEX(Вхідні_дані!$A$500:$J$549,MATCH(PZ317,Вхідні_дані!$D$500:$D$549,0),10),"-")</f>
        <v>-</v>
      </c>
      <c r="QB317" s="102" t="str">
        <f>IF(AND(PZ317&gt;0,QA317&gt;0),QA317*QA294,"-")</f>
        <v>-</v>
      </c>
      <c r="QG317" s="112">
        <v>7</v>
      </c>
      <c r="QH317" s="8"/>
      <c r="QI317" s="101" t="str">
        <f>IF(QH317&gt;0,INDEX(Вхідні_дані!$A$500:$J$549,MATCH(QH317,Вхідні_дані!$D$500:$D$549,0),10),"-")</f>
        <v>-</v>
      </c>
      <c r="QJ317" s="102" t="str">
        <f>IF(AND(QH317&gt;0,QI317&gt;0),QI317*QI294,"-")</f>
        <v>-</v>
      </c>
      <c r="QO317" s="112">
        <v>7</v>
      </c>
      <c r="QP317" s="8"/>
      <c r="QQ317" s="101" t="str">
        <f>IF(QP317&gt;0,INDEX(Вхідні_дані!$A$500:$J$549,MATCH(QP317,Вхідні_дані!$D$500:$D$549,0),10),"-")</f>
        <v>-</v>
      </c>
      <c r="QR317" s="102" t="str">
        <f>IF(AND(QP317&gt;0,QQ317&gt;0),QQ317*QQ294,"-")</f>
        <v>-</v>
      </c>
      <c r="QW317" s="112">
        <v>7</v>
      </c>
      <c r="QX317" s="8"/>
      <c r="QY317" s="101" t="str">
        <f>IF(QX317&gt;0,INDEX(Вхідні_дані!$A$500:$J$549,MATCH(QX317,Вхідні_дані!$D$500:$D$549,0),10),"-")</f>
        <v>-</v>
      </c>
      <c r="QZ317" s="102" t="str">
        <f>IF(AND(QX317&gt;0,QY317&gt;0),QY317*QY294,"-")</f>
        <v>-</v>
      </c>
      <c r="RE317" s="112">
        <v>7</v>
      </c>
      <c r="RF317" s="8"/>
      <c r="RG317" s="101" t="str">
        <f>IF(RF317&gt;0,INDEX(Вхідні_дані!$A$500:$J$549,MATCH(RF317,Вхідні_дані!$D$500:$D$549,0),10),"-")</f>
        <v>-</v>
      </c>
      <c r="RH317" s="102" t="str">
        <f>IF(AND(RF317&gt;0,RG317&gt;0),RG317*RG294,"-")</f>
        <v>-</v>
      </c>
      <c r="RM317" s="112">
        <v>7</v>
      </c>
      <c r="RN317" s="8"/>
      <c r="RO317" s="101" t="str">
        <f>IF(RN317&gt;0,INDEX(Вхідні_дані!$A$500:$J$549,MATCH(RN317,Вхідні_дані!$D$500:$D$549,0),10),"-")</f>
        <v>-</v>
      </c>
      <c r="RP317" s="102" t="str">
        <f>IF(AND(RN317&gt;0,RO317&gt;0),RO317*RO294,"-")</f>
        <v>-</v>
      </c>
      <c r="RU317" s="112">
        <v>7</v>
      </c>
      <c r="RV317" s="8"/>
      <c r="RW317" s="101" t="str">
        <f>IF(RV317&gt;0,INDEX(Вхідні_дані!$A$500:$J$549,MATCH(RV317,Вхідні_дані!$D$500:$D$549,0),10),"-")</f>
        <v>-</v>
      </c>
      <c r="RX317" s="102" t="str">
        <f>IF(AND(RV317&gt;0,RW317&gt;0),RW317*RW294,"-")</f>
        <v>-</v>
      </c>
      <c r="SC317" s="112">
        <v>7</v>
      </c>
      <c r="SD317" s="8"/>
      <c r="SE317" s="101" t="str">
        <f>IF(SD317&gt;0,INDEX(Вхідні_дані!$A$500:$J$549,MATCH(SD317,Вхідні_дані!$D$500:$D$549,0),10),"-")</f>
        <v>-</v>
      </c>
      <c r="SF317" s="102" t="str">
        <f>IF(AND(SD317&gt;0,SE317&gt;0),SE317*SE294,"-")</f>
        <v>-</v>
      </c>
      <c r="SK317" s="112">
        <v>7</v>
      </c>
      <c r="SL317" s="8"/>
      <c r="SM317" s="101" t="str">
        <f>IF(SL317&gt;0,INDEX(Вхідні_дані!$A$500:$J$549,MATCH(SL317,Вхідні_дані!$D$500:$D$549,0),10),"-")</f>
        <v>-</v>
      </c>
      <c r="SN317" s="102" t="str">
        <f>IF(AND(SL317&gt;0,SM317&gt;0),SM317*SM294,"-")</f>
        <v>-</v>
      </c>
      <c r="SS317" s="112">
        <v>7</v>
      </c>
      <c r="ST317" s="8"/>
      <c r="SU317" s="101" t="str">
        <f>IF(ST317&gt;0,INDEX(Вхідні_дані!$A$500:$J$549,MATCH(ST317,Вхідні_дані!$D$500:$D$549,0),10),"-")</f>
        <v>-</v>
      </c>
      <c r="SV317" s="102" t="str">
        <f>IF(AND(ST317&gt;0,SU317&gt;0),SU317*SU294,"-")</f>
        <v>-</v>
      </c>
      <c r="TA317" s="112">
        <v>7</v>
      </c>
      <c r="TB317" s="8"/>
      <c r="TC317" s="101" t="str">
        <f>IF(TB317&gt;0,INDEX(Вхідні_дані!$A$500:$J$549,MATCH(TB317,Вхідні_дані!$D$500:$D$549,0),10),"-")</f>
        <v>-</v>
      </c>
      <c r="TD317" s="102" t="str">
        <f>IF(AND(TB317&gt;0,TC317&gt;0),TC317*TC294,"-")</f>
        <v>-</v>
      </c>
      <c r="TI317" s="112">
        <v>7</v>
      </c>
      <c r="TJ317" s="8"/>
      <c r="TK317" s="101" t="str">
        <f>IF(TJ317&gt;0,INDEX(Вхідні_дані!$A$500:$J$549,MATCH(TJ317,Вхідні_дані!$D$500:$D$549,0),10),"-")</f>
        <v>-</v>
      </c>
      <c r="TL317" s="102" t="str">
        <f>IF(AND(TJ317&gt;0,TK317&gt;0),TK317*TK294,"-")</f>
        <v>-</v>
      </c>
      <c r="TQ317" s="112">
        <v>7</v>
      </c>
      <c r="TR317" s="8"/>
      <c r="TS317" s="101" t="str">
        <f>IF(TR317&gt;0,INDEX(Вхідні_дані!$A$500:$J$549,MATCH(TR317,Вхідні_дані!$D$500:$D$549,0),10),"-")</f>
        <v>-</v>
      </c>
      <c r="TT317" s="102" t="str">
        <f>IF(AND(TR317&gt;0,TS317&gt;0),TS317*TS294,"-")</f>
        <v>-</v>
      </c>
      <c r="TY317" s="112">
        <v>7</v>
      </c>
      <c r="TZ317" s="8"/>
      <c r="UA317" s="101" t="str">
        <f>IF(TZ317&gt;0,INDEX(Вхідні_дані!$A$500:$J$549,MATCH(TZ317,Вхідні_дані!$D$500:$D$549,0),10),"-")</f>
        <v>-</v>
      </c>
      <c r="UB317" s="102" t="str">
        <f>IF(AND(TZ317&gt;0,UA317&gt;0),UA317*UA294,"-")</f>
        <v>-</v>
      </c>
      <c r="UG317" s="112">
        <v>7</v>
      </c>
      <c r="UH317" s="8"/>
      <c r="UI317" s="101" t="str">
        <f>IF(UH317&gt;0,INDEX(Вхідні_дані!$A$500:$J$549,MATCH(UH317,Вхідні_дані!$D$500:$D$549,0),10),"-")</f>
        <v>-</v>
      </c>
      <c r="UJ317" s="102" t="str">
        <f>IF(AND(UH317&gt;0,UI317&gt;0),UI317*UI294,"-")</f>
        <v>-</v>
      </c>
      <c r="UO317" s="112">
        <v>7</v>
      </c>
      <c r="UP317" s="8"/>
      <c r="UQ317" s="101" t="str">
        <f>IF(UP317&gt;0,INDEX(Вхідні_дані!$A$500:$J$549,MATCH(UP317,Вхідні_дані!$D$500:$D$549,0),10),"-")</f>
        <v>-</v>
      </c>
      <c r="UR317" s="102" t="str">
        <f>IF(AND(UP317&gt;0,UQ317&gt;0),UQ317*UQ294,"-")</f>
        <v>-</v>
      </c>
      <c r="UW317" s="112">
        <v>7</v>
      </c>
      <c r="UX317" s="8"/>
      <c r="UY317" s="101" t="str">
        <f>IF(UX317&gt;0,INDEX(Вхідні_дані!$A$500:$J$549,MATCH(UX317,Вхідні_дані!$D$500:$D$549,0),10),"-")</f>
        <v>-</v>
      </c>
      <c r="UZ317" s="102" t="str">
        <f>IF(AND(UX317&gt;0,UY317&gt;0),UY317*UY294,"-")</f>
        <v>-</v>
      </c>
      <c r="VE317" s="112">
        <v>7</v>
      </c>
      <c r="VF317" s="8"/>
      <c r="VG317" s="101" t="str">
        <f>IF(VF317&gt;0,INDEX(Вхідні_дані!$A$500:$J$549,MATCH(VF317,Вхідні_дані!$D$500:$D$549,0),10),"-")</f>
        <v>-</v>
      </c>
      <c r="VH317" s="102" t="str">
        <f>IF(AND(VF317&gt;0,VG317&gt;0),VG317*VG294,"-")</f>
        <v>-</v>
      </c>
      <c r="VM317" s="112">
        <v>7</v>
      </c>
      <c r="VN317" s="8"/>
      <c r="VO317" s="101" t="str">
        <f>IF(VN317&gt;0,INDEX(Вхідні_дані!$A$500:$J$549,MATCH(VN317,Вхідні_дані!$D$500:$D$549,0),10),"-")</f>
        <v>-</v>
      </c>
      <c r="VP317" s="102" t="str">
        <f>IF(AND(VN317&gt;0,VO317&gt;0),VO317*VO294,"-")</f>
        <v>-</v>
      </c>
      <c r="VU317" s="112">
        <v>7</v>
      </c>
      <c r="VV317" s="8"/>
      <c r="VW317" s="101" t="str">
        <f>IF(VV317&gt;0,INDEX(Вхідні_дані!$A$500:$J$549,MATCH(VV317,Вхідні_дані!$D$500:$D$549,0),10),"-")</f>
        <v>-</v>
      </c>
      <c r="VX317" s="102" t="str">
        <f>IF(AND(VV317&gt;0,VW317&gt;0),VW317*VW294,"-")</f>
        <v>-</v>
      </c>
      <c r="WC317" s="112">
        <v>7</v>
      </c>
      <c r="WD317" s="8"/>
      <c r="WE317" s="101" t="str">
        <f>IF(WD317&gt;0,INDEX(Вхідні_дані!$A$500:$J$549,MATCH(WD317,Вхідні_дані!$D$500:$D$549,0),10),"-")</f>
        <v>-</v>
      </c>
      <c r="WF317" s="102" t="str">
        <f>IF(AND(WD317&gt;0,WE317&gt;0),WE317*WE294,"-")</f>
        <v>-</v>
      </c>
      <c r="WK317" s="112">
        <v>7</v>
      </c>
      <c r="WL317" s="8"/>
      <c r="WM317" s="101" t="str">
        <f>IF(WL317&gt;0,INDEX(Вхідні_дані!$A$500:$J$549,MATCH(WL317,Вхідні_дані!$D$500:$D$549,0),10),"-")</f>
        <v>-</v>
      </c>
      <c r="WN317" s="102" t="str">
        <f>IF(AND(WL317&gt;0,WM317&gt;0),WM317*WM294,"-")</f>
        <v>-</v>
      </c>
      <c r="WS317" s="112">
        <v>7</v>
      </c>
      <c r="WT317" s="8"/>
      <c r="WU317" s="101" t="str">
        <f>IF(WT317&gt;0,INDEX(Вхідні_дані!$A$500:$J$549,MATCH(WT317,Вхідні_дані!$D$500:$D$549,0),10),"-")</f>
        <v>-</v>
      </c>
      <c r="WV317" s="102" t="str">
        <f>IF(AND(WT317&gt;0,WU317&gt;0),WU317*WU294,"-")</f>
        <v>-</v>
      </c>
      <c r="XA317" s="112">
        <v>7</v>
      </c>
      <c r="XB317" s="8"/>
      <c r="XC317" s="101" t="str">
        <f>IF(XB317&gt;0,INDEX(Вхідні_дані!$A$500:$J$549,MATCH(XB317,Вхідні_дані!$D$500:$D$549,0),10),"-")</f>
        <v>-</v>
      </c>
      <c r="XD317" s="102" t="str">
        <f>IF(AND(XB317&gt;0,XC317&gt;0),XC317*XC294,"-")</f>
        <v>-</v>
      </c>
      <c r="XI317" s="112">
        <v>7</v>
      </c>
      <c r="XJ317" s="8"/>
      <c r="XK317" s="101" t="str">
        <f>IF(XJ317&gt;0,INDEX(Вхідні_дані!$A$500:$J$549,MATCH(XJ317,Вхідні_дані!$D$500:$D$549,0),10),"-")</f>
        <v>-</v>
      </c>
      <c r="XL317" s="102" t="str">
        <f>IF(AND(XJ317&gt;0,XK317&gt;0),XK317*XK294,"-")</f>
        <v>-</v>
      </c>
      <c r="XQ317" s="112">
        <v>7</v>
      </c>
      <c r="XR317" s="8"/>
      <c r="XS317" s="101" t="str">
        <f>IF(XR317&gt;0,INDEX(Вхідні_дані!$A$500:$J$549,MATCH(XR317,Вхідні_дані!$D$500:$D$549,0),10),"-")</f>
        <v>-</v>
      </c>
      <c r="XT317" s="102" t="str">
        <f>IF(AND(XR317&gt;0,XS317&gt;0),XS317*XS294,"-")</f>
        <v>-</v>
      </c>
      <c r="XY317" s="112">
        <v>7</v>
      </c>
      <c r="XZ317" s="8"/>
      <c r="YA317" s="101" t="str">
        <f>IF(XZ317&gt;0,INDEX(Вхідні_дані!$A$500:$J$549,MATCH(XZ317,Вхідні_дані!$D$500:$D$549,0),10),"-")</f>
        <v>-</v>
      </c>
      <c r="YB317" s="102" t="str">
        <f>IF(AND(XZ317&gt;0,YA317&gt;0),YA317*YA294,"-")</f>
        <v>-</v>
      </c>
      <c r="YG317" s="112">
        <v>7</v>
      </c>
      <c r="YH317" s="8"/>
      <c r="YI317" s="101" t="str">
        <f>IF(YH317&gt;0,INDEX(Вхідні_дані!$A$500:$J$549,MATCH(YH317,Вхідні_дані!$D$500:$D$549,0),10),"-")</f>
        <v>-</v>
      </c>
      <c r="YJ317" s="102" t="str">
        <f>IF(AND(YH317&gt;0,YI317&gt;0),YI317*YI294,"-")</f>
        <v>-</v>
      </c>
      <c r="YO317" s="112">
        <v>7</v>
      </c>
      <c r="YP317" s="8"/>
      <c r="YQ317" s="101" t="str">
        <f>IF(YP317&gt;0,INDEX(Вхідні_дані!$A$500:$J$549,MATCH(YP317,Вхідні_дані!$D$500:$D$549,0),10),"-")</f>
        <v>-</v>
      </c>
      <c r="YR317" s="102" t="str">
        <f>IF(AND(YP317&gt;0,YQ317&gt;0),YQ317*YQ294,"-")</f>
        <v>-</v>
      </c>
      <c r="YW317" s="112">
        <v>7</v>
      </c>
      <c r="YX317" s="8"/>
      <c r="YY317" s="101" t="str">
        <f>IF(YX317&gt;0,INDEX(Вхідні_дані!$A$500:$J$549,MATCH(YX317,Вхідні_дані!$D$500:$D$549,0),10),"-")</f>
        <v>-</v>
      </c>
      <c r="YZ317" s="102" t="str">
        <f>IF(AND(YX317&gt;0,YY317&gt;0),YY317*YY294,"-")</f>
        <v>-</v>
      </c>
      <c r="ZE317" s="112">
        <v>7</v>
      </c>
      <c r="ZF317" s="8"/>
      <c r="ZG317" s="101" t="str">
        <f>IF(ZF317&gt;0,INDEX(Вхідні_дані!$A$500:$J$549,MATCH(ZF317,Вхідні_дані!$D$500:$D$549,0),10),"-")</f>
        <v>-</v>
      </c>
      <c r="ZH317" s="102" t="str">
        <f>IF(AND(ZF317&gt;0,ZG317&gt;0),ZG317*ZG294,"-")</f>
        <v>-</v>
      </c>
      <c r="ZM317" s="112">
        <v>7</v>
      </c>
      <c r="ZN317" s="8"/>
      <c r="ZO317" s="101" t="str">
        <f>IF(ZN317&gt;0,INDEX(Вхідні_дані!$A$500:$J$549,MATCH(ZN317,Вхідні_дані!$D$500:$D$549,0),10),"-")</f>
        <v>-</v>
      </c>
      <c r="ZP317" s="102" t="str">
        <f>IF(AND(ZN317&gt;0,ZO317&gt;0),ZO317*ZO294,"-")</f>
        <v>-</v>
      </c>
      <c r="ZU317" s="112">
        <v>7</v>
      </c>
      <c r="ZV317" s="8"/>
      <c r="ZW317" s="101" t="str">
        <f>IF(ZV317&gt;0,INDEX(Вхідні_дані!$A$500:$J$549,MATCH(ZV317,Вхідні_дані!$D$500:$D$549,0),10),"-")</f>
        <v>-</v>
      </c>
      <c r="ZX317" s="102" t="str">
        <f>IF(AND(ZV317&gt;0,ZW317&gt;0),ZW317*ZW294,"-")</f>
        <v>-</v>
      </c>
      <c r="AAC317" s="112">
        <v>7</v>
      </c>
      <c r="AAD317" s="8"/>
      <c r="AAE317" s="101" t="str">
        <f>IF(AAD317&gt;0,INDEX(Вхідні_дані!$A$500:$J$549,MATCH(AAD317,Вхідні_дані!$D$500:$D$549,0),10),"-")</f>
        <v>-</v>
      </c>
      <c r="AAF317" s="102" t="str">
        <f>IF(AND(AAD317&gt;0,AAE317&gt;0),AAE317*AAE294,"-")</f>
        <v>-</v>
      </c>
      <c r="AAK317" s="112">
        <v>7</v>
      </c>
      <c r="AAL317" s="8"/>
      <c r="AAM317" s="101" t="str">
        <f>IF(AAL317&gt;0,INDEX(Вхідні_дані!$A$500:$J$549,MATCH(AAL317,Вхідні_дані!$D$500:$D$549,0),10),"-")</f>
        <v>-</v>
      </c>
      <c r="AAN317" s="102" t="str">
        <f>IF(AND(AAL317&gt;0,AAM317&gt;0),AAM317*AAM294,"-")</f>
        <v>-</v>
      </c>
      <c r="AAS317" s="112">
        <v>7</v>
      </c>
      <c r="AAT317" s="8"/>
      <c r="AAU317" s="101" t="str">
        <f>IF(AAT317&gt;0,INDEX(Вхідні_дані!$A$500:$J$549,MATCH(AAT317,Вхідні_дані!$D$500:$D$549,0),10),"-")</f>
        <v>-</v>
      </c>
      <c r="AAV317" s="102" t="str">
        <f>IF(AND(AAT317&gt;0,AAU317&gt;0),AAU317*AAU294,"-")</f>
        <v>-</v>
      </c>
      <c r="ABA317" s="112">
        <v>7</v>
      </c>
      <c r="ABB317" s="8"/>
      <c r="ABC317" s="101" t="str">
        <f>IF(ABB317&gt;0,INDEX(Вхідні_дані!$A$500:$J$549,MATCH(ABB317,Вхідні_дані!$D$500:$D$549,0),10),"-")</f>
        <v>-</v>
      </c>
      <c r="ABD317" s="102" t="str">
        <f>IF(AND(ABB317&gt;0,ABC317&gt;0),ABC317*ABC294,"-")</f>
        <v>-</v>
      </c>
      <c r="ABI317" s="112">
        <v>7</v>
      </c>
      <c r="ABJ317" s="8"/>
      <c r="ABK317" s="101" t="str">
        <f>IF(ABJ317&gt;0,INDEX(Вхідні_дані!$A$500:$J$549,MATCH(ABJ317,Вхідні_дані!$D$500:$D$549,0),10),"-")</f>
        <v>-</v>
      </c>
      <c r="ABL317" s="102" t="str">
        <f>IF(AND(ABJ317&gt;0,ABK317&gt;0),ABK317*ABK294,"-")</f>
        <v>-</v>
      </c>
      <c r="ABQ317" s="112">
        <v>7</v>
      </c>
      <c r="ABR317" s="8"/>
      <c r="ABS317" s="101" t="str">
        <f>IF(ABR317&gt;0,INDEX(Вхідні_дані!$A$500:$J$549,MATCH(ABR317,Вхідні_дані!$D$500:$D$549,0),10),"-")</f>
        <v>-</v>
      </c>
      <c r="ABT317" s="102" t="str">
        <f>IF(AND(ABR317&gt;0,ABS317&gt;0),ABS317*ABS294,"-")</f>
        <v>-</v>
      </c>
      <c r="ABY317" s="112">
        <v>7</v>
      </c>
      <c r="ABZ317" s="8"/>
      <c r="ACA317" s="101" t="str">
        <f>IF(ABZ317&gt;0,INDEX(Вхідні_дані!$A$500:$J$549,MATCH(ABZ317,Вхідні_дані!$D$500:$D$549,0),10),"-")</f>
        <v>-</v>
      </c>
      <c r="ACB317" s="102" t="str">
        <f>IF(AND(ABZ317&gt;0,ACA317&gt;0),ACA317*ACA294,"-")</f>
        <v>-</v>
      </c>
      <c r="ACG317" s="112">
        <v>7</v>
      </c>
      <c r="ACH317" s="8"/>
      <c r="ACI317" s="101" t="str">
        <f>IF(ACH317&gt;0,INDEX(Вхідні_дані!$A$500:$J$549,MATCH(ACH317,Вхідні_дані!$D$500:$D$549,0),10),"-")</f>
        <v>-</v>
      </c>
      <c r="ACJ317" s="102" t="str">
        <f>IF(AND(ACH317&gt;0,ACI317&gt;0),ACI317*ACI294,"-")</f>
        <v>-</v>
      </c>
      <c r="ACO317" s="112">
        <v>7</v>
      </c>
      <c r="ACP317" s="8"/>
      <c r="ACQ317" s="101" t="str">
        <f>IF(ACP317&gt;0,INDEX(Вхідні_дані!$A$500:$J$549,MATCH(ACP317,Вхідні_дані!$D$500:$D$549,0),10),"-")</f>
        <v>-</v>
      </c>
      <c r="ACR317" s="102" t="str">
        <f>IF(AND(ACP317&gt;0,ACQ317&gt;0),ACQ317*ACQ294,"-")</f>
        <v>-</v>
      </c>
      <c r="ACW317" s="112">
        <v>7</v>
      </c>
      <c r="ACX317" s="8"/>
      <c r="ACY317" s="101" t="str">
        <f>IF(ACX317&gt;0,INDEX(Вхідні_дані!$A$500:$J$549,MATCH(ACX317,Вхідні_дані!$D$500:$D$549,0),10),"-")</f>
        <v>-</v>
      </c>
      <c r="ACZ317" s="102" t="str">
        <f>IF(AND(ACX317&gt;0,ACY317&gt;0),ACY317*ACY294,"-")</f>
        <v>-</v>
      </c>
      <c r="ADE317" s="112">
        <v>7</v>
      </c>
      <c r="ADF317" s="8"/>
      <c r="ADG317" s="101" t="str">
        <f>IF(ADF317&gt;0,INDEX(Вхідні_дані!$A$500:$J$549,MATCH(ADF317,Вхідні_дані!$D$500:$D$549,0),10),"-")</f>
        <v>-</v>
      </c>
      <c r="ADH317" s="102" t="str">
        <f>IF(AND(ADF317&gt;0,ADG317&gt;0),ADG317*ADG294,"-")</f>
        <v>-</v>
      </c>
      <c r="ADM317" s="112">
        <v>7</v>
      </c>
      <c r="ADN317" s="8"/>
      <c r="ADO317" s="101" t="str">
        <f>IF(ADN317&gt;0,INDEX(Вхідні_дані!$A$500:$J$549,MATCH(ADN317,Вхідні_дані!$D$500:$D$549,0),10),"-")</f>
        <v>-</v>
      </c>
      <c r="ADP317" s="102" t="str">
        <f>IF(AND(ADN317&gt;0,ADO317&gt;0),ADO317*ADO294,"-")</f>
        <v>-</v>
      </c>
    </row>
    <row r="318" spans="1:796" ht="27" customHeight="1" outlineLevel="1" x14ac:dyDescent="0.25">
      <c r="A318" s="112">
        <v>8</v>
      </c>
      <c r="B318" s="8"/>
      <c r="C318" s="101" t="str">
        <f>IF(B318&gt;0,INDEX(Вхідні_дані!$A$500:$J$549,MATCH(B318,Вхідні_дані!$D$500:$D$549,0),10),"-")</f>
        <v>-</v>
      </c>
      <c r="D318" s="102" t="str">
        <f>IF(AND(B318&gt;0,C318&gt;0),C318*C294,"-")</f>
        <v>-</v>
      </c>
      <c r="I318" s="112">
        <v>8</v>
      </c>
      <c r="J318" s="8"/>
      <c r="K318" s="101" t="str">
        <f>IF(J318&gt;0,INDEX(Вхідні_дані!$A$500:$J$549,MATCH(J318,Вхідні_дані!$D$500:$D$549,0),10),"-")</f>
        <v>-</v>
      </c>
      <c r="L318" s="102" t="str">
        <f>IF(AND(J318&gt;0,K318&gt;0),K318*K294,"-")</f>
        <v>-</v>
      </c>
      <c r="Q318" s="112">
        <v>8</v>
      </c>
      <c r="R318" s="8"/>
      <c r="S318" s="101" t="str">
        <f>IF(R318&gt;0,INDEX(Вхідні_дані!$A$500:$J$549,MATCH(R318,Вхідні_дані!$D$500:$D$549,0),10),"-")</f>
        <v>-</v>
      </c>
      <c r="T318" s="102" t="str">
        <f>IF(AND(R318&gt;0,S318&gt;0),S318*S294,"-")</f>
        <v>-</v>
      </c>
      <c r="Y318" s="112">
        <v>8</v>
      </c>
      <c r="Z318" s="8"/>
      <c r="AA318" s="101" t="str">
        <f>IF(Z318&gt;0,INDEX(Вхідні_дані!$A$500:$J$549,MATCH(Z318,Вхідні_дані!$D$500:$D$549,0),10),"-")</f>
        <v>-</v>
      </c>
      <c r="AB318" s="102" t="str">
        <f>IF(AND(Z318&gt;0,AA318&gt;0),AA318*AA294,"-")</f>
        <v>-</v>
      </c>
      <c r="AG318" s="112">
        <v>8</v>
      </c>
      <c r="AH318" s="8"/>
      <c r="AI318" s="101" t="str">
        <f>IF(AH318&gt;0,INDEX(Вхідні_дані!$A$500:$J$549,MATCH(AH318,Вхідні_дані!$D$500:$D$549,0),10),"-")</f>
        <v>-</v>
      </c>
      <c r="AJ318" s="102" t="str">
        <f>IF(AND(AH318&gt;0,AI318&gt;0),AI318*AI294,"-")</f>
        <v>-</v>
      </c>
      <c r="AO318" s="112">
        <v>8</v>
      </c>
      <c r="AP318" s="8"/>
      <c r="AQ318" s="101" t="str">
        <f>IF(AP318&gt;0,INDEX(Вхідні_дані!$A$500:$J$549,MATCH(AP318,Вхідні_дані!$D$500:$D$549,0),10),"-")</f>
        <v>-</v>
      </c>
      <c r="AR318" s="102" t="str">
        <f>IF(AND(AP318&gt;0,AQ318&gt;0),AQ318*AQ294,"-")</f>
        <v>-</v>
      </c>
      <c r="AW318" s="112">
        <v>8</v>
      </c>
      <c r="AX318" s="8"/>
      <c r="AY318" s="101" t="str">
        <f>IF(AX318&gt;0,INDEX(Вхідні_дані!$A$500:$J$549,MATCH(AX318,Вхідні_дані!$D$500:$D$549,0),10),"-")</f>
        <v>-</v>
      </c>
      <c r="AZ318" s="102" t="str">
        <f>IF(AND(AX318&gt;0,AY318&gt;0),AY318*AY294,"-")</f>
        <v>-</v>
      </c>
      <c r="BE318" s="112">
        <v>8</v>
      </c>
      <c r="BF318" s="8"/>
      <c r="BG318" s="101" t="str">
        <f>IF(BF318&gt;0,INDEX(Вхідні_дані!$A$500:$J$549,MATCH(BF318,Вхідні_дані!$D$500:$D$549,0),10),"-")</f>
        <v>-</v>
      </c>
      <c r="BH318" s="102" t="str">
        <f>IF(AND(BF318&gt;0,BG318&gt;0),BG318*BG294,"-")</f>
        <v>-</v>
      </c>
      <c r="BM318" s="112">
        <v>8</v>
      </c>
      <c r="BN318" s="8"/>
      <c r="BO318" s="101" t="str">
        <f>IF(BN318&gt;0,INDEX(Вхідні_дані!$A$500:$J$549,MATCH(BN318,Вхідні_дані!$D$500:$D$549,0),10),"-")</f>
        <v>-</v>
      </c>
      <c r="BP318" s="102" t="str">
        <f>IF(AND(BN318&gt;0,BO318&gt;0),BO318*BO294,"-")</f>
        <v>-</v>
      </c>
      <c r="BU318" s="112">
        <v>8</v>
      </c>
      <c r="BV318" s="8"/>
      <c r="BW318" s="101" t="str">
        <f>IF(BV318&gt;0,INDEX(Вхідні_дані!$A$500:$J$549,MATCH(BV318,Вхідні_дані!$D$500:$D$549,0),10),"-")</f>
        <v>-</v>
      </c>
      <c r="BX318" s="102" t="str">
        <f>IF(AND(BV318&gt;0,BW318&gt;0),BW318*BW294,"-")</f>
        <v>-</v>
      </c>
      <c r="CC318" s="112">
        <v>8</v>
      </c>
      <c r="CD318" s="8"/>
      <c r="CE318" s="101" t="str">
        <f>IF(CD318&gt;0,INDEX(Вхідні_дані!$A$500:$J$549,MATCH(CD318,Вхідні_дані!$D$500:$D$549,0),10),"-")</f>
        <v>-</v>
      </c>
      <c r="CF318" s="102" t="str">
        <f>IF(AND(CD318&gt;0,CE318&gt;0),CE318*CE294,"-")</f>
        <v>-</v>
      </c>
      <c r="CK318" s="112">
        <v>8</v>
      </c>
      <c r="CL318" s="8"/>
      <c r="CM318" s="101" t="str">
        <f>IF(CL318&gt;0,INDEX(Вхідні_дані!$A$500:$J$549,MATCH(CL318,Вхідні_дані!$D$500:$D$549,0),10),"-")</f>
        <v>-</v>
      </c>
      <c r="CN318" s="102" t="str">
        <f>IF(AND(CL318&gt;0,CM318&gt;0),CM318*CM294,"-")</f>
        <v>-</v>
      </c>
      <c r="CS318" s="112">
        <v>8</v>
      </c>
      <c r="CT318" s="8"/>
      <c r="CU318" s="101" t="str">
        <f>IF(CT318&gt;0,INDEX(Вхідні_дані!$A$500:$J$549,MATCH(CT318,Вхідні_дані!$D$500:$D$549,0),10),"-")</f>
        <v>-</v>
      </c>
      <c r="CV318" s="102" t="str">
        <f>IF(AND(CT318&gt;0,CU318&gt;0),CU318*CU294,"-")</f>
        <v>-</v>
      </c>
      <c r="DA318" s="112">
        <v>8</v>
      </c>
      <c r="DB318" s="8"/>
      <c r="DC318" s="101" t="str">
        <f>IF(DB318&gt;0,INDEX(Вхідні_дані!$A$500:$J$549,MATCH(DB318,Вхідні_дані!$D$500:$D$549,0),10),"-")</f>
        <v>-</v>
      </c>
      <c r="DD318" s="102" t="str">
        <f>IF(AND(DB318&gt;0,DC318&gt;0),DC318*DC294,"-")</f>
        <v>-</v>
      </c>
      <c r="DI318" s="112">
        <v>8</v>
      </c>
      <c r="DJ318" s="8"/>
      <c r="DK318" s="101" t="str">
        <f>IF(DJ318&gt;0,INDEX(Вхідні_дані!$A$500:$J$549,MATCH(DJ318,Вхідні_дані!$D$500:$D$549,0),10),"-")</f>
        <v>-</v>
      </c>
      <c r="DL318" s="102" t="str">
        <f>IF(AND(DJ318&gt;0,DK318&gt;0),DK318*DK294,"-")</f>
        <v>-</v>
      </c>
      <c r="DQ318" s="112">
        <v>8</v>
      </c>
      <c r="DR318" s="8"/>
      <c r="DS318" s="101" t="str">
        <f>IF(DR318&gt;0,INDEX(Вхідні_дані!$A$500:$J$549,MATCH(DR318,Вхідні_дані!$D$500:$D$549,0),10),"-")</f>
        <v>-</v>
      </c>
      <c r="DT318" s="102" t="str">
        <f>IF(AND(DR318&gt;0,DS318&gt;0),DS318*DS294,"-")</f>
        <v>-</v>
      </c>
      <c r="DY318" s="112">
        <v>8</v>
      </c>
      <c r="DZ318" s="8"/>
      <c r="EA318" s="101" t="str">
        <f>IF(DZ318&gt;0,INDEX(Вхідні_дані!$A$500:$J$549,MATCH(DZ318,Вхідні_дані!$D$500:$D$549,0),10),"-")</f>
        <v>-</v>
      </c>
      <c r="EB318" s="102" t="str">
        <f>IF(AND(DZ318&gt;0,EA318&gt;0),EA318*EA294,"-")</f>
        <v>-</v>
      </c>
      <c r="EG318" s="112">
        <v>8</v>
      </c>
      <c r="EH318" s="8"/>
      <c r="EI318" s="101" t="str">
        <f>IF(EH318&gt;0,INDEX(Вхідні_дані!$A$500:$J$549,MATCH(EH318,Вхідні_дані!$D$500:$D$549,0),10),"-")</f>
        <v>-</v>
      </c>
      <c r="EJ318" s="102" t="str">
        <f>IF(AND(EH318&gt;0,EI318&gt;0),EI318*EI294,"-")</f>
        <v>-</v>
      </c>
      <c r="EO318" s="112">
        <v>8</v>
      </c>
      <c r="EP318" s="8"/>
      <c r="EQ318" s="101" t="str">
        <f>IF(EP318&gt;0,INDEX(Вхідні_дані!$A$500:$J$549,MATCH(EP318,Вхідні_дані!$D$500:$D$549,0),10),"-")</f>
        <v>-</v>
      </c>
      <c r="ER318" s="102" t="str">
        <f>IF(AND(EP318&gt;0,EQ318&gt;0),EQ318*EQ294,"-")</f>
        <v>-</v>
      </c>
      <c r="EW318" s="112">
        <v>8</v>
      </c>
      <c r="EX318" s="8"/>
      <c r="EY318" s="101" t="str">
        <f>IF(EX318&gt;0,INDEX(Вхідні_дані!$A$500:$J$549,MATCH(EX318,Вхідні_дані!$D$500:$D$549,0),10),"-")</f>
        <v>-</v>
      </c>
      <c r="EZ318" s="102" t="str">
        <f>IF(AND(EX318&gt;0,EY318&gt;0),EY318*EY294,"-")</f>
        <v>-</v>
      </c>
      <c r="FE318" s="112">
        <v>8</v>
      </c>
      <c r="FF318" s="8"/>
      <c r="FG318" s="101" t="str">
        <f>IF(FF318&gt;0,INDEX(Вхідні_дані!$A$500:$J$549,MATCH(FF318,Вхідні_дані!$D$500:$D$549,0),10),"-")</f>
        <v>-</v>
      </c>
      <c r="FH318" s="102" t="str">
        <f>IF(AND(FF318&gt;0,FG318&gt;0),FG318*FG294,"-")</f>
        <v>-</v>
      </c>
      <c r="FM318" s="112">
        <v>8</v>
      </c>
      <c r="FN318" s="8"/>
      <c r="FO318" s="101" t="str">
        <f>IF(FN318&gt;0,INDEX(Вхідні_дані!$A$500:$J$549,MATCH(FN318,Вхідні_дані!$D$500:$D$549,0),10),"-")</f>
        <v>-</v>
      </c>
      <c r="FP318" s="102" t="str">
        <f>IF(AND(FN318&gt;0,FO318&gt;0),FO318*FO294,"-")</f>
        <v>-</v>
      </c>
      <c r="FU318" s="112">
        <v>8</v>
      </c>
      <c r="FV318" s="8"/>
      <c r="FW318" s="101" t="str">
        <f>IF(FV318&gt;0,INDEX(Вхідні_дані!$A$500:$J$549,MATCH(FV318,Вхідні_дані!$D$500:$D$549,0),10),"-")</f>
        <v>-</v>
      </c>
      <c r="FX318" s="102" t="str">
        <f>IF(AND(FV318&gt;0,FW318&gt;0),FW318*FW294,"-")</f>
        <v>-</v>
      </c>
      <c r="GC318" s="112">
        <v>8</v>
      </c>
      <c r="GD318" s="8"/>
      <c r="GE318" s="101" t="str">
        <f>IF(GD318&gt;0,INDEX(Вхідні_дані!$A$500:$J$549,MATCH(GD318,Вхідні_дані!$D$500:$D$549,0),10),"-")</f>
        <v>-</v>
      </c>
      <c r="GF318" s="102" t="str">
        <f>IF(AND(GD318&gt;0,GE318&gt;0),GE318*GE294,"-")</f>
        <v>-</v>
      </c>
      <c r="GK318" s="112">
        <v>8</v>
      </c>
      <c r="GL318" s="8"/>
      <c r="GM318" s="101" t="str">
        <f>IF(GL318&gt;0,INDEX(Вхідні_дані!$A$500:$J$549,MATCH(GL318,Вхідні_дані!$D$500:$D$549,0),10),"-")</f>
        <v>-</v>
      </c>
      <c r="GN318" s="102" t="str">
        <f>IF(AND(GL318&gt;0,GM318&gt;0),GM318*GM294,"-")</f>
        <v>-</v>
      </c>
      <c r="GS318" s="112">
        <v>8</v>
      </c>
      <c r="GT318" s="8"/>
      <c r="GU318" s="101" t="str">
        <f>IF(GT318&gt;0,INDEX(Вхідні_дані!$A$500:$J$549,MATCH(GT318,Вхідні_дані!$D$500:$D$549,0),10),"-")</f>
        <v>-</v>
      </c>
      <c r="GV318" s="102" t="str">
        <f>IF(AND(GT318&gt;0,GU318&gt;0),GU318*GU294,"-")</f>
        <v>-</v>
      </c>
      <c r="HA318" s="112">
        <v>8</v>
      </c>
      <c r="HB318" s="8"/>
      <c r="HC318" s="101" t="str">
        <f>IF(HB318&gt;0,INDEX(Вхідні_дані!$A$500:$J$549,MATCH(HB318,Вхідні_дані!$D$500:$D$549,0),10),"-")</f>
        <v>-</v>
      </c>
      <c r="HD318" s="102" t="str">
        <f>IF(AND(HB318&gt;0,HC318&gt;0),HC318*HC294,"-")</f>
        <v>-</v>
      </c>
      <c r="HI318" s="112">
        <v>8</v>
      </c>
      <c r="HJ318" s="8"/>
      <c r="HK318" s="101" t="str">
        <f>IF(HJ318&gt;0,INDEX(Вхідні_дані!$A$500:$J$549,MATCH(HJ318,Вхідні_дані!$D$500:$D$549,0),10),"-")</f>
        <v>-</v>
      </c>
      <c r="HL318" s="102" t="str">
        <f>IF(AND(HJ318&gt;0,HK318&gt;0),HK318*HK294,"-")</f>
        <v>-</v>
      </c>
      <c r="HQ318" s="112">
        <v>8</v>
      </c>
      <c r="HR318" s="8"/>
      <c r="HS318" s="101" t="str">
        <f>IF(HR318&gt;0,INDEX(Вхідні_дані!$A$500:$J$549,MATCH(HR318,Вхідні_дані!$D$500:$D$549,0),10),"-")</f>
        <v>-</v>
      </c>
      <c r="HT318" s="102" t="str">
        <f>IF(AND(HR318&gt;0,HS318&gt;0),HS318*HS294,"-")</f>
        <v>-</v>
      </c>
      <c r="HY318" s="112">
        <v>8</v>
      </c>
      <c r="HZ318" s="8"/>
      <c r="IA318" s="101" t="str">
        <f>IF(HZ318&gt;0,INDEX(Вхідні_дані!$A$500:$J$549,MATCH(HZ318,Вхідні_дані!$D$500:$D$549,0),10),"-")</f>
        <v>-</v>
      </c>
      <c r="IB318" s="102" t="str">
        <f>IF(AND(HZ318&gt;0,IA318&gt;0),IA318*IA294,"-")</f>
        <v>-</v>
      </c>
      <c r="IG318" s="112">
        <v>8</v>
      </c>
      <c r="IH318" s="8"/>
      <c r="II318" s="101" t="str">
        <f>IF(IH318&gt;0,INDEX(Вхідні_дані!$A$500:$J$549,MATCH(IH318,Вхідні_дані!$D$500:$D$549,0),10),"-")</f>
        <v>-</v>
      </c>
      <c r="IJ318" s="102" t="str">
        <f>IF(AND(IH318&gt;0,II318&gt;0),II318*II294,"-")</f>
        <v>-</v>
      </c>
      <c r="IO318" s="112">
        <v>8</v>
      </c>
      <c r="IP318" s="8"/>
      <c r="IQ318" s="101" t="str">
        <f>IF(IP318&gt;0,INDEX(Вхідні_дані!$A$500:$J$549,MATCH(IP318,Вхідні_дані!$D$500:$D$549,0),10),"-")</f>
        <v>-</v>
      </c>
      <c r="IR318" s="102" t="str">
        <f>IF(AND(IP318&gt;0,IQ318&gt;0),IQ318*IQ294,"-")</f>
        <v>-</v>
      </c>
      <c r="IW318" s="112">
        <v>8</v>
      </c>
      <c r="IX318" s="8"/>
      <c r="IY318" s="101" t="str">
        <f>IF(IX318&gt;0,INDEX(Вхідні_дані!$A$500:$J$549,MATCH(IX318,Вхідні_дані!$D$500:$D$549,0),10),"-")</f>
        <v>-</v>
      </c>
      <c r="IZ318" s="102" t="str">
        <f>IF(AND(IX318&gt;0,IY318&gt;0),IY318*IY294,"-")</f>
        <v>-</v>
      </c>
      <c r="JE318" s="112">
        <v>8</v>
      </c>
      <c r="JF318" s="8"/>
      <c r="JG318" s="101" t="str">
        <f>IF(JF318&gt;0,INDEX(Вхідні_дані!$A$500:$J$549,MATCH(JF318,Вхідні_дані!$D$500:$D$549,0),10),"-")</f>
        <v>-</v>
      </c>
      <c r="JH318" s="102" t="str">
        <f>IF(AND(JF318&gt;0,JG318&gt;0),JG318*JG294,"-")</f>
        <v>-</v>
      </c>
      <c r="JM318" s="112">
        <v>8</v>
      </c>
      <c r="JN318" s="8"/>
      <c r="JO318" s="101" t="str">
        <f>IF(JN318&gt;0,INDEX(Вхідні_дані!$A$500:$J$549,MATCH(JN318,Вхідні_дані!$D$500:$D$549,0),10),"-")</f>
        <v>-</v>
      </c>
      <c r="JP318" s="102" t="str">
        <f>IF(AND(JN318&gt;0,JO318&gt;0),JO318*JO294,"-")</f>
        <v>-</v>
      </c>
      <c r="JU318" s="112">
        <v>8</v>
      </c>
      <c r="JV318" s="8"/>
      <c r="JW318" s="101" t="str">
        <f>IF(JV318&gt;0,INDEX(Вхідні_дані!$A$500:$J$549,MATCH(JV318,Вхідні_дані!$D$500:$D$549,0),10),"-")</f>
        <v>-</v>
      </c>
      <c r="JX318" s="102" t="str">
        <f>IF(AND(JV318&gt;0,JW318&gt;0),JW318*JW294,"-")</f>
        <v>-</v>
      </c>
      <c r="KC318" s="112">
        <v>8</v>
      </c>
      <c r="KD318" s="8"/>
      <c r="KE318" s="101" t="str">
        <f>IF(KD318&gt;0,INDEX(Вхідні_дані!$A$500:$J$549,MATCH(KD318,Вхідні_дані!$D$500:$D$549,0),10),"-")</f>
        <v>-</v>
      </c>
      <c r="KF318" s="102" t="str">
        <f>IF(AND(KD318&gt;0,KE318&gt;0),KE318*KE294,"-")</f>
        <v>-</v>
      </c>
      <c r="KK318" s="112">
        <v>8</v>
      </c>
      <c r="KL318" s="8"/>
      <c r="KM318" s="101" t="str">
        <f>IF(KL318&gt;0,INDEX(Вхідні_дані!$A$500:$J$549,MATCH(KL318,Вхідні_дані!$D$500:$D$549,0),10),"-")</f>
        <v>-</v>
      </c>
      <c r="KN318" s="102" t="str">
        <f>IF(AND(KL318&gt;0,KM318&gt;0),KM318*KM294,"-")</f>
        <v>-</v>
      </c>
      <c r="KS318" s="112">
        <v>8</v>
      </c>
      <c r="KT318" s="8"/>
      <c r="KU318" s="101" t="str">
        <f>IF(KT318&gt;0,INDEX(Вхідні_дані!$A$500:$J$549,MATCH(KT318,Вхідні_дані!$D$500:$D$549,0),10),"-")</f>
        <v>-</v>
      </c>
      <c r="KV318" s="102" t="str">
        <f>IF(AND(KT318&gt;0,KU318&gt;0),KU318*KU294,"-")</f>
        <v>-</v>
      </c>
      <c r="LA318" s="112">
        <v>8</v>
      </c>
      <c r="LB318" s="8"/>
      <c r="LC318" s="101" t="str">
        <f>IF(LB318&gt;0,INDEX(Вхідні_дані!$A$500:$J$549,MATCH(LB318,Вхідні_дані!$D$500:$D$549,0),10),"-")</f>
        <v>-</v>
      </c>
      <c r="LD318" s="102" t="str">
        <f>IF(AND(LB318&gt;0,LC318&gt;0),LC318*LC294,"-")</f>
        <v>-</v>
      </c>
      <c r="LI318" s="112">
        <v>8</v>
      </c>
      <c r="LJ318" s="8"/>
      <c r="LK318" s="101" t="str">
        <f>IF(LJ318&gt;0,INDEX(Вхідні_дані!$A$500:$J$549,MATCH(LJ318,Вхідні_дані!$D$500:$D$549,0),10),"-")</f>
        <v>-</v>
      </c>
      <c r="LL318" s="102" t="str">
        <f>IF(AND(LJ318&gt;0,LK318&gt;0),LK318*LK294,"-")</f>
        <v>-</v>
      </c>
      <c r="LQ318" s="112">
        <v>8</v>
      </c>
      <c r="LR318" s="8"/>
      <c r="LS318" s="101" t="str">
        <f>IF(LR318&gt;0,INDEX(Вхідні_дані!$A$500:$J$549,MATCH(LR318,Вхідні_дані!$D$500:$D$549,0),10),"-")</f>
        <v>-</v>
      </c>
      <c r="LT318" s="102" t="str">
        <f>IF(AND(LR318&gt;0,LS318&gt;0),LS318*LS294,"-")</f>
        <v>-</v>
      </c>
      <c r="LY318" s="112">
        <v>8</v>
      </c>
      <c r="LZ318" s="8"/>
      <c r="MA318" s="101" t="str">
        <f>IF(LZ318&gt;0,INDEX(Вхідні_дані!$A$500:$J$549,MATCH(LZ318,Вхідні_дані!$D$500:$D$549,0),10),"-")</f>
        <v>-</v>
      </c>
      <c r="MB318" s="102" t="str">
        <f>IF(AND(LZ318&gt;0,MA318&gt;0),MA318*MA294,"-")</f>
        <v>-</v>
      </c>
      <c r="MG318" s="112">
        <v>8</v>
      </c>
      <c r="MH318" s="8"/>
      <c r="MI318" s="101" t="str">
        <f>IF(MH318&gt;0,INDEX(Вхідні_дані!$A$500:$J$549,MATCH(MH318,Вхідні_дані!$D$500:$D$549,0),10),"-")</f>
        <v>-</v>
      </c>
      <c r="MJ318" s="102" t="str">
        <f>IF(AND(MH318&gt;0,MI318&gt;0),MI318*MI294,"-")</f>
        <v>-</v>
      </c>
      <c r="MO318" s="112">
        <v>8</v>
      </c>
      <c r="MP318" s="8"/>
      <c r="MQ318" s="101" t="str">
        <f>IF(MP318&gt;0,INDEX(Вхідні_дані!$A$500:$J$549,MATCH(MP318,Вхідні_дані!$D$500:$D$549,0),10),"-")</f>
        <v>-</v>
      </c>
      <c r="MR318" s="102" t="str">
        <f>IF(AND(MP318&gt;0,MQ318&gt;0),MQ318*MQ294,"-")</f>
        <v>-</v>
      </c>
      <c r="MW318" s="112">
        <v>8</v>
      </c>
      <c r="MX318" s="8"/>
      <c r="MY318" s="101" t="str">
        <f>IF(MX318&gt;0,INDEX(Вхідні_дані!$A$500:$J$549,MATCH(MX318,Вхідні_дані!$D$500:$D$549,0),10),"-")</f>
        <v>-</v>
      </c>
      <c r="MZ318" s="102" t="str">
        <f>IF(AND(MX318&gt;0,MY318&gt;0),MY318*MY294,"-")</f>
        <v>-</v>
      </c>
      <c r="NE318" s="112">
        <v>8</v>
      </c>
      <c r="NF318" s="8"/>
      <c r="NG318" s="101" t="str">
        <f>IF(NF318&gt;0,INDEX(Вхідні_дані!$A$500:$J$549,MATCH(NF318,Вхідні_дані!$D$500:$D$549,0),10),"-")</f>
        <v>-</v>
      </c>
      <c r="NH318" s="102" t="str">
        <f>IF(AND(NF318&gt;0,NG318&gt;0),NG318*NG294,"-")</f>
        <v>-</v>
      </c>
      <c r="NM318" s="112">
        <v>8</v>
      </c>
      <c r="NN318" s="8"/>
      <c r="NO318" s="101" t="str">
        <f>IF(NN318&gt;0,INDEX(Вхідні_дані!$A$500:$J$549,MATCH(NN318,Вхідні_дані!$D$500:$D$549,0),10),"-")</f>
        <v>-</v>
      </c>
      <c r="NP318" s="102" t="str">
        <f>IF(AND(NN318&gt;0,NO318&gt;0),NO318*NO294,"-")</f>
        <v>-</v>
      </c>
      <c r="NU318" s="112">
        <v>8</v>
      </c>
      <c r="NV318" s="8"/>
      <c r="NW318" s="101" t="str">
        <f>IF(NV318&gt;0,INDEX(Вхідні_дані!$A$500:$J$549,MATCH(NV318,Вхідні_дані!$D$500:$D$549,0),10),"-")</f>
        <v>-</v>
      </c>
      <c r="NX318" s="102" t="str">
        <f>IF(AND(NV318&gt;0,NW318&gt;0),NW318*NW294,"-")</f>
        <v>-</v>
      </c>
      <c r="OC318" s="112">
        <v>8</v>
      </c>
      <c r="OD318" s="8"/>
      <c r="OE318" s="101" t="str">
        <f>IF(OD318&gt;0,INDEX(Вхідні_дані!$A$500:$J$549,MATCH(OD318,Вхідні_дані!$D$500:$D$549,0),10),"-")</f>
        <v>-</v>
      </c>
      <c r="OF318" s="102" t="str">
        <f>IF(AND(OD318&gt;0,OE318&gt;0),OE318*OE294,"-")</f>
        <v>-</v>
      </c>
      <c r="OK318" s="112">
        <v>8</v>
      </c>
      <c r="OL318" s="8"/>
      <c r="OM318" s="101" t="str">
        <f>IF(OL318&gt;0,INDEX(Вхідні_дані!$A$500:$J$549,MATCH(OL318,Вхідні_дані!$D$500:$D$549,0),10),"-")</f>
        <v>-</v>
      </c>
      <c r="ON318" s="102" t="str">
        <f>IF(AND(OL318&gt;0,OM318&gt;0),OM318*OM294,"-")</f>
        <v>-</v>
      </c>
      <c r="OS318" s="112">
        <v>8</v>
      </c>
      <c r="OT318" s="8"/>
      <c r="OU318" s="101" t="str">
        <f>IF(OT318&gt;0,INDEX(Вхідні_дані!$A$500:$J$549,MATCH(OT318,Вхідні_дані!$D$500:$D$549,0),10),"-")</f>
        <v>-</v>
      </c>
      <c r="OV318" s="102" t="str">
        <f>IF(AND(OT318&gt;0,OU318&gt;0),OU318*OU294,"-")</f>
        <v>-</v>
      </c>
      <c r="PA318" s="112">
        <v>8</v>
      </c>
      <c r="PB318" s="8"/>
      <c r="PC318" s="101" t="str">
        <f>IF(PB318&gt;0,INDEX(Вхідні_дані!$A$500:$J$549,MATCH(PB318,Вхідні_дані!$D$500:$D$549,0),10),"-")</f>
        <v>-</v>
      </c>
      <c r="PD318" s="102" t="str">
        <f>IF(AND(PB318&gt;0,PC318&gt;0),PC318*PC294,"-")</f>
        <v>-</v>
      </c>
      <c r="PI318" s="112">
        <v>8</v>
      </c>
      <c r="PJ318" s="8"/>
      <c r="PK318" s="101" t="str">
        <f>IF(PJ318&gt;0,INDEX(Вхідні_дані!$A$500:$J$549,MATCH(PJ318,Вхідні_дані!$D$500:$D$549,0),10),"-")</f>
        <v>-</v>
      </c>
      <c r="PL318" s="102" t="str">
        <f>IF(AND(PJ318&gt;0,PK318&gt;0),PK318*PK294,"-")</f>
        <v>-</v>
      </c>
      <c r="PQ318" s="112">
        <v>8</v>
      </c>
      <c r="PR318" s="8"/>
      <c r="PS318" s="101" t="str">
        <f>IF(PR318&gt;0,INDEX(Вхідні_дані!$A$500:$J$549,MATCH(PR318,Вхідні_дані!$D$500:$D$549,0),10),"-")</f>
        <v>-</v>
      </c>
      <c r="PT318" s="102" t="str">
        <f>IF(AND(PR318&gt;0,PS318&gt;0),PS318*PS294,"-")</f>
        <v>-</v>
      </c>
      <c r="PY318" s="112">
        <v>8</v>
      </c>
      <c r="PZ318" s="8"/>
      <c r="QA318" s="101" t="str">
        <f>IF(PZ318&gt;0,INDEX(Вхідні_дані!$A$500:$J$549,MATCH(PZ318,Вхідні_дані!$D$500:$D$549,0),10),"-")</f>
        <v>-</v>
      </c>
      <c r="QB318" s="102" t="str">
        <f>IF(AND(PZ318&gt;0,QA318&gt;0),QA318*QA294,"-")</f>
        <v>-</v>
      </c>
      <c r="QG318" s="112">
        <v>8</v>
      </c>
      <c r="QH318" s="8"/>
      <c r="QI318" s="101" t="str">
        <f>IF(QH318&gt;0,INDEX(Вхідні_дані!$A$500:$J$549,MATCH(QH318,Вхідні_дані!$D$500:$D$549,0),10),"-")</f>
        <v>-</v>
      </c>
      <c r="QJ318" s="102" t="str">
        <f>IF(AND(QH318&gt;0,QI318&gt;0),QI318*QI294,"-")</f>
        <v>-</v>
      </c>
      <c r="QO318" s="112">
        <v>8</v>
      </c>
      <c r="QP318" s="8"/>
      <c r="QQ318" s="101" t="str">
        <f>IF(QP318&gt;0,INDEX(Вхідні_дані!$A$500:$J$549,MATCH(QP318,Вхідні_дані!$D$500:$D$549,0),10),"-")</f>
        <v>-</v>
      </c>
      <c r="QR318" s="102" t="str">
        <f>IF(AND(QP318&gt;0,QQ318&gt;0),QQ318*QQ294,"-")</f>
        <v>-</v>
      </c>
      <c r="QW318" s="112">
        <v>8</v>
      </c>
      <c r="QX318" s="8"/>
      <c r="QY318" s="101" t="str">
        <f>IF(QX318&gt;0,INDEX(Вхідні_дані!$A$500:$J$549,MATCH(QX318,Вхідні_дані!$D$500:$D$549,0),10),"-")</f>
        <v>-</v>
      </c>
      <c r="QZ318" s="102" t="str">
        <f>IF(AND(QX318&gt;0,QY318&gt;0),QY318*QY294,"-")</f>
        <v>-</v>
      </c>
      <c r="RE318" s="112">
        <v>8</v>
      </c>
      <c r="RF318" s="8"/>
      <c r="RG318" s="101" t="str">
        <f>IF(RF318&gt;0,INDEX(Вхідні_дані!$A$500:$J$549,MATCH(RF318,Вхідні_дані!$D$500:$D$549,0),10),"-")</f>
        <v>-</v>
      </c>
      <c r="RH318" s="102" t="str">
        <f>IF(AND(RF318&gt;0,RG318&gt;0),RG318*RG294,"-")</f>
        <v>-</v>
      </c>
      <c r="RM318" s="112">
        <v>8</v>
      </c>
      <c r="RN318" s="8"/>
      <c r="RO318" s="101" t="str">
        <f>IF(RN318&gt;0,INDEX(Вхідні_дані!$A$500:$J$549,MATCH(RN318,Вхідні_дані!$D$500:$D$549,0),10),"-")</f>
        <v>-</v>
      </c>
      <c r="RP318" s="102" t="str">
        <f>IF(AND(RN318&gt;0,RO318&gt;0),RO318*RO294,"-")</f>
        <v>-</v>
      </c>
      <c r="RU318" s="112">
        <v>8</v>
      </c>
      <c r="RV318" s="8"/>
      <c r="RW318" s="101" t="str">
        <f>IF(RV318&gt;0,INDEX(Вхідні_дані!$A$500:$J$549,MATCH(RV318,Вхідні_дані!$D$500:$D$549,0),10),"-")</f>
        <v>-</v>
      </c>
      <c r="RX318" s="102" t="str">
        <f>IF(AND(RV318&gt;0,RW318&gt;0),RW318*RW294,"-")</f>
        <v>-</v>
      </c>
      <c r="SC318" s="112">
        <v>8</v>
      </c>
      <c r="SD318" s="8"/>
      <c r="SE318" s="101" t="str">
        <f>IF(SD318&gt;0,INDEX(Вхідні_дані!$A$500:$J$549,MATCH(SD318,Вхідні_дані!$D$500:$D$549,0),10),"-")</f>
        <v>-</v>
      </c>
      <c r="SF318" s="102" t="str">
        <f>IF(AND(SD318&gt;0,SE318&gt;0),SE318*SE294,"-")</f>
        <v>-</v>
      </c>
      <c r="SK318" s="112">
        <v>8</v>
      </c>
      <c r="SL318" s="8"/>
      <c r="SM318" s="101" t="str">
        <f>IF(SL318&gt;0,INDEX(Вхідні_дані!$A$500:$J$549,MATCH(SL318,Вхідні_дані!$D$500:$D$549,0),10),"-")</f>
        <v>-</v>
      </c>
      <c r="SN318" s="102" t="str">
        <f>IF(AND(SL318&gt;0,SM318&gt;0),SM318*SM294,"-")</f>
        <v>-</v>
      </c>
      <c r="SS318" s="112">
        <v>8</v>
      </c>
      <c r="ST318" s="8"/>
      <c r="SU318" s="101" t="str">
        <f>IF(ST318&gt;0,INDEX(Вхідні_дані!$A$500:$J$549,MATCH(ST318,Вхідні_дані!$D$500:$D$549,0),10),"-")</f>
        <v>-</v>
      </c>
      <c r="SV318" s="102" t="str">
        <f>IF(AND(ST318&gt;0,SU318&gt;0),SU318*SU294,"-")</f>
        <v>-</v>
      </c>
      <c r="TA318" s="112">
        <v>8</v>
      </c>
      <c r="TB318" s="8"/>
      <c r="TC318" s="101" t="str">
        <f>IF(TB318&gt;0,INDEX(Вхідні_дані!$A$500:$J$549,MATCH(TB318,Вхідні_дані!$D$500:$D$549,0),10),"-")</f>
        <v>-</v>
      </c>
      <c r="TD318" s="102" t="str">
        <f>IF(AND(TB318&gt;0,TC318&gt;0),TC318*TC294,"-")</f>
        <v>-</v>
      </c>
      <c r="TI318" s="112">
        <v>8</v>
      </c>
      <c r="TJ318" s="8"/>
      <c r="TK318" s="101" t="str">
        <f>IF(TJ318&gt;0,INDEX(Вхідні_дані!$A$500:$J$549,MATCH(TJ318,Вхідні_дані!$D$500:$D$549,0),10),"-")</f>
        <v>-</v>
      </c>
      <c r="TL318" s="102" t="str">
        <f>IF(AND(TJ318&gt;0,TK318&gt;0),TK318*TK294,"-")</f>
        <v>-</v>
      </c>
      <c r="TQ318" s="112">
        <v>8</v>
      </c>
      <c r="TR318" s="8"/>
      <c r="TS318" s="101" t="str">
        <f>IF(TR318&gt;0,INDEX(Вхідні_дані!$A$500:$J$549,MATCH(TR318,Вхідні_дані!$D$500:$D$549,0),10),"-")</f>
        <v>-</v>
      </c>
      <c r="TT318" s="102" t="str">
        <f>IF(AND(TR318&gt;0,TS318&gt;0),TS318*TS294,"-")</f>
        <v>-</v>
      </c>
      <c r="TY318" s="112">
        <v>8</v>
      </c>
      <c r="TZ318" s="8"/>
      <c r="UA318" s="101" t="str">
        <f>IF(TZ318&gt;0,INDEX(Вхідні_дані!$A$500:$J$549,MATCH(TZ318,Вхідні_дані!$D$500:$D$549,0),10),"-")</f>
        <v>-</v>
      </c>
      <c r="UB318" s="102" t="str">
        <f>IF(AND(TZ318&gt;0,UA318&gt;0),UA318*UA294,"-")</f>
        <v>-</v>
      </c>
      <c r="UG318" s="112">
        <v>8</v>
      </c>
      <c r="UH318" s="8"/>
      <c r="UI318" s="101" t="str">
        <f>IF(UH318&gt;0,INDEX(Вхідні_дані!$A$500:$J$549,MATCH(UH318,Вхідні_дані!$D$500:$D$549,0),10),"-")</f>
        <v>-</v>
      </c>
      <c r="UJ318" s="102" t="str">
        <f>IF(AND(UH318&gt;0,UI318&gt;0),UI318*UI294,"-")</f>
        <v>-</v>
      </c>
      <c r="UO318" s="112">
        <v>8</v>
      </c>
      <c r="UP318" s="8"/>
      <c r="UQ318" s="101" t="str">
        <f>IF(UP318&gt;0,INDEX(Вхідні_дані!$A$500:$J$549,MATCH(UP318,Вхідні_дані!$D$500:$D$549,0),10),"-")</f>
        <v>-</v>
      </c>
      <c r="UR318" s="102" t="str">
        <f>IF(AND(UP318&gt;0,UQ318&gt;0),UQ318*UQ294,"-")</f>
        <v>-</v>
      </c>
      <c r="UW318" s="112">
        <v>8</v>
      </c>
      <c r="UX318" s="8"/>
      <c r="UY318" s="101" t="str">
        <f>IF(UX318&gt;0,INDEX(Вхідні_дані!$A$500:$J$549,MATCH(UX318,Вхідні_дані!$D$500:$D$549,0),10),"-")</f>
        <v>-</v>
      </c>
      <c r="UZ318" s="102" t="str">
        <f>IF(AND(UX318&gt;0,UY318&gt;0),UY318*UY294,"-")</f>
        <v>-</v>
      </c>
      <c r="VE318" s="112">
        <v>8</v>
      </c>
      <c r="VF318" s="8"/>
      <c r="VG318" s="101" t="str">
        <f>IF(VF318&gt;0,INDEX(Вхідні_дані!$A$500:$J$549,MATCH(VF318,Вхідні_дані!$D$500:$D$549,0),10),"-")</f>
        <v>-</v>
      </c>
      <c r="VH318" s="102" t="str">
        <f>IF(AND(VF318&gt;0,VG318&gt;0),VG318*VG294,"-")</f>
        <v>-</v>
      </c>
      <c r="VM318" s="112">
        <v>8</v>
      </c>
      <c r="VN318" s="8"/>
      <c r="VO318" s="101" t="str">
        <f>IF(VN318&gt;0,INDEX(Вхідні_дані!$A$500:$J$549,MATCH(VN318,Вхідні_дані!$D$500:$D$549,0),10),"-")</f>
        <v>-</v>
      </c>
      <c r="VP318" s="102" t="str">
        <f>IF(AND(VN318&gt;0,VO318&gt;0),VO318*VO294,"-")</f>
        <v>-</v>
      </c>
      <c r="VU318" s="112">
        <v>8</v>
      </c>
      <c r="VV318" s="8"/>
      <c r="VW318" s="101" t="str">
        <f>IF(VV318&gt;0,INDEX(Вхідні_дані!$A$500:$J$549,MATCH(VV318,Вхідні_дані!$D$500:$D$549,0),10),"-")</f>
        <v>-</v>
      </c>
      <c r="VX318" s="102" t="str">
        <f>IF(AND(VV318&gt;0,VW318&gt;0),VW318*VW294,"-")</f>
        <v>-</v>
      </c>
      <c r="WC318" s="112">
        <v>8</v>
      </c>
      <c r="WD318" s="8"/>
      <c r="WE318" s="101" t="str">
        <f>IF(WD318&gt;0,INDEX(Вхідні_дані!$A$500:$J$549,MATCH(WD318,Вхідні_дані!$D$500:$D$549,0),10),"-")</f>
        <v>-</v>
      </c>
      <c r="WF318" s="102" t="str">
        <f>IF(AND(WD318&gt;0,WE318&gt;0),WE318*WE294,"-")</f>
        <v>-</v>
      </c>
      <c r="WK318" s="112">
        <v>8</v>
      </c>
      <c r="WL318" s="8"/>
      <c r="WM318" s="101" t="str">
        <f>IF(WL318&gt;0,INDEX(Вхідні_дані!$A$500:$J$549,MATCH(WL318,Вхідні_дані!$D$500:$D$549,0),10),"-")</f>
        <v>-</v>
      </c>
      <c r="WN318" s="102" t="str">
        <f>IF(AND(WL318&gt;0,WM318&gt;0),WM318*WM294,"-")</f>
        <v>-</v>
      </c>
      <c r="WS318" s="112">
        <v>8</v>
      </c>
      <c r="WT318" s="8"/>
      <c r="WU318" s="101" t="str">
        <f>IF(WT318&gt;0,INDEX(Вхідні_дані!$A$500:$J$549,MATCH(WT318,Вхідні_дані!$D$500:$D$549,0),10),"-")</f>
        <v>-</v>
      </c>
      <c r="WV318" s="102" t="str">
        <f>IF(AND(WT318&gt;0,WU318&gt;0),WU318*WU294,"-")</f>
        <v>-</v>
      </c>
      <c r="XA318" s="112">
        <v>8</v>
      </c>
      <c r="XB318" s="8"/>
      <c r="XC318" s="101" t="str">
        <f>IF(XB318&gt;0,INDEX(Вхідні_дані!$A$500:$J$549,MATCH(XB318,Вхідні_дані!$D$500:$D$549,0),10),"-")</f>
        <v>-</v>
      </c>
      <c r="XD318" s="102" t="str">
        <f>IF(AND(XB318&gt;0,XC318&gt;0),XC318*XC294,"-")</f>
        <v>-</v>
      </c>
      <c r="XI318" s="112">
        <v>8</v>
      </c>
      <c r="XJ318" s="8"/>
      <c r="XK318" s="101" t="str">
        <f>IF(XJ318&gt;0,INDEX(Вхідні_дані!$A$500:$J$549,MATCH(XJ318,Вхідні_дані!$D$500:$D$549,0),10),"-")</f>
        <v>-</v>
      </c>
      <c r="XL318" s="102" t="str">
        <f>IF(AND(XJ318&gt;0,XK318&gt;0),XK318*XK294,"-")</f>
        <v>-</v>
      </c>
      <c r="XQ318" s="112">
        <v>8</v>
      </c>
      <c r="XR318" s="8"/>
      <c r="XS318" s="101" t="str">
        <f>IF(XR318&gt;0,INDEX(Вхідні_дані!$A$500:$J$549,MATCH(XR318,Вхідні_дані!$D$500:$D$549,0),10),"-")</f>
        <v>-</v>
      </c>
      <c r="XT318" s="102" t="str">
        <f>IF(AND(XR318&gt;0,XS318&gt;0),XS318*XS294,"-")</f>
        <v>-</v>
      </c>
      <c r="XY318" s="112">
        <v>8</v>
      </c>
      <c r="XZ318" s="8"/>
      <c r="YA318" s="101" t="str">
        <f>IF(XZ318&gt;0,INDEX(Вхідні_дані!$A$500:$J$549,MATCH(XZ318,Вхідні_дані!$D$500:$D$549,0),10),"-")</f>
        <v>-</v>
      </c>
      <c r="YB318" s="102" t="str">
        <f>IF(AND(XZ318&gt;0,YA318&gt;0),YA318*YA294,"-")</f>
        <v>-</v>
      </c>
      <c r="YG318" s="112">
        <v>8</v>
      </c>
      <c r="YH318" s="8"/>
      <c r="YI318" s="101" t="str">
        <f>IF(YH318&gt;0,INDEX(Вхідні_дані!$A$500:$J$549,MATCH(YH318,Вхідні_дані!$D$500:$D$549,0),10),"-")</f>
        <v>-</v>
      </c>
      <c r="YJ318" s="102" t="str">
        <f>IF(AND(YH318&gt;0,YI318&gt;0),YI318*YI294,"-")</f>
        <v>-</v>
      </c>
      <c r="YO318" s="112">
        <v>8</v>
      </c>
      <c r="YP318" s="8"/>
      <c r="YQ318" s="101" t="str">
        <f>IF(YP318&gt;0,INDEX(Вхідні_дані!$A$500:$J$549,MATCH(YP318,Вхідні_дані!$D$500:$D$549,0),10),"-")</f>
        <v>-</v>
      </c>
      <c r="YR318" s="102" t="str">
        <f>IF(AND(YP318&gt;0,YQ318&gt;0),YQ318*YQ294,"-")</f>
        <v>-</v>
      </c>
      <c r="YW318" s="112">
        <v>8</v>
      </c>
      <c r="YX318" s="8"/>
      <c r="YY318" s="101" t="str">
        <f>IF(YX318&gt;0,INDEX(Вхідні_дані!$A$500:$J$549,MATCH(YX318,Вхідні_дані!$D$500:$D$549,0),10),"-")</f>
        <v>-</v>
      </c>
      <c r="YZ318" s="102" t="str">
        <f>IF(AND(YX318&gt;0,YY318&gt;0),YY318*YY294,"-")</f>
        <v>-</v>
      </c>
      <c r="ZE318" s="112">
        <v>8</v>
      </c>
      <c r="ZF318" s="8"/>
      <c r="ZG318" s="101" t="str">
        <f>IF(ZF318&gt;0,INDEX(Вхідні_дані!$A$500:$J$549,MATCH(ZF318,Вхідні_дані!$D$500:$D$549,0),10),"-")</f>
        <v>-</v>
      </c>
      <c r="ZH318" s="102" t="str">
        <f>IF(AND(ZF318&gt;0,ZG318&gt;0),ZG318*ZG294,"-")</f>
        <v>-</v>
      </c>
      <c r="ZM318" s="112">
        <v>8</v>
      </c>
      <c r="ZN318" s="8"/>
      <c r="ZO318" s="101" t="str">
        <f>IF(ZN318&gt;0,INDEX(Вхідні_дані!$A$500:$J$549,MATCH(ZN318,Вхідні_дані!$D$500:$D$549,0),10),"-")</f>
        <v>-</v>
      </c>
      <c r="ZP318" s="102" t="str">
        <f>IF(AND(ZN318&gt;0,ZO318&gt;0),ZO318*ZO294,"-")</f>
        <v>-</v>
      </c>
      <c r="ZU318" s="112">
        <v>8</v>
      </c>
      <c r="ZV318" s="8"/>
      <c r="ZW318" s="101" t="str">
        <f>IF(ZV318&gt;0,INDEX(Вхідні_дані!$A$500:$J$549,MATCH(ZV318,Вхідні_дані!$D$500:$D$549,0),10),"-")</f>
        <v>-</v>
      </c>
      <c r="ZX318" s="102" t="str">
        <f>IF(AND(ZV318&gt;0,ZW318&gt;0),ZW318*ZW294,"-")</f>
        <v>-</v>
      </c>
      <c r="AAC318" s="112">
        <v>8</v>
      </c>
      <c r="AAD318" s="8"/>
      <c r="AAE318" s="101" t="str">
        <f>IF(AAD318&gt;0,INDEX(Вхідні_дані!$A$500:$J$549,MATCH(AAD318,Вхідні_дані!$D$500:$D$549,0),10),"-")</f>
        <v>-</v>
      </c>
      <c r="AAF318" s="102" t="str">
        <f>IF(AND(AAD318&gt;0,AAE318&gt;0),AAE318*AAE294,"-")</f>
        <v>-</v>
      </c>
      <c r="AAK318" s="112">
        <v>8</v>
      </c>
      <c r="AAL318" s="8"/>
      <c r="AAM318" s="101" t="str">
        <f>IF(AAL318&gt;0,INDEX(Вхідні_дані!$A$500:$J$549,MATCH(AAL318,Вхідні_дані!$D$500:$D$549,0),10),"-")</f>
        <v>-</v>
      </c>
      <c r="AAN318" s="102" t="str">
        <f>IF(AND(AAL318&gt;0,AAM318&gt;0),AAM318*AAM294,"-")</f>
        <v>-</v>
      </c>
      <c r="AAS318" s="112">
        <v>8</v>
      </c>
      <c r="AAT318" s="8"/>
      <c r="AAU318" s="101" t="str">
        <f>IF(AAT318&gt;0,INDEX(Вхідні_дані!$A$500:$J$549,MATCH(AAT318,Вхідні_дані!$D$500:$D$549,0),10),"-")</f>
        <v>-</v>
      </c>
      <c r="AAV318" s="102" t="str">
        <f>IF(AND(AAT318&gt;0,AAU318&gt;0),AAU318*AAU294,"-")</f>
        <v>-</v>
      </c>
      <c r="ABA318" s="112">
        <v>8</v>
      </c>
      <c r="ABB318" s="8"/>
      <c r="ABC318" s="101" t="str">
        <f>IF(ABB318&gt;0,INDEX(Вхідні_дані!$A$500:$J$549,MATCH(ABB318,Вхідні_дані!$D$500:$D$549,0),10),"-")</f>
        <v>-</v>
      </c>
      <c r="ABD318" s="102" t="str">
        <f>IF(AND(ABB318&gt;0,ABC318&gt;0),ABC318*ABC294,"-")</f>
        <v>-</v>
      </c>
      <c r="ABI318" s="112">
        <v>8</v>
      </c>
      <c r="ABJ318" s="8"/>
      <c r="ABK318" s="101" t="str">
        <f>IF(ABJ318&gt;0,INDEX(Вхідні_дані!$A$500:$J$549,MATCH(ABJ318,Вхідні_дані!$D$500:$D$549,0),10),"-")</f>
        <v>-</v>
      </c>
      <c r="ABL318" s="102" t="str">
        <f>IF(AND(ABJ318&gt;0,ABK318&gt;0),ABK318*ABK294,"-")</f>
        <v>-</v>
      </c>
      <c r="ABQ318" s="112">
        <v>8</v>
      </c>
      <c r="ABR318" s="8"/>
      <c r="ABS318" s="101" t="str">
        <f>IF(ABR318&gt;0,INDEX(Вхідні_дані!$A$500:$J$549,MATCH(ABR318,Вхідні_дані!$D$500:$D$549,0),10),"-")</f>
        <v>-</v>
      </c>
      <c r="ABT318" s="102" t="str">
        <f>IF(AND(ABR318&gt;0,ABS318&gt;0),ABS318*ABS294,"-")</f>
        <v>-</v>
      </c>
      <c r="ABY318" s="112">
        <v>8</v>
      </c>
      <c r="ABZ318" s="8"/>
      <c r="ACA318" s="101" t="str">
        <f>IF(ABZ318&gt;0,INDEX(Вхідні_дані!$A$500:$J$549,MATCH(ABZ318,Вхідні_дані!$D$500:$D$549,0),10),"-")</f>
        <v>-</v>
      </c>
      <c r="ACB318" s="102" t="str">
        <f>IF(AND(ABZ318&gt;0,ACA318&gt;0),ACA318*ACA294,"-")</f>
        <v>-</v>
      </c>
      <c r="ACG318" s="112">
        <v>8</v>
      </c>
      <c r="ACH318" s="8"/>
      <c r="ACI318" s="101" t="str">
        <f>IF(ACH318&gt;0,INDEX(Вхідні_дані!$A$500:$J$549,MATCH(ACH318,Вхідні_дані!$D$500:$D$549,0),10),"-")</f>
        <v>-</v>
      </c>
      <c r="ACJ318" s="102" t="str">
        <f>IF(AND(ACH318&gt;0,ACI318&gt;0),ACI318*ACI294,"-")</f>
        <v>-</v>
      </c>
      <c r="ACO318" s="112">
        <v>8</v>
      </c>
      <c r="ACP318" s="8"/>
      <c r="ACQ318" s="101" t="str">
        <f>IF(ACP318&gt;0,INDEX(Вхідні_дані!$A$500:$J$549,MATCH(ACP318,Вхідні_дані!$D$500:$D$549,0),10),"-")</f>
        <v>-</v>
      </c>
      <c r="ACR318" s="102" t="str">
        <f>IF(AND(ACP318&gt;0,ACQ318&gt;0),ACQ318*ACQ294,"-")</f>
        <v>-</v>
      </c>
      <c r="ACW318" s="112">
        <v>8</v>
      </c>
      <c r="ACX318" s="8"/>
      <c r="ACY318" s="101" t="str">
        <f>IF(ACX318&gt;0,INDEX(Вхідні_дані!$A$500:$J$549,MATCH(ACX318,Вхідні_дані!$D$500:$D$549,0),10),"-")</f>
        <v>-</v>
      </c>
      <c r="ACZ318" s="102" t="str">
        <f>IF(AND(ACX318&gt;0,ACY318&gt;0),ACY318*ACY294,"-")</f>
        <v>-</v>
      </c>
      <c r="ADE318" s="112">
        <v>8</v>
      </c>
      <c r="ADF318" s="8"/>
      <c r="ADG318" s="101" t="str">
        <f>IF(ADF318&gt;0,INDEX(Вхідні_дані!$A$500:$J$549,MATCH(ADF318,Вхідні_дані!$D$500:$D$549,0),10),"-")</f>
        <v>-</v>
      </c>
      <c r="ADH318" s="102" t="str">
        <f>IF(AND(ADF318&gt;0,ADG318&gt;0),ADG318*ADG294,"-")</f>
        <v>-</v>
      </c>
      <c r="ADM318" s="112">
        <v>8</v>
      </c>
      <c r="ADN318" s="8"/>
      <c r="ADO318" s="101" t="str">
        <f>IF(ADN318&gt;0,INDEX(Вхідні_дані!$A$500:$J$549,MATCH(ADN318,Вхідні_дані!$D$500:$D$549,0),10),"-")</f>
        <v>-</v>
      </c>
      <c r="ADP318" s="102" t="str">
        <f>IF(AND(ADN318&gt;0,ADO318&gt;0),ADO318*ADO294,"-")</f>
        <v>-</v>
      </c>
    </row>
    <row r="319" spans="1:796" ht="27" customHeight="1" outlineLevel="1" x14ac:dyDescent="0.25">
      <c r="A319" s="112">
        <v>9</v>
      </c>
      <c r="B319" s="8"/>
      <c r="C319" s="101" t="str">
        <f>IF(B319&gt;0,INDEX(Вхідні_дані!$A$500:$J$549,MATCH(B319,Вхідні_дані!$D$500:$D$549,0),10),"-")</f>
        <v>-</v>
      </c>
      <c r="D319" s="102" t="str">
        <f>IF(AND(B319&gt;0,C319&gt;0),C319*C294,"-")</f>
        <v>-</v>
      </c>
      <c r="I319" s="112">
        <v>9</v>
      </c>
      <c r="J319" s="8"/>
      <c r="K319" s="101" t="str">
        <f>IF(J319&gt;0,INDEX(Вхідні_дані!$A$500:$J$549,MATCH(J319,Вхідні_дані!$D$500:$D$549,0),10),"-")</f>
        <v>-</v>
      </c>
      <c r="L319" s="102" t="str">
        <f>IF(AND(J319&gt;0,K319&gt;0),K319*K294,"-")</f>
        <v>-</v>
      </c>
      <c r="Q319" s="112">
        <v>9</v>
      </c>
      <c r="R319" s="8"/>
      <c r="S319" s="101" t="str">
        <f>IF(R319&gt;0,INDEX(Вхідні_дані!$A$500:$J$549,MATCH(R319,Вхідні_дані!$D$500:$D$549,0),10),"-")</f>
        <v>-</v>
      </c>
      <c r="T319" s="102" t="str">
        <f>IF(AND(R319&gt;0,S319&gt;0),S319*S294,"-")</f>
        <v>-</v>
      </c>
      <c r="Y319" s="112">
        <v>9</v>
      </c>
      <c r="Z319" s="8"/>
      <c r="AA319" s="101" t="str">
        <f>IF(Z319&gt;0,INDEX(Вхідні_дані!$A$500:$J$549,MATCH(Z319,Вхідні_дані!$D$500:$D$549,0),10),"-")</f>
        <v>-</v>
      </c>
      <c r="AB319" s="102" t="str">
        <f>IF(AND(Z319&gt;0,AA319&gt;0),AA319*AA294,"-")</f>
        <v>-</v>
      </c>
      <c r="AG319" s="112">
        <v>9</v>
      </c>
      <c r="AH319" s="8"/>
      <c r="AI319" s="101" t="str">
        <f>IF(AH319&gt;0,INDEX(Вхідні_дані!$A$500:$J$549,MATCH(AH319,Вхідні_дані!$D$500:$D$549,0),10),"-")</f>
        <v>-</v>
      </c>
      <c r="AJ319" s="102" t="str">
        <f>IF(AND(AH319&gt;0,AI319&gt;0),AI319*AI294,"-")</f>
        <v>-</v>
      </c>
      <c r="AO319" s="112">
        <v>9</v>
      </c>
      <c r="AP319" s="8"/>
      <c r="AQ319" s="101" t="str">
        <f>IF(AP319&gt;0,INDEX(Вхідні_дані!$A$500:$J$549,MATCH(AP319,Вхідні_дані!$D$500:$D$549,0),10),"-")</f>
        <v>-</v>
      </c>
      <c r="AR319" s="102" t="str">
        <f>IF(AND(AP319&gt;0,AQ319&gt;0),AQ319*AQ294,"-")</f>
        <v>-</v>
      </c>
      <c r="AW319" s="112">
        <v>9</v>
      </c>
      <c r="AX319" s="8"/>
      <c r="AY319" s="101" t="str">
        <f>IF(AX319&gt;0,INDEX(Вхідні_дані!$A$500:$J$549,MATCH(AX319,Вхідні_дані!$D$500:$D$549,0),10),"-")</f>
        <v>-</v>
      </c>
      <c r="AZ319" s="102" t="str">
        <f>IF(AND(AX319&gt;0,AY319&gt;0),AY319*AY294,"-")</f>
        <v>-</v>
      </c>
      <c r="BE319" s="112">
        <v>9</v>
      </c>
      <c r="BF319" s="8"/>
      <c r="BG319" s="101" t="str">
        <f>IF(BF319&gt;0,INDEX(Вхідні_дані!$A$500:$J$549,MATCH(BF319,Вхідні_дані!$D$500:$D$549,0),10),"-")</f>
        <v>-</v>
      </c>
      <c r="BH319" s="102" t="str">
        <f>IF(AND(BF319&gt;0,BG319&gt;0),BG319*BG294,"-")</f>
        <v>-</v>
      </c>
      <c r="BM319" s="112">
        <v>9</v>
      </c>
      <c r="BN319" s="8"/>
      <c r="BO319" s="101" t="str">
        <f>IF(BN319&gt;0,INDEX(Вхідні_дані!$A$500:$J$549,MATCH(BN319,Вхідні_дані!$D$500:$D$549,0),10),"-")</f>
        <v>-</v>
      </c>
      <c r="BP319" s="102" t="str">
        <f>IF(AND(BN319&gt;0,BO319&gt;0),BO319*BO294,"-")</f>
        <v>-</v>
      </c>
      <c r="BU319" s="112">
        <v>9</v>
      </c>
      <c r="BV319" s="8"/>
      <c r="BW319" s="101" t="str">
        <f>IF(BV319&gt;0,INDEX(Вхідні_дані!$A$500:$J$549,MATCH(BV319,Вхідні_дані!$D$500:$D$549,0),10),"-")</f>
        <v>-</v>
      </c>
      <c r="BX319" s="102" t="str">
        <f>IF(AND(BV319&gt;0,BW319&gt;0),BW319*BW294,"-")</f>
        <v>-</v>
      </c>
      <c r="CC319" s="112">
        <v>9</v>
      </c>
      <c r="CD319" s="8"/>
      <c r="CE319" s="101" t="str">
        <f>IF(CD319&gt;0,INDEX(Вхідні_дані!$A$500:$J$549,MATCH(CD319,Вхідні_дані!$D$500:$D$549,0),10),"-")</f>
        <v>-</v>
      </c>
      <c r="CF319" s="102" t="str">
        <f>IF(AND(CD319&gt;0,CE319&gt;0),CE319*CE294,"-")</f>
        <v>-</v>
      </c>
      <c r="CK319" s="112">
        <v>9</v>
      </c>
      <c r="CL319" s="8"/>
      <c r="CM319" s="101" t="str">
        <f>IF(CL319&gt;0,INDEX(Вхідні_дані!$A$500:$J$549,MATCH(CL319,Вхідні_дані!$D$500:$D$549,0),10),"-")</f>
        <v>-</v>
      </c>
      <c r="CN319" s="102" t="str">
        <f>IF(AND(CL319&gt;0,CM319&gt;0),CM319*CM294,"-")</f>
        <v>-</v>
      </c>
      <c r="CS319" s="112">
        <v>9</v>
      </c>
      <c r="CT319" s="8"/>
      <c r="CU319" s="101" t="str">
        <f>IF(CT319&gt;0,INDEX(Вхідні_дані!$A$500:$J$549,MATCH(CT319,Вхідні_дані!$D$500:$D$549,0),10),"-")</f>
        <v>-</v>
      </c>
      <c r="CV319" s="102" t="str">
        <f>IF(AND(CT319&gt;0,CU319&gt;0),CU319*CU294,"-")</f>
        <v>-</v>
      </c>
      <c r="DA319" s="112">
        <v>9</v>
      </c>
      <c r="DB319" s="8"/>
      <c r="DC319" s="101" t="str">
        <f>IF(DB319&gt;0,INDEX(Вхідні_дані!$A$500:$J$549,MATCH(DB319,Вхідні_дані!$D$500:$D$549,0),10),"-")</f>
        <v>-</v>
      </c>
      <c r="DD319" s="102" t="str">
        <f>IF(AND(DB319&gt;0,DC319&gt;0),DC319*DC294,"-")</f>
        <v>-</v>
      </c>
      <c r="DI319" s="112">
        <v>9</v>
      </c>
      <c r="DJ319" s="8"/>
      <c r="DK319" s="101" t="str">
        <f>IF(DJ319&gt;0,INDEX(Вхідні_дані!$A$500:$J$549,MATCH(DJ319,Вхідні_дані!$D$500:$D$549,0),10),"-")</f>
        <v>-</v>
      </c>
      <c r="DL319" s="102" t="str">
        <f>IF(AND(DJ319&gt;0,DK319&gt;0),DK319*DK294,"-")</f>
        <v>-</v>
      </c>
      <c r="DQ319" s="112">
        <v>9</v>
      </c>
      <c r="DR319" s="8"/>
      <c r="DS319" s="101" t="str">
        <f>IF(DR319&gt;0,INDEX(Вхідні_дані!$A$500:$J$549,MATCH(DR319,Вхідні_дані!$D$500:$D$549,0),10),"-")</f>
        <v>-</v>
      </c>
      <c r="DT319" s="102" t="str">
        <f>IF(AND(DR319&gt;0,DS319&gt;0),DS319*DS294,"-")</f>
        <v>-</v>
      </c>
      <c r="DY319" s="112">
        <v>9</v>
      </c>
      <c r="DZ319" s="8"/>
      <c r="EA319" s="101" t="str">
        <f>IF(DZ319&gt;0,INDEX(Вхідні_дані!$A$500:$J$549,MATCH(DZ319,Вхідні_дані!$D$500:$D$549,0),10),"-")</f>
        <v>-</v>
      </c>
      <c r="EB319" s="102" t="str">
        <f>IF(AND(DZ319&gt;0,EA319&gt;0),EA319*EA294,"-")</f>
        <v>-</v>
      </c>
      <c r="EG319" s="112">
        <v>9</v>
      </c>
      <c r="EH319" s="8"/>
      <c r="EI319" s="101" t="str">
        <f>IF(EH319&gt;0,INDEX(Вхідні_дані!$A$500:$J$549,MATCH(EH319,Вхідні_дані!$D$500:$D$549,0),10),"-")</f>
        <v>-</v>
      </c>
      <c r="EJ319" s="102" t="str">
        <f>IF(AND(EH319&gt;0,EI319&gt;0),EI319*EI294,"-")</f>
        <v>-</v>
      </c>
      <c r="EO319" s="112">
        <v>9</v>
      </c>
      <c r="EP319" s="8"/>
      <c r="EQ319" s="101" t="str">
        <f>IF(EP319&gt;0,INDEX(Вхідні_дані!$A$500:$J$549,MATCH(EP319,Вхідні_дані!$D$500:$D$549,0),10),"-")</f>
        <v>-</v>
      </c>
      <c r="ER319" s="102" t="str">
        <f>IF(AND(EP319&gt;0,EQ319&gt;0),EQ319*EQ294,"-")</f>
        <v>-</v>
      </c>
      <c r="EW319" s="112">
        <v>9</v>
      </c>
      <c r="EX319" s="8"/>
      <c r="EY319" s="101" t="str">
        <f>IF(EX319&gt;0,INDEX(Вхідні_дані!$A$500:$J$549,MATCH(EX319,Вхідні_дані!$D$500:$D$549,0),10),"-")</f>
        <v>-</v>
      </c>
      <c r="EZ319" s="102" t="str">
        <f>IF(AND(EX319&gt;0,EY319&gt;0),EY319*EY294,"-")</f>
        <v>-</v>
      </c>
      <c r="FE319" s="112">
        <v>9</v>
      </c>
      <c r="FF319" s="8"/>
      <c r="FG319" s="101" t="str">
        <f>IF(FF319&gt;0,INDEX(Вхідні_дані!$A$500:$J$549,MATCH(FF319,Вхідні_дані!$D$500:$D$549,0),10),"-")</f>
        <v>-</v>
      </c>
      <c r="FH319" s="102" t="str">
        <f>IF(AND(FF319&gt;0,FG319&gt;0),FG319*FG294,"-")</f>
        <v>-</v>
      </c>
      <c r="FM319" s="112">
        <v>9</v>
      </c>
      <c r="FN319" s="8"/>
      <c r="FO319" s="101" t="str">
        <f>IF(FN319&gt;0,INDEX(Вхідні_дані!$A$500:$J$549,MATCH(FN319,Вхідні_дані!$D$500:$D$549,0),10),"-")</f>
        <v>-</v>
      </c>
      <c r="FP319" s="102" t="str">
        <f>IF(AND(FN319&gt;0,FO319&gt;0),FO319*FO294,"-")</f>
        <v>-</v>
      </c>
      <c r="FU319" s="112">
        <v>9</v>
      </c>
      <c r="FV319" s="8"/>
      <c r="FW319" s="101" t="str">
        <f>IF(FV319&gt;0,INDEX(Вхідні_дані!$A$500:$J$549,MATCH(FV319,Вхідні_дані!$D$500:$D$549,0),10),"-")</f>
        <v>-</v>
      </c>
      <c r="FX319" s="102" t="str">
        <f>IF(AND(FV319&gt;0,FW319&gt;0),FW319*FW294,"-")</f>
        <v>-</v>
      </c>
      <c r="GC319" s="112">
        <v>9</v>
      </c>
      <c r="GD319" s="8"/>
      <c r="GE319" s="101" t="str">
        <f>IF(GD319&gt;0,INDEX(Вхідні_дані!$A$500:$J$549,MATCH(GD319,Вхідні_дані!$D$500:$D$549,0),10),"-")</f>
        <v>-</v>
      </c>
      <c r="GF319" s="102" t="str">
        <f>IF(AND(GD319&gt;0,GE319&gt;0),GE319*GE294,"-")</f>
        <v>-</v>
      </c>
      <c r="GK319" s="112">
        <v>9</v>
      </c>
      <c r="GL319" s="8"/>
      <c r="GM319" s="101" t="str">
        <f>IF(GL319&gt;0,INDEX(Вхідні_дані!$A$500:$J$549,MATCH(GL319,Вхідні_дані!$D$500:$D$549,0),10),"-")</f>
        <v>-</v>
      </c>
      <c r="GN319" s="102" t="str">
        <f>IF(AND(GL319&gt;0,GM319&gt;0),GM319*GM294,"-")</f>
        <v>-</v>
      </c>
      <c r="GS319" s="112">
        <v>9</v>
      </c>
      <c r="GT319" s="8"/>
      <c r="GU319" s="101" t="str">
        <f>IF(GT319&gt;0,INDEX(Вхідні_дані!$A$500:$J$549,MATCH(GT319,Вхідні_дані!$D$500:$D$549,0),10),"-")</f>
        <v>-</v>
      </c>
      <c r="GV319" s="102" t="str">
        <f>IF(AND(GT319&gt;0,GU319&gt;0),GU319*GU294,"-")</f>
        <v>-</v>
      </c>
      <c r="HA319" s="112">
        <v>9</v>
      </c>
      <c r="HB319" s="8"/>
      <c r="HC319" s="101" t="str">
        <f>IF(HB319&gt;0,INDEX(Вхідні_дані!$A$500:$J$549,MATCH(HB319,Вхідні_дані!$D$500:$D$549,0),10),"-")</f>
        <v>-</v>
      </c>
      <c r="HD319" s="102" t="str">
        <f>IF(AND(HB319&gt;0,HC319&gt;0),HC319*HC294,"-")</f>
        <v>-</v>
      </c>
      <c r="HI319" s="112">
        <v>9</v>
      </c>
      <c r="HJ319" s="8"/>
      <c r="HK319" s="101" t="str">
        <f>IF(HJ319&gt;0,INDEX(Вхідні_дані!$A$500:$J$549,MATCH(HJ319,Вхідні_дані!$D$500:$D$549,0),10),"-")</f>
        <v>-</v>
      </c>
      <c r="HL319" s="102" t="str">
        <f>IF(AND(HJ319&gt;0,HK319&gt;0),HK319*HK294,"-")</f>
        <v>-</v>
      </c>
      <c r="HQ319" s="112">
        <v>9</v>
      </c>
      <c r="HR319" s="8"/>
      <c r="HS319" s="101" t="str">
        <f>IF(HR319&gt;0,INDEX(Вхідні_дані!$A$500:$J$549,MATCH(HR319,Вхідні_дані!$D$500:$D$549,0),10),"-")</f>
        <v>-</v>
      </c>
      <c r="HT319" s="102" t="str">
        <f>IF(AND(HR319&gt;0,HS319&gt;0),HS319*HS294,"-")</f>
        <v>-</v>
      </c>
      <c r="HY319" s="112">
        <v>9</v>
      </c>
      <c r="HZ319" s="8"/>
      <c r="IA319" s="101" t="str">
        <f>IF(HZ319&gt;0,INDEX(Вхідні_дані!$A$500:$J$549,MATCH(HZ319,Вхідні_дані!$D$500:$D$549,0),10),"-")</f>
        <v>-</v>
      </c>
      <c r="IB319" s="102" t="str">
        <f>IF(AND(HZ319&gt;0,IA319&gt;0),IA319*IA294,"-")</f>
        <v>-</v>
      </c>
      <c r="IG319" s="112">
        <v>9</v>
      </c>
      <c r="IH319" s="8"/>
      <c r="II319" s="101" t="str">
        <f>IF(IH319&gt;0,INDEX(Вхідні_дані!$A$500:$J$549,MATCH(IH319,Вхідні_дані!$D$500:$D$549,0),10),"-")</f>
        <v>-</v>
      </c>
      <c r="IJ319" s="102" t="str">
        <f>IF(AND(IH319&gt;0,II319&gt;0),II319*II294,"-")</f>
        <v>-</v>
      </c>
      <c r="IO319" s="112">
        <v>9</v>
      </c>
      <c r="IP319" s="8"/>
      <c r="IQ319" s="101" t="str">
        <f>IF(IP319&gt;0,INDEX(Вхідні_дані!$A$500:$J$549,MATCH(IP319,Вхідні_дані!$D$500:$D$549,0),10),"-")</f>
        <v>-</v>
      </c>
      <c r="IR319" s="102" t="str">
        <f>IF(AND(IP319&gt;0,IQ319&gt;0),IQ319*IQ294,"-")</f>
        <v>-</v>
      </c>
      <c r="IW319" s="112">
        <v>9</v>
      </c>
      <c r="IX319" s="8"/>
      <c r="IY319" s="101" t="str">
        <f>IF(IX319&gt;0,INDEX(Вхідні_дані!$A$500:$J$549,MATCH(IX319,Вхідні_дані!$D$500:$D$549,0),10),"-")</f>
        <v>-</v>
      </c>
      <c r="IZ319" s="102" t="str">
        <f>IF(AND(IX319&gt;0,IY319&gt;0),IY319*IY294,"-")</f>
        <v>-</v>
      </c>
      <c r="JE319" s="112">
        <v>9</v>
      </c>
      <c r="JF319" s="8"/>
      <c r="JG319" s="101" t="str">
        <f>IF(JF319&gt;0,INDEX(Вхідні_дані!$A$500:$J$549,MATCH(JF319,Вхідні_дані!$D$500:$D$549,0),10),"-")</f>
        <v>-</v>
      </c>
      <c r="JH319" s="102" t="str">
        <f>IF(AND(JF319&gt;0,JG319&gt;0),JG319*JG294,"-")</f>
        <v>-</v>
      </c>
      <c r="JM319" s="112">
        <v>9</v>
      </c>
      <c r="JN319" s="8"/>
      <c r="JO319" s="101" t="str">
        <f>IF(JN319&gt;0,INDEX(Вхідні_дані!$A$500:$J$549,MATCH(JN319,Вхідні_дані!$D$500:$D$549,0),10),"-")</f>
        <v>-</v>
      </c>
      <c r="JP319" s="102" t="str">
        <f>IF(AND(JN319&gt;0,JO319&gt;0),JO319*JO294,"-")</f>
        <v>-</v>
      </c>
      <c r="JU319" s="112">
        <v>9</v>
      </c>
      <c r="JV319" s="8"/>
      <c r="JW319" s="101" t="str">
        <f>IF(JV319&gt;0,INDEX(Вхідні_дані!$A$500:$J$549,MATCH(JV319,Вхідні_дані!$D$500:$D$549,0),10),"-")</f>
        <v>-</v>
      </c>
      <c r="JX319" s="102" t="str">
        <f>IF(AND(JV319&gt;0,JW319&gt;0),JW319*JW294,"-")</f>
        <v>-</v>
      </c>
      <c r="KC319" s="112">
        <v>9</v>
      </c>
      <c r="KD319" s="8"/>
      <c r="KE319" s="101" t="str">
        <f>IF(KD319&gt;0,INDEX(Вхідні_дані!$A$500:$J$549,MATCH(KD319,Вхідні_дані!$D$500:$D$549,0),10),"-")</f>
        <v>-</v>
      </c>
      <c r="KF319" s="102" t="str">
        <f>IF(AND(KD319&gt;0,KE319&gt;0),KE319*KE294,"-")</f>
        <v>-</v>
      </c>
      <c r="KK319" s="112">
        <v>9</v>
      </c>
      <c r="KL319" s="8"/>
      <c r="KM319" s="101" t="str">
        <f>IF(KL319&gt;0,INDEX(Вхідні_дані!$A$500:$J$549,MATCH(KL319,Вхідні_дані!$D$500:$D$549,0),10),"-")</f>
        <v>-</v>
      </c>
      <c r="KN319" s="102" t="str">
        <f>IF(AND(KL319&gt;0,KM319&gt;0),KM319*KM294,"-")</f>
        <v>-</v>
      </c>
      <c r="KS319" s="112">
        <v>9</v>
      </c>
      <c r="KT319" s="8"/>
      <c r="KU319" s="101" t="str">
        <f>IF(KT319&gt;0,INDEX(Вхідні_дані!$A$500:$J$549,MATCH(KT319,Вхідні_дані!$D$500:$D$549,0),10),"-")</f>
        <v>-</v>
      </c>
      <c r="KV319" s="102" t="str">
        <f>IF(AND(KT319&gt;0,KU319&gt;0),KU319*KU294,"-")</f>
        <v>-</v>
      </c>
      <c r="LA319" s="112">
        <v>9</v>
      </c>
      <c r="LB319" s="8"/>
      <c r="LC319" s="101" t="str">
        <f>IF(LB319&gt;0,INDEX(Вхідні_дані!$A$500:$J$549,MATCH(LB319,Вхідні_дані!$D$500:$D$549,0),10),"-")</f>
        <v>-</v>
      </c>
      <c r="LD319" s="102" t="str">
        <f>IF(AND(LB319&gt;0,LC319&gt;0),LC319*LC294,"-")</f>
        <v>-</v>
      </c>
      <c r="LI319" s="112">
        <v>9</v>
      </c>
      <c r="LJ319" s="8"/>
      <c r="LK319" s="101" t="str">
        <f>IF(LJ319&gt;0,INDEX(Вхідні_дані!$A$500:$J$549,MATCH(LJ319,Вхідні_дані!$D$500:$D$549,0),10),"-")</f>
        <v>-</v>
      </c>
      <c r="LL319" s="102" t="str">
        <f>IF(AND(LJ319&gt;0,LK319&gt;0),LK319*LK294,"-")</f>
        <v>-</v>
      </c>
      <c r="LQ319" s="112">
        <v>9</v>
      </c>
      <c r="LR319" s="8"/>
      <c r="LS319" s="101" t="str">
        <f>IF(LR319&gt;0,INDEX(Вхідні_дані!$A$500:$J$549,MATCH(LR319,Вхідні_дані!$D$500:$D$549,0),10),"-")</f>
        <v>-</v>
      </c>
      <c r="LT319" s="102" t="str">
        <f>IF(AND(LR319&gt;0,LS319&gt;0),LS319*LS294,"-")</f>
        <v>-</v>
      </c>
      <c r="LY319" s="112">
        <v>9</v>
      </c>
      <c r="LZ319" s="8"/>
      <c r="MA319" s="101" t="str">
        <f>IF(LZ319&gt;0,INDEX(Вхідні_дані!$A$500:$J$549,MATCH(LZ319,Вхідні_дані!$D$500:$D$549,0),10),"-")</f>
        <v>-</v>
      </c>
      <c r="MB319" s="102" t="str">
        <f>IF(AND(LZ319&gt;0,MA319&gt;0),MA319*MA294,"-")</f>
        <v>-</v>
      </c>
      <c r="MG319" s="112">
        <v>9</v>
      </c>
      <c r="MH319" s="8"/>
      <c r="MI319" s="101" t="str">
        <f>IF(MH319&gt;0,INDEX(Вхідні_дані!$A$500:$J$549,MATCH(MH319,Вхідні_дані!$D$500:$D$549,0),10),"-")</f>
        <v>-</v>
      </c>
      <c r="MJ319" s="102" t="str">
        <f>IF(AND(MH319&gt;0,MI319&gt;0),MI319*MI294,"-")</f>
        <v>-</v>
      </c>
      <c r="MO319" s="112">
        <v>9</v>
      </c>
      <c r="MP319" s="8"/>
      <c r="MQ319" s="101" t="str">
        <f>IF(MP319&gt;0,INDEX(Вхідні_дані!$A$500:$J$549,MATCH(MP319,Вхідні_дані!$D$500:$D$549,0),10),"-")</f>
        <v>-</v>
      </c>
      <c r="MR319" s="102" t="str">
        <f>IF(AND(MP319&gt;0,MQ319&gt;0),MQ319*MQ294,"-")</f>
        <v>-</v>
      </c>
      <c r="MW319" s="112">
        <v>9</v>
      </c>
      <c r="MX319" s="8"/>
      <c r="MY319" s="101" t="str">
        <f>IF(MX319&gt;0,INDEX(Вхідні_дані!$A$500:$J$549,MATCH(MX319,Вхідні_дані!$D$500:$D$549,0),10),"-")</f>
        <v>-</v>
      </c>
      <c r="MZ319" s="102" t="str">
        <f>IF(AND(MX319&gt;0,MY319&gt;0),MY319*MY294,"-")</f>
        <v>-</v>
      </c>
      <c r="NE319" s="112">
        <v>9</v>
      </c>
      <c r="NF319" s="8"/>
      <c r="NG319" s="101" t="str">
        <f>IF(NF319&gt;0,INDEX(Вхідні_дані!$A$500:$J$549,MATCH(NF319,Вхідні_дані!$D$500:$D$549,0),10),"-")</f>
        <v>-</v>
      </c>
      <c r="NH319" s="102" t="str">
        <f>IF(AND(NF319&gt;0,NG319&gt;0),NG319*NG294,"-")</f>
        <v>-</v>
      </c>
      <c r="NM319" s="112">
        <v>9</v>
      </c>
      <c r="NN319" s="8"/>
      <c r="NO319" s="101" t="str">
        <f>IF(NN319&gt;0,INDEX(Вхідні_дані!$A$500:$J$549,MATCH(NN319,Вхідні_дані!$D$500:$D$549,0),10),"-")</f>
        <v>-</v>
      </c>
      <c r="NP319" s="102" t="str">
        <f>IF(AND(NN319&gt;0,NO319&gt;0),NO319*NO294,"-")</f>
        <v>-</v>
      </c>
      <c r="NU319" s="112">
        <v>9</v>
      </c>
      <c r="NV319" s="8"/>
      <c r="NW319" s="101" t="str">
        <f>IF(NV319&gt;0,INDEX(Вхідні_дані!$A$500:$J$549,MATCH(NV319,Вхідні_дані!$D$500:$D$549,0),10),"-")</f>
        <v>-</v>
      </c>
      <c r="NX319" s="102" t="str">
        <f>IF(AND(NV319&gt;0,NW319&gt;0),NW319*NW294,"-")</f>
        <v>-</v>
      </c>
      <c r="OC319" s="112">
        <v>9</v>
      </c>
      <c r="OD319" s="8"/>
      <c r="OE319" s="101" t="str">
        <f>IF(OD319&gt;0,INDEX(Вхідні_дані!$A$500:$J$549,MATCH(OD319,Вхідні_дані!$D$500:$D$549,0),10),"-")</f>
        <v>-</v>
      </c>
      <c r="OF319" s="102" t="str">
        <f>IF(AND(OD319&gt;0,OE319&gt;0),OE319*OE294,"-")</f>
        <v>-</v>
      </c>
      <c r="OK319" s="112">
        <v>9</v>
      </c>
      <c r="OL319" s="8"/>
      <c r="OM319" s="101" t="str">
        <f>IF(OL319&gt;0,INDEX(Вхідні_дані!$A$500:$J$549,MATCH(OL319,Вхідні_дані!$D$500:$D$549,0),10),"-")</f>
        <v>-</v>
      </c>
      <c r="ON319" s="102" t="str">
        <f>IF(AND(OL319&gt;0,OM319&gt;0),OM319*OM294,"-")</f>
        <v>-</v>
      </c>
      <c r="OS319" s="112">
        <v>9</v>
      </c>
      <c r="OT319" s="8"/>
      <c r="OU319" s="101" t="str">
        <f>IF(OT319&gt;0,INDEX(Вхідні_дані!$A$500:$J$549,MATCH(OT319,Вхідні_дані!$D$500:$D$549,0),10),"-")</f>
        <v>-</v>
      </c>
      <c r="OV319" s="102" t="str">
        <f>IF(AND(OT319&gt;0,OU319&gt;0),OU319*OU294,"-")</f>
        <v>-</v>
      </c>
      <c r="PA319" s="112">
        <v>9</v>
      </c>
      <c r="PB319" s="8"/>
      <c r="PC319" s="101" t="str">
        <f>IF(PB319&gt;0,INDEX(Вхідні_дані!$A$500:$J$549,MATCH(PB319,Вхідні_дані!$D$500:$D$549,0),10),"-")</f>
        <v>-</v>
      </c>
      <c r="PD319" s="102" t="str">
        <f>IF(AND(PB319&gt;0,PC319&gt;0),PC319*PC294,"-")</f>
        <v>-</v>
      </c>
      <c r="PI319" s="112">
        <v>9</v>
      </c>
      <c r="PJ319" s="8"/>
      <c r="PK319" s="101" t="str">
        <f>IF(PJ319&gt;0,INDEX(Вхідні_дані!$A$500:$J$549,MATCH(PJ319,Вхідні_дані!$D$500:$D$549,0),10),"-")</f>
        <v>-</v>
      </c>
      <c r="PL319" s="102" t="str">
        <f>IF(AND(PJ319&gt;0,PK319&gt;0),PK319*PK294,"-")</f>
        <v>-</v>
      </c>
      <c r="PQ319" s="112">
        <v>9</v>
      </c>
      <c r="PR319" s="8"/>
      <c r="PS319" s="101" t="str">
        <f>IF(PR319&gt;0,INDEX(Вхідні_дані!$A$500:$J$549,MATCH(PR319,Вхідні_дані!$D$500:$D$549,0),10),"-")</f>
        <v>-</v>
      </c>
      <c r="PT319" s="102" t="str">
        <f>IF(AND(PR319&gt;0,PS319&gt;0),PS319*PS294,"-")</f>
        <v>-</v>
      </c>
      <c r="PY319" s="112">
        <v>9</v>
      </c>
      <c r="PZ319" s="8"/>
      <c r="QA319" s="101" t="str">
        <f>IF(PZ319&gt;0,INDEX(Вхідні_дані!$A$500:$J$549,MATCH(PZ319,Вхідні_дані!$D$500:$D$549,0),10),"-")</f>
        <v>-</v>
      </c>
      <c r="QB319" s="102" t="str">
        <f>IF(AND(PZ319&gt;0,QA319&gt;0),QA319*QA294,"-")</f>
        <v>-</v>
      </c>
      <c r="QG319" s="112">
        <v>9</v>
      </c>
      <c r="QH319" s="8"/>
      <c r="QI319" s="101" t="str">
        <f>IF(QH319&gt;0,INDEX(Вхідні_дані!$A$500:$J$549,MATCH(QH319,Вхідні_дані!$D$500:$D$549,0),10),"-")</f>
        <v>-</v>
      </c>
      <c r="QJ319" s="102" t="str">
        <f>IF(AND(QH319&gt;0,QI319&gt;0),QI319*QI294,"-")</f>
        <v>-</v>
      </c>
      <c r="QO319" s="112">
        <v>9</v>
      </c>
      <c r="QP319" s="8"/>
      <c r="QQ319" s="101" t="str">
        <f>IF(QP319&gt;0,INDEX(Вхідні_дані!$A$500:$J$549,MATCH(QP319,Вхідні_дані!$D$500:$D$549,0),10),"-")</f>
        <v>-</v>
      </c>
      <c r="QR319" s="102" t="str">
        <f>IF(AND(QP319&gt;0,QQ319&gt;0),QQ319*QQ294,"-")</f>
        <v>-</v>
      </c>
      <c r="QW319" s="112">
        <v>9</v>
      </c>
      <c r="QX319" s="8"/>
      <c r="QY319" s="101" t="str">
        <f>IF(QX319&gt;0,INDEX(Вхідні_дані!$A$500:$J$549,MATCH(QX319,Вхідні_дані!$D$500:$D$549,0),10),"-")</f>
        <v>-</v>
      </c>
      <c r="QZ319" s="102" t="str">
        <f>IF(AND(QX319&gt;0,QY319&gt;0),QY319*QY294,"-")</f>
        <v>-</v>
      </c>
      <c r="RE319" s="112">
        <v>9</v>
      </c>
      <c r="RF319" s="8"/>
      <c r="RG319" s="101" t="str">
        <f>IF(RF319&gt;0,INDEX(Вхідні_дані!$A$500:$J$549,MATCH(RF319,Вхідні_дані!$D$500:$D$549,0),10),"-")</f>
        <v>-</v>
      </c>
      <c r="RH319" s="102" t="str">
        <f>IF(AND(RF319&gt;0,RG319&gt;0),RG319*RG294,"-")</f>
        <v>-</v>
      </c>
      <c r="RM319" s="112">
        <v>9</v>
      </c>
      <c r="RN319" s="8"/>
      <c r="RO319" s="101" t="str">
        <f>IF(RN319&gt;0,INDEX(Вхідні_дані!$A$500:$J$549,MATCH(RN319,Вхідні_дані!$D$500:$D$549,0),10),"-")</f>
        <v>-</v>
      </c>
      <c r="RP319" s="102" t="str">
        <f>IF(AND(RN319&gt;0,RO319&gt;0),RO319*RO294,"-")</f>
        <v>-</v>
      </c>
      <c r="RU319" s="112">
        <v>9</v>
      </c>
      <c r="RV319" s="8"/>
      <c r="RW319" s="101" t="str">
        <f>IF(RV319&gt;0,INDEX(Вхідні_дані!$A$500:$J$549,MATCH(RV319,Вхідні_дані!$D$500:$D$549,0),10),"-")</f>
        <v>-</v>
      </c>
      <c r="RX319" s="102" t="str">
        <f>IF(AND(RV319&gt;0,RW319&gt;0),RW319*RW294,"-")</f>
        <v>-</v>
      </c>
      <c r="SC319" s="112">
        <v>9</v>
      </c>
      <c r="SD319" s="8"/>
      <c r="SE319" s="101" t="str">
        <f>IF(SD319&gt;0,INDEX(Вхідні_дані!$A$500:$J$549,MATCH(SD319,Вхідні_дані!$D$500:$D$549,0),10),"-")</f>
        <v>-</v>
      </c>
      <c r="SF319" s="102" t="str">
        <f>IF(AND(SD319&gt;0,SE319&gt;0),SE319*SE294,"-")</f>
        <v>-</v>
      </c>
      <c r="SK319" s="112">
        <v>9</v>
      </c>
      <c r="SL319" s="8"/>
      <c r="SM319" s="101" t="str">
        <f>IF(SL319&gt;0,INDEX(Вхідні_дані!$A$500:$J$549,MATCH(SL319,Вхідні_дані!$D$500:$D$549,0),10),"-")</f>
        <v>-</v>
      </c>
      <c r="SN319" s="102" t="str">
        <f>IF(AND(SL319&gt;0,SM319&gt;0),SM319*SM294,"-")</f>
        <v>-</v>
      </c>
      <c r="SS319" s="112">
        <v>9</v>
      </c>
      <c r="ST319" s="8"/>
      <c r="SU319" s="101" t="str">
        <f>IF(ST319&gt;0,INDEX(Вхідні_дані!$A$500:$J$549,MATCH(ST319,Вхідні_дані!$D$500:$D$549,0),10),"-")</f>
        <v>-</v>
      </c>
      <c r="SV319" s="102" t="str">
        <f>IF(AND(ST319&gt;0,SU319&gt;0),SU319*SU294,"-")</f>
        <v>-</v>
      </c>
      <c r="TA319" s="112">
        <v>9</v>
      </c>
      <c r="TB319" s="8"/>
      <c r="TC319" s="101" t="str">
        <f>IF(TB319&gt;0,INDEX(Вхідні_дані!$A$500:$J$549,MATCH(TB319,Вхідні_дані!$D$500:$D$549,0),10),"-")</f>
        <v>-</v>
      </c>
      <c r="TD319" s="102" t="str">
        <f>IF(AND(TB319&gt;0,TC319&gt;0),TC319*TC294,"-")</f>
        <v>-</v>
      </c>
      <c r="TI319" s="112">
        <v>9</v>
      </c>
      <c r="TJ319" s="8"/>
      <c r="TK319" s="101" t="str">
        <f>IF(TJ319&gt;0,INDEX(Вхідні_дані!$A$500:$J$549,MATCH(TJ319,Вхідні_дані!$D$500:$D$549,0),10),"-")</f>
        <v>-</v>
      </c>
      <c r="TL319" s="102" t="str">
        <f>IF(AND(TJ319&gt;0,TK319&gt;0),TK319*TK294,"-")</f>
        <v>-</v>
      </c>
      <c r="TQ319" s="112">
        <v>9</v>
      </c>
      <c r="TR319" s="8"/>
      <c r="TS319" s="101" t="str">
        <f>IF(TR319&gt;0,INDEX(Вхідні_дані!$A$500:$J$549,MATCH(TR319,Вхідні_дані!$D$500:$D$549,0),10),"-")</f>
        <v>-</v>
      </c>
      <c r="TT319" s="102" t="str">
        <f>IF(AND(TR319&gt;0,TS319&gt;0),TS319*TS294,"-")</f>
        <v>-</v>
      </c>
      <c r="TY319" s="112">
        <v>9</v>
      </c>
      <c r="TZ319" s="8"/>
      <c r="UA319" s="101" t="str">
        <f>IF(TZ319&gt;0,INDEX(Вхідні_дані!$A$500:$J$549,MATCH(TZ319,Вхідні_дані!$D$500:$D$549,0),10),"-")</f>
        <v>-</v>
      </c>
      <c r="UB319" s="102" t="str">
        <f>IF(AND(TZ319&gt;0,UA319&gt;0),UA319*UA294,"-")</f>
        <v>-</v>
      </c>
      <c r="UG319" s="112">
        <v>9</v>
      </c>
      <c r="UH319" s="8"/>
      <c r="UI319" s="101" t="str">
        <f>IF(UH319&gt;0,INDEX(Вхідні_дані!$A$500:$J$549,MATCH(UH319,Вхідні_дані!$D$500:$D$549,0),10),"-")</f>
        <v>-</v>
      </c>
      <c r="UJ319" s="102" t="str">
        <f>IF(AND(UH319&gt;0,UI319&gt;0),UI319*UI294,"-")</f>
        <v>-</v>
      </c>
      <c r="UO319" s="112">
        <v>9</v>
      </c>
      <c r="UP319" s="8"/>
      <c r="UQ319" s="101" t="str">
        <f>IF(UP319&gt;0,INDEX(Вхідні_дані!$A$500:$J$549,MATCH(UP319,Вхідні_дані!$D$500:$D$549,0),10),"-")</f>
        <v>-</v>
      </c>
      <c r="UR319" s="102" t="str">
        <f>IF(AND(UP319&gt;0,UQ319&gt;0),UQ319*UQ294,"-")</f>
        <v>-</v>
      </c>
      <c r="UW319" s="112">
        <v>9</v>
      </c>
      <c r="UX319" s="8"/>
      <c r="UY319" s="101" t="str">
        <f>IF(UX319&gt;0,INDEX(Вхідні_дані!$A$500:$J$549,MATCH(UX319,Вхідні_дані!$D$500:$D$549,0),10),"-")</f>
        <v>-</v>
      </c>
      <c r="UZ319" s="102" t="str">
        <f>IF(AND(UX319&gt;0,UY319&gt;0),UY319*UY294,"-")</f>
        <v>-</v>
      </c>
      <c r="VE319" s="112">
        <v>9</v>
      </c>
      <c r="VF319" s="8"/>
      <c r="VG319" s="101" t="str">
        <f>IF(VF319&gt;0,INDEX(Вхідні_дані!$A$500:$J$549,MATCH(VF319,Вхідні_дані!$D$500:$D$549,0),10),"-")</f>
        <v>-</v>
      </c>
      <c r="VH319" s="102" t="str">
        <f>IF(AND(VF319&gt;0,VG319&gt;0),VG319*VG294,"-")</f>
        <v>-</v>
      </c>
      <c r="VM319" s="112">
        <v>9</v>
      </c>
      <c r="VN319" s="8"/>
      <c r="VO319" s="101" t="str">
        <f>IF(VN319&gt;0,INDEX(Вхідні_дані!$A$500:$J$549,MATCH(VN319,Вхідні_дані!$D$500:$D$549,0),10),"-")</f>
        <v>-</v>
      </c>
      <c r="VP319" s="102" t="str">
        <f>IF(AND(VN319&gt;0,VO319&gt;0),VO319*VO294,"-")</f>
        <v>-</v>
      </c>
      <c r="VU319" s="112">
        <v>9</v>
      </c>
      <c r="VV319" s="8"/>
      <c r="VW319" s="101" t="str">
        <f>IF(VV319&gt;0,INDEX(Вхідні_дані!$A$500:$J$549,MATCH(VV319,Вхідні_дані!$D$500:$D$549,0),10),"-")</f>
        <v>-</v>
      </c>
      <c r="VX319" s="102" t="str">
        <f>IF(AND(VV319&gt;0,VW319&gt;0),VW319*VW294,"-")</f>
        <v>-</v>
      </c>
      <c r="WC319" s="112">
        <v>9</v>
      </c>
      <c r="WD319" s="8"/>
      <c r="WE319" s="101" t="str">
        <f>IF(WD319&gt;0,INDEX(Вхідні_дані!$A$500:$J$549,MATCH(WD319,Вхідні_дані!$D$500:$D$549,0),10),"-")</f>
        <v>-</v>
      </c>
      <c r="WF319" s="102" t="str">
        <f>IF(AND(WD319&gt;0,WE319&gt;0),WE319*WE294,"-")</f>
        <v>-</v>
      </c>
      <c r="WK319" s="112">
        <v>9</v>
      </c>
      <c r="WL319" s="8"/>
      <c r="WM319" s="101" t="str">
        <f>IF(WL319&gt;0,INDEX(Вхідні_дані!$A$500:$J$549,MATCH(WL319,Вхідні_дані!$D$500:$D$549,0),10),"-")</f>
        <v>-</v>
      </c>
      <c r="WN319" s="102" t="str">
        <f>IF(AND(WL319&gt;0,WM319&gt;0),WM319*WM294,"-")</f>
        <v>-</v>
      </c>
      <c r="WS319" s="112">
        <v>9</v>
      </c>
      <c r="WT319" s="8"/>
      <c r="WU319" s="101" t="str">
        <f>IF(WT319&gt;0,INDEX(Вхідні_дані!$A$500:$J$549,MATCH(WT319,Вхідні_дані!$D$500:$D$549,0),10),"-")</f>
        <v>-</v>
      </c>
      <c r="WV319" s="102" t="str">
        <f>IF(AND(WT319&gt;0,WU319&gt;0),WU319*WU294,"-")</f>
        <v>-</v>
      </c>
      <c r="XA319" s="112">
        <v>9</v>
      </c>
      <c r="XB319" s="8"/>
      <c r="XC319" s="101" t="str">
        <f>IF(XB319&gt;0,INDEX(Вхідні_дані!$A$500:$J$549,MATCH(XB319,Вхідні_дані!$D$500:$D$549,0),10),"-")</f>
        <v>-</v>
      </c>
      <c r="XD319" s="102" t="str">
        <f>IF(AND(XB319&gt;0,XC319&gt;0),XC319*XC294,"-")</f>
        <v>-</v>
      </c>
      <c r="XI319" s="112">
        <v>9</v>
      </c>
      <c r="XJ319" s="8"/>
      <c r="XK319" s="101" t="str">
        <f>IF(XJ319&gt;0,INDEX(Вхідні_дані!$A$500:$J$549,MATCH(XJ319,Вхідні_дані!$D$500:$D$549,0),10),"-")</f>
        <v>-</v>
      </c>
      <c r="XL319" s="102" t="str">
        <f>IF(AND(XJ319&gt;0,XK319&gt;0),XK319*XK294,"-")</f>
        <v>-</v>
      </c>
      <c r="XQ319" s="112">
        <v>9</v>
      </c>
      <c r="XR319" s="8"/>
      <c r="XS319" s="101" t="str">
        <f>IF(XR319&gt;0,INDEX(Вхідні_дані!$A$500:$J$549,MATCH(XR319,Вхідні_дані!$D$500:$D$549,0),10),"-")</f>
        <v>-</v>
      </c>
      <c r="XT319" s="102" t="str">
        <f>IF(AND(XR319&gt;0,XS319&gt;0),XS319*XS294,"-")</f>
        <v>-</v>
      </c>
      <c r="XY319" s="112">
        <v>9</v>
      </c>
      <c r="XZ319" s="8"/>
      <c r="YA319" s="101" t="str">
        <f>IF(XZ319&gt;0,INDEX(Вхідні_дані!$A$500:$J$549,MATCH(XZ319,Вхідні_дані!$D$500:$D$549,0),10),"-")</f>
        <v>-</v>
      </c>
      <c r="YB319" s="102" t="str">
        <f>IF(AND(XZ319&gt;0,YA319&gt;0),YA319*YA294,"-")</f>
        <v>-</v>
      </c>
      <c r="YG319" s="112">
        <v>9</v>
      </c>
      <c r="YH319" s="8"/>
      <c r="YI319" s="101" t="str">
        <f>IF(YH319&gt;0,INDEX(Вхідні_дані!$A$500:$J$549,MATCH(YH319,Вхідні_дані!$D$500:$D$549,0),10),"-")</f>
        <v>-</v>
      </c>
      <c r="YJ319" s="102" t="str">
        <f>IF(AND(YH319&gt;0,YI319&gt;0),YI319*YI294,"-")</f>
        <v>-</v>
      </c>
      <c r="YO319" s="112">
        <v>9</v>
      </c>
      <c r="YP319" s="8"/>
      <c r="YQ319" s="101" t="str">
        <f>IF(YP319&gt;0,INDEX(Вхідні_дані!$A$500:$J$549,MATCH(YP319,Вхідні_дані!$D$500:$D$549,0),10),"-")</f>
        <v>-</v>
      </c>
      <c r="YR319" s="102" t="str">
        <f>IF(AND(YP319&gt;0,YQ319&gt;0),YQ319*YQ294,"-")</f>
        <v>-</v>
      </c>
      <c r="YW319" s="112">
        <v>9</v>
      </c>
      <c r="YX319" s="8"/>
      <c r="YY319" s="101" t="str">
        <f>IF(YX319&gt;0,INDEX(Вхідні_дані!$A$500:$J$549,MATCH(YX319,Вхідні_дані!$D$500:$D$549,0),10),"-")</f>
        <v>-</v>
      </c>
      <c r="YZ319" s="102" t="str">
        <f>IF(AND(YX319&gt;0,YY319&gt;0),YY319*YY294,"-")</f>
        <v>-</v>
      </c>
      <c r="ZE319" s="112">
        <v>9</v>
      </c>
      <c r="ZF319" s="8"/>
      <c r="ZG319" s="101" t="str">
        <f>IF(ZF319&gt;0,INDEX(Вхідні_дані!$A$500:$J$549,MATCH(ZF319,Вхідні_дані!$D$500:$D$549,0),10),"-")</f>
        <v>-</v>
      </c>
      <c r="ZH319" s="102" t="str">
        <f>IF(AND(ZF319&gt;0,ZG319&gt;0),ZG319*ZG294,"-")</f>
        <v>-</v>
      </c>
      <c r="ZM319" s="112">
        <v>9</v>
      </c>
      <c r="ZN319" s="8"/>
      <c r="ZO319" s="101" t="str">
        <f>IF(ZN319&gt;0,INDEX(Вхідні_дані!$A$500:$J$549,MATCH(ZN319,Вхідні_дані!$D$500:$D$549,0),10),"-")</f>
        <v>-</v>
      </c>
      <c r="ZP319" s="102" t="str">
        <f>IF(AND(ZN319&gt;0,ZO319&gt;0),ZO319*ZO294,"-")</f>
        <v>-</v>
      </c>
      <c r="ZU319" s="112">
        <v>9</v>
      </c>
      <c r="ZV319" s="8"/>
      <c r="ZW319" s="101" t="str">
        <f>IF(ZV319&gt;0,INDEX(Вхідні_дані!$A$500:$J$549,MATCH(ZV319,Вхідні_дані!$D$500:$D$549,0),10),"-")</f>
        <v>-</v>
      </c>
      <c r="ZX319" s="102" t="str">
        <f>IF(AND(ZV319&gt;0,ZW319&gt;0),ZW319*ZW294,"-")</f>
        <v>-</v>
      </c>
      <c r="AAC319" s="112">
        <v>9</v>
      </c>
      <c r="AAD319" s="8"/>
      <c r="AAE319" s="101" t="str">
        <f>IF(AAD319&gt;0,INDEX(Вхідні_дані!$A$500:$J$549,MATCH(AAD319,Вхідні_дані!$D$500:$D$549,0),10),"-")</f>
        <v>-</v>
      </c>
      <c r="AAF319" s="102" t="str">
        <f>IF(AND(AAD319&gt;0,AAE319&gt;0),AAE319*AAE294,"-")</f>
        <v>-</v>
      </c>
      <c r="AAK319" s="112">
        <v>9</v>
      </c>
      <c r="AAL319" s="8"/>
      <c r="AAM319" s="101" t="str">
        <f>IF(AAL319&gt;0,INDEX(Вхідні_дані!$A$500:$J$549,MATCH(AAL319,Вхідні_дані!$D$500:$D$549,0),10),"-")</f>
        <v>-</v>
      </c>
      <c r="AAN319" s="102" t="str">
        <f>IF(AND(AAL319&gt;0,AAM319&gt;0),AAM319*AAM294,"-")</f>
        <v>-</v>
      </c>
      <c r="AAS319" s="112">
        <v>9</v>
      </c>
      <c r="AAT319" s="8"/>
      <c r="AAU319" s="101" t="str">
        <f>IF(AAT319&gt;0,INDEX(Вхідні_дані!$A$500:$J$549,MATCH(AAT319,Вхідні_дані!$D$500:$D$549,0),10),"-")</f>
        <v>-</v>
      </c>
      <c r="AAV319" s="102" t="str">
        <f>IF(AND(AAT319&gt;0,AAU319&gt;0),AAU319*AAU294,"-")</f>
        <v>-</v>
      </c>
      <c r="ABA319" s="112">
        <v>9</v>
      </c>
      <c r="ABB319" s="8"/>
      <c r="ABC319" s="101" t="str">
        <f>IF(ABB319&gt;0,INDEX(Вхідні_дані!$A$500:$J$549,MATCH(ABB319,Вхідні_дані!$D$500:$D$549,0),10),"-")</f>
        <v>-</v>
      </c>
      <c r="ABD319" s="102" t="str">
        <f>IF(AND(ABB319&gt;0,ABC319&gt;0),ABC319*ABC294,"-")</f>
        <v>-</v>
      </c>
      <c r="ABI319" s="112">
        <v>9</v>
      </c>
      <c r="ABJ319" s="8"/>
      <c r="ABK319" s="101" t="str">
        <f>IF(ABJ319&gt;0,INDEX(Вхідні_дані!$A$500:$J$549,MATCH(ABJ319,Вхідні_дані!$D$500:$D$549,0),10),"-")</f>
        <v>-</v>
      </c>
      <c r="ABL319" s="102" t="str">
        <f>IF(AND(ABJ319&gt;0,ABK319&gt;0),ABK319*ABK294,"-")</f>
        <v>-</v>
      </c>
      <c r="ABQ319" s="112">
        <v>9</v>
      </c>
      <c r="ABR319" s="8"/>
      <c r="ABS319" s="101" t="str">
        <f>IF(ABR319&gt;0,INDEX(Вхідні_дані!$A$500:$J$549,MATCH(ABR319,Вхідні_дані!$D$500:$D$549,0),10),"-")</f>
        <v>-</v>
      </c>
      <c r="ABT319" s="102" t="str">
        <f>IF(AND(ABR319&gt;0,ABS319&gt;0),ABS319*ABS294,"-")</f>
        <v>-</v>
      </c>
      <c r="ABY319" s="112">
        <v>9</v>
      </c>
      <c r="ABZ319" s="8"/>
      <c r="ACA319" s="101" t="str">
        <f>IF(ABZ319&gt;0,INDEX(Вхідні_дані!$A$500:$J$549,MATCH(ABZ319,Вхідні_дані!$D$500:$D$549,0),10),"-")</f>
        <v>-</v>
      </c>
      <c r="ACB319" s="102" t="str">
        <f>IF(AND(ABZ319&gt;0,ACA319&gt;0),ACA319*ACA294,"-")</f>
        <v>-</v>
      </c>
      <c r="ACG319" s="112">
        <v>9</v>
      </c>
      <c r="ACH319" s="8"/>
      <c r="ACI319" s="101" t="str">
        <f>IF(ACH319&gt;0,INDEX(Вхідні_дані!$A$500:$J$549,MATCH(ACH319,Вхідні_дані!$D$500:$D$549,0),10),"-")</f>
        <v>-</v>
      </c>
      <c r="ACJ319" s="102" t="str">
        <f>IF(AND(ACH319&gt;0,ACI319&gt;0),ACI319*ACI294,"-")</f>
        <v>-</v>
      </c>
      <c r="ACO319" s="112">
        <v>9</v>
      </c>
      <c r="ACP319" s="8"/>
      <c r="ACQ319" s="101" t="str">
        <f>IF(ACP319&gt;0,INDEX(Вхідні_дані!$A$500:$J$549,MATCH(ACP319,Вхідні_дані!$D$500:$D$549,0),10),"-")</f>
        <v>-</v>
      </c>
      <c r="ACR319" s="102" t="str">
        <f>IF(AND(ACP319&gt;0,ACQ319&gt;0),ACQ319*ACQ294,"-")</f>
        <v>-</v>
      </c>
      <c r="ACW319" s="112">
        <v>9</v>
      </c>
      <c r="ACX319" s="8"/>
      <c r="ACY319" s="101" t="str">
        <f>IF(ACX319&gt;0,INDEX(Вхідні_дані!$A$500:$J$549,MATCH(ACX319,Вхідні_дані!$D$500:$D$549,0),10),"-")</f>
        <v>-</v>
      </c>
      <c r="ACZ319" s="102" t="str">
        <f>IF(AND(ACX319&gt;0,ACY319&gt;0),ACY319*ACY294,"-")</f>
        <v>-</v>
      </c>
      <c r="ADE319" s="112">
        <v>9</v>
      </c>
      <c r="ADF319" s="8"/>
      <c r="ADG319" s="101" t="str">
        <f>IF(ADF319&gt;0,INDEX(Вхідні_дані!$A$500:$J$549,MATCH(ADF319,Вхідні_дані!$D$500:$D$549,0),10),"-")</f>
        <v>-</v>
      </c>
      <c r="ADH319" s="102" t="str">
        <f>IF(AND(ADF319&gt;0,ADG319&gt;0),ADG319*ADG294,"-")</f>
        <v>-</v>
      </c>
      <c r="ADM319" s="112">
        <v>9</v>
      </c>
      <c r="ADN319" s="8"/>
      <c r="ADO319" s="101" t="str">
        <f>IF(ADN319&gt;0,INDEX(Вхідні_дані!$A$500:$J$549,MATCH(ADN319,Вхідні_дані!$D$500:$D$549,0),10),"-")</f>
        <v>-</v>
      </c>
      <c r="ADP319" s="102" t="str">
        <f>IF(AND(ADN319&gt;0,ADO319&gt;0),ADO319*ADO294,"-")</f>
        <v>-</v>
      </c>
    </row>
    <row r="320" spans="1:796" ht="27" customHeight="1" outlineLevel="1" x14ac:dyDescent="0.25">
      <c r="A320" s="112">
        <v>10</v>
      </c>
      <c r="B320" s="8"/>
      <c r="C320" s="101" t="str">
        <f>IF(B320&gt;0,INDEX(Вхідні_дані!$A$500:$J$549,MATCH(B320,Вхідні_дані!$D$500:$D$549,0),10),"-")</f>
        <v>-</v>
      </c>
      <c r="D320" s="102" t="str">
        <f>IF(AND(B320&gt;0,C320&gt;0),C320*C294,"-")</f>
        <v>-</v>
      </c>
      <c r="I320" s="112">
        <v>10</v>
      </c>
      <c r="J320" s="8"/>
      <c r="K320" s="101" t="str">
        <f>IF(J320&gt;0,INDEX(Вхідні_дані!$A$500:$J$549,MATCH(J320,Вхідні_дані!$D$500:$D$549,0),10),"-")</f>
        <v>-</v>
      </c>
      <c r="L320" s="102" t="str">
        <f>IF(AND(J320&gt;0,K320&gt;0),K320*K294,"-")</f>
        <v>-</v>
      </c>
      <c r="Q320" s="112">
        <v>10</v>
      </c>
      <c r="R320" s="8"/>
      <c r="S320" s="101" t="str">
        <f>IF(R320&gt;0,INDEX(Вхідні_дані!$A$500:$J$549,MATCH(R320,Вхідні_дані!$D$500:$D$549,0),10),"-")</f>
        <v>-</v>
      </c>
      <c r="T320" s="102" t="str">
        <f>IF(AND(R320&gt;0,S320&gt;0),S320*S294,"-")</f>
        <v>-</v>
      </c>
      <c r="Y320" s="112">
        <v>10</v>
      </c>
      <c r="Z320" s="8"/>
      <c r="AA320" s="101" t="str">
        <f>IF(Z320&gt;0,INDEX(Вхідні_дані!$A$500:$J$549,MATCH(Z320,Вхідні_дані!$D$500:$D$549,0),10),"-")</f>
        <v>-</v>
      </c>
      <c r="AB320" s="102" t="str">
        <f>IF(AND(Z320&gt;0,AA320&gt;0),AA320*AA294,"-")</f>
        <v>-</v>
      </c>
      <c r="AG320" s="112">
        <v>10</v>
      </c>
      <c r="AH320" s="8"/>
      <c r="AI320" s="101" t="str">
        <f>IF(AH320&gt;0,INDEX(Вхідні_дані!$A$500:$J$549,MATCH(AH320,Вхідні_дані!$D$500:$D$549,0),10),"-")</f>
        <v>-</v>
      </c>
      <c r="AJ320" s="102" t="str">
        <f>IF(AND(AH320&gt;0,AI320&gt;0),AI320*AI294,"-")</f>
        <v>-</v>
      </c>
      <c r="AO320" s="112">
        <v>10</v>
      </c>
      <c r="AP320" s="8"/>
      <c r="AQ320" s="101" t="str">
        <f>IF(AP320&gt;0,INDEX(Вхідні_дані!$A$500:$J$549,MATCH(AP320,Вхідні_дані!$D$500:$D$549,0),10),"-")</f>
        <v>-</v>
      </c>
      <c r="AR320" s="102" t="str">
        <f>IF(AND(AP320&gt;0,AQ320&gt;0),AQ320*AQ294,"-")</f>
        <v>-</v>
      </c>
      <c r="AW320" s="112">
        <v>10</v>
      </c>
      <c r="AX320" s="8"/>
      <c r="AY320" s="101" t="str">
        <f>IF(AX320&gt;0,INDEX(Вхідні_дані!$A$500:$J$549,MATCH(AX320,Вхідні_дані!$D$500:$D$549,0),10),"-")</f>
        <v>-</v>
      </c>
      <c r="AZ320" s="102" t="str">
        <f>IF(AND(AX320&gt;0,AY320&gt;0),AY320*AY294,"-")</f>
        <v>-</v>
      </c>
      <c r="BE320" s="112">
        <v>10</v>
      </c>
      <c r="BF320" s="8"/>
      <c r="BG320" s="101" t="str">
        <f>IF(BF320&gt;0,INDEX(Вхідні_дані!$A$500:$J$549,MATCH(BF320,Вхідні_дані!$D$500:$D$549,0),10),"-")</f>
        <v>-</v>
      </c>
      <c r="BH320" s="102" t="str">
        <f>IF(AND(BF320&gt;0,BG320&gt;0),BG320*BG294,"-")</f>
        <v>-</v>
      </c>
      <c r="BM320" s="112">
        <v>10</v>
      </c>
      <c r="BN320" s="8"/>
      <c r="BO320" s="101" t="str">
        <f>IF(BN320&gt;0,INDEX(Вхідні_дані!$A$500:$J$549,MATCH(BN320,Вхідні_дані!$D$500:$D$549,0),10),"-")</f>
        <v>-</v>
      </c>
      <c r="BP320" s="102" t="str">
        <f>IF(AND(BN320&gt;0,BO320&gt;0),BO320*BO294,"-")</f>
        <v>-</v>
      </c>
      <c r="BU320" s="112">
        <v>10</v>
      </c>
      <c r="BV320" s="8"/>
      <c r="BW320" s="101" t="str">
        <f>IF(BV320&gt;0,INDEX(Вхідні_дані!$A$500:$J$549,MATCH(BV320,Вхідні_дані!$D$500:$D$549,0),10),"-")</f>
        <v>-</v>
      </c>
      <c r="BX320" s="102" t="str">
        <f>IF(AND(BV320&gt;0,BW320&gt;0),BW320*BW294,"-")</f>
        <v>-</v>
      </c>
      <c r="CC320" s="112">
        <v>10</v>
      </c>
      <c r="CD320" s="8"/>
      <c r="CE320" s="101" t="str">
        <f>IF(CD320&gt;0,INDEX(Вхідні_дані!$A$500:$J$549,MATCH(CD320,Вхідні_дані!$D$500:$D$549,0),10),"-")</f>
        <v>-</v>
      </c>
      <c r="CF320" s="102" t="str">
        <f>IF(AND(CD320&gt;0,CE320&gt;0),CE320*CE294,"-")</f>
        <v>-</v>
      </c>
      <c r="CK320" s="112">
        <v>10</v>
      </c>
      <c r="CL320" s="8"/>
      <c r="CM320" s="101" t="str">
        <f>IF(CL320&gt;0,INDEX(Вхідні_дані!$A$500:$J$549,MATCH(CL320,Вхідні_дані!$D$500:$D$549,0),10),"-")</f>
        <v>-</v>
      </c>
      <c r="CN320" s="102" t="str">
        <f>IF(AND(CL320&gt;0,CM320&gt;0),CM320*CM294,"-")</f>
        <v>-</v>
      </c>
      <c r="CS320" s="112">
        <v>10</v>
      </c>
      <c r="CT320" s="8"/>
      <c r="CU320" s="101" t="str">
        <f>IF(CT320&gt;0,INDEX(Вхідні_дані!$A$500:$J$549,MATCH(CT320,Вхідні_дані!$D$500:$D$549,0),10),"-")</f>
        <v>-</v>
      </c>
      <c r="CV320" s="102" t="str">
        <f>IF(AND(CT320&gt;0,CU320&gt;0),CU320*CU294,"-")</f>
        <v>-</v>
      </c>
      <c r="DA320" s="112">
        <v>10</v>
      </c>
      <c r="DB320" s="8"/>
      <c r="DC320" s="101" t="str">
        <f>IF(DB320&gt;0,INDEX(Вхідні_дані!$A$500:$J$549,MATCH(DB320,Вхідні_дані!$D$500:$D$549,0),10),"-")</f>
        <v>-</v>
      </c>
      <c r="DD320" s="102" t="str">
        <f>IF(AND(DB320&gt;0,DC320&gt;0),DC320*DC294,"-")</f>
        <v>-</v>
      </c>
      <c r="DI320" s="112">
        <v>10</v>
      </c>
      <c r="DJ320" s="8"/>
      <c r="DK320" s="101" t="str">
        <f>IF(DJ320&gt;0,INDEX(Вхідні_дані!$A$500:$J$549,MATCH(DJ320,Вхідні_дані!$D$500:$D$549,0),10),"-")</f>
        <v>-</v>
      </c>
      <c r="DL320" s="102" t="str">
        <f>IF(AND(DJ320&gt;0,DK320&gt;0),DK320*DK294,"-")</f>
        <v>-</v>
      </c>
      <c r="DQ320" s="112">
        <v>10</v>
      </c>
      <c r="DR320" s="8"/>
      <c r="DS320" s="101" t="str">
        <f>IF(DR320&gt;0,INDEX(Вхідні_дані!$A$500:$J$549,MATCH(DR320,Вхідні_дані!$D$500:$D$549,0),10),"-")</f>
        <v>-</v>
      </c>
      <c r="DT320" s="102" t="str">
        <f>IF(AND(DR320&gt;0,DS320&gt;0),DS320*DS294,"-")</f>
        <v>-</v>
      </c>
      <c r="DY320" s="112">
        <v>10</v>
      </c>
      <c r="DZ320" s="8"/>
      <c r="EA320" s="101" t="str">
        <f>IF(DZ320&gt;0,INDEX(Вхідні_дані!$A$500:$J$549,MATCH(DZ320,Вхідні_дані!$D$500:$D$549,0),10),"-")</f>
        <v>-</v>
      </c>
      <c r="EB320" s="102" t="str">
        <f>IF(AND(DZ320&gt;0,EA320&gt;0),EA320*EA294,"-")</f>
        <v>-</v>
      </c>
      <c r="EG320" s="112">
        <v>10</v>
      </c>
      <c r="EH320" s="8"/>
      <c r="EI320" s="101" t="str">
        <f>IF(EH320&gt;0,INDEX(Вхідні_дані!$A$500:$J$549,MATCH(EH320,Вхідні_дані!$D$500:$D$549,0),10),"-")</f>
        <v>-</v>
      </c>
      <c r="EJ320" s="102" t="str">
        <f>IF(AND(EH320&gt;0,EI320&gt;0),EI320*EI294,"-")</f>
        <v>-</v>
      </c>
      <c r="EO320" s="112">
        <v>10</v>
      </c>
      <c r="EP320" s="8"/>
      <c r="EQ320" s="101" t="str">
        <f>IF(EP320&gt;0,INDEX(Вхідні_дані!$A$500:$J$549,MATCH(EP320,Вхідні_дані!$D$500:$D$549,0),10),"-")</f>
        <v>-</v>
      </c>
      <c r="ER320" s="102" t="str">
        <f>IF(AND(EP320&gt;0,EQ320&gt;0),EQ320*EQ294,"-")</f>
        <v>-</v>
      </c>
      <c r="EW320" s="112">
        <v>10</v>
      </c>
      <c r="EX320" s="8"/>
      <c r="EY320" s="101" t="str">
        <f>IF(EX320&gt;0,INDEX(Вхідні_дані!$A$500:$J$549,MATCH(EX320,Вхідні_дані!$D$500:$D$549,0),10),"-")</f>
        <v>-</v>
      </c>
      <c r="EZ320" s="102" t="str">
        <f>IF(AND(EX320&gt;0,EY320&gt;0),EY320*EY294,"-")</f>
        <v>-</v>
      </c>
      <c r="FE320" s="112">
        <v>10</v>
      </c>
      <c r="FF320" s="8"/>
      <c r="FG320" s="101" t="str">
        <f>IF(FF320&gt;0,INDEX(Вхідні_дані!$A$500:$J$549,MATCH(FF320,Вхідні_дані!$D$500:$D$549,0),10),"-")</f>
        <v>-</v>
      </c>
      <c r="FH320" s="102" t="str">
        <f>IF(AND(FF320&gt;0,FG320&gt;0),FG320*FG294,"-")</f>
        <v>-</v>
      </c>
      <c r="FM320" s="112">
        <v>10</v>
      </c>
      <c r="FN320" s="8"/>
      <c r="FO320" s="101" t="str">
        <f>IF(FN320&gt;0,INDEX(Вхідні_дані!$A$500:$J$549,MATCH(FN320,Вхідні_дані!$D$500:$D$549,0),10),"-")</f>
        <v>-</v>
      </c>
      <c r="FP320" s="102" t="str">
        <f>IF(AND(FN320&gt;0,FO320&gt;0),FO320*FO294,"-")</f>
        <v>-</v>
      </c>
      <c r="FU320" s="112">
        <v>10</v>
      </c>
      <c r="FV320" s="8"/>
      <c r="FW320" s="101" t="str">
        <f>IF(FV320&gt;0,INDEX(Вхідні_дані!$A$500:$J$549,MATCH(FV320,Вхідні_дані!$D$500:$D$549,0),10),"-")</f>
        <v>-</v>
      </c>
      <c r="FX320" s="102" t="str">
        <f>IF(AND(FV320&gt;0,FW320&gt;0),FW320*FW294,"-")</f>
        <v>-</v>
      </c>
      <c r="GC320" s="112">
        <v>10</v>
      </c>
      <c r="GD320" s="8"/>
      <c r="GE320" s="101" t="str">
        <f>IF(GD320&gt;0,INDEX(Вхідні_дані!$A$500:$J$549,MATCH(GD320,Вхідні_дані!$D$500:$D$549,0),10),"-")</f>
        <v>-</v>
      </c>
      <c r="GF320" s="102" t="str">
        <f>IF(AND(GD320&gt;0,GE320&gt;0),GE320*GE294,"-")</f>
        <v>-</v>
      </c>
      <c r="GK320" s="112">
        <v>10</v>
      </c>
      <c r="GL320" s="8"/>
      <c r="GM320" s="101" t="str">
        <f>IF(GL320&gt;0,INDEX(Вхідні_дані!$A$500:$J$549,MATCH(GL320,Вхідні_дані!$D$500:$D$549,0),10),"-")</f>
        <v>-</v>
      </c>
      <c r="GN320" s="102" t="str">
        <f>IF(AND(GL320&gt;0,GM320&gt;0),GM320*GM294,"-")</f>
        <v>-</v>
      </c>
      <c r="GS320" s="112">
        <v>10</v>
      </c>
      <c r="GT320" s="8"/>
      <c r="GU320" s="101" t="str">
        <f>IF(GT320&gt;0,INDEX(Вхідні_дані!$A$500:$J$549,MATCH(GT320,Вхідні_дані!$D$500:$D$549,0),10),"-")</f>
        <v>-</v>
      </c>
      <c r="GV320" s="102" t="str">
        <f>IF(AND(GT320&gt;0,GU320&gt;0),GU320*GU294,"-")</f>
        <v>-</v>
      </c>
      <c r="HA320" s="112">
        <v>10</v>
      </c>
      <c r="HB320" s="8"/>
      <c r="HC320" s="101" t="str">
        <f>IF(HB320&gt;0,INDEX(Вхідні_дані!$A$500:$J$549,MATCH(HB320,Вхідні_дані!$D$500:$D$549,0),10),"-")</f>
        <v>-</v>
      </c>
      <c r="HD320" s="102" t="str">
        <f>IF(AND(HB320&gt;0,HC320&gt;0),HC320*HC294,"-")</f>
        <v>-</v>
      </c>
      <c r="HI320" s="112">
        <v>10</v>
      </c>
      <c r="HJ320" s="8"/>
      <c r="HK320" s="101" t="str">
        <f>IF(HJ320&gt;0,INDEX(Вхідні_дані!$A$500:$J$549,MATCH(HJ320,Вхідні_дані!$D$500:$D$549,0),10),"-")</f>
        <v>-</v>
      </c>
      <c r="HL320" s="102" t="str">
        <f>IF(AND(HJ320&gt;0,HK320&gt;0),HK320*HK294,"-")</f>
        <v>-</v>
      </c>
      <c r="HQ320" s="112">
        <v>10</v>
      </c>
      <c r="HR320" s="8"/>
      <c r="HS320" s="101" t="str">
        <f>IF(HR320&gt;0,INDEX(Вхідні_дані!$A$500:$J$549,MATCH(HR320,Вхідні_дані!$D$500:$D$549,0),10),"-")</f>
        <v>-</v>
      </c>
      <c r="HT320" s="102" t="str">
        <f>IF(AND(HR320&gt;0,HS320&gt;0),HS320*HS294,"-")</f>
        <v>-</v>
      </c>
      <c r="HY320" s="112">
        <v>10</v>
      </c>
      <c r="HZ320" s="8"/>
      <c r="IA320" s="101" t="str">
        <f>IF(HZ320&gt;0,INDEX(Вхідні_дані!$A$500:$J$549,MATCH(HZ320,Вхідні_дані!$D$500:$D$549,0),10),"-")</f>
        <v>-</v>
      </c>
      <c r="IB320" s="102" t="str">
        <f>IF(AND(HZ320&gt;0,IA320&gt;0),IA320*IA294,"-")</f>
        <v>-</v>
      </c>
      <c r="IG320" s="112">
        <v>10</v>
      </c>
      <c r="IH320" s="8"/>
      <c r="II320" s="101" t="str">
        <f>IF(IH320&gt;0,INDEX(Вхідні_дані!$A$500:$J$549,MATCH(IH320,Вхідні_дані!$D$500:$D$549,0),10),"-")</f>
        <v>-</v>
      </c>
      <c r="IJ320" s="102" t="str">
        <f>IF(AND(IH320&gt;0,II320&gt;0),II320*II294,"-")</f>
        <v>-</v>
      </c>
      <c r="IO320" s="112">
        <v>10</v>
      </c>
      <c r="IP320" s="8"/>
      <c r="IQ320" s="101" t="str">
        <f>IF(IP320&gt;0,INDEX(Вхідні_дані!$A$500:$J$549,MATCH(IP320,Вхідні_дані!$D$500:$D$549,0),10),"-")</f>
        <v>-</v>
      </c>
      <c r="IR320" s="102" t="str">
        <f>IF(AND(IP320&gt;0,IQ320&gt;0),IQ320*IQ294,"-")</f>
        <v>-</v>
      </c>
      <c r="IW320" s="112">
        <v>10</v>
      </c>
      <c r="IX320" s="8"/>
      <c r="IY320" s="101" t="str">
        <f>IF(IX320&gt;0,INDEX(Вхідні_дані!$A$500:$J$549,MATCH(IX320,Вхідні_дані!$D$500:$D$549,0),10),"-")</f>
        <v>-</v>
      </c>
      <c r="IZ320" s="102" t="str">
        <f>IF(AND(IX320&gt;0,IY320&gt;0),IY320*IY294,"-")</f>
        <v>-</v>
      </c>
      <c r="JE320" s="112">
        <v>10</v>
      </c>
      <c r="JF320" s="8"/>
      <c r="JG320" s="101" t="str">
        <f>IF(JF320&gt;0,INDEX(Вхідні_дані!$A$500:$J$549,MATCH(JF320,Вхідні_дані!$D$500:$D$549,0),10),"-")</f>
        <v>-</v>
      </c>
      <c r="JH320" s="102" t="str">
        <f>IF(AND(JF320&gt;0,JG320&gt;0),JG320*JG294,"-")</f>
        <v>-</v>
      </c>
      <c r="JM320" s="112">
        <v>10</v>
      </c>
      <c r="JN320" s="8"/>
      <c r="JO320" s="101" t="str">
        <f>IF(JN320&gt;0,INDEX(Вхідні_дані!$A$500:$J$549,MATCH(JN320,Вхідні_дані!$D$500:$D$549,0),10),"-")</f>
        <v>-</v>
      </c>
      <c r="JP320" s="102" t="str">
        <f>IF(AND(JN320&gt;0,JO320&gt;0),JO320*JO294,"-")</f>
        <v>-</v>
      </c>
      <c r="JU320" s="112">
        <v>10</v>
      </c>
      <c r="JV320" s="8"/>
      <c r="JW320" s="101" t="str">
        <f>IF(JV320&gt;0,INDEX(Вхідні_дані!$A$500:$J$549,MATCH(JV320,Вхідні_дані!$D$500:$D$549,0),10),"-")</f>
        <v>-</v>
      </c>
      <c r="JX320" s="102" t="str">
        <f>IF(AND(JV320&gt;0,JW320&gt;0),JW320*JW294,"-")</f>
        <v>-</v>
      </c>
      <c r="KC320" s="112">
        <v>10</v>
      </c>
      <c r="KD320" s="8"/>
      <c r="KE320" s="101" t="str">
        <f>IF(KD320&gt;0,INDEX(Вхідні_дані!$A$500:$J$549,MATCH(KD320,Вхідні_дані!$D$500:$D$549,0),10),"-")</f>
        <v>-</v>
      </c>
      <c r="KF320" s="102" t="str">
        <f>IF(AND(KD320&gt;0,KE320&gt;0),KE320*KE294,"-")</f>
        <v>-</v>
      </c>
      <c r="KK320" s="112">
        <v>10</v>
      </c>
      <c r="KL320" s="8"/>
      <c r="KM320" s="101" t="str">
        <f>IF(KL320&gt;0,INDEX(Вхідні_дані!$A$500:$J$549,MATCH(KL320,Вхідні_дані!$D$500:$D$549,0),10),"-")</f>
        <v>-</v>
      </c>
      <c r="KN320" s="102" t="str">
        <f>IF(AND(KL320&gt;0,KM320&gt;0),KM320*KM294,"-")</f>
        <v>-</v>
      </c>
      <c r="KS320" s="112">
        <v>10</v>
      </c>
      <c r="KT320" s="8"/>
      <c r="KU320" s="101" t="str">
        <f>IF(KT320&gt;0,INDEX(Вхідні_дані!$A$500:$J$549,MATCH(KT320,Вхідні_дані!$D$500:$D$549,0),10),"-")</f>
        <v>-</v>
      </c>
      <c r="KV320" s="102" t="str">
        <f>IF(AND(KT320&gt;0,KU320&gt;0),KU320*KU294,"-")</f>
        <v>-</v>
      </c>
      <c r="LA320" s="112">
        <v>10</v>
      </c>
      <c r="LB320" s="8"/>
      <c r="LC320" s="101" t="str">
        <f>IF(LB320&gt;0,INDEX(Вхідні_дані!$A$500:$J$549,MATCH(LB320,Вхідні_дані!$D$500:$D$549,0),10),"-")</f>
        <v>-</v>
      </c>
      <c r="LD320" s="102" t="str">
        <f>IF(AND(LB320&gt;0,LC320&gt;0),LC320*LC294,"-")</f>
        <v>-</v>
      </c>
      <c r="LI320" s="112">
        <v>10</v>
      </c>
      <c r="LJ320" s="8"/>
      <c r="LK320" s="101" t="str">
        <f>IF(LJ320&gt;0,INDEX(Вхідні_дані!$A$500:$J$549,MATCH(LJ320,Вхідні_дані!$D$500:$D$549,0),10),"-")</f>
        <v>-</v>
      </c>
      <c r="LL320" s="102" t="str">
        <f>IF(AND(LJ320&gt;0,LK320&gt;0),LK320*LK294,"-")</f>
        <v>-</v>
      </c>
      <c r="LQ320" s="112">
        <v>10</v>
      </c>
      <c r="LR320" s="8"/>
      <c r="LS320" s="101" t="str">
        <f>IF(LR320&gt;0,INDEX(Вхідні_дані!$A$500:$J$549,MATCH(LR320,Вхідні_дані!$D$500:$D$549,0),10),"-")</f>
        <v>-</v>
      </c>
      <c r="LT320" s="102" t="str">
        <f>IF(AND(LR320&gt;0,LS320&gt;0),LS320*LS294,"-")</f>
        <v>-</v>
      </c>
      <c r="LY320" s="112">
        <v>10</v>
      </c>
      <c r="LZ320" s="8"/>
      <c r="MA320" s="101" t="str">
        <f>IF(LZ320&gt;0,INDEX(Вхідні_дані!$A$500:$J$549,MATCH(LZ320,Вхідні_дані!$D$500:$D$549,0),10),"-")</f>
        <v>-</v>
      </c>
      <c r="MB320" s="102" t="str">
        <f>IF(AND(LZ320&gt;0,MA320&gt;0),MA320*MA294,"-")</f>
        <v>-</v>
      </c>
      <c r="MG320" s="112">
        <v>10</v>
      </c>
      <c r="MH320" s="8"/>
      <c r="MI320" s="101" t="str">
        <f>IF(MH320&gt;0,INDEX(Вхідні_дані!$A$500:$J$549,MATCH(MH320,Вхідні_дані!$D$500:$D$549,0),10),"-")</f>
        <v>-</v>
      </c>
      <c r="MJ320" s="102" t="str">
        <f>IF(AND(MH320&gt;0,MI320&gt;0),MI320*MI294,"-")</f>
        <v>-</v>
      </c>
      <c r="MO320" s="112">
        <v>10</v>
      </c>
      <c r="MP320" s="8"/>
      <c r="MQ320" s="101" t="str">
        <f>IF(MP320&gt;0,INDEX(Вхідні_дані!$A$500:$J$549,MATCH(MP320,Вхідні_дані!$D$500:$D$549,0),10),"-")</f>
        <v>-</v>
      </c>
      <c r="MR320" s="102" t="str">
        <f>IF(AND(MP320&gt;0,MQ320&gt;0),MQ320*MQ294,"-")</f>
        <v>-</v>
      </c>
      <c r="MW320" s="112">
        <v>10</v>
      </c>
      <c r="MX320" s="8"/>
      <c r="MY320" s="101" t="str">
        <f>IF(MX320&gt;0,INDEX(Вхідні_дані!$A$500:$J$549,MATCH(MX320,Вхідні_дані!$D$500:$D$549,0),10),"-")</f>
        <v>-</v>
      </c>
      <c r="MZ320" s="102" t="str">
        <f>IF(AND(MX320&gt;0,MY320&gt;0),MY320*MY294,"-")</f>
        <v>-</v>
      </c>
      <c r="NE320" s="112">
        <v>10</v>
      </c>
      <c r="NF320" s="8"/>
      <c r="NG320" s="101" t="str">
        <f>IF(NF320&gt;0,INDEX(Вхідні_дані!$A$500:$J$549,MATCH(NF320,Вхідні_дані!$D$500:$D$549,0),10),"-")</f>
        <v>-</v>
      </c>
      <c r="NH320" s="102" t="str">
        <f>IF(AND(NF320&gt;0,NG320&gt;0),NG320*NG294,"-")</f>
        <v>-</v>
      </c>
      <c r="NM320" s="112">
        <v>10</v>
      </c>
      <c r="NN320" s="8"/>
      <c r="NO320" s="101" t="str">
        <f>IF(NN320&gt;0,INDEX(Вхідні_дані!$A$500:$J$549,MATCH(NN320,Вхідні_дані!$D$500:$D$549,0),10),"-")</f>
        <v>-</v>
      </c>
      <c r="NP320" s="102" t="str">
        <f>IF(AND(NN320&gt;0,NO320&gt;0),NO320*NO294,"-")</f>
        <v>-</v>
      </c>
      <c r="NU320" s="112">
        <v>10</v>
      </c>
      <c r="NV320" s="8"/>
      <c r="NW320" s="101" t="str">
        <f>IF(NV320&gt;0,INDEX(Вхідні_дані!$A$500:$J$549,MATCH(NV320,Вхідні_дані!$D$500:$D$549,0),10),"-")</f>
        <v>-</v>
      </c>
      <c r="NX320" s="102" t="str">
        <f>IF(AND(NV320&gt;0,NW320&gt;0),NW320*NW294,"-")</f>
        <v>-</v>
      </c>
      <c r="OC320" s="112">
        <v>10</v>
      </c>
      <c r="OD320" s="8"/>
      <c r="OE320" s="101" t="str">
        <f>IF(OD320&gt;0,INDEX(Вхідні_дані!$A$500:$J$549,MATCH(OD320,Вхідні_дані!$D$500:$D$549,0),10),"-")</f>
        <v>-</v>
      </c>
      <c r="OF320" s="102" t="str">
        <f>IF(AND(OD320&gt;0,OE320&gt;0),OE320*OE294,"-")</f>
        <v>-</v>
      </c>
      <c r="OK320" s="112">
        <v>10</v>
      </c>
      <c r="OL320" s="8"/>
      <c r="OM320" s="101" t="str">
        <f>IF(OL320&gt;0,INDEX(Вхідні_дані!$A$500:$J$549,MATCH(OL320,Вхідні_дані!$D$500:$D$549,0),10),"-")</f>
        <v>-</v>
      </c>
      <c r="ON320" s="102" t="str">
        <f>IF(AND(OL320&gt;0,OM320&gt;0),OM320*OM294,"-")</f>
        <v>-</v>
      </c>
      <c r="OS320" s="112">
        <v>10</v>
      </c>
      <c r="OT320" s="8"/>
      <c r="OU320" s="101" t="str">
        <f>IF(OT320&gt;0,INDEX(Вхідні_дані!$A$500:$J$549,MATCH(OT320,Вхідні_дані!$D$500:$D$549,0),10),"-")</f>
        <v>-</v>
      </c>
      <c r="OV320" s="102" t="str">
        <f>IF(AND(OT320&gt;0,OU320&gt;0),OU320*OU294,"-")</f>
        <v>-</v>
      </c>
      <c r="PA320" s="112">
        <v>10</v>
      </c>
      <c r="PB320" s="8"/>
      <c r="PC320" s="101" t="str">
        <f>IF(PB320&gt;0,INDEX(Вхідні_дані!$A$500:$J$549,MATCH(PB320,Вхідні_дані!$D$500:$D$549,0),10),"-")</f>
        <v>-</v>
      </c>
      <c r="PD320" s="102" t="str">
        <f>IF(AND(PB320&gt;0,PC320&gt;0),PC320*PC294,"-")</f>
        <v>-</v>
      </c>
      <c r="PI320" s="112">
        <v>10</v>
      </c>
      <c r="PJ320" s="8"/>
      <c r="PK320" s="101" t="str">
        <f>IF(PJ320&gt;0,INDEX(Вхідні_дані!$A$500:$J$549,MATCH(PJ320,Вхідні_дані!$D$500:$D$549,0),10),"-")</f>
        <v>-</v>
      </c>
      <c r="PL320" s="102" t="str">
        <f>IF(AND(PJ320&gt;0,PK320&gt;0),PK320*PK294,"-")</f>
        <v>-</v>
      </c>
      <c r="PQ320" s="112">
        <v>10</v>
      </c>
      <c r="PR320" s="8"/>
      <c r="PS320" s="101" t="str">
        <f>IF(PR320&gt;0,INDEX(Вхідні_дані!$A$500:$J$549,MATCH(PR320,Вхідні_дані!$D$500:$D$549,0),10),"-")</f>
        <v>-</v>
      </c>
      <c r="PT320" s="102" t="str">
        <f>IF(AND(PR320&gt;0,PS320&gt;0),PS320*PS294,"-")</f>
        <v>-</v>
      </c>
      <c r="PY320" s="112">
        <v>10</v>
      </c>
      <c r="PZ320" s="8"/>
      <c r="QA320" s="101" t="str">
        <f>IF(PZ320&gt;0,INDEX(Вхідні_дані!$A$500:$J$549,MATCH(PZ320,Вхідні_дані!$D$500:$D$549,0),10),"-")</f>
        <v>-</v>
      </c>
      <c r="QB320" s="102" t="str">
        <f>IF(AND(PZ320&gt;0,QA320&gt;0),QA320*QA294,"-")</f>
        <v>-</v>
      </c>
      <c r="QG320" s="112">
        <v>10</v>
      </c>
      <c r="QH320" s="8"/>
      <c r="QI320" s="101" t="str">
        <f>IF(QH320&gt;0,INDEX(Вхідні_дані!$A$500:$J$549,MATCH(QH320,Вхідні_дані!$D$500:$D$549,0),10),"-")</f>
        <v>-</v>
      </c>
      <c r="QJ320" s="102" t="str">
        <f>IF(AND(QH320&gt;0,QI320&gt;0),QI320*QI294,"-")</f>
        <v>-</v>
      </c>
      <c r="QO320" s="112">
        <v>10</v>
      </c>
      <c r="QP320" s="8"/>
      <c r="QQ320" s="101" t="str">
        <f>IF(QP320&gt;0,INDEX(Вхідні_дані!$A$500:$J$549,MATCH(QP320,Вхідні_дані!$D$500:$D$549,0),10),"-")</f>
        <v>-</v>
      </c>
      <c r="QR320" s="102" t="str">
        <f>IF(AND(QP320&gt;0,QQ320&gt;0),QQ320*QQ294,"-")</f>
        <v>-</v>
      </c>
      <c r="QW320" s="112">
        <v>10</v>
      </c>
      <c r="QX320" s="8"/>
      <c r="QY320" s="101" t="str">
        <f>IF(QX320&gt;0,INDEX(Вхідні_дані!$A$500:$J$549,MATCH(QX320,Вхідні_дані!$D$500:$D$549,0),10),"-")</f>
        <v>-</v>
      </c>
      <c r="QZ320" s="102" t="str">
        <f>IF(AND(QX320&gt;0,QY320&gt;0),QY320*QY294,"-")</f>
        <v>-</v>
      </c>
      <c r="RE320" s="112">
        <v>10</v>
      </c>
      <c r="RF320" s="8"/>
      <c r="RG320" s="101" t="str">
        <f>IF(RF320&gt;0,INDEX(Вхідні_дані!$A$500:$J$549,MATCH(RF320,Вхідні_дані!$D$500:$D$549,0),10),"-")</f>
        <v>-</v>
      </c>
      <c r="RH320" s="102" t="str">
        <f>IF(AND(RF320&gt;0,RG320&gt;0),RG320*RG294,"-")</f>
        <v>-</v>
      </c>
      <c r="RM320" s="112">
        <v>10</v>
      </c>
      <c r="RN320" s="8"/>
      <c r="RO320" s="101" t="str">
        <f>IF(RN320&gt;0,INDEX(Вхідні_дані!$A$500:$J$549,MATCH(RN320,Вхідні_дані!$D$500:$D$549,0),10),"-")</f>
        <v>-</v>
      </c>
      <c r="RP320" s="102" t="str">
        <f>IF(AND(RN320&gt;0,RO320&gt;0),RO320*RO294,"-")</f>
        <v>-</v>
      </c>
      <c r="RU320" s="112">
        <v>10</v>
      </c>
      <c r="RV320" s="8"/>
      <c r="RW320" s="101" t="str">
        <f>IF(RV320&gt;0,INDEX(Вхідні_дані!$A$500:$J$549,MATCH(RV320,Вхідні_дані!$D$500:$D$549,0),10),"-")</f>
        <v>-</v>
      </c>
      <c r="RX320" s="102" t="str">
        <f>IF(AND(RV320&gt;0,RW320&gt;0),RW320*RW294,"-")</f>
        <v>-</v>
      </c>
      <c r="SC320" s="112">
        <v>10</v>
      </c>
      <c r="SD320" s="8"/>
      <c r="SE320" s="101" t="str">
        <f>IF(SD320&gt;0,INDEX(Вхідні_дані!$A$500:$J$549,MATCH(SD320,Вхідні_дані!$D$500:$D$549,0),10),"-")</f>
        <v>-</v>
      </c>
      <c r="SF320" s="102" t="str">
        <f>IF(AND(SD320&gt;0,SE320&gt;0),SE320*SE294,"-")</f>
        <v>-</v>
      </c>
      <c r="SK320" s="112">
        <v>10</v>
      </c>
      <c r="SL320" s="8"/>
      <c r="SM320" s="101" t="str">
        <f>IF(SL320&gt;0,INDEX(Вхідні_дані!$A$500:$J$549,MATCH(SL320,Вхідні_дані!$D$500:$D$549,0),10),"-")</f>
        <v>-</v>
      </c>
      <c r="SN320" s="102" t="str">
        <f>IF(AND(SL320&gt;0,SM320&gt;0),SM320*SM294,"-")</f>
        <v>-</v>
      </c>
      <c r="SS320" s="112">
        <v>10</v>
      </c>
      <c r="ST320" s="8"/>
      <c r="SU320" s="101" t="str">
        <f>IF(ST320&gt;0,INDEX(Вхідні_дані!$A$500:$J$549,MATCH(ST320,Вхідні_дані!$D$500:$D$549,0),10),"-")</f>
        <v>-</v>
      </c>
      <c r="SV320" s="102" t="str">
        <f>IF(AND(ST320&gt;0,SU320&gt;0),SU320*SU294,"-")</f>
        <v>-</v>
      </c>
      <c r="TA320" s="112">
        <v>10</v>
      </c>
      <c r="TB320" s="8"/>
      <c r="TC320" s="101" t="str">
        <f>IF(TB320&gt;0,INDEX(Вхідні_дані!$A$500:$J$549,MATCH(TB320,Вхідні_дані!$D$500:$D$549,0),10),"-")</f>
        <v>-</v>
      </c>
      <c r="TD320" s="102" t="str">
        <f>IF(AND(TB320&gt;0,TC320&gt;0),TC320*TC294,"-")</f>
        <v>-</v>
      </c>
      <c r="TI320" s="112">
        <v>10</v>
      </c>
      <c r="TJ320" s="8"/>
      <c r="TK320" s="101" t="str">
        <f>IF(TJ320&gt;0,INDEX(Вхідні_дані!$A$500:$J$549,MATCH(TJ320,Вхідні_дані!$D$500:$D$549,0),10),"-")</f>
        <v>-</v>
      </c>
      <c r="TL320" s="102" t="str">
        <f>IF(AND(TJ320&gt;0,TK320&gt;0),TK320*TK294,"-")</f>
        <v>-</v>
      </c>
      <c r="TQ320" s="112">
        <v>10</v>
      </c>
      <c r="TR320" s="8"/>
      <c r="TS320" s="101" t="str">
        <f>IF(TR320&gt;0,INDEX(Вхідні_дані!$A$500:$J$549,MATCH(TR320,Вхідні_дані!$D$500:$D$549,0),10),"-")</f>
        <v>-</v>
      </c>
      <c r="TT320" s="102" t="str">
        <f>IF(AND(TR320&gt;0,TS320&gt;0),TS320*TS294,"-")</f>
        <v>-</v>
      </c>
      <c r="TY320" s="112">
        <v>10</v>
      </c>
      <c r="TZ320" s="8"/>
      <c r="UA320" s="101" t="str">
        <f>IF(TZ320&gt;0,INDEX(Вхідні_дані!$A$500:$J$549,MATCH(TZ320,Вхідні_дані!$D$500:$D$549,0),10),"-")</f>
        <v>-</v>
      </c>
      <c r="UB320" s="102" t="str">
        <f>IF(AND(TZ320&gt;0,UA320&gt;0),UA320*UA294,"-")</f>
        <v>-</v>
      </c>
      <c r="UG320" s="112">
        <v>10</v>
      </c>
      <c r="UH320" s="8"/>
      <c r="UI320" s="101" t="str">
        <f>IF(UH320&gt;0,INDEX(Вхідні_дані!$A$500:$J$549,MATCH(UH320,Вхідні_дані!$D$500:$D$549,0),10),"-")</f>
        <v>-</v>
      </c>
      <c r="UJ320" s="102" t="str">
        <f>IF(AND(UH320&gt;0,UI320&gt;0),UI320*UI294,"-")</f>
        <v>-</v>
      </c>
      <c r="UO320" s="112">
        <v>10</v>
      </c>
      <c r="UP320" s="8"/>
      <c r="UQ320" s="101" t="str">
        <f>IF(UP320&gt;0,INDEX(Вхідні_дані!$A$500:$J$549,MATCH(UP320,Вхідні_дані!$D$500:$D$549,0),10),"-")</f>
        <v>-</v>
      </c>
      <c r="UR320" s="102" t="str">
        <f>IF(AND(UP320&gt;0,UQ320&gt;0),UQ320*UQ294,"-")</f>
        <v>-</v>
      </c>
      <c r="UW320" s="112">
        <v>10</v>
      </c>
      <c r="UX320" s="8"/>
      <c r="UY320" s="101" t="str">
        <f>IF(UX320&gt;0,INDEX(Вхідні_дані!$A$500:$J$549,MATCH(UX320,Вхідні_дані!$D$500:$D$549,0),10),"-")</f>
        <v>-</v>
      </c>
      <c r="UZ320" s="102" t="str">
        <f>IF(AND(UX320&gt;0,UY320&gt;0),UY320*UY294,"-")</f>
        <v>-</v>
      </c>
      <c r="VE320" s="112">
        <v>10</v>
      </c>
      <c r="VF320" s="8"/>
      <c r="VG320" s="101" t="str">
        <f>IF(VF320&gt;0,INDEX(Вхідні_дані!$A$500:$J$549,MATCH(VF320,Вхідні_дані!$D$500:$D$549,0),10),"-")</f>
        <v>-</v>
      </c>
      <c r="VH320" s="102" t="str">
        <f>IF(AND(VF320&gt;0,VG320&gt;0),VG320*VG294,"-")</f>
        <v>-</v>
      </c>
      <c r="VM320" s="112">
        <v>10</v>
      </c>
      <c r="VN320" s="8"/>
      <c r="VO320" s="101" t="str">
        <f>IF(VN320&gt;0,INDEX(Вхідні_дані!$A$500:$J$549,MATCH(VN320,Вхідні_дані!$D$500:$D$549,0),10),"-")</f>
        <v>-</v>
      </c>
      <c r="VP320" s="102" t="str">
        <f>IF(AND(VN320&gt;0,VO320&gt;0),VO320*VO294,"-")</f>
        <v>-</v>
      </c>
      <c r="VU320" s="112">
        <v>10</v>
      </c>
      <c r="VV320" s="8"/>
      <c r="VW320" s="101" t="str">
        <f>IF(VV320&gt;0,INDEX(Вхідні_дані!$A$500:$J$549,MATCH(VV320,Вхідні_дані!$D$500:$D$549,0),10),"-")</f>
        <v>-</v>
      </c>
      <c r="VX320" s="102" t="str">
        <f>IF(AND(VV320&gt;0,VW320&gt;0),VW320*VW294,"-")</f>
        <v>-</v>
      </c>
      <c r="WC320" s="112">
        <v>10</v>
      </c>
      <c r="WD320" s="8"/>
      <c r="WE320" s="101" t="str">
        <f>IF(WD320&gt;0,INDEX(Вхідні_дані!$A$500:$J$549,MATCH(WD320,Вхідні_дані!$D$500:$D$549,0),10),"-")</f>
        <v>-</v>
      </c>
      <c r="WF320" s="102" t="str">
        <f>IF(AND(WD320&gt;0,WE320&gt;0),WE320*WE294,"-")</f>
        <v>-</v>
      </c>
      <c r="WK320" s="112">
        <v>10</v>
      </c>
      <c r="WL320" s="8"/>
      <c r="WM320" s="101" t="str">
        <f>IF(WL320&gt;0,INDEX(Вхідні_дані!$A$500:$J$549,MATCH(WL320,Вхідні_дані!$D$500:$D$549,0),10),"-")</f>
        <v>-</v>
      </c>
      <c r="WN320" s="102" t="str">
        <f>IF(AND(WL320&gt;0,WM320&gt;0),WM320*WM294,"-")</f>
        <v>-</v>
      </c>
      <c r="WS320" s="112">
        <v>10</v>
      </c>
      <c r="WT320" s="8"/>
      <c r="WU320" s="101" t="str">
        <f>IF(WT320&gt;0,INDEX(Вхідні_дані!$A$500:$J$549,MATCH(WT320,Вхідні_дані!$D$500:$D$549,0),10),"-")</f>
        <v>-</v>
      </c>
      <c r="WV320" s="102" t="str">
        <f>IF(AND(WT320&gt;0,WU320&gt;0),WU320*WU294,"-")</f>
        <v>-</v>
      </c>
      <c r="XA320" s="112">
        <v>10</v>
      </c>
      <c r="XB320" s="8"/>
      <c r="XC320" s="101" t="str">
        <f>IF(XB320&gt;0,INDEX(Вхідні_дані!$A$500:$J$549,MATCH(XB320,Вхідні_дані!$D$500:$D$549,0),10),"-")</f>
        <v>-</v>
      </c>
      <c r="XD320" s="102" t="str">
        <f>IF(AND(XB320&gt;0,XC320&gt;0),XC320*XC294,"-")</f>
        <v>-</v>
      </c>
      <c r="XI320" s="112">
        <v>10</v>
      </c>
      <c r="XJ320" s="8"/>
      <c r="XK320" s="101" t="str">
        <f>IF(XJ320&gt;0,INDEX(Вхідні_дані!$A$500:$J$549,MATCH(XJ320,Вхідні_дані!$D$500:$D$549,0),10),"-")</f>
        <v>-</v>
      </c>
      <c r="XL320" s="102" t="str">
        <f>IF(AND(XJ320&gt;0,XK320&gt;0),XK320*XK294,"-")</f>
        <v>-</v>
      </c>
      <c r="XQ320" s="112">
        <v>10</v>
      </c>
      <c r="XR320" s="8"/>
      <c r="XS320" s="101" t="str">
        <f>IF(XR320&gt;0,INDEX(Вхідні_дані!$A$500:$J$549,MATCH(XR320,Вхідні_дані!$D$500:$D$549,0),10),"-")</f>
        <v>-</v>
      </c>
      <c r="XT320" s="102" t="str">
        <f>IF(AND(XR320&gt;0,XS320&gt;0),XS320*XS294,"-")</f>
        <v>-</v>
      </c>
      <c r="XY320" s="112">
        <v>10</v>
      </c>
      <c r="XZ320" s="8"/>
      <c r="YA320" s="101" t="str">
        <f>IF(XZ320&gt;0,INDEX(Вхідні_дані!$A$500:$J$549,MATCH(XZ320,Вхідні_дані!$D$500:$D$549,0),10),"-")</f>
        <v>-</v>
      </c>
      <c r="YB320" s="102" t="str">
        <f>IF(AND(XZ320&gt;0,YA320&gt;0),YA320*YA294,"-")</f>
        <v>-</v>
      </c>
      <c r="YG320" s="112">
        <v>10</v>
      </c>
      <c r="YH320" s="8"/>
      <c r="YI320" s="101" t="str">
        <f>IF(YH320&gt;0,INDEX(Вхідні_дані!$A$500:$J$549,MATCH(YH320,Вхідні_дані!$D$500:$D$549,0),10),"-")</f>
        <v>-</v>
      </c>
      <c r="YJ320" s="102" t="str">
        <f>IF(AND(YH320&gt;0,YI320&gt;0),YI320*YI294,"-")</f>
        <v>-</v>
      </c>
      <c r="YO320" s="112">
        <v>10</v>
      </c>
      <c r="YP320" s="8"/>
      <c r="YQ320" s="101" t="str">
        <f>IF(YP320&gt;0,INDEX(Вхідні_дані!$A$500:$J$549,MATCH(YP320,Вхідні_дані!$D$500:$D$549,0),10),"-")</f>
        <v>-</v>
      </c>
      <c r="YR320" s="102" t="str">
        <f>IF(AND(YP320&gt;0,YQ320&gt;0),YQ320*YQ294,"-")</f>
        <v>-</v>
      </c>
      <c r="YW320" s="112">
        <v>10</v>
      </c>
      <c r="YX320" s="8"/>
      <c r="YY320" s="101" t="str">
        <f>IF(YX320&gt;0,INDEX(Вхідні_дані!$A$500:$J$549,MATCH(YX320,Вхідні_дані!$D$500:$D$549,0),10),"-")</f>
        <v>-</v>
      </c>
      <c r="YZ320" s="102" t="str">
        <f>IF(AND(YX320&gt;0,YY320&gt;0),YY320*YY294,"-")</f>
        <v>-</v>
      </c>
      <c r="ZE320" s="112">
        <v>10</v>
      </c>
      <c r="ZF320" s="8"/>
      <c r="ZG320" s="101" t="str">
        <f>IF(ZF320&gt;0,INDEX(Вхідні_дані!$A$500:$J$549,MATCH(ZF320,Вхідні_дані!$D$500:$D$549,0),10),"-")</f>
        <v>-</v>
      </c>
      <c r="ZH320" s="102" t="str">
        <f>IF(AND(ZF320&gt;0,ZG320&gt;0),ZG320*ZG294,"-")</f>
        <v>-</v>
      </c>
      <c r="ZM320" s="112">
        <v>10</v>
      </c>
      <c r="ZN320" s="8"/>
      <c r="ZO320" s="101" t="str">
        <f>IF(ZN320&gt;0,INDEX(Вхідні_дані!$A$500:$J$549,MATCH(ZN320,Вхідні_дані!$D$500:$D$549,0),10),"-")</f>
        <v>-</v>
      </c>
      <c r="ZP320" s="102" t="str">
        <f>IF(AND(ZN320&gt;0,ZO320&gt;0),ZO320*ZO294,"-")</f>
        <v>-</v>
      </c>
      <c r="ZU320" s="112">
        <v>10</v>
      </c>
      <c r="ZV320" s="8"/>
      <c r="ZW320" s="101" t="str">
        <f>IF(ZV320&gt;0,INDEX(Вхідні_дані!$A$500:$J$549,MATCH(ZV320,Вхідні_дані!$D$500:$D$549,0),10),"-")</f>
        <v>-</v>
      </c>
      <c r="ZX320" s="102" t="str">
        <f>IF(AND(ZV320&gt;0,ZW320&gt;0),ZW320*ZW294,"-")</f>
        <v>-</v>
      </c>
      <c r="AAC320" s="112">
        <v>10</v>
      </c>
      <c r="AAD320" s="8"/>
      <c r="AAE320" s="101" t="str">
        <f>IF(AAD320&gt;0,INDEX(Вхідні_дані!$A$500:$J$549,MATCH(AAD320,Вхідні_дані!$D$500:$D$549,0),10),"-")</f>
        <v>-</v>
      </c>
      <c r="AAF320" s="102" t="str">
        <f>IF(AND(AAD320&gt;0,AAE320&gt;0),AAE320*AAE294,"-")</f>
        <v>-</v>
      </c>
      <c r="AAK320" s="112">
        <v>10</v>
      </c>
      <c r="AAL320" s="8"/>
      <c r="AAM320" s="101" t="str">
        <f>IF(AAL320&gt;0,INDEX(Вхідні_дані!$A$500:$J$549,MATCH(AAL320,Вхідні_дані!$D$500:$D$549,0),10),"-")</f>
        <v>-</v>
      </c>
      <c r="AAN320" s="102" t="str">
        <f>IF(AND(AAL320&gt;0,AAM320&gt;0),AAM320*AAM294,"-")</f>
        <v>-</v>
      </c>
      <c r="AAS320" s="112">
        <v>10</v>
      </c>
      <c r="AAT320" s="8"/>
      <c r="AAU320" s="101" t="str">
        <f>IF(AAT320&gt;0,INDEX(Вхідні_дані!$A$500:$J$549,MATCH(AAT320,Вхідні_дані!$D$500:$D$549,0),10),"-")</f>
        <v>-</v>
      </c>
      <c r="AAV320" s="102" t="str">
        <f>IF(AND(AAT320&gt;0,AAU320&gt;0),AAU320*AAU294,"-")</f>
        <v>-</v>
      </c>
      <c r="ABA320" s="112">
        <v>10</v>
      </c>
      <c r="ABB320" s="8"/>
      <c r="ABC320" s="101" t="str">
        <f>IF(ABB320&gt;0,INDEX(Вхідні_дані!$A$500:$J$549,MATCH(ABB320,Вхідні_дані!$D$500:$D$549,0),10),"-")</f>
        <v>-</v>
      </c>
      <c r="ABD320" s="102" t="str">
        <f>IF(AND(ABB320&gt;0,ABC320&gt;0),ABC320*ABC294,"-")</f>
        <v>-</v>
      </c>
      <c r="ABI320" s="112">
        <v>10</v>
      </c>
      <c r="ABJ320" s="8"/>
      <c r="ABK320" s="101" t="str">
        <f>IF(ABJ320&gt;0,INDEX(Вхідні_дані!$A$500:$J$549,MATCH(ABJ320,Вхідні_дані!$D$500:$D$549,0),10),"-")</f>
        <v>-</v>
      </c>
      <c r="ABL320" s="102" t="str">
        <f>IF(AND(ABJ320&gt;0,ABK320&gt;0),ABK320*ABK294,"-")</f>
        <v>-</v>
      </c>
      <c r="ABQ320" s="112">
        <v>10</v>
      </c>
      <c r="ABR320" s="8"/>
      <c r="ABS320" s="101" t="str">
        <f>IF(ABR320&gt;0,INDEX(Вхідні_дані!$A$500:$J$549,MATCH(ABR320,Вхідні_дані!$D$500:$D$549,0),10),"-")</f>
        <v>-</v>
      </c>
      <c r="ABT320" s="102" t="str">
        <f>IF(AND(ABR320&gt;0,ABS320&gt;0),ABS320*ABS294,"-")</f>
        <v>-</v>
      </c>
      <c r="ABY320" s="112">
        <v>10</v>
      </c>
      <c r="ABZ320" s="8"/>
      <c r="ACA320" s="101" t="str">
        <f>IF(ABZ320&gt;0,INDEX(Вхідні_дані!$A$500:$J$549,MATCH(ABZ320,Вхідні_дані!$D$500:$D$549,0),10),"-")</f>
        <v>-</v>
      </c>
      <c r="ACB320" s="102" t="str">
        <f>IF(AND(ABZ320&gt;0,ACA320&gt;0),ACA320*ACA294,"-")</f>
        <v>-</v>
      </c>
      <c r="ACG320" s="112">
        <v>10</v>
      </c>
      <c r="ACH320" s="8"/>
      <c r="ACI320" s="101" t="str">
        <f>IF(ACH320&gt;0,INDEX(Вхідні_дані!$A$500:$J$549,MATCH(ACH320,Вхідні_дані!$D$500:$D$549,0),10),"-")</f>
        <v>-</v>
      </c>
      <c r="ACJ320" s="102" t="str">
        <f>IF(AND(ACH320&gt;0,ACI320&gt;0),ACI320*ACI294,"-")</f>
        <v>-</v>
      </c>
      <c r="ACO320" s="112">
        <v>10</v>
      </c>
      <c r="ACP320" s="8"/>
      <c r="ACQ320" s="101" t="str">
        <f>IF(ACP320&gt;0,INDEX(Вхідні_дані!$A$500:$J$549,MATCH(ACP320,Вхідні_дані!$D$500:$D$549,0),10),"-")</f>
        <v>-</v>
      </c>
      <c r="ACR320" s="102" t="str">
        <f>IF(AND(ACP320&gt;0,ACQ320&gt;0),ACQ320*ACQ294,"-")</f>
        <v>-</v>
      </c>
      <c r="ACW320" s="112">
        <v>10</v>
      </c>
      <c r="ACX320" s="8"/>
      <c r="ACY320" s="101" t="str">
        <f>IF(ACX320&gt;0,INDEX(Вхідні_дані!$A$500:$J$549,MATCH(ACX320,Вхідні_дані!$D$500:$D$549,0),10),"-")</f>
        <v>-</v>
      </c>
      <c r="ACZ320" s="102" t="str">
        <f>IF(AND(ACX320&gt;0,ACY320&gt;0),ACY320*ACY294,"-")</f>
        <v>-</v>
      </c>
      <c r="ADE320" s="112">
        <v>10</v>
      </c>
      <c r="ADF320" s="8"/>
      <c r="ADG320" s="101" t="str">
        <f>IF(ADF320&gt;0,INDEX(Вхідні_дані!$A$500:$J$549,MATCH(ADF320,Вхідні_дані!$D$500:$D$549,0),10),"-")</f>
        <v>-</v>
      </c>
      <c r="ADH320" s="102" t="str">
        <f>IF(AND(ADF320&gt;0,ADG320&gt;0),ADG320*ADG294,"-")</f>
        <v>-</v>
      </c>
      <c r="ADM320" s="112">
        <v>10</v>
      </c>
      <c r="ADN320" s="8"/>
      <c r="ADO320" s="101" t="str">
        <f>IF(ADN320&gt;0,INDEX(Вхідні_дані!$A$500:$J$549,MATCH(ADN320,Вхідні_дані!$D$500:$D$549,0),10),"-")</f>
        <v>-</v>
      </c>
      <c r="ADP320" s="102" t="str">
        <f>IF(AND(ADN320&gt;0,ADO320&gt;0),ADO320*ADO294,"-")</f>
        <v>-</v>
      </c>
    </row>
    <row r="321" spans="1:800" ht="44.25" customHeight="1" x14ac:dyDescent="0.25"/>
    <row r="322" spans="1:800" ht="38.25" customHeight="1" x14ac:dyDescent="0.25">
      <c r="B322" s="185" t="s">
        <v>134</v>
      </c>
      <c r="C322" s="186"/>
      <c r="D322" s="186"/>
      <c r="E322" s="186"/>
      <c r="F322" s="186"/>
      <c r="G322" s="186"/>
      <c r="H322" s="187"/>
      <c r="J322" s="185" t="s">
        <v>134</v>
      </c>
      <c r="K322" s="186"/>
      <c r="L322" s="186"/>
      <c r="M322" s="186"/>
      <c r="N322" s="186"/>
      <c r="O322" s="186"/>
      <c r="P322" s="187"/>
      <c r="R322" s="185" t="s">
        <v>134</v>
      </c>
      <c r="S322" s="186"/>
      <c r="T322" s="186"/>
      <c r="U322" s="186"/>
      <c r="V322" s="186"/>
      <c r="W322" s="186"/>
      <c r="X322" s="187"/>
      <c r="Z322" s="185" t="s">
        <v>134</v>
      </c>
      <c r="AA322" s="186"/>
      <c r="AB322" s="186"/>
      <c r="AC322" s="186"/>
      <c r="AD322" s="186"/>
      <c r="AE322" s="186"/>
      <c r="AF322" s="187"/>
      <c r="AH322" s="185" t="s">
        <v>134</v>
      </c>
      <c r="AI322" s="186"/>
      <c r="AJ322" s="186"/>
      <c r="AK322" s="186"/>
      <c r="AL322" s="186"/>
      <c r="AM322" s="186"/>
      <c r="AN322" s="187"/>
      <c r="AP322" s="185" t="s">
        <v>134</v>
      </c>
      <c r="AQ322" s="186"/>
      <c r="AR322" s="186"/>
      <c r="AS322" s="186"/>
      <c r="AT322" s="186"/>
      <c r="AU322" s="186"/>
      <c r="AV322" s="187"/>
      <c r="AX322" s="185" t="s">
        <v>134</v>
      </c>
      <c r="AY322" s="186"/>
      <c r="AZ322" s="186"/>
      <c r="BA322" s="186"/>
      <c r="BB322" s="186"/>
      <c r="BC322" s="186"/>
      <c r="BD322" s="187"/>
      <c r="BF322" s="185" t="s">
        <v>134</v>
      </c>
      <c r="BG322" s="186"/>
      <c r="BH322" s="186"/>
      <c r="BI322" s="186"/>
      <c r="BJ322" s="186"/>
      <c r="BK322" s="186"/>
      <c r="BL322" s="187"/>
      <c r="BN322" s="185" t="s">
        <v>134</v>
      </c>
      <c r="BO322" s="186"/>
      <c r="BP322" s="186"/>
      <c r="BQ322" s="186"/>
      <c r="BR322" s="186"/>
      <c r="BS322" s="186"/>
      <c r="BT322" s="187"/>
      <c r="BV322" s="185" t="s">
        <v>134</v>
      </c>
      <c r="BW322" s="186"/>
      <c r="BX322" s="186"/>
      <c r="BY322" s="186"/>
      <c r="BZ322" s="186"/>
      <c r="CA322" s="186"/>
      <c r="CB322" s="187"/>
      <c r="CD322" s="185" t="s">
        <v>134</v>
      </c>
      <c r="CE322" s="186"/>
      <c r="CF322" s="186"/>
      <c r="CG322" s="186"/>
      <c r="CH322" s="186"/>
      <c r="CI322" s="186"/>
      <c r="CJ322" s="187"/>
      <c r="CL322" s="185" t="s">
        <v>134</v>
      </c>
      <c r="CM322" s="186"/>
      <c r="CN322" s="186"/>
      <c r="CO322" s="186"/>
      <c r="CP322" s="186"/>
      <c r="CQ322" s="186"/>
      <c r="CR322" s="187"/>
      <c r="CT322" s="185" t="s">
        <v>134</v>
      </c>
      <c r="CU322" s="186"/>
      <c r="CV322" s="186"/>
      <c r="CW322" s="186"/>
      <c r="CX322" s="186"/>
      <c r="CY322" s="186"/>
      <c r="CZ322" s="187"/>
      <c r="DB322" s="185" t="s">
        <v>134</v>
      </c>
      <c r="DC322" s="186"/>
      <c r="DD322" s="186"/>
      <c r="DE322" s="186"/>
      <c r="DF322" s="186"/>
      <c r="DG322" s="186"/>
      <c r="DH322" s="187"/>
      <c r="DJ322" s="185" t="s">
        <v>134</v>
      </c>
      <c r="DK322" s="186"/>
      <c r="DL322" s="186"/>
      <c r="DM322" s="186"/>
      <c r="DN322" s="186"/>
      <c r="DO322" s="186"/>
      <c r="DP322" s="187"/>
      <c r="DR322" s="185" t="s">
        <v>134</v>
      </c>
      <c r="DS322" s="186"/>
      <c r="DT322" s="186"/>
      <c r="DU322" s="186"/>
      <c r="DV322" s="186"/>
      <c r="DW322" s="186"/>
      <c r="DX322" s="187"/>
      <c r="DZ322" s="185" t="s">
        <v>134</v>
      </c>
      <c r="EA322" s="186"/>
      <c r="EB322" s="186"/>
      <c r="EC322" s="186"/>
      <c r="ED322" s="186"/>
      <c r="EE322" s="186"/>
      <c r="EF322" s="187"/>
      <c r="EH322" s="185" t="s">
        <v>134</v>
      </c>
      <c r="EI322" s="186"/>
      <c r="EJ322" s="186"/>
      <c r="EK322" s="186"/>
      <c r="EL322" s="186"/>
      <c r="EM322" s="186"/>
      <c r="EN322" s="187"/>
      <c r="EP322" s="185" t="s">
        <v>134</v>
      </c>
      <c r="EQ322" s="186"/>
      <c r="ER322" s="186"/>
      <c r="ES322" s="186"/>
      <c r="ET322" s="186"/>
      <c r="EU322" s="186"/>
      <c r="EV322" s="187"/>
      <c r="EX322" s="185" t="s">
        <v>134</v>
      </c>
      <c r="EY322" s="186"/>
      <c r="EZ322" s="186"/>
      <c r="FA322" s="186"/>
      <c r="FB322" s="186"/>
      <c r="FC322" s="186"/>
      <c r="FD322" s="187"/>
      <c r="FF322" s="185" t="s">
        <v>134</v>
      </c>
      <c r="FG322" s="186"/>
      <c r="FH322" s="186"/>
      <c r="FI322" s="186"/>
      <c r="FJ322" s="186"/>
      <c r="FK322" s="186"/>
      <c r="FL322" s="187"/>
      <c r="FN322" s="185" t="s">
        <v>134</v>
      </c>
      <c r="FO322" s="186"/>
      <c r="FP322" s="186"/>
      <c r="FQ322" s="186"/>
      <c r="FR322" s="186"/>
      <c r="FS322" s="186"/>
      <c r="FT322" s="187"/>
      <c r="FV322" s="185" t="s">
        <v>134</v>
      </c>
      <c r="FW322" s="186"/>
      <c r="FX322" s="186"/>
      <c r="FY322" s="186"/>
      <c r="FZ322" s="186"/>
      <c r="GA322" s="186"/>
      <c r="GB322" s="187"/>
      <c r="GD322" s="185" t="s">
        <v>134</v>
      </c>
      <c r="GE322" s="186"/>
      <c r="GF322" s="186"/>
      <c r="GG322" s="186"/>
      <c r="GH322" s="186"/>
      <c r="GI322" s="186"/>
      <c r="GJ322" s="187"/>
      <c r="GL322" s="185" t="s">
        <v>134</v>
      </c>
      <c r="GM322" s="186"/>
      <c r="GN322" s="186"/>
      <c r="GO322" s="186"/>
      <c r="GP322" s="186"/>
      <c r="GQ322" s="186"/>
      <c r="GR322" s="187"/>
      <c r="GT322" s="185" t="s">
        <v>134</v>
      </c>
      <c r="GU322" s="186"/>
      <c r="GV322" s="186"/>
      <c r="GW322" s="186"/>
      <c r="GX322" s="186"/>
      <c r="GY322" s="186"/>
      <c r="GZ322" s="187"/>
      <c r="HB322" s="185" t="s">
        <v>134</v>
      </c>
      <c r="HC322" s="186"/>
      <c r="HD322" s="186"/>
      <c r="HE322" s="186"/>
      <c r="HF322" s="186"/>
      <c r="HG322" s="186"/>
      <c r="HH322" s="187"/>
      <c r="HJ322" s="185" t="s">
        <v>134</v>
      </c>
      <c r="HK322" s="186"/>
      <c r="HL322" s="186"/>
      <c r="HM322" s="186"/>
      <c r="HN322" s="186"/>
      <c r="HO322" s="186"/>
      <c r="HP322" s="187"/>
      <c r="HR322" s="185" t="s">
        <v>134</v>
      </c>
      <c r="HS322" s="186"/>
      <c r="HT322" s="186"/>
      <c r="HU322" s="186"/>
      <c r="HV322" s="186"/>
      <c r="HW322" s="186"/>
      <c r="HX322" s="187"/>
      <c r="HZ322" s="185" t="s">
        <v>134</v>
      </c>
      <c r="IA322" s="186"/>
      <c r="IB322" s="186"/>
      <c r="IC322" s="186"/>
      <c r="ID322" s="186"/>
      <c r="IE322" s="186"/>
      <c r="IF322" s="187"/>
      <c r="IH322" s="185" t="s">
        <v>134</v>
      </c>
      <c r="II322" s="186"/>
      <c r="IJ322" s="186"/>
      <c r="IK322" s="186"/>
      <c r="IL322" s="186"/>
      <c r="IM322" s="186"/>
      <c r="IN322" s="187"/>
      <c r="IP322" s="185" t="s">
        <v>134</v>
      </c>
      <c r="IQ322" s="186"/>
      <c r="IR322" s="186"/>
      <c r="IS322" s="186"/>
      <c r="IT322" s="186"/>
      <c r="IU322" s="186"/>
      <c r="IV322" s="187"/>
      <c r="IX322" s="185" t="s">
        <v>134</v>
      </c>
      <c r="IY322" s="186"/>
      <c r="IZ322" s="186"/>
      <c r="JA322" s="186"/>
      <c r="JB322" s="186"/>
      <c r="JC322" s="186"/>
      <c r="JD322" s="187"/>
      <c r="JF322" s="185" t="s">
        <v>134</v>
      </c>
      <c r="JG322" s="186"/>
      <c r="JH322" s="186"/>
      <c r="JI322" s="186"/>
      <c r="JJ322" s="186"/>
      <c r="JK322" s="186"/>
      <c r="JL322" s="187"/>
      <c r="JN322" s="185" t="s">
        <v>134</v>
      </c>
      <c r="JO322" s="186"/>
      <c r="JP322" s="186"/>
      <c r="JQ322" s="186"/>
      <c r="JR322" s="186"/>
      <c r="JS322" s="186"/>
      <c r="JT322" s="187"/>
      <c r="JV322" s="185" t="s">
        <v>134</v>
      </c>
      <c r="JW322" s="186"/>
      <c r="JX322" s="186"/>
      <c r="JY322" s="186"/>
      <c r="JZ322" s="186"/>
      <c r="KA322" s="186"/>
      <c r="KB322" s="187"/>
      <c r="KD322" s="185" t="s">
        <v>134</v>
      </c>
      <c r="KE322" s="186"/>
      <c r="KF322" s="186"/>
      <c r="KG322" s="186"/>
      <c r="KH322" s="186"/>
      <c r="KI322" s="186"/>
      <c r="KJ322" s="187"/>
      <c r="KL322" s="185" t="s">
        <v>134</v>
      </c>
      <c r="KM322" s="186"/>
      <c r="KN322" s="186"/>
      <c r="KO322" s="186"/>
      <c r="KP322" s="186"/>
      <c r="KQ322" s="186"/>
      <c r="KR322" s="187"/>
      <c r="KT322" s="185" t="s">
        <v>134</v>
      </c>
      <c r="KU322" s="186"/>
      <c r="KV322" s="186"/>
      <c r="KW322" s="186"/>
      <c r="KX322" s="186"/>
      <c r="KY322" s="186"/>
      <c r="KZ322" s="187"/>
      <c r="LB322" s="185" t="s">
        <v>134</v>
      </c>
      <c r="LC322" s="186"/>
      <c r="LD322" s="186"/>
      <c r="LE322" s="186"/>
      <c r="LF322" s="186"/>
      <c r="LG322" s="186"/>
      <c r="LH322" s="187"/>
      <c r="LJ322" s="185" t="s">
        <v>134</v>
      </c>
      <c r="LK322" s="186"/>
      <c r="LL322" s="186"/>
      <c r="LM322" s="186"/>
      <c r="LN322" s="186"/>
      <c r="LO322" s="186"/>
      <c r="LP322" s="187"/>
      <c r="LR322" s="185" t="s">
        <v>134</v>
      </c>
      <c r="LS322" s="186"/>
      <c r="LT322" s="186"/>
      <c r="LU322" s="186"/>
      <c r="LV322" s="186"/>
      <c r="LW322" s="186"/>
      <c r="LX322" s="187"/>
      <c r="LZ322" s="185" t="s">
        <v>134</v>
      </c>
      <c r="MA322" s="186"/>
      <c r="MB322" s="186"/>
      <c r="MC322" s="186"/>
      <c r="MD322" s="186"/>
      <c r="ME322" s="186"/>
      <c r="MF322" s="187"/>
      <c r="MH322" s="185" t="s">
        <v>134</v>
      </c>
      <c r="MI322" s="186"/>
      <c r="MJ322" s="186"/>
      <c r="MK322" s="186"/>
      <c r="ML322" s="186"/>
      <c r="MM322" s="186"/>
      <c r="MN322" s="187"/>
      <c r="MP322" s="185" t="s">
        <v>134</v>
      </c>
      <c r="MQ322" s="186"/>
      <c r="MR322" s="186"/>
      <c r="MS322" s="186"/>
      <c r="MT322" s="186"/>
      <c r="MU322" s="186"/>
      <c r="MV322" s="187"/>
      <c r="MX322" s="185" t="s">
        <v>134</v>
      </c>
      <c r="MY322" s="186"/>
      <c r="MZ322" s="186"/>
      <c r="NA322" s="186"/>
      <c r="NB322" s="186"/>
      <c r="NC322" s="186"/>
      <c r="ND322" s="187"/>
      <c r="NF322" s="185" t="s">
        <v>134</v>
      </c>
      <c r="NG322" s="186"/>
      <c r="NH322" s="186"/>
      <c r="NI322" s="186"/>
      <c r="NJ322" s="186"/>
      <c r="NK322" s="186"/>
      <c r="NL322" s="187"/>
      <c r="NN322" s="185" t="s">
        <v>134</v>
      </c>
      <c r="NO322" s="186"/>
      <c r="NP322" s="186"/>
      <c r="NQ322" s="186"/>
      <c r="NR322" s="186"/>
      <c r="NS322" s="186"/>
      <c r="NT322" s="187"/>
      <c r="NV322" s="185" t="s">
        <v>134</v>
      </c>
      <c r="NW322" s="186"/>
      <c r="NX322" s="186"/>
      <c r="NY322" s="186"/>
      <c r="NZ322" s="186"/>
      <c r="OA322" s="186"/>
      <c r="OB322" s="187"/>
      <c r="OD322" s="185" t="s">
        <v>134</v>
      </c>
      <c r="OE322" s="186"/>
      <c r="OF322" s="186"/>
      <c r="OG322" s="186"/>
      <c r="OH322" s="186"/>
      <c r="OI322" s="186"/>
      <c r="OJ322" s="187"/>
      <c r="OL322" s="185" t="s">
        <v>134</v>
      </c>
      <c r="OM322" s="186"/>
      <c r="ON322" s="186"/>
      <c r="OO322" s="186"/>
      <c r="OP322" s="186"/>
      <c r="OQ322" s="186"/>
      <c r="OR322" s="187"/>
      <c r="OT322" s="185" t="s">
        <v>134</v>
      </c>
      <c r="OU322" s="186"/>
      <c r="OV322" s="186"/>
      <c r="OW322" s="186"/>
      <c r="OX322" s="186"/>
      <c r="OY322" s="186"/>
      <c r="OZ322" s="187"/>
      <c r="PB322" s="185" t="s">
        <v>134</v>
      </c>
      <c r="PC322" s="186"/>
      <c r="PD322" s="186"/>
      <c r="PE322" s="186"/>
      <c r="PF322" s="186"/>
      <c r="PG322" s="186"/>
      <c r="PH322" s="187"/>
      <c r="PJ322" s="185" t="s">
        <v>134</v>
      </c>
      <c r="PK322" s="186"/>
      <c r="PL322" s="186"/>
      <c r="PM322" s="186"/>
      <c r="PN322" s="186"/>
      <c r="PO322" s="186"/>
      <c r="PP322" s="187"/>
      <c r="PR322" s="185" t="s">
        <v>134</v>
      </c>
      <c r="PS322" s="186"/>
      <c r="PT322" s="186"/>
      <c r="PU322" s="186"/>
      <c r="PV322" s="186"/>
      <c r="PW322" s="186"/>
      <c r="PX322" s="187"/>
      <c r="PZ322" s="185" t="s">
        <v>134</v>
      </c>
      <c r="QA322" s="186"/>
      <c r="QB322" s="186"/>
      <c r="QC322" s="186"/>
      <c r="QD322" s="186"/>
      <c r="QE322" s="186"/>
      <c r="QF322" s="187"/>
      <c r="QH322" s="185" t="s">
        <v>134</v>
      </c>
      <c r="QI322" s="186"/>
      <c r="QJ322" s="186"/>
      <c r="QK322" s="186"/>
      <c r="QL322" s="186"/>
      <c r="QM322" s="186"/>
      <c r="QN322" s="187"/>
      <c r="QP322" s="185" t="s">
        <v>134</v>
      </c>
      <c r="QQ322" s="186"/>
      <c r="QR322" s="186"/>
      <c r="QS322" s="186"/>
      <c r="QT322" s="186"/>
      <c r="QU322" s="186"/>
      <c r="QV322" s="187"/>
      <c r="QX322" s="185" t="s">
        <v>134</v>
      </c>
      <c r="QY322" s="186"/>
      <c r="QZ322" s="186"/>
      <c r="RA322" s="186"/>
      <c r="RB322" s="186"/>
      <c r="RC322" s="186"/>
      <c r="RD322" s="187"/>
      <c r="RF322" s="185" t="s">
        <v>134</v>
      </c>
      <c r="RG322" s="186"/>
      <c r="RH322" s="186"/>
      <c r="RI322" s="186"/>
      <c r="RJ322" s="186"/>
      <c r="RK322" s="186"/>
      <c r="RL322" s="187"/>
      <c r="RN322" s="185" t="s">
        <v>134</v>
      </c>
      <c r="RO322" s="186"/>
      <c r="RP322" s="186"/>
      <c r="RQ322" s="186"/>
      <c r="RR322" s="186"/>
      <c r="RS322" s="186"/>
      <c r="RT322" s="187"/>
      <c r="RV322" s="185" t="s">
        <v>134</v>
      </c>
      <c r="RW322" s="186"/>
      <c r="RX322" s="186"/>
      <c r="RY322" s="186"/>
      <c r="RZ322" s="186"/>
      <c r="SA322" s="186"/>
      <c r="SB322" s="187"/>
      <c r="SD322" s="185" t="s">
        <v>134</v>
      </c>
      <c r="SE322" s="186"/>
      <c r="SF322" s="186"/>
      <c r="SG322" s="186"/>
      <c r="SH322" s="186"/>
      <c r="SI322" s="186"/>
      <c r="SJ322" s="187"/>
      <c r="SL322" s="185" t="s">
        <v>134</v>
      </c>
      <c r="SM322" s="186"/>
      <c r="SN322" s="186"/>
      <c r="SO322" s="186"/>
      <c r="SP322" s="186"/>
      <c r="SQ322" s="186"/>
      <c r="SR322" s="187"/>
      <c r="ST322" s="185" t="s">
        <v>134</v>
      </c>
      <c r="SU322" s="186"/>
      <c r="SV322" s="186"/>
      <c r="SW322" s="186"/>
      <c r="SX322" s="186"/>
      <c r="SY322" s="186"/>
      <c r="SZ322" s="187"/>
      <c r="TB322" s="185" t="s">
        <v>134</v>
      </c>
      <c r="TC322" s="186"/>
      <c r="TD322" s="186"/>
      <c r="TE322" s="186"/>
      <c r="TF322" s="186"/>
      <c r="TG322" s="186"/>
      <c r="TH322" s="187"/>
      <c r="TJ322" s="185" t="s">
        <v>134</v>
      </c>
      <c r="TK322" s="186"/>
      <c r="TL322" s="186"/>
      <c r="TM322" s="186"/>
      <c r="TN322" s="186"/>
      <c r="TO322" s="186"/>
      <c r="TP322" s="187"/>
      <c r="TR322" s="185" t="s">
        <v>134</v>
      </c>
      <c r="TS322" s="186"/>
      <c r="TT322" s="186"/>
      <c r="TU322" s="186"/>
      <c r="TV322" s="186"/>
      <c r="TW322" s="186"/>
      <c r="TX322" s="187"/>
      <c r="TZ322" s="185" t="s">
        <v>134</v>
      </c>
      <c r="UA322" s="186"/>
      <c r="UB322" s="186"/>
      <c r="UC322" s="186"/>
      <c r="UD322" s="186"/>
      <c r="UE322" s="186"/>
      <c r="UF322" s="187"/>
      <c r="UH322" s="185" t="s">
        <v>134</v>
      </c>
      <c r="UI322" s="186"/>
      <c r="UJ322" s="186"/>
      <c r="UK322" s="186"/>
      <c r="UL322" s="186"/>
      <c r="UM322" s="186"/>
      <c r="UN322" s="187"/>
      <c r="UP322" s="185" t="s">
        <v>134</v>
      </c>
      <c r="UQ322" s="186"/>
      <c r="UR322" s="186"/>
      <c r="US322" s="186"/>
      <c r="UT322" s="186"/>
      <c r="UU322" s="186"/>
      <c r="UV322" s="187"/>
      <c r="UX322" s="185" t="s">
        <v>134</v>
      </c>
      <c r="UY322" s="186"/>
      <c r="UZ322" s="186"/>
      <c r="VA322" s="186"/>
      <c r="VB322" s="186"/>
      <c r="VC322" s="186"/>
      <c r="VD322" s="187"/>
      <c r="VF322" s="185" t="s">
        <v>134</v>
      </c>
      <c r="VG322" s="186"/>
      <c r="VH322" s="186"/>
      <c r="VI322" s="186"/>
      <c r="VJ322" s="186"/>
      <c r="VK322" s="186"/>
      <c r="VL322" s="187"/>
      <c r="VN322" s="185" t="s">
        <v>134</v>
      </c>
      <c r="VO322" s="186"/>
      <c r="VP322" s="186"/>
      <c r="VQ322" s="186"/>
      <c r="VR322" s="186"/>
      <c r="VS322" s="186"/>
      <c r="VT322" s="187"/>
      <c r="VV322" s="185" t="s">
        <v>134</v>
      </c>
      <c r="VW322" s="186"/>
      <c r="VX322" s="186"/>
      <c r="VY322" s="186"/>
      <c r="VZ322" s="186"/>
      <c r="WA322" s="186"/>
      <c r="WB322" s="187"/>
      <c r="WD322" s="185" t="s">
        <v>134</v>
      </c>
      <c r="WE322" s="186"/>
      <c r="WF322" s="186"/>
      <c r="WG322" s="186"/>
      <c r="WH322" s="186"/>
      <c r="WI322" s="186"/>
      <c r="WJ322" s="187"/>
      <c r="WL322" s="185" t="s">
        <v>134</v>
      </c>
      <c r="WM322" s="186"/>
      <c r="WN322" s="186"/>
      <c r="WO322" s="186"/>
      <c r="WP322" s="186"/>
      <c r="WQ322" s="186"/>
      <c r="WR322" s="187"/>
      <c r="WT322" s="185" t="s">
        <v>134</v>
      </c>
      <c r="WU322" s="186"/>
      <c r="WV322" s="186"/>
      <c r="WW322" s="186"/>
      <c r="WX322" s="186"/>
      <c r="WY322" s="186"/>
      <c r="WZ322" s="187"/>
      <c r="XB322" s="185" t="s">
        <v>134</v>
      </c>
      <c r="XC322" s="186"/>
      <c r="XD322" s="186"/>
      <c r="XE322" s="186"/>
      <c r="XF322" s="186"/>
      <c r="XG322" s="186"/>
      <c r="XH322" s="187"/>
      <c r="XJ322" s="185" t="s">
        <v>134</v>
      </c>
      <c r="XK322" s="186"/>
      <c r="XL322" s="186"/>
      <c r="XM322" s="186"/>
      <c r="XN322" s="186"/>
      <c r="XO322" s="186"/>
      <c r="XP322" s="187"/>
      <c r="XR322" s="185" t="s">
        <v>134</v>
      </c>
      <c r="XS322" s="186"/>
      <c r="XT322" s="186"/>
      <c r="XU322" s="186"/>
      <c r="XV322" s="186"/>
      <c r="XW322" s="186"/>
      <c r="XX322" s="187"/>
      <c r="XZ322" s="185" t="s">
        <v>134</v>
      </c>
      <c r="YA322" s="186"/>
      <c r="YB322" s="186"/>
      <c r="YC322" s="186"/>
      <c r="YD322" s="186"/>
      <c r="YE322" s="186"/>
      <c r="YF322" s="187"/>
      <c r="YH322" s="185" t="s">
        <v>134</v>
      </c>
      <c r="YI322" s="186"/>
      <c r="YJ322" s="186"/>
      <c r="YK322" s="186"/>
      <c r="YL322" s="186"/>
      <c r="YM322" s="186"/>
      <c r="YN322" s="187"/>
      <c r="YP322" s="185" t="s">
        <v>134</v>
      </c>
      <c r="YQ322" s="186"/>
      <c r="YR322" s="186"/>
      <c r="YS322" s="186"/>
      <c r="YT322" s="186"/>
      <c r="YU322" s="186"/>
      <c r="YV322" s="187"/>
      <c r="YX322" s="185" t="s">
        <v>134</v>
      </c>
      <c r="YY322" s="186"/>
      <c r="YZ322" s="186"/>
      <c r="ZA322" s="186"/>
      <c r="ZB322" s="186"/>
      <c r="ZC322" s="186"/>
      <c r="ZD322" s="187"/>
      <c r="ZF322" s="185" t="s">
        <v>134</v>
      </c>
      <c r="ZG322" s="186"/>
      <c r="ZH322" s="186"/>
      <c r="ZI322" s="186"/>
      <c r="ZJ322" s="186"/>
      <c r="ZK322" s="186"/>
      <c r="ZL322" s="187"/>
      <c r="ZN322" s="185" t="s">
        <v>134</v>
      </c>
      <c r="ZO322" s="186"/>
      <c r="ZP322" s="186"/>
      <c r="ZQ322" s="186"/>
      <c r="ZR322" s="186"/>
      <c r="ZS322" s="186"/>
      <c r="ZT322" s="187"/>
      <c r="ZV322" s="185" t="s">
        <v>134</v>
      </c>
      <c r="ZW322" s="186"/>
      <c r="ZX322" s="186"/>
      <c r="ZY322" s="186"/>
      <c r="ZZ322" s="186"/>
      <c r="AAA322" s="186"/>
      <c r="AAB322" s="187"/>
      <c r="AAD322" s="185" t="s">
        <v>134</v>
      </c>
      <c r="AAE322" s="186"/>
      <c r="AAF322" s="186"/>
      <c r="AAG322" s="186"/>
      <c r="AAH322" s="186"/>
      <c r="AAI322" s="186"/>
      <c r="AAJ322" s="187"/>
      <c r="AAL322" s="185" t="s">
        <v>134</v>
      </c>
      <c r="AAM322" s="186"/>
      <c r="AAN322" s="186"/>
      <c r="AAO322" s="186"/>
      <c r="AAP322" s="186"/>
      <c r="AAQ322" s="186"/>
      <c r="AAR322" s="187"/>
      <c r="AAT322" s="185" t="s">
        <v>134</v>
      </c>
      <c r="AAU322" s="186"/>
      <c r="AAV322" s="186"/>
      <c r="AAW322" s="186"/>
      <c r="AAX322" s="186"/>
      <c r="AAY322" s="186"/>
      <c r="AAZ322" s="187"/>
      <c r="ABB322" s="185" t="s">
        <v>134</v>
      </c>
      <c r="ABC322" s="186"/>
      <c r="ABD322" s="186"/>
      <c r="ABE322" s="186"/>
      <c r="ABF322" s="186"/>
      <c r="ABG322" s="186"/>
      <c r="ABH322" s="187"/>
      <c r="ABJ322" s="185" t="s">
        <v>134</v>
      </c>
      <c r="ABK322" s="186"/>
      <c r="ABL322" s="186"/>
      <c r="ABM322" s="186"/>
      <c r="ABN322" s="186"/>
      <c r="ABO322" s="186"/>
      <c r="ABP322" s="187"/>
      <c r="ABR322" s="185" t="s">
        <v>134</v>
      </c>
      <c r="ABS322" s="186"/>
      <c r="ABT322" s="186"/>
      <c r="ABU322" s="186"/>
      <c r="ABV322" s="186"/>
      <c r="ABW322" s="186"/>
      <c r="ABX322" s="187"/>
      <c r="ABZ322" s="185" t="s">
        <v>134</v>
      </c>
      <c r="ACA322" s="186"/>
      <c r="ACB322" s="186"/>
      <c r="ACC322" s="186"/>
      <c r="ACD322" s="186"/>
      <c r="ACE322" s="186"/>
      <c r="ACF322" s="187"/>
      <c r="ACH322" s="185" t="s">
        <v>134</v>
      </c>
      <c r="ACI322" s="186"/>
      <c r="ACJ322" s="186"/>
      <c r="ACK322" s="186"/>
      <c r="ACL322" s="186"/>
      <c r="ACM322" s="186"/>
      <c r="ACN322" s="187"/>
      <c r="ACP322" s="185" t="s">
        <v>134</v>
      </c>
      <c r="ACQ322" s="186"/>
      <c r="ACR322" s="186"/>
      <c r="ACS322" s="186"/>
      <c r="ACT322" s="186"/>
      <c r="ACU322" s="186"/>
      <c r="ACV322" s="187"/>
      <c r="ACX322" s="185" t="s">
        <v>134</v>
      </c>
      <c r="ACY322" s="186"/>
      <c r="ACZ322" s="186"/>
      <c r="ADA322" s="186"/>
      <c r="ADB322" s="186"/>
      <c r="ADC322" s="186"/>
      <c r="ADD322" s="187"/>
      <c r="ADF322" s="185" t="s">
        <v>134</v>
      </c>
      <c r="ADG322" s="186"/>
      <c r="ADH322" s="186"/>
      <c r="ADI322" s="186"/>
      <c r="ADJ322" s="186"/>
      <c r="ADK322" s="186"/>
      <c r="ADL322" s="187"/>
      <c r="ADN322" s="185" t="s">
        <v>134</v>
      </c>
      <c r="ADO322" s="186"/>
      <c r="ADP322" s="186"/>
      <c r="ADQ322" s="186"/>
      <c r="ADR322" s="186"/>
      <c r="ADS322" s="186"/>
      <c r="ADT322" s="187"/>
    </row>
    <row r="323" spans="1:800" ht="28.5" customHeight="1" outlineLevel="1" x14ac:dyDescent="0.25"/>
    <row r="324" spans="1:800" ht="83.25" customHeight="1" outlineLevel="1" x14ac:dyDescent="0.25">
      <c r="B324" s="31" t="s">
        <v>158</v>
      </c>
      <c r="C324" s="31" t="s">
        <v>159</v>
      </c>
      <c r="D324" s="31" t="s">
        <v>160</v>
      </c>
      <c r="E324" s="31" t="s">
        <v>161</v>
      </c>
      <c r="F324" s="31" t="s">
        <v>174</v>
      </c>
      <c r="J324" s="31" t="s">
        <v>158</v>
      </c>
      <c r="K324" s="31" t="s">
        <v>159</v>
      </c>
      <c r="L324" s="31" t="s">
        <v>160</v>
      </c>
      <c r="M324" s="31" t="s">
        <v>161</v>
      </c>
      <c r="N324" s="31" t="s">
        <v>174</v>
      </c>
      <c r="R324" s="31" t="s">
        <v>158</v>
      </c>
      <c r="S324" s="31" t="s">
        <v>159</v>
      </c>
      <c r="T324" s="31" t="s">
        <v>160</v>
      </c>
      <c r="U324" s="31" t="s">
        <v>161</v>
      </c>
      <c r="V324" s="31" t="s">
        <v>174</v>
      </c>
      <c r="Z324" s="31" t="s">
        <v>158</v>
      </c>
      <c r="AA324" s="31" t="s">
        <v>159</v>
      </c>
      <c r="AB324" s="31" t="s">
        <v>160</v>
      </c>
      <c r="AC324" s="31" t="s">
        <v>161</v>
      </c>
      <c r="AD324" s="31" t="s">
        <v>174</v>
      </c>
      <c r="AH324" s="31" t="s">
        <v>158</v>
      </c>
      <c r="AI324" s="31" t="s">
        <v>159</v>
      </c>
      <c r="AJ324" s="31" t="s">
        <v>160</v>
      </c>
      <c r="AK324" s="31" t="s">
        <v>161</v>
      </c>
      <c r="AL324" s="31" t="s">
        <v>174</v>
      </c>
      <c r="AP324" s="31" t="s">
        <v>158</v>
      </c>
      <c r="AQ324" s="31" t="s">
        <v>159</v>
      </c>
      <c r="AR324" s="31" t="s">
        <v>160</v>
      </c>
      <c r="AS324" s="31" t="s">
        <v>161</v>
      </c>
      <c r="AT324" s="31" t="s">
        <v>174</v>
      </c>
      <c r="AX324" s="31" t="s">
        <v>158</v>
      </c>
      <c r="AY324" s="31" t="s">
        <v>159</v>
      </c>
      <c r="AZ324" s="31" t="s">
        <v>160</v>
      </c>
      <c r="BA324" s="31" t="s">
        <v>161</v>
      </c>
      <c r="BB324" s="31" t="s">
        <v>174</v>
      </c>
      <c r="BF324" s="31" t="s">
        <v>158</v>
      </c>
      <c r="BG324" s="31" t="s">
        <v>159</v>
      </c>
      <c r="BH324" s="31" t="s">
        <v>160</v>
      </c>
      <c r="BI324" s="31" t="s">
        <v>161</v>
      </c>
      <c r="BJ324" s="31" t="s">
        <v>174</v>
      </c>
      <c r="BN324" s="31" t="s">
        <v>158</v>
      </c>
      <c r="BO324" s="31" t="s">
        <v>159</v>
      </c>
      <c r="BP324" s="31" t="s">
        <v>160</v>
      </c>
      <c r="BQ324" s="31" t="s">
        <v>161</v>
      </c>
      <c r="BR324" s="31" t="s">
        <v>174</v>
      </c>
      <c r="BV324" s="31" t="s">
        <v>158</v>
      </c>
      <c r="BW324" s="31" t="s">
        <v>159</v>
      </c>
      <c r="BX324" s="31" t="s">
        <v>160</v>
      </c>
      <c r="BY324" s="31" t="s">
        <v>161</v>
      </c>
      <c r="BZ324" s="31" t="s">
        <v>174</v>
      </c>
      <c r="CD324" s="31" t="s">
        <v>158</v>
      </c>
      <c r="CE324" s="31" t="s">
        <v>159</v>
      </c>
      <c r="CF324" s="31" t="s">
        <v>160</v>
      </c>
      <c r="CG324" s="31" t="s">
        <v>161</v>
      </c>
      <c r="CH324" s="31" t="s">
        <v>174</v>
      </c>
      <c r="CL324" s="31" t="s">
        <v>158</v>
      </c>
      <c r="CM324" s="31" t="s">
        <v>159</v>
      </c>
      <c r="CN324" s="31" t="s">
        <v>160</v>
      </c>
      <c r="CO324" s="31" t="s">
        <v>161</v>
      </c>
      <c r="CP324" s="31" t="s">
        <v>174</v>
      </c>
      <c r="CT324" s="31" t="s">
        <v>158</v>
      </c>
      <c r="CU324" s="31" t="s">
        <v>159</v>
      </c>
      <c r="CV324" s="31" t="s">
        <v>160</v>
      </c>
      <c r="CW324" s="31" t="s">
        <v>161</v>
      </c>
      <c r="CX324" s="31" t="s">
        <v>174</v>
      </c>
      <c r="DB324" s="31" t="s">
        <v>158</v>
      </c>
      <c r="DC324" s="31" t="s">
        <v>159</v>
      </c>
      <c r="DD324" s="31" t="s">
        <v>160</v>
      </c>
      <c r="DE324" s="31" t="s">
        <v>161</v>
      </c>
      <c r="DF324" s="31" t="s">
        <v>174</v>
      </c>
      <c r="DJ324" s="31" t="s">
        <v>158</v>
      </c>
      <c r="DK324" s="31" t="s">
        <v>159</v>
      </c>
      <c r="DL324" s="31" t="s">
        <v>160</v>
      </c>
      <c r="DM324" s="31" t="s">
        <v>161</v>
      </c>
      <c r="DN324" s="31" t="s">
        <v>174</v>
      </c>
      <c r="DR324" s="31" t="s">
        <v>158</v>
      </c>
      <c r="DS324" s="31" t="s">
        <v>159</v>
      </c>
      <c r="DT324" s="31" t="s">
        <v>160</v>
      </c>
      <c r="DU324" s="31" t="s">
        <v>161</v>
      </c>
      <c r="DV324" s="31" t="s">
        <v>174</v>
      </c>
      <c r="DZ324" s="31" t="s">
        <v>158</v>
      </c>
      <c r="EA324" s="31" t="s">
        <v>159</v>
      </c>
      <c r="EB324" s="31" t="s">
        <v>160</v>
      </c>
      <c r="EC324" s="31" t="s">
        <v>161</v>
      </c>
      <c r="ED324" s="31" t="s">
        <v>174</v>
      </c>
      <c r="EH324" s="31" t="s">
        <v>158</v>
      </c>
      <c r="EI324" s="31" t="s">
        <v>159</v>
      </c>
      <c r="EJ324" s="31" t="s">
        <v>160</v>
      </c>
      <c r="EK324" s="31" t="s">
        <v>161</v>
      </c>
      <c r="EL324" s="31" t="s">
        <v>174</v>
      </c>
      <c r="EP324" s="31" t="s">
        <v>158</v>
      </c>
      <c r="EQ324" s="31" t="s">
        <v>159</v>
      </c>
      <c r="ER324" s="31" t="s">
        <v>160</v>
      </c>
      <c r="ES324" s="31" t="s">
        <v>161</v>
      </c>
      <c r="ET324" s="31" t="s">
        <v>174</v>
      </c>
      <c r="EX324" s="31" t="s">
        <v>158</v>
      </c>
      <c r="EY324" s="31" t="s">
        <v>159</v>
      </c>
      <c r="EZ324" s="31" t="s">
        <v>160</v>
      </c>
      <c r="FA324" s="31" t="s">
        <v>161</v>
      </c>
      <c r="FB324" s="31" t="s">
        <v>174</v>
      </c>
      <c r="FF324" s="31" t="s">
        <v>158</v>
      </c>
      <c r="FG324" s="31" t="s">
        <v>159</v>
      </c>
      <c r="FH324" s="31" t="s">
        <v>160</v>
      </c>
      <c r="FI324" s="31" t="s">
        <v>161</v>
      </c>
      <c r="FJ324" s="31" t="s">
        <v>174</v>
      </c>
      <c r="FN324" s="31" t="s">
        <v>158</v>
      </c>
      <c r="FO324" s="31" t="s">
        <v>159</v>
      </c>
      <c r="FP324" s="31" t="s">
        <v>160</v>
      </c>
      <c r="FQ324" s="31" t="s">
        <v>161</v>
      </c>
      <c r="FR324" s="31" t="s">
        <v>174</v>
      </c>
      <c r="FV324" s="31" t="s">
        <v>158</v>
      </c>
      <c r="FW324" s="31" t="s">
        <v>159</v>
      </c>
      <c r="FX324" s="31" t="s">
        <v>160</v>
      </c>
      <c r="FY324" s="31" t="s">
        <v>161</v>
      </c>
      <c r="FZ324" s="31" t="s">
        <v>174</v>
      </c>
      <c r="GD324" s="31" t="s">
        <v>158</v>
      </c>
      <c r="GE324" s="31" t="s">
        <v>159</v>
      </c>
      <c r="GF324" s="31" t="s">
        <v>160</v>
      </c>
      <c r="GG324" s="31" t="s">
        <v>161</v>
      </c>
      <c r="GH324" s="31" t="s">
        <v>174</v>
      </c>
      <c r="GL324" s="31" t="s">
        <v>158</v>
      </c>
      <c r="GM324" s="31" t="s">
        <v>159</v>
      </c>
      <c r="GN324" s="31" t="s">
        <v>160</v>
      </c>
      <c r="GO324" s="31" t="s">
        <v>161</v>
      </c>
      <c r="GP324" s="31" t="s">
        <v>174</v>
      </c>
      <c r="GT324" s="31" t="s">
        <v>158</v>
      </c>
      <c r="GU324" s="31" t="s">
        <v>159</v>
      </c>
      <c r="GV324" s="31" t="s">
        <v>160</v>
      </c>
      <c r="GW324" s="31" t="s">
        <v>161</v>
      </c>
      <c r="GX324" s="31" t="s">
        <v>174</v>
      </c>
      <c r="HB324" s="31" t="s">
        <v>158</v>
      </c>
      <c r="HC324" s="31" t="s">
        <v>159</v>
      </c>
      <c r="HD324" s="31" t="s">
        <v>160</v>
      </c>
      <c r="HE324" s="31" t="s">
        <v>161</v>
      </c>
      <c r="HF324" s="31" t="s">
        <v>174</v>
      </c>
      <c r="HJ324" s="31" t="s">
        <v>158</v>
      </c>
      <c r="HK324" s="31" t="s">
        <v>159</v>
      </c>
      <c r="HL324" s="31" t="s">
        <v>160</v>
      </c>
      <c r="HM324" s="31" t="s">
        <v>161</v>
      </c>
      <c r="HN324" s="31" t="s">
        <v>174</v>
      </c>
      <c r="HR324" s="31" t="s">
        <v>158</v>
      </c>
      <c r="HS324" s="31" t="s">
        <v>159</v>
      </c>
      <c r="HT324" s="31" t="s">
        <v>160</v>
      </c>
      <c r="HU324" s="31" t="s">
        <v>161</v>
      </c>
      <c r="HV324" s="31" t="s">
        <v>174</v>
      </c>
      <c r="HZ324" s="31" t="s">
        <v>158</v>
      </c>
      <c r="IA324" s="31" t="s">
        <v>159</v>
      </c>
      <c r="IB324" s="31" t="s">
        <v>160</v>
      </c>
      <c r="IC324" s="31" t="s">
        <v>161</v>
      </c>
      <c r="ID324" s="31" t="s">
        <v>174</v>
      </c>
      <c r="IH324" s="31" t="s">
        <v>158</v>
      </c>
      <c r="II324" s="31" t="s">
        <v>159</v>
      </c>
      <c r="IJ324" s="31" t="s">
        <v>160</v>
      </c>
      <c r="IK324" s="31" t="s">
        <v>161</v>
      </c>
      <c r="IL324" s="31" t="s">
        <v>174</v>
      </c>
      <c r="IP324" s="31" t="s">
        <v>158</v>
      </c>
      <c r="IQ324" s="31" t="s">
        <v>159</v>
      </c>
      <c r="IR324" s="31" t="s">
        <v>160</v>
      </c>
      <c r="IS324" s="31" t="s">
        <v>161</v>
      </c>
      <c r="IT324" s="31" t="s">
        <v>174</v>
      </c>
      <c r="IX324" s="31" t="s">
        <v>158</v>
      </c>
      <c r="IY324" s="31" t="s">
        <v>159</v>
      </c>
      <c r="IZ324" s="31" t="s">
        <v>160</v>
      </c>
      <c r="JA324" s="31" t="s">
        <v>161</v>
      </c>
      <c r="JB324" s="31" t="s">
        <v>174</v>
      </c>
      <c r="JF324" s="31" t="s">
        <v>158</v>
      </c>
      <c r="JG324" s="31" t="s">
        <v>159</v>
      </c>
      <c r="JH324" s="31" t="s">
        <v>160</v>
      </c>
      <c r="JI324" s="31" t="s">
        <v>161</v>
      </c>
      <c r="JJ324" s="31" t="s">
        <v>174</v>
      </c>
      <c r="JN324" s="31" t="s">
        <v>158</v>
      </c>
      <c r="JO324" s="31" t="s">
        <v>159</v>
      </c>
      <c r="JP324" s="31" t="s">
        <v>160</v>
      </c>
      <c r="JQ324" s="31" t="s">
        <v>161</v>
      </c>
      <c r="JR324" s="31" t="s">
        <v>174</v>
      </c>
      <c r="JV324" s="31" t="s">
        <v>158</v>
      </c>
      <c r="JW324" s="31" t="s">
        <v>159</v>
      </c>
      <c r="JX324" s="31" t="s">
        <v>160</v>
      </c>
      <c r="JY324" s="31" t="s">
        <v>161</v>
      </c>
      <c r="JZ324" s="31" t="s">
        <v>174</v>
      </c>
      <c r="KD324" s="31" t="s">
        <v>158</v>
      </c>
      <c r="KE324" s="31" t="s">
        <v>159</v>
      </c>
      <c r="KF324" s="31" t="s">
        <v>160</v>
      </c>
      <c r="KG324" s="31" t="s">
        <v>161</v>
      </c>
      <c r="KH324" s="31" t="s">
        <v>174</v>
      </c>
      <c r="KL324" s="31" t="s">
        <v>158</v>
      </c>
      <c r="KM324" s="31" t="s">
        <v>159</v>
      </c>
      <c r="KN324" s="31" t="s">
        <v>160</v>
      </c>
      <c r="KO324" s="31" t="s">
        <v>161</v>
      </c>
      <c r="KP324" s="31" t="s">
        <v>174</v>
      </c>
      <c r="KT324" s="31" t="s">
        <v>158</v>
      </c>
      <c r="KU324" s="31" t="s">
        <v>159</v>
      </c>
      <c r="KV324" s="31" t="s">
        <v>160</v>
      </c>
      <c r="KW324" s="31" t="s">
        <v>161</v>
      </c>
      <c r="KX324" s="31" t="s">
        <v>174</v>
      </c>
      <c r="LB324" s="31" t="s">
        <v>158</v>
      </c>
      <c r="LC324" s="31" t="s">
        <v>159</v>
      </c>
      <c r="LD324" s="31" t="s">
        <v>160</v>
      </c>
      <c r="LE324" s="31" t="s">
        <v>161</v>
      </c>
      <c r="LF324" s="31" t="s">
        <v>174</v>
      </c>
      <c r="LJ324" s="31" t="s">
        <v>158</v>
      </c>
      <c r="LK324" s="31" t="s">
        <v>159</v>
      </c>
      <c r="LL324" s="31" t="s">
        <v>160</v>
      </c>
      <c r="LM324" s="31" t="s">
        <v>161</v>
      </c>
      <c r="LN324" s="31" t="s">
        <v>174</v>
      </c>
      <c r="LR324" s="31" t="s">
        <v>158</v>
      </c>
      <c r="LS324" s="31" t="s">
        <v>159</v>
      </c>
      <c r="LT324" s="31" t="s">
        <v>160</v>
      </c>
      <c r="LU324" s="31" t="s">
        <v>161</v>
      </c>
      <c r="LV324" s="31" t="s">
        <v>174</v>
      </c>
      <c r="LZ324" s="31" t="s">
        <v>158</v>
      </c>
      <c r="MA324" s="31" t="s">
        <v>159</v>
      </c>
      <c r="MB324" s="31" t="s">
        <v>160</v>
      </c>
      <c r="MC324" s="31" t="s">
        <v>161</v>
      </c>
      <c r="MD324" s="31" t="s">
        <v>174</v>
      </c>
      <c r="MH324" s="31" t="s">
        <v>158</v>
      </c>
      <c r="MI324" s="31" t="s">
        <v>159</v>
      </c>
      <c r="MJ324" s="31" t="s">
        <v>160</v>
      </c>
      <c r="MK324" s="31" t="s">
        <v>161</v>
      </c>
      <c r="ML324" s="31" t="s">
        <v>174</v>
      </c>
      <c r="MP324" s="31" t="s">
        <v>158</v>
      </c>
      <c r="MQ324" s="31" t="s">
        <v>159</v>
      </c>
      <c r="MR324" s="31" t="s">
        <v>160</v>
      </c>
      <c r="MS324" s="31" t="s">
        <v>161</v>
      </c>
      <c r="MT324" s="31" t="s">
        <v>174</v>
      </c>
      <c r="MX324" s="31" t="s">
        <v>158</v>
      </c>
      <c r="MY324" s="31" t="s">
        <v>159</v>
      </c>
      <c r="MZ324" s="31" t="s">
        <v>160</v>
      </c>
      <c r="NA324" s="31" t="s">
        <v>161</v>
      </c>
      <c r="NB324" s="31" t="s">
        <v>174</v>
      </c>
      <c r="NF324" s="31" t="s">
        <v>158</v>
      </c>
      <c r="NG324" s="31" t="s">
        <v>159</v>
      </c>
      <c r="NH324" s="31" t="s">
        <v>160</v>
      </c>
      <c r="NI324" s="31" t="s">
        <v>161</v>
      </c>
      <c r="NJ324" s="31" t="s">
        <v>174</v>
      </c>
      <c r="NN324" s="31" t="s">
        <v>158</v>
      </c>
      <c r="NO324" s="31" t="s">
        <v>159</v>
      </c>
      <c r="NP324" s="31" t="s">
        <v>160</v>
      </c>
      <c r="NQ324" s="31" t="s">
        <v>161</v>
      </c>
      <c r="NR324" s="31" t="s">
        <v>174</v>
      </c>
      <c r="NV324" s="31" t="s">
        <v>158</v>
      </c>
      <c r="NW324" s="31" t="s">
        <v>159</v>
      </c>
      <c r="NX324" s="31" t="s">
        <v>160</v>
      </c>
      <c r="NY324" s="31" t="s">
        <v>161</v>
      </c>
      <c r="NZ324" s="31" t="s">
        <v>174</v>
      </c>
      <c r="OD324" s="31" t="s">
        <v>158</v>
      </c>
      <c r="OE324" s="31" t="s">
        <v>159</v>
      </c>
      <c r="OF324" s="31" t="s">
        <v>160</v>
      </c>
      <c r="OG324" s="31" t="s">
        <v>161</v>
      </c>
      <c r="OH324" s="31" t="s">
        <v>174</v>
      </c>
      <c r="OL324" s="31" t="s">
        <v>158</v>
      </c>
      <c r="OM324" s="31" t="s">
        <v>159</v>
      </c>
      <c r="ON324" s="31" t="s">
        <v>160</v>
      </c>
      <c r="OO324" s="31" t="s">
        <v>161</v>
      </c>
      <c r="OP324" s="31" t="s">
        <v>174</v>
      </c>
      <c r="OT324" s="31" t="s">
        <v>158</v>
      </c>
      <c r="OU324" s="31" t="s">
        <v>159</v>
      </c>
      <c r="OV324" s="31" t="s">
        <v>160</v>
      </c>
      <c r="OW324" s="31" t="s">
        <v>161</v>
      </c>
      <c r="OX324" s="31" t="s">
        <v>174</v>
      </c>
      <c r="PB324" s="31" t="s">
        <v>158</v>
      </c>
      <c r="PC324" s="31" t="s">
        <v>159</v>
      </c>
      <c r="PD324" s="31" t="s">
        <v>160</v>
      </c>
      <c r="PE324" s="31" t="s">
        <v>161</v>
      </c>
      <c r="PF324" s="31" t="s">
        <v>174</v>
      </c>
      <c r="PJ324" s="31" t="s">
        <v>158</v>
      </c>
      <c r="PK324" s="31" t="s">
        <v>159</v>
      </c>
      <c r="PL324" s="31" t="s">
        <v>160</v>
      </c>
      <c r="PM324" s="31" t="s">
        <v>161</v>
      </c>
      <c r="PN324" s="31" t="s">
        <v>174</v>
      </c>
      <c r="PR324" s="31" t="s">
        <v>158</v>
      </c>
      <c r="PS324" s="31" t="s">
        <v>159</v>
      </c>
      <c r="PT324" s="31" t="s">
        <v>160</v>
      </c>
      <c r="PU324" s="31" t="s">
        <v>161</v>
      </c>
      <c r="PV324" s="31" t="s">
        <v>174</v>
      </c>
      <c r="PZ324" s="31" t="s">
        <v>158</v>
      </c>
      <c r="QA324" s="31" t="s">
        <v>159</v>
      </c>
      <c r="QB324" s="31" t="s">
        <v>160</v>
      </c>
      <c r="QC324" s="31" t="s">
        <v>161</v>
      </c>
      <c r="QD324" s="31" t="s">
        <v>174</v>
      </c>
      <c r="QH324" s="31" t="s">
        <v>158</v>
      </c>
      <c r="QI324" s="31" t="s">
        <v>159</v>
      </c>
      <c r="QJ324" s="31" t="s">
        <v>160</v>
      </c>
      <c r="QK324" s="31" t="s">
        <v>161</v>
      </c>
      <c r="QL324" s="31" t="s">
        <v>174</v>
      </c>
      <c r="QP324" s="31" t="s">
        <v>158</v>
      </c>
      <c r="QQ324" s="31" t="s">
        <v>159</v>
      </c>
      <c r="QR324" s="31" t="s">
        <v>160</v>
      </c>
      <c r="QS324" s="31" t="s">
        <v>161</v>
      </c>
      <c r="QT324" s="31" t="s">
        <v>174</v>
      </c>
      <c r="QX324" s="31" t="s">
        <v>158</v>
      </c>
      <c r="QY324" s="31" t="s">
        <v>159</v>
      </c>
      <c r="QZ324" s="31" t="s">
        <v>160</v>
      </c>
      <c r="RA324" s="31" t="s">
        <v>161</v>
      </c>
      <c r="RB324" s="31" t="s">
        <v>174</v>
      </c>
      <c r="RF324" s="31" t="s">
        <v>158</v>
      </c>
      <c r="RG324" s="31" t="s">
        <v>159</v>
      </c>
      <c r="RH324" s="31" t="s">
        <v>160</v>
      </c>
      <c r="RI324" s="31" t="s">
        <v>161</v>
      </c>
      <c r="RJ324" s="31" t="s">
        <v>174</v>
      </c>
      <c r="RN324" s="31" t="s">
        <v>158</v>
      </c>
      <c r="RO324" s="31" t="s">
        <v>159</v>
      </c>
      <c r="RP324" s="31" t="s">
        <v>160</v>
      </c>
      <c r="RQ324" s="31" t="s">
        <v>161</v>
      </c>
      <c r="RR324" s="31" t="s">
        <v>174</v>
      </c>
      <c r="RV324" s="31" t="s">
        <v>158</v>
      </c>
      <c r="RW324" s="31" t="s">
        <v>159</v>
      </c>
      <c r="RX324" s="31" t="s">
        <v>160</v>
      </c>
      <c r="RY324" s="31" t="s">
        <v>161</v>
      </c>
      <c r="RZ324" s="31" t="s">
        <v>174</v>
      </c>
      <c r="SD324" s="31" t="s">
        <v>158</v>
      </c>
      <c r="SE324" s="31" t="s">
        <v>159</v>
      </c>
      <c r="SF324" s="31" t="s">
        <v>160</v>
      </c>
      <c r="SG324" s="31" t="s">
        <v>161</v>
      </c>
      <c r="SH324" s="31" t="s">
        <v>174</v>
      </c>
      <c r="SL324" s="31" t="s">
        <v>158</v>
      </c>
      <c r="SM324" s="31" t="s">
        <v>159</v>
      </c>
      <c r="SN324" s="31" t="s">
        <v>160</v>
      </c>
      <c r="SO324" s="31" t="s">
        <v>161</v>
      </c>
      <c r="SP324" s="31" t="s">
        <v>174</v>
      </c>
      <c r="ST324" s="31" t="s">
        <v>158</v>
      </c>
      <c r="SU324" s="31" t="s">
        <v>159</v>
      </c>
      <c r="SV324" s="31" t="s">
        <v>160</v>
      </c>
      <c r="SW324" s="31" t="s">
        <v>161</v>
      </c>
      <c r="SX324" s="31" t="s">
        <v>174</v>
      </c>
      <c r="TB324" s="31" t="s">
        <v>158</v>
      </c>
      <c r="TC324" s="31" t="s">
        <v>159</v>
      </c>
      <c r="TD324" s="31" t="s">
        <v>160</v>
      </c>
      <c r="TE324" s="31" t="s">
        <v>161</v>
      </c>
      <c r="TF324" s="31" t="s">
        <v>174</v>
      </c>
      <c r="TJ324" s="31" t="s">
        <v>158</v>
      </c>
      <c r="TK324" s="31" t="s">
        <v>159</v>
      </c>
      <c r="TL324" s="31" t="s">
        <v>160</v>
      </c>
      <c r="TM324" s="31" t="s">
        <v>161</v>
      </c>
      <c r="TN324" s="31" t="s">
        <v>174</v>
      </c>
      <c r="TR324" s="31" t="s">
        <v>158</v>
      </c>
      <c r="TS324" s="31" t="s">
        <v>159</v>
      </c>
      <c r="TT324" s="31" t="s">
        <v>160</v>
      </c>
      <c r="TU324" s="31" t="s">
        <v>161</v>
      </c>
      <c r="TV324" s="31" t="s">
        <v>174</v>
      </c>
      <c r="TZ324" s="31" t="s">
        <v>158</v>
      </c>
      <c r="UA324" s="31" t="s">
        <v>159</v>
      </c>
      <c r="UB324" s="31" t="s">
        <v>160</v>
      </c>
      <c r="UC324" s="31" t="s">
        <v>161</v>
      </c>
      <c r="UD324" s="31" t="s">
        <v>174</v>
      </c>
      <c r="UH324" s="31" t="s">
        <v>158</v>
      </c>
      <c r="UI324" s="31" t="s">
        <v>159</v>
      </c>
      <c r="UJ324" s="31" t="s">
        <v>160</v>
      </c>
      <c r="UK324" s="31" t="s">
        <v>161</v>
      </c>
      <c r="UL324" s="31" t="s">
        <v>174</v>
      </c>
      <c r="UP324" s="31" t="s">
        <v>158</v>
      </c>
      <c r="UQ324" s="31" t="s">
        <v>159</v>
      </c>
      <c r="UR324" s="31" t="s">
        <v>160</v>
      </c>
      <c r="US324" s="31" t="s">
        <v>161</v>
      </c>
      <c r="UT324" s="31" t="s">
        <v>174</v>
      </c>
      <c r="UX324" s="31" t="s">
        <v>158</v>
      </c>
      <c r="UY324" s="31" t="s">
        <v>159</v>
      </c>
      <c r="UZ324" s="31" t="s">
        <v>160</v>
      </c>
      <c r="VA324" s="31" t="s">
        <v>161</v>
      </c>
      <c r="VB324" s="31" t="s">
        <v>174</v>
      </c>
      <c r="VF324" s="31" t="s">
        <v>158</v>
      </c>
      <c r="VG324" s="31" t="s">
        <v>159</v>
      </c>
      <c r="VH324" s="31" t="s">
        <v>160</v>
      </c>
      <c r="VI324" s="31" t="s">
        <v>161</v>
      </c>
      <c r="VJ324" s="31" t="s">
        <v>174</v>
      </c>
      <c r="VN324" s="31" t="s">
        <v>158</v>
      </c>
      <c r="VO324" s="31" t="s">
        <v>159</v>
      </c>
      <c r="VP324" s="31" t="s">
        <v>160</v>
      </c>
      <c r="VQ324" s="31" t="s">
        <v>161</v>
      </c>
      <c r="VR324" s="31" t="s">
        <v>174</v>
      </c>
      <c r="VV324" s="31" t="s">
        <v>158</v>
      </c>
      <c r="VW324" s="31" t="s">
        <v>159</v>
      </c>
      <c r="VX324" s="31" t="s">
        <v>160</v>
      </c>
      <c r="VY324" s="31" t="s">
        <v>161</v>
      </c>
      <c r="VZ324" s="31" t="s">
        <v>174</v>
      </c>
      <c r="WD324" s="31" t="s">
        <v>158</v>
      </c>
      <c r="WE324" s="31" t="s">
        <v>159</v>
      </c>
      <c r="WF324" s="31" t="s">
        <v>160</v>
      </c>
      <c r="WG324" s="31" t="s">
        <v>161</v>
      </c>
      <c r="WH324" s="31" t="s">
        <v>174</v>
      </c>
      <c r="WL324" s="31" t="s">
        <v>158</v>
      </c>
      <c r="WM324" s="31" t="s">
        <v>159</v>
      </c>
      <c r="WN324" s="31" t="s">
        <v>160</v>
      </c>
      <c r="WO324" s="31" t="s">
        <v>161</v>
      </c>
      <c r="WP324" s="31" t="s">
        <v>174</v>
      </c>
      <c r="WT324" s="31" t="s">
        <v>158</v>
      </c>
      <c r="WU324" s="31" t="s">
        <v>159</v>
      </c>
      <c r="WV324" s="31" t="s">
        <v>160</v>
      </c>
      <c r="WW324" s="31" t="s">
        <v>161</v>
      </c>
      <c r="WX324" s="31" t="s">
        <v>174</v>
      </c>
      <c r="XB324" s="31" t="s">
        <v>158</v>
      </c>
      <c r="XC324" s="31" t="s">
        <v>159</v>
      </c>
      <c r="XD324" s="31" t="s">
        <v>160</v>
      </c>
      <c r="XE324" s="31" t="s">
        <v>161</v>
      </c>
      <c r="XF324" s="31" t="s">
        <v>174</v>
      </c>
      <c r="XJ324" s="31" t="s">
        <v>158</v>
      </c>
      <c r="XK324" s="31" t="s">
        <v>159</v>
      </c>
      <c r="XL324" s="31" t="s">
        <v>160</v>
      </c>
      <c r="XM324" s="31" t="s">
        <v>161</v>
      </c>
      <c r="XN324" s="31" t="s">
        <v>174</v>
      </c>
      <c r="XR324" s="31" t="s">
        <v>158</v>
      </c>
      <c r="XS324" s="31" t="s">
        <v>159</v>
      </c>
      <c r="XT324" s="31" t="s">
        <v>160</v>
      </c>
      <c r="XU324" s="31" t="s">
        <v>161</v>
      </c>
      <c r="XV324" s="31" t="s">
        <v>174</v>
      </c>
      <c r="XZ324" s="31" t="s">
        <v>158</v>
      </c>
      <c r="YA324" s="31" t="s">
        <v>159</v>
      </c>
      <c r="YB324" s="31" t="s">
        <v>160</v>
      </c>
      <c r="YC324" s="31" t="s">
        <v>161</v>
      </c>
      <c r="YD324" s="31" t="s">
        <v>174</v>
      </c>
      <c r="YH324" s="31" t="s">
        <v>158</v>
      </c>
      <c r="YI324" s="31" t="s">
        <v>159</v>
      </c>
      <c r="YJ324" s="31" t="s">
        <v>160</v>
      </c>
      <c r="YK324" s="31" t="s">
        <v>161</v>
      </c>
      <c r="YL324" s="31" t="s">
        <v>174</v>
      </c>
      <c r="YP324" s="31" t="s">
        <v>158</v>
      </c>
      <c r="YQ324" s="31" t="s">
        <v>159</v>
      </c>
      <c r="YR324" s="31" t="s">
        <v>160</v>
      </c>
      <c r="YS324" s="31" t="s">
        <v>161</v>
      </c>
      <c r="YT324" s="31" t="s">
        <v>174</v>
      </c>
      <c r="YX324" s="31" t="s">
        <v>158</v>
      </c>
      <c r="YY324" s="31" t="s">
        <v>159</v>
      </c>
      <c r="YZ324" s="31" t="s">
        <v>160</v>
      </c>
      <c r="ZA324" s="31" t="s">
        <v>161</v>
      </c>
      <c r="ZB324" s="31" t="s">
        <v>174</v>
      </c>
      <c r="ZF324" s="31" t="s">
        <v>158</v>
      </c>
      <c r="ZG324" s="31" t="s">
        <v>159</v>
      </c>
      <c r="ZH324" s="31" t="s">
        <v>160</v>
      </c>
      <c r="ZI324" s="31" t="s">
        <v>161</v>
      </c>
      <c r="ZJ324" s="31" t="s">
        <v>174</v>
      </c>
      <c r="ZN324" s="31" t="s">
        <v>158</v>
      </c>
      <c r="ZO324" s="31" t="s">
        <v>159</v>
      </c>
      <c r="ZP324" s="31" t="s">
        <v>160</v>
      </c>
      <c r="ZQ324" s="31" t="s">
        <v>161</v>
      </c>
      <c r="ZR324" s="31" t="s">
        <v>174</v>
      </c>
      <c r="ZV324" s="31" t="s">
        <v>158</v>
      </c>
      <c r="ZW324" s="31" t="s">
        <v>159</v>
      </c>
      <c r="ZX324" s="31" t="s">
        <v>160</v>
      </c>
      <c r="ZY324" s="31" t="s">
        <v>161</v>
      </c>
      <c r="ZZ324" s="31" t="s">
        <v>174</v>
      </c>
      <c r="AAD324" s="31" t="s">
        <v>158</v>
      </c>
      <c r="AAE324" s="31" t="s">
        <v>159</v>
      </c>
      <c r="AAF324" s="31" t="s">
        <v>160</v>
      </c>
      <c r="AAG324" s="31" t="s">
        <v>161</v>
      </c>
      <c r="AAH324" s="31" t="s">
        <v>174</v>
      </c>
      <c r="AAL324" s="31" t="s">
        <v>158</v>
      </c>
      <c r="AAM324" s="31" t="s">
        <v>159</v>
      </c>
      <c r="AAN324" s="31" t="s">
        <v>160</v>
      </c>
      <c r="AAO324" s="31" t="s">
        <v>161</v>
      </c>
      <c r="AAP324" s="31" t="s">
        <v>174</v>
      </c>
      <c r="AAT324" s="31" t="s">
        <v>158</v>
      </c>
      <c r="AAU324" s="31" t="s">
        <v>159</v>
      </c>
      <c r="AAV324" s="31" t="s">
        <v>160</v>
      </c>
      <c r="AAW324" s="31" t="s">
        <v>161</v>
      </c>
      <c r="AAX324" s="31" t="s">
        <v>174</v>
      </c>
      <c r="ABB324" s="31" t="s">
        <v>158</v>
      </c>
      <c r="ABC324" s="31" t="s">
        <v>159</v>
      </c>
      <c r="ABD324" s="31" t="s">
        <v>160</v>
      </c>
      <c r="ABE324" s="31" t="s">
        <v>161</v>
      </c>
      <c r="ABF324" s="31" t="s">
        <v>174</v>
      </c>
      <c r="ABJ324" s="31" t="s">
        <v>158</v>
      </c>
      <c r="ABK324" s="31" t="s">
        <v>159</v>
      </c>
      <c r="ABL324" s="31" t="s">
        <v>160</v>
      </c>
      <c r="ABM324" s="31" t="s">
        <v>161</v>
      </c>
      <c r="ABN324" s="31" t="s">
        <v>174</v>
      </c>
      <c r="ABR324" s="31" t="s">
        <v>158</v>
      </c>
      <c r="ABS324" s="31" t="s">
        <v>159</v>
      </c>
      <c r="ABT324" s="31" t="s">
        <v>160</v>
      </c>
      <c r="ABU324" s="31" t="s">
        <v>161</v>
      </c>
      <c r="ABV324" s="31" t="s">
        <v>174</v>
      </c>
      <c r="ABZ324" s="31" t="s">
        <v>158</v>
      </c>
      <c r="ACA324" s="31" t="s">
        <v>159</v>
      </c>
      <c r="ACB324" s="31" t="s">
        <v>160</v>
      </c>
      <c r="ACC324" s="31" t="s">
        <v>161</v>
      </c>
      <c r="ACD324" s="31" t="s">
        <v>174</v>
      </c>
      <c r="ACH324" s="31" t="s">
        <v>158</v>
      </c>
      <c r="ACI324" s="31" t="s">
        <v>159</v>
      </c>
      <c r="ACJ324" s="31" t="s">
        <v>160</v>
      </c>
      <c r="ACK324" s="31" t="s">
        <v>161</v>
      </c>
      <c r="ACL324" s="31" t="s">
        <v>174</v>
      </c>
      <c r="ACP324" s="31" t="s">
        <v>158</v>
      </c>
      <c r="ACQ324" s="31" t="s">
        <v>159</v>
      </c>
      <c r="ACR324" s="31" t="s">
        <v>160</v>
      </c>
      <c r="ACS324" s="31" t="s">
        <v>161</v>
      </c>
      <c r="ACT324" s="31" t="s">
        <v>174</v>
      </c>
      <c r="ACX324" s="31" t="s">
        <v>158</v>
      </c>
      <c r="ACY324" s="31" t="s">
        <v>159</v>
      </c>
      <c r="ACZ324" s="31" t="s">
        <v>160</v>
      </c>
      <c r="ADA324" s="31" t="s">
        <v>161</v>
      </c>
      <c r="ADB324" s="31" t="s">
        <v>174</v>
      </c>
      <c r="ADF324" s="31" t="s">
        <v>158</v>
      </c>
      <c r="ADG324" s="31" t="s">
        <v>159</v>
      </c>
      <c r="ADH324" s="31" t="s">
        <v>160</v>
      </c>
      <c r="ADI324" s="31" t="s">
        <v>161</v>
      </c>
      <c r="ADJ324" s="31" t="s">
        <v>174</v>
      </c>
      <c r="ADN324" s="31" t="s">
        <v>158</v>
      </c>
      <c r="ADO324" s="31" t="s">
        <v>159</v>
      </c>
      <c r="ADP324" s="31" t="s">
        <v>160</v>
      </c>
      <c r="ADQ324" s="31" t="s">
        <v>161</v>
      </c>
      <c r="ADR324" s="31" t="s">
        <v>174</v>
      </c>
    </row>
    <row r="325" spans="1:800" ht="32.25" customHeight="1" outlineLevel="1" x14ac:dyDescent="0.25">
      <c r="A325" s="112">
        <v>1</v>
      </c>
      <c r="B325" s="4"/>
      <c r="C325" s="108" t="str">
        <f>IF(B325&gt;0,INDEX(Вхідні_дані!$A$1417:$F$1466,MATCH(B325,Вхідні_дані!$C$1417:$C$1466,0),6),"-")</f>
        <v>-</v>
      </c>
      <c r="D325" s="7"/>
      <c r="E325" s="32" t="str">
        <f>IF(B325&gt;0,(D325*C325)/D9/D10/60,"-")</f>
        <v>-</v>
      </c>
      <c r="F325" s="102" t="str">
        <f>IF(AND(D325&gt;0,E325&gt;0),E325*C294,"-")</f>
        <v>-</v>
      </c>
      <c r="I325" s="112">
        <v>1</v>
      </c>
      <c r="J325" s="4"/>
      <c r="K325" s="108" t="str">
        <f>IF(J325&gt;0,INDEX(Вхідні_дані!$A$1417:$F$1466,MATCH(J325,Вхідні_дані!$C$1417:$C$1466,0),6),"-")</f>
        <v>-</v>
      </c>
      <c r="L325" s="7"/>
      <c r="M325" s="32" t="str">
        <f>IF(J325&gt;0,(L325*K325)/L9/L10/60,"-")</f>
        <v>-</v>
      </c>
      <c r="N325" s="102" t="str">
        <f>IF(AND(L325&gt;0,M325&gt;0),M325*K294,"-")</f>
        <v>-</v>
      </c>
      <c r="Q325" s="112">
        <v>1</v>
      </c>
      <c r="R325" s="4"/>
      <c r="S325" s="108" t="str">
        <f>IF(R325&gt;0,INDEX(Вхідні_дані!$A$1417:$F$1466,MATCH(R325,Вхідні_дані!$C$1417:$C$1466,0),6),"-")</f>
        <v>-</v>
      </c>
      <c r="T325" s="7"/>
      <c r="U325" s="32" t="str">
        <f>IF(R325&gt;0,(T325*S325)/T9/T10/60,"-")</f>
        <v>-</v>
      </c>
      <c r="V325" s="102" t="str">
        <f>IF(AND(T325&gt;0,U325&gt;0),U325*S294,"-")</f>
        <v>-</v>
      </c>
      <c r="Y325" s="112">
        <v>1</v>
      </c>
      <c r="Z325" s="4"/>
      <c r="AA325" s="108" t="str">
        <f>IF(Z325&gt;0,INDEX(Вхідні_дані!$A$1417:$F$1466,MATCH(Z325,Вхідні_дані!$C$1417:$C$1466,0),6),"-")</f>
        <v>-</v>
      </c>
      <c r="AB325" s="7"/>
      <c r="AC325" s="32" t="str">
        <f>IF(Z325&gt;0,(AB325*AA325)/AB9/AB10/60,"-")</f>
        <v>-</v>
      </c>
      <c r="AD325" s="102" t="str">
        <f>IF(AND(AB325&gt;0,AC325&gt;0),AC325*AA294,"-")</f>
        <v>-</v>
      </c>
      <c r="AG325" s="112">
        <v>1</v>
      </c>
      <c r="AH325" s="4"/>
      <c r="AI325" s="108" t="str">
        <f>IF(AH325&gt;0,INDEX(Вхідні_дані!$A$1417:$F$1466,MATCH(AH325,Вхідні_дані!$C$1417:$C$1466,0),6),"-")</f>
        <v>-</v>
      </c>
      <c r="AJ325" s="7"/>
      <c r="AK325" s="32" t="str">
        <f>IF(AH325&gt;0,(AJ325*AI325)/AJ9/AJ10/60,"-")</f>
        <v>-</v>
      </c>
      <c r="AL325" s="102" t="str">
        <f>IF(AND(AJ325&gt;0,AK325&gt;0),AK325*AI294,"-")</f>
        <v>-</v>
      </c>
      <c r="AO325" s="112">
        <v>1</v>
      </c>
      <c r="AP325" s="4"/>
      <c r="AQ325" s="108" t="str">
        <f>IF(AP325&gt;0,INDEX(Вхідні_дані!$A$1417:$F$1466,MATCH(AP325,Вхідні_дані!$C$1417:$C$1466,0),6),"-")</f>
        <v>-</v>
      </c>
      <c r="AR325" s="7"/>
      <c r="AS325" s="32" t="str">
        <f>IF(AP325&gt;0,(AR325*AQ325)/AR9/AR10/60,"-")</f>
        <v>-</v>
      </c>
      <c r="AT325" s="102" t="str">
        <f>IF(AND(AR325&gt;0,AS325&gt;0),AS325*AQ294,"-")</f>
        <v>-</v>
      </c>
      <c r="AW325" s="112">
        <v>1</v>
      </c>
      <c r="AX325" s="4"/>
      <c r="AY325" s="108" t="str">
        <f>IF(AX325&gt;0,INDEX(Вхідні_дані!$A$1417:$F$1466,MATCH(AX325,Вхідні_дані!$C$1417:$C$1466,0),6),"-")</f>
        <v>-</v>
      </c>
      <c r="AZ325" s="7"/>
      <c r="BA325" s="32" t="str">
        <f>IF(AX325&gt;0,(AZ325*AY325)/AZ9/AZ10/60,"-")</f>
        <v>-</v>
      </c>
      <c r="BB325" s="102" t="str">
        <f>IF(AND(AZ325&gt;0,BA325&gt;0),BA325*AY294,"-")</f>
        <v>-</v>
      </c>
      <c r="BE325" s="112">
        <v>1</v>
      </c>
      <c r="BF325" s="4"/>
      <c r="BG325" s="108" t="str">
        <f>IF(BF325&gt;0,INDEX(Вхідні_дані!$A$1417:$F$1466,MATCH(BF325,Вхідні_дані!$C$1417:$C$1466,0),6),"-")</f>
        <v>-</v>
      </c>
      <c r="BH325" s="7"/>
      <c r="BI325" s="32" t="str">
        <f>IF(BF325&gt;0,(BH325*BG325)/BH9/BH10/60,"-")</f>
        <v>-</v>
      </c>
      <c r="BJ325" s="102" t="str">
        <f>IF(AND(BH325&gt;0,BI325&gt;0),BI325*BG294,"-")</f>
        <v>-</v>
      </c>
      <c r="BM325" s="112">
        <v>1</v>
      </c>
      <c r="BN325" s="4"/>
      <c r="BO325" s="108" t="str">
        <f>IF(BN325&gt;0,INDEX(Вхідні_дані!$A$1417:$F$1466,MATCH(BN325,Вхідні_дані!$C$1417:$C$1466,0),6),"-")</f>
        <v>-</v>
      </c>
      <c r="BP325" s="7"/>
      <c r="BQ325" s="32" t="str">
        <f>IF(BN325&gt;0,(BP325*BO325)/BP9/BP10/60,"-")</f>
        <v>-</v>
      </c>
      <c r="BR325" s="102" t="str">
        <f>IF(AND(BP325&gt;0,BQ325&gt;0),BQ325*BO294,"-")</f>
        <v>-</v>
      </c>
      <c r="BU325" s="112">
        <v>1</v>
      </c>
      <c r="BV325" s="4"/>
      <c r="BW325" s="108" t="str">
        <f>IF(BV325&gt;0,INDEX(Вхідні_дані!$A$1417:$F$1466,MATCH(BV325,Вхідні_дані!$C$1417:$C$1466,0),6),"-")</f>
        <v>-</v>
      </c>
      <c r="BX325" s="7"/>
      <c r="BY325" s="32" t="str">
        <f>IF(BV325&gt;0,(BX325*BW325)/BX9/BX10/60,"-")</f>
        <v>-</v>
      </c>
      <c r="BZ325" s="102" t="str">
        <f>IF(AND(BX325&gt;0,BY325&gt;0),BY325*BW294,"-")</f>
        <v>-</v>
      </c>
      <c r="CC325" s="112">
        <v>1</v>
      </c>
      <c r="CD325" s="4"/>
      <c r="CE325" s="108" t="str">
        <f>IF(CD325&gt;0,INDEX(Вхідні_дані!$A$1417:$F$1466,MATCH(CD325,Вхідні_дані!$C$1417:$C$1466,0),6),"-")</f>
        <v>-</v>
      </c>
      <c r="CF325" s="7"/>
      <c r="CG325" s="32" t="str">
        <f>IF(CD325&gt;0,(CF325*CE325)/CF9/CF10/60,"-")</f>
        <v>-</v>
      </c>
      <c r="CH325" s="102" t="str">
        <f>IF(AND(CF325&gt;0,CG325&gt;0),CG325*CE294,"-")</f>
        <v>-</v>
      </c>
      <c r="CK325" s="112">
        <v>1</v>
      </c>
      <c r="CL325" s="4"/>
      <c r="CM325" s="108" t="str">
        <f>IF(CL325&gt;0,INDEX(Вхідні_дані!$A$1417:$F$1466,MATCH(CL325,Вхідні_дані!$C$1417:$C$1466,0),6),"-")</f>
        <v>-</v>
      </c>
      <c r="CN325" s="7"/>
      <c r="CO325" s="32" t="str">
        <f>IF(CL325&gt;0,(CN325*CM325)/CN9/CN10/60,"-")</f>
        <v>-</v>
      </c>
      <c r="CP325" s="102" t="str">
        <f>IF(AND(CN325&gt;0,CO325&gt;0),CO325*CM294,"-")</f>
        <v>-</v>
      </c>
      <c r="CS325" s="112">
        <v>1</v>
      </c>
      <c r="CT325" s="4"/>
      <c r="CU325" s="108" t="str">
        <f>IF(CT325&gt;0,INDEX(Вхідні_дані!$A$1417:$F$1466,MATCH(CT325,Вхідні_дані!$C$1417:$C$1466,0),6),"-")</f>
        <v>-</v>
      </c>
      <c r="CV325" s="7"/>
      <c r="CW325" s="32" t="str">
        <f>IF(CT325&gt;0,(CV325*CU325)/CV9/CV10/60,"-")</f>
        <v>-</v>
      </c>
      <c r="CX325" s="102" t="str">
        <f>IF(AND(CV325&gt;0,CW325&gt;0),CW325*CU294,"-")</f>
        <v>-</v>
      </c>
      <c r="DA325" s="112">
        <v>1</v>
      </c>
      <c r="DB325" s="4"/>
      <c r="DC325" s="108" t="str">
        <f>IF(DB325&gt;0,INDEX(Вхідні_дані!$A$1417:$F$1466,MATCH(DB325,Вхідні_дані!$C$1417:$C$1466,0),6),"-")</f>
        <v>-</v>
      </c>
      <c r="DD325" s="7"/>
      <c r="DE325" s="32" t="str">
        <f>IF(DB325&gt;0,(DD325*DC325)/DD9/DD10/60,"-")</f>
        <v>-</v>
      </c>
      <c r="DF325" s="102" t="str">
        <f>IF(AND(DD325&gt;0,DE325&gt;0),DE325*DC294,"-")</f>
        <v>-</v>
      </c>
      <c r="DI325" s="112">
        <v>1</v>
      </c>
      <c r="DJ325" s="4"/>
      <c r="DK325" s="108" t="str">
        <f>IF(DJ325&gt;0,INDEX(Вхідні_дані!$A$1417:$F$1466,MATCH(DJ325,Вхідні_дані!$C$1417:$C$1466,0),6),"-")</f>
        <v>-</v>
      </c>
      <c r="DL325" s="7"/>
      <c r="DM325" s="32" t="str">
        <f>IF(DJ325&gt;0,(DL325*DK325)/DL9/DL10/60,"-")</f>
        <v>-</v>
      </c>
      <c r="DN325" s="102" t="str">
        <f>IF(AND(DL325&gt;0,DM325&gt;0),DM325*DK294,"-")</f>
        <v>-</v>
      </c>
      <c r="DQ325" s="112">
        <v>1</v>
      </c>
      <c r="DR325" s="4"/>
      <c r="DS325" s="108" t="str">
        <f>IF(DR325&gt;0,INDEX(Вхідні_дані!$A$1417:$F$1466,MATCH(DR325,Вхідні_дані!$C$1417:$C$1466,0),6),"-")</f>
        <v>-</v>
      </c>
      <c r="DT325" s="7"/>
      <c r="DU325" s="32" t="str">
        <f>IF(DR325&gt;0,(DT325*DS325)/DT9/DT10/60,"-")</f>
        <v>-</v>
      </c>
      <c r="DV325" s="102" t="str">
        <f>IF(AND(DT325&gt;0,DU325&gt;0),DU325*DS294,"-")</f>
        <v>-</v>
      </c>
      <c r="DY325" s="112">
        <v>1</v>
      </c>
      <c r="DZ325" s="4"/>
      <c r="EA325" s="108" t="str">
        <f>IF(DZ325&gt;0,INDEX(Вхідні_дані!$A$1417:$F$1466,MATCH(DZ325,Вхідні_дані!$C$1417:$C$1466,0),6),"-")</f>
        <v>-</v>
      </c>
      <c r="EB325" s="7"/>
      <c r="EC325" s="32" t="str">
        <f>IF(DZ325&gt;0,(EB325*EA325)/EB9/EB10/60,"-")</f>
        <v>-</v>
      </c>
      <c r="ED325" s="102" t="str">
        <f>IF(AND(EB325&gt;0,EC325&gt;0),EC325*EA294,"-")</f>
        <v>-</v>
      </c>
      <c r="EG325" s="112">
        <v>1</v>
      </c>
      <c r="EH325" s="4"/>
      <c r="EI325" s="108" t="str">
        <f>IF(EH325&gt;0,INDEX(Вхідні_дані!$A$1417:$F$1466,MATCH(EH325,Вхідні_дані!$C$1417:$C$1466,0),6),"-")</f>
        <v>-</v>
      </c>
      <c r="EJ325" s="7"/>
      <c r="EK325" s="32" t="str">
        <f>IF(EH325&gt;0,(EJ325*EI325)/EJ9/EJ10/60,"-")</f>
        <v>-</v>
      </c>
      <c r="EL325" s="102" t="str">
        <f>IF(AND(EJ325&gt;0,EK325&gt;0),EK325*EI294,"-")</f>
        <v>-</v>
      </c>
      <c r="EO325" s="112">
        <v>1</v>
      </c>
      <c r="EP325" s="4"/>
      <c r="EQ325" s="108" t="str">
        <f>IF(EP325&gt;0,INDEX(Вхідні_дані!$A$1417:$F$1466,MATCH(EP325,Вхідні_дані!$C$1417:$C$1466,0),6),"-")</f>
        <v>-</v>
      </c>
      <c r="ER325" s="7"/>
      <c r="ES325" s="32" t="str">
        <f>IF(EP325&gt;0,(ER325*EQ325)/ER9/ER10/60,"-")</f>
        <v>-</v>
      </c>
      <c r="ET325" s="102" t="str">
        <f>IF(AND(ER325&gt;0,ES325&gt;0),ES325*EQ294,"-")</f>
        <v>-</v>
      </c>
      <c r="EW325" s="112">
        <v>1</v>
      </c>
      <c r="EX325" s="4"/>
      <c r="EY325" s="108" t="str">
        <f>IF(EX325&gt;0,INDEX(Вхідні_дані!$A$1417:$F$1466,MATCH(EX325,Вхідні_дані!$C$1417:$C$1466,0),6),"-")</f>
        <v>-</v>
      </c>
      <c r="EZ325" s="7"/>
      <c r="FA325" s="32" t="str">
        <f>IF(EX325&gt;0,(EZ325*EY325)/EZ9/EZ10/60,"-")</f>
        <v>-</v>
      </c>
      <c r="FB325" s="102" t="str">
        <f>IF(AND(EZ325&gt;0,FA325&gt;0),FA325*EY294,"-")</f>
        <v>-</v>
      </c>
      <c r="FE325" s="112">
        <v>1</v>
      </c>
      <c r="FF325" s="4"/>
      <c r="FG325" s="108" t="str">
        <f>IF(FF325&gt;0,INDEX(Вхідні_дані!$A$1417:$F$1466,MATCH(FF325,Вхідні_дані!$C$1417:$C$1466,0),6),"-")</f>
        <v>-</v>
      </c>
      <c r="FH325" s="7"/>
      <c r="FI325" s="32" t="str">
        <f>IF(FF325&gt;0,(FH325*FG325)/FH9/FH10/60,"-")</f>
        <v>-</v>
      </c>
      <c r="FJ325" s="102" t="str">
        <f>IF(AND(FH325&gt;0,FI325&gt;0),FI325*FG294,"-")</f>
        <v>-</v>
      </c>
      <c r="FM325" s="112">
        <v>1</v>
      </c>
      <c r="FN325" s="4"/>
      <c r="FO325" s="108" t="str">
        <f>IF(FN325&gt;0,INDEX(Вхідні_дані!$A$1417:$F$1466,MATCH(FN325,Вхідні_дані!$C$1417:$C$1466,0),6),"-")</f>
        <v>-</v>
      </c>
      <c r="FP325" s="7"/>
      <c r="FQ325" s="32" t="str">
        <f>IF(FN325&gt;0,(FP325*FO325)/FP9/FP10/60,"-")</f>
        <v>-</v>
      </c>
      <c r="FR325" s="102" t="str">
        <f>IF(AND(FP325&gt;0,FQ325&gt;0),FQ325*FO294,"-")</f>
        <v>-</v>
      </c>
      <c r="FU325" s="112">
        <v>1</v>
      </c>
      <c r="FV325" s="4"/>
      <c r="FW325" s="108" t="str">
        <f>IF(FV325&gt;0,INDEX(Вхідні_дані!$A$1417:$F$1466,MATCH(FV325,Вхідні_дані!$C$1417:$C$1466,0),6),"-")</f>
        <v>-</v>
      </c>
      <c r="FX325" s="7"/>
      <c r="FY325" s="32" t="str">
        <f>IF(FV325&gt;0,(FX325*FW325)/FX9/FX10/60,"-")</f>
        <v>-</v>
      </c>
      <c r="FZ325" s="102" t="str">
        <f>IF(AND(FX325&gt;0,FY325&gt;0),FY325*FW294,"-")</f>
        <v>-</v>
      </c>
      <c r="GC325" s="112">
        <v>1</v>
      </c>
      <c r="GD325" s="4"/>
      <c r="GE325" s="108" t="str">
        <f>IF(GD325&gt;0,INDEX(Вхідні_дані!$A$1417:$F$1466,MATCH(GD325,Вхідні_дані!$C$1417:$C$1466,0),6),"-")</f>
        <v>-</v>
      </c>
      <c r="GF325" s="7"/>
      <c r="GG325" s="32" t="str">
        <f>IF(GD325&gt;0,(GF325*GE325)/GF9/GF10/60,"-")</f>
        <v>-</v>
      </c>
      <c r="GH325" s="102" t="str">
        <f>IF(AND(GF325&gt;0,GG325&gt;0),GG325*GE294,"-")</f>
        <v>-</v>
      </c>
      <c r="GK325" s="112">
        <v>1</v>
      </c>
      <c r="GL325" s="4"/>
      <c r="GM325" s="108" t="str">
        <f>IF(GL325&gt;0,INDEX(Вхідні_дані!$A$1417:$F$1466,MATCH(GL325,Вхідні_дані!$C$1417:$C$1466,0),6),"-")</f>
        <v>-</v>
      </c>
      <c r="GN325" s="7"/>
      <c r="GO325" s="32" t="str">
        <f>IF(GL325&gt;0,(GN325*GM325)/GN9/GN10/60,"-")</f>
        <v>-</v>
      </c>
      <c r="GP325" s="102" t="str">
        <f>IF(AND(GN325&gt;0,GO325&gt;0),GO325*GM294,"-")</f>
        <v>-</v>
      </c>
      <c r="GS325" s="112">
        <v>1</v>
      </c>
      <c r="GT325" s="4"/>
      <c r="GU325" s="108" t="str">
        <f>IF(GT325&gt;0,INDEX(Вхідні_дані!$A$1417:$F$1466,MATCH(GT325,Вхідні_дані!$C$1417:$C$1466,0),6),"-")</f>
        <v>-</v>
      </c>
      <c r="GV325" s="7"/>
      <c r="GW325" s="32" t="str">
        <f>IF(GT325&gt;0,(GV325*GU325)/GV9/GV10/60,"-")</f>
        <v>-</v>
      </c>
      <c r="GX325" s="102" t="str">
        <f>IF(AND(GV325&gt;0,GW325&gt;0),GW325*GU294,"-")</f>
        <v>-</v>
      </c>
      <c r="HA325" s="112">
        <v>1</v>
      </c>
      <c r="HB325" s="4"/>
      <c r="HC325" s="108" t="str">
        <f>IF(HB325&gt;0,INDEX(Вхідні_дані!$A$1417:$F$1466,MATCH(HB325,Вхідні_дані!$C$1417:$C$1466,0),6),"-")</f>
        <v>-</v>
      </c>
      <c r="HD325" s="7"/>
      <c r="HE325" s="32" t="str">
        <f>IF(HB325&gt;0,(HD325*HC325)/HD9/HD10/60,"-")</f>
        <v>-</v>
      </c>
      <c r="HF325" s="102" t="str">
        <f>IF(AND(HD325&gt;0,HE325&gt;0),HE325*HC294,"-")</f>
        <v>-</v>
      </c>
      <c r="HI325" s="112">
        <v>1</v>
      </c>
      <c r="HJ325" s="4"/>
      <c r="HK325" s="108" t="str">
        <f>IF(HJ325&gt;0,INDEX(Вхідні_дані!$A$1417:$F$1466,MATCH(HJ325,Вхідні_дані!$C$1417:$C$1466,0),6),"-")</f>
        <v>-</v>
      </c>
      <c r="HL325" s="7"/>
      <c r="HM325" s="32" t="str">
        <f>IF(HJ325&gt;0,(HL325*HK325)/HL9/HL10/60,"-")</f>
        <v>-</v>
      </c>
      <c r="HN325" s="102" t="str">
        <f>IF(AND(HL325&gt;0,HM325&gt;0),HM325*HK294,"-")</f>
        <v>-</v>
      </c>
      <c r="HQ325" s="112">
        <v>1</v>
      </c>
      <c r="HR325" s="4"/>
      <c r="HS325" s="108" t="str">
        <f>IF(HR325&gt;0,INDEX(Вхідні_дані!$A$1417:$F$1466,MATCH(HR325,Вхідні_дані!$C$1417:$C$1466,0),6),"-")</f>
        <v>-</v>
      </c>
      <c r="HT325" s="7"/>
      <c r="HU325" s="32" t="str">
        <f>IF(HR325&gt;0,(HT325*HS325)/HT9/HT10/60,"-")</f>
        <v>-</v>
      </c>
      <c r="HV325" s="102" t="str">
        <f>IF(AND(HT325&gt;0,HU325&gt;0),HU325*HS294,"-")</f>
        <v>-</v>
      </c>
      <c r="HY325" s="112">
        <v>1</v>
      </c>
      <c r="HZ325" s="4"/>
      <c r="IA325" s="108" t="str">
        <f>IF(HZ325&gt;0,INDEX(Вхідні_дані!$A$1417:$F$1466,MATCH(HZ325,Вхідні_дані!$C$1417:$C$1466,0),6),"-")</f>
        <v>-</v>
      </c>
      <c r="IB325" s="7"/>
      <c r="IC325" s="32" t="str">
        <f>IF(HZ325&gt;0,(IB325*IA325)/IB9/IB10/60,"-")</f>
        <v>-</v>
      </c>
      <c r="ID325" s="102" t="str">
        <f>IF(AND(IB325&gt;0,IC325&gt;0),IC325*IA294,"-")</f>
        <v>-</v>
      </c>
      <c r="IG325" s="112">
        <v>1</v>
      </c>
      <c r="IH325" s="4"/>
      <c r="II325" s="108" t="str">
        <f>IF(IH325&gt;0,INDEX(Вхідні_дані!$A$1417:$F$1466,MATCH(IH325,Вхідні_дані!$C$1417:$C$1466,0),6),"-")</f>
        <v>-</v>
      </c>
      <c r="IJ325" s="7"/>
      <c r="IK325" s="32" t="str">
        <f>IF(IH325&gt;0,(IJ325*II325)/IJ9/IJ10/60,"-")</f>
        <v>-</v>
      </c>
      <c r="IL325" s="102" t="str">
        <f>IF(AND(IJ325&gt;0,IK325&gt;0),IK325*II294,"-")</f>
        <v>-</v>
      </c>
      <c r="IO325" s="112">
        <v>1</v>
      </c>
      <c r="IP325" s="4"/>
      <c r="IQ325" s="108" t="str">
        <f>IF(IP325&gt;0,INDEX(Вхідні_дані!$A$1417:$F$1466,MATCH(IP325,Вхідні_дані!$C$1417:$C$1466,0),6),"-")</f>
        <v>-</v>
      </c>
      <c r="IR325" s="7"/>
      <c r="IS325" s="32" t="str">
        <f>IF(IP325&gt;0,(IR325*IQ325)/IR9/IR10/60,"-")</f>
        <v>-</v>
      </c>
      <c r="IT325" s="102" t="str">
        <f>IF(AND(IR325&gt;0,IS325&gt;0),IS325*IQ294,"-")</f>
        <v>-</v>
      </c>
      <c r="IW325" s="112">
        <v>1</v>
      </c>
      <c r="IX325" s="4"/>
      <c r="IY325" s="108" t="str">
        <f>IF(IX325&gt;0,INDEX(Вхідні_дані!$A$1417:$F$1466,MATCH(IX325,Вхідні_дані!$C$1417:$C$1466,0),6),"-")</f>
        <v>-</v>
      </c>
      <c r="IZ325" s="7"/>
      <c r="JA325" s="32" t="str">
        <f>IF(IX325&gt;0,(IZ325*IY325)/IZ9/IZ10/60,"-")</f>
        <v>-</v>
      </c>
      <c r="JB325" s="102" t="str">
        <f>IF(AND(IZ325&gt;0,JA325&gt;0),JA325*IY294,"-")</f>
        <v>-</v>
      </c>
      <c r="JE325" s="112">
        <v>1</v>
      </c>
      <c r="JF325" s="4"/>
      <c r="JG325" s="108" t="str">
        <f>IF(JF325&gt;0,INDEX(Вхідні_дані!$A$1417:$F$1466,MATCH(JF325,Вхідні_дані!$C$1417:$C$1466,0),6),"-")</f>
        <v>-</v>
      </c>
      <c r="JH325" s="7"/>
      <c r="JI325" s="32" t="str">
        <f>IF(JF325&gt;0,(JH325*JG325)/JH9/JH10/60,"-")</f>
        <v>-</v>
      </c>
      <c r="JJ325" s="102" t="str">
        <f>IF(AND(JH325&gt;0,JI325&gt;0),JI325*JG294,"-")</f>
        <v>-</v>
      </c>
      <c r="JM325" s="112">
        <v>1</v>
      </c>
      <c r="JN325" s="4"/>
      <c r="JO325" s="108" t="str">
        <f>IF(JN325&gt;0,INDEX(Вхідні_дані!$A$1417:$F$1466,MATCH(JN325,Вхідні_дані!$C$1417:$C$1466,0),6),"-")</f>
        <v>-</v>
      </c>
      <c r="JP325" s="7"/>
      <c r="JQ325" s="32" t="str">
        <f>IF(JN325&gt;0,(JP325*JO325)/JP9/JP10/60,"-")</f>
        <v>-</v>
      </c>
      <c r="JR325" s="102" t="str">
        <f>IF(AND(JP325&gt;0,JQ325&gt;0),JQ325*JO294,"-")</f>
        <v>-</v>
      </c>
      <c r="JU325" s="112">
        <v>1</v>
      </c>
      <c r="JV325" s="4"/>
      <c r="JW325" s="108" t="str">
        <f>IF(JV325&gt;0,INDEX(Вхідні_дані!$A$1417:$F$1466,MATCH(JV325,Вхідні_дані!$C$1417:$C$1466,0),6),"-")</f>
        <v>-</v>
      </c>
      <c r="JX325" s="7"/>
      <c r="JY325" s="32" t="str">
        <f>IF(JV325&gt;0,(JX325*JW325)/JX9/JX10/60,"-")</f>
        <v>-</v>
      </c>
      <c r="JZ325" s="102" t="str">
        <f>IF(AND(JX325&gt;0,JY325&gt;0),JY325*JW294,"-")</f>
        <v>-</v>
      </c>
      <c r="KC325" s="112">
        <v>1</v>
      </c>
      <c r="KD325" s="4"/>
      <c r="KE325" s="108" t="str">
        <f>IF(KD325&gt;0,INDEX(Вхідні_дані!$A$1417:$F$1466,MATCH(KD325,Вхідні_дані!$C$1417:$C$1466,0),6),"-")</f>
        <v>-</v>
      </c>
      <c r="KF325" s="7"/>
      <c r="KG325" s="32" t="str">
        <f>IF(KD325&gt;0,(KF325*KE325)/KF9/KF10/60,"-")</f>
        <v>-</v>
      </c>
      <c r="KH325" s="102" t="str">
        <f>IF(AND(KF325&gt;0,KG325&gt;0),KG325*KE294,"-")</f>
        <v>-</v>
      </c>
      <c r="KK325" s="112">
        <v>1</v>
      </c>
      <c r="KL325" s="4"/>
      <c r="KM325" s="108" t="str">
        <f>IF(KL325&gt;0,INDEX(Вхідні_дані!$A$1417:$F$1466,MATCH(KL325,Вхідні_дані!$C$1417:$C$1466,0),6),"-")</f>
        <v>-</v>
      </c>
      <c r="KN325" s="7"/>
      <c r="KO325" s="32" t="str">
        <f>IF(KL325&gt;0,(KN325*KM325)/KN9/KN10/60,"-")</f>
        <v>-</v>
      </c>
      <c r="KP325" s="102" t="str">
        <f>IF(AND(KN325&gt;0,KO325&gt;0),KO325*KM294,"-")</f>
        <v>-</v>
      </c>
      <c r="KS325" s="112">
        <v>1</v>
      </c>
      <c r="KT325" s="4"/>
      <c r="KU325" s="108" t="str">
        <f>IF(KT325&gt;0,INDEX(Вхідні_дані!$A$1417:$F$1466,MATCH(KT325,Вхідні_дані!$C$1417:$C$1466,0),6),"-")</f>
        <v>-</v>
      </c>
      <c r="KV325" s="7"/>
      <c r="KW325" s="32" t="str">
        <f>IF(KT325&gt;0,(KV325*KU325)/KV9/KV10/60,"-")</f>
        <v>-</v>
      </c>
      <c r="KX325" s="102" t="str">
        <f>IF(AND(KV325&gt;0,KW325&gt;0),KW325*KU294,"-")</f>
        <v>-</v>
      </c>
      <c r="LA325" s="112">
        <v>1</v>
      </c>
      <c r="LB325" s="4"/>
      <c r="LC325" s="108" t="str">
        <f>IF(LB325&gt;0,INDEX(Вхідні_дані!$A$1417:$F$1466,MATCH(LB325,Вхідні_дані!$C$1417:$C$1466,0),6),"-")</f>
        <v>-</v>
      </c>
      <c r="LD325" s="7"/>
      <c r="LE325" s="32" t="str">
        <f>IF(LB325&gt;0,(LD325*LC325)/LD9/LD10/60,"-")</f>
        <v>-</v>
      </c>
      <c r="LF325" s="102" t="str">
        <f>IF(AND(LD325&gt;0,LE325&gt;0),LE325*LC294,"-")</f>
        <v>-</v>
      </c>
      <c r="LI325" s="112">
        <v>1</v>
      </c>
      <c r="LJ325" s="4"/>
      <c r="LK325" s="108" t="str">
        <f>IF(LJ325&gt;0,INDEX(Вхідні_дані!$A$1417:$F$1466,MATCH(LJ325,Вхідні_дані!$C$1417:$C$1466,0),6),"-")</f>
        <v>-</v>
      </c>
      <c r="LL325" s="7"/>
      <c r="LM325" s="32" t="str">
        <f>IF(LJ325&gt;0,(LL325*LK325)/LL9/LL10/60,"-")</f>
        <v>-</v>
      </c>
      <c r="LN325" s="102" t="str">
        <f>IF(AND(LL325&gt;0,LM325&gt;0),LM325*LK294,"-")</f>
        <v>-</v>
      </c>
      <c r="LQ325" s="112">
        <v>1</v>
      </c>
      <c r="LR325" s="4"/>
      <c r="LS325" s="108" t="str">
        <f>IF(LR325&gt;0,INDEX(Вхідні_дані!$A$1417:$F$1466,MATCH(LR325,Вхідні_дані!$C$1417:$C$1466,0),6),"-")</f>
        <v>-</v>
      </c>
      <c r="LT325" s="7"/>
      <c r="LU325" s="32" t="str">
        <f>IF(LR325&gt;0,(LT325*LS325)/LT9/LT10/60,"-")</f>
        <v>-</v>
      </c>
      <c r="LV325" s="102" t="str">
        <f>IF(AND(LT325&gt;0,LU325&gt;0),LU325*LS294,"-")</f>
        <v>-</v>
      </c>
      <c r="LY325" s="112">
        <v>1</v>
      </c>
      <c r="LZ325" s="4"/>
      <c r="MA325" s="108" t="str">
        <f>IF(LZ325&gt;0,INDEX(Вхідні_дані!$A$1417:$F$1466,MATCH(LZ325,Вхідні_дані!$C$1417:$C$1466,0),6),"-")</f>
        <v>-</v>
      </c>
      <c r="MB325" s="7"/>
      <c r="MC325" s="32" t="str">
        <f>IF(LZ325&gt;0,(MB325*MA325)/MB9/MB10/60,"-")</f>
        <v>-</v>
      </c>
      <c r="MD325" s="102" t="str">
        <f>IF(AND(MB325&gt;0,MC325&gt;0),MC325*MA294,"-")</f>
        <v>-</v>
      </c>
      <c r="MG325" s="112">
        <v>1</v>
      </c>
      <c r="MH325" s="4"/>
      <c r="MI325" s="108" t="str">
        <f>IF(MH325&gt;0,INDEX(Вхідні_дані!$A$1417:$F$1466,MATCH(MH325,Вхідні_дані!$C$1417:$C$1466,0),6),"-")</f>
        <v>-</v>
      </c>
      <c r="MJ325" s="7"/>
      <c r="MK325" s="32" t="str">
        <f>IF(MH325&gt;0,(MJ325*MI325)/MJ9/MJ10/60,"-")</f>
        <v>-</v>
      </c>
      <c r="ML325" s="102" t="str">
        <f>IF(AND(MJ325&gt;0,MK325&gt;0),MK325*MI294,"-")</f>
        <v>-</v>
      </c>
      <c r="MO325" s="112">
        <v>1</v>
      </c>
      <c r="MP325" s="4"/>
      <c r="MQ325" s="108" t="str">
        <f>IF(MP325&gt;0,INDEX(Вхідні_дані!$A$1417:$F$1466,MATCH(MP325,Вхідні_дані!$C$1417:$C$1466,0),6),"-")</f>
        <v>-</v>
      </c>
      <c r="MR325" s="7"/>
      <c r="MS325" s="32" t="str">
        <f>IF(MP325&gt;0,(MR325*MQ325)/MR9/MR10/60,"-")</f>
        <v>-</v>
      </c>
      <c r="MT325" s="102" t="str">
        <f>IF(AND(MR325&gt;0,MS325&gt;0),MS325*MQ294,"-")</f>
        <v>-</v>
      </c>
      <c r="MW325" s="112">
        <v>1</v>
      </c>
      <c r="MX325" s="4"/>
      <c r="MY325" s="108" t="str">
        <f>IF(MX325&gt;0,INDEX(Вхідні_дані!$A$1417:$F$1466,MATCH(MX325,Вхідні_дані!$C$1417:$C$1466,0),6),"-")</f>
        <v>-</v>
      </c>
      <c r="MZ325" s="7"/>
      <c r="NA325" s="32" t="str">
        <f>IF(MX325&gt;0,(MZ325*MY325)/MZ9/MZ10/60,"-")</f>
        <v>-</v>
      </c>
      <c r="NB325" s="102" t="str">
        <f>IF(AND(MZ325&gt;0,NA325&gt;0),NA325*MY294,"-")</f>
        <v>-</v>
      </c>
      <c r="NE325" s="112">
        <v>1</v>
      </c>
      <c r="NF325" s="4"/>
      <c r="NG325" s="108" t="str">
        <f>IF(NF325&gt;0,INDEX(Вхідні_дані!$A$1417:$F$1466,MATCH(NF325,Вхідні_дані!$C$1417:$C$1466,0),6),"-")</f>
        <v>-</v>
      </c>
      <c r="NH325" s="7"/>
      <c r="NI325" s="32" t="str">
        <f>IF(NF325&gt;0,(NH325*NG325)/NH9/NH10/60,"-")</f>
        <v>-</v>
      </c>
      <c r="NJ325" s="102" t="str">
        <f>IF(AND(NH325&gt;0,NI325&gt;0),NI325*NG294,"-")</f>
        <v>-</v>
      </c>
      <c r="NM325" s="112">
        <v>1</v>
      </c>
      <c r="NN325" s="4"/>
      <c r="NO325" s="108" t="str">
        <f>IF(NN325&gt;0,INDEX(Вхідні_дані!$A$1417:$F$1466,MATCH(NN325,Вхідні_дані!$C$1417:$C$1466,0),6),"-")</f>
        <v>-</v>
      </c>
      <c r="NP325" s="7"/>
      <c r="NQ325" s="32" t="str">
        <f>IF(NN325&gt;0,(NP325*NO325)/NP9/NP10/60,"-")</f>
        <v>-</v>
      </c>
      <c r="NR325" s="102" t="str">
        <f>IF(AND(NP325&gt;0,NQ325&gt;0),NQ325*NO294,"-")</f>
        <v>-</v>
      </c>
      <c r="NU325" s="112">
        <v>1</v>
      </c>
      <c r="NV325" s="4"/>
      <c r="NW325" s="108" t="str">
        <f>IF(NV325&gt;0,INDEX(Вхідні_дані!$A$1417:$F$1466,MATCH(NV325,Вхідні_дані!$C$1417:$C$1466,0),6),"-")</f>
        <v>-</v>
      </c>
      <c r="NX325" s="7"/>
      <c r="NY325" s="32" t="str">
        <f>IF(NV325&gt;0,(NX325*NW325)/NX9/NX10/60,"-")</f>
        <v>-</v>
      </c>
      <c r="NZ325" s="102" t="str">
        <f>IF(AND(NX325&gt;0,NY325&gt;0),NY325*NW294,"-")</f>
        <v>-</v>
      </c>
      <c r="OC325" s="112">
        <v>1</v>
      </c>
      <c r="OD325" s="4"/>
      <c r="OE325" s="108" t="str">
        <f>IF(OD325&gt;0,INDEX(Вхідні_дані!$A$1417:$F$1466,MATCH(OD325,Вхідні_дані!$C$1417:$C$1466,0),6),"-")</f>
        <v>-</v>
      </c>
      <c r="OF325" s="7"/>
      <c r="OG325" s="32" t="str">
        <f>IF(OD325&gt;0,(OF325*OE325)/OF9/OF10/60,"-")</f>
        <v>-</v>
      </c>
      <c r="OH325" s="102" t="str">
        <f>IF(AND(OF325&gt;0,OG325&gt;0),OG325*OE294,"-")</f>
        <v>-</v>
      </c>
      <c r="OK325" s="112">
        <v>1</v>
      </c>
      <c r="OL325" s="4"/>
      <c r="OM325" s="108" t="str">
        <f>IF(OL325&gt;0,INDEX(Вхідні_дані!$A$1417:$F$1466,MATCH(OL325,Вхідні_дані!$C$1417:$C$1466,0),6),"-")</f>
        <v>-</v>
      </c>
      <c r="ON325" s="7"/>
      <c r="OO325" s="32" t="str">
        <f>IF(OL325&gt;0,(ON325*OM325)/ON9/ON10/60,"-")</f>
        <v>-</v>
      </c>
      <c r="OP325" s="102" t="str">
        <f>IF(AND(ON325&gt;0,OO325&gt;0),OO325*OM294,"-")</f>
        <v>-</v>
      </c>
      <c r="OS325" s="112">
        <v>1</v>
      </c>
      <c r="OT325" s="4"/>
      <c r="OU325" s="108" t="str">
        <f>IF(OT325&gt;0,INDEX(Вхідні_дані!$A$1417:$F$1466,MATCH(OT325,Вхідні_дані!$C$1417:$C$1466,0),6),"-")</f>
        <v>-</v>
      </c>
      <c r="OV325" s="7"/>
      <c r="OW325" s="32" t="str">
        <f>IF(OT325&gt;0,(OV325*OU325)/OV9/OV10/60,"-")</f>
        <v>-</v>
      </c>
      <c r="OX325" s="102" t="str">
        <f>IF(AND(OV325&gt;0,OW325&gt;0),OW325*OU294,"-")</f>
        <v>-</v>
      </c>
      <c r="PA325" s="112">
        <v>1</v>
      </c>
      <c r="PB325" s="4"/>
      <c r="PC325" s="108" t="str">
        <f>IF(PB325&gt;0,INDEX(Вхідні_дані!$A$1417:$F$1466,MATCH(PB325,Вхідні_дані!$C$1417:$C$1466,0),6),"-")</f>
        <v>-</v>
      </c>
      <c r="PD325" s="7"/>
      <c r="PE325" s="32" t="str">
        <f>IF(PB325&gt;0,(PD325*PC325)/PD9/PD10/60,"-")</f>
        <v>-</v>
      </c>
      <c r="PF325" s="102" t="str">
        <f>IF(AND(PD325&gt;0,PE325&gt;0),PE325*PC294,"-")</f>
        <v>-</v>
      </c>
      <c r="PI325" s="112">
        <v>1</v>
      </c>
      <c r="PJ325" s="4"/>
      <c r="PK325" s="108" t="str">
        <f>IF(PJ325&gt;0,INDEX(Вхідні_дані!$A$1417:$F$1466,MATCH(PJ325,Вхідні_дані!$C$1417:$C$1466,0),6),"-")</f>
        <v>-</v>
      </c>
      <c r="PL325" s="7"/>
      <c r="PM325" s="32" t="str">
        <f>IF(PJ325&gt;0,(PL325*PK325)/PL9/PL10/60,"-")</f>
        <v>-</v>
      </c>
      <c r="PN325" s="102" t="str">
        <f>IF(AND(PL325&gt;0,PM325&gt;0),PM325*PK294,"-")</f>
        <v>-</v>
      </c>
      <c r="PQ325" s="112">
        <v>1</v>
      </c>
      <c r="PR325" s="4"/>
      <c r="PS325" s="108" t="str">
        <f>IF(PR325&gt;0,INDEX(Вхідні_дані!$A$1417:$F$1466,MATCH(PR325,Вхідні_дані!$C$1417:$C$1466,0),6),"-")</f>
        <v>-</v>
      </c>
      <c r="PT325" s="7"/>
      <c r="PU325" s="32" t="str">
        <f>IF(PR325&gt;0,(PT325*PS325)/PT9/PT10/60,"-")</f>
        <v>-</v>
      </c>
      <c r="PV325" s="102" t="str">
        <f>IF(AND(PT325&gt;0,PU325&gt;0),PU325*PS294,"-")</f>
        <v>-</v>
      </c>
      <c r="PY325" s="112">
        <v>1</v>
      </c>
      <c r="PZ325" s="4"/>
      <c r="QA325" s="108" t="str">
        <f>IF(PZ325&gt;0,INDEX(Вхідні_дані!$A$1417:$F$1466,MATCH(PZ325,Вхідні_дані!$C$1417:$C$1466,0),6),"-")</f>
        <v>-</v>
      </c>
      <c r="QB325" s="7"/>
      <c r="QC325" s="32" t="str">
        <f>IF(PZ325&gt;0,(QB325*QA325)/QB9/QB10/60,"-")</f>
        <v>-</v>
      </c>
      <c r="QD325" s="102" t="str">
        <f>IF(AND(QB325&gt;0,QC325&gt;0),QC325*QA294,"-")</f>
        <v>-</v>
      </c>
      <c r="QG325" s="112">
        <v>1</v>
      </c>
      <c r="QH325" s="4"/>
      <c r="QI325" s="108" t="str">
        <f>IF(QH325&gt;0,INDEX(Вхідні_дані!$A$1417:$F$1466,MATCH(QH325,Вхідні_дані!$C$1417:$C$1466,0),6),"-")</f>
        <v>-</v>
      </c>
      <c r="QJ325" s="7"/>
      <c r="QK325" s="32" t="str">
        <f>IF(QH325&gt;0,(QJ325*QI325)/QJ9/QJ10/60,"-")</f>
        <v>-</v>
      </c>
      <c r="QL325" s="102" t="str">
        <f>IF(AND(QJ325&gt;0,QK325&gt;0),QK325*QI294,"-")</f>
        <v>-</v>
      </c>
      <c r="QO325" s="112">
        <v>1</v>
      </c>
      <c r="QP325" s="4"/>
      <c r="QQ325" s="108" t="str">
        <f>IF(QP325&gt;0,INDEX(Вхідні_дані!$A$1417:$F$1466,MATCH(QP325,Вхідні_дані!$C$1417:$C$1466,0),6),"-")</f>
        <v>-</v>
      </c>
      <c r="QR325" s="7"/>
      <c r="QS325" s="32" t="str">
        <f>IF(QP325&gt;0,(QR325*QQ325)/QR9/QR10/60,"-")</f>
        <v>-</v>
      </c>
      <c r="QT325" s="102" t="str">
        <f>IF(AND(QR325&gt;0,QS325&gt;0),QS325*QQ294,"-")</f>
        <v>-</v>
      </c>
      <c r="QW325" s="112">
        <v>1</v>
      </c>
      <c r="QX325" s="4"/>
      <c r="QY325" s="108" t="str">
        <f>IF(QX325&gt;0,INDEX(Вхідні_дані!$A$1417:$F$1466,MATCH(QX325,Вхідні_дані!$C$1417:$C$1466,0),6),"-")</f>
        <v>-</v>
      </c>
      <c r="QZ325" s="7"/>
      <c r="RA325" s="32" t="str">
        <f>IF(QX325&gt;0,(QZ325*QY325)/QZ9/QZ10/60,"-")</f>
        <v>-</v>
      </c>
      <c r="RB325" s="102" t="str">
        <f>IF(AND(QZ325&gt;0,RA325&gt;0),RA325*QY294,"-")</f>
        <v>-</v>
      </c>
      <c r="RE325" s="112">
        <v>1</v>
      </c>
      <c r="RF325" s="4"/>
      <c r="RG325" s="108" t="str">
        <f>IF(RF325&gt;0,INDEX(Вхідні_дані!$A$1417:$F$1466,MATCH(RF325,Вхідні_дані!$C$1417:$C$1466,0),6),"-")</f>
        <v>-</v>
      </c>
      <c r="RH325" s="7"/>
      <c r="RI325" s="32" t="str">
        <f>IF(RF325&gt;0,(RH325*RG325)/RH9/RH10/60,"-")</f>
        <v>-</v>
      </c>
      <c r="RJ325" s="102" t="str">
        <f>IF(AND(RH325&gt;0,RI325&gt;0),RI325*RG294,"-")</f>
        <v>-</v>
      </c>
      <c r="RM325" s="112">
        <v>1</v>
      </c>
      <c r="RN325" s="4"/>
      <c r="RO325" s="108" t="str">
        <f>IF(RN325&gt;0,INDEX(Вхідні_дані!$A$1417:$F$1466,MATCH(RN325,Вхідні_дані!$C$1417:$C$1466,0),6),"-")</f>
        <v>-</v>
      </c>
      <c r="RP325" s="7"/>
      <c r="RQ325" s="32" t="str">
        <f>IF(RN325&gt;0,(RP325*RO325)/RP9/RP10/60,"-")</f>
        <v>-</v>
      </c>
      <c r="RR325" s="102" t="str">
        <f>IF(AND(RP325&gt;0,RQ325&gt;0),RQ325*RO294,"-")</f>
        <v>-</v>
      </c>
      <c r="RU325" s="112">
        <v>1</v>
      </c>
      <c r="RV325" s="4"/>
      <c r="RW325" s="108" t="str">
        <f>IF(RV325&gt;0,INDEX(Вхідні_дані!$A$1417:$F$1466,MATCH(RV325,Вхідні_дані!$C$1417:$C$1466,0),6),"-")</f>
        <v>-</v>
      </c>
      <c r="RX325" s="7"/>
      <c r="RY325" s="32" t="str">
        <f>IF(RV325&gt;0,(RX325*RW325)/RX9/RX10/60,"-")</f>
        <v>-</v>
      </c>
      <c r="RZ325" s="102" t="str">
        <f>IF(AND(RX325&gt;0,RY325&gt;0),RY325*RW294,"-")</f>
        <v>-</v>
      </c>
      <c r="SC325" s="112">
        <v>1</v>
      </c>
      <c r="SD325" s="4"/>
      <c r="SE325" s="108" t="str">
        <f>IF(SD325&gt;0,INDEX(Вхідні_дані!$A$1417:$F$1466,MATCH(SD325,Вхідні_дані!$C$1417:$C$1466,0),6),"-")</f>
        <v>-</v>
      </c>
      <c r="SF325" s="7"/>
      <c r="SG325" s="32" t="str">
        <f>IF(SD325&gt;0,(SF325*SE325)/SF9/SF10/60,"-")</f>
        <v>-</v>
      </c>
      <c r="SH325" s="102" t="str">
        <f>IF(AND(SF325&gt;0,SG325&gt;0),SG325*SE294,"-")</f>
        <v>-</v>
      </c>
      <c r="SK325" s="112">
        <v>1</v>
      </c>
      <c r="SL325" s="4"/>
      <c r="SM325" s="108" t="str">
        <f>IF(SL325&gt;0,INDEX(Вхідні_дані!$A$1417:$F$1466,MATCH(SL325,Вхідні_дані!$C$1417:$C$1466,0),6),"-")</f>
        <v>-</v>
      </c>
      <c r="SN325" s="7"/>
      <c r="SO325" s="32" t="str">
        <f>IF(SL325&gt;0,(SN325*SM325)/SN9/SN10/60,"-")</f>
        <v>-</v>
      </c>
      <c r="SP325" s="102" t="str">
        <f>IF(AND(SN325&gt;0,SO325&gt;0),SO325*SM294,"-")</f>
        <v>-</v>
      </c>
      <c r="SS325" s="112">
        <v>1</v>
      </c>
      <c r="ST325" s="4"/>
      <c r="SU325" s="108" t="str">
        <f>IF(ST325&gt;0,INDEX(Вхідні_дані!$A$1417:$F$1466,MATCH(ST325,Вхідні_дані!$C$1417:$C$1466,0),6),"-")</f>
        <v>-</v>
      </c>
      <c r="SV325" s="7"/>
      <c r="SW325" s="32" t="str">
        <f>IF(ST325&gt;0,(SV325*SU325)/SV9/SV10/60,"-")</f>
        <v>-</v>
      </c>
      <c r="SX325" s="102" t="str">
        <f>IF(AND(SV325&gt;0,SW325&gt;0),SW325*SU294,"-")</f>
        <v>-</v>
      </c>
      <c r="TA325" s="112">
        <v>1</v>
      </c>
      <c r="TB325" s="4"/>
      <c r="TC325" s="108" t="str">
        <f>IF(TB325&gt;0,INDEX(Вхідні_дані!$A$1417:$F$1466,MATCH(TB325,Вхідні_дані!$C$1417:$C$1466,0),6),"-")</f>
        <v>-</v>
      </c>
      <c r="TD325" s="7"/>
      <c r="TE325" s="32" t="str">
        <f>IF(TB325&gt;0,(TD325*TC325)/TD9/TD10/60,"-")</f>
        <v>-</v>
      </c>
      <c r="TF325" s="102" t="str">
        <f>IF(AND(TD325&gt;0,TE325&gt;0),TE325*TC294,"-")</f>
        <v>-</v>
      </c>
      <c r="TI325" s="112">
        <v>1</v>
      </c>
      <c r="TJ325" s="4"/>
      <c r="TK325" s="108" t="str">
        <f>IF(TJ325&gt;0,INDEX(Вхідні_дані!$A$1417:$F$1466,MATCH(TJ325,Вхідні_дані!$C$1417:$C$1466,0),6),"-")</f>
        <v>-</v>
      </c>
      <c r="TL325" s="7"/>
      <c r="TM325" s="32" t="str">
        <f>IF(TJ325&gt;0,(TL325*TK325)/TL9/TL10/60,"-")</f>
        <v>-</v>
      </c>
      <c r="TN325" s="102" t="str">
        <f>IF(AND(TL325&gt;0,TM325&gt;0),TM325*TK294,"-")</f>
        <v>-</v>
      </c>
      <c r="TQ325" s="112">
        <v>1</v>
      </c>
      <c r="TR325" s="4"/>
      <c r="TS325" s="108" t="str">
        <f>IF(TR325&gt;0,INDEX(Вхідні_дані!$A$1417:$F$1466,MATCH(TR325,Вхідні_дані!$C$1417:$C$1466,0),6),"-")</f>
        <v>-</v>
      </c>
      <c r="TT325" s="7"/>
      <c r="TU325" s="32" t="str">
        <f>IF(TR325&gt;0,(TT325*TS325)/TT9/TT10/60,"-")</f>
        <v>-</v>
      </c>
      <c r="TV325" s="102" t="str">
        <f>IF(AND(TT325&gt;0,TU325&gt;0),TU325*TS294,"-")</f>
        <v>-</v>
      </c>
      <c r="TY325" s="112">
        <v>1</v>
      </c>
      <c r="TZ325" s="4"/>
      <c r="UA325" s="108" t="str">
        <f>IF(TZ325&gt;0,INDEX(Вхідні_дані!$A$1417:$F$1466,MATCH(TZ325,Вхідні_дані!$C$1417:$C$1466,0),6),"-")</f>
        <v>-</v>
      </c>
      <c r="UB325" s="7"/>
      <c r="UC325" s="32" t="str">
        <f>IF(TZ325&gt;0,(UB325*UA325)/UB9/UB10/60,"-")</f>
        <v>-</v>
      </c>
      <c r="UD325" s="102" t="str">
        <f>IF(AND(UB325&gt;0,UC325&gt;0),UC325*UA294,"-")</f>
        <v>-</v>
      </c>
      <c r="UG325" s="112">
        <v>1</v>
      </c>
      <c r="UH325" s="4"/>
      <c r="UI325" s="108" t="str">
        <f>IF(UH325&gt;0,INDEX(Вхідні_дані!$A$1417:$F$1466,MATCH(UH325,Вхідні_дані!$C$1417:$C$1466,0),6),"-")</f>
        <v>-</v>
      </c>
      <c r="UJ325" s="7"/>
      <c r="UK325" s="32" t="str">
        <f>IF(UH325&gt;0,(UJ325*UI325)/UJ9/UJ10/60,"-")</f>
        <v>-</v>
      </c>
      <c r="UL325" s="102" t="str">
        <f>IF(AND(UJ325&gt;0,UK325&gt;0),UK325*UI294,"-")</f>
        <v>-</v>
      </c>
      <c r="UO325" s="112">
        <v>1</v>
      </c>
      <c r="UP325" s="4"/>
      <c r="UQ325" s="108" t="str">
        <f>IF(UP325&gt;0,INDEX(Вхідні_дані!$A$1417:$F$1466,MATCH(UP325,Вхідні_дані!$C$1417:$C$1466,0),6),"-")</f>
        <v>-</v>
      </c>
      <c r="UR325" s="7"/>
      <c r="US325" s="32" t="str">
        <f>IF(UP325&gt;0,(UR325*UQ325)/UR9/UR10/60,"-")</f>
        <v>-</v>
      </c>
      <c r="UT325" s="102" t="str">
        <f>IF(AND(UR325&gt;0,US325&gt;0),US325*UQ294,"-")</f>
        <v>-</v>
      </c>
      <c r="UW325" s="112">
        <v>1</v>
      </c>
      <c r="UX325" s="4"/>
      <c r="UY325" s="108" t="str">
        <f>IF(UX325&gt;0,INDEX(Вхідні_дані!$A$1417:$F$1466,MATCH(UX325,Вхідні_дані!$C$1417:$C$1466,0),6),"-")</f>
        <v>-</v>
      </c>
      <c r="UZ325" s="7"/>
      <c r="VA325" s="32" t="str">
        <f>IF(UX325&gt;0,(UZ325*UY325)/UZ9/UZ10/60,"-")</f>
        <v>-</v>
      </c>
      <c r="VB325" s="102" t="str">
        <f>IF(AND(UZ325&gt;0,VA325&gt;0),VA325*UY294,"-")</f>
        <v>-</v>
      </c>
      <c r="VE325" s="112">
        <v>1</v>
      </c>
      <c r="VF325" s="4"/>
      <c r="VG325" s="108" t="str">
        <f>IF(VF325&gt;0,INDEX(Вхідні_дані!$A$1417:$F$1466,MATCH(VF325,Вхідні_дані!$C$1417:$C$1466,0),6),"-")</f>
        <v>-</v>
      </c>
      <c r="VH325" s="7"/>
      <c r="VI325" s="32" t="str">
        <f>IF(VF325&gt;0,(VH325*VG325)/VH9/VH10/60,"-")</f>
        <v>-</v>
      </c>
      <c r="VJ325" s="102" t="str">
        <f>IF(AND(VH325&gt;0,VI325&gt;0),VI325*VG294,"-")</f>
        <v>-</v>
      </c>
      <c r="VM325" s="112">
        <v>1</v>
      </c>
      <c r="VN325" s="4"/>
      <c r="VO325" s="108" t="str">
        <f>IF(VN325&gt;0,INDEX(Вхідні_дані!$A$1417:$F$1466,MATCH(VN325,Вхідні_дані!$C$1417:$C$1466,0),6),"-")</f>
        <v>-</v>
      </c>
      <c r="VP325" s="7"/>
      <c r="VQ325" s="32" t="str">
        <f>IF(VN325&gt;0,(VP325*VO325)/VP9/VP10/60,"-")</f>
        <v>-</v>
      </c>
      <c r="VR325" s="102" t="str">
        <f>IF(AND(VP325&gt;0,VQ325&gt;0),VQ325*VO294,"-")</f>
        <v>-</v>
      </c>
      <c r="VU325" s="112">
        <v>1</v>
      </c>
      <c r="VV325" s="4"/>
      <c r="VW325" s="108" t="str">
        <f>IF(VV325&gt;0,INDEX(Вхідні_дані!$A$1417:$F$1466,MATCH(VV325,Вхідні_дані!$C$1417:$C$1466,0),6),"-")</f>
        <v>-</v>
      </c>
      <c r="VX325" s="7"/>
      <c r="VY325" s="32" t="str">
        <f>IF(VV325&gt;0,(VX325*VW325)/VX9/VX10/60,"-")</f>
        <v>-</v>
      </c>
      <c r="VZ325" s="102" t="str">
        <f>IF(AND(VX325&gt;0,VY325&gt;0),VY325*VW294,"-")</f>
        <v>-</v>
      </c>
      <c r="WC325" s="112">
        <v>1</v>
      </c>
      <c r="WD325" s="4"/>
      <c r="WE325" s="108" t="str">
        <f>IF(WD325&gt;0,INDEX(Вхідні_дані!$A$1417:$F$1466,MATCH(WD325,Вхідні_дані!$C$1417:$C$1466,0),6),"-")</f>
        <v>-</v>
      </c>
      <c r="WF325" s="7"/>
      <c r="WG325" s="32" t="str">
        <f>IF(WD325&gt;0,(WF325*WE325)/WF9/WF10/60,"-")</f>
        <v>-</v>
      </c>
      <c r="WH325" s="102" t="str">
        <f>IF(AND(WF325&gt;0,WG325&gt;0),WG325*WE294,"-")</f>
        <v>-</v>
      </c>
      <c r="WK325" s="112">
        <v>1</v>
      </c>
      <c r="WL325" s="4"/>
      <c r="WM325" s="108" t="str">
        <f>IF(WL325&gt;0,INDEX(Вхідні_дані!$A$1417:$F$1466,MATCH(WL325,Вхідні_дані!$C$1417:$C$1466,0),6),"-")</f>
        <v>-</v>
      </c>
      <c r="WN325" s="7"/>
      <c r="WO325" s="32" t="str">
        <f>IF(WL325&gt;0,(WN325*WM325)/WN9/WN10/60,"-")</f>
        <v>-</v>
      </c>
      <c r="WP325" s="102" t="str">
        <f>IF(AND(WN325&gt;0,WO325&gt;0),WO325*WM294,"-")</f>
        <v>-</v>
      </c>
      <c r="WS325" s="112">
        <v>1</v>
      </c>
      <c r="WT325" s="4"/>
      <c r="WU325" s="108" t="str">
        <f>IF(WT325&gt;0,INDEX(Вхідні_дані!$A$1417:$F$1466,MATCH(WT325,Вхідні_дані!$C$1417:$C$1466,0),6),"-")</f>
        <v>-</v>
      </c>
      <c r="WV325" s="7"/>
      <c r="WW325" s="32" t="str">
        <f>IF(WT325&gt;0,(WV325*WU325)/WV9/WV10/60,"-")</f>
        <v>-</v>
      </c>
      <c r="WX325" s="102" t="str">
        <f>IF(AND(WV325&gt;0,WW325&gt;0),WW325*WU294,"-")</f>
        <v>-</v>
      </c>
      <c r="XA325" s="112">
        <v>1</v>
      </c>
      <c r="XB325" s="4"/>
      <c r="XC325" s="108" t="str">
        <f>IF(XB325&gt;0,INDEX(Вхідні_дані!$A$1417:$F$1466,MATCH(XB325,Вхідні_дані!$C$1417:$C$1466,0),6),"-")</f>
        <v>-</v>
      </c>
      <c r="XD325" s="7"/>
      <c r="XE325" s="32" t="str">
        <f>IF(XB325&gt;0,(XD325*XC325)/XD9/XD10/60,"-")</f>
        <v>-</v>
      </c>
      <c r="XF325" s="102" t="str">
        <f>IF(AND(XD325&gt;0,XE325&gt;0),XE325*XC294,"-")</f>
        <v>-</v>
      </c>
      <c r="XI325" s="112">
        <v>1</v>
      </c>
      <c r="XJ325" s="4"/>
      <c r="XK325" s="108" t="str">
        <f>IF(XJ325&gt;0,INDEX(Вхідні_дані!$A$1417:$F$1466,MATCH(XJ325,Вхідні_дані!$C$1417:$C$1466,0),6),"-")</f>
        <v>-</v>
      </c>
      <c r="XL325" s="7"/>
      <c r="XM325" s="32" t="str">
        <f>IF(XJ325&gt;0,(XL325*XK325)/XL9/XL10/60,"-")</f>
        <v>-</v>
      </c>
      <c r="XN325" s="102" t="str">
        <f>IF(AND(XL325&gt;0,XM325&gt;0),XM325*XK294,"-")</f>
        <v>-</v>
      </c>
      <c r="XQ325" s="112">
        <v>1</v>
      </c>
      <c r="XR325" s="4"/>
      <c r="XS325" s="108" t="str">
        <f>IF(XR325&gt;0,INDEX(Вхідні_дані!$A$1417:$F$1466,MATCH(XR325,Вхідні_дані!$C$1417:$C$1466,0),6),"-")</f>
        <v>-</v>
      </c>
      <c r="XT325" s="7"/>
      <c r="XU325" s="32" t="str">
        <f>IF(XR325&gt;0,(XT325*XS325)/XT9/XT10/60,"-")</f>
        <v>-</v>
      </c>
      <c r="XV325" s="102" t="str">
        <f>IF(AND(XT325&gt;0,XU325&gt;0),XU325*XS294,"-")</f>
        <v>-</v>
      </c>
      <c r="XY325" s="112">
        <v>1</v>
      </c>
      <c r="XZ325" s="4"/>
      <c r="YA325" s="108" t="str">
        <f>IF(XZ325&gt;0,INDEX(Вхідні_дані!$A$1417:$F$1466,MATCH(XZ325,Вхідні_дані!$C$1417:$C$1466,0),6),"-")</f>
        <v>-</v>
      </c>
      <c r="YB325" s="7"/>
      <c r="YC325" s="32" t="str">
        <f>IF(XZ325&gt;0,(YB325*YA325)/YB9/YB10/60,"-")</f>
        <v>-</v>
      </c>
      <c r="YD325" s="102" t="str">
        <f>IF(AND(YB325&gt;0,YC325&gt;0),YC325*YA294,"-")</f>
        <v>-</v>
      </c>
      <c r="YG325" s="112">
        <v>1</v>
      </c>
      <c r="YH325" s="4"/>
      <c r="YI325" s="108" t="str">
        <f>IF(YH325&gt;0,INDEX(Вхідні_дані!$A$1417:$F$1466,MATCH(YH325,Вхідні_дані!$C$1417:$C$1466,0),6),"-")</f>
        <v>-</v>
      </c>
      <c r="YJ325" s="7"/>
      <c r="YK325" s="32" t="str">
        <f>IF(YH325&gt;0,(YJ325*YI325)/YJ9/YJ10/60,"-")</f>
        <v>-</v>
      </c>
      <c r="YL325" s="102" t="str">
        <f>IF(AND(YJ325&gt;0,YK325&gt;0),YK325*YI294,"-")</f>
        <v>-</v>
      </c>
      <c r="YO325" s="112">
        <v>1</v>
      </c>
      <c r="YP325" s="4"/>
      <c r="YQ325" s="108" t="str">
        <f>IF(YP325&gt;0,INDEX(Вхідні_дані!$A$1417:$F$1466,MATCH(YP325,Вхідні_дані!$C$1417:$C$1466,0),6),"-")</f>
        <v>-</v>
      </c>
      <c r="YR325" s="7"/>
      <c r="YS325" s="32" t="str">
        <f>IF(YP325&gt;0,(YR325*YQ325)/YR9/YR10/60,"-")</f>
        <v>-</v>
      </c>
      <c r="YT325" s="102" t="str">
        <f>IF(AND(YR325&gt;0,YS325&gt;0),YS325*YQ294,"-")</f>
        <v>-</v>
      </c>
      <c r="YW325" s="112">
        <v>1</v>
      </c>
      <c r="YX325" s="4"/>
      <c r="YY325" s="108" t="str">
        <f>IF(YX325&gt;0,INDEX(Вхідні_дані!$A$1417:$F$1466,MATCH(YX325,Вхідні_дані!$C$1417:$C$1466,0),6),"-")</f>
        <v>-</v>
      </c>
      <c r="YZ325" s="7"/>
      <c r="ZA325" s="32" t="str">
        <f>IF(YX325&gt;0,(YZ325*YY325)/YZ9/YZ10/60,"-")</f>
        <v>-</v>
      </c>
      <c r="ZB325" s="102" t="str">
        <f>IF(AND(YZ325&gt;0,ZA325&gt;0),ZA325*YY294,"-")</f>
        <v>-</v>
      </c>
      <c r="ZE325" s="112">
        <v>1</v>
      </c>
      <c r="ZF325" s="4"/>
      <c r="ZG325" s="108" t="str">
        <f>IF(ZF325&gt;0,INDEX(Вхідні_дані!$A$1417:$F$1466,MATCH(ZF325,Вхідні_дані!$C$1417:$C$1466,0),6),"-")</f>
        <v>-</v>
      </c>
      <c r="ZH325" s="7"/>
      <c r="ZI325" s="32" t="str">
        <f>IF(ZF325&gt;0,(ZH325*ZG325)/ZH9/ZH10/60,"-")</f>
        <v>-</v>
      </c>
      <c r="ZJ325" s="102" t="str">
        <f>IF(AND(ZH325&gt;0,ZI325&gt;0),ZI325*ZG294,"-")</f>
        <v>-</v>
      </c>
      <c r="ZM325" s="112">
        <v>1</v>
      </c>
      <c r="ZN325" s="4"/>
      <c r="ZO325" s="108" t="str">
        <f>IF(ZN325&gt;0,INDEX(Вхідні_дані!$A$1417:$F$1466,MATCH(ZN325,Вхідні_дані!$C$1417:$C$1466,0),6),"-")</f>
        <v>-</v>
      </c>
      <c r="ZP325" s="7"/>
      <c r="ZQ325" s="32" t="str">
        <f>IF(ZN325&gt;0,(ZP325*ZO325)/ZP9/ZP10/60,"-")</f>
        <v>-</v>
      </c>
      <c r="ZR325" s="102" t="str">
        <f>IF(AND(ZP325&gt;0,ZQ325&gt;0),ZQ325*ZO294,"-")</f>
        <v>-</v>
      </c>
      <c r="ZU325" s="112">
        <v>1</v>
      </c>
      <c r="ZV325" s="4"/>
      <c r="ZW325" s="108" t="str">
        <f>IF(ZV325&gt;0,INDEX(Вхідні_дані!$A$1417:$F$1466,MATCH(ZV325,Вхідні_дані!$C$1417:$C$1466,0),6),"-")</f>
        <v>-</v>
      </c>
      <c r="ZX325" s="7"/>
      <c r="ZY325" s="32" t="str">
        <f>IF(ZV325&gt;0,(ZX325*ZW325)/ZX9/ZX10/60,"-")</f>
        <v>-</v>
      </c>
      <c r="ZZ325" s="102" t="str">
        <f>IF(AND(ZX325&gt;0,ZY325&gt;0),ZY325*ZW294,"-")</f>
        <v>-</v>
      </c>
      <c r="AAC325" s="112">
        <v>1</v>
      </c>
      <c r="AAD325" s="4"/>
      <c r="AAE325" s="108" t="str">
        <f>IF(AAD325&gt;0,INDEX(Вхідні_дані!$A$1417:$F$1466,MATCH(AAD325,Вхідні_дані!$C$1417:$C$1466,0),6),"-")</f>
        <v>-</v>
      </c>
      <c r="AAF325" s="7"/>
      <c r="AAG325" s="32" t="str">
        <f>IF(AAD325&gt;0,(AAF325*AAE325)/AAF9/AAF10/60,"-")</f>
        <v>-</v>
      </c>
      <c r="AAH325" s="102" t="str">
        <f>IF(AND(AAF325&gt;0,AAG325&gt;0),AAG325*AAE294,"-")</f>
        <v>-</v>
      </c>
      <c r="AAK325" s="112">
        <v>1</v>
      </c>
      <c r="AAL325" s="4"/>
      <c r="AAM325" s="108" t="str">
        <f>IF(AAL325&gt;0,INDEX(Вхідні_дані!$A$1417:$F$1466,MATCH(AAL325,Вхідні_дані!$C$1417:$C$1466,0),6),"-")</f>
        <v>-</v>
      </c>
      <c r="AAN325" s="7"/>
      <c r="AAO325" s="32" t="str">
        <f>IF(AAL325&gt;0,(AAN325*AAM325)/AAN9/AAN10/60,"-")</f>
        <v>-</v>
      </c>
      <c r="AAP325" s="102" t="str">
        <f>IF(AND(AAN325&gt;0,AAO325&gt;0),AAO325*AAM294,"-")</f>
        <v>-</v>
      </c>
      <c r="AAS325" s="112">
        <v>1</v>
      </c>
      <c r="AAT325" s="4"/>
      <c r="AAU325" s="108" t="str">
        <f>IF(AAT325&gt;0,INDEX(Вхідні_дані!$A$1417:$F$1466,MATCH(AAT325,Вхідні_дані!$C$1417:$C$1466,0),6),"-")</f>
        <v>-</v>
      </c>
      <c r="AAV325" s="7"/>
      <c r="AAW325" s="32" t="str">
        <f>IF(AAT325&gt;0,(AAV325*AAU325)/AAV9/AAV10/60,"-")</f>
        <v>-</v>
      </c>
      <c r="AAX325" s="102" t="str">
        <f>IF(AND(AAV325&gt;0,AAW325&gt;0),AAW325*AAU294,"-")</f>
        <v>-</v>
      </c>
      <c r="ABA325" s="112">
        <v>1</v>
      </c>
      <c r="ABB325" s="4"/>
      <c r="ABC325" s="108" t="str">
        <f>IF(ABB325&gt;0,INDEX(Вхідні_дані!$A$1417:$F$1466,MATCH(ABB325,Вхідні_дані!$C$1417:$C$1466,0),6),"-")</f>
        <v>-</v>
      </c>
      <c r="ABD325" s="7"/>
      <c r="ABE325" s="32" t="str">
        <f>IF(ABB325&gt;0,(ABD325*ABC325)/ABD9/ABD10/60,"-")</f>
        <v>-</v>
      </c>
      <c r="ABF325" s="102" t="str">
        <f>IF(AND(ABD325&gt;0,ABE325&gt;0),ABE325*ABC294,"-")</f>
        <v>-</v>
      </c>
      <c r="ABI325" s="112">
        <v>1</v>
      </c>
      <c r="ABJ325" s="4"/>
      <c r="ABK325" s="108" t="str">
        <f>IF(ABJ325&gt;0,INDEX(Вхідні_дані!$A$1417:$F$1466,MATCH(ABJ325,Вхідні_дані!$C$1417:$C$1466,0),6),"-")</f>
        <v>-</v>
      </c>
      <c r="ABL325" s="7"/>
      <c r="ABM325" s="32" t="str">
        <f>IF(ABJ325&gt;0,(ABL325*ABK325)/ABL9/ABL10/60,"-")</f>
        <v>-</v>
      </c>
      <c r="ABN325" s="102" t="str">
        <f>IF(AND(ABL325&gt;0,ABM325&gt;0),ABM325*ABK294,"-")</f>
        <v>-</v>
      </c>
      <c r="ABQ325" s="112">
        <v>1</v>
      </c>
      <c r="ABR325" s="4"/>
      <c r="ABS325" s="108" t="str">
        <f>IF(ABR325&gt;0,INDEX(Вхідні_дані!$A$1417:$F$1466,MATCH(ABR325,Вхідні_дані!$C$1417:$C$1466,0),6),"-")</f>
        <v>-</v>
      </c>
      <c r="ABT325" s="7"/>
      <c r="ABU325" s="32" t="str">
        <f>IF(ABR325&gt;0,(ABT325*ABS325)/ABT9/ABT10/60,"-")</f>
        <v>-</v>
      </c>
      <c r="ABV325" s="102" t="str">
        <f>IF(AND(ABT325&gt;0,ABU325&gt;0),ABU325*ABS294,"-")</f>
        <v>-</v>
      </c>
      <c r="ABY325" s="112">
        <v>1</v>
      </c>
      <c r="ABZ325" s="4"/>
      <c r="ACA325" s="108" t="str">
        <f>IF(ABZ325&gt;0,INDEX(Вхідні_дані!$A$1417:$F$1466,MATCH(ABZ325,Вхідні_дані!$C$1417:$C$1466,0),6),"-")</f>
        <v>-</v>
      </c>
      <c r="ACB325" s="7"/>
      <c r="ACC325" s="32" t="str">
        <f>IF(ABZ325&gt;0,(ACB325*ACA325)/ACB9/ACB10/60,"-")</f>
        <v>-</v>
      </c>
      <c r="ACD325" s="102" t="str">
        <f>IF(AND(ACB325&gt;0,ACC325&gt;0),ACC325*ACA294,"-")</f>
        <v>-</v>
      </c>
      <c r="ACG325" s="112">
        <v>1</v>
      </c>
      <c r="ACH325" s="4"/>
      <c r="ACI325" s="108" t="str">
        <f>IF(ACH325&gt;0,INDEX(Вхідні_дані!$A$1417:$F$1466,MATCH(ACH325,Вхідні_дані!$C$1417:$C$1466,0),6),"-")</f>
        <v>-</v>
      </c>
      <c r="ACJ325" s="7"/>
      <c r="ACK325" s="32" t="str">
        <f>IF(ACH325&gt;0,(ACJ325*ACI325)/ACJ9/ACJ10/60,"-")</f>
        <v>-</v>
      </c>
      <c r="ACL325" s="102" t="str">
        <f>IF(AND(ACJ325&gt;0,ACK325&gt;0),ACK325*ACI294,"-")</f>
        <v>-</v>
      </c>
      <c r="ACO325" s="112">
        <v>1</v>
      </c>
      <c r="ACP325" s="4"/>
      <c r="ACQ325" s="108" t="str">
        <f>IF(ACP325&gt;0,INDEX(Вхідні_дані!$A$1417:$F$1466,MATCH(ACP325,Вхідні_дані!$C$1417:$C$1466,0),6),"-")</f>
        <v>-</v>
      </c>
      <c r="ACR325" s="7"/>
      <c r="ACS325" s="32" t="str">
        <f>IF(ACP325&gt;0,(ACR325*ACQ325)/ACR9/ACR10/60,"-")</f>
        <v>-</v>
      </c>
      <c r="ACT325" s="102" t="str">
        <f>IF(AND(ACR325&gt;0,ACS325&gt;0),ACS325*ACQ294,"-")</f>
        <v>-</v>
      </c>
      <c r="ACW325" s="112">
        <v>1</v>
      </c>
      <c r="ACX325" s="4"/>
      <c r="ACY325" s="108" t="str">
        <f>IF(ACX325&gt;0,INDEX(Вхідні_дані!$A$1417:$F$1466,MATCH(ACX325,Вхідні_дані!$C$1417:$C$1466,0),6),"-")</f>
        <v>-</v>
      </c>
      <c r="ACZ325" s="7"/>
      <c r="ADA325" s="32" t="str">
        <f>IF(ACX325&gt;0,(ACZ325*ACY325)/ACZ9/ACZ10/60,"-")</f>
        <v>-</v>
      </c>
      <c r="ADB325" s="102" t="str">
        <f>IF(AND(ACZ325&gt;0,ADA325&gt;0),ADA325*ACY294,"-")</f>
        <v>-</v>
      </c>
      <c r="ADE325" s="112">
        <v>1</v>
      </c>
      <c r="ADF325" s="4"/>
      <c r="ADG325" s="108" t="str">
        <f>IF(ADF325&gt;0,INDEX(Вхідні_дані!$A$1417:$F$1466,MATCH(ADF325,Вхідні_дані!$C$1417:$C$1466,0),6),"-")</f>
        <v>-</v>
      </c>
      <c r="ADH325" s="7"/>
      <c r="ADI325" s="32" t="str">
        <f>IF(ADF325&gt;0,(ADH325*ADG325)/ADH9/ADH10/60,"-")</f>
        <v>-</v>
      </c>
      <c r="ADJ325" s="102" t="str">
        <f>IF(AND(ADH325&gt;0,ADI325&gt;0),ADI325*ADG294,"-")</f>
        <v>-</v>
      </c>
      <c r="ADM325" s="112">
        <v>1</v>
      </c>
      <c r="ADN325" s="4"/>
      <c r="ADO325" s="108" t="str">
        <f>IF(ADN325&gt;0,INDEX(Вхідні_дані!$A$1417:$F$1466,MATCH(ADN325,Вхідні_дані!$C$1417:$C$1466,0),6),"-")</f>
        <v>-</v>
      </c>
      <c r="ADP325" s="7"/>
      <c r="ADQ325" s="32" t="str">
        <f>IF(ADN325&gt;0,(ADP325*ADO325)/ADP9/ADP10/60,"-")</f>
        <v>-</v>
      </c>
      <c r="ADR325" s="102" t="str">
        <f>IF(AND(ADP325&gt;0,ADQ325&gt;0),ADQ325*ADO294,"-")</f>
        <v>-</v>
      </c>
    </row>
    <row r="326" spans="1:800" ht="32.25" customHeight="1" outlineLevel="1" x14ac:dyDescent="0.25">
      <c r="A326" s="112">
        <v>2</v>
      </c>
      <c r="B326" s="4"/>
      <c r="C326" s="108" t="str">
        <f>IF(B326&gt;0,INDEX(Вхідні_дані!$A$1417:$F$1466,MATCH(B326,Вхідні_дані!$C$1417:$C$1466,0),6),"-")</f>
        <v>-</v>
      </c>
      <c r="D326" s="7"/>
      <c r="E326" s="32" t="str">
        <f>IF(B326&gt;0,(D326*C326)/D9/D10/60,"-")</f>
        <v>-</v>
      </c>
      <c r="F326" s="102" t="str">
        <f>IF(AND(D326&gt;0,E326&gt;0),E326*C294,"-")</f>
        <v>-</v>
      </c>
      <c r="I326" s="112">
        <v>2</v>
      </c>
      <c r="J326" s="4"/>
      <c r="K326" s="108" t="str">
        <f>IF(J326&gt;0,INDEX(Вхідні_дані!$A$1417:$F$1466,MATCH(J326,Вхідні_дані!$C$1417:$C$1466,0),6),"-")</f>
        <v>-</v>
      </c>
      <c r="L326" s="7"/>
      <c r="M326" s="32" t="str">
        <f>IF(J326&gt;0,(L326*K326)/L9/L10/60,"-")</f>
        <v>-</v>
      </c>
      <c r="N326" s="102" t="str">
        <f>IF(AND(L326&gt;0,M326&gt;0),M326*K294,"-")</f>
        <v>-</v>
      </c>
      <c r="Q326" s="112">
        <v>2</v>
      </c>
      <c r="R326" s="4"/>
      <c r="S326" s="108" t="str">
        <f>IF(R326&gt;0,INDEX(Вхідні_дані!$A$1417:$F$1466,MATCH(R326,Вхідні_дані!$C$1417:$C$1466,0),6),"-")</f>
        <v>-</v>
      </c>
      <c r="T326" s="7"/>
      <c r="U326" s="32" t="str">
        <f>IF(R326&gt;0,(T326*S326)/T9/T10/60,"-")</f>
        <v>-</v>
      </c>
      <c r="V326" s="102" t="str">
        <f>IF(AND(T326&gt;0,U326&gt;0),U326*S294,"-")</f>
        <v>-</v>
      </c>
      <c r="Y326" s="112">
        <v>2</v>
      </c>
      <c r="Z326" s="4"/>
      <c r="AA326" s="108" t="str">
        <f>IF(Z326&gt;0,INDEX(Вхідні_дані!$A$1417:$F$1466,MATCH(Z326,Вхідні_дані!$C$1417:$C$1466,0),6),"-")</f>
        <v>-</v>
      </c>
      <c r="AB326" s="7"/>
      <c r="AC326" s="32" t="str">
        <f>IF(Z326&gt;0,(AB326*AA326)/AB9/AB10/60,"-")</f>
        <v>-</v>
      </c>
      <c r="AD326" s="102" t="str">
        <f>IF(AND(AB326&gt;0,AC326&gt;0),AC326*AA294,"-")</f>
        <v>-</v>
      </c>
      <c r="AG326" s="112">
        <v>2</v>
      </c>
      <c r="AH326" s="4"/>
      <c r="AI326" s="108" t="str">
        <f>IF(AH326&gt;0,INDEX(Вхідні_дані!$A$1417:$F$1466,MATCH(AH326,Вхідні_дані!$C$1417:$C$1466,0),6),"-")</f>
        <v>-</v>
      </c>
      <c r="AJ326" s="7"/>
      <c r="AK326" s="32" t="str">
        <f>IF(AH326&gt;0,(AJ326*AI326)/AJ9/AJ10/60,"-")</f>
        <v>-</v>
      </c>
      <c r="AL326" s="102" t="str">
        <f>IF(AND(AJ326&gt;0,AK326&gt;0),AK326*AI294,"-")</f>
        <v>-</v>
      </c>
      <c r="AO326" s="112">
        <v>2</v>
      </c>
      <c r="AP326" s="4"/>
      <c r="AQ326" s="108" t="str">
        <f>IF(AP326&gt;0,INDEX(Вхідні_дані!$A$1417:$F$1466,MATCH(AP326,Вхідні_дані!$C$1417:$C$1466,0),6),"-")</f>
        <v>-</v>
      </c>
      <c r="AR326" s="7"/>
      <c r="AS326" s="32" t="str">
        <f>IF(AP326&gt;0,(AR326*AQ326)/AR9/AR10/60,"-")</f>
        <v>-</v>
      </c>
      <c r="AT326" s="102" t="str">
        <f>IF(AND(AR326&gt;0,AS326&gt;0),AS326*AQ294,"-")</f>
        <v>-</v>
      </c>
      <c r="AW326" s="112">
        <v>2</v>
      </c>
      <c r="AX326" s="4"/>
      <c r="AY326" s="108" t="str">
        <f>IF(AX326&gt;0,INDEX(Вхідні_дані!$A$1417:$F$1466,MATCH(AX326,Вхідні_дані!$C$1417:$C$1466,0),6),"-")</f>
        <v>-</v>
      </c>
      <c r="AZ326" s="7"/>
      <c r="BA326" s="32" t="str">
        <f>IF(AX326&gt;0,(AZ326*AY326)/AZ9/AZ10/60,"-")</f>
        <v>-</v>
      </c>
      <c r="BB326" s="102" t="str">
        <f>IF(AND(AZ326&gt;0,BA326&gt;0),BA326*AY294,"-")</f>
        <v>-</v>
      </c>
      <c r="BE326" s="112">
        <v>2</v>
      </c>
      <c r="BF326" s="4"/>
      <c r="BG326" s="108" t="str">
        <f>IF(BF326&gt;0,INDEX(Вхідні_дані!$A$1417:$F$1466,MATCH(BF326,Вхідні_дані!$C$1417:$C$1466,0),6),"-")</f>
        <v>-</v>
      </c>
      <c r="BH326" s="7"/>
      <c r="BI326" s="32" t="str">
        <f>IF(BF326&gt;0,(BH326*BG326)/BH9/BH10/60,"-")</f>
        <v>-</v>
      </c>
      <c r="BJ326" s="102" t="str">
        <f>IF(AND(BH326&gt;0,BI326&gt;0),BI326*BG294,"-")</f>
        <v>-</v>
      </c>
      <c r="BM326" s="112">
        <v>2</v>
      </c>
      <c r="BN326" s="4"/>
      <c r="BO326" s="108" t="str">
        <f>IF(BN326&gt;0,INDEX(Вхідні_дані!$A$1417:$F$1466,MATCH(BN326,Вхідні_дані!$C$1417:$C$1466,0),6),"-")</f>
        <v>-</v>
      </c>
      <c r="BP326" s="7"/>
      <c r="BQ326" s="32" t="str">
        <f>IF(BN326&gt;0,(BP326*BO326)/BP9/BP10/60,"-")</f>
        <v>-</v>
      </c>
      <c r="BR326" s="102" t="str">
        <f>IF(AND(BP326&gt;0,BQ326&gt;0),BQ326*BO294,"-")</f>
        <v>-</v>
      </c>
      <c r="BU326" s="112">
        <v>2</v>
      </c>
      <c r="BV326" s="4"/>
      <c r="BW326" s="108" t="str">
        <f>IF(BV326&gt;0,INDEX(Вхідні_дані!$A$1417:$F$1466,MATCH(BV326,Вхідні_дані!$C$1417:$C$1466,0),6),"-")</f>
        <v>-</v>
      </c>
      <c r="BX326" s="7"/>
      <c r="BY326" s="32" t="str">
        <f>IF(BV326&gt;0,(BX326*BW326)/BX9/BX10/60,"-")</f>
        <v>-</v>
      </c>
      <c r="BZ326" s="102" t="str">
        <f>IF(AND(BX326&gt;0,BY326&gt;0),BY326*BW294,"-")</f>
        <v>-</v>
      </c>
      <c r="CC326" s="112">
        <v>2</v>
      </c>
      <c r="CD326" s="4"/>
      <c r="CE326" s="108" t="str">
        <f>IF(CD326&gt;0,INDEX(Вхідні_дані!$A$1417:$F$1466,MATCH(CD326,Вхідні_дані!$C$1417:$C$1466,0),6),"-")</f>
        <v>-</v>
      </c>
      <c r="CF326" s="7"/>
      <c r="CG326" s="32" t="str">
        <f>IF(CD326&gt;0,(CF326*CE326)/CF9/CF10/60,"-")</f>
        <v>-</v>
      </c>
      <c r="CH326" s="102" t="str">
        <f>IF(AND(CF326&gt;0,CG326&gt;0),CG326*CE294,"-")</f>
        <v>-</v>
      </c>
      <c r="CK326" s="112">
        <v>2</v>
      </c>
      <c r="CL326" s="4"/>
      <c r="CM326" s="108" t="str">
        <f>IF(CL326&gt;0,INDEX(Вхідні_дані!$A$1417:$F$1466,MATCH(CL326,Вхідні_дані!$C$1417:$C$1466,0),6),"-")</f>
        <v>-</v>
      </c>
      <c r="CN326" s="7"/>
      <c r="CO326" s="32" t="str">
        <f>IF(CL326&gt;0,(CN326*CM326)/CN9/CN10/60,"-")</f>
        <v>-</v>
      </c>
      <c r="CP326" s="102" t="str">
        <f>IF(AND(CN326&gt;0,CO326&gt;0),CO326*CM294,"-")</f>
        <v>-</v>
      </c>
      <c r="CS326" s="112">
        <v>2</v>
      </c>
      <c r="CT326" s="4"/>
      <c r="CU326" s="108" t="str">
        <f>IF(CT326&gt;0,INDEX(Вхідні_дані!$A$1417:$F$1466,MATCH(CT326,Вхідні_дані!$C$1417:$C$1466,0),6),"-")</f>
        <v>-</v>
      </c>
      <c r="CV326" s="7"/>
      <c r="CW326" s="32" t="str">
        <f>IF(CT326&gt;0,(CV326*CU326)/CV9/CV10/60,"-")</f>
        <v>-</v>
      </c>
      <c r="CX326" s="102" t="str">
        <f>IF(AND(CV326&gt;0,CW326&gt;0),CW326*CU294,"-")</f>
        <v>-</v>
      </c>
      <c r="DA326" s="112">
        <v>2</v>
      </c>
      <c r="DB326" s="4"/>
      <c r="DC326" s="108" t="str">
        <f>IF(DB326&gt;0,INDEX(Вхідні_дані!$A$1417:$F$1466,MATCH(DB326,Вхідні_дані!$C$1417:$C$1466,0),6),"-")</f>
        <v>-</v>
      </c>
      <c r="DD326" s="7"/>
      <c r="DE326" s="32" t="str">
        <f>IF(DB326&gt;0,(DD326*DC326)/DD9/DD10/60,"-")</f>
        <v>-</v>
      </c>
      <c r="DF326" s="102" t="str">
        <f>IF(AND(DD326&gt;0,DE326&gt;0),DE326*DC294,"-")</f>
        <v>-</v>
      </c>
      <c r="DI326" s="112">
        <v>2</v>
      </c>
      <c r="DJ326" s="4"/>
      <c r="DK326" s="108" t="str">
        <f>IF(DJ326&gt;0,INDEX(Вхідні_дані!$A$1417:$F$1466,MATCH(DJ326,Вхідні_дані!$C$1417:$C$1466,0),6),"-")</f>
        <v>-</v>
      </c>
      <c r="DL326" s="7"/>
      <c r="DM326" s="32" t="str">
        <f>IF(DJ326&gt;0,(DL326*DK326)/DL9/DL10/60,"-")</f>
        <v>-</v>
      </c>
      <c r="DN326" s="102" t="str">
        <f>IF(AND(DL326&gt;0,DM326&gt;0),DM326*DK294,"-")</f>
        <v>-</v>
      </c>
      <c r="DQ326" s="112">
        <v>2</v>
      </c>
      <c r="DR326" s="4"/>
      <c r="DS326" s="108" t="str">
        <f>IF(DR326&gt;0,INDEX(Вхідні_дані!$A$1417:$F$1466,MATCH(DR326,Вхідні_дані!$C$1417:$C$1466,0),6),"-")</f>
        <v>-</v>
      </c>
      <c r="DT326" s="7"/>
      <c r="DU326" s="32" t="str">
        <f>IF(DR326&gt;0,(DT326*DS326)/DT9/DT10/60,"-")</f>
        <v>-</v>
      </c>
      <c r="DV326" s="102" t="str">
        <f>IF(AND(DT326&gt;0,DU326&gt;0),DU326*DS294,"-")</f>
        <v>-</v>
      </c>
      <c r="DY326" s="112">
        <v>2</v>
      </c>
      <c r="DZ326" s="4"/>
      <c r="EA326" s="108" t="str">
        <f>IF(DZ326&gt;0,INDEX(Вхідні_дані!$A$1417:$F$1466,MATCH(DZ326,Вхідні_дані!$C$1417:$C$1466,0),6),"-")</f>
        <v>-</v>
      </c>
      <c r="EB326" s="7"/>
      <c r="EC326" s="32" t="str">
        <f>IF(DZ326&gt;0,(EB326*EA326)/EB9/EB10/60,"-")</f>
        <v>-</v>
      </c>
      <c r="ED326" s="102" t="str">
        <f>IF(AND(EB326&gt;0,EC326&gt;0),EC326*EA294,"-")</f>
        <v>-</v>
      </c>
      <c r="EG326" s="112">
        <v>2</v>
      </c>
      <c r="EH326" s="4"/>
      <c r="EI326" s="108" t="str">
        <f>IF(EH326&gt;0,INDEX(Вхідні_дані!$A$1417:$F$1466,MATCH(EH326,Вхідні_дані!$C$1417:$C$1466,0),6),"-")</f>
        <v>-</v>
      </c>
      <c r="EJ326" s="7"/>
      <c r="EK326" s="32" t="str">
        <f>IF(EH326&gt;0,(EJ326*EI326)/EJ9/EJ10/60,"-")</f>
        <v>-</v>
      </c>
      <c r="EL326" s="102" t="str">
        <f>IF(AND(EJ326&gt;0,EK326&gt;0),EK326*EI294,"-")</f>
        <v>-</v>
      </c>
      <c r="EO326" s="112">
        <v>2</v>
      </c>
      <c r="EP326" s="4"/>
      <c r="EQ326" s="108" t="str">
        <f>IF(EP326&gt;0,INDEX(Вхідні_дані!$A$1417:$F$1466,MATCH(EP326,Вхідні_дані!$C$1417:$C$1466,0),6),"-")</f>
        <v>-</v>
      </c>
      <c r="ER326" s="7"/>
      <c r="ES326" s="32" t="str">
        <f>IF(EP326&gt;0,(ER326*EQ326)/ER9/ER10/60,"-")</f>
        <v>-</v>
      </c>
      <c r="ET326" s="102" t="str">
        <f>IF(AND(ER326&gt;0,ES326&gt;0),ES326*EQ294,"-")</f>
        <v>-</v>
      </c>
      <c r="EW326" s="112">
        <v>2</v>
      </c>
      <c r="EX326" s="4"/>
      <c r="EY326" s="108" t="str">
        <f>IF(EX326&gt;0,INDEX(Вхідні_дані!$A$1417:$F$1466,MATCH(EX326,Вхідні_дані!$C$1417:$C$1466,0),6),"-")</f>
        <v>-</v>
      </c>
      <c r="EZ326" s="7"/>
      <c r="FA326" s="32" t="str">
        <f>IF(EX326&gt;0,(EZ326*EY326)/EZ9/EZ10/60,"-")</f>
        <v>-</v>
      </c>
      <c r="FB326" s="102" t="str">
        <f>IF(AND(EZ326&gt;0,FA326&gt;0),FA326*EY294,"-")</f>
        <v>-</v>
      </c>
      <c r="FE326" s="112">
        <v>2</v>
      </c>
      <c r="FF326" s="4"/>
      <c r="FG326" s="108" t="str">
        <f>IF(FF326&gt;0,INDEX(Вхідні_дані!$A$1417:$F$1466,MATCH(FF326,Вхідні_дані!$C$1417:$C$1466,0),6),"-")</f>
        <v>-</v>
      </c>
      <c r="FH326" s="7"/>
      <c r="FI326" s="32" t="str">
        <f>IF(FF326&gt;0,(FH326*FG326)/FH9/FH10/60,"-")</f>
        <v>-</v>
      </c>
      <c r="FJ326" s="102" t="str">
        <f>IF(AND(FH326&gt;0,FI326&gt;0),FI326*FG294,"-")</f>
        <v>-</v>
      </c>
      <c r="FM326" s="112">
        <v>2</v>
      </c>
      <c r="FN326" s="4"/>
      <c r="FO326" s="108" t="str">
        <f>IF(FN326&gt;0,INDEX(Вхідні_дані!$A$1417:$F$1466,MATCH(FN326,Вхідні_дані!$C$1417:$C$1466,0),6),"-")</f>
        <v>-</v>
      </c>
      <c r="FP326" s="7"/>
      <c r="FQ326" s="32" t="str">
        <f>IF(FN326&gt;0,(FP326*FO326)/FP9/FP10/60,"-")</f>
        <v>-</v>
      </c>
      <c r="FR326" s="102" t="str">
        <f>IF(AND(FP326&gt;0,FQ326&gt;0),FQ326*FO294,"-")</f>
        <v>-</v>
      </c>
      <c r="FU326" s="112">
        <v>2</v>
      </c>
      <c r="FV326" s="4"/>
      <c r="FW326" s="108" t="str">
        <f>IF(FV326&gt;0,INDEX(Вхідні_дані!$A$1417:$F$1466,MATCH(FV326,Вхідні_дані!$C$1417:$C$1466,0),6),"-")</f>
        <v>-</v>
      </c>
      <c r="FX326" s="7"/>
      <c r="FY326" s="32" t="str">
        <f>IF(FV326&gt;0,(FX326*FW326)/FX9/FX10/60,"-")</f>
        <v>-</v>
      </c>
      <c r="FZ326" s="102" t="str">
        <f>IF(AND(FX326&gt;0,FY326&gt;0),FY326*FW294,"-")</f>
        <v>-</v>
      </c>
      <c r="GC326" s="112">
        <v>2</v>
      </c>
      <c r="GD326" s="4"/>
      <c r="GE326" s="108" t="str">
        <f>IF(GD326&gt;0,INDEX(Вхідні_дані!$A$1417:$F$1466,MATCH(GD326,Вхідні_дані!$C$1417:$C$1466,0),6),"-")</f>
        <v>-</v>
      </c>
      <c r="GF326" s="7"/>
      <c r="GG326" s="32" t="str">
        <f>IF(GD326&gt;0,(GF326*GE326)/GF9/GF10/60,"-")</f>
        <v>-</v>
      </c>
      <c r="GH326" s="102" t="str">
        <f>IF(AND(GF326&gt;0,GG326&gt;0),GG326*GE294,"-")</f>
        <v>-</v>
      </c>
      <c r="GK326" s="112">
        <v>2</v>
      </c>
      <c r="GL326" s="4"/>
      <c r="GM326" s="108" t="str">
        <f>IF(GL326&gt;0,INDEX(Вхідні_дані!$A$1417:$F$1466,MATCH(GL326,Вхідні_дані!$C$1417:$C$1466,0),6),"-")</f>
        <v>-</v>
      </c>
      <c r="GN326" s="7"/>
      <c r="GO326" s="32" t="str">
        <f>IF(GL326&gt;0,(GN326*GM326)/GN9/GN10/60,"-")</f>
        <v>-</v>
      </c>
      <c r="GP326" s="102" t="str">
        <f>IF(AND(GN326&gt;0,GO326&gt;0),GO326*GM294,"-")</f>
        <v>-</v>
      </c>
      <c r="GS326" s="112">
        <v>2</v>
      </c>
      <c r="GT326" s="4"/>
      <c r="GU326" s="108" t="str">
        <f>IF(GT326&gt;0,INDEX(Вхідні_дані!$A$1417:$F$1466,MATCH(GT326,Вхідні_дані!$C$1417:$C$1466,0),6),"-")</f>
        <v>-</v>
      </c>
      <c r="GV326" s="7"/>
      <c r="GW326" s="32" t="str">
        <f>IF(GT326&gt;0,(GV326*GU326)/GV9/GV10/60,"-")</f>
        <v>-</v>
      </c>
      <c r="GX326" s="102" t="str">
        <f>IF(AND(GV326&gt;0,GW326&gt;0),GW326*GU294,"-")</f>
        <v>-</v>
      </c>
      <c r="HA326" s="112">
        <v>2</v>
      </c>
      <c r="HB326" s="4"/>
      <c r="HC326" s="108" t="str">
        <f>IF(HB326&gt;0,INDEX(Вхідні_дані!$A$1417:$F$1466,MATCH(HB326,Вхідні_дані!$C$1417:$C$1466,0),6),"-")</f>
        <v>-</v>
      </c>
      <c r="HD326" s="7"/>
      <c r="HE326" s="32" t="str">
        <f>IF(HB326&gt;0,(HD326*HC326)/HD9/HD10/60,"-")</f>
        <v>-</v>
      </c>
      <c r="HF326" s="102" t="str">
        <f>IF(AND(HD326&gt;0,HE326&gt;0),HE326*HC294,"-")</f>
        <v>-</v>
      </c>
      <c r="HI326" s="112">
        <v>2</v>
      </c>
      <c r="HJ326" s="4"/>
      <c r="HK326" s="108" t="str">
        <f>IF(HJ326&gt;0,INDEX(Вхідні_дані!$A$1417:$F$1466,MATCH(HJ326,Вхідні_дані!$C$1417:$C$1466,0),6),"-")</f>
        <v>-</v>
      </c>
      <c r="HL326" s="7"/>
      <c r="HM326" s="32" t="str">
        <f>IF(HJ326&gt;0,(HL326*HK326)/HL9/HL10/60,"-")</f>
        <v>-</v>
      </c>
      <c r="HN326" s="102" t="str">
        <f>IF(AND(HL326&gt;0,HM326&gt;0),HM326*HK294,"-")</f>
        <v>-</v>
      </c>
      <c r="HQ326" s="112">
        <v>2</v>
      </c>
      <c r="HR326" s="4"/>
      <c r="HS326" s="108" t="str">
        <f>IF(HR326&gt;0,INDEX(Вхідні_дані!$A$1417:$F$1466,MATCH(HR326,Вхідні_дані!$C$1417:$C$1466,0),6),"-")</f>
        <v>-</v>
      </c>
      <c r="HT326" s="7"/>
      <c r="HU326" s="32" t="str">
        <f>IF(HR326&gt;0,(HT326*HS326)/HT9/HT10/60,"-")</f>
        <v>-</v>
      </c>
      <c r="HV326" s="102" t="str">
        <f>IF(AND(HT326&gt;0,HU326&gt;0),HU326*HS294,"-")</f>
        <v>-</v>
      </c>
      <c r="HY326" s="112">
        <v>2</v>
      </c>
      <c r="HZ326" s="4"/>
      <c r="IA326" s="108" t="str">
        <f>IF(HZ326&gt;0,INDEX(Вхідні_дані!$A$1417:$F$1466,MATCH(HZ326,Вхідні_дані!$C$1417:$C$1466,0),6),"-")</f>
        <v>-</v>
      </c>
      <c r="IB326" s="7"/>
      <c r="IC326" s="32" t="str">
        <f>IF(HZ326&gt;0,(IB326*IA326)/IB9/IB10/60,"-")</f>
        <v>-</v>
      </c>
      <c r="ID326" s="102" t="str">
        <f>IF(AND(IB326&gt;0,IC326&gt;0),IC326*IA294,"-")</f>
        <v>-</v>
      </c>
      <c r="IG326" s="112">
        <v>2</v>
      </c>
      <c r="IH326" s="4"/>
      <c r="II326" s="108" t="str">
        <f>IF(IH326&gt;0,INDEX(Вхідні_дані!$A$1417:$F$1466,MATCH(IH326,Вхідні_дані!$C$1417:$C$1466,0),6),"-")</f>
        <v>-</v>
      </c>
      <c r="IJ326" s="7"/>
      <c r="IK326" s="32" t="str">
        <f>IF(IH326&gt;0,(IJ326*II326)/IJ9/IJ10/60,"-")</f>
        <v>-</v>
      </c>
      <c r="IL326" s="102" t="str">
        <f>IF(AND(IJ326&gt;0,IK326&gt;0),IK326*II294,"-")</f>
        <v>-</v>
      </c>
      <c r="IO326" s="112">
        <v>2</v>
      </c>
      <c r="IP326" s="4"/>
      <c r="IQ326" s="108" t="str">
        <f>IF(IP326&gt;0,INDEX(Вхідні_дані!$A$1417:$F$1466,MATCH(IP326,Вхідні_дані!$C$1417:$C$1466,0),6),"-")</f>
        <v>-</v>
      </c>
      <c r="IR326" s="7"/>
      <c r="IS326" s="32" t="str">
        <f>IF(IP326&gt;0,(IR326*IQ326)/IR9/IR10/60,"-")</f>
        <v>-</v>
      </c>
      <c r="IT326" s="102" t="str">
        <f>IF(AND(IR326&gt;0,IS326&gt;0),IS326*IQ294,"-")</f>
        <v>-</v>
      </c>
      <c r="IW326" s="112">
        <v>2</v>
      </c>
      <c r="IX326" s="4"/>
      <c r="IY326" s="108" t="str">
        <f>IF(IX326&gt;0,INDEX(Вхідні_дані!$A$1417:$F$1466,MATCH(IX326,Вхідні_дані!$C$1417:$C$1466,0),6),"-")</f>
        <v>-</v>
      </c>
      <c r="IZ326" s="7"/>
      <c r="JA326" s="32" t="str">
        <f>IF(IX326&gt;0,(IZ326*IY326)/IZ9/IZ10/60,"-")</f>
        <v>-</v>
      </c>
      <c r="JB326" s="102" t="str">
        <f>IF(AND(IZ326&gt;0,JA326&gt;0),JA326*IY294,"-")</f>
        <v>-</v>
      </c>
      <c r="JE326" s="112">
        <v>2</v>
      </c>
      <c r="JF326" s="4"/>
      <c r="JG326" s="108" t="str">
        <f>IF(JF326&gt;0,INDEX(Вхідні_дані!$A$1417:$F$1466,MATCH(JF326,Вхідні_дані!$C$1417:$C$1466,0),6),"-")</f>
        <v>-</v>
      </c>
      <c r="JH326" s="7"/>
      <c r="JI326" s="32" t="str">
        <f>IF(JF326&gt;0,(JH326*JG326)/JH9/JH10/60,"-")</f>
        <v>-</v>
      </c>
      <c r="JJ326" s="102" t="str">
        <f>IF(AND(JH326&gt;0,JI326&gt;0),JI326*JG294,"-")</f>
        <v>-</v>
      </c>
      <c r="JM326" s="112">
        <v>2</v>
      </c>
      <c r="JN326" s="4"/>
      <c r="JO326" s="108" t="str">
        <f>IF(JN326&gt;0,INDEX(Вхідні_дані!$A$1417:$F$1466,MATCH(JN326,Вхідні_дані!$C$1417:$C$1466,0),6),"-")</f>
        <v>-</v>
      </c>
      <c r="JP326" s="7"/>
      <c r="JQ326" s="32" t="str">
        <f>IF(JN326&gt;0,(JP326*JO326)/JP9/JP10/60,"-")</f>
        <v>-</v>
      </c>
      <c r="JR326" s="102" t="str">
        <f>IF(AND(JP326&gt;0,JQ326&gt;0),JQ326*JO294,"-")</f>
        <v>-</v>
      </c>
      <c r="JU326" s="112">
        <v>2</v>
      </c>
      <c r="JV326" s="4"/>
      <c r="JW326" s="108" t="str">
        <f>IF(JV326&gt;0,INDEX(Вхідні_дані!$A$1417:$F$1466,MATCH(JV326,Вхідні_дані!$C$1417:$C$1466,0),6),"-")</f>
        <v>-</v>
      </c>
      <c r="JX326" s="7"/>
      <c r="JY326" s="32" t="str">
        <f>IF(JV326&gt;0,(JX326*JW326)/JX9/JX10/60,"-")</f>
        <v>-</v>
      </c>
      <c r="JZ326" s="102" t="str">
        <f>IF(AND(JX326&gt;0,JY326&gt;0),JY326*JW294,"-")</f>
        <v>-</v>
      </c>
      <c r="KC326" s="112">
        <v>2</v>
      </c>
      <c r="KD326" s="4"/>
      <c r="KE326" s="108" t="str">
        <f>IF(KD326&gt;0,INDEX(Вхідні_дані!$A$1417:$F$1466,MATCH(KD326,Вхідні_дані!$C$1417:$C$1466,0),6),"-")</f>
        <v>-</v>
      </c>
      <c r="KF326" s="7"/>
      <c r="KG326" s="32" t="str">
        <f>IF(KD326&gt;0,(KF326*KE326)/KF9/KF10/60,"-")</f>
        <v>-</v>
      </c>
      <c r="KH326" s="102" t="str">
        <f>IF(AND(KF326&gt;0,KG326&gt;0),KG326*KE294,"-")</f>
        <v>-</v>
      </c>
      <c r="KK326" s="112">
        <v>2</v>
      </c>
      <c r="KL326" s="4"/>
      <c r="KM326" s="108" t="str">
        <f>IF(KL326&gt;0,INDEX(Вхідні_дані!$A$1417:$F$1466,MATCH(KL326,Вхідні_дані!$C$1417:$C$1466,0),6),"-")</f>
        <v>-</v>
      </c>
      <c r="KN326" s="7"/>
      <c r="KO326" s="32" t="str">
        <f>IF(KL326&gt;0,(KN326*KM326)/KN9/KN10/60,"-")</f>
        <v>-</v>
      </c>
      <c r="KP326" s="102" t="str">
        <f>IF(AND(KN326&gt;0,KO326&gt;0),KO326*KM294,"-")</f>
        <v>-</v>
      </c>
      <c r="KS326" s="112">
        <v>2</v>
      </c>
      <c r="KT326" s="4"/>
      <c r="KU326" s="108" t="str">
        <f>IF(KT326&gt;0,INDEX(Вхідні_дані!$A$1417:$F$1466,MATCH(KT326,Вхідні_дані!$C$1417:$C$1466,0),6),"-")</f>
        <v>-</v>
      </c>
      <c r="KV326" s="7"/>
      <c r="KW326" s="32" t="str">
        <f>IF(KT326&gt;0,(KV326*KU326)/KV9/KV10/60,"-")</f>
        <v>-</v>
      </c>
      <c r="KX326" s="102" t="str">
        <f>IF(AND(KV326&gt;0,KW326&gt;0),KW326*KU294,"-")</f>
        <v>-</v>
      </c>
      <c r="LA326" s="112">
        <v>2</v>
      </c>
      <c r="LB326" s="4"/>
      <c r="LC326" s="108" t="str">
        <f>IF(LB326&gt;0,INDEX(Вхідні_дані!$A$1417:$F$1466,MATCH(LB326,Вхідні_дані!$C$1417:$C$1466,0),6),"-")</f>
        <v>-</v>
      </c>
      <c r="LD326" s="7"/>
      <c r="LE326" s="32" t="str">
        <f>IF(LB326&gt;0,(LD326*LC326)/LD9/LD10/60,"-")</f>
        <v>-</v>
      </c>
      <c r="LF326" s="102" t="str">
        <f>IF(AND(LD326&gt;0,LE326&gt;0),LE326*LC294,"-")</f>
        <v>-</v>
      </c>
      <c r="LI326" s="112">
        <v>2</v>
      </c>
      <c r="LJ326" s="4"/>
      <c r="LK326" s="108" t="str">
        <f>IF(LJ326&gt;0,INDEX(Вхідні_дані!$A$1417:$F$1466,MATCH(LJ326,Вхідні_дані!$C$1417:$C$1466,0),6),"-")</f>
        <v>-</v>
      </c>
      <c r="LL326" s="7"/>
      <c r="LM326" s="32" t="str">
        <f>IF(LJ326&gt;0,(LL326*LK326)/LL9/LL10/60,"-")</f>
        <v>-</v>
      </c>
      <c r="LN326" s="102" t="str">
        <f>IF(AND(LL326&gt;0,LM326&gt;0),LM326*LK294,"-")</f>
        <v>-</v>
      </c>
      <c r="LQ326" s="112">
        <v>2</v>
      </c>
      <c r="LR326" s="4"/>
      <c r="LS326" s="108" t="str">
        <f>IF(LR326&gt;0,INDEX(Вхідні_дані!$A$1417:$F$1466,MATCH(LR326,Вхідні_дані!$C$1417:$C$1466,0),6),"-")</f>
        <v>-</v>
      </c>
      <c r="LT326" s="7"/>
      <c r="LU326" s="32" t="str">
        <f>IF(LR326&gt;0,(LT326*LS326)/LT9/LT10/60,"-")</f>
        <v>-</v>
      </c>
      <c r="LV326" s="102" t="str">
        <f>IF(AND(LT326&gt;0,LU326&gt;0),LU326*LS294,"-")</f>
        <v>-</v>
      </c>
      <c r="LY326" s="112">
        <v>2</v>
      </c>
      <c r="LZ326" s="4"/>
      <c r="MA326" s="108" t="str">
        <f>IF(LZ326&gt;0,INDEX(Вхідні_дані!$A$1417:$F$1466,MATCH(LZ326,Вхідні_дані!$C$1417:$C$1466,0),6),"-")</f>
        <v>-</v>
      </c>
      <c r="MB326" s="7"/>
      <c r="MC326" s="32" t="str">
        <f>IF(LZ326&gt;0,(MB326*MA326)/MB9/MB10/60,"-")</f>
        <v>-</v>
      </c>
      <c r="MD326" s="102" t="str">
        <f>IF(AND(MB326&gt;0,MC326&gt;0),MC326*MA294,"-")</f>
        <v>-</v>
      </c>
      <c r="MG326" s="112">
        <v>2</v>
      </c>
      <c r="MH326" s="4"/>
      <c r="MI326" s="108" t="str">
        <f>IF(MH326&gt;0,INDEX(Вхідні_дані!$A$1417:$F$1466,MATCH(MH326,Вхідні_дані!$C$1417:$C$1466,0),6),"-")</f>
        <v>-</v>
      </c>
      <c r="MJ326" s="7"/>
      <c r="MK326" s="32" t="str">
        <f>IF(MH326&gt;0,(MJ326*MI326)/MJ9/MJ10/60,"-")</f>
        <v>-</v>
      </c>
      <c r="ML326" s="102" t="str">
        <f>IF(AND(MJ326&gt;0,MK326&gt;0),MK326*MI294,"-")</f>
        <v>-</v>
      </c>
      <c r="MO326" s="112">
        <v>2</v>
      </c>
      <c r="MP326" s="4"/>
      <c r="MQ326" s="108" t="str">
        <f>IF(MP326&gt;0,INDEX(Вхідні_дані!$A$1417:$F$1466,MATCH(MP326,Вхідні_дані!$C$1417:$C$1466,0),6),"-")</f>
        <v>-</v>
      </c>
      <c r="MR326" s="7"/>
      <c r="MS326" s="32" t="str">
        <f>IF(MP326&gt;0,(MR326*MQ326)/MR9/MR10/60,"-")</f>
        <v>-</v>
      </c>
      <c r="MT326" s="102" t="str">
        <f>IF(AND(MR326&gt;0,MS326&gt;0),MS326*MQ294,"-")</f>
        <v>-</v>
      </c>
      <c r="MW326" s="112">
        <v>2</v>
      </c>
      <c r="MX326" s="4"/>
      <c r="MY326" s="108" t="str">
        <f>IF(MX326&gt;0,INDEX(Вхідні_дані!$A$1417:$F$1466,MATCH(MX326,Вхідні_дані!$C$1417:$C$1466,0),6),"-")</f>
        <v>-</v>
      </c>
      <c r="MZ326" s="7"/>
      <c r="NA326" s="32" t="str">
        <f>IF(MX326&gt;0,(MZ326*MY326)/MZ9/MZ10/60,"-")</f>
        <v>-</v>
      </c>
      <c r="NB326" s="102" t="str">
        <f>IF(AND(MZ326&gt;0,NA326&gt;0),NA326*MY294,"-")</f>
        <v>-</v>
      </c>
      <c r="NE326" s="112">
        <v>2</v>
      </c>
      <c r="NF326" s="4"/>
      <c r="NG326" s="108" t="str">
        <f>IF(NF326&gt;0,INDEX(Вхідні_дані!$A$1417:$F$1466,MATCH(NF326,Вхідні_дані!$C$1417:$C$1466,0),6),"-")</f>
        <v>-</v>
      </c>
      <c r="NH326" s="7"/>
      <c r="NI326" s="32" t="str">
        <f>IF(NF326&gt;0,(NH326*NG326)/NH9/NH10/60,"-")</f>
        <v>-</v>
      </c>
      <c r="NJ326" s="102" t="str">
        <f>IF(AND(NH326&gt;0,NI326&gt;0),NI326*NG294,"-")</f>
        <v>-</v>
      </c>
      <c r="NM326" s="112">
        <v>2</v>
      </c>
      <c r="NN326" s="4"/>
      <c r="NO326" s="108" t="str">
        <f>IF(NN326&gt;0,INDEX(Вхідні_дані!$A$1417:$F$1466,MATCH(NN326,Вхідні_дані!$C$1417:$C$1466,0),6),"-")</f>
        <v>-</v>
      </c>
      <c r="NP326" s="7"/>
      <c r="NQ326" s="32" t="str">
        <f>IF(NN326&gt;0,(NP326*NO326)/NP9/NP10/60,"-")</f>
        <v>-</v>
      </c>
      <c r="NR326" s="102" t="str">
        <f>IF(AND(NP326&gt;0,NQ326&gt;0),NQ326*NO294,"-")</f>
        <v>-</v>
      </c>
      <c r="NU326" s="112">
        <v>2</v>
      </c>
      <c r="NV326" s="4"/>
      <c r="NW326" s="108" t="str">
        <f>IF(NV326&gt;0,INDEX(Вхідні_дані!$A$1417:$F$1466,MATCH(NV326,Вхідні_дані!$C$1417:$C$1466,0),6),"-")</f>
        <v>-</v>
      </c>
      <c r="NX326" s="7"/>
      <c r="NY326" s="32" t="str">
        <f>IF(NV326&gt;0,(NX326*NW326)/NX9/NX10/60,"-")</f>
        <v>-</v>
      </c>
      <c r="NZ326" s="102" t="str">
        <f>IF(AND(NX326&gt;0,NY326&gt;0),NY326*NW294,"-")</f>
        <v>-</v>
      </c>
      <c r="OC326" s="112">
        <v>2</v>
      </c>
      <c r="OD326" s="4"/>
      <c r="OE326" s="108" t="str">
        <f>IF(OD326&gt;0,INDEX(Вхідні_дані!$A$1417:$F$1466,MATCH(OD326,Вхідні_дані!$C$1417:$C$1466,0),6),"-")</f>
        <v>-</v>
      </c>
      <c r="OF326" s="7"/>
      <c r="OG326" s="32" t="str">
        <f>IF(OD326&gt;0,(OF326*OE326)/OF9/OF10/60,"-")</f>
        <v>-</v>
      </c>
      <c r="OH326" s="102" t="str">
        <f>IF(AND(OF326&gt;0,OG326&gt;0),OG326*OE294,"-")</f>
        <v>-</v>
      </c>
      <c r="OK326" s="112">
        <v>2</v>
      </c>
      <c r="OL326" s="4"/>
      <c r="OM326" s="108" t="str">
        <f>IF(OL326&gt;0,INDEX(Вхідні_дані!$A$1417:$F$1466,MATCH(OL326,Вхідні_дані!$C$1417:$C$1466,0),6),"-")</f>
        <v>-</v>
      </c>
      <c r="ON326" s="7"/>
      <c r="OO326" s="32" t="str">
        <f>IF(OL326&gt;0,(ON326*OM326)/ON9/ON10/60,"-")</f>
        <v>-</v>
      </c>
      <c r="OP326" s="102" t="str">
        <f>IF(AND(ON326&gt;0,OO326&gt;0),OO326*OM294,"-")</f>
        <v>-</v>
      </c>
      <c r="OS326" s="112">
        <v>2</v>
      </c>
      <c r="OT326" s="4"/>
      <c r="OU326" s="108" t="str">
        <f>IF(OT326&gt;0,INDEX(Вхідні_дані!$A$1417:$F$1466,MATCH(OT326,Вхідні_дані!$C$1417:$C$1466,0),6),"-")</f>
        <v>-</v>
      </c>
      <c r="OV326" s="7"/>
      <c r="OW326" s="32" t="str">
        <f>IF(OT326&gt;0,(OV326*OU326)/OV9/OV10/60,"-")</f>
        <v>-</v>
      </c>
      <c r="OX326" s="102" t="str">
        <f>IF(AND(OV326&gt;0,OW326&gt;0),OW326*OU294,"-")</f>
        <v>-</v>
      </c>
      <c r="PA326" s="112">
        <v>2</v>
      </c>
      <c r="PB326" s="4"/>
      <c r="PC326" s="108" t="str">
        <f>IF(PB326&gt;0,INDEX(Вхідні_дані!$A$1417:$F$1466,MATCH(PB326,Вхідні_дані!$C$1417:$C$1466,0),6),"-")</f>
        <v>-</v>
      </c>
      <c r="PD326" s="7"/>
      <c r="PE326" s="32" t="str">
        <f>IF(PB326&gt;0,(PD326*PC326)/PD9/PD10/60,"-")</f>
        <v>-</v>
      </c>
      <c r="PF326" s="102" t="str">
        <f>IF(AND(PD326&gt;0,PE326&gt;0),PE326*PC294,"-")</f>
        <v>-</v>
      </c>
      <c r="PI326" s="112">
        <v>2</v>
      </c>
      <c r="PJ326" s="4"/>
      <c r="PK326" s="108" t="str">
        <f>IF(PJ326&gt;0,INDEX(Вхідні_дані!$A$1417:$F$1466,MATCH(PJ326,Вхідні_дані!$C$1417:$C$1466,0),6),"-")</f>
        <v>-</v>
      </c>
      <c r="PL326" s="7"/>
      <c r="PM326" s="32" t="str">
        <f>IF(PJ326&gt;0,(PL326*PK326)/PL9/PL10/60,"-")</f>
        <v>-</v>
      </c>
      <c r="PN326" s="102" t="str">
        <f>IF(AND(PL326&gt;0,PM326&gt;0),PM326*PK294,"-")</f>
        <v>-</v>
      </c>
      <c r="PQ326" s="112">
        <v>2</v>
      </c>
      <c r="PR326" s="4"/>
      <c r="PS326" s="108" t="str">
        <f>IF(PR326&gt;0,INDEX(Вхідні_дані!$A$1417:$F$1466,MATCH(PR326,Вхідні_дані!$C$1417:$C$1466,0),6),"-")</f>
        <v>-</v>
      </c>
      <c r="PT326" s="7"/>
      <c r="PU326" s="32" t="str">
        <f>IF(PR326&gt;0,(PT326*PS326)/PT9/PT10/60,"-")</f>
        <v>-</v>
      </c>
      <c r="PV326" s="102" t="str">
        <f>IF(AND(PT326&gt;0,PU326&gt;0),PU326*PS294,"-")</f>
        <v>-</v>
      </c>
      <c r="PY326" s="112">
        <v>2</v>
      </c>
      <c r="PZ326" s="4"/>
      <c r="QA326" s="108" t="str">
        <f>IF(PZ326&gt;0,INDEX(Вхідні_дані!$A$1417:$F$1466,MATCH(PZ326,Вхідні_дані!$C$1417:$C$1466,0),6),"-")</f>
        <v>-</v>
      </c>
      <c r="QB326" s="7"/>
      <c r="QC326" s="32" t="str">
        <f>IF(PZ326&gt;0,(QB326*QA326)/QB9/QB10/60,"-")</f>
        <v>-</v>
      </c>
      <c r="QD326" s="102" t="str">
        <f>IF(AND(QB326&gt;0,QC326&gt;0),QC326*QA294,"-")</f>
        <v>-</v>
      </c>
      <c r="QG326" s="112">
        <v>2</v>
      </c>
      <c r="QH326" s="4"/>
      <c r="QI326" s="108" t="str">
        <f>IF(QH326&gt;0,INDEX(Вхідні_дані!$A$1417:$F$1466,MATCH(QH326,Вхідні_дані!$C$1417:$C$1466,0),6),"-")</f>
        <v>-</v>
      </c>
      <c r="QJ326" s="7"/>
      <c r="QK326" s="32" t="str">
        <f>IF(QH326&gt;0,(QJ326*QI326)/QJ9/QJ10/60,"-")</f>
        <v>-</v>
      </c>
      <c r="QL326" s="102" t="str">
        <f>IF(AND(QJ326&gt;0,QK326&gt;0),QK326*QI294,"-")</f>
        <v>-</v>
      </c>
      <c r="QO326" s="112">
        <v>2</v>
      </c>
      <c r="QP326" s="4"/>
      <c r="QQ326" s="108" t="str">
        <f>IF(QP326&gt;0,INDEX(Вхідні_дані!$A$1417:$F$1466,MATCH(QP326,Вхідні_дані!$C$1417:$C$1466,0),6),"-")</f>
        <v>-</v>
      </c>
      <c r="QR326" s="7"/>
      <c r="QS326" s="32" t="str">
        <f>IF(QP326&gt;0,(QR326*QQ326)/QR9/QR10/60,"-")</f>
        <v>-</v>
      </c>
      <c r="QT326" s="102" t="str">
        <f>IF(AND(QR326&gt;0,QS326&gt;0),QS326*QQ294,"-")</f>
        <v>-</v>
      </c>
      <c r="QW326" s="112">
        <v>2</v>
      </c>
      <c r="QX326" s="4"/>
      <c r="QY326" s="108" t="str">
        <f>IF(QX326&gt;0,INDEX(Вхідні_дані!$A$1417:$F$1466,MATCH(QX326,Вхідні_дані!$C$1417:$C$1466,0),6),"-")</f>
        <v>-</v>
      </c>
      <c r="QZ326" s="7"/>
      <c r="RA326" s="32" t="str">
        <f>IF(QX326&gt;0,(QZ326*QY326)/QZ9/QZ10/60,"-")</f>
        <v>-</v>
      </c>
      <c r="RB326" s="102" t="str">
        <f>IF(AND(QZ326&gt;0,RA326&gt;0),RA326*QY294,"-")</f>
        <v>-</v>
      </c>
      <c r="RE326" s="112">
        <v>2</v>
      </c>
      <c r="RF326" s="4"/>
      <c r="RG326" s="108" t="str">
        <f>IF(RF326&gt;0,INDEX(Вхідні_дані!$A$1417:$F$1466,MATCH(RF326,Вхідні_дані!$C$1417:$C$1466,0),6),"-")</f>
        <v>-</v>
      </c>
      <c r="RH326" s="7"/>
      <c r="RI326" s="32" t="str">
        <f>IF(RF326&gt;0,(RH326*RG326)/RH9/RH10/60,"-")</f>
        <v>-</v>
      </c>
      <c r="RJ326" s="102" t="str">
        <f>IF(AND(RH326&gt;0,RI326&gt;0),RI326*RG294,"-")</f>
        <v>-</v>
      </c>
      <c r="RM326" s="112">
        <v>2</v>
      </c>
      <c r="RN326" s="4"/>
      <c r="RO326" s="108" t="str">
        <f>IF(RN326&gt;0,INDEX(Вхідні_дані!$A$1417:$F$1466,MATCH(RN326,Вхідні_дані!$C$1417:$C$1466,0),6),"-")</f>
        <v>-</v>
      </c>
      <c r="RP326" s="7"/>
      <c r="RQ326" s="32" t="str">
        <f>IF(RN326&gt;0,(RP326*RO326)/RP9/RP10/60,"-")</f>
        <v>-</v>
      </c>
      <c r="RR326" s="102" t="str">
        <f>IF(AND(RP326&gt;0,RQ326&gt;0),RQ326*RO294,"-")</f>
        <v>-</v>
      </c>
      <c r="RU326" s="112">
        <v>2</v>
      </c>
      <c r="RV326" s="4"/>
      <c r="RW326" s="108" t="str">
        <f>IF(RV326&gt;0,INDEX(Вхідні_дані!$A$1417:$F$1466,MATCH(RV326,Вхідні_дані!$C$1417:$C$1466,0),6),"-")</f>
        <v>-</v>
      </c>
      <c r="RX326" s="7"/>
      <c r="RY326" s="32" t="str">
        <f>IF(RV326&gt;0,(RX326*RW326)/RX9/RX10/60,"-")</f>
        <v>-</v>
      </c>
      <c r="RZ326" s="102" t="str">
        <f>IF(AND(RX326&gt;0,RY326&gt;0),RY326*RW294,"-")</f>
        <v>-</v>
      </c>
      <c r="SC326" s="112">
        <v>2</v>
      </c>
      <c r="SD326" s="4"/>
      <c r="SE326" s="108" t="str">
        <f>IF(SD326&gt;0,INDEX(Вхідні_дані!$A$1417:$F$1466,MATCH(SD326,Вхідні_дані!$C$1417:$C$1466,0),6),"-")</f>
        <v>-</v>
      </c>
      <c r="SF326" s="7"/>
      <c r="SG326" s="32" t="str">
        <f>IF(SD326&gt;0,(SF326*SE326)/SF9/SF10/60,"-")</f>
        <v>-</v>
      </c>
      <c r="SH326" s="102" t="str">
        <f>IF(AND(SF326&gt;0,SG326&gt;0),SG326*SE294,"-")</f>
        <v>-</v>
      </c>
      <c r="SK326" s="112">
        <v>2</v>
      </c>
      <c r="SL326" s="4"/>
      <c r="SM326" s="108" t="str">
        <f>IF(SL326&gt;0,INDEX(Вхідні_дані!$A$1417:$F$1466,MATCH(SL326,Вхідні_дані!$C$1417:$C$1466,0),6),"-")</f>
        <v>-</v>
      </c>
      <c r="SN326" s="7"/>
      <c r="SO326" s="32" t="str">
        <f>IF(SL326&gt;0,(SN326*SM326)/SN9/SN10/60,"-")</f>
        <v>-</v>
      </c>
      <c r="SP326" s="102" t="str">
        <f>IF(AND(SN326&gt;0,SO326&gt;0),SO326*SM294,"-")</f>
        <v>-</v>
      </c>
      <c r="SS326" s="112">
        <v>2</v>
      </c>
      <c r="ST326" s="4"/>
      <c r="SU326" s="108" t="str">
        <f>IF(ST326&gt;0,INDEX(Вхідні_дані!$A$1417:$F$1466,MATCH(ST326,Вхідні_дані!$C$1417:$C$1466,0),6),"-")</f>
        <v>-</v>
      </c>
      <c r="SV326" s="7"/>
      <c r="SW326" s="32" t="str">
        <f>IF(ST326&gt;0,(SV326*SU326)/SV9/SV10/60,"-")</f>
        <v>-</v>
      </c>
      <c r="SX326" s="102" t="str">
        <f>IF(AND(SV326&gt;0,SW326&gt;0),SW326*SU294,"-")</f>
        <v>-</v>
      </c>
      <c r="TA326" s="112">
        <v>2</v>
      </c>
      <c r="TB326" s="4"/>
      <c r="TC326" s="108" t="str">
        <f>IF(TB326&gt;0,INDEX(Вхідні_дані!$A$1417:$F$1466,MATCH(TB326,Вхідні_дані!$C$1417:$C$1466,0),6),"-")</f>
        <v>-</v>
      </c>
      <c r="TD326" s="7"/>
      <c r="TE326" s="32" t="str">
        <f>IF(TB326&gt;0,(TD326*TC326)/TD9/TD10/60,"-")</f>
        <v>-</v>
      </c>
      <c r="TF326" s="102" t="str">
        <f>IF(AND(TD326&gt;0,TE326&gt;0),TE326*TC294,"-")</f>
        <v>-</v>
      </c>
      <c r="TI326" s="112">
        <v>2</v>
      </c>
      <c r="TJ326" s="4"/>
      <c r="TK326" s="108" t="str">
        <f>IF(TJ326&gt;0,INDEX(Вхідні_дані!$A$1417:$F$1466,MATCH(TJ326,Вхідні_дані!$C$1417:$C$1466,0),6),"-")</f>
        <v>-</v>
      </c>
      <c r="TL326" s="7"/>
      <c r="TM326" s="32" t="str">
        <f>IF(TJ326&gt;0,(TL326*TK326)/TL9/TL10/60,"-")</f>
        <v>-</v>
      </c>
      <c r="TN326" s="102" t="str">
        <f>IF(AND(TL326&gt;0,TM326&gt;0),TM326*TK294,"-")</f>
        <v>-</v>
      </c>
      <c r="TQ326" s="112">
        <v>2</v>
      </c>
      <c r="TR326" s="4"/>
      <c r="TS326" s="108" t="str">
        <f>IF(TR326&gt;0,INDEX(Вхідні_дані!$A$1417:$F$1466,MATCH(TR326,Вхідні_дані!$C$1417:$C$1466,0),6),"-")</f>
        <v>-</v>
      </c>
      <c r="TT326" s="7"/>
      <c r="TU326" s="32" t="str">
        <f>IF(TR326&gt;0,(TT326*TS326)/TT9/TT10/60,"-")</f>
        <v>-</v>
      </c>
      <c r="TV326" s="102" t="str">
        <f>IF(AND(TT326&gt;0,TU326&gt;0),TU326*TS294,"-")</f>
        <v>-</v>
      </c>
      <c r="TY326" s="112">
        <v>2</v>
      </c>
      <c r="TZ326" s="4"/>
      <c r="UA326" s="108" t="str">
        <f>IF(TZ326&gt;0,INDEX(Вхідні_дані!$A$1417:$F$1466,MATCH(TZ326,Вхідні_дані!$C$1417:$C$1466,0),6),"-")</f>
        <v>-</v>
      </c>
      <c r="UB326" s="7"/>
      <c r="UC326" s="32" t="str">
        <f>IF(TZ326&gt;0,(UB326*UA326)/UB9/UB10/60,"-")</f>
        <v>-</v>
      </c>
      <c r="UD326" s="102" t="str">
        <f>IF(AND(UB326&gt;0,UC326&gt;0),UC326*UA294,"-")</f>
        <v>-</v>
      </c>
      <c r="UG326" s="112">
        <v>2</v>
      </c>
      <c r="UH326" s="4"/>
      <c r="UI326" s="108" t="str">
        <f>IF(UH326&gt;0,INDEX(Вхідні_дані!$A$1417:$F$1466,MATCH(UH326,Вхідні_дані!$C$1417:$C$1466,0),6),"-")</f>
        <v>-</v>
      </c>
      <c r="UJ326" s="7"/>
      <c r="UK326" s="32" t="str">
        <f>IF(UH326&gt;0,(UJ326*UI326)/UJ9/UJ10/60,"-")</f>
        <v>-</v>
      </c>
      <c r="UL326" s="102" t="str">
        <f>IF(AND(UJ326&gt;0,UK326&gt;0),UK326*UI294,"-")</f>
        <v>-</v>
      </c>
      <c r="UO326" s="112">
        <v>2</v>
      </c>
      <c r="UP326" s="4"/>
      <c r="UQ326" s="108" t="str">
        <f>IF(UP326&gt;0,INDEX(Вхідні_дані!$A$1417:$F$1466,MATCH(UP326,Вхідні_дані!$C$1417:$C$1466,0),6),"-")</f>
        <v>-</v>
      </c>
      <c r="UR326" s="7"/>
      <c r="US326" s="32" t="str">
        <f>IF(UP326&gt;0,(UR326*UQ326)/UR9/UR10/60,"-")</f>
        <v>-</v>
      </c>
      <c r="UT326" s="102" t="str">
        <f>IF(AND(UR326&gt;0,US326&gt;0),US326*UQ294,"-")</f>
        <v>-</v>
      </c>
      <c r="UW326" s="112">
        <v>2</v>
      </c>
      <c r="UX326" s="4"/>
      <c r="UY326" s="108" t="str">
        <f>IF(UX326&gt;0,INDEX(Вхідні_дані!$A$1417:$F$1466,MATCH(UX326,Вхідні_дані!$C$1417:$C$1466,0),6),"-")</f>
        <v>-</v>
      </c>
      <c r="UZ326" s="7"/>
      <c r="VA326" s="32" t="str">
        <f>IF(UX326&gt;0,(UZ326*UY326)/UZ9/UZ10/60,"-")</f>
        <v>-</v>
      </c>
      <c r="VB326" s="102" t="str">
        <f>IF(AND(UZ326&gt;0,VA326&gt;0),VA326*UY294,"-")</f>
        <v>-</v>
      </c>
      <c r="VE326" s="112">
        <v>2</v>
      </c>
      <c r="VF326" s="4"/>
      <c r="VG326" s="108" t="str">
        <f>IF(VF326&gt;0,INDEX(Вхідні_дані!$A$1417:$F$1466,MATCH(VF326,Вхідні_дані!$C$1417:$C$1466,0),6),"-")</f>
        <v>-</v>
      </c>
      <c r="VH326" s="7"/>
      <c r="VI326" s="32" t="str">
        <f>IF(VF326&gt;0,(VH326*VG326)/VH9/VH10/60,"-")</f>
        <v>-</v>
      </c>
      <c r="VJ326" s="102" t="str">
        <f>IF(AND(VH326&gt;0,VI326&gt;0),VI326*VG294,"-")</f>
        <v>-</v>
      </c>
      <c r="VM326" s="112">
        <v>2</v>
      </c>
      <c r="VN326" s="4"/>
      <c r="VO326" s="108" t="str">
        <f>IF(VN326&gt;0,INDEX(Вхідні_дані!$A$1417:$F$1466,MATCH(VN326,Вхідні_дані!$C$1417:$C$1466,0),6),"-")</f>
        <v>-</v>
      </c>
      <c r="VP326" s="7"/>
      <c r="VQ326" s="32" t="str">
        <f>IF(VN326&gt;0,(VP326*VO326)/VP9/VP10/60,"-")</f>
        <v>-</v>
      </c>
      <c r="VR326" s="102" t="str">
        <f>IF(AND(VP326&gt;0,VQ326&gt;0),VQ326*VO294,"-")</f>
        <v>-</v>
      </c>
      <c r="VU326" s="112">
        <v>2</v>
      </c>
      <c r="VV326" s="4"/>
      <c r="VW326" s="108" t="str">
        <f>IF(VV326&gt;0,INDEX(Вхідні_дані!$A$1417:$F$1466,MATCH(VV326,Вхідні_дані!$C$1417:$C$1466,0),6),"-")</f>
        <v>-</v>
      </c>
      <c r="VX326" s="7"/>
      <c r="VY326" s="32" t="str">
        <f>IF(VV326&gt;0,(VX326*VW326)/VX9/VX10/60,"-")</f>
        <v>-</v>
      </c>
      <c r="VZ326" s="102" t="str">
        <f>IF(AND(VX326&gt;0,VY326&gt;0),VY326*VW294,"-")</f>
        <v>-</v>
      </c>
      <c r="WC326" s="112">
        <v>2</v>
      </c>
      <c r="WD326" s="4"/>
      <c r="WE326" s="108" t="str">
        <f>IF(WD326&gt;0,INDEX(Вхідні_дані!$A$1417:$F$1466,MATCH(WD326,Вхідні_дані!$C$1417:$C$1466,0),6),"-")</f>
        <v>-</v>
      </c>
      <c r="WF326" s="7"/>
      <c r="WG326" s="32" t="str">
        <f>IF(WD326&gt;0,(WF326*WE326)/WF9/WF10/60,"-")</f>
        <v>-</v>
      </c>
      <c r="WH326" s="102" t="str">
        <f>IF(AND(WF326&gt;0,WG326&gt;0),WG326*WE294,"-")</f>
        <v>-</v>
      </c>
      <c r="WK326" s="112">
        <v>2</v>
      </c>
      <c r="WL326" s="4"/>
      <c r="WM326" s="108" t="str">
        <f>IF(WL326&gt;0,INDEX(Вхідні_дані!$A$1417:$F$1466,MATCH(WL326,Вхідні_дані!$C$1417:$C$1466,0),6),"-")</f>
        <v>-</v>
      </c>
      <c r="WN326" s="7"/>
      <c r="WO326" s="32" t="str">
        <f>IF(WL326&gt;0,(WN326*WM326)/WN9/WN10/60,"-")</f>
        <v>-</v>
      </c>
      <c r="WP326" s="102" t="str">
        <f>IF(AND(WN326&gt;0,WO326&gt;0),WO326*WM294,"-")</f>
        <v>-</v>
      </c>
      <c r="WS326" s="112">
        <v>2</v>
      </c>
      <c r="WT326" s="4"/>
      <c r="WU326" s="108" t="str">
        <f>IF(WT326&gt;0,INDEX(Вхідні_дані!$A$1417:$F$1466,MATCH(WT326,Вхідні_дані!$C$1417:$C$1466,0),6),"-")</f>
        <v>-</v>
      </c>
      <c r="WV326" s="7"/>
      <c r="WW326" s="32" t="str">
        <f>IF(WT326&gt;0,(WV326*WU326)/WV9/WV10/60,"-")</f>
        <v>-</v>
      </c>
      <c r="WX326" s="102" t="str">
        <f>IF(AND(WV326&gt;0,WW326&gt;0),WW326*WU294,"-")</f>
        <v>-</v>
      </c>
      <c r="XA326" s="112">
        <v>2</v>
      </c>
      <c r="XB326" s="4"/>
      <c r="XC326" s="108" t="str">
        <f>IF(XB326&gt;0,INDEX(Вхідні_дані!$A$1417:$F$1466,MATCH(XB326,Вхідні_дані!$C$1417:$C$1466,0),6),"-")</f>
        <v>-</v>
      </c>
      <c r="XD326" s="7"/>
      <c r="XE326" s="32" t="str">
        <f>IF(XB326&gt;0,(XD326*XC326)/XD9/XD10/60,"-")</f>
        <v>-</v>
      </c>
      <c r="XF326" s="102" t="str">
        <f>IF(AND(XD326&gt;0,XE326&gt;0),XE326*XC294,"-")</f>
        <v>-</v>
      </c>
      <c r="XI326" s="112">
        <v>2</v>
      </c>
      <c r="XJ326" s="4"/>
      <c r="XK326" s="108" t="str">
        <f>IF(XJ326&gt;0,INDEX(Вхідні_дані!$A$1417:$F$1466,MATCH(XJ326,Вхідні_дані!$C$1417:$C$1466,0),6),"-")</f>
        <v>-</v>
      </c>
      <c r="XL326" s="7"/>
      <c r="XM326" s="32" t="str">
        <f>IF(XJ326&gt;0,(XL326*XK326)/XL9/XL10/60,"-")</f>
        <v>-</v>
      </c>
      <c r="XN326" s="102" t="str">
        <f>IF(AND(XL326&gt;0,XM326&gt;0),XM326*XK294,"-")</f>
        <v>-</v>
      </c>
      <c r="XQ326" s="112">
        <v>2</v>
      </c>
      <c r="XR326" s="4"/>
      <c r="XS326" s="108" t="str">
        <f>IF(XR326&gt;0,INDEX(Вхідні_дані!$A$1417:$F$1466,MATCH(XR326,Вхідні_дані!$C$1417:$C$1466,0),6),"-")</f>
        <v>-</v>
      </c>
      <c r="XT326" s="7"/>
      <c r="XU326" s="32" t="str">
        <f>IF(XR326&gt;0,(XT326*XS326)/XT9/XT10/60,"-")</f>
        <v>-</v>
      </c>
      <c r="XV326" s="102" t="str">
        <f>IF(AND(XT326&gt;0,XU326&gt;0),XU326*XS294,"-")</f>
        <v>-</v>
      </c>
      <c r="XY326" s="112">
        <v>2</v>
      </c>
      <c r="XZ326" s="4"/>
      <c r="YA326" s="108" t="str">
        <f>IF(XZ326&gt;0,INDEX(Вхідні_дані!$A$1417:$F$1466,MATCH(XZ326,Вхідні_дані!$C$1417:$C$1466,0),6),"-")</f>
        <v>-</v>
      </c>
      <c r="YB326" s="7"/>
      <c r="YC326" s="32" t="str">
        <f>IF(XZ326&gt;0,(YB326*YA326)/YB9/YB10/60,"-")</f>
        <v>-</v>
      </c>
      <c r="YD326" s="102" t="str">
        <f>IF(AND(YB326&gt;0,YC326&gt;0),YC326*YA294,"-")</f>
        <v>-</v>
      </c>
      <c r="YG326" s="112">
        <v>2</v>
      </c>
      <c r="YH326" s="4"/>
      <c r="YI326" s="108" t="str">
        <f>IF(YH326&gt;0,INDEX(Вхідні_дані!$A$1417:$F$1466,MATCH(YH326,Вхідні_дані!$C$1417:$C$1466,0),6),"-")</f>
        <v>-</v>
      </c>
      <c r="YJ326" s="7"/>
      <c r="YK326" s="32" t="str">
        <f>IF(YH326&gt;0,(YJ326*YI326)/YJ9/YJ10/60,"-")</f>
        <v>-</v>
      </c>
      <c r="YL326" s="102" t="str">
        <f>IF(AND(YJ326&gt;0,YK326&gt;0),YK326*YI294,"-")</f>
        <v>-</v>
      </c>
      <c r="YO326" s="112">
        <v>2</v>
      </c>
      <c r="YP326" s="4"/>
      <c r="YQ326" s="108" t="str">
        <f>IF(YP326&gt;0,INDEX(Вхідні_дані!$A$1417:$F$1466,MATCH(YP326,Вхідні_дані!$C$1417:$C$1466,0),6),"-")</f>
        <v>-</v>
      </c>
      <c r="YR326" s="7"/>
      <c r="YS326" s="32" t="str">
        <f>IF(YP326&gt;0,(YR326*YQ326)/YR9/YR10/60,"-")</f>
        <v>-</v>
      </c>
      <c r="YT326" s="102" t="str">
        <f>IF(AND(YR326&gt;0,YS326&gt;0),YS326*YQ294,"-")</f>
        <v>-</v>
      </c>
      <c r="YW326" s="112">
        <v>2</v>
      </c>
      <c r="YX326" s="4"/>
      <c r="YY326" s="108" t="str">
        <f>IF(YX326&gt;0,INDEX(Вхідні_дані!$A$1417:$F$1466,MATCH(YX326,Вхідні_дані!$C$1417:$C$1466,0),6),"-")</f>
        <v>-</v>
      </c>
      <c r="YZ326" s="7"/>
      <c r="ZA326" s="32" t="str">
        <f>IF(YX326&gt;0,(YZ326*YY326)/YZ9/YZ10/60,"-")</f>
        <v>-</v>
      </c>
      <c r="ZB326" s="102" t="str">
        <f>IF(AND(YZ326&gt;0,ZA326&gt;0),ZA326*YY294,"-")</f>
        <v>-</v>
      </c>
      <c r="ZE326" s="112">
        <v>2</v>
      </c>
      <c r="ZF326" s="4"/>
      <c r="ZG326" s="108" t="str">
        <f>IF(ZF326&gt;0,INDEX(Вхідні_дані!$A$1417:$F$1466,MATCH(ZF326,Вхідні_дані!$C$1417:$C$1466,0),6),"-")</f>
        <v>-</v>
      </c>
      <c r="ZH326" s="7"/>
      <c r="ZI326" s="32" t="str">
        <f>IF(ZF326&gt;0,(ZH326*ZG326)/ZH9/ZH10/60,"-")</f>
        <v>-</v>
      </c>
      <c r="ZJ326" s="102" t="str">
        <f>IF(AND(ZH326&gt;0,ZI326&gt;0),ZI326*ZG294,"-")</f>
        <v>-</v>
      </c>
      <c r="ZM326" s="112">
        <v>2</v>
      </c>
      <c r="ZN326" s="4"/>
      <c r="ZO326" s="108" t="str">
        <f>IF(ZN326&gt;0,INDEX(Вхідні_дані!$A$1417:$F$1466,MATCH(ZN326,Вхідні_дані!$C$1417:$C$1466,0),6),"-")</f>
        <v>-</v>
      </c>
      <c r="ZP326" s="7"/>
      <c r="ZQ326" s="32" t="str">
        <f>IF(ZN326&gt;0,(ZP326*ZO326)/ZP9/ZP10/60,"-")</f>
        <v>-</v>
      </c>
      <c r="ZR326" s="102" t="str">
        <f>IF(AND(ZP326&gt;0,ZQ326&gt;0),ZQ326*ZO294,"-")</f>
        <v>-</v>
      </c>
      <c r="ZU326" s="112">
        <v>2</v>
      </c>
      <c r="ZV326" s="4"/>
      <c r="ZW326" s="108" t="str">
        <f>IF(ZV326&gt;0,INDEX(Вхідні_дані!$A$1417:$F$1466,MATCH(ZV326,Вхідні_дані!$C$1417:$C$1466,0),6),"-")</f>
        <v>-</v>
      </c>
      <c r="ZX326" s="7"/>
      <c r="ZY326" s="32" t="str">
        <f>IF(ZV326&gt;0,(ZX326*ZW326)/ZX9/ZX10/60,"-")</f>
        <v>-</v>
      </c>
      <c r="ZZ326" s="102" t="str">
        <f>IF(AND(ZX326&gt;0,ZY326&gt;0),ZY326*ZW294,"-")</f>
        <v>-</v>
      </c>
      <c r="AAC326" s="112">
        <v>2</v>
      </c>
      <c r="AAD326" s="4"/>
      <c r="AAE326" s="108" t="str">
        <f>IF(AAD326&gt;0,INDEX(Вхідні_дані!$A$1417:$F$1466,MATCH(AAD326,Вхідні_дані!$C$1417:$C$1466,0),6),"-")</f>
        <v>-</v>
      </c>
      <c r="AAF326" s="7"/>
      <c r="AAG326" s="32" t="str">
        <f>IF(AAD326&gt;0,(AAF326*AAE326)/AAF9/AAF10/60,"-")</f>
        <v>-</v>
      </c>
      <c r="AAH326" s="102" t="str">
        <f>IF(AND(AAF326&gt;0,AAG326&gt;0),AAG326*AAE294,"-")</f>
        <v>-</v>
      </c>
      <c r="AAK326" s="112">
        <v>2</v>
      </c>
      <c r="AAL326" s="4"/>
      <c r="AAM326" s="108" t="str">
        <f>IF(AAL326&gt;0,INDEX(Вхідні_дані!$A$1417:$F$1466,MATCH(AAL326,Вхідні_дані!$C$1417:$C$1466,0),6),"-")</f>
        <v>-</v>
      </c>
      <c r="AAN326" s="7"/>
      <c r="AAO326" s="32" t="str">
        <f>IF(AAL326&gt;0,(AAN326*AAM326)/AAN9/AAN10/60,"-")</f>
        <v>-</v>
      </c>
      <c r="AAP326" s="102" t="str">
        <f>IF(AND(AAN326&gt;0,AAO326&gt;0),AAO326*AAM294,"-")</f>
        <v>-</v>
      </c>
      <c r="AAS326" s="112">
        <v>2</v>
      </c>
      <c r="AAT326" s="4"/>
      <c r="AAU326" s="108" t="str">
        <f>IF(AAT326&gt;0,INDEX(Вхідні_дані!$A$1417:$F$1466,MATCH(AAT326,Вхідні_дані!$C$1417:$C$1466,0),6),"-")</f>
        <v>-</v>
      </c>
      <c r="AAV326" s="7"/>
      <c r="AAW326" s="32" t="str">
        <f>IF(AAT326&gt;0,(AAV326*AAU326)/AAV9/AAV10/60,"-")</f>
        <v>-</v>
      </c>
      <c r="AAX326" s="102" t="str">
        <f>IF(AND(AAV326&gt;0,AAW326&gt;0),AAW326*AAU294,"-")</f>
        <v>-</v>
      </c>
      <c r="ABA326" s="112">
        <v>2</v>
      </c>
      <c r="ABB326" s="4"/>
      <c r="ABC326" s="108" t="str">
        <f>IF(ABB326&gt;0,INDEX(Вхідні_дані!$A$1417:$F$1466,MATCH(ABB326,Вхідні_дані!$C$1417:$C$1466,0),6),"-")</f>
        <v>-</v>
      </c>
      <c r="ABD326" s="7"/>
      <c r="ABE326" s="32" t="str">
        <f>IF(ABB326&gt;0,(ABD326*ABC326)/ABD9/ABD10/60,"-")</f>
        <v>-</v>
      </c>
      <c r="ABF326" s="102" t="str">
        <f>IF(AND(ABD326&gt;0,ABE326&gt;0),ABE326*ABC294,"-")</f>
        <v>-</v>
      </c>
      <c r="ABI326" s="112">
        <v>2</v>
      </c>
      <c r="ABJ326" s="4"/>
      <c r="ABK326" s="108" t="str">
        <f>IF(ABJ326&gt;0,INDEX(Вхідні_дані!$A$1417:$F$1466,MATCH(ABJ326,Вхідні_дані!$C$1417:$C$1466,0),6),"-")</f>
        <v>-</v>
      </c>
      <c r="ABL326" s="7"/>
      <c r="ABM326" s="32" t="str">
        <f>IF(ABJ326&gt;0,(ABL326*ABK326)/ABL9/ABL10/60,"-")</f>
        <v>-</v>
      </c>
      <c r="ABN326" s="102" t="str">
        <f>IF(AND(ABL326&gt;0,ABM326&gt;0),ABM326*ABK294,"-")</f>
        <v>-</v>
      </c>
      <c r="ABQ326" s="112">
        <v>2</v>
      </c>
      <c r="ABR326" s="4"/>
      <c r="ABS326" s="108" t="str">
        <f>IF(ABR326&gt;0,INDEX(Вхідні_дані!$A$1417:$F$1466,MATCH(ABR326,Вхідні_дані!$C$1417:$C$1466,0),6),"-")</f>
        <v>-</v>
      </c>
      <c r="ABT326" s="7"/>
      <c r="ABU326" s="32" t="str">
        <f>IF(ABR326&gt;0,(ABT326*ABS326)/ABT9/ABT10/60,"-")</f>
        <v>-</v>
      </c>
      <c r="ABV326" s="102" t="str">
        <f>IF(AND(ABT326&gt;0,ABU326&gt;0),ABU326*ABS294,"-")</f>
        <v>-</v>
      </c>
      <c r="ABY326" s="112">
        <v>2</v>
      </c>
      <c r="ABZ326" s="4"/>
      <c r="ACA326" s="108" t="str">
        <f>IF(ABZ326&gt;0,INDEX(Вхідні_дані!$A$1417:$F$1466,MATCH(ABZ326,Вхідні_дані!$C$1417:$C$1466,0),6),"-")</f>
        <v>-</v>
      </c>
      <c r="ACB326" s="7"/>
      <c r="ACC326" s="32" t="str">
        <f>IF(ABZ326&gt;0,(ACB326*ACA326)/ACB9/ACB10/60,"-")</f>
        <v>-</v>
      </c>
      <c r="ACD326" s="102" t="str">
        <f>IF(AND(ACB326&gt;0,ACC326&gt;0),ACC326*ACA294,"-")</f>
        <v>-</v>
      </c>
      <c r="ACG326" s="112">
        <v>2</v>
      </c>
      <c r="ACH326" s="4"/>
      <c r="ACI326" s="108" t="str">
        <f>IF(ACH326&gt;0,INDEX(Вхідні_дані!$A$1417:$F$1466,MATCH(ACH326,Вхідні_дані!$C$1417:$C$1466,0),6),"-")</f>
        <v>-</v>
      </c>
      <c r="ACJ326" s="7"/>
      <c r="ACK326" s="32" t="str">
        <f>IF(ACH326&gt;0,(ACJ326*ACI326)/ACJ9/ACJ10/60,"-")</f>
        <v>-</v>
      </c>
      <c r="ACL326" s="102" t="str">
        <f>IF(AND(ACJ326&gt;0,ACK326&gt;0),ACK326*ACI294,"-")</f>
        <v>-</v>
      </c>
      <c r="ACO326" s="112">
        <v>2</v>
      </c>
      <c r="ACP326" s="4"/>
      <c r="ACQ326" s="108" t="str">
        <f>IF(ACP326&gt;0,INDEX(Вхідні_дані!$A$1417:$F$1466,MATCH(ACP326,Вхідні_дані!$C$1417:$C$1466,0),6),"-")</f>
        <v>-</v>
      </c>
      <c r="ACR326" s="7"/>
      <c r="ACS326" s="32" t="str">
        <f>IF(ACP326&gt;0,(ACR326*ACQ326)/ACR9/ACR10/60,"-")</f>
        <v>-</v>
      </c>
      <c r="ACT326" s="102" t="str">
        <f>IF(AND(ACR326&gt;0,ACS326&gt;0),ACS326*ACQ294,"-")</f>
        <v>-</v>
      </c>
      <c r="ACW326" s="112">
        <v>2</v>
      </c>
      <c r="ACX326" s="4"/>
      <c r="ACY326" s="108" t="str">
        <f>IF(ACX326&gt;0,INDEX(Вхідні_дані!$A$1417:$F$1466,MATCH(ACX326,Вхідні_дані!$C$1417:$C$1466,0),6),"-")</f>
        <v>-</v>
      </c>
      <c r="ACZ326" s="7"/>
      <c r="ADA326" s="32" t="str">
        <f>IF(ACX326&gt;0,(ACZ326*ACY326)/ACZ9/ACZ10/60,"-")</f>
        <v>-</v>
      </c>
      <c r="ADB326" s="102" t="str">
        <f>IF(AND(ACZ326&gt;0,ADA326&gt;0),ADA326*ACY294,"-")</f>
        <v>-</v>
      </c>
      <c r="ADE326" s="112">
        <v>2</v>
      </c>
      <c r="ADF326" s="4"/>
      <c r="ADG326" s="108" t="str">
        <f>IF(ADF326&gt;0,INDEX(Вхідні_дані!$A$1417:$F$1466,MATCH(ADF326,Вхідні_дані!$C$1417:$C$1466,0),6),"-")</f>
        <v>-</v>
      </c>
      <c r="ADH326" s="7"/>
      <c r="ADI326" s="32" t="str">
        <f>IF(ADF326&gt;0,(ADH326*ADG326)/ADH9/ADH10/60,"-")</f>
        <v>-</v>
      </c>
      <c r="ADJ326" s="102" t="str">
        <f>IF(AND(ADH326&gt;0,ADI326&gt;0),ADI326*ADG294,"-")</f>
        <v>-</v>
      </c>
      <c r="ADM326" s="112">
        <v>2</v>
      </c>
      <c r="ADN326" s="4"/>
      <c r="ADO326" s="108" t="str">
        <f>IF(ADN326&gt;0,INDEX(Вхідні_дані!$A$1417:$F$1466,MATCH(ADN326,Вхідні_дані!$C$1417:$C$1466,0),6),"-")</f>
        <v>-</v>
      </c>
      <c r="ADP326" s="7"/>
      <c r="ADQ326" s="32" t="str">
        <f>IF(ADN326&gt;0,(ADP326*ADO326)/ADP9/ADP10/60,"-")</f>
        <v>-</v>
      </c>
      <c r="ADR326" s="102" t="str">
        <f>IF(AND(ADP326&gt;0,ADQ326&gt;0),ADQ326*ADO294,"-")</f>
        <v>-</v>
      </c>
    </row>
    <row r="327" spans="1:800" ht="32.25" customHeight="1" outlineLevel="1" x14ac:dyDescent="0.25">
      <c r="A327" s="112">
        <v>3</v>
      </c>
      <c r="B327" s="4"/>
      <c r="C327" s="108" t="str">
        <f>IF(B327&gt;0,INDEX(Вхідні_дані!$A$1417:$F$1466,MATCH(B327,Вхідні_дані!$C$1417:$C$1466,0),6),"-")</f>
        <v>-</v>
      </c>
      <c r="D327" s="7"/>
      <c r="E327" s="32" t="str">
        <f>IF(B327&gt;0,(D327*C327)/D9/D10/60,"-")</f>
        <v>-</v>
      </c>
      <c r="F327" s="102" t="str">
        <f>IF(AND(D327&gt;0,E327&gt;0),E327*C294,"-")</f>
        <v>-</v>
      </c>
      <c r="I327" s="112">
        <v>3</v>
      </c>
      <c r="J327" s="4"/>
      <c r="K327" s="108" t="str">
        <f>IF(J327&gt;0,INDEX(Вхідні_дані!$A$1417:$F$1466,MATCH(J327,Вхідні_дані!$C$1417:$C$1466,0),6),"-")</f>
        <v>-</v>
      </c>
      <c r="L327" s="7"/>
      <c r="M327" s="32" t="str">
        <f>IF(J327&gt;0,(L327*K327)/L9/L10/60,"-")</f>
        <v>-</v>
      </c>
      <c r="N327" s="102" t="str">
        <f>IF(AND(L327&gt;0,M327&gt;0),M327*K294,"-")</f>
        <v>-</v>
      </c>
      <c r="Q327" s="112">
        <v>3</v>
      </c>
      <c r="R327" s="4"/>
      <c r="S327" s="108" t="str">
        <f>IF(R327&gt;0,INDEX(Вхідні_дані!$A$1417:$F$1466,MATCH(R327,Вхідні_дані!$C$1417:$C$1466,0),6),"-")</f>
        <v>-</v>
      </c>
      <c r="T327" s="7"/>
      <c r="U327" s="32" t="str">
        <f>IF(R327&gt;0,(T327*S327)/T9/T10/60,"-")</f>
        <v>-</v>
      </c>
      <c r="V327" s="102" t="str">
        <f>IF(AND(T327&gt;0,U327&gt;0),U327*S294,"-")</f>
        <v>-</v>
      </c>
      <c r="Y327" s="112">
        <v>3</v>
      </c>
      <c r="Z327" s="4"/>
      <c r="AA327" s="108" t="str">
        <f>IF(Z327&gt;0,INDEX(Вхідні_дані!$A$1417:$F$1466,MATCH(Z327,Вхідні_дані!$C$1417:$C$1466,0),6),"-")</f>
        <v>-</v>
      </c>
      <c r="AB327" s="7"/>
      <c r="AC327" s="32" t="str">
        <f>IF(Z327&gt;0,(AB327*AA327)/AB9/AB10/60,"-")</f>
        <v>-</v>
      </c>
      <c r="AD327" s="102" t="str">
        <f>IF(AND(AB327&gt;0,AC327&gt;0),AC327*AA294,"-")</f>
        <v>-</v>
      </c>
      <c r="AG327" s="112">
        <v>3</v>
      </c>
      <c r="AH327" s="4"/>
      <c r="AI327" s="108" t="str">
        <f>IF(AH327&gt;0,INDEX(Вхідні_дані!$A$1417:$F$1466,MATCH(AH327,Вхідні_дані!$C$1417:$C$1466,0),6),"-")</f>
        <v>-</v>
      </c>
      <c r="AJ327" s="7"/>
      <c r="AK327" s="32" t="str">
        <f>IF(AH327&gt;0,(AJ327*AI327)/AJ9/AJ10/60,"-")</f>
        <v>-</v>
      </c>
      <c r="AL327" s="102" t="str">
        <f>IF(AND(AJ327&gt;0,AK327&gt;0),AK327*AI294,"-")</f>
        <v>-</v>
      </c>
      <c r="AO327" s="112">
        <v>3</v>
      </c>
      <c r="AP327" s="4"/>
      <c r="AQ327" s="108" t="str">
        <f>IF(AP327&gt;0,INDEX(Вхідні_дані!$A$1417:$F$1466,MATCH(AP327,Вхідні_дані!$C$1417:$C$1466,0),6),"-")</f>
        <v>-</v>
      </c>
      <c r="AR327" s="7"/>
      <c r="AS327" s="32" t="str">
        <f>IF(AP327&gt;0,(AR327*AQ327)/AR9/AR10/60,"-")</f>
        <v>-</v>
      </c>
      <c r="AT327" s="102" t="str">
        <f>IF(AND(AR327&gt;0,AS327&gt;0),AS327*AQ294,"-")</f>
        <v>-</v>
      </c>
      <c r="AW327" s="112">
        <v>3</v>
      </c>
      <c r="AX327" s="4"/>
      <c r="AY327" s="108" t="str">
        <f>IF(AX327&gt;0,INDEX(Вхідні_дані!$A$1417:$F$1466,MATCH(AX327,Вхідні_дані!$C$1417:$C$1466,0),6),"-")</f>
        <v>-</v>
      </c>
      <c r="AZ327" s="7"/>
      <c r="BA327" s="32" t="str">
        <f>IF(AX327&gt;0,(AZ327*AY327)/AZ9/AZ10/60,"-")</f>
        <v>-</v>
      </c>
      <c r="BB327" s="102" t="str">
        <f>IF(AND(AZ327&gt;0,BA327&gt;0),BA327*AY294,"-")</f>
        <v>-</v>
      </c>
      <c r="BE327" s="112">
        <v>3</v>
      </c>
      <c r="BF327" s="4"/>
      <c r="BG327" s="108" t="str">
        <f>IF(BF327&gt;0,INDEX(Вхідні_дані!$A$1417:$F$1466,MATCH(BF327,Вхідні_дані!$C$1417:$C$1466,0),6),"-")</f>
        <v>-</v>
      </c>
      <c r="BH327" s="7"/>
      <c r="BI327" s="32" t="str">
        <f>IF(BF327&gt;0,(BH327*BG327)/BH9/BH10/60,"-")</f>
        <v>-</v>
      </c>
      <c r="BJ327" s="102" t="str">
        <f>IF(AND(BH327&gt;0,BI327&gt;0),BI327*BG294,"-")</f>
        <v>-</v>
      </c>
      <c r="BM327" s="112">
        <v>3</v>
      </c>
      <c r="BN327" s="4"/>
      <c r="BO327" s="108" t="str">
        <f>IF(BN327&gt;0,INDEX(Вхідні_дані!$A$1417:$F$1466,MATCH(BN327,Вхідні_дані!$C$1417:$C$1466,0),6),"-")</f>
        <v>-</v>
      </c>
      <c r="BP327" s="7"/>
      <c r="BQ327" s="32" t="str">
        <f>IF(BN327&gt;0,(BP327*BO327)/BP9/BP10/60,"-")</f>
        <v>-</v>
      </c>
      <c r="BR327" s="102" t="str">
        <f>IF(AND(BP327&gt;0,BQ327&gt;0),BQ327*BO294,"-")</f>
        <v>-</v>
      </c>
      <c r="BU327" s="112">
        <v>3</v>
      </c>
      <c r="BV327" s="4"/>
      <c r="BW327" s="108" t="str">
        <f>IF(BV327&gt;0,INDEX(Вхідні_дані!$A$1417:$F$1466,MATCH(BV327,Вхідні_дані!$C$1417:$C$1466,0),6),"-")</f>
        <v>-</v>
      </c>
      <c r="BX327" s="7"/>
      <c r="BY327" s="32" t="str">
        <f>IF(BV327&gt;0,(BX327*BW327)/BX9/BX10/60,"-")</f>
        <v>-</v>
      </c>
      <c r="BZ327" s="102" t="str">
        <f>IF(AND(BX327&gt;0,BY327&gt;0),BY327*BW294,"-")</f>
        <v>-</v>
      </c>
      <c r="CC327" s="112">
        <v>3</v>
      </c>
      <c r="CD327" s="4"/>
      <c r="CE327" s="108" t="str">
        <f>IF(CD327&gt;0,INDEX(Вхідні_дані!$A$1417:$F$1466,MATCH(CD327,Вхідні_дані!$C$1417:$C$1466,0),6),"-")</f>
        <v>-</v>
      </c>
      <c r="CF327" s="7"/>
      <c r="CG327" s="32" t="str">
        <f>IF(CD327&gt;0,(CF327*CE327)/CF9/CF10/60,"-")</f>
        <v>-</v>
      </c>
      <c r="CH327" s="102" t="str">
        <f>IF(AND(CF327&gt;0,CG327&gt;0),CG327*CE294,"-")</f>
        <v>-</v>
      </c>
      <c r="CK327" s="112">
        <v>3</v>
      </c>
      <c r="CL327" s="4"/>
      <c r="CM327" s="108" t="str">
        <f>IF(CL327&gt;0,INDEX(Вхідні_дані!$A$1417:$F$1466,MATCH(CL327,Вхідні_дані!$C$1417:$C$1466,0),6),"-")</f>
        <v>-</v>
      </c>
      <c r="CN327" s="7"/>
      <c r="CO327" s="32" t="str">
        <f>IF(CL327&gt;0,(CN327*CM327)/CN9/CN10/60,"-")</f>
        <v>-</v>
      </c>
      <c r="CP327" s="102" t="str">
        <f>IF(AND(CN327&gt;0,CO327&gt;0),CO327*CM294,"-")</f>
        <v>-</v>
      </c>
      <c r="CS327" s="112">
        <v>3</v>
      </c>
      <c r="CT327" s="4"/>
      <c r="CU327" s="108" t="str">
        <f>IF(CT327&gt;0,INDEX(Вхідні_дані!$A$1417:$F$1466,MATCH(CT327,Вхідні_дані!$C$1417:$C$1466,0),6),"-")</f>
        <v>-</v>
      </c>
      <c r="CV327" s="7"/>
      <c r="CW327" s="32" t="str">
        <f>IF(CT327&gt;0,(CV327*CU327)/CV9/CV10/60,"-")</f>
        <v>-</v>
      </c>
      <c r="CX327" s="102" t="str">
        <f>IF(AND(CV327&gt;0,CW327&gt;0),CW327*CU294,"-")</f>
        <v>-</v>
      </c>
      <c r="DA327" s="112">
        <v>3</v>
      </c>
      <c r="DB327" s="4"/>
      <c r="DC327" s="108" t="str">
        <f>IF(DB327&gt;0,INDEX(Вхідні_дані!$A$1417:$F$1466,MATCH(DB327,Вхідні_дані!$C$1417:$C$1466,0),6),"-")</f>
        <v>-</v>
      </c>
      <c r="DD327" s="7"/>
      <c r="DE327" s="32" t="str">
        <f>IF(DB327&gt;0,(DD327*DC327)/DD9/DD10/60,"-")</f>
        <v>-</v>
      </c>
      <c r="DF327" s="102" t="str">
        <f>IF(AND(DD327&gt;0,DE327&gt;0),DE327*DC294,"-")</f>
        <v>-</v>
      </c>
      <c r="DI327" s="112">
        <v>3</v>
      </c>
      <c r="DJ327" s="4"/>
      <c r="DK327" s="108" t="str">
        <f>IF(DJ327&gt;0,INDEX(Вхідні_дані!$A$1417:$F$1466,MATCH(DJ327,Вхідні_дані!$C$1417:$C$1466,0),6),"-")</f>
        <v>-</v>
      </c>
      <c r="DL327" s="7"/>
      <c r="DM327" s="32" t="str">
        <f>IF(DJ327&gt;0,(DL327*DK327)/DL9/DL10/60,"-")</f>
        <v>-</v>
      </c>
      <c r="DN327" s="102" t="str">
        <f>IF(AND(DL327&gt;0,DM327&gt;0),DM327*DK294,"-")</f>
        <v>-</v>
      </c>
      <c r="DQ327" s="112">
        <v>3</v>
      </c>
      <c r="DR327" s="4"/>
      <c r="DS327" s="108" t="str">
        <f>IF(DR327&gt;0,INDEX(Вхідні_дані!$A$1417:$F$1466,MATCH(DR327,Вхідні_дані!$C$1417:$C$1466,0),6),"-")</f>
        <v>-</v>
      </c>
      <c r="DT327" s="7"/>
      <c r="DU327" s="32" t="str">
        <f>IF(DR327&gt;0,(DT327*DS327)/DT9/DT10/60,"-")</f>
        <v>-</v>
      </c>
      <c r="DV327" s="102" t="str">
        <f>IF(AND(DT327&gt;0,DU327&gt;0),DU327*DS294,"-")</f>
        <v>-</v>
      </c>
      <c r="DY327" s="112">
        <v>3</v>
      </c>
      <c r="DZ327" s="4"/>
      <c r="EA327" s="108" t="str">
        <f>IF(DZ327&gt;0,INDEX(Вхідні_дані!$A$1417:$F$1466,MATCH(DZ327,Вхідні_дані!$C$1417:$C$1466,0),6),"-")</f>
        <v>-</v>
      </c>
      <c r="EB327" s="7"/>
      <c r="EC327" s="32" t="str">
        <f>IF(DZ327&gt;0,(EB327*EA327)/EB9/EB10/60,"-")</f>
        <v>-</v>
      </c>
      <c r="ED327" s="102" t="str">
        <f>IF(AND(EB327&gt;0,EC327&gt;0),EC327*EA294,"-")</f>
        <v>-</v>
      </c>
      <c r="EG327" s="112">
        <v>3</v>
      </c>
      <c r="EH327" s="4"/>
      <c r="EI327" s="108" t="str">
        <f>IF(EH327&gt;0,INDEX(Вхідні_дані!$A$1417:$F$1466,MATCH(EH327,Вхідні_дані!$C$1417:$C$1466,0),6),"-")</f>
        <v>-</v>
      </c>
      <c r="EJ327" s="7"/>
      <c r="EK327" s="32" t="str">
        <f>IF(EH327&gt;0,(EJ327*EI327)/EJ9/EJ10/60,"-")</f>
        <v>-</v>
      </c>
      <c r="EL327" s="102" t="str">
        <f>IF(AND(EJ327&gt;0,EK327&gt;0),EK327*EI294,"-")</f>
        <v>-</v>
      </c>
      <c r="EO327" s="112">
        <v>3</v>
      </c>
      <c r="EP327" s="4"/>
      <c r="EQ327" s="108" t="str">
        <f>IF(EP327&gt;0,INDEX(Вхідні_дані!$A$1417:$F$1466,MATCH(EP327,Вхідні_дані!$C$1417:$C$1466,0),6),"-")</f>
        <v>-</v>
      </c>
      <c r="ER327" s="7"/>
      <c r="ES327" s="32" t="str">
        <f>IF(EP327&gt;0,(ER327*EQ327)/ER9/ER10/60,"-")</f>
        <v>-</v>
      </c>
      <c r="ET327" s="102" t="str">
        <f>IF(AND(ER327&gt;0,ES327&gt;0),ES327*EQ294,"-")</f>
        <v>-</v>
      </c>
      <c r="EW327" s="112">
        <v>3</v>
      </c>
      <c r="EX327" s="4"/>
      <c r="EY327" s="108" t="str">
        <f>IF(EX327&gt;0,INDEX(Вхідні_дані!$A$1417:$F$1466,MATCH(EX327,Вхідні_дані!$C$1417:$C$1466,0),6),"-")</f>
        <v>-</v>
      </c>
      <c r="EZ327" s="7"/>
      <c r="FA327" s="32" t="str">
        <f>IF(EX327&gt;0,(EZ327*EY327)/EZ9/EZ10/60,"-")</f>
        <v>-</v>
      </c>
      <c r="FB327" s="102" t="str">
        <f>IF(AND(EZ327&gt;0,FA327&gt;0),FA327*EY294,"-")</f>
        <v>-</v>
      </c>
      <c r="FE327" s="112">
        <v>3</v>
      </c>
      <c r="FF327" s="4"/>
      <c r="FG327" s="108" t="str">
        <f>IF(FF327&gt;0,INDEX(Вхідні_дані!$A$1417:$F$1466,MATCH(FF327,Вхідні_дані!$C$1417:$C$1466,0),6),"-")</f>
        <v>-</v>
      </c>
      <c r="FH327" s="7"/>
      <c r="FI327" s="32" t="str">
        <f>IF(FF327&gt;0,(FH327*FG327)/FH9/FH10/60,"-")</f>
        <v>-</v>
      </c>
      <c r="FJ327" s="102" t="str">
        <f>IF(AND(FH327&gt;0,FI327&gt;0),FI327*FG294,"-")</f>
        <v>-</v>
      </c>
      <c r="FM327" s="112">
        <v>3</v>
      </c>
      <c r="FN327" s="4"/>
      <c r="FO327" s="108" t="str">
        <f>IF(FN327&gt;0,INDEX(Вхідні_дані!$A$1417:$F$1466,MATCH(FN327,Вхідні_дані!$C$1417:$C$1466,0),6),"-")</f>
        <v>-</v>
      </c>
      <c r="FP327" s="7"/>
      <c r="FQ327" s="32" t="str">
        <f>IF(FN327&gt;0,(FP327*FO327)/FP9/FP10/60,"-")</f>
        <v>-</v>
      </c>
      <c r="FR327" s="102" t="str">
        <f>IF(AND(FP327&gt;0,FQ327&gt;0),FQ327*FO294,"-")</f>
        <v>-</v>
      </c>
      <c r="FU327" s="112">
        <v>3</v>
      </c>
      <c r="FV327" s="4"/>
      <c r="FW327" s="108" t="str">
        <f>IF(FV327&gt;0,INDEX(Вхідні_дані!$A$1417:$F$1466,MATCH(FV327,Вхідні_дані!$C$1417:$C$1466,0),6),"-")</f>
        <v>-</v>
      </c>
      <c r="FX327" s="7"/>
      <c r="FY327" s="32" t="str">
        <f>IF(FV327&gt;0,(FX327*FW327)/FX9/FX10/60,"-")</f>
        <v>-</v>
      </c>
      <c r="FZ327" s="102" t="str">
        <f>IF(AND(FX327&gt;0,FY327&gt;0),FY327*FW294,"-")</f>
        <v>-</v>
      </c>
      <c r="GC327" s="112">
        <v>3</v>
      </c>
      <c r="GD327" s="4"/>
      <c r="GE327" s="108" t="str">
        <f>IF(GD327&gt;0,INDEX(Вхідні_дані!$A$1417:$F$1466,MATCH(GD327,Вхідні_дані!$C$1417:$C$1466,0),6),"-")</f>
        <v>-</v>
      </c>
      <c r="GF327" s="7"/>
      <c r="GG327" s="32" t="str">
        <f>IF(GD327&gt;0,(GF327*GE327)/GF9/GF10/60,"-")</f>
        <v>-</v>
      </c>
      <c r="GH327" s="102" t="str">
        <f>IF(AND(GF327&gt;0,GG327&gt;0),GG327*GE294,"-")</f>
        <v>-</v>
      </c>
      <c r="GK327" s="112">
        <v>3</v>
      </c>
      <c r="GL327" s="4"/>
      <c r="GM327" s="108" t="str">
        <f>IF(GL327&gt;0,INDEX(Вхідні_дані!$A$1417:$F$1466,MATCH(GL327,Вхідні_дані!$C$1417:$C$1466,0),6),"-")</f>
        <v>-</v>
      </c>
      <c r="GN327" s="7"/>
      <c r="GO327" s="32" t="str">
        <f>IF(GL327&gt;0,(GN327*GM327)/GN9/GN10/60,"-")</f>
        <v>-</v>
      </c>
      <c r="GP327" s="102" t="str">
        <f>IF(AND(GN327&gt;0,GO327&gt;0),GO327*GM294,"-")</f>
        <v>-</v>
      </c>
      <c r="GS327" s="112">
        <v>3</v>
      </c>
      <c r="GT327" s="4"/>
      <c r="GU327" s="108" t="str">
        <f>IF(GT327&gt;0,INDEX(Вхідні_дані!$A$1417:$F$1466,MATCH(GT327,Вхідні_дані!$C$1417:$C$1466,0),6),"-")</f>
        <v>-</v>
      </c>
      <c r="GV327" s="7"/>
      <c r="GW327" s="32" t="str">
        <f>IF(GT327&gt;0,(GV327*GU327)/GV9/GV10/60,"-")</f>
        <v>-</v>
      </c>
      <c r="GX327" s="102" t="str">
        <f>IF(AND(GV327&gt;0,GW327&gt;0),GW327*GU294,"-")</f>
        <v>-</v>
      </c>
      <c r="HA327" s="112">
        <v>3</v>
      </c>
      <c r="HB327" s="4"/>
      <c r="HC327" s="108" t="str">
        <f>IF(HB327&gt;0,INDEX(Вхідні_дані!$A$1417:$F$1466,MATCH(HB327,Вхідні_дані!$C$1417:$C$1466,0),6),"-")</f>
        <v>-</v>
      </c>
      <c r="HD327" s="7"/>
      <c r="HE327" s="32" t="str">
        <f>IF(HB327&gt;0,(HD327*HC327)/HD9/HD10/60,"-")</f>
        <v>-</v>
      </c>
      <c r="HF327" s="102" t="str">
        <f>IF(AND(HD327&gt;0,HE327&gt;0),HE327*HC294,"-")</f>
        <v>-</v>
      </c>
      <c r="HI327" s="112">
        <v>3</v>
      </c>
      <c r="HJ327" s="4"/>
      <c r="HK327" s="108" t="str">
        <f>IF(HJ327&gt;0,INDEX(Вхідні_дані!$A$1417:$F$1466,MATCH(HJ327,Вхідні_дані!$C$1417:$C$1466,0),6),"-")</f>
        <v>-</v>
      </c>
      <c r="HL327" s="7"/>
      <c r="HM327" s="32" t="str">
        <f>IF(HJ327&gt;0,(HL327*HK327)/HL9/HL10/60,"-")</f>
        <v>-</v>
      </c>
      <c r="HN327" s="102" t="str">
        <f>IF(AND(HL327&gt;0,HM327&gt;0),HM327*HK294,"-")</f>
        <v>-</v>
      </c>
      <c r="HQ327" s="112">
        <v>3</v>
      </c>
      <c r="HR327" s="4"/>
      <c r="HS327" s="108" t="str">
        <f>IF(HR327&gt;0,INDEX(Вхідні_дані!$A$1417:$F$1466,MATCH(HR327,Вхідні_дані!$C$1417:$C$1466,0),6),"-")</f>
        <v>-</v>
      </c>
      <c r="HT327" s="7"/>
      <c r="HU327" s="32" t="str">
        <f>IF(HR327&gt;0,(HT327*HS327)/HT9/HT10/60,"-")</f>
        <v>-</v>
      </c>
      <c r="HV327" s="102" t="str">
        <f>IF(AND(HT327&gt;0,HU327&gt;0),HU327*HS294,"-")</f>
        <v>-</v>
      </c>
      <c r="HY327" s="112">
        <v>3</v>
      </c>
      <c r="HZ327" s="4"/>
      <c r="IA327" s="108" t="str">
        <f>IF(HZ327&gt;0,INDEX(Вхідні_дані!$A$1417:$F$1466,MATCH(HZ327,Вхідні_дані!$C$1417:$C$1466,0),6),"-")</f>
        <v>-</v>
      </c>
      <c r="IB327" s="7"/>
      <c r="IC327" s="32" t="str">
        <f>IF(HZ327&gt;0,(IB327*IA327)/IB9/IB10/60,"-")</f>
        <v>-</v>
      </c>
      <c r="ID327" s="102" t="str">
        <f>IF(AND(IB327&gt;0,IC327&gt;0),IC327*IA294,"-")</f>
        <v>-</v>
      </c>
      <c r="IG327" s="112">
        <v>3</v>
      </c>
      <c r="IH327" s="4"/>
      <c r="II327" s="108" t="str">
        <f>IF(IH327&gt;0,INDEX(Вхідні_дані!$A$1417:$F$1466,MATCH(IH327,Вхідні_дані!$C$1417:$C$1466,0),6),"-")</f>
        <v>-</v>
      </c>
      <c r="IJ327" s="7"/>
      <c r="IK327" s="32" t="str">
        <f>IF(IH327&gt;0,(IJ327*II327)/IJ9/IJ10/60,"-")</f>
        <v>-</v>
      </c>
      <c r="IL327" s="102" t="str">
        <f>IF(AND(IJ327&gt;0,IK327&gt;0),IK327*II294,"-")</f>
        <v>-</v>
      </c>
      <c r="IO327" s="112">
        <v>3</v>
      </c>
      <c r="IP327" s="4"/>
      <c r="IQ327" s="108" t="str">
        <f>IF(IP327&gt;0,INDEX(Вхідні_дані!$A$1417:$F$1466,MATCH(IP327,Вхідні_дані!$C$1417:$C$1466,0),6),"-")</f>
        <v>-</v>
      </c>
      <c r="IR327" s="7"/>
      <c r="IS327" s="32" t="str">
        <f>IF(IP327&gt;0,(IR327*IQ327)/IR9/IR10/60,"-")</f>
        <v>-</v>
      </c>
      <c r="IT327" s="102" t="str">
        <f>IF(AND(IR327&gt;0,IS327&gt;0),IS327*IQ294,"-")</f>
        <v>-</v>
      </c>
      <c r="IW327" s="112">
        <v>3</v>
      </c>
      <c r="IX327" s="4"/>
      <c r="IY327" s="108" t="str">
        <f>IF(IX327&gt;0,INDEX(Вхідні_дані!$A$1417:$F$1466,MATCH(IX327,Вхідні_дані!$C$1417:$C$1466,0),6),"-")</f>
        <v>-</v>
      </c>
      <c r="IZ327" s="7"/>
      <c r="JA327" s="32" t="str">
        <f>IF(IX327&gt;0,(IZ327*IY327)/IZ9/IZ10/60,"-")</f>
        <v>-</v>
      </c>
      <c r="JB327" s="102" t="str">
        <f>IF(AND(IZ327&gt;0,JA327&gt;0),JA327*IY294,"-")</f>
        <v>-</v>
      </c>
      <c r="JE327" s="112">
        <v>3</v>
      </c>
      <c r="JF327" s="4"/>
      <c r="JG327" s="108" t="str">
        <f>IF(JF327&gt;0,INDEX(Вхідні_дані!$A$1417:$F$1466,MATCH(JF327,Вхідні_дані!$C$1417:$C$1466,0),6),"-")</f>
        <v>-</v>
      </c>
      <c r="JH327" s="7"/>
      <c r="JI327" s="32" t="str">
        <f>IF(JF327&gt;0,(JH327*JG327)/JH9/JH10/60,"-")</f>
        <v>-</v>
      </c>
      <c r="JJ327" s="102" t="str">
        <f>IF(AND(JH327&gt;0,JI327&gt;0),JI327*JG294,"-")</f>
        <v>-</v>
      </c>
      <c r="JM327" s="112">
        <v>3</v>
      </c>
      <c r="JN327" s="4"/>
      <c r="JO327" s="108" t="str">
        <f>IF(JN327&gt;0,INDEX(Вхідні_дані!$A$1417:$F$1466,MATCH(JN327,Вхідні_дані!$C$1417:$C$1466,0),6),"-")</f>
        <v>-</v>
      </c>
      <c r="JP327" s="7"/>
      <c r="JQ327" s="32" t="str">
        <f>IF(JN327&gt;0,(JP327*JO327)/JP9/JP10/60,"-")</f>
        <v>-</v>
      </c>
      <c r="JR327" s="102" t="str">
        <f>IF(AND(JP327&gt;0,JQ327&gt;0),JQ327*JO294,"-")</f>
        <v>-</v>
      </c>
      <c r="JU327" s="112">
        <v>3</v>
      </c>
      <c r="JV327" s="4"/>
      <c r="JW327" s="108" t="str">
        <f>IF(JV327&gt;0,INDEX(Вхідні_дані!$A$1417:$F$1466,MATCH(JV327,Вхідні_дані!$C$1417:$C$1466,0),6),"-")</f>
        <v>-</v>
      </c>
      <c r="JX327" s="7"/>
      <c r="JY327" s="32" t="str">
        <f>IF(JV327&gt;0,(JX327*JW327)/JX9/JX10/60,"-")</f>
        <v>-</v>
      </c>
      <c r="JZ327" s="102" t="str">
        <f>IF(AND(JX327&gt;0,JY327&gt;0),JY327*JW294,"-")</f>
        <v>-</v>
      </c>
      <c r="KC327" s="112">
        <v>3</v>
      </c>
      <c r="KD327" s="4"/>
      <c r="KE327" s="108" t="str">
        <f>IF(KD327&gt;0,INDEX(Вхідні_дані!$A$1417:$F$1466,MATCH(KD327,Вхідні_дані!$C$1417:$C$1466,0),6),"-")</f>
        <v>-</v>
      </c>
      <c r="KF327" s="7"/>
      <c r="KG327" s="32" t="str">
        <f>IF(KD327&gt;0,(KF327*KE327)/KF9/KF10/60,"-")</f>
        <v>-</v>
      </c>
      <c r="KH327" s="102" t="str">
        <f>IF(AND(KF327&gt;0,KG327&gt;0),KG327*KE294,"-")</f>
        <v>-</v>
      </c>
      <c r="KK327" s="112">
        <v>3</v>
      </c>
      <c r="KL327" s="4"/>
      <c r="KM327" s="108" t="str">
        <f>IF(KL327&gt;0,INDEX(Вхідні_дані!$A$1417:$F$1466,MATCH(KL327,Вхідні_дані!$C$1417:$C$1466,0),6),"-")</f>
        <v>-</v>
      </c>
      <c r="KN327" s="7"/>
      <c r="KO327" s="32" t="str">
        <f>IF(KL327&gt;0,(KN327*KM327)/KN9/KN10/60,"-")</f>
        <v>-</v>
      </c>
      <c r="KP327" s="102" t="str">
        <f>IF(AND(KN327&gt;0,KO327&gt;0),KO327*KM294,"-")</f>
        <v>-</v>
      </c>
      <c r="KS327" s="112">
        <v>3</v>
      </c>
      <c r="KT327" s="4"/>
      <c r="KU327" s="108" t="str">
        <f>IF(KT327&gt;0,INDEX(Вхідні_дані!$A$1417:$F$1466,MATCH(KT327,Вхідні_дані!$C$1417:$C$1466,0),6),"-")</f>
        <v>-</v>
      </c>
      <c r="KV327" s="7"/>
      <c r="KW327" s="32" t="str">
        <f>IF(KT327&gt;0,(KV327*KU327)/KV9/KV10/60,"-")</f>
        <v>-</v>
      </c>
      <c r="KX327" s="102" t="str">
        <f>IF(AND(KV327&gt;0,KW327&gt;0),KW327*KU294,"-")</f>
        <v>-</v>
      </c>
      <c r="LA327" s="112">
        <v>3</v>
      </c>
      <c r="LB327" s="4"/>
      <c r="LC327" s="108" t="str">
        <f>IF(LB327&gt;0,INDEX(Вхідні_дані!$A$1417:$F$1466,MATCH(LB327,Вхідні_дані!$C$1417:$C$1466,0),6),"-")</f>
        <v>-</v>
      </c>
      <c r="LD327" s="7"/>
      <c r="LE327" s="32" t="str">
        <f>IF(LB327&gt;0,(LD327*LC327)/LD9/LD10/60,"-")</f>
        <v>-</v>
      </c>
      <c r="LF327" s="102" t="str">
        <f>IF(AND(LD327&gt;0,LE327&gt;0),LE327*LC294,"-")</f>
        <v>-</v>
      </c>
      <c r="LI327" s="112">
        <v>3</v>
      </c>
      <c r="LJ327" s="4"/>
      <c r="LK327" s="108" t="str">
        <f>IF(LJ327&gt;0,INDEX(Вхідні_дані!$A$1417:$F$1466,MATCH(LJ327,Вхідні_дані!$C$1417:$C$1466,0),6),"-")</f>
        <v>-</v>
      </c>
      <c r="LL327" s="7"/>
      <c r="LM327" s="32" t="str">
        <f>IF(LJ327&gt;0,(LL327*LK327)/LL9/LL10/60,"-")</f>
        <v>-</v>
      </c>
      <c r="LN327" s="102" t="str">
        <f>IF(AND(LL327&gt;0,LM327&gt;0),LM327*LK294,"-")</f>
        <v>-</v>
      </c>
      <c r="LQ327" s="112">
        <v>3</v>
      </c>
      <c r="LR327" s="4"/>
      <c r="LS327" s="108" t="str">
        <f>IF(LR327&gt;0,INDEX(Вхідні_дані!$A$1417:$F$1466,MATCH(LR327,Вхідні_дані!$C$1417:$C$1466,0),6),"-")</f>
        <v>-</v>
      </c>
      <c r="LT327" s="7"/>
      <c r="LU327" s="32" t="str">
        <f>IF(LR327&gt;0,(LT327*LS327)/LT9/LT10/60,"-")</f>
        <v>-</v>
      </c>
      <c r="LV327" s="102" t="str">
        <f>IF(AND(LT327&gt;0,LU327&gt;0),LU327*LS294,"-")</f>
        <v>-</v>
      </c>
      <c r="LY327" s="112">
        <v>3</v>
      </c>
      <c r="LZ327" s="4"/>
      <c r="MA327" s="108" t="str">
        <f>IF(LZ327&gt;0,INDEX(Вхідні_дані!$A$1417:$F$1466,MATCH(LZ327,Вхідні_дані!$C$1417:$C$1466,0),6),"-")</f>
        <v>-</v>
      </c>
      <c r="MB327" s="7"/>
      <c r="MC327" s="32" t="str">
        <f>IF(LZ327&gt;0,(MB327*MA327)/MB9/MB10/60,"-")</f>
        <v>-</v>
      </c>
      <c r="MD327" s="102" t="str">
        <f>IF(AND(MB327&gt;0,MC327&gt;0),MC327*MA294,"-")</f>
        <v>-</v>
      </c>
      <c r="MG327" s="112">
        <v>3</v>
      </c>
      <c r="MH327" s="4"/>
      <c r="MI327" s="108" t="str">
        <f>IF(MH327&gt;0,INDEX(Вхідні_дані!$A$1417:$F$1466,MATCH(MH327,Вхідні_дані!$C$1417:$C$1466,0),6),"-")</f>
        <v>-</v>
      </c>
      <c r="MJ327" s="7"/>
      <c r="MK327" s="32" t="str">
        <f>IF(MH327&gt;0,(MJ327*MI327)/MJ9/MJ10/60,"-")</f>
        <v>-</v>
      </c>
      <c r="ML327" s="102" t="str">
        <f>IF(AND(MJ327&gt;0,MK327&gt;0),MK327*MI294,"-")</f>
        <v>-</v>
      </c>
      <c r="MO327" s="112">
        <v>3</v>
      </c>
      <c r="MP327" s="4"/>
      <c r="MQ327" s="108" t="str">
        <f>IF(MP327&gt;0,INDEX(Вхідні_дані!$A$1417:$F$1466,MATCH(MP327,Вхідні_дані!$C$1417:$C$1466,0),6),"-")</f>
        <v>-</v>
      </c>
      <c r="MR327" s="7"/>
      <c r="MS327" s="32" t="str">
        <f>IF(MP327&gt;0,(MR327*MQ327)/MR9/MR10/60,"-")</f>
        <v>-</v>
      </c>
      <c r="MT327" s="102" t="str">
        <f>IF(AND(MR327&gt;0,MS327&gt;0),MS327*MQ294,"-")</f>
        <v>-</v>
      </c>
      <c r="MW327" s="112">
        <v>3</v>
      </c>
      <c r="MX327" s="4"/>
      <c r="MY327" s="108" t="str">
        <f>IF(MX327&gt;0,INDEX(Вхідні_дані!$A$1417:$F$1466,MATCH(MX327,Вхідні_дані!$C$1417:$C$1466,0),6),"-")</f>
        <v>-</v>
      </c>
      <c r="MZ327" s="7"/>
      <c r="NA327" s="32" t="str">
        <f>IF(MX327&gt;0,(MZ327*MY327)/MZ9/MZ10/60,"-")</f>
        <v>-</v>
      </c>
      <c r="NB327" s="102" t="str">
        <f>IF(AND(MZ327&gt;0,NA327&gt;0),NA327*MY294,"-")</f>
        <v>-</v>
      </c>
      <c r="NE327" s="112">
        <v>3</v>
      </c>
      <c r="NF327" s="4"/>
      <c r="NG327" s="108" t="str">
        <f>IF(NF327&gt;0,INDEX(Вхідні_дані!$A$1417:$F$1466,MATCH(NF327,Вхідні_дані!$C$1417:$C$1466,0),6),"-")</f>
        <v>-</v>
      </c>
      <c r="NH327" s="7"/>
      <c r="NI327" s="32" t="str">
        <f>IF(NF327&gt;0,(NH327*NG327)/NH9/NH10/60,"-")</f>
        <v>-</v>
      </c>
      <c r="NJ327" s="102" t="str">
        <f>IF(AND(NH327&gt;0,NI327&gt;0),NI327*NG294,"-")</f>
        <v>-</v>
      </c>
      <c r="NM327" s="112">
        <v>3</v>
      </c>
      <c r="NN327" s="4"/>
      <c r="NO327" s="108" t="str">
        <f>IF(NN327&gt;0,INDEX(Вхідні_дані!$A$1417:$F$1466,MATCH(NN327,Вхідні_дані!$C$1417:$C$1466,0),6),"-")</f>
        <v>-</v>
      </c>
      <c r="NP327" s="7"/>
      <c r="NQ327" s="32" t="str">
        <f>IF(NN327&gt;0,(NP327*NO327)/NP9/NP10/60,"-")</f>
        <v>-</v>
      </c>
      <c r="NR327" s="102" t="str">
        <f>IF(AND(NP327&gt;0,NQ327&gt;0),NQ327*NO294,"-")</f>
        <v>-</v>
      </c>
      <c r="NU327" s="112">
        <v>3</v>
      </c>
      <c r="NV327" s="4"/>
      <c r="NW327" s="108" t="str">
        <f>IF(NV327&gt;0,INDEX(Вхідні_дані!$A$1417:$F$1466,MATCH(NV327,Вхідні_дані!$C$1417:$C$1466,0),6),"-")</f>
        <v>-</v>
      </c>
      <c r="NX327" s="7"/>
      <c r="NY327" s="32" t="str">
        <f>IF(NV327&gt;0,(NX327*NW327)/NX9/NX10/60,"-")</f>
        <v>-</v>
      </c>
      <c r="NZ327" s="102" t="str">
        <f>IF(AND(NX327&gt;0,NY327&gt;0),NY327*NW294,"-")</f>
        <v>-</v>
      </c>
      <c r="OC327" s="112">
        <v>3</v>
      </c>
      <c r="OD327" s="4"/>
      <c r="OE327" s="108" t="str">
        <f>IF(OD327&gt;0,INDEX(Вхідні_дані!$A$1417:$F$1466,MATCH(OD327,Вхідні_дані!$C$1417:$C$1466,0),6),"-")</f>
        <v>-</v>
      </c>
      <c r="OF327" s="7"/>
      <c r="OG327" s="32" t="str">
        <f>IF(OD327&gt;0,(OF327*OE327)/OF9/OF10/60,"-")</f>
        <v>-</v>
      </c>
      <c r="OH327" s="102" t="str">
        <f>IF(AND(OF327&gt;0,OG327&gt;0),OG327*OE294,"-")</f>
        <v>-</v>
      </c>
      <c r="OK327" s="112">
        <v>3</v>
      </c>
      <c r="OL327" s="4"/>
      <c r="OM327" s="108" t="str">
        <f>IF(OL327&gt;0,INDEX(Вхідні_дані!$A$1417:$F$1466,MATCH(OL327,Вхідні_дані!$C$1417:$C$1466,0),6),"-")</f>
        <v>-</v>
      </c>
      <c r="ON327" s="7"/>
      <c r="OO327" s="32" t="str">
        <f>IF(OL327&gt;0,(ON327*OM327)/ON9/ON10/60,"-")</f>
        <v>-</v>
      </c>
      <c r="OP327" s="102" t="str">
        <f>IF(AND(ON327&gt;0,OO327&gt;0),OO327*OM294,"-")</f>
        <v>-</v>
      </c>
      <c r="OS327" s="112">
        <v>3</v>
      </c>
      <c r="OT327" s="4"/>
      <c r="OU327" s="108" t="str">
        <f>IF(OT327&gt;0,INDEX(Вхідні_дані!$A$1417:$F$1466,MATCH(OT327,Вхідні_дані!$C$1417:$C$1466,0),6),"-")</f>
        <v>-</v>
      </c>
      <c r="OV327" s="7"/>
      <c r="OW327" s="32" t="str">
        <f>IF(OT327&gt;0,(OV327*OU327)/OV9/OV10/60,"-")</f>
        <v>-</v>
      </c>
      <c r="OX327" s="102" t="str">
        <f>IF(AND(OV327&gt;0,OW327&gt;0),OW327*OU294,"-")</f>
        <v>-</v>
      </c>
      <c r="PA327" s="112">
        <v>3</v>
      </c>
      <c r="PB327" s="4"/>
      <c r="PC327" s="108" t="str">
        <f>IF(PB327&gt;0,INDEX(Вхідні_дані!$A$1417:$F$1466,MATCH(PB327,Вхідні_дані!$C$1417:$C$1466,0),6),"-")</f>
        <v>-</v>
      </c>
      <c r="PD327" s="7"/>
      <c r="PE327" s="32" t="str">
        <f>IF(PB327&gt;0,(PD327*PC327)/PD9/PD10/60,"-")</f>
        <v>-</v>
      </c>
      <c r="PF327" s="102" t="str">
        <f>IF(AND(PD327&gt;0,PE327&gt;0),PE327*PC294,"-")</f>
        <v>-</v>
      </c>
      <c r="PI327" s="112">
        <v>3</v>
      </c>
      <c r="PJ327" s="4"/>
      <c r="PK327" s="108" t="str">
        <f>IF(PJ327&gt;0,INDEX(Вхідні_дані!$A$1417:$F$1466,MATCH(PJ327,Вхідні_дані!$C$1417:$C$1466,0),6),"-")</f>
        <v>-</v>
      </c>
      <c r="PL327" s="7"/>
      <c r="PM327" s="32" t="str">
        <f>IF(PJ327&gt;0,(PL327*PK327)/PL9/PL10/60,"-")</f>
        <v>-</v>
      </c>
      <c r="PN327" s="102" t="str">
        <f>IF(AND(PL327&gt;0,PM327&gt;0),PM327*PK294,"-")</f>
        <v>-</v>
      </c>
      <c r="PQ327" s="112">
        <v>3</v>
      </c>
      <c r="PR327" s="4"/>
      <c r="PS327" s="108" t="str">
        <f>IF(PR327&gt;0,INDEX(Вхідні_дані!$A$1417:$F$1466,MATCH(PR327,Вхідні_дані!$C$1417:$C$1466,0),6),"-")</f>
        <v>-</v>
      </c>
      <c r="PT327" s="7"/>
      <c r="PU327" s="32" t="str">
        <f>IF(PR327&gt;0,(PT327*PS327)/PT9/PT10/60,"-")</f>
        <v>-</v>
      </c>
      <c r="PV327" s="102" t="str">
        <f>IF(AND(PT327&gt;0,PU327&gt;0),PU327*PS294,"-")</f>
        <v>-</v>
      </c>
      <c r="PY327" s="112">
        <v>3</v>
      </c>
      <c r="PZ327" s="4"/>
      <c r="QA327" s="108" t="str">
        <f>IF(PZ327&gt;0,INDEX(Вхідні_дані!$A$1417:$F$1466,MATCH(PZ327,Вхідні_дані!$C$1417:$C$1466,0),6),"-")</f>
        <v>-</v>
      </c>
      <c r="QB327" s="7"/>
      <c r="QC327" s="32" t="str">
        <f>IF(PZ327&gt;0,(QB327*QA327)/QB9/QB10/60,"-")</f>
        <v>-</v>
      </c>
      <c r="QD327" s="102" t="str">
        <f>IF(AND(QB327&gt;0,QC327&gt;0),QC327*QA294,"-")</f>
        <v>-</v>
      </c>
      <c r="QG327" s="112">
        <v>3</v>
      </c>
      <c r="QH327" s="4"/>
      <c r="QI327" s="108" t="str">
        <f>IF(QH327&gt;0,INDEX(Вхідні_дані!$A$1417:$F$1466,MATCH(QH327,Вхідні_дані!$C$1417:$C$1466,0),6),"-")</f>
        <v>-</v>
      </c>
      <c r="QJ327" s="7"/>
      <c r="QK327" s="32" t="str">
        <f>IF(QH327&gt;0,(QJ327*QI327)/QJ9/QJ10/60,"-")</f>
        <v>-</v>
      </c>
      <c r="QL327" s="102" t="str">
        <f>IF(AND(QJ327&gt;0,QK327&gt;0),QK327*QI294,"-")</f>
        <v>-</v>
      </c>
      <c r="QO327" s="112">
        <v>3</v>
      </c>
      <c r="QP327" s="4"/>
      <c r="QQ327" s="108" t="str">
        <f>IF(QP327&gt;0,INDEX(Вхідні_дані!$A$1417:$F$1466,MATCH(QP327,Вхідні_дані!$C$1417:$C$1466,0),6),"-")</f>
        <v>-</v>
      </c>
      <c r="QR327" s="7"/>
      <c r="QS327" s="32" t="str">
        <f>IF(QP327&gt;0,(QR327*QQ327)/QR9/QR10/60,"-")</f>
        <v>-</v>
      </c>
      <c r="QT327" s="102" t="str">
        <f>IF(AND(QR327&gt;0,QS327&gt;0),QS327*QQ294,"-")</f>
        <v>-</v>
      </c>
      <c r="QW327" s="112">
        <v>3</v>
      </c>
      <c r="QX327" s="4"/>
      <c r="QY327" s="108" t="str">
        <f>IF(QX327&gt;0,INDEX(Вхідні_дані!$A$1417:$F$1466,MATCH(QX327,Вхідні_дані!$C$1417:$C$1466,0),6),"-")</f>
        <v>-</v>
      </c>
      <c r="QZ327" s="7"/>
      <c r="RA327" s="32" t="str">
        <f>IF(QX327&gt;0,(QZ327*QY327)/QZ9/QZ10/60,"-")</f>
        <v>-</v>
      </c>
      <c r="RB327" s="102" t="str">
        <f>IF(AND(QZ327&gt;0,RA327&gt;0),RA327*QY294,"-")</f>
        <v>-</v>
      </c>
      <c r="RE327" s="112">
        <v>3</v>
      </c>
      <c r="RF327" s="4"/>
      <c r="RG327" s="108" t="str">
        <f>IF(RF327&gt;0,INDEX(Вхідні_дані!$A$1417:$F$1466,MATCH(RF327,Вхідні_дані!$C$1417:$C$1466,0),6),"-")</f>
        <v>-</v>
      </c>
      <c r="RH327" s="7"/>
      <c r="RI327" s="32" t="str">
        <f>IF(RF327&gt;0,(RH327*RG327)/RH9/RH10/60,"-")</f>
        <v>-</v>
      </c>
      <c r="RJ327" s="102" t="str">
        <f>IF(AND(RH327&gt;0,RI327&gt;0),RI327*RG294,"-")</f>
        <v>-</v>
      </c>
      <c r="RM327" s="112">
        <v>3</v>
      </c>
      <c r="RN327" s="4"/>
      <c r="RO327" s="108" t="str">
        <f>IF(RN327&gt;0,INDEX(Вхідні_дані!$A$1417:$F$1466,MATCH(RN327,Вхідні_дані!$C$1417:$C$1466,0),6),"-")</f>
        <v>-</v>
      </c>
      <c r="RP327" s="7"/>
      <c r="RQ327" s="32" t="str">
        <f>IF(RN327&gt;0,(RP327*RO327)/RP9/RP10/60,"-")</f>
        <v>-</v>
      </c>
      <c r="RR327" s="102" t="str">
        <f>IF(AND(RP327&gt;0,RQ327&gt;0),RQ327*RO294,"-")</f>
        <v>-</v>
      </c>
      <c r="RU327" s="112">
        <v>3</v>
      </c>
      <c r="RV327" s="4"/>
      <c r="RW327" s="108" t="str">
        <f>IF(RV327&gt;0,INDEX(Вхідні_дані!$A$1417:$F$1466,MATCH(RV327,Вхідні_дані!$C$1417:$C$1466,0),6),"-")</f>
        <v>-</v>
      </c>
      <c r="RX327" s="7"/>
      <c r="RY327" s="32" t="str">
        <f>IF(RV327&gt;0,(RX327*RW327)/RX9/RX10/60,"-")</f>
        <v>-</v>
      </c>
      <c r="RZ327" s="102" t="str">
        <f>IF(AND(RX327&gt;0,RY327&gt;0),RY327*RW294,"-")</f>
        <v>-</v>
      </c>
      <c r="SC327" s="112">
        <v>3</v>
      </c>
      <c r="SD327" s="4"/>
      <c r="SE327" s="108" t="str">
        <f>IF(SD327&gt;0,INDEX(Вхідні_дані!$A$1417:$F$1466,MATCH(SD327,Вхідні_дані!$C$1417:$C$1466,0),6),"-")</f>
        <v>-</v>
      </c>
      <c r="SF327" s="7"/>
      <c r="SG327" s="32" t="str">
        <f>IF(SD327&gt;0,(SF327*SE327)/SF9/SF10/60,"-")</f>
        <v>-</v>
      </c>
      <c r="SH327" s="102" t="str">
        <f>IF(AND(SF327&gt;0,SG327&gt;0),SG327*SE294,"-")</f>
        <v>-</v>
      </c>
      <c r="SK327" s="112">
        <v>3</v>
      </c>
      <c r="SL327" s="4"/>
      <c r="SM327" s="108" t="str">
        <f>IF(SL327&gt;0,INDEX(Вхідні_дані!$A$1417:$F$1466,MATCH(SL327,Вхідні_дані!$C$1417:$C$1466,0),6),"-")</f>
        <v>-</v>
      </c>
      <c r="SN327" s="7"/>
      <c r="SO327" s="32" t="str">
        <f>IF(SL327&gt;0,(SN327*SM327)/SN9/SN10/60,"-")</f>
        <v>-</v>
      </c>
      <c r="SP327" s="102" t="str">
        <f>IF(AND(SN327&gt;0,SO327&gt;0),SO327*SM294,"-")</f>
        <v>-</v>
      </c>
      <c r="SS327" s="112">
        <v>3</v>
      </c>
      <c r="ST327" s="4"/>
      <c r="SU327" s="108" t="str">
        <f>IF(ST327&gt;0,INDEX(Вхідні_дані!$A$1417:$F$1466,MATCH(ST327,Вхідні_дані!$C$1417:$C$1466,0),6),"-")</f>
        <v>-</v>
      </c>
      <c r="SV327" s="7"/>
      <c r="SW327" s="32" t="str">
        <f>IF(ST327&gt;0,(SV327*SU327)/SV9/SV10/60,"-")</f>
        <v>-</v>
      </c>
      <c r="SX327" s="102" t="str">
        <f>IF(AND(SV327&gt;0,SW327&gt;0),SW327*SU294,"-")</f>
        <v>-</v>
      </c>
      <c r="TA327" s="112">
        <v>3</v>
      </c>
      <c r="TB327" s="4"/>
      <c r="TC327" s="108" t="str">
        <f>IF(TB327&gt;0,INDEX(Вхідні_дані!$A$1417:$F$1466,MATCH(TB327,Вхідні_дані!$C$1417:$C$1466,0),6),"-")</f>
        <v>-</v>
      </c>
      <c r="TD327" s="7"/>
      <c r="TE327" s="32" t="str">
        <f>IF(TB327&gt;0,(TD327*TC327)/TD9/TD10/60,"-")</f>
        <v>-</v>
      </c>
      <c r="TF327" s="102" t="str">
        <f>IF(AND(TD327&gt;0,TE327&gt;0),TE327*TC294,"-")</f>
        <v>-</v>
      </c>
      <c r="TI327" s="112">
        <v>3</v>
      </c>
      <c r="TJ327" s="4"/>
      <c r="TK327" s="108" t="str">
        <f>IF(TJ327&gt;0,INDEX(Вхідні_дані!$A$1417:$F$1466,MATCH(TJ327,Вхідні_дані!$C$1417:$C$1466,0),6),"-")</f>
        <v>-</v>
      </c>
      <c r="TL327" s="7"/>
      <c r="TM327" s="32" t="str">
        <f>IF(TJ327&gt;0,(TL327*TK327)/TL9/TL10/60,"-")</f>
        <v>-</v>
      </c>
      <c r="TN327" s="102" t="str">
        <f>IF(AND(TL327&gt;0,TM327&gt;0),TM327*TK294,"-")</f>
        <v>-</v>
      </c>
      <c r="TQ327" s="112">
        <v>3</v>
      </c>
      <c r="TR327" s="4"/>
      <c r="TS327" s="108" t="str">
        <f>IF(TR327&gt;0,INDEX(Вхідні_дані!$A$1417:$F$1466,MATCH(TR327,Вхідні_дані!$C$1417:$C$1466,0),6),"-")</f>
        <v>-</v>
      </c>
      <c r="TT327" s="7"/>
      <c r="TU327" s="32" t="str">
        <f>IF(TR327&gt;0,(TT327*TS327)/TT9/TT10/60,"-")</f>
        <v>-</v>
      </c>
      <c r="TV327" s="102" t="str">
        <f>IF(AND(TT327&gt;0,TU327&gt;0),TU327*TS294,"-")</f>
        <v>-</v>
      </c>
      <c r="TY327" s="112">
        <v>3</v>
      </c>
      <c r="TZ327" s="4"/>
      <c r="UA327" s="108" t="str">
        <f>IF(TZ327&gt;0,INDEX(Вхідні_дані!$A$1417:$F$1466,MATCH(TZ327,Вхідні_дані!$C$1417:$C$1466,0),6),"-")</f>
        <v>-</v>
      </c>
      <c r="UB327" s="7"/>
      <c r="UC327" s="32" t="str">
        <f>IF(TZ327&gt;0,(UB327*UA327)/UB9/UB10/60,"-")</f>
        <v>-</v>
      </c>
      <c r="UD327" s="102" t="str">
        <f>IF(AND(UB327&gt;0,UC327&gt;0),UC327*UA294,"-")</f>
        <v>-</v>
      </c>
      <c r="UG327" s="112">
        <v>3</v>
      </c>
      <c r="UH327" s="4"/>
      <c r="UI327" s="108" t="str">
        <f>IF(UH327&gt;0,INDEX(Вхідні_дані!$A$1417:$F$1466,MATCH(UH327,Вхідні_дані!$C$1417:$C$1466,0),6),"-")</f>
        <v>-</v>
      </c>
      <c r="UJ327" s="7"/>
      <c r="UK327" s="32" t="str">
        <f>IF(UH327&gt;0,(UJ327*UI327)/UJ9/UJ10/60,"-")</f>
        <v>-</v>
      </c>
      <c r="UL327" s="102" t="str">
        <f>IF(AND(UJ327&gt;0,UK327&gt;0),UK327*UI294,"-")</f>
        <v>-</v>
      </c>
      <c r="UO327" s="112">
        <v>3</v>
      </c>
      <c r="UP327" s="4"/>
      <c r="UQ327" s="108" t="str">
        <f>IF(UP327&gt;0,INDEX(Вхідні_дані!$A$1417:$F$1466,MATCH(UP327,Вхідні_дані!$C$1417:$C$1466,0),6),"-")</f>
        <v>-</v>
      </c>
      <c r="UR327" s="7"/>
      <c r="US327" s="32" t="str">
        <f>IF(UP327&gt;0,(UR327*UQ327)/UR9/UR10/60,"-")</f>
        <v>-</v>
      </c>
      <c r="UT327" s="102" t="str">
        <f>IF(AND(UR327&gt;0,US327&gt;0),US327*UQ294,"-")</f>
        <v>-</v>
      </c>
      <c r="UW327" s="112">
        <v>3</v>
      </c>
      <c r="UX327" s="4"/>
      <c r="UY327" s="108" t="str">
        <f>IF(UX327&gt;0,INDEX(Вхідні_дані!$A$1417:$F$1466,MATCH(UX327,Вхідні_дані!$C$1417:$C$1466,0),6),"-")</f>
        <v>-</v>
      </c>
      <c r="UZ327" s="7"/>
      <c r="VA327" s="32" t="str">
        <f>IF(UX327&gt;0,(UZ327*UY327)/UZ9/UZ10/60,"-")</f>
        <v>-</v>
      </c>
      <c r="VB327" s="102" t="str">
        <f>IF(AND(UZ327&gt;0,VA327&gt;0),VA327*UY294,"-")</f>
        <v>-</v>
      </c>
      <c r="VE327" s="112">
        <v>3</v>
      </c>
      <c r="VF327" s="4"/>
      <c r="VG327" s="108" t="str">
        <f>IF(VF327&gt;0,INDEX(Вхідні_дані!$A$1417:$F$1466,MATCH(VF327,Вхідні_дані!$C$1417:$C$1466,0),6),"-")</f>
        <v>-</v>
      </c>
      <c r="VH327" s="7"/>
      <c r="VI327" s="32" t="str">
        <f>IF(VF327&gt;0,(VH327*VG327)/VH9/VH10/60,"-")</f>
        <v>-</v>
      </c>
      <c r="VJ327" s="102" t="str">
        <f>IF(AND(VH327&gt;0,VI327&gt;0),VI327*VG294,"-")</f>
        <v>-</v>
      </c>
      <c r="VM327" s="112">
        <v>3</v>
      </c>
      <c r="VN327" s="4"/>
      <c r="VO327" s="108" t="str">
        <f>IF(VN327&gt;0,INDEX(Вхідні_дані!$A$1417:$F$1466,MATCH(VN327,Вхідні_дані!$C$1417:$C$1466,0),6),"-")</f>
        <v>-</v>
      </c>
      <c r="VP327" s="7"/>
      <c r="VQ327" s="32" t="str">
        <f>IF(VN327&gt;0,(VP327*VO327)/VP9/VP10/60,"-")</f>
        <v>-</v>
      </c>
      <c r="VR327" s="102" t="str">
        <f>IF(AND(VP327&gt;0,VQ327&gt;0),VQ327*VO294,"-")</f>
        <v>-</v>
      </c>
      <c r="VU327" s="112">
        <v>3</v>
      </c>
      <c r="VV327" s="4"/>
      <c r="VW327" s="108" t="str">
        <f>IF(VV327&gt;0,INDEX(Вхідні_дані!$A$1417:$F$1466,MATCH(VV327,Вхідні_дані!$C$1417:$C$1466,0),6),"-")</f>
        <v>-</v>
      </c>
      <c r="VX327" s="7"/>
      <c r="VY327" s="32" t="str">
        <f>IF(VV327&gt;0,(VX327*VW327)/VX9/VX10/60,"-")</f>
        <v>-</v>
      </c>
      <c r="VZ327" s="102" t="str">
        <f>IF(AND(VX327&gt;0,VY327&gt;0),VY327*VW294,"-")</f>
        <v>-</v>
      </c>
      <c r="WC327" s="112">
        <v>3</v>
      </c>
      <c r="WD327" s="4"/>
      <c r="WE327" s="108" t="str">
        <f>IF(WD327&gt;0,INDEX(Вхідні_дані!$A$1417:$F$1466,MATCH(WD327,Вхідні_дані!$C$1417:$C$1466,0),6),"-")</f>
        <v>-</v>
      </c>
      <c r="WF327" s="7"/>
      <c r="WG327" s="32" t="str">
        <f>IF(WD327&gt;0,(WF327*WE327)/WF9/WF10/60,"-")</f>
        <v>-</v>
      </c>
      <c r="WH327" s="102" t="str">
        <f>IF(AND(WF327&gt;0,WG327&gt;0),WG327*WE294,"-")</f>
        <v>-</v>
      </c>
      <c r="WK327" s="112">
        <v>3</v>
      </c>
      <c r="WL327" s="4"/>
      <c r="WM327" s="108" t="str">
        <f>IF(WL327&gt;0,INDEX(Вхідні_дані!$A$1417:$F$1466,MATCH(WL327,Вхідні_дані!$C$1417:$C$1466,0),6),"-")</f>
        <v>-</v>
      </c>
      <c r="WN327" s="7"/>
      <c r="WO327" s="32" t="str">
        <f>IF(WL327&gt;0,(WN327*WM327)/WN9/WN10/60,"-")</f>
        <v>-</v>
      </c>
      <c r="WP327" s="102" t="str">
        <f>IF(AND(WN327&gt;0,WO327&gt;0),WO327*WM294,"-")</f>
        <v>-</v>
      </c>
      <c r="WS327" s="112">
        <v>3</v>
      </c>
      <c r="WT327" s="4"/>
      <c r="WU327" s="108" t="str">
        <f>IF(WT327&gt;0,INDEX(Вхідні_дані!$A$1417:$F$1466,MATCH(WT327,Вхідні_дані!$C$1417:$C$1466,0),6),"-")</f>
        <v>-</v>
      </c>
      <c r="WV327" s="7"/>
      <c r="WW327" s="32" t="str">
        <f>IF(WT327&gt;0,(WV327*WU327)/WV9/WV10/60,"-")</f>
        <v>-</v>
      </c>
      <c r="WX327" s="102" t="str">
        <f>IF(AND(WV327&gt;0,WW327&gt;0),WW327*WU294,"-")</f>
        <v>-</v>
      </c>
      <c r="XA327" s="112">
        <v>3</v>
      </c>
      <c r="XB327" s="4"/>
      <c r="XC327" s="108" t="str">
        <f>IF(XB327&gt;0,INDEX(Вхідні_дані!$A$1417:$F$1466,MATCH(XB327,Вхідні_дані!$C$1417:$C$1466,0),6),"-")</f>
        <v>-</v>
      </c>
      <c r="XD327" s="7"/>
      <c r="XE327" s="32" t="str">
        <f>IF(XB327&gt;0,(XD327*XC327)/XD9/XD10/60,"-")</f>
        <v>-</v>
      </c>
      <c r="XF327" s="102" t="str">
        <f>IF(AND(XD327&gt;0,XE327&gt;0),XE327*XC294,"-")</f>
        <v>-</v>
      </c>
      <c r="XI327" s="112">
        <v>3</v>
      </c>
      <c r="XJ327" s="4"/>
      <c r="XK327" s="108" t="str">
        <f>IF(XJ327&gt;0,INDEX(Вхідні_дані!$A$1417:$F$1466,MATCH(XJ327,Вхідні_дані!$C$1417:$C$1466,0),6),"-")</f>
        <v>-</v>
      </c>
      <c r="XL327" s="7"/>
      <c r="XM327" s="32" t="str">
        <f>IF(XJ327&gt;0,(XL327*XK327)/XL9/XL10/60,"-")</f>
        <v>-</v>
      </c>
      <c r="XN327" s="102" t="str">
        <f>IF(AND(XL327&gt;0,XM327&gt;0),XM327*XK294,"-")</f>
        <v>-</v>
      </c>
      <c r="XQ327" s="112">
        <v>3</v>
      </c>
      <c r="XR327" s="4"/>
      <c r="XS327" s="108" t="str">
        <f>IF(XR327&gt;0,INDEX(Вхідні_дані!$A$1417:$F$1466,MATCH(XR327,Вхідні_дані!$C$1417:$C$1466,0),6),"-")</f>
        <v>-</v>
      </c>
      <c r="XT327" s="7"/>
      <c r="XU327" s="32" t="str">
        <f>IF(XR327&gt;0,(XT327*XS327)/XT9/XT10/60,"-")</f>
        <v>-</v>
      </c>
      <c r="XV327" s="102" t="str">
        <f>IF(AND(XT327&gt;0,XU327&gt;0),XU327*XS294,"-")</f>
        <v>-</v>
      </c>
      <c r="XY327" s="112">
        <v>3</v>
      </c>
      <c r="XZ327" s="4"/>
      <c r="YA327" s="108" t="str">
        <f>IF(XZ327&gt;0,INDEX(Вхідні_дані!$A$1417:$F$1466,MATCH(XZ327,Вхідні_дані!$C$1417:$C$1466,0),6),"-")</f>
        <v>-</v>
      </c>
      <c r="YB327" s="7"/>
      <c r="YC327" s="32" t="str">
        <f>IF(XZ327&gt;0,(YB327*YA327)/YB9/YB10/60,"-")</f>
        <v>-</v>
      </c>
      <c r="YD327" s="102" t="str">
        <f>IF(AND(YB327&gt;0,YC327&gt;0),YC327*YA294,"-")</f>
        <v>-</v>
      </c>
      <c r="YG327" s="112">
        <v>3</v>
      </c>
      <c r="YH327" s="4"/>
      <c r="YI327" s="108" t="str">
        <f>IF(YH327&gt;0,INDEX(Вхідні_дані!$A$1417:$F$1466,MATCH(YH327,Вхідні_дані!$C$1417:$C$1466,0),6),"-")</f>
        <v>-</v>
      </c>
      <c r="YJ327" s="7"/>
      <c r="YK327" s="32" t="str">
        <f>IF(YH327&gt;0,(YJ327*YI327)/YJ9/YJ10/60,"-")</f>
        <v>-</v>
      </c>
      <c r="YL327" s="102" t="str">
        <f>IF(AND(YJ327&gt;0,YK327&gt;0),YK327*YI294,"-")</f>
        <v>-</v>
      </c>
      <c r="YO327" s="112">
        <v>3</v>
      </c>
      <c r="YP327" s="4"/>
      <c r="YQ327" s="108" t="str">
        <f>IF(YP327&gt;0,INDEX(Вхідні_дані!$A$1417:$F$1466,MATCH(YP327,Вхідні_дані!$C$1417:$C$1466,0),6),"-")</f>
        <v>-</v>
      </c>
      <c r="YR327" s="7"/>
      <c r="YS327" s="32" t="str">
        <f>IF(YP327&gt;0,(YR327*YQ327)/YR9/YR10/60,"-")</f>
        <v>-</v>
      </c>
      <c r="YT327" s="102" t="str">
        <f>IF(AND(YR327&gt;0,YS327&gt;0),YS327*YQ294,"-")</f>
        <v>-</v>
      </c>
      <c r="YW327" s="112">
        <v>3</v>
      </c>
      <c r="YX327" s="4"/>
      <c r="YY327" s="108" t="str">
        <f>IF(YX327&gt;0,INDEX(Вхідні_дані!$A$1417:$F$1466,MATCH(YX327,Вхідні_дані!$C$1417:$C$1466,0),6),"-")</f>
        <v>-</v>
      </c>
      <c r="YZ327" s="7"/>
      <c r="ZA327" s="32" t="str">
        <f>IF(YX327&gt;0,(YZ327*YY327)/YZ9/YZ10/60,"-")</f>
        <v>-</v>
      </c>
      <c r="ZB327" s="102" t="str">
        <f>IF(AND(YZ327&gt;0,ZA327&gt;0),ZA327*YY294,"-")</f>
        <v>-</v>
      </c>
      <c r="ZE327" s="112">
        <v>3</v>
      </c>
      <c r="ZF327" s="4"/>
      <c r="ZG327" s="108" t="str">
        <f>IF(ZF327&gt;0,INDEX(Вхідні_дані!$A$1417:$F$1466,MATCH(ZF327,Вхідні_дані!$C$1417:$C$1466,0),6),"-")</f>
        <v>-</v>
      </c>
      <c r="ZH327" s="7"/>
      <c r="ZI327" s="32" t="str">
        <f>IF(ZF327&gt;0,(ZH327*ZG327)/ZH9/ZH10/60,"-")</f>
        <v>-</v>
      </c>
      <c r="ZJ327" s="102" t="str">
        <f>IF(AND(ZH327&gt;0,ZI327&gt;0),ZI327*ZG294,"-")</f>
        <v>-</v>
      </c>
      <c r="ZM327" s="112">
        <v>3</v>
      </c>
      <c r="ZN327" s="4"/>
      <c r="ZO327" s="108" t="str">
        <f>IF(ZN327&gt;0,INDEX(Вхідні_дані!$A$1417:$F$1466,MATCH(ZN327,Вхідні_дані!$C$1417:$C$1466,0),6),"-")</f>
        <v>-</v>
      </c>
      <c r="ZP327" s="7"/>
      <c r="ZQ327" s="32" t="str">
        <f>IF(ZN327&gt;0,(ZP327*ZO327)/ZP9/ZP10/60,"-")</f>
        <v>-</v>
      </c>
      <c r="ZR327" s="102" t="str">
        <f>IF(AND(ZP327&gt;0,ZQ327&gt;0),ZQ327*ZO294,"-")</f>
        <v>-</v>
      </c>
      <c r="ZU327" s="112">
        <v>3</v>
      </c>
      <c r="ZV327" s="4"/>
      <c r="ZW327" s="108" t="str">
        <f>IF(ZV327&gt;0,INDEX(Вхідні_дані!$A$1417:$F$1466,MATCH(ZV327,Вхідні_дані!$C$1417:$C$1466,0),6),"-")</f>
        <v>-</v>
      </c>
      <c r="ZX327" s="7"/>
      <c r="ZY327" s="32" t="str">
        <f>IF(ZV327&gt;0,(ZX327*ZW327)/ZX9/ZX10/60,"-")</f>
        <v>-</v>
      </c>
      <c r="ZZ327" s="102" t="str">
        <f>IF(AND(ZX327&gt;0,ZY327&gt;0),ZY327*ZW294,"-")</f>
        <v>-</v>
      </c>
      <c r="AAC327" s="112">
        <v>3</v>
      </c>
      <c r="AAD327" s="4"/>
      <c r="AAE327" s="108" t="str">
        <f>IF(AAD327&gt;0,INDEX(Вхідні_дані!$A$1417:$F$1466,MATCH(AAD327,Вхідні_дані!$C$1417:$C$1466,0),6),"-")</f>
        <v>-</v>
      </c>
      <c r="AAF327" s="7"/>
      <c r="AAG327" s="32" t="str">
        <f>IF(AAD327&gt;0,(AAF327*AAE327)/AAF9/AAF10/60,"-")</f>
        <v>-</v>
      </c>
      <c r="AAH327" s="102" t="str">
        <f>IF(AND(AAF327&gt;0,AAG327&gt;0),AAG327*AAE294,"-")</f>
        <v>-</v>
      </c>
      <c r="AAK327" s="112">
        <v>3</v>
      </c>
      <c r="AAL327" s="4"/>
      <c r="AAM327" s="108" t="str">
        <f>IF(AAL327&gt;0,INDEX(Вхідні_дані!$A$1417:$F$1466,MATCH(AAL327,Вхідні_дані!$C$1417:$C$1466,0),6),"-")</f>
        <v>-</v>
      </c>
      <c r="AAN327" s="7"/>
      <c r="AAO327" s="32" t="str">
        <f>IF(AAL327&gt;0,(AAN327*AAM327)/AAN9/AAN10/60,"-")</f>
        <v>-</v>
      </c>
      <c r="AAP327" s="102" t="str">
        <f>IF(AND(AAN327&gt;0,AAO327&gt;0),AAO327*AAM294,"-")</f>
        <v>-</v>
      </c>
      <c r="AAS327" s="112">
        <v>3</v>
      </c>
      <c r="AAT327" s="4"/>
      <c r="AAU327" s="108" t="str">
        <f>IF(AAT327&gt;0,INDEX(Вхідні_дані!$A$1417:$F$1466,MATCH(AAT327,Вхідні_дані!$C$1417:$C$1466,0),6),"-")</f>
        <v>-</v>
      </c>
      <c r="AAV327" s="7"/>
      <c r="AAW327" s="32" t="str">
        <f>IF(AAT327&gt;0,(AAV327*AAU327)/AAV9/AAV10/60,"-")</f>
        <v>-</v>
      </c>
      <c r="AAX327" s="102" t="str">
        <f>IF(AND(AAV327&gt;0,AAW327&gt;0),AAW327*AAU294,"-")</f>
        <v>-</v>
      </c>
      <c r="ABA327" s="112">
        <v>3</v>
      </c>
      <c r="ABB327" s="4"/>
      <c r="ABC327" s="108" t="str">
        <f>IF(ABB327&gt;0,INDEX(Вхідні_дані!$A$1417:$F$1466,MATCH(ABB327,Вхідні_дані!$C$1417:$C$1466,0),6),"-")</f>
        <v>-</v>
      </c>
      <c r="ABD327" s="7"/>
      <c r="ABE327" s="32" t="str">
        <f>IF(ABB327&gt;0,(ABD327*ABC327)/ABD9/ABD10/60,"-")</f>
        <v>-</v>
      </c>
      <c r="ABF327" s="102" t="str">
        <f>IF(AND(ABD327&gt;0,ABE327&gt;0),ABE327*ABC294,"-")</f>
        <v>-</v>
      </c>
      <c r="ABI327" s="112">
        <v>3</v>
      </c>
      <c r="ABJ327" s="4"/>
      <c r="ABK327" s="108" t="str">
        <f>IF(ABJ327&gt;0,INDEX(Вхідні_дані!$A$1417:$F$1466,MATCH(ABJ327,Вхідні_дані!$C$1417:$C$1466,0),6),"-")</f>
        <v>-</v>
      </c>
      <c r="ABL327" s="7"/>
      <c r="ABM327" s="32" t="str">
        <f>IF(ABJ327&gt;0,(ABL327*ABK327)/ABL9/ABL10/60,"-")</f>
        <v>-</v>
      </c>
      <c r="ABN327" s="102" t="str">
        <f>IF(AND(ABL327&gt;0,ABM327&gt;0),ABM327*ABK294,"-")</f>
        <v>-</v>
      </c>
      <c r="ABQ327" s="112">
        <v>3</v>
      </c>
      <c r="ABR327" s="4"/>
      <c r="ABS327" s="108" t="str">
        <f>IF(ABR327&gt;0,INDEX(Вхідні_дані!$A$1417:$F$1466,MATCH(ABR327,Вхідні_дані!$C$1417:$C$1466,0),6),"-")</f>
        <v>-</v>
      </c>
      <c r="ABT327" s="7"/>
      <c r="ABU327" s="32" t="str">
        <f>IF(ABR327&gt;0,(ABT327*ABS327)/ABT9/ABT10/60,"-")</f>
        <v>-</v>
      </c>
      <c r="ABV327" s="102" t="str">
        <f>IF(AND(ABT327&gt;0,ABU327&gt;0),ABU327*ABS294,"-")</f>
        <v>-</v>
      </c>
      <c r="ABY327" s="112">
        <v>3</v>
      </c>
      <c r="ABZ327" s="4"/>
      <c r="ACA327" s="108" t="str">
        <f>IF(ABZ327&gt;0,INDEX(Вхідні_дані!$A$1417:$F$1466,MATCH(ABZ327,Вхідні_дані!$C$1417:$C$1466,0),6),"-")</f>
        <v>-</v>
      </c>
      <c r="ACB327" s="7"/>
      <c r="ACC327" s="32" t="str">
        <f>IF(ABZ327&gt;0,(ACB327*ACA327)/ACB9/ACB10/60,"-")</f>
        <v>-</v>
      </c>
      <c r="ACD327" s="102" t="str">
        <f>IF(AND(ACB327&gt;0,ACC327&gt;0),ACC327*ACA294,"-")</f>
        <v>-</v>
      </c>
      <c r="ACG327" s="112">
        <v>3</v>
      </c>
      <c r="ACH327" s="4"/>
      <c r="ACI327" s="108" t="str">
        <f>IF(ACH327&gt;0,INDEX(Вхідні_дані!$A$1417:$F$1466,MATCH(ACH327,Вхідні_дані!$C$1417:$C$1466,0),6),"-")</f>
        <v>-</v>
      </c>
      <c r="ACJ327" s="7"/>
      <c r="ACK327" s="32" t="str">
        <f>IF(ACH327&gt;0,(ACJ327*ACI327)/ACJ9/ACJ10/60,"-")</f>
        <v>-</v>
      </c>
      <c r="ACL327" s="102" t="str">
        <f>IF(AND(ACJ327&gt;0,ACK327&gt;0),ACK327*ACI294,"-")</f>
        <v>-</v>
      </c>
      <c r="ACO327" s="112">
        <v>3</v>
      </c>
      <c r="ACP327" s="4"/>
      <c r="ACQ327" s="108" t="str">
        <f>IF(ACP327&gt;0,INDEX(Вхідні_дані!$A$1417:$F$1466,MATCH(ACP327,Вхідні_дані!$C$1417:$C$1466,0),6),"-")</f>
        <v>-</v>
      </c>
      <c r="ACR327" s="7"/>
      <c r="ACS327" s="32" t="str">
        <f>IF(ACP327&gt;0,(ACR327*ACQ327)/ACR9/ACR10/60,"-")</f>
        <v>-</v>
      </c>
      <c r="ACT327" s="102" t="str">
        <f>IF(AND(ACR327&gt;0,ACS327&gt;0),ACS327*ACQ294,"-")</f>
        <v>-</v>
      </c>
      <c r="ACW327" s="112">
        <v>3</v>
      </c>
      <c r="ACX327" s="4"/>
      <c r="ACY327" s="108" t="str">
        <f>IF(ACX327&gt;0,INDEX(Вхідні_дані!$A$1417:$F$1466,MATCH(ACX327,Вхідні_дані!$C$1417:$C$1466,0),6),"-")</f>
        <v>-</v>
      </c>
      <c r="ACZ327" s="7"/>
      <c r="ADA327" s="32" t="str">
        <f>IF(ACX327&gt;0,(ACZ327*ACY327)/ACZ9/ACZ10/60,"-")</f>
        <v>-</v>
      </c>
      <c r="ADB327" s="102" t="str">
        <f>IF(AND(ACZ327&gt;0,ADA327&gt;0),ADA327*ACY294,"-")</f>
        <v>-</v>
      </c>
      <c r="ADE327" s="112">
        <v>3</v>
      </c>
      <c r="ADF327" s="4"/>
      <c r="ADG327" s="108" t="str">
        <f>IF(ADF327&gt;0,INDEX(Вхідні_дані!$A$1417:$F$1466,MATCH(ADF327,Вхідні_дані!$C$1417:$C$1466,0),6),"-")</f>
        <v>-</v>
      </c>
      <c r="ADH327" s="7"/>
      <c r="ADI327" s="32" t="str">
        <f>IF(ADF327&gt;0,(ADH327*ADG327)/ADH9/ADH10/60,"-")</f>
        <v>-</v>
      </c>
      <c r="ADJ327" s="102" t="str">
        <f>IF(AND(ADH327&gt;0,ADI327&gt;0),ADI327*ADG294,"-")</f>
        <v>-</v>
      </c>
      <c r="ADM327" s="112">
        <v>3</v>
      </c>
      <c r="ADN327" s="4"/>
      <c r="ADO327" s="108" t="str">
        <f>IF(ADN327&gt;0,INDEX(Вхідні_дані!$A$1417:$F$1466,MATCH(ADN327,Вхідні_дані!$C$1417:$C$1466,0),6),"-")</f>
        <v>-</v>
      </c>
      <c r="ADP327" s="7"/>
      <c r="ADQ327" s="32" t="str">
        <f>IF(ADN327&gt;0,(ADP327*ADO327)/ADP9/ADP10/60,"-")</f>
        <v>-</v>
      </c>
      <c r="ADR327" s="102" t="str">
        <f>IF(AND(ADP327&gt;0,ADQ327&gt;0),ADQ327*ADO294,"-")</f>
        <v>-</v>
      </c>
    </row>
    <row r="328" spans="1:800" ht="32.25" customHeight="1" outlineLevel="1" x14ac:dyDescent="0.25">
      <c r="A328" s="112">
        <v>4</v>
      </c>
      <c r="B328" s="4"/>
      <c r="C328" s="108" t="str">
        <f>IF(B328&gt;0,INDEX(Вхідні_дані!$A$1417:$F$1466,MATCH(B328,Вхідні_дані!$C$1417:$C$1466,0),6),"-")</f>
        <v>-</v>
      </c>
      <c r="D328" s="7"/>
      <c r="E328" s="32" t="str">
        <f>IF(B328&gt;0,(D328*C328)/D9/D10/60,"-")</f>
        <v>-</v>
      </c>
      <c r="F328" s="102" t="str">
        <f>IF(AND(D328&gt;0,E328&gt;0),E328*C294,"-")</f>
        <v>-</v>
      </c>
      <c r="I328" s="112">
        <v>4</v>
      </c>
      <c r="J328" s="4"/>
      <c r="K328" s="108" t="str">
        <f>IF(J328&gt;0,INDEX(Вхідні_дані!$A$1417:$F$1466,MATCH(J328,Вхідні_дані!$C$1417:$C$1466,0),6),"-")</f>
        <v>-</v>
      </c>
      <c r="L328" s="7"/>
      <c r="M328" s="32" t="str">
        <f>IF(J328&gt;0,(L328*K328)/L9/L10/60,"-")</f>
        <v>-</v>
      </c>
      <c r="N328" s="102" t="str">
        <f>IF(AND(L328&gt;0,M328&gt;0),M328*K294,"-")</f>
        <v>-</v>
      </c>
      <c r="Q328" s="112">
        <v>4</v>
      </c>
      <c r="R328" s="4"/>
      <c r="S328" s="108" t="str">
        <f>IF(R328&gt;0,INDEX(Вхідні_дані!$A$1417:$F$1466,MATCH(R328,Вхідні_дані!$C$1417:$C$1466,0),6),"-")</f>
        <v>-</v>
      </c>
      <c r="T328" s="7"/>
      <c r="U328" s="32" t="str">
        <f>IF(R328&gt;0,(T328*S328)/T9/T10/60,"-")</f>
        <v>-</v>
      </c>
      <c r="V328" s="102" t="str">
        <f>IF(AND(T328&gt;0,U328&gt;0),U328*S294,"-")</f>
        <v>-</v>
      </c>
      <c r="Y328" s="112">
        <v>4</v>
      </c>
      <c r="Z328" s="4"/>
      <c r="AA328" s="108" t="str">
        <f>IF(Z328&gt;0,INDEX(Вхідні_дані!$A$1417:$F$1466,MATCH(Z328,Вхідні_дані!$C$1417:$C$1466,0),6),"-")</f>
        <v>-</v>
      </c>
      <c r="AB328" s="7"/>
      <c r="AC328" s="32" t="str">
        <f>IF(Z328&gt;0,(AB328*AA328)/AB9/AB10/60,"-")</f>
        <v>-</v>
      </c>
      <c r="AD328" s="102" t="str">
        <f>IF(AND(AB328&gt;0,AC328&gt;0),AC328*AA294,"-")</f>
        <v>-</v>
      </c>
      <c r="AG328" s="112">
        <v>4</v>
      </c>
      <c r="AH328" s="4"/>
      <c r="AI328" s="108" t="str">
        <f>IF(AH328&gt;0,INDEX(Вхідні_дані!$A$1417:$F$1466,MATCH(AH328,Вхідні_дані!$C$1417:$C$1466,0),6),"-")</f>
        <v>-</v>
      </c>
      <c r="AJ328" s="7"/>
      <c r="AK328" s="32" t="str">
        <f>IF(AH328&gt;0,(AJ328*AI328)/AJ9/AJ10/60,"-")</f>
        <v>-</v>
      </c>
      <c r="AL328" s="102" t="str">
        <f>IF(AND(AJ328&gt;0,AK328&gt;0),AK328*AI294,"-")</f>
        <v>-</v>
      </c>
      <c r="AO328" s="112">
        <v>4</v>
      </c>
      <c r="AP328" s="4"/>
      <c r="AQ328" s="108" t="str">
        <f>IF(AP328&gt;0,INDEX(Вхідні_дані!$A$1417:$F$1466,MATCH(AP328,Вхідні_дані!$C$1417:$C$1466,0),6),"-")</f>
        <v>-</v>
      </c>
      <c r="AR328" s="7"/>
      <c r="AS328" s="32" t="str">
        <f>IF(AP328&gt;0,(AR328*AQ328)/AR9/AR10/60,"-")</f>
        <v>-</v>
      </c>
      <c r="AT328" s="102" t="str">
        <f>IF(AND(AR328&gt;0,AS328&gt;0),AS328*AQ294,"-")</f>
        <v>-</v>
      </c>
      <c r="AW328" s="112">
        <v>4</v>
      </c>
      <c r="AX328" s="4"/>
      <c r="AY328" s="108" t="str">
        <f>IF(AX328&gt;0,INDEX(Вхідні_дані!$A$1417:$F$1466,MATCH(AX328,Вхідні_дані!$C$1417:$C$1466,0),6),"-")</f>
        <v>-</v>
      </c>
      <c r="AZ328" s="7"/>
      <c r="BA328" s="32" t="str">
        <f>IF(AX328&gt;0,(AZ328*AY328)/AZ9/AZ10/60,"-")</f>
        <v>-</v>
      </c>
      <c r="BB328" s="102" t="str">
        <f>IF(AND(AZ328&gt;0,BA328&gt;0),BA328*AY294,"-")</f>
        <v>-</v>
      </c>
      <c r="BE328" s="112">
        <v>4</v>
      </c>
      <c r="BF328" s="4"/>
      <c r="BG328" s="108" t="str">
        <f>IF(BF328&gt;0,INDEX(Вхідні_дані!$A$1417:$F$1466,MATCH(BF328,Вхідні_дані!$C$1417:$C$1466,0),6),"-")</f>
        <v>-</v>
      </c>
      <c r="BH328" s="7"/>
      <c r="BI328" s="32" t="str">
        <f>IF(BF328&gt;0,(BH328*BG328)/BH9/BH10/60,"-")</f>
        <v>-</v>
      </c>
      <c r="BJ328" s="102" t="str">
        <f>IF(AND(BH328&gt;0,BI328&gt;0),BI328*BG294,"-")</f>
        <v>-</v>
      </c>
      <c r="BM328" s="112">
        <v>4</v>
      </c>
      <c r="BN328" s="4"/>
      <c r="BO328" s="108" t="str">
        <f>IF(BN328&gt;0,INDEX(Вхідні_дані!$A$1417:$F$1466,MATCH(BN328,Вхідні_дані!$C$1417:$C$1466,0),6),"-")</f>
        <v>-</v>
      </c>
      <c r="BP328" s="7"/>
      <c r="BQ328" s="32" t="str">
        <f>IF(BN328&gt;0,(BP328*BO328)/BP9/BP10/60,"-")</f>
        <v>-</v>
      </c>
      <c r="BR328" s="102" t="str">
        <f>IF(AND(BP328&gt;0,BQ328&gt;0),BQ328*BO294,"-")</f>
        <v>-</v>
      </c>
      <c r="BU328" s="112">
        <v>4</v>
      </c>
      <c r="BV328" s="4"/>
      <c r="BW328" s="108" t="str">
        <f>IF(BV328&gt;0,INDEX(Вхідні_дані!$A$1417:$F$1466,MATCH(BV328,Вхідні_дані!$C$1417:$C$1466,0),6),"-")</f>
        <v>-</v>
      </c>
      <c r="BX328" s="7"/>
      <c r="BY328" s="32" t="str">
        <f>IF(BV328&gt;0,(BX328*BW328)/BX9/BX10/60,"-")</f>
        <v>-</v>
      </c>
      <c r="BZ328" s="102" t="str">
        <f>IF(AND(BX328&gt;0,BY328&gt;0),BY328*BW294,"-")</f>
        <v>-</v>
      </c>
      <c r="CC328" s="112">
        <v>4</v>
      </c>
      <c r="CD328" s="4"/>
      <c r="CE328" s="108" t="str">
        <f>IF(CD328&gt;0,INDEX(Вхідні_дані!$A$1417:$F$1466,MATCH(CD328,Вхідні_дані!$C$1417:$C$1466,0),6),"-")</f>
        <v>-</v>
      </c>
      <c r="CF328" s="7"/>
      <c r="CG328" s="32" t="str">
        <f>IF(CD328&gt;0,(CF328*CE328)/CF9/CF10/60,"-")</f>
        <v>-</v>
      </c>
      <c r="CH328" s="102" t="str">
        <f>IF(AND(CF328&gt;0,CG328&gt;0),CG328*CE294,"-")</f>
        <v>-</v>
      </c>
      <c r="CK328" s="112">
        <v>4</v>
      </c>
      <c r="CL328" s="4"/>
      <c r="CM328" s="108" t="str">
        <f>IF(CL328&gt;0,INDEX(Вхідні_дані!$A$1417:$F$1466,MATCH(CL328,Вхідні_дані!$C$1417:$C$1466,0),6),"-")</f>
        <v>-</v>
      </c>
      <c r="CN328" s="7"/>
      <c r="CO328" s="32" t="str">
        <f>IF(CL328&gt;0,(CN328*CM328)/CN9/CN10/60,"-")</f>
        <v>-</v>
      </c>
      <c r="CP328" s="102" t="str">
        <f>IF(AND(CN328&gt;0,CO328&gt;0),CO328*CM294,"-")</f>
        <v>-</v>
      </c>
      <c r="CS328" s="112">
        <v>4</v>
      </c>
      <c r="CT328" s="4"/>
      <c r="CU328" s="108" t="str">
        <f>IF(CT328&gt;0,INDEX(Вхідні_дані!$A$1417:$F$1466,MATCH(CT328,Вхідні_дані!$C$1417:$C$1466,0),6),"-")</f>
        <v>-</v>
      </c>
      <c r="CV328" s="7"/>
      <c r="CW328" s="32" t="str">
        <f>IF(CT328&gt;0,(CV328*CU328)/CV9/CV10/60,"-")</f>
        <v>-</v>
      </c>
      <c r="CX328" s="102" t="str">
        <f>IF(AND(CV328&gt;0,CW328&gt;0),CW328*CU294,"-")</f>
        <v>-</v>
      </c>
      <c r="DA328" s="112">
        <v>4</v>
      </c>
      <c r="DB328" s="4"/>
      <c r="DC328" s="108" t="str">
        <f>IF(DB328&gt;0,INDEX(Вхідні_дані!$A$1417:$F$1466,MATCH(DB328,Вхідні_дані!$C$1417:$C$1466,0),6),"-")</f>
        <v>-</v>
      </c>
      <c r="DD328" s="7"/>
      <c r="DE328" s="32" t="str">
        <f>IF(DB328&gt;0,(DD328*DC328)/DD9/DD10/60,"-")</f>
        <v>-</v>
      </c>
      <c r="DF328" s="102" t="str">
        <f>IF(AND(DD328&gt;0,DE328&gt;0),DE328*DC294,"-")</f>
        <v>-</v>
      </c>
      <c r="DI328" s="112">
        <v>4</v>
      </c>
      <c r="DJ328" s="4"/>
      <c r="DK328" s="108" t="str">
        <f>IF(DJ328&gt;0,INDEX(Вхідні_дані!$A$1417:$F$1466,MATCH(DJ328,Вхідні_дані!$C$1417:$C$1466,0),6),"-")</f>
        <v>-</v>
      </c>
      <c r="DL328" s="7"/>
      <c r="DM328" s="32" t="str">
        <f>IF(DJ328&gt;0,(DL328*DK328)/DL9/DL10/60,"-")</f>
        <v>-</v>
      </c>
      <c r="DN328" s="102" t="str">
        <f>IF(AND(DL328&gt;0,DM328&gt;0),DM328*DK294,"-")</f>
        <v>-</v>
      </c>
      <c r="DQ328" s="112">
        <v>4</v>
      </c>
      <c r="DR328" s="4"/>
      <c r="DS328" s="108" t="str">
        <f>IF(DR328&gt;0,INDEX(Вхідні_дані!$A$1417:$F$1466,MATCH(DR328,Вхідні_дані!$C$1417:$C$1466,0),6),"-")</f>
        <v>-</v>
      </c>
      <c r="DT328" s="7"/>
      <c r="DU328" s="32" t="str">
        <f>IF(DR328&gt;0,(DT328*DS328)/DT9/DT10/60,"-")</f>
        <v>-</v>
      </c>
      <c r="DV328" s="102" t="str">
        <f>IF(AND(DT328&gt;0,DU328&gt;0),DU328*DS294,"-")</f>
        <v>-</v>
      </c>
      <c r="DY328" s="112">
        <v>4</v>
      </c>
      <c r="DZ328" s="4"/>
      <c r="EA328" s="108" t="str">
        <f>IF(DZ328&gt;0,INDEX(Вхідні_дані!$A$1417:$F$1466,MATCH(DZ328,Вхідні_дані!$C$1417:$C$1466,0),6),"-")</f>
        <v>-</v>
      </c>
      <c r="EB328" s="7"/>
      <c r="EC328" s="32" t="str">
        <f>IF(DZ328&gt;0,(EB328*EA328)/EB9/EB10/60,"-")</f>
        <v>-</v>
      </c>
      <c r="ED328" s="102" t="str">
        <f>IF(AND(EB328&gt;0,EC328&gt;0),EC328*EA294,"-")</f>
        <v>-</v>
      </c>
      <c r="EG328" s="112">
        <v>4</v>
      </c>
      <c r="EH328" s="4"/>
      <c r="EI328" s="108" t="str">
        <f>IF(EH328&gt;0,INDEX(Вхідні_дані!$A$1417:$F$1466,MATCH(EH328,Вхідні_дані!$C$1417:$C$1466,0),6),"-")</f>
        <v>-</v>
      </c>
      <c r="EJ328" s="7"/>
      <c r="EK328" s="32" t="str">
        <f>IF(EH328&gt;0,(EJ328*EI328)/EJ9/EJ10/60,"-")</f>
        <v>-</v>
      </c>
      <c r="EL328" s="102" t="str">
        <f>IF(AND(EJ328&gt;0,EK328&gt;0),EK328*EI294,"-")</f>
        <v>-</v>
      </c>
      <c r="EO328" s="112">
        <v>4</v>
      </c>
      <c r="EP328" s="4"/>
      <c r="EQ328" s="108" t="str">
        <f>IF(EP328&gt;0,INDEX(Вхідні_дані!$A$1417:$F$1466,MATCH(EP328,Вхідні_дані!$C$1417:$C$1466,0),6),"-")</f>
        <v>-</v>
      </c>
      <c r="ER328" s="7"/>
      <c r="ES328" s="32" t="str">
        <f>IF(EP328&gt;0,(ER328*EQ328)/ER9/ER10/60,"-")</f>
        <v>-</v>
      </c>
      <c r="ET328" s="102" t="str">
        <f>IF(AND(ER328&gt;0,ES328&gt;0),ES328*EQ294,"-")</f>
        <v>-</v>
      </c>
      <c r="EW328" s="112">
        <v>4</v>
      </c>
      <c r="EX328" s="4"/>
      <c r="EY328" s="108" t="str">
        <f>IF(EX328&gt;0,INDEX(Вхідні_дані!$A$1417:$F$1466,MATCH(EX328,Вхідні_дані!$C$1417:$C$1466,0),6),"-")</f>
        <v>-</v>
      </c>
      <c r="EZ328" s="7"/>
      <c r="FA328" s="32" t="str">
        <f>IF(EX328&gt;0,(EZ328*EY328)/EZ9/EZ10/60,"-")</f>
        <v>-</v>
      </c>
      <c r="FB328" s="102" t="str">
        <f>IF(AND(EZ328&gt;0,FA328&gt;0),FA328*EY294,"-")</f>
        <v>-</v>
      </c>
      <c r="FE328" s="112">
        <v>4</v>
      </c>
      <c r="FF328" s="4"/>
      <c r="FG328" s="108" t="str">
        <f>IF(FF328&gt;0,INDEX(Вхідні_дані!$A$1417:$F$1466,MATCH(FF328,Вхідні_дані!$C$1417:$C$1466,0),6),"-")</f>
        <v>-</v>
      </c>
      <c r="FH328" s="7"/>
      <c r="FI328" s="32" t="str">
        <f>IF(FF328&gt;0,(FH328*FG328)/FH9/FH10/60,"-")</f>
        <v>-</v>
      </c>
      <c r="FJ328" s="102" t="str">
        <f>IF(AND(FH328&gt;0,FI328&gt;0),FI328*FG294,"-")</f>
        <v>-</v>
      </c>
      <c r="FM328" s="112">
        <v>4</v>
      </c>
      <c r="FN328" s="4"/>
      <c r="FO328" s="108" t="str">
        <f>IF(FN328&gt;0,INDEX(Вхідні_дані!$A$1417:$F$1466,MATCH(FN328,Вхідні_дані!$C$1417:$C$1466,0),6),"-")</f>
        <v>-</v>
      </c>
      <c r="FP328" s="7"/>
      <c r="FQ328" s="32" t="str">
        <f>IF(FN328&gt;0,(FP328*FO328)/FP9/FP10/60,"-")</f>
        <v>-</v>
      </c>
      <c r="FR328" s="102" t="str">
        <f>IF(AND(FP328&gt;0,FQ328&gt;0),FQ328*FO294,"-")</f>
        <v>-</v>
      </c>
      <c r="FU328" s="112">
        <v>4</v>
      </c>
      <c r="FV328" s="4"/>
      <c r="FW328" s="108" t="str">
        <f>IF(FV328&gt;0,INDEX(Вхідні_дані!$A$1417:$F$1466,MATCH(FV328,Вхідні_дані!$C$1417:$C$1466,0),6),"-")</f>
        <v>-</v>
      </c>
      <c r="FX328" s="7"/>
      <c r="FY328" s="32" t="str">
        <f>IF(FV328&gt;0,(FX328*FW328)/FX9/FX10/60,"-")</f>
        <v>-</v>
      </c>
      <c r="FZ328" s="102" t="str">
        <f>IF(AND(FX328&gt;0,FY328&gt;0),FY328*FW294,"-")</f>
        <v>-</v>
      </c>
      <c r="GC328" s="112">
        <v>4</v>
      </c>
      <c r="GD328" s="4"/>
      <c r="GE328" s="108" t="str">
        <f>IF(GD328&gt;0,INDEX(Вхідні_дані!$A$1417:$F$1466,MATCH(GD328,Вхідні_дані!$C$1417:$C$1466,0),6),"-")</f>
        <v>-</v>
      </c>
      <c r="GF328" s="7"/>
      <c r="GG328" s="32" t="str">
        <f>IF(GD328&gt;0,(GF328*GE328)/GF9/GF10/60,"-")</f>
        <v>-</v>
      </c>
      <c r="GH328" s="102" t="str">
        <f>IF(AND(GF328&gt;0,GG328&gt;0),GG328*GE294,"-")</f>
        <v>-</v>
      </c>
      <c r="GK328" s="112">
        <v>4</v>
      </c>
      <c r="GL328" s="4"/>
      <c r="GM328" s="108" t="str">
        <f>IF(GL328&gt;0,INDEX(Вхідні_дані!$A$1417:$F$1466,MATCH(GL328,Вхідні_дані!$C$1417:$C$1466,0),6),"-")</f>
        <v>-</v>
      </c>
      <c r="GN328" s="7"/>
      <c r="GO328" s="32" t="str">
        <f>IF(GL328&gt;0,(GN328*GM328)/GN9/GN10/60,"-")</f>
        <v>-</v>
      </c>
      <c r="GP328" s="102" t="str">
        <f>IF(AND(GN328&gt;0,GO328&gt;0),GO328*GM294,"-")</f>
        <v>-</v>
      </c>
      <c r="GS328" s="112">
        <v>4</v>
      </c>
      <c r="GT328" s="4"/>
      <c r="GU328" s="108" t="str">
        <f>IF(GT328&gt;0,INDEX(Вхідні_дані!$A$1417:$F$1466,MATCH(GT328,Вхідні_дані!$C$1417:$C$1466,0),6),"-")</f>
        <v>-</v>
      </c>
      <c r="GV328" s="7"/>
      <c r="GW328" s="32" t="str">
        <f>IF(GT328&gt;0,(GV328*GU328)/GV9/GV10/60,"-")</f>
        <v>-</v>
      </c>
      <c r="GX328" s="102" t="str">
        <f>IF(AND(GV328&gt;0,GW328&gt;0),GW328*GU294,"-")</f>
        <v>-</v>
      </c>
      <c r="HA328" s="112">
        <v>4</v>
      </c>
      <c r="HB328" s="4"/>
      <c r="HC328" s="108" t="str">
        <f>IF(HB328&gt;0,INDEX(Вхідні_дані!$A$1417:$F$1466,MATCH(HB328,Вхідні_дані!$C$1417:$C$1466,0),6),"-")</f>
        <v>-</v>
      </c>
      <c r="HD328" s="7"/>
      <c r="HE328" s="32" t="str">
        <f>IF(HB328&gt;0,(HD328*HC328)/HD9/HD10/60,"-")</f>
        <v>-</v>
      </c>
      <c r="HF328" s="102" t="str">
        <f>IF(AND(HD328&gt;0,HE328&gt;0),HE328*HC294,"-")</f>
        <v>-</v>
      </c>
      <c r="HI328" s="112">
        <v>4</v>
      </c>
      <c r="HJ328" s="4"/>
      <c r="HK328" s="108" t="str">
        <f>IF(HJ328&gt;0,INDEX(Вхідні_дані!$A$1417:$F$1466,MATCH(HJ328,Вхідні_дані!$C$1417:$C$1466,0),6),"-")</f>
        <v>-</v>
      </c>
      <c r="HL328" s="7"/>
      <c r="HM328" s="32" t="str">
        <f>IF(HJ328&gt;0,(HL328*HK328)/HL9/HL10/60,"-")</f>
        <v>-</v>
      </c>
      <c r="HN328" s="102" t="str">
        <f>IF(AND(HL328&gt;0,HM328&gt;0),HM328*HK294,"-")</f>
        <v>-</v>
      </c>
      <c r="HQ328" s="112">
        <v>4</v>
      </c>
      <c r="HR328" s="4"/>
      <c r="HS328" s="108" t="str">
        <f>IF(HR328&gt;0,INDEX(Вхідні_дані!$A$1417:$F$1466,MATCH(HR328,Вхідні_дані!$C$1417:$C$1466,0),6),"-")</f>
        <v>-</v>
      </c>
      <c r="HT328" s="7"/>
      <c r="HU328" s="32" t="str">
        <f>IF(HR328&gt;0,(HT328*HS328)/HT9/HT10/60,"-")</f>
        <v>-</v>
      </c>
      <c r="HV328" s="102" t="str">
        <f>IF(AND(HT328&gt;0,HU328&gt;0),HU328*HS294,"-")</f>
        <v>-</v>
      </c>
      <c r="HY328" s="112">
        <v>4</v>
      </c>
      <c r="HZ328" s="4"/>
      <c r="IA328" s="108" t="str">
        <f>IF(HZ328&gt;0,INDEX(Вхідні_дані!$A$1417:$F$1466,MATCH(HZ328,Вхідні_дані!$C$1417:$C$1466,0),6),"-")</f>
        <v>-</v>
      </c>
      <c r="IB328" s="7"/>
      <c r="IC328" s="32" t="str">
        <f>IF(HZ328&gt;0,(IB328*IA328)/IB9/IB10/60,"-")</f>
        <v>-</v>
      </c>
      <c r="ID328" s="102" t="str">
        <f>IF(AND(IB328&gt;0,IC328&gt;0),IC328*IA294,"-")</f>
        <v>-</v>
      </c>
      <c r="IG328" s="112">
        <v>4</v>
      </c>
      <c r="IH328" s="4"/>
      <c r="II328" s="108" t="str">
        <f>IF(IH328&gt;0,INDEX(Вхідні_дані!$A$1417:$F$1466,MATCH(IH328,Вхідні_дані!$C$1417:$C$1466,0),6),"-")</f>
        <v>-</v>
      </c>
      <c r="IJ328" s="7"/>
      <c r="IK328" s="32" t="str">
        <f>IF(IH328&gt;0,(IJ328*II328)/IJ9/IJ10/60,"-")</f>
        <v>-</v>
      </c>
      <c r="IL328" s="102" t="str">
        <f>IF(AND(IJ328&gt;0,IK328&gt;0),IK328*II294,"-")</f>
        <v>-</v>
      </c>
      <c r="IO328" s="112">
        <v>4</v>
      </c>
      <c r="IP328" s="4"/>
      <c r="IQ328" s="108" t="str">
        <f>IF(IP328&gt;0,INDEX(Вхідні_дані!$A$1417:$F$1466,MATCH(IP328,Вхідні_дані!$C$1417:$C$1466,0),6),"-")</f>
        <v>-</v>
      </c>
      <c r="IR328" s="7"/>
      <c r="IS328" s="32" t="str">
        <f>IF(IP328&gt;0,(IR328*IQ328)/IR9/IR10/60,"-")</f>
        <v>-</v>
      </c>
      <c r="IT328" s="102" t="str">
        <f>IF(AND(IR328&gt;0,IS328&gt;0),IS328*IQ294,"-")</f>
        <v>-</v>
      </c>
      <c r="IW328" s="112">
        <v>4</v>
      </c>
      <c r="IX328" s="4"/>
      <c r="IY328" s="108" t="str">
        <f>IF(IX328&gt;0,INDEX(Вхідні_дані!$A$1417:$F$1466,MATCH(IX328,Вхідні_дані!$C$1417:$C$1466,0),6),"-")</f>
        <v>-</v>
      </c>
      <c r="IZ328" s="7"/>
      <c r="JA328" s="32" t="str">
        <f>IF(IX328&gt;0,(IZ328*IY328)/IZ9/IZ10/60,"-")</f>
        <v>-</v>
      </c>
      <c r="JB328" s="102" t="str">
        <f>IF(AND(IZ328&gt;0,JA328&gt;0),JA328*IY294,"-")</f>
        <v>-</v>
      </c>
      <c r="JE328" s="112">
        <v>4</v>
      </c>
      <c r="JF328" s="4"/>
      <c r="JG328" s="108" t="str">
        <f>IF(JF328&gt;0,INDEX(Вхідні_дані!$A$1417:$F$1466,MATCH(JF328,Вхідні_дані!$C$1417:$C$1466,0),6),"-")</f>
        <v>-</v>
      </c>
      <c r="JH328" s="7"/>
      <c r="JI328" s="32" t="str">
        <f>IF(JF328&gt;0,(JH328*JG328)/JH9/JH10/60,"-")</f>
        <v>-</v>
      </c>
      <c r="JJ328" s="102" t="str">
        <f>IF(AND(JH328&gt;0,JI328&gt;0),JI328*JG294,"-")</f>
        <v>-</v>
      </c>
      <c r="JM328" s="112">
        <v>4</v>
      </c>
      <c r="JN328" s="4"/>
      <c r="JO328" s="108" t="str">
        <f>IF(JN328&gt;0,INDEX(Вхідні_дані!$A$1417:$F$1466,MATCH(JN328,Вхідні_дані!$C$1417:$C$1466,0),6),"-")</f>
        <v>-</v>
      </c>
      <c r="JP328" s="7"/>
      <c r="JQ328" s="32" t="str">
        <f>IF(JN328&gt;0,(JP328*JO328)/JP9/JP10/60,"-")</f>
        <v>-</v>
      </c>
      <c r="JR328" s="102" t="str">
        <f>IF(AND(JP328&gt;0,JQ328&gt;0),JQ328*JO294,"-")</f>
        <v>-</v>
      </c>
      <c r="JU328" s="112">
        <v>4</v>
      </c>
      <c r="JV328" s="4"/>
      <c r="JW328" s="108" t="str">
        <f>IF(JV328&gt;0,INDEX(Вхідні_дані!$A$1417:$F$1466,MATCH(JV328,Вхідні_дані!$C$1417:$C$1466,0),6),"-")</f>
        <v>-</v>
      </c>
      <c r="JX328" s="7"/>
      <c r="JY328" s="32" t="str">
        <f>IF(JV328&gt;0,(JX328*JW328)/JX9/JX10/60,"-")</f>
        <v>-</v>
      </c>
      <c r="JZ328" s="102" t="str">
        <f>IF(AND(JX328&gt;0,JY328&gt;0),JY328*JW294,"-")</f>
        <v>-</v>
      </c>
      <c r="KC328" s="112">
        <v>4</v>
      </c>
      <c r="KD328" s="4"/>
      <c r="KE328" s="108" t="str">
        <f>IF(KD328&gt;0,INDEX(Вхідні_дані!$A$1417:$F$1466,MATCH(KD328,Вхідні_дані!$C$1417:$C$1466,0),6),"-")</f>
        <v>-</v>
      </c>
      <c r="KF328" s="7"/>
      <c r="KG328" s="32" t="str">
        <f>IF(KD328&gt;0,(KF328*KE328)/KF9/KF10/60,"-")</f>
        <v>-</v>
      </c>
      <c r="KH328" s="102" t="str">
        <f>IF(AND(KF328&gt;0,KG328&gt;0),KG328*KE294,"-")</f>
        <v>-</v>
      </c>
      <c r="KK328" s="112">
        <v>4</v>
      </c>
      <c r="KL328" s="4"/>
      <c r="KM328" s="108" t="str">
        <f>IF(KL328&gt;0,INDEX(Вхідні_дані!$A$1417:$F$1466,MATCH(KL328,Вхідні_дані!$C$1417:$C$1466,0),6),"-")</f>
        <v>-</v>
      </c>
      <c r="KN328" s="7"/>
      <c r="KO328" s="32" t="str">
        <f>IF(KL328&gt;0,(KN328*KM328)/KN9/KN10/60,"-")</f>
        <v>-</v>
      </c>
      <c r="KP328" s="102" t="str">
        <f>IF(AND(KN328&gt;0,KO328&gt;0),KO328*KM294,"-")</f>
        <v>-</v>
      </c>
      <c r="KS328" s="112">
        <v>4</v>
      </c>
      <c r="KT328" s="4"/>
      <c r="KU328" s="108" t="str">
        <f>IF(KT328&gt;0,INDEX(Вхідні_дані!$A$1417:$F$1466,MATCH(KT328,Вхідні_дані!$C$1417:$C$1466,0),6),"-")</f>
        <v>-</v>
      </c>
      <c r="KV328" s="7"/>
      <c r="KW328" s="32" t="str">
        <f>IF(KT328&gt;0,(KV328*KU328)/KV9/KV10/60,"-")</f>
        <v>-</v>
      </c>
      <c r="KX328" s="102" t="str">
        <f>IF(AND(KV328&gt;0,KW328&gt;0),KW328*KU294,"-")</f>
        <v>-</v>
      </c>
      <c r="LA328" s="112">
        <v>4</v>
      </c>
      <c r="LB328" s="4"/>
      <c r="LC328" s="108" t="str">
        <f>IF(LB328&gt;0,INDEX(Вхідні_дані!$A$1417:$F$1466,MATCH(LB328,Вхідні_дані!$C$1417:$C$1466,0),6),"-")</f>
        <v>-</v>
      </c>
      <c r="LD328" s="7"/>
      <c r="LE328" s="32" t="str">
        <f>IF(LB328&gt;0,(LD328*LC328)/LD9/LD10/60,"-")</f>
        <v>-</v>
      </c>
      <c r="LF328" s="102" t="str">
        <f>IF(AND(LD328&gt;0,LE328&gt;0),LE328*LC294,"-")</f>
        <v>-</v>
      </c>
      <c r="LI328" s="112">
        <v>4</v>
      </c>
      <c r="LJ328" s="4"/>
      <c r="LK328" s="108" t="str">
        <f>IF(LJ328&gt;0,INDEX(Вхідні_дані!$A$1417:$F$1466,MATCH(LJ328,Вхідні_дані!$C$1417:$C$1466,0),6),"-")</f>
        <v>-</v>
      </c>
      <c r="LL328" s="7"/>
      <c r="LM328" s="32" t="str">
        <f>IF(LJ328&gt;0,(LL328*LK328)/LL9/LL10/60,"-")</f>
        <v>-</v>
      </c>
      <c r="LN328" s="102" t="str">
        <f>IF(AND(LL328&gt;0,LM328&gt;0),LM328*LK294,"-")</f>
        <v>-</v>
      </c>
      <c r="LQ328" s="112">
        <v>4</v>
      </c>
      <c r="LR328" s="4"/>
      <c r="LS328" s="108" t="str">
        <f>IF(LR328&gt;0,INDEX(Вхідні_дані!$A$1417:$F$1466,MATCH(LR328,Вхідні_дані!$C$1417:$C$1466,0),6),"-")</f>
        <v>-</v>
      </c>
      <c r="LT328" s="7"/>
      <c r="LU328" s="32" t="str">
        <f>IF(LR328&gt;0,(LT328*LS328)/LT9/LT10/60,"-")</f>
        <v>-</v>
      </c>
      <c r="LV328" s="102" t="str">
        <f>IF(AND(LT328&gt;0,LU328&gt;0),LU328*LS294,"-")</f>
        <v>-</v>
      </c>
      <c r="LY328" s="112">
        <v>4</v>
      </c>
      <c r="LZ328" s="4"/>
      <c r="MA328" s="108" t="str">
        <f>IF(LZ328&gt;0,INDEX(Вхідні_дані!$A$1417:$F$1466,MATCH(LZ328,Вхідні_дані!$C$1417:$C$1466,0),6),"-")</f>
        <v>-</v>
      </c>
      <c r="MB328" s="7"/>
      <c r="MC328" s="32" t="str">
        <f>IF(LZ328&gt;0,(MB328*MA328)/MB9/MB10/60,"-")</f>
        <v>-</v>
      </c>
      <c r="MD328" s="102" t="str">
        <f>IF(AND(MB328&gt;0,MC328&gt;0),MC328*MA294,"-")</f>
        <v>-</v>
      </c>
      <c r="MG328" s="112">
        <v>4</v>
      </c>
      <c r="MH328" s="4"/>
      <c r="MI328" s="108" t="str">
        <f>IF(MH328&gt;0,INDEX(Вхідні_дані!$A$1417:$F$1466,MATCH(MH328,Вхідні_дані!$C$1417:$C$1466,0),6),"-")</f>
        <v>-</v>
      </c>
      <c r="MJ328" s="7"/>
      <c r="MK328" s="32" t="str">
        <f>IF(MH328&gt;0,(MJ328*MI328)/MJ9/MJ10/60,"-")</f>
        <v>-</v>
      </c>
      <c r="ML328" s="102" t="str">
        <f>IF(AND(MJ328&gt;0,MK328&gt;0),MK328*MI294,"-")</f>
        <v>-</v>
      </c>
      <c r="MO328" s="112">
        <v>4</v>
      </c>
      <c r="MP328" s="4"/>
      <c r="MQ328" s="108" t="str">
        <f>IF(MP328&gt;0,INDEX(Вхідні_дані!$A$1417:$F$1466,MATCH(MP328,Вхідні_дані!$C$1417:$C$1466,0),6),"-")</f>
        <v>-</v>
      </c>
      <c r="MR328" s="7"/>
      <c r="MS328" s="32" t="str">
        <f>IF(MP328&gt;0,(MR328*MQ328)/MR9/MR10/60,"-")</f>
        <v>-</v>
      </c>
      <c r="MT328" s="102" t="str">
        <f>IF(AND(MR328&gt;0,MS328&gt;0),MS328*MQ294,"-")</f>
        <v>-</v>
      </c>
      <c r="MW328" s="112">
        <v>4</v>
      </c>
      <c r="MX328" s="4"/>
      <c r="MY328" s="108" t="str">
        <f>IF(MX328&gt;0,INDEX(Вхідні_дані!$A$1417:$F$1466,MATCH(MX328,Вхідні_дані!$C$1417:$C$1466,0),6),"-")</f>
        <v>-</v>
      </c>
      <c r="MZ328" s="7"/>
      <c r="NA328" s="32" t="str">
        <f>IF(MX328&gt;0,(MZ328*MY328)/MZ9/MZ10/60,"-")</f>
        <v>-</v>
      </c>
      <c r="NB328" s="102" t="str">
        <f>IF(AND(MZ328&gt;0,NA328&gt;0),NA328*MY294,"-")</f>
        <v>-</v>
      </c>
      <c r="NE328" s="112">
        <v>4</v>
      </c>
      <c r="NF328" s="4"/>
      <c r="NG328" s="108" t="str">
        <f>IF(NF328&gt;0,INDEX(Вхідні_дані!$A$1417:$F$1466,MATCH(NF328,Вхідні_дані!$C$1417:$C$1466,0),6),"-")</f>
        <v>-</v>
      </c>
      <c r="NH328" s="7"/>
      <c r="NI328" s="32" t="str">
        <f>IF(NF328&gt;0,(NH328*NG328)/NH9/NH10/60,"-")</f>
        <v>-</v>
      </c>
      <c r="NJ328" s="102" t="str">
        <f>IF(AND(NH328&gt;0,NI328&gt;0),NI328*NG294,"-")</f>
        <v>-</v>
      </c>
      <c r="NM328" s="112">
        <v>4</v>
      </c>
      <c r="NN328" s="4"/>
      <c r="NO328" s="108" t="str">
        <f>IF(NN328&gt;0,INDEX(Вхідні_дані!$A$1417:$F$1466,MATCH(NN328,Вхідні_дані!$C$1417:$C$1466,0),6),"-")</f>
        <v>-</v>
      </c>
      <c r="NP328" s="7"/>
      <c r="NQ328" s="32" t="str">
        <f>IF(NN328&gt;0,(NP328*NO328)/NP9/NP10/60,"-")</f>
        <v>-</v>
      </c>
      <c r="NR328" s="102" t="str">
        <f>IF(AND(NP328&gt;0,NQ328&gt;0),NQ328*NO294,"-")</f>
        <v>-</v>
      </c>
      <c r="NU328" s="112">
        <v>4</v>
      </c>
      <c r="NV328" s="4"/>
      <c r="NW328" s="108" t="str">
        <f>IF(NV328&gt;0,INDEX(Вхідні_дані!$A$1417:$F$1466,MATCH(NV328,Вхідні_дані!$C$1417:$C$1466,0),6),"-")</f>
        <v>-</v>
      </c>
      <c r="NX328" s="7"/>
      <c r="NY328" s="32" t="str">
        <f>IF(NV328&gt;0,(NX328*NW328)/NX9/NX10/60,"-")</f>
        <v>-</v>
      </c>
      <c r="NZ328" s="102" t="str">
        <f>IF(AND(NX328&gt;0,NY328&gt;0),NY328*NW294,"-")</f>
        <v>-</v>
      </c>
      <c r="OC328" s="112">
        <v>4</v>
      </c>
      <c r="OD328" s="4"/>
      <c r="OE328" s="108" t="str">
        <f>IF(OD328&gt;0,INDEX(Вхідні_дані!$A$1417:$F$1466,MATCH(OD328,Вхідні_дані!$C$1417:$C$1466,0),6),"-")</f>
        <v>-</v>
      </c>
      <c r="OF328" s="7"/>
      <c r="OG328" s="32" t="str">
        <f>IF(OD328&gt;0,(OF328*OE328)/OF9/OF10/60,"-")</f>
        <v>-</v>
      </c>
      <c r="OH328" s="102" t="str">
        <f>IF(AND(OF328&gt;0,OG328&gt;0),OG328*OE294,"-")</f>
        <v>-</v>
      </c>
      <c r="OK328" s="112">
        <v>4</v>
      </c>
      <c r="OL328" s="4"/>
      <c r="OM328" s="108" t="str">
        <f>IF(OL328&gt;0,INDEX(Вхідні_дані!$A$1417:$F$1466,MATCH(OL328,Вхідні_дані!$C$1417:$C$1466,0),6),"-")</f>
        <v>-</v>
      </c>
      <c r="ON328" s="7"/>
      <c r="OO328" s="32" t="str">
        <f>IF(OL328&gt;0,(ON328*OM328)/ON9/ON10/60,"-")</f>
        <v>-</v>
      </c>
      <c r="OP328" s="102" t="str">
        <f>IF(AND(ON328&gt;0,OO328&gt;0),OO328*OM294,"-")</f>
        <v>-</v>
      </c>
      <c r="OS328" s="112">
        <v>4</v>
      </c>
      <c r="OT328" s="4"/>
      <c r="OU328" s="108" t="str">
        <f>IF(OT328&gt;0,INDEX(Вхідні_дані!$A$1417:$F$1466,MATCH(OT328,Вхідні_дані!$C$1417:$C$1466,0),6),"-")</f>
        <v>-</v>
      </c>
      <c r="OV328" s="7"/>
      <c r="OW328" s="32" t="str">
        <f>IF(OT328&gt;0,(OV328*OU328)/OV9/OV10/60,"-")</f>
        <v>-</v>
      </c>
      <c r="OX328" s="102" t="str">
        <f>IF(AND(OV328&gt;0,OW328&gt;0),OW328*OU294,"-")</f>
        <v>-</v>
      </c>
      <c r="PA328" s="112">
        <v>4</v>
      </c>
      <c r="PB328" s="4"/>
      <c r="PC328" s="108" t="str">
        <f>IF(PB328&gt;0,INDEX(Вхідні_дані!$A$1417:$F$1466,MATCH(PB328,Вхідні_дані!$C$1417:$C$1466,0),6),"-")</f>
        <v>-</v>
      </c>
      <c r="PD328" s="7"/>
      <c r="PE328" s="32" t="str">
        <f>IF(PB328&gt;0,(PD328*PC328)/PD9/PD10/60,"-")</f>
        <v>-</v>
      </c>
      <c r="PF328" s="102" t="str">
        <f>IF(AND(PD328&gt;0,PE328&gt;0),PE328*PC294,"-")</f>
        <v>-</v>
      </c>
      <c r="PI328" s="112">
        <v>4</v>
      </c>
      <c r="PJ328" s="4"/>
      <c r="PK328" s="108" t="str">
        <f>IF(PJ328&gt;0,INDEX(Вхідні_дані!$A$1417:$F$1466,MATCH(PJ328,Вхідні_дані!$C$1417:$C$1466,0),6),"-")</f>
        <v>-</v>
      </c>
      <c r="PL328" s="7"/>
      <c r="PM328" s="32" t="str">
        <f>IF(PJ328&gt;0,(PL328*PK328)/PL9/PL10/60,"-")</f>
        <v>-</v>
      </c>
      <c r="PN328" s="102" t="str">
        <f>IF(AND(PL328&gt;0,PM328&gt;0),PM328*PK294,"-")</f>
        <v>-</v>
      </c>
      <c r="PQ328" s="112">
        <v>4</v>
      </c>
      <c r="PR328" s="4"/>
      <c r="PS328" s="108" t="str">
        <f>IF(PR328&gt;0,INDEX(Вхідні_дані!$A$1417:$F$1466,MATCH(PR328,Вхідні_дані!$C$1417:$C$1466,0),6),"-")</f>
        <v>-</v>
      </c>
      <c r="PT328" s="7"/>
      <c r="PU328" s="32" t="str">
        <f>IF(PR328&gt;0,(PT328*PS328)/PT9/PT10/60,"-")</f>
        <v>-</v>
      </c>
      <c r="PV328" s="102" t="str">
        <f>IF(AND(PT328&gt;0,PU328&gt;0),PU328*PS294,"-")</f>
        <v>-</v>
      </c>
      <c r="PY328" s="112">
        <v>4</v>
      </c>
      <c r="PZ328" s="4"/>
      <c r="QA328" s="108" t="str">
        <f>IF(PZ328&gt;0,INDEX(Вхідні_дані!$A$1417:$F$1466,MATCH(PZ328,Вхідні_дані!$C$1417:$C$1466,0),6),"-")</f>
        <v>-</v>
      </c>
      <c r="QB328" s="7"/>
      <c r="QC328" s="32" t="str">
        <f>IF(PZ328&gt;0,(QB328*QA328)/QB9/QB10/60,"-")</f>
        <v>-</v>
      </c>
      <c r="QD328" s="102" t="str">
        <f>IF(AND(QB328&gt;0,QC328&gt;0),QC328*QA294,"-")</f>
        <v>-</v>
      </c>
      <c r="QG328" s="112">
        <v>4</v>
      </c>
      <c r="QH328" s="4"/>
      <c r="QI328" s="108" t="str">
        <f>IF(QH328&gt;0,INDEX(Вхідні_дані!$A$1417:$F$1466,MATCH(QH328,Вхідні_дані!$C$1417:$C$1466,0),6),"-")</f>
        <v>-</v>
      </c>
      <c r="QJ328" s="7"/>
      <c r="QK328" s="32" t="str">
        <f>IF(QH328&gt;0,(QJ328*QI328)/QJ9/QJ10/60,"-")</f>
        <v>-</v>
      </c>
      <c r="QL328" s="102" t="str">
        <f>IF(AND(QJ328&gt;0,QK328&gt;0),QK328*QI294,"-")</f>
        <v>-</v>
      </c>
      <c r="QO328" s="112">
        <v>4</v>
      </c>
      <c r="QP328" s="4"/>
      <c r="QQ328" s="108" t="str">
        <f>IF(QP328&gt;0,INDEX(Вхідні_дані!$A$1417:$F$1466,MATCH(QP328,Вхідні_дані!$C$1417:$C$1466,0),6),"-")</f>
        <v>-</v>
      </c>
      <c r="QR328" s="7"/>
      <c r="QS328" s="32" t="str">
        <f>IF(QP328&gt;0,(QR328*QQ328)/QR9/QR10/60,"-")</f>
        <v>-</v>
      </c>
      <c r="QT328" s="102" t="str">
        <f>IF(AND(QR328&gt;0,QS328&gt;0),QS328*QQ294,"-")</f>
        <v>-</v>
      </c>
      <c r="QW328" s="112">
        <v>4</v>
      </c>
      <c r="QX328" s="4"/>
      <c r="QY328" s="108" t="str">
        <f>IF(QX328&gt;0,INDEX(Вхідні_дані!$A$1417:$F$1466,MATCH(QX328,Вхідні_дані!$C$1417:$C$1466,0),6),"-")</f>
        <v>-</v>
      </c>
      <c r="QZ328" s="7"/>
      <c r="RA328" s="32" t="str">
        <f>IF(QX328&gt;0,(QZ328*QY328)/QZ9/QZ10/60,"-")</f>
        <v>-</v>
      </c>
      <c r="RB328" s="102" t="str">
        <f>IF(AND(QZ328&gt;0,RA328&gt;0),RA328*QY294,"-")</f>
        <v>-</v>
      </c>
      <c r="RE328" s="112">
        <v>4</v>
      </c>
      <c r="RF328" s="4"/>
      <c r="RG328" s="108" t="str">
        <f>IF(RF328&gt;0,INDEX(Вхідні_дані!$A$1417:$F$1466,MATCH(RF328,Вхідні_дані!$C$1417:$C$1466,0),6),"-")</f>
        <v>-</v>
      </c>
      <c r="RH328" s="7"/>
      <c r="RI328" s="32" t="str">
        <f>IF(RF328&gt;0,(RH328*RG328)/RH9/RH10/60,"-")</f>
        <v>-</v>
      </c>
      <c r="RJ328" s="102" t="str">
        <f>IF(AND(RH328&gt;0,RI328&gt;0),RI328*RG294,"-")</f>
        <v>-</v>
      </c>
      <c r="RM328" s="112">
        <v>4</v>
      </c>
      <c r="RN328" s="4"/>
      <c r="RO328" s="108" t="str">
        <f>IF(RN328&gt;0,INDEX(Вхідні_дані!$A$1417:$F$1466,MATCH(RN328,Вхідні_дані!$C$1417:$C$1466,0),6),"-")</f>
        <v>-</v>
      </c>
      <c r="RP328" s="7"/>
      <c r="RQ328" s="32" t="str">
        <f>IF(RN328&gt;0,(RP328*RO328)/RP9/RP10/60,"-")</f>
        <v>-</v>
      </c>
      <c r="RR328" s="102" t="str">
        <f>IF(AND(RP328&gt;0,RQ328&gt;0),RQ328*RO294,"-")</f>
        <v>-</v>
      </c>
      <c r="RU328" s="112">
        <v>4</v>
      </c>
      <c r="RV328" s="4"/>
      <c r="RW328" s="108" t="str">
        <f>IF(RV328&gt;0,INDEX(Вхідні_дані!$A$1417:$F$1466,MATCH(RV328,Вхідні_дані!$C$1417:$C$1466,0),6),"-")</f>
        <v>-</v>
      </c>
      <c r="RX328" s="7"/>
      <c r="RY328" s="32" t="str">
        <f>IF(RV328&gt;0,(RX328*RW328)/RX9/RX10/60,"-")</f>
        <v>-</v>
      </c>
      <c r="RZ328" s="102" t="str">
        <f>IF(AND(RX328&gt;0,RY328&gt;0),RY328*RW294,"-")</f>
        <v>-</v>
      </c>
      <c r="SC328" s="112">
        <v>4</v>
      </c>
      <c r="SD328" s="4"/>
      <c r="SE328" s="108" t="str">
        <f>IF(SD328&gt;0,INDEX(Вхідні_дані!$A$1417:$F$1466,MATCH(SD328,Вхідні_дані!$C$1417:$C$1466,0),6),"-")</f>
        <v>-</v>
      </c>
      <c r="SF328" s="7"/>
      <c r="SG328" s="32" t="str">
        <f>IF(SD328&gt;0,(SF328*SE328)/SF9/SF10/60,"-")</f>
        <v>-</v>
      </c>
      <c r="SH328" s="102" t="str">
        <f>IF(AND(SF328&gt;0,SG328&gt;0),SG328*SE294,"-")</f>
        <v>-</v>
      </c>
      <c r="SK328" s="112">
        <v>4</v>
      </c>
      <c r="SL328" s="4"/>
      <c r="SM328" s="108" t="str">
        <f>IF(SL328&gt;0,INDEX(Вхідні_дані!$A$1417:$F$1466,MATCH(SL328,Вхідні_дані!$C$1417:$C$1466,0),6),"-")</f>
        <v>-</v>
      </c>
      <c r="SN328" s="7"/>
      <c r="SO328" s="32" t="str">
        <f>IF(SL328&gt;0,(SN328*SM328)/SN9/SN10/60,"-")</f>
        <v>-</v>
      </c>
      <c r="SP328" s="102" t="str">
        <f>IF(AND(SN328&gt;0,SO328&gt;0),SO328*SM294,"-")</f>
        <v>-</v>
      </c>
      <c r="SS328" s="112">
        <v>4</v>
      </c>
      <c r="ST328" s="4"/>
      <c r="SU328" s="108" t="str">
        <f>IF(ST328&gt;0,INDEX(Вхідні_дані!$A$1417:$F$1466,MATCH(ST328,Вхідні_дані!$C$1417:$C$1466,0),6),"-")</f>
        <v>-</v>
      </c>
      <c r="SV328" s="7"/>
      <c r="SW328" s="32" t="str">
        <f>IF(ST328&gt;0,(SV328*SU328)/SV9/SV10/60,"-")</f>
        <v>-</v>
      </c>
      <c r="SX328" s="102" t="str">
        <f>IF(AND(SV328&gt;0,SW328&gt;0),SW328*SU294,"-")</f>
        <v>-</v>
      </c>
      <c r="TA328" s="112">
        <v>4</v>
      </c>
      <c r="TB328" s="4"/>
      <c r="TC328" s="108" t="str">
        <f>IF(TB328&gt;0,INDEX(Вхідні_дані!$A$1417:$F$1466,MATCH(TB328,Вхідні_дані!$C$1417:$C$1466,0),6),"-")</f>
        <v>-</v>
      </c>
      <c r="TD328" s="7"/>
      <c r="TE328" s="32" t="str">
        <f>IF(TB328&gt;0,(TD328*TC328)/TD9/TD10/60,"-")</f>
        <v>-</v>
      </c>
      <c r="TF328" s="102" t="str">
        <f>IF(AND(TD328&gt;0,TE328&gt;0),TE328*TC294,"-")</f>
        <v>-</v>
      </c>
      <c r="TI328" s="112">
        <v>4</v>
      </c>
      <c r="TJ328" s="4"/>
      <c r="TK328" s="108" t="str">
        <f>IF(TJ328&gt;0,INDEX(Вхідні_дані!$A$1417:$F$1466,MATCH(TJ328,Вхідні_дані!$C$1417:$C$1466,0),6),"-")</f>
        <v>-</v>
      </c>
      <c r="TL328" s="7"/>
      <c r="TM328" s="32" t="str">
        <f>IF(TJ328&gt;0,(TL328*TK328)/TL9/TL10/60,"-")</f>
        <v>-</v>
      </c>
      <c r="TN328" s="102" t="str">
        <f>IF(AND(TL328&gt;0,TM328&gt;0),TM328*TK294,"-")</f>
        <v>-</v>
      </c>
      <c r="TQ328" s="112">
        <v>4</v>
      </c>
      <c r="TR328" s="4"/>
      <c r="TS328" s="108" t="str">
        <f>IF(TR328&gt;0,INDEX(Вхідні_дані!$A$1417:$F$1466,MATCH(TR328,Вхідні_дані!$C$1417:$C$1466,0),6),"-")</f>
        <v>-</v>
      </c>
      <c r="TT328" s="7"/>
      <c r="TU328" s="32" t="str">
        <f>IF(TR328&gt;0,(TT328*TS328)/TT9/TT10/60,"-")</f>
        <v>-</v>
      </c>
      <c r="TV328" s="102" t="str">
        <f>IF(AND(TT328&gt;0,TU328&gt;0),TU328*TS294,"-")</f>
        <v>-</v>
      </c>
      <c r="TY328" s="112">
        <v>4</v>
      </c>
      <c r="TZ328" s="4"/>
      <c r="UA328" s="108" t="str">
        <f>IF(TZ328&gt;0,INDEX(Вхідні_дані!$A$1417:$F$1466,MATCH(TZ328,Вхідні_дані!$C$1417:$C$1466,0),6),"-")</f>
        <v>-</v>
      </c>
      <c r="UB328" s="7"/>
      <c r="UC328" s="32" t="str">
        <f>IF(TZ328&gt;0,(UB328*UA328)/UB9/UB10/60,"-")</f>
        <v>-</v>
      </c>
      <c r="UD328" s="102" t="str">
        <f>IF(AND(UB328&gt;0,UC328&gt;0),UC328*UA294,"-")</f>
        <v>-</v>
      </c>
      <c r="UG328" s="112">
        <v>4</v>
      </c>
      <c r="UH328" s="4"/>
      <c r="UI328" s="108" t="str">
        <f>IF(UH328&gt;0,INDEX(Вхідні_дані!$A$1417:$F$1466,MATCH(UH328,Вхідні_дані!$C$1417:$C$1466,0),6),"-")</f>
        <v>-</v>
      </c>
      <c r="UJ328" s="7"/>
      <c r="UK328" s="32" t="str">
        <f>IF(UH328&gt;0,(UJ328*UI328)/UJ9/UJ10/60,"-")</f>
        <v>-</v>
      </c>
      <c r="UL328" s="102" t="str">
        <f>IF(AND(UJ328&gt;0,UK328&gt;0),UK328*UI294,"-")</f>
        <v>-</v>
      </c>
      <c r="UO328" s="112">
        <v>4</v>
      </c>
      <c r="UP328" s="4"/>
      <c r="UQ328" s="108" t="str">
        <f>IF(UP328&gt;0,INDEX(Вхідні_дані!$A$1417:$F$1466,MATCH(UP328,Вхідні_дані!$C$1417:$C$1466,0),6),"-")</f>
        <v>-</v>
      </c>
      <c r="UR328" s="7"/>
      <c r="US328" s="32" t="str">
        <f>IF(UP328&gt;0,(UR328*UQ328)/UR9/UR10/60,"-")</f>
        <v>-</v>
      </c>
      <c r="UT328" s="102" t="str">
        <f>IF(AND(UR328&gt;0,US328&gt;0),US328*UQ294,"-")</f>
        <v>-</v>
      </c>
      <c r="UW328" s="112">
        <v>4</v>
      </c>
      <c r="UX328" s="4"/>
      <c r="UY328" s="108" t="str">
        <f>IF(UX328&gt;0,INDEX(Вхідні_дані!$A$1417:$F$1466,MATCH(UX328,Вхідні_дані!$C$1417:$C$1466,0),6),"-")</f>
        <v>-</v>
      </c>
      <c r="UZ328" s="7"/>
      <c r="VA328" s="32" t="str">
        <f>IF(UX328&gt;0,(UZ328*UY328)/UZ9/UZ10/60,"-")</f>
        <v>-</v>
      </c>
      <c r="VB328" s="102" t="str">
        <f>IF(AND(UZ328&gt;0,VA328&gt;0),VA328*UY294,"-")</f>
        <v>-</v>
      </c>
      <c r="VE328" s="112">
        <v>4</v>
      </c>
      <c r="VF328" s="4"/>
      <c r="VG328" s="108" t="str">
        <f>IF(VF328&gt;0,INDEX(Вхідні_дані!$A$1417:$F$1466,MATCH(VF328,Вхідні_дані!$C$1417:$C$1466,0),6),"-")</f>
        <v>-</v>
      </c>
      <c r="VH328" s="7"/>
      <c r="VI328" s="32" t="str">
        <f>IF(VF328&gt;0,(VH328*VG328)/VH9/VH10/60,"-")</f>
        <v>-</v>
      </c>
      <c r="VJ328" s="102" t="str">
        <f>IF(AND(VH328&gt;0,VI328&gt;0),VI328*VG294,"-")</f>
        <v>-</v>
      </c>
      <c r="VM328" s="112">
        <v>4</v>
      </c>
      <c r="VN328" s="4"/>
      <c r="VO328" s="108" t="str">
        <f>IF(VN328&gt;0,INDEX(Вхідні_дані!$A$1417:$F$1466,MATCH(VN328,Вхідні_дані!$C$1417:$C$1466,0),6),"-")</f>
        <v>-</v>
      </c>
      <c r="VP328" s="7"/>
      <c r="VQ328" s="32" t="str">
        <f>IF(VN328&gt;0,(VP328*VO328)/VP9/VP10/60,"-")</f>
        <v>-</v>
      </c>
      <c r="VR328" s="102" t="str">
        <f>IF(AND(VP328&gt;0,VQ328&gt;0),VQ328*VO294,"-")</f>
        <v>-</v>
      </c>
      <c r="VU328" s="112">
        <v>4</v>
      </c>
      <c r="VV328" s="4"/>
      <c r="VW328" s="108" t="str">
        <f>IF(VV328&gt;0,INDEX(Вхідні_дані!$A$1417:$F$1466,MATCH(VV328,Вхідні_дані!$C$1417:$C$1466,0),6),"-")</f>
        <v>-</v>
      </c>
      <c r="VX328" s="7"/>
      <c r="VY328" s="32" t="str">
        <f>IF(VV328&gt;0,(VX328*VW328)/VX9/VX10/60,"-")</f>
        <v>-</v>
      </c>
      <c r="VZ328" s="102" t="str">
        <f>IF(AND(VX328&gt;0,VY328&gt;0),VY328*VW294,"-")</f>
        <v>-</v>
      </c>
      <c r="WC328" s="112">
        <v>4</v>
      </c>
      <c r="WD328" s="4"/>
      <c r="WE328" s="108" t="str">
        <f>IF(WD328&gt;0,INDEX(Вхідні_дані!$A$1417:$F$1466,MATCH(WD328,Вхідні_дані!$C$1417:$C$1466,0),6),"-")</f>
        <v>-</v>
      </c>
      <c r="WF328" s="7"/>
      <c r="WG328" s="32" t="str">
        <f>IF(WD328&gt;0,(WF328*WE328)/WF9/WF10/60,"-")</f>
        <v>-</v>
      </c>
      <c r="WH328" s="102" t="str">
        <f>IF(AND(WF328&gt;0,WG328&gt;0),WG328*WE294,"-")</f>
        <v>-</v>
      </c>
      <c r="WK328" s="112">
        <v>4</v>
      </c>
      <c r="WL328" s="4"/>
      <c r="WM328" s="108" t="str">
        <f>IF(WL328&gt;0,INDEX(Вхідні_дані!$A$1417:$F$1466,MATCH(WL328,Вхідні_дані!$C$1417:$C$1466,0),6),"-")</f>
        <v>-</v>
      </c>
      <c r="WN328" s="7"/>
      <c r="WO328" s="32" t="str">
        <f>IF(WL328&gt;0,(WN328*WM328)/WN9/WN10/60,"-")</f>
        <v>-</v>
      </c>
      <c r="WP328" s="102" t="str">
        <f>IF(AND(WN328&gt;0,WO328&gt;0),WO328*WM294,"-")</f>
        <v>-</v>
      </c>
      <c r="WS328" s="112">
        <v>4</v>
      </c>
      <c r="WT328" s="4"/>
      <c r="WU328" s="108" t="str">
        <f>IF(WT328&gt;0,INDEX(Вхідні_дані!$A$1417:$F$1466,MATCH(WT328,Вхідні_дані!$C$1417:$C$1466,0),6),"-")</f>
        <v>-</v>
      </c>
      <c r="WV328" s="7"/>
      <c r="WW328" s="32" t="str">
        <f>IF(WT328&gt;0,(WV328*WU328)/WV9/WV10/60,"-")</f>
        <v>-</v>
      </c>
      <c r="WX328" s="102" t="str">
        <f>IF(AND(WV328&gt;0,WW328&gt;0),WW328*WU294,"-")</f>
        <v>-</v>
      </c>
      <c r="XA328" s="112">
        <v>4</v>
      </c>
      <c r="XB328" s="4"/>
      <c r="XC328" s="108" t="str">
        <f>IF(XB328&gt;0,INDEX(Вхідні_дані!$A$1417:$F$1466,MATCH(XB328,Вхідні_дані!$C$1417:$C$1466,0),6),"-")</f>
        <v>-</v>
      </c>
      <c r="XD328" s="7"/>
      <c r="XE328" s="32" t="str">
        <f>IF(XB328&gt;0,(XD328*XC328)/XD9/XD10/60,"-")</f>
        <v>-</v>
      </c>
      <c r="XF328" s="102" t="str">
        <f>IF(AND(XD328&gt;0,XE328&gt;0),XE328*XC294,"-")</f>
        <v>-</v>
      </c>
      <c r="XI328" s="112">
        <v>4</v>
      </c>
      <c r="XJ328" s="4"/>
      <c r="XK328" s="108" t="str">
        <f>IF(XJ328&gt;0,INDEX(Вхідні_дані!$A$1417:$F$1466,MATCH(XJ328,Вхідні_дані!$C$1417:$C$1466,0),6),"-")</f>
        <v>-</v>
      </c>
      <c r="XL328" s="7"/>
      <c r="XM328" s="32" t="str">
        <f>IF(XJ328&gt;0,(XL328*XK328)/XL9/XL10/60,"-")</f>
        <v>-</v>
      </c>
      <c r="XN328" s="102" t="str">
        <f>IF(AND(XL328&gt;0,XM328&gt;0),XM328*XK294,"-")</f>
        <v>-</v>
      </c>
      <c r="XQ328" s="112">
        <v>4</v>
      </c>
      <c r="XR328" s="4"/>
      <c r="XS328" s="108" t="str">
        <f>IF(XR328&gt;0,INDEX(Вхідні_дані!$A$1417:$F$1466,MATCH(XR328,Вхідні_дані!$C$1417:$C$1466,0),6),"-")</f>
        <v>-</v>
      </c>
      <c r="XT328" s="7"/>
      <c r="XU328" s="32" t="str">
        <f>IF(XR328&gt;0,(XT328*XS328)/XT9/XT10/60,"-")</f>
        <v>-</v>
      </c>
      <c r="XV328" s="102" t="str">
        <f>IF(AND(XT328&gt;0,XU328&gt;0),XU328*XS294,"-")</f>
        <v>-</v>
      </c>
      <c r="XY328" s="112">
        <v>4</v>
      </c>
      <c r="XZ328" s="4"/>
      <c r="YA328" s="108" t="str">
        <f>IF(XZ328&gt;0,INDEX(Вхідні_дані!$A$1417:$F$1466,MATCH(XZ328,Вхідні_дані!$C$1417:$C$1466,0),6),"-")</f>
        <v>-</v>
      </c>
      <c r="YB328" s="7"/>
      <c r="YC328" s="32" t="str">
        <f>IF(XZ328&gt;0,(YB328*YA328)/YB9/YB10/60,"-")</f>
        <v>-</v>
      </c>
      <c r="YD328" s="102" t="str">
        <f>IF(AND(YB328&gt;0,YC328&gt;0),YC328*YA294,"-")</f>
        <v>-</v>
      </c>
      <c r="YG328" s="112">
        <v>4</v>
      </c>
      <c r="YH328" s="4"/>
      <c r="YI328" s="108" t="str">
        <f>IF(YH328&gt;0,INDEX(Вхідні_дані!$A$1417:$F$1466,MATCH(YH328,Вхідні_дані!$C$1417:$C$1466,0),6),"-")</f>
        <v>-</v>
      </c>
      <c r="YJ328" s="7"/>
      <c r="YK328" s="32" t="str">
        <f>IF(YH328&gt;0,(YJ328*YI328)/YJ9/YJ10/60,"-")</f>
        <v>-</v>
      </c>
      <c r="YL328" s="102" t="str">
        <f>IF(AND(YJ328&gt;0,YK328&gt;0),YK328*YI294,"-")</f>
        <v>-</v>
      </c>
      <c r="YO328" s="112">
        <v>4</v>
      </c>
      <c r="YP328" s="4"/>
      <c r="YQ328" s="108" t="str">
        <f>IF(YP328&gt;0,INDEX(Вхідні_дані!$A$1417:$F$1466,MATCH(YP328,Вхідні_дані!$C$1417:$C$1466,0),6),"-")</f>
        <v>-</v>
      </c>
      <c r="YR328" s="7"/>
      <c r="YS328" s="32" t="str">
        <f>IF(YP328&gt;0,(YR328*YQ328)/YR9/YR10/60,"-")</f>
        <v>-</v>
      </c>
      <c r="YT328" s="102" t="str">
        <f>IF(AND(YR328&gt;0,YS328&gt;0),YS328*YQ294,"-")</f>
        <v>-</v>
      </c>
      <c r="YW328" s="112">
        <v>4</v>
      </c>
      <c r="YX328" s="4"/>
      <c r="YY328" s="108" t="str">
        <f>IF(YX328&gt;0,INDEX(Вхідні_дані!$A$1417:$F$1466,MATCH(YX328,Вхідні_дані!$C$1417:$C$1466,0),6),"-")</f>
        <v>-</v>
      </c>
      <c r="YZ328" s="7"/>
      <c r="ZA328" s="32" t="str">
        <f>IF(YX328&gt;0,(YZ328*YY328)/YZ9/YZ10/60,"-")</f>
        <v>-</v>
      </c>
      <c r="ZB328" s="102" t="str">
        <f>IF(AND(YZ328&gt;0,ZA328&gt;0),ZA328*YY294,"-")</f>
        <v>-</v>
      </c>
      <c r="ZE328" s="112">
        <v>4</v>
      </c>
      <c r="ZF328" s="4"/>
      <c r="ZG328" s="108" t="str">
        <f>IF(ZF328&gt;0,INDEX(Вхідні_дані!$A$1417:$F$1466,MATCH(ZF328,Вхідні_дані!$C$1417:$C$1466,0),6),"-")</f>
        <v>-</v>
      </c>
      <c r="ZH328" s="7"/>
      <c r="ZI328" s="32" t="str">
        <f>IF(ZF328&gt;0,(ZH328*ZG328)/ZH9/ZH10/60,"-")</f>
        <v>-</v>
      </c>
      <c r="ZJ328" s="102" t="str">
        <f>IF(AND(ZH328&gt;0,ZI328&gt;0),ZI328*ZG294,"-")</f>
        <v>-</v>
      </c>
      <c r="ZM328" s="112">
        <v>4</v>
      </c>
      <c r="ZN328" s="4"/>
      <c r="ZO328" s="108" t="str">
        <f>IF(ZN328&gt;0,INDEX(Вхідні_дані!$A$1417:$F$1466,MATCH(ZN328,Вхідні_дані!$C$1417:$C$1466,0),6),"-")</f>
        <v>-</v>
      </c>
      <c r="ZP328" s="7"/>
      <c r="ZQ328" s="32" t="str">
        <f>IF(ZN328&gt;0,(ZP328*ZO328)/ZP9/ZP10/60,"-")</f>
        <v>-</v>
      </c>
      <c r="ZR328" s="102" t="str">
        <f>IF(AND(ZP328&gt;0,ZQ328&gt;0),ZQ328*ZO294,"-")</f>
        <v>-</v>
      </c>
      <c r="ZU328" s="112">
        <v>4</v>
      </c>
      <c r="ZV328" s="4"/>
      <c r="ZW328" s="108" t="str">
        <f>IF(ZV328&gt;0,INDEX(Вхідні_дані!$A$1417:$F$1466,MATCH(ZV328,Вхідні_дані!$C$1417:$C$1466,0),6),"-")</f>
        <v>-</v>
      </c>
      <c r="ZX328" s="7"/>
      <c r="ZY328" s="32" t="str">
        <f>IF(ZV328&gt;0,(ZX328*ZW328)/ZX9/ZX10/60,"-")</f>
        <v>-</v>
      </c>
      <c r="ZZ328" s="102" t="str">
        <f>IF(AND(ZX328&gt;0,ZY328&gt;0),ZY328*ZW294,"-")</f>
        <v>-</v>
      </c>
      <c r="AAC328" s="112">
        <v>4</v>
      </c>
      <c r="AAD328" s="4"/>
      <c r="AAE328" s="108" t="str">
        <f>IF(AAD328&gt;0,INDEX(Вхідні_дані!$A$1417:$F$1466,MATCH(AAD328,Вхідні_дані!$C$1417:$C$1466,0),6),"-")</f>
        <v>-</v>
      </c>
      <c r="AAF328" s="7"/>
      <c r="AAG328" s="32" t="str">
        <f>IF(AAD328&gt;0,(AAF328*AAE328)/AAF9/AAF10/60,"-")</f>
        <v>-</v>
      </c>
      <c r="AAH328" s="102" t="str">
        <f>IF(AND(AAF328&gt;0,AAG328&gt;0),AAG328*AAE294,"-")</f>
        <v>-</v>
      </c>
      <c r="AAK328" s="112">
        <v>4</v>
      </c>
      <c r="AAL328" s="4"/>
      <c r="AAM328" s="108" t="str">
        <f>IF(AAL328&gt;0,INDEX(Вхідні_дані!$A$1417:$F$1466,MATCH(AAL328,Вхідні_дані!$C$1417:$C$1466,0),6),"-")</f>
        <v>-</v>
      </c>
      <c r="AAN328" s="7"/>
      <c r="AAO328" s="32" t="str">
        <f>IF(AAL328&gt;0,(AAN328*AAM328)/AAN9/AAN10/60,"-")</f>
        <v>-</v>
      </c>
      <c r="AAP328" s="102" t="str">
        <f>IF(AND(AAN328&gt;0,AAO328&gt;0),AAO328*AAM294,"-")</f>
        <v>-</v>
      </c>
      <c r="AAS328" s="112">
        <v>4</v>
      </c>
      <c r="AAT328" s="4"/>
      <c r="AAU328" s="108" t="str">
        <f>IF(AAT328&gt;0,INDEX(Вхідні_дані!$A$1417:$F$1466,MATCH(AAT328,Вхідні_дані!$C$1417:$C$1466,0),6),"-")</f>
        <v>-</v>
      </c>
      <c r="AAV328" s="7"/>
      <c r="AAW328" s="32" t="str">
        <f>IF(AAT328&gt;0,(AAV328*AAU328)/AAV9/AAV10/60,"-")</f>
        <v>-</v>
      </c>
      <c r="AAX328" s="102" t="str">
        <f>IF(AND(AAV328&gt;0,AAW328&gt;0),AAW328*AAU294,"-")</f>
        <v>-</v>
      </c>
      <c r="ABA328" s="112">
        <v>4</v>
      </c>
      <c r="ABB328" s="4"/>
      <c r="ABC328" s="108" t="str">
        <f>IF(ABB328&gt;0,INDEX(Вхідні_дані!$A$1417:$F$1466,MATCH(ABB328,Вхідні_дані!$C$1417:$C$1466,0),6),"-")</f>
        <v>-</v>
      </c>
      <c r="ABD328" s="7"/>
      <c r="ABE328" s="32" t="str">
        <f>IF(ABB328&gt;0,(ABD328*ABC328)/ABD9/ABD10/60,"-")</f>
        <v>-</v>
      </c>
      <c r="ABF328" s="102" t="str">
        <f>IF(AND(ABD328&gt;0,ABE328&gt;0),ABE328*ABC294,"-")</f>
        <v>-</v>
      </c>
      <c r="ABI328" s="112">
        <v>4</v>
      </c>
      <c r="ABJ328" s="4"/>
      <c r="ABK328" s="108" t="str">
        <f>IF(ABJ328&gt;0,INDEX(Вхідні_дані!$A$1417:$F$1466,MATCH(ABJ328,Вхідні_дані!$C$1417:$C$1466,0),6),"-")</f>
        <v>-</v>
      </c>
      <c r="ABL328" s="7"/>
      <c r="ABM328" s="32" t="str">
        <f>IF(ABJ328&gt;0,(ABL328*ABK328)/ABL9/ABL10/60,"-")</f>
        <v>-</v>
      </c>
      <c r="ABN328" s="102" t="str">
        <f>IF(AND(ABL328&gt;0,ABM328&gt;0),ABM328*ABK294,"-")</f>
        <v>-</v>
      </c>
      <c r="ABQ328" s="112">
        <v>4</v>
      </c>
      <c r="ABR328" s="4"/>
      <c r="ABS328" s="108" t="str">
        <f>IF(ABR328&gt;0,INDEX(Вхідні_дані!$A$1417:$F$1466,MATCH(ABR328,Вхідні_дані!$C$1417:$C$1466,0),6),"-")</f>
        <v>-</v>
      </c>
      <c r="ABT328" s="7"/>
      <c r="ABU328" s="32" t="str">
        <f>IF(ABR328&gt;0,(ABT328*ABS328)/ABT9/ABT10/60,"-")</f>
        <v>-</v>
      </c>
      <c r="ABV328" s="102" t="str">
        <f>IF(AND(ABT328&gt;0,ABU328&gt;0),ABU328*ABS294,"-")</f>
        <v>-</v>
      </c>
      <c r="ABY328" s="112">
        <v>4</v>
      </c>
      <c r="ABZ328" s="4"/>
      <c r="ACA328" s="108" t="str">
        <f>IF(ABZ328&gt;0,INDEX(Вхідні_дані!$A$1417:$F$1466,MATCH(ABZ328,Вхідні_дані!$C$1417:$C$1466,0),6),"-")</f>
        <v>-</v>
      </c>
      <c r="ACB328" s="7"/>
      <c r="ACC328" s="32" t="str">
        <f>IF(ABZ328&gt;0,(ACB328*ACA328)/ACB9/ACB10/60,"-")</f>
        <v>-</v>
      </c>
      <c r="ACD328" s="102" t="str">
        <f>IF(AND(ACB328&gt;0,ACC328&gt;0),ACC328*ACA294,"-")</f>
        <v>-</v>
      </c>
      <c r="ACG328" s="112">
        <v>4</v>
      </c>
      <c r="ACH328" s="4"/>
      <c r="ACI328" s="108" t="str">
        <f>IF(ACH328&gt;0,INDEX(Вхідні_дані!$A$1417:$F$1466,MATCH(ACH328,Вхідні_дані!$C$1417:$C$1466,0),6),"-")</f>
        <v>-</v>
      </c>
      <c r="ACJ328" s="7"/>
      <c r="ACK328" s="32" t="str">
        <f>IF(ACH328&gt;0,(ACJ328*ACI328)/ACJ9/ACJ10/60,"-")</f>
        <v>-</v>
      </c>
      <c r="ACL328" s="102" t="str">
        <f>IF(AND(ACJ328&gt;0,ACK328&gt;0),ACK328*ACI294,"-")</f>
        <v>-</v>
      </c>
      <c r="ACO328" s="112">
        <v>4</v>
      </c>
      <c r="ACP328" s="4"/>
      <c r="ACQ328" s="108" t="str">
        <f>IF(ACP328&gt;0,INDEX(Вхідні_дані!$A$1417:$F$1466,MATCH(ACP328,Вхідні_дані!$C$1417:$C$1466,0),6),"-")</f>
        <v>-</v>
      </c>
      <c r="ACR328" s="7"/>
      <c r="ACS328" s="32" t="str">
        <f>IF(ACP328&gt;0,(ACR328*ACQ328)/ACR9/ACR10/60,"-")</f>
        <v>-</v>
      </c>
      <c r="ACT328" s="102" t="str">
        <f>IF(AND(ACR328&gt;0,ACS328&gt;0),ACS328*ACQ294,"-")</f>
        <v>-</v>
      </c>
      <c r="ACW328" s="112">
        <v>4</v>
      </c>
      <c r="ACX328" s="4"/>
      <c r="ACY328" s="108" t="str">
        <f>IF(ACX328&gt;0,INDEX(Вхідні_дані!$A$1417:$F$1466,MATCH(ACX328,Вхідні_дані!$C$1417:$C$1466,0),6),"-")</f>
        <v>-</v>
      </c>
      <c r="ACZ328" s="7"/>
      <c r="ADA328" s="32" t="str">
        <f>IF(ACX328&gt;0,(ACZ328*ACY328)/ACZ9/ACZ10/60,"-")</f>
        <v>-</v>
      </c>
      <c r="ADB328" s="102" t="str">
        <f>IF(AND(ACZ328&gt;0,ADA328&gt;0),ADA328*ACY294,"-")</f>
        <v>-</v>
      </c>
      <c r="ADE328" s="112">
        <v>4</v>
      </c>
      <c r="ADF328" s="4"/>
      <c r="ADG328" s="108" t="str">
        <f>IF(ADF328&gt;0,INDEX(Вхідні_дані!$A$1417:$F$1466,MATCH(ADF328,Вхідні_дані!$C$1417:$C$1466,0),6),"-")</f>
        <v>-</v>
      </c>
      <c r="ADH328" s="7"/>
      <c r="ADI328" s="32" t="str">
        <f>IF(ADF328&gt;0,(ADH328*ADG328)/ADH9/ADH10/60,"-")</f>
        <v>-</v>
      </c>
      <c r="ADJ328" s="102" t="str">
        <f>IF(AND(ADH328&gt;0,ADI328&gt;0),ADI328*ADG294,"-")</f>
        <v>-</v>
      </c>
      <c r="ADM328" s="112">
        <v>4</v>
      </c>
      <c r="ADN328" s="4"/>
      <c r="ADO328" s="108" t="str">
        <f>IF(ADN328&gt;0,INDEX(Вхідні_дані!$A$1417:$F$1466,MATCH(ADN328,Вхідні_дані!$C$1417:$C$1466,0),6),"-")</f>
        <v>-</v>
      </c>
      <c r="ADP328" s="7"/>
      <c r="ADQ328" s="32" t="str">
        <f>IF(ADN328&gt;0,(ADP328*ADO328)/ADP9/ADP10/60,"-")</f>
        <v>-</v>
      </c>
      <c r="ADR328" s="102" t="str">
        <f>IF(AND(ADP328&gt;0,ADQ328&gt;0),ADQ328*ADO294,"-")</f>
        <v>-</v>
      </c>
    </row>
    <row r="329" spans="1:800" ht="32.25" customHeight="1" outlineLevel="1" x14ac:dyDescent="0.25">
      <c r="A329" s="112">
        <v>5</v>
      </c>
      <c r="B329" s="4"/>
      <c r="C329" s="108" t="str">
        <f>IF(B329&gt;0,INDEX(Вхідні_дані!$A$1417:$F$1466,MATCH(B329,Вхідні_дані!$C$1417:$C$1466,0),6),"-")</f>
        <v>-</v>
      </c>
      <c r="D329" s="7"/>
      <c r="E329" s="32" t="str">
        <f>IF(B329&gt;0,(D329*C329)/D9/D10/60,"-")</f>
        <v>-</v>
      </c>
      <c r="F329" s="102" t="str">
        <f>IF(AND(D329&gt;0,E329&gt;0),E329*C294,"-")</f>
        <v>-</v>
      </c>
      <c r="I329" s="112">
        <v>5</v>
      </c>
      <c r="J329" s="4"/>
      <c r="K329" s="108" t="str">
        <f>IF(J329&gt;0,INDEX(Вхідні_дані!$A$1417:$F$1466,MATCH(J329,Вхідні_дані!$C$1417:$C$1466,0),6),"-")</f>
        <v>-</v>
      </c>
      <c r="L329" s="7"/>
      <c r="M329" s="32" t="str">
        <f>IF(J329&gt;0,(L329*K329)/L9/L10/60,"-")</f>
        <v>-</v>
      </c>
      <c r="N329" s="102" t="str">
        <f>IF(AND(L329&gt;0,M329&gt;0),M329*K294,"-")</f>
        <v>-</v>
      </c>
      <c r="Q329" s="112">
        <v>5</v>
      </c>
      <c r="R329" s="4"/>
      <c r="S329" s="108" t="str">
        <f>IF(R329&gt;0,INDEX(Вхідні_дані!$A$1417:$F$1466,MATCH(R329,Вхідні_дані!$C$1417:$C$1466,0),6),"-")</f>
        <v>-</v>
      </c>
      <c r="T329" s="7"/>
      <c r="U329" s="32" t="str">
        <f>IF(R329&gt;0,(T329*S329)/T9/T10/60,"-")</f>
        <v>-</v>
      </c>
      <c r="V329" s="102" t="str">
        <f>IF(AND(T329&gt;0,U329&gt;0),U329*S294,"-")</f>
        <v>-</v>
      </c>
      <c r="Y329" s="112">
        <v>5</v>
      </c>
      <c r="Z329" s="4"/>
      <c r="AA329" s="108" t="str">
        <f>IF(Z329&gt;0,INDEX(Вхідні_дані!$A$1417:$F$1466,MATCH(Z329,Вхідні_дані!$C$1417:$C$1466,0),6),"-")</f>
        <v>-</v>
      </c>
      <c r="AB329" s="7"/>
      <c r="AC329" s="32" t="str">
        <f>IF(Z329&gt;0,(AB329*AA329)/AB9/AB10/60,"-")</f>
        <v>-</v>
      </c>
      <c r="AD329" s="102" t="str">
        <f>IF(AND(AB329&gt;0,AC329&gt;0),AC329*AA294,"-")</f>
        <v>-</v>
      </c>
      <c r="AG329" s="112">
        <v>5</v>
      </c>
      <c r="AH329" s="4"/>
      <c r="AI329" s="108" t="str">
        <f>IF(AH329&gt;0,INDEX(Вхідні_дані!$A$1417:$F$1466,MATCH(AH329,Вхідні_дані!$C$1417:$C$1466,0),6),"-")</f>
        <v>-</v>
      </c>
      <c r="AJ329" s="7"/>
      <c r="AK329" s="32" t="str">
        <f>IF(AH329&gt;0,(AJ329*AI329)/AJ9/AJ10/60,"-")</f>
        <v>-</v>
      </c>
      <c r="AL329" s="102" t="str">
        <f>IF(AND(AJ329&gt;0,AK329&gt;0),AK329*AI294,"-")</f>
        <v>-</v>
      </c>
      <c r="AO329" s="112">
        <v>5</v>
      </c>
      <c r="AP329" s="4"/>
      <c r="AQ329" s="108" t="str">
        <f>IF(AP329&gt;0,INDEX(Вхідні_дані!$A$1417:$F$1466,MATCH(AP329,Вхідні_дані!$C$1417:$C$1466,0),6),"-")</f>
        <v>-</v>
      </c>
      <c r="AR329" s="7"/>
      <c r="AS329" s="32" t="str">
        <f>IF(AP329&gt;0,(AR329*AQ329)/AR9/AR10/60,"-")</f>
        <v>-</v>
      </c>
      <c r="AT329" s="102" t="str">
        <f>IF(AND(AR329&gt;0,AS329&gt;0),AS329*AQ294,"-")</f>
        <v>-</v>
      </c>
      <c r="AW329" s="112">
        <v>5</v>
      </c>
      <c r="AX329" s="4"/>
      <c r="AY329" s="108" t="str">
        <f>IF(AX329&gt;0,INDEX(Вхідні_дані!$A$1417:$F$1466,MATCH(AX329,Вхідні_дані!$C$1417:$C$1466,0),6),"-")</f>
        <v>-</v>
      </c>
      <c r="AZ329" s="7"/>
      <c r="BA329" s="32" t="str">
        <f>IF(AX329&gt;0,(AZ329*AY329)/AZ9/AZ10/60,"-")</f>
        <v>-</v>
      </c>
      <c r="BB329" s="102" t="str">
        <f>IF(AND(AZ329&gt;0,BA329&gt;0),BA329*AY294,"-")</f>
        <v>-</v>
      </c>
      <c r="BE329" s="112">
        <v>5</v>
      </c>
      <c r="BF329" s="4"/>
      <c r="BG329" s="108" t="str">
        <f>IF(BF329&gt;0,INDEX(Вхідні_дані!$A$1417:$F$1466,MATCH(BF329,Вхідні_дані!$C$1417:$C$1466,0),6),"-")</f>
        <v>-</v>
      </c>
      <c r="BH329" s="7"/>
      <c r="BI329" s="32" t="str">
        <f>IF(BF329&gt;0,(BH329*BG329)/BH9/BH10/60,"-")</f>
        <v>-</v>
      </c>
      <c r="BJ329" s="102" t="str">
        <f>IF(AND(BH329&gt;0,BI329&gt;0),BI329*BG294,"-")</f>
        <v>-</v>
      </c>
      <c r="BM329" s="112">
        <v>5</v>
      </c>
      <c r="BN329" s="4"/>
      <c r="BO329" s="108" t="str">
        <f>IF(BN329&gt;0,INDEX(Вхідні_дані!$A$1417:$F$1466,MATCH(BN329,Вхідні_дані!$C$1417:$C$1466,0),6),"-")</f>
        <v>-</v>
      </c>
      <c r="BP329" s="7"/>
      <c r="BQ329" s="32" t="str">
        <f>IF(BN329&gt;0,(BP329*BO329)/BP9/BP10/60,"-")</f>
        <v>-</v>
      </c>
      <c r="BR329" s="102" t="str">
        <f>IF(AND(BP329&gt;0,BQ329&gt;0),BQ329*BO294,"-")</f>
        <v>-</v>
      </c>
      <c r="BU329" s="112">
        <v>5</v>
      </c>
      <c r="BV329" s="4"/>
      <c r="BW329" s="108" t="str">
        <f>IF(BV329&gt;0,INDEX(Вхідні_дані!$A$1417:$F$1466,MATCH(BV329,Вхідні_дані!$C$1417:$C$1466,0),6),"-")</f>
        <v>-</v>
      </c>
      <c r="BX329" s="7"/>
      <c r="BY329" s="32" t="str">
        <f>IF(BV329&gt;0,(BX329*BW329)/BX9/BX10/60,"-")</f>
        <v>-</v>
      </c>
      <c r="BZ329" s="102" t="str">
        <f>IF(AND(BX329&gt;0,BY329&gt;0),BY329*BW294,"-")</f>
        <v>-</v>
      </c>
      <c r="CC329" s="112">
        <v>5</v>
      </c>
      <c r="CD329" s="4"/>
      <c r="CE329" s="108" t="str">
        <f>IF(CD329&gt;0,INDEX(Вхідні_дані!$A$1417:$F$1466,MATCH(CD329,Вхідні_дані!$C$1417:$C$1466,0),6),"-")</f>
        <v>-</v>
      </c>
      <c r="CF329" s="7"/>
      <c r="CG329" s="32" t="str">
        <f>IF(CD329&gt;0,(CF329*CE329)/CF9/CF10/60,"-")</f>
        <v>-</v>
      </c>
      <c r="CH329" s="102" t="str">
        <f>IF(AND(CF329&gt;0,CG329&gt;0),CG329*CE294,"-")</f>
        <v>-</v>
      </c>
      <c r="CK329" s="112">
        <v>5</v>
      </c>
      <c r="CL329" s="4"/>
      <c r="CM329" s="108" t="str">
        <f>IF(CL329&gt;0,INDEX(Вхідні_дані!$A$1417:$F$1466,MATCH(CL329,Вхідні_дані!$C$1417:$C$1466,0),6),"-")</f>
        <v>-</v>
      </c>
      <c r="CN329" s="7"/>
      <c r="CO329" s="32" t="str">
        <f>IF(CL329&gt;0,(CN329*CM329)/CN9/CN10/60,"-")</f>
        <v>-</v>
      </c>
      <c r="CP329" s="102" t="str">
        <f>IF(AND(CN329&gt;0,CO329&gt;0),CO329*CM294,"-")</f>
        <v>-</v>
      </c>
      <c r="CS329" s="112">
        <v>5</v>
      </c>
      <c r="CT329" s="4"/>
      <c r="CU329" s="108" t="str">
        <f>IF(CT329&gt;0,INDEX(Вхідні_дані!$A$1417:$F$1466,MATCH(CT329,Вхідні_дані!$C$1417:$C$1466,0),6),"-")</f>
        <v>-</v>
      </c>
      <c r="CV329" s="7"/>
      <c r="CW329" s="32" t="str">
        <f>IF(CT329&gt;0,(CV329*CU329)/CV9/CV10/60,"-")</f>
        <v>-</v>
      </c>
      <c r="CX329" s="102" t="str">
        <f>IF(AND(CV329&gt;0,CW329&gt;0),CW329*CU294,"-")</f>
        <v>-</v>
      </c>
      <c r="DA329" s="112">
        <v>5</v>
      </c>
      <c r="DB329" s="4"/>
      <c r="DC329" s="108" t="str">
        <f>IF(DB329&gt;0,INDEX(Вхідні_дані!$A$1417:$F$1466,MATCH(DB329,Вхідні_дані!$C$1417:$C$1466,0),6),"-")</f>
        <v>-</v>
      </c>
      <c r="DD329" s="7"/>
      <c r="DE329" s="32" t="str">
        <f>IF(DB329&gt;0,(DD329*DC329)/DD9/DD10/60,"-")</f>
        <v>-</v>
      </c>
      <c r="DF329" s="102" t="str">
        <f>IF(AND(DD329&gt;0,DE329&gt;0),DE329*DC294,"-")</f>
        <v>-</v>
      </c>
      <c r="DI329" s="112">
        <v>5</v>
      </c>
      <c r="DJ329" s="4"/>
      <c r="DK329" s="108" t="str">
        <f>IF(DJ329&gt;0,INDEX(Вхідні_дані!$A$1417:$F$1466,MATCH(DJ329,Вхідні_дані!$C$1417:$C$1466,0),6),"-")</f>
        <v>-</v>
      </c>
      <c r="DL329" s="7"/>
      <c r="DM329" s="32" t="str">
        <f>IF(DJ329&gt;0,(DL329*DK329)/DL9/DL10/60,"-")</f>
        <v>-</v>
      </c>
      <c r="DN329" s="102" t="str">
        <f>IF(AND(DL329&gt;0,DM329&gt;0),DM329*DK294,"-")</f>
        <v>-</v>
      </c>
      <c r="DQ329" s="112">
        <v>5</v>
      </c>
      <c r="DR329" s="4"/>
      <c r="DS329" s="108" t="str">
        <f>IF(DR329&gt;0,INDEX(Вхідні_дані!$A$1417:$F$1466,MATCH(DR329,Вхідні_дані!$C$1417:$C$1466,0),6),"-")</f>
        <v>-</v>
      </c>
      <c r="DT329" s="7"/>
      <c r="DU329" s="32" t="str">
        <f>IF(DR329&gt;0,(DT329*DS329)/DT9/DT10/60,"-")</f>
        <v>-</v>
      </c>
      <c r="DV329" s="102" t="str">
        <f>IF(AND(DT329&gt;0,DU329&gt;0),DU329*DS294,"-")</f>
        <v>-</v>
      </c>
      <c r="DY329" s="112">
        <v>5</v>
      </c>
      <c r="DZ329" s="4"/>
      <c r="EA329" s="108" t="str">
        <f>IF(DZ329&gt;0,INDEX(Вхідні_дані!$A$1417:$F$1466,MATCH(DZ329,Вхідні_дані!$C$1417:$C$1466,0),6),"-")</f>
        <v>-</v>
      </c>
      <c r="EB329" s="7"/>
      <c r="EC329" s="32" t="str">
        <f>IF(DZ329&gt;0,(EB329*EA329)/EB9/EB10/60,"-")</f>
        <v>-</v>
      </c>
      <c r="ED329" s="102" t="str">
        <f>IF(AND(EB329&gt;0,EC329&gt;0),EC329*EA294,"-")</f>
        <v>-</v>
      </c>
      <c r="EG329" s="112">
        <v>5</v>
      </c>
      <c r="EH329" s="4"/>
      <c r="EI329" s="108" t="str">
        <f>IF(EH329&gt;0,INDEX(Вхідні_дані!$A$1417:$F$1466,MATCH(EH329,Вхідні_дані!$C$1417:$C$1466,0),6),"-")</f>
        <v>-</v>
      </c>
      <c r="EJ329" s="7"/>
      <c r="EK329" s="32" t="str">
        <f>IF(EH329&gt;0,(EJ329*EI329)/EJ9/EJ10/60,"-")</f>
        <v>-</v>
      </c>
      <c r="EL329" s="102" t="str">
        <f>IF(AND(EJ329&gt;0,EK329&gt;0),EK329*EI294,"-")</f>
        <v>-</v>
      </c>
      <c r="EO329" s="112">
        <v>5</v>
      </c>
      <c r="EP329" s="4"/>
      <c r="EQ329" s="108" t="str">
        <f>IF(EP329&gt;0,INDEX(Вхідні_дані!$A$1417:$F$1466,MATCH(EP329,Вхідні_дані!$C$1417:$C$1466,0),6),"-")</f>
        <v>-</v>
      </c>
      <c r="ER329" s="7"/>
      <c r="ES329" s="32" t="str">
        <f>IF(EP329&gt;0,(ER329*EQ329)/ER9/ER10/60,"-")</f>
        <v>-</v>
      </c>
      <c r="ET329" s="102" t="str">
        <f>IF(AND(ER329&gt;0,ES329&gt;0),ES329*EQ294,"-")</f>
        <v>-</v>
      </c>
      <c r="EW329" s="112">
        <v>5</v>
      </c>
      <c r="EX329" s="4"/>
      <c r="EY329" s="108" t="str">
        <f>IF(EX329&gt;0,INDEX(Вхідні_дані!$A$1417:$F$1466,MATCH(EX329,Вхідні_дані!$C$1417:$C$1466,0),6),"-")</f>
        <v>-</v>
      </c>
      <c r="EZ329" s="7"/>
      <c r="FA329" s="32" t="str">
        <f>IF(EX329&gt;0,(EZ329*EY329)/EZ9/EZ10/60,"-")</f>
        <v>-</v>
      </c>
      <c r="FB329" s="102" t="str">
        <f>IF(AND(EZ329&gt;0,FA329&gt;0),FA329*EY294,"-")</f>
        <v>-</v>
      </c>
      <c r="FE329" s="112">
        <v>5</v>
      </c>
      <c r="FF329" s="4"/>
      <c r="FG329" s="108" t="str">
        <f>IF(FF329&gt;0,INDEX(Вхідні_дані!$A$1417:$F$1466,MATCH(FF329,Вхідні_дані!$C$1417:$C$1466,0),6),"-")</f>
        <v>-</v>
      </c>
      <c r="FH329" s="7"/>
      <c r="FI329" s="32" t="str">
        <f>IF(FF329&gt;0,(FH329*FG329)/FH9/FH10/60,"-")</f>
        <v>-</v>
      </c>
      <c r="FJ329" s="102" t="str">
        <f>IF(AND(FH329&gt;0,FI329&gt;0),FI329*FG294,"-")</f>
        <v>-</v>
      </c>
      <c r="FM329" s="112">
        <v>5</v>
      </c>
      <c r="FN329" s="4"/>
      <c r="FO329" s="108" t="str">
        <f>IF(FN329&gt;0,INDEX(Вхідні_дані!$A$1417:$F$1466,MATCH(FN329,Вхідні_дані!$C$1417:$C$1466,0),6),"-")</f>
        <v>-</v>
      </c>
      <c r="FP329" s="7"/>
      <c r="FQ329" s="32" t="str">
        <f>IF(FN329&gt;0,(FP329*FO329)/FP9/FP10/60,"-")</f>
        <v>-</v>
      </c>
      <c r="FR329" s="102" t="str">
        <f>IF(AND(FP329&gt;0,FQ329&gt;0),FQ329*FO294,"-")</f>
        <v>-</v>
      </c>
      <c r="FU329" s="112">
        <v>5</v>
      </c>
      <c r="FV329" s="4"/>
      <c r="FW329" s="108" t="str">
        <f>IF(FV329&gt;0,INDEX(Вхідні_дані!$A$1417:$F$1466,MATCH(FV329,Вхідні_дані!$C$1417:$C$1466,0),6),"-")</f>
        <v>-</v>
      </c>
      <c r="FX329" s="7"/>
      <c r="FY329" s="32" t="str">
        <f>IF(FV329&gt;0,(FX329*FW329)/FX9/FX10/60,"-")</f>
        <v>-</v>
      </c>
      <c r="FZ329" s="102" t="str">
        <f>IF(AND(FX329&gt;0,FY329&gt;0),FY329*FW294,"-")</f>
        <v>-</v>
      </c>
      <c r="GC329" s="112">
        <v>5</v>
      </c>
      <c r="GD329" s="4"/>
      <c r="GE329" s="108" t="str">
        <f>IF(GD329&gt;0,INDEX(Вхідні_дані!$A$1417:$F$1466,MATCH(GD329,Вхідні_дані!$C$1417:$C$1466,0),6),"-")</f>
        <v>-</v>
      </c>
      <c r="GF329" s="7"/>
      <c r="GG329" s="32" t="str">
        <f>IF(GD329&gt;0,(GF329*GE329)/GF9/GF10/60,"-")</f>
        <v>-</v>
      </c>
      <c r="GH329" s="102" t="str">
        <f>IF(AND(GF329&gt;0,GG329&gt;0),GG329*GE294,"-")</f>
        <v>-</v>
      </c>
      <c r="GK329" s="112">
        <v>5</v>
      </c>
      <c r="GL329" s="4"/>
      <c r="GM329" s="108" t="str">
        <f>IF(GL329&gt;0,INDEX(Вхідні_дані!$A$1417:$F$1466,MATCH(GL329,Вхідні_дані!$C$1417:$C$1466,0),6),"-")</f>
        <v>-</v>
      </c>
      <c r="GN329" s="7"/>
      <c r="GO329" s="32" t="str">
        <f>IF(GL329&gt;0,(GN329*GM329)/GN9/GN10/60,"-")</f>
        <v>-</v>
      </c>
      <c r="GP329" s="102" t="str">
        <f>IF(AND(GN329&gt;0,GO329&gt;0),GO329*GM294,"-")</f>
        <v>-</v>
      </c>
      <c r="GS329" s="112">
        <v>5</v>
      </c>
      <c r="GT329" s="4"/>
      <c r="GU329" s="108" t="str">
        <f>IF(GT329&gt;0,INDEX(Вхідні_дані!$A$1417:$F$1466,MATCH(GT329,Вхідні_дані!$C$1417:$C$1466,0),6),"-")</f>
        <v>-</v>
      </c>
      <c r="GV329" s="7"/>
      <c r="GW329" s="32" t="str">
        <f>IF(GT329&gt;0,(GV329*GU329)/GV9/GV10/60,"-")</f>
        <v>-</v>
      </c>
      <c r="GX329" s="102" t="str">
        <f>IF(AND(GV329&gt;0,GW329&gt;0),GW329*GU294,"-")</f>
        <v>-</v>
      </c>
      <c r="HA329" s="112">
        <v>5</v>
      </c>
      <c r="HB329" s="4"/>
      <c r="HC329" s="108" t="str">
        <f>IF(HB329&gt;0,INDEX(Вхідні_дані!$A$1417:$F$1466,MATCH(HB329,Вхідні_дані!$C$1417:$C$1466,0),6),"-")</f>
        <v>-</v>
      </c>
      <c r="HD329" s="7"/>
      <c r="HE329" s="32" t="str">
        <f>IF(HB329&gt;0,(HD329*HC329)/HD9/HD10/60,"-")</f>
        <v>-</v>
      </c>
      <c r="HF329" s="102" t="str">
        <f>IF(AND(HD329&gt;0,HE329&gt;0),HE329*HC294,"-")</f>
        <v>-</v>
      </c>
      <c r="HI329" s="112">
        <v>5</v>
      </c>
      <c r="HJ329" s="4"/>
      <c r="HK329" s="108" t="str">
        <f>IF(HJ329&gt;0,INDEX(Вхідні_дані!$A$1417:$F$1466,MATCH(HJ329,Вхідні_дані!$C$1417:$C$1466,0),6),"-")</f>
        <v>-</v>
      </c>
      <c r="HL329" s="7"/>
      <c r="HM329" s="32" t="str">
        <f>IF(HJ329&gt;0,(HL329*HK329)/HL9/HL10/60,"-")</f>
        <v>-</v>
      </c>
      <c r="HN329" s="102" t="str">
        <f>IF(AND(HL329&gt;0,HM329&gt;0),HM329*HK294,"-")</f>
        <v>-</v>
      </c>
      <c r="HQ329" s="112">
        <v>5</v>
      </c>
      <c r="HR329" s="4"/>
      <c r="HS329" s="108" t="str">
        <f>IF(HR329&gt;0,INDEX(Вхідні_дані!$A$1417:$F$1466,MATCH(HR329,Вхідні_дані!$C$1417:$C$1466,0),6),"-")</f>
        <v>-</v>
      </c>
      <c r="HT329" s="7"/>
      <c r="HU329" s="32" t="str">
        <f>IF(HR329&gt;0,(HT329*HS329)/HT9/HT10/60,"-")</f>
        <v>-</v>
      </c>
      <c r="HV329" s="102" t="str">
        <f>IF(AND(HT329&gt;0,HU329&gt;0),HU329*HS294,"-")</f>
        <v>-</v>
      </c>
      <c r="HY329" s="112">
        <v>5</v>
      </c>
      <c r="HZ329" s="4"/>
      <c r="IA329" s="108" t="str">
        <f>IF(HZ329&gt;0,INDEX(Вхідні_дані!$A$1417:$F$1466,MATCH(HZ329,Вхідні_дані!$C$1417:$C$1466,0),6),"-")</f>
        <v>-</v>
      </c>
      <c r="IB329" s="7"/>
      <c r="IC329" s="32" t="str">
        <f>IF(HZ329&gt;0,(IB329*IA329)/IB9/IB10/60,"-")</f>
        <v>-</v>
      </c>
      <c r="ID329" s="102" t="str">
        <f>IF(AND(IB329&gt;0,IC329&gt;0),IC329*IA294,"-")</f>
        <v>-</v>
      </c>
      <c r="IG329" s="112">
        <v>5</v>
      </c>
      <c r="IH329" s="4"/>
      <c r="II329" s="108" t="str">
        <f>IF(IH329&gt;0,INDEX(Вхідні_дані!$A$1417:$F$1466,MATCH(IH329,Вхідні_дані!$C$1417:$C$1466,0),6),"-")</f>
        <v>-</v>
      </c>
      <c r="IJ329" s="7"/>
      <c r="IK329" s="32" t="str">
        <f>IF(IH329&gt;0,(IJ329*II329)/IJ9/IJ10/60,"-")</f>
        <v>-</v>
      </c>
      <c r="IL329" s="102" t="str">
        <f>IF(AND(IJ329&gt;0,IK329&gt;0),IK329*II294,"-")</f>
        <v>-</v>
      </c>
      <c r="IO329" s="112">
        <v>5</v>
      </c>
      <c r="IP329" s="4"/>
      <c r="IQ329" s="108" t="str">
        <f>IF(IP329&gt;0,INDEX(Вхідні_дані!$A$1417:$F$1466,MATCH(IP329,Вхідні_дані!$C$1417:$C$1466,0),6),"-")</f>
        <v>-</v>
      </c>
      <c r="IR329" s="7"/>
      <c r="IS329" s="32" t="str">
        <f>IF(IP329&gt;0,(IR329*IQ329)/IR9/IR10/60,"-")</f>
        <v>-</v>
      </c>
      <c r="IT329" s="102" t="str">
        <f>IF(AND(IR329&gt;0,IS329&gt;0),IS329*IQ294,"-")</f>
        <v>-</v>
      </c>
      <c r="IW329" s="112">
        <v>5</v>
      </c>
      <c r="IX329" s="4"/>
      <c r="IY329" s="108" t="str">
        <f>IF(IX329&gt;0,INDEX(Вхідні_дані!$A$1417:$F$1466,MATCH(IX329,Вхідні_дані!$C$1417:$C$1466,0),6),"-")</f>
        <v>-</v>
      </c>
      <c r="IZ329" s="7"/>
      <c r="JA329" s="32" t="str">
        <f>IF(IX329&gt;0,(IZ329*IY329)/IZ9/IZ10/60,"-")</f>
        <v>-</v>
      </c>
      <c r="JB329" s="102" t="str">
        <f>IF(AND(IZ329&gt;0,JA329&gt;0),JA329*IY294,"-")</f>
        <v>-</v>
      </c>
      <c r="JE329" s="112">
        <v>5</v>
      </c>
      <c r="JF329" s="4"/>
      <c r="JG329" s="108" t="str">
        <f>IF(JF329&gt;0,INDEX(Вхідні_дані!$A$1417:$F$1466,MATCH(JF329,Вхідні_дані!$C$1417:$C$1466,0),6),"-")</f>
        <v>-</v>
      </c>
      <c r="JH329" s="7"/>
      <c r="JI329" s="32" t="str">
        <f>IF(JF329&gt;0,(JH329*JG329)/JH9/JH10/60,"-")</f>
        <v>-</v>
      </c>
      <c r="JJ329" s="102" t="str">
        <f>IF(AND(JH329&gt;0,JI329&gt;0),JI329*JG294,"-")</f>
        <v>-</v>
      </c>
      <c r="JM329" s="112">
        <v>5</v>
      </c>
      <c r="JN329" s="4"/>
      <c r="JO329" s="108" t="str">
        <f>IF(JN329&gt;0,INDEX(Вхідні_дані!$A$1417:$F$1466,MATCH(JN329,Вхідні_дані!$C$1417:$C$1466,0),6),"-")</f>
        <v>-</v>
      </c>
      <c r="JP329" s="7"/>
      <c r="JQ329" s="32" t="str">
        <f>IF(JN329&gt;0,(JP329*JO329)/JP9/JP10/60,"-")</f>
        <v>-</v>
      </c>
      <c r="JR329" s="102" t="str">
        <f>IF(AND(JP329&gt;0,JQ329&gt;0),JQ329*JO294,"-")</f>
        <v>-</v>
      </c>
      <c r="JU329" s="112">
        <v>5</v>
      </c>
      <c r="JV329" s="4"/>
      <c r="JW329" s="108" t="str">
        <f>IF(JV329&gt;0,INDEX(Вхідні_дані!$A$1417:$F$1466,MATCH(JV329,Вхідні_дані!$C$1417:$C$1466,0),6),"-")</f>
        <v>-</v>
      </c>
      <c r="JX329" s="7"/>
      <c r="JY329" s="32" t="str">
        <f>IF(JV329&gt;0,(JX329*JW329)/JX9/JX10/60,"-")</f>
        <v>-</v>
      </c>
      <c r="JZ329" s="102" t="str">
        <f>IF(AND(JX329&gt;0,JY329&gt;0),JY329*JW294,"-")</f>
        <v>-</v>
      </c>
      <c r="KC329" s="112">
        <v>5</v>
      </c>
      <c r="KD329" s="4"/>
      <c r="KE329" s="108" t="str">
        <f>IF(KD329&gt;0,INDEX(Вхідні_дані!$A$1417:$F$1466,MATCH(KD329,Вхідні_дані!$C$1417:$C$1466,0),6),"-")</f>
        <v>-</v>
      </c>
      <c r="KF329" s="7"/>
      <c r="KG329" s="32" t="str">
        <f>IF(KD329&gt;0,(KF329*KE329)/KF9/KF10/60,"-")</f>
        <v>-</v>
      </c>
      <c r="KH329" s="102" t="str">
        <f>IF(AND(KF329&gt;0,KG329&gt;0),KG329*KE294,"-")</f>
        <v>-</v>
      </c>
      <c r="KK329" s="112">
        <v>5</v>
      </c>
      <c r="KL329" s="4"/>
      <c r="KM329" s="108" t="str">
        <f>IF(KL329&gt;0,INDEX(Вхідні_дані!$A$1417:$F$1466,MATCH(KL329,Вхідні_дані!$C$1417:$C$1466,0),6),"-")</f>
        <v>-</v>
      </c>
      <c r="KN329" s="7"/>
      <c r="KO329" s="32" t="str">
        <f>IF(KL329&gt;0,(KN329*KM329)/KN9/KN10/60,"-")</f>
        <v>-</v>
      </c>
      <c r="KP329" s="102" t="str">
        <f>IF(AND(KN329&gt;0,KO329&gt;0),KO329*KM294,"-")</f>
        <v>-</v>
      </c>
      <c r="KS329" s="112">
        <v>5</v>
      </c>
      <c r="KT329" s="4"/>
      <c r="KU329" s="108" t="str">
        <f>IF(KT329&gt;0,INDEX(Вхідні_дані!$A$1417:$F$1466,MATCH(KT329,Вхідні_дані!$C$1417:$C$1466,0),6),"-")</f>
        <v>-</v>
      </c>
      <c r="KV329" s="7"/>
      <c r="KW329" s="32" t="str">
        <f>IF(KT329&gt;0,(KV329*KU329)/KV9/KV10/60,"-")</f>
        <v>-</v>
      </c>
      <c r="KX329" s="102" t="str">
        <f>IF(AND(KV329&gt;0,KW329&gt;0),KW329*KU294,"-")</f>
        <v>-</v>
      </c>
      <c r="LA329" s="112">
        <v>5</v>
      </c>
      <c r="LB329" s="4"/>
      <c r="LC329" s="108" t="str">
        <f>IF(LB329&gt;0,INDEX(Вхідні_дані!$A$1417:$F$1466,MATCH(LB329,Вхідні_дані!$C$1417:$C$1466,0),6),"-")</f>
        <v>-</v>
      </c>
      <c r="LD329" s="7"/>
      <c r="LE329" s="32" t="str">
        <f>IF(LB329&gt;0,(LD329*LC329)/LD9/LD10/60,"-")</f>
        <v>-</v>
      </c>
      <c r="LF329" s="102" t="str">
        <f>IF(AND(LD329&gt;0,LE329&gt;0),LE329*LC294,"-")</f>
        <v>-</v>
      </c>
      <c r="LI329" s="112">
        <v>5</v>
      </c>
      <c r="LJ329" s="4"/>
      <c r="LK329" s="108" t="str">
        <f>IF(LJ329&gt;0,INDEX(Вхідні_дані!$A$1417:$F$1466,MATCH(LJ329,Вхідні_дані!$C$1417:$C$1466,0),6),"-")</f>
        <v>-</v>
      </c>
      <c r="LL329" s="7"/>
      <c r="LM329" s="32" t="str">
        <f>IF(LJ329&gt;0,(LL329*LK329)/LL9/LL10/60,"-")</f>
        <v>-</v>
      </c>
      <c r="LN329" s="102" t="str">
        <f>IF(AND(LL329&gt;0,LM329&gt;0),LM329*LK294,"-")</f>
        <v>-</v>
      </c>
      <c r="LQ329" s="112">
        <v>5</v>
      </c>
      <c r="LR329" s="4"/>
      <c r="LS329" s="108" t="str">
        <f>IF(LR329&gt;0,INDEX(Вхідні_дані!$A$1417:$F$1466,MATCH(LR329,Вхідні_дані!$C$1417:$C$1466,0),6),"-")</f>
        <v>-</v>
      </c>
      <c r="LT329" s="7"/>
      <c r="LU329" s="32" t="str">
        <f>IF(LR329&gt;0,(LT329*LS329)/LT9/LT10/60,"-")</f>
        <v>-</v>
      </c>
      <c r="LV329" s="102" t="str">
        <f>IF(AND(LT329&gt;0,LU329&gt;0),LU329*LS294,"-")</f>
        <v>-</v>
      </c>
      <c r="LY329" s="112">
        <v>5</v>
      </c>
      <c r="LZ329" s="4"/>
      <c r="MA329" s="108" t="str">
        <f>IF(LZ329&gt;0,INDEX(Вхідні_дані!$A$1417:$F$1466,MATCH(LZ329,Вхідні_дані!$C$1417:$C$1466,0),6),"-")</f>
        <v>-</v>
      </c>
      <c r="MB329" s="7"/>
      <c r="MC329" s="32" t="str">
        <f>IF(LZ329&gt;0,(MB329*MA329)/MB9/MB10/60,"-")</f>
        <v>-</v>
      </c>
      <c r="MD329" s="102" t="str">
        <f>IF(AND(MB329&gt;0,MC329&gt;0),MC329*MA294,"-")</f>
        <v>-</v>
      </c>
      <c r="MG329" s="112">
        <v>5</v>
      </c>
      <c r="MH329" s="4"/>
      <c r="MI329" s="108" t="str">
        <f>IF(MH329&gt;0,INDEX(Вхідні_дані!$A$1417:$F$1466,MATCH(MH329,Вхідні_дані!$C$1417:$C$1466,0),6),"-")</f>
        <v>-</v>
      </c>
      <c r="MJ329" s="7"/>
      <c r="MK329" s="32" t="str">
        <f>IF(MH329&gt;0,(MJ329*MI329)/MJ9/MJ10/60,"-")</f>
        <v>-</v>
      </c>
      <c r="ML329" s="102" t="str">
        <f>IF(AND(MJ329&gt;0,MK329&gt;0),MK329*MI294,"-")</f>
        <v>-</v>
      </c>
      <c r="MO329" s="112">
        <v>5</v>
      </c>
      <c r="MP329" s="4"/>
      <c r="MQ329" s="108" t="str">
        <f>IF(MP329&gt;0,INDEX(Вхідні_дані!$A$1417:$F$1466,MATCH(MP329,Вхідні_дані!$C$1417:$C$1466,0),6),"-")</f>
        <v>-</v>
      </c>
      <c r="MR329" s="7"/>
      <c r="MS329" s="32" t="str">
        <f>IF(MP329&gt;0,(MR329*MQ329)/MR9/MR10/60,"-")</f>
        <v>-</v>
      </c>
      <c r="MT329" s="102" t="str">
        <f>IF(AND(MR329&gt;0,MS329&gt;0),MS329*MQ294,"-")</f>
        <v>-</v>
      </c>
      <c r="MW329" s="112">
        <v>5</v>
      </c>
      <c r="MX329" s="4"/>
      <c r="MY329" s="108" t="str">
        <f>IF(MX329&gt;0,INDEX(Вхідні_дані!$A$1417:$F$1466,MATCH(MX329,Вхідні_дані!$C$1417:$C$1466,0),6),"-")</f>
        <v>-</v>
      </c>
      <c r="MZ329" s="7"/>
      <c r="NA329" s="32" t="str">
        <f>IF(MX329&gt;0,(MZ329*MY329)/MZ9/MZ10/60,"-")</f>
        <v>-</v>
      </c>
      <c r="NB329" s="102" t="str">
        <f>IF(AND(MZ329&gt;0,NA329&gt;0),NA329*MY294,"-")</f>
        <v>-</v>
      </c>
      <c r="NE329" s="112">
        <v>5</v>
      </c>
      <c r="NF329" s="4"/>
      <c r="NG329" s="108" t="str">
        <f>IF(NF329&gt;0,INDEX(Вхідні_дані!$A$1417:$F$1466,MATCH(NF329,Вхідні_дані!$C$1417:$C$1466,0),6),"-")</f>
        <v>-</v>
      </c>
      <c r="NH329" s="7"/>
      <c r="NI329" s="32" t="str">
        <f>IF(NF329&gt;0,(NH329*NG329)/NH9/NH10/60,"-")</f>
        <v>-</v>
      </c>
      <c r="NJ329" s="102" t="str">
        <f>IF(AND(NH329&gt;0,NI329&gt;0),NI329*NG294,"-")</f>
        <v>-</v>
      </c>
      <c r="NM329" s="112">
        <v>5</v>
      </c>
      <c r="NN329" s="4"/>
      <c r="NO329" s="108" t="str">
        <f>IF(NN329&gt;0,INDEX(Вхідні_дані!$A$1417:$F$1466,MATCH(NN329,Вхідні_дані!$C$1417:$C$1466,0),6),"-")</f>
        <v>-</v>
      </c>
      <c r="NP329" s="7"/>
      <c r="NQ329" s="32" t="str">
        <f>IF(NN329&gt;0,(NP329*NO329)/NP9/NP10/60,"-")</f>
        <v>-</v>
      </c>
      <c r="NR329" s="102" t="str">
        <f>IF(AND(NP329&gt;0,NQ329&gt;0),NQ329*NO294,"-")</f>
        <v>-</v>
      </c>
      <c r="NU329" s="112">
        <v>5</v>
      </c>
      <c r="NV329" s="4"/>
      <c r="NW329" s="108" t="str">
        <f>IF(NV329&gt;0,INDEX(Вхідні_дані!$A$1417:$F$1466,MATCH(NV329,Вхідні_дані!$C$1417:$C$1466,0),6),"-")</f>
        <v>-</v>
      </c>
      <c r="NX329" s="7"/>
      <c r="NY329" s="32" t="str">
        <f>IF(NV329&gt;0,(NX329*NW329)/NX9/NX10/60,"-")</f>
        <v>-</v>
      </c>
      <c r="NZ329" s="102" t="str">
        <f>IF(AND(NX329&gt;0,NY329&gt;0),NY329*NW294,"-")</f>
        <v>-</v>
      </c>
      <c r="OC329" s="112">
        <v>5</v>
      </c>
      <c r="OD329" s="4"/>
      <c r="OE329" s="108" t="str">
        <f>IF(OD329&gt;0,INDEX(Вхідні_дані!$A$1417:$F$1466,MATCH(OD329,Вхідні_дані!$C$1417:$C$1466,0),6),"-")</f>
        <v>-</v>
      </c>
      <c r="OF329" s="7"/>
      <c r="OG329" s="32" t="str">
        <f>IF(OD329&gt;0,(OF329*OE329)/OF9/OF10/60,"-")</f>
        <v>-</v>
      </c>
      <c r="OH329" s="102" t="str">
        <f>IF(AND(OF329&gt;0,OG329&gt;0),OG329*OE294,"-")</f>
        <v>-</v>
      </c>
      <c r="OK329" s="112">
        <v>5</v>
      </c>
      <c r="OL329" s="4"/>
      <c r="OM329" s="108" t="str">
        <f>IF(OL329&gt;0,INDEX(Вхідні_дані!$A$1417:$F$1466,MATCH(OL329,Вхідні_дані!$C$1417:$C$1466,0),6),"-")</f>
        <v>-</v>
      </c>
      <c r="ON329" s="7"/>
      <c r="OO329" s="32" t="str">
        <f>IF(OL329&gt;0,(ON329*OM329)/ON9/ON10/60,"-")</f>
        <v>-</v>
      </c>
      <c r="OP329" s="102" t="str">
        <f>IF(AND(ON329&gt;0,OO329&gt;0),OO329*OM294,"-")</f>
        <v>-</v>
      </c>
      <c r="OS329" s="112">
        <v>5</v>
      </c>
      <c r="OT329" s="4"/>
      <c r="OU329" s="108" t="str">
        <f>IF(OT329&gt;0,INDEX(Вхідні_дані!$A$1417:$F$1466,MATCH(OT329,Вхідні_дані!$C$1417:$C$1466,0),6),"-")</f>
        <v>-</v>
      </c>
      <c r="OV329" s="7"/>
      <c r="OW329" s="32" t="str">
        <f>IF(OT329&gt;0,(OV329*OU329)/OV9/OV10/60,"-")</f>
        <v>-</v>
      </c>
      <c r="OX329" s="102" t="str">
        <f>IF(AND(OV329&gt;0,OW329&gt;0),OW329*OU294,"-")</f>
        <v>-</v>
      </c>
      <c r="PA329" s="112">
        <v>5</v>
      </c>
      <c r="PB329" s="4"/>
      <c r="PC329" s="108" t="str">
        <f>IF(PB329&gt;0,INDEX(Вхідні_дані!$A$1417:$F$1466,MATCH(PB329,Вхідні_дані!$C$1417:$C$1466,0),6),"-")</f>
        <v>-</v>
      </c>
      <c r="PD329" s="7"/>
      <c r="PE329" s="32" t="str">
        <f>IF(PB329&gt;0,(PD329*PC329)/PD9/PD10/60,"-")</f>
        <v>-</v>
      </c>
      <c r="PF329" s="102" t="str">
        <f>IF(AND(PD329&gt;0,PE329&gt;0),PE329*PC294,"-")</f>
        <v>-</v>
      </c>
      <c r="PI329" s="112">
        <v>5</v>
      </c>
      <c r="PJ329" s="4"/>
      <c r="PK329" s="108" t="str">
        <f>IF(PJ329&gt;0,INDEX(Вхідні_дані!$A$1417:$F$1466,MATCH(PJ329,Вхідні_дані!$C$1417:$C$1466,0),6),"-")</f>
        <v>-</v>
      </c>
      <c r="PL329" s="7"/>
      <c r="PM329" s="32" t="str">
        <f>IF(PJ329&gt;0,(PL329*PK329)/PL9/PL10/60,"-")</f>
        <v>-</v>
      </c>
      <c r="PN329" s="102" t="str">
        <f>IF(AND(PL329&gt;0,PM329&gt;0),PM329*PK294,"-")</f>
        <v>-</v>
      </c>
      <c r="PQ329" s="112">
        <v>5</v>
      </c>
      <c r="PR329" s="4"/>
      <c r="PS329" s="108" t="str">
        <f>IF(PR329&gt;0,INDEX(Вхідні_дані!$A$1417:$F$1466,MATCH(PR329,Вхідні_дані!$C$1417:$C$1466,0),6),"-")</f>
        <v>-</v>
      </c>
      <c r="PT329" s="7"/>
      <c r="PU329" s="32" t="str">
        <f>IF(PR329&gt;0,(PT329*PS329)/PT9/PT10/60,"-")</f>
        <v>-</v>
      </c>
      <c r="PV329" s="102" t="str">
        <f>IF(AND(PT329&gt;0,PU329&gt;0),PU329*PS294,"-")</f>
        <v>-</v>
      </c>
      <c r="PY329" s="112">
        <v>5</v>
      </c>
      <c r="PZ329" s="4"/>
      <c r="QA329" s="108" t="str">
        <f>IF(PZ329&gt;0,INDEX(Вхідні_дані!$A$1417:$F$1466,MATCH(PZ329,Вхідні_дані!$C$1417:$C$1466,0),6),"-")</f>
        <v>-</v>
      </c>
      <c r="QB329" s="7"/>
      <c r="QC329" s="32" t="str">
        <f>IF(PZ329&gt;0,(QB329*QA329)/QB9/QB10/60,"-")</f>
        <v>-</v>
      </c>
      <c r="QD329" s="102" t="str">
        <f>IF(AND(QB329&gt;0,QC329&gt;0),QC329*QA294,"-")</f>
        <v>-</v>
      </c>
      <c r="QG329" s="112">
        <v>5</v>
      </c>
      <c r="QH329" s="4"/>
      <c r="QI329" s="108" t="str">
        <f>IF(QH329&gt;0,INDEX(Вхідні_дані!$A$1417:$F$1466,MATCH(QH329,Вхідні_дані!$C$1417:$C$1466,0),6),"-")</f>
        <v>-</v>
      </c>
      <c r="QJ329" s="7"/>
      <c r="QK329" s="32" t="str">
        <f>IF(QH329&gt;0,(QJ329*QI329)/QJ9/QJ10/60,"-")</f>
        <v>-</v>
      </c>
      <c r="QL329" s="102" t="str">
        <f>IF(AND(QJ329&gt;0,QK329&gt;0),QK329*QI294,"-")</f>
        <v>-</v>
      </c>
      <c r="QO329" s="112">
        <v>5</v>
      </c>
      <c r="QP329" s="4"/>
      <c r="QQ329" s="108" t="str">
        <f>IF(QP329&gt;0,INDEX(Вхідні_дані!$A$1417:$F$1466,MATCH(QP329,Вхідні_дані!$C$1417:$C$1466,0),6),"-")</f>
        <v>-</v>
      </c>
      <c r="QR329" s="7"/>
      <c r="QS329" s="32" t="str">
        <f>IF(QP329&gt;0,(QR329*QQ329)/QR9/QR10/60,"-")</f>
        <v>-</v>
      </c>
      <c r="QT329" s="102" t="str">
        <f>IF(AND(QR329&gt;0,QS329&gt;0),QS329*QQ294,"-")</f>
        <v>-</v>
      </c>
      <c r="QW329" s="112">
        <v>5</v>
      </c>
      <c r="QX329" s="4"/>
      <c r="QY329" s="108" t="str">
        <f>IF(QX329&gt;0,INDEX(Вхідні_дані!$A$1417:$F$1466,MATCH(QX329,Вхідні_дані!$C$1417:$C$1466,0),6),"-")</f>
        <v>-</v>
      </c>
      <c r="QZ329" s="7"/>
      <c r="RA329" s="32" t="str">
        <f>IF(QX329&gt;0,(QZ329*QY329)/QZ9/QZ10/60,"-")</f>
        <v>-</v>
      </c>
      <c r="RB329" s="102" t="str">
        <f>IF(AND(QZ329&gt;0,RA329&gt;0),RA329*QY294,"-")</f>
        <v>-</v>
      </c>
      <c r="RE329" s="112">
        <v>5</v>
      </c>
      <c r="RF329" s="4"/>
      <c r="RG329" s="108" t="str">
        <f>IF(RF329&gt;0,INDEX(Вхідні_дані!$A$1417:$F$1466,MATCH(RF329,Вхідні_дані!$C$1417:$C$1466,0),6),"-")</f>
        <v>-</v>
      </c>
      <c r="RH329" s="7"/>
      <c r="RI329" s="32" t="str">
        <f>IF(RF329&gt;0,(RH329*RG329)/RH9/RH10/60,"-")</f>
        <v>-</v>
      </c>
      <c r="RJ329" s="102" t="str">
        <f>IF(AND(RH329&gt;0,RI329&gt;0),RI329*RG294,"-")</f>
        <v>-</v>
      </c>
      <c r="RM329" s="112">
        <v>5</v>
      </c>
      <c r="RN329" s="4"/>
      <c r="RO329" s="108" t="str">
        <f>IF(RN329&gt;0,INDEX(Вхідні_дані!$A$1417:$F$1466,MATCH(RN329,Вхідні_дані!$C$1417:$C$1466,0),6),"-")</f>
        <v>-</v>
      </c>
      <c r="RP329" s="7"/>
      <c r="RQ329" s="32" t="str">
        <f>IF(RN329&gt;0,(RP329*RO329)/RP9/RP10/60,"-")</f>
        <v>-</v>
      </c>
      <c r="RR329" s="102" t="str">
        <f>IF(AND(RP329&gt;0,RQ329&gt;0),RQ329*RO294,"-")</f>
        <v>-</v>
      </c>
      <c r="RU329" s="112">
        <v>5</v>
      </c>
      <c r="RV329" s="4"/>
      <c r="RW329" s="108" t="str">
        <f>IF(RV329&gt;0,INDEX(Вхідні_дані!$A$1417:$F$1466,MATCH(RV329,Вхідні_дані!$C$1417:$C$1466,0),6),"-")</f>
        <v>-</v>
      </c>
      <c r="RX329" s="7"/>
      <c r="RY329" s="32" t="str">
        <f>IF(RV329&gt;0,(RX329*RW329)/RX9/RX10/60,"-")</f>
        <v>-</v>
      </c>
      <c r="RZ329" s="102" t="str">
        <f>IF(AND(RX329&gt;0,RY329&gt;0),RY329*RW294,"-")</f>
        <v>-</v>
      </c>
      <c r="SC329" s="112">
        <v>5</v>
      </c>
      <c r="SD329" s="4"/>
      <c r="SE329" s="108" t="str">
        <f>IF(SD329&gt;0,INDEX(Вхідні_дані!$A$1417:$F$1466,MATCH(SD329,Вхідні_дані!$C$1417:$C$1466,0),6),"-")</f>
        <v>-</v>
      </c>
      <c r="SF329" s="7"/>
      <c r="SG329" s="32" t="str">
        <f>IF(SD329&gt;0,(SF329*SE329)/SF9/SF10/60,"-")</f>
        <v>-</v>
      </c>
      <c r="SH329" s="102" t="str">
        <f>IF(AND(SF329&gt;0,SG329&gt;0),SG329*SE294,"-")</f>
        <v>-</v>
      </c>
      <c r="SK329" s="112">
        <v>5</v>
      </c>
      <c r="SL329" s="4"/>
      <c r="SM329" s="108" t="str">
        <f>IF(SL329&gt;0,INDEX(Вхідні_дані!$A$1417:$F$1466,MATCH(SL329,Вхідні_дані!$C$1417:$C$1466,0),6),"-")</f>
        <v>-</v>
      </c>
      <c r="SN329" s="7"/>
      <c r="SO329" s="32" t="str">
        <f>IF(SL329&gt;0,(SN329*SM329)/SN9/SN10/60,"-")</f>
        <v>-</v>
      </c>
      <c r="SP329" s="102" t="str">
        <f>IF(AND(SN329&gt;0,SO329&gt;0),SO329*SM294,"-")</f>
        <v>-</v>
      </c>
      <c r="SS329" s="112">
        <v>5</v>
      </c>
      <c r="ST329" s="4"/>
      <c r="SU329" s="108" t="str">
        <f>IF(ST329&gt;0,INDEX(Вхідні_дані!$A$1417:$F$1466,MATCH(ST329,Вхідні_дані!$C$1417:$C$1466,0),6),"-")</f>
        <v>-</v>
      </c>
      <c r="SV329" s="7"/>
      <c r="SW329" s="32" t="str">
        <f>IF(ST329&gt;0,(SV329*SU329)/SV9/SV10/60,"-")</f>
        <v>-</v>
      </c>
      <c r="SX329" s="102" t="str">
        <f>IF(AND(SV329&gt;0,SW329&gt;0),SW329*SU294,"-")</f>
        <v>-</v>
      </c>
      <c r="TA329" s="112">
        <v>5</v>
      </c>
      <c r="TB329" s="4"/>
      <c r="TC329" s="108" t="str">
        <f>IF(TB329&gt;0,INDEX(Вхідні_дані!$A$1417:$F$1466,MATCH(TB329,Вхідні_дані!$C$1417:$C$1466,0),6),"-")</f>
        <v>-</v>
      </c>
      <c r="TD329" s="7"/>
      <c r="TE329" s="32" t="str">
        <f>IF(TB329&gt;0,(TD329*TC329)/TD9/TD10/60,"-")</f>
        <v>-</v>
      </c>
      <c r="TF329" s="102" t="str">
        <f>IF(AND(TD329&gt;0,TE329&gt;0),TE329*TC294,"-")</f>
        <v>-</v>
      </c>
      <c r="TI329" s="112">
        <v>5</v>
      </c>
      <c r="TJ329" s="4"/>
      <c r="TK329" s="108" t="str">
        <f>IF(TJ329&gt;0,INDEX(Вхідні_дані!$A$1417:$F$1466,MATCH(TJ329,Вхідні_дані!$C$1417:$C$1466,0),6),"-")</f>
        <v>-</v>
      </c>
      <c r="TL329" s="7"/>
      <c r="TM329" s="32" t="str">
        <f>IF(TJ329&gt;0,(TL329*TK329)/TL9/TL10/60,"-")</f>
        <v>-</v>
      </c>
      <c r="TN329" s="102" t="str">
        <f>IF(AND(TL329&gt;0,TM329&gt;0),TM329*TK294,"-")</f>
        <v>-</v>
      </c>
      <c r="TQ329" s="112">
        <v>5</v>
      </c>
      <c r="TR329" s="4"/>
      <c r="TS329" s="108" t="str">
        <f>IF(TR329&gt;0,INDEX(Вхідні_дані!$A$1417:$F$1466,MATCH(TR329,Вхідні_дані!$C$1417:$C$1466,0),6),"-")</f>
        <v>-</v>
      </c>
      <c r="TT329" s="7"/>
      <c r="TU329" s="32" t="str">
        <f>IF(TR329&gt;0,(TT329*TS329)/TT9/TT10/60,"-")</f>
        <v>-</v>
      </c>
      <c r="TV329" s="102" t="str">
        <f>IF(AND(TT329&gt;0,TU329&gt;0),TU329*TS294,"-")</f>
        <v>-</v>
      </c>
      <c r="TY329" s="112">
        <v>5</v>
      </c>
      <c r="TZ329" s="4"/>
      <c r="UA329" s="108" t="str">
        <f>IF(TZ329&gt;0,INDEX(Вхідні_дані!$A$1417:$F$1466,MATCH(TZ329,Вхідні_дані!$C$1417:$C$1466,0),6),"-")</f>
        <v>-</v>
      </c>
      <c r="UB329" s="7"/>
      <c r="UC329" s="32" t="str">
        <f>IF(TZ329&gt;0,(UB329*UA329)/UB9/UB10/60,"-")</f>
        <v>-</v>
      </c>
      <c r="UD329" s="102" t="str">
        <f>IF(AND(UB329&gt;0,UC329&gt;0),UC329*UA294,"-")</f>
        <v>-</v>
      </c>
      <c r="UG329" s="112">
        <v>5</v>
      </c>
      <c r="UH329" s="4"/>
      <c r="UI329" s="108" t="str">
        <f>IF(UH329&gt;0,INDEX(Вхідні_дані!$A$1417:$F$1466,MATCH(UH329,Вхідні_дані!$C$1417:$C$1466,0),6),"-")</f>
        <v>-</v>
      </c>
      <c r="UJ329" s="7"/>
      <c r="UK329" s="32" t="str">
        <f>IF(UH329&gt;0,(UJ329*UI329)/UJ9/UJ10/60,"-")</f>
        <v>-</v>
      </c>
      <c r="UL329" s="102" t="str">
        <f>IF(AND(UJ329&gt;0,UK329&gt;0),UK329*UI294,"-")</f>
        <v>-</v>
      </c>
      <c r="UO329" s="112">
        <v>5</v>
      </c>
      <c r="UP329" s="4"/>
      <c r="UQ329" s="108" t="str">
        <f>IF(UP329&gt;0,INDEX(Вхідні_дані!$A$1417:$F$1466,MATCH(UP329,Вхідні_дані!$C$1417:$C$1466,0),6),"-")</f>
        <v>-</v>
      </c>
      <c r="UR329" s="7"/>
      <c r="US329" s="32" t="str">
        <f>IF(UP329&gt;0,(UR329*UQ329)/UR9/UR10/60,"-")</f>
        <v>-</v>
      </c>
      <c r="UT329" s="102" t="str">
        <f>IF(AND(UR329&gt;0,US329&gt;0),US329*UQ294,"-")</f>
        <v>-</v>
      </c>
      <c r="UW329" s="112">
        <v>5</v>
      </c>
      <c r="UX329" s="4"/>
      <c r="UY329" s="108" t="str">
        <f>IF(UX329&gt;0,INDEX(Вхідні_дані!$A$1417:$F$1466,MATCH(UX329,Вхідні_дані!$C$1417:$C$1466,0),6),"-")</f>
        <v>-</v>
      </c>
      <c r="UZ329" s="7"/>
      <c r="VA329" s="32" t="str">
        <f>IF(UX329&gt;0,(UZ329*UY329)/UZ9/UZ10/60,"-")</f>
        <v>-</v>
      </c>
      <c r="VB329" s="102" t="str">
        <f>IF(AND(UZ329&gt;0,VA329&gt;0),VA329*UY294,"-")</f>
        <v>-</v>
      </c>
      <c r="VE329" s="112">
        <v>5</v>
      </c>
      <c r="VF329" s="4"/>
      <c r="VG329" s="108" t="str">
        <f>IF(VF329&gt;0,INDEX(Вхідні_дані!$A$1417:$F$1466,MATCH(VF329,Вхідні_дані!$C$1417:$C$1466,0),6),"-")</f>
        <v>-</v>
      </c>
      <c r="VH329" s="7"/>
      <c r="VI329" s="32" t="str">
        <f>IF(VF329&gt;0,(VH329*VG329)/VH9/VH10/60,"-")</f>
        <v>-</v>
      </c>
      <c r="VJ329" s="102" t="str">
        <f>IF(AND(VH329&gt;0,VI329&gt;0),VI329*VG294,"-")</f>
        <v>-</v>
      </c>
      <c r="VM329" s="112">
        <v>5</v>
      </c>
      <c r="VN329" s="4"/>
      <c r="VO329" s="108" t="str">
        <f>IF(VN329&gt;0,INDEX(Вхідні_дані!$A$1417:$F$1466,MATCH(VN329,Вхідні_дані!$C$1417:$C$1466,0),6),"-")</f>
        <v>-</v>
      </c>
      <c r="VP329" s="7"/>
      <c r="VQ329" s="32" t="str">
        <f>IF(VN329&gt;0,(VP329*VO329)/VP9/VP10/60,"-")</f>
        <v>-</v>
      </c>
      <c r="VR329" s="102" t="str">
        <f>IF(AND(VP329&gt;0,VQ329&gt;0),VQ329*VO294,"-")</f>
        <v>-</v>
      </c>
      <c r="VU329" s="112">
        <v>5</v>
      </c>
      <c r="VV329" s="4"/>
      <c r="VW329" s="108" t="str">
        <f>IF(VV329&gt;0,INDEX(Вхідні_дані!$A$1417:$F$1466,MATCH(VV329,Вхідні_дані!$C$1417:$C$1466,0),6),"-")</f>
        <v>-</v>
      </c>
      <c r="VX329" s="7"/>
      <c r="VY329" s="32" t="str">
        <f>IF(VV329&gt;0,(VX329*VW329)/VX9/VX10/60,"-")</f>
        <v>-</v>
      </c>
      <c r="VZ329" s="102" t="str">
        <f>IF(AND(VX329&gt;0,VY329&gt;0),VY329*VW294,"-")</f>
        <v>-</v>
      </c>
      <c r="WC329" s="112">
        <v>5</v>
      </c>
      <c r="WD329" s="4"/>
      <c r="WE329" s="108" t="str">
        <f>IF(WD329&gt;0,INDEX(Вхідні_дані!$A$1417:$F$1466,MATCH(WD329,Вхідні_дані!$C$1417:$C$1466,0),6),"-")</f>
        <v>-</v>
      </c>
      <c r="WF329" s="7"/>
      <c r="WG329" s="32" t="str">
        <f>IF(WD329&gt;0,(WF329*WE329)/WF9/WF10/60,"-")</f>
        <v>-</v>
      </c>
      <c r="WH329" s="102" t="str">
        <f>IF(AND(WF329&gt;0,WG329&gt;0),WG329*WE294,"-")</f>
        <v>-</v>
      </c>
      <c r="WK329" s="112">
        <v>5</v>
      </c>
      <c r="WL329" s="4"/>
      <c r="WM329" s="108" t="str">
        <f>IF(WL329&gt;0,INDEX(Вхідні_дані!$A$1417:$F$1466,MATCH(WL329,Вхідні_дані!$C$1417:$C$1466,0),6),"-")</f>
        <v>-</v>
      </c>
      <c r="WN329" s="7"/>
      <c r="WO329" s="32" t="str">
        <f>IF(WL329&gt;0,(WN329*WM329)/WN9/WN10/60,"-")</f>
        <v>-</v>
      </c>
      <c r="WP329" s="102" t="str">
        <f>IF(AND(WN329&gt;0,WO329&gt;0),WO329*WM294,"-")</f>
        <v>-</v>
      </c>
      <c r="WS329" s="112">
        <v>5</v>
      </c>
      <c r="WT329" s="4"/>
      <c r="WU329" s="108" t="str">
        <f>IF(WT329&gt;0,INDEX(Вхідні_дані!$A$1417:$F$1466,MATCH(WT329,Вхідні_дані!$C$1417:$C$1466,0),6),"-")</f>
        <v>-</v>
      </c>
      <c r="WV329" s="7"/>
      <c r="WW329" s="32" t="str">
        <f>IF(WT329&gt;0,(WV329*WU329)/WV9/WV10/60,"-")</f>
        <v>-</v>
      </c>
      <c r="WX329" s="102" t="str">
        <f>IF(AND(WV329&gt;0,WW329&gt;0),WW329*WU294,"-")</f>
        <v>-</v>
      </c>
      <c r="XA329" s="112">
        <v>5</v>
      </c>
      <c r="XB329" s="4"/>
      <c r="XC329" s="108" t="str">
        <f>IF(XB329&gt;0,INDEX(Вхідні_дані!$A$1417:$F$1466,MATCH(XB329,Вхідні_дані!$C$1417:$C$1466,0),6),"-")</f>
        <v>-</v>
      </c>
      <c r="XD329" s="7"/>
      <c r="XE329" s="32" t="str">
        <f>IF(XB329&gt;0,(XD329*XC329)/XD9/XD10/60,"-")</f>
        <v>-</v>
      </c>
      <c r="XF329" s="102" t="str">
        <f>IF(AND(XD329&gt;0,XE329&gt;0),XE329*XC294,"-")</f>
        <v>-</v>
      </c>
      <c r="XI329" s="112">
        <v>5</v>
      </c>
      <c r="XJ329" s="4"/>
      <c r="XK329" s="108" t="str">
        <f>IF(XJ329&gt;0,INDEX(Вхідні_дані!$A$1417:$F$1466,MATCH(XJ329,Вхідні_дані!$C$1417:$C$1466,0),6),"-")</f>
        <v>-</v>
      </c>
      <c r="XL329" s="7"/>
      <c r="XM329" s="32" t="str">
        <f>IF(XJ329&gt;0,(XL329*XK329)/XL9/XL10/60,"-")</f>
        <v>-</v>
      </c>
      <c r="XN329" s="102" t="str">
        <f>IF(AND(XL329&gt;0,XM329&gt;0),XM329*XK294,"-")</f>
        <v>-</v>
      </c>
      <c r="XQ329" s="112">
        <v>5</v>
      </c>
      <c r="XR329" s="4"/>
      <c r="XS329" s="108" t="str">
        <f>IF(XR329&gt;0,INDEX(Вхідні_дані!$A$1417:$F$1466,MATCH(XR329,Вхідні_дані!$C$1417:$C$1466,0),6),"-")</f>
        <v>-</v>
      </c>
      <c r="XT329" s="7"/>
      <c r="XU329" s="32" t="str">
        <f>IF(XR329&gt;0,(XT329*XS329)/XT9/XT10/60,"-")</f>
        <v>-</v>
      </c>
      <c r="XV329" s="102" t="str">
        <f>IF(AND(XT329&gt;0,XU329&gt;0),XU329*XS294,"-")</f>
        <v>-</v>
      </c>
      <c r="XY329" s="112">
        <v>5</v>
      </c>
      <c r="XZ329" s="4"/>
      <c r="YA329" s="108" t="str">
        <f>IF(XZ329&gt;0,INDEX(Вхідні_дані!$A$1417:$F$1466,MATCH(XZ329,Вхідні_дані!$C$1417:$C$1466,0),6),"-")</f>
        <v>-</v>
      </c>
      <c r="YB329" s="7"/>
      <c r="YC329" s="32" t="str">
        <f>IF(XZ329&gt;0,(YB329*YA329)/YB9/YB10/60,"-")</f>
        <v>-</v>
      </c>
      <c r="YD329" s="102" t="str">
        <f>IF(AND(YB329&gt;0,YC329&gt;0),YC329*YA294,"-")</f>
        <v>-</v>
      </c>
      <c r="YG329" s="112">
        <v>5</v>
      </c>
      <c r="YH329" s="4"/>
      <c r="YI329" s="108" t="str">
        <f>IF(YH329&gt;0,INDEX(Вхідні_дані!$A$1417:$F$1466,MATCH(YH329,Вхідні_дані!$C$1417:$C$1466,0),6),"-")</f>
        <v>-</v>
      </c>
      <c r="YJ329" s="7"/>
      <c r="YK329" s="32" t="str">
        <f>IF(YH329&gt;0,(YJ329*YI329)/YJ9/YJ10/60,"-")</f>
        <v>-</v>
      </c>
      <c r="YL329" s="102" t="str">
        <f>IF(AND(YJ329&gt;0,YK329&gt;0),YK329*YI294,"-")</f>
        <v>-</v>
      </c>
      <c r="YO329" s="112">
        <v>5</v>
      </c>
      <c r="YP329" s="4"/>
      <c r="YQ329" s="108" t="str">
        <f>IF(YP329&gt;0,INDEX(Вхідні_дані!$A$1417:$F$1466,MATCH(YP329,Вхідні_дані!$C$1417:$C$1466,0),6),"-")</f>
        <v>-</v>
      </c>
      <c r="YR329" s="7"/>
      <c r="YS329" s="32" t="str">
        <f>IF(YP329&gt;0,(YR329*YQ329)/YR9/YR10/60,"-")</f>
        <v>-</v>
      </c>
      <c r="YT329" s="102" t="str">
        <f>IF(AND(YR329&gt;0,YS329&gt;0),YS329*YQ294,"-")</f>
        <v>-</v>
      </c>
      <c r="YW329" s="112">
        <v>5</v>
      </c>
      <c r="YX329" s="4"/>
      <c r="YY329" s="108" t="str">
        <f>IF(YX329&gt;0,INDEX(Вхідні_дані!$A$1417:$F$1466,MATCH(YX329,Вхідні_дані!$C$1417:$C$1466,0),6),"-")</f>
        <v>-</v>
      </c>
      <c r="YZ329" s="7"/>
      <c r="ZA329" s="32" t="str">
        <f>IF(YX329&gt;0,(YZ329*YY329)/YZ9/YZ10/60,"-")</f>
        <v>-</v>
      </c>
      <c r="ZB329" s="102" t="str">
        <f>IF(AND(YZ329&gt;0,ZA329&gt;0),ZA329*YY294,"-")</f>
        <v>-</v>
      </c>
      <c r="ZE329" s="112">
        <v>5</v>
      </c>
      <c r="ZF329" s="4"/>
      <c r="ZG329" s="108" t="str">
        <f>IF(ZF329&gt;0,INDEX(Вхідні_дані!$A$1417:$F$1466,MATCH(ZF329,Вхідні_дані!$C$1417:$C$1466,0),6),"-")</f>
        <v>-</v>
      </c>
      <c r="ZH329" s="7"/>
      <c r="ZI329" s="32" t="str">
        <f>IF(ZF329&gt;0,(ZH329*ZG329)/ZH9/ZH10/60,"-")</f>
        <v>-</v>
      </c>
      <c r="ZJ329" s="102" t="str">
        <f>IF(AND(ZH329&gt;0,ZI329&gt;0),ZI329*ZG294,"-")</f>
        <v>-</v>
      </c>
      <c r="ZM329" s="112">
        <v>5</v>
      </c>
      <c r="ZN329" s="4"/>
      <c r="ZO329" s="108" t="str">
        <f>IF(ZN329&gt;0,INDEX(Вхідні_дані!$A$1417:$F$1466,MATCH(ZN329,Вхідні_дані!$C$1417:$C$1466,0),6),"-")</f>
        <v>-</v>
      </c>
      <c r="ZP329" s="7"/>
      <c r="ZQ329" s="32" t="str">
        <f>IF(ZN329&gt;0,(ZP329*ZO329)/ZP9/ZP10/60,"-")</f>
        <v>-</v>
      </c>
      <c r="ZR329" s="102" t="str">
        <f>IF(AND(ZP329&gt;0,ZQ329&gt;0),ZQ329*ZO294,"-")</f>
        <v>-</v>
      </c>
      <c r="ZU329" s="112">
        <v>5</v>
      </c>
      <c r="ZV329" s="4"/>
      <c r="ZW329" s="108" t="str">
        <f>IF(ZV329&gt;0,INDEX(Вхідні_дані!$A$1417:$F$1466,MATCH(ZV329,Вхідні_дані!$C$1417:$C$1466,0),6),"-")</f>
        <v>-</v>
      </c>
      <c r="ZX329" s="7"/>
      <c r="ZY329" s="32" t="str">
        <f>IF(ZV329&gt;0,(ZX329*ZW329)/ZX9/ZX10/60,"-")</f>
        <v>-</v>
      </c>
      <c r="ZZ329" s="102" t="str">
        <f>IF(AND(ZX329&gt;0,ZY329&gt;0),ZY329*ZW294,"-")</f>
        <v>-</v>
      </c>
      <c r="AAC329" s="112">
        <v>5</v>
      </c>
      <c r="AAD329" s="4"/>
      <c r="AAE329" s="108" t="str">
        <f>IF(AAD329&gt;0,INDEX(Вхідні_дані!$A$1417:$F$1466,MATCH(AAD329,Вхідні_дані!$C$1417:$C$1466,0),6),"-")</f>
        <v>-</v>
      </c>
      <c r="AAF329" s="7"/>
      <c r="AAG329" s="32" t="str">
        <f>IF(AAD329&gt;0,(AAF329*AAE329)/AAF9/AAF10/60,"-")</f>
        <v>-</v>
      </c>
      <c r="AAH329" s="102" t="str">
        <f>IF(AND(AAF329&gt;0,AAG329&gt;0),AAG329*AAE294,"-")</f>
        <v>-</v>
      </c>
      <c r="AAK329" s="112">
        <v>5</v>
      </c>
      <c r="AAL329" s="4"/>
      <c r="AAM329" s="108" t="str">
        <f>IF(AAL329&gt;0,INDEX(Вхідні_дані!$A$1417:$F$1466,MATCH(AAL329,Вхідні_дані!$C$1417:$C$1466,0),6),"-")</f>
        <v>-</v>
      </c>
      <c r="AAN329" s="7"/>
      <c r="AAO329" s="32" t="str">
        <f>IF(AAL329&gt;0,(AAN329*AAM329)/AAN9/AAN10/60,"-")</f>
        <v>-</v>
      </c>
      <c r="AAP329" s="102" t="str">
        <f>IF(AND(AAN329&gt;0,AAO329&gt;0),AAO329*AAM294,"-")</f>
        <v>-</v>
      </c>
      <c r="AAS329" s="112">
        <v>5</v>
      </c>
      <c r="AAT329" s="4"/>
      <c r="AAU329" s="108" t="str">
        <f>IF(AAT329&gt;0,INDEX(Вхідні_дані!$A$1417:$F$1466,MATCH(AAT329,Вхідні_дані!$C$1417:$C$1466,0),6),"-")</f>
        <v>-</v>
      </c>
      <c r="AAV329" s="7"/>
      <c r="AAW329" s="32" t="str">
        <f>IF(AAT329&gt;0,(AAV329*AAU329)/AAV9/AAV10/60,"-")</f>
        <v>-</v>
      </c>
      <c r="AAX329" s="102" t="str">
        <f>IF(AND(AAV329&gt;0,AAW329&gt;0),AAW329*AAU294,"-")</f>
        <v>-</v>
      </c>
      <c r="ABA329" s="112">
        <v>5</v>
      </c>
      <c r="ABB329" s="4"/>
      <c r="ABC329" s="108" t="str">
        <f>IF(ABB329&gt;0,INDEX(Вхідні_дані!$A$1417:$F$1466,MATCH(ABB329,Вхідні_дані!$C$1417:$C$1466,0),6),"-")</f>
        <v>-</v>
      </c>
      <c r="ABD329" s="7"/>
      <c r="ABE329" s="32" t="str">
        <f>IF(ABB329&gt;0,(ABD329*ABC329)/ABD9/ABD10/60,"-")</f>
        <v>-</v>
      </c>
      <c r="ABF329" s="102" t="str">
        <f>IF(AND(ABD329&gt;0,ABE329&gt;0),ABE329*ABC294,"-")</f>
        <v>-</v>
      </c>
      <c r="ABI329" s="112">
        <v>5</v>
      </c>
      <c r="ABJ329" s="4"/>
      <c r="ABK329" s="108" t="str">
        <f>IF(ABJ329&gt;0,INDEX(Вхідні_дані!$A$1417:$F$1466,MATCH(ABJ329,Вхідні_дані!$C$1417:$C$1466,0),6),"-")</f>
        <v>-</v>
      </c>
      <c r="ABL329" s="7"/>
      <c r="ABM329" s="32" t="str">
        <f>IF(ABJ329&gt;0,(ABL329*ABK329)/ABL9/ABL10/60,"-")</f>
        <v>-</v>
      </c>
      <c r="ABN329" s="102" t="str">
        <f>IF(AND(ABL329&gt;0,ABM329&gt;0),ABM329*ABK294,"-")</f>
        <v>-</v>
      </c>
      <c r="ABQ329" s="112">
        <v>5</v>
      </c>
      <c r="ABR329" s="4"/>
      <c r="ABS329" s="108" t="str">
        <f>IF(ABR329&gt;0,INDEX(Вхідні_дані!$A$1417:$F$1466,MATCH(ABR329,Вхідні_дані!$C$1417:$C$1466,0),6),"-")</f>
        <v>-</v>
      </c>
      <c r="ABT329" s="7"/>
      <c r="ABU329" s="32" t="str">
        <f>IF(ABR329&gt;0,(ABT329*ABS329)/ABT9/ABT10/60,"-")</f>
        <v>-</v>
      </c>
      <c r="ABV329" s="102" t="str">
        <f>IF(AND(ABT329&gt;0,ABU329&gt;0),ABU329*ABS294,"-")</f>
        <v>-</v>
      </c>
      <c r="ABY329" s="112">
        <v>5</v>
      </c>
      <c r="ABZ329" s="4"/>
      <c r="ACA329" s="108" t="str">
        <f>IF(ABZ329&gt;0,INDEX(Вхідні_дані!$A$1417:$F$1466,MATCH(ABZ329,Вхідні_дані!$C$1417:$C$1466,0),6),"-")</f>
        <v>-</v>
      </c>
      <c r="ACB329" s="7"/>
      <c r="ACC329" s="32" t="str">
        <f>IF(ABZ329&gt;0,(ACB329*ACA329)/ACB9/ACB10/60,"-")</f>
        <v>-</v>
      </c>
      <c r="ACD329" s="102" t="str">
        <f>IF(AND(ACB329&gt;0,ACC329&gt;0),ACC329*ACA294,"-")</f>
        <v>-</v>
      </c>
      <c r="ACG329" s="112">
        <v>5</v>
      </c>
      <c r="ACH329" s="4"/>
      <c r="ACI329" s="108" t="str">
        <f>IF(ACH329&gt;0,INDEX(Вхідні_дані!$A$1417:$F$1466,MATCH(ACH329,Вхідні_дані!$C$1417:$C$1466,0),6),"-")</f>
        <v>-</v>
      </c>
      <c r="ACJ329" s="7"/>
      <c r="ACK329" s="32" t="str">
        <f>IF(ACH329&gt;0,(ACJ329*ACI329)/ACJ9/ACJ10/60,"-")</f>
        <v>-</v>
      </c>
      <c r="ACL329" s="102" t="str">
        <f>IF(AND(ACJ329&gt;0,ACK329&gt;0),ACK329*ACI294,"-")</f>
        <v>-</v>
      </c>
      <c r="ACO329" s="112">
        <v>5</v>
      </c>
      <c r="ACP329" s="4"/>
      <c r="ACQ329" s="108" t="str">
        <f>IF(ACP329&gt;0,INDEX(Вхідні_дані!$A$1417:$F$1466,MATCH(ACP329,Вхідні_дані!$C$1417:$C$1466,0),6),"-")</f>
        <v>-</v>
      </c>
      <c r="ACR329" s="7"/>
      <c r="ACS329" s="32" t="str">
        <f>IF(ACP329&gt;0,(ACR329*ACQ329)/ACR9/ACR10/60,"-")</f>
        <v>-</v>
      </c>
      <c r="ACT329" s="102" t="str">
        <f>IF(AND(ACR329&gt;0,ACS329&gt;0),ACS329*ACQ294,"-")</f>
        <v>-</v>
      </c>
      <c r="ACW329" s="112">
        <v>5</v>
      </c>
      <c r="ACX329" s="4"/>
      <c r="ACY329" s="108" t="str">
        <f>IF(ACX329&gt;0,INDEX(Вхідні_дані!$A$1417:$F$1466,MATCH(ACX329,Вхідні_дані!$C$1417:$C$1466,0),6),"-")</f>
        <v>-</v>
      </c>
      <c r="ACZ329" s="7"/>
      <c r="ADA329" s="32" t="str">
        <f>IF(ACX329&gt;0,(ACZ329*ACY329)/ACZ9/ACZ10/60,"-")</f>
        <v>-</v>
      </c>
      <c r="ADB329" s="102" t="str">
        <f>IF(AND(ACZ329&gt;0,ADA329&gt;0),ADA329*ACY294,"-")</f>
        <v>-</v>
      </c>
      <c r="ADE329" s="112">
        <v>5</v>
      </c>
      <c r="ADF329" s="4"/>
      <c r="ADG329" s="108" t="str">
        <f>IF(ADF329&gt;0,INDEX(Вхідні_дані!$A$1417:$F$1466,MATCH(ADF329,Вхідні_дані!$C$1417:$C$1466,0),6),"-")</f>
        <v>-</v>
      </c>
      <c r="ADH329" s="7"/>
      <c r="ADI329" s="32" t="str">
        <f>IF(ADF329&gt;0,(ADH329*ADG329)/ADH9/ADH10/60,"-")</f>
        <v>-</v>
      </c>
      <c r="ADJ329" s="102" t="str">
        <f>IF(AND(ADH329&gt;0,ADI329&gt;0),ADI329*ADG294,"-")</f>
        <v>-</v>
      </c>
      <c r="ADM329" s="112">
        <v>5</v>
      </c>
      <c r="ADN329" s="4"/>
      <c r="ADO329" s="108" t="str">
        <f>IF(ADN329&gt;0,INDEX(Вхідні_дані!$A$1417:$F$1466,MATCH(ADN329,Вхідні_дані!$C$1417:$C$1466,0),6),"-")</f>
        <v>-</v>
      </c>
      <c r="ADP329" s="7"/>
      <c r="ADQ329" s="32" t="str">
        <f>IF(ADN329&gt;0,(ADP329*ADO329)/ADP9/ADP10/60,"-")</f>
        <v>-</v>
      </c>
      <c r="ADR329" s="102" t="str">
        <f>IF(AND(ADP329&gt;0,ADQ329&gt;0),ADQ329*ADO294,"-")</f>
        <v>-</v>
      </c>
    </row>
    <row r="330" spans="1:800" ht="32.25" customHeight="1" outlineLevel="1" x14ac:dyDescent="0.25">
      <c r="A330" s="112">
        <v>6</v>
      </c>
      <c r="B330" s="4"/>
      <c r="C330" s="108" t="str">
        <f>IF(B330&gt;0,INDEX(Вхідні_дані!$A$1417:$F$1466,MATCH(B330,Вхідні_дані!$C$1417:$C$1466,0),6),"-")</f>
        <v>-</v>
      </c>
      <c r="D330" s="7"/>
      <c r="E330" s="32" t="str">
        <f>IF(B330&gt;0,(D330*C330)/D9/D10/60,"-")</f>
        <v>-</v>
      </c>
      <c r="F330" s="102" t="str">
        <f>IF(AND(D330&gt;0,E330&gt;0),E330*C294,"-")</f>
        <v>-</v>
      </c>
      <c r="I330" s="112">
        <v>6</v>
      </c>
      <c r="J330" s="4"/>
      <c r="K330" s="108" t="str">
        <f>IF(J330&gt;0,INDEX(Вхідні_дані!$A$1417:$F$1466,MATCH(J330,Вхідні_дані!$C$1417:$C$1466,0),6),"-")</f>
        <v>-</v>
      </c>
      <c r="L330" s="7"/>
      <c r="M330" s="32" t="str">
        <f>IF(J330&gt;0,(L330*K330)/L9/L10/60,"-")</f>
        <v>-</v>
      </c>
      <c r="N330" s="102" t="str">
        <f>IF(AND(L330&gt;0,M330&gt;0),M330*K294,"-")</f>
        <v>-</v>
      </c>
      <c r="Q330" s="112">
        <v>6</v>
      </c>
      <c r="R330" s="4"/>
      <c r="S330" s="108" t="str">
        <f>IF(R330&gt;0,INDEX(Вхідні_дані!$A$1417:$F$1466,MATCH(R330,Вхідні_дані!$C$1417:$C$1466,0),6),"-")</f>
        <v>-</v>
      </c>
      <c r="T330" s="7"/>
      <c r="U330" s="32" t="str">
        <f>IF(R330&gt;0,(T330*S330)/T9/T10/60,"-")</f>
        <v>-</v>
      </c>
      <c r="V330" s="102" t="str">
        <f>IF(AND(T330&gt;0,U330&gt;0),U330*S294,"-")</f>
        <v>-</v>
      </c>
      <c r="Y330" s="112">
        <v>6</v>
      </c>
      <c r="Z330" s="4"/>
      <c r="AA330" s="108" t="str">
        <f>IF(Z330&gt;0,INDEX(Вхідні_дані!$A$1417:$F$1466,MATCH(Z330,Вхідні_дані!$C$1417:$C$1466,0),6),"-")</f>
        <v>-</v>
      </c>
      <c r="AB330" s="7"/>
      <c r="AC330" s="32" t="str">
        <f>IF(Z330&gt;0,(AB330*AA330)/AB9/AB10/60,"-")</f>
        <v>-</v>
      </c>
      <c r="AD330" s="102" t="str">
        <f>IF(AND(AB330&gt;0,AC330&gt;0),AC330*AA294,"-")</f>
        <v>-</v>
      </c>
      <c r="AG330" s="112">
        <v>6</v>
      </c>
      <c r="AH330" s="4"/>
      <c r="AI330" s="108" t="str">
        <f>IF(AH330&gt;0,INDEX(Вхідні_дані!$A$1417:$F$1466,MATCH(AH330,Вхідні_дані!$C$1417:$C$1466,0),6),"-")</f>
        <v>-</v>
      </c>
      <c r="AJ330" s="7"/>
      <c r="AK330" s="32" t="str">
        <f>IF(AH330&gt;0,(AJ330*AI330)/AJ9/AJ10/60,"-")</f>
        <v>-</v>
      </c>
      <c r="AL330" s="102" t="str">
        <f>IF(AND(AJ330&gt;0,AK330&gt;0),AK330*AI294,"-")</f>
        <v>-</v>
      </c>
      <c r="AO330" s="112">
        <v>6</v>
      </c>
      <c r="AP330" s="4"/>
      <c r="AQ330" s="108" t="str">
        <f>IF(AP330&gt;0,INDEX(Вхідні_дані!$A$1417:$F$1466,MATCH(AP330,Вхідні_дані!$C$1417:$C$1466,0),6),"-")</f>
        <v>-</v>
      </c>
      <c r="AR330" s="7"/>
      <c r="AS330" s="32" t="str">
        <f>IF(AP330&gt;0,(AR330*AQ330)/AR9/AR10/60,"-")</f>
        <v>-</v>
      </c>
      <c r="AT330" s="102" t="str">
        <f>IF(AND(AR330&gt;0,AS330&gt;0),AS330*AQ294,"-")</f>
        <v>-</v>
      </c>
      <c r="AW330" s="112">
        <v>6</v>
      </c>
      <c r="AX330" s="4"/>
      <c r="AY330" s="108" t="str">
        <f>IF(AX330&gt;0,INDEX(Вхідні_дані!$A$1417:$F$1466,MATCH(AX330,Вхідні_дані!$C$1417:$C$1466,0),6),"-")</f>
        <v>-</v>
      </c>
      <c r="AZ330" s="7"/>
      <c r="BA330" s="32" t="str">
        <f>IF(AX330&gt;0,(AZ330*AY330)/AZ9/AZ10/60,"-")</f>
        <v>-</v>
      </c>
      <c r="BB330" s="102" t="str">
        <f>IF(AND(AZ330&gt;0,BA330&gt;0),BA330*AY294,"-")</f>
        <v>-</v>
      </c>
      <c r="BE330" s="112">
        <v>6</v>
      </c>
      <c r="BF330" s="4"/>
      <c r="BG330" s="108" t="str">
        <f>IF(BF330&gt;0,INDEX(Вхідні_дані!$A$1417:$F$1466,MATCH(BF330,Вхідні_дані!$C$1417:$C$1466,0),6),"-")</f>
        <v>-</v>
      </c>
      <c r="BH330" s="7"/>
      <c r="BI330" s="32" t="str">
        <f>IF(BF330&gt;0,(BH330*BG330)/BH9/BH10/60,"-")</f>
        <v>-</v>
      </c>
      <c r="BJ330" s="102" t="str">
        <f>IF(AND(BH330&gt;0,BI330&gt;0),BI330*BG294,"-")</f>
        <v>-</v>
      </c>
      <c r="BM330" s="112">
        <v>6</v>
      </c>
      <c r="BN330" s="4"/>
      <c r="BO330" s="108" t="str">
        <f>IF(BN330&gt;0,INDEX(Вхідні_дані!$A$1417:$F$1466,MATCH(BN330,Вхідні_дані!$C$1417:$C$1466,0),6),"-")</f>
        <v>-</v>
      </c>
      <c r="BP330" s="7"/>
      <c r="BQ330" s="32" t="str">
        <f>IF(BN330&gt;0,(BP330*BO330)/BP9/BP10/60,"-")</f>
        <v>-</v>
      </c>
      <c r="BR330" s="102" t="str">
        <f>IF(AND(BP330&gt;0,BQ330&gt;0),BQ330*BO294,"-")</f>
        <v>-</v>
      </c>
      <c r="BU330" s="112">
        <v>6</v>
      </c>
      <c r="BV330" s="4"/>
      <c r="BW330" s="108" t="str">
        <f>IF(BV330&gt;0,INDEX(Вхідні_дані!$A$1417:$F$1466,MATCH(BV330,Вхідні_дані!$C$1417:$C$1466,0),6),"-")</f>
        <v>-</v>
      </c>
      <c r="BX330" s="7"/>
      <c r="BY330" s="32" t="str">
        <f>IF(BV330&gt;0,(BX330*BW330)/BX9/BX10/60,"-")</f>
        <v>-</v>
      </c>
      <c r="BZ330" s="102" t="str">
        <f>IF(AND(BX330&gt;0,BY330&gt;0),BY330*BW294,"-")</f>
        <v>-</v>
      </c>
      <c r="CC330" s="112">
        <v>6</v>
      </c>
      <c r="CD330" s="4"/>
      <c r="CE330" s="108" t="str">
        <f>IF(CD330&gt;0,INDEX(Вхідні_дані!$A$1417:$F$1466,MATCH(CD330,Вхідні_дані!$C$1417:$C$1466,0),6),"-")</f>
        <v>-</v>
      </c>
      <c r="CF330" s="7"/>
      <c r="CG330" s="32" t="str">
        <f>IF(CD330&gt;0,(CF330*CE330)/CF9/CF10/60,"-")</f>
        <v>-</v>
      </c>
      <c r="CH330" s="102" t="str">
        <f>IF(AND(CF330&gt;0,CG330&gt;0),CG330*CE294,"-")</f>
        <v>-</v>
      </c>
      <c r="CK330" s="112">
        <v>6</v>
      </c>
      <c r="CL330" s="4"/>
      <c r="CM330" s="108" t="str">
        <f>IF(CL330&gt;0,INDEX(Вхідні_дані!$A$1417:$F$1466,MATCH(CL330,Вхідні_дані!$C$1417:$C$1466,0),6),"-")</f>
        <v>-</v>
      </c>
      <c r="CN330" s="7"/>
      <c r="CO330" s="32" t="str">
        <f>IF(CL330&gt;0,(CN330*CM330)/CN9/CN10/60,"-")</f>
        <v>-</v>
      </c>
      <c r="CP330" s="102" t="str">
        <f>IF(AND(CN330&gt;0,CO330&gt;0),CO330*CM294,"-")</f>
        <v>-</v>
      </c>
      <c r="CS330" s="112">
        <v>6</v>
      </c>
      <c r="CT330" s="4"/>
      <c r="CU330" s="108" t="str">
        <f>IF(CT330&gt;0,INDEX(Вхідні_дані!$A$1417:$F$1466,MATCH(CT330,Вхідні_дані!$C$1417:$C$1466,0),6),"-")</f>
        <v>-</v>
      </c>
      <c r="CV330" s="7"/>
      <c r="CW330" s="32" t="str">
        <f>IF(CT330&gt;0,(CV330*CU330)/CV9/CV10/60,"-")</f>
        <v>-</v>
      </c>
      <c r="CX330" s="102" t="str">
        <f>IF(AND(CV330&gt;0,CW330&gt;0),CW330*CU294,"-")</f>
        <v>-</v>
      </c>
      <c r="DA330" s="112">
        <v>6</v>
      </c>
      <c r="DB330" s="4"/>
      <c r="DC330" s="108" t="str">
        <f>IF(DB330&gt;0,INDEX(Вхідні_дані!$A$1417:$F$1466,MATCH(DB330,Вхідні_дані!$C$1417:$C$1466,0),6),"-")</f>
        <v>-</v>
      </c>
      <c r="DD330" s="7"/>
      <c r="DE330" s="32" t="str">
        <f>IF(DB330&gt;0,(DD330*DC330)/DD9/DD10/60,"-")</f>
        <v>-</v>
      </c>
      <c r="DF330" s="102" t="str">
        <f>IF(AND(DD330&gt;0,DE330&gt;0),DE330*DC294,"-")</f>
        <v>-</v>
      </c>
      <c r="DI330" s="112">
        <v>6</v>
      </c>
      <c r="DJ330" s="4"/>
      <c r="DK330" s="108" t="str">
        <f>IF(DJ330&gt;0,INDEX(Вхідні_дані!$A$1417:$F$1466,MATCH(DJ330,Вхідні_дані!$C$1417:$C$1466,0),6),"-")</f>
        <v>-</v>
      </c>
      <c r="DL330" s="7"/>
      <c r="DM330" s="32" t="str">
        <f>IF(DJ330&gt;0,(DL330*DK330)/DL9/DL10/60,"-")</f>
        <v>-</v>
      </c>
      <c r="DN330" s="102" t="str">
        <f>IF(AND(DL330&gt;0,DM330&gt;0),DM330*DK294,"-")</f>
        <v>-</v>
      </c>
      <c r="DQ330" s="112">
        <v>6</v>
      </c>
      <c r="DR330" s="4"/>
      <c r="DS330" s="108" t="str">
        <f>IF(DR330&gt;0,INDEX(Вхідні_дані!$A$1417:$F$1466,MATCH(DR330,Вхідні_дані!$C$1417:$C$1466,0),6),"-")</f>
        <v>-</v>
      </c>
      <c r="DT330" s="7"/>
      <c r="DU330" s="32" t="str">
        <f>IF(DR330&gt;0,(DT330*DS330)/DT9/DT10/60,"-")</f>
        <v>-</v>
      </c>
      <c r="DV330" s="102" t="str">
        <f>IF(AND(DT330&gt;0,DU330&gt;0),DU330*DS294,"-")</f>
        <v>-</v>
      </c>
      <c r="DY330" s="112">
        <v>6</v>
      </c>
      <c r="DZ330" s="4"/>
      <c r="EA330" s="108" t="str">
        <f>IF(DZ330&gt;0,INDEX(Вхідні_дані!$A$1417:$F$1466,MATCH(DZ330,Вхідні_дані!$C$1417:$C$1466,0),6),"-")</f>
        <v>-</v>
      </c>
      <c r="EB330" s="7"/>
      <c r="EC330" s="32" t="str">
        <f>IF(DZ330&gt;0,(EB330*EA330)/EB9/EB10/60,"-")</f>
        <v>-</v>
      </c>
      <c r="ED330" s="102" t="str">
        <f>IF(AND(EB330&gt;0,EC330&gt;0),EC330*EA294,"-")</f>
        <v>-</v>
      </c>
      <c r="EG330" s="112">
        <v>6</v>
      </c>
      <c r="EH330" s="4"/>
      <c r="EI330" s="108" t="str">
        <f>IF(EH330&gt;0,INDEX(Вхідні_дані!$A$1417:$F$1466,MATCH(EH330,Вхідні_дані!$C$1417:$C$1466,0),6),"-")</f>
        <v>-</v>
      </c>
      <c r="EJ330" s="7"/>
      <c r="EK330" s="32" t="str">
        <f>IF(EH330&gt;0,(EJ330*EI330)/EJ9/EJ10/60,"-")</f>
        <v>-</v>
      </c>
      <c r="EL330" s="102" t="str">
        <f>IF(AND(EJ330&gt;0,EK330&gt;0),EK330*EI294,"-")</f>
        <v>-</v>
      </c>
      <c r="EO330" s="112">
        <v>6</v>
      </c>
      <c r="EP330" s="4"/>
      <c r="EQ330" s="108" t="str">
        <f>IF(EP330&gt;0,INDEX(Вхідні_дані!$A$1417:$F$1466,MATCH(EP330,Вхідні_дані!$C$1417:$C$1466,0),6),"-")</f>
        <v>-</v>
      </c>
      <c r="ER330" s="7"/>
      <c r="ES330" s="32" t="str">
        <f>IF(EP330&gt;0,(ER330*EQ330)/ER9/ER10/60,"-")</f>
        <v>-</v>
      </c>
      <c r="ET330" s="102" t="str">
        <f>IF(AND(ER330&gt;0,ES330&gt;0),ES330*EQ294,"-")</f>
        <v>-</v>
      </c>
      <c r="EW330" s="112">
        <v>6</v>
      </c>
      <c r="EX330" s="4"/>
      <c r="EY330" s="108" t="str">
        <f>IF(EX330&gt;0,INDEX(Вхідні_дані!$A$1417:$F$1466,MATCH(EX330,Вхідні_дані!$C$1417:$C$1466,0),6),"-")</f>
        <v>-</v>
      </c>
      <c r="EZ330" s="7"/>
      <c r="FA330" s="32" t="str">
        <f>IF(EX330&gt;0,(EZ330*EY330)/EZ9/EZ10/60,"-")</f>
        <v>-</v>
      </c>
      <c r="FB330" s="102" t="str">
        <f>IF(AND(EZ330&gt;0,FA330&gt;0),FA330*EY294,"-")</f>
        <v>-</v>
      </c>
      <c r="FE330" s="112">
        <v>6</v>
      </c>
      <c r="FF330" s="4"/>
      <c r="FG330" s="108" t="str">
        <f>IF(FF330&gt;0,INDEX(Вхідні_дані!$A$1417:$F$1466,MATCH(FF330,Вхідні_дані!$C$1417:$C$1466,0),6),"-")</f>
        <v>-</v>
      </c>
      <c r="FH330" s="7"/>
      <c r="FI330" s="32" t="str">
        <f>IF(FF330&gt;0,(FH330*FG330)/FH9/FH10/60,"-")</f>
        <v>-</v>
      </c>
      <c r="FJ330" s="102" t="str">
        <f>IF(AND(FH330&gt;0,FI330&gt;0),FI330*FG294,"-")</f>
        <v>-</v>
      </c>
      <c r="FM330" s="112">
        <v>6</v>
      </c>
      <c r="FN330" s="4"/>
      <c r="FO330" s="108" t="str">
        <f>IF(FN330&gt;0,INDEX(Вхідні_дані!$A$1417:$F$1466,MATCH(FN330,Вхідні_дані!$C$1417:$C$1466,0),6),"-")</f>
        <v>-</v>
      </c>
      <c r="FP330" s="7"/>
      <c r="FQ330" s="32" t="str">
        <f>IF(FN330&gt;0,(FP330*FO330)/FP9/FP10/60,"-")</f>
        <v>-</v>
      </c>
      <c r="FR330" s="102" t="str">
        <f>IF(AND(FP330&gt;0,FQ330&gt;0),FQ330*FO294,"-")</f>
        <v>-</v>
      </c>
      <c r="FU330" s="112">
        <v>6</v>
      </c>
      <c r="FV330" s="4"/>
      <c r="FW330" s="108" t="str">
        <f>IF(FV330&gt;0,INDEX(Вхідні_дані!$A$1417:$F$1466,MATCH(FV330,Вхідні_дані!$C$1417:$C$1466,0),6),"-")</f>
        <v>-</v>
      </c>
      <c r="FX330" s="7"/>
      <c r="FY330" s="32" t="str">
        <f>IF(FV330&gt;0,(FX330*FW330)/FX9/FX10/60,"-")</f>
        <v>-</v>
      </c>
      <c r="FZ330" s="102" t="str">
        <f>IF(AND(FX330&gt;0,FY330&gt;0),FY330*FW294,"-")</f>
        <v>-</v>
      </c>
      <c r="GC330" s="112">
        <v>6</v>
      </c>
      <c r="GD330" s="4"/>
      <c r="GE330" s="108" t="str">
        <f>IF(GD330&gt;0,INDEX(Вхідні_дані!$A$1417:$F$1466,MATCH(GD330,Вхідні_дані!$C$1417:$C$1466,0),6),"-")</f>
        <v>-</v>
      </c>
      <c r="GF330" s="7"/>
      <c r="GG330" s="32" t="str">
        <f>IF(GD330&gt;0,(GF330*GE330)/GF9/GF10/60,"-")</f>
        <v>-</v>
      </c>
      <c r="GH330" s="102" t="str">
        <f>IF(AND(GF330&gt;0,GG330&gt;0),GG330*GE294,"-")</f>
        <v>-</v>
      </c>
      <c r="GK330" s="112">
        <v>6</v>
      </c>
      <c r="GL330" s="4"/>
      <c r="GM330" s="108" t="str">
        <f>IF(GL330&gt;0,INDEX(Вхідні_дані!$A$1417:$F$1466,MATCH(GL330,Вхідні_дані!$C$1417:$C$1466,0),6),"-")</f>
        <v>-</v>
      </c>
      <c r="GN330" s="7"/>
      <c r="GO330" s="32" t="str">
        <f>IF(GL330&gt;0,(GN330*GM330)/GN9/GN10/60,"-")</f>
        <v>-</v>
      </c>
      <c r="GP330" s="102" t="str">
        <f>IF(AND(GN330&gt;0,GO330&gt;0),GO330*GM294,"-")</f>
        <v>-</v>
      </c>
      <c r="GS330" s="112">
        <v>6</v>
      </c>
      <c r="GT330" s="4"/>
      <c r="GU330" s="108" t="str">
        <f>IF(GT330&gt;0,INDEX(Вхідні_дані!$A$1417:$F$1466,MATCH(GT330,Вхідні_дані!$C$1417:$C$1466,0),6),"-")</f>
        <v>-</v>
      </c>
      <c r="GV330" s="7"/>
      <c r="GW330" s="32" t="str">
        <f>IF(GT330&gt;0,(GV330*GU330)/GV9/GV10/60,"-")</f>
        <v>-</v>
      </c>
      <c r="GX330" s="102" t="str">
        <f>IF(AND(GV330&gt;0,GW330&gt;0),GW330*GU294,"-")</f>
        <v>-</v>
      </c>
      <c r="HA330" s="112">
        <v>6</v>
      </c>
      <c r="HB330" s="4"/>
      <c r="HC330" s="108" t="str">
        <f>IF(HB330&gt;0,INDEX(Вхідні_дані!$A$1417:$F$1466,MATCH(HB330,Вхідні_дані!$C$1417:$C$1466,0),6),"-")</f>
        <v>-</v>
      </c>
      <c r="HD330" s="7"/>
      <c r="HE330" s="32" t="str">
        <f>IF(HB330&gt;0,(HD330*HC330)/HD9/HD10/60,"-")</f>
        <v>-</v>
      </c>
      <c r="HF330" s="102" t="str">
        <f>IF(AND(HD330&gt;0,HE330&gt;0),HE330*HC294,"-")</f>
        <v>-</v>
      </c>
      <c r="HI330" s="112">
        <v>6</v>
      </c>
      <c r="HJ330" s="4"/>
      <c r="HK330" s="108" t="str">
        <f>IF(HJ330&gt;0,INDEX(Вхідні_дані!$A$1417:$F$1466,MATCH(HJ330,Вхідні_дані!$C$1417:$C$1466,0),6),"-")</f>
        <v>-</v>
      </c>
      <c r="HL330" s="7"/>
      <c r="HM330" s="32" t="str">
        <f>IF(HJ330&gt;0,(HL330*HK330)/HL9/HL10/60,"-")</f>
        <v>-</v>
      </c>
      <c r="HN330" s="102" t="str">
        <f>IF(AND(HL330&gt;0,HM330&gt;0),HM330*HK294,"-")</f>
        <v>-</v>
      </c>
      <c r="HQ330" s="112">
        <v>6</v>
      </c>
      <c r="HR330" s="4"/>
      <c r="HS330" s="108" t="str">
        <f>IF(HR330&gt;0,INDEX(Вхідні_дані!$A$1417:$F$1466,MATCH(HR330,Вхідні_дані!$C$1417:$C$1466,0),6),"-")</f>
        <v>-</v>
      </c>
      <c r="HT330" s="7"/>
      <c r="HU330" s="32" t="str">
        <f>IF(HR330&gt;0,(HT330*HS330)/HT9/HT10/60,"-")</f>
        <v>-</v>
      </c>
      <c r="HV330" s="102" t="str">
        <f>IF(AND(HT330&gt;0,HU330&gt;0),HU330*HS294,"-")</f>
        <v>-</v>
      </c>
      <c r="HY330" s="112">
        <v>6</v>
      </c>
      <c r="HZ330" s="4"/>
      <c r="IA330" s="108" t="str">
        <f>IF(HZ330&gt;0,INDEX(Вхідні_дані!$A$1417:$F$1466,MATCH(HZ330,Вхідні_дані!$C$1417:$C$1466,0),6),"-")</f>
        <v>-</v>
      </c>
      <c r="IB330" s="7"/>
      <c r="IC330" s="32" t="str">
        <f>IF(HZ330&gt;0,(IB330*IA330)/IB9/IB10/60,"-")</f>
        <v>-</v>
      </c>
      <c r="ID330" s="102" t="str">
        <f>IF(AND(IB330&gt;0,IC330&gt;0),IC330*IA294,"-")</f>
        <v>-</v>
      </c>
      <c r="IG330" s="112">
        <v>6</v>
      </c>
      <c r="IH330" s="4"/>
      <c r="II330" s="108" t="str">
        <f>IF(IH330&gt;0,INDEX(Вхідні_дані!$A$1417:$F$1466,MATCH(IH330,Вхідні_дані!$C$1417:$C$1466,0),6),"-")</f>
        <v>-</v>
      </c>
      <c r="IJ330" s="7"/>
      <c r="IK330" s="32" t="str">
        <f>IF(IH330&gt;0,(IJ330*II330)/IJ9/IJ10/60,"-")</f>
        <v>-</v>
      </c>
      <c r="IL330" s="102" t="str">
        <f>IF(AND(IJ330&gt;0,IK330&gt;0),IK330*II294,"-")</f>
        <v>-</v>
      </c>
      <c r="IO330" s="112">
        <v>6</v>
      </c>
      <c r="IP330" s="4"/>
      <c r="IQ330" s="108" t="str">
        <f>IF(IP330&gt;0,INDEX(Вхідні_дані!$A$1417:$F$1466,MATCH(IP330,Вхідні_дані!$C$1417:$C$1466,0),6),"-")</f>
        <v>-</v>
      </c>
      <c r="IR330" s="7"/>
      <c r="IS330" s="32" t="str">
        <f>IF(IP330&gt;0,(IR330*IQ330)/IR9/IR10/60,"-")</f>
        <v>-</v>
      </c>
      <c r="IT330" s="102" t="str">
        <f>IF(AND(IR330&gt;0,IS330&gt;0),IS330*IQ294,"-")</f>
        <v>-</v>
      </c>
      <c r="IW330" s="112">
        <v>6</v>
      </c>
      <c r="IX330" s="4"/>
      <c r="IY330" s="108" t="str">
        <f>IF(IX330&gt;0,INDEX(Вхідні_дані!$A$1417:$F$1466,MATCH(IX330,Вхідні_дані!$C$1417:$C$1466,0),6),"-")</f>
        <v>-</v>
      </c>
      <c r="IZ330" s="7"/>
      <c r="JA330" s="32" t="str">
        <f>IF(IX330&gt;0,(IZ330*IY330)/IZ9/IZ10/60,"-")</f>
        <v>-</v>
      </c>
      <c r="JB330" s="102" t="str">
        <f>IF(AND(IZ330&gt;0,JA330&gt;0),JA330*IY294,"-")</f>
        <v>-</v>
      </c>
      <c r="JE330" s="112">
        <v>6</v>
      </c>
      <c r="JF330" s="4"/>
      <c r="JG330" s="108" t="str">
        <f>IF(JF330&gt;0,INDEX(Вхідні_дані!$A$1417:$F$1466,MATCH(JF330,Вхідні_дані!$C$1417:$C$1466,0),6),"-")</f>
        <v>-</v>
      </c>
      <c r="JH330" s="7"/>
      <c r="JI330" s="32" t="str">
        <f>IF(JF330&gt;0,(JH330*JG330)/JH9/JH10/60,"-")</f>
        <v>-</v>
      </c>
      <c r="JJ330" s="102" t="str">
        <f>IF(AND(JH330&gt;0,JI330&gt;0),JI330*JG294,"-")</f>
        <v>-</v>
      </c>
      <c r="JM330" s="112">
        <v>6</v>
      </c>
      <c r="JN330" s="4"/>
      <c r="JO330" s="108" t="str">
        <f>IF(JN330&gt;0,INDEX(Вхідні_дані!$A$1417:$F$1466,MATCH(JN330,Вхідні_дані!$C$1417:$C$1466,0),6),"-")</f>
        <v>-</v>
      </c>
      <c r="JP330" s="7"/>
      <c r="JQ330" s="32" t="str">
        <f>IF(JN330&gt;0,(JP330*JO330)/JP9/JP10/60,"-")</f>
        <v>-</v>
      </c>
      <c r="JR330" s="102" t="str">
        <f>IF(AND(JP330&gt;0,JQ330&gt;0),JQ330*JO294,"-")</f>
        <v>-</v>
      </c>
      <c r="JU330" s="112">
        <v>6</v>
      </c>
      <c r="JV330" s="4"/>
      <c r="JW330" s="108" t="str">
        <f>IF(JV330&gt;0,INDEX(Вхідні_дані!$A$1417:$F$1466,MATCH(JV330,Вхідні_дані!$C$1417:$C$1466,0),6),"-")</f>
        <v>-</v>
      </c>
      <c r="JX330" s="7"/>
      <c r="JY330" s="32" t="str">
        <f>IF(JV330&gt;0,(JX330*JW330)/JX9/JX10/60,"-")</f>
        <v>-</v>
      </c>
      <c r="JZ330" s="102" t="str">
        <f>IF(AND(JX330&gt;0,JY330&gt;0),JY330*JW294,"-")</f>
        <v>-</v>
      </c>
      <c r="KC330" s="112">
        <v>6</v>
      </c>
      <c r="KD330" s="4"/>
      <c r="KE330" s="108" t="str">
        <f>IF(KD330&gt;0,INDEX(Вхідні_дані!$A$1417:$F$1466,MATCH(KD330,Вхідні_дані!$C$1417:$C$1466,0),6),"-")</f>
        <v>-</v>
      </c>
      <c r="KF330" s="7"/>
      <c r="KG330" s="32" t="str">
        <f>IF(KD330&gt;0,(KF330*KE330)/KF9/KF10/60,"-")</f>
        <v>-</v>
      </c>
      <c r="KH330" s="102" t="str">
        <f>IF(AND(KF330&gt;0,KG330&gt;0),KG330*KE294,"-")</f>
        <v>-</v>
      </c>
      <c r="KK330" s="112">
        <v>6</v>
      </c>
      <c r="KL330" s="4"/>
      <c r="KM330" s="108" t="str">
        <f>IF(KL330&gt;0,INDEX(Вхідні_дані!$A$1417:$F$1466,MATCH(KL330,Вхідні_дані!$C$1417:$C$1466,0),6),"-")</f>
        <v>-</v>
      </c>
      <c r="KN330" s="7"/>
      <c r="KO330" s="32" t="str">
        <f>IF(KL330&gt;0,(KN330*KM330)/KN9/KN10/60,"-")</f>
        <v>-</v>
      </c>
      <c r="KP330" s="102" t="str">
        <f>IF(AND(KN330&gt;0,KO330&gt;0),KO330*KM294,"-")</f>
        <v>-</v>
      </c>
      <c r="KS330" s="112">
        <v>6</v>
      </c>
      <c r="KT330" s="4"/>
      <c r="KU330" s="108" t="str">
        <f>IF(KT330&gt;0,INDEX(Вхідні_дані!$A$1417:$F$1466,MATCH(KT330,Вхідні_дані!$C$1417:$C$1466,0),6),"-")</f>
        <v>-</v>
      </c>
      <c r="KV330" s="7"/>
      <c r="KW330" s="32" t="str">
        <f>IF(KT330&gt;0,(KV330*KU330)/KV9/KV10/60,"-")</f>
        <v>-</v>
      </c>
      <c r="KX330" s="102" t="str">
        <f>IF(AND(KV330&gt;0,KW330&gt;0),KW330*KU294,"-")</f>
        <v>-</v>
      </c>
      <c r="LA330" s="112">
        <v>6</v>
      </c>
      <c r="LB330" s="4"/>
      <c r="LC330" s="108" t="str">
        <f>IF(LB330&gt;0,INDEX(Вхідні_дані!$A$1417:$F$1466,MATCH(LB330,Вхідні_дані!$C$1417:$C$1466,0),6),"-")</f>
        <v>-</v>
      </c>
      <c r="LD330" s="7"/>
      <c r="LE330" s="32" t="str">
        <f>IF(LB330&gt;0,(LD330*LC330)/LD9/LD10/60,"-")</f>
        <v>-</v>
      </c>
      <c r="LF330" s="102" t="str">
        <f>IF(AND(LD330&gt;0,LE330&gt;0),LE330*LC294,"-")</f>
        <v>-</v>
      </c>
      <c r="LI330" s="112">
        <v>6</v>
      </c>
      <c r="LJ330" s="4"/>
      <c r="LK330" s="108" t="str">
        <f>IF(LJ330&gt;0,INDEX(Вхідні_дані!$A$1417:$F$1466,MATCH(LJ330,Вхідні_дані!$C$1417:$C$1466,0),6),"-")</f>
        <v>-</v>
      </c>
      <c r="LL330" s="7"/>
      <c r="LM330" s="32" t="str">
        <f>IF(LJ330&gt;0,(LL330*LK330)/LL9/LL10/60,"-")</f>
        <v>-</v>
      </c>
      <c r="LN330" s="102" t="str">
        <f>IF(AND(LL330&gt;0,LM330&gt;0),LM330*LK294,"-")</f>
        <v>-</v>
      </c>
      <c r="LQ330" s="112">
        <v>6</v>
      </c>
      <c r="LR330" s="4"/>
      <c r="LS330" s="108" t="str">
        <f>IF(LR330&gt;0,INDEX(Вхідні_дані!$A$1417:$F$1466,MATCH(LR330,Вхідні_дані!$C$1417:$C$1466,0),6),"-")</f>
        <v>-</v>
      </c>
      <c r="LT330" s="7"/>
      <c r="LU330" s="32" t="str">
        <f>IF(LR330&gt;0,(LT330*LS330)/LT9/LT10/60,"-")</f>
        <v>-</v>
      </c>
      <c r="LV330" s="102" t="str">
        <f>IF(AND(LT330&gt;0,LU330&gt;0),LU330*LS294,"-")</f>
        <v>-</v>
      </c>
      <c r="LY330" s="112">
        <v>6</v>
      </c>
      <c r="LZ330" s="4"/>
      <c r="MA330" s="108" t="str">
        <f>IF(LZ330&gt;0,INDEX(Вхідні_дані!$A$1417:$F$1466,MATCH(LZ330,Вхідні_дані!$C$1417:$C$1466,0),6),"-")</f>
        <v>-</v>
      </c>
      <c r="MB330" s="7"/>
      <c r="MC330" s="32" t="str">
        <f>IF(LZ330&gt;0,(MB330*MA330)/MB9/MB10/60,"-")</f>
        <v>-</v>
      </c>
      <c r="MD330" s="102" t="str">
        <f>IF(AND(MB330&gt;0,MC330&gt;0),MC330*MA294,"-")</f>
        <v>-</v>
      </c>
      <c r="MG330" s="112">
        <v>6</v>
      </c>
      <c r="MH330" s="4"/>
      <c r="MI330" s="108" t="str">
        <f>IF(MH330&gt;0,INDEX(Вхідні_дані!$A$1417:$F$1466,MATCH(MH330,Вхідні_дані!$C$1417:$C$1466,0),6),"-")</f>
        <v>-</v>
      </c>
      <c r="MJ330" s="7"/>
      <c r="MK330" s="32" t="str">
        <f>IF(MH330&gt;0,(MJ330*MI330)/MJ9/MJ10/60,"-")</f>
        <v>-</v>
      </c>
      <c r="ML330" s="102" t="str">
        <f>IF(AND(MJ330&gt;0,MK330&gt;0),MK330*MI294,"-")</f>
        <v>-</v>
      </c>
      <c r="MO330" s="112">
        <v>6</v>
      </c>
      <c r="MP330" s="4"/>
      <c r="MQ330" s="108" t="str">
        <f>IF(MP330&gt;0,INDEX(Вхідні_дані!$A$1417:$F$1466,MATCH(MP330,Вхідні_дані!$C$1417:$C$1466,0),6),"-")</f>
        <v>-</v>
      </c>
      <c r="MR330" s="7"/>
      <c r="MS330" s="32" t="str">
        <f>IF(MP330&gt;0,(MR330*MQ330)/MR9/MR10/60,"-")</f>
        <v>-</v>
      </c>
      <c r="MT330" s="102" t="str">
        <f>IF(AND(MR330&gt;0,MS330&gt;0),MS330*MQ294,"-")</f>
        <v>-</v>
      </c>
      <c r="MW330" s="112">
        <v>6</v>
      </c>
      <c r="MX330" s="4"/>
      <c r="MY330" s="108" t="str">
        <f>IF(MX330&gt;0,INDEX(Вхідні_дані!$A$1417:$F$1466,MATCH(MX330,Вхідні_дані!$C$1417:$C$1466,0),6),"-")</f>
        <v>-</v>
      </c>
      <c r="MZ330" s="7"/>
      <c r="NA330" s="32" t="str">
        <f>IF(MX330&gt;0,(MZ330*MY330)/MZ9/MZ10/60,"-")</f>
        <v>-</v>
      </c>
      <c r="NB330" s="102" t="str">
        <f>IF(AND(MZ330&gt;0,NA330&gt;0),NA330*MY294,"-")</f>
        <v>-</v>
      </c>
      <c r="NE330" s="112">
        <v>6</v>
      </c>
      <c r="NF330" s="4"/>
      <c r="NG330" s="108" t="str">
        <f>IF(NF330&gt;0,INDEX(Вхідні_дані!$A$1417:$F$1466,MATCH(NF330,Вхідні_дані!$C$1417:$C$1466,0),6),"-")</f>
        <v>-</v>
      </c>
      <c r="NH330" s="7"/>
      <c r="NI330" s="32" t="str">
        <f>IF(NF330&gt;0,(NH330*NG330)/NH9/NH10/60,"-")</f>
        <v>-</v>
      </c>
      <c r="NJ330" s="102" t="str">
        <f>IF(AND(NH330&gt;0,NI330&gt;0),NI330*NG294,"-")</f>
        <v>-</v>
      </c>
      <c r="NM330" s="112">
        <v>6</v>
      </c>
      <c r="NN330" s="4"/>
      <c r="NO330" s="108" t="str">
        <f>IF(NN330&gt;0,INDEX(Вхідні_дані!$A$1417:$F$1466,MATCH(NN330,Вхідні_дані!$C$1417:$C$1466,0),6),"-")</f>
        <v>-</v>
      </c>
      <c r="NP330" s="7"/>
      <c r="NQ330" s="32" t="str">
        <f>IF(NN330&gt;0,(NP330*NO330)/NP9/NP10/60,"-")</f>
        <v>-</v>
      </c>
      <c r="NR330" s="102" t="str">
        <f>IF(AND(NP330&gt;0,NQ330&gt;0),NQ330*NO294,"-")</f>
        <v>-</v>
      </c>
      <c r="NU330" s="112">
        <v>6</v>
      </c>
      <c r="NV330" s="4"/>
      <c r="NW330" s="108" t="str">
        <f>IF(NV330&gt;0,INDEX(Вхідні_дані!$A$1417:$F$1466,MATCH(NV330,Вхідні_дані!$C$1417:$C$1466,0),6),"-")</f>
        <v>-</v>
      </c>
      <c r="NX330" s="7"/>
      <c r="NY330" s="32" t="str">
        <f>IF(NV330&gt;0,(NX330*NW330)/NX9/NX10/60,"-")</f>
        <v>-</v>
      </c>
      <c r="NZ330" s="102" t="str">
        <f>IF(AND(NX330&gt;0,NY330&gt;0),NY330*NW294,"-")</f>
        <v>-</v>
      </c>
      <c r="OC330" s="112">
        <v>6</v>
      </c>
      <c r="OD330" s="4"/>
      <c r="OE330" s="108" t="str">
        <f>IF(OD330&gt;0,INDEX(Вхідні_дані!$A$1417:$F$1466,MATCH(OD330,Вхідні_дані!$C$1417:$C$1466,0),6),"-")</f>
        <v>-</v>
      </c>
      <c r="OF330" s="7"/>
      <c r="OG330" s="32" t="str">
        <f>IF(OD330&gt;0,(OF330*OE330)/OF9/OF10/60,"-")</f>
        <v>-</v>
      </c>
      <c r="OH330" s="102" t="str">
        <f>IF(AND(OF330&gt;0,OG330&gt;0),OG330*OE294,"-")</f>
        <v>-</v>
      </c>
      <c r="OK330" s="112">
        <v>6</v>
      </c>
      <c r="OL330" s="4"/>
      <c r="OM330" s="108" t="str">
        <f>IF(OL330&gt;0,INDEX(Вхідні_дані!$A$1417:$F$1466,MATCH(OL330,Вхідні_дані!$C$1417:$C$1466,0),6),"-")</f>
        <v>-</v>
      </c>
      <c r="ON330" s="7"/>
      <c r="OO330" s="32" t="str">
        <f>IF(OL330&gt;0,(ON330*OM330)/ON9/ON10/60,"-")</f>
        <v>-</v>
      </c>
      <c r="OP330" s="102" t="str">
        <f>IF(AND(ON330&gt;0,OO330&gt;0),OO330*OM294,"-")</f>
        <v>-</v>
      </c>
      <c r="OS330" s="112">
        <v>6</v>
      </c>
      <c r="OT330" s="4"/>
      <c r="OU330" s="108" t="str">
        <f>IF(OT330&gt;0,INDEX(Вхідні_дані!$A$1417:$F$1466,MATCH(OT330,Вхідні_дані!$C$1417:$C$1466,0),6),"-")</f>
        <v>-</v>
      </c>
      <c r="OV330" s="7"/>
      <c r="OW330" s="32" t="str">
        <f>IF(OT330&gt;0,(OV330*OU330)/OV9/OV10/60,"-")</f>
        <v>-</v>
      </c>
      <c r="OX330" s="102" t="str">
        <f>IF(AND(OV330&gt;0,OW330&gt;0),OW330*OU294,"-")</f>
        <v>-</v>
      </c>
      <c r="PA330" s="112">
        <v>6</v>
      </c>
      <c r="PB330" s="4"/>
      <c r="PC330" s="108" t="str">
        <f>IF(PB330&gt;0,INDEX(Вхідні_дані!$A$1417:$F$1466,MATCH(PB330,Вхідні_дані!$C$1417:$C$1466,0),6),"-")</f>
        <v>-</v>
      </c>
      <c r="PD330" s="7"/>
      <c r="PE330" s="32" t="str">
        <f>IF(PB330&gt;0,(PD330*PC330)/PD9/PD10/60,"-")</f>
        <v>-</v>
      </c>
      <c r="PF330" s="102" t="str">
        <f>IF(AND(PD330&gt;0,PE330&gt;0),PE330*PC294,"-")</f>
        <v>-</v>
      </c>
      <c r="PI330" s="112">
        <v>6</v>
      </c>
      <c r="PJ330" s="4"/>
      <c r="PK330" s="108" t="str">
        <f>IF(PJ330&gt;0,INDEX(Вхідні_дані!$A$1417:$F$1466,MATCH(PJ330,Вхідні_дані!$C$1417:$C$1466,0),6),"-")</f>
        <v>-</v>
      </c>
      <c r="PL330" s="7"/>
      <c r="PM330" s="32" t="str">
        <f>IF(PJ330&gt;0,(PL330*PK330)/PL9/PL10/60,"-")</f>
        <v>-</v>
      </c>
      <c r="PN330" s="102" t="str">
        <f>IF(AND(PL330&gt;0,PM330&gt;0),PM330*PK294,"-")</f>
        <v>-</v>
      </c>
      <c r="PQ330" s="112">
        <v>6</v>
      </c>
      <c r="PR330" s="4"/>
      <c r="PS330" s="108" t="str">
        <f>IF(PR330&gt;0,INDEX(Вхідні_дані!$A$1417:$F$1466,MATCH(PR330,Вхідні_дані!$C$1417:$C$1466,0),6),"-")</f>
        <v>-</v>
      </c>
      <c r="PT330" s="7"/>
      <c r="PU330" s="32" t="str">
        <f>IF(PR330&gt;0,(PT330*PS330)/PT9/PT10/60,"-")</f>
        <v>-</v>
      </c>
      <c r="PV330" s="102" t="str">
        <f>IF(AND(PT330&gt;0,PU330&gt;0),PU330*PS294,"-")</f>
        <v>-</v>
      </c>
      <c r="PY330" s="112">
        <v>6</v>
      </c>
      <c r="PZ330" s="4"/>
      <c r="QA330" s="108" t="str">
        <f>IF(PZ330&gt;0,INDEX(Вхідні_дані!$A$1417:$F$1466,MATCH(PZ330,Вхідні_дані!$C$1417:$C$1466,0),6),"-")</f>
        <v>-</v>
      </c>
      <c r="QB330" s="7"/>
      <c r="QC330" s="32" t="str">
        <f>IF(PZ330&gt;0,(QB330*QA330)/QB9/QB10/60,"-")</f>
        <v>-</v>
      </c>
      <c r="QD330" s="102" t="str">
        <f>IF(AND(QB330&gt;0,QC330&gt;0),QC330*QA294,"-")</f>
        <v>-</v>
      </c>
      <c r="QG330" s="112">
        <v>6</v>
      </c>
      <c r="QH330" s="4"/>
      <c r="QI330" s="108" t="str">
        <f>IF(QH330&gt;0,INDEX(Вхідні_дані!$A$1417:$F$1466,MATCH(QH330,Вхідні_дані!$C$1417:$C$1466,0),6),"-")</f>
        <v>-</v>
      </c>
      <c r="QJ330" s="7"/>
      <c r="QK330" s="32" t="str">
        <f>IF(QH330&gt;0,(QJ330*QI330)/QJ9/QJ10/60,"-")</f>
        <v>-</v>
      </c>
      <c r="QL330" s="102" t="str">
        <f>IF(AND(QJ330&gt;0,QK330&gt;0),QK330*QI294,"-")</f>
        <v>-</v>
      </c>
      <c r="QO330" s="112">
        <v>6</v>
      </c>
      <c r="QP330" s="4"/>
      <c r="QQ330" s="108" t="str">
        <f>IF(QP330&gt;0,INDEX(Вхідні_дані!$A$1417:$F$1466,MATCH(QP330,Вхідні_дані!$C$1417:$C$1466,0),6),"-")</f>
        <v>-</v>
      </c>
      <c r="QR330" s="7"/>
      <c r="QS330" s="32" t="str">
        <f>IF(QP330&gt;0,(QR330*QQ330)/QR9/QR10/60,"-")</f>
        <v>-</v>
      </c>
      <c r="QT330" s="102" t="str">
        <f>IF(AND(QR330&gt;0,QS330&gt;0),QS330*QQ294,"-")</f>
        <v>-</v>
      </c>
      <c r="QW330" s="112">
        <v>6</v>
      </c>
      <c r="QX330" s="4"/>
      <c r="QY330" s="108" t="str">
        <f>IF(QX330&gt;0,INDEX(Вхідні_дані!$A$1417:$F$1466,MATCH(QX330,Вхідні_дані!$C$1417:$C$1466,0),6),"-")</f>
        <v>-</v>
      </c>
      <c r="QZ330" s="7"/>
      <c r="RA330" s="32" t="str">
        <f>IF(QX330&gt;0,(QZ330*QY330)/QZ9/QZ10/60,"-")</f>
        <v>-</v>
      </c>
      <c r="RB330" s="102" t="str">
        <f>IF(AND(QZ330&gt;0,RA330&gt;0),RA330*QY294,"-")</f>
        <v>-</v>
      </c>
      <c r="RE330" s="112">
        <v>6</v>
      </c>
      <c r="RF330" s="4"/>
      <c r="RG330" s="108" t="str">
        <f>IF(RF330&gt;0,INDEX(Вхідні_дані!$A$1417:$F$1466,MATCH(RF330,Вхідні_дані!$C$1417:$C$1466,0),6),"-")</f>
        <v>-</v>
      </c>
      <c r="RH330" s="7"/>
      <c r="RI330" s="32" t="str">
        <f>IF(RF330&gt;0,(RH330*RG330)/RH9/RH10/60,"-")</f>
        <v>-</v>
      </c>
      <c r="RJ330" s="102" t="str">
        <f>IF(AND(RH330&gt;0,RI330&gt;0),RI330*RG294,"-")</f>
        <v>-</v>
      </c>
      <c r="RM330" s="112">
        <v>6</v>
      </c>
      <c r="RN330" s="4"/>
      <c r="RO330" s="108" t="str">
        <f>IF(RN330&gt;0,INDEX(Вхідні_дані!$A$1417:$F$1466,MATCH(RN330,Вхідні_дані!$C$1417:$C$1466,0),6),"-")</f>
        <v>-</v>
      </c>
      <c r="RP330" s="7"/>
      <c r="RQ330" s="32" t="str">
        <f>IF(RN330&gt;0,(RP330*RO330)/RP9/RP10/60,"-")</f>
        <v>-</v>
      </c>
      <c r="RR330" s="102" t="str">
        <f>IF(AND(RP330&gt;0,RQ330&gt;0),RQ330*RO294,"-")</f>
        <v>-</v>
      </c>
      <c r="RU330" s="112">
        <v>6</v>
      </c>
      <c r="RV330" s="4"/>
      <c r="RW330" s="108" t="str">
        <f>IF(RV330&gt;0,INDEX(Вхідні_дані!$A$1417:$F$1466,MATCH(RV330,Вхідні_дані!$C$1417:$C$1466,0),6),"-")</f>
        <v>-</v>
      </c>
      <c r="RX330" s="7"/>
      <c r="RY330" s="32" t="str">
        <f>IF(RV330&gt;0,(RX330*RW330)/RX9/RX10/60,"-")</f>
        <v>-</v>
      </c>
      <c r="RZ330" s="102" t="str">
        <f>IF(AND(RX330&gt;0,RY330&gt;0),RY330*RW294,"-")</f>
        <v>-</v>
      </c>
      <c r="SC330" s="112">
        <v>6</v>
      </c>
      <c r="SD330" s="4"/>
      <c r="SE330" s="108" t="str">
        <f>IF(SD330&gt;0,INDEX(Вхідні_дані!$A$1417:$F$1466,MATCH(SD330,Вхідні_дані!$C$1417:$C$1466,0),6),"-")</f>
        <v>-</v>
      </c>
      <c r="SF330" s="7"/>
      <c r="SG330" s="32" t="str">
        <f>IF(SD330&gt;0,(SF330*SE330)/SF9/SF10/60,"-")</f>
        <v>-</v>
      </c>
      <c r="SH330" s="102" t="str">
        <f>IF(AND(SF330&gt;0,SG330&gt;0),SG330*SE294,"-")</f>
        <v>-</v>
      </c>
      <c r="SK330" s="112">
        <v>6</v>
      </c>
      <c r="SL330" s="4"/>
      <c r="SM330" s="108" t="str">
        <f>IF(SL330&gt;0,INDEX(Вхідні_дані!$A$1417:$F$1466,MATCH(SL330,Вхідні_дані!$C$1417:$C$1466,0),6),"-")</f>
        <v>-</v>
      </c>
      <c r="SN330" s="7"/>
      <c r="SO330" s="32" t="str">
        <f>IF(SL330&gt;0,(SN330*SM330)/SN9/SN10/60,"-")</f>
        <v>-</v>
      </c>
      <c r="SP330" s="102" t="str">
        <f>IF(AND(SN330&gt;0,SO330&gt;0),SO330*SM294,"-")</f>
        <v>-</v>
      </c>
      <c r="SS330" s="112">
        <v>6</v>
      </c>
      <c r="ST330" s="4"/>
      <c r="SU330" s="108" t="str">
        <f>IF(ST330&gt;0,INDEX(Вхідні_дані!$A$1417:$F$1466,MATCH(ST330,Вхідні_дані!$C$1417:$C$1466,0),6),"-")</f>
        <v>-</v>
      </c>
      <c r="SV330" s="7"/>
      <c r="SW330" s="32" t="str">
        <f>IF(ST330&gt;0,(SV330*SU330)/SV9/SV10/60,"-")</f>
        <v>-</v>
      </c>
      <c r="SX330" s="102" t="str">
        <f>IF(AND(SV330&gt;0,SW330&gt;0),SW330*SU294,"-")</f>
        <v>-</v>
      </c>
      <c r="TA330" s="112">
        <v>6</v>
      </c>
      <c r="TB330" s="4"/>
      <c r="TC330" s="108" t="str">
        <f>IF(TB330&gt;0,INDEX(Вхідні_дані!$A$1417:$F$1466,MATCH(TB330,Вхідні_дані!$C$1417:$C$1466,0),6),"-")</f>
        <v>-</v>
      </c>
      <c r="TD330" s="7"/>
      <c r="TE330" s="32" t="str">
        <f>IF(TB330&gt;0,(TD330*TC330)/TD9/TD10/60,"-")</f>
        <v>-</v>
      </c>
      <c r="TF330" s="102" t="str">
        <f>IF(AND(TD330&gt;0,TE330&gt;0),TE330*TC294,"-")</f>
        <v>-</v>
      </c>
      <c r="TI330" s="112">
        <v>6</v>
      </c>
      <c r="TJ330" s="4"/>
      <c r="TK330" s="108" t="str">
        <f>IF(TJ330&gt;0,INDEX(Вхідні_дані!$A$1417:$F$1466,MATCH(TJ330,Вхідні_дані!$C$1417:$C$1466,0),6),"-")</f>
        <v>-</v>
      </c>
      <c r="TL330" s="7"/>
      <c r="TM330" s="32" t="str">
        <f>IF(TJ330&gt;0,(TL330*TK330)/TL9/TL10/60,"-")</f>
        <v>-</v>
      </c>
      <c r="TN330" s="102" t="str">
        <f>IF(AND(TL330&gt;0,TM330&gt;0),TM330*TK294,"-")</f>
        <v>-</v>
      </c>
      <c r="TQ330" s="112">
        <v>6</v>
      </c>
      <c r="TR330" s="4"/>
      <c r="TS330" s="108" t="str">
        <f>IF(TR330&gt;0,INDEX(Вхідні_дані!$A$1417:$F$1466,MATCH(TR330,Вхідні_дані!$C$1417:$C$1466,0),6),"-")</f>
        <v>-</v>
      </c>
      <c r="TT330" s="7"/>
      <c r="TU330" s="32" t="str">
        <f>IF(TR330&gt;0,(TT330*TS330)/TT9/TT10/60,"-")</f>
        <v>-</v>
      </c>
      <c r="TV330" s="102" t="str">
        <f>IF(AND(TT330&gt;0,TU330&gt;0),TU330*TS294,"-")</f>
        <v>-</v>
      </c>
      <c r="TY330" s="112">
        <v>6</v>
      </c>
      <c r="TZ330" s="4"/>
      <c r="UA330" s="108" t="str">
        <f>IF(TZ330&gt;0,INDEX(Вхідні_дані!$A$1417:$F$1466,MATCH(TZ330,Вхідні_дані!$C$1417:$C$1466,0),6),"-")</f>
        <v>-</v>
      </c>
      <c r="UB330" s="7"/>
      <c r="UC330" s="32" t="str">
        <f>IF(TZ330&gt;0,(UB330*UA330)/UB9/UB10/60,"-")</f>
        <v>-</v>
      </c>
      <c r="UD330" s="102" t="str">
        <f>IF(AND(UB330&gt;0,UC330&gt;0),UC330*UA294,"-")</f>
        <v>-</v>
      </c>
      <c r="UG330" s="112">
        <v>6</v>
      </c>
      <c r="UH330" s="4"/>
      <c r="UI330" s="108" t="str">
        <f>IF(UH330&gt;0,INDEX(Вхідні_дані!$A$1417:$F$1466,MATCH(UH330,Вхідні_дані!$C$1417:$C$1466,0),6),"-")</f>
        <v>-</v>
      </c>
      <c r="UJ330" s="7"/>
      <c r="UK330" s="32" t="str">
        <f>IF(UH330&gt;0,(UJ330*UI330)/UJ9/UJ10/60,"-")</f>
        <v>-</v>
      </c>
      <c r="UL330" s="102" t="str">
        <f>IF(AND(UJ330&gt;0,UK330&gt;0),UK330*UI294,"-")</f>
        <v>-</v>
      </c>
      <c r="UO330" s="112">
        <v>6</v>
      </c>
      <c r="UP330" s="4"/>
      <c r="UQ330" s="108" t="str">
        <f>IF(UP330&gt;0,INDEX(Вхідні_дані!$A$1417:$F$1466,MATCH(UP330,Вхідні_дані!$C$1417:$C$1466,0),6),"-")</f>
        <v>-</v>
      </c>
      <c r="UR330" s="7"/>
      <c r="US330" s="32" t="str">
        <f>IF(UP330&gt;0,(UR330*UQ330)/UR9/UR10/60,"-")</f>
        <v>-</v>
      </c>
      <c r="UT330" s="102" t="str">
        <f>IF(AND(UR330&gt;0,US330&gt;0),US330*UQ294,"-")</f>
        <v>-</v>
      </c>
      <c r="UW330" s="112">
        <v>6</v>
      </c>
      <c r="UX330" s="4"/>
      <c r="UY330" s="108" t="str">
        <f>IF(UX330&gt;0,INDEX(Вхідні_дані!$A$1417:$F$1466,MATCH(UX330,Вхідні_дані!$C$1417:$C$1466,0),6),"-")</f>
        <v>-</v>
      </c>
      <c r="UZ330" s="7"/>
      <c r="VA330" s="32" t="str">
        <f>IF(UX330&gt;0,(UZ330*UY330)/UZ9/UZ10/60,"-")</f>
        <v>-</v>
      </c>
      <c r="VB330" s="102" t="str">
        <f>IF(AND(UZ330&gt;0,VA330&gt;0),VA330*UY294,"-")</f>
        <v>-</v>
      </c>
      <c r="VE330" s="112">
        <v>6</v>
      </c>
      <c r="VF330" s="4"/>
      <c r="VG330" s="108" t="str">
        <f>IF(VF330&gt;0,INDEX(Вхідні_дані!$A$1417:$F$1466,MATCH(VF330,Вхідні_дані!$C$1417:$C$1466,0),6),"-")</f>
        <v>-</v>
      </c>
      <c r="VH330" s="7"/>
      <c r="VI330" s="32" t="str">
        <f>IF(VF330&gt;0,(VH330*VG330)/VH9/VH10/60,"-")</f>
        <v>-</v>
      </c>
      <c r="VJ330" s="102" t="str">
        <f>IF(AND(VH330&gt;0,VI330&gt;0),VI330*VG294,"-")</f>
        <v>-</v>
      </c>
      <c r="VM330" s="112">
        <v>6</v>
      </c>
      <c r="VN330" s="4"/>
      <c r="VO330" s="108" t="str">
        <f>IF(VN330&gt;0,INDEX(Вхідні_дані!$A$1417:$F$1466,MATCH(VN330,Вхідні_дані!$C$1417:$C$1466,0),6),"-")</f>
        <v>-</v>
      </c>
      <c r="VP330" s="7"/>
      <c r="VQ330" s="32" t="str">
        <f>IF(VN330&gt;0,(VP330*VO330)/VP9/VP10/60,"-")</f>
        <v>-</v>
      </c>
      <c r="VR330" s="102" t="str">
        <f>IF(AND(VP330&gt;0,VQ330&gt;0),VQ330*VO294,"-")</f>
        <v>-</v>
      </c>
      <c r="VU330" s="112">
        <v>6</v>
      </c>
      <c r="VV330" s="4"/>
      <c r="VW330" s="108" t="str">
        <f>IF(VV330&gt;0,INDEX(Вхідні_дані!$A$1417:$F$1466,MATCH(VV330,Вхідні_дані!$C$1417:$C$1466,0),6),"-")</f>
        <v>-</v>
      </c>
      <c r="VX330" s="7"/>
      <c r="VY330" s="32" t="str">
        <f>IF(VV330&gt;0,(VX330*VW330)/VX9/VX10/60,"-")</f>
        <v>-</v>
      </c>
      <c r="VZ330" s="102" t="str">
        <f>IF(AND(VX330&gt;0,VY330&gt;0),VY330*VW294,"-")</f>
        <v>-</v>
      </c>
      <c r="WC330" s="112">
        <v>6</v>
      </c>
      <c r="WD330" s="4"/>
      <c r="WE330" s="108" t="str">
        <f>IF(WD330&gt;0,INDEX(Вхідні_дані!$A$1417:$F$1466,MATCH(WD330,Вхідні_дані!$C$1417:$C$1466,0),6),"-")</f>
        <v>-</v>
      </c>
      <c r="WF330" s="7"/>
      <c r="WG330" s="32" t="str">
        <f>IF(WD330&gt;0,(WF330*WE330)/WF9/WF10/60,"-")</f>
        <v>-</v>
      </c>
      <c r="WH330" s="102" t="str">
        <f>IF(AND(WF330&gt;0,WG330&gt;0),WG330*WE294,"-")</f>
        <v>-</v>
      </c>
      <c r="WK330" s="112">
        <v>6</v>
      </c>
      <c r="WL330" s="4"/>
      <c r="WM330" s="108" t="str">
        <f>IF(WL330&gt;0,INDEX(Вхідні_дані!$A$1417:$F$1466,MATCH(WL330,Вхідні_дані!$C$1417:$C$1466,0),6),"-")</f>
        <v>-</v>
      </c>
      <c r="WN330" s="7"/>
      <c r="WO330" s="32" t="str">
        <f>IF(WL330&gt;0,(WN330*WM330)/WN9/WN10/60,"-")</f>
        <v>-</v>
      </c>
      <c r="WP330" s="102" t="str">
        <f>IF(AND(WN330&gt;0,WO330&gt;0),WO330*WM294,"-")</f>
        <v>-</v>
      </c>
      <c r="WS330" s="112">
        <v>6</v>
      </c>
      <c r="WT330" s="4"/>
      <c r="WU330" s="108" t="str">
        <f>IF(WT330&gt;0,INDEX(Вхідні_дані!$A$1417:$F$1466,MATCH(WT330,Вхідні_дані!$C$1417:$C$1466,0),6),"-")</f>
        <v>-</v>
      </c>
      <c r="WV330" s="7"/>
      <c r="WW330" s="32" t="str">
        <f>IF(WT330&gt;0,(WV330*WU330)/WV9/WV10/60,"-")</f>
        <v>-</v>
      </c>
      <c r="WX330" s="102" t="str">
        <f>IF(AND(WV330&gt;0,WW330&gt;0),WW330*WU294,"-")</f>
        <v>-</v>
      </c>
      <c r="XA330" s="112">
        <v>6</v>
      </c>
      <c r="XB330" s="4"/>
      <c r="XC330" s="108" t="str">
        <f>IF(XB330&gt;0,INDEX(Вхідні_дані!$A$1417:$F$1466,MATCH(XB330,Вхідні_дані!$C$1417:$C$1466,0),6),"-")</f>
        <v>-</v>
      </c>
      <c r="XD330" s="7"/>
      <c r="XE330" s="32" t="str">
        <f>IF(XB330&gt;0,(XD330*XC330)/XD9/XD10/60,"-")</f>
        <v>-</v>
      </c>
      <c r="XF330" s="102" t="str">
        <f>IF(AND(XD330&gt;0,XE330&gt;0),XE330*XC294,"-")</f>
        <v>-</v>
      </c>
      <c r="XI330" s="112">
        <v>6</v>
      </c>
      <c r="XJ330" s="4"/>
      <c r="XK330" s="108" t="str">
        <f>IF(XJ330&gt;0,INDEX(Вхідні_дані!$A$1417:$F$1466,MATCH(XJ330,Вхідні_дані!$C$1417:$C$1466,0),6),"-")</f>
        <v>-</v>
      </c>
      <c r="XL330" s="7"/>
      <c r="XM330" s="32" t="str">
        <f>IF(XJ330&gt;0,(XL330*XK330)/XL9/XL10/60,"-")</f>
        <v>-</v>
      </c>
      <c r="XN330" s="102" t="str">
        <f>IF(AND(XL330&gt;0,XM330&gt;0),XM330*XK294,"-")</f>
        <v>-</v>
      </c>
      <c r="XQ330" s="112">
        <v>6</v>
      </c>
      <c r="XR330" s="4"/>
      <c r="XS330" s="108" t="str">
        <f>IF(XR330&gt;0,INDEX(Вхідні_дані!$A$1417:$F$1466,MATCH(XR330,Вхідні_дані!$C$1417:$C$1466,0),6),"-")</f>
        <v>-</v>
      </c>
      <c r="XT330" s="7"/>
      <c r="XU330" s="32" t="str">
        <f>IF(XR330&gt;0,(XT330*XS330)/XT9/XT10/60,"-")</f>
        <v>-</v>
      </c>
      <c r="XV330" s="102" t="str">
        <f>IF(AND(XT330&gt;0,XU330&gt;0),XU330*XS294,"-")</f>
        <v>-</v>
      </c>
      <c r="XY330" s="112">
        <v>6</v>
      </c>
      <c r="XZ330" s="4"/>
      <c r="YA330" s="108" t="str">
        <f>IF(XZ330&gt;0,INDEX(Вхідні_дані!$A$1417:$F$1466,MATCH(XZ330,Вхідні_дані!$C$1417:$C$1466,0),6),"-")</f>
        <v>-</v>
      </c>
      <c r="YB330" s="7"/>
      <c r="YC330" s="32" t="str">
        <f>IF(XZ330&gt;0,(YB330*YA330)/YB9/YB10/60,"-")</f>
        <v>-</v>
      </c>
      <c r="YD330" s="102" t="str">
        <f>IF(AND(YB330&gt;0,YC330&gt;0),YC330*YA294,"-")</f>
        <v>-</v>
      </c>
      <c r="YG330" s="112">
        <v>6</v>
      </c>
      <c r="YH330" s="4"/>
      <c r="YI330" s="108" t="str">
        <f>IF(YH330&gt;0,INDEX(Вхідні_дані!$A$1417:$F$1466,MATCH(YH330,Вхідні_дані!$C$1417:$C$1466,0),6),"-")</f>
        <v>-</v>
      </c>
      <c r="YJ330" s="7"/>
      <c r="YK330" s="32" t="str">
        <f>IF(YH330&gt;0,(YJ330*YI330)/YJ9/YJ10/60,"-")</f>
        <v>-</v>
      </c>
      <c r="YL330" s="102" t="str">
        <f>IF(AND(YJ330&gt;0,YK330&gt;0),YK330*YI294,"-")</f>
        <v>-</v>
      </c>
      <c r="YO330" s="112">
        <v>6</v>
      </c>
      <c r="YP330" s="4"/>
      <c r="YQ330" s="108" t="str">
        <f>IF(YP330&gt;0,INDEX(Вхідні_дані!$A$1417:$F$1466,MATCH(YP330,Вхідні_дані!$C$1417:$C$1466,0),6),"-")</f>
        <v>-</v>
      </c>
      <c r="YR330" s="7"/>
      <c r="YS330" s="32" t="str">
        <f>IF(YP330&gt;0,(YR330*YQ330)/YR9/YR10/60,"-")</f>
        <v>-</v>
      </c>
      <c r="YT330" s="102" t="str">
        <f>IF(AND(YR330&gt;0,YS330&gt;0),YS330*YQ294,"-")</f>
        <v>-</v>
      </c>
      <c r="YW330" s="112">
        <v>6</v>
      </c>
      <c r="YX330" s="4"/>
      <c r="YY330" s="108" t="str">
        <f>IF(YX330&gt;0,INDEX(Вхідні_дані!$A$1417:$F$1466,MATCH(YX330,Вхідні_дані!$C$1417:$C$1466,0),6),"-")</f>
        <v>-</v>
      </c>
      <c r="YZ330" s="7"/>
      <c r="ZA330" s="32" t="str">
        <f>IF(YX330&gt;0,(YZ330*YY330)/YZ9/YZ10/60,"-")</f>
        <v>-</v>
      </c>
      <c r="ZB330" s="102" t="str">
        <f>IF(AND(YZ330&gt;0,ZA330&gt;0),ZA330*YY294,"-")</f>
        <v>-</v>
      </c>
      <c r="ZE330" s="112">
        <v>6</v>
      </c>
      <c r="ZF330" s="4"/>
      <c r="ZG330" s="108" t="str">
        <f>IF(ZF330&gt;0,INDEX(Вхідні_дані!$A$1417:$F$1466,MATCH(ZF330,Вхідні_дані!$C$1417:$C$1466,0),6),"-")</f>
        <v>-</v>
      </c>
      <c r="ZH330" s="7"/>
      <c r="ZI330" s="32" t="str">
        <f>IF(ZF330&gt;0,(ZH330*ZG330)/ZH9/ZH10/60,"-")</f>
        <v>-</v>
      </c>
      <c r="ZJ330" s="102" t="str">
        <f>IF(AND(ZH330&gt;0,ZI330&gt;0),ZI330*ZG294,"-")</f>
        <v>-</v>
      </c>
      <c r="ZM330" s="112">
        <v>6</v>
      </c>
      <c r="ZN330" s="4"/>
      <c r="ZO330" s="108" t="str">
        <f>IF(ZN330&gt;0,INDEX(Вхідні_дані!$A$1417:$F$1466,MATCH(ZN330,Вхідні_дані!$C$1417:$C$1466,0),6),"-")</f>
        <v>-</v>
      </c>
      <c r="ZP330" s="7"/>
      <c r="ZQ330" s="32" t="str">
        <f>IF(ZN330&gt;0,(ZP330*ZO330)/ZP9/ZP10/60,"-")</f>
        <v>-</v>
      </c>
      <c r="ZR330" s="102" t="str">
        <f>IF(AND(ZP330&gt;0,ZQ330&gt;0),ZQ330*ZO294,"-")</f>
        <v>-</v>
      </c>
      <c r="ZU330" s="112">
        <v>6</v>
      </c>
      <c r="ZV330" s="4"/>
      <c r="ZW330" s="108" t="str">
        <f>IF(ZV330&gt;0,INDEX(Вхідні_дані!$A$1417:$F$1466,MATCH(ZV330,Вхідні_дані!$C$1417:$C$1466,0),6),"-")</f>
        <v>-</v>
      </c>
      <c r="ZX330" s="7"/>
      <c r="ZY330" s="32" t="str">
        <f>IF(ZV330&gt;0,(ZX330*ZW330)/ZX9/ZX10/60,"-")</f>
        <v>-</v>
      </c>
      <c r="ZZ330" s="102" t="str">
        <f>IF(AND(ZX330&gt;0,ZY330&gt;0),ZY330*ZW294,"-")</f>
        <v>-</v>
      </c>
      <c r="AAC330" s="112">
        <v>6</v>
      </c>
      <c r="AAD330" s="4"/>
      <c r="AAE330" s="108" t="str">
        <f>IF(AAD330&gt;0,INDEX(Вхідні_дані!$A$1417:$F$1466,MATCH(AAD330,Вхідні_дані!$C$1417:$C$1466,0),6),"-")</f>
        <v>-</v>
      </c>
      <c r="AAF330" s="7"/>
      <c r="AAG330" s="32" t="str">
        <f>IF(AAD330&gt;0,(AAF330*AAE330)/AAF9/AAF10/60,"-")</f>
        <v>-</v>
      </c>
      <c r="AAH330" s="102" t="str">
        <f>IF(AND(AAF330&gt;0,AAG330&gt;0),AAG330*AAE294,"-")</f>
        <v>-</v>
      </c>
      <c r="AAK330" s="112">
        <v>6</v>
      </c>
      <c r="AAL330" s="4"/>
      <c r="AAM330" s="108" t="str">
        <f>IF(AAL330&gt;0,INDEX(Вхідні_дані!$A$1417:$F$1466,MATCH(AAL330,Вхідні_дані!$C$1417:$C$1466,0),6),"-")</f>
        <v>-</v>
      </c>
      <c r="AAN330" s="7"/>
      <c r="AAO330" s="32" t="str">
        <f>IF(AAL330&gt;0,(AAN330*AAM330)/AAN9/AAN10/60,"-")</f>
        <v>-</v>
      </c>
      <c r="AAP330" s="102" t="str">
        <f>IF(AND(AAN330&gt;0,AAO330&gt;0),AAO330*AAM294,"-")</f>
        <v>-</v>
      </c>
      <c r="AAS330" s="112">
        <v>6</v>
      </c>
      <c r="AAT330" s="4"/>
      <c r="AAU330" s="108" t="str">
        <f>IF(AAT330&gt;0,INDEX(Вхідні_дані!$A$1417:$F$1466,MATCH(AAT330,Вхідні_дані!$C$1417:$C$1466,0),6),"-")</f>
        <v>-</v>
      </c>
      <c r="AAV330" s="7"/>
      <c r="AAW330" s="32" t="str">
        <f>IF(AAT330&gt;0,(AAV330*AAU330)/AAV9/AAV10/60,"-")</f>
        <v>-</v>
      </c>
      <c r="AAX330" s="102" t="str">
        <f>IF(AND(AAV330&gt;0,AAW330&gt;0),AAW330*AAU294,"-")</f>
        <v>-</v>
      </c>
      <c r="ABA330" s="112">
        <v>6</v>
      </c>
      <c r="ABB330" s="4"/>
      <c r="ABC330" s="108" t="str">
        <f>IF(ABB330&gt;0,INDEX(Вхідні_дані!$A$1417:$F$1466,MATCH(ABB330,Вхідні_дані!$C$1417:$C$1466,0),6),"-")</f>
        <v>-</v>
      </c>
      <c r="ABD330" s="7"/>
      <c r="ABE330" s="32" t="str">
        <f>IF(ABB330&gt;0,(ABD330*ABC330)/ABD9/ABD10/60,"-")</f>
        <v>-</v>
      </c>
      <c r="ABF330" s="102" t="str">
        <f>IF(AND(ABD330&gt;0,ABE330&gt;0),ABE330*ABC294,"-")</f>
        <v>-</v>
      </c>
      <c r="ABI330" s="112">
        <v>6</v>
      </c>
      <c r="ABJ330" s="4"/>
      <c r="ABK330" s="108" t="str">
        <f>IF(ABJ330&gt;0,INDEX(Вхідні_дані!$A$1417:$F$1466,MATCH(ABJ330,Вхідні_дані!$C$1417:$C$1466,0),6),"-")</f>
        <v>-</v>
      </c>
      <c r="ABL330" s="7"/>
      <c r="ABM330" s="32" t="str">
        <f>IF(ABJ330&gt;0,(ABL330*ABK330)/ABL9/ABL10/60,"-")</f>
        <v>-</v>
      </c>
      <c r="ABN330" s="102" t="str">
        <f>IF(AND(ABL330&gt;0,ABM330&gt;0),ABM330*ABK294,"-")</f>
        <v>-</v>
      </c>
      <c r="ABQ330" s="112">
        <v>6</v>
      </c>
      <c r="ABR330" s="4"/>
      <c r="ABS330" s="108" t="str">
        <f>IF(ABR330&gt;0,INDEX(Вхідні_дані!$A$1417:$F$1466,MATCH(ABR330,Вхідні_дані!$C$1417:$C$1466,0),6),"-")</f>
        <v>-</v>
      </c>
      <c r="ABT330" s="7"/>
      <c r="ABU330" s="32" t="str">
        <f>IF(ABR330&gt;0,(ABT330*ABS330)/ABT9/ABT10/60,"-")</f>
        <v>-</v>
      </c>
      <c r="ABV330" s="102" t="str">
        <f>IF(AND(ABT330&gt;0,ABU330&gt;0),ABU330*ABS294,"-")</f>
        <v>-</v>
      </c>
      <c r="ABY330" s="112">
        <v>6</v>
      </c>
      <c r="ABZ330" s="4"/>
      <c r="ACA330" s="108" t="str">
        <f>IF(ABZ330&gt;0,INDEX(Вхідні_дані!$A$1417:$F$1466,MATCH(ABZ330,Вхідні_дані!$C$1417:$C$1466,0),6),"-")</f>
        <v>-</v>
      </c>
      <c r="ACB330" s="7"/>
      <c r="ACC330" s="32" t="str">
        <f>IF(ABZ330&gt;0,(ACB330*ACA330)/ACB9/ACB10/60,"-")</f>
        <v>-</v>
      </c>
      <c r="ACD330" s="102" t="str">
        <f>IF(AND(ACB330&gt;0,ACC330&gt;0),ACC330*ACA294,"-")</f>
        <v>-</v>
      </c>
      <c r="ACG330" s="112">
        <v>6</v>
      </c>
      <c r="ACH330" s="4"/>
      <c r="ACI330" s="108" t="str">
        <f>IF(ACH330&gt;0,INDEX(Вхідні_дані!$A$1417:$F$1466,MATCH(ACH330,Вхідні_дані!$C$1417:$C$1466,0),6),"-")</f>
        <v>-</v>
      </c>
      <c r="ACJ330" s="7"/>
      <c r="ACK330" s="32" t="str">
        <f>IF(ACH330&gt;0,(ACJ330*ACI330)/ACJ9/ACJ10/60,"-")</f>
        <v>-</v>
      </c>
      <c r="ACL330" s="102" t="str">
        <f>IF(AND(ACJ330&gt;0,ACK330&gt;0),ACK330*ACI294,"-")</f>
        <v>-</v>
      </c>
      <c r="ACO330" s="112">
        <v>6</v>
      </c>
      <c r="ACP330" s="4"/>
      <c r="ACQ330" s="108" t="str">
        <f>IF(ACP330&gt;0,INDEX(Вхідні_дані!$A$1417:$F$1466,MATCH(ACP330,Вхідні_дані!$C$1417:$C$1466,0),6),"-")</f>
        <v>-</v>
      </c>
      <c r="ACR330" s="7"/>
      <c r="ACS330" s="32" t="str">
        <f>IF(ACP330&gt;0,(ACR330*ACQ330)/ACR9/ACR10/60,"-")</f>
        <v>-</v>
      </c>
      <c r="ACT330" s="102" t="str">
        <f>IF(AND(ACR330&gt;0,ACS330&gt;0),ACS330*ACQ294,"-")</f>
        <v>-</v>
      </c>
      <c r="ACW330" s="112">
        <v>6</v>
      </c>
      <c r="ACX330" s="4"/>
      <c r="ACY330" s="108" t="str">
        <f>IF(ACX330&gt;0,INDEX(Вхідні_дані!$A$1417:$F$1466,MATCH(ACX330,Вхідні_дані!$C$1417:$C$1466,0),6),"-")</f>
        <v>-</v>
      </c>
      <c r="ACZ330" s="7"/>
      <c r="ADA330" s="32" t="str">
        <f>IF(ACX330&gt;0,(ACZ330*ACY330)/ACZ9/ACZ10/60,"-")</f>
        <v>-</v>
      </c>
      <c r="ADB330" s="102" t="str">
        <f>IF(AND(ACZ330&gt;0,ADA330&gt;0),ADA330*ACY294,"-")</f>
        <v>-</v>
      </c>
      <c r="ADE330" s="112">
        <v>6</v>
      </c>
      <c r="ADF330" s="4"/>
      <c r="ADG330" s="108" t="str">
        <f>IF(ADF330&gt;0,INDEX(Вхідні_дані!$A$1417:$F$1466,MATCH(ADF330,Вхідні_дані!$C$1417:$C$1466,0),6),"-")</f>
        <v>-</v>
      </c>
      <c r="ADH330" s="7"/>
      <c r="ADI330" s="32" t="str">
        <f>IF(ADF330&gt;0,(ADH330*ADG330)/ADH9/ADH10/60,"-")</f>
        <v>-</v>
      </c>
      <c r="ADJ330" s="102" t="str">
        <f>IF(AND(ADH330&gt;0,ADI330&gt;0),ADI330*ADG294,"-")</f>
        <v>-</v>
      </c>
      <c r="ADM330" s="112">
        <v>6</v>
      </c>
      <c r="ADN330" s="4"/>
      <c r="ADO330" s="108" t="str">
        <f>IF(ADN330&gt;0,INDEX(Вхідні_дані!$A$1417:$F$1466,MATCH(ADN330,Вхідні_дані!$C$1417:$C$1466,0),6),"-")</f>
        <v>-</v>
      </c>
      <c r="ADP330" s="7"/>
      <c r="ADQ330" s="32" t="str">
        <f>IF(ADN330&gt;0,(ADP330*ADO330)/ADP9/ADP10/60,"-")</f>
        <v>-</v>
      </c>
      <c r="ADR330" s="102" t="str">
        <f>IF(AND(ADP330&gt;0,ADQ330&gt;0),ADQ330*ADO294,"-")</f>
        <v>-</v>
      </c>
    </row>
    <row r="331" spans="1:800" ht="32.25" customHeight="1" outlineLevel="1" x14ac:dyDescent="0.25">
      <c r="A331" s="112">
        <v>7</v>
      </c>
      <c r="B331" s="4"/>
      <c r="C331" s="108" t="str">
        <f>IF(B331&gt;0,INDEX(Вхідні_дані!$A$1417:$F$1466,MATCH(B331,Вхідні_дані!$C$1417:$C$1466,0),6),"-")</f>
        <v>-</v>
      </c>
      <c r="D331" s="7"/>
      <c r="E331" s="32" t="str">
        <f>IF(B331&gt;0,(D331*C331)/D9/D10/60,"-")</f>
        <v>-</v>
      </c>
      <c r="F331" s="102" t="str">
        <f>IF(AND(D331&gt;0,E331&gt;0),E331*C294,"-")</f>
        <v>-</v>
      </c>
      <c r="I331" s="112">
        <v>7</v>
      </c>
      <c r="J331" s="4"/>
      <c r="K331" s="108" t="str">
        <f>IF(J331&gt;0,INDEX(Вхідні_дані!$A$1417:$F$1466,MATCH(J331,Вхідні_дані!$C$1417:$C$1466,0),6),"-")</f>
        <v>-</v>
      </c>
      <c r="L331" s="7"/>
      <c r="M331" s="32" t="str">
        <f>IF(J331&gt;0,(L331*K331)/L9/L10/60,"-")</f>
        <v>-</v>
      </c>
      <c r="N331" s="102" t="str">
        <f>IF(AND(L331&gt;0,M331&gt;0),M331*K294,"-")</f>
        <v>-</v>
      </c>
      <c r="Q331" s="112">
        <v>7</v>
      </c>
      <c r="R331" s="4"/>
      <c r="S331" s="108" t="str">
        <f>IF(R331&gt;0,INDEX(Вхідні_дані!$A$1417:$F$1466,MATCH(R331,Вхідні_дані!$C$1417:$C$1466,0),6),"-")</f>
        <v>-</v>
      </c>
      <c r="T331" s="7"/>
      <c r="U331" s="32" t="str">
        <f>IF(R331&gt;0,(T331*S331)/T9/T10/60,"-")</f>
        <v>-</v>
      </c>
      <c r="V331" s="102" t="str">
        <f>IF(AND(T331&gt;0,U331&gt;0),U331*S294,"-")</f>
        <v>-</v>
      </c>
      <c r="Y331" s="112">
        <v>7</v>
      </c>
      <c r="Z331" s="4"/>
      <c r="AA331" s="108" t="str">
        <f>IF(Z331&gt;0,INDEX(Вхідні_дані!$A$1417:$F$1466,MATCH(Z331,Вхідні_дані!$C$1417:$C$1466,0),6),"-")</f>
        <v>-</v>
      </c>
      <c r="AB331" s="7"/>
      <c r="AC331" s="32" t="str">
        <f>IF(Z331&gt;0,(AB331*AA331)/AB9/AB10/60,"-")</f>
        <v>-</v>
      </c>
      <c r="AD331" s="102" t="str">
        <f>IF(AND(AB331&gt;0,AC331&gt;0),AC331*AA294,"-")</f>
        <v>-</v>
      </c>
      <c r="AG331" s="112">
        <v>7</v>
      </c>
      <c r="AH331" s="4"/>
      <c r="AI331" s="108" t="str">
        <f>IF(AH331&gt;0,INDEX(Вхідні_дані!$A$1417:$F$1466,MATCH(AH331,Вхідні_дані!$C$1417:$C$1466,0),6),"-")</f>
        <v>-</v>
      </c>
      <c r="AJ331" s="7"/>
      <c r="AK331" s="32" t="str">
        <f>IF(AH331&gt;0,(AJ331*AI331)/AJ9/AJ10/60,"-")</f>
        <v>-</v>
      </c>
      <c r="AL331" s="102" t="str">
        <f>IF(AND(AJ331&gt;0,AK331&gt;0),AK331*AI294,"-")</f>
        <v>-</v>
      </c>
      <c r="AO331" s="112">
        <v>7</v>
      </c>
      <c r="AP331" s="4"/>
      <c r="AQ331" s="108" t="str">
        <f>IF(AP331&gt;0,INDEX(Вхідні_дані!$A$1417:$F$1466,MATCH(AP331,Вхідні_дані!$C$1417:$C$1466,0),6),"-")</f>
        <v>-</v>
      </c>
      <c r="AR331" s="7"/>
      <c r="AS331" s="32" t="str">
        <f>IF(AP331&gt;0,(AR331*AQ331)/AR9/AR10/60,"-")</f>
        <v>-</v>
      </c>
      <c r="AT331" s="102" t="str">
        <f>IF(AND(AR331&gt;0,AS331&gt;0),AS331*AQ294,"-")</f>
        <v>-</v>
      </c>
      <c r="AW331" s="112">
        <v>7</v>
      </c>
      <c r="AX331" s="4"/>
      <c r="AY331" s="108" t="str">
        <f>IF(AX331&gt;0,INDEX(Вхідні_дані!$A$1417:$F$1466,MATCH(AX331,Вхідні_дані!$C$1417:$C$1466,0),6),"-")</f>
        <v>-</v>
      </c>
      <c r="AZ331" s="7"/>
      <c r="BA331" s="32" t="str">
        <f>IF(AX331&gt;0,(AZ331*AY331)/AZ9/AZ10/60,"-")</f>
        <v>-</v>
      </c>
      <c r="BB331" s="102" t="str">
        <f>IF(AND(AZ331&gt;0,BA331&gt;0),BA331*AY294,"-")</f>
        <v>-</v>
      </c>
      <c r="BE331" s="112">
        <v>7</v>
      </c>
      <c r="BF331" s="4"/>
      <c r="BG331" s="108" t="str">
        <f>IF(BF331&gt;0,INDEX(Вхідні_дані!$A$1417:$F$1466,MATCH(BF331,Вхідні_дані!$C$1417:$C$1466,0),6),"-")</f>
        <v>-</v>
      </c>
      <c r="BH331" s="7"/>
      <c r="BI331" s="32" t="str">
        <f>IF(BF331&gt;0,(BH331*BG331)/BH9/BH10/60,"-")</f>
        <v>-</v>
      </c>
      <c r="BJ331" s="102" t="str">
        <f>IF(AND(BH331&gt;0,BI331&gt;0),BI331*BG294,"-")</f>
        <v>-</v>
      </c>
      <c r="BM331" s="112">
        <v>7</v>
      </c>
      <c r="BN331" s="4"/>
      <c r="BO331" s="108" t="str">
        <f>IF(BN331&gt;0,INDEX(Вхідні_дані!$A$1417:$F$1466,MATCH(BN331,Вхідні_дані!$C$1417:$C$1466,0),6),"-")</f>
        <v>-</v>
      </c>
      <c r="BP331" s="7"/>
      <c r="BQ331" s="32" t="str">
        <f>IF(BN331&gt;0,(BP331*BO331)/BP9/BP10/60,"-")</f>
        <v>-</v>
      </c>
      <c r="BR331" s="102" t="str">
        <f>IF(AND(BP331&gt;0,BQ331&gt;0),BQ331*BO294,"-")</f>
        <v>-</v>
      </c>
      <c r="BU331" s="112">
        <v>7</v>
      </c>
      <c r="BV331" s="4"/>
      <c r="BW331" s="108" t="str">
        <f>IF(BV331&gt;0,INDEX(Вхідні_дані!$A$1417:$F$1466,MATCH(BV331,Вхідні_дані!$C$1417:$C$1466,0),6),"-")</f>
        <v>-</v>
      </c>
      <c r="BX331" s="7"/>
      <c r="BY331" s="32" t="str">
        <f>IF(BV331&gt;0,(BX331*BW331)/BX9/BX10/60,"-")</f>
        <v>-</v>
      </c>
      <c r="BZ331" s="102" t="str">
        <f>IF(AND(BX331&gt;0,BY331&gt;0),BY331*BW294,"-")</f>
        <v>-</v>
      </c>
      <c r="CC331" s="112">
        <v>7</v>
      </c>
      <c r="CD331" s="4"/>
      <c r="CE331" s="108" t="str">
        <f>IF(CD331&gt;0,INDEX(Вхідні_дані!$A$1417:$F$1466,MATCH(CD331,Вхідні_дані!$C$1417:$C$1466,0),6),"-")</f>
        <v>-</v>
      </c>
      <c r="CF331" s="7"/>
      <c r="CG331" s="32" t="str">
        <f>IF(CD331&gt;0,(CF331*CE331)/CF9/CF10/60,"-")</f>
        <v>-</v>
      </c>
      <c r="CH331" s="102" t="str">
        <f>IF(AND(CF331&gt;0,CG331&gt;0),CG331*CE294,"-")</f>
        <v>-</v>
      </c>
      <c r="CK331" s="112">
        <v>7</v>
      </c>
      <c r="CL331" s="4"/>
      <c r="CM331" s="108" t="str">
        <f>IF(CL331&gt;0,INDEX(Вхідні_дані!$A$1417:$F$1466,MATCH(CL331,Вхідні_дані!$C$1417:$C$1466,0),6),"-")</f>
        <v>-</v>
      </c>
      <c r="CN331" s="7"/>
      <c r="CO331" s="32" t="str">
        <f>IF(CL331&gt;0,(CN331*CM331)/CN9/CN10/60,"-")</f>
        <v>-</v>
      </c>
      <c r="CP331" s="102" t="str">
        <f>IF(AND(CN331&gt;0,CO331&gt;0),CO331*CM294,"-")</f>
        <v>-</v>
      </c>
      <c r="CS331" s="112">
        <v>7</v>
      </c>
      <c r="CT331" s="4"/>
      <c r="CU331" s="108" t="str">
        <f>IF(CT331&gt;0,INDEX(Вхідні_дані!$A$1417:$F$1466,MATCH(CT331,Вхідні_дані!$C$1417:$C$1466,0),6),"-")</f>
        <v>-</v>
      </c>
      <c r="CV331" s="7"/>
      <c r="CW331" s="32" t="str">
        <f>IF(CT331&gt;0,(CV331*CU331)/CV9/CV10/60,"-")</f>
        <v>-</v>
      </c>
      <c r="CX331" s="102" t="str">
        <f>IF(AND(CV331&gt;0,CW331&gt;0),CW331*CU294,"-")</f>
        <v>-</v>
      </c>
      <c r="DA331" s="112">
        <v>7</v>
      </c>
      <c r="DB331" s="4"/>
      <c r="DC331" s="108" t="str">
        <f>IF(DB331&gt;0,INDEX(Вхідні_дані!$A$1417:$F$1466,MATCH(DB331,Вхідні_дані!$C$1417:$C$1466,0),6),"-")</f>
        <v>-</v>
      </c>
      <c r="DD331" s="7"/>
      <c r="DE331" s="32" t="str">
        <f>IF(DB331&gt;0,(DD331*DC331)/DD9/DD10/60,"-")</f>
        <v>-</v>
      </c>
      <c r="DF331" s="102" t="str">
        <f>IF(AND(DD331&gt;0,DE331&gt;0),DE331*DC294,"-")</f>
        <v>-</v>
      </c>
      <c r="DI331" s="112">
        <v>7</v>
      </c>
      <c r="DJ331" s="4"/>
      <c r="DK331" s="108" t="str">
        <f>IF(DJ331&gt;0,INDEX(Вхідні_дані!$A$1417:$F$1466,MATCH(DJ331,Вхідні_дані!$C$1417:$C$1466,0),6),"-")</f>
        <v>-</v>
      </c>
      <c r="DL331" s="7"/>
      <c r="DM331" s="32" t="str">
        <f>IF(DJ331&gt;0,(DL331*DK331)/DL9/DL10/60,"-")</f>
        <v>-</v>
      </c>
      <c r="DN331" s="102" t="str">
        <f>IF(AND(DL331&gt;0,DM331&gt;0),DM331*DK294,"-")</f>
        <v>-</v>
      </c>
      <c r="DQ331" s="112">
        <v>7</v>
      </c>
      <c r="DR331" s="4"/>
      <c r="DS331" s="108" t="str">
        <f>IF(DR331&gt;0,INDEX(Вхідні_дані!$A$1417:$F$1466,MATCH(DR331,Вхідні_дані!$C$1417:$C$1466,0),6),"-")</f>
        <v>-</v>
      </c>
      <c r="DT331" s="7"/>
      <c r="DU331" s="32" t="str">
        <f>IF(DR331&gt;0,(DT331*DS331)/DT9/DT10/60,"-")</f>
        <v>-</v>
      </c>
      <c r="DV331" s="102" t="str">
        <f>IF(AND(DT331&gt;0,DU331&gt;0),DU331*DS294,"-")</f>
        <v>-</v>
      </c>
      <c r="DY331" s="112">
        <v>7</v>
      </c>
      <c r="DZ331" s="4"/>
      <c r="EA331" s="108" t="str">
        <f>IF(DZ331&gt;0,INDEX(Вхідні_дані!$A$1417:$F$1466,MATCH(DZ331,Вхідні_дані!$C$1417:$C$1466,0),6),"-")</f>
        <v>-</v>
      </c>
      <c r="EB331" s="7"/>
      <c r="EC331" s="32" t="str">
        <f>IF(DZ331&gt;0,(EB331*EA331)/EB9/EB10/60,"-")</f>
        <v>-</v>
      </c>
      <c r="ED331" s="102" t="str">
        <f>IF(AND(EB331&gt;0,EC331&gt;0),EC331*EA294,"-")</f>
        <v>-</v>
      </c>
      <c r="EG331" s="112">
        <v>7</v>
      </c>
      <c r="EH331" s="4"/>
      <c r="EI331" s="108" t="str">
        <f>IF(EH331&gt;0,INDEX(Вхідні_дані!$A$1417:$F$1466,MATCH(EH331,Вхідні_дані!$C$1417:$C$1466,0),6),"-")</f>
        <v>-</v>
      </c>
      <c r="EJ331" s="7"/>
      <c r="EK331" s="32" t="str">
        <f>IF(EH331&gt;0,(EJ331*EI331)/EJ9/EJ10/60,"-")</f>
        <v>-</v>
      </c>
      <c r="EL331" s="102" t="str">
        <f>IF(AND(EJ331&gt;0,EK331&gt;0),EK331*EI294,"-")</f>
        <v>-</v>
      </c>
      <c r="EO331" s="112">
        <v>7</v>
      </c>
      <c r="EP331" s="4"/>
      <c r="EQ331" s="108" t="str">
        <f>IF(EP331&gt;0,INDEX(Вхідні_дані!$A$1417:$F$1466,MATCH(EP331,Вхідні_дані!$C$1417:$C$1466,0),6),"-")</f>
        <v>-</v>
      </c>
      <c r="ER331" s="7"/>
      <c r="ES331" s="32" t="str">
        <f>IF(EP331&gt;0,(ER331*EQ331)/ER9/ER10/60,"-")</f>
        <v>-</v>
      </c>
      <c r="ET331" s="102" t="str">
        <f>IF(AND(ER331&gt;0,ES331&gt;0),ES331*EQ294,"-")</f>
        <v>-</v>
      </c>
      <c r="EW331" s="112">
        <v>7</v>
      </c>
      <c r="EX331" s="4"/>
      <c r="EY331" s="108" t="str">
        <f>IF(EX331&gt;0,INDEX(Вхідні_дані!$A$1417:$F$1466,MATCH(EX331,Вхідні_дані!$C$1417:$C$1466,0),6),"-")</f>
        <v>-</v>
      </c>
      <c r="EZ331" s="7"/>
      <c r="FA331" s="32" t="str">
        <f>IF(EX331&gt;0,(EZ331*EY331)/EZ9/EZ10/60,"-")</f>
        <v>-</v>
      </c>
      <c r="FB331" s="102" t="str">
        <f>IF(AND(EZ331&gt;0,FA331&gt;0),FA331*EY294,"-")</f>
        <v>-</v>
      </c>
      <c r="FE331" s="112">
        <v>7</v>
      </c>
      <c r="FF331" s="4"/>
      <c r="FG331" s="108" t="str">
        <f>IF(FF331&gt;0,INDEX(Вхідні_дані!$A$1417:$F$1466,MATCH(FF331,Вхідні_дані!$C$1417:$C$1466,0),6),"-")</f>
        <v>-</v>
      </c>
      <c r="FH331" s="7"/>
      <c r="FI331" s="32" t="str">
        <f>IF(FF331&gt;0,(FH331*FG331)/FH9/FH10/60,"-")</f>
        <v>-</v>
      </c>
      <c r="FJ331" s="102" t="str">
        <f>IF(AND(FH331&gt;0,FI331&gt;0),FI331*FG294,"-")</f>
        <v>-</v>
      </c>
      <c r="FM331" s="112">
        <v>7</v>
      </c>
      <c r="FN331" s="4"/>
      <c r="FO331" s="108" t="str">
        <f>IF(FN331&gt;0,INDEX(Вхідні_дані!$A$1417:$F$1466,MATCH(FN331,Вхідні_дані!$C$1417:$C$1466,0),6),"-")</f>
        <v>-</v>
      </c>
      <c r="FP331" s="7"/>
      <c r="FQ331" s="32" t="str">
        <f>IF(FN331&gt;0,(FP331*FO331)/FP9/FP10/60,"-")</f>
        <v>-</v>
      </c>
      <c r="FR331" s="102" t="str">
        <f>IF(AND(FP331&gt;0,FQ331&gt;0),FQ331*FO294,"-")</f>
        <v>-</v>
      </c>
      <c r="FU331" s="112">
        <v>7</v>
      </c>
      <c r="FV331" s="4"/>
      <c r="FW331" s="108" t="str">
        <f>IF(FV331&gt;0,INDEX(Вхідні_дані!$A$1417:$F$1466,MATCH(FV331,Вхідні_дані!$C$1417:$C$1466,0),6),"-")</f>
        <v>-</v>
      </c>
      <c r="FX331" s="7"/>
      <c r="FY331" s="32" t="str">
        <f>IF(FV331&gt;0,(FX331*FW331)/FX9/FX10/60,"-")</f>
        <v>-</v>
      </c>
      <c r="FZ331" s="102" t="str">
        <f>IF(AND(FX331&gt;0,FY331&gt;0),FY331*FW294,"-")</f>
        <v>-</v>
      </c>
      <c r="GC331" s="112">
        <v>7</v>
      </c>
      <c r="GD331" s="4"/>
      <c r="GE331" s="108" t="str">
        <f>IF(GD331&gt;0,INDEX(Вхідні_дані!$A$1417:$F$1466,MATCH(GD331,Вхідні_дані!$C$1417:$C$1466,0),6),"-")</f>
        <v>-</v>
      </c>
      <c r="GF331" s="7"/>
      <c r="GG331" s="32" t="str">
        <f>IF(GD331&gt;0,(GF331*GE331)/GF9/GF10/60,"-")</f>
        <v>-</v>
      </c>
      <c r="GH331" s="102" t="str">
        <f>IF(AND(GF331&gt;0,GG331&gt;0),GG331*GE294,"-")</f>
        <v>-</v>
      </c>
      <c r="GK331" s="112">
        <v>7</v>
      </c>
      <c r="GL331" s="4"/>
      <c r="GM331" s="108" t="str">
        <f>IF(GL331&gt;0,INDEX(Вхідні_дані!$A$1417:$F$1466,MATCH(GL331,Вхідні_дані!$C$1417:$C$1466,0),6),"-")</f>
        <v>-</v>
      </c>
      <c r="GN331" s="7"/>
      <c r="GO331" s="32" t="str">
        <f>IF(GL331&gt;0,(GN331*GM331)/GN9/GN10/60,"-")</f>
        <v>-</v>
      </c>
      <c r="GP331" s="102" t="str">
        <f>IF(AND(GN331&gt;0,GO331&gt;0),GO331*GM294,"-")</f>
        <v>-</v>
      </c>
      <c r="GS331" s="112">
        <v>7</v>
      </c>
      <c r="GT331" s="4"/>
      <c r="GU331" s="108" t="str">
        <f>IF(GT331&gt;0,INDEX(Вхідні_дані!$A$1417:$F$1466,MATCH(GT331,Вхідні_дані!$C$1417:$C$1466,0),6),"-")</f>
        <v>-</v>
      </c>
      <c r="GV331" s="7"/>
      <c r="GW331" s="32" t="str">
        <f>IF(GT331&gt;0,(GV331*GU331)/GV9/GV10/60,"-")</f>
        <v>-</v>
      </c>
      <c r="GX331" s="102" t="str">
        <f>IF(AND(GV331&gt;0,GW331&gt;0),GW331*GU294,"-")</f>
        <v>-</v>
      </c>
      <c r="HA331" s="112">
        <v>7</v>
      </c>
      <c r="HB331" s="4"/>
      <c r="HC331" s="108" t="str">
        <f>IF(HB331&gt;0,INDEX(Вхідні_дані!$A$1417:$F$1466,MATCH(HB331,Вхідні_дані!$C$1417:$C$1466,0),6),"-")</f>
        <v>-</v>
      </c>
      <c r="HD331" s="7"/>
      <c r="HE331" s="32" t="str">
        <f>IF(HB331&gt;0,(HD331*HC331)/HD9/HD10/60,"-")</f>
        <v>-</v>
      </c>
      <c r="HF331" s="102" t="str">
        <f>IF(AND(HD331&gt;0,HE331&gt;0),HE331*HC294,"-")</f>
        <v>-</v>
      </c>
      <c r="HI331" s="112">
        <v>7</v>
      </c>
      <c r="HJ331" s="4"/>
      <c r="HK331" s="108" t="str">
        <f>IF(HJ331&gt;0,INDEX(Вхідні_дані!$A$1417:$F$1466,MATCH(HJ331,Вхідні_дані!$C$1417:$C$1466,0),6),"-")</f>
        <v>-</v>
      </c>
      <c r="HL331" s="7"/>
      <c r="HM331" s="32" t="str">
        <f>IF(HJ331&gt;0,(HL331*HK331)/HL9/HL10/60,"-")</f>
        <v>-</v>
      </c>
      <c r="HN331" s="102" t="str">
        <f>IF(AND(HL331&gt;0,HM331&gt;0),HM331*HK294,"-")</f>
        <v>-</v>
      </c>
      <c r="HQ331" s="112">
        <v>7</v>
      </c>
      <c r="HR331" s="4"/>
      <c r="HS331" s="108" t="str">
        <f>IF(HR331&gt;0,INDEX(Вхідні_дані!$A$1417:$F$1466,MATCH(HR331,Вхідні_дані!$C$1417:$C$1466,0),6),"-")</f>
        <v>-</v>
      </c>
      <c r="HT331" s="7"/>
      <c r="HU331" s="32" t="str">
        <f>IF(HR331&gt;0,(HT331*HS331)/HT9/HT10/60,"-")</f>
        <v>-</v>
      </c>
      <c r="HV331" s="102" t="str">
        <f>IF(AND(HT331&gt;0,HU331&gt;0),HU331*HS294,"-")</f>
        <v>-</v>
      </c>
      <c r="HY331" s="112">
        <v>7</v>
      </c>
      <c r="HZ331" s="4"/>
      <c r="IA331" s="108" t="str">
        <f>IF(HZ331&gt;0,INDEX(Вхідні_дані!$A$1417:$F$1466,MATCH(HZ331,Вхідні_дані!$C$1417:$C$1466,0),6),"-")</f>
        <v>-</v>
      </c>
      <c r="IB331" s="7"/>
      <c r="IC331" s="32" t="str">
        <f>IF(HZ331&gt;0,(IB331*IA331)/IB9/IB10/60,"-")</f>
        <v>-</v>
      </c>
      <c r="ID331" s="102" t="str">
        <f>IF(AND(IB331&gt;0,IC331&gt;0),IC331*IA294,"-")</f>
        <v>-</v>
      </c>
      <c r="IG331" s="112">
        <v>7</v>
      </c>
      <c r="IH331" s="4"/>
      <c r="II331" s="108" t="str">
        <f>IF(IH331&gt;0,INDEX(Вхідні_дані!$A$1417:$F$1466,MATCH(IH331,Вхідні_дані!$C$1417:$C$1466,0),6),"-")</f>
        <v>-</v>
      </c>
      <c r="IJ331" s="7"/>
      <c r="IK331" s="32" t="str">
        <f>IF(IH331&gt;0,(IJ331*II331)/IJ9/IJ10/60,"-")</f>
        <v>-</v>
      </c>
      <c r="IL331" s="102" t="str">
        <f>IF(AND(IJ331&gt;0,IK331&gt;0),IK331*II294,"-")</f>
        <v>-</v>
      </c>
      <c r="IO331" s="112">
        <v>7</v>
      </c>
      <c r="IP331" s="4"/>
      <c r="IQ331" s="108" t="str">
        <f>IF(IP331&gt;0,INDEX(Вхідні_дані!$A$1417:$F$1466,MATCH(IP331,Вхідні_дані!$C$1417:$C$1466,0),6),"-")</f>
        <v>-</v>
      </c>
      <c r="IR331" s="7"/>
      <c r="IS331" s="32" t="str">
        <f>IF(IP331&gt;0,(IR331*IQ331)/IR9/IR10/60,"-")</f>
        <v>-</v>
      </c>
      <c r="IT331" s="102" t="str">
        <f>IF(AND(IR331&gt;0,IS331&gt;0),IS331*IQ294,"-")</f>
        <v>-</v>
      </c>
      <c r="IW331" s="112">
        <v>7</v>
      </c>
      <c r="IX331" s="4"/>
      <c r="IY331" s="108" t="str">
        <f>IF(IX331&gt;0,INDEX(Вхідні_дані!$A$1417:$F$1466,MATCH(IX331,Вхідні_дані!$C$1417:$C$1466,0),6),"-")</f>
        <v>-</v>
      </c>
      <c r="IZ331" s="7"/>
      <c r="JA331" s="32" t="str">
        <f>IF(IX331&gt;0,(IZ331*IY331)/IZ9/IZ10/60,"-")</f>
        <v>-</v>
      </c>
      <c r="JB331" s="102" t="str">
        <f>IF(AND(IZ331&gt;0,JA331&gt;0),JA331*IY294,"-")</f>
        <v>-</v>
      </c>
      <c r="JE331" s="112">
        <v>7</v>
      </c>
      <c r="JF331" s="4"/>
      <c r="JG331" s="108" t="str">
        <f>IF(JF331&gt;0,INDEX(Вхідні_дані!$A$1417:$F$1466,MATCH(JF331,Вхідні_дані!$C$1417:$C$1466,0),6),"-")</f>
        <v>-</v>
      </c>
      <c r="JH331" s="7"/>
      <c r="JI331" s="32" t="str">
        <f>IF(JF331&gt;0,(JH331*JG331)/JH9/JH10/60,"-")</f>
        <v>-</v>
      </c>
      <c r="JJ331" s="102" t="str">
        <f>IF(AND(JH331&gt;0,JI331&gt;0),JI331*JG294,"-")</f>
        <v>-</v>
      </c>
      <c r="JM331" s="112">
        <v>7</v>
      </c>
      <c r="JN331" s="4"/>
      <c r="JO331" s="108" t="str">
        <f>IF(JN331&gt;0,INDEX(Вхідні_дані!$A$1417:$F$1466,MATCH(JN331,Вхідні_дані!$C$1417:$C$1466,0),6),"-")</f>
        <v>-</v>
      </c>
      <c r="JP331" s="7"/>
      <c r="JQ331" s="32" t="str">
        <f>IF(JN331&gt;0,(JP331*JO331)/JP9/JP10/60,"-")</f>
        <v>-</v>
      </c>
      <c r="JR331" s="102" t="str">
        <f>IF(AND(JP331&gt;0,JQ331&gt;0),JQ331*JO294,"-")</f>
        <v>-</v>
      </c>
      <c r="JU331" s="112">
        <v>7</v>
      </c>
      <c r="JV331" s="4"/>
      <c r="JW331" s="108" t="str">
        <f>IF(JV331&gt;0,INDEX(Вхідні_дані!$A$1417:$F$1466,MATCH(JV331,Вхідні_дані!$C$1417:$C$1466,0),6),"-")</f>
        <v>-</v>
      </c>
      <c r="JX331" s="7"/>
      <c r="JY331" s="32" t="str">
        <f>IF(JV331&gt;0,(JX331*JW331)/JX9/JX10/60,"-")</f>
        <v>-</v>
      </c>
      <c r="JZ331" s="102" t="str">
        <f>IF(AND(JX331&gt;0,JY331&gt;0),JY331*JW294,"-")</f>
        <v>-</v>
      </c>
      <c r="KC331" s="112">
        <v>7</v>
      </c>
      <c r="KD331" s="4"/>
      <c r="KE331" s="108" t="str">
        <f>IF(KD331&gt;0,INDEX(Вхідні_дані!$A$1417:$F$1466,MATCH(KD331,Вхідні_дані!$C$1417:$C$1466,0),6),"-")</f>
        <v>-</v>
      </c>
      <c r="KF331" s="7"/>
      <c r="KG331" s="32" t="str">
        <f>IF(KD331&gt;0,(KF331*KE331)/KF9/KF10/60,"-")</f>
        <v>-</v>
      </c>
      <c r="KH331" s="102" t="str">
        <f>IF(AND(KF331&gt;0,KG331&gt;0),KG331*KE294,"-")</f>
        <v>-</v>
      </c>
      <c r="KK331" s="112">
        <v>7</v>
      </c>
      <c r="KL331" s="4"/>
      <c r="KM331" s="108" t="str">
        <f>IF(KL331&gt;0,INDEX(Вхідні_дані!$A$1417:$F$1466,MATCH(KL331,Вхідні_дані!$C$1417:$C$1466,0),6),"-")</f>
        <v>-</v>
      </c>
      <c r="KN331" s="7"/>
      <c r="KO331" s="32" t="str">
        <f>IF(KL331&gt;0,(KN331*KM331)/KN9/KN10/60,"-")</f>
        <v>-</v>
      </c>
      <c r="KP331" s="102" t="str">
        <f>IF(AND(KN331&gt;0,KO331&gt;0),KO331*KM294,"-")</f>
        <v>-</v>
      </c>
      <c r="KS331" s="112">
        <v>7</v>
      </c>
      <c r="KT331" s="4"/>
      <c r="KU331" s="108" t="str">
        <f>IF(KT331&gt;0,INDEX(Вхідні_дані!$A$1417:$F$1466,MATCH(KT331,Вхідні_дані!$C$1417:$C$1466,0),6),"-")</f>
        <v>-</v>
      </c>
      <c r="KV331" s="7"/>
      <c r="KW331" s="32" t="str">
        <f>IF(KT331&gt;0,(KV331*KU331)/KV9/KV10/60,"-")</f>
        <v>-</v>
      </c>
      <c r="KX331" s="102" t="str">
        <f>IF(AND(KV331&gt;0,KW331&gt;0),KW331*KU294,"-")</f>
        <v>-</v>
      </c>
      <c r="LA331" s="112">
        <v>7</v>
      </c>
      <c r="LB331" s="4"/>
      <c r="LC331" s="108" t="str">
        <f>IF(LB331&gt;0,INDEX(Вхідні_дані!$A$1417:$F$1466,MATCH(LB331,Вхідні_дані!$C$1417:$C$1466,0),6),"-")</f>
        <v>-</v>
      </c>
      <c r="LD331" s="7"/>
      <c r="LE331" s="32" t="str">
        <f>IF(LB331&gt;0,(LD331*LC331)/LD9/LD10/60,"-")</f>
        <v>-</v>
      </c>
      <c r="LF331" s="102" t="str">
        <f>IF(AND(LD331&gt;0,LE331&gt;0),LE331*LC294,"-")</f>
        <v>-</v>
      </c>
      <c r="LI331" s="112">
        <v>7</v>
      </c>
      <c r="LJ331" s="4"/>
      <c r="LK331" s="108" t="str">
        <f>IF(LJ331&gt;0,INDEX(Вхідні_дані!$A$1417:$F$1466,MATCH(LJ331,Вхідні_дані!$C$1417:$C$1466,0),6),"-")</f>
        <v>-</v>
      </c>
      <c r="LL331" s="7"/>
      <c r="LM331" s="32" t="str">
        <f>IF(LJ331&gt;0,(LL331*LK331)/LL9/LL10/60,"-")</f>
        <v>-</v>
      </c>
      <c r="LN331" s="102" t="str">
        <f>IF(AND(LL331&gt;0,LM331&gt;0),LM331*LK294,"-")</f>
        <v>-</v>
      </c>
      <c r="LQ331" s="112">
        <v>7</v>
      </c>
      <c r="LR331" s="4"/>
      <c r="LS331" s="108" t="str">
        <f>IF(LR331&gt;0,INDEX(Вхідні_дані!$A$1417:$F$1466,MATCH(LR331,Вхідні_дані!$C$1417:$C$1466,0),6),"-")</f>
        <v>-</v>
      </c>
      <c r="LT331" s="7"/>
      <c r="LU331" s="32" t="str">
        <f>IF(LR331&gt;0,(LT331*LS331)/LT9/LT10/60,"-")</f>
        <v>-</v>
      </c>
      <c r="LV331" s="102" t="str">
        <f>IF(AND(LT331&gt;0,LU331&gt;0),LU331*LS294,"-")</f>
        <v>-</v>
      </c>
      <c r="LY331" s="112">
        <v>7</v>
      </c>
      <c r="LZ331" s="4"/>
      <c r="MA331" s="108" t="str">
        <f>IF(LZ331&gt;0,INDEX(Вхідні_дані!$A$1417:$F$1466,MATCH(LZ331,Вхідні_дані!$C$1417:$C$1466,0),6),"-")</f>
        <v>-</v>
      </c>
      <c r="MB331" s="7"/>
      <c r="MC331" s="32" t="str">
        <f>IF(LZ331&gt;0,(MB331*MA331)/MB9/MB10/60,"-")</f>
        <v>-</v>
      </c>
      <c r="MD331" s="102" t="str">
        <f>IF(AND(MB331&gt;0,MC331&gt;0),MC331*MA294,"-")</f>
        <v>-</v>
      </c>
      <c r="MG331" s="112">
        <v>7</v>
      </c>
      <c r="MH331" s="4"/>
      <c r="MI331" s="108" t="str">
        <f>IF(MH331&gt;0,INDEX(Вхідні_дані!$A$1417:$F$1466,MATCH(MH331,Вхідні_дані!$C$1417:$C$1466,0),6),"-")</f>
        <v>-</v>
      </c>
      <c r="MJ331" s="7"/>
      <c r="MK331" s="32" t="str">
        <f>IF(MH331&gt;0,(MJ331*MI331)/MJ9/MJ10/60,"-")</f>
        <v>-</v>
      </c>
      <c r="ML331" s="102" t="str">
        <f>IF(AND(MJ331&gt;0,MK331&gt;0),MK331*MI294,"-")</f>
        <v>-</v>
      </c>
      <c r="MO331" s="112">
        <v>7</v>
      </c>
      <c r="MP331" s="4"/>
      <c r="MQ331" s="108" t="str">
        <f>IF(MP331&gt;0,INDEX(Вхідні_дані!$A$1417:$F$1466,MATCH(MP331,Вхідні_дані!$C$1417:$C$1466,0),6),"-")</f>
        <v>-</v>
      </c>
      <c r="MR331" s="7"/>
      <c r="MS331" s="32" t="str">
        <f>IF(MP331&gt;0,(MR331*MQ331)/MR9/MR10/60,"-")</f>
        <v>-</v>
      </c>
      <c r="MT331" s="102" t="str">
        <f>IF(AND(MR331&gt;0,MS331&gt;0),MS331*MQ294,"-")</f>
        <v>-</v>
      </c>
      <c r="MW331" s="112">
        <v>7</v>
      </c>
      <c r="MX331" s="4"/>
      <c r="MY331" s="108" t="str">
        <f>IF(MX331&gt;0,INDEX(Вхідні_дані!$A$1417:$F$1466,MATCH(MX331,Вхідні_дані!$C$1417:$C$1466,0),6),"-")</f>
        <v>-</v>
      </c>
      <c r="MZ331" s="7"/>
      <c r="NA331" s="32" t="str">
        <f>IF(MX331&gt;0,(MZ331*MY331)/MZ9/MZ10/60,"-")</f>
        <v>-</v>
      </c>
      <c r="NB331" s="102" t="str">
        <f>IF(AND(MZ331&gt;0,NA331&gt;0),NA331*MY294,"-")</f>
        <v>-</v>
      </c>
      <c r="NE331" s="112">
        <v>7</v>
      </c>
      <c r="NF331" s="4"/>
      <c r="NG331" s="108" t="str">
        <f>IF(NF331&gt;0,INDEX(Вхідні_дані!$A$1417:$F$1466,MATCH(NF331,Вхідні_дані!$C$1417:$C$1466,0),6),"-")</f>
        <v>-</v>
      </c>
      <c r="NH331" s="7"/>
      <c r="NI331" s="32" t="str">
        <f>IF(NF331&gt;0,(NH331*NG331)/NH9/NH10/60,"-")</f>
        <v>-</v>
      </c>
      <c r="NJ331" s="102" t="str">
        <f>IF(AND(NH331&gt;0,NI331&gt;0),NI331*NG294,"-")</f>
        <v>-</v>
      </c>
      <c r="NM331" s="112">
        <v>7</v>
      </c>
      <c r="NN331" s="4"/>
      <c r="NO331" s="108" t="str">
        <f>IF(NN331&gt;0,INDEX(Вхідні_дані!$A$1417:$F$1466,MATCH(NN331,Вхідні_дані!$C$1417:$C$1466,0),6),"-")</f>
        <v>-</v>
      </c>
      <c r="NP331" s="7"/>
      <c r="NQ331" s="32" t="str">
        <f>IF(NN331&gt;0,(NP331*NO331)/NP9/NP10/60,"-")</f>
        <v>-</v>
      </c>
      <c r="NR331" s="102" t="str">
        <f>IF(AND(NP331&gt;0,NQ331&gt;0),NQ331*NO294,"-")</f>
        <v>-</v>
      </c>
      <c r="NU331" s="112">
        <v>7</v>
      </c>
      <c r="NV331" s="4"/>
      <c r="NW331" s="108" t="str">
        <f>IF(NV331&gt;0,INDEX(Вхідні_дані!$A$1417:$F$1466,MATCH(NV331,Вхідні_дані!$C$1417:$C$1466,0),6),"-")</f>
        <v>-</v>
      </c>
      <c r="NX331" s="7"/>
      <c r="NY331" s="32" t="str">
        <f>IF(NV331&gt;0,(NX331*NW331)/NX9/NX10/60,"-")</f>
        <v>-</v>
      </c>
      <c r="NZ331" s="102" t="str">
        <f>IF(AND(NX331&gt;0,NY331&gt;0),NY331*NW294,"-")</f>
        <v>-</v>
      </c>
      <c r="OC331" s="112">
        <v>7</v>
      </c>
      <c r="OD331" s="4"/>
      <c r="OE331" s="108" t="str">
        <f>IF(OD331&gt;0,INDEX(Вхідні_дані!$A$1417:$F$1466,MATCH(OD331,Вхідні_дані!$C$1417:$C$1466,0),6),"-")</f>
        <v>-</v>
      </c>
      <c r="OF331" s="7"/>
      <c r="OG331" s="32" t="str">
        <f>IF(OD331&gt;0,(OF331*OE331)/OF9/OF10/60,"-")</f>
        <v>-</v>
      </c>
      <c r="OH331" s="102" t="str">
        <f>IF(AND(OF331&gt;0,OG331&gt;0),OG331*OE294,"-")</f>
        <v>-</v>
      </c>
      <c r="OK331" s="112">
        <v>7</v>
      </c>
      <c r="OL331" s="4"/>
      <c r="OM331" s="108" t="str">
        <f>IF(OL331&gt;0,INDEX(Вхідні_дані!$A$1417:$F$1466,MATCH(OL331,Вхідні_дані!$C$1417:$C$1466,0),6),"-")</f>
        <v>-</v>
      </c>
      <c r="ON331" s="7"/>
      <c r="OO331" s="32" t="str">
        <f>IF(OL331&gt;0,(ON331*OM331)/ON9/ON10/60,"-")</f>
        <v>-</v>
      </c>
      <c r="OP331" s="102" t="str">
        <f>IF(AND(ON331&gt;0,OO331&gt;0),OO331*OM294,"-")</f>
        <v>-</v>
      </c>
      <c r="OS331" s="112">
        <v>7</v>
      </c>
      <c r="OT331" s="4"/>
      <c r="OU331" s="108" t="str">
        <f>IF(OT331&gt;0,INDEX(Вхідні_дані!$A$1417:$F$1466,MATCH(OT331,Вхідні_дані!$C$1417:$C$1466,0),6),"-")</f>
        <v>-</v>
      </c>
      <c r="OV331" s="7"/>
      <c r="OW331" s="32" t="str">
        <f>IF(OT331&gt;0,(OV331*OU331)/OV9/OV10/60,"-")</f>
        <v>-</v>
      </c>
      <c r="OX331" s="102" t="str">
        <f>IF(AND(OV331&gt;0,OW331&gt;0),OW331*OU294,"-")</f>
        <v>-</v>
      </c>
      <c r="PA331" s="112">
        <v>7</v>
      </c>
      <c r="PB331" s="4"/>
      <c r="PC331" s="108" t="str">
        <f>IF(PB331&gt;0,INDEX(Вхідні_дані!$A$1417:$F$1466,MATCH(PB331,Вхідні_дані!$C$1417:$C$1466,0),6),"-")</f>
        <v>-</v>
      </c>
      <c r="PD331" s="7"/>
      <c r="PE331" s="32" t="str">
        <f>IF(PB331&gt;0,(PD331*PC331)/PD9/PD10/60,"-")</f>
        <v>-</v>
      </c>
      <c r="PF331" s="102" t="str">
        <f>IF(AND(PD331&gt;0,PE331&gt;0),PE331*PC294,"-")</f>
        <v>-</v>
      </c>
      <c r="PI331" s="112">
        <v>7</v>
      </c>
      <c r="PJ331" s="4"/>
      <c r="PK331" s="108" t="str">
        <f>IF(PJ331&gt;0,INDEX(Вхідні_дані!$A$1417:$F$1466,MATCH(PJ331,Вхідні_дані!$C$1417:$C$1466,0),6),"-")</f>
        <v>-</v>
      </c>
      <c r="PL331" s="7"/>
      <c r="PM331" s="32" t="str">
        <f>IF(PJ331&gt;0,(PL331*PK331)/PL9/PL10/60,"-")</f>
        <v>-</v>
      </c>
      <c r="PN331" s="102" t="str">
        <f>IF(AND(PL331&gt;0,PM331&gt;0),PM331*PK294,"-")</f>
        <v>-</v>
      </c>
      <c r="PQ331" s="112">
        <v>7</v>
      </c>
      <c r="PR331" s="4"/>
      <c r="PS331" s="108" t="str">
        <f>IF(PR331&gt;0,INDEX(Вхідні_дані!$A$1417:$F$1466,MATCH(PR331,Вхідні_дані!$C$1417:$C$1466,0),6),"-")</f>
        <v>-</v>
      </c>
      <c r="PT331" s="7"/>
      <c r="PU331" s="32" t="str">
        <f>IF(PR331&gt;0,(PT331*PS331)/PT9/PT10/60,"-")</f>
        <v>-</v>
      </c>
      <c r="PV331" s="102" t="str">
        <f>IF(AND(PT331&gt;0,PU331&gt;0),PU331*PS294,"-")</f>
        <v>-</v>
      </c>
      <c r="PY331" s="112">
        <v>7</v>
      </c>
      <c r="PZ331" s="4"/>
      <c r="QA331" s="108" t="str">
        <f>IF(PZ331&gt;0,INDEX(Вхідні_дані!$A$1417:$F$1466,MATCH(PZ331,Вхідні_дані!$C$1417:$C$1466,0),6),"-")</f>
        <v>-</v>
      </c>
      <c r="QB331" s="7"/>
      <c r="QC331" s="32" t="str">
        <f>IF(PZ331&gt;0,(QB331*QA331)/QB9/QB10/60,"-")</f>
        <v>-</v>
      </c>
      <c r="QD331" s="102" t="str">
        <f>IF(AND(QB331&gt;0,QC331&gt;0),QC331*QA294,"-")</f>
        <v>-</v>
      </c>
      <c r="QG331" s="112">
        <v>7</v>
      </c>
      <c r="QH331" s="4"/>
      <c r="QI331" s="108" t="str">
        <f>IF(QH331&gt;0,INDEX(Вхідні_дані!$A$1417:$F$1466,MATCH(QH331,Вхідні_дані!$C$1417:$C$1466,0),6),"-")</f>
        <v>-</v>
      </c>
      <c r="QJ331" s="7"/>
      <c r="QK331" s="32" t="str">
        <f>IF(QH331&gt;0,(QJ331*QI331)/QJ9/QJ10/60,"-")</f>
        <v>-</v>
      </c>
      <c r="QL331" s="102" t="str">
        <f>IF(AND(QJ331&gt;0,QK331&gt;0),QK331*QI294,"-")</f>
        <v>-</v>
      </c>
      <c r="QO331" s="112">
        <v>7</v>
      </c>
      <c r="QP331" s="4"/>
      <c r="QQ331" s="108" t="str">
        <f>IF(QP331&gt;0,INDEX(Вхідні_дані!$A$1417:$F$1466,MATCH(QP331,Вхідні_дані!$C$1417:$C$1466,0),6),"-")</f>
        <v>-</v>
      </c>
      <c r="QR331" s="7"/>
      <c r="QS331" s="32" t="str">
        <f>IF(QP331&gt;0,(QR331*QQ331)/QR9/QR10/60,"-")</f>
        <v>-</v>
      </c>
      <c r="QT331" s="102" t="str">
        <f>IF(AND(QR331&gt;0,QS331&gt;0),QS331*QQ294,"-")</f>
        <v>-</v>
      </c>
      <c r="QW331" s="112">
        <v>7</v>
      </c>
      <c r="QX331" s="4"/>
      <c r="QY331" s="108" t="str">
        <f>IF(QX331&gt;0,INDEX(Вхідні_дані!$A$1417:$F$1466,MATCH(QX331,Вхідні_дані!$C$1417:$C$1466,0),6),"-")</f>
        <v>-</v>
      </c>
      <c r="QZ331" s="7"/>
      <c r="RA331" s="32" t="str">
        <f>IF(QX331&gt;0,(QZ331*QY331)/QZ9/QZ10/60,"-")</f>
        <v>-</v>
      </c>
      <c r="RB331" s="102" t="str">
        <f>IF(AND(QZ331&gt;0,RA331&gt;0),RA331*QY294,"-")</f>
        <v>-</v>
      </c>
      <c r="RE331" s="112">
        <v>7</v>
      </c>
      <c r="RF331" s="4"/>
      <c r="RG331" s="108" t="str">
        <f>IF(RF331&gt;0,INDEX(Вхідні_дані!$A$1417:$F$1466,MATCH(RF331,Вхідні_дані!$C$1417:$C$1466,0),6),"-")</f>
        <v>-</v>
      </c>
      <c r="RH331" s="7"/>
      <c r="RI331" s="32" t="str">
        <f>IF(RF331&gt;0,(RH331*RG331)/RH9/RH10/60,"-")</f>
        <v>-</v>
      </c>
      <c r="RJ331" s="102" t="str">
        <f>IF(AND(RH331&gt;0,RI331&gt;0),RI331*RG294,"-")</f>
        <v>-</v>
      </c>
      <c r="RM331" s="112">
        <v>7</v>
      </c>
      <c r="RN331" s="4"/>
      <c r="RO331" s="108" t="str">
        <f>IF(RN331&gt;0,INDEX(Вхідні_дані!$A$1417:$F$1466,MATCH(RN331,Вхідні_дані!$C$1417:$C$1466,0),6),"-")</f>
        <v>-</v>
      </c>
      <c r="RP331" s="7"/>
      <c r="RQ331" s="32" t="str">
        <f>IF(RN331&gt;0,(RP331*RO331)/RP9/RP10/60,"-")</f>
        <v>-</v>
      </c>
      <c r="RR331" s="102" t="str">
        <f>IF(AND(RP331&gt;0,RQ331&gt;0),RQ331*RO294,"-")</f>
        <v>-</v>
      </c>
      <c r="RU331" s="112">
        <v>7</v>
      </c>
      <c r="RV331" s="4"/>
      <c r="RW331" s="108" t="str">
        <f>IF(RV331&gt;0,INDEX(Вхідні_дані!$A$1417:$F$1466,MATCH(RV331,Вхідні_дані!$C$1417:$C$1466,0),6),"-")</f>
        <v>-</v>
      </c>
      <c r="RX331" s="7"/>
      <c r="RY331" s="32" t="str">
        <f>IF(RV331&gt;0,(RX331*RW331)/RX9/RX10/60,"-")</f>
        <v>-</v>
      </c>
      <c r="RZ331" s="102" t="str">
        <f>IF(AND(RX331&gt;0,RY331&gt;0),RY331*RW294,"-")</f>
        <v>-</v>
      </c>
      <c r="SC331" s="112">
        <v>7</v>
      </c>
      <c r="SD331" s="4"/>
      <c r="SE331" s="108" t="str">
        <f>IF(SD331&gt;0,INDEX(Вхідні_дані!$A$1417:$F$1466,MATCH(SD331,Вхідні_дані!$C$1417:$C$1466,0),6),"-")</f>
        <v>-</v>
      </c>
      <c r="SF331" s="7"/>
      <c r="SG331" s="32" t="str">
        <f>IF(SD331&gt;0,(SF331*SE331)/SF9/SF10/60,"-")</f>
        <v>-</v>
      </c>
      <c r="SH331" s="102" t="str">
        <f>IF(AND(SF331&gt;0,SG331&gt;0),SG331*SE294,"-")</f>
        <v>-</v>
      </c>
      <c r="SK331" s="112">
        <v>7</v>
      </c>
      <c r="SL331" s="4"/>
      <c r="SM331" s="108" t="str">
        <f>IF(SL331&gt;0,INDEX(Вхідні_дані!$A$1417:$F$1466,MATCH(SL331,Вхідні_дані!$C$1417:$C$1466,0),6),"-")</f>
        <v>-</v>
      </c>
      <c r="SN331" s="7"/>
      <c r="SO331" s="32" t="str">
        <f>IF(SL331&gt;0,(SN331*SM331)/SN9/SN10/60,"-")</f>
        <v>-</v>
      </c>
      <c r="SP331" s="102" t="str">
        <f>IF(AND(SN331&gt;0,SO331&gt;0),SO331*SM294,"-")</f>
        <v>-</v>
      </c>
      <c r="SS331" s="112">
        <v>7</v>
      </c>
      <c r="ST331" s="4"/>
      <c r="SU331" s="108" t="str">
        <f>IF(ST331&gt;0,INDEX(Вхідні_дані!$A$1417:$F$1466,MATCH(ST331,Вхідні_дані!$C$1417:$C$1466,0),6),"-")</f>
        <v>-</v>
      </c>
      <c r="SV331" s="7"/>
      <c r="SW331" s="32" t="str">
        <f>IF(ST331&gt;0,(SV331*SU331)/SV9/SV10/60,"-")</f>
        <v>-</v>
      </c>
      <c r="SX331" s="102" t="str">
        <f>IF(AND(SV331&gt;0,SW331&gt;0),SW331*SU294,"-")</f>
        <v>-</v>
      </c>
      <c r="TA331" s="112">
        <v>7</v>
      </c>
      <c r="TB331" s="4"/>
      <c r="TC331" s="108" t="str">
        <f>IF(TB331&gt;0,INDEX(Вхідні_дані!$A$1417:$F$1466,MATCH(TB331,Вхідні_дані!$C$1417:$C$1466,0),6),"-")</f>
        <v>-</v>
      </c>
      <c r="TD331" s="7"/>
      <c r="TE331" s="32" t="str">
        <f>IF(TB331&gt;0,(TD331*TC331)/TD9/TD10/60,"-")</f>
        <v>-</v>
      </c>
      <c r="TF331" s="102" t="str">
        <f>IF(AND(TD331&gt;0,TE331&gt;0),TE331*TC294,"-")</f>
        <v>-</v>
      </c>
      <c r="TI331" s="112">
        <v>7</v>
      </c>
      <c r="TJ331" s="4"/>
      <c r="TK331" s="108" t="str">
        <f>IF(TJ331&gt;0,INDEX(Вхідні_дані!$A$1417:$F$1466,MATCH(TJ331,Вхідні_дані!$C$1417:$C$1466,0),6),"-")</f>
        <v>-</v>
      </c>
      <c r="TL331" s="7"/>
      <c r="TM331" s="32" t="str">
        <f>IF(TJ331&gt;0,(TL331*TK331)/TL9/TL10/60,"-")</f>
        <v>-</v>
      </c>
      <c r="TN331" s="102" t="str">
        <f>IF(AND(TL331&gt;0,TM331&gt;0),TM331*TK294,"-")</f>
        <v>-</v>
      </c>
      <c r="TQ331" s="112">
        <v>7</v>
      </c>
      <c r="TR331" s="4"/>
      <c r="TS331" s="108" t="str">
        <f>IF(TR331&gt;0,INDEX(Вхідні_дані!$A$1417:$F$1466,MATCH(TR331,Вхідні_дані!$C$1417:$C$1466,0),6),"-")</f>
        <v>-</v>
      </c>
      <c r="TT331" s="7"/>
      <c r="TU331" s="32" t="str">
        <f>IF(TR331&gt;0,(TT331*TS331)/TT9/TT10/60,"-")</f>
        <v>-</v>
      </c>
      <c r="TV331" s="102" t="str">
        <f>IF(AND(TT331&gt;0,TU331&gt;0),TU331*TS294,"-")</f>
        <v>-</v>
      </c>
      <c r="TY331" s="112">
        <v>7</v>
      </c>
      <c r="TZ331" s="4"/>
      <c r="UA331" s="108" t="str">
        <f>IF(TZ331&gt;0,INDEX(Вхідні_дані!$A$1417:$F$1466,MATCH(TZ331,Вхідні_дані!$C$1417:$C$1466,0),6),"-")</f>
        <v>-</v>
      </c>
      <c r="UB331" s="7"/>
      <c r="UC331" s="32" t="str">
        <f>IF(TZ331&gt;0,(UB331*UA331)/UB9/UB10/60,"-")</f>
        <v>-</v>
      </c>
      <c r="UD331" s="102" t="str">
        <f>IF(AND(UB331&gt;0,UC331&gt;0),UC331*UA294,"-")</f>
        <v>-</v>
      </c>
      <c r="UG331" s="112">
        <v>7</v>
      </c>
      <c r="UH331" s="4"/>
      <c r="UI331" s="108" t="str">
        <f>IF(UH331&gt;0,INDEX(Вхідні_дані!$A$1417:$F$1466,MATCH(UH331,Вхідні_дані!$C$1417:$C$1466,0),6),"-")</f>
        <v>-</v>
      </c>
      <c r="UJ331" s="7"/>
      <c r="UK331" s="32" t="str">
        <f>IF(UH331&gt;0,(UJ331*UI331)/UJ9/UJ10/60,"-")</f>
        <v>-</v>
      </c>
      <c r="UL331" s="102" t="str">
        <f>IF(AND(UJ331&gt;0,UK331&gt;0),UK331*UI294,"-")</f>
        <v>-</v>
      </c>
      <c r="UO331" s="112">
        <v>7</v>
      </c>
      <c r="UP331" s="4"/>
      <c r="UQ331" s="108" t="str">
        <f>IF(UP331&gt;0,INDEX(Вхідні_дані!$A$1417:$F$1466,MATCH(UP331,Вхідні_дані!$C$1417:$C$1466,0),6),"-")</f>
        <v>-</v>
      </c>
      <c r="UR331" s="7"/>
      <c r="US331" s="32" t="str">
        <f>IF(UP331&gt;0,(UR331*UQ331)/UR9/UR10/60,"-")</f>
        <v>-</v>
      </c>
      <c r="UT331" s="102" t="str">
        <f>IF(AND(UR331&gt;0,US331&gt;0),US331*UQ294,"-")</f>
        <v>-</v>
      </c>
      <c r="UW331" s="112">
        <v>7</v>
      </c>
      <c r="UX331" s="4"/>
      <c r="UY331" s="108" t="str">
        <f>IF(UX331&gt;0,INDEX(Вхідні_дані!$A$1417:$F$1466,MATCH(UX331,Вхідні_дані!$C$1417:$C$1466,0),6),"-")</f>
        <v>-</v>
      </c>
      <c r="UZ331" s="7"/>
      <c r="VA331" s="32" t="str">
        <f>IF(UX331&gt;0,(UZ331*UY331)/UZ9/UZ10/60,"-")</f>
        <v>-</v>
      </c>
      <c r="VB331" s="102" t="str">
        <f>IF(AND(UZ331&gt;0,VA331&gt;0),VA331*UY294,"-")</f>
        <v>-</v>
      </c>
      <c r="VE331" s="112">
        <v>7</v>
      </c>
      <c r="VF331" s="4"/>
      <c r="VG331" s="108" t="str">
        <f>IF(VF331&gt;0,INDEX(Вхідні_дані!$A$1417:$F$1466,MATCH(VF331,Вхідні_дані!$C$1417:$C$1466,0),6),"-")</f>
        <v>-</v>
      </c>
      <c r="VH331" s="7"/>
      <c r="VI331" s="32" t="str">
        <f>IF(VF331&gt;0,(VH331*VG331)/VH9/VH10/60,"-")</f>
        <v>-</v>
      </c>
      <c r="VJ331" s="102" t="str">
        <f>IF(AND(VH331&gt;0,VI331&gt;0),VI331*VG294,"-")</f>
        <v>-</v>
      </c>
      <c r="VM331" s="112">
        <v>7</v>
      </c>
      <c r="VN331" s="4"/>
      <c r="VO331" s="108" t="str">
        <f>IF(VN331&gt;0,INDEX(Вхідні_дані!$A$1417:$F$1466,MATCH(VN331,Вхідні_дані!$C$1417:$C$1466,0),6),"-")</f>
        <v>-</v>
      </c>
      <c r="VP331" s="7"/>
      <c r="VQ331" s="32" t="str">
        <f>IF(VN331&gt;0,(VP331*VO331)/VP9/VP10/60,"-")</f>
        <v>-</v>
      </c>
      <c r="VR331" s="102" t="str">
        <f>IF(AND(VP331&gt;0,VQ331&gt;0),VQ331*VO294,"-")</f>
        <v>-</v>
      </c>
      <c r="VU331" s="112">
        <v>7</v>
      </c>
      <c r="VV331" s="4"/>
      <c r="VW331" s="108" t="str">
        <f>IF(VV331&gt;0,INDEX(Вхідні_дані!$A$1417:$F$1466,MATCH(VV331,Вхідні_дані!$C$1417:$C$1466,0),6),"-")</f>
        <v>-</v>
      </c>
      <c r="VX331" s="7"/>
      <c r="VY331" s="32" t="str">
        <f>IF(VV331&gt;0,(VX331*VW331)/VX9/VX10/60,"-")</f>
        <v>-</v>
      </c>
      <c r="VZ331" s="102" t="str">
        <f>IF(AND(VX331&gt;0,VY331&gt;0),VY331*VW294,"-")</f>
        <v>-</v>
      </c>
      <c r="WC331" s="112">
        <v>7</v>
      </c>
      <c r="WD331" s="4"/>
      <c r="WE331" s="108" t="str">
        <f>IF(WD331&gt;0,INDEX(Вхідні_дані!$A$1417:$F$1466,MATCH(WD331,Вхідні_дані!$C$1417:$C$1466,0),6),"-")</f>
        <v>-</v>
      </c>
      <c r="WF331" s="7"/>
      <c r="WG331" s="32" t="str">
        <f>IF(WD331&gt;0,(WF331*WE331)/WF9/WF10/60,"-")</f>
        <v>-</v>
      </c>
      <c r="WH331" s="102" t="str">
        <f>IF(AND(WF331&gt;0,WG331&gt;0),WG331*WE294,"-")</f>
        <v>-</v>
      </c>
      <c r="WK331" s="112">
        <v>7</v>
      </c>
      <c r="WL331" s="4"/>
      <c r="WM331" s="108" t="str">
        <f>IF(WL331&gt;0,INDEX(Вхідні_дані!$A$1417:$F$1466,MATCH(WL331,Вхідні_дані!$C$1417:$C$1466,0),6),"-")</f>
        <v>-</v>
      </c>
      <c r="WN331" s="7"/>
      <c r="WO331" s="32" t="str">
        <f>IF(WL331&gt;0,(WN331*WM331)/WN9/WN10/60,"-")</f>
        <v>-</v>
      </c>
      <c r="WP331" s="102" t="str">
        <f>IF(AND(WN331&gt;0,WO331&gt;0),WO331*WM294,"-")</f>
        <v>-</v>
      </c>
      <c r="WS331" s="112">
        <v>7</v>
      </c>
      <c r="WT331" s="4"/>
      <c r="WU331" s="108" t="str">
        <f>IF(WT331&gt;0,INDEX(Вхідні_дані!$A$1417:$F$1466,MATCH(WT331,Вхідні_дані!$C$1417:$C$1466,0),6),"-")</f>
        <v>-</v>
      </c>
      <c r="WV331" s="7"/>
      <c r="WW331" s="32" t="str">
        <f>IF(WT331&gt;0,(WV331*WU331)/WV9/WV10/60,"-")</f>
        <v>-</v>
      </c>
      <c r="WX331" s="102" t="str">
        <f>IF(AND(WV331&gt;0,WW331&gt;0),WW331*WU294,"-")</f>
        <v>-</v>
      </c>
      <c r="XA331" s="112">
        <v>7</v>
      </c>
      <c r="XB331" s="4"/>
      <c r="XC331" s="108" t="str">
        <f>IF(XB331&gt;0,INDEX(Вхідні_дані!$A$1417:$F$1466,MATCH(XB331,Вхідні_дані!$C$1417:$C$1466,0),6),"-")</f>
        <v>-</v>
      </c>
      <c r="XD331" s="7"/>
      <c r="XE331" s="32" t="str">
        <f>IF(XB331&gt;0,(XD331*XC331)/XD9/XD10/60,"-")</f>
        <v>-</v>
      </c>
      <c r="XF331" s="102" t="str">
        <f>IF(AND(XD331&gt;0,XE331&gt;0),XE331*XC294,"-")</f>
        <v>-</v>
      </c>
      <c r="XI331" s="112">
        <v>7</v>
      </c>
      <c r="XJ331" s="4"/>
      <c r="XK331" s="108" t="str">
        <f>IF(XJ331&gt;0,INDEX(Вхідні_дані!$A$1417:$F$1466,MATCH(XJ331,Вхідні_дані!$C$1417:$C$1466,0),6),"-")</f>
        <v>-</v>
      </c>
      <c r="XL331" s="7"/>
      <c r="XM331" s="32" t="str">
        <f>IF(XJ331&gt;0,(XL331*XK331)/XL9/XL10/60,"-")</f>
        <v>-</v>
      </c>
      <c r="XN331" s="102" t="str">
        <f>IF(AND(XL331&gt;0,XM331&gt;0),XM331*XK294,"-")</f>
        <v>-</v>
      </c>
      <c r="XQ331" s="112">
        <v>7</v>
      </c>
      <c r="XR331" s="4"/>
      <c r="XS331" s="108" t="str">
        <f>IF(XR331&gt;0,INDEX(Вхідні_дані!$A$1417:$F$1466,MATCH(XR331,Вхідні_дані!$C$1417:$C$1466,0),6),"-")</f>
        <v>-</v>
      </c>
      <c r="XT331" s="7"/>
      <c r="XU331" s="32" t="str">
        <f>IF(XR331&gt;0,(XT331*XS331)/XT9/XT10/60,"-")</f>
        <v>-</v>
      </c>
      <c r="XV331" s="102" t="str">
        <f>IF(AND(XT331&gt;0,XU331&gt;0),XU331*XS294,"-")</f>
        <v>-</v>
      </c>
      <c r="XY331" s="112">
        <v>7</v>
      </c>
      <c r="XZ331" s="4"/>
      <c r="YA331" s="108" t="str">
        <f>IF(XZ331&gt;0,INDEX(Вхідні_дані!$A$1417:$F$1466,MATCH(XZ331,Вхідні_дані!$C$1417:$C$1466,0),6),"-")</f>
        <v>-</v>
      </c>
      <c r="YB331" s="7"/>
      <c r="YC331" s="32" t="str">
        <f>IF(XZ331&gt;0,(YB331*YA331)/YB9/YB10/60,"-")</f>
        <v>-</v>
      </c>
      <c r="YD331" s="102" t="str">
        <f>IF(AND(YB331&gt;0,YC331&gt;0),YC331*YA294,"-")</f>
        <v>-</v>
      </c>
      <c r="YG331" s="112">
        <v>7</v>
      </c>
      <c r="YH331" s="4"/>
      <c r="YI331" s="108" t="str">
        <f>IF(YH331&gt;0,INDEX(Вхідні_дані!$A$1417:$F$1466,MATCH(YH331,Вхідні_дані!$C$1417:$C$1466,0),6),"-")</f>
        <v>-</v>
      </c>
      <c r="YJ331" s="7"/>
      <c r="YK331" s="32" t="str">
        <f>IF(YH331&gt;0,(YJ331*YI331)/YJ9/YJ10/60,"-")</f>
        <v>-</v>
      </c>
      <c r="YL331" s="102" t="str">
        <f>IF(AND(YJ331&gt;0,YK331&gt;0),YK331*YI294,"-")</f>
        <v>-</v>
      </c>
      <c r="YO331" s="112">
        <v>7</v>
      </c>
      <c r="YP331" s="4"/>
      <c r="YQ331" s="108" t="str">
        <f>IF(YP331&gt;0,INDEX(Вхідні_дані!$A$1417:$F$1466,MATCH(YP331,Вхідні_дані!$C$1417:$C$1466,0),6),"-")</f>
        <v>-</v>
      </c>
      <c r="YR331" s="7"/>
      <c r="YS331" s="32" t="str">
        <f>IF(YP331&gt;0,(YR331*YQ331)/YR9/YR10/60,"-")</f>
        <v>-</v>
      </c>
      <c r="YT331" s="102" t="str">
        <f>IF(AND(YR331&gt;0,YS331&gt;0),YS331*YQ294,"-")</f>
        <v>-</v>
      </c>
      <c r="YW331" s="112">
        <v>7</v>
      </c>
      <c r="YX331" s="4"/>
      <c r="YY331" s="108" t="str">
        <f>IF(YX331&gt;0,INDEX(Вхідні_дані!$A$1417:$F$1466,MATCH(YX331,Вхідні_дані!$C$1417:$C$1466,0),6),"-")</f>
        <v>-</v>
      </c>
      <c r="YZ331" s="7"/>
      <c r="ZA331" s="32" t="str">
        <f>IF(YX331&gt;0,(YZ331*YY331)/YZ9/YZ10/60,"-")</f>
        <v>-</v>
      </c>
      <c r="ZB331" s="102" t="str">
        <f>IF(AND(YZ331&gt;0,ZA331&gt;0),ZA331*YY294,"-")</f>
        <v>-</v>
      </c>
      <c r="ZE331" s="112">
        <v>7</v>
      </c>
      <c r="ZF331" s="4"/>
      <c r="ZG331" s="108" t="str">
        <f>IF(ZF331&gt;0,INDEX(Вхідні_дані!$A$1417:$F$1466,MATCH(ZF331,Вхідні_дані!$C$1417:$C$1466,0),6),"-")</f>
        <v>-</v>
      </c>
      <c r="ZH331" s="7"/>
      <c r="ZI331" s="32" t="str">
        <f>IF(ZF331&gt;0,(ZH331*ZG331)/ZH9/ZH10/60,"-")</f>
        <v>-</v>
      </c>
      <c r="ZJ331" s="102" t="str">
        <f>IF(AND(ZH331&gt;0,ZI331&gt;0),ZI331*ZG294,"-")</f>
        <v>-</v>
      </c>
      <c r="ZM331" s="112">
        <v>7</v>
      </c>
      <c r="ZN331" s="4"/>
      <c r="ZO331" s="108" t="str">
        <f>IF(ZN331&gt;0,INDEX(Вхідні_дані!$A$1417:$F$1466,MATCH(ZN331,Вхідні_дані!$C$1417:$C$1466,0),6),"-")</f>
        <v>-</v>
      </c>
      <c r="ZP331" s="7"/>
      <c r="ZQ331" s="32" t="str">
        <f>IF(ZN331&gt;0,(ZP331*ZO331)/ZP9/ZP10/60,"-")</f>
        <v>-</v>
      </c>
      <c r="ZR331" s="102" t="str">
        <f>IF(AND(ZP331&gt;0,ZQ331&gt;0),ZQ331*ZO294,"-")</f>
        <v>-</v>
      </c>
      <c r="ZU331" s="112">
        <v>7</v>
      </c>
      <c r="ZV331" s="4"/>
      <c r="ZW331" s="108" t="str">
        <f>IF(ZV331&gt;0,INDEX(Вхідні_дані!$A$1417:$F$1466,MATCH(ZV331,Вхідні_дані!$C$1417:$C$1466,0),6),"-")</f>
        <v>-</v>
      </c>
      <c r="ZX331" s="7"/>
      <c r="ZY331" s="32" t="str">
        <f>IF(ZV331&gt;0,(ZX331*ZW331)/ZX9/ZX10/60,"-")</f>
        <v>-</v>
      </c>
      <c r="ZZ331" s="102" t="str">
        <f>IF(AND(ZX331&gt;0,ZY331&gt;0),ZY331*ZW294,"-")</f>
        <v>-</v>
      </c>
      <c r="AAC331" s="112">
        <v>7</v>
      </c>
      <c r="AAD331" s="4"/>
      <c r="AAE331" s="108" t="str">
        <f>IF(AAD331&gt;0,INDEX(Вхідні_дані!$A$1417:$F$1466,MATCH(AAD331,Вхідні_дані!$C$1417:$C$1466,0),6),"-")</f>
        <v>-</v>
      </c>
      <c r="AAF331" s="7"/>
      <c r="AAG331" s="32" t="str">
        <f>IF(AAD331&gt;0,(AAF331*AAE331)/AAF9/AAF10/60,"-")</f>
        <v>-</v>
      </c>
      <c r="AAH331" s="102" t="str">
        <f>IF(AND(AAF331&gt;0,AAG331&gt;0),AAG331*AAE294,"-")</f>
        <v>-</v>
      </c>
      <c r="AAK331" s="112">
        <v>7</v>
      </c>
      <c r="AAL331" s="4"/>
      <c r="AAM331" s="108" t="str">
        <f>IF(AAL331&gt;0,INDEX(Вхідні_дані!$A$1417:$F$1466,MATCH(AAL331,Вхідні_дані!$C$1417:$C$1466,0),6),"-")</f>
        <v>-</v>
      </c>
      <c r="AAN331" s="7"/>
      <c r="AAO331" s="32" t="str">
        <f>IF(AAL331&gt;0,(AAN331*AAM331)/AAN9/AAN10/60,"-")</f>
        <v>-</v>
      </c>
      <c r="AAP331" s="102" t="str">
        <f>IF(AND(AAN331&gt;0,AAO331&gt;0),AAO331*AAM294,"-")</f>
        <v>-</v>
      </c>
      <c r="AAS331" s="112">
        <v>7</v>
      </c>
      <c r="AAT331" s="4"/>
      <c r="AAU331" s="108" t="str">
        <f>IF(AAT331&gt;0,INDEX(Вхідні_дані!$A$1417:$F$1466,MATCH(AAT331,Вхідні_дані!$C$1417:$C$1466,0),6),"-")</f>
        <v>-</v>
      </c>
      <c r="AAV331" s="7"/>
      <c r="AAW331" s="32" t="str">
        <f>IF(AAT331&gt;0,(AAV331*AAU331)/AAV9/AAV10/60,"-")</f>
        <v>-</v>
      </c>
      <c r="AAX331" s="102" t="str">
        <f>IF(AND(AAV331&gt;0,AAW331&gt;0),AAW331*AAU294,"-")</f>
        <v>-</v>
      </c>
      <c r="ABA331" s="112">
        <v>7</v>
      </c>
      <c r="ABB331" s="4"/>
      <c r="ABC331" s="108" t="str">
        <f>IF(ABB331&gt;0,INDEX(Вхідні_дані!$A$1417:$F$1466,MATCH(ABB331,Вхідні_дані!$C$1417:$C$1466,0),6),"-")</f>
        <v>-</v>
      </c>
      <c r="ABD331" s="7"/>
      <c r="ABE331" s="32" t="str">
        <f>IF(ABB331&gt;0,(ABD331*ABC331)/ABD9/ABD10/60,"-")</f>
        <v>-</v>
      </c>
      <c r="ABF331" s="102" t="str">
        <f>IF(AND(ABD331&gt;0,ABE331&gt;0),ABE331*ABC294,"-")</f>
        <v>-</v>
      </c>
      <c r="ABI331" s="112">
        <v>7</v>
      </c>
      <c r="ABJ331" s="4"/>
      <c r="ABK331" s="108" t="str">
        <f>IF(ABJ331&gt;0,INDEX(Вхідні_дані!$A$1417:$F$1466,MATCH(ABJ331,Вхідні_дані!$C$1417:$C$1466,0),6),"-")</f>
        <v>-</v>
      </c>
      <c r="ABL331" s="7"/>
      <c r="ABM331" s="32" t="str">
        <f>IF(ABJ331&gt;0,(ABL331*ABK331)/ABL9/ABL10/60,"-")</f>
        <v>-</v>
      </c>
      <c r="ABN331" s="102" t="str">
        <f>IF(AND(ABL331&gt;0,ABM331&gt;0),ABM331*ABK294,"-")</f>
        <v>-</v>
      </c>
      <c r="ABQ331" s="112">
        <v>7</v>
      </c>
      <c r="ABR331" s="4"/>
      <c r="ABS331" s="108" t="str">
        <f>IF(ABR331&gt;0,INDEX(Вхідні_дані!$A$1417:$F$1466,MATCH(ABR331,Вхідні_дані!$C$1417:$C$1466,0),6),"-")</f>
        <v>-</v>
      </c>
      <c r="ABT331" s="7"/>
      <c r="ABU331" s="32" t="str">
        <f>IF(ABR331&gt;0,(ABT331*ABS331)/ABT9/ABT10/60,"-")</f>
        <v>-</v>
      </c>
      <c r="ABV331" s="102" t="str">
        <f>IF(AND(ABT331&gt;0,ABU331&gt;0),ABU331*ABS294,"-")</f>
        <v>-</v>
      </c>
      <c r="ABY331" s="112">
        <v>7</v>
      </c>
      <c r="ABZ331" s="4"/>
      <c r="ACA331" s="108" t="str">
        <f>IF(ABZ331&gt;0,INDEX(Вхідні_дані!$A$1417:$F$1466,MATCH(ABZ331,Вхідні_дані!$C$1417:$C$1466,0),6),"-")</f>
        <v>-</v>
      </c>
      <c r="ACB331" s="7"/>
      <c r="ACC331" s="32" t="str">
        <f>IF(ABZ331&gt;0,(ACB331*ACA331)/ACB9/ACB10/60,"-")</f>
        <v>-</v>
      </c>
      <c r="ACD331" s="102" t="str">
        <f>IF(AND(ACB331&gt;0,ACC331&gt;0),ACC331*ACA294,"-")</f>
        <v>-</v>
      </c>
      <c r="ACG331" s="112">
        <v>7</v>
      </c>
      <c r="ACH331" s="4"/>
      <c r="ACI331" s="108" t="str">
        <f>IF(ACH331&gt;0,INDEX(Вхідні_дані!$A$1417:$F$1466,MATCH(ACH331,Вхідні_дані!$C$1417:$C$1466,0),6),"-")</f>
        <v>-</v>
      </c>
      <c r="ACJ331" s="7"/>
      <c r="ACK331" s="32" t="str">
        <f>IF(ACH331&gt;0,(ACJ331*ACI331)/ACJ9/ACJ10/60,"-")</f>
        <v>-</v>
      </c>
      <c r="ACL331" s="102" t="str">
        <f>IF(AND(ACJ331&gt;0,ACK331&gt;0),ACK331*ACI294,"-")</f>
        <v>-</v>
      </c>
      <c r="ACO331" s="112">
        <v>7</v>
      </c>
      <c r="ACP331" s="4"/>
      <c r="ACQ331" s="108" t="str">
        <f>IF(ACP331&gt;0,INDEX(Вхідні_дані!$A$1417:$F$1466,MATCH(ACP331,Вхідні_дані!$C$1417:$C$1466,0),6),"-")</f>
        <v>-</v>
      </c>
      <c r="ACR331" s="7"/>
      <c r="ACS331" s="32" t="str">
        <f>IF(ACP331&gt;0,(ACR331*ACQ331)/ACR9/ACR10/60,"-")</f>
        <v>-</v>
      </c>
      <c r="ACT331" s="102" t="str">
        <f>IF(AND(ACR331&gt;0,ACS331&gt;0),ACS331*ACQ294,"-")</f>
        <v>-</v>
      </c>
      <c r="ACW331" s="112">
        <v>7</v>
      </c>
      <c r="ACX331" s="4"/>
      <c r="ACY331" s="108" t="str">
        <f>IF(ACX331&gt;0,INDEX(Вхідні_дані!$A$1417:$F$1466,MATCH(ACX331,Вхідні_дані!$C$1417:$C$1466,0),6),"-")</f>
        <v>-</v>
      </c>
      <c r="ACZ331" s="7"/>
      <c r="ADA331" s="32" t="str">
        <f>IF(ACX331&gt;0,(ACZ331*ACY331)/ACZ9/ACZ10/60,"-")</f>
        <v>-</v>
      </c>
      <c r="ADB331" s="102" t="str">
        <f>IF(AND(ACZ331&gt;0,ADA331&gt;0),ADA331*ACY294,"-")</f>
        <v>-</v>
      </c>
      <c r="ADE331" s="112">
        <v>7</v>
      </c>
      <c r="ADF331" s="4"/>
      <c r="ADG331" s="108" t="str">
        <f>IF(ADF331&gt;0,INDEX(Вхідні_дані!$A$1417:$F$1466,MATCH(ADF331,Вхідні_дані!$C$1417:$C$1466,0),6),"-")</f>
        <v>-</v>
      </c>
      <c r="ADH331" s="7"/>
      <c r="ADI331" s="32" t="str">
        <f>IF(ADF331&gt;0,(ADH331*ADG331)/ADH9/ADH10/60,"-")</f>
        <v>-</v>
      </c>
      <c r="ADJ331" s="102" t="str">
        <f>IF(AND(ADH331&gt;0,ADI331&gt;0),ADI331*ADG294,"-")</f>
        <v>-</v>
      </c>
      <c r="ADM331" s="112">
        <v>7</v>
      </c>
      <c r="ADN331" s="4"/>
      <c r="ADO331" s="108" t="str">
        <f>IF(ADN331&gt;0,INDEX(Вхідні_дані!$A$1417:$F$1466,MATCH(ADN331,Вхідні_дані!$C$1417:$C$1466,0),6),"-")</f>
        <v>-</v>
      </c>
      <c r="ADP331" s="7"/>
      <c r="ADQ331" s="32" t="str">
        <f>IF(ADN331&gt;0,(ADP331*ADO331)/ADP9/ADP10/60,"-")</f>
        <v>-</v>
      </c>
      <c r="ADR331" s="102" t="str">
        <f>IF(AND(ADP331&gt;0,ADQ331&gt;0),ADQ331*ADO294,"-")</f>
        <v>-</v>
      </c>
    </row>
    <row r="332" spans="1:800" ht="32.25" customHeight="1" outlineLevel="1" x14ac:dyDescent="0.25">
      <c r="A332" s="112">
        <v>8</v>
      </c>
      <c r="B332" s="4"/>
      <c r="C332" s="108" t="str">
        <f>IF(B332&gt;0,INDEX(Вхідні_дані!$A$1417:$F$1466,MATCH(B332,Вхідні_дані!$C$1417:$C$1466,0),6),"-")</f>
        <v>-</v>
      </c>
      <c r="D332" s="7"/>
      <c r="E332" s="32" t="str">
        <f>IF(B332&gt;0,(D332*C332)/D9/D10/60,"-")</f>
        <v>-</v>
      </c>
      <c r="F332" s="102" t="str">
        <f>IF(AND(D332&gt;0,E332&gt;0),E332*C294,"-")</f>
        <v>-</v>
      </c>
      <c r="I332" s="112">
        <v>8</v>
      </c>
      <c r="J332" s="4"/>
      <c r="K332" s="108" t="str">
        <f>IF(J332&gt;0,INDEX(Вхідні_дані!$A$1417:$F$1466,MATCH(J332,Вхідні_дані!$C$1417:$C$1466,0),6),"-")</f>
        <v>-</v>
      </c>
      <c r="L332" s="7"/>
      <c r="M332" s="32" t="str">
        <f>IF(J332&gt;0,(L332*K332)/L9/L10/60,"-")</f>
        <v>-</v>
      </c>
      <c r="N332" s="102" t="str">
        <f>IF(AND(L332&gt;0,M332&gt;0),M332*K294,"-")</f>
        <v>-</v>
      </c>
      <c r="Q332" s="112">
        <v>8</v>
      </c>
      <c r="R332" s="4"/>
      <c r="S332" s="108" t="str">
        <f>IF(R332&gt;0,INDEX(Вхідні_дані!$A$1417:$F$1466,MATCH(R332,Вхідні_дані!$C$1417:$C$1466,0),6),"-")</f>
        <v>-</v>
      </c>
      <c r="T332" s="7"/>
      <c r="U332" s="32" t="str">
        <f>IF(R332&gt;0,(T332*S332)/T9/T10/60,"-")</f>
        <v>-</v>
      </c>
      <c r="V332" s="102" t="str">
        <f>IF(AND(T332&gt;0,U332&gt;0),U332*S294,"-")</f>
        <v>-</v>
      </c>
      <c r="Y332" s="112">
        <v>8</v>
      </c>
      <c r="Z332" s="4"/>
      <c r="AA332" s="108" t="str">
        <f>IF(Z332&gt;0,INDEX(Вхідні_дані!$A$1417:$F$1466,MATCH(Z332,Вхідні_дані!$C$1417:$C$1466,0),6),"-")</f>
        <v>-</v>
      </c>
      <c r="AB332" s="7"/>
      <c r="AC332" s="32" t="str">
        <f>IF(Z332&gt;0,(AB332*AA332)/AB9/AB10/60,"-")</f>
        <v>-</v>
      </c>
      <c r="AD332" s="102" t="str">
        <f>IF(AND(AB332&gt;0,AC332&gt;0),AC332*AA294,"-")</f>
        <v>-</v>
      </c>
      <c r="AG332" s="112">
        <v>8</v>
      </c>
      <c r="AH332" s="4"/>
      <c r="AI332" s="108" t="str">
        <f>IF(AH332&gt;0,INDEX(Вхідні_дані!$A$1417:$F$1466,MATCH(AH332,Вхідні_дані!$C$1417:$C$1466,0),6),"-")</f>
        <v>-</v>
      </c>
      <c r="AJ332" s="7"/>
      <c r="AK332" s="32" t="str">
        <f>IF(AH332&gt;0,(AJ332*AI332)/AJ9/AJ10/60,"-")</f>
        <v>-</v>
      </c>
      <c r="AL332" s="102" t="str">
        <f>IF(AND(AJ332&gt;0,AK332&gt;0),AK332*AI294,"-")</f>
        <v>-</v>
      </c>
      <c r="AO332" s="112">
        <v>8</v>
      </c>
      <c r="AP332" s="4"/>
      <c r="AQ332" s="108" t="str">
        <f>IF(AP332&gt;0,INDEX(Вхідні_дані!$A$1417:$F$1466,MATCH(AP332,Вхідні_дані!$C$1417:$C$1466,0),6),"-")</f>
        <v>-</v>
      </c>
      <c r="AR332" s="7"/>
      <c r="AS332" s="32" t="str">
        <f>IF(AP332&gt;0,(AR332*AQ332)/AR9/AR10/60,"-")</f>
        <v>-</v>
      </c>
      <c r="AT332" s="102" t="str">
        <f>IF(AND(AR332&gt;0,AS332&gt;0),AS332*AQ294,"-")</f>
        <v>-</v>
      </c>
      <c r="AW332" s="112">
        <v>8</v>
      </c>
      <c r="AX332" s="4"/>
      <c r="AY332" s="108" t="str">
        <f>IF(AX332&gt;0,INDEX(Вхідні_дані!$A$1417:$F$1466,MATCH(AX332,Вхідні_дані!$C$1417:$C$1466,0),6),"-")</f>
        <v>-</v>
      </c>
      <c r="AZ332" s="7"/>
      <c r="BA332" s="32" t="str">
        <f>IF(AX332&gt;0,(AZ332*AY332)/AZ9/AZ10/60,"-")</f>
        <v>-</v>
      </c>
      <c r="BB332" s="102" t="str">
        <f>IF(AND(AZ332&gt;0,BA332&gt;0),BA332*AY294,"-")</f>
        <v>-</v>
      </c>
      <c r="BE332" s="112">
        <v>8</v>
      </c>
      <c r="BF332" s="4"/>
      <c r="BG332" s="108" t="str">
        <f>IF(BF332&gt;0,INDEX(Вхідні_дані!$A$1417:$F$1466,MATCH(BF332,Вхідні_дані!$C$1417:$C$1466,0),6),"-")</f>
        <v>-</v>
      </c>
      <c r="BH332" s="7"/>
      <c r="BI332" s="32" t="str">
        <f>IF(BF332&gt;0,(BH332*BG332)/BH9/BH10/60,"-")</f>
        <v>-</v>
      </c>
      <c r="BJ332" s="102" t="str">
        <f>IF(AND(BH332&gt;0,BI332&gt;0),BI332*BG294,"-")</f>
        <v>-</v>
      </c>
      <c r="BM332" s="112">
        <v>8</v>
      </c>
      <c r="BN332" s="4"/>
      <c r="BO332" s="108" t="str">
        <f>IF(BN332&gt;0,INDEX(Вхідні_дані!$A$1417:$F$1466,MATCH(BN332,Вхідні_дані!$C$1417:$C$1466,0),6),"-")</f>
        <v>-</v>
      </c>
      <c r="BP332" s="7"/>
      <c r="BQ332" s="32" t="str">
        <f>IF(BN332&gt;0,(BP332*BO332)/BP9/BP10/60,"-")</f>
        <v>-</v>
      </c>
      <c r="BR332" s="102" t="str">
        <f>IF(AND(BP332&gt;0,BQ332&gt;0),BQ332*BO294,"-")</f>
        <v>-</v>
      </c>
      <c r="BU332" s="112">
        <v>8</v>
      </c>
      <c r="BV332" s="4"/>
      <c r="BW332" s="108" t="str">
        <f>IF(BV332&gt;0,INDEX(Вхідні_дані!$A$1417:$F$1466,MATCH(BV332,Вхідні_дані!$C$1417:$C$1466,0),6),"-")</f>
        <v>-</v>
      </c>
      <c r="BX332" s="7"/>
      <c r="BY332" s="32" t="str">
        <f>IF(BV332&gt;0,(BX332*BW332)/BX9/BX10/60,"-")</f>
        <v>-</v>
      </c>
      <c r="BZ332" s="102" t="str">
        <f>IF(AND(BX332&gt;0,BY332&gt;0),BY332*BW294,"-")</f>
        <v>-</v>
      </c>
      <c r="CC332" s="112">
        <v>8</v>
      </c>
      <c r="CD332" s="4"/>
      <c r="CE332" s="108" t="str">
        <f>IF(CD332&gt;0,INDEX(Вхідні_дані!$A$1417:$F$1466,MATCH(CD332,Вхідні_дані!$C$1417:$C$1466,0),6),"-")</f>
        <v>-</v>
      </c>
      <c r="CF332" s="7"/>
      <c r="CG332" s="32" t="str">
        <f>IF(CD332&gt;0,(CF332*CE332)/CF9/CF10/60,"-")</f>
        <v>-</v>
      </c>
      <c r="CH332" s="102" t="str">
        <f>IF(AND(CF332&gt;0,CG332&gt;0),CG332*CE294,"-")</f>
        <v>-</v>
      </c>
      <c r="CK332" s="112">
        <v>8</v>
      </c>
      <c r="CL332" s="4"/>
      <c r="CM332" s="108" t="str">
        <f>IF(CL332&gt;0,INDEX(Вхідні_дані!$A$1417:$F$1466,MATCH(CL332,Вхідні_дані!$C$1417:$C$1466,0),6),"-")</f>
        <v>-</v>
      </c>
      <c r="CN332" s="7"/>
      <c r="CO332" s="32" t="str">
        <f>IF(CL332&gt;0,(CN332*CM332)/CN9/CN10/60,"-")</f>
        <v>-</v>
      </c>
      <c r="CP332" s="102" t="str">
        <f>IF(AND(CN332&gt;0,CO332&gt;0),CO332*CM294,"-")</f>
        <v>-</v>
      </c>
      <c r="CS332" s="112">
        <v>8</v>
      </c>
      <c r="CT332" s="4"/>
      <c r="CU332" s="108" t="str">
        <f>IF(CT332&gt;0,INDEX(Вхідні_дані!$A$1417:$F$1466,MATCH(CT332,Вхідні_дані!$C$1417:$C$1466,0),6),"-")</f>
        <v>-</v>
      </c>
      <c r="CV332" s="7"/>
      <c r="CW332" s="32" t="str">
        <f>IF(CT332&gt;0,(CV332*CU332)/CV9/CV10/60,"-")</f>
        <v>-</v>
      </c>
      <c r="CX332" s="102" t="str">
        <f>IF(AND(CV332&gt;0,CW332&gt;0),CW332*CU294,"-")</f>
        <v>-</v>
      </c>
      <c r="DA332" s="112">
        <v>8</v>
      </c>
      <c r="DB332" s="4"/>
      <c r="DC332" s="108" t="str">
        <f>IF(DB332&gt;0,INDEX(Вхідні_дані!$A$1417:$F$1466,MATCH(DB332,Вхідні_дані!$C$1417:$C$1466,0),6),"-")</f>
        <v>-</v>
      </c>
      <c r="DD332" s="7"/>
      <c r="DE332" s="32" t="str">
        <f>IF(DB332&gt;0,(DD332*DC332)/DD9/DD10/60,"-")</f>
        <v>-</v>
      </c>
      <c r="DF332" s="102" t="str">
        <f>IF(AND(DD332&gt;0,DE332&gt;0),DE332*DC294,"-")</f>
        <v>-</v>
      </c>
      <c r="DI332" s="112">
        <v>8</v>
      </c>
      <c r="DJ332" s="4"/>
      <c r="DK332" s="108" t="str">
        <f>IF(DJ332&gt;0,INDEX(Вхідні_дані!$A$1417:$F$1466,MATCH(DJ332,Вхідні_дані!$C$1417:$C$1466,0),6),"-")</f>
        <v>-</v>
      </c>
      <c r="DL332" s="7"/>
      <c r="DM332" s="32" t="str">
        <f>IF(DJ332&gt;0,(DL332*DK332)/DL9/DL10/60,"-")</f>
        <v>-</v>
      </c>
      <c r="DN332" s="102" t="str">
        <f>IF(AND(DL332&gt;0,DM332&gt;0),DM332*DK294,"-")</f>
        <v>-</v>
      </c>
      <c r="DQ332" s="112">
        <v>8</v>
      </c>
      <c r="DR332" s="4"/>
      <c r="DS332" s="108" t="str">
        <f>IF(DR332&gt;0,INDEX(Вхідні_дані!$A$1417:$F$1466,MATCH(DR332,Вхідні_дані!$C$1417:$C$1466,0),6),"-")</f>
        <v>-</v>
      </c>
      <c r="DT332" s="7"/>
      <c r="DU332" s="32" t="str">
        <f>IF(DR332&gt;0,(DT332*DS332)/DT9/DT10/60,"-")</f>
        <v>-</v>
      </c>
      <c r="DV332" s="102" t="str">
        <f>IF(AND(DT332&gt;0,DU332&gt;0),DU332*DS294,"-")</f>
        <v>-</v>
      </c>
      <c r="DY332" s="112">
        <v>8</v>
      </c>
      <c r="DZ332" s="4"/>
      <c r="EA332" s="108" t="str">
        <f>IF(DZ332&gt;0,INDEX(Вхідні_дані!$A$1417:$F$1466,MATCH(DZ332,Вхідні_дані!$C$1417:$C$1466,0),6),"-")</f>
        <v>-</v>
      </c>
      <c r="EB332" s="7"/>
      <c r="EC332" s="32" t="str">
        <f>IF(DZ332&gt;0,(EB332*EA332)/EB9/EB10/60,"-")</f>
        <v>-</v>
      </c>
      <c r="ED332" s="102" t="str">
        <f>IF(AND(EB332&gt;0,EC332&gt;0),EC332*EA294,"-")</f>
        <v>-</v>
      </c>
      <c r="EG332" s="112">
        <v>8</v>
      </c>
      <c r="EH332" s="4"/>
      <c r="EI332" s="108" t="str">
        <f>IF(EH332&gt;0,INDEX(Вхідні_дані!$A$1417:$F$1466,MATCH(EH332,Вхідні_дані!$C$1417:$C$1466,0),6),"-")</f>
        <v>-</v>
      </c>
      <c r="EJ332" s="7"/>
      <c r="EK332" s="32" t="str">
        <f>IF(EH332&gt;0,(EJ332*EI332)/EJ9/EJ10/60,"-")</f>
        <v>-</v>
      </c>
      <c r="EL332" s="102" t="str">
        <f>IF(AND(EJ332&gt;0,EK332&gt;0),EK332*EI294,"-")</f>
        <v>-</v>
      </c>
      <c r="EO332" s="112">
        <v>8</v>
      </c>
      <c r="EP332" s="4"/>
      <c r="EQ332" s="108" t="str">
        <f>IF(EP332&gt;0,INDEX(Вхідні_дані!$A$1417:$F$1466,MATCH(EP332,Вхідні_дані!$C$1417:$C$1466,0),6),"-")</f>
        <v>-</v>
      </c>
      <c r="ER332" s="7"/>
      <c r="ES332" s="32" t="str">
        <f>IF(EP332&gt;0,(ER332*EQ332)/ER9/ER10/60,"-")</f>
        <v>-</v>
      </c>
      <c r="ET332" s="102" t="str">
        <f>IF(AND(ER332&gt;0,ES332&gt;0),ES332*EQ294,"-")</f>
        <v>-</v>
      </c>
      <c r="EW332" s="112">
        <v>8</v>
      </c>
      <c r="EX332" s="4"/>
      <c r="EY332" s="108" t="str">
        <f>IF(EX332&gt;0,INDEX(Вхідні_дані!$A$1417:$F$1466,MATCH(EX332,Вхідні_дані!$C$1417:$C$1466,0),6),"-")</f>
        <v>-</v>
      </c>
      <c r="EZ332" s="7"/>
      <c r="FA332" s="32" t="str">
        <f>IF(EX332&gt;0,(EZ332*EY332)/EZ9/EZ10/60,"-")</f>
        <v>-</v>
      </c>
      <c r="FB332" s="102" t="str">
        <f>IF(AND(EZ332&gt;0,FA332&gt;0),FA332*EY294,"-")</f>
        <v>-</v>
      </c>
      <c r="FE332" s="112">
        <v>8</v>
      </c>
      <c r="FF332" s="4"/>
      <c r="FG332" s="108" t="str">
        <f>IF(FF332&gt;0,INDEX(Вхідні_дані!$A$1417:$F$1466,MATCH(FF332,Вхідні_дані!$C$1417:$C$1466,0),6),"-")</f>
        <v>-</v>
      </c>
      <c r="FH332" s="7"/>
      <c r="FI332" s="32" t="str">
        <f>IF(FF332&gt;0,(FH332*FG332)/FH9/FH10/60,"-")</f>
        <v>-</v>
      </c>
      <c r="FJ332" s="102" t="str">
        <f>IF(AND(FH332&gt;0,FI332&gt;0),FI332*FG294,"-")</f>
        <v>-</v>
      </c>
      <c r="FM332" s="112">
        <v>8</v>
      </c>
      <c r="FN332" s="4"/>
      <c r="FO332" s="108" t="str">
        <f>IF(FN332&gt;0,INDEX(Вхідні_дані!$A$1417:$F$1466,MATCH(FN332,Вхідні_дані!$C$1417:$C$1466,0),6),"-")</f>
        <v>-</v>
      </c>
      <c r="FP332" s="7"/>
      <c r="FQ332" s="32" t="str">
        <f>IF(FN332&gt;0,(FP332*FO332)/FP9/FP10/60,"-")</f>
        <v>-</v>
      </c>
      <c r="FR332" s="102" t="str">
        <f>IF(AND(FP332&gt;0,FQ332&gt;0),FQ332*FO294,"-")</f>
        <v>-</v>
      </c>
      <c r="FU332" s="112">
        <v>8</v>
      </c>
      <c r="FV332" s="4"/>
      <c r="FW332" s="108" t="str">
        <f>IF(FV332&gt;0,INDEX(Вхідні_дані!$A$1417:$F$1466,MATCH(FV332,Вхідні_дані!$C$1417:$C$1466,0),6),"-")</f>
        <v>-</v>
      </c>
      <c r="FX332" s="7"/>
      <c r="FY332" s="32" t="str">
        <f>IF(FV332&gt;0,(FX332*FW332)/FX9/FX10/60,"-")</f>
        <v>-</v>
      </c>
      <c r="FZ332" s="102" t="str">
        <f>IF(AND(FX332&gt;0,FY332&gt;0),FY332*FW294,"-")</f>
        <v>-</v>
      </c>
      <c r="GC332" s="112">
        <v>8</v>
      </c>
      <c r="GD332" s="4"/>
      <c r="GE332" s="108" t="str">
        <f>IF(GD332&gt;0,INDEX(Вхідні_дані!$A$1417:$F$1466,MATCH(GD332,Вхідні_дані!$C$1417:$C$1466,0),6),"-")</f>
        <v>-</v>
      </c>
      <c r="GF332" s="7"/>
      <c r="GG332" s="32" t="str">
        <f>IF(GD332&gt;0,(GF332*GE332)/GF9/GF10/60,"-")</f>
        <v>-</v>
      </c>
      <c r="GH332" s="102" t="str">
        <f>IF(AND(GF332&gt;0,GG332&gt;0),GG332*GE294,"-")</f>
        <v>-</v>
      </c>
      <c r="GK332" s="112">
        <v>8</v>
      </c>
      <c r="GL332" s="4"/>
      <c r="GM332" s="108" t="str">
        <f>IF(GL332&gt;0,INDEX(Вхідні_дані!$A$1417:$F$1466,MATCH(GL332,Вхідні_дані!$C$1417:$C$1466,0),6),"-")</f>
        <v>-</v>
      </c>
      <c r="GN332" s="7"/>
      <c r="GO332" s="32" t="str">
        <f>IF(GL332&gt;0,(GN332*GM332)/GN9/GN10/60,"-")</f>
        <v>-</v>
      </c>
      <c r="GP332" s="102" t="str">
        <f>IF(AND(GN332&gt;0,GO332&gt;0),GO332*GM294,"-")</f>
        <v>-</v>
      </c>
      <c r="GS332" s="112">
        <v>8</v>
      </c>
      <c r="GT332" s="4"/>
      <c r="GU332" s="108" t="str">
        <f>IF(GT332&gt;0,INDEX(Вхідні_дані!$A$1417:$F$1466,MATCH(GT332,Вхідні_дані!$C$1417:$C$1466,0),6),"-")</f>
        <v>-</v>
      </c>
      <c r="GV332" s="7"/>
      <c r="GW332" s="32" t="str">
        <f>IF(GT332&gt;0,(GV332*GU332)/GV9/GV10/60,"-")</f>
        <v>-</v>
      </c>
      <c r="GX332" s="102" t="str">
        <f>IF(AND(GV332&gt;0,GW332&gt;0),GW332*GU294,"-")</f>
        <v>-</v>
      </c>
      <c r="HA332" s="112">
        <v>8</v>
      </c>
      <c r="HB332" s="4"/>
      <c r="HC332" s="108" t="str">
        <f>IF(HB332&gt;0,INDEX(Вхідні_дані!$A$1417:$F$1466,MATCH(HB332,Вхідні_дані!$C$1417:$C$1466,0),6),"-")</f>
        <v>-</v>
      </c>
      <c r="HD332" s="7"/>
      <c r="HE332" s="32" t="str">
        <f>IF(HB332&gt;0,(HD332*HC332)/HD9/HD10/60,"-")</f>
        <v>-</v>
      </c>
      <c r="HF332" s="102" t="str">
        <f>IF(AND(HD332&gt;0,HE332&gt;0),HE332*HC294,"-")</f>
        <v>-</v>
      </c>
      <c r="HI332" s="112">
        <v>8</v>
      </c>
      <c r="HJ332" s="4"/>
      <c r="HK332" s="108" t="str">
        <f>IF(HJ332&gt;0,INDEX(Вхідні_дані!$A$1417:$F$1466,MATCH(HJ332,Вхідні_дані!$C$1417:$C$1466,0),6),"-")</f>
        <v>-</v>
      </c>
      <c r="HL332" s="7"/>
      <c r="HM332" s="32" t="str">
        <f>IF(HJ332&gt;0,(HL332*HK332)/HL9/HL10/60,"-")</f>
        <v>-</v>
      </c>
      <c r="HN332" s="102" t="str">
        <f>IF(AND(HL332&gt;0,HM332&gt;0),HM332*HK294,"-")</f>
        <v>-</v>
      </c>
      <c r="HQ332" s="112">
        <v>8</v>
      </c>
      <c r="HR332" s="4"/>
      <c r="HS332" s="108" t="str">
        <f>IF(HR332&gt;0,INDEX(Вхідні_дані!$A$1417:$F$1466,MATCH(HR332,Вхідні_дані!$C$1417:$C$1466,0),6),"-")</f>
        <v>-</v>
      </c>
      <c r="HT332" s="7"/>
      <c r="HU332" s="32" t="str">
        <f>IF(HR332&gt;0,(HT332*HS332)/HT9/HT10/60,"-")</f>
        <v>-</v>
      </c>
      <c r="HV332" s="102" t="str">
        <f>IF(AND(HT332&gt;0,HU332&gt;0),HU332*HS294,"-")</f>
        <v>-</v>
      </c>
      <c r="HY332" s="112">
        <v>8</v>
      </c>
      <c r="HZ332" s="4"/>
      <c r="IA332" s="108" t="str">
        <f>IF(HZ332&gt;0,INDEX(Вхідні_дані!$A$1417:$F$1466,MATCH(HZ332,Вхідні_дані!$C$1417:$C$1466,0),6),"-")</f>
        <v>-</v>
      </c>
      <c r="IB332" s="7"/>
      <c r="IC332" s="32" t="str">
        <f>IF(HZ332&gt;0,(IB332*IA332)/IB9/IB10/60,"-")</f>
        <v>-</v>
      </c>
      <c r="ID332" s="102" t="str">
        <f>IF(AND(IB332&gt;0,IC332&gt;0),IC332*IA294,"-")</f>
        <v>-</v>
      </c>
      <c r="IG332" s="112">
        <v>8</v>
      </c>
      <c r="IH332" s="4"/>
      <c r="II332" s="108" t="str">
        <f>IF(IH332&gt;0,INDEX(Вхідні_дані!$A$1417:$F$1466,MATCH(IH332,Вхідні_дані!$C$1417:$C$1466,0),6),"-")</f>
        <v>-</v>
      </c>
      <c r="IJ332" s="7"/>
      <c r="IK332" s="32" t="str">
        <f>IF(IH332&gt;0,(IJ332*II332)/IJ9/IJ10/60,"-")</f>
        <v>-</v>
      </c>
      <c r="IL332" s="102" t="str">
        <f>IF(AND(IJ332&gt;0,IK332&gt;0),IK332*II294,"-")</f>
        <v>-</v>
      </c>
      <c r="IO332" s="112">
        <v>8</v>
      </c>
      <c r="IP332" s="4"/>
      <c r="IQ332" s="108" t="str">
        <f>IF(IP332&gt;0,INDEX(Вхідні_дані!$A$1417:$F$1466,MATCH(IP332,Вхідні_дані!$C$1417:$C$1466,0),6),"-")</f>
        <v>-</v>
      </c>
      <c r="IR332" s="7"/>
      <c r="IS332" s="32" t="str">
        <f>IF(IP332&gt;0,(IR332*IQ332)/IR9/IR10/60,"-")</f>
        <v>-</v>
      </c>
      <c r="IT332" s="102" t="str">
        <f>IF(AND(IR332&gt;0,IS332&gt;0),IS332*IQ294,"-")</f>
        <v>-</v>
      </c>
      <c r="IW332" s="112">
        <v>8</v>
      </c>
      <c r="IX332" s="4"/>
      <c r="IY332" s="108" t="str">
        <f>IF(IX332&gt;0,INDEX(Вхідні_дані!$A$1417:$F$1466,MATCH(IX332,Вхідні_дані!$C$1417:$C$1466,0),6),"-")</f>
        <v>-</v>
      </c>
      <c r="IZ332" s="7"/>
      <c r="JA332" s="32" t="str">
        <f>IF(IX332&gt;0,(IZ332*IY332)/IZ9/IZ10/60,"-")</f>
        <v>-</v>
      </c>
      <c r="JB332" s="102" t="str">
        <f>IF(AND(IZ332&gt;0,JA332&gt;0),JA332*IY294,"-")</f>
        <v>-</v>
      </c>
      <c r="JE332" s="112">
        <v>8</v>
      </c>
      <c r="JF332" s="4"/>
      <c r="JG332" s="108" t="str">
        <f>IF(JF332&gt;0,INDEX(Вхідні_дані!$A$1417:$F$1466,MATCH(JF332,Вхідні_дані!$C$1417:$C$1466,0),6),"-")</f>
        <v>-</v>
      </c>
      <c r="JH332" s="7"/>
      <c r="JI332" s="32" t="str">
        <f>IF(JF332&gt;0,(JH332*JG332)/JH9/JH10/60,"-")</f>
        <v>-</v>
      </c>
      <c r="JJ332" s="102" t="str">
        <f>IF(AND(JH332&gt;0,JI332&gt;0),JI332*JG294,"-")</f>
        <v>-</v>
      </c>
      <c r="JM332" s="112">
        <v>8</v>
      </c>
      <c r="JN332" s="4"/>
      <c r="JO332" s="108" t="str">
        <f>IF(JN332&gt;0,INDEX(Вхідні_дані!$A$1417:$F$1466,MATCH(JN332,Вхідні_дані!$C$1417:$C$1466,0),6),"-")</f>
        <v>-</v>
      </c>
      <c r="JP332" s="7"/>
      <c r="JQ332" s="32" t="str">
        <f>IF(JN332&gt;0,(JP332*JO332)/JP9/JP10/60,"-")</f>
        <v>-</v>
      </c>
      <c r="JR332" s="102" t="str">
        <f>IF(AND(JP332&gt;0,JQ332&gt;0),JQ332*JO294,"-")</f>
        <v>-</v>
      </c>
      <c r="JU332" s="112">
        <v>8</v>
      </c>
      <c r="JV332" s="4"/>
      <c r="JW332" s="108" t="str">
        <f>IF(JV332&gt;0,INDEX(Вхідні_дані!$A$1417:$F$1466,MATCH(JV332,Вхідні_дані!$C$1417:$C$1466,0),6),"-")</f>
        <v>-</v>
      </c>
      <c r="JX332" s="7"/>
      <c r="JY332" s="32" t="str">
        <f>IF(JV332&gt;0,(JX332*JW332)/JX9/JX10/60,"-")</f>
        <v>-</v>
      </c>
      <c r="JZ332" s="102" t="str">
        <f>IF(AND(JX332&gt;0,JY332&gt;0),JY332*JW294,"-")</f>
        <v>-</v>
      </c>
      <c r="KC332" s="112">
        <v>8</v>
      </c>
      <c r="KD332" s="4"/>
      <c r="KE332" s="108" t="str">
        <f>IF(KD332&gt;0,INDEX(Вхідні_дані!$A$1417:$F$1466,MATCH(KD332,Вхідні_дані!$C$1417:$C$1466,0),6),"-")</f>
        <v>-</v>
      </c>
      <c r="KF332" s="7"/>
      <c r="KG332" s="32" t="str">
        <f>IF(KD332&gt;0,(KF332*KE332)/KF9/KF10/60,"-")</f>
        <v>-</v>
      </c>
      <c r="KH332" s="102" t="str">
        <f>IF(AND(KF332&gt;0,KG332&gt;0),KG332*KE294,"-")</f>
        <v>-</v>
      </c>
      <c r="KK332" s="112">
        <v>8</v>
      </c>
      <c r="KL332" s="4"/>
      <c r="KM332" s="108" t="str">
        <f>IF(KL332&gt;0,INDEX(Вхідні_дані!$A$1417:$F$1466,MATCH(KL332,Вхідні_дані!$C$1417:$C$1466,0),6),"-")</f>
        <v>-</v>
      </c>
      <c r="KN332" s="7"/>
      <c r="KO332" s="32" t="str">
        <f>IF(KL332&gt;0,(KN332*KM332)/KN9/KN10/60,"-")</f>
        <v>-</v>
      </c>
      <c r="KP332" s="102" t="str">
        <f>IF(AND(KN332&gt;0,KO332&gt;0),KO332*KM294,"-")</f>
        <v>-</v>
      </c>
      <c r="KS332" s="112">
        <v>8</v>
      </c>
      <c r="KT332" s="4"/>
      <c r="KU332" s="108" t="str">
        <f>IF(KT332&gt;0,INDEX(Вхідні_дані!$A$1417:$F$1466,MATCH(KT332,Вхідні_дані!$C$1417:$C$1466,0),6),"-")</f>
        <v>-</v>
      </c>
      <c r="KV332" s="7"/>
      <c r="KW332" s="32" t="str">
        <f>IF(KT332&gt;0,(KV332*KU332)/KV9/KV10/60,"-")</f>
        <v>-</v>
      </c>
      <c r="KX332" s="102" t="str">
        <f>IF(AND(KV332&gt;0,KW332&gt;0),KW332*KU294,"-")</f>
        <v>-</v>
      </c>
      <c r="LA332" s="112">
        <v>8</v>
      </c>
      <c r="LB332" s="4"/>
      <c r="LC332" s="108" t="str">
        <f>IF(LB332&gt;0,INDEX(Вхідні_дані!$A$1417:$F$1466,MATCH(LB332,Вхідні_дані!$C$1417:$C$1466,0),6),"-")</f>
        <v>-</v>
      </c>
      <c r="LD332" s="7"/>
      <c r="LE332" s="32" t="str">
        <f>IF(LB332&gt;0,(LD332*LC332)/LD9/LD10/60,"-")</f>
        <v>-</v>
      </c>
      <c r="LF332" s="102" t="str">
        <f>IF(AND(LD332&gt;0,LE332&gt;0),LE332*LC294,"-")</f>
        <v>-</v>
      </c>
      <c r="LI332" s="112">
        <v>8</v>
      </c>
      <c r="LJ332" s="4"/>
      <c r="LK332" s="108" t="str">
        <f>IF(LJ332&gt;0,INDEX(Вхідні_дані!$A$1417:$F$1466,MATCH(LJ332,Вхідні_дані!$C$1417:$C$1466,0),6),"-")</f>
        <v>-</v>
      </c>
      <c r="LL332" s="7"/>
      <c r="LM332" s="32" t="str">
        <f>IF(LJ332&gt;0,(LL332*LK332)/LL9/LL10/60,"-")</f>
        <v>-</v>
      </c>
      <c r="LN332" s="102" t="str">
        <f>IF(AND(LL332&gt;0,LM332&gt;0),LM332*LK294,"-")</f>
        <v>-</v>
      </c>
      <c r="LQ332" s="112">
        <v>8</v>
      </c>
      <c r="LR332" s="4"/>
      <c r="LS332" s="108" t="str">
        <f>IF(LR332&gt;0,INDEX(Вхідні_дані!$A$1417:$F$1466,MATCH(LR332,Вхідні_дані!$C$1417:$C$1466,0),6),"-")</f>
        <v>-</v>
      </c>
      <c r="LT332" s="7"/>
      <c r="LU332" s="32" t="str">
        <f>IF(LR332&gt;0,(LT332*LS332)/LT9/LT10/60,"-")</f>
        <v>-</v>
      </c>
      <c r="LV332" s="102" t="str">
        <f>IF(AND(LT332&gt;0,LU332&gt;0),LU332*LS294,"-")</f>
        <v>-</v>
      </c>
      <c r="LY332" s="112">
        <v>8</v>
      </c>
      <c r="LZ332" s="4"/>
      <c r="MA332" s="108" t="str">
        <f>IF(LZ332&gt;0,INDEX(Вхідні_дані!$A$1417:$F$1466,MATCH(LZ332,Вхідні_дані!$C$1417:$C$1466,0),6),"-")</f>
        <v>-</v>
      </c>
      <c r="MB332" s="7"/>
      <c r="MC332" s="32" t="str">
        <f>IF(LZ332&gt;0,(MB332*MA332)/MB9/MB10/60,"-")</f>
        <v>-</v>
      </c>
      <c r="MD332" s="102" t="str">
        <f>IF(AND(MB332&gt;0,MC332&gt;0),MC332*MA294,"-")</f>
        <v>-</v>
      </c>
      <c r="MG332" s="112">
        <v>8</v>
      </c>
      <c r="MH332" s="4"/>
      <c r="MI332" s="108" t="str">
        <f>IF(MH332&gt;0,INDEX(Вхідні_дані!$A$1417:$F$1466,MATCH(MH332,Вхідні_дані!$C$1417:$C$1466,0),6),"-")</f>
        <v>-</v>
      </c>
      <c r="MJ332" s="7"/>
      <c r="MK332" s="32" t="str">
        <f>IF(MH332&gt;0,(MJ332*MI332)/MJ9/MJ10/60,"-")</f>
        <v>-</v>
      </c>
      <c r="ML332" s="102" t="str">
        <f>IF(AND(MJ332&gt;0,MK332&gt;0),MK332*MI294,"-")</f>
        <v>-</v>
      </c>
      <c r="MO332" s="112">
        <v>8</v>
      </c>
      <c r="MP332" s="4"/>
      <c r="MQ332" s="108" t="str">
        <f>IF(MP332&gt;0,INDEX(Вхідні_дані!$A$1417:$F$1466,MATCH(MP332,Вхідні_дані!$C$1417:$C$1466,0),6),"-")</f>
        <v>-</v>
      </c>
      <c r="MR332" s="7"/>
      <c r="MS332" s="32" t="str">
        <f>IF(MP332&gt;0,(MR332*MQ332)/MR9/MR10/60,"-")</f>
        <v>-</v>
      </c>
      <c r="MT332" s="102" t="str">
        <f>IF(AND(MR332&gt;0,MS332&gt;0),MS332*MQ294,"-")</f>
        <v>-</v>
      </c>
      <c r="MW332" s="112">
        <v>8</v>
      </c>
      <c r="MX332" s="4"/>
      <c r="MY332" s="108" t="str">
        <f>IF(MX332&gt;0,INDEX(Вхідні_дані!$A$1417:$F$1466,MATCH(MX332,Вхідні_дані!$C$1417:$C$1466,0),6),"-")</f>
        <v>-</v>
      </c>
      <c r="MZ332" s="7"/>
      <c r="NA332" s="32" t="str">
        <f>IF(MX332&gt;0,(MZ332*MY332)/MZ9/MZ10/60,"-")</f>
        <v>-</v>
      </c>
      <c r="NB332" s="102" t="str">
        <f>IF(AND(MZ332&gt;0,NA332&gt;0),NA332*MY294,"-")</f>
        <v>-</v>
      </c>
      <c r="NE332" s="112">
        <v>8</v>
      </c>
      <c r="NF332" s="4"/>
      <c r="NG332" s="108" t="str">
        <f>IF(NF332&gt;0,INDEX(Вхідні_дані!$A$1417:$F$1466,MATCH(NF332,Вхідні_дані!$C$1417:$C$1466,0),6),"-")</f>
        <v>-</v>
      </c>
      <c r="NH332" s="7"/>
      <c r="NI332" s="32" t="str">
        <f>IF(NF332&gt;0,(NH332*NG332)/NH9/NH10/60,"-")</f>
        <v>-</v>
      </c>
      <c r="NJ332" s="102" t="str">
        <f>IF(AND(NH332&gt;0,NI332&gt;0),NI332*NG294,"-")</f>
        <v>-</v>
      </c>
      <c r="NM332" s="112">
        <v>8</v>
      </c>
      <c r="NN332" s="4"/>
      <c r="NO332" s="108" t="str">
        <f>IF(NN332&gt;0,INDEX(Вхідні_дані!$A$1417:$F$1466,MATCH(NN332,Вхідні_дані!$C$1417:$C$1466,0),6),"-")</f>
        <v>-</v>
      </c>
      <c r="NP332" s="7"/>
      <c r="NQ332" s="32" t="str">
        <f>IF(NN332&gt;0,(NP332*NO332)/NP9/NP10/60,"-")</f>
        <v>-</v>
      </c>
      <c r="NR332" s="102" t="str">
        <f>IF(AND(NP332&gt;0,NQ332&gt;0),NQ332*NO294,"-")</f>
        <v>-</v>
      </c>
      <c r="NU332" s="112">
        <v>8</v>
      </c>
      <c r="NV332" s="4"/>
      <c r="NW332" s="108" t="str">
        <f>IF(NV332&gt;0,INDEX(Вхідні_дані!$A$1417:$F$1466,MATCH(NV332,Вхідні_дані!$C$1417:$C$1466,0),6),"-")</f>
        <v>-</v>
      </c>
      <c r="NX332" s="7"/>
      <c r="NY332" s="32" t="str">
        <f>IF(NV332&gt;0,(NX332*NW332)/NX9/NX10/60,"-")</f>
        <v>-</v>
      </c>
      <c r="NZ332" s="102" t="str">
        <f>IF(AND(NX332&gt;0,NY332&gt;0),NY332*NW294,"-")</f>
        <v>-</v>
      </c>
      <c r="OC332" s="112">
        <v>8</v>
      </c>
      <c r="OD332" s="4"/>
      <c r="OE332" s="108" t="str">
        <f>IF(OD332&gt;0,INDEX(Вхідні_дані!$A$1417:$F$1466,MATCH(OD332,Вхідні_дані!$C$1417:$C$1466,0),6),"-")</f>
        <v>-</v>
      </c>
      <c r="OF332" s="7"/>
      <c r="OG332" s="32" t="str">
        <f>IF(OD332&gt;0,(OF332*OE332)/OF9/OF10/60,"-")</f>
        <v>-</v>
      </c>
      <c r="OH332" s="102" t="str">
        <f>IF(AND(OF332&gt;0,OG332&gt;0),OG332*OE294,"-")</f>
        <v>-</v>
      </c>
      <c r="OK332" s="112">
        <v>8</v>
      </c>
      <c r="OL332" s="4"/>
      <c r="OM332" s="108" t="str">
        <f>IF(OL332&gt;0,INDEX(Вхідні_дані!$A$1417:$F$1466,MATCH(OL332,Вхідні_дані!$C$1417:$C$1466,0),6),"-")</f>
        <v>-</v>
      </c>
      <c r="ON332" s="7"/>
      <c r="OO332" s="32" t="str">
        <f>IF(OL332&gt;0,(ON332*OM332)/ON9/ON10/60,"-")</f>
        <v>-</v>
      </c>
      <c r="OP332" s="102" t="str">
        <f>IF(AND(ON332&gt;0,OO332&gt;0),OO332*OM294,"-")</f>
        <v>-</v>
      </c>
      <c r="OS332" s="112">
        <v>8</v>
      </c>
      <c r="OT332" s="4"/>
      <c r="OU332" s="108" t="str">
        <f>IF(OT332&gt;0,INDEX(Вхідні_дані!$A$1417:$F$1466,MATCH(OT332,Вхідні_дані!$C$1417:$C$1466,0),6),"-")</f>
        <v>-</v>
      </c>
      <c r="OV332" s="7"/>
      <c r="OW332" s="32" t="str">
        <f>IF(OT332&gt;0,(OV332*OU332)/OV9/OV10/60,"-")</f>
        <v>-</v>
      </c>
      <c r="OX332" s="102" t="str">
        <f>IF(AND(OV332&gt;0,OW332&gt;0),OW332*OU294,"-")</f>
        <v>-</v>
      </c>
      <c r="PA332" s="112">
        <v>8</v>
      </c>
      <c r="PB332" s="4"/>
      <c r="PC332" s="108" t="str">
        <f>IF(PB332&gt;0,INDEX(Вхідні_дані!$A$1417:$F$1466,MATCH(PB332,Вхідні_дані!$C$1417:$C$1466,0),6),"-")</f>
        <v>-</v>
      </c>
      <c r="PD332" s="7"/>
      <c r="PE332" s="32" t="str">
        <f>IF(PB332&gt;0,(PD332*PC332)/PD9/PD10/60,"-")</f>
        <v>-</v>
      </c>
      <c r="PF332" s="102" t="str">
        <f>IF(AND(PD332&gt;0,PE332&gt;0),PE332*PC294,"-")</f>
        <v>-</v>
      </c>
      <c r="PI332" s="112">
        <v>8</v>
      </c>
      <c r="PJ332" s="4"/>
      <c r="PK332" s="108" t="str">
        <f>IF(PJ332&gt;0,INDEX(Вхідні_дані!$A$1417:$F$1466,MATCH(PJ332,Вхідні_дані!$C$1417:$C$1466,0),6),"-")</f>
        <v>-</v>
      </c>
      <c r="PL332" s="7"/>
      <c r="PM332" s="32" t="str">
        <f>IF(PJ332&gt;0,(PL332*PK332)/PL9/PL10/60,"-")</f>
        <v>-</v>
      </c>
      <c r="PN332" s="102" t="str">
        <f>IF(AND(PL332&gt;0,PM332&gt;0),PM332*PK294,"-")</f>
        <v>-</v>
      </c>
      <c r="PQ332" s="112">
        <v>8</v>
      </c>
      <c r="PR332" s="4"/>
      <c r="PS332" s="108" t="str">
        <f>IF(PR332&gt;0,INDEX(Вхідні_дані!$A$1417:$F$1466,MATCH(PR332,Вхідні_дані!$C$1417:$C$1466,0),6),"-")</f>
        <v>-</v>
      </c>
      <c r="PT332" s="7"/>
      <c r="PU332" s="32" t="str">
        <f>IF(PR332&gt;0,(PT332*PS332)/PT9/PT10/60,"-")</f>
        <v>-</v>
      </c>
      <c r="PV332" s="102" t="str">
        <f>IF(AND(PT332&gt;0,PU332&gt;0),PU332*PS294,"-")</f>
        <v>-</v>
      </c>
      <c r="PY332" s="112">
        <v>8</v>
      </c>
      <c r="PZ332" s="4"/>
      <c r="QA332" s="108" t="str">
        <f>IF(PZ332&gt;0,INDEX(Вхідні_дані!$A$1417:$F$1466,MATCH(PZ332,Вхідні_дані!$C$1417:$C$1466,0),6),"-")</f>
        <v>-</v>
      </c>
      <c r="QB332" s="7"/>
      <c r="QC332" s="32" t="str">
        <f>IF(PZ332&gt;0,(QB332*QA332)/QB9/QB10/60,"-")</f>
        <v>-</v>
      </c>
      <c r="QD332" s="102" t="str">
        <f>IF(AND(QB332&gt;0,QC332&gt;0),QC332*QA294,"-")</f>
        <v>-</v>
      </c>
      <c r="QG332" s="112">
        <v>8</v>
      </c>
      <c r="QH332" s="4"/>
      <c r="QI332" s="108" t="str">
        <f>IF(QH332&gt;0,INDEX(Вхідні_дані!$A$1417:$F$1466,MATCH(QH332,Вхідні_дані!$C$1417:$C$1466,0),6),"-")</f>
        <v>-</v>
      </c>
      <c r="QJ332" s="7"/>
      <c r="QK332" s="32" t="str">
        <f>IF(QH332&gt;0,(QJ332*QI332)/QJ9/QJ10/60,"-")</f>
        <v>-</v>
      </c>
      <c r="QL332" s="102" t="str">
        <f>IF(AND(QJ332&gt;0,QK332&gt;0),QK332*QI294,"-")</f>
        <v>-</v>
      </c>
      <c r="QO332" s="112">
        <v>8</v>
      </c>
      <c r="QP332" s="4"/>
      <c r="QQ332" s="108" t="str">
        <f>IF(QP332&gt;0,INDEX(Вхідні_дані!$A$1417:$F$1466,MATCH(QP332,Вхідні_дані!$C$1417:$C$1466,0),6),"-")</f>
        <v>-</v>
      </c>
      <c r="QR332" s="7"/>
      <c r="QS332" s="32" t="str">
        <f>IF(QP332&gt;0,(QR332*QQ332)/QR9/QR10/60,"-")</f>
        <v>-</v>
      </c>
      <c r="QT332" s="102" t="str">
        <f>IF(AND(QR332&gt;0,QS332&gt;0),QS332*QQ294,"-")</f>
        <v>-</v>
      </c>
      <c r="QW332" s="112">
        <v>8</v>
      </c>
      <c r="QX332" s="4"/>
      <c r="QY332" s="108" t="str">
        <f>IF(QX332&gt;0,INDEX(Вхідні_дані!$A$1417:$F$1466,MATCH(QX332,Вхідні_дані!$C$1417:$C$1466,0),6),"-")</f>
        <v>-</v>
      </c>
      <c r="QZ332" s="7"/>
      <c r="RA332" s="32" t="str">
        <f>IF(QX332&gt;0,(QZ332*QY332)/QZ9/QZ10/60,"-")</f>
        <v>-</v>
      </c>
      <c r="RB332" s="102" t="str">
        <f>IF(AND(QZ332&gt;0,RA332&gt;0),RA332*QY294,"-")</f>
        <v>-</v>
      </c>
      <c r="RE332" s="112">
        <v>8</v>
      </c>
      <c r="RF332" s="4"/>
      <c r="RG332" s="108" t="str">
        <f>IF(RF332&gt;0,INDEX(Вхідні_дані!$A$1417:$F$1466,MATCH(RF332,Вхідні_дані!$C$1417:$C$1466,0),6),"-")</f>
        <v>-</v>
      </c>
      <c r="RH332" s="7"/>
      <c r="RI332" s="32" t="str">
        <f>IF(RF332&gt;0,(RH332*RG332)/RH9/RH10/60,"-")</f>
        <v>-</v>
      </c>
      <c r="RJ332" s="102" t="str">
        <f>IF(AND(RH332&gt;0,RI332&gt;0),RI332*RG294,"-")</f>
        <v>-</v>
      </c>
      <c r="RM332" s="112">
        <v>8</v>
      </c>
      <c r="RN332" s="4"/>
      <c r="RO332" s="108" t="str">
        <f>IF(RN332&gt;0,INDEX(Вхідні_дані!$A$1417:$F$1466,MATCH(RN332,Вхідні_дані!$C$1417:$C$1466,0),6),"-")</f>
        <v>-</v>
      </c>
      <c r="RP332" s="7"/>
      <c r="RQ332" s="32" t="str">
        <f>IF(RN332&gt;0,(RP332*RO332)/RP9/RP10/60,"-")</f>
        <v>-</v>
      </c>
      <c r="RR332" s="102" t="str">
        <f>IF(AND(RP332&gt;0,RQ332&gt;0),RQ332*RO294,"-")</f>
        <v>-</v>
      </c>
      <c r="RU332" s="112">
        <v>8</v>
      </c>
      <c r="RV332" s="4"/>
      <c r="RW332" s="108" t="str">
        <f>IF(RV332&gt;0,INDEX(Вхідні_дані!$A$1417:$F$1466,MATCH(RV332,Вхідні_дані!$C$1417:$C$1466,0),6),"-")</f>
        <v>-</v>
      </c>
      <c r="RX332" s="7"/>
      <c r="RY332" s="32" t="str">
        <f>IF(RV332&gt;0,(RX332*RW332)/RX9/RX10/60,"-")</f>
        <v>-</v>
      </c>
      <c r="RZ332" s="102" t="str">
        <f>IF(AND(RX332&gt;0,RY332&gt;0),RY332*RW294,"-")</f>
        <v>-</v>
      </c>
      <c r="SC332" s="112">
        <v>8</v>
      </c>
      <c r="SD332" s="4"/>
      <c r="SE332" s="108" t="str">
        <f>IF(SD332&gt;0,INDEX(Вхідні_дані!$A$1417:$F$1466,MATCH(SD332,Вхідні_дані!$C$1417:$C$1466,0),6),"-")</f>
        <v>-</v>
      </c>
      <c r="SF332" s="7"/>
      <c r="SG332" s="32" t="str">
        <f>IF(SD332&gt;0,(SF332*SE332)/SF9/SF10/60,"-")</f>
        <v>-</v>
      </c>
      <c r="SH332" s="102" t="str">
        <f>IF(AND(SF332&gt;0,SG332&gt;0),SG332*SE294,"-")</f>
        <v>-</v>
      </c>
      <c r="SK332" s="112">
        <v>8</v>
      </c>
      <c r="SL332" s="4"/>
      <c r="SM332" s="108" t="str">
        <f>IF(SL332&gt;0,INDEX(Вхідні_дані!$A$1417:$F$1466,MATCH(SL332,Вхідні_дані!$C$1417:$C$1466,0),6),"-")</f>
        <v>-</v>
      </c>
      <c r="SN332" s="7"/>
      <c r="SO332" s="32" t="str">
        <f>IF(SL332&gt;0,(SN332*SM332)/SN9/SN10/60,"-")</f>
        <v>-</v>
      </c>
      <c r="SP332" s="102" t="str">
        <f>IF(AND(SN332&gt;0,SO332&gt;0),SO332*SM294,"-")</f>
        <v>-</v>
      </c>
      <c r="SS332" s="112">
        <v>8</v>
      </c>
      <c r="ST332" s="4"/>
      <c r="SU332" s="108" t="str">
        <f>IF(ST332&gt;0,INDEX(Вхідні_дані!$A$1417:$F$1466,MATCH(ST332,Вхідні_дані!$C$1417:$C$1466,0),6),"-")</f>
        <v>-</v>
      </c>
      <c r="SV332" s="7"/>
      <c r="SW332" s="32" t="str">
        <f>IF(ST332&gt;0,(SV332*SU332)/SV9/SV10/60,"-")</f>
        <v>-</v>
      </c>
      <c r="SX332" s="102" t="str">
        <f>IF(AND(SV332&gt;0,SW332&gt;0),SW332*SU294,"-")</f>
        <v>-</v>
      </c>
      <c r="TA332" s="112">
        <v>8</v>
      </c>
      <c r="TB332" s="4"/>
      <c r="TC332" s="108" t="str">
        <f>IF(TB332&gt;0,INDEX(Вхідні_дані!$A$1417:$F$1466,MATCH(TB332,Вхідні_дані!$C$1417:$C$1466,0),6),"-")</f>
        <v>-</v>
      </c>
      <c r="TD332" s="7"/>
      <c r="TE332" s="32" t="str">
        <f>IF(TB332&gt;0,(TD332*TC332)/TD9/TD10/60,"-")</f>
        <v>-</v>
      </c>
      <c r="TF332" s="102" t="str">
        <f>IF(AND(TD332&gt;0,TE332&gt;0),TE332*TC294,"-")</f>
        <v>-</v>
      </c>
      <c r="TI332" s="112">
        <v>8</v>
      </c>
      <c r="TJ332" s="4"/>
      <c r="TK332" s="108" t="str">
        <f>IF(TJ332&gt;0,INDEX(Вхідні_дані!$A$1417:$F$1466,MATCH(TJ332,Вхідні_дані!$C$1417:$C$1466,0),6),"-")</f>
        <v>-</v>
      </c>
      <c r="TL332" s="7"/>
      <c r="TM332" s="32" t="str">
        <f>IF(TJ332&gt;0,(TL332*TK332)/TL9/TL10/60,"-")</f>
        <v>-</v>
      </c>
      <c r="TN332" s="102" t="str">
        <f>IF(AND(TL332&gt;0,TM332&gt;0),TM332*TK294,"-")</f>
        <v>-</v>
      </c>
      <c r="TQ332" s="112">
        <v>8</v>
      </c>
      <c r="TR332" s="4"/>
      <c r="TS332" s="108" t="str">
        <f>IF(TR332&gt;0,INDEX(Вхідні_дані!$A$1417:$F$1466,MATCH(TR332,Вхідні_дані!$C$1417:$C$1466,0),6),"-")</f>
        <v>-</v>
      </c>
      <c r="TT332" s="7"/>
      <c r="TU332" s="32" t="str">
        <f>IF(TR332&gt;0,(TT332*TS332)/TT9/TT10/60,"-")</f>
        <v>-</v>
      </c>
      <c r="TV332" s="102" t="str">
        <f>IF(AND(TT332&gt;0,TU332&gt;0),TU332*TS294,"-")</f>
        <v>-</v>
      </c>
      <c r="TY332" s="112">
        <v>8</v>
      </c>
      <c r="TZ332" s="4"/>
      <c r="UA332" s="108" t="str">
        <f>IF(TZ332&gt;0,INDEX(Вхідні_дані!$A$1417:$F$1466,MATCH(TZ332,Вхідні_дані!$C$1417:$C$1466,0),6),"-")</f>
        <v>-</v>
      </c>
      <c r="UB332" s="7"/>
      <c r="UC332" s="32" t="str">
        <f>IF(TZ332&gt;0,(UB332*UA332)/UB9/UB10/60,"-")</f>
        <v>-</v>
      </c>
      <c r="UD332" s="102" t="str">
        <f>IF(AND(UB332&gt;0,UC332&gt;0),UC332*UA294,"-")</f>
        <v>-</v>
      </c>
      <c r="UG332" s="112">
        <v>8</v>
      </c>
      <c r="UH332" s="4"/>
      <c r="UI332" s="108" t="str">
        <f>IF(UH332&gt;0,INDEX(Вхідні_дані!$A$1417:$F$1466,MATCH(UH332,Вхідні_дані!$C$1417:$C$1466,0),6),"-")</f>
        <v>-</v>
      </c>
      <c r="UJ332" s="7"/>
      <c r="UK332" s="32" t="str">
        <f>IF(UH332&gt;0,(UJ332*UI332)/UJ9/UJ10/60,"-")</f>
        <v>-</v>
      </c>
      <c r="UL332" s="102" t="str">
        <f>IF(AND(UJ332&gt;0,UK332&gt;0),UK332*UI294,"-")</f>
        <v>-</v>
      </c>
      <c r="UO332" s="112">
        <v>8</v>
      </c>
      <c r="UP332" s="4"/>
      <c r="UQ332" s="108" t="str">
        <f>IF(UP332&gt;0,INDEX(Вхідні_дані!$A$1417:$F$1466,MATCH(UP332,Вхідні_дані!$C$1417:$C$1466,0),6),"-")</f>
        <v>-</v>
      </c>
      <c r="UR332" s="7"/>
      <c r="US332" s="32" t="str">
        <f>IF(UP332&gt;0,(UR332*UQ332)/UR9/UR10/60,"-")</f>
        <v>-</v>
      </c>
      <c r="UT332" s="102" t="str">
        <f>IF(AND(UR332&gt;0,US332&gt;0),US332*UQ294,"-")</f>
        <v>-</v>
      </c>
      <c r="UW332" s="112">
        <v>8</v>
      </c>
      <c r="UX332" s="4"/>
      <c r="UY332" s="108" t="str">
        <f>IF(UX332&gt;0,INDEX(Вхідні_дані!$A$1417:$F$1466,MATCH(UX332,Вхідні_дані!$C$1417:$C$1466,0),6),"-")</f>
        <v>-</v>
      </c>
      <c r="UZ332" s="7"/>
      <c r="VA332" s="32" t="str">
        <f>IF(UX332&gt;0,(UZ332*UY332)/UZ9/UZ10/60,"-")</f>
        <v>-</v>
      </c>
      <c r="VB332" s="102" t="str">
        <f>IF(AND(UZ332&gt;0,VA332&gt;0),VA332*UY294,"-")</f>
        <v>-</v>
      </c>
      <c r="VE332" s="112">
        <v>8</v>
      </c>
      <c r="VF332" s="4"/>
      <c r="VG332" s="108" t="str">
        <f>IF(VF332&gt;0,INDEX(Вхідні_дані!$A$1417:$F$1466,MATCH(VF332,Вхідні_дані!$C$1417:$C$1466,0),6),"-")</f>
        <v>-</v>
      </c>
      <c r="VH332" s="7"/>
      <c r="VI332" s="32" t="str">
        <f>IF(VF332&gt;0,(VH332*VG332)/VH9/VH10/60,"-")</f>
        <v>-</v>
      </c>
      <c r="VJ332" s="102" t="str">
        <f>IF(AND(VH332&gt;0,VI332&gt;0),VI332*VG294,"-")</f>
        <v>-</v>
      </c>
      <c r="VM332" s="112">
        <v>8</v>
      </c>
      <c r="VN332" s="4"/>
      <c r="VO332" s="108" t="str">
        <f>IF(VN332&gt;0,INDEX(Вхідні_дані!$A$1417:$F$1466,MATCH(VN332,Вхідні_дані!$C$1417:$C$1466,0),6),"-")</f>
        <v>-</v>
      </c>
      <c r="VP332" s="7"/>
      <c r="VQ332" s="32" t="str">
        <f>IF(VN332&gt;0,(VP332*VO332)/VP9/VP10/60,"-")</f>
        <v>-</v>
      </c>
      <c r="VR332" s="102" t="str">
        <f>IF(AND(VP332&gt;0,VQ332&gt;0),VQ332*VO294,"-")</f>
        <v>-</v>
      </c>
      <c r="VU332" s="112">
        <v>8</v>
      </c>
      <c r="VV332" s="4"/>
      <c r="VW332" s="108" t="str">
        <f>IF(VV332&gt;0,INDEX(Вхідні_дані!$A$1417:$F$1466,MATCH(VV332,Вхідні_дані!$C$1417:$C$1466,0),6),"-")</f>
        <v>-</v>
      </c>
      <c r="VX332" s="7"/>
      <c r="VY332" s="32" t="str">
        <f>IF(VV332&gt;0,(VX332*VW332)/VX9/VX10/60,"-")</f>
        <v>-</v>
      </c>
      <c r="VZ332" s="102" t="str">
        <f>IF(AND(VX332&gt;0,VY332&gt;0),VY332*VW294,"-")</f>
        <v>-</v>
      </c>
      <c r="WC332" s="112">
        <v>8</v>
      </c>
      <c r="WD332" s="4"/>
      <c r="WE332" s="108" t="str">
        <f>IF(WD332&gt;0,INDEX(Вхідні_дані!$A$1417:$F$1466,MATCH(WD332,Вхідні_дані!$C$1417:$C$1466,0),6),"-")</f>
        <v>-</v>
      </c>
      <c r="WF332" s="7"/>
      <c r="WG332" s="32" t="str">
        <f>IF(WD332&gt;0,(WF332*WE332)/WF9/WF10/60,"-")</f>
        <v>-</v>
      </c>
      <c r="WH332" s="102" t="str">
        <f>IF(AND(WF332&gt;0,WG332&gt;0),WG332*WE294,"-")</f>
        <v>-</v>
      </c>
      <c r="WK332" s="112">
        <v>8</v>
      </c>
      <c r="WL332" s="4"/>
      <c r="WM332" s="108" t="str">
        <f>IF(WL332&gt;0,INDEX(Вхідні_дані!$A$1417:$F$1466,MATCH(WL332,Вхідні_дані!$C$1417:$C$1466,0),6),"-")</f>
        <v>-</v>
      </c>
      <c r="WN332" s="7"/>
      <c r="WO332" s="32" t="str">
        <f>IF(WL332&gt;0,(WN332*WM332)/WN9/WN10/60,"-")</f>
        <v>-</v>
      </c>
      <c r="WP332" s="102" t="str">
        <f>IF(AND(WN332&gt;0,WO332&gt;0),WO332*WM294,"-")</f>
        <v>-</v>
      </c>
      <c r="WS332" s="112">
        <v>8</v>
      </c>
      <c r="WT332" s="4"/>
      <c r="WU332" s="108" t="str">
        <f>IF(WT332&gt;0,INDEX(Вхідні_дані!$A$1417:$F$1466,MATCH(WT332,Вхідні_дані!$C$1417:$C$1466,0),6),"-")</f>
        <v>-</v>
      </c>
      <c r="WV332" s="7"/>
      <c r="WW332" s="32" t="str">
        <f>IF(WT332&gt;0,(WV332*WU332)/WV9/WV10/60,"-")</f>
        <v>-</v>
      </c>
      <c r="WX332" s="102" t="str">
        <f>IF(AND(WV332&gt;0,WW332&gt;0),WW332*WU294,"-")</f>
        <v>-</v>
      </c>
      <c r="XA332" s="112">
        <v>8</v>
      </c>
      <c r="XB332" s="4"/>
      <c r="XC332" s="108" t="str">
        <f>IF(XB332&gt;0,INDEX(Вхідні_дані!$A$1417:$F$1466,MATCH(XB332,Вхідні_дані!$C$1417:$C$1466,0),6),"-")</f>
        <v>-</v>
      </c>
      <c r="XD332" s="7"/>
      <c r="XE332" s="32" t="str">
        <f>IF(XB332&gt;0,(XD332*XC332)/XD9/XD10/60,"-")</f>
        <v>-</v>
      </c>
      <c r="XF332" s="102" t="str">
        <f>IF(AND(XD332&gt;0,XE332&gt;0),XE332*XC294,"-")</f>
        <v>-</v>
      </c>
      <c r="XI332" s="112">
        <v>8</v>
      </c>
      <c r="XJ332" s="4"/>
      <c r="XK332" s="108" t="str">
        <f>IF(XJ332&gt;0,INDEX(Вхідні_дані!$A$1417:$F$1466,MATCH(XJ332,Вхідні_дані!$C$1417:$C$1466,0),6),"-")</f>
        <v>-</v>
      </c>
      <c r="XL332" s="7"/>
      <c r="XM332" s="32" t="str">
        <f>IF(XJ332&gt;0,(XL332*XK332)/XL9/XL10/60,"-")</f>
        <v>-</v>
      </c>
      <c r="XN332" s="102" t="str">
        <f>IF(AND(XL332&gt;0,XM332&gt;0),XM332*XK294,"-")</f>
        <v>-</v>
      </c>
      <c r="XQ332" s="112">
        <v>8</v>
      </c>
      <c r="XR332" s="4"/>
      <c r="XS332" s="108" t="str">
        <f>IF(XR332&gt;0,INDEX(Вхідні_дані!$A$1417:$F$1466,MATCH(XR332,Вхідні_дані!$C$1417:$C$1466,0),6),"-")</f>
        <v>-</v>
      </c>
      <c r="XT332" s="7"/>
      <c r="XU332" s="32" t="str">
        <f>IF(XR332&gt;0,(XT332*XS332)/XT9/XT10/60,"-")</f>
        <v>-</v>
      </c>
      <c r="XV332" s="102" t="str">
        <f>IF(AND(XT332&gt;0,XU332&gt;0),XU332*XS294,"-")</f>
        <v>-</v>
      </c>
      <c r="XY332" s="112">
        <v>8</v>
      </c>
      <c r="XZ332" s="4"/>
      <c r="YA332" s="108" t="str">
        <f>IF(XZ332&gt;0,INDEX(Вхідні_дані!$A$1417:$F$1466,MATCH(XZ332,Вхідні_дані!$C$1417:$C$1466,0),6),"-")</f>
        <v>-</v>
      </c>
      <c r="YB332" s="7"/>
      <c r="YC332" s="32" t="str">
        <f>IF(XZ332&gt;0,(YB332*YA332)/YB9/YB10/60,"-")</f>
        <v>-</v>
      </c>
      <c r="YD332" s="102" t="str">
        <f>IF(AND(YB332&gt;0,YC332&gt;0),YC332*YA294,"-")</f>
        <v>-</v>
      </c>
      <c r="YG332" s="112">
        <v>8</v>
      </c>
      <c r="YH332" s="4"/>
      <c r="YI332" s="108" t="str">
        <f>IF(YH332&gt;0,INDEX(Вхідні_дані!$A$1417:$F$1466,MATCH(YH332,Вхідні_дані!$C$1417:$C$1466,0),6),"-")</f>
        <v>-</v>
      </c>
      <c r="YJ332" s="7"/>
      <c r="YK332" s="32" t="str">
        <f>IF(YH332&gt;0,(YJ332*YI332)/YJ9/YJ10/60,"-")</f>
        <v>-</v>
      </c>
      <c r="YL332" s="102" t="str">
        <f>IF(AND(YJ332&gt;0,YK332&gt;0),YK332*YI294,"-")</f>
        <v>-</v>
      </c>
      <c r="YO332" s="112">
        <v>8</v>
      </c>
      <c r="YP332" s="4"/>
      <c r="YQ332" s="108" t="str">
        <f>IF(YP332&gt;0,INDEX(Вхідні_дані!$A$1417:$F$1466,MATCH(YP332,Вхідні_дані!$C$1417:$C$1466,0),6),"-")</f>
        <v>-</v>
      </c>
      <c r="YR332" s="7"/>
      <c r="YS332" s="32" t="str">
        <f>IF(YP332&gt;0,(YR332*YQ332)/YR9/YR10/60,"-")</f>
        <v>-</v>
      </c>
      <c r="YT332" s="102" t="str">
        <f>IF(AND(YR332&gt;0,YS332&gt;0),YS332*YQ294,"-")</f>
        <v>-</v>
      </c>
      <c r="YW332" s="112">
        <v>8</v>
      </c>
      <c r="YX332" s="4"/>
      <c r="YY332" s="108" t="str">
        <f>IF(YX332&gt;0,INDEX(Вхідні_дані!$A$1417:$F$1466,MATCH(YX332,Вхідні_дані!$C$1417:$C$1466,0),6),"-")</f>
        <v>-</v>
      </c>
      <c r="YZ332" s="7"/>
      <c r="ZA332" s="32" t="str">
        <f>IF(YX332&gt;0,(YZ332*YY332)/YZ9/YZ10/60,"-")</f>
        <v>-</v>
      </c>
      <c r="ZB332" s="102" t="str">
        <f>IF(AND(YZ332&gt;0,ZA332&gt;0),ZA332*YY294,"-")</f>
        <v>-</v>
      </c>
      <c r="ZE332" s="112">
        <v>8</v>
      </c>
      <c r="ZF332" s="4"/>
      <c r="ZG332" s="108" t="str">
        <f>IF(ZF332&gt;0,INDEX(Вхідні_дані!$A$1417:$F$1466,MATCH(ZF332,Вхідні_дані!$C$1417:$C$1466,0),6),"-")</f>
        <v>-</v>
      </c>
      <c r="ZH332" s="7"/>
      <c r="ZI332" s="32" t="str">
        <f>IF(ZF332&gt;0,(ZH332*ZG332)/ZH9/ZH10/60,"-")</f>
        <v>-</v>
      </c>
      <c r="ZJ332" s="102" t="str">
        <f>IF(AND(ZH332&gt;0,ZI332&gt;0),ZI332*ZG294,"-")</f>
        <v>-</v>
      </c>
      <c r="ZM332" s="112">
        <v>8</v>
      </c>
      <c r="ZN332" s="4"/>
      <c r="ZO332" s="108" t="str">
        <f>IF(ZN332&gt;0,INDEX(Вхідні_дані!$A$1417:$F$1466,MATCH(ZN332,Вхідні_дані!$C$1417:$C$1466,0),6),"-")</f>
        <v>-</v>
      </c>
      <c r="ZP332" s="7"/>
      <c r="ZQ332" s="32" t="str">
        <f>IF(ZN332&gt;0,(ZP332*ZO332)/ZP9/ZP10/60,"-")</f>
        <v>-</v>
      </c>
      <c r="ZR332" s="102" t="str">
        <f>IF(AND(ZP332&gt;0,ZQ332&gt;0),ZQ332*ZO294,"-")</f>
        <v>-</v>
      </c>
      <c r="ZU332" s="112">
        <v>8</v>
      </c>
      <c r="ZV332" s="4"/>
      <c r="ZW332" s="108" t="str">
        <f>IF(ZV332&gt;0,INDEX(Вхідні_дані!$A$1417:$F$1466,MATCH(ZV332,Вхідні_дані!$C$1417:$C$1466,0),6),"-")</f>
        <v>-</v>
      </c>
      <c r="ZX332" s="7"/>
      <c r="ZY332" s="32" t="str">
        <f>IF(ZV332&gt;0,(ZX332*ZW332)/ZX9/ZX10/60,"-")</f>
        <v>-</v>
      </c>
      <c r="ZZ332" s="102" t="str">
        <f>IF(AND(ZX332&gt;0,ZY332&gt;0),ZY332*ZW294,"-")</f>
        <v>-</v>
      </c>
      <c r="AAC332" s="112">
        <v>8</v>
      </c>
      <c r="AAD332" s="4"/>
      <c r="AAE332" s="108" t="str">
        <f>IF(AAD332&gt;0,INDEX(Вхідні_дані!$A$1417:$F$1466,MATCH(AAD332,Вхідні_дані!$C$1417:$C$1466,0),6),"-")</f>
        <v>-</v>
      </c>
      <c r="AAF332" s="7"/>
      <c r="AAG332" s="32" t="str">
        <f>IF(AAD332&gt;0,(AAF332*AAE332)/AAF9/AAF10/60,"-")</f>
        <v>-</v>
      </c>
      <c r="AAH332" s="102" t="str">
        <f>IF(AND(AAF332&gt;0,AAG332&gt;0),AAG332*AAE294,"-")</f>
        <v>-</v>
      </c>
      <c r="AAK332" s="112">
        <v>8</v>
      </c>
      <c r="AAL332" s="4"/>
      <c r="AAM332" s="108" t="str">
        <f>IF(AAL332&gt;0,INDEX(Вхідні_дані!$A$1417:$F$1466,MATCH(AAL332,Вхідні_дані!$C$1417:$C$1466,0),6),"-")</f>
        <v>-</v>
      </c>
      <c r="AAN332" s="7"/>
      <c r="AAO332" s="32" t="str">
        <f>IF(AAL332&gt;0,(AAN332*AAM332)/AAN9/AAN10/60,"-")</f>
        <v>-</v>
      </c>
      <c r="AAP332" s="102" t="str">
        <f>IF(AND(AAN332&gt;0,AAO332&gt;0),AAO332*AAM294,"-")</f>
        <v>-</v>
      </c>
      <c r="AAS332" s="112">
        <v>8</v>
      </c>
      <c r="AAT332" s="4"/>
      <c r="AAU332" s="108" t="str">
        <f>IF(AAT332&gt;0,INDEX(Вхідні_дані!$A$1417:$F$1466,MATCH(AAT332,Вхідні_дані!$C$1417:$C$1466,0),6),"-")</f>
        <v>-</v>
      </c>
      <c r="AAV332" s="7"/>
      <c r="AAW332" s="32" t="str">
        <f>IF(AAT332&gt;0,(AAV332*AAU332)/AAV9/AAV10/60,"-")</f>
        <v>-</v>
      </c>
      <c r="AAX332" s="102" t="str">
        <f>IF(AND(AAV332&gt;0,AAW332&gt;0),AAW332*AAU294,"-")</f>
        <v>-</v>
      </c>
      <c r="ABA332" s="112">
        <v>8</v>
      </c>
      <c r="ABB332" s="4"/>
      <c r="ABC332" s="108" t="str">
        <f>IF(ABB332&gt;0,INDEX(Вхідні_дані!$A$1417:$F$1466,MATCH(ABB332,Вхідні_дані!$C$1417:$C$1466,0),6),"-")</f>
        <v>-</v>
      </c>
      <c r="ABD332" s="7"/>
      <c r="ABE332" s="32" t="str">
        <f>IF(ABB332&gt;0,(ABD332*ABC332)/ABD9/ABD10/60,"-")</f>
        <v>-</v>
      </c>
      <c r="ABF332" s="102" t="str">
        <f>IF(AND(ABD332&gt;0,ABE332&gt;0),ABE332*ABC294,"-")</f>
        <v>-</v>
      </c>
      <c r="ABI332" s="112">
        <v>8</v>
      </c>
      <c r="ABJ332" s="4"/>
      <c r="ABK332" s="108" t="str">
        <f>IF(ABJ332&gt;0,INDEX(Вхідні_дані!$A$1417:$F$1466,MATCH(ABJ332,Вхідні_дані!$C$1417:$C$1466,0),6),"-")</f>
        <v>-</v>
      </c>
      <c r="ABL332" s="7"/>
      <c r="ABM332" s="32" t="str">
        <f>IF(ABJ332&gt;0,(ABL332*ABK332)/ABL9/ABL10/60,"-")</f>
        <v>-</v>
      </c>
      <c r="ABN332" s="102" t="str">
        <f>IF(AND(ABL332&gt;0,ABM332&gt;0),ABM332*ABK294,"-")</f>
        <v>-</v>
      </c>
      <c r="ABQ332" s="112">
        <v>8</v>
      </c>
      <c r="ABR332" s="4"/>
      <c r="ABS332" s="108" t="str">
        <f>IF(ABR332&gt;0,INDEX(Вхідні_дані!$A$1417:$F$1466,MATCH(ABR332,Вхідні_дані!$C$1417:$C$1466,0),6),"-")</f>
        <v>-</v>
      </c>
      <c r="ABT332" s="7"/>
      <c r="ABU332" s="32" t="str">
        <f>IF(ABR332&gt;0,(ABT332*ABS332)/ABT9/ABT10/60,"-")</f>
        <v>-</v>
      </c>
      <c r="ABV332" s="102" t="str">
        <f>IF(AND(ABT332&gt;0,ABU332&gt;0),ABU332*ABS294,"-")</f>
        <v>-</v>
      </c>
      <c r="ABY332" s="112">
        <v>8</v>
      </c>
      <c r="ABZ332" s="4"/>
      <c r="ACA332" s="108" t="str">
        <f>IF(ABZ332&gt;0,INDEX(Вхідні_дані!$A$1417:$F$1466,MATCH(ABZ332,Вхідні_дані!$C$1417:$C$1466,0),6),"-")</f>
        <v>-</v>
      </c>
      <c r="ACB332" s="7"/>
      <c r="ACC332" s="32" t="str">
        <f>IF(ABZ332&gt;0,(ACB332*ACA332)/ACB9/ACB10/60,"-")</f>
        <v>-</v>
      </c>
      <c r="ACD332" s="102" t="str">
        <f>IF(AND(ACB332&gt;0,ACC332&gt;0),ACC332*ACA294,"-")</f>
        <v>-</v>
      </c>
      <c r="ACG332" s="112">
        <v>8</v>
      </c>
      <c r="ACH332" s="4"/>
      <c r="ACI332" s="108" t="str">
        <f>IF(ACH332&gt;0,INDEX(Вхідні_дані!$A$1417:$F$1466,MATCH(ACH332,Вхідні_дані!$C$1417:$C$1466,0),6),"-")</f>
        <v>-</v>
      </c>
      <c r="ACJ332" s="7"/>
      <c r="ACK332" s="32" t="str">
        <f>IF(ACH332&gt;0,(ACJ332*ACI332)/ACJ9/ACJ10/60,"-")</f>
        <v>-</v>
      </c>
      <c r="ACL332" s="102" t="str">
        <f>IF(AND(ACJ332&gt;0,ACK332&gt;0),ACK332*ACI294,"-")</f>
        <v>-</v>
      </c>
      <c r="ACO332" s="112">
        <v>8</v>
      </c>
      <c r="ACP332" s="4"/>
      <c r="ACQ332" s="108" t="str">
        <f>IF(ACP332&gt;0,INDEX(Вхідні_дані!$A$1417:$F$1466,MATCH(ACP332,Вхідні_дані!$C$1417:$C$1466,0),6),"-")</f>
        <v>-</v>
      </c>
      <c r="ACR332" s="7"/>
      <c r="ACS332" s="32" t="str">
        <f>IF(ACP332&gt;0,(ACR332*ACQ332)/ACR9/ACR10/60,"-")</f>
        <v>-</v>
      </c>
      <c r="ACT332" s="102" t="str">
        <f>IF(AND(ACR332&gt;0,ACS332&gt;0),ACS332*ACQ294,"-")</f>
        <v>-</v>
      </c>
      <c r="ACW332" s="112">
        <v>8</v>
      </c>
      <c r="ACX332" s="4"/>
      <c r="ACY332" s="108" t="str">
        <f>IF(ACX332&gt;0,INDEX(Вхідні_дані!$A$1417:$F$1466,MATCH(ACX332,Вхідні_дані!$C$1417:$C$1466,0),6),"-")</f>
        <v>-</v>
      </c>
      <c r="ACZ332" s="7"/>
      <c r="ADA332" s="32" t="str">
        <f>IF(ACX332&gt;0,(ACZ332*ACY332)/ACZ9/ACZ10/60,"-")</f>
        <v>-</v>
      </c>
      <c r="ADB332" s="102" t="str">
        <f>IF(AND(ACZ332&gt;0,ADA332&gt;0),ADA332*ACY294,"-")</f>
        <v>-</v>
      </c>
      <c r="ADE332" s="112">
        <v>8</v>
      </c>
      <c r="ADF332" s="4"/>
      <c r="ADG332" s="108" t="str">
        <f>IF(ADF332&gt;0,INDEX(Вхідні_дані!$A$1417:$F$1466,MATCH(ADF332,Вхідні_дані!$C$1417:$C$1466,0),6),"-")</f>
        <v>-</v>
      </c>
      <c r="ADH332" s="7"/>
      <c r="ADI332" s="32" t="str">
        <f>IF(ADF332&gt;0,(ADH332*ADG332)/ADH9/ADH10/60,"-")</f>
        <v>-</v>
      </c>
      <c r="ADJ332" s="102" t="str">
        <f>IF(AND(ADH332&gt;0,ADI332&gt;0),ADI332*ADG294,"-")</f>
        <v>-</v>
      </c>
      <c r="ADM332" s="112">
        <v>8</v>
      </c>
      <c r="ADN332" s="4"/>
      <c r="ADO332" s="108" t="str">
        <f>IF(ADN332&gt;0,INDEX(Вхідні_дані!$A$1417:$F$1466,MATCH(ADN332,Вхідні_дані!$C$1417:$C$1466,0),6),"-")</f>
        <v>-</v>
      </c>
      <c r="ADP332" s="7"/>
      <c r="ADQ332" s="32" t="str">
        <f>IF(ADN332&gt;0,(ADP332*ADO332)/ADP9/ADP10/60,"-")</f>
        <v>-</v>
      </c>
      <c r="ADR332" s="102" t="str">
        <f>IF(AND(ADP332&gt;0,ADQ332&gt;0),ADQ332*ADO294,"-")</f>
        <v>-</v>
      </c>
    </row>
    <row r="333" spans="1:800" ht="32.25" customHeight="1" outlineLevel="1" x14ac:dyDescent="0.25">
      <c r="A333" s="112">
        <v>9</v>
      </c>
      <c r="B333" s="4"/>
      <c r="C333" s="108" t="str">
        <f>IF(B333&gt;0,INDEX(Вхідні_дані!$A$1417:$F$1466,MATCH(B333,Вхідні_дані!$C$1417:$C$1466,0),6),"-")</f>
        <v>-</v>
      </c>
      <c r="D333" s="7"/>
      <c r="E333" s="32" t="str">
        <f>IF(B333&gt;0,(D333*C333)/D9/D10/60,"-")</f>
        <v>-</v>
      </c>
      <c r="F333" s="102" t="str">
        <f>IF(AND(D333&gt;0,E333&gt;0),E333*C294,"-")</f>
        <v>-</v>
      </c>
      <c r="I333" s="112">
        <v>9</v>
      </c>
      <c r="J333" s="4"/>
      <c r="K333" s="108" t="str">
        <f>IF(J333&gt;0,INDEX(Вхідні_дані!$A$1417:$F$1466,MATCH(J333,Вхідні_дані!$C$1417:$C$1466,0),6),"-")</f>
        <v>-</v>
      </c>
      <c r="L333" s="7"/>
      <c r="M333" s="32" t="str">
        <f>IF(J333&gt;0,(L333*K333)/L9/L10/60,"-")</f>
        <v>-</v>
      </c>
      <c r="N333" s="102" t="str">
        <f>IF(AND(L333&gt;0,M333&gt;0),M333*K294,"-")</f>
        <v>-</v>
      </c>
      <c r="Q333" s="112">
        <v>9</v>
      </c>
      <c r="R333" s="4"/>
      <c r="S333" s="108" t="str">
        <f>IF(R333&gt;0,INDEX(Вхідні_дані!$A$1417:$F$1466,MATCH(R333,Вхідні_дані!$C$1417:$C$1466,0),6),"-")</f>
        <v>-</v>
      </c>
      <c r="T333" s="7"/>
      <c r="U333" s="32" t="str">
        <f>IF(R333&gt;0,(T333*S333)/T9/T10/60,"-")</f>
        <v>-</v>
      </c>
      <c r="V333" s="102" t="str">
        <f>IF(AND(T333&gt;0,U333&gt;0),U333*S294,"-")</f>
        <v>-</v>
      </c>
      <c r="Y333" s="112">
        <v>9</v>
      </c>
      <c r="Z333" s="4"/>
      <c r="AA333" s="108" t="str">
        <f>IF(Z333&gt;0,INDEX(Вхідні_дані!$A$1417:$F$1466,MATCH(Z333,Вхідні_дані!$C$1417:$C$1466,0),6),"-")</f>
        <v>-</v>
      </c>
      <c r="AB333" s="7"/>
      <c r="AC333" s="32" t="str">
        <f>IF(Z333&gt;0,(AB333*AA333)/AB9/AB10/60,"-")</f>
        <v>-</v>
      </c>
      <c r="AD333" s="102" t="str">
        <f>IF(AND(AB333&gt;0,AC333&gt;0),AC333*AA294,"-")</f>
        <v>-</v>
      </c>
      <c r="AG333" s="112">
        <v>9</v>
      </c>
      <c r="AH333" s="4"/>
      <c r="AI333" s="108" t="str">
        <f>IF(AH333&gt;0,INDEX(Вхідні_дані!$A$1417:$F$1466,MATCH(AH333,Вхідні_дані!$C$1417:$C$1466,0),6),"-")</f>
        <v>-</v>
      </c>
      <c r="AJ333" s="7"/>
      <c r="AK333" s="32" t="str">
        <f>IF(AH333&gt;0,(AJ333*AI333)/AJ9/AJ10/60,"-")</f>
        <v>-</v>
      </c>
      <c r="AL333" s="102" t="str">
        <f>IF(AND(AJ333&gt;0,AK333&gt;0),AK333*AI294,"-")</f>
        <v>-</v>
      </c>
      <c r="AO333" s="112">
        <v>9</v>
      </c>
      <c r="AP333" s="4"/>
      <c r="AQ333" s="108" t="str">
        <f>IF(AP333&gt;0,INDEX(Вхідні_дані!$A$1417:$F$1466,MATCH(AP333,Вхідні_дані!$C$1417:$C$1466,0),6),"-")</f>
        <v>-</v>
      </c>
      <c r="AR333" s="7"/>
      <c r="AS333" s="32" t="str">
        <f>IF(AP333&gt;0,(AR333*AQ333)/AR9/AR10/60,"-")</f>
        <v>-</v>
      </c>
      <c r="AT333" s="102" t="str">
        <f>IF(AND(AR333&gt;0,AS333&gt;0),AS333*AQ294,"-")</f>
        <v>-</v>
      </c>
      <c r="AW333" s="112">
        <v>9</v>
      </c>
      <c r="AX333" s="4"/>
      <c r="AY333" s="108" t="str">
        <f>IF(AX333&gt;0,INDEX(Вхідні_дані!$A$1417:$F$1466,MATCH(AX333,Вхідні_дані!$C$1417:$C$1466,0),6),"-")</f>
        <v>-</v>
      </c>
      <c r="AZ333" s="7"/>
      <c r="BA333" s="32" t="str">
        <f>IF(AX333&gt;0,(AZ333*AY333)/AZ9/AZ10/60,"-")</f>
        <v>-</v>
      </c>
      <c r="BB333" s="102" t="str">
        <f>IF(AND(AZ333&gt;0,BA333&gt;0),BA333*AY294,"-")</f>
        <v>-</v>
      </c>
      <c r="BE333" s="112">
        <v>9</v>
      </c>
      <c r="BF333" s="4"/>
      <c r="BG333" s="108" t="str">
        <f>IF(BF333&gt;0,INDEX(Вхідні_дані!$A$1417:$F$1466,MATCH(BF333,Вхідні_дані!$C$1417:$C$1466,0),6),"-")</f>
        <v>-</v>
      </c>
      <c r="BH333" s="7"/>
      <c r="BI333" s="32" t="str">
        <f>IF(BF333&gt;0,(BH333*BG333)/BH9/BH10/60,"-")</f>
        <v>-</v>
      </c>
      <c r="BJ333" s="102" t="str">
        <f>IF(AND(BH333&gt;0,BI333&gt;0),BI333*BG294,"-")</f>
        <v>-</v>
      </c>
      <c r="BM333" s="112">
        <v>9</v>
      </c>
      <c r="BN333" s="4"/>
      <c r="BO333" s="108" t="str">
        <f>IF(BN333&gt;0,INDEX(Вхідні_дані!$A$1417:$F$1466,MATCH(BN333,Вхідні_дані!$C$1417:$C$1466,0),6),"-")</f>
        <v>-</v>
      </c>
      <c r="BP333" s="7"/>
      <c r="BQ333" s="32" t="str">
        <f>IF(BN333&gt;0,(BP333*BO333)/BP9/BP10/60,"-")</f>
        <v>-</v>
      </c>
      <c r="BR333" s="102" t="str">
        <f>IF(AND(BP333&gt;0,BQ333&gt;0),BQ333*BO294,"-")</f>
        <v>-</v>
      </c>
      <c r="BU333" s="112">
        <v>9</v>
      </c>
      <c r="BV333" s="4"/>
      <c r="BW333" s="108" t="str">
        <f>IF(BV333&gt;0,INDEX(Вхідні_дані!$A$1417:$F$1466,MATCH(BV333,Вхідні_дані!$C$1417:$C$1466,0),6),"-")</f>
        <v>-</v>
      </c>
      <c r="BX333" s="7"/>
      <c r="BY333" s="32" t="str">
        <f>IF(BV333&gt;0,(BX333*BW333)/BX9/BX10/60,"-")</f>
        <v>-</v>
      </c>
      <c r="BZ333" s="102" t="str">
        <f>IF(AND(BX333&gt;0,BY333&gt;0),BY333*BW294,"-")</f>
        <v>-</v>
      </c>
      <c r="CC333" s="112">
        <v>9</v>
      </c>
      <c r="CD333" s="4"/>
      <c r="CE333" s="108" t="str">
        <f>IF(CD333&gt;0,INDEX(Вхідні_дані!$A$1417:$F$1466,MATCH(CD333,Вхідні_дані!$C$1417:$C$1466,0),6),"-")</f>
        <v>-</v>
      </c>
      <c r="CF333" s="7"/>
      <c r="CG333" s="32" t="str">
        <f>IF(CD333&gt;0,(CF333*CE333)/CF9/CF10/60,"-")</f>
        <v>-</v>
      </c>
      <c r="CH333" s="102" t="str">
        <f>IF(AND(CF333&gt;0,CG333&gt;0),CG333*CE294,"-")</f>
        <v>-</v>
      </c>
      <c r="CK333" s="112">
        <v>9</v>
      </c>
      <c r="CL333" s="4"/>
      <c r="CM333" s="108" t="str">
        <f>IF(CL333&gt;0,INDEX(Вхідні_дані!$A$1417:$F$1466,MATCH(CL333,Вхідні_дані!$C$1417:$C$1466,0),6),"-")</f>
        <v>-</v>
      </c>
      <c r="CN333" s="7"/>
      <c r="CO333" s="32" t="str">
        <f>IF(CL333&gt;0,(CN333*CM333)/CN9/CN10/60,"-")</f>
        <v>-</v>
      </c>
      <c r="CP333" s="102" t="str">
        <f>IF(AND(CN333&gt;0,CO333&gt;0),CO333*CM294,"-")</f>
        <v>-</v>
      </c>
      <c r="CS333" s="112">
        <v>9</v>
      </c>
      <c r="CT333" s="4"/>
      <c r="CU333" s="108" t="str">
        <f>IF(CT333&gt;0,INDEX(Вхідні_дані!$A$1417:$F$1466,MATCH(CT333,Вхідні_дані!$C$1417:$C$1466,0),6),"-")</f>
        <v>-</v>
      </c>
      <c r="CV333" s="7"/>
      <c r="CW333" s="32" t="str">
        <f>IF(CT333&gt;0,(CV333*CU333)/CV9/CV10/60,"-")</f>
        <v>-</v>
      </c>
      <c r="CX333" s="102" t="str">
        <f>IF(AND(CV333&gt;0,CW333&gt;0),CW333*CU294,"-")</f>
        <v>-</v>
      </c>
      <c r="DA333" s="112">
        <v>9</v>
      </c>
      <c r="DB333" s="4"/>
      <c r="DC333" s="108" t="str">
        <f>IF(DB333&gt;0,INDEX(Вхідні_дані!$A$1417:$F$1466,MATCH(DB333,Вхідні_дані!$C$1417:$C$1466,0),6),"-")</f>
        <v>-</v>
      </c>
      <c r="DD333" s="7"/>
      <c r="DE333" s="32" t="str">
        <f>IF(DB333&gt;0,(DD333*DC333)/DD9/DD10/60,"-")</f>
        <v>-</v>
      </c>
      <c r="DF333" s="102" t="str">
        <f>IF(AND(DD333&gt;0,DE333&gt;0),DE333*DC294,"-")</f>
        <v>-</v>
      </c>
      <c r="DI333" s="112">
        <v>9</v>
      </c>
      <c r="DJ333" s="4"/>
      <c r="DK333" s="108" t="str">
        <f>IF(DJ333&gt;0,INDEX(Вхідні_дані!$A$1417:$F$1466,MATCH(DJ333,Вхідні_дані!$C$1417:$C$1466,0),6),"-")</f>
        <v>-</v>
      </c>
      <c r="DL333" s="7"/>
      <c r="DM333" s="32" t="str">
        <f>IF(DJ333&gt;0,(DL333*DK333)/DL9/DL10/60,"-")</f>
        <v>-</v>
      </c>
      <c r="DN333" s="102" t="str">
        <f>IF(AND(DL333&gt;0,DM333&gt;0),DM333*DK294,"-")</f>
        <v>-</v>
      </c>
      <c r="DQ333" s="112">
        <v>9</v>
      </c>
      <c r="DR333" s="4"/>
      <c r="DS333" s="108" t="str">
        <f>IF(DR333&gt;0,INDEX(Вхідні_дані!$A$1417:$F$1466,MATCH(DR333,Вхідні_дані!$C$1417:$C$1466,0),6),"-")</f>
        <v>-</v>
      </c>
      <c r="DT333" s="7"/>
      <c r="DU333" s="32" t="str">
        <f>IF(DR333&gt;0,(DT333*DS333)/DT9/DT10/60,"-")</f>
        <v>-</v>
      </c>
      <c r="DV333" s="102" t="str">
        <f>IF(AND(DT333&gt;0,DU333&gt;0),DU333*DS294,"-")</f>
        <v>-</v>
      </c>
      <c r="DY333" s="112">
        <v>9</v>
      </c>
      <c r="DZ333" s="4"/>
      <c r="EA333" s="108" t="str">
        <f>IF(DZ333&gt;0,INDEX(Вхідні_дані!$A$1417:$F$1466,MATCH(DZ333,Вхідні_дані!$C$1417:$C$1466,0),6),"-")</f>
        <v>-</v>
      </c>
      <c r="EB333" s="7"/>
      <c r="EC333" s="32" t="str">
        <f>IF(DZ333&gt;0,(EB333*EA333)/EB9/EB10/60,"-")</f>
        <v>-</v>
      </c>
      <c r="ED333" s="102" t="str">
        <f>IF(AND(EB333&gt;0,EC333&gt;0),EC333*EA294,"-")</f>
        <v>-</v>
      </c>
      <c r="EG333" s="112">
        <v>9</v>
      </c>
      <c r="EH333" s="4"/>
      <c r="EI333" s="108" t="str">
        <f>IF(EH333&gt;0,INDEX(Вхідні_дані!$A$1417:$F$1466,MATCH(EH333,Вхідні_дані!$C$1417:$C$1466,0),6),"-")</f>
        <v>-</v>
      </c>
      <c r="EJ333" s="7"/>
      <c r="EK333" s="32" t="str">
        <f>IF(EH333&gt;0,(EJ333*EI333)/EJ9/EJ10/60,"-")</f>
        <v>-</v>
      </c>
      <c r="EL333" s="102" t="str">
        <f>IF(AND(EJ333&gt;0,EK333&gt;0),EK333*EI294,"-")</f>
        <v>-</v>
      </c>
      <c r="EO333" s="112">
        <v>9</v>
      </c>
      <c r="EP333" s="4"/>
      <c r="EQ333" s="108" t="str">
        <f>IF(EP333&gt;0,INDEX(Вхідні_дані!$A$1417:$F$1466,MATCH(EP333,Вхідні_дані!$C$1417:$C$1466,0),6),"-")</f>
        <v>-</v>
      </c>
      <c r="ER333" s="7"/>
      <c r="ES333" s="32" t="str">
        <f>IF(EP333&gt;0,(ER333*EQ333)/ER9/ER10/60,"-")</f>
        <v>-</v>
      </c>
      <c r="ET333" s="102" t="str">
        <f>IF(AND(ER333&gt;0,ES333&gt;0),ES333*EQ294,"-")</f>
        <v>-</v>
      </c>
      <c r="EW333" s="112">
        <v>9</v>
      </c>
      <c r="EX333" s="4"/>
      <c r="EY333" s="108" t="str">
        <f>IF(EX333&gt;0,INDEX(Вхідні_дані!$A$1417:$F$1466,MATCH(EX333,Вхідні_дані!$C$1417:$C$1466,0),6),"-")</f>
        <v>-</v>
      </c>
      <c r="EZ333" s="7"/>
      <c r="FA333" s="32" t="str">
        <f>IF(EX333&gt;0,(EZ333*EY333)/EZ9/EZ10/60,"-")</f>
        <v>-</v>
      </c>
      <c r="FB333" s="102" t="str">
        <f>IF(AND(EZ333&gt;0,FA333&gt;0),FA333*EY294,"-")</f>
        <v>-</v>
      </c>
      <c r="FE333" s="112">
        <v>9</v>
      </c>
      <c r="FF333" s="4"/>
      <c r="FG333" s="108" t="str">
        <f>IF(FF333&gt;0,INDEX(Вхідні_дані!$A$1417:$F$1466,MATCH(FF333,Вхідні_дані!$C$1417:$C$1466,0),6),"-")</f>
        <v>-</v>
      </c>
      <c r="FH333" s="7"/>
      <c r="FI333" s="32" t="str">
        <f>IF(FF333&gt;0,(FH333*FG333)/FH9/FH10/60,"-")</f>
        <v>-</v>
      </c>
      <c r="FJ333" s="102" t="str">
        <f>IF(AND(FH333&gt;0,FI333&gt;0),FI333*FG294,"-")</f>
        <v>-</v>
      </c>
      <c r="FM333" s="112">
        <v>9</v>
      </c>
      <c r="FN333" s="4"/>
      <c r="FO333" s="108" t="str">
        <f>IF(FN333&gt;0,INDEX(Вхідні_дані!$A$1417:$F$1466,MATCH(FN333,Вхідні_дані!$C$1417:$C$1466,0),6),"-")</f>
        <v>-</v>
      </c>
      <c r="FP333" s="7"/>
      <c r="FQ333" s="32" t="str">
        <f>IF(FN333&gt;0,(FP333*FO333)/FP9/FP10/60,"-")</f>
        <v>-</v>
      </c>
      <c r="FR333" s="102" t="str">
        <f>IF(AND(FP333&gt;0,FQ333&gt;0),FQ333*FO294,"-")</f>
        <v>-</v>
      </c>
      <c r="FU333" s="112">
        <v>9</v>
      </c>
      <c r="FV333" s="4"/>
      <c r="FW333" s="108" t="str">
        <f>IF(FV333&gt;0,INDEX(Вхідні_дані!$A$1417:$F$1466,MATCH(FV333,Вхідні_дані!$C$1417:$C$1466,0),6),"-")</f>
        <v>-</v>
      </c>
      <c r="FX333" s="7"/>
      <c r="FY333" s="32" t="str">
        <f>IF(FV333&gt;0,(FX333*FW333)/FX9/FX10/60,"-")</f>
        <v>-</v>
      </c>
      <c r="FZ333" s="102" t="str">
        <f>IF(AND(FX333&gt;0,FY333&gt;0),FY333*FW294,"-")</f>
        <v>-</v>
      </c>
      <c r="GC333" s="112">
        <v>9</v>
      </c>
      <c r="GD333" s="4"/>
      <c r="GE333" s="108" t="str">
        <f>IF(GD333&gt;0,INDEX(Вхідні_дані!$A$1417:$F$1466,MATCH(GD333,Вхідні_дані!$C$1417:$C$1466,0),6),"-")</f>
        <v>-</v>
      </c>
      <c r="GF333" s="7"/>
      <c r="GG333" s="32" t="str">
        <f>IF(GD333&gt;0,(GF333*GE333)/GF9/GF10/60,"-")</f>
        <v>-</v>
      </c>
      <c r="GH333" s="102" t="str">
        <f>IF(AND(GF333&gt;0,GG333&gt;0),GG333*GE294,"-")</f>
        <v>-</v>
      </c>
      <c r="GK333" s="112">
        <v>9</v>
      </c>
      <c r="GL333" s="4"/>
      <c r="GM333" s="108" t="str">
        <f>IF(GL333&gt;0,INDEX(Вхідні_дані!$A$1417:$F$1466,MATCH(GL333,Вхідні_дані!$C$1417:$C$1466,0),6),"-")</f>
        <v>-</v>
      </c>
      <c r="GN333" s="7"/>
      <c r="GO333" s="32" t="str">
        <f>IF(GL333&gt;0,(GN333*GM333)/GN9/GN10/60,"-")</f>
        <v>-</v>
      </c>
      <c r="GP333" s="102" t="str">
        <f>IF(AND(GN333&gt;0,GO333&gt;0),GO333*GM294,"-")</f>
        <v>-</v>
      </c>
      <c r="GS333" s="112">
        <v>9</v>
      </c>
      <c r="GT333" s="4"/>
      <c r="GU333" s="108" t="str">
        <f>IF(GT333&gt;0,INDEX(Вхідні_дані!$A$1417:$F$1466,MATCH(GT333,Вхідні_дані!$C$1417:$C$1466,0),6),"-")</f>
        <v>-</v>
      </c>
      <c r="GV333" s="7"/>
      <c r="GW333" s="32" t="str">
        <f>IF(GT333&gt;0,(GV333*GU333)/GV9/GV10/60,"-")</f>
        <v>-</v>
      </c>
      <c r="GX333" s="102" t="str">
        <f>IF(AND(GV333&gt;0,GW333&gt;0),GW333*GU294,"-")</f>
        <v>-</v>
      </c>
      <c r="HA333" s="112">
        <v>9</v>
      </c>
      <c r="HB333" s="4"/>
      <c r="HC333" s="108" t="str">
        <f>IF(HB333&gt;0,INDEX(Вхідні_дані!$A$1417:$F$1466,MATCH(HB333,Вхідні_дані!$C$1417:$C$1466,0),6),"-")</f>
        <v>-</v>
      </c>
      <c r="HD333" s="7"/>
      <c r="HE333" s="32" t="str">
        <f>IF(HB333&gt;0,(HD333*HC333)/HD9/HD10/60,"-")</f>
        <v>-</v>
      </c>
      <c r="HF333" s="102" t="str">
        <f>IF(AND(HD333&gt;0,HE333&gt;0),HE333*HC294,"-")</f>
        <v>-</v>
      </c>
      <c r="HI333" s="112">
        <v>9</v>
      </c>
      <c r="HJ333" s="4"/>
      <c r="HK333" s="108" t="str">
        <f>IF(HJ333&gt;0,INDEX(Вхідні_дані!$A$1417:$F$1466,MATCH(HJ333,Вхідні_дані!$C$1417:$C$1466,0),6),"-")</f>
        <v>-</v>
      </c>
      <c r="HL333" s="7"/>
      <c r="HM333" s="32" t="str">
        <f>IF(HJ333&gt;0,(HL333*HK333)/HL9/HL10/60,"-")</f>
        <v>-</v>
      </c>
      <c r="HN333" s="102" t="str">
        <f>IF(AND(HL333&gt;0,HM333&gt;0),HM333*HK294,"-")</f>
        <v>-</v>
      </c>
      <c r="HQ333" s="112">
        <v>9</v>
      </c>
      <c r="HR333" s="4"/>
      <c r="HS333" s="108" t="str">
        <f>IF(HR333&gt;0,INDEX(Вхідні_дані!$A$1417:$F$1466,MATCH(HR333,Вхідні_дані!$C$1417:$C$1466,0),6),"-")</f>
        <v>-</v>
      </c>
      <c r="HT333" s="7"/>
      <c r="HU333" s="32" t="str">
        <f>IF(HR333&gt;0,(HT333*HS333)/HT9/HT10/60,"-")</f>
        <v>-</v>
      </c>
      <c r="HV333" s="102" t="str">
        <f>IF(AND(HT333&gt;0,HU333&gt;0),HU333*HS294,"-")</f>
        <v>-</v>
      </c>
      <c r="HY333" s="112">
        <v>9</v>
      </c>
      <c r="HZ333" s="4"/>
      <c r="IA333" s="108" t="str">
        <f>IF(HZ333&gt;0,INDEX(Вхідні_дані!$A$1417:$F$1466,MATCH(HZ333,Вхідні_дані!$C$1417:$C$1466,0),6),"-")</f>
        <v>-</v>
      </c>
      <c r="IB333" s="7"/>
      <c r="IC333" s="32" t="str">
        <f>IF(HZ333&gt;0,(IB333*IA333)/IB9/IB10/60,"-")</f>
        <v>-</v>
      </c>
      <c r="ID333" s="102" t="str">
        <f>IF(AND(IB333&gt;0,IC333&gt;0),IC333*IA294,"-")</f>
        <v>-</v>
      </c>
      <c r="IG333" s="112">
        <v>9</v>
      </c>
      <c r="IH333" s="4"/>
      <c r="II333" s="108" t="str">
        <f>IF(IH333&gt;0,INDEX(Вхідні_дані!$A$1417:$F$1466,MATCH(IH333,Вхідні_дані!$C$1417:$C$1466,0),6),"-")</f>
        <v>-</v>
      </c>
      <c r="IJ333" s="7"/>
      <c r="IK333" s="32" t="str">
        <f>IF(IH333&gt;0,(IJ333*II333)/IJ9/IJ10/60,"-")</f>
        <v>-</v>
      </c>
      <c r="IL333" s="102" t="str">
        <f>IF(AND(IJ333&gt;0,IK333&gt;0),IK333*II294,"-")</f>
        <v>-</v>
      </c>
      <c r="IO333" s="112">
        <v>9</v>
      </c>
      <c r="IP333" s="4"/>
      <c r="IQ333" s="108" t="str">
        <f>IF(IP333&gt;0,INDEX(Вхідні_дані!$A$1417:$F$1466,MATCH(IP333,Вхідні_дані!$C$1417:$C$1466,0),6),"-")</f>
        <v>-</v>
      </c>
      <c r="IR333" s="7"/>
      <c r="IS333" s="32" t="str">
        <f>IF(IP333&gt;0,(IR333*IQ333)/IR9/IR10/60,"-")</f>
        <v>-</v>
      </c>
      <c r="IT333" s="102" t="str">
        <f>IF(AND(IR333&gt;0,IS333&gt;0),IS333*IQ294,"-")</f>
        <v>-</v>
      </c>
      <c r="IW333" s="112">
        <v>9</v>
      </c>
      <c r="IX333" s="4"/>
      <c r="IY333" s="108" t="str">
        <f>IF(IX333&gt;0,INDEX(Вхідні_дані!$A$1417:$F$1466,MATCH(IX333,Вхідні_дані!$C$1417:$C$1466,0),6),"-")</f>
        <v>-</v>
      </c>
      <c r="IZ333" s="7"/>
      <c r="JA333" s="32" t="str">
        <f>IF(IX333&gt;0,(IZ333*IY333)/IZ9/IZ10/60,"-")</f>
        <v>-</v>
      </c>
      <c r="JB333" s="102" t="str">
        <f>IF(AND(IZ333&gt;0,JA333&gt;0),JA333*IY294,"-")</f>
        <v>-</v>
      </c>
      <c r="JE333" s="112">
        <v>9</v>
      </c>
      <c r="JF333" s="4"/>
      <c r="JG333" s="108" t="str">
        <f>IF(JF333&gt;0,INDEX(Вхідні_дані!$A$1417:$F$1466,MATCH(JF333,Вхідні_дані!$C$1417:$C$1466,0),6),"-")</f>
        <v>-</v>
      </c>
      <c r="JH333" s="7"/>
      <c r="JI333" s="32" t="str">
        <f>IF(JF333&gt;0,(JH333*JG333)/JH9/JH10/60,"-")</f>
        <v>-</v>
      </c>
      <c r="JJ333" s="102" t="str">
        <f>IF(AND(JH333&gt;0,JI333&gt;0),JI333*JG294,"-")</f>
        <v>-</v>
      </c>
      <c r="JM333" s="112">
        <v>9</v>
      </c>
      <c r="JN333" s="4"/>
      <c r="JO333" s="108" t="str">
        <f>IF(JN333&gt;0,INDEX(Вхідні_дані!$A$1417:$F$1466,MATCH(JN333,Вхідні_дані!$C$1417:$C$1466,0),6),"-")</f>
        <v>-</v>
      </c>
      <c r="JP333" s="7"/>
      <c r="JQ333" s="32" t="str">
        <f>IF(JN333&gt;0,(JP333*JO333)/JP9/JP10/60,"-")</f>
        <v>-</v>
      </c>
      <c r="JR333" s="102" t="str">
        <f>IF(AND(JP333&gt;0,JQ333&gt;0),JQ333*JO294,"-")</f>
        <v>-</v>
      </c>
      <c r="JU333" s="112">
        <v>9</v>
      </c>
      <c r="JV333" s="4"/>
      <c r="JW333" s="108" t="str">
        <f>IF(JV333&gt;0,INDEX(Вхідні_дані!$A$1417:$F$1466,MATCH(JV333,Вхідні_дані!$C$1417:$C$1466,0),6),"-")</f>
        <v>-</v>
      </c>
      <c r="JX333" s="7"/>
      <c r="JY333" s="32" t="str">
        <f>IF(JV333&gt;0,(JX333*JW333)/JX9/JX10/60,"-")</f>
        <v>-</v>
      </c>
      <c r="JZ333" s="102" t="str">
        <f>IF(AND(JX333&gt;0,JY333&gt;0),JY333*JW294,"-")</f>
        <v>-</v>
      </c>
      <c r="KC333" s="112">
        <v>9</v>
      </c>
      <c r="KD333" s="4"/>
      <c r="KE333" s="108" t="str">
        <f>IF(KD333&gt;0,INDEX(Вхідні_дані!$A$1417:$F$1466,MATCH(KD333,Вхідні_дані!$C$1417:$C$1466,0),6),"-")</f>
        <v>-</v>
      </c>
      <c r="KF333" s="7"/>
      <c r="KG333" s="32" t="str">
        <f>IF(KD333&gt;0,(KF333*KE333)/KF9/KF10/60,"-")</f>
        <v>-</v>
      </c>
      <c r="KH333" s="102" t="str">
        <f>IF(AND(KF333&gt;0,KG333&gt;0),KG333*KE294,"-")</f>
        <v>-</v>
      </c>
      <c r="KK333" s="112">
        <v>9</v>
      </c>
      <c r="KL333" s="4"/>
      <c r="KM333" s="108" t="str">
        <f>IF(KL333&gt;0,INDEX(Вхідні_дані!$A$1417:$F$1466,MATCH(KL333,Вхідні_дані!$C$1417:$C$1466,0),6),"-")</f>
        <v>-</v>
      </c>
      <c r="KN333" s="7"/>
      <c r="KO333" s="32" t="str">
        <f>IF(KL333&gt;0,(KN333*KM333)/KN9/KN10/60,"-")</f>
        <v>-</v>
      </c>
      <c r="KP333" s="102" t="str">
        <f>IF(AND(KN333&gt;0,KO333&gt;0),KO333*KM294,"-")</f>
        <v>-</v>
      </c>
      <c r="KS333" s="112">
        <v>9</v>
      </c>
      <c r="KT333" s="4"/>
      <c r="KU333" s="108" t="str">
        <f>IF(KT333&gt;0,INDEX(Вхідні_дані!$A$1417:$F$1466,MATCH(KT333,Вхідні_дані!$C$1417:$C$1466,0),6),"-")</f>
        <v>-</v>
      </c>
      <c r="KV333" s="7"/>
      <c r="KW333" s="32" t="str">
        <f>IF(KT333&gt;0,(KV333*KU333)/KV9/KV10/60,"-")</f>
        <v>-</v>
      </c>
      <c r="KX333" s="102" t="str">
        <f>IF(AND(KV333&gt;0,KW333&gt;0),KW333*KU294,"-")</f>
        <v>-</v>
      </c>
      <c r="LA333" s="112">
        <v>9</v>
      </c>
      <c r="LB333" s="4"/>
      <c r="LC333" s="108" t="str">
        <f>IF(LB333&gt;0,INDEX(Вхідні_дані!$A$1417:$F$1466,MATCH(LB333,Вхідні_дані!$C$1417:$C$1466,0),6),"-")</f>
        <v>-</v>
      </c>
      <c r="LD333" s="7"/>
      <c r="LE333" s="32" t="str">
        <f>IF(LB333&gt;0,(LD333*LC333)/LD9/LD10/60,"-")</f>
        <v>-</v>
      </c>
      <c r="LF333" s="102" t="str">
        <f>IF(AND(LD333&gt;0,LE333&gt;0),LE333*LC294,"-")</f>
        <v>-</v>
      </c>
      <c r="LI333" s="112">
        <v>9</v>
      </c>
      <c r="LJ333" s="4"/>
      <c r="LK333" s="108" t="str">
        <f>IF(LJ333&gt;0,INDEX(Вхідні_дані!$A$1417:$F$1466,MATCH(LJ333,Вхідні_дані!$C$1417:$C$1466,0),6),"-")</f>
        <v>-</v>
      </c>
      <c r="LL333" s="7"/>
      <c r="LM333" s="32" t="str">
        <f>IF(LJ333&gt;0,(LL333*LK333)/LL9/LL10/60,"-")</f>
        <v>-</v>
      </c>
      <c r="LN333" s="102" t="str">
        <f>IF(AND(LL333&gt;0,LM333&gt;0),LM333*LK294,"-")</f>
        <v>-</v>
      </c>
      <c r="LQ333" s="112">
        <v>9</v>
      </c>
      <c r="LR333" s="4"/>
      <c r="LS333" s="108" t="str">
        <f>IF(LR333&gt;0,INDEX(Вхідні_дані!$A$1417:$F$1466,MATCH(LR333,Вхідні_дані!$C$1417:$C$1466,0),6),"-")</f>
        <v>-</v>
      </c>
      <c r="LT333" s="7"/>
      <c r="LU333" s="32" t="str">
        <f>IF(LR333&gt;0,(LT333*LS333)/LT9/LT10/60,"-")</f>
        <v>-</v>
      </c>
      <c r="LV333" s="102" t="str">
        <f>IF(AND(LT333&gt;0,LU333&gt;0),LU333*LS294,"-")</f>
        <v>-</v>
      </c>
      <c r="LY333" s="112">
        <v>9</v>
      </c>
      <c r="LZ333" s="4"/>
      <c r="MA333" s="108" t="str">
        <f>IF(LZ333&gt;0,INDEX(Вхідні_дані!$A$1417:$F$1466,MATCH(LZ333,Вхідні_дані!$C$1417:$C$1466,0),6),"-")</f>
        <v>-</v>
      </c>
      <c r="MB333" s="7"/>
      <c r="MC333" s="32" t="str">
        <f>IF(LZ333&gt;0,(MB333*MA333)/MB9/MB10/60,"-")</f>
        <v>-</v>
      </c>
      <c r="MD333" s="102" t="str">
        <f>IF(AND(MB333&gt;0,MC333&gt;0),MC333*MA294,"-")</f>
        <v>-</v>
      </c>
      <c r="MG333" s="112">
        <v>9</v>
      </c>
      <c r="MH333" s="4"/>
      <c r="MI333" s="108" t="str">
        <f>IF(MH333&gt;0,INDEX(Вхідні_дані!$A$1417:$F$1466,MATCH(MH333,Вхідні_дані!$C$1417:$C$1466,0),6),"-")</f>
        <v>-</v>
      </c>
      <c r="MJ333" s="7"/>
      <c r="MK333" s="32" t="str">
        <f>IF(MH333&gt;0,(MJ333*MI333)/MJ9/MJ10/60,"-")</f>
        <v>-</v>
      </c>
      <c r="ML333" s="102" t="str">
        <f>IF(AND(MJ333&gt;0,MK333&gt;0),MK333*MI294,"-")</f>
        <v>-</v>
      </c>
      <c r="MO333" s="112">
        <v>9</v>
      </c>
      <c r="MP333" s="4"/>
      <c r="MQ333" s="108" t="str">
        <f>IF(MP333&gt;0,INDEX(Вхідні_дані!$A$1417:$F$1466,MATCH(MP333,Вхідні_дані!$C$1417:$C$1466,0),6),"-")</f>
        <v>-</v>
      </c>
      <c r="MR333" s="7"/>
      <c r="MS333" s="32" t="str">
        <f>IF(MP333&gt;0,(MR333*MQ333)/MR9/MR10/60,"-")</f>
        <v>-</v>
      </c>
      <c r="MT333" s="102" t="str">
        <f>IF(AND(MR333&gt;0,MS333&gt;0),MS333*MQ294,"-")</f>
        <v>-</v>
      </c>
      <c r="MW333" s="112">
        <v>9</v>
      </c>
      <c r="MX333" s="4"/>
      <c r="MY333" s="108" t="str">
        <f>IF(MX333&gt;0,INDEX(Вхідні_дані!$A$1417:$F$1466,MATCH(MX333,Вхідні_дані!$C$1417:$C$1466,0),6),"-")</f>
        <v>-</v>
      </c>
      <c r="MZ333" s="7"/>
      <c r="NA333" s="32" t="str">
        <f>IF(MX333&gt;0,(MZ333*MY333)/MZ9/MZ10/60,"-")</f>
        <v>-</v>
      </c>
      <c r="NB333" s="102" t="str">
        <f>IF(AND(MZ333&gt;0,NA333&gt;0),NA333*MY294,"-")</f>
        <v>-</v>
      </c>
      <c r="NE333" s="112">
        <v>9</v>
      </c>
      <c r="NF333" s="4"/>
      <c r="NG333" s="108" t="str">
        <f>IF(NF333&gt;0,INDEX(Вхідні_дані!$A$1417:$F$1466,MATCH(NF333,Вхідні_дані!$C$1417:$C$1466,0),6),"-")</f>
        <v>-</v>
      </c>
      <c r="NH333" s="7"/>
      <c r="NI333" s="32" t="str">
        <f>IF(NF333&gt;0,(NH333*NG333)/NH9/NH10/60,"-")</f>
        <v>-</v>
      </c>
      <c r="NJ333" s="102" t="str">
        <f>IF(AND(NH333&gt;0,NI333&gt;0),NI333*NG294,"-")</f>
        <v>-</v>
      </c>
      <c r="NM333" s="112">
        <v>9</v>
      </c>
      <c r="NN333" s="4"/>
      <c r="NO333" s="108" t="str">
        <f>IF(NN333&gt;0,INDEX(Вхідні_дані!$A$1417:$F$1466,MATCH(NN333,Вхідні_дані!$C$1417:$C$1466,0),6),"-")</f>
        <v>-</v>
      </c>
      <c r="NP333" s="7"/>
      <c r="NQ333" s="32" t="str">
        <f>IF(NN333&gt;0,(NP333*NO333)/NP9/NP10/60,"-")</f>
        <v>-</v>
      </c>
      <c r="NR333" s="102" t="str">
        <f>IF(AND(NP333&gt;0,NQ333&gt;0),NQ333*NO294,"-")</f>
        <v>-</v>
      </c>
      <c r="NU333" s="112">
        <v>9</v>
      </c>
      <c r="NV333" s="4"/>
      <c r="NW333" s="108" t="str">
        <f>IF(NV333&gt;0,INDEX(Вхідні_дані!$A$1417:$F$1466,MATCH(NV333,Вхідні_дані!$C$1417:$C$1466,0),6),"-")</f>
        <v>-</v>
      </c>
      <c r="NX333" s="7"/>
      <c r="NY333" s="32" t="str">
        <f>IF(NV333&gt;0,(NX333*NW333)/NX9/NX10/60,"-")</f>
        <v>-</v>
      </c>
      <c r="NZ333" s="102" t="str">
        <f>IF(AND(NX333&gt;0,NY333&gt;0),NY333*NW294,"-")</f>
        <v>-</v>
      </c>
      <c r="OC333" s="112">
        <v>9</v>
      </c>
      <c r="OD333" s="4"/>
      <c r="OE333" s="108" t="str">
        <f>IF(OD333&gt;0,INDEX(Вхідні_дані!$A$1417:$F$1466,MATCH(OD333,Вхідні_дані!$C$1417:$C$1466,0),6),"-")</f>
        <v>-</v>
      </c>
      <c r="OF333" s="7"/>
      <c r="OG333" s="32" t="str">
        <f>IF(OD333&gt;0,(OF333*OE333)/OF9/OF10/60,"-")</f>
        <v>-</v>
      </c>
      <c r="OH333" s="102" t="str">
        <f>IF(AND(OF333&gt;0,OG333&gt;0),OG333*OE294,"-")</f>
        <v>-</v>
      </c>
      <c r="OK333" s="112">
        <v>9</v>
      </c>
      <c r="OL333" s="4"/>
      <c r="OM333" s="108" t="str">
        <f>IF(OL333&gt;0,INDEX(Вхідні_дані!$A$1417:$F$1466,MATCH(OL333,Вхідні_дані!$C$1417:$C$1466,0),6),"-")</f>
        <v>-</v>
      </c>
      <c r="ON333" s="7"/>
      <c r="OO333" s="32" t="str">
        <f>IF(OL333&gt;0,(ON333*OM333)/ON9/ON10/60,"-")</f>
        <v>-</v>
      </c>
      <c r="OP333" s="102" t="str">
        <f>IF(AND(ON333&gt;0,OO333&gt;0),OO333*OM294,"-")</f>
        <v>-</v>
      </c>
      <c r="OS333" s="112">
        <v>9</v>
      </c>
      <c r="OT333" s="4"/>
      <c r="OU333" s="108" t="str">
        <f>IF(OT333&gt;0,INDEX(Вхідні_дані!$A$1417:$F$1466,MATCH(OT333,Вхідні_дані!$C$1417:$C$1466,0),6),"-")</f>
        <v>-</v>
      </c>
      <c r="OV333" s="7"/>
      <c r="OW333" s="32" t="str">
        <f>IF(OT333&gt;0,(OV333*OU333)/OV9/OV10/60,"-")</f>
        <v>-</v>
      </c>
      <c r="OX333" s="102" t="str">
        <f>IF(AND(OV333&gt;0,OW333&gt;0),OW333*OU294,"-")</f>
        <v>-</v>
      </c>
      <c r="PA333" s="112">
        <v>9</v>
      </c>
      <c r="PB333" s="4"/>
      <c r="PC333" s="108" t="str">
        <f>IF(PB333&gt;0,INDEX(Вхідні_дані!$A$1417:$F$1466,MATCH(PB333,Вхідні_дані!$C$1417:$C$1466,0),6),"-")</f>
        <v>-</v>
      </c>
      <c r="PD333" s="7"/>
      <c r="PE333" s="32" t="str">
        <f>IF(PB333&gt;0,(PD333*PC333)/PD9/PD10/60,"-")</f>
        <v>-</v>
      </c>
      <c r="PF333" s="102" t="str">
        <f>IF(AND(PD333&gt;0,PE333&gt;0),PE333*PC294,"-")</f>
        <v>-</v>
      </c>
      <c r="PI333" s="112">
        <v>9</v>
      </c>
      <c r="PJ333" s="4"/>
      <c r="PK333" s="108" t="str">
        <f>IF(PJ333&gt;0,INDEX(Вхідні_дані!$A$1417:$F$1466,MATCH(PJ333,Вхідні_дані!$C$1417:$C$1466,0),6),"-")</f>
        <v>-</v>
      </c>
      <c r="PL333" s="7"/>
      <c r="PM333" s="32" t="str">
        <f>IF(PJ333&gt;0,(PL333*PK333)/PL9/PL10/60,"-")</f>
        <v>-</v>
      </c>
      <c r="PN333" s="102" t="str">
        <f>IF(AND(PL333&gt;0,PM333&gt;0),PM333*PK294,"-")</f>
        <v>-</v>
      </c>
      <c r="PQ333" s="112">
        <v>9</v>
      </c>
      <c r="PR333" s="4"/>
      <c r="PS333" s="108" t="str">
        <f>IF(PR333&gt;0,INDEX(Вхідні_дані!$A$1417:$F$1466,MATCH(PR333,Вхідні_дані!$C$1417:$C$1466,0),6),"-")</f>
        <v>-</v>
      </c>
      <c r="PT333" s="7"/>
      <c r="PU333" s="32" t="str">
        <f>IF(PR333&gt;0,(PT333*PS333)/PT9/PT10/60,"-")</f>
        <v>-</v>
      </c>
      <c r="PV333" s="102" t="str">
        <f>IF(AND(PT333&gt;0,PU333&gt;0),PU333*PS294,"-")</f>
        <v>-</v>
      </c>
      <c r="PY333" s="112">
        <v>9</v>
      </c>
      <c r="PZ333" s="4"/>
      <c r="QA333" s="108" t="str">
        <f>IF(PZ333&gt;0,INDEX(Вхідні_дані!$A$1417:$F$1466,MATCH(PZ333,Вхідні_дані!$C$1417:$C$1466,0),6),"-")</f>
        <v>-</v>
      </c>
      <c r="QB333" s="7"/>
      <c r="QC333" s="32" t="str">
        <f>IF(PZ333&gt;0,(QB333*QA333)/QB9/QB10/60,"-")</f>
        <v>-</v>
      </c>
      <c r="QD333" s="102" t="str">
        <f>IF(AND(QB333&gt;0,QC333&gt;0),QC333*QA294,"-")</f>
        <v>-</v>
      </c>
      <c r="QG333" s="112">
        <v>9</v>
      </c>
      <c r="QH333" s="4"/>
      <c r="QI333" s="108" t="str">
        <f>IF(QH333&gt;0,INDEX(Вхідні_дані!$A$1417:$F$1466,MATCH(QH333,Вхідні_дані!$C$1417:$C$1466,0),6),"-")</f>
        <v>-</v>
      </c>
      <c r="QJ333" s="7"/>
      <c r="QK333" s="32" t="str">
        <f>IF(QH333&gt;0,(QJ333*QI333)/QJ9/QJ10/60,"-")</f>
        <v>-</v>
      </c>
      <c r="QL333" s="102" t="str">
        <f>IF(AND(QJ333&gt;0,QK333&gt;0),QK333*QI294,"-")</f>
        <v>-</v>
      </c>
      <c r="QO333" s="112">
        <v>9</v>
      </c>
      <c r="QP333" s="4"/>
      <c r="QQ333" s="108" t="str">
        <f>IF(QP333&gt;0,INDEX(Вхідні_дані!$A$1417:$F$1466,MATCH(QP333,Вхідні_дані!$C$1417:$C$1466,0),6),"-")</f>
        <v>-</v>
      </c>
      <c r="QR333" s="7"/>
      <c r="QS333" s="32" t="str">
        <f>IF(QP333&gt;0,(QR333*QQ333)/QR9/QR10/60,"-")</f>
        <v>-</v>
      </c>
      <c r="QT333" s="102" t="str">
        <f>IF(AND(QR333&gt;0,QS333&gt;0),QS333*QQ294,"-")</f>
        <v>-</v>
      </c>
      <c r="QW333" s="112">
        <v>9</v>
      </c>
      <c r="QX333" s="4"/>
      <c r="QY333" s="108" t="str">
        <f>IF(QX333&gt;0,INDEX(Вхідні_дані!$A$1417:$F$1466,MATCH(QX333,Вхідні_дані!$C$1417:$C$1466,0),6),"-")</f>
        <v>-</v>
      </c>
      <c r="QZ333" s="7"/>
      <c r="RA333" s="32" t="str">
        <f>IF(QX333&gt;0,(QZ333*QY333)/QZ9/QZ10/60,"-")</f>
        <v>-</v>
      </c>
      <c r="RB333" s="102" t="str">
        <f>IF(AND(QZ333&gt;0,RA333&gt;0),RA333*QY294,"-")</f>
        <v>-</v>
      </c>
      <c r="RE333" s="112">
        <v>9</v>
      </c>
      <c r="RF333" s="4"/>
      <c r="RG333" s="108" t="str">
        <f>IF(RF333&gt;0,INDEX(Вхідні_дані!$A$1417:$F$1466,MATCH(RF333,Вхідні_дані!$C$1417:$C$1466,0),6),"-")</f>
        <v>-</v>
      </c>
      <c r="RH333" s="7"/>
      <c r="RI333" s="32" t="str">
        <f>IF(RF333&gt;0,(RH333*RG333)/RH9/RH10/60,"-")</f>
        <v>-</v>
      </c>
      <c r="RJ333" s="102" t="str">
        <f>IF(AND(RH333&gt;0,RI333&gt;0),RI333*RG294,"-")</f>
        <v>-</v>
      </c>
      <c r="RM333" s="112">
        <v>9</v>
      </c>
      <c r="RN333" s="4"/>
      <c r="RO333" s="108" t="str">
        <f>IF(RN333&gt;0,INDEX(Вхідні_дані!$A$1417:$F$1466,MATCH(RN333,Вхідні_дані!$C$1417:$C$1466,0),6),"-")</f>
        <v>-</v>
      </c>
      <c r="RP333" s="7"/>
      <c r="RQ333" s="32" t="str">
        <f>IF(RN333&gt;0,(RP333*RO333)/RP9/RP10/60,"-")</f>
        <v>-</v>
      </c>
      <c r="RR333" s="102" t="str">
        <f>IF(AND(RP333&gt;0,RQ333&gt;0),RQ333*RO294,"-")</f>
        <v>-</v>
      </c>
      <c r="RU333" s="112">
        <v>9</v>
      </c>
      <c r="RV333" s="4"/>
      <c r="RW333" s="108" t="str">
        <f>IF(RV333&gt;0,INDEX(Вхідні_дані!$A$1417:$F$1466,MATCH(RV333,Вхідні_дані!$C$1417:$C$1466,0),6),"-")</f>
        <v>-</v>
      </c>
      <c r="RX333" s="7"/>
      <c r="RY333" s="32" t="str">
        <f>IF(RV333&gt;0,(RX333*RW333)/RX9/RX10/60,"-")</f>
        <v>-</v>
      </c>
      <c r="RZ333" s="102" t="str">
        <f>IF(AND(RX333&gt;0,RY333&gt;0),RY333*RW294,"-")</f>
        <v>-</v>
      </c>
      <c r="SC333" s="112">
        <v>9</v>
      </c>
      <c r="SD333" s="4"/>
      <c r="SE333" s="108" t="str">
        <f>IF(SD333&gt;0,INDEX(Вхідні_дані!$A$1417:$F$1466,MATCH(SD333,Вхідні_дані!$C$1417:$C$1466,0),6),"-")</f>
        <v>-</v>
      </c>
      <c r="SF333" s="7"/>
      <c r="SG333" s="32" t="str">
        <f>IF(SD333&gt;0,(SF333*SE333)/SF9/SF10/60,"-")</f>
        <v>-</v>
      </c>
      <c r="SH333" s="102" t="str">
        <f>IF(AND(SF333&gt;0,SG333&gt;0),SG333*SE294,"-")</f>
        <v>-</v>
      </c>
      <c r="SK333" s="112">
        <v>9</v>
      </c>
      <c r="SL333" s="4"/>
      <c r="SM333" s="108" t="str">
        <f>IF(SL333&gt;0,INDEX(Вхідні_дані!$A$1417:$F$1466,MATCH(SL333,Вхідні_дані!$C$1417:$C$1466,0),6),"-")</f>
        <v>-</v>
      </c>
      <c r="SN333" s="7"/>
      <c r="SO333" s="32" t="str">
        <f>IF(SL333&gt;0,(SN333*SM333)/SN9/SN10/60,"-")</f>
        <v>-</v>
      </c>
      <c r="SP333" s="102" t="str">
        <f>IF(AND(SN333&gt;0,SO333&gt;0),SO333*SM294,"-")</f>
        <v>-</v>
      </c>
      <c r="SS333" s="112">
        <v>9</v>
      </c>
      <c r="ST333" s="4"/>
      <c r="SU333" s="108" t="str">
        <f>IF(ST333&gt;0,INDEX(Вхідні_дані!$A$1417:$F$1466,MATCH(ST333,Вхідні_дані!$C$1417:$C$1466,0),6),"-")</f>
        <v>-</v>
      </c>
      <c r="SV333" s="7"/>
      <c r="SW333" s="32" t="str">
        <f>IF(ST333&gt;0,(SV333*SU333)/SV9/SV10/60,"-")</f>
        <v>-</v>
      </c>
      <c r="SX333" s="102" t="str">
        <f>IF(AND(SV333&gt;0,SW333&gt;0),SW333*SU294,"-")</f>
        <v>-</v>
      </c>
      <c r="TA333" s="112">
        <v>9</v>
      </c>
      <c r="TB333" s="4"/>
      <c r="TC333" s="108" t="str">
        <f>IF(TB333&gt;0,INDEX(Вхідні_дані!$A$1417:$F$1466,MATCH(TB333,Вхідні_дані!$C$1417:$C$1466,0),6),"-")</f>
        <v>-</v>
      </c>
      <c r="TD333" s="7"/>
      <c r="TE333" s="32" t="str">
        <f>IF(TB333&gt;0,(TD333*TC333)/TD9/TD10/60,"-")</f>
        <v>-</v>
      </c>
      <c r="TF333" s="102" t="str">
        <f>IF(AND(TD333&gt;0,TE333&gt;0),TE333*TC294,"-")</f>
        <v>-</v>
      </c>
      <c r="TI333" s="112">
        <v>9</v>
      </c>
      <c r="TJ333" s="4"/>
      <c r="TK333" s="108" t="str">
        <f>IF(TJ333&gt;0,INDEX(Вхідні_дані!$A$1417:$F$1466,MATCH(TJ333,Вхідні_дані!$C$1417:$C$1466,0),6),"-")</f>
        <v>-</v>
      </c>
      <c r="TL333" s="7"/>
      <c r="TM333" s="32" t="str">
        <f>IF(TJ333&gt;0,(TL333*TK333)/TL9/TL10/60,"-")</f>
        <v>-</v>
      </c>
      <c r="TN333" s="102" t="str">
        <f>IF(AND(TL333&gt;0,TM333&gt;0),TM333*TK294,"-")</f>
        <v>-</v>
      </c>
      <c r="TQ333" s="112">
        <v>9</v>
      </c>
      <c r="TR333" s="4"/>
      <c r="TS333" s="108" t="str">
        <f>IF(TR333&gt;0,INDEX(Вхідні_дані!$A$1417:$F$1466,MATCH(TR333,Вхідні_дані!$C$1417:$C$1466,0),6),"-")</f>
        <v>-</v>
      </c>
      <c r="TT333" s="7"/>
      <c r="TU333" s="32" t="str">
        <f>IF(TR333&gt;0,(TT333*TS333)/TT9/TT10/60,"-")</f>
        <v>-</v>
      </c>
      <c r="TV333" s="102" t="str">
        <f>IF(AND(TT333&gt;0,TU333&gt;0),TU333*TS294,"-")</f>
        <v>-</v>
      </c>
      <c r="TY333" s="112">
        <v>9</v>
      </c>
      <c r="TZ333" s="4"/>
      <c r="UA333" s="108" t="str">
        <f>IF(TZ333&gt;0,INDEX(Вхідні_дані!$A$1417:$F$1466,MATCH(TZ333,Вхідні_дані!$C$1417:$C$1466,0),6),"-")</f>
        <v>-</v>
      </c>
      <c r="UB333" s="7"/>
      <c r="UC333" s="32" t="str">
        <f>IF(TZ333&gt;0,(UB333*UA333)/UB9/UB10/60,"-")</f>
        <v>-</v>
      </c>
      <c r="UD333" s="102" t="str">
        <f>IF(AND(UB333&gt;0,UC333&gt;0),UC333*UA294,"-")</f>
        <v>-</v>
      </c>
      <c r="UG333" s="112">
        <v>9</v>
      </c>
      <c r="UH333" s="4"/>
      <c r="UI333" s="108" t="str">
        <f>IF(UH333&gt;0,INDEX(Вхідні_дані!$A$1417:$F$1466,MATCH(UH333,Вхідні_дані!$C$1417:$C$1466,0),6),"-")</f>
        <v>-</v>
      </c>
      <c r="UJ333" s="7"/>
      <c r="UK333" s="32" t="str">
        <f>IF(UH333&gt;0,(UJ333*UI333)/UJ9/UJ10/60,"-")</f>
        <v>-</v>
      </c>
      <c r="UL333" s="102" t="str">
        <f>IF(AND(UJ333&gt;0,UK333&gt;0),UK333*UI294,"-")</f>
        <v>-</v>
      </c>
      <c r="UO333" s="112">
        <v>9</v>
      </c>
      <c r="UP333" s="4"/>
      <c r="UQ333" s="108" t="str">
        <f>IF(UP333&gt;0,INDEX(Вхідні_дані!$A$1417:$F$1466,MATCH(UP333,Вхідні_дані!$C$1417:$C$1466,0),6),"-")</f>
        <v>-</v>
      </c>
      <c r="UR333" s="7"/>
      <c r="US333" s="32" t="str">
        <f>IF(UP333&gt;0,(UR333*UQ333)/UR9/UR10/60,"-")</f>
        <v>-</v>
      </c>
      <c r="UT333" s="102" t="str">
        <f>IF(AND(UR333&gt;0,US333&gt;0),US333*UQ294,"-")</f>
        <v>-</v>
      </c>
      <c r="UW333" s="112">
        <v>9</v>
      </c>
      <c r="UX333" s="4"/>
      <c r="UY333" s="108" t="str">
        <f>IF(UX333&gt;0,INDEX(Вхідні_дані!$A$1417:$F$1466,MATCH(UX333,Вхідні_дані!$C$1417:$C$1466,0),6),"-")</f>
        <v>-</v>
      </c>
      <c r="UZ333" s="7"/>
      <c r="VA333" s="32" t="str">
        <f>IF(UX333&gt;0,(UZ333*UY333)/UZ9/UZ10/60,"-")</f>
        <v>-</v>
      </c>
      <c r="VB333" s="102" t="str">
        <f>IF(AND(UZ333&gt;0,VA333&gt;0),VA333*UY294,"-")</f>
        <v>-</v>
      </c>
      <c r="VE333" s="112">
        <v>9</v>
      </c>
      <c r="VF333" s="4"/>
      <c r="VG333" s="108" t="str">
        <f>IF(VF333&gt;0,INDEX(Вхідні_дані!$A$1417:$F$1466,MATCH(VF333,Вхідні_дані!$C$1417:$C$1466,0),6),"-")</f>
        <v>-</v>
      </c>
      <c r="VH333" s="7"/>
      <c r="VI333" s="32" t="str">
        <f>IF(VF333&gt;0,(VH333*VG333)/VH9/VH10/60,"-")</f>
        <v>-</v>
      </c>
      <c r="VJ333" s="102" t="str">
        <f>IF(AND(VH333&gt;0,VI333&gt;0),VI333*VG294,"-")</f>
        <v>-</v>
      </c>
      <c r="VM333" s="112">
        <v>9</v>
      </c>
      <c r="VN333" s="4"/>
      <c r="VO333" s="108" t="str">
        <f>IF(VN333&gt;0,INDEX(Вхідні_дані!$A$1417:$F$1466,MATCH(VN333,Вхідні_дані!$C$1417:$C$1466,0),6),"-")</f>
        <v>-</v>
      </c>
      <c r="VP333" s="7"/>
      <c r="VQ333" s="32" t="str">
        <f>IF(VN333&gt;0,(VP333*VO333)/VP9/VP10/60,"-")</f>
        <v>-</v>
      </c>
      <c r="VR333" s="102" t="str">
        <f>IF(AND(VP333&gt;0,VQ333&gt;0),VQ333*VO294,"-")</f>
        <v>-</v>
      </c>
      <c r="VU333" s="112">
        <v>9</v>
      </c>
      <c r="VV333" s="4"/>
      <c r="VW333" s="108" t="str">
        <f>IF(VV333&gt;0,INDEX(Вхідні_дані!$A$1417:$F$1466,MATCH(VV333,Вхідні_дані!$C$1417:$C$1466,0),6),"-")</f>
        <v>-</v>
      </c>
      <c r="VX333" s="7"/>
      <c r="VY333" s="32" t="str">
        <f>IF(VV333&gt;0,(VX333*VW333)/VX9/VX10/60,"-")</f>
        <v>-</v>
      </c>
      <c r="VZ333" s="102" t="str">
        <f>IF(AND(VX333&gt;0,VY333&gt;0),VY333*VW294,"-")</f>
        <v>-</v>
      </c>
      <c r="WC333" s="112">
        <v>9</v>
      </c>
      <c r="WD333" s="4"/>
      <c r="WE333" s="108" t="str">
        <f>IF(WD333&gt;0,INDEX(Вхідні_дані!$A$1417:$F$1466,MATCH(WD333,Вхідні_дані!$C$1417:$C$1466,0),6),"-")</f>
        <v>-</v>
      </c>
      <c r="WF333" s="7"/>
      <c r="WG333" s="32" t="str">
        <f>IF(WD333&gt;0,(WF333*WE333)/WF9/WF10/60,"-")</f>
        <v>-</v>
      </c>
      <c r="WH333" s="102" t="str">
        <f>IF(AND(WF333&gt;0,WG333&gt;0),WG333*WE294,"-")</f>
        <v>-</v>
      </c>
      <c r="WK333" s="112">
        <v>9</v>
      </c>
      <c r="WL333" s="4"/>
      <c r="WM333" s="108" t="str">
        <f>IF(WL333&gt;0,INDEX(Вхідні_дані!$A$1417:$F$1466,MATCH(WL333,Вхідні_дані!$C$1417:$C$1466,0),6),"-")</f>
        <v>-</v>
      </c>
      <c r="WN333" s="7"/>
      <c r="WO333" s="32" t="str">
        <f>IF(WL333&gt;0,(WN333*WM333)/WN9/WN10/60,"-")</f>
        <v>-</v>
      </c>
      <c r="WP333" s="102" t="str">
        <f>IF(AND(WN333&gt;0,WO333&gt;0),WO333*WM294,"-")</f>
        <v>-</v>
      </c>
      <c r="WS333" s="112">
        <v>9</v>
      </c>
      <c r="WT333" s="4"/>
      <c r="WU333" s="108" t="str">
        <f>IF(WT333&gt;0,INDEX(Вхідні_дані!$A$1417:$F$1466,MATCH(WT333,Вхідні_дані!$C$1417:$C$1466,0),6),"-")</f>
        <v>-</v>
      </c>
      <c r="WV333" s="7"/>
      <c r="WW333" s="32" t="str">
        <f>IF(WT333&gt;0,(WV333*WU333)/WV9/WV10/60,"-")</f>
        <v>-</v>
      </c>
      <c r="WX333" s="102" t="str">
        <f>IF(AND(WV333&gt;0,WW333&gt;0),WW333*WU294,"-")</f>
        <v>-</v>
      </c>
      <c r="XA333" s="112">
        <v>9</v>
      </c>
      <c r="XB333" s="4"/>
      <c r="XC333" s="108" t="str">
        <f>IF(XB333&gt;0,INDEX(Вхідні_дані!$A$1417:$F$1466,MATCH(XB333,Вхідні_дані!$C$1417:$C$1466,0),6),"-")</f>
        <v>-</v>
      </c>
      <c r="XD333" s="7"/>
      <c r="XE333" s="32" t="str">
        <f>IF(XB333&gt;0,(XD333*XC333)/XD9/XD10/60,"-")</f>
        <v>-</v>
      </c>
      <c r="XF333" s="102" t="str">
        <f>IF(AND(XD333&gt;0,XE333&gt;0),XE333*XC294,"-")</f>
        <v>-</v>
      </c>
      <c r="XI333" s="112">
        <v>9</v>
      </c>
      <c r="XJ333" s="4"/>
      <c r="XK333" s="108" t="str">
        <f>IF(XJ333&gt;0,INDEX(Вхідні_дані!$A$1417:$F$1466,MATCH(XJ333,Вхідні_дані!$C$1417:$C$1466,0),6),"-")</f>
        <v>-</v>
      </c>
      <c r="XL333" s="7"/>
      <c r="XM333" s="32" t="str">
        <f>IF(XJ333&gt;0,(XL333*XK333)/XL9/XL10/60,"-")</f>
        <v>-</v>
      </c>
      <c r="XN333" s="102" t="str">
        <f>IF(AND(XL333&gt;0,XM333&gt;0),XM333*XK294,"-")</f>
        <v>-</v>
      </c>
      <c r="XQ333" s="112">
        <v>9</v>
      </c>
      <c r="XR333" s="4"/>
      <c r="XS333" s="108" t="str">
        <f>IF(XR333&gt;0,INDEX(Вхідні_дані!$A$1417:$F$1466,MATCH(XR333,Вхідні_дані!$C$1417:$C$1466,0),6),"-")</f>
        <v>-</v>
      </c>
      <c r="XT333" s="7"/>
      <c r="XU333" s="32" t="str">
        <f>IF(XR333&gt;0,(XT333*XS333)/XT9/XT10/60,"-")</f>
        <v>-</v>
      </c>
      <c r="XV333" s="102" t="str">
        <f>IF(AND(XT333&gt;0,XU333&gt;0),XU333*XS294,"-")</f>
        <v>-</v>
      </c>
      <c r="XY333" s="112">
        <v>9</v>
      </c>
      <c r="XZ333" s="4"/>
      <c r="YA333" s="108" t="str">
        <f>IF(XZ333&gt;0,INDEX(Вхідні_дані!$A$1417:$F$1466,MATCH(XZ333,Вхідні_дані!$C$1417:$C$1466,0),6),"-")</f>
        <v>-</v>
      </c>
      <c r="YB333" s="7"/>
      <c r="YC333" s="32" t="str">
        <f>IF(XZ333&gt;0,(YB333*YA333)/YB9/YB10/60,"-")</f>
        <v>-</v>
      </c>
      <c r="YD333" s="102" t="str">
        <f>IF(AND(YB333&gt;0,YC333&gt;0),YC333*YA294,"-")</f>
        <v>-</v>
      </c>
      <c r="YG333" s="112">
        <v>9</v>
      </c>
      <c r="YH333" s="4"/>
      <c r="YI333" s="108" t="str">
        <f>IF(YH333&gt;0,INDEX(Вхідні_дані!$A$1417:$F$1466,MATCH(YH333,Вхідні_дані!$C$1417:$C$1466,0),6),"-")</f>
        <v>-</v>
      </c>
      <c r="YJ333" s="7"/>
      <c r="YK333" s="32" t="str">
        <f>IF(YH333&gt;0,(YJ333*YI333)/YJ9/YJ10/60,"-")</f>
        <v>-</v>
      </c>
      <c r="YL333" s="102" t="str">
        <f>IF(AND(YJ333&gt;0,YK333&gt;0),YK333*YI294,"-")</f>
        <v>-</v>
      </c>
      <c r="YO333" s="112">
        <v>9</v>
      </c>
      <c r="YP333" s="4"/>
      <c r="YQ333" s="108" t="str">
        <f>IF(YP333&gt;0,INDEX(Вхідні_дані!$A$1417:$F$1466,MATCH(YP333,Вхідні_дані!$C$1417:$C$1466,0),6),"-")</f>
        <v>-</v>
      </c>
      <c r="YR333" s="7"/>
      <c r="YS333" s="32" t="str">
        <f>IF(YP333&gt;0,(YR333*YQ333)/YR9/YR10/60,"-")</f>
        <v>-</v>
      </c>
      <c r="YT333" s="102" t="str">
        <f>IF(AND(YR333&gt;0,YS333&gt;0),YS333*YQ294,"-")</f>
        <v>-</v>
      </c>
      <c r="YW333" s="112">
        <v>9</v>
      </c>
      <c r="YX333" s="4"/>
      <c r="YY333" s="108" t="str">
        <f>IF(YX333&gt;0,INDEX(Вхідні_дані!$A$1417:$F$1466,MATCH(YX333,Вхідні_дані!$C$1417:$C$1466,0),6),"-")</f>
        <v>-</v>
      </c>
      <c r="YZ333" s="7"/>
      <c r="ZA333" s="32" t="str">
        <f>IF(YX333&gt;0,(YZ333*YY333)/YZ9/YZ10/60,"-")</f>
        <v>-</v>
      </c>
      <c r="ZB333" s="102" t="str">
        <f>IF(AND(YZ333&gt;0,ZA333&gt;0),ZA333*YY294,"-")</f>
        <v>-</v>
      </c>
      <c r="ZE333" s="112">
        <v>9</v>
      </c>
      <c r="ZF333" s="4"/>
      <c r="ZG333" s="108" t="str">
        <f>IF(ZF333&gt;0,INDEX(Вхідні_дані!$A$1417:$F$1466,MATCH(ZF333,Вхідні_дані!$C$1417:$C$1466,0),6),"-")</f>
        <v>-</v>
      </c>
      <c r="ZH333" s="7"/>
      <c r="ZI333" s="32" t="str">
        <f>IF(ZF333&gt;0,(ZH333*ZG333)/ZH9/ZH10/60,"-")</f>
        <v>-</v>
      </c>
      <c r="ZJ333" s="102" t="str">
        <f>IF(AND(ZH333&gt;0,ZI333&gt;0),ZI333*ZG294,"-")</f>
        <v>-</v>
      </c>
      <c r="ZM333" s="112">
        <v>9</v>
      </c>
      <c r="ZN333" s="4"/>
      <c r="ZO333" s="108" t="str">
        <f>IF(ZN333&gt;0,INDEX(Вхідні_дані!$A$1417:$F$1466,MATCH(ZN333,Вхідні_дані!$C$1417:$C$1466,0),6),"-")</f>
        <v>-</v>
      </c>
      <c r="ZP333" s="7"/>
      <c r="ZQ333" s="32" t="str">
        <f>IF(ZN333&gt;0,(ZP333*ZO333)/ZP9/ZP10/60,"-")</f>
        <v>-</v>
      </c>
      <c r="ZR333" s="102" t="str">
        <f>IF(AND(ZP333&gt;0,ZQ333&gt;0),ZQ333*ZO294,"-")</f>
        <v>-</v>
      </c>
      <c r="ZU333" s="112">
        <v>9</v>
      </c>
      <c r="ZV333" s="4"/>
      <c r="ZW333" s="108" t="str">
        <f>IF(ZV333&gt;0,INDEX(Вхідні_дані!$A$1417:$F$1466,MATCH(ZV333,Вхідні_дані!$C$1417:$C$1466,0),6),"-")</f>
        <v>-</v>
      </c>
      <c r="ZX333" s="7"/>
      <c r="ZY333" s="32" t="str">
        <f>IF(ZV333&gt;0,(ZX333*ZW333)/ZX9/ZX10/60,"-")</f>
        <v>-</v>
      </c>
      <c r="ZZ333" s="102" t="str">
        <f>IF(AND(ZX333&gt;0,ZY333&gt;0),ZY333*ZW294,"-")</f>
        <v>-</v>
      </c>
      <c r="AAC333" s="112">
        <v>9</v>
      </c>
      <c r="AAD333" s="4"/>
      <c r="AAE333" s="108" t="str">
        <f>IF(AAD333&gt;0,INDEX(Вхідні_дані!$A$1417:$F$1466,MATCH(AAD333,Вхідні_дані!$C$1417:$C$1466,0),6),"-")</f>
        <v>-</v>
      </c>
      <c r="AAF333" s="7"/>
      <c r="AAG333" s="32" t="str">
        <f>IF(AAD333&gt;0,(AAF333*AAE333)/AAF9/AAF10/60,"-")</f>
        <v>-</v>
      </c>
      <c r="AAH333" s="102" t="str">
        <f>IF(AND(AAF333&gt;0,AAG333&gt;0),AAG333*AAE294,"-")</f>
        <v>-</v>
      </c>
      <c r="AAK333" s="112">
        <v>9</v>
      </c>
      <c r="AAL333" s="4"/>
      <c r="AAM333" s="108" t="str">
        <f>IF(AAL333&gt;0,INDEX(Вхідні_дані!$A$1417:$F$1466,MATCH(AAL333,Вхідні_дані!$C$1417:$C$1466,0),6),"-")</f>
        <v>-</v>
      </c>
      <c r="AAN333" s="7"/>
      <c r="AAO333" s="32" t="str">
        <f>IF(AAL333&gt;0,(AAN333*AAM333)/AAN9/AAN10/60,"-")</f>
        <v>-</v>
      </c>
      <c r="AAP333" s="102" t="str">
        <f>IF(AND(AAN333&gt;0,AAO333&gt;0),AAO333*AAM294,"-")</f>
        <v>-</v>
      </c>
      <c r="AAS333" s="112">
        <v>9</v>
      </c>
      <c r="AAT333" s="4"/>
      <c r="AAU333" s="108" t="str">
        <f>IF(AAT333&gt;0,INDEX(Вхідні_дані!$A$1417:$F$1466,MATCH(AAT333,Вхідні_дані!$C$1417:$C$1466,0),6),"-")</f>
        <v>-</v>
      </c>
      <c r="AAV333" s="7"/>
      <c r="AAW333" s="32" t="str">
        <f>IF(AAT333&gt;0,(AAV333*AAU333)/AAV9/AAV10/60,"-")</f>
        <v>-</v>
      </c>
      <c r="AAX333" s="102" t="str">
        <f>IF(AND(AAV333&gt;0,AAW333&gt;0),AAW333*AAU294,"-")</f>
        <v>-</v>
      </c>
      <c r="ABA333" s="112">
        <v>9</v>
      </c>
      <c r="ABB333" s="4"/>
      <c r="ABC333" s="108" t="str">
        <f>IF(ABB333&gt;0,INDEX(Вхідні_дані!$A$1417:$F$1466,MATCH(ABB333,Вхідні_дані!$C$1417:$C$1466,0),6),"-")</f>
        <v>-</v>
      </c>
      <c r="ABD333" s="7"/>
      <c r="ABE333" s="32" t="str">
        <f>IF(ABB333&gt;0,(ABD333*ABC333)/ABD9/ABD10/60,"-")</f>
        <v>-</v>
      </c>
      <c r="ABF333" s="102" t="str">
        <f>IF(AND(ABD333&gt;0,ABE333&gt;0),ABE333*ABC294,"-")</f>
        <v>-</v>
      </c>
      <c r="ABI333" s="112">
        <v>9</v>
      </c>
      <c r="ABJ333" s="4"/>
      <c r="ABK333" s="108" t="str">
        <f>IF(ABJ333&gt;0,INDEX(Вхідні_дані!$A$1417:$F$1466,MATCH(ABJ333,Вхідні_дані!$C$1417:$C$1466,0),6),"-")</f>
        <v>-</v>
      </c>
      <c r="ABL333" s="7"/>
      <c r="ABM333" s="32" t="str">
        <f>IF(ABJ333&gt;0,(ABL333*ABK333)/ABL9/ABL10/60,"-")</f>
        <v>-</v>
      </c>
      <c r="ABN333" s="102" t="str">
        <f>IF(AND(ABL333&gt;0,ABM333&gt;0),ABM333*ABK294,"-")</f>
        <v>-</v>
      </c>
      <c r="ABQ333" s="112">
        <v>9</v>
      </c>
      <c r="ABR333" s="4"/>
      <c r="ABS333" s="108" t="str">
        <f>IF(ABR333&gt;0,INDEX(Вхідні_дані!$A$1417:$F$1466,MATCH(ABR333,Вхідні_дані!$C$1417:$C$1466,0),6),"-")</f>
        <v>-</v>
      </c>
      <c r="ABT333" s="7"/>
      <c r="ABU333" s="32" t="str">
        <f>IF(ABR333&gt;0,(ABT333*ABS333)/ABT9/ABT10/60,"-")</f>
        <v>-</v>
      </c>
      <c r="ABV333" s="102" t="str">
        <f>IF(AND(ABT333&gt;0,ABU333&gt;0),ABU333*ABS294,"-")</f>
        <v>-</v>
      </c>
      <c r="ABY333" s="112">
        <v>9</v>
      </c>
      <c r="ABZ333" s="4"/>
      <c r="ACA333" s="108" t="str">
        <f>IF(ABZ333&gt;0,INDEX(Вхідні_дані!$A$1417:$F$1466,MATCH(ABZ333,Вхідні_дані!$C$1417:$C$1466,0),6),"-")</f>
        <v>-</v>
      </c>
      <c r="ACB333" s="7"/>
      <c r="ACC333" s="32" t="str">
        <f>IF(ABZ333&gt;0,(ACB333*ACA333)/ACB9/ACB10/60,"-")</f>
        <v>-</v>
      </c>
      <c r="ACD333" s="102" t="str">
        <f>IF(AND(ACB333&gt;0,ACC333&gt;0),ACC333*ACA294,"-")</f>
        <v>-</v>
      </c>
      <c r="ACG333" s="112">
        <v>9</v>
      </c>
      <c r="ACH333" s="4"/>
      <c r="ACI333" s="108" t="str">
        <f>IF(ACH333&gt;0,INDEX(Вхідні_дані!$A$1417:$F$1466,MATCH(ACH333,Вхідні_дані!$C$1417:$C$1466,0),6),"-")</f>
        <v>-</v>
      </c>
      <c r="ACJ333" s="7"/>
      <c r="ACK333" s="32" t="str">
        <f>IF(ACH333&gt;0,(ACJ333*ACI333)/ACJ9/ACJ10/60,"-")</f>
        <v>-</v>
      </c>
      <c r="ACL333" s="102" t="str">
        <f>IF(AND(ACJ333&gt;0,ACK333&gt;0),ACK333*ACI294,"-")</f>
        <v>-</v>
      </c>
      <c r="ACO333" s="112">
        <v>9</v>
      </c>
      <c r="ACP333" s="4"/>
      <c r="ACQ333" s="108" t="str">
        <f>IF(ACP333&gt;0,INDEX(Вхідні_дані!$A$1417:$F$1466,MATCH(ACP333,Вхідні_дані!$C$1417:$C$1466,0),6),"-")</f>
        <v>-</v>
      </c>
      <c r="ACR333" s="7"/>
      <c r="ACS333" s="32" t="str">
        <f>IF(ACP333&gt;0,(ACR333*ACQ333)/ACR9/ACR10/60,"-")</f>
        <v>-</v>
      </c>
      <c r="ACT333" s="102" t="str">
        <f>IF(AND(ACR333&gt;0,ACS333&gt;0),ACS333*ACQ294,"-")</f>
        <v>-</v>
      </c>
      <c r="ACW333" s="112">
        <v>9</v>
      </c>
      <c r="ACX333" s="4"/>
      <c r="ACY333" s="108" t="str">
        <f>IF(ACX333&gt;0,INDEX(Вхідні_дані!$A$1417:$F$1466,MATCH(ACX333,Вхідні_дані!$C$1417:$C$1466,0),6),"-")</f>
        <v>-</v>
      </c>
      <c r="ACZ333" s="7"/>
      <c r="ADA333" s="32" t="str">
        <f>IF(ACX333&gt;0,(ACZ333*ACY333)/ACZ9/ACZ10/60,"-")</f>
        <v>-</v>
      </c>
      <c r="ADB333" s="102" t="str">
        <f>IF(AND(ACZ333&gt;0,ADA333&gt;0),ADA333*ACY294,"-")</f>
        <v>-</v>
      </c>
      <c r="ADE333" s="112">
        <v>9</v>
      </c>
      <c r="ADF333" s="4"/>
      <c r="ADG333" s="108" t="str">
        <f>IF(ADF333&gt;0,INDEX(Вхідні_дані!$A$1417:$F$1466,MATCH(ADF333,Вхідні_дані!$C$1417:$C$1466,0),6),"-")</f>
        <v>-</v>
      </c>
      <c r="ADH333" s="7"/>
      <c r="ADI333" s="32" t="str">
        <f>IF(ADF333&gt;0,(ADH333*ADG333)/ADH9/ADH10/60,"-")</f>
        <v>-</v>
      </c>
      <c r="ADJ333" s="102" t="str">
        <f>IF(AND(ADH333&gt;0,ADI333&gt;0),ADI333*ADG294,"-")</f>
        <v>-</v>
      </c>
      <c r="ADM333" s="112">
        <v>9</v>
      </c>
      <c r="ADN333" s="4"/>
      <c r="ADO333" s="108" t="str">
        <f>IF(ADN333&gt;0,INDEX(Вхідні_дані!$A$1417:$F$1466,MATCH(ADN333,Вхідні_дані!$C$1417:$C$1466,0),6),"-")</f>
        <v>-</v>
      </c>
      <c r="ADP333" s="7"/>
      <c r="ADQ333" s="32" t="str">
        <f>IF(ADN333&gt;0,(ADP333*ADO333)/ADP9/ADP10/60,"-")</f>
        <v>-</v>
      </c>
      <c r="ADR333" s="102" t="str">
        <f>IF(AND(ADP333&gt;0,ADQ333&gt;0),ADQ333*ADO294,"-")</f>
        <v>-</v>
      </c>
    </row>
    <row r="334" spans="1:800" ht="32.25" customHeight="1" outlineLevel="1" x14ac:dyDescent="0.25">
      <c r="A334" s="112">
        <v>10</v>
      </c>
      <c r="B334" s="4"/>
      <c r="C334" s="108" t="str">
        <f>IF(B334&gt;0,INDEX(Вхідні_дані!$A$1417:$F$1466,MATCH(B334,Вхідні_дані!$C$1417:$C$1466,0),6),"-")</f>
        <v>-</v>
      </c>
      <c r="D334" s="7"/>
      <c r="E334" s="32" t="str">
        <f>IF(B334&gt;0,(D334*C334)/D9/D10/60,"-")</f>
        <v>-</v>
      </c>
      <c r="F334" s="102" t="str">
        <f>IF(AND(D334&gt;0,E334&gt;0),E334*C294,"-")</f>
        <v>-</v>
      </c>
      <c r="I334" s="112">
        <v>10</v>
      </c>
      <c r="J334" s="4"/>
      <c r="K334" s="108" t="str">
        <f>IF(J334&gt;0,INDEX(Вхідні_дані!$A$1417:$F$1466,MATCH(J334,Вхідні_дані!$C$1417:$C$1466,0),6),"-")</f>
        <v>-</v>
      </c>
      <c r="L334" s="7"/>
      <c r="M334" s="32" t="str">
        <f>IF(J334&gt;0,(L334*K334)/L9/L10/60,"-")</f>
        <v>-</v>
      </c>
      <c r="N334" s="102" t="str">
        <f>IF(AND(L334&gt;0,M334&gt;0),M334*K294,"-")</f>
        <v>-</v>
      </c>
      <c r="Q334" s="112">
        <v>10</v>
      </c>
      <c r="R334" s="4"/>
      <c r="S334" s="108" t="str">
        <f>IF(R334&gt;0,INDEX(Вхідні_дані!$A$1417:$F$1466,MATCH(R334,Вхідні_дані!$C$1417:$C$1466,0),6),"-")</f>
        <v>-</v>
      </c>
      <c r="T334" s="7"/>
      <c r="U334" s="32" t="str">
        <f>IF(R334&gt;0,(T334*S334)/T9/T10/60,"-")</f>
        <v>-</v>
      </c>
      <c r="V334" s="102" t="str">
        <f>IF(AND(T334&gt;0,U334&gt;0),U334*S294,"-")</f>
        <v>-</v>
      </c>
      <c r="Y334" s="112">
        <v>10</v>
      </c>
      <c r="Z334" s="4"/>
      <c r="AA334" s="108" t="str">
        <f>IF(Z334&gt;0,INDEX(Вхідні_дані!$A$1417:$F$1466,MATCH(Z334,Вхідні_дані!$C$1417:$C$1466,0),6),"-")</f>
        <v>-</v>
      </c>
      <c r="AB334" s="7"/>
      <c r="AC334" s="32" t="str">
        <f>IF(Z334&gt;0,(AB334*AA334)/AB9/AB10/60,"-")</f>
        <v>-</v>
      </c>
      <c r="AD334" s="102" t="str">
        <f>IF(AND(AB334&gt;0,AC334&gt;0),AC334*AA294,"-")</f>
        <v>-</v>
      </c>
      <c r="AG334" s="112">
        <v>10</v>
      </c>
      <c r="AH334" s="4"/>
      <c r="AI334" s="108" t="str">
        <f>IF(AH334&gt;0,INDEX(Вхідні_дані!$A$1417:$F$1466,MATCH(AH334,Вхідні_дані!$C$1417:$C$1466,0),6),"-")</f>
        <v>-</v>
      </c>
      <c r="AJ334" s="7"/>
      <c r="AK334" s="32" t="str">
        <f>IF(AH334&gt;0,(AJ334*AI334)/AJ9/AJ10/60,"-")</f>
        <v>-</v>
      </c>
      <c r="AL334" s="102" t="str">
        <f>IF(AND(AJ334&gt;0,AK334&gt;0),AK334*AI294,"-")</f>
        <v>-</v>
      </c>
      <c r="AO334" s="112">
        <v>10</v>
      </c>
      <c r="AP334" s="4"/>
      <c r="AQ334" s="108" t="str">
        <f>IF(AP334&gt;0,INDEX(Вхідні_дані!$A$1417:$F$1466,MATCH(AP334,Вхідні_дані!$C$1417:$C$1466,0),6),"-")</f>
        <v>-</v>
      </c>
      <c r="AR334" s="7"/>
      <c r="AS334" s="32" t="str">
        <f>IF(AP334&gt;0,(AR334*AQ334)/AR9/AR10/60,"-")</f>
        <v>-</v>
      </c>
      <c r="AT334" s="102" t="str">
        <f>IF(AND(AR334&gt;0,AS334&gt;0),AS334*AQ294,"-")</f>
        <v>-</v>
      </c>
      <c r="AW334" s="112">
        <v>10</v>
      </c>
      <c r="AX334" s="4"/>
      <c r="AY334" s="108" t="str">
        <f>IF(AX334&gt;0,INDEX(Вхідні_дані!$A$1417:$F$1466,MATCH(AX334,Вхідні_дані!$C$1417:$C$1466,0),6),"-")</f>
        <v>-</v>
      </c>
      <c r="AZ334" s="7"/>
      <c r="BA334" s="32" t="str">
        <f>IF(AX334&gt;0,(AZ334*AY334)/AZ9/AZ10/60,"-")</f>
        <v>-</v>
      </c>
      <c r="BB334" s="102" t="str">
        <f>IF(AND(AZ334&gt;0,BA334&gt;0),BA334*AY294,"-")</f>
        <v>-</v>
      </c>
      <c r="BE334" s="112">
        <v>10</v>
      </c>
      <c r="BF334" s="4"/>
      <c r="BG334" s="108" t="str">
        <f>IF(BF334&gt;0,INDEX(Вхідні_дані!$A$1417:$F$1466,MATCH(BF334,Вхідні_дані!$C$1417:$C$1466,0),6),"-")</f>
        <v>-</v>
      </c>
      <c r="BH334" s="7"/>
      <c r="BI334" s="32" t="str">
        <f>IF(BF334&gt;0,(BH334*BG334)/BH9/BH10/60,"-")</f>
        <v>-</v>
      </c>
      <c r="BJ334" s="102" t="str">
        <f>IF(AND(BH334&gt;0,BI334&gt;0),BI334*BG294,"-")</f>
        <v>-</v>
      </c>
      <c r="BM334" s="112">
        <v>10</v>
      </c>
      <c r="BN334" s="4"/>
      <c r="BO334" s="108" t="str">
        <f>IF(BN334&gt;0,INDEX(Вхідні_дані!$A$1417:$F$1466,MATCH(BN334,Вхідні_дані!$C$1417:$C$1466,0),6),"-")</f>
        <v>-</v>
      </c>
      <c r="BP334" s="7"/>
      <c r="BQ334" s="32" t="str">
        <f>IF(BN334&gt;0,(BP334*BO334)/BP9/BP10/60,"-")</f>
        <v>-</v>
      </c>
      <c r="BR334" s="102" t="str">
        <f>IF(AND(BP334&gt;0,BQ334&gt;0),BQ334*BO294,"-")</f>
        <v>-</v>
      </c>
      <c r="BU334" s="112">
        <v>10</v>
      </c>
      <c r="BV334" s="4"/>
      <c r="BW334" s="108" t="str">
        <f>IF(BV334&gt;0,INDEX(Вхідні_дані!$A$1417:$F$1466,MATCH(BV334,Вхідні_дані!$C$1417:$C$1466,0),6),"-")</f>
        <v>-</v>
      </c>
      <c r="BX334" s="7"/>
      <c r="BY334" s="32" t="str">
        <f>IF(BV334&gt;0,(BX334*BW334)/BX9/BX10/60,"-")</f>
        <v>-</v>
      </c>
      <c r="BZ334" s="102" t="str">
        <f>IF(AND(BX334&gt;0,BY334&gt;0),BY334*BW294,"-")</f>
        <v>-</v>
      </c>
      <c r="CC334" s="112">
        <v>10</v>
      </c>
      <c r="CD334" s="4"/>
      <c r="CE334" s="108" t="str">
        <f>IF(CD334&gt;0,INDEX(Вхідні_дані!$A$1417:$F$1466,MATCH(CD334,Вхідні_дані!$C$1417:$C$1466,0),6),"-")</f>
        <v>-</v>
      </c>
      <c r="CF334" s="7"/>
      <c r="CG334" s="32" t="str">
        <f>IF(CD334&gt;0,(CF334*CE334)/CF9/CF10/60,"-")</f>
        <v>-</v>
      </c>
      <c r="CH334" s="102" t="str">
        <f>IF(AND(CF334&gt;0,CG334&gt;0),CG334*CE294,"-")</f>
        <v>-</v>
      </c>
      <c r="CK334" s="112">
        <v>10</v>
      </c>
      <c r="CL334" s="4"/>
      <c r="CM334" s="108" t="str">
        <f>IF(CL334&gt;0,INDEX(Вхідні_дані!$A$1417:$F$1466,MATCH(CL334,Вхідні_дані!$C$1417:$C$1466,0),6),"-")</f>
        <v>-</v>
      </c>
      <c r="CN334" s="7"/>
      <c r="CO334" s="32" t="str">
        <f>IF(CL334&gt;0,(CN334*CM334)/CN9/CN10/60,"-")</f>
        <v>-</v>
      </c>
      <c r="CP334" s="102" t="str">
        <f>IF(AND(CN334&gt;0,CO334&gt;0),CO334*CM294,"-")</f>
        <v>-</v>
      </c>
      <c r="CS334" s="112">
        <v>10</v>
      </c>
      <c r="CT334" s="4"/>
      <c r="CU334" s="108" t="str">
        <f>IF(CT334&gt;0,INDEX(Вхідні_дані!$A$1417:$F$1466,MATCH(CT334,Вхідні_дані!$C$1417:$C$1466,0),6),"-")</f>
        <v>-</v>
      </c>
      <c r="CV334" s="7"/>
      <c r="CW334" s="32" t="str">
        <f>IF(CT334&gt;0,(CV334*CU334)/CV9/CV10/60,"-")</f>
        <v>-</v>
      </c>
      <c r="CX334" s="102" t="str">
        <f>IF(AND(CV334&gt;0,CW334&gt;0),CW334*CU294,"-")</f>
        <v>-</v>
      </c>
      <c r="DA334" s="112">
        <v>10</v>
      </c>
      <c r="DB334" s="4"/>
      <c r="DC334" s="108" t="str">
        <f>IF(DB334&gt;0,INDEX(Вхідні_дані!$A$1417:$F$1466,MATCH(DB334,Вхідні_дані!$C$1417:$C$1466,0),6),"-")</f>
        <v>-</v>
      </c>
      <c r="DD334" s="7"/>
      <c r="DE334" s="32" t="str">
        <f>IF(DB334&gt;0,(DD334*DC334)/DD9/DD10/60,"-")</f>
        <v>-</v>
      </c>
      <c r="DF334" s="102" t="str">
        <f>IF(AND(DD334&gt;0,DE334&gt;0),DE334*DC294,"-")</f>
        <v>-</v>
      </c>
      <c r="DI334" s="112">
        <v>10</v>
      </c>
      <c r="DJ334" s="4"/>
      <c r="DK334" s="108" t="str">
        <f>IF(DJ334&gt;0,INDEX(Вхідні_дані!$A$1417:$F$1466,MATCH(DJ334,Вхідні_дані!$C$1417:$C$1466,0),6),"-")</f>
        <v>-</v>
      </c>
      <c r="DL334" s="7"/>
      <c r="DM334" s="32" t="str">
        <f>IF(DJ334&gt;0,(DL334*DK334)/DL9/DL10/60,"-")</f>
        <v>-</v>
      </c>
      <c r="DN334" s="102" t="str">
        <f>IF(AND(DL334&gt;0,DM334&gt;0),DM334*DK294,"-")</f>
        <v>-</v>
      </c>
      <c r="DQ334" s="112">
        <v>10</v>
      </c>
      <c r="DR334" s="4"/>
      <c r="DS334" s="108" t="str">
        <f>IF(DR334&gt;0,INDEX(Вхідні_дані!$A$1417:$F$1466,MATCH(DR334,Вхідні_дані!$C$1417:$C$1466,0),6),"-")</f>
        <v>-</v>
      </c>
      <c r="DT334" s="7"/>
      <c r="DU334" s="32" t="str">
        <f>IF(DR334&gt;0,(DT334*DS334)/DT9/DT10/60,"-")</f>
        <v>-</v>
      </c>
      <c r="DV334" s="102" t="str">
        <f>IF(AND(DT334&gt;0,DU334&gt;0),DU334*DS294,"-")</f>
        <v>-</v>
      </c>
      <c r="DY334" s="112">
        <v>10</v>
      </c>
      <c r="DZ334" s="4"/>
      <c r="EA334" s="108" t="str">
        <f>IF(DZ334&gt;0,INDEX(Вхідні_дані!$A$1417:$F$1466,MATCH(DZ334,Вхідні_дані!$C$1417:$C$1466,0),6),"-")</f>
        <v>-</v>
      </c>
      <c r="EB334" s="7"/>
      <c r="EC334" s="32" t="str">
        <f>IF(DZ334&gt;0,(EB334*EA334)/EB9/EB10/60,"-")</f>
        <v>-</v>
      </c>
      <c r="ED334" s="102" t="str">
        <f>IF(AND(EB334&gt;0,EC334&gt;0),EC334*EA294,"-")</f>
        <v>-</v>
      </c>
      <c r="EG334" s="112">
        <v>10</v>
      </c>
      <c r="EH334" s="4"/>
      <c r="EI334" s="108" t="str">
        <f>IF(EH334&gt;0,INDEX(Вхідні_дані!$A$1417:$F$1466,MATCH(EH334,Вхідні_дані!$C$1417:$C$1466,0),6),"-")</f>
        <v>-</v>
      </c>
      <c r="EJ334" s="7"/>
      <c r="EK334" s="32" t="str">
        <f>IF(EH334&gt;0,(EJ334*EI334)/EJ9/EJ10/60,"-")</f>
        <v>-</v>
      </c>
      <c r="EL334" s="102" t="str">
        <f>IF(AND(EJ334&gt;0,EK334&gt;0),EK334*EI294,"-")</f>
        <v>-</v>
      </c>
      <c r="EO334" s="112">
        <v>10</v>
      </c>
      <c r="EP334" s="4"/>
      <c r="EQ334" s="108" t="str">
        <f>IF(EP334&gt;0,INDEX(Вхідні_дані!$A$1417:$F$1466,MATCH(EP334,Вхідні_дані!$C$1417:$C$1466,0),6),"-")</f>
        <v>-</v>
      </c>
      <c r="ER334" s="7"/>
      <c r="ES334" s="32" t="str">
        <f>IF(EP334&gt;0,(ER334*EQ334)/ER9/ER10/60,"-")</f>
        <v>-</v>
      </c>
      <c r="ET334" s="102" t="str">
        <f>IF(AND(ER334&gt;0,ES334&gt;0),ES334*EQ294,"-")</f>
        <v>-</v>
      </c>
      <c r="EW334" s="112">
        <v>10</v>
      </c>
      <c r="EX334" s="4"/>
      <c r="EY334" s="108" t="str">
        <f>IF(EX334&gt;0,INDEX(Вхідні_дані!$A$1417:$F$1466,MATCH(EX334,Вхідні_дані!$C$1417:$C$1466,0),6),"-")</f>
        <v>-</v>
      </c>
      <c r="EZ334" s="7"/>
      <c r="FA334" s="32" t="str">
        <f>IF(EX334&gt;0,(EZ334*EY334)/EZ9/EZ10/60,"-")</f>
        <v>-</v>
      </c>
      <c r="FB334" s="102" t="str">
        <f>IF(AND(EZ334&gt;0,FA334&gt;0),FA334*EY294,"-")</f>
        <v>-</v>
      </c>
      <c r="FE334" s="112">
        <v>10</v>
      </c>
      <c r="FF334" s="4"/>
      <c r="FG334" s="108" t="str">
        <f>IF(FF334&gt;0,INDEX(Вхідні_дані!$A$1417:$F$1466,MATCH(FF334,Вхідні_дані!$C$1417:$C$1466,0),6),"-")</f>
        <v>-</v>
      </c>
      <c r="FH334" s="7"/>
      <c r="FI334" s="32" t="str">
        <f>IF(FF334&gt;0,(FH334*FG334)/FH9/FH10/60,"-")</f>
        <v>-</v>
      </c>
      <c r="FJ334" s="102" t="str">
        <f>IF(AND(FH334&gt;0,FI334&gt;0),FI334*FG294,"-")</f>
        <v>-</v>
      </c>
      <c r="FM334" s="112">
        <v>10</v>
      </c>
      <c r="FN334" s="4"/>
      <c r="FO334" s="108" t="str">
        <f>IF(FN334&gt;0,INDEX(Вхідні_дані!$A$1417:$F$1466,MATCH(FN334,Вхідні_дані!$C$1417:$C$1466,0),6),"-")</f>
        <v>-</v>
      </c>
      <c r="FP334" s="7"/>
      <c r="FQ334" s="32" t="str">
        <f>IF(FN334&gt;0,(FP334*FO334)/FP9/FP10/60,"-")</f>
        <v>-</v>
      </c>
      <c r="FR334" s="102" t="str">
        <f>IF(AND(FP334&gt;0,FQ334&gt;0),FQ334*FO294,"-")</f>
        <v>-</v>
      </c>
      <c r="FU334" s="112">
        <v>10</v>
      </c>
      <c r="FV334" s="4"/>
      <c r="FW334" s="108" t="str">
        <f>IF(FV334&gt;0,INDEX(Вхідні_дані!$A$1417:$F$1466,MATCH(FV334,Вхідні_дані!$C$1417:$C$1466,0),6),"-")</f>
        <v>-</v>
      </c>
      <c r="FX334" s="7"/>
      <c r="FY334" s="32" t="str">
        <f>IF(FV334&gt;0,(FX334*FW334)/FX9/FX10/60,"-")</f>
        <v>-</v>
      </c>
      <c r="FZ334" s="102" t="str">
        <f>IF(AND(FX334&gt;0,FY334&gt;0),FY334*FW294,"-")</f>
        <v>-</v>
      </c>
      <c r="GC334" s="112">
        <v>10</v>
      </c>
      <c r="GD334" s="4"/>
      <c r="GE334" s="108" t="str">
        <f>IF(GD334&gt;0,INDEX(Вхідні_дані!$A$1417:$F$1466,MATCH(GD334,Вхідні_дані!$C$1417:$C$1466,0),6),"-")</f>
        <v>-</v>
      </c>
      <c r="GF334" s="7"/>
      <c r="GG334" s="32" t="str">
        <f>IF(GD334&gt;0,(GF334*GE334)/GF9/GF10/60,"-")</f>
        <v>-</v>
      </c>
      <c r="GH334" s="102" t="str">
        <f>IF(AND(GF334&gt;0,GG334&gt;0),GG334*GE294,"-")</f>
        <v>-</v>
      </c>
      <c r="GK334" s="112">
        <v>10</v>
      </c>
      <c r="GL334" s="4"/>
      <c r="GM334" s="108" t="str">
        <f>IF(GL334&gt;0,INDEX(Вхідні_дані!$A$1417:$F$1466,MATCH(GL334,Вхідні_дані!$C$1417:$C$1466,0),6),"-")</f>
        <v>-</v>
      </c>
      <c r="GN334" s="7"/>
      <c r="GO334" s="32" t="str">
        <f>IF(GL334&gt;0,(GN334*GM334)/GN9/GN10/60,"-")</f>
        <v>-</v>
      </c>
      <c r="GP334" s="102" t="str">
        <f>IF(AND(GN334&gt;0,GO334&gt;0),GO334*GM294,"-")</f>
        <v>-</v>
      </c>
      <c r="GS334" s="112">
        <v>10</v>
      </c>
      <c r="GT334" s="4"/>
      <c r="GU334" s="108" t="str">
        <f>IF(GT334&gt;0,INDEX(Вхідні_дані!$A$1417:$F$1466,MATCH(GT334,Вхідні_дані!$C$1417:$C$1466,0),6),"-")</f>
        <v>-</v>
      </c>
      <c r="GV334" s="7"/>
      <c r="GW334" s="32" t="str">
        <f>IF(GT334&gt;0,(GV334*GU334)/GV9/GV10/60,"-")</f>
        <v>-</v>
      </c>
      <c r="GX334" s="102" t="str">
        <f>IF(AND(GV334&gt;0,GW334&gt;0),GW334*GU294,"-")</f>
        <v>-</v>
      </c>
      <c r="HA334" s="112">
        <v>10</v>
      </c>
      <c r="HB334" s="4"/>
      <c r="HC334" s="108" t="str">
        <f>IF(HB334&gt;0,INDEX(Вхідні_дані!$A$1417:$F$1466,MATCH(HB334,Вхідні_дані!$C$1417:$C$1466,0),6),"-")</f>
        <v>-</v>
      </c>
      <c r="HD334" s="7"/>
      <c r="HE334" s="32" t="str">
        <f>IF(HB334&gt;0,(HD334*HC334)/HD9/HD10/60,"-")</f>
        <v>-</v>
      </c>
      <c r="HF334" s="102" t="str">
        <f>IF(AND(HD334&gt;0,HE334&gt;0),HE334*HC294,"-")</f>
        <v>-</v>
      </c>
      <c r="HI334" s="112">
        <v>10</v>
      </c>
      <c r="HJ334" s="4"/>
      <c r="HK334" s="108" t="str">
        <f>IF(HJ334&gt;0,INDEX(Вхідні_дані!$A$1417:$F$1466,MATCH(HJ334,Вхідні_дані!$C$1417:$C$1466,0),6),"-")</f>
        <v>-</v>
      </c>
      <c r="HL334" s="7"/>
      <c r="HM334" s="32" t="str">
        <f>IF(HJ334&gt;0,(HL334*HK334)/HL9/HL10/60,"-")</f>
        <v>-</v>
      </c>
      <c r="HN334" s="102" t="str">
        <f>IF(AND(HL334&gt;0,HM334&gt;0),HM334*HK294,"-")</f>
        <v>-</v>
      </c>
      <c r="HQ334" s="112">
        <v>10</v>
      </c>
      <c r="HR334" s="4"/>
      <c r="HS334" s="108" t="str">
        <f>IF(HR334&gt;0,INDEX(Вхідні_дані!$A$1417:$F$1466,MATCH(HR334,Вхідні_дані!$C$1417:$C$1466,0),6),"-")</f>
        <v>-</v>
      </c>
      <c r="HT334" s="7"/>
      <c r="HU334" s="32" t="str">
        <f>IF(HR334&gt;0,(HT334*HS334)/HT9/HT10/60,"-")</f>
        <v>-</v>
      </c>
      <c r="HV334" s="102" t="str">
        <f>IF(AND(HT334&gt;0,HU334&gt;0),HU334*HS294,"-")</f>
        <v>-</v>
      </c>
      <c r="HY334" s="112">
        <v>10</v>
      </c>
      <c r="HZ334" s="4"/>
      <c r="IA334" s="108" t="str">
        <f>IF(HZ334&gt;0,INDEX(Вхідні_дані!$A$1417:$F$1466,MATCH(HZ334,Вхідні_дані!$C$1417:$C$1466,0),6),"-")</f>
        <v>-</v>
      </c>
      <c r="IB334" s="7"/>
      <c r="IC334" s="32" t="str">
        <f>IF(HZ334&gt;0,(IB334*IA334)/IB9/IB10/60,"-")</f>
        <v>-</v>
      </c>
      <c r="ID334" s="102" t="str">
        <f>IF(AND(IB334&gt;0,IC334&gt;0),IC334*IA294,"-")</f>
        <v>-</v>
      </c>
      <c r="IG334" s="112">
        <v>10</v>
      </c>
      <c r="IH334" s="4"/>
      <c r="II334" s="108" t="str">
        <f>IF(IH334&gt;0,INDEX(Вхідні_дані!$A$1417:$F$1466,MATCH(IH334,Вхідні_дані!$C$1417:$C$1466,0),6),"-")</f>
        <v>-</v>
      </c>
      <c r="IJ334" s="7"/>
      <c r="IK334" s="32" t="str">
        <f>IF(IH334&gt;0,(IJ334*II334)/IJ9/IJ10/60,"-")</f>
        <v>-</v>
      </c>
      <c r="IL334" s="102" t="str">
        <f>IF(AND(IJ334&gt;0,IK334&gt;0),IK334*II294,"-")</f>
        <v>-</v>
      </c>
      <c r="IO334" s="112">
        <v>10</v>
      </c>
      <c r="IP334" s="4"/>
      <c r="IQ334" s="108" t="str">
        <f>IF(IP334&gt;0,INDEX(Вхідні_дані!$A$1417:$F$1466,MATCH(IP334,Вхідні_дані!$C$1417:$C$1466,0),6),"-")</f>
        <v>-</v>
      </c>
      <c r="IR334" s="7"/>
      <c r="IS334" s="32" t="str">
        <f>IF(IP334&gt;0,(IR334*IQ334)/IR9/IR10/60,"-")</f>
        <v>-</v>
      </c>
      <c r="IT334" s="102" t="str">
        <f>IF(AND(IR334&gt;0,IS334&gt;0),IS334*IQ294,"-")</f>
        <v>-</v>
      </c>
      <c r="IW334" s="112">
        <v>10</v>
      </c>
      <c r="IX334" s="4"/>
      <c r="IY334" s="108" t="str">
        <f>IF(IX334&gt;0,INDEX(Вхідні_дані!$A$1417:$F$1466,MATCH(IX334,Вхідні_дані!$C$1417:$C$1466,0),6),"-")</f>
        <v>-</v>
      </c>
      <c r="IZ334" s="7"/>
      <c r="JA334" s="32" t="str">
        <f>IF(IX334&gt;0,(IZ334*IY334)/IZ9/IZ10/60,"-")</f>
        <v>-</v>
      </c>
      <c r="JB334" s="102" t="str">
        <f>IF(AND(IZ334&gt;0,JA334&gt;0),JA334*IY294,"-")</f>
        <v>-</v>
      </c>
      <c r="JE334" s="112">
        <v>10</v>
      </c>
      <c r="JF334" s="4"/>
      <c r="JG334" s="108" t="str">
        <f>IF(JF334&gt;0,INDEX(Вхідні_дані!$A$1417:$F$1466,MATCH(JF334,Вхідні_дані!$C$1417:$C$1466,0),6),"-")</f>
        <v>-</v>
      </c>
      <c r="JH334" s="7"/>
      <c r="JI334" s="32" t="str">
        <f>IF(JF334&gt;0,(JH334*JG334)/JH9/JH10/60,"-")</f>
        <v>-</v>
      </c>
      <c r="JJ334" s="102" t="str">
        <f>IF(AND(JH334&gt;0,JI334&gt;0),JI334*JG294,"-")</f>
        <v>-</v>
      </c>
      <c r="JM334" s="112">
        <v>10</v>
      </c>
      <c r="JN334" s="4"/>
      <c r="JO334" s="108" t="str">
        <f>IF(JN334&gt;0,INDEX(Вхідні_дані!$A$1417:$F$1466,MATCH(JN334,Вхідні_дані!$C$1417:$C$1466,0),6),"-")</f>
        <v>-</v>
      </c>
      <c r="JP334" s="7"/>
      <c r="JQ334" s="32" t="str">
        <f>IF(JN334&gt;0,(JP334*JO334)/JP9/JP10/60,"-")</f>
        <v>-</v>
      </c>
      <c r="JR334" s="102" t="str">
        <f>IF(AND(JP334&gt;0,JQ334&gt;0),JQ334*JO294,"-")</f>
        <v>-</v>
      </c>
      <c r="JU334" s="112">
        <v>10</v>
      </c>
      <c r="JV334" s="4"/>
      <c r="JW334" s="108" t="str">
        <f>IF(JV334&gt;0,INDEX(Вхідні_дані!$A$1417:$F$1466,MATCH(JV334,Вхідні_дані!$C$1417:$C$1466,0),6),"-")</f>
        <v>-</v>
      </c>
      <c r="JX334" s="7"/>
      <c r="JY334" s="32" t="str">
        <f>IF(JV334&gt;0,(JX334*JW334)/JX9/JX10/60,"-")</f>
        <v>-</v>
      </c>
      <c r="JZ334" s="102" t="str">
        <f>IF(AND(JX334&gt;0,JY334&gt;0),JY334*JW294,"-")</f>
        <v>-</v>
      </c>
      <c r="KC334" s="112">
        <v>10</v>
      </c>
      <c r="KD334" s="4"/>
      <c r="KE334" s="108" t="str">
        <f>IF(KD334&gt;0,INDEX(Вхідні_дані!$A$1417:$F$1466,MATCH(KD334,Вхідні_дані!$C$1417:$C$1466,0),6),"-")</f>
        <v>-</v>
      </c>
      <c r="KF334" s="7"/>
      <c r="KG334" s="32" t="str">
        <f>IF(KD334&gt;0,(KF334*KE334)/KF9/KF10/60,"-")</f>
        <v>-</v>
      </c>
      <c r="KH334" s="102" t="str">
        <f>IF(AND(KF334&gt;0,KG334&gt;0),KG334*KE294,"-")</f>
        <v>-</v>
      </c>
      <c r="KK334" s="112">
        <v>10</v>
      </c>
      <c r="KL334" s="4"/>
      <c r="KM334" s="108" t="str">
        <f>IF(KL334&gt;0,INDEX(Вхідні_дані!$A$1417:$F$1466,MATCH(KL334,Вхідні_дані!$C$1417:$C$1466,0),6),"-")</f>
        <v>-</v>
      </c>
      <c r="KN334" s="7"/>
      <c r="KO334" s="32" t="str">
        <f>IF(KL334&gt;0,(KN334*KM334)/KN9/KN10/60,"-")</f>
        <v>-</v>
      </c>
      <c r="KP334" s="102" t="str">
        <f>IF(AND(KN334&gt;0,KO334&gt;0),KO334*KM294,"-")</f>
        <v>-</v>
      </c>
      <c r="KS334" s="112">
        <v>10</v>
      </c>
      <c r="KT334" s="4"/>
      <c r="KU334" s="108" t="str">
        <f>IF(KT334&gt;0,INDEX(Вхідні_дані!$A$1417:$F$1466,MATCH(KT334,Вхідні_дані!$C$1417:$C$1466,0),6),"-")</f>
        <v>-</v>
      </c>
      <c r="KV334" s="7"/>
      <c r="KW334" s="32" t="str">
        <f>IF(KT334&gt;0,(KV334*KU334)/KV9/KV10/60,"-")</f>
        <v>-</v>
      </c>
      <c r="KX334" s="102" t="str">
        <f>IF(AND(KV334&gt;0,KW334&gt;0),KW334*KU294,"-")</f>
        <v>-</v>
      </c>
      <c r="LA334" s="112">
        <v>10</v>
      </c>
      <c r="LB334" s="4"/>
      <c r="LC334" s="108" t="str">
        <f>IF(LB334&gt;0,INDEX(Вхідні_дані!$A$1417:$F$1466,MATCH(LB334,Вхідні_дані!$C$1417:$C$1466,0),6),"-")</f>
        <v>-</v>
      </c>
      <c r="LD334" s="7"/>
      <c r="LE334" s="32" t="str">
        <f>IF(LB334&gt;0,(LD334*LC334)/LD9/LD10/60,"-")</f>
        <v>-</v>
      </c>
      <c r="LF334" s="102" t="str">
        <f>IF(AND(LD334&gt;0,LE334&gt;0),LE334*LC294,"-")</f>
        <v>-</v>
      </c>
      <c r="LI334" s="112">
        <v>10</v>
      </c>
      <c r="LJ334" s="4"/>
      <c r="LK334" s="108" t="str">
        <f>IF(LJ334&gt;0,INDEX(Вхідні_дані!$A$1417:$F$1466,MATCH(LJ334,Вхідні_дані!$C$1417:$C$1466,0),6),"-")</f>
        <v>-</v>
      </c>
      <c r="LL334" s="7"/>
      <c r="LM334" s="32" t="str">
        <f>IF(LJ334&gt;0,(LL334*LK334)/LL9/LL10/60,"-")</f>
        <v>-</v>
      </c>
      <c r="LN334" s="102" t="str">
        <f>IF(AND(LL334&gt;0,LM334&gt;0),LM334*LK294,"-")</f>
        <v>-</v>
      </c>
      <c r="LQ334" s="112">
        <v>10</v>
      </c>
      <c r="LR334" s="4"/>
      <c r="LS334" s="108" t="str">
        <f>IF(LR334&gt;0,INDEX(Вхідні_дані!$A$1417:$F$1466,MATCH(LR334,Вхідні_дані!$C$1417:$C$1466,0),6),"-")</f>
        <v>-</v>
      </c>
      <c r="LT334" s="7"/>
      <c r="LU334" s="32" t="str">
        <f>IF(LR334&gt;0,(LT334*LS334)/LT9/LT10/60,"-")</f>
        <v>-</v>
      </c>
      <c r="LV334" s="102" t="str">
        <f>IF(AND(LT334&gt;0,LU334&gt;0),LU334*LS294,"-")</f>
        <v>-</v>
      </c>
      <c r="LY334" s="112">
        <v>10</v>
      </c>
      <c r="LZ334" s="4"/>
      <c r="MA334" s="108" t="str">
        <f>IF(LZ334&gt;0,INDEX(Вхідні_дані!$A$1417:$F$1466,MATCH(LZ334,Вхідні_дані!$C$1417:$C$1466,0),6),"-")</f>
        <v>-</v>
      </c>
      <c r="MB334" s="7"/>
      <c r="MC334" s="32" t="str">
        <f>IF(LZ334&gt;0,(MB334*MA334)/MB9/MB10/60,"-")</f>
        <v>-</v>
      </c>
      <c r="MD334" s="102" t="str">
        <f>IF(AND(MB334&gt;0,MC334&gt;0),MC334*MA294,"-")</f>
        <v>-</v>
      </c>
      <c r="MG334" s="112">
        <v>10</v>
      </c>
      <c r="MH334" s="4"/>
      <c r="MI334" s="108" t="str">
        <f>IF(MH334&gt;0,INDEX(Вхідні_дані!$A$1417:$F$1466,MATCH(MH334,Вхідні_дані!$C$1417:$C$1466,0),6),"-")</f>
        <v>-</v>
      </c>
      <c r="MJ334" s="7"/>
      <c r="MK334" s="32" t="str">
        <f>IF(MH334&gt;0,(MJ334*MI334)/MJ9/MJ10/60,"-")</f>
        <v>-</v>
      </c>
      <c r="ML334" s="102" t="str">
        <f>IF(AND(MJ334&gt;0,MK334&gt;0),MK334*MI294,"-")</f>
        <v>-</v>
      </c>
      <c r="MO334" s="112">
        <v>10</v>
      </c>
      <c r="MP334" s="4"/>
      <c r="MQ334" s="108" t="str">
        <f>IF(MP334&gt;0,INDEX(Вхідні_дані!$A$1417:$F$1466,MATCH(MP334,Вхідні_дані!$C$1417:$C$1466,0),6),"-")</f>
        <v>-</v>
      </c>
      <c r="MR334" s="7"/>
      <c r="MS334" s="32" t="str">
        <f>IF(MP334&gt;0,(MR334*MQ334)/MR9/MR10/60,"-")</f>
        <v>-</v>
      </c>
      <c r="MT334" s="102" t="str">
        <f>IF(AND(MR334&gt;0,MS334&gt;0),MS334*MQ294,"-")</f>
        <v>-</v>
      </c>
      <c r="MW334" s="112">
        <v>10</v>
      </c>
      <c r="MX334" s="4"/>
      <c r="MY334" s="108" t="str">
        <f>IF(MX334&gt;0,INDEX(Вхідні_дані!$A$1417:$F$1466,MATCH(MX334,Вхідні_дані!$C$1417:$C$1466,0),6),"-")</f>
        <v>-</v>
      </c>
      <c r="MZ334" s="7"/>
      <c r="NA334" s="32" t="str">
        <f>IF(MX334&gt;0,(MZ334*MY334)/MZ9/MZ10/60,"-")</f>
        <v>-</v>
      </c>
      <c r="NB334" s="102" t="str">
        <f>IF(AND(MZ334&gt;0,NA334&gt;0),NA334*MY294,"-")</f>
        <v>-</v>
      </c>
      <c r="NE334" s="112">
        <v>10</v>
      </c>
      <c r="NF334" s="4"/>
      <c r="NG334" s="108" t="str">
        <f>IF(NF334&gt;0,INDEX(Вхідні_дані!$A$1417:$F$1466,MATCH(NF334,Вхідні_дані!$C$1417:$C$1466,0),6),"-")</f>
        <v>-</v>
      </c>
      <c r="NH334" s="7"/>
      <c r="NI334" s="32" t="str">
        <f>IF(NF334&gt;0,(NH334*NG334)/NH9/NH10/60,"-")</f>
        <v>-</v>
      </c>
      <c r="NJ334" s="102" t="str">
        <f>IF(AND(NH334&gt;0,NI334&gt;0),NI334*NG294,"-")</f>
        <v>-</v>
      </c>
      <c r="NM334" s="112">
        <v>10</v>
      </c>
      <c r="NN334" s="4"/>
      <c r="NO334" s="108" t="str">
        <f>IF(NN334&gt;0,INDEX(Вхідні_дані!$A$1417:$F$1466,MATCH(NN334,Вхідні_дані!$C$1417:$C$1466,0),6),"-")</f>
        <v>-</v>
      </c>
      <c r="NP334" s="7"/>
      <c r="NQ334" s="32" t="str">
        <f>IF(NN334&gt;0,(NP334*NO334)/NP9/NP10/60,"-")</f>
        <v>-</v>
      </c>
      <c r="NR334" s="102" t="str">
        <f>IF(AND(NP334&gt;0,NQ334&gt;0),NQ334*NO294,"-")</f>
        <v>-</v>
      </c>
      <c r="NU334" s="112">
        <v>10</v>
      </c>
      <c r="NV334" s="4"/>
      <c r="NW334" s="108" t="str">
        <f>IF(NV334&gt;0,INDEX(Вхідні_дані!$A$1417:$F$1466,MATCH(NV334,Вхідні_дані!$C$1417:$C$1466,0),6),"-")</f>
        <v>-</v>
      </c>
      <c r="NX334" s="7"/>
      <c r="NY334" s="32" t="str">
        <f>IF(NV334&gt;0,(NX334*NW334)/NX9/NX10/60,"-")</f>
        <v>-</v>
      </c>
      <c r="NZ334" s="102" t="str">
        <f>IF(AND(NX334&gt;0,NY334&gt;0),NY334*NW294,"-")</f>
        <v>-</v>
      </c>
      <c r="OC334" s="112">
        <v>10</v>
      </c>
      <c r="OD334" s="4"/>
      <c r="OE334" s="108" t="str">
        <f>IF(OD334&gt;0,INDEX(Вхідні_дані!$A$1417:$F$1466,MATCH(OD334,Вхідні_дані!$C$1417:$C$1466,0),6),"-")</f>
        <v>-</v>
      </c>
      <c r="OF334" s="7"/>
      <c r="OG334" s="32" t="str">
        <f>IF(OD334&gt;0,(OF334*OE334)/OF9/OF10/60,"-")</f>
        <v>-</v>
      </c>
      <c r="OH334" s="102" t="str">
        <f>IF(AND(OF334&gt;0,OG334&gt;0),OG334*OE294,"-")</f>
        <v>-</v>
      </c>
      <c r="OK334" s="112">
        <v>10</v>
      </c>
      <c r="OL334" s="4"/>
      <c r="OM334" s="108" t="str">
        <f>IF(OL334&gt;0,INDEX(Вхідні_дані!$A$1417:$F$1466,MATCH(OL334,Вхідні_дані!$C$1417:$C$1466,0),6),"-")</f>
        <v>-</v>
      </c>
      <c r="ON334" s="7"/>
      <c r="OO334" s="32" t="str">
        <f>IF(OL334&gt;0,(ON334*OM334)/ON9/ON10/60,"-")</f>
        <v>-</v>
      </c>
      <c r="OP334" s="102" t="str">
        <f>IF(AND(ON334&gt;0,OO334&gt;0),OO334*OM294,"-")</f>
        <v>-</v>
      </c>
      <c r="OS334" s="112">
        <v>10</v>
      </c>
      <c r="OT334" s="4"/>
      <c r="OU334" s="108" t="str">
        <f>IF(OT334&gt;0,INDEX(Вхідні_дані!$A$1417:$F$1466,MATCH(OT334,Вхідні_дані!$C$1417:$C$1466,0),6),"-")</f>
        <v>-</v>
      </c>
      <c r="OV334" s="7"/>
      <c r="OW334" s="32" t="str">
        <f>IF(OT334&gt;0,(OV334*OU334)/OV9/OV10/60,"-")</f>
        <v>-</v>
      </c>
      <c r="OX334" s="102" t="str">
        <f>IF(AND(OV334&gt;0,OW334&gt;0),OW334*OU294,"-")</f>
        <v>-</v>
      </c>
      <c r="PA334" s="112">
        <v>10</v>
      </c>
      <c r="PB334" s="4"/>
      <c r="PC334" s="108" t="str">
        <f>IF(PB334&gt;0,INDEX(Вхідні_дані!$A$1417:$F$1466,MATCH(PB334,Вхідні_дані!$C$1417:$C$1466,0),6),"-")</f>
        <v>-</v>
      </c>
      <c r="PD334" s="7"/>
      <c r="PE334" s="32" t="str">
        <f>IF(PB334&gt;0,(PD334*PC334)/PD9/PD10/60,"-")</f>
        <v>-</v>
      </c>
      <c r="PF334" s="102" t="str">
        <f>IF(AND(PD334&gt;0,PE334&gt;0),PE334*PC294,"-")</f>
        <v>-</v>
      </c>
      <c r="PI334" s="112">
        <v>10</v>
      </c>
      <c r="PJ334" s="4"/>
      <c r="PK334" s="108" t="str">
        <f>IF(PJ334&gt;0,INDEX(Вхідні_дані!$A$1417:$F$1466,MATCH(PJ334,Вхідні_дані!$C$1417:$C$1466,0),6),"-")</f>
        <v>-</v>
      </c>
      <c r="PL334" s="7"/>
      <c r="PM334" s="32" t="str">
        <f>IF(PJ334&gt;0,(PL334*PK334)/PL9/PL10/60,"-")</f>
        <v>-</v>
      </c>
      <c r="PN334" s="102" t="str">
        <f>IF(AND(PL334&gt;0,PM334&gt;0),PM334*PK294,"-")</f>
        <v>-</v>
      </c>
      <c r="PQ334" s="112">
        <v>10</v>
      </c>
      <c r="PR334" s="4"/>
      <c r="PS334" s="108" t="str">
        <f>IF(PR334&gt;0,INDEX(Вхідні_дані!$A$1417:$F$1466,MATCH(PR334,Вхідні_дані!$C$1417:$C$1466,0),6),"-")</f>
        <v>-</v>
      </c>
      <c r="PT334" s="7"/>
      <c r="PU334" s="32" t="str">
        <f>IF(PR334&gt;0,(PT334*PS334)/PT9/PT10/60,"-")</f>
        <v>-</v>
      </c>
      <c r="PV334" s="102" t="str">
        <f>IF(AND(PT334&gt;0,PU334&gt;0),PU334*PS294,"-")</f>
        <v>-</v>
      </c>
      <c r="PY334" s="112">
        <v>10</v>
      </c>
      <c r="PZ334" s="4"/>
      <c r="QA334" s="108" t="str">
        <f>IF(PZ334&gt;0,INDEX(Вхідні_дані!$A$1417:$F$1466,MATCH(PZ334,Вхідні_дані!$C$1417:$C$1466,0),6),"-")</f>
        <v>-</v>
      </c>
      <c r="QB334" s="7"/>
      <c r="QC334" s="32" t="str">
        <f>IF(PZ334&gt;0,(QB334*QA334)/QB9/QB10/60,"-")</f>
        <v>-</v>
      </c>
      <c r="QD334" s="102" t="str">
        <f>IF(AND(QB334&gt;0,QC334&gt;0),QC334*QA294,"-")</f>
        <v>-</v>
      </c>
      <c r="QG334" s="112">
        <v>10</v>
      </c>
      <c r="QH334" s="4"/>
      <c r="QI334" s="108" t="str">
        <f>IF(QH334&gt;0,INDEX(Вхідні_дані!$A$1417:$F$1466,MATCH(QH334,Вхідні_дані!$C$1417:$C$1466,0),6),"-")</f>
        <v>-</v>
      </c>
      <c r="QJ334" s="7"/>
      <c r="QK334" s="32" t="str">
        <f>IF(QH334&gt;0,(QJ334*QI334)/QJ9/QJ10/60,"-")</f>
        <v>-</v>
      </c>
      <c r="QL334" s="102" t="str">
        <f>IF(AND(QJ334&gt;0,QK334&gt;0),QK334*QI294,"-")</f>
        <v>-</v>
      </c>
      <c r="QO334" s="112">
        <v>10</v>
      </c>
      <c r="QP334" s="4"/>
      <c r="QQ334" s="108" t="str">
        <f>IF(QP334&gt;0,INDEX(Вхідні_дані!$A$1417:$F$1466,MATCH(QP334,Вхідні_дані!$C$1417:$C$1466,0),6),"-")</f>
        <v>-</v>
      </c>
      <c r="QR334" s="7"/>
      <c r="QS334" s="32" t="str">
        <f>IF(QP334&gt;0,(QR334*QQ334)/QR9/QR10/60,"-")</f>
        <v>-</v>
      </c>
      <c r="QT334" s="102" t="str">
        <f>IF(AND(QR334&gt;0,QS334&gt;0),QS334*QQ294,"-")</f>
        <v>-</v>
      </c>
      <c r="QW334" s="112">
        <v>10</v>
      </c>
      <c r="QX334" s="4"/>
      <c r="QY334" s="108" t="str">
        <f>IF(QX334&gt;0,INDEX(Вхідні_дані!$A$1417:$F$1466,MATCH(QX334,Вхідні_дані!$C$1417:$C$1466,0),6),"-")</f>
        <v>-</v>
      </c>
      <c r="QZ334" s="7"/>
      <c r="RA334" s="32" t="str">
        <f>IF(QX334&gt;0,(QZ334*QY334)/QZ9/QZ10/60,"-")</f>
        <v>-</v>
      </c>
      <c r="RB334" s="102" t="str">
        <f>IF(AND(QZ334&gt;0,RA334&gt;0),RA334*QY294,"-")</f>
        <v>-</v>
      </c>
      <c r="RE334" s="112">
        <v>10</v>
      </c>
      <c r="RF334" s="4"/>
      <c r="RG334" s="108" t="str">
        <f>IF(RF334&gt;0,INDEX(Вхідні_дані!$A$1417:$F$1466,MATCH(RF334,Вхідні_дані!$C$1417:$C$1466,0),6),"-")</f>
        <v>-</v>
      </c>
      <c r="RH334" s="7"/>
      <c r="RI334" s="32" t="str">
        <f>IF(RF334&gt;0,(RH334*RG334)/RH9/RH10/60,"-")</f>
        <v>-</v>
      </c>
      <c r="RJ334" s="102" t="str">
        <f>IF(AND(RH334&gt;0,RI334&gt;0),RI334*RG294,"-")</f>
        <v>-</v>
      </c>
      <c r="RM334" s="112">
        <v>10</v>
      </c>
      <c r="RN334" s="4"/>
      <c r="RO334" s="108" t="str">
        <f>IF(RN334&gt;0,INDEX(Вхідні_дані!$A$1417:$F$1466,MATCH(RN334,Вхідні_дані!$C$1417:$C$1466,0),6),"-")</f>
        <v>-</v>
      </c>
      <c r="RP334" s="7"/>
      <c r="RQ334" s="32" t="str">
        <f>IF(RN334&gt;0,(RP334*RO334)/RP9/RP10/60,"-")</f>
        <v>-</v>
      </c>
      <c r="RR334" s="102" t="str">
        <f>IF(AND(RP334&gt;0,RQ334&gt;0),RQ334*RO294,"-")</f>
        <v>-</v>
      </c>
      <c r="RU334" s="112">
        <v>10</v>
      </c>
      <c r="RV334" s="4"/>
      <c r="RW334" s="108" t="str">
        <f>IF(RV334&gt;0,INDEX(Вхідні_дані!$A$1417:$F$1466,MATCH(RV334,Вхідні_дані!$C$1417:$C$1466,0),6),"-")</f>
        <v>-</v>
      </c>
      <c r="RX334" s="7"/>
      <c r="RY334" s="32" t="str">
        <f>IF(RV334&gt;0,(RX334*RW334)/RX9/RX10/60,"-")</f>
        <v>-</v>
      </c>
      <c r="RZ334" s="102" t="str">
        <f>IF(AND(RX334&gt;0,RY334&gt;0),RY334*RW294,"-")</f>
        <v>-</v>
      </c>
      <c r="SC334" s="112">
        <v>10</v>
      </c>
      <c r="SD334" s="4"/>
      <c r="SE334" s="108" t="str">
        <f>IF(SD334&gt;0,INDEX(Вхідні_дані!$A$1417:$F$1466,MATCH(SD334,Вхідні_дані!$C$1417:$C$1466,0),6),"-")</f>
        <v>-</v>
      </c>
      <c r="SF334" s="7"/>
      <c r="SG334" s="32" t="str">
        <f>IF(SD334&gt;0,(SF334*SE334)/SF9/SF10/60,"-")</f>
        <v>-</v>
      </c>
      <c r="SH334" s="102" t="str">
        <f>IF(AND(SF334&gt;0,SG334&gt;0),SG334*SE294,"-")</f>
        <v>-</v>
      </c>
      <c r="SK334" s="112">
        <v>10</v>
      </c>
      <c r="SL334" s="4"/>
      <c r="SM334" s="108" t="str">
        <f>IF(SL334&gt;0,INDEX(Вхідні_дані!$A$1417:$F$1466,MATCH(SL334,Вхідні_дані!$C$1417:$C$1466,0),6),"-")</f>
        <v>-</v>
      </c>
      <c r="SN334" s="7"/>
      <c r="SO334" s="32" t="str">
        <f>IF(SL334&gt;0,(SN334*SM334)/SN9/SN10/60,"-")</f>
        <v>-</v>
      </c>
      <c r="SP334" s="102" t="str">
        <f>IF(AND(SN334&gt;0,SO334&gt;0),SO334*SM294,"-")</f>
        <v>-</v>
      </c>
      <c r="SS334" s="112">
        <v>10</v>
      </c>
      <c r="ST334" s="4"/>
      <c r="SU334" s="108" t="str">
        <f>IF(ST334&gt;0,INDEX(Вхідні_дані!$A$1417:$F$1466,MATCH(ST334,Вхідні_дані!$C$1417:$C$1466,0),6),"-")</f>
        <v>-</v>
      </c>
      <c r="SV334" s="7"/>
      <c r="SW334" s="32" t="str">
        <f>IF(ST334&gt;0,(SV334*SU334)/SV9/SV10/60,"-")</f>
        <v>-</v>
      </c>
      <c r="SX334" s="102" t="str">
        <f>IF(AND(SV334&gt;0,SW334&gt;0),SW334*SU294,"-")</f>
        <v>-</v>
      </c>
      <c r="TA334" s="112">
        <v>10</v>
      </c>
      <c r="TB334" s="4"/>
      <c r="TC334" s="108" t="str">
        <f>IF(TB334&gt;0,INDEX(Вхідні_дані!$A$1417:$F$1466,MATCH(TB334,Вхідні_дані!$C$1417:$C$1466,0),6),"-")</f>
        <v>-</v>
      </c>
      <c r="TD334" s="7"/>
      <c r="TE334" s="32" t="str">
        <f>IF(TB334&gt;0,(TD334*TC334)/TD9/TD10/60,"-")</f>
        <v>-</v>
      </c>
      <c r="TF334" s="102" t="str">
        <f>IF(AND(TD334&gt;0,TE334&gt;0),TE334*TC294,"-")</f>
        <v>-</v>
      </c>
      <c r="TI334" s="112">
        <v>10</v>
      </c>
      <c r="TJ334" s="4"/>
      <c r="TK334" s="108" t="str">
        <f>IF(TJ334&gt;0,INDEX(Вхідні_дані!$A$1417:$F$1466,MATCH(TJ334,Вхідні_дані!$C$1417:$C$1466,0),6),"-")</f>
        <v>-</v>
      </c>
      <c r="TL334" s="7"/>
      <c r="TM334" s="32" t="str">
        <f>IF(TJ334&gt;0,(TL334*TK334)/TL9/TL10/60,"-")</f>
        <v>-</v>
      </c>
      <c r="TN334" s="102" t="str">
        <f>IF(AND(TL334&gt;0,TM334&gt;0),TM334*TK294,"-")</f>
        <v>-</v>
      </c>
      <c r="TQ334" s="112">
        <v>10</v>
      </c>
      <c r="TR334" s="4"/>
      <c r="TS334" s="108" t="str">
        <f>IF(TR334&gt;0,INDEX(Вхідні_дані!$A$1417:$F$1466,MATCH(TR334,Вхідні_дані!$C$1417:$C$1466,0),6),"-")</f>
        <v>-</v>
      </c>
      <c r="TT334" s="7"/>
      <c r="TU334" s="32" t="str">
        <f>IF(TR334&gt;0,(TT334*TS334)/TT9/TT10/60,"-")</f>
        <v>-</v>
      </c>
      <c r="TV334" s="102" t="str">
        <f>IF(AND(TT334&gt;0,TU334&gt;0),TU334*TS294,"-")</f>
        <v>-</v>
      </c>
      <c r="TY334" s="112">
        <v>10</v>
      </c>
      <c r="TZ334" s="4"/>
      <c r="UA334" s="108" t="str">
        <f>IF(TZ334&gt;0,INDEX(Вхідні_дані!$A$1417:$F$1466,MATCH(TZ334,Вхідні_дані!$C$1417:$C$1466,0),6),"-")</f>
        <v>-</v>
      </c>
      <c r="UB334" s="7"/>
      <c r="UC334" s="32" t="str">
        <f>IF(TZ334&gt;0,(UB334*UA334)/UB9/UB10/60,"-")</f>
        <v>-</v>
      </c>
      <c r="UD334" s="102" t="str">
        <f>IF(AND(UB334&gt;0,UC334&gt;0),UC334*UA294,"-")</f>
        <v>-</v>
      </c>
      <c r="UG334" s="112">
        <v>10</v>
      </c>
      <c r="UH334" s="4"/>
      <c r="UI334" s="108" t="str">
        <f>IF(UH334&gt;0,INDEX(Вхідні_дані!$A$1417:$F$1466,MATCH(UH334,Вхідні_дані!$C$1417:$C$1466,0),6),"-")</f>
        <v>-</v>
      </c>
      <c r="UJ334" s="7"/>
      <c r="UK334" s="32" t="str">
        <f>IF(UH334&gt;0,(UJ334*UI334)/UJ9/UJ10/60,"-")</f>
        <v>-</v>
      </c>
      <c r="UL334" s="102" t="str">
        <f>IF(AND(UJ334&gt;0,UK334&gt;0),UK334*UI294,"-")</f>
        <v>-</v>
      </c>
      <c r="UO334" s="112">
        <v>10</v>
      </c>
      <c r="UP334" s="4"/>
      <c r="UQ334" s="108" t="str">
        <f>IF(UP334&gt;0,INDEX(Вхідні_дані!$A$1417:$F$1466,MATCH(UP334,Вхідні_дані!$C$1417:$C$1466,0),6),"-")</f>
        <v>-</v>
      </c>
      <c r="UR334" s="7"/>
      <c r="US334" s="32" t="str">
        <f>IF(UP334&gt;0,(UR334*UQ334)/UR9/UR10/60,"-")</f>
        <v>-</v>
      </c>
      <c r="UT334" s="102" t="str">
        <f>IF(AND(UR334&gt;0,US334&gt;0),US334*UQ294,"-")</f>
        <v>-</v>
      </c>
      <c r="UW334" s="112">
        <v>10</v>
      </c>
      <c r="UX334" s="4"/>
      <c r="UY334" s="108" t="str">
        <f>IF(UX334&gt;0,INDEX(Вхідні_дані!$A$1417:$F$1466,MATCH(UX334,Вхідні_дані!$C$1417:$C$1466,0),6),"-")</f>
        <v>-</v>
      </c>
      <c r="UZ334" s="7"/>
      <c r="VA334" s="32" t="str">
        <f>IF(UX334&gt;0,(UZ334*UY334)/UZ9/UZ10/60,"-")</f>
        <v>-</v>
      </c>
      <c r="VB334" s="102" t="str">
        <f>IF(AND(UZ334&gt;0,VA334&gt;0),VA334*UY294,"-")</f>
        <v>-</v>
      </c>
      <c r="VE334" s="112">
        <v>10</v>
      </c>
      <c r="VF334" s="4"/>
      <c r="VG334" s="108" t="str">
        <f>IF(VF334&gt;0,INDEX(Вхідні_дані!$A$1417:$F$1466,MATCH(VF334,Вхідні_дані!$C$1417:$C$1466,0),6),"-")</f>
        <v>-</v>
      </c>
      <c r="VH334" s="7"/>
      <c r="VI334" s="32" t="str">
        <f>IF(VF334&gt;0,(VH334*VG334)/VH9/VH10/60,"-")</f>
        <v>-</v>
      </c>
      <c r="VJ334" s="102" t="str">
        <f>IF(AND(VH334&gt;0,VI334&gt;0),VI334*VG294,"-")</f>
        <v>-</v>
      </c>
      <c r="VM334" s="112">
        <v>10</v>
      </c>
      <c r="VN334" s="4"/>
      <c r="VO334" s="108" t="str">
        <f>IF(VN334&gt;0,INDEX(Вхідні_дані!$A$1417:$F$1466,MATCH(VN334,Вхідні_дані!$C$1417:$C$1466,0),6),"-")</f>
        <v>-</v>
      </c>
      <c r="VP334" s="7"/>
      <c r="VQ334" s="32" t="str">
        <f>IF(VN334&gt;0,(VP334*VO334)/VP9/VP10/60,"-")</f>
        <v>-</v>
      </c>
      <c r="VR334" s="102" t="str">
        <f>IF(AND(VP334&gt;0,VQ334&gt;0),VQ334*VO294,"-")</f>
        <v>-</v>
      </c>
      <c r="VU334" s="112">
        <v>10</v>
      </c>
      <c r="VV334" s="4"/>
      <c r="VW334" s="108" t="str">
        <f>IF(VV334&gt;0,INDEX(Вхідні_дані!$A$1417:$F$1466,MATCH(VV334,Вхідні_дані!$C$1417:$C$1466,0),6),"-")</f>
        <v>-</v>
      </c>
      <c r="VX334" s="7"/>
      <c r="VY334" s="32" t="str">
        <f>IF(VV334&gt;0,(VX334*VW334)/VX9/VX10/60,"-")</f>
        <v>-</v>
      </c>
      <c r="VZ334" s="102" t="str">
        <f>IF(AND(VX334&gt;0,VY334&gt;0),VY334*VW294,"-")</f>
        <v>-</v>
      </c>
      <c r="WC334" s="112">
        <v>10</v>
      </c>
      <c r="WD334" s="4"/>
      <c r="WE334" s="108" t="str">
        <f>IF(WD334&gt;0,INDEX(Вхідні_дані!$A$1417:$F$1466,MATCH(WD334,Вхідні_дані!$C$1417:$C$1466,0),6),"-")</f>
        <v>-</v>
      </c>
      <c r="WF334" s="7"/>
      <c r="WG334" s="32" t="str">
        <f>IF(WD334&gt;0,(WF334*WE334)/WF9/WF10/60,"-")</f>
        <v>-</v>
      </c>
      <c r="WH334" s="102" t="str">
        <f>IF(AND(WF334&gt;0,WG334&gt;0),WG334*WE294,"-")</f>
        <v>-</v>
      </c>
      <c r="WK334" s="112">
        <v>10</v>
      </c>
      <c r="WL334" s="4"/>
      <c r="WM334" s="108" t="str">
        <f>IF(WL334&gt;0,INDEX(Вхідні_дані!$A$1417:$F$1466,MATCH(WL334,Вхідні_дані!$C$1417:$C$1466,0),6),"-")</f>
        <v>-</v>
      </c>
      <c r="WN334" s="7"/>
      <c r="WO334" s="32" t="str">
        <f>IF(WL334&gt;0,(WN334*WM334)/WN9/WN10/60,"-")</f>
        <v>-</v>
      </c>
      <c r="WP334" s="102" t="str">
        <f>IF(AND(WN334&gt;0,WO334&gt;0),WO334*WM294,"-")</f>
        <v>-</v>
      </c>
      <c r="WS334" s="112">
        <v>10</v>
      </c>
      <c r="WT334" s="4"/>
      <c r="WU334" s="108" t="str">
        <f>IF(WT334&gt;0,INDEX(Вхідні_дані!$A$1417:$F$1466,MATCH(WT334,Вхідні_дані!$C$1417:$C$1466,0),6),"-")</f>
        <v>-</v>
      </c>
      <c r="WV334" s="7"/>
      <c r="WW334" s="32" t="str">
        <f>IF(WT334&gt;0,(WV334*WU334)/WV9/WV10/60,"-")</f>
        <v>-</v>
      </c>
      <c r="WX334" s="102" t="str">
        <f>IF(AND(WV334&gt;0,WW334&gt;0),WW334*WU294,"-")</f>
        <v>-</v>
      </c>
      <c r="XA334" s="112">
        <v>10</v>
      </c>
      <c r="XB334" s="4"/>
      <c r="XC334" s="108" t="str">
        <f>IF(XB334&gt;0,INDEX(Вхідні_дані!$A$1417:$F$1466,MATCH(XB334,Вхідні_дані!$C$1417:$C$1466,0),6),"-")</f>
        <v>-</v>
      </c>
      <c r="XD334" s="7"/>
      <c r="XE334" s="32" t="str">
        <f>IF(XB334&gt;0,(XD334*XC334)/XD9/XD10/60,"-")</f>
        <v>-</v>
      </c>
      <c r="XF334" s="102" t="str">
        <f>IF(AND(XD334&gt;0,XE334&gt;0),XE334*XC294,"-")</f>
        <v>-</v>
      </c>
      <c r="XI334" s="112">
        <v>10</v>
      </c>
      <c r="XJ334" s="4"/>
      <c r="XK334" s="108" t="str">
        <f>IF(XJ334&gt;0,INDEX(Вхідні_дані!$A$1417:$F$1466,MATCH(XJ334,Вхідні_дані!$C$1417:$C$1466,0),6),"-")</f>
        <v>-</v>
      </c>
      <c r="XL334" s="7"/>
      <c r="XM334" s="32" t="str">
        <f>IF(XJ334&gt;0,(XL334*XK334)/XL9/XL10/60,"-")</f>
        <v>-</v>
      </c>
      <c r="XN334" s="102" t="str">
        <f>IF(AND(XL334&gt;0,XM334&gt;0),XM334*XK294,"-")</f>
        <v>-</v>
      </c>
      <c r="XQ334" s="112">
        <v>10</v>
      </c>
      <c r="XR334" s="4"/>
      <c r="XS334" s="108" t="str">
        <f>IF(XR334&gt;0,INDEX(Вхідні_дані!$A$1417:$F$1466,MATCH(XR334,Вхідні_дані!$C$1417:$C$1466,0),6),"-")</f>
        <v>-</v>
      </c>
      <c r="XT334" s="7"/>
      <c r="XU334" s="32" t="str">
        <f>IF(XR334&gt;0,(XT334*XS334)/XT9/XT10/60,"-")</f>
        <v>-</v>
      </c>
      <c r="XV334" s="102" t="str">
        <f>IF(AND(XT334&gt;0,XU334&gt;0),XU334*XS294,"-")</f>
        <v>-</v>
      </c>
      <c r="XY334" s="112">
        <v>10</v>
      </c>
      <c r="XZ334" s="4"/>
      <c r="YA334" s="108" t="str">
        <f>IF(XZ334&gt;0,INDEX(Вхідні_дані!$A$1417:$F$1466,MATCH(XZ334,Вхідні_дані!$C$1417:$C$1466,0),6),"-")</f>
        <v>-</v>
      </c>
      <c r="YB334" s="7"/>
      <c r="YC334" s="32" t="str">
        <f>IF(XZ334&gt;0,(YB334*YA334)/YB9/YB10/60,"-")</f>
        <v>-</v>
      </c>
      <c r="YD334" s="102" t="str">
        <f>IF(AND(YB334&gt;0,YC334&gt;0),YC334*YA294,"-")</f>
        <v>-</v>
      </c>
      <c r="YG334" s="112">
        <v>10</v>
      </c>
      <c r="YH334" s="4"/>
      <c r="YI334" s="108" t="str">
        <f>IF(YH334&gt;0,INDEX(Вхідні_дані!$A$1417:$F$1466,MATCH(YH334,Вхідні_дані!$C$1417:$C$1466,0),6),"-")</f>
        <v>-</v>
      </c>
      <c r="YJ334" s="7"/>
      <c r="YK334" s="32" t="str">
        <f>IF(YH334&gt;0,(YJ334*YI334)/YJ9/YJ10/60,"-")</f>
        <v>-</v>
      </c>
      <c r="YL334" s="102" t="str">
        <f>IF(AND(YJ334&gt;0,YK334&gt;0),YK334*YI294,"-")</f>
        <v>-</v>
      </c>
      <c r="YO334" s="112">
        <v>10</v>
      </c>
      <c r="YP334" s="4"/>
      <c r="YQ334" s="108" t="str">
        <f>IF(YP334&gt;0,INDEX(Вхідні_дані!$A$1417:$F$1466,MATCH(YP334,Вхідні_дані!$C$1417:$C$1466,0),6),"-")</f>
        <v>-</v>
      </c>
      <c r="YR334" s="7"/>
      <c r="YS334" s="32" t="str">
        <f>IF(YP334&gt;0,(YR334*YQ334)/YR9/YR10/60,"-")</f>
        <v>-</v>
      </c>
      <c r="YT334" s="102" t="str">
        <f>IF(AND(YR334&gt;0,YS334&gt;0),YS334*YQ294,"-")</f>
        <v>-</v>
      </c>
      <c r="YW334" s="112">
        <v>10</v>
      </c>
      <c r="YX334" s="4"/>
      <c r="YY334" s="108" t="str">
        <f>IF(YX334&gt;0,INDEX(Вхідні_дані!$A$1417:$F$1466,MATCH(YX334,Вхідні_дані!$C$1417:$C$1466,0),6),"-")</f>
        <v>-</v>
      </c>
      <c r="YZ334" s="7"/>
      <c r="ZA334" s="32" t="str">
        <f>IF(YX334&gt;0,(YZ334*YY334)/YZ9/YZ10/60,"-")</f>
        <v>-</v>
      </c>
      <c r="ZB334" s="102" t="str">
        <f>IF(AND(YZ334&gt;0,ZA334&gt;0),ZA334*YY294,"-")</f>
        <v>-</v>
      </c>
      <c r="ZE334" s="112">
        <v>10</v>
      </c>
      <c r="ZF334" s="4"/>
      <c r="ZG334" s="108" t="str">
        <f>IF(ZF334&gt;0,INDEX(Вхідні_дані!$A$1417:$F$1466,MATCH(ZF334,Вхідні_дані!$C$1417:$C$1466,0),6),"-")</f>
        <v>-</v>
      </c>
      <c r="ZH334" s="7"/>
      <c r="ZI334" s="32" t="str">
        <f>IF(ZF334&gt;0,(ZH334*ZG334)/ZH9/ZH10/60,"-")</f>
        <v>-</v>
      </c>
      <c r="ZJ334" s="102" t="str">
        <f>IF(AND(ZH334&gt;0,ZI334&gt;0),ZI334*ZG294,"-")</f>
        <v>-</v>
      </c>
      <c r="ZM334" s="112">
        <v>10</v>
      </c>
      <c r="ZN334" s="4"/>
      <c r="ZO334" s="108" t="str">
        <f>IF(ZN334&gt;0,INDEX(Вхідні_дані!$A$1417:$F$1466,MATCH(ZN334,Вхідні_дані!$C$1417:$C$1466,0),6),"-")</f>
        <v>-</v>
      </c>
      <c r="ZP334" s="7"/>
      <c r="ZQ334" s="32" t="str">
        <f>IF(ZN334&gt;0,(ZP334*ZO334)/ZP9/ZP10/60,"-")</f>
        <v>-</v>
      </c>
      <c r="ZR334" s="102" t="str">
        <f>IF(AND(ZP334&gt;0,ZQ334&gt;0),ZQ334*ZO294,"-")</f>
        <v>-</v>
      </c>
      <c r="ZU334" s="112">
        <v>10</v>
      </c>
      <c r="ZV334" s="4"/>
      <c r="ZW334" s="108" t="str">
        <f>IF(ZV334&gt;0,INDEX(Вхідні_дані!$A$1417:$F$1466,MATCH(ZV334,Вхідні_дані!$C$1417:$C$1466,0),6),"-")</f>
        <v>-</v>
      </c>
      <c r="ZX334" s="7"/>
      <c r="ZY334" s="32" t="str">
        <f>IF(ZV334&gt;0,(ZX334*ZW334)/ZX9/ZX10/60,"-")</f>
        <v>-</v>
      </c>
      <c r="ZZ334" s="102" t="str">
        <f>IF(AND(ZX334&gt;0,ZY334&gt;0),ZY334*ZW294,"-")</f>
        <v>-</v>
      </c>
      <c r="AAC334" s="112">
        <v>10</v>
      </c>
      <c r="AAD334" s="4"/>
      <c r="AAE334" s="108" t="str">
        <f>IF(AAD334&gt;0,INDEX(Вхідні_дані!$A$1417:$F$1466,MATCH(AAD334,Вхідні_дані!$C$1417:$C$1466,0),6),"-")</f>
        <v>-</v>
      </c>
      <c r="AAF334" s="7"/>
      <c r="AAG334" s="32" t="str">
        <f>IF(AAD334&gt;0,(AAF334*AAE334)/AAF9/AAF10/60,"-")</f>
        <v>-</v>
      </c>
      <c r="AAH334" s="102" t="str">
        <f>IF(AND(AAF334&gt;0,AAG334&gt;0),AAG334*AAE294,"-")</f>
        <v>-</v>
      </c>
      <c r="AAK334" s="112">
        <v>10</v>
      </c>
      <c r="AAL334" s="4"/>
      <c r="AAM334" s="108" t="str">
        <f>IF(AAL334&gt;0,INDEX(Вхідні_дані!$A$1417:$F$1466,MATCH(AAL334,Вхідні_дані!$C$1417:$C$1466,0),6),"-")</f>
        <v>-</v>
      </c>
      <c r="AAN334" s="7"/>
      <c r="AAO334" s="32" t="str">
        <f>IF(AAL334&gt;0,(AAN334*AAM334)/AAN9/AAN10/60,"-")</f>
        <v>-</v>
      </c>
      <c r="AAP334" s="102" t="str">
        <f>IF(AND(AAN334&gt;0,AAO334&gt;0),AAO334*AAM294,"-")</f>
        <v>-</v>
      </c>
      <c r="AAS334" s="112">
        <v>10</v>
      </c>
      <c r="AAT334" s="4"/>
      <c r="AAU334" s="108" t="str">
        <f>IF(AAT334&gt;0,INDEX(Вхідні_дані!$A$1417:$F$1466,MATCH(AAT334,Вхідні_дані!$C$1417:$C$1466,0),6),"-")</f>
        <v>-</v>
      </c>
      <c r="AAV334" s="7"/>
      <c r="AAW334" s="32" t="str">
        <f>IF(AAT334&gt;0,(AAV334*AAU334)/AAV9/AAV10/60,"-")</f>
        <v>-</v>
      </c>
      <c r="AAX334" s="102" t="str">
        <f>IF(AND(AAV334&gt;0,AAW334&gt;0),AAW334*AAU294,"-")</f>
        <v>-</v>
      </c>
      <c r="ABA334" s="112">
        <v>10</v>
      </c>
      <c r="ABB334" s="4"/>
      <c r="ABC334" s="108" t="str">
        <f>IF(ABB334&gt;0,INDEX(Вхідні_дані!$A$1417:$F$1466,MATCH(ABB334,Вхідні_дані!$C$1417:$C$1466,0),6),"-")</f>
        <v>-</v>
      </c>
      <c r="ABD334" s="7"/>
      <c r="ABE334" s="32" t="str">
        <f>IF(ABB334&gt;0,(ABD334*ABC334)/ABD9/ABD10/60,"-")</f>
        <v>-</v>
      </c>
      <c r="ABF334" s="102" t="str">
        <f>IF(AND(ABD334&gt;0,ABE334&gt;0),ABE334*ABC294,"-")</f>
        <v>-</v>
      </c>
      <c r="ABI334" s="112">
        <v>10</v>
      </c>
      <c r="ABJ334" s="4"/>
      <c r="ABK334" s="108" t="str">
        <f>IF(ABJ334&gt;0,INDEX(Вхідні_дані!$A$1417:$F$1466,MATCH(ABJ334,Вхідні_дані!$C$1417:$C$1466,0),6),"-")</f>
        <v>-</v>
      </c>
      <c r="ABL334" s="7"/>
      <c r="ABM334" s="32" t="str">
        <f>IF(ABJ334&gt;0,(ABL334*ABK334)/ABL9/ABL10/60,"-")</f>
        <v>-</v>
      </c>
      <c r="ABN334" s="102" t="str">
        <f>IF(AND(ABL334&gt;0,ABM334&gt;0),ABM334*ABK294,"-")</f>
        <v>-</v>
      </c>
      <c r="ABQ334" s="112">
        <v>10</v>
      </c>
      <c r="ABR334" s="4"/>
      <c r="ABS334" s="108" t="str">
        <f>IF(ABR334&gt;0,INDEX(Вхідні_дані!$A$1417:$F$1466,MATCH(ABR334,Вхідні_дані!$C$1417:$C$1466,0),6),"-")</f>
        <v>-</v>
      </c>
      <c r="ABT334" s="7"/>
      <c r="ABU334" s="32" t="str">
        <f>IF(ABR334&gt;0,(ABT334*ABS334)/ABT9/ABT10/60,"-")</f>
        <v>-</v>
      </c>
      <c r="ABV334" s="102" t="str">
        <f>IF(AND(ABT334&gt;0,ABU334&gt;0),ABU334*ABS294,"-")</f>
        <v>-</v>
      </c>
      <c r="ABY334" s="112">
        <v>10</v>
      </c>
      <c r="ABZ334" s="4"/>
      <c r="ACA334" s="108" t="str">
        <f>IF(ABZ334&gt;0,INDEX(Вхідні_дані!$A$1417:$F$1466,MATCH(ABZ334,Вхідні_дані!$C$1417:$C$1466,0),6),"-")</f>
        <v>-</v>
      </c>
      <c r="ACB334" s="7"/>
      <c r="ACC334" s="32" t="str">
        <f>IF(ABZ334&gt;0,(ACB334*ACA334)/ACB9/ACB10/60,"-")</f>
        <v>-</v>
      </c>
      <c r="ACD334" s="102" t="str">
        <f>IF(AND(ACB334&gt;0,ACC334&gt;0),ACC334*ACA294,"-")</f>
        <v>-</v>
      </c>
      <c r="ACG334" s="112">
        <v>10</v>
      </c>
      <c r="ACH334" s="4"/>
      <c r="ACI334" s="108" t="str">
        <f>IF(ACH334&gt;0,INDEX(Вхідні_дані!$A$1417:$F$1466,MATCH(ACH334,Вхідні_дані!$C$1417:$C$1466,0),6),"-")</f>
        <v>-</v>
      </c>
      <c r="ACJ334" s="7"/>
      <c r="ACK334" s="32" t="str">
        <f>IF(ACH334&gt;0,(ACJ334*ACI334)/ACJ9/ACJ10/60,"-")</f>
        <v>-</v>
      </c>
      <c r="ACL334" s="102" t="str">
        <f>IF(AND(ACJ334&gt;0,ACK334&gt;0),ACK334*ACI294,"-")</f>
        <v>-</v>
      </c>
      <c r="ACO334" s="112">
        <v>10</v>
      </c>
      <c r="ACP334" s="4"/>
      <c r="ACQ334" s="108" t="str">
        <f>IF(ACP334&gt;0,INDEX(Вхідні_дані!$A$1417:$F$1466,MATCH(ACP334,Вхідні_дані!$C$1417:$C$1466,0),6),"-")</f>
        <v>-</v>
      </c>
      <c r="ACR334" s="7"/>
      <c r="ACS334" s="32" t="str">
        <f>IF(ACP334&gt;0,(ACR334*ACQ334)/ACR9/ACR10/60,"-")</f>
        <v>-</v>
      </c>
      <c r="ACT334" s="102" t="str">
        <f>IF(AND(ACR334&gt;0,ACS334&gt;0),ACS334*ACQ294,"-")</f>
        <v>-</v>
      </c>
      <c r="ACW334" s="112">
        <v>10</v>
      </c>
      <c r="ACX334" s="4"/>
      <c r="ACY334" s="108" t="str">
        <f>IF(ACX334&gt;0,INDEX(Вхідні_дані!$A$1417:$F$1466,MATCH(ACX334,Вхідні_дані!$C$1417:$C$1466,0),6),"-")</f>
        <v>-</v>
      </c>
      <c r="ACZ334" s="7"/>
      <c r="ADA334" s="32" t="str">
        <f>IF(ACX334&gt;0,(ACZ334*ACY334)/ACZ9/ACZ10/60,"-")</f>
        <v>-</v>
      </c>
      <c r="ADB334" s="102" t="str">
        <f>IF(AND(ACZ334&gt;0,ADA334&gt;0),ADA334*ACY294,"-")</f>
        <v>-</v>
      </c>
      <c r="ADE334" s="112">
        <v>10</v>
      </c>
      <c r="ADF334" s="4"/>
      <c r="ADG334" s="108" t="str">
        <f>IF(ADF334&gt;0,INDEX(Вхідні_дані!$A$1417:$F$1466,MATCH(ADF334,Вхідні_дані!$C$1417:$C$1466,0),6),"-")</f>
        <v>-</v>
      </c>
      <c r="ADH334" s="7"/>
      <c r="ADI334" s="32" t="str">
        <f>IF(ADF334&gt;0,(ADH334*ADG334)/ADH9/ADH10/60,"-")</f>
        <v>-</v>
      </c>
      <c r="ADJ334" s="102" t="str">
        <f>IF(AND(ADH334&gt;0,ADI334&gt;0),ADI334*ADG294,"-")</f>
        <v>-</v>
      </c>
      <c r="ADM334" s="112">
        <v>10</v>
      </c>
      <c r="ADN334" s="4"/>
      <c r="ADO334" s="108" t="str">
        <f>IF(ADN334&gt;0,INDEX(Вхідні_дані!$A$1417:$F$1466,MATCH(ADN334,Вхідні_дані!$C$1417:$C$1466,0),6),"-")</f>
        <v>-</v>
      </c>
      <c r="ADP334" s="7"/>
      <c r="ADQ334" s="32" t="str">
        <f>IF(ADN334&gt;0,(ADP334*ADO334)/ADP9/ADP10/60,"-")</f>
        <v>-</v>
      </c>
      <c r="ADR334" s="102" t="str">
        <f>IF(AND(ADP334&gt;0,ADQ334&gt;0),ADQ334*ADO294,"-")</f>
        <v>-</v>
      </c>
    </row>
    <row r="335" spans="1:800" ht="44.25" customHeight="1" x14ac:dyDescent="0.25"/>
    <row r="336" spans="1:800" ht="30" x14ac:dyDescent="0.25">
      <c r="B336" s="185" t="s">
        <v>172</v>
      </c>
      <c r="C336" s="186"/>
      <c r="D336" s="186"/>
      <c r="E336" s="186"/>
      <c r="F336" s="186"/>
      <c r="G336" s="186"/>
      <c r="H336" s="187"/>
      <c r="J336" s="185" t="s">
        <v>172</v>
      </c>
      <c r="K336" s="186"/>
      <c r="L336" s="186"/>
      <c r="M336" s="186"/>
      <c r="N336" s="186"/>
      <c r="O336" s="186"/>
      <c r="P336" s="187"/>
      <c r="R336" s="185" t="s">
        <v>172</v>
      </c>
      <c r="S336" s="186"/>
      <c r="T336" s="186"/>
      <c r="U336" s="186"/>
      <c r="V336" s="186"/>
      <c r="W336" s="186"/>
      <c r="X336" s="187"/>
      <c r="Z336" s="185" t="s">
        <v>172</v>
      </c>
      <c r="AA336" s="186"/>
      <c r="AB336" s="186"/>
      <c r="AC336" s="186"/>
      <c r="AD336" s="186"/>
      <c r="AE336" s="186"/>
      <c r="AF336" s="187"/>
      <c r="AH336" s="185" t="s">
        <v>172</v>
      </c>
      <c r="AI336" s="186"/>
      <c r="AJ336" s="186"/>
      <c r="AK336" s="186"/>
      <c r="AL336" s="186"/>
      <c r="AM336" s="186"/>
      <c r="AN336" s="187"/>
      <c r="AP336" s="185" t="s">
        <v>172</v>
      </c>
      <c r="AQ336" s="186"/>
      <c r="AR336" s="186"/>
      <c r="AS336" s="186"/>
      <c r="AT336" s="186"/>
      <c r="AU336" s="186"/>
      <c r="AV336" s="187"/>
      <c r="AX336" s="185" t="s">
        <v>172</v>
      </c>
      <c r="AY336" s="186"/>
      <c r="AZ336" s="186"/>
      <c r="BA336" s="186"/>
      <c r="BB336" s="186"/>
      <c r="BC336" s="186"/>
      <c r="BD336" s="187"/>
      <c r="BF336" s="185" t="s">
        <v>172</v>
      </c>
      <c r="BG336" s="186"/>
      <c r="BH336" s="186"/>
      <c r="BI336" s="186"/>
      <c r="BJ336" s="186"/>
      <c r="BK336" s="186"/>
      <c r="BL336" s="187"/>
      <c r="BN336" s="185" t="s">
        <v>172</v>
      </c>
      <c r="BO336" s="186"/>
      <c r="BP336" s="186"/>
      <c r="BQ336" s="186"/>
      <c r="BR336" s="186"/>
      <c r="BS336" s="186"/>
      <c r="BT336" s="187"/>
      <c r="BV336" s="185" t="s">
        <v>172</v>
      </c>
      <c r="BW336" s="186"/>
      <c r="BX336" s="186"/>
      <c r="BY336" s="186"/>
      <c r="BZ336" s="186"/>
      <c r="CA336" s="186"/>
      <c r="CB336" s="187"/>
      <c r="CD336" s="185" t="s">
        <v>172</v>
      </c>
      <c r="CE336" s="186"/>
      <c r="CF336" s="186"/>
      <c r="CG336" s="186"/>
      <c r="CH336" s="186"/>
      <c r="CI336" s="186"/>
      <c r="CJ336" s="187"/>
      <c r="CL336" s="185" t="s">
        <v>172</v>
      </c>
      <c r="CM336" s="186"/>
      <c r="CN336" s="186"/>
      <c r="CO336" s="186"/>
      <c r="CP336" s="186"/>
      <c r="CQ336" s="186"/>
      <c r="CR336" s="187"/>
      <c r="CT336" s="185" t="s">
        <v>172</v>
      </c>
      <c r="CU336" s="186"/>
      <c r="CV336" s="186"/>
      <c r="CW336" s="186"/>
      <c r="CX336" s="186"/>
      <c r="CY336" s="186"/>
      <c r="CZ336" s="187"/>
      <c r="DB336" s="185" t="s">
        <v>172</v>
      </c>
      <c r="DC336" s="186"/>
      <c r="DD336" s="186"/>
      <c r="DE336" s="186"/>
      <c r="DF336" s="186"/>
      <c r="DG336" s="186"/>
      <c r="DH336" s="187"/>
      <c r="DJ336" s="185" t="s">
        <v>172</v>
      </c>
      <c r="DK336" s="186"/>
      <c r="DL336" s="186"/>
      <c r="DM336" s="186"/>
      <c r="DN336" s="186"/>
      <c r="DO336" s="186"/>
      <c r="DP336" s="187"/>
      <c r="DR336" s="185" t="s">
        <v>172</v>
      </c>
      <c r="DS336" s="186"/>
      <c r="DT336" s="186"/>
      <c r="DU336" s="186"/>
      <c r="DV336" s="186"/>
      <c r="DW336" s="186"/>
      <c r="DX336" s="187"/>
      <c r="DZ336" s="185" t="s">
        <v>172</v>
      </c>
      <c r="EA336" s="186"/>
      <c r="EB336" s="186"/>
      <c r="EC336" s="186"/>
      <c r="ED336" s="186"/>
      <c r="EE336" s="186"/>
      <c r="EF336" s="187"/>
      <c r="EH336" s="185" t="s">
        <v>172</v>
      </c>
      <c r="EI336" s="186"/>
      <c r="EJ336" s="186"/>
      <c r="EK336" s="186"/>
      <c r="EL336" s="186"/>
      <c r="EM336" s="186"/>
      <c r="EN336" s="187"/>
      <c r="EP336" s="185" t="s">
        <v>172</v>
      </c>
      <c r="EQ336" s="186"/>
      <c r="ER336" s="186"/>
      <c r="ES336" s="186"/>
      <c r="ET336" s="186"/>
      <c r="EU336" s="186"/>
      <c r="EV336" s="187"/>
      <c r="EX336" s="185" t="s">
        <v>172</v>
      </c>
      <c r="EY336" s="186"/>
      <c r="EZ336" s="186"/>
      <c r="FA336" s="186"/>
      <c r="FB336" s="186"/>
      <c r="FC336" s="186"/>
      <c r="FD336" s="187"/>
      <c r="FF336" s="185" t="s">
        <v>172</v>
      </c>
      <c r="FG336" s="186"/>
      <c r="FH336" s="186"/>
      <c r="FI336" s="186"/>
      <c r="FJ336" s="186"/>
      <c r="FK336" s="186"/>
      <c r="FL336" s="187"/>
      <c r="FN336" s="185" t="s">
        <v>172</v>
      </c>
      <c r="FO336" s="186"/>
      <c r="FP336" s="186"/>
      <c r="FQ336" s="186"/>
      <c r="FR336" s="186"/>
      <c r="FS336" s="186"/>
      <c r="FT336" s="187"/>
      <c r="FV336" s="185" t="s">
        <v>172</v>
      </c>
      <c r="FW336" s="186"/>
      <c r="FX336" s="186"/>
      <c r="FY336" s="186"/>
      <c r="FZ336" s="186"/>
      <c r="GA336" s="186"/>
      <c r="GB336" s="187"/>
      <c r="GD336" s="185" t="s">
        <v>172</v>
      </c>
      <c r="GE336" s="186"/>
      <c r="GF336" s="186"/>
      <c r="GG336" s="186"/>
      <c r="GH336" s="186"/>
      <c r="GI336" s="186"/>
      <c r="GJ336" s="187"/>
      <c r="GL336" s="185" t="s">
        <v>172</v>
      </c>
      <c r="GM336" s="186"/>
      <c r="GN336" s="186"/>
      <c r="GO336" s="186"/>
      <c r="GP336" s="186"/>
      <c r="GQ336" s="186"/>
      <c r="GR336" s="187"/>
      <c r="GT336" s="185" t="s">
        <v>172</v>
      </c>
      <c r="GU336" s="186"/>
      <c r="GV336" s="186"/>
      <c r="GW336" s="186"/>
      <c r="GX336" s="186"/>
      <c r="GY336" s="186"/>
      <c r="GZ336" s="187"/>
      <c r="HB336" s="185" t="s">
        <v>172</v>
      </c>
      <c r="HC336" s="186"/>
      <c r="HD336" s="186"/>
      <c r="HE336" s="186"/>
      <c r="HF336" s="186"/>
      <c r="HG336" s="186"/>
      <c r="HH336" s="187"/>
      <c r="HJ336" s="185" t="s">
        <v>172</v>
      </c>
      <c r="HK336" s="186"/>
      <c r="HL336" s="186"/>
      <c r="HM336" s="186"/>
      <c r="HN336" s="186"/>
      <c r="HO336" s="186"/>
      <c r="HP336" s="187"/>
      <c r="HR336" s="185" t="s">
        <v>172</v>
      </c>
      <c r="HS336" s="186"/>
      <c r="HT336" s="186"/>
      <c r="HU336" s="186"/>
      <c r="HV336" s="186"/>
      <c r="HW336" s="186"/>
      <c r="HX336" s="187"/>
      <c r="HZ336" s="185" t="s">
        <v>172</v>
      </c>
      <c r="IA336" s="186"/>
      <c r="IB336" s="186"/>
      <c r="IC336" s="186"/>
      <c r="ID336" s="186"/>
      <c r="IE336" s="186"/>
      <c r="IF336" s="187"/>
      <c r="IH336" s="185" t="s">
        <v>172</v>
      </c>
      <c r="II336" s="186"/>
      <c r="IJ336" s="186"/>
      <c r="IK336" s="186"/>
      <c r="IL336" s="186"/>
      <c r="IM336" s="186"/>
      <c r="IN336" s="187"/>
      <c r="IP336" s="185" t="s">
        <v>172</v>
      </c>
      <c r="IQ336" s="186"/>
      <c r="IR336" s="186"/>
      <c r="IS336" s="186"/>
      <c r="IT336" s="186"/>
      <c r="IU336" s="186"/>
      <c r="IV336" s="187"/>
      <c r="IX336" s="185" t="s">
        <v>172</v>
      </c>
      <c r="IY336" s="186"/>
      <c r="IZ336" s="186"/>
      <c r="JA336" s="186"/>
      <c r="JB336" s="186"/>
      <c r="JC336" s="186"/>
      <c r="JD336" s="187"/>
      <c r="JF336" s="185" t="s">
        <v>172</v>
      </c>
      <c r="JG336" s="186"/>
      <c r="JH336" s="186"/>
      <c r="JI336" s="186"/>
      <c r="JJ336" s="186"/>
      <c r="JK336" s="186"/>
      <c r="JL336" s="187"/>
      <c r="JN336" s="185" t="s">
        <v>172</v>
      </c>
      <c r="JO336" s="186"/>
      <c r="JP336" s="186"/>
      <c r="JQ336" s="186"/>
      <c r="JR336" s="186"/>
      <c r="JS336" s="186"/>
      <c r="JT336" s="187"/>
      <c r="JV336" s="185" t="s">
        <v>172</v>
      </c>
      <c r="JW336" s="186"/>
      <c r="JX336" s="186"/>
      <c r="JY336" s="186"/>
      <c r="JZ336" s="186"/>
      <c r="KA336" s="186"/>
      <c r="KB336" s="187"/>
      <c r="KD336" s="185" t="s">
        <v>172</v>
      </c>
      <c r="KE336" s="186"/>
      <c r="KF336" s="186"/>
      <c r="KG336" s="186"/>
      <c r="KH336" s="186"/>
      <c r="KI336" s="186"/>
      <c r="KJ336" s="187"/>
      <c r="KL336" s="185" t="s">
        <v>172</v>
      </c>
      <c r="KM336" s="186"/>
      <c r="KN336" s="186"/>
      <c r="KO336" s="186"/>
      <c r="KP336" s="186"/>
      <c r="KQ336" s="186"/>
      <c r="KR336" s="187"/>
      <c r="KT336" s="185" t="s">
        <v>172</v>
      </c>
      <c r="KU336" s="186"/>
      <c r="KV336" s="186"/>
      <c r="KW336" s="186"/>
      <c r="KX336" s="186"/>
      <c r="KY336" s="186"/>
      <c r="KZ336" s="187"/>
      <c r="LB336" s="185" t="s">
        <v>172</v>
      </c>
      <c r="LC336" s="186"/>
      <c r="LD336" s="186"/>
      <c r="LE336" s="186"/>
      <c r="LF336" s="186"/>
      <c r="LG336" s="186"/>
      <c r="LH336" s="187"/>
      <c r="LJ336" s="185" t="s">
        <v>172</v>
      </c>
      <c r="LK336" s="186"/>
      <c r="LL336" s="186"/>
      <c r="LM336" s="186"/>
      <c r="LN336" s="186"/>
      <c r="LO336" s="186"/>
      <c r="LP336" s="187"/>
      <c r="LR336" s="185" t="s">
        <v>172</v>
      </c>
      <c r="LS336" s="186"/>
      <c r="LT336" s="186"/>
      <c r="LU336" s="186"/>
      <c r="LV336" s="186"/>
      <c r="LW336" s="186"/>
      <c r="LX336" s="187"/>
      <c r="LZ336" s="185" t="s">
        <v>172</v>
      </c>
      <c r="MA336" s="186"/>
      <c r="MB336" s="186"/>
      <c r="MC336" s="186"/>
      <c r="MD336" s="186"/>
      <c r="ME336" s="186"/>
      <c r="MF336" s="187"/>
      <c r="MH336" s="185" t="s">
        <v>172</v>
      </c>
      <c r="MI336" s="186"/>
      <c r="MJ336" s="186"/>
      <c r="MK336" s="186"/>
      <c r="ML336" s="186"/>
      <c r="MM336" s="186"/>
      <c r="MN336" s="187"/>
      <c r="MP336" s="185" t="s">
        <v>172</v>
      </c>
      <c r="MQ336" s="186"/>
      <c r="MR336" s="186"/>
      <c r="MS336" s="186"/>
      <c r="MT336" s="186"/>
      <c r="MU336" s="186"/>
      <c r="MV336" s="187"/>
      <c r="MX336" s="185" t="s">
        <v>172</v>
      </c>
      <c r="MY336" s="186"/>
      <c r="MZ336" s="186"/>
      <c r="NA336" s="186"/>
      <c r="NB336" s="186"/>
      <c r="NC336" s="186"/>
      <c r="ND336" s="187"/>
      <c r="NF336" s="185" t="s">
        <v>172</v>
      </c>
      <c r="NG336" s="186"/>
      <c r="NH336" s="186"/>
      <c r="NI336" s="186"/>
      <c r="NJ336" s="186"/>
      <c r="NK336" s="186"/>
      <c r="NL336" s="187"/>
      <c r="NN336" s="185" t="s">
        <v>172</v>
      </c>
      <c r="NO336" s="186"/>
      <c r="NP336" s="186"/>
      <c r="NQ336" s="186"/>
      <c r="NR336" s="186"/>
      <c r="NS336" s="186"/>
      <c r="NT336" s="187"/>
      <c r="NV336" s="185" t="s">
        <v>172</v>
      </c>
      <c r="NW336" s="186"/>
      <c r="NX336" s="186"/>
      <c r="NY336" s="186"/>
      <c r="NZ336" s="186"/>
      <c r="OA336" s="186"/>
      <c r="OB336" s="187"/>
      <c r="OD336" s="185" t="s">
        <v>172</v>
      </c>
      <c r="OE336" s="186"/>
      <c r="OF336" s="186"/>
      <c r="OG336" s="186"/>
      <c r="OH336" s="186"/>
      <c r="OI336" s="186"/>
      <c r="OJ336" s="187"/>
      <c r="OL336" s="185" t="s">
        <v>172</v>
      </c>
      <c r="OM336" s="186"/>
      <c r="ON336" s="186"/>
      <c r="OO336" s="186"/>
      <c r="OP336" s="186"/>
      <c r="OQ336" s="186"/>
      <c r="OR336" s="187"/>
      <c r="OT336" s="185" t="s">
        <v>172</v>
      </c>
      <c r="OU336" s="186"/>
      <c r="OV336" s="186"/>
      <c r="OW336" s="186"/>
      <c r="OX336" s="186"/>
      <c r="OY336" s="186"/>
      <c r="OZ336" s="187"/>
      <c r="PB336" s="185" t="s">
        <v>172</v>
      </c>
      <c r="PC336" s="186"/>
      <c r="PD336" s="186"/>
      <c r="PE336" s="186"/>
      <c r="PF336" s="186"/>
      <c r="PG336" s="186"/>
      <c r="PH336" s="187"/>
      <c r="PJ336" s="185" t="s">
        <v>172</v>
      </c>
      <c r="PK336" s="186"/>
      <c r="PL336" s="186"/>
      <c r="PM336" s="186"/>
      <c r="PN336" s="186"/>
      <c r="PO336" s="186"/>
      <c r="PP336" s="187"/>
      <c r="PR336" s="185" t="s">
        <v>172</v>
      </c>
      <c r="PS336" s="186"/>
      <c r="PT336" s="186"/>
      <c r="PU336" s="186"/>
      <c r="PV336" s="186"/>
      <c r="PW336" s="186"/>
      <c r="PX336" s="187"/>
      <c r="PZ336" s="185" t="s">
        <v>172</v>
      </c>
      <c r="QA336" s="186"/>
      <c r="QB336" s="186"/>
      <c r="QC336" s="186"/>
      <c r="QD336" s="186"/>
      <c r="QE336" s="186"/>
      <c r="QF336" s="187"/>
      <c r="QH336" s="185" t="s">
        <v>172</v>
      </c>
      <c r="QI336" s="186"/>
      <c r="QJ336" s="186"/>
      <c r="QK336" s="186"/>
      <c r="QL336" s="186"/>
      <c r="QM336" s="186"/>
      <c r="QN336" s="187"/>
      <c r="QP336" s="185" t="s">
        <v>172</v>
      </c>
      <c r="QQ336" s="186"/>
      <c r="QR336" s="186"/>
      <c r="QS336" s="186"/>
      <c r="QT336" s="186"/>
      <c r="QU336" s="186"/>
      <c r="QV336" s="187"/>
      <c r="QX336" s="185" t="s">
        <v>172</v>
      </c>
      <c r="QY336" s="186"/>
      <c r="QZ336" s="186"/>
      <c r="RA336" s="186"/>
      <c r="RB336" s="186"/>
      <c r="RC336" s="186"/>
      <c r="RD336" s="187"/>
      <c r="RF336" s="185" t="s">
        <v>172</v>
      </c>
      <c r="RG336" s="186"/>
      <c r="RH336" s="186"/>
      <c r="RI336" s="186"/>
      <c r="RJ336" s="186"/>
      <c r="RK336" s="186"/>
      <c r="RL336" s="187"/>
      <c r="RN336" s="185" t="s">
        <v>172</v>
      </c>
      <c r="RO336" s="186"/>
      <c r="RP336" s="186"/>
      <c r="RQ336" s="186"/>
      <c r="RR336" s="186"/>
      <c r="RS336" s="186"/>
      <c r="RT336" s="187"/>
      <c r="RV336" s="185" t="s">
        <v>172</v>
      </c>
      <c r="RW336" s="186"/>
      <c r="RX336" s="186"/>
      <c r="RY336" s="186"/>
      <c r="RZ336" s="186"/>
      <c r="SA336" s="186"/>
      <c r="SB336" s="187"/>
      <c r="SD336" s="185" t="s">
        <v>172</v>
      </c>
      <c r="SE336" s="186"/>
      <c r="SF336" s="186"/>
      <c r="SG336" s="186"/>
      <c r="SH336" s="186"/>
      <c r="SI336" s="186"/>
      <c r="SJ336" s="187"/>
      <c r="SL336" s="185" t="s">
        <v>172</v>
      </c>
      <c r="SM336" s="186"/>
      <c r="SN336" s="186"/>
      <c r="SO336" s="186"/>
      <c r="SP336" s="186"/>
      <c r="SQ336" s="186"/>
      <c r="SR336" s="187"/>
      <c r="ST336" s="185" t="s">
        <v>172</v>
      </c>
      <c r="SU336" s="186"/>
      <c r="SV336" s="186"/>
      <c r="SW336" s="186"/>
      <c r="SX336" s="186"/>
      <c r="SY336" s="186"/>
      <c r="SZ336" s="187"/>
      <c r="TB336" s="185" t="s">
        <v>172</v>
      </c>
      <c r="TC336" s="186"/>
      <c r="TD336" s="186"/>
      <c r="TE336" s="186"/>
      <c r="TF336" s="186"/>
      <c r="TG336" s="186"/>
      <c r="TH336" s="187"/>
      <c r="TJ336" s="185" t="s">
        <v>172</v>
      </c>
      <c r="TK336" s="186"/>
      <c r="TL336" s="186"/>
      <c r="TM336" s="186"/>
      <c r="TN336" s="186"/>
      <c r="TO336" s="186"/>
      <c r="TP336" s="187"/>
      <c r="TR336" s="185" t="s">
        <v>172</v>
      </c>
      <c r="TS336" s="186"/>
      <c r="TT336" s="186"/>
      <c r="TU336" s="186"/>
      <c r="TV336" s="186"/>
      <c r="TW336" s="186"/>
      <c r="TX336" s="187"/>
      <c r="TZ336" s="185" t="s">
        <v>172</v>
      </c>
      <c r="UA336" s="186"/>
      <c r="UB336" s="186"/>
      <c r="UC336" s="186"/>
      <c r="UD336" s="186"/>
      <c r="UE336" s="186"/>
      <c r="UF336" s="187"/>
      <c r="UH336" s="185" t="s">
        <v>172</v>
      </c>
      <c r="UI336" s="186"/>
      <c r="UJ336" s="186"/>
      <c r="UK336" s="186"/>
      <c r="UL336" s="186"/>
      <c r="UM336" s="186"/>
      <c r="UN336" s="187"/>
      <c r="UP336" s="185" t="s">
        <v>172</v>
      </c>
      <c r="UQ336" s="186"/>
      <c r="UR336" s="186"/>
      <c r="US336" s="186"/>
      <c r="UT336" s="186"/>
      <c r="UU336" s="186"/>
      <c r="UV336" s="187"/>
      <c r="UX336" s="185" t="s">
        <v>172</v>
      </c>
      <c r="UY336" s="186"/>
      <c r="UZ336" s="186"/>
      <c r="VA336" s="186"/>
      <c r="VB336" s="186"/>
      <c r="VC336" s="186"/>
      <c r="VD336" s="187"/>
      <c r="VF336" s="185" t="s">
        <v>172</v>
      </c>
      <c r="VG336" s="186"/>
      <c r="VH336" s="186"/>
      <c r="VI336" s="186"/>
      <c r="VJ336" s="186"/>
      <c r="VK336" s="186"/>
      <c r="VL336" s="187"/>
      <c r="VN336" s="185" t="s">
        <v>172</v>
      </c>
      <c r="VO336" s="186"/>
      <c r="VP336" s="186"/>
      <c r="VQ336" s="186"/>
      <c r="VR336" s="186"/>
      <c r="VS336" s="186"/>
      <c r="VT336" s="187"/>
      <c r="VV336" s="185" t="s">
        <v>172</v>
      </c>
      <c r="VW336" s="186"/>
      <c r="VX336" s="186"/>
      <c r="VY336" s="186"/>
      <c r="VZ336" s="186"/>
      <c r="WA336" s="186"/>
      <c r="WB336" s="187"/>
      <c r="WD336" s="185" t="s">
        <v>172</v>
      </c>
      <c r="WE336" s="186"/>
      <c r="WF336" s="186"/>
      <c r="WG336" s="186"/>
      <c r="WH336" s="186"/>
      <c r="WI336" s="186"/>
      <c r="WJ336" s="187"/>
      <c r="WL336" s="185" t="s">
        <v>172</v>
      </c>
      <c r="WM336" s="186"/>
      <c r="WN336" s="186"/>
      <c r="WO336" s="186"/>
      <c r="WP336" s="186"/>
      <c r="WQ336" s="186"/>
      <c r="WR336" s="187"/>
      <c r="WT336" s="185" t="s">
        <v>172</v>
      </c>
      <c r="WU336" s="186"/>
      <c r="WV336" s="186"/>
      <c r="WW336" s="186"/>
      <c r="WX336" s="186"/>
      <c r="WY336" s="186"/>
      <c r="WZ336" s="187"/>
      <c r="XB336" s="185" t="s">
        <v>172</v>
      </c>
      <c r="XC336" s="186"/>
      <c r="XD336" s="186"/>
      <c r="XE336" s="186"/>
      <c r="XF336" s="186"/>
      <c r="XG336" s="186"/>
      <c r="XH336" s="187"/>
      <c r="XJ336" s="185" t="s">
        <v>172</v>
      </c>
      <c r="XK336" s="186"/>
      <c r="XL336" s="186"/>
      <c r="XM336" s="186"/>
      <c r="XN336" s="186"/>
      <c r="XO336" s="186"/>
      <c r="XP336" s="187"/>
      <c r="XR336" s="185" t="s">
        <v>172</v>
      </c>
      <c r="XS336" s="186"/>
      <c r="XT336" s="186"/>
      <c r="XU336" s="186"/>
      <c r="XV336" s="186"/>
      <c r="XW336" s="186"/>
      <c r="XX336" s="187"/>
      <c r="XZ336" s="185" t="s">
        <v>172</v>
      </c>
      <c r="YA336" s="186"/>
      <c r="YB336" s="186"/>
      <c r="YC336" s="186"/>
      <c r="YD336" s="186"/>
      <c r="YE336" s="186"/>
      <c r="YF336" s="187"/>
      <c r="YH336" s="185" t="s">
        <v>172</v>
      </c>
      <c r="YI336" s="186"/>
      <c r="YJ336" s="186"/>
      <c r="YK336" s="186"/>
      <c r="YL336" s="186"/>
      <c r="YM336" s="186"/>
      <c r="YN336" s="187"/>
      <c r="YP336" s="185" t="s">
        <v>172</v>
      </c>
      <c r="YQ336" s="186"/>
      <c r="YR336" s="186"/>
      <c r="YS336" s="186"/>
      <c r="YT336" s="186"/>
      <c r="YU336" s="186"/>
      <c r="YV336" s="187"/>
      <c r="YX336" s="185" t="s">
        <v>172</v>
      </c>
      <c r="YY336" s="186"/>
      <c r="YZ336" s="186"/>
      <c r="ZA336" s="186"/>
      <c r="ZB336" s="186"/>
      <c r="ZC336" s="186"/>
      <c r="ZD336" s="187"/>
      <c r="ZF336" s="185" t="s">
        <v>172</v>
      </c>
      <c r="ZG336" s="186"/>
      <c r="ZH336" s="186"/>
      <c r="ZI336" s="186"/>
      <c r="ZJ336" s="186"/>
      <c r="ZK336" s="186"/>
      <c r="ZL336" s="187"/>
      <c r="ZN336" s="185" t="s">
        <v>172</v>
      </c>
      <c r="ZO336" s="186"/>
      <c r="ZP336" s="186"/>
      <c r="ZQ336" s="186"/>
      <c r="ZR336" s="186"/>
      <c r="ZS336" s="186"/>
      <c r="ZT336" s="187"/>
      <c r="ZV336" s="185" t="s">
        <v>172</v>
      </c>
      <c r="ZW336" s="186"/>
      <c r="ZX336" s="186"/>
      <c r="ZY336" s="186"/>
      <c r="ZZ336" s="186"/>
      <c r="AAA336" s="186"/>
      <c r="AAB336" s="187"/>
      <c r="AAD336" s="185" t="s">
        <v>172</v>
      </c>
      <c r="AAE336" s="186"/>
      <c r="AAF336" s="186"/>
      <c r="AAG336" s="186"/>
      <c r="AAH336" s="186"/>
      <c r="AAI336" s="186"/>
      <c r="AAJ336" s="187"/>
      <c r="AAL336" s="185" t="s">
        <v>172</v>
      </c>
      <c r="AAM336" s="186"/>
      <c r="AAN336" s="186"/>
      <c r="AAO336" s="186"/>
      <c r="AAP336" s="186"/>
      <c r="AAQ336" s="186"/>
      <c r="AAR336" s="187"/>
      <c r="AAT336" s="185" t="s">
        <v>172</v>
      </c>
      <c r="AAU336" s="186"/>
      <c r="AAV336" s="186"/>
      <c r="AAW336" s="186"/>
      <c r="AAX336" s="186"/>
      <c r="AAY336" s="186"/>
      <c r="AAZ336" s="187"/>
      <c r="ABB336" s="185" t="s">
        <v>172</v>
      </c>
      <c r="ABC336" s="186"/>
      <c r="ABD336" s="186"/>
      <c r="ABE336" s="186"/>
      <c r="ABF336" s="186"/>
      <c r="ABG336" s="186"/>
      <c r="ABH336" s="187"/>
      <c r="ABJ336" s="185" t="s">
        <v>172</v>
      </c>
      <c r="ABK336" s="186"/>
      <c r="ABL336" s="186"/>
      <c r="ABM336" s="186"/>
      <c r="ABN336" s="186"/>
      <c r="ABO336" s="186"/>
      <c r="ABP336" s="187"/>
      <c r="ABR336" s="185" t="s">
        <v>172</v>
      </c>
      <c r="ABS336" s="186"/>
      <c r="ABT336" s="186"/>
      <c r="ABU336" s="186"/>
      <c r="ABV336" s="186"/>
      <c r="ABW336" s="186"/>
      <c r="ABX336" s="187"/>
      <c r="ABZ336" s="185" t="s">
        <v>172</v>
      </c>
      <c r="ACA336" s="186"/>
      <c r="ACB336" s="186"/>
      <c r="ACC336" s="186"/>
      <c r="ACD336" s="186"/>
      <c r="ACE336" s="186"/>
      <c r="ACF336" s="187"/>
      <c r="ACH336" s="185" t="s">
        <v>172</v>
      </c>
      <c r="ACI336" s="186"/>
      <c r="ACJ336" s="186"/>
      <c r="ACK336" s="186"/>
      <c r="ACL336" s="186"/>
      <c r="ACM336" s="186"/>
      <c r="ACN336" s="187"/>
      <c r="ACP336" s="185" t="s">
        <v>172</v>
      </c>
      <c r="ACQ336" s="186"/>
      <c r="ACR336" s="186"/>
      <c r="ACS336" s="186"/>
      <c r="ACT336" s="186"/>
      <c r="ACU336" s="186"/>
      <c r="ACV336" s="187"/>
      <c r="ACX336" s="185" t="s">
        <v>172</v>
      </c>
      <c r="ACY336" s="186"/>
      <c r="ACZ336" s="186"/>
      <c r="ADA336" s="186"/>
      <c r="ADB336" s="186"/>
      <c r="ADC336" s="186"/>
      <c r="ADD336" s="187"/>
      <c r="ADF336" s="185" t="s">
        <v>172</v>
      </c>
      <c r="ADG336" s="186"/>
      <c r="ADH336" s="186"/>
      <c r="ADI336" s="186"/>
      <c r="ADJ336" s="186"/>
      <c r="ADK336" s="186"/>
      <c r="ADL336" s="187"/>
      <c r="ADN336" s="185" t="s">
        <v>172</v>
      </c>
      <c r="ADO336" s="186"/>
      <c r="ADP336" s="186"/>
      <c r="ADQ336" s="186"/>
      <c r="ADR336" s="186"/>
      <c r="ADS336" s="186"/>
      <c r="ADT336" s="187"/>
    </row>
    <row r="337" spans="1:800" ht="30" customHeight="1" outlineLevel="1" x14ac:dyDescent="0.25"/>
    <row r="338" spans="1:800" ht="89.25" customHeight="1" outlineLevel="1" x14ac:dyDescent="0.25">
      <c r="B338" s="31" t="s">
        <v>158</v>
      </c>
      <c r="C338" s="31" t="s">
        <v>159</v>
      </c>
      <c r="D338" s="31" t="s">
        <v>160</v>
      </c>
      <c r="E338" s="31" t="s">
        <v>161</v>
      </c>
      <c r="F338" s="31" t="s">
        <v>174</v>
      </c>
      <c r="J338" s="31" t="s">
        <v>158</v>
      </c>
      <c r="K338" s="31" t="s">
        <v>159</v>
      </c>
      <c r="L338" s="31" t="s">
        <v>160</v>
      </c>
      <c r="M338" s="31" t="s">
        <v>161</v>
      </c>
      <c r="N338" s="31" t="s">
        <v>174</v>
      </c>
      <c r="R338" s="31" t="s">
        <v>158</v>
      </c>
      <c r="S338" s="31" t="s">
        <v>159</v>
      </c>
      <c r="T338" s="31" t="s">
        <v>160</v>
      </c>
      <c r="U338" s="31" t="s">
        <v>161</v>
      </c>
      <c r="V338" s="31" t="s">
        <v>174</v>
      </c>
      <c r="Z338" s="31" t="s">
        <v>158</v>
      </c>
      <c r="AA338" s="31" t="s">
        <v>159</v>
      </c>
      <c r="AB338" s="31" t="s">
        <v>160</v>
      </c>
      <c r="AC338" s="31" t="s">
        <v>161</v>
      </c>
      <c r="AD338" s="31" t="s">
        <v>174</v>
      </c>
      <c r="AH338" s="31" t="s">
        <v>158</v>
      </c>
      <c r="AI338" s="31" t="s">
        <v>159</v>
      </c>
      <c r="AJ338" s="31" t="s">
        <v>160</v>
      </c>
      <c r="AK338" s="31" t="s">
        <v>161</v>
      </c>
      <c r="AL338" s="31" t="s">
        <v>174</v>
      </c>
      <c r="AP338" s="31" t="s">
        <v>158</v>
      </c>
      <c r="AQ338" s="31" t="s">
        <v>159</v>
      </c>
      <c r="AR338" s="31" t="s">
        <v>160</v>
      </c>
      <c r="AS338" s="31" t="s">
        <v>161</v>
      </c>
      <c r="AT338" s="31" t="s">
        <v>174</v>
      </c>
      <c r="AX338" s="31" t="s">
        <v>158</v>
      </c>
      <c r="AY338" s="31" t="s">
        <v>159</v>
      </c>
      <c r="AZ338" s="31" t="s">
        <v>160</v>
      </c>
      <c r="BA338" s="31" t="s">
        <v>161</v>
      </c>
      <c r="BB338" s="31" t="s">
        <v>174</v>
      </c>
      <c r="BF338" s="31" t="s">
        <v>158</v>
      </c>
      <c r="BG338" s="31" t="s">
        <v>159</v>
      </c>
      <c r="BH338" s="31" t="s">
        <v>160</v>
      </c>
      <c r="BI338" s="31" t="s">
        <v>161</v>
      </c>
      <c r="BJ338" s="31" t="s">
        <v>174</v>
      </c>
      <c r="BN338" s="31" t="s">
        <v>158</v>
      </c>
      <c r="BO338" s="31" t="s">
        <v>159</v>
      </c>
      <c r="BP338" s="31" t="s">
        <v>160</v>
      </c>
      <c r="BQ338" s="31" t="s">
        <v>161</v>
      </c>
      <c r="BR338" s="31" t="s">
        <v>174</v>
      </c>
      <c r="BV338" s="31" t="s">
        <v>158</v>
      </c>
      <c r="BW338" s="31" t="s">
        <v>159</v>
      </c>
      <c r="BX338" s="31" t="s">
        <v>160</v>
      </c>
      <c r="BY338" s="31" t="s">
        <v>161</v>
      </c>
      <c r="BZ338" s="31" t="s">
        <v>174</v>
      </c>
      <c r="CD338" s="31" t="s">
        <v>158</v>
      </c>
      <c r="CE338" s="31" t="s">
        <v>159</v>
      </c>
      <c r="CF338" s="31" t="s">
        <v>160</v>
      </c>
      <c r="CG338" s="31" t="s">
        <v>161</v>
      </c>
      <c r="CH338" s="31" t="s">
        <v>174</v>
      </c>
      <c r="CL338" s="31" t="s">
        <v>158</v>
      </c>
      <c r="CM338" s="31" t="s">
        <v>159</v>
      </c>
      <c r="CN338" s="31" t="s">
        <v>160</v>
      </c>
      <c r="CO338" s="31" t="s">
        <v>161</v>
      </c>
      <c r="CP338" s="31" t="s">
        <v>174</v>
      </c>
      <c r="CT338" s="31" t="s">
        <v>158</v>
      </c>
      <c r="CU338" s="31" t="s">
        <v>159</v>
      </c>
      <c r="CV338" s="31" t="s">
        <v>160</v>
      </c>
      <c r="CW338" s="31" t="s">
        <v>161</v>
      </c>
      <c r="CX338" s="31" t="s">
        <v>174</v>
      </c>
      <c r="DB338" s="31" t="s">
        <v>158</v>
      </c>
      <c r="DC338" s="31" t="s">
        <v>159</v>
      </c>
      <c r="DD338" s="31" t="s">
        <v>160</v>
      </c>
      <c r="DE338" s="31" t="s">
        <v>161</v>
      </c>
      <c r="DF338" s="31" t="s">
        <v>174</v>
      </c>
      <c r="DJ338" s="31" t="s">
        <v>158</v>
      </c>
      <c r="DK338" s="31" t="s">
        <v>159</v>
      </c>
      <c r="DL338" s="31" t="s">
        <v>160</v>
      </c>
      <c r="DM338" s="31" t="s">
        <v>161</v>
      </c>
      <c r="DN338" s="31" t="s">
        <v>174</v>
      </c>
      <c r="DR338" s="31" t="s">
        <v>158</v>
      </c>
      <c r="DS338" s="31" t="s">
        <v>159</v>
      </c>
      <c r="DT338" s="31" t="s">
        <v>160</v>
      </c>
      <c r="DU338" s="31" t="s">
        <v>161</v>
      </c>
      <c r="DV338" s="31" t="s">
        <v>174</v>
      </c>
      <c r="DZ338" s="31" t="s">
        <v>158</v>
      </c>
      <c r="EA338" s="31" t="s">
        <v>159</v>
      </c>
      <c r="EB338" s="31" t="s">
        <v>160</v>
      </c>
      <c r="EC338" s="31" t="s">
        <v>161</v>
      </c>
      <c r="ED338" s="31" t="s">
        <v>174</v>
      </c>
      <c r="EH338" s="31" t="s">
        <v>158</v>
      </c>
      <c r="EI338" s="31" t="s">
        <v>159</v>
      </c>
      <c r="EJ338" s="31" t="s">
        <v>160</v>
      </c>
      <c r="EK338" s="31" t="s">
        <v>161</v>
      </c>
      <c r="EL338" s="31" t="s">
        <v>174</v>
      </c>
      <c r="EP338" s="31" t="s">
        <v>158</v>
      </c>
      <c r="EQ338" s="31" t="s">
        <v>159</v>
      </c>
      <c r="ER338" s="31" t="s">
        <v>160</v>
      </c>
      <c r="ES338" s="31" t="s">
        <v>161</v>
      </c>
      <c r="ET338" s="31" t="s">
        <v>174</v>
      </c>
      <c r="EX338" s="31" t="s">
        <v>158</v>
      </c>
      <c r="EY338" s="31" t="s">
        <v>159</v>
      </c>
      <c r="EZ338" s="31" t="s">
        <v>160</v>
      </c>
      <c r="FA338" s="31" t="s">
        <v>161</v>
      </c>
      <c r="FB338" s="31" t="s">
        <v>174</v>
      </c>
      <c r="FF338" s="31" t="s">
        <v>158</v>
      </c>
      <c r="FG338" s="31" t="s">
        <v>159</v>
      </c>
      <c r="FH338" s="31" t="s">
        <v>160</v>
      </c>
      <c r="FI338" s="31" t="s">
        <v>161</v>
      </c>
      <c r="FJ338" s="31" t="s">
        <v>174</v>
      </c>
      <c r="FN338" s="31" t="s">
        <v>158</v>
      </c>
      <c r="FO338" s="31" t="s">
        <v>159</v>
      </c>
      <c r="FP338" s="31" t="s">
        <v>160</v>
      </c>
      <c r="FQ338" s="31" t="s">
        <v>161</v>
      </c>
      <c r="FR338" s="31" t="s">
        <v>174</v>
      </c>
      <c r="FV338" s="31" t="s">
        <v>158</v>
      </c>
      <c r="FW338" s="31" t="s">
        <v>159</v>
      </c>
      <c r="FX338" s="31" t="s">
        <v>160</v>
      </c>
      <c r="FY338" s="31" t="s">
        <v>161</v>
      </c>
      <c r="FZ338" s="31" t="s">
        <v>174</v>
      </c>
      <c r="GD338" s="31" t="s">
        <v>158</v>
      </c>
      <c r="GE338" s="31" t="s">
        <v>159</v>
      </c>
      <c r="GF338" s="31" t="s">
        <v>160</v>
      </c>
      <c r="GG338" s="31" t="s">
        <v>161</v>
      </c>
      <c r="GH338" s="31" t="s">
        <v>174</v>
      </c>
      <c r="GL338" s="31" t="s">
        <v>158</v>
      </c>
      <c r="GM338" s="31" t="s">
        <v>159</v>
      </c>
      <c r="GN338" s="31" t="s">
        <v>160</v>
      </c>
      <c r="GO338" s="31" t="s">
        <v>161</v>
      </c>
      <c r="GP338" s="31" t="s">
        <v>174</v>
      </c>
      <c r="GT338" s="31" t="s">
        <v>158</v>
      </c>
      <c r="GU338" s="31" t="s">
        <v>159</v>
      </c>
      <c r="GV338" s="31" t="s">
        <v>160</v>
      </c>
      <c r="GW338" s="31" t="s">
        <v>161</v>
      </c>
      <c r="GX338" s="31" t="s">
        <v>174</v>
      </c>
      <c r="HB338" s="31" t="s">
        <v>158</v>
      </c>
      <c r="HC338" s="31" t="s">
        <v>159</v>
      </c>
      <c r="HD338" s="31" t="s">
        <v>160</v>
      </c>
      <c r="HE338" s="31" t="s">
        <v>161</v>
      </c>
      <c r="HF338" s="31" t="s">
        <v>174</v>
      </c>
      <c r="HJ338" s="31" t="s">
        <v>158</v>
      </c>
      <c r="HK338" s="31" t="s">
        <v>159</v>
      </c>
      <c r="HL338" s="31" t="s">
        <v>160</v>
      </c>
      <c r="HM338" s="31" t="s">
        <v>161</v>
      </c>
      <c r="HN338" s="31" t="s">
        <v>174</v>
      </c>
      <c r="HR338" s="31" t="s">
        <v>158</v>
      </c>
      <c r="HS338" s="31" t="s">
        <v>159</v>
      </c>
      <c r="HT338" s="31" t="s">
        <v>160</v>
      </c>
      <c r="HU338" s="31" t="s">
        <v>161</v>
      </c>
      <c r="HV338" s="31" t="s">
        <v>174</v>
      </c>
      <c r="HZ338" s="31" t="s">
        <v>158</v>
      </c>
      <c r="IA338" s="31" t="s">
        <v>159</v>
      </c>
      <c r="IB338" s="31" t="s">
        <v>160</v>
      </c>
      <c r="IC338" s="31" t="s">
        <v>161</v>
      </c>
      <c r="ID338" s="31" t="s">
        <v>174</v>
      </c>
      <c r="IH338" s="31" t="s">
        <v>158</v>
      </c>
      <c r="II338" s="31" t="s">
        <v>159</v>
      </c>
      <c r="IJ338" s="31" t="s">
        <v>160</v>
      </c>
      <c r="IK338" s="31" t="s">
        <v>161</v>
      </c>
      <c r="IL338" s="31" t="s">
        <v>174</v>
      </c>
      <c r="IP338" s="31" t="s">
        <v>158</v>
      </c>
      <c r="IQ338" s="31" t="s">
        <v>159</v>
      </c>
      <c r="IR338" s="31" t="s">
        <v>160</v>
      </c>
      <c r="IS338" s="31" t="s">
        <v>161</v>
      </c>
      <c r="IT338" s="31" t="s">
        <v>174</v>
      </c>
      <c r="IX338" s="31" t="s">
        <v>158</v>
      </c>
      <c r="IY338" s="31" t="s">
        <v>159</v>
      </c>
      <c r="IZ338" s="31" t="s">
        <v>160</v>
      </c>
      <c r="JA338" s="31" t="s">
        <v>161</v>
      </c>
      <c r="JB338" s="31" t="s">
        <v>174</v>
      </c>
      <c r="JF338" s="31" t="s">
        <v>158</v>
      </c>
      <c r="JG338" s="31" t="s">
        <v>159</v>
      </c>
      <c r="JH338" s="31" t="s">
        <v>160</v>
      </c>
      <c r="JI338" s="31" t="s">
        <v>161</v>
      </c>
      <c r="JJ338" s="31" t="s">
        <v>174</v>
      </c>
      <c r="JN338" s="31" t="s">
        <v>158</v>
      </c>
      <c r="JO338" s="31" t="s">
        <v>159</v>
      </c>
      <c r="JP338" s="31" t="s">
        <v>160</v>
      </c>
      <c r="JQ338" s="31" t="s">
        <v>161</v>
      </c>
      <c r="JR338" s="31" t="s">
        <v>174</v>
      </c>
      <c r="JV338" s="31" t="s">
        <v>158</v>
      </c>
      <c r="JW338" s="31" t="s">
        <v>159</v>
      </c>
      <c r="JX338" s="31" t="s">
        <v>160</v>
      </c>
      <c r="JY338" s="31" t="s">
        <v>161</v>
      </c>
      <c r="JZ338" s="31" t="s">
        <v>174</v>
      </c>
      <c r="KD338" s="31" t="s">
        <v>158</v>
      </c>
      <c r="KE338" s="31" t="s">
        <v>159</v>
      </c>
      <c r="KF338" s="31" t="s">
        <v>160</v>
      </c>
      <c r="KG338" s="31" t="s">
        <v>161</v>
      </c>
      <c r="KH338" s="31" t="s">
        <v>174</v>
      </c>
      <c r="KL338" s="31" t="s">
        <v>158</v>
      </c>
      <c r="KM338" s="31" t="s">
        <v>159</v>
      </c>
      <c r="KN338" s="31" t="s">
        <v>160</v>
      </c>
      <c r="KO338" s="31" t="s">
        <v>161</v>
      </c>
      <c r="KP338" s="31" t="s">
        <v>174</v>
      </c>
      <c r="KT338" s="31" t="s">
        <v>158</v>
      </c>
      <c r="KU338" s="31" t="s">
        <v>159</v>
      </c>
      <c r="KV338" s="31" t="s">
        <v>160</v>
      </c>
      <c r="KW338" s="31" t="s">
        <v>161</v>
      </c>
      <c r="KX338" s="31" t="s">
        <v>174</v>
      </c>
      <c r="LB338" s="31" t="s">
        <v>158</v>
      </c>
      <c r="LC338" s="31" t="s">
        <v>159</v>
      </c>
      <c r="LD338" s="31" t="s">
        <v>160</v>
      </c>
      <c r="LE338" s="31" t="s">
        <v>161</v>
      </c>
      <c r="LF338" s="31" t="s">
        <v>174</v>
      </c>
      <c r="LJ338" s="31" t="s">
        <v>158</v>
      </c>
      <c r="LK338" s="31" t="s">
        <v>159</v>
      </c>
      <c r="LL338" s="31" t="s">
        <v>160</v>
      </c>
      <c r="LM338" s="31" t="s">
        <v>161</v>
      </c>
      <c r="LN338" s="31" t="s">
        <v>174</v>
      </c>
      <c r="LR338" s="31" t="s">
        <v>158</v>
      </c>
      <c r="LS338" s="31" t="s">
        <v>159</v>
      </c>
      <c r="LT338" s="31" t="s">
        <v>160</v>
      </c>
      <c r="LU338" s="31" t="s">
        <v>161</v>
      </c>
      <c r="LV338" s="31" t="s">
        <v>174</v>
      </c>
      <c r="LZ338" s="31" t="s">
        <v>158</v>
      </c>
      <c r="MA338" s="31" t="s">
        <v>159</v>
      </c>
      <c r="MB338" s="31" t="s">
        <v>160</v>
      </c>
      <c r="MC338" s="31" t="s">
        <v>161</v>
      </c>
      <c r="MD338" s="31" t="s">
        <v>174</v>
      </c>
      <c r="MH338" s="31" t="s">
        <v>158</v>
      </c>
      <c r="MI338" s="31" t="s">
        <v>159</v>
      </c>
      <c r="MJ338" s="31" t="s">
        <v>160</v>
      </c>
      <c r="MK338" s="31" t="s">
        <v>161</v>
      </c>
      <c r="ML338" s="31" t="s">
        <v>174</v>
      </c>
      <c r="MP338" s="31" t="s">
        <v>158</v>
      </c>
      <c r="MQ338" s="31" t="s">
        <v>159</v>
      </c>
      <c r="MR338" s="31" t="s">
        <v>160</v>
      </c>
      <c r="MS338" s="31" t="s">
        <v>161</v>
      </c>
      <c r="MT338" s="31" t="s">
        <v>174</v>
      </c>
      <c r="MX338" s="31" t="s">
        <v>158</v>
      </c>
      <c r="MY338" s="31" t="s">
        <v>159</v>
      </c>
      <c r="MZ338" s="31" t="s">
        <v>160</v>
      </c>
      <c r="NA338" s="31" t="s">
        <v>161</v>
      </c>
      <c r="NB338" s="31" t="s">
        <v>174</v>
      </c>
      <c r="NF338" s="31" t="s">
        <v>158</v>
      </c>
      <c r="NG338" s="31" t="s">
        <v>159</v>
      </c>
      <c r="NH338" s="31" t="s">
        <v>160</v>
      </c>
      <c r="NI338" s="31" t="s">
        <v>161</v>
      </c>
      <c r="NJ338" s="31" t="s">
        <v>174</v>
      </c>
      <c r="NN338" s="31" t="s">
        <v>158</v>
      </c>
      <c r="NO338" s="31" t="s">
        <v>159</v>
      </c>
      <c r="NP338" s="31" t="s">
        <v>160</v>
      </c>
      <c r="NQ338" s="31" t="s">
        <v>161</v>
      </c>
      <c r="NR338" s="31" t="s">
        <v>174</v>
      </c>
      <c r="NV338" s="31" t="s">
        <v>158</v>
      </c>
      <c r="NW338" s="31" t="s">
        <v>159</v>
      </c>
      <c r="NX338" s="31" t="s">
        <v>160</v>
      </c>
      <c r="NY338" s="31" t="s">
        <v>161</v>
      </c>
      <c r="NZ338" s="31" t="s">
        <v>174</v>
      </c>
      <c r="OD338" s="31" t="s">
        <v>158</v>
      </c>
      <c r="OE338" s="31" t="s">
        <v>159</v>
      </c>
      <c r="OF338" s="31" t="s">
        <v>160</v>
      </c>
      <c r="OG338" s="31" t="s">
        <v>161</v>
      </c>
      <c r="OH338" s="31" t="s">
        <v>174</v>
      </c>
      <c r="OL338" s="31" t="s">
        <v>158</v>
      </c>
      <c r="OM338" s="31" t="s">
        <v>159</v>
      </c>
      <c r="ON338" s="31" t="s">
        <v>160</v>
      </c>
      <c r="OO338" s="31" t="s">
        <v>161</v>
      </c>
      <c r="OP338" s="31" t="s">
        <v>174</v>
      </c>
      <c r="OT338" s="31" t="s">
        <v>158</v>
      </c>
      <c r="OU338" s="31" t="s">
        <v>159</v>
      </c>
      <c r="OV338" s="31" t="s">
        <v>160</v>
      </c>
      <c r="OW338" s="31" t="s">
        <v>161</v>
      </c>
      <c r="OX338" s="31" t="s">
        <v>174</v>
      </c>
      <c r="PB338" s="31" t="s">
        <v>158</v>
      </c>
      <c r="PC338" s="31" t="s">
        <v>159</v>
      </c>
      <c r="PD338" s="31" t="s">
        <v>160</v>
      </c>
      <c r="PE338" s="31" t="s">
        <v>161</v>
      </c>
      <c r="PF338" s="31" t="s">
        <v>174</v>
      </c>
      <c r="PJ338" s="31" t="s">
        <v>158</v>
      </c>
      <c r="PK338" s="31" t="s">
        <v>159</v>
      </c>
      <c r="PL338" s="31" t="s">
        <v>160</v>
      </c>
      <c r="PM338" s="31" t="s">
        <v>161</v>
      </c>
      <c r="PN338" s="31" t="s">
        <v>174</v>
      </c>
      <c r="PR338" s="31" t="s">
        <v>158</v>
      </c>
      <c r="PS338" s="31" t="s">
        <v>159</v>
      </c>
      <c r="PT338" s="31" t="s">
        <v>160</v>
      </c>
      <c r="PU338" s="31" t="s">
        <v>161</v>
      </c>
      <c r="PV338" s="31" t="s">
        <v>174</v>
      </c>
      <c r="PZ338" s="31" t="s">
        <v>158</v>
      </c>
      <c r="QA338" s="31" t="s">
        <v>159</v>
      </c>
      <c r="QB338" s="31" t="s">
        <v>160</v>
      </c>
      <c r="QC338" s="31" t="s">
        <v>161</v>
      </c>
      <c r="QD338" s="31" t="s">
        <v>174</v>
      </c>
      <c r="QH338" s="31" t="s">
        <v>158</v>
      </c>
      <c r="QI338" s="31" t="s">
        <v>159</v>
      </c>
      <c r="QJ338" s="31" t="s">
        <v>160</v>
      </c>
      <c r="QK338" s="31" t="s">
        <v>161</v>
      </c>
      <c r="QL338" s="31" t="s">
        <v>174</v>
      </c>
      <c r="QP338" s="31" t="s">
        <v>158</v>
      </c>
      <c r="QQ338" s="31" t="s">
        <v>159</v>
      </c>
      <c r="QR338" s="31" t="s">
        <v>160</v>
      </c>
      <c r="QS338" s="31" t="s">
        <v>161</v>
      </c>
      <c r="QT338" s="31" t="s">
        <v>174</v>
      </c>
      <c r="QX338" s="31" t="s">
        <v>158</v>
      </c>
      <c r="QY338" s="31" t="s">
        <v>159</v>
      </c>
      <c r="QZ338" s="31" t="s">
        <v>160</v>
      </c>
      <c r="RA338" s="31" t="s">
        <v>161</v>
      </c>
      <c r="RB338" s="31" t="s">
        <v>174</v>
      </c>
      <c r="RF338" s="31" t="s">
        <v>158</v>
      </c>
      <c r="RG338" s="31" t="s">
        <v>159</v>
      </c>
      <c r="RH338" s="31" t="s">
        <v>160</v>
      </c>
      <c r="RI338" s="31" t="s">
        <v>161</v>
      </c>
      <c r="RJ338" s="31" t="s">
        <v>174</v>
      </c>
      <c r="RN338" s="31" t="s">
        <v>158</v>
      </c>
      <c r="RO338" s="31" t="s">
        <v>159</v>
      </c>
      <c r="RP338" s="31" t="s">
        <v>160</v>
      </c>
      <c r="RQ338" s="31" t="s">
        <v>161</v>
      </c>
      <c r="RR338" s="31" t="s">
        <v>174</v>
      </c>
      <c r="RV338" s="31" t="s">
        <v>158</v>
      </c>
      <c r="RW338" s="31" t="s">
        <v>159</v>
      </c>
      <c r="RX338" s="31" t="s">
        <v>160</v>
      </c>
      <c r="RY338" s="31" t="s">
        <v>161</v>
      </c>
      <c r="RZ338" s="31" t="s">
        <v>174</v>
      </c>
      <c r="SD338" s="31" t="s">
        <v>158</v>
      </c>
      <c r="SE338" s="31" t="s">
        <v>159</v>
      </c>
      <c r="SF338" s="31" t="s">
        <v>160</v>
      </c>
      <c r="SG338" s="31" t="s">
        <v>161</v>
      </c>
      <c r="SH338" s="31" t="s">
        <v>174</v>
      </c>
      <c r="SL338" s="31" t="s">
        <v>158</v>
      </c>
      <c r="SM338" s="31" t="s">
        <v>159</v>
      </c>
      <c r="SN338" s="31" t="s">
        <v>160</v>
      </c>
      <c r="SO338" s="31" t="s">
        <v>161</v>
      </c>
      <c r="SP338" s="31" t="s">
        <v>174</v>
      </c>
      <c r="ST338" s="31" t="s">
        <v>158</v>
      </c>
      <c r="SU338" s="31" t="s">
        <v>159</v>
      </c>
      <c r="SV338" s="31" t="s">
        <v>160</v>
      </c>
      <c r="SW338" s="31" t="s">
        <v>161</v>
      </c>
      <c r="SX338" s="31" t="s">
        <v>174</v>
      </c>
      <c r="TB338" s="31" t="s">
        <v>158</v>
      </c>
      <c r="TC338" s="31" t="s">
        <v>159</v>
      </c>
      <c r="TD338" s="31" t="s">
        <v>160</v>
      </c>
      <c r="TE338" s="31" t="s">
        <v>161</v>
      </c>
      <c r="TF338" s="31" t="s">
        <v>174</v>
      </c>
      <c r="TJ338" s="31" t="s">
        <v>158</v>
      </c>
      <c r="TK338" s="31" t="s">
        <v>159</v>
      </c>
      <c r="TL338" s="31" t="s">
        <v>160</v>
      </c>
      <c r="TM338" s="31" t="s">
        <v>161</v>
      </c>
      <c r="TN338" s="31" t="s">
        <v>174</v>
      </c>
      <c r="TR338" s="31" t="s">
        <v>158</v>
      </c>
      <c r="TS338" s="31" t="s">
        <v>159</v>
      </c>
      <c r="TT338" s="31" t="s">
        <v>160</v>
      </c>
      <c r="TU338" s="31" t="s">
        <v>161</v>
      </c>
      <c r="TV338" s="31" t="s">
        <v>174</v>
      </c>
      <c r="TZ338" s="31" t="s">
        <v>158</v>
      </c>
      <c r="UA338" s="31" t="s">
        <v>159</v>
      </c>
      <c r="UB338" s="31" t="s">
        <v>160</v>
      </c>
      <c r="UC338" s="31" t="s">
        <v>161</v>
      </c>
      <c r="UD338" s="31" t="s">
        <v>174</v>
      </c>
      <c r="UH338" s="31" t="s">
        <v>158</v>
      </c>
      <c r="UI338" s="31" t="s">
        <v>159</v>
      </c>
      <c r="UJ338" s="31" t="s">
        <v>160</v>
      </c>
      <c r="UK338" s="31" t="s">
        <v>161</v>
      </c>
      <c r="UL338" s="31" t="s">
        <v>174</v>
      </c>
      <c r="UP338" s="31" t="s">
        <v>158</v>
      </c>
      <c r="UQ338" s="31" t="s">
        <v>159</v>
      </c>
      <c r="UR338" s="31" t="s">
        <v>160</v>
      </c>
      <c r="US338" s="31" t="s">
        <v>161</v>
      </c>
      <c r="UT338" s="31" t="s">
        <v>174</v>
      </c>
      <c r="UX338" s="31" t="s">
        <v>158</v>
      </c>
      <c r="UY338" s="31" t="s">
        <v>159</v>
      </c>
      <c r="UZ338" s="31" t="s">
        <v>160</v>
      </c>
      <c r="VA338" s="31" t="s">
        <v>161</v>
      </c>
      <c r="VB338" s="31" t="s">
        <v>174</v>
      </c>
      <c r="VF338" s="31" t="s">
        <v>158</v>
      </c>
      <c r="VG338" s="31" t="s">
        <v>159</v>
      </c>
      <c r="VH338" s="31" t="s">
        <v>160</v>
      </c>
      <c r="VI338" s="31" t="s">
        <v>161</v>
      </c>
      <c r="VJ338" s="31" t="s">
        <v>174</v>
      </c>
      <c r="VN338" s="31" t="s">
        <v>158</v>
      </c>
      <c r="VO338" s="31" t="s">
        <v>159</v>
      </c>
      <c r="VP338" s="31" t="s">
        <v>160</v>
      </c>
      <c r="VQ338" s="31" t="s">
        <v>161</v>
      </c>
      <c r="VR338" s="31" t="s">
        <v>174</v>
      </c>
      <c r="VV338" s="31" t="s">
        <v>158</v>
      </c>
      <c r="VW338" s="31" t="s">
        <v>159</v>
      </c>
      <c r="VX338" s="31" t="s">
        <v>160</v>
      </c>
      <c r="VY338" s="31" t="s">
        <v>161</v>
      </c>
      <c r="VZ338" s="31" t="s">
        <v>174</v>
      </c>
      <c r="WD338" s="31" t="s">
        <v>158</v>
      </c>
      <c r="WE338" s="31" t="s">
        <v>159</v>
      </c>
      <c r="WF338" s="31" t="s">
        <v>160</v>
      </c>
      <c r="WG338" s="31" t="s">
        <v>161</v>
      </c>
      <c r="WH338" s="31" t="s">
        <v>174</v>
      </c>
      <c r="WL338" s="31" t="s">
        <v>158</v>
      </c>
      <c r="WM338" s="31" t="s">
        <v>159</v>
      </c>
      <c r="WN338" s="31" t="s">
        <v>160</v>
      </c>
      <c r="WO338" s="31" t="s">
        <v>161</v>
      </c>
      <c r="WP338" s="31" t="s">
        <v>174</v>
      </c>
      <c r="WT338" s="31" t="s">
        <v>158</v>
      </c>
      <c r="WU338" s="31" t="s">
        <v>159</v>
      </c>
      <c r="WV338" s="31" t="s">
        <v>160</v>
      </c>
      <c r="WW338" s="31" t="s">
        <v>161</v>
      </c>
      <c r="WX338" s="31" t="s">
        <v>174</v>
      </c>
      <c r="XB338" s="31" t="s">
        <v>158</v>
      </c>
      <c r="XC338" s="31" t="s">
        <v>159</v>
      </c>
      <c r="XD338" s="31" t="s">
        <v>160</v>
      </c>
      <c r="XE338" s="31" t="s">
        <v>161</v>
      </c>
      <c r="XF338" s="31" t="s">
        <v>174</v>
      </c>
      <c r="XJ338" s="31" t="s">
        <v>158</v>
      </c>
      <c r="XK338" s="31" t="s">
        <v>159</v>
      </c>
      <c r="XL338" s="31" t="s">
        <v>160</v>
      </c>
      <c r="XM338" s="31" t="s">
        <v>161</v>
      </c>
      <c r="XN338" s="31" t="s">
        <v>174</v>
      </c>
      <c r="XR338" s="31" t="s">
        <v>158</v>
      </c>
      <c r="XS338" s="31" t="s">
        <v>159</v>
      </c>
      <c r="XT338" s="31" t="s">
        <v>160</v>
      </c>
      <c r="XU338" s="31" t="s">
        <v>161</v>
      </c>
      <c r="XV338" s="31" t="s">
        <v>174</v>
      </c>
      <c r="XZ338" s="31" t="s">
        <v>158</v>
      </c>
      <c r="YA338" s="31" t="s">
        <v>159</v>
      </c>
      <c r="YB338" s="31" t="s">
        <v>160</v>
      </c>
      <c r="YC338" s="31" t="s">
        <v>161</v>
      </c>
      <c r="YD338" s="31" t="s">
        <v>174</v>
      </c>
      <c r="YH338" s="31" t="s">
        <v>158</v>
      </c>
      <c r="YI338" s="31" t="s">
        <v>159</v>
      </c>
      <c r="YJ338" s="31" t="s">
        <v>160</v>
      </c>
      <c r="YK338" s="31" t="s">
        <v>161</v>
      </c>
      <c r="YL338" s="31" t="s">
        <v>174</v>
      </c>
      <c r="YP338" s="31" t="s">
        <v>158</v>
      </c>
      <c r="YQ338" s="31" t="s">
        <v>159</v>
      </c>
      <c r="YR338" s="31" t="s">
        <v>160</v>
      </c>
      <c r="YS338" s="31" t="s">
        <v>161</v>
      </c>
      <c r="YT338" s="31" t="s">
        <v>174</v>
      </c>
      <c r="YX338" s="31" t="s">
        <v>158</v>
      </c>
      <c r="YY338" s="31" t="s">
        <v>159</v>
      </c>
      <c r="YZ338" s="31" t="s">
        <v>160</v>
      </c>
      <c r="ZA338" s="31" t="s">
        <v>161</v>
      </c>
      <c r="ZB338" s="31" t="s">
        <v>174</v>
      </c>
      <c r="ZF338" s="31" t="s">
        <v>158</v>
      </c>
      <c r="ZG338" s="31" t="s">
        <v>159</v>
      </c>
      <c r="ZH338" s="31" t="s">
        <v>160</v>
      </c>
      <c r="ZI338" s="31" t="s">
        <v>161</v>
      </c>
      <c r="ZJ338" s="31" t="s">
        <v>174</v>
      </c>
      <c r="ZN338" s="31" t="s">
        <v>158</v>
      </c>
      <c r="ZO338" s="31" t="s">
        <v>159</v>
      </c>
      <c r="ZP338" s="31" t="s">
        <v>160</v>
      </c>
      <c r="ZQ338" s="31" t="s">
        <v>161</v>
      </c>
      <c r="ZR338" s="31" t="s">
        <v>174</v>
      </c>
      <c r="ZV338" s="31" t="s">
        <v>158</v>
      </c>
      <c r="ZW338" s="31" t="s">
        <v>159</v>
      </c>
      <c r="ZX338" s="31" t="s">
        <v>160</v>
      </c>
      <c r="ZY338" s="31" t="s">
        <v>161</v>
      </c>
      <c r="ZZ338" s="31" t="s">
        <v>174</v>
      </c>
      <c r="AAD338" s="31" t="s">
        <v>158</v>
      </c>
      <c r="AAE338" s="31" t="s">
        <v>159</v>
      </c>
      <c r="AAF338" s="31" t="s">
        <v>160</v>
      </c>
      <c r="AAG338" s="31" t="s">
        <v>161</v>
      </c>
      <c r="AAH338" s="31" t="s">
        <v>174</v>
      </c>
      <c r="AAL338" s="31" t="s">
        <v>158</v>
      </c>
      <c r="AAM338" s="31" t="s">
        <v>159</v>
      </c>
      <c r="AAN338" s="31" t="s">
        <v>160</v>
      </c>
      <c r="AAO338" s="31" t="s">
        <v>161</v>
      </c>
      <c r="AAP338" s="31" t="s">
        <v>174</v>
      </c>
      <c r="AAT338" s="31" t="s">
        <v>158</v>
      </c>
      <c r="AAU338" s="31" t="s">
        <v>159</v>
      </c>
      <c r="AAV338" s="31" t="s">
        <v>160</v>
      </c>
      <c r="AAW338" s="31" t="s">
        <v>161</v>
      </c>
      <c r="AAX338" s="31" t="s">
        <v>174</v>
      </c>
      <c r="ABB338" s="31" t="s">
        <v>158</v>
      </c>
      <c r="ABC338" s="31" t="s">
        <v>159</v>
      </c>
      <c r="ABD338" s="31" t="s">
        <v>160</v>
      </c>
      <c r="ABE338" s="31" t="s">
        <v>161</v>
      </c>
      <c r="ABF338" s="31" t="s">
        <v>174</v>
      </c>
      <c r="ABJ338" s="31" t="s">
        <v>158</v>
      </c>
      <c r="ABK338" s="31" t="s">
        <v>159</v>
      </c>
      <c r="ABL338" s="31" t="s">
        <v>160</v>
      </c>
      <c r="ABM338" s="31" t="s">
        <v>161</v>
      </c>
      <c r="ABN338" s="31" t="s">
        <v>174</v>
      </c>
      <c r="ABR338" s="31" t="s">
        <v>158</v>
      </c>
      <c r="ABS338" s="31" t="s">
        <v>159</v>
      </c>
      <c r="ABT338" s="31" t="s">
        <v>160</v>
      </c>
      <c r="ABU338" s="31" t="s">
        <v>161</v>
      </c>
      <c r="ABV338" s="31" t="s">
        <v>174</v>
      </c>
      <c r="ABZ338" s="31" t="s">
        <v>158</v>
      </c>
      <c r="ACA338" s="31" t="s">
        <v>159</v>
      </c>
      <c r="ACB338" s="31" t="s">
        <v>160</v>
      </c>
      <c r="ACC338" s="31" t="s">
        <v>161</v>
      </c>
      <c r="ACD338" s="31" t="s">
        <v>174</v>
      </c>
      <c r="ACH338" s="31" t="s">
        <v>158</v>
      </c>
      <c r="ACI338" s="31" t="s">
        <v>159</v>
      </c>
      <c r="ACJ338" s="31" t="s">
        <v>160</v>
      </c>
      <c r="ACK338" s="31" t="s">
        <v>161</v>
      </c>
      <c r="ACL338" s="31" t="s">
        <v>174</v>
      </c>
      <c r="ACP338" s="31" t="s">
        <v>158</v>
      </c>
      <c r="ACQ338" s="31" t="s">
        <v>159</v>
      </c>
      <c r="ACR338" s="31" t="s">
        <v>160</v>
      </c>
      <c r="ACS338" s="31" t="s">
        <v>161</v>
      </c>
      <c r="ACT338" s="31" t="s">
        <v>174</v>
      </c>
      <c r="ACX338" s="31" t="s">
        <v>158</v>
      </c>
      <c r="ACY338" s="31" t="s">
        <v>159</v>
      </c>
      <c r="ACZ338" s="31" t="s">
        <v>160</v>
      </c>
      <c r="ADA338" s="31" t="s">
        <v>161</v>
      </c>
      <c r="ADB338" s="31" t="s">
        <v>174</v>
      </c>
      <c r="ADF338" s="31" t="s">
        <v>158</v>
      </c>
      <c r="ADG338" s="31" t="s">
        <v>159</v>
      </c>
      <c r="ADH338" s="31" t="s">
        <v>160</v>
      </c>
      <c r="ADI338" s="31" t="s">
        <v>161</v>
      </c>
      <c r="ADJ338" s="31" t="s">
        <v>174</v>
      </c>
      <c r="ADN338" s="31" t="s">
        <v>158</v>
      </c>
      <c r="ADO338" s="31" t="s">
        <v>159</v>
      </c>
      <c r="ADP338" s="31" t="s">
        <v>160</v>
      </c>
      <c r="ADQ338" s="31" t="s">
        <v>161</v>
      </c>
      <c r="ADR338" s="31" t="s">
        <v>174</v>
      </c>
    </row>
    <row r="339" spans="1:800" ht="32.25" customHeight="1" outlineLevel="1" x14ac:dyDescent="0.25">
      <c r="A339" s="112">
        <v>1</v>
      </c>
      <c r="B339" s="4"/>
      <c r="C339" s="108" t="str">
        <f>IF(B339&gt;0,INDEX(Вхідні_дані!$A$1471:$F$1520,MATCH(B339,Вхідні_дані!$C$1471:$C$1520,0),7),"-")</f>
        <v>-</v>
      </c>
      <c r="D339" s="7"/>
      <c r="E339" s="32" t="str">
        <f>IF(B339&gt;0,(D339*C339)/D9/D10/60,"-")</f>
        <v>-</v>
      </c>
      <c r="F339" s="102" t="str">
        <f>IF(AND(D339&gt;0,E339&gt;0),E339*C294,"-")</f>
        <v>-</v>
      </c>
      <c r="I339" s="112">
        <v>1</v>
      </c>
      <c r="J339" s="4"/>
      <c r="K339" s="108" t="str">
        <f>IF(J339&gt;0,INDEX(Вхідні_дані!$A$1471:$F$1520,MATCH(J339,Вхідні_дані!$C$1471:$C$1520,0),7),"-")</f>
        <v>-</v>
      </c>
      <c r="L339" s="7"/>
      <c r="M339" s="32" t="str">
        <f>IF(J339&gt;0,(L339*K339)/L9/L10/60,"-")</f>
        <v>-</v>
      </c>
      <c r="N339" s="102" t="str">
        <f>IF(AND(L339&gt;0,M339&gt;0),M339*K294,"-")</f>
        <v>-</v>
      </c>
      <c r="Q339" s="112">
        <v>1</v>
      </c>
      <c r="R339" s="4"/>
      <c r="S339" s="108" t="str">
        <f>IF(R339&gt;0,INDEX(Вхідні_дані!$A$1471:$F$1520,MATCH(R339,Вхідні_дані!$C$1471:$C$1520,0),7),"-")</f>
        <v>-</v>
      </c>
      <c r="T339" s="7"/>
      <c r="U339" s="32" t="str">
        <f>IF(R339&gt;0,(T339*S339)/T9/T10/60,"-")</f>
        <v>-</v>
      </c>
      <c r="V339" s="102" t="str">
        <f>IF(AND(T339&gt;0,U339&gt;0),U339*S294,"-")</f>
        <v>-</v>
      </c>
      <c r="Y339" s="112">
        <v>1</v>
      </c>
      <c r="Z339" s="4"/>
      <c r="AA339" s="108" t="str">
        <f>IF(Z339&gt;0,INDEX(Вхідні_дані!$A$1471:$F$1520,MATCH(Z339,Вхідні_дані!$C$1471:$C$1520,0),7),"-")</f>
        <v>-</v>
      </c>
      <c r="AB339" s="7"/>
      <c r="AC339" s="32" t="str">
        <f>IF(Z339&gt;0,(AB339*AA339)/AB9/AB10/60,"-")</f>
        <v>-</v>
      </c>
      <c r="AD339" s="102" t="str">
        <f>IF(AND(AB339&gt;0,AC339&gt;0),AC339*AA294,"-")</f>
        <v>-</v>
      </c>
      <c r="AG339" s="112">
        <v>1</v>
      </c>
      <c r="AH339" s="4"/>
      <c r="AI339" s="108" t="str">
        <f>IF(AH339&gt;0,INDEX(Вхідні_дані!$A$1471:$F$1520,MATCH(AH339,Вхідні_дані!$C$1471:$C$1520,0),7),"-")</f>
        <v>-</v>
      </c>
      <c r="AJ339" s="7"/>
      <c r="AK339" s="32" t="str">
        <f>IF(AH339&gt;0,(AJ339*AI339)/AJ9/AJ10/60,"-")</f>
        <v>-</v>
      </c>
      <c r="AL339" s="102" t="str">
        <f>IF(AND(AJ339&gt;0,AK339&gt;0),AK339*AI294,"-")</f>
        <v>-</v>
      </c>
      <c r="AO339" s="112">
        <v>1</v>
      </c>
      <c r="AP339" s="4"/>
      <c r="AQ339" s="108" t="str">
        <f>IF(AP339&gt;0,INDEX(Вхідні_дані!$A$1471:$F$1520,MATCH(AP339,Вхідні_дані!$C$1471:$C$1520,0),7),"-")</f>
        <v>-</v>
      </c>
      <c r="AR339" s="7"/>
      <c r="AS339" s="32" t="str">
        <f>IF(AP339&gt;0,(AR339*AQ339)/AR9/AR10/60,"-")</f>
        <v>-</v>
      </c>
      <c r="AT339" s="102" t="str">
        <f>IF(AND(AR339&gt;0,AS339&gt;0),AS339*AQ294,"-")</f>
        <v>-</v>
      </c>
      <c r="AW339" s="112">
        <v>1</v>
      </c>
      <c r="AX339" s="4"/>
      <c r="AY339" s="108" t="str">
        <f>IF(AX339&gt;0,INDEX(Вхідні_дані!$A$1471:$F$1520,MATCH(AX339,Вхідні_дані!$C$1471:$C$1520,0),7),"-")</f>
        <v>-</v>
      </c>
      <c r="AZ339" s="7"/>
      <c r="BA339" s="32" t="str">
        <f>IF(AX339&gt;0,(AZ339*AY339)/AZ9/AZ10/60,"-")</f>
        <v>-</v>
      </c>
      <c r="BB339" s="102" t="str">
        <f>IF(AND(AZ339&gt;0,BA339&gt;0),BA339*AY294,"-")</f>
        <v>-</v>
      </c>
      <c r="BE339" s="112">
        <v>1</v>
      </c>
      <c r="BF339" s="4"/>
      <c r="BG339" s="108" t="str">
        <f>IF(BF339&gt;0,INDEX(Вхідні_дані!$A$1471:$F$1520,MATCH(BF339,Вхідні_дані!$C$1471:$C$1520,0),7),"-")</f>
        <v>-</v>
      </c>
      <c r="BH339" s="7"/>
      <c r="BI339" s="32" t="str">
        <f>IF(BF339&gt;0,(BH339*BG339)/BH9/BH10/60,"-")</f>
        <v>-</v>
      </c>
      <c r="BJ339" s="102" t="str">
        <f>IF(AND(BH339&gt;0,BI339&gt;0),BI339*BG294,"-")</f>
        <v>-</v>
      </c>
      <c r="BM339" s="112">
        <v>1</v>
      </c>
      <c r="BN339" s="4"/>
      <c r="BO339" s="108" t="str">
        <f>IF(BN339&gt;0,INDEX(Вхідні_дані!$A$1471:$F$1520,MATCH(BN339,Вхідні_дані!$C$1471:$C$1520,0),7),"-")</f>
        <v>-</v>
      </c>
      <c r="BP339" s="7"/>
      <c r="BQ339" s="32" t="str">
        <f>IF(BN339&gt;0,(BP339*BO339)/BP9/BP10/60,"-")</f>
        <v>-</v>
      </c>
      <c r="BR339" s="102" t="str">
        <f>IF(AND(BP339&gt;0,BQ339&gt;0),BQ339*BO294,"-")</f>
        <v>-</v>
      </c>
      <c r="BU339" s="112">
        <v>1</v>
      </c>
      <c r="BV339" s="4"/>
      <c r="BW339" s="108" t="str">
        <f>IF(BV339&gt;0,INDEX(Вхідні_дані!$A$1471:$F$1520,MATCH(BV339,Вхідні_дані!$C$1471:$C$1520,0),7),"-")</f>
        <v>-</v>
      </c>
      <c r="BX339" s="7"/>
      <c r="BY339" s="32" t="str">
        <f>IF(BV339&gt;0,(BX339*BW339)/BX9/BX10/60,"-")</f>
        <v>-</v>
      </c>
      <c r="BZ339" s="102" t="str">
        <f>IF(AND(BX339&gt;0,BY339&gt;0),BY339*BW294,"-")</f>
        <v>-</v>
      </c>
      <c r="CC339" s="112">
        <v>1</v>
      </c>
      <c r="CD339" s="4"/>
      <c r="CE339" s="108" t="str">
        <f>IF(CD339&gt;0,INDEX(Вхідні_дані!$A$1471:$F$1520,MATCH(CD339,Вхідні_дані!$C$1471:$C$1520,0),7),"-")</f>
        <v>-</v>
      </c>
      <c r="CF339" s="7"/>
      <c r="CG339" s="32" t="str">
        <f>IF(CD339&gt;0,(CF339*CE339)/CF9/CF10/60,"-")</f>
        <v>-</v>
      </c>
      <c r="CH339" s="102" t="str">
        <f>IF(AND(CF339&gt;0,CG339&gt;0),CG339*CE294,"-")</f>
        <v>-</v>
      </c>
      <c r="CK339" s="112">
        <v>1</v>
      </c>
      <c r="CL339" s="4"/>
      <c r="CM339" s="108" t="str">
        <f>IF(CL339&gt;0,INDEX(Вхідні_дані!$A$1471:$F$1520,MATCH(CL339,Вхідні_дані!$C$1471:$C$1520,0),7),"-")</f>
        <v>-</v>
      </c>
      <c r="CN339" s="7"/>
      <c r="CO339" s="32" t="str">
        <f>IF(CL339&gt;0,(CN339*CM339)/CN9/CN10/60,"-")</f>
        <v>-</v>
      </c>
      <c r="CP339" s="102" t="str">
        <f>IF(AND(CN339&gt;0,CO339&gt;0),CO339*CM294,"-")</f>
        <v>-</v>
      </c>
      <c r="CS339" s="112">
        <v>1</v>
      </c>
      <c r="CT339" s="4"/>
      <c r="CU339" s="108" t="str">
        <f>IF(CT339&gt;0,INDEX(Вхідні_дані!$A$1471:$F$1520,MATCH(CT339,Вхідні_дані!$C$1471:$C$1520,0),7),"-")</f>
        <v>-</v>
      </c>
      <c r="CV339" s="7"/>
      <c r="CW339" s="32" t="str">
        <f>IF(CT339&gt;0,(CV339*CU339)/CV9/CV10/60,"-")</f>
        <v>-</v>
      </c>
      <c r="CX339" s="102" t="str">
        <f>IF(AND(CV339&gt;0,CW339&gt;0),CW339*CU294,"-")</f>
        <v>-</v>
      </c>
      <c r="DA339" s="112">
        <v>1</v>
      </c>
      <c r="DB339" s="4"/>
      <c r="DC339" s="108" t="str">
        <f>IF(DB339&gt;0,INDEX(Вхідні_дані!$A$1471:$F$1520,MATCH(DB339,Вхідні_дані!$C$1471:$C$1520,0),7),"-")</f>
        <v>-</v>
      </c>
      <c r="DD339" s="7"/>
      <c r="DE339" s="32" t="str">
        <f>IF(DB339&gt;0,(DD339*DC339)/DD9/DD10/60,"-")</f>
        <v>-</v>
      </c>
      <c r="DF339" s="102" t="str">
        <f>IF(AND(DD339&gt;0,DE339&gt;0),DE339*DC294,"-")</f>
        <v>-</v>
      </c>
      <c r="DI339" s="112">
        <v>1</v>
      </c>
      <c r="DJ339" s="4"/>
      <c r="DK339" s="108" t="str">
        <f>IF(DJ339&gt;0,INDEX(Вхідні_дані!$A$1471:$F$1520,MATCH(DJ339,Вхідні_дані!$C$1471:$C$1520,0),7),"-")</f>
        <v>-</v>
      </c>
      <c r="DL339" s="7"/>
      <c r="DM339" s="32" t="str">
        <f>IF(DJ339&gt;0,(DL339*DK339)/DL9/DL10/60,"-")</f>
        <v>-</v>
      </c>
      <c r="DN339" s="102" t="str">
        <f>IF(AND(DL339&gt;0,DM339&gt;0),DM339*DK294,"-")</f>
        <v>-</v>
      </c>
      <c r="DQ339" s="112">
        <v>1</v>
      </c>
      <c r="DR339" s="4"/>
      <c r="DS339" s="108" t="str">
        <f>IF(DR339&gt;0,INDEX(Вхідні_дані!$A$1471:$F$1520,MATCH(DR339,Вхідні_дані!$C$1471:$C$1520,0),7),"-")</f>
        <v>-</v>
      </c>
      <c r="DT339" s="7"/>
      <c r="DU339" s="32" t="str">
        <f>IF(DR339&gt;0,(DT339*DS339)/DT9/DT10/60,"-")</f>
        <v>-</v>
      </c>
      <c r="DV339" s="102" t="str">
        <f>IF(AND(DT339&gt;0,DU339&gt;0),DU339*DS294,"-")</f>
        <v>-</v>
      </c>
      <c r="DY339" s="112">
        <v>1</v>
      </c>
      <c r="DZ339" s="4"/>
      <c r="EA339" s="108" t="str">
        <f>IF(DZ339&gt;0,INDEX(Вхідні_дані!$A$1471:$F$1520,MATCH(DZ339,Вхідні_дані!$C$1471:$C$1520,0),7),"-")</f>
        <v>-</v>
      </c>
      <c r="EB339" s="7"/>
      <c r="EC339" s="32" t="str">
        <f>IF(DZ339&gt;0,(EB339*EA339)/EB9/EB10/60,"-")</f>
        <v>-</v>
      </c>
      <c r="ED339" s="102" t="str">
        <f>IF(AND(EB339&gt;0,EC339&gt;0),EC339*EA294,"-")</f>
        <v>-</v>
      </c>
      <c r="EG339" s="112">
        <v>1</v>
      </c>
      <c r="EH339" s="4"/>
      <c r="EI339" s="108" t="str">
        <f>IF(EH339&gt;0,INDEX(Вхідні_дані!$A$1471:$F$1520,MATCH(EH339,Вхідні_дані!$C$1471:$C$1520,0),7),"-")</f>
        <v>-</v>
      </c>
      <c r="EJ339" s="7"/>
      <c r="EK339" s="32" t="str">
        <f>IF(EH339&gt;0,(EJ339*EI339)/EJ9/EJ10/60,"-")</f>
        <v>-</v>
      </c>
      <c r="EL339" s="102" t="str">
        <f>IF(AND(EJ339&gt;0,EK339&gt;0),EK339*EI294,"-")</f>
        <v>-</v>
      </c>
      <c r="EO339" s="112">
        <v>1</v>
      </c>
      <c r="EP339" s="4"/>
      <c r="EQ339" s="108" t="str">
        <f>IF(EP339&gt;0,INDEX(Вхідні_дані!$A$1471:$F$1520,MATCH(EP339,Вхідні_дані!$C$1471:$C$1520,0),7),"-")</f>
        <v>-</v>
      </c>
      <c r="ER339" s="7"/>
      <c r="ES339" s="32" t="str">
        <f>IF(EP339&gt;0,(ER339*EQ339)/ER9/ER10/60,"-")</f>
        <v>-</v>
      </c>
      <c r="ET339" s="102" t="str">
        <f>IF(AND(ER339&gt;0,ES339&gt;0),ES339*EQ294,"-")</f>
        <v>-</v>
      </c>
      <c r="EW339" s="112">
        <v>1</v>
      </c>
      <c r="EX339" s="4"/>
      <c r="EY339" s="108" t="str">
        <f>IF(EX339&gt;0,INDEX(Вхідні_дані!$A$1471:$F$1520,MATCH(EX339,Вхідні_дані!$C$1471:$C$1520,0),7),"-")</f>
        <v>-</v>
      </c>
      <c r="EZ339" s="7"/>
      <c r="FA339" s="32" t="str">
        <f>IF(EX339&gt;0,(EZ339*EY339)/EZ9/EZ10/60,"-")</f>
        <v>-</v>
      </c>
      <c r="FB339" s="102" t="str">
        <f>IF(AND(EZ339&gt;0,FA339&gt;0),FA339*EY294,"-")</f>
        <v>-</v>
      </c>
      <c r="FE339" s="112">
        <v>1</v>
      </c>
      <c r="FF339" s="4"/>
      <c r="FG339" s="108" t="str">
        <f>IF(FF339&gt;0,INDEX(Вхідні_дані!$A$1471:$F$1520,MATCH(FF339,Вхідні_дані!$C$1471:$C$1520,0),7),"-")</f>
        <v>-</v>
      </c>
      <c r="FH339" s="7"/>
      <c r="FI339" s="32" t="str">
        <f>IF(FF339&gt;0,(FH339*FG339)/FH9/FH10/60,"-")</f>
        <v>-</v>
      </c>
      <c r="FJ339" s="102" t="str">
        <f>IF(AND(FH339&gt;0,FI339&gt;0),FI339*FG294,"-")</f>
        <v>-</v>
      </c>
      <c r="FM339" s="112">
        <v>1</v>
      </c>
      <c r="FN339" s="4"/>
      <c r="FO339" s="108" t="str">
        <f>IF(FN339&gt;0,INDEX(Вхідні_дані!$A$1471:$F$1520,MATCH(FN339,Вхідні_дані!$C$1471:$C$1520,0),7),"-")</f>
        <v>-</v>
      </c>
      <c r="FP339" s="7"/>
      <c r="FQ339" s="32" t="str">
        <f>IF(FN339&gt;0,(FP339*FO339)/FP9/FP10/60,"-")</f>
        <v>-</v>
      </c>
      <c r="FR339" s="102" t="str">
        <f>IF(AND(FP339&gt;0,FQ339&gt;0),FQ339*FO294,"-")</f>
        <v>-</v>
      </c>
      <c r="FU339" s="112">
        <v>1</v>
      </c>
      <c r="FV339" s="4"/>
      <c r="FW339" s="108" t="str">
        <f>IF(FV339&gt;0,INDEX(Вхідні_дані!$A$1471:$F$1520,MATCH(FV339,Вхідні_дані!$C$1471:$C$1520,0),7),"-")</f>
        <v>-</v>
      </c>
      <c r="FX339" s="7"/>
      <c r="FY339" s="32" t="str">
        <f>IF(FV339&gt;0,(FX339*FW339)/FX9/FX10/60,"-")</f>
        <v>-</v>
      </c>
      <c r="FZ339" s="102" t="str">
        <f>IF(AND(FX339&gt;0,FY339&gt;0),FY339*FW294,"-")</f>
        <v>-</v>
      </c>
      <c r="GC339" s="112">
        <v>1</v>
      </c>
      <c r="GD339" s="4"/>
      <c r="GE339" s="108" t="str">
        <f>IF(GD339&gt;0,INDEX(Вхідні_дані!$A$1471:$F$1520,MATCH(GD339,Вхідні_дані!$C$1471:$C$1520,0),7),"-")</f>
        <v>-</v>
      </c>
      <c r="GF339" s="7"/>
      <c r="GG339" s="32" t="str">
        <f>IF(GD339&gt;0,(GF339*GE339)/GF9/GF10/60,"-")</f>
        <v>-</v>
      </c>
      <c r="GH339" s="102" t="str">
        <f>IF(AND(GF339&gt;0,GG339&gt;0),GG339*GE294,"-")</f>
        <v>-</v>
      </c>
      <c r="GK339" s="112">
        <v>1</v>
      </c>
      <c r="GL339" s="4"/>
      <c r="GM339" s="108" t="str">
        <f>IF(GL339&gt;0,INDEX(Вхідні_дані!$A$1471:$F$1520,MATCH(GL339,Вхідні_дані!$C$1471:$C$1520,0),7),"-")</f>
        <v>-</v>
      </c>
      <c r="GN339" s="7"/>
      <c r="GO339" s="32" t="str">
        <f>IF(GL339&gt;0,(GN339*GM339)/GN9/GN10/60,"-")</f>
        <v>-</v>
      </c>
      <c r="GP339" s="102" t="str">
        <f>IF(AND(GN339&gt;0,GO339&gt;0),GO339*GM294,"-")</f>
        <v>-</v>
      </c>
      <c r="GS339" s="112">
        <v>1</v>
      </c>
      <c r="GT339" s="4"/>
      <c r="GU339" s="108" t="str">
        <f>IF(GT339&gt;0,INDEX(Вхідні_дані!$A$1471:$F$1520,MATCH(GT339,Вхідні_дані!$C$1471:$C$1520,0),7),"-")</f>
        <v>-</v>
      </c>
      <c r="GV339" s="7"/>
      <c r="GW339" s="32" t="str">
        <f>IF(GT339&gt;0,(GV339*GU339)/GV9/GV10/60,"-")</f>
        <v>-</v>
      </c>
      <c r="GX339" s="102" t="str">
        <f>IF(AND(GV339&gt;0,GW339&gt;0),GW339*GU294,"-")</f>
        <v>-</v>
      </c>
      <c r="HA339" s="112">
        <v>1</v>
      </c>
      <c r="HB339" s="4"/>
      <c r="HC339" s="108" t="str">
        <f>IF(HB339&gt;0,INDEX(Вхідні_дані!$A$1471:$F$1520,MATCH(HB339,Вхідні_дані!$C$1471:$C$1520,0),7),"-")</f>
        <v>-</v>
      </c>
      <c r="HD339" s="7"/>
      <c r="HE339" s="32" t="str">
        <f>IF(HB339&gt;0,(HD339*HC339)/HD9/HD10/60,"-")</f>
        <v>-</v>
      </c>
      <c r="HF339" s="102" t="str">
        <f>IF(AND(HD339&gt;0,HE339&gt;0),HE339*HC294,"-")</f>
        <v>-</v>
      </c>
      <c r="HI339" s="112">
        <v>1</v>
      </c>
      <c r="HJ339" s="4"/>
      <c r="HK339" s="108" t="str">
        <f>IF(HJ339&gt;0,INDEX(Вхідні_дані!$A$1471:$F$1520,MATCH(HJ339,Вхідні_дані!$C$1471:$C$1520,0),7),"-")</f>
        <v>-</v>
      </c>
      <c r="HL339" s="7"/>
      <c r="HM339" s="32" t="str">
        <f>IF(HJ339&gt;0,(HL339*HK339)/HL9/HL10/60,"-")</f>
        <v>-</v>
      </c>
      <c r="HN339" s="102" t="str">
        <f>IF(AND(HL339&gt;0,HM339&gt;0),HM339*HK294,"-")</f>
        <v>-</v>
      </c>
      <c r="HQ339" s="112">
        <v>1</v>
      </c>
      <c r="HR339" s="4"/>
      <c r="HS339" s="108" t="str">
        <f>IF(HR339&gt;0,INDEX(Вхідні_дані!$A$1471:$F$1520,MATCH(HR339,Вхідні_дані!$C$1471:$C$1520,0),7),"-")</f>
        <v>-</v>
      </c>
      <c r="HT339" s="7"/>
      <c r="HU339" s="32" t="str">
        <f>IF(HR339&gt;0,(HT339*HS339)/HT9/HT10/60,"-")</f>
        <v>-</v>
      </c>
      <c r="HV339" s="102" t="str">
        <f>IF(AND(HT339&gt;0,HU339&gt;0),HU339*HS294,"-")</f>
        <v>-</v>
      </c>
      <c r="HY339" s="112">
        <v>1</v>
      </c>
      <c r="HZ339" s="4"/>
      <c r="IA339" s="108" t="str">
        <f>IF(HZ339&gt;0,INDEX(Вхідні_дані!$A$1471:$F$1520,MATCH(HZ339,Вхідні_дані!$C$1471:$C$1520,0),7),"-")</f>
        <v>-</v>
      </c>
      <c r="IB339" s="7"/>
      <c r="IC339" s="32" t="str">
        <f>IF(HZ339&gt;0,(IB339*IA339)/IB9/IB10/60,"-")</f>
        <v>-</v>
      </c>
      <c r="ID339" s="102" t="str">
        <f>IF(AND(IB339&gt;0,IC339&gt;0),IC339*IA294,"-")</f>
        <v>-</v>
      </c>
      <c r="IG339" s="112">
        <v>1</v>
      </c>
      <c r="IH339" s="4"/>
      <c r="II339" s="108" t="str">
        <f>IF(IH339&gt;0,INDEX(Вхідні_дані!$A$1471:$F$1520,MATCH(IH339,Вхідні_дані!$C$1471:$C$1520,0),7),"-")</f>
        <v>-</v>
      </c>
      <c r="IJ339" s="7"/>
      <c r="IK339" s="32" t="str">
        <f>IF(IH339&gt;0,(IJ339*II339)/IJ9/IJ10/60,"-")</f>
        <v>-</v>
      </c>
      <c r="IL339" s="102" t="str">
        <f>IF(AND(IJ339&gt;0,IK339&gt;0),IK339*II294,"-")</f>
        <v>-</v>
      </c>
      <c r="IO339" s="112">
        <v>1</v>
      </c>
      <c r="IP339" s="4"/>
      <c r="IQ339" s="108" t="str">
        <f>IF(IP339&gt;0,INDEX(Вхідні_дані!$A$1471:$F$1520,MATCH(IP339,Вхідні_дані!$C$1471:$C$1520,0),7),"-")</f>
        <v>-</v>
      </c>
      <c r="IR339" s="7"/>
      <c r="IS339" s="32" t="str">
        <f>IF(IP339&gt;0,(IR339*IQ339)/IR9/IR10/60,"-")</f>
        <v>-</v>
      </c>
      <c r="IT339" s="102" t="str">
        <f>IF(AND(IR339&gt;0,IS339&gt;0),IS339*IQ294,"-")</f>
        <v>-</v>
      </c>
      <c r="IW339" s="112">
        <v>1</v>
      </c>
      <c r="IX339" s="4"/>
      <c r="IY339" s="108" t="str">
        <f>IF(IX339&gt;0,INDEX(Вхідні_дані!$A$1471:$F$1520,MATCH(IX339,Вхідні_дані!$C$1471:$C$1520,0),7),"-")</f>
        <v>-</v>
      </c>
      <c r="IZ339" s="7"/>
      <c r="JA339" s="32" t="str">
        <f>IF(IX339&gt;0,(IZ339*IY339)/IZ9/IZ10/60,"-")</f>
        <v>-</v>
      </c>
      <c r="JB339" s="102" t="str">
        <f>IF(AND(IZ339&gt;0,JA339&gt;0),JA339*IY294,"-")</f>
        <v>-</v>
      </c>
      <c r="JE339" s="112">
        <v>1</v>
      </c>
      <c r="JF339" s="4"/>
      <c r="JG339" s="108" t="str">
        <f>IF(JF339&gt;0,INDEX(Вхідні_дані!$A$1471:$F$1520,MATCH(JF339,Вхідні_дані!$C$1471:$C$1520,0),7),"-")</f>
        <v>-</v>
      </c>
      <c r="JH339" s="7"/>
      <c r="JI339" s="32" t="str">
        <f>IF(JF339&gt;0,(JH339*JG339)/JH9/JH10/60,"-")</f>
        <v>-</v>
      </c>
      <c r="JJ339" s="102" t="str">
        <f>IF(AND(JH339&gt;0,JI339&gt;0),JI339*JG294,"-")</f>
        <v>-</v>
      </c>
      <c r="JM339" s="112">
        <v>1</v>
      </c>
      <c r="JN339" s="4"/>
      <c r="JO339" s="108" t="str">
        <f>IF(JN339&gt;0,INDEX(Вхідні_дані!$A$1471:$F$1520,MATCH(JN339,Вхідні_дані!$C$1471:$C$1520,0),7),"-")</f>
        <v>-</v>
      </c>
      <c r="JP339" s="7"/>
      <c r="JQ339" s="32" t="str">
        <f>IF(JN339&gt;0,(JP339*JO339)/JP9/JP10/60,"-")</f>
        <v>-</v>
      </c>
      <c r="JR339" s="102" t="str">
        <f>IF(AND(JP339&gt;0,JQ339&gt;0),JQ339*JO294,"-")</f>
        <v>-</v>
      </c>
      <c r="JU339" s="112">
        <v>1</v>
      </c>
      <c r="JV339" s="4"/>
      <c r="JW339" s="108" t="str">
        <f>IF(JV339&gt;0,INDEX(Вхідні_дані!$A$1471:$F$1520,MATCH(JV339,Вхідні_дані!$C$1471:$C$1520,0),7),"-")</f>
        <v>-</v>
      </c>
      <c r="JX339" s="7"/>
      <c r="JY339" s="32" t="str">
        <f>IF(JV339&gt;0,(JX339*JW339)/JX9/JX10/60,"-")</f>
        <v>-</v>
      </c>
      <c r="JZ339" s="102" t="str">
        <f>IF(AND(JX339&gt;0,JY339&gt;0),JY339*JW294,"-")</f>
        <v>-</v>
      </c>
      <c r="KC339" s="112">
        <v>1</v>
      </c>
      <c r="KD339" s="4"/>
      <c r="KE339" s="108" t="str">
        <f>IF(KD339&gt;0,INDEX(Вхідні_дані!$A$1471:$F$1520,MATCH(KD339,Вхідні_дані!$C$1471:$C$1520,0),7),"-")</f>
        <v>-</v>
      </c>
      <c r="KF339" s="7"/>
      <c r="KG339" s="32" t="str">
        <f>IF(KD339&gt;0,(KF339*KE339)/KF9/KF10/60,"-")</f>
        <v>-</v>
      </c>
      <c r="KH339" s="102" t="str">
        <f>IF(AND(KF339&gt;0,KG339&gt;0),KG339*KE294,"-")</f>
        <v>-</v>
      </c>
      <c r="KK339" s="112">
        <v>1</v>
      </c>
      <c r="KL339" s="4"/>
      <c r="KM339" s="108" t="str">
        <f>IF(KL339&gt;0,INDEX(Вхідні_дані!$A$1471:$F$1520,MATCH(KL339,Вхідні_дані!$C$1471:$C$1520,0),7),"-")</f>
        <v>-</v>
      </c>
      <c r="KN339" s="7"/>
      <c r="KO339" s="32" t="str">
        <f>IF(KL339&gt;0,(KN339*KM339)/KN9/KN10/60,"-")</f>
        <v>-</v>
      </c>
      <c r="KP339" s="102" t="str">
        <f>IF(AND(KN339&gt;0,KO339&gt;0),KO339*KM294,"-")</f>
        <v>-</v>
      </c>
      <c r="KS339" s="112">
        <v>1</v>
      </c>
      <c r="KT339" s="4"/>
      <c r="KU339" s="108" t="str">
        <f>IF(KT339&gt;0,INDEX(Вхідні_дані!$A$1471:$F$1520,MATCH(KT339,Вхідні_дані!$C$1471:$C$1520,0),7),"-")</f>
        <v>-</v>
      </c>
      <c r="KV339" s="7"/>
      <c r="KW339" s="32" t="str">
        <f>IF(KT339&gt;0,(KV339*KU339)/KV9/KV10/60,"-")</f>
        <v>-</v>
      </c>
      <c r="KX339" s="102" t="str">
        <f>IF(AND(KV339&gt;0,KW339&gt;0),KW339*KU294,"-")</f>
        <v>-</v>
      </c>
      <c r="LA339" s="112">
        <v>1</v>
      </c>
      <c r="LB339" s="4"/>
      <c r="LC339" s="108" t="str">
        <f>IF(LB339&gt;0,INDEX(Вхідні_дані!$A$1471:$F$1520,MATCH(LB339,Вхідні_дані!$C$1471:$C$1520,0),7),"-")</f>
        <v>-</v>
      </c>
      <c r="LD339" s="7"/>
      <c r="LE339" s="32" t="str">
        <f>IF(LB339&gt;0,(LD339*LC339)/LD9/LD10/60,"-")</f>
        <v>-</v>
      </c>
      <c r="LF339" s="102" t="str">
        <f>IF(AND(LD339&gt;0,LE339&gt;0),LE339*LC294,"-")</f>
        <v>-</v>
      </c>
      <c r="LI339" s="112">
        <v>1</v>
      </c>
      <c r="LJ339" s="4"/>
      <c r="LK339" s="108" t="str">
        <f>IF(LJ339&gt;0,INDEX(Вхідні_дані!$A$1471:$F$1520,MATCH(LJ339,Вхідні_дані!$C$1471:$C$1520,0),7),"-")</f>
        <v>-</v>
      </c>
      <c r="LL339" s="7"/>
      <c r="LM339" s="32" t="str">
        <f>IF(LJ339&gt;0,(LL339*LK339)/LL9/LL10/60,"-")</f>
        <v>-</v>
      </c>
      <c r="LN339" s="102" t="str">
        <f>IF(AND(LL339&gt;0,LM339&gt;0),LM339*LK294,"-")</f>
        <v>-</v>
      </c>
      <c r="LQ339" s="112">
        <v>1</v>
      </c>
      <c r="LR339" s="4"/>
      <c r="LS339" s="108" t="str">
        <f>IF(LR339&gt;0,INDEX(Вхідні_дані!$A$1471:$F$1520,MATCH(LR339,Вхідні_дані!$C$1471:$C$1520,0),7),"-")</f>
        <v>-</v>
      </c>
      <c r="LT339" s="7"/>
      <c r="LU339" s="32" t="str">
        <f>IF(LR339&gt;0,(LT339*LS339)/LT9/LT10/60,"-")</f>
        <v>-</v>
      </c>
      <c r="LV339" s="102" t="str">
        <f>IF(AND(LT339&gt;0,LU339&gt;0),LU339*LS294,"-")</f>
        <v>-</v>
      </c>
      <c r="LY339" s="112">
        <v>1</v>
      </c>
      <c r="LZ339" s="4"/>
      <c r="MA339" s="108" t="str">
        <f>IF(LZ339&gt;0,INDEX(Вхідні_дані!$A$1471:$F$1520,MATCH(LZ339,Вхідні_дані!$C$1471:$C$1520,0),7),"-")</f>
        <v>-</v>
      </c>
      <c r="MB339" s="7"/>
      <c r="MC339" s="32" t="str">
        <f>IF(LZ339&gt;0,(MB339*MA339)/MB9/MB10/60,"-")</f>
        <v>-</v>
      </c>
      <c r="MD339" s="102" t="str">
        <f>IF(AND(MB339&gt;0,MC339&gt;0),MC339*MA294,"-")</f>
        <v>-</v>
      </c>
      <c r="MG339" s="112">
        <v>1</v>
      </c>
      <c r="MH339" s="4"/>
      <c r="MI339" s="108" t="str">
        <f>IF(MH339&gt;0,INDEX(Вхідні_дані!$A$1471:$F$1520,MATCH(MH339,Вхідні_дані!$C$1471:$C$1520,0),7),"-")</f>
        <v>-</v>
      </c>
      <c r="MJ339" s="7"/>
      <c r="MK339" s="32" t="str">
        <f>IF(MH339&gt;0,(MJ339*MI339)/MJ9/MJ10/60,"-")</f>
        <v>-</v>
      </c>
      <c r="ML339" s="102" t="str">
        <f>IF(AND(MJ339&gt;0,MK339&gt;0),MK339*MI294,"-")</f>
        <v>-</v>
      </c>
      <c r="MO339" s="112">
        <v>1</v>
      </c>
      <c r="MP339" s="4"/>
      <c r="MQ339" s="108" t="str">
        <f>IF(MP339&gt;0,INDEX(Вхідні_дані!$A$1471:$F$1520,MATCH(MP339,Вхідні_дані!$C$1471:$C$1520,0),7),"-")</f>
        <v>-</v>
      </c>
      <c r="MR339" s="7"/>
      <c r="MS339" s="32" t="str">
        <f>IF(MP339&gt;0,(MR339*MQ339)/MR9/MR10/60,"-")</f>
        <v>-</v>
      </c>
      <c r="MT339" s="102" t="str">
        <f>IF(AND(MR339&gt;0,MS339&gt;0),MS339*MQ294,"-")</f>
        <v>-</v>
      </c>
      <c r="MW339" s="112">
        <v>1</v>
      </c>
      <c r="MX339" s="4"/>
      <c r="MY339" s="108" t="str">
        <f>IF(MX339&gt;0,INDEX(Вхідні_дані!$A$1471:$F$1520,MATCH(MX339,Вхідні_дані!$C$1471:$C$1520,0),7),"-")</f>
        <v>-</v>
      </c>
      <c r="MZ339" s="7"/>
      <c r="NA339" s="32" t="str">
        <f>IF(MX339&gt;0,(MZ339*MY339)/MZ9/MZ10/60,"-")</f>
        <v>-</v>
      </c>
      <c r="NB339" s="102" t="str">
        <f>IF(AND(MZ339&gt;0,NA339&gt;0),NA339*MY294,"-")</f>
        <v>-</v>
      </c>
      <c r="NE339" s="112">
        <v>1</v>
      </c>
      <c r="NF339" s="4"/>
      <c r="NG339" s="108" t="str">
        <f>IF(NF339&gt;0,INDEX(Вхідні_дані!$A$1471:$F$1520,MATCH(NF339,Вхідні_дані!$C$1471:$C$1520,0),7),"-")</f>
        <v>-</v>
      </c>
      <c r="NH339" s="7"/>
      <c r="NI339" s="32" t="str">
        <f>IF(NF339&gt;0,(NH339*NG339)/NH9/NH10/60,"-")</f>
        <v>-</v>
      </c>
      <c r="NJ339" s="102" t="str">
        <f>IF(AND(NH339&gt;0,NI339&gt;0),NI339*NG294,"-")</f>
        <v>-</v>
      </c>
      <c r="NM339" s="112">
        <v>1</v>
      </c>
      <c r="NN339" s="4"/>
      <c r="NO339" s="108" t="str">
        <f>IF(NN339&gt;0,INDEX(Вхідні_дані!$A$1471:$F$1520,MATCH(NN339,Вхідні_дані!$C$1471:$C$1520,0),7),"-")</f>
        <v>-</v>
      </c>
      <c r="NP339" s="7"/>
      <c r="NQ339" s="32" t="str">
        <f>IF(NN339&gt;0,(NP339*NO339)/NP9/NP10/60,"-")</f>
        <v>-</v>
      </c>
      <c r="NR339" s="102" t="str">
        <f>IF(AND(NP339&gt;0,NQ339&gt;0),NQ339*NO294,"-")</f>
        <v>-</v>
      </c>
      <c r="NU339" s="112">
        <v>1</v>
      </c>
      <c r="NV339" s="4"/>
      <c r="NW339" s="108" t="str">
        <f>IF(NV339&gt;0,INDEX(Вхідні_дані!$A$1471:$F$1520,MATCH(NV339,Вхідні_дані!$C$1471:$C$1520,0),7),"-")</f>
        <v>-</v>
      </c>
      <c r="NX339" s="7"/>
      <c r="NY339" s="32" t="str">
        <f>IF(NV339&gt;0,(NX339*NW339)/NX9/NX10/60,"-")</f>
        <v>-</v>
      </c>
      <c r="NZ339" s="102" t="str">
        <f>IF(AND(NX339&gt;0,NY339&gt;0),NY339*NW294,"-")</f>
        <v>-</v>
      </c>
      <c r="OC339" s="112">
        <v>1</v>
      </c>
      <c r="OD339" s="4"/>
      <c r="OE339" s="108" t="str">
        <f>IF(OD339&gt;0,INDEX(Вхідні_дані!$A$1471:$F$1520,MATCH(OD339,Вхідні_дані!$C$1471:$C$1520,0),7),"-")</f>
        <v>-</v>
      </c>
      <c r="OF339" s="7"/>
      <c r="OG339" s="32" t="str">
        <f>IF(OD339&gt;0,(OF339*OE339)/OF9/OF10/60,"-")</f>
        <v>-</v>
      </c>
      <c r="OH339" s="102" t="str">
        <f>IF(AND(OF339&gt;0,OG339&gt;0),OG339*OE294,"-")</f>
        <v>-</v>
      </c>
      <c r="OK339" s="112">
        <v>1</v>
      </c>
      <c r="OL339" s="4"/>
      <c r="OM339" s="108" t="str">
        <f>IF(OL339&gt;0,INDEX(Вхідні_дані!$A$1471:$F$1520,MATCH(OL339,Вхідні_дані!$C$1471:$C$1520,0),7),"-")</f>
        <v>-</v>
      </c>
      <c r="ON339" s="7"/>
      <c r="OO339" s="32" t="str">
        <f>IF(OL339&gt;0,(ON339*OM339)/ON9/ON10/60,"-")</f>
        <v>-</v>
      </c>
      <c r="OP339" s="102" t="str">
        <f>IF(AND(ON339&gt;0,OO339&gt;0),OO339*OM294,"-")</f>
        <v>-</v>
      </c>
      <c r="OS339" s="112">
        <v>1</v>
      </c>
      <c r="OT339" s="4"/>
      <c r="OU339" s="108" t="str">
        <f>IF(OT339&gt;0,INDEX(Вхідні_дані!$A$1471:$F$1520,MATCH(OT339,Вхідні_дані!$C$1471:$C$1520,0),7),"-")</f>
        <v>-</v>
      </c>
      <c r="OV339" s="7"/>
      <c r="OW339" s="32" t="str">
        <f>IF(OT339&gt;0,(OV339*OU339)/OV9/OV10/60,"-")</f>
        <v>-</v>
      </c>
      <c r="OX339" s="102" t="str">
        <f>IF(AND(OV339&gt;0,OW339&gt;0),OW339*OU294,"-")</f>
        <v>-</v>
      </c>
      <c r="PA339" s="112">
        <v>1</v>
      </c>
      <c r="PB339" s="4"/>
      <c r="PC339" s="108" t="str">
        <f>IF(PB339&gt;0,INDEX(Вхідні_дані!$A$1471:$F$1520,MATCH(PB339,Вхідні_дані!$C$1471:$C$1520,0),7),"-")</f>
        <v>-</v>
      </c>
      <c r="PD339" s="7"/>
      <c r="PE339" s="32" t="str">
        <f>IF(PB339&gt;0,(PD339*PC339)/PD9/PD10/60,"-")</f>
        <v>-</v>
      </c>
      <c r="PF339" s="102" t="str">
        <f>IF(AND(PD339&gt;0,PE339&gt;0),PE339*PC294,"-")</f>
        <v>-</v>
      </c>
      <c r="PI339" s="112">
        <v>1</v>
      </c>
      <c r="PJ339" s="4"/>
      <c r="PK339" s="108" t="str">
        <f>IF(PJ339&gt;0,INDEX(Вхідні_дані!$A$1471:$F$1520,MATCH(PJ339,Вхідні_дані!$C$1471:$C$1520,0),7),"-")</f>
        <v>-</v>
      </c>
      <c r="PL339" s="7"/>
      <c r="PM339" s="32" t="str">
        <f>IF(PJ339&gt;0,(PL339*PK339)/PL9/PL10/60,"-")</f>
        <v>-</v>
      </c>
      <c r="PN339" s="102" t="str">
        <f>IF(AND(PL339&gt;0,PM339&gt;0),PM339*PK294,"-")</f>
        <v>-</v>
      </c>
      <c r="PQ339" s="112">
        <v>1</v>
      </c>
      <c r="PR339" s="4"/>
      <c r="PS339" s="108" t="str">
        <f>IF(PR339&gt;0,INDEX(Вхідні_дані!$A$1471:$F$1520,MATCH(PR339,Вхідні_дані!$C$1471:$C$1520,0),7),"-")</f>
        <v>-</v>
      </c>
      <c r="PT339" s="7"/>
      <c r="PU339" s="32" t="str">
        <f>IF(PR339&gt;0,(PT339*PS339)/PT9/PT10/60,"-")</f>
        <v>-</v>
      </c>
      <c r="PV339" s="102" t="str">
        <f>IF(AND(PT339&gt;0,PU339&gt;0),PU339*PS294,"-")</f>
        <v>-</v>
      </c>
      <c r="PY339" s="112">
        <v>1</v>
      </c>
      <c r="PZ339" s="4"/>
      <c r="QA339" s="108" t="str">
        <f>IF(PZ339&gt;0,INDEX(Вхідні_дані!$A$1471:$F$1520,MATCH(PZ339,Вхідні_дані!$C$1471:$C$1520,0),7),"-")</f>
        <v>-</v>
      </c>
      <c r="QB339" s="7"/>
      <c r="QC339" s="32" t="str">
        <f>IF(PZ339&gt;0,(QB339*QA339)/QB9/QB10/60,"-")</f>
        <v>-</v>
      </c>
      <c r="QD339" s="102" t="str">
        <f>IF(AND(QB339&gt;0,QC339&gt;0),QC339*QA294,"-")</f>
        <v>-</v>
      </c>
      <c r="QG339" s="112">
        <v>1</v>
      </c>
      <c r="QH339" s="4"/>
      <c r="QI339" s="108" t="str">
        <f>IF(QH339&gt;0,INDEX(Вхідні_дані!$A$1471:$F$1520,MATCH(QH339,Вхідні_дані!$C$1471:$C$1520,0),7),"-")</f>
        <v>-</v>
      </c>
      <c r="QJ339" s="7"/>
      <c r="QK339" s="32" t="str">
        <f>IF(QH339&gt;0,(QJ339*QI339)/QJ9/QJ10/60,"-")</f>
        <v>-</v>
      </c>
      <c r="QL339" s="102" t="str">
        <f>IF(AND(QJ339&gt;0,QK339&gt;0),QK339*QI294,"-")</f>
        <v>-</v>
      </c>
      <c r="QO339" s="112">
        <v>1</v>
      </c>
      <c r="QP339" s="4"/>
      <c r="QQ339" s="108" t="str">
        <f>IF(QP339&gt;0,INDEX(Вхідні_дані!$A$1471:$F$1520,MATCH(QP339,Вхідні_дані!$C$1471:$C$1520,0),7),"-")</f>
        <v>-</v>
      </c>
      <c r="QR339" s="7"/>
      <c r="QS339" s="32" t="str">
        <f>IF(QP339&gt;0,(QR339*QQ339)/QR9/QR10/60,"-")</f>
        <v>-</v>
      </c>
      <c r="QT339" s="102" t="str">
        <f>IF(AND(QR339&gt;0,QS339&gt;0),QS339*QQ294,"-")</f>
        <v>-</v>
      </c>
      <c r="QW339" s="112">
        <v>1</v>
      </c>
      <c r="QX339" s="4"/>
      <c r="QY339" s="108" t="str">
        <f>IF(QX339&gt;0,INDEX(Вхідні_дані!$A$1471:$F$1520,MATCH(QX339,Вхідні_дані!$C$1471:$C$1520,0),7),"-")</f>
        <v>-</v>
      </c>
      <c r="QZ339" s="7"/>
      <c r="RA339" s="32" t="str">
        <f>IF(QX339&gt;0,(QZ339*QY339)/QZ9/QZ10/60,"-")</f>
        <v>-</v>
      </c>
      <c r="RB339" s="102" t="str">
        <f>IF(AND(QZ339&gt;0,RA339&gt;0),RA339*QY294,"-")</f>
        <v>-</v>
      </c>
      <c r="RE339" s="112">
        <v>1</v>
      </c>
      <c r="RF339" s="4"/>
      <c r="RG339" s="108" t="str">
        <f>IF(RF339&gt;0,INDEX(Вхідні_дані!$A$1471:$F$1520,MATCH(RF339,Вхідні_дані!$C$1471:$C$1520,0),7),"-")</f>
        <v>-</v>
      </c>
      <c r="RH339" s="7"/>
      <c r="RI339" s="32" t="str">
        <f>IF(RF339&gt;0,(RH339*RG339)/RH9/RH10/60,"-")</f>
        <v>-</v>
      </c>
      <c r="RJ339" s="102" t="str">
        <f>IF(AND(RH339&gt;0,RI339&gt;0),RI339*RG294,"-")</f>
        <v>-</v>
      </c>
      <c r="RM339" s="112">
        <v>1</v>
      </c>
      <c r="RN339" s="4"/>
      <c r="RO339" s="108" t="str">
        <f>IF(RN339&gt;0,INDEX(Вхідні_дані!$A$1471:$F$1520,MATCH(RN339,Вхідні_дані!$C$1471:$C$1520,0),7),"-")</f>
        <v>-</v>
      </c>
      <c r="RP339" s="7"/>
      <c r="RQ339" s="32" t="str">
        <f>IF(RN339&gt;0,(RP339*RO339)/RP9/RP10/60,"-")</f>
        <v>-</v>
      </c>
      <c r="RR339" s="102" t="str">
        <f>IF(AND(RP339&gt;0,RQ339&gt;0),RQ339*RO294,"-")</f>
        <v>-</v>
      </c>
      <c r="RU339" s="112">
        <v>1</v>
      </c>
      <c r="RV339" s="4"/>
      <c r="RW339" s="108" t="str">
        <f>IF(RV339&gt;0,INDEX(Вхідні_дані!$A$1471:$F$1520,MATCH(RV339,Вхідні_дані!$C$1471:$C$1520,0),7),"-")</f>
        <v>-</v>
      </c>
      <c r="RX339" s="7"/>
      <c r="RY339" s="32" t="str">
        <f>IF(RV339&gt;0,(RX339*RW339)/RX9/RX10/60,"-")</f>
        <v>-</v>
      </c>
      <c r="RZ339" s="102" t="str">
        <f>IF(AND(RX339&gt;0,RY339&gt;0),RY339*RW294,"-")</f>
        <v>-</v>
      </c>
      <c r="SC339" s="112">
        <v>1</v>
      </c>
      <c r="SD339" s="4"/>
      <c r="SE339" s="108" t="str">
        <f>IF(SD339&gt;0,INDEX(Вхідні_дані!$A$1471:$F$1520,MATCH(SD339,Вхідні_дані!$C$1471:$C$1520,0),7),"-")</f>
        <v>-</v>
      </c>
      <c r="SF339" s="7"/>
      <c r="SG339" s="32" t="str">
        <f>IF(SD339&gt;0,(SF339*SE339)/SF9/SF10/60,"-")</f>
        <v>-</v>
      </c>
      <c r="SH339" s="102" t="str">
        <f>IF(AND(SF339&gt;0,SG339&gt;0),SG339*SE294,"-")</f>
        <v>-</v>
      </c>
      <c r="SK339" s="112">
        <v>1</v>
      </c>
      <c r="SL339" s="4"/>
      <c r="SM339" s="108" t="str">
        <f>IF(SL339&gt;0,INDEX(Вхідні_дані!$A$1471:$F$1520,MATCH(SL339,Вхідні_дані!$C$1471:$C$1520,0),7),"-")</f>
        <v>-</v>
      </c>
      <c r="SN339" s="7"/>
      <c r="SO339" s="32" t="str">
        <f>IF(SL339&gt;0,(SN339*SM339)/SN9/SN10/60,"-")</f>
        <v>-</v>
      </c>
      <c r="SP339" s="102" t="str">
        <f>IF(AND(SN339&gt;0,SO339&gt;0),SO339*SM294,"-")</f>
        <v>-</v>
      </c>
      <c r="SS339" s="112">
        <v>1</v>
      </c>
      <c r="ST339" s="4"/>
      <c r="SU339" s="108" t="str">
        <f>IF(ST339&gt;0,INDEX(Вхідні_дані!$A$1471:$F$1520,MATCH(ST339,Вхідні_дані!$C$1471:$C$1520,0),7),"-")</f>
        <v>-</v>
      </c>
      <c r="SV339" s="7"/>
      <c r="SW339" s="32" t="str">
        <f>IF(ST339&gt;0,(SV339*SU339)/SV9/SV10/60,"-")</f>
        <v>-</v>
      </c>
      <c r="SX339" s="102" t="str">
        <f>IF(AND(SV339&gt;0,SW339&gt;0),SW339*SU294,"-")</f>
        <v>-</v>
      </c>
      <c r="TA339" s="112">
        <v>1</v>
      </c>
      <c r="TB339" s="4"/>
      <c r="TC339" s="108" t="str">
        <f>IF(TB339&gt;0,INDEX(Вхідні_дані!$A$1471:$F$1520,MATCH(TB339,Вхідні_дані!$C$1471:$C$1520,0),7),"-")</f>
        <v>-</v>
      </c>
      <c r="TD339" s="7"/>
      <c r="TE339" s="32" t="str">
        <f>IF(TB339&gt;0,(TD339*TC339)/TD9/TD10/60,"-")</f>
        <v>-</v>
      </c>
      <c r="TF339" s="102" t="str">
        <f>IF(AND(TD339&gt;0,TE339&gt;0),TE339*TC294,"-")</f>
        <v>-</v>
      </c>
      <c r="TI339" s="112">
        <v>1</v>
      </c>
      <c r="TJ339" s="4"/>
      <c r="TK339" s="108" t="str">
        <f>IF(TJ339&gt;0,INDEX(Вхідні_дані!$A$1471:$F$1520,MATCH(TJ339,Вхідні_дані!$C$1471:$C$1520,0),7),"-")</f>
        <v>-</v>
      </c>
      <c r="TL339" s="7"/>
      <c r="TM339" s="32" t="str">
        <f>IF(TJ339&gt;0,(TL339*TK339)/TL9/TL10/60,"-")</f>
        <v>-</v>
      </c>
      <c r="TN339" s="102" t="str">
        <f>IF(AND(TL339&gt;0,TM339&gt;0),TM339*TK294,"-")</f>
        <v>-</v>
      </c>
      <c r="TQ339" s="112">
        <v>1</v>
      </c>
      <c r="TR339" s="4"/>
      <c r="TS339" s="108" t="str">
        <f>IF(TR339&gt;0,INDEX(Вхідні_дані!$A$1471:$F$1520,MATCH(TR339,Вхідні_дані!$C$1471:$C$1520,0),7),"-")</f>
        <v>-</v>
      </c>
      <c r="TT339" s="7"/>
      <c r="TU339" s="32" t="str">
        <f>IF(TR339&gt;0,(TT339*TS339)/TT9/TT10/60,"-")</f>
        <v>-</v>
      </c>
      <c r="TV339" s="102" t="str">
        <f>IF(AND(TT339&gt;0,TU339&gt;0),TU339*TS294,"-")</f>
        <v>-</v>
      </c>
      <c r="TY339" s="112">
        <v>1</v>
      </c>
      <c r="TZ339" s="4"/>
      <c r="UA339" s="108" t="str">
        <f>IF(TZ339&gt;0,INDEX(Вхідні_дані!$A$1471:$F$1520,MATCH(TZ339,Вхідні_дані!$C$1471:$C$1520,0),7),"-")</f>
        <v>-</v>
      </c>
      <c r="UB339" s="7"/>
      <c r="UC339" s="32" t="str">
        <f>IF(TZ339&gt;0,(UB339*UA339)/UB9/UB10/60,"-")</f>
        <v>-</v>
      </c>
      <c r="UD339" s="102" t="str">
        <f>IF(AND(UB339&gt;0,UC339&gt;0),UC339*UA294,"-")</f>
        <v>-</v>
      </c>
      <c r="UG339" s="112">
        <v>1</v>
      </c>
      <c r="UH339" s="4"/>
      <c r="UI339" s="108" t="str">
        <f>IF(UH339&gt;0,INDEX(Вхідні_дані!$A$1471:$F$1520,MATCH(UH339,Вхідні_дані!$C$1471:$C$1520,0),7),"-")</f>
        <v>-</v>
      </c>
      <c r="UJ339" s="7"/>
      <c r="UK339" s="32" t="str">
        <f>IF(UH339&gt;0,(UJ339*UI339)/UJ9/UJ10/60,"-")</f>
        <v>-</v>
      </c>
      <c r="UL339" s="102" t="str">
        <f>IF(AND(UJ339&gt;0,UK339&gt;0),UK339*UI294,"-")</f>
        <v>-</v>
      </c>
      <c r="UO339" s="112">
        <v>1</v>
      </c>
      <c r="UP339" s="4"/>
      <c r="UQ339" s="108" t="str">
        <f>IF(UP339&gt;0,INDEX(Вхідні_дані!$A$1471:$F$1520,MATCH(UP339,Вхідні_дані!$C$1471:$C$1520,0),7),"-")</f>
        <v>-</v>
      </c>
      <c r="UR339" s="7"/>
      <c r="US339" s="32" t="str">
        <f>IF(UP339&gt;0,(UR339*UQ339)/UR9/UR10/60,"-")</f>
        <v>-</v>
      </c>
      <c r="UT339" s="102" t="str">
        <f>IF(AND(UR339&gt;0,US339&gt;0),US339*UQ294,"-")</f>
        <v>-</v>
      </c>
      <c r="UW339" s="112">
        <v>1</v>
      </c>
      <c r="UX339" s="4"/>
      <c r="UY339" s="108" t="str">
        <f>IF(UX339&gt;0,INDEX(Вхідні_дані!$A$1471:$F$1520,MATCH(UX339,Вхідні_дані!$C$1471:$C$1520,0),7),"-")</f>
        <v>-</v>
      </c>
      <c r="UZ339" s="7"/>
      <c r="VA339" s="32" t="str">
        <f>IF(UX339&gt;0,(UZ339*UY339)/UZ9/UZ10/60,"-")</f>
        <v>-</v>
      </c>
      <c r="VB339" s="102" t="str">
        <f>IF(AND(UZ339&gt;0,VA339&gt;0),VA339*UY294,"-")</f>
        <v>-</v>
      </c>
      <c r="VE339" s="112">
        <v>1</v>
      </c>
      <c r="VF339" s="4"/>
      <c r="VG339" s="108" t="str">
        <f>IF(VF339&gt;0,INDEX(Вхідні_дані!$A$1471:$F$1520,MATCH(VF339,Вхідні_дані!$C$1471:$C$1520,0),7),"-")</f>
        <v>-</v>
      </c>
      <c r="VH339" s="7"/>
      <c r="VI339" s="32" t="str">
        <f>IF(VF339&gt;0,(VH339*VG339)/VH9/VH10/60,"-")</f>
        <v>-</v>
      </c>
      <c r="VJ339" s="102" t="str">
        <f>IF(AND(VH339&gt;0,VI339&gt;0),VI339*VG294,"-")</f>
        <v>-</v>
      </c>
      <c r="VM339" s="112">
        <v>1</v>
      </c>
      <c r="VN339" s="4"/>
      <c r="VO339" s="108" t="str">
        <f>IF(VN339&gt;0,INDEX(Вхідні_дані!$A$1471:$F$1520,MATCH(VN339,Вхідні_дані!$C$1471:$C$1520,0),7),"-")</f>
        <v>-</v>
      </c>
      <c r="VP339" s="7"/>
      <c r="VQ339" s="32" t="str">
        <f>IF(VN339&gt;0,(VP339*VO339)/VP9/VP10/60,"-")</f>
        <v>-</v>
      </c>
      <c r="VR339" s="102" t="str">
        <f>IF(AND(VP339&gt;0,VQ339&gt;0),VQ339*VO294,"-")</f>
        <v>-</v>
      </c>
      <c r="VU339" s="112">
        <v>1</v>
      </c>
      <c r="VV339" s="4"/>
      <c r="VW339" s="108" t="str">
        <f>IF(VV339&gt;0,INDEX(Вхідні_дані!$A$1471:$F$1520,MATCH(VV339,Вхідні_дані!$C$1471:$C$1520,0),7),"-")</f>
        <v>-</v>
      </c>
      <c r="VX339" s="7"/>
      <c r="VY339" s="32" t="str">
        <f>IF(VV339&gt;0,(VX339*VW339)/VX9/VX10/60,"-")</f>
        <v>-</v>
      </c>
      <c r="VZ339" s="102" t="str">
        <f>IF(AND(VX339&gt;0,VY339&gt;0),VY339*VW294,"-")</f>
        <v>-</v>
      </c>
      <c r="WC339" s="112">
        <v>1</v>
      </c>
      <c r="WD339" s="4"/>
      <c r="WE339" s="108" t="str">
        <f>IF(WD339&gt;0,INDEX(Вхідні_дані!$A$1471:$F$1520,MATCH(WD339,Вхідні_дані!$C$1471:$C$1520,0),7),"-")</f>
        <v>-</v>
      </c>
      <c r="WF339" s="7"/>
      <c r="WG339" s="32" t="str">
        <f>IF(WD339&gt;0,(WF339*WE339)/WF9/WF10/60,"-")</f>
        <v>-</v>
      </c>
      <c r="WH339" s="102" t="str">
        <f>IF(AND(WF339&gt;0,WG339&gt;0),WG339*WE294,"-")</f>
        <v>-</v>
      </c>
      <c r="WK339" s="112">
        <v>1</v>
      </c>
      <c r="WL339" s="4"/>
      <c r="WM339" s="108" t="str">
        <f>IF(WL339&gt;0,INDEX(Вхідні_дані!$A$1471:$F$1520,MATCH(WL339,Вхідні_дані!$C$1471:$C$1520,0),7),"-")</f>
        <v>-</v>
      </c>
      <c r="WN339" s="7"/>
      <c r="WO339" s="32" t="str">
        <f>IF(WL339&gt;0,(WN339*WM339)/WN9/WN10/60,"-")</f>
        <v>-</v>
      </c>
      <c r="WP339" s="102" t="str">
        <f>IF(AND(WN339&gt;0,WO339&gt;0),WO339*WM294,"-")</f>
        <v>-</v>
      </c>
      <c r="WS339" s="112">
        <v>1</v>
      </c>
      <c r="WT339" s="4"/>
      <c r="WU339" s="108" t="str">
        <f>IF(WT339&gt;0,INDEX(Вхідні_дані!$A$1471:$F$1520,MATCH(WT339,Вхідні_дані!$C$1471:$C$1520,0),7),"-")</f>
        <v>-</v>
      </c>
      <c r="WV339" s="7"/>
      <c r="WW339" s="32" t="str">
        <f>IF(WT339&gt;0,(WV339*WU339)/WV9/WV10/60,"-")</f>
        <v>-</v>
      </c>
      <c r="WX339" s="102" t="str">
        <f>IF(AND(WV339&gt;0,WW339&gt;0),WW339*WU294,"-")</f>
        <v>-</v>
      </c>
      <c r="XA339" s="112">
        <v>1</v>
      </c>
      <c r="XB339" s="4"/>
      <c r="XC339" s="108" t="str">
        <f>IF(XB339&gt;0,INDEX(Вхідні_дані!$A$1471:$F$1520,MATCH(XB339,Вхідні_дані!$C$1471:$C$1520,0),7),"-")</f>
        <v>-</v>
      </c>
      <c r="XD339" s="7"/>
      <c r="XE339" s="32" t="str">
        <f>IF(XB339&gt;0,(XD339*XC339)/XD9/XD10/60,"-")</f>
        <v>-</v>
      </c>
      <c r="XF339" s="102" t="str">
        <f>IF(AND(XD339&gt;0,XE339&gt;0),XE339*XC294,"-")</f>
        <v>-</v>
      </c>
      <c r="XI339" s="112">
        <v>1</v>
      </c>
      <c r="XJ339" s="4"/>
      <c r="XK339" s="108" t="str">
        <f>IF(XJ339&gt;0,INDEX(Вхідні_дані!$A$1471:$F$1520,MATCH(XJ339,Вхідні_дані!$C$1471:$C$1520,0),7),"-")</f>
        <v>-</v>
      </c>
      <c r="XL339" s="7"/>
      <c r="XM339" s="32" t="str">
        <f>IF(XJ339&gt;0,(XL339*XK339)/XL9/XL10/60,"-")</f>
        <v>-</v>
      </c>
      <c r="XN339" s="102" t="str">
        <f>IF(AND(XL339&gt;0,XM339&gt;0),XM339*XK294,"-")</f>
        <v>-</v>
      </c>
      <c r="XQ339" s="112">
        <v>1</v>
      </c>
      <c r="XR339" s="4"/>
      <c r="XS339" s="108" t="str">
        <f>IF(XR339&gt;0,INDEX(Вхідні_дані!$A$1471:$F$1520,MATCH(XR339,Вхідні_дані!$C$1471:$C$1520,0),7),"-")</f>
        <v>-</v>
      </c>
      <c r="XT339" s="7"/>
      <c r="XU339" s="32" t="str">
        <f>IF(XR339&gt;0,(XT339*XS339)/XT9/XT10/60,"-")</f>
        <v>-</v>
      </c>
      <c r="XV339" s="102" t="str">
        <f>IF(AND(XT339&gt;0,XU339&gt;0),XU339*XS294,"-")</f>
        <v>-</v>
      </c>
      <c r="XY339" s="112">
        <v>1</v>
      </c>
      <c r="XZ339" s="4"/>
      <c r="YA339" s="108" t="str">
        <f>IF(XZ339&gt;0,INDEX(Вхідні_дані!$A$1471:$F$1520,MATCH(XZ339,Вхідні_дані!$C$1471:$C$1520,0),7),"-")</f>
        <v>-</v>
      </c>
      <c r="YB339" s="7"/>
      <c r="YC339" s="32" t="str">
        <f>IF(XZ339&gt;0,(YB339*YA339)/YB9/YB10/60,"-")</f>
        <v>-</v>
      </c>
      <c r="YD339" s="102" t="str">
        <f>IF(AND(YB339&gt;0,YC339&gt;0),YC339*YA294,"-")</f>
        <v>-</v>
      </c>
      <c r="YG339" s="112">
        <v>1</v>
      </c>
      <c r="YH339" s="4"/>
      <c r="YI339" s="108" t="str">
        <f>IF(YH339&gt;0,INDEX(Вхідні_дані!$A$1471:$F$1520,MATCH(YH339,Вхідні_дані!$C$1471:$C$1520,0),7),"-")</f>
        <v>-</v>
      </c>
      <c r="YJ339" s="7"/>
      <c r="YK339" s="32" t="str">
        <f>IF(YH339&gt;0,(YJ339*YI339)/YJ9/YJ10/60,"-")</f>
        <v>-</v>
      </c>
      <c r="YL339" s="102" t="str">
        <f>IF(AND(YJ339&gt;0,YK339&gt;0),YK339*YI294,"-")</f>
        <v>-</v>
      </c>
      <c r="YO339" s="112">
        <v>1</v>
      </c>
      <c r="YP339" s="4"/>
      <c r="YQ339" s="108" t="str">
        <f>IF(YP339&gt;0,INDEX(Вхідні_дані!$A$1471:$F$1520,MATCH(YP339,Вхідні_дані!$C$1471:$C$1520,0),7),"-")</f>
        <v>-</v>
      </c>
      <c r="YR339" s="7"/>
      <c r="YS339" s="32" t="str">
        <f>IF(YP339&gt;0,(YR339*YQ339)/YR9/YR10/60,"-")</f>
        <v>-</v>
      </c>
      <c r="YT339" s="102" t="str">
        <f>IF(AND(YR339&gt;0,YS339&gt;0),YS339*YQ294,"-")</f>
        <v>-</v>
      </c>
      <c r="YW339" s="112">
        <v>1</v>
      </c>
      <c r="YX339" s="4"/>
      <c r="YY339" s="108" t="str">
        <f>IF(YX339&gt;0,INDEX(Вхідні_дані!$A$1471:$F$1520,MATCH(YX339,Вхідні_дані!$C$1471:$C$1520,0),7),"-")</f>
        <v>-</v>
      </c>
      <c r="YZ339" s="7"/>
      <c r="ZA339" s="32" t="str">
        <f>IF(YX339&gt;0,(YZ339*YY339)/YZ9/YZ10/60,"-")</f>
        <v>-</v>
      </c>
      <c r="ZB339" s="102" t="str">
        <f>IF(AND(YZ339&gt;0,ZA339&gt;0),ZA339*YY294,"-")</f>
        <v>-</v>
      </c>
      <c r="ZE339" s="112">
        <v>1</v>
      </c>
      <c r="ZF339" s="4"/>
      <c r="ZG339" s="108" t="str">
        <f>IF(ZF339&gt;0,INDEX(Вхідні_дані!$A$1471:$F$1520,MATCH(ZF339,Вхідні_дані!$C$1471:$C$1520,0),7),"-")</f>
        <v>-</v>
      </c>
      <c r="ZH339" s="7"/>
      <c r="ZI339" s="32" t="str">
        <f>IF(ZF339&gt;0,(ZH339*ZG339)/ZH9/ZH10/60,"-")</f>
        <v>-</v>
      </c>
      <c r="ZJ339" s="102" t="str">
        <f>IF(AND(ZH339&gt;0,ZI339&gt;0),ZI339*ZG294,"-")</f>
        <v>-</v>
      </c>
      <c r="ZM339" s="112">
        <v>1</v>
      </c>
      <c r="ZN339" s="4"/>
      <c r="ZO339" s="108" t="str">
        <f>IF(ZN339&gt;0,INDEX(Вхідні_дані!$A$1471:$F$1520,MATCH(ZN339,Вхідні_дані!$C$1471:$C$1520,0),7),"-")</f>
        <v>-</v>
      </c>
      <c r="ZP339" s="7"/>
      <c r="ZQ339" s="32" t="str">
        <f>IF(ZN339&gt;0,(ZP339*ZO339)/ZP9/ZP10/60,"-")</f>
        <v>-</v>
      </c>
      <c r="ZR339" s="102" t="str">
        <f>IF(AND(ZP339&gt;0,ZQ339&gt;0),ZQ339*ZO294,"-")</f>
        <v>-</v>
      </c>
      <c r="ZU339" s="112">
        <v>1</v>
      </c>
      <c r="ZV339" s="4"/>
      <c r="ZW339" s="108" t="str">
        <f>IF(ZV339&gt;0,INDEX(Вхідні_дані!$A$1471:$F$1520,MATCH(ZV339,Вхідні_дані!$C$1471:$C$1520,0),7),"-")</f>
        <v>-</v>
      </c>
      <c r="ZX339" s="7"/>
      <c r="ZY339" s="32" t="str">
        <f>IF(ZV339&gt;0,(ZX339*ZW339)/ZX9/ZX10/60,"-")</f>
        <v>-</v>
      </c>
      <c r="ZZ339" s="102" t="str">
        <f>IF(AND(ZX339&gt;0,ZY339&gt;0),ZY339*ZW294,"-")</f>
        <v>-</v>
      </c>
      <c r="AAC339" s="112">
        <v>1</v>
      </c>
      <c r="AAD339" s="4"/>
      <c r="AAE339" s="108" t="str">
        <f>IF(AAD339&gt;0,INDEX(Вхідні_дані!$A$1471:$F$1520,MATCH(AAD339,Вхідні_дані!$C$1471:$C$1520,0),7),"-")</f>
        <v>-</v>
      </c>
      <c r="AAF339" s="7"/>
      <c r="AAG339" s="32" t="str">
        <f>IF(AAD339&gt;0,(AAF339*AAE339)/AAF9/AAF10/60,"-")</f>
        <v>-</v>
      </c>
      <c r="AAH339" s="102" t="str">
        <f>IF(AND(AAF339&gt;0,AAG339&gt;0),AAG339*AAE294,"-")</f>
        <v>-</v>
      </c>
      <c r="AAK339" s="112">
        <v>1</v>
      </c>
      <c r="AAL339" s="4"/>
      <c r="AAM339" s="108" t="str">
        <f>IF(AAL339&gt;0,INDEX(Вхідні_дані!$A$1471:$F$1520,MATCH(AAL339,Вхідні_дані!$C$1471:$C$1520,0),7),"-")</f>
        <v>-</v>
      </c>
      <c r="AAN339" s="7"/>
      <c r="AAO339" s="32" t="str">
        <f>IF(AAL339&gt;0,(AAN339*AAM339)/AAN9/AAN10/60,"-")</f>
        <v>-</v>
      </c>
      <c r="AAP339" s="102" t="str">
        <f>IF(AND(AAN339&gt;0,AAO339&gt;0),AAO339*AAM294,"-")</f>
        <v>-</v>
      </c>
      <c r="AAS339" s="112">
        <v>1</v>
      </c>
      <c r="AAT339" s="4"/>
      <c r="AAU339" s="108" t="str">
        <f>IF(AAT339&gt;0,INDEX(Вхідні_дані!$A$1471:$F$1520,MATCH(AAT339,Вхідні_дані!$C$1471:$C$1520,0),7),"-")</f>
        <v>-</v>
      </c>
      <c r="AAV339" s="7"/>
      <c r="AAW339" s="32" t="str">
        <f>IF(AAT339&gt;0,(AAV339*AAU339)/AAV9/AAV10/60,"-")</f>
        <v>-</v>
      </c>
      <c r="AAX339" s="102" t="str">
        <f>IF(AND(AAV339&gt;0,AAW339&gt;0),AAW339*AAU294,"-")</f>
        <v>-</v>
      </c>
      <c r="ABA339" s="112">
        <v>1</v>
      </c>
      <c r="ABB339" s="4"/>
      <c r="ABC339" s="108" t="str">
        <f>IF(ABB339&gt;0,INDEX(Вхідні_дані!$A$1471:$F$1520,MATCH(ABB339,Вхідні_дані!$C$1471:$C$1520,0),7),"-")</f>
        <v>-</v>
      </c>
      <c r="ABD339" s="7"/>
      <c r="ABE339" s="32" t="str">
        <f>IF(ABB339&gt;0,(ABD339*ABC339)/ABD9/ABD10/60,"-")</f>
        <v>-</v>
      </c>
      <c r="ABF339" s="102" t="str">
        <f>IF(AND(ABD339&gt;0,ABE339&gt;0),ABE339*ABC294,"-")</f>
        <v>-</v>
      </c>
      <c r="ABI339" s="112">
        <v>1</v>
      </c>
      <c r="ABJ339" s="4"/>
      <c r="ABK339" s="108" t="str">
        <f>IF(ABJ339&gt;0,INDEX(Вхідні_дані!$A$1471:$F$1520,MATCH(ABJ339,Вхідні_дані!$C$1471:$C$1520,0),7),"-")</f>
        <v>-</v>
      </c>
      <c r="ABL339" s="7"/>
      <c r="ABM339" s="32" t="str">
        <f>IF(ABJ339&gt;0,(ABL339*ABK339)/ABL9/ABL10/60,"-")</f>
        <v>-</v>
      </c>
      <c r="ABN339" s="102" t="str">
        <f>IF(AND(ABL339&gt;0,ABM339&gt;0),ABM339*ABK294,"-")</f>
        <v>-</v>
      </c>
      <c r="ABQ339" s="112">
        <v>1</v>
      </c>
      <c r="ABR339" s="4"/>
      <c r="ABS339" s="108" t="str">
        <f>IF(ABR339&gt;0,INDEX(Вхідні_дані!$A$1471:$F$1520,MATCH(ABR339,Вхідні_дані!$C$1471:$C$1520,0),7),"-")</f>
        <v>-</v>
      </c>
      <c r="ABT339" s="7"/>
      <c r="ABU339" s="32" t="str">
        <f>IF(ABR339&gt;0,(ABT339*ABS339)/ABT9/ABT10/60,"-")</f>
        <v>-</v>
      </c>
      <c r="ABV339" s="102" t="str">
        <f>IF(AND(ABT339&gt;0,ABU339&gt;0),ABU339*ABS294,"-")</f>
        <v>-</v>
      </c>
      <c r="ABY339" s="112">
        <v>1</v>
      </c>
      <c r="ABZ339" s="4"/>
      <c r="ACA339" s="108" t="str">
        <f>IF(ABZ339&gt;0,INDEX(Вхідні_дані!$A$1471:$F$1520,MATCH(ABZ339,Вхідні_дані!$C$1471:$C$1520,0),7),"-")</f>
        <v>-</v>
      </c>
      <c r="ACB339" s="7"/>
      <c r="ACC339" s="32" t="str">
        <f>IF(ABZ339&gt;0,(ACB339*ACA339)/ACB9/ACB10/60,"-")</f>
        <v>-</v>
      </c>
      <c r="ACD339" s="102" t="str">
        <f>IF(AND(ACB339&gt;0,ACC339&gt;0),ACC339*ACA294,"-")</f>
        <v>-</v>
      </c>
      <c r="ACG339" s="112">
        <v>1</v>
      </c>
      <c r="ACH339" s="4"/>
      <c r="ACI339" s="108" t="str">
        <f>IF(ACH339&gt;0,INDEX(Вхідні_дані!$A$1471:$F$1520,MATCH(ACH339,Вхідні_дані!$C$1471:$C$1520,0),7),"-")</f>
        <v>-</v>
      </c>
      <c r="ACJ339" s="7"/>
      <c r="ACK339" s="32" t="str">
        <f>IF(ACH339&gt;0,(ACJ339*ACI339)/ACJ9/ACJ10/60,"-")</f>
        <v>-</v>
      </c>
      <c r="ACL339" s="102" t="str">
        <f>IF(AND(ACJ339&gt;0,ACK339&gt;0),ACK339*ACI294,"-")</f>
        <v>-</v>
      </c>
      <c r="ACO339" s="112">
        <v>1</v>
      </c>
      <c r="ACP339" s="4"/>
      <c r="ACQ339" s="108" t="str">
        <f>IF(ACP339&gt;0,INDEX(Вхідні_дані!$A$1471:$F$1520,MATCH(ACP339,Вхідні_дані!$C$1471:$C$1520,0),7),"-")</f>
        <v>-</v>
      </c>
      <c r="ACR339" s="7"/>
      <c r="ACS339" s="32" t="str">
        <f>IF(ACP339&gt;0,(ACR339*ACQ339)/ACR9/ACR10/60,"-")</f>
        <v>-</v>
      </c>
      <c r="ACT339" s="102" t="str">
        <f>IF(AND(ACR339&gt;0,ACS339&gt;0),ACS339*ACQ294,"-")</f>
        <v>-</v>
      </c>
      <c r="ACW339" s="112">
        <v>1</v>
      </c>
      <c r="ACX339" s="4"/>
      <c r="ACY339" s="108" t="str">
        <f>IF(ACX339&gt;0,INDEX(Вхідні_дані!$A$1471:$F$1520,MATCH(ACX339,Вхідні_дані!$C$1471:$C$1520,0),7),"-")</f>
        <v>-</v>
      </c>
      <c r="ACZ339" s="7"/>
      <c r="ADA339" s="32" t="str">
        <f>IF(ACX339&gt;0,(ACZ339*ACY339)/ACZ9/ACZ10/60,"-")</f>
        <v>-</v>
      </c>
      <c r="ADB339" s="102" t="str">
        <f>IF(AND(ACZ339&gt;0,ADA339&gt;0),ADA339*ACY294,"-")</f>
        <v>-</v>
      </c>
      <c r="ADE339" s="112">
        <v>1</v>
      </c>
      <c r="ADF339" s="4"/>
      <c r="ADG339" s="108" t="str">
        <f>IF(ADF339&gt;0,INDEX(Вхідні_дані!$A$1471:$F$1520,MATCH(ADF339,Вхідні_дані!$C$1471:$C$1520,0),7),"-")</f>
        <v>-</v>
      </c>
      <c r="ADH339" s="7"/>
      <c r="ADI339" s="32" t="str">
        <f>IF(ADF339&gt;0,(ADH339*ADG339)/ADH9/ADH10/60,"-")</f>
        <v>-</v>
      </c>
      <c r="ADJ339" s="102" t="str">
        <f>IF(AND(ADH339&gt;0,ADI339&gt;0),ADI339*ADG294,"-")</f>
        <v>-</v>
      </c>
      <c r="ADM339" s="112">
        <v>1</v>
      </c>
      <c r="ADN339" s="4"/>
      <c r="ADO339" s="108" t="str">
        <f>IF(ADN339&gt;0,INDEX(Вхідні_дані!$A$1471:$F$1520,MATCH(ADN339,Вхідні_дані!$C$1471:$C$1520,0),7),"-")</f>
        <v>-</v>
      </c>
      <c r="ADP339" s="7"/>
      <c r="ADQ339" s="32" t="str">
        <f>IF(ADN339&gt;0,(ADP339*ADO339)/ADP9/ADP10/60,"-")</f>
        <v>-</v>
      </c>
      <c r="ADR339" s="102" t="str">
        <f>IF(AND(ADP339&gt;0,ADQ339&gt;0),ADQ339*ADO294,"-")</f>
        <v>-</v>
      </c>
    </row>
    <row r="340" spans="1:800" ht="32.25" customHeight="1" outlineLevel="1" x14ac:dyDescent="0.25">
      <c r="A340" s="112">
        <v>2</v>
      </c>
      <c r="B340" s="4"/>
      <c r="C340" s="108" t="str">
        <f>IF(B340&gt;0,INDEX(Вхідні_дані!$A$1471:$F$1520,MATCH(B340,Вхідні_дані!$C$1471:$C$1520,0),7),"-")</f>
        <v>-</v>
      </c>
      <c r="D340" s="7"/>
      <c r="E340" s="32" t="str">
        <f>IF(B340&gt;0,(D340*C340)/D9/D10/60,"-")</f>
        <v>-</v>
      </c>
      <c r="F340" s="102" t="str">
        <f>IF(AND(D340&gt;0,E340&gt;0),E340*C294,"-")</f>
        <v>-</v>
      </c>
      <c r="I340" s="112">
        <v>2</v>
      </c>
      <c r="J340" s="4"/>
      <c r="K340" s="108" t="str">
        <f>IF(J340&gt;0,INDEX(Вхідні_дані!$A$1471:$F$1520,MATCH(J340,Вхідні_дані!$C$1471:$C$1520,0),7),"-")</f>
        <v>-</v>
      </c>
      <c r="L340" s="7"/>
      <c r="M340" s="32" t="str">
        <f>IF(J340&gt;0,(L340*K340)/L9/L10/60,"-")</f>
        <v>-</v>
      </c>
      <c r="N340" s="102" t="str">
        <f>IF(AND(L340&gt;0,M340&gt;0),M340*K294,"-")</f>
        <v>-</v>
      </c>
      <c r="Q340" s="112">
        <v>2</v>
      </c>
      <c r="R340" s="4"/>
      <c r="S340" s="108" t="str">
        <f>IF(R340&gt;0,INDEX(Вхідні_дані!$A$1471:$F$1520,MATCH(R340,Вхідні_дані!$C$1471:$C$1520,0),7),"-")</f>
        <v>-</v>
      </c>
      <c r="T340" s="7"/>
      <c r="U340" s="32" t="str">
        <f>IF(R340&gt;0,(T340*S340)/T9/T10/60,"-")</f>
        <v>-</v>
      </c>
      <c r="V340" s="102" t="str">
        <f>IF(AND(T340&gt;0,U340&gt;0),U340*S294,"-")</f>
        <v>-</v>
      </c>
      <c r="Y340" s="112">
        <v>2</v>
      </c>
      <c r="Z340" s="4"/>
      <c r="AA340" s="108" t="str">
        <f>IF(Z340&gt;0,INDEX(Вхідні_дані!$A$1471:$F$1520,MATCH(Z340,Вхідні_дані!$C$1471:$C$1520,0),7),"-")</f>
        <v>-</v>
      </c>
      <c r="AB340" s="7"/>
      <c r="AC340" s="32" t="str">
        <f>IF(Z340&gt;0,(AB340*AA340)/AB9/AB10/60,"-")</f>
        <v>-</v>
      </c>
      <c r="AD340" s="102" t="str">
        <f>IF(AND(AB340&gt;0,AC340&gt;0),AC340*AA294,"-")</f>
        <v>-</v>
      </c>
      <c r="AG340" s="112">
        <v>2</v>
      </c>
      <c r="AH340" s="4"/>
      <c r="AI340" s="108" t="str">
        <f>IF(AH340&gt;0,INDEX(Вхідні_дані!$A$1471:$F$1520,MATCH(AH340,Вхідні_дані!$C$1471:$C$1520,0),7),"-")</f>
        <v>-</v>
      </c>
      <c r="AJ340" s="7"/>
      <c r="AK340" s="32" t="str">
        <f>IF(AH340&gt;0,(AJ340*AI340)/AJ9/AJ10/60,"-")</f>
        <v>-</v>
      </c>
      <c r="AL340" s="102" t="str">
        <f>IF(AND(AJ340&gt;0,AK340&gt;0),AK340*AI294,"-")</f>
        <v>-</v>
      </c>
      <c r="AO340" s="112">
        <v>2</v>
      </c>
      <c r="AP340" s="4"/>
      <c r="AQ340" s="108" t="str">
        <f>IF(AP340&gt;0,INDEX(Вхідні_дані!$A$1471:$F$1520,MATCH(AP340,Вхідні_дані!$C$1471:$C$1520,0),7),"-")</f>
        <v>-</v>
      </c>
      <c r="AR340" s="7"/>
      <c r="AS340" s="32" t="str">
        <f>IF(AP340&gt;0,(AR340*AQ340)/AR9/AR10/60,"-")</f>
        <v>-</v>
      </c>
      <c r="AT340" s="102" t="str">
        <f>IF(AND(AR340&gt;0,AS340&gt;0),AS340*AQ294,"-")</f>
        <v>-</v>
      </c>
      <c r="AW340" s="112">
        <v>2</v>
      </c>
      <c r="AX340" s="4"/>
      <c r="AY340" s="108" t="str">
        <f>IF(AX340&gt;0,INDEX(Вхідні_дані!$A$1471:$F$1520,MATCH(AX340,Вхідні_дані!$C$1471:$C$1520,0),7),"-")</f>
        <v>-</v>
      </c>
      <c r="AZ340" s="7"/>
      <c r="BA340" s="32" t="str">
        <f>IF(AX340&gt;0,(AZ340*AY340)/AZ9/AZ10/60,"-")</f>
        <v>-</v>
      </c>
      <c r="BB340" s="102" t="str">
        <f>IF(AND(AZ340&gt;0,BA340&gt;0),BA340*AY294,"-")</f>
        <v>-</v>
      </c>
      <c r="BE340" s="112">
        <v>2</v>
      </c>
      <c r="BF340" s="4"/>
      <c r="BG340" s="108" t="str">
        <f>IF(BF340&gt;0,INDEX(Вхідні_дані!$A$1471:$F$1520,MATCH(BF340,Вхідні_дані!$C$1471:$C$1520,0),7),"-")</f>
        <v>-</v>
      </c>
      <c r="BH340" s="7"/>
      <c r="BI340" s="32" t="str">
        <f>IF(BF340&gt;0,(BH340*BG340)/BH9/BH10/60,"-")</f>
        <v>-</v>
      </c>
      <c r="BJ340" s="102" t="str">
        <f>IF(AND(BH340&gt;0,BI340&gt;0),BI340*BG294,"-")</f>
        <v>-</v>
      </c>
      <c r="BM340" s="112">
        <v>2</v>
      </c>
      <c r="BN340" s="4"/>
      <c r="BO340" s="108" t="str">
        <f>IF(BN340&gt;0,INDEX(Вхідні_дані!$A$1471:$F$1520,MATCH(BN340,Вхідні_дані!$C$1471:$C$1520,0),7),"-")</f>
        <v>-</v>
      </c>
      <c r="BP340" s="7"/>
      <c r="BQ340" s="32" t="str">
        <f>IF(BN340&gt;0,(BP340*BO340)/BP9/BP10/60,"-")</f>
        <v>-</v>
      </c>
      <c r="BR340" s="102" t="str">
        <f>IF(AND(BP340&gt;0,BQ340&gt;0),BQ340*BO294,"-")</f>
        <v>-</v>
      </c>
      <c r="BU340" s="112">
        <v>2</v>
      </c>
      <c r="BV340" s="4"/>
      <c r="BW340" s="108" t="str">
        <f>IF(BV340&gt;0,INDEX(Вхідні_дані!$A$1471:$F$1520,MATCH(BV340,Вхідні_дані!$C$1471:$C$1520,0),7),"-")</f>
        <v>-</v>
      </c>
      <c r="BX340" s="7"/>
      <c r="BY340" s="32" t="str">
        <f>IF(BV340&gt;0,(BX340*BW340)/BX9/BX10/60,"-")</f>
        <v>-</v>
      </c>
      <c r="BZ340" s="102" t="str">
        <f>IF(AND(BX340&gt;0,BY340&gt;0),BY340*BW294,"-")</f>
        <v>-</v>
      </c>
      <c r="CC340" s="112">
        <v>2</v>
      </c>
      <c r="CD340" s="4"/>
      <c r="CE340" s="108" t="str">
        <f>IF(CD340&gt;0,INDEX(Вхідні_дані!$A$1471:$F$1520,MATCH(CD340,Вхідні_дані!$C$1471:$C$1520,0),7),"-")</f>
        <v>-</v>
      </c>
      <c r="CF340" s="7"/>
      <c r="CG340" s="32" t="str">
        <f>IF(CD340&gt;0,(CF340*CE340)/CF9/CF10/60,"-")</f>
        <v>-</v>
      </c>
      <c r="CH340" s="102" t="str">
        <f>IF(AND(CF340&gt;0,CG340&gt;0),CG340*CE294,"-")</f>
        <v>-</v>
      </c>
      <c r="CK340" s="112">
        <v>2</v>
      </c>
      <c r="CL340" s="4"/>
      <c r="CM340" s="108" t="str">
        <f>IF(CL340&gt;0,INDEX(Вхідні_дані!$A$1471:$F$1520,MATCH(CL340,Вхідні_дані!$C$1471:$C$1520,0),7),"-")</f>
        <v>-</v>
      </c>
      <c r="CN340" s="7"/>
      <c r="CO340" s="32" t="str">
        <f>IF(CL340&gt;0,(CN340*CM340)/CN9/CN10/60,"-")</f>
        <v>-</v>
      </c>
      <c r="CP340" s="102" t="str">
        <f>IF(AND(CN340&gt;0,CO340&gt;0),CO340*CM294,"-")</f>
        <v>-</v>
      </c>
      <c r="CS340" s="112">
        <v>2</v>
      </c>
      <c r="CT340" s="4"/>
      <c r="CU340" s="108" t="str">
        <f>IF(CT340&gt;0,INDEX(Вхідні_дані!$A$1471:$F$1520,MATCH(CT340,Вхідні_дані!$C$1471:$C$1520,0),7),"-")</f>
        <v>-</v>
      </c>
      <c r="CV340" s="7"/>
      <c r="CW340" s="32" t="str">
        <f>IF(CT340&gt;0,(CV340*CU340)/CV9/CV10/60,"-")</f>
        <v>-</v>
      </c>
      <c r="CX340" s="102" t="str">
        <f>IF(AND(CV340&gt;0,CW340&gt;0),CW340*CU294,"-")</f>
        <v>-</v>
      </c>
      <c r="DA340" s="112">
        <v>2</v>
      </c>
      <c r="DB340" s="4"/>
      <c r="DC340" s="108" t="str">
        <f>IF(DB340&gt;0,INDEX(Вхідні_дані!$A$1471:$F$1520,MATCH(DB340,Вхідні_дані!$C$1471:$C$1520,0),7),"-")</f>
        <v>-</v>
      </c>
      <c r="DD340" s="7"/>
      <c r="DE340" s="32" t="str">
        <f>IF(DB340&gt;0,(DD340*DC340)/DD9/DD10/60,"-")</f>
        <v>-</v>
      </c>
      <c r="DF340" s="102" t="str">
        <f>IF(AND(DD340&gt;0,DE340&gt;0),DE340*DC294,"-")</f>
        <v>-</v>
      </c>
      <c r="DI340" s="112">
        <v>2</v>
      </c>
      <c r="DJ340" s="4"/>
      <c r="DK340" s="108" t="str">
        <f>IF(DJ340&gt;0,INDEX(Вхідні_дані!$A$1471:$F$1520,MATCH(DJ340,Вхідні_дані!$C$1471:$C$1520,0),7),"-")</f>
        <v>-</v>
      </c>
      <c r="DL340" s="7"/>
      <c r="DM340" s="32" t="str">
        <f>IF(DJ340&gt;0,(DL340*DK340)/DL9/DL10/60,"-")</f>
        <v>-</v>
      </c>
      <c r="DN340" s="102" t="str">
        <f>IF(AND(DL340&gt;0,DM340&gt;0),DM340*DK294,"-")</f>
        <v>-</v>
      </c>
      <c r="DQ340" s="112">
        <v>2</v>
      </c>
      <c r="DR340" s="4"/>
      <c r="DS340" s="108" t="str">
        <f>IF(DR340&gt;0,INDEX(Вхідні_дані!$A$1471:$F$1520,MATCH(DR340,Вхідні_дані!$C$1471:$C$1520,0),7),"-")</f>
        <v>-</v>
      </c>
      <c r="DT340" s="7"/>
      <c r="DU340" s="32" t="str">
        <f>IF(DR340&gt;0,(DT340*DS340)/DT9/DT10/60,"-")</f>
        <v>-</v>
      </c>
      <c r="DV340" s="102" t="str">
        <f>IF(AND(DT340&gt;0,DU340&gt;0),DU340*DS294,"-")</f>
        <v>-</v>
      </c>
      <c r="DY340" s="112">
        <v>2</v>
      </c>
      <c r="DZ340" s="4"/>
      <c r="EA340" s="108" t="str">
        <f>IF(DZ340&gt;0,INDEX(Вхідні_дані!$A$1471:$F$1520,MATCH(DZ340,Вхідні_дані!$C$1471:$C$1520,0),7),"-")</f>
        <v>-</v>
      </c>
      <c r="EB340" s="7"/>
      <c r="EC340" s="32" t="str">
        <f>IF(DZ340&gt;0,(EB340*EA340)/EB9/EB10/60,"-")</f>
        <v>-</v>
      </c>
      <c r="ED340" s="102" t="str">
        <f>IF(AND(EB340&gt;0,EC340&gt;0),EC340*EA294,"-")</f>
        <v>-</v>
      </c>
      <c r="EG340" s="112">
        <v>2</v>
      </c>
      <c r="EH340" s="4"/>
      <c r="EI340" s="108" t="str">
        <f>IF(EH340&gt;0,INDEX(Вхідні_дані!$A$1471:$F$1520,MATCH(EH340,Вхідні_дані!$C$1471:$C$1520,0),7),"-")</f>
        <v>-</v>
      </c>
      <c r="EJ340" s="7"/>
      <c r="EK340" s="32" t="str">
        <f>IF(EH340&gt;0,(EJ340*EI340)/EJ9/EJ10/60,"-")</f>
        <v>-</v>
      </c>
      <c r="EL340" s="102" t="str">
        <f>IF(AND(EJ340&gt;0,EK340&gt;0),EK340*EI294,"-")</f>
        <v>-</v>
      </c>
      <c r="EO340" s="112">
        <v>2</v>
      </c>
      <c r="EP340" s="4"/>
      <c r="EQ340" s="108" t="str">
        <f>IF(EP340&gt;0,INDEX(Вхідні_дані!$A$1471:$F$1520,MATCH(EP340,Вхідні_дані!$C$1471:$C$1520,0),7),"-")</f>
        <v>-</v>
      </c>
      <c r="ER340" s="7"/>
      <c r="ES340" s="32" t="str">
        <f>IF(EP340&gt;0,(ER340*EQ340)/ER9/ER10/60,"-")</f>
        <v>-</v>
      </c>
      <c r="ET340" s="102" t="str">
        <f>IF(AND(ER340&gt;0,ES340&gt;0),ES340*EQ294,"-")</f>
        <v>-</v>
      </c>
      <c r="EW340" s="112">
        <v>2</v>
      </c>
      <c r="EX340" s="4"/>
      <c r="EY340" s="108" t="str">
        <f>IF(EX340&gt;0,INDEX(Вхідні_дані!$A$1471:$F$1520,MATCH(EX340,Вхідні_дані!$C$1471:$C$1520,0),7),"-")</f>
        <v>-</v>
      </c>
      <c r="EZ340" s="7"/>
      <c r="FA340" s="32" t="str">
        <f>IF(EX340&gt;0,(EZ340*EY340)/EZ9/EZ10/60,"-")</f>
        <v>-</v>
      </c>
      <c r="FB340" s="102" t="str">
        <f>IF(AND(EZ340&gt;0,FA340&gt;0),FA340*EY294,"-")</f>
        <v>-</v>
      </c>
      <c r="FE340" s="112">
        <v>2</v>
      </c>
      <c r="FF340" s="4"/>
      <c r="FG340" s="108" t="str">
        <f>IF(FF340&gt;0,INDEX(Вхідні_дані!$A$1471:$F$1520,MATCH(FF340,Вхідні_дані!$C$1471:$C$1520,0),7),"-")</f>
        <v>-</v>
      </c>
      <c r="FH340" s="7"/>
      <c r="FI340" s="32" t="str">
        <f>IF(FF340&gt;0,(FH340*FG340)/FH9/FH10/60,"-")</f>
        <v>-</v>
      </c>
      <c r="FJ340" s="102" t="str">
        <f>IF(AND(FH340&gt;0,FI340&gt;0),FI340*FG294,"-")</f>
        <v>-</v>
      </c>
      <c r="FM340" s="112">
        <v>2</v>
      </c>
      <c r="FN340" s="4"/>
      <c r="FO340" s="108" t="str">
        <f>IF(FN340&gt;0,INDEX(Вхідні_дані!$A$1471:$F$1520,MATCH(FN340,Вхідні_дані!$C$1471:$C$1520,0),7),"-")</f>
        <v>-</v>
      </c>
      <c r="FP340" s="7"/>
      <c r="FQ340" s="32" t="str">
        <f>IF(FN340&gt;0,(FP340*FO340)/FP9/FP10/60,"-")</f>
        <v>-</v>
      </c>
      <c r="FR340" s="102" t="str">
        <f>IF(AND(FP340&gt;0,FQ340&gt;0),FQ340*FO294,"-")</f>
        <v>-</v>
      </c>
      <c r="FU340" s="112">
        <v>2</v>
      </c>
      <c r="FV340" s="4"/>
      <c r="FW340" s="108" t="str">
        <f>IF(FV340&gt;0,INDEX(Вхідні_дані!$A$1471:$F$1520,MATCH(FV340,Вхідні_дані!$C$1471:$C$1520,0),7),"-")</f>
        <v>-</v>
      </c>
      <c r="FX340" s="7"/>
      <c r="FY340" s="32" t="str">
        <f>IF(FV340&gt;0,(FX340*FW340)/FX9/FX10/60,"-")</f>
        <v>-</v>
      </c>
      <c r="FZ340" s="102" t="str">
        <f>IF(AND(FX340&gt;0,FY340&gt;0),FY340*FW294,"-")</f>
        <v>-</v>
      </c>
      <c r="GC340" s="112">
        <v>2</v>
      </c>
      <c r="GD340" s="4"/>
      <c r="GE340" s="108" t="str">
        <f>IF(GD340&gt;0,INDEX(Вхідні_дані!$A$1471:$F$1520,MATCH(GD340,Вхідні_дані!$C$1471:$C$1520,0),7),"-")</f>
        <v>-</v>
      </c>
      <c r="GF340" s="7"/>
      <c r="GG340" s="32" t="str">
        <f>IF(GD340&gt;0,(GF340*GE340)/GF9/GF10/60,"-")</f>
        <v>-</v>
      </c>
      <c r="GH340" s="102" t="str">
        <f>IF(AND(GF340&gt;0,GG340&gt;0),GG340*GE294,"-")</f>
        <v>-</v>
      </c>
      <c r="GK340" s="112">
        <v>2</v>
      </c>
      <c r="GL340" s="4"/>
      <c r="GM340" s="108" t="str">
        <f>IF(GL340&gt;0,INDEX(Вхідні_дані!$A$1471:$F$1520,MATCH(GL340,Вхідні_дані!$C$1471:$C$1520,0),7),"-")</f>
        <v>-</v>
      </c>
      <c r="GN340" s="7"/>
      <c r="GO340" s="32" t="str">
        <f>IF(GL340&gt;0,(GN340*GM340)/GN9/GN10/60,"-")</f>
        <v>-</v>
      </c>
      <c r="GP340" s="102" t="str">
        <f>IF(AND(GN340&gt;0,GO340&gt;0),GO340*GM294,"-")</f>
        <v>-</v>
      </c>
      <c r="GS340" s="112">
        <v>2</v>
      </c>
      <c r="GT340" s="4"/>
      <c r="GU340" s="108" t="str">
        <f>IF(GT340&gt;0,INDEX(Вхідні_дані!$A$1471:$F$1520,MATCH(GT340,Вхідні_дані!$C$1471:$C$1520,0),7),"-")</f>
        <v>-</v>
      </c>
      <c r="GV340" s="7"/>
      <c r="GW340" s="32" t="str">
        <f>IF(GT340&gt;0,(GV340*GU340)/GV9/GV10/60,"-")</f>
        <v>-</v>
      </c>
      <c r="GX340" s="102" t="str">
        <f>IF(AND(GV340&gt;0,GW340&gt;0),GW340*GU294,"-")</f>
        <v>-</v>
      </c>
      <c r="HA340" s="112">
        <v>2</v>
      </c>
      <c r="HB340" s="4"/>
      <c r="HC340" s="108" t="str">
        <f>IF(HB340&gt;0,INDEX(Вхідні_дані!$A$1471:$F$1520,MATCH(HB340,Вхідні_дані!$C$1471:$C$1520,0),7),"-")</f>
        <v>-</v>
      </c>
      <c r="HD340" s="7"/>
      <c r="HE340" s="32" t="str">
        <f>IF(HB340&gt;0,(HD340*HC340)/HD9/HD10/60,"-")</f>
        <v>-</v>
      </c>
      <c r="HF340" s="102" t="str">
        <f>IF(AND(HD340&gt;0,HE340&gt;0),HE340*HC294,"-")</f>
        <v>-</v>
      </c>
      <c r="HI340" s="112">
        <v>2</v>
      </c>
      <c r="HJ340" s="4"/>
      <c r="HK340" s="108" t="str">
        <f>IF(HJ340&gt;0,INDEX(Вхідні_дані!$A$1471:$F$1520,MATCH(HJ340,Вхідні_дані!$C$1471:$C$1520,0),7),"-")</f>
        <v>-</v>
      </c>
      <c r="HL340" s="7"/>
      <c r="HM340" s="32" t="str">
        <f>IF(HJ340&gt;0,(HL340*HK340)/HL9/HL10/60,"-")</f>
        <v>-</v>
      </c>
      <c r="HN340" s="102" t="str">
        <f>IF(AND(HL340&gt;0,HM340&gt;0),HM340*HK294,"-")</f>
        <v>-</v>
      </c>
      <c r="HQ340" s="112">
        <v>2</v>
      </c>
      <c r="HR340" s="4"/>
      <c r="HS340" s="108" t="str">
        <f>IF(HR340&gt;0,INDEX(Вхідні_дані!$A$1471:$F$1520,MATCH(HR340,Вхідні_дані!$C$1471:$C$1520,0),7),"-")</f>
        <v>-</v>
      </c>
      <c r="HT340" s="7"/>
      <c r="HU340" s="32" t="str">
        <f>IF(HR340&gt;0,(HT340*HS340)/HT9/HT10/60,"-")</f>
        <v>-</v>
      </c>
      <c r="HV340" s="102" t="str">
        <f>IF(AND(HT340&gt;0,HU340&gt;0),HU340*HS294,"-")</f>
        <v>-</v>
      </c>
      <c r="HY340" s="112">
        <v>2</v>
      </c>
      <c r="HZ340" s="4"/>
      <c r="IA340" s="108" t="str">
        <f>IF(HZ340&gt;0,INDEX(Вхідні_дані!$A$1471:$F$1520,MATCH(HZ340,Вхідні_дані!$C$1471:$C$1520,0),7),"-")</f>
        <v>-</v>
      </c>
      <c r="IB340" s="7"/>
      <c r="IC340" s="32" t="str">
        <f>IF(HZ340&gt;0,(IB340*IA340)/IB9/IB10/60,"-")</f>
        <v>-</v>
      </c>
      <c r="ID340" s="102" t="str">
        <f>IF(AND(IB340&gt;0,IC340&gt;0),IC340*IA294,"-")</f>
        <v>-</v>
      </c>
      <c r="IG340" s="112">
        <v>2</v>
      </c>
      <c r="IH340" s="4"/>
      <c r="II340" s="108" t="str">
        <f>IF(IH340&gt;0,INDEX(Вхідні_дані!$A$1471:$F$1520,MATCH(IH340,Вхідні_дані!$C$1471:$C$1520,0),7),"-")</f>
        <v>-</v>
      </c>
      <c r="IJ340" s="7"/>
      <c r="IK340" s="32" t="str">
        <f>IF(IH340&gt;0,(IJ340*II340)/IJ9/IJ10/60,"-")</f>
        <v>-</v>
      </c>
      <c r="IL340" s="102" t="str">
        <f>IF(AND(IJ340&gt;0,IK340&gt;0),IK340*II294,"-")</f>
        <v>-</v>
      </c>
      <c r="IO340" s="112">
        <v>2</v>
      </c>
      <c r="IP340" s="4"/>
      <c r="IQ340" s="108" t="str">
        <f>IF(IP340&gt;0,INDEX(Вхідні_дані!$A$1471:$F$1520,MATCH(IP340,Вхідні_дані!$C$1471:$C$1520,0),7),"-")</f>
        <v>-</v>
      </c>
      <c r="IR340" s="7"/>
      <c r="IS340" s="32" t="str">
        <f>IF(IP340&gt;0,(IR340*IQ340)/IR9/IR10/60,"-")</f>
        <v>-</v>
      </c>
      <c r="IT340" s="102" t="str">
        <f>IF(AND(IR340&gt;0,IS340&gt;0),IS340*IQ294,"-")</f>
        <v>-</v>
      </c>
      <c r="IW340" s="112">
        <v>2</v>
      </c>
      <c r="IX340" s="4"/>
      <c r="IY340" s="108" t="str">
        <f>IF(IX340&gt;0,INDEX(Вхідні_дані!$A$1471:$F$1520,MATCH(IX340,Вхідні_дані!$C$1471:$C$1520,0),7),"-")</f>
        <v>-</v>
      </c>
      <c r="IZ340" s="7"/>
      <c r="JA340" s="32" t="str">
        <f>IF(IX340&gt;0,(IZ340*IY340)/IZ9/IZ10/60,"-")</f>
        <v>-</v>
      </c>
      <c r="JB340" s="102" t="str">
        <f>IF(AND(IZ340&gt;0,JA340&gt;0),JA340*IY294,"-")</f>
        <v>-</v>
      </c>
      <c r="JE340" s="112">
        <v>2</v>
      </c>
      <c r="JF340" s="4"/>
      <c r="JG340" s="108" t="str">
        <f>IF(JF340&gt;0,INDEX(Вхідні_дані!$A$1471:$F$1520,MATCH(JF340,Вхідні_дані!$C$1471:$C$1520,0),7),"-")</f>
        <v>-</v>
      </c>
      <c r="JH340" s="7"/>
      <c r="JI340" s="32" t="str">
        <f>IF(JF340&gt;0,(JH340*JG340)/JH9/JH10/60,"-")</f>
        <v>-</v>
      </c>
      <c r="JJ340" s="102" t="str">
        <f>IF(AND(JH340&gt;0,JI340&gt;0),JI340*JG294,"-")</f>
        <v>-</v>
      </c>
      <c r="JM340" s="112">
        <v>2</v>
      </c>
      <c r="JN340" s="4"/>
      <c r="JO340" s="108" t="str">
        <f>IF(JN340&gt;0,INDEX(Вхідні_дані!$A$1471:$F$1520,MATCH(JN340,Вхідні_дані!$C$1471:$C$1520,0),7),"-")</f>
        <v>-</v>
      </c>
      <c r="JP340" s="7"/>
      <c r="JQ340" s="32" t="str">
        <f>IF(JN340&gt;0,(JP340*JO340)/JP9/JP10/60,"-")</f>
        <v>-</v>
      </c>
      <c r="JR340" s="102" t="str">
        <f>IF(AND(JP340&gt;0,JQ340&gt;0),JQ340*JO294,"-")</f>
        <v>-</v>
      </c>
      <c r="JU340" s="112">
        <v>2</v>
      </c>
      <c r="JV340" s="4"/>
      <c r="JW340" s="108" t="str">
        <f>IF(JV340&gt;0,INDEX(Вхідні_дані!$A$1471:$F$1520,MATCH(JV340,Вхідні_дані!$C$1471:$C$1520,0),7),"-")</f>
        <v>-</v>
      </c>
      <c r="JX340" s="7"/>
      <c r="JY340" s="32" t="str">
        <f>IF(JV340&gt;0,(JX340*JW340)/JX9/JX10/60,"-")</f>
        <v>-</v>
      </c>
      <c r="JZ340" s="102" t="str">
        <f>IF(AND(JX340&gt;0,JY340&gt;0),JY340*JW294,"-")</f>
        <v>-</v>
      </c>
      <c r="KC340" s="112">
        <v>2</v>
      </c>
      <c r="KD340" s="4"/>
      <c r="KE340" s="108" t="str">
        <f>IF(KD340&gt;0,INDEX(Вхідні_дані!$A$1471:$F$1520,MATCH(KD340,Вхідні_дані!$C$1471:$C$1520,0),7),"-")</f>
        <v>-</v>
      </c>
      <c r="KF340" s="7"/>
      <c r="KG340" s="32" t="str">
        <f>IF(KD340&gt;0,(KF340*KE340)/KF9/KF10/60,"-")</f>
        <v>-</v>
      </c>
      <c r="KH340" s="102" t="str">
        <f>IF(AND(KF340&gt;0,KG340&gt;0),KG340*KE294,"-")</f>
        <v>-</v>
      </c>
      <c r="KK340" s="112">
        <v>2</v>
      </c>
      <c r="KL340" s="4"/>
      <c r="KM340" s="108" t="str">
        <f>IF(KL340&gt;0,INDEX(Вхідні_дані!$A$1471:$F$1520,MATCH(KL340,Вхідні_дані!$C$1471:$C$1520,0),7),"-")</f>
        <v>-</v>
      </c>
      <c r="KN340" s="7"/>
      <c r="KO340" s="32" t="str">
        <f>IF(KL340&gt;0,(KN340*KM340)/KN9/KN10/60,"-")</f>
        <v>-</v>
      </c>
      <c r="KP340" s="102" t="str">
        <f>IF(AND(KN340&gt;0,KO340&gt;0),KO340*KM294,"-")</f>
        <v>-</v>
      </c>
      <c r="KS340" s="112">
        <v>2</v>
      </c>
      <c r="KT340" s="4"/>
      <c r="KU340" s="108" t="str">
        <f>IF(KT340&gt;0,INDEX(Вхідні_дані!$A$1471:$F$1520,MATCH(KT340,Вхідні_дані!$C$1471:$C$1520,0),7),"-")</f>
        <v>-</v>
      </c>
      <c r="KV340" s="7"/>
      <c r="KW340" s="32" t="str">
        <f>IF(KT340&gt;0,(KV340*KU340)/KV9/KV10/60,"-")</f>
        <v>-</v>
      </c>
      <c r="KX340" s="102" t="str">
        <f>IF(AND(KV340&gt;0,KW340&gt;0),KW340*KU294,"-")</f>
        <v>-</v>
      </c>
      <c r="LA340" s="112">
        <v>2</v>
      </c>
      <c r="LB340" s="4"/>
      <c r="LC340" s="108" t="str">
        <f>IF(LB340&gt;0,INDEX(Вхідні_дані!$A$1471:$F$1520,MATCH(LB340,Вхідні_дані!$C$1471:$C$1520,0),7),"-")</f>
        <v>-</v>
      </c>
      <c r="LD340" s="7"/>
      <c r="LE340" s="32" t="str">
        <f>IF(LB340&gt;0,(LD340*LC340)/LD9/LD10/60,"-")</f>
        <v>-</v>
      </c>
      <c r="LF340" s="102" t="str">
        <f>IF(AND(LD340&gt;0,LE340&gt;0),LE340*LC294,"-")</f>
        <v>-</v>
      </c>
      <c r="LI340" s="112">
        <v>2</v>
      </c>
      <c r="LJ340" s="4"/>
      <c r="LK340" s="108" t="str">
        <f>IF(LJ340&gt;0,INDEX(Вхідні_дані!$A$1471:$F$1520,MATCH(LJ340,Вхідні_дані!$C$1471:$C$1520,0),7),"-")</f>
        <v>-</v>
      </c>
      <c r="LL340" s="7"/>
      <c r="LM340" s="32" t="str">
        <f>IF(LJ340&gt;0,(LL340*LK340)/LL9/LL10/60,"-")</f>
        <v>-</v>
      </c>
      <c r="LN340" s="102" t="str">
        <f>IF(AND(LL340&gt;0,LM340&gt;0),LM340*LK294,"-")</f>
        <v>-</v>
      </c>
      <c r="LQ340" s="112">
        <v>2</v>
      </c>
      <c r="LR340" s="4"/>
      <c r="LS340" s="108" t="str">
        <f>IF(LR340&gt;0,INDEX(Вхідні_дані!$A$1471:$F$1520,MATCH(LR340,Вхідні_дані!$C$1471:$C$1520,0),7),"-")</f>
        <v>-</v>
      </c>
      <c r="LT340" s="7"/>
      <c r="LU340" s="32" t="str">
        <f>IF(LR340&gt;0,(LT340*LS340)/LT9/LT10/60,"-")</f>
        <v>-</v>
      </c>
      <c r="LV340" s="102" t="str">
        <f>IF(AND(LT340&gt;0,LU340&gt;0),LU340*LS294,"-")</f>
        <v>-</v>
      </c>
      <c r="LY340" s="112">
        <v>2</v>
      </c>
      <c r="LZ340" s="4"/>
      <c r="MA340" s="108" t="str">
        <f>IF(LZ340&gt;0,INDEX(Вхідні_дані!$A$1471:$F$1520,MATCH(LZ340,Вхідні_дані!$C$1471:$C$1520,0),7),"-")</f>
        <v>-</v>
      </c>
      <c r="MB340" s="7"/>
      <c r="MC340" s="32" t="str">
        <f>IF(LZ340&gt;0,(MB340*MA340)/MB9/MB10/60,"-")</f>
        <v>-</v>
      </c>
      <c r="MD340" s="102" t="str">
        <f>IF(AND(MB340&gt;0,MC340&gt;0),MC340*MA294,"-")</f>
        <v>-</v>
      </c>
      <c r="MG340" s="112">
        <v>2</v>
      </c>
      <c r="MH340" s="4"/>
      <c r="MI340" s="108" t="str">
        <f>IF(MH340&gt;0,INDEX(Вхідні_дані!$A$1471:$F$1520,MATCH(MH340,Вхідні_дані!$C$1471:$C$1520,0),7),"-")</f>
        <v>-</v>
      </c>
      <c r="MJ340" s="7"/>
      <c r="MK340" s="32" t="str">
        <f>IF(MH340&gt;0,(MJ340*MI340)/MJ9/MJ10/60,"-")</f>
        <v>-</v>
      </c>
      <c r="ML340" s="102" t="str">
        <f>IF(AND(MJ340&gt;0,MK340&gt;0),MK340*MI294,"-")</f>
        <v>-</v>
      </c>
      <c r="MO340" s="112">
        <v>2</v>
      </c>
      <c r="MP340" s="4"/>
      <c r="MQ340" s="108" t="str">
        <f>IF(MP340&gt;0,INDEX(Вхідні_дані!$A$1471:$F$1520,MATCH(MP340,Вхідні_дані!$C$1471:$C$1520,0),7),"-")</f>
        <v>-</v>
      </c>
      <c r="MR340" s="7"/>
      <c r="MS340" s="32" t="str">
        <f>IF(MP340&gt;0,(MR340*MQ340)/MR9/MR10/60,"-")</f>
        <v>-</v>
      </c>
      <c r="MT340" s="102" t="str">
        <f>IF(AND(MR340&gt;0,MS340&gt;0),MS340*MQ294,"-")</f>
        <v>-</v>
      </c>
      <c r="MW340" s="112">
        <v>2</v>
      </c>
      <c r="MX340" s="4"/>
      <c r="MY340" s="108" t="str">
        <f>IF(MX340&gt;0,INDEX(Вхідні_дані!$A$1471:$F$1520,MATCH(MX340,Вхідні_дані!$C$1471:$C$1520,0),7),"-")</f>
        <v>-</v>
      </c>
      <c r="MZ340" s="7"/>
      <c r="NA340" s="32" t="str">
        <f>IF(MX340&gt;0,(MZ340*MY340)/MZ9/MZ10/60,"-")</f>
        <v>-</v>
      </c>
      <c r="NB340" s="102" t="str">
        <f>IF(AND(MZ340&gt;0,NA340&gt;0),NA340*MY294,"-")</f>
        <v>-</v>
      </c>
      <c r="NE340" s="112">
        <v>2</v>
      </c>
      <c r="NF340" s="4"/>
      <c r="NG340" s="108" t="str">
        <f>IF(NF340&gt;0,INDEX(Вхідні_дані!$A$1471:$F$1520,MATCH(NF340,Вхідні_дані!$C$1471:$C$1520,0),7),"-")</f>
        <v>-</v>
      </c>
      <c r="NH340" s="7"/>
      <c r="NI340" s="32" t="str">
        <f>IF(NF340&gt;0,(NH340*NG340)/NH9/NH10/60,"-")</f>
        <v>-</v>
      </c>
      <c r="NJ340" s="102" t="str">
        <f>IF(AND(NH340&gt;0,NI340&gt;0),NI340*NG294,"-")</f>
        <v>-</v>
      </c>
      <c r="NM340" s="112">
        <v>2</v>
      </c>
      <c r="NN340" s="4"/>
      <c r="NO340" s="108" t="str">
        <f>IF(NN340&gt;0,INDEX(Вхідні_дані!$A$1471:$F$1520,MATCH(NN340,Вхідні_дані!$C$1471:$C$1520,0),7),"-")</f>
        <v>-</v>
      </c>
      <c r="NP340" s="7"/>
      <c r="NQ340" s="32" t="str">
        <f>IF(NN340&gt;0,(NP340*NO340)/NP9/NP10/60,"-")</f>
        <v>-</v>
      </c>
      <c r="NR340" s="102" t="str">
        <f>IF(AND(NP340&gt;0,NQ340&gt;0),NQ340*NO294,"-")</f>
        <v>-</v>
      </c>
      <c r="NU340" s="112">
        <v>2</v>
      </c>
      <c r="NV340" s="4"/>
      <c r="NW340" s="108" t="str">
        <f>IF(NV340&gt;0,INDEX(Вхідні_дані!$A$1471:$F$1520,MATCH(NV340,Вхідні_дані!$C$1471:$C$1520,0),7),"-")</f>
        <v>-</v>
      </c>
      <c r="NX340" s="7"/>
      <c r="NY340" s="32" t="str">
        <f>IF(NV340&gt;0,(NX340*NW340)/NX9/NX10/60,"-")</f>
        <v>-</v>
      </c>
      <c r="NZ340" s="102" t="str">
        <f>IF(AND(NX340&gt;0,NY340&gt;0),NY340*NW294,"-")</f>
        <v>-</v>
      </c>
      <c r="OC340" s="112">
        <v>2</v>
      </c>
      <c r="OD340" s="4"/>
      <c r="OE340" s="108" t="str">
        <f>IF(OD340&gt;0,INDEX(Вхідні_дані!$A$1471:$F$1520,MATCH(OD340,Вхідні_дані!$C$1471:$C$1520,0),7),"-")</f>
        <v>-</v>
      </c>
      <c r="OF340" s="7"/>
      <c r="OG340" s="32" t="str">
        <f>IF(OD340&gt;0,(OF340*OE340)/OF9/OF10/60,"-")</f>
        <v>-</v>
      </c>
      <c r="OH340" s="102" t="str">
        <f>IF(AND(OF340&gt;0,OG340&gt;0),OG340*OE294,"-")</f>
        <v>-</v>
      </c>
      <c r="OK340" s="112">
        <v>2</v>
      </c>
      <c r="OL340" s="4"/>
      <c r="OM340" s="108" t="str">
        <f>IF(OL340&gt;0,INDEX(Вхідні_дані!$A$1471:$F$1520,MATCH(OL340,Вхідні_дані!$C$1471:$C$1520,0),7),"-")</f>
        <v>-</v>
      </c>
      <c r="ON340" s="7"/>
      <c r="OO340" s="32" t="str">
        <f>IF(OL340&gt;0,(ON340*OM340)/ON9/ON10/60,"-")</f>
        <v>-</v>
      </c>
      <c r="OP340" s="102" t="str">
        <f>IF(AND(ON340&gt;0,OO340&gt;0),OO340*OM294,"-")</f>
        <v>-</v>
      </c>
      <c r="OS340" s="112">
        <v>2</v>
      </c>
      <c r="OT340" s="4"/>
      <c r="OU340" s="108" t="str">
        <f>IF(OT340&gt;0,INDEX(Вхідні_дані!$A$1471:$F$1520,MATCH(OT340,Вхідні_дані!$C$1471:$C$1520,0),7),"-")</f>
        <v>-</v>
      </c>
      <c r="OV340" s="7"/>
      <c r="OW340" s="32" t="str">
        <f>IF(OT340&gt;0,(OV340*OU340)/OV9/OV10/60,"-")</f>
        <v>-</v>
      </c>
      <c r="OX340" s="102" t="str">
        <f>IF(AND(OV340&gt;0,OW340&gt;0),OW340*OU294,"-")</f>
        <v>-</v>
      </c>
      <c r="PA340" s="112">
        <v>2</v>
      </c>
      <c r="PB340" s="4"/>
      <c r="PC340" s="108" t="str">
        <f>IF(PB340&gt;0,INDEX(Вхідні_дані!$A$1471:$F$1520,MATCH(PB340,Вхідні_дані!$C$1471:$C$1520,0),7),"-")</f>
        <v>-</v>
      </c>
      <c r="PD340" s="7"/>
      <c r="PE340" s="32" t="str">
        <f>IF(PB340&gt;0,(PD340*PC340)/PD9/PD10/60,"-")</f>
        <v>-</v>
      </c>
      <c r="PF340" s="102" t="str">
        <f>IF(AND(PD340&gt;0,PE340&gt;0),PE340*PC294,"-")</f>
        <v>-</v>
      </c>
      <c r="PI340" s="112">
        <v>2</v>
      </c>
      <c r="PJ340" s="4"/>
      <c r="PK340" s="108" t="str">
        <f>IF(PJ340&gt;0,INDEX(Вхідні_дані!$A$1471:$F$1520,MATCH(PJ340,Вхідні_дані!$C$1471:$C$1520,0),7),"-")</f>
        <v>-</v>
      </c>
      <c r="PL340" s="7"/>
      <c r="PM340" s="32" t="str">
        <f>IF(PJ340&gt;0,(PL340*PK340)/PL9/PL10/60,"-")</f>
        <v>-</v>
      </c>
      <c r="PN340" s="102" t="str">
        <f>IF(AND(PL340&gt;0,PM340&gt;0),PM340*PK294,"-")</f>
        <v>-</v>
      </c>
      <c r="PQ340" s="112">
        <v>2</v>
      </c>
      <c r="PR340" s="4"/>
      <c r="PS340" s="108" t="str">
        <f>IF(PR340&gt;0,INDEX(Вхідні_дані!$A$1471:$F$1520,MATCH(PR340,Вхідні_дані!$C$1471:$C$1520,0),7),"-")</f>
        <v>-</v>
      </c>
      <c r="PT340" s="7"/>
      <c r="PU340" s="32" t="str">
        <f>IF(PR340&gt;0,(PT340*PS340)/PT9/PT10/60,"-")</f>
        <v>-</v>
      </c>
      <c r="PV340" s="102" t="str">
        <f>IF(AND(PT340&gt;0,PU340&gt;0),PU340*PS294,"-")</f>
        <v>-</v>
      </c>
      <c r="PY340" s="112">
        <v>2</v>
      </c>
      <c r="PZ340" s="4"/>
      <c r="QA340" s="108" t="str">
        <f>IF(PZ340&gt;0,INDEX(Вхідні_дані!$A$1471:$F$1520,MATCH(PZ340,Вхідні_дані!$C$1471:$C$1520,0),7),"-")</f>
        <v>-</v>
      </c>
      <c r="QB340" s="7"/>
      <c r="QC340" s="32" t="str">
        <f>IF(PZ340&gt;0,(QB340*QA340)/QB9/QB10/60,"-")</f>
        <v>-</v>
      </c>
      <c r="QD340" s="102" t="str">
        <f>IF(AND(QB340&gt;0,QC340&gt;0),QC340*QA294,"-")</f>
        <v>-</v>
      </c>
      <c r="QG340" s="112">
        <v>2</v>
      </c>
      <c r="QH340" s="4"/>
      <c r="QI340" s="108" t="str">
        <f>IF(QH340&gt;0,INDEX(Вхідні_дані!$A$1471:$F$1520,MATCH(QH340,Вхідні_дані!$C$1471:$C$1520,0),7),"-")</f>
        <v>-</v>
      </c>
      <c r="QJ340" s="7"/>
      <c r="QK340" s="32" t="str">
        <f>IF(QH340&gt;0,(QJ340*QI340)/QJ9/QJ10/60,"-")</f>
        <v>-</v>
      </c>
      <c r="QL340" s="102" t="str">
        <f>IF(AND(QJ340&gt;0,QK340&gt;0),QK340*QI294,"-")</f>
        <v>-</v>
      </c>
      <c r="QO340" s="112">
        <v>2</v>
      </c>
      <c r="QP340" s="4"/>
      <c r="QQ340" s="108" t="str">
        <f>IF(QP340&gt;0,INDEX(Вхідні_дані!$A$1471:$F$1520,MATCH(QP340,Вхідні_дані!$C$1471:$C$1520,0),7),"-")</f>
        <v>-</v>
      </c>
      <c r="QR340" s="7"/>
      <c r="QS340" s="32" t="str">
        <f>IF(QP340&gt;0,(QR340*QQ340)/QR9/QR10/60,"-")</f>
        <v>-</v>
      </c>
      <c r="QT340" s="102" t="str">
        <f>IF(AND(QR340&gt;0,QS340&gt;0),QS340*QQ294,"-")</f>
        <v>-</v>
      </c>
      <c r="QW340" s="112">
        <v>2</v>
      </c>
      <c r="QX340" s="4"/>
      <c r="QY340" s="108" t="str">
        <f>IF(QX340&gt;0,INDEX(Вхідні_дані!$A$1471:$F$1520,MATCH(QX340,Вхідні_дані!$C$1471:$C$1520,0),7),"-")</f>
        <v>-</v>
      </c>
      <c r="QZ340" s="7"/>
      <c r="RA340" s="32" t="str">
        <f>IF(QX340&gt;0,(QZ340*QY340)/QZ9/QZ10/60,"-")</f>
        <v>-</v>
      </c>
      <c r="RB340" s="102" t="str">
        <f>IF(AND(QZ340&gt;0,RA340&gt;0),RA340*QY294,"-")</f>
        <v>-</v>
      </c>
      <c r="RE340" s="112">
        <v>2</v>
      </c>
      <c r="RF340" s="4"/>
      <c r="RG340" s="108" t="str">
        <f>IF(RF340&gt;0,INDEX(Вхідні_дані!$A$1471:$F$1520,MATCH(RF340,Вхідні_дані!$C$1471:$C$1520,0),7),"-")</f>
        <v>-</v>
      </c>
      <c r="RH340" s="7"/>
      <c r="RI340" s="32" t="str">
        <f>IF(RF340&gt;0,(RH340*RG340)/RH9/RH10/60,"-")</f>
        <v>-</v>
      </c>
      <c r="RJ340" s="102" t="str">
        <f>IF(AND(RH340&gt;0,RI340&gt;0),RI340*RG294,"-")</f>
        <v>-</v>
      </c>
      <c r="RM340" s="112">
        <v>2</v>
      </c>
      <c r="RN340" s="4"/>
      <c r="RO340" s="108" t="str">
        <f>IF(RN340&gt;0,INDEX(Вхідні_дані!$A$1471:$F$1520,MATCH(RN340,Вхідні_дані!$C$1471:$C$1520,0),7),"-")</f>
        <v>-</v>
      </c>
      <c r="RP340" s="7"/>
      <c r="RQ340" s="32" t="str">
        <f>IF(RN340&gt;0,(RP340*RO340)/RP9/RP10/60,"-")</f>
        <v>-</v>
      </c>
      <c r="RR340" s="102" t="str">
        <f>IF(AND(RP340&gt;0,RQ340&gt;0),RQ340*RO294,"-")</f>
        <v>-</v>
      </c>
      <c r="RU340" s="112">
        <v>2</v>
      </c>
      <c r="RV340" s="4"/>
      <c r="RW340" s="108" t="str">
        <f>IF(RV340&gt;0,INDEX(Вхідні_дані!$A$1471:$F$1520,MATCH(RV340,Вхідні_дані!$C$1471:$C$1520,0),7),"-")</f>
        <v>-</v>
      </c>
      <c r="RX340" s="7"/>
      <c r="RY340" s="32" t="str">
        <f>IF(RV340&gt;0,(RX340*RW340)/RX9/RX10/60,"-")</f>
        <v>-</v>
      </c>
      <c r="RZ340" s="102" t="str">
        <f>IF(AND(RX340&gt;0,RY340&gt;0),RY340*RW294,"-")</f>
        <v>-</v>
      </c>
      <c r="SC340" s="112">
        <v>2</v>
      </c>
      <c r="SD340" s="4"/>
      <c r="SE340" s="108" t="str">
        <f>IF(SD340&gt;0,INDEX(Вхідні_дані!$A$1471:$F$1520,MATCH(SD340,Вхідні_дані!$C$1471:$C$1520,0),7),"-")</f>
        <v>-</v>
      </c>
      <c r="SF340" s="7"/>
      <c r="SG340" s="32" t="str">
        <f>IF(SD340&gt;0,(SF340*SE340)/SF9/SF10/60,"-")</f>
        <v>-</v>
      </c>
      <c r="SH340" s="102" t="str">
        <f>IF(AND(SF340&gt;0,SG340&gt;0),SG340*SE294,"-")</f>
        <v>-</v>
      </c>
      <c r="SK340" s="112">
        <v>2</v>
      </c>
      <c r="SL340" s="4"/>
      <c r="SM340" s="108" t="str">
        <f>IF(SL340&gt;0,INDEX(Вхідні_дані!$A$1471:$F$1520,MATCH(SL340,Вхідні_дані!$C$1471:$C$1520,0),7),"-")</f>
        <v>-</v>
      </c>
      <c r="SN340" s="7"/>
      <c r="SO340" s="32" t="str">
        <f>IF(SL340&gt;0,(SN340*SM340)/SN9/SN10/60,"-")</f>
        <v>-</v>
      </c>
      <c r="SP340" s="102" t="str">
        <f>IF(AND(SN340&gt;0,SO340&gt;0),SO340*SM294,"-")</f>
        <v>-</v>
      </c>
      <c r="SS340" s="112">
        <v>2</v>
      </c>
      <c r="ST340" s="4"/>
      <c r="SU340" s="108" t="str">
        <f>IF(ST340&gt;0,INDEX(Вхідні_дані!$A$1471:$F$1520,MATCH(ST340,Вхідні_дані!$C$1471:$C$1520,0),7),"-")</f>
        <v>-</v>
      </c>
      <c r="SV340" s="7"/>
      <c r="SW340" s="32" t="str">
        <f>IF(ST340&gt;0,(SV340*SU340)/SV9/SV10/60,"-")</f>
        <v>-</v>
      </c>
      <c r="SX340" s="102" t="str">
        <f>IF(AND(SV340&gt;0,SW340&gt;0),SW340*SU294,"-")</f>
        <v>-</v>
      </c>
      <c r="TA340" s="112">
        <v>2</v>
      </c>
      <c r="TB340" s="4"/>
      <c r="TC340" s="108" t="str">
        <f>IF(TB340&gt;0,INDEX(Вхідні_дані!$A$1471:$F$1520,MATCH(TB340,Вхідні_дані!$C$1471:$C$1520,0),7),"-")</f>
        <v>-</v>
      </c>
      <c r="TD340" s="7"/>
      <c r="TE340" s="32" t="str">
        <f>IF(TB340&gt;0,(TD340*TC340)/TD9/TD10/60,"-")</f>
        <v>-</v>
      </c>
      <c r="TF340" s="102" t="str">
        <f>IF(AND(TD340&gt;0,TE340&gt;0),TE340*TC294,"-")</f>
        <v>-</v>
      </c>
      <c r="TI340" s="112">
        <v>2</v>
      </c>
      <c r="TJ340" s="4"/>
      <c r="TK340" s="108" t="str">
        <f>IF(TJ340&gt;0,INDEX(Вхідні_дані!$A$1471:$F$1520,MATCH(TJ340,Вхідні_дані!$C$1471:$C$1520,0),7),"-")</f>
        <v>-</v>
      </c>
      <c r="TL340" s="7"/>
      <c r="TM340" s="32" t="str">
        <f>IF(TJ340&gt;0,(TL340*TK340)/TL9/TL10/60,"-")</f>
        <v>-</v>
      </c>
      <c r="TN340" s="102" t="str">
        <f>IF(AND(TL340&gt;0,TM340&gt;0),TM340*TK294,"-")</f>
        <v>-</v>
      </c>
      <c r="TQ340" s="112">
        <v>2</v>
      </c>
      <c r="TR340" s="4"/>
      <c r="TS340" s="108" t="str">
        <f>IF(TR340&gt;0,INDEX(Вхідні_дані!$A$1471:$F$1520,MATCH(TR340,Вхідні_дані!$C$1471:$C$1520,0),7),"-")</f>
        <v>-</v>
      </c>
      <c r="TT340" s="7"/>
      <c r="TU340" s="32" t="str">
        <f>IF(TR340&gt;0,(TT340*TS340)/TT9/TT10/60,"-")</f>
        <v>-</v>
      </c>
      <c r="TV340" s="102" t="str">
        <f>IF(AND(TT340&gt;0,TU340&gt;0),TU340*TS294,"-")</f>
        <v>-</v>
      </c>
      <c r="TY340" s="112">
        <v>2</v>
      </c>
      <c r="TZ340" s="4"/>
      <c r="UA340" s="108" t="str">
        <f>IF(TZ340&gt;0,INDEX(Вхідні_дані!$A$1471:$F$1520,MATCH(TZ340,Вхідні_дані!$C$1471:$C$1520,0),7),"-")</f>
        <v>-</v>
      </c>
      <c r="UB340" s="7"/>
      <c r="UC340" s="32" t="str">
        <f>IF(TZ340&gt;0,(UB340*UA340)/UB9/UB10/60,"-")</f>
        <v>-</v>
      </c>
      <c r="UD340" s="102" t="str">
        <f>IF(AND(UB340&gt;0,UC340&gt;0),UC340*UA294,"-")</f>
        <v>-</v>
      </c>
      <c r="UG340" s="112">
        <v>2</v>
      </c>
      <c r="UH340" s="4"/>
      <c r="UI340" s="108" t="str">
        <f>IF(UH340&gt;0,INDEX(Вхідні_дані!$A$1471:$F$1520,MATCH(UH340,Вхідні_дані!$C$1471:$C$1520,0),7),"-")</f>
        <v>-</v>
      </c>
      <c r="UJ340" s="7"/>
      <c r="UK340" s="32" t="str">
        <f>IF(UH340&gt;0,(UJ340*UI340)/UJ9/UJ10/60,"-")</f>
        <v>-</v>
      </c>
      <c r="UL340" s="102" t="str">
        <f>IF(AND(UJ340&gt;0,UK340&gt;0),UK340*UI294,"-")</f>
        <v>-</v>
      </c>
      <c r="UO340" s="112">
        <v>2</v>
      </c>
      <c r="UP340" s="4"/>
      <c r="UQ340" s="108" t="str">
        <f>IF(UP340&gt;0,INDEX(Вхідні_дані!$A$1471:$F$1520,MATCH(UP340,Вхідні_дані!$C$1471:$C$1520,0),7),"-")</f>
        <v>-</v>
      </c>
      <c r="UR340" s="7"/>
      <c r="US340" s="32" t="str">
        <f>IF(UP340&gt;0,(UR340*UQ340)/UR9/UR10/60,"-")</f>
        <v>-</v>
      </c>
      <c r="UT340" s="102" t="str">
        <f>IF(AND(UR340&gt;0,US340&gt;0),US340*UQ294,"-")</f>
        <v>-</v>
      </c>
      <c r="UW340" s="112">
        <v>2</v>
      </c>
      <c r="UX340" s="4"/>
      <c r="UY340" s="108" t="str">
        <f>IF(UX340&gt;0,INDEX(Вхідні_дані!$A$1471:$F$1520,MATCH(UX340,Вхідні_дані!$C$1471:$C$1520,0),7),"-")</f>
        <v>-</v>
      </c>
      <c r="UZ340" s="7"/>
      <c r="VA340" s="32" t="str">
        <f>IF(UX340&gt;0,(UZ340*UY340)/UZ9/UZ10/60,"-")</f>
        <v>-</v>
      </c>
      <c r="VB340" s="102" t="str">
        <f>IF(AND(UZ340&gt;0,VA340&gt;0),VA340*UY294,"-")</f>
        <v>-</v>
      </c>
      <c r="VE340" s="112">
        <v>2</v>
      </c>
      <c r="VF340" s="4"/>
      <c r="VG340" s="108" t="str">
        <f>IF(VF340&gt;0,INDEX(Вхідні_дані!$A$1471:$F$1520,MATCH(VF340,Вхідні_дані!$C$1471:$C$1520,0),7),"-")</f>
        <v>-</v>
      </c>
      <c r="VH340" s="7"/>
      <c r="VI340" s="32" t="str">
        <f>IF(VF340&gt;0,(VH340*VG340)/VH9/VH10/60,"-")</f>
        <v>-</v>
      </c>
      <c r="VJ340" s="102" t="str">
        <f>IF(AND(VH340&gt;0,VI340&gt;0),VI340*VG294,"-")</f>
        <v>-</v>
      </c>
      <c r="VM340" s="112">
        <v>2</v>
      </c>
      <c r="VN340" s="4"/>
      <c r="VO340" s="108" t="str">
        <f>IF(VN340&gt;0,INDEX(Вхідні_дані!$A$1471:$F$1520,MATCH(VN340,Вхідні_дані!$C$1471:$C$1520,0),7),"-")</f>
        <v>-</v>
      </c>
      <c r="VP340" s="7"/>
      <c r="VQ340" s="32" t="str">
        <f>IF(VN340&gt;0,(VP340*VO340)/VP9/VP10/60,"-")</f>
        <v>-</v>
      </c>
      <c r="VR340" s="102" t="str">
        <f>IF(AND(VP340&gt;0,VQ340&gt;0),VQ340*VO294,"-")</f>
        <v>-</v>
      </c>
      <c r="VU340" s="112">
        <v>2</v>
      </c>
      <c r="VV340" s="4"/>
      <c r="VW340" s="108" t="str">
        <f>IF(VV340&gt;0,INDEX(Вхідні_дані!$A$1471:$F$1520,MATCH(VV340,Вхідні_дані!$C$1471:$C$1520,0),7),"-")</f>
        <v>-</v>
      </c>
      <c r="VX340" s="7"/>
      <c r="VY340" s="32" t="str">
        <f>IF(VV340&gt;0,(VX340*VW340)/VX9/VX10/60,"-")</f>
        <v>-</v>
      </c>
      <c r="VZ340" s="102" t="str">
        <f>IF(AND(VX340&gt;0,VY340&gt;0),VY340*VW294,"-")</f>
        <v>-</v>
      </c>
      <c r="WC340" s="112">
        <v>2</v>
      </c>
      <c r="WD340" s="4"/>
      <c r="WE340" s="108" t="str">
        <f>IF(WD340&gt;0,INDEX(Вхідні_дані!$A$1471:$F$1520,MATCH(WD340,Вхідні_дані!$C$1471:$C$1520,0),7),"-")</f>
        <v>-</v>
      </c>
      <c r="WF340" s="7"/>
      <c r="WG340" s="32" t="str">
        <f>IF(WD340&gt;0,(WF340*WE340)/WF9/WF10/60,"-")</f>
        <v>-</v>
      </c>
      <c r="WH340" s="102" t="str">
        <f>IF(AND(WF340&gt;0,WG340&gt;0),WG340*WE294,"-")</f>
        <v>-</v>
      </c>
      <c r="WK340" s="112">
        <v>2</v>
      </c>
      <c r="WL340" s="4"/>
      <c r="WM340" s="108" t="str">
        <f>IF(WL340&gt;0,INDEX(Вхідні_дані!$A$1471:$F$1520,MATCH(WL340,Вхідні_дані!$C$1471:$C$1520,0),7),"-")</f>
        <v>-</v>
      </c>
      <c r="WN340" s="7"/>
      <c r="WO340" s="32" t="str">
        <f>IF(WL340&gt;0,(WN340*WM340)/WN9/WN10/60,"-")</f>
        <v>-</v>
      </c>
      <c r="WP340" s="102" t="str">
        <f>IF(AND(WN340&gt;0,WO340&gt;0),WO340*WM294,"-")</f>
        <v>-</v>
      </c>
      <c r="WS340" s="112">
        <v>2</v>
      </c>
      <c r="WT340" s="4"/>
      <c r="WU340" s="108" t="str">
        <f>IF(WT340&gt;0,INDEX(Вхідні_дані!$A$1471:$F$1520,MATCH(WT340,Вхідні_дані!$C$1471:$C$1520,0),7),"-")</f>
        <v>-</v>
      </c>
      <c r="WV340" s="7"/>
      <c r="WW340" s="32" t="str">
        <f>IF(WT340&gt;0,(WV340*WU340)/WV9/WV10/60,"-")</f>
        <v>-</v>
      </c>
      <c r="WX340" s="102" t="str">
        <f>IF(AND(WV340&gt;0,WW340&gt;0),WW340*WU294,"-")</f>
        <v>-</v>
      </c>
      <c r="XA340" s="112">
        <v>2</v>
      </c>
      <c r="XB340" s="4"/>
      <c r="XC340" s="108" t="str">
        <f>IF(XB340&gt;0,INDEX(Вхідні_дані!$A$1471:$F$1520,MATCH(XB340,Вхідні_дані!$C$1471:$C$1520,0),7),"-")</f>
        <v>-</v>
      </c>
      <c r="XD340" s="7"/>
      <c r="XE340" s="32" t="str">
        <f>IF(XB340&gt;0,(XD340*XC340)/XD9/XD10/60,"-")</f>
        <v>-</v>
      </c>
      <c r="XF340" s="102" t="str">
        <f>IF(AND(XD340&gt;0,XE340&gt;0),XE340*XC294,"-")</f>
        <v>-</v>
      </c>
      <c r="XI340" s="112">
        <v>2</v>
      </c>
      <c r="XJ340" s="4"/>
      <c r="XK340" s="108" t="str">
        <f>IF(XJ340&gt;0,INDEX(Вхідні_дані!$A$1471:$F$1520,MATCH(XJ340,Вхідні_дані!$C$1471:$C$1520,0),7),"-")</f>
        <v>-</v>
      </c>
      <c r="XL340" s="7"/>
      <c r="XM340" s="32" t="str">
        <f>IF(XJ340&gt;0,(XL340*XK340)/XL9/XL10/60,"-")</f>
        <v>-</v>
      </c>
      <c r="XN340" s="102" t="str">
        <f>IF(AND(XL340&gt;0,XM340&gt;0),XM340*XK294,"-")</f>
        <v>-</v>
      </c>
      <c r="XQ340" s="112">
        <v>2</v>
      </c>
      <c r="XR340" s="4"/>
      <c r="XS340" s="108" t="str">
        <f>IF(XR340&gt;0,INDEX(Вхідні_дані!$A$1471:$F$1520,MATCH(XR340,Вхідні_дані!$C$1471:$C$1520,0),7),"-")</f>
        <v>-</v>
      </c>
      <c r="XT340" s="7"/>
      <c r="XU340" s="32" t="str">
        <f>IF(XR340&gt;0,(XT340*XS340)/XT9/XT10/60,"-")</f>
        <v>-</v>
      </c>
      <c r="XV340" s="102" t="str">
        <f>IF(AND(XT340&gt;0,XU340&gt;0),XU340*XS294,"-")</f>
        <v>-</v>
      </c>
      <c r="XY340" s="112">
        <v>2</v>
      </c>
      <c r="XZ340" s="4"/>
      <c r="YA340" s="108" t="str">
        <f>IF(XZ340&gt;0,INDEX(Вхідні_дані!$A$1471:$F$1520,MATCH(XZ340,Вхідні_дані!$C$1471:$C$1520,0),7),"-")</f>
        <v>-</v>
      </c>
      <c r="YB340" s="7"/>
      <c r="YC340" s="32" t="str">
        <f>IF(XZ340&gt;0,(YB340*YA340)/YB9/YB10/60,"-")</f>
        <v>-</v>
      </c>
      <c r="YD340" s="102" t="str">
        <f>IF(AND(YB340&gt;0,YC340&gt;0),YC340*YA294,"-")</f>
        <v>-</v>
      </c>
      <c r="YG340" s="112">
        <v>2</v>
      </c>
      <c r="YH340" s="4"/>
      <c r="YI340" s="108" t="str">
        <f>IF(YH340&gt;0,INDEX(Вхідні_дані!$A$1471:$F$1520,MATCH(YH340,Вхідні_дані!$C$1471:$C$1520,0),7),"-")</f>
        <v>-</v>
      </c>
      <c r="YJ340" s="7"/>
      <c r="YK340" s="32" t="str">
        <f>IF(YH340&gt;0,(YJ340*YI340)/YJ9/YJ10/60,"-")</f>
        <v>-</v>
      </c>
      <c r="YL340" s="102" t="str">
        <f>IF(AND(YJ340&gt;0,YK340&gt;0),YK340*YI294,"-")</f>
        <v>-</v>
      </c>
      <c r="YO340" s="112">
        <v>2</v>
      </c>
      <c r="YP340" s="4"/>
      <c r="YQ340" s="108" t="str">
        <f>IF(YP340&gt;0,INDEX(Вхідні_дані!$A$1471:$F$1520,MATCH(YP340,Вхідні_дані!$C$1471:$C$1520,0),7),"-")</f>
        <v>-</v>
      </c>
      <c r="YR340" s="7"/>
      <c r="YS340" s="32" t="str">
        <f>IF(YP340&gt;0,(YR340*YQ340)/YR9/YR10/60,"-")</f>
        <v>-</v>
      </c>
      <c r="YT340" s="102" t="str">
        <f>IF(AND(YR340&gt;0,YS340&gt;0),YS340*YQ294,"-")</f>
        <v>-</v>
      </c>
      <c r="YW340" s="112">
        <v>2</v>
      </c>
      <c r="YX340" s="4"/>
      <c r="YY340" s="108" t="str">
        <f>IF(YX340&gt;0,INDEX(Вхідні_дані!$A$1471:$F$1520,MATCH(YX340,Вхідні_дані!$C$1471:$C$1520,0),7),"-")</f>
        <v>-</v>
      </c>
      <c r="YZ340" s="7"/>
      <c r="ZA340" s="32" t="str">
        <f>IF(YX340&gt;0,(YZ340*YY340)/YZ9/YZ10/60,"-")</f>
        <v>-</v>
      </c>
      <c r="ZB340" s="102" t="str">
        <f>IF(AND(YZ340&gt;0,ZA340&gt;0),ZA340*YY294,"-")</f>
        <v>-</v>
      </c>
      <c r="ZE340" s="112">
        <v>2</v>
      </c>
      <c r="ZF340" s="4"/>
      <c r="ZG340" s="108" t="str">
        <f>IF(ZF340&gt;0,INDEX(Вхідні_дані!$A$1471:$F$1520,MATCH(ZF340,Вхідні_дані!$C$1471:$C$1520,0),7),"-")</f>
        <v>-</v>
      </c>
      <c r="ZH340" s="7"/>
      <c r="ZI340" s="32" t="str">
        <f>IF(ZF340&gt;0,(ZH340*ZG340)/ZH9/ZH10/60,"-")</f>
        <v>-</v>
      </c>
      <c r="ZJ340" s="102" t="str">
        <f>IF(AND(ZH340&gt;0,ZI340&gt;0),ZI340*ZG294,"-")</f>
        <v>-</v>
      </c>
      <c r="ZM340" s="112">
        <v>2</v>
      </c>
      <c r="ZN340" s="4"/>
      <c r="ZO340" s="108" t="str">
        <f>IF(ZN340&gt;0,INDEX(Вхідні_дані!$A$1471:$F$1520,MATCH(ZN340,Вхідні_дані!$C$1471:$C$1520,0),7),"-")</f>
        <v>-</v>
      </c>
      <c r="ZP340" s="7"/>
      <c r="ZQ340" s="32" t="str">
        <f>IF(ZN340&gt;0,(ZP340*ZO340)/ZP9/ZP10/60,"-")</f>
        <v>-</v>
      </c>
      <c r="ZR340" s="102" t="str">
        <f>IF(AND(ZP340&gt;0,ZQ340&gt;0),ZQ340*ZO294,"-")</f>
        <v>-</v>
      </c>
      <c r="ZU340" s="112">
        <v>2</v>
      </c>
      <c r="ZV340" s="4"/>
      <c r="ZW340" s="108" t="str">
        <f>IF(ZV340&gt;0,INDEX(Вхідні_дані!$A$1471:$F$1520,MATCH(ZV340,Вхідні_дані!$C$1471:$C$1520,0),7),"-")</f>
        <v>-</v>
      </c>
      <c r="ZX340" s="7"/>
      <c r="ZY340" s="32" t="str">
        <f>IF(ZV340&gt;0,(ZX340*ZW340)/ZX9/ZX10/60,"-")</f>
        <v>-</v>
      </c>
      <c r="ZZ340" s="102" t="str">
        <f>IF(AND(ZX340&gt;0,ZY340&gt;0),ZY340*ZW294,"-")</f>
        <v>-</v>
      </c>
      <c r="AAC340" s="112">
        <v>2</v>
      </c>
      <c r="AAD340" s="4"/>
      <c r="AAE340" s="108" t="str">
        <f>IF(AAD340&gt;0,INDEX(Вхідні_дані!$A$1471:$F$1520,MATCH(AAD340,Вхідні_дані!$C$1471:$C$1520,0),7),"-")</f>
        <v>-</v>
      </c>
      <c r="AAF340" s="7"/>
      <c r="AAG340" s="32" t="str">
        <f>IF(AAD340&gt;0,(AAF340*AAE340)/AAF9/AAF10/60,"-")</f>
        <v>-</v>
      </c>
      <c r="AAH340" s="102" t="str">
        <f>IF(AND(AAF340&gt;0,AAG340&gt;0),AAG340*AAE294,"-")</f>
        <v>-</v>
      </c>
      <c r="AAK340" s="112">
        <v>2</v>
      </c>
      <c r="AAL340" s="4"/>
      <c r="AAM340" s="108" t="str">
        <f>IF(AAL340&gt;0,INDEX(Вхідні_дані!$A$1471:$F$1520,MATCH(AAL340,Вхідні_дані!$C$1471:$C$1520,0),7),"-")</f>
        <v>-</v>
      </c>
      <c r="AAN340" s="7"/>
      <c r="AAO340" s="32" t="str">
        <f>IF(AAL340&gt;0,(AAN340*AAM340)/AAN9/AAN10/60,"-")</f>
        <v>-</v>
      </c>
      <c r="AAP340" s="102" t="str">
        <f>IF(AND(AAN340&gt;0,AAO340&gt;0),AAO340*AAM294,"-")</f>
        <v>-</v>
      </c>
      <c r="AAS340" s="112">
        <v>2</v>
      </c>
      <c r="AAT340" s="4"/>
      <c r="AAU340" s="108" t="str">
        <f>IF(AAT340&gt;0,INDEX(Вхідні_дані!$A$1471:$F$1520,MATCH(AAT340,Вхідні_дані!$C$1471:$C$1520,0),7),"-")</f>
        <v>-</v>
      </c>
      <c r="AAV340" s="7"/>
      <c r="AAW340" s="32" t="str">
        <f>IF(AAT340&gt;0,(AAV340*AAU340)/AAV9/AAV10/60,"-")</f>
        <v>-</v>
      </c>
      <c r="AAX340" s="102" t="str">
        <f>IF(AND(AAV340&gt;0,AAW340&gt;0),AAW340*AAU294,"-")</f>
        <v>-</v>
      </c>
      <c r="ABA340" s="112">
        <v>2</v>
      </c>
      <c r="ABB340" s="4"/>
      <c r="ABC340" s="108" t="str">
        <f>IF(ABB340&gt;0,INDEX(Вхідні_дані!$A$1471:$F$1520,MATCH(ABB340,Вхідні_дані!$C$1471:$C$1520,0),7),"-")</f>
        <v>-</v>
      </c>
      <c r="ABD340" s="7"/>
      <c r="ABE340" s="32" t="str">
        <f>IF(ABB340&gt;0,(ABD340*ABC340)/ABD9/ABD10/60,"-")</f>
        <v>-</v>
      </c>
      <c r="ABF340" s="102" t="str">
        <f>IF(AND(ABD340&gt;0,ABE340&gt;0),ABE340*ABC294,"-")</f>
        <v>-</v>
      </c>
      <c r="ABI340" s="112">
        <v>2</v>
      </c>
      <c r="ABJ340" s="4"/>
      <c r="ABK340" s="108" t="str">
        <f>IF(ABJ340&gt;0,INDEX(Вхідні_дані!$A$1471:$F$1520,MATCH(ABJ340,Вхідні_дані!$C$1471:$C$1520,0),7),"-")</f>
        <v>-</v>
      </c>
      <c r="ABL340" s="7"/>
      <c r="ABM340" s="32" t="str">
        <f>IF(ABJ340&gt;0,(ABL340*ABK340)/ABL9/ABL10/60,"-")</f>
        <v>-</v>
      </c>
      <c r="ABN340" s="102" t="str">
        <f>IF(AND(ABL340&gt;0,ABM340&gt;0),ABM340*ABK294,"-")</f>
        <v>-</v>
      </c>
      <c r="ABQ340" s="112">
        <v>2</v>
      </c>
      <c r="ABR340" s="4"/>
      <c r="ABS340" s="108" t="str">
        <f>IF(ABR340&gt;0,INDEX(Вхідні_дані!$A$1471:$F$1520,MATCH(ABR340,Вхідні_дані!$C$1471:$C$1520,0),7),"-")</f>
        <v>-</v>
      </c>
      <c r="ABT340" s="7"/>
      <c r="ABU340" s="32" t="str">
        <f>IF(ABR340&gt;0,(ABT340*ABS340)/ABT9/ABT10/60,"-")</f>
        <v>-</v>
      </c>
      <c r="ABV340" s="102" t="str">
        <f>IF(AND(ABT340&gt;0,ABU340&gt;0),ABU340*ABS294,"-")</f>
        <v>-</v>
      </c>
      <c r="ABY340" s="112">
        <v>2</v>
      </c>
      <c r="ABZ340" s="4"/>
      <c r="ACA340" s="108" t="str">
        <f>IF(ABZ340&gt;0,INDEX(Вхідні_дані!$A$1471:$F$1520,MATCH(ABZ340,Вхідні_дані!$C$1471:$C$1520,0),7),"-")</f>
        <v>-</v>
      </c>
      <c r="ACB340" s="7"/>
      <c r="ACC340" s="32" t="str">
        <f>IF(ABZ340&gt;0,(ACB340*ACA340)/ACB9/ACB10/60,"-")</f>
        <v>-</v>
      </c>
      <c r="ACD340" s="102" t="str">
        <f>IF(AND(ACB340&gt;0,ACC340&gt;0),ACC340*ACA294,"-")</f>
        <v>-</v>
      </c>
      <c r="ACG340" s="112">
        <v>2</v>
      </c>
      <c r="ACH340" s="4"/>
      <c r="ACI340" s="108" t="str">
        <f>IF(ACH340&gt;0,INDEX(Вхідні_дані!$A$1471:$F$1520,MATCH(ACH340,Вхідні_дані!$C$1471:$C$1520,0),7),"-")</f>
        <v>-</v>
      </c>
      <c r="ACJ340" s="7"/>
      <c r="ACK340" s="32" t="str">
        <f>IF(ACH340&gt;0,(ACJ340*ACI340)/ACJ9/ACJ10/60,"-")</f>
        <v>-</v>
      </c>
      <c r="ACL340" s="102" t="str">
        <f>IF(AND(ACJ340&gt;0,ACK340&gt;0),ACK340*ACI294,"-")</f>
        <v>-</v>
      </c>
      <c r="ACO340" s="112">
        <v>2</v>
      </c>
      <c r="ACP340" s="4"/>
      <c r="ACQ340" s="108" t="str">
        <f>IF(ACP340&gt;0,INDEX(Вхідні_дані!$A$1471:$F$1520,MATCH(ACP340,Вхідні_дані!$C$1471:$C$1520,0),7),"-")</f>
        <v>-</v>
      </c>
      <c r="ACR340" s="7"/>
      <c r="ACS340" s="32" t="str">
        <f>IF(ACP340&gt;0,(ACR340*ACQ340)/ACR9/ACR10/60,"-")</f>
        <v>-</v>
      </c>
      <c r="ACT340" s="102" t="str">
        <f>IF(AND(ACR340&gt;0,ACS340&gt;0),ACS340*ACQ294,"-")</f>
        <v>-</v>
      </c>
      <c r="ACW340" s="112">
        <v>2</v>
      </c>
      <c r="ACX340" s="4"/>
      <c r="ACY340" s="108" t="str">
        <f>IF(ACX340&gt;0,INDEX(Вхідні_дані!$A$1471:$F$1520,MATCH(ACX340,Вхідні_дані!$C$1471:$C$1520,0),7),"-")</f>
        <v>-</v>
      </c>
      <c r="ACZ340" s="7"/>
      <c r="ADA340" s="32" t="str">
        <f>IF(ACX340&gt;0,(ACZ340*ACY340)/ACZ9/ACZ10/60,"-")</f>
        <v>-</v>
      </c>
      <c r="ADB340" s="102" t="str">
        <f>IF(AND(ACZ340&gt;0,ADA340&gt;0),ADA340*ACY294,"-")</f>
        <v>-</v>
      </c>
      <c r="ADE340" s="112">
        <v>2</v>
      </c>
      <c r="ADF340" s="4"/>
      <c r="ADG340" s="108" t="str">
        <f>IF(ADF340&gt;0,INDEX(Вхідні_дані!$A$1471:$F$1520,MATCH(ADF340,Вхідні_дані!$C$1471:$C$1520,0),7),"-")</f>
        <v>-</v>
      </c>
      <c r="ADH340" s="7"/>
      <c r="ADI340" s="32" t="str">
        <f>IF(ADF340&gt;0,(ADH340*ADG340)/ADH9/ADH10/60,"-")</f>
        <v>-</v>
      </c>
      <c r="ADJ340" s="102" t="str">
        <f>IF(AND(ADH340&gt;0,ADI340&gt;0),ADI340*ADG294,"-")</f>
        <v>-</v>
      </c>
      <c r="ADM340" s="112">
        <v>2</v>
      </c>
      <c r="ADN340" s="4"/>
      <c r="ADO340" s="108" t="str">
        <f>IF(ADN340&gt;0,INDEX(Вхідні_дані!$A$1471:$F$1520,MATCH(ADN340,Вхідні_дані!$C$1471:$C$1520,0),7),"-")</f>
        <v>-</v>
      </c>
      <c r="ADP340" s="7"/>
      <c r="ADQ340" s="32" t="str">
        <f>IF(ADN340&gt;0,(ADP340*ADO340)/ADP9/ADP10/60,"-")</f>
        <v>-</v>
      </c>
      <c r="ADR340" s="102" t="str">
        <f>IF(AND(ADP340&gt;0,ADQ340&gt;0),ADQ340*ADO294,"-")</f>
        <v>-</v>
      </c>
    </row>
    <row r="341" spans="1:800" ht="32.25" customHeight="1" outlineLevel="1" x14ac:dyDescent="0.25">
      <c r="A341" s="112">
        <v>3</v>
      </c>
      <c r="B341" s="4"/>
      <c r="C341" s="108" t="str">
        <f>IF(B341&gt;0,INDEX(Вхідні_дані!$A$1471:$F$1520,MATCH(B341,Вхідні_дані!$C$1471:$C$1520,0),7),"-")</f>
        <v>-</v>
      </c>
      <c r="D341" s="7"/>
      <c r="E341" s="32" t="str">
        <f>IF(B341&gt;0,(D341*C341)/D9/D10/60,"-")</f>
        <v>-</v>
      </c>
      <c r="F341" s="102" t="str">
        <f>IF(AND(D341&gt;0,E341&gt;0),E341*C294,"-")</f>
        <v>-</v>
      </c>
      <c r="I341" s="112">
        <v>3</v>
      </c>
      <c r="J341" s="4"/>
      <c r="K341" s="108" t="str">
        <f>IF(J341&gt;0,INDEX(Вхідні_дані!$A$1471:$F$1520,MATCH(J341,Вхідні_дані!$C$1471:$C$1520,0),7),"-")</f>
        <v>-</v>
      </c>
      <c r="L341" s="7"/>
      <c r="M341" s="32" t="str">
        <f>IF(J341&gt;0,(L341*K341)/L9/L10/60,"-")</f>
        <v>-</v>
      </c>
      <c r="N341" s="102" t="str">
        <f>IF(AND(L341&gt;0,M341&gt;0),M341*K294,"-")</f>
        <v>-</v>
      </c>
      <c r="Q341" s="112">
        <v>3</v>
      </c>
      <c r="R341" s="4"/>
      <c r="S341" s="108" t="str">
        <f>IF(R341&gt;0,INDEX(Вхідні_дані!$A$1471:$F$1520,MATCH(R341,Вхідні_дані!$C$1471:$C$1520,0),7),"-")</f>
        <v>-</v>
      </c>
      <c r="T341" s="7"/>
      <c r="U341" s="32" t="str">
        <f>IF(R341&gt;0,(T341*S341)/T9/T10/60,"-")</f>
        <v>-</v>
      </c>
      <c r="V341" s="102" t="str">
        <f>IF(AND(T341&gt;0,U341&gt;0),U341*S294,"-")</f>
        <v>-</v>
      </c>
      <c r="Y341" s="112">
        <v>3</v>
      </c>
      <c r="Z341" s="4"/>
      <c r="AA341" s="108" t="str">
        <f>IF(Z341&gt;0,INDEX(Вхідні_дані!$A$1471:$F$1520,MATCH(Z341,Вхідні_дані!$C$1471:$C$1520,0),7),"-")</f>
        <v>-</v>
      </c>
      <c r="AB341" s="7"/>
      <c r="AC341" s="32" t="str">
        <f>IF(Z341&gt;0,(AB341*AA341)/AB9/AB10/60,"-")</f>
        <v>-</v>
      </c>
      <c r="AD341" s="102" t="str">
        <f>IF(AND(AB341&gt;0,AC341&gt;0),AC341*AA294,"-")</f>
        <v>-</v>
      </c>
      <c r="AG341" s="112">
        <v>3</v>
      </c>
      <c r="AH341" s="4"/>
      <c r="AI341" s="108" t="str">
        <f>IF(AH341&gt;0,INDEX(Вхідні_дані!$A$1471:$F$1520,MATCH(AH341,Вхідні_дані!$C$1471:$C$1520,0),7),"-")</f>
        <v>-</v>
      </c>
      <c r="AJ341" s="7"/>
      <c r="AK341" s="32" t="str">
        <f>IF(AH341&gt;0,(AJ341*AI341)/AJ9/AJ10/60,"-")</f>
        <v>-</v>
      </c>
      <c r="AL341" s="102" t="str">
        <f>IF(AND(AJ341&gt;0,AK341&gt;0),AK341*AI294,"-")</f>
        <v>-</v>
      </c>
      <c r="AO341" s="112">
        <v>3</v>
      </c>
      <c r="AP341" s="4"/>
      <c r="AQ341" s="108" t="str">
        <f>IF(AP341&gt;0,INDEX(Вхідні_дані!$A$1471:$F$1520,MATCH(AP341,Вхідні_дані!$C$1471:$C$1520,0),7),"-")</f>
        <v>-</v>
      </c>
      <c r="AR341" s="7"/>
      <c r="AS341" s="32" t="str">
        <f>IF(AP341&gt;0,(AR341*AQ341)/AR9/AR10/60,"-")</f>
        <v>-</v>
      </c>
      <c r="AT341" s="102" t="str">
        <f>IF(AND(AR341&gt;0,AS341&gt;0),AS341*AQ294,"-")</f>
        <v>-</v>
      </c>
      <c r="AW341" s="112">
        <v>3</v>
      </c>
      <c r="AX341" s="4"/>
      <c r="AY341" s="108" t="str">
        <f>IF(AX341&gt;0,INDEX(Вхідні_дані!$A$1471:$F$1520,MATCH(AX341,Вхідні_дані!$C$1471:$C$1520,0),7),"-")</f>
        <v>-</v>
      </c>
      <c r="AZ341" s="7"/>
      <c r="BA341" s="32" t="str">
        <f>IF(AX341&gt;0,(AZ341*AY341)/AZ9/AZ10/60,"-")</f>
        <v>-</v>
      </c>
      <c r="BB341" s="102" t="str">
        <f>IF(AND(AZ341&gt;0,BA341&gt;0),BA341*AY294,"-")</f>
        <v>-</v>
      </c>
      <c r="BE341" s="112">
        <v>3</v>
      </c>
      <c r="BF341" s="4"/>
      <c r="BG341" s="108" t="str">
        <f>IF(BF341&gt;0,INDEX(Вхідні_дані!$A$1471:$F$1520,MATCH(BF341,Вхідні_дані!$C$1471:$C$1520,0),7),"-")</f>
        <v>-</v>
      </c>
      <c r="BH341" s="7"/>
      <c r="BI341" s="32" t="str">
        <f>IF(BF341&gt;0,(BH341*BG341)/BH9/BH10/60,"-")</f>
        <v>-</v>
      </c>
      <c r="BJ341" s="102" t="str">
        <f>IF(AND(BH341&gt;0,BI341&gt;0),BI341*BG294,"-")</f>
        <v>-</v>
      </c>
      <c r="BM341" s="112">
        <v>3</v>
      </c>
      <c r="BN341" s="4"/>
      <c r="BO341" s="108" t="str">
        <f>IF(BN341&gt;0,INDEX(Вхідні_дані!$A$1471:$F$1520,MATCH(BN341,Вхідні_дані!$C$1471:$C$1520,0),7),"-")</f>
        <v>-</v>
      </c>
      <c r="BP341" s="7"/>
      <c r="BQ341" s="32" t="str">
        <f>IF(BN341&gt;0,(BP341*BO341)/BP9/BP10/60,"-")</f>
        <v>-</v>
      </c>
      <c r="BR341" s="102" t="str">
        <f>IF(AND(BP341&gt;0,BQ341&gt;0),BQ341*BO294,"-")</f>
        <v>-</v>
      </c>
      <c r="BU341" s="112">
        <v>3</v>
      </c>
      <c r="BV341" s="4"/>
      <c r="BW341" s="108" t="str">
        <f>IF(BV341&gt;0,INDEX(Вхідні_дані!$A$1471:$F$1520,MATCH(BV341,Вхідні_дані!$C$1471:$C$1520,0),7),"-")</f>
        <v>-</v>
      </c>
      <c r="BX341" s="7"/>
      <c r="BY341" s="32" t="str">
        <f>IF(BV341&gt;0,(BX341*BW341)/BX9/BX10/60,"-")</f>
        <v>-</v>
      </c>
      <c r="BZ341" s="102" t="str">
        <f>IF(AND(BX341&gt;0,BY341&gt;0),BY341*BW294,"-")</f>
        <v>-</v>
      </c>
      <c r="CC341" s="112">
        <v>3</v>
      </c>
      <c r="CD341" s="4"/>
      <c r="CE341" s="108" t="str">
        <f>IF(CD341&gt;0,INDEX(Вхідні_дані!$A$1471:$F$1520,MATCH(CD341,Вхідні_дані!$C$1471:$C$1520,0),7),"-")</f>
        <v>-</v>
      </c>
      <c r="CF341" s="7"/>
      <c r="CG341" s="32" t="str">
        <f>IF(CD341&gt;0,(CF341*CE341)/CF9/CF10/60,"-")</f>
        <v>-</v>
      </c>
      <c r="CH341" s="102" t="str">
        <f>IF(AND(CF341&gt;0,CG341&gt;0),CG341*CE294,"-")</f>
        <v>-</v>
      </c>
      <c r="CK341" s="112">
        <v>3</v>
      </c>
      <c r="CL341" s="4"/>
      <c r="CM341" s="108" t="str">
        <f>IF(CL341&gt;0,INDEX(Вхідні_дані!$A$1471:$F$1520,MATCH(CL341,Вхідні_дані!$C$1471:$C$1520,0),7),"-")</f>
        <v>-</v>
      </c>
      <c r="CN341" s="7"/>
      <c r="CO341" s="32" t="str">
        <f>IF(CL341&gt;0,(CN341*CM341)/CN9/CN10/60,"-")</f>
        <v>-</v>
      </c>
      <c r="CP341" s="102" t="str">
        <f>IF(AND(CN341&gt;0,CO341&gt;0),CO341*CM294,"-")</f>
        <v>-</v>
      </c>
      <c r="CS341" s="112">
        <v>3</v>
      </c>
      <c r="CT341" s="4"/>
      <c r="CU341" s="108" t="str">
        <f>IF(CT341&gt;0,INDEX(Вхідні_дані!$A$1471:$F$1520,MATCH(CT341,Вхідні_дані!$C$1471:$C$1520,0),7),"-")</f>
        <v>-</v>
      </c>
      <c r="CV341" s="7"/>
      <c r="CW341" s="32" t="str">
        <f>IF(CT341&gt;0,(CV341*CU341)/CV9/CV10/60,"-")</f>
        <v>-</v>
      </c>
      <c r="CX341" s="102" t="str">
        <f>IF(AND(CV341&gt;0,CW341&gt;0),CW341*CU294,"-")</f>
        <v>-</v>
      </c>
      <c r="DA341" s="112">
        <v>3</v>
      </c>
      <c r="DB341" s="4"/>
      <c r="DC341" s="108" t="str">
        <f>IF(DB341&gt;0,INDEX(Вхідні_дані!$A$1471:$F$1520,MATCH(DB341,Вхідні_дані!$C$1471:$C$1520,0),7),"-")</f>
        <v>-</v>
      </c>
      <c r="DD341" s="7"/>
      <c r="DE341" s="32" t="str">
        <f>IF(DB341&gt;0,(DD341*DC341)/DD9/DD10/60,"-")</f>
        <v>-</v>
      </c>
      <c r="DF341" s="102" t="str">
        <f>IF(AND(DD341&gt;0,DE341&gt;0),DE341*DC294,"-")</f>
        <v>-</v>
      </c>
      <c r="DI341" s="112">
        <v>3</v>
      </c>
      <c r="DJ341" s="4"/>
      <c r="DK341" s="108" t="str">
        <f>IF(DJ341&gt;0,INDEX(Вхідні_дані!$A$1471:$F$1520,MATCH(DJ341,Вхідні_дані!$C$1471:$C$1520,0),7),"-")</f>
        <v>-</v>
      </c>
      <c r="DL341" s="7"/>
      <c r="DM341" s="32" t="str">
        <f>IF(DJ341&gt;0,(DL341*DK341)/DL9/DL10/60,"-")</f>
        <v>-</v>
      </c>
      <c r="DN341" s="102" t="str">
        <f>IF(AND(DL341&gt;0,DM341&gt;0),DM341*DK294,"-")</f>
        <v>-</v>
      </c>
      <c r="DQ341" s="112">
        <v>3</v>
      </c>
      <c r="DR341" s="4"/>
      <c r="DS341" s="108" t="str">
        <f>IF(DR341&gt;0,INDEX(Вхідні_дані!$A$1471:$F$1520,MATCH(DR341,Вхідні_дані!$C$1471:$C$1520,0),7),"-")</f>
        <v>-</v>
      </c>
      <c r="DT341" s="7"/>
      <c r="DU341" s="32" t="str">
        <f>IF(DR341&gt;0,(DT341*DS341)/DT9/DT10/60,"-")</f>
        <v>-</v>
      </c>
      <c r="DV341" s="102" t="str">
        <f>IF(AND(DT341&gt;0,DU341&gt;0),DU341*DS294,"-")</f>
        <v>-</v>
      </c>
      <c r="DY341" s="112">
        <v>3</v>
      </c>
      <c r="DZ341" s="4"/>
      <c r="EA341" s="108" t="str">
        <f>IF(DZ341&gt;0,INDEX(Вхідні_дані!$A$1471:$F$1520,MATCH(DZ341,Вхідні_дані!$C$1471:$C$1520,0),7),"-")</f>
        <v>-</v>
      </c>
      <c r="EB341" s="7"/>
      <c r="EC341" s="32" t="str">
        <f>IF(DZ341&gt;0,(EB341*EA341)/EB9/EB10/60,"-")</f>
        <v>-</v>
      </c>
      <c r="ED341" s="102" t="str">
        <f>IF(AND(EB341&gt;0,EC341&gt;0),EC341*EA294,"-")</f>
        <v>-</v>
      </c>
      <c r="EG341" s="112">
        <v>3</v>
      </c>
      <c r="EH341" s="4"/>
      <c r="EI341" s="108" t="str">
        <f>IF(EH341&gt;0,INDEX(Вхідні_дані!$A$1471:$F$1520,MATCH(EH341,Вхідні_дані!$C$1471:$C$1520,0),7),"-")</f>
        <v>-</v>
      </c>
      <c r="EJ341" s="7"/>
      <c r="EK341" s="32" t="str">
        <f>IF(EH341&gt;0,(EJ341*EI341)/EJ9/EJ10/60,"-")</f>
        <v>-</v>
      </c>
      <c r="EL341" s="102" t="str">
        <f>IF(AND(EJ341&gt;0,EK341&gt;0),EK341*EI294,"-")</f>
        <v>-</v>
      </c>
      <c r="EO341" s="112">
        <v>3</v>
      </c>
      <c r="EP341" s="4"/>
      <c r="EQ341" s="108" t="str">
        <f>IF(EP341&gt;0,INDEX(Вхідні_дані!$A$1471:$F$1520,MATCH(EP341,Вхідні_дані!$C$1471:$C$1520,0),7),"-")</f>
        <v>-</v>
      </c>
      <c r="ER341" s="7"/>
      <c r="ES341" s="32" t="str">
        <f>IF(EP341&gt;0,(ER341*EQ341)/ER9/ER10/60,"-")</f>
        <v>-</v>
      </c>
      <c r="ET341" s="102" t="str">
        <f>IF(AND(ER341&gt;0,ES341&gt;0),ES341*EQ294,"-")</f>
        <v>-</v>
      </c>
      <c r="EW341" s="112">
        <v>3</v>
      </c>
      <c r="EX341" s="4"/>
      <c r="EY341" s="108" t="str">
        <f>IF(EX341&gt;0,INDEX(Вхідні_дані!$A$1471:$F$1520,MATCH(EX341,Вхідні_дані!$C$1471:$C$1520,0),7),"-")</f>
        <v>-</v>
      </c>
      <c r="EZ341" s="7"/>
      <c r="FA341" s="32" t="str">
        <f>IF(EX341&gt;0,(EZ341*EY341)/EZ9/EZ10/60,"-")</f>
        <v>-</v>
      </c>
      <c r="FB341" s="102" t="str">
        <f>IF(AND(EZ341&gt;0,FA341&gt;0),FA341*EY294,"-")</f>
        <v>-</v>
      </c>
      <c r="FE341" s="112">
        <v>3</v>
      </c>
      <c r="FF341" s="4"/>
      <c r="FG341" s="108" t="str">
        <f>IF(FF341&gt;0,INDEX(Вхідні_дані!$A$1471:$F$1520,MATCH(FF341,Вхідні_дані!$C$1471:$C$1520,0),7),"-")</f>
        <v>-</v>
      </c>
      <c r="FH341" s="7"/>
      <c r="FI341" s="32" t="str">
        <f>IF(FF341&gt;0,(FH341*FG341)/FH9/FH10/60,"-")</f>
        <v>-</v>
      </c>
      <c r="FJ341" s="102" t="str">
        <f>IF(AND(FH341&gt;0,FI341&gt;0),FI341*FG294,"-")</f>
        <v>-</v>
      </c>
      <c r="FM341" s="112">
        <v>3</v>
      </c>
      <c r="FN341" s="4"/>
      <c r="FO341" s="108" t="str">
        <f>IF(FN341&gt;0,INDEX(Вхідні_дані!$A$1471:$F$1520,MATCH(FN341,Вхідні_дані!$C$1471:$C$1520,0),7),"-")</f>
        <v>-</v>
      </c>
      <c r="FP341" s="7"/>
      <c r="FQ341" s="32" t="str">
        <f>IF(FN341&gt;0,(FP341*FO341)/FP9/FP10/60,"-")</f>
        <v>-</v>
      </c>
      <c r="FR341" s="102" t="str">
        <f>IF(AND(FP341&gt;0,FQ341&gt;0),FQ341*FO294,"-")</f>
        <v>-</v>
      </c>
      <c r="FU341" s="112">
        <v>3</v>
      </c>
      <c r="FV341" s="4"/>
      <c r="FW341" s="108" t="str">
        <f>IF(FV341&gt;0,INDEX(Вхідні_дані!$A$1471:$F$1520,MATCH(FV341,Вхідні_дані!$C$1471:$C$1520,0),7),"-")</f>
        <v>-</v>
      </c>
      <c r="FX341" s="7"/>
      <c r="FY341" s="32" t="str">
        <f>IF(FV341&gt;0,(FX341*FW341)/FX9/FX10/60,"-")</f>
        <v>-</v>
      </c>
      <c r="FZ341" s="102" t="str">
        <f>IF(AND(FX341&gt;0,FY341&gt;0),FY341*FW294,"-")</f>
        <v>-</v>
      </c>
      <c r="GC341" s="112">
        <v>3</v>
      </c>
      <c r="GD341" s="4"/>
      <c r="GE341" s="108" t="str">
        <f>IF(GD341&gt;0,INDEX(Вхідні_дані!$A$1471:$F$1520,MATCH(GD341,Вхідні_дані!$C$1471:$C$1520,0),7),"-")</f>
        <v>-</v>
      </c>
      <c r="GF341" s="7"/>
      <c r="GG341" s="32" t="str">
        <f>IF(GD341&gt;0,(GF341*GE341)/GF9/GF10/60,"-")</f>
        <v>-</v>
      </c>
      <c r="GH341" s="102" t="str">
        <f>IF(AND(GF341&gt;0,GG341&gt;0),GG341*GE294,"-")</f>
        <v>-</v>
      </c>
      <c r="GK341" s="112">
        <v>3</v>
      </c>
      <c r="GL341" s="4"/>
      <c r="GM341" s="108" t="str">
        <f>IF(GL341&gt;0,INDEX(Вхідні_дані!$A$1471:$F$1520,MATCH(GL341,Вхідні_дані!$C$1471:$C$1520,0),7),"-")</f>
        <v>-</v>
      </c>
      <c r="GN341" s="7"/>
      <c r="GO341" s="32" t="str">
        <f>IF(GL341&gt;0,(GN341*GM341)/GN9/GN10/60,"-")</f>
        <v>-</v>
      </c>
      <c r="GP341" s="102" t="str">
        <f>IF(AND(GN341&gt;0,GO341&gt;0),GO341*GM294,"-")</f>
        <v>-</v>
      </c>
      <c r="GS341" s="112">
        <v>3</v>
      </c>
      <c r="GT341" s="4"/>
      <c r="GU341" s="108" t="str">
        <f>IF(GT341&gt;0,INDEX(Вхідні_дані!$A$1471:$F$1520,MATCH(GT341,Вхідні_дані!$C$1471:$C$1520,0),7),"-")</f>
        <v>-</v>
      </c>
      <c r="GV341" s="7"/>
      <c r="GW341" s="32" t="str">
        <f>IF(GT341&gt;0,(GV341*GU341)/GV9/GV10/60,"-")</f>
        <v>-</v>
      </c>
      <c r="GX341" s="102" t="str">
        <f>IF(AND(GV341&gt;0,GW341&gt;0),GW341*GU294,"-")</f>
        <v>-</v>
      </c>
      <c r="HA341" s="112">
        <v>3</v>
      </c>
      <c r="HB341" s="4"/>
      <c r="HC341" s="108" t="str">
        <f>IF(HB341&gt;0,INDEX(Вхідні_дані!$A$1471:$F$1520,MATCH(HB341,Вхідні_дані!$C$1471:$C$1520,0),7),"-")</f>
        <v>-</v>
      </c>
      <c r="HD341" s="7"/>
      <c r="HE341" s="32" t="str">
        <f>IF(HB341&gt;0,(HD341*HC341)/HD9/HD10/60,"-")</f>
        <v>-</v>
      </c>
      <c r="HF341" s="102" t="str">
        <f>IF(AND(HD341&gt;0,HE341&gt;0),HE341*HC294,"-")</f>
        <v>-</v>
      </c>
      <c r="HI341" s="112">
        <v>3</v>
      </c>
      <c r="HJ341" s="4"/>
      <c r="HK341" s="108" t="str">
        <f>IF(HJ341&gt;0,INDEX(Вхідні_дані!$A$1471:$F$1520,MATCH(HJ341,Вхідні_дані!$C$1471:$C$1520,0),7),"-")</f>
        <v>-</v>
      </c>
      <c r="HL341" s="7"/>
      <c r="HM341" s="32" t="str">
        <f>IF(HJ341&gt;0,(HL341*HK341)/HL9/HL10/60,"-")</f>
        <v>-</v>
      </c>
      <c r="HN341" s="102" t="str">
        <f>IF(AND(HL341&gt;0,HM341&gt;0),HM341*HK294,"-")</f>
        <v>-</v>
      </c>
      <c r="HQ341" s="112">
        <v>3</v>
      </c>
      <c r="HR341" s="4"/>
      <c r="HS341" s="108" t="str">
        <f>IF(HR341&gt;0,INDEX(Вхідні_дані!$A$1471:$F$1520,MATCH(HR341,Вхідні_дані!$C$1471:$C$1520,0),7),"-")</f>
        <v>-</v>
      </c>
      <c r="HT341" s="7"/>
      <c r="HU341" s="32" t="str">
        <f>IF(HR341&gt;0,(HT341*HS341)/HT9/HT10/60,"-")</f>
        <v>-</v>
      </c>
      <c r="HV341" s="102" t="str">
        <f>IF(AND(HT341&gt;0,HU341&gt;0),HU341*HS294,"-")</f>
        <v>-</v>
      </c>
      <c r="HY341" s="112">
        <v>3</v>
      </c>
      <c r="HZ341" s="4"/>
      <c r="IA341" s="108" t="str">
        <f>IF(HZ341&gt;0,INDEX(Вхідні_дані!$A$1471:$F$1520,MATCH(HZ341,Вхідні_дані!$C$1471:$C$1520,0),7),"-")</f>
        <v>-</v>
      </c>
      <c r="IB341" s="7"/>
      <c r="IC341" s="32" t="str">
        <f>IF(HZ341&gt;0,(IB341*IA341)/IB9/IB10/60,"-")</f>
        <v>-</v>
      </c>
      <c r="ID341" s="102" t="str">
        <f>IF(AND(IB341&gt;0,IC341&gt;0),IC341*IA294,"-")</f>
        <v>-</v>
      </c>
      <c r="IG341" s="112">
        <v>3</v>
      </c>
      <c r="IH341" s="4"/>
      <c r="II341" s="108" t="str">
        <f>IF(IH341&gt;0,INDEX(Вхідні_дані!$A$1471:$F$1520,MATCH(IH341,Вхідні_дані!$C$1471:$C$1520,0),7),"-")</f>
        <v>-</v>
      </c>
      <c r="IJ341" s="7"/>
      <c r="IK341" s="32" t="str">
        <f>IF(IH341&gt;0,(IJ341*II341)/IJ9/IJ10/60,"-")</f>
        <v>-</v>
      </c>
      <c r="IL341" s="102" t="str">
        <f>IF(AND(IJ341&gt;0,IK341&gt;0),IK341*II294,"-")</f>
        <v>-</v>
      </c>
      <c r="IO341" s="112">
        <v>3</v>
      </c>
      <c r="IP341" s="4"/>
      <c r="IQ341" s="108" t="str">
        <f>IF(IP341&gt;0,INDEX(Вхідні_дані!$A$1471:$F$1520,MATCH(IP341,Вхідні_дані!$C$1471:$C$1520,0),7),"-")</f>
        <v>-</v>
      </c>
      <c r="IR341" s="7"/>
      <c r="IS341" s="32" t="str">
        <f>IF(IP341&gt;0,(IR341*IQ341)/IR9/IR10/60,"-")</f>
        <v>-</v>
      </c>
      <c r="IT341" s="102" t="str">
        <f>IF(AND(IR341&gt;0,IS341&gt;0),IS341*IQ294,"-")</f>
        <v>-</v>
      </c>
      <c r="IW341" s="112">
        <v>3</v>
      </c>
      <c r="IX341" s="4"/>
      <c r="IY341" s="108" t="str">
        <f>IF(IX341&gt;0,INDEX(Вхідні_дані!$A$1471:$F$1520,MATCH(IX341,Вхідні_дані!$C$1471:$C$1520,0),7),"-")</f>
        <v>-</v>
      </c>
      <c r="IZ341" s="7"/>
      <c r="JA341" s="32" t="str">
        <f>IF(IX341&gt;0,(IZ341*IY341)/IZ9/IZ10/60,"-")</f>
        <v>-</v>
      </c>
      <c r="JB341" s="102" t="str">
        <f>IF(AND(IZ341&gt;0,JA341&gt;0),JA341*IY294,"-")</f>
        <v>-</v>
      </c>
      <c r="JE341" s="112">
        <v>3</v>
      </c>
      <c r="JF341" s="4"/>
      <c r="JG341" s="108" t="str">
        <f>IF(JF341&gt;0,INDEX(Вхідні_дані!$A$1471:$F$1520,MATCH(JF341,Вхідні_дані!$C$1471:$C$1520,0),7),"-")</f>
        <v>-</v>
      </c>
      <c r="JH341" s="7"/>
      <c r="JI341" s="32" t="str">
        <f>IF(JF341&gt;0,(JH341*JG341)/JH9/JH10/60,"-")</f>
        <v>-</v>
      </c>
      <c r="JJ341" s="102" t="str">
        <f>IF(AND(JH341&gt;0,JI341&gt;0),JI341*JG294,"-")</f>
        <v>-</v>
      </c>
      <c r="JM341" s="112">
        <v>3</v>
      </c>
      <c r="JN341" s="4"/>
      <c r="JO341" s="108" t="str">
        <f>IF(JN341&gt;0,INDEX(Вхідні_дані!$A$1471:$F$1520,MATCH(JN341,Вхідні_дані!$C$1471:$C$1520,0),7),"-")</f>
        <v>-</v>
      </c>
      <c r="JP341" s="7"/>
      <c r="JQ341" s="32" t="str">
        <f>IF(JN341&gt;0,(JP341*JO341)/JP9/JP10/60,"-")</f>
        <v>-</v>
      </c>
      <c r="JR341" s="102" t="str">
        <f>IF(AND(JP341&gt;0,JQ341&gt;0),JQ341*JO294,"-")</f>
        <v>-</v>
      </c>
      <c r="JU341" s="112">
        <v>3</v>
      </c>
      <c r="JV341" s="4"/>
      <c r="JW341" s="108" t="str">
        <f>IF(JV341&gt;0,INDEX(Вхідні_дані!$A$1471:$F$1520,MATCH(JV341,Вхідні_дані!$C$1471:$C$1520,0),7),"-")</f>
        <v>-</v>
      </c>
      <c r="JX341" s="7"/>
      <c r="JY341" s="32" t="str">
        <f>IF(JV341&gt;0,(JX341*JW341)/JX9/JX10/60,"-")</f>
        <v>-</v>
      </c>
      <c r="JZ341" s="102" t="str">
        <f>IF(AND(JX341&gt;0,JY341&gt;0),JY341*JW294,"-")</f>
        <v>-</v>
      </c>
      <c r="KC341" s="112">
        <v>3</v>
      </c>
      <c r="KD341" s="4"/>
      <c r="KE341" s="108" t="str">
        <f>IF(KD341&gt;0,INDEX(Вхідні_дані!$A$1471:$F$1520,MATCH(KD341,Вхідні_дані!$C$1471:$C$1520,0),7),"-")</f>
        <v>-</v>
      </c>
      <c r="KF341" s="7"/>
      <c r="KG341" s="32" t="str">
        <f>IF(KD341&gt;0,(KF341*KE341)/KF9/KF10/60,"-")</f>
        <v>-</v>
      </c>
      <c r="KH341" s="102" t="str">
        <f>IF(AND(KF341&gt;0,KG341&gt;0),KG341*KE294,"-")</f>
        <v>-</v>
      </c>
      <c r="KK341" s="112">
        <v>3</v>
      </c>
      <c r="KL341" s="4"/>
      <c r="KM341" s="108" t="str">
        <f>IF(KL341&gt;0,INDEX(Вхідні_дані!$A$1471:$F$1520,MATCH(KL341,Вхідні_дані!$C$1471:$C$1520,0),7),"-")</f>
        <v>-</v>
      </c>
      <c r="KN341" s="7"/>
      <c r="KO341" s="32" t="str">
        <f>IF(KL341&gt;0,(KN341*KM341)/KN9/KN10/60,"-")</f>
        <v>-</v>
      </c>
      <c r="KP341" s="102" t="str">
        <f>IF(AND(KN341&gt;0,KO341&gt;0),KO341*KM294,"-")</f>
        <v>-</v>
      </c>
      <c r="KS341" s="112">
        <v>3</v>
      </c>
      <c r="KT341" s="4"/>
      <c r="KU341" s="108" t="str">
        <f>IF(KT341&gt;0,INDEX(Вхідні_дані!$A$1471:$F$1520,MATCH(KT341,Вхідні_дані!$C$1471:$C$1520,0),7),"-")</f>
        <v>-</v>
      </c>
      <c r="KV341" s="7"/>
      <c r="KW341" s="32" t="str">
        <f>IF(KT341&gt;0,(KV341*KU341)/KV9/KV10/60,"-")</f>
        <v>-</v>
      </c>
      <c r="KX341" s="102" t="str">
        <f>IF(AND(KV341&gt;0,KW341&gt;0),KW341*KU294,"-")</f>
        <v>-</v>
      </c>
      <c r="LA341" s="112">
        <v>3</v>
      </c>
      <c r="LB341" s="4"/>
      <c r="LC341" s="108" t="str">
        <f>IF(LB341&gt;0,INDEX(Вхідні_дані!$A$1471:$F$1520,MATCH(LB341,Вхідні_дані!$C$1471:$C$1520,0),7),"-")</f>
        <v>-</v>
      </c>
      <c r="LD341" s="7"/>
      <c r="LE341" s="32" t="str">
        <f>IF(LB341&gt;0,(LD341*LC341)/LD9/LD10/60,"-")</f>
        <v>-</v>
      </c>
      <c r="LF341" s="102" t="str">
        <f>IF(AND(LD341&gt;0,LE341&gt;0),LE341*LC294,"-")</f>
        <v>-</v>
      </c>
      <c r="LI341" s="112">
        <v>3</v>
      </c>
      <c r="LJ341" s="4"/>
      <c r="LK341" s="108" t="str">
        <f>IF(LJ341&gt;0,INDEX(Вхідні_дані!$A$1471:$F$1520,MATCH(LJ341,Вхідні_дані!$C$1471:$C$1520,0),7),"-")</f>
        <v>-</v>
      </c>
      <c r="LL341" s="7"/>
      <c r="LM341" s="32" t="str">
        <f>IF(LJ341&gt;0,(LL341*LK341)/LL9/LL10/60,"-")</f>
        <v>-</v>
      </c>
      <c r="LN341" s="102" t="str">
        <f>IF(AND(LL341&gt;0,LM341&gt;0),LM341*LK294,"-")</f>
        <v>-</v>
      </c>
      <c r="LQ341" s="112">
        <v>3</v>
      </c>
      <c r="LR341" s="4"/>
      <c r="LS341" s="108" t="str">
        <f>IF(LR341&gt;0,INDEX(Вхідні_дані!$A$1471:$F$1520,MATCH(LR341,Вхідні_дані!$C$1471:$C$1520,0),7),"-")</f>
        <v>-</v>
      </c>
      <c r="LT341" s="7"/>
      <c r="LU341" s="32" t="str">
        <f>IF(LR341&gt;0,(LT341*LS341)/LT9/LT10/60,"-")</f>
        <v>-</v>
      </c>
      <c r="LV341" s="102" t="str">
        <f>IF(AND(LT341&gt;0,LU341&gt;0),LU341*LS294,"-")</f>
        <v>-</v>
      </c>
      <c r="LY341" s="112">
        <v>3</v>
      </c>
      <c r="LZ341" s="4"/>
      <c r="MA341" s="108" t="str">
        <f>IF(LZ341&gt;0,INDEX(Вхідні_дані!$A$1471:$F$1520,MATCH(LZ341,Вхідні_дані!$C$1471:$C$1520,0),7),"-")</f>
        <v>-</v>
      </c>
      <c r="MB341" s="7"/>
      <c r="MC341" s="32" t="str">
        <f>IF(LZ341&gt;0,(MB341*MA341)/MB9/MB10/60,"-")</f>
        <v>-</v>
      </c>
      <c r="MD341" s="102" t="str">
        <f>IF(AND(MB341&gt;0,MC341&gt;0),MC341*MA294,"-")</f>
        <v>-</v>
      </c>
      <c r="MG341" s="112">
        <v>3</v>
      </c>
      <c r="MH341" s="4"/>
      <c r="MI341" s="108" t="str">
        <f>IF(MH341&gt;0,INDEX(Вхідні_дані!$A$1471:$F$1520,MATCH(MH341,Вхідні_дані!$C$1471:$C$1520,0),7),"-")</f>
        <v>-</v>
      </c>
      <c r="MJ341" s="7"/>
      <c r="MK341" s="32" t="str">
        <f>IF(MH341&gt;0,(MJ341*MI341)/MJ9/MJ10/60,"-")</f>
        <v>-</v>
      </c>
      <c r="ML341" s="102" t="str">
        <f>IF(AND(MJ341&gt;0,MK341&gt;0),MK341*MI294,"-")</f>
        <v>-</v>
      </c>
      <c r="MO341" s="112">
        <v>3</v>
      </c>
      <c r="MP341" s="4"/>
      <c r="MQ341" s="108" t="str">
        <f>IF(MP341&gt;0,INDEX(Вхідні_дані!$A$1471:$F$1520,MATCH(MP341,Вхідні_дані!$C$1471:$C$1520,0),7),"-")</f>
        <v>-</v>
      </c>
      <c r="MR341" s="7"/>
      <c r="MS341" s="32" t="str">
        <f>IF(MP341&gt;0,(MR341*MQ341)/MR9/MR10/60,"-")</f>
        <v>-</v>
      </c>
      <c r="MT341" s="102" t="str">
        <f>IF(AND(MR341&gt;0,MS341&gt;0),MS341*MQ294,"-")</f>
        <v>-</v>
      </c>
      <c r="MW341" s="112">
        <v>3</v>
      </c>
      <c r="MX341" s="4"/>
      <c r="MY341" s="108" t="str">
        <f>IF(MX341&gt;0,INDEX(Вхідні_дані!$A$1471:$F$1520,MATCH(MX341,Вхідні_дані!$C$1471:$C$1520,0),7),"-")</f>
        <v>-</v>
      </c>
      <c r="MZ341" s="7"/>
      <c r="NA341" s="32" t="str">
        <f>IF(MX341&gt;0,(MZ341*MY341)/MZ9/MZ10/60,"-")</f>
        <v>-</v>
      </c>
      <c r="NB341" s="102" t="str">
        <f>IF(AND(MZ341&gt;0,NA341&gt;0),NA341*MY294,"-")</f>
        <v>-</v>
      </c>
      <c r="NE341" s="112">
        <v>3</v>
      </c>
      <c r="NF341" s="4"/>
      <c r="NG341" s="108" t="str">
        <f>IF(NF341&gt;0,INDEX(Вхідні_дані!$A$1471:$F$1520,MATCH(NF341,Вхідні_дані!$C$1471:$C$1520,0),7),"-")</f>
        <v>-</v>
      </c>
      <c r="NH341" s="7"/>
      <c r="NI341" s="32" t="str">
        <f>IF(NF341&gt;0,(NH341*NG341)/NH9/NH10/60,"-")</f>
        <v>-</v>
      </c>
      <c r="NJ341" s="102" t="str">
        <f>IF(AND(NH341&gt;0,NI341&gt;0),NI341*NG294,"-")</f>
        <v>-</v>
      </c>
      <c r="NM341" s="112">
        <v>3</v>
      </c>
      <c r="NN341" s="4"/>
      <c r="NO341" s="108" t="str">
        <f>IF(NN341&gt;0,INDEX(Вхідні_дані!$A$1471:$F$1520,MATCH(NN341,Вхідні_дані!$C$1471:$C$1520,0),7),"-")</f>
        <v>-</v>
      </c>
      <c r="NP341" s="7"/>
      <c r="NQ341" s="32" t="str">
        <f>IF(NN341&gt;0,(NP341*NO341)/NP9/NP10/60,"-")</f>
        <v>-</v>
      </c>
      <c r="NR341" s="102" t="str">
        <f>IF(AND(NP341&gt;0,NQ341&gt;0),NQ341*NO294,"-")</f>
        <v>-</v>
      </c>
      <c r="NU341" s="112">
        <v>3</v>
      </c>
      <c r="NV341" s="4"/>
      <c r="NW341" s="108" t="str">
        <f>IF(NV341&gt;0,INDEX(Вхідні_дані!$A$1471:$F$1520,MATCH(NV341,Вхідні_дані!$C$1471:$C$1520,0),7),"-")</f>
        <v>-</v>
      </c>
      <c r="NX341" s="7"/>
      <c r="NY341" s="32" t="str">
        <f>IF(NV341&gt;0,(NX341*NW341)/NX9/NX10/60,"-")</f>
        <v>-</v>
      </c>
      <c r="NZ341" s="102" t="str">
        <f>IF(AND(NX341&gt;0,NY341&gt;0),NY341*NW294,"-")</f>
        <v>-</v>
      </c>
      <c r="OC341" s="112">
        <v>3</v>
      </c>
      <c r="OD341" s="4"/>
      <c r="OE341" s="108" t="str">
        <f>IF(OD341&gt;0,INDEX(Вхідні_дані!$A$1471:$F$1520,MATCH(OD341,Вхідні_дані!$C$1471:$C$1520,0),7),"-")</f>
        <v>-</v>
      </c>
      <c r="OF341" s="7"/>
      <c r="OG341" s="32" t="str">
        <f>IF(OD341&gt;0,(OF341*OE341)/OF9/OF10/60,"-")</f>
        <v>-</v>
      </c>
      <c r="OH341" s="102" t="str">
        <f>IF(AND(OF341&gt;0,OG341&gt;0),OG341*OE294,"-")</f>
        <v>-</v>
      </c>
      <c r="OK341" s="112">
        <v>3</v>
      </c>
      <c r="OL341" s="4"/>
      <c r="OM341" s="108" t="str">
        <f>IF(OL341&gt;0,INDEX(Вхідні_дані!$A$1471:$F$1520,MATCH(OL341,Вхідні_дані!$C$1471:$C$1520,0),7),"-")</f>
        <v>-</v>
      </c>
      <c r="ON341" s="7"/>
      <c r="OO341" s="32" t="str">
        <f>IF(OL341&gt;0,(ON341*OM341)/ON9/ON10/60,"-")</f>
        <v>-</v>
      </c>
      <c r="OP341" s="102" t="str">
        <f>IF(AND(ON341&gt;0,OO341&gt;0),OO341*OM294,"-")</f>
        <v>-</v>
      </c>
      <c r="OS341" s="112">
        <v>3</v>
      </c>
      <c r="OT341" s="4"/>
      <c r="OU341" s="108" t="str">
        <f>IF(OT341&gt;0,INDEX(Вхідні_дані!$A$1471:$F$1520,MATCH(OT341,Вхідні_дані!$C$1471:$C$1520,0),7),"-")</f>
        <v>-</v>
      </c>
      <c r="OV341" s="7"/>
      <c r="OW341" s="32" t="str">
        <f>IF(OT341&gt;0,(OV341*OU341)/OV9/OV10/60,"-")</f>
        <v>-</v>
      </c>
      <c r="OX341" s="102" t="str">
        <f>IF(AND(OV341&gt;0,OW341&gt;0),OW341*OU294,"-")</f>
        <v>-</v>
      </c>
      <c r="PA341" s="112">
        <v>3</v>
      </c>
      <c r="PB341" s="4"/>
      <c r="PC341" s="108" t="str">
        <f>IF(PB341&gt;0,INDEX(Вхідні_дані!$A$1471:$F$1520,MATCH(PB341,Вхідні_дані!$C$1471:$C$1520,0),7),"-")</f>
        <v>-</v>
      </c>
      <c r="PD341" s="7"/>
      <c r="PE341" s="32" t="str">
        <f>IF(PB341&gt;0,(PD341*PC341)/PD9/PD10/60,"-")</f>
        <v>-</v>
      </c>
      <c r="PF341" s="102" t="str">
        <f>IF(AND(PD341&gt;0,PE341&gt;0),PE341*PC294,"-")</f>
        <v>-</v>
      </c>
      <c r="PI341" s="112">
        <v>3</v>
      </c>
      <c r="PJ341" s="4"/>
      <c r="PK341" s="108" t="str">
        <f>IF(PJ341&gt;0,INDEX(Вхідні_дані!$A$1471:$F$1520,MATCH(PJ341,Вхідні_дані!$C$1471:$C$1520,0),7),"-")</f>
        <v>-</v>
      </c>
      <c r="PL341" s="7"/>
      <c r="PM341" s="32" t="str">
        <f>IF(PJ341&gt;0,(PL341*PK341)/PL9/PL10/60,"-")</f>
        <v>-</v>
      </c>
      <c r="PN341" s="102" t="str">
        <f>IF(AND(PL341&gt;0,PM341&gt;0),PM341*PK294,"-")</f>
        <v>-</v>
      </c>
      <c r="PQ341" s="112">
        <v>3</v>
      </c>
      <c r="PR341" s="4"/>
      <c r="PS341" s="108" t="str">
        <f>IF(PR341&gt;0,INDEX(Вхідні_дані!$A$1471:$F$1520,MATCH(PR341,Вхідні_дані!$C$1471:$C$1520,0),7),"-")</f>
        <v>-</v>
      </c>
      <c r="PT341" s="7"/>
      <c r="PU341" s="32" t="str">
        <f>IF(PR341&gt;0,(PT341*PS341)/PT9/PT10/60,"-")</f>
        <v>-</v>
      </c>
      <c r="PV341" s="102" t="str">
        <f>IF(AND(PT341&gt;0,PU341&gt;0),PU341*PS294,"-")</f>
        <v>-</v>
      </c>
      <c r="PY341" s="112">
        <v>3</v>
      </c>
      <c r="PZ341" s="4"/>
      <c r="QA341" s="108" t="str">
        <f>IF(PZ341&gt;0,INDEX(Вхідні_дані!$A$1471:$F$1520,MATCH(PZ341,Вхідні_дані!$C$1471:$C$1520,0),7),"-")</f>
        <v>-</v>
      </c>
      <c r="QB341" s="7"/>
      <c r="QC341" s="32" t="str">
        <f>IF(PZ341&gt;0,(QB341*QA341)/QB9/QB10/60,"-")</f>
        <v>-</v>
      </c>
      <c r="QD341" s="102" t="str">
        <f>IF(AND(QB341&gt;0,QC341&gt;0),QC341*QA294,"-")</f>
        <v>-</v>
      </c>
      <c r="QG341" s="112">
        <v>3</v>
      </c>
      <c r="QH341" s="4"/>
      <c r="QI341" s="108" t="str">
        <f>IF(QH341&gt;0,INDEX(Вхідні_дані!$A$1471:$F$1520,MATCH(QH341,Вхідні_дані!$C$1471:$C$1520,0),7),"-")</f>
        <v>-</v>
      </c>
      <c r="QJ341" s="7"/>
      <c r="QK341" s="32" t="str">
        <f>IF(QH341&gt;0,(QJ341*QI341)/QJ9/QJ10/60,"-")</f>
        <v>-</v>
      </c>
      <c r="QL341" s="102" t="str">
        <f>IF(AND(QJ341&gt;0,QK341&gt;0),QK341*QI294,"-")</f>
        <v>-</v>
      </c>
      <c r="QO341" s="112">
        <v>3</v>
      </c>
      <c r="QP341" s="4"/>
      <c r="QQ341" s="108" t="str">
        <f>IF(QP341&gt;0,INDEX(Вхідні_дані!$A$1471:$F$1520,MATCH(QP341,Вхідні_дані!$C$1471:$C$1520,0),7),"-")</f>
        <v>-</v>
      </c>
      <c r="QR341" s="7"/>
      <c r="QS341" s="32" t="str">
        <f>IF(QP341&gt;0,(QR341*QQ341)/QR9/QR10/60,"-")</f>
        <v>-</v>
      </c>
      <c r="QT341" s="102" t="str">
        <f>IF(AND(QR341&gt;0,QS341&gt;0),QS341*QQ294,"-")</f>
        <v>-</v>
      </c>
      <c r="QW341" s="112">
        <v>3</v>
      </c>
      <c r="QX341" s="4"/>
      <c r="QY341" s="108" t="str">
        <f>IF(QX341&gt;0,INDEX(Вхідні_дані!$A$1471:$F$1520,MATCH(QX341,Вхідні_дані!$C$1471:$C$1520,0),7),"-")</f>
        <v>-</v>
      </c>
      <c r="QZ341" s="7"/>
      <c r="RA341" s="32" t="str">
        <f>IF(QX341&gt;0,(QZ341*QY341)/QZ9/QZ10/60,"-")</f>
        <v>-</v>
      </c>
      <c r="RB341" s="102" t="str">
        <f>IF(AND(QZ341&gt;0,RA341&gt;0),RA341*QY294,"-")</f>
        <v>-</v>
      </c>
      <c r="RE341" s="112">
        <v>3</v>
      </c>
      <c r="RF341" s="4"/>
      <c r="RG341" s="108" t="str">
        <f>IF(RF341&gt;0,INDEX(Вхідні_дані!$A$1471:$F$1520,MATCH(RF341,Вхідні_дані!$C$1471:$C$1520,0),7),"-")</f>
        <v>-</v>
      </c>
      <c r="RH341" s="7"/>
      <c r="RI341" s="32" t="str">
        <f>IF(RF341&gt;0,(RH341*RG341)/RH9/RH10/60,"-")</f>
        <v>-</v>
      </c>
      <c r="RJ341" s="102" t="str">
        <f>IF(AND(RH341&gt;0,RI341&gt;0),RI341*RG294,"-")</f>
        <v>-</v>
      </c>
      <c r="RM341" s="112">
        <v>3</v>
      </c>
      <c r="RN341" s="4"/>
      <c r="RO341" s="108" t="str">
        <f>IF(RN341&gt;0,INDEX(Вхідні_дані!$A$1471:$F$1520,MATCH(RN341,Вхідні_дані!$C$1471:$C$1520,0),7),"-")</f>
        <v>-</v>
      </c>
      <c r="RP341" s="7"/>
      <c r="RQ341" s="32" t="str">
        <f>IF(RN341&gt;0,(RP341*RO341)/RP9/RP10/60,"-")</f>
        <v>-</v>
      </c>
      <c r="RR341" s="102" t="str">
        <f>IF(AND(RP341&gt;0,RQ341&gt;0),RQ341*RO294,"-")</f>
        <v>-</v>
      </c>
      <c r="RU341" s="112">
        <v>3</v>
      </c>
      <c r="RV341" s="4"/>
      <c r="RW341" s="108" t="str">
        <f>IF(RV341&gt;0,INDEX(Вхідні_дані!$A$1471:$F$1520,MATCH(RV341,Вхідні_дані!$C$1471:$C$1520,0),7),"-")</f>
        <v>-</v>
      </c>
      <c r="RX341" s="7"/>
      <c r="RY341" s="32" t="str">
        <f>IF(RV341&gt;0,(RX341*RW341)/RX9/RX10/60,"-")</f>
        <v>-</v>
      </c>
      <c r="RZ341" s="102" t="str">
        <f>IF(AND(RX341&gt;0,RY341&gt;0),RY341*RW294,"-")</f>
        <v>-</v>
      </c>
      <c r="SC341" s="112">
        <v>3</v>
      </c>
      <c r="SD341" s="4"/>
      <c r="SE341" s="108" t="str">
        <f>IF(SD341&gt;0,INDEX(Вхідні_дані!$A$1471:$F$1520,MATCH(SD341,Вхідні_дані!$C$1471:$C$1520,0),7),"-")</f>
        <v>-</v>
      </c>
      <c r="SF341" s="7"/>
      <c r="SG341" s="32" t="str">
        <f>IF(SD341&gt;0,(SF341*SE341)/SF9/SF10/60,"-")</f>
        <v>-</v>
      </c>
      <c r="SH341" s="102" t="str">
        <f>IF(AND(SF341&gt;0,SG341&gt;0),SG341*SE294,"-")</f>
        <v>-</v>
      </c>
      <c r="SK341" s="112">
        <v>3</v>
      </c>
      <c r="SL341" s="4"/>
      <c r="SM341" s="108" t="str">
        <f>IF(SL341&gt;0,INDEX(Вхідні_дані!$A$1471:$F$1520,MATCH(SL341,Вхідні_дані!$C$1471:$C$1520,0),7),"-")</f>
        <v>-</v>
      </c>
      <c r="SN341" s="7"/>
      <c r="SO341" s="32" t="str">
        <f>IF(SL341&gt;0,(SN341*SM341)/SN9/SN10/60,"-")</f>
        <v>-</v>
      </c>
      <c r="SP341" s="102" t="str">
        <f>IF(AND(SN341&gt;0,SO341&gt;0),SO341*SM294,"-")</f>
        <v>-</v>
      </c>
      <c r="SS341" s="112">
        <v>3</v>
      </c>
      <c r="ST341" s="4"/>
      <c r="SU341" s="108" t="str">
        <f>IF(ST341&gt;0,INDEX(Вхідні_дані!$A$1471:$F$1520,MATCH(ST341,Вхідні_дані!$C$1471:$C$1520,0),7),"-")</f>
        <v>-</v>
      </c>
      <c r="SV341" s="7"/>
      <c r="SW341" s="32" t="str">
        <f>IF(ST341&gt;0,(SV341*SU341)/SV9/SV10/60,"-")</f>
        <v>-</v>
      </c>
      <c r="SX341" s="102" t="str">
        <f>IF(AND(SV341&gt;0,SW341&gt;0),SW341*SU294,"-")</f>
        <v>-</v>
      </c>
      <c r="TA341" s="112">
        <v>3</v>
      </c>
      <c r="TB341" s="4"/>
      <c r="TC341" s="108" t="str">
        <f>IF(TB341&gt;0,INDEX(Вхідні_дані!$A$1471:$F$1520,MATCH(TB341,Вхідні_дані!$C$1471:$C$1520,0),7),"-")</f>
        <v>-</v>
      </c>
      <c r="TD341" s="7"/>
      <c r="TE341" s="32" t="str">
        <f>IF(TB341&gt;0,(TD341*TC341)/TD9/TD10/60,"-")</f>
        <v>-</v>
      </c>
      <c r="TF341" s="102" t="str">
        <f>IF(AND(TD341&gt;0,TE341&gt;0),TE341*TC294,"-")</f>
        <v>-</v>
      </c>
      <c r="TI341" s="112">
        <v>3</v>
      </c>
      <c r="TJ341" s="4"/>
      <c r="TK341" s="108" t="str">
        <f>IF(TJ341&gt;0,INDEX(Вхідні_дані!$A$1471:$F$1520,MATCH(TJ341,Вхідні_дані!$C$1471:$C$1520,0),7),"-")</f>
        <v>-</v>
      </c>
      <c r="TL341" s="7"/>
      <c r="TM341" s="32" t="str">
        <f>IF(TJ341&gt;0,(TL341*TK341)/TL9/TL10/60,"-")</f>
        <v>-</v>
      </c>
      <c r="TN341" s="102" t="str">
        <f>IF(AND(TL341&gt;0,TM341&gt;0),TM341*TK294,"-")</f>
        <v>-</v>
      </c>
      <c r="TQ341" s="112">
        <v>3</v>
      </c>
      <c r="TR341" s="4"/>
      <c r="TS341" s="108" t="str">
        <f>IF(TR341&gt;0,INDEX(Вхідні_дані!$A$1471:$F$1520,MATCH(TR341,Вхідні_дані!$C$1471:$C$1520,0),7),"-")</f>
        <v>-</v>
      </c>
      <c r="TT341" s="7"/>
      <c r="TU341" s="32" t="str">
        <f>IF(TR341&gt;0,(TT341*TS341)/TT9/TT10/60,"-")</f>
        <v>-</v>
      </c>
      <c r="TV341" s="102" t="str">
        <f>IF(AND(TT341&gt;0,TU341&gt;0),TU341*TS294,"-")</f>
        <v>-</v>
      </c>
      <c r="TY341" s="112">
        <v>3</v>
      </c>
      <c r="TZ341" s="4"/>
      <c r="UA341" s="108" t="str">
        <f>IF(TZ341&gt;0,INDEX(Вхідні_дані!$A$1471:$F$1520,MATCH(TZ341,Вхідні_дані!$C$1471:$C$1520,0),7),"-")</f>
        <v>-</v>
      </c>
      <c r="UB341" s="7"/>
      <c r="UC341" s="32" t="str">
        <f>IF(TZ341&gt;0,(UB341*UA341)/UB9/UB10/60,"-")</f>
        <v>-</v>
      </c>
      <c r="UD341" s="102" t="str">
        <f>IF(AND(UB341&gt;0,UC341&gt;0),UC341*UA294,"-")</f>
        <v>-</v>
      </c>
      <c r="UG341" s="112">
        <v>3</v>
      </c>
      <c r="UH341" s="4"/>
      <c r="UI341" s="108" t="str">
        <f>IF(UH341&gt;0,INDEX(Вхідні_дані!$A$1471:$F$1520,MATCH(UH341,Вхідні_дані!$C$1471:$C$1520,0),7),"-")</f>
        <v>-</v>
      </c>
      <c r="UJ341" s="7"/>
      <c r="UK341" s="32" t="str">
        <f>IF(UH341&gt;0,(UJ341*UI341)/UJ9/UJ10/60,"-")</f>
        <v>-</v>
      </c>
      <c r="UL341" s="102" t="str">
        <f>IF(AND(UJ341&gt;0,UK341&gt;0),UK341*UI294,"-")</f>
        <v>-</v>
      </c>
      <c r="UO341" s="112">
        <v>3</v>
      </c>
      <c r="UP341" s="4"/>
      <c r="UQ341" s="108" t="str">
        <f>IF(UP341&gt;0,INDEX(Вхідні_дані!$A$1471:$F$1520,MATCH(UP341,Вхідні_дані!$C$1471:$C$1520,0),7),"-")</f>
        <v>-</v>
      </c>
      <c r="UR341" s="7"/>
      <c r="US341" s="32" t="str">
        <f>IF(UP341&gt;0,(UR341*UQ341)/UR9/UR10/60,"-")</f>
        <v>-</v>
      </c>
      <c r="UT341" s="102" t="str">
        <f>IF(AND(UR341&gt;0,US341&gt;0),US341*UQ294,"-")</f>
        <v>-</v>
      </c>
      <c r="UW341" s="112">
        <v>3</v>
      </c>
      <c r="UX341" s="4"/>
      <c r="UY341" s="108" t="str">
        <f>IF(UX341&gt;0,INDEX(Вхідні_дані!$A$1471:$F$1520,MATCH(UX341,Вхідні_дані!$C$1471:$C$1520,0),7),"-")</f>
        <v>-</v>
      </c>
      <c r="UZ341" s="7"/>
      <c r="VA341" s="32" t="str">
        <f>IF(UX341&gt;0,(UZ341*UY341)/UZ9/UZ10/60,"-")</f>
        <v>-</v>
      </c>
      <c r="VB341" s="102" t="str">
        <f>IF(AND(UZ341&gt;0,VA341&gt;0),VA341*UY294,"-")</f>
        <v>-</v>
      </c>
      <c r="VE341" s="112">
        <v>3</v>
      </c>
      <c r="VF341" s="4"/>
      <c r="VG341" s="108" t="str">
        <f>IF(VF341&gt;0,INDEX(Вхідні_дані!$A$1471:$F$1520,MATCH(VF341,Вхідні_дані!$C$1471:$C$1520,0),7),"-")</f>
        <v>-</v>
      </c>
      <c r="VH341" s="7"/>
      <c r="VI341" s="32" t="str">
        <f>IF(VF341&gt;0,(VH341*VG341)/VH9/VH10/60,"-")</f>
        <v>-</v>
      </c>
      <c r="VJ341" s="102" t="str">
        <f>IF(AND(VH341&gt;0,VI341&gt;0),VI341*VG294,"-")</f>
        <v>-</v>
      </c>
      <c r="VM341" s="112">
        <v>3</v>
      </c>
      <c r="VN341" s="4"/>
      <c r="VO341" s="108" t="str">
        <f>IF(VN341&gt;0,INDEX(Вхідні_дані!$A$1471:$F$1520,MATCH(VN341,Вхідні_дані!$C$1471:$C$1520,0),7),"-")</f>
        <v>-</v>
      </c>
      <c r="VP341" s="7"/>
      <c r="VQ341" s="32" t="str">
        <f>IF(VN341&gt;0,(VP341*VO341)/VP9/VP10/60,"-")</f>
        <v>-</v>
      </c>
      <c r="VR341" s="102" t="str">
        <f>IF(AND(VP341&gt;0,VQ341&gt;0),VQ341*VO294,"-")</f>
        <v>-</v>
      </c>
      <c r="VU341" s="112">
        <v>3</v>
      </c>
      <c r="VV341" s="4"/>
      <c r="VW341" s="108" t="str">
        <f>IF(VV341&gt;0,INDEX(Вхідні_дані!$A$1471:$F$1520,MATCH(VV341,Вхідні_дані!$C$1471:$C$1520,0),7),"-")</f>
        <v>-</v>
      </c>
      <c r="VX341" s="7"/>
      <c r="VY341" s="32" t="str">
        <f>IF(VV341&gt;0,(VX341*VW341)/VX9/VX10/60,"-")</f>
        <v>-</v>
      </c>
      <c r="VZ341" s="102" t="str">
        <f>IF(AND(VX341&gt;0,VY341&gt;0),VY341*VW294,"-")</f>
        <v>-</v>
      </c>
      <c r="WC341" s="112">
        <v>3</v>
      </c>
      <c r="WD341" s="4"/>
      <c r="WE341" s="108" t="str">
        <f>IF(WD341&gt;0,INDEX(Вхідні_дані!$A$1471:$F$1520,MATCH(WD341,Вхідні_дані!$C$1471:$C$1520,0),7),"-")</f>
        <v>-</v>
      </c>
      <c r="WF341" s="7"/>
      <c r="WG341" s="32" t="str">
        <f>IF(WD341&gt;0,(WF341*WE341)/WF9/WF10/60,"-")</f>
        <v>-</v>
      </c>
      <c r="WH341" s="102" t="str">
        <f>IF(AND(WF341&gt;0,WG341&gt;0),WG341*WE294,"-")</f>
        <v>-</v>
      </c>
      <c r="WK341" s="112">
        <v>3</v>
      </c>
      <c r="WL341" s="4"/>
      <c r="WM341" s="108" t="str">
        <f>IF(WL341&gt;0,INDEX(Вхідні_дані!$A$1471:$F$1520,MATCH(WL341,Вхідні_дані!$C$1471:$C$1520,0),7),"-")</f>
        <v>-</v>
      </c>
      <c r="WN341" s="7"/>
      <c r="WO341" s="32" t="str">
        <f>IF(WL341&gt;0,(WN341*WM341)/WN9/WN10/60,"-")</f>
        <v>-</v>
      </c>
      <c r="WP341" s="102" t="str">
        <f>IF(AND(WN341&gt;0,WO341&gt;0),WO341*WM294,"-")</f>
        <v>-</v>
      </c>
      <c r="WS341" s="112">
        <v>3</v>
      </c>
      <c r="WT341" s="4"/>
      <c r="WU341" s="108" t="str">
        <f>IF(WT341&gt;0,INDEX(Вхідні_дані!$A$1471:$F$1520,MATCH(WT341,Вхідні_дані!$C$1471:$C$1520,0),7),"-")</f>
        <v>-</v>
      </c>
      <c r="WV341" s="7"/>
      <c r="WW341" s="32" t="str">
        <f>IF(WT341&gt;0,(WV341*WU341)/WV9/WV10/60,"-")</f>
        <v>-</v>
      </c>
      <c r="WX341" s="102" t="str">
        <f>IF(AND(WV341&gt;0,WW341&gt;0),WW341*WU294,"-")</f>
        <v>-</v>
      </c>
      <c r="XA341" s="112">
        <v>3</v>
      </c>
      <c r="XB341" s="4"/>
      <c r="XC341" s="108" t="str">
        <f>IF(XB341&gt;0,INDEX(Вхідні_дані!$A$1471:$F$1520,MATCH(XB341,Вхідні_дані!$C$1471:$C$1520,0),7),"-")</f>
        <v>-</v>
      </c>
      <c r="XD341" s="7"/>
      <c r="XE341" s="32" t="str">
        <f>IF(XB341&gt;0,(XD341*XC341)/XD9/XD10/60,"-")</f>
        <v>-</v>
      </c>
      <c r="XF341" s="102" t="str">
        <f>IF(AND(XD341&gt;0,XE341&gt;0),XE341*XC294,"-")</f>
        <v>-</v>
      </c>
      <c r="XI341" s="112">
        <v>3</v>
      </c>
      <c r="XJ341" s="4"/>
      <c r="XK341" s="108" t="str">
        <f>IF(XJ341&gt;0,INDEX(Вхідні_дані!$A$1471:$F$1520,MATCH(XJ341,Вхідні_дані!$C$1471:$C$1520,0),7),"-")</f>
        <v>-</v>
      </c>
      <c r="XL341" s="7"/>
      <c r="XM341" s="32" t="str">
        <f>IF(XJ341&gt;0,(XL341*XK341)/XL9/XL10/60,"-")</f>
        <v>-</v>
      </c>
      <c r="XN341" s="102" t="str">
        <f>IF(AND(XL341&gt;0,XM341&gt;0),XM341*XK294,"-")</f>
        <v>-</v>
      </c>
      <c r="XQ341" s="112">
        <v>3</v>
      </c>
      <c r="XR341" s="4"/>
      <c r="XS341" s="108" t="str">
        <f>IF(XR341&gt;0,INDEX(Вхідні_дані!$A$1471:$F$1520,MATCH(XR341,Вхідні_дані!$C$1471:$C$1520,0),7),"-")</f>
        <v>-</v>
      </c>
      <c r="XT341" s="7"/>
      <c r="XU341" s="32" t="str">
        <f>IF(XR341&gt;0,(XT341*XS341)/XT9/XT10/60,"-")</f>
        <v>-</v>
      </c>
      <c r="XV341" s="102" t="str">
        <f>IF(AND(XT341&gt;0,XU341&gt;0),XU341*XS294,"-")</f>
        <v>-</v>
      </c>
      <c r="XY341" s="112">
        <v>3</v>
      </c>
      <c r="XZ341" s="4"/>
      <c r="YA341" s="108" t="str">
        <f>IF(XZ341&gt;0,INDEX(Вхідні_дані!$A$1471:$F$1520,MATCH(XZ341,Вхідні_дані!$C$1471:$C$1520,0),7),"-")</f>
        <v>-</v>
      </c>
      <c r="YB341" s="7"/>
      <c r="YC341" s="32" t="str">
        <f>IF(XZ341&gt;0,(YB341*YA341)/YB9/YB10/60,"-")</f>
        <v>-</v>
      </c>
      <c r="YD341" s="102" t="str">
        <f>IF(AND(YB341&gt;0,YC341&gt;0),YC341*YA294,"-")</f>
        <v>-</v>
      </c>
      <c r="YG341" s="112">
        <v>3</v>
      </c>
      <c r="YH341" s="4"/>
      <c r="YI341" s="108" t="str">
        <f>IF(YH341&gt;0,INDEX(Вхідні_дані!$A$1471:$F$1520,MATCH(YH341,Вхідні_дані!$C$1471:$C$1520,0),7),"-")</f>
        <v>-</v>
      </c>
      <c r="YJ341" s="7"/>
      <c r="YK341" s="32" t="str">
        <f>IF(YH341&gt;0,(YJ341*YI341)/YJ9/YJ10/60,"-")</f>
        <v>-</v>
      </c>
      <c r="YL341" s="102" t="str">
        <f>IF(AND(YJ341&gt;0,YK341&gt;0),YK341*YI294,"-")</f>
        <v>-</v>
      </c>
      <c r="YO341" s="112">
        <v>3</v>
      </c>
      <c r="YP341" s="4"/>
      <c r="YQ341" s="108" t="str">
        <f>IF(YP341&gt;0,INDEX(Вхідні_дані!$A$1471:$F$1520,MATCH(YP341,Вхідні_дані!$C$1471:$C$1520,0),7),"-")</f>
        <v>-</v>
      </c>
      <c r="YR341" s="7"/>
      <c r="YS341" s="32" t="str">
        <f>IF(YP341&gt;0,(YR341*YQ341)/YR9/YR10/60,"-")</f>
        <v>-</v>
      </c>
      <c r="YT341" s="102" t="str">
        <f>IF(AND(YR341&gt;0,YS341&gt;0),YS341*YQ294,"-")</f>
        <v>-</v>
      </c>
      <c r="YW341" s="112">
        <v>3</v>
      </c>
      <c r="YX341" s="4"/>
      <c r="YY341" s="108" t="str">
        <f>IF(YX341&gt;0,INDEX(Вхідні_дані!$A$1471:$F$1520,MATCH(YX341,Вхідні_дані!$C$1471:$C$1520,0),7),"-")</f>
        <v>-</v>
      </c>
      <c r="YZ341" s="7"/>
      <c r="ZA341" s="32" t="str">
        <f>IF(YX341&gt;0,(YZ341*YY341)/YZ9/YZ10/60,"-")</f>
        <v>-</v>
      </c>
      <c r="ZB341" s="102" t="str">
        <f>IF(AND(YZ341&gt;0,ZA341&gt;0),ZA341*YY294,"-")</f>
        <v>-</v>
      </c>
      <c r="ZE341" s="112">
        <v>3</v>
      </c>
      <c r="ZF341" s="4"/>
      <c r="ZG341" s="108" t="str">
        <f>IF(ZF341&gt;0,INDEX(Вхідні_дані!$A$1471:$F$1520,MATCH(ZF341,Вхідні_дані!$C$1471:$C$1520,0),7),"-")</f>
        <v>-</v>
      </c>
      <c r="ZH341" s="7"/>
      <c r="ZI341" s="32" t="str">
        <f>IF(ZF341&gt;0,(ZH341*ZG341)/ZH9/ZH10/60,"-")</f>
        <v>-</v>
      </c>
      <c r="ZJ341" s="102" t="str">
        <f>IF(AND(ZH341&gt;0,ZI341&gt;0),ZI341*ZG294,"-")</f>
        <v>-</v>
      </c>
      <c r="ZM341" s="112">
        <v>3</v>
      </c>
      <c r="ZN341" s="4"/>
      <c r="ZO341" s="108" t="str">
        <f>IF(ZN341&gt;0,INDEX(Вхідні_дані!$A$1471:$F$1520,MATCH(ZN341,Вхідні_дані!$C$1471:$C$1520,0),7),"-")</f>
        <v>-</v>
      </c>
      <c r="ZP341" s="7"/>
      <c r="ZQ341" s="32" t="str">
        <f>IF(ZN341&gt;0,(ZP341*ZO341)/ZP9/ZP10/60,"-")</f>
        <v>-</v>
      </c>
      <c r="ZR341" s="102" t="str">
        <f>IF(AND(ZP341&gt;0,ZQ341&gt;0),ZQ341*ZO294,"-")</f>
        <v>-</v>
      </c>
      <c r="ZU341" s="112">
        <v>3</v>
      </c>
      <c r="ZV341" s="4"/>
      <c r="ZW341" s="108" t="str">
        <f>IF(ZV341&gt;0,INDEX(Вхідні_дані!$A$1471:$F$1520,MATCH(ZV341,Вхідні_дані!$C$1471:$C$1520,0),7),"-")</f>
        <v>-</v>
      </c>
      <c r="ZX341" s="7"/>
      <c r="ZY341" s="32" t="str">
        <f>IF(ZV341&gt;0,(ZX341*ZW341)/ZX9/ZX10/60,"-")</f>
        <v>-</v>
      </c>
      <c r="ZZ341" s="102" t="str">
        <f>IF(AND(ZX341&gt;0,ZY341&gt;0),ZY341*ZW294,"-")</f>
        <v>-</v>
      </c>
      <c r="AAC341" s="112">
        <v>3</v>
      </c>
      <c r="AAD341" s="4"/>
      <c r="AAE341" s="108" t="str">
        <f>IF(AAD341&gt;0,INDEX(Вхідні_дані!$A$1471:$F$1520,MATCH(AAD341,Вхідні_дані!$C$1471:$C$1520,0),7),"-")</f>
        <v>-</v>
      </c>
      <c r="AAF341" s="7"/>
      <c r="AAG341" s="32" t="str">
        <f>IF(AAD341&gt;0,(AAF341*AAE341)/AAF9/AAF10/60,"-")</f>
        <v>-</v>
      </c>
      <c r="AAH341" s="102" t="str">
        <f>IF(AND(AAF341&gt;0,AAG341&gt;0),AAG341*AAE294,"-")</f>
        <v>-</v>
      </c>
      <c r="AAK341" s="112">
        <v>3</v>
      </c>
      <c r="AAL341" s="4"/>
      <c r="AAM341" s="108" t="str">
        <f>IF(AAL341&gt;0,INDEX(Вхідні_дані!$A$1471:$F$1520,MATCH(AAL341,Вхідні_дані!$C$1471:$C$1520,0),7),"-")</f>
        <v>-</v>
      </c>
      <c r="AAN341" s="7"/>
      <c r="AAO341" s="32" t="str">
        <f>IF(AAL341&gt;0,(AAN341*AAM341)/AAN9/AAN10/60,"-")</f>
        <v>-</v>
      </c>
      <c r="AAP341" s="102" t="str">
        <f>IF(AND(AAN341&gt;0,AAO341&gt;0),AAO341*AAM294,"-")</f>
        <v>-</v>
      </c>
      <c r="AAS341" s="112">
        <v>3</v>
      </c>
      <c r="AAT341" s="4"/>
      <c r="AAU341" s="108" t="str">
        <f>IF(AAT341&gt;0,INDEX(Вхідні_дані!$A$1471:$F$1520,MATCH(AAT341,Вхідні_дані!$C$1471:$C$1520,0),7),"-")</f>
        <v>-</v>
      </c>
      <c r="AAV341" s="7"/>
      <c r="AAW341" s="32" t="str">
        <f>IF(AAT341&gt;0,(AAV341*AAU341)/AAV9/AAV10/60,"-")</f>
        <v>-</v>
      </c>
      <c r="AAX341" s="102" t="str">
        <f>IF(AND(AAV341&gt;0,AAW341&gt;0),AAW341*AAU294,"-")</f>
        <v>-</v>
      </c>
      <c r="ABA341" s="112">
        <v>3</v>
      </c>
      <c r="ABB341" s="4"/>
      <c r="ABC341" s="108" t="str">
        <f>IF(ABB341&gt;0,INDEX(Вхідні_дані!$A$1471:$F$1520,MATCH(ABB341,Вхідні_дані!$C$1471:$C$1520,0),7),"-")</f>
        <v>-</v>
      </c>
      <c r="ABD341" s="7"/>
      <c r="ABE341" s="32" t="str">
        <f>IF(ABB341&gt;0,(ABD341*ABC341)/ABD9/ABD10/60,"-")</f>
        <v>-</v>
      </c>
      <c r="ABF341" s="102" t="str">
        <f>IF(AND(ABD341&gt;0,ABE341&gt;0),ABE341*ABC294,"-")</f>
        <v>-</v>
      </c>
      <c r="ABI341" s="112">
        <v>3</v>
      </c>
      <c r="ABJ341" s="4"/>
      <c r="ABK341" s="108" t="str">
        <f>IF(ABJ341&gt;0,INDEX(Вхідні_дані!$A$1471:$F$1520,MATCH(ABJ341,Вхідні_дані!$C$1471:$C$1520,0),7),"-")</f>
        <v>-</v>
      </c>
      <c r="ABL341" s="7"/>
      <c r="ABM341" s="32" t="str">
        <f>IF(ABJ341&gt;0,(ABL341*ABK341)/ABL9/ABL10/60,"-")</f>
        <v>-</v>
      </c>
      <c r="ABN341" s="102" t="str">
        <f>IF(AND(ABL341&gt;0,ABM341&gt;0),ABM341*ABK294,"-")</f>
        <v>-</v>
      </c>
      <c r="ABQ341" s="112">
        <v>3</v>
      </c>
      <c r="ABR341" s="4"/>
      <c r="ABS341" s="108" t="str">
        <f>IF(ABR341&gt;0,INDEX(Вхідні_дані!$A$1471:$F$1520,MATCH(ABR341,Вхідні_дані!$C$1471:$C$1520,0),7),"-")</f>
        <v>-</v>
      </c>
      <c r="ABT341" s="7"/>
      <c r="ABU341" s="32" t="str">
        <f>IF(ABR341&gt;0,(ABT341*ABS341)/ABT9/ABT10/60,"-")</f>
        <v>-</v>
      </c>
      <c r="ABV341" s="102" t="str">
        <f>IF(AND(ABT341&gt;0,ABU341&gt;0),ABU341*ABS294,"-")</f>
        <v>-</v>
      </c>
      <c r="ABY341" s="112">
        <v>3</v>
      </c>
      <c r="ABZ341" s="4"/>
      <c r="ACA341" s="108" t="str">
        <f>IF(ABZ341&gt;0,INDEX(Вхідні_дані!$A$1471:$F$1520,MATCH(ABZ341,Вхідні_дані!$C$1471:$C$1520,0),7),"-")</f>
        <v>-</v>
      </c>
      <c r="ACB341" s="7"/>
      <c r="ACC341" s="32" t="str">
        <f>IF(ABZ341&gt;0,(ACB341*ACA341)/ACB9/ACB10/60,"-")</f>
        <v>-</v>
      </c>
      <c r="ACD341" s="102" t="str">
        <f>IF(AND(ACB341&gt;0,ACC341&gt;0),ACC341*ACA294,"-")</f>
        <v>-</v>
      </c>
      <c r="ACG341" s="112">
        <v>3</v>
      </c>
      <c r="ACH341" s="4"/>
      <c r="ACI341" s="108" t="str">
        <f>IF(ACH341&gt;0,INDEX(Вхідні_дані!$A$1471:$F$1520,MATCH(ACH341,Вхідні_дані!$C$1471:$C$1520,0),7),"-")</f>
        <v>-</v>
      </c>
      <c r="ACJ341" s="7"/>
      <c r="ACK341" s="32" t="str">
        <f>IF(ACH341&gt;0,(ACJ341*ACI341)/ACJ9/ACJ10/60,"-")</f>
        <v>-</v>
      </c>
      <c r="ACL341" s="102" t="str">
        <f>IF(AND(ACJ341&gt;0,ACK341&gt;0),ACK341*ACI294,"-")</f>
        <v>-</v>
      </c>
      <c r="ACO341" s="112">
        <v>3</v>
      </c>
      <c r="ACP341" s="4"/>
      <c r="ACQ341" s="108" t="str">
        <f>IF(ACP341&gt;0,INDEX(Вхідні_дані!$A$1471:$F$1520,MATCH(ACP341,Вхідні_дані!$C$1471:$C$1520,0),7),"-")</f>
        <v>-</v>
      </c>
      <c r="ACR341" s="7"/>
      <c r="ACS341" s="32" t="str">
        <f>IF(ACP341&gt;0,(ACR341*ACQ341)/ACR9/ACR10/60,"-")</f>
        <v>-</v>
      </c>
      <c r="ACT341" s="102" t="str">
        <f>IF(AND(ACR341&gt;0,ACS341&gt;0),ACS341*ACQ294,"-")</f>
        <v>-</v>
      </c>
      <c r="ACW341" s="112">
        <v>3</v>
      </c>
      <c r="ACX341" s="4"/>
      <c r="ACY341" s="108" t="str">
        <f>IF(ACX341&gt;0,INDEX(Вхідні_дані!$A$1471:$F$1520,MATCH(ACX341,Вхідні_дані!$C$1471:$C$1520,0),7),"-")</f>
        <v>-</v>
      </c>
      <c r="ACZ341" s="7"/>
      <c r="ADA341" s="32" t="str">
        <f>IF(ACX341&gt;0,(ACZ341*ACY341)/ACZ9/ACZ10/60,"-")</f>
        <v>-</v>
      </c>
      <c r="ADB341" s="102" t="str">
        <f>IF(AND(ACZ341&gt;0,ADA341&gt;0),ADA341*ACY294,"-")</f>
        <v>-</v>
      </c>
      <c r="ADE341" s="112">
        <v>3</v>
      </c>
      <c r="ADF341" s="4"/>
      <c r="ADG341" s="108" t="str">
        <f>IF(ADF341&gt;0,INDEX(Вхідні_дані!$A$1471:$F$1520,MATCH(ADF341,Вхідні_дані!$C$1471:$C$1520,0),7),"-")</f>
        <v>-</v>
      </c>
      <c r="ADH341" s="7"/>
      <c r="ADI341" s="32" t="str">
        <f>IF(ADF341&gt;0,(ADH341*ADG341)/ADH9/ADH10/60,"-")</f>
        <v>-</v>
      </c>
      <c r="ADJ341" s="102" t="str">
        <f>IF(AND(ADH341&gt;0,ADI341&gt;0),ADI341*ADG294,"-")</f>
        <v>-</v>
      </c>
      <c r="ADM341" s="112">
        <v>3</v>
      </c>
      <c r="ADN341" s="4"/>
      <c r="ADO341" s="108" t="str">
        <f>IF(ADN341&gt;0,INDEX(Вхідні_дані!$A$1471:$F$1520,MATCH(ADN341,Вхідні_дані!$C$1471:$C$1520,0),7),"-")</f>
        <v>-</v>
      </c>
      <c r="ADP341" s="7"/>
      <c r="ADQ341" s="32" t="str">
        <f>IF(ADN341&gt;0,(ADP341*ADO341)/ADP9/ADP10/60,"-")</f>
        <v>-</v>
      </c>
      <c r="ADR341" s="102" t="str">
        <f>IF(AND(ADP341&gt;0,ADQ341&gt;0),ADQ341*ADO294,"-")</f>
        <v>-</v>
      </c>
    </row>
    <row r="342" spans="1:800" ht="32.25" customHeight="1" outlineLevel="1" x14ac:dyDescent="0.25">
      <c r="A342" s="112">
        <v>4</v>
      </c>
      <c r="B342" s="4"/>
      <c r="C342" s="108" t="str">
        <f>IF(B342&gt;0,INDEX(Вхідні_дані!$A$1471:$F$1520,MATCH(B342,Вхідні_дані!$C$1471:$C$1520,0),7),"-")</f>
        <v>-</v>
      </c>
      <c r="D342" s="7"/>
      <c r="E342" s="32" t="str">
        <f>IF(B342&gt;0,(D342*C342)/D9/D10/60,"-")</f>
        <v>-</v>
      </c>
      <c r="F342" s="102" t="str">
        <f>IF(AND(D342&gt;0,E342&gt;0),E342*C294,"-")</f>
        <v>-</v>
      </c>
      <c r="I342" s="112">
        <v>4</v>
      </c>
      <c r="J342" s="4"/>
      <c r="K342" s="108" t="str">
        <f>IF(J342&gt;0,INDEX(Вхідні_дані!$A$1471:$F$1520,MATCH(J342,Вхідні_дані!$C$1471:$C$1520,0),7),"-")</f>
        <v>-</v>
      </c>
      <c r="L342" s="7"/>
      <c r="M342" s="32" t="str">
        <f>IF(J342&gt;0,(L342*K342)/L9/L10/60,"-")</f>
        <v>-</v>
      </c>
      <c r="N342" s="102" t="str">
        <f>IF(AND(L342&gt;0,M342&gt;0),M342*K294,"-")</f>
        <v>-</v>
      </c>
      <c r="Q342" s="112">
        <v>4</v>
      </c>
      <c r="R342" s="4"/>
      <c r="S342" s="108" t="str">
        <f>IF(R342&gt;0,INDEX(Вхідні_дані!$A$1471:$F$1520,MATCH(R342,Вхідні_дані!$C$1471:$C$1520,0),7),"-")</f>
        <v>-</v>
      </c>
      <c r="T342" s="7"/>
      <c r="U342" s="32" t="str">
        <f>IF(R342&gt;0,(T342*S342)/T9/T10/60,"-")</f>
        <v>-</v>
      </c>
      <c r="V342" s="102" t="str">
        <f>IF(AND(T342&gt;0,U342&gt;0),U342*S294,"-")</f>
        <v>-</v>
      </c>
      <c r="Y342" s="112">
        <v>4</v>
      </c>
      <c r="Z342" s="4"/>
      <c r="AA342" s="108" t="str">
        <f>IF(Z342&gt;0,INDEX(Вхідні_дані!$A$1471:$F$1520,MATCH(Z342,Вхідні_дані!$C$1471:$C$1520,0),7),"-")</f>
        <v>-</v>
      </c>
      <c r="AB342" s="7"/>
      <c r="AC342" s="32" t="str">
        <f>IF(Z342&gt;0,(AB342*AA342)/AB9/AB10/60,"-")</f>
        <v>-</v>
      </c>
      <c r="AD342" s="102" t="str">
        <f>IF(AND(AB342&gt;0,AC342&gt;0),AC342*AA294,"-")</f>
        <v>-</v>
      </c>
      <c r="AG342" s="112">
        <v>4</v>
      </c>
      <c r="AH342" s="4"/>
      <c r="AI342" s="108" t="str">
        <f>IF(AH342&gt;0,INDEX(Вхідні_дані!$A$1471:$F$1520,MATCH(AH342,Вхідні_дані!$C$1471:$C$1520,0),7),"-")</f>
        <v>-</v>
      </c>
      <c r="AJ342" s="7"/>
      <c r="AK342" s="32" t="str">
        <f>IF(AH342&gt;0,(AJ342*AI342)/AJ9/AJ10/60,"-")</f>
        <v>-</v>
      </c>
      <c r="AL342" s="102" t="str">
        <f>IF(AND(AJ342&gt;0,AK342&gt;0),AK342*AI294,"-")</f>
        <v>-</v>
      </c>
      <c r="AO342" s="112">
        <v>4</v>
      </c>
      <c r="AP342" s="4"/>
      <c r="AQ342" s="108" t="str">
        <f>IF(AP342&gt;0,INDEX(Вхідні_дані!$A$1471:$F$1520,MATCH(AP342,Вхідні_дані!$C$1471:$C$1520,0),7),"-")</f>
        <v>-</v>
      </c>
      <c r="AR342" s="7"/>
      <c r="AS342" s="32" t="str">
        <f>IF(AP342&gt;0,(AR342*AQ342)/AR9/AR10/60,"-")</f>
        <v>-</v>
      </c>
      <c r="AT342" s="102" t="str">
        <f>IF(AND(AR342&gt;0,AS342&gt;0),AS342*AQ294,"-")</f>
        <v>-</v>
      </c>
      <c r="AW342" s="112">
        <v>4</v>
      </c>
      <c r="AX342" s="4"/>
      <c r="AY342" s="108" t="str">
        <f>IF(AX342&gt;0,INDEX(Вхідні_дані!$A$1471:$F$1520,MATCH(AX342,Вхідні_дані!$C$1471:$C$1520,0),7),"-")</f>
        <v>-</v>
      </c>
      <c r="AZ342" s="7"/>
      <c r="BA342" s="32" t="str">
        <f>IF(AX342&gt;0,(AZ342*AY342)/AZ9/AZ10/60,"-")</f>
        <v>-</v>
      </c>
      <c r="BB342" s="102" t="str">
        <f>IF(AND(AZ342&gt;0,BA342&gt;0),BA342*AY294,"-")</f>
        <v>-</v>
      </c>
      <c r="BE342" s="112">
        <v>4</v>
      </c>
      <c r="BF342" s="4"/>
      <c r="BG342" s="108" t="str">
        <f>IF(BF342&gt;0,INDEX(Вхідні_дані!$A$1471:$F$1520,MATCH(BF342,Вхідні_дані!$C$1471:$C$1520,0),7),"-")</f>
        <v>-</v>
      </c>
      <c r="BH342" s="7"/>
      <c r="BI342" s="32" t="str">
        <f>IF(BF342&gt;0,(BH342*BG342)/BH9/BH10/60,"-")</f>
        <v>-</v>
      </c>
      <c r="BJ342" s="102" t="str">
        <f>IF(AND(BH342&gt;0,BI342&gt;0),BI342*BG294,"-")</f>
        <v>-</v>
      </c>
      <c r="BM342" s="112">
        <v>4</v>
      </c>
      <c r="BN342" s="4"/>
      <c r="BO342" s="108" t="str">
        <f>IF(BN342&gt;0,INDEX(Вхідні_дані!$A$1471:$F$1520,MATCH(BN342,Вхідні_дані!$C$1471:$C$1520,0),7),"-")</f>
        <v>-</v>
      </c>
      <c r="BP342" s="7"/>
      <c r="BQ342" s="32" t="str">
        <f>IF(BN342&gt;0,(BP342*BO342)/BP9/BP10/60,"-")</f>
        <v>-</v>
      </c>
      <c r="BR342" s="102" t="str">
        <f>IF(AND(BP342&gt;0,BQ342&gt;0),BQ342*BO294,"-")</f>
        <v>-</v>
      </c>
      <c r="BU342" s="112">
        <v>4</v>
      </c>
      <c r="BV342" s="4"/>
      <c r="BW342" s="108" t="str">
        <f>IF(BV342&gt;0,INDEX(Вхідні_дані!$A$1471:$F$1520,MATCH(BV342,Вхідні_дані!$C$1471:$C$1520,0),7),"-")</f>
        <v>-</v>
      </c>
      <c r="BX342" s="7"/>
      <c r="BY342" s="32" t="str">
        <f>IF(BV342&gt;0,(BX342*BW342)/BX9/BX10/60,"-")</f>
        <v>-</v>
      </c>
      <c r="BZ342" s="102" t="str">
        <f>IF(AND(BX342&gt;0,BY342&gt;0),BY342*BW294,"-")</f>
        <v>-</v>
      </c>
      <c r="CC342" s="112">
        <v>4</v>
      </c>
      <c r="CD342" s="4"/>
      <c r="CE342" s="108" t="str">
        <f>IF(CD342&gt;0,INDEX(Вхідні_дані!$A$1471:$F$1520,MATCH(CD342,Вхідні_дані!$C$1471:$C$1520,0),7),"-")</f>
        <v>-</v>
      </c>
      <c r="CF342" s="7"/>
      <c r="CG342" s="32" t="str">
        <f>IF(CD342&gt;0,(CF342*CE342)/CF9/CF10/60,"-")</f>
        <v>-</v>
      </c>
      <c r="CH342" s="102" t="str">
        <f>IF(AND(CF342&gt;0,CG342&gt;0),CG342*CE294,"-")</f>
        <v>-</v>
      </c>
      <c r="CK342" s="112">
        <v>4</v>
      </c>
      <c r="CL342" s="4"/>
      <c r="CM342" s="108" t="str">
        <f>IF(CL342&gt;0,INDEX(Вхідні_дані!$A$1471:$F$1520,MATCH(CL342,Вхідні_дані!$C$1471:$C$1520,0),7),"-")</f>
        <v>-</v>
      </c>
      <c r="CN342" s="7"/>
      <c r="CO342" s="32" t="str">
        <f>IF(CL342&gt;0,(CN342*CM342)/CN9/CN10/60,"-")</f>
        <v>-</v>
      </c>
      <c r="CP342" s="102" t="str">
        <f>IF(AND(CN342&gt;0,CO342&gt;0),CO342*CM294,"-")</f>
        <v>-</v>
      </c>
      <c r="CS342" s="112">
        <v>4</v>
      </c>
      <c r="CT342" s="4"/>
      <c r="CU342" s="108" t="str">
        <f>IF(CT342&gt;0,INDEX(Вхідні_дані!$A$1471:$F$1520,MATCH(CT342,Вхідні_дані!$C$1471:$C$1520,0),7),"-")</f>
        <v>-</v>
      </c>
      <c r="CV342" s="7"/>
      <c r="CW342" s="32" t="str">
        <f>IF(CT342&gt;0,(CV342*CU342)/CV9/CV10/60,"-")</f>
        <v>-</v>
      </c>
      <c r="CX342" s="102" t="str">
        <f>IF(AND(CV342&gt;0,CW342&gt;0),CW342*CU294,"-")</f>
        <v>-</v>
      </c>
      <c r="DA342" s="112">
        <v>4</v>
      </c>
      <c r="DB342" s="4"/>
      <c r="DC342" s="108" t="str">
        <f>IF(DB342&gt;0,INDEX(Вхідні_дані!$A$1471:$F$1520,MATCH(DB342,Вхідні_дані!$C$1471:$C$1520,0),7),"-")</f>
        <v>-</v>
      </c>
      <c r="DD342" s="7"/>
      <c r="DE342" s="32" t="str">
        <f>IF(DB342&gt;0,(DD342*DC342)/DD9/DD10/60,"-")</f>
        <v>-</v>
      </c>
      <c r="DF342" s="102" t="str">
        <f>IF(AND(DD342&gt;0,DE342&gt;0),DE342*DC294,"-")</f>
        <v>-</v>
      </c>
      <c r="DI342" s="112">
        <v>4</v>
      </c>
      <c r="DJ342" s="4"/>
      <c r="DK342" s="108" t="str">
        <f>IF(DJ342&gt;0,INDEX(Вхідні_дані!$A$1471:$F$1520,MATCH(DJ342,Вхідні_дані!$C$1471:$C$1520,0),7),"-")</f>
        <v>-</v>
      </c>
      <c r="DL342" s="7"/>
      <c r="DM342" s="32" t="str">
        <f>IF(DJ342&gt;0,(DL342*DK342)/DL9/DL10/60,"-")</f>
        <v>-</v>
      </c>
      <c r="DN342" s="102" t="str">
        <f>IF(AND(DL342&gt;0,DM342&gt;0),DM342*DK294,"-")</f>
        <v>-</v>
      </c>
      <c r="DQ342" s="112">
        <v>4</v>
      </c>
      <c r="DR342" s="4"/>
      <c r="DS342" s="108" t="str">
        <f>IF(DR342&gt;0,INDEX(Вхідні_дані!$A$1471:$F$1520,MATCH(DR342,Вхідні_дані!$C$1471:$C$1520,0),7),"-")</f>
        <v>-</v>
      </c>
      <c r="DT342" s="7"/>
      <c r="DU342" s="32" t="str">
        <f>IF(DR342&gt;0,(DT342*DS342)/DT9/DT10/60,"-")</f>
        <v>-</v>
      </c>
      <c r="DV342" s="102" t="str">
        <f>IF(AND(DT342&gt;0,DU342&gt;0),DU342*DS294,"-")</f>
        <v>-</v>
      </c>
      <c r="DY342" s="112">
        <v>4</v>
      </c>
      <c r="DZ342" s="4"/>
      <c r="EA342" s="108" t="str">
        <f>IF(DZ342&gt;0,INDEX(Вхідні_дані!$A$1471:$F$1520,MATCH(DZ342,Вхідні_дані!$C$1471:$C$1520,0),7),"-")</f>
        <v>-</v>
      </c>
      <c r="EB342" s="7"/>
      <c r="EC342" s="32" t="str">
        <f>IF(DZ342&gt;0,(EB342*EA342)/EB9/EB10/60,"-")</f>
        <v>-</v>
      </c>
      <c r="ED342" s="102" t="str">
        <f>IF(AND(EB342&gt;0,EC342&gt;0),EC342*EA294,"-")</f>
        <v>-</v>
      </c>
      <c r="EG342" s="112">
        <v>4</v>
      </c>
      <c r="EH342" s="4"/>
      <c r="EI342" s="108" t="str">
        <f>IF(EH342&gt;0,INDEX(Вхідні_дані!$A$1471:$F$1520,MATCH(EH342,Вхідні_дані!$C$1471:$C$1520,0),7),"-")</f>
        <v>-</v>
      </c>
      <c r="EJ342" s="7"/>
      <c r="EK342" s="32" t="str">
        <f>IF(EH342&gt;0,(EJ342*EI342)/EJ9/EJ10/60,"-")</f>
        <v>-</v>
      </c>
      <c r="EL342" s="102" t="str">
        <f>IF(AND(EJ342&gt;0,EK342&gt;0),EK342*EI294,"-")</f>
        <v>-</v>
      </c>
      <c r="EO342" s="112">
        <v>4</v>
      </c>
      <c r="EP342" s="4"/>
      <c r="EQ342" s="108" t="str">
        <f>IF(EP342&gt;0,INDEX(Вхідні_дані!$A$1471:$F$1520,MATCH(EP342,Вхідні_дані!$C$1471:$C$1520,0),7),"-")</f>
        <v>-</v>
      </c>
      <c r="ER342" s="7"/>
      <c r="ES342" s="32" t="str">
        <f>IF(EP342&gt;0,(ER342*EQ342)/ER9/ER10/60,"-")</f>
        <v>-</v>
      </c>
      <c r="ET342" s="102" t="str">
        <f>IF(AND(ER342&gt;0,ES342&gt;0),ES342*EQ294,"-")</f>
        <v>-</v>
      </c>
      <c r="EW342" s="112">
        <v>4</v>
      </c>
      <c r="EX342" s="4"/>
      <c r="EY342" s="108" t="str">
        <f>IF(EX342&gt;0,INDEX(Вхідні_дані!$A$1471:$F$1520,MATCH(EX342,Вхідні_дані!$C$1471:$C$1520,0),7),"-")</f>
        <v>-</v>
      </c>
      <c r="EZ342" s="7"/>
      <c r="FA342" s="32" t="str">
        <f>IF(EX342&gt;0,(EZ342*EY342)/EZ9/EZ10/60,"-")</f>
        <v>-</v>
      </c>
      <c r="FB342" s="102" t="str">
        <f>IF(AND(EZ342&gt;0,FA342&gt;0),FA342*EY294,"-")</f>
        <v>-</v>
      </c>
      <c r="FE342" s="112">
        <v>4</v>
      </c>
      <c r="FF342" s="4"/>
      <c r="FG342" s="108" t="str">
        <f>IF(FF342&gt;0,INDEX(Вхідні_дані!$A$1471:$F$1520,MATCH(FF342,Вхідні_дані!$C$1471:$C$1520,0),7),"-")</f>
        <v>-</v>
      </c>
      <c r="FH342" s="7"/>
      <c r="FI342" s="32" t="str">
        <f>IF(FF342&gt;0,(FH342*FG342)/FH9/FH10/60,"-")</f>
        <v>-</v>
      </c>
      <c r="FJ342" s="102" t="str">
        <f>IF(AND(FH342&gt;0,FI342&gt;0),FI342*FG294,"-")</f>
        <v>-</v>
      </c>
      <c r="FM342" s="112">
        <v>4</v>
      </c>
      <c r="FN342" s="4"/>
      <c r="FO342" s="108" t="str">
        <f>IF(FN342&gt;0,INDEX(Вхідні_дані!$A$1471:$F$1520,MATCH(FN342,Вхідні_дані!$C$1471:$C$1520,0),7),"-")</f>
        <v>-</v>
      </c>
      <c r="FP342" s="7"/>
      <c r="FQ342" s="32" t="str">
        <f>IF(FN342&gt;0,(FP342*FO342)/FP9/FP10/60,"-")</f>
        <v>-</v>
      </c>
      <c r="FR342" s="102" t="str">
        <f>IF(AND(FP342&gt;0,FQ342&gt;0),FQ342*FO294,"-")</f>
        <v>-</v>
      </c>
      <c r="FU342" s="112">
        <v>4</v>
      </c>
      <c r="FV342" s="4"/>
      <c r="FW342" s="108" t="str">
        <f>IF(FV342&gt;0,INDEX(Вхідні_дані!$A$1471:$F$1520,MATCH(FV342,Вхідні_дані!$C$1471:$C$1520,0),7),"-")</f>
        <v>-</v>
      </c>
      <c r="FX342" s="7"/>
      <c r="FY342" s="32" t="str">
        <f>IF(FV342&gt;0,(FX342*FW342)/FX9/FX10/60,"-")</f>
        <v>-</v>
      </c>
      <c r="FZ342" s="102" t="str">
        <f>IF(AND(FX342&gt;0,FY342&gt;0),FY342*FW294,"-")</f>
        <v>-</v>
      </c>
      <c r="GC342" s="112">
        <v>4</v>
      </c>
      <c r="GD342" s="4"/>
      <c r="GE342" s="108" t="str">
        <f>IF(GD342&gt;0,INDEX(Вхідні_дані!$A$1471:$F$1520,MATCH(GD342,Вхідні_дані!$C$1471:$C$1520,0),7),"-")</f>
        <v>-</v>
      </c>
      <c r="GF342" s="7"/>
      <c r="GG342" s="32" t="str">
        <f>IF(GD342&gt;0,(GF342*GE342)/GF9/GF10/60,"-")</f>
        <v>-</v>
      </c>
      <c r="GH342" s="102" t="str">
        <f>IF(AND(GF342&gt;0,GG342&gt;0),GG342*GE294,"-")</f>
        <v>-</v>
      </c>
      <c r="GK342" s="112">
        <v>4</v>
      </c>
      <c r="GL342" s="4"/>
      <c r="GM342" s="108" t="str">
        <f>IF(GL342&gt;0,INDEX(Вхідні_дані!$A$1471:$F$1520,MATCH(GL342,Вхідні_дані!$C$1471:$C$1520,0),7),"-")</f>
        <v>-</v>
      </c>
      <c r="GN342" s="7"/>
      <c r="GO342" s="32" t="str">
        <f>IF(GL342&gt;0,(GN342*GM342)/GN9/GN10/60,"-")</f>
        <v>-</v>
      </c>
      <c r="GP342" s="102" t="str">
        <f>IF(AND(GN342&gt;0,GO342&gt;0),GO342*GM294,"-")</f>
        <v>-</v>
      </c>
      <c r="GS342" s="112">
        <v>4</v>
      </c>
      <c r="GT342" s="4"/>
      <c r="GU342" s="108" t="str">
        <f>IF(GT342&gt;0,INDEX(Вхідні_дані!$A$1471:$F$1520,MATCH(GT342,Вхідні_дані!$C$1471:$C$1520,0),7),"-")</f>
        <v>-</v>
      </c>
      <c r="GV342" s="7"/>
      <c r="GW342" s="32" t="str">
        <f>IF(GT342&gt;0,(GV342*GU342)/GV9/GV10/60,"-")</f>
        <v>-</v>
      </c>
      <c r="GX342" s="102" t="str">
        <f>IF(AND(GV342&gt;0,GW342&gt;0),GW342*GU294,"-")</f>
        <v>-</v>
      </c>
      <c r="HA342" s="112">
        <v>4</v>
      </c>
      <c r="HB342" s="4"/>
      <c r="HC342" s="108" t="str">
        <f>IF(HB342&gt;0,INDEX(Вхідні_дані!$A$1471:$F$1520,MATCH(HB342,Вхідні_дані!$C$1471:$C$1520,0),7),"-")</f>
        <v>-</v>
      </c>
      <c r="HD342" s="7"/>
      <c r="HE342" s="32" t="str">
        <f>IF(HB342&gt;0,(HD342*HC342)/HD9/HD10/60,"-")</f>
        <v>-</v>
      </c>
      <c r="HF342" s="102" t="str">
        <f>IF(AND(HD342&gt;0,HE342&gt;0),HE342*HC294,"-")</f>
        <v>-</v>
      </c>
      <c r="HI342" s="112">
        <v>4</v>
      </c>
      <c r="HJ342" s="4"/>
      <c r="HK342" s="108" t="str">
        <f>IF(HJ342&gt;0,INDEX(Вхідні_дані!$A$1471:$F$1520,MATCH(HJ342,Вхідні_дані!$C$1471:$C$1520,0),7),"-")</f>
        <v>-</v>
      </c>
      <c r="HL342" s="7"/>
      <c r="HM342" s="32" t="str">
        <f>IF(HJ342&gt;0,(HL342*HK342)/HL9/HL10/60,"-")</f>
        <v>-</v>
      </c>
      <c r="HN342" s="102" t="str">
        <f>IF(AND(HL342&gt;0,HM342&gt;0),HM342*HK294,"-")</f>
        <v>-</v>
      </c>
      <c r="HQ342" s="112">
        <v>4</v>
      </c>
      <c r="HR342" s="4"/>
      <c r="HS342" s="108" t="str">
        <f>IF(HR342&gt;0,INDEX(Вхідні_дані!$A$1471:$F$1520,MATCH(HR342,Вхідні_дані!$C$1471:$C$1520,0),7),"-")</f>
        <v>-</v>
      </c>
      <c r="HT342" s="7"/>
      <c r="HU342" s="32" t="str">
        <f>IF(HR342&gt;0,(HT342*HS342)/HT9/HT10/60,"-")</f>
        <v>-</v>
      </c>
      <c r="HV342" s="102" t="str">
        <f>IF(AND(HT342&gt;0,HU342&gt;0),HU342*HS294,"-")</f>
        <v>-</v>
      </c>
      <c r="HY342" s="112">
        <v>4</v>
      </c>
      <c r="HZ342" s="4"/>
      <c r="IA342" s="108" t="str">
        <f>IF(HZ342&gt;0,INDEX(Вхідні_дані!$A$1471:$F$1520,MATCH(HZ342,Вхідні_дані!$C$1471:$C$1520,0),7),"-")</f>
        <v>-</v>
      </c>
      <c r="IB342" s="7"/>
      <c r="IC342" s="32" t="str">
        <f>IF(HZ342&gt;0,(IB342*IA342)/IB9/IB10/60,"-")</f>
        <v>-</v>
      </c>
      <c r="ID342" s="102" t="str">
        <f>IF(AND(IB342&gt;0,IC342&gt;0),IC342*IA294,"-")</f>
        <v>-</v>
      </c>
      <c r="IG342" s="112">
        <v>4</v>
      </c>
      <c r="IH342" s="4"/>
      <c r="II342" s="108" t="str">
        <f>IF(IH342&gt;0,INDEX(Вхідні_дані!$A$1471:$F$1520,MATCH(IH342,Вхідні_дані!$C$1471:$C$1520,0),7),"-")</f>
        <v>-</v>
      </c>
      <c r="IJ342" s="7"/>
      <c r="IK342" s="32" t="str">
        <f>IF(IH342&gt;0,(IJ342*II342)/IJ9/IJ10/60,"-")</f>
        <v>-</v>
      </c>
      <c r="IL342" s="102" t="str">
        <f>IF(AND(IJ342&gt;0,IK342&gt;0),IK342*II294,"-")</f>
        <v>-</v>
      </c>
      <c r="IO342" s="112">
        <v>4</v>
      </c>
      <c r="IP342" s="4"/>
      <c r="IQ342" s="108" t="str">
        <f>IF(IP342&gt;0,INDEX(Вхідні_дані!$A$1471:$F$1520,MATCH(IP342,Вхідні_дані!$C$1471:$C$1520,0),7),"-")</f>
        <v>-</v>
      </c>
      <c r="IR342" s="7"/>
      <c r="IS342" s="32" t="str">
        <f>IF(IP342&gt;0,(IR342*IQ342)/IR9/IR10/60,"-")</f>
        <v>-</v>
      </c>
      <c r="IT342" s="102" t="str">
        <f>IF(AND(IR342&gt;0,IS342&gt;0),IS342*IQ294,"-")</f>
        <v>-</v>
      </c>
      <c r="IW342" s="112">
        <v>4</v>
      </c>
      <c r="IX342" s="4"/>
      <c r="IY342" s="108" t="str">
        <f>IF(IX342&gt;0,INDEX(Вхідні_дані!$A$1471:$F$1520,MATCH(IX342,Вхідні_дані!$C$1471:$C$1520,0),7),"-")</f>
        <v>-</v>
      </c>
      <c r="IZ342" s="7"/>
      <c r="JA342" s="32" t="str">
        <f>IF(IX342&gt;0,(IZ342*IY342)/IZ9/IZ10/60,"-")</f>
        <v>-</v>
      </c>
      <c r="JB342" s="102" t="str">
        <f>IF(AND(IZ342&gt;0,JA342&gt;0),JA342*IY294,"-")</f>
        <v>-</v>
      </c>
      <c r="JE342" s="112">
        <v>4</v>
      </c>
      <c r="JF342" s="4"/>
      <c r="JG342" s="108" t="str">
        <f>IF(JF342&gt;0,INDEX(Вхідні_дані!$A$1471:$F$1520,MATCH(JF342,Вхідні_дані!$C$1471:$C$1520,0),7),"-")</f>
        <v>-</v>
      </c>
      <c r="JH342" s="7"/>
      <c r="JI342" s="32" t="str">
        <f>IF(JF342&gt;0,(JH342*JG342)/JH9/JH10/60,"-")</f>
        <v>-</v>
      </c>
      <c r="JJ342" s="102" t="str">
        <f>IF(AND(JH342&gt;0,JI342&gt;0),JI342*JG294,"-")</f>
        <v>-</v>
      </c>
      <c r="JM342" s="112">
        <v>4</v>
      </c>
      <c r="JN342" s="4"/>
      <c r="JO342" s="108" t="str">
        <f>IF(JN342&gt;0,INDEX(Вхідні_дані!$A$1471:$F$1520,MATCH(JN342,Вхідні_дані!$C$1471:$C$1520,0),7),"-")</f>
        <v>-</v>
      </c>
      <c r="JP342" s="7"/>
      <c r="JQ342" s="32" t="str">
        <f>IF(JN342&gt;0,(JP342*JO342)/JP9/JP10/60,"-")</f>
        <v>-</v>
      </c>
      <c r="JR342" s="102" t="str">
        <f>IF(AND(JP342&gt;0,JQ342&gt;0),JQ342*JO294,"-")</f>
        <v>-</v>
      </c>
      <c r="JU342" s="112">
        <v>4</v>
      </c>
      <c r="JV342" s="4"/>
      <c r="JW342" s="108" t="str">
        <f>IF(JV342&gt;0,INDEX(Вхідні_дані!$A$1471:$F$1520,MATCH(JV342,Вхідні_дані!$C$1471:$C$1520,0),7),"-")</f>
        <v>-</v>
      </c>
      <c r="JX342" s="7"/>
      <c r="JY342" s="32" t="str">
        <f>IF(JV342&gt;0,(JX342*JW342)/JX9/JX10/60,"-")</f>
        <v>-</v>
      </c>
      <c r="JZ342" s="102" t="str">
        <f>IF(AND(JX342&gt;0,JY342&gt;0),JY342*JW294,"-")</f>
        <v>-</v>
      </c>
      <c r="KC342" s="112">
        <v>4</v>
      </c>
      <c r="KD342" s="4"/>
      <c r="KE342" s="108" t="str">
        <f>IF(KD342&gt;0,INDEX(Вхідні_дані!$A$1471:$F$1520,MATCH(KD342,Вхідні_дані!$C$1471:$C$1520,0),7),"-")</f>
        <v>-</v>
      </c>
      <c r="KF342" s="7"/>
      <c r="KG342" s="32" t="str">
        <f>IF(KD342&gt;0,(KF342*KE342)/KF9/KF10/60,"-")</f>
        <v>-</v>
      </c>
      <c r="KH342" s="102" t="str">
        <f>IF(AND(KF342&gt;0,KG342&gt;0),KG342*KE294,"-")</f>
        <v>-</v>
      </c>
      <c r="KK342" s="112">
        <v>4</v>
      </c>
      <c r="KL342" s="4"/>
      <c r="KM342" s="108" t="str">
        <f>IF(KL342&gt;0,INDEX(Вхідні_дані!$A$1471:$F$1520,MATCH(KL342,Вхідні_дані!$C$1471:$C$1520,0),7),"-")</f>
        <v>-</v>
      </c>
      <c r="KN342" s="7"/>
      <c r="KO342" s="32" t="str">
        <f>IF(KL342&gt;0,(KN342*KM342)/KN9/KN10/60,"-")</f>
        <v>-</v>
      </c>
      <c r="KP342" s="102" t="str">
        <f>IF(AND(KN342&gt;0,KO342&gt;0),KO342*KM294,"-")</f>
        <v>-</v>
      </c>
      <c r="KS342" s="112">
        <v>4</v>
      </c>
      <c r="KT342" s="4"/>
      <c r="KU342" s="108" t="str">
        <f>IF(KT342&gt;0,INDEX(Вхідні_дані!$A$1471:$F$1520,MATCH(KT342,Вхідні_дані!$C$1471:$C$1520,0),7),"-")</f>
        <v>-</v>
      </c>
      <c r="KV342" s="7"/>
      <c r="KW342" s="32" t="str">
        <f>IF(KT342&gt;0,(KV342*KU342)/KV9/KV10/60,"-")</f>
        <v>-</v>
      </c>
      <c r="KX342" s="102" t="str">
        <f>IF(AND(KV342&gt;0,KW342&gt;0),KW342*KU294,"-")</f>
        <v>-</v>
      </c>
      <c r="LA342" s="112">
        <v>4</v>
      </c>
      <c r="LB342" s="4"/>
      <c r="LC342" s="108" t="str">
        <f>IF(LB342&gt;0,INDEX(Вхідні_дані!$A$1471:$F$1520,MATCH(LB342,Вхідні_дані!$C$1471:$C$1520,0),7),"-")</f>
        <v>-</v>
      </c>
      <c r="LD342" s="7"/>
      <c r="LE342" s="32" t="str">
        <f>IF(LB342&gt;0,(LD342*LC342)/LD9/LD10/60,"-")</f>
        <v>-</v>
      </c>
      <c r="LF342" s="102" t="str">
        <f>IF(AND(LD342&gt;0,LE342&gt;0),LE342*LC294,"-")</f>
        <v>-</v>
      </c>
      <c r="LI342" s="112">
        <v>4</v>
      </c>
      <c r="LJ342" s="4"/>
      <c r="LK342" s="108" t="str">
        <f>IF(LJ342&gt;0,INDEX(Вхідні_дані!$A$1471:$F$1520,MATCH(LJ342,Вхідні_дані!$C$1471:$C$1520,0),7),"-")</f>
        <v>-</v>
      </c>
      <c r="LL342" s="7"/>
      <c r="LM342" s="32" t="str">
        <f>IF(LJ342&gt;0,(LL342*LK342)/LL9/LL10/60,"-")</f>
        <v>-</v>
      </c>
      <c r="LN342" s="102" t="str">
        <f>IF(AND(LL342&gt;0,LM342&gt;0),LM342*LK294,"-")</f>
        <v>-</v>
      </c>
      <c r="LQ342" s="112">
        <v>4</v>
      </c>
      <c r="LR342" s="4"/>
      <c r="LS342" s="108" t="str">
        <f>IF(LR342&gt;0,INDEX(Вхідні_дані!$A$1471:$F$1520,MATCH(LR342,Вхідні_дані!$C$1471:$C$1520,0),7),"-")</f>
        <v>-</v>
      </c>
      <c r="LT342" s="7"/>
      <c r="LU342" s="32" t="str">
        <f>IF(LR342&gt;0,(LT342*LS342)/LT9/LT10/60,"-")</f>
        <v>-</v>
      </c>
      <c r="LV342" s="102" t="str">
        <f>IF(AND(LT342&gt;0,LU342&gt;0),LU342*LS294,"-")</f>
        <v>-</v>
      </c>
      <c r="LY342" s="112">
        <v>4</v>
      </c>
      <c r="LZ342" s="4"/>
      <c r="MA342" s="108" t="str">
        <f>IF(LZ342&gt;0,INDEX(Вхідні_дані!$A$1471:$F$1520,MATCH(LZ342,Вхідні_дані!$C$1471:$C$1520,0),7),"-")</f>
        <v>-</v>
      </c>
      <c r="MB342" s="7"/>
      <c r="MC342" s="32" t="str">
        <f>IF(LZ342&gt;0,(MB342*MA342)/MB9/MB10/60,"-")</f>
        <v>-</v>
      </c>
      <c r="MD342" s="102" t="str">
        <f>IF(AND(MB342&gt;0,MC342&gt;0),MC342*MA294,"-")</f>
        <v>-</v>
      </c>
      <c r="MG342" s="112">
        <v>4</v>
      </c>
      <c r="MH342" s="4"/>
      <c r="MI342" s="108" t="str">
        <f>IF(MH342&gt;0,INDEX(Вхідні_дані!$A$1471:$F$1520,MATCH(MH342,Вхідні_дані!$C$1471:$C$1520,0),7),"-")</f>
        <v>-</v>
      </c>
      <c r="MJ342" s="7"/>
      <c r="MK342" s="32" t="str">
        <f>IF(MH342&gt;0,(MJ342*MI342)/MJ9/MJ10/60,"-")</f>
        <v>-</v>
      </c>
      <c r="ML342" s="102" t="str">
        <f>IF(AND(MJ342&gt;0,MK342&gt;0),MK342*MI294,"-")</f>
        <v>-</v>
      </c>
      <c r="MO342" s="112">
        <v>4</v>
      </c>
      <c r="MP342" s="4"/>
      <c r="MQ342" s="108" t="str">
        <f>IF(MP342&gt;0,INDEX(Вхідні_дані!$A$1471:$F$1520,MATCH(MP342,Вхідні_дані!$C$1471:$C$1520,0),7),"-")</f>
        <v>-</v>
      </c>
      <c r="MR342" s="7"/>
      <c r="MS342" s="32" t="str">
        <f>IF(MP342&gt;0,(MR342*MQ342)/MR9/MR10/60,"-")</f>
        <v>-</v>
      </c>
      <c r="MT342" s="102" t="str">
        <f>IF(AND(MR342&gt;0,MS342&gt;0),MS342*MQ294,"-")</f>
        <v>-</v>
      </c>
      <c r="MW342" s="112">
        <v>4</v>
      </c>
      <c r="MX342" s="4"/>
      <c r="MY342" s="108" t="str">
        <f>IF(MX342&gt;0,INDEX(Вхідні_дані!$A$1471:$F$1520,MATCH(MX342,Вхідні_дані!$C$1471:$C$1520,0),7),"-")</f>
        <v>-</v>
      </c>
      <c r="MZ342" s="7"/>
      <c r="NA342" s="32" t="str">
        <f>IF(MX342&gt;0,(MZ342*MY342)/MZ9/MZ10/60,"-")</f>
        <v>-</v>
      </c>
      <c r="NB342" s="102" t="str">
        <f>IF(AND(MZ342&gt;0,NA342&gt;0),NA342*MY294,"-")</f>
        <v>-</v>
      </c>
      <c r="NE342" s="112">
        <v>4</v>
      </c>
      <c r="NF342" s="4"/>
      <c r="NG342" s="108" t="str">
        <f>IF(NF342&gt;0,INDEX(Вхідні_дані!$A$1471:$F$1520,MATCH(NF342,Вхідні_дані!$C$1471:$C$1520,0),7),"-")</f>
        <v>-</v>
      </c>
      <c r="NH342" s="7"/>
      <c r="NI342" s="32" t="str">
        <f>IF(NF342&gt;0,(NH342*NG342)/NH9/NH10/60,"-")</f>
        <v>-</v>
      </c>
      <c r="NJ342" s="102" t="str">
        <f>IF(AND(NH342&gt;0,NI342&gt;0),NI342*NG294,"-")</f>
        <v>-</v>
      </c>
      <c r="NM342" s="112">
        <v>4</v>
      </c>
      <c r="NN342" s="4"/>
      <c r="NO342" s="108" t="str">
        <f>IF(NN342&gt;0,INDEX(Вхідні_дані!$A$1471:$F$1520,MATCH(NN342,Вхідні_дані!$C$1471:$C$1520,0),7),"-")</f>
        <v>-</v>
      </c>
      <c r="NP342" s="7"/>
      <c r="NQ342" s="32" t="str">
        <f>IF(NN342&gt;0,(NP342*NO342)/NP9/NP10/60,"-")</f>
        <v>-</v>
      </c>
      <c r="NR342" s="102" t="str">
        <f>IF(AND(NP342&gt;0,NQ342&gt;0),NQ342*NO294,"-")</f>
        <v>-</v>
      </c>
      <c r="NU342" s="112">
        <v>4</v>
      </c>
      <c r="NV342" s="4"/>
      <c r="NW342" s="108" t="str">
        <f>IF(NV342&gt;0,INDEX(Вхідні_дані!$A$1471:$F$1520,MATCH(NV342,Вхідні_дані!$C$1471:$C$1520,0),7),"-")</f>
        <v>-</v>
      </c>
      <c r="NX342" s="7"/>
      <c r="NY342" s="32" t="str">
        <f>IF(NV342&gt;0,(NX342*NW342)/NX9/NX10/60,"-")</f>
        <v>-</v>
      </c>
      <c r="NZ342" s="102" t="str">
        <f>IF(AND(NX342&gt;0,NY342&gt;0),NY342*NW294,"-")</f>
        <v>-</v>
      </c>
      <c r="OC342" s="112">
        <v>4</v>
      </c>
      <c r="OD342" s="4"/>
      <c r="OE342" s="108" t="str">
        <f>IF(OD342&gt;0,INDEX(Вхідні_дані!$A$1471:$F$1520,MATCH(OD342,Вхідні_дані!$C$1471:$C$1520,0),7),"-")</f>
        <v>-</v>
      </c>
      <c r="OF342" s="7"/>
      <c r="OG342" s="32" t="str">
        <f>IF(OD342&gt;0,(OF342*OE342)/OF9/OF10/60,"-")</f>
        <v>-</v>
      </c>
      <c r="OH342" s="102" t="str">
        <f>IF(AND(OF342&gt;0,OG342&gt;0),OG342*OE294,"-")</f>
        <v>-</v>
      </c>
      <c r="OK342" s="112">
        <v>4</v>
      </c>
      <c r="OL342" s="4"/>
      <c r="OM342" s="108" t="str">
        <f>IF(OL342&gt;0,INDEX(Вхідні_дані!$A$1471:$F$1520,MATCH(OL342,Вхідні_дані!$C$1471:$C$1520,0),7),"-")</f>
        <v>-</v>
      </c>
      <c r="ON342" s="7"/>
      <c r="OO342" s="32" t="str">
        <f>IF(OL342&gt;0,(ON342*OM342)/ON9/ON10/60,"-")</f>
        <v>-</v>
      </c>
      <c r="OP342" s="102" t="str">
        <f>IF(AND(ON342&gt;0,OO342&gt;0),OO342*OM294,"-")</f>
        <v>-</v>
      </c>
      <c r="OS342" s="112">
        <v>4</v>
      </c>
      <c r="OT342" s="4"/>
      <c r="OU342" s="108" t="str">
        <f>IF(OT342&gt;0,INDEX(Вхідні_дані!$A$1471:$F$1520,MATCH(OT342,Вхідні_дані!$C$1471:$C$1520,0),7),"-")</f>
        <v>-</v>
      </c>
      <c r="OV342" s="7"/>
      <c r="OW342" s="32" t="str">
        <f>IF(OT342&gt;0,(OV342*OU342)/OV9/OV10/60,"-")</f>
        <v>-</v>
      </c>
      <c r="OX342" s="102" t="str">
        <f>IF(AND(OV342&gt;0,OW342&gt;0),OW342*OU294,"-")</f>
        <v>-</v>
      </c>
      <c r="PA342" s="112">
        <v>4</v>
      </c>
      <c r="PB342" s="4"/>
      <c r="PC342" s="108" t="str">
        <f>IF(PB342&gt;0,INDEX(Вхідні_дані!$A$1471:$F$1520,MATCH(PB342,Вхідні_дані!$C$1471:$C$1520,0),7),"-")</f>
        <v>-</v>
      </c>
      <c r="PD342" s="7"/>
      <c r="PE342" s="32" t="str">
        <f>IF(PB342&gt;0,(PD342*PC342)/PD9/PD10/60,"-")</f>
        <v>-</v>
      </c>
      <c r="PF342" s="102" t="str">
        <f>IF(AND(PD342&gt;0,PE342&gt;0),PE342*PC294,"-")</f>
        <v>-</v>
      </c>
      <c r="PI342" s="112">
        <v>4</v>
      </c>
      <c r="PJ342" s="4"/>
      <c r="PK342" s="108" t="str">
        <f>IF(PJ342&gt;0,INDEX(Вхідні_дані!$A$1471:$F$1520,MATCH(PJ342,Вхідні_дані!$C$1471:$C$1520,0),7),"-")</f>
        <v>-</v>
      </c>
      <c r="PL342" s="7"/>
      <c r="PM342" s="32" t="str">
        <f>IF(PJ342&gt;0,(PL342*PK342)/PL9/PL10/60,"-")</f>
        <v>-</v>
      </c>
      <c r="PN342" s="102" t="str">
        <f>IF(AND(PL342&gt;0,PM342&gt;0),PM342*PK294,"-")</f>
        <v>-</v>
      </c>
      <c r="PQ342" s="112">
        <v>4</v>
      </c>
      <c r="PR342" s="4"/>
      <c r="PS342" s="108" t="str">
        <f>IF(PR342&gt;0,INDEX(Вхідні_дані!$A$1471:$F$1520,MATCH(PR342,Вхідні_дані!$C$1471:$C$1520,0),7),"-")</f>
        <v>-</v>
      </c>
      <c r="PT342" s="7"/>
      <c r="PU342" s="32" t="str">
        <f>IF(PR342&gt;0,(PT342*PS342)/PT9/PT10/60,"-")</f>
        <v>-</v>
      </c>
      <c r="PV342" s="102" t="str">
        <f>IF(AND(PT342&gt;0,PU342&gt;0),PU342*PS294,"-")</f>
        <v>-</v>
      </c>
      <c r="PY342" s="112">
        <v>4</v>
      </c>
      <c r="PZ342" s="4"/>
      <c r="QA342" s="108" t="str">
        <f>IF(PZ342&gt;0,INDEX(Вхідні_дані!$A$1471:$F$1520,MATCH(PZ342,Вхідні_дані!$C$1471:$C$1520,0),7),"-")</f>
        <v>-</v>
      </c>
      <c r="QB342" s="7"/>
      <c r="QC342" s="32" t="str">
        <f>IF(PZ342&gt;0,(QB342*QA342)/QB9/QB10/60,"-")</f>
        <v>-</v>
      </c>
      <c r="QD342" s="102" t="str">
        <f>IF(AND(QB342&gt;0,QC342&gt;0),QC342*QA294,"-")</f>
        <v>-</v>
      </c>
      <c r="QG342" s="112">
        <v>4</v>
      </c>
      <c r="QH342" s="4"/>
      <c r="QI342" s="108" t="str">
        <f>IF(QH342&gt;0,INDEX(Вхідні_дані!$A$1471:$F$1520,MATCH(QH342,Вхідні_дані!$C$1471:$C$1520,0),7),"-")</f>
        <v>-</v>
      </c>
      <c r="QJ342" s="7"/>
      <c r="QK342" s="32" t="str">
        <f>IF(QH342&gt;0,(QJ342*QI342)/QJ9/QJ10/60,"-")</f>
        <v>-</v>
      </c>
      <c r="QL342" s="102" t="str">
        <f>IF(AND(QJ342&gt;0,QK342&gt;0),QK342*QI294,"-")</f>
        <v>-</v>
      </c>
      <c r="QO342" s="112">
        <v>4</v>
      </c>
      <c r="QP342" s="4"/>
      <c r="QQ342" s="108" t="str">
        <f>IF(QP342&gt;0,INDEX(Вхідні_дані!$A$1471:$F$1520,MATCH(QP342,Вхідні_дані!$C$1471:$C$1520,0),7),"-")</f>
        <v>-</v>
      </c>
      <c r="QR342" s="7"/>
      <c r="QS342" s="32" t="str">
        <f>IF(QP342&gt;0,(QR342*QQ342)/QR9/QR10/60,"-")</f>
        <v>-</v>
      </c>
      <c r="QT342" s="102" t="str">
        <f>IF(AND(QR342&gt;0,QS342&gt;0),QS342*QQ294,"-")</f>
        <v>-</v>
      </c>
      <c r="QW342" s="112">
        <v>4</v>
      </c>
      <c r="QX342" s="4"/>
      <c r="QY342" s="108" t="str">
        <f>IF(QX342&gt;0,INDEX(Вхідні_дані!$A$1471:$F$1520,MATCH(QX342,Вхідні_дані!$C$1471:$C$1520,0),7),"-")</f>
        <v>-</v>
      </c>
      <c r="QZ342" s="7"/>
      <c r="RA342" s="32" t="str">
        <f>IF(QX342&gt;0,(QZ342*QY342)/QZ9/QZ10/60,"-")</f>
        <v>-</v>
      </c>
      <c r="RB342" s="102" t="str">
        <f>IF(AND(QZ342&gt;0,RA342&gt;0),RA342*QY294,"-")</f>
        <v>-</v>
      </c>
      <c r="RE342" s="112">
        <v>4</v>
      </c>
      <c r="RF342" s="4"/>
      <c r="RG342" s="108" t="str">
        <f>IF(RF342&gt;0,INDEX(Вхідні_дані!$A$1471:$F$1520,MATCH(RF342,Вхідні_дані!$C$1471:$C$1520,0),7),"-")</f>
        <v>-</v>
      </c>
      <c r="RH342" s="7"/>
      <c r="RI342" s="32" t="str">
        <f>IF(RF342&gt;0,(RH342*RG342)/RH9/RH10/60,"-")</f>
        <v>-</v>
      </c>
      <c r="RJ342" s="102" t="str">
        <f>IF(AND(RH342&gt;0,RI342&gt;0),RI342*RG294,"-")</f>
        <v>-</v>
      </c>
      <c r="RM342" s="112">
        <v>4</v>
      </c>
      <c r="RN342" s="4"/>
      <c r="RO342" s="108" t="str">
        <f>IF(RN342&gt;0,INDEX(Вхідні_дані!$A$1471:$F$1520,MATCH(RN342,Вхідні_дані!$C$1471:$C$1520,0),7),"-")</f>
        <v>-</v>
      </c>
      <c r="RP342" s="7"/>
      <c r="RQ342" s="32" t="str">
        <f>IF(RN342&gt;0,(RP342*RO342)/RP9/RP10/60,"-")</f>
        <v>-</v>
      </c>
      <c r="RR342" s="102" t="str">
        <f>IF(AND(RP342&gt;0,RQ342&gt;0),RQ342*RO294,"-")</f>
        <v>-</v>
      </c>
      <c r="RU342" s="112">
        <v>4</v>
      </c>
      <c r="RV342" s="4"/>
      <c r="RW342" s="108" t="str">
        <f>IF(RV342&gt;0,INDEX(Вхідні_дані!$A$1471:$F$1520,MATCH(RV342,Вхідні_дані!$C$1471:$C$1520,0),7),"-")</f>
        <v>-</v>
      </c>
      <c r="RX342" s="7"/>
      <c r="RY342" s="32" t="str">
        <f>IF(RV342&gt;0,(RX342*RW342)/RX9/RX10/60,"-")</f>
        <v>-</v>
      </c>
      <c r="RZ342" s="102" t="str">
        <f>IF(AND(RX342&gt;0,RY342&gt;0),RY342*RW294,"-")</f>
        <v>-</v>
      </c>
      <c r="SC342" s="112">
        <v>4</v>
      </c>
      <c r="SD342" s="4"/>
      <c r="SE342" s="108" t="str">
        <f>IF(SD342&gt;0,INDEX(Вхідні_дані!$A$1471:$F$1520,MATCH(SD342,Вхідні_дані!$C$1471:$C$1520,0),7),"-")</f>
        <v>-</v>
      </c>
      <c r="SF342" s="7"/>
      <c r="SG342" s="32" t="str">
        <f>IF(SD342&gt;0,(SF342*SE342)/SF9/SF10/60,"-")</f>
        <v>-</v>
      </c>
      <c r="SH342" s="102" t="str">
        <f>IF(AND(SF342&gt;0,SG342&gt;0),SG342*SE294,"-")</f>
        <v>-</v>
      </c>
      <c r="SK342" s="112">
        <v>4</v>
      </c>
      <c r="SL342" s="4"/>
      <c r="SM342" s="108" t="str">
        <f>IF(SL342&gt;0,INDEX(Вхідні_дані!$A$1471:$F$1520,MATCH(SL342,Вхідні_дані!$C$1471:$C$1520,0),7),"-")</f>
        <v>-</v>
      </c>
      <c r="SN342" s="7"/>
      <c r="SO342" s="32" t="str">
        <f>IF(SL342&gt;0,(SN342*SM342)/SN9/SN10/60,"-")</f>
        <v>-</v>
      </c>
      <c r="SP342" s="102" t="str">
        <f>IF(AND(SN342&gt;0,SO342&gt;0),SO342*SM294,"-")</f>
        <v>-</v>
      </c>
      <c r="SS342" s="112">
        <v>4</v>
      </c>
      <c r="ST342" s="4"/>
      <c r="SU342" s="108" t="str">
        <f>IF(ST342&gt;0,INDEX(Вхідні_дані!$A$1471:$F$1520,MATCH(ST342,Вхідні_дані!$C$1471:$C$1520,0),7),"-")</f>
        <v>-</v>
      </c>
      <c r="SV342" s="7"/>
      <c r="SW342" s="32" t="str">
        <f>IF(ST342&gt;0,(SV342*SU342)/SV9/SV10/60,"-")</f>
        <v>-</v>
      </c>
      <c r="SX342" s="102" t="str">
        <f>IF(AND(SV342&gt;0,SW342&gt;0),SW342*SU294,"-")</f>
        <v>-</v>
      </c>
      <c r="TA342" s="112">
        <v>4</v>
      </c>
      <c r="TB342" s="4"/>
      <c r="TC342" s="108" t="str">
        <f>IF(TB342&gt;0,INDEX(Вхідні_дані!$A$1471:$F$1520,MATCH(TB342,Вхідні_дані!$C$1471:$C$1520,0),7),"-")</f>
        <v>-</v>
      </c>
      <c r="TD342" s="7"/>
      <c r="TE342" s="32" t="str">
        <f>IF(TB342&gt;0,(TD342*TC342)/TD9/TD10/60,"-")</f>
        <v>-</v>
      </c>
      <c r="TF342" s="102" t="str">
        <f>IF(AND(TD342&gt;0,TE342&gt;0),TE342*TC294,"-")</f>
        <v>-</v>
      </c>
      <c r="TI342" s="112">
        <v>4</v>
      </c>
      <c r="TJ342" s="4"/>
      <c r="TK342" s="108" t="str">
        <f>IF(TJ342&gt;0,INDEX(Вхідні_дані!$A$1471:$F$1520,MATCH(TJ342,Вхідні_дані!$C$1471:$C$1520,0),7),"-")</f>
        <v>-</v>
      </c>
      <c r="TL342" s="7"/>
      <c r="TM342" s="32" t="str">
        <f>IF(TJ342&gt;0,(TL342*TK342)/TL9/TL10/60,"-")</f>
        <v>-</v>
      </c>
      <c r="TN342" s="102" t="str">
        <f>IF(AND(TL342&gt;0,TM342&gt;0),TM342*TK294,"-")</f>
        <v>-</v>
      </c>
      <c r="TQ342" s="112">
        <v>4</v>
      </c>
      <c r="TR342" s="4"/>
      <c r="TS342" s="108" t="str">
        <f>IF(TR342&gt;0,INDEX(Вхідні_дані!$A$1471:$F$1520,MATCH(TR342,Вхідні_дані!$C$1471:$C$1520,0),7),"-")</f>
        <v>-</v>
      </c>
      <c r="TT342" s="7"/>
      <c r="TU342" s="32" t="str">
        <f>IF(TR342&gt;0,(TT342*TS342)/TT9/TT10/60,"-")</f>
        <v>-</v>
      </c>
      <c r="TV342" s="102" t="str">
        <f>IF(AND(TT342&gt;0,TU342&gt;0),TU342*TS294,"-")</f>
        <v>-</v>
      </c>
      <c r="TY342" s="112">
        <v>4</v>
      </c>
      <c r="TZ342" s="4"/>
      <c r="UA342" s="108" t="str">
        <f>IF(TZ342&gt;0,INDEX(Вхідні_дані!$A$1471:$F$1520,MATCH(TZ342,Вхідні_дані!$C$1471:$C$1520,0),7),"-")</f>
        <v>-</v>
      </c>
      <c r="UB342" s="7"/>
      <c r="UC342" s="32" t="str">
        <f>IF(TZ342&gt;0,(UB342*UA342)/UB9/UB10/60,"-")</f>
        <v>-</v>
      </c>
      <c r="UD342" s="102" t="str">
        <f>IF(AND(UB342&gt;0,UC342&gt;0),UC342*UA294,"-")</f>
        <v>-</v>
      </c>
      <c r="UG342" s="112">
        <v>4</v>
      </c>
      <c r="UH342" s="4"/>
      <c r="UI342" s="108" t="str">
        <f>IF(UH342&gt;0,INDEX(Вхідні_дані!$A$1471:$F$1520,MATCH(UH342,Вхідні_дані!$C$1471:$C$1520,0),7),"-")</f>
        <v>-</v>
      </c>
      <c r="UJ342" s="7"/>
      <c r="UK342" s="32" t="str">
        <f>IF(UH342&gt;0,(UJ342*UI342)/UJ9/UJ10/60,"-")</f>
        <v>-</v>
      </c>
      <c r="UL342" s="102" t="str">
        <f>IF(AND(UJ342&gt;0,UK342&gt;0),UK342*UI294,"-")</f>
        <v>-</v>
      </c>
      <c r="UO342" s="112">
        <v>4</v>
      </c>
      <c r="UP342" s="4"/>
      <c r="UQ342" s="108" t="str">
        <f>IF(UP342&gt;0,INDEX(Вхідні_дані!$A$1471:$F$1520,MATCH(UP342,Вхідні_дані!$C$1471:$C$1520,0),7),"-")</f>
        <v>-</v>
      </c>
      <c r="UR342" s="7"/>
      <c r="US342" s="32" t="str">
        <f>IF(UP342&gt;0,(UR342*UQ342)/UR9/UR10/60,"-")</f>
        <v>-</v>
      </c>
      <c r="UT342" s="102" t="str">
        <f>IF(AND(UR342&gt;0,US342&gt;0),US342*UQ294,"-")</f>
        <v>-</v>
      </c>
      <c r="UW342" s="112">
        <v>4</v>
      </c>
      <c r="UX342" s="4"/>
      <c r="UY342" s="108" t="str">
        <f>IF(UX342&gt;0,INDEX(Вхідні_дані!$A$1471:$F$1520,MATCH(UX342,Вхідні_дані!$C$1471:$C$1520,0),7),"-")</f>
        <v>-</v>
      </c>
      <c r="UZ342" s="7"/>
      <c r="VA342" s="32" t="str">
        <f>IF(UX342&gt;0,(UZ342*UY342)/UZ9/UZ10/60,"-")</f>
        <v>-</v>
      </c>
      <c r="VB342" s="102" t="str">
        <f>IF(AND(UZ342&gt;0,VA342&gt;0),VA342*UY294,"-")</f>
        <v>-</v>
      </c>
      <c r="VE342" s="112">
        <v>4</v>
      </c>
      <c r="VF342" s="4"/>
      <c r="VG342" s="108" t="str">
        <f>IF(VF342&gt;0,INDEX(Вхідні_дані!$A$1471:$F$1520,MATCH(VF342,Вхідні_дані!$C$1471:$C$1520,0),7),"-")</f>
        <v>-</v>
      </c>
      <c r="VH342" s="7"/>
      <c r="VI342" s="32" t="str">
        <f>IF(VF342&gt;0,(VH342*VG342)/VH9/VH10/60,"-")</f>
        <v>-</v>
      </c>
      <c r="VJ342" s="102" t="str">
        <f>IF(AND(VH342&gt;0,VI342&gt;0),VI342*VG294,"-")</f>
        <v>-</v>
      </c>
      <c r="VM342" s="112">
        <v>4</v>
      </c>
      <c r="VN342" s="4"/>
      <c r="VO342" s="108" t="str">
        <f>IF(VN342&gt;0,INDEX(Вхідні_дані!$A$1471:$F$1520,MATCH(VN342,Вхідні_дані!$C$1471:$C$1520,0),7),"-")</f>
        <v>-</v>
      </c>
      <c r="VP342" s="7"/>
      <c r="VQ342" s="32" t="str">
        <f>IF(VN342&gt;0,(VP342*VO342)/VP9/VP10/60,"-")</f>
        <v>-</v>
      </c>
      <c r="VR342" s="102" t="str">
        <f>IF(AND(VP342&gt;0,VQ342&gt;0),VQ342*VO294,"-")</f>
        <v>-</v>
      </c>
      <c r="VU342" s="112">
        <v>4</v>
      </c>
      <c r="VV342" s="4"/>
      <c r="VW342" s="108" t="str">
        <f>IF(VV342&gt;0,INDEX(Вхідні_дані!$A$1471:$F$1520,MATCH(VV342,Вхідні_дані!$C$1471:$C$1520,0),7),"-")</f>
        <v>-</v>
      </c>
      <c r="VX342" s="7"/>
      <c r="VY342" s="32" t="str">
        <f>IF(VV342&gt;0,(VX342*VW342)/VX9/VX10/60,"-")</f>
        <v>-</v>
      </c>
      <c r="VZ342" s="102" t="str">
        <f>IF(AND(VX342&gt;0,VY342&gt;0),VY342*VW294,"-")</f>
        <v>-</v>
      </c>
      <c r="WC342" s="112">
        <v>4</v>
      </c>
      <c r="WD342" s="4"/>
      <c r="WE342" s="108" t="str">
        <f>IF(WD342&gt;0,INDEX(Вхідні_дані!$A$1471:$F$1520,MATCH(WD342,Вхідні_дані!$C$1471:$C$1520,0),7),"-")</f>
        <v>-</v>
      </c>
      <c r="WF342" s="7"/>
      <c r="WG342" s="32" t="str">
        <f>IF(WD342&gt;0,(WF342*WE342)/WF9/WF10/60,"-")</f>
        <v>-</v>
      </c>
      <c r="WH342" s="102" t="str">
        <f>IF(AND(WF342&gt;0,WG342&gt;0),WG342*WE294,"-")</f>
        <v>-</v>
      </c>
      <c r="WK342" s="112">
        <v>4</v>
      </c>
      <c r="WL342" s="4"/>
      <c r="WM342" s="108" t="str">
        <f>IF(WL342&gt;0,INDEX(Вхідні_дані!$A$1471:$F$1520,MATCH(WL342,Вхідні_дані!$C$1471:$C$1520,0),7),"-")</f>
        <v>-</v>
      </c>
      <c r="WN342" s="7"/>
      <c r="WO342" s="32" t="str">
        <f>IF(WL342&gt;0,(WN342*WM342)/WN9/WN10/60,"-")</f>
        <v>-</v>
      </c>
      <c r="WP342" s="102" t="str">
        <f>IF(AND(WN342&gt;0,WO342&gt;0),WO342*WM294,"-")</f>
        <v>-</v>
      </c>
      <c r="WS342" s="112">
        <v>4</v>
      </c>
      <c r="WT342" s="4"/>
      <c r="WU342" s="108" t="str">
        <f>IF(WT342&gt;0,INDEX(Вхідні_дані!$A$1471:$F$1520,MATCH(WT342,Вхідні_дані!$C$1471:$C$1520,0),7),"-")</f>
        <v>-</v>
      </c>
      <c r="WV342" s="7"/>
      <c r="WW342" s="32" t="str">
        <f>IF(WT342&gt;0,(WV342*WU342)/WV9/WV10/60,"-")</f>
        <v>-</v>
      </c>
      <c r="WX342" s="102" t="str">
        <f>IF(AND(WV342&gt;0,WW342&gt;0),WW342*WU294,"-")</f>
        <v>-</v>
      </c>
      <c r="XA342" s="112">
        <v>4</v>
      </c>
      <c r="XB342" s="4"/>
      <c r="XC342" s="108" t="str">
        <f>IF(XB342&gt;0,INDEX(Вхідні_дані!$A$1471:$F$1520,MATCH(XB342,Вхідні_дані!$C$1471:$C$1520,0),7),"-")</f>
        <v>-</v>
      </c>
      <c r="XD342" s="7"/>
      <c r="XE342" s="32" t="str">
        <f>IF(XB342&gt;0,(XD342*XC342)/XD9/XD10/60,"-")</f>
        <v>-</v>
      </c>
      <c r="XF342" s="102" t="str">
        <f>IF(AND(XD342&gt;0,XE342&gt;0),XE342*XC294,"-")</f>
        <v>-</v>
      </c>
      <c r="XI342" s="112">
        <v>4</v>
      </c>
      <c r="XJ342" s="4"/>
      <c r="XK342" s="108" t="str">
        <f>IF(XJ342&gt;0,INDEX(Вхідні_дані!$A$1471:$F$1520,MATCH(XJ342,Вхідні_дані!$C$1471:$C$1520,0),7),"-")</f>
        <v>-</v>
      </c>
      <c r="XL342" s="7"/>
      <c r="XM342" s="32" t="str">
        <f>IF(XJ342&gt;0,(XL342*XK342)/XL9/XL10/60,"-")</f>
        <v>-</v>
      </c>
      <c r="XN342" s="102" t="str">
        <f>IF(AND(XL342&gt;0,XM342&gt;0),XM342*XK294,"-")</f>
        <v>-</v>
      </c>
      <c r="XQ342" s="112">
        <v>4</v>
      </c>
      <c r="XR342" s="4"/>
      <c r="XS342" s="108" t="str">
        <f>IF(XR342&gt;0,INDEX(Вхідні_дані!$A$1471:$F$1520,MATCH(XR342,Вхідні_дані!$C$1471:$C$1520,0),7),"-")</f>
        <v>-</v>
      </c>
      <c r="XT342" s="7"/>
      <c r="XU342" s="32" t="str">
        <f>IF(XR342&gt;0,(XT342*XS342)/XT9/XT10/60,"-")</f>
        <v>-</v>
      </c>
      <c r="XV342" s="102" t="str">
        <f>IF(AND(XT342&gt;0,XU342&gt;0),XU342*XS294,"-")</f>
        <v>-</v>
      </c>
      <c r="XY342" s="112">
        <v>4</v>
      </c>
      <c r="XZ342" s="4"/>
      <c r="YA342" s="108" t="str">
        <f>IF(XZ342&gt;0,INDEX(Вхідні_дані!$A$1471:$F$1520,MATCH(XZ342,Вхідні_дані!$C$1471:$C$1520,0),7),"-")</f>
        <v>-</v>
      </c>
      <c r="YB342" s="7"/>
      <c r="YC342" s="32" t="str">
        <f>IF(XZ342&gt;0,(YB342*YA342)/YB9/YB10/60,"-")</f>
        <v>-</v>
      </c>
      <c r="YD342" s="102" t="str">
        <f>IF(AND(YB342&gt;0,YC342&gt;0),YC342*YA294,"-")</f>
        <v>-</v>
      </c>
      <c r="YG342" s="112">
        <v>4</v>
      </c>
      <c r="YH342" s="4"/>
      <c r="YI342" s="108" t="str">
        <f>IF(YH342&gt;0,INDEX(Вхідні_дані!$A$1471:$F$1520,MATCH(YH342,Вхідні_дані!$C$1471:$C$1520,0),7),"-")</f>
        <v>-</v>
      </c>
      <c r="YJ342" s="7"/>
      <c r="YK342" s="32" t="str">
        <f>IF(YH342&gt;0,(YJ342*YI342)/YJ9/YJ10/60,"-")</f>
        <v>-</v>
      </c>
      <c r="YL342" s="102" t="str">
        <f>IF(AND(YJ342&gt;0,YK342&gt;0),YK342*YI294,"-")</f>
        <v>-</v>
      </c>
      <c r="YO342" s="112">
        <v>4</v>
      </c>
      <c r="YP342" s="4"/>
      <c r="YQ342" s="108" t="str">
        <f>IF(YP342&gt;0,INDEX(Вхідні_дані!$A$1471:$F$1520,MATCH(YP342,Вхідні_дані!$C$1471:$C$1520,0),7),"-")</f>
        <v>-</v>
      </c>
      <c r="YR342" s="7"/>
      <c r="YS342" s="32" t="str">
        <f>IF(YP342&gt;0,(YR342*YQ342)/YR9/YR10/60,"-")</f>
        <v>-</v>
      </c>
      <c r="YT342" s="102" t="str">
        <f>IF(AND(YR342&gt;0,YS342&gt;0),YS342*YQ294,"-")</f>
        <v>-</v>
      </c>
      <c r="YW342" s="112">
        <v>4</v>
      </c>
      <c r="YX342" s="4"/>
      <c r="YY342" s="108" t="str">
        <f>IF(YX342&gt;0,INDEX(Вхідні_дані!$A$1471:$F$1520,MATCH(YX342,Вхідні_дані!$C$1471:$C$1520,0),7),"-")</f>
        <v>-</v>
      </c>
      <c r="YZ342" s="7"/>
      <c r="ZA342" s="32" t="str">
        <f>IF(YX342&gt;0,(YZ342*YY342)/YZ9/YZ10/60,"-")</f>
        <v>-</v>
      </c>
      <c r="ZB342" s="102" t="str">
        <f>IF(AND(YZ342&gt;0,ZA342&gt;0),ZA342*YY294,"-")</f>
        <v>-</v>
      </c>
      <c r="ZE342" s="112">
        <v>4</v>
      </c>
      <c r="ZF342" s="4"/>
      <c r="ZG342" s="108" t="str">
        <f>IF(ZF342&gt;0,INDEX(Вхідні_дані!$A$1471:$F$1520,MATCH(ZF342,Вхідні_дані!$C$1471:$C$1520,0),7),"-")</f>
        <v>-</v>
      </c>
      <c r="ZH342" s="7"/>
      <c r="ZI342" s="32" t="str">
        <f>IF(ZF342&gt;0,(ZH342*ZG342)/ZH9/ZH10/60,"-")</f>
        <v>-</v>
      </c>
      <c r="ZJ342" s="102" t="str">
        <f>IF(AND(ZH342&gt;0,ZI342&gt;0),ZI342*ZG294,"-")</f>
        <v>-</v>
      </c>
      <c r="ZM342" s="112">
        <v>4</v>
      </c>
      <c r="ZN342" s="4"/>
      <c r="ZO342" s="108" t="str">
        <f>IF(ZN342&gt;0,INDEX(Вхідні_дані!$A$1471:$F$1520,MATCH(ZN342,Вхідні_дані!$C$1471:$C$1520,0),7),"-")</f>
        <v>-</v>
      </c>
      <c r="ZP342" s="7"/>
      <c r="ZQ342" s="32" t="str">
        <f>IF(ZN342&gt;0,(ZP342*ZO342)/ZP9/ZP10/60,"-")</f>
        <v>-</v>
      </c>
      <c r="ZR342" s="102" t="str">
        <f>IF(AND(ZP342&gt;0,ZQ342&gt;0),ZQ342*ZO294,"-")</f>
        <v>-</v>
      </c>
      <c r="ZU342" s="112">
        <v>4</v>
      </c>
      <c r="ZV342" s="4"/>
      <c r="ZW342" s="108" t="str">
        <f>IF(ZV342&gt;0,INDEX(Вхідні_дані!$A$1471:$F$1520,MATCH(ZV342,Вхідні_дані!$C$1471:$C$1520,0),7),"-")</f>
        <v>-</v>
      </c>
      <c r="ZX342" s="7"/>
      <c r="ZY342" s="32" t="str">
        <f>IF(ZV342&gt;0,(ZX342*ZW342)/ZX9/ZX10/60,"-")</f>
        <v>-</v>
      </c>
      <c r="ZZ342" s="102" t="str">
        <f>IF(AND(ZX342&gt;0,ZY342&gt;0),ZY342*ZW294,"-")</f>
        <v>-</v>
      </c>
      <c r="AAC342" s="112">
        <v>4</v>
      </c>
      <c r="AAD342" s="4"/>
      <c r="AAE342" s="108" t="str">
        <f>IF(AAD342&gt;0,INDEX(Вхідні_дані!$A$1471:$F$1520,MATCH(AAD342,Вхідні_дані!$C$1471:$C$1520,0),7),"-")</f>
        <v>-</v>
      </c>
      <c r="AAF342" s="7"/>
      <c r="AAG342" s="32" t="str">
        <f>IF(AAD342&gt;0,(AAF342*AAE342)/AAF9/AAF10/60,"-")</f>
        <v>-</v>
      </c>
      <c r="AAH342" s="102" t="str">
        <f>IF(AND(AAF342&gt;0,AAG342&gt;0),AAG342*AAE294,"-")</f>
        <v>-</v>
      </c>
      <c r="AAK342" s="112">
        <v>4</v>
      </c>
      <c r="AAL342" s="4"/>
      <c r="AAM342" s="108" t="str">
        <f>IF(AAL342&gt;0,INDEX(Вхідні_дані!$A$1471:$F$1520,MATCH(AAL342,Вхідні_дані!$C$1471:$C$1520,0),7),"-")</f>
        <v>-</v>
      </c>
      <c r="AAN342" s="7"/>
      <c r="AAO342" s="32" t="str">
        <f>IF(AAL342&gt;0,(AAN342*AAM342)/AAN9/AAN10/60,"-")</f>
        <v>-</v>
      </c>
      <c r="AAP342" s="102" t="str">
        <f>IF(AND(AAN342&gt;0,AAO342&gt;0),AAO342*AAM294,"-")</f>
        <v>-</v>
      </c>
      <c r="AAS342" s="112">
        <v>4</v>
      </c>
      <c r="AAT342" s="4"/>
      <c r="AAU342" s="108" t="str">
        <f>IF(AAT342&gt;0,INDEX(Вхідні_дані!$A$1471:$F$1520,MATCH(AAT342,Вхідні_дані!$C$1471:$C$1520,0),7),"-")</f>
        <v>-</v>
      </c>
      <c r="AAV342" s="7"/>
      <c r="AAW342" s="32" t="str">
        <f>IF(AAT342&gt;0,(AAV342*AAU342)/AAV9/AAV10/60,"-")</f>
        <v>-</v>
      </c>
      <c r="AAX342" s="102" t="str">
        <f>IF(AND(AAV342&gt;0,AAW342&gt;0),AAW342*AAU294,"-")</f>
        <v>-</v>
      </c>
      <c r="ABA342" s="112">
        <v>4</v>
      </c>
      <c r="ABB342" s="4"/>
      <c r="ABC342" s="108" t="str">
        <f>IF(ABB342&gt;0,INDEX(Вхідні_дані!$A$1471:$F$1520,MATCH(ABB342,Вхідні_дані!$C$1471:$C$1520,0),7),"-")</f>
        <v>-</v>
      </c>
      <c r="ABD342" s="7"/>
      <c r="ABE342" s="32" t="str">
        <f>IF(ABB342&gt;0,(ABD342*ABC342)/ABD9/ABD10/60,"-")</f>
        <v>-</v>
      </c>
      <c r="ABF342" s="102" t="str">
        <f>IF(AND(ABD342&gt;0,ABE342&gt;0),ABE342*ABC294,"-")</f>
        <v>-</v>
      </c>
      <c r="ABI342" s="112">
        <v>4</v>
      </c>
      <c r="ABJ342" s="4"/>
      <c r="ABK342" s="108" t="str">
        <f>IF(ABJ342&gt;0,INDEX(Вхідні_дані!$A$1471:$F$1520,MATCH(ABJ342,Вхідні_дані!$C$1471:$C$1520,0),7),"-")</f>
        <v>-</v>
      </c>
      <c r="ABL342" s="7"/>
      <c r="ABM342" s="32" t="str">
        <f>IF(ABJ342&gt;0,(ABL342*ABK342)/ABL9/ABL10/60,"-")</f>
        <v>-</v>
      </c>
      <c r="ABN342" s="102" t="str">
        <f>IF(AND(ABL342&gt;0,ABM342&gt;0),ABM342*ABK294,"-")</f>
        <v>-</v>
      </c>
      <c r="ABQ342" s="112">
        <v>4</v>
      </c>
      <c r="ABR342" s="4"/>
      <c r="ABS342" s="108" t="str">
        <f>IF(ABR342&gt;0,INDEX(Вхідні_дані!$A$1471:$F$1520,MATCH(ABR342,Вхідні_дані!$C$1471:$C$1520,0),7),"-")</f>
        <v>-</v>
      </c>
      <c r="ABT342" s="7"/>
      <c r="ABU342" s="32" t="str">
        <f>IF(ABR342&gt;0,(ABT342*ABS342)/ABT9/ABT10/60,"-")</f>
        <v>-</v>
      </c>
      <c r="ABV342" s="102" t="str">
        <f>IF(AND(ABT342&gt;0,ABU342&gt;0),ABU342*ABS294,"-")</f>
        <v>-</v>
      </c>
      <c r="ABY342" s="112">
        <v>4</v>
      </c>
      <c r="ABZ342" s="4"/>
      <c r="ACA342" s="108" t="str">
        <f>IF(ABZ342&gt;0,INDEX(Вхідні_дані!$A$1471:$F$1520,MATCH(ABZ342,Вхідні_дані!$C$1471:$C$1520,0),7),"-")</f>
        <v>-</v>
      </c>
      <c r="ACB342" s="7"/>
      <c r="ACC342" s="32" t="str">
        <f>IF(ABZ342&gt;0,(ACB342*ACA342)/ACB9/ACB10/60,"-")</f>
        <v>-</v>
      </c>
      <c r="ACD342" s="102" t="str">
        <f>IF(AND(ACB342&gt;0,ACC342&gt;0),ACC342*ACA294,"-")</f>
        <v>-</v>
      </c>
      <c r="ACG342" s="112">
        <v>4</v>
      </c>
      <c r="ACH342" s="4"/>
      <c r="ACI342" s="108" t="str">
        <f>IF(ACH342&gt;0,INDEX(Вхідні_дані!$A$1471:$F$1520,MATCH(ACH342,Вхідні_дані!$C$1471:$C$1520,0),7),"-")</f>
        <v>-</v>
      </c>
      <c r="ACJ342" s="7"/>
      <c r="ACK342" s="32" t="str">
        <f>IF(ACH342&gt;0,(ACJ342*ACI342)/ACJ9/ACJ10/60,"-")</f>
        <v>-</v>
      </c>
      <c r="ACL342" s="102" t="str">
        <f>IF(AND(ACJ342&gt;0,ACK342&gt;0),ACK342*ACI294,"-")</f>
        <v>-</v>
      </c>
      <c r="ACO342" s="112">
        <v>4</v>
      </c>
      <c r="ACP342" s="4"/>
      <c r="ACQ342" s="108" t="str">
        <f>IF(ACP342&gt;0,INDEX(Вхідні_дані!$A$1471:$F$1520,MATCH(ACP342,Вхідні_дані!$C$1471:$C$1520,0),7),"-")</f>
        <v>-</v>
      </c>
      <c r="ACR342" s="7"/>
      <c r="ACS342" s="32" t="str">
        <f>IF(ACP342&gt;0,(ACR342*ACQ342)/ACR9/ACR10/60,"-")</f>
        <v>-</v>
      </c>
      <c r="ACT342" s="102" t="str">
        <f>IF(AND(ACR342&gt;0,ACS342&gt;0),ACS342*ACQ294,"-")</f>
        <v>-</v>
      </c>
      <c r="ACW342" s="112">
        <v>4</v>
      </c>
      <c r="ACX342" s="4"/>
      <c r="ACY342" s="108" t="str">
        <f>IF(ACX342&gt;0,INDEX(Вхідні_дані!$A$1471:$F$1520,MATCH(ACX342,Вхідні_дані!$C$1471:$C$1520,0),7),"-")</f>
        <v>-</v>
      </c>
      <c r="ACZ342" s="7"/>
      <c r="ADA342" s="32" t="str">
        <f>IF(ACX342&gt;0,(ACZ342*ACY342)/ACZ9/ACZ10/60,"-")</f>
        <v>-</v>
      </c>
      <c r="ADB342" s="102" t="str">
        <f>IF(AND(ACZ342&gt;0,ADA342&gt;0),ADA342*ACY294,"-")</f>
        <v>-</v>
      </c>
      <c r="ADE342" s="112">
        <v>4</v>
      </c>
      <c r="ADF342" s="4"/>
      <c r="ADG342" s="108" t="str">
        <f>IF(ADF342&gt;0,INDEX(Вхідні_дані!$A$1471:$F$1520,MATCH(ADF342,Вхідні_дані!$C$1471:$C$1520,0),7),"-")</f>
        <v>-</v>
      </c>
      <c r="ADH342" s="7"/>
      <c r="ADI342" s="32" t="str">
        <f>IF(ADF342&gt;0,(ADH342*ADG342)/ADH9/ADH10/60,"-")</f>
        <v>-</v>
      </c>
      <c r="ADJ342" s="102" t="str">
        <f>IF(AND(ADH342&gt;0,ADI342&gt;0),ADI342*ADG294,"-")</f>
        <v>-</v>
      </c>
      <c r="ADM342" s="112">
        <v>4</v>
      </c>
      <c r="ADN342" s="4"/>
      <c r="ADO342" s="108" t="str">
        <f>IF(ADN342&gt;0,INDEX(Вхідні_дані!$A$1471:$F$1520,MATCH(ADN342,Вхідні_дані!$C$1471:$C$1520,0),7),"-")</f>
        <v>-</v>
      </c>
      <c r="ADP342" s="7"/>
      <c r="ADQ342" s="32" t="str">
        <f>IF(ADN342&gt;0,(ADP342*ADO342)/ADP9/ADP10/60,"-")</f>
        <v>-</v>
      </c>
      <c r="ADR342" s="102" t="str">
        <f>IF(AND(ADP342&gt;0,ADQ342&gt;0),ADQ342*ADO294,"-")</f>
        <v>-</v>
      </c>
    </row>
    <row r="343" spans="1:800" ht="32.25" customHeight="1" outlineLevel="1" x14ac:dyDescent="0.25">
      <c r="A343" s="112">
        <v>5</v>
      </c>
      <c r="B343" s="4"/>
      <c r="C343" s="108" t="str">
        <f>IF(B343&gt;0,INDEX(Вхідні_дані!$A$1471:$F$1520,MATCH(B343,Вхідні_дані!$C$1471:$C$1520,0),7),"-")</f>
        <v>-</v>
      </c>
      <c r="D343" s="7"/>
      <c r="E343" s="32" t="str">
        <f>IF(B343&gt;0,(D343*C343)/D9/D10/60,"-")</f>
        <v>-</v>
      </c>
      <c r="F343" s="102" t="str">
        <f>IF(AND(D343&gt;0,E343&gt;0),E343*C294,"-")</f>
        <v>-</v>
      </c>
      <c r="I343" s="112">
        <v>5</v>
      </c>
      <c r="J343" s="4"/>
      <c r="K343" s="108" t="str">
        <f>IF(J343&gt;0,INDEX(Вхідні_дані!$A$1471:$F$1520,MATCH(J343,Вхідні_дані!$C$1471:$C$1520,0),7),"-")</f>
        <v>-</v>
      </c>
      <c r="L343" s="7"/>
      <c r="M343" s="32" t="str">
        <f>IF(J343&gt;0,(L343*K343)/L9/L10/60,"-")</f>
        <v>-</v>
      </c>
      <c r="N343" s="102" t="str">
        <f>IF(AND(L343&gt;0,M343&gt;0),M343*K294,"-")</f>
        <v>-</v>
      </c>
      <c r="Q343" s="112">
        <v>5</v>
      </c>
      <c r="R343" s="4"/>
      <c r="S343" s="108" t="str">
        <f>IF(R343&gt;0,INDEX(Вхідні_дані!$A$1471:$F$1520,MATCH(R343,Вхідні_дані!$C$1471:$C$1520,0),7),"-")</f>
        <v>-</v>
      </c>
      <c r="T343" s="7"/>
      <c r="U343" s="32" t="str">
        <f>IF(R343&gt;0,(T343*S343)/T9/T10/60,"-")</f>
        <v>-</v>
      </c>
      <c r="V343" s="102" t="str">
        <f>IF(AND(T343&gt;0,U343&gt;0),U343*S294,"-")</f>
        <v>-</v>
      </c>
      <c r="Y343" s="112">
        <v>5</v>
      </c>
      <c r="Z343" s="4"/>
      <c r="AA343" s="108" t="str">
        <f>IF(Z343&gt;0,INDEX(Вхідні_дані!$A$1471:$F$1520,MATCH(Z343,Вхідні_дані!$C$1471:$C$1520,0),7),"-")</f>
        <v>-</v>
      </c>
      <c r="AB343" s="7"/>
      <c r="AC343" s="32" t="str">
        <f>IF(Z343&gt;0,(AB343*AA343)/AB9/AB10/60,"-")</f>
        <v>-</v>
      </c>
      <c r="AD343" s="102" t="str">
        <f>IF(AND(AB343&gt;0,AC343&gt;0),AC343*AA294,"-")</f>
        <v>-</v>
      </c>
      <c r="AG343" s="112">
        <v>5</v>
      </c>
      <c r="AH343" s="4"/>
      <c r="AI343" s="108" t="str">
        <f>IF(AH343&gt;0,INDEX(Вхідні_дані!$A$1471:$F$1520,MATCH(AH343,Вхідні_дані!$C$1471:$C$1520,0),7),"-")</f>
        <v>-</v>
      </c>
      <c r="AJ343" s="7"/>
      <c r="AK343" s="32" t="str">
        <f>IF(AH343&gt;0,(AJ343*AI343)/AJ9/AJ10/60,"-")</f>
        <v>-</v>
      </c>
      <c r="AL343" s="102" t="str">
        <f>IF(AND(AJ343&gt;0,AK343&gt;0),AK343*AI294,"-")</f>
        <v>-</v>
      </c>
      <c r="AO343" s="112">
        <v>5</v>
      </c>
      <c r="AP343" s="4"/>
      <c r="AQ343" s="108" t="str">
        <f>IF(AP343&gt;0,INDEX(Вхідні_дані!$A$1471:$F$1520,MATCH(AP343,Вхідні_дані!$C$1471:$C$1520,0),7),"-")</f>
        <v>-</v>
      </c>
      <c r="AR343" s="7"/>
      <c r="AS343" s="32" t="str">
        <f>IF(AP343&gt;0,(AR343*AQ343)/AR9/AR10/60,"-")</f>
        <v>-</v>
      </c>
      <c r="AT343" s="102" t="str">
        <f>IF(AND(AR343&gt;0,AS343&gt;0),AS343*AQ294,"-")</f>
        <v>-</v>
      </c>
      <c r="AW343" s="112">
        <v>5</v>
      </c>
      <c r="AX343" s="4"/>
      <c r="AY343" s="108" t="str">
        <f>IF(AX343&gt;0,INDEX(Вхідні_дані!$A$1471:$F$1520,MATCH(AX343,Вхідні_дані!$C$1471:$C$1520,0),7),"-")</f>
        <v>-</v>
      </c>
      <c r="AZ343" s="7"/>
      <c r="BA343" s="32" t="str">
        <f>IF(AX343&gt;0,(AZ343*AY343)/AZ9/AZ10/60,"-")</f>
        <v>-</v>
      </c>
      <c r="BB343" s="102" t="str">
        <f>IF(AND(AZ343&gt;0,BA343&gt;0),BA343*AY294,"-")</f>
        <v>-</v>
      </c>
      <c r="BE343" s="112">
        <v>5</v>
      </c>
      <c r="BF343" s="4"/>
      <c r="BG343" s="108" t="str">
        <f>IF(BF343&gt;0,INDEX(Вхідні_дані!$A$1471:$F$1520,MATCH(BF343,Вхідні_дані!$C$1471:$C$1520,0),7),"-")</f>
        <v>-</v>
      </c>
      <c r="BH343" s="7"/>
      <c r="BI343" s="32" t="str">
        <f>IF(BF343&gt;0,(BH343*BG343)/BH9/BH10/60,"-")</f>
        <v>-</v>
      </c>
      <c r="BJ343" s="102" t="str">
        <f>IF(AND(BH343&gt;0,BI343&gt;0),BI343*BG294,"-")</f>
        <v>-</v>
      </c>
      <c r="BM343" s="112">
        <v>5</v>
      </c>
      <c r="BN343" s="4"/>
      <c r="BO343" s="108" t="str">
        <f>IF(BN343&gt;0,INDEX(Вхідні_дані!$A$1471:$F$1520,MATCH(BN343,Вхідні_дані!$C$1471:$C$1520,0),7),"-")</f>
        <v>-</v>
      </c>
      <c r="BP343" s="7"/>
      <c r="BQ343" s="32" t="str">
        <f>IF(BN343&gt;0,(BP343*BO343)/BP9/BP10/60,"-")</f>
        <v>-</v>
      </c>
      <c r="BR343" s="102" t="str">
        <f>IF(AND(BP343&gt;0,BQ343&gt;0),BQ343*BO294,"-")</f>
        <v>-</v>
      </c>
      <c r="BU343" s="112">
        <v>5</v>
      </c>
      <c r="BV343" s="4"/>
      <c r="BW343" s="108" t="str">
        <f>IF(BV343&gt;0,INDEX(Вхідні_дані!$A$1471:$F$1520,MATCH(BV343,Вхідні_дані!$C$1471:$C$1520,0),7),"-")</f>
        <v>-</v>
      </c>
      <c r="BX343" s="7"/>
      <c r="BY343" s="32" t="str">
        <f>IF(BV343&gt;0,(BX343*BW343)/BX9/BX10/60,"-")</f>
        <v>-</v>
      </c>
      <c r="BZ343" s="102" t="str">
        <f>IF(AND(BX343&gt;0,BY343&gt;0),BY343*BW294,"-")</f>
        <v>-</v>
      </c>
      <c r="CC343" s="112">
        <v>5</v>
      </c>
      <c r="CD343" s="4"/>
      <c r="CE343" s="108" t="str">
        <f>IF(CD343&gt;0,INDEX(Вхідні_дані!$A$1471:$F$1520,MATCH(CD343,Вхідні_дані!$C$1471:$C$1520,0),7),"-")</f>
        <v>-</v>
      </c>
      <c r="CF343" s="7"/>
      <c r="CG343" s="32" t="str">
        <f>IF(CD343&gt;0,(CF343*CE343)/CF9/CF10/60,"-")</f>
        <v>-</v>
      </c>
      <c r="CH343" s="102" t="str">
        <f>IF(AND(CF343&gt;0,CG343&gt;0),CG343*CE294,"-")</f>
        <v>-</v>
      </c>
      <c r="CK343" s="112">
        <v>5</v>
      </c>
      <c r="CL343" s="4"/>
      <c r="CM343" s="108" t="str">
        <f>IF(CL343&gt;0,INDEX(Вхідні_дані!$A$1471:$F$1520,MATCH(CL343,Вхідні_дані!$C$1471:$C$1520,0),7),"-")</f>
        <v>-</v>
      </c>
      <c r="CN343" s="7"/>
      <c r="CO343" s="32" t="str">
        <f>IF(CL343&gt;0,(CN343*CM343)/CN9/CN10/60,"-")</f>
        <v>-</v>
      </c>
      <c r="CP343" s="102" t="str">
        <f>IF(AND(CN343&gt;0,CO343&gt;0),CO343*CM294,"-")</f>
        <v>-</v>
      </c>
      <c r="CS343" s="112">
        <v>5</v>
      </c>
      <c r="CT343" s="4"/>
      <c r="CU343" s="108" t="str">
        <f>IF(CT343&gt;0,INDEX(Вхідні_дані!$A$1471:$F$1520,MATCH(CT343,Вхідні_дані!$C$1471:$C$1520,0),7),"-")</f>
        <v>-</v>
      </c>
      <c r="CV343" s="7"/>
      <c r="CW343" s="32" t="str">
        <f>IF(CT343&gt;0,(CV343*CU343)/CV9/CV10/60,"-")</f>
        <v>-</v>
      </c>
      <c r="CX343" s="102" t="str">
        <f>IF(AND(CV343&gt;0,CW343&gt;0),CW343*CU294,"-")</f>
        <v>-</v>
      </c>
      <c r="DA343" s="112">
        <v>5</v>
      </c>
      <c r="DB343" s="4"/>
      <c r="DC343" s="108" t="str">
        <f>IF(DB343&gt;0,INDEX(Вхідні_дані!$A$1471:$F$1520,MATCH(DB343,Вхідні_дані!$C$1471:$C$1520,0),7),"-")</f>
        <v>-</v>
      </c>
      <c r="DD343" s="7"/>
      <c r="DE343" s="32" t="str">
        <f>IF(DB343&gt;0,(DD343*DC343)/DD9/DD10/60,"-")</f>
        <v>-</v>
      </c>
      <c r="DF343" s="102" t="str">
        <f>IF(AND(DD343&gt;0,DE343&gt;0),DE343*DC294,"-")</f>
        <v>-</v>
      </c>
      <c r="DI343" s="112">
        <v>5</v>
      </c>
      <c r="DJ343" s="4"/>
      <c r="DK343" s="108" t="str">
        <f>IF(DJ343&gt;0,INDEX(Вхідні_дані!$A$1471:$F$1520,MATCH(DJ343,Вхідні_дані!$C$1471:$C$1520,0),7),"-")</f>
        <v>-</v>
      </c>
      <c r="DL343" s="7"/>
      <c r="DM343" s="32" t="str">
        <f>IF(DJ343&gt;0,(DL343*DK343)/DL9/DL10/60,"-")</f>
        <v>-</v>
      </c>
      <c r="DN343" s="102" t="str">
        <f>IF(AND(DL343&gt;0,DM343&gt;0),DM343*DK294,"-")</f>
        <v>-</v>
      </c>
      <c r="DQ343" s="112">
        <v>5</v>
      </c>
      <c r="DR343" s="4"/>
      <c r="DS343" s="108" t="str">
        <f>IF(DR343&gt;0,INDEX(Вхідні_дані!$A$1471:$F$1520,MATCH(DR343,Вхідні_дані!$C$1471:$C$1520,0),7),"-")</f>
        <v>-</v>
      </c>
      <c r="DT343" s="7"/>
      <c r="DU343" s="32" t="str">
        <f>IF(DR343&gt;0,(DT343*DS343)/DT9/DT10/60,"-")</f>
        <v>-</v>
      </c>
      <c r="DV343" s="102" t="str">
        <f>IF(AND(DT343&gt;0,DU343&gt;0),DU343*DS294,"-")</f>
        <v>-</v>
      </c>
      <c r="DY343" s="112">
        <v>5</v>
      </c>
      <c r="DZ343" s="4"/>
      <c r="EA343" s="108" t="str">
        <f>IF(DZ343&gt;0,INDEX(Вхідні_дані!$A$1471:$F$1520,MATCH(DZ343,Вхідні_дані!$C$1471:$C$1520,0),7),"-")</f>
        <v>-</v>
      </c>
      <c r="EB343" s="7"/>
      <c r="EC343" s="32" t="str">
        <f>IF(DZ343&gt;0,(EB343*EA343)/EB9/EB10/60,"-")</f>
        <v>-</v>
      </c>
      <c r="ED343" s="102" t="str">
        <f>IF(AND(EB343&gt;0,EC343&gt;0),EC343*EA294,"-")</f>
        <v>-</v>
      </c>
      <c r="EG343" s="112">
        <v>5</v>
      </c>
      <c r="EH343" s="4"/>
      <c r="EI343" s="108" t="str">
        <f>IF(EH343&gt;0,INDEX(Вхідні_дані!$A$1471:$F$1520,MATCH(EH343,Вхідні_дані!$C$1471:$C$1520,0),7),"-")</f>
        <v>-</v>
      </c>
      <c r="EJ343" s="7"/>
      <c r="EK343" s="32" t="str">
        <f>IF(EH343&gt;0,(EJ343*EI343)/EJ9/EJ10/60,"-")</f>
        <v>-</v>
      </c>
      <c r="EL343" s="102" t="str">
        <f>IF(AND(EJ343&gt;0,EK343&gt;0),EK343*EI294,"-")</f>
        <v>-</v>
      </c>
      <c r="EO343" s="112">
        <v>5</v>
      </c>
      <c r="EP343" s="4"/>
      <c r="EQ343" s="108" t="str">
        <f>IF(EP343&gt;0,INDEX(Вхідні_дані!$A$1471:$F$1520,MATCH(EP343,Вхідні_дані!$C$1471:$C$1520,0),7),"-")</f>
        <v>-</v>
      </c>
      <c r="ER343" s="7"/>
      <c r="ES343" s="32" t="str">
        <f>IF(EP343&gt;0,(ER343*EQ343)/ER9/ER10/60,"-")</f>
        <v>-</v>
      </c>
      <c r="ET343" s="102" t="str">
        <f>IF(AND(ER343&gt;0,ES343&gt;0),ES343*EQ294,"-")</f>
        <v>-</v>
      </c>
      <c r="EW343" s="112">
        <v>5</v>
      </c>
      <c r="EX343" s="4"/>
      <c r="EY343" s="108" t="str">
        <f>IF(EX343&gt;0,INDEX(Вхідні_дані!$A$1471:$F$1520,MATCH(EX343,Вхідні_дані!$C$1471:$C$1520,0),7),"-")</f>
        <v>-</v>
      </c>
      <c r="EZ343" s="7"/>
      <c r="FA343" s="32" t="str">
        <f>IF(EX343&gt;0,(EZ343*EY343)/EZ9/EZ10/60,"-")</f>
        <v>-</v>
      </c>
      <c r="FB343" s="102" t="str">
        <f>IF(AND(EZ343&gt;0,FA343&gt;0),FA343*EY294,"-")</f>
        <v>-</v>
      </c>
      <c r="FE343" s="112">
        <v>5</v>
      </c>
      <c r="FF343" s="4"/>
      <c r="FG343" s="108" t="str">
        <f>IF(FF343&gt;0,INDEX(Вхідні_дані!$A$1471:$F$1520,MATCH(FF343,Вхідні_дані!$C$1471:$C$1520,0),7),"-")</f>
        <v>-</v>
      </c>
      <c r="FH343" s="7"/>
      <c r="FI343" s="32" t="str">
        <f>IF(FF343&gt;0,(FH343*FG343)/FH9/FH10/60,"-")</f>
        <v>-</v>
      </c>
      <c r="FJ343" s="102" t="str">
        <f>IF(AND(FH343&gt;0,FI343&gt;0),FI343*FG294,"-")</f>
        <v>-</v>
      </c>
      <c r="FM343" s="112">
        <v>5</v>
      </c>
      <c r="FN343" s="4"/>
      <c r="FO343" s="108" t="str">
        <f>IF(FN343&gt;0,INDEX(Вхідні_дані!$A$1471:$F$1520,MATCH(FN343,Вхідні_дані!$C$1471:$C$1520,0),7),"-")</f>
        <v>-</v>
      </c>
      <c r="FP343" s="7"/>
      <c r="FQ343" s="32" t="str">
        <f>IF(FN343&gt;0,(FP343*FO343)/FP9/FP10/60,"-")</f>
        <v>-</v>
      </c>
      <c r="FR343" s="102" t="str">
        <f>IF(AND(FP343&gt;0,FQ343&gt;0),FQ343*FO294,"-")</f>
        <v>-</v>
      </c>
      <c r="FU343" s="112">
        <v>5</v>
      </c>
      <c r="FV343" s="4"/>
      <c r="FW343" s="108" t="str">
        <f>IF(FV343&gt;0,INDEX(Вхідні_дані!$A$1471:$F$1520,MATCH(FV343,Вхідні_дані!$C$1471:$C$1520,0),7),"-")</f>
        <v>-</v>
      </c>
      <c r="FX343" s="7"/>
      <c r="FY343" s="32" t="str">
        <f>IF(FV343&gt;0,(FX343*FW343)/FX9/FX10/60,"-")</f>
        <v>-</v>
      </c>
      <c r="FZ343" s="102" t="str">
        <f>IF(AND(FX343&gt;0,FY343&gt;0),FY343*FW294,"-")</f>
        <v>-</v>
      </c>
      <c r="GC343" s="112">
        <v>5</v>
      </c>
      <c r="GD343" s="4"/>
      <c r="GE343" s="108" t="str">
        <f>IF(GD343&gt;0,INDEX(Вхідні_дані!$A$1471:$F$1520,MATCH(GD343,Вхідні_дані!$C$1471:$C$1520,0),7),"-")</f>
        <v>-</v>
      </c>
      <c r="GF343" s="7"/>
      <c r="GG343" s="32" t="str">
        <f>IF(GD343&gt;0,(GF343*GE343)/GF9/GF10/60,"-")</f>
        <v>-</v>
      </c>
      <c r="GH343" s="102" t="str">
        <f>IF(AND(GF343&gt;0,GG343&gt;0),GG343*GE294,"-")</f>
        <v>-</v>
      </c>
      <c r="GK343" s="112">
        <v>5</v>
      </c>
      <c r="GL343" s="4"/>
      <c r="GM343" s="108" t="str">
        <f>IF(GL343&gt;0,INDEX(Вхідні_дані!$A$1471:$F$1520,MATCH(GL343,Вхідні_дані!$C$1471:$C$1520,0),7),"-")</f>
        <v>-</v>
      </c>
      <c r="GN343" s="7"/>
      <c r="GO343" s="32" t="str">
        <f>IF(GL343&gt;0,(GN343*GM343)/GN9/GN10/60,"-")</f>
        <v>-</v>
      </c>
      <c r="GP343" s="102" t="str">
        <f>IF(AND(GN343&gt;0,GO343&gt;0),GO343*GM294,"-")</f>
        <v>-</v>
      </c>
      <c r="GS343" s="112">
        <v>5</v>
      </c>
      <c r="GT343" s="4"/>
      <c r="GU343" s="108" t="str">
        <f>IF(GT343&gt;0,INDEX(Вхідні_дані!$A$1471:$F$1520,MATCH(GT343,Вхідні_дані!$C$1471:$C$1520,0),7),"-")</f>
        <v>-</v>
      </c>
      <c r="GV343" s="7"/>
      <c r="GW343" s="32" t="str">
        <f>IF(GT343&gt;0,(GV343*GU343)/GV9/GV10/60,"-")</f>
        <v>-</v>
      </c>
      <c r="GX343" s="102" t="str">
        <f>IF(AND(GV343&gt;0,GW343&gt;0),GW343*GU294,"-")</f>
        <v>-</v>
      </c>
      <c r="HA343" s="112">
        <v>5</v>
      </c>
      <c r="HB343" s="4"/>
      <c r="HC343" s="108" t="str">
        <f>IF(HB343&gt;0,INDEX(Вхідні_дані!$A$1471:$F$1520,MATCH(HB343,Вхідні_дані!$C$1471:$C$1520,0),7),"-")</f>
        <v>-</v>
      </c>
      <c r="HD343" s="7"/>
      <c r="HE343" s="32" t="str">
        <f>IF(HB343&gt;0,(HD343*HC343)/HD9/HD10/60,"-")</f>
        <v>-</v>
      </c>
      <c r="HF343" s="102" t="str">
        <f>IF(AND(HD343&gt;0,HE343&gt;0),HE343*HC294,"-")</f>
        <v>-</v>
      </c>
      <c r="HI343" s="112">
        <v>5</v>
      </c>
      <c r="HJ343" s="4"/>
      <c r="HK343" s="108" t="str">
        <f>IF(HJ343&gt;0,INDEX(Вхідні_дані!$A$1471:$F$1520,MATCH(HJ343,Вхідні_дані!$C$1471:$C$1520,0),7),"-")</f>
        <v>-</v>
      </c>
      <c r="HL343" s="7"/>
      <c r="HM343" s="32" t="str">
        <f>IF(HJ343&gt;0,(HL343*HK343)/HL9/HL10/60,"-")</f>
        <v>-</v>
      </c>
      <c r="HN343" s="102" t="str">
        <f>IF(AND(HL343&gt;0,HM343&gt;0),HM343*HK294,"-")</f>
        <v>-</v>
      </c>
      <c r="HQ343" s="112">
        <v>5</v>
      </c>
      <c r="HR343" s="4"/>
      <c r="HS343" s="108" t="str">
        <f>IF(HR343&gt;0,INDEX(Вхідні_дані!$A$1471:$F$1520,MATCH(HR343,Вхідні_дані!$C$1471:$C$1520,0),7),"-")</f>
        <v>-</v>
      </c>
      <c r="HT343" s="7"/>
      <c r="HU343" s="32" t="str">
        <f>IF(HR343&gt;0,(HT343*HS343)/HT9/HT10/60,"-")</f>
        <v>-</v>
      </c>
      <c r="HV343" s="102" t="str">
        <f>IF(AND(HT343&gt;0,HU343&gt;0),HU343*HS294,"-")</f>
        <v>-</v>
      </c>
      <c r="HY343" s="112">
        <v>5</v>
      </c>
      <c r="HZ343" s="4"/>
      <c r="IA343" s="108" t="str">
        <f>IF(HZ343&gt;0,INDEX(Вхідні_дані!$A$1471:$F$1520,MATCH(HZ343,Вхідні_дані!$C$1471:$C$1520,0),7),"-")</f>
        <v>-</v>
      </c>
      <c r="IB343" s="7"/>
      <c r="IC343" s="32" t="str">
        <f>IF(HZ343&gt;0,(IB343*IA343)/IB9/IB10/60,"-")</f>
        <v>-</v>
      </c>
      <c r="ID343" s="102" t="str">
        <f>IF(AND(IB343&gt;0,IC343&gt;0),IC343*IA294,"-")</f>
        <v>-</v>
      </c>
      <c r="IG343" s="112">
        <v>5</v>
      </c>
      <c r="IH343" s="4"/>
      <c r="II343" s="108" t="str">
        <f>IF(IH343&gt;0,INDEX(Вхідні_дані!$A$1471:$F$1520,MATCH(IH343,Вхідні_дані!$C$1471:$C$1520,0),7),"-")</f>
        <v>-</v>
      </c>
      <c r="IJ343" s="7"/>
      <c r="IK343" s="32" t="str">
        <f>IF(IH343&gt;0,(IJ343*II343)/IJ9/IJ10/60,"-")</f>
        <v>-</v>
      </c>
      <c r="IL343" s="102" t="str">
        <f>IF(AND(IJ343&gt;0,IK343&gt;0),IK343*II294,"-")</f>
        <v>-</v>
      </c>
      <c r="IO343" s="112">
        <v>5</v>
      </c>
      <c r="IP343" s="4"/>
      <c r="IQ343" s="108" t="str">
        <f>IF(IP343&gt;0,INDEX(Вхідні_дані!$A$1471:$F$1520,MATCH(IP343,Вхідні_дані!$C$1471:$C$1520,0),7),"-")</f>
        <v>-</v>
      </c>
      <c r="IR343" s="7"/>
      <c r="IS343" s="32" t="str">
        <f>IF(IP343&gt;0,(IR343*IQ343)/IR9/IR10/60,"-")</f>
        <v>-</v>
      </c>
      <c r="IT343" s="102" t="str">
        <f>IF(AND(IR343&gt;0,IS343&gt;0),IS343*IQ294,"-")</f>
        <v>-</v>
      </c>
      <c r="IW343" s="112">
        <v>5</v>
      </c>
      <c r="IX343" s="4"/>
      <c r="IY343" s="108" t="str">
        <f>IF(IX343&gt;0,INDEX(Вхідні_дані!$A$1471:$F$1520,MATCH(IX343,Вхідні_дані!$C$1471:$C$1520,0),7),"-")</f>
        <v>-</v>
      </c>
      <c r="IZ343" s="7"/>
      <c r="JA343" s="32" t="str">
        <f>IF(IX343&gt;0,(IZ343*IY343)/IZ9/IZ10/60,"-")</f>
        <v>-</v>
      </c>
      <c r="JB343" s="102" t="str">
        <f>IF(AND(IZ343&gt;0,JA343&gt;0),JA343*IY294,"-")</f>
        <v>-</v>
      </c>
      <c r="JE343" s="112">
        <v>5</v>
      </c>
      <c r="JF343" s="4"/>
      <c r="JG343" s="108" t="str">
        <f>IF(JF343&gt;0,INDEX(Вхідні_дані!$A$1471:$F$1520,MATCH(JF343,Вхідні_дані!$C$1471:$C$1520,0),7),"-")</f>
        <v>-</v>
      </c>
      <c r="JH343" s="7"/>
      <c r="JI343" s="32" t="str">
        <f>IF(JF343&gt;0,(JH343*JG343)/JH9/JH10/60,"-")</f>
        <v>-</v>
      </c>
      <c r="JJ343" s="102" t="str">
        <f>IF(AND(JH343&gt;0,JI343&gt;0),JI343*JG294,"-")</f>
        <v>-</v>
      </c>
      <c r="JM343" s="112">
        <v>5</v>
      </c>
      <c r="JN343" s="4"/>
      <c r="JO343" s="108" t="str">
        <f>IF(JN343&gt;0,INDEX(Вхідні_дані!$A$1471:$F$1520,MATCH(JN343,Вхідні_дані!$C$1471:$C$1520,0),7),"-")</f>
        <v>-</v>
      </c>
      <c r="JP343" s="7"/>
      <c r="JQ343" s="32" t="str">
        <f>IF(JN343&gt;0,(JP343*JO343)/JP9/JP10/60,"-")</f>
        <v>-</v>
      </c>
      <c r="JR343" s="102" t="str">
        <f>IF(AND(JP343&gt;0,JQ343&gt;0),JQ343*JO294,"-")</f>
        <v>-</v>
      </c>
      <c r="JU343" s="112">
        <v>5</v>
      </c>
      <c r="JV343" s="4"/>
      <c r="JW343" s="108" t="str">
        <f>IF(JV343&gt;0,INDEX(Вхідні_дані!$A$1471:$F$1520,MATCH(JV343,Вхідні_дані!$C$1471:$C$1520,0),7),"-")</f>
        <v>-</v>
      </c>
      <c r="JX343" s="7"/>
      <c r="JY343" s="32" t="str">
        <f>IF(JV343&gt;0,(JX343*JW343)/JX9/JX10/60,"-")</f>
        <v>-</v>
      </c>
      <c r="JZ343" s="102" t="str">
        <f>IF(AND(JX343&gt;0,JY343&gt;0),JY343*JW294,"-")</f>
        <v>-</v>
      </c>
      <c r="KC343" s="112">
        <v>5</v>
      </c>
      <c r="KD343" s="4"/>
      <c r="KE343" s="108" t="str">
        <f>IF(KD343&gt;0,INDEX(Вхідні_дані!$A$1471:$F$1520,MATCH(KD343,Вхідні_дані!$C$1471:$C$1520,0),7),"-")</f>
        <v>-</v>
      </c>
      <c r="KF343" s="7"/>
      <c r="KG343" s="32" t="str">
        <f>IF(KD343&gt;0,(KF343*KE343)/KF9/KF10/60,"-")</f>
        <v>-</v>
      </c>
      <c r="KH343" s="102" t="str">
        <f>IF(AND(KF343&gt;0,KG343&gt;0),KG343*KE294,"-")</f>
        <v>-</v>
      </c>
      <c r="KK343" s="112">
        <v>5</v>
      </c>
      <c r="KL343" s="4"/>
      <c r="KM343" s="108" t="str">
        <f>IF(KL343&gt;0,INDEX(Вхідні_дані!$A$1471:$F$1520,MATCH(KL343,Вхідні_дані!$C$1471:$C$1520,0),7),"-")</f>
        <v>-</v>
      </c>
      <c r="KN343" s="7"/>
      <c r="KO343" s="32" t="str">
        <f>IF(KL343&gt;0,(KN343*KM343)/KN9/KN10/60,"-")</f>
        <v>-</v>
      </c>
      <c r="KP343" s="102" t="str">
        <f>IF(AND(KN343&gt;0,KO343&gt;0),KO343*KM294,"-")</f>
        <v>-</v>
      </c>
      <c r="KS343" s="112">
        <v>5</v>
      </c>
      <c r="KT343" s="4"/>
      <c r="KU343" s="108" t="str">
        <f>IF(KT343&gt;0,INDEX(Вхідні_дані!$A$1471:$F$1520,MATCH(KT343,Вхідні_дані!$C$1471:$C$1520,0),7),"-")</f>
        <v>-</v>
      </c>
      <c r="KV343" s="7"/>
      <c r="KW343" s="32" t="str">
        <f>IF(KT343&gt;0,(KV343*KU343)/KV9/KV10/60,"-")</f>
        <v>-</v>
      </c>
      <c r="KX343" s="102" t="str">
        <f>IF(AND(KV343&gt;0,KW343&gt;0),KW343*KU294,"-")</f>
        <v>-</v>
      </c>
      <c r="LA343" s="112">
        <v>5</v>
      </c>
      <c r="LB343" s="4"/>
      <c r="LC343" s="108" t="str">
        <f>IF(LB343&gt;0,INDEX(Вхідні_дані!$A$1471:$F$1520,MATCH(LB343,Вхідні_дані!$C$1471:$C$1520,0),7),"-")</f>
        <v>-</v>
      </c>
      <c r="LD343" s="7"/>
      <c r="LE343" s="32" t="str">
        <f>IF(LB343&gt;0,(LD343*LC343)/LD9/LD10/60,"-")</f>
        <v>-</v>
      </c>
      <c r="LF343" s="102" t="str">
        <f>IF(AND(LD343&gt;0,LE343&gt;0),LE343*LC294,"-")</f>
        <v>-</v>
      </c>
      <c r="LI343" s="112">
        <v>5</v>
      </c>
      <c r="LJ343" s="4"/>
      <c r="LK343" s="108" t="str">
        <f>IF(LJ343&gt;0,INDEX(Вхідні_дані!$A$1471:$F$1520,MATCH(LJ343,Вхідні_дані!$C$1471:$C$1520,0),7),"-")</f>
        <v>-</v>
      </c>
      <c r="LL343" s="7"/>
      <c r="LM343" s="32" t="str">
        <f>IF(LJ343&gt;0,(LL343*LK343)/LL9/LL10/60,"-")</f>
        <v>-</v>
      </c>
      <c r="LN343" s="102" t="str">
        <f>IF(AND(LL343&gt;0,LM343&gt;0),LM343*LK294,"-")</f>
        <v>-</v>
      </c>
      <c r="LQ343" s="112">
        <v>5</v>
      </c>
      <c r="LR343" s="4"/>
      <c r="LS343" s="108" t="str">
        <f>IF(LR343&gt;0,INDEX(Вхідні_дані!$A$1471:$F$1520,MATCH(LR343,Вхідні_дані!$C$1471:$C$1520,0),7),"-")</f>
        <v>-</v>
      </c>
      <c r="LT343" s="7"/>
      <c r="LU343" s="32" t="str">
        <f>IF(LR343&gt;0,(LT343*LS343)/LT9/LT10/60,"-")</f>
        <v>-</v>
      </c>
      <c r="LV343" s="102" t="str">
        <f>IF(AND(LT343&gt;0,LU343&gt;0),LU343*LS294,"-")</f>
        <v>-</v>
      </c>
      <c r="LY343" s="112">
        <v>5</v>
      </c>
      <c r="LZ343" s="4"/>
      <c r="MA343" s="108" t="str">
        <f>IF(LZ343&gt;0,INDEX(Вхідні_дані!$A$1471:$F$1520,MATCH(LZ343,Вхідні_дані!$C$1471:$C$1520,0),7),"-")</f>
        <v>-</v>
      </c>
      <c r="MB343" s="7"/>
      <c r="MC343" s="32" t="str">
        <f>IF(LZ343&gt;0,(MB343*MA343)/MB9/MB10/60,"-")</f>
        <v>-</v>
      </c>
      <c r="MD343" s="102" t="str">
        <f>IF(AND(MB343&gt;0,MC343&gt;0),MC343*MA294,"-")</f>
        <v>-</v>
      </c>
      <c r="MG343" s="112">
        <v>5</v>
      </c>
      <c r="MH343" s="4"/>
      <c r="MI343" s="108" t="str">
        <f>IF(MH343&gt;0,INDEX(Вхідні_дані!$A$1471:$F$1520,MATCH(MH343,Вхідні_дані!$C$1471:$C$1520,0),7),"-")</f>
        <v>-</v>
      </c>
      <c r="MJ343" s="7"/>
      <c r="MK343" s="32" t="str">
        <f>IF(MH343&gt;0,(MJ343*MI343)/MJ9/MJ10/60,"-")</f>
        <v>-</v>
      </c>
      <c r="ML343" s="102" t="str">
        <f>IF(AND(MJ343&gt;0,MK343&gt;0),MK343*MI294,"-")</f>
        <v>-</v>
      </c>
      <c r="MO343" s="112">
        <v>5</v>
      </c>
      <c r="MP343" s="4"/>
      <c r="MQ343" s="108" t="str">
        <f>IF(MP343&gt;0,INDEX(Вхідні_дані!$A$1471:$F$1520,MATCH(MP343,Вхідні_дані!$C$1471:$C$1520,0),7),"-")</f>
        <v>-</v>
      </c>
      <c r="MR343" s="7"/>
      <c r="MS343" s="32" t="str">
        <f>IF(MP343&gt;0,(MR343*MQ343)/MR9/MR10/60,"-")</f>
        <v>-</v>
      </c>
      <c r="MT343" s="102" t="str">
        <f>IF(AND(MR343&gt;0,MS343&gt;0),MS343*MQ294,"-")</f>
        <v>-</v>
      </c>
      <c r="MW343" s="112">
        <v>5</v>
      </c>
      <c r="MX343" s="4"/>
      <c r="MY343" s="108" t="str">
        <f>IF(MX343&gt;0,INDEX(Вхідні_дані!$A$1471:$F$1520,MATCH(MX343,Вхідні_дані!$C$1471:$C$1520,0),7),"-")</f>
        <v>-</v>
      </c>
      <c r="MZ343" s="7"/>
      <c r="NA343" s="32" t="str">
        <f>IF(MX343&gt;0,(MZ343*MY343)/MZ9/MZ10/60,"-")</f>
        <v>-</v>
      </c>
      <c r="NB343" s="102" t="str">
        <f>IF(AND(MZ343&gt;0,NA343&gt;0),NA343*MY294,"-")</f>
        <v>-</v>
      </c>
      <c r="NE343" s="112">
        <v>5</v>
      </c>
      <c r="NF343" s="4"/>
      <c r="NG343" s="108" t="str">
        <f>IF(NF343&gt;0,INDEX(Вхідні_дані!$A$1471:$F$1520,MATCH(NF343,Вхідні_дані!$C$1471:$C$1520,0),7),"-")</f>
        <v>-</v>
      </c>
      <c r="NH343" s="7"/>
      <c r="NI343" s="32" t="str">
        <f>IF(NF343&gt;0,(NH343*NG343)/NH9/NH10/60,"-")</f>
        <v>-</v>
      </c>
      <c r="NJ343" s="102" t="str">
        <f>IF(AND(NH343&gt;0,NI343&gt;0),NI343*NG294,"-")</f>
        <v>-</v>
      </c>
      <c r="NM343" s="112">
        <v>5</v>
      </c>
      <c r="NN343" s="4"/>
      <c r="NO343" s="108" t="str">
        <f>IF(NN343&gt;0,INDEX(Вхідні_дані!$A$1471:$F$1520,MATCH(NN343,Вхідні_дані!$C$1471:$C$1520,0),7),"-")</f>
        <v>-</v>
      </c>
      <c r="NP343" s="7"/>
      <c r="NQ343" s="32" t="str">
        <f>IF(NN343&gt;0,(NP343*NO343)/NP9/NP10/60,"-")</f>
        <v>-</v>
      </c>
      <c r="NR343" s="102" t="str">
        <f>IF(AND(NP343&gt;0,NQ343&gt;0),NQ343*NO294,"-")</f>
        <v>-</v>
      </c>
      <c r="NU343" s="112">
        <v>5</v>
      </c>
      <c r="NV343" s="4"/>
      <c r="NW343" s="108" t="str">
        <f>IF(NV343&gt;0,INDEX(Вхідні_дані!$A$1471:$F$1520,MATCH(NV343,Вхідні_дані!$C$1471:$C$1520,0),7),"-")</f>
        <v>-</v>
      </c>
      <c r="NX343" s="7"/>
      <c r="NY343" s="32" t="str">
        <f>IF(NV343&gt;0,(NX343*NW343)/NX9/NX10/60,"-")</f>
        <v>-</v>
      </c>
      <c r="NZ343" s="102" t="str">
        <f>IF(AND(NX343&gt;0,NY343&gt;0),NY343*NW294,"-")</f>
        <v>-</v>
      </c>
      <c r="OC343" s="112">
        <v>5</v>
      </c>
      <c r="OD343" s="4"/>
      <c r="OE343" s="108" t="str">
        <f>IF(OD343&gt;0,INDEX(Вхідні_дані!$A$1471:$F$1520,MATCH(OD343,Вхідні_дані!$C$1471:$C$1520,0),7),"-")</f>
        <v>-</v>
      </c>
      <c r="OF343" s="7"/>
      <c r="OG343" s="32" t="str">
        <f>IF(OD343&gt;0,(OF343*OE343)/OF9/OF10/60,"-")</f>
        <v>-</v>
      </c>
      <c r="OH343" s="102" t="str">
        <f>IF(AND(OF343&gt;0,OG343&gt;0),OG343*OE294,"-")</f>
        <v>-</v>
      </c>
      <c r="OK343" s="112">
        <v>5</v>
      </c>
      <c r="OL343" s="4"/>
      <c r="OM343" s="108" t="str">
        <f>IF(OL343&gt;0,INDEX(Вхідні_дані!$A$1471:$F$1520,MATCH(OL343,Вхідні_дані!$C$1471:$C$1520,0),7),"-")</f>
        <v>-</v>
      </c>
      <c r="ON343" s="7"/>
      <c r="OO343" s="32" t="str">
        <f>IF(OL343&gt;0,(ON343*OM343)/ON9/ON10/60,"-")</f>
        <v>-</v>
      </c>
      <c r="OP343" s="102" t="str">
        <f>IF(AND(ON343&gt;0,OO343&gt;0),OO343*OM294,"-")</f>
        <v>-</v>
      </c>
      <c r="OS343" s="112">
        <v>5</v>
      </c>
      <c r="OT343" s="4"/>
      <c r="OU343" s="108" t="str">
        <f>IF(OT343&gt;0,INDEX(Вхідні_дані!$A$1471:$F$1520,MATCH(OT343,Вхідні_дані!$C$1471:$C$1520,0),7),"-")</f>
        <v>-</v>
      </c>
      <c r="OV343" s="7"/>
      <c r="OW343" s="32" t="str">
        <f>IF(OT343&gt;0,(OV343*OU343)/OV9/OV10/60,"-")</f>
        <v>-</v>
      </c>
      <c r="OX343" s="102" t="str">
        <f>IF(AND(OV343&gt;0,OW343&gt;0),OW343*OU294,"-")</f>
        <v>-</v>
      </c>
      <c r="PA343" s="112">
        <v>5</v>
      </c>
      <c r="PB343" s="4"/>
      <c r="PC343" s="108" t="str">
        <f>IF(PB343&gt;0,INDEX(Вхідні_дані!$A$1471:$F$1520,MATCH(PB343,Вхідні_дані!$C$1471:$C$1520,0),7),"-")</f>
        <v>-</v>
      </c>
      <c r="PD343" s="7"/>
      <c r="PE343" s="32" t="str">
        <f>IF(PB343&gt;0,(PD343*PC343)/PD9/PD10/60,"-")</f>
        <v>-</v>
      </c>
      <c r="PF343" s="102" t="str">
        <f>IF(AND(PD343&gt;0,PE343&gt;0),PE343*PC294,"-")</f>
        <v>-</v>
      </c>
      <c r="PI343" s="112">
        <v>5</v>
      </c>
      <c r="PJ343" s="4"/>
      <c r="PK343" s="108" t="str">
        <f>IF(PJ343&gt;0,INDEX(Вхідні_дані!$A$1471:$F$1520,MATCH(PJ343,Вхідні_дані!$C$1471:$C$1520,0),7),"-")</f>
        <v>-</v>
      </c>
      <c r="PL343" s="7"/>
      <c r="PM343" s="32" t="str">
        <f>IF(PJ343&gt;0,(PL343*PK343)/PL9/PL10/60,"-")</f>
        <v>-</v>
      </c>
      <c r="PN343" s="102" t="str">
        <f>IF(AND(PL343&gt;0,PM343&gt;0),PM343*PK294,"-")</f>
        <v>-</v>
      </c>
      <c r="PQ343" s="112">
        <v>5</v>
      </c>
      <c r="PR343" s="4"/>
      <c r="PS343" s="108" t="str">
        <f>IF(PR343&gt;0,INDEX(Вхідні_дані!$A$1471:$F$1520,MATCH(PR343,Вхідні_дані!$C$1471:$C$1520,0),7),"-")</f>
        <v>-</v>
      </c>
      <c r="PT343" s="7"/>
      <c r="PU343" s="32" t="str">
        <f>IF(PR343&gt;0,(PT343*PS343)/PT9/PT10/60,"-")</f>
        <v>-</v>
      </c>
      <c r="PV343" s="102" t="str">
        <f>IF(AND(PT343&gt;0,PU343&gt;0),PU343*PS294,"-")</f>
        <v>-</v>
      </c>
      <c r="PY343" s="112">
        <v>5</v>
      </c>
      <c r="PZ343" s="4"/>
      <c r="QA343" s="108" t="str">
        <f>IF(PZ343&gt;0,INDEX(Вхідні_дані!$A$1471:$F$1520,MATCH(PZ343,Вхідні_дані!$C$1471:$C$1520,0),7),"-")</f>
        <v>-</v>
      </c>
      <c r="QB343" s="7"/>
      <c r="QC343" s="32" t="str">
        <f>IF(PZ343&gt;0,(QB343*QA343)/QB9/QB10/60,"-")</f>
        <v>-</v>
      </c>
      <c r="QD343" s="102" t="str">
        <f>IF(AND(QB343&gt;0,QC343&gt;0),QC343*QA294,"-")</f>
        <v>-</v>
      </c>
      <c r="QG343" s="112">
        <v>5</v>
      </c>
      <c r="QH343" s="4"/>
      <c r="QI343" s="108" t="str">
        <f>IF(QH343&gt;0,INDEX(Вхідні_дані!$A$1471:$F$1520,MATCH(QH343,Вхідні_дані!$C$1471:$C$1520,0),7),"-")</f>
        <v>-</v>
      </c>
      <c r="QJ343" s="7"/>
      <c r="QK343" s="32" t="str">
        <f>IF(QH343&gt;0,(QJ343*QI343)/QJ9/QJ10/60,"-")</f>
        <v>-</v>
      </c>
      <c r="QL343" s="102" t="str">
        <f>IF(AND(QJ343&gt;0,QK343&gt;0),QK343*QI294,"-")</f>
        <v>-</v>
      </c>
      <c r="QO343" s="112">
        <v>5</v>
      </c>
      <c r="QP343" s="4"/>
      <c r="QQ343" s="108" t="str">
        <f>IF(QP343&gt;0,INDEX(Вхідні_дані!$A$1471:$F$1520,MATCH(QP343,Вхідні_дані!$C$1471:$C$1520,0),7),"-")</f>
        <v>-</v>
      </c>
      <c r="QR343" s="7"/>
      <c r="QS343" s="32" t="str">
        <f>IF(QP343&gt;0,(QR343*QQ343)/QR9/QR10/60,"-")</f>
        <v>-</v>
      </c>
      <c r="QT343" s="102" t="str">
        <f>IF(AND(QR343&gt;0,QS343&gt;0),QS343*QQ294,"-")</f>
        <v>-</v>
      </c>
      <c r="QW343" s="112">
        <v>5</v>
      </c>
      <c r="QX343" s="4"/>
      <c r="QY343" s="108" t="str">
        <f>IF(QX343&gt;0,INDEX(Вхідні_дані!$A$1471:$F$1520,MATCH(QX343,Вхідні_дані!$C$1471:$C$1520,0),7),"-")</f>
        <v>-</v>
      </c>
      <c r="QZ343" s="7"/>
      <c r="RA343" s="32" t="str">
        <f>IF(QX343&gt;0,(QZ343*QY343)/QZ9/QZ10/60,"-")</f>
        <v>-</v>
      </c>
      <c r="RB343" s="102" t="str">
        <f>IF(AND(QZ343&gt;0,RA343&gt;0),RA343*QY294,"-")</f>
        <v>-</v>
      </c>
      <c r="RE343" s="112">
        <v>5</v>
      </c>
      <c r="RF343" s="4"/>
      <c r="RG343" s="108" t="str">
        <f>IF(RF343&gt;0,INDEX(Вхідні_дані!$A$1471:$F$1520,MATCH(RF343,Вхідні_дані!$C$1471:$C$1520,0),7),"-")</f>
        <v>-</v>
      </c>
      <c r="RH343" s="7"/>
      <c r="RI343" s="32" t="str">
        <f>IF(RF343&gt;0,(RH343*RG343)/RH9/RH10/60,"-")</f>
        <v>-</v>
      </c>
      <c r="RJ343" s="102" t="str">
        <f>IF(AND(RH343&gt;0,RI343&gt;0),RI343*RG294,"-")</f>
        <v>-</v>
      </c>
      <c r="RM343" s="112">
        <v>5</v>
      </c>
      <c r="RN343" s="4"/>
      <c r="RO343" s="108" t="str">
        <f>IF(RN343&gt;0,INDEX(Вхідні_дані!$A$1471:$F$1520,MATCH(RN343,Вхідні_дані!$C$1471:$C$1520,0),7),"-")</f>
        <v>-</v>
      </c>
      <c r="RP343" s="7"/>
      <c r="RQ343" s="32" t="str">
        <f>IF(RN343&gt;0,(RP343*RO343)/RP9/RP10/60,"-")</f>
        <v>-</v>
      </c>
      <c r="RR343" s="102" t="str">
        <f>IF(AND(RP343&gt;0,RQ343&gt;0),RQ343*RO294,"-")</f>
        <v>-</v>
      </c>
      <c r="RU343" s="112">
        <v>5</v>
      </c>
      <c r="RV343" s="4"/>
      <c r="RW343" s="108" t="str">
        <f>IF(RV343&gt;0,INDEX(Вхідні_дані!$A$1471:$F$1520,MATCH(RV343,Вхідні_дані!$C$1471:$C$1520,0),7),"-")</f>
        <v>-</v>
      </c>
      <c r="RX343" s="7"/>
      <c r="RY343" s="32" t="str">
        <f>IF(RV343&gt;0,(RX343*RW343)/RX9/RX10/60,"-")</f>
        <v>-</v>
      </c>
      <c r="RZ343" s="102" t="str">
        <f>IF(AND(RX343&gt;0,RY343&gt;0),RY343*RW294,"-")</f>
        <v>-</v>
      </c>
      <c r="SC343" s="112">
        <v>5</v>
      </c>
      <c r="SD343" s="4"/>
      <c r="SE343" s="108" t="str">
        <f>IF(SD343&gt;0,INDEX(Вхідні_дані!$A$1471:$F$1520,MATCH(SD343,Вхідні_дані!$C$1471:$C$1520,0),7),"-")</f>
        <v>-</v>
      </c>
      <c r="SF343" s="7"/>
      <c r="SG343" s="32" t="str">
        <f>IF(SD343&gt;0,(SF343*SE343)/SF9/SF10/60,"-")</f>
        <v>-</v>
      </c>
      <c r="SH343" s="102" t="str">
        <f>IF(AND(SF343&gt;0,SG343&gt;0),SG343*SE294,"-")</f>
        <v>-</v>
      </c>
      <c r="SK343" s="112">
        <v>5</v>
      </c>
      <c r="SL343" s="4"/>
      <c r="SM343" s="108" t="str">
        <f>IF(SL343&gt;0,INDEX(Вхідні_дані!$A$1471:$F$1520,MATCH(SL343,Вхідні_дані!$C$1471:$C$1520,0),7),"-")</f>
        <v>-</v>
      </c>
      <c r="SN343" s="7"/>
      <c r="SO343" s="32" t="str">
        <f>IF(SL343&gt;0,(SN343*SM343)/SN9/SN10/60,"-")</f>
        <v>-</v>
      </c>
      <c r="SP343" s="102" t="str">
        <f>IF(AND(SN343&gt;0,SO343&gt;0),SO343*SM294,"-")</f>
        <v>-</v>
      </c>
      <c r="SS343" s="112">
        <v>5</v>
      </c>
      <c r="ST343" s="4"/>
      <c r="SU343" s="108" t="str">
        <f>IF(ST343&gt;0,INDEX(Вхідні_дані!$A$1471:$F$1520,MATCH(ST343,Вхідні_дані!$C$1471:$C$1520,0),7),"-")</f>
        <v>-</v>
      </c>
      <c r="SV343" s="7"/>
      <c r="SW343" s="32" t="str">
        <f>IF(ST343&gt;0,(SV343*SU343)/SV9/SV10/60,"-")</f>
        <v>-</v>
      </c>
      <c r="SX343" s="102" t="str">
        <f>IF(AND(SV343&gt;0,SW343&gt;0),SW343*SU294,"-")</f>
        <v>-</v>
      </c>
      <c r="TA343" s="112">
        <v>5</v>
      </c>
      <c r="TB343" s="4"/>
      <c r="TC343" s="108" t="str">
        <f>IF(TB343&gt;0,INDEX(Вхідні_дані!$A$1471:$F$1520,MATCH(TB343,Вхідні_дані!$C$1471:$C$1520,0),7),"-")</f>
        <v>-</v>
      </c>
      <c r="TD343" s="7"/>
      <c r="TE343" s="32" t="str">
        <f>IF(TB343&gt;0,(TD343*TC343)/TD9/TD10/60,"-")</f>
        <v>-</v>
      </c>
      <c r="TF343" s="102" t="str">
        <f>IF(AND(TD343&gt;0,TE343&gt;0),TE343*TC294,"-")</f>
        <v>-</v>
      </c>
      <c r="TI343" s="112">
        <v>5</v>
      </c>
      <c r="TJ343" s="4"/>
      <c r="TK343" s="108" t="str">
        <f>IF(TJ343&gt;0,INDEX(Вхідні_дані!$A$1471:$F$1520,MATCH(TJ343,Вхідні_дані!$C$1471:$C$1520,0),7),"-")</f>
        <v>-</v>
      </c>
      <c r="TL343" s="7"/>
      <c r="TM343" s="32" t="str">
        <f>IF(TJ343&gt;0,(TL343*TK343)/TL9/TL10/60,"-")</f>
        <v>-</v>
      </c>
      <c r="TN343" s="102" t="str">
        <f>IF(AND(TL343&gt;0,TM343&gt;0),TM343*TK294,"-")</f>
        <v>-</v>
      </c>
      <c r="TQ343" s="112">
        <v>5</v>
      </c>
      <c r="TR343" s="4"/>
      <c r="TS343" s="108" t="str">
        <f>IF(TR343&gt;0,INDEX(Вхідні_дані!$A$1471:$F$1520,MATCH(TR343,Вхідні_дані!$C$1471:$C$1520,0),7),"-")</f>
        <v>-</v>
      </c>
      <c r="TT343" s="7"/>
      <c r="TU343" s="32" t="str">
        <f>IF(TR343&gt;0,(TT343*TS343)/TT9/TT10/60,"-")</f>
        <v>-</v>
      </c>
      <c r="TV343" s="102" t="str">
        <f>IF(AND(TT343&gt;0,TU343&gt;0),TU343*TS294,"-")</f>
        <v>-</v>
      </c>
      <c r="TY343" s="112">
        <v>5</v>
      </c>
      <c r="TZ343" s="4"/>
      <c r="UA343" s="108" t="str">
        <f>IF(TZ343&gt;0,INDEX(Вхідні_дані!$A$1471:$F$1520,MATCH(TZ343,Вхідні_дані!$C$1471:$C$1520,0),7),"-")</f>
        <v>-</v>
      </c>
      <c r="UB343" s="7"/>
      <c r="UC343" s="32" t="str">
        <f>IF(TZ343&gt;0,(UB343*UA343)/UB9/UB10/60,"-")</f>
        <v>-</v>
      </c>
      <c r="UD343" s="102" t="str">
        <f>IF(AND(UB343&gt;0,UC343&gt;0),UC343*UA294,"-")</f>
        <v>-</v>
      </c>
      <c r="UG343" s="112">
        <v>5</v>
      </c>
      <c r="UH343" s="4"/>
      <c r="UI343" s="108" t="str">
        <f>IF(UH343&gt;0,INDEX(Вхідні_дані!$A$1471:$F$1520,MATCH(UH343,Вхідні_дані!$C$1471:$C$1520,0),7),"-")</f>
        <v>-</v>
      </c>
      <c r="UJ343" s="7"/>
      <c r="UK343" s="32" t="str">
        <f>IF(UH343&gt;0,(UJ343*UI343)/UJ9/UJ10/60,"-")</f>
        <v>-</v>
      </c>
      <c r="UL343" s="102" t="str">
        <f>IF(AND(UJ343&gt;0,UK343&gt;0),UK343*UI294,"-")</f>
        <v>-</v>
      </c>
      <c r="UO343" s="112">
        <v>5</v>
      </c>
      <c r="UP343" s="4"/>
      <c r="UQ343" s="108" t="str">
        <f>IF(UP343&gt;0,INDEX(Вхідні_дані!$A$1471:$F$1520,MATCH(UP343,Вхідні_дані!$C$1471:$C$1520,0),7),"-")</f>
        <v>-</v>
      </c>
      <c r="UR343" s="7"/>
      <c r="US343" s="32" t="str">
        <f>IF(UP343&gt;0,(UR343*UQ343)/UR9/UR10/60,"-")</f>
        <v>-</v>
      </c>
      <c r="UT343" s="102" t="str">
        <f>IF(AND(UR343&gt;0,US343&gt;0),US343*UQ294,"-")</f>
        <v>-</v>
      </c>
      <c r="UW343" s="112">
        <v>5</v>
      </c>
      <c r="UX343" s="4"/>
      <c r="UY343" s="108" t="str">
        <f>IF(UX343&gt;0,INDEX(Вхідні_дані!$A$1471:$F$1520,MATCH(UX343,Вхідні_дані!$C$1471:$C$1520,0),7),"-")</f>
        <v>-</v>
      </c>
      <c r="UZ343" s="7"/>
      <c r="VA343" s="32" t="str">
        <f>IF(UX343&gt;0,(UZ343*UY343)/UZ9/UZ10/60,"-")</f>
        <v>-</v>
      </c>
      <c r="VB343" s="102" t="str">
        <f>IF(AND(UZ343&gt;0,VA343&gt;0),VA343*UY294,"-")</f>
        <v>-</v>
      </c>
      <c r="VE343" s="112">
        <v>5</v>
      </c>
      <c r="VF343" s="4"/>
      <c r="VG343" s="108" t="str">
        <f>IF(VF343&gt;0,INDEX(Вхідні_дані!$A$1471:$F$1520,MATCH(VF343,Вхідні_дані!$C$1471:$C$1520,0),7),"-")</f>
        <v>-</v>
      </c>
      <c r="VH343" s="7"/>
      <c r="VI343" s="32" t="str">
        <f>IF(VF343&gt;0,(VH343*VG343)/VH9/VH10/60,"-")</f>
        <v>-</v>
      </c>
      <c r="VJ343" s="102" t="str">
        <f>IF(AND(VH343&gt;0,VI343&gt;0),VI343*VG294,"-")</f>
        <v>-</v>
      </c>
      <c r="VM343" s="112">
        <v>5</v>
      </c>
      <c r="VN343" s="4"/>
      <c r="VO343" s="108" t="str">
        <f>IF(VN343&gt;0,INDEX(Вхідні_дані!$A$1471:$F$1520,MATCH(VN343,Вхідні_дані!$C$1471:$C$1520,0),7),"-")</f>
        <v>-</v>
      </c>
      <c r="VP343" s="7"/>
      <c r="VQ343" s="32" t="str">
        <f>IF(VN343&gt;0,(VP343*VO343)/VP9/VP10/60,"-")</f>
        <v>-</v>
      </c>
      <c r="VR343" s="102" t="str">
        <f>IF(AND(VP343&gt;0,VQ343&gt;0),VQ343*VO294,"-")</f>
        <v>-</v>
      </c>
      <c r="VU343" s="112">
        <v>5</v>
      </c>
      <c r="VV343" s="4"/>
      <c r="VW343" s="108" t="str">
        <f>IF(VV343&gt;0,INDEX(Вхідні_дані!$A$1471:$F$1520,MATCH(VV343,Вхідні_дані!$C$1471:$C$1520,0),7),"-")</f>
        <v>-</v>
      </c>
      <c r="VX343" s="7"/>
      <c r="VY343" s="32" t="str">
        <f>IF(VV343&gt;0,(VX343*VW343)/VX9/VX10/60,"-")</f>
        <v>-</v>
      </c>
      <c r="VZ343" s="102" t="str">
        <f>IF(AND(VX343&gt;0,VY343&gt;0),VY343*VW294,"-")</f>
        <v>-</v>
      </c>
      <c r="WC343" s="112">
        <v>5</v>
      </c>
      <c r="WD343" s="4"/>
      <c r="WE343" s="108" t="str">
        <f>IF(WD343&gt;0,INDEX(Вхідні_дані!$A$1471:$F$1520,MATCH(WD343,Вхідні_дані!$C$1471:$C$1520,0),7),"-")</f>
        <v>-</v>
      </c>
      <c r="WF343" s="7"/>
      <c r="WG343" s="32" t="str">
        <f>IF(WD343&gt;0,(WF343*WE343)/WF9/WF10/60,"-")</f>
        <v>-</v>
      </c>
      <c r="WH343" s="102" t="str">
        <f>IF(AND(WF343&gt;0,WG343&gt;0),WG343*WE294,"-")</f>
        <v>-</v>
      </c>
      <c r="WK343" s="112">
        <v>5</v>
      </c>
      <c r="WL343" s="4"/>
      <c r="WM343" s="108" t="str">
        <f>IF(WL343&gt;0,INDEX(Вхідні_дані!$A$1471:$F$1520,MATCH(WL343,Вхідні_дані!$C$1471:$C$1520,0),7),"-")</f>
        <v>-</v>
      </c>
      <c r="WN343" s="7"/>
      <c r="WO343" s="32" t="str">
        <f>IF(WL343&gt;0,(WN343*WM343)/WN9/WN10/60,"-")</f>
        <v>-</v>
      </c>
      <c r="WP343" s="102" t="str">
        <f>IF(AND(WN343&gt;0,WO343&gt;0),WO343*WM294,"-")</f>
        <v>-</v>
      </c>
      <c r="WS343" s="112">
        <v>5</v>
      </c>
      <c r="WT343" s="4"/>
      <c r="WU343" s="108" t="str">
        <f>IF(WT343&gt;0,INDEX(Вхідні_дані!$A$1471:$F$1520,MATCH(WT343,Вхідні_дані!$C$1471:$C$1520,0),7),"-")</f>
        <v>-</v>
      </c>
      <c r="WV343" s="7"/>
      <c r="WW343" s="32" t="str">
        <f>IF(WT343&gt;0,(WV343*WU343)/WV9/WV10/60,"-")</f>
        <v>-</v>
      </c>
      <c r="WX343" s="102" t="str">
        <f>IF(AND(WV343&gt;0,WW343&gt;0),WW343*WU294,"-")</f>
        <v>-</v>
      </c>
      <c r="XA343" s="112">
        <v>5</v>
      </c>
      <c r="XB343" s="4"/>
      <c r="XC343" s="108" t="str">
        <f>IF(XB343&gt;0,INDEX(Вхідні_дані!$A$1471:$F$1520,MATCH(XB343,Вхідні_дані!$C$1471:$C$1520,0),7),"-")</f>
        <v>-</v>
      </c>
      <c r="XD343" s="7"/>
      <c r="XE343" s="32" t="str">
        <f>IF(XB343&gt;0,(XD343*XC343)/XD9/XD10/60,"-")</f>
        <v>-</v>
      </c>
      <c r="XF343" s="102" t="str">
        <f>IF(AND(XD343&gt;0,XE343&gt;0),XE343*XC294,"-")</f>
        <v>-</v>
      </c>
      <c r="XI343" s="112">
        <v>5</v>
      </c>
      <c r="XJ343" s="4"/>
      <c r="XK343" s="108" t="str">
        <f>IF(XJ343&gt;0,INDEX(Вхідні_дані!$A$1471:$F$1520,MATCH(XJ343,Вхідні_дані!$C$1471:$C$1520,0),7),"-")</f>
        <v>-</v>
      </c>
      <c r="XL343" s="7"/>
      <c r="XM343" s="32" t="str">
        <f>IF(XJ343&gt;0,(XL343*XK343)/XL9/XL10/60,"-")</f>
        <v>-</v>
      </c>
      <c r="XN343" s="102" t="str">
        <f>IF(AND(XL343&gt;0,XM343&gt;0),XM343*XK294,"-")</f>
        <v>-</v>
      </c>
      <c r="XQ343" s="112">
        <v>5</v>
      </c>
      <c r="XR343" s="4"/>
      <c r="XS343" s="108" t="str">
        <f>IF(XR343&gt;0,INDEX(Вхідні_дані!$A$1471:$F$1520,MATCH(XR343,Вхідні_дані!$C$1471:$C$1520,0),7),"-")</f>
        <v>-</v>
      </c>
      <c r="XT343" s="7"/>
      <c r="XU343" s="32" t="str">
        <f>IF(XR343&gt;0,(XT343*XS343)/XT9/XT10/60,"-")</f>
        <v>-</v>
      </c>
      <c r="XV343" s="102" t="str">
        <f>IF(AND(XT343&gt;0,XU343&gt;0),XU343*XS294,"-")</f>
        <v>-</v>
      </c>
      <c r="XY343" s="112">
        <v>5</v>
      </c>
      <c r="XZ343" s="4"/>
      <c r="YA343" s="108" t="str">
        <f>IF(XZ343&gt;0,INDEX(Вхідні_дані!$A$1471:$F$1520,MATCH(XZ343,Вхідні_дані!$C$1471:$C$1520,0),7),"-")</f>
        <v>-</v>
      </c>
      <c r="YB343" s="7"/>
      <c r="YC343" s="32" t="str">
        <f>IF(XZ343&gt;0,(YB343*YA343)/YB9/YB10/60,"-")</f>
        <v>-</v>
      </c>
      <c r="YD343" s="102" t="str">
        <f>IF(AND(YB343&gt;0,YC343&gt;0),YC343*YA294,"-")</f>
        <v>-</v>
      </c>
      <c r="YG343" s="112">
        <v>5</v>
      </c>
      <c r="YH343" s="4"/>
      <c r="YI343" s="108" t="str">
        <f>IF(YH343&gt;0,INDEX(Вхідні_дані!$A$1471:$F$1520,MATCH(YH343,Вхідні_дані!$C$1471:$C$1520,0),7),"-")</f>
        <v>-</v>
      </c>
      <c r="YJ343" s="7"/>
      <c r="YK343" s="32" t="str">
        <f>IF(YH343&gt;0,(YJ343*YI343)/YJ9/YJ10/60,"-")</f>
        <v>-</v>
      </c>
      <c r="YL343" s="102" t="str">
        <f>IF(AND(YJ343&gt;0,YK343&gt;0),YK343*YI294,"-")</f>
        <v>-</v>
      </c>
      <c r="YO343" s="112">
        <v>5</v>
      </c>
      <c r="YP343" s="4"/>
      <c r="YQ343" s="108" t="str">
        <f>IF(YP343&gt;0,INDEX(Вхідні_дані!$A$1471:$F$1520,MATCH(YP343,Вхідні_дані!$C$1471:$C$1520,0),7),"-")</f>
        <v>-</v>
      </c>
      <c r="YR343" s="7"/>
      <c r="YS343" s="32" t="str">
        <f>IF(YP343&gt;0,(YR343*YQ343)/YR9/YR10/60,"-")</f>
        <v>-</v>
      </c>
      <c r="YT343" s="102" t="str">
        <f>IF(AND(YR343&gt;0,YS343&gt;0),YS343*YQ294,"-")</f>
        <v>-</v>
      </c>
      <c r="YW343" s="112">
        <v>5</v>
      </c>
      <c r="YX343" s="4"/>
      <c r="YY343" s="108" t="str">
        <f>IF(YX343&gt;0,INDEX(Вхідні_дані!$A$1471:$F$1520,MATCH(YX343,Вхідні_дані!$C$1471:$C$1520,0),7),"-")</f>
        <v>-</v>
      </c>
      <c r="YZ343" s="7"/>
      <c r="ZA343" s="32" t="str">
        <f>IF(YX343&gt;0,(YZ343*YY343)/YZ9/YZ10/60,"-")</f>
        <v>-</v>
      </c>
      <c r="ZB343" s="102" t="str">
        <f>IF(AND(YZ343&gt;0,ZA343&gt;0),ZA343*YY294,"-")</f>
        <v>-</v>
      </c>
      <c r="ZE343" s="112">
        <v>5</v>
      </c>
      <c r="ZF343" s="4"/>
      <c r="ZG343" s="108" t="str">
        <f>IF(ZF343&gt;0,INDEX(Вхідні_дані!$A$1471:$F$1520,MATCH(ZF343,Вхідні_дані!$C$1471:$C$1520,0),7),"-")</f>
        <v>-</v>
      </c>
      <c r="ZH343" s="7"/>
      <c r="ZI343" s="32" t="str">
        <f>IF(ZF343&gt;0,(ZH343*ZG343)/ZH9/ZH10/60,"-")</f>
        <v>-</v>
      </c>
      <c r="ZJ343" s="102" t="str">
        <f>IF(AND(ZH343&gt;0,ZI343&gt;0),ZI343*ZG294,"-")</f>
        <v>-</v>
      </c>
      <c r="ZM343" s="112">
        <v>5</v>
      </c>
      <c r="ZN343" s="4"/>
      <c r="ZO343" s="108" t="str">
        <f>IF(ZN343&gt;0,INDEX(Вхідні_дані!$A$1471:$F$1520,MATCH(ZN343,Вхідні_дані!$C$1471:$C$1520,0),7),"-")</f>
        <v>-</v>
      </c>
      <c r="ZP343" s="7"/>
      <c r="ZQ343" s="32" t="str">
        <f>IF(ZN343&gt;0,(ZP343*ZO343)/ZP9/ZP10/60,"-")</f>
        <v>-</v>
      </c>
      <c r="ZR343" s="102" t="str">
        <f>IF(AND(ZP343&gt;0,ZQ343&gt;0),ZQ343*ZO294,"-")</f>
        <v>-</v>
      </c>
      <c r="ZU343" s="112">
        <v>5</v>
      </c>
      <c r="ZV343" s="4"/>
      <c r="ZW343" s="108" t="str">
        <f>IF(ZV343&gt;0,INDEX(Вхідні_дані!$A$1471:$F$1520,MATCH(ZV343,Вхідні_дані!$C$1471:$C$1520,0),7),"-")</f>
        <v>-</v>
      </c>
      <c r="ZX343" s="7"/>
      <c r="ZY343" s="32" t="str">
        <f>IF(ZV343&gt;0,(ZX343*ZW343)/ZX9/ZX10/60,"-")</f>
        <v>-</v>
      </c>
      <c r="ZZ343" s="102" t="str">
        <f>IF(AND(ZX343&gt;0,ZY343&gt;0),ZY343*ZW294,"-")</f>
        <v>-</v>
      </c>
      <c r="AAC343" s="112">
        <v>5</v>
      </c>
      <c r="AAD343" s="4"/>
      <c r="AAE343" s="108" t="str">
        <f>IF(AAD343&gt;0,INDEX(Вхідні_дані!$A$1471:$F$1520,MATCH(AAD343,Вхідні_дані!$C$1471:$C$1520,0),7),"-")</f>
        <v>-</v>
      </c>
      <c r="AAF343" s="7"/>
      <c r="AAG343" s="32" t="str">
        <f>IF(AAD343&gt;0,(AAF343*AAE343)/AAF9/AAF10/60,"-")</f>
        <v>-</v>
      </c>
      <c r="AAH343" s="102" t="str">
        <f>IF(AND(AAF343&gt;0,AAG343&gt;0),AAG343*AAE294,"-")</f>
        <v>-</v>
      </c>
      <c r="AAK343" s="112">
        <v>5</v>
      </c>
      <c r="AAL343" s="4"/>
      <c r="AAM343" s="108" t="str">
        <f>IF(AAL343&gt;0,INDEX(Вхідні_дані!$A$1471:$F$1520,MATCH(AAL343,Вхідні_дані!$C$1471:$C$1520,0),7),"-")</f>
        <v>-</v>
      </c>
      <c r="AAN343" s="7"/>
      <c r="AAO343" s="32" t="str">
        <f>IF(AAL343&gt;0,(AAN343*AAM343)/AAN9/AAN10/60,"-")</f>
        <v>-</v>
      </c>
      <c r="AAP343" s="102" t="str">
        <f>IF(AND(AAN343&gt;0,AAO343&gt;0),AAO343*AAM294,"-")</f>
        <v>-</v>
      </c>
      <c r="AAS343" s="112">
        <v>5</v>
      </c>
      <c r="AAT343" s="4"/>
      <c r="AAU343" s="108" t="str">
        <f>IF(AAT343&gt;0,INDEX(Вхідні_дані!$A$1471:$F$1520,MATCH(AAT343,Вхідні_дані!$C$1471:$C$1520,0),7),"-")</f>
        <v>-</v>
      </c>
      <c r="AAV343" s="7"/>
      <c r="AAW343" s="32" t="str">
        <f>IF(AAT343&gt;0,(AAV343*AAU343)/AAV9/AAV10/60,"-")</f>
        <v>-</v>
      </c>
      <c r="AAX343" s="102" t="str">
        <f>IF(AND(AAV343&gt;0,AAW343&gt;0),AAW343*AAU294,"-")</f>
        <v>-</v>
      </c>
      <c r="ABA343" s="112">
        <v>5</v>
      </c>
      <c r="ABB343" s="4"/>
      <c r="ABC343" s="108" t="str">
        <f>IF(ABB343&gt;0,INDEX(Вхідні_дані!$A$1471:$F$1520,MATCH(ABB343,Вхідні_дані!$C$1471:$C$1520,0),7),"-")</f>
        <v>-</v>
      </c>
      <c r="ABD343" s="7"/>
      <c r="ABE343" s="32" t="str">
        <f>IF(ABB343&gt;0,(ABD343*ABC343)/ABD9/ABD10/60,"-")</f>
        <v>-</v>
      </c>
      <c r="ABF343" s="102" t="str">
        <f>IF(AND(ABD343&gt;0,ABE343&gt;0),ABE343*ABC294,"-")</f>
        <v>-</v>
      </c>
      <c r="ABI343" s="112">
        <v>5</v>
      </c>
      <c r="ABJ343" s="4"/>
      <c r="ABK343" s="108" t="str">
        <f>IF(ABJ343&gt;0,INDEX(Вхідні_дані!$A$1471:$F$1520,MATCH(ABJ343,Вхідні_дані!$C$1471:$C$1520,0),7),"-")</f>
        <v>-</v>
      </c>
      <c r="ABL343" s="7"/>
      <c r="ABM343" s="32" t="str">
        <f>IF(ABJ343&gt;0,(ABL343*ABK343)/ABL9/ABL10/60,"-")</f>
        <v>-</v>
      </c>
      <c r="ABN343" s="102" t="str">
        <f>IF(AND(ABL343&gt;0,ABM343&gt;0),ABM343*ABK294,"-")</f>
        <v>-</v>
      </c>
      <c r="ABQ343" s="112">
        <v>5</v>
      </c>
      <c r="ABR343" s="4"/>
      <c r="ABS343" s="108" t="str">
        <f>IF(ABR343&gt;0,INDEX(Вхідні_дані!$A$1471:$F$1520,MATCH(ABR343,Вхідні_дані!$C$1471:$C$1520,0),7),"-")</f>
        <v>-</v>
      </c>
      <c r="ABT343" s="7"/>
      <c r="ABU343" s="32" t="str">
        <f>IF(ABR343&gt;0,(ABT343*ABS343)/ABT9/ABT10/60,"-")</f>
        <v>-</v>
      </c>
      <c r="ABV343" s="102" t="str">
        <f>IF(AND(ABT343&gt;0,ABU343&gt;0),ABU343*ABS294,"-")</f>
        <v>-</v>
      </c>
      <c r="ABY343" s="112">
        <v>5</v>
      </c>
      <c r="ABZ343" s="4"/>
      <c r="ACA343" s="108" t="str">
        <f>IF(ABZ343&gt;0,INDEX(Вхідні_дані!$A$1471:$F$1520,MATCH(ABZ343,Вхідні_дані!$C$1471:$C$1520,0),7),"-")</f>
        <v>-</v>
      </c>
      <c r="ACB343" s="7"/>
      <c r="ACC343" s="32" t="str">
        <f>IF(ABZ343&gt;0,(ACB343*ACA343)/ACB9/ACB10/60,"-")</f>
        <v>-</v>
      </c>
      <c r="ACD343" s="102" t="str">
        <f>IF(AND(ACB343&gt;0,ACC343&gt;0),ACC343*ACA294,"-")</f>
        <v>-</v>
      </c>
      <c r="ACG343" s="112">
        <v>5</v>
      </c>
      <c r="ACH343" s="4"/>
      <c r="ACI343" s="108" t="str">
        <f>IF(ACH343&gt;0,INDEX(Вхідні_дані!$A$1471:$F$1520,MATCH(ACH343,Вхідні_дані!$C$1471:$C$1520,0),7),"-")</f>
        <v>-</v>
      </c>
      <c r="ACJ343" s="7"/>
      <c r="ACK343" s="32" t="str">
        <f>IF(ACH343&gt;0,(ACJ343*ACI343)/ACJ9/ACJ10/60,"-")</f>
        <v>-</v>
      </c>
      <c r="ACL343" s="102" t="str">
        <f>IF(AND(ACJ343&gt;0,ACK343&gt;0),ACK343*ACI294,"-")</f>
        <v>-</v>
      </c>
      <c r="ACO343" s="112">
        <v>5</v>
      </c>
      <c r="ACP343" s="4"/>
      <c r="ACQ343" s="108" t="str">
        <f>IF(ACP343&gt;0,INDEX(Вхідні_дані!$A$1471:$F$1520,MATCH(ACP343,Вхідні_дані!$C$1471:$C$1520,0),7),"-")</f>
        <v>-</v>
      </c>
      <c r="ACR343" s="7"/>
      <c r="ACS343" s="32" t="str">
        <f>IF(ACP343&gt;0,(ACR343*ACQ343)/ACR9/ACR10/60,"-")</f>
        <v>-</v>
      </c>
      <c r="ACT343" s="102" t="str">
        <f>IF(AND(ACR343&gt;0,ACS343&gt;0),ACS343*ACQ294,"-")</f>
        <v>-</v>
      </c>
      <c r="ACW343" s="112">
        <v>5</v>
      </c>
      <c r="ACX343" s="4"/>
      <c r="ACY343" s="108" t="str">
        <f>IF(ACX343&gt;0,INDEX(Вхідні_дані!$A$1471:$F$1520,MATCH(ACX343,Вхідні_дані!$C$1471:$C$1520,0),7),"-")</f>
        <v>-</v>
      </c>
      <c r="ACZ343" s="7"/>
      <c r="ADA343" s="32" t="str">
        <f>IF(ACX343&gt;0,(ACZ343*ACY343)/ACZ9/ACZ10/60,"-")</f>
        <v>-</v>
      </c>
      <c r="ADB343" s="102" t="str">
        <f>IF(AND(ACZ343&gt;0,ADA343&gt;0),ADA343*ACY294,"-")</f>
        <v>-</v>
      </c>
      <c r="ADE343" s="112">
        <v>5</v>
      </c>
      <c r="ADF343" s="4"/>
      <c r="ADG343" s="108" t="str">
        <f>IF(ADF343&gt;0,INDEX(Вхідні_дані!$A$1471:$F$1520,MATCH(ADF343,Вхідні_дані!$C$1471:$C$1520,0),7),"-")</f>
        <v>-</v>
      </c>
      <c r="ADH343" s="7"/>
      <c r="ADI343" s="32" t="str">
        <f>IF(ADF343&gt;0,(ADH343*ADG343)/ADH9/ADH10/60,"-")</f>
        <v>-</v>
      </c>
      <c r="ADJ343" s="102" t="str">
        <f>IF(AND(ADH343&gt;0,ADI343&gt;0),ADI343*ADG294,"-")</f>
        <v>-</v>
      </c>
      <c r="ADM343" s="112">
        <v>5</v>
      </c>
      <c r="ADN343" s="4"/>
      <c r="ADO343" s="108" t="str">
        <f>IF(ADN343&gt;0,INDEX(Вхідні_дані!$A$1471:$F$1520,MATCH(ADN343,Вхідні_дані!$C$1471:$C$1520,0),7),"-")</f>
        <v>-</v>
      </c>
      <c r="ADP343" s="7"/>
      <c r="ADQ343" s="32" t="str">
        <f>IF(ADN343&gt;0,(ADP343*ADO343)/ADP9/ADP10/60,"-")</f>
        <v>-</v>
      </c>
      <c r="ADR343" s="102" t="str">
        <f>IF(AND(ADP343&gt;0,ADQ343&gt;0),ADQ343*ADO294,"-")</f>
        <v>-</v>
      </c>
    </row>
    <row r="344" spans="1:800" ht="32.25" customHeight="1" outlineLevel="1" x14ac:dyDescent="0.25">
      <c r="A344" s="112">
        <v>6</v>
      </c>
      <c r="B344" s="4"/>
      <c r="C344" s="108" t="str">
        <f>IF(B344&gt;0,INDEX(Вхідні_дані!$A$1471:$F$1520,MATCH(B344,Вхідні_дані!$C$1471:$C$1520,0),7),"-")</f>
        <v>-</v>
      </c>
      <c r="D344" s="7"/>
      <c r="E344" s="32" t="str">
        <f>IF(B344&gt;0,(D344*C344)/D9/D10/60,"-")</f>
        <v>-</v>
      </c>
      <c r="F344" s="102" t="str">
        <f>IF(AND(D344&gt;0,E344&gt;0),E344*C294,"-")</f>
        <v>-</v>
      </c>
      <c r="I344" s="112">
        <v>6</v>
      </c>
      <c r="J344" s="4"/>
      <c r="K344" s="108" t="str">
        <f>IF(J344&gt;0,INDEX(Вхідні_дані!$A$1471:$F$1520,MATCH(J344,Вхідні_дані!$C$1471:$C$1520,0),7),"-")</f>
        <v>-</v>
      </c>
      <c r="L344" s="7"/>
      <c r="M344" s="32" t="str">
        <f>IF(J344&gt;0,(L344*K344)/L9/L10/60,"-")</f>
        <v>-</v>
      </c>
      <c r="N344" s="102" t="str">
        <f>IF(AND(L344&gt;0,M344&gt;0),M344*K294,"-")</f>
        <v>-</v>
      </c>
      <c r="Q344" s="112">
        <v>6</v>
      </c>
      <c r="R344" s="4"/>
      <c r="S344" s="108" t="str">
        <f>IF(R344&gt;0,INDEX(Вхідні_дані!$A$1471:$F$1520,MATCH(R344,Вхідні_дані!$C$1471:$C$1520,0),7),"-")</f>
        <v>-</v>
      </c>
      <c r="T344" s="7"/>
      <c r="U344" s="32" t="str">
        <f>IF(R344&gt;0,(T344*S344)/T9/T10/60,"-")</f>
        <v>-</v>
      </c>
      <c r="V344" s="102" t="str">
        <f>IF(AND(T344&gt;0,U344&gt;0),U344*S294,"-")</f>
        <v>-</v>
      </c>
      <c r="Y344" s="112">
        <v>6</v>
      </c>
      <c r="Z344" s="4"/>
      <c r="AA344" s="108" t="str">
        <f>IF(Z344&gt;0,INDEX(Вхідні_дані!$A$1471:$F$1520,MATCH(Z344,Вхідні_дані!$C$1471:$C$1520,0),7),"-")</f>
        <v>-</v>
      </c>
      <c r="AB344" s="7"/>
      <c r="AC344" s="32" t="str">
        <f>IF(Z344&gt;0,(AB344*AA344)/AB9/AB10/60,"-")</f>
        <v>-</v>
      </c>
      <c r="AD344" s="102" t="str">
        <f>IF(AND(AB344&gt;0,AC344&gt;0),AC344*AA294,"-")</f>
        <v>-</v>
      </c>
      <c r="AG344" s="112">
        <v>6</v>
      </c>
      <c r="AH344" s="4"/>
      <c r="AI344" s="108" t="str">
        <f>IF(AH344&gt;0,INDEX(Вхідні_дані!$A$1471:$F$1520,MATCH(AH344,Вхідні_дані!$C$1471:$C$1520,0),7),"-")</f>
        <v>-</v>
      </c>
      <c r="AJ344" s="7"/>
      <c r="AK344" s="32" t="str">
        <f>IF(AH344&gt;0,(AJ344*AI344)/AJ9/AJ10/60,"-")</f>
        <v>-</v>
      </c>
      <c r="AL344" s="102" t="str">
        <f>IF(AND(AJ344&gt;0,AK344&gt;0),AK344*AI294,"-")</f>
        <v>-</v>
      </c>
      <c r="AO344" s="112">
        <v>6</v>
      </c>
      <c r="AP344" s="4"/>
      <c r="AQ344" s="108" t="str">
        <f>IF(AP344&gt;0,INDEX(Вхідні_дані!$A$1471:$F$1520,MATCH(AP344,Вхідні_дані!$C$1471:$C$1520,0),7),"-")</f>
        <v>-</v>
      </c>
      <c r="AR344" s="7"/>
      <c r="AS344" s="32" t="str">
        <f>IF(AP344&gt;0,(AR344*AQ344)/AR9/AR10/60,"-")</f>
        <v>-</v>
      </c>
      <c r="AT344" s="102" t="str">
        <f>IF(AND(AR344&gt;0,AS344&gt;0),AS344*AQ294,"-")</f>
        <v>-</v>
      </c>
      <c r="AW344" s="112">
        <v>6</v>
      </c>
      <c r="AX344" s="4"/>
      <c r="AY344" s="108" t="str">
        <f>IF(AX344&gt;0,INDEX(Вхідні_дані!$A$1471:$F$1520,MATCH(AX344,Вхідні_дані!$C$1471:$C$1520,0),7),"-")</f>
        <v>-</v>
      </c>
      <c r="AZ344" s="7"/>
      <c r="BA344" s="32" t="str">
        <f>IF(AX344&gt;0,(AZ344*AY344)/AZ9/AZ10/60,"-")</f>
        <v>-</v>
      </c>
      <c r="BB344" s="102" t="str">
        <f>IF(AND(AZ344&gt;0,BA344&gt;0),BA344*AY294,"-")</f>
        <v>-</v>
      </c>
      <c r="BE344" s="112">
        <v>6</v>
      </c>
      <c r="BF344" s="4"/>
      <c r="BG344" s="108" t="str">
        <f>IF(BF344&gt;0,INDEX(Вхідні_дані!$A$1471:$F$1520,MATCH(BF344,Вхідні_дані!$C$1471:$C$1520,0),7),"-")</f>
        <v>-</v>
      </c>
      <c r="BH344" s="7"/>
      <c r="BI344" s="32" t="str">
        <f>IF(BF344&gt;0,(BH344*BG344)/BH9/BH10/60,"-")</f>
        <v>-</v>
      </c>
      <c r="BJ344" s="102" t="str">
        <f>IF(AND(BH344&gt;0,BI344&gt;0),BI344*BG294,"-")</f>
        <v>-</v>
      </c>
      <c r="BM344" s="112">
        <v>6</v>
      </c>
      <c r="BN344" s="4"/>
      <c r="BO344" s="108" t="str">
        <f>IF(BN344&gt;0,INDEX(Вхідні_дані!$A$1471:$F$1520,MATCH(BN344,Вхідні_дані!$C$1471:$C$1520,0),7),"-")</f>
        <v>-</v>
      </c>
      <c r="BP344" s="7"/>
      <c r="BQ344" s="32" t="str">
        <f>IF(BN344&gt;0,(BP344*BO344)/BP9/BP10/60,"-")</f>
        <v>-</v>
      </c>
      <c r="BR344" s="102" t="str">
        <f>IF(AND(BP344&gt;0,BQ344&gt;0),BQ344*BO294,"-")</f>
        <v>-</v>
      </c>
      <c r="BU344" s="112">
        <v>6</v>
      </c>
      <c r="BV344" s="4"/>
      <c r="BW344" s="108" t="str">
        <f>IF(BV344&gt;0,INDEX(Вхідні_дані!$A$1471:$F$1520,MATCH(BV344,Вхідні_дані!$C$1471:$C$1520,0),7),"-")</f>
        <v>-</v>
      </c>
      <c r="BX344" s="7"/>
      <c r="BY344" s="32" t="str">
        <f>IF(BV344&gt;0,(BX344*BW344)/BX9/BX10/60,"-")</f>
        <v>-</v>
      </c>
      <c r="BZ344" s="102" t="str">
        <f>IF(AND(BX344&gt;0,BY344&gt;0),BY344*BW294,"-")</f>
        <v>-</v>
      </c>
      <c r="CC344" s="112">
        <v>6</v>
      </c>
      <c r="CD344" s="4"/>
      <c r="CE344" s="108" t="str">
        <f>IF(CD344&gt;0,INDEX(Вхідні_дані!$A$1471:$F$1520,MATCH(CD344,Вхідні_дані!$C$1471:$C$1520,0),7),"-")</f>
        <v>-</v>
      </c>
      <c r="CF344" s="7"/>
      <c r="CG344" s="32" t="str">
        <f>IF(CD344&gt;0,(CF344*CE344)/CF9/CF10/60,"-")</f>
        <v>-</v>
      </c>
      <c r="CH344" s="102" t="str">
        <f>IF(AND(CF344&gt;0,CG344&gt;0),CG344*CE294,"-")</f>
        <v>-</v>
      </c>
      <c r="CK344" s="112">
        <v>6</v>
      </c>
      <c r="CL344" s="4"/>
      <c r="CM344" s="108" t="str">
        <f>IF(CL344&gt;0,INDEX(Вхідні_дані!$A$1471:$F$1520,MATCH(CL344,Вхідні_дані!$C$1471:$C$1520,0),7),"-")</f>
        <v>-</v>
      </c>
      <c r="CN344" s="7"/>
      <c r="CO344" s="32" t="str">
        <f>IF(CL344&gt;0,(CN344*CM344)/CN9/CN10/60,"-")</f>
        <v>-</v>
      </c>
      <c r="CP344" s="102" t="str">
        <f>IF(AND(CN344&gt;0,CO344&gt;0),CO344*CM294,"-")</f>
        <v>-</v>
      </c>
      <c r="CS344" s="112">
        <v>6</v>
      </c>
      <c r="CT344" s="4"/>
      <c r="CU344" s="108" t="str">
        <f>IF(CT344&gt;0,INDEX(Вхідні_дані!$A$1471:$F$1520,MATCH(CT344,Вхідні_дані!$C$1471:$C$1520,0),7),"-")</f>
        <v>-</v>
      </c>
      <c r="CV344" s="7"/>
      <c r="CW344" s="32" t="str">
        <f>IF(CT344&gt;0,(CV344*CU344)/CV9/CV10/60,"-")</f>
        <v>-</v>
      </c>
      <c r="CX344" s="102" t="str">
        <f>IF(AND(CV344&gt;0,CW344&gt;0),CW344*CU294,"-")</f>
        <v>-</v>
      </c>
      <c r="DA344" s="112">
        <v>6</v>
      </c>
      <c r="DB344" s="4"/>
      <c r="DC344" s="108" t="str">
        <f>IF(DB344&gt;0,INDEX(Вхідні_дані!$A$1471:$F$1520,MATCH(DB344,Вхідні_дані!$C$1471:$C$1520,0),7),"-")</f>
        <v>-</v>
      </c>
      <c r="DD344" s="7"/>
      <c r="DE344" s="32" t="str">
        <f>IF(DB344&gt;0,(DD344*DC344)/DD9/DD10/60,"-")</f>
        <v>-</v>
      </c>
      <c r="DF344" s="102" t="str">
        <f>IF(AND(DD344&gt;0,DE344&gt;0),DE344*DC294,"-")</f>
        <v>-</v>
      </c>
      <c r="DI344" s="112">
        <v>6</v>
      </c>
      <c r="DJ344" s="4"/>
      <c r="DK344" s="108" t="str">
        <f>IF(DJ344&gt;0,INDEX(Вхідні_дані!$A$1471:$F$1520,MATCH(DJ344,Вхідні_дані!$C$1471:$C$1520,0),7),"-")</f>
        <v>-</v>
      </c>
      <c r="DL344" s="7"/>
      <c r="DM344" s="32" t="str">
        <f>IF(DJ344&gt;0,(DL344*DK344)/DL9/DL10/60,"-")</f>
        <v>-</v>
      </c>
      <c r="DN344" s="102" t="str">
        <f>IF(AND(DL344&gt;0,DM344&gt;0),DM344*DK294,"-")</f>
        <v>-</v>
      </c>
      <c r="DQ344" s="112">
        <v>6</v>
      </c>
      <c r="DR344" s="4"/>
      <c r="DS344" s="108" t="str">
        <f>IF(DR344&gt;0,INDEX(Вхідні_дані!$A$1471:$F$1520,MATCH(DR344,Вхідні_дані!$C$1471:$C$1520,0),7),"-")</f>
        <v>-</v>
      </c>
      <c r="DT344" s="7"/>
      <c r="DU344" s="32" t="str">
        <f>IF(DR344&gt;0,(DT344*DS344)/DT9/DT10/60,"-")</f>
        <v>-</v>
      </c>
      <c r="DV344" s="102" t="str">
        <f>IF(AND(DT344&gt;0,DU344&gt;0),DU344*DS294,"-")</f>
        <v>-</v>
      </c>
      <c r="DY344" s="112">
        <v>6</v>
      </c>
      <c r="DZ344" s="4"/>
      <c r="EA344" s="108" t="str">
        <f>IF(DZ344&gt;0,INDEX(Вхідні_дані!$A$1471:$F$1520,MATCH(DZ344,Вхідні_дані!$C$1471:$C$1520,0),7),"-")</f>
        <v>-</v>
      </c>
      <c r="EB344" s="7"/>
      <c r="EC344" s="32" t="str">
        <f>IF(DZ344&gt;0,(EB344*EA344)/EB9/EB10/60,"-")</f>
        <v>-</v>
      </c>
      <c r="ED344" s="102" t="str">
        <f>IF(AND(EB344&gt;0,EC344&gt;0),EC344*EA294,"-")</f>
        <v>-</v>
      </c>
      <c r="EG344" s="112">
        <v>6</v>
      </c>
      <c r="EH344" s="4"/>
      <c r="EI344" s="108" t="str">
        <f>IF(EH344&gt;0,INDEX(Вхідні_дані!$A$1471:$F$1520,MATCH(EH344,Вхідні_дані!$C$1471:$C$1520,0),7),"-")</f>
        <v>-</v>
      </c>
      <c r="EJ344" s="7"/>
      <c r="EK344" s="32" t="str">
        <f>IF(EH344&gt;0,(EJ344*EI344)/EJ9/EJ10/60,"-")</f>
        <v>-</v>
      </c>
      <c r="EL344" s="102" t="str">
        <f>IF(AND(EJ344&gt;0,EK344&gt;0),EK344*EI294,"-")</f>
        <v>-</v>
      </c>
      <c r="EO344" s="112">
        <v>6</v>
      </c>
      <c r="EP344" s="4"/>
      <c r="EQ344" s="108" t="str">
        <f>IF(EP344&gt;0,INDEX(Вхідні_дані!$A$1471:$F$1520,MATCH(EP344,Вхідні_дані!$C$1471:$C$1520,0),7),"-")</f>
        <v>-</v>
      </c>
      <c r="ER344" s="7"/>
      <c r="ES344" s="32" t="str">
        <f>IF(EP344&gt;0,(ER344*EQ344)/ER9/ER10/60,"-")</f>
        <v>-</v>
      </c>
      <c r="ET344" s="102" t="str">
        <f>IF(AND(ER344&gt;0,ES344&gt;0),ES344*EQ294,"-")</f>
        <v>-</v>
      </c>
      <c r="EW344" s="112">
        <v>6</v>
      </c>
      <c r="EX344" s="4"/>
      <c r="EY344" s="108" t="str">
        <f>IF(EX344&gt;0,INDEX(Вхідні_дані!$A$1471:$F$1520,MATCH(EX344,Вхідні_дані!$C$1471:$C$1520,0),7),"-")</f>
        <v>-</v>
      </c>
      <c r="EZ344" s="7"/>
      <c r="FA344" s="32" t="str">
        <f>IF(EX344&gt;0,(EZ344*EY344)/EZ9/EZ10/60,"-")</f>
        <v>-</v>
      </c>
      <c r="FB344" s="102" t="str">
        <f>IF(AND(EZ344&gt;0,FA344&gt;0),FA344*EY294,"-")</f>
        <v>-</v>
      </c>
      <c r="FE344" s="112">
        <v>6</v>
      </c>
      <c r="FF344" s="4"/>
      <c r="FG344" s="108" t="str">
        <f>IF(FF344&gt;0,INDEX(Вхідні_дані!$A$1471:$F$1520,MATCH(FF344,Вхідні_дані!$C$1471:$C$1520,0),7),"-")</f>
        <v>-</v>
      </c>
      <c r="FH344" s="7"/>
      <c r="FI344" s="32" t="str">
        <f>IF(FF344&gt;0,(FH344*FG344)/FH9/FH10/60,"-")</f>
        <v>-</v>
      </c>
      <c r="FJ344" s="102" t="str">
        <f>IF(AND(FH344&gt;0,FI344&gt;0),FI344*FG294,"-")</f>
        <v>-</v>
      </c>
      <c r="FM344" s="112">
        <v>6</v>
      </c>
      <c r="FN344" s="4"/>
      <c r="FO344" s="108" t="str">
        <f>IF(FN344&gt;0,INDEX(Вхідні_дані!$A$1471:$F$1520,MATCH(FN344,Вхідні_дані!$C$1471:$C$1520,0),7),"-")</f>
        <v>-</v>
      </c>
      <c r="FP344" s="7"/>
      <c r="FQ344" s="32" t="str">
        <f>IF(FN344&gt;0,(FP344*FO344)/FP9/FP10/60,"-")</f>
        <v>-</v>
      </c>
      <c r="FR344" s="102" t="str">
        <f>IF(AND(FP344&gt;0,FQ344&gt;0),FQ344*FO294,"-")</f>
        <v>-</v>
      </c>
      <c r="FU344" s="112">
        <v>6</v>
      </c>
      <c r="FV344" s="4"/>
      <c r="FW344" s="108" t="str">
        <f>IF(FV344&gt;0,INDEX(Вхідні_дані!$A$1471:$F$1520,MATCH(FV344,Вхідні_дані!$C$1471:$C$1520,0),7),"-")</f>
        <v>-</v>
      </c>
      <c r="FX344" s="7"/>
      <c r="FY344" s="32" t="str">
        <f>IF(FV344&gt;0,(FX344*FW344)/FX9/FX10/60,"-")</f>
        <v>-</v>
      </c>
      <c r="FZ344" s="102" t="str">
        <f>IF(AND(FX344&gt;0,FY344&gt;0),FY344*FW294,"-")</f>
        <v>-</v>
      </c>
      <c r="GC344" s="112">
        <v>6</v>
      </c>
      <c r="GD344" s="4"/>
      <c r="GE344" s="108" t="str">
        <f>IF(GD344&gt;0,INDEX(Вхідні_дані!$A$1471:$F$1520,MATCH(GD344,Вхідні_дані!$C$1471:$C$1520,0),7),"-")</f>
        <v>-</v>
      </c>
      <c r="GF344" s="7"/>
      <c r="GG344" s="32" t="str">
        <f>IF(GD344&gt;0,(GF344*GE344)/GF9/GF10/60,"-")</f>
        <v>-</v>
      </c>
      <c r="GH344" s="102" t="str">
        <f>IF(AND(GF344&gt;0,GG344&gt;0),GG344*GE294,"-")</f>
        <v>-</v>
      </c>
      <c r="GK344" s="112">
        <v>6</v>
      </c>
      <c r="GL344" s="4"/>
      <c r="GM344" s="108" t="str">
        <f>IF(GL344&gt;0,INDEX(Вхідні_дані!$A$1471:$F$1520,MATCH(GL344,Вхідні_дані!$C$1471:$C$1520,0),7),"-")</f>
        <v>-</v>
      </c>
      <c r="GN344" s="7"/>
      <c r="GO344" s="32" t="str">
        <f>IF(GL344&gt;0,(GN344*GM344)/GN9/GN10/60,"-")</f>
        <v>-</v>
      </c>
      <c r="GP344" s="102" t="str">
        <f>IF(AND(GN344&gt;0,GO344&gt;0),GO344*GM294,"-")</f>
        <v>-</v>
      </c>
      <c r="GS344" s="112">
        <v>6</v>
      </c>
      <c r="GT344" s="4"/>
      <c r="GU344" s="108" t="str">
        <f>IF(GT344&gt;0,INDEX(Вхідні_дані!$A$1471:$F$1520,MATCH(GT344,Вхідні_дані!$C$1471:$C$1520,0),7),"-")</f>
        <v>-</v>
      </c>
      <c r="GV344" s="7"/>
      <c r="GW344" s="32" t="str">
        <f>IF(GT344&gt;0,(GV344*GU344)/GV9/GV10/60,"-")</f>
        <v>-</v>
      </c>
      <c r="GX344" s="102" t="str">
        <f>IF(AND(GV344&gt;0,GW344&gt;0),GW344*GU294,"-")</f>
        <v>-</v>
      </c>
      <c r="HA344" s="112">
        <v>6</v>
      </c>
      <c r="HB344" s="4"/>
      <c r="HC344" s="108" t="str">
        <f>IF(HB344&gt;0,INDEX(Вхідні_дані!$A$1471:$F$1520,MATCH(HB344,Вхідні_дані!$C$1471:$C$1520,0),7),"-")</f>
        <v>-</v>
      </c>
      <c r="HD344" s="7"/>
      <c r="HE344" s="32" t="str">
        <f>IF(HB344&gt;0,(HD344*HC344)/HD9/HD10/60,"-")</f>
        <v>-</v>
      </c>
      <c r="HF344" s="102" t="str">
        <f>IF(AND(HD344&gt;0,HE344&gt;0),HE344*HC294,"-")</f>
        <v>-</v>
      </c>
      <c r="HI344" s="112">
        <v>6</v>
      </c>
      <c r="HJ344" s="4"/>
      <c r="HK344" s="108" t="str">
        <f>IF(HJ344&gt;0,INDEX(Вхідні_дані!$A$1471:$F$1520,MATCH(HJ344,Вхідні_дані!$C$1471:$C$1520,0),7),"-")</f>
        <v>-</v>
      </c>
      <c r="HL344" s="7"/>
      <c r="HM344" s="32" t="str">
        <f>IF(HJ344&gt;0,(HL344*HK344)/HL9/HL10/60,"-")</f>
        <v>-</v>
      </c>
      <c r="HN344" s="102" t="str">
        <f>IF(AND(HL344&gt;0,HM344&gt;0),HM344*HK294,"-")</f>
        <v>-</v>
      </c>
      <c r="HQ344" s="112">
        <v>6</v>
      </c>
      <c r="HR344" s="4"/>
      <c r="HS344" s="108" t="str">
        <f>IF(HR344&gt;0,INDEX(Вхідні_дані!$A$1471:$F$1520,MATCH(HR344,Вхідні_дані!$C$1471:$C$1520,0),7),"-")</f>
        <v>-</v>
      </c>
      <c r="HT344" s="7"/>
      <c r="HU344" s="32" t="str">
        <f>IF(HR344&gt;0,(HT344*HS344)/HT9/HT10/60,"-")</f>
        <v>-</v>
      </c>
      <c r="HV344" s="102" t="str">
        <f>IF(AND(HT344&gt;0,HU344&gt;0),HU344*HS294,"-")</f>
        <v>-</v>
      </c>
      <c r="HY344" s="112">
        <v>6</v>
      </c>
      <c r="HZ344" s="4"/>
      <c r="IA344" s="108" t="str">
        <f>IF(HZ344&gt;0,INDEX(Вхідні_дані!$A$1471:$F$1520,MATCH(HZ344,Вхідні_дані!$C$1471:$C$1520,0),7),"-")</f>
        <v>-</v>
      </c>
      <c r="IB344" s="7"/>
      <c r="IC344" s="32" t="str">
        <f>IF(HZ344&gt;0,(IB344*IA344)/IB9/IB10/60,"-")</f>
        <v>-</v>
      </c>
      <c r="ID344" s="102" t="str">
        <f>IF(AND(IB344&gt;0,IC344&gt;0),IC344*IA294,"-")</f>
        <v>-</v>
      </c>
      <c r="IG344" s="112">
        <v>6</v>
      </c>
      <c r="IH344" s="4"/>
      <c r="II344" s="108" t="str">
        <f>IF(IH344&gt;0,INDEX(Вхідні_дані!$A$1471:$F$1520,MATCH(IH344,Вхідні_дані!$C$1471:$C$1520,0),7),"-")</f>
        <v>-</v>
      </c>
      <c r="IJ344" s="7"/>
      <c r="IK344" s="32" t="str">
        <f>IF(IH344&gt;0,(IJ344*II344)/IJ9/IJ10/60,"-")</f>
        <v>-</v>
      </c>
      <c r="IL344" s="102" t="str">
        <f>IF(AND(IJ344&gt;0,IK344&gt;0),IK344*II294,"-")</f>
        <v>-</v>
      </c>
      <c r="IO344" s="112">
        <v>6</v>
      </c>
      <c r="IP344" s="4"/>
      <c r="IQ344" s="108" t="str">
        <f>IF(IP344&gt;0,INDEX(Вхідні_дані!$A$1471:$F$1520,MATCH(IP344,Вхідні_дані!$C$1471:$C$1520,0),7),"-")</f>
        <v>-</v>
      </c>
      <c r="IR344" s="7"/>
      <c r="IS344" s="32" t="str">
        <f>IF(IP344&gt;0,(IR344*IQ344)/IR9/IR10/60,"-")</f>
        <v>-</v>
      </c>
      <c r="IT344" s="102" t="str">
        <f>IF(AND(IR344&gt;0,IS344&gt;0),IS344*IQ294,"-")</f>
        <v>-</v>
      </c>
      <c r="IW344" s="112">
        <v>6</v>
      </c>
      <c r="IX344" s="4"/>
      <c r="IY344" s="108" t="str">
        <f>IF(IX344&gt;0,INDEX(Вхідні_дані!$A$1471:$F$1520,MATCH(IX344,Вхідні_дані!$C$1471:$C$1520,0),7),"-")</f>
        <v>-</v>
      </c>
      <c r="IZ344" s="7"/>
      <c r="JA344" s="32" t="str">
        <f>IF(IX344&gt;0,(IZ344*IY344)/IZ9/IZ10/60,"-")</f>
        <v>-</v>
      </c>
      <c r="JB344" s="102" t="str">
        <f>IF(AND(IZ344&gt;0,JA344&gt;0),JA344*IY294,"-")</f>
        <v>-</v>
      </c>
      <c r="JE344" s="112">
        <v>6</v>
      </c>
      <c r="JF344" s="4"/>
      <c r="JG344" s="108" t="str">
        <f>IF(JF344&gt;0,INDEX(Вхідні_дані!$A$1471:$F$1520,MATCH(JF344,Вхідні_дані!$C$1471:$C$1520,0),7),"-")</f>
        <v>-</v>
      </c>
      <c r="JH344" s="7"/>
      <c r="JI344" s="32" t="str">
        <f>IF(JF344&gt;0,(JH344*JG344)/JH9/JH10/60,"-")</f>
        <v>-</v>
      </c>
      <c r="JJ344" s="102" t="str">
        <f>IF(AND(JH344&gt;0,JI344&gt;0),JI344*JG294,"-")</f>
        <v>-</v>
      </c>
      <c r="JM344" s="112">
        <v>6</v>
      </c>
      <c r="JN344" s="4"/>
      <c r="JO344" s="108" t="str">
        <f>IF(JN344&gt;0,INDEX(Вхідні_дані!$A$1471:$F$1520,MATCH(JN344,Вхідні_дані!$C$1471:$C$1520,0),7),"-")</f>
        <v>-</v>
      </c>
      <c r="JP344" s="7"/>
      <c r="JQ344" s="32" t="str">
        <f>IF(JN344&gt;0,(JP344*JO344)/JP9/JP10/60,"-")</f>
        <v>-</v>
      </c>
      <c r="JR344" s="102" t="str">
        <f>IF(AND(JP344&gt;0,JQ344&gt;0),JQ344*JO294,"-")</f>
        <v>-</v>
      </c>
      <c r="JU344" s="112">
        <v>6</v>
      </c>
      <c r="JV344" s="4"/>
      <c r="JW344" s="108" t="str">
        <f>IF(JV344&gt;0,INDEX(Вхідні_дані!$A$1471:$F$1520,MATCH(JV344,Вхідні_дані!$C$1471:$C$1520,0),7),"-")</f>
        <v>-</v>
      </c>
      <c r="JX344" s="7"/>
      <c r="JY344" s="32" t="str">
        <f>IF(JV344&gt;0,(JX344*JW344)/JX9/JX10/60,"-")</f>
        <v>-</v>
      </c>
      <c r="JZ344" s="102" t="str">
        <f>IF(AND(JX344&gt;0,JY344&gt;0),JY344*JW294,"-")</f>
        <v>-</v>
      </c>
      <c r="KC344" s="112">
        <v>6</v>
      </c>
      <c r="KD344" s="4"/>
      <c r="KE344" s="108" t="str">
        <f>IF(KD344&gt;0,INDEX(Вхідні_дані!$A$1471:$F$1520,MATCH(KD344,Вхідні_дані!$C$1471:$C$1520,0),7),"-")</f>
        <v>-</v>
      </c>
      <c r="KF344" s="7"/>
      <c r="KG344" s="32" t="str">
        <f>IF(KD344&gt;0,(KF344*KE344)/KF9/KF10/60,"-")</f>
        <v>-</v>
      </c>
      <c r="KH344" s="102" t="str">
        <f>IF(AND(KF344&gt;0,KG344&gt;0),KG344*KE294,"-")</f>
        <v>-</v>
      </c>
      <c r="KK344" s="112">
        <v>6</v>
      </c>
      <c r="KL344" s="4"/>
      <c r="KM344" s="108" t="str">
        <f>IF(KL344&gt;0,INDEX(Вхідні_дані!$A$1471:$F$1520,MATCH(KL344,Вхідні_дані!$C$1471:$C$1520,0),7),"-")</f>
        <v>-</v>
      </c>
      <c r="KN344" s="7"/>
      <c r="KO344" s="32" t="str">
        <f>IF(KL344&gt;0,(KN344*KM344)/KN9/KN10/60,"-")</f>
        <v>-</v>
      </c>
      <c r="KP344" s="102" t="str">
        <f>IF(AND(KN344&gt;0,KO344&gt;0),KO344*KM294,"-")</f>
        <v>-</v>
      </c>
      <c r="KS344" s="112">
        <v>6</v>
      </c>
      <c r="KT344" s="4"/>
      <c r="KU344" s="108" t="str">
        <f>IF(KT344&gt;0,INDEX(Вхідні_дані!$A$1471:$F$1520,MATCH(KT344,Вхідні_дані!$C$1471:$C$1520,0),7),"-")</f>
        <v>-</v>
      </c>
      <c r="KV344" s="7"/>
      <c r="KW344" s="32" t="str">
        <f>IF(KT344&gt;0,(KV344*KU344)/KV9/KV10/60,"-")</f>
        <v>-</v>
      </c>
      <c r="KX344" s="102" t="str">
        <f>IF(AND(KV344&gt;0,KW344&gt;0),KW344*KU294,"-")</f>
        <v>-</v>
      </c>
      <c r="LA344" s="112">
        <v>6</v>
      </c>
      <c r="LB344" s="4"/>
      <c r="LC344" s="108" t="str">
        <f>IF(LB344&gt;0,INDEX(Вхідні_дані!$A$1471:$F$1520,MATCH(LB344,Вхідні_дані!$C$1471:$C$1520,0),7),"-")</f>
        <v>-</v>
      </c>
      <c r="LD344" s="7"/>
      <c r="LE344" s="32" t="str">
        <f>IF(LB344&gt;0,(LD344*LC344)/LD9/LD10/60,"-")</f>
        <v>-</v>
      </c>
      <c r="LF344" s="102" t="str">
        <f>IF(AND(LD344&gt;0,LE344&gt;0),LE344*LC294,"-")</f>
        <v>-</v>
      </c>
      <c r="LI344" s="112">
        <v>6</v>
      </c>
      <c r="LJ344" s="4"/>
      <c r="LK344" s="108" t="str">
        <f>IF(LJ344&gt;0,INDEX(Вхідні_дані!$A$1471:$F$1520,MATCH(LJ344,Вхідні_дані!$C$1471:$C$1520,0),7),"-")</f>
        <v>-</v>
      </c>
      <c r="LL344" s="7"/>
      <c r="LM344" s="32" t="str">
        <f>IF(LJ344&gt;0,(LL344*LK344)/LL9/LL10/60,"-")</f>
        <v>-</v>
      </c>
      <c r="LN344" s="102" t="str">
        <f>IF(AND(LL344&gt;0,LM344&gt;0),LM344*LK294,"-")</f>
        <v>-</v>
      </c>
      <c r="LQ344" s="112">
        <v>6</v>
      </c>
      <c r="LR344" s="4"/>
      <c r="LS344" s="108" t="str">
        <f>IF(LR344&gt;0,INDEX(Вхідні_дані!$A$1471:$F$1520,MATCH(LR344,Вхідні_дані!$C$1471:$C$1520,0),7),"-")</f>
        <v>-</v>
      </c>
      <c r="LT344" s="7"/>
      <c r="LU344" s="32" t="str">
        <f>IF(LR344&gt;0,(LT344*LS344)/LT9/LT10/60,"-")</f>
        <v>-</v>
      </c>
      <c r="LV344" s="102" t="str">
        <f>IF(AND(LT344&gt;0,LU344&gt;0),LU344*LS294,"-")</f>
        <v>-</v>
      </c>
      <c r="LY344" s="112">
        <v>6</v>
      </c>
      <c r="LZ344" s="4"/>
      <c r="MA344" s="108" t="str">
        <f>IF(LZ344&gt;0,INDEX(Вхідні_дані!$A$1471:$F$1520,MATCH(LZ344,Вхідні_дані!$C$1471:$C$1520,0),7),"-")</f>
        <v>-</v>
      </c>
      <c r="MB344" s="7"/>
      <c r="MC344" s="32" t="str">
        <f>IF(LZ344&gt;0,(MB344*MA344)/MB9/MB10/60,"-")</f>
        <v>-</v>
      </c>
      <c r="MD344" s="102" t="str">
        <f>IF(AND(MB344&gt;0,MC344&gt;0),MC344*MA294,"-")</f>
        <v>-</v>
      </c>
      <c r="MG344" s="112">
        <v>6</v>
      </c>
      <c r="MH344" s="4"/>
      <c r="MI344" s="108" t="str">
        <f>IF(MH344&gt;0,INDEX(Вхідні_дані!$A$1471:$F$1520,MATCH(MH344,Вхідні_дані!$C$1471:$C$1520,0),7),"-")</f>
        <v>-</v>
      </c>
      <c r="MJ344" s="7"/>
      <c r="MK344" s="32" t="str">
        <f>IF(MH344&gt;0,(MJ344*MI344)/MJ9/MJ10/60,"-")</f>
        <v>-</v>
      </c>
      <c r="ML344" s="102" t="str">
        <f>IF(AND(MJ344&gt;0,MK344&gt;0),MK344*MI294,"-")</f>
        <v>-</v>
      </c>
      <c r="MO344" s="112">
        <v>6</v>
      </c>
      <c r="MP344" s="4"/>
      <c r="MQ344" s="108" t="str">
        <f>IF(MP344&gt;0,INDEX(Вхідні_дані!$A$1471:$F$1520,MATCH(MP344,Вхідні_дані!$C$1471:$C$1520,0),7),"-")</f>
        <v>-</v>
      </c>
      <c r="MR344" s="7"/>
      <c r="MS344" s="32" t="str">
        <f>IF(MP344&gt;0,(MR344*MQ344)/MR9/MR10/60,"-")</f>
        <v>-</v>
      </c>
      <c r="MT344" s="102" t="str">
        <f>IF(AND(MR344&gt;0,MS344&gt;0),MS344*MQ294,"-")</f>
        <v>-</v>
      </c>
      <c r="MW344" s="112">
        <v>6</v>
      </c>
      <c r="MX344" s="4"/>
      <c r="MY344" s="108" t="str">
        <f>IF(MX344&gt;0,INDEX(Вхідні_дані!$A$1471:$F$1520,MATCH(MX344,Вхідні_дані!$C$1471:$C$1520,0),7),"-")</f>
        <v>-</v>
      </c>
      <c r="MZ344" s="7"/>
      <c r="NA344" s="32" t="str">
        <f>IF(MX344&gt;0,(MZ344*MY344)/MZ9/MZ10/60,"-")</f>
        <v>-</v>
      </c>
      <c r="NB344" s="102" t="str">
        <f>IF(AND(MZ344&gt;0,NA344&gt;0),NA344*MY294,"-")</f>
        <v>-</v>
      </c>
      <c r="NE344" s="112">
        <v>6</v>
      </c>
      <c r="NF344" s="4"/>
      <c r="NG344" s="108" t="str">
        <f>IF(NF344&gt;0,INDEX(Вхідні_дані!$A$1471:$F$1520,MATCH(NF344,Вхідні_дані!$C$1471:$C$1520,0),7),"-")</f>
        <v>-</v>
      </c>
      <c r="NH344" s="7"/>
      <c r="NI344" s="32" t="str">
        <f>IF(NF344&gt;0,(NH344*NG344)/NH9/NH10/60,"-")</f>
        <v>-</v>
      </c>
      <c r="NJ344" s="102" t="str">
        <f>IF(AND(NH344&gt;0,NI344&gt;0),NI344*NG294,"-")</f>
        <v>-</v>
      </c>
      <c r="NM344" s="112">
        <v>6</v>
      </c>
      <c r="NN344" s="4"/>
      <c r="NO344" s="108" t="str">
        <f>IF(NN344&gt;0,INDEX(Вхідні_дані!$A$1471:$F$1520,MATCH(NN344,Вхідні_дані!$C$1471:$C$1520,0),7),"-")</f>
        <v>-</v>
      </c>
      <c r="NP344" s="7"/>
      <c r="NQ344" s="32" t="str">
        <f>IF(NN344&gt;0,(NP344*NO344)/NP9/NP10/60,"-")</f>
        <v>-</v>
      </c>
      <c r="NR344" s="102" t="str">
        <f>IF(AND(NP344&gt;0,NQ344&gt;0),NQ344*NO294,"-")</f>
        <v>-</v>
      </c>
      <c r="NU344" s="112">
        <v>6</v>
      </c>
      <c r="NV344" s="4"/>
      <c r="NW344" s="108" t="str">
        <f>IF(NV344&gt;0,INDEX(Вхідні_дані!$A$1471:$F$1520,MATCH(NV344,Вхідні_дані!$C$1471:$C$1520,0),7),"-")</f>
        <v>-</v>
      </c>
      <c r="NX344" s="7"/>
      <c r="NY344" s="32" t="str">
        <f>IF(NV344&gt;0,(NX344*NW344)/NX9/NX10/60,"-")</f>
        <v>-</v>
      </c>
      <c r="NZ344" s="102" t="str">
        <f>IF(AND(NX344&gt;0,NY344&gt;0),NY344*NW294,"-")</f>
        <v>-</v>
      </c>
      <c r="OC344" s="112">
        <v>6</v>
      </c>
      <c r="OD344" s="4"/>
      <c r="OE344" s="108" t="str">
        <f>IF(OD344&gt;0,INDEX(Вхідні_дані!$A$1471:$F$1520,MATCH(OD344,Вхідні_дані!$C$1471:$C$1520,0),7),"-")</f>
        <v>-</v>
      </c>
      <c r="OF344" s="7"/>
      <c r="OG344" s="32" t="str">
        <f>IF(OD344&gt;0,(OF344*OE344)/OF9/OF10/60,"-")</f>
        <v>-</v>
      </c>
      <c r="OH344" s="102" t="str">
        <f>IF(AND(OF344&gt;0,OG344&gt;0),OG344*OE294,"-")</f>
        <v>-</v>
      </c>
      <c r="OK344" s="112">
        <v>6</v>
      </c>
      <c r="OL344" s="4"/>
      <c r="OM344" s="108" t="str">
        <f>IF(OL344&gt;0,INDEX(Вхідні_дані!$A$1471:$F$1520,MATCH(OL344,Вхідні_дані!$C$1471:$C$1520,0),7),"-")</f>
        <v>-</v>
      </c>
      <c r="ON344" s="7"/>
      <c r="OO344" s="32" t="str">
        <f>IF(OL344&gt;0,(ON344*OM344)/ON9/ON10/60,"-")</f>
        <v>-</v>
      </c>
      <c r="OP344" s="102" t="str">
        <f>IF(AND(ON344&gt;0,OO344&gt;0),OO344*OM294,"-")</f>
        <v>-</v>
      </c>
      <c r="OS344" s="112">
        <v>6</v>
      </c>
      <c r="OT344" s="4"/>
      <c r="OU344" s="108" t="str">
        <f>IF(OT344&gt;0,INDEX(Вхідні_дані!$A$1471:$F$1520,MATCH(OT344,Вхідні_дані!$C$1471:$C$1520,0),7),"-")</f>
        <v>-</v>
      </c>
      <c r="OV344" s="7"/>
      <c r="OW344" s="32" t="str">
        <f>IF(OT344&gt;0,(OV344*OU344)/OV9/OV10/60,"-")</f>
        <v>-</v>
      </c>
      <c r="OX344" s="102" t="str">
        <f>IF(AND(OV344&gt;0,OW344&gt;0),OW344*OU294,"-")</f>
        <v>-</v>
      </c>
      <c r="PA344" s="112">
        <v>6</v>
      </c>
      <c r="PB344" s="4"/>
      <c r="PC344" s="108" t="str">
        <f>IF(PB344&gt;0,INDEX(Вхідні_дані!$A$1471:$F$1520,MATCH(PB344,Вхідні_дані!$C$1471:$C$1520,0),7),"-")</f>
        <v>-</v>
      </c>
      <c r="PD344" s="7"/>
      <c r="PE344" s="32" t="str">
        <f>IF(PB344&gt;0,(PD344*PC344)/PD9/PD10/60,"-")</f>
        <v>-</v>
      </c>
      <c r="PF344" s="102" t="str">
        <f>IF(AND(PD344&gt;0,PE344&gt;0),PE344*PC294,"-")</f>
        <v>-</v>
      </c>
      <c r="PI344" s="112">
        <v>6</v>
      </c>
      <c r="PJ344" s="4"/>
      <c r="PK344" s="108" t="str">
        <f>IF(PJ344&gt;0,INDEX(Вхідні_дані!$A$1471:$F$1520,MATCH(PJ344,Вхідні_дані!$C$1471:$C$1520,0),7),"-")</f>
        <v>-</v>
      </c>
      <c r="PL344" s="7"/>
      <c r="PM344" s="32" t="str">
        <f>IF(PJ344&gt;0,(PL344*PK344)/PL9/PL10/60,"-")</f>
        <v>-</v>
      </c>
      <c r="PN344" s="102" t="str">
        <f>IF(AND(PL344&gt;0,PM344&gt;0),PM344*PK294,"-")</f>
        <v>-</v>
      </c>
      <c r="PQ344" s="112">
        <v>6</v>
      </c>
      <c r="PR344" s="4"/>
      <c r="PS344" s="108" t="str">
        <f>IF(PR344&gt;0,INDEX(Вхідні_дані!$A$1471:$F$1520,MATCH(PR344,Вхідні_дані!$C$1471:$C$1520,0),7),"-")</f>
        <v>-</v>
      </c>
      <c r="PT344" s="7"/>
      <c r="PU344" s="32" t="str">
        <f>IF(PR344&gt;0,(PT344*PS344)/PT9/PT10/60,"-")</f>
        <v>-</v>
      </c>
      <c r="PV344" s="102" t="str">
        <f>IF(AND(PT344&gt;0,PU344&gt;0),PU344*PS294,"-")</f>
        <v>-</v>
      </c>
      <c r="PY344" s="112">
        <v>6</v>
      </c>
      <c r="PZ344" s="4"/>
      <c r="QA344" s="108" t="str">
        <f>IF(PZ344&gt;0,INDEX(Вхідні_дані!$A$1471:$F$1520,MATCH(PZ344,Вхідні_дані!$C$1471:$C$1520,0),7),"-")</f>
        <v>-</v>
      </c>
      <c r="QB344" s="7"/>
      <c r="QC344" s="32" t="str">
        <f>IF(PZ344&gt;0,(QB344*QA344)/QB9/QB10/60,"-")</f>
        <v>-</v>
      </c>
      <c r="QD344" s="102" t="str">
        <f>IF(AND(QB344&gt;0,QC344&gt;0),QC344*QA294,"-")</f>
        <v>-</v>
      </c>
      <c r="QG344" s="112">
        <v>6</v>
      </c>
      <c r="QH344" s="4"/>
      <c r="QI344" s="108" t="str">
        <f>IF(QH344&gt;0,INDEX(Вхідні_дані!$A$1471:$F$1520,MATCH(QH344,Вхідні_дані!$C$1471:$C$1520,0),7),"-")</f>
        <v>-</v>
      </c>
      <c r="QJ344" s="7"/>
      <c r="QK344" s="32" t="str">
        <f>IF(QH344&gt;0,(QJ344*QI344)/QJ9/QJ10/60,"-")</f>
        <v>-</v>
      </c>
      <c r="QL344" s="102" t="str">
        <f>IF(AND(QJ344&gt;0,QK344&gt;0),QK344*QI294,"-")</f>
        <v>-</v>
      </c>
      <c r="QO344" s="112">
        <v>6</v>
      </c>
      <c r="QP344" s="4"/>
      <c r="QQ344" s="108" t="str">
        <f>IF(QP344&gt;0,INDEX(Вхідні_дані!$A$1471:$F$1520,MATCH(QP344,Вхідні_дані!$C$1471:$C$1520,0),7),"-")</f>
        <v>-</v>
      </c>
      <c r="QR344" s="7"/>
      <c r="QS344" s="32" t="str">
        <f>IF(QP344&gt;0,(QR344*QQ344)/QR9/QR10/60,"-")</f>
        <v>-</v>
      </c>
      <c r="QT344" s="102" t="str">
        <f>IF(AND(QR344&gt;0,QS344&gt;0),QS344*QQ294,"-")</f>
        <v>-</v>
      </c>
      <c r="QW344" s="112">
        <v>6</v>
      </c>
      <c r="QX344" s="4"/>
      <c r="QY344" s="108" t="str">
        <f>IF(QX344&gt;0,INDEX(Вхідні_дані!$A$1471:$F$1520,MATCH(QX344,Вхідні_дані!$C$1471:$C$1520,0),7),"-")</f>
        <v>-</v>
      </c>
      <c r="QZ344" s="7"/>
      <c r="RA344" s="32" t="str">
        <f>IF(QX344&gt;0,(QZ344*QY344)/QZ9/QZ10/60,"-")</f>
        <v>-</v>
      </c>
      <c r="RB344" s="102" t="str">
        <f>IF(AND(QZ344&gt;0,RA344&gt;0),RA344*QY294,"-")</f>
        <v>-</v>
      </c>
      <c r="RE344" s="112">
        <v>6</v>
      </c>
      <c r="RF344" s="4"/>
      <c r="RG344" s="108" t="str">
        <f>IF(RF344&gt;0,INDEX(Вхідні_дані!$A$1471:$F$1520,MATCH(RF344,Вхідні_дані!$C$1471:$C$1520,0),7),"-")</f>
        <v>-</v>
      </c>
      <c r="RH344" s="7"/>
      <c r="RI344" s="32" t="str">
        <f>IF(RF344&gt;0,(RH344*RG344)/RH9/RH10/60,"-")</f>
        <v>-</v>
      </c>
      <c r="RJ344" s="102" t="str">
        <f>IF(AND(RH344&gt;0,RI344&gt;0),RI344*RG294,"-")</f>
        <v>-</v>
      </c>
      <c r="RM344" s="112">
        <v>6</v>
      </c>
      <c r="RN344" s="4"/>
      <c r="RO344" s="108" t="str">
        <f>IF(RN344&gt;0,INDEX(Вхідні_дані!$A$1471:$F$1520,MATCH(RN344,Вхідні_дані!$C$1471:$C$1520,0),7),"-")</f>
        <v>-</v>
      </c>
      <c r="RP344" s="7"/>
      <c r="RQ344" s="32" t="str">
        <f>IF(RN344&gt;0,(RP344*RO344)/RP9/RP10/60,"-")</f>
        <v>-</v>
      </c>
      <c r="RR344" s="102" t="str">
        <f>IF(AND(RP344&gt;0,RQ344&gt;0),RQ344*RO294,"-")</f>
        <v>-</v>
      </c>
      <c r="RU344" s="112">
        <v>6</v>
      </c>
      <c r="RV344" s="4"/>
      <c r="RW344" s="108" t="str">
        <f>IF(RV344&gt;0,INDEX(Вхідні_дані!$A$1471:$F$1520,MATCH(RV344,Вхідні_дані!$C$1471:$C$1520,0),7),"-")</f>
        <v>-</v>
      </c>
      <c r="RX344" s="7"/>
      <c r="RY344" s="32" t="str">
        <f>IF(RV344&gt;0,(RX344*RW344)/RX9/RX10/60,"-")</f>
        <v>-</v>
      </c>
      <c r="RZ344" s="102" t="str">
        <f>IF(AND(RX344&gt;0,RY344&gt;0),RY344*RW294,"-")</f>
        <v>-</v>
      </c>
      <c r="SC344" s="112">
        <v>6</v>
      </c>
      <c r="SD344" s="4"/>
      <c r="SE344" s="108" t="str">
        <f>IF(SD344&gt;0,INDEX(Вхідні_дані!$A$1471:$F$1520,MATCH(SD344,Вхідні_дані!$C$1471:$C$1520,0),7),"-")</f>
        <v>-</v>
      </c>
      <c r="SF344" s="7"/>
      <c r="SG344" s="32" t="str">
        <f>IF(SD344&gt;0,(SF344*SE344)/SF9/SF10/60,"-")</f>
        <v>-</v>
      </c>
      <c r="SH344" s="102" t="str">
        <f>IF(AND(SF344&gt;0,SG344&gt;0),SG344*SE294,"-")</f>
        <v>-</v>
      </c>
      <c r="SK344" s="112">
        <v>6</v>
      </c>
      <c r="SL344" s="4"/>
      <c r="SM344" s="108" t="str">
        <f>IF(SL344&gt;0,INDEX(Вхідні_дані!$A$1471:$F$1520,MATCH(SL344,Вхідні_дані!$C$1471:$C$1520,0),7),"-")</f>
        <v>-</v>
      </c>
      <c r="SN344" s="7"/>
      <c r="SO344" s="32" t="str">
        <f>IF(SL344&gt;0,(SN344*SM344)/SN9/SN10/60,"-")</f>
        <v>-</v>
      </c>
      <c r="SP344" s="102" t="str">
        <f>IF(AND(SN344&gt;0,SO344&gt;0),SO344*SM294,"-")</f>
        <v>-</v>
      </c>
      <c r="SS344" s="112">
        <v>6</v>
      </c>
      <c r="ST344" s="4"/>
      <c r="SU344" s="108" t="str">
        <f>IF(ST344&gt;0,INDEX(Вхідні_дані!$A$1471:$F$1520,MATCH(ST344,Вхідні_дані!$C$1471:$C$1520,0),7),"-")</f>
        <v>-</v>
      </c>
      <c r="SV344" s="7"/>
      <c r="SW344" s="32" t="str">
        <f>IF(ST344&gt;0,(SV344*SU344)/SV9/SV10/60,"-")</f>
        <v>-</v>
      </c>
      <c r="SX344" s="102" t="str">
        <f>IF(AND(SV344&gt;0,SW344&gt;0),SW344*SU294,"-")</f>
        <v>-</v>
      </c>
      <c r="TA344" s="112">
        <v>6</v>
      </c>
      <c r="TB344" s="4"/>
      <c r="TC344" s="108" t="str">
        <f>IF(TB344&gt;0,INDEX(Вхідні_дані!$A$1471:$F$1520,MATCH(TB344,Вхідні_дані!$C$1471:$C$1520,0),7),"-")</f>
        <v>-</v>
      </c>
      <c r="TD344" s="7"/>
      <c r="TE344" s="32" t="str">
        <f>IF(TB344&gt;0,(TD344*TC344)/TD9/TD10/60,"-")</f>
        <v>-</v>
      </c>
      <c r="TF344" s="102" t="str">
        <f>IF(AND(TD344&gt;0,TE344&gt;0),TE344*TC294,"-")</f>
        <v>-</v>
      </c>
      <c r="TI344" s="112">
        <v>6</v>
      </c>
      <c r="TJ344" s="4"/>
      <c r="TK344" s="108" t="str">
        <f>IF(TJ344&gt;0,INDEX(Вхідні_дані!$A$1471:$F$1520,MATCH(TJ344,Вхідні_дані!$C$1471:$C$1520,0),7),"-")</f>
        <v>-</v>
      </c>
      <c r="TL344" s="7"/>
      <c r="TM344" s="32" t="str">
        <f>IF(TJ344&gt;0,(TL344*TK344)/TL9/TL10/60,"-")</f>
        <v>-</v>
      </c>
      <c r="TN344" s="102" t="str">
        <f>IF(AND(TL344&gt;0,TM344&gt;0),TM344*TK294,"-")</f>
        <v>-</v>
      </c>
      <c r="TQ344" s="112">
        <v>6</v>
      </c>
      <c r="TR344" s="4"/>
      <c r="TS344" s="108" t="str">
        <f>IF(TR344&gt;0,INDEX(Вхідні_дані!$A$1471:$F$1520,MATCH(TR344,Вхідні_дані!$C$1471:$C$1520,0),7),"-")</f>
        <v>-</v>
      </c>
      <c r="TT344" s="7"/>
      <c r="TU344" s="32" t="str">
        <f>IF(TR344&gt;0,(TT344*TS344)/TT9/TT10/60,"-")</f>
        <v>-</v>
      </c>
      <c r="TV344" s="102" t="str">
        <f>IF(AND(TT344&gt;0,TU344&gt;0),TU344*TS294,"-")</f>
        <v>-</v>
      </c>
      <c r="TY344" s="112">
        <v>6</v>
      </c>
      <c r="TZ344" s="4"/>
      <c r="UA344" s="108" t="str">
        <f>IF(TZ344&gt;0,INDEX(Вхідні_дані!$A$1471:$F$1520,MATCH(TZ344,Вхідні_дані!$C$1471:$C$1520,0),7),"-")</f>
        <v>-</v>
      </c>
      <c r="UB344" s="7"/>
      <c r="UC344" s="32" t="str">
        <f>IF(TZ344&gt;0,(UB344*UA344)/UB9/UB10/60,"-")</f>
        <v>-</v>
      </c>
      <c r="UD344" s="102" t="str">
        <f>IF(AND(UB344&gt;0,UC344&gt;0),UC344*UA294,"-")</f>
        <v>-</v>
      </c>
      <c r="UG344" s="112">
        <v>6</v>
      </c>
      <c r="UH344" s="4"/>
      <c r="UI344" s="108" t="str">
        <f>IF(UH344&gt;0,INDEX(Вхідні_дані!$A$1471:$F$1520,MATCH(UH344,Вхідні_дані!$C$1471:$C$1520,0),7),"-")</f>
        <v>-</v>
      </c>
      <c r="UJ344" s="7"/>
      <c r="UK344" s="32" t="str">
        <f>IF(UH344&gt;0,(UJ344*UI344)/UJ9/UJ10/60,"-")</f>
        <v>-</v>
      </c>
      <c r="UL344" s="102" t="str">
        <f>IF(AND(UJ344&gt;0,UK344&gt;0),UK344*UI294,"-")</f>
        <v>-</v>
      </c>
      <c r="UO344" s="112">
        <v>6</v>
      </c>
      <c r="UP344" s="4"/>
      <c r="UQ344" s="108" t="str">
        <f>IF(UP344&gt;0,INDEX(Вхідні_дані!$A$1471:$F$1520,MATCH(UP344,Вхідні_дані!$C$1471:$C$1520,0),7),"-")</f>
        <v>-</v>
      </c>
      <c r="UR344" s="7"/>
      <c r="US344" s="32" t="str">
        <f>IF(UP344&gt;0,(UR344*UQ344)/UR9/UR10/60,"-")</f>
        <v>-</v>
      </c>
      <c r="UT344" s="102" t="str">
        <f>IF(AND(UR344&gt;0,US344&gt;0),US344*UQ294,"-")</f>
        <v>-</v>
      </c>
      <c r="UW344" s="112">
        <v>6</v>
      </c>
      <c r="UX344" s="4"/>
      <c r="UY344" s="108" t="str">
        <f>IF(UX344&gt;0,INDEX(Вхідні_дані!$A$1471:$F$1520,MATCH(UX344,Вхідні_дані!$C$1471:$C$1520,0),7),"-")</f>
        <v>-</v>
      </c>
      <c r="UZ344" s="7"/>
      <c r="VA344" s="32" t="str">
        <f>IF(UX344&gt;0,(UZ344*UY344)/UZ9/UZ10/60,"-")</f>
        <v>-</v>
      </c>
      <c r="VB344" s="102" t="str">
        <f>IF(AND(UZ344&gt;0,VA344&gt;0),VA344*UY294,"-")</f>
        <v>-</v>
      </c>
      <c r="VE344" s="112">
        <v>6</v>
      </c>
      <c r="VF344" s="4"/>
      <c r="VG344" s="108" t="str">
        <f>IF(VF344&gt;0,INDEX(Вхідні_дані!$A$1471:$F$1520,MATCH(VF344,Вхідні_дані!$C$1471:$C$1520,0),7),"-")</f>
        <v>-</v>
      </c>
      <c r="VH344" s="7"/>
      <c r="VI344" s="32" t="str">
        <f>IF(VF344&gt;0,(VH344*VG344)/VH9/VH10/60,"-")</f>
        <v>-</v>
      </c>
      <c r="VJ344" s="102" t="str">
        <f>IF(AND(VH344&gt;0,VI344&gt;0),VI344*VG294,"-")</f>
        <v>-</v>
      </c>
      <c r="VM344" s="112">
        <v>6</v>
      </c>
      <c r="VN344" s="4"/>
      <c r="VO344" s="108" t="str">
        <f>IF(VN344&gt;0,INDEX(Вхідні_дані!$A$1471:$F$1520,MATCH(VN344,Вхідні_дані!$C$1471:$C$1520,0),7),"-")</f>
        <v>-</v>
      </c>
      <c r="VP344" s="7"/>
      <c r="VQ344" s="32" t="str">
        <f>IF(VN344&gt;0,(VP344*VO344)/VP9/VP10/60,"-")</f>
        <v>-</v>
      </c>
      <c r="VR344" s="102" t="str">
        <f>IF(AND(VP344&gt;0,VQ344&gt;0),VQ344*VO294,"-")</f>
        <v>-</v>
      </c>
      <c r="VU344" s="112">
        <v>6</v>
      </c>
      <c r="VV344" s="4"/>
      <c r="VW344" s="108" t="str">
        <f>IF(VV344&gt;0,INDEX(Вхідні_дані!$A$1471:$F$1520,MATCH(VV344,Вхідні_дані!$C$1471:$C$1520,0),7),"-")</f>
        <v>-</v>
      </c>
      <c r="VX344" s="7"/>
      <c r="VY344" s="32" t="str">
        <f>IF(VV344&gt;0,(VX344*VW344)/VX9/VX10/60,"-")</f>
        <v>-</v>
      </c>
      <c r="VZ344" s="102" t="str">
        <f>IF(AND(VX344&gt;0,VY344&gt;0),VY344*VW294,"-")</f>
        <v>-</v>
      </c>
      <c r="WC344" s="112">
        <v>6</v>
      </c>
      <c r="WD344" s="4"/>
      <c r="WE344" s="108" t="str">
        <f>IF(WD344&gt;0,INDEX(Вхідні_дані!$A$1471:$F$1520,MATCH(WD344,Вхідні_дані!$C$1471:$C$1520,0),7),"-")</f>
        <v>-</v>
      </c>
      <c r="WF344" s="7"/>
      <c r="WG344" s="32" t="str">
        <f>IF(WD344&gt;0,(WF344*WE344)/WF9/WF10/60,"-")</f>
        <v>-</v>
      </c>
      <c r="WH344" s="102" t="str">
        <f>IF(AND(WF344&gt;0,WG344&gt;0),WG344*WE294,"-")</f>
        <v>-</v>
      </c>
      <c r="WK344" s="112">
        <v>6</v>
      </c>
      <c r="WL344" s="4"/>
      <c r="WM344" s="108" t="str">
        <f>IF(WL344&gt;0,INDEX(Вхідні_дані!$A$1471:$F$1520,MATCH(WL344,Вхідні_дані!$C$1471:$C$1520,0),7),"-")</f>
        <v>-</v>
      </c>
      <c r="WN344" s="7"/>
      <c r="WO344" s="32" t="str">
        <f>IF(WL344&gt;0,(WN344*WM344)/WN9/WN10/60,"-")</f>
        <v>-</v>
      </c>
      <c r="WP344" s="102" t="str">
        <f>IF(AND(WN344&gt;0,WO344&gt;0),WO344*WM294,"-")</f>
        <v>-</v>
      </c>
      <c r="WS344" s="112">
        <v>6</v>
      </c>
      <c r="WT344" s="4"/>
      <c r="WU344" s="108" t="str">
        <f>IF(WT344&gt;0,INDEX(Вхідні_дані!$A$1471:$F$1520,MATCH(WT344,Вхідні_дані!$C$1471:$C$1520,0),7),"-")</f>
        <v>-</v>
      </c>
      <c r="WV344" s="7"/>
      <c r="WW344" s="32" t="str">
        <f>IF(WT344&gt;0,(WV344*WU344)/WV9/WV10/60,"-")</f>
        <v>-</v>
      </c>
      <c r="WX344" s="102" t="str">
        <f>IF(AND(WV344&gt;0,WW344&gt;0),WW344*WU294,"-")</f>
        <v>-</v>
      </c>
      <c r="XA344" s="112">
        <v>6</v>
      </c>
      <c r="XB344" s="4"/>
      <c r="XC344" s="108" t="str">
        <f>IF(XB344&gt;0,INDEX(Вхідні_дані!$A$1471:$F$1520,MATCH(XB344,Вхідні_дані!$C$1471:$C$1520,0),7),"-")</f>
        <v>-</v>
      </c>
      <c r="XD344" s="7"/>
      <c r="XE344" s="32" t="str">
        <f>IF(XB344&gt;0,(XD344*XC344)/XD9/XD10/60,"-")</f>
        <v>-</v>
      </c>
      <c r="XF344" s="102" t="str">
        <f>IF(AND(XD344&gt;0,XE344&gt;0),XE344*XC294,"-")</f>
        <v>-</v>
      </c>
      <c r="XI344" s="112">
        <v>6</v>
      </c>
      <c r="XJ344" s="4"/>
      <c r="XK344" s="108" t="str">
        <f>IF(XJ344&gt;0,INDEX(Вхідні_дані!$A$1471:$F$1520,MATCH(XJ344,Вхідні_дані!$C$1471:$C$1520,0),7),"-")</f>
        <v>-</v>
      </c>
      <c r="XL344" s="7"/>
      <c r="XM344" s="32" t="str">
        <f>IF(XJ344&gt;0,(XL344*XK344)/XL9/XL10/60,"-")</f>
        <v>-</v>
      </c>
      <c r="XN344" s="102" t="str">
        <f>IF(AND(XL344&gt;0,XM344&gt;0),XM344*XK294,"-")</f>
        <v>-</v>
      </c>
      <c r="XQ344" s="112">
        <v>6</v>
      </c>
      <c r="XR344" s="4"/>
      <c r="XS344" s="108" t="str">
        <f>IF(XR344&gt;0,INDEX(Вхідні_дані!$A$1471:$F$1520,MATCH(XR344,Вхідні_дані!$C$1471:$C$1520,0),7),"-")</f>
        <v>-</v>
      </c>
      <c r="XT344" s="7"/>
      <c r="XU344" s="32" t="str">
        <f>IF(XR344&gt;0,(XT344*XS344)/XT9/XT10/60,"-")</f>
        <v>-</v>
      </c>
      <c r="XV344" s="102" t="str">
        <f>IF(AND(XT344&gt;0,XU344&gt;0),XU344*XS294,"-")</f>
        <v>-</v>
      </c>
      <c r="XY344" s="112">
        <v>6</v>
      </c>
      <c r="XZ344" s="4"/>
      <c r="YA344" s="108" t="str">
        <f>IF(XZ344&gt;0,INDEX(Вхідні_дані!$A$1471:$F$1520,MATCH(XZ344,Вхідні_дані!$C$1471:$C$1520,0),7),"-")</f>
        <v>-</v>
      </c>
      <c r="YB344" s="7"/>
      <c r="YC344" s="32" t="str">
        <f>IF(XZ344&gt;0,(YB344*YA344)/YB9/YB10/60,"-")</f>
        <v>-</v>
      </c>
      <c r="YD344" s="102" t="str">
        <f>IF(AND(YB344&gt;0,YC344&gt;0),YC344*YA294,"-")</f>
        <v>-</v>
      </c>
      <c r="YG344" s="112">
        <v>6</v>
      </c>
      <c r="YH344" s="4"/>
      <c r="YI344" s="108" t="str">
        <f>IF(YH344&gt;0,INDEX(Вхідні_дані!$A$1471:$F$1520,MATCH(YH344,Вхідні_дані!$C$1471:$C$1520,0),7),"-")</f>
        <v>-</v>
      </c>
      <c r="YJ344" s="7"/>
      <c r="YK344" s="32" t="str">
        <f>IF(YH344&gt;0,(YJ344*YI344)/YJ9/YJ10/60,"-")</f>
        <v>-</v>
      </c>
      <c r="YL344" s="102" t="str">
        <f>IF(AND(YJ344&gt;0,YK344&gt;0),YK344*YI294,"-")</f>
        <v>-</v>
      </c>
      <c r="YO344" s="112">
        <v>6</v>
      </c>
      <c r="YP344" s="4"/>
      <c r="YQ344" s="108" t="str">
        <f>IF(YP344&gt;0,INDEX(Вхідні_дані!$A$1471:$F$1520,MATCH(YP344,Вхідні_дані!$C$1471:$C$1520,0),7),"-")</f>
        <v>-</v>
      </c>
      <c r="YR344" s="7"/>
      <c r="YS344" s="32" t="str">
        <f>IF(YP344&gt;0,(YR344*YQ344)/YR9/YR10/60,"-")</f>
        <v>-</v>
      </c>
      <c r="YT344" s="102" t="str">
        <f>IF(AND(YR344&gt;0,YS344&gt;0),YS344*YQ294,"-")</f>
        <v>-</v>
      </c>
      <c r="YW344" s="112">
        <v>6</v>
      </c>
      <c r="YX344" s="4"/>
      <c r="YY344" s="108" t="str">
        <f>IF(YX344&gt;0,INDEX(Вхідні_дані!$A$1471:$F$1520,MATCH(YX344,Вхідні_дані!$C$1471:$C$1520,0),7),"-")</f>
        <v>-</v>
      </c>
      <c r="YZ344" s="7"/>
      <c r="ZA344" s="32" t="str">
        <f>IF(YX344&gt;0,(YZ344*YY344)/YZ9/YZ10/60,"-")</f>
        <v>-</v>
      </c>
      <c r="ZB344" s="102" t="str">
        <f>IF(AND(YZ344&gt;0,ZA344&gt;0),ZA344*YY294,"-")</f>
        <v>-</v>
      </c>
      <c r="ZE344" s="112">
        <v>6</v>
      </c>
      <c r="ZF344" s="4"/>
      <c r="ZG344" s="108" t="str">
        <f>IF(ZF344&gt;0,INDEX(Вхідні_дані!$A$1471:$F$1520,MATCH(ZF344,Вхідні_дані!$C$1471:$C$1520,0),7),"-")</f>
        <v>-</v>
      </c>
      <c r="ZH344" s="7"/>
      <c r="ZI344" s="32" t="str">
        <f>IF(ZF344&gt;0,(ZH344*ZG344)/ZH9/ZH10/60,"-")</f>
        <v>-</v>
      </c>
      <c r="ZJ344" s="102" t="str">
        <f>IF(AND(ZH344&gt;0,ZI344&gt;0),ZI344*ZG294,"-")</f>
        <v>-</v>
      </c>
      <c r="ZM344" s="112">
        <v>6</v>
      </c>
      <c r="ZN344" s="4"/>
      <c r="ZO344" s="108" t="str">
        <f>IF(ZN344&gt;0,INDEX(Вхідні_дані!$A$1471:$F$1520,MATCH(ZN344,Вхідні_дані!$C$1471:$C$1520,0),7),"-")</f>
        <v>-</v>
      </c>
      <c r="ZP344" s="7"/>
      <c r="ZQ344" s="32" t="str">
        <f>IF(ZN344&gt;0,(ZP344*ZO344)/ZP9/ZP10/60,"-")</f>
        <v>-</v>
      </c>
      <c r="ZR344" s="102" t="str">
        <f>IF(AND(ZP344&gt;0,ZQ344&gt;0),ZQ344*ZO294,"-")</f>
        <v>-</v>
      </c>
      <c r="ZU344" s="112">
        <v>6</v>
      </c>
      <c r="ZV344" s="4"/>
      <c r="ZW344" s="108" t="str">
        <f>IF(ZV344&gt;0,INDEX(Вхідні_дані!$A$1471:$F$1520,MATCH(ZV344,Вхідні_дані!$C$1471:$C$1520,0),7),"-")</f>
        <v>-</v>
      </c>
      <c r="ZX344" s="7"/>
      <c r="ZY344" s="32" t="str">
        <f>IF(ZV344&gt;0,(ZX344*ZW344)/ZX9/ZX10/60,"-")</f>
        <v>-</v>
      </c>
      <c r="ZZ344" s="102" t="str">
        <f>IF(AND(ZX344&gt;0,ZY344&gt;0),ZY344*ZW294,"-")</f>
        <v>-</v>
      </c>
      <c r="AAC344" s="112">
        <v>6</v>
      </c>
      <c r="AAD344" s="4"/>
      <c r="AAE344" s="108" t="str">
        <f>IF(AAD344&gt;0,INDEX(Вхідні_дані!$A$1471:$F$1520,MATCH(AAD344,Вхідні_дані!$C$1471:$C$1520,0),7),"-")</f>
        <v>-</v>
      </c>
      <c r="AAF344" s="7"/>
      <c r="AAG344" s="32" t="str">
        <f>IF(AAD344&gt;0,(AAF344*AAE344)/AAF9/AAF10/60,"-")</f>
        <v>-</v>
      </c>
      <c r="AAH344" s="102" t="str">
        <f>IF(AND(AAF344&gt;0,AAG344&gt;0),AAG344*AAE294,"-")</f>
        <v>-</v>
      </c>
      <c r="AAK344" s="112">
        <v>6</v>
      </c>
      <c r="AAL344" s="4"/>
      <c r="AAM344" s="108" t="str">
        <f>IF(AAL344&gt;0,INDEX(Вхідні_дані!$A$1471:$F$1520,MATCH(AAL344,Вхідні_дані!$C$1471:$C$1520,0),7),"-")</f>
        <v>-</v>
      </c>
      <c r="AAN344" s="7"/>
      <c r="AAO344" s="32" t="str">
        <f>IF(AAL344&gt;0,(AAN344*AAM344)/AAN9/AAN10/60,"-")</f>
        <v>-</v>
      </c>
      <c r="AAP344" s="102" t="str">
        <f>IF(AND(AAN344&gt;0,AAO344&gt;0),AAO344*AAM294,"-")</f>
        <v>-</v>
      </c>
      <c r="AAS344" s="112">
        <v>6</v>
      </c>
      <c r="AAT344" s="4"/>
      <c r="AAU344" s="108" t="str">
        <f>IF(AAT344&gt;0,INDEX(Вхідні_дані!$A$1471:$F$1520,MATCH(AAT344,Вхідні_дані!$C$1471:$C$1520,0),7),"-")</f>
        <v>-</v>
      </c>
      <c r="AAV344" s="7"/>
      <c r="AAW344" s="32" t="str">
        <f>IF(AAT344&gt;0,(AAV344*AAU344)/AAV9/AAV10/60,"-")</f>
        <v>-</v>
      </c>
      <c r="AAX344" s="102" t="str">
        <f>IF(AND(AAV344&gt;0,AAW344&gt;0),AAW344*AAU294,"-")</f>
        <v>-</v>
      </c>
      <c r="ABA344" s="112">
        <v>6</v>
      </c>
      <c r="ABB344" s="4"/>
      <c r="ABC344" s="108" t="str">
        <f>IF(ABB344&gt;0,INDEX(Вхідні_дані!$A$1471:$F$1520,MATCH(ABB344,Вхідні_дані!$C$1471:$C$1520,0),7),"-")</f>
        <v>-</v>
      </c>
      <c r="ABD344" s="7"/>
      <c r="ABE344" s="32" t="str">
        <f>IF(ABB344&gt;0,(ABD344*ABC344)/ABD9/ABD10/60,"-")</f>
        <v>-</v>
      </c>
      <c r="ABF344" s="102" t="str">
        <f>IF(AND(ABD344&gt;0,ABE344&gt;0),ABE344*ABC294,"-")</f>
        <v>-</v>
      </c>
      <c r="ABI344" s="112">
        <v>6</v>
      </c>
      <c r="ABJ344" s="4"/>
      <c r="ABK344" s="108" t="str">
        <f>IF(ABJ344&gt;0,INDEX(Вхідні_дані!$A$1471:$F$1520,MATCH(ABJ344,Вхідні_дані!$C$1471:$C$1520,0),7),"-")</f>
        <v>-</v>
      </c>
      <c r="ABL344" s="7"/>
      <c r="ABM344" s="32" t="str">
        <f>IF(ABJ344&gt;0,(ABL344*ABK344)/ABL9/ABL10/60,"-")</f>
        <v>-</v>
      </c>
      <c r="ABN344" s="102" t="str">
        <f>IF(AND(ABL344&gt;0,ABM344&gt;0),ABM344*ABK294,"-")</f>
        <v>-</v>
      </c>
      <c r="ABQ344" s="112">
        <v>6</v>
      </c>
      <c r="ABR344" s="4"/>
      <c r="ABS344" s="108" t="str">
        <f>IF(ABR344&gt;0,INDEX(Вхідні_дані!$A$1471:$F$1520,MATCH(ABR344,Вхідні_дані!$C$1471:$C$1520,0),7),"-")</f>
        <v>-</v>
      </c>
      <c r="ABT344" s="7"/>
      <c r="ABU344" s="32" t="str">
        <f>IF(ABR344&gt;0,(ABT344*ABS344)/ABT9/ABT10/60,"-")</f>
        <v>-</v>
      </c>
      <c r="ABV344" s="102" t="str">
        <f>IF(AND(ABT344&gt;0,ABU344&gt;0),ABU344*ABS294,"-")</f>
        <v>-</v>
      </c>
      <c r="ABY344" s="112">
        <v>6</v>
      </c>
      <c r="ABZ344" s="4"/>
      <c r="ACA344" s="108" t="str">
        <f>IF(ABZ344&gt;0,INDEX(Вхідні_дані!$A$1471:$F$1520,MATCH(ABZ344,Вхідні_дані!$C$1471:$C$1520,0),7),"-")</f>
        <v>-</v>
      </c>
      <c r="ACB344" s="7"/>
      <c r="ACC344" s="32" t="str">
        <f>IF(ABZ344&gt;0,(ACB344*ACA344)/ACB9/ACB10/60,"-")</f>
        <v>-</v>
      </c>
      <c r="ACD344" s="102" t="str">
        <f>IF(AND(ACB344&gt;0,ACC344&gt;0),ACC344*ACA294,"-")</f>
        <v>-</v>
      </c>
      <c r="ACG344" s="112">
        <v>6</v>
      </c>
      <c r="ACH344" s="4"/>
      <c r="ACI344" s="108" t="str">
        <f>IF(ACH344&gt;0,INDEX(Вхідні_дані!$A$1471:$F$1520,MATCH(ACH344,Вхідні_дані!$C$1471:$C$1520,0),7),"-")</f>
        <v>-</v>
      </c>
      <c r="ACJ344" s="7"/>
      <c r="ACK344" s="32" t="str">
        <f>IF(ACH344&gt;0,(ACJ344*ACI344)/ACJ9/ACJ10/60,"-")</f>
        <v>-</v>
      </c>
      <c r="ACL344" s="102" t="str">
        <f>IF(AND(ACJ344&gt;0,ACK344&gt;0),ACK344*ACI294,"-")</f>
        <v>-</v>
      </c>
      <c r="ACO344" s="112">
        <v>6</v>
      </c>
      <c r="ACP344" s="4"/>
      <c r="ACQ344" s="108" t="str">
        <f>IF(ACP344&gt;0,INDEX(Вхідні_дані!$A$1471:$F$1520,MATCH(ACP344,Вхідні_дані!$C$1471:$C$1520,0),7),"-")</f>
        <v>-</v>
      </c>
      <c r="ACR344" s="7"/>
      <c r="ACS344" s="32" t="str">
        <f>IF(ACP344&gt;0,(ACR344*ACQ344)/ACR9/ACR10/60,"-")</f>
        <v>-</v>
      </c>
      <c r="ACT344" s="102" t="str">
        <f>IF(AND(ACR344&gt;0,ACS344&gt;0),ACS344*ACQ294,"-")</f>
        <v>-</v>
      </c>
      <c r="ACW344" s="112">
        <v>6</v>
      </c>
      <c r="ACX344" s="4"/>
      <c r="ACY344" s="108" t="str">
        <f>IF(ACX344&gt;0,INDEX(Вхідні_дані!$A$1471:$F$1520,MATCH(ACX344,Вхідні_дані!$C$1471:$C$1520,0),7),"-")</f>
        <v>-</v>
      </c>
      <c r="ACZ344" s="7"/>
      <c r="ADA344" s="32" t="str">
        <f>IF(ACX344&gt;0,(ACZ344*ACY344)/ACZ9/ACZ10/60,"-")</f>
        <v>-</v>
      </c>
      <c r="ADB344" s="102" t="str">
        <f>IF(AND(ACZ344&gt;0,ADA344&gt;0),ADA344*ACY294,"-")</f>
        <v>-</v>
      </c>
      <c r="ADE344" s="112">
        <v>6</v>
      </c>
      <c r="ADF344" s="4"/>
      <c r="ADG344" s="108" t="str">
        <f>IF(ADF344&gt;0,INDEX(Вхідні_дані!$A$1471:$F$1520,MATCH(ADF344,Вхідні_дані!$C$1471:$C$1520,0),7),"-")</f>
        <v>-</v>
      </c>
      <c r="ADH344" s="7"/>
      <c r="ADI344" s="32" t="str">
        <f>IF(ADF344&gt;0,(ADH344*ADG344)/ADH9/ADH10/60,"-")</f>
        <v>-</v>
      </c>
      <c r="ADJ344" s="102" t="str">
        <f>IF(AND(ADH344&gt;0,ADI344&gt;0),ADI344*ADG294,"-")</f>
        <v>-</v>
      </c>
      <c r="ADM344" s="112">
        <v>6</v>
      </c>
      <c r="ADN344" s="4"/>
      <c r="ADO344" s="108" t="str">
        <f>IF(ADN344&gt;0,INDEX(Вхідні_дані!$A$1471:$F$1520,MATCH(ADN344,Вхідні_дані!$C$1471:$C$1520,0),7),"-")</f>
        <v>-</v>
      </c>
      <c r="ADP344" s="7"/>
      <c r="ADQ344" s="32" t="str">
        <f>IF(ADN344&gt;0,(ADP344*ADO344)/ADP9/ADP10/60,"-")</f>
        <v>-</v>
      </c>
      <c r="ADR344" s="102" t="str">
        <f>IF(AND(ADP344&gt;0,ADQ344&gt;0),ADQ344*ADO294,"-")</f>
        <v>-</v>
      </c>
    </row>
    <row r="345" spans="1:800" ht="32.25" customHeight="1" outlineLevel="1" x14ac:dyDescent="0.25">
      <c r="A345" s="112">
        <v>7</v>
      </c>
      <c r="B345" s="4"/>
      <c r="C345" s="108" t="str">
        <f>IF(B345&gt;0,INDEX(Вхідні_дані!$A$1471:$F$1520,MATCH(B345,Вхідні_дані!$C$1471:$C$1520,0),7),"-")</f>
        <v>-</v>
      </c>
      <c r="D345" s="7"/>
      <c r="E345" s="32" t="str">
        <f>IF(B345&gt;0,(D345*C345)/D9/D10/60,"-")</f>
        <v>-</v>
      </c>
      <c r="F345" s="102" t="str">
        <f>IF(AND(D345&gt;0,E345&gt;0),E345*C294,"-")</f>
        <v>-</v>
      </c>
      <c r="I345" s="112">
        <v>7</v>
      </c>
      <c r="J345" s="4"/>
      <c r="K345" s="108" t="str">
        <f>IF(J345&gt;0,INDEX(Вхідні_дані!$A$1471:$F$1520,MATCH(J345,Вхідні_дані!$C$1471:$C$1520,0),7),"-")</f>
        <v>-</v>
      </c>
      <c r="L345" s="7"/>
      <c r="M345" s="32" t="str">
        <f>IF(J345&gt;0,(L345*K345)/L9/L10/60,"-")</f>
        <v>-</v>
      </c>
      <c r="N345" s="102" t="str">
        <f>IF(AND(L345&gt;0,M345&gt;0),M345*K294,"-")</f>
        <v>-</v>
      </c>
      <c r="Q345" s="112">
        <v>7</v>
      </c>
      <c r="R345" s="4"/>
      <c r="S345" s="108" t="str">
        <f>IF(R345&gt;0,INDEX(Вхідні_дані!$A$1471:$F$1520,MATCH(R345,Вхідні_дані!$C$1471:$C$1520,0),7),"-")</f>
        <v>-</v>
      </c>
      <c r="T345" s="7"/>
      <c r="U345" s="32" t="str">
        <f>IF(R345&gt;0,(T345*S345)/T9/T10/60,"-")</f>
        <v>-</v>
      </c>
      <c r="V345" s="102" t="str">
        <f>IF(AND(T345&gt;0,U345&gt;0),U345*S294,"-")</f>
        <v>-</v>
      </c>
      <c r="Y345" s="112">
        <v>7</v>
      </c>
      <c r="Z345" s="4"/>
      <c r="AA345" s="108" t="str">
        <f>IF(Z345&gt;0,INDEX(Вхідні_дані!$A$1471:$F$1520,MATCH(Z345,Вхідні_дані!$C$1471:$C$1520,0),7),"-")</f>
        <v>-</v>
      </c>
      <c r="AB345" s="7"/>
      <c r="AC345" s="32" t="str">
        <f>IF(Z345&gt;0,(AB345*AA345)/AB9/AB10/60,"-")</f>
        <v>-</v>
      </c>
      <c r="AD345" s="102" t="str">
        <f>IF(AND(AB345&gt;0,AC345&gt;0),AC345*AA294,"-")</f>
        <v>-</v>
      </c>
      <c r="AG345" s="112">
        <v>7</v>
      </c>
      <c r="AH345" s="4"/>
      <c r="AI345" s="108" t="str">
        <f>IF(AH345&gt;0,INDEX(Вхідні_дані!$A$1471:$F$1520,MATCH(AH345,Вхідні_дані!$C$1471:$C$1520,0),7),"-")</f>
        <v>-</v>
      </c>
      <c r="AJ345" s="7"/>
      <c r="AK345" s="32" t="str">
        <f>IF(AH345&gt;0,(AJ345*AI345)/AJ9/AJ10/60,"-")</f>
        <v>-</v>
      </c>
      <c r="AL345" s="102" t="str">
        <f>IF(AND(AJ345&gt;0,AK345&gt;0),AK345*AI294,"-")</f>
        <v>-</v>
      </c>
      <c r="AO345" s="112">
        <v>7</v>
      </c>
      <c r="AP345" s="4"/>
      <c r="AQ345" s="108" t="str">
        <f>IF(AP345&gt;0,INDEX(Вхідні_дані!$A$1471:$F$1520,MATCH(AP345,Вхідні_дані!$C$1471:$C$1520,0),7),"-")</f>
        <v>-</v>
      </c>
      <c r="AR345" s="7"/>
      <c r="AS345" s="32" t="str">
        <f>IF(AP345&gt;0,(AR345*AQ345)/AR9/AR10/60,"-")</f>
        <v>-</v>
      </c>
      <c r="AT345" s="102" t="str">
        <f>IF(AND(AR345&gt;0,AS345&gt;0),AS345*AQ294,"-")</f>
        <v>-</v>
      </c>
      <c r="AW345" s="112">
        <v>7</v>
      </c>
      <c r="AX345" s="4"/>
      <c r="AY345" s="108" t="str">
        <f>IF(AX345&gt;0,INDEX(Вхідні_дані!$A$1471:$F$1520,MATCH(AX345,Вхідні_дані!$C$1471:$C$1520,0),7),"-")</f>
        <v>-</v>
      </c>
      <c r="AZ345" s="7"/>
      <c r="BA345" s="32" t="str">
        <f>IF(AX345&gt;0,(AZ345*AY345)/AZ9/AZ10/60,"-")</f>
        <v>-</v>
      </c>
      <c r="BB345" s="102" t="str">
        <f>IF(AND(AZ345&gt;0,BA345&gt;0),BA345*AY294,"-")</f>
        <v>-</v>
      </c>
      <c r="BE345" s="112">
        <v>7</v>
      </c>
      <c r="BF345" s="4"/>
      <c r="BG345" s="108" t="str">
        <f>IF(BF345&gt;0,INDEX(Вхідні_дані!$A$1471:$F$1520,MATCH(BF345,Вхідні_дані!$C$1471:$C$1520,0),7),"-")</f>
        <v>-</v>
      </c>
      <c r="BH345" s="7"/>
      <c r="BI345" s="32" t="str">
        <f>IF(BF345&gt;0,(BH345*BG345)/BH9/BH10/60,"-")</f>
        <v>-</v>
      </c>
      <c r="BJ345" s="102" t="str">
        <f>IF(AND(BH345&gt;0,BI345&gt;0),BI345*BG294,"-")</f>
        <v>-</v>
      </c>
      <c r="BM345" s="112">
        <v>7</v>
      </c>
      <c r="BN345" s="4"/>
      <c r="BO345" s="108" t="str">
        <f>IF(BN345&gt;0,INDEX(Вхідні_дані!$A$1471:$F$1520,MATCH(BN345,Вхідні_дані!$C$1471:$C$1520,0),7),"-")</f>
        <v>-</v>
      </c>
      <c r="BP345" s="7"/>
      <c r="BQ345" s="32" t="str">
        <f>IF(BN345&gt;0,(BP345*BO345)/BP9/BP10/60,"-")</f>
        <v>-</v>
      </c>
      <c r="BR345" s="102" t="str">
        <f>IF(AND(BP345&gt;0,BQ345&gt;0),BQ345*BO294,"-")</f>
        <v>-</v>
      </c>
      <c r="BU345" s="112">
        <v>7</v>
      </c>
      <c r="BV345" s="4"/>
      <c r="BW345" s="108" t="str">
        <f>IF(BV345&gt;0,INDEX(Вхідні_дані!$A$1471:$F$1520,MATCH(BV345,Вхідні_дані!$C$1471:$C$1520,0),7),"-")</f>
        <v>-</v>
      </c>
      <c r="BX345" s="7"/>
      <c r="BY345" s="32" t="str">
        <f>IF(BV345&gt;0,(BX345*BW345)/BX9/BX10/60,"-")</f>
        <v>-</v>
      </c>
      <c r="BZ345" s="102" t="str">
        <f>IF(AND(BX345&gt;0,BY345&gt;0),BY345*BW294,"-")</f>
        <v>-</v>
      </c>
      <c r="CC345" s="112">
        <v>7</v>
      </c>
      <c r="CD345" s="4"/>
      <c r="CE345" s="108" t="str">
        <f>IF(CD345&gt;0,INDEX(Вхідні_дані!$A$1471:$F$1520,MATCH(CD345,Вхідні_дані!$C$1471:$C$1520,0),7),"-")</f>
        <v>-</v>
      </c>
      <c r="CF345" s="7"/>
      <c r="CG345" s="32" t="str">
        <f>IF(CD345&gt;0,(CF345*CE345)/CF9/CF10/60,"-")</f>
        <v>-</v>
      </c>
      <c r="CH345" s="102" t="str">
        <f>IF(AND(CF345&gt;0,CG345&gt;0),CG345*CE294,"-")</f>
        <v>-</v>
      </c>
      <c r="CK345" s="112">
        <v>7</v>
      </c>
      <c r="CL345" s="4"/>
      <c r="CM345" s="108" t="str">
        <f>IF(CL345&gt;0,INDEX(Вхідні_дані!$A$1471:$F$1520,MATCH(CL345,Вхідні_дані!$C$1471:$C$1520,0),7),"-")</f>
        <v>-</v>
      </c>
      <c r="CN345" s="7"/>
      <c r="CO345" s="32" t="str">
        <f>IF(CL345&gt;0,(CN345*CM345)/CN9/CN10/60,"-")</f>
        <v>-</v>
      </c>
      <c r="CP345" s="102" t="str">
        <f>IF(AND(CN345&gt;0,CO345&gt;0),CO345*CM294,"-")</f>
        <v>-</v>
      </c>
      <c r="CS345" s="112">
        <v>7</v>
      </c>
      <c r="CT345" s="4"/>
      <c r="CU345" s="108" t="str">
        <f>IF(CT345&gt;0,INDEX(Вхідні_дані!$A$1471:$F$1520,MATCH(CT345,Вхідні_дані!$C$1471:$C$1520,0),7),"-")</f>
        <v>-</v>
      </c>
      <c r="CV345" s="7"/>
      <c r="CW345" s="32" t="str">
        <f>IF(CT345&gt;0,(CV345*CU345)/CV9/CV10/60,"-")</f>
        <v>-</v>
      </c>
      <c r="CX345" s="102" t="str">
        <f>IF(AND(CV345&gt;0,CW345&gt;0),CW345*CU294,"-")</f>
        <v>-</v>
      </c>
      <c r="DA345" s="112">
        <v>7</v>
      </c>
      <c r="DB345" s="4"/>
      <c r="DC345" s="108" t="str">
        <f>IF(DB345&gt;0,INDEX(Вхідні_дані!$A$1471:$F$1520,MATCH(DB345,Вхідні_дані!$C$1471:$C$1520,0),7),"-")</f>
        <v>-</v>
      </c>
      <c r="DD345" s="7"/>
      <c r="DE345" s="32" t="str">
        <f>IF(DB345&gt;0,(DD345*DC345)/DD9/DD10/60,"-")</f>
        <v>-</v>
      </c>
      <c r="DF345" s="102" t="str">
        <f>IF(AND(DD345&gt;0,DE345&gt;0),DE345*DC294,"-")</f>
        <v>-</v>
      </c>
      <c r="DI345" s="112">
        <v>7</v>
      </c>
      <c r="DJ345" s="4"/>
      <c r="DK345" s="108" t="str">
        <f>IF(DJ345&gt;0,INDEX(Вхідні_дані!$A$1471:$F$1520,MATCH(DJ345,Вхідні_дані!$C$1471:$C$1520,0),7),"-")</f>
        <v>-</v>
      </c>
      <c r="DL345" s="7"/>
      <c r="DM345" s="32" t="str">
        <f>IF(DJ345&gt;0,(DL345*DK345)/DL9/DL10/60,"-")</f>
        <v>-</v>
      </c>
      <c r="DN345" s="102" t="str">
        <f>IF(AND(DL345&gt;0,DM345&gt;0),DM345*DK294,"-")</f>
        <v>-</v>
      </c>
      <c r="DQ345" s="112">
        <v>7</v>
      </c>
      <c r="DR345" s="4"/>
      <c r="DS345" s="108" t="str">
        <f>IF(DR345&gt;0,INDEX(Вхідні_дані!$A$1471:$F$1520,MATCH(DR345,Вхідні_дані!$C$1471:$C$1520,0),7),"-")</f>
        <v>-</v>
      </c>
      <c r="DT345" s="7"/>
      <c r="DU345" s="32" t="str">
        <f>IF(DR345&gt;0,(DT345*DS345)/DT9/DT10/60,"-")</f>
        <v>-</v>
      </c>
      <c r="DV345" s="102" t="str">
        <f>IF(AND(DT345&gt;0,DU345&gt;0),DU345*DS294,"-")</f>
        <v>-</v>
      </c>
      <c r="DY345" s="112">
        <v>7</v>
      </c>
      <c r="DZ345" s="4"/>
      <c r="EA345" s="108" t="str">
        <f>IF(DZ345&gt;0,INDEX(Вхідні_дані!$A$1471:$F$1520,MATCH(DZ345,Вхідні_дані!$C$1471:$C$1520,0),7),"-")</f>
        <v>-</v>
      </c>
      <c r="EB345" s="7"/>
      <c r="EC345" s="32" t="str">
        <f>IF(DZ345&gt;0,(EB345*EA345)/EB9/EB10/60,"-")</f>
        <v>-</v>
      </c>
      <c r="ED345" s="102" t="str">
        <f>IF(AND(EB345&gt;0,EC345&gt;0),EC345*EA294,"-")</f>
        <v>-</v>
      </c>
      <c r="EG345" s="112">
        <v>7</v>
      </c>
      <c r="EH345" s="4"/>
      <c r="EI345" s="108" t="str">
        <f>IF(EH345&gt;0,INDEX(Вхідні_дані!$A$1471:$F$1520,MATCH(EH345,Вхідні_дані!$C$1471:$C$1520,0),7),"-")</f>
        <v>-</v>
      </c>
      <c r="EJ345" s="7"/>
      <c r="EK345" s="32" t="str">
        <f>IF(EH345&gt;0,(EJ345*EI345)/EJ9/EJ10/60,"-")</f>
        <v>-</v>
      </c>
      <c r="EL345" s="102" t="str">
        <f>IF(AND(EJ345&gt;0,EK345&gt;0),EK345*EI294,"-")</f>
        <v>-</v>
      </c>
      <c r="EO345" s="112">
        <v>7</v>
      </c>
      <c r="EP345" s="4"/>
      <c r="EQ345" s="108" t="str">
        <f>IF(EP345&gt;0,INDEX(Вхідні_дані!$A$1471:$F$1520,MATCH(EP345,Вхідні_дані!$C$1471:$C$1520,0),7),"-")</f>
        <v>-</v>
      </c>
      <c r="ER345" s="7"/>
      <c r="ES345" s="32" t="str">
        <f>IF(EP345&gt;0,(ER345*EQ345)/ER9/ER10/60,"-")</f>
        <v>-</v>
      </c>
      <c r="ET345" s="102" t="str">
        <f>IF(AND(ER345&gt;0,ES345&gt;0),ES345*EQ294,"-")</f>
        <v>-</v>
      </c>
      <c r="EW345" s="112">
        <v>7</v>
      </c>
      <c r="EX345" s="4"/>
      <c r="EY345" s="108" t="str">
        <f>IF(EX345&gt;0,INDEX(Вхідні_дані!$A$1471:$F$1520,MATCH(EX345,Вхідні_дані!$C$1471:$C$1520,0),7),"-")</f>
        <v>-</v>
      </c>
      <c r="EZ345" s="7"/>
      <c r="FA345" s="32" t="str">
        <f>IF(EX345&gt;0,(EZ345*EY345)/EZ9/EZ10/60,"-")</f>
        <v>-</v>
      </c>
      <c r="FB345" s="102" t="str">
        <f>IF(AND(EZ345&gt;0,FA345&gt;0),FA345*EY294,"-")</f>
        <v>-</v>
      </c>
      <c r="FE345" s="112">
        <v>7</v>
      </c>
      <c r="FF345" s="4"/>
      <c r="FG345" s="108" t="str">
        <f>IF(FF345&gt;0,INDEX(Вхідні_дані!$A$1471:$F$1520,MATCH(FF345,Вхідні_дані!$C$1471:$C$1520,0),7),"-")</f>
        <v>-</v>
      </c>
      <c r="FH345" s="7"/>
      <c r="FI345" s="32" t="str">
        <f>IF(FF345&gt;0,(FH345*FG345)/FH9/FH10/60,"-")</f>
        <v>-</v>
      </c>
      <c r="FJ345" s="102" t="str">
        <f>IF(AND(FH345&gt;0,FI345&gt;0),FI345*FG294,"-")</f>
        <v>-</v>
      </c>
      <c r="FM345" s="112">
        <v>7</v>
      </c>
      <c r="FN345" s="4"/>
      <c r="FO345" s="108" t="str">
        <f>IF(FN345&gt;0,INDEX(Вхідні_дані!$A$1471:$F$1520,MATCH(FN345,Вхідні_дані!$C$1471:$C$1520,0),7),"-")</f>
        <v>-</v>
      </c>
      <c r="FP345" s="7"/>
      <c r="FQ345" s="32" t="str">
        <f>IF(FN345&gt;0,(FP345*FO345)/FP9/FP10/60,"-")</f>
        <v>-</v>
      </c>
      <c r="FR345" s="102" t="str">
        <f>IF(AND(FP345&gt;0,FQ345&gt;0),FQ345*FO294,"-")</f>
        <v>-</v>
      </c>
      <c r="FU345" s="112">
        <v>7</v>
      </c>
      <c r="FV345" s="4"/>
      <c r="FW345" s="108" t="str">
        <f>IF(FV345&gt;0,INDEX(Вхідні_дані!$A$1471:$F$1520,MATCH(FV345,Вхідні_дані!$C$1471:$C$1520,0),7),"-")</f>
        <v>-</v>
      </c>
      <c r="FX345" s="7"/>
      <c r="FY345" s="32" t="str">
        <f>IF(FV345&gt;0,(FX345*FW345)/FX9/FX10/60,"-")</f>
        <v>-</v>
      </c>
      <c r="FZ345" s="102" t="str">
        <f>IF(AND(FX345&gt;0,FY345&gt;0),FY345*FW294,"-")</f>
        <v>-</v>
      </c>
      <c r="GC345" s="112">
        <v>7</v>
      </c>
      <c r="GD345" s="4"/>
      <c r="GE345" s="108" t="str">
        <f>IF(GD345&gt;0,INDEX(Вхідні_дані!$A$1471:$F$1520,MATCH(GD345,Вхідні_дані!$C$1471:$C$1520,0),7),"-")</f>
        <v>-</v>
      </c>
      <c r="GF345" s="7"/>
      <c r="GG345" s="32" t="str">
        <f>IF(GD345&gt;0,(GF345*GE345)/GF9/GF10/60,"-")</f>
        <v>-</v>
      </c>
      <c r="GH345" s="102" t="str">
        <f>IF(AND(GF345&gt;0,GG345&gt;0),GG345*GE294,"-")</f>
        <v>-</v>
      </c>
      <c r="GK345" s="112">
        <v>7</v>
      </c>
      <c r="GL345" s="4"/>
      <c r="GM345" s="108" t="str">
        <f>IF(GL345&gt;0,INDEX(Вхідні_дані!$A$1471:$F$1520,MATCH(GL345,Вхідні_дані!$C$1471:$C$1520,0),7),"-")</f>
        <v>-</v>
      </c>
      <c r="GN345" s="7"/>
      <c r="GO345" s="32" t="str">
        <f>IF(GL345&gt;0,(GN345*GM345)/GN9/GN10/60,"-")</f>
        <v>-</v>
      </c>
      <c r="GP345" s="102" t="str">
        <f>IF(AND(GN345&gt;0,GO345&gt;0),GO345*GM294,"-")</f>
        <v>-</v>
      </c>
      <c r="GS345" s="112">
        <v>7</v>
      </c>
      <c r="GT345" s="4"/>
      <c r="GU345" s="108" t="str">
        <f>IF(GT345&gt;0,INDEX(Вхідні_дані!$A$1471:$F$1520,MATCH(GT345,Вхідні_дані!$C$1471:$C$1520,0),7),"-")</f>
        <v>-</v>
      </c>
      <c r="GV345" s="7"/>
      <c r="GW345" s="32" t="str">
        <f>IF(GT345&gt;0,(GV345*GU345)/GV9/GV10/60,"-")</f>
        <v>-</v>
      </c>
      <c r="GX345" s="102" t="str">
        <f>IF(AND(GV345&gt;0,GW345&gt;0),GW345*GU294,"-")</f>
        <v>-</v>
      </c>
      <c r="HA345" s="112">
        <v>7</v>
      </c>
      <c r="HB345" s="4"/>
      <c r="HC345" s="108" t="str">
        <f>IF(HB345&gt;0,INDEX(Вхідні_дані!$A$1471:$F$1520,MATCH(HB345,Вхідні_дані!$C$1471:$C$1520,0),7),"-")</f>
        <v>-</v>
      </c>
      <c r="HD345" s="7"/>
      <c r="HE345" s="32" t="str">
        <f>IF(HB345&gt;0,(HD345*HC345)/HD9/HD10/60,"-")</f>
        <v>-</v>
      </c>
      <c r="HF345" s="102" t="str">
        <f>IF(AND(HD345&gt;0,HE345&gt;0),HE345*HC294,"-")</f>
        <v>-</v>
      </c>
      <c r="HI345" s="112">
        <v>7</v>
      </c>
      <c r="HJ345" s="4"/>
      <c r="HK345" s="108" t="str">
        <f>IF(HJ345&gt;0,INDEX(Вхідні_дані!$A$1471:$F$1520,MATCH(HJ345,Вхідні_дані!$C$1471:$C$1520,0),7),"-")</f>
        <v>-</v>
      </c>
      <c r="HL345" s="7"/>
      <c r="HM345" s="32" t="str">
        <f>IF(HJ345&gt;0,(HL345*HK345)/HL9/HL10/60,"-")</f>
        <v>-</v>
      </c>
      <c r="HN345" s="102" t="str">
        <f>IF(AND(HL345&gt;0,HM345&gt;0),HM345*HK294,"-")</f>
        <v>-</v>
      </c>
      <c r="HQ345" s="112">
        <v>7</v>
      </c>
      <c r="HR345" s="4"/>
      <c r="HS345" s="108" t="str">
        <f>IF(HR345&gt;0,INDEX(Вхідні_дані!$A$1471:$F$1520,MATCH(HR345,Вхідні_дані!$C$1471:$C$1520,0),7),"-")</f>
        <v>-</v>
      </c>
      <c r="HT345" s="7"/>
      <c r="HU345" s="32" t="str">
        <f>IF(HR345&gt;0,(HT345*HS345)/HT9/HT10/60,"-")</f>
        <v>-</v>
      </c>
      <c r="HV345" s="102" t="str">
        <f>IF(AND(HT345&gt;0,HU345&gt;0),HU345*HS294,"-")</f>
        <v>-</v>
      </c>
      <c r="HY345" s="112">
        <v>7</v>
      </c>
      <c r="HZ345" s="4"/>
      <c r="IA345" s="108" t="str">
        <f>IF(HZ345&gt;0,INDEX(Вхідні_дані!$A$1471:$F$1520,MATCH(HZ345,Вхідні_дані!$C$1471:$C$1520,0),7),"-")</f>
        <v>-</v>
      </c>
      <c r="IB345" s="7"/>
      <c r="IC345" s="32" t="str">
        <f>IF(HZ345&gt;0,(IB345*IA345)/IB9/IB10/60,"-")</f>
        <v>-</v>
      </c>
      <c r="ID345" s="102" t="str">
        <f>IF(AND(IB345&gt;0,IC345&gt;0),IC345*IA294,"-")</f>
        <v>-</v>
      </c>
      <c r="IG345" s="112">
        <v>7</v>
      </c>
      <c r="IH345" s="4"/>
      <c r="II345" s="108" t="str">
        <f>IF(IH345&gt;0,INDEX(Вхідні_дані!$A$1471:$F$1520,MATCH(IH345,Вхідні_дані!$C$1471:$C$1520,0),7),"-")</f>
        <v>-</v>
      </c>
      <c r="IJ345" s="7"/>
      <c r="IK345" s="32" t="str">
        <f>IF(IH345&gt;0,(IJ345*II345)/IJ9/IJ10/60,"-")</f>
        <v>-</v>
      </c>
      <c r="IL345" s="102" t="str">
        <f>IF(AND(IJ345&gt;0,IK345&gt;0),IK345*II294,"-")</f>
        <v>-</v>
      </c>
      <c r="IO345" s="112">
        <v>7</v>
      </c>
      <c r="IP345" s="4"/>
      <c r="IQ345" s="108" t="str">
        <f>IF(IP345&gt;0,INDEX(Вхідні_дані!$A$1471:$F$1520,MATCH(IP345,Вхідні_дані!$C$1471:$C$1520,0),7),"-")</f>
        <v>-</v>
      </c>
      <c r="IR345" s="7"/>
      <c r="IS345" s="32" t="str">
        <f>IF(IP345&gt;0,(IR345*IQ345)/IR9/IR10/60,"-")</f>
        <v>-</v>
      </c>
      <c r="IT345" s="102" t="str">
        <f>IF(AND(IR345&gt;0,IS345&gt;0),IS345*IQ294,"-")</f>
        <v>-</v>
      </c>
      <c r="IW345" s="112">
        <v>7</v>
      </c>
      <c r="IX345" s="4"/>
      <c r="IY345" s="108" t="str">
        <f>IF(IX345&gt;0,INDEX(Вхідні_дані!$A$1471:$F$1520,MATCH(IX345,Вхідні_дані!$C$1471:$C$1520,0),7),"-")</f>
        <v>-</v>
      </c>
      <c r="IZ345" s="7"/>
      <c r="JA345" s="32" t="str">
        <f>IF(IX345&gt;0,(IZ345*IY345)/IZ9/IZ10/60,"-")</f>
        <v>-</v>
      </c>
      <c r="JB345" s="102" t="str">
        <f>IF(AND(IZ345&gt;0,JA345&gt;0),JA345*IY294,"-")</f>
        <v>-</v>
      </c>
      <c r="JE345" s="112">
        <v>7</v>
      </c>
      <c r="JF345" s="4"/>
      <c r="JG345" s="108" t="str">
        <f>IF(JF345&gt;0,INDEX(Вхідні_дані!$A$1471:$F$1520,MATCH(JF345,Вхідні_дані!$C$1471:$C$1520,0),7),"-")</f>
        <v>-</v>
      </c>
      <c r="JH345" s="7"/>
      <c r="JI345" s="32" t="str">
        <f>IF(JF345&gt;0,(JH345*JG345)/JH9/JH10/60,"-")</f>
        <v>-</v>
      </c>
      <c r="JJ345" s="102" t="str">
        <f>IF(AND(JH345&gt;0,JI345&gt;0),JI345*JG294,"-")</f>
        <v>-</v>
      </c>
      <c r="JM345" s="112">
        <v>7</v>
      </c>
      <c r="JN345" s="4"/>
      <c r="JO345" s="108" t="str">
        <f>IF(JN345&gt;0,INDEX(Вхідні_дані!$A$1471:$F$1520,MATCH(JN345,Вхідні_дані!$C$1471:$C$1520,0),7),"-")</f>
        <v>-</v>
      </c>
      <c r="JP345" s="7"/>
      <c r="JQ345" s="32" t="str">
        <f>IF(JN345&gt;0,(JP345*JO345)/JP9/JP10/60,"-")</f>
        <v>-</v>
      </c>
      <c r="JR345" s="102" t="str">
        <f>IF(AND(JP345&gt;0,JQ345&gt;0),JQ345*JO294,"-")</f>
        <v>-</v>
      </c>
      <c r="JU345" s="112">
        <v>7</v>
      </c>
      <c r="JV345" s="4"/>
      <c r="JW345" s="108" t="str">
        <f>IF(JV345&gt;0,INDEX(Вхідні_дані!$A$1471:$F$1520,MATCH(JV345,Вхідні_дані!$C$1471:$C$1520,0),7),"-")</f>
        <v>-</v>
      </c>
      <c r="JX345" s="7"/>
      <c r="JY345" s="32" t="str">
        <f>IF(JV345&gt;0,(JX345*JW345)/JX9/JX10/60,"-")</f>
        <v>-</v>
      </c>
      <c r="JZ345" s="102" t="str">
        <f>IF(AND(JX345&gt;0,JY345&gt;0),JY345*JW294,"-")</f>
        <v>-</v>
      </c>
      <c r="KC345" s="112">
        <v>7</v>
      </c>
      <c r="KD345" s="4"/>
      <c r="KE345" s="108" t="str">
        <f>IF(KD345&gt;0,INDEX(Вхідні_дані!$A$1471:$F$1520,MATCH(KD345,Вхідні_дані!$C$1471:$C$1520,0),7),"-")</f>
        <v>-</v>
      </c>
      <c r="KF345" s="7"/>
      <c r="KG345" s="32" t="str">
        <f>IF(KD345&gt;0,(KF345*KE345)/KF9/KF10/60,"-")</f>
        <v>-</v>
      </c>
      <c r="KH345" s="102" t="str">
        <f>IF(AND(KF345&gt;0,KG345&gt;0),KG345*KE294,"-")</f>
        <v>-</v>
      </c>
      <c r="KK345" s="112">
        <v>7</v>
      </c>
      <c r="KL345" s="4"/>
      <c r="KM345" s="108" t="str">
        <f>IF(KL345&gt;0,INDEX(Вхідні_дані!$A$1471:$F$1520,MATCH(KL345,Вхідні_дані!$C$1471:$C$1520,0),7),"-")</f>
        <v>-</v>
      </c>
      <c r="KN345" s="7"/>
      <c r="KO345" s="32" t="str">
        <f>IF(KL345&gt;0,(KN345*KM345)/KN9/KN10/60,"-")</f>
        <v>-</v>
      </c>
      <c r="KP345" s="102" t="str">
        <f>IF(AND(KN345&gt;0,KO345&gt;0),KO345*KM294,"-")</f>
        <v>-</v>
      </c>
      <c r="KS345" s="112">
        <v>7</v>
      </c>
      <c r="KT345" s="4"/>
      <c r="KU345" s="108" t="str">
        <f>IF(KT345&gt;0,INDEX(Вхідні_дані!$A$1471:$F$1520,MATCH(KT345,Вхідні_дані!$C$1471:$C$1520,0),7),"-")</f>
        <v>-</v>
      </c>
      <c r="KV345" s="7"/>
      <c r="KW345" s="32" t="str">
        <f>IF(KT345&gt;0,(KV345*KU345)/KV9/KV10/60,"-")</f>
        <v>-</v>
      </c>
      <c r="KX345" s="102" t="str">
        <f>IF(AND(KV345&gt;0,KW345&gt;0),KW345*KU294,"-")</f>
        <v>-</v>
      </c>
      <c r="LA345" s="112">
        <v>7</v>
      </c>
      <c r="LB345" s="4"/>
      <c r="LC345" s="108" t="str">
        <f>IF(LB345&gt;0,INDEX(Вхідні_дані!$A$1471:$F$1520,MATCH(LB345,Вхідні_дані!$C$1471:$C$1520,0),7),"-")</f>
        <v>-</v>
      </c>
      <c r="LD345" s="7"/>
      <c r="LE345" s="32" t="str">
        <f>IF(LB345&gt;0,(LD345*LC345)/LD9/LD10/60,"-")</f>
        <v>-</v>
      </c>
      <c r="LF345" s="102" t="str">
        <f>IF(AND(LD345&gt;0,LE345&gt;0),LE345*LC294,"-")</f>
        <v>-</v>
      </c>
      <c r="LI345" s="112">
        <v>7</v>
      </c>
      <c r="LJ345" s="4"/>
      <c r="LK345" s="108" t="str">
        <f>IF(LJ345&gt;0,INDEX(Вхідні_дані!$A$1471:$F$1520,MATCH(LJ345,Вхідні_дані!$C$1471:$C$1520,0),7),"-")</f>
        <v>-</v>
      </c>
      <c r="LL345" s="7"/>
      <c r="LM345" s="32" t="str">
        <f>IF(LJ345&gt;0,(LL345*LK345)/LL9/LL10/60,"-")</f>
        <v>-</v>
      </c>
      <c r="LN345" s="102" t="str">
        <f>IF(AND(LL345&gt;0,LM345&gt;0),LM345*LK294,"-")</f>
        <v>-</v>
      </c>
      <c r="LQ345" s="112">
        <v>7</v>
      </c>
      <c r="LR345" s="4"/>
      <c r="LS345" s="108" t="str">
        <f>IF(LR345&gt;0,INDEX(Вхідні_дані!$A$1471:$F$1520,MATCH(LR345,Вхідні_дані!$C$1471:$C$1520,0),7),"-")</f>
        <v>-</v>
      </c>
      <c r="LT345" s="7"/>
      <c r="LU345" s="32" t="str">
        <f>IF(LR345&gt;0,(LT345*LS345)/LT9/LT10/60,"-")</f>
        <v>-</v>
      </c>
      <c r="LV345" s="102" t="str">
        <f>IF(AND(LT345&gt;0,LU345&gt;0),LU345*LS294,"-")</f>
        <v>-</v>
      </c>
      <c r="LY345" s="112">
        <v>7</v>
      </c>
      <c r="LZ345" s="4"/>
      <c r="MA345" s="108" t="str">
        <f>IF(LZ345&gt;0,INDEX(Вхідні_дані!$A$1471:$F$1520,MATCH(LZ345,Вхідні_дані!$C$1471:$C$1520,0),7),"-")</f>
        <v>-</v>
      </c>
      <c r="MB345" s="7"/>
      <c r="MC345" s="32" t="str">
        <f>IF(LZ345&gt;0,(MB345*MA345)/MB9/MB10/60,"-")</f>
        <v>-</v>
      </c>
      <c r="MD345" s="102" t="str">
        <f>IF(AND(MB345&gt;0,MC345&gt;0),MC345*MA294,"-")</f>
        <v>-</v>
      </c>
      <c r="MG345" s="112">
        <v>7</v>
      </c>
      <c r="MH345" s="4"/>
      <c r="MI345" s="108" t="str">
        <f>IF(MH345&gt;0,INDEX(Вхідні_дані!$A$1471:$F$1520,MATCH(MH345,Вхідні_дані!$C$1471:$C$1520,0),7),"-")</f>
        <v>-</v>
      </c>
      <c r="MJ345" s="7"/>
      <c r="MK345" s="32" t="str">
        <f>IF(MH345&gt;0,(MJ345*MI345)/MJ9/MJ10/60,"-")</f>
        <v>-</v>
      </c>
      <c r="ML345" s="102" t="str">
        <f>IF(AND(MJ345&gt;0,MK345&gt;0),MK345*MI294,"-")</f>
        <v>-</v>
      </c>
      <c r="MO345" s="112">
        <v>7</v>
      </c>
      <c r="MP345" s="4"/>
      <c r="MQ345" s="108" t="str">
        <f>IF(MP345&gt;0,INDEX(Вхідні_дані!$A$1471:$F$1520,MATCH(MP345,Вхідні_дані!$C$1471:$C$1520,0),7),"-")</f>
        <v>-</v>
      </c>
      <c r="MR345" s="7"/>
      <c r="MS345" s="32" t="str">
        <f>IF(MP345&gt;0,(MR345*MQ345)/MR9/MR10/60,"-")</f>
        <v>-</v>
      </c>
      <c r="MT345" s="102" t="str">
        <f>IF(AND(MR345&gt;0,MS345&gt;0),MS345*MQ294,"-")</f>
        <v>-</v>
      </c>
      <c r="MW345" s="112">
        <v>7</v>
      </c>
      <c r="MX345" s="4"/>
      <c r="MY345" s="108" t="str">
        <f>IF(MX345&gt;0,INDEX(Вхідні_дані!$A$1471:$F$1520,MATCH(MX345,Вхідні_дані!$C$1471:$C$1520,0),7),"-")</f>
        <v>-</v>
      </c>
      <c r="MZ345" s="7"/>
      <c r="NA345" s="32" t="str">
        <f>IF(MX345&gt;0,(MZ345*MY345)/MZ9/MZ10/60,"-")</f>
        <v>-</v>
      </c>
      <c r="NB345" s="102" t="str">
        <f>IF(AND(MZ345&gt;0,NA345&gt;0),NA345*MY294,"-")</f>
        <v>-</v>
      </c>
      <c r="NE345" s="112">
        <v>7</v>
      </c>
      <c r="NF345" s="4"/>
      <c r="NG345" s="108" t="str">
        <f>IF(NF345&gt;0,INDEX(Вхідні_дані!$A$1471:$F$1520,MATCH(NF345,Вхідні_дані!$C$1471:$C$1520,0),7),"-")</f>
        <v>-</v>
      </c>
      <c r="NH345" s="7"/>
      <c r="NI345" s="32" t="str">
        <f>IF(NF345&gt;0,(NH345*NG345)/NH9/NH10/60,"-")</f>
        <v>-</v>
      </c>
      <c r="NJ345" s="102" t="str">
        <f>IF(AND(NH345&gt;0,NI345&gt;0),NI345*NG294,"-")</f>
        <v>-</v>
      </c>
      <c r="NM345" s="112">
        <v>7</v>
      </c>
      <c r="NN345" s="4"/>
      <c r="NO345" s="108" t="str">
        <f>IF(NN345&gt;0,INDEX(Вхідні_дані!$A$1471:$F$1520,MATCH(NN345,Вхідні_дані!$C$1471:$C$1520,0),7),"-")</f>
        <v>-</v>
      </c>
      <c r="NP345" s="7"/>
      <c r="NQ345" s="32" t="str">
        <f>IF(NN345&gt;0,(NP345*NO345)/NP9/NP10/60,"-")</f>
        <v>-</v>
      </c>
      <c r="NR345" s="102" t="str">
        <f>IF(AND(NP345&gt;0,NQ345&gt;0),NQ345*NO294,"-")</f>
        <v>-</v>
      </c>
      <c r="NU345" s="112">
        <v>7</v>
      </c>
      <c r="NV345" s="4"/>
      <c r="NW345" s="108" t="str">
        <f>IF(NV345&gt;0,INDEX(Вхідні_дані!$A$1471:$F$1520,MATCH(NV345,Вхідні_дані!$C$1471:$C$1520,0),7),"-")</f>
        <v>-</v>
      </c>
      <c r="NX345" s="7"/>
      <c r="NY345" s="32" t="str">
        <f>IF(NV345&gt;0,(NX345*NW345)/NX9/NX10/60,"-")</f>
        <v>-</v>
      </c>
      <c r="NZ345" s="102" t="str">
        <f>IF(AND(NX345&gt;0,NY345&gt;0),NY345*NW294,"-")</f>
        <v>-</v>
      </c>
      <c r="OC345" s="112">
        <v>7</v>
      </c>
      <c r="OD345" s="4"/>
      <c r="OE345" s="108" t="str">
        <f>IF(OD345&gt;0,INDEX(Вхідні_дані!$A$1471:$F$1520,MATCH(OD345,Вхідні_дані!$C$1471:$C$1520,0),7),"-")</f>
        <v>-</v>
      </c>
      <c r="OF345" s="7"/>
      <c r="OG345" s="32" t="str">
        <f>IF(OD345&gt;0,(OF345*OE345)/OF9/OF10/60,"-")</f>
        <v>-</v>
      </c>
      <c r="OH345" s="102" t="str">
        <f>IF(AND(OF345&gt;0,OG345&gt;0),OG345*OE294,"-")</f>
        <v>-</v>
      </c>
      <c r="OK345" s="112">
        <v>7</v>
      </c>
      <c r="OL345" s="4"/>
      <c r="OM345" s="108" t="str">
        <f>IF(OL345&gt;0,INDEX(Вхідні_дані!$A$1471:$F$1520,MATCH(OL345,Вхідні_дані!$C$1471:$C$1520,0),7),"-")</f>
        <v>-</v>
      </c>
      <c r="ON345" s="7"/>
      <c r="OO345" s="32" t="str">
        <f>IF(OL345&gt;0,(ON345*OM345)/ON9/ON10/60,"-")</f>
        <v>-</v>
      </c>
      <c r="OP345" s="102" t="str">
        <f>IF(AND(ON345&gt;0,OO345&gt;0),OO345*OM294,"-")</f>
        <v>-</v>
      </c>
      <c r="OS345" s="112">
        <v>7</v>
      </c>
      <c r="OT345" s="4"/>
      <c r="OU345" s="108" t="str">
        <f>IF(OT345&gt;0,INDEX(Вхідні_дані!$A$1471:$F$1520,MATCH(OT345,Вхідні_дані!$C$1471:$C$1520,0),7),"-")</f>
        <v>-</v>
      </c>
      <c r="OV345" s="7"/>
      <c r="OW345" s="32" t="str">
        <f>IF(OT345&gt;0,(OV345*OU345)/OV9/OV10/60,"-")</f>
        <v>-</v>
      </c>
      <c r="OX345" s="102" t="str">
        <f>IF(AND(OV345&gt;0,OW345&gt;0),OW345*OU294,"-")</f>
        <v>-</v>
      </c>
      <c r="PA345" s="112">
        <v>7</v>
      </c>
      <c r="PB345" s="4"/>
      <c r="PC345" s="108" t="str">
        <f>IF(PB345&gt;0,INDEX(Вхідні_дані!$A$1471:$F$1520,MATCH(PB345,Вхідні_дані!$C$1471:$C$1520,0),7),"-")</f>
        <v>-</v>
      </c>
      <c r="PD345" s="7"/>
      <c r="PE345" s="32" t="str">
        <f>IF(PB345&gt;0,(PD345*PC345)/PD9/PD10/60,"-")</f>
        <v>-</v>
      </c>
      <c r="PF345" s="102" t="str">
        <f>IF(AND(PD345&gt;0,PE345&gt;0),PE345*PC294,"-")</f>
        <v>-</v>
      </c>
      <c r="PI345" s="112">
        <v>7</v>
      </c>
      <c r="PJ345" s="4"/>
      <c r="PK345" s="108" t="str">
        <f>IF(PJ345&gt;0,INDEX(Вхідні_дані!$A$1471:$F$1520,MATCH(PJ345,Вхідні_дані!$C$1471:$C$1520,0),7),"-")</f>
        <v>-</v>
      </c>
      <c r="PL345" s="7"/>
      <c r="PM345" s="32" t="str">
        <f>IF(PJ345&gt;0,(PL345*PK345)/PL9/PL10/60,"-")</f>
        <v>-</v>
      </c>
      <c r="PN345" s="102" t="str">
        <f>IF(AND(PL345&gt;0,PM345&gt;0),PM345*PK294,"-")</f>
        <v>-</v>
      </c>
      <c r="PQ345" s="112">
        <v>7</v>
      </c>
      <c r="PR345" s="4"/>
      <c r="PS345" s="108" t="str">
        <f>IF(PR345&gt;0,INDEX(Вхідні_дані!$A$1471:$F$1520,MATCH(PR345,Вхідні_дані!$C$1471:$C$1520,0),7),"-")</f>
        <v>-</v>
      </c>
      <c r="PT345" s="7"/>
      <c r="PU345" s="32" t="str">
        <f>IF(PR345&gt;0,(PT345*PS345)/PT9/PT10/60,"-")</f>
        <v>-</v>
      </c>
      <c r="PV345" s="102" t="str">
        <f>IF(AND(PT345&gt;0,PU345&gt;0),PU345*PS294,"-")</f>
        <v>-</v>
      </c>
      <c r="PY345" s="112">
        <v>7</v>
      </c>
      <c r="PZ345" s="4"/>
      <c r="QA345" s="108" t="str">
        <f>IF(PZ345&gt;0,INDEX(Вхідні_дані!$A$1471:$F$1520,MATCH(PZ345,Вхідні_дані!$C$1471:$C$1520,0),7),"-")</f>
        <v>-</v>
      </c>
      <c r="QB345" s="7"/>
      <c r="QC345" s="32" t="str">
        <f>IF(PZ345&gt;0,(QB345*QA345)/QB9/QB10/60,"-")</f>
        <v>-</v>
      </c>
      <c r="QD345" s="102" t="str">
        <f>IF(AND(QB345&gt;0,QC345&gt;0),QC345*QA294,"-")</f>
        <v>-</v>
      </c>
      <c r="QG345" s="112">
        <v>7</v>
      </c>
      <c r="QH345" s="4"/>
      <c r="QI345" s="108" t="str">
        <f>IF(QH345&gt;0,INDEX(Вхідні_дані!$A$1471:$F$1520,MATCH(QH345,Вхідні_дані!$C$1471:$C$1520,0),7),"-")</f>
        <v>-</v>
      </c>
      <c r="QJ345" s="7"/>
      <c r="QK345" s="32" t="str">
        <f>IF(QH345&gt;0,(QJ345*QI345)/QJ9/QJ10/60,"-")</f>
        <v>-</v>
      </c>
      <c r="QL345" s="102" t="str">
        <f>IF(AND(QJ345&gt;0,QK345&gt;0),QK345*QI294,"-")</f>
        <v>-</v>
      </c>
      <c r="QO345" s="112">
        <v>7</v>
      </c>
      <c r="QP345" s="4"/>
      <c r="QQ345" s="108" t="str">
        <f>IF(QP345&gt;0,INDEX(Вхідні_дані!$A$1471:$F$1520,MATCH(QP345,Вхідні_дані!$C$1471:$C$1520,0),7),"-")</f>
        <v>-</v>
      </c>
      <c r="QR345" s="7"/>
      <c r="QS345" s="32" t="str">
        <f>IF(QP345&gt;0,(QR345*QQ345)/QR9/QR10/60,"-")</f>
        <v>-</v>
      </c>
      <c r="QT345" s="102" t="str">
        <f>IF(AND(QR345&gt;0,QS345&gt;0),QS345*QQ294,"-")</f>
        <v>-</v>
      </c>
      <c r="QW345" s="112">
        <v>7</v>
      </c>
      <c r="QX345" s="4"/>
      <c r="QY345" s="108" t="str">
        <f>IF(QX345&gt;0,INDEX(Вхідні_дані!$A$1471:$F$1520,MATCH(QX345,Вхідні_дані!$C$1471:$C$1520,0),7),"-")</f>
        <v>-</v>
      </c>
      <c r="QZ345" s="7"/>
      <c r="RA345" s="32" t="str">
        <f>IF(QX345&gt;0,(QZ345*QY345)/QZ9/QZ10/60,"-")</f>
        <v>-</v>
      </c>
      <c r="RB345" s="102" t="str">
        <f>IF(AND(QZ345&gt;0,RA345&gt;0),RA345*QY294,"-")</f>
        <v>-</v>
      </c>
      <c r="RE345" s="112">
        <v>7</v>
      </c>
      <c r="RF345" s="4"/>
      <c r="RG345" s="108" t="str">
        <f>IF(RF345&gt;0,INDEX(Вхідні_дані!$A$1471:$F$1520,MATCH(RF345,Вхідні_дані!$C$1471:$C$1520,0),7),"-")</f>
        <v>-</v>
      </c>
      <c r="RH345" s="7"/>
      <c r="RI345" s="32" t="str">
        <f>IF(RF345&gt;0,(RH345*RG345)/RH9/RH10/60,"-")</f>
        <v>-</v>
      </c>
      <c r="RJ345" s="102" t="str">
        <f>IF(AND(RH345&gt;0,RI345&gt;0),RI345*RG294,"-")</f>
        <v>-</v>
      </c>
      <c r="RM345" s="112">
        <v>7</v>
      </c>
      <c r="RN345" s="4"/>
      <c r="RO345" s="108" t="str">
        <f>IF(RN345&gt;0,INDEX(Вхідні_дані!$A$1471:$F$1520,MATCH(RN345,Вхідні_дані!$C$1471:$C$1520,0),7),"-")</f>
        <v>-</v>
      </c>
      <c r="RP345" s="7"/>
      <c r="RQ345" s="32" t="str">
        <f>IF(RN345&gt;0,(RP345*RO345)/RP9/RP10/60,"-")</f>
        <v>-</v>
      </c>
      <c r="RR345" s="102" t="str">
        <f>IF(AND(RP345&gt;0,RQ345&gt;0),RQ345*RO294,"-")</f>
        <v>-</v>
      </c>
      <c r="RU345" s="112">
        <v>7</v>
      </c>
      <c r="RV345" s="4"/>
      <c r="RW345" s="108" t="str">
        <f>IF(RV345&gt;0,INDEX(Вхідні_дані!$A$1471:$F$1520,MATCH(RV345,Вхідні_дані!$C$1471:$C$1520,0),7),"-")</f>
        <v>-</v>
      </c>
      <c r="RX345" s="7"/>
      <c r="RY345" s="32" t="str">
        <f>IF(RV345&gt;0,(RX345*RW345)/RX9/RX10/60,"-")</f>
        <v>-</v>
      </c>
      <c r="RZ345" s="102" t="str">
        <f>IF(AND(RX345&gt;0,RY345&gt;0),RY345*RW294,"-")</f>
        <v>-</v>
      </c>
      <c r="SC345" s="112">
        <v>7</v>
      </c>
      <c r="SD345" s="4"/>
      <c r="SE345" s="108" t="str">
        <f>IF(SD345&gt;0,INDEX(Вхідні_дані!$A$1471:$F$1520,MATCH(SD345,Вхідні_дані!$C$1471:$C$1520,0),7),"-")</f>
        <v>-</v>
      </c>
      <c r="SF345" s="7"/>
      <c r="SG345" s="32" t="str">
        <f>IF(SD345&gt;0,(SF345*SE345)/SF9/SF10/60,"-")</f>
        <v>-</v>
      </c>
      <c r="SH345" s="102" t="str">
        <f>IF(AND(SF345&gt;0,SG345&gt;0),SG345*SE294,"-")</f>
        <v>-</v>
      </c>
      <c r="SK345" s="112">
        <v>7</v>
      </c>
      <c r="SL345" s="4"/>
      <c r="SM345" s="108" t="str">
        <f>IF(SL345&gt;0,INDEX(Вхідні_дані!$A$1471:$F$1520,MATCH(SL345,Вхідні_дані!$C$1471:$C$1520,0),7),"-")</f>
        <v>-</v>
      </c>
      <c r="SN345" s="7"/>
      <c r="SO345" s="32" t="str">
        <f>IF(SL345&gt;0,(SN345*SM345)/SN9/SN10/60,"-")</f>
        <v>-</v>
      </c>
      <c r="SP345" s="102" t="str">
        <f>IF(AND(SN345&gt;0,SO345&gt;0),SO345*SM294,"-")</f>
        <v>-</v>
      </c>
      <c r="SS345" s="112">
        <v>7</v>
      </c>
      <c r="ST345" s="4"/>
      <c r="SU345" s="108" t="str">
        <f>IF(ST345&gt;0,INDEX(Вхідні_дані!$A$1471:$F$1520,MATCH(ST345,Вхідні_дані!$C$1471:$C$1520,0),7),"-")</f>
        <v>-</v>
      </c>
      <c r="SV345" s="7"/>
      <c r="SW345" s="32" t="str">
        <f>IF(ST345&gt;0,(SV345*SU345)/SV9/SV10/60,"-")</f>
        <v>-</v>
      </c>
      <c r="SX345" s="102" t="str">
        <f>IF(AND(SV345&gt;0,SW345&gt;0),SW345*SU294,"-")</f>
        <v>-</v>
      </c>
      <c r="TA345" s="112">
        <v>7</v>
      </c>
      <c r="TB345" s="4"/>
      <c r="TC345" s="108" t="str">
        <f>IF(TB345&gt;0,INDEX(Вхідні_дані!$A$1471:$F$1520,MATCH(TB345,Вхідні_дані!$C$1471:$C$1520,0),7),"-")</f>
        <v>-</v>
      </c>
      <c r="TD345" s="7"/>
      <c r="TE345" s="32" t="str">
        <f>IF(TB345&gt;0,(TD345*TC345)/TD9/TD10/60,"-")</f>
        <v>-</v>
      </c>
      <c r="TF345" s="102" t="str">
        <f>IF(AND(TD345&gt;0,TE345&gt;0),TE345*TC294,"-")</f>
        <v>-</v>
      </c>
      <c r="TI345" s="112">
        <v>7</v>
      </c>
      <c r="TJ345" s="4"/>
      <c r="TK345" s="108" t="str">
        <f>IF(TJ345&gt;0,INDEX(Вхідні_дані!$A$1471:$F$1520,MATCH(TJ345,Вхідні_дані!$C$1471:$C$1520,0),7),"-")</f>
        <v>-</v>
      </c>
      <c r="TL345" s="7"/>
      <c r="TM345" s="32" t="str">
        <f>IF(TJ345&gt;0,(TL345*TK345)/TL9/TL10/60,"-")</f>
        <v>-</v>
      </c>
      <c r="TN345" s="102" t="str">
        <f>IF(AND(TL345&gt;0,TM345&gt;0),TM345*TK294,"-")</f>
        <v>-</v>
      </c>
      <c r="TQ345" s="112">
        <v>7</v>
      </c>
      <c r="TR345" s="4"/>
      <c r="TS345" s="108" t="str">
        <f>IF(TR345&gt;0,INDEX(Вхідні_дані!$A$1471:$F$1520,MATCH(TR345,Вхідні_дані!$C$1471:$C$1520,0),7),"-")</f>
        <v>-</v>
      </c>
      <c r="TT345" s="7"/>
      <c r="TU345" s="32" t="str">
        <f>IF(TR345&gt;0,(TT345*TS345)/TT9/TT10/60,"-")</f>
        <v>-</v>
      </c>
      <c r="TV345" s="102" t="str">
        <f>IF(AND(TT345&gt;0,TU345&gt;0),TU345*TS294,"-")</f>
        <v>-</v>
      </c>
      <c r="TY345" s="112">
        <v>7</v>
      </c>
      <c r="TZ345" s="4"/>
      <c r="UA345" s="108" t="str">
        <f>IF(TZ345&gt;0,INDEX(Вхідні_дані!$A$1471:$F$1520,MATCH(TZ345,Вхідні_дані!$C$1471:$C$1520,0),7),"-")</f>
        <v>-</v>
      </c>
      <c r="UB345" s="7"/>
      <c r="UC345" s="32" t="str">
        <f>IF(TZ345&gt;0,(UB345*UA345)/UB9/UB10/60,"-")</f>
        <v>-</v>
      </c>
      <c r="UD345" s="102" t="str">
        <f>IF(AND(UB345&gt;0,UC345&gt;0),UC345*UA294,"-")</f>
        <v>-</v>
      </c>
      <c r="UG345" s="112">
        <v>7</v>
      </c>
      <c r="UH345" s="4"/>
      <c r="UI345" s="108" t="str">
        <f>IF(UH345&gt;0,INDEX(Вхідні_дані!$A$1471:$F$1520,MATCH(UH345,Вхідні_дані!$C$1471:$C$1520,0),7),"-")</f>
        <v>-</v>
      </c>
      <c r="UJ345" s="7"/>
      <c r="UK345" s="32" t="str">
        <f>IF(UH345&gt;0,(UJ345*UI345)/UJ9/UJ10/60,"-")</f>
        <v>-</v>
      </c>
      <c r="UL345" s="102" t="str">
        <f>IF(AND(UJ345&gt;0,UK345&gt;0),UK345*UI294,"-")</f>
        <v>-</v>
      </c>
      <c r="UO345" s="112">
        <v>7</v>
      </c>
      <c r="UP345" s="4"/>
      <c r="UQ345" s="108" t="str">
        <f>IF(UP345&gt;0,INDEX(Вхідні_дані!$A$1471:$F$1520,MATCH(UP345,Вхідні_дані!$C$1471:$C$1520,0),7),"-")</f>
        <v>-</v>
      </c>
      <c r="UR345" s="7"/>
      <c r="US345" s="32" t="str">
        <f>IF(UP345&gt;0,(UR345*UQ345)/UR9/UR10/60,"-")</f>
        <v>-</v>
      </c>
      <c r="UT345" s="102" t="str">
        <f>IF(AND(UR345&gt;0,US345&gt;0),US345*UQ294,"-")</f>
        <v>-</v>
      </c>
      <c r="UW345" s="112">
        <v>7</v>
      </c>
      <c r="UX345" s="4"/>
      <c r="UY345" s="108" t="str">
        <f>IF(UX345&gt;0,INDEX(Вхідні_дані!$A$1471:$F$1520,MATCH(UX345,Вхідні_дані!$C$1471:$C$1520,0),7),"-")</f>
        <v>-</v>
      </c>
      <c r="UZ345" s="7"/>
      <c r="VA345" s="32" t="str">
        <f>IF(UX345&gt;0,(UZ345*UY345)/UZ9/UZ10/60,"-")</f>
        <v>-</v>
      </c>
      <c r="VB345" s="102" t="str">
        <f>IF(AND(UZ345&gt;0,VA345&gt;0),VA345*UY294,"-")</f>
        <v>-</v>
      </c>
      <c r="VE345" s="112">
        <v>7</v>
      </c>
      <c r="VF345" s="4"/>
      <c r="VG345" s="108" t="str">
        <f>IF(VF345&gt;0,INDEX(Вхідні_дані!$A$1471:$F$1520,MATCH(VF345,Вхідні_дані!$C$1471:$C$1520,0),7),"-")</f>
        <v>-</v>
      </c>
      <c r="VH345" s="7"/>
      <c r="VI345" s="32" t="str">
        <f>IF(VF345&gt;0,(VH345*VG345)/VH9/VH10/60,"-")</f>
        <v>-</v>
      </c>
      <c r="VJ345" s="102" t="str">
        <f>IF(AND(VH345&gt;0,VI345&gt;0),VI345*VG294,"-")</f>
        <v>-</v>
      </c>
      <c r="VM345" s="112">
        <v>7</v>
      </c>
      <c r="VN345" s="4"/>
      <c r="VO345" s="108" t="str">
        <f>IF(VN345&gt;0,INDEX(Вхідні_дані!$A$1471:$F$1520,MATCH(VN345,Вхідні_дані!$C$1471:$C$1520,0),7),"-")</f>
        <v>-</v>
      </c>
      <c r="VP345" s="7"/>
      <c r="VQ345" s="32" t="str">
        <f>IF(VN345&gt;0,(VP345*VO345)/VP9/VP10/60,"-")</f>
        <v>-</v>
      </c>
      <c r="VR345" s="102" t="str">
        <f>IF(AND(VP345&gt;0,VQ345&gt;0),VQ345*VO294,"-")</f>
        <v>-</v>
      </c>
      <c r="VU345" s="112">
        <v>7</v>
      </c>
      <c r="VV345" s="4"/>
      <c r="VW345" s="108" t="str">
        <f>IF(VV345&gt;0,INDEX(Вхідні_дані!$A$1471:$F$1520,MATCH(VV345,Вхідні_дані!$C$1471:$C$1520,0),7),"-")</f>
        <v>-</v>
      </c>
      <c r="VX345" s="7"/>
      <c r="VY345" s="32" t="str">
        <f>IF(VV345&gt;0,(VX345*VW345)/VX9/VX10/60,"-")</f>
        <v>-</v>
      </c>
      <c r="VZ345" s="102" t="str">
        <f>IF(AND(VX345&gt;0,VY345&gt;0),VY345*VW294,"-")</f>
        <v>-</v>
      </c>
      <c r="WC345" s="112">
        <v>7</v>
      </c>
      <c r="WD345" s="4"/>
      <c r="WE345" s="108" t="str">
        <f>IF(WD345&gt;0,INDEX(Вхідні_дані!$A$1471:$F$1520,MATCH(WD345,Вхідні_дані!$C$1471:$C$1520,0),7),"-")</f>
        <v>-</v>
      </c>
      <c r="WF345" s="7"/>
      <c r="WG345" s="32" t="str">
        <f>IF(WD345&gt;0,(WF345*WE345)/WF9/WF10/60,"-")</f>
        <v>-</v>
      </c>
      <c r="WH345" s="102" t="str">
        <f>IF(AND(WF345&gt;0,WG345&gt;0),WG345*WE294,"-")</f>
        <v>-</v>
      </c>
      <c r="WK345" s="112">
        <v>7</v>
      </c>
      <c r="WL345" s="4"/>
      <c r="WM345" s="108" t="str">
        <f>IF(WL345&gt;0,INDEX(Вхідні_дані!$A$1471:$F$1520,MATCH(WL345,Вхідні_дані!$C$1471:$C$1520,0),7),"-")</f>
        <v>-</v>
      </c>
      <c r="WN345" s="7"/>
      <c r="WO345" s="32" t="str">
        <f>IF(WL345&gt;0,(WN345*WM345)/WN9/WN10/60,"-")</f>
        <v>-</v>
      </c>
      <c r="WP345" s="102" t="str">
        <f>IF(AND(WN345&gt;0,WO345&gt;0),WO345*WM294,"-")</f>
        <v>-</v>
      </c>
      <c r="WS345" s="112">
        <v>7</v>
      </c>
      <c r="WT345" s="4"/>
      <c r="WU345" s="108" t="str">
        <f>IF(WT345&gt;0,INDEX(Вхідні_дані!$A$1471:$F$1520,MATCH(WT345,Вхідні_дані!$C$1471:$C$1520,0),7),"-")</f>
        <v>-</v>
      </c>
      <c r="WV345" s="7"/>
      <c r="WW345" s="32" t="str">
        <f>IF(WT345&gt;0,(WV345*WU345)/WV9/WV10/60,"-")</f>
        <v>-</v>
      </c>
      <c r="WX345" s="102" t="str">
        <f>IF(AND(WV345&gt;0,WW345&gt;0),WW345*WU294,"-")</f>
        <v>-</v>
      </c>
      <c r="XA345" s="112">
        <v>7</v>
      </c>
      <c r="XB345" s="4"/>
      <c r="XC345" s="108" t="str">
        <f>IF(XB345&gt;0,INDEX(Вхідні_дані!$A$1471:$F$1520,MATCH(XB345,Вхідні_дані!$C$1471:$C$1520,0),7),"-")</f>
        <v>-</v>
      </c>
      <c r="XD345" s="7"/>
      <c r="XE345" s="32" t="str">
        <f>IF(XB345&gt;0,(XD345*XC345)/XD9/XD10/60,"-")</f>
        <v>-</v>
      </c>
      <c r="XF345" s="102" t="str">
        <f>IF(AND(XD345&gt;0,XE345&gt;0),XE345*XC294,"-")</f>
        <v>-</v>
      </c>
      <c r="XI345" s="112">
        <v>7</v>
      </c>
      <c r="XJ345" s="4"/>
      <c r="XK345" s="108" t="str">
        <f>IF(XJ345&gt;0,INDEX(Вхідні_дані!$A$1471:$F$1520,MATCH(XJ345,Вхідні_дані!$C$1471:$C$1520,0),7),"-")</f>
        <v>-</v>
      </c>
      <c r="XL345" s="7"/>
      <c r="XM345" s="32" t="str">
        <f>IF(XJ345&gt;0,(XL345*XK345)/XL9/XL10/60,"-")</f>
        <v>-</v>
      </c>
      <c r="XN345" s="102" t="str">
        <f>IF(AND(XL345&gt;0,XM345&gt;0),XM345*XK294,"-")</f>
        <v>-</v>
      </c>
      <c r="XQ345" s="112">
        <v>7</v>
      </c>
      <c r="XR345" s="4"/>
      <c r="XS345" s="108" t="str">
        <f>IF(XR345&gt;0,INDEX(Вхідні_дані!$A$1471:$F$1520,MATCH(XR345,Вхідні_дані!$C$1471:$C$1520,0),7),"-")</f>
        <v>-</v>
      </c>
      <c r="XT345" s="7"/>
      <c r="XU345" s="32" t="str">
        <f>IF(XR345&gt;0,(XT345*XS345)/XT9/XT10/60,"-")</f>
        <v>-</v>
      </c>
      <c r="XV345" s="102" t="str">
        <f>IF(AND(XT345&gt;0,XU345&gt;0),XU345*XS294,"-")</f>
        <v>-</v>
      </c>
      <c r="XY345" s="112">
        <v>7</v>
      </c>
      <c r="XZ345" s="4"/>
      <c r="YA345" s="108" t="str">
        <f>IF(XZ345&gt;0,INDEX(Вхідні_дані!$A$1471:$F$1520,MATCH(XZ345,Вхідні_дані!$C$1471:$C$1520,0),7),"-")</f>
        <v>-</v>
      </c>
      <c r="YB345" s="7"/>
      <c r="YC345" s="32" t="str">
        <f>IF(XZ345&gt;0,(YB345*YA345)/YB9/YB10/60,"-")</f>
        <v>-</v>
      </c>
      <c r="YD345" s="102" t="str">
        <f>IF(AND(YB345&gt;0,YC345&gt;0),YC345*YA294,"-")</f>
        <v>-</v>
      </c>
      <c r="YG345" s="112">
        <v>7</v>
      </c>
      <c r="YH345" s="4"/>
      <c r="YI345" s="108" t="str">
        <f>IF(YH345&gt;0,INDEX(Вхідні_дані!$A$1471:$F$1520,MATCH(YH345,Вхідні_дані!$C$1471:$C$1520,0),7),"-")</f>
        <v>-</v>
      </c>
      <c r="YJ345" s="7"/>
      <c r="YK345" s="32" t="str">
        <f>IF(YH345&gt;0,(YJ345*YI345)/YJ9/YJ10/60,"-")</f>
        <v>-</v>
      </c>
      <c r="YL345" s="102" t="str">
        <f>IF(AND(YJ345&gt;0,YK345&gt;0),YK345*YI294,"-")</f>
        <v>-</v>
      </c>
      <c r="YO345" s="112">
        <v>7</v>
      </c>
      <c r="YP345" s="4"/>
      <c r="YQ345" s="108" t="str">
        <f>IF(YP345&gt;0,INDEX(Вхідні_дані!$A$1471:$F$1520,MATCH(YP345,Вхідні_дані!$C$1471:$C$1520,0),7),"-")</f>
        <v>-</v>
      </c>
      <c r="YR345" s="7"/>
      <c r="YS345" s="32" t="str">
        <f>IF(YP345&gt;0,(YR345*YQ345)/YR9/YR10/60,"-")</f>
        <v>-</v>
      </c>
      <c r="YT345" s="102" t="str">
        <f>IF(AND(YR345&gt;0,YS345&gt;0),YS345*YQ294,"-")</f>
        <v>-</v>
      </c>
      <c r="YW345" s="112">
        <v>7</v>
      </c>
      <c r="YX345" s="4"/>
      <c r="YY345" s="108" t="str">
        <f>IF(YX345&gt;0,INDEX(Вхідні_дані!$A$1471:$F$1520,MATCH(YX345,Вхідні_дані!$C$1471:$C$1520,0),7),"-")</f>
        <v>-</v>
      </c>
      <c r="YZ345" s="7"/>
      <c r="ZA345" s="32" t="str">
        <f>IF(YX345&gt;0,(YZ345*YY345)/YZ9/YZ10/60,"-")</f>
        <v>-</v>
      </c>
      <c r="ZB345" s="102" t="str">
        <f>IF(AND(YZ345&gt;0,ZA345&gt;0),ZA345*YY294,"-")</f>
        <v>-</v>
      </c>
      <c r="ZE345" s="112">
        <v>7</v>
      </c>
      <c r="ZF345" s="4"/>
      <c r="ZG345" s="108" t="str">
        <f>IF(ZF345&gt;0,INDEX(Вхідні_дані!$A$1471:$F$1520,MATCH(ZF345,Вхідні_дані!$C$1471:$C$1520,0),7),"-")</f>
        <v>-</v>
      </c>
      <c r="ZH345" s="7"/>
      <c r="ZI345" s="32" t="str">
        <f>IF(ZF345&gt;0,(ZH345*ZG345)/ZH9/ZH10/60,"-")</f>
        <v>-</v>
      </c>
      <c r="ZJ345" s="102" t="str">
        <f>IF(AND(ZH345&gt;0,ZI345&gt;0),ZI345*ZG294,"-")</f>
        <v>-</v>
      </c>
      <c r="ZM345" s="112">
        <v>7</v>
      </c>
      <c r="ZN345" s="4"/>
      <c r="ZO345" s="108" t="str">
        <f>IF(ZN345&gt;0,INDEX(Вхідні_дані!$A$1471:$F$1520,MATCH(ZN345,Вхідні_дані!$C$1471:$C$1520,0),7),"-")</f>
        <v>-</v>
      </c>
      <c r="ZP345" s="7"/>
      <c r="ZQ345" s="32" t="str">
        <f>IF(ZN345&gt;0,(ZP345*ZO345)/ZP9/ZP10/60,"-")</f>
        <v>-</v>
      </c>
      <c r="ZR345" s="102" t="str">
        <f>IF(AND(ZP345&gt;0,ZQ345&gt;0),ZQ345*ZO294,"-")</f>
        <v>-</v>
      </c>
      <c r="ZU345" s="112">
        <v>7</v>
      </c>
      <c r="ZV345" s="4"/>
      <c r="ZW345" s="108" t="str">
        <f>IF(ZV345&gt;0,INDEX(Вхідні_дані!$A$1471:$F$1520,MATCH(ZV345,Вхідні_дані!$C$1471:$C$1520,0),7),"-")</f>
        <v>-</v>
      </c>
      <c r="ZX345" s="7"/>
      <c r="ZY345" s="32" t="str">
        <f>IF(ZV345&gt;0,(ZX345*ZW345)/ZX9/ZX10/60,"-")</f>
        <v>-</v>
      </c>
      <c r="ZZ345" s="102" t="str">
        <f>IF(AND(ZX345&gt;0,ZY345&gt;0),ZY345*ZW294,"-")</f>
        <v>-</v>
      </c>
      <c r="AAC345" s="112">
        <v>7</v>
      </c>
      <c r="AAD345" s="4"/>
      <c r="AAE345" s="108" t="str">
        <f>IF(AAD345&gt;0,INDEX(Вхідні_дані!$A$1471:$F$1520,MATCH(AAD345,Вхідні_дані!$C$1471:$C$1520,0),7),"-")</f>
        <v>-</v>
      </c>
      <c r="AAF345" s="7"/>
      <c r="AAG345" s="32" t="str">
        <f>IF(AAD345&gt;0,(AAF345*AAE345)/AAF9/AAF10/60,"-")</f>
        <v>-</v>
      </c>
      <c r="AAH345" s="102" t="str">
        <f>IF(AND(AAF345&gt;0,AAG345&gt;0),AAG345*AAE294,"-")</f>
        <v>-</v>
      </c>
      <c r="AAK345" s="112">
        <v>7</v>
      </c>
      <c r="AAL345" s="4"/>
      <c r="AAM345" s="108" t="str">
        <f>IF(AAL345&gt;0,INDEX(Вхідні_дані!$A$1471:$F$1520,MATCH(AAL345,Вхідні_дані!$C$1471:$C$1520,0),7),"-")</f>
        <v>-</v>
      </c>
      <c r="AAN345" s="7"/>
      <c r="AAO345" s="32" t="str">
        <f>IF(AAL345&gt;0,(AAN345*AAM345)/AAN9/AAN10/60,"-")</f>
        <v>-</v>
      </c>
      <c r="AAP345" s="102" t="str">
        <f>IF(AND(AAN345&gt;0,AAO345&gt;0),AAO345*AAM294,"-")</f>
        <v>-</v>
      </c>
      <c r="AAS345" s="112">
        <v>7</v>
      </c>
      <c r="AAT345" s="4"/>
      <c r="AAU345" s="108" t="str">
        <f>IF(AAT345&gt;0,INDEX(Вхідні_дані!$A$1471:$F$1520,MATCH(AAT345,Вхідні_дані!$C$1471:$C$1520,0),7),"-")</f>
        <v>-</v>
      </c>
      <c r="AAV345" s="7"/>
      <c r="AAW345" s="32" t="str">
        <f>IF(AAT345&gt;0,(AAV345*AAU345)/AAV9/AAV10/60,"-")</f>
        <v>-</v>
      </c>
      <c r="AAX345" s="102" t="str">
        <f>IF(AND(AAV345&gt;0,AAW345&gt;0),AAW345*AAU294,"-")</f>
        <v>-</v>
      </c>
      <c r="ABA345" s="112">
        <v>7</v>
      </c>
      <c r="ABB345" s="4"/>
      <c r="ABC345" s="108" t="str">
        <f>IF(ABB345&gt;0,INDEX(Вхідні_дані!$A$1471:$F$1520,MATCH(ABB345,Вхідні_дані!$C$1471:$C$1520,0),7),"-")</f>
        <v>-</v>
      </c>
      <c r="ABD345" s="7"/>
      <c r="ABE345" s="32" t="str">
        <f>IF(ABB345&gt;0,(ABD345*ABC345)/ABD9/ABD10/60,"-")</f>
        <v>-</v>
      </c>
      <c r="ABF345" s="102" t="str">
        <f>IF(AND(ABD345&gt;0,ABE345&gt;0),ABE345*ABC294,"-")</f>
        <v>-</v>
      </c>
      <c r="ABI345" s="112">
        <v>7</v>
      </c>
      <c r="ABJ345" s="4"/>
      <c r="ABK345" s="108" t="str">
        <f>IF(ABJ345&gt;0,INDEX(Вхідні_дані!$A$1471:$F$1520,MATCH(ABJ345,Вхідні_дані!$C$1471:$C$1520,0),7),"-")</f>
        <v>-</v>
      </c>
      <c r="ABL345" s="7"/>
      <c r="ABM345" s="32" t="str">
        <f>IF(ABJ345&gt;0,(ABL345*ABK345)/ABL9/ABL10/60,"-")</f>
        <v>-</v>
      </c>
      <c r="ABN345" s="102" t="str">
        <f>IF(AND(ABL345&gt;0,ABM345&gt;0),ABM345*ABK294,"-")</f>
        <v>-</v>
      </c>
      <c r="ABQ345" s="112">
        <v>7</v>
      </c>
      <c r="ABR345" s="4"/>
      <c r="ABS345" s="108" t="str">
        <f>IF(ABR345&gt;0,INDEX(Вхідні_дані!$A$1471:$F$1520,MATCH(ABR345,Вхідні_дані!$C$1471:$C$1520,0),7),"-")</f>
        <v>-</v>
      </c>
      <c r="ABT345" s="7"/>
      <c r="ABU345" s="32" t="str">
        <f>IF(ABR345&gt;0,(ABT345*ABS345)/ABT9/ABT10/60,"-")</f>
        <v>-</v>
      </c>
      <c r="ABV345" s="102" t="str">
        <f>IF(AND(ABT345&gt;0,ABU345&gt;0),ABU345*ABS294,"-")</f>
        <v>-</v>
      </c>
      <c r="ABY345" s="112">
        <v>7</v>
      </c>
      <c r="ABZ345" s="4"/>
      <c r="ACA345" s="108" t="str">
        <f>IF(ABZ345&gt;0,INDEX(Вхідні_дані!$A$1471:$F$1520,MATCH(ABZ345,Вхідні_дані!$C$1471:$C$1520,0),7),"-")</f>
        <v>-</v>
      </c>
      <c r="ACB345" s="7"/>
      <c r="ACC345" s="32" t="str">
        <f>IF(ABZ345&gt;0,(ACB345*ACA345)/ACB9/ACB10/60,"-")</f>
        <v>-</v>
      </c>
      <c r="ACD345" s="102" t="str">
        <f>IF(AND(ACB345&gt;0,ACC345&gt;0),ACC345*ACA294,"-")</f>
        <v>-</v>
      </c>
      <c r="ACG345" s="112">
        <v>7</v>
      </c>
      <c r="ACH345" s="4"/>
      <c r="ACI345" s="108" t="str">
        <f>IF(ACH345&gt;0,INDEX(Вхідні_дані!$A$1471:$F$1520,MATCH(ACH345,Вхідні_дані!$C$1471:$C$1520,0),7),"-")</f>
        <v>-</v>
      </c>
      <c r="ACJ345" s="7"/>
      <c r="ACK345" s="32" t="str">
        <f>IF(ACH345&gt;0,(ACJ345*ACI345)/ACJ9/ACJ10/60,"-")</f>
        <v>-</v>
      </c>
      <c r="ACL345" s="102" t="str">
        <f>IF(AND(ACJ345&gt;0,ACK345&gt;0),ACK345*ACI294,"-")</f>
        <v>-</v>
      </c>
      <c r="ACO345" s="112">
        <v>7</v>
      </c>
      <c r="ACP345" s="4"/>
      <c r="ACQ345" s="108" t="str">
        <f>IF(ACP345&gt;0,INDEX(Вхідні_дані!$A$1471:$F$1520,MATCH(ACP345,Вхідні_дані!$C$1471:$C$1520,0),7),"-")</f>
        <v>-</v>
      </c>
      <c r="ACR345" s="7"/>
      <c r="ACS345" s="32" t="str">
        <f>IF(ACP345&gt;0,(ACR345*ACQ345)/ACR9/ACR10/60,"-")</f>
        <v>-</v>
      </c>
      <c r="ACT345" s="102" t="str">
        <f>IF(AND(ACR345&gt;0,ACS345&gt;0),ACS345*ACQ294,"-")</f>
        <v>-</v>
      </c>
      <c r="ACW345" s="112">
        <v>7</v>
      </c>
      <c r="ACX345" s="4"/>
      <c r="ACY345" s="108" t="str">
        <f>IF(ACX345&gt;0,INDEX(Вхідні_дані!$A$1471:$F$1520,MATCH(ACX345,Вхідні_дані!$C$1471:$C$1520,0),7),"-")</f>
        <v>-</v>
      </c>
      <c r="ACZ345" s="7"/>
      <c r="ADA345" s="32" t="str">
        <f>IF(ACX345&gt;0,(ACZ345*ACY345)/ACZ9/ACZ10/60,"-")</f>
        <v>-</v>
      </c>
      <c r="ADB345" s="102" t="str">
        <f>IF(AND(ACZ345&gt;0,ADA345&gt;0),ADA345*ACY294,"-")</f>
        <v>-</v>
      </c>
      <c r="ADE345" s="112">
        <v>7</v>
      </c>
      <c r="ADF345" s="4"/>
      <c r="ADG345" s="108" t="str">
        <f>IF(ADF345&gt;0,INDEX(Вхідні_дані!$A$1471:$F$1520,MATCH(ADF345,Вхідні_дані!$C$1471:$C$1520,0),7),"-")</f>
        <v>-</v>
      </c>
      <c r="ADH345" s="7"/>
      <c r="ADI345" s="32" t="str">
        <f>IF(ADF345&gt;0,(ADH345*ADG345)/ADH9/ADH10/60,"-")</f>
        <v>-</v>
      </c>
      <c r="ADJ345" s="102" t="str">
        <f>IF(AND(ADH345&gt;0,ADI345&gt;0),ADI345*ADG294,"-")</f>
        <v>-</v>
      </c>
      <c r="ADM345" s="112">
        <v>7</v>
      </c>
      <c r="ADN345" s="4"/>
      <c r="ADO345" s="108" t="str">
        <f>IF(ADN345&gt;0,INDEX(Вхідні_дані!$A$1471:$F$1520,MATCH(ADN345,Вхідні_дані!$C$1471:$C$1520,0),7),"-")</f>
        <v>-</v>
      </c>
      <c r="ADP345" s="7"/>
      <c r="ADQ345" s="32" t="str">
        <f>IF(ADN345&gt;0,(ADP345*ADO345)/ADP9/ADP10/60,"-")</f>
        <v>-</v>
      </c>
      <c r="ADR345" s="102" t="str">
        <f>IF(AND(ADP345&gt;0,ADQ345&gt;0),ADQ345*ADO294,"-")</f>
        <v>-</v>
      </c>
    </row>
    <row r="346" spans="1:800" ht="32.25" customHeight="1" outlineLevel="1" x14ac:dyDescent="0.25">
      <c r="A346" s="112">
        <v>8</v>
      </c>
      <c r="B346" s="4"/>
      <c r="C346" s="108" t="str">
        <f>IF(B346&gt;0,INDEX(Вхідні_дані!$A$1471:$F$1520,MATCH(B346,Вхідні_дані!$C$1471:$C$1520,0),7),"-")</f>
        <v>-</v>
      </c>
      <c r="D346" s="7"/>
      <c r="E346" s="32" t="str">
        <f>IF(B346&gt;0,(D346*C346)/D9/D10/60,"-")</f>
        <v>-</v>
      </c>
      <c r="F346" s="102" t="str">
        <f>IF(AND(D346&gt;0,E346&gt;0),E346*C294,"-")</f>
        <v>-</v>
      </c>
      <c r="I346" s="112">
        <v>8</v>
      </c>
      <c r="J346" s="4"/>
      <c r="K346" s="108" t="str">
        <f>IF(J346&gt;0,INDEX(Вхідні_дані!$A$1471:$F$1520,MATCH(J346,Вхідні_дані!$C$1471:$C$1520,0),7),"-")</f>
        <v>-</v>
      </c>
      <c r="L346" s="7"/>
      <c r="M346" s="32" t="str">
        <f>IF(J346&gt;0,(L346*K346)/L9/L10/60,"-")</f>
        <v>-</v>
      </c>
      <c r="N346" s="102" t="str">
        <f>IF(AND(L346&gt;0,M346&gt;0),M346*K294,"-")</f>
        <v>-</v>
      </c>
      <c r="Q346" s="112">
        <v>8</v>
      </c>
      <c r="R346" s="4"/>
      <c r="S346" s="108" t="str">
        <f>IF(R346&gt;0,INDEX(Вхідні_дані!$A$1471:$F$1520,MATCH(R346,Вхідні_дані!$C$1471:$C$1520,0),7),"-")</f>
        <v>-</v>
      </c>
      <c r="T346" s="7"/>
      <c r="U346" s="32" t="str">
        <f>IF(R346&gt;0,(T346*S346)/T9/T10/60,"-")</f>
        <v>-</v>
      </c>
      <c r="V346" s="102" t="str">
        <f>IF(AND(T346&gt;0,U346&gt;0),U346*S294,"-")</f>
        <v>-</v>
      </c>
      <c r="Y346" s="112">
        <v>8</v>
      </c>
      <c r="Z346" s="4"/>
      <c r="AA346" s="108" t="str">
        <f>IF(Z346&gt;0,INDEX(Вхідні_дані!$A$1471:$F$1520,MATCH(Z346,Вхідні_дані!$C$1471:$C$1520,0),7),"-")</f>
        <v>-</v>
      </c>
      <c r="AB346" s="7"/>
      <c r="AC346" s="32" t="str">
        <f>IF(Z346&gt;0,(AB346*AA346)/AB9/AB10/60,"-")</f>
        <v>-</v>
      </c>
      <c r="AD346" s="102" t="str">
        <f>IF(AND(AB346&gt;0,AC346&gt;0),AC346*AA294,"-")</f>
        <v>-</v>
      </c>
      <c r="AG346" s="112">
        <v>8</v>
      </c>
      <c r="AH346" s="4"/>
      <c r="AI346" s="108" t="str">
        <f>IF(AH346&gt;0,INDEX(Вхідні_дані!$A$1471:$F$1520,MATCH(AH346,Вхідні_дані!$C$1471:$C$1520,0),7),"-")</f>
        <v>-</v>
      </c>
      <c r="AJ346" s="7"/>
      <c r="AK346" s="32" t="str">
        <f>IF(AH346&gt;0,(AJ346*AI346)/AJ9/AJ10/60,"-")</f>
        <v>-</v>
      </c>
      <c r="AL346" s="102" t="str">
        <f>IF(AND(AJ346&gt;0,AK346&gt;0),AK346*AI294,"-")</f>
        <v>-</v>
      </c>
      <c r="AO346" s="112">
        <v>8</v>
      </c>
      <c r="AP346" s="4"/>
      <c r="AQ346" s="108" t="str">
        <f>IF(AP346&gt;0,INDEX(Вхідні_дані!$A$1471:$F$1520,MATCH(AP346,Вхідні_дані!$C$1471:$C$1520,0),7),"-")</f>
        <v>-</v>
      </c>
      <c r="AR346" s="7"/>
      <c r="AS346" s="32" t="str">
        <f>IF(AP346&gt;0,(AR346*AQ346)/AR9/AR10/60,"-")</f>
        <v>-</v>
      </c>
      <c r="AT346" s="102" t="str">
        <f>IF(AND(AR346&gt;0,AS346&gt;0),AS346*AQ294,"-")</f>
        <v>-</v>
      </c>
      <c r="AW346" s="112">
        <v>8</v>
      </c>
      <c r="AX346" s="4"/>
      <c r="AY346" s="108" t="str">
        <f>IF(AX346&gt;0,INDEX(Вхідні_дані!$A$1471:$F$1520,MATCH(AX346,Вхідні_дані!$C$1471:$C$1520,0),7),"-")</f>
        <v>-</v>
      </c>
      <c r="AZ346" s="7"/>
      <c r="BA346" s="32" t="str">
        <f>IF(AX346&gt;0,(AZ346*AY346)/AZ9/AZ10/60,"-")</f>
        <v>-</v>
      </c>
      <c r="BB346" s="102" t="str">
        <f>IF(AND(AZ346&gt;0,BA346&gt;0),BA346*AY294,"-")</f>
        <v>-</v>
      </c>
      <c r="BE346" s="112">
        <v>8</v>
      </c>
      <c r="BF346" s="4"/>
      <c r="BG346" s="108" t="str">
        <f>IF(BF346&gt;0,INDEX(Вхідні_дані!$A$1471:$F$1520,MATCH(BF346,Вхідні_дані!$C$1471:$C$1520,0),7),"-")</f>
        <v>-</v>
      </c>
      <c r="BH346" s="7"/>
      <c r="BI346" s="32" t="str">
        <f>IF(BF346&gt;0,(BH346*BG346)/BH9/BH10/60,"-")</f>
        <v>-</v>
      </c>
      <c r="BJ346" s="102" t="str">
        <f>IF(AND(BH346&gt;0,BI346&gt;0),BI346*BG294,"-")</f>
        <v>-</v>
      </c>
      <c r="BM346" s="112">
        <v>8</v>
      </c>
      <c r="BN346" s="4"/>
      <c r="BO346" s="108" t="str">
        <f>IF(BN346&gt;0,INDEX(Вхідні_дані!$A$1471:$F$1520,MATCH(BN346,Вхідні_дані!$C$1471:$C$1520,0),7),"-")</f>
        <v>-</v>
      </c>
      <c r="BP346" s="7"/>
      <c r="BQ346" s="32" t="str">
        <f>IF(BN346&gt;0,(BP346*BO346)/BP9/BP10/60,"-")</f>
        <v>-</v>
      </c>
      <c r="BR346" s="102" t="str">
        <f>IF(AND(BP346&gt;0,BQ346&gt;0),BQ346*BO294,"-")</f>
        <v>-</v>
      </c>
      <c r="BU346" s="112">
        <v>8</v>
      </c>
      <c r="BV346" s="4"/>
      <c r="BW346" s="108" t="str">
        <f>IF(BV346&gt;0,INDEX(Вхідні_дані!$A$1471:$F$1520,MATCH(BV346,Вхідні_дані!$C$1471:$C$1520,0),7),"-")</f>
        <v>-</v>
      </c>
      <c r="BX346" s="7"/>
      <c r="BY346" s="32" t="str">
        <f>IF(BV346&gt;0,(BX346*BW346)/BX9/BX10/60,"-")</f>
        <v>-</v>
      </c>
      <c r="BZ346" s="102" t="str">
        <f>IF(AND(BX346&gt;0,BY346&gt;0),BY346*BW294,"-")</f>
        <v>-</v>
      </c>
      <c r="CC346" s="112">
        <v>8</v>
      </c>
      <c r="CD346" s="4"/>
      <c r="CE346" s="108" t="str">
        <f>IF(CD346&gt;0,INDEX(Вхідні_дані!$A$1471:$F$1520,MATCH(CD346,Вхідні_дані!$C$1471:$C$1520,0),7),"-")</f>
        <v>-</v>
      </c>
      <c r="CF346" s="7"/>
      <c r="CG346" s="32" t="str">
        <f>IF(CD346&gt;0,(CF346*CE346)/CF9/CF10/60,"-")</f>
        <v>-</v>
      </c>
      <c r="CH346" s="102" t="str">
        <f>IF(AND(CF346&gt;0,CG346&gt;0),CG346*CE294,"-")</f>
        <v>-</v>
      </c>
      <c r="CK346" s="112">
        <v>8</v>
      </c>
      <c r="CL346" s="4"/>
      <c r="CM346" s="108" t="str">
        <f>IF(CL346&gt;0,INDEX(Вхідні_дані!$A$1471:$F$1520,MATCH(CL346,Вхідні_дані!$C$1471:$C$1520,0),7),"-")</f>
        <v>-</v>
      </c>
      <c r="CN346" s="7"/>
      <c r="CO346" s="32" t="str">
        <f>IF(CL346&gt;0,(CN346*CM346)/CN9/CN10/60,"-")</f>
        <v>-</v>
      </c>
      <c r="CP346" s="102" t="str">
        <f>IF(AND(CN346&gt;0,CO346&gt;0),CO346*CM294,"-")</f>
        <v>-</v>
      </c>
      <c r="CS346" s="112">
        <v>8</v>
      </c>
      <c r="CT346" s="4"/>
      <c r="CU346" s="108" t="str">
        <f>IF(CT346&gt;0,INDEX(Вхідні_дані!$A$1471:$F$1520,MATCH(CT346,Вхідні_дані!$C$1471:$C$1520,0),7),"-")</f>
        <v>-</v>
      </c>
      <c r="CV346" s="7"/>
      <c r="CW346" s="32" t="str">
        <f>IF(CT346&gt;0,(CV346*CU346)/CV9/CV10/60,"-")</f>
        <v>-</v>
      </c>
      <c r="CX346" s="102" t="str">
        <f>IF(AND(CV346&gt;0,CW346&gt;0),CW346*CU294,"-")</f>
        <v>-</v>
      </c>
      <c r="DA346" s="112">
        <v>8</v>
      </c>
      <c r="DB346" s="4"/>
      <c r="DC346" s="108" t="str">
        <f>IF(DB346&gt;0,INDEX(Вхідні_дані!$A$1471:$F$1520,MATCH(DB346,Вхідні_дані!$C$1471:$C$1520,0),7),"-")</f>
        <v>-</v>
      </c>
      <c r="DD346" s="7"/>
      <c r="DE346" s="32" t="str">
        <f>IF(DB346&gt;0,(DD346*DC346)/DD9/DD10/60,"-")</f>
        <v>-</v>
      </c>
      <c r="DF346" s="102" t="str">
        <f>IF(AND(DD346&gt;0,DE346&gt;0),DE346*DC294,"-")</f>
        <v>-</v>
      </c>
      <c r="DI346" s="112">
        <v>8</v>
      </c>
      <c r="DJ346" s="4"/>
      <c r="DK346" s="108" t="str">
        <f>IF(DJ346&gt;0,INDEX(Вхідні_дані!$A$1471:$F$1520,MATCH(DJ346,Вхідні_дані!$C$1471:$C$1520,0),7),"-")</f>
        <v>-</v>
      </c>
      <c r="DL346" s="7"/>
      <c r="DM346" s="32" t="str">
        <f>IF(DJ346&gt;0,(DL346*DK346)/DL9/DL10/60,"-")</f>
        <v>-</v>
      </c>
      <c r="DN346" s="102" t="str">
        <f>IF(AND(DL346&gt;0,DM346&gt;0),DM346*DK294,"-")</f>
        <v>-</v>
      </c>
      <c r="DQ346" s="112">
        <v>8</v>
      </c>
      <c r="DR346" s="4"/>
      <c r="DS346" s="108" t="str">
        <f>IF(DR346&gt;0,INDEX(Вхідні_дані!$A$1471:$F$1520,MATCH(DR346,Вхідні_дані!$C$1471:$C$1520,0),7),"-")</f>
        <v>-</v>
      </c>
      <c r="DT346" s="7"/>
      <c r="DU346" s="32" t="str">
        <f>IF(DR346&gt;0,(DT346*DS346)/DT9/DT10/60,"-")</f>
        <v>-</v>
      </c>
      <c r="DV346" s="102" t="str">
        <f>IF(AND(DT346&gt;0,DU346&gt;0),DU346*DS294,"-")</f>
        <v>-</v>
      </c>
      <c r="DY346" s="112">
        <v>8</v>
      </c>
      <c r="DZ346" s="4"/>
      <c r="EA346" s="108" t="str">
        <f>IF(DZ346&gt;0,INDEX(Вхідні_дані!$A$1471:$F$1520,MATCH(DZ346,Вхідні_дані!$C$1471:$C$1520,0),7),"-")</f>
        <v>-</v>
      </c>
      <c r="EB346" s="7"/>
      <c r="EC346" s="32" t="str">
        <f>IF(DZ346&gt;0,(EB346*EA346)/EB9/EB10/60,"-")</f>
        <v>-</v>
      </c>
      <c r="ED346" s="102" t="str">
        <f>IF(AND(EB346&gt;0,EC346&gt;0),EC346*EA294,"-")</f>
        <v>-</v>
      </c>
      <c r="EG346" s="112">
        <v>8</v>
      </c>
      <c r="EH346" s="4"/>
      <c r="EI346" s="108" t="str">
        <f>IF(EH346&gt;0,INDEX(Вхідні_дані!$A$1471:$F$1520,MATCH(EH346,Вхідні_дані!$C$1471:$C$1520,0),7),"-")</f>
        <v>-</v>
      </c>
      <c r="EJ346" s="7"/>
      <c r="EK346" s="32" t="str">
        <f>IF(EH346&gt;0,(EJ346*EI346)/EJ9/EJ10/60,"-")</f>
        <v>-</v>
      </c>
      <c r="EL346" s="102" t="str">
        <f>IF(AND(EJ346&gt;0,EK346&gt;0),EK346*EI294,"-")</f>
        <v>-</v>
      </c>
      <c r="EO346" s="112">
        <v>8</v>
      </c>
      <c r="EP346" s="4"/>
      <c r="EQ346" s="108" t="str">
        <f>IF(EP346&gt;0,INDEX(Вхідні_дані!$A$1471:$F$1520,MATCH(EP346,Вхідні_дані!$C$1471:$C$1520,0),7),"-")</f>
        <v>-</v>
      </c>
      <c r="ER346" s="7"/>
      <c r="ES346" s="32" t="str">
        <f>IF(EP346&gt;0,(ER346*EQ346)/ER9/ER10/60,"-")</f>
        <v>-</v>
      </c>
      <c r="ET346" s="102" t="str">
        <f>IF(AND(ER346&gt;0,ES346&gt;0),ES346*EQ294,"-")</f>
        <v>-</v>
      </c>
      <c r="EW346" s="112">
        <v>8</v>
      </c>
      <c r="EX346" s="4"/>
      <c r="EY346" s="108" t="str">
        <f>IF(EX346&gt;0,INDEX(Вхідні_дані!$A$1471:$F$1520,MATCH(EX346,Вхідні_дані!$C$1471:$C$1520,0),7),"-")</f>
        <v>-</v>
      </c>
      <c r="EZ346" s="7"/>
      <c r="FA346" s="32" t="str">
        <f>IF(EX346&gt;0,(EZ346*EY346)/EZ9/EZ10/60,"-")</f>
        <v>-</v>
      </c>
      <c r="FB346" s="102" t="str">
        <f>IF(AND(EZ346&gt;0,FA346&gt;0),FA346*EY294,"-")</f>
        <v>-</v>
      </c>
      <c r="FE346" s="112">
        <v>8</v>
      </c>
      <c r="FF346" s="4"/>
      <c r="FG346" s="108" t="str">
        <f>IF(FF346&gt;0,INDEX(Вхідні_дані!$A$1471:$F$1520,MATCH(FF346,Вхідні_дані!$C$1471:$C$1520,0),7),"-")</f>
        <v>-</v>
      </c>
      <c r="FH346" s="7"/>
      <c r="FI346" s="32" t="str">
        <f>IF(FF346&gt;0,(FH346*FG346)/FH9/FH10/60,"-")</f>
        <v>-</v>
      </c>
      <c r="FJ346" s="102" t="str">
        <f>IF(AND(FH346&gt;0,FI346&gt;0),FI346*FG294,"-")</f>
        <v>-</v>
      </c>
      <c r="FM346" s="112">
        <v>8</v>
      </c>
      <c r="FN346" s="4"/>
      <c r="FO346" s="108" t="str">
        <f>IF(FN346&gt;0,INDEX(Вхідні_дані!$A$1471:$F$1520,MATCH(FN346,Вхідні_дані!$C$1471:$C$1520,0),7),"-")</f>
        <v>-</v>
      </c>
      <c r="FP346" s="7"/>
      <c r="FQ346" s="32" t="str">
        <f>IF(FN346&gt;0,(FP346*FO346)/FP9/FP10/60,"-")</f>
        <v>-</v>
      </c>
      <c r="FR346" s="102" t="str">
        <f>IF(AND(FP346&gt;0,FQ346&gt;0),FQ346*FO294,"-")</f>
        <v>-</v>
      </c>
      <c r="FU346" s="112">
        <v>8</v>
      </c>
      <c r="FV346" s="4"/>
      <c r="FW346" s="108" t="str">
        <f>IF(FV346&gt;0,INDEX(Вхідні_дані!$A$1471:$F$1520,MATCH(FV346,Вхідні_дані!$C$1471:$C$1520,0),7),"-")</f>
        <v>-</v>
      </c>
      <c r="FX346" s="7"/>
      <c r="FY346" s="32" t="str">
        <f>IF(FV346&gt;0,(FX346*FW346)/FX9/FX10/60,"-")</f>
        <v>-</v>
      </c>
      <c r="FZ346" s="102" t="str">
        <f>IF(AND(FX346&gt;0,FY346&gt;0),FY346*FW294,"-")</f>
        <v>-</v>
      </c>
      <c r="GC346" s="112">
        <v>8</v>
      </c>
      <c r="GD346" s="4"/>
      <c r="GE346" s="108" t="str">
        <f>IF(GD346&gt;0,INDEX(Вхідні_дані!$A$1471:$F$1520,MATCH(GD346,Вхідні_дані!$C$1471:$C$1520,0),7),"-")</f>
        <v>-</v>
      </c>
      <c r="GF346" s="7"/>
      <c r="GG346" s="32" t="str">
        <f>IF(GD346&gt;0,(GF346*GE346)/GF9/GF10/60,"-")</f>
        <v>-</v>
      </c>
      <c r="GH346" s="102" t="str">
        <f>IF(AND(GF346&gt;0,GG346&gt;0),GG346*GE294,"-")</f>
        <v>-</v>
      </c>
      <c r="GK346" s="112">
        <v>8</v>
      </c>
      <c r="GL346" s="4"/>
      <c r="GM346" s="108" t="str">
        <f>IF(GL346&gt;0,INDEX(Вхідні_дані!$A$1471:$F$1520,MATCH(GL346,Вхідні_дані!$C$1471:$C$1520,0),7),"-")</f>
        <v>-</v>
      </c>
      <c r="GN346" s="7"/>
      <c r="GO346" s="32" t="str">
        <f>IF(GL346&gt;0,(GN346*GM346)/GN9/GN10/60,"-")</f>
        <v>-</v>
      </c>
      <c r="GP346" s="102" t="str">
        <f>IF(AND(GN346&gt;0,GO346&gt;0),GO346*GM294,"-")</f>
        <v>-</v>
      </c>
      <c r="GS346" s="112">
        <v>8</v>
      </c>
      <c r="GT346" s="4"/>
      <c r="GU346" s="108" t="str">
        <f>IF(GT346&gt;0,INDEX(Вхідні_дані!$A$1471:$F$1520,MATCH(GT346,Вхідні_дані!$C$1471:$C$1520,0),7),"-")</f>
        <v>-</v>
      </c>
      <c r="GV346" s="7"/>
      <c r="GW346" s="32" t="str">
        <f>IF(GT346&gt;0,(GV346*GU346)/GV9/GV10/60,"-")</f>
        <v>-</v>
      </c>
      <c r="GX346" s="102" t="str">
        <f>IF(AND(GV346&gt;0,GW346&gt;0),GW346*GU294,"-")</f>
        <v>-</v>
      </c>
      <c r="HA346" s="112">
        <v>8</v>
      </c>
      <c r="HB346" s="4"/>
      <c r="HC346" s="108" t="str">
        <f>IF(HB346&gt;0,INDEX(Вхідні_дані!$A$1471:$F$1520,MATCH(HB346,Вхідні_дані!$C$1471:$C$1520,0),7),"-")</f>
        <v>-</v>
      </c>
      <c r="HD346" s="7"/>
      <c r="HE346" s="32" t="str">
        <f>IF(HB346&gt;0,(HD346*HC346)/HD9/HD10/60,"-")</f>
        <v>-</v>
      </c>
      <c r="HF346" s="102" t="str">
        <f>IF(AND(HD346&gt;0,HE346&gt;0),HE346*HC294,"-")</f>
        <v>-</v>
      </c>
      <c r="HI346" s="112">
        <v>8</v>
      </c>
      <c r="HJ346" s="4"/>
      <c r="HK346" s="108" t="str">
        <f>IF(HJ346&gt;0,INDEX(Вхідні_дані!$A$1471:$F$1520,MATCH(HJ346,Вхідні_дані!$C$1471:$C$1520,0),7),"-")</f>
        <v>-</v>
      </c>
      <c r="HL346" s="7"/>
      <c r="HM346" s="32" t="str">
        <f>IF(HJ346&gt;0,(HL346*HK346)/HL9/HL10/60,"-")</f>
        <v>-</v>
      </c>
      <c r="HN346" s="102" t="str">
        <f>IF(AND(HL346&gt;0,HM346&gt;0),HM346*HK294,"-")</f>
        <v>-</v>
      </c>
      <c r="HQ346" s="112">
        <v>8</v>
      </c>
      <c r="HR346" s="4"/>
      <c r="HS346" s="108" t="str">
        <f>IF(HR346&gt;0,INDEX(Вхідні_дані!$A$1471:$F$1520,MATCH(HR346,Вхідні_дані!$C$1471:$C$1520,0),7),"-")</f>
        <v>-</v>
      </c>
      <c r="HT346" s="7"/>
      <c r="HU346" s="32" t="str">
        <f>IF(HR346&gt;0,(HT346*HS346)/HT9/HT10/60,"-")</f>
        <v>-</v>
      </c>
      <c r="HV346" s="102" t="str">
        <f>IF(AND(HT346&gt;0,HU346&gt;0),HU346*HS294,"-")</f>
        <v>-</v>
      </c>
      <c r="HY346" s="112">
        <v>8</v>
      </c>
      <c r="HZ346" s="4"/>
      <c r="IA346" s="108" t="str">
        <f>IF(HZ346&gt;0,INDEX(Вхідні_дані!$A$1471:$F$1520,MATCH(HZ346,Вхідні_дані!$C$1471:$C$1520,0),7),"-")</f>
        <v>-</v>
      </c>
      <c r="IB346" s="7"/>
      <c r="IC346" s="32" t="str">
        <f>IF(HZ346&gt;0,(IB346*IA346)/IB9/IB10/60,"-")</f>
        <v>-</v>
      </c>
      <c r="ID346" s="102" t="str">
        <f>IF(AND(IB346&gt;0,IC346&gt;0),IC346*IA294,"-")</f>
        <v>-</v>
      </c>
      <c r="IG346" s="112">
        <v>8</v>
      </c>
      <c r="IH346" s="4"/>
      <c r="II346" s="108" t="str">
        <f>IF(IH346&gt;0,INDEX(Вхідні_дані!$A$1471:$F$1520,MATCH(IH346,Вхідні_дані!$C$1471:$C$1520,0),7),"-")</f>
        <v>-</v>
      </c>
      <c r="IJ346" s="7"/>
      <c r="IK346" s="32" t="str">
        <f>IF(IH346&gt;0,(IJ346*II346)/IJ9/IJ10/60,"-")</f>
        <v>-</v>
      </c>
      <c r="IL346" s="102" t="str">
        <f>IF(AND(IJ346&gt;0,IK346&gt;0),IK346*II294,"-")</f>
        <v>-</v>
      </c>
      <c r="IO346" s="112">
        <v>8</v>
      </c>
      <c r="IP346" s="4"/>
      <c r="IQ346" s="108" t="str">
        <f>IF(IP346&gt;0,INDEX(Вхідні_дані!$A$1471:$F$1520,MATCH(IP346,Вхідні_дані!$C$1471:$C$1520,0),7),"-")</f>
        <v>-</v>
      </c>
      <c r="IR346" s="7"/>
      <c r="IS346" s="32" t="str">
        <f>IF(IP346&gt;0,(IR346*IQ346)/IR9/IR10/60,"-")</f>
        <v>-</v>
      </c>
      <c r="IT346" s="102" t="str">
        <f>IF(AND(IR346&gt;0,IS346&gt;0),IS346*IQ294,"-")</f>
        <v>-</v>
      </c>
      <c r="IW346" s="112">
        <v>8</v>
      </c>
      <c r="IX346" s="4"/>
      <c r="IY346" s="108" t="str">
        <f>IF(IX346&gt;0,INDEX(Вхідні_дані!$A$1471:$F$1520,MATCH(IX346,Вхідні_дані!$C$1471:$C$1520,0),7),"-")</f>
        <v>-</v>
      </c>
      <c r="IZ346" s="7"/>
      <c r="JA346" s="32" t="str">
        <f>IF(IX346&gt;0,(IZ346*IY346)/IZ9/IZ10/60,"-")</f>
        <v>-</v>
      </c>
      <c r="JB346" s="102" t="str">
        <f>IF(AND(IZ346&gt;0,JA346&gt;0),JA346*IY294,"-")</f>
        <v>-</v>
      </c>
      <c r="JE346" s="112">
        <v>8</v>
      </c>
      <c r="JF346" s="4"/>
      <c r="JG346" s="108" t="str">
        <f>IF(JF346&gt;0,INDEX(Вхідні_дані!$A$1471:$F$1520,MATCH(JF346,Вхідні_дані!$C$1471:$C$1520,0),7),"-")</f>
        <v>-</v>
      </c>
      <c r="JH346" s="7"/>
      <c r="JI346" s="32" t="str">
        <f>IF(JF346&gt;0,(JH346*JG346)/JH9/JH10/60,"-")</f>
        <v>-</v>
      </c>
      <c r="JJ346" s="102" t="str">
        <f>IF(AND(JH346&gt;0,JI346&gt;0),JI346*JG294,"-")</f>
        <v>-</v>
      </c>
      <c r="JM346" s="112">
        <v>8</v>
      </c>
      <c r="JN346" s="4"/>
      <c r="JO346" s="108" t="str">
        <f>IF(JN346&gt;0,INDEX(Вхідні_дані!$A$1471:$F$1520,MATCH(JN346,Вхідні_дані!$C$1471:$C$1520,0),7),"-")</f>
        <v>-</v>
      </c>
      <c r="JP346" s="7"/>
      <c r="JQ346" s="32" t="str">
        <f>IF(JN346&gt;0,(JP346*JO346)/JP9/JP10/60,"-")</f>
        <v>-</v>
      </c>
      <c r="JR346" s="102" t="str">
        <f>IF(AND(JP346&gt;0,JQ346&gt;0),JQ346*JO294,"-")</f>
        <v>-</v>
      </c>
      <c r="JU346" s="112">
        <v>8</v>
      </c>
      <c r="JV346" s="4"/>
      <c r="JW346" s="108" t="str">
        <f>IF(JV346&gt;0,INDEX(Вхідні_дані!$A$1471:$F$1520,MATCH(JV346,Вхідні_дані!$C$1471:$C$1520,0),7),"-")</f>
        <v>-</v>
      </c>
      <c r="JX346" s="7"/>
      <c r="JY346" s="32" t="str">
        <f>IF(JV346&gt;0,(JX346*JW346)/JX9/JX10/60,"-")</f>
        <v>-</v>
      </c>
      <c r="JZ346" s="102" t="str">
        <f>IF(AND(JX346&gt;0,JY346&gt;0),JY346*JW294,"-")</f>
        <v>-</v>
      </c>
      <c r="KC346" s="112">
        <v>8</v>
      </c>
      <c r="KD346" s="4"/>
      <c r="KE346" s="108" t="str">
        <f>IF(KD346&gt;0,INDEX(Вхідні_дані!$A$1471:$F$1520,MATCH(KD346,Вхідні_дані!$C$1471:$C$1520,0),7),"-")</f>
        <v>-</v>
      </c>
      <c r="KF346" s="7"/>
      <c r="KG346" s="32" t="str">
        <f>IF(KD346&gt;0,(KF346*KE346)/KF9/KF10/60,"-")</f>
        <v>-</v>
      </c>
      <c r="KH346" s="102" t="str">
        <f>IF(AND(KF346&gt;0,KG346&gt;0),KG346*KE294,"-")</f>
        <v>-</v>
      </c>
      <c r="KK346" s="112">
        <v>8</v>
      </c>
      <c r="KL346" s="4"/>
      <c r="KM346" s="108" t="str">
        <f>IF(KL346&gt;0,INDEX(Вхідні_дані!$A$1471:$F$1520,MATCH(KL346,Вхідні_дані!$C$1471:$C$1520,0),7),"-")</f>
        <v>-</v>
      </c>
      <c r="KN346" s="7"/>
      <c r="KO346" s="32" t="str">
        <f>IF(KL346&gt;0,(KN346*KM346)/KN9/KN10/60,"-")</f>
        <v>-</v>
      </c>
      <c r="KP346" s="102" t="str">
        <f>IF(AND(KN346&gt;0,KO346&gt;0),KO346*KM294,"-")</f>
        <v>-</v>
      </c>
      <c r="KS346" s="112">
        <v>8</v>
      </c>
      <c r="KT346" s="4"/>
      <c r="KU346" s="108" t="str">
        <f>IF(KT346&gt;0,INDEX(Вхідні_дані!$A$1471:$F$1520,MATCH(KT346,Вхідні_дані!$C$1471:$C$1520,0),7),"-")</f>
        <v>-</v>
      </c>
      <c r="KV346" s="7"/>
      <c r="KW346" s="32" t="str">
        <f>IF(KT346&gt;0,(KV346*KU346)/KV9/KV10/60,"-")</f>
        <v>-</v>
      </c>
      <c r="KX346" s="102" t="str">
        <f>IF(AND(KV346&gt;0,KW346&gt;0),KW346*KU294,"-")</f>
        <v>-</v>
      </c>
      <c r="LA346" s="112">
        <v>8</v>
      </c>
      <c r="LB346" s="4"/>
      <c r="LC346" s="108" t="str">
        <f>IF(LB346&gt;0,INDEX(Вхідні_дані!$A$1471:$F$1520,MATCH(LB346,Вхідні_дані!$C$1471:$C$1520,0),7),"-")</f>
        <v>-</v>
      </c>
      <c r="LD346" s="7"/>
      <c r="LE346" s="32" t="str">
        <f>IF(LB346&gt;0,(LD346*LC346)/LD9/LD10/60,"-")</f>
        <v>-</v>
      </c>
      <c r="LF346" s="102" t="str">
        <f>IF(AND(LD346&gt;0,LE346&gt;0),LE346*LC294,"-")</f>
        <v>-</v>
      </c>
      <c r="LI346" s="112">
        <v>8</v>
      </c>
      <c r="LJ346" s="4"/>
      <c r="LK346" s="108" t="str">
        <f>IF(LJ346&gt;0,INDEX(Вхідні_дані!$A$1471:$F$1520,MATCH(LJ346,Вхідні_дані!$C$1471:$C$1520,0),7),"-")</f>
        <v>-</v>
      </c>
      <c r="LL346" s="7"/>
      <c r="LM346" s="32" t="str">
        <f>IF(LJ346&gt;0,(LL346*LK346)/LL9/LL10/60,"-")</f>
        <v>-</v>
      </c>
      <c r="LN346" s="102" t="str">
        <f>IF(AND(LL346&gt;0,LM346&gt;0),LM346*LK294,"-")</f>
        <v>-</v>
      </c>
      <c r="LQ346" s="112">
        <v>8</v>
      </c>
      <c r="LR346" s="4"/>
      <c r="LS346" s="108" t="str">
        <f>IF(LR346&gt;0,INDEX(Вхідні_дані!$A$1471:$F$1520,MATCH(LR346,Вхідні_дані!$C$1471:$C$1520,0),7),"-")</f>
        <v>-</v>
      </c>
      <c r="LT346" s="7"/>
      <c r="LU346" s="32" t="str">
        <f>IF(LR346&gt;0,(LT346*LS346)/LT9/LT10/60,"-")</f>
        <v>-</v>
      </c>
      <c r="LV346" s="102" t="str">
        <f>IF(AND(LT346&gt;0,LU346&gt;0),LU346*LS294,"-")</f>
        <v>-</v>
      </c>
      <c r="LY346" s="112">
        <v>8</v>
      </c>
      <c r="LZ346" s="4"/>
      <c r="MA346" s="108" t="str">
        <f>IF(LZ346&gt;0,INDEX(Вхідні_дані!$A$1471:$F$1520,MATCH(LZ346,Вхідні_дані!$C$1471:$C$1520,0),7),"-")</f>
        <v>-</v>
      </c>
      <c r="MB346" s="7"/>
      <c r="MC346" s="32" t="str">
        <f>IF(LZ346&gt;0,(MB346*MA346)/MB9/MB10/60,"-")</f>
        <v>-</v>
      </c>
      <c r="MD346" s="102" t="str">
        <f>IF(AND(MB346&gt;0,MC346&gt;0),MC346*MA294,"-")</f>
        <v>-</v>
      </c>
      <c r="MG346" s="112">
        <v>8</v>
      </c>
      <c r="MH346" s="4"/>
      <c r="MI346" s="108" t="str">
        <f>IF(MH346&gt;0,INDEX(Вхідні_дані!$A$1471:$F$1520,MATCH(MH346,Вхідні_дані!$C$1471:$C$1520,0),7),"-")</f>
        <v>-</v>
      </c>
      <c r="MJ346" s="7"/>
      <c r="MK346" s="32" t="str">
        <f>IF(MH346&gt;0,(MJ346*MI346)/MJ9/MJ10/60,"-")</f>
        <v>-</v>
      </c>
      <c r="ML346" s="102" t="str">
        <f>IF(AND(MJ346&gt;0,MK346&gt;0),MK346*MI294,"-")</f>
        <v>-</v>
      </c>
      <c r="MO346" s="112">
        <v>8</v>
      </c>
      <c r="MP346" s="4"/>
      <c r="MQ346" s="108" t="str">
        <f>IF(MP346&gt;0,INDEX(Вхідні_дані!$A$1471:$F$1520,MATCH(MP346,Вхідні_дані!$C$1471:$C$1520,0),7),"-")</f>
        <v>-</v>
      </c>
      <c r="MR346" s="7"/>
      <c r="MS346" s="32" t="str">
        <f>IF(MP346&gt;0,(MR346*MQ346)/MR9/MR10/60,"-")</f>
        <v>-</v>
      </c>
      <c r="MT346" s="102" t="str">
        <f>IF(AND(MR346&gt;0,MS346&gt;0),MS346*MQ294,"-")</f>
        <v>-</v>
      </c>
      <c r="MW346" s="112">
        <v>8</v>
      </c>
      <c r="MX346" s="4"/>
      <c r="MY346" s="108" t="str">
        <f>IF(MX346&gt;0,INDEX(Вхідні_дані!$A$1471:$F$1520,MATCH(MX346,Вхідні_дані!$C$1471:$C$1520,0),7),"-")</f>
        <v>-</v>
      </c>
      <c r="MZ346" s="7"/>
      <c r="NA346" s="32" t="str">
        <f>IF(MX346&gt;0,(MZ346*MY346)/MZ9/MZ10/60,"-")</f>
        <v>-</v>
      </c>
      <c r="NB346" s="102" t="str">
        <f>IF(AND(MZ346&gt;0,NA346&gt;0),NA346*MY294,"-")</f>
        <v>-</v>
      </c>
      <c r="NE346" s="112">
        <v>8</v>
      </c>
      <c r="NF346" s="4"/>
      <c r="NG346" s="108" t="str">
        <f>IF(NF346&gt;0,INDEX(Вхідні_дані!$A$1471:$F$1520,MATCH(NF346,Вхідні_дані!$C$1471:$C$1520,0),7),"-")</f>
        <v>-</v>
      </c>
      <c r="NH346" s="7"/>
      <c r="NI346" s="32" t="str">
        <f>IF(NF346&gt;0,(NH346*NG346)/NH9/NH10/60,"-")</f>
        <v>-</v>
      </c>
      <c r="NJ346" s="102" t="str">
        <f>IF(AND(NH346&gt;0,NI346&gt;0),NI346*NG294,"-")</f>
        <v>-</v>
      </c>
      <c r="NM346" s="112">
        <v>8</v>
      </c>
      <c r="NN346" s="4"/>
      <c r="NO346" s="108" t="str">
        <f>IF(NN346&gt;0,INDEX(Вхідні_дані!$A$1471:$F$1520,MATCH(NN346,Вхідні_дані!$C$1471:$C$1520,0),7),"-")</f>
        <v>-</v>
      </c>
      <c r="NP346" s="7"/>
      <c r="NQ346" s="32" t="str">
        <f>IF(NN346&gt;0,(NP346*NO346)/NP9/NP10/60,"-")</f>
        <v>-</v>
      </c>
      <c r="NR346" s="102" t="str">
        <f>IF(AND(NP346&gt;0,NQ346&gt;0),NQ346*NO294,"-")</f>
        <v>-</v>
      </c>
      <c r="NU346" s="112">
        <v>8</v>
      </c>
      <c r="NV346" s="4"/>
      <c r="NW346" s="108" t="str">
        <f>IF(NV346&gt;0,INDEX(Вхідні_дані!$A$1471:$F$1520,MATCH(NV346,Вхідні_дані!$C$1471:$C$1520,0),7),"-")</f>
        <v>-</v>
      </c>
      <c r="NX346" s="7"/>
      <c r="NY346" s="32" t="str">
        <f>IF(NV346&gt;0,(NX346*NW346)/NX9/NX10/60,"-")</f>
        <v>-</v>
      </c>
      <c r="NZ346" s="102" t="str">
        <f>IF(AND(NX346&gt;0,NY346&gt;0),NY346*NW294,"-")</f>
        <v>-</v>
      </c>
      <c r="OC346" s="112">
        <v>8</v>
      </c>
      <c r="OD346" s="4"/>
      <c r="OE346" s="108" t="str">
        <f>IF(OD346&gt;0,INDEX(Вхідні_дані!$A$1471:$F$1520,MATCH(OD346,Вхідні_дані!$C$1471:$C$1520,0),7),"-")</f>
        <v>-</v>
      </c>
      <c r="OF346" s="7"/>
      <c r="OG346" s="32" t="str">
        <f>IF(OD346&gt;0,(OF346*OE346)/OF9/OF10/60,"-")</f>
        <v>-</v>
      </c>
      <c r="OH346" s="102" t="str">
        <f>IF(AND(OF346&gt;0,OG346&gt;0),OG346*OE294,"-")</f>
        <v>-</v>
      </c>
      <c r="OK346" s="112">
        <v>8</v>
      </c>
      <c r="OL346" s="4"/>
      <c r="OM346" s="108" t="str">
        <f>IF(OL346&gt;0,INDEX(Вхідні_дані!$A$1471:$F$1520,MATCH(OL346,Вхідні_дані!$C$1471:$C$1520,0),7),"-")</f>
        <v>-</v>
      </c>
      <c r="ON346" s="7"/>
      <c r="OO346" s="32" t="str">
        <f>IF(OL346&gt;0,(ON346*OM346)/ON9/ON10/60,"-")</f>
        <v>-</v>
      </c>
      <c r="OP346" s="102" t="str">
        <f>IF(AND(ON346&gt;0,OO346&gt;0),OO346*OM294,"-")</f>
        <v>-</v>
      </c>
      <c r="OS346" s="112">
        <v>8</v>
      </c>
      <c r="OT346" s="4"/>
      <c r="OU346" s="108" t="str">
        <f>IF(OT346&gt;0,INDEX(Вхідні_дані!$A$1471:$F$1520,MATCH(OT346,Вхідні_дані!$C$1471:$C$1520,0),7),"-")</f>
        <v>-</v>
      </c>
      <c r="OV346" s="7"/>
      <c r="OW346" s="32" t="str">
        <f>IF(OT346&gt;0,(OV346*OU346)/OV9/OV10/60,"-")</f>
        <v>-</v>
      </c>
      <c r="OX346" s="102" t="str">
        <f>IF(AND(OV346&gt;0,OW346&gt;0),OW346*OU294,"-")</f>
        <v>-</v>
      </c>
      <c r="PA346" s="112">
        <v>8</v>
      </c>
      <c r="PB346" s="4"/>
      <c r="PC346" s="108" t="str">
        <f>IF(PB346&gt;0,INDEX(Вхідні_дані!$A$1471:$F$1520,MATCH(PB346,Вхідні_дані!$C$1471:$C$1520,0),7),"-")</f>
        <v>-</v>
      </c>
      <c r="PD346" s="7"/>
      <c r="PE346" s="32" t="str">
        <f>IF(PB346&gt;0,(PD346*PC346)/PD9/PD10/60,"-")</f>
        <v>-</v>
      </c>
      <c r="PF346" s="102" t="str">
        <f>IF(AND(PD346&gt;0,PE346&gt;0),PE346*PC294,"-")</f>
        <v>-</v>
      </c>
      <c r="PI346" s="112">
        <v>8</v>
      </c>
      <c r="PJ346" s="4"/>
      <c r="PK346" s="108" t="str">
        <f>IF(PJ346&gt;0,INDEX(Вхідні_дані!$A$1471:$F$1520,MATCH(PJ346,Вхідні_дані!$C$1471:$C$1520,0),7),"-")</f>
        <v>-</v>
      </c>
      <c r="PL346" s="7"/>
      <c r="PM346" s="32" t="str">
        <f>IF(PJ346&gt;0,(PL346*PK346)/PL9/PL10/60,"-")</f>
        <v>-</v>
      </c>
      <c r="PN346" s="102" t="str">
        <f>IF(AND(PL346&gt;0,PM346&gt;0),PM346*PK294,"-")</f>
        <v>-</v>
      </c>
      <c r="PQ346" s="112">
        <v>8</v>
      </c>
      <c r="PR346" s="4"/>
      <c r="PS346" s="108" t="str">
        <f>IF(PR346&gt;0,INDEX(Вхідні_дані!$A$1471:$F$1520,MATCH(PR346,Вхідні_дані!$C$1471:$C$1520,0),7),"-")</f>
        <v>-</v>
      </c>
      <c r="PT346" s="7"/>
      <c r="PU346" s="32" t="str">
        <f>IF(PR346&gt;0,(PT346*PS346)/PT9/PT10/60,"-")</f>
        <v>-</v>
      </c>
      <c r="PV346" s="102" t="str">
        <f>IF(AND(PT346&gt;0,PU346&gt;0),PU346*PS294,"-")</f>
        <v>-</v>
      </c>
      <c r="PY346" s="112">
        <v>8</v>
      </c>
      <c r="PZ346" s="4"/>
      <c r="QA346" s="108" t="str">
        <f>IF(PZ346&gt;0,INDEX(Вхідні_дані!$A$1471:$F$1520,MATCH(PZ346,Вхідні_дані!$C$1471:$C$1520,0),7),"-")</f>
        <v>-</v>
      </c>
      <c r="QB346" s="7"/>
      <c r="QC346" s="32" t="str">
        <f>IF(PZ346&gt;0,(QB346*QA346)/QB9/QB10/60,"-")</f>
        <v>-</v>
      </c>
      <c r="QD346" s="102" t="str">
        <f>IF(AND(QB346&gt;0,QC346&gt;0),QC346*QA294,"-")</f>
        <v>-</v>
      </c>
      <c r="QG346" s="112">
        <v>8</v>
      </c>
      <c r="QH346" s="4"/>
      <c r="QI346" s="108" t="str">
        <f>IF(QH346&gt;0,INDEX(Вхідні_дані!$A$1471:$F$1520,MATCH(QH346,Вхідні_дані!$C$1471:$C$1520,0),7),"-")</f>
        <v>-</v>
      </c>
      <c r="QJ346" s="7"/>
      <c r="QK346" s="32" t="str">
        <f>IF(QH346&gt;0,(QJ346*QI346)/QJ9/QJ10/60,"-")</f>
        <v>-</v>
      </c>
      <c r="QL346" s="102" t="str">
        <f>IF(AND(QJ346&gt;0,QK346&gt;0),QK346*QI294,"-")</f>
        <v>-</v>
      </c>
      <c r="QO346" s="112">
        <v>8</v>
      </c>
      <c r="QP346" s="4"/>
      <c r="QQ346" s="108" t="str">
        <f>IF(QP346&gt;0,INDEX(Вхідні_дані!$A$1471:$F$1520,MATCH(QP346,Вхідні_дані!$C$1471:$C$1520,0),7),"-")</f>
        <v>-</v>
      </c>
      <c r="QR346" s="7"/>
      <c r="QS346" s="32" t="str">
        <f>IF(QP346&gt;0,(QR346*QQ346)/QR9/QR10/60,"-")</f>
        <v>-</v>
      </c>
      <c r="QT346" s="102" t="str">
        <f>IF(AND(QR346&gt;0,QS346&gt;0),QS346*QQ294,"-")</f>
        <v>-</v>
      </c>
      <c r="QW346" s="112">
        <v>8</v>
      </c>
      <c r="QX346" s="4"/>
      <c r="QY346" s="108" t="str">
        <f>IF(QX346&gt;0,INDEX(Вхідні_дані!$A$1471:$F$1520,MATCH(QX346,Вхідні_дані!$C$1471:$C$1520,0),7),"-")</f>
        <v>-</v>
      </c>
      <c r="QZ346" s="7"/>
      <c r="RA346" s="32" t="str">
        <f>IF(QX346&gt;0,(QZ346*QY346)/QZ9/QZ10/60,"-")</f>
        <v>-</v>
      </c>
      <c r="RB346" s="102" t="str">
        <f>IF(AND(QZ346&gt;0,RA346&gt;0),RA346*QY294,"-")</f>
        <v>-</v>
      </c>
      <c r="RE346" s="112">
        <v>8</v>
      </c>
      <c r="RF346" s="4"/>
      <c r="RG346" s="108" t="str">
        <f>IF(RF346&gt;0,INDEX(Вхідні_дані!$A$1471:$F$1520,MATCH(RF346,Вхідні_дані!$C$1471:$C$1520,0),7),"-")</f>
        <v>-</v>
      </c>
      <c r="RH346" s="7"/>
      <c r="RI346" s="32" t="str">
        <f>IF(RF346&gt;0,(RH346*RG346)/RH9/RH10/60,"-")</f>
        <v>-</v>
      </c>
      <c r="RJ346" s="102" t="str">
        <f>IF(AND(RH346&gt;0,RI346&gt;0),RI346*RG294,"-")</f>
        <v>-</v>
      </c>
      <c r="RM346" s="112">
        <v>8</v>
      </c>
      <c r="RN346" s="4"/>
      <c r="RO346" s="108" t="str">
        <f>IF(RN346&gt;0,INDEX(Вхідні_дані!$A$1471:$F$1520,MATCH(RN346,Вхідні_дані!$C$1471:$C$1520,0),7),"-")</f>
        <v>-</v>
      </c>
      <c r="RP346" s="7"/>
      <c r="RQ346" s="32" t="str">
        <f>IF(RN346&gt;0,(RP346*RO346)/RP9/RP10/60,"-")</f>
        <v>-</v>
      </c>
      <c r="RR346" s="102" t="str">
        <f>IF(AND(RP346&gt;0,RQ346&gt;0),RQ346*RO294,"-")</f>
        <v>-</v>
      </c>
      <c r="RU346" s="112">
        <v>8</v>
      </c>
      <c r="RV346" s="4"/>
      <c r="RW346" s="108" t="str">
        <f>IF(RV346&gt;0,INDEX(Вхідні_дані!$A$1471:$F$1520,MATCH(RV346,Вхідні_дані!$C$1471:$C$1520,0),7),"-")</f>
        <v>-</v>
      </c>
      <c r="RX346" s="7"/>
      <c r="RY346" s="32" t="str">
        <f>IF(RV346&gt;0,(RX346*RW346)/RX9/RX10/60,"-")</f>
        <v>-</v>
      </c>
      <c r="RZ346" s="102" t="str">
        <f>IF(AND(RX346&gt;0,RY346&gt;0),RY346*RW294,"-")</f>
        <v>-</v>
      </c>
      <c r="SC346" s="112">
        <v>8</v>
      </c>
      <c r="SD346" s="4"/>
      <c r="SE346" s="108" t="str">
        <f>IF(SD346&gt;0,INDEX(Вхідні_дані!$A$1471:$F$1520,MATCH(SD346,Вхідні_дані!$C$1471:$C$1520,0),7),"-")</f>
        <v>-</v>
      </c>
      <c r="SF346" s="7"/>
      <c r="SG346" s="32" t="str">
        <f>IF(SD346&gt;0,(SF346*SE346)/SF9/SF10/60,"-")</f>
        <v>-</v>
      </c>
      <c r="SH346" s="102" t="str">
        <f>IF(AND(SF346&gt;0,SG346&gt;0),SG346*SE294,"-")</f>
        <v>-</v>
      </c>
      <c r="SK346" s="112">
        <v>8</v>
      </c>
      <c r="SL346" s="4"/>
      <c r="SM346" s="108" t="str">
        <f>IF(SL346&gt;0,INDEX(Вхідні_дані!$A$1471:$F$1520,MATCH(SL346,Вхідні_дані!$C$1471:$C$1520,0),7),"-")</f>
        <v>-</v>
      </c>
      <c r="SN346" s="7"/>
      <c r="SO346" s="32" t="str">
        <f>IF(SL346&gt;0,(SN346*SM346)/SN9/SN10/60,"-")</f>
        <v>-</v>
      </c>
      <c r="SP346" s="102" t="str">
        <f>IF(AND(SN346&gt;0,SO346&gt;0),SO346*SM294,"-")</f>
        <v>-</v>
      </c>
      <c r="SS346" s="112">
        <v>8</v>
      </c>
      <c r="ST346" s="4"/>
      <c r="SU346" s="108" t="str">
        <f>IF(ST346&gt;0,INDEX(Вхідні_дані!$A$1471:$F$1520,MATCH(ST346,Вхідні_дані!$C$1471:$C$1520,0),7),"-")</f>
        <v>-</v>
      </c>
      <c r="SV346" s="7"/>
      <c r="SW346" s="32" t="str">
        <f>IF(ST346&gt;0,(SV346*SU346)/SV9/SV10/60,"-")</f>
        <v>-</v>
      </c>
      <c r="SX346" s="102" t="str">
        <f>IF(AND(SV346&gt;0,SW346&gt;0),SW346*SU294,"-")</f>
        <v>-</v>
      </c>
      <c r="TA346" s="112">
        <v>8</v>
      </c>
      <c r="TB346" s="4"/>
      <c r="TC346" s="108" t="str">
        <f>IF(TB346&gt;0,INDEX(Вхідні_дані!$A$1471:$F$1520,MATCH(TB346,Вхідні_дані!$C$1471:$C$1520,0),7),"-")</f>
        <v>-</v>
      </c>
      <c r="TD346" s="7"/>
      <c r="TE346" s="32" t="str">
        <f>IF(TB346&gt;0,(TD346*TC346)/TD9/TD10/60,"-")</f>
        <v>-</v>
      </c>
      <c r="TF346" s="102" t="str">
        <f>IF(AND(TD346&gt;0,TE346&gt;0),TE346*TC294,"-")</f>
        <v>-</v>
      </c>
      <c r="TI346" s="112">
        <v>8</v>
      </c>
      <c r="TJ346" s="4"/>
      <c r="TK346" s="108" t="str">
        <f>IF(TJ346&gt;0,INDEX(Вхідні_дані!$A$1471:$F$1520,MATCH(TJ346,Вхідні_дані!$C$1471:$C$1520,0),7),"-")</f>
        <v>-</v>
      </c>
      <c r="TL346" s="7"/>
      <c r="TM346" s="32" t="str">
        <f>IF(TJ346&gt;0,(TL346*TK346)/TL9/TL10/60,"-")</f>
        <v>-</v>
      </c>
      <c r="TN346" s="102" t="str">
        <f>IF(AND(TL346&gt;0,TM346&gt;0),TM346*TK294,"-")</f>
        <v>-</v>
      </c>
      <c r="TQ346" s="112">
        <v>8</v>
      </c>
      <c r="TR346" s="4"/>
      <c r="TS346" s="108" t="str">
        <f>IF(TR346&gt;0,INDEX(Вхідні_дані!$A$1471:$F$1520,MATCH(TR346,Вхідні_дані!$C$1471:$C$1520,0),7),"-")</f>
        <v>-</v>
      </c>
      <c r="TT346" s="7"/>
      <c r="TU346" s="32" t="str">
        <f>IF(TR346&gt;0,(TT346*TS346)/TT9/TT10/60,"-")</f>
        <v>-</v>
      </c>
      <c r="TV346" s="102" t="str">
        <f>IF(AND(TT346&gt;0,TU346&gt;0),TU346*TS294,"-")</f>
        <v>-</v>
      </c>
      <c r="TY346" s="112">
        <v>8</v>
      </c>
      <c r="TZ346" s="4"/>
      <c r="UA346" s="108" t="str">
        <f>IF(TZ346&gt;0,INDEX(Вхідні_дані!$A$1471:$F$1520,MATCH(TZ346,Вхідні_дані!$C$1471:$C$1520,0),7),"-")</f>
        <v>-</v>
      </c>
      <c r="UB346" s="7"/>
      <c r="UC346" s="32" t="str">
        <f>IF(TZ346&gt;0,(UB346*UA346)/UB9/UB10/60,"-")</f>
        <v>-</v>
      </c>
      <c r="UD346" s="102" t="str">
        <f>IF(AND(UB346&gt;0,UC346&gt;0),UC346*UA294,"-")</f>
        <v>-</v>
      </c>
      <c r="UG346" s="112">
        <v>8</v>
      </c>
      <c r="UH346" s="4"/>
      <c r="UI346" s="108" t="str">
        <f>IF(UH346&gt;0,INDEX(Вхідні_дані!$A$1471:$F$1520,MATCH(UH346,Вхідні_дані!$C$1471:$C$1520,0),7),"-")</f>
        <v>-</v>
      </c>
      <c r="UJ346" s="7"/>
      <c r="UK346" s="32" t="str">
        <f>IF(UH346&gt;0,(UJ346*UI346)/UJ9/UJ10/60,"-")</f>
        <v>-</v>
      </c>
      <c r="UL346" s="102" t="str">
        <f>IF(AND(UJ346&gt;0,UK346&gt;0),UK346*UI294,"-")</f>
        <v>-</v>
      </c>
      <c r="UO346" s="112">
        <v>8</v>
      </c>
      <c r="UP346" s="4"/>
      <c r="UQ346" s="108" t="str">
        <f>IF(UP346&gt;0,INDEX(Вхідні_дані!$A$1471:$F$1520,MATCH(UP346,Вхідні_дані!$C$1471:$C$1520,0),7),"-")</f>
        <v>-</v>
      </c>
      <c r="UR346" s="7"/>
      <c r="US346" s="32" t="str">
        <f>IF(UP346&gt;0,(UR346*UQ346)/UR9/UR10/60,"-")</f>
        <v>-</v>
      </c>
      <c r="UT346" s="102" t="str">
        <f>IF(AND(UR346&gt;0,US346&gt;0),US346*UQ294,"-")</f>
        <v>-</v>
      </c>
      <c r="UW346" s="112">
        <v>8</v>
      </c>
      <c r="UX346" s="4"/>
      <c r="UY346" s="108" t="str">
        <f>IF(UX346&gt;0,INDEX(Вхідні_дані!$A$1471:$F$1520,MATCH(UX346,Вхідні_дані!$C$1471:$C$1520,0),7),"-")</f>
        <v>-</v>
      </c>
      <c r="UZ346" s="7"/>
      <c r="VA346" s="32" t="str">
        <f>IF(UX346&gt;0,(UZ346*UY346)/UZ9/UZ10/60,"-")</f>
        <v>-</v>
      </c>
      <c r="VB346" s="102" t="str">
        <f>IF(AND(UZ346&gt;0,VA346&gt;0),VA346*UY294,"-")</f>
        <v>-</v>
      </c>
      <c r="VE346" s="112">
        <v>8</v>
      </c>
      <c r="VF346" s="4"/>
      <c r="VG346" s="108" t="str">
        <f>IF(VF346&gt;0,INDEX(Вхідні_дані!$A$1471:$F$1520,MATCH(VF346,Вхідні_дані!$C$1471:$C$1520,0),7),"-")</f>
        <v>-</v>
      </c>
      <c r="VH346" s="7"/>
      <c r="VI346" s="32" t="str">
        <f>IF(VF346&gt;0,(VH346*VG346)/VH9/VH10/60,"-")</f>
        <v>-</v>
      </c>
      <c r="VJ346" s="102" t="str">
        <f>IF(AND(VH346&gt;0,VI346&gt;0),VI346*VG294,"-")</f>
        <v>-</v>
      </c>
      <c r="VM346" s="112">
        <v>8</v>
      </c>
      <c r="VN346" s="4"/>
      <c r="VO346" s="108" t="str">
        <f>IF(VN346&gt;0,INDEX(Вхідні_дані!$A$1471:$F$1520,MATCH(VN346,Вхідні_дані!$C$1471:$C$1520,0),7),"-")</f>
        <v>-</v>
      </c>
      <c r="VP346" s="7"/>
      <c r="VQ346" s="32" t="str">
        <f>IF(VN346&gt;0,(VP346*VO346)/VP9/VP10/60,"-")</f>
        <v>-</v>
      </c>
      <c r="VR346" s="102" t="str">
        <f>IF(AND(VP346&gt;0,VQ346&gt;0),VQ346*VO294,"-")</f>
        <v>-</v>
      </c>
      <c r="VU346" s="112">
        <v>8</v>
      </c>
      <c r="VV346" s="4"/>
      <c r="VW346" s="108" t="str">
        <f>IF(VV346&gt;0,INDEX(Вхідні_дані!$A$1471:$F$1520,MATCH(VV346,Вхідні_дані!$C$1471:$C$1520,0),7),"-")</f>
        <v>-</v>
      </c>
      <c r="VX346" s="7"/>
      <c r="VY346" s="32" t="str">
        <f>IF(VV346&gt;0,(VX346*VW346)/VX9/VX10/60,"-")</f>
        <v>-</v>
      </c>
      <c r="VZ346" s="102" t="str">
        <f>IF(AND(VX346&gt;0,VY346&gt;0),VY346*VW294,"-")</f>
        <v>-</v>
      </c>
      <c r="WC346" s="112">
        <v>8</v>
      </c>
      <c r="WD346" s="4"/>
      <c r="WE346" s="108" t="str">
        <f>IF(WD346&gt;0,INDEX(Вхідні_дані!$A$1471:$F$1520,MATCH(WD346,Вхідні_дані!$C$1471:$C$1520,0),7),"-")</f>
        <v>-</v>
      </c>
      <c r="WF346" s="7"/>
      <c r="WG346" s="32" t="str">
        <f>IF(WD346&gt;0,(WF346*WE346)/WF9/WF10/60,"-")</f>
        <v>-</v>
      </c>
      <c r="WH346" s="102" t="str">
        <f>IF(AND(WF346&gt;0,WG346&gt;0),WG346*WE294,"-")</f>
        <v>-</v>
      </c>
      <c r="WK346" s="112">
        <v>8</v>
      </c>
      <c r="WL346" s="4"/>
      <c r="WM346" s="108" t="str">
        <f>IF(WL346&gt;0,INDEX(Вхідні_дані!$A$1471:$F$1520,MATCH(WL346,Вхідні_дані!$C$1471:$C$1520,0),7),"-")</f>
        <v>-</v>
      </c>
      <c r="WN346" s="7"/>
      <c r="WO346" s="32" t="str">
        <f>IF(WL346&gt;0,(WN346*WM346)/WN9/WN10/60,"-")</f>
        <v>-</v>
      </c>
      <c r="WP346" s="102" t="str">
        <f>IF(AND(WN346&gt;0,WO346&gt;0),WO346*WM294,"-")</f>
        <v>-</v>
      </c>
      <c r="WS346" s="112">
        <v>8</v>
      </c>
      <c r="WT346" s="4"/>
      <c r="WU346" s="108" t="str">
        <f>IF(WT346&gt;0,INDEX(Вхідні_дані!$A$1471:$F$1520,MATCH(WT346,Вхідні_дані!$C$1471:$C$1520,0),7),"-")</f>
        <v>-</v>
      </c>
      <c r="WV346" s="7"/>
      <c r="WW346" s="32" t="str">
        <f>IF(WT346&gt;0,(WV346*WU346)/WV9/WV10/60,"-")</f>
        <v>-</v>
      </c>
      <c r="WX346" s="102" t="str">
        <f>IF(AND(WV346&gt;0,WW346&gt;0),WW346*WU294,"-")</f>
        <v>-</v>
      </c>
      <c r="XA346" s="112">
        <v>8</v>
      </c>
      <c r="XB346" s="4"/>
      <c r="XC346" s="108" t="str">
        <f>IF(XB346&gt;0,INDEX(Вхідні_дані!$A$1471:$F$1520,MATCH(XB346,Вхідні_дані!$C$1471:$C$1520,0),7),"-")</f>
        <v>-</v>
      </c>
      <c r="XD346" s="7"/>
      <c r="XE346" s="32" t="str">
        <f>IF(XB346&gt;0,(XD346*XC346)/XD9/XD10/60,"-")</f>
        <v>-</v>
      </c>
      <c r="XF346" s="102" t="str">
        <f>IF(AND(XD346&gt;0,XE346&gt;0),XE346*XC294,"-")</f>
        <v>-</v>
      </c>
      <c r="XI346" s="112">
        <v>8</v>
      </c>
      <c r="XJ346" s="4"/>
      <c r="XK346" s="108" t="str">
        <f>IF(XJ346&gt;0,INDEX(Вхідні_дані!$A$1471:$F$1520,MATCH(XJ346,Вхідні_дані!$C$1471:$C$1520,0),7),"-")</f>
        <v>-</v>
      </c>
      <c r="XL346" s="7"/>
      <c r="XM346" s="32" t="str">
        <f>IF(XJ346&gt;0,(XL346*XK346)/XL9/XL10/60,"-")</f>
        <v>-</v>
      </c>
      <c r="XN346" s="102" t="str">
        <f>IF(AND(XL346&gt;0,XM346&gt;0),XM346*XK294,"-")</f>
        <v>-</v>
      </c>
      <c r="XQ346" s="112">
        <v>8</v>
      </c>
      <c r="XR346" s="4"/>
      <c r="XS346" s="108" t="str">
        <f>IF(XR346&gt;0,INDEX(Вхідні_дані!$A$1471:$F$1520,MATCH(XR346,Вхідні_дані!$C$1471:$C$1520,0),7),"-")</f>
        <v>-</v>
      </c>
      <c r="XT346" s="7"/>
      <c r="XU346" s="32" t="str">
        <f>IF(XR346&gt;0,(XT346*XS346)/XT9/XT10/60,"-")</f>
        <v>-</v>
      </c>
      <c r="XV346" s="102" t="str">
        <f>IF(AND(XT346&gt;0,XU346&gt;0),XU346*XS294,"-")</f>
        <v>-</v>
      </c>
      <c r="XY346" s="112">
        <v>8</v>
      </c>
      <c r="XZ346" s="4"/>
      <c r="YA346" s="108" t="str">
        <f>IF(XZ346&gt;0,INDEX(Вхідні_дані!$A$1471:$F$1520,MATCH(XZ346,Вхідні_дані!$C$1471:$C$1520,0),7),"-")</f>
        <v>-</v>
      </c>
      <c r="YB346" s="7"/>
      <c r="YC346" s="32" t="str">
        <f>IF(XZ346&gt;0,(YB346*YA346)/YB9/YB10/60,"-")</f>
        <v>-</v>
      </c>
      <c r="YD346" s="102" t="str">
        <f>IF(AND(YB346&gt;0,YC346&gt;0),YC346*YA294,"-")</f>
        <v>-</v>
      </c>
      <c r="YG346" s="112">
        <v>8</v>
      </c>
      <c r="YH346" s="4"/>
      <c r="YI346" s="108" t="str">
        <f>IF(YH346&gt;0,INDEX(Вхідні_дані!$A$1471:$F$1520,MATCH(YH346,Вхідні_дані!$C$1471:$C$1520,0),7),"-")</f>
        <v>-</v>
      </c>
      <c r="YJ346" s="7"/>
      <c r="YK346" s="32" t="str">
        <f>IF(YH346&gt;0,(YJ346*YI346)/YJ9/YJ10/60,"-")</f>
        <v>-</v>
      </c>
      <c r="YL346" s="102" t="str">
        <f>IF(AND(YJ346&gt;0,YK346&gt;0),YK346*YI294,"-")</f>
        <v>-</v>
      </c>
      <c r="YO346" s="112">
        <v>8</v>
      </c>
      <c r="YP346" s="4"/>
      <c r="YQ346" s="108" t="str">
        <f>IF(YP346&gt;0,INDEX(Вхідні_дані!$A$1471:$F$1520,MATCH(YP346,Вхідні_дані!$C$1471:$C$1520,0),7),"-")</f>
        <v>-</v>
      </c>
      <c r="YR346" s="7"/>
      <c r="YS346" s="32" t="str">
        <f>IF(YP346&gt;0,(YR346*YQ346)/YR9/YR10/60,"-")</f>
        <v>-</v>
      </c>
      <c r="YT346" s="102" t="str">
        <f>IF(AND(YR346&gt;0,YS346&gt;0),YS346*YQ294,"-")</f>
        <v>-</v>
      </c>
      <c r="YW346" s="112">
        <v>8</v>
      </c>
      <c r="YX346" s="4"/>
      <c r="YY346" s="108" t="str">
        <f>IF(YX346&gt;0,INDEX(Вхідні_дані!$A$1471:$F$1520,MATCH(YX346,Вхідні_дані!$C$1471:$C$1520,0),7),"-")</f>
        <v>-</v>
      </c>
      <c r="YZ346" s="7"/>
      <c r="ZA346" s="32" t="str">
        <f>IF(YX346&gt;0,(YZ346*YY346)/YZ9/YZ10/60,"-")</f>
        <v>-</v>
      </c>
      <c r="ZB346" s="102" t="str">
        <f>IF(AND(YZ346&gt;0,ZA346&gt;0),ZA346*YY294,"-")</f>
        <v>-</v>
      </c>
      <c r="ZE346" s="112">
        <v>8</v>
      </c>
      <c r="ZF346" s="4"/>
      <c r="ZG346" s="108" t="str">
        <f>IF(ZF346&gt;0,INDEX(Вхідні_дані!$A$1471:$F$1520,MATCH(ZF346,Вхідні_дані!$C$1471:$C$1520,0),7),"-")</f>
        <v>-</v>
      </c>
      <c r="ZH346" s="7"/>
      <c r="ZI346" s="32" t="str">
        <f>IF(ZF346&gt;0,(ZH346*ZG346)/ZH9/ZH10/60,"-")</f>
        <v>-</v>
      </c>
      <c r="ZJ346" s="102" t="str">
        <f>IF(AND(ZH346&gt;0,ZI346&gt;0),ZI346*ZG294,"-")</f>
        <v>-</v>
      </c>
      <c r="ZM346" s="112">
        <v>8</v>
      </c>
      <c r="ZN346" s="4"/>
      <c r="ZO346" s="108" t="str">
        <f>IF(ZN346&gt;0,INDEX(Вхідні_дані!$A$1471:$F$1520,MATCH(ZN346,Вхідні_дані!$C$1471:$C$1520,0),7),"-")</f>
        <v>-</v>
      </c>
      <c r="ZP346" s="7"/>
      <c r="ZQ346" s="32" t="str">
        <f>IF(ZN346&gt;0,(ZP346*ZO346)/ZP9/ZP10/60,"-")</f>
        <v>-</v>
      </c>
      <c r="ZR346" s="102" t="str">
        <f>IF(AND(ZP346&gt;0,ZQ346&gt;0),ZQ346*ZO294,"-")</f>
        <v>-</v>
      </c>
      <c r="ZU346" s="112">
        <v>8</v>
      </c>
      <c r="ZV346" s="4"/>
      <c r="ZW346" s="108" t="str">
        <f>IF(ZV346&gt;0,INDEX(Вхідні_дані!$A$1471:$F$1520,MATCH(ZV346,Вхідні_дані!$C$1471:$C$1520,0),7),"-")</f>
        <v>-</v>
      </c>
      <c r="ZX346" s="7"/>
      <c r="ZY346" s="32" t="str">
        <f>IF(ZV346&gt;0,(ZX346*ZW346)/ZX9/ZX10/60,"-")</f>
        <v>-</v>
      </c>
      <c r="ZZ346" s="102" t="str">
        <f>IF(AND(ZX346&gt;0,ZY346&gt;0),ZY346*ZW294,"-")</f>
        <v>-</v>
      </c>
      <c r="AAC346" s="112">
        <v>8</v>
      </c>
      <c r="AAD346" s="4"/>
      <c r="AAE346" s="108" t="str">
        <f>IF(AAD346&gt;0,INDEX(Вхідні_дані!$A$1471:$F$1520,MATCH(AAD346,Вхідні_дані!$C$1471:$C$1520,0),7),"-")</f>
        <v>-</v>
      </c>
      <c r="AAF346" s="7"/>
      <c r="AAG346" s="32" t="str">
        <f>IF(AAD346&gt;0,(AAF346*AAE346)/AAF9/AAF10/60,"-")</f>
        <v>-</v>
      </c>
      <c r="AAH346" s="102" t="str">
        <f>IF(AND(AAF346&gt;0,AAG346&gt;0),AAG346*AAE294,"-")</f>
        <v>-</v>
      </c>
      <c r="AAK346" s="112">
        <v>8</v>
      </c>
      <c r="AAL346" s="4"/>
      <c r="AAM346" s="108" t="str">
        <f>IF(AAL346&gt;0,INDEX(Вхідні_дані!$A$1471:$F$1520,MATCH(AAL346,Вхідні_дані!$C$1471:$C$1520,0),7),"-")</f>
        <v>-</v>
      </c>
      <c r="AAN346" s="7"/>
      <c r="AAO346" s="32" t="str">
        <f>IF(AAL346&gt;0,(AAN346*AAM346)/AAN9/AAN10/60,"-")</f>
        <v>-</v>
      </c>
      <c r="AAP346" s="102" t="str">
        <f>IF(AND(AAN346&gt;0,AAO346&gt;0),AAO346*AAM294,"-")</f>
        <v>-</v>
      </c>
      <c r="AAS346" s="112">
        <v>8</v>
      </c>
      <c r="AAT346" s="4"/>
      <c r="AAU346" s="108" t="str">
        <f>IF(AAT346&gt;0,INDEX(Вхідні_дані!$A$1471:$F$1520,MATCH(AAT346,Вхідні_дані!$C$1471:$C$1520,0),7),"-")</f>
        <v>-</v>
      </c>
      <c r="AAV346" s="7"/>
      <c r="AAW346" s="32" t="str">
        <f>IF(AAT346&gt;0,(AAV346*AAU346)/AAV9/AAV10/60,"-")</f>
        <v>-</v>
      </c>
      <c r="AAX346" s="102" t="str">
        <f>IF(AND(AAV346&gt;0,AAW346&gt;0),AAW346*AAU294,"-")</f>
        <v>-</v>
      </c>
      <c r="ABA346" s="112">
        <v>8</v>
      </c>
      <c r="ABB346" s="4"/>
      <c r="ABC346" s="108" t="str">
        <f>IF(ABB346&gt;0,INDEX(Вхідні_дані!$A$1471:$F$1520,MATCH(ABB346,Вхідні_дані!$C$1471:$C$1520,0),7),"-")</f>
        <v>-</v>
      </c>
      <c r="ABD346" s="7"/>
      <c r="ABE346" s="32" t="str">
        <f>IF(ABB346&gt;0,(ABD346*ABC346)/ABD9/ABD10/60,"-")</f>
        <v>-</v>
      </c>
      <c r="ABF346" s="102" t="str">
        <f>IF(AND(ABD346&gt;0,ABE346&gt;0),ABE346*ABC294,"-")</f>
        <v>-</v>
      </c>
      <c r="ABI346" s="112">
        <v>8</v>
      </c>
      <c r="ABJ346" s="4"/>
      <c r="ABK346" s="108" t="str">
        <f>IF(ABJ346&gt;0,INDEX(Вхідні_дані!$A$1471:$F$1520,MATCH(ABJ346,Вхідні_дані!$C$1471:$C$1520,0),7),"-")</f>
        <v>-</v>
      </c>
      <c r="ABL346" s="7"/>
      <c r="ABM346" s="32" t="str">
        <f>IF(ABJ346&gt;0,(ABL346*ABK346)/ABL9/ABL10/60,"-")</f>
        <v>-</v>
      </c>
      <c r="ABN346" s="102" t="str">
        <f>IF(AND(ABL346&gt;0,ABM346&gt;0),ABM346*ABK294,"-")</f>
        <v>-</v>
      </c>
      <c r="ABQ346" s="112">
        <v>8</v>
      </c>
      <c r="ABR346" s="4"/>
      <c r="ABS346" s="108" t="str">
        <f>IF(ABR346&gt;0,INDEX(Вхідні_дані!$A$1471:$F$1520,MATCH(ABR346,Вхідні_дані!$C$1471:$C$1520,0),7),"-")</f>
        <v>-</v>
      </c>
      <c r="ABT346" s="7"/>
      <c r="ABU346" s="32" t="str">
        <f>IF(ABR346&gt;0,(ABT346*ABS346)/ABT9/ABT10/60,"-")</f>
        <v>-</v>
      </c>
      <c r="ABV346" s="102" t="str">
        <f>IF(AND(ABT346&gt;0,ABU346&gt;0),ABU346*ABS294,"-")</f>
        <v>-</v>
      </c>
      <c r="ABY346" s="112">
        <v>8</v>
      </c>
      <c r="ABZ346" s="4"/>
      <c r="ACA346" s="108" t="str">
        <f>IF(ABZ346&gt;0,INDEX(Вхідні_дані!$A$1471:$F$1520,MATCH(ABZ346,Вхідні_дані!$C$1471:$C$1520,0),7),"-")</f>
        <v>-</v>
      </c>
      <c r="ACB346" s="7"/>
      <c r="ACC346" s="32" t="str">
        <f>IF(ABZ346&gt;0,(ACB346*ACA346)/ACB9/ACB10/60,"-")</f>
        <v>-</v>
      </c>
      <c r="ACD346" s="102" t="str">
        <f>IF(AND(ACB346&gt;0,ACC346&gt;0),ACC346*ACA294,"-")</f>
        <v>-</v>
      </c>
      <c r="ACG346" s="112">
        <v>8</v>
      </c>
      <c r="ACH346" s="4"/>
      <c r="ACI346" s="108" t="str">
        <f>IF(ACH346&gt;0,INDEX(Вхідні_дані!$A$1471:$F$1520,MATCH(ACH346,Вхідні_дані!$C$1471:$C$1520,0),7),"-")</f>
        <v>-</v>
      </c>
      <c r="ACJ346" s="7"/>
      <c r="ACK346" s="32" t="str">
        <f>IF(ACH346&gt;0,(ACJ346*ACI346)/ACJ9/ACJ10/60,"-")</f>
        <v>-</v>
      </c>
      <c r="ACL346" s="102" t="str">
        <f>IF(AND(ACJ346&gt;0,ACK346&gt;0),ACK346*ACI294,"-")</f>
        <v>-</v>
      </c>
      <c r="ACO346" s="112">
        <v>8</v>
      </c>
      <c r="ACP346" s="4"/>
      <c r="ACQ346" s="108" t="str">
        <f>IF(ACP346&gt;0,INDEX(Вхідні_дані!$A$1471:$F$1520,MATCH(ACP346,Вхідні_дані!$C$1471:$C$1520,0),7),"-")</f>
        <v>-</v>
      </c>
      <c r="ACR346" s="7"/>
      <c r="ACS346" s="32" t="str">
        <f>IF(ACP346&gt;0,(ACR346*ACQ346)/ACR9/ACR10/60,"-")</f>
        <v>-</v>
      </c>
      <c r="ACT346" s="102" t="str">
        <f>IF(AND(ACR346&gt;0,ACS346&gt;0),ACS346*ACQ294,"-")</f>
        <v>-</v>
      </c>
      <c r="ACW346" s="112">
        <v>8</v>
      </c>
      <c r="ACX346" s="4"/>
      <c r="ACY346" s="108" t="str">
        <f>IF(ACX346&gt;0,INDEX(Вхідні_дані!$A$1471:$F$1520,MATCH(ACX346,Вхідні_дані!$C$1471:$C$1520,0),7),"-")</f>
        <v>-</v>
      </c>
      <c r="ACZ346" s="7"/>
      <c r="ADA346" s="32" t="str">
        <f>IF(ACX346&gt;0,(ACZ346*ACY346)/ACZ9/ACZ10/60,"-")</f>
        <v>-</v>
      </c>
      <c r="ADB346" s="102" t="str">
        <f>IF(AND(ACZ346&gt;0,ADA346&gt;0),ADA346*ACY294,"-")</f>
        <v>-</v>
      </c>
      <c r="ADE346" s="112">
        <v>8</v>
      </c>
      <c r="ADF346" s="4"/>
      <c r="ADG346" s="108" t="str">
        <f>IF(ADF346&gt;0,INDEX(Вхідні_дані!$A$1471:$F$1520,MATCH(ADF346,Вхідні_дані!$C$1471:$C$1520,0),7),"-")</f>
        <v>-</v>
      </c>
      <c r="ADH346" s="7"/>
      <c r="ADI346" s="32" t="str">
        <f>IF(ADF346&gt;0,(ADH346*ADG346)/ADH9/ADH10/60,"-")</f>
        <v>-</v>
      </c>
      <c r="ADJ346" s="102" t="str">
        <f>IF(AND(ADH346&gt;0,ADI346&gt;0),ADI346*ADG294,"-")</f>
        <v>-</v>
      </c>
      <c r="ADM346" s="112">
        <v>8</v>
      </c>
      <c r="ADN346" s="4"/>
      <c r="ADO346" s="108" t="str">
        <f>IF(ADN346&gt;0,INDEX(Вхідні_дані!$A$1471:$F$1520,MATCH(ADN346,Вхідні_дані!$C$1471:$C$1520,0),7),"-")</f>
        <v>-</v>
      </c>
      <c r="ADP346" s="7"/>
      <c r="ADQ346" s="32" t="str">
        <f>IF(ADN346&gt;0,(ADP346*ADO346)/ADP9/ADP10/60,"-")</f>
        <v>-</v>
      </c>
      <c r="ADR346" s="102" t="str">
        <f>IF(AND(ADP346&gt;0,ADQ346&gt;0),ADQ346*ADO294,"-")</f>
        <v>-</v>
      </c>
    </row>
    <row r="347" spans="1:800" ht="32.25" customHeight="1" outlineLevel="1" x14ac:dyDescent="0.25">
      <c r="A347" s="112">
        <v>9</v>
      </c>
      <c r="B347" s="4"/>
      <c r="C347" s="108" t="str">
        <f>IF(B347&gt;0,INDEX(Вхідні_дані!$A$1471:$F$1520,MATCH(B347,Вхідні_дані!$C$1471:$C$1520,0),7),"-")</f>
        <v>-</v>
      </c>
      <c r="D347" s="7"/>
      <c r="E347" s="32" t="str">
        <f>IF(B347&gt;0,(D347*C347)/D9/D10/60,"-")</f>
        <v>-</v>
      </c>
      <c r="F347" s="102" t="str">
        <f>IF(AND(D347&gt;0,E347&gt;0),E347*C294,"-")</f>
        <v>-</v>
      </c>
      <c r="I347" s="112">
        <v>9</v>
      </c>
      <c r="J347" s="4"/>
      <c r="K347" s="108" t="str">
        <f>IF(J347&gt;0,INDEX(Вхідні_дані!$A$1471:$F$1520,MATCH(J347,Вхідні_дані!$C$1471:$C$1520,0),7),"-")</f>
        <v>-</v>
      </c>
      <c r="L347" s="7"/>
      <c r="M347" s="32" t="str">
        <f>IF(J347&gt;0,(L347*K347)/L9/L10/60,"-")</f>
        <v>-</v>
      </c>
      <c r="N347" s="102" t="str">
        <f>IF(AND(L347&gt;0,M347&gt;0),M347*K294,"-")</f>
        <v>-</v>
      </c>
      <c r="Q347" s="112">
        <v>9</v>
      </c>
      <c r="R347" s="4"/>
      <c r="S347" s="108" t="str">
        <f>IF(R347&gt;0,INDEX(Вхідні_дані!$A$1471:$F$1520,MATCH(R347,Вхідні_дані!$C$1471:$C$1520,0),7),"-")</f>
        <v>-</v>
      </c>
      <c r="T347" s="7"/>
      <c r="U347" s="32" t="str">
        <f>IF(R347&gt;0,(T347*S347)/T9/T10/60,"-")</f>
        <v>-</v>
      </c>
      <c r="V347" s="102" t="str">
        <f>IF(AND(T347&gt;0,U347&gt;0),U347*S294,"-")</f>
        <v>-</v>
      </c>
      <c r="Y347" s="112">
        <v>9</v>
      </c>
      <c r="Z347" s="4"/>
      <c r="AA347" s="108" t="str">
        <f>IF(Z347&gt;0,INDEX(Вхідні_дані!$A$1471:$F$1520,MATCH(Z347,Вхідні_дані!$C$1471:$C$1520,0),7),"-")</f>
        <v>-</v>
      </c>
      <c r="AB347" s="7"/>
      <c r="AC347" s="32" t="str">
        <f>IF(Z347&gt;0,(AB347*AA347)/AB9/AB10/60,"-")</f>
        <v>-</v>
      </c>
      <c r="AD347" s="102" t="str">
        <f>IF(AND(AB347&gt;0,AC347&gt;0),AC347*AA294,"-")</f>
        <v>-</v>
      </c>
      <c r="AG347" s="112">
        <v>9</v>
      </c>
      <c r="AH347" s="4"/>
      <c r="AI347" s="108" t="str">
        <f>IF(AH347&gt;0,INDEX(Вхідні_дані!$A$1471:$F$1520,MATCH(AH347,Вхідні_дані!$C$1471:$C$1520,0),7),"-")</f>
        <v>-</v>
      </c>
      <c r="AJ347" s="7"/>
      <c r="AK347" s="32" t="str">
        <f>IF(AH347&gt;0,(AJ347*AI347)/AJ9/AJ10/60,"-")</f>
        <v>-</v>
      </c>
      <c r="AL347" s="102" t="str">
        <f>IF(AND(AJ347&gt;0,AK347&gt;0),AK347*AI294,"-")</f>
        <v>-</v>
      </c>
      <c r="AO347" s="112">
        <v>9</v>
      </c>
      <c r="AP347" s="4"/>
      <c r="AQ347" s="108" t="str">
        <f>IF(AP347&gt;0,INDEX(Вхідні_дані!$A$1471:$F$1520,MATCH(AP347,Вхідні_дані!$C$1471:$C$1520,0),7),"-")</f>
        <v>-</v>
      </c>
      <c r="AR347" s="7"/>
      <c r="AS347" s="32" t="str">
        <f>IF(AP347&gt;0,(AR347*AQ347)/AR9/AR10/60,"-")</f>
        <v>-</v>
      </c>
      <c r="AT347" s="102" t="str">
        <f>IF(AND(AR347&gt;0,AS347&gt;0),AS347*AQ294,"-")</f>
        <v>-</v>
      </c>
      <c r="AW347" s="112">
        <v>9</v>
      </c>
      <c r="AX347" s="4"/>
      <c r="AY347" s="108" t="str">
        <f>IF(AX347&gt;0,INDEX(Вхідні_дані!$A$1471:$F$1520,MATCH(AX347,Вхідні_дані!$C$1471:$C$1520,0),7),"-")</f>
        <v>-</v>
      </c>
      <c r="AZ347" s="7"/>
      <c r="BA347" s="32" t="str">
        <f>IF(AX347&gt;0,(AZ347*AY347)/AZ9/AZ10/60,"-")</f>
        <v>-</v>
      </c>
      <c r="BB347" s="102" t="str">
        <f>IF(AND(AZ347&gt;0,BA347&gt;0),BA347*AY294,"-")</f>
        <v>-</v>
      </c>
      <c r="BE347" s="112">
        <v>9</v>
      </c>
      <c r="BF347" s="4"/>
      <c r="BG347" s="108" t="str">
        <f>IF(BF347&gt;0,INDEX(Вхідні_дані!$A$1471:$F$1520,MATCH(BF347,Вхідні_дані!$C$1471:$C$1520,0),7),"-")</f>
        <v>-</v>
      </c>
      <c r="BH347" s="7"/>
      <c r="BI347" s="32" t="str">
        <f>IF(BF347&gt;0,(BH347*BG347)/BH9/BH10/60,"-")</f>
        <v>-</v>
      </c>
      <c r="BJ347" s="102" t="str">
        <f>IF(AND(BH347&gt;0,BI347&gt;0),BI347*BG294,"-")</f>
        <v>-</v>
      </c>
      <c r="BM347" s="112">
        <v>9</v>
      </c>
      <c r="BN347" s="4"/>
      <c r="BO347" s="108" t="str">
        <f>IF(BN347&gt;0,INDEX(Вхідні_дані!$A$1471:$F$1520,MATCH(BN347,Вхідні_дані!$C$1471:$C$1520,0),7),"-")</f>
        <v>-</v>
      </c>
      <c r="BP347" s="7"/>
      <c r="BQ347" s="32" t="str">
        <f>IF(BN347&gt;0,(BP347*BO347)/BP9/BP10/60,"-")</f>
        <v>-</v>
      </c>
      <c r="BR347" s="102" t="str">
        <f>IF(AND(BP347&gt;0,BQ347&gt;0),BQ347*BO294,"-")</f>
        <v>-</v>
      </c>
      <c r="BU347" s="112">
        <v>9</v>
      </c>
      <c r="BV347" s="4"/>
      <c r="BW347" s="108" t="str">
        <f>IF(BV347&gt;0,INDEX(Вхідні_дані!$A$1471:$F$1520,MATCH(BV347,Вхідні_дані!$C$1471:$C$1520,0),7),"-")</f>
        <v>-</v>
      </c>
      <c r="BX347" s="7"/>
      <c r="BY347" s="32" t="str">
        <f>IF(BV347&gt;0,(BX347*BW347)/BX9/BX10/60,"-")</f>
        <v>-</v>
      </c>
      <c r="BZ347" s="102" t="str">
        <f>IF(AND(BX347&gt;0,BY347&gt;0),BY347*BW294,"-")</f>
        <v>-</v>
      </c>
      <c r="CC347" s="112">
        <v>9</v>
      </c>
      <c r="CD347" s="4"/>
      <c r="CE347" s="108" t="str">
        <f>IF(CD347&gt;0,INDEX(Вхідні_дані!$A$1471:$F$1520,MATCH(CD347,Вхідні_дані!$C$1471:$C$1520,0),7),"-")</f>
        <v>-</v>
      </c>
      <c r="CF347" s="7"/>
      <c r="CG347" s="32" t="str">
        <f>IF(CD347&gt;0,(CF347*CE347)/CF9/CF10/60,"-")</f>
        <v>-</v>
      </c>
      <c r="CH347" s="102" t="str">
        <f>IF(AND(CF347&gt;0,CG347&gt;0),CG347*CE294,"-")</f>
        <v>-</v>
      </c>
      <c r="CK347" s="112">
        <v>9</v>
      </c>
      <c r="CL347" s="4"/>
      <c r="CM347" s="108" t="str">
        <f>IF(CL347&gt;0,INDEX(Вхідні_дані!$A$1471:$F$1520,MATCH(CL347,Вхідні_дані!$C$1471:$C$1520,0),7),"-")</f>
        <v>-</v>
      </c>
      <c r="CN347" s="7"/>
      <c r="CO347" s="32" t="str">
        <f>IF(CL347&gt;0,(CN347*CM347)/CN9/CN10/60,"-")</f>
        <v>-</v>
      </c>
      <c r="CP347" s="102" t="str">
        <f>IF(AND(CN347&gt;0,CO347&gt;0),CO347*CM294,"-")</f>
        <v>-</v>
      </c>
      <c r="CS347" s="112">
        <v>9</v>
      </c>
      <c r="CT347" s="4"/>
      <c r="CU347" s="108" t="str">
        <f>IF(CT347&gt;0,INDEX(Вхідні_дані!$A$1471:$F$1520,MATCH(CT347,Вхідні_дані!$C$1471:$C$1520,0),7),"-")</f>
        <v>-</v>
      </c>
      <c r="CV347" s="7"/>
      <c r="CW347" s="32" t="str">
        <f>IF(CT347&gt;0,(CV347*CU347)/CV9/CV10/60,"-")</f>
        <v>-</v>
      </c>
      <c r="CX347" s="102" t="str">
        <f>IF(AND(CV347&gt;0,CW347&gt;0),CW347*CU294,"-")</f>
        <v>-</v>
      </c>
      <c r="DA347" s="112">
        <v>9</v>
      </c>
      <c r="DB347" s="4"/>
      <c r="DC347" s="108" t="str">
        <f>IF(DB347&gt;0,INDEX(Вхідні_дані!$A$1471:$F$1520,MATCH(DB347,Вхідні_дані!$C$1471:$C$1520,0),7),"-")</f>
        <v>-</v>
      </c>
      <c r="DD347" s="7"/>
      <c r="DE347" s="32" t="str">
        <f>IF(DB347&gt;0,(DD347*DC347)/DD9/DD10/60,"-")</f>
        <v>-</v>
      </c>
      <c r="DF347" s="102" t="str">
        <f>IF(AND(DD347&gt;0,DE347&gt;0),DE347*DC294,"-")</f>
        <v>-</v>
      </c>
      <c r="DI347" s="112">
        <v>9</v>
      </c>
      <c r="DJ347" s="4"/>
      <c r="DK347" s="108" t="str">
        <f>IF(DJ347&gt;0,INDEX(Вхідні_дані!$A$1471:$F$1520,MATCH(DJ347,Вхідні_дані!$C$1471:$C$1520,0),7),"-")</f>
        <v>-</v>
      </c>
      <c r="DL347" s="7"/>
      <c r="DM347" s="32" t="str">
        <f>IF(DJ347&gt;0,(DL347*DK347)/DL9/DL10/60,"-")</f>
        <v>-</v>
      </c>
      <c r="DN347" s="102" t="str">
        <f>IF(AND(DL347&gt;0,DM347&gt;0),DM347*DK294,"-")</f>
        <v>-</v>
      </c>
      <c r="DQ347" s="112">
        <v>9</v>
      </c>
      <c r="DR347" s="4"/>
      <c r="DS347" s="108" t="str">
        <f>IF(DR347&gt;0,INDEX(Вхідні_дані!$A$1471:$F$1520,MATCH(DR347,Вхідні_дані!$C$1471:$C$1520,0),7),"-")</f>
        <v>-</v>
      </c>
      <c r="DT347" s="7"/>
      <c r="DU347" s="32" t="str">
        <f>IF(DR347&gt;0,(DT347*DS347)/DT9/DT10/60,"-")</f>
        <v>-</v>
      </c>
      <c r="DV347" s="102" t="str">
        <f>IF(AND(DT347&gt;0,DU347&gt;0),DU347*DS294,"-")</f>
        <v>-</v>
      </c>
      <c r="DY347" s="112">
        <v>9</v>
      </c>
      <c r="DZ347" s="4"/>
      <c r="EA347" s="108" t="str">
        <f>IF(DZ347&gt;0,INDEX(Вхідні_дані!$A$1471:$F$1520,MATCH(DZ347,Вхідні_дані!$C$1471:$C$1520,0),7),"-")</f>
        <v>-</v>
      </c>
      <c r="EB347" s="7"/>
      <c r="EC347" s="32" t="str">
        <f>IF(DZ347&gt;0,(EB347*EA347)/EB9/EB10/60,"-")</f>
        <v>-</v>
      </c>
      <c r="ED347" s="102" t="str">
        <f>IF(AND(EB347&gt;0,EC347&gt;0),EC347*EA294,"-")</f>
        <v>-</v>
      </c>
      <c r="EG347" s="112">
        <v>9</v>
      </c>
      <c r="EH347" s="4"/>
      <c r="EI347" s="108" t="str">
        <f>IF(EH347&gt;0,INDEX(Вхідні_дані!$A$1471:$F$1520,MATCH(EH347,Вхідні_дані!$C$1471:$C$1520,0),7),"-")</f>
        <v>-</v>
      </c>
      <c r="EJ347" s="7"/>
      <c r="EK347" s="32" t="str">
        <f>IF(EH347&gt;0,(EJ347*EI347)/EJ9/EJ10/60,"-")</f>
        <v>-</v>
      </c>
      <c r="EL347" s="102" t="str">
        <f>IF(AND(EJ347&gt;0,EK347&gt;0),EK347*EI294,"-")</f>
        <v>-</v>
      </c>
      <c r="EO347" s="112">
        <v>9</v>
      </c>
      <c r="EP347" s="4"/>
      <c r="EQ347" s="108" t="str">
        <f>IF(EP347&gt;0,INDEX(Вхідні_дані!$A$1471:$F$1520,MATCH(EP347,Вхідні_дані!$C$1471:$C$1520,0),7),"-")</f>
        <v>-</v>
      </c>
      <c r="ER347" s="7"/>
      <c r="ES347" s="32" t="str">
        <f>IF(EP347&gt;0,(ER347*EQ347)/ER9/ER10/60,"-")</f>
        <v>-</v>
      </c>
      <c r="ET347" s="102" t="str">
        <f>IF(AND(ER347&gt;0,ES347&gt;0),ES347*EQ294,"-")</f>
        <v>-</v>
      </c>
      <c r="EW347" s="112">
        <v>9</v>
      </c>
      <c r="EX347" s="4"/>
      <c r="EY347" s="108" t="str">
        <f>IF(EX347&gt;0,INDEX(Вхідні_дані!$A$1471:$F$1520,MATCH(EX347,Вхідні_дані!$C$1471:$C$1520,0),7),"-")</f>
        <v>-</v>
      </c>
      <c r="EZ347" s="7"/>
      <c r="FA347" s="32" t="str">
        <f>IF(EX347&gt;0,(EZ347*EY347)/EZ9/EZ10/60,"-")</f>
        <v>-</v>
      </c>
      <c r="FB347" s="102" t="str">
        <f>IF(AND(EZ347&gt;0,FA347&gt;0),FA347*EY294,"-")</f>
        <v>-</v>
      </c>
      <c r="FE347" s="112">
        <v>9</v>
      </c>
      <c r="FF347" s="4"/>
      <c r="FG347" s="108" t="str">
        <f>IF(FF347&gt;0,INDEX(Вхідні_дані!$A$1471:$F$1520,MATCH(FF347,Вхідні_дані!$C$1471:$C$1520,0),7),"-")</f>
        <v>-</v>
      </c>
      <c r="FH347" s="7"/>
      <c r="FI347" s="32" t="str">
        <f>IF(FF347&gt;0,(FH347*FG347)/FH9/FH10/60,"-")</f>
        <v>-</v>
      </c>
      <c r="FJ347" s="102" t="str">
        <f>IF(AND(FH347&gt;0,FI347&gt;0),FI347*FG294,"-")</f>
        <v>-</v>
      </c>
      <c r="FM347" s="112">
        <v>9</v>
      </c>
      <c r="FN347" s="4"/>
      <c r="FO347" s="108" t="str">
        <f>IF(FN347&gt;0,INDEX(Вхідні_дані!$A$1471:$F$1520,MATCH(FN347,Вхідні_дані!$C$1471:$C$1520,0),7),"-")</f>
        <v>-</v>
      </c>
      <c r="FP347" s="7"/>
      <c r="FQ347" s="32" t="str">
        <f>IF(FN347&gt;0,(FP347*FO347)/FP9/FP10/60,"-")</f>
        <v>-</v>
      </c>
      <c r="FR347" s="102" t="str">
        <f>IF(AND(FP347&gt;0,FQ347&gt;0),FQ347*FO294,"-")</f>
        <v>-</v>
      </c>
      <c r="FU347" s="112">
        <v>9</v>
      </c>
      <c r="FV347" s="4"/>
      <c r="FW347" s="108" t="str">
        <f>IF(FV347&gt;0,INDEX(Вхідні_дані!$A$1471:$F$1520,MATCH(FV347,Вхідні_дані!$C$1471:$C$1520,0),7),"-")</f>
        <v>-</v>
      </c>
      <c r="FX347" s="7"/>
      <c r="FY347" s="32" t="str">
        <f>IF(FV347&gt;0,(FX347*FW347)/FX9/FX10/60,"-")</f>
        <v>-</v>
      </c>
      <c r="FZ347" s="102" t="str">
        <f>IF(AND(FX347&gt;0,FY347&gt;0),FY347*FW294,"-")</f>
        <v>-</v>
      </c>
      <c r="GC347" s="112">
        <v>9</v>
      </c>
      <c r="GD347" s="4"/>
      <c r="GE347" s="108" t="str">
        <f>IF(GD347&gt;0,INDEX(Вхідні_дані!$A$1471:$F$1520,MATCH(GD347,Вхідні_дані!$C$1471:$C$1520,0),7),"-")</f>
        <v>-</v>
      </c>
      <c r="GF347" s="7"/>
      <c r="GG347" s="32" t="str">
        <f>IF(GD347&gt;0,(GF347*GE347)/GF9/GF10/60,"-")</f>
        <v>-</v>
      </c>
      <c r="GH347" s="102" t="str">
        <f>IF(AND(GF347&gt;0,GG347&gt;0),GG347*GE294,"-")</f>
        <v>-</v>
      </c>
      <c r="GK347" s="112">
        <v>9</v>
      </c>
      <c r="GL347" s="4"/>
      <c r="GM347" s="108" t="str">
        <f>IF(GL347&gt;0,INDEX(Вхідні_дані!$A$1471:$F$1520,MATCH(GL347,Вхідні_дані!$C$1471:$C$1520,0),7),"-")</f>
        <v>-</v>
      </c>
      <c r="GN347" s="7"/>
      <c r="GO347" s="32" t="str">
        <f>IF(GL347&gt;0,(GN347*GM347)/GN9/GN10/60,"-")</f>
        <v>-</v>
      </c>
      <c r="GP347" s="102" t="str">
        <f>IF(AND(GN347&gt;0,GO347&gt;0),GO347*GM294,"-")</f>
        <v>-</v>
      </c>
      <c r="GS347" s="112">
        <v>9</v>
      </c>
      <c r="GT347" s="4"/>
      <c r="GU347" s="108" t="str">
        <f>IF(GT347&gt;0,INDEX(Вхідні_дані!$A$1471:$F$1520,MATCH(GT347,Вхідні_дані!$C$1471:$C$1520,0),7),"-")</f>
        <v>-</v>
      </c>
      <c r="GV347" s="7"/>
      <c r="GW347" s="32" t="str">
        <f>IF(GT347&gt;0,(GV347*GU347)/GV9/GV10/60,"-")</f>
        <v>-</v>
      </c>
      <c r="GX347" s="102" t="str">
        <f>IF(AND(GV347&gt;0,GW347&gt;0),GW347*GU294,"-")</f>
        <v>-</v>
      </c>
      <c r="HA347" s="112">
        <v>9</v>
      </c>
      <c r="HB347" s="4"/>
      <c r="HC347" s="108" t="str">
        <f>IF(HB347&gt;0,INDEX(Вхідні_дані!$A$1471:$F$1520,MATCH(HB347,Вхідні_дані!$C$1471:$C$1520,0),7),"-")</f>
        <v>-</v>
      </c>
      <c r="HD347" s="7"/>
      <c r="HE347" s="32" t="str">
        <f>IF(HB347&gt;0,(HD347*HC347)/HD9/HD10/60,"-")</f>
        <v>-</v>
      </c>
      <c r="HF347" s="102" t="str">
        <f>IF(AND(HD347&gt;0,HE347&gt;0),HE347*HC294,"-")</f>
        <v>-</v>
      </c>
      <c r="HI347" s="112">
        <v>9</v>
      </c>
      <c r="HJ347" s="4"/>
      <c r="HK347" s="108" t="str">
        <f>IF(HJ347&gt;0,INDEX(Вхідні_дані!$A$1471:$F$1520,MATCH(HJ347,Вхідні_дані!$C$1471:$C$1520,0),7),"-")</f>
        <v>-</v>
      </c>
      <c r="HL347" s="7"/>
      <c r="HM347" s="32" t="str">
        <f>IF(HJ347&gt;0,(HL347*HK347)/HL9/HL10/60,"-")</f>
        <v>-</v>
      </c>
      <c r="HN347" s="102" t="str">
        <f>IF(AND(HL347&gt;0,HM347&gt;0),HM347*HK294,"-")</f>
        <v>-</v>
      </c>
      <c r="HQ347" s="112">
        <v>9</v>
      </c>
      <c r="HR347" s="4"/>
      <c r="HS347" s="108" t="str">
        <f>IF(HR347&gt;0,INDEX(Вхідні_дані!$A$1471:$F$1520,MATCH(HR347,Вхідні_дані!$C$1471:$C$1520,0),7),"-")</f>
        <v>-</v>
      </c>
      <c r="HT347" s="7"/>
      <c r="HU347" s="32" t="str">
        <f>IF(HR347&gt;0,(HT347*HS347)/HT9/HT10/60,"-")</f>
        <v>-</v>
      </c>
      <c r="HV347" s="102" t="str">
        <f>IF(AND(HT347&gt;0,HU347&gt;0),HU347*HS294,"-")</f>
        <v>-</v>
      </c>
      <c r="HY347" s="112">
        <v>9</v>
      </c>
      <c r="HZ347" s="4"/>
      <c r="IA347" s="108" t="str">
        <f>IF(HZ347&gt;0,INDEX(Вхідні_дані!$A$1471:$F$1520,MATCH(HZ347,Вхідні_дані!$C$1471:$C$1520,0),7),"-")</f>
        <v>-</v>
      </c>
      <c r="IB347" s="7"/>
      <c r="IC347" s="32" t="str">
        <f>IF(HZ347&gt;0,(IB347*IA347)/IB9/IB10/60,"-")</f>
        <v>-</v>
      </c>
      <c r="ID347" s="102" t="str">
        <f>IF(AND(IB347&gt;0,IC347&gt;0),IC347*IA294,"-")</f>
        <v>-</v>
      </c>
      <c r="IG347" s="112">
        <v>9</v>
      </c>
      <c r="IH347" s="4"/>
      <c r="II347" s="108" t="str">
        <f>IF(IH347&gt;0,INDEX(Вхідні_дані!$A$1471:$F$1520,MATCH(IH347,Вхідні_дані!$C$1471:$C$1520,0),7),"-")</f>
        <v>-</v>
      </c>
      <c r="IJ347" s="7"/>
      <c r="IK347" s="32" t="str">
        <f>IF(IH347&gt;0,(IJ347*II347)/IJ9/IJ10/60,"-")</f>
        <v>-</v>
      </c>
      <c r="IL347" s="102" t="str">
        <f>IF(AND(IJ347&gt;0,IK347&gt;0),IK347*II294,"-")</f>
        <v>-</v>
      </c>
      <c r="IO347" s="112">
        <v>9</v>
      </c>
      <c r="IP347" s="4"/>
      <c r="IQ347" s="108" t="str">
        <f>IF(IP347&gt;0,INDEX(Вхідні_дані!$A$1471:$F$1520,MATCH(IP347,Вхідні_дані!$C$1471:$C$1520,0),7),"-")</f>
        <v>-</v>
      </c>
      <c r="IR347" s="7"/>
      <c r="IS347" s="32" t="str">
        <f>IF(IP347&gt;0,(IR347*IQ347)/IR9/IR10/60,"-")</f>
        <v>-</v>
      </c>
      <c r="IT347" s="102" t="str">
        <f>IF(AND(IR347&gt;0,IS347&gt;0),IS347*IQ294,"-")</f>
        <v>-</v>
      </c>
      <c r="IW347" s="112">
        <v>9</v>
      </c>
      <c r="IX347" s="4"/>
      <c r="IY347" s="108" t="str">
        <f>IF(IX347&gt;0,INDEX(Вхідні_дані!$A$1471:$F$1520,MATCH(IX347,Вхідні_дані!$C$1471:$C$1520,0),7),"-")</f>
        <v>-</v>
      </c>
      <c r="IZ347" s="7"/>
      <c r="JA347" s="32" t="str">
        <f>IF(IX347&gt;0,(IZ347*IY347)/IZ9/IZ10/60,"-")</f>
        <v>-</v>
      </c>
      <c r="JB347" s="102" t="str">
        <f>IF(AND(IZ347&gt;0,JA347&gt;0),JA347*IY294,"-")</f>
        <v>-</v>
      </c>
      <c r="JE347" s="112">
        <v>9</v>
      </c>
      <c r="JF347" s="4"/>
      <c r="JG347" s="108" t="str">
        <f>IF(JF347&gt;0,INDEX(Вхідні_дані!$A$1471:$F$1520,MATCH(JF347,Вхідні_дані!$C$1471:$C$1520,0),7),"-")</f>
        <v>-</v>
      </c>
      <c r="JH347" s="7"/>
      <c r="JI347" s="32" t="str">
        <f>IF(JF347&gt;0,(JH347*JG347)/JH9/JH10/60,"-")</f>
        <v>-</v>
      </c>
      <c r="JJ347" s="102" t="str">
        <f>IF(AND(JH347&gt;0,JI347&gt;0),JI347*JG294,"-")</f>
        <v>-</v>
      </c>
      <c r="JM347" s="112">
        <v>9</v>
      </c>
      <c r="JN347" s="4"/>
      <c r="JO347" s="108" t="str">
        <f>IF(JN347&gt;0,INDEX(Вхідні_дані!$A$1471:$F$1520,MATCH(JN347,Вхідні_дані!$C$1471:$C$1520,0),7),"-")</f>
        <v>-</v>
      </c>
      <c r="JP347" s="7"/>
      <c r="JQ347" s="32" t="str">
        <f>IF(JN347&gt;0,(JP347*JO347)/JP9/JP10/60,"-")</f>
        <v>-</v>
      </c>
      <c r="JR347" s="102" t="str">
        <f>IF(AND(JP347&gt;0,JQ347&gt;0),JQ347*JO294,"-")</f>
        <v>-</v>
      </c>
      <c r="JU347" s="112">
        <v>9</v>
      </c>
      <c r="JV347" s="4"/>
      <c r="JW347" s="108" t="str">
        <f>IF(JV347&gt;0,INDEX(Вхідні_дані!$A$1471:$F$1520,MATCH(JV347,Вхідні_дані!$C$1471:$C$1520,0),7),"-")</f>
        <v>-</v>
      </c>
      <c r="JX347" s="7"/>
      <c r="JY347" s="32" t="str">
        <f>IF(JV347&gt;0,(JX347*JW347)/JX9/JX10/60,"-")</f>
        <v>-</v>
      </c>
      <c r="JZ347" s="102" t="str">
        <f>IF(AND(JX347&gt;0,JY347&gt;0),JY347*JW294,"-")</f>
        <v>-</v>
      </c>
      <c r="KC347" s="112">
        <v>9</v>
      </c>
      <c r="KD347" s="4"/>
      <c r="KE347" s="108" t="str">
        <f>IF(KD347&gt;0,INDEX(Вхідні_дані!$A$1471:$F$1520,MATCH(KD347,Вхідні_дані!$C$1471:$C$1520,0),7),"-")</f>
        <v>-</v>
      </c>
      <c r="KF347" s="7"/>
      <c r="KG347" s="32" t="str">
        <f>IF(KD347&gt;0,(KF347*KE347)/KF9/KF10/60,"-")</f>
        <v>-</v>
      </c>
      <c r="KH347" s="102" t="str">
        <f>IF(AND(KF347&gt;0,KG347&gt;0),KG347*KE294,"-")</f>
        <v>-</v>
      </c>
      <c r="KK347" s="112">
        <v>9</v>
      </c>
      <c r="KL347" s="4"/>
      <c r="KM347" s="108" t="str">
        <f>IF(KL347&gt;0,INDEX(Вхідні_дані!$A$1471:$F$1520,MATCH(KL347,Вхідні_дані!$C$1471:$C$1520,0),7),"-")</f>
        <v>-</v>
      </c>
      <c r="KN347" s="7"/>
      <c r="KO347" s="32" t="str">
        <f>IF(KL347&gt;0,(KN347*KM347)/KN9/KN10/60,"-")</f>
        <v>-</v>
      </c>
      <c r="KP347" s="102" t="str">
        <f>IF(AND(KN347&gt;0,KO347&gt;0),KO347*KM294,"-")</f>
        <v>-</v>
      </c>
      <c r="KS347" s="112">
        <v>9</v>
      </c>
      <c r="KT347" s="4"/>
      <c r="KU347" s="108" t="str">
        <f>IF(KT347&gt;0,INDEX(Вхідні_дані!$A$1471:$F$1520,MATCH(KT347,Вхідні_дані!$C$1471:$C$1520,0),7),"-")</f>
        <v>-</v>
      </c>
      <c r="KV347" s="7"/>
      <c r="KW347" s="32" t="str">
        <f>IF(KT347&gt;0,(KV347*KU347)/KV9/KV10/60,"-")</f>
        <v>-</v>
      </c>
      <c r="KX347" s="102" t="str">
        <f>IF(AND(KV347&gt;0,KW347&gt;0),KW347*KU294,"-")</f>
        <v>-</v>
      </c>
      <c r="LA347" s="112">
        <v>9</v>
      </c>
      <c r="LB347" s="4"/>
      <c r="LC347" s="108" t="str">
        <f>IF(LB347&gt;0,INDEX(Вхідні_дані!$A$1471:$F$1520,MATCH(LB347,Вхідні_дані!$C$1471:$C$1520,0),7),"-")</f>
        <v>-</v>
      </c>
      <c r="LD347" s="7"/>
      <c r="LE347" s="32" t="str">
        <f>IF(LB347&gt;0,(LD347*LC347)/LD9/LD10/60,"-")</f>
        <v>-</v>
      </c>
      <c r="LF347" s="102" t="str">
        <f>IF(AND(LD347&gt;0,LE347&gt;0),LE347*LC294,"-")</f>
        <v>-</v>
      </c>
      <c r="LI347" s="112">
        <v>9</v>
      </c>
      <c r="LJ347" s="4"/>
      <c r="LK347" s="108" t="str">
        <f>IF(LJ347&gt;0,INDEX(Вхідні_дані!$A$1471:$F$1520,MATCH(LJ347,Вхідні_дані!$C$1471:$C$1520,0),7),"-")</f>
        <v>-</v>
      </c>
      <c r="LL347" s="7"/>
      <c r="LM347" s="32" t="str">
        <f>IF(LJ347&gt;0,(LL347*LK347)/LL9/LL10/60,"-")</f>
        <v>-</v>
      </c>
      <c r="LN347" s="102" t="str">
        <f>IF(AND(LL347&gt;0,LM347&gt;0),LM347*LK294,"-")</f>
        <v>-</v>
      </c>
      <c r="LQ347" s="112">
        <v>9</v>
      </c>
      <c r="LR347" s="4"/>
      <c r="LS347" s="108" t="str">
        <f>IF(LR347&gt;0,INDEX(Вхідні_дані!$A$1471:$F$1520,MATCH(LR347,Вхідні_дані!$C$1471:$C$1520,0),7),"-")</f>
        <v>-</v>
      </c>
      <c r="LT347" s="7"/>
      <c r="LU347" s="32" t="str">
        <f>IF(LR347&gt;0,(LT347*LS347)/LT9/LT10/60,"-")</f>
        <v>-</v>
      </c>
      <c r="LV347" s="102" t="str">
        <f>IF(AND(LT347&gt;0,LU347&gt;0),LU347*LS294,"-")</f>
        <v>-</v>
      </c>
      <c r="LY347" s="112">
        <v>9</v>
      </c>
      <c r="LZ347" s="4"/>
      <c r="MA347" s="108" t="str">
        <f>IF(LZ347&gt;0,INDEX(Вхідні_дані!$A$1471:$F$1520,MATCH(LZ347,Вхідні_дані!$C$1471:$C$1520,0),7),"-")</f>
        <v>-</v>
      </c>
      <c r="MB347" s="7"/>
      <c r="MC347" s="32" t="str">
        <f>IF(LZ347&gt;0,(MB347*MA347)/MB9/MB10/60,"-")</f>
        <v>-</v>
      </c>
      <c r="MD347" s="102" t="str">
        <f>IF(AND(MB347&gt;0,MC347&gt;0),MC347*MA294,"-")</f>
        <v>-</v>
      </c>
      <c r="MG347" s="112">
        <v>9</v>
      </c>
      <c r="MH347" s="4"/>
      <c r="MI347" s="108" t="str">
        <f>IF(MH347&gt;0,INDEX(Вхідні_дані!$A$1471:$F$1520,MATCH(MH347,Вхідні_дані!$C$1471:$C$1520,0),7),"-")</f>
        <v>-</v>
      </c>
      <c r="MJ347" s="7"/>
      <c r="MK347" s="32" t="str">
        <f>IF(MH347&gt;0,(MJ347*MI347)/MJ9/MJ10/60,"-")</f>
        <v>-</v>
      </c>
      <c r="ML347" s="102" t="str">
        <f>IF(AND(MJ347&gt;0,MK347&gt;0),MK347*MI294,"-")</f>
        <v>-</v>
      </c>
      <c r="MO347" s="112">
        <v>9</v>
      </c>
      <c r="MP347" s="4"/>
      <c r="MQ347" s="108" t="str">
        <f>IF(MP347&gt;0,INDEX(Вхідні_дані!$A$1471:$F$1520,MATCH(MP347,Вхідні_дані!$C$1471:$C$1520,0),7),"-")</f>
        <v>-</v>
      </c>
      <c r="MR347" s="7"/>
      <c r="MS347" s="32" t="str">
        <f>IF(MP347&gt;0,(MR347*MQ347)/MR9/MR10/60,"-")</f>
        <v>-</v>
      </c>
      <c r="MT347" s="102" t="str">
        <f>IF(AND(MR347&gt;0,MS347&gt;0),MS347*MQ294,"-")</f>
        <v>-</v>
      </c>
      <c r="MW347" s="112">
        <v>9</v>
      </c>
      <c r="MX347" s="4"/>
      <c r="MY347" s="108" t="str">
        <f>IF(MX347&gt;0,INDEX(Вхідні_дані!$A$1471:$F$1520,MATCH(MX347,Вхідні_дані!$C$1471:$C$1520,0),7),"-")</f>
        <v>-</v>
      </c>
      <c r="MZ347" s="7"/>
      <c r="NA347" s="32" t="str">
        <f>IF(MX347&gt;0,(MZ347*MY347)/MZ9/MZ10/60,"-")</f>
        <v>-</v>
      </c>
      <c r="NB347" s="102" t="str">
        <f>IF(AND(MZ347&gt;0,NA347&gt;0),NA347*MY294,"-")</f>
        <v>-</v>
      </c>
      <c r="NE347" s="112">
        <v>9</v>
      </c>
      <c r="NF347" s="4"/>
      <c r="NG347" s="108" t="str">
        <f>IF(NF347&gt;0,INDEX(Вхідні_дані!$A$1471:$F$1520,MATCH(NF347,Вхідні_дані!$C$1471:$C$1520,0),7),"-")</f>
        <v>-</v>
      </c>
      <c r="NH347" s="7"/>
      <c r="NI347" s="32" t="str">
        <f>IF(NF347&gt;0,(NH347*NG347)/NH9/NH10/60,"-")</f>
        <v>-</v>
      </c>
      <c r="NJ347" s="102" t="str">
        <f>IF(AND(NH347&gt;0,NI347&gt;0),NI347*NG294,"-")</f>
        <v>-</v>
      </c>
      <c r="NM347" s="112">
        <v>9</v>
      </c>
      <c r="NN347" s="4"/>
      <c r="NO347" s="108" t="str">
        <f>IF(NN347&gt;0,INDEX(Вхідні_дані!$A$1471:$F$1520,MATCH(NN347,Вхідні_дані!$C$1471:$C$1520,0),7),"-")</f>
        <v>-</v>
      </c>
      <c r="NP347" s="7"/>
      <c r="NQ347" s="32" t="str">
        <f>IF(NN347&gt;0,(NP347*NO347)/NP9/NP10/60,"-")</f>
        <v>-</v>
      </c>
      <c r="NR347" s="102" t="str">
        <f>IF(AND(NP347&gt;0,NQ347&gt;0),NQ347*NO294,"-")</f>
        <v>-</v>
      </c>
      <c r="NU347" s="112">
        <v>9</v>
      </c>
      <c r="NV347" s="4"/>
      <c r="NW347" s="108" t="str">
        <f>IF(NV347&gt;0,INDEX(Вхідні_дані!$A$1471:$F$1520,MATCH(NV347,Вхідні_дані!$C$1471:$C$1520,0),7),"-")</f>
        <v>-</v>
      </c>
      <c r="NX347" s="7"/>
      <c r="NY347" s="32" t="str">
        <f>IF(NV347&gt;0,(NX347*NW347)/NX9/NX10/60,"-")</f>
        <v>-</v>
      </c>
      <c r="NZ347" s="102" t="str">
        <f>IF(AND(NX347&gt;0,NY347&gt;0),NY347*NW294,"-")</f>
        <v>-</v>
      </c>
      <c r="OC347" s="112">
        <v>9</v>
      </c>
      <c r="OD347" s="4"/>
      <c r="OE347" s="108" t="str">
        <f>IF(OD347&gt;0,INDEX(Вхідні_дані!$A$1471:$F$1520,MATCH(OD347,Вхідні_дані!$C$1471:$C$1520,0),7),"-")</f>
        <v>-</v>
      </c>
      <c r="OF347" s="7"/>
      <c r="OG347" s="32" t="str">
        <f>IF(OD347&gt;0,(OF347*OE347)/OF9/OF10/60,"-")</f>
        <v>-</v>
      </c>
      <c r="OH347" s="102" t="str">
        <f>IF(AND(OF347&gt;0,OG347&gt;0),OG347*OE294,"-")</f>
        <v>-</v>
      </c>
      <c r="OK347" s="112">
        <v>9</v>
      </c>
      <c r="OL347" s="4"/>
      <c r="OM347" s="108" t="str">
        <f>IF(OL347&gt;0,INDEX(Вхідні_дані!$A$1471:$F$1520,MATCH(OL347,Вхідні_дані!$C$1471:$C$1520,0),7),"-")</f>
        <v>-</v>
      </c>
      <c r="ON347" s="7"/>
      <c r="OO347" s="32" t="str">
        <f>IF(OL347&gt;0,(ON347*OM347)/ON9/ON10/60,"-")</f>
        <v>-</v>
      </c>
      <c r="OP347" s="102" t="str">
        <f>IF(AND(ON347&gt;0,OO347&gt;0),OO347*OM294,"-")</f>
        <v>-</v>
      </c>
      <c r="OS347" s="112">
        <v>9</v>
      </c>
      <c r="OT347" s="4"/>
      <c r="OU347" s="108" t="str">
        <f>IF(OT347&gt;0,INDEX(Вхідні_дані!$A$1471:$F$1520,MATCH(OT347,Вхідні_дані!$C$1471:$C$1520,0),7),"-")</f>
        <v>-</v>
      </c>
      <c r="OV347" s="7"/>
      <c r="OW347" s="32" t="str">
        <f>IF(OT347&gt;0,(OV347*OU347)/OV9/OV10/60,"-")</f>
        <v>-</v>
      </c>
      <c r="OX347" s="102" t="str">
        <f>IF(AND(OV347&gt;0,OW347&gt;0),OW347*OU294,"-")</f>
        <v>-</v>
      </c>
      <c r="PA347" s="112">
        <v>9</v>
      </c>
      <c r="PB347" s="4"/>
      <c r="PC347" s="108" t="str">
        <f>IF(PB347&gt;0,INDEX(Вхідні_дані!$A$1471:$F$1520,MATCH(PB347,Вхідні_дані!$C$1471:$C$1520,0),7),"-")</f>
        <v>-</v>
      </c>
      <c r="PD347" s="7"/>
      <c r="PE347" s="32" t="str">
        <f>IF(PB347&gt;0,(PD347*PC347)/PD9/PD10/60,"-")</f>
        <v>-</v>
      </c>
      <c r="PF347" s="102" t="str">
        <f>IF(AND(PD347&gt;0,PE347&gt;0),PE347*PC294,"-")</f>
        <v>-</v>
      </c>
      <c r="PI347" s="112">
        <v>9</v>
      </c>
      <c r="PJ347" s="4"/>
      <c r="PK347" s="108" t="str">
        <f>IF(PJ347&gt;0,INDEX(Вхідні_дані!$A$1471:$F$1520,MATCH(PJ347,Вхідні_дані!$C$1471:$C$1520,0),7),"-")</f>
        <v>-</v>
      </c>
      <c r="PL347" s="7"/>
      <c r="PM347" s="32" t="str">
        <f>IF(PJ347&gt;0,(PL347*PK347)/PL9/PL10/60,"-")</f>
        <v>-</v>
      </c>
      <c r="PN347" s="102" t="str">
        <f>IF(AND(PL347&gt;0,PM347&gt;0),PM347*PK294,"-")</f>
        <v>-</v>
      </c>
      <c r="PQ347" s="112">
        <v>9</v>
      </c>
      <c r="PR347" s="4"/>
      <c r="PS347" s="108" t="str">
        <f>IF(PR347&gt;0,INDEX(Вхідні_дані!$A$1471:$F$1520,MATCH(PR347,Вхідні_дані!$C$1471:$C$1520,0),7),"-")</f>
        <v>-</v>
      </c>
      <c r="PT347" s="7"/>
      <c r="PU347" s="32" t="str">
        <f>IF(PR347&gt;0,(PT347*PS347)/PT9/PT10/60,"-")</f>
        <v>-</v>
      </c>
      <c r="PV347" s="102" t="str">
        <f>IF(AND(PT347&gt;0,PU347&gt;0),PU347*PS294,"-")</f>
        <v>-</v>
      </c>
      <c r="PY347" s="112">
        <v>9</v>
      </c>
      <c r="PZ347" s="4"/>
      <c r="QA347" s="108" t="str">
        <f>IF(PZ347&gt;0,INDEX(Вхідні_дані!$A$1471:$F$1520,MATCH(PZ347,Вхідні_дані!$C$1471:$C$1520,0),7),"-")</f>
        <v>-</v>
      </c>
      <c r="QB347" s="7"/>
      <c r="QC347" s="32" t="str">
        <f>IF(PZ347&gt;0,(QB347*QA347)/QB9/QB10/60,"-")</f>
        <v>-</v>
      </c>
      <c r="QD347" s="102" t="str">
        <f>IF(AND(QB347&gt;0,QC347&gt;0),QC347*QA294,"-")</f>
        <v>-</v>
      </c>
      <c r="QG347" s="112">
        <v>9</v>
      </c>
      <c r="QH347" s="4"/>
      <c r="QI347" s="108" t="str">
        <f>IF(QH347&gt;0,INDEX(Вхідні_дані!$A$1471:$F$1520,MATCH(QH347,Вхідні_дані!$C$1471:$C$1520,0),7),"-")</f>
        <v>-</v>
      </c>
      <c r="QJ347" s="7"/>
      <c r="QK347" s="32" t="str">
        <f>IF(QH347&gt;0,(QJ347*QI347)/QJ9/QJ10/60,"-")</f>
        <v>-</v>
      </c>
      <c r="QL347" s="102" t="str">
        <f>IF(AND(QJ347&gt;0,QK347&gt;0),QK347*QI294,"-")</f>
        <v>-</v>
      </c>
      <c r="QO347" s="112">
        <v>9</v>
      </c>
      <c r="QP347" s="4"/>
      <c r="QQ347" s="108" t="str">
        <f>IF(QP347&gt;0,INDEX(Вхідні_дані!$A$1471:$F$1520,MATCH(QP347,Вхідні_дані!$C$1471:$C$1520,0),7),"-")</f>
        <v>-</v>
      </c>
      <c r="QR347" s="7"/>
      <c r="QS347" s="32" t="str">
        <f>IF(QP347&gt;0,(QR347*QQ347)/QR9/QR10/60,"-")</f>
        <v>-</v>
      </c>
      <c r="QT347" s="102" t="str">
        <f>IF(AND(QR347&gt;0,QS347&gt;0),QS347*QQ294,"-")</f>
        <v>-</v>
      </c>
      <c r="QW347" s="112">
        <v>9</v>
      </c>
      <c r="QX347" s="4"/>
      <c r="QY347" s="108" t="str">
        <f>IF(QX347&gt;0,INDEX(Вхідні_дані!$A$1471:$F$1520,MATCH(QX347,Вхідні_дані!$C$1471:$C$1520,0),7),"-")</f>
        <v>-</v>
      </c>
      <c r="QZ347" s="7"/>
      <c r="RA347" s="32" t="str">
        <f>IF(QX347&gt;0,(QZ347*QY347)/QZ9/QZ10/60,"-")</f>
        <v>-</v>
      </c>
      <c r="RB347" s="102" t="str">
        <f>IF(AND(QZ347&gt;0,RA347&gt;0),RA347*QY294,"-")</f>
        <v>-</v>
      </c>
      <c r="RE347" s="112">
        <v>9</v>
      </c>
      <c r="RF347" s="4"/>
      <c r="RG347" s="108" t="str">
        <f>IF(RF347&gt;0,INDEX(Вхідні_дані!$A$1471:$F$1520,MATCH(RF347,Вхідні_дані!$C$1471:$C$1520,0),7),"-")</f>
        <v>-</v>
      </c>
      <c r="RH347" s="7"/>
      <c r="RI347" s="32" t="str">
        <f>IF(RF347&gt;0,(RH347*RG347)/RH9/RH10/60,"-")</f>
        <v>-</v>
      </c>
      <c r="RJ347" s="102" t="str">
        <f>IF(AND(RH347&gt;0,RI347&gt;0),RI347*RG294,"-")</f>
        <v>-</v>
      </c>
      <c r="RM347" s="112">
        <v>9</v>
      </c>
      <c r="RN347" s="4"/>
      <c r="RO347" s="108" t="str">
        <f>IF(RN347&gt;0,INDEX(Вхідні_дані!$A$1471:$F$1520,MATCH(RN347,Вхідні_дані!$C$1471:$C$1520,0),7),"-")</f>
        <v>-</v>
      </c>
      <c r="RP347" s="7"/>
      <c r="RQ347" s="32" t="str">
        <f>IF(RN347&gt;0,(RP347*RO347)/RP9/RP10/60,"-")</f>
        <v>-</v>
      </c>
      <c r="RR347" s="102" t="str">
        <f>IF(AND(RP347&gt;0,RQ347&gt;0),RQ347*RO294,"-")</f>
        <v>-</v>
      </c>
      <c r="RU347" s="112">
        <v>9</v>
      </c>
      <c r="RV347" s="4"/>
      <c r="RW347" s="108" t="str">
        <f>IF(RV347&gt;0,INDEX(Вхідні_дані!$A$1471:$F$1520,MATCH(RV347,Вхідні_дані!$C$1471:$C$1520,0),7),"-")</f>
        <v>-</v>
      </c>
      <c r="RX347" s="7"/>
      <c r="RY347" s="32" t="str">
        <f>IF(RV347&gt;0,(RX347*RW347)/RX9/RX10/60,"-")</f>
        <v>-</v>
      </c>
      <c r="RZ347" s="102" t="str">
        <f>IF(AND(RX347&gt;0,RY347&gt;0),RY347*RW294,"-")</f>
        <v>-</v>
      </c>
      <c r="SC347" s="112">
        <v>9</v>
      </c>
      <c r="SD347" s="4"/>
      <c r="SE347" s="108" t="str">
        <f>IF(SD347&gt;0,INDEX(Вхідні_дані!$A$1471:$F$1520,MATCH(SD347,Вхідні_дані!$C$1471:$C$1520,0),7),"-")</f>
        <v>-</v>
      </c>
      <c r="SF347" s="7"/>
      <c r="SG347" s="32" t="str">
        <f>IF(SD347&gt;0,(SF347*SE347)/SF9/SF10/60,"-")</f>
        <v>-</v>
      </c>
      <c r="SH347" s="102" t="str">
        <f>IF(AND(SF347&gt;0,SG347&gt;0),SG347*SE294,"-")</f>
        <v>-</v>
      </c>
      <c r="SK347" s="112">
        <v>9</v>
      </c>
      <c r="SL347" s="4"/>
      <c r="SM347" s="108" t="str">
        <f>IF(SL347&gt;0,INDEX(Вхідні_дані!$A$1471:$F$1520,MATCH(SL347,Вхідні_дані!$C$1471:$C$1520,0),7),"-")</f>
        <v>-</v>
      </c>
      <c r="SN347" s="7"/>
      <c r="SO347" s="32" t="str">
        <f>IF(SL347&gt;0,(SN347*SM347)/SN9/SN10/60,"-")</f>
        <v>-</v>
      </c>
      <c r="SP347" s="102" t="str">
        <f>IF(AND(SN347&gt;0,SO347&gt;0),SO347*SM294,"-")</f>
        <v>-</v>
      </c>
      <c r="SS347" s="112">
        <v>9</v>
      </c>
      <c r="ST347" s="4"/>
      <c r="SU347" s="108" t="str">
        <f>IF(ST347&gt;0,INDEX(Вхідні_дані!$A$1471:$F$1520,MATCH(ST347,Вхідні_дані!$C$1471:$C$1520,0),7),"-")</f>
        <v>-</v>
      </c>
      <c r="SV347" s="7"/>
      <c r="SW347" s="32" t="str">
        <f>IF(ST347&gt;0,(SV347*SU347)/SV9/SV10/60,"-")</f>
        <v>-</v>
      </c>
      <c r="SX347" s="102" t="str">
        <f>IF(AND(SV347&gt;0,SW347&gt;0),SW347*SU294,"-")</f>
        <v>-</v>
      </c>
      <c r="TA347" s="112">
        <v>9</v>
      </c>
      <c r="TB347" s="4"/>
      <c r="TC347" s="108" t="str">
        <f>IF(TB347&gt;0,INDEX(Вхідні_дані!$A$1471:$F$1520,MATCH(TB347,Вхідні_дані!$C$1471:$C$1520,0),7),"-")</f>
        <v>-</v>
      </c>
      <c r="TD347" s="7"/>
      <c r="TE347" s="32" t="str">
        <f>IF(TB347&gt;0,(TD347*TC347)/TD9/TD10/60,"-")</f>
        <v>-</v>
      </c>
      <c r="TF347" s="102" t="str">
        <f>IF(AND(TD347&gt;0,TE347&gt;0),TE347*TC294,"-")</f>
        <v>-</v>
      </c>
      <c r="TI347" s="112">
        <v>9</v>
      </c>
      <c r="TJ347" s="4"/>
      <c r="TK347" s="108" t="str">
        <f>IF(TJ347&gt;0,INDEX(Вхідні_дані!$A$1471:$F$1520,MATCH(TJ347,Вхідні_дані!$C$1471:$C$1520,0),7),"-")</f>
        <v>-</v>
      </c>
      <c r="TL347" s="7"/>
      <c r="TM347" s="32" t="str">
        <f>IF(TJ347&gt;0,(TL347*TK347)/TL9/TL10/60,"-")</f>
        <v>-</v>
      </c>
      <c r="TN347" s="102" t="str">
        <f>IF(AND(TL347&gt;0,TM347&gt;0),TM347*TK294,"-")</f>
        <v>-</v>
      </c>
      <c r="TQ347" s="112">
        <v>9</v>
      </c>
      <c r="TR347" s="4"/>
      <c r="TS347" s="108" t="str">
        <f>IF(TR347&gt;0,INDEX(Вхідні_дані!$A$1471:$F$1520,MATCH(TR347,Вхідні_дані!$C$1471:$C$1520,0),7),"-")</f>
        <v>-</v>
      </c>
      <c r="TT347" s="7"/>
      <c r="TU347" s="32" t="str">
        <f>IF(TR347&gt;0,(TT347*TS347)/TT9/TT10/60,"-")</f>
        <v>-</v>
      </c>
      <c r="TV347" s="102" t="str">
        <f>IF(AND(TT347&gt;0,TU347&gt;0),TU347*TS294,"-")</f>
        <v>-</v>
      </c>
      <c r="TY347" s="112">
        <v>9</v>
      </c>
      <c r="TZ347" s="4"/>
      <c r="UA347" s="108" t="str">
        <f>IF(TZ347&gt;0,INDEX(Вхідні_дані!$A$1471:$F$1520,MATCH(TZ347,Вхідні_дані!$C$1471:$C$1520,0),7),"-")</f>
        <v>-</v>
      </c>
      <c r="UB347" s="7"/>
      <c r="UC347" s="32" t="str">
        <f>IF(TZ347&gt;0,(UB347*UA347)/UB9/UB10/60,"-")</f>
        <v>-</v>
      </c>
      <c r="UD347" s="102" t="str">
        <f>IF(AND(UB347&gt;0,UC347&gt;0),UC347*UA294,"-")</f>
        <v>-</v>
      </c>
      <c r="UG347" s="112">
        <v>9</v>
      </c>
      <c r="UH347" s="4"/>
      <c r="UI347" s="108" t="str">
        <f>IF(UH347&gt;0,INDEX(Вхідні_дані!$A$1471:$F$1520,MATCH(UH347,Вхідні_дані!$C$1471:$C$1520,0),7),"-")</f>
        <v>-</v>
      </c>
      <c r="UJ347" s="7"/>
      <c r="UK347" s="32" t="str">
        <f>IF(UH347&gt;0,(UJ347*UI347)/UJ9/UJ10/60,"-")</f>
        <v>-</v>
      </c>
      <c r="UL347" s="102" t="str">
        <f>IF(AND(UJ347&gt;0,UK347&gt;0),UK347*UI294,"-")</f>
        <v>-</v>
      </c>
      <c r="UO347" s="112">
        <v>9</v>
      </c>
      <c r="UP347" s="4"/>
      <c r="UQ347" s="108" t="str">
        <f>IF(UP347&gt;0,INDEX(Вхідні_дані!$A$1471:$F$1520,MATCH(UP347,Вхідні_дані!$C$1471:$C$1520,0),7),"-")</f>
        <v>-</v>
      </c>
      <c r="UR347" s="7"/>
      <c r="US347" s="32" t="str">
        <f>IF(UP347&gt;0,(UR347*UQ347)/UR9/UR10/60,"-")</f>
        <v>-</v>
      </c>
      <c r="UT347" s="102" t="str">
        <f>IF(AND(UR347&gt;0,US347&gt;0),US347*UQ294,"-")</f>
        <v>-</v>
      </c>
      <c r="UW347" s="112">
        <v>9</v>
      </c>
      <c r="UX347" s="4"/>
      <c r="UY347" s="108" t="str">
        <f>IF(UX347&gt;0,INDEX(Вхідні_дані!$A$1471:$F$1520,MATCH(UX347,Вхідні_дані!$C$1471:$C$1520,0),7),"-")</f>
        <v>-</v>
      </c>
      <c r="UZ347" s="7"/>
      <c r="VA347" s="32" t="str">
        <f>IF(UX347&gt;0,(UZ347*UY347)/UZ9/UZ10/60,"-")</f>
        <v>-</v>
      </c>
      <c r="VB347" s="102" t="str">
        <f>IF(AND(UZ347&gt;0,VA347&gt;0),VA347*UY294,"-")</f>
        <v>-</v>
      </c>
      <c r="VE347" s="112">
        <v>9</v>
      </c>
      <c r="VF347" s="4"/>
      <c r="VG347" s="108" t="str">
        <f>IF(VF347&gt;0,INDEX(Вхідні_дані!$A$1471:$F$1520,MATCH(VF347,Вхідні_дані!$C$1471:$C$1520,0),7),"-")</f>
        <v>-</v>
      </c>
      <c r="VH347" s="7"/>
      <c r="VI347" s="32" t="str">
        <f>IF(VF347&gt;0,(VH347*VG347)/VH9/VH10/60,"-")</f>
        <v>-</v>
      </c>
      <c r="VJ347" s="102" t="str">
        <f>IF(AND(VH347&gt;0,VI347&gt;0),VI347*VG294,"-")</f>
        <v>-</v>
      </c>
      <c r="VM347" s="112">
        <v>9</v>
      </c>
      <c r="VN347" s="4"/>
      <c r="VO347" s="108" t="str">
        <f>IF(VN347&gt;0,INDEX(Вхідні_дані!$A$1471:$F$1520,MATCH(VN347,Вхідні_дані!$C$1471:$C$1520,0),7),"-")</f>
        <v>-</v>
      </c>
      <c r="VP347" s="7"/>
      <c r="VQ347" s="32" t="str">
        <f>IF(VN347&gt;0,(VP347*VO347)/VP9/VP10/60,"-")</f>
        <v>-</v>
      </c>
      <c r="VR347" s="102" t="str">
        <f>IF(AND(VP347&gt;0,VQ347&gt;0),VQ347*VO294,"-")</f>
        <v>-</v>
      </c>
      <c r="VU347" s="112">
        <v>9</v>
      </c>
      <c r="VV347" s="4"/>
      <c r="VW347" s="108" t="str">
        <f>IF(VV347&gt;0,INDEX(Вхідні_дані!$A$1471:$F$1520,MATCH(VV347,Вхідні_дані!$C$1471:$C$1520,0),7),"-")</f>
        <v>-</v>
      </c>
      <c r="VX347" s="7"/>
      <c r="VY347" s="32" t="str">
        <f>IF(VV347&gt;0,(VX347*VW347)/VX9/VX10/60,"-")</f>
        <v>-</v>
      </c>
      <c r="VZ347" s="102" t="str">
        <f>IF(AND(VX347&gt;0,VY347&gt;0),VY347*VW294,"-")</f>
        <v>-</v>
      </c>
      <c r="WC347" s="112">
        <v>9</v>
      </c>
      <c r="WD347" s="4"/>
      <c r="WE347" s="108" t="str">
        <f>IF(WD347&gt;0,INDEX(Вхідні_дані!$A$1471:$F$1520,MATCH(WD347,Вхідні_дані!$C$1471:$C$1520,0),7),"-")</f>
        <v>-</v>
      </c>
      <c r="WF347" s="7"/>
      <c r="WG347" s="32" t="str">
        <f>IF(WD347&gt;0,(WF347*WE347)/WF9/WF10/60,"-")</f>
        <v>-</v>
      </c>
      <c r="WH347" s="102" t="str">
        <f>IF(AND(WF347&gt;0,WG347&gt;0),WG347*WE294,"-")</f>
        <v>-</v>
      </c>
      <c r="WK347" s="112">
        <v>9</v>
      </c>
      <c r="WL347" s="4"/>
      <c r="WM347" s="108" t="str">
        <f>IF(WL347&gt;0,INDEX(Вхідні_дані!$A$1471:$F$1520,MATCH(WL347,Вхідні_дані!$C$1471:$C$1520,0),7),"-")</f>
        <v>-</v>
      </c>
      <c r="WN347" s="7"/>
      <c r="WO347" s="32" t="str">
        <f>IF(WL347&gt;0,(WN347*WM347)/WN9/WN10/60,"-")</f>
        <v>-</v>
      </c>
      <c r="WP347" s="102" t="str">
        <f>IF(AND(WN347&gt;0,WO347&gt;0),WO347*WM294,"-")</f>
        <v>-</v>
      </c>
      <c r="WS347" s="112">
        <v>9</v>
      </c>
      <c r="WT347" s="4"/>
      <c r="WU347" s="108" t="str">
        <f>IF(WT347&gt;0,INDEX(Вхідні_дані!$A$1471:$F$1520,MATCH(WT347,Вхідні_дані!$C$1471:$C$1520,0),7),"-")</f>
        <v>-</v>
      </c>
      <c r="WV347" s="7"/>
      <c r="WW347" s="32" t="str">
        <f>IF(WT347&gt;0,(WV347*WU347)/WV9/WV10/60,"-")</f>
        <v>-</v>
      </c>
      <c r="WX347" s="102" t="str">
        <f>IF(AND(WV347&gt;0,WW347&gt;0),WW347*WU294,"-")</f>
        <v>-</v>
      </c>
      <c r="XA347" s="112">
        <v>9</v>
      </c>
      <c r="XB347" s="4"/>
      <c r="XC347" s="108" t="str">
        <f>IF(XB347&gt;0,INDEX(Вхідні_дані!$A$1471:$F$1520,MATCH(XB347,Вхідні_дані!$C$1471:$C$1520,0),7),"-")</f>
        <v>-</v>
      </c>
      <c r="XD347" s="7"/>
      <c r="XE347" s="32" t="str">
        <f>IF(XB347&gt;0,(XD347*XC347)/XD9/XD10/60,"-")</f>
        <v>-</v>
      </c>
      <c r="XF347" s="102" t="str">
        <f>IF(AND(XD347&gt;0,XE347&gt;0),XE347*XC294,"-")</f>
        <v>-</v>
      </c>
      <c r="XI347" s="112">
        <v>9</v>
      </c>
      <c r="XJ347" s="4"/>
      <c r="XK347" s="108" t="str">
        <f>IF(XJ347&gt;0,INDEX(Вхідні_дані!$A$1471:$F$1520,MATCH(XJ347,Вхідні_дані!$C$1471:$C$1520,0),7),"-")</f>
        <v>-</v>
      </c>
      <c r="XL347" s="7"/>
      <c r="XM347" s="32" t="str">
        <f>IF(XJ347&gt;0,(XL347*XK347)/XL9/XL10/60,"-")</f>
        <v>-</v>
      </c>
      <c r="XN347" s="102" t="str">
        <f>IF(AND(XL347&gt;0,XM347&gt;0),XM347*XK294,"-")</f>
        <v>-</v>
      </c>
      <c r="XQ347" s="112">
        <v>9</v>
      </c>
      <c r="XR347" s="4"/>
      <c r="XS347" s="108" t="str">
        <f>IF(XR347&gt;0,INDEX(Вхідні_дані!$A$1471:$F$1520,MATCH(XR347,Вхідні_дані!$C$1471:$C$1520,0),7),"-")</f>
        <v>-</v>
      </c>
      <c r="XT347" s="7"/>
      <c r="XU347" s="32" t="str">
        <f>IF(XR347&gt;0,(XT347*XS347)/XT9/XT10/60,"-")</f>
        <v>-</v>
      </c>
      <c r="XV347" s="102" t="str">
        <f>IF(AND(XT347&gt;0,XU347&gt;0),XU347*XS294,"-")</f>
        <v>-</v>
      </c>
      <c r="XY347" s="112">
        <v>9</v>
      </c>
      <c r="XZ347" s="4"/>
      <c r="YA347" s="108" t="str">
        <f>IF(XZ347&gt;0,INDEX(Вхідні_дані!$A$1471:$F$1520,MATCH(XZ347,Вхідні_дані!$C$1471:$C$1520,0),7),"-")</f>
        <v>-</v>
      </c>
      <c r="YB347" s="7"/>
      <c r="YC347" s="32" t="str">
        <f>IF(XZ347&gt;0,(YB347*YA347)/YB9/YB10/60,"-")</f>
        <v>-</v>
      </c>
      <c r="YD347" s="102" t="str">
        <f>IF(AND(YB347&gt;0,YC347&gt;0),YC347*YA294,"-")</f>
        <v>-</v>
      </c>
      <c r="YG347" s="112">
        <v>9</v>
      </c>
      <c r="YH347" s="4"/>
      <c r="YI347" s="108" t="str">
        <f>IF(YH347&gt;0,INDEX(Вхідні_дані!$A$1471:$F$1520,MATCH(YH347,Вхідні_дані!$C$1471:$C$1520,0),7),"-")</f>
        <v>-</v>
      </c>
      <c r="YJ347" s="7"/>
      <c r="YK347" s="32" t="str">
        <f>IF(YH347&gt;0,(YJ347*YI347)/YJ9/YJ10/60,"-")</f>
        <v>-</v>
      </c>
      <c r="YL347" s="102" t="str">
        <f>IF(AND(YJ347&gt;0,YK347&gt;0),YK347*YI294,"-")</f>
        <v>-</v>
      </c>
      <c r="YO347" s="112">
        <v>9</v>
      </c>
      <c r="YP347" s="4"/>
      <c r="YQ347" s="108" t="str">
        <f>IF(YP347&gt;0,INDEX(Вхідні_дані!$A$1471:$F$1520,MATCH(YP347,Вхідні_дані!$C$1471:$C$1520,0),7),"-")</f>
        <v>-</v>
      </c>
      <c r="YR347" s="7"/>
      <c r="YS347" s="32" t="str">
        <f>IF(YP347&gt;0,(YR347*YQ347)/YR9/YR10/60,"-")</f>
        <v>-</v>
      </c>
      <c r="YT347" s="102" t="str">
        <f>IF(AND(YR347&gt;0,YS347&gt;0),YS347*YQ294,"-")</f>
        <v>-</v>
      </c>
      <c r="YW347" s="112">
        <v>9</v>
      </c>
      <c r="YX347" s="4"/>
      <c r="YY347" s="108" t="str">
        <f>IF(YX347&gt;0,INDEX(Вхідні_дані!$A$1471:$F$1520,MATCH(YX347,Вхідні_дані!$C$1471:$C$1520,0),7),"-")</f>
        <v>-</v>
      </c>
      <c r="YZ347" s="7"/>
      <c r="ZA347" s="32" t="str">
        <f>IF(YX347&gt;0,(YZ347*YY347)/YZ9/YZ10/60,"-")</f>
        <v>-</v>
      </c>
      <c r="ZB347" s="102" t="str">
        <f>IF(AND(YZ347&gt;0,ZA347&gt;0),ZA347*YY294,"-")</f>
        <v>-</v>
      </c>
      <c r="ZE347" s="112">
        <v>9</v>
      </c>
      <c r="ZF347" s="4"/>
      <c r="ZG347" s="108" t="str">
        <f>IF(ZF347&gt;0,INDEX(Вхідні_дані!$A$1471:$F$1520,MATCH(ZF347,Вхідні_дані!$C$1471:$C$1520,0),7),"-")</f>
        <v>-</v>
      </c>
      <c r="ZH347" s="7"/>
      <c r="ZI347" s="32" t="str">
        <f>IF(ZF347&gt;0,(ZH347*ZG347)/ZH9/ZH10/60,"-")</f>
        <v>-</v>
      </c>
      <c r="ZJ347" s="102" t="str">
        <f>IF(AND(ZH347&gt;0,ZI347&gt;0),ZI347*ZG294,"-")</f>
        <v>-</v>
      </c>
      <c r="ZM347" s="112">
        <v>9</v>
      </c>
      <c r="ZN347" s="4"/>
      <c r="ZO347" s="108" t="str">
        <f>IF(ZN347&gt;0,INDEX(Вхідні_дані!$A$1471:$F$1520,MATCH(ZN347,Вхідні_дані!$C$1471:$C$1520,0),7),"-")</f>
        <v>-</v>
      </c>
      <c r="ZP347" s="7"/>
      <c r="ZQ347" s="32" t="str">
        <f>IF(ZN347&gt;0,(ZP347*ZO347)/ZP9/ZP10/60,"-")</f>
        <v>-</v>
      </c>
      <c r="ZR347" s="102" t="str">
        <f>IF(AND(ZP347&gt;0,ZQ347&gt;0),ZQ347*ZO294,"-")</f>
        <v>-</v>
      </c>
      <c r="ZU347" s="112">
        <v>9</v>
      </c>
      <c r="ZV347" s="4"/>
      <c r="ZW347" s="108" t="str">
        <f>IF(ZV347&gt;0,INDEX(Вхідні_дані!$A$1471:$F$1520,MATCH(ZV347,Вхідні_дані!$C$1471:$C$1520,0),7),"-")</f>
        <v>-</v>
      </c>
      <c r="ZX347" s="7"/>
      <c r="ZY347" s="32" t="str">
        <f>IF(ZV347&gt;0,(ZX347*ZW347)/ZX9/ZX10/60,"-")</f>
        <v>-</v>
      </c>
      <c r="ZZ347" s="102" t="str">
        <f>IF(AND(ZX347&gt;0,ZY347&gt;0),ZY347*ZW294,"-")</f>
        <v>-</v>
      </c>
      <c r="AAC347" s="112">
        <v>9</v>
      </c>
      <c r="AAD347" s="4"/>
      <c r="AAE347" s="108" t="str">
        <f>IF(AAD347&gt;0,INDEX(Вхідні_дані!$A$1471:$F$1520,MATCH(AAD347,Вхідні_дані!$C$1471:$C$1520,0),7),"-")</f>
        <v>-</v>
      </c>
      <c r="AAF347" s="7"/>
      <c r="AAG347" s="32" t="str">
        <f>IF(AAD347&gt;0,(AAF347*AAE347)/AAF9/AAF10/60,"-")</f>
        <v>-</v>
      </c>
      <c r="AAH347" s="102" t="str">
        <f>IF(AND(AAF347&gt;0,AAG347&gt;0),AAG347*AAE294,"-")</f>
        <v>-</v>
      </c>
      <c r="AAK347" s="112">
        <v>9</v>
      </c>
      <c r="AAL347" s="4"/>
      <c r="AAM347" s="108" t="str">
        <f>IF(AAL347&gt;0,INDEX(Вхідні_дані!$A$1471:$F$1520,MATCH(AAL347,Вхідні_дані!$C$1471:$C$1520,0),7),"-")</f>
        <v>-</v>
      </c>
      <c r="AAN347" s="7"/>
      <c r="AAO347" s="32" t="str">
        <f>IF(AAL347&gt;0,(AAN347*AAM347)/AAN9/AAN10/60,"-")</f>
        <v>-</v>
      </c>
      <c r="AAP347" s="102" t="str">
        <f>IF(AND(AAN347&gt;0,AAO347&gt;0),AAO347*AAM294,"-")</f>
        <v>-</v>
      </c>
      <c r="AAS347" s="112">
        <v>9</v>
      </c>
      <c r="AAT347" s="4"/>
      <c r="AAU347" s="108" t="str">
        <f>IF(AAT347&gt;0,INDEX(Вхідні_дані!$A$1471:$F$1520,MATCH(AAT347,Вхідні_дані!$C$1471:$C$1520,0),7),"-")</f>
        <v>-</v>
      </c>
      <c r="AAV347" s="7"/>
      <c r="AAW347" s="32" t="str">
        <f>IF(AAT347&gt;0,(AAV347*AAU347)/AAV9/AAV10/60,"-")</f>
        <v>-</v>
      </c>
      <c r="AAX347" s="102" t="str">
        <f>IF(AND(AAV347&gt;0,AAW347&gt;0),AAW347*AAU294,"-")</f>
        <v>-</v>
      </c>
      <c r="ABA347" s="112">
        <v>9</v>
      </c>
      <c r="ABB347" s="4"/>
      <c r="ABC347" s="108" t="str">
        <f>IF(ABB347&gt;0,INDEX(Вхідні_дані!$A$1471:$F$1520,MATCH(ABB347,Вхідні_дані!$C$1471:$C$1520,0),7),"-")</f>
        <v>-</v>
      </c>
      <c r="ABD347" s="7"/>
      <c r="ABE347" s="32" t="str">
        <f>IF(ABB347&gt;0,(ABD347*ABC347)/ABD9/ABD10/60,"-")</f>
        <v>-</v>
      </c>
      <c r="ABF347" s="102" t="str">
        <f>IF(AND(ABD347&gt;0,ABE347&gt;0),ABE347*ABC294,"-")</f>
        <v>-</v>
      </c>
      <c r="ABI347" s="112">
        <v>9</v>
      </c>
      <c r="ABJ347" s="4"/>
      <c r="ABK347" s="108" t="str">
        <f>IF(ABJ347&gt;0,INDEX(Вхідні_дані!$A$1471:$F$1520,MATCH(ABJ347,Вхідні_дані!$C$1471:$C$1520,0),7),"-")</f>
        <v>-</v>
      </c>
      <c r="ABL347" s="7"/>
      <c r="ABM347" s="32" t="str">
        <f>IF(ABJ347&gt;0,(ABL347*ABK347)/ABL9/ABL10/60,"-")</f>
        <v>-</v>
      </c>
      <c r="ABN347" s="102" t="str">
        <f>IF(AND(ABL347&gt;0,ABM347&gt;0),ABM347*ABK294,"-")</f>
        <v>-</v>
      </c>
      <c r="ABQ347" s="112">
        <v>9</v>
      </c>
      <c r="ABR347" s="4"/>
      <c r="ABS347" s="108" t="str">
        <f>IF(ABR347&gt;0,INDEX(Вхідні_дані!$A$1471:$F$1520,MATCH(ABR347,Вхідні_дані!$C$1471:$C$1520,0),7),"-")</f>
        <v>-</v>
      </c>
      <c r="ABT347" s="7"/>
      <c r="ABU347" s="32" t="str">
        <f>IF(ABR347&gt;0,(ABT347*ABS347)/ABT9/ABT10/60,"-")</f>
        <v>-</v>
      </c>
      <c r="ABV347" s="102" t="str">
        <f>IF(AND(ABT347&gt;0,ABU347&gt;0),ABU347*ABS294,"-")</f>
        <v>-</v>
      </c>
      <c r="ABY347" s="112">
        <v>9</v>
      </c>
      <c r="ABZ347" s="4"/>
      <c r="ACA347" s="108" t="str">
        <f>IF(ABZ347&gt;0,INDEX(Вхідні_дані!$A$1471:$F$1520,MATCH(ABZ347,Вхідні_дані!$C$1471:$C$1520,0),7),"-")</f>
        <v>-</v>
      </c>
      <c r="ACB347" s="7"/>
      <c r="ACC347" s="32" t="str">
        <f>IF(ABZ347&gt;0,(ACB347*ACA347)/ACB9/ACB10/60,"-")</f>
        <v>-</v>
      </c>
      <c r="ACD347" s="102" t="str">
        <f>IF(AND(ACB347&gt;0,ACC347&gt;0),ACC347*ACA294,"-")</f>
        <v>-</v>
      </c>
      <c r="ACG347" s="112">
        <v>9</v>
      </c>
      <c r="ACH347" s="4"/>
      <c r="ACI347" s="108" t="str">
        <f>IF(ACH347&gt;0,INDEX(Вхідні_дані!$A$1471:$F$1520,MATCH(ACH347,Вхідні_дані!$C$1471:$C$1520,0),7),"-")</f>
        <v>-</v>
      </c>
      <c r="ACJ347" s="7"/>
      <c r="ACK347" s="32" t="str">
        <f>IF(ACH347&gt;0,(ACJ347*ACI347)/ACJ9/ACJ10/60,"-")</f>
        <v>-</v>
      </c>
      <c r="ACL347" s="102" t="str">
        <f>IF(AND(ACJ347&gt;0,ACK347&gt;0),ACK347*ACI294,"-")</f>
        <v>-</v>
      </c>
      <c r="ACO347" s="112">
        <v>9</v>
      </c>
      <c r="ACP347" s="4"/>
      <c r="ACQ347" s="108" t="str">
        <f>IF(ACP347&gt;0,INDEX(Вхідні_дані!$A$1471:$F$1520,MATCH(ACP347,Вхідні_дані!$C$1471:$C$1520,0),7),"-")</f>
        <v>-</v>
      </c>
      <c r="ACR347" s="7"/>
      <c r="ACS347" s="32" t="str">
        <f>IF(ACP347&gt;0,(ACR347*ACQ347)/ACR9/ACR10/60,"-")</f>
        <v>-</v>
      </c>
      <c r="ACT347" s="102" t="str">
        <f>IF(AND(ACR347&gt;0,ACS347&gt;0),ACS347*ACQ294,"-")</f>
        <v>-</v>
      </c>
      <c r="ACW347" s="112">
        <v>9</v>
      </c>
      <c r="ACX347" s="4"/>
      <c r="ACY347" s="108" t="str">
        <f>IF(ACX347&gt;0,INDEX(Вхідні_дані!$A$1471:$F$1520,MATCH(ACX347,Вхідні_дані!$C$1471:$C$1520,0),7),"-")</f>
        <v>-</v>
      </c>
      <c r="ACZ347" s="7"/>
      <c r="ADA347" s="32" t="str">
        <f>IF(ACX347&gt;0,(ACZ347*ACY347)/ACZ9/ACZ10/60,"-")</f>
        <v>-</v>
      </c>
      <c r="ADB347" s="102" t="str">
        <f>IF(AND(ACZ347&gt;0,ADA347&gt;0),ADA347*ACY294,"-")</f>
        <v>-</v>
      </c>
      <c r="ADE347" s="112">
        <v>9</v>
      </c>
      <c r="ADF347" s="4"/>
      <c r="ADG347" s="108" t="str">
        <f>IF(ADF347&gt;0,INDEX(Вхідні_дані!$A$1471:$F$1520,MATCH(ADF347,Вхідні_дані!$C$1471:$C$1520,0),7),"-")</f>
        <v>-</v>
      </c>
      <c r="ADH347" s="7"/>
      <c r="ADI347" s="32" t="str">
        <f>IF(ADF347&gt;0,(ADH347*ADG347)/ADH9/ADH10/60,"-")</f>
        <v>-</v>
      </c>
      <c r="ADJ347" s="102" t="str">
        <f>IF(AND(ADH347&gt;0,ADI347&gt;0),ADI347*ADG294,"-")</f>
        <v>-</v>
      </c>
      <c r="ADM347" s="112">
        <v>9</v>
      </c>
      <c r="ADN347" s="4"/>
      <c r="ADO347" s="108" t="str">
        <f>IF(ADN347&gt;0,INDEX(Вхідні_дані!$A$1471:$F$1520,MATCH(ADN347,Вхідні_дані!$C$1471:$C$1520,0),7),"-")</f>
        <v>-</v>
      </c>
      <c r="ADP347" s="7"/>
      <c r="ADQ347" s="32" t="str">
        <f>IF(ADN347&gt;0,(ADP347*ADO347)/ADP9/ADP10/60,"-")</f>
        <v>-</v>
      </c>
      <c r="ADR347" s="102" t="str">
        <f>IF(AND(ADP347&gt;0,ADQ347&gt;0),ADQ347*ADO294,"-")</f>
        <v>-</v>
      </c>
    </row>
    <row r="348" spans="1:800" ht="32.25" customHeight="1" outlineLevel="1" x14ac:dyDescent="0.25">
      <c r="A348" s="112">
        <v>10</v>
      </c>
      <c r="B348" s="4"/>
      <c r="C348" s="108" t="str">
        <f>IF(B348&gt;0,INDEX(Вхідні_дані!$A$1471:$F$1520,MATCH(B348,Вхідні_дані!$C$1471:$C$1520,0),7),"-")</f>
        <v>-</v>
      </c>
      <c r="D348" s="7"/>
      <c r="E348" s="32" t="str">
        <f>IF(B348&gt;0,(D348*C348)/D9/D10/60,"-")</f>
        <v>-</v>
      </c>
      <c r="F348" s="102" t="str">
        <f>IF(AND(D348&gt;0,E348&gt;0),E348*C294,"-")</f>
        <v>-</v>
      </c>
      <c r="I348" s="112">
        <v>10</v>
      </c>
      <c r="J348" s="4"/>
      <c r="K348" s="108" t="str">
        <f>IF(J348&gt;0,INDEX(Вхідні_дані!$A$1471:$F$1520,MATCH(J348,Вхідні_дані!$C$1471:$C$1520,0),7),"-")</f>
        <v>-</v>
      </c>
      <c r="L348" s="7"/>
      <c r="M348" s="32" t="str">
        <f>IF(J348&gt;0,(L348*K348)/L9/L10/60,"-")</f>
        <v>-</v>
      </c>
      <c r="N348" s="102" t="str">
        <f>IF(AND(L348&gt;0,M348&gt;0),M348*K294,"-")</f>
        <v>-</v>
      </c>
      <c r="Q348" s="112">
        <v>10</v>
      </c>
      <c r="R348" s="4"/>
      <c r="S348" s="108" t="str">
        <f>IF(R348&gt;0,INDEX(Вхідні_дані!$A$1471:$F$1520,MATCH(R348,Вхідні_дані!$C$1471:$C$1520,0),7),"-")</f>
        <v>-</v>
      </c>
      <c r="T348" s="7"/>
      <c r="U348" s="32" t="str">
        <f>IF(R348&gt;0,(T348*S348)/T9/T10/60,"-")</f>
        <v>-</v>
      </c>
      <c r="V348" s="102" t="str">
        <f>IF(AND(T348&gt;0,U348&gt;0),U348*S294,"-")</f>
        <v>-</v>
      </c>
      <c r="Y348" s="112">
        <v>10</v>
      </c>
      <c r="Z348" s="4"/>
      <c r="AA348" s="108" t="str">
        <f>IF(Z348&gt;0,INDEX(Вхідні_дані!$A$1471:$F$1520,MATCH(Z348,Вхідні_дані!$C$1471:$C$1520,0),7),"-")</f>
        <v>-</v>
      </c>
      <c r="AB348" s="7"/>
      <c r="AC348" s="32" t="str">
        <f>IF(Z348&gt;0,(AB348*AA348)/AB9/AB10/60,"-")</f>
        <v>-</v>
      </c>
      <c r="AD348" s="102" t="str">
        <f>IF(AND(AB348&gt;0,AC348&gt;0),AC348*AA294,"-")</f>
        <v>-</v>
      </c>
      <c r="AG348" s="112">
        <v>10</v>
      </c>
      <c r="AH348" s="4"/>
      <c r="AI348" s="108" t="str">
        <f>IF(AH348&gt;0,INDEX(Вхідні_дані!$A$1471:$F$1520,MATCH(AH348,Вхідні_дані!$C$1471:$C$1520,0),7),"-")</f>
        <v>-</v>
      </c>
      <c r="AJ348" s="7"/>
      <c r="AK348" s="32" t="str">
        <f>IF(AH348&gt;0,(AJ348*AI348)/AJ9/AJ10/60,"-")</f>
        <v>-</v>
      </c>
      <c r="AL348" s="102" t="str">
        <f>IF(AND(AJ348&gt;0,AK348&gt;0),AK348*AI294,"-")</f>
        <v>-</v>
      </c>
      <c r="AO348" s="112">
        <v>10</v>
      </c>
      <c r="AP348" s="4"/>
      <c r="AQ348" s="108" t="str">
        <f>IF(AP348&gt;0,INDEX(Вхідні_дані!$A$1471:$F$1520,MATCH(AP348,Вхідні_дані!$C$1471:$C$1520,0),7),"-")</f>
        <v>-</v>
      </c>
      <c r="AR348" s="7"/>
      <c r="AS348" s="32" t="str">
        <f>IF(AP348&gt;0,(AR348*AQ348)/AR9/AR10/60,"-")</f>
        <v>-</v>
      </c>
      <c r="AT348" s="102" t="str">
        <f>IF(AND(AR348&gt;0,AS348&gt;0),AS348*AQ294,"-")</f>
        <v>-</v>
      </c>
      <c r="AW348" s="112">
        <v>10</v>
      </c>
      <c r="AX348" s="4"/>
      <c r="AY348" s="108" t="str">
        <f>IF(AX348&gt;0,INDEX(Вхідні_дані!$A$1471:$F$1520,MATCH(AX348,Вхідні_дані!$C$1471:$C$1520,0),7),"-")</f>
        <v>-</v>
      </c>
      <c r="AZ348" s="7"/>
      <c r="BA348" s="32" t="str">
        <f>IF(AX348&gt;0,(AZ348*AY348)/AZ9/AZ10/60,"-")</f>
        <v>-</v>
      </c>
      <c r="BB348" s="102" t="str">
        <f>IF(AND(AZ348&gt;0,BA348&gt;0),BA348*AY294,"-")</f>
        <v>-</v>
      </c>
      <c r="BE348" s="112">
        <v>10</v>
      </c>
      <c r="BF348" s="4"/>
      <c r="BG348" s="108" t="str">
        <f>IF(BF348&gt;0,INDEX(Вхідні_дані!$A$1471:$F$1520,MATCH(BF348,Вхідні_дані!$C$1471:$C$1520,0),7),"-")</f>
        <v>-</v>
      </c>
      <c r="BH348" s="7"/>
      <c r="BI348" s="32" t="str">
        <f>IF(BF348&gt;0,(BH348*BG348)/BH9/BH10/60,"-")</f>
        <v>-</v>
      </c>
      <c r="BJ348" s="102" t="str">
        <f>IF(AND(BH348&gt;0,BI348&gt;0),BI348*BG294,"-")</f>
        <v>-</v>
      </c>
      <c r="BM348" s="112">
        <v>10</v>
      </c>
      <c r="BN348" s="4"/>
      <c r="BO348" s="108" t="str">
        <f>IF(BN348&gt;0,INDEX(Вхідні_дані!$A$1471:$F$1520,MATCH(BN348,Вхідні_дані!$C$1471:$C$1520,0),7),"-")</f>
        <v>-</v>
      </c>
      <c r="BP348" s="7"/>
      <c r="BQ348" s="32" t="str">
        <f>IF(BN348&gt;0,(BP348*BO348)/BP9/BP10/60,"-")</f>
        <v>-</v>
      </c>
      <c r="BR348" s="102" t="str">
        <f>IF(AND(BP348&gt;0,BQ348&gt;0),BQ348*BO294,"-")</f>
        <v>-</v>
      </c>
      <c r="BU348" s="112">
        <v>10</v>
      </c>
      <c r="BV348" s="4"/>
      <c r="BW348" s="108" t="str">
        <f>IF(BV348&gt;0,INDEX(Вхідні_дані!$A$1471:$F$1520,MATCH(BV348,Вхідні_дані!$C$1471:$C$1520,0),7),"-")</f>
        <v>-</v>
      </c>
      <c r="BX348" s="7"/>
      <c r="BY348" s="32" t="str">
        <f>IF(BV348&gt;0,(BX348*BW348)/BX9/BX10/60,"-")</f>
        <v>-</v>
      </c>
      <c r="BZ348" s="102" t="str">
        <f>IF(AND(BX348&gt;0,BY348&gt;0),BY348*BW294,"-")</f>
        <v>-</v>
      </c>
      <c r="CC348" s="112">
        <v>10</v>
      </c>
      <c r="CD348" s="4"/>
      <c r="CE348" s="108" t="str">
        <f>IF(CD348&gt;0,INDEX(Вхідні_дані!$A$1471:$F$1520,MATCH(CD348,Вхідні_дані!$C$1471:$C$1520,0),7),"-")</f>
        <v>-</v>
      </c>
      <c r="CF348" s="7"/>
      <c r="CG348" s="32" t="str">
        <f>IF(CD348&gt;0,(CF348*CE348)/CF9/CF10/60,"-")</f>
        <v>-</v>
      </c>
      <c r="CH348" s="102" t="str">
        <f>IF(AND(CF348&gt;0,CG348&gt;0),CG348*CE294,"-")</f>
        <v>-</v>
      </c>
      <c r="CK348" s="112">
        <v>10</v>
      </c>
      <c r="CL348" s="4"/>
      <c r="CM348" s="108" t="str">
        <f>IF(CL348&gt;0,INDEX(Вхідні_дані!$A$1471:$F$1520,MATCH(CL348,Вхідні_дані!$C$1471:$C$1520,0),7),"-")</f>
        <v>-</v>
      </c>
      <c r="CN348" s="7"/>
      <c r="CO348" s="32" t="str">
        <f>IF(CL348&gt;0,(CN348*CM348)/CN9/CN10/60,"-")</f>
        <v>-</v>
      </c>
      <c r="CP348" s="102" t="str">
        <f>IF(AND(CN348&gt;0,CO348&gt;0),CO348*CM294,"-")</f>
        <v>-</v>
      </c>
      <c r="CS348" s="112">
        <v>10</v>
      </c>
      <c r="CT348" s="4"/>
      <c r="CU348" s="108" t="str">
        <f>IF(CT348&gt;0,INDEX(Вхідні_дані!$A$1471:$F$1520,MATCH(CT348,Вхідні_дані!$C$1471:$C$1520,0),7),"-")</f>
        <v>-</v>
      </c>
      <c r="CV348" s="7"/>
      <c r="CW348" s="32" t="str">
        <f>IF(CT348&gt;0,(CV348*CU348)/CV9/CV10/60,"-")</f>
        <v>-</v>
      </c>
      <c r="CX348" s="102" t="str">
        <f>IF(AND(CV348&gt;0,CW348&gt;0),CW348*CU294,"-")</f>
        <v>-</v>
      </c>
      <c r="DA348" s="112">
        <v>10</v>
      </c>
      <c r="DB348" s="4"/>
      <c r="DC348" s="108" t="str">
        <f>IF(DB348&gt;0,INDEX(Вхідні_дані!$A$1471:$F$1520,MATCH(DB348,Вхідні_дані!$C$1471:$C$1520,0),7),"-")</f>
        <v>-</v>
      </c>
      <c r="DD348" s="7"/>
      <c r="DE348" s="32" t="str">
        <f>IF(DB348&gt;0,(DD348*DC348)/DD9/DD10/60,"-")</f>
        <v>-</v>
      </c>
      <c r="DF348" s="102" t="str">
        <f>IF(AND(DD348&gt;0,DE348&gt;0),DE348*DC294,"-")</f>
        <v>-</v>
      </c>
      <c r="DI348" s="112">
        <v>10</v>
      </c>
      <c r="DJ348" s="4"/>
      <c r="DK348" s="108" t="str">
        <f>IF(DJ348&gt;0,INDEX(Вхідні_дані!$A$1471:$F$1520,MATCH(DJ348,Вхідні_дані!$C$1471:$C$1520,0),7),"-")</f>
        <v>-</v>
      </c>
      <c r="DL348" s="7"/>
      <c r="DM348" s="32" t="str">
        <f>IF(DJ348&gt;0,(DL348*DK348)/DL9/DL10/60,"-")</f>
        <v>-</v>
      </c>
      <c r="DN348" s="102" t="str">
        <f>IF(AND(DL348&gt;0,DM348&gt;0),DM348*DK294,"-")</f>
        <v>-</v>
      </c>
      <c r="DQ348" s="112">
        <v>10</v>
      </c>
      <c r="DR348" s="4"/>
      <c r="DS348" s="108" t="str">
        <f>IF(DR348&gt;0,INDEX(Вхідні_дані!$A$1471:$F$1520,MATCH(DR348,Вхідні_дані!$C$1471:$C$1520,0),7),"-")</f>
        <v>-</v>
      </c>
      <c r="DT348" s="7"/>
      <c r="DU348" s="32" t="str">
        <f>IF(DR348&gt;0,(DT348*DS348)/DT9/DT10/60,"-")</f>
        <v>-</v>
      </c>
      <c r="DV348" s="102" t="str">
        <f>IF(AND(DT348&gt;0,DU348&gt;0),DU348*DS294,"-")</f>
        <v>-</v>
      </c>
      <c r="DY348" s="112">
        <v>10</v>
      </c>
      <c r="DZ348" s="4"/>
      <c r="EA348" s="108" t="str">
        <f>IF(DZ348&gt;0,INDEX(Вхідні_дані!$A$1471:$F$1520,MATCH(DZ348,Вхідні_дані!$C$1471:$C$1520,0),7),"-")</f>
        <v>-</v>
      </c>
      <c r="EB348" s="7"/>
      <c r="EC348" s="32" t="str">
        <f>IF(DZ348&gt;0,(EB348*EA348)/EB9/EB10/60,"-")</f>
        <v>-</v>
      </c>
      <c r="ED348" s="102" t="str">
        <f>IF(AND(EB348&gt;0,EC348&gt;0),EC348*EA294,"-")</f>
        <v>-</v>
      </c>
      <c r="EG348" s="112">
        <v>10</v>
      </c>
      <c r="EH348" s="4"/>
      <c r="EI348" s="108" t="str">
        <f>IF(EH348&gt;0,INDEX(Вхідні_дані!$A$1471:$F$1520,MATCH(EH348,Вхідні_дані!$C$1471:$C$1520,0),7),"-")</f>
        <v>-</v>
      </c>
      <c r="EJ348" s="7"/>
      <c r="EK348" s="32" t="str">
        <f>IF(EH348&gt;0,(EJ348*EI348)/EJ9/EJ10/60,"-")</f>
        <v>-</v>
      </c>
      <c r="EL348" s="102" t="str">
        <f>IF(AND(EJ348&gt;0,EK348&gt;0),EK348*EI294,"-")</f>
        <v>-</v>
      </c>
      <c r="EO348" s="112">
        <v>10</v>
      </c>
      <c r="EP348" s="4"/>
      <c r="EQ348" s="108" t="str">
        <f>IF(EP348&gt;0,INDEX(Вхідні_дані!$A$1471:$F$1520,MATCH(EP348,Вхідні_дані!$C$1471:$C$1520,0),7),"-")</f>
        <v>-</v>
      </c>
      <c r="ER348" s="7"/>
      <c r="ES348" s="32" t="str">
        <f>IF(EP348&gt;0,(ER348*EQ348)/ER9/ER10/60,"-")</f>
        <v>-</v>
      </c>
      <c r="ET348" s="102" t="str">
        <f>IF(AND(ER348&gt;0,ES348&gt;0),ES348*EQ294,"-")</f>
        <v>-</v>
      </c>
      <c r="EW348" s="112">
        <v>10</v>
      </c>
      <c r="EX348" s="4"/>
      <c r="EY348" s="108" t="str">
        <f>IF(EX348&gt;0,INDEX(Вхідні_дані!$A$1471:$F$1520,MATCH(EX348,Вхідні_дані!$C$1471:$C$1520,0),7),"-")</f>
        <v>-</v>
      </c>
      <c r="EZ348" s="7"/>
      <c r="FA348" s="32" t="str">
        <f>IF(EX348&gt;0,(EZ348*EY348)/EZ9/EZ10/60,"-")</f>
        <v>-</v>
      </c>
      <c r="FB348" s="102" t="str">
        <f>IF(AND(EZ348&gt;0,FA348&gt;0),FA348*EY294,"-")</f>
        <v>-</v>
      </c>
      <c r="FE348" s="112">
        <v>10</v>
      </c>
      <c r="FF348" s="4"/>
      <c r="FG348" s="108" t="str">
        <f>IF(FF348&gt;0,INDEX(Вхідні_дані!$A$1471:$F$1520,MATCH(FF348,Вхідні_дані!$C$1471:$C$1520,0),7),"-")</f>
        <v>-</v>
      </c>
      <c r="FH348" s="7"/>
      <c r="FI348" s="32" t="str">
        <f>IF(FF348&gt;0,(FH348*FG348)/FH9/FH10/60,"-")</f>
        <v>-</v>
      </c>
      <c r="FJ348" s="102" t="str">
        <f>IF(AND(FH348&gt;0,FI348&gt;0),FI348*FG294,"-")</f>
        <v>-</v>
      </c>
      <c r="FM348" s="112">
        <v>10</v>
      </c>
      <c r="FN348" s="4"/>
      <c r="FO348" s="108" t="str">
        <f>IF(FN348&gt;0,INDEX(Вхідні_дані!$A$1471:$F$1520,MATCH(FN348,Вхідні_дані!$C$1471:$C$1520,0),7),"-")</f>
        <v>-</v>
      </c>
      <c r="FP348" s="7"/>
      <c r="FQ348" s="32" t="str">
        <f>IF(FN348&gt;0,(FP348*FO348)/FP9/FP10/60,"-")</f>
        <v>-</v>
      </c>
      <c r="FR348" s="102" t="str">
        <f>IF(AND(FP348&gt;0,FQ348&gt;0),FQ348*FO294,"-")</f>
        <v>-</v>
      </c>
      <c r="FU348" s="112">
        <v>10</v>
      </c>
      <c r="FV348" s="4"/>
      <c r="FW348" s="108" t="str">
        <f>IF(FV348&gt;0,INDEX(Вхідні_дані!$A$1471:$F$1520,MATCH(FV348,Вхідні_дані!$C$1471:$C$1520,0),7),"-")</f>
        <v>-</v>
      </c>
      <c r="FX348" s="7"/>
      <c r="FY348" s="32" t="str">
        <f>IF(FV348&gt;0,(FX348*FW348)/FX9/FX10/60,"-")</f>
        <v>-</v>
      </c>
      <c r="FZ348" s="102" t="str">
        <f>IF(AND(FX348&gt;0,FY348&gt;0),FY348*FW294,"-")</f>
        <v>-</v>
      </c>
      <c r="GC348" s="112">
        <v>10</v>
      </c>
      <c r="GD348" s="4"/>
      <c r="GE348" s="108" t="str">
        <f>IF(GD348&gt;0,INDEX(Вхідні_дані!$A$1471:$F$1520,MATCH(GD348,Вхідні_дані!$C$1471:$C$1520,0),7),"-")</f>
        <v>-</v>
      </c>
      <c r="GF348" s="7"/>
      <c r="GG348" s="32" t="str">
        <f>IF(GD348&gt;0,(GF348*GE348)/GF9/GF10/60,"-")</f>
        <v>-</v>
      </c>
      <c r="GH348" s="102" t="str">
        <f>IF(AND(GF348&gt;0,GG348&gt;0),GG348*GE294,"-")</f>
        <v>-</v>
      </c>
      <c r="GK348" s="112">
        <v>10</v>
      </c>
      <c r="GL348" s="4"/>
      <c r="GM348" s="108" t="str">
        <f>IF(GL348&gt;0,INDEX(Вхідні_дані!$A$1471:$F$1520,MATCH(GL348,Вхідні_дані!$C$1471:$C$1520,0),7),"-")</f>
        <v>-</v>
      </c>
      <c r="GN348" s="7"/>
      <c r="GO348" s="32" t="str">
        <f>IF(GL348&gt;0,(GN348*GM348)/GN9/GN10/60,"-")</f>
        <v>-</v>
      </c>
      <c r="GP348" s="102" t="str">
        <f>IF(AND(GN348&gt;0,GO348&gt;0),GO348*GM294,"-")</f>
        <v>-</v>
      </c>
      <c r="GS348" s="112">
        <v>10</v>
      </c>
      <c r="GT348" s="4"/>
      <c r="GU348" s="108" t="str">
        <f>IF(GT348&gt;0,INDEX(Вхідні_дані!$A$1471:$F$1520,MATCH(GT348,Вхідні_дані!$C$1471:$C$1520,0),7),"-")</f>
        <v>-</v>
      </c>
      <c r="GV348" s="7"/>
      <c r="GW348" s="32" t="str">
        <f>IF(GT348&gt;0,(GV348*GU348)/GV9/GV10/60,"-")</f>
        <v>-</v>
      </c>
      <c r="GX348" s="102" t="str">
        <f>IF(AND(GV348&gt;0,GW348&gt;0),GW348*GU294,"-")</f>
        <v>-</v>
      </c>
      <c r="HA348" s="112">
        <v>10</v>
      </c>
      <c r="HB348" s="4"/>
      <c r="HC348" s="108" t="str">
        <f>IF(HB348&gt;0,INDEX(Вхідні_дані!$A$1471:$F$1520,MATCH(HB348,Вхідні_дані!$C$1471:$C$1520,0),7),"-")</f>
        <v>-</v>
      </c>
      <c r="HD348" s="7"/>
      <c r="HE348" s="32" t="str">
        <f>IF(HB348&gt;0,(HD348*HC348)/HD9/HD10/60,"-")</f>
        <v>-</v>
      </c>
      <c r="HF348" s="102" t="str">
        <f>IF(AND(HD348&gt;0,HE348&gt;0),HE348*HC294,"-")</f>
        <v>-</v>
      </c>
      <c r="HI348" s="112">
        <v>10</v>
      </c>
      <c r="HJ348" s="4"/>
      <c r="HK348" s="108" t="str">
        <f>IF(HJ348&gt;0,INDEX(Вхідні_дані!$A$1471:$F$1520,MATCH(HJ348,Вхідні_дані!$C$1471:$C$1520,0),7),"-")</f>
        <v>-</v>
      </c>
      <c r="HL348" s="7"/>
      <c r="HM348" s="32" t="str">
        <f>IF(HJ348&gt;0,(HL348*HK348)/HL9/HL10/60,"-")</f>
        <v>-</v>
      </c>
      <c r="HN348" s="102" t="str">
        <f>IF(AND(HL348&gt;0,HM348&gt;0),HM348*HK294,"-")</f>
        <v>-</v>
      </c>
      <c r="HQ348" s="112">
        <v>10</v>
      </c>
      <c r="HR348" s="4"/>
      <c r="HS348" s="108" t="str">
        <f>IF(HR348&gt;0,INDEX(Вхідні_дані!$A$1471:$F$1520,MATCH(HR348,Вхідні_дані!$C$1471:$C$1520,0),7),"-")</f>
        <v>-</v>
      </c>
      <c r="HT348" s="7"/>
      <c r="HU348" s="32" t="str">
        <f>IF(HR348&gt;0,(HT348*HS348)/HT9/HT10/60,"-")</f>
        <v>-</v>
      </c>
      <c r="HV348" s="102" t="str">
        <f>IF(AND(HT348&gt;0,HU348&gt;0),HU348*HS294,"-")</f>
        <v>-</v>
      </c>
      <c r="HY348" s="112">
        <v>10</v>
      </c>
      <c r="HZ348" s="4"/>
      <c r="IA348" s="108" t="str">
        <f>IF(HZ348&gt;0,INDEX(Вхідні_дані!$A$1471:$F$1520,MATCH(HZ348,Вхідні_дані!$C$1471:$C$1520,0),7),"-")</f>
        <v>-</v>
      </c>
      <c r="IB348" s="7"/>
      <c r="IC348" s="32" t="str">
        <f>IF(HZ348&gt;0,(IB348*IA348)/IB9/IB10/60,"-")</f>
        <v>-</v>
      </c>
      <c r="ID348" s="102" t="str">
        <f>IF(AND(IB348&gt;0,IC348&gt;0),IC348*IA294,"-")</f>
        <v>-</v>
      </c>
      <c r="IG348" s="112">
        <v>10</v>
      </c>
      <c r="IH348" s="4"/>
      <c r="II348" s="108" t="str">
        <f>IF(IH348&gt;0,INDEX(Вхідні_дані!$A$1471:$F$1520,MATCH(IH348,Вхідні_дані!$C$1471:$C$1520,0),7),"-")</f>
        <v>-</v>
      </c>
      <c r="IJ348" s="7"/>
      <c r="IK348" s="32" t="str">
        <f>IF(IH348&gt;0,(IJ348*II348)/IJ9/IJ10/60,"-")</f>
        <v>-</v>
      </c>
      <c r="IL348" s="102" t="str">
        <f>IF(AND(IJ348&gt;0,IK348&gt;0),IK348*II294,"-")</f>
        <v>-</v>
      </c>
      <c r="IO348" s="112">
        <v>10</v>
      </c>
      <c r="IP348" s="4"/>
      <c r="IQ348" s="108" t="str">
        <f>IF(IP348&gt;0,INDEX(Вхідні_дані!$A$1471:$F$1520,MATCH(IP348,Вхідні_дані!$C$1471:$C$1520,0),7),"-")</f>
        <v>-</v>
      </c>
      <c r="IR348" s="7"/>
      <c r="IS348" s="32" t="str">
        <f>IF(IP348&gt;0,(IR348*IQ348)/IR9/IR10/60,"-")</f>
        <v>-</v>
      </c>
      <c r="IT348" s="102" t="str">
        <f>IF(AND(IR348&gt;0,IS348&gt;0),IS348*IQ294,"-")</f>
        <v>-</v>
      </c>
      <c r="IW348" s="112">
        <v>10</v>
      </c>
      <c r="IX348" s="4"/>
      <c r="IY348" s="108" t="str">
        <f>IF(IX348&gt;0,INDEX(Вхідні_дані!$A$1471:$F$1520,MATCH(IX348,Вхідні_дані!$C$1471:$C$1520,0),7),"-")</f>
        <v>-</v>
      </c>
      <c r="IZ348" s="7"/>
      <c r="JA348" s="32" t="str">
        <f>IF(IX348&gt;0,(IZ348*IY348)/IZ9/IZ10/60,"-")</f>
        <v>-</v>
      </c>
      <c r="JB348" s="102" t="str">
        <f>IF(AND(IZ348&gt;0,JA348&gt;0),JA348*IY294,"-")</f>
        <v>-</v>
      </c>
      <c r="JE348" s="112">
        <v>10</v>
      </c>
      <c r="JF348" s="4"/>
      <c r="JG348" s="108" t="str">
        <f>IF(JF348&gt;0,INDEX(Вхідні_дані!$A$1471:$F$1520,MATCH(JF348,Вхідні_дані!$C$1471:$C$1520,0),7),"-")</f>
        <v>-</v>
      </c>
      <c r="JH348" s="7"/>
      <c r="JI348" s="32" t="str">
        <f>IF(JF348&gt;0,(JH348*JG348)/JH9/JH10/60,"-")</f>
        <v>-</v>
      </c>
      <c r="JJ348" s="102" t="str">
        <f>IF(AND(JH348&gt;0,JI348&gt;0),JI348*JG294,"-")</f>
        <v>-</v>
      </c>
      <c r="JM348" s="112">
        <v>10</v>
      </c>
      <c r="JN348" s="4"/>
      <c r="JO348" s="108" t="str">
        <f>IF(JN348&gt;0,INDEX(Вхідні_дані!$A$1471:$F$1520,MATCH(JN348,Вхідні_дані!$C$1471:$C$1520,0),7),"-")</f>
        <v>-</v>
      </c>
      <c r="JP348" s="7"/>
      <c r="JQ348" s="32" t="str">
        <f>IF(JN348&gt;0,(JP348*JO348)/JP9/JP10/60,"-")</f>
        <v>-</v>
      </c>
      <c r="JR348" s="102" t="str">
        <f>IF(AND(JP348&gt;0,JQ348&gt;0),JQ348*JO294,"-")</f>
        <v>-</v>
      </c>
      <c r="JU348" s="112">
        <v>10</v>
      </c>
      <c r="JV348" s="4"/>
      <c r="JW348" s="108" t="str">
        <f>IF(JV348&gt;0,INDEX(Вхідні_дані!$A$1471:$F$1520,MATCH(JV348,Вхідні_дані!$C$1471:$C$1520,0),7),"-")</f>
        <v>-</v>
      </c>
      <c r="JX348" s="7"/>
      <c r="JY348" s="32" t="str">
        <f>IF(JV348&gt;0,(JX348*JW348)/JX9/JX10/60,"-")</f>
        <v>-</v>
      </c>
      <c r="JZ348" s="102" t="str">
        <f>IF(AND(JX348&gt;0,JY348&gt;0),JY348*JW294,"-")</f>
        <v>-</v>
      </c>
      <c r="KC348" s="112">
        <v>10</v>
      </c>
      <c r="KD348" s="4"/>
      <c r="KE348" s="108" t="str">
        <f>IF(KD348&gt;0,INDEX(Вхідні_дані!$A$1471:$F$1520,MATCH(KD348,Вхідні_дані!$C$1471:$C$1520,0),7),"-")</f>
        <v>-</v>
      </c>
      <c r="KF348" s="7"/>
      <c r="KG348" s="32" t="str">
        <f>IF(KD348&gt;0,(KF348*KE348)/KF9/KF10/60,"-")</f>
        <v>-</v>
      </c>
      <c r="KH348" s="102" t="str">
        <f>IF(AND(KF348&gt;0,KG348&gt;0),KG348*KE294,"-")</f>
        <v>-</v>
      </c>
      <c r="KK348" s="112">
        <v>10</v>
      </c>
      <c r="KL348" s="4"/>
      <c r="KM348" s="108" t="str">
        <f>IF(KL348&gt;0,INDEX(Вхідні_дані!$A$1471:$F$1520,MATCH(KL348,Вхідні_дані!$C$1471:$C$1520,0),7),"-")</f>
        <v>-</v>
      </c>
      <c r="KN348" s="7"/>
      <c r="KO348" s="32" t="str">
        <f>IF(KL348&gt;0,(KN348*KM348)/KN9/KN10/60,"-")</f>
        <v>-</v>
      </c>
      <c r="KP348" s="102" t="str">
        <f>IF(AND(KN348&gt;0,KO348&gt;0),KO348*KM294,"-")</f>
        <v>-</v>
      </c>
      <c r="KS348" s="112">
        <v>10</v>
      </c>
      <c r="KT348" s="4"/>
      <c r="KU348" s="108" t="str">
        <f>IF(KT348&gt;0,INDEX(Вхідні_дані!$A$1471:$F$1520,MATCH(KT348,Вхідні_дані!$C$1471:$C$1520,0),7),"-")</f>
        <v>-</v>
      </c>
      <c r="KV348" s="7"/>
      <c r="KW348" s="32" t="str">
        <f>IF(KT348&gt;0,(KV348*KU348)/KV9/KV10/60,"-")</f>
        <v>-</v>
      </c>
      <c r="KX348" s="102" t="str">
        <f>IF(AND(KV348&gt;0,KW348&gt;0),KW348*KU294,"-")</f>
        <v>-</v>
      </c>
      <c r="LA348" s="112">
        <v>10</v>
      </c>
      <c r="LB348" s="4"/>
      <c r="LC348" s="108" t="str">
        <f>IF(LB348&gt;0,INDEX(Вхідні_дані!$A$1471:$F$1520,MATCH(LB348,Вхідні_дані!$C$1471:$C$1520,0),7),"-")</f>
        <v>-</v>
      </c>
      <c r="LD348" s="7"/>
      <c r="LE348" s="32" t="str">
        <f>IF(LB348&gt;0,(LD348*LC348)/LD9/LD10/60,"-")</f>
        <v>-</v>
      </c>
      <c r="LF348" s="102" t="str">
        <f>IF(AND(LD348&gt;0,LE348&gt;0),LE348*LC294,"-")</f>
        <v>-</v>
      </c>
      <c r="LI348" s="112">
        <v>10</v>
      </c>
      <c r="LJ348" s="4"/>
      <c r="LK348" s="108" t="str">
        <f>IF(LJ348&gt;0,INDEX(Вхідні_дані!$A$1471:$F$1520,MATCH(LJ348,Вхідні_дані!$C$1471:$C$1520,0),7),"-")</f>
        <v>-</v>
      </c>
      <c r="LL348" s="7"/>
      <c r="LM348" s="32" t="str">
        <f>IF(LJ348&gt;0,(LL348*LK348)/LL9/LL10/60,"-")</f>
        <v>-</v>
      </c>
      <c r="LN348" s="102" t="str">
        <f>IF(AND(LL348&gt;0,LM348&gt;0),LM348*LK294,"-")</f>
        <v>-</v>
      </c>
      <c r="LQ348" s="112">
        <v>10</v>
      </c>
      <c r="LR348" s="4"/>
      <c r="LS348" s="108" t="str">
        <f>IF(LR348&gt;0,INDEX(Вхідні_дані!$A$1471:$F$1520,MATCH(LR348,Вхідні_дані!$C$1471:$C$1520,0),7),"-")</f>
        <v>-</v>
      </c>
      <c r="LT348" s="7"/>
      <c r="LU348" s="32" t="str">
        <f>IF(LR348&gt;0,(LT348*LS348)/LT9/LT10/60,"-")</f>
        <v>-</v>
      </c>
      <c r="LV348" s="102" t="str">
        <f>IF(AND(LT348&gt;0,LU348&gt;0),LU348*LS294,"-")</f>
        <v>-</v>
      </c>
      <c r="LY348" s="112">
        <v>10</v>
      </c>
      <c r="LZ348" s="4"/>
      <c r="MA348" s="108" t="str">
        <f>IF(LZ348&gt;0,INDEX(Вхідні_дані!$A$1471:$F$1520,MATCH(LZ348,Вхідні_дані!$C$1471:$C$1520,0),7),"-")</f>
        <v>-</v>
      </c>
      <c r="MB348" s="7"/>
      <c r="MC348" s="32" t="str">
        <f>IF(LZ348&gt;0,(MB348*MA348)/MB9/MB10/60,"-")</f>
        <v>-</v>
      </c>
      <c r="MD348" s="102" t="str">
        <f>IF(AND(MB348&gt;0,MC348&gt;0),MC348*MA294,"-")</f>
        <v>-</v>
      </c>
      <c r="MG348" s="112">
        <v>10</v>
      </c>
      <c r="MH348" s="4"/>
      <c r="MI348" s="108" t="str">
        <f>IF(MH348&gt;0,INDEX(Вхідні_дані!$A$1471:$F$1520,MATCH(MH348,Вхідні_дані!$C$1471:$C$1520,0),7),"-")</f>
        <v>-</v>
      </c>
      <c r="MJ348" s="7"/>
      <c r="MK348" s="32" t="str">
        <f>IF(MH348&gt;0,(MJ348*MI348)/MJ9/MJ10/60,"-")</f>
        <v>-</v>
      </c>
      <c r="ML348" s="102" t="str">
        <f>IF(AND(MJ348&gt;0,MK348&gt;0),MK348*MI294,"-")</f>
        <v>-</v>
      </c>
      <c r="MO348" s="112">
        <v>10</v>
      </c>
      <c r="MP348" s="4"/>
      <c r="MQ348" s="108" t="str">
        <f>IF(MP348&gt;0,INDEX(Вхідні_дані!$A$1471:$F$1520,MATCH(MP348,Вхідні_дані!$C$1471:$C$1520,0),7),"-")</f>
        <v>-</v>
      </c>
      <c r="MR348" s="7"/>
      <c r="MS348" s="32" t="str">
        <f>IF(MP348&gt;0,(MR348*MQ348)/MR9/MR10/60,"-")</f>
        <v>-</v>
      </c>
      <c r="MT348" s="102" t="str">
        <f>IF(AND(MR348&gt;0,MS348&gt;0),MS348*MQ294,"-")</f>
        <v>-</v>
      </c>
      <c r="MW348" s="112">
        <v>10</v>
      </c>
      <c r="MX348" s="4"/>
      <c r="MY348" s="108" t="str">
        <f>IF(MX348&gt;0,INDEX(Вхідні_дані!$A$1471:$F$1520,MATCH(MX348,Вхідні_дані!$C$1471:$C$1520,0),7),"-")</f>
        <v>-</v>
      </c>
      <c r="MZ348" s="7"/>
      <c r="NA348" s="32" t="str">
        <f>IF(MX348&gt;0,(MZ348*MY348)/MZ9/MZ10/60,"-")</f>
        <v>-</v>
      </c>
      <c r="NB348" s="102" t="str">
        <f>IF(AND(MZ348&gt;0,NA348&gt;0),NA348*MY294,"-")</f>
        <v>-</v>
      </c>
      <c r="NE348" s="112">
        <v>10</v>
      </c>
      <c r="NF348" s="4"/>
      <c r="NG348" s="108" t="str">
        <f>IF(NF348&gt;0,INDEX(Вхідні_дані!$A$1471:$F$1520,MATCH(NF348,Вхідні_дані!$C$1471:$C$1520,0),7),"-")</f>
        <v>-</v>
      </c>
      <c r="NH348" s="7"/>
      <c r="NI348" s="32" t="str">
        <f>IF(NF348&gt;0,(NH348*NG348)/NH9/NH10/60,"-")</f>
        <v>-</v>
      </c>
      <c r="NJ348" s="102" t="str">
        <f>IF(AND(NH348&gt;0,NI348&gt;0),NI348*NG294,"-")</f>
        <v>-</v>
      </c>
      <c r="NM348" s="112">
        <v>10</v>
      </c>
      <c r="NN348" s="4"/>
      <c r="NO348" s="108" t="str">
        <f>IF(NN348&gt;0,INDEX(Вхідні_дані!$A$1471:$F$1520,MATCH(NN348,Вхідні_дані!$C$1471:$C$1520,0),7),"-")</f>
        <v>-</v>
      </c>
      <c r="NP348" s="7"/>
      <c r="NQ348" s="32" t="str">
        <f>IF(NN348&gt;0,(NP348*NO348)/NP9/NP10/60,"-")</f>
        <v>-</v>
      </c>
      <c r="NR348" s="102" t="str">
        <f>IF(AND(NP348&gt;0,NQ348&gt;0),NQ348*NO294,"-")</f>
        <v>-</v>
      </c>
      <c r="NU348" s="112">
        <v>10</v>
      </c>
      <c r="NV348" s="4"/>
      <c r="NW348" s="108" t="str">
        <f>IF(NV348&gt;0,INDEX(Вхідні_дані!$A$1471:$F$1520,MATCH(NV348,Вхідні_дані!$C$1471:$C$1520,0),7),"-")</f>
        <v>-</v>
      </c>
      <c r="NX348" s="7"/>
      <c r="NY348" s="32" t="str">
        <f>IF(NV348&gt;0,(NX348*NW348)/NX9/NX10/60,"-")</f>
        <v>-</v>
      </c>
      <c r="NZ348" s="102" t="str">
        <f>IF(AND(NX348&gt;0,NY348&gt;0),NY348*NW294,"-")</f>
        <v>-</v>
      </c>
      <c r="OC348" s="112">
        <v>10</v>
      </c>
      <c r="OD348" s="4"/>
      <c r="OE348" s="108" t="str">
        <f>IF(OD348&gt;0,INDEX(Вхідні_дані!$A$1471:$F$1520,MATCH(OD348,Вхідні_дані!$C$1471:$C$1520,0),7),"-")</f>
        <v>-</v>
      </c>
      <c r="OF348" s="7"/>
      <c r="OG348" s="32" t="str">
        <f>IF(OD348&gt;0,(OF348*OE348)/OF9/OF10/60,"-")</f>
        <v>-</v>
      </c>
      <c r="OH348" s="102" t="str">
        <f>IF(AND(OF348&gt;0,OG348&gt;0),OG348*OE294,"-")</f>
        <v>-</v>
      </c>
      <c r="OK348" s="112">
        <v>10</v>
      </c>
      <c r="OL348" s="4"/>
      <c r="OM348" s="108" t="str">
        <f>IF(OL348&gt;0,INDEX(Вхідні_дані!$A$1471:$F$1520,MATCH(OL348,Вхідні_дані!$C$1471:$C$1520,0),7),"-")</f>
        <v>-</v>
      </c>
      <c r="ON348" s="7"/>
      <c r="OO348" s="32" t="str">
        <f>IF(OL348&gt;0,(ON348*OM348)/ON9/ON10/60,"-")</f>
        <v>-</v>
      </c>
      <c r="OP348" s="102" t="str">
        <f>IF(AND(ON348&gt;0,OO348&gt;0),OO348*OM294,"-")</f>
        <v>-</v>
      </c>
      <c r="OS348" s="112">
        <v>10</v>
      </c>
      <c r="OT348" s="4"/>
      <c r="OU348" s="108" t="str">
        <f>IF(OT348&gt;0,INDEX(Вхідні_дані!$A$1471:$F$1520,MATCH(OT348,Вхідні_дані!$C$1471:$C$1520,0),7),"-")</f>
        <v>-</v>
      </c>
      <c r="OV348" s="7"/>
      <c r="OW348" s="32" t="str">
        <f>IF(OT348&gt;0,(OV348*OU348)/OV9/OV10/60,"-")</f>
        <v>-</v>
      </c>
      <c r="OX348" s="102" t="str">
        <f>IF(AND(OV348&gt;0,OW348&gt;0),OW348*OU294,"-")</f>
        <v>-</v>
      </c>
      <c r="PA348" s="112">
        <v>10</v>
      </c>
      <c r="PB348" s="4"/>
      <c r="PC348" s="108" t="str">
        <f>IF(PB348&gt;0,INDEX(Вхідні_дані!$A$1471:$F$1520,MATCH(PB348,Вхідні_дані!$C$1471:$C$1520,0),7),"-")</f>
        <v>-</v>
      </c>
      <c r="PD348" s="7"/>
      <c r="PE348" s="32" t="str">
        <f>IF(PB348&gt;0,(PD348*PC348)/PD9/PD10/60,"-")</f>
        <v>-</v>
      </c>
      <c r="PF348" s="102" t="str">
        <f>IF(AND(PD348&gt;0,PE348&gt;0),PE348*PC294,"-")</f>
        <v>-</v>
      </c>
      <c r="PI348" s="112">
        <v>10</v>
      </c>
      <c r="PJ348" s="4"/>
      <c r="PK348" s="108" t="str">
        <f>IF(PJ348&gt;0,INDEX(Вхідні_дані!$A$1471:$F$1520,MATCH(PJ348,Вхідні_дані!$C$1471:$C$1520,0),7),"-")</f>
        <v>-</v>
      </c>
      <c r="PL348" s="7"/>
      <c r="PM348" s="32" t="str">
        <f>IF(PJ348&gt;0,(PL348*PK348)/PL9/PL10/60,"-")</f>
        <v>-</v>
      </c>
      <c r="PN348" s="102" t="str">
        <f>IF(AND(PL348&gt;0,PM348&gt;0),PM348*PK294,"-")</f>
        <v>-</v>
      </c>
      <c r="PQ348" s="112">
        <v>10</v>
      </c>
      <c r="PR348" s="4"/>
      <c r="PS348" s="108" t="str">
        <f>IF(PR348&gt;0,INDEX(Вхідні_дані!$A$1471:$F$1520,MATCH(PR348,Вхідні_дані!$C$1471:$C$1520,0),7),"-")</f>
        <v>-</v>
      </c>
      <c r="PT348" s="7"/>
      <c r="PU348" s="32" t="str">
        <f>IF(PR348&gt;0,(PT348*PS348)/PT9/PT10/60,"-")</f>
        <v>-</v>
      </c>
      <c r="PV348" s="102" t="str">
        <f>IF(AND(PT348&gt;0,PU348&gt;0),PU348*PS294,"-")</f>
        <v>-</v>
      </c>
      <c r="PY348" s="112">
        <v>10</v>
      </c>
      <c r="PZ348" s="4"/>
      <c r="QA348" s="108" t="str">
        <f>IF(PZ348&gt;0,INDEX(Вхідні_дані!$A$1471:$F$1520,MATCH(PZ348,Вхідні_дані!$C$1471:$C$1520,0),7),"-")</f>
        <v>-</v>
      </c>
      <c r="QB348" s="7"/>
      <c r="QC348" s="32" t="str">
        <f>IF(PZ348&gt;0,(QB348*QA348)/QB9/QB10/60,"-")</f>
        <v>-</v>
      </c>
      <c r="QD348" s="102" t="str">
        <f>IF(AND(QB348&gt;0,QC348&gt;0),QC348*QA294,"-")</f>
        <v>-</v>
      </c>
      <c r="QG348" s="112">
        <v>10</v>
      </c>
      <c r="QH348" s="4"/>
      <c r="QI348" s="108" t="str">
        <f>IF(QH348&gt;0,INDEX(Вхідні_дані!$A$1471:$F$1520,MATCH(QH348,Вхідні_дані!$C$1471:$C$1520,0),7),"-")</f>
        <v>-</v>
      </c>
      <c r="QJ348" s="7"/>
      <c r="QK348" s="32" t="str">
        <f>IF(QH348&gt;0,(QJ348*QI348)/QJ9/QJ10/60,"-")</f>
        <v>-</v>
      </c>
      <c r="QL348" s="102" t="str">
        <f>IF(AND(QJ348&gt;0,QK348&gt;0),QK348*QI294,"-")</f>
        <v>-</v>
      </c>
      <c r="QO348" s="112">
        <v>10</v>
      </c>
      <c r="QP348" s="4"/>
      <c r="QQ348" s="108" t="str">
        <f>IF(QP348&gt;0,INDEX(Вхідні_дані!$A$1471:$F$1520,MATCH(QP348,Вхідні_дані!$C$1471:$C$1520,0),7),"-")</f>
        <v>-</v>
      </c>
      <c r="QR348" s="7"/>
      <c r="QS348" s="32" t="str">
        <f>IF(QP348&gt;0,(QR348*QQ348)/QR9/QR10/60,"-")</f>
        <v>-</v>
      </c>
      <c r="QT348" s="102" t="str">
        <f>IF(AND(QR348&gt;0,QS348&gt;0),QS348*QQ294,"-")</f>
        <v>-</v>
      </c>
      <c r="QW348" s="112">
        <v>10</v>
      </c>
      <c r="QX348" s="4"/>
      <c r="QY348" s="108" t="str">
        <f>IF(QX348&gt;0,INDEX(Вхідні_дані!$A$1471:$F$1520,MATCH(QX348,Вхідні_дані!$C$1471:$C$1520,0),7),"-")</f>
        <v>-</v>
      </c>
      <c r="QZ348" s="7"/>
      <c r="RA348" s="32" t="str">
        <f>IF(QX348&gt;0,(QZ348*QY348)/QZ9/QZ10/60,"-")</f>
        <v>-</v>
      </c>
      <c r="RB348" s="102" t="str">
        <f>IF(AND(QZ348&gt;0,RA348&gt;0),RA348*QY294,"-")</f>
        <v>-</v>
      </c>
      <c r="RE348" s="112">
        <v>10</v>
      </c>
      <c r="RF348" s="4"/>
      <c r="RG348" s="108" t="str">
        <f>IF(RF348&gt;0,INDEX(Вхідні_дані!$A$1471:$F$1520,MATCH(RF348,Вхідні_дані!$C$1471:$C$1520,0),7),"-")</f>
        <v>-</v>
      </c>
      <c r="RH348" s="7"/>
      <c r="RI348" s="32" t="str">
        <f>IF(RF348&gt;0,(RH348*RG348)/RH9/RH10/60,"-")</f>
        <v>-</v>
      </c>
      <c r="RJ348" s="102" t="str">
        <f>IF(AND(RH348&gt;0,RI348&gt;0),RI348*RG294,"-")</f>
        <v>-</v>
      </c>
      <c r="RM348" s="112">
        <v>10</v>
      </c>
      <c r="RN348" s="4"/>
      <c r="RO348" s="108" t="str">
        <f>IF(RN348&gt;0,INDEX(Вхідні_дані!$A$1471:$F$1520,MATCH(RN348,Вхідні_дані!$C$1471:$C$1520,0),7),"-")</f>
        <v>-</v>
      </c>
      <c r="RP348" s="7"/>
      <c r="RQ348" s="32" t="str">
        <f>IF(RN348&gt;0,(RP348*RO348)/RP9/RP10/60,"-")</f>
        <v>-</v>
      </c>
      <c r="RR348" s="102" t="str">
        <f>IF(AND(RP348&gt;0,RQ348&gt;0),RQ348*RO294,"-")</f>
        <v>-</v>
      </c>
      <c r="RU348" s="112">
        <v>10</v>
      </c>
      <c r="RV348" s="4"/>
      <c r="RW348" s="108" t="str">
        <f>IF(RV348&gt;0,INDEX(Вхідні_дані!$A$1471:$F$1520,MATCH(RV348,Вхідні_дані!$C$1471:$C$1520,0),7),"-")</f>
        <v>-</v>
      </c>
      <c r="RX348" s="7"/>
      <c r="RY348" s="32" t="str">
        <f>IF(RV348&gt;0,(RX348*RW348)/RX9/RX10/60,"-")</f>
        <v>-</v>
      </c>
      <c r="RZ348" s="102" t="str">
        <f>IF(AND(RX348&gt;0,RY348&gt;0),RY348*RW294,"-")</f>
        <v>-</v>
      </c>
      <c r="SC348" s="112">
        <v>10</v>
      </c>
      <c r="SD348" s="4"/>
      <c r="SE348" s="108" t="str">
        <f>IF(SD348&gt;0,INDEX(Вхідні_дані!$A$1471:$F$1520,MATCH(SD348,Вхідні_дані!$C$1471:$C$1520,0),7),"-")</f>
        <v>-</v>
      </c>
      <c r="SF348" s="7"/>
      <c r="SG348" s="32" t="str">
        <f>IF(SD348&gt;0,(SF348*SE348)/SF9/SF10/60,"-")</f>
        <v>-</v>
      </c>
      <c r="SH348" s="102" t="str">
        <f>IF(AND(SF348&gt;0,SG348&gt;0),SG348*SE294,"-")</f>
        <v>-</v>
      </c>
      <c r="SK348" s="112">
        <v>10</v>
      </c>
      <c r="SL348" s="4"/>
      <c r="SM348" s="108" t="str">
        <f>IF(SL348&gt;0,INDEX(Вхідні_дані!$A$1471:$F$1520,MATCH(SL348,Вхідні_дані!$C$1471:$C$1520,0),7),"-")</f>
        <v>-</v>
      </c>
      <c r="SN348" s="7"/>
      <c r="SO348" s="32" t="str">
        <f>IF(SL348&gt;0,(SN348*SM348)/SN9/SN10/60,"-")</f>
        <v>-</v>
      </c>
      <c r="SP348" s="102" t="str">
        <f>IF(AND(SN348&gt;0,SO348&gt;0),SO348*SM294,"-")</f>
        <v>-</v>
      </c>
      <c r="SS348" s="112">
        <v>10</v>
      </c>
      <c r="ST348" s="4"/>
      <c r="SU348" s="108" t="str">
        <f>IF(ST348&gt;0,INDEX(Вхідні_дані!$A$1471:$F$1520,MATCH(ST348,Вхідні_дані!$C$1471:$C$1520,0),7),"-")</f>
        <v>-</v>
      </c>
      <c r="SV348" s="7"/>
      <c r="SW348" s="32" t="str">
        <f>IF(ST348&gt;0,(SV348*SU348)/SV9/SV10/60,"-")</f>
        <v>-</v>
      </c>
      <c r="SX348" s="102" t="str">
        <f>IF(AND(SV348&gt;0,SW348&gt;0),SW348*SU294,"-")</f>
        <v>-</v>
      </c>
      <c r="TA348" s="112">
        <v>10</v>
      </c>
      <c r="TB348" s="4"/>
      <c r="TC348" s="108" t="str">
        <f>IF(TB348&gt;0,INDEX(Вхідні_дані!$A$1471:$F$1520,MATCH(TB348,Вхідні_дані!$C$1471:$C$1520,0),7),"-")</f>
        <v>-</v>
      </c>
      <c r="TD348" s="7"/>
      <c r="TE348" s="32" t="str">
        <f>IF(TB348&gt;0,(TD348*TC348)/TD9/TD10/60,"-")</f>
        <v>-</v>
      </c>
      <c r="TF348" s="102" t="str">
        <f>IF(AND(TD348&gt;0,TE348&gt;0),TE348*TC294,"-")</f>
        <v>-</v>
      </c>
      <c r="TI348" s="112">
        <v>10</v>
      </c>
      <c r="TJ348" s="4"/>
      <c r="TK348" s="108" t="str">
        <f>IF(TJ348&gt;0,INDEX(Вхідні_дані!$A$1471:$F$1520,MATCH(TJ348,Вхідні_дані!$C$1471:$C$1520,0),7),"-")</f>
        <v>-</v>
      </c>
      <c r="TL348" s="7"/>
      <c r="TM348" s="32" t="str">
        <f>IF(TJ348&gt;0,(TL348*TK348)/TL9/TL10/60,"-")</f>
        <v>-</v>
      </c>
      <c r="TN348" s="102" t="str">
        <f>IF(AND(TL348&gt;0,TM348&gt;0),TM348*TK294,"-")</f>
        <v>-</v>
      </c>
      <c r="TQ348" s="112">
        <v>10</v>
      </c>
      <c r="TR348" s="4"/>
      <c r="TS348" s="108" t="str">
        <f>IF(TR348&gt;0,INDEX(Вхідні_дані!$A$1471:$F$1520,MATCH(TR348,Вхідні_дані!$C$1471:$C$1520,0),7),"-")</f>
        <v>-</v>
      </c>
      <c r="TT348" s="7"/>
      <c r="TU348" s="32" t="str">
        <f>IF(TR348&gt;0,(TT348*TS348)/TT9/TT10/60,"-")</f>
        <v>-</v>
      </c>
      <c r="TV348" s="102" t="str">
        <f>IF(AND(TT348&gt;0,TU348&gt;0),TU348*TS294,"-")</f>
        <v>-</v>
      </c>
      <c r="TY348" s="112">
        <v>10</v>
      </c>
      <c r="TZ348" s="4"/>
      <c r="UA348" s="108" t="str">
        <f>IF(TZ348&gt;0,INDEX(Вхідні_дані!$A$1471:$F$1520,MATCH(TZ348,Вхідні_дані!$C$1471:$C$1520,0),7),"-")</f>
        <v>-</v>
      </c>
      <c r="UB348" s="7"/>
      <c r="UC348" s="32" t="str">
        <f>IF(TZ348&gt;0,(UB348*UA348)/UB9/UB10/60,"-")</f>
        <v>-</v>
      </c>
      <c r="UD348" s="102" t="str">
        <f>IF(AND(UB348&gt;0,UC348&gt;0),UC348*UA294,"-")</f>
        <v>-</v>
      </c>
      <c r="UG348" s="112">
        <v>10</v>
      </c>
      <c r="UH348" s="4"/>
      <c r="UI348" s="108" t="str">
        <f>IF(UH348&gt;0,INDEX(Вхідні_дані!$A$1471:$F$1520,MATCH(UH348,Вхідні_дані!$C$1471:$C$1520,0),7),"-")</f>
        <v>-</v>
      </c>
      <c r="UJ348" s="7"/>
      <c r="UK348" s="32" t="str">
        <f>IF(UH348&gt;0,(UJ348*UI348)/UJ9/UJ10/60,"-")</f>
        <v>-</v>
      </c>
      <c r="UL348" s="102" t="str">
        <f>IF(AND(UJ348&gt;0,UK348&gt;0),UK348*UI294,"-")</f>
        <v>-</v>
      </c>
      <c r="UO348" s="112">
        <v>10</v>
      </c>
      <c r="UP348" s="4"/>
      <c r="UQ348" s="108" t="str">
        <f>IF(UP348&gt;0,INDEX(Вхідні_дані!$A$1471:$F$1520,MATCH(UP348,Вхідні_дані!$C$1471:$C$1520,0),7),"-")</f>
        <v>-</v>
      </c>
      <c r="UR348" s="7"/>
      <c r="US348" s="32" t="str">
        <f>IF(UP348&gt;0,(UR348*UQ348)/UR9/UR10/60,"-")</f>
        <v>-</v>
      </c>
      <c r="UT348" s="102" t="str">
        <f>IF(AND(UR348&gt;0,US348&gt;0),US348*UQ294,"-")</f>
        <v>-</v>
      </c>
      <c r="UW348" s="112">
        <v>10</v>
      </c>
      <c r="UX348" s="4"/>
      <c r="UY348" s="108" t="str">
        <f>IF(UX348&gt;0,INDEX(Вхідні_дані!$A$1471:$F$1520,MATCH(UX348,Вхідні_дані!$C$1471:$C$1520,0),7),"-")</f>
        <v>-</v>
      </c>
      <c r="UZ348" s="7"/>
      <c r="VA348" s="32" t="str">
        <f>IF(UX348&gt;0,(UZ348*UY348)/UZ9/UZ10/60,"-")</f>
        <v>-</v>
      </c>
      <c r="VB348" s="102" t="str">
        <f>IF(AND(UZ348&gt;0,VA348&gt;0),VA348*UY294,"-")</f>
        <v>-</v>
      </c>
      <c r="VE348" s="112">
        <v>10</v>
      </c>
      <c r="VF348" s="4"/>
      <c r="VG348" s="108" t="str">
        <f>IF(VF348&gt;0,INDEX(Вхідні_дані!$A$1471:$F$1520,MATCH(VF348,Вхідні_дані!$C$1471:$C$1520,0),7),"-")</f>
        <v>-</v>
      </c>
      <c r="VH348" s="7"/>
      <c r="VI348" s="32" t="str">
        <f>IF(VF348&gt;0,(VH348*VG348)/VH9/VH10/60,"-")</f>
        <v>-</v>
      </c>
      <c r="VJ348" s="102" t="str">
        <f>IF(AND(VH348&gt;0,VI348&gt;0),VI348*VG294,"-")</f>
        <v>-</v>
      </c>
      <c r="VM348" s="112">
        <v>10</v>
      </c>
      <c r="VN348" s="4"/>
      <c r="VO348" s="108" t="str">
        <f>IF(VN348&gt;0,INDEX(Вхідні_дані!$A$1471:$F$1520,MATCH(VN348,Вхідні_дані!$C$1471:$C$1520,0),7),"-")</f>
        <v>-</v>
      </c>
      <c r="VP348" s="7"/>
      <c r="VQ348" s="32" t="str">
        <f>IF(VN348&gt;0,(VP348*VO348)/VP9/VP10/60,"-")</f>
        <v>-</v>
      </c>
      <c r="VR348" s="102" t="str">
        <f>IF(AND(VP348&gt;0,VQ348&gt;0),VQ348*VO294,"-")</f>
        <v>-</v>
      </c>
      <c r="VU348" s="112">
        <v>10</v>
      </c>
      <c r="VV348" s="4"/>
      <c r="VW348" s="108" t="str">
        <f>IF(VV348&gt;0,INDEX(Вхідні_дані!$A$1471:$F$1520,MATCH(VV348,Вхідні_дані!$C$1471:$C$1520,0),7),"-")</f>
        <v>-</v>
      </c>
      <c r="VX348" s="7"/>
      <c r="VY348" s="32" t="str">
        <f>IF(VV348&gt;0,(VX348*VW348)/VX9/VX10/60,"-")</f>
        <v>-</v>
      </c>
      <c r="VZ348" s="102" t="str">
        <f>IF(AND(VX348&gt;0,VY348&gt;0),VY348*VW294,"-")</f>
        <v>-</v>
      </c>
      <c r="WC348" s="112">
        <v>10</v>
      </c>
      <c r="WD348" s="4"/>
      <c r="WE348" s="108" t="str">
        <f>IF(WD348&gt;0,INDEX(Вхідні_дані!$A$1471:$F$1520,MATCH(WD348,Вхідні_дані!$C$1471:$C$1520,0),7),"-")</f>
        <v>-</v>
      </c>
      <c r="WF348" s="7"/>
      <c r="WG348" s="32" t="str">
        <f>IF(WD348&gt;0,(WF348*WE348)/WF9/WF10/60,"-")</f>
        <v>-</v>
      </c>
      <c r="WH348" s="102" t="str">
        <f>IF(AND(WF348&gt;0,WG348&gt;0),WG348*WE294,"-")</f>
        <v>-</v>
      </c>
      <c r="WK348" s="112">
        <v>10</v>
      </c>
      <c r="WL348" s="4"/>
      <c r="WM348" s="108" t="str">
        <f>IF(WL348&gt;0,INDEX(Вхідні_дані!$A$1471:$F$1520,MATCH(WL348,Вхідні_дані!$C$1471:$C$1520,0),7),"-")</f>
        <v>-</v>
      </c>
      <c r="WN348" s="7"/>
      <c r="WO348" s="32" t="str">
        <f>IF(WL348&gt;0,(WN348*WM348)/WN9/WN10/60,"-")</f>
        <v>-</v>
      </c>
      <c r="WP348" s="102" t="str">
        <f>IF(AND(WN348&gt;0,WO348&gt;0),WO348*WM294,"-")</f>
        <v>-</v>
      </c>
      <c r="WS348" s="112">
        <v>10</v>
      </c>
      <c r="WT348" s="4"/>
      <c r="WU348" s="108" t="str">
        <f>IF(WT348&gt;0,INDEX(Вхідні_дані!$A$1471:$F$1520,MATCH(WT348,Вхідні_дані!$C$1471:$C$1520,0),7),"-")</f>
        <v>-</v>
      </c>
      <c r="WV348" s="7"/>
      <c r="WW348" s="32" t="str">
        <f>IF(WT348&gt;0,(WV348*WU348)/WV9/WV10/60,"-")</f>
        <v>-</v>
      </c>
      <c r="WX348" s="102" t="str">
        <f>IF(AND(WV348&gt;0,WW348&gt;0),WW348*WU294,"-")</f>
        <v>-</v>
      </c>
      <c r="XA348" s="112">
        <v>10</v>
      </c>
      <c r="XB348" s="4"/>
      <c r="XC348" s="108" t="str">
        <f>IF(XB348&gt;0,INDEX(Вхідні_дані!$A$1471:$F$1520,MATCH(XB348,Вхідні_дані!$C$1471:$C$1520,0),7),"-")</f>
        <v>-</v>
      </c>
      <c r="XD348" s="7"/>
      <c r="XE348" s="32" t="str">
        <f>IF(XB348&gt;0,(XD348*XC348)/XD9/XD10/60,"-")</f>
        <v>-</v>
      </c>
      <c r="XF348" s="102" t="str">
        <f>IF(AND(XD348&gt;0,XE348&gt;0),XE348*XC294,"-")</f>
        <v>-</v>
      </c>
      <c r="XI348" s="112">
        <v>10</v>
      </c>
      <c r="XJ348" s="4"/>
      <c r="XK348" s="108" t="str">
        <f>IF(XJ348&gt;0,INDEX(Вхідні_дані!$A$1471:$F$1520,MATCH(XJ348,Вхідні_дані!$C$1471:$C$1520,0),7),"-")</f>
        <v>-</v>
      </c>
      <c r="XL348" s="7"/>
      <c r="XM348" s="32" t="str">
        <f>IF(XJ348&gt;0,(XL348*XK348)/XL9/XL10/60,"-")</f>
        <v>-</v>
      </c>
      <c r="XN348" s="102" t="str">
        <f>IF(AND(XL348&gt;0,XM348&gt;0),XM348*XK294,"-")</f>
        <v>-</v>
      </c>
      <c r="XQ348" s="112">
        <v>10</v>
      </c>
      <c r="XR348" s="4"/>
      <c r="XS348" s="108" t="str">
        <f>IF(XR348&gt;0,INDEX(Вхідні_дані!$A$1471:$F$1520,MATCH(XR348,Вхідні_дані!$C$1471:$C$1520,0),7),"-")</f>
        <v>-</v>
      </c>
      <c r="XT348" s="7"/>
      <c r="XU348" s="32" t="str">
        <f>IF(XR348&gt;0,(XT348*XS348)/XT9/XT10/60,"-")</f>
        <v>-</v>
      </c>
      <c r="XV348" s="102" t="str">
        <f>IF(AND(XT348&gt;0,XU348&gt;0),XU348*XS294,"-")</f>
        <v>-</v>
      </c>
      <c r="XY348" s="112">
        <v>10</v>
      </c>
      <c r="XZ348" s="4"/>
      <c r="YA348" s="108" t="str">
        <f>IF(XZ348&gt;0,INDEX(Вхідні_дані!$A$1471:$F$1520,MATCH(XZ348,Вхідні_дані!$C$1471:$C$1520,0),7),"-")</f>
        <v>-</v>
      </c>
      <c r="YB348" s="7"/>
      <c r="YC348" s="32" t="str">
        <f>IF(XZ348&gt;0,(YB348*YA348)/YB9/YB10/60,"-")</f>
        <v>-</v>
      </c>
      <c r="YD348" s="102" t="str">
        <f>IF(AND(YB348&gt;0,YC348&gt;0),YC348*YA294,"-")</f>
        <v>-</v>
      </c>
      <c r="YG348" s="112">
        <v>10</v>
      </c>
      <c r="YH348" s="4"/>
      <c r="YI348" s="108" t="str">
        <f>IF(YH348&gt;0,INDEX(Вхідні_дані!$A$1471:$F$1520,MATCH(YH348,Вхідні_дані!$C$1471:$C$1520,0),7),"-")</f>
        <v>-</v>
      </c>
      <c r="YJ348" s="7"/>
      <c r="YK348" s="32" t="str">
        <f>IF(YH348&gt;0,(YJ348*YI348)/YJ9/YJ10/60,"-")</f>
        <v>-</v>
      </c>
      <c r="YL348" s="102" t="str">
        <f>IF(AND(YJ348&gt;0,YK348&gt;0),YK348*YI294,"-")</f>
        <v>-</v>
      </c>
      <c r="YO348" s="112">
        <v>10</v>
      </c>
      <c r="YP348" s="4"/>
      <c r="YQ348" s="108" t="str">
        <f>IF(YP348&gt;0,INDEX(Вхідні_дані!$A$1471:$F$1520,MATCH(YP348,Вхідні_дані!$C$1471:$C$1520,0),7),"-")</f>
        <v>-</v>
      </c>
      <c r="YR348" s="7"/>
      <c r="YS348" s="32" t="str">
        <f>IF(YP348&gt;0,(YR348*YQ348)/YR9/YR10/60,"-")</f>
        <v>-</v>
      </c>
      <c r="YT348" s="102" t="str">
        <f>IF(AND(YR348&gt;0,YS348&gt;0),YS348*YQ294,"-")</f>
        <v>-</v>
      </c>
      <c r="YW348" s="112">
        <v>10</v>
      </c>
      <c r="YX348" s="4"/>
      <c r="YY348" s="108" t="str">
        <f>IF(YX348&gt;0,INDEX(Вхідні_дані!$A$1471:$F$1520,MATCH(YX348,Вхідні_дані!$C$1471:$C$1520,0),7),"-")</f>
        <v>-</v>
      </c>
      <c r="YZ348" s="7"/>
      <c r="ZA348" s="32" t="str">
        <f>IF(YX348&gt;0,(YZ348*YY348)/YZ9/YZ10/60,"-")</f>
        <v>-</v>
      </c>
      <c r="ZB348" s="102" t="str">
        <f>IF(AND(YZ348&gt;0,ZA348&gt;0),ZA348*YY294,"-")</f>
        <v>-</v>
      </c>
      <c r="ZE348" s="112">
        <v>10</v>
      </c>
      <c r="ZF348" s="4"/>
      <c r="ZG348" s="108" t="str">
        <f>IF(ZF348&gt;0,INDEX(Вхідні_дані!$A$1471:$F$1520,MATCH(ZF348,Вхідні_дані!$C$1471:$C$1520,0),7),"-")</f>
        <v>-</v>
      </c>
      <c r="ZH348" s="7"/>
      <c r="ZI348" s="32" t="str">
        <f>IF(ZF348&gt;0,(ZH348*ZG348)/ZH9/ZH10/60,"-")</f>
        <v>-</v>
      </c>
      <c r="ZJ348" s="102" t="str">
        <f>IF(AND(ZH348&gt;0,ZI348&gt;0),ZI348*ZG294,"-")</f>
        <v>-</v>
      </c>
      <c r="ZM348" s="112">
        <v>10</v>
      </c>
      <c r="ZN348" s="4"/>
      <c r="ZO348" s="108" t="str">
        <f>IF(ZN348&gt;0,INDEX(Вхідні_дані!$A$1471:$F$1520,MATCH(ZN348,Вхідні_дані!$C$1471:$C$1520,0),7),"-")</f>
        <v>-</v>
      </c>
      <c r="ZP348" s="7"/>
      <c r="ZQ348" s="32" t="str">
        <f>IF(ZN348&gt;0,(ZP348*ZO348)/ZP9/ZP10/60,"-")</f>
        <v>-</v>
      </c>
      <c r="ZR348" s="102" t="str">
        <f>IF(AND(ZP348&gt;0,ZQ348&gt;0),ZQ348*ZO294,"-")</f>
        <v>-</v>
      </c>
      <c r="ZU348" s="112">
        <v>10</v>
      </c>
      <c r="ZV348" s="4"/>
      <c r="ZW348" s="108" t="str">
        <f>IF(ZV348&gt;0,INDEX(Вхідні_дані!$A$1471:$F$1520,MATCH(ZV348,Вхідні_дані!$C$1471:$C$1520,0),7),"-")</f>
        <v>-</v>
      </c>
      <c r="ZX348" s="7"/>
      <c r="ZY348" s="32" t="str">
        <f>IF(ZV348&gt;0,(ZX348*ZW348)/ZX9/ZX10/60,"-")</f>
        <v>-</v>
      </c>
      <c r="ZZ348" s="102" t="str">
        <f>IF(AND(ZX348&gt;0,ZY348&gt;0),ZY348*ZW294,"-")</f>
        <v>-</v>
      </c>
      <c r="AAC348" s="112">
        <v>10</v>
      </c>
      <c r="AAD348" s="4"/>
      <c r="AAE348" s="108" t="str">
        <f>IF(AAD348&gt;0,INDEX(Вхідні_дані!$A$1471:$F$1520,MATCH(AAD348,Вхідні_дані!$C$1471:$C$1520,0),7),"-")</f>
        <v>-</v>
      </c>
      <c r="AAF348" s="7"/>
      <c r="AAG348" s="32" t="str">
        <f>IF(AAD348&gt;0,(AAF348*AAE348)/AAF9/AAF10/60,"-")</f>
        <v>-</v>
      </c>
      <c r="AAH348" s="102" t="str">
        <f>IF(AND(AAF348&gt;0,AAG348&gt;0),AAG348*AAE294,"-")</f>
        <v>-</v>
      </c>
      <c r="AAK348" s="112">
        <v>10</v>
      </c>
      <c r="AAL348" s="4"/>
      <c r="AAM348" s="108" t="str">
        <f>IF(AAL348&gt;0,INDEX(Вхідні_дані!$A$1471:$F$1520,MATCH(AAL348,Вхідні_дані!$C$1471:$C$1520,0),7),"-")</f>
        <v>-</v>
      </c>
      <c r="AAN348" s="7"/>
      <c r="AAO348" s="32" t="str">
        <f>IF(AAL348&gt;0,(AAN348*AAM348)/AAN9/AAN10/60,"-")</f>
        <v>-</v>
      </c>
      <c r="AAP348" s="102" t="str">
        <f>IF(AND(AAN348&gt;0,AAO348&gt;0),AAO348*AAM294,"-")</f>
        <v>-</v>
      </c>
      <c r="AAS348" s="112">
        <v>10</v>
      </c>
      <c r="AAT348" s="4"/>
      <c r="AAU348" s="108" t="str">
        <f>IF(AAT348&gt;0,INDEX(Вхідні_дані!$A$1471:$F$1520,MATCH(AAT348,Вхідні_дані!$C$1471:$C$1520,0),7),"-")</f>
        <v>-</v>
      </c>
      <c r="AAV348" s="7"/>
      <c r="AAW348" s="32" t="str">
        <f>IF(AAT348&gt;0,(AAV348*AAU348)/AAV9/AAV10/60,"-")</f>
        <v>-</v>
      </c>
      <c r="AAX348" s="102" t="str">
        <f>IF(AND(AAV348&gt;0,AAW348&gt;0),AAW348*AAU294,"-")</f>
        <v>-</v>
      </c>
      <c r="ABA348" s="112">
        <v>10</v>
      </c>
      <c r="ABB348" s="4"/>
      <c r="ABC348" s="108" t="str">
        <f>IF(ABB348&gt;0,INDEX(Вхідні_дані!$A$1471:$F$1520,MATCH(ABB348,Вхідні_дані!$C$1471:$C$1520,0),7),"-")</f>
        <v>-</v>
      </c>
      <c r="ABD348" s="7"/>
      <c r="ABE348" s="32" t="str">
        <f>IF(ABB348&gt;0,(ABD348*ABC348)/ABD9/ABD10/60,"-")</f>
        <v>-</v>
      </c>
      <c r="ABF348" s="102" t="str">
        <f>IF(AND(ABD348&gt;0,ABE348&gt;0),ABE348*ABC294,"-")</f>
        <v>-</v>
      </c>
      <c r="ABI348" s="112">
        <v>10</v>
      </c>
      <c r="ABJ348" s="4"/>
      <c r="ABK348" s="108" t="str">
        <f>IF(ABJ348&gt;0,INDEX(Вхідні_дані!$A$1471:$F$1520,MATCH(ABJ348,Вхідні_дані!$C$1471:$C$1520,0),7),"-")</f>
        <v>-</v>
      </c>
      <c r="ABL348" s="7"/>
      <c r="ABM348" s="32" t="str">
        <f>IF(ABJ348&gt;0,(ABL348*ABK348)/ABL9/ABL10/60,"-")</f>
        <v>-</v>
      </c>
      <c r="ABN348" s="102" t="str">
        <f>IF(AND(ABL348&gt;0,ABM348&gt;0),ABM348*ABK294,"-")</f>
        <v>-</v>
      </c>
      <c r="ABQ348" s="112">
        <v>10</v>
      </c>
      <c r="ABR348" s="4"/>
      <c r="ABS348" s="108" t="str">
        <f>IF(ABR348&gt;0,INDEX(Вхідні_дані!$A$1471:$F$1520,MATCH(ABR348,Вхідні_дані!$C$1471:$C$1520,0),7),"-")</f>
        <v>-</v>
      </c>
      <c r="ABT348" s="7"/>
      <c r="ABU348" s="32" t="str">
        <f>IF(ABR348&gt;0,(ABT348*ABS348)/ABT9/ABT10/60,"-")</f>
        <v>-</v>
      </c>
      <c r="ABV348" s="102" t="str">
        <f>IF(AND(ABT348&gt;0,ABU348&gt;0),ABU348*ABS294,"-")</f>
        <v>-</v>
      </c>
      <c r="ABY348" s="112">
        <v>10</v>
      </c>
      <c r="ABZ348" s="4"/>
      <c r="ACA348" s="108" t="str">
        <f>IF(ABZ348&gt;0,INDEX(Вхідні_дані!$A$1471:$F$1520,MATCH(ABZ348,Вхідні_дані!$C$1471:$C$1520,0),7),"-")</f>
        <v>-</v>
      </c>
      <c r="ACB348" s="7"/>
      <c r="ACC348" s="32" t="str">
        <f>IF(ABZ348&gt;0,(ACB348*ACA348)/ACB9/ACB10/60,"-")</f>
        <v>-</v>
      </c>
      <c r="ACD348" s="102" t="str">
        <f>IF(AND(ACB348&gt;0,ACC348&gt;0),ACC348*ACA294,"-")</f>
        <v>-</v>
      </c>
      <c r="ACG348" s="112">
        <v>10</v>
      </c>
      <c r="ACH348" s="4"/>
      <c r="ACI348" s="108" t="str">
        <f>IF(ACH348&gt;0,INDEX(Вхідні_дані!$A$1471:$F$1520,MATCH(ACH348,Вхідні_дані!$C$1471:$C$1520,0),7),"-")</f>
        <v>-</v>
      </c>
      <c r="ACJ348" s="7"/>
      <c r="ACK348" s="32" t="str">
        <f>IF(ACH348&gt;0,(ACJ348*ACI348)/ACJ9/ACJ10/60,"-")</f>
        <v>-</v>
      </c>
      <c r="ACL348" s="102" t="str">
        <f>IF(AND(ACJ348&gt;0,ACK348&gt;0),ACK348*ACI294,"-")</f>
        <v>-</v>
      </c>
      <c r="ACO348" s="112">
        <v>10</v>
      </c>
      <c r="ACP348" s="4"/>
      <c r="ACQ348" s="108" t="str">
        <f>IF(ACP348&gt;0,INDEX(Вхідні_дані!$A$1471:$F$1520,MATCH(ACP348,Вхідні_дані!$C$1471:$C$1520,0),7),"-")</f>
        <v>-</v>
      </c>
      <c r="ACR348" s="7"/>
      <c r="ACS348" s="32" t="str">
        <f>IF(ACP348&gt;0,(ACR348*ACQ348)/ACR9/ACR10/60,"-")</f>
        <v>-</v>
      </c>
      <c r="ACT348" s="102" t="str">
        <f>IF(AND(ACR348&gt;0,ACS348&gt;0),ACS348*ACQ294,"-")</f>
        <v>-</v>
      </c>
      <c r="ACW348" s="112">
        <v>10</v>
      </c>
      <c r="ACX348" s="4"/>
      <c r="ACY348" s="108" t="str">
        <f>IF(ACX348&gt;0,INDEX(Вхідні_дані!$A$1471:$F$1520,MATCH(ACX348,Вхідні_дані!$C$1471:$C$1520,0),7),"-")</f>
        <v>-</v>
      </c>
      <c r="ACZ348" s="7"/>
      <c r="ADA348" s="32" t="str">
        <f>IF(ACX348&gt;0,(ACZ348*ACY348)/ACZ9/ACZ10/60,"-")</f>
        <v>-</v>
      </c>
      <c r="ADB348" s="102" t="str">
        <f>IF(AND(ACZ348&gt;0,ADA348&gt;0),ADA348*ACY294,"-")</f>
        <v>-</v>
      </c>
      <c r="ADE348" s="112">
        <v>10</v>
      </c>
      <c r="ADF348" s="4"/>
      <c r="ADG348" s="108" t="str">
        <f>IF(ADF348&gt;0,INDEX(Вхідні_дані!$A$1471:$F$1520,MATCH(ADF348,Вхідні_дані!$C$1471:$C$1520,0),7),"-")</f>
        <v>-</v>
      </c>
      <c r="ADH348" s="7"/>
      <c r="ADI348" s="32" t="str">
        <f>IF(ADF348&gt;0,(ADH348*ADG348)/ADH9/ADH10/60,"-")</f>
        <v>-</v>
      </c>
      <c r="ADJ348" s="102" t="str">
        <f>IF(AND(ADH348&gt;0,ADI348&gt;0),ADI348*ADG294,"-")</f>
        <v>-</v>
      </c>
      <c r="ADM348" s="112">
        <v>10</v>
      </c>
      <c r="ADN348" s="4"/>
      <c r="ADO348" s="108" t="str">
        <f>IF(ADN348&gt;0,INDEX(Вхідні_дані!$A$1471:$F$1520,MATCH(ADN348,Вхідні_дані!$C$1471:$C$1520,0),7),"-")</f>
        <v>-</v>
      </c>
      <c r="ADP348" s="7"/>
      <c r="ADQ348" s="32" t="str">
        <f>IF(ADN348&gt;0,(ADP348*ADO348)/ADP9/ADP10/60,"-")</f>
        <v>-</v>
      </c>
      <c r="ADR348" s="102" t="str">
        <f>IF(AND(ADP348&gt;0,ADQ348&gt;0),ADQ348*ADO294,"-")</f>
        <v>-</v>
      </c>
    </row>
    <row r="349" spans="1:800" ht="44.25" customHeight="1" x14ac:dyDescent="0.25"/>
    <row r="350" spans="1:800" ht="30" x14ac:dyDescent="0.25">
      <c r="B350" s="185" t="s">
        <v>125</v>
      </c>
      <c r="C350" s="186"/>
      <c r="D350" s="186"/>
      <c r="E350" s="186"/>
      <c r="F350" s="186"/>
      <c r="G350" s="186"/>
      <c r="H350" s="187"/>
      <c r="J350" s="185" t="s">
        <v>125</v>
      </c>
      <c r="K350" s="186"/>
      <c r="L350" s="186"/>
      <c r="M350" s="186"/>
      <c r="N350" s="186"/>
      <c r="O350" s="186"/>
      <c r="P350" s="187"/>
      <c r="R350" s="185" t="s">
        <v>125</v>
      </c>
      <c r="S350" s="186"/>
      <c r="T350" s="186"/>
      <c r="U350" s="186"/>
      <c r="V350" s="186"/>
      <c r="W350" s="186"/>
      <c r="X350" s="187"/>
      <c r="Z350" s="185" t="s">
        <v>125</v>
      </c>
      <c r="AA350" s="186"/>
      <c r="AB350" s="186"/>
      <c r="AC350" s="186"/>
      <c r="AD350" s="186"/>
      <c r="AE350" s="186"/>
      <c r="AF350" s="187"/>
      <c r="AH350" s="185" t="s">
        <v>125</v>
      </c>
      <c r="AI350" s="186"/>
      <c r="AJ350" s="186"/>
      <c r="AK350" s="186"/>
      <c r="AL350" s="186"/>
      <c r="AM350" s="186"/>
      <c r="AN350" s="187"/>
      <c r="AP350" s="185" t="s">
        <v>125</v>
      </c>
      <c r="AQ350" s="186"/>
      <c r="AR350" s="186"/>
      <c r="AS350" s="186"/>
      <c r="AT350" s="186"/>
      <c r="AU350" s="186"/>
      <c r="AV350" s="187"/>
      <c r="AX350" s="185" t="s">
        <v>125</v>
      </c>
      <c r="AY350" s="186"/>
      <c r="AZ350" s="186"/>
      <c r="BA350" s="186"/>
      <c r="BB350" s="186"/>
      <c r="BC350" s="186"/>
      <c r="BD350" s="187"/>
      <c r="BF350" s="185" t="s">
        <v>125</v>
      </c>
      <c r="BG350" s="186"/>
      <c r="BH350" s="186"/>
      <c r="BI350" s="186"/>
      <c r="BJ350" s="186"/>
      <c r="BK350" s="186"/>
      <c r="BL350" s="187"/>
      <c r="BN350" s="185" t="s">
        <v>125</v>
      </c>
      <c r="BO350" s="186"/>
      <c r="BP350" s="186"/>
      <c r="BQ350" s="186"/>
      <c r="BR350" s="186"/>
      <c r="BS350" s="186"/>
      <c r="BT350" s="187"/>
      <c r="BV350" s="185" t="s">
        <v>125</v>
      </c>
      <c r="BW350" s="186"/>
      <c r="BX350" s="186"/>
      <c r="BY350" s="186"/>
      <c r="BZ350" s="186"/>
      <c r="CA350" s="186"/>
      <c r="CB350" s="187"/>
      <c r="CD350" s="185" t="s">
        <v>125</v>
      </c>
      <c r="CE350" s="186"/>
      <c r="CF350" s="186"/>
      <c r="CG350" s="186"/>
      <c r="CH350" s="186"/>
      <c r="CI350" s="186"/>
      <c r="CJ350" s="187"/>
      <c r="CL350" s="185" t="s">
        <v>125</v>
      </c>
      <c r="CM350" s="186"/>
      <c r="CN350" s="186"/>
      <c r="CO350" s="186"/>
      <c r="CP350" s="186"/>
      <c r="CQ350" s="186"/>
      <c r="CR350" s="187"/>
      <c r="CT350" s="185" t="s">
        <v>125</v>
      </c>
      <c r="CU350" s="186"/>
      <c r="CV350" s="186"/>
      <c r="CW350" s="186"/>
      <c r="CX350" s="186"/>
      <c r="CY350" s="186"/>
      <c r="CZ350" s="187"/>
      <c r="DB350" s="185" t="s">
        <v>125</v>
      </c>
      <c r="DC350" s="186"/>
      <c r="DD350" s="186"/>
      <c r="DE350" s="186"/>
      <c r="DF350" s="186"/>
      <c r="DG350" s="186"/>
      <c r="DH350" s="187"/>
      <c r="DJ350" s="185" t="s">
        <v>125</v>
      </c>
      <c r="DK350" s="186"/>
      <c r="DL350" s="186"/>
      <c r="DM350" s="186"/>
      <c r="DN350" s="186"/>
      <c r="DO350" s="186"/>
      <c r="DP350" s="187"/>
      <c r="DR350" s="185" t="s">
        <v>125</v>
      </c>
      <c r="DS350" s="186"/>
      <c r="DT350" s="186"/>
      <c r="DU350" s="186"/>
      <c r="DV350" s="186"/>
      <c r="DW350" s="186"/>
      <c r="DX350" s="187"/>
      <c r="DZ350" s="185" t="s">
        <v>125</v>
      </c>
      <c r="EA350" s="186"/>
      <c r="EB350" s="186"/>
      <c r="EC350" s="186"/>
      <c r="ED350" s="186"/>
      <c r="EE350" s="186"/>
      <c r="EF350" s="187"/>
      <c r="EH350" s="185" t="s">
        <v>125</v>
      </c>
      <c r="EI350" s="186"/>
      <c r="EJ350" s="186"/>
      <c r="EK350" s="186"/>
      <c r="EL350" s="186"/>
      <c r="EM350" s="186"/>
      <c r="EN350" s="187"/>
      <c r="EP350" s="185" t="s">
        <v>125</v>
      </c>
      <c r="EQ350" s="186"/>
      <c r="ER350" s="186"/>
      <c r="ES350" s="186"/>
      <c r="ET350" s="186"/>
      <c r="EU350" s="186"/>
      <c r="EV350" s="187"/>
      <c r="EX350" s="185" t="s">
        <v>125</v>
      </c>
      <c r="EY350" s="186"/>
      <c r="EZ350" s="186"/>
      <c r="FA350" s="186"/>
      <c r="FB350" s="186"/>
      <c r="FC350" s="186"/>
      <c r="FD350" s="187"/>
      <c r="FF350" s="185" t="s">
        <v>125</v>
      </c>
      <c r="FG350" s="186"/>
      <c r="FH350" s="186"/>
      <c r="FI350" s="186"/>
      <c r="FJ350" s="186"/>
      <c r="FK350" s="186"/>
      <c r="FL350" s="187"/>
      <c r="FN350" s="185" t="s">
        <v>125</v>
      </c>
      <c r="FO350" s="186"/>
      <c r="FP350" s="186"/>
      <c r="FQ350" s="186"/>
      <c r="FR350" s="186"/>
      <c r="FS350" s="186"/>
      <c r="FT350" s="187"/>
      <c r="FV350" s="185" t="s">
        <v>125</v>
      </c>
      <c r="FW350" s="186"/>
      <c r="FX350" s="186"/>
      <c r="FY350" s="186"/>
      <c r="FZ350" s="186"/>
      <c r="GA350" s="186"/>
      <c r="GB350" s="187"/>
      <c r="GD350" s="185" t="s">
        <v>125</v>
      </c>
      <c r="GE350" s="186"/>
      <c r="GF350" s="186"/>
      <c r="GG350" s="186"/>
      <c r="GH350" s="186"/>
      <c r="GI350" s="186"/>
      <c r="GJ350" s="187"/>
      <c r="GL350" s="185" t="s">
        <v>125</v>
      </c>
      <c r="GM350" s="186"/>
      <c r="GN350" s="186"/>
      <c r="GO350" s="186"/>
      <c r="GP350" s="186"/>
      <c r="GQ350" s="186"/>
      <c r="GR350" s="187"/>
      <c r="GT350" s="185" t="s">
        <v>125</v>
      </c>
      <c r="GU350" s="186"/>
      <c r="GV350" s="186"/>
      <c r="GW350" s="186"/>
      <c r="GX350" s="186"/>
      <c r="GY350" s="186"/>
      <c r="GZ350" s="187"/>
      <c r="HB350" s="185" t="s">
        <v>125</v>
      </c>
      <c r="HC350" s="186"/>
      <c r="HD350" s="186"/>
      <c r="HE350" s="186"/>
      <c r="HF350" s="186"/>
      <c r="HG350" s="186"/>
      <c r="HH350" s="187"/>
      <c r="HJ350" s="185" t="s">
        <v>125</v>
      </c>
      <c r="HK350" s="186"/>
      <c r="HL350" s="186"/>
      <c r="HM350" s="186"/>
      <c r="HN350" s="186"/>
      <c r="HO350" s="186"/>
      <c r="HP350" s="187"/>
      <c r="HR350" s="185" t="s">
        <v>125</v>
      </c>
      <c r="HS350" s="186"/>
      <c r="HT350" s="186"/>
      <c r="HU350" s="186"/>
      <c r="HV350" s="186"/>
      <c r="HW350" s="186"/>
      <c r="HX350" s="187"/>
      <c r="HZ350" s="185" t="s">
        <v>125</v>
      </c>
      <c r="IA350" s="186"/>
      <c r="IB350" s="186"/>
      <c r="IC350" s="186"/>
      <c r="ID350" s="186"/>
      <c r="IE350" s="186"/>
      <c r="IF350" s="187"/>
      <c r="IH350" s="185" t="s">
        <v>125</v>
      </c>
      <c r="II350" s="186"/>
      <c r="IJ350" s="186"/>
      <c r="IK350" s="186"/>
      <c r="IL350" s="186"/>
      <c r="IM350" s="186"/>
      <c r="IN350" s="187"/>
      <c r="IP350" s="185" t="s">
        <v>125</v>
      </c>
      <c r="IQ350" s="186"/>
      <c r="IR350" s="186"/>
      <c r="IS350" s="186"/>
      <c r="IT350" s="186"/>
      <c r="IU350" s="186"/>
      <c r="IV350" s="187"/>
      <c r="IX350" s="185" t="s">
        <v>125</v>
      </c>
      <c r="IY350" s="186"/>
      <c r="IZ350" s="186"/>
      <c r="JA350" s="186"/>
      <c r="JB350" s="186"/>
      <c r="JC350" s="186"/>
      <c r="JD350" s="187"/>
      <c r="JF350" s="185" t="s">
        <v>125</v>
      </c>
      <c r="JG350" s="186"/>
      <c r="JH350" s="186"/>
      <c r="JI350" s="186"/>
      <c r="JJ350" s="186"/>
      <c r="JK350" s="186"/>
      <c r="JL350" s="187"/>
      <c r="JN350" s="185" t="s">
        <v>125</v>
      </c>
      <c r="JO350" s="186"/>
      <c r="JP350" s="186"/>
      <c r="JQ350" s="186"/>
      <c r="JR350" s="186"/>
      <c r="JS350" s="186"/>
      <c r="JT350" s="187"/>
      <c r="JV350" s="185" t="s">
        <v>125</v>
      </c>
      <c r="JW350" s="186"/>
      <c r="JX350" s="186"/>
      <c r="JY350" s="186"/>
      <c r="JZ350" s="186"/>
      <c r="KA350" s="186"/>
      <c r="KB350" s="187"/>
      <c r="KD350" s="185" t="s">
        <v>125</v>
      </c>
      <c r="KE350" s="186"/>
      <c r="KF350" s="186"/>
      <c r="KG350" s="186"/>
      <c r="KH350" s="186"/>
      <c r="KI350" s="186"/>
      <c r="KJ350" s="187"/>
      <c r="KL350" s="185" t="s">
        <v>125</v>
      </c>
      <c r="KM350" s="186"/>
      <c r="KN350" s="186"/>
      <c r="KO350" s="186"/>
      <c r="KP350" s="186"/>
      <c r="KQ350" s="186"/>
      <c r="KR350" s="187"/>
      <c r="KT350" s="185" t="s">
        <v>125</v>
      </c>
      <c r="KU350" s="186"/>
      <c r="KV350" s="186"/>
      <c r="KW350" s="186"/>
      <c r="KX350" s="186"/>
      <c r="KY350" s="186"/>
      <c r="KZ350" s="187"/>
      <c r="LB350" s="185" t="s">
        <v>125</v>
      </c>
      <c r="LC350" s="186"/>
      <c r="LD350" s="186"/>
      <c r="LE350" s="186"/>
      <c r="LF350" s="186"/>
      <c r="LG350" s="186"/>
      <c r="LH350" s="187"/>
      <c r="LJ350" s="185" t="s">
        <v>125</v>
      </c>
      <c r="LK350" s="186"/>
      <c r="LL350" s="186"/>
      <c r="LM350" s="186"/>
      <c r="LN350" s="186"/>
      <c r="LO350" s="186"/>
      <c r="LP350" s="187"/>
      <c r="LR350" s="185" t="s">
        <v>125</v>
      </c>
      <c r="LS350" s="186"/>
      <c r="LT350" s="186"/>
      <c r="LU350" s="186"/>
      <c r="LV350" s="186"/>
      <c r="LW350" s="186"/>
      <c r="LX350" s="187"/>
      <c r="LZ350" s="185" t="s">
        <v>125</v>
      </c>
      <c r="MA350" s="186"/>
      <c r="MB350" s="186"/>
      <c r="MC350" s="186"/>
      <c r="MD350" s="186"/>
      <c r="ME350" s="186"/>
      <c r="MF350" s="187"/>
      <c r="MH350" s="185" t="s">
        <v>125</v>
      </c>
      <c r="MI350" s="186"/>
      <c r="MJ350" s="186"/>
      <c r="MK350" s="186"/>
      <c r="ML350" s="186"/>
      <c r="MM350" s="186"/>
      <c r="MN350" s="187"/>
      <c r="MP350" s="185" t="s">
        <v>125</v>
      </c>
      <c r="MQ350" s="186"/>
      <c r="MR350" s="186"/>
      <c r="MS350" s="186"/>
      <c r="MT350" s="186"/>
      <c r="MU350" s="186"/>
      <c r="MV350" s="187"/>
      <c r="MX350" s="185" t="s">
        <v>125</v>
      </c>
      <c r="MY350" s="186"/>
      <c r="MZ350" s="186"/>
      <c r="NA350" s="186"/>
      <c r="NB350" s="186"/>
      <c r="NC350" s="186"/>
      <c r="ND350" s="187"/>
      <c r="NF350" s="185" t="s">
        <v>125</v>
      </c>
      <c r="NG350" s="186"/>
      <c r="NH350" s="186"/>
      <c r="NI350" s="186"/>
      <c r="NJ350" s="186"/>
      <c r="NK350" s="186"/>
      <c r="NL350" s="187"/>
      <c r="NN350" s="185" t="s">
        <v>125</v>
      </c>
      <c r="NO350" s="186"/>
      <c r="NP350" s="186"/>
      <c r="NQ350" s="186"/>
      <c r="NR350" s="186"/>
      <c r="NS350" s="186"/>
      <c r="NT350" s="187"/>
      <c r="NV350" s="185" t="s">
        <v>125</v>
      </c>
      <c r="NW350" s="186"/>
      <c r="NX350" s="186"/>
      <c r="NY350" s="186"/>
      <c r="NZ350" s="186"/>
      <c r="OA350" s="186"/>
      <c r="OB350" s="187"/>
      <c r="OD350" s="185" t="s">
        <v>125</v>
      </c>
      <c r="OE350" s="186"/>
      <c r="OF350" s="186"/>
      <c r="OG350" s="186"/>
      <c r="OH350" s="186"/>
      <c r="OI350" s="186"/>
      <c r="OJ350" s="187"/>
      <c r="OL350" s="185" t="s">
        <v>125</v>
      </c>
      <c r="OM350" s="186"/>
      <c r="ON350" s="186"/>
      <c r="OO350" s="186"/>
      <c r="OP350" s="186"/>
      <c r="OQ350" s="186"/>
      <c r="OR350" s="187"/>
      <c r="OT350" s="185" t="s">
        <v>125</v>
      </c>
      <c r="OU350" s="186"/>
      <c r="OV350" s="186"/>
      <c r="OW350" s="186"/>
      <c r="OX350" s="186"/>
      <c r="OY350" s="186"/>
      <c r="OZ350" s="187"/>
      <c r="PB350" s="185" t="s">
        <v>125</v>
      </c>
      <c r="PC350" s="186"/>
      <c r="PD350" s="186"/>
      <c r="PE350" s="186"/>
      <c r="PF350" s="186"/>
      <c r="PG350" s="186"/>
      <c r="PH350" s="187"/>
      <c r="PJ350" s="185" t="s">
        <v>125</v>
      </c>
      <c r="PK350" s="186"/>
      <c r="PL350" s="186"/>
      <c r="PM350" s="186"/>
      <c r="PN350" s="186"/>
      <c r="PO350" s="186"/>
      <c r="PP350" s="187"/>
      <c r="PR350" s="185" t="s">
        <v>125</v>
      </c>
      <c r="PS350" s="186"/>
      <c r="PT350" s="186"/>
      <c r="PU350" s="186"/>
      <c r="PV350" s="186"/>
      <c r="PW350" s="186"/>
      <c r="PX350" s="187"/>
      <c r="PZ350" s="185" t="s">
        <v>125</v>
      </c>
      <c r="QA350" s="186"/>
      <c r="QB350" s="186"/>
      <c r="QC350" s="186"/>
      <c r="QD350" s="186"/>
      <c r="QE350" s="186"/>
      <c r="QF350" s="187"/>
      <c r="QH350" s="185" t="s">
        <v>125</v>
      </c>
      <c r="QI350" s="186"/>
      <c r="QJ350" s="186"/>
      <c r="QK350" s="186"/>
      <c r="QL350" s="186"/>
      <c r="QM350" s="186"/>
      <c r="QN350" s="187"/>
      <c r="QP350" s="185" t="s">
        <v>125</v>
      </c>
      <c r="QQ350" s="186"/>
      <c r="QR350" s="186"/>
      <c r="QS350" s="186"/>
      <c r="QT350" s="186"/>
      <c r="QU350" s="186"/>
      <c r="QV350" s="187"/>
      <c r="QX350" s="185" t="s">
        <v>125</v>
      </c>
      <c r="QY350" s="186"/>
      <c r="QZ350" s="186"/>
      <c r="RA350" s="186"/>
      <c r="RB350" s="186"/>
      <c r="RC350" s="186"/>
      <c r="RD350" s="187"/>
      <c r="RF350" s="185" t="s">
        <v>125</v>
      </c>
      <c r="RG350" s="186"/>
      <c r="RH350" s="186"/>
      <c r="RI350" s="186"/>
      <c r="RJ350" s="186"/>
      <c r="RK350" s="186"/>
      <c r="RL350" s="187"/>
      <c r="RN350" s="185" t="s">
        <v>125</v>
      </c>
      <c r="RO350" s="186"/>
      <c r="RP350" s="186"/>
      <c r="RQ350" s="186"/>
      <c r="RR350" s="186"/>
      <c r="RS350" s="186"/>
      <c r="RT350" s="187"/>
      <c r="RV350" s="185" t="s">
        <v>125</v>
      </c>
      <c r="RW350" s="186"/>
      <c r="RX350" s="186"/>
      <c r="RY350" s="186"/>
      <c r="RZ350" s="186"/>
      <c r="SA350" s="186"/>
      <c r="SB350" s="187"/>
      <c r="SD350" s="185" t="s">
        <v>125</v>
      </c>
      <c r="SE350" s="186"/>
      <c r="SF350" s="186"/>
      <c r="SG350" s="186"/>
      <c r="SH350" s="186"/>
      <c r="SI350" s="186"/>
      <c r="SJ350" s="187"/>
      <c r="SL350" s="185" t="s">
        <v>125</v>
      </c>
      <c r="SM350" s="186"/>
      <c r="SN350" s="186"/>
      <c r="SO350" s="186"/>
      <c r="SP350" s="186"/>
      <c r="SQ350" s="186"/>
      <c r="SR350" s="187"/>
      <c r="ST350" s="185" t="s">
        <v>125</v>
      </c>
      <c r="SU350" s="186"/>
      <c r="SV350" s="186"/>
      <c r="SW350" s="186"/>
      <c r="SX350" s="186"/>
      <c r="SY350" s="186"/>
      <c r="SZ350" s="187"/>
      <c r="TB350" s="185" t="s">
        <v>125</v>
      </c>
      <c r="TC350" s="186"/>
      <c r="TD350" s="186"/>
      <c r="TE350" s="186"/>
      <c r="TF350" s="186"/>
      <c r="TG350" s="186"/>
      <c r="TH350" s="187"/>
      <c r="TJ350" s="185" t="s">
        <v>125</v>
      </c>
      <c r="TK350" s="186"/>
      <c r="TL350" s="186"/>
      <c r="TM350" s="186"/>
      <c r="TN350" s="186"/>
      <c r="TO350" s="186"/>
      <c r="TP350" s="187"/>
      <c r="TR350" s="185" t="s">
        <v>125</v>
      </c>
      <c r="TS350" s="186"/>
      <c r="TT350" s="186"/>
      <c r="TU350" s="186"/>
      <c r="TV350" s="186"/>
      <c r="TW350" s="186"/>
      <c r="TX350" s="187"/>
      <c r="TZ350" s="185" t="s">
        <v>125</v>
      </c>
      <c r="UA350" s="186"/>
      <c r="UB350" s="186"/>
      <c r="UC350" s="186"/>
      <c r="UD350" s="186"/>
      <c r="UE350" s="186"/>
      <c r="UF350" s="187"/>
      <c r="UH350" s="185" t="s">
        <v>125</v>
      </c>
      <c r="UI350" s="186"/>
      <c r="UJ350" s="186"/>
      <c r="UK350" s="186"/>
      <c r="UL350" s="186"/>
      <c r="UM350" s="186"/>
      <c r="UN350" s="187"/>
      <c r="UP350" s="185" t="s">
        <v>125</v>
      </c>
      <c r="UQ350" s="186"/>
      <c r="UR350" s="186"/>
      <c r="US350" s="186"/>
      <c r="UT350" s="186"/>
      <c r="UU350" s="186"/>
      <c r="UV350" s="187"/>
      <c r="UX350" s="185" t="s">
        <v>125</v>
      </c>
      <c r="UY350" s="186"/>
      <c r="UZ350" s="186"/>
      <c r="VA350" s="186"/>
      <c r="VB350" s="186"/>
      <c r="VC350" s="186"/>
      <c r="VD350" s="187"/>
      <c r="VF350" s="185" t="s">
        <v>125</v>
      </c>
      <c r="VG350" s="186"/>
      <c r="VH350" s="186"/>
      <c r="VI350" s="186"/>
      <c r="VJ350" s="186"/>
      <c r="VK350" s="186"/>
      <c r="VL350" s="187"/>
      <c r="VN350" s="185" t="s">
        <v>125</v>
      </c>
      <c r="VO350" s="186"/>
      <c r="VP350" s="186"/>
      <c r="VQ350" s="186"/>
      <c r="VR350" s="186"/>
      <c r="VS350" s="186"/>
      <c r="VT350" s="187"/>
      <c r="VV350" s="185" t="s">
        <v>125</v>
      </c>
      <c r="VW350" s="186"/>
      <c r="VX350" s="186"/>
      <c r="VY350" s="186"/>
      <c r="VZ350" s="186"/>
      <c r="WA350" s="186"/>
      <c r="WB350" s="187"/>
      <c r="WD350" s="185" t="s">
        <v>125</v>
      </c>
      <c r="WE350" s="186"/>
      <c r="WF350" s="186"/>
      <c r="WG350" s="186"/>
      <c r="WH350" s="186"/>
      <c r="WI350" s="186"/>
      <c r="WJ350" s="187"/>
      <c r="WL350" s="185" t="s">
        <v>125</v>
      </c>
      <c r="WM350" s="186"/>
      <c r="WN350" s="186"/>
      <c r="WO350" s="186"/>
      <c r="WP350" s="186"/>
      <c r="WQ350" s="186"/>
      <c r="WR350" s="187"/>
      <c r="WT350" s="185" t="s">
        <v>125</v>
      </c>
      <c r="WU350" s="186"/>
      <c r="WV350" s="186"/>
      <c r="WW350" s="186"/>
      <c r="WX350" s="186"/>
      <c r="WY350" s="186"/>
      <c r="WZ350" s="187"/>
      <c r="XB350" s="185" t="s">
        <v>125</v>
      </c>
      <c r="XC350" s="186"/>
      <c r="XD350" s="186"/>
      <c r="XE350" s="186"/>
      <c r="XF350" s="186"/>
      <c r="XG350" s="186"/>
      <c r="XH350" s="187"/>
      <c r="XJ350" s="185" t="s">
        <v>125</v>
      </c>
      <c r="XK350" s="186"/>
      <c r="XL350" s="186"/>
      <c r="XM350" s="186"/>
      <c r="XN350" s="186"/>
      <c r="XO350" s="186"/>
      <c r="XP350" s="187"/>
      <c r="XR350" s="185" t="s">
        <v>125</v>
      </c>
      <c r="XS350" s="186"/>
      <c r="XT350" s="186"/>
      <c r="XU350" s="186"/>
      <c r="XV350" s="186"/>
      <c r="XW350" s="186"/>
      <c r="XX350" s="187"/>
      <c r="XZ350" s="185" t="s">
        <v>125</v>
      </c>
      <c r="YA350" s="186"/>
      <c r="YB350" s="186"/>
      <c r="YC350" s="186"/>
      <c r="YD350" s="186"/>
      <c r="YE350" s="186"/>
      <c r="YF350" s="187"/>
      <c r="YH350" s="185" t="s">
        <v>125</v>
      </c>
      <c r="YI350" s="186"/>
      <c r="YJ350" s="186"/>
      <c r="YK350" s="186"/>
      <c r="YL350" s="186"/>
      <c r="YM350" s="186"/>
      <c r="YN350" s="187"/>
      <c r="YP350" s="185" t="s">
        <v>125</v>
      </c>
      <c r="YQ350" s="186"/>
      <c r="YR350" s="186"/>
      <c r="YS350" s="186"/>
      <c r="YT350" s="186"/>
      <c r="YU350" s="186"/>
      <c r="YV350" s="187"/>
      <c r="YX350" s="185" t="s">
        <v>125</v>
      </c>
      <c r="YY350" s="186"/>
      <c r="YZ350" s="186"/>
      <c r="ZA350" s="186"/>
      <c r="ZB350" s="186"/>
      <c r="ZC350" s="186"/>
      <c r="ZD350" s="187"/>
      <c r="ZF350" s="185" t="s">
        <v>125</v>
      </c>
      <c r="ZG350" s="186"/>
      <c r="ZH350" s="186"/>
      <c r="ZI350" s="186"/>
      <c r="ZJ350" s="186"/>
      <c r="ZK350" s="186"/>
      <c r="ZL350" s="187"/>
      <c r="ZN350" s="185" t="s">
        <v>125</v>
      </c>
      <c r="ZO350" s="186"/>
      <c r="ZP350" s="186"/>
      <c r="ZQ350" s="186"/>
      <c r="ZR350" s="186"/>
      <c r="ZS350" s="186"/>
      <c r="ZT350" s="187"/>
      <c r="ZV350" s="185" t="s">
        <v>125</v>
      </c>
      <c r="ZW350" s="186"/>
      <c r="ZX350" s="186"/>
      <c r="ZY350" s="186"/>
      <c r="ZZ350" s="186"/>
      <c r="AAA350" s="186"/>
      <c r="AAB350" s="187"/>
      <c r="AAD350" s="185" t="s">
        <v>125</v>
      </c>
      <c r="AAE350" s="186"/>
      <c r="AAF350" s="186"/>
      <c r="AAG350" s="186"/>
      <c r="AAH350" s="186"/>
      <c r="AAI350" s="186"/>
      <c r="AAJ350" s="187"/>
      <c r="AAL350" s="185" t="s">
        <v>125</v>
      </c>
      <c r="AAM350" s="186"/>
      <c r="AAN350" s="186"/>
      <c r="AAO350" s="186"/>
      <c r="AAP350" s="186"/>
      <c r="AAQ350" s="186"/>
      <c r="AAR350" s="187"/>
      <c r="AAT350" s="185" t="s">
        <v>125</v>
      </c>
      <c r="AAU350" s="186"/>
      <c r="AAV350" s="186"/>
      <c r="AAW350" s="186"/>
      <c r="AAX350" s="186"/>
      <c r="AAY350" s="186"/>
      <c r="AAZ350" s="187"/>
      <c r="ABB350" s="185" t="s">
        <v>125</v>
      </c>
      <c r="ABC350" s="186"/>
      <c r="ABD350" s="186"/>
      <c r="ABE350" s="186"/>
      <c r="ABF350" s="186"/>
      <c r="ABG350" s="186"/>
      <c r="ABH350" s="187"/>
      <c r="ABJ350" s="185" t="s">
        <v>125</v>
      </c>
      <c r="ABK350" s="186"/>
      <c r="ABL350" s="186"/>
      <c r="ABM350" s="186"/>
      <c r="ABN350" s="186"/>
      <c r="ABO350" s="186"/>
      <c r="ABP350" s="187"/>
      <c r="ABR350" s="185" t="s">
        <v>125</v>
      </c>
      <c r="ABS350" s="186"/>
      <c r="ABT350" s="186"/>
      <c r="ABU350" s="186"/>
      <c r="ABV350" s="186"/>
      <c r="ABW350" s="186"/>
      <c r="ABX350" s="187"/>
      <c r="ABZ350" s="185" t="s">
        <v>125</v>
      </c>
      <c r="ACA350" s="186"/>
      <c r="ACB350" s="186"/>
      <c r="ACC350" s="186"/>
      <c r="ACD350" s="186"/>
      <c r="ACE350" s="186"/>
      <c r="ACF350" s="187"/>
      <c r="ACH350" s="185" t="s">
        <v>125</v>
      </c>
      <c r="ACI350" s="186"/>
      <c r="ACJ350" s="186"/>
      <c r="ACK350" s="186"/>
      <c r="ACL350" s="186"/>
      <c r="ACM350" s="186"/>
      <c r="ACN350" s="187"/>
      <c r="ACP350" s="185" t="s">
        <v>125</v>
      </c>
      <c r="ACQ350" s="186"/>
      <c r="ACR350" s="186"/>
      <c r="ACS350" s="186"/>
      <c r="ACT350" s="186"/>
      <c r="ACU350" s="186"/>
      <c r="ACV350" s="187"/>
      <c r="ACX350" s="185" t="s">
        <v>125</v>
      </c>
      <c r="ACY350" s="186"/>
      <c r="ACZ350" s="186"/>
      <c r="ADA350" s="186"/>
      <c r="ADB350" s="186"/>
      <c r="ADC350" s="186"/>
      <c r="ADD350" s="187"/>
      <c r="ADF350" s="185" t="s">
        <v>125</v>
      </c>
      <c r="ADG350" s="186"/>
      <c r="ADH350" s="186"/>
      <c r="ADI350" s="186"/>
      <c r="ADJ350" s="186"/>
      <c r="ADK350" s="186"/>
      <c r="ADL350" s="187"/>
      <c r="ADN350" s="185" t="s">
        <v>125</v>
      </c>
      <c r="ADO350" s="186"/>
      <c r="ADP350" s="186"/>
      <c r="ADQ350" s="186"/>
      <c r="ADR350" s="186"/>
      <c r="ADS350" s="186"/>
      <c r="ADT350" s="187"/>
    </row>
    <row r="351" spans="1:800" ht="28.5" customHeight="1" outlineLevel="1" x14ac:dyDescent="0.25"/>
    <row r="352" spans="1:800" ht="72.75" outlineLevel="1" x14ac:dyDescent="0.25">
      <c r="B352" s="31" t="s">
        <v>158</v>
      </c>
      <c r="C352" s="31" t="s">
        <v>159</v>
      </c>
      <c r="D352" s="31" t="s">
        <v>161</v>
      </c>
      <c r="E352" s="31" t="s">
        <v>174</v>
      </c>
      <c r="J352" s="31" t="s">
        <v>158</v>
      </c>
      <c r="K352" s="31" t="s">
        <v>159</v>
      </c>
      <c r="L352" s="31" t="s">
        <v>161</v>
      </c>
      <c r="M352" s="31" t="s">
        <v>174</v>
      </c>
      <c r="R352" s="31" t="s">
        <v>158</v>
      </c>
      <c r="S352" s="31" t="s">
        <v>159</v>
      </c>
      <c r="T352" s="31" t="s">
        <v>161</v>
      </c>
      <c r="U352" s="31" t="s">
        <v>174</v>
      </c>
      <c r="Z352" s="31" t="s">
        <v>158</v>
      </c>
      <c r="AA352" s="31" t="s">
        <v>159</v>
      </c>
      <c r="AB352" s="31" t="s">
        <v>161</v>
      </c>
      <c r="AC352" s="31" t="s">
        <v>174</v>
      </c>
      <c r="AH352" s="31" t="s">
        <v>158</v>
      </c>
      <c r="AI352" s="31" t="s">
        <v>159</v>
      </c>
      <c r="AJ352" s="31" t="s">
        <v>161</v>
      </c>
      <c r="AK352" s="31" t="s">
        <v>174</v>
      </c>
      <c r="AP352" s="31" t="s">
        <v>158</v>
      </c>
      <c r="AQ352" s="31" t="s">
        <v>159</v>
      </c>
      <c r="AR352" s="31" t="s">
        <v>161</v>
      </c>
      <c r="AS352" s="31" t="s">
        <v>174</v>
      </c>
      <c r="AX352" s="31" t="s">
        <v>158</v>
      </c>
      <c r="AY352" s="31" t="s">
        <v>159</v>
      </c>
      <c r="AZ352" s="31" t="s">
        <v>161</v>
      </c>
      <c r="BA352" s="31" t="s">
        <v>174</v>
      </c>
      <c r="BF352" s="31" t="s">
        <v>158</v>
      </c>
      <c r="BG352" s="31" t="s">
        <v>159</v>
      </c>
      <c r="BH352" s="31" t="s">
        <v>161</v>
      </c>
      <c r="BI352" s="31" t="s">
        <v>174</v>
      </c>
      <c r="BN352" s="31" t="s">
        <v>158</v>
      </c>
      <c r="BO352" s="31" t="s">
        <v>159</v>
      </c>
      <c r="BP352" s="31" t="s">
        <v>161</v>
      </c>
      <c r="BQ352" s="31" t="s">
        <v>174</v>
      </c>
      <c r="BV352" s="31" t="s">
        <v>158</v>
      </c>
      <c r="BW352" s="31" t="s">
        <v>159</v>
      </c>
      <c r="BX352" s="31" t="s">
        <v>161</v>
      </c>
      <c r="BY352" s="31" t="s">
        <v>174</v>
      </c>
      <c r="CD352" s="31" t="s">
        <v>158</v>
      </c>
      <c r="CE352" s="31" t="s">
        <v>159</v>
      </c>
      <c r="CF352" s="31" t="s">
        <v>161</v>
      </c>
      <c r="CG352" s="31" t="s">
        <v>174</v>
      </c>
      <c r="CL352" s="31" t="s">
        <v>158</v>
      </c>
      <c r="CM352" s="31" t="s">
        <v>159</v>
      </c>
      <c r="CN352" s="31" t="s">
        <v>161</v>
      </c>
      <c r="CO352" s="31" t="s">
        <v>174</v>
      </c>
      <c r="CT352" s="31" t="s">
        <v>158</v>
      </c>
      <c r="CU352" s="31" t="s">
        <v>159</v>
      </c>
      <c r="CV352" s="31" t="s">
        <v>161</v>
      </c>
      <c r="CW352" s="31" t="s">
        <v>174</v>
      </c>
      <c r="DB352" s="31" t="s">
        <v>158</v>
      </c>
      <c r="DC352" s="31" t="s">
        <v>159</v>
      </c>
      <c r="DD352" s="31" t="s">
        <v>161</v>
      </c>
      <c r="DE352" s="31" t="s">
        <v>174</v>
      </c>
      <c r="DJ352" s="31" t="s">
        <v>158</v>
      </c>
      <c r="DK352" s="31" t="s">
        <v>159</v>
      </c>
      <c r="DL352" s="31" t="s">
        <v>161</v>
      </c>
      <c r="DM352" s="31" t="s">
        <v>174</v>
      </c>
      <c r="DR352" s="31" t="s">
        <v>158</v>
      </c>
      <c r="DS352" s="31" t="s">
        <v>159</v>
      </c>
      <c r="DT352" s="31" t="s">
        <v>161</v>
      </c>
      <c r="DU352" s="31" t="s">
        <v>174</v>
      </c>
      <c r="DZ352" s="31" t="s">
        <v>158</v>
      </c>
      <c r="EA352" s="31" t="s">
        <v>159</v>
      </c>
      <c r="EB352" s="31" t="s">
        <v>161</v>
      </c>
      <c r="EC352" s="31" t="s">
        <v>174</v>
      </c>
      <c r="EH352" s="31" t="s">
        <v>158</v>
      </c>
      <c r="EI352" s="31" t="s">
        <v>159</v>
      </c>
      <c r="EJ352" s="31" t="s">
        <v>161</v>
      </c>
      <c r="EK352" s="31" t="s">
        <v>174</v>
      </c>
      <c r="EP352" s="31" t="s">
        <v>158</v>
      </c>
      <c r="EQ352" s="31" t="s">
        <v>159</v>
      </c>
      <c r="ER352" s="31" t="s">
        <v>161</v>
      </c>
      <c r="ES352" s="31" t="s">
        <v>174</v>
      </c>
      <c r="EX352" s="31" t="s">
        <v>158</v>
      </c>
      <c r="EY352" s="31" t="s">
        <v>159</v>
      </c>
      <c r="EZ352" s="31" t="s">
        <v>161</v>
      </c>
      <c r="FA352" s="31" t="s">
        <v>174</v>
      </c>
      <c r="FF352" s="31" t="s">
        <v>158</v>
      </c>
      <c r="FG352" s="31" t="s">
        <v>159</v>
      </c>
      <c r="FH352" s="31" t="s">
        <v>161</v>
      </c>
      <c r="FI352" s="31" t="s">
        <v>174</v>
      </c>
      <c r="FN352" s="31" t="s">
        <v>158</v>
      </c>
      <c r="FO352" s="31" t="s">
        <v>159</v>
      </c>
      <c r="FP352" s="31" t="s">
        <v>161</v>
      </c>
      <c r="FQ352" s="31" t="s">
        <v>174</v>
      </c>
      <c r="FV352" s="31" t="s">
        <v>158</v>
      </c>
      <c r="FW352" s="31" t="s">
        <v>159</v>
      </c>
      <c r="FX352" s="31" t="s">
        <v>161</v>
      </c>
      <c r="FY352" s="31" t="s">
        <v>174</v>
      </c>
      <c r="GD352" s="31" t="s">
        <v>158</v>
      </c>
      <c r="GE352" s="31" t="s">
        <v>159</v>
      </c>
      <c r="GF352" s="31" t="s">
        <v>161</v>
      </c>
      <c r="GG352" s="31" t="s">
        <v>174</v>
      </c>
      <c r="GL352" s="31" t="s">
        <v>158</v>
      </c>
      <c r="GM352" s="31" t="s">
        <v>159</v>
      </c>
      <c r="GN352" s="31" t="s">
        <v>161</v>
      </c>
      <c r="GO352" s="31" t="s">
        <v>174</v>
      </c>
      <c r="GT352" s="31" t="s">
        <v>158</v>
      </c>
      <c r="GU352" s="31" t="s">
        <v>159</v>
      </c>
      <c r="GV352" s="31" t="s">
        <v>161</v>
      </c>
      <c r="GW352" s="31" t="s">
        <v>174</v>
      </c>
      <c r="HB352" s="31" t="s">
        <v>158</v>
      </c>
      <c r="HC352" s="31" t="s">
        <v>159</v>
      </c>
      <c r="HD352" s="31" t="s">
        <v>161</v>
      </c>
      <c r="HE352" s="31" t="s">
        <v>174</v>
      </c>
      <c r="HJ352" s="31" t="s">
        <v>158</v>
      </c>
      <c r="HK352" s="31" t="s">
        <v>159</v>
      </c>
      <c r="HL352" s="31" t="s">
        <v>161</v>
      </c>
      <c r="HM352" s="31" t="s">
        <v>174</v>
      </c>
      <c r="HR352" s="31" t="s">
        <v>158</v>
      </c>
      <c r="HS352" s="31" t="s">
        <v>159</v>
      </c>
      <c r="HT352" s="31" t="s">
        <v>161</v>
      </c>
      <c r="HU352" s="31" t="s">
        <v>174</v>
      </c>
      <c r="HZ352" s="31" t="s">
        <v>158</v>
      </c>
      <c r="IA352" s="31" t="s">
        <v>159</v>
      </c>
      <c r="IB352" s="31" t="s">
        <v>161</v>
      </c>
      <c r="IC352" s="31" t="s">
        <v>174</v>
      </c>
      <c r="IH352" s="31" t="s">
        <v>158</v>
      </c>
      <c r="II352" s="31" t="s">
        <v>159</v>
      </c>
      <c r="IJ352" s="31" t="s">
        <v>161</v>
      </c>
      <c r="IK352" s="31" t="s">
        <v>174</v>
      </c>
      <c r="IP352" s="31" t="s">
        <v>158</v>
      </c>
      <c r="IQ352" s="31" t="s">
        <v>159</v>
      </c>
      <c r="IR352" s="31" t="s">
        <v>161</v>
      </c>
      <c r="IS352" s="31" t="s">
        <v>174</v>
      </c>
      <c r="IX352" s="31" t="s">
        <v>158</v>
      </c>
      <c r="IY352" s="31" t="s">
        <v>159</v>
      </c>
      <c r="IZ352" s="31" t="s">
        <v>161</v>
      </c>
      <c r="JA352" s="31" t="s">
        <v>174</v>
      </c>
      <c r="JF352" s="31" t="s">
        <v>158</v>
      </c>
      <c r="JG352" s="31" t="s">
        <v>159</v>
      </c>
      <c r="JH352" s="31" t="s">
        <v>161</v>
      </c>
      <c r="JI352" s="31" t="s">
        <v>174</v>
      </c>
      <c r="JN352" s="31" t="s">
        <v>158</v>
      </c>
      <c r="JO352" s="31" t="s">
        <v>159</v>
      </c>
      <c r="JP352" s="31" t="s">
        <v>161</v>
      </c>
      <c r="JQ352" s="31" t="s">
        <v>174</v>
      </c>
      <c r="JV352" s="31" t="s">
        <v>158</v>
      </c>
      <c r="JW352" s="31" t="s">
        <v>159</v>
      </c>
      <c r="JX352" s="31" t="s">
        <v>161</v>
      </c>
      <c r="JY352" s="31" t="s">
        <v>174</v>
      </c>
      <c r="KD352" s="31" t="s">
        <v>158</v>
      </c>
      <c r="KE352" s="31" t="s">
        <v>159</v>
      </c>
      <c r="KF352" s="31" t="s">
        <v>161</v>
      </c>
      <c r="KG352" s="31" t="s">
        <v>174</v>
      </c>
      <c r="KL352" s="31" t="s">
        <v>158</v>
      </c>
      <c r="KM352" s="31" t="s">
        <v>159</v>
      </c>
      <c r="KN352" s="31" t="s">
        <v>161</v>
      </c>
      <c r="KO352" s="31" t="s">
        <v>174</v>
      </c>
      <c r="KT352" s="31" t="s">
        <v>158</v>
      </c>
      <c r="KU352" s="31" t="s">
        <v>159</v>
      </c>
      <c r="KV352" s="31" t="s">
        <v>161</v>
      </c>
      <c r="KW352" s="31" t="s">
        <v>174</v>
      </c>
      <c r="LB352" s="31" t="s">
        <v>158</v>
      </c>
      <c r="LC352" s="31" t="s">
        <v>159</v>
      </c>
      <c r="LD352" s="31" t="s">
        <v>161</v>
      </c>
      <c r="LE352" s="31" t="s">
        <v>174</v>
      </c>
      <c r="LJ352" s="31" t="s">
        <v>158</v>
      </c>
      <c r="LK352" s="31" t="s">
        <v>159</v>
      </c>
      <c r="LL352" s="31" t="s">
        <v>161</v>
      </c>
      <c r="LM352" s="31" t="s">
        <v>174</v>
      </c>
      <c r="LR352" s="31" t="s">
        <v>158</v>
      </c>
      <c r="LS352" s="31" t="s">
        <v>159</v>
      </c>
      <c r="LT352" s="31" t="s">
        <v>161</v>
      </c>
      <c r="LU352" s="31" t="s">
        <v>174</v>
      </c>
      <c r="LZ352" s="31" t="s">
        <v>158</v>
      </c>
      <c r="MA352" s="31" t="s">
        <v>159</v>
      </c>
      <c r="MB352" s="31" t="s">
        <v>161</v>
      </c>
      <c r="MC352" s="31" t="s">
        <v>174</v>
      </c>
      <c r="MH352" s="31" t="s">
        <v>158</v>
      </c>
      <c r="MI352" s="31" t="s">
        <v>159</v>
      </c>
      <c r="MJ352" s="31" t="s">
        <v>161</v>
      </c>
      <c r="MK352" s="31" t="s">
        <v>174</v>
      </c>
      <c r="MP352" s="31" t="s">
        <v>158</v>
      </c>
      <c r="MQ352" s="31" t="s">
        <v>159</v>
      </c>
      <c r="MR352" s="31" t="s">
        <v>161</v>
      </c>
      <c r="MS352" s="31" t="s">
        <v>174</v>
      </c>
      <c r="MX352" s="31" t="s">
        <v>158</v>
      </c>
      <c r="MY352" s="31" t="s">
        <v>159</v>
      </c>
      <c r="MZ352" s="31" t="s">
        <v>161</v>
      </c>
      <c r="NA352" s="31" t="s">
        <v>174</v>
      </c>
      <c r="NF352" s="31" t="s">
        <v>158</v>
      </c>
      <c r="NG352" s="31" t="s">
        <v>159</v>
      </c>
      <c r="NH352" s="31" t="s">
        <v>161</v>
      </c>
      <c r="NI352" s="31" t="s">
        <v>174</v>
      </c>
      <c r="NN352" s="31" t="s">
        <v>158</v>
      </c>
      <c r="NO352" s="31" t="s">
        <v>159</v>
      </c>
      <c r="NP352" s="31" t="s">
        <v>161</v>
      </c>
      <c r="NQ352" s="31" t="s">
        <v>174</v>
      </c>
      <c r="NV352" s="31" t="s">
        <v>158</v>
      </c>
      <c r="NW352" s="31" t="s">
        <v>159</v>
      </c>
      <c r="NX352" s="31" t="s">
        <v>161</v>
      </c>
      <c r="NY352" s="31" t="s">
        <v>174</v>
      </c>
      <c r="OD352" s="31" t="s">
        <v>158</v>
      </c>
      <c r="OE352" s="31" t="s">
        <v>159</v>
      </c>
      <c r="OF352" s="31" t="s">
        <v>161</v>
      </c>
      <c r="OG352" s="31" t="s">
        <v>174</v>
      </c>
      <c r="OL352" s="31" t="s">
        <v>158</v>
      </c>
      <c r="OM352" s="31" t="s">
        <v>159</v>
      </c>
      <c r="ON352" s="31" t="s">
        <v>161</v>
      </c>
      <c r="OO352" s="31" t="s">
        <v>174</v>
      </c>
      <c r="OT352" s="31" t="s">
        <v>158</v>
      </c>
      <c r="OU352" s="31" t="s">
        <v>159</v>
      </c>
      <c r="OV352" s="31" t="s">
        <v>161</v>
      </c>
      <c r="OW352" s="31" t="s">
        <v>174</v>
      </c>
      <c r="PB352" s="31" t="s">
        <v>158</v>
      </c>
      <c r="PC352" s="31" t="s">
        <v>159</v>
      </c>
      <c r="PD352" s="31" t="s">
        <v>161</v>
      </c>
      <c r="PE352" s="31" t="s">
        <v>174</v>
      </c>
      <c r="PJ352" s="31" t="s">
        <v>158</v>
      </c>
      <c r="PK352" s="31" t="s">
        <v>159</v>
      </c>
      <c r="PL352" s="31" t="s">
        <v>161</v>
      </c>
      <c r="PM352" s="31" t="s">
        <v>174</v>
      </c>
      <c r="PR352" s="31" t="s">
        <v>158</v>
      </c>
      <c r="PS352" s="31" t="s">
        <v>159</v>
      </c>
      <c r="PT352" s="31" t="s">
        <v>161</v>
      </c>
      <c r="PU352" s="31" t="s">
        <v>174</v>
      </c>
      <c r="PZ352" s="31" t="s">
        <v>158</v>
      </c>
      <c r="QA352" s="31" t="s">
        <v>159</v>
      </c>
      <c r="QB352" s="31" t="s">
        <v>161</v>
      </c>
      <c r="QC352" s="31" t="s">
        <v>174</v>
      </c>
      <c r="QH352" s="31" t="s">
        <v>158</v>
      </c>
      <c r="QI352" s="31" t="s">
        <v>159</v>
      </c>
      <c r="QJ352" s="31" t="s">
        <v>161</v>
      </c>
      <c r="QK352" s="31" t="s">
        <v>174</v>
      </c>
      <c r="QP352" s="31" t="s">
        <v>158</v>
      </c>
      <c r="QQ352" s="31" t="s">
        <v>159</v>
      </c>
      <c r="QR352" s="31" t="s">
        <v>161</v>
      </c>
      <c r="QS352" s="31" t="s">
        <v>174</v>
      </c>
      <c r="QX352" s="31" t="s">
        <v>158</v>
      </c>
      <c r="QY352" s="31" t="s">
        <v>159</v>
      </c>
      <c r="QZ352" s="31" t="s">
        <v>161</v>
      </c>
      <c r="RA352" s="31" t="s">
        <v>174</v>
      </c>
      <c r="RF352" s="31" t="s">
        <v>158</v>
      </c>
      <c r="RG352" s="31" t="s">
        <v>159</v>
      </c>
      <c r="RH352" s="31" t="s">
        <v>161</v>
      </c>
      <c r="RI352" s="31" t="s">
        <v>174</v>
      </c>
      <c r="RN352" s="31" t="s">
        <v>158</v>
      </c>
      <c r="RO352" s="31" t="s">
        <v>159</v>
      </c>
      <c r="RP352" s="31" t="s">
        <v>161</v>
      </c>
      <c r="RQ352" s="31" t="s">
        <v>174</v>
      </c>
      <c r="RV352" s="31" t="s">
        <v>158</v>
      </c>
      <c r="RW352" s="31" t="s">
        <v>159</v>
      </c>
      <c r="RX352" s="31" t="s">
        <v>161</v>
      </c>
      <c r="RY352" s="31" t="s">
        <v>174</v>
      </c>
      <c r="SD352" s="31" t="s">
        <v>158</v>
      </c>
      <c r="SE352" s="31" t="s">
        <v>159</v>
      </c>
      <c r="SF352" s="31" t="s">
        <v>161</v>
      </c>
      <c r="SG352" s="31" t="s">
        <v>174</v>
      </c>
      <c r="SL352" s="31" t="s">
        <v>158</v>
      </c>
      <c r="SM352" s="31" t="s">
        <v>159</v>
      </c>
      <c r="SN352" s="31" t="s">
        <v>161</v>
      </c>
      <c r="SO352" s="31" t="s">
        <v>174</v>
      </c>
      <c r="ST352" s="31" t="s">
        <v>158</v>
      </c>
      <c r="SU352" s="31" t="s">
        <v>159</v>
      </c>
      <c r="SV352" s="31" t="s">
        <v>161</v>
      </c>
      <c r="SW352" s="31" t="s">
        <v>174</v>
      </c>
      <c r="TB352" s="31" t="s">
        <v>158</v>
      </c>
      <c r="TC352" s="31" t="s">
        <v>159</v>
      </c>
      <c r="TD352" s="31" t="s">
        <v>161</v>
      </c>
      <c r="TE352" s="31" t="s">
        <v>174</v>
      </c>
      <c r="TJ352" s="31" t="s">
        <v>158</v>
      </c>
      <c r="TK352" s="31" t="s">
        <v>159</v>
      </c>
      <c r="TL352" s="31" t="s">
        <v>161</v>
      </c>
      <c r="TM352" s="31" t="s">
        <v>174</v>
      </c>
      <c r="TR352" s="31" t="s">
        <v>158</v>
      </c>
      <c r="TS352" s="31" t="s">
        <v>159</v>
      </c>
      <c r="TT352" s="31" t="s">
        <v>161</v>
      </c>
      <c r="TU352" s="31" t="s">
        <v>174</v>
      </c>
      <c r="TZ352" s="31" t="s">
        <v>158</v>
      </c>
      <c r="UA352" s="31" t="s">
        <v>159</v>
      </c>
      <c r="UB352" s="31" t="s">
        <v>161</v>
      </c>
      <c r="UC352" s="31" t="s">
        <v>174</v>
      </c>
      <c r="UH352" s="31" t="s">
        <v>158</v>
      </c>
      <c r="UI352" s="31" t="s">
        <v>159</v>
      </c>
      <c r="UJ352" s="31" t="s">
        <v>161</v>
      </c>
      <c r="UK352" s="31" t="s">
        <v>174</v>
      </c>
      <c r="UP352" s="31" t="s">
        <v>158</v>
      </c>
      <c r="UQ352" s="31" t="s">
        <v>159</v>
      </c>
      <c r="UR352" s="31" t="s">
        <v>161</v>
      </c>
      <c r="US352" s="31" t="s">
        <v>174</v>
      </c>
      <c r="UX352" s="31" t="s">
        <v>158</v>
      </c>
      <c r="UY352" s="31" t="s">
        <v>159</v>
      </c>
      <c r="UZ352" s="31" t="s">
        <v>161</v>
      </c>
      <c r="VA352" s="31" t="s">
        <v>174</v>
      </c>
      <c r="VF352" s="31" t="s">
        <v>158</v>
      </c>
      <c r="VG352" s="31" t="s">
        <v>159</v>
      </c>
      <c r="VH352" s="31" t="s">
        <v>161</v>
      </c>
      <c r="VI352" s="31" t="s">
        <v>174</v>
      </c>
      <c r="VN352" s="31" t="s">
        <v>158</v>
      </c>
      <c r="VO352" s="31" t="s">
        <v>159</v>
      </c>
      <c r="VP352" s="31" t="s">
        <v>161</v>
      </c>
      <c r="VQ352" s="31" t="s">
        <v>174</v>
      </c>
      <c r="VV352" s="31" t="s">
        <v>158</v>
      </c>
      <c r="VW352" s="31" t="s">
        <v>159</v>
      </c>
      <c r="VX352" s="31" t="s">
        <v>161</v>
      </c>
      <c r="VY352" s="31" t="s">
        <v>174</v>
      </c>
      <c r="WD352" s="31" t="s">
        <v>158</v>
      </c>
      <c r="WE352" s="31" t="s">
        <v>159</v>
      </c>
      <c r="WF352" s="31" t="s">
        <v>161</v>
      </c>
      <c r="WG352" s="31" t="s">
        <v>174</v>
      </c>
      <c r="WL352" s="31" t="s">
        <v>158</v>
      </c>
      <c r="WM352" s="31" t="s">
        <v>159</v>
      </c>
      <c r="WN352" s="31" t="s">
        <v>161</v>
      </c>
      <c r="WO352" s="31" t="s">
        <v>174</v>
      </c>
      <c r="WT352" s="31" t="s">
        <v>158</v>
      </c>
      <c r="WU352" s="31" t="s">
        <v>159</v>
      </c>
      <c r="WV352" s="31" t="s">
        <v>161</v>
      </c>
      <c r="WW352" s="31" t="s">
        <v>174</v>
      </c>
      <c r="XB352" s="31" t="s">
        <v>158</v>
      </c>
      <c r="XC352" s="31" t="s">
        <v>159</v>
      </c>
      <c r="XD352" s="31" t="s">
        <v>161</v>
      </c>
      <c r="XE352" s="31" t="s">
        <v>174</v>
      </c>
      <c r="XJ352" s="31" t="s">
        <v>158</v>
      </c>
      <c r="XK352" s="31" t="s">
        <v>159</v>
      </c>
      <c r="XL352" s="31" t="s">
        <v>161</v>
      </c>
      <c r="XM352" s="31" t="s">
        <v>174</v>
      </c>
      <c r="XR352" s="31" t="s">
        <v>158</v>
      </c>
      <c r="XS352" s="31" t="s">
        <v>159</v>
      </c>
      <c r="XT352" s="31" t="s">
        <v>161</v>
      </c>
      <c r="XU352" s="31" t="s">
        <v>174</v>
      </c>
      <c r="XZ352" s="31" t="s">
        <v>158</v>
      </c>
      <c r="YA352" s="31" t="s">
        <v>159</v>
      </c>
      <c r="YB352" s="31" t="s">
        <v>161</v>
      </c>
      <c r="YC352" s="31" t="s">
        <v>174</v>
      </c>
      <c r="YH352" s="31" t="s">
        <v>158</v>
      </c>
      <c r="YI352" s="31" t="s">
        <v>159</v>
      </c>
      <c r="YJ352" s="31" t="s">
        <v>161</v>
      </c>
      <c r="YK352" s="31" t="s">
        <v>174</v>
      </c>
      <c r="YP352" s="31" t="s">
        <v>158</v>
      </c>
      <c r="YQ352" s="31" t="s">
        <v>159</v>
      </c>
      <c r="YR352" s="31" t="s">
        <v>161</v>
      </c>
      <c r="YS352" s="31" t="s">
        <v>174</v>
      </c>
      <c r="YX352" s="31" t="s">
        <v>158</v>
      </c>
      <c r="YY352" s="31" t="s">
        <v>159</v>
      </c>
      <c r="YZ352" s="31" t="s">
        <v>161</v>
      </c>
      <c r="ZA352" s="31" t="s">
        <v>174</v>
      </c>
      <c r="ZF352" s="31" t="s">
        <v>158</v>
      </c>
      <c r="ZG352" s="31" t="s">
        <v>159</v>
      </c>
      <c r="ZH352" s="31" t="s">
        <v>161</v>
      </c>
      <c r="ZI352" s="31" t="s">
        <v>174</v>
      </c>
      <c r="ZN352" s="31" t="s">
        <v>158</v>
      </c>
      <c r="ZO352" s="31" t="s">
        <v>159</v>
      </c>
      <c r="ZP352" s="31" t="s">
        <v>161</v>
      </c>
      <c r="ZQ352" s="31" t="s">
        <v>174</v>
      </c>
      <c r="ZV352" s="31" t="s">
        <v>158</v>
      </c>
      <c r="ZW352" s="31" t="s">
        <v>159</v>
      </c>
      <c r="ZX352" s="31" t="s">
        <v>161</v>
      </c>
      <c r="ZY352" s="31" t="s">
        <v>174</v>
      </c>
      <c r="AAD352" s="31" t="s">
        <v>158</v>
      </c>
      <c r="AAE352" s="31" t="s">
        <v>159</v>
      </c>
      <c r="AAF352" s="31" t="s">
        <v>161</v>
      </c>
      <c r="AAG352" s="31" t="s">
        <v>174</v>
      </c>
      <c r="AAL352" s="31" t="s">
        <v>158</v>
      </c>
      <c r="AAM352" s="31" t="s">
        <v>159</v>
      </c>
      <c r="AAN352" s="31" t="s">
        <v>161</v>
      </c>
      <c r="AAO352" s="31" t="s">
        <v>174</v>
      </c>
      <c r="AAT352" s="31" t="s">
        <v>158</v>
      </c>
      <c r="AAU352" s="31" t="s">
        <v>159</v>
      </c>
      <c r="AAV352" s="31" t="s">
        <v>161</v>
      </c>
      <c r="AAW352" s="31" t="s">
        <v>174</v>
      </c>
      <c r="ABB352" s="31" t="s">
        <v>158</v>
      </c>
      <c r="ABC352" s="31" t="s">
        <v>159</v>
      </c>
      <c r="ABD352" s="31" t="s">
        <v>161</v>
      </c>
      <c r="ABE352" s="31" t="s">
        <v>174</v>
      </c>
      <c r="ABJ352" s="31" t="s">
        <v>158</v>
      </c>
      <c r="ABK352" s="31" t="s">
        <v>159</v>
      </c>
      <c r="ABL352" s="31" t="s">
        <v>161</v>
      </c>
      <c r="ABM352" s="31" t="s">
        <v>174</v>
      </c>
      <c r="ABR352" s="31" t="s">
        <v>158</v>
      </c>
      <c r="ABS352" s="31" t="s">
        <v>159</v>
      </c>
      <c r="ABT352" s="31" t="s">
        <v>161</v>
      </c>
      <c r="ABU352" s="31" t="s">
        <v>174</v>
      </c>
      <c r="ABZ352" s="31" t="s">
        <v>158</v>
      </c>
      <c r="ACA352" s="31" t="s">
        <v>159</v>
      </c>
      <c r="ACB352" s="31" t="s">
        <v>161</v>
      </c>
      <c r="ACC352" s="31" t="s">
        <v>174</v>
      </c>
      <c r="ACH352" s="31" t="s">
        <v>158</v>
      </c>
      <c r="ACI352" s="31" t="s">
        <v>159</v>
      </c>
      <c r="ACJ352" s="31" t="s">
        <v>161</v>
      </c>
      <c r="ACK352" s="31" t="s">
        <v>174</v>
      </c>
      <c r="ACP352" s="31" t="s">
        <v>158</v>
      </c>
      <c r="ACQ352" s="31" t="s">
        <v>159</v>
      </c>
      <c r="ACR352" s="31" t="s">
        <v>161</v>
      </c>
      <c r="ACS352" s="31" t="s">
        <v>174</v>
      </c>
      <c r="ACX352" s="31" t="s">
        <v>158</v>
      </c>
      <c r="ACY352" s="31" t="s">
        <v>159</v>
      </c>
      <c r="ACZ352" s="31" t="s">
        <v>161</v>
      </c>
      <c r="ADA352" s="31" t="s">
        <v>174</v>
      </c>
      <c r="ADF352" s="31" t="s">
        <v>158</v>
      </c>
      <c r="ADG352" s="31" t="s">
        <v>159</v>
      </c>
      <c r="ADH352" s="31" t="s">
        <v>161</v>
      </c>
      <c r="ADI352" s="31" t="s">
        <v>174</v>
      </c>
      <c r="ADN352" s="31" t="s">
        <v>158</v>
      </c>
      <c r="ADO352" s="31" t="s">
        <v>159</v>
      </c>
      <c r="ADP352" s="31" t="s">
        <v>161</v>
      </c>
      <c r="ADQ352" s="31" t="s">
        <v>174</v>
      </c>
    </row>
    <row r="353" spans="1:800" ht="33.75" customHeight="1" outlineLevel="1" x14ac:dyDescent="0.25">
      <c r="A353" s="112">
        <v>1</v>
      </c>
      <c r="B353" s="4"/>
      <c r="C353" s="108" t="str">
        <f>IF(B353&gt;0,INDEX(Вхідні_дані!$A$1525:$F$1574,MATCH(B353,Вхідні_дані!$C$1525:$C$1574,0),4),"-")</f>
        <v>-</v>
      </c>
      <c r="D353" s="108" t="str">
        <f>IF(B353&gt;0,(C353)/D9/D10/60,"-")</f>
        <v>-</v>
      </c>
      <c r="E353" s="102" t="str">
        <f>IF(AND(B353&gt;0,D353&gt;0),D353*C294,"-")</f>
        <v>-</v>
      </c>
      <c r="I353" s="112">
        <v>1</v>
      </c>
      <c r="J353" s="4"/>
      <c r="K353" s="108" t="str">
        <f>IF(J353&gt;0,INDEX(Вхідні_дані!$A$1525:$F$1574,MATCH(J353,Вхідні_дані!$C$1525:$C$1574,0),4),"-")</f>
        <v>-</v>
      </c>
      <c r="L353" s="108" t="str">
        <f>IF(J353&gt;0,(K353)/L9/L10/60,"-")</f>
        <v>-</v>
      </c>
      <c r="M353" s="102" t="str">
        <f>IF(AND(J353&gt;0,L353&gt;0),L353*K294,"-")</f>
        <v>-</v>
      </c>
      <c r="Q353" s="112">
        <v>1</v>
      </c>
      <c r="R353" s="4"/>
      <c r="S353" s="108" t="str">
        <f>IF(R353&gt;0,INDEX(Вхідні_дані!$A$1525:$F$1574,MATCH(R353,Вхідні_дані!$C$1525:$C$1574,0),4),"-")</f>
        <v>-</v>
      </c>
      <c r="T353" s="108" t="str">
        <f>IF(R353&gt;0,(S353)/T9/T10/60,"-")</f>
        <v>-</v>
      </c>
      <c r="U353" s="102" t="str">
        <f>IF(AND(R353&gt;0,T353&gt;0),T353*S294,"-")</f>
        <v>-</v>
      </c>
      <c r="Y353" s="112">
        <v>1</v>
      </c>
      <c r="Z353" s="4"/>
      <c r="AA353" s="108" t="str">
        <f>IF(Z353&gt;0,INDEX(Вхідні_дані!$A$1525:$F$1574,MATCH(Z353,Вхідні_дані!$C$1525:$C$1574,0),4),"-")</f>
        <v>-</v>
      </c>
      <c r="AB353" s="108" t="str">
        <f>IF(Z353&gt;0,(AA353)/AB9/AB10/60,"-")</f>
        <v>-</v>
      </c>
      <c r="AC353" s="102" t="str">
        <f>IF(AND(Z353&gt;0,AB353&gt;0),AB353*AA294,"-")</f>
        <v>-</v>
      </c>
      <c r="AG353" s="112">
        <v>1</v>
      </c>
      <c r="AH353" s="4"/>
      <c r="AI353" s="108" t="str">
        <f>IF(AH353&gt;0,INDEX(Вхідні_дані!$A$1525:$F$1574,MATCH(AH353,Вхідні_дані!$C$1525:$C$1574,0),4),"-")</f>
        <v>-</v>
      </c>
      <c r="AJ353" s="108" t="str">
        <f>IF(AH353&gt;0,(AI353)/AJ9/AJ10/60,"-")</f>
        <v>-</v>
      </c>
      <c r="AK353" s="102" t="str">
        <f>IF(AND(AH353&gt;0,AJ353&gt;0),AJ353*AI294,"-")</f>
        <v>-</v>
      </c>
      <c r="AO353" s="112">
        <v>1</v>
      </c>
      <c r="AP353" s="4"/>
      <c r="AQ353" s="108" t="str">
        <f>IF(AP353&gt;0,INDEX(Вхідні_дані!$A$1525:$F$1574,MATCH(AP353,Вхідні_дані!$C$1525:$C$1574,0),4),"-")</f>
        <v>-</v>
      </c>
      <c r="AR353" s="108" t="str">
        <f>IF(AP353&gt;0,(AQ353)/AR9/AR10/60,"-")</f>
        <v>-</v>
      </c>
      <c r="AS353" s="102" t="str">
        <f>IF(AND(AP353&gt;0,AR353&gt;0),AR353*AQ294,"-")</f>
        <v>-</v>
      </c>
      <c r="AW353" s="112">
        <v>1</v>
      </c>
      <c r="AX353" s="4"/>
      <c r="AY353" s="108" t="str">
        <f>IF(AX353&gt;0,INDEX(Вхідні_дані!$A$1525:$F$1574,MATCH(AX353,Вхідні_дані!$C$1525:$C$1574,0),4),"-")</f>
        <v>-</v>
      </c>
      <c r="AZ353" s="108" t="str">
        <f>IF(AX353&gt;0,(AY353)/AZ9/AZ10/60,"-")</f>
        <v>-</v>
      </c>
      <c r="BA353" s="102" t="str">
        <f>IF(AND(AX353&gt;0,AZ353&gt;0),AZ353*AY294,"-")</f>
        <v>-</v>
      </c>
      <c r="BE353" s="112">
        <v>1</v>
      </c>
      <c r="BF353" s="4"/>
      <c r="BG353" s="108" t="str">
        <f>IF(BF353&gt;0,INDEX(Вхідні_дані!$A$1525:$F$1574,MATCH(BF353,Вхідні_дані!$C$1525:$C$1574,0),4),"-")</f>
        <v>-</v>
      </c>
      <c r="BH353" s="108" t="str">
        <f>IF(BF353&gt;0,(BG353)/BH9/BH10/60,"-")</f>
        <v>-</v>
      </c>
      <c r="BI353" s="102" t="str">
        <f>IF(AND(BF353&gt;0,BH353&gt;0),BH353*BG294,"-")</f>
        <v>-</v>
      </c>
      <c r="BM353" s="112">
        <v>1</v>
      </c>
      <c r="BN353" s="4"/>
      <c r="BO353" s="108" t="str">
        <f>IF(BN353&gt;0,INDEX(Вхідні_дані!$A$1525:$F$1574,MATCH(BN353,Вхідні_дані!$C$1525:$C$1574,0),4),"-")</f>
        <v>-</v>
      </c>
      <c r="BP353" s="108" t="str">
        <f>IF(BN353&gt;0,(BO353)/BP9/BP10/60,"-")</f>
        <v>-</v>
      </c>
      <c r="BQ353" s="102" t="str">
        <f>IF(AND(BN353&gt;0,BP353&gt;0),BP353*BO294,"-")</f>
        <v>-</v>
      </c>
      <c r="BU353" s="112">
        <v>1</v>
      </c>
      <c r="BV353" s="4"/>
      <c r="BW353" s="108" t="str">
        <f>IF(BV353&gt;0,INDEX(Вхідні_дані!$A$1525:$F$1574,MATCH(BV353,Вхідні_дані!$C$1525:$C$1574,0),4),"-")</f>
        <v>-</v>
      </c>
      <c r="BX353" s="108" t="str">
        <f>IF(BV353&gt;0,(BW353)/BX9/BX10/60,"-")</f>
        <v>-</v>
      </c>
      <c r="BY353" s="102" t="str">
        <f>IF(AND(BV353&gt;0,BX353&gt;0),BX353*BW294,"-")</f>
        <v>-</v>
      </c>
      <c r="CC353" s="112">
        <v>1</v>
      </c>
      <c r="CD353" s="4"/>
      <c r="CE353" s="108" t="str">
        <f>IF(CD353&gt;0,INDEX(Вхідні_дані!$A$1525:$F$1574,MATCH(CD353,Вхідні_дані!$C$1525:$C$1574,0),4),"-")</f>
        <v>-</v>
      </c>
      <c r="CF353" s="108" t="str">
        <f>IF(CD353&gt;0,(CE353)/CF9/CF10/60,"-")</f>
        <v>-</v>
      </c>
      <c r="CG353" s="102" t="str">
        <f>IF(AND(CD353&gt;0,CF353&gt;0),CF353*CE294,"-")</f>
        <v>-</v>
      </c>
      <c r="CK353" s="112">
        <v>1</v>
      </c>
      <c r="CL353" s="4"/>
      <c r="CM353" s="108" t="str">
        <f>IF(CL353&gt;0,INDEX(Вхідні_дані!$A$1525:$F$1574,MATCH(CL353,Вхідні_дані!$C$1525:$C$1574,0),4),"-")</f>
        <v>-</v>
      </c>
      <c r="CN353" s="108" t="str">
        <f>IF(CL353&gt;0,(CM353)/CN9/CN10/60,"-")</f>
        <v>-</v>
      </c>
      <c r="CO353" s="102" t="str">
        <f>IF(AND(CL353&gt;0,CN353&gt;0),CN353*CM294,"-")</f>
        <v>-</v>
      </c>
      <c r="CS353" s="112">
        <v>1</v>
      </c>
      <c r="CT353" s="4"/>
      <c r="CU353" s="108" t="str">
        <f>IF(CT353&gt;0,INDEX(Вхідні_дані!$A$1525:$F$1574,MATCH(CT353,Вхідні_дані!$C$1525:$C$1574,0),4),"-")</f>
        <v>-</v>
      </c>
      <c r="CV353" s="108" t="str">
        <f>IF(CT353&gt;0,(CU353)/CV9/CV10/60,"-")</f>
        <v>-</v>
      </c>
      <c r="CW353" s="102" t="str">
        <f>IF(AND(CT353&gt;0,CV353&gt;0),CV353*CU294,"-")</f>
        <v>-</v>
      </c>
      <c r="DA353" s="112">
        <v>1</v>
      </c>
      <c r="DB353" s="4"/>
      <c r="DC353" s="108" t="str">
        <f>IF(DB353&gt;0,INDEX(Вхідні_дані!$A$1525:$F$1574,MATCH(DB353,Вхідні_дані!$C$1525:$C$1574,0),4),"-")</f>
        <v>-</v>
      </c>
      <c r="DD353" s="108" t="str">
        <f>IF(DB353&gt;0,(DC353)/DD9/DD10/60,"-")</f>
        <v>-</v>
      </c>
      <c r="DE353" s="102" t="str">
        <f>IF(AND(DB353&gt;0,DD353&gt;0),DD353*DC294,"-")</f>
        <v>-</v>
      </c>
      <c r="DI353" s="112">
        <v>1</v>
      </c>
      <c r="DJ353" s="4"/>
      <c r="DK353" s="108" t="str">
        <f>IF(DJ353&gt;0,INDEX(Вхідні_дані!$A$1525:$F$1574,MATCH(DJ353,Вхідні_дані!$C$1525:$C$1574,0),4),"-")</f>
        <v>-</v>
      </c>
      <c r="DL353" s="108" t="str">
        <f>IF(DJ353&gt;0,(DK353)/DL9/DL10/60,"-")</f>
        <v>-</v>
      </c>
      <c r="DM353" s="102" t="str">
        <f>IF(AND(DJ353&gt;0,DL353&gt;0),DL353*DK294,"-")</f>
        <v>-</v>
      </c>
      <c r="DQ353" s="112">
        <v>1</v>
      </c>
      <c r="DR353" s="4"/>
      <c r="DS353" s="108" t="str">
        <f>IF(DR353&gt;0,INDEX(Вхідні_дані!$A$1525:$F$1574,MATCH(DR353,Вхідні_дані!$C$1525:$C$1574,0),4),"-")</f>
        <v>-</v>
      </c>
      <c r="DT353" s="108" t="str">
        <f>IF(DR353&gt;0,(DS353)/DT9/DT10/60,"-")</f>
        <v>-</v>
      </c>
      <c r="DU353" s="102" t="str">
        <f>IF(AND(DR353&gt;0,DT353&gt;0),DT353*DS294,"-")</f>
        <v>-</v>
      </c>
      <c r="DY353" s="112">
        <v>1</v>
      </c>
      <c r="DZ353" s="4"/>
      <c r="EA353" s="108" t="str">
        <f>IF(DZ353&gt;0,INDEX(Вхідні_дані!$A$1525:$F$1574,MATCH(DZ353,Вхідні_дані!$C$1525:$C$1574,0),4),"-")</f>
        <v>-</v>
      </c>
      <c r="EB353" s="108" t="str">
        <f>IF(DZ353&gt;0,(EA353)/EB9/EB10/60,"-")</f>
        <v>-</v>
      </c>
      <c r="EC353" s="102" t="str">
        <f>IF(AND(DZ353&gt;0,EB353&gt;0),EB353*EA294,"-")</f>
        <v>-</v>
      </c>
      <c r="EG353" s="112">
        <v>1</v>
      </c>
      <c r="EH353" s="4"/>
      <c r="EI353" s="108" t="str">
        <f>IF(EH353&gt;0,INDEX(Вхідні_дані!$A$1525:$F$1574,MATCH(EH353,Вхідні_дані!$C$1525:$C$1574,0),4),"-")</f>
        <v>-</v>
      </c>
      <c r="EJ353" s="108" t="str">
        <f>IF(EH353&gt;0,(EI353)/EJ9/EJ10/60,"-")</f>
        <v>-</v>
      </c>
      <c r="EK353" s="102" t="str">
        <f>IF(AND(EH353&gt;0,EJ353&gt;0),EJ353*EI294,"-")</f>
        <v>-</v>
      </c>
      <c r="EO353" s="112">
        <v>1</v>
      </c>
      <c r="EP353" s="4"/>
      <c r="EQ353" s="108" t="str">
        <f>IF(EP353&gt;0,INDEX(Вхідні_дані!$A$1525:$F$1574,MATCH(EP353,Вхідні_дані!$C$1525:$C$1574,0),4),"-")</f>
        <v>-</v>
      </c>
      <c r="ER353" s="108" t="str">
        <f>IF(EP353&gt;0,(EQ353)/ER9/ER10/60,"-")</f>
        <v>-</v>
      </c>
      <c r="ES353" s="102" t="str">
        <f>IF(AND(EP353&gt;0,ER353&gt;0),ER353*EQ294,"-")</f>
        <v>-</v>
      </c>
      <c r="EW353" s="112">
        <v>1</v>
      </c>
      <c r="EX353" s="4"/>
      <c r="EY353" s="108" t="str">
        <f>IF(EX353&gt;0,INDEX(Вхідні_дані!$A$1525:$F$1574,MATCH(EX353,Вхідні_дані!$C$1525:$C$1574,0),4),"-")</f>
        <v>-</v>
      </c>
      <c r="EZ353" s="108" t="str">
        <f>IF(EX353&gt;0,(EY353)/EZ9/EZ10/60,"-")</f>
        <v>-</v>
      </c>
      <c r="FA353" s="102" t="str">
        <f>IF(AND(EX353&gt;0,EZ353&gt;0),EZ353*EY294,"-")</f>
        <v>-</v>
      </c>
      <c r="FE353" s="112">
        <v>1</v>
      </c>
      <c r="FF353" s="4"/>
      <c r="FG353" s="108" t="str">
        <f>IF(FF353&gt;0,INDEX(Вхідні_дані!$A$1525:$F$1574,MATCH(FF353,Вхідні_дані!$C$1525:$C$1574,0),4),"-")</f>
        <v>-</v>
      </c>
      <c r="FH353" s="108" t="str">
        <f>IF(FF353&gt;0,(FG353)/FH9/FH10/60,"-")</f>
        <v>-</v>
      </c>
      <c r="FI353" s="102" t="str">
        <f>IF(AND(FF353&gt;0,FH353&gt;0),FH353*FG294,"-")</f>
        <v>-</v>
      </c>
      <c r="FM353" s="112">
        <v>1</v>
      </c>
      <c r="FN353" s="4"/>
      <c r="FO353" s="108" t="str">
        <f>IF(FN353&gt;0,INDEX(Вхідні_дані!$A$1525:$F$1574,MATCH(FN353,Вхідні_дані!$C$1525:$C$1574,0),4),"-")</f>
        <v>-</v>
      </c>
      <c r="FP353" s="108" t="str">
        <f>IF(FN353&gt;0,(FO353)/FP9/FP10/60,"-")</f>
        <v>-</v>
      </c>
      <c r="FQ353" s="102" t="str">
        <f>IF(AND(FN353&gt;0,FP353&gt;0),FP353*FO294,"-")</f>
        <v>-</v>
      </c>
      <c r="FU353" s="112">
        <v>1</v>
      </c>
      <c r="FV353" s="4"/>
      <c r="FW353" s="108" t="str">
        <f>IF(FV353&gt;0,INDEX(Вхідні_дані!$A$1525:$F$1574,MATCH(FV353,Вхідні_дані!$C$1525:$C$1574,0),4),"-")</f>
        <v>-</v>
      </c>
      <c r="FX353" s="108" t="str">
        <f>IF(FV353&gt;0,(FW353)/FX9/FX10/60,"-")</f>
        <v>-</v>
      </c>
      <c r="FY353" s="102" t="str">
        <f>IF(AND(FV353&gt;0,FX353&gt;0),FX353*FW294,"-")</f>
        <v>-</v>
      </c>
      <c r="GC353" s="112">
        <v>1</v>
      </c>
      <c r="GD353" s="4"/>
      <c r="GE353" s="108" t="str">
        <f>IF(GD353&gt;0,INDEX(Вхідні_дані!$A$1525:$F$1574,MATCH(GD353,Вхідні_дані!$C$1525:$C$1574,0),4),"-")</f>
        <v>-</v>
      </c>
      <c r="GF353" s="108" t="str">
        <f>IF(GD353&gt;0,(GE353)/GF9/GF10/60,"-")</f>
        <v>-</v>
      </c>
      <c r="GG353" s="102" t="str">
        <f>IF(AND(GD353&gt;0,GF353&gt;0),GF353*GE294,"-")</f>
        <v>-</v>
      </c>
      <c r="GK353" s="112">
        <v>1</v>
      </c>
      <c r="GL353" s="4"/>
      <c r="GM353" s="108" t="str">
        <f>IF(GL353&gt;0,INDEX(Вхідні_дані!$A$1525:$F$1574,MATCH(GL353,Вхідні_дані!$C$1525:$C$1574,0),4),"-")</f>
        <v>-</v>
      </c>
      <c r="GN353" s="108" t="str">
        <f>IF(GL353&gt;0,(GM353)/GN9/GN10/60,"-")</f>
        <v>-</v>
      </c>
      <c r="GO353" s="102" t="str">
        <f>IF(AND(GL353&gt;0,GN353&gt;0),GN353*GM294,"-")</f>
        <v>-</v>
      </c>
      <c r="GS353" s="112">
        <v>1</v>
      </c>
      <c r="GT353" s="4"/>
      <c r="GU353" s="108" t="str">
        <f>IF(GT353&gt;0,INDEX(Вхідні_дані!$A$1525:$F$1574,MATCH(GT353,Вхідні_дані!$C$1525:$C$1574,0),4),"-")</f>
        <v>-</v>
      </c>
      <c r="GV353" s="108" t="str">
        <f>IF(GT353&gt;0,(GU353)/GV9/GV10/60,"-")</f>
        <v>-</v>
      </c>
      <c r="GW353" s="102" t="str">
        <f>IF(AND(GT353&gt;0,GV353&gt;0),GV353*GU294,"-")</f>
        <v>-</v>
      </c>
      <c r="HA353" s="112">
        <v>1</v>
      </c>
      <c r="HB353" s="4"/>
      <c r="HC353" s="108" t="str">
        <f>IF(HB353&gt;0,INDEX(Вхідні_дані!$A$1525:$F$1574,MATCH(HB353,Вхідні_дані!$C$1525:$C$1574,0),4),"-")</f>
        <v>-</v>
      </c>
      <c r="HD353" s="108" t="str">
        <f>IF(HB353&gt;0,(HC353)/HD9/HD10/60,"-")</f>
        <v>-</v>
      </c>
      <c r="HE353" s="102" t="str">
        <f>IF(AND(HB353&gt;0,HD353&gt;0),HD353*HC294,"-")</f>
        <v>-</v>
      </c>
      <c r="HI353" s="112">
        <v>1</v>
      </c>
      <c r="HJ353" s="4"/>
      <c r="HK353" s="108" t="str">
        <f>IF(HJ353&gt;0,INDEX(Вхідні_дані!$A$1525:$F$1574,MATCH(HJ353,Вхідні_дані!$C$1525:$C$1574,0),4),"-")</f>
        <v>-</v>
      </c>
      <c r="HL353" s="108" t="str">
        <f>IF(HJ353&gt;0,(HK353)/HL9/HL10/60,"-")</f>
        <v>-</v>
      </c>
      <c r="HM353" s="102" t="str">
        <f>IF(AND(HJ353&gt;0,HL353&gt;0),HL353*HK294,"-")</f>
        <v>-</v>
      </c>
      <c r="HQ353" s="112">
        <v>1</v>
      </c>
      <c r="HR353" s="4"/>
      <c r="HS353" s="108" t="str">
        <f>IF(HR353&gt;0,INDEX(Вхідні_дані!$A$1525:$F$1574,MATCH(HR353,Вхідні_дані!$C$1525:$C$1574,0),4),"-")</f>
        <v>-</v>
      </c>
      <c r="HT353" s="108" t="str">
        <f>IF(HR353&gt;0,(HS353)/HT9/HT10/60,"-")</f>
        <v>-</v>
      </c>
      <c r="HU353" s="102" t="str">
        <f>IF(AND(HR353&gt;0,HT353&gt;0),HT353*HS294,"-")</f>
        <v>-</v>
      </c>
      <c r="HY353" s="112">
        <v>1</v>
      </c>
      <c r="HZ353" s="4"/>
      <c r="IA353" s="108" t="str">
        <f>IF(HZ353&gt;0,INDEX(Вхідні_дані!$A$1525:$F$1574,MATCH(HZ353,Вхідні_дані!$C$1525:$C$1574,0),4),"-")</f>
        <v>-</v>
      </c>
      <c r="IB353" s="108" t="str">
        <f>IF(HZ353&gt;0,(IA353)/IB9/IB10/60,"-")</f>
        <v>-</v>
      </c>
      <c r="IC353" s="102" t="str">
        <f>IF(AND(HZ353&gt;0,IB353&gt;0),IB353*IA294,"-")</f>
        <v>-</v>
      </c>
      <c r="IG353" s="112">
        <v>1</v>
      </c>
      <c r="IH353" s="4"/>
      <c r="II353" s="108" t="str">
        <f>IF(IH353&gt;0,INDEX(Вхідні_дані!$A$1525:$F$1574,MATCH(IH353,Вхідні_дані!$C$1525:$C$1574,0),4),"-")</f>
        <v>-</v>
      </c>
      <c r="IJ353" s="108" t="str">
        <f>IF(IH353&gt;0,(II353)/IJ9/IJ10/60,"-")</f>
        <v>-</v>
      </c>
      <c r="IK353" s="102" t="str">
        <f>IF(AND(IH353&gt;0,IJ353&gt;0),IJ353*II294,"-")</f>
        <v>-</v>
      </c>
      <c r="IO353" s="112">
        <v>1</v>
      </c>
      <c r="IP353" s="4"/>
      <c r="IQ353" s="108" t="str">
        <f>IF(IP353&gt;0,INDEX(Вхідні_дані!$A$1525:$F$1574,MATCH(IP353,Вхідні_дані!$C$1525:$C$1574,0),4),"-")</f>
        <v>-</v>
      </c>
      <c r="IR353" s="108" t="str">
        <f>IF(IP353&gt;0,(IQ353)/IR9/IR10/60,"-")</f>
        <v>-</v>
      </c>
      <c r="IS353" s="102" t="str">
        <f>IF(AND(IP353&gt;0,IR353&gt;0),IR353*IQ294,"-")</f>
        <v>-</v>
      </c>
      <c r="IW353" s="112">
        <v>1</v>
      </c>
      <c r="IX353" s="4"/>
      <c r="IY353" s="108" t="str">
        <f>IF(IX353&gt;0,INDEX(Вхідні_дані!$A$1525:$F$1574,MATCH(IX353,Вхідні_дані!$C$1525:$C$1574,0),4),"-")</f>
        <v>-</v>
      </c>
      <c r="IZ353" s="108" t="str">
        <f>IF(IX353&gt;0,(IY353)/IZ9/IZ10/60,"-")</f>
        <v>-</v>
      </c>
      <c r="JA353" s="102" t="str">
        <f>IF(AND(IX353&gt;0,IZ353&gt;0),IZ353*IY294,"-")</f>
        <v>-</v>
      </c>
      <c r="JE353" s="112">
        <v>1</v>
      </c>
      <c r="JF353" s="4"/>
      <c r="JG353" s="108" t="str">
        <f>IF(JF353&gt;0,INDEX(Вхідні_дані!$A$1525:$F$1574,MATCH(JF353,Вхідні_дані!$C$1525:$C$1574,0),4),"-")</f>
        <v>-</v>
      </c>
      <c r="JH353" s="108" t="str">
        <f>IF(JF353&gt;0,(JG353)/JH9/JH10/60,"-")</f>
        <v>-</v>
      </c>
      <c r="JI353" s="102" t="str">
        <f>IF(AND(JF353&gt;0,JH353&gt;0),JH353*JG294,"-")</f>
        <v>-</v>
      </c>
      <c r="JM353" s="112">
        <v>1</v>
      </c>
      <c r="JN353" s="4"/>
      <c r="JO353" s="108" t="str">
        <f>IF(JN353&gt;0,INDEX(Вхідні_дані!$A$1525:$F$1574,MATCH(JN353,Вхідні_дані!$C$1525:$C$1574,0),4),"-")</f>
        <v>-</v>
      </c>
      <c r="JP353" s="108" t="str">
        <f>IF(JN353&gt;0,(JO353)/JP9/JP10/60,"-")</f>
        <v>-</v>
      </c>
      <c r="JQ353" s="102" t="str">
        <f>IF(AND(JN353&gt;0,JP353&gt;0),JP353*JO294,"-")</f>
        <v>-</v>
      </c>
      <c r="JU353" s="112">
        <v>1</v>
      </c>
      <c r="JV353" s="4"/>
      <c r="JW353" s="108" t="str">
        <f>IF(JV353&gt;0,INDEX(Вхідні_дані!$A$1525:$F$1574,MATCH(JV353,Вхідні_дані!$C$1525:$C$1574,0),4),"-")</f>
        <v>-</v>
      </c>
      <c r="JX353" s="108" t="str">
        <f>IF(JV353&gt;0,(JW353)/JX9/JX10/60,"-")</f>
        <v>-</v>
      </c>
      <c r="JY353" s="102" t="str">
        <f>IF(AND(JV353&gt;0,JX353&gt;0),JX353*JW294,"-")</f>
        <v>-</v>
      </c>
      <c r="KC353" s="112">
        <v>1</v>
      </c>
      <c r="KD353" s="4"/>
      <c r="KE353" s="108" t="str">
        <f>IF(KD353&gt;0,INDEX(Вхідні_дані!$A$1525:$F$1574,MATCH(KD353,Вхідні_дані!$C$1525:$C$1574,0),4),"-")</f>
        <v>-</v>
      </c>
      <c r="KF353" s="108" t="str">
        <f>IF(KD353&gt;0,(KE353)/KF9/KF10/60,"-")</f>
        <v>-</v>
      </c>
      <c r="KG353" s="102" t="str">
        <f>IF(AND(KD353&gt;0,KF353&gt;0),KF353*KE294,"-")</f>
        <v>-</v>
      </c>
      <c r="KK353" s="112">
        <v>1</v>
      </c>
      <c r="KL353" s="4"/>
      <c r="KM353" s="108" t="str">
        <f>IF(KL353&gt;0,INDEX(Вхідні_дані!$A$1525:$F$1574,MATCH(KL353,Вхідні_дані!$C$1525:$C$1574,0),4),"-")</f>
        <v>-</v>
      </c>
      <c r="KN353" s="108" t="str">
        <f>IF(KL353&gt;0,(KM353)/KN9/KN10/60,"-")</f>
        <v>-</v>
      </c>
      <c r="KO353" s="102" t="str">
        <f>IF(AND(KL353&gt;0,KN353&gt;0),KN353*KM294,"-")</f>
        <v>-</v>
      </c>
      <c r="KS353" s="112">
        <v>1</v>
      </c>
      <c r="KT353" s="4"/>
      <c r="KU353" s="108" t="str">
        <f>IF(KT353&gt;0,INDEX(Вхідні_дані!$A$1525:$F$1574,MATCH(KT353,Вхідні_дані!$C$1525:$C$1574,0),4),"-")</f>
        <v>-</v>
      </c>
      <c r="KV353" s="108" t="str">
        <f>IF(KT353&gt;0,(KU353)/KV9/KV10/60,"-")</f>
        <v>-</v>
      </c>
      <c r="KW353" s="102" t="str">
        <f>IF(AND(KT353&gt;0,KV353&gt;0),KV353*KU294,"-")</f>
        <v>-</v>
      </c>
      <c r="LA353" s="112">
        <v>1</v>
      </c>
      <c r="LB353" s="4"/>
      <c r="LC353" s="108" t="str">
        <f>IF(LB353&gt;0,INDEX(Вхідні_дані!$A$1525:$F$1574,MATCH(LB353,Вхідні_дані!$C$1525:$C$1574,0),4),"-")</f>
        <v>-</v>
      </c>
      <c r="LD353" s="108" t="str">
        <f>IF(LB353&gt;0,(LC353)/LD9/LD10/60,"-")</f>
        <v>-</v>
      </c>
      <c r="LE353" s="102" t="str">
        <f>IF(AND(LB353&gt;0,LD353&gt;0),LD353*LC294,"-")</f>
        <v>-</v>
      </c>
      <c r="LI353" s="112">
        <v>1</v>
      </c>
      <c r="LJ353" s="4"/>
      <c r="LK353" s="108" t="str">
        <f>IF(LJ353&gt;0,INDEX(Вхідні_дані!$A$1525:$F$1574,MATCH(LJ353,Вхідні_дані!$C$1525:$C$1574,0),4),"-")</f>
        <v>-</v>
      </c>
      <c r="LL353" s="108" t="str">
        <f>IF(LJ353&gt;0,(LK353)/LL9/LL10/60,"-")</f>
        <v>-</v>
      </c>
      <c r="LM353" s="102" t="str">
        <f>IF(AND(LJ353&gt;0,LL353&gt;0),LL353*LK294,"-")</f>
        <v>-</v>
      </c>
      <c r="LQ353" s="112">
        <v>1</v>
      </c>
      <c r="LR353" s="4"/>
      <c r="LS353" s="108" t="str">
        <f>IF(LR353&gt;0,INDEX(Вхідні_дані!$A$1525:$F$1574,MATCH(LR353,Вхідні_дані!$C$1525:$C$1574,0),4),"-")</f>
        <v>-</v>
      </c>
      <c r="LT353" s="108" t="str">
        <f>IF(LR353&gt;0,(LS353)/LT9/LT10/60,"-")</f>
        <v>-</v>
      </c>
      <c r="LU353" s="102" t="str">
        <f>IF(AND(LR353&gt;0,LT353&gt;0),LT353*LS294,"-")</f>
        <v>-</v>
      </c>
      <c r="LY353" s="112">
        <v>1</v>
      </c>
      <c r="LZ353" s="4"/>
      <c r="MA353" s="108" t="str">
        <f>IF(LZ353&gt;0,INDEX(Вхідні_дані!$A$1525:$F$1574,MATCH(LZ353,Вхідні_дані!$C$1525:$C$1574,0),4),"-")</f>
        <v>-</v>
      </c>
      <c r="MB353" s="108" t="str">
        <f>IF(LZ353&gt;0,(MA353)/MB9/MB10/60,"-")</f>
        <v>-</v>
      </c>
      <c r="MC353" s="102" t="str">
        <f>IF(AND(LZ353&gt;0,MB353&gt;0),MB353*MA294,"-")</f>
        <v>-</v>
      </c>
      <c r="MG353" s="112">
        <v>1</v>
      </c>
      <c r="MH353" s="4"/>
      <c r="MI353" s="108" t="str">
        <f>IF(MH353&gt;0,INDEX(Вхідні_дані!$A$1525:$F$1574,MATCH(MH353,Вхідні_дані!$C$1525:$C$1574,0),4),"-")</f>
        <v>-</v>
      </c>
      <c r="MJ353" s="108" t="str">
        <f>IF(MH353&gt;0,(MI353)/MJ9/MJ10/60,"-")</f>
        <v>-</v>
      </c>
      <c r="MK353" s="102" t="str">
        <f>IF(AND(MH353&gt;0,MJ353&gt;0),MJ353*MI294,"-")</f>
        <v>-</v>
      </c>
      <c r="MO353" s="112">
        <v>1</v>
      </c>
      <c r="MP353" s="4"/>
      <c r="MQ353" s="108" t="str">
        <f>IF(MP353&gt;0,INDEX(Вхідні_дані!$A$1525:$F$1574,MATCH(MP353,Вхідні_дані!$C$1525:$C$1574,0),4),"-")</f>
        <v>-</v>
      </c>
      <c r="MR353" s="108" t="str">
        <f>IF(MP353&gt;0,(MQ353)/MR9/MR10/60,"-")</f>
        <v>-</v>
      </c>
      <c r="MS353" s="102" t="str">
        <f>IF(AND(MP353&gt;0,MR353&gt;0),MR353*MQ294,"-")</f>
        <v>-</v>
      </c>
      <c r="MW353" s="112">
        <v>1</v>
      </c>
      <c r="MX353" s="4"/>
      <c r="MY353" s="108" t="str">
        <f>IF(MX353&gt;0,INDEX(Вхідні_дані!$A$1525:$F$1574,MATCH(MX353,Вхідні_дані!$C$1525:$C$1574,0),4),"-")</f>
        <v>-</v>
      </c>
      <c r="MZ353" s="108" t="str">
        <f>IF(MX353&gt;0,(MY353)/MZ9/MZ10/60,"-")</f>
        <v>-</v>
      </c>
      <c r="NA353" s="102" t="str">
        <f>IF(AND(MX353&gt;0,MZ353&gt;0),MZ353*MY294,"-")</f>
        <v>-</v>
      </c>
      <c r="NE353" s="112">
        <v>1</v>
      </c>
      <c r="NF353" s="4"/>
      <c r="NG353" s="108" t="str">
        <f>IF(NF353&gt;0,INDEX(Вхідні_дані!$A$1525:$F$1574,MATCH(NF353,Вхідні_дані!$C$1525:$C$1574,0),4),"-")</f>
        <v>-</v>
      </c>
      <c r="NH353" s="108" t="str">
        <f>IF(NF353&gt;0,(NG353)/NH9/NH10/60,"-")</f>
        <v>-</v>
      </c>
      <c r="NI353" s="102" t="str">
        <f>IF(AND(NF353&gt;0,NH353&gt;0),NH353*NG294,"-")</f>
        <v>-</v>
      </c>
      <c r="NM353" s="112">
        <v>1</v>
      </c>
      <c r="NN353" s="4"/>
      <c r="NO353" s="108" t="str">
        <f>IF(NN353&gt;0,INDEX(Вхідні_дані!$A$1525:$F$1574,MATCH(NN353,Вхідні_дані!$C$1525:$C$1574,0),4),"-")</f>
        <v>-</v>
      </c>
      <c r="NP353" s="108" t="str">
        <f>IF(NN353&gt;0,(NO353)/NP9/NP10/60,"-")</f>
        <v>-</v>
      </c>
      <c r="NQ353" s="102" t="str">
        <f>IF(AND(NN353&gt;0,NP353&gt;0),NP353*NO294,"-")</f>
        <v>-</v>
      </c>
      <c r="NU353" s="112">
        <v>1</v>
      </c>
      <c r="NV353" s="4"/>
      <c r="NW353" s="108" t="str">
        <f>IF(NV353&gt;0,INDEX(Вхідні_дані!$A$1525:$F$1574,MATCH(NV353,Вхідні_дані!$C$1525:$C$1574,0),4),"-")</f>
        <v>-</v>
      </c>
      <c r="NX353" s="108" t="str">
        <f>IF(NV353&gt;0,(NW353)/NX9/NX10/60,"-")</f>
        <v>-</v>
      </c>
      <c r="NY353" s="102" t="str">
        <f>IF(AND(NV353&gt;0,NX353&gt;0),NX353*NW294,"-")</f>
        <v>-</v>
      </c>
      <c r="OC353" s="112">
        <v>1</v>
      </c>
      <c r="OD353" s="4"/>
      <c r="OE353" s="108" t="str">
        <f>IF(OD353&gt;0,INDEX(Вхідні_дані!$A$1525:$F$1574,MATCH(OD353,Вхідні_дані!$C$1525:$C$1574,0),4),"-")</f>
        <v>-</v>
      </c>
      <c r="OF353" s="108" t="str">
        <f>IF(OD353&gt;0,(OE353)/OF9/OF10/60,"-")</f>
        <v>-</v>
      </c>
      <c r="OG353" s="102" t="str">
        <f>IF(AND(OD353&gt;0,OF353&gt;0),OF353*OE294,"-")</f>
        <v>-</v>
      </c>
      <c r="OK353" s="112">
        <v>1</v>
      </c>
      <c r="OL353" s="4"/>
      <c r="OM353" s="108" t="str">
        <f>IF(OL353&gt;0,INDEX(Вхідні_дані!$A$1525:$F$1574,MATCH(OL353,Вхідні_дані!$C$1525:$C$1574,0),4),"-")</f>
        <v>-</v>
      </c>
      <c r="ON353" s="108" t="str">
        <f>IF(OL353&gt;0,(OM353)/ON9/ON10/60,"-")</f>
        <v>-</v>
      </c>
      <c r="OO353" s="102" t="str">
        <f>IF(AND(OL353&gt;0,ON353&gt;0),ON353*OM294,"-")</f>
        <v>-</v>
      </c>
      <c r="OS353" s="112">
        <v>1</v>
      </c>
      <c r="OT353" s="4"/>
      <c r="OU353" s="108" t="str">
        <f>IF(OT353&gt;0,INDEX(Вхідні_дані!$A$1525:$F$1574,MATCH(OT353,Вхідні_дані!$C$1525:$C$1574,0),4),"-")</f>
        <v>-</v>
      </c>
      <c r="OV353" s="108" t="str">
        <f>IF(OT353&gt;0,(OU353)/OV9/OV10/60,"-")</f>
        <v>-</v>
      </c>
      <c r="OW353" s="102" t="str">
        <f>IF(AND(OT353&gt;0,OV353&gt;0),OV353*OU294,"-")</f>
        <v>-</v>
      </c>
      <c r="PA353" s="112">
        <v>1</v>
      </c>
      <c r="PB353" s="4"/>
      <c r="PC353" s="108" t="str">
        <f>IF(PB353&gt;0,INDEX(Вхідні_дані!$A$1525:$F$1574,MATCH(PB353,Вхідні_дані!$C$1525:$C$1574,0),4),"-")</f>
        <v>-</v>
      </c>
      <c r="PD353" s="108" t="str">
        <f>IF(PB353&gt;0,(PC353)/PD9/PD10/60,"-")</f>
        <v>-</v>
      </c>
      <c r="PE353" s="102" t="str">
        <f>IF(AND(PB353&gt;0,PD353&gt;0),PD353*PC294,"-")</f>
        <v>-</v>
      </c>
      <c r="PI353" s="112">
        <v>1</v>
      </c>
      <c r="PJ353" s="4"/>
      <c r="PK353" s="108" t="str">
        <f>IF(PJ353&gt;0,INDEX(Вхідні_дані!$A$1525:$F$1574,MATCH(PJ353,Вхідні_дані!$C$1525:$C$1574,0),4),"-")</f>
        <v>-</v>
      </c>
      <c r="PL353" s="108" t="str">
        <f>IF(PJ353&gt;0,(PK353)/PL9/PL10/60,"-")</f>
        <v>-</v>
      </c>
      <c r="PM353" s="102" t="str">
        <f>IF(AND(PJ353&gt;0,PL353&gt;0),PL353*PK294,"-")</f>
        <v>-</v>
      </c>
      <c r="PQ353" s="112">
        <v>1</v>
      </c>
      <c r="PR353" s="4"/>
      <c r="PS353" s="108" t="str">
        <f>IF(PR353&gt;0,INDEX(Вхідні_дані!$A$1525:$F$1574,MATCH(PR353,Вхідні_дані!$C$1525:$C$1574,0),4),"-")</f>
        <v>-</v>
      </c>
      <c r="PT353" s="108" t="str">
        <f>IF(PR353&gt;0,(PS353)/PT9/PT10/60,"-")</f>
        <v>-</v>
      </c>
      <c r="PU353" s="102" t="str">
        <f>IF(AND(PR353&gt;0,PT353&gt;0),PT353*PS294,"-")</f>
        <v>-</v>
      </c>
      <c r="PY353" s="112">
        <v>1</v>
      </c>
      <c r="PZ353" s="4"/>
      <c r="QA353" s="108" t="str">
        <f>IF(PZ353&gt;0,INDEX(Вхідні_дані!$A$1525:$F$1574,MATCH(PZ353,Вхідні_дані!$C$1525:$C$1574,0),4),"-")</f>
        <v>-</v>
      </c>
      <c r="QB353" s="108" t="str">
        <f>IF(PZ353&gt;0,(QA353)/QB9/QB10/60,"-")</f>
        <v>-</v>
      </c>
      <c r="QC353" s="102" t="str">
        <f>IF(AND(PZ353&gt;0,QB353&gt;0),QB353*QA294,"-")</f>
        <v>-</v>
      </c>
      <c r="QG353" s="112">
        <v>1</v>
      </c>
      <c r="QH353" s="4"/>
      <c r="QI353" s="108" t="str">
        <f>IF(QH353&gt;0,INDEX(Вхідні_дані!$A$1525:$F$1574,MATCH(QH353,Вхідні_дані!$C$1525:$C$1574,0),4),"-")</f>
        <v>-</v>
      </c>
      <c r="QJ353" s="108" t="str">
        <f>IF(QH353&gt;0,(QI353)/QJ9/QJ10/60,"-")</f>
        <v>-</v>
      </c>
      <c r="QK353" s="102" t="str">
        <f>IF(AND(QH353&gt;0,QJ353&gt;0),QJ353*QI294,"-")</f>
        <v>-</v>
      </c>
      <c r="QO353" s="112">
        <v>1</v>
      </c>
      <c r="QP353" s="4"/>
      <c r="QQ353" s="108" t="str">
        <f>IF(QP353&gt;0,INDEX(Вхідні_дані!$A$1525:$F$1574,MATCH(QP353,Вхідні_дані!$C$1525:$C$1574,0),4),"-")</f>
        <v>-</v>
      </c>
      <c r="QR353" s="108" t="str">
        <f>IF(QP353&gt;0,(QQ353)/QR9/QR10/60,"-")</f>
        <v>-</v>
      </c>
      <c r="QS353" s="102" t="str">
        <f>IF(AND(QP353&gt;0,QR353&gt;0),QR353*QQ294,"-")</f>
        <v>-</v>
      </c>
      <c r="QW353" s="112">
        <v>1</v>
      </c>
      <c r="QX353" s="4"/>
      <c r="QY353" s="108" t="str">
        <f>IF(QX353&gt;0,INDEX(Вхідні_дані!$A$1525:$F$1574,MATCH(QX353,Вхідні_дані!$C$1525:$C$1574,0),4),"-")</f>
        <v>-</v>
      </c>
      <c r="QZ353" s="108" t="str">
        <f>IF(QX353&gt;0,(QY353)/QZ9/QZ10/60,"-")</f>
        <v>-</v>
      </c>
      <c r="RA353" s="102" t="str">
        <f>IF(AND(QX353&gt;0,QZ353&gt;0),QZ353*QY294,"-")</f>
        <v>-</v>
      </c>
      <c r="RE353" s="112">
        <v>1</v>
      </c>
      <c r="RF353" s="4"/>
      <c r="RG353" s="108" t="str">
        <f>IF(RF353&gt;0,INDEX(Вхідні_дані!$A$1525:$F$1574,MATCH(RF353,Вхідні_дані!$C$1525:$C$1574,0),4),"-")</f>
        <v>-</v>
      </c>
      <c r="RH353" s="108" t="str">
        <f>IF(RF353&gt;0,(RG353)/RH9/RH10/60,"-")</f>
        <v>-</v>
      </c>
      <c r="RI353" s="102" t="str">
        <f>IF(AND(RF353&gt;0,RH353&gt;0),RH353*RG294,"-")</f>
        <v>-</v>
      </c>
      <c r="RM353" s="112">
        <v>1</v>
      </c>
      <c r="RN353" s="4"/>
      <c r="RO353" s="108" t="str">
        <f>IF(RN353&gt;0,INDEX(Вхідні_дані!$A$1525:$F$1574,MATCH(RN353,Вхідні_дані!$C$1525:$C$1574,0),4),"-")</f>
        <v>-</v>
      </c>
      <c r="RP353" s="108" t="str">
        <f>IF(RN353&gt;0,(RO353)/RP9/RP10/60,"-")</f>
        <v>-</v>
      </c>
      <c r="RQ353" s="102" t="str">
        <f>IF(AND(RN353&gt;0,RP353&gt;0),RP353*RO294,"-")</f>
        <v>-</v>
      </c>
      <c r="RU353" s="112">
        <v>1</v>
      </c>
      <c r="RV353" s="4"/>
      <c r="RW353" s="108" t="str">
        <f>IF(RV353&gt;0,INDEX(Вхідні_дані!$A$1525:$F$1574,MATCH(RV353,Вхідні_дані!$C$1525:$C$1574,0),4),"-")</f>
        <v>-</v>
      </c>
      <c r="RX353" s="108" t="str">
        <f>IF(RV353&gt;0,(RW353)/RX9/RX10/60,"-")</f>
        <v>-</v>
      </c>
      <c r="RY353" s="102" t="str">
        <f>IF(AND(RV353&gt;0,RX353&gt;0),RX353*RW294,"-")</f>
        <v>-</v>
      </c>
      <c r="SC353" s="112">
        <v>1</v>
      </c>
      <c r="SD353" s="4"/>
      <c r="SE353" s="108" t="str">
        <f>IF(SD353&gt;0,INDEX(Вхідні_дані!$A$1525:$F$1574,MATCH(SD353,Вхідні_дані!$C$1525:$C$1574,0),4),"-")</f>
        <v>-</v>
      </c>
      <c r="SF353" s="108" t="str">
        <f>IF(SD353&gt;0,(SE353)/SF9/SF10/60,"-")</f>
        <v>-</v>
      </c>
      <c r="SG353" s="102" t="str">
        <f>IF(AND(SD353&gt;0,SF353&gt;0),SF353*SE294,"-")</f>
        <v>-</v>
      </c>
      <c r="SK353" s="112">
        <v>1</v>
      </c>
      <c r="SL353" s="4"/>
      <c r="SM353" s="108" t="str">
        <f>IF(SL353&gt;0,INDEX(Вхідні_дані!$A$1525:$F$1574,MATCH(SL353,Вхідні_дані!$C$1525:$C$1574,0),4),"-")</f>
        <v>-</v>
      </c>
      <c r="SN353" s="108" t="str">
        <f>IF(SL353&gt;0,(SM353)/SN9/SN10/60,"-")</f>
        <v>-</v>
      </c>
      <c r="SO353" s="102" t="str">
        <f>IF(AND(SL353&gt;0,SN353&gt;0),SN353*SM294,"-")</f>
        <v>-</v>
      </c>
      <c r="SS353" s="112">
        <v>1</v>
      </c>
      <c r="ST353" s="4"/>
      <c r="SU353" s="108" t="str">
        <f>IF(ST353&gt;0,INDEX(Вхідні_дані!$A$1525:$F$1574,MATCH(ST353,Вхідні_дані!$C$1525:$C$1574,0),4),"-")</f>
        <v>-</v>
      </c>
      <c r="SV353" s="108" t="str">
        <f>IF(ST353&gt;0,(SU353)/SV9/SV10/60,"-")</f>
        <v>-</v>
      </c>
      <c r="SW353" s="102" t="str">
        <f>IF(AND(ST353&gt;0,SV353&gt;0),SV353*SU294,"-")</f>
        <v>-</v>
      </c>
      <c r="TA353" s="112">
        <v>1</v>
      </c>
      <c r="TB353" s="4"/>
      <c r="TC353" s="108" t="str">
        <f>IF(TB353&gt;0,INDEX(Вхідні_дані!$A$1525:$F$1574,MATCH(TB353,Вхідні_дані!$C$1525:$C$1574,0),4),"-")</f>
        <v>-</v>
      </c>
      <c r="TD353" s="108" t="str">
        <f>IF(TB353&gt;0,(TC353)/TD9/TD10/60,"-")</f>
        <v>-</v>
      </c>
      <c r="TE353" s="102" t="str">
        <f>IF(AND(TB353&gt;0,TD353&gt;0),TD353*TC294,"-")</f>
        <v>-</v>
      </c>
      <c r="TI353" s="112">
        <v>1</v>
      </c>
      <c r="TJ353" s="4"/>
      <c r="TK353" s="108" t="str">
        <f>IF(TJ353&gt;0,INDEX(Вхідні_дані!$A$1525:$F$1574,MATCH(TJ353,Вхідні_дані!$C$1525:$C$1574,0),4),"-")</f>
        <v>-</v>
      </c>
      <c r="TL353" s="108" t="str">
        <f>IF(TJ353&gt;0,(TK353)/TL9/TL10/60,"-")</f>
        <v>-</v>
      </c>
      <c r="TM353" s="102" t="str">
        <f>IF(AND(TJ353&gt;0,TL353&gt;0),TL353*TK294,"-")</f>
        <v>-</v>
      </c>
      <c r="TQ353" s="112">
        <v>1</v>
      </c>
      <c r="TR353" s="4"/>
      <c r="TS353" s="108" t="str">
        <f>IF(TR353&gt;0,INDEX(Вхідні_дані!$A$1525:$F$1574,MATCH(TR353,Вхідні_дані!$C$1525:$C$1574,0),4),"-")</f>
        <v>-</v>
      </c>
      <c r="TT353" s="108" t="str">
        <f>IF(TR353&gt;0,(TS353)/TT9/TT10/60,"-")</f>
        <v>-</v>
      </c>
      <c r="TU353" s="102" t="str">
        <f>IF(AND(TR353&gt;0,TT353&gt;0),TT353*TS294,"-")</f>
        <v>-</v>
      </c>
      <c r="TY353" s="112">
        <v>1</v>
      </c>
      <c r="TZ353" s="4"/>
      <c r="UA353" s="108" t="str">
        <f>IF(TZ353&gt;0,INDEX(Вхідні_дані!$A$1525:$F$1574,MATCH(TZ353,Вхідні_дані!$C$1525:$C$1574,0),4),"-")</f>
        <v>-</v>
      </c>
      <c r="UB353" s="108" t="str">
        <f>IF(TZ353&gt;0,(UA353)/UB9/UB10/60,"-")</f>
        <v>-</v>
      </c>
      <c r="UC353" s="102" t="str">
        <f>IF(AND(TZ353&gt;0,UB353&gt;0),UB353*UA294,"-")</f>
        <v>-</v>
      </c>
      <c r="UG353" s="112">
        <v>1</v>
      </c>
      <c r="UH353" s="4"/>
      <c r="UI353" s="108" t="str">
        <f>IF(UH353&gt;0,INDEX(Вхідні_дані!$A$1525:$F$1574,MATCH(UH353,Вхідні_дані!$C$1525:$C$1574,0),4),"-")</f>
        <v>-</v>
      </c>
      <c r="UJ353" s="108" t="str">
        <f>IF(UH353&gt;0,(UI353)/UJ9/UJ10/60,"-")</f>
        <v>-</v>
      </c>
      <c r="UK353" s="102" t="str">
        <f>IF(AND(UH353&gt;0,UJ353&gt;0),UJ353*UI294,"-")</f>
        <v>-</v>
      </c>
      <c r="UO353" s="112">
        <v>1</v>
      </c>
      <c r="UP353" s="4"/>
      <c r="UQ353" s="108" t="str">
        <f>IF(UP353&gt;0,INDEX(Вхідні_дані!$A$1525:$F$1574,MATCH(UP353,Вхідні_дані!$C$1525:$C$1574,0),4),"-")</f>
        <v>-</v>
      </c>
      <c r="UR353" s="108" t="str">
        <f>IF(UP353&gt;0,(UQ353)/UR9/UR10/60,"-")</f>
        <v>-</v>
      </c>
      <c r="US353" s="102" t="str">
        <f>IF(AND(UP353&gt;0,UR353&gt;0),UR353*UQ294,"-")</f>
        <v>-</v>
      </c>
      <c r="UW353" s="112">
        <v>1</v>
      </c>
      <c r="UX353" s="4"/>
      <c r="UY353" s="108" t="str">
        <f>IF(UX353&gt;0,INDEX(Вхідні_дані!$A$1525:$F$1574,MATCH(UX353,Вхідні_дані!$C$1525:$C$1574,0),4),"-")</f>
        <v>-</v>
      </c>
      <c r="UZ353" s="108" t="str">
        <f>IF(UX353&gt;0,(UY353)/UZ9/UZ10/60,"-")</f>
        <v>-</v>
      </c>
      <c r="VA353" s="102" t="str">
        <f>IF(AND(UX353&gt;0,UZ353&gt;0),UZ353*UY294,"-")</f>
        <v>-</v>
      </c>
      <c r="VE353" s="112">
        <v>1</v>
      </c>
      <c r="VF353" s="4"/>
      <c r="VG353" s="108" t="str">
        <f>IF(VF353&gt;0,INDEX(Вхідні_дані!$A$1525:$F$1574,MATCH(VF353,Вхідні_дані!$C$1525:$C$1574,0),4),"-")</f>
        <v>-</v>
      </c>
      <c r="VH353" s="108" t="str">
        <f>IF(VF353&gt;0,(VG353)/VH9/VH10/60,"-")</f>
        <v>-</v>
      </c>
      <c r="VI353" s="102" t="str">
        <f>IF(AND(VF353&gt;0,VH353&gt;0),VH353*VG294,"-")</f>
        <v>-</v>
      </c>
      <c r="VM353" s="112">
        <v>1</v>
      </c>
      <c r="VN353" s="4"/>
      <c r="VO353" s="108" t="str">
        <f>IF(VN353&gt;0,INDEX(Вхідні_дані!$A$1525:$F$1574,MATCH(VN353,Вхідні_дані!$C$1525:$C$1574,0),4),"-")</f>
        <v>-</v>
      </c>
      <c r="VP353" s="108" t="str">
        <f>IF(VN353&gt;0,(VO353)/VP9/VP10/60,"-")</f>
        <v>-</v>
      </c>
      <c r="VQ353" s="102" t="str">
        <f>IF(AND(VN353&gt;0,VP353&gt;0),VP353*VO294,"-")</f>
        <v>-</v>
      </c>
      <c r="VU353" s="112">
        <v>1</v>
      </c>
      <c r="VV353" s="4"/>
      <c r="VW353" s="108" t="str">
        <f>IF(VV353&gt;0,INDEX(Вхідні_дані!$A$1525:$F$1574,MATCH(VV353,Вхідні_дані!$C$1525:$C$1574,0),4),"-")</f>
        <v>-</v>
      </c>
      <c r="VX353" s="108" t="str">
        <f>IF(VV353&gt;0,(VW353)/VX9/VX10/60,"-")</f>
        <v>-</v>
      </c>
      <c r="VY353" s="102" t="str">
        <f>IF(AND(VV353&gt;0,VX353&gt;0),VX353*VW294,"-")</f>
        <v>-</v>
      </c>
      <c r="WC353" s="112">
        <v>1</v>
      </c>
      <c r="WD353" s="4"/>
      <c r="WE353" s="108" t="str">
        <f>IF(WD353&gt;0,INDEX(Вхідні_дані!$A$1525:$F$1574,MATCH(WD353,Вхідні_дані!$C$1525:$C$1574,0),4),"-")</f>
        <v>-</v>
      </c>
      <c r="WF353" s="108" t="str">
        <f>IF(WD353&gt;0,(WE353)/WF9/WF10/60,"-")</f>
        <v>-</v>
      </c>
      <c r="WG353" s="102" t="str">
        <f>IF(AND(WD353&gt;0,WF353&gt;0),WF353*WE294,"-")</f>
        <v>-</v>
      </c>
      <c r="WK353" s="112">
        <v>1</v>
      </c>
      <c r="WL353" s="4"/>
      <c r="WM353" s="108" t="str">
        <f>IF(WL353&gt;0,INDEX(Вхідні_дані!$A$1525:$F$1574,MATCH(WL353,Вхідні_дані!$C$1525:$C$1574,0),4),"-")</f>
        <v>-</v>
      </c>
      <c r="WN353" s="108" t="str">
        <f>IF(WL353&gt;0,(WM353)/WN9/WN10/60,"-")</f>
        <v>-</v>
      </c>
      <c r="WO353" s="102" t="str">
        <f>IF(AND(WL353&gt;0,WN353&gt;0),WN353*WM294,"-")</f>
        <v>-</v>
      </c>
      <c r="WS353" s="112">
        <v>1</v>
      </c>
      <c r="WT353" s="4"/>
      <c r="WU353" s="108" t="str">
        <f>IF(WT353&gt;0,INDEX(Вхідні_дані!$A$1525:$F$1574,MATCH(WT353,Вхідні_дані!$C$1525:$C$1574,0),4),"-")</f>
        <v>-</v>
      </c>
      <c r="WV353" s="108" t="str">
        <f>IF(WT353&gt;0,(WU353)/WV9/WV10/60,"-")</f>
        <v>-</v>
      </c>
      <c r="WW353" s="102" t="str">
        <f>IF(AND(WT353&gt;0,WV353&gt;0),WV353*WU294,"-")</f>
        <v>-</v>
      </c>
      <c r="XA353" s="112">
        <v>1</v>
      </c>
      <c r="XB353" s="4"/>
      <c r="XC353" s="108" t="str">
        <f>IF(XB353&gt;0,INDEX(Вхідні_дані!$A$1525:$F$1574,MATCH(XB353,Вхідні_дані!$C$1525:$C$1574,0),4),"-")</f>
        <v>-</v>
      </c>
      <c r="XD353" s="108" t="str">
        <f>IF(XB353&gt;0,(XC353)/XD9/XD10/60,"-")</f>
        <v>-</v>
      </c>
      <c r="XE353" s="102" t="str">
        <f>IF(AND(XB353&gt;0,XD353&gt;0),XD353*XC294,"-")</f>
        <v>-</v>
      </c>
      <c r="XI353" s="112">
        <v>1</v>
      </c>
      <c r="XJ353" s="4"/>
      <c r="XK353" s="108" t="str">
        <f>IF(XJ353&gt;0,INDEX(Вхідні_дані!$A$1525:$F$1574,MATCH(XJ353,Вхідні_дані!$C$1525:$C$1574,0),4),"-")</f>
        <v>-</v>
      </c>
      <c r="XL353" s="108" t="str">
        <f>IF(XJ353&gt;0,(XK353)/XL9/XL10/60,"-")</f>
        <v>-</v>
      </c>
      <c r="XM353" s="102" t="str">
        <f>IF(AND(XJ353&gt;0,XL353&gt;0),XL353*XK294,"-")</f>
        <v>-</v>
      </c>
      <c r="XQ353" s="112">
        <v>1</v>
      </c>
      <c r="XR353" s="4"/>
      <c r="XS353" s="108" t="str">
        <f>IF(XR353&gt;0,INDEX(Вхідні_дані!$A$1525:$F$1574,MATCH(XR353,Вхідні_дані!$C$1525:$C$1574,0),4),"-")</f>
        <v>-</v>
      </c>
      <c r="XT353" s="108" t="str">
        <f>IF(XR353&gt;0,(XS353)/XT9/XT10/60,"-")</f>
        <v>-</v>
      </c>
      <c r="XU353" s="102" t="str">
        <f>IF(AND(XR353&gt;0,XT353&gt;0),XT353*XS294,"-")</f>
        <v>-</v>
      </c>
      <c r="XY353" s="112">
        <v>1</v>
      </c>
      <c r="XZ353" s="4"/>
      <c r="YA353" s="108" t="str">
        <f>IF(XZ353&gt;0,INDEX(Вхідні_дані!$A$1525:$F$1574,MATCH(XZ353,Вхідні_дані!$C$1525:$C$1574,0),4),"-")</f>
        <v>-</v>
      </c>
      <c r="YB353" s="108" t="str">
        <f>IF(XZ353&gt;0,(YA353)/YB9/YB10/60,"-")</f>
        <v>-</v>
      </c>
      <c r="YC353" s="102" t="str">
        <f>IF(AND(XZ353&gt;0,YB353&gt;0),YB353*YA294,"-")</f>
        <v>-</v>
      </c>
      <c r="YG353" s="112">
        <v>1</v>
      </c>
      <c r="YH353" s="4"/>
      <c r="YI353" s="108" t="str">
        <f>IF(YH353&gt;0,INDEX(Вхідні_дані!$A$1525:$F$1574,MATCH(YH353,Вхідні_дані!$C$1525:$C$1574,0),4),"-")</f>
        <v>-</v>
      </c>
      <c r="YJ353" s="108" t="str">
        <f>IF(YH353&gt;0,(YI353)/YJ9/YJ10/60,"-")</f>
        <v>-</v>
      </c>
      <c r="YK353" s="102" t="str">
        <f>IF(AND(YH353&gt;0,YJ353&gt;0),YJ353*YI294,"-")</f>
        <v>-</v>
      </c>
      <c r="YO353" s="112">
        <v>1</v>
      </c>
      <c r="YP353" s="4"/>
      <c r="YQ353" s="108" t="str">
        <f>IF(YP353&gt;0,INDEX(Вхідні_дані!$A$1525:$F$1574,MATCH(YP353,Вхідні_дані!$C$1525:$C$1574,0),4),"-")</f>
        <v>-</v>
      </c>
      <c r="YR353" s="108" t="str">
        <f>IF(YP353&gt;0,(YQ353)/YR9/YR10/60,"-")</f>
        <v>-</v>
      </c>
      <c r="YS353" s="102" t="str">
        <f>IF(AND(YP353&gt;0,YR353&gt;0),YR353*YQ294,"-")</f>
        <v>-</v>
      </c>
      <c r="YW353" s="112">
        <v>1</v>
      </c>
      <c r="YX353" s="4"/>
      <c r="YY353" s="108" t="str">
        <f>IF(YX353&gt;0,INDEX(Вхідні_дані!$A$1525:$F$1574,MATCH(YX353,Вхідні_дані!$C$1525:$C$1574,0),4),"-")</f>
        <v>-</v>
      </c>
      <c r="YZ353" s="108" t="str">
        <f>IF(YX353&gt;0,(YY353)/YZ9/YZ10/60,"-")</f>
        <v>-</v>
      </c>
      <c r="ZA353" s="102" t="str">
        <f>IF(AND(YX353&gt;0,YZ353&gt;0),YZ353*YY294,"-")</f>
        <v>-</v>
      </c>
      <c r="ZE353" s="112">
        <v>1</v>
      </c>
      <c r="ZF353" s="4"/>
      <c r="ZG353" s="108" t="str">
        <f>IF(ZF353&gt;0,INDEX(Вхідні_дані!$A$1525:$F$1574,MATCH(ZF353,Вхідні_дані!$C$1525:$C$1574,0),4),"-")</f>
        <v>-</v>
      </c>
      <c r="ZH353" s="108" t="str">
        <f>IF(ZF353&gt;0,(ZG353)/ZH9/ZH10/60,"-")</f>
        <v>-</v>
      </c>
      <c r="ZI353" s="102" t="str">
        <f>IF(AND(ZF353&gt;0,ZH353&gt;0),ZH353*ZG294,"-")</f>
        <v>-</v>
      </c>
      <c r="ZM353" s="112">
        <v>1</v>
      </c>
      <c r="ZN353" s="4"/>
      <c r="ZO353" s="108" t="str">
        <f>IF(ZN353&gt;0,INDEX(Вхідні_дані!$A$1525:$F$1574,MATCH(ZN353,Вхідні_дані!$C$1525:$C$1574,0),4),"-")</f>
        <v>-</v>
      </c>
      <c r="ZP353" s="108" t="str">
        <f>IF(ZN353&gt;0,(ZO353)/ZP9/ZP10/60,"-")</f>
        <v>-</v>
      </c>
      <c r="ZQ353" s="102" t="str">
        <f>IF(AND(ZN353&gt;0,ZP353&gt;0),ZP353*ZO294,"-")</f>
        <v>-</v>
      </c>
      <c r="ZU353" s="112">
        <v>1</v>
      </c>
      <c r="ZV353" s="4"/>
      <c r="ZW353" s="108" t="str">
        <f>IF(ZV353&gt;0,INDEX(Вхідні_дані!$A$1525:$F$1574,MATCH(ZV353,Вхідні_дані!$C$1525:$C$1574,0),4),"-")</f>
        <v>-</v>
      </c>
      <c r="ZX353" s="108" t="str">
        <f>IF(ZV353&gt;0,(ZW353)/ZX9/ZX10/60,"-")</f>
        <v>-</v>
      </c>
      <c r="ZY353" s="102" t="str">
        <f>IF(AND(ZV353&gt;0,ZX353&gt;0),ZX353*ZW294,"-")</f>
        <v>-</v>
      </c>
      <c r="AAC353" s="112">
        <v>1</v>
      </c>
      <c r="AAD353" s="4"/>
      <c r="AAE353" s="108" t="str">
        <f>IF(AAD353&gt;0,INDEX(Вхідні_дані!$A$1525:$F$1574,MATCH(AAD353,Вхідні_дані!$C$1525:$C$1574,0),4),"-")</f>
        <v>-</v>
      </c>
      <c r="AAF353" s="108" t="str">
        <f>IF(AAD353&gt;0,(AAE353)/AAF9/AAF10/60,"-")</f>
        <v>-</v>
      </c>
      <c r="AAG353" s="102" t="str">
        <f>IF(AND(AAD353&gt;0,AAF353&gt;0),AAF353*AAE294,"-")</f>
        <v>-</v>
      </c>
      <c r="AAK353" s="112">
        <v>1</v>
      </c>
      <c r="AAL353" s="4"/>
      <c r="AAM353" s="108" t="str">
        <f>IF(AAL353&gt;0,INDEX(Вхідні_дані!$A$1525:$F$1574,MATCH(AAL353,Вхідні_дані!$C$1525:$C$1574,0),4),"-")</f>
        <v>-</v>
      </c>
      <c r="AAN353" s="108" t="str">
        <f>IF(AAL353&gt;0,(AAM353)/AAN9/AAN10/60,"-")</f>
        <v>-</v>
      </c>
      <c r="AAO353" s="102" t="str">
        <f>IF(AND(AAL353&gt;0,AAN353&gt;0),AAN353*AAM294,"-")</f>
        <v>-</v>
      </c>
      <c r="AAS353" s="112">
        <v>1</v>
      </c>
      <c r="AAT353" s="4"/>
      <c r="AAU353" s="108" t="str">
        <f>IF(AAT353&gt;0,INDEX(Вхідні_дані!$A$1525:$F$1574,MATCH(AAT353,Вхідні_дані!$C$1525:$C$1574,0),4),"-")</f>
        <v>-</v>
      </c>
      <c r="AAV353" s="108" t="str">
        <f>IF(AAT353&gt;0,(AAU353)/AAV9/AAV10/60,"-")</f>
        <v>-</v>
      </c>
      <c r="AAW353" s="102" t="str">
        <f>IF(AND(AAT353&gt;0,AAV353&gt;0),AAV353*AAU294,"-")</f>
        <v>-</v>
      </c>
      <c r="ABA353" s="112">
        <v>1</v>
      </c>
      <c r="ABB353" s="4"/>
      <c r="ABC353" s="108" t="str">
        <f>IF(ABB353&gt;0,INDEX(Вхідні_дані!$A$1525:$F$1574,MATCH(ABB353,Вхідні_дані!$C$1525:$C$1574,0),4),"-")</f>
        <v>-</v>
      </c>
      <c r="ABD353" s="108" t="str">
        <f>IF(ABB353&gt;0,(ABC353)/ABD9/ABD10/60,"-")</f>
        <v>-</v>
      </c>
      <c r="ABE353" s="102" t="str">
        <f>IF(AND(ABB353&gt;0,ABD353&gt;0),ABD353*ABC294,"-")</f>
        <v>-</v>
      </c>
      <c r="ABI353" s="112">
        <v>1</v>
      </c>
      <c r="ABJ353" s="4"/>
      <c r="ABK353" s="108" t="str">
        <f>IF(ABJ353&gt;0,INDEX(Вхідні_дані!$A$1525:$F$1574,MATCH(ABJ353,Вхідні_дані!$C$1525:$C$1574,0),4),"-")</f>
        <v>-</v>
      </c>
      <c r="ABL353" s="108" t="str">
        <f>IF(ABJ353&gt;0,(ABK353)/ABL9/ABL10/60,"-")</f>
        <v>-</v>
      </c>
      <c r="ABM353" s="102" t="str">
        <f>IF(AND(ABJ353&gt;0,ABL353&gt;0),ABL353*ABK294,"-")</f>
        <v>-</v>
      </c>
      <c r="ABQ353" s="112">
        <v>1</v>
      </c>
      <c r="ABR353" s="4"/>
      <c r="ABS353" s="108" t="str">
        <f>IF(ABR353&gt;0,INDEX(Вхідні_дані!$A$1525:$F$1574,MATCH(ABR353,Вхідні_дані!$C$1525:$C$1574,0),4),"-")</f>
        <v>-</v>
      </c>
      <c r="ABT353" s="108" t="str">
        <f>IF(ABR353&gt;0,(ABS353)/ABT9/ABT10/60,"-")</f>
        <v>-</v>
      </c>
      <c r="ABU353" s="102" t="str">
        <f>IF(AND(ABR353&gt;0,ABT353&gt;0),ABT353*ABS294,"-")</f>
        <v>-</v>
      </c>
      <c r="ABY353" s="112">
        <v>1</v>
      </c>
      <c r="ABZ353" s="4"/>
      <c r="ACA353" s="108" t="str">
        <f>IF(ABZ353&gt;0,INDEX(Вхідні_дані!$A$1525:$F$1574,MATCH(ABZ353,Вхідні_дані!$C$1525:$C$1574,0),4),"-")</f>
        <v>-</v>
      </c>
      <c r="ACB353" s="108" t="str">
        <f>IF(ABZ353&gt;0,(ACA353)/ACB9/ACB10/60,"-")</f>
        <v>-</v>
      </c>
      <c r="ACC353" s="102" t="str">
        <f>IF(AND(ABZ353&gt;0,ACB353&gt;0),ACB353*ACA294,"-")</f>
        <v>-</v>
      </c>
      <c r="ACG353" s="112">
        <v>1</v>
      </c>
      <c r="ACH353" s="4"/>
      <c r="ACI353" s="108" t="str">
        <f>IF(ACH353&gt;0,INDEX(Вхідні_дані!$A$1525:$F$1574,MATCH(ACH353,Вхідні_дані!$C$1525:$C$1574,0),4),"-")</f>
        <v>-</v>
      </c>
      <c r="ACJ353" s="108" t="str">
        <f>IF(ACH353&gt;0,(ACI353)/ACJ9/ACJ10/60,"-")</f>
        <v>-</v>
      </c>
      <c r="ACK353" s="102" t="str">
        <f>IF(AND(ACH353&gt;0,ACJ353&gt;0),ACJ353*ACI294,"-")</f>
        <v>-</v>
      </c>
      <c r="ACO353" s="112">
        <v>1</v>
      </c>
      <c r="ACP353" s="4"/>
      <c r="ACQ353" s="108" t="str">
        <f>IF(ACP353&gt;0,INDEX(Вхідні_дані!$A$1525:$F$1574,MATCH(ACP353,Вхідні_дані!$C$1525:$C$1574,0),4),"-")</f>
        <v>-</v>
      </c>
      <c r="ACR353" s="108" t="str">
        <f>IF(ACP353&gt;0,(ACQ353)/ACR9/ACR10/60,"-")</f>
        <v>-</v>
      </c>
      <c r="ACS353" s="102" t="str">
        <f>IF(AND(ACP353&gt;0,ACR353&gt;0),ACR353*ACQ294,"-")</f>
        <v>-</v>
      </c>
      <c r="ACW353" s="112">
        <v>1</v>
      </c>
      <c r="ACX353" s="4"/>
      <c r="ACY353" s="108" t="str">
        <f>IF(ACX353&gt;0,INDEX(Вхідні_дані!$A$1525:$F$1574,MATCH(ACX353,Вхідні_дані!$C$1525:$C$1574,0),4),"-")</f>
        <v>-</v>
      </c>
      <c r="ACZ353" s="108" t="str">
        <f>IF(ACX353&gt;0,(ACY353)/ACZ9/ACZ10/60,"-")</f>
        <v>-</v>
      </c>
      <c r="ADA353" s="102" t="str">
        <f>IF(AND(ACX353&gt;0,ACZ353&gt;0),ACZ353*ACY294,"-")</f>
        <v>-</v>
      </c>
      <c r="ADE353" s="112">
        <v>1</v>
      </c>
      <c r="ADF353" s="4"/>
      <c r="ADG353" s="108" t="str">
        <f>IF(ADF353&gt;0,INDEX(Вхідні_дані!$A$1525:$F$1574,MATCH(ADF353,Вхідні_дані!$C$1525:$C$1574,0),4),"-")</f>
        <v>-</v>
      </c>
      <c r="ADH353" s="108" t="str">
        <f>IF(ADF353&gt;0,(ADG353)/ADH9/ADH10/60,"-")</f>
        <v>-</v>
      </c>
      <c r="ADI353" s="102" t="str">
        <f>IF(AND(ADF353&gt;0,ADH353&gt;0),ADH353*ADG294,"-")</f>
        <v>-</v>
      </c>
      <c r="ADM353" s="112">
        <v>1</v>
      </c>
      <c r="ADN353" s="4"/>
      <c r="ADO353" s="108" t="str">
        <f>IF(ADN353&gt;0,INDEX(Вхідні_дані!$A$1525:$F$1574,MATCH(ADN353,Вхідні_дані!$C$1525:$C$1574,0),4),"-")</f>
        <v>-</v>
      </c>
      <c r="ADP353" s="108" t="str">
        <f>IF(ADN353&gt;0,(ADO353)/ADP9/ADP10/60,"-")</f>
        <v>-</v>
      </c>
      <c r="ADQ353" s="102" t="str">
        <f>IF(AND(ADN353&gt;0,ADP353&gt;0),ADP353*ADO294,"-")</f>
        <v>-</v>
      </c>
    </row>
    <row r="354" spans="1:800" ht="44.25" customHeight="1" outlineLevel="1" x14ac:dyDescent="0.25">
      <c r="A354" s="112">
        <v>2</v>
      </c>
      <c r="B354" s="4"/>
      <c r="C354" s="108" t="str">
        <f>IF(B354&gt;0,INDEX(Вхідні_дані!$A$1525:$F$1574,MATCH(B354,Вхідні_дані!$C$1525:$C$1574,0),4),"-")</f>
        <v>-</v>
      </c>
      <c r="D354" s="108" t="str">
        <f>IF(B354&gt;0,(C354)/D9/D10/60,"-")</f>
        <v>-</v>
      </c>
      <c r="E354" s="102" t="str">
        <f>IF(AND(B354&gt;0,D354&gt;0),D354*C294,"-")</f>
        <v>-</v>
      </c>
      <c r="I354" s="112">
        <v>2</v>
      </c>
      <c r="J354" s="4"/>
      <c r="K354" s="108" t="str">
        <f>IF(J354&gt;0,INDEX(Вхідні_дані!$A$1525:$F$1574,MATCH(J354,Вхідні_дані!$C$1525:$C$1574,0),4),"-")</f>
        <v>-</v>
      </c>
      <c r="L354" s="108" t="str">
        <f>IF(J354&gt;0,(K354)/L9/L10/60,"-")</f>
        <v>-</v>
      </c>
      <c r="M354" s="102" t="str">
        <f>IF(AND(J354&gt;0,L354&gt;0),L354*K294,"-")</f>
        <v>-</v>
      </c>
      <c r="Q354" s="112">
        <v>2</v>
      </c>
      <c r="R354" s="4"/>
      <c r="S354" s="108" t="str">
        <f>IF(R354&gt;0,INDEX(Вхідні_дані!$A$1525:$F$1574,MATCH(R354,Вхідні_дані!$C$1525:$C$1574,0),4),"-")</f>
        <v>-</v>
      </c>
      <c r="T354" s="108" t="str">
        <f>IF(R354&gt;0,(S354)/T9/T10/60,"-")</f>
        <v>-</v>
      </c>
      <c r="U354" s="102" t="str">
        <f>IF(AND(R354&gt;0,T354&gt;0),T354*S294,"-")</f>
        <v>-</v>
      </c>
      <c r="Y354" s="112">
        <v>2</v>
      </c>
      <c r="Z354" s="4"/>
      <c r="AA354" s="108" t="str">
        <f>IF(Z354&gt;0,INDEX(Вхідні_дані!$A$1525:$F$1574,MATCH(Z354,Вхідні_дані!$C$1525:$C$1574,0),4),"-")</f>
        <v>-</v>
      </c>
      <c r="AB354" s="108" t="str">
        <f>IF(Z354&gt;0,(AA354)/AB9/AB10/60,"-")</f>
        <v>-</v>
      </c>
      <c r="AC354" s="102" t="str">
        <f>IF(AND(Z354&gt;0,AB354&gt;0),AB354*AA294,"-")</f>
        <v>-</v>
      </c>
      <c r="AG354" s="112">
        <v>2</v>
      </c>
      <c r="AH354" s="4"/>
      <c r="AI354" s="108" t="str">
        <f>IF(AH354&gt;0,INDEX(Вхідні_дані!$A$1525:$F$1574,MATCH(AH354,Вхідні_дані!$C$1525:$C$1574,0),4),"-")</f>
        <v>-</v>
      </c>
      <c r="AJ354" s="108" t="str">
        <f>IF(AH354&gt;0,(AI354)/AJ9/AJ10/60,"-")</f>
        <v>-</v>
      </c>
      <c r="AK354" s="102" t="str">
        <f>IF(AND(AH354&gt;0,AJ354&gt;0),AJ354*AI294,"-")</f>
        <v>-</v>
      </c>
      <c r="AO354" s="112">
        <v>2</v>
      </c>
      <c r="AP354" s="4"/>
      <c r="AQ354" s="108" t="str">
        <f>IF(AP354&gt;0,INDEX(Вхідні_дані!$A$1525:$F$1574,MATCH(AP354,Вхідні_дані!$C$1525:$C$1574,0),4),"-")</f>
        <v>-</v>
      </c>
      <c r="AR354" s="108" t="str">
        <f>IF(AP354&gt;0,(AQ354)/AR9/AR10/60,"-")</f>
        <v>-</v>
      </c>
      <c r="AS354" s="102" t="str">
        <f>IF(AND(AP354&gt;0,AR354&gt;0),AR354*AQ294,"-")</f>
        <v>-</v>
      </c>
      <c r="AW354" s="112">
        <v>2</v>
      </c>
      <c r="AX354" s="4"/>
      <c r="AY354" s="108" t="str">
        <f>IF(AX354&gt;0,INDEX(Вхідні_дані!$A$1525:$F$1574,MATCH(AX354,Вхідні_дані!$C$1525:$C$1574,0),4),"-")</f>
        <v>-</v>
      </c>
      <c r="AZ354" s="108" t="str">
        <f>IF(AX354&gt;0,(AY354)/AZ9/AZ10/60,"-")</f>
        <v>-</v>
      </c>
      <c r="BA354" s="102" t="str">
        <f>IF(AND(AX354&gt;0,AZ354&gt;0),AZ354*AY294,"-")</f>
        <v>-</v>
      </c>
      <c r="BE354" s="112">
        <v>2</v>
      </c>
      <c r="BF354" s="4"/>
      <c r="BG354" s="108" t="str">
        <f>IF(BF354&gt;0,INDEX(Вхідні_дані!$A$1525:$F$1574,MATCH(BF354,Вхідні_дані!$C$1525:$C$1574,0),4),"-")</f>
        <v>-</v>
      </c>
      <c r="BH354" s="108" t="str">
        <f>IF(BF354&gt;0,(BG354)/BH9/BH10/60,"-")</f>
        <v>-</v>
      </c>
      <c r="BI354" s="102" t="str">
        <f>IF(AND(BF354&gt;0,BH354&gt;0),BH354*BG294,"-")</f>
        <v>-</v>
      </c>
      <c r="BM354" s="112">
        <v>2</v>
      </c>
      <c r="BN354" s="4"/>
      <c r="BO354" s="108" t="str">
        <f>IF(BN354&gt;0,INDEX(Вхідні_дані!$A$1525:$F$1574,MATCH(BN354,Вхідні_дані!$C$1525:$C$1574,0),4),"-")</f>
        <v>-</v>
      </c>
      <c r="BP354" s="108" t="str">
        <f>IF(BN354&gt;0,(BO354)/BP9/BP10/60,"-")</f>
        <v>-</v>
      </c>
      <c r="BQ354" s="102" t="str">
        <f>IF(AND(BN354&gt;0,BP354&gt;0),BP354*BO294,"-")</f>
        <v>-</v>
      </c>
      <c r="BU354" s="112">
        <v>2</v>
      </c>
      <c r="BV354" s="4"/>
      <c r="BW354" s="108" t="str">
        <f>IF(BV354&gt;0,INDEX(Вхідні_дані!$A$1525:$F$1574,MATCH(BV354,Вхідні_дані!$C$1525:$C$1574,0),4),"-")</f>
        <v>-</v>
      </c>
      <c r="BX354" s="108" t="str">
        <f>IF(BV354&gt;0,(BW354)/BX9/BX10/60,"-")</f>
        <v>-</v>
      </c>
      <c r="BY354" s="102" t="str">
        <f>IF(AND(BV354&gt;0,BX354&gt;0),BX354*BW294,"-")</f>
        <v>-</v>
      </c>
      <c r="CC354" s="112">
        <v>2</v>
      </c>
      <c r="CD354" s="4"/>
      <c r="CE354" s="108" t="str">
        <f>IF(CD354&gt;0,INDEX(Вхідні_дані!$A$1525:$F$1574,MATCH(CD354,Вхідні_дані!$C$1525:$C$1574,0),4),"-")</f>
        <v>-</v>
      </c>
      <c r="CF354" s="108" t="str">
        <f>IF(CD354&gt;0,(CE354)/CF9/CF10/60,"-")</f>
        <v>-</v>
      </c>
      <c r="CG354" s="102" t="str">
        <f>IF(AND(CD354&gt;0,CF354&gt;0),CF354*CE294,"-")</f>
        <v>-</v>
      </c>
      <c r="CK354" s="112">
        <v>2</v>
      </c>
      <c r="CL354" s="4"/>
      <c r="CM354" s="108" t="str">
        <f>IF(CL354&gt;0,INDEX(Вхідні_дані!$A$1525:$F$1574,MATCH(CL354,Вхідні_дані!$C$1525:$C$1574,0),4),"-")</f>
        <v>-</v>
      </c>
      <c r="CN354" s="108" t="str">
        <f>IF(CL354&gt;0,(CM354)/CN9/CN10/60,"-")</f>
        <v>-</v>
      </c>
      <c r="CO354" s="102" t="str">
        <f>IF(AND(CL354&gt;0,CN354&gt;0),CN354*CM294,"-")</f>
        <v>-</v>
      </c>
      <c r="CS354" s="112">
        <v>2</v>
      </c>
      <c r="CT354" s="4"/>
      <c r="CU354" s="108" t="str">
        <f>IF(CT354&gt;0,INDEX(Вхідні_дані!$A$1525:$F$1574,MATCH(CT354,Вхідні_дані!$C$1525:$C$1574,0),4),"-")</f>
        <v>-</v>
      </c>
      <c r="CV354" s="108" t="str">
        <f>IF(CT354&gt;0,(CU354)/CV9/CV10/60,"-")</f>
        <v>-</v>
      </c>
      <c r="CW354" s="102" t="str">
        <f>IF(AND(CT354&gt;0,CV354&gt;0),CV354*CU294,"-")</f>
        <v>-</v>
      </c>
      <c r="DA354" s="112">
        <v>2</v>
      </c>
      <c r="DB354" s="4"/>
      <c r="DC354" s="108" t="str">
        <f>IF(DB354&gt;0,INDEX(Вхідні_дані!$A$1525:$F$1574,MATCH(DB354,Вхідні_дані!$C$1525:$C$1574,0),4),"-")</f>
        <v>-</v>
      </c>
      <c r="DD354" s="108" t="str">
        <f>IF(DB354&gt;0,(DC354)/DD9/DD10/60,"-")</f>
        <v>-</v>
      </c>
      <c r="DE354" s="102" t="str">
        <f>IF(AND(DB354&gt;0,DD354&gt;0),DD354*DC294,"-")</f>
        <v>-</v>
      </c>
      <c r="DI354" s="112">
        <v>2</v>
      </c>
      <c r="DJ354" s="4"/>
      <c r="DK354" s="108" t="str">
        <f>IF(DJ354&gt;0,INDEX(Вхідні_дані!$A$1525:$F$1574,MATCH(DJ354,Вхідні_дані!$C$1525:$C$1574,0),4),"-")</f>
        <v>-</v>
      </c>
      <c r="DL354" s="108" t="str">
        <f>IF(DJ354&gt;0,(DK354)/DL9/DL10/60,"-")</f>
        <v>-</v>
      </c>
      <c r="DM354" s="102" t="str">
        <f>IF(AND(DJ354&gt;0,DL354&gt;0),DL354*DK294,"-")</f>
        <v>-</v>
      </c>
      <c r="DQ354" s="112">
        <v>2</v>
      </c>
      <c r="DR354" s="4"/>
      <c r="DS354" s="108" t="str">
        <f>IF(DR354&gt;0,INDEX(Вхідні_дані!$A$1525:$F$1574,MATCH(DR354,Вхідні_дані!$C$1525:$C$1574,0),4),"-")</f>
        <v>-</v>
      </c>
      <c r="DT354" s="108" t="str">
        <f>IF(DR354&gt;0,(DS354)/DT9/DT10/60,"-")</f>
        <v>-</v>
      </c>
      <c r="DU354" s="102" t="str">
        <f>IF(AND(DR354&gt;0,DT354&gt;0),DT354*DS294,"-")</f>
        <v>-</v>
      </c>
      <c r="DY354" s="112">
        <v>2</v>
      </c>
      <c r="DZ354" s="4"/>
      <c r="EA354" s="108" t="str">
        <f>IF(DZ354&gt;0,INDEX(Вхідні_дані!$A$1525:$F$1574,MATCH(DZ354,Вхідні_дані!$C$1525:$C$1574,0),4),"-")</f>
        <v>-</v>
      </c>
      <c r="EB354" s="108" t="str">
        <f>IF(DZ354&gt;0,(EA354)/EB9/EB10/60,"-")</f>
        <v>-</v>
      </c>
      <c r="EC354" s="102" t="str">
        <f>IF(AND(DZ354&gt;0,EB354&gt;0),EB354*EA294,"-")</f>
        <v>-</v>
      </c>
      <c r="EG354" s="112">
        <v>2</v>
      </c>
      <c r="EH354" s="4"/>
      <c r="EI354" s="108" t="str">
        <f>IF(EH354&gt;0,INDEX(Вхідні_дані!$A$1525:$F$1574,MATCH(EH354,Вхідні_дані!$C$1525:$C$1574,0),4),"-")</f>
        <v>-</v>
      </c>
      <c r="EJ354" s="108" t="str">
        <f>IF(EH354&gt;0,(EI354)/EJ9/EJ10/60,"-")</f>
        <v>-</v>
      </c>
      <c r="EK354" s="102" t="str">
        <f>IF(AND(EH354&gt;0,EJ354&gt;0),EJ354*EI294,"-")</f>
        <v>-</v>
      </c>
      <c r="EO354" s="112">
        <v>2</v>
      </c>
      <c r="EP354" s="4"/>
      <c r="EQ354" s="108" t="str">
        <f>IF(EP354&gt;0,INDEX(Вхідні_дані!$A$1525:$F$1574,MATCH(EP354,Вхідні_дані!$C$1525:$C$1574,0),4),"-")</f>
        <v>-</v>
      </c>
      <c r="ER354" s="108" t="str">
        <f>IF(EP354&gt;0,(EQ354)/ER9/ER10/60,"-")</f>
        <v>-</v>
      </c>
      <c r="ES354" s="102" t="str">
        <f>IF(AND(EP354&gt;0,ER354&gt;0),ER354*EQ294,"-")</f>
        <v>-</v>
      </c>
      <c r="EW354" s="112">
        <v>2</v>
      </c>
      <c r="EX354" s="4"/>
      <c r="EY354" s="108" t="str">
        <f>IF(EX354&gt;0,INDEX(Вхідні_дані!$A$1525:$F$1574,MATCH(EX354,Вхідні_дані!$C$1525:$C$1574,0),4),"-")</f>
        <v>-</v>
      </c>
      <c r="EZ354" s="108" t="str">
        <f>IF(EX354&gt;0,(EY354)/EZ9/EZ10/60,"-")</f>
        <v>-</v>
      </c>
      <c r="FA354" s="102" t="str">
        <f>IF(AND(EX354&gt;0,EZ354&gt;0),EZ354*EY294,"-")</f>
        <v>-</v>
      </c>
      <c r="FE354" s="112">
        <v>2</v>
      </c>
      <c r="FF354" s="4"/>
      <c r="FG354" s="108" t="str">
        <f>IF(FF354&gt;0,INDEX(Вхідні_дані!$A$1525:$F$1574,MATCH(FF354,Вхідні_дані!$C$1525:$C$1574,0),4),"-")</f>
        <v>-</v>
      </c>
      <c r="FH354" s="108" t="str">
        <f>IF(FF354&gt;0,(FG354)/FH9/FH10/60,"-")</f>
        <v>-</v>
      </c>
      <c r="FI354" s="102" t="str">
        <f>IF(AND(FF354&gt;0,FH354&gt;0),FH354*FG294,"-")</f>
        <v>-</v>
      </c>
      <c r="FM354" s="112">
        <v>2</v>
      </c>
      <c r="FN354" s="4"/>
      <c r="FO354" s="108" t="str">
        <f>IF(FN354&gt;0,INDEX(Вхідні_дані!$A$1525:$F$1574,MATCH(FN354,Вхідні_дані!$C$1525:$C$1574,0),4),"-")</f>
        <v>-</v>
      </c>
      <c r="FP354" s="108" t="str">
        <f>IF(FN354&gt;0,(FO354)/FP9/FP10/60,"-")</f>
        <v>-</v>
      </c>
      <c r="FQ354" s="102" t="str">
        <f>IF(AND(FN354&gt;0,FP354&gt;0),FP354*FO294,"-")</f>
        <v>-</v>
      </c>
      <c r="FU354" s="112">
        <v>2</v>
      </c>
      <c r="FV354" s="4"/>
      <c r="FW354" s="108" t="str">
        <f>IF(FV354&gt;0,INDEX(Вхідні_дані!$A$1525:$F$1574,MATCH(FV354,Вхідні_дані!$C$1525:$C$1574,0),4),"-")</f>
        <v>-</v>
      </c>
      <c r="FX354" s="108" t="str">
        <f>IF(FV354&gt;0,(FW354)/FX9/FX10/60,"-")</f>
        <v>-</v>
      </c>
      <c r="FY354" s="102" t="str">
        <f>IF(AND(FV354&gt;0,FX354&gt;0),FX354*FW294,"-")</f>
        <v>-</v>
      </c>
      <c r="GC354" s="112">
        <v>2</v>
      </c>
      <c r="GD354" s="4"/>
      <c r="GE354" s="108" t="str">
        <f>IF(GD354&gt;0,INDEX(Вхідні_дані!$A$1525:$F$1574,MATCH(GD354,Вхідні_дані!$C$1525:$C$1574,0),4),"-")</f>
        <v>-</v>
      </c>
      <c r="GF354" s="108" t="str">
        <f>IF(GD354&gt;0,(GE354)/GF9/GF10/60,"-")</f>
        <v>-</v>
      </c>
      <c r="GG354" s="102" t="str">
        <f>IF(AND(GD354&gt;0,GF354&gt;0),GF354*GE294,"-")</f>
        <v>-</v>
      </c>
      <c r="GK354" s="112">
        <v>2</v>
      </c>
      <c r="GL354" s="4"/>
      <c r="GM354" s="108" t="str">
        <f>IF(GL354&gt;0,INDEX(Вхідні_дані!$A$1525:$F$1574,MATCH(GL354,Вхідні_дані!$C$1525:$C$1574,0),4),"-")</f>
        <v>-</v>
      </c>
      <c r="GN354" s="108" t="str">
        <f>IF(GL354&gt;0,(GM354)/GN9/GN10/60,"-")</f>
        <v>-</v>
      </c>
      <c r="GO354" s="102" t="str">
        <f>IF(AND(GL354&gt;0,GN354&gt;0),GN354*GM294,"-")</f>
        <v>-</v>
      </c>
      <c r="GS354" s="112">
        <v>2</v>
      </c>
      <c r="GT354" s="4"/>
      <c r="GU354" s="108" t="str">
        <f>IF(GT354&gt;0,INDEX(Вхідні_дані!$A$1525:$F$1574,MATCH(GT354,Вхідні_дані!$C$1525:$C$1574,0),4),"-")</f>
        <v>-</v>
      </c>
      <c r="GV354" s="108" t="str">
        <f>IF(GT354&gt;0,(GU354)/GV9/GV10/60,"-")</f>
        <v>-</v>
      </c>
      <c r="GW354" s="102" t="str">
        <f>IF(AND(GT354&gt;0,GV354&gt;0),GV354*GU294,"-")</f>
        <v>-</v>
      </c>
      <c r="HA354" s="112">
        <v>2</v>
      </c>
      <c r="HB354" s="4"/>
      <c r="HC354" s="108" t="str">
        <f>IF(HB354&gt;0,INDEX(Вхідні_дані!$A$1525:$F$1574,MATCH(HB354,Вхідні_дані!$C$1525:$C$1574,0),4),"-")</f>
        <v>-</v>
      </c>
      <c r="HD354" s="108" t="str">
        <f>IF(HB354&gt;0,(HC354)/HD9/HD10/60,"-")</f>
        <v>-</v>
      </c>
      <c r="HE354" s="102" t="str">
        <f>IF(AND(HB354&gt;0,HD354&gt;0),HD354*HC294,"-")</f>
        <v>-</v>
      </c>
      <c r="HI354" s="112">
        <v>2</v>
      </c>
      <c r="HJ354" s="4"/>
      <c r="HK354" s="108" t="str">
        <f>IF(HJ354&gt;0,INDEX(Вхідні_дані!$A$1525:$F$1574,MATCH(HJ354,Вхідні_дані!$C$1525:$C$1574,0),4),"-")</f>
        <v>-</v>
      </c>
      <c r="HL354" s="108" t="str">
        <f>IF(HJ354&gt;0,(HK354)/HL9/HL10/60,"-")</f>
        <v>-</v>
      </c>
      <c r="HM354" s="102" t="str">
        <f>IF(AND(HJ354&gt;0,HL354&gt;0),HL354*HK294,"-")</f>
        <v>-</v>
      </c>
      <c r="HQ354" s="112">
        <v>2</v>
      </c>
      <c r="HR354" s="4"/>
      <c r="HS354" s="108" t="str">
        <f>IF(HR354&gt;0,INDEX(Вхідні_дані!$A$1525:$F$1574,MATCH(HR354,Вхідні_дані!$C$1525:$C$1574,0),4),"-")</f>
        <v>-</v>
      </c>
      <c r="HT354" s="108" t="str">
        <f>IF(HR354&gt;0,(HS354)/HT9/HT10/60,"-")</f>
        <v>-</v>
      </c>
      <c r="HU354" s="102" t="str">
        <f>IF(AND(HR354&gt;0,HT354&gt;0),HT354*HS294,"-")</f>
        <v>-</v>
      </c>
      <c r="HY354" s="112">
        <v>2</v>
      </c>
      <c r="HZ354" s="4"/>
      <c r="IA354" s="108" t="str">
        <f>IF(HZ354&gt;0,INDEX(Вхідні_дані!$A$1525:$F$1574,MATCH(HZ354,Вхідні_дані!$C$1525:$C$1574,0),4),"-")</f>
        <v>-</v>
      </c>
      <c r="IB354" s="108" t="str">
        <f>IF(HZ354&gt;0,(IA354)/IB9/IB10/60,"-")</f>
        <v>-</v>
      </c>
      <c r="IC354" s="102" t="str">
        <f>IF(AND(HZ354&gt;0,IB354&gt;0),IB354*IA294,"-")</f>
        <v>-</v>
      </c>
      <c r="IG354" s="112">
        <v>2</v>
      </c>
      <c r="IH354" s="4"/>
      <c r="II354" s="108" t="str">
        <f>IF(IH354&gt;0,INDEX(Вхідні_дані!$A$1525:$F$1574,MATCH(IH354,Вхідні_дані!$C$1525:$C$1574,0),4),"-")</f>
        <v>-</v>
      </c>
      <c r="IJ354" s="108" t="str">
        <f>IF(IH354&gt;0,(II354)/IJ9/IJ10/60,"-")</f>
        <v>-</v>
      </c>
      <c r="IK354" s="102" t="str">
        <f>IF(AND(IH354&gt;0,IJ354&gt;0),IJ354*II294,"-")</f>
        <v>-</v>
      </c>
      <c r="IO354" s="112">
        <v>2</v>
      </c>
      <c r="IP354" s="4"/>
      <c r="IQ354" s="108" t="str">
        <f>IF(IP354&gt;0,INDEX(Вхідні_дані!$A$1525:$F$1574,MATCH(IP354,Вхідні_дані!$C$1525:$C$1574,0),4),"-")</f>
        <v>-</v>
      </c>
      <c r="IR354" s="108" t="str">
        <f>IF(IP354&gt;0,(IQ354)/IR9/IR10/60,"-")</f>
        <v>-</v>
      </c>
      <c r="IS354" s="102" t="str">
        <f>IF(AND(IP354&gt;0,IR354&gt;0),IR354*IQ294,"-")</f>
        <v>-</v>
      </c>
      <c r="IW354" s="112">
        <v>2</v>
      </c>
      <c r="IX354" s="4"/>
      <c r="IY354" s="108" t="str">
        <f>IF(IX354&gt;0,INDEX(Вхідні_дані!$A$1525:$F$1574,MATCH(IX354,Вхідні_дані!$C$1525:$C$1574,0),4),"-")</f>
        <v>-</v>
      </c>
      <c r="IZ354" s="108" t="str">
        <f>IF(IX354&gt;0,(IY354)/IZ9/IZ10/60,"-")</f>
        <v>-</v>
      </c>
      <c r="JA354" s="102" t="str">
        <f>IF(AND(IX354&gt;0,IZ354&gt;0),IZ354*IY294,"-")</f>
        <v>-</v>
      </c>
      <c r="JE354" s="112">
        <v>2</v>
      </c>
      <c r="JF354" s="4"/>
      <c r="JG354" s="108" t="str">
        <f>IF(JF354&gt;0,INDEX(Вхідні_дані!$A$1525:$F$1574,MATCH(JF354,Вхідні_дані!$C$1525:$C$1574,0),4),"-")</f>
        <v>-</v>
      </c>
      <c r="JH354" s="108" t="str">
        <f>IF(JF354&gt;0,(JG354)/JH9/JH10/60,"-")</f>
        <v>-</v>
      </c>
      <c r="JI354" s="102" t="str">
        <f>IF(AND(JF354&gt;0,JH354&gt;0),JH354*JG294,"-")</f>
        <v>-</v>
      </c>
      <c r="JM354" s="112">
        <v>2</v>
      </c>
      <c r="JN354" s="4"/>
      <c r="JO354" s="108" t="str">
        <f>IF(JN354&gt;0,INDEX(Вхідні_дані!$A$1525:$F$1574,MATCH(JN354,Вхідні_дані!$C$1525:$C$1574,0),4),"-")</f>
        <v>-</v>
      </c>
      <c r="JP354" s="108" t="str">
        <f>IF(JN354&gt;0,(JO354)/JP9/JP10/60,"-")</f>
        <v>-</v>
      </c>
      <c r="JQ354" s="102" t="str">
        <f>IF(AND(JN354&gt;0,JP354&gt;0),JP354*JO294,"-")</f>
        <v>-</v>
      </c>
      <c r="JU354" s="112">
        <v>2</v>
      </c>
      <c r="JV354" s="4"/>
      <c r="JW354" s="108" t="str">
        <f>IF(JV354&gt;0,INDEX(Вхідні_дані!$A$1525:$F$1574,MATCH(JV354,Вхідні_дані!$C$1525:$C$1574,0),4),"-")</f>
        <v>-</v>
      </c>
      <c r="JX354" s="108" t="str">
        <f>IF(JV354&gt;0,(JW354)/JX9/JX10/60,"-")</f>
        <v>-</v>
      </c>
      <c r="JY354" s="102" t="str">
        <f>IF(AND(JV354&gt;0,JX354&gt;0),JX354*JW294,"-")</f>
        <v>-</v>
      </c>
      <c r="KC354" s="112">
        <v>2</v>
      </c>
      <c r="KD354" s="4"/>
      <c r="KE354" s="108" t="str">
        <f>IF(KD354&gt;0,INDEX(Вхідні_дані!$A$1525:$F$1574,MATCH(KD354,Вхідні_дані!$C$1525:$C$1574,0),4),"-")</f>
        <v>-</v>
      </c>
      <c r="KF354" s="108" t="str">
        <f>IF(KD354&gt;0,(KE354)/KF9/KF10/60,"-")</f>
        <v>-</v>
      </c>
      <c r="KG354" s="102" t="str">
        <f>IF(AND(KD354&gt;0,KF354&gt;0),KF354*KE294,"-")</f>
        <v>-</v>
      </c>
      <c r="KK354" s="112">
        <v>2</v>
      </c>
      <c r="KL354" s="4"/>
      <c r="KM354" s="108" t="str">
        <f>IF(KL354&gt;0,INDEX(Вхідні_дані!$A$1525:$F$1574,MATCH(KL354,Вхідні_дані!$C$1525:$C$1574,0),4),"-")</f>
        <v>-</v>
      </c>
      <c r="KN354" s="108" t="str">
        <f>IF(KL354&gt;0,(KM354)/KN9/KN10/60,"-")</f>
        <v>-</v>
      </c>
      <c r="KO354" s="102" t="str">
        <f>IF(AND(KL354&gt;0,KN354&gt;0),KN354*KM294,"-")</f>
        <v>-</v>
      </c>
      <c r="KS354" s="112">
        <v>2</v>
      </c>
      <c r="KT354" s="4"/>
      <c r="KU354" s="108" t="str">
        <f>IF(KT354&gt;0,INDEX(Вхідні_дані!$A$1525:$F$1574,MATCH(KT354,Вхідні_дані!$C$1525:$C$1574,0),4),"-")</f>
        <v>-</v>
      </c>
      <c r="KV354" s="108" t="str">
        <f>IF(KT354&gt;0,(KU354)/KV9/KV10/60,"-")</f>
        <v>-</v>
      </c>
      <c r="KW354" s="102" t="str">
        <f>IF(AND(KT354&gt;0,KV354&gt;0),KV354*KU294,"-")</f>
        <v>-</v>
      </c>
      <c r="LA354" s="112">
        <v>2</v>
      </c>
      <c r="LB354" s="4"/>
      <c r="LC354" s="108" t="str">
        <f>IF(LB354&gt;0,INDEX(Вхідні_дані!$A$1525:$F$1574,MATCH(LB354,Вхідні_дані!$C$1525:$C$1574,0),4),"-")</f>
        <v>-</v>
      </c>
      <c r="LD354" s="108" t="str">
        <f>IF(LB354&gt;0,(LC354)/LD9/LD10/60,"-")</f>
        <v>-</v>
      </c>
      <c r="LE354" s="102" t="str">
        <f>IF(AND(LB354&gt;0,LD354&gt;0),LD354*LC294,"-")</f>
        <v>-</v>
      </c>
      <c r="LI354" s="112">
        <v>2</v>
      </c>
      <c r="LJ354" s="4"/>
      <c r="LK354" s="108" t="str">
        <f>IF(LJ354&gt;0,INDEX(Вхідні_дані!$A$1525:$F$1574,MATCH(LJ354,Вхідні_дані!$C$1525:$C$1574,0),4),"-")</f>
        <v>-</v>
      </c>
      <c r="LL354" s="108" t="str">
        <f>IF(LJ354&gt;0,(LK354)/LL9/LL10/60,"-")</f>
        <v>-</v>
      </c>
      <c r="LM354" s="102" t="str">
        <f>IF(AND(LJ354&gt;0,LL354&gt;0),LL354*LK294,"-")</f>
        <v>-</v>
      </c>
      <c r="LQ354" s="112">
        <v>2</v>
      </c>
      <c r="LR354" s="4"/>
      <c r="LS354" s="108" t="str">
        <f>IF(LR354&gt;0,INDEX(Вхідні_дані!$A$1525:$F$1574,MATCH(LR354,Вхідні_дані!$C$1525:$C$1574,0),4),"-")</f>
        <v>-</v>
      </c>
      <c r="LT354" s="108" t="str">
        <f>IF(LR354&gt;0,(LS354)/LT9/LT10/60,"-")</f>
        <v>-</v>
      </c>
      <c r="LU354" s="102" t="str">
        <f>IF(AND(LR354&gt;0,LT354&gt;0),LT354*LS294,"-")</f>
        <v>-</v>
      </c>
      <c r="LY354" s="112">
        <v>2</v>
      </c>
      <c r="LZ354" s="4"/>
      <c r="MA354" s="108" t="str">
        <f>IF(LZ354&gt;0,INDEX(Вхідні_дані!$A$1525:$F$1574,MATCH(LZ354,Вхідні_дані!$C$1525:$C$1574,0),4),"-")</f>
        <v>-</v>
      </c>
      <c r="MB354" s="108" t="str">
        <f>IF(LZ354&gt;0,(MA354)/MB9/MB10/60,"-")</f>
        <v>-</v>
      </c>
      <c r="MC354" s="102" t="str">
        <f>IF(AND(LZ354&gt;0,MB354&gt;0),MB354*MA294,"-")</f>
        <v>-</v>
      </c>
      <c r="MG354" s="112">
        <v>2</v>
      </c>
      <c r="MH354" s="4"/>
      <c r="MI354" s="108" t="str">
        <f>IF(MH354&gt;0,INDEX(Вхідні_дані!$A$1525:$F$1574,MATCH(MH354,Вхідні_дані!$C$1525:$C$1574,0),4),"-")</f>
        <v>-</v>
      </c>
      <c r="MJ354" s="108" t="str">
        <f>IF(MH354&gt;0,(MI354)/MJ9/MJ10/60,"-")</f>
        <v>-</v>
      </c>
      <c r="MK354" s="102" t="str">
        <f>IF(AND(MH354&gt;0,MJ354&gt;0),MJ354*MI294,"-")</f>
        <v>-</v>
      </c>
      <c r="MO354" s="112">
        <v>2</v>
      </c>
      <c r="MP354" s="4"/>
      <c r="MQ354" s="108" t="str">
        <f>IF(MP354&gt;0,INDEX(Вхідні_дані!$A$1525:$F$1574,MATCH(MP354,Вхідні_дані!$C$1525:$C$1574,0),4),"-")</f>
        <v>-</v>
      </c>
      <c r="MR354" s="108" t="str">
        <f>IF(MP354&gt;0,(MQ354)/MR9/MR10/60,"-")</f>
        <v>-</v>
      </c>
      <c r="MS354" s="102" t="str">
        <f>IF(AND(MP354&gt;0,MR354&gt;0),MR354*MQ294,"-")</f>
        <v>-</v>
      </c>
      <c r="MW354" s="112">
        <v>2</v>
      </c>
      <c r="MX354" s="4"/>
      <c r="MY354" s="108" t="str">
        <f>IF(MX354&gt;0,INDEX(Вхідні_дані!$A$1525:$F$1574,MATCH(MX354,Вхідні_дані!$C$1525:$C$1574,0),4),"-")</f>
        <v>-</v>
      </c>
      <c r="MZ354" s="108" t="str">
        <f>IF(MX354&gt;0,(MY354)/MZ9/MZ10/60,"-")</f>
        <v>-</v>
      </c>
      <c r="NA354" s="102" t="str">
        <f>IF(AND(MX354&gt;0,MZ354&gt;0),MZ354*MY294,"-")</f>
        <v>-</v>
      </c>
      <c r="NE354" s="112">
        <v>2</v>
      </c>
      <c r="NF354" s="4"/>
      <c r="NG354" s="108" t="str">
        <f>IF(NF354&gt;0,INDEX(Вхідні_дані!$A$1525:$F$1574,MATCH(NF354,Вхідні_дані!$C$1525:$C$1574,0),4),"-")</f>
        <v>-</v>
      </c>
      <c r="NH354" s="108" t="str">
        <f>IF(NF354&gt;0,(NG354)/NH9/NH10/60,"-")</f>
        <v>-</v>
      </c>
      <c r="NI354" s="102" t="str">
        <f>IF(AND(NF354&gt;0,NH354&gt;0),NH354*NG294,"-")</f>
        <v>-</v>
      </c>
      <c r="NM354" s="112">
        <v>2</v>
      </c>
      <c r="NN354" s="4"/>
      <c r="NO354" s="108" t="str">
        <f>IF(NN354&gt;0,INDEX(Вхідні_дані!$A$1525:$F$1574,MATCH(NN354,Вхідні_дані!$C$1525:$C$1574,0),4),"-")</f>
        <v>-</v>
      </c>
      <c r="NP354" s="108" t="str">
        <f>IF(NN354&gt;0,(NO354)/NP9/NP10/60,"-")</f>
        <v>-</v>
      </c>
      <c r="NQ354" s="102" t="str">
        <f>IF(AND(NN354&gt;0,NP354&gt;0),NP354*NO294,"-")</f>
        <v>-</v>
      </c>
      <c r="NU354" s="112">
        <v>2</v>
      </c>
      <c r="NV354" s="4"/>
      <c r="NW354" s="108" t="str">
        <f>IF(NV354&gt;0,INDEX(Вхідні_дані!$A$1525:$F$1574,MATCH(NV354,Вхідні_дані!$C$1525:$C$1574,0),4),"-")</f>
        <v>-</v>
      </c>
      <c r="NX354" s="108" t="str">
        <f>IF(NV354&gt;0,(NW354)/NX9/NX10/60,"-")</f>
        <v>-</v>
      </c>
      <c r="NY354" s="102" t="str">
        <f>IF(AND(NV354&gt;0,NX354&gt;0),NX354*NW294,"-")</f>
        <v>-</v>
      </c>
      <c r="OC354" s="112">
        <v>2</v>
      </c>
      <c r="OD354" s="4"/>
      <c r="OE354" s="108" t="str">
        <f>IF(OD354&gt;0,INDEX(Вхідні_дані!$A$1525:$F$1574,MATCH(OD354,Вхідні_дані!$C$1525:$C$1574,0),4),"-")</f>
        <v>-</v>
      </c>
      <c r="OF354" s="108" t="str">
        <f>IF(OD354&gt;0,(OE354)/OF9/OF10/60,"-")</f>
        <v>-</v>
      </c>
      <c r="OG354" s="102" t="str">
        <f>IF(AND(OD354&gt;0,OF354&gt;0),OF354*OE294,"-")</f>
        <v>-</v>
      </c>
      <c r="OK354" s="112">
        <v>2</v>
      </c>
      <c r="OL354" s="4"/>
      <c r="OM354" s="108" t="str">
        <f>IF(OL354&gt;0,INDEX(Вхідні_дані!$A$1525:$F$1574,MATCH(OL354,Вхідні_дані!$C$1525:$C$1574,0),4),"-")</f>
        <v>-</v>
      </c>
      <c r="ON354" s="108" t="str">
        <f>IF(OL354&gt;0,(OM354)/ON9/ON10/60,"-")</f>
        <v>-</v>
      </c>
      <c r="OO354" s="102" t="str">
        <f>IF(AND(OL354&gt;0,ON354&gt;0),ON354*OM294,"-")</f>
        <v>-</v>
      </c>
      <c r="OS354" s="112">
        <v>2</v>
      </c>
      <c r="OT354" s="4"/>
      <c r="OU354" s="108" t="str">
        <f>IF(OT354&gt;0,INDEX(Вхідні_дані!$A$1525:$F$1574,MATCH(OT354,Вхідні_дані!$C$1525:$C$1574,0),4),"-")</f>
        <v>-</v>
      </c>
      <c r="OV354" s="108" t="str">
        <f>IF(OT354&gt;0,(OU354)/OV9/OV10/60,"-")</f>
        <v>-</v>
      </c>
      <c r="OW354" s="102" t="str">
        <f>IF(AND(OT354&gt;0,OV354&gt;0),OV354*OU294,"-")</f>
        <v>-</v>
      </c>
      <c r="PA354" s="112">
        <v>2</v>
      </c>
      <c r="PB354" s="4"/>
      <c r="PC354" s="108" t="str">
        <f>IF(PB354&gt;0,INDEX(Вхідні_дані!$A$1525:$F$1574,MATCH(PB354,Вхідні_дані!$C$1525:$C$1574,0),4),"-")</f>
        <v>-</v>
      </c>
      <c r="PD354" s="108" t="str">
        <f>IF(PB354&gt;0,(PC354)/PD9/PD10/60,"-")</f>
        <v>-</v>
      </c>
      <c r="PE354" s="102" t="str">
        <f>IF(AND(PB354&gt;0,PD354&gt;0),PD354*PC294,"-")</f>
        <v>-</v>
      </c>
      <c r="PI354" s="112">
        <v>2</v>
      </c>
      <c r="PJ354" s="4"/>
      <c r="PK354" s="108" t="str">
        <f>IF(PJ354&gt;0,INDEX(Вхідні_дані!$A$1525:$F$1574,MATCH(PJ354,Вхідні_дані!$C$1525:$C$1574,0),4),"-")</f>
        <v>-</v>
      </c>
      <c r="PL354" s="108" t="str">
        <f>IF(PJ354&gt;0,(PK354)/PL9/PL10/60,"-")</f>
        <v>-</v>
      </c>
      <c r="PM354" s="102" t="str">
        <f>IF(AND(PJ354&gt;0,PL354&gt;0),PL354*PK294,"-")</f>
        <v>-</v>
      </c>
      <c r="PQ354" s="112">
        <v>2</v>
      </c>
      <c r="PR354" s="4"/>
      <c r="PS354" s="108" t="str">
        <f>IF(PR354&gt;0,INDEX(Вхідні_дані!$A$1525:$F$1574,MATCH(PR354,Вхідні_дані!$C$1525:$C$1574,0),4),"-")</f>
        <v>-</v>
      </c>
      <c r="PT354" s="108" t="str">
        <f>IF(PR354&gt;0,(PS354)/PT9/PT10/60,"-")</f>
        <v>-</v>
      </c>
      <c r="PU354" s="102" t="str">
        <f>IF(AND(PR354&gt;0,PT354&gt;0),PT354*PS294,"-")</f>
        <v>-</v>
      </c>
      <c r="PY354" s="112">
        <v>2</v>
      </c>
      <c r="PZ354" s="4"/>
      <c r="QA354" s="108" t="str">
        <f>IF(PZ354&gt;0,INDEX(Вхідні_дані!$A$1525:$F$1574,MATCH(PZ354,Вхідні_дані!$C$1525:$C$1574,0),4),"-")</f>
        <v>-</v>
      </c>
      <c r="QB354" s="108" t="str">
        <f>IF(PZ354&gt;0,(QA354)/QB9/QB10/60,"-")</f>
        <v>-</v>
      </c>
      <c r="QC354" s="102" t="str">
        <f>IF(AND(PZ354&gt;0,QB354&gt;0),QB354*QA294,"-")</f>
        <v>-</v>
      </c>
      <c r="QG354" s="112">
        <v>2</v>
      </c>
      <c r="QH354" s="4"/>
      <c r="QI354" s="108" t="str">
        <f>IF(QH354&gt;0,INDEX(Вхідні_дані!$A$1525:$F$1574,MATCH(QH354,Вхідні_дані!$C$1525:$C$1574,0),4),"-")</f>
        <v>-</v>
      </c>
      <c r="QJ354" s="108" t="str">
        <f>IF(QH354&gt;0,(QI354)/QJ9/QJ10/60,"-")</f>
        <v>-</v>
      </c>
      <c r="QK354" s="102" t="str">
        <f>IF(AND(QH354&gt;0,QJ354&gt;0),QJ354*QI294,"-")</f>
        <v>-</v>
      </c>
      <c r="QO354" s="112">
        <v>2</v>
      </c>
      <c r="QP354" s="4"/>
      <c r="QQ354" s="108" t="str">
        <f>IF(QP354&gt;0,INDEX(Вхідні_дані!$A$1525:$F$1574,MATCH(QP354,Вхідні_дані!$C$1525:$C$1574,0),4),"-")</f>
        <v>-</v>
      </c>
      <c r="QR354" s="108" t="str">
        <f>IF(QP354&gt;0,(QQ354)/QR9/QR10/60,"-")</f>
        <v>-</v>
      </c>
      <c r="QS354" s="102" t="str">
        <f>IF(AND(QP354&gt;0,QR354&gt;0),QR354*QQ294,"-")</f>
        <v>-</v>
      </c>
      <c r="QW354" s="112">
        <v>2</v>
      </c>
      <c r="QX354" s="4"/>
      <c r="QY354" s="108" t="str">
        <f>IF(QX354&gt;0,INDEX(Вхідні_дані!$A$1525:$F$1574,MATCH(QX354,Вхідні_дані!$C$1525:$C$1574,0),4),"-")</f>
        <v>-</v>
      </c>
      <c r="QZ354" s="108" t="str">
        <f>IF(QX354&gt;0,(QY354)/QZ9/QZ10/60,"-")</f>
        <v>-</v>
      </c>
      <c r="RA354" s="102" t="str">
        <f>IF(AND(QX354&gt;0,QZ354&gt;0),QZ354*QY294,"-")</f>
        <v>-</v>
      </c>
      <c r="RE354" s="112">
        <v>2</v>
      </c>
      <c r="RF354" s="4"/>
      <c r="RG354" s="108" t="str">
        <f>IF(RF354&gt;0,INDEX(Вхідні_дані!$A$1525:$F$1574,MATCH(RF354,Вхідні_дані!$C$1525:$C$1574,0),4),"-")</f>
        <v>-</v>
      </c>
      <c r="RH354" s="108" t="str">
        <f>IF(RF354&gt;0,(RG354)/RH9/RH10/60,"-")</f>
        <v>-</v>
      </c>
      <c r="RI354" s="102" t="str">
        <f>IF(AND(RF354&gt;0,RH354&gt;0),RH354*RG294,"-")</f>
        <v>-</v>
      </c>
      <c r="RM354" s="112">
        <v>2</v>
      </c>
      <c r="RN354" s="4"/>
      <c r="RO354" s="108" t="str">
        <f>IF(RN354&gt;0,INDEX(Вхідні_дані!$A$1525:$F$1574,MATCH(RN354,Вхідні_дані!$C$1525:$C$1574,0),4),"-")</f>
        <v>-</v>
      </c>
      <c r="RP354" s="108" t="str">
        <f>IF(RN354&gt;0,(RO354)/RP9/RP10/60,"-")</f>
        <v>-</v>
      </c>
      <c r="RQ354" s="102" t="str">
        <f>IF(AND(RN354&gt;0,RP354&gt;0),RP354*RO294,"-")</f>
        <v>-</v>
      </c>
      <c r="RU354" s="112">
        <v>2</v>
      </c>
      <c r="RV354" s="4"/>
      <c r="RW354" s="108" t="str">
        <f>IF(RV354&gt;0,INDEX(Вхідні_дані!$A$1525:$F$1574,MATCH(RV354,Вхідні_дані!$C$1525:$C$1574,0),4),"-")</f>
        <v>-</v>
      </c>
      <c r="RX354" s="108" t="str">
        <f>IF(RV354&gt;0,(RW354)/RX9/RX10/60,"-")</f>
        <v>-</v>
      </c>
      <c r="RY354" s="102" t="str">
        <f>IF(AND(RV354&gt;0,RX354&gt;0),RX354*RW294,"-")</f>
        <v>-</v>
      </c>
      <c r="SC354" s="112">
        <v>2</v>
      </c>
      <c r="SD354" s="4"/>
      <c r="SE354" s="108" t="str">
        <f>IF(SD354&gt;0,INDEX(Вхідні_дані!$A$1525:$F$1574,MATCH(SD354,Вхідні_дані!$C$1525:$C$1574,0),4),"-")</f>
        <v>-</v>
      </c>
      <c r="SF354" s="108" t="str">
        <f>IF(SD354&gt;0,(SE354)/SF9/SF10/60,"-")</f>
        <v>-</v>
      </c>
      <c r="SG354" s="102" t="str">
        <f>IF(AND(SD354&gt;0,SF354&gt;0),SF354*SE294,"-")</f>
        <v>-</v>
      </c>
      <c r="SK354" s="112">
        <v>2</v>
      </c>
      <c r="SL354" s="4"/>
      <c r="SM354" s="108" t="str">
        <f>IF(SL354&gt;0,INDEX(Вхідні_дані!$A$1525:$F$1574,MATCH(SL354,Вхідні_дані!$C$1525:$C$1574,0),4),"-")</f>
        <v>-</v>
      </c>
      <c r="SN354" s="108" t="str">
        <f>IF(SL354&gt;0,(SM354)/SN9/SN10/60,"-")</f>
        <v>-</v>
      </c>
      <c r="SO354" s="102" t="str">
        <f>IF(AND(SL354&gt;0,SN354&gt;0),SN354*SM294,"-")</f>
        <v>-</v>
      </c>
      <c r="SS354" s="112">
        <v>2</v>
      </c>
      <c r="ST354" s="4"/>
      <c r="SU354" s="108" t="str">
        <f>IF(ST354&gt;0,INDEX(Вхідні_дані!$A$1525:$F$1574,MATCH(ST354,Вхідні_дані!$C$1525:$C$1574,0),4),"-")</f>
        <v>-</v>
      </c>
      <c r="SV354" s="108" t="str">
        <f>IF(ST354&gt;0,(SU354)/SV9/SV10/60,"-")</f>
        <v>-</v>
      </c>
      <c r="SW354" s="102" t="str">
        <f>IF(AND(ST354&gt;0,SV354&gt;0),SV354*SU294,"-")</f>
        <v>-</v>
      </c>
      <c r="TA354" s="112">
        <v>2</v>
      </c>
      <c r="TB354" s="4"/>
      <c r="TC354" s="108" t="str">
        <f>IF(TB354&gt;0,INDEX(Вхідні_дані!$A$1525:$F$1574,MATCH(TB354,Вхідні_дані!$C$1525:$C$1574,0),4),"-")</f>
        <v>-</v>
      </c>
      <c r="TD354" s="108" t="str">
        <f>IF(TB354&gt;0,(TC354)/TD9/TD10/60,"-")</f>
        <v>-</v>
      </c>
      <c r="TE354" s="102" t="str">
        <f>IF(AND(TB354&gt;0,TD354&gt;0),TD354*TC294,"-")</f>
        <v>-</v>
      </c>
      <c r="TI354" s="112">
        <v>2</v>
      </c>
      <c r="TJ354" s="4"/>
      <c r="TK354" s="108" t="str">
        <f>IF(TJ354&gt;0,INDEX(Вхідні_дані!$A$1525:$F$1574,MATCH(TJ354,Вхідні_дані!$C$1525:$C$1574,0),4),"-")</f>
        <v>-</v>
      </c>
      <c r="TL354" s="108" t="str">
        <f>IF(TJ354&gt;0,(TK354)/TL9/TL10/60,"-")</f>
        <v>-</v>
      </c>
      <c r="TM354" s="102" t="str">
        <f>IF(AND(TJ354&gt;0,TL354&gt;0),TL354*TK294,"-")</f>
        <v>-</v>
      </c>
      <c r="TQ354" s="112">
        <v>2</v>
      </c>
      <c r="TR354" s="4"/>
      <c r="TS354" s="108" t="str">
        <f>IF(TR354&gt;0,INDEX(Вхідні_дані!$A$1525:$F$1574,MATCH(TR354,Вхідні_дані!$C$1525:$C$1574,0),4),"-")</f>
        <v>-</v>
      </c>
      <c r="TT354" s="108" t="str">
        <f>IF(TR354&gt;0,(TS354)/TT9/TT10/60,"-")</f>
        <v>-</v>
      </c>
      <c r="TU354" s="102" t="str">
        <f>IF(AND(TR354&gt;0,TT354&gt;0),TT354*TS294,"-")</f>
        <v>-</v>
      </c>
      <c r="TY354" s="112">
        <v>2</v>
      </c>
      <c r="TZ354" s="4"/>
      <c r="UA354" s="108" t="str">
        <f>IF(TZ354&gt;0,INDEX(Вхідні_дані!$A$1525:$F$1574,MATCH(TZ354,Вхідні_дані!$C$1525:$C$1574,0),4),"-")</f>
        <v>-</v>
      </c>
      <c r="UB354" s="108" t="str">
        <f>IF(TZ354&gt;0,(UA354)/UB9/UB10/60,"-")</f>
        <v>-</v>
      </c>
      <c r="UC354" s="102" t="str">
        <f>IF(AND(TZ354&gt;0,UB354&gt;0),UB354*UA294,"-")</f>
        <v>-</v>
      </c>
      <c r="UG354" s="112">
        <v>2</v>
      </c>
      <c r="UH354" s="4"/>
      <c r="UI354" s="108" t="str">
        <f>IF(UH354&gt;0,INDEX(Вхідні_дані!$A$1525:$F$1574,MATCH(UH354,Вхідні_дані!$C$1525:$C$1574,0),4),"-")</f>
        <v>-</v>
      </c>
      <c r="UJ354" s="108" t="str">
        <f>IF(UH354&gt;0,(UI354)/UJ9/UJ10/60,"-")</f>
        <v>-</v>
      </c>
      <c r="UK354" s="102" t="str">
        <f>IF(AND(UH354&gt;0,UJ354&gt;0),UJ354*UI294,"-")</f>
        <v>-</v>
      </c>
      <c r="UO354" s="112">
        <v>2</v>
      </c>
      <c r="UP354" s="4"/>
      <c r="UQ354" s="108" t="str">
        <f>IF(UP354&gt;0,INDEX(Вхідні_дані!$A$1525:$F$1574,MATCH(UP354,Вхідні_дані!$C$1525:$C$1574,0),4),"-")</f>
        <v>-</v>
      </c>
      <c r="UR354" s="108" t="str">
        <f>IF(UP354&gt;0,(UQ354)/UR9/UR10/60,"-")</f>
        <v>-</v>
      </c>
      <c r="US354" s="102" t="str">
        <f>IF(AND(UP354&gt;0,UR354&gt;0),UR354*UQ294,"-")</f>
        <v>-</v>
      </c>
      <c r="UW354" s="112">
        <v>2</v>
      </c>
      <c r="UX354" s="4"/>
      <c r="UY354" s="108" t="str">
        <f>IF(UX354&gt;0,INDEX(Вхідні_дані!$A$1525:$F$1574,MATCH(UX354,Вхідні_дані!$C$1525:$C$1574,0),4),"-")</f>
        <v>-</v>
      </c>
      <c r="UZ354" s="108" t="str">
        <f>IF(UX354&gt;0,(UY354)/UZ9/UZ10/60,"-")</f>
        <v>-</v>
      </c>
      <c r="VA354" s="102" t="str">
        <f>IF(AND(UX354&gt;0,UZ354&gt;0),UZ354*UY294,"-")</f>
        <v>-</v>
      </c>
      <c r="VE354" s="112">
        <v>2</v>
      </c>
      <c r="VF354" s="4"/>
      <c r="VG354" s="108" t="str">
        <f>IF(VF354&gt;0,INDEX(Вхідні_дані!$A$1525:$F$1574,MATCH(VF354,Вхідні_дані!$C$1525:$C$1574,0),4),"-")</f>
        <v>-</v>
      </c>
      <c r="VH354" s="108" t="str">
        <f>IF(VF354&gt;0,(VG354)/VH9/VH10/60,"-")</f>
        <v>-</v>
      </c>
      <c r="VI354" s="102" t="str">
        <f>IF(AND(VF354&gt;0,VH354&gt;0),VH354*VG294,"-")</f>
        <v>-</v>
      </c>
      <c r="VM354" s="112">
        <v>2</v>
      </c>
      <c r="VN354" s="4"/>
      <c r="VO354" s="108" t="str">
        <f>IF(VN354&gt;0,INDEX(Вхідні_дані!$A$1525:$F$1574,MATCH(VN354,Вхідні_дані!$C$1525:$C$1574,0),4),"-")</f>
        <v>-</v>
      </c>
      <c r="VP354" s="108" t="str">
        <f>IF(VN354&gt;0,(VO354)/VP9/VP10/60,"-")</f>
        <v>-</v>
      </c>
      <c r="VQ354" s="102" t="str">
        <f>IF(AND(VN354&gt;0,VP354&gt;0),VP354*VO294,"-")</f>
        <v>-</v>
      </c>
      <c r="VU354" s="112">
        <v>2</v>
      </c>
      <c r="VV354" s="4"/>
      <c r="VW354" s="108" t="str">
        <f>IF(VV354&gt;0,INDEX(Вхідні_дані!$A$1525:$F$1574,MATCH(VV354,Вхідні_дані!$C$1525:$C$1574,0),4),"-")</f>
        <v>-</v>
      </c>
      <c r="VX354" s="108" t="str">
        <f>IF(VV354&gt;0,(VW354)/VX9/VX10/60,"-")</f>
        <v>-</v>
      </c>
      <c r="VY354" s="102" t="str">
        <f>IF(AND(VV354&gt;0,VX354&gt;0),VX354*VW294,"-")</f>
        <v>-</v>
      </c>
      <c r="WC354" s="112">
        <v>2</v>
      </c>
      <c r="WD354" s="4"/>
      <c r="WE354" s="108" t="str">
        <f>IF(WD354&gt;0,INDEX(Вхідні_дані!$A$1525:$F$1574,MATCH(WD354,Вхідні_дані!$C$1525:$C$1574,0),4),"-")</f>
        <v>-</v>
      </c>
      <c r="WF354" s="108" t="str">
        <f>IF(WD354&gt;0,(WE354)/WF9/WF10/60,"-")</f>
        <v>-</v>
      </c>
      <c r="WG354" s="102" t="str">
        <f>IF(AND(WD354&gt;0,WF354&gt;0),WF354*WE294,"-")</f>
        <v>-</v>
      </c>
      <c r="WK354" s="112">
        <v>2</v>
      </c>
      <c r="WL354" s="4"/>
      <c r="WM354" s="108" t="str">
        <f>IF(WL354&gt;0,INDEX(Вхідні_дані!$A$1525:$F$1574,MATCH(WL354,Вхідні_дані!$C$1525:$C$1574,0),4),"-")</f>
        <v>-</v>
      </c>
      <c r="WN354" s="108" t="str">
        <f>IF(WL354&gt;0,(WM354)/WN9/WN10/60,"-")</f>
        <v>-</v>
      </c>
      <c r="WO354" s="102" t="str">
        <f>IF(AND(WL354&gt;0,WN354&gt;0),WN354*WM294,"-")</f>
        <v>-</v>
      </c>
      <c r="WS354" s="112">
        <v>2</v>
      </c>
      <c r="WT354" s="4"/>
      <c r="WU354" s="108" t="str">
        <f>IF(WT354&gt;0,INDEX(Вхідні_дані!$A$1525:$F$1574,MATCH(WT354,Вхідні_дані!$C$1525:$C$1574,0),4),"-")</f>
        <v>-</v>
      </c>
      <c r="WV354" s="108" t="str">
        <f>IF(WT354&gt;0,(WU354)/WV9/WV10/60,"-")</f>
        <v>-</v>
      </c>
      <c r="WW354" s="102" t="str">
        <f>IF(AND(WT354&gt;0,WV354&gt;0),WV354*WU294,"-")</f>
        <v>-</v>
      </c>
      <c r="XA354" s="112">
        <v>2</v>
      </c>
      <c r="XB354" s="4"/>
      <c r="XC354" s="108" t="str">
        <f>IF(XB354&gt;0,INDEX(Вхідні_дані!$A$1525:$F$1574,MATCH(XB354,Вхідні_дані!$C$1525:$C$1574,0),4),"-")</f>
        <v>-</v>
      </c>
      <c r="XD354" s="108" t="str">
        <f>IF(XB354&gt;0,(XC354)/XD9/XD10/60,"-")</f>
        <v>-</v>
      </c>
      <c r="XE354" s="102" t="str">
        <f>IF(AND(XB354&gt;0,XD354&gt;0),XD354*XC294,"-")</f>
        <v>-</v>
      </c>
      <c r="XI354" s="112">
        <v>2</v>
      </c>
      <c r="XJ354" s="4"/>
      <c r="XK354" s="108" t="str">
        <f>IF(XJ354&gt;0,INDEX(Вхідні_дані!$A$1525:$F$1574,MATCH(XJ354,Вхідні_дані!$C$1525:$C$1574,0),4),"-")</f>
        <v>-</v>
      </c>
      <c r="XL354" s="108" t="str">
        <f>IF(XJ354&gt;0,(XK354)/XL9/XL10/60,"-")</f>
        <v>-</v>
      </c>
      <c r="XM354" s="102" t="str">
        <f>IF(AND(XJ354&gt;0,XL354&gt;0),XL354*XK294,"-")</f>
        <v>-</v>
      </c>
      <c r="XQ354" s="112">
        <v>2</v>
      </c>
      <c r="XR354" s="4"/>
      <c r="XS354" s="108" t="str">
        <f>IF(XR354&gt;0,INDEX(Вхідні_дані!$A$1525:$F$1574,MATCH(XR354,Вхідні_дані!$C$1525:$C$1574,0),4),"-")</f>
        <v>-</v>
      </c>
      <c r="XT354" s="108" t="str">
        <f>IF(XR354&gt;0,(XS354)/XT9/XT10/60,"-")</f>
        <v>-</v>
      </c>
      <c r="XU354" s="102" t="str">
        <f>IF(AND(XR354&gt;0,XT354&gt;0),XT354*XS294,"-")</f>
        <v>-</v>
      </c>
      <c r="XY354" s="112">
        <v>2</v>
      </c>
      <c r="XZ354" s="4"/>
      <c r="YA354" s="108" t="str">
        <f>IF(XZ354&gt;0,INDEX(Вхідні_дані!$A$1525:$F$1574,MATCH(XZ354,Вхідні_дані!$C$1525:$C$1574,0),4),"-")</f>
        <v>-</v>
      </c>
      <c r="YB354" s="108" t="str">
        <f>IF(XZ354&gt;0,(YA354)/YB9/YB10/60,"-")</f>
        <v>-</v>
      </c>
      <c r="YC354" s="102" t="str">
        <f>IF(AND(XZ354&gt;0,YB354&gt;0),YB354*YA294,"-")</f>
        <v>-</v>
      </c>
      <c r="YG354" s="112">
        <v>2</v>
      </c>
      <c r="YH354" s="4"/>
      <c r="YI354" s="108" t="str">
        <f>IF(YH354&gt;0,INDEX(Вхідні_дані!$A$1525:$F$1574,MATCH(YH354,Вхідні_дані!$C$1525:$C$1574,0),4),"-")</f>
        <v>-</v>
      </c>
      <c r="YJ354" s="108" t="str">
        <f>IF(YH354&gt;0,(YI354)/YJ9/YJ10/60,"-")</f>
        <v>-</v>
      </c>
      <c r="YK354" s="102" t="str">
        <f>IF(AND(YH354&gt;0,YJ354&gt;0),YJ354*YI294,"-")</f>
        <v>-</v>
      </c>
      <c r="YO354" s="112">
        <v>2</v>
      </c>
      <c r="YP354" s="4"/>
      <c r="YQ354" s="108" t="str">
        <f>IF(YP354&gt;0,INDEX(Вхідні_дані!$A$1525:$F$1574,MATCH(YP354,Вхідні_дані!$C$1525:$C$1574,0),4),"-")</f>
        <v>-</v>
      </c>
      <c r="YR354" s="108" t="str">
        <f>IF(YP354&gt;0,(YQ354)/YR9/YR10/60,"-")</f>
        <v>-</v>
      </c>
      <c r="YS354" s="102" t="str">
        <f>IF(AND(YP354&gt;0,YR354&gt;0),YR354*YQ294,"-")</f>
        <v>-</v>
      </c>
      <c r="YW354" s="112">
        <v>2</v>
      </c>
      <c r="YX354" s="4"/>
      <c r="YY354" s="108" t="str">
        <f>IF(YX354&gt;0,INDEX(Вхідні_дані!$A$1525:$F$1574,MATCH(YX354,Вхідні_дані!$C$1525:$C$1574,0),4),"-")</f>
        <v>-</v>
      </c>
      <c r="YZ354" s="108" t="str">
        <f>IF(YX354&gt;0,(YY354)/YZ9/YZ10/60,"-")</f>
        <v>-</v>
      </c>
      <c r="ZA354" s="102" t="str">
        <f>IF(AND(YX354&gt;0,YZ354&gt;0),YZ354*YY294,"-")</f>
        <v>-</v>
      </c>
      <c r="ZE354" s="112">
        <v>2</v>
      </c>
      <c r="ZF354" s="4"/>
      <c r="ZG354" s="108" t="str">
        <f>IF(ZF354&gt;0,INDEX(Вхідні_дані!$A$1525:$F$1574,MATCH(ZF354,Вхідні_дані!$C$1525:$C$1574,0),4),"-")</f>
        <v>-</v>
      </c>
      <c r="ZH354" s="108" t="str">
        <f>IF(ZF354&gt;0,(ZG354)/ZH9/ZH10/60,"-")</f>
        <v>-</v>
      </c>
      <c r="ZI354" s="102" t="str">
        <f>IF(AND(ZF354&gt;0,ZH354&gt;0),ZH354*ZG294,"-")</f>
        <v>-</v>
      </c>
      <c r="ZM354" s="112">
        <v>2</v>
      </c>
      <c r="ZN354" s="4"/>
      <c r="ZO354" s="108" t="str">
        <f>IF(ZN354&gt;0,INDEX(Вхідні_дані!$A$1525:$F$1574,MATCH(ZN354,Вхідні_дані!$C$1525:$C$1574,0),4),"-")</f>
        <v>-</v>
      </c>
      <c r="ZP354" s="108" t="str">
        <f>IF(ZN354&gt;0,(ZO354)/ZP9/ZP10/60,"-")</f>
        <v>-</v>
      </c>
      <c r="ZQ354" s="102" t="str">
        <f>IF(AND(ZN354&gt;0,ZP354&gt;0),ZP354*ZO294,"-")</f>
        <v>-</v>
      </c>
      <c r="ZU354" s="112">
        <v>2</v>
      </c>
      <c r="ZV354" s="4"/>
      <c r="ZW354" s="108" t="str">
        <f>IF(ZV354&gt;0,INDEX(Вхідні_дані!$A$1525:$F$1574,MATCH(ZV354,Вхідні_дані!$C$1525:$C$1574,0),4),"-")</f>
        <v>-</v>
      </c>
      <c r="ZX354" s="108" t="str">
        <f>IF(ZV354&gt;0,(ZW354)/ZX9/ZX10/60,"-")</f>
        <v>-</v>
      </c>
      <c r="ZY354" s="102" t="str">
        <f>IF(AND(ZV354&gt;0,ZX354&gt;0),ZX354*ZW294,"-")</f>
        <v>-</v>
      </c>
      <c r="AAC354" s="112">
        <v>2</v>
      </c>
      <c r="AAD354" s="4"/>
      <c r="AAE354" s="108" t="str">
        <f>IF(AAD354&gt;0,INDEX(Вхідні_дані!$A$1525:$F$1574,MATCH(AAD354,Вхідні_дані!$C$1525:$C$1574,0),4),"-")</f>
        <v>-</v>
      </c>
      <c r="AAF354" s="108" t="str">
        <f>IF(AAD354&gt;0,(AAE354)/AAF9/AAF10/60,"-")</f>
        <v>-</v>
      </c>
      <c r="AAG354" s="102" t="str">
        <f>IF(AND(AAD354&gt;0,AAF354&gt;0),AAF354*AAE294,"-")</f>
        <v>-</v>
      </c>
      <c r="AAK354" s="112">
        <v>2</v>
      </c>
      <c r="AAL354" s="4"/>
      <c r="AAM354" s="108" t="str">
        <f>IF(AAL354&gt;0,INDEX(Вхідні_дані!$A$1525:$F$1574,MATCH(AAL354,Вхідні_дані!$C$1525:$C$1574,0),4),"-")</f>
        <v>-</v>
      </c>
      <c r="AAN354" s="108" t="str">
        <f>IF(AAL354&gt;0,(AAM354)/AAN9/AAN10/60,"-")</f>
        <v>-</v>
      </c>
      <c r="AAO354" s="102" t="str">
        <f>IF(AND(AAL354&gt;0,AAN354&gt;0),AAN354*AAM294,"-")</f>
        <v>-</v>
      </c>
      <c r="AAS354" s="112">
        <v>2</v>
      </c>
      <c r="AAT354" s="4"/>
      <c r="AAU354" s="108" t="str">
        <f>IF(AAT354&gt;0,INDEX(Вхідні_дані!$A$1525:$F$1574,MATCH(AAT354,Вхідні_дані!$C$1525:$C$1574,0),4),"-")</f>
        <v>-</v>
      </c>
      <c r="AAV354" s="108" t="str">
        <f>IF(AAT354&gt;0,(AAU354)/AAV9/AAV10/60,"-")</f>
        <v>-</v>
      </c>
      <c r="AAW354" s="102" t="str">
        <f>IF(AND(AAT354&gt;0,AAV354&gt;0),AAV354*AAU294,"-")</f>
        <v>-</v>
      </c>
      <c r="ABA354" s="112">
        <v>2</v>
      </c>
      <c r="ABB354" s="4"/>
      <c r="ABC354" s="108" t="str">
        <f>IF(ABB354&gt;0,INDEX(Вхідні_дані!$A$1525:$F$1574,MATCH(ABB354,Вхідні_дані!$C$1525:$C$1574,0),4),"-")</f>
        <v>-</v>
      </c>
      <c r="ABD354" s="108" t="str">
        <f>IF(ABB354&gt;0,(ABC354)/ABD9/ABD10/60,"-")</f>
        <v>-</v>
      </c>
      <c r="ABE354" s="102" t="str">
        <f>IF(AND(ABB354&gt;0,ABD354&gt;0),ABD354*ABC294,"-")</f>
        <v>-</v>
      </c>
      <c r="ABI354" s="112">
        <v>2</v>
      </c>
      <c r="ABJ354" s="4"/>
      <c r="ABK354" s="108" t="str">
        <f>IF(ABJ354&gt;0,INDEX(Вхідні_дані!$A$1525:$F$1574,MATCH(ABJ354,Вхідні_дані!$C$1525:$C$1574,0),4),"-")</f>
        <v>-</v>
      </c>
      <c r="ABL354" s="108" t="str">
        <f>IF(ABJ354&gt;0,(ABK354)/ABL9/ABL10/60,"-")</f>
        <v>-</v>
      </c>
      <c r="ABM354" s="102" t="str">
        <f>IF(AND(ABJ354&gt;0,ABL354&gt;0),ABL354*ABK294,"-")</f>
        <v>-</v>
      </c>
      <c r="ABQ354" s="112">
        <v>2</v>
      </c>
      <c r="ABR354" s="4"/>
      <c r="ABS354" s="108" t="str">
        <f>IF(ABR354&gt;0,INDEX(Вхідні_дані!$A$1525:$F$1574,MATCH(ABR354,Вхідні_дані!$C$1525:$C$1574,0),4),"-")</f>
        <v>-</v>
      </c>
      <c r="ABT354" s="108" t="str">
        <f>IF(ABR354&gt;0,(ABS354)/ABT9/ABT10/60,"-")</f>
        <v>-</v>
      </c>
      <c r="ABU354" s="102" t="str">
        <f>IF(AND(ABR354&gt;0,ABT354&gt;0),ABT354*ABS294,"-")</f>
        <v>-</v>
      </c>
      <c r="ABY354" s="112">
        <v>2</v>
      </c>
      <c r="ABZ354" s="4"/>
      <c r="ACA354" s="108" t="str">
        <f>IF(ABZ354&gt;0,INDEX(Вхідні_дані!$A$1525:$F$1574,MATCH(ABZ354,Вхідні_дані!$C$1525:$C$1574,0),4),"-")</f>
        <v>-</v>
      </c>
      <c r="ACB354" s="108" t="str">
        <f>IF(ABZ354&gt;0,(ACA354)/ACB9/ACB10/60,"-")</f>
        <v>-</v>
      </c>
      <c r="ACC354" s="102" t="str">
        <f>IF(AND(ABZ354&gt;0,ACB354&gt;0),ACB354*ACA294,"-")</f>
        <v>-</v>
      </c>
      <c r="ACG354" s="112">
        <v>2</v>
      </c>
      <c r="ACH354" s="4"/>
      <c r="ACI354" s="108" t="str">
        <f>IF(ACH354&gt;0,INDEX(Вхідні_дані!$A$1525:$F$1574,MATCH(ACH354,Вхідні_дані!$C$1525:$C$1574,0),4),"-")</f>
        <v>-</v>
      </c>
      <c r="ACJ354" s="108" t="str">
        <f>IF(ACH354&gt;0,(ACI354)/ACJ9/ACJ10/60,"-")</f>
        <v>-</v>
      </c>
      <c r="ACK354" s="102" t="str">
        <f>IF(AND(ACH354&gt;0,ACJ354&gt;0),ACJ354*ACI294,"-")</f>
        <v>-</v>
      </c>
      <c r="ACO354" s="112">
        <v>2</v>
      </c>
      <c r="ACP354" s="4"/>
      <c r="ACQ354" s="108" t="str">
        <f>IF(ACP354&gt;0,INDEX(Вхідні_дані!$A$1525:$F$1574,MATCH(ACP354,Вхідні_дані!$C$1525:$C$1574,0),4),"-")</f>
        <v>-</v>
      </c>
      <c r="ACR354" s="108" t="str">
        <f>IF(ACP354&gt;0,(ACQ354)/ACR9/ACR10/60,"-")</f>
        <v>-</v>
      </c>
      <c r="ACS354" s="102" t="str">
        <f>IF(AND(ACP354&gt;0,ACR354&gt;0),ACR354*ACQ294,"-")</f>
        <v>-</v>
      </c>
      <c r="ACW354" s="112">
        <v>2</v>
      </c>
      <c r="ACX354" s="4"/>
      <c r="ACY354" s="108" t="str">
        <f>IF(ACX354&gt;0,INDEX(Вхідні_дані!$A$1525:$F$1574,MATCH(ACX354,Вхідні_дані!$C$1525:$C$1574,0),4),"-")</f>
        <v>-</v>
      </c>
      <c r="ACZ354" s="108" t="str">
        <f>IF(ACX354&gt;0,(ACY354)/ACZ9/ACZ10/60,"-")</f>
        <v>-</v>
      </c>
      <c r="ADA354" s="102" t="str">
        <f>IF(AND(ACX354&gt;0,ACZ354&gt;0),ACZ354*ACY294,"-")</f>
        <v>-</v>
      </c>
      <c r="ADE354" s="112">
        <v>2</v>
      </c>
      <c r="ADF354" s="4"/>
      <c r="ADG354" s="108" t="str">
        <f>IF(ADF354&gt;0,INDEX(Вхідні_дані!$A$1525:$F$1574,MATCH(ADF354,Вхідні_дані!$C$1525:$C$1574,0),4),"-")</f>
        <v>-</v>
      </c>
      <c r="ADH354" s="108" t="str">
        <f>IF(ADF354&gt;0,(ADG354)/ADH9/ADH10/60,"-")</f>
        <v>-</v>
      </c>
      <c r="ADI354" s="102" t="str">
        <f>IF(AND(ADF354&gt;0,ADH354&gt;0),ADH354*ADG294,"-")</f>
        <v>-</v>
      </c>
      <c r="ADM354" s="112">
        <v>2</v>
      </c>
      <c r="ADN354" s="4"/>
      <c r="ADO354" s="108" t="str">
        <f>IF(ADN354&gt;0,INDEX(Вхідні_дані!$A$1525:$F$1574,MATCH(ADN354,Вхідні_дані!$C$1525:$C$1574,0),4),"-")</f>
        <v>-</v>
      </c>
      <c r="ADP354" s="108" t="str">
        <f>IF(ADN354&gt;0,(ADO354)/ADP9/ADP10/60,"-")</f>
        <v>-</v>
      </c>
      <c r="ADQ354" s="102" t="str">
        <f>IF(AND(ADN354&gt;0,ADP354&gt;0),ADP354*ADO294,"-")</f>
        <v>-</v>
      </c>
    </row>
    <row r="355" spans="1:800" ht="44.25" customHeight="1" outlineLevel="1" x14ac:dyDescent="0.25">
      <c r="A355" s="112">
        <v>3</v>
      </c>
      <c r="B355" s="4"/>
      <c r="C355" s="108" t="str">
        <f>IF(B355&gt;0,INDEX(Вхідні_дані!$A$1525:$F$1574,MATCH(B355,Вхідні_дані!$C$1525:$C$1574,0),4),"-")</f>
        <v>-</v>
      </c>
      <c r="D355" s="108" t="str">
        <f>IF(B355&gt;0,(C355)/D9/D10/60,"-")</f>
        <v>-</v>
      </c>
      <c r="E355" s="102" t="str">
        <f>IF(AND(B355&gt;0,D355&gt;0),D355*C294,"-")</f>
        <v>-</v>
      </c>
      <c r="I355" s="112">
        <v>3</v>
      </c>
      <c r="J355" s="4"/>
      <c r="K355" s="108" t="str">
        <f>IF(J355&gt;0,INDEX(Вхідні_дані!$A$1525:$F$1574,MATCH(J355,Вхідні_дані!$C$1525:$C$1574,0),4),"-")</f>
        <v>-</v>
      </c>
      <c r="L355" s="108" t="str">
        <f>IF(J355&gt;0,(K355)/L9/L10/60,"-")</f>
        <v>-</v>
      </c>
      <c r="M355" s="102" t="str">
        <f>IF(AND(J355&gt;0,L355&gt;0),L355*K294,"-")</f>
        <v>-</v>
      </c>
      <c r="Q355" s="112">
        <v>3</v>
      </c>
      <c r="R355" s="4"/>
      <c r="S355" s="108" t="str">
        <f>IF(R355&gt;0,INDEX(Вхідні_дані!$A$1525:$F$1574,MATCH(R355,Вхідні_дані!$C$1525:$C$1574,0),4),"-")</f>
        <v>-</v>
      </c>
      <c r="T355" s="108" t="str">
        <f>IF(R355&gt;0,(S355)/T9/T10/60,"-")</f>
        <v>-</v>
      </c>
      <c r="U355" s="102" t="str">
        <f>IF(AND(R355&gt;0,T355&gt;0),T355*S294,"-")</f>
        <v>-</v>
      </c>
      <c r="Y355" s="112">
        <v>3</v>
      </c>
      <c r="Z355" s="4"/>
      <c r="AA355" s="108" t="str">
        <f>IF(Z355&gt;0,INDEX(Вхідні_дані!$A$1525:$F$1574,MATCH(Z355,Вхідні_дані!$C$1525:$C$1574,0),4),"-")</f>
        <v>-</v>
      </c>
      <c r="AB355" s="108" t="str">
        <f>IF(Z355&gt;0,(AA355)/AB9/AB10/60,"-")</f>
        <v>-</v>
      </c>
      <c r="AC355" s="102" t="str">
        <f>IF(AND(Z355&gt;0,AB355&gt;0),AB355*AA294,"-")</f>
        <v>-</v>
      </c>
      <c r="AG355" s="112">
        <v>3</v>
      </c>
      <c r="AH355" s="4"/>
      <c r="AI355" s="108" t="str">
        <f>IF(AH355&gt;0,INDEX(Вхідні_дані!$A$1525:$F$1574,MATCH(AH355,Вхідні_дані!$C$1525:$C$1574,0),4),"-")</f>
        <v>-</v>
      </c>
      <c r="AJ355" s="108" t="str">
        <f>IF(AH355&gt;0,(AI355)/AJ9/AJ10/60,"-")</f>
        <v>-</v>
      </c>
      <c r="AK355" s="102" t="str">
        <f>IF(AND(AH355&gt;0,AJ355&gt;0),AJ355*AI294,"-")</f>
        <v>-</v>
      </c>
      <c r="AO355" s="112">
        <v>3</v>
      </c>
      <c r="AP355" s="4"/>
      <c r="AQ355" s="108" t="str">
        <f>IF(AP355&gt;0,INDEX(Вхідні_дані!$A$1525:$F$1574,MATCH(AP355,Вхідні_дані!$C$1525:$C$1574,0),4),"-")</f>
        <v>-</v>
      </c>
      <c r="AR355" s="108" t="str">
        <f>IF(AP355&gt;0,(AQ355)/AR9/AR10/60,"-")</f>
        <v>-</v>
      </c>
      <c r="AS355" s="102" t="str">
        <f>IF(AND(AP355&gt;0,AR355&gt;0),AR355*AQ294,"-")</f>
        <v>-</v>
      </c>
      <c r="AW355" s="112">
        <v>3</v>
      </c>
      <c r="AX355" s="4"/>
      <c r="AY355" s="108" t="str">
        <f>IF(AX355&gt;0,INDEX(Вхідні_дані!$A$1525:$F$1574,MATCH(AX355,Вхідні_дані!$C$1525:$C$1574,0),4),"-")</f>
        <v>-</v>
      </c>
      <c r="AZ355" s="108" t="str">
        <f>IF(AX355&gt;0,(AY355)/AZ9/AZ10/60,"-")</f>
        <v>-</v>
      </c>
      <c r="BA355" s="102" t="str">
        <f>IF(AND(AX355&gt;0,AZ355&gt;0),AZ355*AY294,"-")</f>
        <v>-</v>
      </c>
      <c r="BE355" s="112">
        <v>3</v>
      </c>
      <c r="BF355" s="4"/>
      <c r="BG355" s="108" t="str">
        <f>IF(BF355&gt;0,INDEX(Вхідні_дані!$A$1525:$F$1574,MATCH(BF355,Вхідні_дані!$C$1525:$C$1574,0),4),"-")</f>
        <v>-</v>
      </c>
      <c r="BH355" s="108" t="str">
        <f>IF(BF355&gt;0,(BG355)/BH9/BH10/60,"-")</f>
        <v>-</v>
      </c>
      <c r="BI355" s="102" t="str">
        <f>IF(AND(BF355&gt;0,BH355&gt;0),BH355*BG294,"-")</f>
        <v>-</v>
      </c>
      <c r="BM355" s="112">
        <v>3</v>
      </c>
      <c r="BN355" s="4"/>
      <c r="BO355" s="108" t="str">
        <f>IF(BN355&gt;0,INDEX(Вхідні_дані!$A$1525:$F$1574,MATCH(BN355,Вхідні_дані!$C$1525:$C$1574,0),4),"-")</f>
        <v>-</v>
      </c>
      <c r="BP355" s="108" t="str">
        <f>IF(BN355&gt;0,(BO355)/BP9/BP10/60,"-")</f>
        <v>-</v>
      </c>
      <c r="BQ355" s="102" t="str">
        <f>IF(AND(BN355&gt;0,BP355&gt;0),BP355*BO294,"-")</f>
        <v>-</v>
      </c>
      <c r="BU355" s="112">
        <v>3</v>
      </c>
      <c r="BV355" s="4"/>
      <c r="BW355" s="108" t="str">
        <f>IF(BV355&gt;0,INDEX(Вхідні_дані!$A$1525:$F$1574,MATCH(BV355,Вхідні_дані!$C$1525:$C$1574,0),4),"-")</f>
        <v>-</v>
      </c>
      <c r="BX355" s="108" t="str">
        <f>IF(BV355&gt;0,(BW355)/BX9/BX10/60,"-")</f>
        <v>-</v>
      </c>
      <c r="BY355" s="102" t="str">
        <f>IF(AND(BV355&gt;0,BX355&gt;0),BX355*BW294,"-")</f>
        <v>-</v>
      </c>
      <c r="CC355" s="112">
        <v>3</v>
      </c>
      <c r="CD355" s="4"/>
      <c r="CE355" s="108" t="str">
        <f>IF(CD355&gt;0,INDEX(Вхідні_дані!$A$1525:$F$1574,MATCH(CD355,Вхідні_дані!$C$1525:$C$1574,0),4),"-")</f>
        <v>-</v>
      </c>
      <c r="CF355" s="108" t="str">
        <f>IF(CD355&gt;0,(CE355)/CF9/CF10/60,"-")</f>
        <v>-</v>
      </c>
      <c r="CG355" s="102" t="str">
        <f>IF(AND(CD355&gt;0,CF355&gt;0),CF355*CE294,"-")</f>
        <v>-</v>
      </c>
      <c r="CK355" s="112">
        <v>3</v>
      </c>
      <c r="CL355" s="4"/>
      <c r="CM355" s="108" t="str">
        <f>IF(CL355&gt;0,INDEX(Вхідні_дані!$A$1525:$F$1574,MATCH(CL355,Вхідні_дані!$C$1525:$C$1574,0),4),"-")</f>
        <v>-</v>
      </c>
      <c r="CN355" s="108" t="str">
        <f>IF(CL355&gt;0,(CM355)/CN9/CN10/60,"-")</f>
        <v>-</v>
      </c>
      <c r="CO355" s="102" t="str">
        <f>IF(AND(CL355&gt;0,CN355&gt;0),CN355*CM294,"-")</f>
        <v>-</v>
      </c>
      <c r="CS355" s="112">
        <v>3</v>
      </c>
      <c r="CT355" s="4"/>
      <c r="CU355" s="108" t="str">
        <f>IF(CT355&gt;0,INDEX(Вхідні_дані!$A$1525:$F$1574,MATCH(CT355,Вхідні_дані!$C$1525:$C$1574,0),4),"-")</f>
        <v>-</v>
      </c>
      <c r="CV355" s="108" t="str">
        <f>IF(CT355&gt;0,(CU355)/CV9/CV10/60,"-")</f>
        <v>-</v>
      </c>
      <c r="CW355" s="102" t="str">
        <f>IF(AND(CT355&gt;0,CV355&gt;0),CV355*CU294,"-")</f>
        <v>-</v>
      </c>
      <c r="DA355" s="112">
        <v>3</v>
      </c>
      <c r="DB355" s="4"/>
      <c r="DC355" s="108" t="str">
        <f>IF(DB355&gt;0,INDEX(Вхідні_дані!$A$1525:$F$1574,MATCH(DB355,Вхідні_дані!$C$1525:$C$1574,0),4),"-")</f>
        <v>-</v>
      </c>
      <c r="DD355" s="108" t="str">
        <f>IF(DB355&gt;0,(DC355)/DD9/DD10/60,"-")</f>
        <v>-</v>
      </c>
      <c r="DE355" s="102" t="str">
        <f>IF(AND(DB355&gt;0,DD355&gt;0),DD355*DC294,"-")</f>
        <v>-</v>
      </c>
      <c r="DI355" s="112">
        <v>3</v>
      </c>
      <c r="DJ355" s="4"/>
      <c r="DK355" s="108" t="str">
        <f>IF(DJ355&gt;0,INDEX(Вхідні_дані!$A$1525:$F$1574,MATCH(DJ355,Вхідні_дані!$C$1525:$C$1574,0),4),"-")</f>
        <v>-</v>
      </c>
      <c r="DL355" s="108" t="str">
        <f>IF(DJ355&gt;0,(DK355)/DL9/DL10/60,"-")</f>
        <v>-</v>
      </c>
      <c r="DM355" s="102" t="str">
        <f>IF(AND(DJ355&gt;0,DL355&gt;0),DL355*DK294,"-")</f>
        <v>-</v>
      </c>
      <c r="DQ355" s="112">
        <v>3</v>
      </c>
      <c r="DR355" s="4"/>
      <c r="DS355" s="108" t="str">
        <f>IF(DR355&gt;0,INDEX(Вхідні_дані!$A$1525:$F$1574,MATCH(DR355,Вхідні_дані!$C$1525:$C$1574,0),4),"-")</f>
        <v>-</v>
      </c>
      <c r="DT355" s="108" t="str">
        <f>IF(DR355&gt;0,(DS355)/DT9/DT10/60,"-")</f>
        <v>-</v>
      </c>
      <c r="DU355" s="102" t="str">
        <f>IF(AND(DR355&gt;0,DT355&gt;0),DT355*DS294,"-")</f>
        <v>-</v>
      </c>
      <c r="DY355" s="112">
        <v>3</v>
      </c>
      <c r="DZ355" s="4"/>
      <c r="EA355" s="108" t="str">
        <f>IF(DZ355&gt;0,INDEX(Вхідні_дані!$A$1525:$F$1574,MATCH(DZ355,Вхідні_дані!$C$1525:$C$1574,0),4),"-")</f>
        <v>-</v>
      </c>
      <c r="EB355" s="108" t="str">
        <f>IF(DZ355&gt;0,(EA355)/EB9/EB10/60,"-")</f>
        <v>-</v>
      </c>
      <c r="EC355" s="102" t="str">
        <f>IF(AND(DZ355&gt;0,EB355&gt;0),EB355*EA294,"-")</f>
        <v>-</v>
      </c>
      <c r="EG355" s="112">
        <v>3</v>
      </c>
      <c r="EH355" s="4"/>
      <c r="EI355" s="108" t="str">
        <f>IF(EH355&gt;0,INDEX(Вхідні_дані!$A$1525:$F$1574,MATCH(EH355,Вхідні_дані!$C$1525:$C$1574,0),4),"-")</f>
        <v>-</v>
      </c>
      <c r="EJ355" s="108" t="str">
        <f>IF(EH355&gt;0,(EI355)/EJ9/EJ10/60,"-")</f>
        <v>-</v>
      </c>
      <c r="EK355" s="102" t="str">
        <f>IF(AND(EH355&gt;0,EJ355&gt;0),EJ355*EI294,"-")</f>
        <v>-</v>
      </c>
      <c r="EO355" s="112">
        <v>3</v>
      </c>
      <c r="EP355" s="4"/>
      <c r="EQ355" s="108" t="str">
        <f>IF(EP355&gt;0,INDEX(Вхідні_дані!$A$1525:$F$1574,MATCH(EP355,Вхідні_дані!$C$1525:$C$1574,0),4),"-")</f>
        <v>-</v>
      </c>
      <c r="ER355" s="108" t="str">
        <f>IF(EP355&gt;0,(EQ355)/ER9/ER10/60,"-")</f>
        <v>-</v>
      </c>
      <c r="ES355" s="102" t="str">
        <f>IF(AND(EP355&gt;0,ER355&gt;0),ER355*EQ294,"-")</f>
        <v>-</v>
      </c>
      <c r="EW355" s="112">
        <v>3</v>
      </c>
      <c r="EX355" s="4"/>
      <c r="EY355" s="108" t="str">
        <f>IF(EX355&gt;0,INDEX(Вхідні_дані!$A$1525:$F$1574,MATCH(EX355,Вхідні_дані!$C$1525:$C$1574,0),4),"-")</f>
        <v>-</v>
      </c>
      <c r="EZ355" s="108" t="str">
        <f>IF(EX355&gt;0,(EY355)/EZ9/EZ10/60,"-")</f>
        <v>-</v>
      </c>
      <c r="FA355" s="102" t="str">
        <f>IF(AND(EX355&gt;0,EZ355&gt;0),EZ355*EY294,"-")</f>
        <v>-</v>
      </c>
      <c r="FE355" s="112">
        <v>3</v>
      </c>
      <c r="FF355" s="4"/>
      <c r="FG355" s="108" t="str">
        <f>IF(FF355&gt;0,INDEX(Вхідні_дані!$A$1525:$F$1574,MATCH(FF355,Вхідні_дані!$C$1525:$C$1574,0),4),"-")</f>
        <v>-</v>
      </c>
      <c r="FH355" s="108" t="str">
        <f>IF(FF355&gt;0,(FG355)/FH9/FH10/60,"-")</f>
        <v>-</v>
      </c>
      <c r="FI355" s="102" t="str">
        <f>IF(AND(FF355&gt;0,FH355&gt;0),FH355*FG294,"-")</f>
        <v>-</v>
      </c>
      <c r="FM355" s="112">
        <v>3</v>
      </c>
      <c r="FN355" s="4"/>
      <c r="FO355" s="108" t="str">
        <f>IF(FN355&gt;0,INDEX(Вхідні_дані!$A$1525:$F$1574,MATCH(FN355,Вхідні_дані!$C$1525:$C$1574,0),4),"-")</f>
        <v>-</v>
      </c>
      <c r="FP355" s="108" t="str">
        <f>IF(FN355&gt;0,(FO355)/FP9/FP10/60,"-")</f>
        <v>-</v>
      </c>
      <c r="FQ355" s="102" t="str">
        <f>IF(AND(FN355&gt;0,FP355&gt;0),FP355*FO294,"-")</f>
        <v>-</v>
      </c>
      <c r="FU355" s="112">
        <v>3</v>
      </c>
      <c r="FV355" s="4"/>
      <c r="FW355" s="108" t="str">
        <f>IF(FV355&gt;0,INDEX(Вхідні_дані!$A$1525:$F$1574,MATCH(FV355,Вхідні_дані!$C$1525:$C$1574,0),4),"-")</f>
        <v>-</v>
      </c>
      <c r="FX355" s="108" t="str">
        <f>IF(FV355&gt;0,(FW355)/FX9/FX10/60,"-")</f>
        <v>-</v>
      </c>
      <c r="FY355" s="102" t="str">
        <f>IF(AND(FV355&gt;0,FX355&gt;0),FX355*FW294,"-")</f>
        <v>-</v>
      </c>
      <c r="GC355" s="112">
        <v>3</v>
      </c>
      <c r="GD355" s="4"/>
      <c r="GE355" s="108" t="str">
        <f>IF(GD355&gt;0,INDEX(Вхідні_дані!$A$1525:$F$1574,MATCH(GD355,Вхідні_дані!$C$1525:$C$1574,0),4),"-")</f>
        <v>-</v>
      </c>
      <c r="GF355" s="108" t="str">
        <f>IF(GD355&gt;0,(GE355)/GF9/GF10/60,"-")</f>
        <v>-</v>
      </c>
      <c r="GG355" s="102" t="str">
        <f>IF(AND(GD355&gt;0,GF355&gt;0),GF355*GE294,"-")</f>
        <v>-</v>
      </c>
      <c r="GK355" s="112">
        <v>3</v>
      </c>
      <c r="GL355" s="4"/>
      <c r="GM355" s="108" t="str">
        <f>IF(GL355&gt;0,INDEX(Вхідні_дані!$A$1525:$F$1574,MATCH(GL355,Вхідні_дані!$C$1525:$C$1574,0),4),"-")</f>
        <v>-</v>
      </c>
      <c r="GN355" s="108" t="str">
        <f>IF(GL355&gt;0,(GM355)/GN9/GN10/60,"-")</f>
        <v>-</v>
      </c>
      <c r="GO355" s="102" t="str">
        <f>IF(AND(GL355&gt;0,GN355&gt;0),GN355*GM294,"-")</f>
        <v>-</v>
      </c>
      <c r="GS355" s="112">
        <v>3</v>
      </c>
      <c r="GT355" s="4"/>
      <c r="GU355" s="108" t="str">
        <f>IF(GT355&gt;0,INDEX(Вхідні_дані!$A$1525:$F$1574,MATCH(GT355,Вхідні_дані!$C$1525:$C$1574,0),4),"-")</f>
        <v>-</v>
      </c>
      <c r="GV355" s="108" t="str">
        <f>IF(GT355&gt;0,(GU355)/GV9/GV10/60,"-")</f>
        <v>-</v>
      </c>
      <c r="GW355" s="102" t="str">
        <f>IF(AND(GT355&gt;0,GV355&gt;0),GV355*GU294,"-")</f>
        <v>-</v>
      </c>
      <c r="HA355" s="112">
        <v>3</v>
      </c>
      <c r="HB355" s="4"/>
      <c r="HC355" s="108" t="str">
        <f>IF(HB355&gt;0,INDEX(Вхідні_дані!$A$1525:$F$1574,MATCH(HB355,Вхідні_дані!$C$1525:$C$1574,0),4),"-")</f>
        <v>-</v>
      </c>
      <c r="HD355" s="108" t="str">
        <f>IF(HB355&gt;0,(HC355)/HD9/HD10/60,"-")</f>
        <v>-</v>
      </c>
      <c r="HE355" s="102" t="str">
        <f>IF(AND(HB355&gt;0,HD355&gt;0),HD355*HC294,"-")</f>
        <v>-</v>
      </c>
      <c r="HI355" s="112">
        <v>3</v>
      </c>
      <c r="HJ355" s="4"/>
      <c r="HK355" s="108" t="str">
        <f>IF(HJ355&gt;0,INDEX(Вхідні_дані!$A$1525:$F$1574,MATCH(HJ355,Вхідні_дані!$C$1525:$C$1574,0),4),"-")</f>
        <v>-</v>
      </c>
      <c r="HL355" s="108" t="str">
        <f>IF(HJ355&gt;0,(HK355)/HL9/HL10/60,"-")</f>
        <v>-</v>
      </c>
      <c r="HM355" s="102" t="str">
        <f>IF(AND(HJ355&gt;0,HL355&gt;0),HL355*HK294,"-")</f>
        <v>-</v>
      </c>
      <c r="HQ355" s="112">
        <v>3</v>
      </c>
      <c r="HR355" s="4"/>
      <c r="HS355" s="108" t="str">
        <f>IF(HR355&gt;0,INDEX(Вхідні_дані!$A$1525:$F$1574,MATCH(HR355,Вхідні_дані!$C$1525:$C$1574,0),4),"-")</f>
        <v>-</v>
      </c>
      <c r="HT355" s="108" t="str">
        <f>IF(HR355&gt;0,(HS355)/HT9/HT10/60,"-")</f>
        <v>-</v>
      </c>
      <c r="HU355" s="102" t="str">
        <f>IF(AND(HR355&gt;0,HT355&gt;0),HT355*HS294,"-")</f>
        <v>-</v>
      </c>
      <c r="HY355" s="112">
        <v>3</v>
      </c>
      <c r="HZ355" s="4"/>
      <c r="IA355" s="108" t="str">
        <f>IF(HZ355&gt;0,INDEX(Вхідні_дані!$A$1525:$F$1574,MATCH(HZ355,Вхідні_дані!$C$1525:$C$1574,0),4),"-")</f>
        <v>-</v>
      </c>
      <c r="IB355" s="108" t="str">
        <f>IF(HZ355&gt;0,(IA355)/IB9/IB10/60,"-")</f>
        <v>-</v>
      </c>
      <c r="IC355" s="102" t="str">
        <f>IF(AND(HZ355&gt;0,IB355&gt;0),IB355*IA294,"-")</f>
        <v>-</v>
      </c>
      <c r="IG355" s="112">
        <v>3</v>
      </c>
      <c r="IH355" s="4"/>
      <c r="II355" s="108" t="str">
        <f>IF(IH355&gt;0,INDEX(Вхідні_дані!$A$1525:$F$1574,MATCH(IH355,Вхідні_дані!$C$1525:$C$1574,0),4),"-")</f>
        <v>-</v>
      </c>
      <c r="IJ355" s="108" t="str">
        <f>IF(IH355&gt;0,(II355)/IJ9/IJ10/60,"-")</f>
        <v>-</v>
      </c>
      <c r="IK355" s="102" t="str">
        <f>IF(AND(IH355&gt;0,IJ355&gt;0),IJ355*II294,"-")</f>
        <v>-</v>
      </c>
      <c r="IO355" s="112">
        <v>3</v>
      </c>
      <c r="IP355" s="4"/>
      <c r="IQ355" s="108" t="str">
        <f>IF(IP355&gt;0,INDEX(Вхідні_дані!$A$1525:$F$1574,MATCH(IP355,Вхідні_дані!$C$1525:$C$1574,0),4),"-")</f>
        <v>-</v>
      </c>
      <c r="IR355" s="108" t="str">
        <f>IF(IP355&gt;0,(IQ355)/IR9/IR10/60,"-")</f>
        <v>-</v>
      </c>
      <c r="IS355" s="102" t="str">
        <f>IF(AND(IP355&gt;0,IR355&gt;0),IR355*IQ294,"-")</f>
        <v>-</v>
      </c>
      <c r="IW355" s="112">
        <v>3</v>
      </c>
      <c r="IX355" s="4"/>
      <c r="IY355" s="108" t="str">
        <f>IF(IX355&gt;0,INDEX(Вхідні_дані!$A$1525:$F$1574,MATCH(IX355,Вхідні_дані!$C$1525:$C$1574,0),4),"-")</f>
        <v>-</v>
      </c>
      <c r="IZ355" s="108" t="str">
        <f>IF(IX355&gt;0,(IY355)/IZ9/IZ10/60,"-")</f>
        <v>-</v>
      </c>
      <c r="JA355" s="102" t="str">
        <f>IF(AND(IX355&gt;0,IZ355&gt;0),IZ355*IY294,"-")</f>
        <v>-</v>
      </c>
      <c r="JE355" s="112">
        <v>3</v>
      </c>
      <c r="JF355" s="4"/>
      <c r="JG355" s="108" t="str">
        <f>IF(JF355&gt;0,INDEX(Вхідні_дані!$A$1525:$F$1574,MATCH(JF355,Вхідні_дані!$C$1525:$C$1574,0),4),"-")</f>
        <v>-</v>
      </c>
      <c r="JH355" s="108" t="str">
        <f>IF(JF355&gt;0,(JG355)/JH9/JH10/60,"-")</f>
        <v>-</v>
      </c>
      <c r="JI355" s="102" t="str">
        <f>IF(AND(JF355&gt;0,JH355&gt;0),JH355*JG294,"-")</f>
        <v>-</v>
      </c>
      <c r="JM355" s="112">
        <v>3</v>
      </c>
      <c r="JN355" s="4"/>
      <c r="JO355" s="108" t="str">
        <f>IF(JN355&gt;0,INDEX(Вхідні_дані!$A$1525:$F$1574,MATCH(JN355,Вхідні_дані!$C$1525:$C$1574,0),4),"-")</f>
        <v>-</v>
      </c>
      <c r="JP355" s="108" t="str">
        <f>IF(JN355&gt;0,(JO355)/JP9/JP10/60,"-")</f>
        <v>-</v>
      </c>
      <c r="JQ355" s="102" t="str">
        <f>IF(AND(JN355&gt;0,JP355&gt;0),JP355*JO294,"-")</f>
        <v>-</v>
      </c>
      <c r="JU355" s="112">
        <v>3</v>
      </c>
      <c r="JV355" s="4"/>
      <c r="JW355" s="108" t="str">
        <f>IF(JV355&gt;0,INDEX(Вхідні_дані!$A$1525:$F$1574,MATCH(JV355,Вхідні_дані!$C$1525:$C$1574,0),4),"-")</f>
        <v>-</v>
      </c>
      <c r="JX355" s="108" t="str">
        <f>IF(JV355&gt;0,(JW355)/JX9/JX10/60,"-")</f>
        <v>-</v>
      </c>
      <c r="JY355" s="102" t="str">
        <f>IF(AND(JV355&gt;0,JX355&gt;0),JX355*JW294,"-")</f>
        <v>-</v>
      </c>
      <c r="KC355" s="112">
        <v>3</v>
      </c>
      <c r="KD355" s="4"/>
      <c r="KE355" s="108" t="str">
        <f>IF(KD355&gt;0,INDEX(Вхідні_дані!$A$1525:$F$1574,MATCH(KD355,Вхідні_дані!$C$1525:$C$1574,0),4),"-")</f>
        <v>-</v>
      </c>
      <c r="KF355" s="108" t="str">
        <f>IF(KD355&gt;0,(KE355)/KF9/KF10/60,"-")</f>
        <v>-</v>
      </c>
      <c r="KG355" s="102" t="str">
        <f>IF(AND(KD355&gt;0,KF355&gt;0),KF355*KE294,"-")</f>
        <v>-</v>
      </c>
      <c r="KK355" s="112">
        <v>3</v>
      </c>
      <c r="KL355" s="4"/>
      <c r="KM355" s="108" t="str">
        <f>IF(KL355&gt;0,INDEX(Вхідні_дані!$A$1525:$F$1574,MATCH(KL355,Вхідні_дані!$C$1525:$C$1574,0),4),"-")</f>
        <v>-</v>
      </c>
      <c r="KN355" s="108" t="str">
        <f>IF(KL355&gt;0,(KM355)/KN9/KN10/60,"-")</f>
        <v>-</v>
      </c>
      <c r="KO355" s="102" t="str">
        <f>IF(AND(KL355&gt;0,KN355&gt;0),KN355*KM294,"-")</f>
        <v>-</v>
      </c>
      <c r="KS355" s="112">
        <v>3</v>
      </c>
      <c r="KT355" s="4"/>
      <c r="KU355" s="108" t="str">
        <f>IF(KT355&gt;0,INDEX(Вхідні_дані!$A$1525:$F$1574,MATCH(KT355,Вхідні_дані!$C$1525:$C$1574,0),4),"-")</f>
        <v>-</v>
      </c>
      <c r="KV355" s="108" t="str">
        <f>IF(KT355&gt;0,(KU355)/KV9/KV10/60,"-")</f>
        <v>-</v>
      </c>
      <c r="KW355" s="102" t="str">
        <f>IF(AND(KT355&gt;0,KV355&gt;0),KV355*KU294,"-")</f>
        <v>-</v>
      </c>
      <c r="LA355" s="112">
        <v>3</v>
      </c>
      <c r="LB355" s="4"/>
      <c r="LC355" s="108" t="str">
        <f>IF(LB355&gt;0,INDEX(Вхідні_дані!$A$1525:$F$1574,MATCH(LB355,Вхідні_дані!$C$1525:$C$1574,0),4),"-")</f>
        <v>-</v>
      </c>
      <c r="LD355" s="108" t="str">
        <f>IF(LB355&gt;0,(LC355)/LD9/LD10/60,"-")</f>
        <v>-</v>
      </c>
      <c r="LE355" s="102" t="str">
        <f>IF(AND(LB355&gt;0,LD355&gt;0),LD355*LC294,"-")</f>
        <v>-</v>
      </c>
      <c r="LI355" s="112">
        <v>3</v>
      </c>
      <c r="LJ355" s="4"/>
      <c r="LK355" s="108" t="str">
        <f>IF(LJ355&gt;0,INDEX(Вхідні_дані!$A$1525:$F$1574,MATCH(LJ355,Вхідні_дані!$C$1525:$C$1574,0),4),"-")</f>
        <v>-</v>
      </c>
      <c r="LL355" s="108" t="str">
        <f>IF(LJ355&gt;0,(LK355)/LL9/LL10/60,"-")</f>
        <v>-</v>
      </c>
      <c r="LM355" s="102" t="str">
        <f>IF(AND(LJ355&gt;0,LL355&gt;0),LL355*LK294,"-")</f>
        <v>-</v>
      </c>
      <c r="LQ355" s="112">
        <v>3</v>
      </c>
      <c r="LR355" s="4"/>
      <c r="LS355" s="108" t="str">
        <f>IF(LR355&gt;0,INDEX(Вхідні_дані!$A$1525:$F$1574,MATCH(LR355,Вхідні_дані!$C$1525:$C$1574,0),4),"-")</f>
        <v>-</v>
      </c>
      <c r="LT355" s="108" t="str">
        <f>IF(LR355&gt;0,(LS355)/LT9/LT10/60,"-")</f>
        <v>-</v>
      </c>
      <c r="LU355" s="102" t="str">
        <f>IF(AND(LR355&gt;0,LT355&gt;0),LT355*LS294,"-")</f>
        <v>-</v>
      </c>
      <c r="LY355" s="112">
        <v>3</v>
      </c>
      <c r="LZ355" s="4"/>
      <c r="MA355" s="108" t="str">
        <f>IF(LZ355&gt;0,INDEX(Вхідні_дані!$A$1525:$F$1574,MATCH(LZ355,Вхідні_дані!$C$1525:$C$1574,0),4),"-")</f>
        <v>-</v>
      </c>
      <c r="MB355" s="108" t="str">
        <f>IF(LZ355&gt;0,(MA355)/MB9/MB10/60,"-")</f>
        <v>-</v>
      </c>
      <c r="MC355" s="102" t="str">
        <f>IF(AND(LZ355&gt;0,MB355&gt;0),MB355*MA294,"-")</f>
        <v>-</v>
      </c>
      <c r="MG355" s="112">
        <v>3</v>
      </c>
      <c r="MH355" s="4"/>
      <c r="MI355" s="108" t="str">
        <f>IF(MH355&gt;0,INDEX(Вхідні_дані!$A$1525:$F$1574,MATCH(MH355,Вхідні_дані!$C$1525:$C$1574,0),4),"-")</f>
        <v>-</v>
      </c>
      <c r="MJ355" s="108" t="str">
        <f>IF(MH355&gt;0,(MI355)/MJ9/MJ10/60,"-")</f>
        <v>-</v>
      </c>
      <c r="MK355" s="102" t="str">
        <f>IF(AND(MH355&gt;0,MJ355&gt;0),MJ355*MI294,"-")</f>
        <v>-</v>
      </c>
      <c r="MO355" s="112">
        <v>3</v>
      </c>
      <c r="MP355" s="4"/>
      <c r="MQ355" s="108" t="str">
        <f>IF(MP355&gt;0,INDEX(Вхідні_дані!$A$1525:$F$1574,MATCH(MP355,Вхідні_дані!$C$1525:$C$1574,0),4),"-")</f>
        <v>-</v>
      </c>
      <c r="MR355" s="108" t="str">
        <f>IF(MP355&gt;0,(MQ355)/MR9/MR10/60,"-")</f>
        <v>-</v>
      </c>
      <c r="MS355" s="102" t="str">
        <f>IF(AND(MP355&gt;0,MR355&gt;0),MR355*MQ294,"-")</f>
        <v>-</v>
      </c>
      <c r="MW355" s="112">
        <v>3</v>
      </c>
      <c r="MX355" s="4"/>
      <c r="MY355" s="108" t="str">
        <f>IF(MX355&gt;0,INDEX(Вхідні_дані!$A$1525:$F$1574,MATCH(MX355,Вхідні_дані!$C$1525:$C$1574,0),4),"-")</f>
        <v>-</v>
      </c>
      <c r="MZ355" s="108" t="str">
        <f>IF(MX355&gt;0,(MY355)/MZ9/MZ10/60,"-")</f>
        <v>-</v>
      </c>
      <c r="NA355" s="102" t="str">
        <f>IF(AND(MX355&gt;0,MZ355&gt;0),MZ355*MY294,"-")</f>
        <v>-</v>
      </c>
      <c r="NE355" s="112">
        <v>3</v>
      </c>
      <c r="NF355" s="4"/>
      <c r="NG355" s="108" t="str">
        <f>IF(NF355&gt;0,INDEX(Вхідні_дані!$A$1525:$F$1574,MATCH(NF355,Вхідні_дані!$C$1525:$C$1574,0),4),"-")</f>
        <v>-</v>
      </c>
      <c r="NH355" s="108" t="str">
        <f>IF(NF355&gt;0,(NG355)/NH9/NH10/60,"-")</f>
        <v>-</v>
      </c>
      <c r="NI355" s="102" t="str">
        <f>IF(AND(NF355&gt;0,NH355&gt;0),NH355*NG294,"-")</f>
        <v>-</v>
      </c>
      <c r="NM355" s="112">
        <v>3</v>
      </c>
      <c r="NN355" s="4"/>
      <c r="NO355" s="108" t="str">
        <f>IF(NN355&gt;0,INDEX(Вхідні_дані!$A$1525:$F$1574,MATCH(NN355,Вхідні_дані!$C$1525:$C$1574,0),4),"-")</f>
        <v>-</v>
      </c>
      <c r="NP355" s="108" t="str">
        <f>IF(NN355&gt;0,(NO355)/NP9/NP10/60,"-")</f>
        <v>-</v>
      </c>
      <c r="NQ355" s="102" t="str">
        <f>IF(AND(NN355&gt;0,NP355&gt;0),NP355*NO294,"-")</f>
        <v>-</v>
      </c>
      <c r="NU355" s="112">
        <v>3</v>
      </c>
      <c r="NV355" s="4"/>
      <c r="NW355" s="108" t="str">
        <f>IF(NV355&gt;0,INDEX(Вхідні_дані!$A$1525:$F$1574,MATCH(NV355,Вхідні_дані!$C$1525:$C$1574,0),4),"-")</f>
        <v>-</v>
      </c>
      <c r="NX355" s="108" t="str">
        <f>IF(NV355&gt;0,(NW355)/NX9/NX10/60,"-")</f>
        <v>-</v>
      </c>
      <c r="NY355" s="102" t="str">
        <f>IF(AND(NV355&gt;0,NX355&gt;0),NX355*NW294,"-")</f>
        <v>-</v>
      </c>
      <c r="OC355" s="112">
        <v>3</v>
      </c>
      <c r="OD355" s="4"/>
      <c r="OE355" s="108" t="str">
        <f>IF(OD355&gt;0,INDEX(Вхідні_дані!$A$1525:$F$1574,MATCH(OD355,Вхідні_дані!$C$1525:$C$1574,0),4),"-")</f>
        <v>-</v>
      </c>
      <c r="OF355" s="108" t="str">
        <f>IF(OD355&gt;0,(OE355)/OF9/OF10/60,"-")</f>
        <v>-</v>
      </c>
      <c r="OG355" s="102" t="str">
        <f>IF(AND(OD355&gt;0,OF355&gt;0),OF355*OE294,"-")</f>
        <v>-</v>
      </c>
      <c r="OK355" s="112">
        <v>3</v>
      </c>
      <c r="OL355" s="4"/>
      <c r="OM355" s="108" t="str">
        <f>IF(OL355&gt;0,INDEX(Вхідні_дані!$A$1525:$F$1574,MATCH(OL355,Вхідні_дані!$C$1525:$C$1574,0),4),"-")</f>
        <v>-</v>
      </c>
      <c r="ON355" s="108" t="str">
        <f>IF(OL355&gt;0,(OM355)/ON9/ON10/60,"-")</f>
        <v>-</v>
      </c>
      <c r="OO355" s="102" t="str">
        <f>IF(AND(OL355&gt;0,ON355&gt;0),ON355*OM294,"-")</f>
        <v>-</v>
      </c>
      <c r="OS355" s="112">
        <v>3</v>
      </c>
      <c r="OT355" s="4"/>
      <c r="OU355" s="108" t="str">
        <f>IF(OT355&gt;0,INDEX(Вхідні_дані!$A$1525:$F$1574,MATCH(OT355,Вхідні_дані!$C$1525:$C$1574,0),4),"-")</f>
        <v>-</v>
      </c>
      <c r="OV355" s="108" t="str">
        <f>IF(OT355&gt;0,(OU355)/OV9/OV10/60,"-")</f>
        <v>-</v>
      </c>
      <c r="OW355" s="102" t="str">
        <f>IF(AND(OT355&gt;0,OV355&gt;0),OV355*OU294,"-")</f>
        <v>-</v>
      </c>
      <c r="PA355" s="112">
        <v>3</v>
      </c>
      <c r="PB355" s="4"/>
      <c r="PC355" s="108" t="str">
        <f>IF(PB355&gt;0,INDEX(Вхідні_дані!$A$1525:$F$1574,MATCH(PB355,Вхідні_дані!$C$1525:$C$1574,0),4),"-")</f>
        <v>-</v>
      </c>
      <c r="PD355" s="108" t="str">
        <f>IF(PB355&gt;0,(PC355)/PD9/PD10/60,"-")</f>
        <v>-</v>
      </c>
      <c r="PE355" s="102" t="str">
        <f>IF(AND(PB355&gt;0,PD355&gt;0),PD355*PC294,"-")</f>
        <v>-</v>
      </c>
      <c r="PI355" s="112">
        <v>3</v>
      </c>
      <c r="PJ355" s="4"/>
      <c r="PK355" s="108" t="str">
        <f>IF(PJ355&gt;0,INDEX(Вхідні_дані!$A$1525:$F$1574,MATCH(PJ355,Вхідні_дані!$C$1525:$C$1574,0),4),"-")</f>
        <v>-</v>
      </c>
      <c r="PL355" s="108" t="str">
        <f>IF(PJ355&gt;0,(PK355)/PL9/PL10/60,"-")</f>
        <v>-</v>
      </c>
      <c r="PM355" s="102" t="str">
        <f>IF(AND(PJ355&gt;0,PL355&gt;0),PL355*PK294,"-")</f>
        <v>-</v>
      </c>
      <c r="PQ355" s="112">
        <v>3</v>
      </c>
      <c r="PR355" s="4"/>
      <c r="PS355" s="108" t="str">
        <f>IF(PR355&gt;0,INDEX(Вхідні_дані!$A$1525:$F$1574,MATCH(PR355,Вхідні_дані!$C$1525:$C$1574,0),4),"-")</f>
        <v>-</v>
      </c>
      <c r="PT355" s="108" t="str">
        <f>IF(PR355&gt;0,(PS355)/PT9/PT10/60,"-")</f>
        <v>-</v>
      </c>
      <c r="PU355" s="102" t="str">
        <f>IF(AND(PR355&gt;0,PT355&gt;0),PT355*PS294,"-")</f>
        <v>-</v>
      </c>
      <c r="PY355" s="112">
        <v>3</v>
      </c>
      <c r="PZ355" s="4"/>
      <c r="QA355" s="108" t="str">
        <f>IF(PZ355&gt;0,INDEX(Вхідні_дані!$A$1525:$F$1574,MATCH(PZ355,Вхідні_дані!$C$1525:$C$1574,0),4),"-")</f>
        <v>-</v>
      </c>
      <c r="QB355" s="108" t="str">
        <f>IF(PZ355&gt;0,(QA355)/QB9/QB10/60,"-")</f>
        <v>-</v>
      </c>
      <c r="QC355" s="102" t="str">
        <f>IF(AND(PZ355&gt;0,QB355&gt;0),QB355*QA294,"-")</f>
        <v>-</v>
      </c>
      <c r="QG355" s="112">
        <v>3</v>
      </c>
      <c r="QH355" s="4"/>
      <c r="QI355" s="108" t="str">
        <f>IF(QH355&gt;0,INDEX(Вхідні_дані!$A$1525:$F$1574,MATCH(QH355,Вхідні_дані!$C$1525:$C$1574,0),4),"-")</f>
        <v>-</v>
      </c>
      <c r="QJ355" s="108" t="str">
        <f>IF(QH355&gt;0,(QI355)/QJ9/QJ10/60,"-")</f>
        <v>-</v>
      </c>
      <c r="QK355" s="102" t="str">
        <f>IF(AND(QH355&gt;0,QJ355&gt;0),QJ355*QI294,"-")</f>
        <v>-</v>
      </c>
      <c r="QO355" s="112">
        <v>3</v>
      </c>
      <c r="QP355" s="4"/>
      <c r="QQ355" s="108" t="str">
        <f>IF(QP355&gt;0,INDEX(Вхідні_дані!$A$1525:$F$1574,MATCH(QP355,Вхідні_дані!$C$1525:$C$1574,0),4),"-")</f>
        <v>-</v>
      </c>
      <c r="QR355" s="108" t="str">
        <f>IF(QP355&gt;0,(QQ355)/QR9/QR10/60,"-")</f>
        <v>-</v>
      </c>
      <c r="QS355" s="102" t="str">
        <f>IF(AND(QP355&gt;0,QR355&gt;0),QR355*QQ294,"-")</f>
        <v>-</v>
      </c>
      <c r="QW355" s="112">
        <v>3</v>
      </c>
      <c r="QX355" s="4"/>
      <c r="QY355" s="108" t="str">
        <f>IF(QX355&gt;0,INDEX(Вхідні_дані!$A$1525:$F$1574,MATCH(QX355,Вхідні_дані!$C$1525:$C$1574,0),4),"-")</f>
        <v>-</v>
      </c>
      <c r="QZ355" s="108" t="str">
        <f>IF(QX355&gt;0,(QY355)/QZ9/QZ10/60,"-")</f>
        <v>-</v>
      </c>
      <c r="RA355" s="102" t="str">
        <f>IF(AND(QX355&gt;0,QZ355&gt;0),QZ355*QY294,"-")</f>
        <v>-</v>
      </c>
      <c r="RE355" s="112">
        <v>3</v>
      </c>
      <c r="RF355" s="4"/>
      <c r="RG355" s="108" t="str">
        <f>IF(RF355&gt;0,INDEX(Вхідні_дані!$A$1525:$F$1574,MATCH(RF355,Вхідні_дані!$C$1525:$C$1574,0),4),"-")</f>
        <v>-</v>
      </c>
      <c r="RH355" s="108" t="str">
        <f>IF(RF355&gt;0,(RG355)/RH9/RH10/60,"-")</f>
        <v>-</v>
      </c>
      <c r="RI355" s="102" t="str">
        <f>IF(AND(RF355&gt;0,RH355&gt;0),RH355*RG294,"-")</f>
        <v>-</v>
      </c>
      <c r="RM355" s="112">
        <v>3</v>
      </c>
      <c r="RN355" s="4"/>
      <c r="RO355" s="108" t="str">
        <f>IF(RN355&gt;0,INDEX(Вхідні_дані!$A$1525:$F$1574,MATCH(RN355,Вхідні_дані!$C$1525:$C$1574,0),4),"-")</f>
        <v>-</v>
      </c>
      <c r="RP355" s="108" t="str">
        <f>IF(RN355&gt;0,(RO355)/RP9/RP10/60,"-")</f>
        <v>-</v>
      </c>
      <c r="RQ355" s="102" t="str">
        <f>IF(AND(RN355&gt;0,RP355&gt;0),RP355*RO294,"-")</f>
        <v>-</v>
      </c>
      <c r="RU355" s="112">
        <v>3</v>
      </c>
      <c r="RV355" s="4"/>
      <c r="RW355" s="108" t="str">
        <f>IF(RV355&gt;0,INDEX(Вхідні_дані!$A$1525:$F$1574,MATCH(RV355,Вхідні_дані!$C$1525:$C$1574,0),4),"-")</f>
        <v>-</v>
      </c>
      <c r="RX355" s="108" t="str">
        <f>IF(RV355&gt;0,(RW355)/RX9/RX10/60,"-")</f>
        <v>-</v>
      </c>
      <c r="RY355" s="102" t="str">
        <f>IF(AND(RV355&gt;0,RX355&gt;0),RX355*RW294,"-")</f>
        <v>-</v>
      </c>
      <c r="SC355" s="112">
        <v>3</v>
      </c>
      <c r="SD355" s="4"/>
      <c r="SE355" s="108" t="str">
        <f>IF(SD355&gt;0,INDEX(Вхідні_дані!$A$1525:$F$1574,MATCH(SD355,Вхідні_дані!$C$1525:$C$1574,0),4),"-")</f>
        <v>-</v>
      </c>
      <c r="SF355" s="108" t="str">
        <f>IF(SD355&gt;0,(SE355)/SF9/SF10/60,"-")</f>
        <v>-</v>
      </c>
      <c r="SG355" s="102" t="str">
        <f>IF(AND(SD355&gt;0,SF355&gt;0),SF355*SE294,"-")</f>
        <v>-</v>
      </c>
      <c r="SK355" s="112">
        <v>3</v>
      </c>
      <c r="SL355" s="4"/>
      <c r="SM355" s="108" t="str">
        <f>IF(SL355&gt;0,INDEX(Вхідні_дані!$A$1525:$F$1574,MATCH(SL355,Вхідні_дані!$C$1525:$C$1574,0),4),"-")</f>
        <v>-</v>
      </c>
      <c r="SN355" s="108" t="str">
        <f>IF(SL355&gt;0,(SM355)/SN9/SN10/60,"-")</f>
        <v>-</v>
      </c>
      <c r="SO355" s="102" t="str">
        <f>IF(AND(SL355&gt;0,SN355&gt;0),SN355*SM294,"-")</f>
        <v>-</v>
      </c>
      <c r="SS355" s="112">
        <v>3</v>
      </c>
      <c r="ST355" s="4"/>
      <c r="SU355" s="108" t="str">
        <f>IF(ST355&gt;0,INDEX(Вхідні_дані!$A$1525:$F$1574,MATCH(ST355,Вхідні_дані!$C$1525:$C$1574,0),4),"-")</f>
        <v>-</v>
      </c>
      <c r="SV355" s="108" t="str">
        <f>IF(ST355&gt;0,(SU355)/SV9/SV10/60,"-")</f>
        <v>-</v>
      </c>
      <c r="SW355" s="102" t="str">
        <f>IF(AND(ST355&gt;0,SV355&gt;0),SV355*SU294,"-")</f>
        <v>-</v>
      </c>
      <c r="TA355" s="112">
        <v>3</v>
      </c>
      <c r="TB355" s="4"/>
      <c r="TC355" s="108" t="str">
        <f>IF(TB355&gt;0,INDEX(Вхідні_дані!$A$1525:$F$1574,MATCH(TB355,Вхідні_дані!$C$1525:$C$1574,0),4),"-")</f>
        <v>-</v>
      </c>
      <c r="TD355" s="108" t="str">
        <f>IF(TB355&gt;0,(TC355)/TD9/TD10/60,"-")</f>
        <v>-</v>
      </c>
      <c r="TE355" s="102" t="str">
        <f>IF(AND(TB355&gt;0,TD355&gt;0),TD355*TC294,"-")</f>
        <v>-</v>
      </c>
      <c r="TI355" s="112">
        <v>3</v>
      </c>
      <c r="TJ355" s="4"/>
      <c r="TK355" s="108" t="str">
        <f>IF(TJ355&gt;0,INDEX(Вхідні_дані!$A$1525:$F$1574,MATCH(TJ355,Вхідні_дані!$C$1525:$C$1574,0),4),"-")</f>
        <v>-</v>
      </c>
      <c r="TL355" s="108" t="str">
        <f>IF(TJ355&gt;0,(TK355)/TL9/TL10/60,"-")</f>
        <v>-</v>
      </c>
      <c r="TM355" s="102" t="str">
        <f>IF(AND(TJ355&gt;0,TL355&gt;0),TL355*TK294,"-")</f>
        <v>-</v>
      </c>
      <c r="TQ355" s="112">
        <v>3</v>
      </c>
      <c r="TR355" s="4"/>
      <c r="TS355" s="108" t="str">
        <f>IF(TR355&gt;0,INDEX(Вхідні_дані!$A$1525:$F$1574,MATCH(TR355,Вхідні_дані!$C$1525:$C$1574,0),4),"-")</f>
        <v>-</v>
      </c>
      <c r="TT355" s="108" t="str">
        <f>IF(TR355&gt;0,(TS355)/TT9/TT10/60,"-")</f>
        <v>-</v>
      </c>
      <c r="TU355" s="102" t="str">
        <f>IF(AND(TR355&gt;0,TT355&gt;0),TT355*TS294,"-")</f>
        <v>-</v>
      </c>
      <c r="TY355" s="112">
        <v>3</v>
      </c>
      <c r="TZ355" s="4"/>
      <c r="UA355" s="108" t="str">
        <f>IF(TZ355&gt;0,INDEX(Вхідні_дані!$A$1525:$F$1574,MATCH(TZ355,Вхідні_дані!$C$1525:$C$1574,0),4),"-")</f>
        <v>-</v>
      </c>
      <c r="UB355" s="108" t="str">
        <f>IF(TZ355&gt;0,(UA355)/UB9/UB10/60,"-")</f>
        <v>-</v>
      </c>
      <c r="UC355" s="102" t="str">
        <f>IF(AND(TZ355&gt;0,UB355&gt;0),UB355*UA294,"-")</f>
        <v>-</v>
      </c>
      <c r="UG355" s="112">
        <v>3</v>
      </c>
      <c r="UH355" s="4"/>
      <c r="UI355" s="108" t="str">
        <f>IF(UH355&gt;0,INDEX(Вхідні_дані!$A$1525:$F$1574,MATCH(UH355,Вхідні_дані!$C$1525:$C$1574,0),4),"-")</f>
        <v>-</v>
      </c>
      <c r="UJ355" s="108" t="str">
        <f>IF(UH355&gt;0,(UI355)/UJ9/UJ10/60,"-")</f>
        <v>-</v>
      </c>
      <c r="UK355" s="102" t="str">
        <f>IF(AND(UH355&gt;0,UJ355&gt;0),UJ355*UI294,"-")</f>
        <v>-</v>
      </c>
      <c r="UO355" s="112">
        <v>3</v>
      </c>
      <c r="UP355" s="4"/>
      <c r="UQ355" s="108" t="str">
        <f>IF(UP355&gt;0,INDEX(Вхідні_дані!$A$1525:$F$1574,MATCH(UP355,Вхідні_дані!$C$1525:$C$1574,0),4),"-")</f>
        <v>-</v>
      </c>
      <c r="UR355" s="108" t="str">
        <f>IF(UP355&gt;0,(UQ355)/UR9/UR10/60,"-")</f>
        <v>-</v>
      </c>
      <c r="US355" s="102" t="str">
        <f>IF(AND(UP355&gt;0,UR355&gt;0),UR355*UQ294,"-")</f>
        <v>-</v>
      </c>
      <c r="UW355" s="112">
        <v>3</v>
      </c>
      <c r="UX355" s="4"/>
      <c r="UY355" s="108" t="str">
        <f>IF(UX355&gt;0,INDEX(Вхідні_дані!$A$1525:$F$1574,MATCH(UX355,Вхідні_дані!$C$1525:$C$1574,0),4),"-")</f>
        <v>-</v>
      </c>
      <c r="UZ355" s="108" t="str">
        <f>IF(UX355&gt;0,(UY355)/UZ9/UZ10/60,"-")</f>
        <v>-</v>
      </c>
      <c r="VA355" s="102" t="str">
        <f>IF(AND(UX355&gt;0,UZ355&gt;0),UZ355*UY294,"-")</f>
        <v>-</v>
      </c>
      <c r="VE355" s="112">
        <v>3</v>
      </c>
      <c r="VF355" s="4"/>
      <c r="VG355" s="108" t="str">
        <f>IF(VF355&gt;0,INDEX(Вхідні_дані!$A$1525:$F$1574,MATCH(VF355,Вхідні_дані!$C$1525:$C$1574,0),4),"-")</f>
        <v>-</v>
      </c>
      <c r="VH355" s="108" t="str">
        <f>IF(VF355&gt;0,(VG355)/VH9/VH10/60,"-")</f>
        <v>-</v>
      </c>
      <c r="VI355" s="102" t="str">
        <f>IF(AND(VF355&gt;0,VH355&gt;0),VH355*VG294,"-")</f>
        <v>-</v>
      </c>
      <c r="VM355" s="112">
        <v>3</v>
      </c>
      <c r="VN355" s="4"/>
      <c r="VO355" s="108" t="str">
        <f>IF(VN355&gt;0,INDEX(Вхідні_дані!$A$1525:$F$1574,MATCH(VN355,Вхідні_дані!$C$1525:$C$1574,0),4),"-")</f>
        <v>-</v>
      </c>
      <c r="VP355" s="108" t="str">
        <f>IF(VN355&gt;0,(VO355)/VP9/VP10/60,"-")</f>
        <v>-</v>
      </c>
      <c r="VQ355" s="102" t="str">
        <f>IF(AND(VN355&gt;0,VP355&gt;0),VP355*VO294,"-")</f>
        <v>-</v>
      </c>
      <c r="VU355" s="112">
        <v>3</v>
      </c>
      <c r="VV355" s="4"/>
      <c r="VW355" s="108" t="str">
        <f>IF(VV355&gt;0,INDEX(Вхідні_дані!$A$1525:$F$1574,MATCH(VV355,Вхідні_дані!$C$1525:$C$1574,0),4),"-")</f>
        <v>-</v>
      </c>
      <c r="VX355" s="108" t="str">
        <f>IF(VV355&gt;0,(VW355)/VX9/VX10/60,"-")</f>
        <v>-</v>
      </c>
      <c r="VY355" s="102" t="str">
        <f>IF(AND(VV355&gt;0,VX355&gt;0),VX355*VW294,"-")</f>
        <v>-</v>
      </c>
      <c r="WC355" s="112">
        <v>3</v>
      </c>
      <c r="WD355" s="4"/>
      <c r="WE355" s="108" t="str">
        <f>IF(WD355&gt;0,INDEX(Вхідні_дані!$A$1525:$F$1574,MATCH(WD355,Вхідні_дані!$C$1525:$C$1574,0),4),"-")</f>
        <v>-</v>
      </c>
      <c r="WF355" s="108" t="str">
        <f>IF(WD355&gt;0,(WE355)/WF9/WF10/60,"-")</f>
        <v>-</v>
      </c>
      <c r="WG355" s="102" t="str">
        <f>IF(AND(WD355&gt;0,WF355&gt;0),WF355*WE294,"-")</f>
        <v>-</v>
      </c>
      <c r="WK355" s="112">
        <v>3</v>
      </c>
      <c r="WL355" s="4"/>
      <c r="WM355" s="108" t="str">
        <f>IF(WL355&gt;0,INDEX(Вхідні_дані!$A$1525:$F$1574,MATCH(WL355,Вхідні_дані!$C$1525:$C$1574,0),4),"-")</f>
        <v>-</v>
      </c>
      <c r="WN355" s="108" t="str">
        <f>IF(WL355&gt;0,(WM355)/WN9/WN10/60,"-")</f>
        <v>-</v>
      </c>
      <c r="WO355" s="102" t="str">
        <f>IF(AND(WL355&gt;0,WN355&gt;0),WN355*WM294,"-")</f>
        <v>-</v>
      </c>
      <c r="WS355" s="112">
        <v>3</v>
      </c>
      <c r="WT355" s="4"/>
      <c r="WU355" s="108" t="str">
        <f>IF(WT355&gt;0,INDEX(Вхідні_дані!$A$1525:$F$1574,MATCH(WT355,Вхідні_дані!$C$1525:$C$1574,0),4),"-")</f>
        <v>-</v>
      </c>
      <c r="WV355" s="108" t="str">
        <f>IF(WT355&gt;0,(WU355)/WV9/WV10/60,"-")</f>
        <v>-</v>
      </c>
      <c r="WW355" s="102" t="str">
        <f>IF(AND(WT355&gt;0,WV355&gt;0),WV355*WU294,"-")</f>
        <v>-</v>
      </c>
      <c r="XA355" s="112">
        <v>3</v>
      </c>
      <c r="XB355" s="4"/>
      <c r="XC355" s="108" t="str">
        <f>IF(XB355&gt;0,INDEX(Вхідні_дані!$A$1525:$F$1574,MATCH(XB355,Вхідні_дані!$C$1525:$C$1574,0),4),"-")</f>
        <v>-</v>
      </c>
      <c r="XD355" s="108" t="str">
        <f>IF(XB355&gt;0,(XC355)/XD9/XD10/60,"-")</f>
        <v>-</v>
      </c>
      <c r="XE355" s="102" t="str">
        <f>IF(AND(XB355&gt;0,XD355&gt;0),XD355*XC294,"-")</f>
        <v>-</v>
      </c>
      <c r="XI355" s="112">
        <v>3</v>
      </c>
      <c r="XJ355" s="4"/>
      <c r="XK355" s="108" t="str">
        <f>IF(XJ355&gt;0,INDEX(Вхідні_дані!$A$1525:$F$1574,MATCH(XJ355,Вхідні_дані!$C$1525:$C$1574,0),4),"-")</f>
        <v>-</v>
      </c>
      <c r="XL355" s="108" t="str">
        <f>IF(XJ355&gt;0,(XK355)/XL9/XL10/60,"-")</f>
        <v>-</v>
      </c>
      <c r="XM355" s="102" t="str">
        <f>IF(AND(XJ355&gt;0,XL355&gt;0),XL355*XK294,"-")</f>
        <v>-</v>
      </c>
      <c r="XQ355" s="112">
        <v>3</v>
      </c>
      <c r="XR355" s="4"/>
      <c r="XS355" s="108" t="str">
        <f>IF(XR355&gt;0,INDEX(Вхідні_дані!$A$1525:$F$1574,MATCH(XR355,Вхідні_дані!$C$1525:$C$1574,0),4),"-")</f>
        <v>-</v>
      </c>
      <c r="XT355" s="108" t="str">
        <f>IF(XR355&gt;0,(XS355)/XT9/XT10/60,"-")</f>
        <v>-</v>
      </c>
      <c r="XU355" s="102" t="str">
        <f>IF(AND(XR355&gt;0,XT355&gt;0),XT355*XS294,"-")</f>
        <v>-</v>
      </c>
      <c r="XY355" s="112">
        <v>3</v>
      </c>
      <c r="XZ355" s="4"/>
      <c r="YA355" s="108" t="str">
        <f>IF(XZ355&gt;0,INDEX(Вхідні_дані!$A$1525:$F$1574,MATCH(XZ355,Вхідні_дані!$C$1525:$C$1574,0),4),"-")</f>
        <v>-</v>
      </c>
      <c r="YB355" s="108" t="str">
        <f>IF(XZ355&gt;0,(YA355)/YB9/YB10/60,"-")</f>
        <v>-</v>
      </c>
      <c r="YC355" s="102" t="str">
        <f>IF(AND(XZ355&gt;0,YB355&gt;0),YB355*YA294,"-")</f>
        <v>-</v>
      </c>
      <c r="YG355" s="112">
        <v>3</v>
      </c>
      <c r="YH355" s="4"/>
      <c r="YI355" s="108" t="str">
        <f>IF(YH355&gt;0,INDEX(Вхідні_дані!$A$1525:$F$1574,MATCH(YH355,Вхідні_дані!$C$1525:$C$1574,0),4),"-")</f>
        <v>-</v>
      </c>
      <c r="YJ355" s="108" t="str">
        <f>IF(YH355&gt;0,(YI355)/YJ9/YJ10/60,"-")</f>
        <v>-</v>
      </c>
      <c r="YK355" s="102" t="str">
        <f>IF(AND(YH355&gt;0,YJ355&gt;0),YJ355*YI294,"-")</f>
        <v>-</v>
      </c>
      <c r="YO355" s="112">
        <v>3</v>
      </c>
      <c r="YP355" s="4"/>
      <c r="YQ355" s="108" t="str">
        <f>IF(YP355&gt;0,INDEX(Вхідні_дані!$A$1525:$F$1574,MATCH(YP355,Вхідні_дані!$C$1525:$C$1574,0),4),"-")</f>
        <v>-</v>
      </c>
      <c r="YR355" s="108" t="str">
        <f>IF(YP355&gt;0,(YQ355)/YR9/YR10/60,"-")</f>
        <v>-</v>
      </c>
      <c r="YS355" s="102" t="str">
        <f>IF(AND(YP355&gt;0,YR355&gt;0),YR355*YQ294,"-")</f>
        <v>-</v>
      </c>
      <c r="YW355" s="112">
        <v>3</v>
      </c>
      <c r="YX355" s="4"/>
      <c r="YY355" s="108" t="str">
        <f>IF(YX355&gt;0,INDEX(Вхідні_дані!$A$1525:$F$1574,MATCH(YX355,Вхідні_дані!$C$1525:$C$1574,0),4),"-")</f>
        <v>-</v>
      </c>
      <c r="YZ355" s="108" t="str">
        <f>IF(YX355&gt;0,(YY355)/YZ9/YZ10/60,"-")</f>
        <v>-</v>
      </c>
      <c r="ZA355" s="102" t="str">
        <f>IF(AND(YX355&gt;0,YZ355&gt;0),YZ355*YY294,"-")</f>
        <v>-</v>
      </c>
      <c r="ZE355" s="112">
        <v>3</v>
      </c>
      <c r="ZF355" s="4"/>
      <c r="ZG355" s="108" t="str">
        <f>IF(ZF355&gt;0,INDEX(Вхідні_дані!$A$1525:$F$1574,MATCH(ZF355,Вхідні_дані!$C$1525:$C$1574,0),4),"-")</f>
        <v>-</v>
      </c>
      <c r="ZH355" s="108" t="str">
        <f>IF(ZF355&gt;0,(ZG355)/ZH9/ZH10/60,"-")</f>
        <v>-</v>
      </c>
      <c r="ZI355" s="102" t="str">
        <f>IF(AND(ZF355&gt;0,ZH355&gt;0),ZH355*ZG294,"-")</f>
        <v>-</v>
      </c>
      <c r="ZM355" s="112">
        <v>3</v>
      </c>
      <c r="ZN355" s="4"/>
      <c r="ZO355" s="108" t="str">
        <f>IF(ZN355&gt;0,INDEX(Вхідні_дані!$A$1525:$F$1574,MATCH(ZN355,Вхідні_дані!$C$1525:$C$1574,0),4),"-")</f>
        <v>-</v>
      </c>
      <c r="ZP355" s="108" t="str">
        <f>IF(ZN355&gt;0,(ZO355)/ZP9/ZP10/60,"-")</f>
        <v>-</v>
      </c>
      <c r="ZQ355" s="102" t="str">
        <f>IF(AND(ZN355&gt;0,ZP355&gt;0),ZP355*ZO294,"-")</f>
        <v>-</v>
      </c>
      <c r="ZU355" s="112">
        <v>3</v>
      </c>
      <c r="ZV355" s="4"/>
      <c r="ZW355" s="108" t="str">
        <f>IF(ZV355&gt;0,INDEX(Вхідні_дані!$A$1525:$F$1574,MATCH(ZV355,Вхідні_дані!$C$1525:$C$1574,0),4),"-")</f>
        <v>-</v>
      </c>
      <c r="ZX355" s="108" t="str">
        <f>IF(ZV355&gt;0,(ZW355)/ZX9/ZX10/60,"-")</f>
        <v>-</v>
      </c>
      <c r="ZY355" s="102" t="str">
        <f>IF(AND(ZV355&gt;0,ZX355&gt;0),ZX355*ZW294,"-")</f>
        <v>-</v>
      </c>
      <c r="AAC355" s="112">
        <v>3</v>
      </c>
      <c r="AAD355" s="4"/>
      <c r="AAE355" s="108" t="str">
        <f>IF(AAD355&gt;0,INDEX(Вхідні_дані!$A$1525:$F$1574,MATCH(AAD355,Вхідні_дані!$C$1525:$C$1574,0),4),"-")</f>
        <v>-</v>
      </c>
      <c r="AAF355" s="108" t="str">
        <f>IF(AAD355&gt;0,(AAE355)/AAF9/AAF10/60,"-")</f>
        <v>-</v>
      </c>
      <c r="AAG355" s="102" t="str">
        <f>IF(AND(AAD355&gt;0,AAF355&gt;0),AAF355*AAE294,"-")</f>
        <v>-</v>
      </c>
      <c r="AAK355" s="112">
        <v>3</v>
      </c>
      <c r="AAL355" s="4"/>
      <c r="AAM355" s="108" t="str">
        <f>IF(AAL355&gt;0,INDEX(Вхідні_дані!$A$1525:$F$1574,MATCH(AAL355,Вхідні_дані!$C$1525:$C$1574,0),4),"-")</f>
        <v>-</v>
      </c>
      <c r="AAN355" s="108" t="str">
        <f>IF(AAL355&gt;0,(AAM355)/AAN9/AAN10/60,"-")</f>
        <v>-</v>
      </c>
      <c r="AAO355" s="102" t="str">
        <f>IF(AND(AAL355&gt;0,AAN355&gt;0),AAN355*AAM294,"-")</f>
        <v>-</v>
      </c>
      <c r="AAS355" s="112">
        <v>3</v>
      </c>
      <c r="AAT355" s="4"/>
      <c r="AAU355" s="108" t="str">
        <f>IF(AAT355&gt;0,INDEX(Вхідні_дані!$A$1525:$F$1574,MATCH(AAT355,Вхідні_дані!$C$1525:$C$1574,0),4),"-")</f>
        <v>-</v>
      </c>
      <c r="AAV355" s="108" t="str">
        <f>IF(AAT355&gt;0,(AAU355)/AAV9/AAV10/60,"-")</f>
        <v>-</v>
      </c>
      <c r="AAW355" s="102" t="str">
        <f>IF(AND(AAT355&gt;0,AAV355&gt;0),AAV355*AAU294,"-")</f>
        <v>-</v>
      </c>
      <c r="ABA355" s="112">
        <v>3</v>
      </c>
      <c r="ABB355" s="4"/>
      <c r="ABC355" s="108" t="str">
        <f>IF(ABB355&gt;0,INDEX(Вхідні_дані!$A$1525:$F$1574,MATCH(ABB355,Вхідні_дані!$C$1525:$C$1574,0),4),"-")</f>
        <v>-</v>
      </c>
      <c r="ABD355" s="108" t="str">
        <f>IF(ABB355&gt;0,(ABC355)/ABD9/ABD10/60,"-")</f>
        <v>-</v>
      </c>
      <c r="ABE355" s="102" t="str">
        <f>IF(AND(ABB355&gt;0,ABD355&gt;0),ABD355*ABC294,"-")</f>
        <v>-</v>
      </c>
      <c r="ABI355" s="112">
        <v>3</v>
      </c>
      <c r="ABJ355" s="4"/>
      <c r="ABK355" s="108" t="str">
        <f>IF(ABJ355&gt;0,INDEX(Вхідні_дані!$A$1525:$F$1574,MATCH(ABJ355,Вхідні_дані!$C$1525:$C$1574,0),4),"-")</f>
        <v>-</v>
      </c>
      <c r="ABL355" s="108" t="str">
        <f>IF(ABJ355&gt;0,(ABK355)/ABL9/ABL10/60,"-")</f>
        <v>-</v>
      </c>
      <c r="ABM355" s="102" t="str">
        <f>IF(AND(ABJ355&gt;0,ABL355&gt;0),ABL355*ABK294,"-")</f>
        <v>-</v>
      </c>
      <c r="ABQ355" s="112">
        <v>3</v>
      </c>
      <c r="ABR355" s="4"/>
      <c r="ABS355" s="108" t="str">
        <f>IF(ABR355&gt;0,INDEX(Вхідні_дані!$A$1525:$F$1574,MATCH(ABR355,Вхідні_дані!$C$1525:$C$1574,0),4),"-")</f>
        <v>-</v>
      </c>
      <c r="ABT355" s="108" t="str">
        <f>IF(ABR355&gt;0,(ABS355)/ABT9/ABT10/60,"-")</f>
        <v>-</v>
      </c>
      <c r="ABU355" s="102" t="str">
        <f>IF(AND(ABR355&gt;0,ABT355&gt;0),ABT355*ABS294,"-")</f>
        <v>-</v>
      </c>
      <c r="ABY355" s="112">
        <v>3</v>
      </c>
      <c r="ABZ355" s="4"/>
      <c r="ACA355" s="108" t="str">
        <f>IF(ABZ355&gt;0,INDEX(Вхідні_дані!$A$1525:$F$1574,MATCH(ABZ355,Вхідні_дані!$C$1525:$C$1574,0),4),"-")</f>
        <v>-</v>
      </c>
      <c r="ACB355" s="108" t="str">
        <f>IF(ABZ355&gt;0,(ACA355)/ACB9/ACB10/60,"-")</f>
        <v>-</v>
      </c>
      <c r="ACC355" s="102" t="str">
        <f>IF(AND(ABZ355&gt;0,ACB355&gt;0),ACB355*ACA294,"-")</f>
        <v>-</v>
      </c>
      <c r="ACG355" s="112">
        <v>3</v>
      </c>
      <c r="ACH355" s="4"/>
      <c r="ACI355" s="108" t="str">
        <f>IF(ACH355&gt;0,INDEX(Вхідні_дані!$A$1525:$F$1574,MATCH(ACH355,Вхідні_дані!$C$1525:$C$1574,0),4),"-")</f>
        <v>-</v>
      </c>
      <c r="ACJ355" s="108" t="str">
        <f>IF(ACH355&gt;0,(ACI355)/ACJ9/ACJ10/60,"-")</f>
        <v>-</v>
      </c>
      <c r="ACK355" s="102" t="str">
        <f>IF(AND(ACH355&gt;0,ACJ355&gt;0),ACJ355*ACI294,"-")</f>
        <v>-</v>
      </c>
      <c r="ACO355" s="112">
        <v>3</v>
      </c>
      <c r="ACP355" s="4"/>
      <c r="ACQ355" s="108" t="str">
        <f>IF(ACP355&gt;0,INDEX(Вхідні_дані!$A$1525:$F$1574,MATCH(ACP355,Вхідні_дані!$C$1525:$C$1574,0),4),"-")</f>
        <v>-</v>
      </c>
      <c r="ACR355" s="108" t="str">
        <f>IF(ACP355&gt;0,(ACQ355)/ACR9/ACR10/60,"-")</f>
        <v>-</v>
      </c>
      <c r="ACS355" s="102" t="str">
        <f>IF(AND(ACP355&gt;0,ACR355&gt;0),ACR355*ACQ294,"-")</f>
        <v>-</v>
      </c>
      <c r="ACW355" s="112">
        <v>3</v>
      </c>
      <c r="ACX355" s="4"/>
      <c r="ACY355" s="108" t="str">
        <f>IF(ACX355&gt;0,INDEX(Вхідні_дані!$A$1525:$F$1574,MATCH(ACX355,Вхідні_дані!$C$1525:$C$1574,0),4),"-")</f>
        <v>-</v>
      </c>
      <c r="ACZ355" s="108" t="str">
        <f>IF(ACX355&gt;0,(ACY355)/ACZ9/ACZ10/60,"-")</f>
        <v>-</v>
      </c>
      <c r="ADA355" s="102" t="str">
        <f>IF(AND(ACX355&gt;0,ACZ355&gt;0),ACZ355*ACY294,"-")</f>
        <v>-</v>
      </c>
      <c r="ADE355" s="112">
        <v>3</v>
      </c>
      <c r="ADF355" s="4"/>
      <c r="ADG355" s="108" t="str">
        <f>IF(ADF355&gt;0,INDEX(Вхідні_дані!$A$1525:$F$1574,MATCH(ADF355,Вхідні_дані!$C$1525:$C$1574,0),4),"-")</f>
        <v>-</v>
      </c>
      <c r="ADH355" s="108" t="str">
        <f>IF(ADF355&gt;0,(ADG355)/ADH9/ADH10/60,"-")</f>
        <v>-</v>
      </c>
      <c r="ADI355" s="102" t="str">
        <f>IF(AND(ADF355&gt;0,ADH355&gt;0),ADH355*ADG294,"-")</f>
        <v>-</v>
      </c>
      <c r="ADM355" s="112">
        <v>3</v>
      </c>
      <c r="ADN355" s="4"/>
      <c r="ADO355" s="108" t="str">
        <f>IF(ADN355&gt;0,INDEX(Вхідні_дані!$A$1525:$F$1574,MATCH(ADN355,Вхідні_дані!$C$1525:$C$1574,0),4),"-")</f>
        <v>-</v>
      </c>
      <c r="ADP355" s="108" t="str">
        <f>IF(ADN355&gt;0,(ADO355)/ADP9/ADP10/60,"-")</f>
        <v>-</v>
      </c>
      <c r="ADQ355" s="102" t="str">
        <f>IF(AND(ADN355&gt;0,ADP355&gt;0),ADP355*ADO294,"-")</f>
        <v>-</v>
      </c>
    </row>
    <row r="356" spans="1:800" ht="44.25" customHeight="1" outlineLevel="1" x14ac:dyDescent="0.25">
      <c r="A356" s="112">
        <v>4</v>
      </c>
      <c r="B356" s="4"/>
      <c r="C356" s="108" t="str">
        <f>IF(B356&gt;0,INDEX(Вхідні_дані!$A$1525:$F$1574,MATCH(B356,Вхідні_дані!$C$1525:$C$1574,0),4),"-")</f>
        <v>-</v>
      </c>
      <c r="D356" s="108" t="str">
        <f>IF(B356&gt;0,(C356)/D9/D10/60,"-")</f>
        <v>-</v>
      </c>
      <c r="E356" s="102" t="str">
        <f>IF(AND(B356&gt;0,D356&gt;0),D356*C294,"-")</f>
        <v>-</v>
      </c>
      <c r="I356" s="112">
        <v>4</v>
      </c>
      <c r="J356" s="4"/>
      <c r="K356" s="108" t="str">
        <f>IF(J356&gt;0,INDEX(Вхідні_дані!$A$1525:$F$1574,MATCH(J356,Вхідні_дані!$C$1525:$C$1574,0),4),"-")</f>
        <v>-</v>
      </c>
      <c r="L356" s="108" t="str">
        <f>IF(J356&gt;0,(K356)/L9/L10/60,"-")</f>
        <v>-</v>
      </c>
      <c r="M356" s="102" t="str">
        <f>IF(AND(J356&gt;0,L356&gt;0),L356*K294,"-")</f>
        <v>-</v>
      </c>
      <c r="Q356" s="112">
        <v>4</v>
      </c>
      <c r="R356" s="4"/>
      <c r="S356" s="108" t="str">
        <f>IF(R356&gt;0,INDEX(Вхідні_дані!$A$1525:$F$1574,MATCH(R356,Вхідні_дані!$C$1525:$C$1574,0),4),"-")</f>
        <v>-</v>
      </c>
      <c r="T356" s="108" t="str">
        <f>IF(R356&gt;0,(S356)/T9/T10/60,"-")</f>
        <v>-</v>
      </c>
      <c r="U356" s="102" t="str">
        <f>IF(AND(R356&gt;0,T356&gt;0),T356*S294,"-")</f>
        <v>-</v>
      </c>
      <c r="Y356" s="112">
        <v>4</v>
      </c>
      <c r="Z356" s="4"/>
      <c r="AA356" s="108" t="str">
        <f>IF(Z356&gt;0,INDEX(Вхідні_дані!$A$1525:$F$1574,MATCH(Z356,Вхідні_дані!$C$1525:$C$1574,0),4),"-")</f>
        <v>-</v>
      </c>
      <c r="AB356" s="108" t="str">
        <f>IF(Z356&gt;0,(AA356)/AB9/AB10/60,"-")</f>
        <v>-</v>
      </c>
      <c r="AC356" s="102" t="str">
        <f>IF(AND(Z356&gt;0,AB356&gt;0),AB356*AA294,"-")</f>
        <v>-</v>
      </c>
      <c r="AG356" s="112">
        <v>4</v>
      </c>
      <c r="AH356" s="4"/>
      <c r="AI356" s="108" t="str">
        <f>IF(AH356&gt;0,INDEX(Вхідні_дані!$A$1525:$F$1574,MATCH(AH356,Вхідні_дані!$C$1525:$C$1574,0),4),"-")</f>
        <v>-</v>
      </c>
      <c r="AJ356" s="108" t="str">
        <f>IF(AH356&gt;0,(AI356)/AJ9/AJ10/60,"-")</f>
        <v>-</v>
      </c>
      <c r="AK356" s="102" t="str">
        <f>IF(AND(AH356&gt;0,AJ356&gt;0),AJ356*AI294,"-")</f>
        <v>-</v>
      </c>
      <c r="AO356" s="112">
        <v>4</v>
      </c>
      <c r="AP356" s="4"/>
      <c r="AQ356" s="108" t="str">
        <f>IF(AP356&gt;0,INDEX(Вхідні_дані!$A$1525:$F$1574,MATCH(AP356,Вхідні_дані!$C$1525:$C$1574,0),4),"-")</f>
        <v>-</v>
      </c>
      <c r="AR356" s="108" t="str">
        <f>IF(AP356&gt;0,(AQ356)/AR9/AR10/60,"-")</f>
        <v>-</v>
      </c>
      <c r="AS356" s="102" t="str">
        <f>IF(AND(AP356&gt;0,AR356&gt;0),AR356*AQ294,"-")</f>
        <v>-</v>
      </c>
      <c r="AW356" s="112">
        <v>4</v>
      </c>
      <c r="AX356" s="4"/>
      <c r="AY356" s="108" t="str">
        <f>IF(AX356&gt;0,INDEX(Вхідні_дані!$A$1525:$F$1574,MATCH(AX356,Вхідні_дані!$C$1525:$C$1574,0),4),"-")</f>
        <v>-</v>
      </c>
      <c r="AZ356" s="108" t="str">
        <f>IF(AX356&gt;0,(AY356)/AZ9/AZ10/60,"-")</f>
        <v>-</v>
      </c>
      <c r="BA356" s="102" t="str">
        <f>IF(AND(AX356&gt;0,AZ356&gt;0),AZ356*AY294,"-")</f>
        <v>-</v>
      </c>
      <c r="BE356" s="112">
        <v>4</v>
      </c>
      <c r="BF356" s="4"/>
      <c r="BG356" s="108" t="str">
        <f>IF(BF356&gt;0,INDEX(Вхідні_дані!$A$1525:$F$1574,MATCH(BF356,Вхідні_дані!$C$1525:$C$1574,0),4),"-")</f>
        <v>-</v>
      </c>
      <c r="BH356" s="108" t="str">
        <f>IF(BF356&gt;0,(BG356)/BH9/BH10/60,"-")</f>
        <v>-</v>
      </c>
      <c r="BI356" s="102" t="str">
        <f>IF(AND(BF356&gt;0,BH356&gt;0),BH356*BG294,"-")</f>
        <v>-</v>
      </c>
      <c r="BM356" s="112">
        <v>4</v>
      </c>
      <c r="BN356" s="4"/>
      <c r="BO356" s="108" t="str">
        <f>IF(BN356&gt;0,INDEX(Вхідні_дані!$A$1525:$F$1574,MATCH(BN356,Вхідні_дані!$C$1525:$C$1574,0),4),"-")</f>
        <v>-</v>
      </c>
      <c r="BP356" s="108" t="str">
        <f>IF(BN356&gt;0,(BO356)/BP9/BP10/60,"-")</f>
        <v>-</v>
      </c>
      <c r="BQ356" s="102" t="str">
        <f>IF(AND(BN356&gt;0,BP356&gt;0),BP356*BO294,"-")</f>
        <v>-</v>
      </c>
      <c r="BU356" s="112">
        <v>4</v>
      </c>
      <c r="BV356" s="4"/>
      <c r="BW356" s="108" t="str">
        <f>IF(BV356&gt;0,INDEX(Вхідні_дані!$A$1525:$F$1574,MATCH(BV356,Вхідні_дані!$C$1525:$C$1574,0),4),"-")</f>
        <v>-</v>
      </c>
      <c r="BX356" s="108" t="str">
        <f>IF(BV356&gt;0,(BW356)/BX9/BX10/60,"-")</f>
        <v>-</v>
      </c>
      <c r="BY356" s="102" t="str">
        <f>IF(AND(BV356&gt;0,BX356&gt;0),BX356*BW294,"-")</f>
        <v>-</v>
      </c>
      <c r="CC356" s="112">
        <v>4</v>
      </c>
      <c r="CD356" s="4"/>
      <c r="CE356" s="108" t="str">
        <f>IF(CD356&gt;0,INDEX(Вхідні_дані!$A$1525:$F$1574,MATCH(CD356,Вхідні_дані!$C$1525:$C$1574,0),4),"-")</f>
        <v>-</v>
      </c>
      <c r="CF356" s="108" t="str">
        <f>IF(CD356&gt;0,(CE356)/CF9/CF10/60,"-")</f>
        <v>-</v>
      </c>
      <c r="CG356" s="102" t="str">
        <f>IF(AND(CD356&gt;0,CF356&gt;0),CF356*CE294,"-")</f>
        <v>-</v>
      </c>
      <c r="CK356" s="112">
        <v>4</v>
      </c>
      <c r="CL356" s="4"/>
      <c r="CM356" s="108" t="str">
        <f>IF(CL356&gt;0,INDEX(Вхідні_дані!$A$1525:$F$1574,MATCH(CL356,Вхідні_дані!$C$1525:$C$1574,0),4),"-")</f>
        <v>-</v>
      </c>
      <c r="CN356" s="108" t="str">
        <f>IF(CL356&gt;0,(CM356)/CN9/CN10/60,"-")</f>
        <v>-</v>
      </c>
      <c r="CO356" s="102" t="str">
        <f>IF(AND(CL356&gt;0,CN356&gt;0),CN356*CM294,"-")</f>
        <v>-</v>
      </c>
      <c r="CS356" s="112">
        <v>4</v>
      </c>
      <c r="CT356" s="4"/>
      <c r="CU356" s="108" t="str">
        <f>IF(CT356&gt;0,INDEX(Вхідні_дані!$A$1525:$F$1574,MATCH(CT356,Вхідні_дані!$C$1525:$C$1574,0),4),"-")</f>
        <v>-</v>
      </c>
      <c r="CV356" s="108" t="str">
        <f>IF(CT356&gt;0,(CU356)/CV9/CV10/60,"-")</f>
        <v>-</v>
      </c>
      <c r="CW356" s="102" t="str">
        <f>IF(AND(CT356&gt;0,CV356&gt;0),CV356*CU294,"-")</f>
        <v>-</v>
      </c>
      <c r="DA356" s="112">
        <v>4</v>
      </c>
      <c r="DB356" s="4"/>
      <c r="DC356" s="108" t="str">
        <f>IF(DB356&gt;0,INDEX(Вхідні_дані!$A$1525:$F$1574,MATCH(DB356,Вхідні_дані!$C$1525:$C$1574,0),4),"-")</f>
        <v>-</v>
      </c>
      <c r="DD356" s="108" t="str">
        <f>IF(DB356&gt;0,(DC356)/DD9/DD10/60,"-")</f>
        <v>-</v>
      </c>
      <c r="DE356" s="102" t="str">
        <f>IF(AND(DB356&gt;0,DD356&gt;0),DD356*DC294,"-")</f>
        <v>-</v>
      </c>
      <c r="DI356" s="112">
        <v>4</v>
      </c>
      <c r="DJ356" s="4"/>
      <c r="DK356" s="108" t="str">
        <f>IF(DJ356&gt;0,INDEX(Вхідні_дані!$A$1525:$F$1574,MATCH(DJ356,Вхідні_дані!$C$1525:$C$1574,0),4),"-")</f>
        <v>-</v>
      </c>
      <c r="DL356" s="108" t="str">
        <f>IF(DJ356&gt;0,(DK356)/DL9/DL10/60,"-")</f>
        <v>-</v>
      </c>
      <c r="DM356" s="102" t="str">
        <f>IF(AND(DJ356&gt;0,DL356&gt;0),DL356*DK294,"-")</f>
        <v>-</v>
      </c>
      <c r="DQ356" s="112">
        <v>4</v>
      </c>
      <c r="DR356" s="4"/>
      <c r="DS356" s="108" t="str">
        <f>IF(DR356&gt;0,INDEX(Вхідні_дані!$A$1525:$F$1574,MATCH(DR356,Вхідні_дані!$C$1525:$C$1574,0),4),"-")</f>
        <v>-</v>
      </c>
      <c r="DT356" s="108" t="str">
        <f>IF(DR356&gt;0,(DS356)/DT9/DT10/60,"-")</f>
        <v>-</v>
      </c>
      <c r="DU356" s="102" t="str">
        <f>IF(AND(DR356&gt;0,DT356&gt;0),DT356*DS294,"-")</f>
        <v>-</v>
      </c>
      <c r="DY356" s="112">
        <v>4</v>
      </c>
      <c r="DZ356" s="4"/>
      <c r="EA356" s="108" t="str">
        <f>IF(DZ356&gt;0,INDEX(Вхідні_дані!$A$1525:$F$1574,MATCH(DZ356,Вхідні_дані!$C$1525:$C$1574,0),4),"-")</f>
        <v>-</v>
      </c>
      <c r="EB356" s="108" t="str">
        <f>IF(DZ356&gt;0,(EA356)/EB9/EB10/60,"-")</f>
        <v>-</v>
      </c>
      <c r="EC356" s="102" t="str">
        <f>IF(AND(DZ356&gt;0,EB356&gt;0),EB356*EA294,"-")</f>
        <v>-</v>
      </c>
      <c r="EG356" s="112">
        <v>4</v>
      </c>
      <c r="EH356" s="4"/>
      <c r="EI356" s="108" t="str">
        <f>IF(EH356&gt;0,INDEX(Вхідні_дані!$A$1525:$F$1574,MATCH(EH356,Вхідні_дані!$C$1525:$C$1574,0),4),"-")</f>
        <v>-</v>
      </c>
      <c r="EJ356" s="108" t="str">
        <f>IF(EH356&gt;0,(EI356)/EJ9/EJ10/60,"-")</f>
        <v>-</v>
      </c>
      <c r="EK356" s="102" t="str">
        <f>IF(AND(EH356&gt;0,EJ356&gt;0),EJ356*EI294,"-")</f>
        <v>-</v>
      </c>
      <c r="EO356" s="112">
        <v>4</v>
      </c>
      <c r="EP356" s="4"/>
      <c r="EQ356" s="108" t="str">
        <f>IF(EP356&gt;0,INDEX(Вхідні_дані!$A$1525:$F$1574,MATCH(EP356,Вхідні_дані!$C$1525:$C$1574,0),4),"-")</f>
        <v>-</v>
      </c>
      <c r="ER356" s="108" t="str">
        <f>IF(EP356&gt;0,(EQ356)/ER9/ER10/60,"-")</f>
        <v>-</v>
      </c>
      <c r="ES356" s="102" t="str">
        <f>IF(AND(EP356&gt;0,ER356&gt;0),ER356*EQ294,"-")</f>
        <v>-</v>
      </c>
      <c r="EW356" s="112">
        <v>4</v>
      </c>
      <c r="EX356" s="4"/>
      <c r="EY356" s="108" t="str">
        <f>IF(EX356&gt;0,INDEX(Вхідні_дані!$A$1525:$F$1574,MATCH(EX356,Вхідні_дані!$C$1525:$C$1574,0),4),"-")</f>
        <v>-</v>
      </c>
      <c r="EZ356" s="108" t="str">
        <f>IF(EX356&gt;0,(EY356)/EZ9/EZ10/60,"-")</f>
        <v>-</v>
      </c>
      <c r="FA356" s="102" t="str">
        <f>IF(AND(EX356&gt;0,EZ356&gt;0),EZ356*EY294,"-")</f>
        <v>-</v>
      </c>
      <c r="FE356" s="112">
        <v>4</v>
      </c>
      <c r="FF356" s="4"/>
      <c r="FG356" s="108" t="str">
        <f>IF(FF356&gt;0,INDEX(Вхідні_дані!$A$1525:$F$1574,MATCH(FF356,Вхідні_дані!$C$1525:$C$1574,0),4),"-")</f>
        <v>-</v>
      </c>
      <c r="FH356" s="108" t="str">
        <f>IF(FF356&gt;0,(FG356)/FH9/FH10/60,"-")</f>
        <v>-</v>
      </c>
      <c r="FI356" s="102" t="str">
        <f>IF(AND(FF356&gt;0,FH356&gt;0),FH356*FG294,"-")</f>
        <v>-</v>
      </c>
      <c r="FM356" s="112">
        <v>4</v>
      </c>
      <c r="FN356" s="4"/>
      <c r="FO356" s="108" t="str">
        <f>IF(FN356&gt;0,INDEX(Вхідні_дані!$A$1525:$F$1574,MATCH(FN356,Вхідні_дані!$C$1525:$C$1574,0),4),"-")</f>
        <v>-</v>
      </c>
      <c r="FP356" s="108" t="str">
        <f>IF(FN356&gt;0,(FO356)/FP9/FP10/60,"-")</f>
        <v>-</v>
      </c>
      <c r="FQ356" s="102" t="str">
        <f>IF(AND(FN356&gt;0,FP356&gt;0),FP356*FO294,"-")</f>
        <v>-</v>
      </c>
      <c r="FU356" s="112">
        <v>4</v>
      </c>
      <c r="FV356" s="4"/>
      <c r="FW356" s="108" t="str">
        <f>IF(FV356&gt;0,INDEX(Вхідні_дані!$A$1525:$F$1574,MATCH(FV356,Вхідні_дані!$C$1525:$C$1574,0),4),"-")</f>
        <v>-</v>
      </c>
      <c r="FX356" s="108" t="str">
        <f>IF(FV356&gt;0,(FW356)/FX9/FX10/60,"-")</f>
        <v>-</v>
      </c>
      <c r="FY356" s="102" t="str">
        <f>IF(AND(FV356&gt;0,FX356&gt;0),FX356*FW294,"-")</f>
        <v>-</v>
      </c>
      <c r="GC356" s="112">
        <v>4</v>
      </c>
      <c r="GD356" s="4"/>
      <c r="GE356" s="108" t="str">
        <f>IF(GD356&gt;0,INDEX(Вхідні_дані!$A$1525:$F$1574,MATCH(GD356,Вхідні_дані!$C$1525:$C$1574,0),4),"-")</f>
        <v>-</v>
      </c>
      <c r="GF356" s="108" t="str">
        <f>IF(GD356&gt;0,(GE356)/GF9/GF10/60,"-")</f>
        <v>-</v>
      </c>
      <c r="GG356" s="102" t="str">
        <f>IF(AND(GD356&gt;0,GF356&gt;0),GF356*GE294,"-")</f>
        <v>-</v>
      </c>
      <c r="GK356" s="112">
        <v>4</v>
      </c>
      <c r="GL356" s="4"/>
      <c r="GM356" s="108" t="str">
        <f>IF(GL356&gt;0,INDEX(Вхідні_дані!$A$1525:$F$1574,MATCH(GL356,Вхідні_дані!$C$1525:$C$1574,0),4),"-")</f>
        <v>-</v>
      </c>
      <c r="GN356" s="108" t="str">
        <f>IF(GL356&gt;0,(GM356)/GN9/GN10/60,"-")</f>
        <v>-</v>
      </c>
      <c r="GO356" s="102" t="str">
        <f>IF(AND(GL356&gt;0,GN356&gt;0),GN356*GM294,"-")</f>
        <v>-</v>
      </c>
      <c r="GS356" s="112">
        <v>4</v>
      </c>
      <c r="GT356" s="4"/>
      <c r="GU356" s="108" t="str">
        <f>IF(GT356&gt;0,INDEX(Вхідні_дані!$A$1525:$F$1574,MATCH(GT356,Вхідні_дані!$C$1525:$C$1574,0),4),"-")</f>
        <v>-</v>
      </c>
      <c r="GV356" s="108" t="str">
        <f>IF(GT356&gt;0,(GU356)/GV9/GV10/60,"-")</f>
        <v>-</v>
      </c>
      <c r="GW356" s="102" t="str">
        <f>IF(AND(GT356&gt;0,GV356&gt;0),GV356*GU294,"-")</f>
        <v>-</v>
      </c>
      <c r="HA356" s="112">
        <v>4</v>
      </c>
      <c r="HB356" s="4"/>
      <c r="HC356" s="108" t="str">
        <f>IF(HB356&gt;0,INDEX(Вхідні_дані!$A$1525:$F$1574,MATCH(HB356,Вхідні_дані!$C$1525:$C$1574,0),4),"-")</f>
        <v>-</v>
      </c>
      <c r="HD356" s="108" t="str">
        <f>IF(HB356&gt;0,(HC356)/HD9/HD10/60,"-")</f>
        <v>-</v>
      </c>
      <c r="HE356" s="102" t="str">
        <f>IF(AND(HB356&gt;0,HD356&gt;0),HD356*HC294,"-")</f>
        <v>-</v>
      </c>
      <c r="HI356" s="112">
        <v>4</v>
      </c>
      <c r="HJ356" s="4"/>
      <c r="HK356" s="108" t="str">
        <f>IF(HJ356&gt;0,INDEX(Вхідні_дані!$A$1525:$F$1574,MATCH(HJ356,Вхідні_дані!$C$1525:$C$1574,0),4),"-")</f>
        <v>-</v>
      </c>
      <c r="HL356" s="108" t="str">
        <f>IF(HJ356&gt;0,(HK356)/HL9/HL10/60,"-")</f>
        <v>-</v>
      </c>
      <c r="HM356" s="102" t="str">
        <f>IF(AND(HJ356&gt;0,HL356&gt;0),HL356*HK294,"-")</f>
        <v>-</v>
      </c>
      <c r="HQ356" s="112">
        <v>4</v>
      </c>
      <c r="HR356" s="4"/>
      <c r="HS356" s="108" t="str">
        <f>IF(HR356&gt;0,INDEX(Вхідні_дані!$A$1525:$F$1574,MATCH(HR356,Вхідні_дані!$C$1525:$C$1574,0),4),"-")</f>
        <v>-</v>
      </c>
      <c r="HT356" s="108" t="str">
        <f>IF(HR356&gt;0,(HS356)/HT9/HT10/60,"-")</f>
        <v>-</v>
      </c>
      <c r="HU356" s="102" t="str">
        <f>IF(AND(HR356&gt;0,HT356&gt;0),HT356*HS294,"-")</f>
        <v>-</v>
      </c>
      <c r="HY356" s="112">
        <v>4</v>
      </c>
      <c r="HZ356" s="4"/>
      <c r="IA356" s="108" t="str">
        <f>IF(HZ356&gt;0,INDEX(Вхідні_дані!$A$1525:$F$1574,MATCH(HZ356,Вхідні_дані!$C$1525:$C$1574,0),4),"-")</f>
        <v>-</v>
      </c>
      <c r="IB356" s="108" t="str">
        <f>IF(HZ356&gt;0,(IA356)/IB9/IB10/60,"-")</f>
        <v>-</v>
      </c>
      <c r="IC356" s="102" t="str">
        <f>IF(AND(HZ356&gt;0,IB356&gt;0),IB356*IA294,"-")</f>
        <v>-</v>
      </c>
      <c r="IG356" s="112">
        <v>4</v>
      </c>
      <c r="IH356" s="4"/>
      <c r="II356" s="108" t="str">
        <f>IF(IH356&gt;0,INDEX(Вхідні_дані!$A$1525:$F$1574,MATCH(IH356,Вхідні_дані!$C$1525:$C$1574,0),4),"-")</f>
        <v>-</v>
      </c>
      <c r="IJ356" s="108" t="str">
        <f>IF(IH356&gt;0,(II356)/IJ9/IJ10/60,"-")</f>
        <v>-</v>
      </c>
      <c r="IK356" s="102" t="str">
        <f>IF(AND(IH356&gt;0,IJ356&gt;0),IJ356*II294,"-")</f>
        <v>-</v>
      </c>
      <c r="IO356" s="112">
        <v>4</v>
      </c>
      <c r="IP356" s="4"/>
      <c r="IQ356" s="108" t="str">
        <f>IF(IP356&gt;0,INDEX(Вхідні_дані!$A$1525:$F$1574,MATCH(IP356,Вхідні_дані!$C$1525:$C$1574,0),4),"-")</f>
        <v>-</v>
      </c>
      <c r="IR356" s="108" t="str">
        <f>IF(IP356&gt;0,(IQ356)/IR9/IR10/60,"-")</f>
        <v>-</v>
      </c>
      <c r="IS356" s="102" t="str">
        <f>IF(AND(IP356&gt;0,IR356&gt;0),IR356*IQ294,"-")</f>
        <v>-</v>
      </c>
      <c r="IW356" s="112">
        <v>4</v>
      </c>
      <c r="IX356" s="4"/>
      <c r="IY356" s="108" t="str">
        <f>IF(IX356&gt;0,INDEX(Вхідні_дані!$A$1525:$F$1574,MATCH(IX356,Вхідні_дані!$C$1525:$C$1574,0),4),"-")</f>
        <v>-</v>
      </c>
      <c r="IZ356" s="108" t="str">
        <f>IF(IX356&gt;0,(IY356)/IZ9/IZ10/60,"-")</f>
        <v>-</v>
      </c>
      <c r="JA356" s="102" t="str">
        <f>IF(AND(IX356&gt;0,IZ356&gt;0),IZ356*IY294,"-")</f>
        <v>-</v>
      </c>
      <c r="JE356" s="112">
        <v>4</v>
      </c>
      <c r="JF356" s="4"/>
      <c r="JG356" s="108" t="str">
        <f>IF(JF356&gt;0,INDEX(Вхідні_дані!$A$1525:$F$1574,MATCH(JF356,Вхідні_дані!$C$1525:$C$1574,0),4),"-")</f>
        <v>-</v>
      </c>
      <c r="JH356" s="108" t="str">
        <f>IF(JF356&gt;0,(JG356)/JH9/JH10/60,"-")</f>
        <v>-</v>
      </c>
      <c r="JI356" s="102" t="str">
        <f>IF(AND(JF356&gt;0,JH356&gt;0),JH356*JG294,"-")</f>
        <v>-</v>
      </c>
      <c r="JM356" s="112">
        <v>4</v>
      </c>
      <c r="JN356" s="4"/>
      <c r="JO356" s="108" t="str">
        <f>IF(JN356&gt;0,INDEX(Вхідні_дані!$A$1525:$F$1574,MATCH(JN356,Вхідні_дані!$C$1525:$C$1574,0),4),"-")</f>
        <v>-</v>
      </c>
      <c r="JP356" s="108" t="str">
        <f>IF(JN356&gt;0,(JO356)/JP9/JP10/60,"-")</f>
        <v>-</v>
      </c>
      <c r="JQ356" s="102" t="str">
        <f>IF(AND(JN356&gt;0,JP356&gt;0),JP356*JO294,"-")</f>
        <v>-</v>
      </c>
      <c r="JU356" s="112">
        <v>4</v>
      </c>
      <c r="JV356" s="4"/>
      <c r="JW356" s="108" t="str">
        <f>IF(JV356&gt;0,INDEX(Вхідні_дані!$A$1525:$F$1574,MATCH(JV356,Вхідні_дані!$C$1525:$C$1574,0),4),"-")</f>
        <v>-</v>
      </c>
      <c r="JX356" s="108" t="str">
        <f>IF(JV356&gt;0,(JW356)/JX9/JX10/60,"-")</f>
        <v>-</v>
      </c>
      <c r="JY356" s="102" t="str">
        <f>IF(AND(JV356&gt;0,JX356&gt;0),JX356*JW294,"-")</f>
        <v>-</v>
      </c>
      <c r="KC356" s="112">
        <v>4</v>
      </c>
      <c r="KD356" s="4"/>
      <c r="KE356" s="108" t="str">
        <f>IF(KD356&gt;0,INDEX(Вхідні_дані!$A$1525:$F$1574,MATCH(KD356,Вхідні_дані!$C$1525:$C$1574,0),4),"-")</f>
        <v>-</v>
      </c>
      <c r="KF356" s="108" t="str">
        <f>IF(KD356&gt;0,(KE356)/KF9/KF10/60,"-")</f>
        <v>-</v>
      </c>
      <c r="KG356" s="102" t="str">
        <f>IF(AND(KD356&gt;0,KF356&gt;0),KF356*KE294,"-")</f>
        <v>-</v>
      </c>
      <c r="KK356" s="112">
        <v>4</v>
      </c>
      <c r="KL356" s="4"/>
      <c r="KM356" s="108" t="str">
        <f>IF(KL356&gt;0,INDEX(Вхідні_дані!$A$1525:$F$1574,MATCH(KL356,Вхідні_дані!$C$1525:$C$1574,0),4),"-")</f>
        <v>-</v>
      </c>
      <c r="KN356" s="108" t="str">
        <f>IF(KL356&gt;0,(KM356)/KN9/KN10/60,"-")</f>
        <v>-</v>
      </c>
      <c r="KO356" s="102" t="str">
        <f>IF(AND(KL356&gt;0,KN356&gt;0),KN356*KM294,"-")</f>
        <v>-</v>
      </c>
      <c r="KS356" s="112">
        <v>4</v>
      </c>
      <c r="KT356" s="4"/>
      <c r="KU356" s="108" t="str">
        <f>IF(KT356&gt;0,INDEX(Вхідні_дані!$A$1525:$F$1574,MATCH(KT356,Вхідні_дані!$C$1525:$C$1574,0),4),"-")</f>
        <v>-</v>
      </c>
      <c r="KV356" s="108" t="str">
        <f>IF(KT356&gt;0,(KU356)/KV9/KV10/60,"-")</f>
        <v>-</v>
      </c>
      <c r="KW356" s="102" t="str">
        <f>IF(AND(KT356&gt;0,KV356&gt;0),KV356*KU294,"-")</f>
        <v>-</v>
      </c>
      <c r="LA356" s="112">
        <v>4</v>
      </c>
      <c r="LB356" s="4"/>
      <c r="LC356" s="108" t="str">
        <f>IF(LB356&gt;0,INDEX(Вхідні_дані!$A$1525:$F$1574,MATCH(LB356,Вхідні_дані!$C$1525:$C$1574,0),4),"-")</f>
        <v>-</v>
      </c>
      <c r="LD356" s="108" t="str">
        <f>IF(LB356&gt;0,(LC356)/LD9/LD10/60,"-")</f>
        <v>-</v>
      </c>
      <c r="LE356" s="102" t="str">
        <f>IF(AND(LB356&gt;0,LD356&gt;0),LD356*LC294,"-")</f>
        <v>-</v>
      </c>
      <c r="LI356" s="112">
        <v>4</v>
      </c>
      <c r="LJ356" s="4"/>
      <c r="LK356" s="108" t="str">
        <f>IF(LJ356&gt;0,INDEX(Вхідні_дані!$A$1525:$F$1574,MATCH(LJ356,Вхідні_дані!$C$1525:$C$1574,0),4),"-")</f>
        <v>-</v>
      </c>
      <c r="LL356" s="108" t="str">
        <f>IF(LJ356&gt;0,(LK356)/LL9/LL10/60,"-")</f>
        <v>-</v>
      </c>
      <c r="LM356" s="102" t="str">
        <f>IF(AND(LJ356&gt;0,LL356&gt;0),LL356*LK294,"-")</f>
        <v>-</v>
      </c>
      <c r="LQ356" s="112">
        <v>4</v>
      </c>
      <c r="LR356" s="4"/>
      <c r="LS356" s="108" t="str">
        <f>IF(LR356&gt;0,INDEX(Вхідні_дані!$A$1525:$F$1574,MATCH(LR356,Вхідні_дані!$C$1525:$C$1574,0),4),"-")</f>
        <v>-</v>
      </c>
      <c r="LT356" s="108" t="str">
        <f>IF(LR356&gt;0,(LS356)/LT9/LT10/60,"-")</f>
        <v>-</v>
      </c>
      <c r="LU356" s="102" t="str">
        <f>IF(AND(LR356&gt;0,LT356&gt;0),LT356*LS294,"-")</f>
        <v>-</v>
      </c>
      <c r="LY356" s="112">
        <v>4</v>
      </c>
      <c r="LZ356" s="4"/>
      <c r="MA356" s="108" t="str">
        <f>IF(LZ356&gt;0,INDEX(Вхідні_дані!$A$1525:$F$1574,MATCH(LZ356,Вхідні_дані!$C$1525:$C$1574,0),4),"-")</f>
        <v>-</v>
      </c>
      <c r="MB356" s="108" t="str">
        <f>IF(LZ356&gt;0,(MA356)/MB9/MB10/60,"-")</f>
        <v>-</v>
      </c>
      <c r="MC356" s="102" t="str">
        <f>IF(AND(LZ356&gt;0,MB356&gt;0),MB356*MA294,"-")</f>
        <v>-</v>
      </c>
      <c r="MG356" s="112">
        <v>4</v>
      </c>
      <c r="MH356" s="4"/>
      <c r="MI356" s="108" t="str">
        <f>IF(MH356&gt;0,INDEX(Вхідні_дані!$A$1525:$F$1574,MATCH(MH356,Вхідні_дані!$C$1525:$C$1574,0),4),"-")</f>
        <v>-</v>
      </c>
      <c r="MJ356" s="108" t="str">
        <f>IF(MH356&gt;0,(MI356)/MJ9/MJ10/60,"-")</f>
        <v>-</v>
      </c>
      <c r="MK356" s="102" t="str">
        <f>IF(AND(MH356&gt;0,MJ356&gt;0),MJ356*MI294,"-")</f>
        <v>-</v>
      </c>
      <c r="MO356" s="112">
        <v>4</v>
      </c>
      <c r="MP356" s="4"/>
      <c r="MQ356" s="108" t="str">
        <f>IF(MP356&gt;0,INDEX(Вхідні_дані!$A$1525:$F$1574,MATCH(MP356,Вхідні_дані!$C$1525:$C$1574,0),4),"-")</f>
        <v>-</v>
      </c>
      <c r="MR356" s="108" t="str">
        <f>IF(MP356&gt;0,(MQ356)/MR9/MR10/60,"-")</f>
        <v>-</v>
      </c>
      <c r="MS356" s="102" t="str">
        <f>IF(AND(MP356&gt;0,MR356&gt;0),MR356*MQ294,"-")</f>
        <v>-</v>
      </c>
      <c r="MW356" s="112">
        <v>4</v>
      </c>
      <c r="MX356" s="4"/>
      <c r="MY356" s="108" t="str">
        <f>IF(MX356&gt;0,INDEX(Вхідні_дані!$A$1525:$F$1574,MATCH(MX356,Вхідні_дані!$C$1525:$C$1574,0),4),"-")</f>
        <v>-</v>
      </c>
      <c r="MZ356" s="108" t="str">
        <f>IF(MX356&gt;0,(MY356)/MZ9/MZ10/60,"-")</f>
        <v>-</v>
      </c>
      <c r="NA356" s="102" t="str">
        <f>IF(AND(MX356&gt;0,MZ356&gt;0),MZ356*MY294,"-")</f>
        <v>-</v>
      </c>
      <c r="NE356" s="112">
        <v>4</v>
      </c>
      <c r="NF356" s="4"/>
      <c r="NG356" s="108" t="str">
        <f>IF(NF356&gt;0,INDEX(Вхідні_дані!$A$1525:$F$1574,MATCH(NF356,Вхідні_дані!$C$1525:$C$1574,0),4),"-")</f>
        <v>-</v>
      </c>
      <c r="NH356" s="108" t="str">
        <f>IF(NF356&gt;0,(NG356)/NH9/NH10/60,"-")</f>
        <v>-</v>
      </c>
      <c r="NI356" s="102" t="str">
        <f>IF(AND(NF356&gt;0,NH356&gt;0),NH356*NG294,"-")</f>
        <v>-</v>
      </c>
      <c r="NM356" s="112">
        <v>4</v>
      </c>
      <c r="NN356" s="4"/>
      <c r="NO356" s="108" t="str">
        <f>IF(NN356&gt;0,INDEX(Вхідні_дані!$A$1525:$F$1574,MATCH(NN356,Вхідні_дані!$C$1525:$C$1574,0),4),"-")</f>
        <v>-</v>
      </c>
      <c r="NP356" s="108" t="str">
        <f>IF(NN356&gt;0,(NO356)/NP9/NP10/60,"-")</f>
        <v>-</v>
      </c>
      <c r="NQ356" s="102" t="str">
        <f>IF(AND(NN356&gt;0,NP356&gt;0),NP356*NO294,"-")</f>
        <v>-</v>
      </c>
      <c r="NU356" s="112">
        <v>4</v>
      </c>
      <c r="NV356" s="4"/>
      <c r="NW356" s="108" t="str">
        <f>IF(NV356&gt;0,INDEX(Вхідні_дані!$A$1525:$F$1574,MATCH(NV356,Вхідні_дані!$C$1525:$C$1574,0),4),"-")</f>
        <v>-</v>
      </c>
      <c r="NX356" s="108" t="str">
        <f>IF(NV356&gt;0,(NW356)/NX9/NX10/60,"-")</f>
        <v>-</v>
      </c>
      <c r="NY356" s="102" t="str">
        <f>IF(AND(NV356&gt;0,NX356&gt;0),NX356*NW294,"-")</f>
        <v>-</v>
      </c>
      <c r="OC356" s="112">
        <v>4</v>
      </c>
      <c r="OD356" s="4"/>
      <c r="OE356" s="108" t="str">
        <f>IF(OD356&gt;0,INDEX(Вхідні_дані!$A$1525:$F$1574,MATCH(OD356,Вхідні_дані!$C$1525:$C$1574,0),4),"-")</f>
        <v>-</v>
      </c>
      <c r="OF356" s="108" t="str">
        <f>IF(OD356&gt;0,(OE356)/OF9/OF10/60,"-")</f>
        <v>-</v>
      </c>
      <c r="OG356" s="102" t="str">
        <f>IF(AND(OD356&gt;0,OF356&gt;0),OF356*OE294,"-")</f>
        <v>-</v>
      </c>
      <c r="OK356" s="112">
        <v>4</v>
      </c>
      <c r="OL356" s="4"/>
      <c r="OM356" s="108" t="str">
        <f>IF(OL356&gt;0,INDEX(Вхідні_дані!$A$1525:$F$1574,MATCH(OL356,Вхідні_дані!$C$1525:$C$1574,0),4),"-")</f>
        <v>-</v>
      </c>
      <c r="ON356" s="108" t="str">
        <f>IF(OL356&gt;0,(OM356)/ON9/ON10/60,"-")</f>
        <v>-</v>
      </c>
      <c r="OO356" s="102" t="str">
        <f>IF(AND(OL356&gt;0,ON356&gt;0),ON356*OM294,"-")</f>
        <v>-</v>
      </c>
      <c r="OS356" s="112">
        <v>4</v>
      </c>
      <c r="OT356" s="4"/>
      <c r="OU356" s="108" t="str">
        <f>IF(OT356&gt;0,INDEX(Вхідні_дані!$A$1525:$F$1574,MATCH(OT356,Вхідні_дані!$C$1525:$C$1574,0),4),"-")</f>
        <v>-</v>
      </c>
      <c r="OV356" s="108" t="str">
        <f>IF(OT356&gt;0,(OU356)/OV9/OV10/60,"-")</f>
        <v>-</v>
      </c>
      <c r="OW356" s="102" t="str">
        <f>IF(AND(OT356&gt;0,OV356&gt;0),OV356*OU294,"-")</f>
        <v>-</v>
      </c>
      <c r="PA356" s="112">
        <v>4</v>
      </c>
      <c r="PB356" s="4"/>
      <c r="PC356" s="108" t="str">
        <f>IF(PB356&gt;0,INDEX(Вхідні_дані!$A$1525:$F$1574,MATCH(PB356,Вхідні_дані!$C$1525:$C$1574,0),4),"-")</f>
        <v>-</v>
      </c>
      <c r="PD356" s="108" t="str">
        <f>IF(PB356&gt;0,(PC356)/PD9/PD10/60,"-")</f>
        <v>-</v>
      </c>
      <c r="PE356" s="102" t="str">
        <f>IF(AND(PB356&gt;0,PD356&gt;0),PD356*PC294,"-")</f>
        <v>-</v>
      </c>
      <c r="PI356" s="112">
        <v>4</v>
      </c>
      <c r="PJ356" s="4"/>
      <c r="PK356" s="108" t="str">
        <f>IF(PJ356&gt;0,INDEX(Вхідні_дані!$A$1525:$F$1574,MATCH(PJ356,Вхідні_дані!$C$1525:$C$1574,0),4),"-")</f>
        <v>-</v>
      </c>
      <c r="PL356" s="108" t="str">
        <f>IF(PJ356&gt;0,(PK356)/PL9/PL10/60,"-")</f>
        <v>-</v>
      </c>
      <c r="PM356" s="102" t="str">
        <f>IF(AND(PJ356&gt;0,PL356&gt;0),PL356*PK294,"-")</f>
        <v>-</v>
      </c>
      <c r="PQ356" s="112">
        <v>4</v>
      </c>
      <c r="PR356" s="4"/>
      <c r="PS356" s="108" t="str">
        <f>IF(PR356&gt;0,INDEX(Вхідні_дані!$A$1525:$F$1574,MATCH(PR356,Вхідні_дані!$C$1525:$C$1574,0),4),"-")</f>
        <v>-</v>
      </c>
      <c r="PT356" s="108" t="str">
        <f>IF(PR356&gt;0,(PS356)/PT9/PT10/60,"-")</f>
        <v>-</v>
      </c>
      <c r="PU356" s="102" t="str">
        <f>IF(AND(PR356&gt;0,PT356&gt;0),PT356*PS294,"-")</f>
        <v>-</v>
      </c>
      <c r="PY356" s="112">
        <v>4</v>
      </c>
      <c r="PZ356" s="4"/>
      <c r="QA356" s="108" t="str">
        <f>IF(PZ356&gt;0,INDEX(Вхідні_дані!$A$1525:$F$1574,MATCH(PZ356,Вхідні_дані!$C$1525:$C$1574,0),4),"-")</f>
        <v>-</v>
      </c>
      <c r="QB356" s="108" t="str">
        <f>IF(PZ356&gt;0,(QA356)/QB9/QB10/60,"-")</f>
        <v>-</v>
      </c>
      <c r="QC356" s="102" t="str">
        <f>IF(AND(PZ356&gt;0,QB356&gt;0),QB356*QA294,"-")</f>
        <v>-</v>
      </c>
      <c r="QG356" s="112">
        <v>4</v>
      </c>
      <c r="QH356" s="4"/>
      <c r="QI356" s="108" t="str">
        <f>IF(QH356&gt;0,INDEX(Вхідні_дані!$A$1525:$F$1574,MATCH(QH356,Вхідні_дані!$C$1525:$C$1574,0),4),"-")</f>
        <v>-</v>
      </c>
      <c r="QJ356" s="108" t="str">
        <f>IF(QH356&gt;0,(QI356)/QJ9/QJ10/60,"-")</f>
        <v>-</v>
      </c>
      <c r="QK356" s="102" t="str">
        <f>IF(AND(QH356&gt;0,QJ356&gt;0),QJ356*QI294,"-")</f>
        <v>-</v>
      </c>
      <c r="QO356" s="112">
        <v>4</v>
      </c>
      <c r="QP356" s="4"/>
      <c r="QQ356" s="108" t="str">
        <f>IF(QP356&gt;0,INDEX(Вхідні_дані!$A$1525:$F$1574,MATCH(QP356,Вхідні_дані!$C$1525:$C$1574,0),4),"-")</f>
        <v>-</v>
      </c>
      <c r="QR356" s="108" t="str">
        <f>IF(QP356&gt;0,(QQ356)/QR9/QR10/60,"-")</f>
        <v>-</v>
      </c>
      <c r="QS356" s="102" t="str">
        <f>IF(AND(QP356&gt;0,QR356&gt;0),QR356*QQ294,"-")</f>
        <v>-</v>
      </c>
      <c r="QW356" s="112">
        <v>4</v>
      </c>
      <c r="QX356" s="4"/>
      <c r="QY356" s="108" t="str">
        <f>IF(QX356&gt;0,INDEX(Вхідні_дані!$A$1525:$F$1574,MATCH(QX356,Вхідні_дані!$C$1525:$C$1574,0),4),"-")</f>
        <v>-</v>
      </c>
      <c r="QZ356" s="108" t="str">
        <f>IF(QX356&gt;0,(QY356)/QZ9/QZ10/60,"-")</f>
        <v>-</v>
      </c>
      <c r="RA356" s="102" t="str">
        <f>IF(AND(QX356&gt;0,QZ356&gt;0),QZ356*QY294,"-")</f>
        <v>-</v>
      </c>
      <c r="RE356" s="112">
        <v>4</v>
      </c>
      <c r="RF356" s="4"/>
      <c r="RG356" s="108" t="str">
        <f>IF(RF356&gt;0,INDEX(Вхідні_дані!$A$1525:$F$1574,MATCH(RF356,Вхідні_дані!$C$1525:$C$1574,0),4),"-")</f>
        <v>-</v>
      </c>
      <c r="RH356" s="108" t="str">
        <f>IF(RF356&gt;0,(RG356)/RH9/RH10/60,"-")</f>
        <v>-</v>
      </c>
      <c r="RI356" s="102" t="str">
        <f>IF(AND(RF356&gt;0,RH356&gt;0),RH356*RG294,"-")</f>
        <v>-</v>
      </c>
      <c r="RM356" s="112">
        <v>4</v>
      </c>
      <c r="RN356" s="4"/>
      <c r="RO356" s="108" t="str">
        <f>IF(RN356&gt;0,INDEX(Вхідні_дані!$A$1525:$F$1574,MATCH(RN356,Вхідні_дані!$C$1525:$C$1574,0),4),"-")</f>
        <v>-</v>
      </c>
      <c r="RP356" s="108" t="str">
        <f>IF(RN356&gt;0,(RO356)/RP9/RP10/60,"-")</f>
        <v>-</v>
      </c>
      <c r="RQ356" s="102" t="str">
        <f>IF(AND(RN356&gt;0,RP356&gt;0),RP356*RO294,"-")</f>
        <v>-</v>
      </c>
      <c r="RU356" s="112">
        <v>4</v>
      </c>
      <c r="RV356" s="4"/>
      <c r="RW356" s="108" t="str">
        <f>IF(RV356&gt;0,INDEX(Вхідні_дані!$A$1525:$F$1574,MATCH(RV356,Вхідні_дані!$C$1525:$C$1574,0),4),"-")</f>
        <v>-</v>
      </c>
      <c r="RX356" s="108" t="str">
        <f>IF(RV356&gt;0,(RW356)/RX9/RX10/60,"-")</f>
        <v>-</v>
      </c>
      <c r="RY356" s="102" t="str">
        <f>IF(AND(RV356&gt;0,RX356&gt;0),RX356*RW294,"-")</f>
        <v>-</v>
      </c>
      <c r="SC356" s="112">
        <v>4</v>
      </c>
      <c r="SD356" s="4"/>
      <c r="SE356" s="108" t="str">
        <f>IF(SD356&gt;0,INDEX(Вхідні_дані!$A$1525:$F$1574,MATCH(SD356,Вхідні_дані!$C$1525:$C$1574,0),4),"-")</f>
        <v>-</v>
      </c>
      <c r="SF356" s="108" t="str">
        <f>IF(SD356&gt;0,(SE356)/SF9/SF10/60,"-")</f>
        <v>-</v>
      </c>
      <c r="SG356" s="102" t="str">
        <f>IF(AND(SD356&gt;0,SF356&gt;0),SF356*SE294,"-")</f>
        <v>-</v>
      </c>
      <c r="SK356" s="112">
        <v>4</v>
      </c>
      <c r="SL356" s="4"/>
      <c r="SM356" s="108" t="str">
        <f>IF(SL356&gt;0,INDEX(Вхідні_дані!$A$1525:$F$1574,MATCH(SL356,Вхідні_дані!$C$1525:$C$1574,0),4),"-")</f>
        <v>-</v>
      </c>
      <c r="SN356" s="108" t="str">
        <f>IF(SL356&gt;0,(SM356)/SN9/SN10/60,"-")</f>
        <v>-</v>
      </c>
      <c r="SO356" s="102" t="str">
        <f>IF(AND(SL356&gt;0,SN356&gt;0),SN356*SM294,"-")</f>
        <v>-</v>
      </c>
      <c r="SS356" s="112">
        <v>4</v>
      </c>
      <c r="ST356" s="4"/>
      <c r="SU356" s="108" t="str">
        <f>IF(ST356&gt;0,INDEX(Вхідні_дані!$A$1525:$F$1574,MATCH(ST356,Вхідні_дані!$C$1525:$C$1574,0),4),"-")</f>
        <v>-</v>
      </c>
      <c r="SV356" s="108" t="str">
        <f>IF(ST356&gt;0,(SU356)/SV9/SV10/60,"-")</f>
        <v>-</v>
      </c>
      <c r="SW356" s="102" t="str">
        <f>IF(AND(ST356&gt;0,SV356&gt;0),SV356*SU294,"-")</f>
        <v>-</v>
      </c>
      <c r="TA356" s="112">
        <v>4</v>
      </c>
      <c r="TB356" s="4"/>
      <c r="TC356" s="108" t="str">
        <f>IF(TB356&gt;0,INDEX(Вхідні_дані!$A$1525:$F$1574,MATCH(TB356,Вхідні_дані!$C$1525:$C$1574,0),4),"-")</f>
        <v>-</v>
      </c>
      <c r="TD356" s="108" t="str">
        <f>IF(TB356&gt;0,(TC356)/TD9/TD10/60,"-")</f>
        <v>-</v>
      </c>
      <c r="TE356" s="102" t="str">
        <f>IF(AND(TB356&gt;0,TD356&gt;0),TD356*TC294,"-")</f>
        <v>-</v>
      </c>
      <c r="TI356" s="112">
        <v>4</v>
      </c>
      <c r="TJ356" s="4"/>
      <c r="TK356" s="108" t="str">
        <f>IF(TJ356&gt;0,INDEX(Вхідні_дані!$A$1525:$F$1574,MATCH(TJ356,Вхідні_дані!$C$1525:$C$1574,0),4),"-")</f>
        <v>-</v>
      </c>
      <c r="TL356" s="108" t="str">
        <f>IF(TJ356&gt;0,(TK356)/TL9/TL10/60,"-")</f>
        <v>-</v>
      </c>
      <c r="TM356" s="102" t="str">
        <f>IF(AND(TJ356&gt;0,TL356&gt;0),TL356*TK294,"-")</f>
        <v>-</v>
      </c>
      <c r="TQ356" s="112">
        <v>4</v>
      </c>
      <c r="TR356" s="4"/>
      <c r="TS356" s="108" t="str">
        <f>IF(TR356&gt;0,INDEX(Вхідні_дані!$A$1525:$F$1574,MATCH(TR356,Вхідні_дані!$C$1525:$C$1574,0),4),"-")</f>
        <v>-</v>
      </c>
      <c r="TT356" s="108" t="str">
        <f>IF(TR356&gt;0,(TS356)/TT9/TT10/60,"-")</f>
        <v>-</v>
      </c>
      <c r="TU356" s="102" t="str">
        <f>IF(AND(TR356&gt;0,TT356&gt;0),TT356*TS294,"-")</f>
        <v>-</v>
      </c>
      <c r="TY356" s="112">
        <v>4</v>
      </c>
      <c r="TZ356" s="4"/>
      <c r="UA356" s="108" t="str">
        <f>IF(TZ356&gt;0,INDEX(Вхідні_дані!$A$1525:$F$1574,MATCH(TZ356,Вхідні_дані!$C$1525:$C$1574,0),4),"-")</f>
        <v>-</v>
      </c>
      <c r="UB356" s="108" t="str">
        <f>IF(TZ356&gt;0,(UA356)/UB9/UB10/60,"-")</f>
        <v>-</v>
      </c>
      <c r="UC356" s="102" t="str">
        <f>IF(AND(TZ356&gt;0,UB356&gt;0),UB356*UA294,"-")</f>
        <v>-</v>
      </c>
      <c r="UG356" s="112">
        <v>4</v>
      </c>
      <c r="UH356" s="4"/>
      <c r="UI356" s="108" t="str">
        <f>IF(UH356&gt;0,INDEX(Вхідні_дані!$A$1525:$F$1574,MATCH(UH356,Вхідні_дані!$C$1525:$C$1574,0),4),"-")</f>
        <v>-</v>
      </c>
      <c r="UJ356" s="108" t="str">
        <f>IF(UH356&gt;0,(UI356)/UJ9/UJ10/60,"-")</f>
        <v>-</v>
      </c>
      <c r="UK356" s="102" t="str">
        <f>IF(AND(UH356&gt;0,UJ356&gt;0),UJ356*UI294,"-")</f>
        <v>-</v>
      </c>
      <c r="UO356" s="112">
        <v>4</v>
      </c>
      <c r="UP356" s="4"/>
      <c r="UQ356" s="108" t="str">
        <f>IF(UP356&gt;0,INDEX(Вхідні_дані!$A$1525:$F$1574,MATCH(UP356,Вхідні_дані!$C$1525:$C$1574,0),4),"-")</f>
        <v>-</v>
      </c>
      <c r="UR356" s="108" t="str">
        <f>IF(UP356&gt;0,(UQ356)/UR9/UR10/60,"-")</f>
        <v>-</v>
      </c>
      <c r="US356" s="102" t="str">
        <f>IF(AND(UP356&gt;0,UR356&gt;0),UR356*UQ294,"-")</f>
        <v>-</v>
      </c>
      <c r="UW356" s="112">
        <v>4</v>
      </c>
      <c r="UX356" s="4"/>
      <c r="UY356" s="108" t="str">
        <f>IF(UX356&gt;0,INDEX(Вхідні_дані!$A$1525:$F$1574,MATCH(UX356,Вхідні_дані!$C$1525:$C$1574,0),4),"-")</f>
        <v>-</v>
      </c>
      <c r="UZ356" s="108" t="str">
        <f>IF(UX356&gt;0,(UY356)/UZ9/UZ10/60,"-")</f>
        <v>-</v>
      </c>
      <c r="VA356" s="102" t="str">
        <f>IF(AND(UX356&gt;0,UZ356&gt;0),UZ356*UY294,"-")</f>
        <v>-</v>
      </c>
      <c r="VE356" s="112">
        <v>4</v>
      </c>
      <c r="VF356" s="4"/>
      <c r="VG356" s="108" t="str">
        <f>IF(VF356&gt;0,INDEX(Вхідні_дані!$A$1525:$F$1574,MATCH(VF356,Вхідні_дані!$C$1525:$C$1574,0),4),"-")</f>
        <v>-</v>
      </c>
      <c r="VH356" s="108" t="str">
        <f>IF(VF356&gt;0,(VG356)/VH9/VH10/60,"-")</f>
        <v>-</v>
      </c>
      <c r="VI356" s="102" t="str">
        <f>IF(AND(VF356&gt;0,VH356&gt;0),VH356*VG294,"-")</f>
        <v>-</v>
      </c>
      <c r="VM356" s="112">
        <v>4</v>
      </c>
      <c r="VN356" s="4"/>
      <c r="VO356" s="108" t="str">
        <f>IF(VN356&gt;0,INDEX(Вхідні_дані!$A$1525:$F$1574,MATCH(VN356,Вхідні_дані!$C$1525:$C$1574,0),4),"-")</f>
        <v>-</v>
      </c>
      <c r="VP356" s="108" t="str">
        <f>IF(VN356&gt;0,(VO356)/VP9/VP10/60,"-")</f>
        <v>-</v>
      </c>
      <c r="VQ356" s="102" t="str">
        <f>IF(AND(VN356&gt;0,VP356&gt;0),VP356*VO294,"-")</f>
        <v>-</v>
      </c>
      <c r="VU356" s="112">
        <v>4</v>
      </c>
      <c r="VV356" s="4"/>
      <c r="VW356" s="108" t="str">
        <f>IF(VV356&gt;0,INDEX(Вхідні_дані!$A$1525:$F$1574,MATCH(VV356,Вхідні_дані!$C$1525:$C$1574,0),4),"-")</f>
        <v>-</v>
      </c>
      <c r="VX356" s="108" t="str">
        <f>IF(VV356&gt;0,(VW356)/VX9/VX10/60,"-")</f>
        <v>-</v>
      </c>
      <c r="VY356" s="102" t="str">
        <f>IF(AND(VV356&gt;0,VX356&gt;0),VX356*VW294,"-")</f>
        <v>-</v>
      </c>
      <c r="WC356" s="112">
        <v>4</v>
      </c>
      <c r="WD356" s="4"/>
      <c r="WE356" s="108" t="str">
        <f>IF(WD356&gt;0,INDEX(Вхідні_дані!$A$1525:$F$1574,MATCH(WD356,Вхідні_дані!$C$1525:$C$1574,0),4),"-")</f>
        <v>-</v>
      </c>
      <c r="WF356" s="108" t="str">
        <f>IF(WD356&gt;0,(WE356)/WF9/WF10/60,"-")</f>
        <v>-</v>
      </c>
      <c r="WG356" s="102" t="str">
        <f>IF(AND(WD356&gt;0,WF356&gt;0),WF356*WE294,"-")</f>
        <v>-</v>
      </c>
      <c r="WK356" s="112">
        <v>4</v>
      </c>
      <c r="WL356" s="4"/>
      <c r="WM356" s="108" t="str">
        <f>IF(WL356&gt;0,INDEX(Вхідні_дані!$A$1525:$F$1574,MATCH(WL356,Вхідні_дані!$C$1525:$C$1574,0),4),"-")</f>
        <v>-</v>
      </c>
      <c r="WN356" s="108" t="str">
        <f>IF(WL356&gt;0,(WM356)/WN9/WN10/60,"-")</f>
        <v>-</v>
      </c>
      <c r="WO356" s="102" t="str">
        <f>IF(AND(WL356&gt;0,WN356&gt;0),WN356*WM294,"-")</f>
        <v>-</v>
      </c>
      <c r="WS356" s="112">
        <v>4</v>
      </c>
      <c r="WT356" s="4"/>
      <c r="WU356" s="108" t="str">
        <f>IF(WT356&gt;0,INDEX(Вхідні_дані!$A$1525:$F$1574,MATCH(WT356,Вхідні_дані!$C$1525:$C$1574,0),4),"-")</f>
        <v>-</v>
      </c>
      <c r="WV356" s="108" t="str">
        <f>IF(WT356&gt;0,(WU356)/WV9/WV10/60,"-")</f>
        <v>-</v>
      </c>
      <c r="WW356" s="102" t="str">
        <f>IF(AND(WT356&gt;0,WV356&gt;0),WV356*WU294,"-")</f>
        <v>-</v>
      </c>
      <c r="XA356" s="112">
        <v>4</v>
      </c>
      <c r="XB356" s="4"/>
      <c r="XC356" s="108" t="str">
        <f>IF(XB356&gt;0,INDEX(Вхідні_дані!$A$1525:$F$1574,MATCH(XB356,Вхідні_дані!$C$1525:$C$1574,0),4),"-")</f>
        <v>-</v>
      </c>
      <c r="XD356" s="108" t="str">
        <f>IF(XB356&gt;0,(XC356)/XD9/XD10/60,"-")</f>
        <v>-</v>
      </c>
      <c r="XE356" s="102" t="str">
        <f>IF(AND(XB356&gt;0,XD356&gt;0),XD356*XC294,"-")</f>
        <v>-</v>
      </c>
      <c r="XI356" s="112">
        <v>4</v>
      </c>
      <c r="XJ356" s="4"/>
      <c r="XK356" s="108" t="str">
        <f>IF(XJ356&gt;0,INDEX(Вхідні_дані!$A$1525:$F$1574,MATCH(XJ356,Вхідні_дані!$C$1525:$C$1574,0),4),"-")</f>
        <v>-</v>
      </c>
      <c r="XL356" s="108" t="str">
        <f>IF(XJ356&gt;0,(XK356)/XL9/XL10/60,"-")</f>
        <v>-</v>
      </c>
      <c r="XM356" s="102" t="str">
        <f>IF(AND(XJ356&gt;0,XL356&gt;0),XL356*XK294,"-")</f>
        <v>-</v>
      </c>
      <c r="XQ356" s="112">
        <v>4</v>
      </c>
      <c r="XR356" s="4"/>
      <c r="XS356" s="108" t="str">
        <f>IF(XR356&gt;0,INDEX(Вхідні_дані!$A$1525:$F$1574,MATCH(XR356,Вхідні_дані!$C$1525:$C$1574,0),4),"-")</f>
        <v>-</v>
      </c>
      <c r="XT356" s="108" t="str">
        <f>IF(XR356&gt;0,(XS356)/XT9/XT10/60,"-")</f>
        <v>-</v>
      </c>
      <c r="XU356" s="102" t="str">
        <f>IF(AND(XR356&gt;0,XT356&gt;0),XT356*XS294,"-")</f>
        <v>-</v>
      </c>
      <c r="XY356" s="112">
        <v>4</v>
      </c>
      <c r="XZ356" s="4"/>
      <c r="YA356" s="108" t="str">
        <f>IF(XZ356&gt;0,INDEX(Вхідні_дані!$A$1525:$F$1574,MATCH(XZ356,Вхідні_дані!$C$1525:$C$1574,0),4),"-")</f>
        <v>-</v>
      </c>
      <c r="YB356" s="108" t="str">
        <f>IF(XZ356&gt;0,(YA356)/YB9/YB10/60,"-")</f>
        <v>-</v>
      </c>
      <c r="YC356" s="102" t="str">
        <f>IF(AND(XZ356&gt;0,YB356&gt;0),YB356*YA294,"-")</f>
        <v>-</v>
      </c>
      <c r="YG356" s="112">
        <v>4</v>
      </c>
      <c r="YH356" s="4"/>
      <c r="YI356" s="108" t="str">
        <f>IF(YH356&gt;0,INDEX(Вхідні_дані!$A$1525:$F$1574,MATCH(YH356,Вхідні_дані!$C$1525:$C$1574,0),4),"-")</f>
        <v>-</v>
      </c>
      <c r="YJ356" s="108" t="str">
        <f>IF(YH356&gt;0,(YI356)/YJ9/YJ10/60,"-")</f>
        <v>-</v>
      </c>
      <c r="YK356" s="102" t="str">
        <f>IF(AND(YH356&gt;0,YJ356&gt;0),YJ356*YI294,"-")</f>
        <v>-</v>
      </c>
      <c r="YO356" s="112">
        <v>4</v>
      </c>
      <c r="YP356" s="4"/>
      <c r="YQ356" s="108" t="str">
        <f>IF(YP356&gt;0,INDEX(Вхідні_дані!$A$1525:$F$1574,MATCH(YP356,Вхідні_дані!$C$1525:$C$1574,0),4),"-")</f>
        <v>-</v>
      </c>
      <c r="YR356" s="108" t="str">
        <f>IF(YP356&gt;0,(YQ356)/YR9/YR10/60,"-")</f>
        <v>-</v>
      </c>
      <c r="YS356" s="102" t="str">
        <f>IF(AND(YP356&gt;0,YR356&gt;0),YR356*YQ294,"-")</f>
        <v>-</v>
      </c>
      <c r="YW356" s="112">
        <v>4</v>
      </c>
      <c r="YX356" s="4"/>
      <c r="YY356" s="108" t="str">
        <f>IF(YX356&gt;0,INDEX(Вхідні_дані!$A$1525:$F$1574,MATCH(YX356,Вхідні_дані!$C$1525:$C$1574,0),4),"-")</f>
        <v>-</v>
      </c>
      <c r="YZ356" s="108" t="str">
        <f>IF(YX356&gt;0,(YY356)/YZ9/YZ10/60,"-")</f>
        <v>-</v>
      </c>
      <c r="ZA356" s="102" t="str">
        <f>IF(AND(YX356&gt;0,YZ356&gt;0),YZ356*YY294,"-")</f>
        <v>-</v>
      </c>
      <c r="ZE356" s="112">
        <v>4</v>
      </c>
      <c r="ZF356" s="4"/>
      <c r="ZG356" s="108" t="str">
        <f>IF(ZF356&gt;0,INDEX(Вхідні_дані!$A$1525:$F$1574,MATCH(ZF356,Вхідні_дані!$C$1525:$C$1574,0),4),"-")</f>
        <v>-</v>
      </c>
      <c r="ZH356" s="108" t="str">
        <f>IF(ZF356&gt;0,(ZG356)/ZH9/ZH10/60,"-")</f>
        <v>-</v>
      </c>
      <c r="ZI356" s="102" t="str">
        <f>IF(AND(ZF356&gt;0,ZH356&gt;0),ZH356*ZG294,"-")</f>
        <v>-</v>
      </c>
      <c r="ZM356" s="112">
        <v>4</v>
      </c>
      <c r="ZN356" s="4"/>
      <c r="ZO356" s="108" t="str">
        <f>IF(ZN356&gt;0,INDEX(Вхідні_дані!$A$1525:$F$1574,MATCH(ZN356,Вхідні_дані!$C$1525:$C$1574,0),4),"-")</f>
        <v>-</v>
      </c>
      <c r="ZP356" s="108" t="str">
        <f>IF(ZN356&gt;0,(ZO356)/ZP9/ZP10/60,"-")</f>
        <v>-</v>
      </c>
      <c r="ZQ356" s="102" t="str">
        <f>IF(AND(ZN356&gt;0,ZP356&gt;0),ZP356*ZO294,"-")</f>
        <v>-</v>
      </c>
      <c r="ZU356" s="112">
        <v>4</v>
      </c>
      <c r="ZV356" s="4"/>
      <c r="ZW356" s="108" t="str">
        <f>IF(ZV356&gt;0,INDEX(Вхідні_дані!$A$1525:$F$1574,MATCH(ZV356,Вхідні_дані!$C$1525:$C$1574,0),4),"-")</f>
        <v>-</v>
      </c>
      <c r="ZX356" s="108" t="str">
        <f>IF(ZV356&gt;0,(ZW356)/ZX9/ZX10/60,"-")</f>
        <v>-</v>
      </c>
      <c r="ZY356" s="102" t="str">
        <f>IF(AND(ZV356&gt;0,ZX356&gt;0),ZX356*ZW294,"-")</f>
        <v>-</v>
      </c>
      <c r="AAC356" s="112">
        <v>4</v>
      </c>
      <c r="AAD356" s="4"/>
      <c r="AAE356" s="108" t="str">
        <f>IF(AAD356&gt;0,INDEX(Вхідні_дані!$A$1525:$F$1574,MATCH(AAD356,Вхідні_дані!$C$1525:$C$1574,0),4),"-")</f>
        <v>-</v>
      </c>
      <c r="AAF356" s="108" t="str">
        <f>IF(AAD356&gt;0,(AAE356)/AAF9/AAF10/60,"-")</f>
        <v>-</v>
      </c>
      <c r="AAG356" s="102" t="str">
        <f>IF(AND(AAD356&gt;0,AAF356&gt;0),AAF356*AAE294,"-")</f>
        <v>-</v>
      </c>
      <c r="AAK356" s="112">
        <v>4</v>
      </c>
      <c r="AAL356" s="4"/>
      <c r="AAM356" s="108" t="str">
        <f>IF(AAL356&gt;0,INDEX(Вхідні_дані!$A$1525:$F$1574,MATCH(AAL356,Вхідні_дані!$C$1525:$C$1574,0),4),"-")</f>
        <v>-</v>
      </c>
      <c r="AAN356" s="108" t="str">
        <f>IF(AAL356&gt;0,(AAM356)/AAN9/AAN10/60,"-")</f>
        <v>-</v>
      </c>
      <c r="AAO356" s="102" t="str">
        <f>IF(AND(AAL356&gt;0,AAN356&gt;0),AAN356*AAM294,"-")</f>
        <v>-</v>
      </c>
      <c r="AAS356" s="112">
        <v>4</v>
      </c>
      <c r="AAT356" s="4"/>
      <c r="AAU356" s="108" t="str">
        <f>IF(AAT356&gt;0,INDEX(Вхідні_дані!$A$1525:$F$1574,MATCH(AAT356,Вхідні_дані!$C$1525:$C$1574,0),4),"-")</f>
        <v>-</v>
      </c>
      <c r="AAV356" s="108" t="str">
        <f>IF(AAT356&gt;0,(AAU356)/AAV9/AAV10/60,"-")</f>
        <v>-</v>
      </c>
      <c r="AAW356" s="102" t="str">
        <f>IF(AND(AAT356&gt;0,AAV356&gt;0),AAV356*AAU294,"-")</f>
        <v>-</v>
      </c>
      <c r="ABA356" s="112">
        <v>4</v>
      </c>
      <c r="ABB356" s="4"/>
      <c r="ABC356" s="108" t="str">
        <f>IF(ABB356&gt;0,INDEX(Вхідні_дані!$A$1525:$F$1574,MATCH(ABB356,Вхідні_дані!$C$1525:$C$1574,0),4),"-")</f>
        <v>-</v>
      </c>
      <c r="ABD356" s="108" t="str">
        <f>IF(ABB356&gt;0,(ABC356)/ABD9/ABD10/60,"-")</f>
        <v>-</v>
      </c>
      <c r="ABE356" s="102" t="str">
        <f>IF(AND(ABB356&gt;0,ABD356&gt;0),ABD356*ABC294,"-")</f>
        <v>-</v>
      </c>
      <c r="ABI356" s="112">
        <v>4</v>
      </c>
      <c r="ABJ356" s="4"/>
      <c r="ABK356" s="108" t="str">
        <f>IF(ABJ356&gt;0,INDEX(Вхідні_дані!$A$1525:$F$1574,MATCH(ABJ356,Вхідні_дані!$C$1525:$C$1574,0),4),"-")</f>
        <v>-</v>
      </c>
      <c r="ABL356" s="108" t="str">
        <f>IF(ABJ356&gt;0,(ABK356)/ABL9/ABL10/60,"-")</f>
        <v>-</v>
      </c>
      <c r="ABM356" s="102" t="str">
        <f>IF(AND(ABJ356&gt;0,ABL356&gt;0),ABL356*ABK294,"-")</f>
        <v>-</v>
      </c>
      <c r="ABQ356" s="112">
        <v>4</v>
      </c>
      <c r="ABR356" s="4"/>
      <c r="ABS356" s="108" t="str">
        <f>IF(ABR356&gt;0,INDEX(Вхідні_дані!$A$1525:$F$1574,MATCH(ABR356,Вхідні_дані!$C$1525:$C$1574,0),4),"-")</f>
        <v>-</v>
      </c>
      <c r="ABT356" s="108" t="str">
        <f>IF(ABR356&gt;0,(ABS356)/ABT9/ABT10/60,"-")</f>
        <v>-</v>
      </c>
      <c r="ABU356" s="102" t="str">
        <f>IF(AND(ABR356&gt;0,ABT356&gt;0),ABT356*ABS294,"-")</f>
        <v>-</v>
      </c>
      <c r="ABY356" s="112">
        <v>4</v>
      </c>
      <c r="ABZ356" s="4"/>
      <c r="ACA356" s="108" t="str">
        <f>IF(ABZ356&gt;0,INDEX(Вхідні_дані!$A$1525:$F$1574,MATCH(ABZ356,Вхідні_дані!$C$1525:$C$1574,0),4),"-")</f>
        <v>-</v>
      </c>
      <c r="ACB356" s="108" t="str">
        <f>IF(ABZ356&gt;0,(ACA356)/ACB9/ACB10/60,"-")</f>
        <v>-</v>
      </c>
      <c r="ACC356" s="102" t="str">
        <f>IF(AND(ABZ356&gt;0,ACB356&gt;0),ACB356*ACA294,"-")</f>
        <v>-</v>
      </c>
      <c r="ACG356" s="112">
        <v>4</v>
      </c>
      <c r="ACH356" s="4"/>
      <c r="ACI356" s="108" t="str">
        <f>IF(ACH356&gt;0,INDEX(Вхідні_дані!$A$1525:$F$1574,MATCH(ACH356,Вхідні_дані!$C$1525:$C$1574,0),4),"-")</f>
        <v>-</v>
      </c>
      <c r="ACJ356" s="108" t="str">
        <f>IF(ACH356&gt;0,(ACI356)/ACJ9/ACJ10/60,"-")</f>
        <v>-</v>
      </c>
      <c r="ACK356" s="102" t="str">
        <f>IF(AND(ACH356&gt;0,ACJ356&gt;0),ACJ356*ACI294,"-")</f>
        <v>-</v>
      </c>
      <c r="ACO356" s="112">
        <v>4</v>
      </c>
      <c r="ACP356" s="4"/>
      <c r="ACQ356" s="108" t="str">
        <f>IF(ACP356&gt;0,INDEX(Вхідні_дані!$A$1525:$F$1574,MATCH(ACP356,Вхідні_дані!$C$1525:$C$1574,0),4),"-")</f>
        <v>-</v>
      </c>
      <c r="ACR356" s="108" t="str">
        <f>IF(ACP356&gt;0,(ACQ356)/ACR9/ACR10/60,"-")</f>
        <v>-</v>
      </c>
      <c r="ACS356" s="102" t="str">
        <f>IF(AND(ACP356&gt;0,ACR356&gt;0),ACR356*ACQ294,"-")</f>
        <v>-</v>
      </c>
      <c r="ACW356" s="112">
        <v>4</v>
      </c>
      <c r="ACX356" s="4"/>
      <c r="ACY356" s="108" t="str">
        <f>IF(ACX356&gt;0,INDEX(Вхідні_дані!$A$1525:$F$1574,MATCH(ACX356,Вхідні_дані!$C$1525:$C$1574,0),4),"-")</f>
        <v>-</v>
      </c>
      <c r="ACZ356" s="108" t="str">
        <f>IF(ACX356&gt;0,(ACY356)/ACZ9/ACZ10/60,"-")</f>
        <v>-</v>
      </c>
      <c r="ADA356" s="102" t="str">
        <f>IF(AND(ACX356&gt;0,ACZ356&gt;0),ACZ356*ACY294,"-")</f>
        <v>-</v>
      </c>
      <c r="ADE356" s="112">
        <v>4</v>
      </c>
      <c r="ADF356" s="4"/>
      <c r="ADG356" s="108" t="str">
        <f>IF(ADF356&gt;0,INDEX(Вхідні_дані!$A$1525:$F$1574,MATCH(ADF356,Вхідні_дані!$C$1525:$C$1574,0),4),"-")</f>
        <v>-</v>
      </c>
      <c r="ADH356" s="108" t="str">
        <f>IF(ADF356&gt;0,(ADG356)/ADH9/ADH10/60,"-")</f>
        <v>-</v>
      </c>
      <c r="ADI356" s="102" t="str">
        <f>IF(AND(ADF356&gt;0,ADH356&gt;0),ADH356*ADG294,"-")</f>
        <v>-</v>
      </c>
      <c r="ADM356" s="112">
        <v>4</v>
      </c>
      <c r="ADN356" s="4"/>
      <c r="ADO356" s="108" t="str">
        <f>IF(ADN356&gt;0,INDEX(Вхідні_дані!$A$1525:$F$1574,MATCH(ADN356,Вхідні_дані!$C$1525:$C$1574,0),4),"-")</f>
        <v>-</v>
      </c>
      <c r="ADP356" s="108" t="str">
        <f>IF(ADN356&gt;0,(ADO356)/ADP9/ADP10/60,"-")</f>
        <v>-</v>
      </c>
      <c r="ADQ356" s="102" t="str">
        <f>IF(AND(ADN356&gt;0,ADP356&gt;0),ADP356*ADO294,"-")</f>
        <v>-</v>
      </c>
    </row>
    <row r="357" spans="1:800" ht="44.25" customHeight="1" outlineLevel="1" x14ac:dyDescent="0.25">
      <c r="A357" s="112">
        <v>5</v>
      </c>
      <c r="B357" s="4"/>
      <c r="C357" s="108" t="str">
        <f>IF(B357&gt;0,INDEX(Вхідні_дані!$A$1525:$F$1574,MATCH(B357,Вхідні_дані!$C$1525:$C$1574,0),4),"-")</f>
        <v>-</v>
      </c>
      <c r="D357" s="108" t="str">
        <f>IF(B357&gt;0,(C357)/D9/D10/60,"-")</f>
        <v>-</v>
      </c>
      <c r="E357" s="102" t="str">
        <f>IF(AND(B357&gt;0,D357&gt;0),D357*C294,"-")</f>
        <v>-</v>
      </c>
      <c r="I357" s="112">
        <v>5</v>
      </c>
      <c r="J357" s="4"/>
      <c r="K357" s="108" t="str">
        <f>IF(J357&gt;0,INDEX(Вхідні_дані!$A$1525:$F$1574,MATCH(J357,Вхідні_дані!$C$1525:$C$1574,0),4),"-")</f>
        <v>-</v>
      </c>
      <c r="L357" s="108" t="str">
        <f>IF(J357&gt;0,(K357)/L9/L10/60,"-")</f>
        <v>-</v>
      </c>
      <c r="M357" s="102" t="str">
        <f>IF(AND(J357&gt;0,L357&gt;0),L357*K294,"-")</f>
        <v>-</v>
      </c>
      <c r="Q357" s="112">
        <v>5</v>
      </c>
      <c r="R357" s="4"/>
      <c r="S357" s="108" t="str">
        <f>IF(R357&gt;0,INDEX(Вхідні_дані!$A$1525:$F$1574,MATCH(R357,Вхідні_дані!$C$1525:$C$1574,0),4),"-")</f>
        <v>-</v>
      </c>
      <c r="T357" s="108" t="str">
        <f>IF(R357&gt;0,(S357)/T9/T10/60,"-")</f>
        <v>-</v>
      </c>
      <c r="U357" s="102" t="str">
        <f>IF(AND(R357&gt;0,T357&gt;0),T357*S294,"-")</f>
        <v>-</v>
      </c>
      <c r="Y357" s="112">
        <v>5</v>
      </c>
      <c r="Z357" s="4"/>
      <c r="AA357" s="108" t="str">
        <f>IF(Z357&gt;0,INDEX(Вхідні_дані!$A$1525:$F$1574,MATCH(Z357,Вхідні_дані!$C$1525:$C$1574,0),4),"-")</f>
        <v>-</v>
      </c>
      <c r="AB357" s="108" t="str">
        <f>IF(Z357&gt;0,(AA357)/AB9/AB10/60,"-")</f>
        <v>-</v>
      </c>
      <c r="AC357" s="102" t="str">
        <f>IF(AND(Z357&gt;0,AB357&gt;0),AB357*AA294,"-")</f>
        <v>-</v>
      </c>
      <c r="AG357" s="112">
        <v>5</v>
      </c>
      <c r="AH357" s="4"/>
      <c r="AI357" s="108" t="str">
        <f>IF(AH357&gt;0,INDEX(Вхідні_дані!$A$1525:$F$1574,MATCH(AH357,Вхідні_дані!$C$1525:$C$1574,0),4),"-")</f>
        <v>-</v>
      </c>
      <c r="AJ357" s="108" t="str">
        <f>IF(AH357&gt;0,(AI357)/AJ9/AJ10/60,"-")</f>
        <v>-</v>
      </c>
      <c r="AK357" s="102" t="str">
        <f>IF(AND(AH357&gt;0,AJ357&gt;0),AJ357*AI294,"-")</f>
        <v>-</v>
      </c>
      <c r="AO357" s="112">
        <v>5</v>
      </c>
      <c r="AP357" s="4"/>
      <c r="AQ357" s="108" t="str">
        <f>IF(AP357&gt;0,INDEX(Вхідні_дані!$A$1525:$F$1574,MATCH(AP357,Вхідні_дані!$C$1525:$C$1574,0),4),"-")</f>
        <v>-</v>
      </c>
      <c r="AR357" s="108" t="str">
        <f>IF(AP357&gt;0,(AQ357)/AR9/AR10/60,"-")</f>
        <v>-</v>
      </c>
      <c r="AS357" s="102" t="str">
        <f>IF(AND(AP357&gt;0,AR357&gt;0),AR357*AQ294,"-")</f>
        <v>-</v>
      </c>
      <c r="AW357" s="112">
        <v>5</v>
      </c>
      <c r="AX357" s="4"/>
      <c r="AY357" s="108" t="str">
        <f>IF(AX357&gt;0,INDEX(Вхідні_дані!$A$1525:$F$1574,MATCH(AX357,Вхідні_дані!$C$1525:$C$1574,0),4),"-")</f>
        <v>-</v>
      </c>
      <c r="AZ357" s="108" t="str">
        <f>IF(AX357&gt;0,(AY357)/AZ9/AZ10/60,"-")</f>
        <v>-</v>
      </c>
      <c r="BA357" s="102" t="str">
        <f>IF(AND(AX357&gt;0,AZ357&gt;0),AZ357*AY294,"-")</f>
        <v>-</v>
      </c>
      <c r="BE357" s="112">
        <v>5</v>
      </c>
      <c r="BF357" s="4"/>
      <c r="BG357" s="108" t="str">
        <f>IF(BF357&gt;0,INDEX(Вхідні_дані!$A$1525:$F$1574,MATCH(BF357,Вхідні_дані!$C$1525:$C$1574,0),4),"-")</f>
        <v>-</v>
      </c>
      <c r="BH357" s="108" t="str">
        <f>IF(BF357&gt;0,(BG357)/BH9/BH10/60,"-")</f>
        <v>-</v>
      </c>
      <c r="BI357" s="102" t="str">
        <f>IF(AND(BF357&gt;0,BH357&gt;0),BH357*BG294,"-")</f>
        <v>-</v>
      </c>
      <c r="BM357" s="112">
        <v>5</v>
      </c>
      <c r="BN357" s="4"/>
      <c r="BO357" s="108" t="str">
        <f>IF(BN357&gt;0,INDEX(Вхідні_дані!$A$1525:$F$1574,MATCH(BN357,Вхідні_дані!$C$1525:$C$1574,0),4),"-")</f>
        <v>-</v>
      </c>
      <c r="BP357" s="108" t="str">
        <f>IF(BN357&gt;0,(BO357)/BP9/BP10/60,"-")</f>
        <v>-</v>
      </c>
      <c r="BQ357" s="102" t="str">
        <f>IF(AND(BN357&gt;0,BP357&gt;0),BP357*BO294,"-")</f>
        <v>-</v>
      </c>
      <c r="BU357" s="112">
        <v>5</v>
      </c>
      <c r="BV357" s="4"/>
      <c r="BW357" s="108" t="str">
        <f>IF(BV357&gt;0,INDEX(Вхідні_дані!$A$1525:$F$1574,MATCH(BV357,Вхідні_дані!$C$1525:$C$1574,0),4),"-")</f>
        <v>-</v>
      </c>
      <c r="BX357" s="108" t="str">
        <f>IF(BV357&gt;0,(BW357)/BX9/BX10/60,"-")</f>
        <v>-</v>
      </c>
      <c r="BY357" s="102" t="str">
        <f>IF(AND(BV357&gt;0,BX357&gt;0),BX357*BW294,"-")</f>
        <v>-</v>
      </c>
      <c r="CC357" s="112">
        <v>5</v>
      </c>
      <c r="CD357" s="4"/>
      <c r="CE357" s="108" t="str">
        <f>IF(CD357&gt;0,INDEX(Вхідні_дані!$A$1525:$F$1574,MATCH(CD357,Вхідні_дані!$C$1525:$C$1574,0),4),"-")</f>
        <v>-</v>
      </c>
      <c r="CF357" s="108" t="str">
        <f>IF(CD357&gt;0,(CE357)/CF9/CF10/60,"-")</f>
        <v>-</v>
      </c>
      <c r="CG357" s="102" t="str">
        <f>IF(AND(CD357&gt;0,CF357&gt;0),CF357*CE294,"-")</f>
        <v>-</v>
      </c>
      <c r="CK357" s="112">
        <v>5</v>
      </c>
      <c r="CL357" s="4"/>
      <c r="CM357" s="108" t="str">
        <f>IF(CL357&gt;0,INDEX(Вхідні_дані!$A$1525:$F$1574,MATCH(CL357,Вхідні_дані!$C$1525:$C$1574,0),4),"-")</f>
        <v>-</v>
      </c>
      <c r="CN357" s="108" t="str">
        <f>IF(CL357&gt;0,(CM357)/CN9/CN10/60,"-")</f>
        <v>-</v>
      </c>
      <c r="CO357" s="102" t="str">
        <f>IF(AND(CL357&gt;0,CN357&gt;0),CN357*CM294,"-")</f>
        <v>-</v>
      </c>
      <c r="CS357" s="112">
        <v>5</v>
      </c>
      <c r="CT357" s="4"/>
      <c r="CU357" s="108" t="str">
        <f>IF(CT357&gt;0,INDEX(Вхідні_дані!$A$1525:$F$1574,MATCH(CT357,Вхідні_дані!$C$1525:$C$1574,0),4),"-")</f>
        <v>-</v>
      </c>
      <c r="CV357" s="108" t="str">
        <f>IF(CT357&gt;0,(CU357)/CV9/CV10/60,"-")</f>
        <v>-</v>
      </c>
      <c r="CW357" s="102" t="str">
        <f>IF(AND(CT357&gt;0,CV357&gt;0),CV357*CU294,"-")</f>
        <v>-</v>
      </c>
      <c r="DA357" s="112">
        <v>5</v>
      </c>
      <c r="DB357" s="4"/>
      <c r="DC357" s="108" t="str">
        <f>IF(DB357&gt;0,INDEX(Вхідні_дані!$A$1525:$F$1574,MATCH(DB357,Вхідні_дані!$C$1525:$C$1574,0),4),"-")</f>
        <v>-</v>
      </c>
      <c r="DD357" s="108" t="str">
        <f>IF(DB357&gt;0,(DC357)/DD9/DD10/60,"-")</f>
        <v>-</v>
      </c>
      <c r="DE357" s="102" t="str">
        <f>IF(AND(DB357&gt;0,DD357&gt;0),DD357*DC294,"-")</f>
        <v>-</v>
      </c>
      <c r="DI357" s="112">
        <v>5</v>
      </c>
      <c r="DJ357" s="4"/>
      <c r="DK357" s="108" t="str">
        <f>IF(DJ357&gt;0,INDEX(Вхідні_дані!$A$1525:$F$1574,MATCH(DJ357,Вхідні_дані!$C$1525:$C$1574,0),4),"-")</f>
        <v>-</v>
      </c>
      <c r="DL357" s="108" t="str">
        <f>IF(DJ357&gt;0,(DK357)/DL9/DL10/60,"-")</f>
        <v>-</v>
      </c>
      <c r="DM357" s="102" t="str">
        <f>IF(AND(DJ357&gt;0,DL357&gt;0),DL357*DK294,"-")</f>
        <v>-</v>
      </c>
      <c r="DQ357" s="112">
        <v>5</v>
      </c>
      <c r="DR357" s="4"/>
      <c r="DS357" s="108" t="str">
        <f>IF(DR357&gt;0,INDEX(Вхідні_дані!$A$1525:$F$1574,MATCH(DR357,Вхідні_дані!$C$1525:$C$1574,0),4),"-")</f>
        <v>-</v>
      </c>
      <c r="DT357" s="108" t="str">
        <f>IF(DR357&gt;0,(DS357)/DT9/DT10/60,"-")</f>
        <v>-</v>
      </c>
      <c r="DU357" s="102" t="str">
        <f>IF(AND(DR357&gt;0,DT357&gt;0),DT357*DS294,"-")</f>
        <v>-</v>
      </c>
      <c r="DY357" s="112">
        <v>5</v>
      </c>
      <c r="DZ357" s="4"/>
      <c r="EA357" s="108" t="str">
        <f>IF(DZ357&gt;0,INDEX(Вхідні_дані!$A$1525:$F$1574,MATCH(DZ357,Вхідні_дані!$C$1525:$C$1574,0),4),"-")</f>
        <v>-</v>
      </c>
      <c r="EB357" s="108" t="str">
        <f>IF(DZ357&gt;0,(EA357)/EB9/EB10/60,"-")</f>
        <v>-</v>
      </c>
      <c r="EC357" s="102" t="str">
        <f>IF(AND(DZ357&gt;0,EB357&gt;0),EB357*EA294,"-")</f>
        <v>-</v>
      </c>
      <c r="EG357" s="112">
        <v>5</v>
      </c>
      <c r="EH357" s="4"/>
      <c r="EI357" s="108" t="str">
        <f>IF(EH357&gt;0,INDEX(Вхідні_дані!$A$1525:$F$1574,MATCH(EH357,Вхідні_дані!$C$1525:$C$1574,0),4),"-")</f>
        <v>-</v>
      </c>
      <c r="EJ357" s="108" t="str">
        <f>IF(EH357&gt;0,(EI357)/EJ9/EJ10/60,"-")</f>
        <v>-</v>
      </c>
      <c r="EK357" s="102" t="str">
        <f>IF(AND(EH357&gt;0,EJ357&gt;0),EJ357*EI294,"-")</f>
        <v>-</v>
      </c>
      <c r="EO357" s="112">
        <v>5</v>
      </c>
      <c r="EP357" s="4"/>
      <c r="EQ357" s="108" t="str">
        <f>IF(EP357&gt;0,INDEX(Вхідні_дані!$A$1525:$F$1574,MATCH(EP357,Вхідні_дані!$C$1525:$C$1574,0),4),"-")</f>
        <v>-</v>
      </c>
      <c r="ER357" s="108" t="str">
        <f>IF(EP357&gt;0,(EQ357)/ER9/ER10/60,"-")</f>
        <v>-</v>
      </c>
      <c r="ES357" s="102" t="str">
        <f>IF(AND(EP357&gt;0,ER357&gt;0),ER357*EQ294,"-")</f>
        <v>-</v>
      </c>
      <c r="EW357" s="112">
        <v>5</v>
      </c>
      <c r="EX357" s="4"/>
      <c r="EY357" s="108" t="str">
        <f>IF(EX357&gt;0,INDEX(Вхідні_дані!$A$1525:$F$1574,MATCH(EX357,Вхідні_дані!$C$1525:$C$1574,0),4),"-")</f>
        <v>-</v>
      </c>
      <c r="EZ357" s="108" t="str">
        <f>IF(EX357&gt;0,(EY357)/EZ9/EZ10/60,"-")</f>
        <v>-</v>
      </c>
      <c r="FA357" s="102" t="str">
        <f>IF(AND(EX357&gt;0,EZ357&gt;0),EZ357*EY294,"-")</f>
        <v>-</v>
      </c>
      <c r="FE357" s="112">
        <v>5</v>
      </c>
      <c r="FF357" s="4"/>
      <c r="FG357" s="108" t="str">
        <f>IF(FF357&gt;0,INDEX(Вхідні_дані!$A$1525:$F$1574,MATCH(FF357,Вхідні_дані!$C$1525:$C$1574,0),4),"-")</f>
        <v>-</v>
      </c>
      <c r="FH357" s="108" t="str">
        <f>IF(FF357&gt;0,(FG357)/FH9/FH10/60,"-")</f>
        <v>-</v>
      </c>
      <c r="FI357" s="102" t="str">
        <f>IF(AND(FF357&gt;0,FH357&gt;0),FH357*FG294,"-")</f>
        <v>-</v>
      </c>
      <c r="FM357" s="112">
        <v>5</v>
      </c>
      <c r="FN357" s="4"/>
      <c r="FO357" s="108" t="str">
        <f>IF(FN357&gt;0,INDEX(Вхідні_дані!$A$1525:$F$1574,MATCH(FN357,Вхідні_дані!$C$1525:$C$1574,0),4),"-")</f>
        <v>-</v>
      </c>
      <c r="FP357" s="108" t="str">
        <f>IF(FN357&gt;0,(FO357)/FP9/FP10/60,"-")</f>
        <v>-</v>
      </c>
      <c r="FQ357" s="102" t="str">
        <f>IF(AND(FN357&gt;0,FP357&gt;0),FP357*FO294,"-")</f>
        <v>-</v>
      </c>
      <c r="FU357" s="112">
        <v>5</v>
      </c>
      <c r="FV357" s="4"/>
      <c r="FW357" s="108" t="str">
        <f>IF(FV357&gt;0,INDEX(Вхідні_дані!$A$1525:$F$1574,MATCH(FV357,Вхідні_дані!$C$1525:$C$1574,0),4),"-")</f>
        <v>-</v>
      </c>
      <c r="FX357" s="108" t="str">
        <f>IF(FV357&gt;0,(FW357)/FX9/FX10/60,"-")</f>
        <v>-</v>
      </c>
      <c r="FY357" s="102" t="str">
        <f>IF(AND(FV357&gt;0,FX357&gt;0),FX357*FW294,"-")</f>
        <v>-</v>
      </c>
      <c r="GC357" s="112">
        <v>5</v>
      </c>
      <c r="GD357" s="4"/>
      <c r="GE357" s="108" t="str">
        <f>IF(GD357&gt;0,INDEX(Вхідні_дані!$A$1525:$F$1574,MATCH(GD357,Вхідні_дані!$C$1525:$C$1574,0),4),"-")</f>
        <v>-</v>
      </c>
      <c r="GF357" s="108" t="str">
        <f>IF(GD357&gt;0,(GE357)/GF9/GF10/60,"-")</f>
        <v>-</v>
      </c>
      <c r="GG357" s="102" t="str">
        <f>IF(AND(GD357&gt;0,GF357&gt;0),GF357*GE294,"-")</f>
        <v>-</v>
      </c>
      <c r="GK357" s="112">
        <v>5</v>
      </c>
      <c r="GL357" s="4"/>
      <c r="GM357" s="108" t="str">
        <f>IF(GL357&gt;0,INDEX(Вхідні_дані!$A$1525:$F$1574,MATCH(GL357,Вхідні_дані!$C$1525:$C$1574,0),4),"-")</f>
        <v>-</v>
      </c>
      <c r="GN357" s="108" t="str">
        <f>IF(GL357&gt;0,(GM357)/GN9/GN10/60,"-")</f>
        <v>-</v>
      </c>
      <c r="GO357" s="102" t="str">
        <f>IF(AND(GL357&gt;0,GN357&gt;0),GN357*GM294,"-")</f>
        <v>-</v>
      </c>
      <c r="GS357" s="112">
        <v>5</v>
      </c>
      <c r="GT357" s="4"/>
      <c r="GU357" s="108" t="str">
        <f>IF(GT357&gt;0,INDEX(Вхідні_дані!$A$1525:$F$1574,MATCH(GT357,Вхідні_дані!$C$1525:$C$1574,0),4),"-")</f>
        <v>-</v>
      </c>
      <c r="GV357" s="108" t="str">
        <f>IF(GT357&gt;0,(GU357)/GV9/GV10/60,"-")</f>
        <v>-</v>
      </c>
      <c r="GW357" s="102" t="str">
        <f>IF(AND(GT357&gt;0,GV357&gt;0),GV357*GU294,"-")</f>
        <v>-</v>
      </c>
      <c r="HA357" s="112">
        <v>5</v>
      </c>
      <c r="HB357" s="4"/>
      <c r="HC357" s="108" t="str">
        <f>IF(HB357&gt;0,INDEX(Вхідні_дані!$A$1525:$F$1574,MATCH(HB357,Вхідні_дані!$C$1525:$C$1574,0),4),"-")</f>
        <v>-</v>
      </c>
      <c r="HD357" s="108" t="str">
        <f>IF(HB357&gt;0,(HC357)/HD9/HD10/60,"-")</f>
        <v>-</v>
      </c>
      <c r="HE357" s="102" t="str">
        <f>IF(AND(HB357&gt;0,HD357&gt;0),HD357*HC294,"-")</f>
        <v>-</v>
      </c>
      <c r="HI357" s="112">
        <v>5</v>
      </c>
      <c r="HJ357" s="4"/>
      <c r="HK357" s="108" t="str">
        <f>IF(HJ357&gt;0,INDEX(Вхідні_дані!$A$1525:$F$1574,MATCH(HJ357,Вхідні_дані!$C$1525:$C$1574,0),4),"-")</f>
        <v>-</v>
      </c>
      <c r="HL357" s="108" t="str">
        <f>IF(HJ357&gt;0,(HK357)/HL9/HL10/60,"-")</f>
        <v>-</v>
      </c>
      <c r="HM357" s="102" t="str">
        <f>IF(AND(HJ357&gt;0,HL357&gt;0),HL357*HK294,"-")</f>
        <v>-</v>
      </c>
      <c r="HQ357" s="112">
        <v>5</v>
      </c>
      <c r="HR357" s="4"/>
      <c r="HS357" s="108" t="str">
        <f>IF(HR357&gt;0,INDEX(Вхідні_дані!$A$1525:$F$1574,MATCH(HR357,Вхідні_дані!$C$1525:$C$1574,0),4),"-")</f>
        <v>-</v>
      </c>
      <c r="HT357" s="108" t="str">
        <f>IF(HR357&gt;0,(HS357)/HT9/HT10/60,"-")</f>
        <v>-</v>
      </c>
      <c r="HU357" s="102" t="str">
        <f>IF(AND(HR357&gt;0,HT357&gt;0),HT357*HS294,"-")</f>
        <v>-</v>
      </c>
      <c r="HY357" s="112">
        <v>5</v>
      </c>
      <c r="HZ357" s="4"/>
      <c r="IA357" s="108" t="str">
        <f>IF(HZ357&gt;0,INDEX(Вхідні_дані!$A$1525:$F$1574,MATCH(HZ357,Вхідні_дані!$C$1525:$C$1574,0),4),"-")</f>
        <v>-</v>
      </c>
      <c r="IB357" s="108" t="str">
        <f>IF(HZ357&gt;0,(IA357)/IB9/IB10/60,"-")</f>
        <v>-</v>
      </c>
      <c r="IC357" s="102" t="str">
        <f>IF(AND(HZ357&gt;0,IB357&gt;0),IB357*IA294,"-")</f>
        <v>-</v>
      </c>
      <c r="IG357" s="112">
        <v>5</v>
      </c>
      <c r="IH357" s="4"/>
      <c r="II357" s="108" t="str">
        <f>IF(IH357&gt;0,INDEX(Вхідні_дані!$A$1525:$F$1574,MATCH(IH357,Вхідні_дані!$C$1525:$C$1574,0),4),"-")</f>
        <v>-</v>
      </c>
      <c r="IJ357" s="108" t="str">
        <f>IF(IH357&gt;0,(II357)/IJ9/IJ10/60,"-")</f>
        <v>-</v>
      </c>
      <c r="IK357" s="102" t="str">
        <f>IF(AND(IH357&gt;0,IJ357&gt;0),IJ357*II294,"-")</f>
        <v>-</v>
      </c>
      <c r="IO357" s="112">
        <v>5</v>
      </c>
      <c r="IP357" s="4"/>
      <c r="IQ357" s="108" t="str">
        <f>IF(IP357&gt;0,INDEX(Вхідні_дані!$A$1525:$F$1574,MATCH(IP357,Вхідні_дані!$C$1525:$C$1574,0),4),"-")</f>
        <v>-</v>
      </c>
      <c r="IR357" s="108" t="str">
        <f>IF(IP357&gt;0,(IQ357)/IR9/IR10/60,"-")</f>
        <v>-</v>
      </c>
      <c r="IS357" s="102" t="str">
        <f>IF(AND(IP357&gt;0,IR357&gt;0),IR357*IQ294,"-")</f>
        <v>-</v>
      </c>
      <c r="IW357" s="112">
        <v>5</v>
      </c>
      <c r="IX357" s="4"/>
      <c r="IY357" s="108" t="str">
        <f>IF(IX357&gt;0,INDEX(Вхідні_дані!$A$1525:$F$1574,MATCH(IX357,Вхідні_дані!$C$1525:$C$1574,0),4),"-")</f>
        <v>-</v>
      </c>
      <c r="IZ357" s="108" t="str">
        <f>IF(IX357&gt;0,(IY357)/IZ9/IZ10/60,"-")</f>
        <v>-</v>
      </c>
      <c r="JA357" s="102" t="str">
        <f>IF(AND(IX357&gt;0,IZ357&gt;0),IZ357*IY294,"-")</f>
        <v>-</v>
      </c>
      <c r="JE357" s="112">
        <v>5</v>
      </c>
      <c r="JF357" s="4"/>
      <c r="JG357" s="108" t="str">
        <f>IF(JF357&gt;0,INDEX(Вхідні_дані!$A$1525:$F$1574,MATCH(JF357,Вхідні_дані!$C$1525:$C$1574,0),4),"-")</f>
        <v>-</v>
      </c>
      <c r="JH357" s="108" t="str">
        <f>IF(JF357&gt;0,(JG357)/JH9/JH10/60,"-")</f>
        <v>-</v>
      </c>
      <c r="JI357" s="102" t="str">
        <f>IF(AND(JF357&gt;0,JH357&gt;0),JH357*JG294,"-")</f>
        <v>-</v>
      </c>
      <c r="JM357" s="112">
        <v>5</v>
      </c>
      <c r="JN357" s="4"/>
      <c r="JO357" s="108" t="str">
        <f>IF(JN357&gt;0,INDEX(Вхідні_дані!$A$1525:$F$1574,MATCH(JN357,Вхідні_дані!$C$1525:$C$1574,0),4),"-")</f>
        <v>-</v>
      </c>
      <c r="JP357" s="108" t="str">
        <f>IF(JN357&gt;0,(JO357)/JP9/JP10/60,"-")</f>
        <v>-</v>
      </c>
      <c r="JQ357" s="102" t="str">
        <f>IF(AND(JN357&gt;0,JP357&gt;0),JP357*JO294,"-")</f>
        <v>-</v>
      </c>
      <c r="JU357" s="112">
        <v>5</v>
      </c>
      <c r="JV357" s="4"/>
      <c r="JW357" s="108" t="str">
        <f>IF(JV357&gt;0,INDEX(Вхідні_дані!$A$1525:$F$1574,MATCH(JV357,Вхідні_дані!$C$1525:$C$1574,0),4),"-")</f>
        <v>-</v>
      </c>
      <c r="JX357" s="108" t="str">
        <f>IF(JV357&gt;0,(JW357)/JX9/JX10/60,"-")</f>
        <v>-</v>
      </c>
      <c r="JY357" s="102" t="str">
        <f>IF(AND(JV357&gt;0,JX357&gt;0),JX357*JW294,"-")</f>
        <v>-</v>
      </c>
      <c r="KC357" s="112">
        <v>5</v>
      </c>
      <c r="KD357" s="4"/>
      <c r="KE357" s="108" t="str">
        <f>IF(KD357&gt;0,INDEX(Вхідні_дані!$A$1525:$F$1574,MATCH(KD357,Вхідні_дані!$C$1525:$C$1574,0),4),"-")</f>
        <v>-</v>
      </c>
      <c r="KF357" s="108" t="str">
        <f>IF(KD357&gt;0,(KE357)/KF9/KF10/60,"-")</f>
        <v>-</v>
      </c>
      <c r="KG357" s="102" t="str">
        <f>IF(AND(KD357&gt;0,KF357&gt;0),KF357*KE294,"-")</f>
        <v>-</v>
      </c>
      <c r="KK357" s="112">
        <v>5</v>
      </c>
      <c r="KL357" s="4"/>
      <c r="KM357" s="108" t="str">
        <f>IF(KL357&gt;0,INDEX(Вхідні_дані!$A$1525:$F$1574,MATCH(KL357,Вхідні_дані!$C$1525:$C$1574,0),4),"-")</f>
        <v>-</v>
      </c>
      <c r="KN357" s="108" t="str">
        <f>IF(KL357&gt;0,(KM357)/KN9/KN10/60,"-")</f>
        <v>-</v>
      </c>
      <c r="KO357" s="102" t="str">
        <f>IF(AND(KL357&gt;0,KN357&gt;0),KN357*KM294,"-")</f>
        <v>-</v>
      </c>
      <c r="KS357" s="112">
        <v>5</v>
      </c>
      <c r="KT357" s="4"/>
      <c r="KU357" s="108" t="str">
        <f>IF(KT357&gt;0,INDEX(Вхідні_дані!$A$1525:$F$1574,MATCH(KT357,Вхідні_дані!$C$1525:$C$1574,0),4),"-")</f>
        <v>-</v>
      </c>
      <c r="KV357" s="108" t="str">
        <f>IF(KT357&gt;0,(KU357)/KV9/KV10/60,"-")</f>
        <v>-</v>
      </c>
      <c r="KW357" s="102" t="str">
        <f>IF(AND(KT357&gt;0,KV357&gt;0),KV357*KU294,"-")</f>
        <v>-</v>
      </c>
      <c r="LA357" s="112">
        <v>5</v>
      </c>
      <c r="LB357" s="4"/>
      <c r="LC357" s="108" t="str">
        <f>IF(LB357&gt;0,INDEX(Вхідні_дані!$A$1525:$F$1574,MATCH(LB357,Вхідні_дані!$C$1525:$C$1574,0),4),"-")</f>
        <v>-</v>
      </c>
      <c r="LD357" s="108" t="str">
        <f>IF(LB357&gt;0,(LC357)/LD9/LD10/60,"-")</f>
        <v>-</v>
      </c>
      <c r="LE357" s="102" t="str">
        <f>IF(AND(LB357&gt;0,LD357&gt;0),LD357*LC294,"-")</f>
        <v>-</v>
      </c>
      <c r="LI357" s="112">
        <v>5</v>
      </c>
      <c r="LJ357" s="4"/>
      <c r="LK357" s="108" t="str">
        <f>IF(LJ357&gt;0,INDEX(Вхідні_дані!$A$1525:$F$1574,MATCH(LJ357,Вхідні_дані!$C$1525:$C$1574,0),4),"-")</f>
        <v>-</v>
      </c>
      <c r="LL357" s="108" t="str">
        <f>IF(LJ357&gt;0,(LK357)/LL9/LL10/60,"-")</f>
        <v>-</v>
      </c>
      <c r="LM357" s="102" t="str">
        <f>IF(AND(LJ357&gt;0,LL357&gt;0),LL357*LK294,"-")</f>
        <v>-</v>
      </c>
      <c r="LQ357" s="112">
        <v>5</v>
      </c>
      <c r="LR357" s="4"/>
      <c r="LS357" s="108" t="str">
        <f>IF(LR357&gt;0,INDEX(Вхідні_дані!$A$1525:$F$1574,MATCH(LR357,Вхідні_дані!$C$1525:$C$1574,0),4),"-")</f>
        <v>-</v>
      </c>
      <c r="LT357" s="108" t="str">
        <f>IF(LR357&gt;0,(LS357)/LT9/LT10/60,"-")</f>
        <v>-</v>
      </c>
      <c r="LU357" s="102" t="str">
        <f>IF(AND(LR357&gt;0,LT357&gt;0),LT357*LS294,"-")</f>
        <v>-</v>
      </c>
      <c r="LY357" s="112">
        <v>5</v>
      </c>
      <c r="LZ357" s="4"/>
      <c r="MA357" s="108" t="str">
        <f>IF(LZ357&gt;0,INDEX(Вхідні_дані!$A$1525:$F$1574,MATCH(LZ357,Вхідні_дані!$C$1525:$C$1574,0),4),"-")</f>
        <v>-</v>
      </c>
      <c r="MB357" s="108" t="str">
        <f>IF(LZ357&gt;0,(MA357)/MB9/MB10/60,"-")</f>
        <v>-</v>
      </c>
      <c r="MC357" s="102" t="str">
        <f>IF(AND(LZ357&gt;0,MB357&gt;0),MB357*MA294,"-")</f>
        <v>-</v>
      </c>
      <c r="MG357" s="112">
        <v>5</v>
      </c>
      <c r="MH357" s="4"/>
      <c r="MI357" s="108" t="str">
        <f>IF(MH357&gt;0,INDEX(Вхідні_дані!$A$1525:$F$1574,MATCH(MH357,Вхідні_дані!$C$1525:$C$1574,0),4),"-")</f>
        <v>-</v>
      </c>
      <c r="MJ357" s="108" t="str">
        <f>IF(MH357&gt;0,(MI357)/MJ9/MJ10/60,"-")</f>
        <v>-</v>
      </c>
      <c r="MK357" s="102" t="str">
        <f>IF(AND(MH357&gt;0,MJ357&gt;0),MJ357*MI294,"-")</f>
        <v>-</v>
      </c>
      <c r="MO357" s="112">
        <v>5</v>
      </c>
      <c r="MP357" s="4"/>
      <c r="MQ357" s="108" t="str">
        <f>IF(MP357&gt;0,INDEX(Вхідні_дані!$A$1525:$F$1574,MATCH(MP357,Вхідні_дані!$C$1525:$C$1574,0),4),"-")</f>
        <v>-</v>
      </c>
      <c r="MR357" s="108" t="str">
        <f>IF(MP357&gt;0,(MQ357)/MR9/MR10/60,"-")</f>
        <v>-</v>
      </c>
      <c r="MS357" s="102" t="str">
        <f>IF(AND(MP357&gt;0,MR357&gt;0),MR357*MQ294,"-")</f>
        <v>-</v>
      </c>
      <c r="MW357" s="112">
        <v>5</v>
      </c>
      <c r="MX357" s="4"/>
      <c r="MY357" s="108" t="str">
        <f>IF(MX357&gt;0,INDEX(Вхідні_дані!$A$1525:$F$1574,MATCH(MX357,Вхідні_дані!$C$1525:$C$1574,0),4),"-")</f>
        <v>-</v>
      </c>
      <c r="MZ357" s="108" t="str">
        <f>IF(MX357&gt;0,(MY357)/MZ9/MZ10/60,"-")</f>
        <v>-</v>
      </c>
      <c r="NA357" s="102" t="str">
        <f>IF(AND(MX357&gt;0,MZ357&gt;0),MZ357*MY294,"-")</f>
        <v>-</v>
      </c>
      <c r="NE357" s="112">
        <v>5</v>
      </c>
      <c r="NF357" s="4"/>
      <c r="NG357" s="108" t="str">
        <f>IF(NF357&gt;0,INDEX(Вхідні_дані!$A$1525:$F$1574,MATCH(NF357,Вхідні_дані!$C$1525:$C$1574,0),4),"-")</f>
        <v>-</v>
      </c>
      <c r="NH357" s="108" t="str">
        <f>IF(NF357&gt;0,(NG357)/NH9/NH10/60,"-")</f>
        <v>-</v>
      </c>
      <c r="NI357" s="102" t="str">
        <f>IF(AND(NF357&gt;0,NH357&gt;0),NH357*NG294,"-")</f>
        <v>-</v>
      </c>
      <c r="NM357" s="112">
        <v>5</v>
      </c>
      <c r="NN357" s="4"/>
      <c r="NO357" s="108" t="str">
        <f>IF(NN357&gt;0,INDEX(Вхідні_дані!$A$1525:$F$1574,MATCH(NN357,Вхідні_дані!$C$1525:$C$1574,0),4),"-")</f>
        <v>-</v>
      </c>
      <c r="NP357" s="108" t="str">
        <f>IF(NN357&gt;0,(NO357)/NP9/NP10/60,"-")</f>
        <v>-</v>
      </c>
      <c r="NQ357" s="102" t="str">
        <f>IF(AND(NN357&gt;0,NP357&gt;0),NP357*NO294,"-")</f>
        <v>-</v>
      </c>
      <c r="NU357" s="112">
        <v>5</v>
      </c>
      <c r="NV357" s="4"/>
      <c r="NW357" s="108" t="str">
        <f>IF(NV357&gt;0,INDEX(Вхідні_дані!$A$1525:$F$1574,MATCH(NV357,Вхідні_дані!$C$1525:$C$1574,0),4),"-")</f>
        <v>-</v>
      </c>
      <c r="NX357" s="108" t="str">
        <f>IF(NV357&gt;0,(NW357)/NX9/NX10/60,"-")</f>
        <v>-</v>
      </c>
      <c r="NY357" s="102" t="str">
        <f>IF(AND(NV357&gt;0,NX357&gt;0),NX357*NW294,"-")</f>
        <v>-</v>
      </c>
      <c r="OC357" s="112">
        <v>5</v>
      </c>
      <c r="OD357" s="4"/>
      <c r="OE357" s="108" t="str">
        <f>IF(OD357&gt;0,INDEX(Вхідні_дані!$A$1525:$F$1574,MATCH(OD357,Вхідні_дані!$C$1525:$C$1574,0),4),"-")</f>
        <v>-</v>
      </c>
      <c r="OF357" s="108" t="str">
        <f>IF(OD357&gt;0,(OE357)/OF9/OF10/60,"-")</f>
        <v>-</v>
      </c>
      <c r="OG357" s="102" t="str">
        <f>IF(AND(OD357&gt;0,OF357&gt;0),OF357*OE294,"-")</f>
        <v>-</v>
      </c>
      <c r="OK357" s="112">
        <v>5</v>
      </c>
      <c r="OL357" s="4"/>
      <c r="OM357" s="108" t="str">
        <f>IF(OL357&gt;0,INDEX(Вхідні_дані!$A$1525:$F$1574,MATCH(OL357,Вхідні_дані!$C$1525:$C$1574,0),4),"-")</f>
        <v>-</v>
      </c>
      <c r="ON357" s="108" t="str">
        <f>IF(OL357&gt;0,(OM357)/ON9/ON10/60,"-")</f>
        <v>-</v>
      </c>
      <c r="OO357" s="102" t="str">
        <f>IF(AND(OL357&gt;0,ON357&gt;0),ON357*OM294,"-")</f>
        <v>-</v>
      </c>
      <c r="OS357" s="112">
        <v>5</v>
      </c>
      <c r="OT357" s="4"/>
      <c r="OU357" s="108" t="str">
        <f>IF(OT357&gt;0,INDEX(Вхідні_дані!$A$1525:$F$1574,MATCH(OT357,Вхідні_дані!$C$1525:$C$1574,0),4),"-")</f>
        <v>-</v>
      </c>
      <c r="OV357" s="108" t="str">
        <f>IF(OT357&gt;0,(OU357)/OV9/OV10/60,"-")</f>
        <v>-</v>
      </c>
      <c r="OW357" s="102" t="str">
        <f>IF(AND(OT357&gt;0,OV357&gt;0),OV357*OU294,"-")</f>
        <v>-</v>
      </c>
      <c r="PA357" s="112">
        <v>5</v>
      </c>
      <c r="PB357" s="4"/>
      <c r="PC357" s="108" t="str">
        <f>IF(PB357&gt;0,INDEX(Вхідні_дані!$A$1525:$F$1574,MATCH(PB357,Вхідні_дані!$C$1525:$C$1574,0),4),"-")</f>
        <v>-</v>
      </c>
      <c r="PD357" s="108" t="str">
        <f>IF(PB357&gt;0,(PC357)/PD9/PD10/60,"-")</f>
        <v>-</v>
      </c>
      <c r="PE357" s="102" t="str">
        <f>IF(AND(PB357&gt;0,PD357&gt;0),PD357*PC294,"-")</f>
        <v>-</v>
      </c>
      <c r="PI357" s="112">
        <v>5</v>
      </c>
      <c r="PJ357" s="4"/>
      <c r="PK357" s="108" t="str">
        <f>IF(PJ357&gt;0,INDEX(Вхідні_дані!$A$1525:$F$1574,MATCH(PJ357,Вхідні_дані!$C$1525:$C$1574,0),4),"-")</f>
        <v>-</v>
      </c>
      <c r="PL357" s="108" t="str">
        <f>IF(PJ357&gt;0,(PK357)/PL9/PL10/60,"-")</f>
        <v>-</v>
      </c>
      <c r="PM357" s="102" t="str">
        <f>IF(AND(PJ357&gt;0,PL357&gt;0),PL357*PK294,"-")</f>
        <v>-</v>
      </c>
      <c r="PQ357" s="112">
        <v>5</v>
      </c>
      <c r="PR357" s="4"/>
      <c r="PS357" s="108" t="str">
        <f>IF(PR357&gt;0,INDEX(Вхідні_дані!$A$1525:$F$1574,MATCH(PR357,Вхідні_дані!$C$1525:$C$1574,0),4),"-")</f>
        <v>-</v>
      </c>
      <c r="PT357" s="108" t="str">
        <f>IF(PR357&gt;0,(PS357)/PT9/PT10/60,"-")</f>
        <v>-</v>
      </c>
      <c r="PU357" s="102" t="str">
        <f>IF(AND(PR357&gt;0,PT357&gt;0),PT357*PS294,"-")</f>
        <v>-</v>
      </c>
      <c r="PY357" s="112">
        <v>5</v>
      </c>
      <c r="PZ357" s="4"/>
      <c r="QA357" s="108" t="str">
        <f>IF(PZ357&gt;0,INDEX(Вхідні_дані!$A$1525:$F$1574,MATCH(PZ357,Вхідні_дані!$C$1525:$C$1574,0),4),"-")</f>
        <v>-</v>
      </c>
      <c r="QB357" s="108" t="str">
        <f>IF(PZ357&gt;0,(QA357)/QB9/QB10/60,"-")</f>
        <v>-</v>
      </c>
      <c r="QC357" s="102" t="str">
        <f>IF(AND(PZ357&gt;0,QB357&gt;0),QB357*QA294,"-")</f>
        <v>-</v>
      </c>
      <c r="QG357" s="112">
        <v>5</v>
      </c>
      <c r="QH357" s="4"/>
      <c r="QI357" s="108" t="str">
        <f>IF(QH357&gt;0,INDEX(Вхідні_дані!$A$1525:$F$1574,MATCH(QH357,Вхідні_дані!$C$1525:$C$1574,0),4),"-")</f>
        <v>-</v>
      </c>
      <c r="QJ357" s="108" t="str">
        <f>IF(QH357&gt;0,(QI357)/QJ9/QJ10/60,"-")</f>
        <v>-</v>
      </c>
      <c r="QK357" s="102" t="str">
        <f>IF(AND(QH357&gt;0,QJ357&gt;0),QJ357*QI294,"-")</f>
        <v>-</v>
      </c>
      <c r="QO357" s="112">
        <v>5</v>
      </c>
      <c r="QP357" s="4"/>
      <c r="QQ357" s="108" t="str">
        <f>IF(QP357&gt;0,INDEX(Вхідні_дані!$A$1525:$F$1574,MATCH(QP357,Вхідні_дані!$C$1525:$C$1574,0),4),"-")</f>
        <v>-</v>
      </c>
      <c r="QR357" s="108" t="str">
        <f>IF(QP357&gt;0,(QQ357)/QR9/QR10/60,"-")</f>
        <v>-</v>
      </c>
      <c r="QS357" s="102" t="str">
        <f>IF(AND(QP357&gt;0,QR357&gt;0),QR357*QQ294,"-")</f>
        <v>-</v>
      </c>
      <c r="QW357" s="112">
        <v>5</v>
      </c>
      <c r="QX357" s="4"/>
      <c r="QY357" s="108" t="str">
        <f>IF(QX357&gt;0,INDEX(Вхідні_дані!$A$1525:$F$1574,MATCH(QX357,Вхідні_дані!$C$1525:$C$1574,0),4),"-")</f>
        <v>-</v>
      </c>
      <c r="QZ357" s="108" t="str">
        <f>IF(QX357&gt;0,(QY357)/QZ9/QZ10/60,"-")</f>
        <v>-</v>
      </c>
      <c r="RA357" s="102" t="str">
        <f>IF(AND(QX357&gt;0,QZ357&gt;0),QZ357*QY294,"-")</f>
        <v>-</v>
      </c>
      <c r="RE357" s="112">
        <v>5</v>
      </c>
      <c r="RF357" s="4"/>
      <c r="RG357" s="108" t="str">
        <f>IF(RF357&gt;0,INDEX(Вхідні_дані!$A$1525:$F$1574,MATCH(RF357,Вхідні_дані!$C$1525:$C$1574,0),4),"-")</f>
        <v>-</v>
      </c>
      <c r="RH357" s="108" t="str">
        <f>IF(RF357&gt;0,(RG357)/RH9/RH10/60,"-")</f>
        <v>-</v>
      </c>
      <c r="RI357" s="102" t="str">
        <f>IF(AND(RF357&gt;0,RH357&gt;0),RH357*RG294,"-")</f>
        <v>-</v>
      </c>
      <c r="RM357" s="112">
        <v>5</v>
      </c>
      <c r="RN357" s="4"/>
      <c r="RO357" s="108" t="str">
        <f>IF(RN357&gt;0,INDEX(Вхідні_дані!$A$1525:$F$1574,MATCH(RN357,Вхідні_дані!$C$1525:$C$1574,0),4),"-")</f>
        <v>-</v>
      </c>
      <c r="RP357" s="108" t="str">
        <f>IF(RN357&gt;0,(RO357)/RP9/RP10/60,"-")</f>
        <v>-</v>
      </c>
      <c r="RQ357" s="102" t="str">
        <f>IF(AND(RN357&gt;0,RP357&gt;0),RP357*RO294,"-")</f>
        <v>-</v>
      </c>
      <c r="RU357" s="112">
        <v>5</v>
      </c>
      <c r="RV357" s="4"/>
      <c r="RW357" s="108" t="str">
        <f>IF(RV357&gt;0,INDEX(Вхідні_дані!$A$1525:$F$1574,MATCH(RV357,Вхідні_дані!$C$1525:$C$1574,0),4),"-")</f>
        <v>-</v>
      </c>
      <c r="RX357" s="108" t="str">
        <f>IF(RV357&gt;0,(RW357)/RX9/RX10/60,"-")</f>
        <v>-</v>
      </c>
      <c r="RY357" s="102" t="str">
        <f>IF(AND(RV357&gt;0,RX357&gt;0),RX357*RW294,"-")</f>
        <v>-</v>
      </c>
      <c r="SC357" s="112">
        <v>5</v>
      </c>
      <c r="SD357" s="4"/>
      <c r="SE357" s="108" t="str">
        <f>IF(SD357&gt;0,INDEX(Вхідні_дані!$A$1525:$F$1574,MATCH(SD357,Вхідні_дані!$C$1525:$C$1574,0),4),"-")</f>
        <v>-</v>
      </c>
      <c r="SF357" s="108" t="str">
        <f>IF(SD357&gt;0,(SE357)/SF9/SF10/60,"-")</f>
        <v>-</v>
      </c>
      <c r="SG357" s="102" t="str">
        <f>IF(AND(SD357&gt;0,SF357&gt;0),SF357*SE294,"-")</f>
        <v>-</v>
      </c>
      <c r="SK357" s="112">
        <v>5</v>
      </c>
      <c r="SL357" s="4"/>
      <c r="SM357" s="108" t="str">
        <f>IF(SL357&gt;0,INDEX(Вхідні_дані!$A$1525:$F$1574,MATCH(SL357,Вхідні_дані!$C$1525:$C$1574,0),4),"-")</f>
        <v>-</v>
      </c>
      <c r="SN357" s="108" t="str">
        <f>IF(SL357&gt;0,(SM357)/SN9/SN10/60,"-")</f>
        <v>-</v>
      </c>
      <c r="SO357" s="102" t="str">
        <f>IF(AND(SL357&gt;0,SN357&gt;0),SN357*SM294,"-")</f>
        <v>-</v>
      </c>
      <c r="SS357" s="112">
        <v>5</v>
      </c>
      <c r="ST357" s="4"/>
      <c r="SU357" s="108" t="str">
        <f>IF(ST357&gt;0,INDEX(Вхідні_дані!$A$1525:$F$1574,MATCH(ST357,Вхідні_дані!$C$1525:$C$1574,0),4),"-")</f>
        <v>-</v>
      </c>
      <c r="SV357" s="108" t="str">
        <f>IF(ST357&gt;0,(SU357)/SV9/SV10/60,"-")</f>
        <v>-</v>
      </c>
      <c r="SW357" s="102" t="str">
        <f>IF(AND(ST357&gt;0,SV357&gt;0),SV357*SU294,"-")</f>
        <v>-</v>
      </c>
      <c r="TA357" s="112">
        <v>5</v>
      </c>
      <c r="TB357" s="4"/>
      <c r="TC357" s="108" t="str">
        <f>IF(TB357&gt;0,INDEX(Вхідні_дані!$A$1525:$F$1574,MATCH(TB357,Вхідні_дані!$C$1525:$C$1574,0),4),"-")</f>
        <v>-</v>
      </c>
      <c r="TD357" s="108" t="str">
        <f>IF(TB357&gt;0,(TC357)/TD9/TD10/60,"-")</f>
        <v>-</v>
      </c>
      <c r="TE357" s="102" t="str">
        <f>IF(AND(TB357&gt;0,TD357&gt;0),TD357*TC294,"-")</f>
        <v>-</v>
      </c>
      <c r="TI357" s="112">
        <v>5</v>
      </c>
      <c r="TJ357" s="4"/>
      <c r="TK357" s="108" t="str">
        <f>IF(TJ357&gt;0,INDEX(Вхідні_дані!$A$1525:$F$1574,MATCH(TJ357,Вхідні_дані!$C$1525:$C$1574,0),4),"-")</f>
        <v>-</v>
      </c>
      <c r="TL357" s="108" t="str">
        <f>IF(TJ357&gt;0,(TK357)/TL9/TL10/60,"-")</f>
        <v>-</v>
      </c>
      <c r="TM357" s="102" t="str">
        <f>IF(AND(TJ357&gt;0,TL357&gt;0),TL357*TK294,"-")</f>
        <v>-</v>
      </c>
      <c r="TQ357" s="112">
        <v>5</v>
      </c>
      <c r="TR357" s="4"/>
      <c r="TS357" s="108" t="str">
        <f>IF(TR357&gt;0,INDEX(Вхідні_дані!$A$1525:$F$1574,MATCH(TR357,Вхідні_дані!$C$1525:$C$1574,0),4),"-")</f>
        <v>-</v>
      </c>
      <c r="TT357" s="108" t="str">
        <f>IF(TR357&gt;0,(TS357)/TT9/TT10/60,"-")</f>
        <v>-</v>
      </c>
      <c r="TU357" s="102" t="str">
        <f>IF(AND(TR357&gt;0,TT357&gt;0),TT357*TS294,"-")</f>
        <v>-</v>
      </c>
      <c r="TY357" s="112">
        <v>5</v>
      </c>
      <c r="TZ357" s="4"/>
      <c r="UA357" s="108" t="str">
        <f>IF(TZ357&gt;0,INDEX(Вхідні_дані!$A$1525:$F$1574,MATCH(TZ357,Вхідні_дані!$C$1525:$C$1574,0),4),"-")</f>
        <v>-</v>
      </c>
      <c r="UB357" s="108" t="str">
        <f>IF(TZ357&gt;0,(UA357)/UB9/UB10/60,"-")</f>
        <v>-</v>
      </c>
      <c r="UC357" s="102" t="str">
        <f>IF(AND(TZ357&gt;0,UB357&gt;0),UB357*UA294,"-")</f>
        <v>-</v>
      </c>
      <c r="UG357" s="112">
        <v>5</v>
      </c>
      <c r="UH357" s="4"/>
      <c r="UI357" s="108" t="str">
        <f>IF(UH357&gt;0,INDEX(Вхідні_дані!$A$1525:$F$1574,MATCH(UH357,Вхідні_дані!$C$1525:$C$1574,0),4),"-")</f>
        <v>-</v>
      </c>
      <c r="UJ357" s="108" t="str">
        <f>IF(UH357&gt;0,(UI357)/UJ9/UJ10/60,"-")</f>
        <v>-</v>
      </c>
      <c r="UK357" s="102" t="str">
        <f>IF(AND(UH357&gt;0,UJ357&gt;0),UJ357*UI294,"-")</f>
        <v>-</v>
      </c>
      <c r="UO357" s="112">
        <v>5</v>
      </c>
      <c r="UP357" s="4"/>
      <c r="UQ357" s="108" t="str">
        <f>IF(UP357&gt;0,INDEX(Вхідні_дані!$A$1525:$F$1574,MATCH(UP357,Вхідні_дані!$C$1525:$C$1574,0),4),"-")</f>
        <v>-</v>
      </c>
      <c r="UR357" s="108" t="str">
        <f>IF(UP357&gt;0,(UQ357)/UR9/UR10/60,"-")</f>
        <v>-</v>
      </c>
      <c r="US357" s="102" t="str">
        <f>IF(AND(UP357&gt;0,UR357&gt;0),UR357*UQ294,"-")</f>
        <v>-</v>
      </c>
      <c r="UW357" s="112">
        <v>5</v>
      </c>
      <c r="UX357" s="4"/>
      <c r="UY357" s="108" t="str">
        <f>IF(UX357&gt;0,INDEX(Вхідні_дані!$A$1525:$F$1574,MATCH(UX357,Вхідні_дані!$C$1525:$C$1574,0),4),"-")</f>
        <v>-</v>
      </c>
      <c r="UZ357" s="108" t="str">
        <f>IF(UX357&gt;0,(UY357)/UZ9/UZ10/60,"-")</f>
        <v>-</v>
      </c>
      <c r="VA357" s="102" t="str">
        <f>IF(AND(UX357&gt;0,UZ357&gt;0),UZ357*UY294,"-")</f>
        <v>-</v>
      </c>
      <c r="VE357" s="112">
        <v>5</v>
      </c>
      <c r="VF357" s="4"/>
      <c r="VG357" s="108" t="str">
        <f>IF(VF357&gt;0,INDEX(Вхідні_дані!$A$1525:$F$1574,MATCH(VF357,Вхідні_дані!$C$1525:$C$1574,0),4),"-")</f>
        <v>-</v>
      </c>
      <c r="VH357" s="108" t="str">
        <f>IF(VF357&gt;0,(VG357)/VH9/VH10/60,"-")</f>
        <v>-</v>
      </c>
      <c r="VI357" s="102" t="str">
        <f>IF(AND(VF357&gt;0,VH357&gt;0),VH357*VG294,"-")</f>
        <v>-</v>
      </c>
      <c r="VM357" s="112">
        <v>5</v>
      </c>
      <c r="VN357" s="4"/>
      <c r="VO357" s="108" t="str">
        <f>IF(VN357&gt;0,INDEX(Вхідні_дані!$A$1525:$F$1574,MATCH(VN357,Вхідні_дані!$C$1525:$C$1574,0),4),"-")</f>
        <v>-</v>
      </c>
      <c r="VP357" s="108" t="str">
        <f>IF(VN357&gt;0,(VO357)/VP9/VP10/60,"-")</f>
        <v>-</v>
      </c>
      <c r="VQ357" s="102" t="str">
        <f>IF(AND(VN357&gt;0,VP357&gt;0),VP357*VO294,"-")</f>
        <v>-</v>
      </c>
      <c r="VU357" s="112">
        <v>5</v>
      </c>
      <c r="VV357" s="4"/>
      <c r="VW357" s="108" t="str">
        <f>IF(VV357&gt;0,INDEX(Вхідні_дані!$A$1525:$F$1574,MATCH(VV357,Вхідні_дані!$C$1525:$C$1574,0),4),"-")</f>
        <v>-</v>
      </c>
      <c r="VX357" s="108" t="str">
        <f>IF(VV357&gt;0,(VW357)/VX9/VX10/60,"-")</f>
        <v>-</v>
      </c>
      <c r="VY357" s="102" t="str">
        <f>IF(AND(VV357&gt;0,VX357&gt;0),VX357*VW294,"-")</f>
        <v>-</v>
      </c>
      <c r="WC357" s="112">
        <v>5</v>
      </c>
      <c r="WD357" s="4"/>
      <c r="WE357" s="108" t="str">
        <f>IF(WD357&gt;0,INDEX(Вхідні_дані!$A$1525:$F$1574,MATCH(WD357,Вхідні_дані!$C$1525:$C$1574,0),4),"-")</f>
        <v>-</v>
      </c>
      <c r="WF357" s="108" t="str">
        <f>IF(WD357&gt;0,(WE357)/WF9/WF10/60,"-")</f>
        <v>-</v>
      </c>
      <c r="WG357" s="102" t="str">
        <f>IF(AND(WD357&gt;0,WF357&gt;0),WF357*WE294,"-")</f>
        <v>-</v>
      </c>
      <c r="WK357" s="112">
        <v>5</v>
      </c>
      <c r="WL357" s="4"/>
      <c r="WM357" s="108" t="str">
        <f>IF(WL357&gt;0,INDEX(Вхідні_дані!$A$1525:$F$1574,MATCH(WL357,Вхідні_дані!$C$1525:$C$1574,0),4),"-")</f>
        <v>-</v>
      </c>
      <c r="WN357" s="108" t="str">
        <f>IF(WL357&gt;0,(WM357)/WN9/WN10/60,"-")</f>
        <v>-</v>
      </c>
      <c r="WO357" s="102" t="str">
        <f>IF(AND(WL357&gt;0,WN357&gt;0),WN357*WM294,"-")</f>
        <v>-</v>
      </c>
      <c r="WS357" s="112">
        <v>5</v>
      </c>
      <c r="WT357" s="4"/>
      <c r="WU357" s="108" t="str">
        <f>IF(WT357&gt;0,INDEX(Вхідні_дані!$A$1525:$F$1574,MATCH(WT357,Вхідні_дані!$C$1525:$C$1574,0),4),"-")</f>
        <v>-</v>
      </c>
      <c r="WV357" s="108" t="str">
        <f>IF(WT357&gt;0,(WU357)/WV9/WV10/60,"-")</f>
        <v>-</v>
      </c>
      <c r="WW357" s="102" t="str">
        <f>IF(AND(WT357&gt;0,WV357&gt;0),WV357*WU294,"-")</f>
        <v>-</v>
      </c>
      <c r="XA357" s="112">
        <v>5</v>
      </c>
      <c r="XB357" s="4"/>
      <c r="XC357" s="108" t="str">
        <f>IF(XB357&gt;0,INDEX(Вхідні_дані!$A$1525:$F$1574,MATCH(XB357,Вхідні_дані!$C$1525:$C$1574,0),4),"-")</f>
        <v>-</v>
      </c>
      <c r="XD357" s="108" t="str">
        <f>IF(XB357&gt;0,(XC357)/XD9/XD10/60,"-")</f>
        <v>-</v>
      </c>
      <c r="XE357" s="102" t="str">
        <f>IF(AND(XB357&gt;0,XD357&gt;0),XD357*XC294,"-")</f>
        <v>-</v>
      </c>
      <c r="XI357" s="112">
        <v>5</v>
      </c>
      <c r="XJ357" s="4"/>
      <c r="XK357" s="108" t="str">
        <f>IF(XJ357&gt;0,INDEX(Вхідні_дані!$A$1525:$F$1574,MATCH(XJ357,Вхідні_дані!$C$1525:$C$1574,0),4),"-")</f>
        <v>-</v>
      </c>
      <c r="XL357" s="108" t="str">
        <f>IF(XJ357&gt;0,(XK357)/XL9/XL10/60,"-")</f>
        <v>-</v>
      </c>
      <c r="XM357" s="102" t="str">
        <f>IF(AND(XJ357&gt;0,XL357&gt;0),XL357*XK294,"-")</f>
        <v>-</v>
      </c>
      <c r="XQ357" s="112">
        <v>5</v>
      </c>
      <c r="XR357" s="4"/>
      <c r="XS357" s="108" t="str">
        <f>IF(XR357&gt;0,INDEX(Вхідні_дані!$A$1525:$F$1574,MATCH(XR357,Вхідні_дані!$C$1525:$C$1574,0),4),"-")</f>
        <v>-</v>
      </c>
      <c r="XT357" s="108" t="str">
        <f>IF(XR357&gt;0,(XS357)/XT9/XT10/60,"-")</f>
        <v>-</v>
      </c>
      <c r="XU357" s="102" t="str">
        <f>IF(AND(XR357&gt;0,XT357&gt;0),XT357*XS294,"-")</f>
        <v>-</v>
      </c>
      <c r="XY357" s="112">
        <v>5</v>
      </c>
      <c r="XZ357" s="4"/>
      <c r="YA357" s="108" t="str">
        <f>IF(XZ357&gt;0,INDEX(Вхідні_дані!$A$1525:$F$1574,MATCH(XZ357,Вхідні_дані!$C$1525:$C$1574,0),4),"-")</f>
        <v>-</v>
      </c>
      <c r="YB357" s="108" t="str">
        <f>IF(XZ357&gt;0,(YA357)/YB9/YB10/60,"-")</f>
        <v>-</v>
      </c>
      <c r="YC357" s="102" t="str">
        <f>IF(AND(XZ357&gt;0,YB357&gt;0),YB357*YA294,"-")</f>
        <v>-</v>
      </c>
      <c r="YG357" s="112">
        <v>5</v>
      </c>
      <c r="YH357" s="4"/>
      <c r="YI357" s="108" t="str">
        <f>IF(YH357&gt;0,INDEX(Вхідні_дані!$A$1525:$F$1574,MATCH(YH357,Вхідні_дані!$C$1525:$C$1574,0),4),"-")</f>
        <v>-</v>
      </c>
      <c r="YJ357" s="108" t="str">
        <f>IF(YH357&gt;0,(YI357)/YJ9/YJ10/60,"-")</f>
        <v>-</v>
      </c>
      <c r="YK357" s="102" t="str">
        <f>IF(AND(YH357&gt;0,YJ357&gt;0),YJ357*YI294,"-")</f>
        <v>-</v>
      </c>
      <c r="YO357" s="112">
        <v>5</v>
      </c>
      <c r="YP357" s="4"/>
      <c r="YQ357" s="108" t="str">
        <f>IF(YP357&gt;0,INDEX(Вхідні_дані!$A$1525:$F$1574,MATCH(YP357,Вхідні_дані!$C$1525:$C$1574,0),4),"-")</f>
        <v>-</v>
      </c>
      <c r="YR357" s="108" t="str">
        <f>IF(YP357&gt;0,(YQ357)/YR9/YR10/60,"-")</f>
        <v>-</v>
      </c>
      <c r="YS357" s="102" t="str">
        <f>IF(AND(YP357&gt;0,YR357&gt;0),YR357*YQ294,"-")</f>
        <v>-</v>
      </c>
      <c r="YW357" s="112">
        <v>5</v>
      </c>
      <c r="YX357" s="4"/>
      <c r="YY357" s="108" t="str">
        <f>IF(YX357&gt;0,INDEX(Вхідні_дані!$A$1525:$F$1574,MATCH(YX357,Вхідні_дані!$C$1525:$C$1574,0),4),"-")</f>
        <v>-</v>
      </c>
      <c r="YZ357" s="108" t="str">
        <f>IF(YX357&gt;0,(YY357)/YZ9/YZ10/60,"-")</f>
        <v>-</v>
      </c>
      <c r="ZA357" s="102" t="str">
        <f>IF(AND(YX357&gt;0,YZ357&gt;0),YZ357*YY294,"-")</f>
        <v>-</v>
      </c>
      <c r="ZE357" s="112">
        <v>5</v>
      </c>
      <c r="ZF357" s="4"/>
      <c r="ZG357" s="108" t="str">
        <f>IF(ZF357&gt;0,INDEX(Вхідні_дані!$A$1525:$F$1574,MATCH(ZF357,Вхідні_дані!$C$1525:$C$1574,0),4),"-")</f>
        <v>-</v>
      </c>
      <c r="ZH357" s="108" t="str">
        <f>IF(ZF357&gt;0,(ZG357)/ZH9/ZH10/60,"-")</f>
        <v>-</v>
      </c>
      <c r="ZI357" s="102" t="str">
        <f>IF(AND(ZF357&gt;0,ZH357&gt;0),ZH357*ZG294,"-")</f>
        <v>-</v>
      </c>
      <c r="ZM357" s="112">
        <v>5</v>
      </c>
      <c r="ZN357" s="4"/>
      <c r="ZO357" s="108" t="str">
        <f>IF(ZN357&gt;0,INDEX(Вхідні_дані!$A$1525:$F$1574,MATCH(ZN357,Вхідні_дані!$C$1525:$C$1574,0),4),"-")</f>
        <v>-</v>
      </c>
      <c r="ZP357" s="108" t="str">
        <f>IF(ZN357&gt;0,(ZO357)/ZP9/ZP10/60,"-")</f>
        <v>-</v>
      </c>
      <c r="ZQ357" s="102" t="str">
        <f>IF(AND(ZN357&gt;0,ZP357&gt;0),ZP357*ZO294,"-")</f>
        <v>-</v>
      </c>
      <c r="ZU357" s="112">
        <v>5</v>
      </c>
      <c r="ZV357" s="4"/>
      <c r="ZW357" s="108" t="str">
        <f>IF(ZV357&gt;0,INDEX(Вхідні_дані!$A$1525:$F$1574,MATCH(ZV357,Вхідні_дані!$C$1525:$C$1574,0),4),"-")</f>
        <v>-</v>
      </c>
      <c r="ZX357" s="108" t="str">
        <f>IF(ZV357&gt;0,(ZW357)/ZX9/ZX10/60,"-")</f>
        <v>-</v>
      </c>
      <c r="ZY357" s="102" t="str">
        <f>IF(AND(ZV357&gt;0,ZX357&gt;0),ZX357*ZW294,"-")</f>
        <v>-</v>
      </c>
      <c r="AAC357" s="112">
        <v>5</v>
      </c>
      <c r="AAD357" s="4"/>
      <c r="AAE357" s="108" t="str">
        <f>IF(AAD357&gt;0,INDEX(Вхідні_дані!$A$1525:$F$1574,MATCH(AAD357,Вхідні_дані!$C$1525:$C$1574,0),4),"-")</f>
        <v>-</v>
      </c>
      <c r="AAF357" s="108" t="str">
        <f>IF(AAD357&gt;0,(AAE357)/AAF9/AAF10/60,"-")</f>
        <v>-</v>
      </c>
      <c r="AAG357" s="102" t="str">
        <f>IF(AND(AAD357&gt;0,AAF357&gt;0),AAF357*AAE294,"-")</f>
        <v>-</v>
      </c>
      <c r="AAK357" s="112">
        <v>5</v>
      </c>
      <c r="AAL357" s="4"/>
      <c r="AAM357" s="108" t="str">
        <f>IF(AAL357&gt;0,INDEX(Вхідні_дані!$A$1525:$F$1574,MATCH(AAL357,Вхідні_дані!$C$1525:$C$1574,0),4),"-")</f>
        <v>-</v>
      </c>
      <c r="AAN357" s="108" t="str">
        <f>IF(AAL357&gt;0,(AAM357)/AAN9/AAN10/60,"-")</f>
        <v>-</v>
      </c>
      <c r="AAO357" s="102" t="str">
        <f>IF(AND(AAL357&gt;0,AAN357&gt;0),AAN357*AAM294,"-")</f>
        <v>-</v>
      </c>
      <c r="AAS357" s="112">
        <v>5</v>
      </c>
      <c r="AAT357" s="4"/>
      <c r="AAU357" s="108" t="str">
        <f>IF(AAT357&gt;0,INDEX(Вхідні_дані!$A$1525:$F$1574,MATCH(AAT357,Вхідні_дані!$C$1525:$C$1574,0),4),"-")</f>
        <v>-</v>
      </c>
      <c r="AAV357" s="108" t="str">
        <f>IF(AAT357&gt;0,(AAU357)/AAV9/AAV10/60,"-")</f>
        <v>-</v>
      </c>
      <c r="AAW357" s="102" t="str">
        <f>IF(AND(AAT357&gt;0,AAV357&gt;0),AAV357*AAU294,"-")</f>
        <v>-</v>
      </c>
      <c r="ABA357" s="112">
        <v>5</v>
      </c>
      <c r="ABB357" s="4"/>
      <c r="ABC357" s="108" t="str">
        <f>IF(ABB357&gt;0,INDEX(Вхідні_дані!$A$1525:$F$1574,MATCH(ABB357,Вхідні_дані!$C$1525:$C$1574,0),4),"-")</f>
        <v>-</v>
      </c>
      <c r="ABD357" s="108" t="str">
        <f>IF(ABB357&gt;0,(ABC357)/ABD9/ABD10/60,"-")</f>
        <v>-</v>
      </c>
      <c r="ABE357" s="102" t="str">
        <f>IF(AND(ABB357&gt;0,ABD357&gt;0),ABD357*ABC294,"-")</f>
        <v>-</v>
      </c>
      <c r="ABI357" s="112">
        <v>5</v>
      </c>
      <c r="ABJ357" s="4"/>
      <c r="ABK357" s="108" t="str">
        <f>IF(ABJ357&gt;0,INDEX(Вхідні_дані!$A$1525:$F$1574,MATCH(ABJ357,Вхідні_дані!$C$1525:$C$1574,0),4),"-")</f>
        <v>-</v>
      </c>
      <c r="ABL357" s="108" t="str">
        <f>IF(ABJ357&gt;0,(ABK357)/ABL9/ABL10/60,"-")</f>
        <v>-</v>
      </c>
      <c r="ABM357" s="102" t="str">
        <f>IF(AND(ABJ357&gt;0,ABL357&gt;0),ABL357*ABK294,"-")</f>
        <v>-</v>
      </c>
      <c r="ABQ357" s="112">
        <v>5</v>
      </c>
      <c r="ABR357" s="4"/>
      <c r="ABS357" s="108" t="str">
        <f>IF(ABR357&gt;0,INDEX(Вхідні_дані!$A$1525:$F$1574,MATCH(ABR357,Вхідні_дані!$C$1525:$C$1574,0),4),"-")</f>
        <v>-</v>
      </c>
      <c r="ABT357" s="108" t="str">
        <f>IF(ABR357&gt;0,(ABS357)/ABT9/ABT10/60,"-")</f>
        <v>-</v>
      </c>
      <c r="ABU357" s="102" t="str">
        <f>IF(AND(ABR357&gt;0,ABT357&gt;0),ABT357*ABS294,"-")</f>
        <v>-</v>
      </c>
      <c r="ABY357" s="112">
        <v>5</v>
      </c>
      <c r="ABZ357" s="4"/>
      <c r="ACA357" s="108" t="str">
        <f>IF(ABZ357&gt;0,INDEX(Вхідні_дані!$A$1525:$F$1574,MATCH(ABZ357,Вхідні_дані!$C$1525:$C$1574,0),4),"-")</f>
        <v>-</v>
      </c>
      <c r="ACB357" s="108" t="str">
        <f>IF(ABZ357&gt;0,(ACA357)/ACB9/ACB10/60,"-")</f>
        <v>-</v>
      </c>
      <c r="ACC357" s="102" t="str">
        <f>IF(AND(ABZ357&gt;0,ACB357&gt;0),ACB357*ACA294,"-")</f>
        <v>-</v>
      </c>
      <c r="ACG357" s="112">
        <v>5</v>
      </c>
      <c r="ACH357" s="4"/>
      <c r="ACI357" s="108" t="str">
        <f>IF(ACH357&gt;0,INDEX(Вхідні_дані!$A$1525:$F$1574,MATCH(ACH357,Вхідні_дані!$C$1525:$C$1574,0),4),"-")</f>
        <v>-</v>
      </c>
      <c r="ACJ357" s="108" t="str">
        <f>IF(ACH357&gt;0,(ACI357)/ACJ9/ACJ10/60,"-")</f>
        <v>-</v>
      </c>
      <c r="ACK357" s="102" t="str">
        <f>IF(AND(ACH357&gt;0,ACJ357&gt;0),ACJ357*ACI294,"-")</f>
        <v>-</v>
      </c>
      <c r="ACO357" s="112">
        <v>5</v>
      </c>
      <c r="ACP357" s="4"/>
      <c r="ACQ357" s="108" t="str">
        <f>IF(ACP357&gt;0,INDEX(Вхідні_дані!$A$1525:$F$1574,MATCH(ACP357,Вхідні_дані!$C$1525:$C$1574,0),4),"-")</f>
        <v>-</v>
      </c>
      <c r="ACR357" s="108" t="str">
        <f>IF(ACP357&gt;0,(ACQ357)/ACR9/ACR10/60,"-")</f>
        <v>-</v>
      </c>
      <c r="ACS357" s="102" t="str">
        <f>IF(AND(ACP357&gt;0,ACR357&gt;0),ACR357*ACQ294,"-")</f>
        <v>-</v>
      </c>
      <c r="ACW357" s="112">
        <v>5</v>
      </c>
      <c r="ACX357" s="4"/>
      <c r="ACY357" s="108" t="str">
        <f>IF(ACX357&gt;0,INDEX(Вхідні_дані!$A$1525:$F$1574,MATCH(ACX357,Вхідні_дані!$C$1525:$C$1574,0),4),"-")</f>
        <v>-</v>
      </c>
      <c r="ACZ357" s="108" t="str">
        <f>IF(ACX357&gt;0,(ACY357)/ACZ9/ACZ10/60,"-")</f>
        <v>-</v>
      </c>
      <c r="ADA357" s="102" t="str">
        <f>IF(AND(ACX357&gt;0,ACZ357&gt;0),ACZ357*ACY294,"-")</f>
        <v>-</v>
      </c>
      <c r="ADE357" s="112">
        <v>5</v>
      </c>
      <c r="ADF357" s="4"/>
      <c r="ADG357" s="108" t="str">
        <f>IF(ADF357&gt;0,INDEX(Вхідні_дані!$A$1525:$F$1574,MATCH(ADF357,Вхідні_дані!$C$1525:$C$1574,0),4),"-")</f>
        <v>-</v>
      </c>
      <c r="ADH357" s="108" t="str">
        <f>IF(ADF357&gt;0,(ADG357)/ADH9/ADH10/60,"-")</f>
        <v>-</v>
      </c>
      <c r="ADI357" s="102" t="str">
        <f>IF(AND(ADF357&gt;0,ADH357&gt;0),ADH357*ADG294,"-")</f>
        <v>-</v>
      </c>
      <c r="ADM357" s="112">
        <v>5</v>
      </c>
      <c r="ADN357" s="4"/>
      <c r="ADO357" s="108" t="str">
        <f>IF(ADN357&gt;0,INDEX(Вхідні_дані!$A$1525:$F$1574,MATCH(ADN357,Вхідні_дані!$C$1525:$C$1574,0),4),"-")</f>
        <v>-</v>
      </c>
      <c r="ADP357" s="108" t="str">
        <f>IF(ADN357&gt;0,(ADO357)/ADP9/ADP10/60,"-")</f>
        <v>-</v>
      </c>
      <c r="ADQ357" s="102" t="str">
        <f>IF(AND(ADN357&gt;0,ADP357&gt;0),ADP357*ADO294,"-")</f>
        <v>-</v>
      </c>
    </row>
    <row r="358" spans="1:800" ht="44.25" customHeight="1" outlineLevel="1" x14ac:dyDescent="0.25">
      <c r="A358" s="112">
        <v>6</v>
      </c>
      <c r="B358" s="4"/>
      <c r="C358" s="108" t="str">
        <f>IF(B358&gt;0,INDEX(Вхідні_дані!$A$1525:$F$1574,MATCH(B358,Вхідні_дані!$C$1525:$C$1574,0),4),"-")</f>
        <v>-</v>
      </c>
      <c r="D358" s="108" t="str">
        <f>IF(B358&gt;0,(C358)/D9/D10/60,"-")</f>
        <v>-</v>
      </c>
      <c r="E358" s="102" t="str">
        <f>IF(AND(B358&gt;0,D358&gt;0),D358*C294,"-")</f>
        <v>-</v>
      </c>
      <c r="I358" s="112">
        <v>6</v>
      </c>
      <c r="J358" s="4"/>
      <c r="K358" s="108" t="str">
        <f>IF(J358&gt;0,INDEX(Вхідні_дані!$A$1525:$F$1574,MATCH(J358,Вхідні_дані!$C$1525:$C$1574,0),4),"-")</f>
        <v>-</v>
      </c>
      <c r="L358" s="108" t="str">
        <f>IF(J358&gt;0,(K358)/L9/L10/60,"-")</f>
        <v>-</v>
      </c>
      <c r="M358" s="102" t="str">
        <f>IF(AND(J358&gt;0,L358&gt;0),L358*K294,"-")</f>
        <v>-</v>
      </c>
      <c r="Q358" s="112">
        <v>6</v>
      </c>
      <c r="R358" s="4"/>
      <c r="S358" s="108" t="str">
        <f>IF(R358&gt;0,INDEX(Вхідні_дані!$A$1525:$F$1574,MATCH(R358,Вхідні_дані!$C$1525:$C$1574,0),4),"-")</f>
        <v>-</v>
      </c>
      <c r="T358" s="108" t="str">
        <f>IF(R358&gt;0,(S358)/T9/T10/60,"-")</f>
        <v>-</v>
      </c>
      <c r="U358" s="102" t="str">
        <f>IF(AND(R358&gt;0,T358&gt;0),T358*S294,"-")</f>
        <v>-</v>
      </c>
      <c r="Y358" s="112">
        <v>6</v>
      </c>
      <c r="Z358" s="4"/>
      <c r="AA358" s="108" t="str">
        <f>IF(Z358&gt;0,INDEX(Вхідні_дані!$A$1525:$F$1574,MATCH(Z358,Вхідні_дані!$C$1525:$C$1574,0),4),"-")</f>
        <v>-</v>
      </c>
      <c r="AB358" s="108" t="str">
        <f>IF(Z358&gt;0,(AA358)/AB9/AB10/60,"-")</f>
        <v>-</v>
      </c>
      <c r="AC358" s="102" t="str">
        <f>IF(AND(Z358&gt;0,AB358&gt;0),AB358*AA294,"-")</f>
        <v>-</v>
      </c>
      <c r="AG358" s="112">
        <v>6</v>
      </c>
      <c r="AH358" s="4"/>
      <c r="AI358" s="108" t="str">
        <f>IF(AH358&gt;0,INDEX(Вхідні_дані!$A$1525:$F$1574,MATCH(AH358,Вхідні_дані!$C$1525:$C$1574,0),4),"-")</f>
        <v>-</v>
      </c>
      <c r="AJ358" s="108" t="str">
        <f>IF(AH358&gt;0,(AI358)/AJ9/AJ10/60,"-")</f>
        <v>-</v>
      </c>
      <c r="AK358" s="102" t="str">
        <f>IF(AND(AH358&gt;0,AJ358&gt;0),AJ358*AI294,"-")</f>
        <v>-</v>
      </c>
      <c r="AO358" s="112">
        <v>6</v>
      </c>
      <c r="AP358" s="4"/>
      <c r="AQ358" s="108" t="str">
        <f>IF(AP358&gt;0,INDEX(Вхідні_дані!$A$1525:$F$1574,MATCH(AP358,Вхідні_дані!$C$1525:$C$1574,0),4),"-")</f>
        <v>-</v>
      </c>
      <c r="AR358" s="108" t="str">
        <f>IF(AP358&gt;0,(AQ358)/AR9/AR10/60,"-")</f>
        <v>-</v>
      </c>
      <c r="AS358" s="102" t="str">
        <f>IF(AND(AP358&gt;0,AR358&gt;0),AR358*AQ294,"-")</f>
        <v>-</v>
      </c>
      <c r="AW358" s="112">
        <v>6</v>
      </c>
      <c r="AX358" s="4"/>
      <c r="AY358" s="108" t="str">
        <f>IF(AX358&gt;0,INDEX(Вхідні_дані!$A$1525:$F$1574,MATCH(AX358,Вхідні_дані!$C$1525:$C$1574,0),4),"-")</f>
        <v>-</v>
      </c>
      <c r="AZ358" s="108" t="str">
        <f>IF(AX358&gt;0,(AY358)/AZ9/AZ10/60,"-")</f>
        <v>-</v>
      </c>
      <c r="BA358" s="102" t="str">
        <f>IF(AND(AX358&gt;0,AZ358&gt;0),AZ358*AY294,"-")</f>
        <v>-</v>
      </c>
      <c r="BE358" s="112">
        <v>6</v>
      </c>
      <c r="BF358" s="4"/>
      <c r="BG358" s="108" t="str">
        <f>IF(BF358&gt;0,INDEX(Вхідні_дані!$A$1525:$F$1574,MATCH(BF358,Вхідні_дані!$C$1525:$C$1574,0),4),"-")</f>
        <v>-</v>
      </c>
      <c r="BH358" s="108" t="str">
        <f>IF(BF358&gt;0,(BG358)/BH9/BH10/60,"-")</f>
        <v>-</v>
      </c>
      <c r="BI358" s="102" t="str">
        <f>IF(AND(BF358&gt;0,BH358&gt;0),BH358*BG294,"-")</f>
        <v>-</v>
      </c>
      <c r="BM358" s="112">
        <v>6</v>
      </c>
      <c r="BN358" s="4"/>
      <c r="BO358" s="108" t="str">
        <f>IF(BN358&gt;0,INDEX(Вхідні_дані!$A$1525:$F$1574,MATCH(BN358,Вхідні_дані!$C$1525:$C$1574,0),4),"-")</f>
        <v>-</v>
      </c>
      <c r="BP358" s="108" t="str">
        <f>IF(BN358&gt;0,(BO358)/BP9/BP10/60,"-")</f>
        <v>-</v>
      </c>
      <c r="BQ358" s="102" t="str">
        <f>IF(AND(BN358&gt;0,BP358&gt;0),BP358*BO294,"-")</f>
        <v>-</v>
      </c>
      <c r="BU358" s="112">
        <v>6</v>
      </c>
      <c r="BV358" s="4"/>
      <c r="BW358" s="108" t="str">
        <f>IF(BV358&gt;0,INDEX(Вхідні_дані!$A$1525:$F$1574,MATCH(BV358,Вхідні_дані!$C$1525:$C$1574,0),4),"-")</f>
        <v>-</v>
      </c>
      <c r="BX358" s="108" t="str">
        <f>IF(BV358&gt;0,(BW358)/BX9/BX10/60,"-")</f>
        <v>-</v>
      </c>
      <c r="BY358" s="102" t="str">
        <f>IF(AND(BV358&gt;0,BX358&gt;0),BX358*BW294,"-")</f>
        <v>-</v>
      </c>
      <c r="CC358" s="112">
        <v>6</v>
      </c>
      <c r="CD358" s="4"/>
      <c r="CE358" s="108" t="str">
        <f>IF(CD358&gt;0,INDEX(Вхідні_дані!$A$1525:$F$1574,MATCH(CD358,Вхідні_дані!$C$1525:$C$1574,0),4),"-")</f>
        <v>-</v>
      </c>
      <c r="CF358" s="108" t="str">
        <f>IF(CD358&gt;0,(CE358)/CF9/CF10/60,"-")</f>
        <v>-</v>
      </c>
      <c r="CG358" s="102" t="str">
        <f>IF(AND(CD358&gt;0,CF358&gt;0),CF358*CE294,"-")</f>
        <v>-</v>
      </c>
      <c r="CK358" s="112">
        <v>6</v>
      </c>
      <c r="CL358" s="4"/>
      <c r="CM358" s="108" t="str">
        <f>IF(CL358&gt;0,INDEX(Вхідні_дані!$A$1525:$F$1574,MATCH(CL358,Вхідні_дані!$C$1525:$C$1574,0),4),"-")</f>
        <v>-</v>
      </c>
      <c r="CN358" s="108" t="str">
        <f>IF(CL358&gt;0,(CM358)/CN9/CN10/60,"-")</f>
        <v>-</v>
      </c>
      <c r="CO358" s="102" t="str">
        <f>IF(AND(CL358&gt;0,CN358&gt;0),CN358*CM294,"-")</f>
        <v>-</v>
      </c>
      <c r="CS358" s="112">
        <v>6</v>
      </c>
      <c r="CT358" s="4"/>
      <c r="CU358" s="108" t="str">
        <f>IF(CT358&gt;0,INDEX(Вхідні_дані!$A$1525:$F$1574,MATCH(CT358,Вхідні_дані!$C$1525:$C$1574,0),4),"-")</f>
        <v>-</v>
      </c>
      <c r="CV358" s="108" t="str">
        <f>IF(CT358&gt;0,(CU358)/CV9/CV10/60,"-")</f>
        <v>-</v>
      </c>
      <c r="CW358" s="102" t="str">
        <f>IF(AND(CT358&gt;0,CV358&gt;0),CV358*CU294,"-")</f>
        <v>-</v>
      </c>
      <c r="DA358" s="112">
        <v>6</v>
      </c>
      <c r="DB358" s="4"/>
      <c r="DC358" s="108" t="str">
        <f>IF(DB358&gt;0,INDEX(Вхідні_дані!$A$1525:$F$1574,MATCH(DB358,Вхідні_дані!$C$1525:$C$1574,0),4),"-")</f>
        <v>-</v>
      </c>
      <c r="DD358" s="108" t="str">
        <f>IF(DB358&gt;0,(DC358)/DD9/DD10/60,"-")</f>
        <v>-</v>
      </c>
      <c r="DE358" s="102" t="str">
        <f>IF(AND(DB358&gt;0,DD358&gt;0),DD358*DC294,"-")</f>
        <v>-</v>
      </c>
      <c r="DI358" s="112">
        <v>6</v>
      </c>
      <c r="DJ358" s="4"/>
      <c r="DK358" s="108" t="str">
        <f>IF(DJ358&gt;0,INDEX(Вхідні_дані!$A$1525:$F$1574,MATCH(DJ358,Вхідні_дані!$C$1525:$C$1574,0),4),"-")</f>
        <v>-</v>
      </c>
      <c r="DL358" s="108" t="str">
        <f>IF(DJ358&gt;0,(DK358)/DL9/DL10/60,"-")</f>
        <v>-</v>
      </c>
      <c r="DM358" s="102" t="str">
        <f>IF(AND(DJ358&gt;0,DL358&gt;0),DL358*DK294,"-")</f>
        <v>-</v>
      </c>
      <c r="DQ358" s="112">
        <v>6</v>
      </c>
      <c r="DR358" s="4"/>
      <c r="DS358" s="108" t="str">
        <f>IF(DR358&gt;0,INDEX(Вхідні_дані!$A$1525:$F$1574,MATCH(DR358,Вхідні_дані!$C$1525:$C$1574,0),4),"-")</f>
        <v>-</v>
      </c>
      <c r="DT358" s="108" t="str">
        <f>IF(DR358&gt;0,(DS358)/DT9/DT10/60,"-")</f>
        <v>-</v>
      </c>
      <c r="DU358" s="102" t="str">
        <f>IF(AND(DR358&gt;0,DT358&gt;0),DT358*DS294,"-")</f>
        <v>-</v>
      </c>
      <c r="DY358" s="112">
        <v>6</v>
      </c>
      <c r="DZ358" s="4"/>
      <c r="EA358" s="108" t="str">
        <f>IF(DZ358&gt;0,INDEX(Вхідні_дані!$A$1525:$F$1574,MATCH(DZ358,Вхідні_дані!$C$1525:$C$1574,0),4),"-")</f>
        <v>-</v>
      </c>
      <c r="EB358" s="108" t="str">
        <f>IF(DZ358&gt;0,(EA358)/EB9/EB10/60,"-")</f>
        <v>-</v>
      </c>
      <c r="EC358" s="102" t="str">
        <f>IF(AND(DZ358&gt;0,EB358&gt;0),EB358*EA294,"-")</f>
        <v>-</v>
      </c>
      <c r="EG358" s="112">
        <v>6</v>
      </c>
      <c r="EH358" s="4"/>
      <c r="EI358" s="108" t="str">
        <f>IF(EH358&gt;0,INDEX(Вхідні_дані!$A$1525:$F$1574,MATCH(EH358,Вхідні_дані!$C$1525:$C$1574,0),4),"-")</f>
        <v>-</v>
      </c>
      <c r="EJ358" s="108" t="str">
        <f>IF(EH358&gt;0,(EI358)/EJ9/EJ10/60,"-")</f>
        <v>-</v>
      </c>
      <c r="EK358" s="102" t="str">
        <f>IF(AND(EH358&gt;0,EJ358&gt;0),EJ358*EI294,"-")</f>
        <v>-</v>
      </c>
      <c r="EO358" s="112">
        <v>6</v>
      </c>
      <c r="EP358" s="4"/>
      <c r="EQ358" s="108" t="str">
        <f>IF(EP358&gt;0,INDEX(Вхідні_дані!$A$1525:$F$1574,MATCH(EP358,Вхідні_дані!$C$1525:$C$1574,0),4),"-")</f>
        <v>-</v>
      </c>
      <c r="ER358" s="108" t="str">
        <f>IF(EP358&gt;0,(EQ358)/ER9/ER10/60,"-")</f>
        <v>-</v>
      </c>
      <c r="ES358" s="102" t="str">
        <f>IF(AND(EP358&gt;0,ER358&gt;0),ER358*EQ294,"-")</f>
        <v>-</v>
      </c>
      <c r="EW358" s="112">
        <v>6</v>
      </c>
      <c r="EX358" s="4"/>
      <c r="EY358" s="108" t="str">
        <f>IF(EX358&gt;0,INDEX(Вхідні_дані!$A$1525:$F$1574,MATCH(EX358,Вхідні_дані!$C$1525:$C$1574,0),4),"-")</f>
        <v>-</v>
      </c>
      <c r="EZ358" s="108" t="str">
        <f>IF(EX358&gt;0,(EY358)/EZ9/EZ10/60,"-")</f>
        <v>-</v>
      </c>
      <c r="FA358" s="102" t="str">
        <f>IF(AND(EX358&gt;0,EZ358&gt;0),EZ358*EY294,"-")</f>
        <v>-</v>
      </c>
      <c r="FE358" s="112">
        <v>6</v>
      </c>
      <c r="FF358" s="4"/>
      <c r="FG358" s="108" t="str">
        <f>IF(FF358&gt;0,INDEX(Вхідні_дані!$A$1525:$F$1574,MATCH(FF358,Вхідні_дані!$C$1525:$C$1574,0),4),"-")</f>
        <v>-</v>
      </c>
      <c r="FH358" s="108" t="str">
        <f>IF(FF358&gt;0,(FG358)/FH9/FH10/60,"-")</f>
        <v>-</v>
      </c>
      <c r="FI358" s="102" t="str">
        <f>IF(AND(FF358&gt;0,FH358&gt;0),FH358*FG294,"-")</f>
        <v>-</v>
      </c>
      <c r="FM358" s="112">
        <v>6</v>
      </c>
      <c r="FN358" s="4"/>
      <c r="FO358" s="108" t="str">
        <f>IF(FN358&gt;0,INDEX(Вхідні_дані!$A$1525:$F$1574,MATCH(FN358,Вхідні_дані!$C$1525:$C$1574,0),4),"-")</f>
        <v>-</v>
      </c>
      <c r="FP358" s="108" t="str">
        <f>IF(FN358&gt;0,(FO358)/FP9/FP10/60,"-")</f>
        <v>-</v>
      </c>
      <c r="FQ358" s="102" t="str">
        <f>IF(AND(FN358&gt;0,FP358&gt;0),FP358*FO294,"-")</f>
        <v>-</v>
      </c>
      <c r="FU358" s="112">
        <v>6</v>
      </c>
      <c r="FV358" s="4"/>
      <c r="FW358" s="108" t="str">
        <f>IF(FV358&gt;0,INDEX(Вхідні_дані!$A$1525:$F$1574,MATCH(FV358,Вхідні_дані!$C$1525:$C$1574,0),4),"-")</f>
        <v>-</v>
      </c>
      <c r="FX358" s="108" t="str">
        <f>IF(FV358&gt;0,(FW358)/FX9/FX10/60,"-")</f>
        <v>-</v>
      </c>
      <c r="FY358" s="102" t="str">
        <f>IF(AND(FV358&gt;0,FX358&gt;0),FX358*FW294,"-")</f>
        <v>-</v>
      </c>
      <c r="GC358" s="112">
        <v>6</v>
      </c>
      <c r="GD358" s="4"/>
      <c r="GE358" s="108" t="str">
        <f>IF(GD358&gt;0,INDEX(Вхідні_дані!$A$1525:$F$1574,MATCH(GD358,Вхідні_дані!$C$1525:$C$1574,0),4),"-")</f>
        <v>-</v>
      </c>
      <c r="GF358" s="108" t="str">
        <f>IF(GD358&gt;0,(GE358)/GF9/GF10/60,"-")</f>
        <v>-</v>
      </c>
      <c r="GG358" s="102" t="str">
        <f>IF(AND(GD358&gt;0,GF358&gt;0),GF358*GE294,"-")</f>
        <v>-</v>
      </c>
      <c r="GK358" s="112">
        <v>6</v>
      </c>
      <c r="GL358" s="4"/>
      <c r="GM358" s="108" t="str">
        <f>IF(GL358&gt;0,INDEX(Вхідні_дані!$A$1525:$F$1574,MATCH(GL358,Вхідні_дані!$C$1525:$C$1574,0),4),"-")</f>
        <v>-</v>
      </c>
      <c r="GN358" s="108" t="str">
        <f>IF(GL358&gt;0,(GM358)/GN9/GN10/60,"-")</f>
        <v>-</v>
      </c>
      <c r="GO358" s="102" t="str">
        <f>IF(AND(GL358&gt;0,GN358&gt;0),GN358*GM294,"-")</f>
        <v>-</v>
      </c>
      <c r="GS358" s="112">
        <v>6</v>
      </c>
      <c r="GT358" s="4"/>
      <c r="GU358" s="108" t="str">
        <f>IF(GT358&gt;0,INDEX(Вхідні_дані!$A$1525:$F$1574,MATCH(GT358,Вхідні_дані!$C$1525:$C$1574,0),4),"-")</f>
        <v>-</v>
      </c>
      <c r="GV358" s="108" t="str">
        <f>IF(GT358&gt;0,(GU358)/GV9/GV10/60,"-")</f>
        <v>-</v>
      </c>
      <c r="GW358" s="102" t="str">
        <f>IF(AND(GT358&gt;0,GV358&gt;0),GV358*GU294,"-")</f>
        <v>-</v>
      </c>
      <c r="HA358" s="112">
        <v>6</v>
      </c>
      <c r="HB358" s="4"/>
      <c r="HC358" s="108" t="str">
        <f>IF(HB358&gt;0,INDEX(Вхідні_дані!$A$1525:$F$1574,MATCH(HB358,Вхідні_дані!$C$1525:$C$1574,0),4),"-")</f>
        <v>-</v>
      </c>
      <c r="HD358" s="108" t="str">
        <f>IF(HB358&gt;0,(HC358)/HD9/HD10/60,"-")</f>
        <v>-</v>
      </c>
      <c r="HE358" s="102" t="str">
        <f>IF(AND(HB358&gt;0,HD358&gt;0),HD358*HC294,"-")</f>
        <v>-</v>
      </c>
      <c r="HI358" s="112">
        <v>6</v>
      </c>
      <c r="HJ358" s="4"/>
      <c r="HK358" s="108" t="str">
        <f>IF(HJ358&gt;0,INDEX(Вхідні_дані!$A$1525:$F$1574,MATCH(HJ358,Вхідні_дані!$C$1525:$C$1574,0),4),"-")</f>
        <v>-</v>
      </c>
      <c r="HL358" s="108" t="str">
        <f>IF(HJ358&gt;0,(HK358)/HL9/HL10/60,"-")</f>
        <v>-</v>
      </c>
      <c r="HM358" s="102" t="str">
        <f>IF(AND(HJ358&gt;0,HL358&gt;0),HL358*HK294,"-")</f>
        <v>-</v>
      </c>
      <c r="HQ358" s="112">
        <v>6</v>
      </c>
      <c r="HR358" s="4"/>
      <c r="HS358" s="108" t="str">
        <f>IF(HR358&gt;0,INDEX(Вхідні_дані!$A$1525:$F$1574,MATCH(HR358,Вхідні_дані!$C$1525:$C$1574,0),4),"-")</f>
        <v>-</v>
      </c>
      <c r="HT358" s="108" t="str">
        <f>IF(HR358&gt;0,(HS358)/HT9/HT10/60,"-")</f>
        <v>-</v>
      </c>
      <c r="HU358" s="102" t="str">
        <f>IF(AND(HR358&gt;0,HT358&gt;0),HT358*HS294,"-")</f>
        <v>-</v>
      </c>
      <c r="HY358" s="112">
        <v>6</v>
      </c>
      <c r="HZ358" s="4"/>
      <c r="IA358" s="108" t="str">
        <f>IF(HZ358&gt;0,INDEX(Вхідні_дані!$A$1525:$F$1574,MATCH(HZ358,Вхідні_дані!$C$1525:$C$1574,0),4),"-")</f>
        <v>-</v>
      </c>
      <c r="IB358" s="108" t="str">
        <f>IF(HZ358&gt;0,(IA358)/IB9/IB10/60,"-")</f>
        <v>-</v>
      </c>
      <c r="IC358" s="102" t="str">
        <f>IF(AND(HZ358&gt;0,IB358&gt;0),IB358*IA294,"-")</f>
        <v>-</v>
      </c>
      <c r="IG358" s="112">
        <v>6</v>
      </c>
      <c r="IH358" s="4"/>
      <c r="II358" s="108" t="str">
        <f>IF(IH358&gt;0,INDEX(Вхідні_дані!$A$1525:$F$1574,MATCH(IH358,Вхідні_дані!$C$1525:$C$1574,0),4),"-")</f>
        <v>-</v>
      </c>
      <c r="IJ358" s="108" t="str">
        <f>IF(IH358&gt;0,(II358)/IJ9/IJ10/60,"-")</f>
        <v>-</v>
      </c>
      <c r="IK358" s="102" t="str">
        <f>IF(AND(IH358&gt;0,IJ358&gt;0),IJ358*II294,"-")</f>
        <v>-</v>
      </c>
      <c r="IO358" s="112">
        <v>6</v>
      </c>
      <c r="IP358" s="4"/>
      <c r="IQ358" s="108" t="str">
        <f>IF(IP358&gt;0,INDEX(Вхідні_дані!$A$1525:$F$1574,MATCH(IP358,Вхідні_дані!$C$1525:$C$1574,0),4),"-")</f>
        <v>-</v>
      </c>
      <c r="IR358" s="108" t="str">
        <f>IF(IP358&gt;0,(IQ358)/IR9/IR10/60,"-")</f>
        <v>-</v>
      </c>
      <c r="IS358" s="102" t="str">
        <f>IF(AND(IP358&gt;0,IR358&gt;0),IR358*IQ294,"-")</f>
        <v>-</v>
      </c>
      <c r="IW358" s="112">
        <v>6</v>
      </c>
      <c r="IX358" s="4"/>
      <c r="IY358" s="108" t="str">
        <f>IF(IX358&gt;0,INDEX(Вхідні_дані!$A$1525:$F$1574,MATCH(IX358,Вхідні_дані!$C$1525:$C$1574,0),4),"-")</f>
        <v>-</v>
      </c>
      <c r="IZ358" s="108" t="str">
        <f>IF(IX358&gt;0,(IY358)/IZ9/IZ10/60,"-")</f>
        <v>-</v>
      </c>
      <c r="JA358" s="102" t="str">
        <f>IF(AND(IX358&gt;0,IZ358&gt;0),IZ358*IY294,"-")</f>
        <v>-</v>
      </c>
      <c r="JE358" s="112">
        <v>6</v>
      </c>
      <c r="JF358" s="4"/>
      <c r="JG358" s="108" t="str">
        <f>IF(JF358&gt;0,INDEX(Вхідні_дані!$A$1525:$F$1574,MATCH(JF358,Вхідні_дані!$C$1525:$C$1574,0),4),"-")</f>
        <v>-</v>
      </c>
      <c r="JH358" s="108" t="str">
        <f>IF(JF358&gt;0,(JG358)/JH9/JH10/60,"-")</f>
        <v>-</v>
      </c>
      <c r="JI358" s="102" t="str">
        <f>IF(AND(JF358&gt;0,JH358&gt;0),JH358*JG294,"-")</f>
        <v>-</v>
      </c>
      <c r="JM358" s="112">
        <v>6</v>
      </c>
      <c r="JN358" s="4"/>
      <c r="JO358" s="108" t="str">
        <f>IF(JN358&gt;0,INDEX(Вхідні_дані!$A$1525:$F$1574,MATCH(JN358,Вхідні_дані!$C$1525:$C$1574,0),4),"-")</f>
        <v>-</v>
      </c>
      <c r="JP358" s="108" t="str">
        <f>IF(JN358&gt;0,(JO358)/JP9/JP10/60,"-")</f>
        <v>-</v>
      </c>
      <c r="JQ358" s="102" t="str">
        <f>IF(AND(JN358&gt;0,JP358&gt;0),JP358*JO294,"-")</f>
        <v>-</v>
      </c>
      <c r="JU358" s="112">
        <v>6</v>
      </c>
      <c r="JV358" s="4"/>
      <c r="JW358" s="108" t="str">
        <f>IF(JV358&gt;0,INDEX(Вхідні_дані!$A$1525:$F$1574,MATCH(JV358,Вхідні_дані!$C$1525:$C$1574,0),4),"-")</f>
        <v>-</v>
      </c>
      <c r="JX358" s="108" t="str">
        <f>IF(JV358&gt;0,(JW358)/JX9/JX10/60,"-")</f>
        <v>-</v>
      </c>
      <c r="JY358" s="102" t="str">
        <f>IF(AND(JV358&gt;0,JX358&gt;0),JX358*JW294,"-")</f>
        <v>-</v>
      </c>
      <c r="KC358" s="112">
        <v>6</v>
      </c>
      <c r="KD358" s="4"/>
      <c r="KE358" s="108" t="str">
        <f>IF(KD358&gt;0,INDEX(Вхідні_дані!$A$1525:$F$1574,MATCH(KD358,Вхідні_дані!$C$1525:$C$1574,0),4),"-")</f>
        <v>-</v>
      </c>
      <c r="KF358" s="108" t="str">
        <f>IF(KD358&gt;0,(KE358)/KF9/KF10/60,"-")</f>
        <v>-</v>
      </c>
      <c r="KG358" s="102" t="str">
        <f>IF(AND(KD358&gt;0,KF358&gt;0),KF358*KE294,"-")</f>
        <v>-</v>
      </c>
      <c r="KK358" s="112">
        <v>6</v>
      </c>
      <c r="KL358" s="4"/>
      <c r="KM358" s="108" t="str">
        <f>IF(KL358&gt;0,INDEX(Вхідні_дані!$A$1525:$F$1574,MATCH(KL358,Вхідні_дані!$C$1525:$C$1574,0),4),"-")</f>
        <v>-</v>
      </c>
      <c r="KN358" s="108" t="str">
        <f>IF(KL358&gt;0,(KM358)/KN9/KN10/60,"-")</f>
        <v>-</v>
      </c>
      <c r="KO358" s="102" t="str">
        <f>IF(AND(KL358&gt;0,KN358&gt;0),KN358*KM294,"-")</f>
        <v>-</v>
      </c>
      <c r="KS358" s="112">
        <v>6</v>
      </c>
      <c r="KT358" s="4"/>
      <c r="KU358" s="108" t="str">
        <f>IF(KT358&gt;0,INDEX(Вхідні_дані!$A$1525:$F$1574,MATCH(KT358,Вхідні_дані!$C$1525:$C$1574,0),4),"-")</f>
        <v>-</v>
      </c>
      <c r="KV358" s="108" t="str">
        <f>IF(KT358&gt;0,(KU358)/KV9/KV10/60,"-")</f>
        <v>-</v>
      </c>
      <c r="KW358" s="102" t="str">
        <f>IF(AND(KT358&gt;0,KV358&gt;0),KV358*KU294,"-")</f>
        <v>-</v>
      </c>
      <c r="LA358" s="112">
        <v>6</v>
      </c>
      <c r="LB358" s="4"/>
      <c r="LC358" s="108" t="str">
        <f>IF(LB358&gt;0,INDEX(Вхідні_дані!$A$1525:$F$1574,MATCH(LB358,Вхідні_дані!$C$1525:$C$1574,0),4),"-")</f>
        <v>-</v>
      </c>
      <c r="LD358" s="108" t="str">
        <f>IF(LB358&gt;0,(LC358)/LD9/LD10/60,"-")</f>
        <v>-</v>
      </c>
      <c r="LE358" s="102" t="str">
        <f>IF(AND(LB358&gt;0,LD358&gt;0),LD358*LC294,"-")</f>
        <v>-</v>
      </c>
      <c r="LI358" s="112">
        <v>6</v>
      </c>
      <c r="LJ358" s="4"/>
      <c r="LK358" s="108" t="str">
        <f>IF(LJ358&gt;0,INDEX(Вхідні_дані!$A$1525:$F$1574,MATCH(LJ358,Вхідні_дані!$C$1525:$C$1574,0),4),"-")</f>
        <v>-</v>
      </c>
      <c r="LL358" s="108" t="str">
        <f>IF(LJ358&gt;0,(LK358)/LL9/LL10/60,"-")</f>
        <v>-</v>
      </c>
      <c r="LM358" s="102" t="str">
        <f>IF(AND(LJ358&gt;0,LL358&gt;0),LL358*LK294,"-")</f>
        <v>-</v>
      </c>
      <c r="LQ358" s="112">
        <v>6</v>
      </c>
      <c r="LR358" s="4"/>
      <c r="LS358" s="108" t="str">
        <f>IF(LR358&gt;0,INDEX(Вхідні_дані!$A$1525:$F$1574,MATCH(LR358,Вхідні_дані!$C$1525:$C$1574,0),4),"-")</f>
        <v>-</v>
      </c>
      <c r="LT358" s="108" t="str">
        <f>IF(LR358&gt;0,(LS358)/LT9/LT10/60,"-")</f>
        <v>-</v>
      </c>
      <c r="LU358" s="102" t="str">
        <f>IF(AND(LR358&gt;0,LT358&gt;0),LT358*LS294,"-")</f>
        <v>-</v>
      </c>
      <c r="LY358" s="112">
        <v>6</v>
      </c>
      <c r="LZ358" s="4"/>
      <c r="MA358" s="108" t="str">
        <f>IF(LZ358&gt;0,INDEX(Вхідні_дані!$A$1525:$F$1574,MATCH(LZ358,Вхідні_дані!$C$1525:$C$1574,0),4),"-")</f>
        <v>-</v>
      </c>
      <c r="MB358" s="108" t="str">
        <f>IF(LZ358&gt;0,(MA358)/MB9/MB10/60,"-")</f>
        <v>-</v>
      </c>
      <c r="MC358" s="102" t="str">
        <f>IF(AND(LZ358&gt;0,MB358&gt;0),MB358*MA294,"-")</f>
        <v>-</v>
      </c>
      <c r="MG358" s="112">
        <v>6</v>
      </c>
      <c r="MH358" s="4"/>
      <c r="MI358" s="108" t="str">
        <f>IF(MH358&gt;0,INDEX(Вхідні_дані!$A$1525:$F$1574,MATCH(MH358,Вхідні_дані!$C$1525:$C$1574,0),4),"-")</f>
        <v>-</v>
      </c>
      <c r="MJ358" s="108" t="str">
        <f>IF(MH358&gt;0,(MI358)/MJ9/MJ10/60,"-")</f>
        <v>-</v>
      </c>
      <c r="MK358" s="102" t="str">
        <f>IF(AND(MH358&gt;0,MJ358&gt;0),MJ358*MI294,"-")</f>
        <v>-</v>
      </c>
      <c r="MO358" s="112">
        <v>6</v>
      </c>
      <c r="MP358" s="4"/>
      <c r="MQ358" s="108" t="str">
        <f>IF(MP358&gt;0,INDEX(Вхідні_дані!$A$1525:$F$1574,MATCH(MP358,Вхідні_дані!$C$1525:$C$1574,0),4),"-")</f>
        <v>-</v>
      </c>
      <c r="MR358" s="108" t="str">
        <f>IF(MP358&gt;0,(MQ358)/MR9/MR10/60,"-")</f>
        <v>-</v>
      </c>
      <c r="MS358" s="102" t="str">
        <f>IF(AND(MP358&gt;0,MR358&gt;0),MR358*MQ294,"-")</f>
        <v>-</v>
      </c>
      <c r="MW358" s="112">
        <v>6</v>
      </c>
      <c r="MX358" s="4"/>
      <c r="MY358" s="108" t="str">
        <f>IF(MX358&gt;0,INDEX(Вхідні_дані!$A$1525:$F$1574,MATCH(MX358,Вхідні_дані!$C$1525:$C$1574,0),4),"-")</f>
        <v>-</v>
      </c>
      <c r="MZ358" s="108" t="str">
        <f>IF(MX358&gt;0,(MY358)/MZ9/MZ10/60,"-")</f>
        <v>-</v>
      </c>
      <c r="NA358" s="102" t="str">
        <f>IF(AND(MX358&gt;0,MZ358&gt;0),MZ358*MY294,"-")</f>
        <v>-</v>
      </c>
      <c r="NE358" s="112">
        <v>6</v>
      </c>
      <c r="NF358" s="4"/>
      <c r="NG358" s="108" t="str">
        <f>IF(NF358&gt;0,INDEX(Вхідні_дані!$A$1525:$F$1574,MATCH(NF358,Вхідні_дані!$C$1525:$C$1574,0),4),"-")</f>
        <v>-</v>
      </c>
      <c r="NH358" s="108" t="str">
        <f>IF(NF358&gt;0,(NG358)/NH9/NH10/60,"-")</f>
        <v>-</v>
      </c>
      <c r="NI358" s="102" t="str">
        <f>IF(AND(NF358&gt;0,NH358&gt;0),NH358*NG294,"-")</f>
        <v>-</v>
      </c>
      <c r="NM358" s="112">
        <v>6</v>
      </c>
      <c r="NN358" s="4"/>
      <c r="NO358" s="108" t="str">
        <f>IF(NN358&gt;0,INDEX(Вхідні_дані!$A$1525:$F$1574,MATCH(NN358,Вхідні_дані!$C$1525:$C$1574,0),4),"-")</f>
        <v>-</v>
      </c>
      <c r="NP358" s="108" t="str">
        <f>IF(NN358&gt;0,(NO358)/NP9/NP10/60,"-")</f>
        <v>-</v>
      </c>
      <c r="NQ358" s="102" t="str">
        <f>IF(AND(NN358&gt;0,NP358&gt;0),NP358*NO294,"-")</f>
        <v>-</v>
      </c>
      <c r="NU358" s="112">
        <v>6</v>
      </c>
      <c r="NV358" s="4"/>
      <c r="NW358" s="108" t="str">
        <f>IF(NV358&gt;0,INDEX(Вхідні_дані!$A$1525:$F$1574,MATCH(NV358,Вхідні_дані!$C$1525:$C$1574,0),4),"-")</f>
        <v>-</v>
      </c>
      <c r="NX358" s="108" t="str">
        <f>IF(NV358&gt;0,(NW358)/NX9/NX10/60,"-")</f>
        <v>-</v>
      </c>
      <c r="NY358" s="102" t="str">
        <f>IF(AND(NV358&gt;0,NX358&gt;0),NX358*NW294,"-")</f>
        <v>-</v>
      </c>
      <c r="OC358" s="112">
        <v>6</v>
      </c>
      <c r="OD358" s="4"/>
      <c r="OE358" s="108" t="str">
        <f>IF(OD358&gt;0,INDEX(Вхідні_дані!$A$1525:$F$1574,MATCH(OD358,Вхідні_дані!$C$1525:$C$1574,0),4),"-")</f>
        <v>-</v>
      </c>
      <c r="OF358" s="108" t="str">
        <f>IF(OD358&gt;0,(OE358)/OF9/OF10/60,"-")</f>
        <v>-</v>
      </c>
      <c r="OG358" s="102" t="str">
        <f>IF(AND(OD358&gt;0,OF358&gt;0),OF358*OE294,"-")</f>
        <v>-</v>
      </c>
      <c r="OK358" s="112">
        <v>6</v>
      </c>
      <c r="OL358" s="4"/>
      <c r="OM358" s="108" t="str">
        <f>IF(OL358&gt;0,INDEX(Вхідні_дані!$A$1525:$F$1574,MATCH(OL358,Вхідні_дані!$C$1525:$C$1574,0),4),"-")</f>
        <v>-</v>
      </c>
      <c r="ON358" s="108" t="str">
        <f>IF(OL358&gt;0,(OM358)/ON9/ON10/60,"-")</f>
        <v>-</v>
      </c>
      <c r="OO358" s="102" t="str">
        <f>IF(AND(OL358&gt;0,ON358&gt;0),ON358*OM294,"-")</f>
        <v>-</v>
      </c>
      <c r="OS358" s="112">
        <v>6</v>
      </c>
      <c r="OT358" s="4"/>
      <c r="OU358" s="108" t="str">
        <f>IF(OT358&gt;0,INDEX(Вхідні_дані!$A$1525:$F$1574,MATCH(OT358,Вхідні_дані!$C$1525:$C$1574,0),4),"-")</f>
        <v>-</v>
      </c>
      <c r="OV358" s="108" t="str">
        <f>IF(OT358&gt;0,(OU358)/OV9/OV10/60,"-")</f>
        <v>-</v>
      </c>
      <c r="OW358" s="102" t="str">
        <f>IF(AND(OT358&gt;0,OV358&gt;0),OV358*OU294,"-")</f>
        <v>-</v>
      </c>
      <c r="PA358" s="112">
        <v>6</v>
      </c>
      <c r="PB358" s="4"/>
      <c r="PC358" s="108" t="str">
        <f>IF(PB358&gt;0,INDEX(Вхідні_дані!$A$1525:$F$1574,MATCH(PB358,Вхідні_дані!$C$1525:$C$1574,0),4),"-")</f>
        <v>-</v>
      </c>
      <c r="PD358" s="108" t="str">
        <f>IF(PB358&gt;0,(PC358)/PD9/PD10/60,"-")</f>
        <v>-</v>
      </c>
      <c r="PE358" s="102" t="str">
        <f>IF(AND(PB358&gt;0,PD358&gt;0),PD358*PC294,"-")</f>
        <v>-</v>
      </c>
      <c r="PI358" s="112">
        <v>6</v>
      </c>
      <c r="PJ358" s="4"/>
      <c r="PK358" s="108" t="str">
        <f>IF(PJ358&gt;0,INDEX(Вхідні_дані!$A$1525:$F$1574,MATCH(PJ358,Вхідні_дані!$C$1525:$C$1574,0),4),"-")</f>
        <v>-</v>
      </c>
      <c r="PL358" s="108" t="str">
        <f>IF(PJ358&gt;0,(PK358)/PL9/PL10/60,"-")</f>
        <v>-</v>
      </c>
      <c r="PM358" s="102" t="str">
        <f>IF(AND(PJ358&gt;0,PL358&gt;0),PL358*PK294,"-")</f>
        <v>-</v>
      </c>
      <c r="PQ358" s="112">
        <v>6</v>
      </c>
      <c r="PR358" s="4"/>
      <c r="PS358" s="108" t="str">
        <f>IF(PR358&gt;0,INDEX(Вхідні_дані!$A$1525:$F$1574,MATCH(PR358,Вхідні_дані!$C$1525:$C$1574,0),4),"-")</f>
        <v>-</v>
      </c>
      <c r="PT358" s="108" t="str">
        <f>IF(PR358&gt;0,(PS358)/PT9/PT10/60,"-")</f>
        <v>-</v>
      </c>
      <c r="PU358" s="102" t="str">
        <f>IF(AND(PR358&gt;0,PT358&gt;0),PT358*PS294,"-")</f>
        <v>-</v>
      </c>
      <c r="PY358" s="112">
        <v>6</v>
      </c>
      <c r="PZ358" s="4"/>
      <c r="QA358" s="108" t="str">
        <f>IF(PZ358&gt;0,INDEX(Вхідні_дані!$A$1525:$F$1574,MATCH(PZ358,Вхідні_дані!$C$1525:$C$1574,0),4),"-")</f>
        <v>-</v>
      </c>
      <c r="QB358" s="108" t="str">
        <f>IF(PZ358&gt;0,(QA358)/QB9/QB10/60,"-")</f>
        <v>-</v>
      </c>
      <c r="QC358" s="102" t="str">
        <f>IF(AND(PZ358&gt;0,QB358&gt;0),QB358*QA294,"-")</f>
        <v>-</v>
      </c>
      <c r="QG358" s="112">
        <v>6</v>
      </c>
      <c r="QH358" s="4"/>
      <c r="QI358" s="108" t="str">
        <f>IF(QH358&gt;0,INDEX(Вхідні_дані!$A$1525:$F$1574,MATCH(QH358,Вхідні_дані!$C$1525:$C$1574,0),4),"-")</f>
        <v>-</v>
      </c>
      <c r="QJ358" s="108" t="str">
        <f>IF(QH358&gt;0,(QI358)/QJ9/QJ10/60,"-")</f>
        <v>-</v>
      </c>
      <c r="QK358" s="102" t="str">
        <f>IF(AND(QH358&gt;0,QJ358&gt;0),QJ358*QI294,"-")</f>
        <v>-</v>
      </c>
      <c r="QO358" s="112">
        <v>6</v>
      </c>
      <c r="QP358" s="4"/>
      <c r="QQ358" s="108" t="str">
        <f>IF(QP358&gt;0,INDEX(Вхідні_дані!$A$1525:$F$1574,MATCH(QP358,Вхідні_дані!$C$1525:$C$1574,0),4),"-")</f>
        <v>-</v>
      </c>
      <c r="QR358" s="108" t="str">
        <f>IF(QP358&gt;0,(QQ358)/QR9/QR10/60,"-")</f>
        <v>-</v>
      </c>
      <c r="QS358" s="102" t="str">
        <f>IF(AND(QP358&gt;0,QR358&gt;0),QR358*QQ294,"-")</f>
        <v>-</v>
      </c>
      <c r="QW358" s="112">
        <v>6</v>
      </c>
      <c r="QX358" s="4"/>
      <c r="QY358" s="108" t="str">
        <f>IF(QX358&gt;0,INDEX(Вхідні_дані!$A$1525:$F$1574,MATCH(QX358,Вхідні_дані!$C$1525:$C$1574,0),4),"-")</f>
        <v>-</v>
      </c>
      <c r="QZ358" s="108" t="str">
        <f>IF(QX358&gt;0,(QY358)/QZ9/QZ10/60,"-")</f>
        <v>-</v>
      </c>
      <c r="RA358" s="102" t="str">
        <f>IF(AND(QX358&gt;0,QZ358&gt;0),QZ358*QY294,"-")</f>
        <v>-</v>
      </c>
      <c r="RE358" s="112">
        <v>6</v>
      </c>
      <c r="RF358" s="4"/>
      <c r="RG358" s="108" t="str">
        <f>IF(RF358&gt;0,INDEX(Вхідні_дані!$A$1525:$F$1574,MATCH(RF358,Вхідні_дані!$C$1525:$C$1574,0),4),"-")</f>
        <v>-</v>
      </c>
      <c r="RH358" s="108" t="str">
        <f>IF(RF358&gt;0,(RG358)/RH9/RH10/60,"-")</f>
        <v>-</v>
      </c>
      <c r="RI358" s="102" t="str">
        <f>IF(AND(RF358&gt;0,RH358&gt;0),RH358*RG294,"-")</f>
        <v>-</v>
      </c>
      <c r="RM358" s="112">
        <v>6</v>
      </c>
      <c r="RN358" s="4"/>
      <c r="RO358" s="108" t="str">
        <f>IF(RN358&gt;0,INDEX(Вхідні_дані!$A$1525:$F$1574,MATCH(RN358,Вхідні_дані!$C$1525:$C$1574,0),4),"-")</f>
        <v>-</v>
      </c>
      <c r="RP358" s="108" t="str">
        <f>IF(RN358&gt;0,(RO358)/RP9/RP10/60,"-")</f>
        <v>-</v>
      </c>
      <c r="RQ358" s="102" t="str">
        <f>IF(AND(RN358&gt;0,RP358&gt;0),RP358*RO294,"-")</f>
        <v>-</v>
      </c>
      <c r="RU358" s="112">
        <v>6</v>
      </c>
      <c r="RV358" s="4"/>
      <c r="RW358" s="108" t="str">
        <f>IF(RV358&gt;0,INDEX(Вхідні_дані!$A$1525:$F$1574,MATCH(RV358,Вхідні_дані!$C$1525:$C$1574,0),4),"-")</f>
        <v>-</v>
      </c>
      <c r="RX358" s="108" t="str">
        <f>IF(RV358&gt;0,(RW358)/RX9/RX10/60,"-")</f>
        <v>-</v>
      </c>
      <c r="RY358" s="102" t="str">
        <f>IF(AND(RV358&gt;0,RX358&gt;0),RX358*RW294,"-")</f>
        <v>-</v>
      </c>
      <c r="SC358" s="112">
        <v>6</v>
      </c>
      <c r="SD358" s="4"/>
      <c r="SE358" s="108" t="str">
        <f>IF(SD358&gt;0,INDEX(Вхідні_дані!$A$1525:$F$1574,MATCH(SD358,Вхідні_дані!$C$1525:$C$1574,0),4),"-")</f>
        <v>-</v>
      </c>
      <c r="SF358" s="108" t="str">
        <f>IF(SD358&gt;0,(SE358)/SF9/SF10/60,"-")</f>
        <v>-</v>
      </c>
      <c r="SG358" s="102" t="str">
        <f>IF(AND(SD358&gt;0,SF358&gt;0),SF358*SE294,"-")</f>
        <v>-</v>
      </c>
      <c r="SK358" s="112">
        <v>6</v>
      </c>
      <c r="SL358" s="4"/>
      <c r="SM358" s="108" t="str">
        <f>IF(SL358&gt;0,INDEX(Вхідні_дані!$A$1525:$F$1574,MATCH(SL358,Вхідні_дані!$C$1525:$C$1574,0),4),"-")</f>
        <v>-</v>
      </c>
      <c r="SN358" s="108" t="str">
        <f>IF(SL358&gt;0,(SM358)/SN9/SN10/60,"-")</f>
        <v>-</v>
      </c>
      <c r="SO358" s="102" t="str">
        <f>IF(AND(SL358&gt;0,SN358&gt;0),SN358*SM294,"-")</f>
        <v>-</v>
      </c>
      <c r="SS358" s="112">
        <v>6</v>
      </c>
      <c r="ST358" s="4"/>
      <c r="SU358" s="108" t="str">
        <f>IF(ST358&gt;0,INDEX(Вхідні_дані!$A$1525:$F$1574,MATCH(ST358,Вхідні_дані!$C$1525:$C$1574,0),4),"-")</f>
        <v>-</v>
      </c>
      <c r="SV358" s="108" t="str">
        <f>IF(ST358&gt;0,(SU358)/SV9/SV10/60,"-")</f>
        <v>-</v>
      </c>
      <c r="SW358" s="102" t="str">
        <f>IF(AND(ST358&gt;0,SV358&gt;0),SV358*SU294,"-")</f>
        <v>-</v>
      </c>
      <c r="TA358" s="112">
        <v>6</v>
      </c>
      <c r="TB358" s="4"/>
      <c r="TC358" s="108" t="str">
        <f>IF(TB358&gt;0,INDEX(Вхідні_дані!$A$1525:$F$1574,MATCH(TB358,Вхідні_дані!$C$1525:$C$1574,0),4),"-")</f>
        <v>-</v>
      </c>
      <c r="TD358" s="108" t="str">
        <f>IF(TB358&gt;0,(TC358)/TD9/TD10/60,"-")</f>
        <v>-</v>
      </c>
      <c r="TE358" s="102" t="str">
        <f>IF(AND(TB358&gt;0,TD358&gt;0),TD358*TC294,"-")</f>
        <v>-</v>
      </c>
      <c r="TI358" s="112">
        <v>6</v>
      </c>
      <c r="TJ358" s="4"/>
      <c r="TK358" s="108" t="str">
        <f>IF(TJ358&gt;0,INDEX(Вхідні_дані!$A$1525:$F$1574,MATCH(TJ358,Вхідні_дані!$C$1525:$C$1574,0),4),"-")</f>
        <v>-</v>
      </c>
      <c r="TL358" s="108" t="str">
        <f>IF(TJ358&gt;0,(TK358)/TL9/TL10/60,"-")</f>
        <v>-</v>
      </c>
      <c r="TM358" s="102" t="str">
        <f>IF(AND(TJ358&gt;0,TL358&gt;0),TL358*TK294,"-")</f>
        <v>-</v>
      </c>
      <c r="TQ358" s="112">
        <v>6</v>
      </c>
      <c r="TR358" s="4"/>
      <c r="TS358" s="108" t="str">
        <f>IF(TR358&gt;0,INDEX(Вхідні_дані!$A$1525:$F$1574,MATCH(TR358,Вхідні_дані!$C$1525:$C$1574,0),4),"-")</f>
        <v>-</v>
      </c>
      <c r="TT358" s="108" t="str">
        <f>IF(TR358&gt;0,(TS358)/TT9/TT10/60,"-")</f>
        <v>-</v>
      </c>
      <c r="TU358" s="102" t="str">
        <f>IF(AND(TR358&gt;0,TT358&gt;0),TT358*TS294,"-")</f>
        <v>-</v>
      </c>
      <c r="TY358" s="112">
        <v>6</v>
      </c>
      <c r="TZ358" s="4"/>
      <c r="UA358" s="108" t="str">
        <f>IF(TZ358&gt;0,INDEX(Вхідні_дані!$A$1525:$F$1574,MATCH(TZ358,Вхідні_дані!$C$1525:$C$1574,0),4),"-")</f>
        <v>-</v>
      </c>
      <c r="UB358" s="108" t="str">
        <f>IF(TZ358&gt;0,(UA358)/UB9/UB10/60,"-")</f>
        <v>-</v>
      </c>
      <c r="UC358" s="102" t="str">
        <f>IF(AND(TZ358&gt;0,UB358&gt;0),UB358*UA294,"-")</f>
        <v>-</v>
      </c>
      <c r="UG358" s="112">
        <v>6</v>
      </c>
      <c r="UH358" s="4"/>
      <c r="UI358" s="108" t="str">
        <f>IF(UH358&gt;0,INDEX(Вхідні_дані!$A$1525:$F$1574,MATCH(UH358,Вхідні_дані!$C$1525:$C$1574,0),4),"-")</f>
        <v>-</v>
      </c>
      <c r="UJ358" s="108" t="str">
        <f>IF(UH358&gt;0,(UI358)/UJ9/UJ10/60,"-")</f>
        <v>-</v>
      </c>
      <c r="UK358" s="102" t="str">
        <f>IF(AND(UH358&gt;0,UJ358&gt;0),UJ358*UI294,"-")</f>
        <v>-</v>
      </c>
      <c r="UO358" s="112">
        <v>6</v>
      </c>
      <c r="UP358" s="4"/>
      <c r="UQ358" s="108" t="str">
        <f>IF(UP358&gt;0,INDEX(Вхідні_дані!$A$1525:$F$1574,MATCH(UP358,Вхідні_дані!$C$1525:$C$1574,0),4),"-")</f>
        <v>-</v>
      </c>
      <c r="UR358" s="108" t="str">
        <f>IF(UP358&gt;0,(UQ358)/UR9/UR10/60,"-")</f>
        <v>-</v>
      </c>
      <c r="US358" s="102" t="str">
        <f>IF(AND(UP358&gt;0,UR358&gt;0),UR358*UQ294,"-")</f>
        <v>-</v>
      </c>
      <c r="UW358" s="112">
        <v>6</v>
      </c>
      <c r="UX358" s="4"/>
      <c r="UY358" s="108" t="str">
        <f>IF(UX358&gt;0,INDEX(Вхідні_дані!$A$1525:$F$1574,MATCH(UX358,Вхідні_дані!$C$1525:$C$1574,0),4),"-")</f>
        <v>-</v>
      </c>
      <c r="UZ358" s="108" t="str">
        <f>IF(UX358&gt;0,(UY358)/UZ9/UZ10/60,"-")</f>
        <v>-</v>
      </c>
      <c r="VA358" s="102" t="str">
        <f>IF(AND(UX358&gt;0,UZ358&gt;0),UZ358*UY294,"-")</f>
        <v>-</v>
      </c>
      <c r="VE358" s="112">
        <v>6</v>
      </c>
      <c r="VF358" s="4"/>
      <c r="VG358" s="108" t="str">
        <f>IF(VF358&gt;0,INDEX(Вхідні_дані!$A$1525:$F$1574,MATCH(VF358,Вхідні_дані!$C$1525:$C$1574,0),4),"-")</f>
        <v>-</v>
      </c>
      <c r="VH358" s="108" t="str">
        <f>IF(VF358&gt;0,(VG358)/VH9/VH10/60,"-")</f>
        <v>-</v>
      </c>
      <c r="VI358" s="102" t="str">
        <f>IF(AND(VF358&gt;0,VH358&gt;0),VH358*VG294,"-")</f>
        <v>-</v>
      </c>
      <c r="VM358" s="112">
        <v>6</v>
      </c>
      <c r="VN358" s="4"/>
      <c r="VO358" s="108" t="str">
        <f>IF(VN358&gt;0,INDEX(Вхідні_дані!$A$1525:$F$1574,MATCH(VN358,Вхідні_дані!$C$1525:$C$1574,0),4),"-")</f>
        <v>-</v>
      </c>
      <c r="VP358" s="108" t="str">
        <f>IF(VN358&gt;0,(VO358)/VP9/VP10/60,"-")</f>
        <v>-</v>
      </c>
      <c r="VQ358" s="102" t="str">
        <f>IF(AND(VN358&gt;0,VP358&gt;0),VP358*VO294,"-")</f>
        <v>-</v>
      </c>
      <c r="VU358" s="112">
        <v>6</v>
      </c>
      <c r="VV358" s="4"/>
      <c r="VW358" s="108" t="str">
        <f>IF(VV358&gt;0,INDEX(Вхідні_дані!$A$1525:$F$1574,MATCH(VV358,Вхідні_дані!$C$1525:$C$1574,0),4),"-")</f>
        <v>-</v>
      </c>
      <c r="VX358" s="108" t="str">
        <f>IF(VV358&gt;0,(VW358)/VX9/VX10/60,"-")</f>
        <v>-</v>
      </c>
      <c r="VY358" s="102" t="str">
        <f>IF(AND(VV358&gt;0,VX358&gt;0),VX358*VW294,"-")</f>
        <v>-</v>
      </c>
      <c r="WC358" s="112">
        <v>6</v>
      </c>
      <c r="WD358" s="4"/>
      <c r="WE358" s="108" t="str">
        <f>IF(WD358&gt;0,INDEX(Вхідні_дані!$A$1525:$F$1574,MATCH(WD358,Вхідні_дані!$C$1525:$C$1574,0),4),"-")</f>
        <v>-</v>
      </c>
      <c r="WF358" s="108" t="str">
        <f>IF(WD358&gt;0,(WE358)/WF9/WF10/60,"-")</f>
        <v>-</v>
      </c>
      <c r="WG358" s="102" t="str">
        <f>IF(AND(WD358&gt;0,WF358&gt;0),WF358*WE294,"-")</f>
        <v>-</v>
      </c>
      <c r="WK358" s="112">
        <v>6</v>
      </c>
      <c r="WL358" s="4"/>
      <c r="WM358" s="108" t="str">
        <f>IF(WL358&gt;0,INDEX(Вхідні_дані!$A$1525:$F$1574,MATCH(WL358,Вхідні_дані!$C$1525:$C$1574,0),4),"-")</f>
        <v>-</v>
      </c>
      <c r="WN358" s="108" t="str">
        <f>IF(WL358&gt;0,(WM358)/WN9/WN10/60,"-")</f>
        <v>-</v>
      </c>
      <c r="WO358" s="102" t="str">
        <f>IF(AND(WL358&gt;0,WN358&gt;0),WN358*WM294,"-")</f>
        <v>-</v>
      </c>
      <c r="WS358" s="112">
        <v>6</v>
      </c>
      <c r="WT358" s="4"/>
      <c r="WU358" s="108" t="str">
        <f>IF(WT358&gt;0,INDEX(Вхідні_дані!$A$1525:$F$1574,MATCH(WT358,Вхідні_дані!$C$1525:$C$1574,0),4),"-")</f>
        <v>-</v>
      </c>
      <c r="WV358" s="108" t="str">
        <f>IF(WT358&gt;0,(WU358)/WV9/WV10/60,"-")</f>
        <v>-</v>
      </c>
      <c r="WW358" s="102" t="str">
        <f>IF(AND(WT358&gt;0,WV358&gt;0),WV358*WU294,"-")</f>
        <v>-</v>
      </c>
      <c r="XA358" s="112">
        <v>6</v>
      </c>
      <c r="XB358" s="4"/>
      <c r="XC358" s="108" t="str">
        <f>IF(XB358&gt;0,INDEX(Вхідні_дані!$A$1525:$F$1574,MATCH(XB358,Вхідні_дані!$C$1525:$C$1574,0),4),"-")</f>
        <v>-</v>
      </c>
      <c r="XD358" s="108" t="str">
        <f>IF(XB358&gt;0,(XC358)/XD9/XD10/60,"-")</f>
        <v>-</v>
      </c>
      <c r="XE358" s="102" t="str">
        <f>IF(AND(XB358&gt;0,XD358&gt;0),XD358*XC294,"-")</f>
        <v>-</v>
      </c>
      <c r="XI358" s="112">
        <v>6</v>
      </c>
      <c r="XJ358" s="4"/>
      <c r="XK358" s="108" t="str">
        <f>IF(XJ358&gt;0,INDEX(Вхідні_дані!$A$1525:$F$1574,MATCH(XJ358,Вхідні_дані!$C$1525:$C$1574,0),4),"-")</f>
        <v>-</v>
      </c>
      <c r="XL358" s="108" t="str">
        <f>IF(XJ358&gt;0,(XK358)/XL9/XL10/60,"-")</f>
        <v>-</v>
      </c>
      <c r="XM358" s="102" t="str">
        <f>IF(AND(XJ358&gt;0,XL358&gt;0),XL358*XK294,"-")</f>
        <v>-</v>
      </c>
      <c r="XQ358" s="112">
        <v>6</v>
      </c>
      <c r="XR358" s="4"/>
      <c r="XS358" s="108" t="str">
        <f>IF(XR358&gt;0,INDEX(Вхідні_дані!$A$1525:$F$1574,MATCH(XR358,Вхідні_дані!$C$1525:$C$1574,0),4),"-")</f>
        <v>-</v>
      </c>
      <c r="XT358" s="108" t="str">
        <f>IF(XR358&gt;0,(XS358)/XT9/XT10/60,"-")</f>
        <v>-</v>
      </c>
      <c r="XU358" s="102" t="str">
        <f>IF(AND(XR358&gt;0,XT358&gt;0),XT358*XS294,"-")</f>
        <v>-</v>
      </c>
      <c r="XY358" s="112">
        <v>6</v>
      </c>
      <c r="XZ358" s="4"/>
      <c r="YA358" s="108" t="str">
        <f>IF(XZ358&gt;0,INDEX(Вхідні_дані!$A$1525:$F$1574,MATCH(XZ358,Вхідні_дані!$C$1525:$C$1574,0),4),"-")</f>
        <v>-</v>
      </c>
      <c r="YB358" s="108" t="str">
        <f>IF(XZ358&gt;0,(YA358)/YB9/YB10/60,"-")</f>
        <v>-</v>
      </c>
      <c r="YC358" s="102" t="str">
        <f>IF(AND(XZ358&gt;0,YB358&gt;0),YB358*YA294,"-")</f>
        <v>-</v>
      </c>
      <c r="YG358" s="112">
        <v>6</v>
      </c>
      <c r="YH358" s="4"/>
      <c r="YI358" s="108" t="str">
        <f>IF(YH358&gt;0,INDEX(Вхідні_дані!$A$1525:$F$1574,MATCH(YH358,Вхідні_дані!$C$1525:$C$1574,0),4),"-")</f>
        <v>-</v>
      </c>
      <c r="YJ358" s="108" t="str">
        <f>IF(YH358&gt;0,(YI358)/YJ9/YJ10/60,"-")</f>
        <v>-</v>
      </c>
      <c r="YK358" s="102" t="str">
        <f>IF(AND(YH358&gt;0,YJ358&gt;0),YJ358*YI294,"-")</f>
        <v>-</v>
      </c>
      <c r="YO358" s="112">
        <v>6</v>
      </c>
      <c r="YP358" s="4"/>
      <c r="YQ358" s="108" t="str">
        <f>IF(YP358&gt;0,INDEX(Вхідні_дані!$A$1525:$F$1574,MATCH(YP358,Вхідні_дані!$C$1525:$C$1574,0),4),"-")</f>
        <v>-</v>
      </c>
      <c r="YR358" s="108" t="str">
        <f>IF(YP358&gt;0,(YQ358)/YR9/YR10/60,"-")</f>
        <v>-</v>
      </c>
      <c r="YS358" s="102" t="str">
        <f>IF(AND(YP358&gt;0,YR358&gt;0),YR358*YQ294,"-")</f>
        <v>-</v>
      </c>
      <c r="YW358" s="112">
        <v>6</v>
      </c>
      <c r="YX358" s="4"/>
      <c r="YY358" s="108" t="str">
        <f>IF(YX358&gt;0,INDEX(Вхідні_дані!$A$1525:$F$1574,MATCH(YX358,Вхідні_дані!$C$1525:$C$1574,0),4),"-")</f>
        <v>-</v>
      </c>
      <c r="YZ358" s="108" t="str">
        <f>IF(YX358&gt;0,(YY358)/YZ9/YZ10/60,"-")</f>
        <v>-</v>
      </c>
      <c r="ZA358" s="102" t="str">
        <f>IF(AND(YX358&gt;0,YZ358&gt;0),YZ358*YY294,"-")</f>
        <v>-</v>
      </c>
      <c r="ZE358" s="112">
        <v>6</v>
      </c>
      <c r="ZF358" s="4"/>
      <c r="ZG358" s="108" t="str">
        <f>IF(ZF358&gt;0,INDEX(Вхідні_дані!$A$1525:$F$1574,MATCH(ZF358,Вхідні_дані!$C$1525:$C$1574,0),4),"-")</f>
        <v>-</v>
      </c>
      <c r="ZH358" s="108" t="str">
        <f>IF(ZF358&gt;0,(ZG358)/ZH9/ZH10/60,"-")</f>
        <v>-</v>
      </c>
      <c r="ZI358" s="102" t="str">
        <f>IF(AND(ZF358&gt;0,ZH358&gt;0),ZH358*ZG294,"-")</f>
        <v>-</v>
      </c>
      <c r="ZM358" s="112">
        <v>6</v>
      </c>
      <c r="ZN358" s="4"/>
      <c r="ZO358" s="108" t="str">
        <f>IF(ZN358&gt;0,INDEX(Вхідні_дані!$A$1525:$F$1574,MATCH(ZN358,Вхідні_дані!$C$1525:$C$1574,0),4),"-")</f>
        <v>-</v>
      </c>
      <c r="ZP358" s="108" t="str">
        <f>IF(ZN358&gt;0,(ZO358)/ZP9/ZP10/60,"-")</f>
        <v>-</v>
      </c>
      <c r="ZQ358" s="102" t="str">
        <f>IF(AND(ZN358&gt;0,ZP358&gt;0),ZP358*ZO294,"-")</f>
        <v>-</v>
      </c>
      <c r="ZU358" s="112">
        <v>6</v>
      </c>
      <c r="ZV358" s="4"/>
      <c r="ZW358" s="108" t="str">
        <f>IF(ZV358&gt;0,INDEX(Вхідні_дані!$A$1525:$F$1574,MATCH(ZV358,Вхідні_дані!$C$1525:$C$1574,0),4),"-")</f>
        <v>-</v>
      </c>
      <c r="ZX358" s="108" t="str">
        <f>IF(ZV358&gt;0,(ZW358)/ZX9/ZX10/60,"-")</f>
        <v>-</v>
      </c>
      <c r="ZY358" s="102" t="str">
        <f>IF(AND(ZV358&gt;0,ZX358&gt;0),ZX358*ZW294,"-")</f>
        <v>-</v>
      </c>
      <c r="AAC358" s="112">
        <v>6</v>
      </c>
      <c r="AAD358" s="4"/>
      <c r="AAE358" s="108" t="str">
        <f>IF(AAD358&gt;0,INDEX(Вхідні_дані!$A$1525:$F$1574,MATCH(AAD358,Вхідні_дані!$C$1525:$C$1574,0),4),"-")</f>
        <v>-</v>
      </c>
      <c r="AAF358" s="108" t="str">
        <f>IF(AAD358&gt;0,(AAE358)/AAF9/AAF10/60,"-")</f>
        <v>-</v>
      </c>
      <c r="AAG358" s="102" t="str">
        <f>IF(AND(AAD358&gt;0,AAF358&gt;0),AAF358*AAE294,"-")</f>
        <v>-</v>
      </c>
      <c r="AAK358" s="112">
        <v>6</v>
      </c>
      <c r="AAL358" s="4"/>
      <c r="AAM358" s="108" t="str">
        <f>IF(AAL358&gt;0,INDEX(Вхідні_дані!$A$1525:$F$1574,MATCH(AAL358,Вхідні_дані!$C$1525:$C$1574,0),4),"-")</f>
        <v>-</v>
      </c>
      <c r="AAN358" s="108" t="str">
        <f>IF(AAL358&gt;0,(AAM358)/AAN9/AAN10/60,"-")</f>
        <v>-</v>
      </c>
      <c r="AAO358" s="102" t="str">
        <f>IF(AND(AAL358&gt;0,AAN358&gt;0),AAN358*AAM294,"-")</f>
        <v>-</v>
      </c>
      <c r="AAS358" s="112">
        <v>6</v>
      </c>
      <c r="AAT358" s="4"/>
      <c r="AAU358" s="108" t="str">
        <f>IF(AAT358&gt;0,INDEX(Вхідні_дані!$A$1525:$F$1574,MATCH(AAT358,Вхідні_дані!$C$1525:$C$1574,0),4),"-")</f>
        <v>-</v>
      </c>
      <c r="AAV358" s="108" t="str">
        <f>IF(AAT358&gt;0,(AAU358)/AAV9/AAV10/60,"-")</f>
        <v>-</v>
      </c>
      <c r="AAW358" s="102" t="str">
        <f>IF(AND(AAT358&gt;0,AAV358&gt;0),AAV358*AAU294,"-")</f>
        <v>-</v>
      </c>
      <c r="ABA358" s="112">
        <v>6</v>
      </c>
      <c r="ABB358" s="4"/>
      <c r="ABC358" s="108" t="str">
        <f>IF(ABB358&gt;0,INDEX(Вхідні_дані!$A$1525:$F$1574,MATCH(ABB358,Вхідні_дані!$C$1525:$C$1574,0),4),"-")</f>
        <v>-</v>
      </c>
      <c r="ABD358" s="108" t="str">
        <f>IF(ABB358&gt;0,(ABC358)/ABD9/ABD10/60,"-")</f>
        <v>-</v>
      </c>
      <c r="ABE358" s="102" t="str">
        <f>IF(AND(ABB358&gt;0,ABD358&gt;0),ABD358*ABC294,"-")</f>
        <v>-</v>
      </c>
      <c r="ABI358" s="112">
        <v>6</v>
      </c>
      <c r="ABJ358" s="4"/>
      <c r="ABK358" s="108" t="str">
        <f>IF(ABJ358&gt;0,INDEX(Вхідні_дані!$A$1525:$F$1574,MATCH(ABJ358,Вхідні_дані!$C$1525:$C$1574,0),4),"-")</f>
        <v>-</v>
      </c>
      <c r="ABL358" s="108" t="str">
        <f>IF(ABJ358&gt;0,(ABK358)/ABL9/ABL10/60,"-")</f>
        <v>-</v>
      </c>
      <c r="ABM358" s="102" t="str">
        <f>IF(AND(ABJ358&gt;0,ABL358&gt;0),ABL358*ABK294,"-")</f>
        <v>-</v>
      </c>
      <c r="ABQ358" s="112">
        <v>6</v>
      </c>
      <c r="ABR358" s="4"/>
      <c r="ABS358" s="108" t="str">
        <f>IF(ABR358&gt;0,INDEX(Вхідні_дані!$A$1525:$F$1574,MATCH(ABR358,Вхідні_дані!$C$1525:$C$1574,0),4),"-")</f>
        <v>-</v>
      </c>
      <c r="ABT358" s="108" t="str">
        <f>IF(ABR358&gt;0,(ABS358)/ABT9/ABT10/60,"-")</f>
        <v>-</v>
      </c>
      <c r="ABU358" s="102" t="str">
        <f>IF(AND(ABR358&gt;0,ABT358&gt;0),ABT358*ABS294,"-")</f>
        <v>-</v>
      </c>
      <c r="ABY358" s="112">
        <v>6</v>
      </c>
      <c r="ABZ358" s="4"/>
      <c r="ACA358" s="108" t="str">
        <f>IF(ABZ358&gt;0,INDEX(Вхідні_дані!$A$1525:$F$1574,MATCH(ABZ358,Вхідні_дані!$C$1525:$C$1574,0),4),"-")</f>
        <v>-</v>
      </c>
      <c r="ACB358" s="108" t="str">
        <f>IF(ABZ358&gt;0,(ACA358)/ACB9/ACB10/60,"-")</f>
        <v>-</v>
      </c>
      <c r="ACC358" s="102" t="str">
        <f>IF(AND(ABZ358&gt;0,ACB358&gt;0),ACB358*ACA294,"-")</f>
        <v>-</v>
      </c>
      <c r="ACG358" s="112">
        <v>6</v>
      </c>
      <c r="ACH358" s="4"/>
      <c r="ACI358" s="108" t="str">
        <f>IF(ACH358&gt;0,INDEX(Вхідні_дані!$A$1525:$F$1574,MATCH(ACH358,Вхідні_дані!$C$1525:$C$1574,0),4),"-")</f>
        <v>-</v>
      </c>
      <c r="ACJ358" s="108" t="str">
        <f>IF(ACH358&gt;0,(ACI358)/ACJ9/ACJ10/60,"-")</f>
        <v>-</v>
      </c>
      <c r="ACK358" s="102" t="str">
        <f>IF(AND(ACH358&gt;0,ACJ358&gt;0),ACJ358*ACI294,"-")</f>
        <v>-</v>
      </c>
      <c r="ACO358" s="112">
        <v>6</v>
      </c>
      <c r="ACP358" s="4"/>
      <c r="ACQ358" s="108" t="str">
        <f>IF(ACP358&gt;0,INDEX(Вхідні_дані!$A$1525:$F$1574,MATCH(ACP358,Вхідні_дані!$C$1525:$C$1574,0),4),"-")</f>
        <v>-</v>
      </c>
      <c r="ACR358" s="108" t="str">
        <f>IF(ACP358&gt;0,(ACQ358)/ACR9/ACR10/60,"-")</f>
        <v>-</v>
      </c>
      <c r="ACS358" s="102" t="str">
        <f>IF(AND(ACP358&gt;0,ACR358&gt;0),ACR358*ACQ294,"-")</f>
        <v>-</v>
      </c>
      <c r="ACW358" s="112">
        <v>6</v>
      </c>
      <c r="ACX358" s="4"/>
      <c r="ACY358" s="108" t="str">
        <f>IF(ACX358&gt;0,INDEX(Вхідні_дані!$A$1525:$F$1574,MATCH(ACX358,Вхідні_дані!$C$1525:$C$1574,0),4),"-")</f>
        <v>-</v>
      </c>
      <c r="ACZ358" s="108" t="str">
        <f>IF(ACX358&gt;0,(ACY358)/ACZ9/ACZ10/60,"-")</f>
        <v>-</v>
      </c>
      <c r="ADA358" s="102" t="str">
        <f>IF(AND(ACX358&gt;0,ACZ358&gt;0),ACZ358*ACY294,"-")</f>
        <v>-</v>
      </c>
      <c r="ADE358" s="112">
        <v>6</v>
      </c>
      <c r="ADF358" s="4"/>
      <c r="ADG358" s="108" t="str">
        <f>IF(ADF358&gt;0,INDEX(Вхідні_дані!$A$1525:$F$1574,MATCH(ADF358,Вхідні_дані!$C$1525:$C$1574,0),4),"-")</f>
        <v>-</v>
      </c>
      <c r="ADH358" s="108" t="str">
        <f>IF(ADF358&gt;0,(ADG358)/ADH9/ADH10/60,"-")</f>
        <v>-</v>
      </c>
      <c r="ADI358" s="102" t="str">
        <f>IF(AND(ADF358&gt;0,ADH358&gt;0),ADH358*ADG294,"-")</f>
        <v>-</v>
      </c>
      <c r="ADM358" s="112">
        <v>6</v>
      </c>
      <c r="ADN358" s="4"/>
      <c r="ADO358" s="108" t="str">
        <f>IF(ADN358&gt;0,INDEX(Вхідні_дані!$A$1525:$F$1574,MATCH(ADN358,Вхідні_дані!$C$1525:$C$1574,0),4),"-")</f>
        <v>-</v>
      </c>
      <c r="ADP358" s="108" t="str">
        <f>IF(ADN358&gt;0,(ADO358)/ADP9/ADP10/60,"-")</f>
        <v>-</v>
      </c>
      <c r="ADQ358" s="102" t="str">
        <f>IF(AND(ADN358&gt;0,ADP358&gt;0),ADP358*ADO294,"-")</f>
        <v>-</v>
      </c>
    </row>
    <row r="359" spans="1:800" ht="44.25" customHeight="1" outlineLevel="1" x14ac:dyDescent="0.25">
      <c r="A359" s="112">
        <v>7</v>
      </c>
      <c r="B359" s="4"/>
      <c r="C359" s="108" t="str">
        <f>IF(B359&gt;0,INDEX(Вхідні_дані!$A$1525:$F$1574,MATCH(B359,Вхідні_дані!$C$1525:$C$1574,0),4),"-")</f>
        <v>-</v>
      </c>
      <c r="D359" s="108" t="str">
        <f>IF(B359&gt;0,(C359)/D9/D10/60,"-")</f>
        <v>-</v>
      </c>
      <c r="E359" s="102" t="str">
        <f>IF(AND(B359&gt;0,D359&gt;0),D359*C294,"-")</f>
        <v>-</v>
      </c>
      <c r="I359" s="112">
        <v>7</v>
      </c>
      <c r="J359" s="4"/>
      <c r="K359" s="108" t="str">
        <f>IF(J359&gt;0,INDEX(Вхідні_дані!$A$1525:$F$1574,MATCH(J359,Вхідні_дані!$C$1525:$C$1574,0),4),"-")</f>
        <v>-</v>
      </c>
      <c r="L359" s="108" t="str">
        <f>IF(J359&gt;0,(K359)/L9/L10/60,"-")</f>
        <v>-</v>
      </c>
      <c r="M359" s="102" t="str">
        <f>IF(AND(J359&gt;0,L359&gt;0),L359*K294,"-")</f>
        <v>-</v>
      </c>
      <c r="Q359" s="112">
        <v>7</v>
      </c>
      <c r="R359" s="4"/>
      <c r="S359" s="108" t="str">
        <f>IF(R359&gt;0,INDEX(Вхідні_дані!$A$1525:$F$1574,MATCH(R359,Вхідні_дані!$C$1525:$C$1574,0),4),"-")</f>
        <v>-</v>
      </c>
      <c r="T359" s="108" t="str">
        <f>IF(R359&gt;0,(S359)/T9/T10/60,"-")</f>
        <v>-</v>
      </c>
      <c r="U359" s="102" t="str">
        <f>IF(AND(R359&gt;0,T359&gt;0),T359*S294,"-")</f>
        <v>-</v>
      </c>
      <c r="Y359" s="112">
        <v>7</v>
      </c>
      <c r="Z359" s="4"/>
      <c r="AA359" s="108" t="str">
        <f>IF(Z359&gt;0,INDEX(Вхідні_дані!$A$1525:$F$1574,MATCH(Z359,Вхідні_дані!$C$1525:$C$1574,0),4),"-")</f>
        <v>-</v>
      </c>
      <c r="AB359" s="108" t="str">
        <f>IF(Z359&gt;0,(AA359)/AB9/AB10/60,"-")</f>
        <v>-</v>
      </c>
      <c r="AC359" s="102" t="str">
        <f>IF(AND(Z359&gt;0,AB359&gt;0),AB359*AA294,"-")</f>
        <v>-</v>
      </c>
      <c r="AG359" s="112">
        <v>7</v>
      </c>
      <c r="AH359" s="4"/>
      <c r="AI359" s="108" t="str">
        <f>IF(AH359&gt;0,INDEX(Вхідні_дані!$A$1525:$F$1574,MATCH(AH359,Вхідні_дані!$C$1525:$C$1574,0),4),"-")</f>
        <v>-</v>
      </c>
      <c r="AJ359" s="108" t="str">
        <f>IF(AH359&gt;0,(AI359)/AJ9/AJ10/60,"-")</f>
        <v>-</v>
      </c>
      <c r="AK359" s="102" t="str">
        <f>IF(AND(AH359&gt;0,AJ359&gt;0),AJ359*AI294,"-")</f>
        <v>-</v>
      </c>
      <c r="AO359" s="112">
        <v>7</v>
      </c>
      <c r="AP359" s="4"/>
      <c r="AQ359" s="108" t="str">
        <f>IF(AP359&gt;0,INDEX(Вхідні_дані!$A$1525:$F$1574,MATCH(AP359,Вхідні_дані!$C$1525:$C$1574,0),4),"-")</f>
        <v>-</v>
      </c>
      <c r="AR359" s="108" t="str">
        <f>IF(AP359&gt;0,(AQ359)/AR9/AR10/60,"-")</f>
        <v>-</v>
      </c>
      <c r="AS359" s="102" t="str">
        <f>IF(AND(AP359&gt;0,AR359&gt;0),AR359*AQ294,"-")</f>
        <v>-</v>
      </c>
      <c r="AW359" s="112">
        <v>7</v>
      </c>
      <c r="AX359" s="4"/>
      <c r="AY359" s="108" t="str">
        <f>IF(AX359&gt;0,INDEX(Вхідні_дані!$A$1525:$F$1574,MATCH(AX359,Вхідні_дані!$C$1525:$C$1574,0),4),"-")</f>
        <v>-</v>
      </c>
      <c r="AZ359" s="108" t="str">
        <f>IF(AX359&gt;0,(AY359)/AZ9/AZ10/60,"-")</f>
        <v>-</v>
      </c>
      <c r="BA359" s="102" t="str">
        <f>IF(AND(AX359&gt;0,AZ359&gt;0),AZ359*AY294,"-")</f>
        <v>-</v>
      </c>
      <c r="BE359" s="112">
        <v>7</v>
      </c>
      <c r="BF359" s="4"/>
      <c r="BG359" s="108" t="str">
        <f>IF(BF359&gt;0,INDEX(Вхідні_дані!$A$1525:$F$1574,MATCH(BF359,Вхідні_дані!$C$1525:$C$1574,0),4),"-")</f>
        <v>-</v>
      </c>
      <c r="BH359" s="108" t="str">
        <f>IF(BF359&gt;0,(BG359)/BH9/BH10/60,"-")</f>
        <v>-</v>
      </c>
      <c r="BI359" s="102" t="str">
        <f>IF(AND(BF359&gt;0,BH359&gt;0),BH359*BG294,"-")</f>
        <v>-</v>
      </c>
      <c r="BM359" s="112">
        <v>7</v>
      </c>
      <c r="BN359" s="4"/>
      <c r="BO359" s="108" t="str">
        <f>IF(BN359&gt;0,INDEX(Вхідні_дані!$A$1525:$F$1574,MATCH(BN359,Вхідні_дані!$C$1525:$C$1574,0),4),"-")</f>
        <v>-</v>
      </c>
      <c r="BP359" s="108" t="str">
        <f>IF(BN359&gt;0,(BO359)/BP9/BP10/60,"-")</f>
        <v>-</v>
      </c>
      <c r="BQ359" s="102" t="str">
        <f>IF(AND(BN359&gt;0,BP359&gt;0),BP359*BO294,"-")</f>
        <v>-</v>
      </c>
      <c r="BU359" s="112">
        <v>7</v>
      </c>
      <c r="BV359" s="4"/>
      <c r="BW359" s="108" t="str">
        <f>IF(BV359&gt;0,INDEX(Вхідні_дані!$A$1525:$F$1574,MATCH(BV359,Вхідні_дані!$C$1525:$C$1574,0),4),"-")</f>
        <v>-</v>
      </c>
      <c r="BX359" s="108" t="str">
        <f>IF(BV359&gt;0,(BW359)/BX9/BX10/60,"-")</f>
        <v>-</v>
      </c>
      <c r="BY359" s="102" t="str">
        <f>IF(AND(BV359&gt;0,BX359&gt;0),BX359*BW294,"-")</f>
        <v>-</v>
      </c>
      <c r="CC359" s="112">
        <v>7</v>
      </c>
      <c r="CD359" s="4"/>
      <c r="CE359" s="108" t="str">
        <f>IF(CD359&gt;0,INDEX(Вхідні_дані!$A$1525:$F$1574,MATCH(CD359,Вхідні_дані!$C$1525:$C$1574,0),4),"-")</f>
        <v>-</v>
      </c>
      <c r="CF359" s="108" t="str">
        <f>IF(CD359&gt;0,(CE359)/CF9/CF10/60,"-")</f>
        <v>-</v>
      </c>
      <c r="CG359" s="102" t="str">
        <f>IF(AND(CD359&gt;0,CF359&gt;0),CF359*CE294,"-")</f>
        <v>-</v>
      </c>
      <c r="CK359" s="112">
        <v>7</v>
      </c>
      <c r="CL359" s="4"/>
      <c r="CM359" s="108" t="str">
        <f>IF(CL359&gt;0,INDEX(Вхідні_дані!$A$1525:$F$1574,MATCH(CL359,Вхідні_дані!$C$1525:$C$1574,0),4),"-")</f>
        <v>-</v>
      </c>
      <c r="CN359" s="108" t="str">
        <f>IF(CL359&gt;0,(CM359)/CN9/CN10/60,"-")</f>
        <v>-</v>
      </c>
      <c r="CO359" s="102" t="str">
        <f>IF(AND(CL359&gt;0,CN359&gt;0),CN359*CM294,"-")</f>
        <v>-</v>
      </c>
      <c r="CS359" s="112">
        <v>7</v>
      </c>
      <c r="CT359" s="4"/>
      <c r="CU359" s="108" t="str">
        <f>IF(CT359&gt;0,INDEX(Вхідні_дані!$A$1525:$F$1574,MATCH(CT359,Вхідні_дані!$C$1525:$C$1574,0),4),"-")</f>
        <v>-</v>
      </c>
      <c r="CV359" s="108" t="str">
        <f>IF(CT359&gt;0,(CU359)/CV9/CV10/60,"-")</f>
        <v>-</v>
      </c>
      <c r="CW359" s="102" t="str">
        <f>IF(AND(CT359&gt;0,CV359&gt;0),CV359*CU294,"-")</f>
        <v>-</v>
      </c>
      <c r="DA359" s="112">
        <v>7</v>
      </c>
      <c r="DB359" s="4"/>
      <c r="DC359" s="108" t="str">
        <f>IF(DB359&gt;0,INDEX(Вхідні_дані!$A$1525:$F$1574,MATCH(DB359,Вхідні_дані!$C$1525:$C$1574,0),4),"-")</f>
        <v>-</v>
      </c>
      <c r="DD359" s="108" t="str">
        <f>IF(DB359&gt;0,(DC359)/DD9/DD10/60,"-")</f>
        <v>-</v>
      </c>
      <c r="DE359" s="102" t="str">
        <f>IF(AND(DB359&gt;0,DD359&gt;0),DD359*DC294,"-")</f>
        <v>-</v>
      </c>
      <c r="DI359" s="112">
        <v>7</v>
      </c>
      <c r="DJ359" s="4"/>
      <c r="DK359" s="108" t="str">
        <f>IF(DJ359&gt;0,INDEX(Вхідні_дані!$A$1525:$F$1574,MATCH(DJ359,Вхідні_дані!$C$1525:$C$1574,0),4),"-")</f>
        <v>-</v>
      </c>
      <c r="DL359" s="108" t="str">
        <f>IF(DJ359&gt;0,(DK359)/DL9/DL10/60,"-")</f>
        <v>-</v>
      </c>
      <c r="DM359" s="102" t="str">
        <f>IF(AND(DJ359&gt;0,DL359&gt;0),DL359*DK294,"-")</f>
        <v>-</v>
      </c>
      <c r="DQ359" s="112">
        <v>7</v>
      </c>
      <c r="DR359" s="4"/>
      <c r="DS359" s="108" t="str">
        <f>IF(DR359&gt;0,INDEX(Вхідні_дані!$A$1525:$F$1574,MATCH(DR359,Вхідні_дані!$C$1525:$C$1574,0),4),"-")</f>
        <v>-</v>
      </c>
      <c r="DT359" s="108" t="str">
        <f>IF(DR359&gt;0,(DS359)/DT9/DT10/60,"-")</f>
        <v>-</v>
      </c>
      <c r="DU359" s="102" t="str">
        <f>IF(AND(DR359&gt;0,DT359&gt;0),DT359*DS294,"-")</f>
        <v>-</v>
      </c>
      <c r="DY359" s="112">
        <v>7</v>
      </c>
      <c r="DZ359" s="4"/>
      <c r="EA359" s="108" t="str">
        <f>IF(DZ359&gt;0,INDEX(Вхідні_дані!$A$1525:$F$1574,MATCH(DZ359,Вхідні_дані!$C$1525:$C$1574,0),4),"-")</f>
        <v>-</v>
      </c>
      <c r="EB359" s="108" t="str">
        <f>IF(DZ359&gt;0,(EA359)/EB9/EB10/60,"-")</f>
        <v>-</v>
      </c>
      <c r="EC359" s="102" t="str">
        <f>IF(AND(DZ359&gt;0,EB359&gt;0),EB359*EA294,"-")</f>
        <v>-</v>
      </c>
      <c r="EG359" s="112">
        <v>7</v>
      </c>
      <c r="EH359" s="4"/>
      <c r="EI359" s="108" t="str">
        <f>IF(EH359&gt;0,INDEX(Вхідні_дані!$A$1525:$F$1574,MATCH(EH359,Вхідні_дані!$C$1525:$C$1574,0),4),"-")</f>
        <v>-</v>
      </c>
      <c r="EJ359" s="108" t="str">
        <f>IF(EH359&gt;0,(EI359)/EJ9/EJ10/60,"-")</f>
        <v>-</v>
      </c>
      <c r="EK359" s="102" t="str">
        <f>IF(AND(EH359&gt;0,EJ359&gt;0),EJ359*EI294,"-")</f>
        <v>-</v>
      </c>
      <c r="EO359" s="112">
        <v>7</v>
      </c>
      <c r="EP359" s="4"/>
      <c r="EQ359" s="108" t="str">
        <f>IF(EP359&gt;0,INDEX(Вхідні_дані!$A$1525:$F$1574,MATCH(EP359,Вхідні_дані!$C$1525:$C$1574,0),4),"-")</f>
        <v>-</v>
      </c>
      <c r="ER359" s="108" t="str">
        <f>IF(EP359&gt;0,(EQ359)/ER9/ER10/60,"-")</f>
        <v>-</v>
      </c>
      <c r="ES359" s="102" t="str">
        <f>IF(AND(EP359&gt;0,ER359&gt;0),ER359*EQ294,"-")</f>
        <v>-</v>
      </c>
      <c r="EW359" s="112">
        <v>7</v>
      </c>
      <c r="EX359" s="4"/>
      <c r="EY359" s="108" t="str">
        <f>IF(EX359&gt;0,INDEX(Вхідні_дані!$A$1525:$F$1574,MATCH(EX359,Вхідні_дані!$C$1525:$C$1574,0),4),"-")</f>
        <v>-</v>
      </c>
      <c r="EZ359" s="108" t="str">
        <f>IF(EX359&gt;0,(EY359)/EZ9/EZ10/60,"-")</f>
        <v>-</v>
      </c>
      <c r="FA359" s="102" t="str">
        <f>IF(AND(EX359&gt;0,EZ359&gt;0),EZ359*EY294,"-")</f>
        <v>-</v>
      </c>
      <c r="FE359" s="112">
        <v>7</v>
      </c>
      <c r="FF359" s="4"/>
      <c r="FG359" s="108" t="str">
        <f>IF(FF359&gt;0,INDEX(Вхідні_дані!$A$1525:$F$1574,MATCH(FF359,Вхідні_дані!$C$1525:$C$1574,0),4),"-")</f>
        <v>-</v>
      </c>
      <c r="FH359" s="108" t="str">
        <f>IF(FF359&gt;0,(FG359)/FH9/FH10/60,"-")</f>
        <v>-</v>
      </c>
      <c r="FI359" s="102" t="str">
        <f>IF(AND(FF359&gt;0,FH359&gt;0),FH359*FG294,"-")</f>
        <v>-</v>
      </c>
      <c r="FM359" s="112">
        <v>7</v>
      </c>
      <c r="FN359" s="4"/>
      <c r="FO359" s="108" t="str">
        <f>IF(FN359&gt;0,INDEX(Вхідні_дані!$A$1525:$F$1574,MATCH(FN359,Вхідні_дані!$C$1525:$C$1574,0),4),"-")</f>
        <v>-</v>
      </c>
      <c r="FP359" s="108" t="str">
        <f>IF(FN359&gt;0,(FO359)/FP9/FP10/60,"-")</f>
        <v>-</v>
      </c>
      <c r="FQ359" s="102" t="str">
        <f>IF(AND(FN359&gt;0,FP359&gt;0),FP359*FO294,"-")</f>
        <v>-</v>
      </c>
      <c r="FU359" s="112">
        <v>7</v>
      </c>
      <c r="FV359" s="4"/>
      <c r="FW359" s="108" t="str">
        <f>IF(FV359&gt;0,INDEX(Вхідні_дані!$A$1525:$F$1574,MATCH(FV359,Вхідні_дані!$C$1525:$C$1574,0),4),"-")</f>
        <v>-</v>
      </c>
      <c r="FX359" s="108" t="str">
        <f>IF(FV359&gt;0,(FW359)/FX9/FX10/60,"-")</f>
        <v>-</v>
      </c>
      <c r="FY359" s="102" t="str">
        <f>IF(AND(FV359&gt;0,FX359&gt;0),FX359*FW294,"-")</f>
        <v>-</v>
      </c>
      <c r="GC359" s="112">
        <v>7</v>
      </c>
      <c r="GD359" s="4"/>
      <c r="GE359" s="108" t="str">
        <f>IF(GD359&gt;0,INDEX(Вхідні_дані!$A$1525:$F$1574,MATCH(GD359,Вхідні_дані!$C$1525:$C$1574,0),4),"-")</f>
        <v>-</v>
      </c>
      <c r="GF359" s="108" t="str">
        <f>IF(GD359&gt;0,(GE359)/GF9/GF10/60,"-")</f>
        <v>-</v>
      </c>
      <c r="GG359" s="102" t="str">
        <f>IF(AND(GD359&gt;0,GF359&gt;0),GF359*GE294,"-")</f>
        <v>-</v>
      </c>
      <c r="GK359" s="112">
        <v>7</v>
      </c>
      <c r="GL359" s="4"/>
      <c r="GM359" s="108" t="str">
        <f>IF(GL359&gt;0,INDEX(Вхідні_дані!$A$1525:$F$1574,MATCH(GL359,Вхідні_дані!$C$1525:$C$1574,0),4),"-")</f>
        <v>-</v>
      </c>
      <c r="GN359" s="108" t="str">
        <f>IF(GL359&gt;0,(GM359)/GN9/GN10/60,"-")</f>
        <v>-</v>
      </c>
      <c r="GO359" s="102" t="str">
        <f>IF(AND(GL359&gt;0,GN359&gt;0),GN359*GM294,"-")</f>
        <v>-</v>
      </c>
      <c r="GS359" s="112">
        <v>7</v>
      </c>
      <c r="GT359" s="4"/>
      <c r="GU359" s="108" t="str">
        <f>IF(GT359&gt;0,INDEX(Вхідні_дані!$A$1525:$F$1574,MATCH(GT359,Вхідні_дані!$C$1525:$C$1574,0),4),"-")</f>
        <v>-</v>
      </c>
      <c r="GV359" s="108" t="str">
        <f>IF(GT359&gt;0,(GU359)/GV9/GV10/60,"-")</f>
        <v>-</v>
      </c>
      <c r="GW359" s="102" t="str">
        <f>IF(AND(GT359&gt;0,GV359&gt;0),GV359*GU294,"-")</f>
        <v>-</v>
      </c>
      <c r="HA359" s="112">
        <v>7</v>
      </c>
      <c r="HB359" s="4"/>
      <c r="HC359" s="108" t="str">
        <f>IF(HB359&gt;0,INDEX(Вхідні_дані!$A$1525:$F$1574,MATCH(HB359,Вхідні_дані!$C$1525:$C$1574,0),4),"-")</f>
        <v>-</v>
      </c>
      <c r="HD359" s="108" t="str">
        <f>IF(HB359&gt;0,(HC359)/HD9/HD10/60,"-")</f>
        <v>-</v>
      </c>
      <c r="HE359" s="102" t="str">
        <f>IF(AND(HB359&gt;0,HD359&gt;0),HD359*HC294,"-")</f>
        <v>-</v>
      </c>
      <c r="HI359" s="112">
        <v>7</v>
      </c>
      <c r="HJ359" s="4"/>
      <c r="HK359" s="108" t="str">
        <f>IF(HJ359&gt;0,INDEX(Вхідні_дані!$A$1525:$F$1574,MATCH(HJ359,Вхідні_дані!$C$1525:$C$1574,0),4),"-")</f>
        <v>-</v>
      </c>
      <c r="HL359" s="108" t="str">
        <f>IF(HJ359&gt;0,(HK359)/HL9/HL10/60,"-")</f>
        <v>-</v>
      </c>
      <c r="HM359" s="102" t="str">
        <f>IF(AND(HJ359&gt;0,HL359&gt;0),HL359*HK294,"-")</f>
        <v>-</v>
      </c>
      <c r="HQ359" s="112">
        <v>7</v>
      </c>
      <c r="HR359" s="4"/>
      <c r="HS359" s="108" t="str">
        <f>IF(HR359&gt;0,INDEX(Вхідні_дані!$A$1525:$F$1574,MATCH(HR359,Вхідні_дані!$C$1525:$C$1574,0),4),"-")</f>
        <v>-</v>
      </c>
      <c r="HT359" s="108" t="str">
        <f>IF(HR359&gt;0,(HS359)/HT9/HT10/60,"-")</f>
        <v>-</v>
      </c>
      <c r="HU359" s="102" t="str">
        <f>IF(AND(HR359&gt;0,HT359&gt;0),HT359*HS294,"-")</f>
        <v>-</v>
      </c>
      <c r="HY359" s="112">
        <v>7</v>
      </c>
      <c r="HZ359" s="4"/>
      <c r="IA359" s="108" t="str">
        <f>IF(HZ359&gt;0,INDEX(Вхідні_дані!$A$1525:$F$1574,MATCH(HZ359,Вхідні_дані!$C$1525:$C$1574,0),4),"-")</f>
        <v>-</v>
      </c>
      <c r="IB359" s="108" t="str">
        <f>IF(HZ359&gt;0,(IA359)/IB9/IB10/60,"-")</f>
        <v>-</v>
      </c>
      <c r="IC359" s="102" t="str">
        <f>IF(AND(HZ359&gt;0,IB359&gt;0),IB359*IA294,"-")</f>
        <v>-</v>
      </c>
      <c r="IG359" s="112">
        <v>7</v>
      </c>
      <c r="IH359" s="4"/>
      <c r="II359" s="108" t="str">
        <f>IF(IH359&gt;0,INDEX(Вхідні_дані!$A$1525:$F$1574,MATCH(IH359,Вхідні_дані!$C$1525:$C$1574,0),4),"-")</f>
        <v>-</v>
      </c>
      <c r="IJ359" s="108" t="str">
        <f>IF(IH359&gt;0,(II359)/IJ9/IJ10/60,"-")</f>
        <v>-</v>
      </c>
      <c r="IK359" s="102" t="str">
        <f>IF(AND(IH359&gt;0,IJ359&gt;0),IJ359*II294,"-")</f>
        <v>-</v>
      </c>
      <c r="IO359" s="112">
        <v>7</v>
      </c>
      <c r="IP359" s="4"/>
      <c r="IQ359" s="108" t="str">
        <f>IF(IP359&gt;0,INDEX(Вхідні_дані!$A$1525:$F$1574,MATCH(IP359,Вхідні_дані!$C$1525:$C$1574,0),4),"-")</f>
        <v>-</v>
      </c>
      <c r="IR359" s="108" t="str">
        <f>IF(IP359&gt;0,(IQ359)/IR9/IR10/60,"-")</f>
        <v>-</v>
      </c>
      <c r="IS359" s="102" t="str">
        <f>IF(AND(IP359&gt;0,IR359&gt;0),IR359*IQ294,"-")</f>
        <v>-</v>
      </c>
      <c r="IW359" s="112">
        <v>7</v>
      </c>
      <c r="IX359" s="4"/>
      <c r="IY359" s="108" t="str">
        <f>IF(IX359&gt;0,INDEX(Вхідні_дані!$A$1525:$F$1574,MATCH(IX359,Вхідні_дані!$C$1525:$C$1574,0),4),"-")</f>
        <v>-</v>
      </c>
      <c r="IZ359" s="108" t="str">
        <f>IF(IX359&gt;0,(IY359)/IZ9/IZ10/60,"-")</f>
        <v>-</v>
      </c>
      <c r="JA359" s="102" t="str">
        <f>IF(AND(IX359&gt;0,IZ359&gt;0),IZ359*IY294,"-")</f>
        <v>-</v>
      </c>
      <c r="JE359" s="112">
        <v>7</v>
      </c>
      <c r="JF359" s="4"/>
      <c r="JG359" s="108" t="str">
        <f>IF(JF359&gt;0,INDEX(Вхідні_дані!$A$1525:$F$1574,MATCH(JF359,Вхідні_дані!$C$1525:$C$1574,0),4),"-")</f>
        <v>-</v>
      </c>
      <c r="JH359" s="108" t="str">
        <f>IF(JF359&gt;0,(JG359)/JH9/JH10/60,"-")</f>
        <v>-</v>
      </c>
      <c r="JI359" s="102" t="str">
        <f>IF(AND(JF359&gt;0,JH359&gt;0),JH359*JG294,"-")</f>
        <v>-</v>
      </c>
      <c r="JM359" s="112">
        <v>7</v>
      </c>
      <c r="JN359" s="4"/>
      <c r="JO359" s="108" t="str">
        <f>IF(JN359&gt;0,INDEX(Вхідні_дані!$A$1525:$F$1574,MATCH(JN359,Вхідні_дані!$C$1525:$C$1574,0),4),"-")</f>
        <v>-</v>
      </c>
      <c r="JP359" s="108" t="str">
        <f>IF(JN359&gt;0,(JO359)/JP9/JP10/60,"-")</f>
        <v>-</v>
      </c>
      <c r="JQ359" s="102" t="str">
        <f>IF(AND(JN359&gt;0,JP359&gt;0),JP359*JO294,"-")</f>
        <v>-</v>
      </c>
      <c r="JU359" s="112">
        <v>7</v>
      </c>
      <c r="JV359" s="4"/>
      <c r="JW359" s="108" t="str">
        <f>IF(JV359&gt;0,INDEX(Вхідні_дані!$A$1525:$F$1574,MATCH(JV359,Вхідні_дані!$C$1525:$C$1574,0),4),"-")</f>
        <v>-</v>
      </c>
      <c r="JX359" s="108" t="str">
        <f>IF(JV359&gt;0,(JW359)/JX9/JX10/60,"-")</f>
        <v>-</v>
      </c>
      <c r="JY359" s="102" t="str">
        <f>IF(AND(JV359&gt;0,JX359&gt;0),JX359*JW294,"-")</f>
        <v>-</v>
      </c>
      <c r="KC359" s="112">
        <v>7</v>
      </c>
      <c r="KD359" s="4"/>
      <c r="KE359" s="108" t="str">
        <f>IF(KD359&gt;0,INDEX(Вхідні_дані!$A$1525:$F$1574,MATCH(KD359,Вхідні_дані!$C$1525:$C$1574,0),4),"-")</f>
        <v>-</v>
      </c>
      <c r="KF359" s="108" t="str">
        <f>IF(KD359&gt;0,(KE359)/KF9/KF10/60,"-")</f>
        <v>-</v>
      </c>
      <c r="KG359" s="102" t="str">
        <f>IF(AND(KD359&gt;0,KF359&gt;0),KF359*KE294,"-")</f>
        <v>-</v>
      </c>
      <c r="KK359" s="112">
        <v>7</v>
      </c>
      <c r="KL359" s="4"/>
      <c r="KM359" s="108" t="str">
        <f>IF(KL359&gt;0,INDEX(Вхідні_дані!$A$1525:$F$1574,MATCH(KL359,Вхідні_дані!$C$1525:$C$1574,0),4),"-")</f>
        <v>-</v>
      </c>
      <c r="KN359" s="108" t="str">
        <f>IF(KL359&gt;0,(KM359)/KN9/KN10/60,"-")</f>
        <v>-</v>
      </c>
      <c r="KO359" s="102" t="str">
        <f>IF(AND(KL359&gt;0,KN359&gt;0),KN359*KM294,"-")</f>
        <v>-</v>
      </c>
      <c r="KS359" s="112">
        <v>7</v>
      </c>
      <c r="KT359" s="4"/>
      <c r="KU359" s="108" t="str">
        <f>IF(KT359&gt;0,INDEX(Вхідні_дані!$A$1525:$F$1574,MATCH(KT359,Вхідні_дані!$C$1525:$C$1574,0),4),"-")</f>
        <v>-</v>
      </c>
      <c r="KV359" s="108" t="str">
        <f>IF(KT359&gt;0,(KU359)/KV9/KV10/60,"-")</f>
        <v>-</v>
      </c>
      <c r="KW359" s="102" t="str">
        <f>IF(AND(KT359&gt;0,KV359&gt;0),KV359*KU294,"-")</f>
        <v>-</v>
      </c>
      <c r="LA359" s="112">
        <v>7</v>
      </c>
      <c r="LB359" s="4"/>
      <c r="LC359" s="108" t="str">
        <f>IF(LB359&gt;0,INDEX(Вхідні_дані!$A$1525:$F$1574,MATCH(LB359,Вхідні_дані!$C$1525:$C$1574,0),4),"-")</f>
        <v>-</v>
      </c>
      <c r="LD359" s="108" t="str">
        <f>IF(LB359&gt;0,(LC359)/LD9/LD10/60,"-")</f>
        <v>-</v>
      </c>
      <c r="LE359" s="102" t="str">
        <f>IF(AND(LB359&gt;0,LD359&gt;0),LD359*LC294,"-")</f>
        <v>-</v>
      </c>
      <c r="LI359" s="112">
        <v>7</v>
      </c>
      <c r="LJ359" s="4"/>
      <c r="LK359" s="108" t="str">
        <f>IF(LJ359&gt;0,INDEX(Вхідні_дані!$A$1525:$F$1574,MATCH(LJ359,Вхідні_дані!$C$1525:$C$1574,0),4),"-")</f>
        <v>-</v>
      </c>
      <c r="LL359" s="108" t="str">
        <f>IF(LJ359&gt;0,(LK359)/LL9/LL10/60,"-")</f>
        <v>-</v>
      </c>
      <c r="LM359" s="102" t="str">
        <f>IF(AND(LJ359&gt;0,LL359&gt;0),LL359*LK294,"-")</f>
        <v>-</v>
      </c>
      <c r="LQ359" s="112">
        <v>7</v>
      </c>
      <c r="LR359" s="4"/>
      <c r="LS359" s="108" t="str">
        <f>IF(LR359&gt;0,INDEX(Вхідні_дані!$A$1525:$F$1574,MATCH(LR359,Вхідні_дані!$C$1525:$C$1574,0),4),"-")</f>
        <v>-</v>
      </c>
      <c r="LT359" s="108" t="str">
        <f>IF(LR359&gt;0,(LS359)/LT9/LT10/60,"-")</f>
        <v>-</v>
      </c>
      <c r="LU359" s="102" t="str">
        <f>IF(AND(LR359&gt;0,LT359&gt;0),LT359*LS294,"-")</f>
        <v>-</v>
      </c>
      <c r="LY359" s="112">
        <v>7</v>
      </c>
      <c r="LZ359" s="4"/>
      <c r="MA359" s="108" t="str">
        <f>IF(LZ359&gt;0,INDEX(Вхідні_дані!$A$1525:$F$1574,MATCH(LZ359,Вхідні_дані!$C$1525:$C$1574,0),4),"-")</f>
        <v>-</v>
      </c>
      <c r="MB359" s="108" t="str">
        <f>IF(LZ359&gt;0,(MA359)/MB9/MB10/60,"-")</f>
        <v>-</v>
      </c>
      <c r="MC359" s="102" t="str">
        <f>IF(AND(LZ359&gt;0,MB359&gt;0),MB359*MA294,"-")</f>
        <v>-</v>
      </c>
      <c r="MG359" s="112">
        <v>7</v>
      </c>
      <c r="MH359" s="4"/>
      <c r="MI359" s="108" t="str">
        <f>IF(MH359&gt;0,INDEX(Вхідні_дані!$A$1525:$F$1574,MATCH(MH359,Вхідні_дані!$C$1525:$C$1574,0),4),"-")</f>
        <v>-</v>
      </c>
      <c r="MJ359" s="108" t="str">
        <f>IF(MH359&gt;0,(MI359)/MJ9/MJ10/60,"-")</f>
        <v>-</v>
      </c>
      <c r="MK359" s="102" t="str">
        <f>IF(AND(MH359&gt;0,MJ359&gt;0),MJ359*MI294,"-")</f>
        <v>-</v>
      </c>
      <c r="MO359" s="112">
        <v>7</v>
      </c>
      <c r="MP359" s="4"/>
      <c r="MQ359" s="108" t="str">
        <f>IF(MP359&gt;0,INDEX(Вхідні_дані!$A$1525:$F$1574,MATCH(MP359,Вхідні_дані!$C$1525:$C$1574,0),4),"-")</f>
        <v>-</v>
      </c>
      <c r="MR359" s="108" t="str">
        <f>IF(MP359&gt;0,(MQ359)/MR9/MR10/60,"-")</f>
        <v>-</v>
      </c>
      <c r="MS359" s="102" t="str">
        <f>IF(AND(MP359&gt;0,MR359&gt;0),MR359*MQ294,"-")</f>
        <v>-</v>
      </c>
      <c r="MW359" s="112">
        <v>7</v>
      </c>
      <c r="MX359" s="4"/>
      <c r="MY359" s="108" t="str">
        <f>IF(MX359&gt;0,INDEX(Вхідні_дані!$A$1525:$F$1574,MATCH(MX359,Вхідні_дані!$C$1525:$C$1574,0),4),"-")</f>
        <v>-</v>
      </c>
      <c r="MZ359" s="108" t="str">
        <f>IF(MX359&gt;0,(MY359)/MZ9/MZ10/60,"-")</f>
        <v>-</v>
      </c>
      <c r="NA359" s="102" t="str">
        <f>IF(AND(MX359&gt;0,MZ359&gt;0),MZ359*MY294,"-")</f>
        <v>-</v>
      </c>
      <c r="NE359" s="112">
        <v>7</v>
      </c>
      <c r="NF359" s="4"/>
      <c r="NG359" s="108" t="str">
        <f>IF(NF359&gt;0,INDEX(Вхідні_дані!$A$1525:$F$1574,MATCH(NF359,Вхідні_дані!$C$1525:$C$1574,0),4),"-")</f>
        <v>-</v>
      </c>
      <c r="NH359" s="108" t="str">
        <f>IF(NF359&gt;0,(NG359)/NH9/NH10/60,"-")</f>
        <v>-</v>
      </c>
      <c r="NI359" s="102" t="str">
        <f>IF(AND(NF359&gt;0,NH359&gt;0),NH359*NG294,"-")</f>
        <v>-</v>
      </c>
      <c r="NM359" s="112">
        <v>7</v>
      </c>
      <c r="NN359" s="4"/>
      <c r="NO359" s="108" t="str">
        <f>IF(NN359&gt;0,INDEX(Вхідні_дані!$A$1525:$F$1574,MATCH(NN359,Вхідні_дані!$C$1525:$C$1574,0),4),"-")</f>
        <v>-</v>
      </c>
      <c r="NP359" s="108" t="str">
        <f>IF(NN359&gt;0,(NO359)/NP9/NP10/60,"-")</f>
        <v>-</v>
      </c>
      <c r="NQ359" s="102" t="str">
        <f>IF(AND(NN359&gt;0,NP359&gt;0),NP359*NO294,"-")</f>
        <v>-</v>
      </c>
      <c r="NU359" s="112">
        <v>7</v>
      </c>
      <c r="NV359" s="4"/>
      <c r="NW359" s="108" t="str">
        <f>IF(NV359&gt;0,INDEX(Вхідні_дані!$A$1525:$F$1574,MATCH(NV359,Вхідні_дані!$C$1525:$C$1574,0),4),"-")</f>
        <v>-</v>
      </c>
      <c r="NX359" s="108" t="str">
        <f>IF(NV359&gt;0,(NW359)/NX9/NX10/60,"-")</f>
        <v>-</v>
      </c>
      <c r="NY359" s="102" t="str">
        <f>IF(AND(NV359&gt;0,NX359&gt;0),NX359*NW294,"-")</f>
        <v>-</v>
      </c>
      <c r="OC359" s="112">
        <v>7</v>
      </c>
      <c r="OD359" s="4"/>
      <c r="OE359" s="108" t="str">
        <f>IF(OD359&gt;0,INDEX(Вхідні_дані!$A$1525:$F$1574,MATCH(OD359,Вхідні_дані!$C$1525:$C$1574,0),4),"-")</f>
        <v>-</v>
      </c>
      <c r="OF359" s="108" t="str">
        <f>IF(OD359&gt;0,(OE359)/OF9/OF10/60,"-")</f>
        <v>-</v>
      </c>
      <c r="OG359" s="102" t="str">
        <f>IF(AND(OD359&gt;0,OF359&gt;0),OF359*OE294,"-")</f>
        <v>-</v>
      </c>
      <c r="OK359" s="112">
        <v>7</v>
      </c>
      <c r="OL359" s="4"/>
      <c r="OM359" s="108" t="str">
        <f>IF(OL359&gt;0,INDEX(Вхідні_дані!$A$1525:$F$1574,MATCH(OL359,Вхідні_дані!$C$1525:$C$1574,0),4),"-")</f>
        <v>-</v>
      </c>
      <c r="ON359" s="108" t="str">
        <f>IF(OL359&gt;0,(OM359)/ON9/ON10/60,"-")</f>
        <v>-</v>
      </c>
      <c r="OO359" s="102" t="str">
        <f>IF(AND(OL359&gt;0,ON359&gt;0),ON359*OM294,"-")</f>
        <v>-</v>
      </c>
      <c r="OS359" s="112">
        <v>7</v>
      </c>
      <c r="OT359" s="4"/>
      <c r="OU359" s="108" t="str">
        <f>IF(OT359&gt;0,INDEX(Вхідні_дані!$A$1525:$F$1574,MATCH(OT359,Вхідні_дані!$C$1525:$C$1574,0),4),"-")</f>
        <v>-</v>
      </c>
      <c r="OV359" s="108" t="str">
        <f>IF(OT359&gt;0,(OU359)/OV9/OV10/60,"-")</f>
        <v>-</v>
      </c>
      <c r="OW359" s="102" t="str">
        <f>IF(AND(OT359&gt;0,OV359&gt;0),OV359*OU294,"-")</f>
        <v>-</v>
      </c>
      <c r="PA359" s="112">
        <v>7</v>
      </c>
      <c r="PB359" s="4"/>
      <c r="PC359" s="108" t="str">
        <f>IF(PB359&gt;0,INDEX(Вхідні_дані!$A$1525:$F$1574,MATCH(PB359,Вхідні_дані!$C$1525:$C$1574,0),4),"-")</f>
        <v>-</v>
      </c>
      <c r="PD359" s="108" t="str">
        <f>IF(PB359&gt;0,(PC359)/PD9/PD10/60,"-")</f>
        <v>-</v>
      </c>
      <c r="PE359" s="102" t="str">
        <f>IF(AND(PB359&gt;0,PD359&gt;0),PD359*PC294,"-")</f>
        <v>-</v>
      </c>
      <c r="PI359" s="112">
        <v>7</v>
      </c>
      <c r="PJ359" s="4"/>
      <c r="PK359" s="108" t="str">
        <f>IF(PJ359&gt;0,INDEX(Вхідні_дані!$A$1525:$F$1574,MATCH(PJ359,Вхідні_дані!$C$1525:$C$1574,0),4),"-")</f>
        <v>-</v>
      </c>
      <c r="PL359" s="108" t="str">
        <f>IF(PJ359&gt;0,(PK359)/PL9/PL10/60,"-")</f>
        <v>-</v>
      </c>
      <c r="PM359" s="102" t="str">
        <f>IF(AND(PJ359&gt;0,PL359&gt;0),PL359*PK294,"-")</f>
        <v>-</v>
      </c>
      <c r="PQ359" s="112">
        <v>7</v>
      </c>
      <c r="PR359" s="4"/>
      <c r="PS359" s="108" t="str">
        <f>IF(PR359&gt;0,INDEX(Вхідні_дані!$A$1525:$F$1574,MATCH(PR359,Вхідні_дані!$C$1525:$C$1574,0),4),"-")</f>
        <v>-</v>
      </c>
      <c r="PT359" s="108" t="str">
        <f>IF(PR359&gt;0,(PS359)/PT9/PT10/60,"-")</f>
        <v>-</v>
      </c>
      <c r="PU359" s="102" t="str">
        <f>IF(AND(PR359&gt;0,PT359&gt;0),PT359*PS294,"-")</f>
        <v>-</v>
      </c>
      <c r="PY359" s="112">
        <v>7</v>
      </c>
      <c r="PZ359" s="4"/>
      <c r="QA359" s="108" t="str">
        <f>IF(PZ359&gt;0,INDEX(Вхідні_дані!$A$1525:$F$1574,MATCH(PZ359,Вхідні_дані!$C$1525:$C$1574,0),4),"-")</f>
        <v>-</v>
      </c>
      <c r="QB359" s="108" t="str">
        <f>IF(PZ359&gt;0,(QA359)/QB9/QB10/60,"-")</f>
        <v>-</v>
      </c>
      <c r="QC359" s="102" t="str">
        <f>IF(AND(PZ359&gt;0,QB359&gt;0),QB359*QA294,"-")</f>
        <v>-</v>
      </c>
      <c r="QG359" s="112">
        <v>7</v>
      </c>
      <c r="QH359" s="4"/>
      <c r="QI359" s="108" t="str">
        <f>IF(QH359&gt;0,INDEX(Вхідні_дані!$A$1525:$F$1574,MATCH(QH359,Вхідні_дані!$C$1525:$C$1574,0),4),"-")</f>
        <v>-</v>
      </c>
      <c r="QJ359" s="108" t="str">
        <f>IF(QH359&gt;0,(QI359)/QJ9/QJ10/60,"-")</f>
        <v>-</v>
      </c>
      <c r="QK359" s="102" t="str">
        <f>IF(AND(QH359&gt;0,QJ359&gt;0),QJ359*QI294,"-")</f>
        <v>-</v>
      </c>
      <c r="QO359" s="112">
        <v>7</v>
      </c>
      <c r="QP359" s="4"/>
      <c r="QQ359" s="108" t="str">
        <f>IF(QP359&gt;0,INDEX(Вхідні_дані!$A$1525:$F$1574,MATCH(QP359,Вхідні_дані!$C$1525:$C$1574,0),4),"-")</f>
        <v>-</v>
      </c>
      <c r="QR359" s="108" t="str">
        <f>IF(QP359&gt;0,(QQ359)/QR9/QR10/60,"-")</f>
        <v>-</v>
      </c>
      <c r="QS359" s="102" t="str">
        <f>IF(AND(QP359&gt;0,QR359&gt;0),QR359*QQ294,"-")</f>
        <v>-</v>
      </c>
      <c r="QW359" s="112">
        <v>7</v>
      </c>
      <c r="QX359" s="4"/>
      <c r="QY359" s="108" t="str">
        <f>IF(QX359&gt;0,INDEX(Вхідні_дані!$A$1525:$F$1574,MATCH(QX359,Вхідні_дані!$C$1525:$C$1574,0),4),"-")</f>
        <v>-</v>
      </c>
      <c r="QZ359" s="108" t="str">
        <f>IF(QX359&gt;0,(QY359)/QZ9/QZ10/60,"-")</f>
        <v>-</v>
      </c>
      <c r="RA359" s="102" t="str">
        <f>IF(AND(QX359&gt;0,QZ359&gt;0),QZ359*QY294,"-")</f>
        <v>-</v>
      </c>
      <c r="RE359" s="112">
        <v>7</v>
      </c>
      <c r="RF359" s="4"/>
      <c r="RG359" s="108" t="str">
        <f>IF(RF359&gt;0,INDEX(Вхідні_дані!$A$1525:$F$1574,MATCH(RF359,Вхідні_дані!$C$1525:$C$1574,0),4),"-")</f>
        <v>-</v>
      </c>
      <c r="RH359" s="108" t="str">
        <f>IF(RF359&gt;0,(RG359)/RH9/RH10/60,"-")</f>
        <v>-</v>
      </c>
      <c r="RI359" s="102" t="str">
        <f>IF(AND(RF359&gt;0,RH359&gt;0),RH359*RG294,"-")</f>
        <v>-</v>
      </c>
      <c r="RM359" s="112">
        <v>7</v>
      </c>
      <c r="RN359" s="4"/>
      <c r="RO359" s="108" t="str">
        <f>IF(RN359&gt;0,INDEX(Вхідні_дані!$A$1525:$F$1574,MATCH(RN359,Вхідні_дані!$C$1525:$C$1574,0),4),"-")</f>
        <v>-</v>
      </c>
      <c r="RP359" s="108" t="str">
        <f>IF(RN359&gt;0,(RO359)/RP9/RP10/60,"-")</f>
        <v>-</v>
      </c>
      <c r="RQ359" s="102" t="str">
        <f>IF(AND(RN359&gt;0,RP359&gt;0),RP359*RO294,"-")</f>
        <v>-</v>
      </c>
      <c r="RU359" s="112">
        <v>7</v>
      </c>
      <c r="RV359" s="4"/>
      <c r="RW359" s="108" t="str">
        <f>IF(RV359&gt;0,INDEX(Вхідні_дані!$A$1525:$F$1574,MATCH(RV359,Вхідні_дані!$C$1525:$C$1574,0),4),"-")</f>
        <v>-</v>
      </c>
      <c r="RX359" s="108" t="str">
        <f>IF(RV359&gt;0,(RW359)/RX9/RX10/60,"-")</f>
        <v>-</v>
      </c>
      <c r="RY359" s="102" t="str">
        <f>IF(AND(RV359&gt;0,RX359&gt;0),RX359*RW294,"-")</f>
        <v>-</v>
      </c>
      <c r="SC359" s="112">
        <v>7</v>
      </c>
      <c r="SD359" s="4"/>
      <c r="SE359" s="108" t="str">
        <f>IF(SD359&gt;0,INDEX(Вхідні_дані!$A$1525:$F$1574,MATCH(SD359,Вхідні_дані!$C$1525:$C$1574,0),4),"-")</f>
        <v>-</v>
      </c>
      <c r="SF359" s="108" t="str">
        <f>IF(SD359&gt;0,(SE359)/SF9/SF10/60,"-")</f>
        <v>-</v>
      </c>
      <c r="SG359" s="102" t="str">
        <f>IF(AND(SD359&gt;0,SF359&gt;0),SF359*SE294,"-")</f>
        <v>-</v>
      </c>
      <c r="SK359" s="112">
        <v>7</v>
      </c>
      <c r="SL359" s="4"/>
      <c r="SM359" s="108" t="str">
        <f>IF(SL359&gt;0,INDEX(Вхідні_дані!$A$1525:$F$1574,MATCH(SL359,Вхідні_дані!$C$1525:$C$1574,0),4),"-")</f>
        <v>-</v>
      </c>
      <c r="SN359" s="108" t="str">
        <f>IF(SL359&gt;0,(SM359)/SN9/SN10/60,"-")</f>
        <v>-</v>
      </c>
      <c r="SO359" s="102" t="str">
        <f>IF(AND(SL359&gt;0,SN359&gt;0),SN359*SM294,"-")</f>
        <v>-</v>
      </c>
      <c r="SS359" s="112">
        <v>7</v>
      </c>
      <c r="ST359" s="4"/>
      <c r="SU359" s="108" t="str">
        <f>IF(ST359&gt;0,INDEX(Вхідні_дані!$A$1525:$F$1574,MATCH(ST359,Вхідні_дані!$C$1525:$C$1574,0),4),"-")</f>
        <v>-</v>
      </c>
      <c r="SV359" s="108" t="str">
        <f>IF(ST359&gt;0,(SU359)/SV9/SV10/60,"-")</f>
        <v>-</v>
      </c>
      <c r="SW359" s="102" t="str">
        <f>IF(AND(ST359&gt;0,SV359&gt;0),SV359*SU294,"-")</f>
        <v>-</v>
      </c>
      <c r="TA359" s="112">
        <v>7</v>
      </c>
      <c r="TB359" s="4"/>
      <c r="TC359" s="108" t="str">
        <f>IF(TB359&gt;0,INDEX(Вхідні_дані!$A$1525:$F$1574,MATCH(TB359,Вхідні_дані!$C$1525:$C$1574,0),4),"-")</f>
        <v>-</v>
      </c>
      <c r="TD359" s="108" t="str">
        <f>IF(TB359&gt;0,(TC359)/TD9/TD10/60,"-")</f>
        <v>-</v>
      </c>
      <c r="TE359" s="102" t="str">
        <f>IF(AND(TB359&gt;0,TD359&gt;0),TD359*TC294,"-")</f>
        <v>-</v>
      </c>
      <c r="TI359" s="112">
        <v>7</v>
      </c>
      <c r="TJ359" s="4"/>
      <c r="TK359" s="108" t="str">
        <f>IF(TJ359&gt;0,INDEX(Вхідні_дані!$A$1525:$F$1574,MATCH(TJ359,Вхідні_дані!$C$1525:$C$1574,0),4),"-")</f>
        <v>-</v>
      </c>
      <c r="TL359" s="108" t="str">
        <f>IF(TJ359&gt;0,(TK359)/TL9/TL10/60,"-")</f>
        <v>-</v>
      </c>
      <c r="TM359" s="102" t="str">
        <f>IF(AND(TJ359&gt;0,TL359&gt;0),TL359*TK294,"-")</f>
        <v>-</v>
      </c>
      <c r="TQ359" s="112">
        <v>7</v>
      </c>
      <c r="TR359" s="4"/>
      <c r="TS359" s="108" t="str">
        <f>IF(TR359&gt;0,INDEX(Вхідні_дані!$A$1525:$F$1574,MATCH(TR359,Вхідні_дані!$C$1525:$C$1574,0),4),"-")</f>
        <v>-</v>
      </c>
      <c r="TT359" s="108" t="str">
        <f>IF(TR359&gt;0,(TS359)/TT9/TT10/60,"-")</f>
        <v>-</v>
      </c>
      <c r="TU359" s="102" t="str">
        <f>IF(AND(TR359&gt;0,TT359&gt;0),TT359*TS294,"-")</f>
        <v>-</v>
      </c>
      <c r="TY359" s="112">
        <v>7</v>
      </c>
      <c r="TZ359" s="4"/>
      <c r="UA359" s="108" t="str">
        <f>IF(TZ359&gt;0,INDEX(Вхідні_дані!$A$1525:$F$1574,MATCH(TZ359,Вхідні_дані!$C$1525:$C$1574,0),4),"-")</f>
        <v>-</v>
      </c>
      <c r="UB359" s="108" t="str">
        <f>IF(TZ359&gt;0,(UA359)/UB9/UB10/60,"-")</f>
        <v>-</v>
      </c>
      <c r="UC359" s="102" t="str">
        <f>IF(AND(TZ359&gt;0,UB359&gt;0),UB359*UA294,"-")</f>
        <v>-</v>
      </c>
      <c r="UG359" s="112">
        <v>7</v>
      </c>
      <c r="UH359" s="4"/>
      <c r="UI359" s="108" t="str">
        <f>IF(UH359&gt;0,INDEX(Вхідні_дані!$A$1525:$F$1574,MATCH(UH359,Вхідні_дані!$C$1525:$C$1574,0),4),"-")</f>
        <v>-</v>
      </c>
      <c r="UJ359" s="108" t="str">
        <f>IF(UH359&gt;0,(UI359)/UJ9/UJ10/60,"-")</f>
        <v>-</v>
      </c>
      <c r="UK359" s="102" t="str">
        <f>IF(AND(UH359&gt;0,UJ359&gt;0),UJ359*UI294,"-")</f>
        <v>-</v>
      </c>
      <c r="UO359" s="112">
        <v>7</v>
      </c>
      <c r="UP359" s="4"/>
      <c r="UQ359" s="108" t="str">
        <f>IF(UP359&gt;0,INDEX(Вхідні_дані!$A$1525:$F$1574,MATCH(UP359,Вхідні_дані!$C$1525:$C$1574,0),4),"-")</f>
        <v>-</v>
      </c>
      <c r="UR359" s="108" t="str">
        <f>IF(UP359&gt;0,(UQ359)/UR9/UR10/60,"-")</f>
        <v>-</v>
      </c>
      <c r="US359" s="102" t="str">
        <f>IF(AND(UP359&gt;0,UR359&gt;0),UR359*UQ294,"-")</f>
        <v>-</v>
      </c>
      <c r="UW359" s="112">
        <v>7</v>
      </c>
      <c r="UX359" s="4"/>
      <c r="UY359" s="108" t="str">
        <f>IF(UX359&gt;0,INDEX(Вхідні_дані!$A$1525:$F$1574,MATCH(UX359,Вхідні_дані!$C$1525:$C$1574,0),4),"-")</f>
        <v>-</v>
      </c>
      <c r="UZ359" s="108" t="str">
        <f>IF(UX359&gt;0,(UY359)/UZ9/UZ10/60,"-")</f>
        <v>-</v>
      </c>
      <c r="VA359" s="102" t="str">
        <f>IF(AND(UX359&gt;0,UZ359&gt;0),UZ359*UY294,"-")</f>
        <v>-</v>
      </c>
      <c r="VE359" s="112">
        <v>7</v>
      </c>
      <c r="VF359" s="4"/>
      <c r="VG359" s="108" t="str">
        <f>IF(VF359&gt;0,INDEX(Вхідні_дані!$A$1525:$F$1574,MATCH(VF359,Вхідні_дані!$C$1525:$C$1574,0),4),"-")</f>
        <v>-</v>
      </c>
      <c r="VH359" s="108" t="str">
        <f>IF(VF359&gt;0,(VG359)/VH9/VH10/60,"-")</f>
        <v>-</v>
      </c>
      <c r="VI359" s="102" t="str">
        <f>IF(AND(VF359&gt;0,VH359&gt;0),VH359*VG294,"-")</f>
        <v>-</v>
      </c>
      <c r="VM359" s="112">
        <v>7</v>
      </c>
      <c r="VN359" s="4"/>
      <c r="VO359" s="108" t="str">
        <f>IF(VN359&gt;0,INDEX(Вхідні_дані!$A$1525:$F$1574,MATCH(VN359,Вхідні_дані!$C$1525:$C$1574,0),4),"-")</f>
        <v>-</v>
      </c>
      <c r="VP359" s="108" t="str">
        <f>IF(VN359&gt;0,(VO359)/VP9/VP10/60,"-")</f>
        <v>-</v>
      </c>
      <c r="VQ359" s="102" t="str">
        <f>IF(AND(VN359&gt;0,VP359&gt;0),VP359*VO294,"-")</f>
        <v>-</v>
      </c>
      <c r="VU359" s="112">
        <v>7</v>
      </c>
      <c r="VV359" s="4"/>
      <c r="VW359" s="108" t="str">
        <f>IF(VV359&gt;0,INDEX(Вхідні_дані!$A$1525:$F$1574,MATCH(VV359,Вхідні_дані!$C$1525:$C$1574,0),4),"-")</f>
        <v>-</v>
      </c>
      <c r="VX359" s="108" t="str">
        <f>IF(VV359&gt;0,(VW359)/VX9/VX10/60,"-")</f>
        <v>-</v>
      </c>
      <c r="VY359" s="102" t="str">
        <f>IF(AND(VV359&gt;0,VX359&gt;0),VX359*VW294,"-")</f>
        <v>-</v>
      </c>
      <c r="WC359" s="112">
        <v>7</v>
      </c>
      <c r="WD359" s="4"/>
      <c r="WE359" s="108" t="str">
        <f>IF(WD359&gt;0,INDEX(Вхідні_дані!$A$1525:$F$1574,MATCH(WD359,Вхідні_дані!$C$1525:$C$1574,0),4),"-")</f>
        <v>-</v>
      </c>
      <c r="WF359" s="108" t="str">
        <f>IF(WD359&gt;0,(WE359)/WF9/WF10/60,"-")</f>
        <v>-</v>
      </c>
      <c r="WG359" s="102" t="str">
        <f>IF(AND(WD359&gt;0,WF359&gt;0),WF359*WE294,"-")</f>
        <v>-</v>
      </c>
      <c r="WK359" s="112">
        <v>7</v>
      </c>
      <c r="WL359" s="4"/>
      <c r="WM359" s="108" t="str">
        <f>IF(WL359&gt;0,INDEX(Вхідні_дані!$A$1525:$F$1574,MATCH(WL359,Вхідні_дані!$C$1525:$C$1574,0),4),"-")</f>
        <v>-</v>
      </c>
      <c r="WN359" s="108" t="str">
        <f>IF(WL359&gt;0,(WM359)/WN9/WN10/60,"-")</f>
        <v>-</v>
      </c>
      <c r="WO359" s="102" t="str">
        <f>IF(AND(WL359&gt;0,WN359&gt;0),WN359*WM294,"-")</f>
        <v>-</v>
      </c>
      <c r="WS359" s="112">
        <v>7</v>
      </c>
      <c r="WT359" s="4"/>
      <c r="WU359" s="108" t="str">
        <f>IF(WT359&gt;0,INDEX(Вхідні_дані!$A$1525:$F$1574,MATCH(WT359,Вхідні_дані!$C$1525:$C$1574,0),4),"-")</f>
        <v>-</v>
      </c>
      <c r="WV359" s="108" t="str">
        <f>IF(WT359&gt;0,(WU359)/WV9/WV10/60,"-")</f>
        <v>-</v>
      </c>
      <c r="WW359" s="102" t="str">
        <f>IF(AND(WT359&gt;0,WV359&gt;0),WV359*WU294,"-")</f>
        <v>-</v>
      </c>
      <c r="XA359" s="112">
        <v>7</v>
      </c>
      <c r="XB359" s="4"/>
      <c r="XC359" s="108" t="str">
        <f>IF(XB359&gt;0,INDEX(Вхідні_дані!$A$1525:$F$1574,MATCH(XB359,Вхідні_дані!$C$1525:$C$1574,0),4),"-")</f>
        <v>-</v>
      </c>
      <c r="XD359" s="108" t="str">
        <f>IF(XB359&gt;0,(XC359)/XD9/XD10/60,"-")</f>
        <v>-</v>
      </c>
      <c r="XE359" s="102" t="str">
        <f>IF(AND(XB359&gt;0,XD359&gt;0),XD359*XC294,"-")</f>
        <v>-</v>
      </c>
      <c r="XI359" s="112">
        <v>7</v>
      </c>
      <c r="XJ359" s="4"/>
      <c r="XK359" s="108" t="str">
        <f>IF(XJ359&gt;0,INDEX(Вхідні_дані!$A$1525:$F$1574,MATCH(XJ359,Вхідні_дані!$C$1525:$C$1574,0),4),"-")</f>
        <v>-</v>
      </c>
      <c r="XL359" s="108" t="str">
        <f>IF(XJ359&gt;0,(XK359)/XL9/XL10/60,"-")</f>
        <v>-</v>
      </c>
      <c r="XM359" s="102" t="str">
        <f>IF(AND(XJ359&gt;0,XL359&gt;0),XL359*XK294,"-")</f>
        <v>-</v>
      </c>
      <c r="XQ359" s="112">
        <v>7</v>
      </c>
      <c r="XR359" s="4"/>
      <c r="XS359" s="108" t="str">
        <f>IF(XR359&gt;0,INDEX(Вхідні_дані!$A$1525:$F$1574,MATCH(XR359,Вхідні_дані!$C$1525:$C$1574,0),4),"-")</f>
        <v>-</v>
      </c>
      <c r="XT359" s="108" t="str">
        <f>IF(XR359&gt;0,(XS359)/XT9/XT10/60,"-")</f>
        <v>-</v>
      </c>
      <c r="XU359" s="102" t="str">
        <f>IF(AND(XR359&gt;0,XT359&gt;0),XT359*XS294,"-")</f>
        <v>-</v>
      </c>
      <c r="XY359" s="112">
        <v>7</v>
      </c>
      <c r="XZ359" s="4"/>
      <c r="YA359" s="108" t="str">
        <f>IF(XZ359&gt;0,INDEX(Вхідні_дані!$A$1525:$F$1574,MATCH(XZ359,Вхідні_дані!$C$1525:$C$1574,0),4),"-")</f>
        <v>-</v>
      </c>
      <c r="YB359" s="108" t="str">
        <f>IF(XZ359&gt;0,(YA359)/YB9/YB10/60,"-")</f>
        <v>-</v>
      </c>
      <c r="YC359" s="102" t="str">
        <f>IF(AND(XZ359&gt;0,YB359&gt;0),YB359*YA294,"-")</f>
        <v>-</v>
      </c>
      <c r="YG359" s="112">
        <v>7</v>
      </c>
      <c r="YH359" s="4"/>
      <c r="YI359" s="108" t="str">
        <f>IF(YH359&gt;0,INDEX(Вхідні_дані!$A$1525:$F$1574,MATCH(YH359,Вхідні_дані!$C$1525:$C$1574,0),4),"-")</f>
        <v>-</v>
      </c>
      <c r="YJ359" s="108" t="str">
        <f>IF(YH359&gt;0,(YI359)/YJ9/YJ10/60,"-")</f>
        <v>-</v>
      </c>
      <c r="YK359" s="102" t="str">
        <f>IF(AND(YH359&gt;0,YJ359&gt;0),YJ359*YI294,"-")</f>
        <v>-</v>
      </c>
      <c r="YO359" s="112">
        <v>7</v>
      </c>
      <c r="YP359" s="4"/>
      <c r="YQ359" s="108" t="str">
        <f>IF(YP359&gt;0,INDEX(Вхідні_дані!$A$1525:$F$1574,MATCH(YP359,Вхідні_дані!$C$1525:$C$1574,0),4),"-")</f>
        <v>-</v>
      </c>
      <c r="YR359" s="108" t="str">
        <f>IF(YP359&gt;0,(YQ359)/YR9/YR10/60,"-")</f>
        <v>-</v>
      </c>
      <c r="YS359" s="102" t="str">
        <f>IF(AND(YP359&gt;0,YR359&gt;0),YR359*YQ294,"-")</f>
        <v>-</v>
      </c>
      <c r="YW359" s="112">
        <v>7</v>
      </c>
      <c r="YX359" s="4"/>
      <c r="YY359" s="108" t="str">
        <f>IF(YX359&gt;0,INDEX(Вхідні_дані!$A$1525:$F$1574,MATCH(YX359,Вхідні_дані!$C$1525:$C$1574,0),4),"-")</f>
        <v>-</v>
      </c>
      <c r="YZ359" s="108" t="str">
        <f>IF(YX359&gt;0,(YY359)/YZ9/YZ10/60,"-")</f>
        <v>-</v>
      </c>
      <c r="ZA359" s="102" t="str">
        <f>IF(AND(YX359&gt;0,YZ359&gt;0),YZ359*YY294,"-")</f>
        <v>-</v>
      </c>
      <c r="ZE359" s="112">
        <v>7</v>
      </c>
      <c r="ZF359" s="4"/>
      <c r="ZG359" s="108" t="str">
        <f>IF(ZF359&gt;0,INDEX(Вхідні_дані!$A$1525:$F$1574,MATCH(ZF359,Вхідні_дані!$C$1525:$C$1574,0),4),"-")</f>
        <v>-</v>
      </c>
      <c r="ZH359" s="108" t="str">
        <f>IF(ZF359&gt;0,(ZG359)/ZH9/ZH10/60,"-")</f>
        <v>-</v>
      </c>
      <c r="ZI359" s="102" t="str">
        <f>IF(AND(ZF359&gt;0,ZH359&gt;0),ZH359*ZG294,"-")</f>
        <v>-</v>
      </c>
      <c r="ZM359" s="112">
        <v>7</v>
      </c>
      <c r="ZN359" s="4"/>
      <c r="ZO359" s="108" t="str">
        <f>IF(ZN359&gt;0,INDEX(Вхідні_дані!$A$1525:$F$1574,MATCH(ZN359,Вхідні_дані!$C$1525:$C$1574,0),4),"-")</f>
        <v>-</v>
      </c>
      <c r="ZP359" s="108" t="str">
        <f>IF(ZN359&gt;0,(ZO359)/ZP9/ZP10/60,"-")</f>
        <v>-</v>
      </c>
      <c r="ZQ359" s="102" t="str">
        <f>IF(AND(ZN359&gt;0,ZP359&gt;0),ZP359*ZO294,"-")</f>
        <v>-</v>
      </c>
      <c r="ZU359" s="112">
        <v>7</v>
      </c>
      <c r="ZV359" s="4"/>
      <c r="ZW359" s="108" t="str">
        <f>IF(ZV359&gt;0,INDEX(Вхідні_дані!$A$1525:$F$1574,MATCH(ZV359,Вхідні_дані!$C$1525:$C$1574,0),4),"-")</f>
        <v>-</v>
      </c>
      <c r="ZX359" s="108" t="str">
        <f>IF(ZV359&gt;0,(ZW359)/ZX9/ZX10/60,"-")</f>
        <v>-</v>
      </c>
      <c r="ZY359" s="102" t="str">
        <f>IF(AND(ZV359&gt;0,ZX359&gt;0),ZX359*ZW294,"-")</f>
        <v>-</v>
      </c>
      <c r="AAC359" s="112">
        <v>7</v>
      </c>
      <c r="AAD359" s="4"/>
      <c r="AAE359" s="108" t="str">
        <f>IF(AAD359&gt;0,INDEX(Вхідні_дані!$A$1525:$F$1574,MATCH(AAD359,Вхідні_дані!$C$1525:$C$1574,0),4),"-")</f>
        <v>-</v>
      </c>
      <c r="AAF359" s="108" t="str">
        <f>IF(AAD359&gt;0,(AAE359)/AAF9/AAF10/60,"-")</f>
        <v>-</v>
      </c>
      <c r="AAG359" s="102" t="str">
        <f>IF(AND(AAD359&gt;0,AAF359&gt;0),AAF359*AAE294,"-")</f>
        <v>-</v>
      </c>
      <c r="AAK359" s="112">
        <v>7</v>
      </c>
      <c r="AAL359" s="4"/>
      <c r="AAM359" s="108" t="str">
        <f>IF(AAL359&gt;0,INDEX(Вхідні_дані!$A$1525:$F$1574,MATCH(AAL359,Вхідні_дані!$C$1525:$C$1574,0),4),"-")</f>
        <v>-</v>
      </c>
      <c r="AAN359" s="108" t="str">
        <f>IF(AAL359&gt;0,(AAM359)/AAN9/AAN10/60,"-")</f>
        <v>-</v>
      </c>
      <c r="AAO359" s="102" t="str">
        <f>IF(AND(AAL359&gt;0,AAN359&gt;0),AAN359*AAM294,"-")</f>
        <v>-</v>
      </c>
      <c r="AAS359" s="112">
        <v>7</v>
      </c>
      <c r="AAT359" s="4"/>
      <c r="AAU359" s="108" t="str">
        <f>IF(AAT359&gt;0,INDEX(Вхідні_дані!$A$1525:$F$1574,MATCH(AAT359,Вхідні_дані!$C$1525:$C$1574,0),4),"-")</f>
        <v>-</v>
      </c>
      <c r="AAV359" s="108" t="str">
        <f>IF(AAT359&gt;0,(AAU359)/AAV9/AAV10/60,"-")</f>
        <v>-</v>
      </c>
      <c r="AAW359" s="102" t="str">
        <f>IF(AND(AAT359&gt;0,AAV359&gt;0),AAV359*AAU294,"-")</f>
        <v>-</v>
      </c>
      <c r="ABA359" s="112">
        <v>7</v>
      </c>
      <c r="ABB359" s="4"/>
      <c r="ABC359" s="108" t="str">
        <f>IF(ABB359&gt;0,INDEX(Вхідні_дані!$A$1525:$F$1574,MATCH(ABB359,Вхідні_дані!$C$1525:$C$1574,0),4),"-")</f>
        <v>-</v>
      </c>
      <c r="ABD359" s="108" t="str">
        <f>IF(ABB359&gt;0,(ABC359)/ABD9/ABD10/60,"-")</f>
        <v>-</v>
      </c>
      <c r="ABE359" s="102" t="str">
        <f>IF(AND(ABB359&gt;0,ABD359&gt;0),ABD359*ABC294,"-")</f>
        <v>-</v>
      </c>
      <c r="ABI359" s="112">
        <v>7</v>
      </c>
      <c r="ABJ359" s="4"/>
      <c r="ABK359" s="108" t="str">
        <f>IF(ABJ359&gt;0,INDEX(Вхідні_дані!$A$1525:$F$1574,MATCH(ABJ359,Вхідні_дані!$C$1525:$C$1574,0),4),"-")</f>
        <v>-</v>
      </c>
      <c r="ABL359" s="108" t="str">
        <f>IF(ABJ359&gt;0,(ABK359)/ABL9/ABL10/60,"-")</f>
        <v>-</v>
      </c>
      <c r="ABM359" s="102" t="str">
        <f>IF(AND(ABJ359&gt;0,ABL359&gt;0),ABL359*ABK294,"-")</f>
        <v>-</v>
      </c>
      <c r="ABQ359" s="112">
        <v>7</v>
      </c>
      <c r="ABR359" s="4"/>
      <c r="ABS359" s="108" t="str">
        <f>IF(ABR359&gt;0,INDEX(Вхідні_дані!$A$1525:$F$1574,MATCH(ABR359,Вхідні_дані!$C$1525:$C$1574,0),4),"-")</f>
        <v>-</v>
      </c>
      <c r="ABT359" s="108" t="str">
        <f>IF(ABR359&gt;0,(ABS359)/ABT9/ABT10/60,"-")</f>
        <v>-</v>
      </c>
      <c r="ABU359" s="102" t="str">
        <f>IF(AND(ABR359&gt;0,ABT359&gt;0),ABT359*ABS294,"-")</f>
        <v>-</v>
      </c>
      <c r="ABY359" s="112">
        <v>7</v>
      </c>
      <c r="ABZ359" s="4"/>
      <c r="ACA359" s="108" t="str">
        <f>IF(ABZ359&gt;0,INDEX(Вхідні_дані!$A$1525:$F$1574,MATCH(ABZ359,Вхідні_дані!$C$1525:$C$1574,0),4),"-")</f>
        <v>-</v>
      </c>
      <c r="ACB359" s="108" t="str">
        <f>IF(ABZ359&gt;0,(ACA359)/ACB9/ACB10/60,"-")</f>
        <v>-</v>
      </c>
      <c r="ACC359" s="102" t="str">
        <f>IF(AND(ABZ359&gt;0,ACB359&gt;0),ACB359*ACA294,"-")</f>
        <v>-</v>
      </c>
      <c r="ACG359" s="112">
        <v>7</v>
      </c>
      <c r="ACH359" s="4"/>
      <c r="ACI359" s="108" t="str">
        <f>IF(ACH359&gt;0,INDEX(Вхідні_дані!$A$1525:$F$1574,MATCH(ACH359,Вхідні_дані!$C$1525:$C$1574,0),4),"-")</f>
        <v>-</v>
      </c>
      <c r="ACJ359" s="108" t="str">
        <f>IF(ACH359&gt;0,(ACI359)/ACJ9/ACJ10/60,"-")</f>
        <v>-</v>
      </c>
      <c r="ACK359" s="102" t="str">
        <f>IF(AND(ACH359&gt;0,ACJ359&gt;0),ACJ359*ACI294,"-")</f>
        <v>-</v>
      </c>
      <c r="ACO359" s="112">
        <v>7</v>
      </c>
      <c r="ACP359" s="4"/>
      <c r="ACQ359" s="108" t="str">
        <f>IF(ACP359&gt;0,INDEX(Вхідні_дані!$A$1525:$F$1574,MATCH(ACP359,Вхідні_дані!$C$1525:$C$1574,0),4),"-")</f>
        <v>-</v>
      </c>
      <c r="ACR359" s="108" t="str">
        <f>IF(ACP359&gt;0,(ACQ359)/ACR9/ACR10/60,"-")</f>
        <v>-</v>
      </c>
      <c r="ACS359" s="102" t="str">
        <f>IF(AND(ACP359&gt;0,ACR359&gt;0),ACR359*ACQ294,"-")</f>
        <v>-</v>
      </c>
      <c r="ACW359" s="112">
        <v>7</v>
      </c>
      <c r="ACX359" s="4"/>
      <c r="ACY359" s="108" t="str">
        <f>IF(ACX359&gt;0,INDEX(Вхідні_дані!$A$1525:$F$1574,MATCH(ACX359,Вхідні_дані!$C$1525:$C$1574,0),4),"-")</f>
        <v>-</v>
      </c>
      <c r="ACZ359" s="108" t="str">
        <f>IF(ACX359&gt;0,(ACY359)/ACZ9/ACZ10/60,"-")</f>
        <v>-</v>
      </c>
      <c r="ADA359" s="102" t="str">
        <f>IF(AND(ACX359&gt;0,ACZ359&gt;0),ACZ359*ACY294,"-")</f>
        <v>-</v>
      </c>
      <c r="ADE359" s="112">
        <v>7</v>
      </c>
      <c r="ADF359" s="4"/>
      <c r="ADG359" s="108" t="str">
        <f>IF(ADF359&gt;0,INDEX(Вхідні_дані!$A$1525:$F$1574,MATCH(ADF359,Вхідні_дані!$C$1525:$C$1574,0),4),"-")</f>
        <v>-</v>
      </c>
      <c r="ADH359" s="108" t="str">
        <f>IF(ADF359&gt;0,(ADG359)/ADH9/ADH10/60,"-")</f>
        <v>-</v>
      </c>
      <c r="ADI359" s="102" t="str">
        <f>IF(AND(ADF359&gt;0,ADH359&gt;0),ADH359*ADG294,"-")</f>
        <v>-</v>
      </c>
      <c r="ADM359" s="112">
        <v>7</v>
      </c>
      <c r="ADN359" s="4"/>
      <c r="ADO359" s="108" t="str">
        <f>IF(ADN359&gt;0,INDEX(Вхідні_дані!$A$1525:$F$1574,MATCH(ADN359,Вхідні_дані!$C$1525:$C$1574,0),4),"-")</f>
        <v>-</v>
      </c>
      <c r="ADP359" s="108" t="str">
        <f>IF(ADN359&gt;0,(ADO359)/ADP9/ADP10/60,"-")</f>
        <v>-</v>
      </c>
      <c r="ADQ359" s="102" t="str">
        <f>IF(AND(ADN359&gt;0,ADP359&gt;0),ADP359*ADO294,"-")</f>
        <v>-</v>
      </c>
    </row>
    <row r="360" spans="1:800" ht="44.25" customHeight="1" outlineLevel="1" x14ac:dyDescent="0.25">
      <c r="A360" s="112">
        <v>8</v>
      </c>
      <c r="B360" s="4"/>
      <c r="C360" s="108" t="str">
        <f>IF(B360&gt;0,INDEX(Вхідні_дані!$A$1525:$F$1574,MATCH(B360,Вхідні_дані!$C$1525:$C$1574,0),4),"-")</f>
        <v>-</v>
      </c>
      <c r="D360" s="108" t="str">
        <f>IF(B360&gt;0,(C360)/D9/D10/60,"-")</f>
        <v>-</v>
      </c>
      <c r="E360" s="102" t="str">
        <f>IF(AND(B360&gt;0,D360&gt;0),D360*C294,"-")</f>
        <v>-</v>
      </c>
      <c r="I360" s="112">
        <v>8</v>
      </c>
      <c r="J360" s="4"/>
      <c r="K360" s="108" t="str">
        <f>IF(J360&gt;0,INDEX(Вхідні_дані!$A$1525:$F$1574,MATCH(J360,Вхідні_дані!$C$1525:$C$1574,0),4),"-")</f>
        <v>-</v>
      </c>
      <c r="L360" s="108" t="str">
        <f>IF(J360&gt;0,(K360)/L9/L10/60,"-")</f>
        <v>-</v>
      </c>
      <c r="M360" s="102" t="str">
        <f>IF(AND(J360&gt;0,L360&gt;0),L360*K294,"-")</f>
        <v>-</v>
      </c>
      <c r="Q360" s="112">
        <v>8</v>
      </c>
      <c r="R360" s="4"/>
      <c r="S360" s="108" t="str">
        <f>IF(R360&gt;0,INDEX(Вхідні_дані!$A$1525:$F$1574,MATCH(R360,Вхідні_дані!$C$1525:$C$1574,0),4),"-")</f>
        <v>-</v>
      </c>
      <c r="T360" s="108" t="str">
        <f>IF(R360&gt;0,(S360)/T9/T10/60,"-")</f>
        <v>-</v>
      </c>
      <c r="U360" s="102" t="str">
        <f>IF(AND(R360&gt;0,T360&gt;0),T360*S294,"-")</f>
        <v>-</v>
      </c>
      <c r="Y360" s="112">
        <v>8</v>
      </c>
      <c r="Z360" s="4"/>
      <c r="AA360" s="108" t="str">
        <f>IF(Z360&gt;0,INDEX(Вхідні_дані!$A$1525:$F$1574,MATCH(Z360,Вхідні_дані!$C$1525:$C$1574,0),4),"-")</f>
        <v>-</v>
      </c>
      <c r="AB360" s="108" t="str">
        <f>IF(Z360&gt;0,(AA360)/AB9/AB10/60,"-")</f>
        <v>-</v>
      </c>
      <c r="AC360" s="102" t="str">
        <f>IF(AND(Z360&gt;0,AB360&gt;0),AB360*AA294,"-")</f>
        <v>-</v>
      </c>
      <c r="AG360" s="112">
        <v>8</v>
      </c>
      <c r="AH360" s="4"/>
      <c r="AI360" s="108" t="str">
        <f>IF(AH360&gt;0,INDEX(Вхідні_дані!$A$1525:$F$1574,MATCH(AH360,Вхідні_дані!$C$1525:$C$1574,0),4),"-")</f>
        <v>-</v>
      </c>
      <c r="AJ360" s="108" t="str">
        <f>IF(AH360&gt;0,(AI360)/AJ9/AJ10/60,"-")</f>
        <v>-</v>
      </c>
      <c r="AK360" s="102" t="str">
        <f>IF(AND(AH360&gt;0,AJ360&gt;0),AJ360*AI294,"-")</f>
        <v>-</v>
      </c>
      <c r="AO360" s="112">
        <v>8</v>
      </c>
      <c r="AP360" s="4"/>
      <c r="AQ360" s="108" t="str">
        <f>IF(AP360&gt;0,INDEX(Вхідні_дані!$A$1525:$F$1574,MATCH(AP360,Вхідні_дані!$C$1525:$C$1574,0),4),"-")</f>
        <v>-</v>
      </c>
      <c r="AR360" s="108" t="str">
        <f>IF(AP360&gt;0,(AQ360)/AR9/AR10/60,"-")</f>
        <v>-</v>
      </c>
      <c r="AS360" s="102" t="str">
        <f>IF(AND(AP360&gt;0,AR360&gt;0),AR360*AQ294,"-")</f>
        <v>-</v>
      </c>
      <c r="AW360" s="112">
        <v>8</v>
      </c>
      <c r="AX360" s="4"/>
      <c r="AY360" s="108" t="str">
        <f>IF(AX360&gt;0,INDEX(Вхідні_дані!$A$1525:$F$1574,MATCH(AX360,Вхідні_дані!$C$1525:$C$1574,0),4),"-")</f>
        <v>-</v>
      </c>
      <c r="AZ360" s="108" t="str">
        <f>IF(AX360&gt;0,(AY360)/AZ9/AZ10/60,"-")</f>
        <v>-</v>
      </c>
      <c r="BA360" s="102" t="str">
        <f>IF(AND(AX360&gt;0,AZ360&gt;0),AZ360*AY294,"-")</f>
        <v>-</v>
      </c>
      <c r="BE360" s="112">
        <v>8</v>
      </c>
      <c r="BF360" s="4"/>
      <c r="BG360" s="108" t="str">
        <f>IF(BF360&gt;0,INDEX(Вхідні_дані!$A$1525:$F$1574,MATCH(BF360,Вхідні_дані!$C$1525:$C$1574,0),4),"-")</f>
        <v>-</v>
      </c>
      <c r="BH360" s="108" t="str">
        <f>IF(BF360&gt;0,(BG360)/BH9/BH10/60,"-")</f>
        <v>-</v>
      </c>
      <c r="BI360" s="102" t="str">
        <f>IF(AND(BF360&gt;0,BH360&gt;0),BH360*BG294,"-")</f>
        <v>-</v>
      </c>
      <c r="BM360" s="112">
        <v>8</v>
      </c>
      <c r="BN360" s="4"/>
      <c r="BO360" s="108" t="str">
        <f>IF(BN360&gt;0,INDEX(Вхідні_дані!$A$1525:$F$1574,MATCH(BN360,Вхідні_дані!$C$1525:$C$1574,0),4),"-")</f>
        <v>-</v>
      </c>
      <c r="BP360" s="108" t="str">
        <f>IF(BN360&gt;0,(BO360)/BP9/BP10/60,"-")</f>
        <v>-</v>
      </c>
      <c r="BQ360" s="102" t="str">
        <f>IF(AND(BN360&gt;0,BP360&gt;0),BP360*BO294,"-")</f>
        <v>-</v>
      </c>
      <c r="BU360" s="112">
        <v>8</v>
      </c>
      <c r="BV360" s="4"/>
      <c r="BW360" s="108" t="str">
        <f>IF(BV360&gt;0,INDEX(Вхідні_дані!$A$1525:$F$1574,MATCH(BV360,Вхідні_дані!$C$1525:$C$1574,0),4),"-")</f>
        <v>-</v>
      </c>
      <c r="BX360" s="108" t="str">
        <f>IF(BV360&gt;0,(BW360)/BX9/BX10/60,"-")</f>
        <v>-</v>
      </c>
      <c r="BY360" s="102" t="str">
        <f>IF(AND(BV360&gt;0,BX360&gt;0),BX360*BW294,"-")</f>
        <v>-</v>
      </c>
      <c r="CC360" s="112">
        <v>8</v>
      </c>
      <c r="CD360" s="4"/>
      <c r="CE360" s="108" t="str">
        <f>IF(CD360&gt;0,INDEX(Вхідні_дані!$A$1525:$F$1574,MATCH(CD360,Вхідні_дані!$C$1525:$C$1574,0),4),"-")</f>
        <v>-</v>
      </c>
      <c r="CF360" s="108" t="str">
        <f>IF(CD360&gt;0,(CE360)/CF9/CF10/60,"-")</f>
        <v>-</v>
      </c>
      <c r="CG360" s="102" t="str">
        <f>IF(AND(CD360&gt;0,CF360&gt;0),CF360*CE294,"-")</f>
        <v>-</v>
      </c>
      <c r="CK360" s="112">
        <v>8</v>
      </c>
      <c r="CL360" s="4"/>
      <c r="CM360" s="108" t="str">
        <f>IF(CL360&gt;0,INDEX(Вхідні_дані!$A$1525:$F$1574,MATCH(CL360,Вхідні_дані!$C$1525:$C$1574,0),4),"-")</f>
        <v>-</v>
      </c>
      <c r="CN360" s="108" t="str">
        <f>IF(CL360&gt;0,(CM360)/CN9/CN10/60,"-")</f>
        <v>-</v>
      </c>
      <c r="CO360" s="102" t="str">
        <f>IF(AND(CL360&gt;0,CN360&gt;0),CN360*CM294,"-")</f>
        <v>-</v>
      </c>
      <c r="CS360" s="112">
        <v>8</v>
      </c>
      <c r="CT360" s="4"/>
      <c r="CU360" s="108" t="str">
        <f>IF(CT360&gt;0,INDEX(Вхідні_дані!$A$1525:$F$1574,MATCH(CT360,Вхідні_дані!$C$1525:$C$1574,0),4),"-")</f>
        <v>-</v>
      </c>
      <c r="CV360" s="108" t="str">
        <f>IF(CT360&gt;0,(CU360)/CV9/CV10/60,"-")</f>
        <v>-</v>
      </c>
      <c r="CW360" s="102" t="str">
        <f>IF(AND(CT360&gt;0,CV360&gt;0),CV360*CU294,"-")</f>
        <v>-</v>
      </c>
      <c r="DA360" s="112">
        <v>8</v>
      </c>
      <c r="DB360" s="4"/>
      <c r="DC360" s="108" t="str">
        <f>IF(DB360&gt;0,INDEX(Вхідні_дані!$A$1525:$F$1574,MATCH(DB360,Вхідні_дані!$C$1525:$C$1574,0),4),"-")</f>
        <v>-</v>
      </c>
      <c r="DD360" s="108" t="str">
        <f>IF(DB360&gt;0,(DC360)/DD9/DD10/60,"-")</f>
        <v>-</v>
      </c>
      <c r="DE360" s="102" t="str">
        <f>IF(AND(DB360&gt;0,DD360&gt;0),DD360*DC294,"-")</f>
        <v>-</v>
      </c>
      <c r="DI360" s="112">
        <v>8</v>
      </c>
      <c r="DJ360" s="4"/>
      <c r="DK360" s="108" t="str">
        <f>IF(DJ360&gt;0,INDEX(Вхідні_дані!$A$1525:$F$1574,MATCH(DJ360,Вхідні_дані!$C$1525:$C$1574,0),4),"-")</f>
        <v>-</v>
      </c>
      <c r="DL360" s="108" t="str">
        <f>IF(DJ360&gt;0,(DK360)/DL9/DL10/60,"-")</f>
        <v>-</v>
      </c>
      <c r="DM360" s="102" t="str">
        <f>IF(AND(DJ360&gt;0,DL360&gt;0),DL360*DK294,"-")</f>
        <v>-</v>
      </c>
      <c r="DQ360" s="112">
        <v>8</v>
      </c>
      <c r="DR360" s="4"/>
      <c r="DS360" s="108" t="str">
        <f>IF(DR360&gt;0,INDEX(Вхідні_дані!$A$1525:$F$1574,MATCH(DR360,Вхідні_дані!$C$1525:$C$1574,0),4),"-")</f>
        <v>-</v>
      </c>
      <c r="DT360" s="108" t="str">
        <f>IF(DR360&gt;0,(DS360)/DT9/DT10/60,"-")</f>
        <v>-</v>
      </c>
      <c r="DU360" s="102" t="str">
        <f>IF(AND(DR360&gt;0,DT360&gt;0),DT360*DS294,"-")</f>
        <v>-</v>
      </c>
      <c r="DY360" s="112">
        <v>8</v>
      </c>
      <c r="DZ360" s="4"/>
      <c r="EA360" s="108" t="str">
        <f>IF(DZ360&gt;0,INDEX(Вхідні_дані!$A$1525:$F$1574,MATCH(DZ360,Вхідні_дані!$C$1525:$C$1574,0),4),"-")</f>
        <v>-</v>
      </c>
      <c r="EB360" s="108" t="str">
        <f>IF(DZ360&gt;0,(EA360)/EB9/EB10/60,"-")</f>
        <v>-</v>
      </c>
      <c r="EC360" s="102" t="str">
        <f>IF(AND(DZ360&gt;0,EB360&gt;0),EB360*EA294,"-")</f>
        <v>-</v>
      </c>
      <c r="EG360" s="112">
        <v>8</v>
      </c>
      <c r="EH360" s="4"/>
      <c r="EI360" s="108" t="str">
        <f>IF(EH360&gt;0,INDEX(Вхідні_дані!$A$1525:$F$1574,MATCH(EH360,Вхідні_дані!$C$1525:$C$1574,0),4),"-")</f>
        <v>-</v>
      </c>
      <c r="EJ360" s="108" t="str">
        <f>IF(EH360&gt;0,(EI360)/EJ9/EJ10/60,"-")</f>
        <v>-</v>
      </c>
      <c r="EK360" s="102" t="str">
        <f>IF(AND(EH360&gt;0,EJ360&gt;0),EJ360*EI294,"-")</f>
        <v>-</v>
      </c>
      <c r="EO360" s="112">
        <v>8</v>
      </c>
      <c r="EP360" s="4"/>
      <c r="EQ360" s="108" t="str">
        <f>IF(EP360&gt;0,INDEX(Вхідні_дані!$A$1525:$F$1574,MATCH(EP360,Вхідні_дані!$C$1525:$C$1574,0),4),"-")</f>
        <v>-</v>
      </c>
      <c r="ER360" s="108" t="str">
        <f>IF(EP360&gt;0,(EQ360)/ER9/ER10/60,"-")</f>
        <v>-</v>
      </c>
      <c r="ES360" s="102" t="str">
        <f>IF(AND(EP360&gt;0,ER360&gt;0),ER360*EQ294,"-")</f>
        <v>-</v>
      </c>
      <c r="EW360" s="112">
        <v>8</v>
      </c>
      <c r="EX360" s="4"/>
      <c r="EY360" s="108" t="str">
        <f>IF(EX360&gt;0,INDEX(Вхідні_дані!$A$1525:$F$1574,MATCH(EX360,Вхідні_дані!$C$1525:$C$1574,0),4),"-")</f>
        <v>-</v>
      </c>
      <c r="EZ360" s="108" t="str">
        <f>IF(EX360&gt;0,(EY360)/EZ9/EZ10/60,"-")</f>
        <v>-</v>
      </c>
      <c r="FA360" s="102" t="str">
        <f>IF(AND(EX360&gt;0,EZ360&gt;0),EZ360*EY294,"-")</f>
        <v>-</v>
      </c>
      <c r="FE360" s="112">
        <v>8</v>
      </c>
      <c r="FF360" s="4"/>
      <c r="FG360" s="108" t="str">
        <f>IF(FF360&gt;0,INDEX(Вхідні_дані!$A$1525:$F$1574,MATCH(FF360,Вхідні_дані!$C$1525:$C$1574,0),4),"-")</f>
        <v>-</v>
      </c>
      <c r="FH360" s="108" t="str">
        <f>IF(FF360&gt;0,(FG360)/FH9/FH10/60,"-")</f>
        <v>-</v>
      </c>
      <c r="FI360" s="102" t="str">
        <f>IF(AND(FF360&gt;0,FH360&gt;0),FH360*FG294,"-")</f>
        <v>-</v>
      </c>
      <c r="FM360" s="112">
        <v>8</v>
      </c>
      <c r="FN360" s="4"/>
      <c r="FO360" s="108" t="str">
        <f>IF(FN360&gt;0,INDEX(Вхідні_дані!$A$1525:$F$1574,MATCH(FN360,Вхідні_дані!$C$1525:$C$1574,0),4),"-")</f>
        <v>-</v>
      </c>
      <c r="FP360" s="108" t="str">
        <f>IF(FN360&gt;0,(FO360)/FP9/FP10/60,"-")</f>
        <v>-</v>
      </c>
      <c r="FQ360" s="102" t="str">
        <f>IF(AND(FN360&gt;0,FP360&gt;0),FP360*FO294,"-")</f>
        <v>-</v>
      </c>
      <c r="FU360" s="112">
        <v>8</v>
      </c>
      <c r="FV360" s="4"/>
      <c r="FW360" s="108" t="str">
        <f>IF(FV360&gt;0,INDEX(Вхідні_дані!$A$1525:$F$1574,MATCH(FV360,Вхідні_дані!$C$1525:$C$1574,0),4),"-")</f>
        <v>-</v>
      </c>
      <c r="FX360" s="108" t="str">
        <f>IF(FV360&gt;0,(FW360)/FX9/FX10/60,"-")</f>
        <v>-</v>
      </c>
      <c r="FY360" s="102" t="str">
        <f>IF(AND(FV360&gt;0,FX360&gt;0),FX360*FW294,"-")</f>
        <v>-</v>
      </c>
      <c r="GC360" s="112">
        <v>8</v>
      </c>
      <c r="GD360" s="4"/>
      <c r="GE360" s="108" t="str">
        <f>IF(GD360&gt;0,INDEX(Вхідні_дані!$A$1525:$F$1574,MATCH(GD360,Вхідні_дані!$C$1525:$C$1574,0),4),"-")</f>
        <v>-</v>
      </c>
      <c r="GF360" s="108" t="str">
        <f>IF(GD360&gt;0,(GE360)/GF9/GF10/60,"-")</f>
        <v>-</v>
      </c>
      <c r="GG360" s="102" t="str">
        <f>IF(AND(GD360&gt;0,GF360&gt;0),GF360*GE294,"-")</f>
        <v>-</v>
      </c>
      <c r="GK360" s="112">
        <v>8</v>
      </c>
      <c r="GL360" s="4"/>
      <c r="GM360" s="108" t="str">
        <f>IF(GL360&gt;0,INDEX(Вхідні_дані!$A$1525:$F$1574,MATCH(GL360,Вхідні_дані!$C$1525:$C$1574,0),4),"-")</f>
        <v>-</v>
      </c>
      <c r="GN360" s="108" t="str">
        <f>IF(GL360&gt;0,(GM360)/GN9/GN10/60,"-")</f>
        <v>-</v>
      </c>
      <c r="GO360" s="102" t="str">
        <f>IF(AND(GL360&gt;0,GN360&gt;0),GN360*GM294,"-")</f>
        <v>-</v>
      </c>
      <c r="GS360" s="112">
        <v>8</v>
      </c>
      <c r="GT360" s="4"/>
      <c r="GU360" s="108" t="str">
        <f>IF(GT360&gt;0,INDEX(Вхідні_дані!$A$1525:$F$1574,MATCH(GT360,Вхідні_дані!$C$1525:$C$1574,0),4),"-")</f>
        <v>-</v>
      </c>
      <c r="GV360" s="108" t="str">
        <f>IF(GT360&gt;0,(GU360)/GV9/GV10/60,"-")</f>
        <v>-</v>
      </c>
      <c r="GW360" s="102" t="str">
        <f>IF(AND(GT360&gt;0,GV360&gt;0),GV360*GU294,"-")</f>
        <v>-</v>
      </c>
      <c r="HA360" s="112">
        <v>8</v>
      </c>
      <c r="HB360" s="4"/>
      <c r="HC360" s="108" t="str">
        <f>IF(HB360&gt;0,INDEX(Вхідні_дані!$A$1525:$F$1574,MATCH(HB360,Вхідні_дані!$C$1525:$C$1574,0),4),"-")</f>
        <v>-</v>
      </c>
      <c r="HD360" s="108" t="str">
        <f>IF(HB360&gt;0,(HC360)/HD9/HD10/60,"-")</f>
        <v>-</v>
      </c>
      <c r="HE360" s="102" t="str">
        <f>IF(AND(HB360&gt;0,HD360&gt;0),HD360*HC294,"-")</f>
        <v>-</v>
      </c>
      <c r="HI360" s="112">
        <v>8</v>
      </c>
      <c r="HJ360" s="4"/>
      <c r="HK360" s="108" t="str">
        <f>IF(HJ360&gt;0,INDEX(Вхідні_дані!$A$1525:$F$1574,MATCH(HJ360,Вхідні_дані!$C$1525:$C$1574,0),4),"-")</f>
        <v>-</v>
      </c>
      <c r="HL360" s="108" t="str">
        <f>IF(HJ360&gt;0,(HK360)/HL9/HL10/60,"-")</f>
        <v>-</v>
      </c>
      <c r="HM360" s="102" t="str">
        <f>IF(AND(HJ360&gt;0,HL360&gt;0),HL360*HK294,"-")</f>
        <v>-</v>
      </c>
      <c r="HQ360" s="112">
        <v>8</v>
      </c>
      <c r="HR360" s="4"/>
      <c r="HS360" s="108" t="str">
        <f>IF(HR360&gt;0,INDEX(Вхідні_дані!$A$1525:$F$1574,MATCH(HR360,Вхідні_дані!$C$1525:$C$1574,0),4),"-")</f>
        <v>-</v>
      </c>
      <c r="HT360" s="108" t="str">
        <f>IF(HR360&gt;0,(HS360)/HT9/HT10/60,"-")</f>
        <v>-</v>
      </c>
      <c r="HU360" s="102" t="str">
        <f>IF(AND(HR360&gt;0,HT360&gt;0),HT360*HS294,"-")</f>
        <v>-</v>
      </c>
      <c r="HY360" s="112">
        <v>8</v>
      </c>
      <c r="HZ360" s="4"/>
      <c r="IA360" s="108" t="str">
        <f>IF(HZ360&gt;0,INDEX(Вхідні_дані!$A$1525:$F$1574,MATCH(HZ360,Вхідні_дані!$C$1525:$C$1574,0),4),"-")</f>
        <v>-</v>
      </c>
      <c r="IB360" s="108" t="str">
        <f>IF(HZ360&gt;0,(IA360)/IB9/IB10/60,"-")</f>
        <v>-</v>
      </c>
      <c r="IC360" s="102" t="str">
        <f>IF(AND(HZ360&gt;0,IB360&gt;0),IB360*IA294,"-")</f>
        <v>-</v>
      </c>
      <c r="IG360" s="112">
        <v>8</v>
      </c>
      <c r="IH360" s="4"/>
      <c r="II360" s="108" t="str">
        <f>IF(IH360&gt;0,INDEX(Вхідні_дані!$A$1525:$F$1574,MATCH(IH360,Вхідні_дані!$C$1525:$C$1574,0),4),"-")</f>
        <v>-</v>
      </c>
      <c r="IJ360" s="108" t="str">
        <f>IF(IH360&gt;0,(II360)/IJ9/IJ10/60,"-")</f>
        <v>-</v>
      </c>
      <c r="IK360" s="102" t="str">
        <f>IF(AND(IH360&gt;0,IJ360&gt;0),IJ360*II294,"-")</f>
        <v>-</v>
      </c>
      <c r="IO360" s="112">
        <v>8</v>
      </c>
      <c r="IP360" s="4"/>
      <c r="IQ360" s="108" t="str">
        <f>IF(IP360&gt;0,INDEX(Вхідні_дані!$A$1525:$F$1574,MATCH(IP360,Вхідні_дані!$C$1525:$C$1574,0),4),"-")</f>
        <v>-</v>
      </c>
      <c r="IR360" s="108" t="str">
        <f>IF(IP360&gt;0,(IQ360)/IR9/IR10/60,"-")</f>
        <v>-</v>
      </c>
      <c r="IS360" s="102" t="str">
        <f>IF(AND(IP360&gt;0,IR360&gt;0),IR360*IQ294,"-")</f>
        <v>-</v>
      </c>
      <c r="IW360" s="112">
        <v>8</v>
      </c>
      <c r="IX360" s="4"/>
      <c r="IY360" s="108" t="str">
        <f>IF(IX360&gt;0,INDEX(Вхідні_дані!$A$1525:$F$1574,MATCH(IX360,Вхідні_дані!$C$1525:$C$1574,0),4),"-")</f>
        <v>-</v>
      </c>
      <c r="IZ360" s="108" t="str">
        <f>IF(IX360&gt;0,(IY360)/IZ9/IZ10/60,"-")</f>
        <v>-</v>
      </c>
      <c r="JA360" s="102" t="str">
        <f>IF(AND(IX360&gt;0,IZ360&gt;0),IZ360*IY294,"-")</f>
        <v>-</v>
      </c>
      <c r="JE360" s="112">
        <v>8</v>
      </c>
      <c r="JF360" s="4"/>
      <c r="JG360" s="108" t="str">
        <f>IF(JF360&gt;0,INDEX(Вхідні_дані!$A$1525:$F$1574,MATCH(JF360,Вхідні_дані!$C$1525:$C$1574,0),4),"-")</f>
        <v>-</v>
      </c>
      <c r="JH360" s="108" t="str">
        <f>IF(JF360&gt;0,(JG360)/JH9/JH10/60,"-")</f>
        <v>-</v>
      </c>
      <c r="JI360" s="102" t="str">
        <f>IF(AND(JF360&gt;0,JH360&gt;0),JH360*JG294,"-")</f>
        <v>-</v>
      </c>
      <c r="JM360" s="112">
        <v>8</v>
      </c>
      <c r="JN360" s="4"/>
      <c r="JO360" s="108" t="str">
        <f>IF(JN360&gt;0,INDEX(Вхідні_дані!$A$1525:$F$1574,MATCH(JN360,Вхідні_дані!$C$1525:$C$1574,0),4),"-")</f>
        <v>-</v>
      </c>
      <c r="JP360" s="108" t="str">
        <f>IF(JN360&gt;0,(JO360)/JP9/JP10/60,"-")</f>
        <v>-</v>
      </c>
      <c r="JQ360" s="102" t="str">
        <f>IF(AND(JN360&gt;0,JP360&gt;0),JP360*JO294,"-")</f>
        <v>-</v>
      </c>
      <c r="JU360" s="112">
        <v>8</v>
      </c>
      <c r="JV360" s="4"/>
      <c r="JW360" s="108" t="str">
        <f>IF(JV360&gt;0,INDEX(Вхідні_дані!$A$1525:$F$1574,MATCH(JV360,Вхідні_дані!$C$1525:$C$1574,0),4),"-")</f>
        <v>-</v>
      </c>
      <c r="JX360" s="108" t="str">
        <f>IF(JV360&gt;0,(JW360)/JX9/JX10/60,"-")</f>
        <v>-</v>
      </c>
      <c r="JY360" s="102" t="str">
        <f>IF(AND(JV360&gt;0,JX360&gt;0),JX360*JW294,"-")</f>
        <v>-</v>
      </c>
      <c r="KC360" s="112">
        <v>8</v>
      </c>
      <c r="KD360" s="4"/>
      <c r="KE360" s="108" t="str">
        <f>IF(KD360&gt;0,INDEX(Вхідні_дані!$A$1525:$F$1574,MATCH(KD360,Вхідні_дані!$C$1525:$C$1574,0),4),"-")</f>
        <v>-</v>
      </c>
      <c r="KF360" s="108" t="str">
        <f>IF(KD360&gt;0,(KE360)/KF9/KF10/60,"-")</f>
        <v>-</v>
      </c>
      <c r="KG360" s="102" t="str">
        <f>IF(AND(KD360&gt;0,KF360&gt;0),KF360*KE294,"-")</f>
        <v>-</v>
      </c>
      <c r="KK360" s="112">
        <v>8</v>
      </c>
      <c r="KL360" s="4"/>
      <c r="KM360" s="108" t="str">
        <f>IF(KL360&gt;0,INDEX(Вхідні_дані!$A$1525:$F$1574,MATCH(KL360,Вхідні_дані!$C$1525:$C$1574,0),4),"-")</f>
        <v>-</v>
      </c>
      <c r="KN360" s="108" t="str">
        <f>IF(KL360&gt;0,(KM360)/KN9/KN10/60,"-")</f>
        <v>-</v>
      </c>
      <c r="KO360" s="102" t="str">
        <f>IF(AND(KL360&gt;0,KN360&gt;0),KN360*KM294,"-")</f>
        <v>-</v>
      </c>
      <c r="KS360" s="112">
        <v>8</v>
      </c>
      <c r="KT360" s="4"/>
      <c r="KU360" s="108" t="str">
        <f>IF(KT360&gt;0,INDEX(Вхідні_дані!$A$1525:$F$1574,MATCH(KT360,Вхідні_дані!$C$1525:$C$1574,0),4),"-")</f>
        <v>-</v>
      </c>
      <c r="KV360" s="108" t="str">
        <f>IF(KT360&gt;0,(KU360)/KV9/KV10/60,"-")</f>
        <v>-</v>
      </c>
      <c r="KW360" s="102" t="str">
        <f>IF(AND(KT360&gt;0,KV360&gt;0),KV360*KU294,"-")</f>
        <v>-</v>
      </c>
      <c r="LA360" s="112">
        <v>8</v>
      </c>
      <c r="LB360" s="4"/>
      <c r="LC360" s="108" t="str">
        <f>IF(LB360&gt;0,INDEX(Вхідні_дані!$A$1525:$F$1574,MATCH(LB360,Вхідні_дані!$C$1525:$C$1574,0),4),"-")</f>
        <v>-</v>
      </c>
      <c r="LD360" s="108" t="str">
        <f>IF(LB360&gt;0,(LC360)/LD9/LD10/60,"-")</f>
        <v>-</v>
      </c>
      <c r="LE360" s="102" t="str">
        <f>IF(AND(LB360&gt;0,LD360&gt;0),LD360*LC294,"-")</f>
        <v>-</v>
      </c>
      <c r="LI360" s="112">
        <v>8</v>
      </c>
      <c r="LJ360" s="4"/>
      <c r="LK360" s="108" t="str">
        <f>IF(LJ360&gt;0,INDEX(Вхідні_дані!$A$1525:$F$1574,MATCH(LJ360,Вхідні_дані!$C$1525:$C$1574,0),4),"-")</f>
        <v>-</v>
      </c>
      <c r="LL360" s="108" t="str">
        <f>IF(LJ360&gt;0,(LK360)/LL9/LL10/60,"-")</f>
        <v>-</v>
      </c>
      <c r="LM360" s="102" t="str">
        <f>IF(AND(LJ360&gt;0,LL360&gt;0),LL360*LK294,"-")</f>
        <v>-</v>
      </c>
      <c r="LQ360" s="112">
        <v>8</v>
      </c>
      <c r="LR360" s="4"/>
      <c r="LS360" s="108" t="str">
        <f>IF(LR360&gt;0,INDEX(Вхідні_дані!$A$1525:$F$1574,MATCH(LR360,Вхідні_дані!$C$1525:$C$1574,0),4),"-")</f>
        <v>-</v>
      </c>
      <c r="LT360" s="108" t="str">
        <f>IF(LR360&gt;0,(LS360)/LT9/LT10/60,"-")</f>
        <v>-</v>
      </c>
      <c r="LU360" s="102" t="str">
        <f>IF(AND(LR360&gt;0,LT360&gt;0),LT360*LS294,"-")</f>
        <v>-</v>
      </c>
      <c r="LY360" s="112">
        <v>8</v>
      </c>
      <c r="LZ360" s="4"/>
      <c r="MA360" s="108" t="str">
        <f>IF(LZ360&gt;0,INDEX(Вхідні_дані!$A$1525:$F$1574,MATCH(LZ360,Вхідні_дані!$C$1525:$C$1574,0),4),"-")</f>
        <v>-</v>
      </c>
      <c r="MB360" s="108" t="str">
        <f>IF(LZ360&gt;0,(MA360)/MB9/MB10/60,"-")</f>
        <v>-</v>
      </c>
      <c r="MC360" s="102" t="str">
        <f>IF(AND(LZ360&gt;0,MB360&gt;0),MB360*MA294,"-")</f>
        <v>-</v>
      </c>
      <c r="MG360" s="112">
        <v>8</v>
      </c>
      <c r="MH360" s="4"/>
      <c r="MI360" s="108" t="str">
        <f>IF(MH360&gt;0,INDEX(Вхідні_дані!$A$1525:$F$1574,MATCH(MH360,Вхідні_дані!$C$1525:$C$1574,0),4),"-")</f>
        <v>-</v>
      </c>
      <c r="MJ360" s="108" t="str">
        <f>IF(MH360&gt;0,(MI360)/MJ9/MJ10/60,"-")</f>
        <v>-</v>
      </c>
      <c r="MK360" s="102" t="str">
        <f>IF(AND(MH360&gt;0,MJ360&gt;0),MJ360*MI294,"-")</f>
        <v>-</v>
      </c>
      <c r="MO360" s="112">
        <v>8</v>
      </c>
      <c r="MP360" s="4"/>
      <c r="MQ360" s="108" t="str">
        <f>IF(MP360&gt;0,INDEX(Вхідні_дані!$A$1525:$F$1574,MATCH(MP360,Вхідні_дані!$C$1525:$C$1574,0),4),"-")</f>
        <v>-</v>
      </c>
      <c r="MR360" s="108" t="str">
        <f>IF(MP360&gt;0,(MQ360)/MR9/MR10/60,"-")</f>
        <v>-</v>
      </c>
      <c r="MS360" s="102" t="str">
        <f>IF(AND(MP360&gt;0,MR360&gt;0),MR360*MQ294,"-")</f>
        <v>-</v>
      </c>
      <c r="MW360" s="112">
        <v>8</v>
      </c>
      <c r="MX360" s="4"/>
      <c r="MY360" s="108" t="str">
        <f>IF(MX360&gt;0,INDEX(Вхідні_дані!$A$1525:$F$1574,MATCH(MX360,Вхідні_дані!$C$1525:$C$1574,0),4),"-")</f>
        <v>-</v>
      </c>
      <c r="MZ360" s="108" t="str">
        <f>IF(MX360&gt;0,(MY360)/MZ9/MZ10/60,"-")</f>
        <v>-</v>
      </c>
      <c r="NA360" s="102" t="str">
        <f>IF(AND(MX360&gt;0,MZ360&gt;0),MZ360*MY294,"-")</f>
        <v>-</v>
      </c>
      <c r="NE360" s="112">
        <v>8</v>
      </c>
      <c r="NF360" s="4"/>
      <c r="NG360" s="108" t="str">
        <f>IF(NF360&gt;0,INDEX(Вхідні_дані!$A$1525:$F$1574,MATCH(NF360,Вхідні_дані!$C$1525:$C$1574,0),4),"-")</f>
        <v>-</v>
      </c>
      <c r="NH360" s="108" t="str">
        <f>IF(NF360&gt;0,(NG360)/NH9/NH10/60,"-")</f>
        <v>-</v>
      </c>
      <c r="NI360" s="102" t="str">
        <f>IF(AND(NF360&gt;0,NH360&gt;0),NH360*NG294,"-")</f>
        <v>-</v>
      </c>
      <c r="NM360" s="112">
        <v>8</v>
      </c>
      <c r="NN360" s="4"/>
      <c r="NO360" s="108" t="str">
        <f>IF(NN360&gt;0,INDEX(Вхідні_дані!$A$1525:$F$1574,MATCH(NN360,Вхідні_дані!$C$1525:$C$1574,0),4),"-")</f>
        <v>-</v>
      </c>
      <c r="NP360" s="108" t="str">
        <f>IF(NN360&gt;0,(NO360)/NP9/NP10/60,"-")</f>
        <v>-</v>
      </c>
      <c r="NQ360" s="102" t="str">
        <f>IF(AND(NN360&gt;0,NP360&gt;0),NP360*NO294,"-")</f>
        <v>-</v>
      </c>
      <c r="NU360" s="112">
        <v>8</v>
      </c>
      <c r="NV360" s="4"/>
      <c r="NW360" s="108" t="str">
        <f>IF(NV360&gt;0,INDEX(Вхідні_дані!$A$1525:$F$1574,MATCH(NV360,Вхідні_дані!$C$1525:$C$1574,0),4),"-")</f>
        <v>-</v>
      </c>
      <c r="NX360" s="108" t="str">
        <f>IF(NV360&gt;0,(NW360)/NX9/NX10/60,"-")</f>
        <v>-</v>
      </c>
      <c r="NY360" s="102" t="str">
        <f>IF(AND(NV360&gt;0,NX360&gt;0),NX360*NW294,"-")</f>
        <v>-</v>
      </c>
      <c r="OC360" s="112">
        <v>8</v>
      </c>
      <c r="OD360" s="4"/>
      <c r="OE360" s="108" t="str">
        <f>IF(OD360&gt;0,INDEX(Вхідні_дані!$A$1525:$F$1574,MATCH(OD360,Вхідні_дані!$C$1525:$C$1574,0),4),"-")</f>
        <v>-</v>
      </c>
      <c r="OF360" s="108" t="str">
        <f>IF(OD360&gt;0,(OE360)/OF9/OF10/60,"-")</f>
        <v>-</v>
      </c>
      <c r="OG360" s="102" t="str">
        <f>IF(AND(OD360&gt;0,OF360&gt;0),OF360*OE294,"-")</f>
        <v>-</v>
      </c>
      <c r="OK360" s="112">
        <v>8</v>
      </c>
      <c r="OL360" s="4"/>
      <c r="OM360" s="108" t="str">
        <f>IF(OL360&gt;0,INDEX(Вхідні_дані!$A$1525:$F$1574,MATCH(OL360,Вхідні_дані!$C$1525:$C$1574,0),4),"-")</f>
        <v>-</v>
      </c>
      <c r="ON360" s="108" t="str">
        <f>IF(OL360&gt;0,(OM360)/ON9/ON10/60,"-")</f>
        <v>-</v>
      </c>
      <c r="OO360" s="102" t="str">
        <f>IF(AND(OL360&gt;0,ON360&gt;0),ON360*OM294,"-")</f>
        <v>-</v>
      </c>
      <c r="OS360" s="112">
        <v>8</v>
      </c>
      <c r="OT360" s="4"/>
      <c r="OU360" s="108" t="str">
        <f>IF(OT360&gt;0,INDEX(Вхідні_дані!$A$1525:$F$1574,MATCH(OT360,Вхідні_дані!$C$1525:$C$1574,0),4),"-")</f>
        <v>-</v>
      </c>
      <c r="OV360" s="108" t="str">
        <f>IF(OT360&gt;0,(OU360)/OV9/OV10/60,"-")</f>
        <v>-</v>
      </c>
      <c r="OW360" s="102" t="str">
        <f>IF(AND(OT360&gt;0,OV360&gt;0),OV360*OU294,"-")</f>
        <v>-</v>
      </c>
      <c r="PA360" s="112">
        <v>8</v>
      </c>
      <c r="PB360" s="4"/>
      <c r="PC360" s="108" t="str">
        <f>IF(PB360&gt;0,INDEX(Вхідні_дані!$A$1525:$F$1574,MATCH(PB360,Вхідні_дані!$C$1525:$C$1574,0),4),"-")</f>
        <v>-</v>
      </c>
      <c r="PD360" s="108" t="str">
        <f>IF(PB360&gt;0,(PC360)/PD9/PD10/60,"-")</f>
        <v>-</v>
      </c>
      <c r="PE360" s="102" t="str">
        <f>IF(AND(PB360&gt;0,PD360&gt;0),PD360*PC294,"-")</f>
        <v>-</v>
      </c>
      <c r="PI360" s="112">
        <v>8</v>
      </c>
      <c r="PJ360" s="4"/>
      <c r="PK360" s="108" t="str">
        <f>IF(PJ360&gt;0,INDEX(Вхідні_дані!$A$1525:$F$1574,MATCH(PJ360,Вхідні_дані!$C$1525:$C$1574,0),4),"-")</f>
        <v>-</v>
      </c>
      <c r="PL360" s="108" t="str">
        <f>IF(PJ360&gt;0,(PK360)/PL9/PL10/60,"-")</f>
        <v>-</v>
      </c>
      <c r="PM360" s="102" t="str">
        <f>IF(AND(PJ360&gt;0,PL360&gt;0),PL360*PK294,"-")</f>
        <v>-</v>
      </c>
      <c r="PQ360" s="112">
        <v>8</v>
      </c>
      <c r="PR360" s="4"/>
      <c r="PS360" s="108" t="str">
        <f>IF(PR360&gt;0,INDEX(Вхідні_дані!$A$1525:$F$1574,MATCH(PR360,Вхідні_дані!$C$1525:$C$1574,0),4),"-")</f>
        <v>-</v>
      </c>
      <c r="PT360" s="108" t="str">
        <f>IF(PR360&gt;0,(PS360)/PT9/PT10/60,"-")</f>
        <v>-</v>
      </c>
      <c r="PU360" s="102" t="str">
        <f>IF(AND(PR360&gt;0,PT360&gt;0),PT360*PS294,"-")</f>
        <v>-</v>
      </c>
      <c r="PY360" s="112">
        <v>8</v>
      </c>
      <c r="PZ360" s="4"/>
      <c r="QA360" s="108" t="str">
        <f>IF(PZ360&gt;0,INDEX(Вхідні_дані!$A$1525:$F$1574,MATCH(PZ360,Вхідні_дані!$C$1525:$C$1574,0),4),"-")</f>
        <v>-</v>
      </c>
      <c r="QB360" s="108" t="str">
        <f>IF(PZ360&gt;0,(QA360)/QB9/QB10/60,"-")</f>
        <v>-</v>
      </c>
      <c r="QC360" s="102" t="str">
        <f>IF(AND(PZ360&gt;0,QB360&gt;0),QB360*QA294,"-")</f>
        <v>-</v>
      </c>
      <c r="QG360" s="112">
        <v>8</v>
      </c>
      <c r="QH360" s="4"/>
      <c r="QI360" s="108" t="str">
        <f>IF(QH360&gt;0,INDEX(Вхідні_дані!$A$1525:$F$1574,MATCH(QH360,Вхідні_дані!$C$1525:$C$1574,0),4),"-")</f>
        <v>-</v>
      </c>
      <c r="QJ360" s="108" t="str">
        <f>IF(QH360&gt;0,(QI360)/QJ9/QJ10/60,"-")</f>
        <v>-</v>
      </c>
      <c r="QK360" s="102" t="str">
        <f>IF(AND(QH360&gt;0,QJ360&gt;0),QJ360*QI294,"-")</f>
        <v>-</v>
      </c>
      <c r="QO360" s="112">
        <v>8</v>
      </c>
      <c r="QP360" s="4"/>
      <c r="QQ360" s="108" t="str">
        <f>IF(QP360&gt;0,INDEX(Вхідні_дані!$A$1525:$F$1574,MATCH(QP360,Вхідні_дані!$C$1525:$C$1574,0),4),"-")</f>
        <v>-</v>
      </c>
      <c r="QR360" s="108" t="str">
        <f>IF(QP360&gt;0,(QQ360)/QR9/QR10/60,"-")</f>
        <v>-</v>
      </c>
      <c r="QS360" s="102" t="str">
        <f>IF(AND(QP360&gt;0,QR360&gt;0),QR360*QQ294,"-")</f>
        <v>-</v>
      </c>
      <c r="QW360" s="112">
        <v>8</v>
      </c>
      <c r="QX360" s="4"/>
      <c r="QY360" s="108" t="str">
        <f>IF(QX360&gt;0,INDEX(Вхідні_дані!$A$1525:$F$1574,MATCH(QX360,Вхідні_дані!$C$1525:$C$1574,0),4),"-")</f>
        <v>-</v>
      </c>
      <c r="QZ360" s="108" t="str">
        <f>IF(QX360&gt;0,(QY360)/QZ9/QZ10/60,"-")</f>
        <v>-</v>
      </c>
      <c r="RA360" s="102" t="str">
        <f>IF(AND(QX360&gt;0,QZ360&gt;0),QZ360*QY294,"-")</f>
        <v>-</v>
      </c>
      <c r="RE360" s="112">
        <v>8</v>
      </c>
      <c r="RF360" s="4"/>
      <c r="RG360" s="108" t="str">
        <f>IF(RF360&gt;0,INDEX(Вхідні_дані!$A$1525:$F$1574,MATCH(RF360,Вхідні_дані!$C$1525:$C$1574,0),4),"-")</f>
        <v>-</v>
      </c>
      <c r="RH360" s="108" t="str">
        <f>IF(RF360&gt;0,(RG360)/RH9/RH10/60,"-")</f>
        <v>-</v>
      </c>
      <c r="RI360" s="102" t="str">
        <f>IF(AND(RF360&gt;0,RH360&gt;0),RH360*RG294,"-")</f>
        <v>-</v>
      </c>
      <c r="RM360" s="112">
        <v>8</v>
      </c>
      <c r="RN360" s="4"/>
      <c r="RO360" s="108" t="str">
        <f>IF(RN360&gt;0,INDEX(Вхідні_дані!$A$1525:$F$1574,MATCH(RN360,Вхідні_дані!$C$1525:$C$1574,0),4),"-")</f>
        <v>-</v>
      </c>
      <c r="RP360" s="108" t="str">
        <f>IF(RN360&gt;0,(RO360)/RP9/RP10/60,"-")</f>
        <v>-</v>
      </c>
      <c r="RQ360" s="102" t="str">
        <f>IF(AND(RN360&gt;0,RP360&gt;0),RP360*RO294,"-")</f>
        <v>-</v>
      </c>
      <c r="RU360" s="112">
        <v>8</v>
      </c>
      <c r="RV360" s="4"/>
      <c r="RW360" s="108" t="str">
        <f>IF(RV360&gt;0,INDEX(Вхідні_дані!$A$1525:$F$1574,MATCH(RV360,Вхідні_дані!$C$1525:$C$1574,0),4),"-")</f>
        <v>-</v>
      </c>
      <c r="RX360" s="108" t="str">
        <f>IF(RV360&gt;0,(RW360)/RX9/RX10/60,"-")</f>
        <v>-</v>
      </c>
      <c r="RY360" s="102" t="str">
        <f>IF(AND(RV360&gt;0,RX360&gt;0),RX360*RW294,"-")</f>
        <v>-</v>
      </c>
      <c r="SC360" s="112">
        <v>8</v>
      </c>
      <c r="SD360" s="4"/>
      <c r="SE360" s="108" t="str">
        <f>IF(SD360&gt;0,INDEX(Вхідні_дані!$A$1525:$F$1574,MATCH(SD360,Вхідні_дані!$C$1525:$C$1574,0),4),"-")</f>
        <v>-</v>
      </c>
      <c r="SF360" s="108" t="str">
        <f>IF(SD360&gt;0,(SE360)/SF9/SF10/60,"-")</f>
        <v>-</v>
      </c>
      <c r="SG360" s="102" t="str">
        <f>IF(AND(SD360&gt;0,SF360&gt;0),SF360*SE294,"-")</f>
        <v>-</v>
      </c>
      <c r="SK360" s="112">
        <v>8</v>
      </c>
      <c r="SL360" s="4"/>
      <c r="SM360" s="108" t="str">
        <f>IF(SL360&gt;0,INDEX(Вхідні_дані!$A$1525:$F$1574,MATCH(SL360,Вхідні_дані!$C$1525:$C$1574,0),4),"-")</f>
        <v>-</v>
      </c>
      <c r="SN360" s="108" t="str">
        <f>IF(SL360&gt;0,(SM360)/SN9/SN10/60,"-")</f>
        <v>-</v>
      </c>
      <c r="SO360" s="102" t="str">
        <f>IF(AND(SL360&gt;0,SN360&gt;0),SN360*SM294,"-")</f>
        <v>-</v>
      </c>
      <c r="SS360" s="112">
        <v>8</v>
      </c>
      <c r="ST360" s="4"/>
      <c r="SU360" s="108" t="str">
        <f>IF(ST360&gt;0,INDEX(Вхідні_дані!$A$1525:$F$1574,MATCH(ST360,Вхідні_дані!$C$1525:$C$1574,0),4),"-")</f>
        <v>-</v>
      </c>
      <c r="SV360" s="108" t="str">
        <f>IF(ST360&gt;0,(SU360)/SV9/SV10/60,"-")</f>
        <v>-</v>
      </c>
      <c r="SW360" s="102" t="str">
        <f>IF(AND(ST360&gt;0,SV360&gt;0),SV360*SU294,"-")</f>
        <v>-</v>
      </c>
      <c r="TA360" s="112">
        <v>8</v>
      </c>
      <c r="TB360" s="4"/>
      <c r="TC360" s="108" t="str">
        <f>IF(TB360&gt;0,INDEX(Вхідні_дані!$A$1525:$F$1574,MATCH(TB360,Вхідні_дані!$C$1525:$C$1574,0),4),"-")</f>
        <v>-</v>
      </c>
      <c r="TD360" s="108" t="str">
        <f>IF(TB360&gt;0,(TC360)/TD9/TD10/60,"-")</f>
        <v>-</v>
      </c>
      <c r="TE360" s="102" t="str">
        <f>IF(AND(TB360&gt;0,TD360&gt;0),TD360*TC294,"-")</f>
        <v>-</v>
      </c>
      <c r="TI360" s="112">
        <v>8</v>
      </c>
      <c r="TJ360" s="4"/>
      <c r="TK360" s="108" t="str">
        <f>IF(TJ360&gt;0,INDEX(Вхідні_дані!$A$1525:$F$1574,MATCH(TJ360,Вхідні_дані!$C$1525:$C$1574,0),4),"-")</f>
        <v>-</v>
      </c>
      <c r="TL360" s="108" t="str">
        <f>IF(TJ360&gt;0,(TK360)/TL9/TL10/60,"-")</f>
        <v>-</v>
      </c>
      <c r="TM360" s="102" t="str">
        <f>IF(AND(TJ360&gt;0,TL360&gt;0),TL360*TK294,"-")</f>
        <v>-</v>
      </c>
      <c r="TQ360" s="112">
        <v>8</v>
      </c>
      <c r="TR360" s="4"/>
      <c r="TS360" s="108" t="str">
        <f>IF(TR360&gt;0,INDEX(Вхідні_дані!$A$1525:$F$1574,MATCH(TR360,Вхідні_дані!$C$1525:$C$1574,0),4),"-")</f>
        <v>-</v>
      </c>
      <c r="TT360" s="108" t="str">
        <f>IF(TR360&gt;0,(TS360)/TT9/TT10/60,"-")</f>
        <v>-</v>
      </c>
      <c r="TU360" s="102" t="str">
        <f>IF(AND(TR360&gt;0,TT360&gt;0),TT360*TS294,"-")</f>
        <v>-</v>
      </c>
      <c r="TY360" s="112">
        <v>8</v>
      </c>
      <c r="TZ360" s="4"/>
      <c r="UA360" s="108" t="str">
        <f>IF(TZ360&gt;0,INDEX(Вхідні_дані!$A$1525:$F$1574,MATCH(TZ360,Вхідні_дані!$C$1525:$C$1574,0),4),"-")</f>
        <v>-</v>
      </c>
      <c r="UB360" s="108" t="str">
        <f>IF(TZ360&gt;0,(UA360)/UB9/UB10/60,"-")</f>
        <v>-</v>
      </c>
      <c r="UC360" s="102" t="str">
        <f>IF(AND(TZ360&gt;0,UB360&gt;0),UB360*UA294,"-")</f>
        <v>-</v>
      </c>
      <c r="UG360" s="112">
        <v>8</v>
      </c>
      <c r="UH360" s="4"/>
      <c r="UI360" s="108" t="str">
        <f>IF(UH360&gt;0,INDEX(Вхідні_дані!$A$1525:$F$1574,MATCH(UH360,Вхідні_дані!$C$1525:$C$1574,0),4),"-")</f>
        <v>-</v>
      </c>
      <c r="UJ360" s="108" t="str">
        <f>IF(UH360&gt;0,(UI360)/UJ9/UJ10/60,"-")</f>
        <v>-</v>
      </c>
      <c r="UK360" s="102" t="str">
        <f>IF(AND(UH360&gt;0,UJ360&gt;0),UJ360*UI294,"-")</f>
        <v>-</v>
      </c>
      <c r="UO360" s="112">
        <v>8</v>
      </c>
      <c r="UP360" s="4"/>
      <c r="UQ360" s="108" t="str">
        <f>IF(UP360&gt;0,INDEX(Вхідні_дані!$A$1525:$F$1574,MATCH(UP360,Вхідні_дані!$C$1525:$C$1574,0),4),"-")</f>
        <v>-</v>
      </c>
      <c r="UR360" s="108" t="str">
        <f>IF(UP360&gt;0,(UQ360)/UR9/UR10/60,"-")</f>
        <v>-</v>
      </c>
      <c r="US360" s="102" t="str">
        <f>IF(AND(UP360&gt;0,UR360&gt;0),UR360*UQ294,"-")</f>
        <v>-</v>
      </c>
      <c r="UW360" s="112">
        <v>8</v>
      </c>
      <c r="UX360" s="4"/>
      <c r="UY360" s="108" t="str">
        <f>IF(UX360&gt;0,INDEX(Вхідні_дані!$A$1525:$F$1574,MATCH(UX360,Вхідні_дані!$C$1525:$C$1574,0),4),"-")</f>
        <v>-</v>
      </c>
      <c r="UZ360" s="108" t="str">
        <f>IF(UX360&gt;0,(UY360)/UZ9/UZ10/60,"-")</f>
        <v>-</v>
      </c>
      <c r="VA360" s="102" t="str">
        <f>IF(AND(UX360&gt;0,UZ360&gt;0),UZ360*UY294,"-")</f>
        <v>-</v>
      </c>
      <c r="VE360" s="112">
        <v>8</v>
      </c>
      <c r="VF360" s="4"/>
      <c r="VG360" s="108" t="str">
        <f>IF(VF360&gt;0,INDEX(Вхідні_дані!$A$1525:$F$1574,MATCH(VF360,Вхідні_дані!$C$1525:$C$1574,0),4),"-")</f>
        <v>-</v>
      </c>
      <c r="VH360" s="108" t="str">
        <f>IF(VF360&gt;0,(VG360)/VH9/VH10/60,"-")</f>
        <v>-</v>
      </c>
      <c r="VI360" s="102" t="str">
        <f>IF(AND(VF360&gt;0,VH360&gt;0),VH360*VG294,"-")</f>
        <v>-</v>
      </c>
      <c r="VM360" s="112">
        <v>8</v>
      </c>
      <c r="VN360" s="4"/>
      <c r="VO360" s="108" t="str">
        <f>IF(VN360&gt;0,INDEX(Вхідні_дані!$A$1525:$F$1574,MATCH(VN360,Вхідні_дані!$C$1525:$C$1574,0),4),"-")</f>
        <v>-</v>
      </c>
      <c r="VP360" s="108" t="str">
        <f>IF(VN360&gt;0,(VO360)/VP9/VP10/60,"-")</f>
        <v>-</v>
      </c>
      <c r="VQ360" s="102" t="str">
        <f>IF(AND(VN360&gt;0,VP360&gt;0),VP360*VO294,"-")</f>
        <v>-</v>
      </c>
      <c r="VU360" s="112">
        <v>8</v>
      </c>
      <c r="VV360" s="4"/>
      <c r="VW360" s="108" t="str">
        <f>IF(VV360&gt;0,INDEX(Вхідні_дані!$A$1525:$F$1574,MATCH(VV360,Вхідні_дані!$C$1525:$C$1574,0),4),"-")</f>
        <v>-</v>
      </c>
      <c r="VX360" s="108" t="str">
        <f>IF(VV360&gt;0,(VW360)/VX9/VX10/60,"-")</f>
        <v>-</v>
      </c>
      <c r="VY360" s="102" t="str">
        <f>IF(AND(VV360&gt;0,VX360&gt;0),VX360*VW294,"-")</f>
        <v>-</v>
      </c>
      <c r="WC360" s="112">
        <v>8</v>
      </c>
      <c r="WD360" s="4"/>
      <c r="WE360" s="108" t="str">
        <f>IF(WD360&gt;0,INDEX(Вхідні_дані!$A$1525:$F$1574,MATCH(WD360,Вхідні_дані!$C$1525:$C$1574,0),4),"-")</f>
        <v>-</v>
      </c>
      <c r="WF360" s="108" t="str">
        <f>IF(WD360&gt;0,(WE360)/WF9/WF10/60,"-")</f>
        <v>-</v>
      </c>
      <c r="WG360" s="102" t="str">
        <f>IF(AND(WD360&gt;0,WF360&gt;0),WF360*WE294,"-")</f>
        <v>-</v>
      </c>
      <c r="WK360" s="112">
        <v>8</v>
      </c>
      <c r="WL360" s="4"/>
      <c r="WM360" s="108" t="str">
        <f>IF(WL360&gt;0,INDEX(Вхідні_дані!$A$1525:$F$1574,MATCH(WL360,Вхідні_дані!$C$1525:$C$1574,0),4),"-")</f>
        <v>-</v>
      </c>
      <c r="WN360" s="108" t="str">
        <f>IF(WL360&gt;0,(WM360)/WN9/WN10/60,"-")</f>
        <v>-</v>
      </c>
      <c r="WO360" s="102" t="str">
        <f>IF(AND(WL360&gt;0,WN360&gt;0),WN360*WM294,"-")</f>
        <v>-</v>
      </c>
      <c r="WS360" s="112">
        <v>8</v>
      </c>
      <c r="WT360" s="4"/>
      <c r="WU360" s="108" t="str">
        <f>IF(WT360&gt;0,INDEX(Вхідні_дані!$A$1525:$F$1574,MATCH(WT360,Вхідні_дані!$C$1525:$C$1574,0),4),"-")</f>
        <v>-</v>
      </c>
      <c r="WV360" s="108" t="str">
        <f>IF(WT360&gt;0,(WU360)/WV9/WV10/60,"-")</f>
        <v>-</v>
      </c>
      <c r="WW360" s="102" t="str">
        <f>IF(AND(WT360&gt;0,WV360&gt;0),WV360*WU294,"-")</f>
        <v>-</v>
      </c>
      <c r="XA360" s="112">
        <v>8</v>
      </c>
      <c r="XB360" s="4"/>
      <c r="XC360" s="108" t="str">
        <f>IF(XB360&gt;0,INDEX(Вхідні_дані!$A$1525:$F$1574,MATCH(XB360,Вхідні_дані!$C$1525:$C$1574,0),4),"-")</f>
        <v>-</v>
      </c>
      <c r="XD360" s="108" t="str">
        <f>IF(XB360&gt;0,(XC360)/XD9/XD10/60,"-")</f>
        <v>-</v>
      </c>
      <c r="XE360" s="102" t="str">
        <f>IF(AND(XB360&gt;0,XD360&gt;0),XD360*XC294,"-")</f>
        <v>-</v>
      </c>
      <c r="XI360" s="112">
        <v>8</v>
      </c>
      <c r="XJ360" s="4"/>
      <c r="XK360" s="108" t="str">
        <f>IF(XJ360&gt;0,INDEX(Вхідні_дані!$A$1525:$F$1574,MATCH(XJ360,Вхідні_дані!$C$1525:$C$1574,0),4),"-")</f>
        <v>-</v>
      </c>
      <c r="XL360" s="108" t="str">
        <f>IF(XJ360&gt;0,(XK360)/XL9/XL10/60,"-")</f>
        <v>-</v>
      </c>
      <c r="XM360" s="102" t="str">
        <f>IF(AND(XJ360&gt;0,XL360&gt;0),XL360*XK294,"-")</f>
        <v>-</v>
      </c>
      <c r="XQ360" s="112">
        <v>8</v>
      </c>
      <c r="XR360" s="4"/>
      <c r="XS360" s="108" t="str">
        <f>IF(XR360&gt;0,INDEX(Вхідні_дані!$A$1525:$F$1574,MATCH(XR360,Вхідні_дані!$C$1525:$C$1574,0),4),"-")</f>
        <v>-</v>
      </c>
      <c r="XT360" s="108" t="str">
        <f>IF(XR360&gt;0,(XS360)/XT9/XT10/60,"-")</f>
        <v>-</v>
      </c>
      <c r="XU360" s="102" t="str">
        <f>IF(AND(XR360&gt;0,XT360&gt;0),XT360*XS294,"-")</f>
        <v>-</v>
      </c>
      <c r="XY360" s="112">
        <v>8</v>
      </c>
      <c r="XZ360" s="4"/>
      <c r="YA360" s="108" t="str">
        <f>IF(XZ360&gt;0,INDEX(Вхідні_дані!$A$1525:$F$1574,MATCH(XZ360,Вхідні_дані!$C$1525:$C$1574,0),4),"-")</f>
        <v>-</v>
      </c>
      <c r="YB360" s="108" t="str">
        <f>IF(XZ360&gt;0,(YA360)/YB9/YB10/60,"-")</f>
        <v>-</v>
      </c>
      <c r="YC360" s="102" t="str">
        <f>IF(AND(XZ360&gt;0,YB360&gt;0),YB360*YA294,"-")</f>
        <v>-</v>
      </c>
      <c r="YG360" s="112">
        <v>8</v>
      </c>
      <c r="YH360" s="4"/>
      <c r="YI360" s="108" t="str">
        <f>IF(YH360&gt;0,INDEX(Вхідні_дані!$A$1525:$F$1574,MATCH(YH360,Вхідні_дані!$C$1525:$C$1574,0),4),"-")</f>
        <v>-</v>
      </c>
      <c r="YJ360" s="108" t="str">
        <f>IF(YH360&gt;0,(YI360)/YJ9/YJ10/60,"-")</f>
        <v>-</v>
      </c>
      <c r="YK360" s="102" t="str">
        <f>IF(AND(YH360&gt;0,YJ360&gt;0),YJ360*YI294,"-")</f>
        <v>-</v>
      </c>
      <c r="YO360" s="112">
        <v>8</v>
      </c>
      <c r="YP360" s="4"/>
      <c r="YQ360" s="108" t="str">
        <f>IF(YP360&gt;0,INDEX(Вхідні_дані!$A$1525:$F$1574,MATCH(YP360,Вхідні_дані!$C$1525:$C$1574,0),4),"-")</f>
        <v>-</v>
      </c>
      <c r="YR360" s="108" t="str">
        <f>IF(YP360&gt;0,(YQ360)/YR9/YR10/60,"-")</f>
        <v>-</v>
      </c>
      <c r="YS360" s="102" t="str">
        <f>IF(AND(YP360&gt;0,YR360&gt;0),YR360*YQ294,"-")</f>
        <v>-</v>
      </c>
      <c r="YW360" s="112">
        <v>8</v>
      </c>
      <c r="YX360" s="4"/>
      <c r="YY360" s="108" t="str">
        <f>IF(YX360&gt;0,INDEX(Вхідні_дані!$A$1525:$F$1574,MATCH(YX360,Вхідні_дані!$C$1525:$C$1574,0),4),"-")</f>
        <v>-</v>
      </c>
      <c r="YZ360" s="108" t="str">
        <f>IF(YX360&gt;0,(YY360)/YZ9/YZ10/60,"-")</f>
        <v>-</v>
      </c>
      <c r="ZA360" s="102" t="str">
        <f>IF(AND(YX360&gt;0,YZ360&gt;0),YZ360*YY294,"-")</f>
        <v>-</v>
      </c>
      <c r="ZE360" s="112">
        <v>8</v>
      </c>
      <c r="ZF360" s="4"/>
      <c r="ZG360" s="108" t="str">
        <f>IF(ZF360&gt;0,INDEX(Вхідні_дані!$A$1525:$F$1574,MATCH(ZF360,Вхідні_дані!$C$1525:$C$1574,0),4),"-")</f>
        <v>-</v>
      </c>
      <c r="ZH360" s="108" t="str">
        <f>IF(ZF360&gt;0,(ZG360)/ZH9/ZH10/60,"-")</f>
        <v>-</v>
      </c>
      <c r="ZI360" s="102" t="str">
        <f>IF(AND(ZF360&gt;0,ZH360&gt;0),ZH360*ZG294,"-")</f>
        <v>-</v>
      </c>
      <c r="ZM360" s="112">
        <v>8</v>
      </c>
      <c r="ZN360" s="4"/>
      <c r="ZO360" s="108" t="str">
        <f>IF(ZN360&gt;0,INDEX(Вхідні_дані!$A$1525:$F$1574,MATCH(ZN360,Вхідні_дані!$C$1525:$C$1574,0),4),"-")</f>
        <v>-</v>
      </c>
      <c r="ZP360" s="108" t="str">
        <f>IF(ZN360&gt;0,(ZO360)/ZP9/ZP10/60,"-")</f>
        <v>-</v>
      </c>
      <c r="ZQ360" s="102" t="str">
        <f>IF(AND(ZN360&gt;0,ZP360&gt;0),ZP360*ZO294,"-")</f>
        <v>-</v>
      </c>
      <c r="ZU360" s="112">
        <v>8</v>
      </c>
      <c r="ZV360" s="4"/>
      <c r="ZW360" s="108" t="str">
        <f>IF(ZV360&gt;0,INDEX(Вхідні_дані!$A$1525:$F$1574,MATCH(ZV360,Вхідні_дані!$C$1525:$C$1574,0),4),"-")</f>
        <v>-</v>
      </c>
      <c r="ZX360" s="108" t="str">
        <f>IF(ZV360&gt;0,(ZW360)/ZX9/ZX10/60,"-")</f>
        <v>-</v>
      </c>
      <c r="ZY360" s="102" t="str">
        <f>IF(AND(ZV360&gt;0,ZX360&gt;0),ZX360*ZW294,"-")</f>
        <v>-</v>
      </c>
      <c r="AAC360" s="112">
        <v>8</v>
      </c>
      <c r="AAD360" s="4"/>
      <c r="AAE360" s="108" t="str">
        <f>IF(AAD360&gt;0,INDEX(Вхідні_дані!$A$1525:$F$1574,MATCH(AAD360,Вхідні_дані!$C$1525:$C$1574,0),4),"-")</f>
        <v>-</v>
      </c>
      <c r="AAF360" s="108" t="str">
        <f>IF(AAD360&gt;0,(AAE360)/AAF9/AAF10/60,"-")</f>
        <v>-</v>
      </c>
      <c r="AAG360" s="102" t="str">
        <f>IF(AND(AAD360&gt;0,AAF360&gt;0),AAF360*AAE294,"-")</f>
        <v>-</v>
      </c>
      <c r="AAK360" s="112">
        <v>8</v>
      </c>
      <c r="AAL360" s="4"/>
      <c r="AAM360" s="108" t="str">
        <f>IF(AAL360&gt;0,INDEX(Вхідні_дані!$A$1525:$F$1574,MATCH(AAL360,Вхідні_дані!$C$1525:$C$1574,0),4),"-")</f>
        <v>-</v>
      </c>
      <c r="AAN360" s="108" t="str">
        <f>IF(AAL360&gt;0,(AAM360)/AAN9/AAN10/60,"-")</f>
        <v>-</v>
      </c>
      <c r="AAO360" s="102" t="str">
        <f>IF(AND(AAL360&gt;0,AAN360&gt;0),AAN360*AAM294,"-")</f>
        <v>-</v>
      </c>
      <c r="AAS360" s="112">
        <v>8</v>
      </c>
      <c r="AAT360" s="4"/>
      <c r="AAU360" s="108" t="str">
        <f>IF(AAT360&gt;0,INDEX(Вхідні_дані!$A$1525:$F$1574,MATCH(AAT360,Вхідні_дані!$C$1525:$C$1574,0),4),"-")</f>
        <v>-</v>
      </c>
      <c r="AAV360" s="108" t="str">
        <f>IF(AAT360&gt;0,(AAU360)/AAV9/AAV10/60,"-")</f>
        <v>-</v>
      </c>
      <c r="AAW360" s="102" t="str">
        <f>IF(AND(AAT360&gt;0,AAV360&gt;0),AAV360*AAU294,"-")</f>
        <v>-</v>
      </c>
      <c r="ABA360" s="112">
        <v>8</v>
      </c>
      <c r="ABB360" s="4"/>
      <c r="ABC360" s="108" t="str">
        <f>IF(ABB360&gt;0,INDEX(Вхідні_дані!$A$1525:$F$1574,MATCH(ABB360,Вхідні_дані!$C$1525:$C$1574,0),4),"-")</f>
        <v>-</v>
      </c>
      <c r="ABD360" s="108" t="str">
        <f>IF(ABB360&gt;0,(ABC360)/ABD9/ABD10/60,"-")</f>
        <v>-</v>
      </c>
      <c r="ABE360" s="102" t="str">
        <f>IF(AND(ABB360&gt;0,ABD360&gt;0),ABD360*ABC294,"-")</f>
        <v>-</v>
      </c>
      <c r="ABI360" s="112">
        <v>8</v>
      </c>
      <c r="ABJ360" s="4"/>
      <c r="ABK360" s="108" t="str">
        <f>IF(ABJ360&gt;0,INDEX(Вхідні_дані!$A$1525:$F$1574,MATCH(ABJ360,Вхідні_дані!$C$1525:$C$1574,0),4),"-")</f>
        <v>-</v>
      </c>
      <c r="ABL360" s="108" t="str">
        <f>IF(ABJ360&gt;0,(ABK360)/ABL9/ABL10/60,"-")</f>
        <v>-</v>
      </c>
      <c r="ABM360" s="102" t="str">
        <f>IF(AND(ABJ360&gt;0,ABL360&gt;0),ABL360*ABK294,"-")</f>
        <v>-</v>
      </c>
      <c r="ABQ360" s="112">
        <v>8</v>
      </c>
      <c r="ABR360" s="4"/>
      <c r="ABS360" s="108" t="str">
        <f>IF(ABR360&gt;0,INDEX(Вхідні_дані!$A$1525:$F$1574,MATCH(ABR360,Вхідні_дані!$C$1525:$C$1574,0),4),"-")</f>
        <v>-</v>
      </c>
      <c r="ABT360" s="108" t="str">
        <f>IF(ABR360&gt;0,(ABS360)/ABT9/ABT10/60,"-")</f>
        <v>-</v>
      </c>
      <c r="ABU360" s="102" t="str">
        <f>IF(AND(ABR360&gt;0,ABT360&gt;0),ABT360*ABS294,"-")</f>
        <v>-</v>
      </c>
      <c r="ABY360" s="112">
        <v>8</v>
      </c>
      <c r="ABZ360" s="4"/>
      <c r="ACA360" s="108" t="str">
        <f>IF(ABZ360&gt;0,INDEX(Вхідні_дані!$A$1525:$F$1574,MATCH(ABZ360,Вхідні_дані!$C$1525:$C$1574,0),4),"-")</f>
        <v>-</v>
      </c>
      <c r="ACB360" s="108" t="str">
        <f>IF(ABZ360&gt;0,(ACA360)/ACB9/ACB10/60,"-")</f>
        <v>-</v>
      </c>
      <c r="ACC360" s="102" t="str">
        <f>IF(AND(ABZ360&gt;0,ACB360&gt;0),ACB360*ACA294,"-")</f>
        <v>-</v>
      </c>
      <c r="ACG360" s="112">
        <v>8</v>
      </c>
      <c r="ACH360" s="4"/>
      <c r="ACI360" s="108" t="str">
        <f>IF(ACH360&gt;0,INDEX(Вхідні_дані!$A$1525:$F$1574,MATCH(ACH360,Вхідні_дані!$C$1525:$C$1574,0),4),"-")</f>
        <v>-</v>
      </c>
      <c r="ACJ360" s="108" t="str">
        <f>IF(ACH360&gt;0,(ACI360)/ACJ9/ACJ10/60,"-")</f>
        <v>-</v>
      </c>
      <c r="ACK360" s="102" t="str">
        <f>IF(AND(ACH360&gt;0,ACJ360&gt;0),ACJ360*ACI294,"-")</f>
        <v>-</v>
      </c>
      <c r="ACO360" s="112">
        <v>8</v>
      </c>
      <c r="ACP360" s="4"/>
      <c r="ACQ360" s="108" t="str">
        <f>IF(ACP360&gt;0,INDEX(Вхідні_дані!$A$1525:$F$1574,MATCH(ACP360,Вхідні_дані!$C$1525:$C$1574,0),4),"-")</f>
        <v>-</v>
      </c>
      <c r="ACR360" s="108" t="str">
        <f>IF(ACP360&gt;0,(ACQ360)/ACR9/ACR10/60,"-")</f>
        <v>-</v>
      </c>
      <c r="ACS360" s="102" t="str">
        <f>IF(AND(ACP360&gt;0,ACR360&gt;0),ACR360*ACQ294,"-")</f>
        <v>-</v>
      </c>
      <c r="ACW360" s="112">
        <v>8</v>
      </c>
      <c r="ACX360" s="4"/>
      <c r="ACY360" s="108" t="str">
        <f>IF(ACX360&gt;0,INDEX(Вхідні_дані!$A$1525:$F$1574,MATCH(ACX360,Вхідні_дані!$C$1525:$C$1574,0),4),"-")</f>
        <v>-</v>
      </c>
      <c r="ACZ360" s="108" t="str">
        <f>IF(ACX360&gt;0,(ACY360)/ACZ9/ACZ10/60,"-")</f>
        <v>-</v>
      </c>
      <c r="ADA360" s="102" t="str">
        <f>IF(AND(ACX360&gt;0,ACZ360&gt;0),ACZ360*ACY294,"-")</f>
        <v>-</v>
      </c>
      <c r="ADE360" s="112">
        <v>8</v>
      </c>
      <c r="ADF360" s="4"/>
      <c r="ADG360" s="108" t="str">
        <f>IF(ADF360&gt;0,INDEX(Вхідні_дані!$A$1525:$F$1574,MATCH(ADF360,Вхідні_дані!$C$1525:$C$1574,0),4),"-")</f>
        <v>-</v>
      </c>
      <c r="ADH360" s="108" t="str">
        <f>IF(ADF360&gt;0,(ADG360)/ADH9/ADH10/60,"-")</f>
        <v>-</v>
      </c>
      <c r="ADI360" s="102" t="str">
        <f>IF(AND(ADF360&gt;0,ADH360&gt;0),ADH360*ADG294,"-")</f>
        <v>-</v>
      </c>
      <c r="ADM360" s="112">
        <v>8</v>
      </c>
      <c r="ADN360" s="4"/>
      <c r="ADO360" s="108" t="str">
        <f>IF(ADN360&gt;0,INDEX(Вхідні_дані!$A$1525:$F$1574,MATCH(ADN360,Вхідні_дані!$C$1525:$C$1574,0),4),"-")</f>
        <v>-</v>
      </c>
      <c r="ADP360" s="108" t="str">
        <f>IF(ADN360&gt;0,(ADO360)/ADP9/ADP10/60,"-")</f>
        <v>-</v>
      </c>
      <c r="ADQ360" s="102" t="str">
        <f>IF(AND(ADN360&gt;0,ADP360&gt;0),ADP360*ADO294,"-")</f>
        <v>-</v>
      </c>
    </row>
    <row r="361" spans="1:800" ht="44.25" customHeight="1" outlineLevel="1" x14ac:dyDescent="0.25">
      <c r="A361" s="112">
        <v>9</v>
      </c>
      <c r="B361" s="4"/>
      <c r="C361" s="108" t="str">
        <f>IF(B361&gt;0,INDEX(Вхідні_дані!$A$1525:$F$1574,MATCH(B361,Вхідні_дані!$C$1525:$C$1574,0),4),"-")</f>
        <v>-</v>
      </c>
      <c r="D361" s="108" t="str">
        <f>IF(B361&gt;0,(C361)/D9/D10/60,"-")</f>
        <v>-</v>
      </c>
      <c r="E361" s="102" t="str">
        <f>IF(AND(B361&gt;0,D361&gt;0),D361*C294,"-")</f>
        <v>-</v>
      </c>
      <c r="I361" s="112">
        <v>9</v>
      </c>
      <c r="J361" s="4"/>
      <c r="K361" s="108" t="str">
        <f>IF(J361&gt;0,INDEX(Вхідні_дані!$A$1525:$F$1574,MATCH(J361,Вхідні_дані!$C$1525:$C$1574,0),4),"-")</f>
        <v>-</v>
      </c>
      <c r="L361" s="108" t="str">
        <f>IF(J361&gt;0,(K361)/L9/L10/60,"-")</f>
        <v>-</v>
      </c>
      <c r="M361" s="102" t="str">
        <f>IF(AND(J361&gt;0,L361&gt;0),L361*K294,"-")</f>
        <v>-</v>
      </c>
      <c r="Q361" s="112">
        <v>9</v>
      </c>
      <c r="R361" s="4"/>
      <c r="S361" s="108" t="str">
        <f>IF(R361&gt;0,INDEX(Вхідні_дані!$A$1525:$F$1574,MATCH(R361,Вхідні_дані!$C$1525:$C$1574,0),4),"-")</f>
        <v>-</v>
      </c>
      <c r="T361" s="108" t="str">
        <f>IF(R361&gt;0,(S361)/T9/T10/60,"-")</f>
        <v>-</v>
      </c>
      <c r="U361" s="102" t="str">
        <f>IF(AND(R361&gt;0,T361&gt;0),T361*S294,"-")</f>
        <v>-</v>
      </c>
      <c r="Y361" s="112">
        <v>9</v>
      </c>
      <c r="Z361" s="4"/>
      <c r="AA361" s="108" t="str">
        <f>IF(Z361&gt;0,INDEX(Вхідні_дані!$A$1525:$F$1574,MATCH(Z361,Вхідні_дані!$C$1525:$C$1574,0),4),"-")</f>
        <v>-</v>
      </c>
      <c r="AB361" s="108" t="str">
        <f>IF(Z361&gt;0,(AA361)/AB9/AB10/60,"-")</f>
        <v>-</v>
      </c>
      <c r="AC361" s="102" t="str">
        <f>IF(AND(Z361&gt;0,AB361&gt;0),AB361*AA294,"-")</f>
        <v>-</v>
      </c>
      <c r="AG361" s="112">
        <v>9</v>
      </c>
      <c r="AH361" s="4"/>
      <c r="AI361" s="108" t="str">
        <f>IF(AH361&gt;0,INDEX(Вхідні_дані!$A$1525:$F$1574,MATCH(AH361,Вхідні_дані!$C$1525:$C$1574,0),4),"-")</f>
        <v>-</v>
      </c>
      <c r="AJ361" s="108" t="str">
        <f>IF(AH361&gt;0,(AI361)/AJ9/AJ10/60,"-")</f>
        <v>-</v>
      </c>
      <c r="AK361" s="102" t="str">
        <f>IF(AND(AH361&gt;0,AJ361&gt;0),AJ361*AI294,"-")</f>
        <v>-</v>
      </c>
      <c r="AO361" s="112">
        <v>9</v>
      </c>
      <c r="AP361" s="4"/>
      <c r="AQ361" s="108" t="str">
        <f>IF(AP361&gt;0,INDEX(Вхідні_дані!$A$1525:$F$1574,MATCH(AP361,Вхідні_дані!$C$1525:$C$1574,0),4),"-")</f>
        <v>-</v>
      </c>
      <c r="AR361" s="108" t="str">
        <f>IF(AP361&gt;0,(AQ361)/AR9/AR10/60,"-")</f>
        <v>-</v>
      </c>
      <c r="AS361" s="102" t="str">
        <f>IF(AND(AP361&gt;0,AR361&gt;0),AR361*AQ294,"-")</f>
        <v>-</v>
      </c>
      <c r="AW361" s="112">
        <v>9</v>
      </c>
      <c r="AX361" s="4"/>
      <c r="AY361" s="108" t="str">
        <f>IF(AX361&gt;0,INDEX(Вхідні_дані!$A$1525:$F$1574,MATCH(AX361,Вхідні_дані!$C$1525:$C$1574,0),4),"-")</f>
        <v>-</v>
      </c>
      <c r="AZ361" s="108" t="str">
        <f>IF(AX361&gt;0,(AY361)/AZ9/AZ10/60,"-")</f>
        <v>-</v>
      </c>
      <c r="BA361" s="102" t="str">
        <f>IF(AND(AX361&gt;0,AZ361&gt;0),AZ361*AY294,"-")</f>
        <v>-</v>
      </c>
      <c r="BE361" s="112">
        <v>9</v>
      </c>
      <c r="BF361" s="4"/>
      <c r="BG361" s="108" t="str">
        <f>IF(BF361&gt;0,INDEX(Вхідні_дані!$A$1525:$F$1574,MATCH(BF361,Вхідні_дані!$C$1525:$C$1574,0),4),"-")</f>
        <v>-</v>
      </c>
      <c r="BH361" s="108" t="str">
        <f>IF(BF361&gt;0,(BG361)/BH9/BH10/60,"-")</f>
        <v>-</v>
      </c>
      <c r="BI361" s="102" t="str">
        <f>IF(AND(BF361&gt;0,BH361&gt;0),BH361*BG294,"-")</f>
        <v>-</v>
      </c>
      <c r="BM361" s="112">
        <v>9</v>
      </c>
      <c r="BN361" s="4"/>
      <c r="BO361" s="108" t="str">
        <f>IF(BN361&gt;0,INDEX(Вхідні_дані!$A$1525:$F$1574,MATCH(BN361,Вхідні_дані!$C$1525:$C$1574,0),4),"-")</f>
        <v>-</v>
      </c>
      <c r="BP361" s="108" t="str">
        <f>IF(BN361&gt;0,(BO361)/BP9/BP10/60,"-")</f>
        <v>-</v>
      </c>
      <c r="BQ361" s="102" t="str">
        <f>IF(AND(BN361&gt;0,BP361&gt;0),BP361*BO294,"-")</f>
        <v>-</v>
      </c>
      <c r="BU361" s="112">
        <v>9</v>
      </c>
      <c r="BV361" s="4"/>
      <c r="BW361" s="108" t="str">
        <f>IF(BV361&gt;0,INDEX(Вхідні_дані!$A$1525:$F$1574,MATCH(BV361,Вхідні_дані!$C$1525:$C$1574,0),4),"-")</f>
        <v>-</v>
      </c>
      <c r="BX361" s="108" t="str">
        <f>IF(BV361&gt;0,(BW361)/BX9/BX10/60,"-")</f>
        <v>-</v>
      </c>
      <c r="BY361" s="102" t="str">
        <f>IF(AND(BV361&gt;0,BX361&gt;0),BX361*BW294,"-")</f>
        <v>-</v>
      </c>
      <c r="CC361" s="112">
        <v>9</v>
      </c>
      <c r="CD361" s="4"/>
      <c r="CE361" s="108" t="str">
        <f>IF(CD361&gt;0,INDEX(Вхідні_дані!$A$1525:$F$1574,MATCH(CD361,Вхідні_дані!$C$1525:$C$1574,0),4),"-")</f>
        <v>-</v>
      </c>
      <c r="CF361" s="108" t="str">
        <f>IF(CD361&gt;0,(CE361)/CF9/CF10/60,"-")</f>
        <v>-</v>
      </c>
      <c r="CG361" s="102" t="str">
        <f>IF(AND(CD361&gt;0,CF361&gt;0),CF361*CE294,"-")</f>
        <v>-</v>
      </c>
      <c r="CK361" s="112">
        <v>9</v>
      </c>
      <c r="CL361" s="4"/>
      <c r="CM361" s="108" t="str">
        <f>IF(CL361&gt;0,INDEX(Вхідні_дані!$A$1525:$F$1574,MATCH(CL361,Вхідні_дані!$C$1525:$C$1574,0),4),"-")</f>
        <v>-</v>
      </c>
      <c r="CN361" s="108" t="str">
        <f>IF(CL361&gt;0,(CM361)/CN9/CN10/60,"-")</f>
        <v>-</v>
      </c>
      <c r="CO361" s="102" t="str">
        <f>IF(AND(CL361&gt;0,CN361&gt;0),CN361*CM294,"-")</f>
        <v>-</v>
      </c>
      <c r="CS361" s="112">
        <v>9</v>
      </c>
      <c r="CT361" s="4"/>
      <c r="CU361" s="108" t="str">
        <f>IF(CT361&gt;0,INDEX(Вхідні_дані!$A$1525:$F$1574,MATCH(CT361,Вхідні_дані!$C$1525:$C$1574,0),4),"-")</f>
        <v>-</v>
      </c>
      <c r="CV361" s="108" t="str">
        <f>IF(CT361&gt;0,(CU361)/CV9/CV10/60,"-")</f>
        <v>-</v>
      </c>
      <c r="CW361" s="102" t="str">
        <f>IF(AND(CT361&gt;0,CV361&gt;0),CV361*CU294,"-")</f>
        <v>-</v>
      </c>
      <c r="DA361" s="112">
        <v>9</v>
      </c>
      <c r="DB361" s="4"/>
      <c r="DC361" s="108" t="str">
        <f>IF(DB361&gt;0,INDEX(Вхідні_дані!$A$1525:$F$1574,MATCH(DB361,Вхідні_дані!$C$1525:$C$1574,0),4),"-")</f>
        <v>-</v>
      </c>
      <c r="DD361" s="108" t="str">
        <f>IF(DB361&gt;0,(DC361)/DD9/DD10/60,"-")</f>
        <v>-</v>
      </c>
      <c r="DE361" s="102" t="str">
        <f>IF(AND(DB361&gt;0,DD361&gt;0),DD361*DC294,"-")</f>
        <v>-</v>
      </c>
      <c r="DI361" s="112">
        <v>9</v>
      </c>
      <c r="DJ361" s="4"/>
      <c r="DK361" s="108" t="str">
        <f>IF(DJ361&gt;0,INDEX(Вхідні_дані!$A$1525:$F$1574,MATCH(DJ361,Вхідні_дані!$C$1525:$C$1574,0),4),"-")</f>
        <v>-</v>
      </c>
      <c r="DL361" s="108" t="str">
        <f>IF(DJ361&gt;0,(DK361)/DL9/DL10/60,"-")</f>
        <v>-</v>
      </c>
      <c r="DM361" s="102" t="str">
        <f>IF(AND(DJ361&gt;0,DL361&gt;0),DL361*DK294,"-")</f>
        <v>-</v>
      </c>
      <c r="DQ361" s="112">
        <v>9</v>
      </c>
      <c r="DR361" s="4"/>
      <c r="DS361" s="108" t="str">
        <f>IF(DR361&gt;0,INDEX(Вхідні_дані!$A$1525:$F$1574,MATCH(DR361,Вхідні_дані!$C$1525:$C$1574,0),4),"-")</f>
        <v>-</v>
      </c>
      <c r="DT361" s="108" t="str">
        <f>IF(DR361&gt;0,(DS361)/DT9/DT10/60,"-")</f>
        <v>-</v>
      </c>
      <c r="DU361" s="102" t="str">
        <f>IF(AND(DR361&gt;0,DT361&gt;0),DT361*DS294,"-")</f>
        <v>-</v>
      </c>
      <c r="DY361" s="112">
        <v>9</v>
      </c>
      <c r="DZ361" s="4"/>
      <c r="EA361" s="108" t="str">
        <f>IF(DZ361&gt;0,INDEX(Вхідні_дані!$A$1525:$F$1574,MATCH(DZ361,Вхідні_дані!$C$1525:$C$1574,0),4),"-")</f>
        <v>-</v>
      </c>
      <c r="EB361" s="108" t="str">
        <f>IF(DZ361&gt;0,(EA361)/EB9/EB10/60,"-")</f>
        <v>-</v>
      </c>
      <c r="EC361" s="102" t="str">
        <f>IF(AND(DZ361&gt;0,EB361&gt;0),EB361*EA294,"-")</f>
        <v>-</v>
      </c>
      <c r="EG361" s="112">
        <v>9</v>
      </c>
      <c r="EH361" s="4"/>
      <c r="EI361" s="108" t="str">
        <f>IF(EH361&gt;0,INDEX(Вхідні_дані!$A$1525:$F$1574,MATCH(EH361,Вхідні_дані!$C$1525:$C$1574,0),4),"-")</f>
        <v>-</v>
      </c>
      <c r="EJ361" s="108" t="str">
        <f>IF(EH361&gt;0,(EI361)/EJ9/EJ10/60,"-")</f>
        <v>-</v>
      </c>
      <c r="EK361" s="102" t="str">
        <f>IF(AND(EH361&gt;0,EJ361&gt;0),EJ361*EI294,"-")</f>
        <v>-</v>
      </c>
      <c r="EO361" s="112">
        <v>9</v>
      </c>
      <c r="EP361" s="4"/>
      <c r="EQ361" s="108" t="str">
        <f>IF(EP361&gt;0,INDEX(Вхідні_дані!$A$1525:$F$1574,MATCH(EP361,Вхідні_дані!$C$1525:$C$1574,0),4),"-")</f>
        <v>-</v>
      </c>
      <c r="ER361" s="108" t="str">
        <f>IF(EP361&gt;0,(EQ361)/ER9/ER10/60,"-")</f>
        <v>-</v>
      </c>
      <c r="ES361" s="102" t="str">
        <f>IF(AND(EP361&gt;0,ER361&gt;0),ER361*EQ294,"-")</f>
        <v>-</v>
      </c>
      <c r="EW361" s="112">
        <v>9</v>
      </c>
      <c r="EX361" s="4"/>
      <c r="EY361" s="108" t="str">
        <f>IF(EX361&gt;0,INDEX(Вхідні_дані!$A$1525:$F$1574,MATCH(EX361,Вхідні_дані!$C$1525:$C$1574,0),4),"-")</f>
        <v>-</v>
      </c>
      <c r="EZ361" s="108" t="str">
        <f>IF(EX361&gt;0,(EY361)/EZ9/EZ10/60,"-")</f>
        <v>-</v>
      </c>
      <c r="FA361" s="102" t="str">
        <f>IF(AND(EX361&gt;0,EZ361&gt;0),EZ361*EY294,"-")</f>
        <v>-</v>
      </c>
      <c r="FE361" s="112">
        <v>9</v>
      </c>
      <c r="FF361" s="4"/>
      <c r="FG361" s="108" t="str">
        <f>IF(FF361&gt;0,INDEX(Вхідні_дані!$A$1525:$F$1574,MATCH(FF361,Вхідні_дані!$C$1525:$C$1574,0),4),"-")</f>
        <v>-</v>
      </c>
      <c r="FH361" s="108" t="str">
        <f>IF(FF361&gt;0,(FG361)/FH9/FH10/60,"-")</f>
        <v>-</v>
      </c>
      <c r="FI361" s="102" t="str">
        <f>IF(AND(FF361&gt;0,FH361&gt;0),FH361*FG294,"-")</f>
        <v>-</v>
      </c>
      <c r="FM361" s="112">
        <v>9</v>
      </c>
      <c r="FN361" s="4"/>
      <c r="FO361" s="108" t="str">
        <f>IF(FN361&gt;0,INDEX(Вхідні_дані!$A$1525:$F$1574,MATCH(FN361,Вхідні_дані!$C$1525:$C$1574,0),4),"-")</f>
        <v>-</v>
      </c>
      <c r="FP361" s="108" t="str">
        <f>IF(FN361&gt;0,(FO361)/FP9/FP10/60,"-")</f>
        <v>-</v>
      </c>
      <c r="FQ361" s="102" t="str">
        <f>IF(AND(FN361&gt;0,FP361&gt;0),FP361*FO294,"-")</f>
        <v>-</v>
      </c>
      <c r="FU361" s="112">
        <v>9</v>
      </c>
      <c r="FV361" s="4"/>
      <c r="FW361" s="108" t="str">
        <f>IF(FV361&gt;0,INDEX(Вхідні_дані!$A$1525:$F$1574,MATCH(FV361,Вхідні_дані!$C$1525:$C$1574,0),4),"-")</f>
        <v>-</v>
      </c>
      <c r="FX361" s="108" t="str">
        <f>IF(FV361&gt;0,(FW361)/FX9/FX10/60,"-")</f>
        <v>-</v>
      </c>
      <c r="FY361" s="102" t="str">
        <f>IF(AND(FV361&gt;0,FX361&gt;0),FX361*FW294,"-")</f>
        <v>-</v>
      </c>
      <c r="GC361" s="112">
        <v>9</v>
      </c>
      <c r="GD361" s="4"/>
      <c r="GE361" s="108" t="str">
        <f>IF(GD361&gt;0,INDEX(Вхідні_дані!$A$1525:$F$1574,MATCH(GD361,Вхідні_дані!$C$1525:$C$1574,0),4),"-")</f>
        <v>-</v>
      </c>
      <c r="GF361" s="108" t="str">
        <f>IF(GD361&gt;0,(GE361)/GF9/GF10/60,"-")</f>
        <v>-</v>
      </c>
      <c r="GG361" s="102" t="str">
        <f>IF(AND(GD361&gt;0,GF361&gt;0),GF361*GE294,"-")</f>
        <v>-</v>
      </c>
      <c r="GK361" s="112">
        <v>9</v>
      </c>
      <c r="GL361" s="4"/>
      <c r="GM361" s="108" t="str">
        <f>IF(GL361&gt;0,INDEX(Вхідні_дані!$A$1525:$F$1574,MATCH(GL361,Вхідні_дані!$C$1525:$C$1574,0),4),"-")</f>
        <v>-</v>
      </c>
      <c r="GN361" s="108" t="str">
        <f>IF(GL361&gt;0,(GM361)/GN9/GN10/60,"-")</f>
        <v>-</v>
      </c>
      <c r="GO361" s="102" t="str">
        <f>IF(AND(GL361&gt;0,GN361&gt;0),GN361*GM294,"-")</f>
        <v>-</v>
      </c>
      <c r="GS361" s="112">
        <v>9</v>
      </c>
      <c r="GT361" s="4"/>
      <c r="GU361" s="108" t="str">
        <f>IF(GT361&gt;0,INDEX(Вхідні_дані!$A$1525:$F$1574,MATCH(GT361,Вхідні_дані!$C$1525:$C$1574,0),4),"-")</f>
        <v>-</v>
      </c>
      <c r="GV361" s="108" t="str">
        <f>IF(GT361&gt;0,(GU361)/GV9/GV10/60,"-")</f>
        <v>-</v>
      </c>
      <c r="GW361" s="102" t="str">
        <f>IF(AND(GT361&gt;0,GV361&gt;0),GV361*GU294,"-")</f>
        <v>-</v>
      </c>
      <c r="HA361" s="112">
        <v>9</v>
      </c>
      <c r="HB361" s="4"/>
      <c r="HC361" s="108" t="str">
        <f>IF(HB361&gt;0,INDEX(Вхідні_дані!$A$1525:$F$1574,MATCH(HB361,Вхідні_дані!$C$1525:$C$1574,0),4),"-")</f>
        <v>-</v>
      </c>
      <c r="HD361" s="108" t="str">
        <f>IF(HB361&gt;0,(HC361)/HD9/HD10/60,"-")</f>
        <v>-</v>
      </c>
      <c r="HE361" s="102" t="str">
        <f>IF(AND(HB361&gt;0,HD361&gt;0),HD361*HC294,"-")</f>
        <v>-</v>
      </c>
      <c r="HI361" s="112">
        <v>9</v>
      </c>
      <c r="HJ361" s="4"/>
      <c r="HK361" s="108" t="str">
        <f>IF(HJ361&gt;0,INDEX(Вхідні_дані!$A$1525:$F$1574,MATCH(HJ361,Вхідні_дані!$C$1525:$C$1574,0),4),"-")</f>
        <v>-</v>
      </c>
      <c r="HL361" s="108" t="str">
        <f>IF(HJ361&gt;0,(HK361)/HL9/HL10/60,"-")</f>
        <v>-</v>
      </c>
      <c r="HM361" s="102" t="str">
        <f>IF(AND(HJ361&gt;0,HL361&gt;0),HL361*HK294,"-")</f>
        <v>-</v>
      </c>
      <c r="HQ361" s="112">
        <v>9</v>
      </c>
      <c r="HR361" s="4"/>
      <c r="HS361" s="108" t="str">
        <f>IF(HR361&gt;0,INDEX(Вхідні_дані!$A$1525:$F$1574,MATCH(HR361,Вхідні_дані!$C$1525:$C$1574,0),4),"-")</f>
        <v>-</v>
      </c>
      <c r="HT361" s="108" t="str">
        <f>IF(HR361&gt;0,(HS361)/HT9/HT10/60,"-")</f>
        <v>-</v>
      </c>
      <c r="HU361" s="102" t="str">
        <f>IF(AND(HR361&gt;0,HT361&gt;0),HT361*HS294,"-")</f>
        <v>-</v>
      </c>
      <c r="HY361" s="112">
        <v>9</v>
      </c>
      <c r="HZ361" s="4"/>
      <c r="IA361" s="108" t="str">
        <f>IF(HZ361&gt;0,INDEX(Вхідні_дані!$A$1525:$F$1574,MATCH(HZ361,Вхідні_дані!$C$1525:$C$1574,0),4),"-")</f>
        <v>-</v>
      </c>
      <c r="IB361" s="108" t="str">
        <f>IF(HZ361&gt;0,(IA361)/IB9/IB10/60,"-")</f>
        <v>-</v>
      </c>
      <c r="IC361" s="102" t="str">
        <f>IF(AND(HZ361&gt;0,IB361&gt;0),IB361*IA294,"-")</f>
        <v>-</v>
      </c>
      <c r="IG361" s="112">
        <v>9</v>
      </c>
      <c r="IH361" s="4"/>
      <c r="II361" s="108" t="str">
        <f>IF(IH361&gt;0,INDEX(Вхідні_дані!$A$1525:$F$1574,MATCH(IH361,Вхідні_дані!$C$1525:$C$1574,0),4),"-")</f>
        <v>-</v>
      </c>
      <c r="IJ361" s="108" t="str">
        <f>IF(IH361&gt;0,(II361)/IJ9/IJ10/60,"-")</f>
        <v>-</v>
      </c>
      <c r="IK361" s="102" t="str">
        <f>IF(AND(IH361&gt;0,IJ361&gt;0),IJ361*II294,"-")</f>
        <v>-</v>
      </c>
      <c r="IO361" s="112">
        <v>9</v>
      </c>
      <c r="IP361" s="4"/>
      <c r="IQ361" s="108" t="str">
        <f>IF(IP361&gt;0,INDEX(Вхідні_дані!$A$1525:$F$1574,MATCH(IP361,Вхідні_дані!$C$1525:$C$1574,0),4),"-")</f>
        <v>-</v>
      </c>
      <c r="IR361" s="108" t="str">
        <f>IF(IP361&gt;0,(IQ361)/IR9/IR10/60,"-")</f>
        <v>-</v>
      </c>
      <c r="IS361" s="102" t="str">
        <f>IF(AND(IP361&gt;0,IR361&gt;0),IR361*IQ294,"-")</f>
        <v>-</v>
      </c>
      <c r="IW361" s="112">
        <v>9</v>
      </c>
      <c r="IX361" s="4"/>
      <c r="IY361" s="108" t="str">
        <f>IF(IX361&gt;0,INDEX(Вхідні_дані!$A$1525:$F$1574,MATCH(IX361,Вхідні_дані!$C$1525:$C$1574,0),4),"-")</f>
        <v>-</v>
      </c>
      <c r="IZ361" s="108" t="str">
        <f>IF(IX361&gt;0,(IY361)/IZ9/IZ10/60,"-")</f>
        <v>-</v>
      </c>
      <c r="JA361" s="102" t="str">
        <f>IF(AND(IX361&gt;0,IZ361&gt;0),IZ361*IY294,"-")</f>
        <v>-</v>
      </c>
      <c r="JE361" s="112">
        <v>9</v>
      </c>
      <c r="JF361" s="4"/>
      <c r="JG361" s="108" t="str">
        <f>IF(JF361&gt;0,INDEX(Вхідні_дані!$A$1525:$F$1574,MATCH(JF361,Вхідні_дані!$C$1525:$C$1574,0),4),"-")</f>
        <v>-</v>
      </c>
      <c r="JH361" s="108" t="str">
        <f>IF(JF361&gt;0,(JG361)/JH9/JH10/60,"-")</f>
        <v>-</v>
      </c>
      <c r="JI361" s="102" t="str">
        <f>IF(AND(JF361&gt;0,JH361&gt;0),JH361*JG294,"-")</f>
        <v>-</v>
      </c>
      <c r="JM361" s="112">
        <v>9</v>
      </c>
      <c r="JN361" s="4"/>
      <c r="JO361" s="108" t="str">
        <f>IF(JN361&gt;0,INDEX(Вхідні_дані!$A$1525:$F$1574,MATCH(JN361,Вхідні_дані!$C$1525:$C$1574,0),4),"-")</f>
        <v>-</v>
      </c>
      <c r="JP361" s="108" t="str">
        <f>IF(JN361&gt;0,(JO361)/JP9/JP10/60,"-")</f>
        <v>-</v>
      </c>
      <c r="JQ361" s="102" t="str">
        <f>IF(AND(JN361&gt;0,JP361&gt;0),JP361*JO294,"-")</f>
        <v>-</v>
      </c>
      <c r="JU361" s="112">
        <v>9</v>
      </c>
      <c r="JV361" s="4"/>
      <c r="JW361" s="108" t="str">
        <f>IF(JV361&gt;0,INDEX(Вхідні_дані!$A$1525:$F$1574,MATCH(JV361,Вхідні_дані!$C$1525:$C$1574,0),4),"-")</f>
        <v>-</v>
      </c>
      <c r="JX361" s="108" t="str">
        <f>IF(JV361&gt;0,(JW361)/JX9/JX10/60,"-")</f>
        <v>-</v>
      </c>
      <c r="JY361" s="102" t="str">
        <f>IF(AND(JV361&gt;0,JX361&gt;0),JX361*JW294,"-")</f>
        <v>-</v>
      </c>
      <c r="KC361" s="112">
        <v>9</v>
      </c>
      <c r="KD361" s="4"/>
      <c r="KE361" s="108" t="str">
        <f>IF(KD361&gt;0,INDEX(Вхідні_дані!$A$1525:$F$1574,MATCH(KD361,Вхідні_дані!$C$1525:$C$1574,0),4),"-")</f>
        <v>-</v>
      </c>
      <c r="KF361" s="108" t="str">
        <f>IF(KD361&gt;0,(KE361)/KF9/KF10/60,"-")</f>
        <v>-</v>
      </c>
      <c r="KG361" s="102" t="str">
        <f>IF(AND(KD361&gt;0,KF361&gt;0),KF361*KE294,"-")</f>
        <v>-</v>
      </c>
      <c r="KK361" s="112">
        <v>9</v>
      </c>
      <c r="KL361" s="4"/>
      <c r="KM361" s="108" t="str">
        <f>IF(KL361&gt;0,INDEX(Вхідні_дані!$A$1525:$F$1574,MATCH(KL361,Вхідні_дані!$C$1525:$C$1574,0),4),"-")</f>
        <v>-</v>
      </c>
      <c r="KN361" s="108" t="str">
        <f>IF(KL361&gt;0,(KM361)/KN9/KN10/60,"-")</f>
        <v>-</v>
      </c>
      <c r="KO361" s="102" t="str">
        <f>IF(AND(KL361&gt;0,KN361&gt;0),KN361*KM294,"-")</f>
        <v>-</v>
      </c>
      <c r="KS361" s="112">
        <v>9</v>
      </c>
      <c r="KT361" s="4"/>
      <c r="KU361" s="108" t="str">
        <f>IF(KT361&gt;0,INDEX(Вхідні_дані!$A$1525:$F$1574,MATCH(KT361,Вхідні_дані!$C$1525:$C$1574,0),4),"-")</f>
        <v>-</v>
      </c>
      <c r="KV361" s="108" t="str">
        <f>IF(KT361&gt;0,(KU361)/KV9/KV10/60,"-")</f>
        <v>-</v>
      </c>
      <c r="KW361" s="102" t="str">
        <f>IF(AND(KT361&gt;0,KV361&gt;0),KV361*KU294,"-")</f>
        <v>-</v>
      </c>
      <c r="LA361" s="112">
        <v>9</v>
      </c>
      <c r="LB361" s="4"/>
      <c r="LC361" s="108" t="str">
        <f>IF(LB361&gt;0,INDEX(Вхідні_дані!$A$1525:$F$1574,MATCH(LB361,Вхідні_дані!$C$1525:$C$1574,0),4),"-")</f>
        <v>-</v>
      </c>
      <c r="LD361" s="108" t="str">
        <f>IF(LB361&gt;0,(LC361)/LD9/LD10/60,"-")</f>
        <v>-</v>
      </c>
      <c r="LE361" s="102" t="str">
        <f>IF(AND(LB361&gt;0,LD361&gt;0),LD361*LC294,"-")</f>
        <v>-</v>
      </c>
      <c r="LI361" s="112">
        <v>9</v>
      </c>
      <c r="LJ361" s="4"/>
      <c r="LK361" s="108" t="str">
        <f>IF(LJ361&gt;0,INDEX(Вхідні_дані!$A$1525:$F$1574,MATCH(LJ361,Вхідні_дані!$C$1525:$C$1574,0),4),"-")</f>
        <v>-</v>
      </c>
      <c r="LL361" s="108" t="str">
        <f>IF(LJ361&gt;0,(LK361)/LL9/LL10/60,"-")</f>
        <v>-</v>
      </c>
      <c r="LM361" s="102" t="str">
        <f>IF(AND(LJ361&gt;0,LL361&gt;0),LL361*LK294,"-")</f>
        <v>-</v>
      </c>
      <c r="LQ361" s="112">
        <v>9</v>
      </c>
      <c r="LR361" s="4"/>
      <c r="LS361" s="108" t="str">
        <f>IF(LR361&gt;0,INDEX(Вхідні_дані!$A$1525:$F$1574,MATCH(LR361,Вхідні_дані!$C$1525:$C$1574,0),4),"-")</f>
        <v>-</v>
      </c>
      <c r="LT361" s="108" t="str">
        <f>IF(LR361&gt;0,(LS361)/LT9/LT10/60,"-")</f>
        <v>-</v>
      </c>
      <c r="LU361" s="102" t="str">
        <f>IF(AND(LR361&gt;0,LT361&gt;0),LT361*LS294,"-")</f>
        <v>-</v>
      </c>
      <c r="LY361" s="112">
        <v>9</v>
      </c>
      <c r="LZ361" s="4"/>
      <c r="MA361" s="108" t="str">
        <f>IF(LZ361&gt;0,INDEX(Вхідні_дані!$A$1525:$F$1574,MATCH(LZ361,Вхідні_дані!$C$1525:$C$1574,0),4),"-")</f>
        <v>-</v>
      </c>
      <c r="MB361" s="108" t="str">
        <f>IF(LZ361&gt;0,(MA361)/MB9/MB10/60,"-")</f>
        <v>-</v>
      </c>
      <c r="MC361" s="102" t="str">
        <f>IF(AND(LZ361&gt;0,MB361&gt;0),MB361*MA294,"-")</f>
        <v>-</v>
      </c>
      <c r="MG361" s="112">
        <v>9</v>
      </c>
      <c r="MH361" s="4"/>
      <c r="MI361" s="108" t="str">
        <f>IF(MH361&gt;0,INDEX(Вхідні_дані!$A$1525:$F$1574,MATCH(MH361,Вхідні_дані!$C$1525:$C$1574,0),4),"-")</f>
        <v>-</v>
      </c>
      <c r="MJ361" s="108" t="str">
        <f>IF(MH361&gt;0,(MI361)/MJ9/MJ10/60,"-")</f>
        <v>-</v>
      </c>
      <c r="MK361" s="102" t="str">
        <f>IF(AND(MH361&gt;0,MJ361&gt;0),MJ361*MI294,"-")</f>
        <v>-</v>
      </c>
      <c r="MO361" s="112">
        <v>9</v>
      </c>
      <c r="MP361" s="4"/>
      <c r="MQ361" s="108" t="str">
        <f>IF(MP361&gt;0,INDEX(Вхідні_дані!$A$1525:$F$1574,MATCH(MP361,Вхідні_дані!$C$1525:$C$1574,0),4),"-")</f>
        <v>-</v>
      </c>
      <c r="MR361" s="108" t="str">
        <f>IF(MP361&gt;0,(MQ361)/MR9/MR10/60,"-")</f>
        <v>-</v>
      </c>
      <c r="MS361" s="102" t="str">
        <f>IF(AND(MP361&gt;0,MR361&gt;0),MR361*MQ294,"-")</f>
        <v>-</v>
      </c>
      <c r="MW361" s="112">
        <v>9</v>
      </c>
      <c r="MX361" s="4"/>
      <c r="MY361" s="108" t="str">
        <f>IF(MX361&gt;0,INDEX(Вхідні_дані!$A$1525:$F$1574,MATCH(MX361,Вхідні_дані!$C$1525:$C$1574,0),4),"-")</f>
        <v>-</v>
      </c>
      <c r="MZ361" s="108" t="str">
        <f>IF(MX361&gt;0,(MY361)/MZ9/MZ10/60,"-")</f>
        <v>-</v>
      </c>
      <c r="NA361" s="102" t="str">
        <f>IF(AND(MX361&gt;0,MZ361&gt;0),MZ361*MY294,"-")</f>
        <v>-</v>
      </c>
      <c r="NE361" s="112">
        <v>9</v>
      </c>
      <c r="NF361" s="4"/>
      <c r="NG361" s="108" t="str">
        <f>IF(NF361&gt;0,INDEX(Вхідні_дані!$A$1525:$F$1574,MATCH(NF361,Вхідні_дані!$C$1525:$C$1574,0),4),"-")</f>
        <v>-</v>
      </c>
      <c r="NH361" s="108" t="str">
        <f>IF(NF361&gt;0,(NG361)/NH9/NH10/60,"-")</f>
        <v>-</v>
      </c>
      <c r="NI361" s="102" t="str">
        <f>IF(AND(NF361&gt;0,NH361&gt;0),NH361*NG294,"-")</f>
        <v>-</v>
      </c>
      <c r="NM361" s="112">
        <v>9</v>
      </c>
      <c r="NN361" s="4"/>
      <c r="NO361" s="108" t="str">
        <f>IF(NN361&gt;0,INDEX(Вхідні_дані!$A$1525:$F$1574,MATCH(NN361,Вхідні_дані!$C$1525:$C$1574,0),4),"-")</f>
        <v>-</v>
      </c>
      <c r="NP361" s="108" t="str">
        <f>IF(NN361&gt;0,(NO361)/NP9/NP10/60,"-")</f>
        <v>-</v>
      </c>
      <c r="NQ361" s="102" t="str">
        <f>IF(AND(NN361&gt;0,NP361&gt;0),NP361*NO294,"-")</f>
        <v>-</v>
      </c>
      <c r="NU361" s="112">
        <v>9</v>
      </c>
      <c r="NV361" s="4"/>
      <c r="NW361" s="108" t="str">
        <f>IF(NV361&gt;0,INDEX(Вхідні_дані!$A$1525:$F$1574,MATCH(NV361,Вхідні_дані!$C$1525:$C$1574,0),4),"-")</f>
        <v>-</v>
      </c>
      <c r="NX361" s="108" t="str">
        <f>IF(NV361&gt;0,(NW361)/NX9/NX10/60,"-")</f>
        <v>-</v>
      </c>
      <c r="NY361" s="102" t="str">
        <f>IF(AND(NV361&gt;0,NX361&gt;0),NX361*NW294,"-")</f>
        <v>-</v>
      </c>
      <c r="OC361" s="112">
        <v>9</v>
      </c>
      <c r="OD361" s="4"/>
      <c r="OE361" s="108" t="str">
        <f>IF(OD361&gt;0,INDEX(Вхідні_дані!$A$1525:$F$1574,MATCH(OD361,Вхідні_дані!$C$1525:$C$1574,0),4),"-")</f>
        <v>-</v>
      </c>
      <c r="OF361" s="108" t="str">
        <f>IF(OD361&gt;0,(OE361)/OF9/OF10/60,"-")</f>
        <v>-</v>
      </c>
      <c r="OG361" s="102" t="str">
        <f>IF(AND(OD361&gt;0,OF361&gt;0),OF361*OE294,"-")</f>
        <v>-</v>
      </c>
      <c r="OK361" s="112">
        <v>9</v>
      </c>
      <c r="OL361" s="4"/>
      <c r="OM361" s="108" t="str">
        <f>IF(OL361&gt;0,INDEX(Вхідні_дані!$A$1525:$F$1574,MATCH(OL361,Вхідні_дані!$C$1525:$C$1574,0),4),"-")</f>
        <v>-</v>
      </c>
      <c r="ON361" s="108" t="str">
        <f>IF(OL361&gt;0,(OM361)/ON9/ON10/60,"-")</f>
        <v>-</v>
      </c>
      <c r="OO361" s="102" t="str">
        <f>IF(AND(OL361&gt;0,ON361&gt;0),ON361*OM294,"-")</f>
        <v>-</v>
      </c>
      <c r="OS361" s="112">
        <v>9</v>
      </c>
      <c r="OT361" s="4"/>
      <c r="OU361" s="108" t="str">
        <f>IF(OT361&gt;0,INDEX(Вхідні_дані!$A$1525:$F$1574,MATCH(OT361,Вхідні_дані!$C$1525:$C$1574,0),4),"-")</f>
        <v>-</v>
      </c>
      <c r="OV361" s="108" t="str">
        <f>IF(OT361&gt;0,(OU361)/OV9/OV10/60,"-")</f>
        <v>-</v>
      </c>
      <c r="OW361" s="102" t="str">
        <f>IF(AND(OT361&gt;0,OV361&gt;0),OV361*OU294,"-")</f>
        <v>-</v>
      </c>
      <c r="PA361" s="112">
        <v>9</v>
      </c>
      <c r="PB361" s="4"/>
      <c r="PC361" s="108" t="str">
        <f>IF(PB361&gt;0,INDEX(Вхідні_дані!$A$1525:$F$1574,MATCH(PB361,Вхідні_дані!$C$1525:$C$1574,0),4),"-")</f>
        <v>-</v>
      </c>
      <c r="PD361" s="108" t="str">
        <f>IF(PB361&gt;0,(PC361)/PD9/PD10/60,"-")</f>
        <v>-</v>
      </c>
      <c r="PE361" s="102" t="str">
        <f>IF(AND(PB361&gt;0,PD361&gt;0),PD361*PC294,"-")</f>
        <v>-</v>
      </c>
      <c r="PI361" s="112">
        <v>9</v>
      </c>
      <c r="PJ361" s="4"/>
      <c r="PK361" s="108" t="str">
        <f>IF(PJ361&gt;0,INDEX(Вхідні_дані!$A$1525:$F$1574,MATCH(PJ361,Вхідні_дані!$C$1525:$C$1574,0),4),"-")</f>
        <v>-</v>
      </c>
      <c r="PL361" s="108" t="str">
        <f>IF(PJ361&gt;0,(PK361)/PL9/PL10/60,"-")</f>
        <v>-</v>
      </c>
      <c r="PM361" s="102" t="str">
        <f>IF(AND(PJ361&gt;0,PL361&gt;0),PL361*PK294,"-")</f>
        <v>-</v>
      </c>
      <c r="PQ361" s="112">
        <v>9</v>
      </c>
      <c r="PR361" s="4"/>
      <c r="PS361" s="108" t="str">
        <f>IF(PR361&gt;0,INDEX(Вхідні_дані!$A$1525:$F$1574,MATCH(PR361,Вхідні_дані!$C$1525:$C$1574,0),4),"-")</f>
        <v>-</v>
      </c>
      <c r="PT361" s="108" t="str">
        <f>IF(PR361&gt;0,(PS361)/PT9/PT10/60,"-")</f>
        <v>-</v>
      </c>
      <c r="PU361" s="102" t="str">
        <f>IF(AND(PR361&gt;0,PT361&gt;0),PT361*PS294,"-")</f>
        <v>-</v>
      </c>
      <c r="PY361" s="112">
        <v>9</v>
      </c>
      <c r="PZ361" s="4"/>
      <c r="QA361" s="108" t="str">
        <f>IF(PZ361&gt;0,INDEX(Вхідні_дані!$A$1525:$F$1574,MATCH(PZ361,Вхідні_дані!$C$1525:$C$1574,0),4),"-")</f>
        <v>-</v>
      </c>
      <c r="QB361" s="108" t="str">
        <f>IF(PZ361&gt;0,(QA361)/QB9/QB10/60,"-")</f>
        <v>-</v>
      </c>
      <c r="QC361" s="102" t="str">
        <f>IF(AND(PZ361&gt;0,QB361&gt;0),QB361*QA294,"-")</f>
        <v>-</v>
      </c>
      <c r="QG361" s="112">
        <v>9</v>
      </c>
      <c r="QH361" s="4"/>
      <c r="QI361" s="108" t="str">
        <f>IF(QH361&gt;0,INDEX(Вхідні_дані!$A$1525:$F$1574,MATCH(QH361,Вхідні_дані!$C$1525:$C$1574,0),4),"-")</f>
        <v>-</v>
      </c>
      <c r="QJ361" s="108" t="str">
        <f>IF(QH361&gt;0,(QI361)/QJ9/QJ10/60,"-")</f>
        <v>-</v>
      </c>
      <c r="QK361" s="102" t="str">
        <f>IF(AND(QH361&gt;0,QJ361&gt;0),QJ361*QI294,"-")</f>
        <v>-</v>
      </c>
      <c r="QO361" s="112">
        <v>9</v>
      </c>
      <c r="QP361" s="4"/>
      <c r="QQ361" s="108" t="str">
        <f>IF(QP361&gt;0,INDEX(Вхідні_дані!$A$1525:$F$1574,MATCH(QP361,Вхідні_дані!$C$1525:$C$1574,0),4),"-")</f>
        <v>-</v>
      </c>
      <c r="QR361" s="108" t="str">
        <f>IF(QP361&gt;0,(QQ361)/QR9/QR10/60,"-")</f>
        <v>-</v>
      </c>
      <c r="QS361" s="102" t="str">
        <f>IF(AND(QP361&gt;0,QR361&gt;0),QR361*QQ294,"-")</f>
        <v>-</v>
      </c>
      <c r="QW361" s="112">
        <v>9</v>
      </c>
      <c r="QX361" s="4"/>
      <c r="QY361" s="108" t="str">
        <f>IF(QX361&gt;0,INDEX(Вхідні_дані!$A$1525:$F$1574,MATCH(QX361,Вхідні_дані!$C$1525:$C$1574,0),4),"-")</f>
        <v>-</v>
      </c>
      <c r="QZ361" s="108" t="str">
        <f>IF(QX361&gt;0,(QY361)/QZ9/QZ10/60,"-")</f>
        <v>-</v>
      </c>
      <c r="RA361" s="102" t="str">
        <f>IF(AND(QX361&gt;0,QZ361&gt;0),QZ361*QY294,"-")</f>
        <v>-</v>
      </c>
      <c r="RE361" s="112">
        <v>9</v>
      </c>
      <c r="RF361" s="4"/>
      <c r="RG361" s="108" t="str">
        <f>IF(RF361&gt;0,INDEX(Вхідні_дані!$A$1525:$F$1574,MATCH(RF361,Вхідні_дані!$C$1525:$C$1574,0),4),"-")</f>
        <v>-</v>
      </c>
      <c r="RH361" s="108" t="str">
        <f>IF(RF361&gt;0,(RG361)/RH9/RH10/60,"-")</f>
        <v>-</v>
      </c>
      <c r="RI361" s="102" t="str">
        <f>IF(AND(RF361&gt;0,RH361&gt;0),RH361*RG294,"-")</f>
        <v>-</v>
      </c>
      <c r="RM361" s="112">
        <v>9</v>
      </c>
      <c r="RN361" s="4"/>
      <c r="RO361" s="108" t="str">
        <f>IF(RN361&gt;0,INDEX(Вхідні_дані!$A$1525:$F$1574,MATCH(RN361,Вхідні_дані!$C$1525:$C$1574,0),4),"-")</f>
        <v>-</v>
      </c>
      <c r="RP361" s="108" t="str">
        <f>IF(RN361&gt;0,(RO361)/RP9/RP10/60,"-")</f>
        <v>-</v>
      </c>
      <c r="RQ361" s="102" t="str">
        <f>IF(AND(RN361&gt;0,RP361&gt;0),RP361*RO294,"-")</f>
        <v>-</v>
      </c>
      <c r="RU361" s="112">
        <v>9</v>
      </c>
      <c r="RV361" s="4"/>
      <c r="RW361" s="108" t="str">
        <f>IF(RV361&gt;0,INDEX(Вхідні_дані!$A$1525:$F$1574,MATCH(RV361,Вхідні_дані!$C$1525:$C$1574,0),4),"-")</f>
        <v>-</v>
      </c>
      <c r="RX361" s="108" t="str">
        <f>IF(RV361&gt;0,(RW361)/RX9/RX10/60,"-")</f>
        <v>-</v>
      </c>
      <c r="RY361" s="102" t="str">
        <f>IF(AND(RV361&gt;0,RX361&gt;0),RX361*RW294,"-")</f>
        <v>-</v>
      </c>
      <c r="SC361" s="112">
        <v>9</v>
      </c>
      <c r="SD361" s="4"/>
      <c r="SE361" s="108" t="str">
        <f>IF(SD361&gt;0,INDEX(Вхідні_дані!$A$1525:$F$1574,MATCH(SD361,Вхідні_дані!$C$1525:$C$1574,0),4),"-")</f>
        <v>-</v>
      </c>
      <c r="SF361" s="108" t="str">
        <f>IF(SD361&gt;0,(SE361)/SF9/SF10/60,"-")</f>
        <v>-</v>
      </c>
      <c r="SG361" s="102" t="str">
        <f>IF(AND(SD361&gt;0,SF361&gt;0),SF361*SE294,"-")</f>
        <v>-</v>
      </c>
      <c r="SK361" s="112">
        <v>9</v>
      </c>
      <c r="SL361" s="4"/>
      <c r="SM361" s="108" t="str">
        <f>IF(SL361&gt;0,INDEX(Вхідні_дані!$A$1525:$F$1574,MATCH(SL361,Вхідні_дані!$C$1525:$C$1574,0),4),"-")</f>
        <v>-</v>
      </c>
      <c r="SN361" s="108" t="str">
        <f>IF(SL361&gt;0,(SM361)/SN9/SN10/60,"-")</f>
        <v>-</v>
      </c>
      <c r="SO361" s="102" t="str">
        <f>IF(AND(SL361&gt;0,SN361&gt;0),SN361*SM294,"-")</f>
        <v>-</v>
      </c>
      <c r="SS361" s="112">
        <v>9</v>
      </c>
      <c r="ST361" s="4"/>
      <c r="SU361" s="108" t="str">
        <f>IF(ST361&gt;0,INDEX(Вхідні_дані!$A$1525:$F$1574,MATCH(ST361,Вхідні_дані!$C$1525:$C$1574,0),4),"-")</f>
        <v>-</v>
      </c>
      <c r="SV361" s="108" t="str">
        <f>IF(ST361&gt;0,(SU361)/SV9/SV10/60,"-")</f>
        <v>-</v>
      </c>
      <c r="SW361" s="102" t="str">
        <f>IF(AND(ST361&gt;0,SV361&gt;0),SV361*SU294,"-")</f>
        <v>-</v>
      </c>
      <c r="TA361" s="112">
        <v>9</v>
      </c>
      <c r="TB361" s="4"/>
      <c r="TC361" s="108" t="str">
        <f>IF(TB361&gt;0,INDEX(Вхідні_дані!$A$1525:$F$1574,MATCH(TB361,Вхідні_дані!$C$1525:$C$1574,0),4),"-")</f>
        <v>-</v>
      </c>
      <c r="TD361" s="108" t="str">
        <f>IF(TB361&gt;0,(TC361)/TD9/TD10/60,"-")</f>
        <v>-</v>
      </c>
      <c r="TE361" s="102" t="str">
        <f>IF(AND(TB361&gt;0,TD361&gt;0),TD361*TC294,"-")</f>
        <v>-</v>
      </c>
      <c r="TI361" s="112">
        <v>9</v>
      </c>
      <c r="TJ361" s="4"/>
      <c r="TK361" s="108" t="str">
        <f>IF(TJ361&gt;0,INDEX(Вхідні_дані!$A$1525:$F$1574,MATCH(TJ361,Вхідні_дані!$C$1525:$C$1574,0),4),"-")</f>
        <v>-</v>
      </c>
      <c r="TL361" s="108" t="str">
        <f>IF(TJ361&gt;0,(TK361)/TL9/TL10/60,"-")</f>
        <v>-</v>
      </c>
      <c r="TM361" s="102" t="str">
        <f>IF(AND(TJ361&gt;0,TL361&gt;0),TL361*TK294,"-")</f>
        <v>-</v>
      </c>
      <c r="TQ361" s="112">
        <v>9</v>
      </c>
      <c r="TR361" s="4"/>
      <c r="TS361" s="108" t="str">
        <f>IF(TR361&gt;0,INDEX(Вхідні_дані!$A$1525:$F$1574,MATCH(TR361,Вхідні_дані!$C$1525:$C$1574,0),4),"-")</f>
        <v>-</v>
      </c>
      <c r="TT361" s="108" t="str">
        <f>IF(TR361&gt;0,(TS361)/TT9/TT10/60,"-")</f>
        <v>-</v>
      </c>
      <c r="TU361" s="102" t="str">
        <f>IF(AND(TR361&gt;0,TT361&gt;0),TT361*TS294,"-")</f>
        <v>-</v>
      </c>
      <c r="TY361" s="112">
        <v>9</v>
      </c>
      <c r="TZ361" s="4"/>
      <c r="UA361" s="108" t="str">
        <f>IF(TZ361&gt;0,INDEX(Вхідні_дані!$A$1525:$F$1574,MATCH(TZ361,Вхідні_дані!$C$1525:$C$1574,0),4),"-")</f>
        <v>-</v>
      </c>
      <c r="UB361" s="108" t="str">
        <f>IF(TZ361&gt;0,(UA361)/UB9/UB10/60,"-")</f>
        <v>-</v>
      </c>
      <c r="UC361" s="102" t="str">
        <f>IF(AND(TZ361&gt;0,UB361&gt;0),UB361*UA294,"-")</f>
        <v>-</v>
      </c>
      <c r="UG361" s="112">
        <v>9</v>
      </c>
      <c r="UH361" s="4"/>
      <c r="UI361" s="108" t="str">
        <f>IF(UH361&gt;0,INDEX(Вхідні_дані!$A$1525:$F$1574,MATCH(UH361,Вхідні_дані!$C$1525:$C$1574,0),4),"-")</f>
        <v>-</v>
      </c>
      <c r="UJ361" s="108" t="str">
        <f>IF(UH361&gt;0,(UI361)/UJ9/UJ10/60,"-")</f>
        <v>-</v>
      </c>
      <c r="UK361" s="102" t="str">
        <f>IF(AND(UH361&gt;0,UJ361&gt;0),UJ361*UI294,"-")</f>
        <v>-</v>
      </c>
      <c r="UO361" s="112">
        <v>9</v>
      </c>
      <c r="UP361" s="4"/>
      <c r="UQ361" s="108" t="str">
        <f>IF(UP361&gt;0,INDEX(Вхідні_дані!$A$1525:$F$1574,MATCH(UP361,Вхідні_дані!$C$1525:$C$1574,0),4),"-")</f>
        <v>-</v>
      </c>
      <c r="UR361" s="108" t="str">
        <f>IF(UP361&gt;0,(UQ361)/UR9/UR10/60,"-")</f>
        <v>-</v>
      </c>
      <c r="US361" s="102" t="str">
        <f>IF(AND(UP361&gt;0,UR361&gt;0),UR361*UQ294,"-")</f>
        <v>-</v>
      </c>
      <c r="UW361" s="112">
        <v>9</v>
      </c>
      <c r="UX361" s="4"/>
      <c r="UY361" s="108" t="str">
        <f>IF(UX361&gt;0,INDEX(Вхідні_дані!$A$1525:$F$1574,MATCH(UX361,Вхідні_дані!$C$1525:$C$1574,0),4),"-")</f>
        <v>-</v>
      </c>
      <c r="UZ361" s="108" t="str">
        <f>IF(UX361&gt;0,(UY361)/UZ9/UZ10/60,"-")</f>
        <v>-</v>
      </c>
      <c r="VA361" s="102" t="str">
        <f>IF(AND(UX361&gt;0,UZ361&gt;0),UZ361*UY294,"-")</f>
        <v>-</v>
      </c>
      <c r="VE361" s="112">
        <v>9</v>
      </c>
      <c r="VF361" s="4"/>
      <c r="VG361" s="108" t="str">
        <f>IF(VF361&gt;0,INDEX(Вхідні_дані!$A$1525:$F$1574,MATCH(VF361,Вхідні_дані!$C$1525:$C$1574,0),4),"-")</f>
        <v>-</v>
      </c>
      <c r="VH361" s="108" t="str">
        <f>IF(VF361&gt;0,(VG361)/VH9/VH10/60,"-")</f>
        <v>-</v>
      </c>
      <c r="VI361" s="102" t="str">
        <f>IF(AND(VF361&gt;0,VH361&gt;0),VH361*VG294,"-")</f>
        <v>-</v>
      </c>
      <c r="VM361" s="112">
        <v>9</v>
      </c>
      <c r="VN361" s="4"/>
      <c r="VO361" s="108" t="str">
        <f>IF(VN361&gt;0,INDEX(Вхідні_дані!$A$1525:$F$1574,MATCH(VN361,Вхідні_дані!$C$1525:$C$1574,0),4),"-")</f>
        <v>-</v>
      </c>
      <c r="VP361" s="108" t="str">
        <f>IF(VN361&gt;0,(VO361)/VP9/VP10/60,"-")</f>
        <v>-</v>
      </c>
      <c r="VQ361" s="102" t="str">
        <f>IF(AND(VN361&gt;0,VP361&gt;0),VP361*VO294,"-")</f>
        <v>-</v>
      </c>
      <c r="VU361" s="112">
        <v>9</v>
      </c>
      <c r="VV361" s="4"/>
      <c r="VW361" s="108" t="str">
        <f>IF(VV361&gt;0,INDEX(Вхідні_дані!$A$1525:$F$1574,MATCH(VV361,Вхідні_дані!$C$1525:$C$1574,0),4),"-")</f>
        <v>-</v>
      </c>
      <c r="VX361" s="108" t="str">
        <f>IF(VV361&gt;0,(VW361)/VX9/VX10/60,"-")</f>
        <v>-</v>
      </c>
      <c r="VY361" s="102" t="str">
        <f>IF(AND(VV361&gt;0,VX361&gt;0),VX361*VW294,"-")</f>
        <v>-</v>
      </c>
      <c r="WC361" s="112">
        <v>9</v>
      </c>
      <c r="WD361" s="4"/>
      <c r="WE361" s="108" t="str">
        <f>IF(WD361&gt;0,INDEX(Вхідні_дані!$A$1525:$F$1574,MATCH(WD361,Вхідні_дані!$C$1525:$C$1574,0),4),"-")</f>
        <v>-</v>
      </c>
      <c r="WF361" s="108" t="str">
        <f>IF(WD361&gt;0,(WE361)/WF9/WF10/60,"-")</f>
        <v>-</v>
      </c>
      <c r="WG361" s="102" t="str">
        <f>IF(AND(WD361&gt;0,WF361&gt;0),WF361*WE294,"-")</f>
        <v>-</v>
      </c>
      <c r="WK361" s="112">
        <v>9</v>
      </c>
      <c r="WL361" s="4"/>
      <c r="WM361" s="108" t="str">
        <f>IF(WL361&gt;0,INDEX(Вхідні_дані!$A$1525:$F$1574,MATCH(WL361,Вхідні_дані!$C$1525:$C$1574,0),4),"-")</f>
        <v>-</v>
      </c>
      <c r="WN361" s="108" t="str">
        <f>IF(WL361&gt;0,(WM361)/WN9/WN10/60,"-")</f>
        <v>-</v>
      </c>
      <c r="WO361" s="102" t="str">
        <f>IF(AND(WL361&gt;0,WN361&gt;0),WN361*WM294,"-")</f>
        <v>-</v>
      </c>
      <c r="WS361" s="112">
        <v>9</v>
      </c>
      <c r="WT361" s="4"/>
      <c r="WU361" s="108" t="str">
        <f>IF(WT361&gt;0,INDEX(Вхідні_дані!$A$1525:$F$1574,MATCH(WT361,Вхідні_дані!$C$1525:$C$1574,0),4),"-")</f>
        <v>-</v>
      </c>
      <c r="WV361" s="108" t="str">
        <f>IF(WT361&gt;0,(WU361)/WV9/WV10/60,"-")</f>
        <v>-</v>
      </c>
      <c r="WW361" s="102" t="str">
        <f>IF(AND(WT361&gt;0,WV361&gt;0),WV361*WU294,"-")</f>
        <v>-</v>
      </c>
      <c r="XA361" s="112">
        <v>9</v>
      </c>
      <c r="XB361" s="4"/>
      <c r="XC361" s="108" t="str">
        <f>IF(XB361&gt;0,INDEX(Вхідні_дані!$A$1525:$F$1574,MATCH(XB361,Вхідні_дані!$C$1525:$C$1574,0),4),"-")</f>
        <v>-</v>
      </c>
      <c r="XD361" s="108" t="str">
        <f>IF(XB361&gt;0,(XC361)/XD9/XD10/60,"-")</f>
        <v>-</v>
      </c>
      <c r="XE361" s="102" t="str">
        <f>IF(AND(XB361&gt;0,XD361&gt;0),XD361*XC294,"-")</f>
        <v>-</v>
      </c>
      <c r="XI361" s="112">
        <v>9</v>
      </c>
      <c r="XJ361" s="4"/>
      <c r="XK361" s="108" t="str">
        <f>IF(XJ361&gt;0,INDEX(Вхідні_дані!$A$1525:$F$1574,MATCH(XJ361,Вхідні_дані!$C$1525:$C$1574,0),4),"-")</f>
        <v>-</v>
      </c>
      <c r="XL361" s="108" t="str">
        <f>IF(XJ361&gt;0,(XK361)/XL9/XL10/60,"-")</f>
        <v>-</v>
      </c>
      <c r="XM361" s="102" t="str">
        <f>IF(AND(XJ361&gt;0,XL361&gt;0),XL361*XK294,"-")</f>
        <v>-</v>
      </c>
      <c r="XQ361" s="112">
        <v>9</v>
      </c>
      <c r="XR361" s="4"/>
      <c r="XS361" s="108" t="str">
        <f>IF(XR361&gt;0,INDEX(Вхідні_дані!$A$1525:$F$1574,MATCH(XR361,Вхідні_дані!$C$1525:$C$1574,0),4),"-")</f>
        <v>-</v>
      </c>
      <c r="XT361" s="108" t="str">
        <f>IF(XR361&gt;0,(XS361)/XT9/XT10/60,"-")</f>
        <v>-</v>
      </c>
      <c r="XU361" s="102" t="str">
        <f>IF(AND(XR361&gt;0,XT361&gt;0),XT361*XS294,"-")</f>
        <v>-</v>
      </c>
      <c r="XY361" s="112">
        <v>9</v>
      </c>
      <c r="XZ361" s="4"/>
      <c r="YA361" s="108" t="str">
        <f>IF(XZ361&gt;0,INDEX(Вхідні_дані!$A$1525:$F$1574,MATCH(XZ361,Вхідні_дані!$C$1525:$C$1574,0),4),"-")</f>
        <v>-</v>
      </c>
      <c r="YB361" s="108" t="str">
        <f>IF(XZ361&gt;0,(YA361)/YB9/YB10/60,"-")</f>
        <v>-</v>
      </c>
      <c r="YC361" s="102" t="str">
        <f>IF(AND(XZ361&gt;0,YB361&gt;0),YB361*YA294,"-")</f>
        <v>-</v>
      </c>
      <c r="YG361" s="112">
        <v>9</v>
      </c>
      <c r="YH361" s="4"/>
      <c r="YI361" s="108" t="str">
        <f>IF(YH361&gt;0,INDEX(Вхідні_дані!$A$1525:$F$1574,MATCH(YH361,Вхідні_дані!$C$1525:$C$1574,0),4),"-")</f>
        <v>-</v>
      </c>
      <c r="YJ361" s="108" t="str">
        <f>IF(YH361&gt;0,(YI361)/YJ9/YJ10/60,"-")</f>
        <v>-</v>
      </c>
      <c r="YK361" s="102" t="str">
        <f>IF(AND(YH361&gt;0,YJ361&gt;0),YJ361*YI294,"-")</f>
        <v>-</v>
      </c>
      <c r="YO361" s="112">
        <v>9</v>
      </c>
      <c r="YP361" s="4"/>
      <c r="YQ361" s="108" t="str">
        <f>IF(YP361&gt;0,INDEX(Вхідні_дані!$A$1525:$F$1574,MATCH(YP361,Вхідні_дані!$C$1525:$C$1574,0),4),"-")</f>
        <v>-</v>
      </c>
      <c r="YR361" s="108" t="str">
        <f>IF(YP361&gt;0,(YQ361)/YR9/YR10/60,"-")</f>
        <v>-</v>
      </c>
      <c r="YS361" s="102" t="str">
        <f>IF(AND(YP361&gt;0,YR361&gt;0),YR361*YQ294,"-")</f>
        <v>-</v>
      </c>
      <c r="YW361" s="112">
        <v>9</v>
      </c>
      <c r="YX361" s="4"/>
      <c r="YY361" s="108" t="str">
        <f>IF(YX361&gt;0,INDEX(Вхідні_дані!$A$1525:$F$1574,MATCH(YX361,Вхідні_дані!$C$1525:$C$1574,0),4),"-")</f>
        <v>-</v>
      </c>
      <c r="YZ361" s="108" t="str">
        <f>IF(YX361&gt;0,(YY361)/YZ9/YZ10/60,"-")</f>
        <v>-</v>
      </c>
      <c r="ZA361" s="102" t="str">
        <f>IF(AND(YX361&gt;0,YZ361&gt;0),YZ361*YY294,"-")</f>
        <v>-</v>
      </c>
      <c r="ZE361" s="112">
        <v>9</v>
      </c>
      <c r="ZF361" s="4"/>
      <c r="ZG361" s="108" t="str">
        <f>IF(ZF361&gt;0,INDEX(Вхідні_дані!$A$1525:$F$1574,MATCH(ZF361,Вхідні_дані!$C$1525:$C$1574,0),4),"-")</f>
        <v>-</v>
      </c>
      <c r="ZH361" s="108" t="str">
        <f>IF(ZF361&gt;0,(ZG361)/ZH9/ZH10/60,"-")</f>
        <v>-</v>
      </c>
      <c r="ZI361" s="102" t="str">
        <f>IF(AND(ZF361&gt;0,ZH361&gt;0),ZH361*ZG294,"-")</f>
        <v>-</v>
      </c>
      <c r="ZM361" s="112">
        <v>9</v>
      </c>
      <c r="ZN361" s="4"/>
      <c r="ZO361" s="108" t="str">
        <f>IF(ZN361&gt;0,INDEX(Вхідні_дані!$A$1525:$F$1574,MATCH(ZN361,Вхідні_дані!$C$1525:$C$1574,0),4),"-")</f>
        <v>-</v>
      </c>
      <c r="ZP361" s="108" t="str">
        <f>IF(ZN361&gt;0,(ZO361)/ZP9/ZP10/60,"-")</f>
        <v>-</v>
      </c>
      <c r="ZQ361" s="102" t="str">
        <f>IF(AND(ZN361&gt;0,ZP361&gt;0),ZP361*ZO294,"-")</f>
        <v>-</v>
      </c>
      <c r="ZU361" s="112">
        <v>9</v>
      </c>
      <c r="ZV361" s="4"/>
      <c r="ZW361" s="108" t="str">
        <f>IF(ZV361&gt;0,INDEX(Вхідні_дані!$A$1525:$F$1574,MATCH(ZV361,Вхідні_дані!$C$1525:$C$1574,0),4),"-")</f>
        <v>-</v>
      </c>
      <c r="ZX361" s="108" t="str">
        <f>IF(ZV361&gt;0,(ZW361)/ZX9/ZX10/60,"-")</f>
        <v>-</v>
      </c>
      <c r="ZY361" s="102" t="str">
        <f>IF(AND(ZV361&gt;0,ZX361&gt;0),ZX361*ZW294,"-")</f>
        <v>-</v>
      </c>
      <c r="AAC361" s="112">
        <v>9</v>
      </c>
      <c r="AAD361" s="4"/>
      <c r="AAE361" s="108" t="str">
        <f>IF(AAD361&gt;0,INDEX(Вхідні_дані!$A$1525:$F$1574,MATCH(AAD361,Вхідні_дані!$C$1525:$C$1574,0),4),"-")</f>
        <v>-</v>
      </c>
      <c r="AAF361" s="108" t="str">
        <f>IF(AAD361&gt;0,(AAE361)/AAF9/AAF10/60,"-")</f>
        <v>-</v>
      </c>
      <c r="AAG361" s="102" t="str">
        <f>IF(AND(AAD361&gt;0,AAF361&gt;0),AAF361*AAE294,"-")</f>
        <v>-</v>
      </c>
      <c r="AAK361" s="112">
        <v>9</v>
      </c>
      <c r="AAL361" s="4"/>
      <c r="AAM361" s="108" t="str">
        <f>IF(AAL361&gt;0,INDEX(Вхідні_дані!$A$1525:$F$1574,MATCH(AAL361,Вхідні_дані!$C$1525:$C$1574,0),4),"-")</f>
        <v>-</v>
      </c>
      <c r="AAN361" s="108" t="str">
        <f>IF(AAL361&gt;0,(AAM361)/AAN9/AAN10/60,"-")</f>
        <v>-</v>
      </c>
      <c r="AAO361" s="102" t="str">
        <f>IF(AND(AAL361&gt;0,AAN361&gt;0),AAN361*AAM294,"-")</f>
        <v>-</v>
      </c>
      <c r="AAS361" s="112">
        <v>9</v>
      </c>
      <c r="AAT361" s="4"/>
      <c r="AAU361" s="108" t="str">
        <f>IF(AAT361&gt;0,INDEX(Вхідні_дані!$A$1525:$F$1574,MATCH(AAT361,Вхідні_дані!$C$1525:$C$1574,0),4),"-")</f>
        <v>-</v>
      </c>
      <c r="AAV361" s="108" t="str">
        <f>IF(AAT361&gt;0,(AAU361)/AAV9/AAV10/60,"-")</f>
        <v>-</v>
      </c>
      <c r="AAW361" s="102" t="str">
        <f>IF(AND(AAT361&gt;0,AAV361&gt;0),AAV361*AAU294,"-")</f>
        <v>-</v>
      </c>
      <c r="ABA361" s="112">
        <v>9</v>
      </c>
      <c r="ABB361" s="4"/>
      <c r="ABC361" s="108" t="str">
        <f>IF(ABB361&gt;0,INDEX(Вхідні_дані!$A$1525:$F$1574,MATCH(ABB361,Вхідні_дані!$C$1525:$C$1574,0),4),"-")</f>
        <v>-</v>
      </c>
      <c r="ABD361" s="108" t="str">
        <f>IF(ABB361&gt;0,(ABC361)/ABD9/ABD10/60,"-")</f>
        <v>-</v>
      </c>
      <c r="ABE361" s="102" t="str">
        <f>IF(AND(ABB361&gt;0,ABD361&gt;0),ABD361*ABC294,"-")</f>
        <v>-</v>
      </c>
      <c r="ABI361" s="112">
        <v>9</v>
      </c>
      <c r="ABJ361" s="4"/>
      <c r="ABK361" s="108" t="str">
        <f>IF(ABJ361&gt;0,INDEX(Вхідні_дані!$A$1525:$F$1574,MATCH(ABJ361,Вхідні_дані!$C$1525:$C$1574,0),4),"-")</f>
        <v>-</v>
      </c>
      <c r="ABL361" s="108" t="str">
        <f>IF(ABJ361&gt;0,(ABK361)/ABL9/ABL10/60,"-")</f>
        <v>-</v>
      </c>
      <c r="ABM361" s="102" t="str">
        <f>IF(AND(ABJ361&gt;0,ABL361&gt;0),ABL361*ABK294,"-")</f>
        <v>-</v>
      </c>
      <c r="ABQ361" s="112">
        <v>9</v>
      </c>
      <c r="ABR361" s="4"/>
      <c r="ABS361" s="108" t="str">
        <f>IF(ABR361&gt;0,INDEX(Вхідні_дані!$A$1525:$F$1574,MATCH(ABR361,Вхідні_дані!$C$1525:$C$1574,0),4),"-")</f>
        <v>-</v>
      </c>
      <c r="ABT361" s="108" t="str">
        <f>IF(ABR361&gt;0,(ABS361)/ABT9/ABT10/60,"-")</f>
        <v>-</v>
      </c>
      <c r="ABU361" s="102" t="str">
        <f>IF(AND(ABR361&gt;0,ABT361&gt;0),ABT361*ABS294,"-")</f>
        <v>-</v>
      </c>
      <c r="ABY361" s="112">
        <v>9</v>
      </c>
      <c r="ABZ361" s="4"/>
      <c r="ACA361" s="108" t="str">
        <f>IF(ABZ361&gt;0,INDEX(Вхідні_дані!$A$1525:$F$1574,MATCH(ABZ361,Вхідні_дані!$C$1525:$C$1574,0),4),"-")</f>
        <v>-</v>
      </c>
      <c r="ACB361" s="108" t="str">
        <f>IF(ABZ361&gt;0,(ACA361)/ACB9/ACB10/60,"-")</f>
        <v>-</v>
      </c>
      <c r="ACC361" s="102" t="str">
        <f>IF(AND(ABZ361&gt;0,ACB361&gt;0),ACB361*ACA294,"-")</f>
        <v>-</v>
      </c>
      <c r="ACG361" s="112">
        <v>9</v>
      </c>
      <c r="ACH361" s="4"/>
      <c r="ACI361" s="108" t="str">
        <f>IF(ACH361&gt;0,INDEX(Вхідні_дані!$A$1525:$F$1574,MATCH(ACH361,Вхідні_дані!$C$1525:$C$1574,0),4),"-")</f>
        <v>-</v>
      </c>
      <c r="ACJ361" s="108" t="str">
        <f>IF(ACH361&gt;0,(ACI361)/ACJ9/ACJ10/60,"-")</f>
        <v>-</v>
      </c>
      <c r="ACK361" s="102" t="str">
        <f>IF(AND(ACH361&gt;0,ACJ361&gt;0),ACJ361*ACI294,"-")</f>
        <v>-</v>
      </c>
      <c r="ACO361" s="112">
        <v>9</v>
      </c>
      <c r="ACP361" s="4"/>
      <c r="ACQ361" s="108" t="str">
        <f>IF(ACP361&gt;0,INDEX(Вхідні_дані!$A$1525:$F$1574,MATCH(ACP361,Вхідні_дані!$C$1525:$C$1574,0),4),"-")</f>
        <v>-</v>
      </c>
      <c r="ACR361" s="108" t="str">
        <f>IF(ACP361&gt;0,(ACQ361)/ACR9/ACR10/60,"-")</f>
        <v>-</v>
      </c>
      <c r="ACS361" s="102" t="str">
        <f>IF(AND(ACP361&gt;0,ACR361&gt;0),ACR361*ACQ294,"-")</f>
        <v>-</v>
      </c>
      <c r="ACW361" s="112">
        <v>9</v>
      </c>
      <c r="ACX361" s="4"/>
      <c r="ACY361" s="108" t="str">
        <f>IF(ACX361&gt;0,INDEX(Вхідні_дані!$A$1525:$F$1574,MATCH(ACX361,Вхідні_дані!$C$1525:$C$1574,0),4),"-")</f>
        <v>-</v>
      </c>
      <c r="ACZ361" s="108" t="str">
        <f>IF(ACX361&gt;0,(ACY361)/ACZ9/ACZ10/60,"-")</f>
        <v>-</v>
      </c>
      <c r="ADA361" s="102" t="str">
        <f>IF(AND(ACX361&gt;0,ACZ361&gt;0),ACZ361*ACY294,"-")</f>
        <v>-</v>
      </c>
      <c r="ADE361" s="112">
        <v>9</v>
      </c>
      <c r="ADF361" s="4"/>
      <c r="ADG361" s="108" t="str">
        <f>IF(ADF361&gt;0,INDEX(Вхідні_дані!$A$1525:$F$1574,MATCH(ADF361,Вхідні_дані!$C$1525:$C$1574,0),4),"-")</f>
        <v>-</v>
      </c>
      <c r="ADH361" s="108" t="str">
        <f>IF(ADF361&gt;0,(ADG361)/ADH9/ADH10/60,"-")</f>
        <v>-</v>
      </c>
      <c r="ADI361" s="102" t="str">
        <f>IF(AND(ADF361&gt;0,ADH361&gt;0),ADH361*ADG294,"-")</f>
        <v>-</v>
      </c>
      <c r="ADM361" s="112">
        <v>9</v>
      </c>
      <c r="ADN361" s="4"/>
      <c r="ADO361" s="108" t="str">
        <f>IF(ADN361&gt;0,INDEX(Вхідні_дані!$A$1525:$F$1574,MATCH(ADN361,Вхідні_дані!$C$1525:$C$1574,0),4),"-")</f>
        <v>-</v>
      </c>
      <c r="ADP361" s="108" t="str">
        <f>IF(ADN361&gt;0,(ADO361)/ADP9/ADP10/60,"-")</f>
        <v>-</v>
      </c>
      <c r="ADQ361" s="102" t="str">
        <f>IF(AND(ADN361&gt;0,ADP361&gt;0),ADP361*ADO294,"-")</f>
        <v>-</v>
      </c>
    </row>
    <row r="362" spans="1:800" ht="44.25" customHeight="1" outlineLevel="1" x14ac:dyDescent="0.25">
      <c r="A362" s="112">
        <v>10</v>
      </c>
      <c r="B362" s="4"/>
      <c r="C362" s="108" t="str">
        <f>IF(B362&gt;0,INDEX(Вхідні_дані!$A$1525:$F$1574,MATCH(B362,Вхідні_дані!$C$1525:$C$1574,0),4),"-")</f>
        <v>-</v>
      </c>
      <c r="D362" s="108" t="str">
        <f>IF(B362&gt;0,(C362)/D9/D10/60,"-")</f>
        <v>-</v>
      </c>
      <c r="E362" s="102" t="str">
        <f>IF(AND(B362&gt;0,D362&gt;0),D362*C294,"-")</f>
        <v>-</v>
      </c>
      <c r="I362" s="112">
        <v>10</v>
      </c>
      <c r="J362" s="4"/>
      <c r="K362" s="108" t="str">
        <f>IF(J362&gt;0,INDEX(Вхідні_дані!$A$1525:$F$1574,MATCH(J362,Вхідні_дані!$C$1525:$C$1574,0),4),"-")</f>
        <v>-</v>
      </c>
      <c r="L362" s="108" t="str">
        <f>IF(J362&gt;0,(K362)/L9/L10/60,"-")</f>
        <v>-</v>
      </c>
      <c r="M362" s="102" t="str">
        <f>IF(AND(J362&gt;0,L362&gt;0),L362*K294,"-")</f>
        <v>-</v>
      </c>
      <c r="Q362" s="112">
        <v>10</v>
      </c>
      <c r="R362" s="4"/>
      <c r="S362" s="108" t="str">
        <f>IF(R362&gt;0,INDEX(Вхідні_дані!$A$1525:$F$1574,MATCH(R362,Вхідні_дані!$C$1525:$C$1574,0),4),"-")</f>
        <v>-</v>
      </c>
      <c r="T362" s="108" t="str">
        <f>IF(R362&gt;0,(S362)/T9/T10/60,"-")</f>
        <v>-</v>
      </c>
      <c r="U362" s="102" t="str">
        <f>IF(AND(R362&gt;0,T362&gt;0),T362*S294,"-")</f>
        <v>-</v>
      </c>
      <c r="Y362" s="112">
        <v>10</v>
      </c>
      <c r="Z362" s="4"/>
      <c r="AA362" s="108" t="str">
        <f>IF(Z362&gt;0,INDEX(Вхідні_дані!$A$1525:$F$1574,MATCH(Z362,Вхідні_дані!$C$1525:$C$1574,0),4),"-")</f>
        <v>-</v>
      </c>
      <c r="AB362" s="108" t="str">
        <f>IF(Z362&gt;0,(AA362)/AB9/AB10/60,"-")</f>
        <v>-</v>
      </c>
      <c r="AC362" s="102" t="str">
        <f>IF(AND(Z362&gt;0,AB362&gt;0),AB362*AA294,"-")</f>
        <v>-</v>
      </c>
      <c r="AG362" s="112">
        <v>10</v>
      </c>
      <c r="AH362" s="4"/>
      <c r="AI362" s="108" t="str">
        <f>IF(AH362&gt;0,INDEX(Вхідні_дані!$A$1525:$F$1574,MATCH(AH362,Вхідні_дані!$C$1525:$C$1574,0),4),"-")</f>
        <v>-</v>
      </c>
      <c r="AJ362" s="108" t="str">
        <f>IF(AH362&gt;0,(AI362)/AJ9/AJ10/60,"-")</f>
        <v>-</v>
      </c>
      <c r="AK362" s="102" t="str">
        <f>IF(AND(AH362&gt;0,AJ362&gt;0),AJ362*AI294,"-")</f>
        <v>-</v>
      </c>
      <c r="AO362" s="112">
        <v>10</v>
      </c>
      <c r="AP362" s="4"/>
      <c r="AQ362" s="108" t="str">
        <f>IF(AP362&gt;0,INDEX(Вхідні_дані!$A$1525:$F$1574,MATCH(AP362,Вхідні_дані!$C$1525:$C$1574,0),4),"-")</f>
        <v>-</v>
      </c>
      <c r="AR362" s="108" t="str">
        <f>IF(AP362&gt;0,(AQ362)/AR9/AR10/60,"-")</f>
        <v>-</v>
      </c>
      <c r="AS362" s="102" t="str">
        <f>IF(AND(AP362&gt;0,AR362&gt;0),AR362*AQ294,"-")</f>
        <v>-</v>
      </c>
      <c r="AW362" s="112">
        <v>10</v>
      </c>
      <c r="AX362" s="4"/>
      <c r="AY362" s="108" t="str">
        <f>IF(AX362&gt;0,INDEX(Вхідні_дані!$A$1525:$F$1574,MATCH(AX362,Вхідні_дані!$C$1525:$C$1574,0),4),"-")</f>
        <v>-</v>
      </c>
      <c r="AZ362" s="108" t="str">
        <f>IF(AX362&gt;0,(AY362)/AZ9/AZ10/60,"-")</f>
        <v>-</v>
      </c>
      <c r="BA362" s="102" t="str">
        <f>IF(AND(AX362&gt;0,AZ362&gt;0),AZ362*AY294,"-")</f>
        <v>-</v>
      </c>
      <c r="BE362" s="112">
        <v>10</v>
      </c>
      <c r="BF362" s="4"/>
      <c r="BG362" s="108" t="str">
        <f>IF(BF362&gt;0,INDEX(Вхідні_дані!$A$1525:$F$1574,MATCH(BF362,Вхідні_дані!$C$1525:$C$1574,0),4),"-")</f>
        <v>-</v>
      </c>
      <c r="BH362" s="108" t="str">
        <f>IF(BF362&gt;0,(BG362)/BH9/BH10/60,"-")</f>
        <v>-</v>
      </c>
      <c r="BI362" s="102" t="str">
        <f>IF(AND(BF362&gt;0,BH362&gt;0),BH362*BG294,"-")</f>
        <v>-</v>
      </c>
      <c r="BM362" s="112">
        <v>10</v>
      </c>
      <c r="BN362" s="4"/>
      <c r="BO362" s="108" t="str">
        <f>IF(BN362&gt;0,INDEX(Вхідні_дані!$A$1525:$F$1574,MATCH(BN362,Вхідні_дані!$C$1525:$C$1574,0),4),"-")</f>
        <v>-</v>
      </c>
      <c r="BP362" s="108" t="str">
        <f>IF(BN362&gt;0,(BO362)/BP9/BP10/60,"-")</f>
        <v>-</v>
      </c>
      <c r="BQ362" s="102" t="str">
        <f>IF(AND(BN362&gt;0,BP362&gt;0),BP362*BO294,"-")</f>
        <v>-</v>
      </c>
      <c r="BU362" s="112">
        <v>10</v>
      </c>
      <c r="BV362" s="4"/>
      <c r="BW362" s="108" t="str">
        <f>IF(BV362&gt;0,INDEX(Вхідні_дані!$A$1525:$F$1574,MATCH(BV362,Вхідні_дані!$C$1525:$C$1574,0),4),"-")</f>
        <v>-</v>
      </c>
      <c r="BX362" s="108" t="str">
        <f>IF(BV362&gt;0,(BW362)/BX9/BX10/60,"-")</f>
        <v>-</v>
      </c>
      <c r="BY362" s="102" t="str">
        <f>IF(AND(BV362&gt;0,BX362&gt;0),BX362*BW294,"-")</f>
        <v>-</v>
      </c>
      <c r="CC362" s="112">
        <v>10</v>
      </c>
      <c r="CD362" s="4"/>
      <c r="CE362" s="108" t="str">
        <f>IF(CD362&gt;0,INDEX(Вхідні_дані!$A$1525:$F$1574,MATCH(CD362,Вхідні_дані!$C$1525:$C$1574,0),4),"-")</f>
        <v>-</v>
      </c>
      <c r="CF362" s="108" t="str">
        <f>IF(CD362&gt;0,(CE362)/CF9/CF10/60,"-")</f>
        <v>-</v>
      </c>
      <c r="CG362" s="102" t="str">
        <f>IF(AND(CD362&gt;0,CF362&gt;0),CF362*CE294,"-")</f>
        <v>-</v>
      </c>
      <c r="CK362" s="112">
        <v>10</v>
      </c>
      <c r="CL362" s="4"/>
      <c r="CM362" s="108" t="str">
        <f>IF(CL362&gt;0,INDEX(Вхідні_дані!$A$1525:$F$1574,MATCH(CL362,Вхідні_дані!$C$1525:$C$1574,0),4),"-")</f>
        <v>-</v>
      </c>
      <c r="CN362" s="108" t="str">
        <f>IF(CL362&gt;0,(CM362)/CN9/CN10/60,"-")</f>
        <v>-</v>
      </c>
      <c r="CO362" s="102" t="str">
        <f>IF(AND(CL362&gt;0,CN362&gt;0),CN362*CM294,"-")</f>
        <v>-</v>
      </c>
      <c r="CS362" s="112">
        <v>10</v>
      </c>
      <c r="CT362" s="4"/>
      <c r="CU362" s="108" t="str">
        <f>IF(CT362&gt;0,INDEX(Вхідні_дані!$A$1525:$F$1574,MATCH(CT362,Вхідні_дані!$C$1525:$C$1574,0),4),"-")</f>
        <v>-</v>
      </c>
      <c r="CV362" s="108" t="str">
        <f>IF(CT362&gt;0,(CU362)/CV9/CV10/60,"-")</f>
        <v>-</v>
      </c>
      <c r="CW362" s="102" t="str">
        <f>IF(AND(CT362&gt;0,CV362&gt;0),CV362*CU294,"-")</f>
        <v>-</v>
      </c>
      <c r="DA362" s="112">
        <v>10</v>
      </c>
      <c r="DB362" s="4"/>
      <c r="DC362" s="108" t="str">
        <f>IF(DB362&gt;0,INDEX(Вхідні_дані!$A$1525:$F$1574,MATCH(DB362,Вхідні_дані!$C$1525:$C$1574,0),4),"-")</f>
        <v>-</v>
      </c>
      <c r="DD362" s="108" t="str">
        <f>IF(DB362&gt;0,(DC362)/DD9/DD10/60,"-")</f>
        <v>-</v>
      </c>
      <c r="DE362" s="102" t="str">
        <f>IF(AND(DB362&gt;0,DD362&gt;0),DD362*DC294,"-")</f>
        <v>-</v>
      </c>
      <c r="DI362" s="112">
        <v>10</v>
      </c>
      <c r="DJ362" s="4"/>
      <c r="DK362" s="108" t="str">
        <f>IF(DJ362&gt;0,INDEX(Вхідні_дані!$A$1525:$F$1574,MATCH(DJ362,Вхідні_дані!$C$1525:$C$1574,0),4),"-")</f>
        <v>-</v>
      </c>
      <c r="DL362" s="108" t="str">
        <f>IF(DJ362&gt;0,(DK362)/DL9/DL10/60,"-")</f>
        <v>-</v>
      </c>
      <c r="DM362" s="102" t="str">
        <f>IF(AND(DJ362&gt;0,DL362&gt;0),DL362*DK294,"-")</f>
        <v>-</v>
      </c>
      <c r="DQ362" s="112">
        <v>10</v>
      </c>
      <c r="DR362" s="4"/>
      <c r="DS362" s="108" t="str">
        <f>IF(DR362&gt;0,INDEX(Вхідні_дані!$A$1525:$F$1574,MATCH(DR362,Вхідні_дані!$C$1525:$C$1574,0),4),"-")</f>
        <v>-</v>
      </c>
      <c r="DT362" s="108" t="str">
        <f>IF(DR362&gt;0,(DS362)/DT9/DT10/60,"-")</f>
        <v>-</v>
      </c>
      <c r="DU362" s="102" t="str">
        <f>IF(AND(DR362&gt;0,DT362&gt;0),DT362*DS294,"-")</f>
        <v>-</v>
      </c>
      <c r="DY362" s="112">
        <v>10</v>
      </c>
      <c r="DZ362" s="4"/>
      <c r="EA362" s="108" t="str">
        <f>IF(DZ362&gt;0,INDEX(Вхідні_дані!$A$1525:$F$1574,MATCH(DZ362,Вхідні_дані!$C$1525:$C$1574,0),4),"-")</f>
        <v>-</v>
      </c>
      <c r="EB362" s="108" t="str">
        <f>IF(DZ362&gt;0,(EA362)/EB9/EB10/60,"-")</f>
        <v>-</v>
      </c>
      <c r="EC362" s="102" t="str">
        <f>IF(AND(DZ362&gt;0,EB362&gt;0),EB362*EA294,"-")</f>
        <v>-</v>
      </c>
      <c r="EG362" s="112">
        <v>10</v>
      </c>
      <c r="EH362" s="4"/>
      <c r="EI362" s="108" t="str">
        <f>IF(EH362&gt;0,INDEX(Вхідні_дані!$A$1525:$F$1574,MATCH(EH362,Вхідні_дані!$C$1525:$C$1574,0),4),"-")</f>
        <v>-</v>
      </c>
      <c r="EJ362" s="108" t="str">
        <f>IF(EH362&gt;0,(EI362)/EJ9/EJ10/60,"-")</f>
        <v>-</v>
      </c>
      <c r="EK362" s="102" t="str">
        <f>IF(AND(EH362&gt;0,EJ362&gt;0),EJ362*EI294,"-")</f>
        <v>-</v>
      </c>
      <c r="EO362" s="112">
        <v>10</v>
      </c>
      <c r="EP362" s="4"/>
      <c r="EQ362" s="108" t="str">
        <f>IF(EP362&gt;0,INDEX(Вхідні_дані!$A$1525:$F$1574,MATCH(EP362,Вхідні_дані!$C$1525:$C$1574,0),4),"-")</f>
        <v>-</v>
      </c>
      <c r="ER362" s="108" t="str">
        <f>IF(EP362&gt;0,(EQ362)/ER9/ER10/60,"-")</f>
        <v>-</v>
      </c>
      <c r="ES362" s="102" t="str">
        <f>IF(AND(EP362&gt;0,ER362&gt;0),ER362*EQ294,"-")</f>
        <v>-</v>
      </c>
      <c r="EW362" s="112">
        <v>10</v>
      </c>
      <c r="EX362" s="4"/>
      <c r="EY362" s="108" t="str">
        <f>IF(EX362&gt;0,INDEX(Вхідні_дані!$A$1525:$F$1574,MATCH(EX362,Вхідні_дані!$C$1525:$C$1574,0),4),"-")</f>
        <v>-</v>
      </c>
      <c r="EZ362" s="108" t="str">
        <f>IF(EX362&gt;0,(EY362)/EZ9/EZ10/60,"-")</f>
        <v>-</v>
      </c>
      <c r="FA362" s="102" t="str">
        <f>IF(AND(EX362&gt;0,EZ362&gt;0),EZ362*EY294,"-")</f>
        <v>-</v>
      </c>
      <c r="FE362" s="112">
        <v>10</v>
      </c>
      <c r="FF362" s="4"/>
      <c r="FG362" s="108" t="str">
        <f>IF(FF362&gt;0,INDEX(Вхідні_дані!$A$1525:$F$1574,MATCH(FF362,Вхідні_дані!$C$1525:$C$1574,0),4),"-")</f>
        <v>-</v>
      </c>
      <c r="FH362" s="108" t="str">
        <f>IF(FF362&gt;0,(FG362)/FH9/FH10/60,"-")</f>
        <v>-</v>
      </c>
      <c r="FI362" s="102" t="str">
        <f>IF(AND(FF362&gt;0,FH362&gt;0),FH362*FG294,"-")</f>
        <v>-</v>
      </c>
      <c r="FM362" s="112">
        <v>10</v>
      </c>
      <c r="FN362" s="4"/>
      <c r="FO362" s="108" t="str">
        <f>IF(FN362&gt;0,INDEX(Вхідні_дані!$A$1525:$F$1574,MATCH(FN362,Вхідні_дані!$C$1525:$C$1574,0),4),"-")</f>
        <v>-</v>
      </c>
      <c r="FP362" s="108" t="str">
        <f>IF(FN362&gt;0,(FO362)/FP9/FP10/60,"-")</f>
        <v>-</v>
      </c>
      <c r="FQ362" s="102" t="str">
        <f>IF(AND(FN362&gt;0,FP362&gt;0),FP362*FO294,"-")</f>
        <v>-</v>
      </c>
      <c r="FU362" s="112">
        <v>10</v>
      </c>
      <c r="FV362" s="4"/>
      <c r="FW362" s="108" t="str">
        <f>IF(FV362&gt;0,INDEX(Вхідні_дані!$A$1525:$F$1574,MATCH(FV362,Вхідні_дані!$C$1525:$C$1574,0),4),"-")</f>
        <v>-</v>
      </c>
      <c r="FX362" s="108" t="str">
        <f>IF(FV362&gt;0,(FW362)/FX9/FX10/60,"-")</f>
        <v>-</v>
      </c>
      <c r="FY362" s="102" t="str">
        <f>IF(AND(FV362&gt;0,FX362&gt;0),FX362*FW294,"-")</f>
        <v>-</v>
      </c>
      <c r="GC362" s="112">
        <v>10</v>
      </c>
      <c r="GD362" s="4"/>
      <c r="GE362" s="108" t="str">
        <f>IF(GD362&gt;0,INDEX(Вхідні_дані!$A$1525:$F$1574,MATCH(GD362,Вхідні_дані!$C$1525:$C$1574,0),4),"-")</f>
        <v>-</v>
      </c>
      <c r="GF362" s="108" t="str">
        <f>IF(GD362&gt;0,(GE362)/GF9/GF10/60,"-")</f>
        <v>-</v>
      </c>
      <c r="GG362" s="102" t="str">
        <f>IF(AND(GD362&gt;0,GF362&gt;0),GF362*GE294,"-")</f>
        <v>-</v>
      </c>
      <c r="GK362" s="112">
        <v>10</v>
      </c>
      <c r="GL362" s="4"/>
      <c r="GM362" s="108" t="str">
        <f>IF(GL362&gt;0,INDEX(Вхідні_дані!$A$1525:$F$1574,MATCH(GL362,Вхідні_дані!$C$1525:$C$1574,0),4),"-")</f>
        <v>-</v>
      </c>
      <c r="GN362" s="108" t="str">
        <f>IF(GL362&gt;0,(GM362)/GN9/GN10/60,"-")</f>
        <v>-</v>
      </c>
      <c r="GO362" s="102" t="str">
        <f>IF(AND(GL362&gt;0,GN362&gt;0),GN362*GM294,"-")</f>
        <v>-</v>
      </c>
      <c r="GS362" s="112">
        <v>10</v>
      </c>
      <c r="GT362" s="4"/>
      <c r="GU362" s="108" t="str">
        <f>IF(GT362&gt;0,INDEX(Вхідні_дані!$A$1525:$F$1574,MATCH(GT362,Вхідні_дані!$C$1525:$C$1574,0),4),"-")</f>
        <v>-</v>
      </c>
      <c r="GV362" s="108" t="str">
        <f>IF(GT362&gt;0,(GU362)/GV9/GV10/60,"-")</f>
        <v>-</v>
      </c>
      <c r="GW362" s="102" t="str">
        <f>IF(AND(GT362&gt;0,GV362&gt;0),GV362*GU294,"-")</f>
        <v>-</v>
      </c>
      <c r="HA362" s="112">
        <v>10</v>
      </c>
      <c r="HB362" s="4"/>
      <c r="HC362" s="108" t="str">
        <f>IF(HB362&gt;0,INDEX(Вхідні_дані!$A$1525:$F$1574,MATCH(HB362,Вхідні_дані!$C$1525:$C$1574,0),4),"-")</f>
        <v>-</v>
      </c>
      <c r="HD362" s="108" t="str">
        <f>IF(HB362&gt;0,(HC362)/HD9/HD10/60,"-")</f>
        <v>-</v>
      </c>
      <c r="HE362" s="102" t="str">
        <f>IF(AND(HB362&gt;0,HD362&gt;0),HD362*HC294,"-")</f>
        <v>-</v>
      </c>
      <c r="HI362" s="112">
        <v>10</v>
      </c>
      <c r="HJ362" s="4"/>
      <c r="HK362" s="108" t="str">
        <f>IF(HJ362&gt;0,INDEX(Вхідні_дані!$A$1525:$F$1574,MATCH(HJ362,Вхідні_дані!$C$1525:$C$1574,0),4),"-")</f>
        <v>-</v>
      </c>
      <c r="HL362" s="108" t="str">
        <f>IF(HJ362&gt;0,(HK362)/HL9/HL10/60,"-")</f>
        <v>-</v>
      </c>
      <c r="HM362" s="102" t="str">
        <f>IF(AND(HJ362&gt;0,HL362&gt;0),HL362*HK294,"-")</f>
        <v>-</v>
      </c>
      <c r="HQ362" s="112">
        <v>10</v>
      </c>
      <c r="HR362" s="4"/>
      <c r="HS362" s="108" t="str">
        <f>IF(HR362&gt;0,INDEX(Вхідні_дані!$A$1525:$F$1574,MATCH(HR362,Вхідні_дані!$C$1525:$C$1574,0),4),"-")</f>
        <v>-</v>
      </c>
      <c r="HT362" s="108" t="str">
        <f>IF(HR362&gt;0,(HS362)/HT9/HT10/60,"-")</f>
        <v>-</v>
      </c>
      <c r="HU362" s="102" t="str">
        <f>IF(AND(HR362&gt;0,HT362&gt;0),HT362*HS294,"-")</f>
        <v>-</v>
      </c>
      <c r="HY362" s="112">
        <v>10</v>
      </c>
      <c r="HZ362" s="4"/>
      <c r="IA362" s="108" t="str">
        <f>IF(HZ362&gt;0,INDEX(Вхідні_дані!$A$1525:$F$1574,MATCH(HZ362,Вхідні_дані!$C$1525:$C$1574,0),4),"-")</f>
        <v>-</v>
      </c>
      <c r="IB362" s="108" t="str">
        <f>IF(HZ362&gt;0,(IA362)/IB9/IB10/60,"-")</f>
        <v>-</v>
      </c>
      <c r="IC362" s="102" t="str">
        <f>IF(AND(HZ362&gt;0,IB362&gt;0),IB362*IA294,"-")</f>
        <v>-</v>
      </c>
      <c r="IG362" s="112">
        <v>10</v>
      </c>
      <c r="IH362" s="4"/>
      <c r="II362" s="108" t="str">
        <f>IF(IH362&gt;0,INDEX(Вхідні_дані!$A$1525:$F$1574,MATCH(IH362,Вхідні_дані!$C$1525:$C$1574,0),4),"-")</f>
        <v>-</v>
      </c>
      <c r="IJ362" s="108" t="str">
        <f>IF(IH362&gt;0,(II362)/IJ9/IJ10/60,"-")</f>
        <v>-</v>
      </c>
      <c r="IK362" s="102" t="str">
        <f>IF(AND(IH362&gt;0,IJ362&gt;0),IJ362*II294,"-")</f>
        <v>-</v>
      </c>
      <c r="IO362" s="112">
        <v>10</v>
      </c>
      <c r="IP362" s="4"/>
      <c r="IQ362" s="108" t="str">
        <f>IF(IP362&gt;0,INDEX(Вхідні_дані!$A$1525:$F$1574,MATCH(IP362,Вхідні_дані!$C$1525:$C$1574,0),4),"-")</f>
        <v>-</v>
      </c>
      <c r="IR362" s="108" t="str">
        <f>IF(IP362&gt;0,(IQ362)/IR9/IR10/60,"-")</f>
        <v>-</v>
      </c>
      <c r="IS362" s="102" t="str">
        <f>IF(AND(IP362&gt;0,IR362&gt;0),IR362*IQ294,"-")</f>
        <v>-</v>
      </c>
      <c r="IW362" s="112">
        <v>10</v>
      </c>
      <c r="IX362" s="4"/>
      <c r="IY362" s="108" t="str">
        <f>IF(IX362&gt;0,INDEX(Вхідні_дані!$A$1525:$F$1574,MATCH(IX362,Вхідні_дані!$C$1525:$C$1574,0),4),"-")</f>
        <v>-</v>
      </c>
      <c r="IZ362" s="108" t="str">
        <f>IF(IX362&gt;0,(IY362)/IZ9/IZ10/60,"-")</f>
        <v>-</v>
      </c>
      <c r="JA362" s="102" t="str">
        <f>IF(AND(IX362&gt;0,IZ362&gt;0),IZ362*IY294,"-")</f>
        <v>-</v>
      </c>
      <c r="JE362" s="112">
        <v>10</v>
      </c>
      <c r="JF362" s="4"/>
      <c r="JG362" s="108" t="str">
        <f>IF(JF362&gt;0,INDEX(Вхідні_дані!$A$1525:$F$1574,MATCH(JF362,Вхідні_дані!$C$1525:$C$1574,0),4),"-")</f>
        <v>-</v>
      </c>
      <c r="JH362" s="108" t="str">
        <f>IF(JF362&gt;0,(JG362)/JH9/JH10/60,"-")</f>
        <v>-</v>
      </c>
      <c r="JI362" s="102" t="str">
        <f>IF(AND(JF362&gt;0,JH362&gt;0),JH362*JG294,"-")</f>
        <v>-</v>
      </c>
      <c r="JM362" s="112">
        <v>10</v>
      </c>
      <c r="JN362" s="4"/>
      <c r="JO362" s="108" t="str">
        <f>IF(JN362&gt;0,INDEX(Вхідні_дані!$A$1525:$F$1574,MATCH(JN362,Вхідні_дані!$C$1525:$C$1574,0),4),"-")</f>
        <v>-</v>
      </c>
      <c r="JP362" s="108" t="str">
        <f>IF(JN362&gt;0,(JO362)/JP9/JP10/60,"-")</f>
        <v>-</v>
      </c>
      <c r="JQ362" s="102" t="str">
        <f>IF(AND(JN362&gt;0,JP362&gt;0),JP362*JO294,"-")</f>
        <v>-</v>
      </c>
      <c r="JU362" s="112">
        <v>10</v>
      </c>
      <c r="JV362" s="4"/>
      <c r="JW362" s="108" t="str">
        <f>IF(JV362&gt;0,INDEX(Вхідні_дані!$A$1525:$F$1574,MATCH(JV362,Вхідні_дані!$C$1525:$C$1574,0),4),"-")</f>
        <v>-</v>
      </c>
      <c r="JX362" s="108" t="str">
        <f>IF(JV362&gt;0,(JW362)/JX9/JX10/60,"-")</f>
        <v>-</v>
      </c>
      <c r="JY362" s="102" t="str">
        <f>IF(AND(JV362&gt;0,JX362&gt;0),JX362*JW294,"-")</f>
        <v>-</v>
      </c>
      <c r="KC362" s="112">
        <v>10</v>
      </c>
      <c r="KD362" s="4"/>
      <c r="KE362" s="108" t="str">
        <f>IF(KD362&gt;0,INDEX(Вхідні_дані!$A$1525:$F$1574,MATCH(KD362,Вхідні_дані!$C$1525:$C$1574,0),4),"-")</f>
        <v>-</v>
      </c>
      <c r="KF362" s="108" t="str">
        <f>IF(KD362&gt;0,(KE362)/KF9/KF10/60,"-")</f>
        <v>-</v>
      </c>
      <c r="KG362" s="102" t="str">
        <f>IF(AND(KD362&gt;0,KF362&gt;0),KF362*KE294,"-")</f>
        <v>-</v>
      </c>
      <c r="KK362" s="112">
        <v>10</v>
      </c>
      <c r="KL362" s="4"/>
      <c r="KM362" s="108" t="str">
        <f>IF(KL362&gt;0,INDEX(Вхідні_дані!$A$1525:$F$1574,MATCH(KL362,Вхідні_дані!$C$1525:$C$1574,0),4),"-")</f>
        <v>-</v>
      </c>
      <c r="KN362" s="108" t="str">
        <f>IF(KL362&gt;0,(KM362)/KN9/KN10/60,"-")</f>
        <v>-</v>
      </c>
      <c r="KO362" s="102" t="str">
        <f>IF(AND(KL362&gt;0,KN362&gt;0),KN362*KM294,"-")</f>
        <v>-</v>
      </c>
      <c r="KS362" s="112">
        <v>10</v>
      </c>
      <c r="KT362" s="4"/>
      <c r="KU362" s="108" t="str">
        <f>IF(KT362&gt;0,INDEX(Вхідні_дані!$A$1525:$F$1574,MATCH(KT362,Вхідні_дані!$C$1525:$C$1574,0),4),"-")</f>
        <v>-</v>
      </c>
      <c r="KV362" s="108" t="str">
        <f>IF(KT362&gt;0,(KU362)/KV9/KV10/60,"-")</f>
        <v>-</v>
      </c>
      <c r="KW362" s="102" t="str">
        <f>IF(AND(KT362&gt;0,KV362&gt;0),KV362*KU294,"-")</f>
        <v>-</v>
      </c>
      <c r="LA362" s="112">
        <v>10</v>
      </c>
      <c r="LB362" s="4"/>
      <c r="LC362" s="108" t="str">
        <f>IF(LB362&gt;0,INDEX(Вхідні_дані!$A$1525:$F$1574,MATCH(LB362,Вхідні_дані!$C$1525:$C$1574,0),4),"-")</f>
        <v>-</v>
      </c>
      <c r="LD362" s="108" t="str">
        <f>IF(LB362&gt;0,(LC362)/LD9/LD10/60,"-")</f>
        <v>-</v>
      </c>
      <c r="LE362" s="102" t="str">
        <f>IF(AND(LB362&gt;0,LD362&gt;0),LD362*LC294,"-")</f>
        <v>-</v>
      </c>
      <c r="LI362" s="112">
        <v>10</v>
      </c>
      <c r="LJ362" s="4"/>
      <c r="LK362" s="108" t="str">
        <f>IF(LJ362&gt;0,INDEX(Вхідні_дані!$A$1525:$F$1574,MATCH(LJ362,Вхідні_дані!$C$1525:$C$1574,0),4),"-")</f>
        <v>-</v>
      </c>
      <c r="LL362" s="108" t="str">
        <f>IF(LJ362&gt;0,(LK362)/LL9/LL10/60,"-")</f>
        <v>-</v>
      </c>
      <c r="LM362" s="102" t="str">
        <f>IF(AND(LJ362&gt;0,LL362&gt;0),LL362*LK294,"-")</f>
        <v>-</v>
      </c>
      <c r="LQ362" s="112">
        <v>10</v>
      </c>
      <c r="LR362" s="4"/>
      <c r="LS362" s="108" t="str">
        <f>IF(LR362&gt;0,INDEX(Вхідні_дані!$A$1525:$F$1574,MATCH(LR362,Вхідні_дані!$C$1525:$C$1574,0),4),"-")</f>
        <v>-</v>
      </c>
      <c r="LT362" s="108" t="str">
        <f>IF(LR362&gt;0,(LS362)/LT9/LT10/60,"-")</f>
        <v>-</v>
      </c>
      <c r="LU362" s="102" t="str">
        <f>IF(AND(LR362&gt;0,LT362&gt;0),LT362*LS294,"-")</f>
        <v>-</v>
      </c>
      <c r="LY362" s="112">
        <v>10</v>
      </c>
      <c r="LZ362" s="4"/>
      <c r="MA362" s="108" t="str">
        <f>IF(LZ362&gt;0,INDEX(Вхідні_дані!$A$1525:$F$1574,MATCH(LZ362,Вхідні_дані!$C$1525:$C$1574,0),4),"-")</f>
        <v>-</v>
      </c>
      <c r="MB362" s="108" t="str">
        <f>IF(LZ362&gt;0,(MA362)/MB9/MB10/60,"-")</f>
        <v>-</v>
      </c>
      <c r="MC362" s="102" t="str">
        <f>IF(AND(LZ362&gt;0,MB362&gt;0),MB362*MA294,"-")</f>
        <v>-</v>
      </c>
      <c r="MG362" s="112">
        <v>10</v>
      </c>
      <c r="MH362" s="4"/>
      <c r="MI362" s="108" t="str">
        <f>IF(MH362&gt;0,INDEX(Вхідні_дані!$A$1525:$F$1574,MATCH(MH362,Вхідні_дані!$C$1525:$C$1574,0),4),"-")</f>
        <v>-</v>
      </c>
      <c r="MJ362" s="108" t="str">
        <f>IF(MH362&gt;0,(MI362)/MJ9/MJ10/60,"-")</f>
        <v>-</v>
      </c>
      <c r="MK362" s="102" t="str">
        <f>IF(AND(MH362&gt;0,MJ362&gt;0),MJ362*MI294,"-")</f>
        <v>-</v>
      </c>
      <c r="MO362" s="112">
        <v>10</v>
      </c>
      <c r="MP362" s="4"/>
      <c r="MQ362" s="108" t="str">
        <f>IF(MP362&gt;0,INDEX(Вхідні_дані!$A$1525:$F$1574,MATCH(MP362,Вхідні_дані!$C$1525:$C$1574,0),4),"-")</f>
        <v>-</v>
      </c>
      <c r="MR362" s="108" t="str">
        <f>IF(MP362&gt;0,(MQ362)/MR9/MR10/60,"-")</f>
        <v>-</v>
      </c>
      <c r="MS362" s="102" t="str">
        <f>IF(AND(MP362&gt;0,MR362&gt;0),MR362*MQ294,"-")</f>
        <v>-</v>
      </c>
      <c r="MW362" s="112">
        <v>10</v>
      </c>
      <c r="MX362" s="4"/>
      <c r="MY362" s="108" t="str">
        <f>IF(MX362&gt;0,INDEX(Вхідні_дані!$A$1525:$F$1574,MATCH(MX362,Вхідні_дані!$C$1525:$C$1574,0),4),"-")</f>
        <v>-</v>
      </c>
      <c r="MZ362" s="108" t="str">
        <f>IF(MX362&gt;0,(MY362)/MZ9/MZ10/60,"-")</f>
        <v>-</v>
      </c>
      <c r="NA362" s="102" t="str">
        <f>IF(AND(MX362&gt;0,MZ362&gt;0),MZ362*MY294,"-")</f>
        <v>-</v>
      </c>
      <c r="NE362" s="112">
        <v>10</v>
      </c>
      <c r="NF362" s="4"/>
      <c r="NG362" s="108" t="str">
        <f>IF(NF362&gt;0,INDEX(Вхідні_дані!$A$1525:$F$1574,MATCH(NF362,Вхідні_дані!$C$1525:$C$1574,0),4),"-")</f>
        <v>-</v>
      </c>
      <c r="NH362" s="108" t="str">
        <f>IF(NF362&gt;0,(NG362)/NH9/NH10/60,"-")</f>
        <v>-</v>
      </c>
      <c r="NI362" s="102" t="str">
        <f>IF(AND(NF362&gt;0,NH362&gt;0),NH362*NG294,"-")</f>
        <v>-</v>
      </c>
      <c r="NM362" s="112">
        <v>10</v>
      </c>
      <c r="NN362" s="4"/>
      <c r="NO362" s="108" t="str">
        <f>IF(NN362&gt;0,INDEX(Вхідні_дані!$A$1525:$F$1574,MATCH(NN362,Вхідні_дані!$C$1525:$C$1574,0),4),"-")</f>
        <v>-</v>
      </c>
      <c r="NP362" s="108" t="str">
        <f>IF(NN362&gt;0,(NO362)/NP9/NP10/60,"-")</f>
        <v>-</v>
      </c>
      <c r="NQ362" s="102" t="str">
        <f>IF(AND(NN362&gt;0,NP362&gt;0),NP362*NO294,"-")</f>
        <v>-</v>
      </c>
      <c r="NU362" s="112">
        <v>10</v>
      </c>
      <c r="NV362" s="4"/>
      <c r="NW362" s="108" t="str">
        <f>IF(NV362&gt;0,INDEX(Вхідні_дані!$A$1525:$F$1574,MATCH(NV362,Вхідні_дані!$C$1525:$C$1574,0),4),"-")</f>
        <v>-</v>
      </c>
      <c r="NX362" s="108" t="str">
        <f>IF(NV362&gt;0,(NW362)/NX9/NX10/60,"-")</f>
        <v>-</v>
      </c>
      <c r="NY362" s="102" t="str">
        <f>IF(AND(NV362&gt;0,NX362&gt;0),NX362*NW294,"-")</f>
        <v>-</v>
      </c>
      <c r="OC362" s="112">
        <v>10</v>
      </c>
      <c r="OD362" s="4"/>
      <c r="OE362" s="108" t="str">
        <f>IF(OD362&gt;0,INDEX(Вхідні_дані!$A$1525:$F$1574,MATCH(OD362,Вхідні_дані!$C$1525:$C$1574,0),4),"-")</f>
        <v>-</v>
      </c>
      <c r="OF362" s="108" t="str">
        <f>IF(OD362&gt;0,(OE362)/OF9/OF10/60,"-")</f>
        <v>-</v>
      </c>
      <c r="OG362" s="102" t="str">
        <f>IF(AND(OD362&gt;0,OF362&gt;0),OF362*OE294,"-")</f>
        <v>-</v>
      </c>
      <c r="OK362" s="112">
        <v>10</v>
      </c>
      <c r="OL362" s="4"/>
      <c r="OM362" s="108" t="str">
        <f>IF(OL362&gt;0,INDEX(Вхідні_дані!$A$1525:$F$1574,MATCH(OL362,Вхідні_дані!$C$1525:$C$1574,0),4),"-")</f>
        <v>-</v>
      </c>
      <c r="ON362" s="108" t="str">
        <f>IF(OL362&gt;0,(OM362)/ON9/ON10/60,"-")</f>
        <v>-</v>
      </c>
      <c r="OO362" s="102" t="str">
        <f>IF(AND(OL362&gt;0,ON362&gt;0),ON362*OM294,"-")</f>
        <v>-</v>
      </c>
      <c r="OS362" s="112">
        <v>10</v>
      </c>
      <c r="OT362" s="4"/>
      <c r="OU362" s="108" t="str">
        <f>IF(OT362&gt;0,INDEX(Вхідні_дані!$A$1525:$F$1574,MATCH(OT362,Вхідні_дані!$C$1525:$C$1574,0),4),"-")</f>
        <v>-</v>
      </c>
      <c r="OV362" s="108" t="str">
        <f>IF(OT362&gt;0,(OU362)/OV9/OV10/60,"-")</f>
        <v>-</v>
      </c>
      <c r="OW362" s="102" t="str">
        <f>IF(AND(OT362&gt;0,OV362&gt;0),OV362*OU294,"-")</f>
        <v>-</v>
      </c>
      <c r="PA362" s="112">
        <v>10</v>
      </c>
      <c r="PB362" s="4"/>
      <c r="PC362" s="108" t="str">
        <f>IF(PB362&gt;0,INDEX(Вхідні_дані!$A$1525:$F$1574,MATCH(PB362,Вхідні_дані!$C$1525:$C$1574,0),4),"-")</f>
        <v>-</v>
      </c>
      <c r="PD362" s="108" t="str">
        <f>IF(PB362&gt;0,(PC362)/PD9/PD10/60,"-")</f>
        <v>-</v>
      </c>
      <c r="PE362" s="102" t="str">
        <f>IF(AND(PB362&gt;0,PD362&gt;0),PD362*PC294,"-")</f>
        <v>-</v>
      </c>
      <c r="PI362" s="112">
        <v>10</v>
      </c>
      <c r="PJ362" s="4"/>
      <c r="PK362" s="108" t="str">
        <f>IF(PJ362&gt;0,INDEX(Вхідні_дані!$A$1525:$F$1574,MATCH(PJ362,Вхідні_дані!$C$1525:$C$1574,0),4),"-")</f>
        <v>-</v>
      </c>
      <c r="PL362" s="108" t="str">
        <f>IF(PJ362&gt;0,(PK362)/PL9/PL10/60,"-")</f>
        <v>-</v>
      </c>
      <c r="PM362" s="102" t="str">
        <f>IF(AND(PJ362&gt;0,PL362&gt;0),PL362*PK294,"-")</f>
        <v>-</v>
      </c>
      <c r="PQ362" s="112">
        <v>10</v>
      </c>
      <c r="PR362" s="4"/>
      <c r="PS362" s="108" t="str">
        <f>IF(PR362&gt;0,INDEX(Вхідні_дані!$A$1525:$F$1574,MATCH(PR362,Вхідні_дані!$C$1525:$C$1574,0),4),"-")</f>
        <v>-</v>
      </c>
      <c r="PT362" s="108" t="str">
        <f>IF(PR362&gt;0,(PS362)/PT9/PT10/60,"-")</f>
        <v>-</v>
      </c>
      <c r="PU362" s="102" t="str">
        <f>IF(AND(PR362&gt;0,PT362&gt;0),PT362*PS294,"-")</f>
        <v>-</v>
      </c>
      <c r="PY362" s="112">
        <v>10</v>
      </c>
      <c r="PZ362" s="4"/>
      <c r="QA362" s="108" t="str">
        <f>IF(PZ362&gt;0,INDEX(Вхідні_дані!$A$1525:$F$1574,MATCH(PZ362,Вхідні_дані!$C$1525:$C$1574,0),4),"-")</f>
        <v>-</v>
      </c>
      <c r="QB362" s="108" t="str">
        <f>IF(PZ362&gt;0,(QA362)/QB9/QB10/60,"-")</f>
        <v>-</v>
      </c>
      <c r="QC362" s="102" t="str">
        <f>IF(AND(PZ362&gt;0,QB362&gt;0),QB362*QA294,"-")</f>
        <v>-</v>
      </c>
      <c r="QG362" s="112">
        <v>10</v>
      </c>
      <c r="QH362" s="4"/>
      <c r="QI362" s="108" t="str">
        <f>IF(QH362&gt;0,INDEX(Вхідні_дані!$A$1525:$F$1574,MATCH(QH362,Вхідні_дані!$C$1525:$C$1574,0),4),"-")</f>
        <v>-</v>
      </c>
      <c r="QJ362" s="108" t="str">
        <f>IF(QH362&gt;0,(QI362)/QJ9/QJ10/60,"-")</f>
        <v>-</v>
      </c>
      <c r="QK362" s="102" t="str">
        <f>IF(AND(QH362&gt;0,QJ362&gt;0),QJ362*QI294,"-")</f>
        <v>-</v>
      </c>
      <c r="QO362" s="112">
        <v>10</v>
      </c>
      <c r="QP362" s="4"/>
      <c r="QQ362" s="108" t="str">
        <f>IF(QP362&gt;0,INDEX(Вхідні_дані!$A$1525:$F$1574,MATCH(QP362,Вхідні_дані!$C$1525:$C$1574,0),4),"-")</f>
        <v>-</v>
      </c>
      <c r="QR362" s="108" t="str">
        <f>IF(QP362&gt;0,(QQ362)/QR9/QR10/60,"-")</f>
        <v>-</v>
      </c>
      <c r="QS362" s="102" t="str">
        <f>IF(AND(QP362&gt;0,QR362&gt;0),QR362*QQ294,"-")</f>
        <v>-</v>
      </c>
      <c r="QW362" s="112">
        <v>10</v>
      </c>
      <c r="QX362" s="4"/>
      <c r="QY362" s="108" t="str">
        <f>IF(QX362&gt;0,INDEX(Вхідні_дані!$A$1525:$F$1574,MATCH(QX362,Вхідні_дані!$C$1525:$C$1574,0),4),"-")</f>
        <v>-</v>
      </c>
      <c r="QZ362" s="108" t="str">
        <f>IF(QX362&gt;0,(QY362)/QZ9/QZ10/60,"-")</f>
        <v>-</v>
      </c>
      <c r="RA362" s="102" t="str">
        <f>IF(AND(QX362&gt;0,QZ362&gt;0),QZ362*QY294,"-")</f>
        <v>-</v>
      </c>
      <c r="RE362" s="112">
        <v>10</v>
      </c>
      <c r="RF362" s="4"/>
      <c r="RG362" s="108" t="str">
        <f>IF(RF362&gt;0,INDEX(Вхідні_дані!$A$1525:$F$1574,MATCH(RF362,Вхідні_дані!$C$1525:$C$1574,0),4),"-")</f>
        <v>-</v>
      </c>
      <c r="RH362" s="108" t="str">
        <f>IF(RF362&gt;0,(RG362)/RH9/RH10/60,"-")</f>
        <v>-</v>
      </c>
      <c r="RI362" s="102" t="str">
        <f>IF(AND(RF362&gt;0,RH362&gt;0),RH362*RG294,"-")</f>
        <v>-</v>
      </c>
      <c r="RM362" s="112">
        <v>10</v>
      </c>
      <c r="RN362" s="4"/>
      <c r="RO362" s="108" t="str">
        <f>IF(RN362&gt;0,INDEX(Вхідні_дані!$A$1525:$F$1574,MATCH(RN362,Вхідні_дані!$C$1525:$C$1574,0),4),"-")</f>
        <v>-</v>
      </c>
      <c r="RP362" s="108" t="str">
        <f>IF(RN362&gt;0,(RO362)/RP9/RP10/60,"-")</f>
        <v>-</v>
      </c>
      <c r="RQ362" s="102" t="str">
        <f>IF(AND(RN362&gt;0,RP362&gt;0),RP362*RO294,"-")</f>
        <v>-</v>
      </c>
      <c r="RU362" s="112">
        <v>10</v>
      </c>
      <c r="RV362" s="4"/>
      <c r="RW362" s="108" t="str">
        <f>IF(RV362&gt;0,INDEX(Вхідні_дані!$A$1525:$F$1574,MATCH(RV362,Вхідні_дані!$C$1525:$C$1574,0),4),"-")</f>
        <v>-</v>
      </c>
      <c r="RX362" s="108" t="str">
        <f>IF(RV362&gt;0,(RW362)/RX9/RX10/60,"-")</f>
        <v>-</v>
      </c>
      <c r="RY362" s="102" t="str">
        <f>IF(AND(RV362&gt;0,RX362&gt;0),RX362*RW294,"-")</f>
        <v>-</v>
      </c>
      <c r="SC362" s="112">
        <v>10</v>
      </c>
      <c r="SD362" s="4"/>
      <c r="SE362" s="108" t="str">
        <f>IF(SD362&gt;0,INDEX(Вхідні_дані!$A$1525:$F$1574,MATCH(SD362,Вхідні_дані!$C$1525:$C$1574,0),4),"-")</f>
        <v>-</v>
      </c>
      <c r="SF362" s="108" t="str">
        <f>IF(SD362&gt;0,(SE362)/SF9/SF10/60,"-")</f>
        <v>-</v>
      </c>
      <c r="SG362" s="102" t="str">
        <f>IF(AND(SD362&gt;0,SF362&gt;0),SF362*SE294,"-")</f>
        <v>-</v>
      </c>
      <c r="SK362" s="112">
        <v>10</v>
      </c>
      <c r="SL362" s="4"/>
      <c r="SM362" s="108" t="str">
        <f>IF(SL362&gt;0,INDEX(Вхідні_дані!$A$1525:$F$1574,MATCH(SL362,Вхідні_дані!$C$1525:$C$1574,0),4),"-")</f>
        <v>-</v>
      </c>
      <c r="SN362" s="108" t="str">
        <f>IF(SL362&gt;0,(SM362)/SN9/SN10/60,"-")</f>
        <v>-</v>
      </c>
      <c r="SO362" s="102" t="str">
        <f>IF(AND(SL362&gt;0,SN362&gt;0),SN362*SM294,"-")</f>
        <v>-</v>
      </c>
      <c r="SS362" s="112">
        <v>10</v>
      </c>
      <c r="ST362" s="4"/>
      <c r="SU362" s="108" t="str">
        <f>IF(ST362&gt;0,INDEX(Вхідні_дані!$A$1525:$F$1574,MATCH(ST362,Вхідні_дані!$C$1525:$C$1574,0),4),"-")</f>
        <v>-</v>
      </c>
      <c r="SV362" s="108" t="str">
        <f>IF(ST362&gt;0,(SU362)/SV9/SV10/60,"-")</f>
        <v>-</v>
      </c>
      <c r="SW362" s="102" t="str">
        <f>IF(AND(ST362&gt;0,SV362&gt;0),SV362*SU294,"-")</f>
        <v>-</v>
      </c>
      <c r="TA362" s="112">
        <v>10</v>
      </c>
      <c r="TB362" s="4"/>
      <c r="TC362" s="108" t="str">
        <f>IF(TB362&gt;0,INDEX(Вхідні_дані!$A$1525:$F$1574,MATCH(TB362,Вхідні_дані!$C$1525:$C$1574,0),4),"-")</f>
        <v>-</v>
      </c>
      <c r="TD362" s="108" t="str">
        <f>IF(TB362&gt;0,(TC362)/TD9/TD10/60,"-")</f>
        <v>-</v>
      </c>
      <c r="TE362" s="102" t="str">
        <f>IF(AND(TB362&gt;0,TD362&gt;0),TD362*TC294,"-")</f>
        <v>-</v>
      </c>
      <c r="TI362" s="112">
        <v>10</v>
      </c>
      <c r="TJ362" s="4"/>
      <c r="TK362" s="108" t="str">
        <f>IF(TJ362&gt;0,INDEX(Вхідні_дані!$A$1525:$F$1574,MATCH(TJ362,Вхідні_дані!$C$1525:$C$1574,0),4),"-")</f>
        <v>-</v>
      </c>
      <c r="TL362" s="108" t="str">
        <f>IF(TJ362&gt;0,(TK362)/TL9/TL10/60,"-")</f>
        <v>-</v>
      </c>
      <c r="TM362" s="102" t="str">
        <f>IF(AND(TJ362&gt;0,TL362&gt;0),TL362*TK294,"-")</f>
        <v>-</v>
      </c>
      <c r="TQ362" s="112">
        <v>10</v>
      </c>
      <c r="TR362" s="4"/>
      <c r="TS362" s="108" t="str">
        <f>IF(TR362&gt;0,INDEX(Вхідні_дані!$A$1525:$F$1574,MATCH(TR362,Вхідні_дані!$C$1525:$C$1574,0),4),"-")</f>
        <v>-</v>
      </c>
      <c r="TT362" s="108" t="str">
        <f>IF(TR362&gt;0,(TS362)/TT9/TT10/60,"-")</f>
        <v>-</v>
      </c>
      <c r="TU362" s="102" t="str">
        <f>IF(AND(TR362&gt;0,TT362&gt;0),TT362*TS294,"-")</f>
        <v>-</v>
      </c>
      <c r="TY362" s="112">
        <v>10</v>
      </c>
      <c r="TZ362" s="4"/>
      <c r="UA362" s="108" t="str">
        <f>IF(TZ362&gt;0,INDEX(Вхідні_дані!$A$1525:$F$1574,MATCH(TZ362,Вхідні_дані!$C$1525:$C$1574,0),4),"-")</f>
        <v>-</v>
      </c>
      <c r="UB362" s="108" t="str">
        <f>IF(TZ362&gt;0,(UA362)/UB9/UB10/60,"-")</f>
        <v>-</v>
      </c>
      <c r="UC362" s="102" t="str">
        <f>IF(AND(TZ362&gt;0,UB362&gt;0),UB362*UA294,"-")</f>
        <v>-</v>
      </c>
      <c r="UG362" s="112">
        <v>10</v>
      </c>
      <c r="UH362" s="4"/>
      <c r="UI362" s="108" t="str">
        <f>IF(UH362&gt;0,INDEX(Вхідні_дані!$A$1525:$F$1574,MATCH(UH362,Вхідні_дані!$C$1525:$C$1574,0),4),"-")</f>
        <v>-</v>
      </c>
      <c r="UJ362" s="108" t="str">
        <f>IF(UH362&gt;0,(UI362)/UJ9/UJ10/60,"-")</f>
        <v>-</v>
      </c>
      <c r="UK362" s="102" t="str">
        <f>IF(AND(UH362&gt;0,UJ362&gt;0),UJ362*UI294,"-")</f>
        <v>-</v>
      </c>
      <c r="UO362" s="112">
        <v>10</v>
      </c>
      <c r="UP362" s="4"/>
      <c r="UQ362" s="108" t="str">
        <f>IF(UP362&gt;0,INDEX(Вхідні_дані!$A$1525:$F$1574,MATCH(UP362,Вхідні_дані!$C$1525:$C$1574,0),4),"-")</f>
        <v>-</v>
      </c>
      <c r="UR362" s="108" t="str">
        <f>IF(UP362&gt;0,(UQ362)/UR9/UR10/60,"-")</f>
        <v>-</v>
      </c>
      <c r="US362" s="102" t="str">
        <f>IF(AND(UP362&gt;0,UR362&gt;0),UR362*UQ294,"-")</f>
        <v>-</v>
      </c>
      <c r="UW362" s="112">
        <v>10</v>
      </c>
      <c r="UX362" s="4"/>
      <c r="UY362" s="108" t="str">
        <f>IF(UX362&gt;0,INDEX(Вхідні_дані!$A$1525:$F$1574,MATCH(UX362,Вхідні_дані!$C$1525:$C$1574,0),4),"-")</f>
        <v>-</v>
      </c>
      <c r="UZ362" s="108" t="str">
        <f>IF(UX362&gt;0,(UY362)/UZ9/UZ10/60,"-")</f>
        <v>-</v>
      </c>
      <c r="VA362" s="102" t="str">
        <f>IF(AND(UX362&gt;0,UZ362&gt;0),UZ362*UY294,"-")</f>
        <v>-</v>
      </c>
      <c r="VE362" s="112">
        <v>10</v>
      </c>
      <c r="VF362" s="4"/>
      <c r="VG362" s="108" t="str">
        <f>IF(VF362&gt;0,INDEX(Вхідні_дані!$A$1525:$F$1574,MATCH(VF362,Вхідні_дані!$C$1525:$C$1574,0),4),"-")</f>
        <v>-</v>
      </c>
      <c r="VH362" s="108" t="str">
        <f>IF(VF362&gt;0,(VG362)/VH9/VH10/60,"-")</f>
        <v>-</v>
      </c>
      <c r="VI362" s="102" t="str">
        <f>IF(AND(VF362&gt;0,VH362&gt;0),VH362*VG294,"-")</f>
        <v>-</v>
      </c>
      <c r="VM362" s="112">
        <v>10</v>
      </c>
      <c r="VN362" s="4"/>
      <c r="VO362" s="108" t="str">
        <f>IF(VN362&gt;0,INDEX(Вхідні_дані!$A$1525:$F$1574,MATCH(VN362,Вхідні_дані!$C$1525:$C$1574,0),4),"-")</f>
        <v>-</v>
      </c>
      <c r="VP362" s="108" t="str">
        <f>IF(VN362&gt;0,(VO362)/VP9/VP10/60,"-")</f>
        <v>-</v>
      </c>
      <c r="VQ362" s="102" t="str">
        <f>IF(AND(VN362&gt;0,VP362&gt;0),VP362*VO294,"-")</f>
        <v>-</v>
      </c>
      <c r="VU362" s="112">
        <v>10</v>
      </c>
      <c r="VV362" s="4"/>
      <c r="VW362" s="108" t="str">
        <f>IF(VV362&gt;0,INDEX(Вхідні_дані!$A$1525:$F$1574,MATCH(VV362,Вхідні_дані!$C$1525:$C$1574,0),4),"-")</f>
        <v>-</v>
      </c>
      <c r="VX362" s="108" t="str">
        <f>IF(VV362&gt;0,(VW362)/VX9/VX10/60,"-")</f>
        <v>-</v>
      </c>
      <c r="VY362" s="102" t="str">
        <f>IF(AND(VV362&gt;0,VX362&gt;0),VX362*VW294,"-")</f>
        <v>-</v>
      </c>
      <c r="WC362" s="112">
        <v>10</v>
      </c>
      <c r="WD362" s="4"/>
      <c r="WE362" s="108" t="str">
        <f>IF(WD362&gt;0,INDEX(Вхідні_дані!$A$1525:$F$1574,MATCH(WD362,Вхідні_дані!$C$1525:$C$1574,0),4),"-")</f>
        <v>-</v>
      </c>
      <c r="WF362" s="108" t="str">
        <f>IF(WD362&gt;0,(WE362)/WF9/WF10/60,"-")</f>
        <v>-</v>
      </c>
      <c r="WG362" s="102" t="str">
        <f>IF(AND(WD362&gt;0,WF362&gt;0),WF362*WE294,"-")</f>
        <v>-</v>
      </c>
      <c r="WK362" s="112">
        <v>10</v>
      </c>
      <c r="WL362" s="4"/>
      <c r="WM362" s="108" t="str">
        <f>IF(WL362&gt;0,INDEX(Вхідні_дані!$A$1525:$F$1574,MATCH(WL362,Вхідні_дані!$C$1525:$C$1574,0),4),"-")</f>
        <v>-</v>
      </c>
      <c r="WN362" s="108" t="str">
        <f>IF(WL362&gt;0,(WM362)/WN9/WN10/60,"-")</f>
        <v>-</v>
      </c>
      <c r="WO362" s="102" t="str">
        <f>IF(AND(WL362&gt;0,WN362&gt;0),WN362*WM294,"-")</f>
        <v>-</v>
      </c>
      <c r="WS362" s="112">
        <v>10</v>
      </c>
      <c r="WT362" s="4"/>
      <c r="WU362" s="108" t="str">
        <f>IF(WT362&gt;0,INDEX(Вхідні_дані!$A$1525:$F$1574,MATCH(WT362,Вхідні_дані!$C$1525:$C$1574,0),4),"-")</f>
        <v>-</v>
      </c>
      <c r="WV362" s="108" t="str">
        <f>IF(WT362&gt;0,(WU362)/WV9/WV10/60,"-")</f>
        <v>-</v>
      </c>
      <c r="WW362" s="102" t="str">
        <f>IF(AND(WT362&gt;0,WV362&gt;0),WV362*WU294,"-")</f>
        <v>-</v>
      </c>
      <c r="XA362" s="112">
        <v>10</v>
      </c>
      <c r="XB362" s="4"/>
      <c r="XC362" s="108" t="str">
        <f>IF(XB362&gt;0,INDEX(Вхідні_дані!$A$1525:$F$1574,MATCH(XB362,Вхідні_дані!$C$1525:$C$1574,0),4),"-")</f>
        <v>-</v>
      </c>
      <c r="XD362" s="108" t="str">
        <f>IF(XB362&gt;0,(XC362)/XD9/XD10/60,"-")</f>
        <v>-</v>
      </c>
      <c r="XE362" s="102" t="str">
        <f>IF(AND(XB362&gt;0,XD362&gt;0),XD362*XC294,"-")</f>
        <v>-</v>
      </c>
      <c r="XI362" s="112">
        <v>10</v>
      </c>
      <c r="XJ362" s="4"/>
      <c r="XK362" s="108" t="str">
        <f>IF(XJ362&gt;0,INDEX(Вхідні_дані!$A$1525:$F$1574,MATCH(XJ362,Вхідні_дані!$C$1525:$C$1574,0),4),"-")</f>
        <v>-</v>
      </c>
      <c r="XL362" s="108" t="str">
        <f>IF(XJ362&gt;0,(XK362)/XL9/XL10/60,"-")</f>
        <v>-</v>
      </c>
      <c r="XM362" s="102" t="str">
        <f>IF(AND(XJ362&gt;0,XL362&gt;0),XL362*XK294,"-")</f>
        <v>-</v>
      </c>
      <c r="XQ362" s="112">
        <v>10</v>
      </c>
      <c r="XR362" s="4"/>
      <c r="XS362" s="108" t="str">
        <f>IF(XR362&gt;0,INDEX(Вхідні_дані!$A$1525:$F$1574,MATCH(XR362,Вхідні_дані!$C$1525:$C$1574,0),4),"-")</f>
        <v>-</v>
      </c>
      <c r="XT362" s="108" t="str">
        <f>IF(XR362&gt;0,(XS362)/XT9/XT10/60,"-")</f>
        <v>-</v>
      </c>
      <c r="XU362" s="102" t="str">
        <f>IF(AND(XR362&gt;0,XT362&gt;0),XT362*XS294,"-")</f>
        <v>-</v>
      </c>
      <c r="XY362" s="112">
        <v>10</v>
      </c>
      <c r="XZ362" s="4"/>
      <c r="YA362" s="108" t="str">
        <f>IF(XZ362&gt;0,INDEX(Вхідні_дані!$A$1525:$F$1574,MATCH(XZ362,Вхідні_дані!$C$1525:$C$1574,0),4),"-")</f>
        <v>-</v>
      </c>
      <c r="YB362" s="108" t="str">
        <f>IF(XZ362&gt;0,(YA362)/YB9/YB10/60,"-")</f>
        <v>-</v>
      </c>
      <c r="YC362" s="102" t="str">
        <f>IF(AND(XZ362&gt;0,YB362&gt;0),YB362*YA294,"-")</f>
        <v>-</v>
      </c>
      <c r="YG362" s="112">
        <v>10</v>
      </c>
      <c r="YH362" s="4"/>
      <c r="YI362" s="108" t="str">
        <f>IF(YH362&gt;0,INDEX(Вхідні_дані!$A$1525:$F$1574,MATCH(YH362,Вхідні_дані!$C$1525:$C$1574,0),4),"-")</f>
        <v>-</v>
      </c>
      <c r="YJ362" s="108" t="str">
        <f>IF(YH362&gt;0,(YI362)/YJ9/YJ10/60,"-")</f>
        <v>-</v>
      </c>
      <c r="YK362" s="102" t="str">
        <f>IF(AND(YH362&gt;0,YJ362&gt;0),YJ362*YI294,"-")</f>
        <v>-</v>
      </c>
      <c r="YO362" s="112">
        <v>10</v>
      </c>
      <c r="YP362" s="4"/>
      <c r="YQ362" s="108" t="str">
        <f>IF(YP362&gt;0,INDEX(Вхідні_дані!$A$1525:$F$1574,MATCH(YP362,Вхідні_дані!$C$1525:$C$1574,0),4),"-")</f>
        <v>-</v>
      </c>
      <c r="YR362" s="108" t="str">
        <f>IF(YP362&gt;0,(YQ362)/YR9/YR10/60,"-")</f>
        <v>-</v>
      </c>
      <c r="YS362" s="102" t="str">
        <f>IF(AND(YP362&gt;0,YR362&gt;0),YR362*YQ294,"-")</f>
        <v>-</v>
      </c>
      <c r="YW362" s="112">
        <v>10</v>
      </c>
      <c r="YX362" s="4"/>
      <c r="YY362" s="108" t="str">
        <f>IF(YX362&gt;0,INDEX(Вхідні_дані!$A$1525:$F$1574,MATCH(YX362,Вхідні_дані!$C$1525:$C$1574,0),4),"-")</f>
        <v>-</v>
      </c>
      <c r="YZ362" s="108" t="str">
        <f>IF(YX362&gt;0,(YY362)/YZ9/YZ10/60,"-")</f>
        <v>-</v>
      </c>
      <c r="ZA362" s="102" t="str">
        <f>IF(AND(YX362&gt;0,YZ362&gt;0),YZ362*YY294,"-")</f>
        <v>-</v>
      </c>
      <c r="ZE362" s="112">
        <v>10</v>
      </c>
      <c r="ZF362" s="4"/>
      <c r="ZG362" s="108" t="str">
        <f>IF(ZF362&gt;0,INDEX(Вхідні_дані!$A$1525:$F$1574,MATCH(ZF362,Вхідні_дані!$C$1525:$C$1574,0),4),"-")</f>
        <v>-</v>
      </c>
      <c r="ZH362" s="108" t="str">
        <f>IF(ZF362&gt;0,(ZG362)/ZH9/ZH10/60,"-")</f>
        <v>-</v>
      </c>
      <c r="ZI362" s="102" t="str">
        <f>IF(AND(ZF362&gt;0,ZH362&gt;0),ZH362*ZG294,"-")</f>
        <v>-</v>
      </c>
      <c r="ZM362" s="112">
        <v>10</v>
      </c>
      <c r="ZN362" s="4"/>
      <c r="ZO362" s="108" t="str">
        <f>IF(ZN362&gt;0,INDEX(Вхідні_дані!$A$1525:$F$1574,MATCH(ZN362,Вхідні_дані!$C$1525:$C$1574,0),4),"-")</f>
        <v>-</v>
      </c>
      <c r="ZP362" s="108" t="str">
        <f>IF(ZN362&gt;0,(ZO362)/ZP9/ZP10/60,"-")</f>
        <v>-</v>
      </c>
      <c r="ZQ362" s="102" t="str">
        <f>IF(AND(ZN362&gt;0,ZP362&gt;0),ZP362*ZO294,"-")</f>
        <v>-</v>
      </c>
      <c r="ZU362" s="112">
        <v>10</v>
      </c>
      <c r="ZV362" s="4"/>
      <c r="ZW362" s="108" t="str">
        <f>IF(ZV362&gt;0,INDEX(Вхідні_дані!$A$1525:$F$1574,MATCH(ZV362,Вхідні_дані!$C$1525:$C$1574,0),4),"-")</f>
        <v>-</v>
      </c>
      <c r="ZX362" s="108" t="str">
        <f>IF(ZV362&gt;0,(ZW362)/ZX9/ZX10/60,"-")</f>
        <v>-</v>
      </c>
      <c r="ZY362" s="102" t="str">
        <f>IF(AND(ZV362&gt;0,ZX362&gt;0),ZX362*ZW294,"-")</f>
        <v>-</v>
      </c>
      <c r="AAC362" s="112">
        <v>10</v>
      </c>
      <c r="AAD362" s="4"/>
      <c r="AAE362" s="108" t="str">
        <f>IF(AAD362&gt;0,INDEX(Вхідні_дані!$A$1525:$F$1574,MATCH(AAD362,Вхідні_дані!$C$1525:$C$1574,0),4),"-")</f>
        <v>-</v>
      </c>
      <c r="AAF362" s="108" t="str">
        <f>IF(AAD362&gt;0,(AAE362)/AAF9/AAF10/60,"-")</f>
        <v>-</v>
      </c>
      <c r="AAG362" s="102" t="str">
        <f>IF(AND(AAD362&gt;0,AAF362&gt;0),AAF362*AAE294,"-")</f>
        <v>-</v>
      </c>
      <c r="AAK362" s="112">
        <v>10</v>
      </c>
      <c r="AAL362" s="4"/>
      <c r="AAM362" s="108" t="str">
        <f>IF(AAL362&gt;0,INDEX(Вхідні_дані!$A$1525:$F$1574,MATCH(AAL362,Вхідні_дані!$C$1525:$C$1574,0),4),"-")</f>
        <v>-</v>
      </c>
      <c r="AAN362" s="108" t="str">
        <f>IF(AAL362&gt;0,(AAM362)/AAN9/AAN10/60,"-")</f>
        <v>-</v>
      </c>
      <c r="AAO362" s="102" t="str">
        <f>IF(AND(AAL362&gt;0,AAN362&gt;0),AAN362*AAM294,"-")</f>
        <v>-</v>
      </c>
      <c r="AAS362" s="112">
        <v>10</v>
      </c>
      <c r="AAT362" s="4"/>
      <c r="AAU362" s="108" t="str">
        <f>IF(AAT362&gt;0,INDEX(Вхідні_дані!$A$1525:$F$1574,MATCH(AAT362,Вхідні_дані!$C$1525:$C$1574,0),4),"-")</f>
        <v>-</v>
      </c>
      <c r="AAV362" s="108" t="str">
        <f>IF(AAT362&gt;0,(AAU362)/AAV9/AAV10/60,"-")</f>
        <v>-</v>
      </c>
      <c r="AAW362" s="102" t="str">
        <f>IF(AND(AAT362&gt;0,AAV362&gt;0),AAV362*AAU294,"-")</f>
        <v>-</v>
      </c>
      <c r="ABA362" s="112">
        <v>10</v>
      </c>
      <c r="ABB362" s="4"/>
      <c r="ABC362" s="108" t="str">
        <f>IF(ABB362&gt;0,INDEX(Вхідні_дані!$A$1525:$F$1574,MATCH(ABB362,Вхідні_дані!$C$1525:$C$1574,0),4),"-")</f>
        <v>-</v>
      </c>
      <c r="ABD362" s="108" t="str">
        <f>IF(ABB362&gt;0,(ABC362)/ABD9/ABD10/60,"-")</f>
        <v>-</v>
      </c>
      <c r="ABE362" s="102" t="str">
        <f>IF(AND(ABB362&gt;0,ABD362&gt;0),ABD362*ABC294,"-")</f>
        <v>-</v>
      </c>
      <c r="ABI362" s="112">
        <v>10</v>
      </c>
      <c r="ABJ362" s="4"/>
      <c r="ABK362" s="108" t="str">
        <f>IF(ABJ362&gt;0,INDEX(Вхідні_дані!$A$1525:$F$1574,MATCH(ABJ362,Вхідні_дані!$C$1525:$C$1574,0),4),"-")</f>
        <v>-</v>
      </c>
      <c r="ABL362" s="108" t="str">
        <f>IF(ABJ362&gt;0,(ABK362)/ABL9/ABL10/60,"-")</f>
        <v>-</v>
      </c>
      <c r="ABM362" s="102" t="str">
        <f>IF(AND(ABJ362&gt;0,ABL362&gt;0),ABL362*ABK294,"-")</f>
        <v>-</v>
      </c>
      <c r="ABQ362" s="112">
        <v>10</v>
      </c>
      <c r="ABR362" s="4"/>
      <c r="ABS362" s="108" t="str">
        <f>IF(ABR362&gt;0,INDEX(Вхідні_дані!$A$1525:$F$1574,MATCH(ABR362,Вхідні_дані!$C$1525:$C$1574,0),4),"-")</f>
        <v>-</v>
      </c>
      <c r="ABT362" s="108" t="str">
        <f>IF(ABR362&gt;0,(ABS362)/ABT9/ABT10/60,"-")</f>
        <v>-</v>
      </c>
      <c r="ABU362" s="102" t="str">
        <f>IF(AND(ABR362&gt;0,ABT362&gt;0),ABT362*ABS294,"-")</f>
        <v>-</v>
      </c>
      <c r="ABY362" s="112">
        <v>10</v>
      </c>
      <c r="ABZ362" s="4"/>
      <c r="ACA362" s="108" t="str">
        <f>IF(ABZ362&gt;0,INDEX(Вхідні_дані!$A$1525:$F$1574,MATCH(ABZ362,Вхідні_дані!$C$1525:$C$1574,0),4),"-")</f>
        <v>-</v>
      </c>
      <c r="ACB362" s="108" t="str">
        <f>IF(ABZ362&gt;0,(ACA362)/ACB9/ACB10/60,"-")</f>
        <v>-</v>
      </c>
      <c r="ACC362" s="102" t="str">
        <f>IF(AND(ABZ362&gt;0,ACB362&gt;0),ACB362*ACA294,"-")</f>
        <v>-</v>
      </c>
      <c r="ACG362" s="112">
        <v>10</v>
      </c>
      <c r="ACH362" s="4"/>
      <c r="ACI362" s="108" t="str">
        <f>IF(ACH362&gt;0,INDEX(Вхідні_дані!$A$1525:$F$1574,MATCH(ACH362,Вхідні_дані!$C$1525:$C$1574,0),4),"-")</f>
        <v>-</v>
      </c>
      <c r="ACJ362" s="108" t="str">
        <f>IF(ACH362&gt;0,(ACI362)/ACJ9/ACJ10/60,"-")</f>
        <v>-</v>
      </c>
      <c r="ACK362" s="102" t="str">
        <f>IF(AND(ACH362&gt;0,ACJ362&gt;0),ACJ362*ACI294,"-")</f>
        <v>-</v>
      </c>
      <c r="ACO362" s="112">
        <v>10</v>
      </c>
      <c r="ACP362" s="4"/>
      <c r="ACQ362" s="108" t="str">
        <f>IF(ACP362&gt;0,INDEX(Вхідні_дані!$A$1525:$F$1574,MATCH(ACP362,Вхідні_дані!$C$1525:$C$1574,0),4),"-")</f>
        <v>-</v>
      </c>
      <c r="ACR362" s="108" t="str">
        <f>IF(ACP362&gt;0,(ACQ362)/ACR9/ACR10/60,"-")</f>
        <v>-</v>
      </c>
      <c r="ACS362" s="102" t="str">
        <f>IF(AND(ACP362&gt;0,ACR362&gt;0),ACR362*ACQ294,"-")</f>
        <v>-</v>
      </c>
      <c r="ACW362" s="112">
        <v>10</v>
      </c>
      <c r="ACX362" s="4"/>
      <c r="ACY362" s="108" t="str">
        <f>IF(ACX362&gt;0,INDEX(Вхідні_дані!$A$1525:$F$1574,MATCH(ACX362,Вхідні_дані!$C$1525:$C$1574,0),4),"-")</f>
        <v>-</v>
      </c>
      <c r="ACZ362" s="108" t="str">
        <f>IF(ACX362&gt;0,(ACY362)/ACZ9/ACZ10/60,"-")</f>
        <v>-</v>
      </c>
      <c r="ADA362" s="102" t="str">
        <f>IF(AND(ACX362&gt;0,ACZ362&gt;0),ACZ362*ACY294,"-")</f>
        <v>-</v>
      </c>
      <c r="ADE362" s="112">
        <v>10</v>
      </c>
      <c r="ADF362" s="4"/>
      <c r="ADG362" s="108" t="str">
        <f>IF(ADF362&gt;0,INDEX(Вхідні_дані!$A$1525:$F$1574,MATCH(ADF362,Вхідні_дані!$C$1525:$C$1574,0),4),"-")</f>
        <v>-</v>
      </c>
      <c r="ADH362" s="108" t="str">
        <f>IF(ADF362&gt;0,(ADG362)/ADH9/ADH10/60,"-")</f>
        <v>-</v>
      </c>
      <c r="ADI362" s="102" t="str">
        <f>IF(AND(ADF362&gt;0,ADH362&gt;0),ADH362*ADG294,"-")</f>
        <v>-</v>
      </c>
      <c r="ADM362" s="112">
        <v>10</v>
      </c>
      <c r="ADN362" s="4"/>
      <c r="ADO362" s="108" t="str">
        <f>IF(ADN362&gt;0,INDEX(Вхідні_дані!$A$1525:$F$1574,MATCH(ADN362,Вхідні_дані!$C$1525:$C$1574,0),4),"-")</f>
        <v>-</v>
      </c>
      <c r="ADP362" s="108" t="str">
        <f>IF(ADN362&gt;0,(ADO362)/ADP9/ADP10/60,"-")</f>
        <v>-</v>
      </c>
      <c r="ADQ362" s="102" t="str">
        <f>IF(AND(ADN362&gt;0,ADP362&gt;0),ADP362*ADO294,"-")</f>
        <v>-</v>
      </c>
    </row>
    <row r="363" spans="1:800" ht="44.25" customHeight="1" x14ac:dyDescent="0.25"/>
    <row r="364" spans="1:800" ht="30" x14ac:dyDescent="0.25">
      <c r="B364" s="185" t="s">
        <v>175</v>
      </c>
      <c r="C364" s="186"/>
      <c r="D364" s="186"/>
      <c r="E364" s="186"/>
      <c r="F364" s="186"/>
      <c r="G364" s="186"/>
      <c r="H364" s="187"/>
      <c r="J364" s="185" t="s">
        <v>175</v>
      </c>
      <c r="K364" s="186"/>
      <c r="L364" s="186"/>
      <c r="M364" s="186"/>
      <c r="N364" s="186"/>
      <c r="O364" s="186"/>
      <c r="P364" s="187"/>
      <c r="R364" s="185" t="s">
        <v>175</v>
      </c>
      <c r="S364" s="186"/>
      <c r="T364" s="186"/>
      <c r="U364" s="186"/>
      <c r="V364" s="186"/>
      <c r="W364" s="186"/>
      <c r="X364" s="187"/>
      <c r="Z364" s="185" t="s">
        <v>175</v>
      </c>
      <c r="AA364" s="186"/>
      <c r="AB364" s="186"/>
      <c r="AC364" s="186"/>
      <c r="AD364" s="186"/>
      <c r="AE364" s="186"/>
      <c r="AF364" s="187"/>
      <c r="AH364" s="185" t="s">
        <v>175</v>
      </c>
      <c r="AI364" s="186"/>
      <c r="AJ364" s="186"/>
      <c r="AK364" s="186"/>
      <c r="AL364" s="186"/>
      <c r="AM364" s="186"/>
      <c r="AN364" s="187"/>
      <c r="AP364" s="185" t="s">
        <v>175</v>
      </c>
      <c r="AQ364" s="186"/>
      <c r="AR364" s="186"/>
      <c r="AS364" s="186"/>
      <c r="AT364" s="186"/>
      <c r="AU364" s="186"/>
      <c r="AV364" s="187"/>
      <c r="AX364" s="185" t="s">
        <v>175</v>
      </c>
      <c r="AY364" s="186"/>
      <c r="AZ364" s="186"/>
      <c r="BA364" s="186"/>
      <c r="BB364" s="186"/>
      <c r="BC364" s="186"/>
      <c r="BD364" s="187"/>
      <c r="BF364" s="185" t="s">
        <v>175</v>
      </c>
      <c r="BG364" s="186"/>
      <c r="BH364" s="186"/>
      <c r="BI364" s="186"/>
      <c r="BJ364" s="186"/>
      <c r="BK364" s="186"/>
      <c r="BL364" s="187"/>
      <c r="BN364" s="185" t="s">
        <v>175</v>
      </c>
      <c r="BO364" s="186"/>
      <c r="BP364" s="186"/>
      <c r="BQ364" s="186"/>
      <c r="BR364" s="186"/>
      <c r="BS364" s="186"/>
      <c r="BT364" s="187"/>
      <c r="BV364" s="185" t="s">
        <v>175</v>
      </c>
      <c r="BW364" s="186"/>
      <c r="BX364" s="186"/>
      <c r="BY364" s="186"/>
      <c r="BZ364" s="186"/>
      <c r="CA364" s="186"/>
      <c r="CB364" s="187"/>
      <c r="CD364" s="185" t="s">
        <v>175</v>
      </c>
      <c r="CE364" s="186"/>
      <c r="CF364" s="186"/>
      <c r="CG364" s="186"/>
      <c r="CH364" s="186"/>
      <c r="CI364" s="186"/>
      <c r="CJ364" s="187"/>
      <c r="CL364" s="185" t="s">
        <v>175</v>
      </c>
      <c r="CM364" s="186"/>
      <c r="CN364" s="186"/>
      <c r="CO364" s="186"/>
      <c r="CP364" s="186"/>
      <c r="CQ364" s="186"/>
      <c r="CR364" s="187"/>
      <c r="CT364" s="185" t="s">
        <v>175</v>
      </c>
      <c r="CU364" s="186"/>
      <c r="CV364" s="186"/>
      <c r="CW364" s="186"/>
      <c r="CX364" s="186"/>
      <c r="CY364" s="186"/>
      <c r="CZ364" s="187"/>
      <c r="DB364" s="185" t="s">
        <v>175</v>
      </c>
      <c r="DC364" s="186"/>
      <c r="DD364" s="186"/>
      <c r="DE364" s="186"/>
      <c r="DF364" s="186"/>
      <c r="DG364" s="186"/>
      <c r="DH364" s="187"/>
      <c r="DJ364" s="185" t="s">
        <v>175</v>
      </c>
      <c r="DK364" s="186"/>
      <c r="DL364" s="186"/>
      <c r="DM364" s="186"/>
      <c r="DN364" s="186"/>
      <c r="DO364" s="186"/>
      <c r="DP364" s="187"/>
      <c r="DR364" s="185" t="s">
        <v>175</v>
      </c>
      <c r="DS364" s="186"/>
      <c r="DT364" s="186"/>
      <c r="DU364" s="186"/>
      <c r="DV364" s="186"/>
      <c r="DW364" s="186"/>
      <c r="DX364" s="187"/>
      <c r="DZ364" s="185" t="s">
        <v>175</v>
      </c>
      <c r="EA364" s="186"/>
      <c r="EB364" s="186"/>
      <c r="EC364" s="186"/>
      <c r="ED364" s="186"/>
      <c r="EE364" s="186"/>
      <c r="EF364" s="187"/>
      <c r="EH364" s="185" t="s">
        <v>175</v>
      </c>
      <c r="EI364" s="186"/>
      <c r="EJ364" s="186"/>
      <c r="EK364" s="186"/>
      <c r="EL364" s="186"/>
      <c r="EM364" s="186"/>
      <c r="EN364" s="187"/>
      <c r="EP364" s="185" t="s">
        <v>175</v>
      </c>
      <c r="EQ364" s="186"/>
      <c r="ER364" s="186"/>
      <c r="ES364" s="186"/>
      <c r="ET364" s="186"/>
      <c r="EU364" s="186"/>
      <c r="EV364" s="187"/>
      <c r="EX364" s="185" t="s">
        <v>175</v>
      </c>
      <c r="EY364" s="186"/>
      <c r="EZ364" s="186"/>
      <c r="FA364" s="186"/>
      <c r="FB364" s="186"/>
      <c r="FC364" s="186"/>
      <c r="FD364" s="187"/>
      <c r="FF364" s="185" t="s">
        <v>175</v>
      </c>
      <c r="FG364" s="186"/>
      <c r="FH364" s="186"/>
      <c r="FI364" s="186"/>
      <c r="FJ364" s="186"/>
      <c r="FK364" s="186"/>
      <c r="FL364" s="187"/>
      <c r="FN364" s="185" t="s">
        <v>175</v>
      </c>
      <c r="FO364" s="186"/>
      <c r="FP364" s="186"/>
      <c r="FQ364" s="186"/>
      <c r="FR364" s="186"/>
      <c r="FS364" s="186"/>
      <c r="FT364" s="187"/>
      <c r="FV364" s="185" t="s">
        <v>175</v>
      </c>
      <c r="FW364" s="186"/>
      <c r="FX364" s="186"/>
      <c r="FY364" s="186"/>
      <c r="FZ364" s="186"/>
      <c r="GA364" s="186"/>
      <c r="GB364" s="187"/>
      <c r="GD364" s="185" t="s">
        <v>175</v>
      </c>
      <c r="GE364" s="186"/>
      <c r="GF364" s="186"/>
      <c r="GG364" s="186"/>
      <c r="GH364" s="186"/>
      <c r="GI364" s="186"/>
      <c r="GJ364" s="187"/>
      <c r="GL364" s="185" t="s">
        <v>175</v>
      </c>
      <c r="GM364" s="186"/>
      <c r="GN364" s="186"/>
      <c r="GO364" s="186"/>
      <c r="GP364" s="186"/>
      <c r="GQ364" s="186"/>
      <c r="GR364" s="187"/>
      <c r="GT364" s="185" t="s">
        <v>175</v>
      </c>
      <c r="GU364" s="186"/>
      <c r="GV364" s="186"/>
      <c r="GW364" s="186"/>
      <c r="GX364" s="186"/>
      <c r="GY364" s="186"/>
      <c r="GZ364" s="187"/>
      <c r="HB364" s="185" t="s">
        <v>175</v>
      </c>
      <c r="HC364" s="186"/>
      <c r="HD364" s="186"/>
      <c r="HE364" s="186"/>
      <c r="HF364" s="186"/>
      <c r="HG364" s="186"/>
      <c r="HH364" s="187"/>
      <c r="HJ364" s="185" t="s">
        <v>175</v>
      </c>
      <c r="HK364" s="186"/>
      <c r="HL364" s="186"/>
      <c r="HM364" s="186"/>
      <c r="HN364" s="186"/>
      <c r="HO364" s="186"/>
      <c r="HP364" s="187"/>
      <c r="HR364" s="185" t="s">
        <v>175</v>
      </c>
      <c r="HS364" s="186"/>
      <c r="HT364" s="186"/>
      <c r="HU364" s="186"/>
      <c r="HV364" s="186"/>
      <c r="HW364" s="186"/>
      <c r="HX364" s="187"/>
      <c r="HZ364" s="185" t="s">
        <v>175</v>
      </c>
      <c r="IA364" s="186"/>
      <c r="IB364" s="186"/>
      <c r="IC364" s="186"/>
      <c r="ID364" s="186"/>
      <c r="IE364" s="186"/>
      <c r="IF364" s="187"/>
      <c r="IH364" s="185" t="s">
        <v>175</v>
      </c>
      <c r="II364" s="186"/>
      <c r="IJ364" s="186"/>
      <c r="IK364" s="186"/>
      <c r="IL364" s="186"/>
      <c r="IM364" s="186"/>
      <c r="IN364" s="187"/>
      <c r="IP364" s="185" t="s">
        <v>175</v>
      </c>
      <c r="IQ364" s="186"/>
      <c r="IR364" s="186"/>
      <c r="IS364" s="186"/>
      <c r="IT364" s="186"/>
      <c r="IU364" s="186"/>
      <c r="IV364" s="187"/>
      <c r="IX364" s="185" t="s">
        <v>175</v>
      </c>
      <c r="IY364" s="186"/>
      <c r="IZ364" s="186"/>
      <c r="JA364" s="186"/>
      <c r="JB364" s="186"/>
      <c r="JC364" s="186"/>
      <c r="JD364" s="187"/>
      <c r="JF364" s="185" t="s">
        <v>175</v>
      </c>
      <c r="JG364" s="186"/>
      <c r="JH364" s="186"/>
      <c r="JI364" s="186"/>
      <c r="JJ364" s="186"/>
      <c r="JK364" s="186"/>
      <c r="JL364" s="187"/>
      <c r="JN364" s="185" t="s">
        <v>175</v>
      </c>
      <c r="JO364" s="186"/>
      <c r="JP364" s="186"/>
      <c r="JQ364" s="186"/>
      <c r="JR364" s="186"/>
      <c r="JS364" s="186"/>
      <c r="JT364" s="187"/>
      <c r="JV364" s="185" t="s">
        <v>175</v>
      </c>
      <c r="JW364" s="186"/>
      <c r="JX364" s="186"/>
      <c r="JY364" s="186"/>
      <c r="JZ364" s="186"/>
      <c r="KA364" s="186"/>
      <c r="KB364" s="187"/>
      <c r="KD364" s="185" t="s">
        <v>175</v>
      </c>
      <c r="KE364" s="186"/>
      <c r="KF364" s="186"/>
      <c r="KG364" s="186"/>
      <c r="KH364" s="186"/>
      <c r="KI364" s="186"/>
      <c r="KJ364" s="187"/>
      <c r="KL364" s="185" t="s">
        <v>175</v>
      </c>
      <c r="KM364" s="186"/>
      <c r="KN364" s="186"/>
      <c r="KO364" s="186"/>
      <c r="KP364" s="186"/>
      <c r="KQ364" s="186"/>
      <c r="KR364" s="187"/>
      <c r="KT364" s="185" t="s">
        <v>175</v>
      </c>
      <c r="KU364" s="186"/>
      <c r="KV364" s="186"/>
      <c r="KW364" s="186"/>
      <c r="KX364" s="186"/>
      <c r="KY364" s="186"/>
      <c r="KZ364" s="187"/>
      <c r="LB364" s="185" t="s">
        <v>175</v>
      </c>
      <c r="LC364" s="186"/>
      <c r="LD364" s="186"/>
      <c r="LE364" s="186"/>
      <c r="LF364" s="186"/>
      <c r="LG364" s="186"/>
      <c r="LH364" s="187"/>
      <c r="LJ364" s="185" t="s">
        <v>175</v>
      </c>
      <c r="LK364" s="186"/>
      <c r="LL364" s="186"/>
      <c r="LM364" s="186"/>
      <c r="LN364" s="186"/>
      <c r="LO364" s="186"/>
      <c r="LP364" s="187"/>
      <c r="LR364" s="185" t="s">
        <v>175</v>
      </c>
      <c r="LS364" s="186"/>
      <c r="LT364" s="186"/>
      <c r="LU364" s="186"/>
      <c r="LV364" s="186"/>
      <c r="LW364" s="186"/>
      <c r="LX364" s="187"/>
      <c r="LZ364" s="185" t="s">
        <v>175</v>
      </c>
      <c r="MA364" s="186"/>
      <c r="MB364" s="186"/>
      <c r="MC364" s="186"/>
      <c r="MD364" s="186"/>
      <c r="ME364" s="186"/>
      <c r="MF364" s="187"/>
      <c r="MH364" s="185" t="s">
        <v>175</v>
      </c>
      <c r="MI364" s="186"/>
      <c r="MJ364" s="186"/>
      <c r="MK364" s="186"/>
      <c r="ML364" s="186"/>
      <c r="MM364" s="186"/>
      <c r="MN364" s="187"/>
      <c r="MP364" s="185" t="s">
        <v>175</v>
      </c>
      <c r="MQ364" s="186"/>
      <c r="MR364" s="186"/>
      <c r="MS364" s="186"/>
      <c r="MT364" s="186"/>
      <c r="MU364" s="186"/>
      <c r="MV364" s="187"/>
      <c r="MX364" s="185" t="s">
        <v>175</v>
      </c>
      <c r="MY364" s="186"/>
      <c r="MZ364" s="186"/>
      <c r="NA364" s="186"/>
      <c r="NB364" s="186"/>
      <c r="NC364" s="186"/>
      <c r="ND364" s="187"/>
      <c r="NF364" s="185" t="s">
        <v>175</v>
      </c>
      <c r="NG364" s="186"/>
      <c r="NH364" s="186"/>
      <c r="NI364" s="186"/>
      <c r="NJ364" s="186"/>
      <c r="NK364" s="186"/>
      <c r="NL364" s="187"/>
      <c r="NN364" s="185" t="s">
        <v>175</v>
      </c>
      <c r="NO364" s="186"/>
      <c r="NP364" s="186"/>
      <c r="NQ364" s="186"/>
      <c r="NR364" s="186"/>
      <c r="NS364" s="186"/>
      <c r="NT364" s="187"/>
      <c r="NV364" s="185" t="s">
        <v>175</v>
      </c>
      <c r="NW364" s="186"/>
      <c r="NX364" s="186"/>
      <c r="NY364" s="186"/>
      <c r="NZ364" s="186"/>
      <c r="OA364" s="186"/>
      <c r="OB364" s="187"/>
      <c r="OD364" s="185" t="s">
        <v>175</v>
      </c>
      <c r="OE364" s="186"/>
      <c r="OF364" s="186"/>
      <c r="OG364" s="186"/>
      <c r="OH364" s="186"/>
      <c r="OI364" s="186"/>
      <c r="OJ364" s="187"/>
      <c r="OL364" s="185" t="s">
        <v>175</v>
      </c>
      <c r="OM364" s="186"/>
      <c r="ON364" s="186"/>
      <c r="OO364" s="186"/>
      <c r="OP364" s="186"/>
      <c r="OQ364" s="186"/>
      <c r="OR364" s="187"/>
      <c r="OT364" s="185" t="s">
        <v>175</v>
      </c>
      <c r="OU364" s="186"/>
      <c r="OV364" s="186"/>
      <c r="OW364" s="186"/>
      <c r="OX364" s="186"/>
      <c r="OY364" s="186"/>
      <c r="OZ364" s="187"/>
      <c r="PB364" s="185" t="s">
        <v>175</v>
      </c>
      <c r="PC364" s="186"/>
      <c r="PD364" s="186"/>
      <c r="PE364" s="186"/>
      <c r="PF364" s="186"/>
      <c r="PG364" s="186"/>
      <c r="PH364" s="187"/>
      <c r="PJ364" s="185" t="s">
        <v>175</v>
      </c>
      <c r="PK364" s="186"/>
      <c r="PL364" s="186"/>
      <c r="PM364" s="186"/>
      <c r="PN364" s="186"/>
      <c r="PO364" s="186"/>
      <c r="PP364" s="187"/>
      <c r="PR364" s="185" t="s">
        <v>175</v>
      </c>
      <c r="PS364" s="186"/>
      <c r="PT364" s="186"/>
      <c r="PU364" s="186"/>
      <c r="PV364" s="186"/>
      <c r="PW364" s="186"/>
      <c r="PX364" s="187"/>
      <c r="PZ364" s="185" t="s">
        <v>175</v>
      </c>
      <c r="QA364" s="186"/>
      <c r="QB364" s="186"/>
      <c r="QC364" s="186"/>
      <c r="QD364" s="186"/>
      <c r="QE364" s="186"/>
      <c r="QF364" s="187"/>
      <c r="QH364" s="185" t="s">
        <v>175</v>
      </c>
      <c r="QI364" s="186"/>
      <c r="QJ364" s="186"/>
      <c r="QK364" s="186"/>
      <c r="QL364" s="186"/>
      <c r="QM364" s="186"/>
      <c r="QN364" s="187"/>
      <c r="QP364" s="185" t="s">
        <v>175</v>
      </c>
      <c r="QQ364" s="186"/>
      <c r="QR364" s="186"/>
      <c r="QS364" s="186"/>
      <c r="QT364" s="186"/>
      <c r="QU364" s="186"/>
      <c r="QV364" s="187"/>
      <c r="QX364" s="185" t="s">
        <v>175</v>
      </c>
      <c r="QY364" s="186"/>
      <c r="QZ364" s="186"/>
      <c r="RA364" s="186"/>
      <c r="RB364" s="186"/>
      <c r="RC364" s="186"/>
      <c r="RD364" s="187"/>
      <c r="RF364" s="185" t="s">
        <v>175</v>
      </c>
      <c r="RG364" s="186"/>
      <c r="RH364" s="186"/>
      <c r="RI364" s="186"/>
      <c r="RJ364" s="186"/>
      <c r="RK364" s="186"/>
      <c r="RL364" s="187"/>
      <c r="RN364" s="185" t="s">
        <v>175</v>
      </c>
      <c r="RO364" s="186"/>
      <c r="RP364" s="186"/>
      <c r="RQ364" s="186"/>
      <c r="RR364" s="186"/>
      <c r="RS364" s="186"/>
      <c r="RT364" s="187"/>
      <c r="RV364" s="185" t="s">
        <v>175</v>
      </c>
      <c r="RW364" s="186"/>
      <c r="RX364" s="186"/>
      <c r="RY364" s="186"/>
      <c r="RZ364" s="186"/>
      <c r="SA364" s="186"/>
      <c r="SB364" s="187"/>
      <c r="SD364" s="185" t="s">
        <v>175</v>
      </c>
      <c r="SE364" s="186"/>
      <c r="SF364" s="186"/>
      <c r="SG364" s="186"/>
      <c r="SH364" s="186"/>
      <c r="SI364" s="186"/>
      <c r="SJ364" s="187"/>
      <c r="SL364" s="185" t="s">
        <v>175</v>
      </c>
      <c r="SM364" s="186"/>
      <c r="SN364" s="186"/>
      <c r="SO364" s="186"/>
      <c r="SP364" s="186"/>
      <c r="SQ364" s="186"/>
      <c r="SR364" s="187"/>
      <c r="ST364" s="185" t="s">
        <v>175</v>
      </c>
      <c r="SU364" s="186"/>
      <c r="SV364" s="186"/>
      <c r="SW364" s="186"/>
      <c r="SX364" s="186"/>
      <c r="SY364" s="186"/>
      <c r="SZ364" s="187"/>
      <c r="TB364" s="185" t="s">
        <v>175</v>
      </c>
      <c r="TC364" s="186"/>
      <c r="TD364" s="186"/>
      <c r="TE364" s="186"/>
      <c r="TF364" s="186"/>
      <c r="TG364" s="186"/>
      <c r="TH364" s="187"/>
      <c r="TJ364" s="185" t="s">
        <v>175</v>
      </c>
      <c r="TK364" s="186"/>
      <c r="TL364" s="186"/>
      <c r="TM364" s="186"/>
      <c r="TN364" s="186"/>
      <c r="TO364" s="186"/>
      <c r="TP364" s="187"/>
      <c r="TR364" s="185" t="s">
        <v>175</v>
      </c>
      <c r="TS364" s="186"/>
      <c r="TT364" s="186"/>
      <c r="TU364" s="186"/>
      <c r="TV364" s="186"/>
      <c r="TW364" s="186"/>
      <c r="TX364" s="187"/>
      <c r="TZ364" s="185" t="s">
        <v>175</v>
      </c>
      <c r="UA364" s="186"/>
      <c r="UB364" s="186"/>
      <c r="UC364" s="186"/>
      <c r="UD364" s="186"/>
      <c r="UE364" s="186"/>
      <c r="UF364" s="187"/>
      <c r="UH364" s="185" t="s">
        <v>175</v>
      </c>
      <c r="UI364" s="186"/>
      <c r="UJ364" s="186"/>
      <c r="UK364" s="186"/>
      <c r="UL364" s="186"/>
      <c r="UM364" s="186"/>
      <c r="UN364" s="187"/>
      <c r="UP364" s="185" t="s">
        <v>175</v>
      </c>
      <c r="UQ364" s="186"/>
      <c r="UR364" s="186"/>
      <c r="US364" s="186"/>
      <c r="UT364" s="186"/>
      <c r="UU364" s="186"/>
      <c r="UV364" s="187"/>
      <c r="UX364" s="185" t="s">
        <v>175</v>
      </c>
      <c r="UY364" s="186"/>
      <c r="UZ364" s="186"/>
      <c r="VA364" s="186"/>
      <c r="VB364" s="186"/>
      <c r="VC364" s="186"/>
      <c r="VD364" s="187"/>
      <c r="VF364" s="185" t="s">
        <v>175</v>
      </c>
      <c r="VG364" s="186"/>
      <c r="VH364" s="186"/>
      <c r="VI364" s="186"/>
      <c r="VJ364" s="186"/>
      <c r="VK364" s="186"/>
      <c r="VL364" s="187"/>
      <c r="VN364" s="185" t="s">
        <v>175</v>
      </c>
      <c r="VO364" s="186"/>
      <c r="VP364" s="186"/>
      <c r="VQ364" s="186"/>
      <c r="VR364" s="186"/>
      <c r="VS364" s="186"/>
      <c r="VT364" s="187"/>
      <c r="VV364" s="185" t="s">
        <v>175</v>
      </c>
      <c r="VW364" s="186"/>
      <c r="VX364" s="186"/>
      <c r="VY364" s="186"/>
      <c r="VZ364" s="186"/>
      <c r="WA364" s="186"/>
      <c r="WB364" s="187"/>
      <c r="WD364" s="185" t="s">
        <v>175</v>
      </c>
      <c r="WE364" s="186"/>
      <c r="WF364" s="186"/>
      <c r="WG364" s="186"/>
      <c r="WH364" s="186"/>
      <c r="WI364" s="186"/>
      <c r="WJ364" s="187"/>
      <c r="WL364" s="185" t="s">
        <v>175</v>
      </c>
      <c r="WM364" s="186"/>
      <c r="WN364" s="186"/>
      <c r="WO364" s="186"/>
      <c r="WP364" s="186"/>
      <c r="WQ364" s="186"/>
      <c r="WR364" s="187"/>
      <c r="WT364" s="185" t="s">
        <v>175</v>
      </c>
      <c r="WU364" s="186"/>
      <c r="WV364" s="186"/>
      <c r="WW364" s="186"/>
      <c r="WX364" s="186"/>
      <c r="WY364" s="186"/>
      <c r="WZ364" s="187"/>
      <c r="XB364" s="185" t="s">
        <v>175</v>
      </c>
      <c r="XC364" s="186"/>
      <c r="XD364" s="186"/>
      <c r="XE364" s="186"/>
      <c r="XF364" s="186"/>
      <c r="XG364" s="186"/>
      <c r="XH364" s="187"/>
      <c r="XJ364" s="185" t="s">
        <v>175</v>
      </c>
      <c r="XK364" s="186"/>
      <c r="XL364" s="186"/>
      <c r="XM364" s="186"/>
      <c r="XN364" s="186"/>
      <c r="XO364" s="186"/>
      <c r="XP364" s="187"/>
      <c r="XR364" s="185" t="s">
        <v>175</v>
      </c>
      <c r="XS364" s="186"/>
      <c r="XT364" s="186"/>
      <c r="XU364" s="186"/>
      <c r="XV364" s="186"/>
      <c r="XW364" s="186"/>
      <c r="XX364" s="187"/>
      <c r="XZ364" s="185" t="s">
        <v>175</v>
      </c>
      <c r="YA364" s="186"/>
      <c r="YB364" s="186"/>
      <c r="YC364" s="186"/>
      <c r="YD364" s="186"/>
      <c r="YE364" s="186"/>
      <c r="YF364" s="187"/>
      <c r="YH364" s="185" t="s">
        <v>175</v>
      </c>
      <c r="YI364" s="186"/>
      <c r="YJ364" s="186"/>
      <c r="YK364" s="186"/>
      <c r="YL364" s="186"/>
      <c r="YM364" s="186"/>
      <c r="YN364" s="187"/>
      <c r="YP364" s="185" t="s">
        <v>175</v>
      </c>
      <c r="YQ364" s="186"/>
      <c r="YR364" s="186"/>
      <c r="YS364" s="186"/>
      <c r="YT364" s="186"/>
      <c r="YU364" s="186"/>
      <c r="YV364" s="187"/>
      <c r="YX364" s="185" t="s">
        <v>175</v>
      </c>
      <c r="YY364" s="186"/>
      <c r="YZ364" s="186"/>
      <c r="ZA364" s="186"/>
      <c r="ZB364" s="186"/>
      <c r="ZC364" s="186"/>
      <c r="ZD364" s="187"/>
      <c r="ZF364" s="185" t="s">
        <v>175</v>
      </c>
      <c r="ZG364" s="186"/>
      <c r="ZH364" s="186"/>
      <c r="ZI364" s="186"/>
      <c r="ZJ364" s="186"/>
      <c r="ZK364" s="186"/>
      <c r="ZL364" s="187"/>
      <c r="ZN364" s="185" t="s">
        <v>175</v>
      </c>
      <c r="ZO364" s="186"/>
      <c r="ZP364" s="186"/>
      <c r="ZQ364" s="186"/>
      <c r="ZR364" s="186"/>
      <c r="ZS364" s="186"/>
      <c r="ZT364" s="187"/>
      <c r="ZV364" s="185" t="s">
        <v>175</v>
      </c>
      <c r="ZW364" s="186"/>
      <c r="ZX364" s="186"/>
      <c r="ZY364" s="186"/>
      <c r="ZZ364" s="186"/>
      <c r="AAA364" s="186"/>
      <c r="AAB364" s="187"/>
      <c r="AAD364" s="185" t="s">
        <v>175</v>
      </c>
      <c r="AAE364" s="186"/>
      <c r="AAF364" s="186"/>
      <c r="AAG364" s="186"/>
      <c r="AAH364" s="186"/>
      <c r="AAI364" s="186"/>
      <c r="AAJ364" s="187"/>
      <c r="AAL364" s="185" t="s">
        <v>175</v>
      </c>
      <c r="AAM364" s="186"/>
      <c r="AAN364" s="186"/>
      <c r="AAO364" s="186"/>
      <c r="AAP364" s="186"/>
      <c r="AAQ364" s="186"/>
      <c r="AAR364" s="187"/>
      <c r="AAT364" s="185" t="s">
        <v>175</v>
      </c>
      <c r="AAU364" s="186"/>
      <c r="AAV364" s="186"/>
      <c r="AAW364" s="186"/>
      <c r="AAX364" s="186"/>
      <c r="AAY364" s="186"/>
      <c r="AAZ364" s="187"/>
      <c r="ABB364" s="185" t="s">
        <v>175</v>
      </c>
      <c r="ABC364" s="186"/>
      <c r="ABD364" s="186"/>
      <c r="ABE364" s="186"/>
      <c r="ABF364" s="186"/>
      <c r="ABG364" s="186"/>
      <c r="ABH364" s="187"/>
      <c r="ABJ364" s="185" t="s">
        <v>175</v>
      </c>
      <c r="ABK364" s="186"/>
      <c r="ABL364" s="186"/>
      <c r="ABM364" s="186"/>
      <c r="ABN364" s="186"/>
      <c r="ABO364" s="186"/>
      <c r="ABP364" s="187"/>
      <c r="ABR364" s="185" t="s">
        <v>175</v>
      </c>
      <c r="ABS364" s="186"/>
      <c r="ABT364" s="186"/>
      <c r="ABU364" s="186"/>
      <c r="ABV364" s="186"/>
      <c r="ABW364" s="186"/>
      <c r="ABX364" s="187"/>
      <c r="ABZ364" s="185" t="s">
        <v>175</v>
      </c>
      <c r="ACA364" s="186"/>
      <c r="ACB364" s="186"/>
      <c r="ACC364" s="186"/>
      <c r="ACD364" s="186"/>
      <c r="ACE364" s="186"/>
      <c r="ACF364" s="187"/>
      <c r="ACH364" s="185" t="s">
        <v>175</v>
      </c>
      <c r="ACI364" s="186"/>
      <c r="ACJ364" s="186"/>
      <c r="ACK364" s="186"/>
      <c r="ACL364" s="186"/>
      <c r="ACM364" s="186"/>
      <c r="ACN364" s="187"/>
      <c r="ACP364" s="185" t="s">
        <v>175</v>
      </c>
      <c r="ACQ364" s="186"/>
      <c r="ACR364" s="186"/>
      <c r="ACS364" s="186"/>
      <c r="ACT364" s="186"/>
      <c r="ACU364" s="186"/>
      <c r="ACV364" s="187"/>
      <c r="ACX364" s="185" t="s">
        <v>175</v>
      </c>
      <c r="ACY364" s="186"/>
      <c r="ACZ364" s="186"/>
      <c r="ADA364" s="186"/>
      <c r="ADB364" s="186"/>
      <c r="ADC364" s="186"/>
      <c r="ADD364" s="187"/>
      <c r="ADF364" s="185" t="s">
        <v>175</v>
      </c>
      <c r="ADG364" s="186"/>
      <c r="ADH364" s="186"/>
      <c r="ADI364" s="186"/>
      <c r="ADJ364" s="186"/>
      <c r="ADK364" s="186"/>
      <c r="ADL364" s="187"/>
      <c r="ADN364" s="185" t="s">
        <v>175</v>
      </c>
      <c r="ADO364" s="186"/>
      <c r="ADP364" s="186"/>
      <c r="ADQ364" s="186"/>
      <c r="ADR364" s="186"/>
      <c r="ADS364" s="186"/>
      <c r="ADT364" s="187"/>
    </row>
    <row r="365" spans="1:800" ht="30" customHeight="1" outlineLevel="2" x14ac:dyDescent="0.25"/>
    <row r="366" spans="1:800" ht="72.75" outlineLevel="2" x14ac:dyDescent="0.25">
      <c r="B366" s="31" t="s">
        <v>158</v>
      </c>
      <c r="C366" s="31" t="s">
        <v>159</v>
      </c>
      <c r="D366" s="31" t="s">
        <v>161</v>
      </c>
      <c r="E366" s="31" t="s">
        <v>174</v>
      </c>
      <c r="J366" s="31" t="s">
        <v>158</v>
      </c>
      <c r="K366" s="31" t="s">
        <v>159</v>
      </c>
      <c r="L366" s="31" t="s">
        <v>161</v>
      </c>
      <c r="M366" s="31" t="s">
        <v>174</v>
      </c>
      <c r="R366" s="31" t="s">
        <v>158</v>
      </c>
      <c r="S366" s="31" t="s">
        <v>159</v>
      </c>
      <c r="T366" s="31" t="s">
        <v>161</v>
      </c>
      <c r="U366" s="31" t="s">
        <v>174</v>
      </c>
      <c r="Z366" s="31" t="s">
        <v>158</v>
      </c>
      <c r="AA366" s="31" t="s">
        <v>159</v>
      </c>
      <c r="AB366" s="31" t="s">
        <v>161</v>
      </c>
      <c r="AC366" s="31" t="s">
        <v>174</v>
      </c>
      <c r="AH366" s="31" t="s">
        <v>158</v>
      </c>
      <c r="AI366" s="31" t="s">
        <v>159</v>
      </c>
      <c r="AJ366" s="31" t="s">
        <v>161</v>
      </c>
      <c r="AK366" s="31" t="s">
        <v>174</v>
      </c>
      <c r="AP366" s="31" t="s">
        <v>158</v>
      </c>
      <c r="AQ366" s="31" t="s">
        <v>159</v>
      </c>
      <c r="AR366" s="31" t="s">
        <v>161</v>
      </c>
      <c r="AS366" s="31" t="s">
        <v>174</v>
      </c>
      <c r="AX366" s="31" t="s">
        <v>158</v>
      </c>
      <c r="AY366" s="31" t="s">
        <v>159</v>
      </c>
      <c r="AZ366" s="31" t="s">
        <v>161</v>
      </c>
      <c r="BA366" s="31" t="s">
        <v>174</v>
      </c>
      <c r="BF366" s="31" t="s">
        <v>158</v>
      </c>
      <c r="BG366" s="31" t="s">
        <v>159</v>
      </c>
      <c r="BH366" s="31" t="s">
        <v>161</v>
      </c>
      <c r="BI366" s="31" t="s">
        <v>174</v>
      </c>
      <c r="BN366" s="31" t="s">
        <v>158</v>
      </c>
      <c r="BO366" s="31" t="s">
        <v>159</v>
      </c>
      <c r="BP366" s="31" t="s">
        <v>161</v>
      </c>
      <c r="BQ366" s="31" t="s">
        <v>174</v>
      </c>
      <c r="BV366" s="31" t="s">
        <v>158</v>
      </c>
      <c r="BW366" s="31" t="s">
        <v>159</v>
      </c>
      <c r="BX366" s="31" t="s">
        <v>161</v>
      </c>
      <c r="BY366" s="31" t="s">
        <v>174</v>
      </c>
      <c r="CD366" s="31" t="s">
        <v>158</v>
      </c>
      <c r="CE366" s="31" t="s">
        <v>159</v>
      </c>
      <c r="CF366" s="31" t="s">
        <v>161</v>
      </c>
      <c r="CG366" s="31" t="s">
        <v>174</v>
      </c>
      <c r="CL366" s="31" t="s">
        <v>158</v>
      </c>
      <c r="CM366" s="31" t="s">
        <v>159</v>
      </c>
      <c r="CN366" s="31" t="s">
        <v>161</v>
      </c>
      <c r="CO366" s="31" t="s">
        <v>174</v>
      </c>
      <c r="CT366" s="31" t="s">
        <v>158</v>
      </c>
      <c r="CU366" s="31" t="s">
        <v>159</v>
      </c>
      <c r="CV366" s="31" t="s">
        <v>161</v>
      </c>
      <c r="CW366" s="31" t="s">
        <v>174</v>
      </c>
      <c r="DB366" s="31" t="s">
        <v>158</v>
      </c>
      <c r="DC366" s="31" t="s">
        <v>159</v>
      </c>
      <c r="DD366" s="31" t="s">
        <v>161</v>
      </c>
      <c r="DE366" s="31" t="s">
        <v>174</v>
      </c>
      <c r="DJ366" s="31" t="s">
        <v>158</v>
      </c>
      <c r="DK366" s="31" t="s">
        <v>159</v>
      </c>
      <c r="DL366" s="31" t="s">
        <v>161</v>
      </c>
      <c r="DM366" s="31" t="s">
        <v>174</v>
      </c>
      <c r="DR366" s="31" t="s">
        <v>158</v>
      </c>
      <c r="DS366" s="31" t="s">
        <v>159</v>
      </c>
      <c r="DT366" s="31" t="s">
        <v>161</v>
      </c>
      <c r="DU366" s="31" t="s">
        <v>174</v>
      </c>
      <c r="DZ366" s="31" t="s">
        <v>158</v>
      </c>
      <c r="EA366" s="31" t="s">
        <v>159</v>
      </c>
      <c r="EB366" s="31" t="s">
        <v>161</v>
      </c>
      <c r="EC366" s="31" t="s">
        <v>174</v>
      </c>
      <c r="EH366" s="31" t="s">
        <v>158</v>
      </c>
      <c r="EI366" s="31" t="s">
        <v>159</v>
      </c>
      <c r="EJ366" s="31" t="s">
        <v>161</v>
      </c>
      <c r="EK366" s="31" t="s">
        <v>174</v>
      </c>
      <c r="EP366" s="31" t="s">
        <v>158</v>
      </c>
      <c r="EQ366" s="31" t="s">
        <v>159</v>
      </c>
      <c r="ER366" s="31" t="s">
        <v>161</v>
      </c>
      <c r="ES366" s="31" t="s">
        <v>174</v>
      </c>
      <c r="EX366" s="31" t="s">
        <v>158</v>
      </c>
      <c r="EY366" s="31" t="s">
        <v>159</v>
      </c>
      <c r="EZ366" s="31" t="s">
        <v>161</v>
      </c>
      <c r="FA366" s="31" t="s">
        <v>174</v>
      </c>
      <c r="FF366" s="31" t="s">
        <v>158</v>
      </c>
      <c r="FG366" s="31" t="s">
        <v>159</v>
      </c>
      <c r="FH366" s="31" t="s">
        <v>161</v>
      </c>
      <c r="FI366" s="31" t="s">
        <v>174</v>
      </c>
      <c r="FN366" s="31" t="s">
        <v>158</v>
      </c>
      <c r="FO366" s="31" t="s">
        <v>159</v>
      </c>
      <c r="FP366" s="31" t="s">
        <v>161</v>
      </c>
      <c r="FQ366" s="31" t="s">
        <v>174</v>
      </c>
      <c r="FV366" s="31" t="s">
        <v>158</v>
      </c>
      <c r="FW366" s="31" t="s">
        <v>159</v>
      </c>
      <c r="FX366" s="31" t="s">
        <v>161</v>
      </c>
      <c r="FY366" s="31" t="s">
        <v>174</v>
      </c>
      <c r="GD366" s="31" t="s">
        <v>158</v>
      </c>
      <c r="GE366" s="31" t="s">
        <v>159</v>
      </c>
      <c r="GF366" s="31" t="s">
        <v>161</v>
      </c>
      <c r="GG366" s="31" t="s">
        <v>174</v>
      </c>
      <c r="GL366" s="31" t="s">
        <v>158</v>
      </c>
      <c r="GM366" s="31" t="s">
        <v>159</v>
      </c>
      <c r="GN366" s="31" t="s">
        <v>161</v>
      </c>
      <c r="GO366" s="31" t="s">
        <v>174</v>
      </c>
      <c r="GT366" s="31" t="s">
        <v>158</v>
      </c>
      <c r="GU366" s="31" t="s">
        <v>159</v>
      </c>
      <c r="GV366" s="31" t="s">
        <v>161</v>
      </c>
      <c r="GW366" s="31" t="s">
        <v>174</v>
      </c>
      <c r="HB366" s="31" t="s">
        <v>158</v>
      </c>
      <c r="HC366" s="31" t="s">
        <v>159</v>
      </c>
      <c r="HD366" s="31" t="s">
        <v>161</v>
      </c>
      <c r="HE366" s="31" t="s">
        <v>174</v>
      </c>
      <c r="HJ366" s="31" t="s">
        <v>158</v>
      </c>
      <c r="HK366" s="31" t="s">
        <v>159</v>
      </c>
      <c r="HL366" s="31" t="s">
        <v>161</v>
      </c>
      <c r="HM366" s="31" t="s">
        <v>174</v>
      </c>
      <c r="HR366" s="31" t="s">
        <v>158</v>
      </c>
      <c r="HS366" s="31" t="s">
        <v>159</v>
      </c>
      <c r="HT366" s="31" t="s">
        <v>161</v>
      </c>
      <c r="HU366" s="31" t="s">
        <v>174</v>
      </c>
      <c r="HZ366" s="31" t="s">
        <v>158</v>
      </c>
      <c r="IA366" s="31" t="s">
        <v>159</v>
      </c>
      <c r="IB366" s="31" t="s">
        <v>161</v>
      </c>
      <c r="IC366" s="31" t="s">
        <v>174</v>
      </c>
      <c r="IH366" s="31" t="s">
        <v>158</v>
      </c>
      <c r="II366" s="31" t="s">
        <v>159</v>
      </c>
      <c r="IJ366" s="31" t="s">
        <v>161</v>
      </c>
      <c r="IK366" s="31" t="s">
        <v>174</v>
      </c>
      <c r="IP366" s="31" t="s">
        <v>158</v>
      </c>
      <c r="IQ366" s="31" t="s">
        <v>159</v>
      </c>
      <c r="IR366" s="31" t="s">
        <v>161</v>
      </c>
      <c r="IS366" s="31" t="s">
        <v>174</v>
      </c>
      <c r="IX366" s="31" t="s">
        <v>158</v>
      </c>
      <c r="IY366" s="31" t="s">
        <v>159</v>
      </c>
      <c r="IZ366" s="31" t="s">
        <v>161</v>
      </c>
      <c r="JA366" s="31" t="s">
        <v>174</v>
      </c>
      <c r="JF366" s="31" t="s">
        <v>158</v>
      </c>
      <c r="JG366" s="31" t="s">
        <v>159</v>
      </c>
      <c r="JH366" s="31" t="s">
        <v>161</v>
      </c>
      <c r="JI366" s="31" t="s">
        <v>174</v>
      </c>
      <c r="JN366" s="31" t="s">
        <v>158</v>
      </c>
      <c r="JO366" s="31" t="s">
        <v>159</v>
      </c>
      <c r="JP366" s="31" t="s">
        <v>161</v>
      </c>
      <c r="JQ366" s="31" t="s">
        <v>174</v>
      </c>
      <c r="JV366" s="31" t="s">
        <v>158</v>
      </c>
      <c r="JW366" s="31" t="s">
        <v>159</v>
      </c>
      <c r="JX366" s="31" t="s">
        <v>161</v>
      </c>
      <c r="JY366" s="31" t="s">
        <v>174</v>
      </c>
      <c r="KD366" s="31" t="s">
        <v>158</v>
      </c>
      <c r="KE366" s="31" t="s">
        <v>159</v>
      </c>
      <c r="KF366" s="31" t="s">
        <v>161</v>
      </c>
      <c r="KG366" s="31" t="s">
        <v>174</v>
      </c>
      <c r="KL366" s="31" t="s">
        <v>158</v>
      </c>
      <c r="KM366" s="31" t="s">
        <v>159</v>
      </c>
      <c r="KN366" s="31" t="s">
        <v>161</v>
      </c>
      <c r="KO366" s="31" t="s">
        <v>174</v>
      </c>
      <c r="KT366" s="31" t="s">
        <v>158</v>
      </c>
      <c r="KU366" s="31" t="s">
        <v>159</v>
      </c>
      <c r="KV366" s="31" t="s">
        <v>161</v>
      </c>
      <c r="KW366" s="31" t="s">
        <v>174</v>
      </c>
      <c r="LB366" s="31" t="s">
        <v>158</v>
      </c>
      <c r="LC366" s="31" t="s">
        <v>159</v>
      </c>
      <c r="LD366" s="31" t="s">
        <v>161</v>
      </c>
      <c r="LE366" s="31" t="s">
        <v>174</v>
      </c>
      <c r="LJ366" s="31" t="s">
        <v>158</v>
      </c>
      <c r="LK366" s="31" t="s">
        <v>159</v>
      </c>
      <c r="LL366" s="31" t="s">
        <v>161</v>
      </c>
      <c r="LM366" s="31" t="s">
        <v>174</v>
      </c>
      <c r="LR366" s="31" t="s">
        <v>158</v>
      </c>
      <c r="LS366" s="31" t="s">
        <v>159</v>
      </c>
      <c r="LT366" s="31" t="s">
        <v>161</v>
      </c>
      <c r="LU366" s="31" t="s">
        <v>174</v>
      </c>
      <c r="LZ366" s="31" t="s">
        <v>158</v>
      </c>
      <c r="MA366" s="31" t="s">
        <v>159</v>
      </c>
      <c r="MB366" s="31" t="s">
        <v>161</v>
      </c>
      <c r="MC366" s="31" t="s">
        <v>174</v>
      </c>
      <c r="MH366" s="31" t="s">
        <v>158</v>
      </c>
      <c r="MI366" s="31" t="s">
        <v>159</v>
      </c>
      <c r="MJ366" s="31" t="s">
        <v>161</v>
      </c>
      <c r="MK366" s="31" t="s">
        <v>174</v>
      </c>
      <c r="MP366" s="31" t="s">
        <v>158</v>
      </c>
      <c r="MQ366" s="31" t="s">
        <v>159</v>
      </c>
      <c r="MR366" s="31" t="s">
        <v>161</v>
      </c>
      <c r="MS366" s="31" t="s">
        <v>174</v>
      </c>
      <c r="MX366" s="31" t="s">
        <v>158</v>
      </c>
      <c r="MY366" s="31" t="s">
        <v>159</v>
      </c>
      <c r="MZ366" s="31" t="s">
        <v>161</v>
      </c>
      <c r="NA366" s="31" t="s">
        <v>174</v>
      </c>
      <c r="NF366" s="31" t="s">
        <v>158</v>
      </c>
      <c r="NG366" s="31" t="s">
        <v>159</v>
      </c>
      <c r="NH366" s="31" t="s">
        <v>161</v>
      </c>
      <c r="NI366" s="31" t="s">
        <v>174</v>
      </c>
      <c r="NN366" s="31" t="s">
        <v>158</v>
      </c>
      <c r="NO366" s="31" t="s">
        <v>159</v>
      </c>
      <c r="NP366" s="31" t="s">
        <v>161</v>
      </c>
      <c r="NQ366" s="31" t="s">
        <v>174</v>
      </c>
      <c r="NV366" s="31" t="s">
        <v>158</v>
      </c>
      <c r="NW366" s="31" t="s">
        <v>159</v>
      </c>
      <c r="NX366" s="31" t="s">
        <v>161</v>
      </c>
      <c r="NY366" s="31" t="s">
        <v>174</v>
      </c>
      <c r="OD366" s="31" t="s">
        <v>158</v>
      </c>
      <c r="OE366" s="31" t="s">
        <v>159</v>
      </c>
      <c r="OF366" s="31" t="s">
        <v>161</v>
      </c>
      <c r="OG366" s="31" t="s">
        <v>174</v>
      </c>
      <c r="OL366" s="31" t="s">
        <v>158</v>
      </c>
      <c r="OM366" s="31" t="s">
        <v>159</v>
      </c>
      <c r="ON366" s="31" t="s">
        <v>161</v>
      </c>
      <c r="OO366" s="31" t="s">
        <v>174</v>
      </c>
      <c r="OT366" s="31" t="s">
        <v>158</v>
      </c>
      <c r="OU366" s="31" t="s">
        <v>159</v>
      </c>
      <c r="OV366" s="31" t="s">
        <v>161</v>
      </c>
      <c r="OW366" s="31" t="s">
        <v>174</v>
      </c>
      <c r="PB366" s="31" t="s">
        <v>158</v>
      </c>
      <c r="PC366" s="31" t="s">
        <v>159</v>
      </c>
      <c r="PD366" s="31" t="s">
        <v>161</v>
      </c>
      <c r="PE366" s="31" t="s">
        <v>174</v>
      </c>
      <c r="PJ366" s="31" t="s">
        <v>158</v>
      </c>
      <c r="PK366" s="31" t="s">
        <v>159</v>
      </c>
      <c r="PL366" s="31" t="s">
        <v>161</v>
      </c>
      <c r="PM366" s="31" t="s">
        <v>174</v>
      </c>
      <c r="PR366" s="31" t="s">
        <v>158</v>
      </c>
      <c r="PS366" s="31" t="s">
        <v>159</v>
      </c>
      <c r="PT366" s="31" t="s">
        <v>161</v>
      </c>
      <c r="PU366" s="31" t="s">
        <v>174</v>
      </c>
      <c r="PZ366" s="31" t="s">
        <v>158</v>
      </c>
      <c r="QA366" s="31" t="s">
        <v>159</v>
      </c>
      <c r="QB366" s="31" t="s">
        <v>161</v>
      </c>
      <c r="QC366" s="31" t="s">
        <v>174</v>
      </c>
      <c r="QH366" s="31" t="s">
        <v>158</v>
      </c>
      <c r="QI366" s="31" t="s">
        <v>159</v>
      </c>
      <c r="QJ366" s="31" t="s">
        <v>161</v>
      </c>
      <c r="QK366" s="31" t="s">
        <v>174</v>
      </c>
      <c r="QP366" s="31" t="s">
        <v>158</v>
      </c>
      <c r="QQ366" s="31" t="s">
        <v>159</v>
      </c>
      <c r="QR366" s="31" t="s">
        <v>161</v>
      </c>
      <c r="QS366" s="31" t="s">
        <v>174</v>
      </c>
      <c r="QX366" s="31" t="s">
        <v>158</v>
      </c>
      <c r="QY366" s="31" t="s">
        <v>159</v>
      </c>
      <c r="QZ366" s="31" t="s">
        <v>161</v>
      </c>
      <c r="RA366" s="31" t="s">
        <v>174</v>
      </c>
      <c r="RF366" s="31" t="s">
        <v>158</v>
      </c>
      <c r="RG366" s="31" t="s">
        <v>159</v>
      </c>
      <c r="RH366" s="31" t="s">
        <v>161</v>
      </c>
      <c r="RI366" s="31" t="s">
        <v>174</v>
      </c>
      <c r="RN366" s="31" t="s">
        <v>158</v>
      </c>
      <c r="RO366" s="31" t="s">
        <v>159</v>
      </c>
      <c r="RP366" s="31" t="s">
        <v>161</v>
      </c>
      <c r="RQ366" s="31" t="s">
        <v>174</v>
      </c>
      <c r="RV366" s="31" t="s">
        <v>158</v>
      </c>
      <c r="RW366" s="31" t="s">
        <v>159</v>
      </c>
      <c r="RX366" s="31" t="s">
        <v>161</v>
      </c>
      <c r="RY366" s="31" t="s">
        <v>174</v>
      </c>
      <c r="SD366" s="31" t="s">
        <v>158</v>
      </c>
      <c r="SE366" s="31" t="s">
        <v>159</v>
      </c>
      <c r="SF366" s="31" t="s">
        <v>161</v>
      </c>
      <c r="SG366" s="31" t="s">
        <v>174</v>
      </c>
      <c r="SL366" s="31" t="s">
        <v>158</v>
      </c>
      <c r="SM366" s="31" t="s">
        <v>159</v>
      </c>
      <c r="SN366" s="31" t="s">
        <v>161</v>
      </c>
      <c r="SO366" s="31" t="s">
        <v>174</v>
      </c>
      <c r="ST366" s="31" t="s">
        <v>158</v>
      </c>
      <c r="SU366" s="31" t="s">
        <v>159</v>
      </c>
      <c r="SV366" s="31" t="s">
        <v>161</v>
      </c>
      <c r="SW366" s="31" t="s">
        <v>174</v>
      </c>
      <c r="TB366" s="31" t="s">
        <v>158</v>
      </c>
      <c r="TC366" s="31" t="s">
        <v>159</v>
      </c>
      <c r="TD366" s="31" t="s">
        <v>161</v>
      </c>
      <c r="TE366" s="31" t="s">
        <v>174</v>
      </c>
      <c r="TJ366" s="31" t="s">
        <v>158</v>
      </c>
      <c r="TK366" s="31" t="s">
        <v>159</v>
      </c>
      <c r="TL366" s="31" t="s">
        <v>161</v>
      </c>
      <c r="TM366" s="31" t="s">
        <v>174</v>
      </c>
      <c r="TR366" s="31" t="s">
        <v>158</v>
      </c>
      <c r="TS366" s="31" t="s">
        <v>159</v>
      </c>
      <c r="TT366" s="31" t="s">
        <v>161</v>
      </c>
      <c r="TU366" s="31" t="s">
        <v>174</v>
      </c>
      <c r="TZ366" s="31" t="s">
        <v>158</v>
      </c>
      <c r="UA366" s="31" t="s">
        <v>159</v>
      </c>
      <c r="UB366" s="31" t="s">
        <v>161</v>
      </c>
      <c r="UC366" s="31" t="s">
        <v>174</v>
      </c>
      <c r="UH366" s="31" t="s">
        <v>158</v>
      </c>
      <c r="UI366" s="31" t="s">
        <v>159</v>
      </c>
      <c r="UJ366" s="31" t="s">
        <v>161</v>
      </c>
      <c r="UK366" s="31" t="s">
        <v>174</v>
      </c>
      <c r="UP366" s="31" t="s">
        <v>158</v>
      </c>
      <c r="UQ366" s="31" t="s">
        <v>159</v>
      </c>
      <c r="UR366" s="31" t="s">
        <v>161</v>
      </c>
      <c r="US366" s="31" t="s">
        <v>174</v>
      </c>
      <c r="UX366" s="31" t="s">
        <v>158</v>
      </c>
      <c r="UY366" s="31" t="s">
        <v>159</v>
      </c>
      <c r="UZ366" s="31" t="s">
        <v>161</v>
      </c>
      <c r="VA366" s="31" t="s">
        <v>174</v>
      </c>
      <c r="VF366" s="31" t="s">
        <v>158</v>
      </c>
      <c r="VG366" s="31" t="s">
        <v>159</v>
      </c>
      <c r="VH366" s="31" t="s">
        <v>161</v>
      </c>
      <c r="VI366" s="31" t="s">
        <v>174</v>
      </c>
      <c r="VN366" s="31" t="s">
        <v>158</v>
      </c>
      <c r="VO366" s="31" t="s">
        <v>159</v>
      </c>
      <c r="VP366" s="31" t="s">
        <v>161</v>
      </c>
      <c r="VQ366" s="31" t="s">
        <v>174</v>
      </c>
      <c r="VV366" s="31" t="s">
        <v>158</v>
      </c>
      <c r="VW366" s="31" t="s">
        <v>159</v>
      </c>
      <c r="VX366" s="31" t="s">
        <v>161</v>
      </c>
      <c r="VY366" s="31" t="s">
        <v>174</v>
      </c>
      <c r="WD366" s="31" t="s">
        <v>158</v>
      </c>
      <c r="WE366" s="31" t="s">
        <v>159</v>
      </c>
      <c r="WF366" s="31" t="s">
        <v>161</v>
      </c>
      <c r="WG366" s="31" t="s">
        <v>174</v>
      </c>
      <c r="WL366" s="31" t="s">
        <v>158</v>
      </c>
      <c r="WM366" s="31" t="s">
        <v>159</v>
      </c>
      <c r="WN366" s="31" t="s">
        <v>161</v>
      </c>
      <c r="WO366" s="31" t="s">
        <v>174</v>
      </c>
      <c r="WT366" s="31" t="s">
        <v>158</v>
      </c>
      <c r="WU366" s="31" t="s">
        <v>159</v>
      </c>
      <c r="WV366" s="31" t="s">
        <v>161</v>
      </c>
      <c r="WW366" s="31" t="s">
        <v>174</v>
      </c>
      <c r="XB366" s="31" t="s">
        <v>158</v>
      </c>
      <c r="XC366" s="31" t="s">
        <v>159</v>
      </c>
      <c r="XD366" s="31" t="s">
        <v>161</v>
      </c>
      <c r="XE366" s="31" t="s">
        <v>174</v>
      </c>
      <c r="XJ366" s="31" t="s">
        <v>158</v>
      </c>
      <c r="XK366" s="31" t="s">
        <v>159</v>
      </c>
      <c r="XL366" s="31" t="s">
        <v>161</v>
      </c>
      <c r="XM366" s="31" t="s">
        <v>174</v>
      </c>
      <c r="XR366" s="31" t="s">
        <v>158</v>
      </c>
      <c r="XS366" s="31" t="s">
        <v>159</v>
      </c>
      <c r="XT366" s="31" t="s">
        <v>161</v>
      </c>
      <c r="XU366" s="31" t="s">
        <v>174</v>
      </c>
      <c r="XZ366" s="31" t="s">
        <v>158</v>
      </c>
      <c r="YA366" s="31" t="s">
        <v>159</v>
      </c>
      <c r="YB366" s="31" t="s">
        <v>161</v>
      </c>
      <c r="YC366" s="31" t="s">
        <v>174</v>
      </c>
      <c r="YH366" s="31" t="s">
        <v>158</v>
      </c>
      <c r="YI366" s="31" t="s">
        <v>159</v>
      </c>
      <c r="YJ366" s="31" t="s">
        <v>161</v>
      </c>
      <c r="YK366" s="31" t="s">
        <v>174</v>
      </c>
      <c r="YP366" s="31" t="s">
        <v>158</v>
      </c>
      <c r="YQ366" s="31" t="s">
        <v>159</v>
      </c>
      <c r="YR366" s="31" t="s">
        <v>161</v>
      </c>
      <c r="YS366" s="31" t="s">
        <v>174</v>
      </c>
      <c r="YX366" s="31" t="s">
        <v>158</v>
      </c>
      <c r="YY366" s="31" t="s">
        <v>159</v>
      </c>
      <c r="YZ366" s="31" t="s">
        <v>161</v>
      </c>
      <c r="ZA366" s="31" t="s">
        <v>174</v>
      </c>
      <c r="ZF366" s="31" t="s">
        <v>158</v>
      </c>
      <c r="ZG366" s="31" t="s">
        <v>159</v>
      </c>
      <c r="ZH366" s="31" t="s">
        <v>161</v>
      </c>
      <c r="ZI366" s="31" t="s">
        <v>174</v>
      </c>
      <c r="ZN366" s="31" t="s">
        <v>158</v>
      </c>
      <c r="ZO366" s="31" t="s">
        <v>159</v>
      </c>
      <c r="ZP366" s="31" t="s">
        <v>161</v>
      </c>
      <c r="ZQ366" s="31" t="s">
        <v>174</v>
      </c>
      <c r="ZV366" s="31" t="s">
        <v>158</v>
      </c>
      <c r="ZW366" s="31" t="s">
        <v>159</v>
      </c>
      <c r="ZX366" s="31" t="s">
        <v>161</v>
      </c>
      <c r="ZY366" s="31" t="s">
        <v>174</v>
      </c>
      <c r="AAD366" s="31" t="s">
        <v>158</v>
      </c>
      <c r="AAE366" s="31" t="s">
        <v>159</v>
      </c>
      <c r="AAF366" s="31" t="s">
        <v>161</v>
      </c>
      <c r="AAG366" s="31" t="s">
        <v>174</v>
      </c>
      <c r="AAL366" s="31" t="s">
        <v>158</v>
      </c>
      <c r="AAM366" s="31" t="s">
        <v>159</v>
      </c>
      <c r="AAN366" s="31" t="s">
        <v>161</v>
      </c>
      <c r="AAO366" s="31" t="s">
        <v>174</v>
      </c>
      <c r="AAT366" s="31" t="s">
        <v>158</v>
      </c>
      <c r="AAU366" s="31" t="s">
        <v>159</v>
      </c>
      <c r="AAV366" s="31" t="s">
        <v>161</v>
      </c>
      <c r="AAW366" s="31" t="s">
        <v>174</v>
      </c>
      <c r="ABB366" s="31" t="s">
        <v>158</v>
      </c>
      <c r="ABC366" s="31" t="s">
        <v>159</v>
      </c>
      <c r="ABD366" s="31" t="s">
        <v>161</v>
      </c>
      <c r="ABE366" s="31" t="s">
        <v>174</v>
      </c>
      <c r="ABJ366" s="31" t="s">
        <v>158</v>
      </c>
      <c r="ABK366" s="31" t="s">
        <v>159</v>
      </c>
      <c r="ABL366" s="31" t="s">
        <v>161</v>
      </c>
      <c r="ABM366" s="31" t="s">
        <v>174</v>
      </c>
      <c r="ABR366" s="31" t="s">
        <v>158</v>
      </c>
      <c r="ABS366" s="31" t="s">
        <v>159</v>
      </c>
      <c r="ABT366" s="31" t="s">
        <v>161</v>
      </c>
      <c r="ABU366" s="31" t="s">
        <v>174</v>
      </c>
      <c r="ABZ366" s="31" t="s">
        <v>158</v>
      </c>
      <c r="ACA366" s="31" t="s">
        <v>159</v>
      </c>
      <c r="ACB366" s="31" t="s">
        <v>161</v>
      </c>
      <c r="ACC366" s="31" t="s">
        <v>174</v>
      </c>
      <c r="ACH366" s="31" t="s">
        <v>158</v>
      </c>
      <c r="ACI366" s="31" t="s">
        <v>159</v>
      </c>
      <c r="ACJ366" s="31" t="s">
        <v>161</v>
      </c>
      <c r="ACK366" s="31" t="s">
        <v>174</v>
      </c>
      <c r="ACP366" s="31" t="s">
        <v>158</v>
      </c>
      <c r="ACQ366" s="31" t="s">
        <v>159</v>
      </c>
      <c r="ACR366" s="31" t="s">
        <v>161</v>
      </c>
      <c r="ACS366" s="31" t="s">
        <v>174</v>
      </c>
      <c r="ACX366" s="31" t="s">
        <v>158</v>
      </c>
      <c r="ACY366" s="31" t="s">
        <v>159</v>
      </c>
      <c r="ACZ366" s="31" t="s">
        <v>161</v>
      </c>
      <c r="ADA366" s="31" t="s">
        <v>174</v>
      </c>
      <c r="ADF366" s="31" t="s">
        <v>158</v>
      </c>
      <c r="ADG366" s="31" t="s">
        <v>159</v>
      </c>
      <c r="ADH366" s="31" t="s">
        <v>161</v>
      </c>
      <c r="ADI366" s="31" t="s">
        <v>174</v>
      </c>
      <c r="ADN366" s="31" t="s">
        <v>158</v>
      </c>
      <c r="ADO366" s="31" t="s">
        <v>159</v>
      </c>
      <c r="ADP366" s="31" t="s">
        <v>161</v>
      </c>
      <c r="ADQ366" s="31" t="s">
        <v>174</v>
      </c>
    </row>
    <row r="367" spans="1:800" ht="44.25" customHeight="1" outlineLevel="2" x14ac:dyDescent="0.25">
      <c r="A367" s="112">
        <v>1</v>
      </c>
      <c r="B367" s="4"/>
      <c r="C367" s="108" t="str">
        <f>IF(B367&gt;0,INDEX(Вхідні_дані!$A$1579:$F$1628,MATCH(B367,Вхідні_дані!$C$1579:$C$1628,0),4),"-")</f>
        <v>-</v>
      </c>
      <c r="D367" s="108" t="str">
        <f>IF(B367&gt;0,(C367)/D9/D10/60,"-")</f>
        <v>-</v>
      </c>
      <c r="E367" s="102" t="str">
        <f>IF(AND(B367&gt;0,D367&gt;0),D367*C294,"-")</f>
        <v>-</v>
      </c>
      <c r="I367" s="112">
        <v>1</v>
      </c>
      <c r="J367" s="4"/>
      <c r="K367" s="108" t="str">
        <f>IF(J367&gt;0,INDEX(Вхідні_дані!$A$1579:$F$1628,MATCH(J367,Вхідні_дані!$C$1579:$C$1628,0),4),"-")</f>
        <v>-</v>
      </c>
      <c r="L367" s="108" t="str">
        <f>IF(J367&gt;0,(K367)/L9/L10/60,"-")</f>
        <v>-</v>
      </c>
      <c r="M367" s="102" t="str">
        <f>IF(AND(J367&gt;0,L367&gt;0),L367*K294,"-")</f>
        <v>-</v>
      </c>
      <c r="Q367" s="112">
        <v>1</v>
      </c>
      <c r="R367" s="4"/>
      <c r="S367" s="108" t="str">
        <f>IF(R367&gt;0,INDEX(Вхідні_дані!$A$1579:$F$1628,MATCH(R367,Вхідні_дані!$C$1579:$C$1628,0),4),"-")</f>
        <v>-</v>
      </c>
      <c r="T367" s="108" t="str">
        <f>IF(R367&gt;0,(S367)/T9/T10/60,"-")</f>
        <v>-</v>
      </c>
      <c r="U367" s="102" t="str">
        <f>IF(AND(R367&gt;0,T367&gt;0),T367*S294,"-")</f>
        <v>-</v>
      </c>
      <c r="Y367" s="112">
        <v>1</v>
      </c>
      <c r="Z367" s="4"/>
      <c r="AA367" s="108" t="str">
        <f>IF(Z367&gt;0,INDEX(Вхідні_дані!$A$1579:$F$1628,MATCH(Z367,Вхідні_дані!$C$1579:$C$1628,0),4),"-")</f>
        <v>-</v>
      </c>
      <c r="AB367" s="108" t="str">
        <f>IF(Z367&gt;0,(AA367)/AB9/AB10/60,"-")</f>
        <v>-</v>
      </c>
      <c r="AC367" s="102" t="str">
        <f>IF(AND(Z367&gt;0,AB367&gt;0),AB367*AA294,"-")</f>
        <v>-</v>
      </c>
      <c r="AG367" s="112">
        <v>1</v>
      </c>
      <c r="AH367" s="4"/>
      <c r="AI367" s="108" t="str">
        <f>IF(AH367&gt;0,INDEX(Вхідні_дані!$A$1579:$F$1628,MATCH(AH367,Вхідні_дані!$C$1579:$C$1628,0),4),"-")</f>
        <v>-</v>
      </c>
      <c r="AJ367" s="108" t="str">
        <f>IF(AH367&gt;0,(AI367)/AJ9/AJ10/60,"-")</f>
        <v>-</v>
      </c>
      <c r="AK367" s="102" t="str">
        <f>IF(AND(AH367&gt;0,AJ367&gt;0),AJ367*AI294,"-")</f>
        <v>-</v>
      </c>
      <c r="AO367" s="112">
        <v>1</v>
      </c>
      <c r="AP367" s="4"/>
      <c r="AQ367" s="108" t="str">
        <f>IF(AP367&gt;0,INDEX(Вхідні_дані!$A$1579:$F$1628,MATCH(AP367,Вхідні_дані!$C$1579:$C$1628,0),4),"-")</f>
        <v>-</v>
      </c>
      <c r="AR367" s="108" t="str">
        <f>IF(AP367&gt;0,(AQ367)/AR9/AR10/60,"-")</f>
        <v>-</v>
      </c>
      <c r="AS367" s="102" t="str">
        <f>IF(AND(AP367&gt;0,AR367&gt;0),AR367*AQ294,"-")</f>
        <v>-</v>
      </c>
      <c r="AW367" s="112">
        <v>1</v>
      </c>
      <c r="AX367" s="4"/>
      <c r="AY367" s="108" t="str">
        <f>IF(AX367&gt;0,INDEX(Вхідні_дані!$A$1579:$F$1628,MATCH(AX367,Вхідні_дані!$C$1579:$C$1628,0),4),"-")</f>
        <v>-</v>
      </c>
      <c r="AZ367" s="108" t="str">
        <f>IF(AX367&gt;0,(AY367)/AZ9/AZ10/60,"-")</f>
        <v>-</v>
      </c>
      <c r="BA367" s="102" t="str">
        <f>IF(AND(AX367&gt;0,AZ367&gt;0),AZ367*AY294,"-")</f>
        <v>-</v>
      </c>
      <c r="BE367" s="112">
        <v>1</v>
      </c>
      <c r="BF367" s="4"/>
      <c r="BG367" s="108" t="str">
        <f>IF(BF367&gt;0,INDEX(Вхідні_дані!$A$1579:$F$1628,MATCH(BF367,Вхідні_дані!$C$1579:$C$1628,0),4),"-")</f>
        <v>-</v>
      </c>
      <c r="BH367" s="108" t="str">
        <f>IF(BF367&gt;0,(BG367)/BH9/BH10/60,"-")</f>
        <v>-</v>
      </c>
      <c r="BI367" s="102" t="str">
        <f>IF(AND(BF367&gt;0,BH367&gt;0),BH367*BG294,"-")</f>
        <v>-</v>
      </c>
      <c r="BM367" s="112">
        <v>1</v>
      </c>
      <c r="BN367" s="4"/>
      <c r="BO367" s="108" t="str">
        <f>IF(BN367&gt;0,INDEX(Вхідні_дані!$A$1579:$F$1628,MATCH(BN367,Вхідні_дані!$C$1579:$C$1628,0),4),"-")</f>
        <v>-</v>
      </c>
      <c r="BP367" s="108" t="str">
        <f>IF(BN367&gt;0,(BO367)/BP9/BP10/60,"-")</f>
        <v>-</v>
      </c>
      <c r="BQ367" s="102" t="str">
        <f>IF(AND(BN367&gt;0,BP367&gt;0),BP367*BO294,"-")</f>
        <v>-</v>
      </c>
      <c r="BU367" s="112">
        <v>1</v>
      </c>
      <c r="BV367" s="4"/>
      <c r="BW367" s="108" t="str">
        <f>IF(BV367&gt;0,INDEX(Вхідні_дані!$A$1579:$F$1628,MATCH(BV367,Вхідні_дані!$C$1579:$C$1628,0),4),"-")</f>
        <v>-</v>
      </c>
      <c r="BX367" s="108" t="str">
        <f>IF(BV367&gt;0,(BW367)/BX9/BX10/60,"-")</f>
        <v>-</v>
      </c>
      <c r="BY367" s="102" t="str">
        <f>IF(AND(BV367&gt;0,BX367&gt;0),BX367*BW294,"-")</f>
        <v>-</v>
      </c>
      <c r="CC367" s="112">
        <v>1</v>
      </c>
      <c r="CD367" s="4"/>
      <c r="CE367" s="108" t="str">
        <f>IF(CD367&gt;0,INDEX(Вхідні_дані!$A$1579:$F$1628,MATCH(CD367,Вхідні_дані!$C$1579:$C$1628,0),4),"-")</f>
        <v>-</v>
      </c>
      <c r="CF367" s="108" t="str">
        <f>IF(CD367&gt;0,(CE367)/CF9/CF10/60,"-")</f>
        <v>-</v>
      </c>
      <c r="CG367" s="102" t="str">
        <f>IF(AND(CD367&gt;0,CF367&gt;0),CF367*CE294,"-")</f>
        <v>-</v>
      </c>
      <c r="CK367" s="112">
        <v>1</v>
      </c>
      <c r="CL367" s="4"/>
      <c r="CM367" s="108" t="str">
        <f>IF(CL367&gt;0,INDEX(Вхідні_дані!$A$1579:$F$1628,MATCH(CL367,Вхідні_дані!$C$1579:$C$1628,0),4),"-")</f>
        <v>-</v>
      </c>
      <c r="CN367" s="108" t="str">
        <f>IF(CL367&gt;0,(CM367)/CN9/CN10/60,"-")</f>
        <v>-</v>
      </c>
      <c r="CO367" s="102" t="str">
        <f>IF(AND(CL367&gt;0,CN367&gt;0),CN367*CM294,"-")</f>
        <v>-</v>
      </c>
      <c r="CS367" s="112">
        <v>1</v>
      </c>
      <c r="CT367" s="4"/>
      <c r="CU367" s="108" t="str">
        <f>IF(CT367&gt;0,INDEX(Вхідні_дані!$A$1579:$F$1628,MATCH(CT367,Вхідні_дані!$C$1579:$C$1628,0),4),"-")</f>
        <v>-</v>
      </c>
      <c r="CV367" s="108" t="str">
        <f>IF(CT367&gt;0,(CU367)/CV9/CV10/60,"-")</f>
        <v>-</v>
      </c>
      <c r="CW367" s="102" t="str">
        <f>IF(AND(CT367&gt;0,CV367&gt;0),CV367*CU294,"-")</f>
        <v>-</v>
      </c>
      <c r="DA367" s="112">
        <v>1</v>
      </c>
      <c r="DB367" s="4"/>
      <c r="DC367" s="108" t="str">
        <f>IF(DB367&gt;0,INDEX(Вхідні_дані!$A$1579:$F$1628,MATCH(DB367,Вхідні_дані!$C$1579:$C$1628,0),4),"-")</f>
        <v>-</v>
      </c>
      <c r="DD367" s="108" t="str">
        <f>IF(DB367&gt;0,(DC367)/DD9/DD10/60,"-")</f>
        <v>-</v>
      </c>
      <c r="DE367" s="102" t="str">
        <f>IF(AND(DB367&gt;0,DD367&gt;0),DD367*DC294,"-")</f>
        <v>-</v>
      </c>
      <c r="DI367" s="112">
        <v>1</v>
      </c>
      <c r="DJ367" s="4"/>
      <c r="DK367" s="108" t="str">
        <f>IF(DJ367&gt;0,INDEX(Вхідні_дані!$A$1579:$F$1628,MATCH(DJ367,Вхідні_дані!$C$1579:$C$1628,0),4),"-")</f>
        <v>-</v>
      </c>
      <c r="DL367" s="108" t="str">
        <f>IF(DJ367&gt;0,(DK367)/DL9/DL10/60,"-")</f>
        <v>-</v>
      </c>
      <c r="DM367" s="102" t="str">
        <f>IF(AND(DJ367&gt;0,DL367&gt;0),DL367*DK294,"-")</f>
        <v>-</v>
      </c>
      <c r="DQ367" s="112">
        <v>1</v>
      </c>
      <c r="DR367" s="4"/>
      <c r="DS367" s="108" t="str">
        <f>IF(DR367&gt;0,INDEX(Вхідні_дані!$A$1579:$F$1628,MATCH(DR367,Вхідні_дані!$C$1579:$C$1628,0),4),"-")</f>
        <v>-</v>
      </c>
      <c r="DT367" s="108" t="str">
        <f>IF(DR367&gt;0,(DS367)/DT9/DT10/60,"-")</f>
        <v>-</v>
      </c>
      <c r="DU367" s="102" t="str">
        <f>IF(AND(DR367&gt;0,DT367&gt;0),DT367*DS294,"-")</f>
        <v>-</v>
      </c>
      <c r="DY367" s="112">
        <v>1</v>
      </c>
      <c r="DZ367" s="4"/>
      <c r="EA367" s="108" t="str">
        <f>IF(DZ367&gt;0,INDEX(Вхідні_дані!$A$1579:$F$1628,MATCH(DZ367,Вхідні_дані!$C$1579:$C$1628,0),4),"-")</f>
        <v>-</v>
      </c>
      <c r="EB367" s="108" t="str">
        <f>IF(DZ367&gt;0,(EA367)/EB9/EB10/60,"-")</f>
        <v>-</v>
      </c>
      <c r="EC367" s="102" t="str">
        <f>IF(AND(DZ367&gt;0,EB367&gt;0),EB367*EA294,"-")</f>
        <v>-</v>
      </c>
      <c r="EG367" s="112">
        <v>1</v>
      </c>
      <c r="EH367" s="4"/>
      <c r="EI367" s="108" t="str">
        <f>IF(EH367&gt;0,INDEX(Вхідні_дані!$A$1579:$F$1628,MATCH(EH367,Вхідні_дані!$C$1579:$C$1628,0),4),"-")</f>
        <v>-</v>
      </c>
      <c r="EJ367" s="108" t="str">
        <f>IF(EH367&gt;0,(EI367)/EJ9/EJ10/60,"-")</f>
        <v>-</v>
      </c>
      <c r="EK367" s="102" t="str">
        <f>IF(AND(EH367&gt;0,EJ367&gt;0),EJ367*EI294,"-")</f>
        <v>-</v>
      </c>
      <c r="EO367" s="112">
        <v>1</v>
      </c>
      <c r="EP367" s="4"/>
      <c r="EQ367" s="108" t="str">
        <f>IF(EP367&gt;0,INDEX(Вхідні_дані!$A$1579:$F$1628,MATCH(EP367,Вхідні_дані!$C$1579:$C$1628,0),4),"-")</f>
        <v>-</v>
      </c>
      <c r="ER367" s="108" t="str">
        <f>IF(EP367&gt;0,(EQ367)/ER9/ER10/60,"-")</f>
        <v>-</v>
      </c>
      <c r="ES367" s="102" t="str">
        <f>IF(AND(EP367&gt;0,ER367&gt;0),ER367*EQ294,"-")</f>
        <v>-</v>
      </c>
      <c r="EW367" s="112">
        <v>1</v>
      </c>
      <c r="EX367" s="4"/>
      <c r="EY367" s="108" t="str">
        <f>IF(EX367&gt;0,INDEX(Вхідні_дані!$A$1579:$F$1628,MATCH(EX367,Вхідні_дані!$C$1579:$C$1628,0),4),"-")</f>
        <v>-</v>
      </c>
      <c r="EZ367" s="108" t="str">
        <f>IF(EX367&gt;0,(EY367)/EZ9/EZ10/60,"-")</f>
        <v>-</v>
      </c>
      <c r="FA367" s="102" t="str">
        <f>IF(AND(EX367&gt;0,EZ367&gt;0),EZ367*EY294,"-")</f>
        <v>-</v>
      </c>
      <c r="FE367" s="112">
        <v>1</v>
      </c>
      <c r="FF367" s="4"/>
      <c r="FG367" s="108" t="str">
        <f>IF(FF367&gt;0,INDEX(Вхідні_дані!$A$1579:$F$1628,MATCH(FF367,Вхідні_дані!$C$1579:$C$1628,0),4),"-")</f>
        <v>-</v>
      </c>
      <c r="FH367" s="108" t="str">
        <f>IF(FF367&gt;0,(FG367)/FH9/FH10/60,"-")</f>
        <v>-</v>
      </c>
      <c r="FI367" s="102" t="str">
        <f>IF(AND(FF367&gt;0,FH367&gt;0),FH367*FG294,"-")</f>
        <v>-</v>
      </c>
      <c r="FM367" s="112">
        <v>1</v>
      </c>
      <c r="FN367" s="4"/>
      <c r="FO367" s="108" t="str">
        <f>IF(FN367&gt;0,INDEX(Вхідні_дані!$A$1579:$F$1628,MATCH(FN367,Вхідні_дані!$C$1579:$C$1628,0),4),"-")</f>
        <v>-</v>
      </c>
      <c r="FP367" s="108" t="str">
        <f>IF(FN367&gt;0,(FO367)/FP9/FP10/60,"-")</f>
        <v>-</v>
      </c>
      <c r="FQ367" s="102" t="str">
        <f>IF(AND(FN367&gt;0,FP367&gt;0),FP367*FO294,"-")</f>
        <v>-</v>
      </c>
      <c r="FU367" s="112">
        <v>1</v>
      </c>
      <c r="FV367" s="4"/>
      <c r="FW367" s="108" t="str">
        <f>IF(FV367&gt;0,INDEX(Вхідні_дані!$A$1579:$F$1628,MATCH(FV367,Вхідні_дані!$C$1579:$C$1628,0),4),"-")</f>
        <v>-</v>
      </c>
      <c r="FX367" s="108" t="str">
        <f>IF(FV367&gt;0,(FW367)/FX9/FX10/60,"-")</f>
        <v>-</v>
      </c>
      <c r="FY367" s="102" t="str">
        <f>IF(AND(FV367&gt;0,FX367&gt;0),FX367*FW294,"-")</f>
        <v>-</v>
      </c>
      <c r="GC367" s="112">
        <v>1</v>
      </c>
      <c r="GD367" s="4"/>
      <c r="GE367" s="108" t="str">
        <f>IF(GD367&gt;0,INDEX(Вхідні_дані!$A$1579:$F$1628,MATCH(GD367,Вхідні_дані!$C$1579:$C$1628,0),4),"-")</f>
        <v>-</v>
      </c>
      <c r="GF367" s="108" t="str">
        <f>IF(GD367&gt;0,(GE367)/GF9/GF10/60,"-")</f>
        <v>-</v>
      </c>
      <c r="GG367" s="102" t="str">
        <f>IF(AND(GD367&gt;0,GF367&gt;0),GF367*GE294,"-")</f>
        <v>-</v>
      </c>
      <c r="GK367" s="112">
        <v>1</v>
      </c>
      <c r="GL367" s="4"/>
      <c r="GM367" s="108" t="str">
        <f>IF(GL367&gt;0,INDEX(Вхідні_дані!$A$1579:$F$1628,MATCH(GL367,Вхідні_дані!$C$1579:$C$1628,0),4),"-")</f>
        <v>-</v>
      </c>
      <c r="GN367" s="108" t="str">
        <f>IF(GL367&gt;0,(GM367)/GN9/GN10/60,"-")</f>
        <v>-</v>
      </c>
      <c r="GO367" s="102" t="str">
        <f>IF(AND(GL367&gt;0,GN367&gt;0),GN367*GM294,"-")</f>
        <v>-</v>
      </c>
      <c r="GS367" s="112">
        <v>1</v>
      </c>
      <c r="GT367" s="4"/>
      <c r="GU367" s="108" t="str">
        <f>IF(GT367&gt;0,INDEX(Вхідні_дані!$A$1579:$F$1628,MATCH(GT367,Вхідні_дані!$C$1579:$C$1628,0),4),"-")</f>
        <v>-</v>
      </c>
      <c r="GV367" s="108" t="str">
        <f>IF(GT367&gt;0,(GU367)/GV9/GV10/60,"-")</f>
        <v>-</v>
      </c>
      <c r="GW367" s="102" t="str">
        <f>IF(AND(GT367&gt;0,GV367&gt;0),GV367*GU294,"-")</f>
        <v>-</v>
      </c>
      <c r="HA367" s="112">
        <v>1</v>
      </c>
      <c r="HB367" s="4"/>
      <c r="HC367" s="108" t="str">
        <f>IF(HB367&gt;0,INDEX(Вхідні_дані!$A$1579:$F$1628,MATCH(HB367,Вхідні_дані!$C$1579:$C$1628,0),4),"-")</f>
        <v>-</v>
      </c>
      <c r="HD367" s="108" t="str">
        <f>IF(HB367&gt;0,(HC367)/HD9/HD10/60,"-")</f>
        <v>-</v>
      </c>
      <c r="HE367" s="102" t="str">
        <f>IF(AND(HB367&gt;0,HD367&gt;0),HD367*HC294,"-")</f>
        <v>-</v>
      </c>
      <c r="HI367" s="112">
        <v>1</v>
      </c>
      <c r="HJ367" s="4"/>
      <c r="HK367" s="108" t="str">
        <f>IF(HJ367&gt;0,INDEX(Вхідні_дані!$A$1579:$F$1628,MATCH(HJ367,Вхідні_дані!$C$1579:$C$1628,0),4),"-")</f>
        <v>-</v>
      </c>
      <c r="HL367" s="108" t="str">
        <f>IF(HJ367&gt;0,(HK367)/HL9/HL10/60,"-")</f>
        <v>-</v>
      </c>
      <c r="HM367" s="102" t="str">
        <f>IF(AND(HJ367&gt;0,HL367&gt;0),HL367*HK294,"-")</f>
        <v>-</v>
      </c>
      <c r="HQ367" s="112">
        <v>1</v>
      </c>
      <c r="HR367" s="4"/>
      <c r="HS367" s="108" t="str">
        <f>IF(HR367&gt;0,INDEX(Вхідні_дані!$A$1579:$F$1628,MATCH(HR367,Вхідні_дані!$C$1579:$C$1628,0),4),"-")</f>
        <v>-</v>
      </c>
      <c r="HT367" s="108" t="str">
        <f>IF(HR367&gt;0,(HS367)/HT9/HT10/60,"-")</f>
        <v>-</v>
      </c>
      <c r="HU367" s="102" t="str">
        <f>IF(AND(HR367&gt;0,HT367&gt;0),HT367*HS294,"-")</f>
        <v>-</v>
      </c>
      <c r="HY367" s="112">
        <v>1</v>
      </c>
      <c r="HZ367" s="4"/>
      <c r="IA367" s="108" t="str">
        <f>IF(HZ367&gt;0,INDEX(Вхідні_дані!$A$1579:$F$1628,MATCH(HZ367,Вхідні_дані!$C$1579:$C$1628,0),4),"-")</f>
        <v>-</v>
      </c>
      <c r="IB367" s="108" t="str">
        <f>IF(HZ367&gt;0,(IA367)/IB9/IB10/60,"-")</f>
        <v>-</v>
      </c>
      <c r="IC367" s="102" t="str">
        <f>IF(AND(HZ367&gt;0,IB367&gt;0),IB367*IA294,"-")</f>
        <v>-</v>
      </c>
      <c r="IG367" s="112">
        <v>1</v>
      </c>
      <c r="IH367" s="4"/>
      <c r="II367" s="108" t="str">
        <f>IF(IH367&gt;0,INDEX(Вхідні_дані!$A$1579:$F$1628,MATCH(IH367,Вхідні_дані!$C$1579:$C$1628,0),4),"-")</f>
        <v>-</v>
      </c>
      <c r="IJ367" s="108" t="str">
        <f>IF(IH367&gt;0,(II367)/IJ9/IJ10/60,"-")</f>
        <v>-</v>
      </c>
      <c r="IK367" s="102" t="str">
        <f>IF(AND(IH367&gt;0,IJ367&gt;0),IJ367*II294,"-")</f>
        <v>-</v>
      </c>
      <c r="IO367" s="112">
        <v>1</v>
      </c>
      <c r="IP367" s="4"/>
      <c r="IQ367" s="108" t="str">
        <f>IF(IP367&gt;0,INDEX(Вхідні_дані!$A$1579:$F$1628,MATCH(IP367,Вхідні_дані!$C$1579:$C$1628,0),4),"-")</f>
        <v>-</v>
      </c>
      <c r="IR367" s="108" t="str">
        <f>IF(IP367&gt;0,(IQ367)/IR9/IR10/60,"-")</f>
        <v>-</v>
      </c>
      <c r="IS367" s="102" t="str">
        <f>IF(AND(IP367&gt;0,IR367&gt;0),IR367*IQ294,"-")</f>
        <v>-</v>
      </c>
      <c r="IW367" s="112">
        <v>1</v>
      </c>
      <c r="IX367" s="4"/>
      <c r="IY367" s="108" t="str">
        <f>IF(IX367&gt;0,INDEX(Вхідні_дані!$A$1579:$F$1628,MATCH(IX367,Вхідні_дані!$C$1579:$C$1628,0),4),"-")</f>
        <v>-</v>
      </c>
      <c r="IZ367" s="108" t="str">
        <f>IF(IX367&gt;0,(IY367)/IZ9/IZ10/60,"-")</f>
        <v>-</v>
      </c>
      <c r="JA367" s="102" t="str">
        <f>IF(AND(IX367&gt;0,IZ367&gt;0),IZ367*IY294,"-")</f>
        <v>-</v>
      </c>
      <c r="JE367" s="112">
        <v>1</v>
      </c>
      <c r="JF367" s="4"/>
      <c r="JG367" s="108" t="str">
        <f>IF(JF367&gt;0,INDEX(Вхідні_дані!$A$1579:$F$1628,MATCH(JF367,Вхідні_дані!$C$1579:$C$1628,0),4),"-")</f>
        <v>-</v>
      </c>
      <c r="JH367" s="108" t="str">
        <f>IF(JF367&gt;0,(JG367)/JH9/JH10/60,"-")</f>
        <v>-</v>
      </c>
      <c r="JI367" s="102" t="str">
        <f>IF(AND(JF367&gt;0,JH367&gt;0),JH367*JG294,"-")</f>
        <v>-</v>
      </c>
      <c r="JM367" s="112">
        <v>1</v>
      </c>
      <c r="JN367" s="4"/>
      <c r="JO367" s="108" t="str">
        <f>IF(JN367&gt;0,INDEX(Вхідні_дані!$A$1579:$F$1628,MATCH(JN367,Вхідні_дані!$C$1579:$C$1628,0),4),"-")</f>
        <v>-</v>
      </c>
      <c r="JP367" s="108" t="str">
        <f>IF(JN367&gt;0,(JO367)/JP9/JP10/60,"-")</f>
        <v>-</v>
      </c>
      <c r="JQ367" s="102" t="str">
        <f>IF(AND(JN367&gt;0,JP367&gt;0),JP367*JO294,"-")</f>
        <v>-</v>
      </c>
      <c r="JU367" s="112">
        <v>1</v>
      </c>
      <c r="JV367" s="4"/>
      <c r="JW367" s="108" t="str">
        <f>IF(JV367&gt;0,INDEX(Вхідні_дані!$A$1579:$F$1628,MATCH(JV367,Вхідні_дані!$C$1579:$C$1628,0),4),"-")</f>
        <v>-</v>
      </c>
      <c r="JX367" s="108" t="str">
        <f>IF(JV367&gt;0,(JW367)/JX9/JX10/60,"-")</f>
        <v>-</v>
      </c>
      <c r="JY367" s="102" t="str">
        <f>IF(AND(JV367&gt;0,JX367&gt;0),JX367*JW294,"-")</f>
        <v>-</v>
      </c>
      <c r="KC367" s="112">
        <v>1</v>
      </c>
      <c r="KD367" s="4"/>
      <c r="KE367" s="108" t="str">
        <f>IF(KD367&gt;0,INDEX(Вхідні_дані!$A$1579:$F$1628,MATCH(KD367,Вхідні_дані!$C$1579:$C$1628,0),4),"-")</f>
        <v>-</v>
      </c>
      <c r="KF367" s="108" t="str">
        <f>IF(KD367&gt;0,(KE367)/KF9/KF10/60,"-")</f>
        <v>-</v>
      </c>
      <c r="KG367" s="102" t="str">
        <f>IF(AND(KD367&gt;0,KF367&gt;0),KF367*KE294,"-")</f>
        <v>-</v>
      </c>
      <c r="KK367" s="112">
        <v>1</v>
      </c>
      <c r="KL367" s="4"/>
      <c r="KM367" s="108" t="str">
        <f>IF(KL367&gt;0,INDEX(Вхідні_дані!$A$1579:$F$1628,MATCH(KL367,Вхідні_дані!$C$1579:$C$1628,0),4),"-")</f>
        <v>-</v>
      </c>
      <c r="KN367" s="108" t="str">
        <f>IF(KL367&gt;0,(KM367)/KN9/KN10/60,"-")</f>
        <v>-</v>
      </c>
      <c r="KO367" s="102" t="str">
        <f>IF(AND(KL367&gt;0,KN367&gt;0),KN367*KM294,"-")</f>
        <v>-</v>
      </c>
      <c r="KS367" s="112">
        <v>1</v>
      </c>
      <c r="KT367" s="4"/>
      <c r="KU367" s="108" t="str">
        <f>IF(KT367&gt;0,INDEX(Вхідні_дані!$A$1579:$F$1628,MATCH(KT367,Вхідні_дані!$C$1579:$C$1628,0),4),"-")</f>
        <v>-</v>
      </c>
      <c r="KV367" s="108" t="str">
        <f>IF(KT367&gt;0,(KU367)/KV9/KV10/60,"-")</f>
        <v>-</v>
      </c>
      <c r="KW367" s="102" t="str">
        <f>IF(AND(KT367&gt;0,KV367&gt;0),KV367*KU294,"-")</f>
        <v>-</v>
      </c>
      <c r="LA367" s="112">
        <v>1</v>
      </c>
      <c r="LB367" s="4"/>
      <c r="LC367" s="108" t="str">
        <f>IF(LB367&gt;0,INDEX(Вхідні_дані!$A$1579:$F$1628,MATCH(LB367,Вхідні_дані!$C$1579:$C$1628,0),4),"-")</f>
        <v>-</v>
      </c>
      <c r="LD367" s="108" t="str">
        <f>IF(LB367&gt;0,(LC367)/LD9/LD10/60,"-")</f>
        <v>-</v>
      </c>
      <c r="LE367" s="102" t="str">
        <f>IF(AND(LB367&gt;0,LD367&gt;0),LD367*LC294,"-")</f>
        <v>-</v>
      </c>
      <c r="LI367" s="112">
        <v>1</v>
      </c>
      <c r="LJ367" s="4"/>
      <c r="LK367" s="108" t="str">
        <f>IF(LJ367&gt;0,INDEX(Вхідні_дані!$A$1579:$F$1628,MATCH(LJ367,Вхідні_дані!$C$1579:$C$1628,0),4),"-")</f>
        <v>-</v>
      </c>
      <c r="LL367" s="108" t="str">
        <f>IF(LJ367&gt;0,(LK367)/LL9/LL10/60,"-")</f>
        <v>-</v>
      </c>
      <c r="LM367" s="102" t="str">
        <f>IF(AND(LJ367&gt;0,LL367&gt;0),LL367*LK294,"-")</f>
        <v>-</v>
      </c>
      <c r="LQ367" s="112">
        <v>1</v>
      </c>
      <c r="LR367" s="4"/>
      <c r="LS367" s="108" t="str">
        <f>IF(LR367&gt;0,INDEX(Вхідні_дані!$A$1579:$F$1628,MATCH(LR367,Вхідні_дані!$C$1579:$C$1628,0),4),"-")</f>
        <v>-</v>
      </c>
      <c r="LT367" s="108" t="str">
        <f>IF(LR367&gt;0,(LS367)/LT9/LT10/60,"-")</f>
        <v>-</v>
      </c>
      <c r="LU367" s="102" t="str">
        <f>IF(AND(LR367&gt;0,LT367&gt;0),LT367*LS294,"-")</f>
        <v>-</v>
      </c>
      <c r="LY367" s="112">
        <v>1</v>
      </c>
      <c r="LZ367" s="4"/>
      <c r="MA367" s="108" t="str">
        <f>IF(LZ367&gt;0,INDEX(Вхідні_дані!$A$1579:$F$1628,MATCH(LZ367,Вхідні_дані!$C$1579:$C$1628,0),4),"-")</f>
        <v>-</v>
      </c>
      <c r="MB367" s="108" t="str">
        <f>IF(LZ367&gt;0,(MA367)/MB9/MB10/60,"-")</f>
        <v>-</v>
      </c>
      <c r="MC367" s="102" t="str">
        <f>IF(AND(LZ367&gt;0,MB367&gt;0),MB367*MA294,"-")</f>
        <v>-</v>
      </c>
      <c r="MG367" s="112">
        <v>1</v>
      </c>
      <c r="MH367" s="4"/>
      <c r="MI367" s="108" t="str">
        <f>IF(MH367&gt;0,INDEX(Вхідні_дані!$A$1579:$F$1628,MATCH(MH367,Вхідні_дані!$C$1579:$C$1628,0),4),"-")</f>
        <v>-</v>
      </c>
      <c r="MJ367" s="108" t="str">
        <f>IF(MH367&gt;0,(MI367)/MJ9/MJ10/60,"-")</f>
        <v>-</v>
      </c>
      <c r="MK367" s="102" t="str">
        <f>IF(AND(MH367&gt;0,MJ367&gt;0),MJ367*MI294,"-")</f>
        <v>-</v>
      </c>
      <c r="MO367" s="112">
        <v>1</v>
      </c>
      <c r="MP367" s="4"/>
      <c r="MQ367" s="108" t="str">
        <f>IF(MP367&gt;0,INDEX(Вхідні_дані!$A$1579:$F$1628,MATCH(MP367,Вхідні_дані!$C$1579:$C$1628,0),4),"-")</f>
        <v>-</v>
      </c>
      <c r="MR367" s="108" t="str">
        <f>IF(MP367&gt;0,(MQ367)/MR9/MR10/60,"-")</f>
        <v>-</v>
      </c>
      <c r="MS367" s="102" t="str">
        <f>IF(AND(MP367&gt;0,MR367&gt;0),MR367*MQ294,"-")</f>
        <v>-</v>
      </c>
      <c r="MW367" s="112">
        <v>1</v>
      </c>
      <c r="MX367" s="4"/>
      <c r="MY367" s="108" t="str">
        <f>IF(MX367&gt;0,INDEX(Вхідні_дані!$A$1579:$F$1628,MATCH(MX367,Вхідні_дані!$C$1579:$C$1628,0),4),"-")</f>
        <v>-</v>
      </c>
      <c r="MZ367" s="108" t="str">
        <f>IF(MX367&gt;0,(MY367)/MZ9/MZ10/60,"-")</f>
        <v>-</v>
      </c>
      <c r="NA367" s="102" t="str">
        <f>IF(AND(MX367&gt;0,MZ367&gt;0),MZ367*MY294,"-")</f>
        <v>-</v>
      </c>
      <c r="NE367" s="112">
        <v>1</v>
      </c>
      <c r="NF367" s="4"/>
      <c r="NG367" s="108" t="str">
        <f>IF(NF367&gt;0,INDEX(Вхідні_дані!$A$1579:$F$1628,MATCH(NF367,Вхідні_дані!$C$1579:$C$1628,0),4),"-")</f>
        <v>-</v>
      </c>
      <c r="NH367" s="108" t="str">
        <f>IF(NF367&gt;0,(NG367)/NH9/NH10/60,"-")</f>
        <v>-</v>
      </c>
      <c r="NI367" s="102" t="str">
        <f>IF(AND(NF367&gt;0,NH367&gt;0),NH367*NG294,"-")</f>
        <v>-</v>
      </c>
      <c r="NM367" s="112">
        <v>1</v>
      </c>
      <c r="NN367" s="4"/>
      <c r="NO367" s="108" t="str">
        <f>IF(NN367&gt;0,INDEX(Вхідні_дані!$A$1579:$F$1628,MATCH(NN367,Вхідні_дані!$C$1579:$C$1628,0),4),"-")</f>
        <v>-</v>
      </c>
      <c r="NP367" s="108" t="str">
        <f>IF(NN367&gt;0,(NO367)/NP9/NP10/60,"-")</f>
        <v>-</v>
      </c>
      <c r="NQ367" s="102" t="str">
        <f>IF(AND(NN367&gt;0,NP367&gt;0),NP367*NO294,"-")</f>
        <v>-</v>
      </c>
      <c r="NU367" s="112">
        <v>1</v>
      </c>
      <c r="NV367" s="4"/>
      <c r="NW367" s="108" t="str">
        <f>IF(NV367&gt;0,INDEX(Вхідні_дані!$A$1579:$F$1628,MATCH(NV367,Вхідні_дані!$C$1579:$C$1628,0),4),"-")</f>
        <v>-</v>
      </c>
      <c r="NX367" s="108" t="str">
        <f>IF(NV367&gt;0,(NW367)/NX9/NX10/60,"-")</f>
        <v>-</v>
      </c>
      <c r="NY367" s="102" t="str">
        <f>IF(AND(NV367&gt;0,NX367&gt;0),NX367*NW294,"-")</f>
        <v>-</v>
      </c>
      <c r="OC367" s="112">
        <v>1</v>
      </c>
      <c r="OD367" s="4"/>
      <c r="OE367" s="108" t="str">
        <f>IF(OD367&gt;0,INDEX(Вхідні_дані!$A$1579:$F$1628,MATCH(OD367,Вхідні_дані!$C$1579:$C$1628,0),4),"-")</f>
        <v>-</v>
      </c>
      <c r="OF367" s="108" t="str">
        <f>IF(OD367&gt;0,(OE367)/OF9/OF10/60,"-")</f>
        <v>-</v>
      </c>
      <c r="OG367" s="102" t="str">
        <f>IF(AND(OD367&gt;0,OF367&gt;0),OF367*OE294,"-")</f>
        <v>-</v>
      </c>
      <c r="OK367" s="112">
        <v>1</v>
      </c>
      <c r="OL367" s="4"/>
      <c r="OM367" s="108" t="str">
        <f>IF(OL367&gt;0,INDEX(Вхідні_дані!$A$1579:$F$1628,MATCH(OL367,Вхідні_дані!$C$1579:$C$1628,0),4),"-")</f>
        <v>-</v>
      </c>
      <c r="ON367" s="108" t="str">
        <f>IF(OL367&gt;0,(OM367)/ON9/ON10/60,"-")</f>
        <v>-</v>
      </c>
      <c r="OO367" s="102" t="str">
        <f>IF(AND(OL367&gt;0,ON367&gt;0),ON367*OM294,"-")</f>
        <v>-</v>
      </c>
      <c r="OS367" s="112">
        <v>1</v>
      </c>
      <c r="OT367" s="4"/>
      <c r="OU367" s="108" t="str">
        <f>IF(OT367&gt;0,INDEX(Вхідні_дані!$A$1579:$F$1628,MATCH(OT367,Вхідні_дані!$C$1579:$C$1628,0),4),"-")</f>
        <v>-</v>
      </c>
      <c r="OV367" s="108" t="str">
        <f>IF(OT367&gt;0,(OU367)/OV9/OV10/60,"-")</f>
        <v>-</v>
      </c>
      <c r="OW367" s="102" t="str">
        <f>IF(AND(OT367&gt;0,OV367&gt;0),OV367*OU294,"-")</f>
        <v>-</v>
      </c>
      <c r="PA367" s="112">
        <v>1</v>
      </c>
      <c r="PB367" s="4"/>
      <c r="PC367" s="108" t="str">
        <f>IF(PB367&gt;0,INDEX(Вхідні_дані!$A$1579:$F$1628,MATCH(PB367,Вхідні_дані!$C$1579:$C$1628,0),4),"-")</f>
        <v>-</v>
      </c>
      <c r="PD367" s="108" t="str">
        <f>IF(PB367&gt;0,(PC367)/PD9/PD10/60,"-")</f>
        <v>-</v>
      </c>
      <c r="PE367" s="102" t="str">
        <f>IF(AND(PB367&gt;0,PD367&gt;0),PD367*PC294,"-")</f>
        <v>-</v>
      </c>
      <c r="PI367" s="112">
        <v>1</v>
      </c>
      <c r="PJ367" s="4"/>
      <c r="PK367" s="108" t="str">
        <f>IF(PJ367&gt;0,INDEX(Вхідні_дані!$A$1579:$F$1628,MATCH(PJ367,Вхідні_дані!$C$1579:$C$1628,0),4),"-")</f>
        <v>-</v>
      </c>
      <c r="PL367" s="108" t="str">
        <f>IF(PJ367&gt;0,(PK367)/PL9/PL10/60,"-")</f>
        <v>-</v>
      </c>
      <c r="PM367" s="102" t="str">
        <f>IF(AND(PJ367&gt;0,PL367&gt;0),PL367*PK294,"-")</f>
        <v>-</v>
      </c>
      <c r="PQ367" s="112">
        <v>1</v>
      </c>
      <c r="PR367" s="4"/>
      <c r="PS367" s="108" t="str">
        <f>IF(PR367&gt;0,INDEX(Вхідні_дані!$A$1579:$F$1628,MATCH(PR367,Вхідні_дані!$C$1579:$C$1628,0),4),"-")</f>
        <v>-</v>
      </c>
      <c r="PT367" s="108" t="str">
        <f>IF(PR367&gt;0,(PS367)/PT9/PT10/60,"-")</f>
        <v>-</v>
      </c>
      <c r="PU367" s="102" t="str">
        <f>IF(AND(PR367&gt;0,PT367&gt;0),PT367*PS294,"-")</f>
        <v>-</v>
      </c>
      <c r="PY367" s="112">
        <v>1</v>
      </c>
      <c r="PZ367" s="4"/>
      <c r="QA367" s="108" t="str">
        <f>IF(PZ367&gt;0,INDEX(Вхідні_дані!$A$1579:$F$1628,MATCH(PZ367,Вхідні_дані!$C$1579:$C$1628,0),4),"-")</f>
        <v>-</v>
      </c>
      <c r="QB367" s="108" t="str">
        <f>IF(PZ367&gt;0,(QA367)/QB9/QB10/60,"-")</f>
        <v>-</v>
      </c>
      <c r="QC367" s="102" t="str">
        <f>IF(AND(PZ367&gt;0,QB367&gt;0),QB367*QA294,"-")</f>
        <v>-</v>
      </c>
      <c r="QG367" s="112">
        <v>1</v>
      </c>
      <c r="QH367" s="4"/>
      <c r="QI367" s="108" t="str">
        <f>IF(QH367&gt;0,INDEX(Вхідні_дані!$A$1579:$F$1628,MATCH(QH367,Вхідні_дані!$C$1579:$C$1628,0),4),"-")</f>
        <v>-</v>
      </c>
      <c r="QJ367" s="108" t="str">
        <f>IF(QH367&gt;0,(QI367)/QJ9/QJ10/60,"-")</f>
        <v>-</v>
      </c>
      <c r="QK367" s="102" t="str">
        <f>IF(AND(QH367&gt;0,QJ367&gt;0),QJ367*QI294,"-")</f>
        <v>-</v>
      </c>
      <c r="QO367" s="112">
        <v>1</v>
      </c>
      <c r="QP367" s="4"/>
      <c r="QQ367" s="108" t="str">
        <f>IF(QP367&gt;0,INDEX(Вхідні_дані!$A$1579:$F$1628,MATCH(QP367,Вхідні_дані!$C$1579:$C$1628,0),4),"-")</f>
        <v>-</v>
      </c>
      <c r="QR367" s="108" t="str">
        <f>IF(QP367&gt;0,(QQ367)/QR9/QR10/60,"-")</f>
        <v>-</v>
      </c>
      <c r="QS367" s="102" t="str">
        <f>IF(AND(QP367&gt;0,QR367&gt;0),QR367*QQ294,"-")</f>
        <v>-</v>
      </c>
      <c r="QW367" s="112">
        <v>1</v>
      </c>
      <c r="QX367" s="4"/>
      <c r="QY367" s="108" t="str">
        <f>IF(QX367&gt;0,INDEX(Вхідні_дані!$A$1579:$F$1628,MATCH(QX367,Вхідні_дані!$C$1579:$C$1628,0),4),"-")</f>
        <v>-</v>
      </c>
      <c r="QZ367" s="108" t="str">
        <f>IF(QX367&gt;0,(QY367)/QZ9/QZ10/60,"-")</f>
        <v>-</v>
      </c>
      <c r="RA367" s="102" t="str">
        <f>IF(AND(QX367&gt;0,QZ367&gt;0),QZ367*QY294,"-")</f>
        <v>-</v>
      </c>
      <c r="RE367" s="112">
        <v>1</v>
      </c>
      <c r="RF367" s="4"/>
      <c r="RG367" s="108" t="str">
        <f>IF(RF367&gt;0,INDEX(Вхідні_дані!$A$1579:$F$1628,MATCH(RF367,Вхідні_дані!$C$1579:$C$1628,0),4),"-")</f>
        <v>-</v>
      </c>
      <c r="RH367" s="108" t="str">
        <f>IF(RF367&gt;0,(RG367)/RH9/RH10/60,"-")</f>
        <v>-</v>
      </c>
      <c r="RI367" s="102" t="str">
        <f>IF(AND(RF367&gt;0,RH367&gt;0),RH367*RG294,"-")</f>
        <v>-</v>
      </c>
      <c r="RM367" s="112">
        <v>1</v>
      </c>
      <c r="RN367" s="4"/>
      <c r="RO367" s="108" t="str">
        <f>IF(RN367&gt;0,INDEX(Вхідні_дані!$A$1579:$F$1628,MATCH(RN367,Вхідні_дані!$C$1579:$C$1628,0),4),"-")</f>
        <v>-</v>
      </c>
      <c r="RP367" s="108" t="str">
        <f>IF(RN367&gt;0,(RO367)/RP9/RP10/60,"-")</f>
        <v>-</v>
      </c>
      <c r="RQ367" s="102" t="str">
        <f>IF(AND(RN367&gt;0,RP367&gt;0),RP367*RO294,"-")</f>
        <v>-</v>
      </c>
      <c r="RU367" s="112">
        <v>1</v>
      </c>
      <c r="RV367" s="4"/>
      <c r="RW367" s="108" t="str">
        <f>IF(RV367&gt;0,INDEX(Вхідні_дані!$A$1579:$F$1628,MATCH(RV367,Вхідні_дані!$C$1579:$C$1628,0),4),"-")</f>
        <v>-</v>
      </c>
      <c r="RX367" s="108" t="str">
        <f>IF(RV367&gt;0,(RW367)/RX9/RX10/60,"-")</f>
        <v>-</v>
      </c>
      <c r="RY367" s="102" t="str">
        <f>IF(AND(RV367&gt;0,RX367&gt;0),RX367*RW294,"-")</f>
        <v>-</v>
      </c>
      <c r="SC367" s="112">
        <v>1</v>
      </c>
      <c r="SD367" s="4"/>
      <c r="SE367" s="108" t="str">
        <f>IF(SD367&gt;0,INDEX(Вхідні_дані!$A$1579:$F$1628,MATCH(SD367,Вхідні_дані!$C$1579:$C$1628,0),4),"-")</f>
        <v>-</v>
      </c>
      <c r="SF367" s="108" t="str">
        <f>IF(SD367&gt;0,(SE367)/SF9/SF10/60,"-")</f>
        <v>-</v>
      </c>
      <c r="SG367" s="102" t="str">
        <f>IF(AND(SD367&gt;0,SF367&gt;0),SF367*SE294,"-")</f>
        <v>-</v>
      </c>
      <c r="SK367" s="112">
        <v>1</v>
      </c>
      <c r="SL367" s="4"/>
      <c r="SM367" s="108" t="str">
        <f>IF(SL367&gt;0,INDEX(Вхідні_дані!$A$1579:$F$1628,MATCH(SL367,Вхідні_дані!$C$1579:$C$1628,0),4),"-")</f>
        <v>-</v>
      </c>
      <c r="SN367" s="108" t="str">
        <f>IF(SL367&gt;0,(SM367)/SN9/SN10/60,"-")</f>
        <v>-</v>
      </c>
      <c r="SO367" s="102" t="str">
        <f>IF(AND(SL367&gt;0,SN367&gt;0),SN367*SM294,"-")</f>
        <v>-</v>
      </c>
      <c r="SS367" s="112">
        <v>1</v>
      </c>
      <c r="ST367" s="4"/>
      <c r="SU367" s="108" t="str">
        <f>IF(ST367&gt;0,INDEX(Вхідні_дані!$A$1579:$F$1628,MATCH(ST367,Вхідні_дані!$C$1579:$C$1628,0),4),"-")</f>
        <v>-</v>
      </c>
      <c r="SV367" s="108" t="str">
        <f>IF(ST367&gt;0,(SU367)/SV9/SV10/60,"-")</f>
        <v>-</v>
      </c>
      <c r="SW367" s="102" t="str">
        <f>IF(AND(ST367&gt;0,SV367&gt;0),SV367*SU294,"-")</f>
        <v>-</v>
      </c>
      <c r="TA367" s="112">
        <v>1</v>
      </c>
      <c r="TB367" s="4"/>
      <c r="TC367" s="108" t="str">
        <f>IF(TB367&gt;0,INDEX(Вхідні_дані!$A$1579:$F$1628,MATCH(TB367,Вхідні_дані!$C$1579:$C$1628,0),4),"-")</f>
        <v>-</v>
      </c>
      <c r="TD367" s="108" t="str">
        <f>IF(TB367&gt;0,(TC367)/TD9/TD10/60,"-")</f>
        <v>-</v>
      </c>
      <c r="TE367" s="102" t="str">
        <f>IF(AND(TB367&gt;0,TD367&gt;0),TD367*TC294,"-")</f>
        <v>-</v>
      </c>
      <c r="TI367" s="112">
        <v>1</v>
      </c>
      <c r="TJ367" s="4"/>
      <c r="TK367" s="108" t="str">
        <f>IF(TJ367&gt;0,INDEX(Вхідні_дані!$A$1579:$F$1628,MATCH(TJ367,Вхідні_дані!$C$1579:$C$1628,0),4),"-")</f>
        <v>-</v>
      </c>
      <c r="TL367" s="108" t="str">
        <f>IF(TJ367&gt;0,(TK367)/TL9/TL10/60,"-")</f>
        <v>-</v>
      </c>
      <c r="TM367" s="102" t="str">
        <f>IF(AND(TJ367&gt;0,TL367&gt;0),TL367*TK294,"-")</f>
        <v>-</v>
      </c>
      <c r="TQ367" s="112">
        <v>1</v>
      </c>
      <c r="TR367" s="4"/>
      <c r="TS367" s="108" t="str">
        <f>IF(TR367&gt;0,INDEX(Вхідні_дані!$A$1579:$F$1628,MATCH(TR367,Вхідні_дані!$C$1579:$C$1628,0),4),"-")</f>
        <v>-</v>
      </c>
      <c r="TT367" s="108" t="str">
        <f>IF(TR367&gt;0,(TS367)/TT9/TT10/60,"-")</f>
        <v>-</v>
      </c>
      <c r="TU367" s="102" t="str">
        <f>IF(AND(TR367&gt;0,TT367&gt;0),TT367*TS294,"-")</f>
        <v>-</v>
      </c>
      <c r="TY367" s="112">
        <v>1</v>
      </c>
      <c r="TZ367" s="4"/>
      <c r="UA367" s="108" t="str">
        <f>IF(TZ367&gt;0,INDEX(Вхідні_дані!$A$1579:$F$1628,MATCH(TZ367,Вхідні_дані!$C$1579:$C$1628,0),4),"-")</f>
        <v>-</v>
      </c>
      <c r="UB367" s="108" t="str">
        <f>IF(TZ367&gt;0,(UA367)/UB9/UB10/60,"-")</f>
        <v>-</v>
      </c>
      <c r="UC367" s="102" t="str">
        <f>IF(AND(TZ367&gt;0,UB367&gt;0),UB367*UA294,"-")</f>
        <v>-</v>
      </c>
      <c r="UG367" s="112">
        <v>1</v>
      </c>
      <c r="UH367" s="4"/>
      <c r="UI367" s="108" t="str">
        <f>IF(UH367&gt;0,INDEX(Вхідні_дані!$A$1579:$F$1628,MATCH(UH367,Вхідні_дані!$C$1579:$C$1628,0),4),"-")</f>
        <v>-</v>
      </c>
      <c r="UJ367" s="108" t="str">
        <f>IF(UH367&gt;0,(UI367)/UJ9/UJ10/60,"-")</f>
        <v>-</v>
      </c>
      <c r="UK367" s="102" t="str">
        <f>IF(AND(UH367&gt;0,UJ367&gt;0),UJ367*UI294,"-")</f>
        <v>-</v>
      </c>
      <c r="UO367" s="112">
        <v>1</v>
      </c>
      <c r="UP367" s="4"/>
      <c r="UQ367" s="108" t="str">
        <f>IF(UP367&gt;0,INDEX(Вхідні_дані!$A$1579:$F$1628,MATCH(UP367,Вхідні_дані!$C$1579:$C$1628,0),4),"-")</f>
        <v>-</v>
      </c>
      <c r="UR367" s="108" t="str">
        <f>IF(UP367&gt;0,(UQ367)/UR9/UR10/60,"-")</f>
        <v>-</v>
      </c>
      <c r="US367" s="102" t="str">
        <f>IF(AND(UP367&gt;0,UR367&gt;0),UR367*UQ294,"-")</f>
        <v>-</v>
      </c>
      <c r="UW367" s="112">
        <v>1</v>
      </c>
      <c r="UX367" s="4"/>
      <c r="UY367" s="108" t="str">
        <f>IF(UX367&gt;0,INDEX(Вхідні_дані!$A$1579:$F$1628,MATCH(UX367,Вхідні_дані!$C$1579:$C$1628,0),4),"-")</f>
        <v>-</v>
      </c>
      <c r="UZ367" s="108" t="str">
        <f>IF(UX367&gt;0,(UY367)/UZ9/UZ10/60,"-")</f>
        <v>-</v>
      </c>
      <c r="VA367" s="102" t="str">
        <f>IF(AND(UX367&gt;0,UZ367&gt;0),UZ367*UY294,"-")</f>
        <v>-</v>
      </c>
      <c r="VE367" s="112">
        <v>1</v>
      </c>
      <c r="VF367" s="4"/>
      <c r="VG367" s="108" t="str">
        <f>IF(VF367&gt;0,INDEX(Вхідні_дані!$A$1579:$F$1628,MATCH(VF367,Вхідні_дані!$C$1579:$C$1628,0),4),"-")</f>
        <v>-</v>
      </c>
      <c r="VH367" s="108" t="str">
        <f>IF(VF367&gt;0,(VG367)/VH9/VH10/60,"-")</f>
        <v>-</v>
      </c>
      <c r="VI367" s="102" t="str">
        <f>IF(AND(VF367&gt;0,VH367&gt;0),VH367*VG294,"-")</f>
        <v>-</v>
      </c>
      <c r="VM367" s="112">
        <v>1</v>
      </c>
      <c r="VN367" s="4"/>
      <c r="VO367" s="108" t="str">
        <f>IF(VN367&gt;0,INDEX(Вхідні_дані!$A$1579:$F$1628,MATCH(VN367,Вхідні_дані!$C$1579:$C$1628,0),4),"-")</f>
        <v>-</v>
      </c>
      <c r="VP367" s="108" t="str">
        <f>IF(VN367&gt;0,(VO367)/VP9/VP10/60,"-")</f>
        <v>-</v>
      </c>
      <c r="VQ367" s="102" t="str">
        <f>IF(AND(VN367&gt;0,VP367&gt;0),VP367*VO294,"-")</f>
        <v>-</v>
      </c>
      <c r="VU367" s="112">
        <v>1</v>
      </c>
      <c r="VV367" s="4"/>
      <c r="VW367" s="108" t="str">
        <f>IF(VV367&gt;0,INDEX(Вхідні_дані!$A$1579:$F$1628,MATCH(VV367,Вхідні_дані!$C$1579:$C$1628,0),4),"-")</f>
        <v>-</v>
      </c>
      <c r="VX367" s="108" t="str">
        <f>IF(VV367&gt;0,(VW367)/VX9/VX10/60,"-")</f>
        <v>-</v>
      </c>
      <c r="VY367" s="102" t="str">
        <f>IF(AND(VV367&gt;0,VX367&gt;0),VX367*VW294,"-")</f>
        <v>-</v>
      </c>
      <c r="WC367" s="112">
        <v>1</v>
      </c>
      <c r="WD367" s="4"/>
      <c r="WE367" s="108" t="str">
        <f>IF(WD367&gt;0,INDEX(Вхідні_дані!$A$1579:$F$1628,MATCH(WD367,Вхідні_дані!$C$1579:$C$1628,0),4),"-")</f>
        <v>-</v>
      </c>
      <c r="WF367" s="108" t="str">
        <f>IF(WD367&gt;0,(WE367)/WF9/WF10/60,"-")</f>
        <v>-</v>
      </c>
      <c r="WG367" s="102" t="str">
        <f>IF(AND(WD367&gt;0,WF367&gt;0),WF367*WE294,"-")</f>
        <v>-</v>
      </c>
      <c r="WK367" s="112">
        <v>1</v>
      </c>
      <c r="WL367" s="4"/>
      <c r="WM367" s="108" t="str">
        <f>IF(WL367&gt;0,INDEX(Вхідні_дані!$A$1579:$F$1628,MATCH(WL367,Вхідні_дані!$C$1579:$C$1628,0),4),"-")</f>
        <v>-</v>
      </c>
      <c r="WN367" s="108" t="str">
        <f>IF(WL367&gt;0,(WM367)/WN9/WN10/60,"-")</f>
        <v>-</v>
      </c>
      <c r="WO367" s="102" t="str">
        <f>IF(AND(WL367&gt;0,WN367&gt;0),WN367*WM294,"-")</f>
        <v>-</v>
      </c>
      <c r="WS367" s="112">
        <v>1</v>
      </c>
      <c r="WT367" s="4"/>
      <c r="WU367" s="108" t="str">
        <f>IF(WT367&gt;0,INDEX(Вхідні_дані!$A$1579:$F$1628,MATCH(WT367,Вхідні_дані!$C$1579:$C$1628,0),4),"-")</f>
        <v>-</v>
      </c>
      <c r="WV367" s="108" t="str">
        <f>IF(WT367&gt;0,(WU367)/WV9/WV10/60,"-")</f>
        <v>-</v>
      </c>
      <c r="WW367" s="102" t="str">
        <f>IF(AND(WT367&gt;0,WV367&gt;0),WV367*WU294,"-")</f>
        <v>-</v>
      </c>
      <c r="XA367" s="112">
        <v>1</v>
      </c>
      <c r="XB367" s="4"/>
      <c r="XC367" s="108" t="str">
        <f>IF(XB367&gt;0,INDEX(Вхідні_дані!$A$1579:$F$1628,MATCH(XB367,Вхідні_дані!$C$1579:$C$1628,0),4),"-")</f>
        <v>-</v>
      </c>
      <c r="XD367" s="108" t="str">
        <f>IF(XB367&gt;0,(XC367)/XD9/XD10/60,"-")</f>
        <v>-</v>
      </c>
      <c r="XE367" s="102" t="str">
        <f>IF(AND(XB367&gt;0,XD367&gt;0),XD367*XC294,"-")</f>
        <v>-</v>
      </c>
      <c r="XI367" s="112">
        <v>1</v>
      </c>
      <c r="XJ367" s="4"/>
      <c r="XK367" s="108" t="str">
        <f>IF(XJ367&gt;0,INDEX(Вхідні_дані!$A$1579:$F$1628,MATCH(XJ367,Вхідні_дані!$C$1579:$C$1628,0),4),"-")</f>
        <v>-</v>
      </c>
      <c r="XL367" s="108" t="str">
        <f>IF(XJ367&gt;0,(XK367)/XL9/XL10/60,"-")</f>
        <v>-</v>
      </c>
      <c r="XM367" s="102" t="str">
        <f>IF(AND(XJ367&gt;0,XL367&gt;0),XL367*XK294,"-")</f>
        <v>-</v>
      </c>
      <c r="XQ367" s="112">
        <v>1</v>
      </c>
      <c r="XR367" s="4"/>
      <c r="XS367" s="108" t="str">
        <f>IF(XR367&gt;0,INDEX(Вхідні_дані!$A$1579:$F$1628,MATCH(XR367,Вхідні_дані!$C$1579:$C$1628,0),4),"-")</f>
        <v>-</v>
      </c>
      <c r="XT367" s="108" t="str">
        <f>IF(XR367&gt;0,(XS367)/XT9/XT10/60,"-")</f>
        <v>-</v>
      </c>
      <c r="XU367" s="102" t="str">
        <f>IF(AND(XR367&gt;0,XT367&gt;0),XT367*XS294,"-")</f>
        <v>-</v>
      </c>
      <c r="XY367" s="112">
        <v>1</v>
      </c>
      <c r="XZ367" s="4"/>
      <c r="YA367" s="108" t="str">
        <f>IF(XZ367&gt;0,INDEX(Вхідні_дані!$A$1579:$F$1628,MATCH(XZ367,Вхідні_дані!$C$1579:$C$1628,0),4),"-")</f>
        <v>-</v>
      </c>
      <c r="YB367" s="108" t="str">
        <f>IF(XZ367&gt;0,(YA367)/YB9/YB10/60,"-")</f>
        <v>-</v>
      </c>
      <c r="YC367" s="102" t="str">
        <f>IF(AND(XZ367&gt;0,YB367&gt;0),YB367*YA294,"-")</f>
        <v>-</v>
      </c>
      <c r="YG367" s="112">
        <v>1</v>
      </c>
      <c r="YH367" s="4"/>
      <c r="YI367" s="108" t="str">
        <f>IF(YH367&gt;0,INDEX(Вхідні_дані!$A$1579:$F$1628,MATCH(YH367,Вхідні_дані!$C$1579:$C$1628,0),4),"-")</f>
        <v>-</v>
      </c>
      <c r="YJ367" s="108" t="str">
        <f>IF(YH367&gt;0,(YI367)/YJ9/YJ10/60,"-")</f>
        <v>-</v>
      </c>
      <c r="YK367" s="102" t="str">
        <f>IF(AND(YH367&gt;0,YJ367&gt;0),YJ367*YI294,"-")</f>
        <v>-</v>
      </c>
      <c r="YO367" s="112">
        <v>1</v>
      </c>
      <c r="YP367" s="4"/>
      <c r="YQ367" s="108" t="str">
        <f>IF(YP367&gt;0,INDEX(Вхідні_дані!$A$1579:$F$1628,MATCH(YP367,Вхідні_дані!$C$1579:$C$1628,0),4),"-")</f>
        <v>-</v>
      </c>
      <c r="YR367" s="108" t="str">
        <f>IF(YP367&gt;0,(YQ367)/YR9/YR10/60,"-")</f>
        <v>-</v>
      </c>
      <c r="YS367" s="102" t="str">
        <f>IF(AND(YP367&gt;0,YR367&gt;0),YR367*YQ294,"-")</f>
        <v>-</v>
      </c>
      <c r="YW367" s="112">
        <v>1</v>
      </c>
      <c r="YX367" s="4"/>
      <c r="YY367" s="108" t="str">
        <f>IF(YX367&gt;0,INDEX(Вхідні_дані!$A$1579:$F$1628,MATCH(YX367,Вхідні_дані!$C$1579:$C$1628,0),4),"-")</f>
        <v>-</v>
      </c>
      <c r="YZ367" s="108" t="str">
        <f>IF(YX367&gt;0,(YY367)/YZ9/YZ10/60,"-")</f>
        <v>-</v>
      </c>
      <c r="ZA367" s="102" t="str">
        <f>IF(AND(YX367&gt;0,YZ367&gt;0),YZ367*YY294,"-")</f>
        <v>-</v>
      </c>
      <c r="ZE367" s="112">
        <v>1</v>
      </c>
      <c r="ZF367" s="4"/>
      <c r="ZG367" s="108" t="str">
        <f>IF(ZF367&gt;0,INDEX(Вхідні_дані!$A$1579:$F$1628,MATCH(ZF367,Вхідні_дані!$C$1579:$C$1628,0),4),"-")</f>
        <v>-</v>
      </c>
      <c r="ZH367" s="108" t="str">
        <f>IF(ZF367&gt;0,(ZG367)/ZH9/ZH10/60,"-")</f>
        <v>-</v>
      </c>
      <c r="ZI367" s="102" t="str">
        <f>IF(AND(ZF367&gt;0,ZH367&gt;0),ZH367*ZG294,"-")</f>
        <v>-</v>
      </c>
      <c r="ZM367" s="112">
        <v>1</v>
      </c>
      <c r="ZN367" s="4"/>
      <c r="ZO367" s="108" t="str">
        <f>IF(ZN367&gt;0,INDEX(Вхідні_дані!$A$1579:$F$1628,MATCH(ZN367,Вхідні_дані!$C$1579:$C$1628,0),4),"-")</f>
        <v>-</v>
      </c>
      <c r="ZP367" s="108" t="str">
        <f>IF(ZN367&gt;0,(ZO367)/ZP9/ZP10/60,"-")</f>
        <v>-</v>
      </c>
      <c r="ZQ367" s="102" t="str">
        <f>IF(AND(ZN367&gt;0,ZP367&gt;0),ZP367*ZO294,"-")</f>
        <v>-</v>
      </c>
      <c r="ZU367" s="112">
        <v>1</v>
      </c>
      <c r="ZV367" s="4"/>
      <c r="ZW367" s="108" t="str">
        <f>IF(ZV367&gt;0,INDEX(Вхідні_дані!$A$1579:$F$1628,MATCH(ZV367,Вхідні_дані!$C$1579:$C$1628,0),4),"-")</f>
        <v>-</v>
      </c>
      <c r="ZX367" s="108" t="str">
        <f>IF(ZV367&gt;0,(ZW367)/ZX9/ZX10/60,"-")</f>
        <v>-</v>
      </c>
      <c r="ZY367" s="102" t="str">
        <f>IF(AND(ZV367&gt;0,ZX367&gt;0),ZX367*ZW294,"-")</f>
        <v>-</v>
      </c>
      <c r="AAC367" s="112">
        <v>1</v>
      </c>
      <c r="AAD367" s="4"/>
      <c r="AAE367" s="108" t="str">
        <f>IF(AAD367&gt;0,INDEX(Вхідні_дані!$A$1579:$F$1628,MATCH(AAD367,Вхідні_дані!$C$1579:$C$1628,0),4),"-")</f>
        <v>-</v>
      </c>
      <c r="AAF367" s="108" t="str">
        <f>IF(AAD367&gt;0,(AAE367)/AAF9/AAF10/60,"-")</f>
        <v>-</v>
      </c>
      <c r="AAG367" s="102" t="str">
        <f>IF(AND(AAD367&gt;0,AAF367&gt;0),AAF367*AAE294,"-")</f>
        <v>-</v>
      </c>
      <c r="AAK367" s="112">
        <v>1</v>
      </c>
      <c r="AAL367" s="4"/>
      <c r="AAM367" s="108" t="str">
        <f>IF(AAL367&gt;0,INDEX(Вхідні_дані!$A$1579:$F$1628,MATCH(AAL367,Вхідні_дані!$C$1579:$C$1628,0),4),"-")</f>
        <v>-</v>
      </c>
      <c r="AAN367" s="108" t="str">
        <f>IF(AAL367&gt;0,(AAM367)/AAN9/AAN10/60,"-")</f>
        <v>-</v>
      </c>
      <c r="AAO367" s="102" t="str">
        <f>IF(AND(AAL367&gt;0,AAN367&gt;0),AAN367*AAM294,"-")</f>
        <v>-</v>
      </c>
      <c r="AAS367" s="112">
        <v>1</v>
      </c>
      <c r="AAT367" s="4"/>
      <c r="AAU367" s="108" t="str">
        <f>IF(AAT367&gt;0,INDEX(Вхідні_дані!$A$1579:$F$1628,MATCH(AAT367,Вхідні_дані!$C$1579:$C$1628,0),4),"-")</f>
        <v>-</v>
      </c>
      <c r="AAV367" s="108" t="str">
        <f>IF(AAT367&gt;0,(AAU367)/AAV9/AAV10/60,"-")</f>
        <v>-</v>
      </c>
      <c r="AAW367" s="102" t="str">
        <f>IF(AND(AAT367&gt;0,AAV367&gt;0),AAV367*AAU294,"-")</f>
        <v>-</v>
      </c>
      <c r="ABA367" s="112">
        <v>1</v>
      </c>
      <c r="ABB367" s="4"/>
      <c r="ABC367" s="108" t="str">
        <f>IF(ABB367&gt;0,INDEX(Вхідні_дані!$A$1579:$F$1628,MATCH(ABB367,Вхідні_дані!$C$1579:$C$1628,0),4),"-")</f>
        <v>-</v>
      </c>
      <c r="ABD367" s="108" t="str">
        <f>IF(ABB367&gt;0,(ABC367)/ABD9/ABD10/60,"-")</f>
        <v>-</v>
      </c>
      <c r="ABE367" s="102" t="str">
        <f>IF(AND(ABB367&gt;0,ABD367&gt;0),ABD367*ABC294,"-")</f>
        <v>-</v>
      </c>
      <c r="ABI367" s="112">
        <v>1</v>
      </c>
      <c r="ABJ367" s="4"/>
      <c r="ABK367" s="108" t="str">
        <f>IF(ABJ367&gt;0,INDEX(Вхідні_дані!$A$1579:$F$1628,MATCH(ABJ367,Вхідні_дані!$C$1579:$C$1628,0),4),"-")</f>
        <v>-</v>
      </c>
      <c r="ABL367" s="108" t="str">
        <f>IF(ABJ367&gt;0,(ABK367)/ABL9/ABL10/60,"-")</f>
        <v>-</v>
      </c>
      <c r="ABM367" s="102" t="str">
        <f>IF(AND(ABJ367&gt;0,ABL367&gt;0),ABL367*ABK294,"-")</f>
        <v>-</v>
      </c>
      <c r="ABQ367" s="112">
        <v>1</v>
      </c>
      <c r="ABR367" s="4"/>
      <c r="ABS367" s="108" t="str">
        <f>IF(ABR367&gt;0,INDEX(Вхідні_дані!$A$1579:$F$1628,MATCH(ABR367,Вхідні_дані!$C$1579:$C$1628,0),4),"-")</f>
        <v>-</v>
      </c>
      <c r="ABT367" s="108" t="str">
        <f>IF(ABR367&gt;0,(ABS367)/ABT9/ABT10/60,"-")</f>
        <v>-</v>
      </c>
      <c r="ABU367" s="102" t="str">
        <f>IF(AND(ABR367&gt;0,ABT367&gt;0),ABT367*ABS294,"-")</f>
        <v>-</v>
      </c>
      <c r="ABY367" s="112">
        <v>1</v>
      </c>
      <c r="ABZ367" s="4"/>
      <c r="ACA367" s="108" t="str">
        <f>IF(ABZ367&gt;0,INDEX(Вхідні_дані!$A$1579:$F$1628,MATCH(ABZ367,Вхідні_дані!$C$1579:$C$1628,0),4),"-")</f>
        <v>-</v>
      </c>
      <c r="ACB367" s="108" t="str">
        <f>IF(ABZ367&gt;0,(ACA367)/ACB9/ACB10/60,"-")</f>
        <v>-</v>
      </c>
      <c r="ACC367" s="102" t="str">
        <f>IF(AND(ABZ367&gt;0,ACB367&gt;0),ACB367*ACA294,"-")</f>
        <v>-</v>
      </c>
      <c r="ACG367" s="112">
        <v>1</v>
      </c>
      <c r="ACH367" s="4"/>
      <c r="ACI367" s="108" t="str">
        <f>IF(ACH367&gt;0,INDEX(Вхідні_дані!$A$1579:$F$1628,MATCH(ACH367,Вхідні_дані!$C$1579:$C$1628,0),4),"-")</f>
        <v>-</v>
      </c>
      <c r="ACJ367" s="108" t="str">
        <f>IF(ACH367&gt;0,(ACI367)/ACJ9/ACJ10/60,"-")</f>
        <v>-</v>
      </c>
      <c r="ACK367" s="102" t="str">
        <f>IF(AND(ACH367&gt;0,ACJ367&gt;0),ACJ367*ACI294,"-")</f>
        <v>-</v>
      </c>
      <c r="ACO367" s="112">
        <v>1</v>
      </c>
      <c r="ACP367" s="4"/>
      <c r="ACQ367" s="108" t="str">
        <f>IF(ACP367&gt;0,INDEX(Вхідні_дані!$A$1579:$F$1628,MATCH(ACP367,Вхідні_дані!$C$1579:$C$1628,0),4),"-")</f>
        <v>-</v>
      </c>
      <c r="ACR367" s="108" t="str">
        <f>IF(ACP367&gt;0,(ACQ367)/ACR9/ACR10/60,"-")</f>
        <v>-</v>
      </c>
      <c r="ACS367" s="102" t="str">
        <f>IF(AND(ACP367&gt;0,ACR367&gt;0),ACR367*ACQ294,"-")</f>
        <v>-</v>
      </c>
      <c r="ACW367" s="112">
        <v>1</v>
      </c>
      <c r="ACX367" s="4"/>
      <c r="ACY367" s="108" t="str">
        <f>IF(ACX367&gt;0,INDEX(Вхідні_дані!$A$1579:$F$1628,MATCH(ACX367,Вхідні_дані!$C$1579:$C$1628,0),4),"-")</f>
        <v>-</v>
      </c>
      <c r="ACZ367" s="108" t="str">
        <f>IF(ACX367&gt;0,(ACY367)/ACZ9/ACZ10/60,"-")</f>
        <v>-</v>
      </c>
      <c r="ADA367" s="102" t="str">
        <f>IF(AND(ACX367&gt;0,ACZ367&gt;0),ACZ367*ACY294,"-")</f>
        <v>-</v>
      </c>
      <c r="ADE367" s="112">
        <v>1</v>
      </c>
      <c r="ADF367" s="4"/>
      <c r="ADG367" s="108" t="str">
        <f>IF(ADF367&gt;0,INDEX(Вхідні_дані!$A$1579:$F$1628,MATCH(ADF367,Вхідні_дані!$C$1579:$C$1628,0),4),"-")</f>
        <v>-</v>
      </c>
      <c r="ADH367" s="108" t="str">
        <f>IF(ADF367&gt;0,(ADG367)/ADH9/ADH10/60,"-")</f>
        <v>-</v>
      </c>
      <c r="ADI367" s="102" t="str">
        <f>IF(AND(ADF367&gt;0,ADH367&gt;0),ADH367*ADG294,"-")</f>
        <v>-</v>
      </c>
      <c r="ADM367" s="112">
        <v>1</v>
      </c>
      <c r="ADN367" s="4"/>
      <c r="ADO367" s="108" t="str">
        <f>IF(ADN367&gt;0,INDEX(Вхідні_дані!$A$1579:$F$1628,MATCH(ADN367,Вхідні_дані!$C$1579:$C$1628,0),4),"-")</f>
        <v>-</v>
      </c>
      <c r="ADP367" s="108" t="str">
        <f>IF(ADN367&gt;0,(ADO367)/ADP9/ADP10/60,"-")</f>
        <v>-</v>
      </c>
      <c r="ADQ367" s="102" t="str">
        <f>IF(AND(ADN367&gt;0,ADP367&gt;0),ADP367*ADO294,"-")</f>
        <v>-</v>
      </c>
    </row>
    <row r="368" spans="1:800" ht="44.25" customHeight="1" outlineLevel="2" x14ac:dyDescent="0.25">
      <c r="A368" s="112">
        <v>2</v>
      </c>
      <c r="B368" s="4"/>
      <c r="C368" s="108" t="str">
        <f>IF(B368&gt;0,INDEX(Вхідні_дані!$A$1579:$F$1628,MATCH(B368,Вхідні_дані!$C$1579:$C$1628,0),4),"-")</f>
        <v>-</v>
      </c>
      <c r="D368" s="108" t="str">
        <f>IF(B368&gt;0,(C368)/D9/D10/60,"-")</f>
        <v>-</v>
      </c>
      <c r="E368" s="102" t="str">
        <f>IF(AND(B368&gt;0,D368&gt;0),D368*C294,"-")</f>
        <v>-</v>
      </c>
      <c r="I368" s="112">
        <v>2</v>
      </c>
      <c r="J368" s="4"/>
      <c r="K368" s="108" t="str">
        <f>IF(J368&gt;0,INDEX(Вхідні_дані!$A$1579:$F$1628,MATCH(J368,Вхідні_дані!$C$1579:$C$1628,0),4),"-")</f>
        <v>-</v>
      </c>
      <c r="L368" s="108" t="str">
        <f>IF(J368&gt;0,(K368)/L9/L10/60,"-")</f>
        <v>-</v>
      </c>
      <c r="M368" s="102" t="str">
        <f>IF(AND(J368&gt;0,L368&gt;0),L368*K294,"-")</f>
        <v>-</v>
      </c>
      <c r="Q368" s="112">
        <v>2</v>
      </c>
      <c r="R368" s="4"/>
      <c r="S368" s="108" t="str">
        <f>IF(R368&gt;0,INDEX(Вхідні_дані!$A$1579:$F$1628,MATCH(R368,Вхідні_дані!$C$1579:$C$1628,0),4),"-")</f>
        <v>-</v>
      </c>
      <c r="T368" s="108" t="str">
        <f>IF(R368&gt;0,(S368)/T9/T10/60,"-")</f>
        <v>-</v>
      </c>
      <c r="U368" s="102" t="str">
        <f>IF(AND(R368&gt;0,T368&gt;0),T368*S294,"-")</f>
        <v>-</v>
      </c>
      <c r="Y368" s="112">
        <v>2</v>
      </c>
      <c r="Z368" s="4"/>
      <c r="AA368" s="108" t="str">
        <f>IF(Z368&gt;0,INDEX(Вхідні_дані!$A$1579:$F$1628,MATCH(Z368,Вхідні_дані!$C$1579:$C$1628,0),4),"-")</f>
        <v>-</v>
      </c>
      <c r="AB368" s="108" t="str">
        <f>IF(Z368&gt;0,(AA368)/AB9/AB10/60,"-")</f>
        <v>-</v>
      </c>
      <c r="AC368" s="102" t="str">
        <f>IF(AND(Z368&gt;0,AB368&gt;0),AB368*AA294,"-")</f>
        <v>-</v>
      </c>
      <c r="AG368" s="112">
        <v>2</v>
      </c>
      <c r="AH368" s="4"/>
      <c r="AI368" s="108" t="str">
        <f>IF(AH368&gt;0,INDEX(Вхідні_дані!$A$1579:$F$1628,MATCH(AH368,Вхідні_дані!$C$1579:$C$1628,0),4),"-")</f>
        <v>-</v>
      </c>
      <c r="AJ368" s="108" t="str">
        <f>IF(AH368&gt;0,(AI368)/AJ9/AJ10/60,"-")</f>
        <v>-</v>
      </c>
      <c r="AK368" s="102" t="str">
        <f>IF(AND(AH368&gt;0,AJ368&gt;0),AJ368*AI294,"-")</f>
        <v>-</v>
      </c>
      <c r="AO368" s="112">
        <v>2</v>
      </c>
      <c r="AP368" s="4"/>
      <c r="AQ368" s="108" t="str">
        <f>IF(AP368&gt;0,INDEX(Вхідні_дані!$A$1579:$F$1628,MATCH(AP368,Вхідні_дані!$C$1579:$C$1628,0),4),"-")</f>
        <v>-</v>
      </c>
      <c r="AR368" s="108" t="str">
        <f>IF(AP368&gt;0,(AQ368)/AR9/AR10/60,"-")</f>
        <v>-</v>
      </c>
      <c r="AS368" s="102" t="str">
        <f>IF(AND(AP368&gt;0,AR368&gt;0),AR368*AQ294,"-")</f>
        <v>-</v>
      </c>
      <c r="AW368" s="112">
        <v>2</v>
      </c>
      <c r="AX368" s="4"/>
      <c r="AY368" s="108" t="str">
        <f>IF(AX368&gt;0,INDEX(Вхідні_дані!$A$1579:$F$1628,MATCH(AX368,Вхідні_дані!$C$1579:$C$1628,0),4),"-")</f>
        <v>-</v>
      </c>
      <c r="AZ368" s="108" t="str">
        <f>IF(AX368&gt;0,(AY368)/AZ9/AZ10/60,"-")</f>
        <v>-</v>
      </c>
      <c r="BA368" s="102" t="str">
        <f>IF(AND(AX368&gt;0,AZ368&gt;0),AZ368*AY294,"-")</f>
        <v>-</v>
      </c>
      <c r="BE368" s="112">
        <v>2</v>
      </c>
      <c r="BF368" s="4"/>
      <c r="BG368" s="108" t="str">
        <f>IF(BF368&gt;0,INDEX(Вхідні_дані!$A$1579:$F$1628,MATCH(BF368,Вхідні_дані!$C$1579:$C$1628,0),4),"-")</f>
        <v>-</v>
      </c>
      <c r="BH368" s="108" t="str">
        <f>IF(BF368&gt;0,(BG368)/BH9/BH10/60,"-")</f>
        <v>-</v>
      </c>
      <c r="BI368" s="102" t="str">
        <f>IF(AND(BF368&gt;0,BH368&gt;0),BH368*BG294,"-")</f>
        <v>-</v>
      </c>
      <c r="BM368" s="112">
        <v>2</v>
      </c>
      <c r="BN368" s="4"/>
      <c r="BO368" s="108" t="str">
        <f>IF(BN368&gt;0,INDEX(Вхідні_дані!$A$1579:$F$1628,MATCH(BN368,Вхідні_дані!$C$1579:$C$1628,0),4),"-")</f>
        <v>-</v>
      </c>
      <c r="BP368" s="108" t="str">
        <f>IF(BN368&gt;0,(BO368)/BP9/BP10/60,"-")</f>
        <v>-</v>
      </c>
      <c r="BQ368" s="102" t="str">
        <f>IF(AND(BN368&gt;0,BP368&gt;0),BP368*BO294,"-")</f>
        <v>-</v>
      </c>
      <c r="BU368" s="112">
        <v>2</v>
      </c>
      <c r="BV368" s="4"/>
      <c r="BW368" s="108" t="str">
        <f>IF(BV368&gt;0,INDEX(Вхідні_дані!$A$1579:$F$1628,MATCH(BV368,Вхідні_дані!$C$1579:$C$1628,0),4),"-")</f>
        <v>-</v>
      </c>
      <c r="BX368" s="108" t="str">
        <f>IF(BV368&gt;0,(BW368)/BX9/BX10/60,"-")</f>
        <v>-</v>
      </c>
      <c r="BY368" s="102" t="str">
        <f>IF(AND(BV368&gt;0,BX368&gt;0),BX368*BW294,"-")</f>
        <v>-</v>
      </c>
      <c r="CC368" s="112">
        <v>2</v>
      </c>
      <c r="CD368" s="4"/>
      <c r="CE368" s="108" t="str">
        <f>IF(CD368&gt;0,INDEX(Вхідні_дані!$A$1579:$F$1628,MATCH(CD368,Вхідні_дані!$C$1579:$C$1628,0),4),"-")</f>
        <v>-</v>
      </c>
      <c r="CF368" s="108" t="str">
        <f>IF(CD368&gt;0,(CE368)/CF9/CF10/60,"-")</f>
        <v>-</v>
      </c>
      <c r="CG368" s="102" t="str">
        <f>IF(AND(CD368&gt;0,CF368&gt;0),CF368*CE294,"-")</f>
        <v>-</v>
      </c>
      <c r="CK368" s="112">
        <v>2</v>
      </c>
      <c r="CL368" s="4"/>
      <c r="CM368" s="108" t="str">
        <f>IF(CL368&gt;0,INDEX(Вхідні_дані!$A$1579:$F$1628,MATCH(CL368,Вхідні_дані!$C$1579:$C$1628,0),4),"-")</f>
        <v>-</v>
      </c>
      <c r="CN368" s="108" t="str">
        <f>IF(CL368&gt;0,(CM368)/CN9/CN10/60,"-")</f>
        <v>-</v>
      </c>
      <c r="CO368" s="102" t="str">
        <f>IF(AND(CL368&gt;0,CN368&gt;0),CN368*CM294,"-")</f>
        <v>-</v>
      </c>
      <c r="CS368" s="112">
        <v>2</v>
      </c>
      <c r="CT368" s="4"/>
      <c r="CU368" s="108" t="str">
        <f>IF(CT368&gt;0,INDEX(Вхідні_дані!$A$1579:$F$1628,MATCH(CT368,Вхідні_дані!$C$1579:$C$1628,0),4),"-")</f>
        <v>-</v>
      </c>
      <c r="CV368" s="108" t="str">
        <f>IF(CT368&gt;0,(CU368)/CV9/CV10/60,"-")</f>
        <v>-</v>
      </c>
      <c r="CW368" s="102" t="str">
        <f>IF(AND(CT368&gt;0,CV368&gt;0),CV368*CU294,"-")</f>
        <v>-</v>
      </c>
      <c r="DA368" s="112">
        <v>2</v>
      </c>
      <c r="DB368" s="4"/>
      <c r="DC368" s="108" t="str">
        <f>IF(DB368&gt;0,INDEX(Вхідні_дані!$A$1579:$F$1628,MATCH(DB368,Вхідні_дані!$C$1579:$C$1628,0),4),"-")</f>
        <v>-</v>
      </c>
      <c r="DD368" s="108" t="str">
        <f>IF(DB368&gt;0,(DC368)/DD9/DD10/60,"-")</f>
        <v>-</v>
      </c>
      <c r="DE368" s="102" t="str">
        <f>IF(AND(DB368&gt;0,DD368&gt;0),DD368*DC294,"-")</f>
        <v>-</v>
      </c>
      <c r="DI368" s="112">
        <v>2</v>
      </c>
      <c r="DJ368" s="4"/>
      <c r="DK368" s="108" t="str">
        <f>IF(DJ368&gt;0,INDEX(Вхідні_дані!$A$1579:$F$1628,MATCH(DJ368,Вхідні_дані!$C$1579:$C$1628,0),4),"-")</f>
        <v>-</v>
      </c>
      <c r="DL368" s="108" t="str">
        <f>IF(DJ368&gt;0,(DK368)/DL9/DL10/60,"-")</f>
        <v>-</v>
      </c>
      <c r="DM368" s="102" t="str">
        <f>IF(AND(DJ368&gt;0,DL368&gt;0),DL368*DK294,"-")</f>
        <v>-</v>
      </c>
      <c r="DQ368" s="112">
        <v>2</v>
      </c>
      <c r="DR368" s="4"/>
      <c r="DS368" s="108" t="str">
        <f>IF(DR368&gt;0,INDEX(Вхідні_дані!$A$1579:$F$1628,MATCH(DR368,Вхідні_дані!$C$1579:$C$1628,0),4),"-")</f>
        <v>-</v>
      </c>
      <c r="DT368" s="108" t="str">
        <f>IF(DR368&gt;0,(DS368)/DT9/DT10/60,"-")</f>
        <v>-</v>
      </c>
      <c r="DU368" s="102" t="str">
        <f>IF(AND(DR368&gt;0,DT368&gt;0),DT368*DS294,"-")</f>
        <v>-</v>
      </c>
      <c r="DY368" s="112">
        <v>2</v>
      </c>
      <c r="DZ368" s="4"/>
      <c r="EA368" s="108" t="str">
        <f>IF(DZ368&gt;0,INDEX(Вхідні_дані!$A$1579:$F$1628,MATCH(DZ368,Вхідні_дані!$C$1579:$C$1628,0),4),"-")</f>
        <v>-</v>
      </c>
      <c r="EB368" s="108" t="str">
        <f>IF(DZ368&gt;0,(EA368)/EB9/EB10/60,"-")</f>
        <v>-</v>
      </c>
      <c r="EC368" s="102" t="str">
        <f>IF(AND(DZ368&gt;0,EB368&gt;0),EB368*EA294,"-")</f>
        <v>-</v>
      </c>
      <c r="EG368" s="112">
        <v>2</v>
      </c>
      <c r="EH368" s="4"/>
      <c r="EI368" s="108" t="str">
        <f>IF(EH368&gt;0,INDEX(Вхідні_дані!$A$1579:$F$1628,MATCH(EH368,Вхідні_дані!$C$1579:$C$1628,0),4),"-")</f>
        <v>-</v>
      </c>
      <c r="EJ368" s="108" t="str">
        <f>IF(EH368&gt;0,(EI368)/EJ9/EJ10/60,"-")</f>
        <v>-</v>
      </c>
      <c r="EK368" s="102" t="str">
        <f>IF(AND(EH368&gt;0,EJ368&gt;0),EJ368*EI294,"-")</f>
        <v>-</v>
      </c>
      <c r="EO368" s="112">
        <v>2</v>
      </c>
      <c r="EP368" s="4"/>
      <c r="EQ368" s="108" t="str">
        <f>IF(EP368&gt;0,INDEX(Вхідні_дані!$A$1579:$F$1628,MATCH(EP368,Вхідні_дані!$C$1579:$C$1628,0),4),"-")</f>
        <v>-</v>
      </c>
      <c r="ER368" s="108" t="str">
        <f>IF(EP368&gt;0,(EQ368)/ER9/ER10/60,"-")</f>
        <v>-</v>
      </c>
      <c r="ES368" s="102" t="str">
        <f>IF(AND(EP368&gt;0,ER368&gt;0),ER368*EQ294,"-")</f>
        <v>-</v>
      </c>
      <c r="EW368" s="112">
        <v>2</v>
      </c>
      <c r="EX368" s="4"/>
      <c r="EY368" s="108" t="str">
        <f>IF(EX368&gt;0,INDEX(Вхідні_дані!$A$1579:$F$1628,MATCH(EX368,Вхідні_дані!$C$1579:$C$1628,0),4),"-")</f>
        <v>-</v>
      </c>
      <c r="EZ368" s="108" t="str">
        <f>IF(EX368&gt;0,(EY368)/EZ9/EZ10/60,"-")</f>
        <v>-</v>
      </c>
      <c r="FA368" s="102" t="str">
        <f>IF(AND(EX368&gt;0,EZ368&gt;0),EZ368*EY294,"-")</f>
        <v>-</v>
      </c>
      <c r="FE368" s="112">
        <v>2</v>
      </c>
      <c r="FF368" s="4"/>
      <c r="FG368" s="108" t="str">
        <f>IF(FF368&gt;0,INDEX(Вхідні_дані!$A$1579:$F$1628,MATCH(FF368,Вхідні_дані!$C$1579:$C$1628,0),4),"-")</f>
        <v>-</v>
      </c>
      <c r="FH368" s="108" t="str">
        <f>IF(FF368&gt;0,(FG368)/FH9/FH10/60,"-")</f>
        <v>-</v>
      </c>
      <c r="FI368" s="102" t="str">
        <f>IF(AND(FF368&gt;0,FH368&gt;0),FH368*FG294,"-")</f>
        <v>-</v>
      </c>
      <c r="FM368" s="112">
        <v>2</v>
      </c>
      <c r="FN368" s="4"/>
      <c r="FO368" s="108" t="str">
        <f>IF(FN368&gt;0,INDEX(Вхідні_дані!$A$1579:$F$1628,MATCH(FN368,Вхідні_дані!$C$1579:$C$1628,0),4),"-")</f>
        <v>-</v>
      </c>
      <c r="FP368" s="108" t="str">
        <f>IF(FN368&gt;0,(FO368)/FP9/FP10/60,"-")</f>
        <v>-</v>
      </c>
      <c r="FQ368" s="102" t="str">
        <f>IF(AND(FN368&gt;0,FP368&gt;0),FP368*FO294,"-")</f>
        <v>-</v>
      </c>
      <c r="FU368" s="112">
        <v>2</v>
      </c>
      <c r="FV368" s="4"/>
      <c r="FW368" s="108" t="str">
        <f>IF(FV368&gt;0,INDEX(Вхідні_дані!$A$1579:$F$1628,MATCH(FV368,Вхідні_дані!$C$1579:$C$1628,0),4),"-")</f>
        <v>-</v>
      </c>
      <c r="FX368" s="108" t="str">
        <f>IF(FV368&gt;0,(FW368)/FX9/FX10/60,"-")</f>
        <v>-</v>
      </c>
      <c r="FY368" s="102" t="str">
        <f>IF(AND(FV368&gt;0,FX368&gt;0),FX368*FW294,"-")</f>
        <v>-</v>
      </c>
      <c r="GC368" s="112">
        <v>2</v>
      </c>
      <c r="GD368" s="4"/>
      <c r="GE368" s="108" t="str">
        <f>IF(GD368&gt;0,INDEX(Вхідні_дані!$A$1579:$F$1628,MATCH(GD368,Вхідні_дані!$C$1579:$C$1628,0),4),"-")</f>
        <v>-</v>
      </c>
      <c r="GF368" s="108" t="str">
        <f>IF(GD368&gt;0,(GE368)/GF9/GF10/60,"-")</f>
        <v>-</v>
      </c>
      <c r="GG368" s="102" t="str">
        <f>IF(AND(GD368&gt;0,GF368&gt;0),GF368*GE294,"-")</f>
        <v>-</v>
      </c>
      <c r="GK368" s="112">
        <v>2</v>
      </c>
      <c r="GL368" s="4"/>
      <c r="GM368" s="108" t="str">
        <f>IF(GL368&gt;0,INDEX(Вхідні_дані!$A$1579:$F$1628,MATCH(GL368,Вхідні_дані!$C$1579:$C$1628,0),4),"-")</f>
        <v>-</v>
      </c>
      <c r="GN368" s="108" t="str">
        <f>IF(GL368&gt;0,(GM368)/GN9/GN10/60,"-")</f>
        <v>-</v>
      </c>
      <c r="GO368" s="102" t="str">
        <f>IF(AND(GL368&gt;0,GN368&gt;0),GN368*GM294,"-")</f>
        <v>-</v>
      </c>
      <c r="GS368" s="112">
        <v>2</v>
      </c>
      <c r="GT368" s="4"/>
      <c r="GU368" s="108" t="str">
        <f>IF(GT368&gt;0,INDEX(Вхідні_дані!$A$1579:$F$1628,MATCH(GT368,Вхідні_дані!$C$1579:$C$1628,0),4),"-")</f>
        <v>-</v>
      </c>
      <c r="GV368" s="108" t="str">
        <f>IF(GT368&gt;0,(GU368)/GV9/GV10/60,"-")</f>
        <v>-</v>
      </c>
      <c r="GW368" s="102" t="str">
        <f>IF(AND(GT368&gt;0,GV368&gt;0),GV368*GU294,"-")</f>
        <v>-</v>
      </c>
      <c r="HA368" s="112">
        <v>2</v>
      </c>
      <c r="HB368" s="4"/>
      <c r="HC368" s="108" t="str">
        <f>IF(HB368&gt;0,INDEX(Вхідні_дані!$A$1579:$F$1628,MATCH(HB368,Вхідні_дані!$C$1579:$C$1628,0),4),"-")</f>
        <v>-</v>
      </c>
      <c r="HD368" s="108" t="str">
        <f>IF(HB368&gt;0,(HC368)/HD9/HD10/60,"-")</f>
        <v>-</v>
      </c>
      <c r="HE368" s="102" t="str">
        <f>IF(AND(HB368&gt;0,HD368&gt;0),HD368*HC294,"-")</f>
        <v>-</v>
      </c>
      <c r="HI368" s="112">
        <v>2</v>
      </c>
      <c r="HJ368" s="4"/>
      <c r="HK368" s="108" t="str">
        <f>IF(HJ368&gt;0,INDEX(Вхідні_дані!$A$1579:$F$1628,MATCH(HJ368,Вхідні_дані!$C$1579:$C$1628,0),4),"-")</f>
        <v>-</v>
      </c>
      <c r="HL368" s="108" t="str">
        <f>IF(HJ368&gt;0,(HK368)/HL9/HL10/60,"-")</f>
        <v>-</v>
      </c>
      <c r="HM368" s="102" t="str">
        <f>IF(AND(HJ368&gt;0,HL368&gt;0),HL368*HK294,"-")</f>
        <v>-</v>
      </c>
      <c r="HQ368" s="112">
        <v>2</v>
      </c>
      <c r="HR368" s="4"/>
      <c r="HS368" s="108" t="str">
        <f>IF(HR368&gt;0,INDEX(Вхідні_дані!$A$1579:$F$1628,MATCH(HR368,Вхідні_дані!$C$1579:$C$1628,0),4),"-")</f>
        <v>-</v>
      </c>
      <c r="HT368" s="108" t="str">
        <f>IF(HR368&gt;0,(HS368)/HT9/HT10/60,"-")</f>
        <v>-</v>
      </c>
      <c r="HU368" s="102" t="str">
        <f>IF(AND(HR368&gt;0,HT368&gt;0),HT368*HS294,"-")</f>
        <v>-</v>
      </c>
      <c r="HY368" s="112">
        <v>2</v>
      </c>
      <c r="HZ368" s="4"/>
      <c r="IA368" s="108" t="str">
        <f>IF(HZ368&gt;0,INDEX(Вхідні_дані!$A$1579:$F$1628,MATCH(HZ368,Вхідні_дані!$C$1579:$C$1628,0),4),"-")</f>
        <v>-</v>
      </c>
      <c r="IB368" s="108" t="str">
        <f>IF(HZ368&gt;0,(IA368)/IB9/IB10/60,"-")</f>
        <v>-</v>
      </c>
      <c r="IC368" s="102" t="str">
        <f>IF(AND(HZ368&gt;0,IB368&gt;0),IB368*IA294,"-")</f>
        <v>-</v>
      </c>
      <c r="IG368" s="112">
        <v>2</v>
      </c>
      <c r="IH368" s="4"/>
      <c r="II368" s="108" t="str">
        <f>IF(IH368&gt;0,INDEX(Вхідні_дані!$A$1579:$F$1628,MATCH(IH368,Вхідні_дані!$C$1579:$C$1628,0),4),"-")</f>
        <v>-</v>
      </c>
      <c r="IJ368" s="108" t="str">
        <f>IF(IH368&gt;0,(II368)/IJ9/IJ10/60,"-")</f>
        <v>-</v>
      </c>
      <c r="IK368" s="102" t="str">
        <f>IF(AND(IH368&gt;0,IJ368&gt;0),IJ368*II294,"-")</f>
        <v>-</v>
      </c>
      <c r="IO368" s="112">
        <v>2</v>
      </c>
      <c r="IP368" s="4"/>
      <c r="IQ368" s="108" t="str">
        <f>IF(IP368&gt;0,INDEX(Вхідні_дані!$A$1579:$F$1628,MATCH(IP368,Вхідні_дані!$C$1579:$C$1628,0),4),"-")</f>
        <v>-</v>
      </c>
      <c r="IR368" s="108" t="str">
        <f>IF(IP368&gt;0,(IQ368)/IR9/IR10/60,"-")</f>
        <v>-</v>
      </c>
      <c r="IS368" s="102" t="str">
        <f>IF(AND(IP368&gt;0,IR368&gt;0),IR368*IQ294,"-")</f>
        <v>-</v>
      </c>
      <c r="IW368" s="112">
        <v>2</v>
      </c>
      <c r="IX368" s="4"/>
      <c r="IY368" s="108" t="str">
        <f>IF(IX368&gt;0,INDEX(Вхідні_дані!$A$1579:$F$1628,MATCH(IX368,Вхідні_дані!$C$1579:$C$1628,0),4),"-")</f>
        <v>-</v>
      </c>
      <c r="IZ368" s="108" t="str">
        <f>IF(IX368&gt;0,(IY368)/IZ9/IZ10/60,"-")</f>
        <v>-</v>
      </c>
      <c r="JA368" s="102" t="str">
        <f>IF(AND(IX368&gt;0,IZ368&gt;0),IZ368*IY294,"-")</f>
        <v>-</v>
      </c>
      <c r="JE368" s="112">
        <v>2</v>
      </c>
      <c r="JF368" s="4"/>
      <c r="JG368" s="108" t="str">
        <f>IF(JF368&gt;0,INDEX(Вхідні_дані!$A$1579:$F$1628,MATCH(JF368,Вхідні_дані!$C$1579:$C$1628,0),4),"-")</f>
        <v>-</v>
      </c>
      <c r="JH368" s="108" t="str">
        <f>IF(JF368&gt;0,(JG368)/JH9/JH10/60,"-")</f>
        <v>-</v>
      </c>
      <c r="JI368" s="102" t="str">
        <f>IF(AND(JF368&gt;0,JH368&gt;0),JH368*JG294,"-")</f>
        <v>-</v>
      </c>
      <c r="JM368" s="112">
        <v>2</v>
      </c>
      <c r="JN368" s="4"/>
      <c r="JO368" s="108" t="str">
        <f>IF(JN368&gt;0,INDEX(Вхідні_дані!$A$1579:$F$1628,MATCH(JN368,Вхідні_дані!$C$1579:$C$1628,0),4),"-")</f>
        <v>-</v>
      </c>
      <c r="JP368" s="108" t="str">
        <f>IF(JN368&gt;0,(JO368)/JP9/JP10/60,"-")</f>
        <v>-</v>
      </c>
      <c r="JQ368" s="102" t="str">
        <f>IF(AND(JN368&gt;0,JP368&gt;0),JP368*JO294,"-")</f>
        <v>-</v>
      </c>
      <c r="JU368" s="112">
        <v>2</v>
      </c>
      <c r="JV368" s="4"/>
      <c r="JW368" s="108" t="str">
        <f>IF(JV368&gt;0,INDEX(Вхідні_дані!$A$1579:$F$1628,MATCH(JV368,Вхідні_дані!$C$1579:$C$1628,0),4),"-")</f>
        <v>-</v>
      </c>
      <c r="JX368" s="108" t="str">
        <f>IF(JV368&gt;0,(JW368)/JX9/JX10/60,"-")</f>
        <v>-</v>
      </c>
      <c r="JY368" s="102" t="str">
        <f>IF(AND(JV368&gt;0,JX368&gt;0),JX368*JW294,"-")</f>
        <v>-</v>
      </c>
      <c r="KC368" s="112">
        <v>2</v>
      </c>
      <c r="KD368" s="4"/>
      <c r="KE368" s="108" t="str">
        <f>IF(KD368&gt;0,INDEX(Вхідні_дані!$A$1579:$F$1628,MATCH(KD368,Вхідні_дані!$C$1579:$C$1628,0),4),"-")</f>
        <v>-</v>
      </c>
      <c r="KF368" s="108" t="str">
        <f>IF(KD368&gt;0,(KE368)/KF9/KF10/60,"-")</f>
        <v>-</v>
      </c>
      <c r="KG368" s="102" t="str">
        <f>IF(AND(KD368&gt;0,KF368&gt;0),KF368*KE294,"-")</f>
        <v>-</v>
      </c>
      <c r="KK368" s="112">
        <v>2</v>
      </c>
      <c r="KL368" s="4"/>
      <c r="KM368" s="108" t="str">
        <f>IF(KL368&gt;0,INDEX(Вхідні_дані!$A$1579:$F$1628,MATCH(KL368,Вхідні_дані!$C$1579:$C$1628,0),4),"-")</f>
        <v>-</v>
      </c>
      <c r="KN368" s="108" t="str">
        <f>IF(KL368&gt;0,(KM368)/KN9/KN10/60,"-")</f>
        <v>-</v>
      </c>
      <c r="KO368" s="102" t="str">
        <f>IF(AND(KL368&gt;0,KN368&gt;0),KN368*KM294,"-")</f>
        <v>-</v>
      </c>
      <c r="KS368" s="112">
        <v>2</v>
      </c>
      <c r="KT368" s="4"/>
      <c r="KU368" s="108" t="str">
        <f>IF(KT368&gt;0,INDEX(Вхідні_дані!$A$1579:$F$1628,MATCH(KT368,Вхідні_дані!$C$1579:$C$1628,0),4),"-")</f>
        <v>-</v>
      </c>
      <c r="KV368" s="108" t="str">
        <f>IF(KT368&gt;0,(KU368)/KV9/KV10/60,"-")</f>
        <v>-</v>
      </c>
      <c r="KW368" s="102" t="str">
        <f>IF(AND(KT368&gt;0,KV368&gt;0),KV368*KU294,"-")</f>
        <v>-</v>
      </c>
      <c r="LA368" s="112">
        <v>2</v>
      </c>
      <c r="LB368" s="4"/>
      <c r="LC368" s="108" t="str">
        <f>IF(LB368&gt;0,INDEX(Вхідні_дані!$A$1579:$F$1628,MATCH(LB368,Вхідні_дані!$C$1579:$C$1628,0),4),"-")</f>
        <v>-</v>
      </c>
      <c r="LD368" s="108" t="str">
        <f>IF(LB368&gt;0,(LC368)/LD9/LD10/60,"-")</f>
        <v>-</v>
      </c>
      <c r="LE368" s="102" t="str">
        <f>IF(AND(LB368&gt;0,LD368&gt;0),LD368*LC294,"-")</f>
        <v>-</v>
      </c>
      <c r="LI368" s="112">
        <v>2</v>
      </c>
      <c r="LJ368" s="4"/>
      <c r="LK368" s="108" t="str">
        <f>IF(LJ368&gt;0,INDEX(Вхідні_дані!$A$1579:$F$1628,MATCH(LJ368,Вхідні_дані!$C$1579:$C$1628,0),4),"-")</f>
        <v>-</v>
      </c>
      <c r="LL368" s="108" t="str">
        <f>IF(LJ368&gt;0,(LK368)/LL9/LL10/60,"-")</f>
        <v>-</v>
      </c>
      <c r="LM368" s="102" t="str">
        <f>IF(AND(LJ368&gt;0,LL368&gt;0),LL368*LK294,"-")</f>
        <v>-</v>
      </c>
      <c r="LQ368" s="112">
        <v>2</v>
      </c>
      <c r="LR368" s="4"/>
      <c r="LS368" s="108" t="str">
        <f>IF(LR368&gt;0,INDEX(Вхідні_дані!$A$1579:$F$1628,MATCH(LR368,Вхідні_дані!$C$1579:$C$1628,0),4),"-")</f>
        <v>-</v>
      </c>
      <c r="LT368" s="108" t="str">
        <f>IF(LR368&gt;0,(LS368)/LT9/LT10/60,"-")</f>
        <v>-</v>
      </c>
      <c r="LU368" s="102" t="str">
        <f>IF(AND(LR368&gt;0,LT368&gt;0),LT368*LS294,"-")</f>
        <v>-</v>
      </c>
      <c r="LY368" s="112">
        <v>2</v>
      </c>
      <c r="LZ368" s="4"/>
      <c r="MA368" s="108" t="str">
        <f>IF(LZ368&gt;0,INDEX(Вхідні_дані!$A$1579:$F$1628,MATCH(LZ368,Вхідні_дані!$C$1579:$C$1628,0),4),"-")</f>
        <v>-</v>
      </c>
      <c r="MB368" s="108" t="str">
        <f>IF(LZ368&gt;0,(MA368)/MB9/MB10/60,"-")</f>
        <v>-</v>
      </c>
      <c r="MC368" s="102" t="str">
        <f>IF(AND(LZ368&gt;0,MB368&gt;0),MB368*MA294,"-")</f>
        <v>-</v>
      </c>
      <c r="MG368" s="112">
        <v>2</v>
      </c>
      <c r="MH368" s="4"/>
      <c r="MI368" s="108" t="str">
        <f>IF(MH368&gt;0,INDEX(Вхідні_дані!$A$1579:$F$1628,MATCH(MH368,Вхідні_дані!$C$1579:$C$1628,0),4),"-")</f>
        <v>-</v>
      </c>
      <c r="MJ368" s="108" t="str">
        <f>IF(MH368&gt;0,(MI368)/MJ9/MJ10/60,"-")</f>
        <v>-</v>
      </c>
      <c r="MK368" s="102" t="str">
        <f>IF(AND(MH368&gt;0,MJ368&gt;0),MJ368*MI294,"-")</f>
        <v>-</v>
      </c>
      <c r="MO368" s="112">
        <v>2</v>
      </c>
      <c r="MP368" s="4"/>
      <c r="MQ368" s="108" t="str">
        <f>IF(MP368&gt;0,INDEX(Вхідні_дані!$A$1579:$F$1628,MATCH(MP368,Вхідні_дані!$C$1579:$C$1628,0),4),"-")</f>
        <v>-</v>
      </c>
      <c r="MR368" s="108" t="str">
        <f>IF(MP368&gt;0,(MQ368)/MR9/MR10/60,"-")</f>
        <v>-</v>
      </c>
      <c r="MS368" s="102" t="str">
        <f>IF(AND(MP368&gt;0,MR368&gt;0),MR368*MQ294,"-")</f>
        <v>-</v>
      </c>
      <c r="MW368" s="112">
        <v>2</v>
      </c>
      <c r="MX368" s="4"/>
      <c r="MY368" s="108" t="str">
        <f>IF(MX368&gt;0,INDEX(Вхідні_дані!$A$1579:$F$1628,MATCH(MX368,Вхідні_дані!$C$1579:$C$1628,0),4),"-")</f>
        <v>-</v>
      </c>
      <c r="MZ368" s="108" t="str">
        <f>IF(MX368&gt;0,(MY368)/MZ9/MZ10/60,"-")</f>
        <v>-</v>
      </c>
      <c r="NA368" s="102" t="str">
        <f>IF(AND(MX368&gt;0,MZ368&gt;0),MZ368*MY294,"-")</f>
        <v>-</v>
      </c>
      <c r="NE368" s="112">
        <v>2</v>
      </c>
      <c r="NF368" s="4"/>
      <c r="NG368" s="108" t="str">
        <f>IF(NF368&gt;0,INDEX(Вхідні_дані!$A$1579:$F$1628,MATCH(NF368,Вхідні_дані!$C$1579:$C$1628,0),4),"-")</f>
        <v>-</v>
      </c>
      <c r="NH368" s="108" t="str">
        <f>IF(NF368&gt;0,(NG368)/NH9/NH10/60,"-")</f>
        <v>-</v>
      </c>
      <c r="NI368" s="102" t="str">
        <f>IF(AND(NF368&gt;0,NH368&gt;0),NH368*NG294,"-")</f>
        <v>-</v>
      </c>
      <c r="NM368" s="112">
        <v>2</v>
      </c>
      <c r="NN368" s="4"/>
      <c r="NO368" s="108" t="str">
        <f>IF(NN368&gt;0,INDEX(Вхідні_дані!$A$1579:$F$1628,MATCH(NN368,Вхідні_дані!$C$1579:$C$1628,0),4),"-")</f>
        <v>-</v>
      </c>
      <c r="NP368" s="108" t="str">
        <f>IF(NN368&gt;0,(NO368)/NP9/NP10/60,"-")</f>
        <v>-</v>
      </c>
      <c r="NQ368" s="102" t="str">
        <f>IF(AND(NN368&gt;0,NP368&gt;0),NP368*NO294,"-")</f>
        <v>-</v>
      </c>
      <c r="NU368" s="112">
        <v>2</v>
      </c>
      <c r="NV368" s="4"/>
      <c r="NW368" s="108" t="str">
        <f>IF(NV368&gt;0,INDEX(Вхідні_дані!$A$1579:$F$1628,MATCH(NV368,Вхідні_дані!$C$1579:$C$1628,0),4),"-")</f>
        <v>-</v>
      </c>
      <c r="NX368" s="108" t="str">
        <f>IF(NV368&gt;0,(NW368)/NX9/NX10/60,"-")</f>
        <v>-</v>
      </c>
      <c r="NY368" s="102" t="str">
        <f>IF(AND(NV368&gt;0,NX368&gt;0),NX368*NW294,"-")</f>
        <v>-</v>
      </c>
      <c r="OC368" s="112">
        <v>2</v>
      </c>
      <c r="OD368" s="4"/>
      <c r="OE368" s="108" t="str">
        <f>IF(OD368&gt;0,INDEX(Вхідні_дані!$A$1579:$F$1628,MATCH(OD368,Вхідні_дані!$C$1579:$C$1628,0),4),"-")</f>
        <v>-</v>
      </c>
      <c r="OF368" s="108" t="str">
        <f>IF(OD368&gt;0,(OE368)/OF9/OF10/60,"-")</f>
        <v>-</v>
      </c>
      <c r="OG368" s="102" t="str">
        <f>IF(AND(OD368&gt;0,OF368&gt;0),OF368*OE294,"-")</f>
        <v>-</v>
      </c>
      <c r="OK368" s="112">
        <v>2</v>
      </c>
      <c r="OL368" s="4"/>
      <c r="OM368" s="108" t="str">
        <f>IF(OL368&gt;0,INDEX(Вхідні_дані!$A$1579:$F$1628,MATCH(OL368,Вхідні_дані!$C$1579:$C$1628,0),4),"-")</f>
        <v>-</v>
      </c>
      <c r="ON368" s="108" t="str">
        <f>IF(OL368&gt;0,(OM368)/ON9/ON10/60,"-")</f>
        <v>-</v>
      </c>
      <c r="OO368" s="102" t="str">
        <f>IF(AND(OL368&gt;0,ON368&gt;0),ON368*OM294,"-")</f>
        <v>-</v>
      </c>
      <c r="OS368" s="112">
        <v>2</v>
      </c>
      <c r="OT368" s="4"/>
      <c r="OU368" s="108" t="str">
        <f>IF(OT368&gt;0,INDEX(Вхідні_дані!$A$1579:$F$1628,MATCH(OT368,Вхідні_дані!$C$1579:$C$1628,0),4),"-")</f>
        <v>-</v>
      </c>
      <c r="OV368" s="108" t="str">
        <f>IF(OT368&gt;0,(OU368)/OV9/OV10/60,"-")</f>
        <v>-</v>
      </c>
      <c r="OW368" s="102" t="str">
        <f>IF(AND(OT368&gt;0,OV368&gt;0),OV368*OU294,"-")</f>
        <v>-</v>
      </c>
      <c r="PA368" s="112">
        <v>2</v>
      </c>
      <c r="PB368" s="4"/>
      <c r="PC368" s="108" t="str">
        <f>IF(PB368&gt;0,INDEX(Вхідні_дані!$A$1579:$F$1628,MATCH(PB368,Вхідні_дані!$C$1579:$C$1628,0),4),"-")</f>
        <v>-</v>
      </c>
      <c r="PD368" s="108" t="str">
        <f>IF(PB368&gt;0,(PC368)/PD9/PD10/60,"-")</f>
        <v>-</v>
      </c>
      <c r="PE368" s="102" t="str">
        <f>IF(AND(PB368&gt;0,PD368&gt;0),PD368*PC294,"-")</f>
        <v>-</v>
      </c>
      <c r="PI368" s="112">
        <v>2</v>
      </c>
      <c r="PJ368" s="4"/>
      <c r="PK368" s="108" t="str">
        <f>IF(PJ368&gt;0,INDEX(Вхідні_дані!$A$1579:$F$1628,MATCH(PJ368,Вхідні_дані!$C$1579:$C$1628,0),4),"-")</f>
        <v>-</v>
      </c>
      <c r="PL368" s="108" t="str">
        <f>IF(PJ368&gt;0,(PK368)/PL9/PL10/60,"-")</f>
        <v>-</v>
      </c>
      <c r="PM368" s="102" t="str">
        <f>IF(AND(PJ368&gt;0,PL368&gt;0),PL368*PK294,"-")</f>
        <v>-</v>
      </c>
      <c r="PQ368" s="112">
        <v>2</v>
      </c>
      <c r="PR368" s="4"/>
      <c r="PS368" s="108" t="str">
        <f>IF(PR368&gt;0,INDEX(Вхідні_дані!$A$1579:$F$1628,MATCH(PR368,Вхідні_дані!$C$1579:$C$1628,0),4),"-")</f>
        <v>-</v>
      </c>
      <c r="PT368" s="108" t="str">
        <f>IF(PR368&gt;0,(PS368)/PT9/PT10/60,"-")</f>
        <v>-</v>
      </c>
      <c r="PU368" s="102" t="str">
        <f>IF(AND(PR368&gt;0,PT368&gt;0),PT368*PS294,"-")</f>
        <v>-</v>
      </c>
      <c r="PY368" s="112">
        <v>2</v>
      </c>
      <c r="PZ368" s="4"/>
      <c r="QA368" s="108" t="str">
        <f>IF(PZ368&gt;0,INDEX(Вхідні_дані!$A$1579:$F$1628,MATCH(PZ368,Вхідні_дані!$C$1579:$C$1628,0),4),"-")</f>
        <v>-</v>
      </c>
      <c r="QB368" s="108" t="str">
        <f>IF(PZ368&gt;0,(QA368)/QB9/QB10/60,"-")</f>
        <v>-</v>
      </c>
      <c r="QC368" s="102" t="str">
        <f>IF(AND(PZ368&gt;0,QB368&gt;0),QB368*QA294,"-")</f>
        <v>-</v>
      </c>
      <c r="QG368" s="112">
        <v>2</v>
      </c>
      <c r="QH368" s="4"/>
      <c r="QI368" s="108" t="str">
        <f>IF(QH368&gt;0,INDEX(Вхідні_дані!$A$1579:$F$1628,MATCH(QH368,Вхідні_дані!$C$1579:$C$1628,0),4),"-")</f>
        <v>-</v>
      </c>
      <c r="QJ368" s="108" t="str">
        <f>IF(QH368&gt;0,(QI368)/QJ9/QJ10/60,"-")</f>
        <v>-</v>
      </c>
      <c r="QK368" s="102" t="str">
        <f>IF(AND(QH368&gt;0,QJ368&gt;0),QJ368*QI294,"-")</f>
        <v>-</v>
      </c>
      <c r="QO368" s="112">
        <v>2</v>
      </c>
      <c r="QP368" s="4"/>
      <c r="QQ368" s="108" t="str">
        <f>IF(QP368&gt;0,INDEX(Вхідні_дані!$A$1579:$F$1628,MATCH(QP368,Вхідні_дані!$C$1579:$C$1628,0),4),"-")</f>
        <v>-</v>
      </c>
      <c r="QR368" s="108" t="str">
        <f>IF(QP368&gt;0,(QQ368)/QR9/QR10/60,"-")</f>
        <v>-</v>
      </c>
      <c r="QS368" s="102" t="str">
        <f>IF(AND(QP368&gt;0,QR368&gt;0),QR368*QQ294,"-")</f>
        <v>-</v>
      </c>
      <c r="QW368" s="112">
        <v>2</v>
      </c>
      <c r="QX368" s="4"/>
      <c r="QY368" s="108" t="str">
        <f>IF(QX368&gt;0,INDEX(Вхідні_дані!$A$1579:$F$1628,MATCH(QX368,Вхідні_дані!$C$1579:$C$1628,0),4),"-")</f>
        <v>-</v>
      </c>
      <c r="QZ368" s="108" t="str">
        <f>IF(QX368&gt;0,(QY368)/QZ9/QZ10/60,"-")</f>
        <v>-</v>
      </c>
      <c r="RA368" s="102" t="str">
        <f>IF(AND(QX368&gt;0,QZ368&gt;0),QZ368*QY294,"-")</f>
        <v>-</v>
      </c>
      <c r="RE368" s="112">
        <v>2</v>
      </c>
      <c r="RF368" s="4"/>
      <c r="RG368" s="108" t="str">
        <f>IF(RF368&gt;0,INDEX(Вхідні_дані!$A$1579:$F$1628,MATCH(RF368,Вхідні_дані!$C$1579:$C$1628,0),4),"-")</f>
        <v>-</v>
      </c>
      <c r="RH368" s="108" t="str">
        <f>IF(RF368&gt;0,(RG368)/RH9/RH10/60,"-")</f>
        <v>-</v>
      </c>
      <c r="RI368" s="102" t="str">
        <f>IF(AND(RF368&gt;0,RH368&gt;0),RH368*RG294,"-")</f>
        <v>-</v>
      </c>
      <c r="RM368" s="112">
        <v>2</v>
      </c>
      <c r="RN368" s="4"/>
      <c r="RO368" s="108" t="str">
        <f>IF(RN368&gt;0,INDEX(Вхідні_дані!$A$1579:$F$1628,MATCH(RN368,Вхідні_дані!$C$1579:$C$1628,0),4),"-")</f>
        <v>-</v>
      </c>
      <c r="RP368" s="108" t="str">
        <f>IF(RN368&gt;0,(RO368)/RP9/RP10/60,"-")</f>
        <v>-</v>
      </c>
      <c r="RQ368" s="102" t="str">
        <f>IF(AND(RN368&gt;0,RP368&gt;0),RP368*RO294,"-")</f>
        <v>-</v>
      </c>
      <c r="RU368" s="112">
        <v>2</v>
      </c>
      <c r="RV368" s="4"/>
      <c r="RW368" s="108" t="str">
        <f>IF(RV368&gt;0,INDEX(Вхідні_дані!$A$1579:$F$1628,MATCH(RV368,Вхідні_дані!$C$1579:$C$1628,0),4),"-")</f>
        <v>-</v>
      </c>
      <c r="RX368" s="108" t="str">
        <f>IF(RV368&gt;0,(RW368)/RX9/RX10/60,"-")</f>
        <v>-</v>
      </c>
      <c r="RY368" s="102" t="str">
        <f>IF(AND(RV368&gt;0,RX368&gt;0),RX368*RW294,"-")</f>
        <v>-</v>
      </c>
      <c r="SC368" s="112">
        <v>2</v>
      </c>
      <c r="SD368" s="4"/>
      <c r="SE368" s="108" t="str">
        <f>IF(SD368&gt;0,INDEX(Вхідні_дані!$A$1579:$F$1628,MATCH(SD368,Вхідні_дані!$C$1579:$C$1628,0),4),"-")</f>
        <v>-</v>
      </c>
      <c r="SF368" s="108" t="str">
        <f>IF(SD368&gt;0,(SE368)/SF9/SF10/60,"-")</f>
        <v>-</v>
      </c>
      <c r="SG368" s="102" t="str">
        <f>IF(AND(SD368&gt;0,SF368&gt;0),SF368*SE294,"-")</f>
        <v>-</v>
      </c>
      <c r="SK368" s="112">
        <v>2</v>
      </c>
      <c r="SL368" s="4"/>
      <c r="SM368" s="108" t="str">
        <f>IF(SL368&gt;0,INDEX(Вхідні_дані!$A$1579:$F$1628,MATCH(SL368,Вхідні_дані!$C$1579:$C$1628,0),4),"-")</f>
        <v>-</v>
      </c>
      <c r="SN368" s="108" t="str">
        <f>IF(SL368&gt;0,(SM368)/SN9/SN10/60,"-")</f>
        <v>-</v>
      </c>
      <c r="SO368" s="102" t="str">
        <f>IF(AND(SL368&gt;0,SN368&gt;0),SN368*SM294,"-")</f>
        <v>-</v>
      </c>
      <c r="SS368" s="112">
        <v>2</v>
      </c>
      <c r="ST368" s="4"/>
      <c r="SU368" s="108" t="str">
        <f>IF(ST368&gt;0,INDEX(Вхідні_дані!$A$1579:$F$1628,MATCH(ST368,Вхідні_дані!$C$1579:$C$1628,0),4),"-")</f>
        <v>-</v>
      </c>
      <c r="SV368" s="108" t="str">
        <f>IF(ST368&gt;0,(SU368)/SV9/SV10/60,"-")</f>
        <v>-</v>
      </c>
      <c r="SW368" s="102" t="str">
        <f>IF(AND(ST368&gt;0,SV368&gt;0),SV368*SU294,"-")</f>
        <v>-</v>
      </c>
      <c r="TA368" s="112">
        <v>2</v>
      </c>
      <c r="TB368" s="4"/>
      <c r="TC368" s="108" t="str">
        <f>IF(TB368&gt;0,INDEX(Вхідні_дані!$A$1579:$F$1628,MATCH(TB368,Вхідні_дані!$C$1579:$C$1628,0),4),"-")</f>
        <v>-</v>
      </c>
      <c r="TD368" s="108" t="str">
        <f>IF(TB368&gt;0,(TC368)/TD9/TD10/60,"-")</f>
        <v>-</v>
      </c>
      <c r="TE368" s="102" t="str">
        <f>IF(AND(TB368&gt;0,TD368&gt;0),TD368*TC294,"-")</f>
        <v>-</v>
      </c>
      <c r="TI368" s="112">
        <v>2</v>
      </c>
      <c r="TJ368" s="4"/>
      <c r="TK368" s="108" t="str">
        <f>IF(TJ368&gt;0,INDEX(Вхідні_дані!$A$1579:$F$1628,MATCH(TJ368,Вхідні_дані!$C$1579:$C$1628,0),4),"-")</f>
        <v>-</v>
      </c>
      <c r="TL368" s="108" t="str">
        <f>IF(TJ368&gt;0,(TK368)/TL9/TL10/60,"-")</f>
        <v>-</v>
      </c>
      <c r="TM368" s="102" t="str">
        <f>IF(AND(TJ368&gt;0,TL368&gt;0),TL368*TK294,"-")</f>
        <v>-</v>
      </c>
      <c r="TQ368" s="112">
        <v>2</v>
      </c>
      <c r="TR368" s="4"/>
      <c r="TS368" s="108" t="str">
        <f>IF(TR368&gt;0,INDEX(Вхідні_дані!$A$1579:$F$1628,MATCH(TR368,Вхідні_дані!$C$1579:$C$1628,0),4),"-")</f>
        <v>-</v>
      </c>
      <c r="TT368" s="108" t="str">
        <f>IF(TR368&gt;0,(TS368)/TT9/TT10/60,"-")</f>
        <v>-</v>
      </c>
      <c r="TU368" s="102" t="str">
        <f>IF(AND(TR368&gt;0,TT368&gt;0),TT368*TS294,"-")</f>
        <v>-</v>
      </c>
      <c r="TY368" s="112">
        <v>2</v>
      </c>
      <c r="TZ368" s="4"/>
      <c r="UA368" s="108" t="str">
        <f>IF(TZ368&gt;0,INDEX(Вхідні_дані!$A$1579:$F$1628,MATCH(TZ368,Вхідні_дані!$C$1579:$C$1628,0),4),"-")</f>
        <v>-</v>
      </c>
      <c r="UB368" s="108" t="str">
        <f>IF(TZ368&gt;0,(UA368)/UB9/UB10/60,"-")</f>
        <v>-</v>
      </c>
      <c r="UC368" s="102" t="str">
        <f>IF(AND(TZ368&gt;0,UB368&gt;0),UB368*UA294,"-")</f>
        <v>-</v>
      </c>
      <c r="UG368" s="112">
        <v>2</v>
      </c>
      <c r="UH368" s="4"/>
      <c r="UI368" s="108" t="str">
        <f>IF(UH368&gt;0,INDEX(Вхідні_дані!$A$1579:$F$1628,MATCH(UH368,Вхідні_дані!$C$1579:$C$1628,0),4),"-")</f>
        <v>-</v>
      </c>
      <c r="UJ368" s="108" t="str">
        <f>IF(UH368&gt;0,(UI368)/UJ9/UJ10/60,"-")</f>
        <v>-</v>
      </c>
      <c r="UK368" s="102" t="str">
        <f>IF(AND(UH368&gt;0,UJ368&gt;0),UJ368*UI294,"-")</f>
        <v>-</v>
      </c>
      <c r="UO368" s="112">
        <v>2</v>
      </c>
      <c r="UP368" s="4"/>
      <c r="UQ368" s="108" t="str">
        <f>IF(UP368&gt;0,INDEX(Вхідні_дані!$A$1579:$F$1628,MATCH(UP368,Вхідні_дані!$C$1579:$C$1628,0),4),"-")</f>
        <v>-</v>
      </c>
      <c r="UR368" s="108" t="str">
        <f>IF(UP368&gt;0,(UQ368)/UR9/UR10/60,"-")</f>
        <v>-</v>
      </c>
      <c r="US368" s="102" t="str">
        <f>IF(AND(UP368&gt;0,UR368&gt;0),UR368*UQ294,"-")</f>
        <v>-</v>
      </c>
      <c r="UW368" s="112">
        <v>2</v>
      </c>
      <c r="UX368" s="4"/>
      <c r="UY368" s="108" t="str">
        <f>IF(UX368&gt;0,INDEX(Вхідні_дані!$A$1579:$F$1628,MATCH(UX368,Вхідні_дані!$C$1579:$C$1628,0),4),"-")</f>
        <v>-</v>
      </c>
      <c r="UZ368" s="108" t="str">
        <f>IF(UX368&gt;0,(UY368)/UZ9/UZ10/60,"-")</f>
        <v>-</v>
      </c>
      <c r="VA368" s="102" t="str">
        <f>IF(AND(UX368&gt;0,UZ368&gt;0),UZ368*UY294,"-")</f>
        <v>-</v>
      </c>
      <c r="VE368" s="112">
        <v>2</v>
      </c>
      <c r="VF368" s="4"/>
      <c r="VG368" s="108" t="str">
        <f>IF(VF368&gt;0,INDEX(Вхідні_дані!$A$1579:$F$1628,MATCH(VF368,Вхідні_дані!$C$1579:$C$1628,0),4),"-")</f>
        <v>-</v>
      </c>
      <c r="VH368" s="108" t="str">
        <f>IF(VF368&gt;0,(VG368)/VH9/VH10/60,"-")</f>
        <v>-</v>
      </c>
      <c r="VI368" s="102" t="str">
        <f>IF(AND(VF368&gt;0,VH368&gt;0),VH368*VG294,"-")</f>
        <v>-</v>
      </c>
      <c r="VM368" s="112">
        <v>2</v>
      </c>
      <c r="VN368" s="4"/>
      <c r="VO368" s="108" t="str">
        <f>IF(VN368&gt;0,INDEX(Вхідні_дані!$A$1579:$F$1628,MATCH(VN368,Вхідні_дані!$C$1579:$C$1628,0),4),"-")</f>
        <v>-</v>
      </c>
      <c r="VP368" s="108" t="str">
        <f>IF(VN368&gt;0,(VO368)/VP9/VP10/60,"-")</f>
        <v>-</v>
      </c>
      <c r="VQ368" s="102" t="str">
        <f>IF(AND(VN368&gt;0,VP368&gt;0),VP368*VO294,"-")</f>
        <v>-</v>
      </c>
      <c r="VU368" s="112">
        <v>2</v>
      </c>
      <c r="VV368" s="4"/>
      <c r="VW368" s="108" t="str">
        <f>IF(VV368&gt;0,INDEX(Вхідні_дані!$A$1579:$F$1628,MATCH(VV368,Вхідні_дані!$C$1579:$C$1628,0),4),"-")</f>
        <v>-</v>
      </c>
      <c r="VX368" s="108" t="str">
        <f>IF(VV368&gt;0,(VW368)/VX9/VX10/60,"-")</f>
        <v>-</v>
      </c>
      <c r="VY368" s="102" t="str">
        <f>IF(AND(VV368&gt;0,VX368&gt;0),VX368*VW294,"-")</f>
        <v>-</v>
      </c>
      <c r="WC368" s="112">
        <v>2</v>
      </c>
      <c r="WD368" s="4"/>
      <c r="WE368" s="108" t="str">
        <f>IF(WD368&gt;0,INDEX(Вхідні_дані!$A$1579:$F$1628,MATCH(WD368,Вхідні_дані!$C$1579:$C$1628,0),4),"-")</f>
        <v>-</v>
      </c>
      <c r="WF368" s="108" t="str">
        <f>IF(WD368&gt;0,(WE368)/WF9/WF10/60,"-")</f>
        <v>-</v>
      </c>
      <c r="WG368" s="102" t="str">
        <f>IF(AND(WD368&gt;0,WF368&gt;0),WF368*WE294,"-")</f>
        <v>-</v>
      </c>
      <c r="WK368" s="112">
        <v>2</v>
      </c>
      <c r="WL368" s="4"/>
      <c r="WM368" s="108" t="str">
        <f>IF(WL368&gt;0,INDEX(Вхідні_дані!$A$1579:$F$1628,MATCH(WL368,Вхідні_дані!$C$1579:$C$1628,0),4),"-")</f>
        <v>-</v>
      </c>
      <c r="WN368" s="108" t="str">
        <f>IF(WL368&gt;0,(WM368)/WN9/WN10/60,"-")</f>
        <v>-</v>
      </c>
      <c r="WO368" s="102" t="str">
        <f>IF(AND(WL368&gt;0,WN368&gt;0),WN368*WM294,"-")</f>
        <v>-</v>
      </c>
      <c r="WS368" s="112">
        <v>2</v>
      </c>
      <c r="WT368" s="4"/>
      <c r="WU368" s="108" t="str">
        <f>IF(WT368&gt;0,INDEX(Вхідні_дані!$A$1579:$F$1628,MATCH(WT368,Вхідні_дані!$C$1579:$C$1628,0),4),"-")</f>
        <v>-</v>
      </c>
      <c r="WV368" s="108" t="str">
        <f>IF(WT368&gt;0,(WU368)/WV9/WV10/60,"-")</f>
        <v>-</v>
      </c>
      <c r="WW368" s="102" t="str">
        <f>IF(AND(WT368&gt;0,WV368&gt;0),WV368*WU294,"-")</f>
        <v>-</v>
      </c>
      <c r="XA368" s="112">
        <v>2</v>
      </c>
      <c r="XB368" s="4"/>
      <c r="XC368" s="108" t="str">
        <f>IF(XB368&gt;0,INDEX(Вхідні_дані!$A$1579:$F$1628,MATCH(XB368,Вхідні_дані!$C$1579:$C$1628,0),4),"-")</f>
        <v>-</v>
      </c>
      <c r="XD368" s="108" t="str">
        <f>IF(XB368&gt;0,(XC368)/XD9/XD10/60,"-")</f>
        <v>-</v>
      </c>
      <c r="XE368" s="102" t="str">
        <f>IF(AND(XB368&gt;0,XD368&gt;0),XD368*XC294,"-")</f>
        <v>-</v>
      </c>
      <c r="XI368" s="112">
        <v>2</v>
      </c>
      <c r="XJ368" s="4"/>
      <c r="XK368" s="108" t="str">
        <f>IF(XJ368&gt;0,INDEX(Вхідні_дані!$A$1579:$F$1628,MATCH(XJ368,Вхідні_дані!$C$1579:$C$1628,0),4),"-")</f>
        <v>-</v>
      </c>
      <c r="XL368" s="108" t="str">
        <f>IF(XJ368&gt;0,(XK368)/XL9/XL10/60,"-")</f>
        <v>-</v>
      </c>
      <c r="XM368" s="102" t="str">
        <f>IF(AND(XJ368&gt;0,XL368&gt;0),XL368*XK294,"-")</f>
        <v>-</v>
      </c>
      <c r="XQ368" s="112">
        <v>2</v>
      </c>
      <c r="XR368" s="4"/>
      <c r="XS368" s="108" t="str">
        <f>IF(XR368&gt;0,INDEX(Вхідні_дані!$A$1579:$F$1628,MATCH(XR368,Вхідні_дані!$C$1579:$C$1628,0),4),"-")</f>
        <v>-</v>
      </c>
      <c r="XT368" s="108" t="str">
        <f>IF(XR368&gt;0,(XS368)/XT9/XT10/60,"-")</f>
        <v>-</v>
      </c>
      <c r="XU368" s="102" t="str">
        <f>IF(AND(XR368&gt;0,XT368&gt;0),XT368*XS294,"-")</f>
        <v>-</v>
      </c>
      <c r="XY368" s="112">
        <v>2</v>
      </c>
      <c r="XZ368" s="4"/>
      <c r="YA368" s="108" t="str">
        <f>IF(XZ368&gt;0,INDEX(Вхідні_дані!$A$1579:$F$1628,MATCH(XZ368,Вхідні_дані!$C$1579:$C$1628,0),4),"-")</f>
        <v>-</v>
      </c>
      <c r="YB368" s="108" t="str">
        <f>IF(XZ368&gt;0,(YA368)/YB9/YB10/60,"-")</f>
        <v>-</v>
      </c>
      <c r="YC368" s="102" t="str">
        <f>IF(AND(XZ368&gt;0,YB368&gt;0),YB368*YA294,"-")</f>
        <v>-</v>
      </c>
      <c r="YG368" s="112">
        <v>2</v>
      </c>
      <c r="YH368" s="4"/>
      <c r="YI368" s="108" t="str">
        <f>IF(YH368&gt;0,INDEX(Вхідні_дані!$A$1579:$F$1628,MATCH(YH368,Вхідні_дані!$C$1579:$C$1628,0),4),"-")</f>
        <v>-</v>
      </c>
      <c r="YJ368" s="108" t="str">
        <f>IF(YH368&gt;0,(YI368)/YJ9/YJ10/60,"-")</f>
        <v>-</v>
      </c>
      <c r="YK368" s="102" t="str">
        <f>IF(AND(YH368&gt;0,YJ368&gt;0),YJ368*YI294,"-")</f>
        <v>-</v>
      </c>
      <c r="YO368" s="112">
        <v>2</v>
      </c>
      <c r="YP368" s="4"/>
      <c r="YQ368" s="108" t="str">
        <f>IF(YP368&gt;0,INDEX(Вхідні_дані!$A$1579:$F$1628,MATCH(YP368,Вхідні_дані!$C$1579:$C$1628,0),4),"-")</f>
        <v>-</v>
      </c>
      <c r="YR368" s="108" t="str">
        <f>IF(YP368&gt;0,(YQ368)/YR9/YR10/60,"-")</f>
        <v>-</v>
      </c>
      <c r="YS368" s="102" t="str">
        <f>IF(AND(YP368&gt;0,YR368&gt;0),YR368*YQ294,"-")</f>
        <v>-</v>
      </c>
      <c r="YW368" s="112">
        <v>2</v>
      </c>
      <c r="YX368" s="4"/>
      <c r="YY368" s="108" t="str">
        <f>IF(YX368&gt;0,INDEX(Вхідні_дані!$A$1579:$F$1628,MATCH(YX368,Вхідні_дані!$C$1579:$C$1628,0),4),"-")</f>
        <v>-</v>
      </c>
      <c r="YZ368" s="108" t="str">
        <f>IF(YX368&gt;0,(YY368)/YZ9/YZ10/60,"-")</f>
        <v>-</v>
      </c>
      <c r="ZA368" s="102" t="str">
        <f>IF(AND(YX368&gt;0,YZ368&gt;0),YZ368*YY294,"-")</f>
        <v>-</v>
      </c>
      <c r="ZE368" s="112">
        <v>2</v>
      </c>
      <c r="ZF368" s="4"/>
      <c r="ZG368" s="108" t="str">
        <f>IF(ZF368&gt;0,INDEX(Вхідні_дані!$A$1579:$F$1628,MATCH(ZF368,Вхідні_дані!$C$1579:$C$1628,0),4),"-")</f>
        <v>-</v>
      </c>
      <c r="ZH368" s="108" t="str">
        <f>IF(ZF368&gt;0,(ZG368)/ZH9/ZH10/60,"-")</f>
        <v>-</v>
      </c>
      <c r="ZI368" s="102" t="str">
        <f>IF(AND(ZF368&gt;0,ZH368&gt;0),ZH368*ZG294,"-")</f>
        <v>-</v>
      </c>
      <c r="ZM368" s="112">
        <v>2</v>
      </c>
      <c r="ZN368" s="4"/>
      <c r="ZO368" s="108" t="str">
        <f>IF(ZN368&gt;0,INDEX(Вхідні_дані!$A$1579:$F$1628,MATCH(ZN368,Вхідні_дані!$C$1579:$C$1628,0),4),"-")</f>
        <v>-</v>
      </c>
      <c r="ZP368" s="108" t="str">
        <f>IF(ZN368&gt;0,(ZO368)/ZP9/ZP10/60,"-")</f>
        <v>-</v>
      </c>
      <c r="ZQ368" s="102" t="str">
        <f>IF(AND(ZN368&gt;0,ZP368&gt;0),ZP368*ZO294,"-")</f>
        <v>-</v>
      </c>
      <c r="ZU368" s="112">
        <v>2</v>
      </c>
      <c r="ZV368" s="4"/>
      <c r="ZW368" s="108" t="str">
        <f>IF(ZV368&gt;0,INDEX(Вхідні_дані!$A$1579:$F$1628,MATCH(ZV368,Вхідні_дані!$C$1579:$C$1628,0),4),"-")</f>
        <v>-</v>
      </c>
      <c r="ZX368" s="108" t="str">
        <f>IF(ZV368&gt;0,(ZW368)/ZX9/ZX10/60,"-")</f>
        <v>-</v>
      </c>
      <c r="ZY368" s="102" t="str">
        <f>IF(AND(ZV368&gt;0,ZX368&gt;0),ZX368*ZW294,"-")</f>
        <v>-</v>
      </c>
      <c r="AAC368" s="112">
        <v>2</v>
      </c>
      <c r="AAD368" s="4"/>
      <c r="AAE368" s="108" t="str">
        <f>IF(AAD368&gt;0,INDEX(Вхідні_дані!$A$1579:$F$1628,MATCH(AAD368,Вхідні_дані!$C$1579:$C$1628,0),4),"-")</f>
        <v>-</v>
      </c>
      <c r="AAF368" s="108" t="str">
        <f>IF(AAD368&gt;0,(AAE368)/AAF9/AAF10/60,"-")</f>
        <v>-</v>
      </c>
      <c r="AAG368" s="102" t="str">
        <f>IF(AND(AAD368&gt;0,AAF368&gt;0),AAF368*AAE294,"-")</f>
        <v>-</v>
      </c>
      <c r="AAK368" s="112">
        <v>2</v>
      </c>
      <c r="AAL368" s="4"/>
      <c r="AAM368" s="108" t="str">
        <f>IF(AAL368&gt;0,INDEX(Вхідні_дані!$A$1579:$F$1628,MATCH(AAL368,Вхідні_дані!$C$1579:$C$1628,0),4),"-")</f>
        <v>-</v>
      </c>
      <c r="AAN368" s="108" t="str">
        <f>IF(AAL368&gt;0,(AAM368)/AAN9/AAN10/60,"-")</f>
        <v>-</v>
      </c>
      <c r="AAO368" s="102" t="str">
        <f>IF(AND(AAL368&gt;0,AAN368&gt;0),AAN368*AAM294,"-")</f>
        <v>-</v>
      </c>
      <c r="AAS368" s="112">
        <v>2</v>
      </c>
      <c r="AAT368" s="4"/>
      <c r="AAU368" s="108" t="str">
        <f>IF(AAT368&gt;0,INDEX(Вхідні_дані!$A$1579:$F$1628,MATCH(AAT368,Вхідні_дані!$C$1579:$C$1628,0),4),"-")</f>
        <v>-</v>
      </c>
      <c r="AAV368" s="108" t="str">
        <f>IF(AAT368&gt;0,(AAU368)/AAV9/AAV10/60,"-")</f>
        <v>-</v>
      </c>
      <c r="AAW368" s="102" t="str">
        <f>IF(AND(AAT368&gt;0,AAV368&gt;0),AAV368*AAU294,"-")</f>
        <v>-</v>
      </c>
      <c r="ABA368" s="112">
        <v>2</v>
      </c>
      <c r="ABB368" s="4"/>
      <c r="ABC368" s="108" t="str">
        <f>IF(ABB368&gt;0,INDEX(Вхідні_дані!$A$1579:$F$1628,MATCH(ABB368,Вхідні_дані!$C$1579:$C$1628,0),4),"-")</f>
        <v>-</v>
      </c>
      <c r="ABD368" s="108" t="str">
        <f>IF(ABB368&gt;0,(ABC368)/ABD9/ABD10/60,"-")</f>
        <v>-</v>
      </c>
      <c r="ABE368" s="102" t="str">
        <f>IF(AND(ABB368&gt;0,ABD368&gt;0),ABD368*ABC294,"-")</f>
        <v>-</v>
      </c>
      <c r="ABI368" s="112">
        <v>2</v>
      </c>
      <c r="ABJ368" s="4"/>
      <c r="ABK368" s="108" t="str">
        <f>IF(ABJ368&gt;0,INDEX(Вхідні_дані!$A$1579:$F$1628,MATCH(ABJ368,Вхідні_дані!$C$1579:$C$1628,0),4),"-")</f>
        <v>-</v>
      </c>
      <c r="ABL368" s="108" t="str">
        <f>IF(ABJ368&gt;0,(ABK368)/ABL9/ABL10/60,"-")</f>
        <v>-</v>
      </c>
      <c r="ABM368" s="102" t="str">
        <f>IF(AND(ABJ368&gt;0,ABL368&gt;0),ABL368*ABK294,"-")</f>
        <v>-</v>
      </c>
      <c r="ABQ368" s="112">
        <v>2</v>
      </c>
      <c r="ABR368" s="4"/>
      <c r="ABS368" s="108" t="str">
        <f>IF(ABR368&gt;0,INDEX(Вхідні_дані!$A$1579:$F$1628,MATCH(ABR368,Вхідні_дані!$C$1579:$C$1628,0),4),"-")</f>
        <v>-</v>
      </c>
      <c r="ABT368" s="108" t="str">
        <f>IF(ABR368&gt;0,(ABS368)/ABT9/ABT10/60,"-")</f>
        <v>-</v>
      </c>
      <c r="ABU368" s="102" t="str">
        <f>IF(AND(ABR368&gt;0,ABT368&gt;0),ABT368*ABS294,"-")</f>
        <v>-</v>
      </c>
      <c r="ABY368" s="112">
        <v>2</v>
      </c>
      <c r="ABZ368" s="4"/>
      <c r="ACA368" s="108" t="str">
        <f>IF(ABZ368&gt;0,INDEX(Вхідні_дані!$A$1579:$F$1628,MATCH(ABZ368,Вхідні_дані!$C$1579:$C$1628,0),4),"-")</f>
        <v>-</v>
      </c>
      <c r="ACB368" s="108" t="str">
        <f>IF(ABZ368&gt;0,(ACA368)/ACB9/ACB10/60,"-")</f>
        <v>-</v>
      </c>
      <c r="ACC368" s="102" t="str">
        <f>IF(AND(ABZ368&gt;0,ACB368&gt;0),ACB368*ACA294,"-")</f>
        <v>-</v>
      </c>
      <c r="ACG368" s="112">
        <v>2</v>
      </c>
      <c r="ACH368" s="4"/>
      <c r="ACI368" s="108" t="str">
        <f>IF(ACH368&gt;0,INDEX(Вхідні_дані!$A$1579:$F$1628,MATCH(ACH368,Вхідні_дані!$C$1579:$C$1628,0),4),"-")</f>
        <v>-</v>
      </c>
      <c r="ACJ368" s="108" t="str">
        <f>IF(ACH368&gt;0,(ACI368)/ACJ9/ACJ10/60,"-")</f>
        <v>-</v>
      </c>
      <c r="ACK368" s="102" t="str">
        <f>IF(AND(ACH368&gt;0,ACJ368&gt;0),ACJ368*ACI294,"-")</f>
        <v>-</v>
      </c>
      <c r="ACO368" s="112">
        <v>2</v>
      </c>
      <c r="ACP368" s="4"/>
      <c r="ACQ368" s="108" t="str">
        <f>IF(ACP368&gt;0,INDEX(Вхідні_дані!$A$1579:$F$1628,MATCH(ACP368,Вхідні_дані!$C$1579:$C$1628,0),4),"-")</f>
        <v>-</v>
      </c>
      <c r="ACR368" s="108" t="str">
        <f>IF(ACP368&gt;0,(ACQ368)/ACR9/ACR10/60,"-")</f>
        <v>-</v>
      </c>
      <c r="ACS368" s="102" t="str">
        <f>IF(AND(ACP368&gt;0,ACR368&gt;0),ACR368*ACQ294,"-")</f>
        <v>-</v>
      </c>
      <c r="ACW368" s="112">
        <v>2</v>
      </c>
      <c r="ACX368" s="4"/>
      <c r="ACY368" s="108" t="str">
        <f>IF(ACX368&gt;0,INDEX(Вхідні_дані!$A$1579:$F$1628,MATCH(ACX368,Вхідні_дані!$C$1579:$C$1628,0),4),"-")</f>
        <v>-</v>
      </c>
      <c r="ACZ368" s="108" t="str">
        <f>IF(ACX368&gt;0,(ACY368)/ACZ9/ACZ10/60,"-")</f>
        <v>-</v>
      </c>
      <c r="ADA368" s="102" t="str">
        <f>IF(AND(ACX368&gt;0,ACZ368&gt;0),ACZ368*ACY294,"-")</f>
        <v>-</v>
      </c>
      <c r="ADE368" s="112">
        <v>2</v>
      </c>
      <c r="ADF368" s="4"/>
      <c r="ADG368" s="108" t="str">
        <f>IF(ADF368&gt;0,INDEX(Вхідні_дані!$A$1579:$F$1628,MATCH(ADF368,Вхідні_дані!$C$1579:$C$1628,0),4),"-")</f>
        <v>-</v>
      </c>
      <c r="ADH368" s="108" t="str">
        <f>IF(ADF368&gt;0,(ADG368)/ADH9/ADH10/60,"-")</f>
        <v>-</v>
      </c>
      <c r="ADI368" s="102" t="str">
        <f>IF(AND(ADF368&gt;0,ADH368&gt;0),ADH368*ADG294,"-")</f>
        <v>-</v>
      </c>
      <c r="ADM368" s="112">
        <v>2</v>
      </c>
      <c r="ADN368" s="4"/>
      <c r="ADO368" s="108" t="str">
        <f>IF(ADN368&gt;0,INDEX(Вхідні_дані!$A$1579:$F$1628,MATCH(ADN368,Вхідні_дані!$C$1579:$C$1628,0),4),"-")</f>
        <v>-</v>
      </c>
      <c r="ADP368" s="108" t="str">
        <f>IF(ADN368&gt;0,(ADO368)/ADP9/ADP10/60,"-")</f>
        <v>-</v>
      </c>
      <c r="ADQ368" s="102" t="str">
        <f>IF(AND(ADN368&gt;0,ADP368&gt;0),ADP368*ADO294,"-")</f>
        <v>-</v>
      </c>
    </row>
    <row r="369" spans="1:800" ht="44.25" customHeight="1" outlineLevel="2" x14ac:dyDescent="0.25">
      <c r="A369" s="112">
        <v>3</v>
      </c>
      <c r="B369" s="4"/>
      <c r="C369" s="108" t="str">
        <f>IF(B369&gt;0,INDEX(Вхідні_дані!$A$1579:$F$1628,MATCH(B369,Вхідні_дані!$C$1579:$C$1628,0),4),"-")</f>
        <v>-</v>
      </c>
      <c r="D369" s="108" t="str">
        <f>IF(B369&gt;0,(C369)/D9/D10/60,"-")</f>
        <v>-</v>
      </c>
      <c r="E369" s="102" t="str">
        <f>IF(AND(B369&gt;0,D369&gt;0),D369*C294,"-")</f>
        <v>-</v>
      </c>
      <c r="I369" s="112">
        <v>3</v>
      </c>
      <c r="J369" s="4"/>
      <c r="K369" s="108" t="str">
        <f>IF(J369&gt;0,INDEX(Вхідні_дані!$A$1579:$F$1628,MATCH(J369,Вхідні_дані!$C$1579:$C$1628,0),4),"-")</f>
        <v>-</v>
      </c>
      <c r="L369" s="108" t="str">
        <f>IF(J369&gt;0,(K369)/L9/L10/60,"-")</f>
        <v>-</v>
      </c>
      <c r="M369" s="102" t="str">
        <f>IF(AND(J369&gt;0,L369&gt;0),L369*K294,"-")</f>
        <v>-</v>
      </c>
      <c r="Q369" s="112">
        <v>3</v>
      </c>
      <c r="R369" s="4"/>
      <c r="S369" s="108" t="str">
        <f>IF(R369&gt;0,INDEX(Вхідні_дані!$A$1579:$F$1628,MATCH(R369,Вхідні_дані!$C$1579:$C$1628,0),4),"-")</f>
        <v>-</v>
      </c>
      <c r="T369" s="108" t="str">
        <f>IF(R369&gt;0,(S369)/T9/T10/60,"-")</f>
        <v>-</v>
      </c>
      <c r="U369" s="102" t="str">
        <f>IF(AND(R369&gt;0,T369&gt;0),T369*S294,"-")</f>
        <v>-</v>
      </c>
      <c r="Y369" s="112">
        <v>3</v>
      </c>
      <c r="Z369" s="4"/>
      <c r="AA369" s="108" t="str">
        <f>IF(Z369&gt;0,INDEX(Вхідні_дані!$A$1579:$F$1628,MATCH(Z369,Вхідні_дані!$C$1579:$C$1628,0),4),"-")</f>
        <v>-</v>
      </c>
      <c r="AB369" s="108" t="str">
        <f>IF(Z369&gt;0,(AA369)/AB9/AB10/60,"-")</f>
        <v>-</v>
      </c>
      <c r="AC369" s="102" t="str">
        <f>IF(AND(Z369&gt;0,AB369&gt;0),AB369*AA294,"-")</f>
        <v>-</v>
      </c>
      <c r="AG369" s="112">
        <v>3</v>
      </c>
      <c r="AH369" s="4"/>
      <c r="AI369" s="108" t="str">
        <f>IF(AH369&gt;0,INDEX(Вхідні_дані!$A$1579:$F$1628,MATCH(AH369,Вхідні_дані!$C$1579:$C$1628,0),4),"-")</f>
        <v>-</v>
      </c>
      <c r="AJ369" s="108" t="str">
        <f>IF(AH369&gt;0,(AI369)/AJ9/AJ10/60,"-")</f>
        <v>-</v>
      </c>
      <c r="AK369" s="102" t="str">
        <f>IF(AND(AH369&gt;0,AJ369&gt;0),AJ369*AI294,"-")</f>
        <v>-</v>
      </c>
      <c r="AO369" s="112">
        <v>3</v>
      </c>
      <c r="AP369" s="4"/>
      <c r="AQ369" s="108" t="str">
        <f>IF(AP369&gt;0,INDEX(Вхідні_дані!$A$1579:$F$1628,MATCH(AP369,Вхідні_дані!$C$1579:$C$1628,0),4),"-")</f>
        <v>-</v>
      </c>
      <c r="AR369" s="108" t="str">
        <f>IF(AP369&gt;0,(AQ369)/AR9/AR10/60,"-")</f>
        <v>-</v>
      </c>
      <c r="AS369" s="102" t="str">
        <f>IF(AND(AP369&gt;0,AR369&gt;0),AR369*AQ294,"-")</f>
        <v>-</v>
      </c>
      <c r="AW369" s="112">
        <v>3</v>
      </c>
      <c r="AX369" s="4"/>
      <c r="AY369" s="108" t="str">
        <f>IF(AX369&gt;0,INDEX(Вхідні_дані!$A$1579:$F$1628,MATCH(AX369,Вхідні_дані!$C$1579:$C$1628,0),4),"-")</f>
        <v>-</v>
      </c>
      <c r="AZ369" s="108" t="str">
        <f>IF(AX369&gt;0,(AY369)/AZ9/AZ10/60,"-")</f>
        <v>-</v>
      </c>
      <c r="BA369" s="102" t="str">
        <f>IF(AND(AX369&gt;0,AZ369&gt;0),AZ369*AY294,"-")</f>
        <v>-</v>
      </c>
      <c r="BE369" s="112">
        <v>3</v>
      </c>
      <c r="BF369" s="4"/>
      <c r="BG369" s="108" t="str">
        <f>IF(BF369&gt;0,INDEX(Вхідні_дані!$A$1579:$F$1628,MATCH(BF369,Вхідні_дані!$C$1579:$C$1628,0),4),"-")</f>
        <v>-</v>
      </c>
      <c r="BH369" s="108" t="str">
        <f>IF(BF369&gt;0,(BG369)/BH9/BH10/60,"-")</f>
        <v>-</v>
      </c>
      <c r="BI369" s="102" t="str">
        <f>IF(AND(BF369&gt;0,BH369&gt;0),BH369*BG294,"-")</f>
        <v>-</v>
      </c>
      <c r="BM369" s="112">
        <v>3</v>
      </c>
      <c r="BN369" s="4"/>
      <c r="BO369" s="108" t="str">
        <f>IF(BN369&gt;0,INDEX(Вхідні_дані!$A$1579:$F$1628,MATCH(BN369,Вхідні_дані!$C$1579:$C$1628,0),4),"-")</f>
        <v>-</v>
      </c>
      <c r="BP369" s="108" t="str">
        <f>IF(BN369&gt;0,(BO369)/BP9/BP10/60,"-")</f>
        <v>-</v>
      </c>
      <c r="BQ369" s="102" t="str">
        <f>IF(AND(BN369&gt;0,BP369&gt;0),BP369*BO294,"-")</f>
        <v>-</v>
      </c>
      <c r="BU369" s="112">
        <v>3</v>
      </c>
      <c r="BV369" s="4"/>
      <c r="BW369" s="108" t="str">
        <f>IF(BV369&gt;0,INDEX(Вхідні_дані!$A$1579:$F$1628,MATCH(BV369,Вхідні_дані!$C$1579:$C$1628,0),4),"-")</f>
        <v>-</v>
      </c>
      <c r="BX369" s="108" t="str">
        <f>IF(BV369&gt;0,(BW369)/BX9/BX10/60,"-")</f>
        <v>-</v>
      </c>
      <c r="BY369" s="102" t="str">
        <f>IF(AND(BV369&gt;0,BX369&gt;0),BX369*BW294,"-")</f>
        <v>-</v>
      </c>
      <c r="CC369" s="112">
        <v>3</v>
      </c>
      <c r="CD369" s="4"/>
      <c r="CE369" s="108" t="str">
        <f>IF(CD369&gt;0,INDEX(Вхідні_дані!$A$1579:$F$1628,MATCH(CD369,Вхідні_дані!$C$1579:$C$1628,0),4),"-")</f>
        <v>-</v>
      </c>
      <c r="CF369" s="108" t="str">
        <f>IF(CD369&gt;0,(CE369)/CF9/CF10/60,"-")</f>
        <v>-</v>
      </c>
      <c r="CG369" s="102" t="str">
        <f>IF(AND(CD369&gt;0,CF369&gt;0),CF369*CE294,"-")</f>
        <v>-</v>
      </c>
      <c r="CK369" s="112">
        <v>3</v>
      </c>
      <c r="CL369" s="4"/>
      <c r="CM369" s="108" t="str">
        <f>IF(CL369&gt;0,INDEX(Вхідні_дані!$A$1579:$F$1628,MATCH(CL369,Вхідні_дані!$C$1579:$C$1628,0),4),"-")</f>
        <v>-</v>
      </c>
      <c r="CN369" s="108" t="str">
        <f>IF(CL369&gt;0,(CM369)/CN9/CN10/60,"-")</f>
        <v>-</v>
      </c>
      <c r="CO369" s="102" t="str">
        <f>IF(AND(CL369&gt;0,CN369&gt;0),CN369*CM294,"-")</f>
        <v>-</v>
      </c>
      <c r="CS369" s="112">
        <v>3</v>
      </c>
      <c r="CT369" s="4"/>
      <c r="CU369" s="108" t="str">
        <f>IF(CT369&gt;0,INDEX(Вхідні_дані!$A$1579:$F$1628,MATCH(CT369,Вхідні_дані!$C$1579:$C$1628,0),4),"-")</f>
        <v>-</v>
      </c>
      <c r="CV369" s="108" t="str">
        <f>IF(CT369&gt;0,(CU369)/CV9/CV10/60,"-")</f>
        <v>-</v>
      </c>
      <c r="CW369" s="102" t="str">
        <f>IF(AND(CT369&gt;0,CV369&gt;0),CV369*CU294,"-")</f>
        <v>-</v>
      </c>
      <c r="DA369" s="112">
        <v>3</v>
      </c>
      <c r="DB369" s="4"/>
      <c r="DC369" s="108" t="str">
        <f>IF(DB369&gt;0,INDEX(Вхідні_дані!$A$1579:$F$1628,MATCH(DB369,Вхідні_дані!$C$1579:$C$1628,0),4),"-")</f>
        <v>-</v>
      </c>
      <c r="DD369" s="108" t="str">
        <f>IF(DB369&gt;0,(DC369)/DD9/DD10/60,"-")</f>
        <v>-</v>
      </c>
      <c r="DE369" s="102" t="str">
        <f>IF(AND(DB369&gt;0,DD369&gt;0),DD369*DC294,"-")</f>
        <v>-</v>
      </c>
      <c r="DI369" s="112">
        <v>3</v>
      </c>
      <c r="DJ369" s="4"/>
      <c r="DK369" s="108" t="str">
        <f>IF(DJ369&gt;0,INDEX(Вхідні_дані!$A$1579:$F$1628,MATCH(DJ369,Вхідні_дані!$C$1579:$C$1628,0),4),"-")</f>
        <v>-</v>
      </c>
      <c r="DL369" s="108" t="str">
        <f>IF(DJ369&gt;0,(DK369)/DL9/DL10/60,"-")</f>
        <v>-</v>
      </c>
      <c r="DM369" s="102" t="str">
        <f>IF(AND(DJ369&gt;0,DL369&gt;0),DL369*DK294,"-")</f>
        <v>-</v>
      </c>
      <c r="DQ369" s="112">
        <v>3</v>
      </c>
      <c r="DR369" s="4"/>
      <c r="DS369" s="108" t="str">
        <f>IF(DR369&gt;0,INDEX(Вхідні_дані!$A$1579:$F$1628,MATCH(DR369,Вхідні_дані!$C$1579:$C$1628,0),4),"-")</f>
        <v>-</v>
      </c>
      <c r="DT369" s="108" t="str">
        <f>IF(DR369&gt;0,(DS369)/DT9/DT10/60,"-")</f>
        <v>-</v>
      </c>
      <c r="DU369" s="102" t="str">
        <f>IF(AND(DR369&gt;0,DT369&gt;0),DT369*DS294,"-")</f>
        <v>-</v>
      </c>
      <c r="DY369" s="112">
        <v>3</v>
      </c>
      <c r="DZ369" s="4"/>
      <c r="EA369" s="108" t="str">
        <f>IF(DZ369&gt;0,INDEX(Вхідні_дані!$A$1579:$F$1628,MATCH(DZ369,Вхідні_дані!$C$1579:$C$1628,0),4),"-")</f>
        <v>-</v>
      </c>
      <c r="EB369" s="108" t="str">
        <f>IF(DZ369&gt;0,(EA369)/EB9/EB10/60,"-")</f>
        <v>-</v>
      </c>
      <c r="EC369" s="102" t="str">
        <f>IF(AND(DZ369&gt;0,EB369&gt;0),EB369*EA294,"-")</f>
        <v>-</v>
      </c>
      <c r="EG369" s="112">
        <v>3</v>
      </c>
      <c r="EH369" s="4"/>
      <c r="EI369" s="108" t="str">
        <f>IF(EH369&gt;0,INDEX(Вхідні_дані!$A$1579:$F$1628,MATCH(EH369,Вхідні_дані!$C$1579:$C$1628,0),4),"-")</f>
        <v>-</v>
      </c>
      <c r="EJ369" s="108" t="str">
        <f>IF(EH369&gt;0,(EI369)/EJ9/EJ10/60,"-")</f>
        <v>-</v>
      </c>
      <c r="EK369" s="102" t="str">
        <f>IF(AND(EH369&gt;0,EJ369&gt;0),EJ369*EI294,"-")</f>
        <v>-</v>
      </c>
      <c r="EO369" s="112">
        <v>3</v>
      </c>
      <c r="EP369" s="4"/>
      <c r="EQ369" s="108" t="str">
        <f>IF(EP369&gt;0,INDEX(Вхідні_дані!$A$1579:$F$1628,MATCH(EP369,Вхідні_дані!$C$1579:$C$1628,0),4),"-")</f>
        <v>-</v>
      </c>
      <c r="ER369" s="108" t="str">
        <f>IF(EP369&gt;0,(EQ369)/ER9/ER10/60,"-")</f>
        <v>-</v>
      </c>
      <c r="ES369" s="102" t="str">
        <f>IF(AND(EP369&gt;0,ER369&gt;0),ER369*EQ294,"-")</f>
        <v>-</v>
      </c>
      <c r="EW369" s="112">
        <v>3</v>
      </c>
      <c r="EX369" s="4"/>
      <c r="EY369" s="108" t="str">
        <f>IF(EX369&gt;0,INDEX(Вхідні_дані!$A$1579:$F$1628,MATCH(EX369,Вхідні_дані!$C$1579:$C$1628,0),4),"-")</f>
        <v>-</v>
      </c>
      <c r="EZ369" s="108" t="str">
        <f>IF(EX369&gt;0,(EY369)/EZ9/EZ10/60,"-")</f>
        <v>-</v>
      </c>
      <c r="FA369" s="102" t="str">
        <f>IF(AND(EX369&gt;0,EZ369&gt;0),EZ369*EY294,"-")</f>
        <v>-</v>
      </c>
      <c r="FE369" s="112">
        <v>3</v>
      </c>
      <c r="FF369" s="4"/>
      <c r="FG369" s="108" t="str">
        <f>IF(FF369&gt;0,INDEX(Вхідні_дані!$A$1579:$F$1628,MATCH(FF369,Вхідні_дані!$C$1579:$C$1628,0),4),"-")</f>
        <v>-</v>
      </c>
      <c r="FH369" s="108" t="str">
        <f>IF(FF369&gt;0,(FG369)/FH9/FH10/60,"-")</f>
        <v>-</v>
      </c>
      <c r="FI369" s="102" t="str">
        <f>IF(AND(FF369&gt;0,FH369&gt;0),FH369*FG294,"-")</f>
        <v>-</v>
      </c>
      <c r="FM369" s="112">
        <v>3</v>
      </c>
      <c r="FN369" s="4"/>
      <c r="FO369" s="108" t="str">
        <f>IF(FN369&gt;0,INDEX(Вхідні_дані!$A$1579:$F$1628,MATCH(FN369,Вхідні_дані!$C$1579:$C$1628,0),4),"-")</f>
        <v>-</v>
      </c>
      <c r="FP369" s="108" t="str">
        <f>IF(FN369&gt;0,(FO369)/FP9/FP10/60,"-")</f>
        <v>-</v>
      </c>
      <c r="FQ369" s="102" t="str">
        <f>IF(AND(FN369&gt;0,FP369&gt;0),FP369*FO294,"-")</f>
        <v>-</v>
      </c>
      <c r="FU369" s="112">
        <v>3</v>
      </c>
      <c r="FV369" s="4"/>
      <c r="FW369" s="108" t="str">
        <f>IF(FV369&gt;0,INDEX(Вхідні_дані!$A$1579:$F$1628,MATCH(FV369,Вхідні_дані!$C$1579:$C$1628,0),4),"-")</f>
        <v>-</v>
      </c>
      <c r="FX369" s="108" t="str">
        <f>IF(FV369&gt;0,(FW369)/FX9/FX10/60,"-")</f>
        <v>-</v>
      </c>
      <c r="FY369" s="102" t="str">
        <f>IF(AND(FV369&gt;0,FX369&gt;0),FX369*FW294,"-")</f>
        <v>-</v>
      </c>
      <c r="GC369" s="112">
        <v>3</v>
      </c>
      <c r="GD369" s="4"/>
      <c r="GE369" s="108" t="str">
        <f>IF(GD369&gt;0,INDEX(Вхідні_дані!$A$1579:$F$1628,MATCH(GD369,Вхідні_дані!$C$1579:$C$1628,0),4),"-")</f>
        <v>-</v>
      </c>
      <c r="GF369" s="108" t="str">
        <f>IF(GD369&gt;0,(GE369)/GF9/GF10/60,"-")</f>
        <v>-</v>
      </c>
      <c r="GG369" s="102" t="str">
        <f>IF(AND(GD369&gt;0,GF369&gt;0),GF369*GE294,"-")</f>
        <v>-</v>
      </c>
      <c r="GK369" s="112">
        <v>3</v>
      </c>
      <c r="GL369" s="4"/>
      <c r="GM369" s="108" t="str">
        <f>IF(GL369&gt;0,INDEX(Вхідні_дані!$A$1579:$F$1628,MATCH(GL369,Вхідні_дані!$C$1579:$C$1628,0),4),"-")</f>
        <v>-</v>
      </c>
      <c r="GN369" s="108" t="str">
        <f>IF(GL369&gt;0,(GM369)/GN9/GN10/60,"-")</f>
        <v>-</v>
      </c>
      <c r="GO369" s="102" t="str">
        <f>IF(AND(GL369&gt;0,GN369&gt;0),GN369*GM294,"-")</f>
        <v>-</v>
      </c>
      <c r="GS369" s="112">
        <v>3</v>
      </c>
      <c r="GT369" s="4"/>
      <c r="GU369" s="108" t="str">
        <f>IF(GT369&gt;0,INDEX(Вхідні_дані!$A$1579:$F$1628,MATCH(GT369,Вхідні_дані!$C$1579:$C$1628,0),4),"-")</f>
        <v>-</v>
      </c>
      <c r="GV369" s="108" t="str">
        <f>IF(GT369&gt;0,(GU369)/GV9/GV10/60,"-")</f>
        <v>-</v>
      </c>
      <c r="GW369" s="102" t="str">
        <f>IF(AND(GT369&gt;0,GV369&gt;0),GV369*GU294,"-")</f>
        <v>-</v>
      </c>
      <c r="HA369" s="112">
        <v>3</v>
      </c>
      <c r="HB369" s="4"/>
      <c r="HC369" s="108" t="str">
        <f>IF(HB369&gt;0,INDEX(Вхідні_дані!$A$1579:$F$1628,MATCH(HB369,Вхідні_дані!$C$1579:$C$1628,0),4),"-")</f>
        <v>-</v>
      </c>
      <c r="HD369" s="108" t="str">
        <f>IF(HB369&gt;0,(HC369)/HD9/HD10/60,"-")</f>
        <v>-</v>
      </c>
      <c r="HE369" s="102" t="str">
        <f>IF(AND(HB369&gt;0,HD369&gt;0),HD369*HC294,"-")</f>
        <v>-</v>
      </c>
      <c r="HI369" s="112">
        <v>3</v>
      </c>
      <c r="HJ369" s="4"/>
      <c r="HK369" s="108" t="str">
        <f>IF(HJ369&gt;0,INDEX(Вхідні_дані!$A$1579:$F$1628,MATCH(HJ369,Вхідні_дані!$C$1579:$C$1628,0),4),"-")</f>
        <v>-</v>
      </c>
      <c r="HL369" s="108" t="str">
        <f>IF(HJ369&gt;0,(HK369)/HL9/HL10/60,"-")</f>
        <v>-</v>
      </c>
      <c r="HM369" s="102" t="str">
        <f>IF(AND(HJ369&gt;0,HL369&gt;0),HL369*HK294,"-")</f>
        <v>-</v>
      </c>
      <c r="HQ369" s="112">
        <v>3</v>
      </c>
      <c r="HR369" s="4"/>
      <c r="HS369" s="108" t="str">
        <f>IF(HR369&gt;0,INDEX(Вхідні_дані!$A$1579:$F$1628,MATCH(HR369,Вхідні_дані!$C$1579:$C$1628,0),4),"-")</f>
        <v>-</v>
      </c>
      <c r="HT369" s="108" t="str">
        <f>IF(HR369&gt;0,(HS369)/HT9/HT10/60,"-")</f>
        <v>-</v>
      </c>
      <c r="HU369" s="102" t="str">
        <f>IF(AND(HR369&gt;0,HT369&gt;0),HT369*HS294,"-")</f>
        <v>-</v>
      </c>
      <c r="HY369" s="112">
        <v>3</v>
      </c>
      <c r="HZ369" s="4"/>
      <c r="IA369" s="108" t="str">
        <f>IF(HZ369&gt;0,INDEX(Вхідні_дані!$A$1579:$F$1628,MATCH(HZ369,Вхідні_дані!$C$1579:$C$1628,0),4),"-")</f>
        <v>-</v>
      </c>
      <c r="IB369" s="108" t="str">
        <f>IF(HZ369&gt;0,(IA369)/IB9/IB10/60,"-")</f>
        <v>-</v>
      </c>
      <c r="IC369" s="102" t="str">
        <f>IF(AND(HZ369&gt;0,IB369&gt;0),IB369*IA294,"-")</f>
        <v>-</v>
      </c>
      <c r="IG369" s="112">
        <v>3</v>
      </c>
      <c r="IH369" s="4"/>
      <c r="II369" s="108" t="str">
        <f>IF(IH369&gt;0,INDEX(Вхідні_дані!$A$1579:$F$1628,MATCH(IH369,Вхідні_дані!$C$1579:$C$1628,0),4),"-")</f>
        <v>-</v>
      </c>
      <c r="IJ369" s="108" t="str">
        <f>IF(IH369&gt;0,(II369)/IJ9/IJ10/60,"-")</f>
        <v>-</v>
      </c>
      <c r="IK369" s="102" t="str">
        <f>IF(AND(IH369&gt;0,IJ369&gt;0),IJ369*II294,"-")</f>
        <v>-</v>
      </c>
      <c r="IO369" s="112">
        <v>3</v>
      </c>
      <c r="IP369" s="4"/>
      <c r="IQ369" s="108" t="str">
        <f>IF(IP369&gt;0,INDEX(Вхідні_дані!$A$1579:$F$1628,MATCH(IP369,Вхідні_дані!$C$1579:$C$1628,0),4),"-")</f>
        <v>-</v>
      </c>
      <c r="IR369" s="108" t="str">
        <f>IF(IP369&gt;0,(IQ369)/IR9/IR10/60,"-")</f>
        <v>-</v>
      </c>
      <c r="IS369" s="102" t="str">
        <f>IF(AND(IP369&gt;0,IR369&gt;0),IR369*IQ294,"-")</f>
        <v>-</v>
      </c>
      <c r="IW369" s="112">
        <v>3</v>
      </c>
      <c r="IX369" s="4"/>
      <c r="IY369" s="108" t="str">
        <f>IF(IX369&gt;0,INDEX(Вхідні_дані!$A$1579:$F$1628,MATCH(IX369,Вхідні_дані!$C$1579:$C$1628,0),4),"-")</f>
        <v>-</v>
      </c>
      <c r="IZ369" s="108" t="str">
        <f>IF(IX369&gt;0,(IY369)/IZ9/IZ10/60,"-")</f>
        <v>-</v>
      </c>
      <c r="JA369" s="102" t="str">
        <f>IF(AND(IX369&gt;0,IZ369&gt;0),IZ369*IY294,"-")</f>
        <v>-</v>
      </c>
      <c r="JE369" s="112">
        <v>3</v>
      </c>
      <c r="JF369" s="4"/>
      <c r="JG369" s="108" t="str">
        <f>IF(JF369&gt;0,INDEX(Вхідні_дані!$A$1579:$F$1628,MATCH(JF369,Вхідні_дані!$C$1579:$C$1628,0),4),"-")</f>
        <v>-</v>
      </c>
      <c r="JH369" s="108" t="str">
        <f>IF(JF369&gt;0,(JG369)/JH9/JH10/60,"-")</f>
        <v>-</v>
      </c>
      <c r="JI369" s="102" t="str">
        <f>IF(AND(JF369&gt;0,JH369&gt;0),JH369*JG294,"-")</f>
        <v>-</v>
      </c>
      <c r="JM369" s="112">
        <v>3</v>
      </c>
      <c r="JN369" s="4"/>
      <c r="JO369" s="108" t="str">
        <f>IF(JN369&gt;0,INDEX(Вхідні_дані!$A$1579:$F$1628,MATCH(JN369,Вхідні_дані!$C$1579:$C$1628,0),4),"-")</f>
        <v>-</v>
      </c>
      <c r="JP369" s="108" t="str">
        <f>IF(JN369&gt;0,(JO369)/JP9/JP10/60,"-")</f>
        <v>-</v>
      </c>
      <c r="JQ369" s="102" t="str">
        <f>IF(AND(JN369&gt;0,JP369&gt;0),JP369*JO294,"-")</f>
        <v>-</v>
      </c>
      <c r="JU369" s="112">
        <v>3</v>
      </c>
      <c r="JV369" s="4"/>
      <c r="JW369" s="108" t="str">
        <f>IF(JV369&gt;0,INDEX(Вхідні_дані!$A$1579:$F$1628,MATCH(JV369,Вхідні_дані!$C$1579:$C$1628,0),4),"-")</f>
        <v>-</v>
      </c>
      <c r="JX369" s="108" t="str">
        <f>IF(JV369&gt;0,(JW369)/JX9/JX10/60,"-")</f>
        <v>-</v>
      </c>
      <c r="JY369" s="102" t="str">
        <f>IF(AND(JV369&gt;0,JX369&gt;0),JX369*JW294,"-")</f>
        <v>-</v>
      </c>
      <c r="KC369" s="112">
        <v>3</v>
      </c>
      <c r="KD369" s="4"/>
      <c r="KE369" s="108" t="str">
        <f>IF(KD369&gt;0,INDEX(Вхідні_дані!$A$1579:$F$1628,MATCH(KD369,Вхідні_дані!$C$1579:$C$1628,0),4),"-")</f>
        <v>-</v>
      </c>
      <c r="KF369" s="108" t="str">
        <f>IF(KD369&gt;0,(KE369)/KF9/KF10/60,"-")</f>
        <v>-</v>
      </c>
      <c r="KG369" s="102" t="str">
        <f>IF(AND(KD369&gt;0,KF369&gt;0),KF369*KE294,"-")</f>
        <v>-</v>
      </c>
      <c r="KK369" s="112">
        <v>3</v>
      </c>
      <c r="KL369" s="4"/>
      <c r="KM369" s="108" t="str">
        <f>IF(KL369&gt;0,INDEX(Вхідні_дані!$A$1579:$F$1628,MATCH(KL369,Вхідні_дані!$C$1579:$C$1628,0),4),"-")</f>
        <v>-</v>
      </c>
      <c r="KN369" s="108" t="str">
        <f>IF(KL369&gt;0,(KM369)/KN9/KN10/60,"-")</f>
        <v>-</v>
      </c>
      <c r="KO369" s="102" t="str">
        <f>IF(AND(KL369&gt;0,KN369&gt;0),KN369*KM294,"-")</f>
        <v>-</v>
      </c>
      <c r="KS369" s="112">
        <v>3</v>
      </c>
      <c r="KT369" s="4"/>
      <c r="KU369" s="108" t="str">
        <f>IF(KT369&gt;0,INDEX(Вхідні_дані!$A$1579:$F$1628,MATCH(KT369,Вхідні_дані!$C$1579:$C$1628,0),4),"-")</f>
        <v>-</v>
      </c>
      <c r="KV369" s="108" t="str">
        <f>IF(KT369&gt;0,(KU369)/KV9/KV10/60,"-")</f>
        <v>-</v>
      </c>
      <c r="KW369" s="102" t="str">
        <f>IF(AND(KT369&gt;0,KV369&gt;0),KV369*KU294,"-")</f>
        <v>-</v>
      </c>
      <c r="LA369" s="112">
        <v>3</v>
      </c>
      <c r="LB369" s="4"/>
      <c r="LC369" s="108" t="str">
        <f>IF(LB369&gt;0,INDEX(Вхідні_дані!$A$1579:$F$1628,MATCH(LB369,Вхідні_дані!$C$1579:$C$1628,0),4),"-")</f>
        <v>-</v>
      </c>
      <c r="LD369" s="108" t="str">
        <f>IF(LB369&gt;0,(LC369)/LD9/LD10/60,"-")</f>
        <v>-</v>
      </c>
      <c r="LE369" s="102" t="str">
        <f>IF(AND(LB369&gt;0,LD369&gt;0),LD369*LC294,"-")</f>
        <v>-</v>
      </c>
      <c r="LI369" s="112">
        <v>3</v>
      </c>
      <c r="LJ369" s="4"/>
      <c r="LK369" s="108" t="str">
        <f>IF(LJ369&gt;0,INDEX(Вхідні_дані!$A$1579:$F$1628,MATCH(LJ369,Вхідні_дані!$C$1579:$C$1628,0),4),"-")</f>
        <v>-</v>
      </c>
      <c r="LL369" s="108" t="str">
        <f>IF(LJ369&gt;0,(LK369)/LL9/LL10/60,"-")</f>
        <v>-</v>
      </c>
      <c r="LM369" s="102" t="str">
        <f>IF(AND(LJ369&gt;0,LL369&gt;0),LL369*LK294,"-")</f>
        <v>-</v>
      </c>
      <c r="LQ369" s="112">
        <v>3</v>
      </c>
      <c r="LR369" s="4"/>
      <c r="LS369" s="108" t="str">
        <f>IF(LR369&gt;0,INDEX(Вхідні_дані!$A$1579:$F$1628,MATCH(LR369,Вхідні_дані!$C$1579:$C$1628,0),4),"-")</f>
        <v>-</v>
      </c>
      <c r="LT369" s="108" t="str">
        <f>IF(LR369&gt;0,(LS369)/LT9/LT10/60,"-")</f>
        <v>-</v>
      </c>
      <c r="LU369" s="102" t="str">
        <f>IF(AND(LR369&gt;0,LT369&gt;0),LT369*LS294,"-")</f>
        <v>-</v>
      </c>
      <c r="LY369" s="112">
        <v>3</v>
      </c>
      <c r="LZ369" s="4"/>
      <c r="MA369" s="108" t="str">
        <f>IF(LZ369&gt;0,INDEX(Вхідні_дані!$A$1579:$F$1628,MATCH(LZ369,Вхідні_дані!$C$1579:$C$1628,0),4),"-")</f>
        <v>-</v>
      </c>
      <c r="MB369" s="108" t="str">
        <f>IF(LZ369&gt;0,(MA369)/MB9/MB10/60,"-")</f>
        <v>-</v>
      </c>
      <c r="MC369" s="102" t="str">
        <f>IF(AND(LZ369&gt;0,MB369&gt;0),MB369*MA294,"-")</f>
        <v>-</v>
      </c>
      <c r="MG369" s="112">
        <v>3</v>
      </c>
      <c r="MH369" s="4"/>
      <c r="MI369" s="108" t="str">
        <f>IF(MH369&gt;0,INDEX(Вхідні_дані!$A$1579:$F$1628,MATCH(MH369,Вхідні_дані!$C$1579:$C$1628,0),4),"-")</f>
        <v>-</v>
      </c>
      <c r="MJ369" s="108" t="str">
        <f>IF(MH369&gt;0,(MI369)/MJ9/MJ10/60,"-")</f>
        <v>-</v>
      </c>
      <c r="MK369" s="102" t="str">
        <f>IF(AND(MH369&gt;0,MJ369&gt;0),MJ369*MI294,"-")</f>
        <v>-</v>
      </c>
      <c r="MO369" s="112">
        <v>3</v>
      </c>
      <c r="MP369" s="4"/>
      <c r="MQ369" s="108" t="str">
        <f>IF(MP369&gt;0,INDEX(Вхідні_дані!$A$1579:$F$1628,MATCH(MP369,Вхідні_дані!$C$1579:$C$1628,0),4),"-")</f>
        <v>-</v>
      </c>
      <c r="MR369" s="108" t="str">
        <f>IF(MP369&gt;0,(MQ369)/MR9/MR10/60,"-")</f>
        <v>-</v>
      </c>
      <c r="MS369" s="102" t="str">
        <f>IF(AND(MP369&gt;0,MR369&gt;0),MR369*MQ294,"-")</f>
        <v>-</v>
      </c>
      <c r="MW369" s="112">
        <v>3</v>
      </c>
      <c r="MX369" s="4"/>
      <c r="MY369" s="108" t="str">
        <f>IF(MX369&gt;0,INDEX(Вхідні_дані!$A$1579:$F$1628,MATCH(MX369,Вхідні_дані!$C$1579:$C$1628,0),4),"-")</f>
        <v>-</v>
      </c>
      <c r="MZ369" s="108" t="str">
        <f>IF(MX369&gt;0,(MY369)/MZ9/MZ10/60,"-")</f>
        <v>-</v>
      </c>
      <c r="NA369" s="102" t="str">
        <f>IF(AND(MX369&gt;0,MZ369&gt;0),MZ369*MY294,"-")</f>
        <v>-</v>
      </c>
      <c r="NE369" s="112">
        <v>3</v>
      </c>
      <c r="NF369" s="4"/>
      <c r="NG369" s="108" t="str">
        <f>IF(NF369&gt;0,INDEX(Вхідні_дані!$A$1579:$F$1628,MATCH(NF369,Вхідні_дані!$C$1579:$C$1628,0),4),"-")</f>
        <v>-</v>
      </c>
      <c r="NH369" s="108" t="str">
        <f>IF(NF369&gt;0,(NG369)/NH9/NH10/60,"-")</f>
        <v>-</v>
      </c>
      <c r="NI369" s="102" t="str">
        <f>IF(AND(NF369&gt;0,NH369&gt;0),NH369*NG294,"-")</f>
        <v>-</v>
      </c>
      <c r="NM369" s="112">
        <v>3</v>
      </c>
      <c r="NN369" s="4"/>
      <c r="NO369" s="108" t="str">
        <f>IF(NN369&gt;0,INDEX(Вхідні_дані!$A$1579:$F$1628,MATCH(NN369,Вхідні_дані!$C$1579:$C$1628,0),4),"-")</f>
        <v>-</v>
      </c>
      <c r="NP369" s="108" t="str">
        <f>IF(NN369&gt;0,(NO369)/NP9/NP10/60,"-")</f>
        <v>-</v>
      </c>
      <c r="NQ369" s="102" t="str">
        <f>IF(AND(NN369&gt;0,NP369&gt;0),NP369*NO294,"-")</f>
        <v>-</v>
      </c>
      <c r="NU369" s="112">
        <v>3</v>
      </c>
      <c r="NV369" s="4"/>
      <c r="NW369" s="108" t="str">
        <f>IF(NV369&gt;0,INDEX(Вхідні_дані!$A$1579:$F$1628,MATCH(NV369,Вхідні_дані!$C$1579:$C$1628,0),4),"-")</f>
        <v>-</v>
      </c>
      <c r="NX369" s="108" t="str">
        <f>IF(NV369&gt;0,(NW369)/NX9/NX10/60,"-")</f>
        <v>-</v>
      </c>
      <c r="NY369" s="102" t="str">
        <f>IF(AND(NV369&gt;0,NX369&gt;0),NX369*NW294,"-")</f>
        <v>-</v>
      </c>
      <c r="OC369" s="112">
        <v>3</v>
      </c>
      <c r="OD369" s="4"/>
      <c r="OE369" s="108" t="str">
        <f>IF(OD369&gt;0,INDEX(Вхідні_дані!$A$1579:$F$1628,MATCH(OD369,Вхідні_дані!$C$1579:$C$1628,0),4),"-")</f>
        <v>-</v>
      </c>
      <c r="OF369" s="108" t="str">
        <f>IF(OD369&gt;0,(OE369)/OF9/OF10/60,"-")</f>
        <v>-</v>
      </c>
      <c r="OG369" s="102" t="str">
        <f>IF(AND(OD369&gt;0,OF369&gt;0),OF369*OE294,"-")</f>
        <v>-</v>
      </c>
      <c r="OK369" s="112">
        <v>3</v>
      </c>
      <c r="OL369" s="4"/>
      <c r="OM369" s="108" t="str">
        <f>IF(OL369&gt;0,INDEX(Вхідні_дані!$A$1579:$F$1628,MATCH(OL369,Вхідні_дані!$C$1579:$C$1628,0),4),"-")</f>
        <v>-</v>
      </c>
      <c r="ON369" s="108" t="str">
        <f>IF(OL369&gt;0,(OM369)/ON9/ON10/60,"-")</f>
        <v>-</v>
      </c>
      <c r="OO369" s="102" t="str">
        <f>IF(AND(OL369&gt;0,ON369&gt;0),ON369*OM294,"-")</f>
        <v>-</v>
      </c>
      <c r="OS369" s="112">
        <v>3</v>
      </c>
      <c r="OT369" s="4"/>
      <c r="OU369" s="108" t="str">
        <f>IF(OT369&gt;0,INDEX(Вхідні_дані!$A$1579:$F$1628,MATCH(OT369,Вхідні_дані!$C$1579:$C$1628,0),4),"-")</f>
        <v>-</v>
      </c>
      <c r="OV369" s="108" t="str">
        <f>IF(OT369&gt;0,(OU369)/OV9/OV10/60,"-")</f>
        <v>-</v>
      </c>
      <c r="OW369" s="102" t="str">
        <f>IF(AND(OT369&gt;0,OV369&gt;0),OV369*OU294,"-")</f>
        <v>-</v>
      </c>
      <c r="PA369" s="112">
        <v>3</v>
      </c>
      <c r="PB369" s="4"/>
      <c r="PC369" s="108" t="str">
        <f>IF(PB369&gt;0,INDEX(Вхідні_дані!$A$1579:$F$1628,MATCH(PB369,Вхідні_дані!$C$1579:$C$1628,0),4),"-")</f>
        <v>-</v>
      </c>
      <c r="PD369" s="108" t="str">
        <f>IF(PB369&gt;0,(PC369)/PD9/PD10/60,"-")</f>
        <v>-</v>
      </c>
      <c r="PE369" s="102" t="str">
        <f>IF(AND(PB369&gt;0,PD369&gt;0),PD369*PC294,"-")</f>
        <v>-</v>
      </c>
      <c r="PI369" s="112">
        <v>3</v>
      </c>
      <c r="PJ369" s="4"/>
      <c r="PK369" s="108" t="str">
        <f>IF(PJ369&gt;0,INDEX(Вхідні_дані!$A$1579:$F$1628,MATCH(PJ369,Вхідні_дані!$C$1579:$C$1628,0),4),"-")</f>
        <v>-</v>
      </c>
      <c r="PL369" s="108" t="str">
        <f>IF(PJ369&gt;0,(PK369)/PL9/PL10/60,"-")</f>
        <v>-</v>
      </c>
      <c r="PM369" s="102" t="str">
        <f>IF(AND(PJ369&gt;0,PL369&gt;0),PL369*PK294,"-")</f>
        <v>-</v>
      </c>
      <c r="PQ369" s="112">
        <v>3</v>
      </c>
      <c r="PR369" s="4"/>
      <c r="PS369" s="108" t="str">
        <f>IF(PR369&gt;0,INDEX(Вхідні_дані!$A$1579:$F$1628,MATCH(PR369,Вхідні_дані!$C$1579:$C$1628,0),4),"-")</f>
        <v>-</v>
      </c>
      <c r="PT369" s="108" t="str">
        <f>IF(PR369&gt;0,(PS369)/PT9/PT10/60,"-")</f>
        <v>-</v>
      </c>
      <c r="PU369" s="102" t="str">
        <f>IF(AND(PR369&gt;0,PT369&gt;0),PT369*PS294,"-")</f>
        <v>-</v>
      </c>
      <c r="PY369" s="112">
        <v>3</v>
      </c>
      <c r="PZ369" s="4"/>
      <c r="QA369" s="108" t="str">
        <f>IF(PZ369&gt;0,INDEX(Вхідні_дані!$A$1579:$F$1628,MATCH(PZ369,Вхідні_дані!$C$1579:$C$1628,0),4),"-")</f>
        <v>-</v>
      </c>
      <c r="QB369" s="108" t="str">
        <f>IF(PZ369&gt;0,(QA369)/QB9/QB10/60,"-")</f>
        <v>-</v>
      </c>
      <c r="QC369" s="102" t="str">
        <f>IF(AND(PZ369&gt;0,QB369&gt;0),QB369*QA294,"-")</f>
        <v>-</v>
      </c>
      <c r="QG369" s="112">
        <v>3</v>
      </c>
      <c r="QH369" s="4"/>
      <c r="QI369" s="108" t="str">
        <f>IF(QH369&gt;0,INDEX(Вхідні_дані!$A$1579:$F$1628,MATCH(QH369,Вхідні_дані!$C$1579:$C$1628,0),4),"-")</f>
        <v>-</v>
      </c>
      <c r="QJ369" s="108" t="str">
        <f>IF(QH369&gt;0,(QI369)/QJ9/QJ10/60,"-")</f>
        <v>-</v>
      </c>
      <c r="QK369" s="102" t="str">
        <f>IF(AND(QH369&gt;0,QJ369&gt;0),QJ369*QI294,"-")</f>
        <v>-</v>
      </c>
      <c r="QO369" s="112">
        <v>3</v>
      </c>
      <c r="QP369" s="4"/>
      <c r="QQ369" s="108" t="str">
        <f>IF(QP369&gt;0,INDEX(Вхідні_дані!$A$1579:$F$1628,MATCH(QP369,Вхідні_дані!$C$1579:$C$1628,0),4),"-")</f>
        <v>-</v>
      </c>
      <c r="QR369" s="108" t="str">
        <f>IF(QP369&gt;0,(QQ369)/QR9/QR10/60,"-")</f>
        <v>-</v>
      </c>
      <c r="QS369" s="102" t="str">
        <f>IF(AND(QP369&gt;0,QR369&gt;0),QR369*QQ294,"-")</f>
        <v>-</v>
      </c>
      <c r="QW369" s="112">
        <v>3</v>
      </c>
      <c r="QX369" s="4"/>
      <c r="QY369" s="108" t="str">
        <f>IF(QX369&gt;0,INDEX(Вхідні_дані!$A$1579:$F$1628,MATCH(QX369,Вхідні_дані!$C$1579:$C$1628,0),4),"-")</f>
        <v>-</v>
      </c>
      <c r="QZ369" s="108" t="str">
        <f>IF(QX369&gt;0,(QY369)/QZ9/QZ10/60,"-")</f>
        <v>-</v>
      </c>
      <c r="RA369" s="102" t="str">
        <f>IF(AND(QX369&gt;0,QZ369&gt;0),QZ369*QY294,"-")</f>
        <v>-</v>
      </c>
      <c r="RE369" s="112">
        <v>3</v>
      </c>
      <c r="RF369" s="4"/>
      <c r="RG369" s="108" t="str">
        <f>IF(RF369&gt;0,INDEX(Вхідні_дані!$A$1579:$F$1628,MATCH(RF369,Вхідні_дані!$C$1579:$C$1628,0),4),"-")</f>
        <v>-</v>
      </c>
      <c r="RH369" s="108" t="str">
        <f>IF(RF369&gt;0,(RG369)/RH9/RH10/60,"-")</f>
        <v>-</v>
      </c>
      <c r="RI369" s="102" t="str">
        <f>IF(AND(RF369&gt;0,RH369&gt;0),RH369*RG294,"-")</f>
        <v>-</v>
      </c>
      <c r="RM369" s="112">
        <v>3</v>
      </c>
      <c r="RN369" s="4"/>
      <c r="RO369" s="108" t="str">
        <f>IF(RN369&gt;0,INDEX(Вхідні_дані!$A$1579:$F$1628,MATCH(RN369,Вхідні_дані!$C$1579:$C$1628,0),4),"-")</f>
        <v>-</v>
      </c>
      <c r="RP369" s="108" t="str">
        <f>IF(RN369&gt;0,(RO369)/RP9/RP10/60,"-")</f>
        <v>-</v>
      </c>
      <c r="RQ369" s="102" t="str">
        <f>IF(AND(RN369&gt;0,RP369&gt;0),RP369*RO294,"-")</f>
        <v>-</v>
      </c>
      <c r="RU369" s="112">
        <v>3</v>
      </c>
      <c r="RV369" s="4"/>
      <c r="RW369" s="108" t="str">
        <f>IF(RV369&gt;0,INDEX(Вхідні_дані!$A$1579:$F$1628,MATCH(RV369,Вхідні_дані!$C$1579:$C$1628,0),4),"-")</f>
        <v>-</v>
      </c>
      <c r="RX369" s="108" t="str">
        <f>IF(RV369&gt;0,(RW369)/RX9/RX10/60,"-")</f>
        <v>-</v>
      </c>
      <c r="RY369" s="102" t="str">
        <f>IF(AND(RV369&gt;0,RX369&gt;0),RX369*RW294,"-")</f>
        <v>-</v>
      </c>
      <c r="SC369" s="112">
        <v>3</v>
      </c>
      <c r="SD369" s="4"/>
      <c r="SE369" s="108" t="str">
        <f>IF(SD369&gt;0,INDEX(Вхідні_дані!$A$1579:$F$1628,MATCH(SD369,Вхідні_дані!$C$1579:$C$1628,0),4),"-")</f>
        <v>-</v>
      </c>
      <c r="SF369" s="108" t="str">
        <f>IF(SD369&gt;0,(SE369)/SF9/SF10/60,"-")</f>
        <v>-</v>
      </c>
      <c r="SG369" s="102" t="str">
        <f>IF(AND(SD369&gt;0,SF369&gt;0),SF369*SE294,"-")</f>
        <v>-</v>
      </c>
      <c r="SK369" s="112">
        <v>3</v>
      </c>
      <c r="SL369" s="4"/>
      <c r="SM369" s="108" t="str">
        <f>IF(SL369&gt;0,INDEX(Вхідні_дані!$A$1579:$F$1628,MATCH(SL369,Вхідні_дані!$C$1579:$C$1628,0),4),"-")</f>
        <v>-</v>
      </c>
      <c r="SN369" s="108" t="str">
        <f>IF(SL369&gt;0,(SM369)/SN9/SN10/60,"-")</f>
        <v>-</v>
      </c>
      <c r="SO369" s="102" t="str">
        <f>IF(AND(SL369&gt;0,SN369&gt;0),SN369*SM294,"-")</f>
        <v>-</v>
      </c>
      <c r="SS369" s="112">
        <v>3</v>
      </c>
      <c r="ST369" s="4"/>
      <c r="SU369" s="108" t="str">
        <f>IF(ST369&gt;0,INDEX(Вхідні_дані!$A$1579:$F$1628,MATCH(ST369,Вхідні_дані!$C$1579:$C$1628,0),4),"-")</f>
        <v>-</v>
      </c>
      <c r="SV369" s="108" t="str">
        <f>IF(ST369&gt;0,(SU369)/SV9/SV10/60,"-")</f>
        <v>-</v>
      </c>
      <c r="SW369" s="102" t="str">
        <f>IF(AND(ST369&gt;0,SV369&gt;0),SV369*SU294,"-")</f>
        <v>-</v>
      </c>
      <c r="TA369" s="112">
        <v>3</v>
      </c>
      <c r="TB369" s="4"/>
      <c r="TC369" s="108" t="str">
        <f>IF(TB369&gt;0,INDEX(Вхідні_дані!$A$1579:$F$1628,MATCH(TB369,Вхідні_дані!$C$1579:$C$1628,0),4),"-")</f>
        <v>-</v>
      </c>
      <c r="TD369" s="108" t="str">
        <f>IF(TB369&gt;0,(TC369)/TD9/TD10/60,"-")</f>
        <v>-</v>
      </c>
      <c r="TE369" s="102" t="str">
        <f>IF(AND(TB369&gt;0,TD369&gt;0),TD369*TC294,"-")</f>
        <v>-</v>
      </c>
      <c r="TI369" s="112">
        <v>3</v>
      </c>
      <c r="TJ369" s="4"/>
      <c r="TK369" s="108" t="str">
        <f>IF(TJ369&gt;0,INDEX(Вхідні_дані!$A$1579:$F$1628,MATCH(TJ369,Вхідні_дані!$C$1579:$C$1628,0),4),"-")</f>
        <v>-</v>
      </c>
      <c r="TL369" s="108" t="str">
        <f>IF(TJ369&gt;0,(TK369)/TL9/TL10/60,"-")</f>
        <v>-</v>
      </c>
      <c r="TM369" s="102" t="str">
        <f>IF(AND(TJ369&gt;0,TL369&gt;0),TL369*TK294,"-")</f>
        <v>-</v>
      </c>
      <c r="TQ369" s="112">
        <v>3</v>
      </c>
      <c r="TR369" s="4"/>
      <c r="TS369" s="108" t="str">
        <f>IF(TR369&gt;0,INDEX(Вхідні_дані!$A$1579:$F$1628,MATCH(TR369,Вхідні_дані!$C$1579:$C$1628,0),4),"-")</f>
        <v>-</v>
      </c>
      <c r="TT369" s="108" t="str">
        <f>IF(TR369&gt;0,(TS369)/TT9/TT10/60,"-")</f>
        <v>-</v>
      </c>
      <c r="TU369" s="102" t="str">
        <f>IF(AND(TR369&gt;0,TT369&gt;0),TT369*TS294,"-")</f>
        <v>-</v>
      </c>
      <c r="TY369" s="112">
        <v>3</v>
      </c>
      <c r="TZ369" s="4"/>
      <c r="UA369" s="108" t="str">
        <f>IF(TZ369&gt;0,INDEX(Вхідні_дані!$A$1579:$F$1628,MATCH(TZ369,Вхідні_дані!$C$1579:$C$1628,0),4),"-")</f>
        <v>-</v>
      </c>
      <c r="UB369" s="108" t="str">
        <f>IF(TZ369&gt;0,(UA369)/UB9/UB10/60,"-")</f>
        <v>-</v>
      </c>
      <c r="UC369" s="102" t="str">
        <f>IF(AND(TZ369&gt;0,UB369&gt;0),UB369*UA294,"-")</f>
        <v>-</v>
      </c>
      <c r="UG369" s="112">
        <v>3</v>
      </c>
      <c r="UH369" s="4"/>
      <c r="UI369" s="108" t="str">
        <f>IF(UH369&gt;0,INDEX(Вхідні_дані!$A$1579:$F$1628,MATCH(UH369,Вхідні_дані!$C$1579:$C$1628,0),4),"-")</f>
        <v>-</v>
      </c>
      <c r="UJ369" s="108" t="str">
        <f>IF(UH369&gt;0,(UI369)/UJ9/UJ10/60,"-")</f>
        <v>-</v>
      </c>
      <c r="UK369" s="102" t="str">
        <f>IF(AND(UH369&gt;0,UJ369&gt;0),UJ369*UI294,"-")</f>
        <v>-</v>
      </c>
      <c r="UO369" s="112">
        <v>3</v>
      </c>
      <c r="UP369" s="4"/>
      <c r="UQ369" s="108" t="str">
        <f>IF(UP369&gt;0,INDEX(Вхідні_дані!$A$1579:$F$1628,MATCH(UP369,Вхідні_дані!$C$1579:$C$1628,0),4),"-")</f>
        <v>-</v>
      </c>
      <c r="UR369" s="108" t="str">
        <f>IF(UP369&gt;0,(UQ369)/UR9/UR10/60,"-")</f>
        <v>-</v>
      </c>
      <c r="US369" s="102" t="str">
        <f>IF(AND(UP369&gt;0,UR369&gt;0),UR369*UQ294,"-")</f>
        <v>-</v>
      </c>
      <c r="UW369" s="112">
        <v>3</v>
      </c>
      <c r="UX369" s="4"/>
      <c r="UY369" s="108" t="str">
        <f>IF(UX369&gt;0,INDEX(Вхідні_дані!$A$1579:$F$1628,MATCH(UX369,Вхідні_дані!$C$1579:$C$1628,0),4),"-")</f>
        <v>-</v>
      </c>
      <c r="UZ369" s="108" t="str">
        <f>IF(UX369&gt;0,(UY369)/UZ9/UZ10/60,"-")</f>
        <v>-</v>
      </c>
      <c r="VA369" s="102" t="str">
        <f>IF(AND(UX369&gt;0,UZ369&gt;0),UZ369*UY294,"-")</f>
        <v>-</v>
      </c>
      <c r="VE369" s="112">
        <v>3</v>
      </c>
      <c r="VF369" s="4"/>
      <c r="VG369" s="108" t="str">
        <f>IF(VF369&gt;0,INDEX(Вхідні_дані!$A$1579:$F$1628,MATCH(VF369,Вхідні_дані!$C$1579:$C$1628,0),4),"-")</f>
        <v>-</v>
      </c>
      <c r="VH369" s="108" t="str">
        <f>IF(VF369&gt;0,(VG369)/VH9/VH10/60,"-")</f>
        <v>-</v>
      </c>
      <c r="VI369" s="102" t="str">
        <f>IF(AND(VF369&gt;0,VH369&gt;0),VH369*VG294,"-")</f>
        <v>-</v>
      </c>
      <c r="VM369" s="112">
        <v>3</v>
      </c>
      <c r="VN369" s="4"/>
      <c r="VO369" s="108" t="str">
        <f>IF(VN369&gt;0,INDEX(Вхідні_дані!$A$1579:$F$1628,MATCH(VN369,Вхідні_дані!$C$1579:$C$1628,0),4),"-")</f>
        <v>-</v>
      </c>
      <c r="VP369" s="108" t="str">
        <f>IF(VN369&gt;0,(VO369)/VP9/VP10/60,"-")</f>
        <v>-</v>
      </c>
      <c r="VQ369" s="102" t="str">
        <f>IF(AND(VN369&gt;0,VP369&gt;0),VP369*VO294,"-")</f>
        <v>-</v>
      </c>
      <c r="VU369" s="112">
        <v>3</v>
      </c>
      <c r="VV369" s="4"/>
      <c r="VW369" s="108" t="str">
        <f>IF(VV369&gt;0,INDEX(Вхідні_дані!$A$1579:$F$1628,MATCH(VV369,Вхідні_дані!$C$1579:$C$1628,0),4),"-")</f>
        <v>-</v>
      </c>
      <c r="VX369" s="108" t="str">
        <f>IF(VV369&gt;0,(VW369)/VX9/VX10/60,"-")</f>
        <v>-</v>
      </c>
      <c r="VY369" s="102" t="str">
        <f>IF(AND(VV369&gt;0,VX369&gt;0),VX369*VW294,"-")</f>
        <v>-</v>
      </c>
      <c r="WC369" s="112">
        <v>3</v>
      </c>
      <c r="WD369" s="4"/>
      <c r="WE369" s="108" t="str">
        <f>IF(WD369&gt;0,INDEX(Вхідні_дані!$A$1579:$F$1628,MATCH(WD369,Вхідні_дані!$C$1579:$C$1628,0),4),"-")</f>
        <v>-</v>
      </c>
      <c r="WF369" s="108" t="str">
        <f>IF(WD369&gt;0,(WE369)/WF9/WF10/60,"-")</f>
        <v>-</v>
      </c>
      <c r="WG369" s="102" t="str">
        <f>IF(AND(WD369&gt;0,WF369&gt;0),WF369*WE294,"-")</f>
        <v>-</v>
      </c>
      <c r="WK369" s="112">
        <v>3</v>
      </c>
      <c r="WL369" s="4"/>
      <c r="WM369" s="108" t="str">
        <f>IF(WL369&gt;0,INDEX(Вхідні_дані!$A$1579:$F$1628,MATCH(WL369,Вхідні_дані!$C$1579:$C$1628,0),4),"-")</f>
        <v>-</v>
      </c>
      <c r="WN369" s="108" t="str">
        <f>IF(WL369&gt;0,(WM369)/WN9/WN10/60,"-")</f>
        <v>-</v>
      </c>
      <c r="WO369" s="102" t="str">
        <f>IF(AND(WL369&gt;0,WN369&gt;0),WN369*WM294,"-")</f>
        <v>-</v>
      </c>
      <c r="WS369" s="112">
        <v>3</v>
      </c>
      <c r="WT369" s="4"/>
      <c r="WU369" s="108" t="str">
        <f>IF(WT369&gt;0,INDEX(Вхідні_дані!$A$1579:$F$1628,MATCH(WT369,Вхідні_дані!$C$1579:$C$1628,0),4),"-")</f>
        <v>-</v>
      </c>
      <c r="WV369" s="108" t="str">
        <f>IF(WT369&gt;0,(WU369)/WV9/WV10/60,"-")</f>
        <v>-</v>
      </c>
      <c r="WW369" s="102" t="str">
        <f>IF(AND(WT369&gt;0,WV369&gt;0),WV369*WU294,"-")</f>
        <v>-</v>
      </c>
      <c r="XA369" s="112">
        <v>3</v>
      </c>
      <c r="XB369" s="4"/>
      <c r="XC369" s="108" t="str">
        <f>IF(XB369&gt;0,INDEX(Вхідні_дані!$A$1579:$F$1628,MATCH(XB369,Вхідні_дані!$C$1579:$C$1628,0),4),"-")</f>
        <v>-</v>
      </c>
      <c r="XD369" s="108" t="str">
        <f>IF(XB369&gt;0,(XC369)/XD9/XD10/60,"-")</f>
        <v>-</v>
      </c>
      <c r="XE369" s="102" t="str">
        <f>IF(AND(XB369&gt;0,XD369&gt;0),XD369*XC294,"-")</f>
        <v>-</v>
      </c>
      <c r="XI369" s="112">
        <v>3</v>
      </c>
      <c r="XJ369" s="4"/>
      <c r="XK369" s="108" t="str">
        <f>IF(XJ369&gt;0,INDEX(Вхідні_дані!$A$1579:$F$1628,MATCH(XJ369,Вхідні_дані!$C$1579:$C$1628,0),4),"-")</f>
        <v>-</v>
      </c>
      <c r="XL369" s="108" t="str">
        <f>IF(XJ369&gt;0,(XK369)/XL9/XL10/60,"-")</f>
        <v>-</v>
      </c>
      <c r="XM369" s="102" t="str">
        <f>IF(AND(XJ369&gt;0,XL369&gt;0),XL369*XK294,"-")</f>
        <v>-</v>
      </c>
      <c r="XQ369" s="112">
        <v>3</v>
      </c>
      <c r="XR369" s="4"/>
      <c r="XS369" s="108" t="str">
        <f>IF(XR369&gt;0,INDEX(Вхідні_дані!$A$1579:$F$1628,MATCH(XR369,Вхідні_дані!$C$1579:$C$1628,0),4),"-")</f>
        <v>-</v>
      </c>
      <c r="XT369" s="108" t="str">
        <f>IF(XR369&gt;0,(XS369)/XT9/XT10/60,"-")</f>
        <v>-</v>
      </c>
      <c r="XU369" s="102" t="str">
        <f>IF(AND(XR369&gt;0,XT369&gt;0),XT369*XS294,"-")</f>
        <v>-</v>
      </c>
      <c r="XY369" s="112">
        <v>3</v>
      </c>
      <c r="XZ369" s="4"/>
      <c r="YA369" s="108" t="str">
        <f>IF(XZ369&gt;0,INDEX(Вхідні_дані!$A$1579:$F$1628,MATCH(XZ369,Вхідні_дані!$C$1579:$C$1628,0),4),"-")</f>
        <v>-</v>
      </c>
      <c r="YB369" s="108" t="str">
        <f>IF(XZ369&gt;0,(YA369)/YB9/YB10/60,"-")</f>
        <v>-</v>
      </c>
      <c r="YC369" s="102" t="str">
        <f>IF(AND(XZ369&gt;0,YB369&gt;0),YB369*YA294,"-")</f>
        <v>-</v>
      </c>
      <c r="YG369" s="112">
        <v>3</v>
      </c>
      <c r="YH369" s="4"/>
      <c r="YI369" s="108" t="str">
        <f>IF(YH369&gt;0,INDEX(Вхідні_дані!$A$1579:$F$1628,MATCH(YH369,Вхідні_дані!$C$1579:$C$1628,0),4),"-")</f>
        <v>-</v>
      </c>
      <c r="YJ369" s="108" t="str">
        <f>IF(YH369&gt;0,(YI369)/YJ9/YJ10/60,"-")</f>
        <v>-</v>
      </c>
      <c r="YK369" s="102" t="str">
        <f>IF(AND(YH369&gt;0,YJ369&gt;0),YJ369*YI294,"-")</f>
        <v>-</v>
      </c>
      <c r="YO369" s="112">
        <v>3</v>
      </c>
      <c r="YP369" s="4"/>
      <c r="YQ369" s="108" t="str">
        <f>IF(YP369&gt;0,INDEX(Вхідні_дані!$A$1579:$F$1628,MATCH(YP369,Вхідні_дані!$C$1579:$C$1628,0),4),"-")</f>
        <v>-</v>
      </c>
      <c r="YR369" s="108" t="str">
        <f>IF(YP369&gt;0,(YQ369)/YR9/YR10/60,"-")</f>
        <v>-</v>
      </c>
      <c r="YS369" s="102" t="str">
        <f>IF(AND(YP369&gt;0,YR369&gt;0),YR369*YQ294,"-")</f>
        <v>-</v>
      </c>
      <c r="YW369" s="112">
        <v>3</v>
      </c>
      <c r="YX369" s="4"/>
      <c r="YY369" s="108" t="str">
        <f>IF(YX369&gt;0,INDEX(Вхідні_дані!$A$1579:$F$1628,MATCH(YX369,Вхідні_дані!$C$1579:$C$1628,0),4),"-")</f>
        <v>-</v>
      </c>
      <c r="YZ369" s="108" t="str">
        <f>IF(YX369&gt;0,(YY369)/YZ9/YZ10/60,"-")</f>
        <v>-</v>
      </c>
      <c r="ZA369" s="102" t="str">
        <f>IF(AND(YX369&gt;0,YZ369&gt;0),YZ369*YY294,"-")</f>
        <v>-</v>
      </c>
      <c r="ZE369" s="112">
        <v>3</v>
      </c>
      <c r="ZF369" s="4"/>
      <c r="ZG369" s="108" t="str">
        <f>IF(ZF369&gt;0,INDEX(Вхідні_дані!$A$1579:$F$1628,MATCH(ZF369,Вхідні_дані!$C$1579:$C$1628,0),4),"-")</f>
        <v>-</v>
      </c>
      <c r="ZH369" s="108" t="str">
        <f>IF(ZF369&gt;0,(ZG369)/ZH9/ZH10/60,"-")</f>
        <v>-</v>
      </c>
      <c r="ZI369" s="102" t="str">
        <f>IF(AND(ZF369&gt;0,ZH369&gt;0),ZH369*ZG294,"-")</f>
        <v>-</v>
      </c>
      <c r="ZM369" s="112">
        <v>3</v>
      </c>
      <c r="ZN369" s="4"/>
      <c r="ZO369" s="108" t="str">
        <f>IF(ZN369&gt;0,INDEX(Вхідні_дані!$A$1579:$F$1628,MATCH(ZN369,Вхідні_дані!$C$1579:$C$1628,0),4),"-")</f>
        <v>-</v>
      </c>
      <c r="ZP369" s="108" t="str">
        <f>IF(ZN369&gt;0,(ZO369)/ZP9/ZP10/60,"-")</f>
        <v>-</v>
      </c>
      <c r="ZQ369" s="102" t="str">
        <f>IF(AND(ZN369&gt;0,ZP369&gt;0),ZP369*ZO294,"-")</f>
        <v>-</v>
      </c>
      <c r="ZU369" s="112">
        <v>3</v>
      </c>
      <c r="ZV369" s="4"/>
      <c r="ZW369" s="108" t="str">
        <f>IF(ZV369&gt;0,INDEX(Вхідні_дані!$A$1579:$F$1628,MATCH(ZV369,Вхідні_дані!$C$1579:$C$1628,0),4),"-")</f>
        <v>-</v>
      </c>
      <c r="ZX369" s="108" t="str">
        <f>IF(ZV369&gt;0,(ZW369)/ZX9/ZX10/60,"-")</f>
        <v>-</v>
      </c>
      <c r="ZY369" s="102" t="str">
        <f>IF(AND(ZV369&gt;0,ZX369&gt;0),ZX369*ZW294,"-")</f>
        <v>-</v>
      </c>
      <c r="AAC369" s="112">
        <v>3</v>
      </c>
      <c r="AAD369" s="4"/>
      <c r="AAE369" s="108" t="str">
        <f>IF(AAD369&gt;0,INDEX(Вхідні_дані!$A$1579:$F$1628,MATCH(AAD369,Вхідні_дані!$C$1579:$C$1628,0),4),"-")</f>
        <v>-</v>
      </c>
      <c r="AAF369" s="108" t="str">
        <f>IF(AAD369&gt;0,(AAE369)/AAF9/AAF10/60,"-")</f>
        <v>-</v>
      </c>
      <c r="AAG369" s="102" t="str">
        <f>IF(AND(AAD369&gt;0,AAF369&gt;0),AAF369*AAE294,"-")</f>
        <v>-</v>
      </c>
      <c r="AAK369" s="112">
        <v>3</v>
      </c>
      <c r="AAL369" s="4"/>
      <c r="AAM369" s="108" t="str">
        <f>IF(AAL369&gt;0,INDEX(Вхідні_дані!$A$1579:$F$1628,MATCH(AAL369,Вхідні_дані!$C$1579:$C$1628,0),4),"-")</f>
        <v>-</v>
      </c>
      <c r="AAN369" s="108" t="str">
        <f>IF(AAL369&gt;0,(AAM369)/AAN9/AAN10/60,"-")</f>
        <v>-</v>
      </c>
      <c r="AAO369" s="102" t="str">
        <f>IF(AND(AAL369&gt;0,AAN369&gt;0),AAN369*AAM294,"-")</f>
        <v>-</v>
      </c>
      <c r="AAS369" s="112">
        <v>3</v>
      </c>
      <c r="AAT369" s="4"/>
      <c r="AAU369" s="108" t="str">
        <f>IF(AAT369&gt;0,INDEX(Вхідні_дані!$A$1579:$F$1628,MATCH(AAT369,Вхідні_дані!$C$1579:$C$1628,0),4),"-")</f>
        <v>-</v>
      </c>
      <c r="AAV369" s="108" t="str">
        <f>IF(AAT369&gt;0,(AAU369)/AAV9/AAV10/60,"-")</f>
        <v>-</v>
      </c>
      <c r="AAW369" s="102" t="str">
        <f>IF(AND(AAT369&gt;0,AAV369&gt;0),AAV369*AAU294,"-")</f>
        <v>-</v>
      </c>
      <c r="ABA369" s="112">
        <v>3</v>
      </c>
      <c r="ABB369" s="4"/>
      <c r="ABC369" s="108" t="str">
        <f>IF(ABB369&gt;0,INDEX(Вхідні_дані!$A$1579:$F$1628,MATCH(ABB369,Вхідні_дані!$C$1579:$C$1628,0),4),"-")</f>
        <v>-</v>
      </c>
      <c r="ABD369" s="108" t="str">
        <f>IF(ABB369&gt;0,(ABC369)/ABD9/ABD10/60,"-")</f>
        <v>-</v>
      </c>
      <c r="ABE369" s="102" t="str">
        <f>IF(AND(ABB369&gt;0,ABD369&gt;0),ABD369*ABC294,"-")</f>
        <v>-</v>
      </c>
      <c r="ABI369" s="112">
        <v>3</v>
      </c>
      <c r="ABJ369" s="4"/>
      <c r="ABK369" s="108" t="str">
        <f>IF(ABJ369&gt;0,INDEX(Вхідні_дані!$A$1579:$F$1628,MATCH(ABJ369,Вхідні_дані!$C$1579:$C$1628,0),4),"-")</f>
        <v>-</v>
      </c>
      <c r="ABL369" s="108" t="str">
        <f>IF(ABJ369&gt;0,(ABK369)/ABL9/ABL10/60,"-")</f>
        <v>-</v>
      </c>
      <c r="ABM369" s="102" t="str">
        <f>IF(AND(ABJ369&gt;0,ABL369&gt;0),ABL369*ABK294,"-")</f>
        <v>-</v>
      </c>
      <c r="ABQ369" s="112">
        <v>3</v>
      </c>
      <c r="ABR369" s="4"/>
      <c r="ABS369" s="108" t="str">
        <f>IF(ABR369&gt;0,INDEX(Вхідні_дані!$A$1579:$F$1628,MATCH(ABR369,Вхідні_дані!$C$1579:$C$1628,0),4),"-")</f>
        <v>-</v>
      </c>
      <c r="ABT369" s="108" t="str">
        <f>IF(ABR369&gt;0,(ABS369)/ABT9/ABT10/60,"-")</f>
        <v>-</v>
      </c>
      <c r="ABU369" s="102" t="str">
        <f>IF(AND(ABR369&gt;0,ABT369&gt;0),ABT369*ABS294,"-")</f>
        <v>-</v>
      </c>
      <c r="ABY369" s="112">
        <v>3</v>
      </c>
      <c r="ABZ369" s="4"/>
      <c r="ACA369" s="108" t="str">
        <f>IF(ABZ369&gt;0,INDEX(Вхідні_дані!$A$1579:$F$1628,MATCH(ABZ369,Вхідні_дані!$C$1579:$C$1628,0),4),"-")</f>
        <v>-</v>
      </c>
      <c r="ACB369" s="108" t="str">
        <f>IF(ABZ369&gt;0,(ACA369)/ACB9/ACB10/60,"-")</f>
        <v>-</v>
      </c>
      <c r="ACC369" s="102" t="str">
        <f>IF(AND(ABZ369&gt;0,ACB369&gt;0),ACB369*ACA294,"-")</f>
        <v>-</v>
      </c>
      <c r="ACG369" s="112">
        <v>3</v>
      </c>
      <c r="ACH369" s="4"/>
      <c r="ACI369" s="108" t="str">
        <f>IF(ACH369&gt;0,INDEX(Вхідні_дані!$A$1579:$F$1628,MATCH(ACH369,Вхідні_дані!$C$1579:$C$1628,0),4),"-")</f>
        <v>-</v>
      </c>
      <c r="ACJ369" s="108" t="str">
        <f>IF(ACH369&gt;0,(ACI369)/ACJ9/ACJ10/60,"-")</f>
        <v>-</v>
      </c>
      <c r="ACK369" s="102" t="str">
        <f>IF(AND(ACH369&gt;0,ACJ369&gt;0),ACJ369*ACI294,"-")</f>
        <v>-</v>
      </c>
      <c r="ACO369" s="112">
        <v>3</v>
      </c>
      <c r="ACP369" s="4"/>
      <c r="ACQ369" s="108" t="str">
        <f>IF(ACP369&gt;0,INDEX(Вхідні_дані!$A$1579:$F$1628,MATCH(ACP369,Вхідні_дані!$C$1579:$C$1628,0),4),"-")</f>
        <v>-</v>
      </c>
      <c r="ACR369" s="108" t="str">
        <f>IF(ACP369&gt;0,(ACQ369)/ACR9/ACR10/60,"-")</f>
        <v>-</v>
      </c>
      <c r="ACS369" s="102" t="str">
        <f>IF(AND(ACP369&gt;0,ACR369&gt;0),ACR369*ACQ294,"-")</f>
        <v>-</v>
      </c>
      <c r="ACW369" s="112">
        <v>3</v>
      </c>
      <c r="ACX369" s="4"/>
      <c r="ACY369" s="108" t="str">
        <f>IF(ACX369&gt;0,INDEX(Вхідні_дані!$A$1579:$F$1628,MATCH(ACX369,Вхідні_дані!$C$1579:$C$1628,0),4),"-")</f>
        <v>-</v>
      </c>
      <c r="ACZ369" s="108" t="str">
        <f>IF(ACX369&gt;0,(ACY369)/ACZ9/ACZ10/60,"-")</f>
        <v>-</v>
      </c>
      <c r="ADA369" s="102" t="str">
        <f>IF(AND(ACX369&gt;0,ACZ369&gt;0),ACZ369*ACY294,"-")</f>
        <v>-</v>
      </c>
      <c r="ADE369" s="112">
        <v>3</v>
      </c>
      <c r="ADF369" s="4"/>
      <c r="ADG369" s="108" t="str">
        <f>IF(ADF369&gt;0,INDEX(Вхідні_дані!$A$1579:$F$1628,MATCH(ADF369,Вхідні_дані!$C$1579:$C$1628,0),4),"-")</f>
        <v>-</v>
      </c>
      <c r="ADH369" s="108" t="str">
        <f>IF(ADF369&gt;0,(ADG369)/ADH9/ADH10/60,"-")</f>
        <v>-</v>
      </c>
      <c r="ADI369" s="102" t="str">
        <f>IF(AND(ADF369&gt;0,ADH369&gt;0),ADH369*ADG294,"-")</f>
        <v>-</v>
      </c>
      <c r="ADM369" s="112">
        <v>3</v>
      </c>
      <c r="ADN369" s="4"/>
      <c r="ADO369" s="108" t="str">
        <f>IF(ADN369&gt;0,INDEX(Вхідні_дані!$A$1579:$F$1628,MATCH(ADN369,Вхідні_дані!$C$1579:$C$1628,0),4),"-")</f>
        <v>-</v>
      </c>
      <c r="ADP369" s="108" t="str">
        <f>IF(ADN369&gt;0,(ADO369)/ADP9/ADP10/60,"-")</f>
        <v>-</v>
      </c>
      <c r="ADQ369" s="102" t="str">
        <f>IF(AND(ADN369&gt;0,ADP369&gt;0),ADP369*ADO294,"-")</f>
        <v>-</v>
      </c>
    </row>
    <row r="370" spans="1:800" ht="44.25" customHeight="1" outlineLevel="2" x14ac:dyDescent="0.25">
      <c r="A370" s="112">
        <v>4</v>
      </c>
      <c r="B370" s="4"/>
      <c r="C370" s="108" t="str">
        <f>IF(B370&gt;0,INDEX(Вхідні_дані!$A$1579:$F$1628,MATCH(B370,Вхідні_дані!$C$1579:$C$1628,0),4),"-")</f>
        <v>-</v>
      </c>
      <c r="D370" s="108" t="str">
        <f>IF(B370&gt;0,(C370)/D9/D10/60,"-")</f>
        <v>-</v>
      </c>
      <c r="E370" s="102" t="str">
        <f>IF(AND(B370&gt;0,D370&gt;0),D370*C294,"-")</f>
        <v>-</v>
      </c>
      <c r="I370" s="112">
        <v>4</v>
      </c>
      <c r="J370" s="4"/>
      <c r="K370" s="108" t="str">
        <f>IF(J370&gt;0,INDEX(Вхідні_дані!$A$1579:$F$1628,MATCH(J370,Вхідні_дані!$C$1579:$C$1628,0),4),"-")</f>
        <v>-</v>
      </c>
      <c r="L370" s="108" t="str">
        <f>IF(J370&gt;0,(K370)/L9/L10/60,"-")</f>
        <v>-</v>
      </c>
      <c r="M370" s="102" t="str">
        <f>IF(AND(J370&gt;0,L370&gt;0),L370*K294,"-")</f>
        <v>-</v>
      </c>
      <c r="Q370" s="112">
        <v>4</v>
      </c>
      <c r="R370" s="4"/>
      <c r="S370" s="108" t="str">
        <f>IF(R370&gt;0,INDEX(Вхідні_дані!$A$1579:$F$1628,MATCH(R370,Вхідні_дані!$C$1579:$C$1628,0),4),"-")</f>
        <v>-</v>
      </c>
      <c r="T370" s="108" t="str">
        <f>IF(R370&gt;0,(S370)/T9/T10/60,"-")</f>
        <v>-</v>
      </c>
      <c r="U370" s="102" t="str">
        <f>IF(AND(R370&gt;0,T370&gt;0),T370*S294,"-")</f>
        <v>-</v>
      </c>
      <c r="Y370" s="112">
        <v>4</v>
      </c>
      <c r="Z370" s="4"/>
      <c r="AA370" s="108" t="str">
        <f>IF(Z370&gt;0,INDEX(Вхідні_дані!$A$1579:$F$1628,MATCH(Z370,Вхідні_дані!$C$1579:$C$1628,0),4),"-")</f>
        <v>-</v>
      </c>
      <c r="AB370" s="108" t="str">
        <f>IF(Z370&gt;0,(AA370)/AB9/AB10/60,"-")</f>
        <v>-</v>
      </c>
      <c r="AC370" s="102" t="str">
        <f>IF(AND(Z370&gt;0,AB370&gt;0),AB370*AA294,"-")</f>
        <v>-</v>
      </c>
      <c r="AG370" s="112">
        <v>4</v>
      </c>
      <c r="AH370" s="4"/>
      <c r="AI370" s="108" t="str">
        <f>IF(AH370&gt;0,INDEX(Вхідні_дані!$A$1579:$F$1628,MATCH(AH370,Вхідні_дані!$C$1579:$C$1628,0),4),"-")</f>
        <v>-</v>
      </c>
      <c r="AJ370" s="108" t="str">
        <f>IF(AH370&gt;0,(AI370)/AJ9/AJ10/60,"-")</f>
        <v>-</v>
      </c>
      <c r="AK370" s="102" t="str">
        <f>IF(AND(AH370&gt;0,AJ370&gt;0),AJ370*AI294,"-")</f>
        <v>-</v>
      </c>
      <c r="AO370" s="112">
        <v>4</v>
      </c>
      <c r="AP370" s="4"/>
      <c r="AQ370" s="108" t="str">
        <f>IF(AP370&gt;0,INDEX(Вхідні_дані!$A$1579:$F$1628,MATCH(AP370,Вхідні_дані!$C$1579:$C$1628,0),4),"-")</f>
        <v>-</v>
      </c>
      <c r="AR370" s="108" t="str">
        <f>IF(AP370&gt;0,(AQ370)/AR9/AR10/60,"-")</f>
        <v>-</v>
      </c>
      <c r="AS370" s="102" t="str">
        <f>IF(AND(AP370&gt;0,AR370&gt;0),AR370*AQ294,"-")</f>
        <v>-</v>
      </c>
      <c r="AW370" s="112">
        <v>4</v>
      </c>
      <c r="AX370" s="4"/>
      <c r="AY370" s="108" t="str">
        <f>IF(AX370&gt;0,INDEX(Вхідні_дані!$A$1579:$F$1628,MATCH(AX370,Вхідні_дані!$C$1579:$C$1628,0),4),"-")</f>
        <v>-</v>
      </c>
      <c r="AZ370" s="108" t="str">
        <f>IF(AX370&gt;0,(AY370)/AZ9/AZ10/60,"-")</f>
        <v>-</v>
      </c>
      <c r="BA370" s="102" t="str">
        <f>IF(AND(AX370&gt;0,AZ370&gt;0),AZ370*AY294,"-")</f>
        <v>-</v>
      </c>
      <c r="BE370" s="112">
        <v>4</v>
      </c>
      <c r="BF370" s="4"/>
      <c r="BG370" s="108" t="str">
        <f>IF(BF370&gt;0,INDEX(Вхідні_дані!$A$1579:$F$1628,MATCH(BF370,Вхідні_дані!$C$1579:$C$1628,0),4),"-")</f>
        <v>-</v>
      </c>
      <c r="BH370" s="108" t="str">
        <f>IF(BF370&gt;0,(BG370)/BH9/BH10/60,"-")</f>
        <v>-</v>
      </c>
      <c r="BI370" s="102" t="str">
        <f>IF(AND(BF370&gt;0,BH370&gt;0),BH370*BG294,"-")</f>
        <v>-</v>
      </c>
      <c r="BM370" s="112">
        <v>4</v>
      </c>
      <c r="BN370" s="4"/>
      <c r="BO370" s="108" t="str">
        <f>IF(BN370&gt;0,INDEX(Вхідні_дані!$A$1579:$F$1628,MATCH(BN370,Вхідні_дані!$C$1579:$C$1628,0),4),"-")</f>
        <v>-</v>
      </c>
      <c r="BP370" s="108" t="str">
        <f>IF(BN370&gt;0,(BO370)/BP9/BP10/60,"-")</f>
        <v>-</v>
      </c>
      <c r="BQ370" s="102" t="str">
        <f>IF(AND(BN370&gt;0,BP370&gt;0),BP370*BO294,"-")</f>
        <v>-</v>
      </c>
      <c r="BU370" s="112">
        <v>4</v>
      </c>
      <c r="BV370" s="4"/>
      <c r="BW370" s="108" t="str">
        <f>IF(BV370&gt;0,INDEX(Вхідні_дані!$A$1579:$F$1628,MATCH(BV370,Вхідні_дані!$C$1579:$C$1628,0),4),"-")</f>
        <v>-</v>
      </c>
      <c r="BX370" s="108" t="str">
        <f>IF(BV370&gt;0,(BW370)/BX9/BX10/60,"-")</f>
        <v>-</v>
      </c>
      <c r="BY370" s="102" t="str">
        <f>IF(AND(BV370&gt;0,BX370&gt;0),BX370*BW294,"-")</f>
        <v>-</v>
      </c>
      <c r="CC370" s="112">
        <v>4</v>
      </c>
      <c r="CD370" s="4"/>
      <c r="CE370" s="108" t="str">
        <f>IF(CD370&gt;0,INDEX(Вхідні_дані!$A$1579:$F$1628,MATCH(CD370,Вхідні_дані!$C$1579:$C$1628,0),4),"-")</f>
        <v>-</v>
      </c>
      <c r="CF370" s="108" t="str">
        <f>IF(CD370&gt;0,(CE370)/CF9/CF10/60,"-")</f>
        <v>-</v>
      </c>
      <c r="CG370" s="102" t="str">
        <f>IF(AND(CD370&gt;0,CF370&gt;0),CF370*CE294,"-")</f>
        <v>-</v>
      </c>
      <c r="CK370" s="112">
        <v>4</v>
      </c>
      <c r="CL370" s="4"/>
      <c r="CM370" s="108" t="str">
        <f>IF(CL370&gt;0,INDEX(Вхідні_дані!$A$1579:$F$1628,MATCH(CL370,Вхідні_дані!$C$1579:$C$1628,0),4),"-")</f>
        <v>-</v>
      </c>
      <c r="CN370" s="108" t="str">
        <f>IF(CL370&gt;0,(CM370)/CN9/CN10/60,"-")</f>
        <v>-</v>
      </c>
      <c r="CO370" s="102" t="str">
        <f>IF(AND(CL370&gt;0,CN370&gt;0),CN370*CM294,"-")</f>
        <v>-</v>
      </c>
      <c r="CS370" s="112">
        <v>4</v>
      </c>
      <c r="CT370" s="4"/>
      <c r="CU370" s="108" t="str">
        <f>IF(CT370&gt;0,INDEX(Вхідні_дані!$A$1579:$F$1628,MATCH(CT370,Вхідні_дані!$C$1579:$C$1628,0),4),"-")</f>
        <v>-</v>
      </c>
      <c r="CV370" s="108" t="str">
        <f>IF(CT370&gt;0,(CU370)/CV9/CV10/60,"-")</f>
        <v>-</v>
      </c>
      <c r="CW370" s="102" t="str">
        <f>IF(AND(CT370&gt;0,CV370&gt;0),CV370*CU294,"-")</f>
        <v>-</v>
      </c>
      <c r="DA370" s="112">
        <v>4</v>
      </c>
      <c r="DB370" s="4"/>
      <c r="DC370" s="108" t="str">
        <f>IF(DB370&gt;0,INDEX(Вхідні_дані!$A$1579:$F$1628,MATCH(DB370,Вхідні_дані!$C$1579:$C$1628,0),4),"-")</f>
        <v>-</v>
      </c>
      <c r="DD370" s="108" t="str">
        <f>IF(DB370&gt;0,(DC370)/DD9/DD10/60,"-")</f>
        <v>-</v>
      </c>
      <c r="DE370" s="102" t="str">
        <f>IF(AND(DB370&gt;0,DD370&gt;0),DD370*DC294,"-")</f>
        <v>-</v>
      </c>
      <c r="DI370" s="112">
        <v>4</v>
      </c>
      <c r="DJ370" s="4"/>
      <c r="DK370" s="108" t="str">
        <f>IF(DJ370&gt;0,INDEX(Вхідні_дані!$A$1579:$F$1628,MATCH(DJ370,Вхідні_дані!$C$1579:$C$1628,0),4),"-")</f>
        <v>-</v>
      </c>
      <c r="DL370" s="108" t="str">
        <f>IF(DJ370&gt;0,(DK370)/DL9/DL10/60,"-")</f>
        <v>-</v>
      </c>
      <c r="DM370" s="102" t="str">
        <f>IF(AND(DJ370&gt;0,DL370&gt;0),DL370*DK294,"-")</f>
        <v>-</v>
      </c>
      <c r="DQ370" s="112">
        <v>4</v>
      </c>
      <c r="DR370" s="4"/>
      <c r="DS370" s="108" t="str">
        <f>IF(DR370&gt;0,INDEX(Вхідні_дані!$A$1579:$F$1628,MATCH(DR370,Вхідні_дані!$C$1579:$C$1628,0),4),"-")</f>
        <v>-</v>
      </c>
      <c r="DT370" s="108" t="str">
        <f>IF(DR370&gt;0,(DS370)/DT9/DT10/60,"-")</f>
        <v>-</v>
      </c>
      <c r="DU370" s="102" t="str">
        <f>IF(AND(DR370&gt;0,DT370&gt;0),DT370*DS294,"-")</f>
        <v>-</v>
      </c>
      <c r="DY370" s="112">
        <v>4</v>
      </c>
      <c r="DZ370" s="4"/>
      <c r="EA370" s="108" t="str">
        <f>IF(DZ370&gt;0,INDEX(Вхідні_дані!$A$1579:$F$1628,MATCH(DZ370,Вхідні_дані!$C$1579:$C$1628,0),4),"-")</f>
        <v>-</v>
      </c>
      <c r="EB370" s="108" t="str">
        <f>IF(DZ370&gt;0,(EA370)/EB9/EB10/60,"-")</f>
        <v>-</v>
      </c>
      <c r="EC370" s="102" t="str">
        <f>IF(AND(DZ370&gt;0,EB370&gt;0),EB370*EA294,"-")</f>
        <v>-</v>
      </c>
      <c r="EG370" s="112">
        <v>4</v>
      </c>
      <c r="EH370" s="4"/>
      <c r="EI370" s="108" t="str">
        <f>IF(EH370&gt;0,INDEX(Вхідні_дані!$A$1579:$F$1628,MATCH(EH370,Вхідні_дані!$C$1579:$C$1628,0),4),"-")</f>
        <v>-</v>
      </c>
      <c r="EJ370" s="108" t="str">
        <f>IF(EH370&gt;0,(EI370)/EJ9/EJ10/60,"-")</f>
        <v>-</v>
      </c>
      <c r="EK370" s="102" t="str">
        <f>IF(AND(EH370&gt;0,EJ370&gt;0),EJ370*EI294,"-")</f>
        <v>-</v>
      </c>
      <c r="EO370" s="112">
        <v>4</v>
      </c>
      <c r="EP370" s="4"/>
      <c r="EQ370" s="108" t="str">
        <f>IF(EP370&gt;0,INDEX(Вхідні_дані!$A$1579:$F$1628,MATCH(EP370,Вхідні_дані!$C$1579:$C$1628,0),4),"-")</f>
        <v>-</v>
      </c>
      <c r="ER370" s="108" t="str">
        <f>IF(EP370&gt;0,(EQ370)/ER9/ER10/60,"-")</f>
        <v>-</v>
      </c>
      <c r="ES370" s="102" t="str">
        <f>IF(AND(EP370&gt;0,ER370&gt;0),ER370*EQ294,"-")</f>
        <v>-</v>
      </c>
      <c r="EW370" s="112">
        <v>4</v>
      </c>
      <c r="EX370" s="4"/>
      <c r="EY370" s="108" t="str">
        <f>IF(EX370&gt;0,INDEX(Вхідні_дані!$A$1579:$F$1628,MATCH(EX370,Вхідні_дані!$C$1579:$C$1628,0),4),"-")</f>
        <v>-</v>
      </c>
      <c r="EZ370" s="108" t="str">
        <f>IF(EX370&gt;0,(EY370)/EZ9/EZ10/60,"-")</f>
        <v>-</v>
      </c>
      <c r="FA370" s="102" t="str">
        <f>IF(AND(EX370&gt;0,EZ370&gt;0),EZ370*EY294,"-")</f>
        <v>-</v>
      </c>
      <c r="FE370" s="112">
        <v>4</v>
      </c>
      <c r="FF370" s="4"/>
      <c r="FG370" s="108" t="str">
        <f>IF(FF370&gt;0,INDEX(Вхідні_дані!$A$1579:$F$1628,MATCH(FF370,Вхідні_дані!$C$1579:$C$1628,0),4),"-")</f>
        <v>-</v>
      </c>
      <c r="FH370" s="108" t="str">
        <f>IF(FF370&gt;0,(FG370)/FH9/FH10/60,"-")</f>
        <v>-</v>
      </c>
      <c r="FI370" s="102" t="str">
        <f>IF(AND(FF370&gt;0,FH370&gt;0),FH370*FG294,"-")</f>
        <v>-</v>
      </c>
      <c r="FM370" s="112">
        <v>4</v>
      </c>
      <c r="FN370" s="4"/>
      <c r="FO370" s="108" t="str">
        <f>IF(FN370&gt;0,INDEX(Вхідні_дані!$A$1579:$F$1628,MATCH(FN370,Вхідні_дані!$C$1579:$C$1628,0),4),"-")</f>
        <v>-</v>
      </c>
      <c r="FP370" s="108" t="str">
        <f>IF(FN370&gt;0,(FO370)/FP9/FP10/60,"-")</f>
        <v>-</v>
      </c>
      <c r="FQ370" s="102" t="str">
        <f>IF(AND(FN370&gt;0,FP370&gt;0),FP370*FO294,"-")</f>
        <v>-</v>
      </c>
      <c r="FU370" s="112">
        <v>4</v>
      </c>
      <c r="FV370" s="4"/>
      <c r="FW370" s="108" t="str">
        <f>IF(FV370&gt;0,INDEX(Вхідні_дані!$A$1579:$F$1628,MATCH(FV370,Вхідні_дані!$C$1579:$C$1628,0),4),"-")</f>
        <v>-</v>
      </c>
      <c r="FX370" s="108" t="str">
        <f>IF(FV370&gt;0,(FW370)/FX9/FX10/60,"-")</f>
        <v>-</v>
      </c>
      <c r="FY370" s="102" t="str">
        <f>IF(AND(FV370&gt;0,FX370&gt;0),FX370*FW294,"-")</f>
        <v>-</v>
      </c>
      <c r="GC370" s="112">
        <v>4</v>
      </c>
      <c r="GD370" s="4"/>
      <c r="GE370" s="108" t="str">
        <f>IF(GD370&gt;0,INDEX(Вхідні_дані!$A$1579:$F$1628,MATCH(GD370,Вхідні_дані!$C$1579:$C$1628,0),4),"-")</f>
        <v>-</v>
      </c>
      <c r="GF370" s="108" t="str">
        <f>IF(GD370&gt;0,(GE370)/GF9/GF10/60,"-")</f>
        <v>-</v>
      </c>
      <c r="GG370" s="102" t="str">
        <f>IF(AND(GD370&gt;0,GF370&gt;0),GF370*GE294,"-")</f>
        <v>-</v>
      </c>
      <c r="GK370" s="112">
        <v>4</v>
      </c>
      <c r="GL370" s="4"/>
      <c r="GM370" s="108" t="str">
        <f>IF(GL370&gt;0,INDEX(Вхідні_дані!$A$1579:$F$1628,MATCH(GL370,Вхідні_дані!$C$1579:$C$1628,0),4),"-")</f>
        <v>-</v>
      </c>
      <c r="GN370" s="108" t="str">
        <f>IF(GL370&gt;0,(GM370)/GN9/GN10/60,"-")</f>
        <v>-</v>
      </c>
      <c r="GO370" s="102" t="str">
        <f>IF(AND(GL370&gt;0,GN370&gt;0),GN370*GM294,"-")</f>
        <v>-</v>
      </c>
      <c r="GS370" s="112">
        <v>4</v>
      </c>
      <c r="GT370" s="4"/>
      <c r="GU370" s="108" t="str">
        <f>IF(GT370&gt;0,INDEX(Вхідні_дані!$A$1579:$F$1628,MATCH(GT370,Вхідні_дані!$C$1579:$C$1628,0),4),"-")</f>
        <v>-</v>
      </c>
      <c r="GV370" s="108" t="str">
        <f>IF(GT370&gt;0,(GU370)/GV9/GV10/60,"-")</f>
        <v>-</v>
      </c>
      <c r="GW370" s="102" t="str">
        <f>IF(AND(GT370&gt;0,GV370&gt;0),GV370*GU294,"-")</f>
        <v>-</v>
      </c>
      <c r="HA370" s="112">
        <v>4</v>
      </c>
      <c r="HB370" s="4"/>
      <c r="HC370" s="108" t="str">
        <f>IF(HB370&gt;0,INDEX(Вхідні_дані!$A$1579:$F$1628,MATCH(HB370,Вхідні_дані!$C$1579:$C$1628,0),4),"-")</f>
        <v>-</v>
      </c>
      <c r="HD370" s="108" t="str">
        <f>IF(HB370&gt;0,(HC370)/HD9/HD10/60,"-")</f>
        <v>-</v>
      </c>
      <c r="HE370" s="102" t="str">
        <f>IF(AND(HB370&gt;0,HD370&gt;0),HD370*HC294,"-")</f>
        <v>-</v>
      </c>
      <c r="HI370" s="112">
        <v>4</v>
      </c>
      <c r="HJ370" s="4"/>
      <c r="HK370" s="108" t="str">
        <f>IF(HJ370&gt;0,INDEX(Вхідні_дані!$A$1579:$F$1628,MATCH(HJ370,Вхідні_дані!$C$1579:$C$1628,0),4),"-")</f>
        <v>-</v>
      </c>
      <c r="HL370" s="108" t="str">
        <f>IF(HJ370&gt;0,(HK370)/HL9/HL10/60,"-")</f>
        <v>-</v>
      </c>
      <c r="HM370" s="102" t="str">
        <f>IF(AND(HJ370&gt;0,HL370&gt;0),HL370*HK294,"-")</f>
        <v>-</v>
      </c>
      <c r="HQ370" s="112">
        <v>4</v>
      </c>
      <c r="HR370" s="4"/>
      <c r="HS370" s="108" t="str">
        <f>IF(HR370&gt;0,INDEX(Вхідні_дані!$A$1579:$F$1628,MATCH(HR370,Вхідні_дані!$C$1579:$C$1628,0),4),"-")</f>
        <v>-</v>
      </c>
      <c r="HT370" s="108" t="str">
        <f>IF(HR370&gt;0,(HS370)/HT9/HT10/60,"-")</f>
        <v>-</v>
      </c>
      <c r="HU370" s="102" t="str">
        <f>IF(AND(HR370&gt;0,HT370&gt;0),HT370*HS294,"-")</f>
        <v>-</v>
      </c>
      <c r="HY370" s="112">
        <v>4</v>
      </c>
      <c r="HZ370" s="4"/>
      <c r="IA370" s="108" t="str">
        <f>IF(HZ370&gt;0,INDEX(Вхідні_дані!$A$1579:$F$1628,MATCH(HZ370,Вхідні_дані!$C$1579:$C$1628,0),4),"-")</f>
        <v>-</v>
      </c>
      <c r="IB370" s="108" t="str">
        <f>IF(HZ370&gt;0,(IA370)/IB9/IB10/60,"-")</f>
        <v>-</v>
      </c>
      <c r="IC370" s="102" t="str">
        <f>IF(AND(HZ370&gt;0,IB370&gt;0),IB370*IA294,"-")</f>
        <v>-</v>
      </c>
      <c r="IG370" s="112">
        <v>4</v>
      </c>
      <c r="IH370" s="4"/>
      <c r="II370" s="108" t="str">
        <f>IF(IH370&gt;0,INDEX(Вхідні_дані!$A$1579:$F$1628,MATCH(IH370,Вхідні_дані!$C$1579:$C$1628,0),4),"-")</f>
        <v>-</v>
      </c>
      <c r="IJ370" s="108" t="str">
        <f>IF(IH370&gt;0,(II370)/IJ9/IJ10/60,"-")</f>
        <v>-</v>
      </c>
      <c r="IK370" s="102" t="str">
        <f>IF(AND(IH370&gt;0,IJ370&gt;0),IJ370*II294,"-")</f>
        <v>-</v>
      </c>
      <c r="IO370" s="112">
        <v>4</v>
      </c>
      <c r="IP370" s="4"/>
      <c r="IQ370" s="108" t="str">
        <f>IF(IP370&gt;0,INDEX(Вхідні_дані!$A$1579:$F$1628,MATCH(IP370,Вхідні_дані!$C$1579:$C$1628,0),4),"-")</f>
        <v>-</v>
      </c>
      <c r="IR370" s="108" t="str">
        <f>IF(IP370&gt;0,(IQ370)/IR9/IR10/60,"-")</f>
        <v>-</v>
      </c>
      <c r="IS370" s="102" t="str">
        <f>IF(AND(IP370&gt;0,IR370&gt;0),IR370*IQ294,"-")</f>
        <v>-</v>
      </c>
      <c r="IW370" s="112">
        <v>4</v>
      </c>
      <c r="IX370" s="4"/>
      <c r="IY370" s="108" t="str">
        <f>IF(IX370&gt;0,INDEX(Вхідні_дані!$A$1579:$F$1628,MATCH(IX370,Вхідні_дані!$C$1579:$C$1628,0),4),"-")</f>
        <v>-</v>
      </c>
      <c r="IZ370" s="108" t="str">
        <f>IF(IX370&gt;0,(IY370)/IZ9/IZ10/60,"-")</f>
        <v>-</v>
      </c>
      <c r="JA370" s="102" t="str">
        <f>IF(AND(IX370&gt;0,IZ370&gt;0),IZ370*IY294,"-")</f>
        <v>-</v>
      </c>
      <c r="JE370" s="112">
        <v>4</v>
      </c>
      <c r="JF370" s="4"/>
      <c r="JG370" s="108" t="str">
        <f>IF(JF370&gt;0,INDEX(Вхідні_дані!$A$1579:$F$1628,MATCH(JF370,Вхідні_дані!$C$1579:$C$1628,0),4),"-")</f>
        <v>-</v>
      </c>
      <c r="JH370" s="108" t="str">
        <f>IF(JF370&gt;0,(JG370)/JH9/JH10/60,"-")</f>
        <v>-</v>
      </c>
      <c r="JI370" s="102" t="str">
        <f>IF(AND(JF370&gt;0,JH370&gt;0),JH370*JG294,"-")</f>
        <v>-</v>
      </c>
      <c r="JM370" s="112">
        <v>4</v>
      </c>
      <c r="JN370" s="4"/>
      <c r="JO370" s="108" t="str">
        <f>IF(JN370&gt;0,INDEX(Вхідні_дані!$A$1579:$F$1628,MATCH(JN370,Вхідні_дані!$C$1579:$C$1628,0),4),"-")</f>
        <v>-</v>
      </c>
      <c r="JP370" s="108" t="str">
        <f>IF(JN370&gt;0,(JO370)/JP9/JP10/60,"-")</f>
        <v>-</v>
      </c>
      <c r="JQ370" s="102" t="str">
        <f>IF(AND(JN370&gt;0,JP370&gt;0),JP370*JO294,"-")</f>
        <v>-</v>
      </c>
      <c r="JU370" s="112">
        <v>4</v>
      </c>
      <c r="JV370" s="4"/>
      <c r="JW370" s="108" t="str">
        <f>IF(JV370&gt;0,INDEX(Вхідні_дані!$A$1579:$F$1628,MATCH(JV370,Вхідні_дані!$C$1579:$C$1628,0),4),"-")</f>
        <v>-</v>
      </c>
      <c r="JX370" s="108" t="str">
        <f>IF(JV370&gt;0,(JW370)/JX9/JX10/60,"-")</f>
        <v>-</v>
      </c>
      <c r="JY370" s="102" t="str">
        <f>IF(AND(JV370&gt;0,JX370&gt;0),JX370*JW294,"-")</f>
        <v>-</v>
      </c>
      <c r="KC370" s="112">
        <v>4</v>
      </c>
      <c r="KD370" s="4"/>
      <c r="KE370" s="108" t="str">
        <f>IF(KD370&gt;0,INDEX(Вхідні_дані!$A$1579:$F$1628,MATCH(KD370,Вхідні_дані!$C$1579:$C$1628,0),4),"-")</f>
        <v>-</v>
      </c>
      <c r="KF370" s="108" t="str">
        <f>IF(KD370&gt;0,(KE370)/KF9/KF10/60,"-")</f>
        <v>-</v>
      </c>
      <c r="KG370" s="102" t="str">
        <f>IF(AND(KD370&gt;0,KF370&gt;0),KF370*KE294,"-")</f>
        <v>-</v>
      </c>
      <c r="KK370" s="112">
        <v>4</v>
      </c>
      <c r="KL370" s="4"/>
      <c r="KM370" s="108" t="str">
        <f>IF(KL370&gt;0,INDEX(Вхідні_дані!$A$1579:$F$1628,MATCH(KL370,Вхідні_дані!$C$1579:$C$1628,0),4),"-")</f>
        <v>-</v>
      </c>
      <c r="KN370" s="108" t="str">
        <f>IF(KL370&gt;0,(KM370)/KN9/KN10/60,"-")</f>
        <v>-</v>
      </c>
      <c r="KO370" s="102" t="str">
        <f>IF(AND(KL370&gt;0,KN370&gt;0),KN370*KM294,"-")</f>
        <v>-</v>
      </c>
      <c r="KS370" s="112">
        <v>4</v>
      </c>
      <c r="KT370" s="4"/>
      <c r="KU370" s="108" t="str">
        <f>IF(KT370&gt;0,INDEX(Вхідні_дані!$A$1579:$F$1628,MATCH(KT370,Вхідні_дані!$C$1579:$C$1628,0),4),"-")</f>
        <v>-</v>
      </c>
      <c r="KV370" s="108" t="str">
        <f>IF(KT370&gt;0,(KU370)/KV9/KV10/60,"-")</f>
        <v>-</v>
      </c>
      <c r="KW370" s="102" t="str">
        <f>IF(AND(KT370&gt;0,KV370&gt;0),KV370*KU294,"-")</f>
        <v>-</v>
      </c>
      <c r="LA370" s="112">
        <v>4</v>
      </c>
      <c r="LB370" s="4"/>
      <c r="LC370" s="108" t="str">
        <f>IF(LB370&gt;0,INDEX(Вхідні_дані!$A$1579:$F$1628,MATCH(LB370,Вхідні_дані!$C$1579:$C$1628,0),4),"-")</f>
        <v>-</v>
      </c>
      <c r="LD370" s="108" t="str">
        <f>IF(LB370&gt;0,(LC370)/LD9/LD10/60,"-")</f>
        <v>-</v>
      </c>
      <c r="LE370" s="102" t="str">
        <f>IF(AND(LB370&gt;0,LD370&gt;0),LD370*LC294,"-")</f>
        <v>-</v>
      </c>
      <c r="LI370" s="112">
        <v>4</v>
      </c>
      <c r="LJ370" s="4"/>
      <c r="LK370" s="108" t="str">
        <f>IF(LJ370&gt;0,INDEX(Вхідні_дані!$A$1579:$F$1628,MATCH(LJ370,Вхідні_дані!$C$1579:$C$1628,0),4),"-")</f>
        <v>-</v>
      </c>
      <c r="LL370" s="108" t="str">
        <f>IF(LJ370&gt;0,(LK370)/LL9/LL10/60,"-")</f>
        <v>-</v>
      </c>
      <c r="LM370" s="102" t="str">
        <f>IF(AND(LJ370&gt;0,LL370&gt;0),LL370*LK294,"-")</f>
        <v>-</v>
      </c>
      <c r="LQ370" s="112">
        <v>4</v>
      </c>
      <c r="LR370" s="4"/>
      <c r="LS370" s="108" t="str">
        <f>IF(LR370&gt;0,INDEX(Вхідні_дані!$A$1579:$F$1628,MATCH(LR370,Вхідні_дані!$C$1579:$C$1628,0),4),"-")</f>
        <v>-</v>
      </c>
      <c r="LT370" s="108" t="str">
        <f>IF(LR370&gt;0,(LS370)/LT9/LT10/60,"-")</f>
        <v>-</v>
      </c>
      <c r="LU370" s="102" t="str">
        <f>IF(AND(LR370&gt;0,LT370&gt;0),LT370*LS294,"-")</f>
        <v>-</v>
      </c>
      <c r="LY370" s="112">
        <v>4</v>
      </c>
      <c r="LZ370" s="4"/>
      <c r="MA370" s="108" t="str">
        <f>IF(LZ370&gt;0,INDEX(Вхідні_дані!$A$1579:$F$1628,MATCH(LZ370,Вхідні_дані!$C$1579:$C$1628,0),4),"-")</f>
        <v>-</v>
      </c>
      <c r="MB370" s="108" t="str">
        <f>IF(LZ370&gt;0,(MA370)/MB9/MB10/60,"-")</f>
        <v>-</v>
      </c>
      <c r="MC370" s="102" t="str">
        <f>IF(AND(LZ370&gt;0,MB370&gt;0),MB370*MA294,"-")</f>
        <v>-</v>
      </c>
      <c r="MG370" s="112">
        <v>4</v>
      </c>
      <c r="MH370" s="4"/>
      <c r="MI370" s="108" t="str">
        <f>IF(MH370&gt;0,INDEX(Вхідні_дані!$A$1579:$F$1628,MATCH(MH370,Вхідні_дані!$C$1579:$C$1628,0),4),"-")</f>
        <v>-</v>
      </c>
      <c r="MJ370" s="108" t="str">
        <f>IF(MH370&gt;0,(MI370)/MJ9/MJ10/60,"-")</f>
        <v>-</v>
      </c>
      <c r="MK370" s="102" t="str">
        <f>IF(AND(MH370&gt;0,MJ370&gt;0),MJ370*MI294,"-")</f>
        <v>-</v>
      </c>
      <c r="MO370" s="112">
        <v>4</v>
      </c>
      <c r="MP370" s="4"/>
      <c r="MQ370" s="108" t="str">
        <f>IF(MP370&gt;0,INDEX(Вхідні_дані!$A$1579:$F$1628,MATCH(MP370,Вхідні_дані!$C$1579:$C$1628,0),4),"-")</f>
        <v>-</v>
      </c>
      <c r="MR370" s="108" t="str">
        <f>IF(MP370&gt;0,(MQ370)/MR9/MR10/60,"-")</f>
        <v>-</v>
      </c>
      <c r="MS370" s="102" t="str">
        <f>IF(AND(MP370&gt;0,MR370&gt;0),MR370*MQ294,"-")</f>
        <v>-</v>
      </c>
      <c r="MW370" s="112">
        <v>4</v>
      </c>
      <c r="MX370" s="4"/>
      <c r="MY370" s="108" t="str">
        <f>IF(MX370&gt;0,INDEX(Вхідні_дані!$A$1579:$F$1628,MATCH(MX370,Вхідні_дані!$C$1579:$C$1628,0),4),"-")</f>
        <v>-</v>
      </c>
      <c r="MZ370" s="108" t="str">
        <f>IF(MX370&gt;0,(MY370)/MZ9/MZ10/60,"-")</f>
        <v>-</v>
      </c>
      <c r="NA370" s="102" t="str">
        <f>IF(AND(MX370&gt;0,MZ370&gt;0),MZ370*MY294,"-")</f>
        <v>-</v>
      </c>
      <c r="NE370" s="112">
        <v>4</v>
      </c>
      <c r="NF370" s="4"/>
      <c r="NG370" s="108" t="str">
        <f>IF(NF370&gt;0,INDEX(Вхідні_дані!$A$1579:$F$1628,MATCH(NF370,Вхідні_дані!$C$1579:$C$1628,0),4),"-")</f>
        <v>-</v>
      </c>
      <c r="NH370" s="108" t="str">
        <f>IF(NF370&gt;0,(NG370)/NH9/NH10/60,"-")</f>
        <v>-</v>
      </c>
      <c r="NI370" s="102" t="str">
        <f>IF(AND(NF370&gt;0,NH370&gt;0),NH370*NG294,"-")</f>
        <v>-</v>
      </c>
      <c r="NM370" s="112">
        <v>4</v>
      </c>
      <c r="NN370" s="4"/>
      <c r="NO370" s="108" t="str">
        <f>IF(NN370&gt;0,INDEX(Вхідні_дані!$A$1579:$F$1628,MATCH(NN370,Вхідні_дані!$C$1579:$C$1628,0),4),"-")</f>
        <v>-</v>
      </c>
      <c r="NP370" s="108" t="str">
        <f>IF(NN370&gt;0,(NO370)/NP9/NP10/60,"-")</f>
        <v>-</v>
      </c>
      <c r="NQ370" s="102" t="str">
        <f>IF(AND(NN370&gt;0,NP370&gt;0),NP370*NO294,"-")</f>
        <v>-</v>
      </c>
      <c r="NU370" s="112">
        <v>4</v>
      </c>
      <c r="NV370" s="4"/>
      <c r="NW370" s="108" t="str">
        <f>IF(NV370&gt;0,INDEX(Вхідні_дані!$A$1579:$F$1628,MATCH(NV370,Вхідні_дані!$C$1579:$C$1628,0),4),"-")</f>
        <v>-</v>
      </c>
      <c r="NX370" s="108" t="str">
        <f>IF(NV370&gt;0,(NW370)/NX9/NX10/60,"-")</f>
        <v>-</v>
      </c>
      <c r="NY370" s="102" t="str">
        <f>IF(AND(NV370&gt;0,NX370&gt;0),NX370*NW294,"-")</f>
        <v>-</v>
      </c>
      <c r="OC370" s="112">
        <v>4</v>
      </c>
      <c r="OD370" s="4"/>
      <c r="OE370" s="108" t="str">
        <f>IF(OD370&gt;0,INDEX(Вхідні_дані!$A$1579:$F$1628,MATCH(OD370,Вхідні_дані!$C$1579:$C$1628,0),4),"-")</f>
        <v>-</v>
      </c>
      <c r="OF370" s="108" t="str">
        <f>IF(OD370&gt;0,(OE370)/OF9/OF10/60,"-")</f>
        <v>-</v>
      </c>
      <c r="OG370" s="102" t="str">
        <f>IF(AND(OD370&gt;0,OF370&gt;0),OF370*OE294,"-")</f>
        <v>-</v>
      </c>
      <c r="OK370" s="112">
        <v>4</v>
      </c>
      <c r="OL370" s="4"/>
      <c r="OM370" s="108" t="str">
        <f>IF(OL370&gt;0,INDEX(Вхідні_дані!$A$1579:$F$1628,MATCH(OL370,Вхідні_дані!$C$1579:$C$1628,0),4),"-")</f>
        <v>-</v>
      </c>
      <c r="ON370" s="108" t="str">
        <f>IF(OL370&gt;0,(OM370)/ON9/ON10/60,"-")</f>
        <v>-</v>
      </c>
      <c r="OO370" s="102" t="str">
        <f>IF(AND(OL370&gt;0,ON370&gt;0),ON370*OM294,"-")</f>
        <v>-</v>
      </c>
      <c r="OS370" s="112">
        <v>4</v>
      </c>
      <c r="OT370" s="4"/>
      <c r="OU370" s="108" t="str">
        <f>IF(OT370&gt;0,INDEX(Вхідні_дані!$A$1579:$F$1628,MATCH(OT370,Вхідні_дані!$C$1579:$C$1628,0),4),"-")</f>
        <v>-</v>
      </c>
      <c r="OV370" s="108" t="str">
        <f>IF(OT370&gt;0,(OU370)/OV9/OV10/60,"-")</f>
        <v>-</v>
      </c>
      <c r="OW370" s="102" t="str">
        <f>IF(AND(OT370&gt;0,OV370&gt;0),OV370*OU294,"-")</f>
        <v>-</v>
      </c>
      <c r="PA370" s="112">
        <v>4</v>
      </c>
      <c r="PB370" s="4"/>
      <c r="PC370" s="108" t="str">
        <f>IF(PB370&gt;0,INDEX(Вхідні_дані!$A$1579:$F$1628,MATCH(PB370,Вхідні_дані!$C$1579:$C$1628,0),4),"-")</f>
        <v>-</v>
      </c>
      <c r="PD370" s="108" t="str">
        <f>IF(PB370&gt;0,(PC370)/PD9/PD10/60,"-")</f>
        <v>-</v>
      </c>
      <c r="PE370" s="102" t="str">
        <f>IF(AND(PB370&gt;0,PD370&gt;0),PD370*PC294,"-")</f>
        <v>-</v>
      </c>
      <c r="PI370" s="112">
        <v>4</v>
      </c>
      <c r="PJ370" s="4"/>
      <c r="PK370" s="108" t="str">
        <f>IF(PJ370&gt;0,INDEX(Вхідні_дані!$A$1579:$F$1628,MATCH(PJ370,Вхідні_дані!$C$1579:$C$1628,0),4),"-")</f>
        <v>-</v>
      </c>
      <c r="PL370" s="108" t="str">
        <f>IF(PJ370&gt;0,(PK370)/PL9/PL10/60,"-")</f>
        <v>-</v>
      </c>
      <c r="PM370" s="102" t="str">
        <f>IF(AND(PJ370&gt;0,PL370&gt;0),PL370*PK294,"-")</f>
        <v>-</v>
      </c>
      <c r="PQ370" s="112">
        <v>4</v>
      </c>
      <c r="PR370" s="4"/>
      <c r="PS370" s="108" t="str">
        <f>IF(PR370&gt;0,INDEX(Вхідні_дані!$A$1579:$F$1628,MATCH(PR370,Вхідні_дані!$C$1579:$C$1628,0),4),"-")</f>
        <v>-</v>
      </c>
      <c r="PT370" s="108" t="str">
        <f>IF(PR370&gt;0,(PS370)/PT9/PT10/60,"-")</f>
        <v>-</v>
      </c>
      <c r="PU370" s="102" t="str">
        <f>IF(AND(PR370&gt;0,PT370&gt;0),PT370*PS294,"-")</f>
        <v>-</v>
      </c>
      <c r="PY370" s="112">
        <v>4</v>
      </c>
      <c r="PZ370" s="4"/>
      <c r="QA370" s="108" t="str">
        <f>IF(PZ370&gt;0,INDEX(Вхідні_дані!$A$1579:$F$1628,MATCH(PZ370,Вхідні_дані!$C$1579:$C$1628,0),4),"-")</f>
        <v>-</v>
      </c>
      <c r="QB370" s="108" t="str">
        <f>IF(PZ370&gt;0,(QA370)/QB9/QB10/60,"-")</f>
        <v>-</v>
      </c>
      <c r="QC370" s="102" t="str">
        <f>IF(AND(PZ370&gt;0,QB370&gt;0),QB370*QA294,"-")</f>
        <v>-</v>
      </c>
      <c r="QG370" s="112">
        <v>4</v>
      </c>
      <c r="QH370" s="4"/>
      <c r="QI370" s="108" t="str">
        <f>IF(QH370&gt;0,INDEX(Вхідні_дані!$A$1579:$F$1628,MATCH(QH370,Вхідні_дані!$C$1579:$C$1628,0),4),"-")</f>
        <v>-</v>
      </c>
      <c r="QJ370" s="108" t="str">
        <f>IF(QH370&gt;0,(QI370)/QJ9/QJ10/60,"-")</f>
        <v>-</v>
      </c>
      <c r="QK370" s="102" t="str">
        <f>IF(AND(QH370&gt;0,QJ370&gt;0),QJ370*QI294,"-")</f>
        <v>-</v>
      </c>
      <c r="QO370" s="112">
        <v>4</v>
      </c>
      <c r="QP370" s="4"/>
      <c r="QQ370" s="108" t="str">
        <f>IF(QP370&gt;0,INDEX(Вхідні_дані!$A$1579:$F$1628,MATCH(QP370,Вхідні_дані!$C$1579:$C$1628,0),4),"-")</f>
        <v>-</v>
      </c>
      <c r="QR370" s="108" t="str">
        <f>IF(QP370&gt;0,(QQ370)/QR9/QR10/60,"-")</f>
        <v>-</v>
      </c>
      <c r="QS370" s="102" t="str">
        <f>IF(AND(QP370&gt;0,QR370&gt;0),QR370*QQ294,"-")</f>
        <v>-</v>
      </c>
      <c r="QW370" s="112">
        <v>4</v>
      </c>
      <c r="QX370" s="4"/>
      <c r="QY370" s="108" t="str">
        <f>IF(QX370&gt;0,INDEX(Вхідні_дані!$A$1579:$F$1628,MATCH(QX370,Вхідні_дані!$C$1579:$C$1628,0),4),"-")</f>
        <v>-</v>
      </c>
      <c r="QZ370" s="108" t="str">
        <f>IF(QX370&gt;0,(QY370)/QZ9/QZ10/60,"-")</f>
        <v>-</v>
      </c>
      <c r="RA370" s="102" t="str">
        <f>IF(AND(QX370&gt;0,QZ370&gt;0),QZ370*QY294,"-")</f>
        <v>-</v>
      </c>
      <c r="RE370" s="112">
        <v>4</v>
      </c>
      <c r="RF370" s="4"/>
      <c r="RG370" s="108" t="str">
        <f>IF(RF370&gt;0,INDEX(Вхідні_дані!$A$1579:$F$1628,MATCH(RF370,Вхідні_дані!$C$1579:$C$1628,0),4),"-")</f>
        <v>-</v>
      </c>
      <c r="RH370" s="108" t="str">
        <f>IF(RF370&gt;0,(RG370)/RH9/RH10/60,"-")</f>
        <v>-</v>
      </c>
      <c r="RI370" s="102" t="str">
        <f>IF(AND(RF370&gt;0,RH370&gt;0),RH370*RG294,"-")</f>
        <v>-</v>
      </c>
      <c r="RM370" s="112">
        <v>4</v>
      </c>
      <c r="RN370" s="4"/>
      <c r="RO370" s="108" t="str">
        <f>IF(RN370&gt;0,INDEX(Вхідні_дані!$A$1579:$F$1628,MATCH(RN370,Вхідні_дані!$C$1579:$C$1628,0),4),"-")</f>
        <v>-</v>
      </c>
      <c r="RP370" s="108" t="str">
        <f>IF(RN370&gt;0,(RO370)/RP9/RP10/60,"-")</f>
        <v>-</v>
      </c>
      <c r="RQ370" s="102" t="str">
        <f>IF(AND(RN370&gt;0,RP370&gt;0),RP370*RO294,"-")</f>
        <v>-</v>
      </c>
      <c r="RU370" s="112">
        <v>4</v>
      </c>
      <c r="RV370" s="4"/>
      <c r="RW370" s="108" t="str">
        <f>IF(RV370&gt;0,INDEX(Вхідні_дані!$A$1579:$F$1628,MATCH(RV370,Вхідні_дані!$C$1579:$C$1628,0),4),"-")</f>
        <v>-</v>
      </c>
      <c r="RX370" s="108" t="str">
        <f>IF(RV370&gt;0,(RW370)/RX9/RX10/60,"-")</f>
        <v>-</v>
      </c>
      <c r="RY370" s="102" t="str">
        <f>IF(AND(RV370&gt;0,RX370&gt;0),RX370*RW294,"-")</f>
        <v>-</v>
      </c>
      <c r="SC370" s="112">
        <v>4</v>
      </c>
      <c r="SD370" s="4"/>
      <c r="SE370" s="108" t="str">
        <f>IF(SD370&gt;0,INDEX(Вхідні_дані!$A$1579:$F$1628,MATCH(SD370,Вхідні_дані!$C$1579:$C$1628,0),4),"-")</f>
        <v>-</v>
      </c>
      <c r="SF370" s="108" t="str">
        <f>IF(SD370&gt;0,(SE370)/SF9/SF10/60,"-")</f>
        <v>-</v>
      </c>
      <c r="SG370" s="102" t="str">
        <f>IF(AND(SD370&gt;0,SF370&gt;0),SF370*SE294,"-")</f>
        <v>-</v>
      </c>
      <c r="SK370" s="112">
        <v>4</v>
      </c>
      <c r="SL370" s="4"/>
      <c r="SM370" s="108" t="str">
        <f>IF(SL370&gt;0,INDEX(Вхідні_дані!$A$1579:$F$1628,MATCH(SL370,Вхідні_дані!$C$1579:$C$1628,0),4),"-")</f>
        <v>-</v>
      </c>
      <c r="SN370" s="108" t="str">
        <f>IF(SL370&gt;0,(SM370)/SN9/SN10/60,"-")</f>
        <v>-</v>
      </c>
      <c r="SO370" s="102" t="str">
        <f>IF(AND(SL370&gt;0,SN370&gt;0),SN370*SM294,"-")</f>
        <v>-</v>
      </c>
      <c r="SS370" s="112">
        <v>4</v>
      </c>
      <c r="ST370" s="4"/>
      <c r="SU370" s="108" t="str">
        <f>IF(ST370&gt;0,INDEX(Вхідні_дані!$A$1579:$F$1628,MATCH(ST370,Вхідні_дані!$C$1579:$C$1628,0),4),"-")</f>
        <v>-</v>
      </c>
      <c r="SV370" s="108" t="str">
        <f>IF(ST370&gt;0,(SU370)/SV9/SV10/60,"-")</f>
        <v>-</v>
      </c>
      <c r="SW370" s="102" t="str">
        <f>IF(AND(ST370&gt;0,SV370&gt;0),SV370*SU294,"-")</f>
        <v>-</v>
      </c>
      <c r="TA370" s="112">
        <v>4</v>
      </c>
      <c r="TB370" s="4"/>
      <c r="TC370" s="108" t="str">
        <f>IF(TB370&gt;0,INDEX(Вхідні_дані!$A$1579:$F$1628,MATCH(TB370,Вхідні_дані!$C$1579:$C$1628,0),4),"-")</f>
        <v>-</v>
      </c>
      <c r="TD370" s="108" t="str">
        <f>IF(TB370&gt;0,(TC370)/TD9/TD10/60,"-")</f>
        <v>-</v>
      </c>
      <c r="TE370" s="102" t="str">
        <f>IF(AND(TB370&gt;0,TD370&gt;0),TD370*TC294,"-")</f>
        <v>-</v>
      </c>
      <c r="TI370" s="112">
        <v>4</v>
      </c>
      <c r="TJ370" s="4"/>
      <c r="TK370" s="108" t="str">
        <f>IF(TJ370&gt;0,INDEX(Вхідні_дані!$A$1579:$F$1628,MATCH(TJ370,Вхідні_дані!$C$1579:$C$1628,0),4),"-")</f>
        <v>-</v>
      </c>
      <c r="TL370" s="108" t="str">
        <f>IF(TJ370&gt;0,(TK370)/TL9/TL10/60,"-")</f>
        <v>-</v>
      </c>
      <c r="TM370" s="102" t="str">
        <f>IF(AND(TJ370&gt;0,TL370&gt;0),TL370*TK294,"-")</f>
        <v>-</v>
      </c>
      <c r="TQ370" s="112">
        <v>4</v>
      </c>
      <c r="TR370" s="4"/>
      <c r="TS370" s="108" t="str">
        <f>IF(TR370&gt;0,INDEX(Вхідні_дані!$A$1579:$F$1628,MATCH(TR370,Вхідні_дані!$C$1579:$C$1628,0),4),"-")</f>
        <v>-</v>
      </c>
      <c r="TT370" s="108" t="str">
        <f>IF(TR370&gt;0,(TS370)/TT9/TT10/60,"-")</f>
        <v>-</v>
      </c>
      <c r="TU370" s="102" t="str">
        <f>IF(AND(TR370&gt;0,TT370&gt;0),TT370*TS294,"-")</f>
        <v>-</v>
      </c>
      <c r="TY370" s="112">
        <v>4</v>
      </c>
      <c r="TZ370" s="4"/>
      <c r="UA370" s="108" t="str">
        <f>IF(TZ370&gt;0,INDEX(Вхідні_дані!$A$1579:$F$1628,MATCH(TZ370,Вхідні_дані!$C$1579:$C$1628,0),4),"-")</f>
        <v>-</v>
      </c>
      <c r="UB370" s="108" t="str">
        <f>IF(TZ370&gt;0,(UA370)/UB9/UB10/60,"-")</f>
        <v>-</v>
      </c>
      <c r="UC370" s="102" t="str">
        <f>IF(AND(TZ370&gt;0,UB370&gt;0),UB370*UA294,"-")</f>
        <v>-</v>
      </c>
      <c r="UG370" s="112">
        <v>4</v>
      </c>
      <c r="UH370" s="4"/>
      <c r="UI370" s="108" t="str">
        <f>IF(UH370&gt;0,INDEX(Вхідні_дані!$A$1579:$F$1628,MATCH(UH370,Вхідні_дані!$C$1579:$C$1628,0),4),"-")</f>
        <v>-</v>
      </c>
      <c r="UJ370" s="108" t="str">
        <f>IF(UH370&gt;0,(UI370)/UJ9/UJ10/60,"-")</f>
        <v>-</v>
      </c>
      <c r="UK370" s="102" t="str">
        <f>IF(AND(UH370&gt;0,UJ370&gt;0),UJ370*UI294,"-")</f>
        <v>-</v>
      </c>
      <c r="UO370" s="112">
        <v>4</v>
      </c>
      <c r="UP370" s="4"/>
      <c r="UQ370" s="108" t="str">
        <f>IF(UP370&gt;0,INDEX(Вхідні_дані!$A$1579:$F$1628,MATCH(UP370,Вхідні_дані!$C$1579:$C$1628,0),4),"-")</f>
        <v>-</v>
      </c>
      <c r="UR370" s="108" t="str">
        <f>IF(UP370&gt;0,(UQ370)/UR9/UR10/60,"-")</f>
        <v>-</v>
      </c>
      <c r="US370" s="102" t="str">
        <f>IF(AND(UP370&gt;0,UR370&gt;0),UR370*UQ294,"-")</f>
        <v>-</v>
      </c>
      <c r="UW370" s="112">
        <v>4</v>
      </c>
      <c r="UX370" s="4"/>
      <c r="UY370" s="108" t="str">
        <f>IF(UX370&gt;0,INDEX(Вхідні_дані!$A$1579:$F$1628,MATCH(UX370,Вхідні_дані!$C$1579:$C$1628,0),4),"-")</f>
        <v>-</v>
      </c>
      <c r="UZ370" s="108" t="str">
        <f>IF(UX370&gt;0,(UY370)/UZ9/UZ10/60,"-")</f>
        <v>-</v>
      </c>
      <c r="VA370" s="102" t="str">
        <f>IF(AND(UX370&gt;0,UZ370&gt;0),UZ370*UY294,"-")</f>
        <v>-</v>
      </c>
      <c r="VE370" s="112">
        <v>4</v>
      </c>
      <c r="VF370" s="4"/>
      <c r="VG370" s="108" t="str">
        <f>IF(VF370&gt;0,INDEX(Вхідні_дані!$A$1579:$F$1628,MATCH(VF370,Вхідні_дані!$C$1579:$C$1628,0),4),"-")</f>
        <v>-</v>
      </c>
      <c r="VH370" s="108" t="str">
        <f>IF(VF370&gt;0,(VG370)/VH9/VH10/60,"-")</f>
        <v>-</v>
      </c>
      <c r="VI370" s="102" t="str">
        <f>IF(AND(VF370&gt;0,VH370&gt;0),VH370*VG294,"-")</f>
        <v>-</v>
      </c>
      <c r="VM370" s="112">
        <v>4</v>
      </c>
      <c r="VN370" s="4"/>
      <c r="VO370" s="108" t="str">
        <f>IF(VN370&gt;0,INDEX(Вхідні_дані!$A$1579:$F$1628,MATCH(VN370,Вхідні_дані!$C$1579:$C$1628,0),4),"-")</f>
        <v>-</v>
      </c>
      <c r="VP370" s="108" t="str">
        <f>IF(VN370&gt;0,(VO370)/VP9/VP10/60,"-")</f>
        <v>-</v>
      </c>
      <c r="VQ370" s="102" t="str">
        <f>IF(AND(VN370&gt;0,VP370&gt;0),VP370*VO294,"-")</f>
        <v>-</v>
      </c>
      <c r="VU370" s="112">
        <v>4</v>
      </c>
      <c r="VV370" s="4"/>
      <c r="VW370" s="108" t="str">
        <f>IF(VV370&gt;0,INDEX(Вхідні_дані!$A$1579:$F$1628,MATCH(VV370,Вхідні_дані!$C$1579:$C$1628,0),4),"-")</f>
        <v>-</v>
      </c>
      <c r="VX370" s="108" t="str">
        <f>IF(VV370&gt;0,(VW370)/VX9/VX10/60,"-")</f>
        <v>-</v>
      </c>
      <c r="VY370" s="102" t="str">
        <f>IF(AND(VV370&gt;0,VX370&gt;0),VX370*VW294,"-")</f>
        <v>-</v>
      </c>
      <c r="WC370" s="112">
        <v>4</v>
      </c>
      <c r="WD370" s="4"/>
      <c r="WE370" s="108" t="str">
        <f>IF(WD370&gt;0,INDEX(Вхідні_дані!$A$1579:$F$1628,MATCH(WD370,Вхідні_дані!$C$1579:$C$1628,0),4),"-")</f>
        <v>-</v>
      </c>
      <c r="WF370" s="108" t="str">
        <f>IF(WD370&gt;0,(WE370)/WF9/WF10/60,"-")</f>
        <v>-</v>
      </c>
      <c r="WG370" s="102" t="str">
        <f>IF(AND(WD370&gt;0,WF370&gt;0),WF370*WE294,"-")</f>
        <v>-</v>
      </c>
      <c r="WK370" s="112">
        <v>4</v>
      </c>
      <c r="WL370" s="4"/>
      <c r="WM370" s="108" t="str">
        <f>IF(WL370&gt;0,INDEX(Вхідні_дані!$A$1579:$F$1628,MATCH(WL370,Вхідні_дані!$C$1579:$C$1628,0),4),"-")</f>
        <v>-</v>
      </c>
      <c r="WN370" s="108" t="str">
        <f>IF(WL370&gt;0,(WM370)/WN9/WN10/60,"-")</f>
        <v>-</v>
      </c>
      <c r="WO370" s="102" t="str">
        <f>IF(AND(WL370&gt;0,WN370&gt;0),WN370*WM294,"-")</f>
        <v>-</v>
      </c>
      <c r="WS370" s="112">
        <v>4</v>
      </c>
      <c r="WT370" s="4"/>
      <c r="WU370" s="108" t="str">
        <f>IF(WT370&gt;0,INDEX(Вхідні_дані!$A$1579:$F$1628,MATCH(WT370,Вхідні_дані!$C$1579:$C$1628,0),4),"-")</f>
        <v>-</v>
      </c>
      <c r="WV370" s="108" t="str">
        <f>IF(WT370&gt;0,(WU370)/WV9/WV10/60,"-")</f>
        <v>-</v>
      </c>
      <c r="WW370" s="102" t="str">
        <f>IF(AND(WT370&gt;0,WV370&gt;0),WV370*WU294,"-")</f>
        <v>-</v>
      </c>
      <c r="XA370" s="112">
        <v>4</v>
      </c>
      <c r="XB370" s="4"/>
      <c r="XC370" s="108" t="str">
        <f>IF(XB370&gt;0,INDEX(Вхідні_дані!$A$1579:$F$1628,MATCH(XB370,Вхідні_дані!$C$1579:$C$1628,0),4),"-")</f>
        <v>-</v>
      </c>
      <c r="XD370" s="108" t="str">
        <f>IF(XB370&gt;0,(XC370)/XD9/XD10/60,"-")</f>
        <v>-</v>
      </c>
      <c r="XE370" s="102" t="str">
        <f>IF(AND(XB370&gt;0,XD370&gt;0),XD370*XC294,"-")</f>
        <v>-</v>
      </c>
      <c r="XI370" s="112">
        <v>4</v>
      </c>
      <c r="XJ370" s="4"/>
      <c r="XK370" s="108" t="str">
        <f>IF(XJ370&gt;0,INDEX(Вхідні_дані!$A$1579:$F$1628,MATCH(XJ370,Вхідні_дані!$C$1579:$C$1628,0),4),"-")</f>
        <v>-</v>
      </c>
      <c r="XL370" s="108" t="str">
        <f>IF(XJ370&gt;0,(XK370)/XL9/XL10/60,"-")</f>
        <v>-</v>
      </c>
      <c r="XM370" s="102" t="str">
        <f>IF(AND(XJ370&gt;0,XL370&gt;0),XL370*XK294,"-")</f>
        <v>-</v>
      </c>
      <c r="XQ370" s="112">
        <v>4</v>
      </c>
      <c r="XR370" s="4"/>
      <c r="XS370" s="108" t="str">
        <f>IF(XR370&gt;0,INDEX(Вхідні_дані!$A$1579:$F$1628,MATCH(XR370,Вхідні_дані!$C$1579:$C$1628,0),4),"-")</f>
        <v>-</v>
      </c>
      <c r="XT370" s="108" t="str">
        <f>IF(XR370&gt;0,(XS370)/XT9/XT10/60,"-")</f>
        <v>-</v>
      </c>
      <c r="XU370" s="102" t="str">
        <f>IF(AND(XR370&gt;0,XT370&gt;0),XT370*XS294,"-")</f>
        <v>-</v>
      </c>
      <c r="XY370" s="112">
        <v>4</v>
      </c>
      <c r="XZ370" s="4"/>
      <c r="YA370" s="108" t="str">
        <f>IF(XZ370&gt;0,INDEX(Вхідні_дані!$A$1579:$F$1628,MATCH(XZ370,Вхідні_дані!$C$1579:$C$1628,0),4),"-")</f>
        <v>-</v>
      </c>
      <c r="YB370" s="108" t="str">
        <f>IF(XZ370&gt;0,(YA370)/YB9/YB10/60,"-")</f>
        <v>-</v>
      </c>
      <c r="YC370" s="102" t="str">
        <f>IF(AND(XZ370&gt;0,YB370&gt;0),YB370*YA294,"-")</f>
        <v>-</v>
      </c>
      <c r="YG370" s="112">
        <v>4</v>
      </c>
      <c r="YH370" s="4"/>
      <c r="YI370" s="108" t="str">
        <f>IF(YH370&gt;0,INDEX(Вхідні_дані!$A$1579:$F$1628,MATCH(YH370,Вхідні_дані!$C$1579:$C$1628,0),4),"-")</f>
        <v>-</v>
      </c>
      <c r="YJ370" s="108" t="str">
        <f>IF(YH370&gt;0,(YI370)/YJ9/YJ10/60,"-")</f>
        <v>-</v>
      </c>
      <c r="YK370" s="102" t="str">
        <f>IF(AND(YH370&gt;0,YJ370&gt;0),YJ370*YI294,"-")</f>
        <v>-</v>
      </c>
      <c r="YO370" s="112">
        <v>4</v>
      </c>
      <c r="YP370" s="4"/>
      <c r="YQ370" s="108" t="str">
        <f>IF(YP370&gt;0,INDEX(Вхідні_дані!$A$1579:$F$1628,MATCH(YP370,Вхідні_дані!$C$1579:$C$1628,0),4),"-")</f>
        <v>-</v>
      </c>
      <c r="YR370" s="108" t="str">
        <f>IF(YP370&gt;0,(YQ370)/YR9/YR10/60,"-")</f>
        <v>-</v>
      </c>
      <c r="YS370" s="102" t="str">
        <f>IF(AND(YP370&gt;0,YR370&gt;0),YR370*YQ294,"-")</f>
        <v>-</v>
      </c>
      <c r="YW370" s="112">
        <v>4</v>
      </c>
      <c r="YX370" s="4"/>
      <c r="YY370" s="108" t="str">
        <f>IF(YX370&gt;0,INDEX(Вхідні_дані!$A$1579:$F$1628,MATCH(YX370,Вхідні_дані!$C$1579:$C$1628,0),4),"-")</f>
        <v>-</v>
      </c>
      <c r="YZ370" s="108" t="str">
        <f>IF(YX370&gt;0,(YY370)/YZ9/YZ10/60,"-")</f>
        <v>-</v>
      </c>
      <c r="ZA370" s="102" t="str">
        <f>IF(AND(YX370&gt;0,YZ370&gt;0),YZ370*YY294,"-")</f>
        <v>-</v>
      </c>
      <c r="ZE370" s="112">
        <v>4</v>
      </c>
      <c r="ZF370" s="4"/>
      <c r="ZG370" s="108" t="str">
        <f>IF(ZF370&gt;0,INDEX(Вхідні_дані!$A$1579:$F$1628,MATCH(ZF370,Вхідні_дані!$C$1579:$C$1628,0),4),"-")</f>
        <v>-</v>
      </c>
      <c r="ZH370" s="108" t="str">
        <f>IF(ZF370&gt;0,(ZG370)/ZH9/ZH10/60,"-")</f>
        <v>-</v>
      </c>
      <c r="ZI370" s="102" t="str">
        <f>IF(AND(ZF370&gt;0,ZH370&gt;0),ZH370*ZG294,"-")</f>
        <v>-</v>
      </c>
      <c r="ZM370" s="112">
        <v>4</v>
      </c>
      <c r="ZN370" s="4"/>
      <c r="ZO370" s="108" t="str">
        <f>IF(ZN370&gt;0,INDEX(Вхідні_дані!$A$1579:$F$1628,MATCH(ZN370,Вхідні_дані!$C$1579:$C$1628,0),4),"-")</f>
        <v>-</v>
      </c>
      <c r="ZP370" s="108" t="str">
        <f>IF(ZN370&gt;0,(ZO370)/ZP9/ZP10/60,"-")</f>
        <v>-</v>
      </c>
      <c r="ZQ370" s="102" t="str">
        <f>IF(AND(ZN370&gt;0,ZP370&gt;0),ZP370*ZO294,"-")</f>
        <v>-</v>
      </c>
      <c r="ZU370" s="112">
        <v>4</v>
      </c>
      <c r="ZV370" s="4"/>
      <c r="ZW370" s="108" t="str">
        <f>IF(ZV370&gt;0,INDEX(Вхідні_дані!$A$1579:$F$1628,MATCH(ZV370,Вхідні_дані!$C$1579:$C$1628,0),4),"-")</f>
        <v>-</v>
      </c>
      <c r="ZX370" s="108" t="str">
        <f>IF(ZV370&gt;0,(ZW370)/ZX9/ZX10/60,"-")</f>
        <v>-</v>
      </c>
      <c r="ZY370" s="102" t="str">
        <f>IF(AND(ZV370&gt;0,ZX370&gt;0),ZX370*ZW294,"-")</f>
        <v>-</v>
      </c>
      <c r="AAC370" s="112">
        <v>4</v>
      </c>
      <c r="AAD370" s="4"/>
      <c r="AAE370" s="108" t="str">
        <f>IF(AAD370&gt;0,INDEX(Вхідні_дані!$A$1579:$F$1628,MATCH(AAD370,Вхідні_дані!$C$1579:$C$1628,0),4),"-")</f>
        <v>-</v>
      </c>
      <c r="AAF370" s="108" t="str">
        <f>IF(AAD370&gt;0,(AAE370)/AAF9/AAF10/60,"-")</f>
        <v>-</v>
      </c>
      <c r="AAG370" s="102" t="str">
        <f>IF(AND(AAD370&gt;0,AAF370&gt;0),AAF370*AAE294,"-")</f>
        <v>-</v>
      </c>
      <c r="AAK370" s="112">
        <v>4</v>
      </c>
      <c r="AAL370" s="4"/>
      <c r="AAM370" s="108" t="str">
        <f>IF(AAL370&gt;0,INDEX(Вхідні_дані!$A$1579:$F$1628,MATCH(AAL370,Вхідні_дані!$C$1579:$C$1628,0),4),"-")</f>
        <v>-</v>
      </c>
      <c r="AAN370" s="108" t="str">
        <f>IF(AAL370&gt;0,(AAM370)/AAN9/AAN10/60,"-")</f>
        <v>-</v>
      </c>
      <c r="AAO370" s="102" t="str">
        <f>IF(AND(AAL370&gt;0,AAN370&gt;0),AAN370*AAM294,"-")</f>
        <v>-</v>
      </c>
      <c r="AAS370" s="112">
        <v>4</v>
      </c>
      <c r="AAT370" s="4"/>
      <c r="AAU370" s="108" t="str">
        <f>IF(AAT370&gt;0,INDEX(Вхідні_дані!$A$1579:$F$1628,MATCH(AAT370,Вхідні_дані!$C$1579:$C$1628,0),4),"-")</f>
        <v>-</v>
      </c>
      <c r="AAV370" s="108" t="str">
        <f>IF(AAT370&gt;0,(AAU370)/AAV9/AAV10/60,"-")</f>
        <v>-</v>
      </c>
      <c r="AAW370" s="102" t="str">
        <f>IF(AND(AAT370&gt;0,AAV370&gt;0),AAV370*AAU294,"-")</f>
        <v>-</v>
      </c>
      <c r="ABA370" s="112">
        <v>4</v>
      </c>
      <c r="ABB370" s="4"/>
      <c r="ABC370" s="108" t="str">
        <f>IF(ABB370&gt;0,INDEX(Вхідні_дані!$A$1579:$F$1628,MATCH(ABB370,Вхідні_дані!$C$1579:$C$1628,0),4),"-")</f>
        <v>-</v>
      </c>
      <c r="ABD370" s="108" t="str">
        <f>IF(ABB370&gt;0,(ABC370)/ABD9/ABD10/60,"-")</f>
        <v>-</v>
      </c>
      <c r="ABE370" s="102" t="str">
        <f>IF(AND(ABB370&gt;0,ABD370&gt;0),ABD370*ABC294,"-")</f>
        <v>-</v>
      </c>
      <c r="ABI370" s="112">
        <v>4</v>
      </c>
      <c r="ABJ370" s="4"/>
      <c r="ABK370" s="108" t="str">
        <f>IF(ABJ370&gt;0,INDEX(Вхідні_дані!$A$1579:$F$1628,MATCH(ABJ370,Вхідні_дані!$C$1579:$C$1628,0),4),"-")</f>
        <v>-</v>
      </c>
      <c r="ABL370" s="108" t="str">
        <f>IF(ABJ370&gt;0,(ABK370)/ABL9/ABL10/60,"-")</f>
        <v>-</v>
      </c>
      <c r="ABM370" s="102" t="str">
        <f>IF(AND(ABJ370&gt;0,ABL370&gt;0),ABL370*ABK294,"-")</f>
        <v>-</v>
      </c>
      <c r="ABQ370" s="112">
        <v>4</v>
      </c>
      <c r="ABR370" s="4"/>
      <c r="ABS370" s="108" t="str">
        <f>IF(ABR370&gt;0,INDEX(Вхідні_дані!$A$1579:$F$1628,MATCH(ABR370,Вхідні_дані!$C$1579:$C$1628,0),4),"-")</f>
        <v>-</v>
      </c>
      <c r="ABT370" s="108" t="str">
        <f>IF(ABR370&gt;0,(ABS370)/ABT9/ABT10/60,"-")</f>
        <v>-</v>
      </c>
      <c r="ABU370" s="102" t="str">
        <f>IF(AND(ABR370&gt;0,ABT370&gt;0),ABT370*ABS294,"-")</f>
        <v>-</v>
      </c>
      <c r="ABY370" s="112">
        <v>4</v>
      </c>
      <c r="ABZ370" s="4"/>
      <c r="ACA370" s="108" t="str">
        <f>IF(ABZ370&gt;0,INDEX(Вхідні_дані!$A$1579:$F$1628,MATCH(ABZ370,Вхідні_дані!$C$1579:$C$1628,0),4),"-")</f>
        <v>-</v>
      </c>
      <c r="ACB370" s="108" t="str">
        <f>IF(ABZ370&gt;0,(ACA370)/ACB9/ACB10/60,"-")</f>
        <v>-</v>
      </c>
      <c r="ACC370" s="102" t="str">
        <f>IF(AND(ABZ370&gt;0,ACB370&gt;0),ACB370*ACA294,"-")</f>
        <v>-</v>
      </c>
      <c r="ACG370" s="112">
        <v>4</v>
      </c>
      <c r="ACH370" s="4"/>
      <c r="ACI370" s="108" t="str">
        <f>IF(ACH370&gt;0,INDEX(Вхідні_дані!$A$1579:$F$1628,MATCH(ACH370,Вхідні_дані!$C$1579:$C$1628,0),4),"-")</f>
        <v>-</v>
      </c>
      <c r="ACJ370" s="108" t="str">
        <f>IF(ACH370&gt;0,(ACI370)/ACJ9/ACJ10/60,"-")</f>
        <v>-</v>
      </c>
      <c r="ACK370" s="102" t="str">
        <f>IF(AND(ACH370&gt;0,ACJ370&gt;0),ACJ370*ACI294,"-")</f>
        <v>-</v>
      </c>
      <c r="ACO370" s="112">
        <v>4</v>
      </c>
      <c r="ACP370" s="4"/>
      <c r="ACQ370" s="108" t="str">
        <f>IF(ACP370&gt;0,INDEX(Вхідні_дані!$A$1579:$F$1628,MATCH(ACP370,Вхідні_дані!$C$1579:$C$1628,0),4),"-")</f>
        <v>-</v>
      </c>
      <c r="ACR370" s="108" t="str">
        <f>IF(ACP370&gt;0,(ACQ370)/ACR9/ACR10/60,"-")</f>
        <v>-</v>
      </c>
      <c r="ACS370" s="102" t="str">
        <f>IF(AND(ACP370&gt;0,ACR370&gt;0),ACR370*ACQ294,"-")</f>
        <v>-</v>
      </c>
      <c r="ACW370" s="112">
        <v>4</v>
      </c>
      <c r="ACX370" s="4"/>
      <c r="ACY370" s="108" t="str">
        <f>IF(ACX370&gt;0,INDEX(Вхідні_дані!$A$1579:$F$1628,MATCH(ACX370,Вхідні_дані!$C$1579:$C$1628,0),4),"-")</f>
        <v>-</v>
      </c>
      <c r="ACZ370" s="108" t="str">
        <f>IF(ACX370&gt;0,(ACY370)/ACZ9/ACZ10/60,"-")</f>
        <v>-</v>
      </c>
      <c r="ADA370" s="102" t="str">
        <f>IF(AND(ACX370&gt;0,ACZ370&gt;0),ACZ370*ACY294,"-")</f>
        <v>-</v>
      </c>
      <c r="ADE370" s="112">
        <v>4</v>
      </c>
      <c r="ADF370" s="4"/>
      <c r="ADG370" s="108" t="str">
        <f>IF(ADF370&gt;0,INDEX(Вхідні_дані!$A$1579:$F$1628,MATCH(ADF370,Вхідні_дані!$C$1579:$C$1628,0),4),"-")</f>
        <v>-</v>
      </c>
      <c r="ADH370" s="108" t="str">
        <f>IF(ADF370&gt;0,(ADG370)/ADH9/ADH10/60,"-")</f>
        <v>-</v>
      </c>
      <c r="ADI370" s="102" t="str">
        <f>IF(AND(ADF370&gt;0,ADH370&gt;0),ADH370*ADG294,"-")</f>
        <v>-</v>
      </c>
      <c r="ADM370" s="112">
        <v>4</v>
      </c>
      <c r="ADN370" s="4"/>
      <c r="ADO370" s="108" t="str">
        <f>IF(ADN370&gt;0,INDEX(Вхідні_дані!$A$1579:$F$1628,MATCH(ADN370,Вхідні_дані!$C$1579:$C$1628,0),4),"-")</f>
        <v>-</v>
      </c>
      <c r="ADP370" s="108" t="str">
        <f>IF(ADN370&gt;0,(ADO370)/ADP9/ADP10/60,"-")</f>
        <v>-</v>
      </c>
      <c r="ADQ370" s="102" t="str">
        <f>IF(AND(ADN370&gt;0,ADP370&gt;0),ADP370*ADO294,"-")</f>
        <v>-</v>
      </c>
    </row>
    <row r="371" spans="1:800" ht="44.25" customHeight="1" outlineLevel="2" x14ac:dyDescent="0.25">
      <c r="A371" s="112">
        <v>5</v>
      </c>
      <c r="B371" s="4"/>
      <c r="C371" s="108" t="str">
        <f>IF(B371&gt;0,INDEX(Вхідні_дані!$A$1579:$F$1628,MATCH(B371,Вхідні_дані!$C$1579:$C$1628,0),4),"-")</f>
        <v>-</v>
      </c>
      <c r="D371" s="108" t="str">
        <f>IF(B371&gt;0,(C371)/D9/D10/60,"-")</f>
        <v>-</v>
      </c>
      <c r="E371" s="102" t="str">
        <f>IF(AND(B371&gt;0,D371&gt;0),D371*C294,"-")</f>
        <v>-</v>
      </c>
      <c r="I371" s="112">
        <v>5</v>
      </c>
      <c r="J371" s="4"/>
      <c r="K371" s="108" t="str">
        <f>IF(J371&gt;0,INDEX(Вхідні_дані!$A$1579:$F$1628,MATCH(J371,Вхідні_дані!$C$1579:$C$1628,0),4),"-")</f>
        <v>-</v>
      </c>
      <c r="L371" s="108" t="str">
        <f>IF(J371&gt;0,(K371)/L9/L10/60,"-")</f>
        <v>-</v>
      </c>
      <c r="M371" s="102" t="str">
        <f>IF(AND(J371&gt;0,L371&gt;0),L371*K294,"-")</f>
        <v>-</v>
      </c>
      <c r="Q371" s="112">
        <v>5</v>
      </c>
      <c r="R371" s="4"/>
      <c r="S371" s="108" t="str">
        <f>IF(R371&gt;0,INDEX(Вхідні_дані!$A$1579:$F$1628,MATCH(R371,Вхідні_дані!$C$1579:$C$1628,0),4),"-")</f>
        <v>-</v>
      </c>
      <c r="T371" s="108" t="str">
        <f>IF(R371&gt;0,(S371)/T9/T10/60,"-")</f>
        <v>-</v>
      </c>
      <c r="U371" s="102" t="str">
        <f>IF(AND(R371&gt;0,T371&gt;0),T371*S294,"-")</f>
        <v>-</v>
      </c>
      <c r="Y371" s="112">
        <v>5</v>
      </c>
      <c r="Z371" s="4"/>
      <c r="AA371" s="108" t="str">
        <f>IF(Z371&gt;0,INDEX(Вхідні_дані!$A$1579:$F$1628,MATCH(Z371,Вхідні_дані!$C$1579:$C$1628,0),4),"-")</f>
        <v>-</v>
      </c>
      <c r="AB371" s="108" t="str">
        <f>IF(Z371&gt;0,(AA371)/AB9/AB10/60,"-")</f>
        <v>-</v>
      </c>
      <c r="AC371" s="102" t="str">
        <f>IF(AND(Z371&gt;0,AB371&gt;0),AB371*AA294,"-")</f>
        <v>-</v>
      </c>
      <c r="AG371" s="112">
        <v>5</v>
      </c>
      <c r="AH371" s="4"/>
      <c r="AI371" s="108" t="str">
        <f>IF(AH371&gt;0,INDEX(Вхідні_дані!$A$1579:$F$1628,MATCH(AH371,Вхідні_дані!$C$1579:$C$1628,0),4),"-")</f>
        <v>-</v>
      </c>
      <c r="AJ371" s="108" t="str">
        <f>IF(AH371&gt;0,(AI371)/AJ9/AJ10/60,"-")</f>
        <v>-</v>
      </c>
      <c r="AK371" s="102" t="str">
        <f>IF(AND(AH371&gt;0,AJ371&gt;0),AJ371*AI294,"-")</f>
        <v>-</v>
      </c>
      <c r="AO371" s="112">
        <v>5</v>
      </c>
      <c r="AP371" s="4"/>
      <c r="AQ371" s="108" t="str">
        <f>IF(AP371&gt;0,INDEX(Вхідні_дані!$A$1579:$F$1628,MATCH(AP371,Вхідні_дані!$C$1579:$C$1628,0),4),"-")</f>
        <v>-</v>
      </c>
      <c r="AR371" s="108" t="str">
        <f>IF(AP371&gt;0,(AQ371)/AR9/AR10/60,"-")</f>
        <v>-</v>
      </c>
      <c r="AS371" s="102" t="str">
        <f>IF(AND(AP371&gt;0,AR371&gt;0),AR371*AQ294,"-")</f>
        <v>-</v>
      </c>
      <c r="AW371" s="112">
        <v>5</v>
      </c>
      <c r="AX371" s="4"/>
      <c r="AY371" s="108" t="str">
        <f>IF(AX371&gt;0,INDEX(Вхідні_дані!$A$1579:$F$1628,MATCH(AX371,Вхідні_дані!$C$1579:$C$1628,0),4),"-")</f>
        <v>-</v>
      </c>
      <c r="AZ371" s="108" t="str">
        <f>IF(AX371&gt;0,(AY371)/AZ9/AZ10/60,"-")</f>
        <v>-</v>
      </c>
      <c r="BA371" s="102" t="str">
        <f>IF(AND(AX371&gt;0,AZ371&gt;0),AZ371*AY294,"-")</f>
        <v>-</v>
      </c>
      <c r="BE371" s="112">
        <v>5</v>
      </c>
      <c r="BF371" s="4"/>
      <c r="BG371" s="108" t="str">
        <f>IF(BF371&gt;0,INDEX(Вхідні_дані!$A$1579:$F$1628,MATCH(BF371,Вхідні_дані!$C$1579:$C$1628,0),4),"-")</f>
        <v>-</v>
      </c>
      <c r="BH371" s="108" t="str">
        <f>IF(BF371&gt;0,(BG371)/BH9/BH10/60,"-")</f>
        <v>-</v>
      </c>
      <c r="BI371" s="102" t="str">
        <f>IF(AND(BF371&gt;0,BH371&gt;0),BH371*BG294,"-")</f>
        <v>-</v>
      </c>
      <c r="BM371" s="112">
        <v>5</v>
      </c>
      <c r="BN371" s="4"/>
      <c r="BO371" s="108" t="str">
        <f>IF(BN371&gt;0,INDEX(Вхідні_дані!$A$1579:$F$1628,MATCH(BN371,Вхідні_дані!$C$1579:$C$1628,0),4),"-")</f>
        <v>-</v>
      </c>
      <c r="BP371" s="108" t="str">
        <f>IF(BN371&gt;0,(BO371)/BP9/BP10/60,"-")</f>
        <v>-</v>
      </c>
      <c r="BQ371" s="102" t="str">
        <f>IF(AND(BN371&gt;0,BP371&gt;0),BP371*BO294,"-")</f>
        <v>-</v>
      </c>
      <c r="BU371" s="112">
        <v>5</v>
      </c>
      <c r="BV371" s="4"/>
      <c r="BW371" s="108" t="str">
        <f>IF(BV371&gt;0,INDEX(Вхідні_дані!$A$1579:$F$1628,MATCH(BV371,Вхідні_дані!$C$1579:$C$1628,0),4),"-")</f>
        <v>-</v>
      </c>
      <c r="BX371" s="108" t="str">
        <f>IF(BV371&gt;0,(BW371)/BX9/BX10/60,"-")</f>
        <v>-</v>
      </c>
      <c r="BY371" s="102" t="str">
        <f>IF(AND(BV371&gt;0,BX371&gt;0),BX371*BW294,"-")</f>
        <v>-</v>
      </c>
      <c r="CC371" s="112">
        <v>5</v>
      </c>
      <c r="CD371" s="4"/>
      <c r="CE371" s="108" t="str">
        <f>IF(CD371&gt;0,INDEX(Вхідні_дані!$A$1579:$F$1628,MATCH(CD371,Вхідні_дані!$C$1579:$C$1628,0),4),"-")</f>
        <v>-</v>
      </c>
      <c r="CF371" s="108" t="str">
        <f>IF(CD371&gt;0,(CE371)/CF9/CF10/60,"-")</f>
        <v>-</v>
      </c>
      <c r="CG371" s="102" t="str">
        <f>IF(AND(CD371&gt;0,CF371&gt;0),CF371*CE294,"-")</f>
        <v>-</v>
      </c>
      <c r="CK371" s="112">
        <v>5</v>
      </c>
      <c r="CL371" s="4"/>
      <c r="CM371" s="108" t="str">
        <f>IF(CL371&gt;0,INDEX(Вхідні_дані!$A$1579:$F$1628,MATCH(CL371,Вхідні_дані!$C$1579:$C$1628,0),4),"-")</f>
        <v>-</v>
      </c>
      <c r="CN371" s="108" t="str">
        <f>IF(CL371&gt;0,(CM371)/CN9/CN10/60,"-")</f>
        <v>-</v>
      </c>
      <c r="CO371" s="102" t="str">
        <f>IF(AND(CL371&gt;0,CN371&gt;0),CN371*CM294,"-")</f>
        <v>-</v>
      </c>
      <c r="CS371" s="112">
        <v>5</v>
      </c>
      <c r="CT371" s="4"/>
      <c r="CU371" s="108" t="str">
        <f>IF(CT371&gt;0,INDEX(Вхідні_дані!$A$1579:$F$1628,MATCH(CT371,Вхідні_дані!$C$1579:$C$1628,0),4),"-")</f>
        <v>-</v>
      </c>
      <c r="CV371" s="108" t="str">
        <f>IF(CT371&gt;0,(CU371)/CV9/CV10/60,"-")</f>
        <v>-</v>
      </c>
      <c r="CW371" s="102" t="str">
        <f>IF(AND(CT371&gt;0,CV371&gt;0),CV371*CU294,"-")</f>
        <v>-</v>
      </c>
      <c r="DA371" s="112">
        <v>5</v>
      </c>
      <c r="DB371" s="4"/>
      <c r="DC371" s="108" t="str">
        <f>IF(DB371&gt;0,INDEX(Вхідні_дані!$A$1579:$F$1628,MATCH(DB371,Вхідні_дані!$C$1579:$C$1628,0),4),"-")</f>
        <v>-</v>
      </c>
      <c r="DD371" s="108" t="str">
        <f>IF(DB371&gt;0,(DC371)/DD9/DD10/60,"-")</f>
        <v>-</v>
      </c>
      <c r="DE371" s="102" t="str">
        <f>IF(AND(DB371&gt;0,DD371&gt;0),DD371*DC294,"-")</f>
        <v>-</v>
      </c>
      <c r="DI371" s="112">
        <v>5</v>
      </c>
      <c r="DJ371" s="4"/>
      <c r="DK371" s="108" t="str">
        <f>IF(DJ371&gt;0,INDEX(Вхідні_дані!$A$1579:$F$1628,MATCH(DJ371,Вхідні_дані!$C$1579:$C$1628,0),4),"-")</f>
        <v>-</v>
      </c>
      <c r="DL371" s="108" t="str">
        <f>IF(DJ371&gt;0,(DK371)/DL9/DL10/60,"-")</f>
        <v>-</v>
      </c>
      <c r="DM371" s="102" t="str">
        <f>IF(AND(DJ371&gt;0,DL371&gt;0),DL371*DK294,"-")</f>
        <v>-</v>
      </c>
      <c r="DQ371" s="112">
        <v>5</v>
      </c>
      <c r="DR371" s="4"/>
      <c r="DS371" s="108" t="str">
        <f>IF(DR371&gt;0,INDEX(Вхідні_дані!$A$1579:$F$1628,MATCH(DR371,Вхідні_дані!$C$1579:$C$1628,0),4),"-")</f>
        <v>-</v>
      </c>
      <c r="DT371" s="108" t="str">
        <f>IF(DR371&gt;0,(DS371)/DT9/DT10/60,"-")</f>
        <v>-</v>
      </c>
      <c r="DU371" s="102" t="str">
        <f>IF(AND(DR371&gt;0,DT371&gt;0),DT371*DS294,"-")</f>
        <v>-</v>
      </c>
      <c r="DY371" s="112">
        <v>5</v>
      </c>
      <c r="DZ371" s="4"/>
      <c r="EA371" s="108" t="str">
        <f>IF(DZ371&gt;0,INDEX(Вхідні_дані!$A$1579:$F$1628,MATCH(DZ371,Вхідні_дані!$C$1579:$C$1628,0),4),"-")</f>
        <v>-</v>
      </c>
      <c r="EB371" s="108" t="str">
        <f>IF(DZ371&gt;0,(EA371)/EB9/EB10/60,"-")</f>
        <v>-</v>
      </c>
      <c r="EC371" s="102" t="str">
        <f>IF(AND(DZ371&gt;0,EB371&gt;0),EB371*EA294,"-")</f>
        <v>-</v>
      </c>
      <c r="EG371" s="112">
        <v>5</v>
      </c>
      <c r="EH371" s="4"/>
      <c r="EI371" s="108" t="str">
        <f>IF(EH371&gt;0,INDEX(Вхідні_дані!$A$1579:$F$1628,MATCH(EH371,Вхідні_дані!$C$1579:$C$1628,0),4),"-")</f>
        <v>-</v>
      </c>
      <c r="EJ371" s="108" t="str">
        <f>IF(EH371&gt;0,(EI371)/EJ9/EJ10/60,"-")</f>
        <v>-</v>
      </c>
      <c r="EK371" s="102" t="str">
        <f>IF(AND(EH371&gt;0,EJ371&gt;0),EJ371*EI294,"-")</f>
        <v>-</v>
      </c>
      <c r="EO371" s="112">
        <v>5</v>
      </c>
      <c r="EP371" s="4"/>
      <c r="EQ371" s="108" t="str">
        <f>IF(EP371&gt;0,INDEX(Вхідні_дані!$A$1579:$F$1628,MATCH(EP371,Вхідні_дані!$C$1579:$C$1628,0),4),"-")</f>
        <v>-</v>
      </c>
      <c r="ER371" s="108" t="str">
        <f>IF(EP371&gt;0,(EQ371)/ER9/ER10/60,"-")</f>
        <v>-</v>
      </c>
      <c r="ES371" s="102" t="str">
        <f>IF(AND(EP371&gt;0,ER371&gt;0),ER371*EQ294,"-")</f>
        <v>-</v>
      </c>
      <c r="EW371" s="112">
        <v>5</v>
      </c>
      <c r="EX371" s="4"/>
      <c r="EY371" s="108" t="str">
        <f>IF(EX371&gt;0,INDEX(Вхідні_дані!$A$1579:$F$1628,MATCH(EX371,Вхідні_дані!$C$1579:$C$1628,0),4),"-")</f>
        <v>-</v>
      </c>
      <c r="EZ371" s="108" t="str">
        <f>IF(EX371&gt;0,(EY371)/EZ9/EZ10/60,"-")</f>
        <v>-</v>
      </c>
      <c r="FA371" s="102" t="str">
        <f>IF(AND(EX371&gt;0,EZ371&gt;0),EZ371*EY294,"-")</f>
        <v>-</v>
      </c>
      <c r="FE371" s="112">
        <v>5</v>
      </c>
      <c r="FF371" s="4"/>
      <c r="FG371" s="108" t="str">
        <f>IF(FF371&gt;0,INDEX(Вхідні_дані!$A$1579:$F$1628,MATCH(FF371,Вхідні_дані!$C$1579:$C$1628,0),4),"-")</f>
        <v>-</v>
      </c>
      <c r="FH371" s="108" t="str">
        <f>IF(FF371&gt;0,(FG371)/FH9/FH10/60,"-")</f>
        <v>-</v>
      </c>
      <c r="FI371" s="102" t="str">
        <f>IF(AND(FF371&gt;0,FH371&gt;0),FH371*FG294,"-")</f>
        <v>-</v>
      </c>
      <c r="FM371" s="112">
        <v>5</v>
      </c>
      <c r="FN371" s="4"/>
      <c r="FO371" s="108" t="str">
        <f>IF(FN371&gt;0,INDEX(Вхідні_дані!$A$1579:$F$1628,MATCH(FN371,Вхідні_дані!$C$1579:$C$1628,0),4),"-")</f>
        <v>-</v>
      </c>
      <c r="FP371" s="108" t="str">
        <f>IF(FN371&gt;0,(FO371)/FP9/FP10/60,"-")</f>
        <v>-</v>
      </c>
      <c r="FQ371" s="102" t="str">
        <f>IF(AND(FN371&gt;0,FP371&gt;0),FP371*FO294,"-")</f>
        <v>-</v>
      </c>
      <c r="FU371" s="112">
        <v>5</v>
      </c>
      <c r="FV371" s="4"/>
      <c r="FW371" s="108" t="str">
        <f>IF(FV371&gt;0,INDEX(Вхідні_дані!$A$1579:$F$1628,MATCH(FV371,Вхідні_дані!$C$1579:$C$1628,0),4),"-")</f>
        <v>-</v>
      </c>
      <c r="FX371" s="108" t="str">
        <f>IF(FV371&gt;0,(FW371)/FX9/FX10/60,"-")</f>
        <v>-</v>
      </c>
      <c r="FY371" s="102" t="str">
        <f>IF(AND(FV371&gt;0,FX371&gt;0),FX371*FW294,"-")</f>
        <v>-</v>
      </c>
      <c r="GC371" s="112">
        <v>5</v>
      </c>
      <c r="GD371" s="4"/>
      <c r="GE371" s="108" t="str">
        <f>IF(GD371&gt;0,INDEX(Вхідні_дані!$A$1579:$F$1628,MATCH(GD371,Вхідні_дані!$C$1579:$C$1628,0),4),"-")</f>
        <v>-</v>
      </c>
      <c r="GF371" s="108" t="str">
        <f>IF(GD371&gt;0,(GE371)/GF9/GF10/60,"-")</f>
        <v>-</v>
      </c>
      <c r="GG371" s="102" t="str">
        <f>IF(AND(GD371&gt;0,GF371&gt;0),GF371*GE294,"-")</f>
        <v>-</v>
      </c>
      <c r="GK371" s="112">
        <v>5</v>
      </c>
      <c r="GL371" s="4"/>
      <c r="GM371" s="108" t="str">
        <f>IF(GL371&gt;0,INDEX(Вхідні_дані!$A$1579:$F$1628,MATCH(GL371,Вхідні_дані!$C$1579:$C$1628,0),4),"-")</f>
        <v>-</v>
      </c>
      <c r="GN371" s="108" t="str">
        <f>IF(GL371&gt;0,(GM371)/GN9/GN10/60,"-")</f>
        <v>-</v>
      </c>
      <c r="GO371" s="102" t="str">
        <f>IF(AND(GL371&gt;0,GN371&gt;0),GN371*GM294,"-")</f>
        <v>-</v>
      </c>
      <c r="GS371" s="112">
        <v>5</v>
      </c>
      <c r="GT371" s="4"/>
      <c r="GU371" s="108" t="str">
        <f>IF(GT371&gt;0,INDEX(Вхідні_дані!$A$1579:$F$1628,MATCH(GT371,Вхідні_дані!$C$1579:$C$1628,0),4),"-")</f>
        <v>-</v>
      </c>
      <c r="GV371" s="108" t="str">
        <f>IF(GT371&gt;0,(GU371)/GV9/GV10/60,"-")</f>
        <v>-</v>
      </c>
      <c r="GW371" s="102" t="str">
        <f>IF(AND(GT371&gt;0,GV371&gt;0),GV371*GU294,"-")</f>
        <v>-</v>
      </c>
      <c r="HA371" s="112">
        <v>5</v>
      </c>
      <c r="HB371" s="4"/>
      <c r="HC371" s="108" t="str">
        <f>IF(HB371&gt;0,INDEX(Вхідні_дані!$A$1579:$F$1628,MATCH(HB371,Вхідні_дані!$C$1579:$C$1628,0),4),"-")</f>
        <v>-</v>
      </c>
      <c r="HD371" s="108" t="str">
        <f>IF(HB371&gt;0,(HC371)/HD9/HD10/60,"-")</f>
        <v>-</v>
      </c>
      <c r="HE371" s="102" t="str">
        <f>IF(AND(HB371&gt;0,HD371&gt;0),HD371*HC294,"-")</f>
        <v>-</v>
      </c>
      <c r="HI371" s="112">
        <v>5</v>
      </c>
      <c r="HJ371" s="4"/>
      <c r="HK371" s="108" t="str">
        <f>IF(HJ371&gt;0,INDEX(Вхідні_дані!$A$1579:$F$1628,MATCH(HJ371,Вхідні_дані!$C$1579:$C$1628,0),4),"-")</f>
        <v>-</v>
      </c>
      <c r="HL371" s="108" t="str">
        <f>IF(HJ371&gt;0,(HK371)/HL9/HL10/60,"-")</f>
        <v>-</v>
      </c>
      <c r="HM371" s="102" t="str">
        <f>IF(AND(HJ371&gt;0,HL371&gt;0),HL371*HK294,"-")</f>
        <v>-</v>
      </c>
      <c r="HQ371" s="112">
        <v>5</v>
      </c>
      <c r="HR371" s="4"/>
      <c r="HS371" s="108" t="str">
        <f>IF(HR371&gt;0,INDEX(Вхідні_дані!$A$1579:$F$1628,MATCH(HR371,Вхідні_дані!$C$1579:$C$1628,0),4),"-")</f>
        <v>-</v>
      </c>
      <c r="HT371" s="108" t="str">
        <f>IF(HR371&gt;0,(HS371)/HT9/HT10/60,"-")</f>
        <v>-</v>
      </c>
      <c r="HU371" s="102" t="str">
        <f>IF(AND(HR371&gt;0,HT371&gt;0),HT371*HS294,"-")</f>
        <v>-</v>
      </c>
      <c r="HY371" s="112">
        <v>5</v>
      </c>
      <c r="HZ371" s="4"/>
      <c r="IA371" s="108" t="str">
        <f>IF(HZ371&gt;0,INDEX(Вхідні_дані!$A$1579:$F$1628,MATCH(HZ371,Вхідні_дані!$C$1579:$C$1628,0),4),"-")</f>
        <v>-</v>
      </c>
      <c r="IB371" s="108" t="str">
        <f>IF(HZ371&gt;0,(IA371)/IB9/IB10/60,"-")</f>
        <v>-</v>
      </c>
      <c r="IC371" s="102" t="str">
        <f>IF(AND(HZ371&gt;0,IB371&gt;0),IB371*IA294,"-")</f>
        <v>-</v>
      </c>
      <c r="IG371" s="112">
        <v>5</v>
      </c>
      <c r="IH371" s="4"/>
      <c r="II371" s="108" t="str">
        <f>IF(IH371&gt;0,INDEX(Вхідні_дані!$A$1579:$F$1628,MATCH(IH371,Вхідні_дані!$C$1579:$C$1628,0),4),"-")</f>
        <v>-</v>
      </c>
      <c r="IJ371" s="108" t="str">
        <f>IF(IH371&gt;0,(II371)/IJ9/IJ10/60,"-")</f>
        <v>-</v>
      </c>
      <c r="IK371" s="102" t="str">
        <f>IF(AND(IH371&gt;0,IJ371&gt;0),IJ371*II294,"-")</f>
        <v>-</v>
      </c>
      <c r="IO371" s="112">
        <v>5</v>
      </c>
      <c r="IP371" s="4"/>
      <c r="IQ371" s="108" t="str">
        <f>IF(IP371&gt;0,INDEX(Вхідні_дані!$A$1579:$F$1628,MATCH(IP371,Вхідні_дані!$C$1579:$C$1628,0),4),"-")</f>
        <v>-</v>
      </c>
      <c r="IR371" s="108" t="str">
        <f>IF(IP371&gt;0,(IQ371)/IR9/IR10/60,"-")</f>
        <v>-</v>
      </c>
      <c r="IS371" s="102" t="str">
        <f>IF(AND(IP371&gt;0,IR371&gt;0),IR371*IQ294,"-")</f>
        <v>-</v>
      </c>
      <c r="IW371" s="112">
        <v>5</v>
      </c>
      <c r="IX371" s="4"/>
      <c r="IY371" s="108" t="str">
        <f>IF(IX371&gt;0,INDEX(Вхідні_дані!$A$1579:$F$1628,MATCH(IX371,Вхідні_дані!$C$1579:$C$1628,0),4),"-")</f>
        <v>-</v>
      </c>
      <c r="IZ371" s="108" t="str">
        <f>IF(IX371&gt;0,(IY371)/IZ9/IZ10/60,"-")</f>
        <v>-</v>
      </c>
      <c r="JA371" s="102" t="str">
        <f>IF(AND(IX371&gt;0,IZ371&gt;0),IZ371*IY294,"-")</f>
        <v>-</v>
      </c>
      <c r="JE371" s="112">
        <v>5</v>
      </c>
      <c r="JF371" s="4"/>
      <c r="JG371" s="108" t="str">
        <f>IF(JF371&gt;0,INDEX(Вхідні_дані!$A$1579:$F$1628,MATCH(JF371,Вхідні_дані!$C$1579:$C$1628,0),4),"-")</f>
        <v>-</v>
      </c>
      <c r="JH371" s="108" t="str">
        <f>IF(JF371&gt;0,(JG371)/JH9/JH10/60,"-")</f>
        <v>-</v>
      </c>
      <c r="JI371" s="102" t="str">
        <f>IF(AND(JF371&gt;0,JH371&gt;0),JH371*JG294,"-")</f>
        <v>-</v>
      </c>
      <c r="JM371" s="112">
        <v>5</v>
      </c>
      <c r="JN371" s="4"/>
      <c r="JO371" s="108" t="str">
        <f>IF(JN371&gt;0,INDEX(Вхідні_дані!$A$1579:$F$1628,MATCH(JN371,Вхідні_дані!$C$1579:$C$1628,0),4),"-")</f>
        <v>-</v>
      </c>
      <c r="JP371" s="108" t="str">
        <f>IF(JN371&gt;0,(JO371)/JP9/JP10/60,"-")</f>
        <v>-</v>
      </c>
      <c r="JQ371" s="102" t="str">
        <f>IF(AND(JN371&gt;0,JP371&gt;0),JP371*JO294,"-")</f>
        <v>-</v>
      </c>
      <c r="JU371" s="112">
        <v>5</v>
      </c>
      <c r="JV371" s="4"/>
      <c r="JW371" s="108" t="str">
        <f>IF(JV371&gt;0,INDEX(Вхідні_дані!$A$1579:$F$1628,MATCH(JV371,Вхідні_дані!$C$1579:$C$1628,0),4),"-")</f>
        <v>-</v>
      </c>
      <c r="JX371" s="108" t="str">
        <f>IF(JV371&gt;0,(JW371)/JX9/JX10/60,"-")</f>
        <v>-</v>
      </c>
      <c r="JY371" s="102" t="str">
        <f>IF(AND(JV371&gt;0,JX371&gt;0),JX371*JW294,"-")</f>
        <v>-</v>
      </c>
      <c r="KC371" s="112">
        <v>5</v>
      </c>
      <c r="KD371" s="4"/>
      <c r="KE371" s="108" t="str">
        <f>IF(KD371&gt;0,INDEX(Вхідні_дані!$A$1579:$F$1628,MATCH(KD371,Вхідні_дані!$C$1579:$C$1628,0),4),"-")</f>
        <v>-</v>
      </c>
      <c r="KF371" s="108" t="str">
        <f>IF(KD371&gt;0,(KE371)/KF9/KF10/60,"-")</f>
        <v>-</v>
      </c>
      <c r="KG371" s="102" t="str">
        <f>IF(AND(KD371&gt;0,KF371&gt;0),KF371*KE294,"-")</f>
        <v>-</v>
      </c>
      <c r="KK371" s="112">
        <v>5</v>
      </c>
      <c r="KL371" s="4"/>
      <c r="KM371" s="108" t="str">
        <f>IF(KL371&gt;0,INDEX(Вхідні_дані!$A$1579:$F$1628,MATCH(KL371,Вхідні_дані!$C$1579:$C$1628,0),4),"-")</f>
        <v>-</v>
      </c>
      <c r="KN371" s="108" t="str">
        <f>IF(KL371&gt;0,(KM371)/KN9/KN10/60,"-")</f>
        <v>-</v>
      </c>
      <c r="KO371" s="102" t="str">
        <f>IF(AND(KL371&gt;0,KN371&gt;0),KN371*KM294,"-")</f>
        <v>-</v>
      </c>
      <c r="KS371" s="112">
        <v>5</v>
      </c>
      <c r="KT371" s="4"/>
      <c r="KU371" s="108" t="str">
        <f>IF(KT371&gt;0,INDEX(Вхідні_дані!$A$1579:$F$1628,MATCH(KT371,Вхідні_дані!$C$1579:$C$1628,0),4),"-")</f>
        <v>-</v>
      </c>
      <c r="KV371" s="108" t="str">
        <f>IF(KT371&gt;0,(KU371)/KV9/KV10/60,"-")</f>
        <v>-</v>
      </c>
      <c r="KW371" s="102" t="str">
        <f>IF(AND(KT371&gt;0,KV371&gt;0),KV371*KU294,"-")</f>
        <v>-</v>
      </c>
      <c r="LA371" s="112">
        <v>5</v>
      </c>
      <c r="LB371" s="4"/>
      <c r="LC371" s="108" t="str">
        <f>IF(LB371&gt;0,INDEX(Вхідні_дані!$A$1579:$F$1628,MATCH(LB371,Вхідні_дані!$C$1579:$C$1628,0),4),"-")</f>
        <v>-</v>
      </c>
      <c r="LD371" s="108" t="str">
        <f>IF(LB371&gt;0,(LC371)/LD9/LD10/60,"-")</f>
        <v>-</v>
      </c>
      <c r="LE371" s="102" t="str">
        <f>IF(AND(LB371&gt;0,LD371&gt;0),LD371*LC294,"-")</f>
        <v>-</v>
      </c>
      <c r="LI371" s="112">
        <v>5</v>
      </c>
      <c r="LJ371" s="4"/>
      <c r="LK371" s="108" t="str">
        <f>IF(LJ371&gt;0,INDEX(Вхідні_дані!$A$1579:$F$1628,MATCH(LJ371,Вхідні_дані!$C$1579:$C$1628,0),4),"-")</f>
        <v>-</v>
      </c>
      <c r="LL371" s="108" t="str">
        <f>IF(LJ371&gt;0,(LK371)/LL9/LL10/60,"-")</f>
        <v>-</v>
      </c>
      <c r="LM371" s="102" t="str">
        <f>IF(AND(LJ371&gt;0,LL371&gt;0),LL371*LK294,"-")</f>
        <v>-</v>
      </c>
      <c r="LQ371" s="112">
        <v>5</v>
      </c>
      <c r="LR371" s="4"/>
      <c r="LS371" s="108" t="str">
        <f>IF(LR371&gt;0,INDEX(Вхідні_дані!$A$1579:$F$1628,MATCH(LR371,Вхідні_дані!$C$1579:$C$1628,0),4),"-")</f>
        <v>-</v>
      </c>
      <c r="LT371" s="108" t="str">
        <f>IF(LR371&gt;0,(LS371)/LT9/LT10/60,"-")</f>
        <v>-</v>
      </c>
      <c r="LU371" s="102" t="str">
        <f>IF(AND(LR371&gt;0,LT371&gt;0),LT371*LS294,"-")</f>
        <v>-</v>
      </c>
      <c r="LY371" s="112">
        <v>5</v>
      </c>
      <c r="LZ371" s="4"/>
      <c r="MA371" s="108" t="str">
        <f>IF(LZ371&gt;0,INDEX(Вхідні_дані!$A$1579:$F$1628,MATCH(LZ371,Вхідні_дані!$C$1579:$C$1628,0),4),"-")</f>
        <v>-</v>
      </c>
      <c r="MB371" s="108" t="str">
        <f>IF(LZ371&gt;0,(MA371)/MB9/MB10/60,"-")</f>
        <v>-</v>
      </c>
      <c r="MC371" s="102" t="str">
        <f>IF(AND(LZ371&gt;0,MB371&gt;0),MB371*MA294,"-")</f>
        <v>-</v>
      </c>
      <c r="MG371" s="112">
        <v>5</v>
      </c>
      <c r="MH371" s="4"/>
      <c r="MI371" s="108" t="str">
        <f>IF(MH371&gt;0,INDEX(Вхідні_дані!$A$1579:$F$1628,MATCH(MH371,Вхідні_дані!$C$1579:$C$1628,0),4),"-")</f>
        <v>-</v>
      </c>
      <c r="MJ371" s="108" t="str">
        <f>IF(MH371&gt;0,(MI371)/MJ9/MJ10/60,"-")</f>
        <v>-</v>
      </c>
      <c r="MK371" s="102" t="str">
        <f>IF(AND(MH371&gt;0,MJ371&gt;0),MJ371*MI294,"-")</f>
        <v>-</v>
      </c>
      <c r="MO371" s="112">
        <v>5</v>
      </c>
      <c r="MP371" s="4"/>
      <c r="MQ371" s="108" t="str">
        <f>IF(MP371&gt;0,INDEX(Вхідні_дані!$A$1579:$F$1628,MATCH(MP371,Вхідні_дані!$C$1579:$C$1628,0),4),"-")</f>
        <v>-</v>
      </c>
      <c r="MR371" s="108" t="str">
        <f>IF(MP371&gt;0,(MQ371)/MR9/MR10/60,"-")</f>
        <v>-</v>
      </c>
      <c r="MS371" s="102" t="str">
        <f>IF(AND(MP371&gt;0,MR371&gt;0),MR371*MQ294,"-")</f>
        <v>-</v>
      </c>
      <c r="MW371" s="112">
        <v>5</v>
      </c>
      <c r="MX371" s="4"/>
      <c r="MY371" s="108" t="str">
        <f>IF(MX371&gt;0,INDEX(Вхідні_дані!$A$1579:$F$1628,MATCH(MX371,Вхідні_дані!$C$1579:$C$1628,0),4),"-")</f>
        <v>-</v>
      </c>
      <c r="MZ371" s="108" t="str">
        <f>IF(MX371&gt;0,(MY371)/MZ9/MZ10/60,"-")</f>
        <v>-</v>
      </c>
      <c r="NA371" s="102" t="str">
        <f>IF(AND(MX371&gt;0,MZ371&gt;0),MZ371*MY294,"-")</f>
        <v>-</v>
      </c>
      <c r="NE371" s="112">
        <v>5</v>
      </c>
      <c r="NF371" s="4"/>
      <c r="NG371" s="108" t="str">
        <f>IF(NF371&gt;0,INDEX(Вхідні_дані!$A$1579:$F$1628,MATCH(NF371,Вхідні_дані!$C$1579:$C$1628,0),4),"-")</f>
        <v>-</v>
      </c>
      <c r="NH371" s="108" t="str">
        <f>IF(NF371&gt;0,(NG371)/NH9/NH10/60,"-")</f>
        <v>-</v>
      </c>
      <c r="NI371" s="102" t="str">
        <f>IF(AND(NF371&gt;0,NH371&gt;0),NH371*NG294,"-")</f>
        <v>-</v>
      </c>
      <c r="NM371" s="112">
        <v>5</v>
      </c>
      <c r="NN371" s="4"/>
      <c r="NO371" s="108" t="str">
        <f>IF(NN371&gt;0,INDEX(Вхідні_дані!$A$1579:$F$1628,MATCH(NN371,Вхідні_дані!$C$1579:$C$1628,0),4),"-")</f>
        <v>-</v>
      </c>
      <c r="NP371" s="108" t="str">
        <f>IF(NN371&gt;0,(NO371)/NP9/NP10/60,"-")</f>
        <v>-</v>
      </c>
      <c r="NQ371" s="102" t="str">
        <f>IF(AND(NN371&gt;0,NP371&gt;0),NP371*NO294,"-")</f>
        <v>-</v>
      </c>
      <c r="NU371" s="112">
        <v>5</v>
      </c>
      <c r="NV371" s="4"/>
      <c r="NW371" s="108" t="str">
        <f>IF(NV371&gt;0,INDEX(Вхідні_дані!$A$1579:$F$1628,MATCH(NV371,Вхідні_дані!$C$1579:$C$1628,0),4),"-")</f>
        <v>-</v>
      </c>
      <c r="NX371" s="108" t="str">
        <f>IF(NV371&gt;0,(NW371)/NX9/NX10/60,"-")</f>
        <v>-</v>
      </c>
      <c r="NY371" s="102" t="str">
        <f>IF(AND(NV371&gt;0,NX371&gt;0),NX371*NW294,"-")</f>
        <v>-</v>
      </c>
      <c r="OC371" s="112">
        <v>5</v>
      </c>
      <c r="OD371" s="4"/>
      <c r="OE371" s="108" t="str">
        <f>IF(OD371&gt;0,INDEX(Вхідні_дані!$A$1579:$F$1628,MATCH(OD371,Вхідні_дані!$C$1579:$C$1628,0),4),"-")</f>
        <v>-</v>
      </c>
      <c r="OF371" s="108" t="str">
        <f>IF(OD371&gt;0,(OE371)/OF9/OF10/60,"-")</f>
        <v>-</v>
      </c>
      <c r="OG371" s="102" t="str">
        <f>IF(AND(OD371&gt;0,OF371&gt;0),OF371*OE294,"-")</f>
        <v>-</v>
      </c>
      <c r="OK371" s="112">
        <v>5</v>
      </c>
      <c r="OL371" s="4"/>
      <c r="OM371" s="108" t="str">
        <f>IF(OL371&gt;0,INDEX(Вхідні_дані!$A$1579:$F$1628,MATCH(OL371,Вхідні_дані!$C$1579:$C$1628,0),4),"-")</f>
        <v>-</v>
      </c>
      <c r="ON371" s="108" t="str">
        <f>IF(OL371&gt;0,(OM371)/ON9/ON10/60,"-")</f>
        <v>-</v>
      </c>
      <c r="OO371" s="102" t="str">
        <f>IF(AND(OL371&gt;0,ON371&gt;0),ON371*OM294,"-")</f>
        <v>-</v>
      </c>
      <c r="OS371" s="112">
        <v>5</v>
      </c>
      <c r="OT371" s="4"/>
      <c r="OU371" s="108" t="str">
        <f>IF(OT371&gt;0,INDEX(Вхідні_дані!$A$1579:$F$1628,MATCH(OT371,Вхідні_дані!$C$1579:$C$1628,0),4),"-")</f>
        <v>-</v>
      </c>
      <c r="OV371" s="108" t="str">
        <f>IF(OT371&gt;0,(OU371)/OV9/OV10/60,"-")</f>
        <v>-</v>
      </c>
      <c r="OW371" s="102" t="str">
        <f>IF(AND(OT371&gt;0,OV371&gt;0),OV371*OU294,"-")</f>
        <v>-</v>
      </c>
      <c r="PA371" s="112">
        <v>5</v>
      </c>
      <c r="PB371" s="4"/>
      <c r="PC371" s="108" t="str">
        <f>IF(PB371&gt;0,INDEX(Вхідні_дані!$A$1579:$F$1628,MATCH(PB371,Вхідні_дані!$C$1579:$C$1628,0),4),"-")</f>
        <v>-</v>
      </c>
      <c r="PD371" s="108" t="str">
        <f>IF(PB371&gt;0,(PC371)/PD9/PD10/60,"-")</f>
        <v>-</v>
      </c>
      <c r="PE371" s="102" t="str">
        <f>IF(AND(PB371&gt;0,PD371&gt;0),PD371*PC294,"-")</f>
        <v>-</v>
      </c>
      <c r="PI371" s="112">
        <v>5</v>
      </c>
      <c r="PJ371" s="4"/>
      <c r="PK371" s="108" t="str">
        <f>IF(PJ371&gt;0,INDEX(Вхідні_дані!$A$1579:$F$1628,MATCH(PJ371,Вхідні_дані!$C$1579:$C$1628,0),4),"-")</f>
        <v>-</v>
      </c>
      <c r="PL371" s="108" t="str">
        <f>IF(PJ371&gt;0,(PK371)/PL9/PL10/60,"-")</f>
        <v>-</v>
      </c>
      <c r="PM371" s="102" t="str">
        <f>IF(AND(PJ371&gt;0,PL371&gt;0),PL371*PK294,"-")</f>
        <v>-</v>
      </c>
      <c r="PQ371" s="112">
        <v>5</v>
      </c>
      <c r="PR371" s="4"/>
      <c r="PS371" s="108" t="str">
        <f>IF(PR371&gt;0,INDEX(Вхідні_дані!$A$1579:$F$1628,MATCH(PR371,Вхідні_дані!$C$1579:$C$1628,0),4),"-")</f>
        <v>-</v>
      </c>
      <c r="PT371" s="108" t="str">
        <f>IF(PR371&gt;0,(PS371)/PT9/PT10/60,"-")</f>
        <v>-</v>
      </c>
      <c r="PU371" s="102" t="str">
        <f>IF(AND(PR371&gt;0,PT371&gt;0),PT371*PS294,"-")</f>
        <v>-</v>
      </c>
      <c r="PY371" s="112">
        <v>5</v>
      </c>
      <c r="PZ371" s="4"/>
      <c r="QA371" s="108" t="str">
        <f>IF(PZ371&gt;0,INDEX(Вхідні_дані!$A$1579:$F$1628,MATCH(PZ371,Вхідні_дані!$C$1579:$C$1628,0),4),"-")</f>
        <v>-</v>
      </c>
      <c r="QB371" s="108" t="str">
        <f>IF(PZ371&gt;0,(QA371)/QB9/QB10/60,"-")</f>
        <v>-</v>
      </c>
      <c r="QC371" s="102" t="str">
        <f>IF(AND(PZ371&gt;0,QB371&gt;0),QB371*QA294,"-")</f>
        <v>-</v>
      </c>
      <c r="QG371" s="112">
        <v>5</v>
      </c>
      <c r="QH371" s="4"/>
      <c r="QI371" s="108" t="str">
        <f>IF(QH371&gt;0,INDEX(Вхідні_дані!$A$1579:$F$1628,MATCH(QH371,Вхідні_дані!$C$1579:$C$1628,0),4),"-")</f>
        <v>-</v>
      </c>
      <c r="QJ371" s="108" t="str">
        <f>IF(QH371&gt;0,(QI371)/QJ9/QJ10/60,"-")</f>
        <v>-</v>
      </c>
      <c r="QK371" s="102" t="str">
        <f>IF(AND(QH371&gt;0,QJ371&gt;0),QJ371*QI294,"-")</f>
        <v>-</v>
      </c>
      <c r="QO371" s="112">
        <v>5</v>
      </c>
      <c r="QP371" s="4"/>
      <c r="QQ371" s="108" t="str">
        <f>IF(QP371&gt;0,INDEX(Вхідні_дані!$A$1579:$F$1628,MATCH(QP371,Вхідні_дані!$C$1579:$C$1628,0),4),"-")</f>
        <v>-</v>
      </c>
      <c r="QR371" s="108" t="str">
        <f>IF(QP371&gt;0,(QQ371)/QR9/QR10/60,"-")</f>
        <v>-</v>
      </c>
      <c r="QS371" s="102" t="str">
        <f>IF(AND(QP371&gt;0,QR371&gt;0),QR371*QQ294,"-")</f>
        <v>-</v>
      </c>
      <c r="QW371" s="112">
        <v>5</v>
      </c>
      <c r="QX371" s="4"/>
      <c r="QY371" s="108" t="str">
        <f>IF(QX371&gt;0,INDEX(Вхідні_дані!$A$1579:$F$1628,MATCH(QX371,Вхідні_дані!$C$1579:$C$1628,0),4),"-")</f>
        <v>-</v>
      </c>
      <c r="QZ371" s="108" t="str">
        <f>IF(QX371&gt;0,(QY371)/QZ9/QZ10/60,"-")</f>
        <v>-</v>
      </c>
      <c r="RA371" s="102" t="str">
        <f>IF(AND(QX371&gt;0,QZ371&gt;0),QZ371*QY294,"-")</f>
        <v>-</v>
      </c>
      <c r="RE371" s="112">
        <v>5</v>
      </c>
      <c r="RF371" s="4"/>
      <c r="RG371" s="108" t="str">
        <f>IF(RF371&gt;0,INDEX(Вхідні_дані!$A$1579:$F$1628,MATCH(RF371,Вхідні_дані!$C$1579:$C$1628,0),4),"-")</f>
        <v>-</v>
      </c>
      <c r="RH371" s="108" t="str">
        <f>IF(RF371&gt;0,(RG371)/RH9/RH10/60,"-")</f>
        <v>-</v>
      </c>
      <c r="RI371" s="102" t="str">
        <f>IF(AND(RF371&gt;0,RH371&gt;0),RH371*RG294,"-")</f>
        <v>-</v>
      </c>
      <c r="RM371" s="112">
        <v>5</v>
      </c>
      <c r="RN371" s="4"/>
      <c r="RO371" s="108" t="str">
        <f>IF(RN371&gt;0,INDEX(Вхідні_дані!$A$1579:$F$1628,MATCH(RN371,Вхідні_дані!$C$1579:$C$1628,0),4),"-")</f>
        <v>-</v>
      </c>
      <c r="RP371" s="108" t="str">
        <f>IF(RN371&gt;0,(RO371)/RP9/RP10/60,"-")</f>
        <v>-</v>
      </c>
      <c r="RQ371" s="102" t="str">
        <f>IF(AND(RN371&gt;0,RP371&gt;0),RP371*RO294,"-")</f>
        <v>-</v>
      </c>
      <c r="RU371" s="112">
        <v>5</v>
      </c>
      <c r="RV371" s="4"/>
      <c r="RW371" s="108" t="str">
        <f>IF(RV371&gt;0,INDEX(Вхідні_дані!$A$1579:$F$1628,MATCH(RV371,Вхідні_дані!$C$1579:$C$1628,0),4),"-")</f>
        <v>-</v>
      </c>
      <c r="RX371" s="108" t="str">
        <f>IF(RV371&gt;0,(RW371)/RX9/RX10/60,"-")</f>
        <v>-</v>
      </c>
      <c r="RY371" s="102" t="str">
        <f>IF(AND(RV371&gt;0,RX371&gt;0),RX371*RW294,"-")</f>
        <v>-</v>
      </c>
      <c r="SC371" s="112">
        <v>5</v>
      </c>
      <c r="SD371" s="4"/>
      <c r="SE371" s="108" t="str">
        <f>IF(SD371&gt;0,INDEX(Вхідні_дані!$A$1579:$F$1628,MATCH(SD371,Вхідні_дані!$C$1579:$C$1628,0),4),"-")</f>
        <v>-</v>
      </c>
      <c r="SF371" s="108" t="str">
        <f>IF(SD371&gt;0,(SE371)/SF9/SF10/60,"-")</f>
        <v>-</v>
      </c>
      <c r="SG371" s="102" t="str">
        <f>IF(AND(SD371&gt;0,SF371&gt;0),SF371*SE294,"-")</f>
        <v>-</v>
      </c>
      <c r="SK371" s="112">
        <v>5</v>
      </c>
      <c r="SL371" s="4"/>
      <c r="SM371" s="108" t="str">
        <f>IF(SL371&gt;0,INDEX(Вхідні_дані!$A$1579:$F$1628,MATCH(SL371,Вхідні_дані!$C$1579:$C$1628,0),4),"-")</f>
        <v>-</v>
      </c>
      <c r="SN371" s="108" t="str">
        <f>IF(SL371&gt;0,(SM371)/SN9/SN10/60,"-")</f>
        <v>-</v>
      </c>
      <c r="SO371" s="102" t="str">
        <f>IF(AND(SL371&gt;0,SN371&gt;0),SN371*SM294,"-")</f>
        <v>-</v>
      </c>
      <c r="SS371" s="112">
        <v>5</v>
      </c>
      <c r="ST371" s="4"/>
      <c r="SU371" s="108" t="str">
        <f>IF(ST371&gt;0,INDEX(Вхідні_дані!$A$1579:$F$1628,MATCH(ST371,Вхідні_дані!$C$1579:$C$1628,0),4),"-")</f>
        <v>-</v>
      </c>
      <c r="SV371" s="108" t="str">
        <f>IF(ST371&gt;0,(SU371)/SV9/SV10/60,"-")</f>
        <v>-</v>
      </c>
      <c r="SW371" s="102" t="str">
        <f>IF(AND(ST371&gt;0,SV371&gt;0),SV371*SU294,"-")</f>
        <v>-</v>
      </c>
      <c r="TA371" s="112">
        <v>5</v>
      </c>
      <c r="TB371" s="4"/>
      <c r="TC371" s="108" t="str">
        <f>IF(TB371&gt;0,INDEX(Вхідні_дані!$A$1579:$F$1628,MATCH(TB371,Вхідні_дані!$C$1579:$C$1628,0),4),"-")</f>
        <v>-</v>
      </c>
      <c r="TD371" s="108" t="str">
        <f>IF(TB371&gt;0,(TC371)/TD9/TD10/60,"-")</f>
        <v>-</v>
      </c>
      <c r="TE371" s="102" t="str">
        <f>IF(AND(TB371&gt;0,TD371&gt;0),TD371*TC294,"-")</f>
        <v>-</v>
      </c>
      <c r="TI371" s="112">
        <v>5</v>
      </c>
      <c r="TJ371" s="4"/>
      <c r="TK371" s="108" t="str">
        <f>IF(TJ371&gt;0,INDEX(Вхідні_дані!$A$1579:$F$1628,MATCH(TJ371,Вхідні_дані!$C$1579:$C$1628,0),4),"-")</f>
        <v>-</v>
      </c>
      <c r="TL371" s="108" t="str">
        <f>IF(TJ371&gt;0,(TK371)/TL9/TL10/60,"-")</f>
        <v>-</v>
      </c>
      <c r="TM371" s="102" t="str">
        <f>IF(AND(TJ371&gt;0,TL371&gt;0),TL371*TK294,"-")</f>
        <v>-</v>
      </c>
      <c r="TQ371" s="112">
        <v>5</v>
      </c>
      <c r="TR371" s="4"/>
      <c r="TS371" s="108" t="str">
        <f>IF(TR371&gt;0,INDEX(Вхідні_дані!$A$1579:$F$1628,MATCH(TR371,Вхідні_дані!$C$1579:$C$1628,0),4),"-")</f>
        <v>-</v>
      </c>
      <c r="TT371" s="108" t="str">
        <f>IF(TR371&gt;0,(TS371)/TT9/TT10/60,"-")</f>
        <v>-</v>
      </c>
      <c r="TU371" s="102" t="str">
        <f>IF(AND(TR371&gt;0,TT371&gt;0),TT371*TS294,"-")</f>
        <v>-</v>
      </c>
      <c r="TY371" s="112">
        <v>5</v>
      </c>
      <c r="TZ371" s="4"/>
      <c r="UA371" s="108" t="str">
        <f>IF(TZ371&gt;0,INDEX(Вхідні_дані!$A$1579:$F$1628,MATCH(TZ371,Вхідні_дані!$C$1579:$C$1628,0),4),"-")</f>
        <v>-</v>
      </c>
      <c r="UB371" s="108" t="str">
        <f>IF(TZ371&gt;0,(UA371)/UB9/UB10/60,"-")</f>
        <v>-</v>
      </c>
      <c r="UC371" s="102" t="str">
        <f>IF(AND(TZ371&gt;0,UB371&gt;0),UB371*UA294,"-")</f>
        <v>-</v>
      </c>
      <c r="UG371" s="112">
        <v>5</v>
      </c>
      <c r="UH371" s="4"/>
      <c r="UI371" s="108" t="str">
        <f>IF(UH371&gt;0,INDEX(Вхідні_дані!$A$1579:$F$1628,MATCH(UH371,Вхідні_дані!$C$1579:$C$1628,0),4),"-")</f>
        <v>-</v>
      </c>
      <c r="UJ371" s="108" t="str">
        <f>IF(UH371&gt;0,(UI371)/UJ9/UJ10/60,"-")</f>
        <v>-</v>
      </c>
      <c r="UK371" s="102" t="str">
        <f>IF(AND(UH371&gt;0,UJ371&gt;0),UJ371*UI294,"-")</f>
        <v>-</v>
      </c>
      <c r="UO371" s="112">
        <v>5</v>
      </c>
      <c r="UP371" s="4"/>
      <c r="UQ371" s="108" t="str">
        <f>IF(UP371&gt;0,INDEX(Вхідні_дані!$A$1579:$F$1628,MATCH(UP371,Вхідні_дані!$C$1579:$C$1628,0),4),"-")</f>
        <v>-</v>
      </c>
      <c r="UR371" s="108" t="str">
        <f>IF(UP371&gt;0,(UQ371)/UR9/UR10/60,"-")</f>
        <v>-</v>
      </c>
      <c r="US371" s="102" t="str">
        <f>IF(AND(UP371&gt;0,UR371&gt;0),UR371*UQ294,"-")</f>
        <v>-</v>
      </c>
      <c r="UW371" s="112">
        <v>5</v>
      </c>
      <c r="UX371" s="4"/>
      <c r="UY371" s="108" t="str">
        <f>IF(UX371&gt;0,INDEX(Вхідні_дані!$A$1579:$F$1628,MATCH(UX371,Вхідні_дані!$C$1579:$C$1628,0),4),"-")</f>
        <v>-</v>
      </c>
      <c r="UZ371" s="108" t="str">
        <f>IF(UX371&gt;0,(UY371)/UZ9/UZ10/60,"-")</f>
        <v>-</v>
      </c>
      <c r="VA371" s="102" t="str">
        <f>IF(AND(UX371&gt;0,UZ371&gt;0),UZ371*UY294,"-")</f>
        <v>-</v>
      </c>
      <c r="VE371" s="112">
        <v>5</v>
      </c>
      <c r="VF371" s="4"/>
      <c r="VG371" s="108" t="str">
        <f>IF(VF371&gt;0,INDEX(Вхідні_дані!$A$1579:$F$1628,MATCH(VF371,Вхідні_дані!$C$1579:$C$1628,0),4),"-")</f>
        <v>-</v>
      </c>
      <c r="VH371" s="108" t="str">
        <f>IF(VF371&gt;0,(VG371)/VH9/VH10/60,"-")</f>
        <v>-</v>
      </c>
      <c r="VI371" s="102" t="str">
        <f>IF(AND(VF371&gt;0,VH371&gt;0),VH371*VG294,"-")</f>
        <v>-</v>
      </c>
      <c r="VM371" s="112">
        <v>5</v>
      </c>
      <c r="VN371" s="4"/>
      <c r="VO371" s="108" t="str">
        <f>IF(VN371&gt;0,INDEX(Вхідні_дані!$A$1579:$F$1628,MATCH(VN371,Вхідні_дані!$C$1579:$C$1628,0),4),"-")</f>
        <v>-</v>
      </c>
      <c r="VP371" s="108" t="str">
        <f>IF(VN371&gt;0,(VO371)/VP9/VP10/60,"-")</f>
        <v>-</v>
      </c>
      <c r="VQ371" s="102" t="str">
        <f>IF(AND(VN371&gt;0,VP371&gt;0),VP371*VO294,"-")</f>
        <v>-</v>
      </c>
      <c r="VU371" s="112">
        <v>5</v>
      </c>
      <c r="VV371" s="4"/>
      <c r="VW371" s="108" t="str">
        <f>IF(VV371&gt;0,INDEX(Вхідні_дані!$A$1579:$F$1628,MATCH(VV371,Вхідні_дані!$C$1579:$C$1628,0),4),"-")</f>
        <v>-</v>
      </c>
      <c r="VX371" s="108" t="str">
        <f>IF(VV371&gt;0,(VW371)/VX9/VX10/60,"-")</f>
        <v>-</v>
      </c>
      <c r="VY371" s="102" t="str">
        <f>IF(AND(VV371&gt;0,VX371&gt;0),VX371*VW294,"-")</f>
        <v>-</v>
      </c>
      <c r="WC371" s="112">
        <v>5</v>
      </c>
      <c r="WD371" s="4"/>
      <c r="WE371" s="108" t="str">
        <f>IF(WD371&gt;0,INDEX(Вхідні_дані!$A$1579:$F$1628,MATCH(WD371,Вхідні_дані!$C$1579:$C$1628,0),4),"-")</f>
        <v>-</v>
      </c>
      <c r="WF371" s="108" t="str">
        <f>IF(WD371&gt;0,(WE371)/WF9/WF10/60,"-")</f>
        <v>-</v>
      </c>
      <c r="WG371" s="102" t="str">
        <f>IF(AND(WD371&gt;0,WF371&gt;0),WF371*WE294,"-")</f>
        <v>-</v>
      </c>
      <c r="WK371" s="112">
        <v>5</v>
      </c>
      <c r="WL371" s="4"/>
      <c r="WM371" s="108" t="str">
        <f>IF(WL371&gt;0,INDEX(Вхідні_дані!$A$1579:$F$1628,MATCH(WL371,Вхідні_дані!$C$1579:$C$1628,0),4),"-")</f>
        <v>-</v>
      </c>
      <c r="WN371" s="108" t="str">
        <f>IF(WL371&gt;0,(WM371)/WN9/WN10/60,"-")</f>
        <v>-</v>
      </c>
      <c r="WO371" s="102" t="str">
        <f>IF(AND(WL371&gt;0,WN371&gt;0),WN371*WM294,"-")</f>
        <v>-</v>
      </c>
      <c r="WS371" s="112">
        <v>5</v>
      </c>
      <c r="WT371" s="4"/>
      <c r="WU371" s="108" t="str">
        <f>IF(WT371&gt;0,INDEX(Вхідні_дані!$A$1579:$F$1628,MATCH(WT371,Вхідні_дані!$C$1579:$C$1628,0),4),"-")</f>
        <v>-</v>
      </c>
      <c r="WV371" s="108" t="str">
        <f>IF(WT371&gt;0,(WU371)/WV9/WV10/60,"-")</f>
        <v>-</v>
      </c>
      <c r="WW371" s="102" t="str">
        <f>IF(AND(WT371&gt;0,WV371&gt;0),WV371*WU294,"-")</f>
        <v>-</v>
      </c>
      <c r="XA371" s="112">
        <v>5</v>
      </c>
      <c r="XB371" s="4"/>
      <c r="XC371" s="108" t="str">
        <f>IF(XB371&gt;0,INDEX(Вхідні_дані!$A$1579:$F$1628,MATCH(XB371,Вхідні_дані!$C$1579:$C$1628,0),4),"-")</f>
        <v>-</v>
      </c>
      <c r="XD371" s="108" t="str">
        <f>IF(XB371&gt;0,(XC371)/XD9/XD10/60,"-")</f>
        <v>-</v>
      </c>
      <c r="XE371" s="102" t="str">
        <f>IF(AND(XB371&gt;0,XD371&gt;0),XD371*XC294,"-")</f>
        <v>-</v>
      </c>
      <c r="XI371" s="112">
        <v>5</v>
      </c>
      <c r="XJ371" s="4"/>
      <c r="XK371" s="108" t="str">
        <f>IF(XJ371&gt;0,INDEX(Вхідні_дані!$A$1579:$F$1628,MATCH(XJ371,Вхідні_дані!$C$1579:$C$1628,0),4),"-")</f>
        <v>-</v>
      </c>
      <c r="XL371" s="108" t="str">
        <f>IF(XJ371&gt;0,(XK371)/XL9/XL10/60,"-")</f>
        <v>-</v>
      </c>
      <c r="XM371" s="102" t="str">
        <f>IF(AND(XJ371&gt;0,XL371&gt;0),XL371*XK294,"-")</f>
        <v>-</v>
      </c>
      <c r="XQ371" s="112">
        <v>5</v>
      </c>
      <c r="XR371" s="4"/>
      <c r="XS371" s="108" t="str">
        <f>IF(XR371&gt;0,INDEX(Вхідні_дані!$A$1579:$F$1628,MATCH(XR371,Вхідні_дані!$C$1579:$C$1628,0),4),"-")</f>
        <v>-</v>
      </c>
      <c r="XT371" s="108" t="str">
        <f>IF(XR371&gt;0,(XS371)/XT9/XT10/60,"-")</f>
        <v>-</v>
      </c>
      <c r="XU371" s="102" t="str">
        <f>IF(AND(XR371&gt;0,XT371&gt;0),XT371*XS294,"-")</f>
        <v>-</v>
      </c>
      <c r="XY371" s="112">
        <v>5</v>
      </c>
      <c r="XZ371" s="4"/>
      <c r="YA371" s="108" t="str">
        <f>IF(XZ371&gt;0,INDEX(Вхідні_дані!$A$1579:$F$1628,MATCH(XZ371,Вхідні_дані!$C$1579:$C$1628,0),4),"-")</f>
        <v>-</v>
      </c>
      <c r="YB371" s="108" t="str">
        <f>IF(XZ371&gt;0,(YA371)/YB9/YB10/60,"-")</f>
        <v>-</v>
      </c>
      <c r="YC371" s="102" t="str">
        <f>IF(AND(XZ371&gt;0,YB371&gt;0),YB371*YA294,"-")</f>
        <v>-</v>
      </c>
      <c r="YG371" s="112">
        <v>5</v>
      </c>
      <c r="YH371" s="4"/>
      <c r="YI371" s="108" t="str">
        <f>IF(YH371&gt;0,INDEX(Вхідні_дані!$A$1579:$F$1628,MATCH(YH371,Вхідні_дані!$C$1579:$C$1628,0),4),"-")</f>
        <v>-</v>
      </c>
      <c r="YJ371" s="108" t="str">
        <f>IF(YH371&gt;0,(YI371)/YJ9/YJ10/60,"-")</f>
        <v>-</v>
      </c>
      <c r="YK371" s="102" t="str">
        <f>IF(AND(YH371&gt;0,YJ371&gt;0),YJ371*YI294,"-")</f>
        <v>-</v>
      </c>
      <c r="YO371" s="112">
        <v>5</v>
      </c>
      <c r="YP371" s="4"/>
      <c r="YQ371" s="108" t="str">
        <f>IF(YP371&gt;0,INDEX(Вхідні_дані!$A$1579:$F$1628,MATCH(YP371,Вхідні_дані!$C$1579:$C$1628,0),4),"-")</f>
        <v>-</v>
      </c>
      <c r="YR371" s="108" t="str">
        <f>IF(YP371&gt;0,(YQ371)/YR9/YR10/60,"-")</f>
        <v>-</v>
      </c>
      <c r="YS371" s="102" t="str">
        <f>IF(AND(YP371&gt;0,YR371&gt;0),YR371*YQ294,"-")</f>
        <v>-</v>
      </c>
      <c r="YW371" s="112">
        <v>5</v>
      </c>
      <c r="YX371" s="4"/>
      <c r="YY371" s="108" t="str">
        <f>IF(YX371&gt;0,INDEX(Вхідні_дані!$A$1579:$F$1628,MATCH(YX371,Вхідні_дані!$C$1579:$C$1628,0),4),"-")</f>
        <v>-</v>
      </c>
      <c r="YZ371" s="108" t="str">
        <f>IF(YX371&gt;0,(YY371)/YZ9/YZ10/60,"-")</f>
        <v>-</v>
      </c>
      <c r="ZA371" s="102" t="str">
        <f>IF(AND(YX371&gt;0,YZ371&gt;0),YZ371*YY294,"-")</f>
        <v>-</v>
      </c>
      <c r="ZE371" s="112">
        <v>5</v>
      </c>
      <c r="ZF371" s="4"/>
      <c r="ZG371" s="108" t="str">
        <f>IF(ZF371&gt;0,INDEX(Вхідні_дані!$A$1579:$F$1628,MATCH(ZF371,Вхідні_дані!$C$1579:$C$1628,0),4),"-")</f>
        <v>-</v>
      </c>
      <c r="ZH371" s="108" t="str">
        <f>IF(ZF371&gt;0,(ZG371)/ZH9/ZH10/60,"-")</f>
        <v>-</v>
      </c>
      <c r="ZI371" s="102" t="str">
        <f>IF(AND(ZF371&gt;0,ZH371&gt;0),ZH371*ZG294,"-")</f>
        <v>-</v>
      </c>
      <c r="ZM371" s="112">
        <v>5</v>
      </c>
      <c r="ZN371" s="4"/>
      <c r="ZO371" s="108" t="str">
        <f>IF(ZN371&gt;0,INDEX(Вхідні_дані!$A$1579:$F$1628,MATCH(ZN371,Вхідні_дані!$C$1579:$C$1628,0),4),"-")</f>
        <v>-</v>
      </c>
      <c r="ZP371" s="108" t="str">
        <f>IF(ZN371&gt;0,(ZO371)/ZP9/ZP10/60,"-")</f>
        <v>-</v>
      </c>
      <c r="ZQ371" s="102" t="str">
        <f>IF(AND(ZN371&gt;0,ZP371&gt;0),ZP371*ZO294,"-")</f>
        <v>-</v>
      </c>
      <c r="ZU371" s="112">
        <v>5</v>
      </c>
      <c r="ZV371" s="4"/>
      <c r="ZW371" s="108" t="str">
        <f>IF(ZV371&gt;0,INDEX(Вхідні_дані!$A$1579:$F$1628,MATCH(ZV371,Вхідні_дані!$C$1579:$C$1628,0),4),"-")</f>
        <v>-</v>
      </c>
      <c r="ZX371" s="108" t="str">
        <f>IF(ZV371&gt;0,(ZW371)/ZX9/ZX10/60,"-")</f>
        <v>-</v>
      </c>
      <c r="ZY371" s="102" t="str">
        <f>IF(AND(ZV371&gt;0,ZX371&gt;0),ZX371*ZW294,"-")</f>
        <v>-</v>
      </c>
      <c r="AAC371" s="112">
        <v>5</v>
      </c>
      <c r="AAD371" s="4"/>
      <c r="AAE371" s="108" t="str">
        <f>IF(AAD371&gt;0,INDEX(Вхідні_дані!$A$1579:$F$1628,MATCH(AAD371,Вхідні_дані!$C$1579:$C$1628,0),4),"-")</f>
        <v>-</v>
      </c>
      <c r="AAF371" s="108" t="str">
        <f>IF(AAD371&gt;0,(AAE371)/AAF9/AAF10/60,"-")</f>
        <v>-</v>
      </c>
      <c r="AAG371" s="102" t="str">
        <f>IF(AND(AAD371&gt;0,AAF371&gt;0),AAF371*AAE294,"-")</f>
        <v>-</v>
      </c>
      <c r="AAK371" s="112">
        <v>5</v>
      </c>
      <c r="AAL371" s="4"/>
      <c r="AAM371" s="108" t="str">
        <f>IF(AAL371&gt;0,INDEX(Вхідні_дані!$A$1579:$F$1628,MATCH(AAL371,Вхідні_дані!$C$1579:$C$1628,0),4),"-")</f>
        <v>-</v>
      </c>
      <c r="AAN371" s="108" t="str">
        <f>IF(AAL371&gt;0,(AAM371)/AAN9/AAN10/60,"-")</f>
        <v>-</v>
      </c>
      <c r="AAO371" s="102" t="str">
        <f>IF(AND(AAL371&gt;0,AAN371&gt;0),AAN371*AAM294,"-")</f>
        <v>-</v>
      </c>
      <c r="AAS371" s="112">
        <v>5</v>
      </c>
      <c r="AAT371" s="4"/>
      <c r="AAU371" s="108" t="str">
        <f>IF(AAT371&gt;0,INDEX(Вхідні_дані!$A$1579:$F$1628,MATCH(AAT371,Вхідні_дані!$C$1579:$C$1628,0),4),"-")</f>
        <v>-</v>
      </c>
      <c r="AAV371" s="108" t="str">
        <f>IF(AAT371&gt;0,(AAU371)/AAV9/AAV10/60,"-")</f>
        <v>-</v>
      </c>
      <c r="AAW371" s="102" t="str">
        <f>IF(AND(AAT371&gt;0,AAV371&gt;0),AAV371*AAU294,"-")</f>
        <v>-</v>
      </c>
      <c r="ABA371" s="112">
        <v>5</v>
      </c>
      <c r="ABB371" s="4"/>
      <c r="ABC371" s="108" t="str">
        <f>IF(ABB371&gt;0,INDEX(Вхідні_дані!$A$1579:$F$1628,MATCH(ABB371,Вхідні_дані!$C$1579:$C$1628,0),4),"-")</f>
        <v>-</v>
      </c>
      <c r="ABD371" s="108" t="str">
        <f>IF(ABB371&gt;0,(ABC371)/ABD9/ABD10/60,"-")</f>
        <v>-</v>
      </c>
      <c r="ABE371" s="102" t="str">
        <f>IF(AND(ABB371&gt;0,ABD371&gt;0),ABD371*ABC294,"-")</f>
        <v>-</v>
      </c>
      <c r="ABI371" s="112">
        <v>5</v>
      </c>
      <c r="ABJ371" s="4"/>
      <c r="ABK371" s="108" t="str">
        <f>IF(ABJ371&gt;0,INDEX(Вхідні_дані!$A$1579:$F$1628,MATCH(ABJ371,Вхідні_дані!$C$1579:$C$1628,0),4),"-")</f>
        <v>-</v>
      </c>
      <c r="ABL371" s="108" t="str">
        <f>IF(ABJ371&gt;0,(ABK371)/ABL9/ABL10/60,"-")</f>
        <v>-</v>
      </c>
      <c r="ABM371" s="102" t="str">
        <f>IF(AND(ABJ371&gt;0,ABL371&gt;0),ABL371*ABK294,"-")</f>
        <v>-</v>
      </c>
      <c r="ABQ371" s="112">
        <v>5</v>
      </c>
      <c r="ABR371" s="4"/>
      <c r="ABS371" s="108" t="str">
        <f>IF(ABR371&gt;0,INDEX(Вхідні_дані!$A$1579:$F$1628,MATCH(ABR371,Вхідні_дані!$C$1579:$C$1628,0),4),"-")</f>
        <v>-</v>
      </c>
      <c r="ABT371" s="108" t="str">
        <f>IF(ABR371&gt;0,(ABS371)/ABT9/ABT10/60,"-")</f>
        <v>-</v>
      </c>
      <c r="ABU371" s="102" t="str">
        <f>IF(AND(ABR371&gt;0,ABT371&gt;0),ABT371*ABS294,"-")</f>
        <v>-</v>
      </c>
      <c r="ABY371" s="112">
        <v>5</v>
      </c>
      <c r="ABZ371" s="4"/>
      <c r="ACA371" s="108" t="str">
        <f>IF(ABZ371&gt;0,INDEX(Вхідні_дані!$A$1579:$F$1628,MATCH(ABZ371,Вхідні_дані!$C$1579:$C$1628,0),4),"-")</f>
        <v>-</v>
      </c>
      <c r="ACB371" s="108" t="str">
        <f>IF(ABZ371&gt;0,(ACA371)/ACB9/ACB10/60,"-")</f>
        <v>-</v>
      </c>
      <c r="ACC371" s="102" t="str">
        <f>IF(AND(ABZ371&gt;0,ACB371&gt;0),ACB371*ACA294,"-")</f>
        <v>-</v>
      </c>
      <c r="ACG371" s="112">
        <v>5</v>
      </c>
      <c r="ACH371" s="4"/>
      <c r="ACI371" s="108" t="str">
        <f>IF(ACH371&gt;0,INDEX(Вхідні_дані!$A$1579:$F$1628,MATCH(ACH371,Вхідні_дані!$C$1579:$C$1628,0),4),"-")</f>
        <v>-</v>
      </c>
      <c r="ACJ371" s="108" t="str">
        <f>IF(ACH371&gt;0,(ACI371)/ACJ9/ACJ10/60,"-")</f>
        <v>-</v>
      </c>
      <c r="ACK371" s="102" t="str">
        <f>IF(AND(ACH371&gt;0,ACJ371&gt;0),ACJ371*ACI294,"-")</f>
        <v>-</v>
      </c>
      <c r="ACO371" s="112">
        <v>5</v>
      </c>
      <c r="ACP371" s="4"/>
      <c r="ACQ371" s="108" t="str">
        <f>IF(ACP371&gt;0,INDEX(Вхідні_дані!$A$1579:$F$1628,MATCH(ACP371,Вхідні_дані!$C$1579:$C$1628,0),4),"-")</f>
        <v>-</v>
      </c>
      <c r="ACR371" s="108" t="str">
        <f>IF(ACP371&gt;0,(ACQ371)/ACR9/ACR10/60,"-")</f>
        <v>-</v>
      </c>
      <c r="ACS371" s="102" t="str">
        <f>IF(AND(ACP371&gt;0,ACR371&gt;0),ACR371*ACQ294,"-")</f>
        <v>-</v>
      </c>
      <c r="ACW371" s="112">
        <v>5</v>
      </c>
      <c r="ACX371" s="4"/>
      <c r="ACY371" s="108" t="str">
        <f>IF(ACX371&gt;0,INDEX(Вхідні_дані!$A$1579:$F$1628,MATCH(ACX371,Вхідні_дані!$C$1579:$C$1628,0),4),"-")</f>
        <v>-</v>
      </c>
      <c r="ACZ371" s="108" t="str">
        <f>IF(ACX371&gt;0,(ACY371)/ACZ9/ACZ10/60,"-")</f>
        <v>-</v>
      </c>
      <c r="ADA371" s="102" t="str">
        <f>IF(AND(ACX371&gt;0,ACZ371&gt;0),ACZ371*ACY294,"-")</f>
        <v>-</v>
      </c>
      <c r="ADE371" s="112">
        <v>5</v>
      </c>
      <c r="ADF371" s="4"/>
      <c r="ADG371" s="108" t="str">
        <f>IF(ADF371&gt;0,INDEX(Вхідні_дані!$A$1579:$F$1628,MATCH(ADF371,Вхідні_дані!$C$1579:$C$1628,0),4),"-")</f>
        <v>-</v>
      </c>
      <c r="ADH371" s="108" t="str">
        <f>IF(ADF371&gt;0,(ADG371)/ADH9/ADH10/60,"-")</f>
        <v>-</v>
      </c>
      <c r="ADI371" s="102" t="str">
        <f>IF(AND(ADF371&gt;0,ADH371&gt;0),ADH371*ADG294,"-")</f>
        <v>-</v>
      </c>
      <c r="ADM371" s="112">
        <v>5</v>
      </c>
      <c r="ADN371" s="4"/>
      <c r="ADO371" s="108" t="str">
        <f>IF(ADN371&gt;0,INDEX(Вхідні_дані!$A$1579:$F$1628,MATCH(ADN371,Вхідні_дані!$C$1579:$C$1628,0),4),"-")</f>
        <v>-</v>
      </c>
      <c r="ADP371" s="108" t="str">
        <f>IF(ADN371&gt;0,(ADO371)/ADP9/ADP10/60,"-")</f>
        <v>-</v>
      </c>
      <c r="ADQ371" s="102" t="str">
        <f>IF(AND(ADN371&gt;0,ADP371&gt;0),ADP371*ADO294,"-")</f>
        <v>-</v>
      </c>
    </row>
    <row r="372" spans="1:800" ht="44.25" customHeight="1" outlineLevel="2" x14ac:dyDescent="0.25">
      <c r="A372" s="112">
        <v>6</v>
      </c>
      <c r="B372" s="4"/>
      <c r="C372" s="108" t="str">
        <f>IF(B372&gt;0,INDEX(Вхідні_дані!$A$1579:$F$1628,MATCH(B372,Вхідні_дані!$C$1579:$C$1628,0),4),"-")</f>
        <v>-</v>
      </c>
      <c r="D372" s="108" t="str">
        <f>IF(B372&gt;0,(C372)/D9/D10/60,"-")</f>
        <v>-</v>
      </c>
      <c r="E372" s="102" t="str">
        <f>IF(AND(B372&gt;0,D372&gt;0),D372*C294,"-")</f>
        <v>-</v>
      </c>
      <c r="I372" s="112">
        <v>6</v>
      </c>
      <c r="J372" s="4"/>
      <c r="K372" s="108" t="str">
        <f>IF(J372&gt;0,INDEX(Вхідні_дані!$A$1579:$F$1628,MATCH(J372,Вхідні_дані!$C$1579:$C$1628,0),4),"-")</f>
        <v>-</v>
      </c>
      <c r="L372" s="108" t="str">
        <f>IF(J372&gt;0,(K372)/L9/L10/60,"-")</f>
        <v>-</v>
      </c>
      <c r="M372" s="102" t="str">
        <f>IF(AND(J372&gt;0,L372&gt;0),L372*K294,"-")</f>
        <v>-</v>
      </c>
      <c r="Q372" s="112">
        <v>6</v>
      </c>
      <c r="R372" s="4"/>
      <c r="S372" s="108" t="str">
        <f>IF(R372&gt;0,INDEX(Вхідні_дані!$A$1579:$F$1628,MATCH(R372,Вхідні_дані!$C$1579:$C$1628,0),4),"-")</f>
        <v>-</v>
      </c>
      <c r="T372" s="108" t="str">
        <f>IF(R372&gt;0,(S372)/T9/T10/60,"-")</f>
        <v>-</v>
      </c>
      <c r="U372" s="102" t="str">
        <f>IF(AND(R372&gt;0,T372&gt;0),T372*S294,"-")</f>
        <v>-</v>
      </c>
      <c r="Y372" s="112">
        <v>6</v>
      </c>
      <c r="Z372" s="4"/>
      <c r="AA372" s="108" t="str">
        <f>IF(Z372&gt;0,INDEX(Вхідні_дані!$A$1579:$F$1628,MATCH(Z372,Вхідні_дані!$C$1579:$C$1628,0),4),"-")</f>
        <v>-</v>
      </c>
      <c r="AB372" s="108" t="str">
        <f>IF(Z372&gt;0,(AA372)/AB9/AB10/60,"-")</f>
        <v>-</v>
      </c>
      <c r="AC372" s="102" t="str">
        <f>IF(AND(Z372&gt;0,AB372&gt;0),AB372*AA294,"-")</f>
        <v>-</v>
      </c>
      <c r="AG372" s="112">
        <v>6</v>
      </c>
      <c r="AH372" s="4"/>
      <c r="AI372" s="108" t="str">
        <f>IF(AH372&gt;0,INDEX(Вхідні_дані!$A$1579:$F$1628,MATCH(AH372,Вхідні_дані!$C$1579:$C$1628,0),4),"-")</f>
        <v>-</v>
      </c>
      <c r="AJ372" s="108" t="str">
        <f>IF(AH372&gt;0,(AI372)/AJ9/AJ10/60,"-")</f>
        <v>-</v>
      </c>
      <c r="AK372" s="102" t="str">
        <f>IF(AND(AH372&gt;0,AJ372&gt;0),AJ372*AI294,"-")</f>
        <v>-</v>
      </c>
      <c r="AO372" s="112">
        <v>6</v>
      </c>
      <c r="AP372" s="4"/>
      <c r="AQ372" s="108" t="str">
        <f>IF(AP372&gt;0,INDEX(Вхідні_дані!$A$1579:$F$1628,MATCH(AP372,Вхідні_дані!$C$1579:$C$1628,0),4),"-")</f>
        <v>-</v>
      </c>
      <c r="AR372" s="108" t="str">
        <f>IF(AP372&gt;0,(AQ372)/AR9/AR10/60,"-")</f>
        <v>-</v>
      </c>
      <c r="AS372" s="102" t="str">
        <f>IF(AND(AP372&gt;0,AR372&gt;0),AR372*AQ294,"-")</f>
        <v>-</v>
      </c>
      <c r="AW372" s="112">
        <v>6</v>
      </c>
      <c r="AX372" s="4"/>
      <c r="AY372" s="108" t="str">
        <f>IF(AX372&gt;0,INDEX(Вхідні_дані!$A$1579:$F$1628,MATCH(AX372,Вхідні_дані!$C$1579:$C$1628,0),4),"-")</f>
        <v>-</v>
      </c>
      <c r="AZ372" s="108" t="str">
        <f>IF(AX372&gt;0,(AY372)/AZ9/AZ10/60,"-")</f>
        <v>-</v>
      </c>
      <c r="BA372" s="102" t="str">
        <f>IF(AND(AX372&gt;0,AZ372&gt;0),AZ372*AY294,"-")</f>
        <v>-</v>
      </c>
      <c r="BE372" s="112">
        <v>6</v>
      </c>
      <c r="BF372" s="4"/>
      <c r="BG372" s="108" t="str">
        <f>IF(BF372&gt;0,INDEX(Вхідні_дані!$A$1579:$F$1628,MATCH(BF372,Вхідні_дані!$C$1579:$C$1628,0),4),"-")</f>
        <v>-</v>
      </c>
      <c r="BH372" s="108" t="str">
        <f>IF(BF372&gt;0,(BG372)/BH9/BH10/60,"-")</f>
        <v>-</v>
      </c>
      <c r="BI372" s="102" t="str">
        <f>IF(AND(BF372&gt;0,BH372&gt;0),BH372*BG294,"-")</f>
        <v>-</v>
      </c>
      <c r="BM372" s="112">
        <v>6</v>
      </c>
      <c r="BN372" s="4"/>
      <c r="BO372" s="108" t="str">
        <f>IF(BN372&gt;0,INDEX(Вхідні_дані!$A$1579:$F$1628,MATCH(BN372,Вхідні_дані!$C$1579:$C$1628,0),4),"-")</f>
        <v>-</v>
      </c>
      <c r="BP372" s="108" t="str">
        <f>IF(BN372&gt;0,(BO372)/BP9/BP10/60,"-")</f>
        <v>-</v>
      </c>
      <c r="BQ372" s="102" t="str">
        <f>IF(AND(BN372&gt;0,BP372&gt;0),BP372*BO294,"-")</f>
        <v>-</v>
      </c>
      <c r="BU372" s="112">
        <v>6</v>
      </c>
      <c r="BV372" s="4"/>
      <c r="BW372" s="108" t="str">
        <f>IF(BV372&gt;0,INDEX(Вхідні_дані!$A$1579:$F$1628,MATCH(BV372,Вхідні_дані!$C$1579:$C$1628,0),4),"-")</f>
        <v>-</v>
      </c>
      <c r="BX372" s="108" t="str">
        <f>IF(BV372&gt;0,(BW372)/BX9/BX10/60,"-")</f>
        <v>-</v>
      </c>
      <c r="BY372" s="102" t="str">
        <f>IF(AND(BV372&gt;0,BX372&gt;0),BX372*BW294,"-")</f>
        <v>-</v>
      </c>
      <c r="CC372" s="112">
        <v>6</v>
      </c>
      <c r="CD372" s="4"/>
      <c r="CE372" s="108" t="str">
        <f>IF(CD372&gt;0,INDEX(Вхідні_дані!$A$1579:$F$1628,MATCH(CD372,Вхідні_дані!$C$1579:$C$1628,0),4),"-")</f>
        <v>-</v>
      </c>
      <c r="CF372" s="108" t="str">
        <f>IF(CD372&gt;0,(CE372)/CF9/CF10/60,"-")</f>
        <v>-</v>
      </c>
      <c r="CG372" s="102" t="str">
        <f>IF(AND(CD372&gt;0,CF372&gt;0),CF372*CE294,"-")</f>
        <v>-</v>
      </c>
      <c r="CK372" s="112">
        <v>6</v>
      </c>
      <c r="CL372" s="4"/>
      <c r="CM372" s="108" t="str">
        <f>IF(CL372&gt;0,INDEX(Вхідні_дані!$A$1579:$F$1628,MATCH(CL372,Вхідні_дані!$C$1579:$C$1628,0),4),"-")</f>
        <v>-</v>
      </c>
      <c r="CN372" s="108" t="str">
        <f>IF(CL372&gt;0,(CM372)/CN9/CN10/60,"-")</f>
        <v>-</v>
      </c>
      <c r="CO372" s="102" t="str">
        <f>IF(AND(CL372&gt;0,CN372&gt;0),CN372*CM294,"-")</f>
        <v>-</v>
      </c>
      <c r="CS372" s="112">
        <v>6</v>
      </c>
      <c r="CT372" s="4"/>
      <c r="CU372" s="108" t="str">
        <f>IF(CT372&gt;0,INDEX(Вхідні_дані!$A$1579:$F$1628,MATCH(CT372,Вхідні_дані!$C$1579:$C$1628,0),4),"-")</f>
        <v>-</v>
      </c>
      <c r="CV372" s="108" t="str">
        <f>IF(CT372&gt;0,(CU372)/CV9/CV10/60,"-")</f>
        <v>-</v>
      </c>
      <c r="CW372" s="102" t="str">
        <f>IF(AND(CT372&gt;0,CV372&gt;0),CV372*CU294,"-")</f>
        <v>-</v>
      </c>
      <c r="DA372" s="112">
        <v>6</v>
      </c>
      <c r="DB372" s="4"/>
      <c r="DC372" s="108" t="str">
        <f>IF(DB372&gt;0,INDEX(Вхідні_дані!$A$1579:$F$1628,MATCH(DB372,Вхідні_дані!$C$1579:$C$1628,0),4),"-")</f>
        <v>-</v>
      </c>
      <c r="DD372" s="108" t="str">
        <f>IF(DB372&gt;0,(DC372)/DD9/DD10/60,"-")</f>
        <v>-</v>
      </c>
      <c r="DE372" s="102" t="str">
        <f>IF(AND(DB372&gt;0,DD372&gt;0),DD372*DC294,"-")</f>
        <v>-</v>
      </c>
      <c r="DI372" s="112">
        <v>6</v>
      </c>
      <c r="DJ372" s="4"/>
      <c r="DK372" s="108" t="str">
        <f>IF(DJ372&gt;0,INDEX(Вхідні_дані!$A$1579:$F$1628,MATCH(DJ372,Вхідні_дані!$C$1579:$C$1628,0),4),"-")</f>
        <v>-</v>
      </c>
      <c r="DL372" s="108" t="str">
        <f>IF(DJ372&gt;0,(DK372)/DL9/DL10/60,"-")</f>
        <v>-</v>
      </c>
      <c r="DM372" s="102" t="str">
        <f>IF(AND(DJ372&gt;0,DL372&gt;0),DL372*DK294,"-")</f>
        <v>-</v>
      </c>
      <c r="DQ372" s="112">
        <v>6</v>
      </c>
      <c r="DR372" s="4"/>
      <c r="DS372" s="108" t="str">
        <f>IF(DR372&gt;0,INDEX(Вхідні_дані!$A$1579:$F$1628,MATCH(DR372,Вхідні_дані!$C$1579:$C$1628,0),4),"-")</f>
        <v>-</v>
      </c>
      <c r="DT372" s="108" t="str">
        <f>IF(DR372&gt;0,(DS372)/DT9/DT10/60,"-")</f>
        <v>-</v>
      </c>
      <c r="DU372" s="102" t="str">
        <f>IF(AND(DR372&gt;0,DT372&gt;0),DT372*DS294,"-")</f>
        <v>-</v>
      </c>
      <c r="DY372" s="112">
        <v>6</v>
      </c>
      <c r="DZ372" s="4"/>
      <c r="EA372" s="108" t="str">
        <f>IF(DZ372&gt;0,INDEX(Вхідні_дані!$A$1579:$F$1628,MATCH(DZ372,Вхідні_дані!$C$1579:$C$1628,0),4),"-")</f>
        <v>-</v>
      </c>
      <c r="EB372" s="108" t="str">
        <f>IF(DZ372&gt;0,(EA372)/EB9/EB10/60,"-")</f>
        <v>-</v>
      </c>
      <c r="EC372" s="102" t="str">
        <f>IF(AND(DZ372&gt;0,EB372&gt;0),EB372*EA294,"-")</f>
        <v>-</v>
      </c>
      <c r="EG372" s="112">
        <v>6</v>
      </c>
      <c r="EH372" s="4"/>
      <c r="EI372" s="108" t="str">
        <f>IF(EH372&gt;0,INDEX(Вхідні_дані!$A$1579:$F$1628,MATCH(EH372,Вхідні_дані!$C$1579:$C$1628,0),4),"-")</f>
        <v>-</v>
      </c>
      <c r="EJ372" s="108" t="str">
        <f>IF(EH372&gt;0,(EI372)/EJ9/EJ10/60,"-")</f>
        <v>-</v>
      </c>
      <c r="EK372" s="102" t="str">
        <f>IF(AND(EH372&gt;0,EJ372&gt;0),EJ372*EI294,"-")</f>
        <v>-</v>
      </c>
      <c r="EO372" s="112">
        <v>6</v>
      </c>
      <c r="EP372" s="4"/>
      <c r="EQ372" s="108" t="str">
        <f>IF(EP372&gt;0,INDEX(Вхідні_дані!$A$1579:$F$1628,MATCH(EP372,Вхідні_дані!$C$1579:$C$1628,0),4),"-")</f>
        <v>-</v>
      </c>
      <c r="ER372" s="108" t="str">
        <f>IF(EP372&gt;0,(EQ372)/ER9/ER10/60,"-")</f>
        <v>-</v>
      </c>
      <c r="ES372" s="102" t="str">
        <f>IF(AND(EP372&gt;0,ER372&gt;0),ER372*EQ294,"-")</f>
        <v>-</v>
      </c>
      <c r="EW372" s="112">
        <v>6</v>
      </c>
      <c r="EX372" s="4"/>
      <c r="EY372" s="108" t="str">
        <f>IF(EX372&gt;0,INDEX(Вхідні_дані!$A$1579:$F$1628,MATCH(EX372,Вхідні_дані!$C$1579:$C$1628,0),4),"-")</f>
        <v>-</v>
      </c>
      <c r="EZ372" s="108" t="str">
        <f>IF(EX372&gt;0,(EY372)/EZ9/EZ10/60,"-")</f>
        <v>-</v>
      </c>
      <c r="FA372" s="102" t="str">
        <f>IF(AND(EX372&gt;0,EZ372&gt;0),EZ372*EY294,"-")</f>
        <v>-</v>
      </c>
      <c r="FE372" s="112">
        <v>6</v>
      </c>
      <c r="FF372" s="4"/>
      <c r="FG372" s="108" t="str">
        <f>IF(FF372&gt;0,INDEX(Вхідні_дані!$A$1579:$F$1628,MATCH(FF372,Вхідні_дані!$C$1579:$C$1628,0),4),"-")</f>
        <v>-</v>
      </c>
      <c r="FH372" s="108" t="str">
        <f>IF(FF372&gt;0,(FG372)/FH9/FH10/60,"-")</f>
        <v>-</v>
      </c>
      <c r="FI372" s="102" t="str">
        <f>IF(AND(FF372&gt;0,FH372&gt;0),FH372*FG294,"-")</f>
        <v>-</v>
      </c>
      <c r="FM372" s="112">
        <v>6</v>
      </c>
      <c r="FN372" s="4"/>
      <c r="FO372" s="108" t="str">
        <f>IF(FN372&gt;0,INDEX(Вхідні_дані!$A$1579:$F$1628,MATCH(FN372,Вхідні_дані!$C$1579:$C$1628,0),4),"-")</f>
        <v>-</v>
      </c>
      <c r="FP372" s="108" t="str">
        <f>IF(FN372&gt;0,(FO372)/FP9/FP10/60,"-")</f>
        <v>-</v>
      </c>
      <c r="FQ372" s="102" t="str">
        <f>IF(AND(FN372&gt;0,FP372&gt;0),FP372*FO294,"-")</f>
        <v>-</v>
      </c>
      <c r="FU372" s="112">
        <v>6</v>
      </c>
      <c r="FV372" s="4"/>
      <c r="FW372" s="108" t="str">
        <f>IF(FV372&gt;0,INDEX(Вхідні_дані!$A$1579:$F$1628,MATCH(FV372,Вхідні_дані!$C$1579:$C$1628,0),4),"-")</f>
        <v>-</v>
      </c>
      <c r="FX372" s="108" t="str">
        <f>IF(FV372&gt;0,(FW372)/FX9/FX10/60,"-")</f>
        <v>-</v>
      </c>
      <c r="FY372" s="102" t="str">
        <f>IF(AND(FV372&gt;0,FX372&gt;0),FX372*FW294,"-")</f>
        <v>-</v>
      </c>
      <c r="GC372" s="112">
        <v>6</v>
      </c>
      <c r="GD372" s="4"/>
      <c r="GE372" s="108" t="str">
        <f>IF(GD372&gt;0,INDEX(Вхідні_дані!$A$1579:$F$1628,MATCH(GD372,Вхідні_дані!$C$1579:$C$1628,0),4),"-")</f>
        <v>-</v>
      </c>
      <c r="GF372" s="108" t="str">
        <f>IF(GD372&gt;0,(GE372)/GF9/GF10/60,"-")</f>
        <v>-</v>
      </c>
      <c r="GG372" s="102" t="str">
        <f>IF(AND(GD372&gt;0,GF372&gt;0),GF372*GE294,"-")</f>
        <v>-</v>
      </c>
      <c r="GK372" s="112">
        <v>6</v>
      </c>
      <c r="GL372" s="4"/>
      <c r="GM372" s="108" t="str">
        <f>IF(GL372&gt;0,INDEX(Вхідні_дані!$A$1579:$F$1628,MATCH(GL372,Вхідні_дані!$C$1579:$C$1628,0),4),"-")</f>
        <v>-</v>
      </c>
      <c r="GN372" s="108" t="str">
        <f>IF(GL372&gt;0,(GM372)/GN9/GN10/60,"-")</f>
        <v>-</v>
      </c>
      <c r="GO372" s="102" t="str">
        <f>IF(AND(GL372&gt;0,GN372&gt;0),GN372*GM294,"-")</f>
        <v>-</v>
      </c>
      <c r="GS372" s="112">
        <v>6</v>
      </c>
      <c r="GT372" s="4"/>
      <c r="GU372" s="108" t="str">
        <f>IF(GT372&gt;0,INDEX(Вхідні_дані!$A$1579:$F$1628,MATCH(GT372,Вхідні_дані!$C$1579:$C$1628,0),4),"-")</f>
        <v>-</v>
      </c>
      <c r="GV372" s="108" t="str">
        <f>IF(GT372&gt;0,(GU372)/GV9/GV10/60,"-")</f>
        <v>-</v>
      </c>
      <c r="GW372" s="102" t="str">
        <f>IF(AND(GT372&gt;0,GV372&gt;0),GV372*GU294,"-")</f>
        <v>-</v>
      </c>
      <c r="HA372" s="112">
        <v>6</v>
      </c>
      <c r="HB372" s="4"/>
      <c r="HC372" s="108" t="str">
        <f>IF(HB372&gt;0,INDEX(Вхідні_дані!$A$1579:$F$1628,MATCH(HB372,Вхідні_дані!$C$1579:$C$1628,0),4),"-")</f>
        <v>-</v>
      </c>
      <c r="HD372" s="108" t="str">
        <f>IF(HB372&gt;0,(HC372)/HD9/HD10/60,"-")</f>
        <v>-</v>
      </c>
      <c r="HE372" s="102" t="str">
        <f>IF(AND(HB372&gt;0,HD372&gt;0),HD372*HC294,"-")</f>
        <v>-</v>
      </c>
      <c r="HI372" s="112">
        <v>6</v>
      </c>
      <c r="HJ372" s="4"/>
      <c r="HK372" s="108" t="str">
        <f>IF(HJ372&gt;0,INDEX(Вхідні_дані!$A$1579:$F$1628,MATCH(HJ372,Вхідні_дані!$C$1579:$C$1628,0),4),"-")</f>
        <v>-</v>
      </c>
      <c r="HL372" s="108" t="str">
        <f>IF(HJ372&gt;0,(HK372)/HL9/HL10/60,"-")</f>
        <v>-</v>
      </c>
      <c r="HM372" s="102" t="str">
        <f>IF(AND(HJ372&gt;0,HL372&gt;0),HL372*HK294,"-")</f>
        <v>-</v>
      </c>
      <c r="HQ372" s="112">
        <v>6</v>
      </c>
      <c r="HR372" s="4"/>
      <c r="HS372" s="108" t="str">
        <f>IF(HR372&gt;0,INDEX(Вхідні_дані!$A$1579:$F$1628,MATCH(HR372,Вхідні_дані!$C$1579:$C$1628,0),4),"-")</f>
        <v>-</v>
      </c>
      <c r="HT372" s="108" t="str">
        <f>IF(HR372&gt;0,(HS372)/HT9/HT10/60,"-")</f>
        <v>-</v>
      </c>
      <c r="HU372" s="102" t="str">
        <f>IF(AND(HR372&gt;0,HT372&gt;0),HT372*HS294,"-")</f>
        <v>-</v>
      </c>
      <c r="HY372" s="112">
        <v>6</v>
      </c>
      <c r="HZ372" s="4"/>
      <c r="IA372" s="108" t="str">
        <f>IF(HZ372&gt;0,INDEX(Вхідні_дані!$A$1579:$F$1628,MATCH(HZ372,Вхідні_дані!$C$1579:$C$1628,0),4),"-")</f>
        <v>-</v>
      </c>
      <c r="IB372" s="108" t="str">
        <f>IF(HZ372&gt;0,(IA372)/IB9/IB10/60,"-")</f>
        <v>-</v>
      </c>
      <c r="IC372" s="102" t="str">
        <f>IF(AND(HZ372&gt;0,IB372&gt;0),IB372*IA294,"-")</f>
        <v>-</v>
      </c>
      <c r="IG372" s="112">
        <v>6</v>
      </c>
      <c r="IH372" s="4"/>
      <c r="II372" s="108" t="str">
        <f>IF(IH372&gt;0,INDEX(Вхідні_дані!$A$1579:$F$1628,MATCH(IH372,Вхідні_дані!$C$1579:$C$1628,0),4),"-")</f>
        <v>-</v>
      </c>
      <c r="IJ372" s="108" t="str">
        <f>IF(IH372&gt;0,(II372)/IJ9/IJ10/60,"-")</f>
        <v>-</v>
      </c>
      <c r="IK372" s="102" t="str">
        <f>IF(AND(IH372&gt;0,IJ372&gt;0),IJ372*II294,"-")</f>
        <v>-</v>
      </c>
      <c r="IO372" s="112">
        <v>6</v>
      </c>
      <c r="IP372" s="4"/>
      <c r="IQ372" s="108" t="str">
        <f>IF(IP372&gt;0,INDEX(Вхідні_дані!$A$1579:$F$1628,MATCH(IP372,Вхідні_дані!$C$1579:$C$1628,0),4),"-")</f>
        <v>-</v>
      </c>
      <c r="IR372" s="108" t="str">
        <f>IF(IP372&gt;0,(IQ372)/IR9/IR10/60,"-")</f>
        <v>-</v>
      </c>
      <c r="IS372" s="102" t="str">
        <f>IF(AND(IP372&gt;0,IR372&gt;0),IR372*IQ294,"-")</f>
        <v>-</v>
      </c>
      <c r="IW372" s="112">
        <v>6</v>
      </c>
      <c r="IX372" s="4"/>
      <c r="IY372" s="108" t="str">
        <f>IF(IX372&gt;0,INDEX(Вхідні_дані!$A$1579:$F$1628,MATCH(IX372,Вхідні_дані!$C$1579:$C$1628,0),4),"-")</f>
        <v>-</v>
      </c>
      <c r="IZ372" s="108" t="str">
        <f>IF(IX372&gt;0,(IY372)/IZ9/IZ10/60,"-")</f>
        <v>-</v>
      </c>
      <c r="JA372" s="102" t="str">
        <f>IF(AND(IX372&gt;0,IZ372&gt;0),IZ372*IY294,"-")</f>
        <v>-</v>
      </c>
      <c r="JE372" s="112">
        <v>6</v>
      </c>
      <c r="JF372" s="4"/>
      <c r="JG372" s="108" t="str">
        <f>IF(JF372&gt;0,INDEX(Вхідні_дані!$A$1579:$F$1628,MATCH(JF372,Вхідні_дані!$C$1579:$C$1628,0),4),"-")</f>
        <v>-</v>
      </c>
      <c r="JH372" s="108" t="str">
        <f>IF(JF372&gt;0,(JG372)/JH9/JH10/60,"-")</f>
        <v>-</v>
      </c>
      <c r="JI372" s="102" t="str">
        <f>IF(AND(JF372&gt;0,JH372&gt;0),JH372*JG294,"-")</f>
        <v>-</v>
      </c>
      <c r="JM372" s="112">
        <v>6</v>
      </c>
      <c r="JN372" s="4"/>
      <c r="JO372" s="108" t="str">
        <f>IF(JN372&gt;0,INDEX(Вхідні_дані!$A$1579:$F$1628,MATCH(JN372,Вхідні_дані!$C$1579:$C$1628,0),4),"-")</f>
        <v>-</v>
      </c>
      <c r="JP372" s="108" t="str">
        <f>IF(JN372&gt;0,(JO372)/JP9/JP10/60,"-")</f>
        <v>-</v>
      </c>
      <c r="JQ372" s="102" t="str">
        <f>IF(AND(JN372&gt;0,JP372&gt;0),JP372*JO294,"-")</f>
        <v>-</v>
      </c>
      <c r="JU372" s="112">
        <v>6</v>
      </c>
      <c r="JV372" s="4"/>
      <c r="JW372" s="108" t="str">
        <f>IF(JV372&gt;0,INDEX(Вхідні_дані!$A$1579:$F$1628,MATCH(JV372,Вхідні_дані!$C$1579:$C$1628,0),4),"-")</f>
        <v>-</v>
      </c>
      <c r="JX372" s="108" t="str">
        <f>IF(JV372&gt;0,(JW372)/JX9/JX10/60,"-")</f>
        <v>-</v>
      </c>
      <c r="JY372" s="102" t="str">
        <f>IF(AND(JV372&gt;0,JX372&gt;0),JX372*JW294,"-")</f>
        <v>-</v>
      </c>
      <c r="KC372" s="112">
        <v>6</v>
      </c>
      <c r="KD372" s="4"/>
      <c r="KE372" s="108" t="str">
        <f>IF(KD372&gt;0,INDEX(Вхідні_дані!$A$1579:$F$1628,MATCH(KD372,Вхідні_дані!$C$1579:$C$1628,0),4),"-")</f>
        <v>-</v>
      </c>
      <c r="KF372" s="108" t="str">
        <f>IF(KD372&gt;0,(KE372)/KF9/KF10/60,"-")</f>
        <v>-</v>
      </c>
      <c r="KG372" s="102" t="str">
        <f>IF(AND(KD372&gt;0,KF372&gt;0),KF372*KE294,"-")</f>
        <v>-</v>
      </c>
      <c r="KK372" s="112">
        <v>6</v>
      </c>
      <c r="KL372" s="4"/>
      <c r="KM372" s="108" t="str">
        <f>IF(KL372&gt;0,INDEX(Вхідні_дані!$A$1579:$F$1628,MATCH(KL372,Вхідні_дані!$C$1579:$C$1628,0),4),"-")</f>
        <v>-</v>
      </c>
      <c r="KN372" s="108" t="str">
        <f>IF(KL372&gt;0,(KM372)/KN9/KN10/60,"-")</f>
        <v>-</v>
      </c>
      <c r="KO372" s="102" t="str">
        <f>IF(AND(KL372&gt;0,KN372&gt;0),KN372*KM294,"-")</f>
        <v>-</v>
      </c>
      <c r="KS372" s="112">
        <v>6</v>
      </c>
      <c r="KT372" s="4"/>
      <c r="KU372" s="108" t="str">
        <f>IF(KT372&gt;0,INDEX(Вхідні_дані!$A$1579:$F$1628,MATCH(KT372,Вхідні_дані!$C$1579:$C$1628,0),4),"-")</f>
        <v>-</v>
      </c>
      <c r="KV372" s="108" t="str">
        <f>IF(KT372&gt;0,(KU372)/KV9/KV10/60,"-")</f>
        <v>-</v>
      </c>
      <c r="KW372" s="102" t="str">
        <f>IF(AND(KT372&gt;0,KV372&gt;0),KV372*KU294,"-")</f>
        <v>-</v>
      </c>
      <c r="LA372" s="112">
        <v>6</v>
      </c>
      <c r="LB372" s="4"/>
      <c r="LC372" s="108" t="str">
        <f>IF(LB372&gt;0,INDEX(Вхідні_дані!$A$1579:$F$1628,MATCH(LB372,Вхідні_дані!$C$1579:$C$1628,0),4),"-")</f>
        <v>-</v>
      </c>
      <c r="LD372" s="108" t="str">
        <f>IF(LB372&gt;0,(LC372)/LD9/LD10/60,"-")</f>
        <v>-</v>
      </c>
      <c r="LE372" s="102" t="str">
        <f>IF(AND(LB372&gt;0,LD372&gt;0),LD372*LC294,"-")</f>
        <v>-</v>
      </c>
      <c r="LI372" s="112">
        <v>6</v>
      </c>
      <c r="LJ372" s="4"/>
      <c r="LK372" s="108" t="str">
        <f>IF(LJ372&gt;0,INDEX(Вхідні_дані!$A$1579:$F$1628,MATCH(LJ372,Вхідні_дані!$C$1579:$C$1628,0),4),"-")</f>
        <v>-</v>
      </c>
      <c r="LL372" s="108" t="str">
        <f>IF(LJ372&gt;0,(LK372)/LL9/LL10/60,"-")</f>
        <v>-</v>
      </c>
      <c r="LM372" s="102" t="str">
        <f>IF(AND(LJ372&gt;0,LL372&gt;0),LL372*LK294,"-")</f>
        <v>-</v>
      </c>
      <c r="LQ372" s="112">
        <v>6</v>
      </c>
      <c r="LR372" s="4"/>
      <c r="LS372" s="108" t="str">
        <f>IF(LR372&gt;0,INDEX(Вхідні_дані!$A$1579:$F$1628,MATCH(LR372,Вхідні_дані!$C$1579:$C$1628,0),4),"-")</f>
        <v>-</v>
      </c>
      <c r="LT372" s="108" t="str">
        <f>IF(LR372&gt;0,(LS372)/LT9/LT10/60,"-")</f>
        <v>-</v>
      </c>
      <c r="LU372" s="102" t="str">
        <f>IF(AND(LR372&gt;0,LT372&gt;0),LT372*LS294,"-")</f>
        <v>-</v>
      </c>
      <c r="LY372" s="112">
        <v>6</v>
      </c>
      <c r="LZ372" s="4"/>
      <c r="MA372" s="108" t="str">
        <f>IF(LZ372&gt;0,INDEX(Вхідні_дані!$A$1579:$F$1628,MATCH(LZ372,Вхідні_дані!$C$1579:$C$1628,0),4),"-")</f>
        <v>-</v>
      </c>
      <c r="MB372" s="108" t="str">
        <f>IF(LZ372&gt;0,(MA372)/MB9/MB10/60,"-")</f>
        <v>-</v>
      </c>
      <c r="MC372" s="102" t="str">
        <f>IF(AND(LZ372&gt;0,MB372&gt;0),MB372*MA294,"-")</f>
        <v>-</v>
      </c>
      <c r="MG372" s="112">
        <v>6</v>
      </c>
      <c r="MH372" s="4"/>
      <c r="MI372" s="108" t="str">
        <f>IF(MH372&gt;0,INDEX(Вхідні_дані!$A$1579:$F$1628,MATCH(MH372,Вхідні_дані!$C$1579:$C$1628,0),4),"-")</f>
        <v>-</v>
      </c>
      <c r="MJ372" s="108" t="str">
        <f>IF(MH372&gt;0,(MI372)/MJ9/MJ10/60,"-")</f>
        <v>-</v>
      </c>
      <c r="MK372" s="102" t="str">
        <f>IF(AND(MH372&gt;0,MJ372&gt;0),MJ372*MI294,"-")</f>
        <v>-</v>
      </c>
      <c r="MO372" s="112">
        <v>6</v>
      </c>
      <c r="MP372" s="4"/>
      <c r="MQ372" s="108" t="str">
        <f>IF(MP372&gt;0,INDEX(Вхідні_дані!$A$1579:$F$1628,MATCH(MP372,Вхідні_дані!$C$1579:$C$1628,0),4),"-")</f>
        <v>-</v>
      </c>
      <c r="MR372" s="108" t="str">
        <f>IF(MP372&gt;0,(MQ372)/MR9/MR10/60,"-")</f>
        <v>-</v>
      </c>
      <c r="MS372" s="102" t="str">
        <f>IF(AND(MP372&gt;0,MR372&gt;0),MR372*MQ294,"-")</f>
        <v>-</v>
      </c>
      <c r="MW372" s="112">
        <v>6</v>
      </c>
      <c r="MX372" s="4"/>
      <c r="MY372" s="108" t="str">
        <f>IF(MX372&gt;0,INDEX(Вхідні_дані!$A$1579:$F$1628,MATCH(MX372,Вхідні_дані!$C$1579:$C$1628,0),4),"-")</f>
        <v>-</v>
      </c>
      <c r="MZ372" s="108" t="str">
        <f>IF(MX372&gt;0,(MY372)/MZ9/MZ10/60,"-")</f>
        <v>-</v>
      </c>
      <c r="NA372" s="102" t="str">
        <f>IF(AND(MX372&gt;0,MZ372&gt;0),MZ372*MY294,"-")</f>
        <v>-</v>
      </c>
      <c r="NE372" s="112">
        <v>6</v>
      </c>
      <c r="NF372" s="4"/>
      <c r="NG372" s="108" t="str">
        <f>IF(NF372&gt;0,INDEX(Вхідні_дані!$A$1579:$F$1628,MATCH(NF372,Вхідні_дані!$C$1579:$C$1628,0),4),"-")</f>
        <v>-</v>
      </c>
      <c r="NH372" s="108" t="str">
        <f>IF(NF372&gt;0,(NG372)/NH9/NH10/60,"-")</f>
        <v>-</v>
      </c>
      <c r="NI372" s="102" t="str">
        <f>IF(AND(NF372&gt;0,NH372&gt;0),NH372*NG294,"-")</f>
        <v>-</v>
      </c>
      <c r="NM372" s="112">
        <v>6</v>
      </c>
      <c r="NN372" s="4"/>
      <c r="NO372" s="108" t="str">
        <f>IF(NN372&gt;0,INDEX(Вхідні_дані!$A$1579:$F$1628,MATCH(NN372,Вхідні_дані!$C$1579:$C$1628,0),4),"-")</f>
        <v>-</v>
      </c>
      <c r="NP372" s="108" t="str">
        <f>IF(NN372&gt;0,(NO372)/NP9/NP10/60,"-")</f>
        <v>-</v>
      </c>
      <c r="NQ372" s="102" t="str">
        <f>IF(AND(NN372&gt;0,NP372&gt;0),NP372*NO294,"-")</f>
        <v>-</v>
      </c>
      <c r="NU372" s="112">
        <v>6</v>
      </c>
      <c r="NV372" s="4"/>
      <c r="NW372" s="108" t="str">
        <f>IF(NV372&gt;0,INDEX(Вхідні_дані!$A$1579:$F$1628,MATCH(NV372,Вхідні_дані!$C$1579:$C$1628,0),4),"-")</f>
        <v>-</v>
      </c>
      <c r="NX372" s="108" t="str">
        <f>IF(NV372&gt;0,(NW372)/NX9/NX10/60,"-")</f>
        <v>-</v>
      </c>
      <c r="NY372" s="102" t="str">
        <f>IF(AND(NV372&gt;0,NX372&gt;0),NX372*NW294,"-")</f>
        <v>-</v>
      </c>
      <c r="OC372" s="112">
        <v>6</v>
      </c>
      <c r="OD372" s="4"/>
      <c r="OE372" s="108" t="str">
        <f>IF(OD372&gt;0,INDEX(Вхідні_дані!$A$1579:$F$1628,MATCH(OD372,Вхідні_дані!$C$1579:$C$1628,0),4),"-")</f>
        <v>-</v>
      </c>
      <c r="OF372" s="108" t="str">
        <f>IF(OD372&gt;0,(OE372)/OF9/OF10/60,"-")</f>
        <v>-</v>
      </c>
      <c r="OG372" s="102" t="str">
        <f>IF(AND(OD372&gt;0,OF372&gt;0),OF372*OE294,"-")</f>
        <v>-</v>
      </c>
      <c r="OK372" s="112">
        <v>6</v>
      </c>
      <c r="OL372" s="4"/>
      <c r="OM372" s="108" t="str">
        <f>IF(OL372&gt;0,INDEX(Вхідні_дані!$A$1579:$F$1628,MATCH(OL372,Вхідні_дані!$C$1579:$C$1628,0),4),"-")</f>
        <v>-</v>
      </c>
      <c r="ON372" s="108" t="str">
        <f>IF(OL372&gt;0,(OM372)/ON9/ON10/60,"-")</f>
        <v>-</v>
      </c>
      <c r="OO372" s="102" t="str">
        <f>IF(AND(OL372&gt;0,ON372&gt;0),ON372*OM294,"-")</f>
        <v>-</v>
      </c>
      <c r="OS372" s="112">
        <v>6</v>
      </c>
      <c r="OT372" s="4"/>
      <c r="OU372" s="108" t="str">
        <f>IF(OT372&gt;0,INDEX(Вхідні_дані!$A$1579:$F$1628,MATCH(OT372,Вхідні_дані!$C$1579:$C$1628,0),4),"-")</f>
        <v>-</v>
      </c>
      <c r="OV372" s="108" t="str">
        <f>IF(OT372&gt;0,(OU372)/OV9/OV10/60,"-")</f>
        <v>-</v>
      </c>
      <c r="OW372" s="102" t="str">
        <f>IF(AND(OT372&gt;0,OV372&gt;0),OV372*OU294,"-")</f>
        <v>-</v>
      </c>
      <c r="PA372" s="112">
        <v>6</v>
      </c>
      <c r="PB372" s="4"/>
      <c r="PC372" s="108" t="str">
        <f>IF(PB372&gt;0,INDEX(Вхідні_дані!$A$1579:$F$1628,MATCH(PB372,Вхідні_дані!$C$1579:$C$1628,0),4),"-")</f>
        <v>-</v>
      </c>
      <c r="PD372" s="108" t="str">
        <f>IF(PB372&gt;0,(PC372)/PD9/PD10/60,"-")</f>
        <v>-</v>
      </c>
      <c r="PE372" s="102" t="str">
        <f>IF(AND(PB372&gt;0,PD372&gt;0),PD372*PC294,"-")</f>
        <v>-</v>
      </c>
      <c r="PI372" s="112">
        <v>6</v>
      </c>
      <c r="PJ372" s="4"/>
      <c r="PK372" s="108" t="str">
        <f>IF(PJ372&gt;0,INDEX(Вхідні_дані!$A$1579:$F$1628,MATCH(PJ372,Вхідні_дані!$C$1579:$C$1628,0),4),"-")</f>
        <v>-</v>
      </c>
      <c r="PL372" s="108" t="str">
        <f>IF(PJ372&gt;0,(PK372)/PL9/PL10/60,"-")</f>
        <v>-</v>
      </c>
      <c r="PM372" s="102" t="str">
        <f>IF(AND(PJ372&gt;0,PL372&gt;0),PL372*PK294,"-")</f>
        <v>-</v>
      </c>
      <c r="PQ372" s="112">
        <v>6</v>
      </c>
      <c r="PR372" s="4"/>
      <c r="PS372" s="108" t="str">
        <f>IF(PR372&gt;0,INDEX(Вхідні_дані!$A$1579:$F$1628,MATCH(PR372,Вхідні_дані!$C$1579:$C$1628,0),4),"-")</f>
        <v>-</v>
      </c>
      <c r="PT372" s="108" t="str">
        <f>IF(PR372&gt;0,(PS372)/PT9/PT10/60,"-")</f>
        <v>-</v>
      </c>
      <c r="PU372" s="102" t="str">
        <f>IF(AND(PR372&gt;0,PT372&gt;0),PT372*PS294,"-")</f>
        <v>-</v>
      </c>
      <c r="PY372" s="112">
        <v>6</v>
      </c>
      <c r="PZ372" s="4"/>
      <c r="QA372" s="108" t="str">
        <f>IF(PZ372&gt;0,INDEX(Вхідні_дані!$A$1579:$F$1628,MATCH(PZ372,Вхідні_дані!$C$1579:$C$1628,0),4),"-")</f>
        <v>-</v>
      </c>
      <c r="QB372" s="108" t="str">
        <f>IF(PZ372&gt;0,(QA372)/QB9/QB10/60,"-")</f>
        <v>-</v>
      </c>
      <c r="QC372" s="102" t="str">
        <f>IF(AND(PZ372&gt;0,QB372&gt;0),QB372*QA294,"-")</f>
        <v>-</v>
      </c>
      <c r="QG372" s="112">
        <v>6</v>
      </c>
      <c r="QH372" s="4"/>
      <c r="QI372" s="108" t="str">
        <f>IF(QH372&gt;0,INDEX(Вхідні_дані!$A$1579:$F$1628,MATCH(QH372,Вхідні_дані!$C$1579:$C$1628,0),4),"-")</f>
        <v>-</v>
      </c>
      <c r="QJ372" s="108" t="str">
        <f>IF(QH372&gt;0,(QI372)/QJ9/QJ10/60,"-")</f>
        <v>-</v>
      </c>
      <c r="QK372" s="102" t="str">
        <f>IF(AND(QH372&gt;0,QJ372&gt;0),QJ372*QI294,"-")</f>
        <v>-</v>
      </c>
      <c r="QO372" s="112">
        <v>6</v>
      </c>
      <c r="QP372" s="4"/>
      <c r="QQ372" s="108" t="str">
        <f>IF(QP372&gt;0,INDEX(Вхідні_дані!$A$1579:$F$1628,MATCH(QP372,Вхідні_дані!$C$1579:$C$1628,0),4),"-")</f>
        <v>-</v>
      </c>
      <c r="QR372" s="108" t="str">
        <f>IF(QP372&gt;0,(QQ372)/QR9/QR10/60,"-")</f>
        <v>-</v>
      </c>
      <c r="QS372" s="102" t="str">
        <f>IF(AND(QP372&gt;0,QR372&gt;0),QR372*QQ294,"-")</f>
        <v>-</v>
      </c>
      <c r="QW372" s="112">
        <v>6</v>
      </c>
      <c r="QX372" s="4"/>
      <c r="QY372" s="108" t="str">
        <f>IF(QX372&gt;0,INDEX(Вхідні_дані!$A$1579:$F$1628,MATCH(QX372,Вхідні_дані!$C$1579:$C$1628,0),4),"-")</f>
        <v>-</v>
      </c>
      <c r="QZ372" s="108" t="str">
        <f>IF(QX372&gt;0,(QY372)/QZ9/QZ10/60,"-")</f>
        <v>-</v>
      </c>
      <c r="RA372" s="102" t="str">
        <f>IF(AND(QX372&gt;0,QZ372&gt;0),QZ372*QY294,"-")</f>
        <v>-</v>
      </c>
      <c r="RE372" s="112">
        <v>6</v>
      </c>
      <c r="RF372" s="4"/>
      <c r="RG372" s="108" t="str">
        <f>IF(RF372&gt;0,INDEX(Вхідні_дані!$A$1579:$F$1628,MATCH(RF372,Вхідні_дані!$C$1579:$C$1628,0),4),"-")</f>
        <v>-</v>
      </c>
      <c r="RH372" s="108" t="str">
        <f>IF(RF372&gt;0,(RG372)/RH9/RH10/60,"-")</f>
        <v>-</v>
      </c>
      <c r="RI372" s="102" t="str">
        <f>IF(AND(RF372&gt;0,RH372&gt;0),RH372*RG294,"-")</f>
        <v>-</v>
      </c>
      <c r="RM372" s="112">
        <v>6</v>
      </c>
      <c r="RN372" s="4"/>
      <c r="RO372" s="108" t="str">
        <f>IF(RN372&gt;0,INDEX(Вхідні_дані!$A$1579:$F$1628,MATCH(RN372,Вхідні_дані!$C$1579:$C$1628,0),4),"-")</f>
        <v>-</v>
      </c>
      <c r="RP372" s="108" t="str">
        <f>IF(RN372&gt;0,(RO372)/RP9/RP10/60,"-")</f>
        <v>-</v>
      </c>
      <c r="RQ372" s="102" t="str">
        <f>IF(AND(RN372&gt;0,RP372&gt;0),RP372*RO294,"-")</f>
        <v>-</v>
      </c>
      <c r="RU372" s="112">
        <v>6</v>
      </c>
      <c r="RV372" s="4"/>
      <c r="RW372" s="108" t="str">
        <f>IF(RV372&gt;0,INDEX(Вхідні_дані!$A$1579:$F$1628,MATCH(RV372,Вхідні_дані!$C$1579:$C$1628,0),4),"-")</f>
        <v>-</v>
      </c>
      <c r="RX372" s="108" t="str">
        <f>IF(RV372&gt;0,(RW372)/RX9/RX10/60,"-")</f>
        <v>-</v>
      </c>
      <c r="RY372" s="102" t="str">
        <f>IF(AND(RV372&gt;0,RX372&gt;0),RX372*RW294,"-")</f>
        <v>-</v>
      </c>
      <c r="SC372" s="112">
        <v>6</v>
      </c>
      <c r="SD372" s="4"/>
      <c r="SE372" s="108" t="str">
        <f>IF(SD372&gt;0,INDEX(Вхідні_дані!$A$1579:$F$1628,MATCH(SD372,Вхідні_дані!$C$1579:$C$1628,0),4),"-")</f>
        <v>-</v>
      </c>
      <c r="SF372" s="108" t="str">
        <f>IF(SD372&gt;0,(SE372)/SF9/SF10/60,"-")</f>
        <v>-</v>
      </c>
      <c r="SG372" s="102" t="str">
        <f>IF(AND(SD372&gt;0,SF372&gt;0),SF372*SE294,"-")</f>
        <v>-</v>
      </c>
      <c r="SK372" s="112">
        <v>6</v>
      </c>
      <c r="SL372" s="4"/>
      <c r="SM372" s="108" t="str">
        <f>IF(SL372&gt;0,INDEX(Вхідні_дані!$A$1579:$F$1628,MATCH(SL372,Вхідні_дані!$C$1579:$C$1628,0),4),"-")</f>
        <v>-</v>
      </c>
      <c r="SN372" s="108" t="str">
        <f>IF(SL372&gt;0,(SM372)/SN9/SN10/60,"-")</f>
        <v>-</v>
      </c>
      <c r="SO372" s="102" t="str">
        <f>IF(AND(SL372&gt;0,SN372&gt;0),SN372*SM294,"-")</f>
        <v>-</v>
      </c>
      <c r="SS372" s="112">
        <v>6</v>
      </c>
      <c r="ST372" s="4"/>
      <c r="SU372" s="108" t="str">
        <f>IF(ST372&gt;0,INDEX(Вхідні_дані!$A$1579:$F$1628,MATCH(ST372,Вхідні_дані!$C$1579:$C$1628,0),4),"-")</f>
        <v>-</v>
      </c>
      <c r="SV372" s="108" t="str">
        <f>IF(ST372&gt;0,(SU372)/SV9/SV10/60,"-")</f>
        <v>-</v>
      </c>
      <c r="SW372" s="102" t="str">
        <f>IF(AND(ST372&gt;0,SV372&gt;0),SV372*SU294,"-")</f>
        <v>-</v>
      </c>
      <c r="TA372" s="112">
        <v>6</v>
      </c>
      <c r="TB372" s="4"/>
      <c r="TC372" s="108" t="str">
        <f>IF(TB372&gt;0,INDEX(Вхідні_дані!$A$1579:$F$1628,MATCH(TB372,Вхідні_дані!$C$1579:$C$1628,0),4),"-")</f>
        <v>-</v>
      </c>
      <c r="TD372" s="108" t="str">
        <f>IF(TB372&gt;0,(TC372)/TD9/TD10/60,"-")</f>
        <v>-</v>
      </c>
      <c r="TE372" s="102" t="str">
        <f>IF(AND(TB372&gt;0,TD372&gt;0),TD372*TC294,"-")</f>
        <v>-</v>
      </c>
      <c r="TI372" s="112">
        <v>6</v>
      </c>
      <c r="TJ372" s="4"/>
      <c r="TK372" s="108" t="str">
        <f>IF(TJ372&gt;0,INDEX(Вхідні_дані!$A$1579:$F$1628,MATCH(TJ372,Вхідні_дані!$C$1579:$C$1628,0),4),"-")</f>
        <v>-</v>
      </c>
      <c r="TL372" s="108" t="str">
        <f>IF(TJ372&gt;0,(TK372)/TL9/TL10/60,"-")</f>
        <v>-</v>
      </c>
      <c r="TM372" s="102" t="str">
        <f>IF(AND(TJ372&gt;0,TL372&gt;0),TL372*TK294,"-")</f>
        <v>-</v>
      </c>
      <c r="TQ372" s="112">
        <v>6</v>
      </c>
      <c r="TR372" s="4"/>
      <c r="TS372" s="108" t="str">
        <f>IF(TR372&gt;0,INDEX(Вхідні_дані!$A$1579:$F$1628,MATCH(TR372,Вхідні_дані!$C$1579:$C$1628,0),4),"-")</f>
        <v>-</v>
      </c>
      <c r="TT372" s="108" t="str">
        <f>IF(TR372&gt;0,(TS372)/TT9/TT10/60,"-")</f>
        <v>-</v>
      </c>
      <c r="TU372" s="102" t="str">
        <f>IF(AND(TR372&gt;0,TT372&gt;0),TT372*TS294,"-")</f>
        <v>-</v>
      </c>
      <c r="TY372" s="112">
        <v>6</v>
      </c>
      <c r="TZ372" s="4"/>
      <c r="UA372" s="108" t="str">
        <f>IF(TZ372&gt;0,INDEX(Вхідні_дані!$A$1579:$F$1628,MATCH(TZ372,Вхідні_дані!$C$1579:$C$1628,0),4),"-")</f>
        <v>-</v>
      </c>
      <c r="UB372" s="108" t="str">
        <f>IF(TZ372&gt;0,(UA372)/UB9/UB10/60,"-")</f>
        <v>-</v>
      </c>
      <c r="UC372" s="102" t="str">
        <f>IF(AND(TZ372&gt;0,UB372&gt;0),UB372*UA294,"-")</f>
        <v>-</v>
      </c>
      <c r="UG372" s="112">
        <v>6</v>
      </c>
      <c r="UH372" s="4"/>
      <c r="UI372" s="108" t="str">
        <f>IF(UH372&gt;0,INDEX(Вхідні_дані!$A$1579:$F$1628,MATCH(UH372,Вхідні_дані!$C$1579:$C$1628,0),4),"-")</f>
        <v>-</v>
      </c>
      <c r="UJ372" s="108" t="str">
        <f>IF(UH372&gt;0,(UI372)/UJ9/UJ10/60,"-")</f>
        <v>-</v>
      </c>
      <c r="UK372" s="102" t="str">
        <f>IF(AND(UH372&gt;0,UJ372&gt;0),UJ372*UI294,"-")</f>
        <v>-</v>
      </c>
      <c r="UO372" s="112">
        <v>6</v>
      </c>
      <c r="UP372" s="4"/>
      <c r="UQ372" s="108" t="str">
        <f>IF(UP372&gt;0,INDEX(Вхідні_дані!$A$1579:$F$1628,MATCH(UP372,Вхідні_дані!$C$1579:$C$1628,0),4),"-")</f>
        <v>-</v>
      </c>
      <c r="UR372" s="108" t="str">
        <f>IF(UP372&gt;0,(UQ372)/UR9/UR10/60,"-")</f>
        <v>-</v>
      </c>
      <c r="US372" s="102" t="str">
        <f>IF(AND(UP372&gt;0,UR372&gt;0),UR372*UQ294,"-")</f>
        <v>-</v>
      </c>
      <c r="UW372" s="112">
        <v>6</v>
      </c>
      <c r="UX372" s="4"/>
      <c r="UY372" s="108" t="str">
        <f>IF(UX372&gt;0,INDEX(Вхідні_дані!$A$1579:$F$1628,MATCH(UX372,Вхідні_дані!$C$1579:$C$1628,0),4),"-")</f>
        <v>-</v>
      </c>
      <c r="UZ372" s="108" t="str">
        <f>IF(UX372&gt;0,(UY372)/UZ9/UZ10/60,"-")</f>
        <v>-</v>
      </c>
      <c r="VA372" s="102" t="str">
        <f>IF(AND(UX372&gt;0,UZ372&gt;0),UZ372*UY294,"-")</f>
        <v>-</v>
      </c>
      <c r="VE372" s="112">
        <v>6</v>
      </c>
      <c r="VF372" s="4"/>
      <c r="VG372" s="108" t="str">
        <f>IF(VF372&gt;0,INDEX(Вхідні_дані!$A$1579:$F$1628,MATCH(VF372,Вхідні_дані!$C$1579:$C$1628,0),4),"-")</f>
        <v>-</v>
      </c>
      <c r="VH372" s="108" t="str">
        <f>IF(VF372&gt;0,(VG372)/VH9/VH10/60,"-")</f>
        <v>-</v>
      </c>
      <c r="VI372" s="102" t="str">
        <f>IF(AND(VF372&gt;0,VH372&gt;0),VH372*VG294,"-")</f>
        <v>-</v>
      </c>
      <c r="VM372" s="112">
        <v>6</v>
      </c>
      <c r="VN372" s="4"/>
      <c r="VO372" s="108" t="str">
        <f>IF(VN372&gt;0,INDEX(Вхідні_дані!$A$1579:$F$1628,MATCH(VN372,Вхідні_дані!$C$1579:$C$1628,0),4),"-")</f>
        <v>-</v>
      </c>
      <c r="VP372" s="108" t="str">
        <f>IF(VN372&gt;0,(VO372)/VP9/VP10/60,"-")</f>
        <v>-</v>
      </c>
      <c r="VQ372" s="102" t="str">
        <f>IF(AND(VN372&gt;0,VP372&gt;0),VP372*VO294,"-")</f>
        <v>-</v>
      </c>
      <c r="VU372" s="112">
        <v>6</v>
      </c>
      <c r="VV372" s="4"/>
      <c r="VW372" s="108" t="str">
        <f>IF(VV372&gt;0,INDEX(Вхідні_дані!$A$1579:$F$1628,MATCH(VV372,Вхідні_дані!$C$1579:$C$1628,0),4),"-")</f>
        <v>-</v>
      </c>
      <c r="VX372" s="108" t="str">
        <f>IF(VV372&gt;0,(VW372)/VX9/VX10/60,"-")</f>
        <v>-</v>
      </c>
      <c r="VY372" s="102" t="str">
        <f>IF(AND(VV372&gt;0,VX372&gt;0),VX372*VW294,"-")</f>
        <v>-</v>
      </c>
      <c r="WC372" s="112">
        <v>6</v>
      </c>
      <c r="WD372" s="4"/>
      <c r="WE372" s="108" t="str">
        <f>IF(WD372&gt;0,INDEX(Вхідні_дані!$A$1579:$F$1628,MATCH(WD372,Вхідні_дані!$C$1579:$C$1628,0),4),"-")</f>
        <v>-</v>
      </c>
      <c r="WF372" s="108" t="str">
        <f>IF(WD372&gt;0,(WE372)/WF9/WF10/60,"-")</f>
        <v>-</v>
      </c>
      <c r="WG372" s="102" t="str">
        <f>IF(AND(WD372&gt;0,WF372&gt;0),WF372*WE294,"-")</f>
        <v>-</v>
      </c>
      <c r="WK372" s="112">
        <v>6</v>
      </c>
      <c r="WL372" s="4"/>
      <c r="WM372" s="108" t="str">
        <f>IF(WL372&gt;0,INDEX(Вхідні_дані!$A$1579:$F$1628,MATCH(WL372,Вхідні_дані!$C$1579:$C$1628,0),4),"-")</f>
        <v>-</v>
      </c>
      <c r="WN372" s="108" t="str">
        <f>IF(WL372&gt;0,(WM372)/WN9/WN10/60,"-")</f>
        <v>-</v>
      </c>
      <c r="WO372" s="102" t="str">
        <f>IF(AND(WL372&gt;0,WN372&gt;0),WN372*WM294,"-")</f>
        <v>-</v>
      </c>
      <c r="WS372" s="112">
        <v>6</v>
      </c>
      <c r="WT372" s="4"/>
      <c r="WU372" s="108" t="str">
        <f>IF(WT372&gt;0,INDEX(Вхідні_дані!$A$1579:$F$1628,MATCH(WT372,Вхідні_дані!$C$1579:$C$1628,0),4),"-")</f>
        <v>-</v>
      </c>
      <c r="WV372" s="108" t="str">
        <f>IF(WT372&gt;0,(WU372)/WV9/WV10/60,"-")</f>
        <v>-</v>
      </c>
      <c r="WW372" s="102" t="str">
        <f>IF(AND(WT372&gt;0,WV372&gt;0),WV372*WU294,"-")</f>
        <v>-</v>
      </c>
      <c r="XA372" s="112">
        <v>6</v>
      </c>
      <c r="XB372" s="4"/>
      <c r="XC372" s="108" t="str">
        <f>IF(XB372&gt;0,INDEX(Вхідні_дані!$A$1579:$F$1628,MATCH(XB372,Вхідні_дані!$C$1579:$C$1628,0),4),"-")</f>
        <v>-</v>
      </c>
      <c r="XD372" s="108" t="str">
        <f>IF(XB372&gt;0,(XC372)/XD9/XD10/60,"-")</f>
        <v>-</v>
      </c>
      <c r="XE372" s="102" t="str">
        <f>IF(AND(XB372&gt;0,XD372&gt;0),XD372*XC294,"-")</f>
        <v>-</v>
      </c>
      <c r="XI372" s="112">
        <v>6</v>
      </c>
      <c r="XJ372" s="4"/>
      <c r="XK372" s="108" t="str">
        <f>IF(XJ372&gt;0,INDEX(Вхідні_дані!$A$1579:$F$1628,MATCH(XJ372,Вхідні_дані!$C$1579:$C$1628,0),4),"-")</f>
        <v>-</v>
      </c>
      <c r="XL372" s="108" t="str">
        <f>IF(XJ372&gt;0,(XK372)/XL9/XL10/60,"-")</f>
        <v>-</v>
      </c>
      <c r="XM372" s="102" t="str">
        <f>IF(AND(XJ372&gt;0,XL372&gt;0),XL372*XK294,"-")</f>
        <v>-</v>
      </c>
      <c r="XQ372" s="112">
        <v>6</v>
      </c>
      <c r="XR372" s="4"/>
      <c r="XS372" s="108" t="str">
        <f>IF(XR372&gt;0,INDEX(Вхідні_дані!$A$1579:$F$1628,MATCH(XR372,Вхідні_дані!$C$1579:$C$1628,0),4),"-")</f>
        <v>-</v>
      </c>
      <c r="XT372" s="108" t="str">
        <f>IF(XR372&gt;0,(XS372)/XT9/XT10/60,"-")</f>
        <v>-</v>
      </c>
      <c r="XU372" s="102" t="str">
        <f>IF(AND(XR372&gt;0,XT372&gt;0),XT372*XS294,"-")</f>
        <v>-</v>
      </c>
      <c r="XY372" s="112">
        <v>6</v>
      </c>
      <c r="XZ372" s="4"/>
      <c r="YA372" s="108" t="str">
        <f>IF(XZ372&gt;0,INDEX(Вхідні_дані!$A$1579:$F$1628,MATCH(XZ372,Вхідні_дані!$C$1579:$C$1628,0),4),"-")</f>
        <v>-</v>
      </c>
      <c r="YB372" s="108" t="str">
        <f>IF(XZ372&gt;0,(YA372)/YB9/YB10/60,"-")</f>
        <v>-</v>
      </c>
      <c r="YC372" s="102" t="str">
        <f>IF(AND(XZ372&gt;0,YB372&gt;0),YB372*YA294,"-")</f>
        <v>-</v>
      </c>
      <c r="YG372" s="112">
        <v>6</v>
      </c>
      <c r="YH372" s="4"/>
      <c r="YI372" s="108" t="str">
        <f>IF(YH372&gt;0,INDEX(Вхідні_дані!$A$1579:$F$1628,MATCH(YH372,Вхідні_дані!$C$1579:$C$1628,0),4),"-")</f>
        <v>-</v>
      </c>
      <c r="YJ372" s="108" t="str">
        <f>IF(YH372&gt;0,(YI372)/YJ9/YJ10/60,"-")</f>
        <v>-</v>
      </c>
      <c r="YK372" s="102" t="str">
        <f>IF(AND(YH372&gt;0,YJ372&gt;0),YJ372*YI294,"-")</f>
        <v>-</v>
      </c>
      <c r="YO372" s="112">
        <v>6</v>
      </c>
      <c r="YP372" s="4"/>
      <c r="YQ372" s="108" t="str">
        <f>IF(YP372&gt;0,INDEX(Вхідні_дані!$A$1579:$F$1628,MATCH(YP372,Вхідні_дані!$C$1579:$C$1628,0),4),"-")</f>
        <v>-</v>
      </c>
      <c r="YR372" s="108" t="str">
        <f>IF(YP372&gt;0,(YQ372)/YR9/YR10/60,"-")</f>
        <v>-</v>
      </c>
      <c r="YS372" s="102" t="str">
        <f>IF(AND(YP372&gt;0,YR372&gt;0),YR372*YQ294,"-")</f>
        <v>-</v>
      </c>
      <c r="YW372" s="112">
        <v>6</v>
      </c>
      <c r="YX372" s="4"/>
      <c r="YY372" s="108" t="str">
        <f>IF(YX372&gt;0,INDEX(Вхідні_дані!$A$1579:$F$1628,MATCH(YX372,Вхідні_дані!$C$1579:$C$1628,0),4),"-")</f>
        <v>-</v>
      </c>
      <c r="YZ372" s="108" t="str">
        <f>IF(YX372&gt;0,(YY372)/YZ9/YZ10/60,"-")</f>
        <v>-</v>
      </c>
      <c r="ZA372" s="102" t="str">
        <f>IF(AND(YX372&gt;0,YZ372&gt;0),YZ372*YY294,"-")</f>
        <v>-</v>
      </c>
      <c r="ZE372" s="112">
        <v>6</v>
      </c>
      <c r="ZF372" s="4"/>
      <c r="ZG372" s="108" t="str">
        <f>IF(ZF372&gt;0,INDEX(Вхідні_дані!$A$1579:$F$1628,MATCH(ZF372,Вхідні_дані!$C$1579:$C$1628,0),4),"-")</f>
        <v>-</v>
      </c>
      <c r="ZH372" s="108" t="str">
        <f>IF(ZF372&gt;0,(ZG372)/ZH9/ZH10/60,"-")</f>
        <v>-</v>
      </c>
      <c r="ZI372" s="102" t="str">
        <f>IF(AND(ZF372&gt;0,ZH372&gt;0),ZH372*ZG294,"-")</f>
        <v>-</v>
      </c>
      <c r="ZM372" s="112">
        <v>6</v>
      </c>
      <c r="ZN372" s="4"/>
      <c r="ZO372" s="108" t="str">
        <f>IF(ZN372&gt;0,INDEX(Вхідні_дані!$A$1579:$F$1628,MATCH(ZN372,Вхідні_дані!$C$1579:$C$1628,0),4),"-")</f>
        <v>-</v>
      </c>
      <c r="ZP372" s="108" t="str">
        <f>IF(ZN372&gt;0,(ZO372)/ZP9/ZP10/60,"-")</f>
        <v>-</v>
      </c>
      <c r="ZQ372" s="102" t="str">
        <f>IF(AND(ZN372&gt;0,ZP372&gt;0),ZP372*ZO294,"-")</f>
        <v>-</v>
      </c>
      <c r="ZU372" s="112">
        <v>6</v>
      </c>
      <c r="ZV372" s="4"/>
      <c r="ZW372" s="108" t="str">
        <f>IF(ZV372&gt;0,INDEX(Вхідні_дані!$A$1579:$F$1628,MATCH(ZV372,Вхідні_дані!$C$1579:$C$1628,0),4),"-")</f>
        <v>-</v>
      </c>
      <c r="ZX372" s="108" t="str">
        <f>IF(ZV372&gt;0,(ZW372)/ZX9/ZX10/60,"-")</f>
        <v>-</v>
      </c>
      <c r="ZY372" s="102" t="str">
        <f>IF(AND(ZV372&gt;0,ZX372&gt;0),ZX372*ZW294,"-")</f>
        <v>-</v>
      </c>
      <c r="AAC372" s="112">
        <v>6</v>
      </c>
      <c r="AAD372" s="4"/>
      <c r="AAE372" s="108" t="str">
        <f>IF(AAD372&gt;0,INDEX(Вхідні_дані!$A$1579:$F$1628,MATCH(AAD372,Вхідні_дані!$C$1579:$C$1628,0),4),"-")</f>
        <v>-</v>
      </c>
      <c r="AAF372" s="108" t="str">
        <f>IF(AAD372&gt;0,(AAE372)/AAF9/AAF10/60,"-")</f>
        <v>-</v>
      </c>
      <c r="AAG372" s="102" t="str">
        <f>IF(AND(AAD372&gt;0,AAF372&gt;0),AAF372*AAE294,"-")</f>
        <v>-</v>
      </c>
      <c r="AAK372" s="112">
        <v>6</v>
      </c>
      <c r="AAL372" s="4"/>
      <c r="AAM372" s="108" t="str">
        <f>IF(AAL372&gt;0,INDEX(Вхідні_дані!$A$1579:$F$1628,MATCH(AAL372,Вхідні_дані!$C$1579:$C$1628,0),4),"-")</f>
        <v>-</v>
      </c>
      <c r="AAN372" s="108" t="str">
        <f>IF(AAL372&gt;0,(AAM372)/AAN9/AAN10/60,"-")</f>
        <v>-</v>
      </c>
      <c r="AAO372" s="102" t="str">
        <f>IF(AND(AAL372&gt;0,AAN372&gt;0),AAN372*AAM294,"-")</f>
        <v>-</v>
      </c>
      <c r="AAS372" s="112">
        <v>6</v>
      </c>
      <c r="AAT372" s="4"/>
      <c r="AAU372" s="108" t="str">
        <f>IF(AAT372&gt;0,INDEX(Вхідні_дані!$A$1579:$F$1628,MATCH(AAT372,Вхідні_дані!$C$1579:$C$1628,0),4),"-")</f>
        <v>-</v>
      </c>
      <c r="AAV372" s="108" t="str">
        <f>IF(AAT372&gt;0,(AAU372)/AAV9/AAV10/60,"-")</f>
        <v>-</v>
      </c>
      <c r="AAW372" s="102" t="str">
        <f>IF(AND(AAT372&gt;0,AAV372&gt;0),AAV372*AAU294,"-")</f>
        <v>-</v>
      </c>
      <c r="ABA372" s="112">
        <v>6</v>
      </c>
      <c r="ABB372" s="4"/>
      <c r="ABC372" s="108" t="str">
        <f>IF(ABB372&gt;0,INDEX(Вхідні_дані!$A$1579:$F$1628,MATCH(ABB372,Вхідні_дані!$C$1579:$C$1628,0),4),"-")</f>
        <v>-</v>
      </c>
      <c r="ABD372" s="108" t="str">
        <f>IF(ABB372&gt;0,(ABC372)/ABD9/ABD10/60,"-")</f>
        <v>-</v>
      </c>
      <c r="ABE372" s="102" t="str">
        <f>IF(AND(ABB372&gt;0,ABD372&gt;0),ABD372*ABC294,"-")</f>
        <v>-</v>
      </c>
      <c r="ABI372" s="112">
        <v>6</v>
      </c>
      <c r="ABJ372" s="4"/>
      <c r="ABK372" s="108" t="str">
        <f>IF(ABJ372&gt;0,INDEX(Вхідні_дані!$A$1579:$F$1628,MATCH(ABJ372,Вхідні_дані!$C$1579:$C$1628,0),4),"-")</f>
        <v>-</v>
      </c>
      <c r="ABL372" s="108" t="str">
        <f>IF(ABJ372&gt;0,(ABK372)/ABL9/ABL10/60,"-")</f>
        <v>-</v>
      </c>
      <c r="ABM372" s="102" t="str">
        <f>IF(AND(ABJ372&gt;0,ABL372&gt;0),ABL372*ABK294,"-")</f>
        <v>-</v>
      </c>
      <c r="ABQ372" s="112">
        <v>6</v>
      </c>
      <c r="ABR372" s="4"/>
      <c r="ABS372" s="108" t="str">
        <f>IF(ABR372&gt;0,INDEX(Вхідні_дані!$A$1579:$F$1628,MATCH(ABR372,Вхідні_дані!$C$1579:$C$1628,0),4),"-")</f>
        <v>-</v>
      </c>
      <c r="ABT372" s="108" t="str">
        <f>IF(ABR372&gt;0,(ABS372)/ABT9/ABT10/60,"-")</f>
        <v>-</v>
      </c>
      <c r="ABU372" s="102" t="str">
        <f>IF(AND(ABR372&gt;0,ABT372&gt;0),ABT372*ABS294,"-")</f>
        <v>-</v>
      </c>
      <c r="ABY372" s="112">
        <v>6</v>
      </c>
      <c r="ABZ372" s="4"/>
      <c r="ACA372" s="108" t="str">
        <f>IF(ABZ372&gt;0,INDEX(Вхідні_дані!$A$1579:$F$1628,MATCH(ABZ372,Вхідні_дані!$C$1579:$C$1628,0),4),"-")</f>
        <v>-</v>
      </c>
      <c r="ACB372" s="108" t="str">
        <f>IF(ABZ372&gt;0,(ACA372)/ACB9/ACB10/60,"-")</f>
        <v>-</v>
      </c>
      <c r="ACC372" s="102" t="str">
        <f>IF(AND(ABZ372&gt;0,ACB372&gt;0),ACB372*ACA294,"-")</f>
        <v>-</v>
      </c>
      <c r="ACG372" s="112">
        <v>6</v>
      </c>
      <c r="ACH372" s="4"/>
      <c r="ACI372" s="108" t="str">
        <f>IF(ACH372&gt;0,INDEX(Вхідні_дані!$A$1579:$F$1628,MATCH(ACH372,Вхідні_дані!$C$1579:$C$1628,0),4),"-")</f>
        <v>-</v>
      </c>
      <c r="ACJ372" s="108" t="str">
        <f>IF(ACH372&gt;0,(ACI372)/ACJ9/ACJ10/60,"-")</f>
        <v>-</v>
      </c>
      <c r="ACK372" s="102" t="str">
        <f>IF(AND(ACH372&gt;0,ACJ372&gt;0),ACJ372*ACI294,"-")</f>
        <v>-</v>
      </c>
      <c r="ACO372" s="112">
        <v>6</v>
      </c>
      <c r="ACP372" s="4"/>
      <c r="ACQ372" s="108" t="str">
        <f>IF(ACP372&gt;0,INDEX(Вхідні_дані!$A$1579:$F$1628,MATCH(ACP372,Вхідні_дані!$C$1579:$C$1628,0),4),"-")</f>
        <v>-</v>
      </c>
      <c r="ACR372" s="108" t="str">
        <f>IF(ACP372&gt;0,(ACQ372)/ACR9/ACR10/60,"-")</f>
        <v>-</v>
      </c>
      <c r="ACS372" s="102" t="str">
        <f>IF(AND(ACP372&gt;0,ACR372&gt;0),ACR372*ACQ294,"-")</f>
        <v>-</v>
      </c>
      <c r="ACW372" s="112">
        <v>6</v>
      </c>
      <c r="ACX372" s="4"/>
      <c r="ACY372" s="108" t="str">
        <f>IF(ACX372&gt;0,INDEX(Вхідні_дані!$A$1579:$F$1628,MATCH(ACX372,Вхідні_дані!$C$1579:$C$1628,0),4),"-")</f>
        <v>-</v>
      </c>
      <c r="ACZ372" s="108" t="str">
        <f>IF(ACX372&gt;0,(ACY372)/ACZ9/ACZ10/60,"-")</f>
        <v>-</v>
      </c>
      <c r="ADA372" s="102" t="str">
        <f>IF(AND(ACX372&gt;0,ACZ372&gt;0),ACZ372*ACY294,"-")</f>
        <v>-</v>
      </c>
      <c r="ADE372" s="112">
        <v>6</v>
      </c>
      <c r="ADF372" s="4"/>
      <c r="ADG372" s="108" t="str">
        <f>IF(ADF372&gt;0,INDEX(Вхідні_дані!$A$1579:$F$1628,MATCH(ADF372,Вхідні_дані!$C$1579:$C$1628,0),4),"-")</f>
        <v>-</v>
      </c>
      <c r="ADH372" s="108" t="str">
        <f>IF(ADF372&gt;0,(ADG372)/ADH9/ADH10/60,"-")</f>
        <v>-</v>
      </c>
      <c r="ADI372" s="102" t="str">
        <f>IF(AND(ADF372&gt;0,ADH372&gt;0),ADH372*ADG294,"-")</f>
        <v>-</v>
      </c>
      <c r="ADM372" s="112">
        <v>6</v>
      </c>
      <c r="ADN372" s="4"/>
      <c r="ADO372" s="108" t="str">
        <f>IF(ADN372&gt;0,INDEX(Вхідні_дані!$A$1579:$F$1628,MATCH(ADN372,Вхідні_дані!$C$1579:$C$1628,0),4),"-")</f>
        <v>-</v>
      </c>
      <c r="ADP372" s="108" t="str">
        <f>IF(ADN372&gt;0,(ADO372)/ADP9/ADP10/60,"-")</f>
        <v>-</v>
      </c>
      <c r="ADQ372" s="102" t="str">
        <f>IF(AND(ADN372&gt;0,ADP372&gt;0),ADP372*ADO294,"-")</f>
        <v>-</v>
      </c>
    </row>
    <row r="373" spans="1:800" ht="44.25" customHeight="1" outlineLevel="2" x14ac:dyDescent="0.25">
      <c r="A373" s="112">
        <v>7</v>
      </c>
      <c r="B373" s="4"/>
      <c r="C373" s="108" t="str">
        <f>IF(B373&gt;0,INDEX(Вхідні_дані!$A$1579:$F$1628,MATCH(B373,Вхідні_дані!$C$1579:$C$1628,0),4),"-")</f>
        <v>-</v>
      </c>
      <c r="D373" s="108" t="str">
        <f>IF(B373&gt;0,(C373)/D9/D10/60,"-")</f>
        <v>-</v>
      </c>
      <c r="E373" s="102" t="str">
        <f>IF(AND(B373&gt;0,D373&gt;0),D373*C294,"-")</f>
        <v>-</v>
      </c>
      <c r="I373" s="112">
        <v>7</v>
      </c>
      <c r="J373" s="4"/>
      <c r="K373" s="108" t="str">
        <f>IF(J373&gt;0,INDEX(Вхідні_дані!$A$1579:$F$1628,MATCH(J373,Вхідні_дані!$C$1579:$C$1628,0),4),"-")</f>
        <v>-</v>
      </c>
      <c r="L373" s="108" t="str">
        <f>IF(J373&gt;0,(K373)/L9/L10/60,"-")</f>
        <v>-</v>
      </c>
      <c r="M373" s="102" t="str">
        <f>IF(AND(J373&gt;0,L373&gt;0),L373*K294,"-")</f>
        <v>-</v>
      </c>
      <c r="Q373" s="112">
        <v>7</v>
      </c>
      <c r="R373" s="4"/>
      <c r="S373" s="108" t="str">
        <f>IF(R373&gt;0,INDEX(Вхідні_дані!$A$1579:$F$1628,MATCH(R373,Вхідні_дані!$C$1579:$C$1628,0),4),"-")</f>
        <v>-</v>
      </c>
      <c r="T373" s="108" t="str">
        <f>IF(R373&gt;0,(S373)/T9/T10/60,"-")</f>
        <v>-</v>
      </c>
      <c r="U373" s="102" t="str">
        <f>IF(AND(R373&gt;0,T373&gt;0),T373*S294,"-")</f>
        <v>-</v>
      </c>
      <c r="Y373" s="112">
        <v>7</v>
      </c>
      <c r="Z373" s="4"/>
      <c r="AA373" s="108" t="str">
        <f>IF(Z373&gt;0,INDEX(Вхідні_дані!$A$1579:$F$1628,MATCH(Z373,Вхідні_дані!$C$1579:$C$1628,0),4),"-")</f>
        <v>-</v>
      </c>
      <c r="AB373" s="108" t="str">
        <f>IF(Z373&gt;0,(AA373)/AB9/AB10/60,"-")</f>
        <v>-</v>
      </c>
      <c r="AC373" s="102" t="str">
        <f>IF(AND(Z373&gt;0,AB373&gt;0),AB373*AA294,"-")</f>
        <v>-</v>
      </c>
      <c r="AG373" s="112">
        <v>7</v>
      </c>
      <c r="AH373" s="4"/>
      <c r="AI373" s="108" t="str">
        <f>IF(AH373&gt;0,INDEX(Вхідні_дані!$A$1579:$F$1628,MATCH(AH373,Вхідні_дані!$C$1579:$C$1628,0),4),"-")</f>
        <v>-</v>
      </c>
      <c r="AJ373" s="108" t="str">
        <f>IF(AH373&gt;0,(AI373)/AJ9/AJ10/60,"-")</f>
        <v>-</v>
      </c>
      <c r="AK373" s="102" t="str">
        <f>IF(AND(AH373&gt;0,AJ373&gt;0),AJ373*AI294,"-")</f>
        <v>-</v>
      </c>
      <c r="AO373" s="112">
        <v>7</v>
      </c>
      <c r="AP373" s="4"/>
      <c r="AQ373" s="108" t="str">
        <f>IF(AP373&gt;0,INDEX(Вхідні_дані!$A$1579:$F$1628,MATCH(AP373,Вхідні_дані!$C$1579:$C$1628,0),4),"-")</f>
        <v>-</v>
      </c>
      <c r="AR373" s="108" t="str">
        <f>IF(AP373&gt;0,(AQ373)/AR9/AR10/60,"-")</f>
        <v>-</v>
      </c>
      <c r="AS373" s="102" t="str">
        <f>IF(AND(AP373&gt;0,AR373&gt;0),AR373*AQ294,"-")</f>
        <v>-</v>
      </c>
      <c r="AW373" s="112">
        <v>7</v>
      </c>
      <c r="AX373" s="4"/>
      <c r="AY373" s="108" t="str">
        <f>IF(AX373&gt;0,INDEX(Вхідні_дані!$A$1579:$F$1628,MATCH(AX373,Вхідні_дані!$C$1579:$C$1628,0),4),"-")</f>
        <v>-</v>
      </c>
      <c r="AZ373" s="108" t="str">
        <f>IF(AX373&gt;0,(AY373)/AZ9/AZ10/60,"-")</f>
        <v>-</v>
      </c>
      <c r="BA373" s="102" t="str">
        <f>IF(AND(AX373&gt;0,AZ373&gt;0),AZ373*AY294,"-")</f>
        <v>-</v>
      </c>
      <c r="BE373" s="112">
        <v>7</v>
      </c>
      <c r="BF373" s="4"/>
      <c r="BG373" s="108" t="str">
        <f>IF(BF373&gt;0,INDEX(Вхідні_дані!$A$1579:$F$1628,MATCH(BF373,Вхідні_дані!$C$1579:$C$1628,0),4),"-")</f>
        <v>-</v>
      </c>
      <c r="BH373" s="108" t="str">
        <f>IF(BF373&gt;0,(BG373)/BH9/BH10/60,"-")</f>
        <v>-</v>
      </c>
      <c r="BI373" s="102" t="str">
        <f>IF(AND(BF373&gt;0,BH373&gt;0),BH373*BG294,"-")</f>
        <v>-</v>
      </c>
      <c r="BM373" s="112">
        <v>7</v>
      </c>
      <c r="BN373" s="4"/>
      <c r="BO373" s="108" t="str">
        <f>IF(BN373&gt;0,INDEX(Вхідні_дані!$A$1579:$F$1628,MATCH(BN373,Вхідні_дані!$C$1579:$C$1628,0),4),"-")</f>
        <v>-</v>
      </c>
      <c r="BP373" s="108" t="str">
        <f>IF(BN373&gt;0,(BO373)/BP9/BP10/60,"-")</f>
        <v>-</v>
      </c>
      <c r="BQ373" s="102" t="str">
        <f>IF(AND(BN373&gt;0,BP373&gt;0),BP373*BO294,"-")</f>
        <v>-</v>
      </c>
      <c r="BU373" s="112">
        <v>7</v>
      </c>
      <c r="BV373" s="4"/>
      <c r="BW373" s="108" t="str">
        <f>IF(BV373&gt;0,INDEX(Вхідні_дані!$A$1579:$F$1628,MATCH(BV373,Вхідні_дані!$C$1579:$C$1628,0),4),"-")</f>
        <v>-</v>
      </c>
      <c r="BX373" s="108" t="str">
        <f>IF(BV373&gt;0,(BW373)/BX9/BX10/60,"-")</f>
        <v>-</v>
      </c>
      <c r="BY373" s="102" t="str">
        <f>IF(AND(BV373&gt;0,BX373&gt;0),BX373*BW294,"-")</f>
        <v>-</v>
      </c>
      <c r="CC373" s="112">
        <v>7</v>
      </c>
      <c r="CD373" s="4"/>
      <c r="CE373" s="108" t="str">
        <f>IF(CD373&gt;0,INDEX(Вхідні_дані!$A$1579:$F$1628,MATCH(CD373,Вхідні_дані!$C$1579:$C$1628,0),4),"-")</f>
        <v>-</v>
      </c>
      <c r="CF373" s="108" t="str">
        <f>IF(CD373&gt;0,(CE373)/CF9/CF10/60,"-")</f>
        <v>-</v>
      </c>
      <c r="CG373" s="102" t="str">
        <f>IF(AND(CD373&gt;0,CF373&gt;0),CF373*CE294,"-")</f>
        <v>-</v>
      </c>
      <c r="CK373" s="112">
        <v>7</v>
      </c>
      <c r="CL373" s="4"/>
      <c r="CM373" s="108" t="str">
        <f>IF(CL373&gt;0,INDEX(Вхідні_дані!$A$1579:$F$1628,MATCH(CL373,Вхідні_дані!$C$1579:$C$1628,0),4),"-")</f>
        <v>-</v>
      </c>
      <c r="CN373" s="108" t="str">
        <f>IF(CL373&gt;0,(CM373)/CN9/CN10/60,"-")</f>
        <v>-</v>
      </c>
      <c r="CO373" s="102" t="str">
        <f>IF(AND(CL373&gt;0,CN373&gt;0),CN373*CM294,"-")</f>
        <v>-</v>
      </c>
      <c r="CS373" s="112">
        <v>7</v>
      </c>
      <c r="CT373" s="4"/>
      <c r="CU373" s="108" t="str">
        <f>IF(CT373&gt;0,INDEX(Вхідні_дані!$A$1579:$F$1628,MATCH(CT373,Вхідні_дані!$C$1579:$C$1628,0),4),"-")</f>
        <v>-</v>
      </c>
      <c r="CV373" s="108" t="str">
        <f>IF(CT373&gt;0,(CU373)/CV9/CV10/60,"-")</f>
        <v>-</v>
      </c>
      <c r="CW373" s="102" t="str">
        <f>IF(AND(CT373&gt;0,CV373&gt;0),CV373*CU294,"-")</f>
        <v>-</v>
      </c>
      <c r="DA373" s="112">
        <v>7</v>
      </c>
      <c r="DB373" s="4"/>
      <c r="DC373" s="108" t="str">
        <f>IF(DB373&gt;0,INDEX(Вхідні_дані!$A$1579:$F$1628,MATCH(DB373,Вхідні_дані!$C$1579:$C$1628,0),4),"-")</f>
        <v>-</v>
      </c>
      <c r="DD373" s="108" t="str">
        <f>IF(DB373&gt;0,(DC373)/DD9/DD10/60,"-")</f>
        <v>-</v>
      </c>
      <c r="DE373" s="102" t="str">
        <f>IF(AND(DB373&gt;0,DD373&gt;0),DD373*DC294,"-")</f>
        <v>-</v>
      </c>
      <c r="DI373" s="112">
        <v>7</v>
      </c>
      <c r="DJ373" s="4"/>
      <c r="DK373" s="108" t="str">
        <f>IF(DJ373&gt;0,INDEX(Вхідні_дані!$A$1579:$F$1628,MATCH(DJ373,Вхідні_дані!$C$1579:$C$1628,0),4),"-")</f>
        <v>-</v>
      </c>
      <c r="DL373" s="108" t="str">
        <f>IF(DJ373&gt;0,(DK373)/DL9/DL10/60,"-")</f>
        <v>-</v>
      </c>
      <c r="DM373" s="102" t="str">
        <f>IF(AND(DJ373&gt;0,DL373&gt;0),DL373*DK294,"-")</f>
        <v>-</v>
      </c>
      <c r="DQ373" s="112">
        <v>7</v>
      </c>
      <c r="DR373" s="4"/>
      <c r="DS373" s="108" t="str">
        <f>IF(DR373&gt;0,INDEX(Вхідні_дані!$A$1579:$F$1628,MATCH(DR373,Вхідні_дані!$C$1579:$C$1628,0),4),"-")</f>
        <v>-</v>
      </c>
      <c r="DT373" s="108" t="str">
        <f>IF(DR373&gt;0,(DS373)/DT9/DT10/60,"-")</f>
        <v>-</v>
      </c>
      <c r="DU373" s="102" t="str">
        <f>IF(AND(DR373&gt;0,DT373&gt;0),DT373*DS294,"-")</f>
        <v>-</v>
      </c>
      <c r="DY373" s="112">
        <v>7</v>
      </c>
      <c r="DZ373" s="4"/>
      <c r="EA373" s="108" t="str">
        <f>IF(DZ373&gt;0,INDEX(Вхідні_дані!$A$1579:$F$1628,MATCH(DZ373,Вхідні_дані!$C$1579:$C$1628,0),4),"-")</f>
        <v>-</v>
      </c>
      <c r="EB373" s="108" t="str">
        <f>IF(DZ373&gt;0,(EA373)/EB9/EB10/60,"-")</f>
        <v>-</v>
      </c>
      <c r="EC373" s="102" t="str">
        <f>IF(AND(DZ373&gt;0,EB373&gt;0),EB373*EA294,"-")</f>
        <v>-</v>
      </c>
      <c r="EG373" s="112">
        <v>7</v>
      </c>
      <c r="EH373" s="4"/>
      <c r="EI373" s="108" t="str">
        <f>IF(EH373&gt;0,INDEX(Вхідні_дані!$A$1579:$F$1628,MATCH(EH373,Вхідні_дані!$C$1579:$C$1628,0),4),"-")</f>
        <v>-</v>
      </c>
      <c r="EJ373" s="108" t="str">
        <f>IF(EH373&gt;0,(EI373)/EJ9/EJ10/60,"-")</f>
        <v>-</v>
      </c>
      <c r="EK373" s="102" t="str">
        <f>IF(AND(EH373&gt;0,EJ373&gt;0),EJ373*EI294,"-")</f>
        <v>-</v>
      </c>
      <c r="EO373" s="112">
        <v>7</v>
      </c>
      <c r="EP373" s="4"/>
      <c r="EQ373" s="108" t="str">
        <f>IF(EP373&gt;0,INDEX(Вхідні_дані!$A$1579:$F$1628,MATCH(EP373,Вхідні_дані!$C$1579:$C$1628,0),4),"-")</f>
        <v>-</v>
      </c>
      <c r="ER373" s="108" t="str">
        <f>IF(EP373&gt;0,(EQ373)/ER9/ER10/60,"-")</f>
        <v>-</v>
      </c>
      <c r="ES373" s="102" t="str">
        <f>IF(AND(EP373&gt;0,ER373&gt;0),ER373*EQ294,"-")</f>
        <v>-</v>
      </c>
      <c r="EW373" s="112">
        <v>7</v>
      </c>
      <c r="EX373" s="4"/>
      <c r="EY373" s="108" t="str">
        <f>IF(EX373&gt;0,INDEX(Вхідні_дані!$A$1579:$F$1628,MATCH(EX373,Вхідні_дані!$C$1579:$C$1628,0),4),"-")</f>
        <v>-</v>
      </c>
      <c r="EZ373" s="108" t="str">
        <f>IF(EX373&gt;0,(EY373)/EZ9/EZ10/60,"-")</f>
        <v>-</v>
      </c>
      <c r="FA373" s="102" t="str">
        <f>IF(AND(EX373&gt;0,EZ373&gt;0),EZ373*EY294,"-")</f>
        <v>-</v>
      </c>
      <c r="FE373" s="112">
        <v>7</v>
      </c>
      <c r="FF373" s="4"/>
      <c r="FG373" s="108" t="str">
        <f>IF(FF373&gt;0,INDEX(Вхідні_дані!$A$1579:$F$1628,MATCH(FF373,Вхідні_дані!$C$1579:$C$1628,0),4),"-")</f>
        <v>-</v>
      </c>
      <c r="FH373" s="108" t="str">
        <f>IF(FF373&gt;0,(FG373)/FH9/FH10/60,"-")</f>
        <v>-</v>
      </c>
      <c r="FI373" s="102" t="str">
        <f>IF(AND(FF373&gt;0,FH373&gt;0),FH373*FG294,"-")</f>
        <v>-</v>
      </c>
      <c r="FM373" s="112">
        <v>7</v>
      </c>
      <c r="FN373" s="4"/>
      <c r="FO373" s="108" t="str">
        <f>IF(FN373&gt;0,INDEX(Вхідні_дані!$A$1579:$F$1628,MATCH(FN373,Вхідні_дані!$C$1579:$C$1628,0),4),"-")</f>
        <v>-</v>
      </c>
      <c r="FP373" s="108" t="str">
        <f>IF(FN373&gt;0,(FO373)/FP9/FP10/60,"-")</f>
        <v>-</v>
      </c>
      <c r="FQ373" s="102" t="str">
        <f>IF(AND(FN373&gt;0,FP373&gt;0),FP373*FO294,"-")</f>
        <v>-</v>
      </c>
      <c r="FU373" s="112">
        <v>7</v>
      </c>
      <c r="FV373" s="4"/>
      <c r="FW373" s="108" t="str">
        <f>IF(FV373&gt;0,INDEX(Вхідні_дані!$A$1579:$F$1628,MATCH(FV373,Вхідні_дані!$C$1579:$C$1628,0),4),"-")</f>
        <v>-</v>
      </c>
      <c r="FX373" s="108" t="str">
        <f>IF(FV373&gt;0,(FW373)/FX9/FX10/60,"-")</f>
        <v>-</v>
      </c>
      <c r="FY373" s="102" t="str">
        <f>IF(AND(FV373&gt;0,FX373&gt;0),FX373*FW294,"-")</f>
        <v>-</v>
      </c>
      <c r="GC373" s="112">
        <v>7</v>
      </c>
      <c r="GD373" s="4"/>
      <c r="GE373" s="108" t="str">
        <f>IF(GD373&gt;0,INDEX(Вхідні_дані!$A$1579:$F$1628,MATCH(GD373,Вхідні_дані!$C$1579:$C$1628,0),4),"-")</f>
        <v>-</v>
      </c>
      <c r="GF373" s="108" t="str">
        <f>IF(GD373&gt;0,(GE373)/GF9/GF10/60,"-")</f>
        <v>-</v>
      </c>
      <c r="GG373" s="102" t="str">
        <f>IF(AND(GD373&gt;0,GF373&gt;0),GF373*GE294,"-")</f>
        <v>-</v>
      </c>
      <c r="GK373" s="112">
        <v>7</v>
      </c>
      <c r="GL373" s="4"/>
      <c r="GM373" s="108" t="str">
        <f>IF(GL373&gt;0,INDEX(Вхідні_дані!$A$1579:$F$1628,MATCH(GL373,Вхідні_дані!$C$1579:$C$1628,0),4),"-")</f>
        <v>-</v>
      </c>
      <c r="GN373" s="108" t="str">
        <f>IF(GL373&gt;0,(GM373)/GN9/GN10/60,"-")</f>
        <v>-</v>
      </c>
      <c r="GO373" s="102" t="str">
        <f>IF(AND(GL373&gt;0,GN373&gt;0),GN373*GM294,"-")</f>
        <v>-</v>
      </c>
      <c r="GS373" s="112">
        <v>7</v>
      </c>
      <c r="GT373" s="4"/>
      <c r="GU373" s="108" t="str">
        <f>IF(GT373&gt;0,INDEX(Вхідні_дані!$A$1579:$F$1628,MATCH(GT373,Вхідні_дані!$C$1579:$C$1628,0),4),"-")</f>
        <v>-</v>
      </c>
      <c r="GV373" s="108" t="str">
        <f>IF(GT373&gt;0,(GU373)/GV9/GV10/60,"-")</f>
        <v>-</v>
      </c>
      <c r="GW373" s="102" t="str">
        <f>IF(AND(GT373&gt;0,GV373&gt;0),GV373*GU294,"-")</f>
        <v>-</v>
      </c>
      <c r="HA373" s="112">
        <v>7</v>
      </c>
      <c r="HB373" s="4"/>
      <c r="HC373" s="108" t="str">
        <f>IF(HB373&gt;0,INDEX(Вхідні_дані!$A$1579:$F$1628,MATCH(HB373,Вхідні_дані!$C$1579:$C$1628,0),4),"-")</f>
        <v>-</v>
      </c>
      <c r="HD373" s="108" t="str">
        <f>IF(HB373&gt;0,(HC373)/HD9/HD10/60,"-")</f>
        <v>-</v>
      </c>
      <c r="HE373" s="102" t="str">
        <f>IF(AND(HB373&gt;0,HD373&gt;0),HD373*HC294,"-")</f>
        <v>-</v>
      </c>
      <c r="HI373" s="112">
        <v>7</v>
      </c>
      <c r="HJ373" s="4"/>
      <c r="HK373" s="108" t="str">
        <f>IF(HJ373&gt;0,INDEX(Вхідні_дані!$A$1579:$F$1628,MATCH(HJ373,Вхідні_дані!$C$1579:$C$1628,0),4),"-")</f>
        <v>-</v>
      </c>
      <c r="HL373" s="108" t="str">
        <f>IF(HJ373&gt;0,(HK373)/HL9/HL10/60,"-")</f>
        <v>-</v>
      </c>
      <c r="HM373" s="102" t="str">
        <f>IF(AND(HJ373&gt;0,HL373&gt;0),HL373*HK294,"-")</f>
        <v>-</v>
      </c>
      <c r="HQ373" s="112">
        <v>7</v>
      </c>
      <c r="HR373" s="4"/>
      <c r="HS373" s="108" t="str">
        <f>IF(HR373&gt;0,INDEX(Вхідні_дані!$A$1579:$F$1628,MATCH(HR373,Вхідні_дані!$C$1579:$C$1628,0),4),"-")</f>
        <v>-</v>
      </c>
      <c r="HT373" s="108" t="str">
        <f>IF(HR373&gt;0,(HS373)/HT9/HT10/60,"-")</f>
        <v>-</v>
      </c>
      <c r="HU373" s="102" t="str">
        <f>IF(AND(HR373&gt;0,HT373&gt;0),HT373*HS294,"-")</f>
        <v>-</v>
      </c>
      <c r="HY373" s="112">
        <v>7</v>
      </c>
      <c r="HZ373" s="4"/>
      <c r="IA373" s="108" t="str">
        <f>IF(HZ373&gt;0,INDEX(Вхідні_дані!$A$1579:$F$1628,MATCH(HZ373,Вхідні_дані!$C$1579:$C$1628,0),4),"-")</f>
        <v>-</v>
      </c>
      <c r="IB373" s="108" t="str">
        <f>IF(HZ373&gt;0,(IA373)/IB9/IB10/60,"-")</f>
        <v>-</v>
      </c>
      <c r="IC373" s="102" t="str">
        <f>IF(AND(HZ373&gt;0,IB373&gt;0),IB373*IA294,"-")</f>
        <v>-</v>
      </c>
      <c r="IG373" s="112">
        <v>7</v>
      </c>
      <c r="IH373" s="4"/>
      <c r="II373" s="108" t="str">
        <f>IF(IH373&gt;0,INDEX(Вхідні_дані!$A$1579:$F$1628,MATCH(IH373,Вхідні_дані!$C$1579:$C$1628,0),4),"-")</f>
        <v>-</v>
      </c>
      <c r="IJ373" s="108" t="str">
        <f>IF(IH373&gt;0,(II373)/IJ9/IJ10/60,"-")</f>
        <v>-</v>
      </c>
      <c r="IK373" s="102" t="str">
        <f>IF(AND(IH373&gt;0,IJ373&gt;0),IJ373*II294,"-")</f>
        <v>-</v>
      </c>
      <c r="IO373" s="112">
        <v>7</v>
      </c>
      <c r="IP373" s="4"/>
      <c r="IQ373" s="108" t="str">
        <f>IF(IP373&gt;0,INDEX(Вхідні_дані!$A$1579:$F$1628,MATCH(IP373,Вхідні_дані!$C$1579:$C$1628,0),4),"-")</f>
        <v>-</v>
      </c>
      <c r="IR373" s="108" t="str">
        <f>IF(IP373&gt;0,(IQ373)/IR9/IR10/60,"-")</f>
        <v>-</v>
      </c>
      <c r="IS373" s="102" t="str">
        <f>IF(AND(IP373&gt;0,IR373&gt;0),IR373*IQ294,"-")</f>
        <v>-</v>
      </c>
      <c r="IW373" s="112">
        <v>7</v>
      </c>
      <c r="IX373" s="4"/>
      <c r="IY373" s="108" t="str">
        <f>IF(IX373&gt;0,INDEX(Вхідні_дані!$A$1579:$F$1628,MATCH(IX373,Вхідні_дані!$C$1579:$C$1628,0),4),"-")</f>
        <v>-</v>
      </c>
      <c r="IZ373" s="108" t="str">
        <f>IF(IX373&gt;0,(IY373)/IZ9/IZ10/60,"-")</f>
        <v>-</v>
      </c>
      <c r="JA373" s="102" t="str">
        <f>IF(AND(IX373&gt;0,IZ373&gt;0),IZ373*IY294,"-")</f>
        <v>-</v>
      </c>
      <c r="JE373" s="112">
        <v>7</v>
      </c>
      <c r="JF373" s="4"/>
      <c r="JG373" s="108" t="str">
        <f>IF(JF373&gt;0,INDEX(Вхідні_дані!$A$1579:$F$1628,MATCH(JF373,Вхідні_дані!$C$1579:$C$1628,0),4),"-")</f>
        <v>-</v>
      </c>
      <c r="JH373" s="108" t="str">
        <f>IF(JF373&gt;0,(JG373)/JH9/JH10/60,"-")</f>
        <v>-</v>
      </c>
      <c r="JI373" s="102" t="str">
        <f>IF(AND(JF373&gt;0,JH373&gt;0),JH373*JG294,"-")</f>
        <v>-</v>
      </c>
      <c r="JM373" s="112">
        <v>7</v>
      </c>
      <c r="JN373" s="4"/>
      <c r="JO373" s="108" t="str">
        <f>IF(JN373&gt;0,INDEX(Вхідні_дані!$A$1579:$F$1628,MATCH(JN373,Вхідні_дані!$C$1579:$C$1628,0),4),"-")</f>
        <v>-</v>
      </c>
      <c r="JP373" s="108" t="str">
        <f>IF(JN373&gt;0,(JO373)/JP9/JP10/60,"-")</f>
        <v>-</v>
      </c>
      <c r="JQ373" s="102" t="str">
        <f>IF(AND(JN373&gt;0,JP373&gt;0),JP373*JO294,"-")</f>
        <v>-</v>
      </c>
      <c r="JU373" s="112">
        <v>7</v>
      </c>
      <c r="JV373" s="4"/>
      <c r="JW373" s="108" t="str">
        <f>IF(JV373&gt;0,INDEX(Вхідні_дані!$A$1579:$F$1628,MATCH(JV373,Вхідні_дані!$C$1579:$C$1628,0),4),"-")</f>
        <v>-</v>
      </c>
      <c r="JX373" s="108" t="str">
        <f>IF(JV373&gt;0,(JW373)/JX9/JX10/60,"-")</f>
        <v>-</v>
      </c>
      <c r="JY373" s="102" t="str">
        <f>IF(AND(JV373&gt;0,JX373&gt;0),JX373*JW294,"-")</f>
        <v>-</v>
      </c>
      <c r="KC373" s="112">
        <v>7</v>
      </c>
      <c r="KD373" s="4"/>
      <c r="KE373" s="108" t="str">
        <f>IF(KD373&gt;0,INDEX(Вхідні_дані!$A$1579:$F$1628,MATCH(KD373,Вхідні_дані!$C$1579:$C$1628,0),4),"-")</f>
        <v>-</v>
      </c>
      <c r="KF373" s="108" t="str">
        <f>IF(KD373&gt;0,(KE373)/KF9/KF10/60,"-")</f>
        <v>-</v>
      </c>
      <c r="KG373" s="102" t="str">
        <f>IF(AND(KD373&gt;0,KF373&gt;0),KF373*KE294,"-")</f>
        <v>-</v>
      </c>
      <c r="KK373" s="112">
        <v>7</v>
      </c>
      <c r="KL373" s="4"/>
      <c r="KM373" s="108" t="str">
        <f>IF(KL373&gt;0,INDEX(Вхідні_дані!$A$1579:$F$1628,MATCH(KL373,Вхідні_дані!$C$1579:$C$1628,0),4),"-")</f>
        <v>-</v>
      </c>
      <c r="KN373" s="108" t="str">
        <f>IF(KL373&gt;0,(KM373)/KN9/KN10/60,"-")</f>
        <v>-</v>
      </c>
      <c r="KO373" s="102" t="str">
        <f>IF(AND(KL373&gt;0,KN373&gt;0),KN373*KM294,"-")</f>
        <v>-</v>
      </c>
      <c r="KS373" s="112">
        <v>7</v>
      </c>
      <c r="KT373" s="4"/>
      <c r="KU373" s="108" t="str">
        <f>IF(KT373&gt;0,INDEX(Вхідні_дані!$A$1579:$F$1628,MATCH(KT373,Вхідні_дані!$C$1579:$C$1628,0),4),"-")</f>
        <v>-</v>
      </c>
      <c r="KV373" s="108" t="str">
        <f>IF(KT373&gt;0,(KU373)/KV9/KV10/60,"-")</f>
        <v>-</v>
      </c>
      <c r="KW373" s="102" t="str">
        <f>IF(AND(KT373&gt;0,KV373&gt;0),KV373*KU294,"-")</f>
        <v>-</v>
      </c>
      <c r="LA373" s="112">
        <v>7</v>
      </c>
      <c r="LB373" s="4"/>
      <c r="LC373" s="108" t="str">
        <f>IF(LB373&gt;0,INDEX(Вхідні_дані!$A$1579:$F$1628,MATCH(LB373,Вхідні_дані!$C$1579:$C$1628,0),4),"-")</f>
        <v>-</v>
      </c>
      <c r="LD373" s="108" t="str">
        <f>IF(LB373&gt;0,(LC373)/LD9/LD10/60,"-")</f>
        <v>-</v>
      </c>
      <c r="LE373" s="102" t="str">
        <f>IF(AND(LB373&gt;0,LD373&gt;0),LD373*LC294,"-")</f>
        <v>-</v>
      </c>
      <c r="LI373" s="112">
        <v>7</v>
      </c>
      <c r="LJ373" s="4"/>
      <c r="LK373" s="108" t="str">
        <f>IF(LJ373&gt;0,INDEX(Вхідні_дані!$A$1579:$F$1628,MATCH(LJ373,Вхідні_дані!$C$1579:$C$1628,0),4),"-")</f>
        <v>-</v>
      </c>
      <c r="LL373" s="108" t="str">
        <f>IF(LJ373&gt;0,(LK373)/LL9/LL10/60,"-")</f>
        <v>-</v>
      </c>
      <c r="LM373" s="102" t="str">
        <f>IF(AND(LJ373&gt;0,LL373&gt;0),LL373*LK294,"-")</f>
        <v>-</v>
      </c>
      <c r="LQ373" s="112">
        <v>7</v>
      </c>
      <c r="LR373" s="4"/>
      <c r="LS373" s="108" t="str">
        <f>IF(LR373&gt;0,INDEX(Вхідні_дані!$A$1579:$F$1628,MATCH(LR373,Вхідні_дані!$C$1579:$C$1628,0),4),"-")</f>
        <v>-</v>
      </c>
      <c r="LT373" s="108" t="str">
        <f>IF(LR373&gt;0,(LS373)/LT9/LT10/60,"-")</f>
        <v>-</v>
      </c>
      <c r="LU373" s="102" t="str">
        <f>IF(AND(LR373&gt;0,LT373&gt;0),LT373*LS294,"-")</f>
        <v>-</v>
      </c>
      <c r="LY373" s="112">
        <v>7</v>
      </c>
      <c r="LZ373" s="4"/>
      <c r="MA373" s="108" t="str">
        <f>IF(LZ373&gt;0,INDEX(Вхідні_дані!$A$1579:$F$1628,MATCH(LZ373,Вхідні_дані!$C$1579:$C$1628,0),4),"-")</f>
        <v>-</v>
      </c>
      <c r="MB373" s="108" t="str">
        <f>IF(LZ373&gt;0,(MA373)/MB9/MB10/60,"-")</f>
        <v>-</v>
      </c>
      <c r="MC373" s="102" t="str">
        <f>IF(AND(LZ373&gt;0,MB373&gt;0),MB373*MA294,"-")</f>
        <v>-</v>
      </c>
      <c r="MG373" s="112">
        <v>7</v>
      </c>
      <c r="MH373" s="4"/>
      <c r="MI373" s="108" t="str">
        <f>IF(MH373&gt;0,INDEX(Вхідні_дані!$A$1579:$F$1628,MATCH(MH373,Вхідні_дані!$C$1579:$C$1628,0),4),"-")</f>
        <v>-</v>
      </c>
      <c r="MJ373" s="108" t="str">
        <f>IF(MH373&gt;0,(MI373)/MJ9/MJ10/60,"-")</f>
        <v>-</v>
      </c>
      <c r="MK373" s="102" t="str">
        <f>IF(AND(MH373&gt;0,MJ373&gt;0),MJ373*MI294,"-")</f>
        <v>-</v>
      </c>
      <c r="MO373" s="112">
        <v>7</v>
      </c>
      <c r="MP373" s="4"/>
      <c r="MQ373" s="108" t="str">
        <f>IF(MP373&gt;0,INDEX(Вхідні_дані!$A$1579:$F$1628,MATCH(MP373,Вхідні_дані!$C$1579:$C$1628,0),4),"-")</f>
        <v>-</v>
      </c>
      <c r="MR373" s="108" t="str">
        <f>IF(MP373&gt;0,(MQ373)/MR9/MR10/60,"-")</f>
        <v>-</v>
      </c>
      <c r="MS373" s="102" t="str">
        <f>IF(AND(MP373&gt;0,MR373&gt;0),MR373*MQ294,"-")</f>
        <v>-</v>
      </c>
      <c r="MW373" s="112">
        <v>7</v>
      </c>
      <c r="MX373" s="4"/>
      <c r="MY373" s="108" t="str">
        <f>IF(MX373&gt;0,INDEX(Вхідні_дані!$A$1579:$F$1628,MATCH(MX373,Вхідні_дані!$C$1579:$C$1628,0),4),"-")</f>
        <v>-</v>
      </c>
      <c r="MZ373" s="108" t="str">
        <f>IF(MX373&gt;0,(MY373)/MZ9/MZ10/60,"-")</f>
        <v>-</v>
      </c>
      <c r="NA373" s="102" t="str">
        <f>IF(AND(MX373&gt;0,MZ373&gt;0),MZ373*MY294,"-")</f>
        <v>-</v>
      </c>
      <c r="NE373" s="112">
        <v>7</v>
      </c>
      <c r="NF373" s="4"/>
      <c r="NG373" s="108" t="str">
        <f>IF(NF373&gt;0,INDEX(Вхідні_дані!$A$1579:$F$1628,MATCH(NF373,Вхідні_дані!$C$1579:$C$1628,0),4),"-")</f>
        <v>-</v>
      </c>
      <c r="NH373" s="108" t="str">
        <f>IF(NF373&gt;0,(NG373)/NH9/NH10/60,"-")</f>
        <v>-</v>
      </c>
      <c r="NI373" s="102" t="str">
        <f>IF(AND(NF373&gt;0,NH373&gt;0),NH373*NG294,"-")</f>
        <v>-</v>
      </c>
      <c r="NM373" s="112">
        <v>7</v>
      </c>
      <c r="NN373" s="4"/>
      <c r="NO373" s="108" t="str">
        <f>IF(NN373&gt;0,INDEX(Вхідні_дані!$A$1579:$F$1628,MATCH(NN373,Вхідні_дані!$C$1579:$C$1628,0),4),"-")</f>
        <v>-</v>
      </c>
      <c r="NP373" s="108" t="str">
        <f>IF(NN373&gt;0,(NO373)/NP9/NP10/60,"-")</f>
        <v>-</v>
      </c>
      <c r="NQ373" s="102" t="str">
        <f>IF(AND(NN373&gt;0,NP373&gt;0),NP373*NO294,"-")</f>
        <v>-</v>
      </c>
      <c r="NU373" s="112">
        <v>7</v>
      </c>
      <c r="NV373" s="4"/>
      <c r="NW373" s="108" t="str">
        <f>IF(NV373&gt;0,INDEX(Вхідні_дані!$A$1579:$F$1628,MATCH(NV373,Вхідні_дані!$C$1579:$C$1628,0),4),"-")</f>
        <v>-</v>
      </c>
      <c r="NX373" s="108" t="str">
        <f>IF(NV373&gt;0,(NW373)/NX9/NX10/60,"-")</f>
        <v>-</v>
      </c>
      <c r="NY373" s="102" t="str">
        <f>IF(AND(NV373&gt;0,NX373&gt;0),NX373*NW294,"-")</f>
        <v>-</v>
      </c>
      <c r="OC373" s="112">
        <v>7</v>
      </c>
      <c r="OD373" s="4"/>
      <c r="OE373" s="108" t="str">
        <f>IF(OD373&gt;0,INDEX(Вхідні_дані!$A$1579:$F$1628,MATCH(OD373,Вхідні_дані!$C$1579:$C$1628,0),4),"-")</f>
        <v>-</v>
      </c>
      <c r="OF373" s="108" t="str">
        <f>IF(OD373&gt;0,(OE373)/OF9/OF10/60,"-")</f>
        <v>-</v>
      </c>
      <c r="OG373" s="102" t="str">
        <f>IF(AND(OD373&gt;0,OF373&gt;0),OF373*OE294,"-")</f>
        <v>-</v>
      </c>
      <c r="OK373" s="112">
        <v>7</v>
      </c>
      <c r="OL373" s="4"/>
      <c r="OM373" s="108" t="str">
        <f>IF(OL373&gt;0,INDEX(Вхідні_дані!$A$1579:$F$1628,MATCH(OL373,Вхідні_дані!$C$1579:$C$1628,0),4),"-")</f>
        <v>-</v>
      </c>
      <c r="ON373" s="108" t="str">
        <f>IF(OL373&gt;0,(OM373)/ON9/ON10/60,"-")</f>
        <v>-</v>
      </c>
      <c r="OO373" s="102" t="str">
        <f>IF(AND(OL373&gt;0,ON373&gt;0),ON373*OM294,"-")</f>
        <v>-</v>
      </c>
      <c r="OS373" s="112">
        <v>7</v>
      </c>
      <c r="OT373" s="4"/>
      <c r="OU373" s="108" t="str">
        <f>IF(OT373&gt;0,INDEX(Вхідні_дані!$A$1579:$F$1628,MATCH(OT373,Вхідні_дані!$C$1579:$C$1628,0),4),"-")</f>
        <v>-</v>
      </c>
      <c r="OV373" s="108" t="str">
        <f>IF(OT373&gt;0,(OU373)/OV9/OV10/60,"-")</f>
        <v>-</v>
      </c>
      <c r="OW373" s="102" t="str">
        <f>IF(AND(OT373&gt;0,OV373&gt;0),OV373*OU294,"-")</f>
        <v>-</v>
      </c>
      <c r="PA373" s="112">
        <v>7</v>
      </c>
      <c r="PB373" s="4"/>
      <c r="PC373" s="108" t="str">
        <f>IF(PB373&gt;0,INDEX(Вхідні_дані!$A$1579:$F$1628,MATCH(PB373,Вхідні_дані!$C$1579:$C$1628,0),4),"-")</f>
        <v>-</v>
      </c>
      <c r="PD373" s="108" t="str">
        <f>IF(PB373&gt;0,(PC373)/PD9/PD10/60,"-")</f>
        <v>-</v>
      </c>
      <c r="PE373" s="102" t="str">
        <f>IF(AND(PB373&gt;0,PD373&gt;0),PD373*PC294,"-")</f>
        <v>-</v>
      </c>
      <c r="PI373" s="112">
        <v>7</v>
      </c>
      <c r="PJ373" s="4"/>
      <c r="PK373" s="108" t="str">
        <f>IF(PJ373&gt;0,INDEX(Вхідні_дані!$A$1579:$F$1628,MATCH(PJ373,Вхідні_дані!$C$1579:$C$1628,0),4),"-")</f>
        <v>-</v>
      </c>
      <c r="PL373" s="108" t="str">
        <f>IF(PJ373&gt;0,(PK373)/PL9/PL10/60,"-")</f>
        <v>-</v>
      </c>
      <c r="PM373" s="102" t="str">
        <f>IF(AND(PJ373&gt;0,PL373&gt;0),PL373*PK294,"-")</f>
        <v>-</v>
      </c>
      <c r="PQ373" s="112">
        <v>7</v>
      </c>
      <c r="PR373" s="4"/>
      <c r="PS373" s="108" t="str">
        <f>IF(PR373&gt;0,INDEX(Вхідні_дані!$A$1579:$F$1628,MATCH(PR373,Вхідні_дані!$C$1579:$C$1628,0),4),"-")</f>
        <v>-</v>
      </c>
      <c r="PT373" s="108" t="str">
        <f>IF(PR373&gt;0,(PS373)/PT9/PT10/60,"-")</f>
        <v>-</v>
      </c>
      <c r="PU373" s="102" t="str">
        <f>IF(AND(PR373&gt;0,PT373&gt;0),PT373*PS294,"-")</f>
        <v>-</v>
      </c>
      <c r="PY373" s="112">
        <v>7</v>
      </c>
      <c r="PZ373" s="4"/>
      <c r="QA373" s="108" t="str">
        <f>IF(PZ373&gt;0,INDEX(Вхідні_дані!$A$1579:$F$1628,MATCH(PZ373,Вхідні_дані!$C$1579:$C$1628,0),4),"-")</f>
        <v>-</v>
      </c>
      <c r="QB373" s="108" t="str">
        <f>IF(PZ373&gt;0,(QA373)/QB9/QB10/60,"-")</f>
        <v>-</v>
      </c>
      <c r="QC373" s="102" t="str">
        <f>IF(AND(PZ373&gt;0,QB373&gt;0),QB373*QA294,"-")</f>
        <v>-</v>
      </c>
      <c r="QG373" s="112">
        <v>7</v>
      </c>
      <c r="QH373" s="4"/>
      <c r="QI373" s="108" t="str">
        <f>IF(QH373&gt;0,INDEX(Вхідні_дані!$A$1579:$F$1628,MATCH(QH373,Вхідні_дані!$C$1579:$C$1628,0),4),"-")</f>
        <v>-</v>
      </c>
      <c r="QJ373" s="108" t="str">
        <f>IF(QH373&gt;0,(QI373)/QJ9/QJ10/60,"-")</f>
        <v>-</v>
      </c>
      <c r="QK373" s="102" t="str">
        <f>IF(AND(QH373&gt;0,QJ373&gt;0),QJ373*QI294,"-")</f>
        <v>-</v>
      </c>
      <c r="QO373" s="112">
        <v>7</v>
      </c>
      <c r="QP373" s="4"/>
      <c r="QQ373" s="108" t="str">
        <f>IF(QP373&gt;0,INDEX(Вхідні_дані!$A$1579:$F$1628,MATCH(QP373,Вхідні_дані!$C$1579:$C$1628,0),4),"-")</f>
        <v>-</v>
      </c>
      <c r="QR373" s="108" t="str">
        <f>IF(QP373&gt;0,(QQ373)/QR9/QR10/60,"-")</f>
        <v>-</v>
      </c>
      <c r="QS373" s="102" t="str">
        <f>IF(AND(QP373&gt;0,QR373&gt;0),QR373*QQ294,"-")</f>
        <v>-</v>
      </c>
      <c r="QW373" s="112">
        <v>7</v>
      </c>
      <c r="QX373" s="4"/>
      <c r="QY373" s="108" t="str">
        <f>IF(QX373&gt;0,INDEX(Вхідні_дані!$A$1579:$F$1628,MATCH(QX373,Вхідні_дані!$C$1579:$C$1628,0),4),"-")</f>
        <v>-</v>
      </c>
      <c r="QZ373" s="108" t="str">
        <f>IF(QX373&gt;0,(QY373)/QZ9/QZ10/60,"-")</f>
        <v>-</v>
      </c>
      <c r="RA373" s="102" t="str">
        <f>IF(AND(QX373&gt;0,QZ373&gt;0),QZ373*QY294,"-")</f>
        <v>-</v>
      </c>
      <c r="RE373" s="112">
        <v>7</v>
      </c>
      <c r="RF373" s="4"/>
      <c r="RG373" s="108" t="str">
        <f>IF(RF373&gt;0,INDEX(Вхідні_дані!$A$1579:$F$1628,MATCH(RF373,Вхідні_дані!$C$1579:$C$1628,0),4),"-")</f>
        <v>-</v>
      </c>
      <c r="RH373" s="108" t="str">
        <f>IF(RF373&gt;0,(RG373)/RH9/RH10/60,"-")</f>
        <v>-</v>
      </c>
      <c r="RI373" s="102" t="str">
        <f>IF(AND(RF373&gt;0,RH373&gt;0),RH373*RG294,"-")</f>
        <v>-</v>
      </c>
      <c r="RM373" s="112">
        <v>7</v>
      </c>
      <c r="RN373" s="4"/>
      <c r="RO373" s="108" t="str">
        <f>IF(RN373&gt;0,INDEX(Вхідні_дані!$A$1579:$F$1628,MATCH(RN373,Вхідні_дані!$C$1579:$C$1628,0),4),"-")</f>
        <v>-</v>
      </c>
      <c r="RP373" s="108" t="str">
        <f>IF(RN373&gt;0,(RO373)/RP9/RP10/60,"-")</f>
        <v>-</v>
      </c>
      <c r="RQ373" s="102" t="str">
        <f>IF(AND(RN373&gt;0,RP373&gt;0),RP373*RO294,"-")</f>
        <v>-</v>
      </c>
      <c r="RU373" s="112">
        <v>7</v>
      </c>
      <c r="RV373" s="4"/>
      <c r="RW373" s="108" t="str">
        <f>IF(RV373&gt;0,INDEX(Вхідні_дані!$A$1579:$F$1628,MATCH(RV373,Вхідні_дані!$C$1579:$C$1628,0),4),"-")</f>
        <v>-</v>
      </c>
      <c r="RX373" s="108" t="str">
        <f>IF(RV373&gt;0,(RW373)/RX9/RX10/60,"-")</f>
        <v>-</v>
      </c>
      <c r="RY373" s="102" t="str">
        <f>IF(AND(RV373&gt;0,RX373&gt;0),RX373*RW294,"-")</f>
        <v>-</v>
      </c>
      <c r="SC373" s="112">
        <v>7</v>
      </c>
      <c r="SD373" s="4"/>
      <c r="SE373" s="108" t="str">
        <f>IF(SD373&gt;0,INDEX(Вхідні_дані!$A$1579:$F$1628,MATCH(SD373,Вхідні_дані!$C$1579:$C$1628,0),4),"-")</f>
        <v>-</v>
      </c>
      <c r="SF373" s="108" t="str">
        <f>IF(SD373&gt;0,(SE373)/SF9/SF10/60,"-")</f>
        <v>-</v>
      </c>
      <c r="SG373" s="102" t="str">
        <f>IF(AND(SD373&gt;0,SF373&gt;0),SF373*SE294,"-")</f>
        <v>-</v>
      </c>
      <c r="SK373" s="112">
        <v>7</v>
      </c>
      <c r="SL373" s="4"/>
      <c r="SM373" s="108" t="str">
        <f>IF(SL373&gt;0,INDEX(Вхідні_дані!$A$1579:$F$1628,MATCH(SL373,Вхідні_дані!$C$1579:$C$1628,0),4),"-")</f>
        <v>-</v>
      </c>
      <c r="SN373" s="108" t="str">
        <f>IF(SL373&gt;0,(SM373)/SN9/SN10/60,"-")</f>
        <v>-</v>
      </c>
      <c r="SO373" s="102" t="str">
        <f>IF(AND(SL373&gt;0,SN373&gt;0),SN373*SM294,"-")</f>
        <v>-</v>
      </c>
      <c r="SS373" s="112">
        <v>7</v>
      </c>
      <c r="ST373" s="4"/>
      <c r="SU373" s="108" t="str">
        <f>IF(ST373&gt;0,INDEX(Вхідні_дані!$A$1579:$F$1628,MATCH(ST373,Вхідні_дані!$C$1579:$C$1628,0),4),"-")</f>
        <v>-</v>
      </c>
      <c r="SV373" s="108" t="str">
        <f>IF(ST373&gt;0,(SU373)/SV9/SV10/60,"-")</f>
        <v>-</v>
      </c>
      <c r="SW373" s="102" t="str">
        <f>IF(AND(ST373&gt;0,SV373&gt;0),SV373*SU294,"-")</f>
        <v>-</v>
      </c>
      <c r="TA373" s="112">
        <v>7</v>
      </c>
      <c r="TB373" s="4"/>
      <c r="TC373" s="108" t="str">
        <f>IF(TB373&gt;0,INDEX(Вхідні_дані!$A$1579:$F$1628,MATCH(TB373,Вхідні_дані!$C$1579:$C$1628,0),4),"-")</f>
        <v>-</v>
      </c>
      <c r="TD373" s="108" t="str">
        <f>IF(TB373&gt;0,(TC373)/TD9/TD10/60,"-")</f>
        <v>-</v>
      </c>
      <c r="TE373" s="102" t="str">
        <f>IF(AND(TB373&gt;0,TD373&gt;0),TD373*TC294,"-")</f>
        <v>-</v>
      </c>
      <c r="TI373" s="112">
        <v>7</v>
      </c>
      <c r="TJ373" s="4"/>
      <c r="TK373" s="108" t="str">
        <f>IF(TJ373&gt;0,INDEX(Вхідні_дані!$A$1579:$F$1628,MATCH(TJ373,Вхідні_дані!$C$1579:$C$1628,0),4),"-")</f>
        <v>-</v>
      </c>
      <c r="TL373" s="108" t="str">
        <f>IF(TJ373&gt;0,(TK373)/TL9/TL10/60,"-")</f>
        <v>-</v>
      </c>
      <c r="TM373" s="102" t="str">
        <f>IF(AND(TJ373&gt;0,TL373&gt;0),TL373*TK294,"-")</f>
        <v>-</v>
      </c>
      <c r="TQ373" s="112">
        <v>7</v>
      </c>
      <c r="TR373" s="4"/>
      <c r="TS373" s="108" t="str">
        <f>IF(TR373&gt;0,INDEX(Вхідні_дані!$A$1579:$F$1628,MATCH(TR373,Вхідні_дані!$C$1579:$C$1628,0),4),"-")</f>
        <v>-</v>
      </c>
      <c r="TT373" s="108" t="str">
        <f>IF(TR373&gt;0,(TS373)/TT9/TT10/60,"-")</f>
        <v>-</v>
      </c>
      <c r="TU373" s="102" t="str">
        <f>IF(AND(TR373&gt;0,TT373&gt;0),TT373*TS294,"-")</f>
        <v>-</v>
      </c>
      <c r="TY373" s="112">
        <v>7</v>
      </c>
      <c r="TZ373" s="4"/>
      <c r="UA373" s="108" t="str">
        <f>IF(TZ373&gt;0,INDEX(Вхідні_дані!$A$1579:$F$1628,MATCH(TZ373,Вхідні_дані!$C$1579:$C$1628,0),4),"-")</f>
        <v>-</v>
      </c>
      <c r="UB373" s="108" t="str">
        <f>IF(TZ373&gt;0,(UA373)/UB9/UB10/60,"-")</f>
        <v>-</v>
      </c>
      <c r="UC373" s="102" t="str">
        <f>IF(AND(TZ373&gt;0,UB373&gt;0),UB373*UA294,"-")</f>
        <v>-</v>
      </c>
      <c r="UG373" s="112">
        <v>7</v>
      </c>
      <c r="UH373" s="4"/>
      <c r="UI373" s="108" t="str">
        <f>IF(UH373&gt;0,INDEX(Вхідні_дані!$A$1579:$F$1628,MATCH(UH373,Вхідні_дані!$C$1579:$C$1628,0),4),"-")</f>
        <v>-</v>
      </c>
      <c r="UJ373" s="108" t="str">
        <f>IF(UH373&gt;0,(UI373)/UJ9/UJ10/60,"-")</f>
        <v>-</v>
      </c>
      <c r="UK373" s="102" t="str">
        <f>IF(AND(UH373&gt;0,UJ373&gt;0),UJ373*UI294,"-")</f>
        <v>-</v>
      </c>
      <c r="UO373" s="112">
        <v>7</v>
      </c>
      <c r="UP373" s="4"/>
      <c r="UQ373" s="108" t="str">
        <f>IF(UP373&gt;0,INDEX(Вхідні_дані!$A$1579:$F$1628,MATCH(UP373,Вхідні_дані!$C$1579:$C$1628,0),4),"-")</f>
        <v>-</v>
      </c>
      <c r="UR373" s="108" t="str">
        <f>IF(UP373&gt;0,(UQ373)/UR9/UR10/60,"-")</f>
        <v>-</v>
      </c>
      <c r="US373" s="102" t="str">
        <f>IF(AND(UP373&gt;0,UR373&gt;0),UR373*UQ294,"-")</f>
        <v>-</v>
      </c>
      <c r="UW373" s="112">
        <v>7</v>
      </c>
      <c r="UX373" s="4"/>
      <c r="UY373" s="108" t="str">
        <f>IF(UX373&gt;0,INDEX(Вхідні_дані!$A$1579:$F$1628,MATCH(UX373,Вхідні_дані!$C$1579:$C$1628,0),4),"-")</f>
        <v>-</v>
      </c>
      <c r="UZ373" s="108" t="str">
        <f>IF(UX373&gt;0,(UY373)/UZ9/UZ10/60,"-")</f>
        <v>-</v>
      </c>
      <c r="VA373" s="102" t="str">
        <f>IF(AND(UX373&gt;0,UZ373&gt;0),UZ373*UY294,"-")</f>
        <v>-</v>
      </c>
      <c r="VE373" s="112">
        <v>7</v>
      </c>
      <c r="VF373" s="4"/>
      <c r="VG373" s="108" t="str">
        <f>IF(VF373&gt;0,INDEX(Вхідні_дані!$A$1579:$F$1628,MATCH(VF373,Вхідні_дані!$C$1579:$C$1628,0),4),"-")</f>
        <v>-</v>
      </c>
      <c r="VH373" s="108" t="str">
        <f>IF(VF373&gt;0,(VG373)/VH9/VH10/60,"-")</f>
        <v>-</v>
      </c>
      <c r="VI373" s="102" t="str">
        <f>IF(AND(VF373&gt;0,VH373&gt;0),VH373*VG294,"-")</f>
        <v>-</v>
      </c>
      <c r="VM373" s="112">
        <v>7</v>
      </c>
      <c r="VN373" s="4"/>
      <c r="VO373" s="108" t="str">
        <f>IF(VN373&gt;0,INDEX(Вхідні_дані!$A$1579:$F$1628,MATCH(VN373,Вхідні_дані!$C$1579:$C$1628,0),4),"-")</f>
        <v>-</v>
      </c>
      <c r="VP373" s="108" t="str">
        <f>IF(VN373&gt;0,(VO373)/VP9/VP10/60,"-")</f>
        <v>-</v>
      </c>
      <c r="VQ373" s="102" t="str">
        <f>IF(AND(VN373&gt;0,VP373&gt;0),VP373*VO294,"-")</f>
        <v>-</v>
      </c>
      <c r="VU373" s="112">
        <v>7</v>
      </c>
      <c r="VV373" s="4"/>
      <c r="VW373" s="108" t="str">
        <f>IF(VV373&gt;0,INDEX(Вхідні_дані!$A$1579:$F$1628,MATCH(VV373,Вхідні_дані!$C$1579:$C$1628,0),4),"-")</f>
        <v>-</v>
      </c>
      <c r="VX373" s="108" t="str">
        <f>IF(VV373&gt;0,(VW373)/VX9/VX10/60,"-")</f>
        <v>-</v>
      </c>
      <c r="VY373" s="102" t="str">
        <f>IF(AND(VV373&gt;0,VX373&gt;0),VX373*VW294,"-")</f>
        <v>-</v>
      </c>
      <c r="WC373" s="112">
        <v>7</v>
      </c>
      <c r="WD373" s="4"/>
      <c r="WE373" s="108" t="str">
        <f>IF(WD373&gt;0,INDEX(Вхідні_дані!$A$1579:$F$1628,MATCH(WD373,Вхідні_дані!$C$1579:$C$1628,0),4),"-")</f>
        <v>-</v>
      </c>
      <c r="WF373" s="108" t="str">
        <f>IF(WD373&gt;0,(WE373)/WF9/WF10/60,"-")</f>
        <v>-</v>
      </c>
      <c r="WG373" s="102" t="str">
        <f>IF(AND(WD373&gt;0,WF373&gt;0),WF373*WE294,"-")</f>
        <v>-</v>
      </c>
      <c r="WK373" s="112">
        <v>7</v>
      </c>
      <c r="WL373" s="4"/>
      <c r="WM373" s="108" t="str">
        <f>IF(WL373&gt;0,INDEX(Вхідні_дані!$A$1579:$F$1628,MATCH(WL373,Вхідні_дані!$C$1579:$C$1628,0),4),"-")</f>
        <v>-</v>
      </c>
      <c r="WN373" s="108" t="str">
        <f>IF(WL373&gt;0,(WM373)/WN9/WN10/60,"-")</f>
        <v>-</v>
      </c>
      <c r="WO373" s="102" t="str">
        <f>IF(AND(WL373&gt;0,WN373&gt;0),WN373*WM294,"-")</f>
        <v>-</v>
      </c>
      <c r="WS373" s="112">
        <v>7</v>
      </c>
      <c r="WT373" s="4"/>
      <c r="WU373" s="108" t="str">
        <f>IF(WT373&gt;0,INDEX(Вхідні_дані!$A$1579:$F$1628,MATCH(WT373,Вхідні_дані!$C$1579:$C$1628,0),4),"-")</f>
        <v>-</v>
      </c>
      <c r="WV373" s="108" t="str">
        <f>IF(WT373&gt;0,(WU373)/WV9/WV10/60,"-")</f>
        <v>-</v>
      </c>
      <c r="WW373" s="102" t="str">
        <f>IF(AND(WT373&gt;0,WV373&gt;0),WV373*WU294,"-")</f>
        <v>-</v>
      </c>
      <c r="XA373" s="112">
        <v>7</v>
      </c>
      <c r="XB373" s="4"/>
      <c r="XC373" s="108" t="str">
        <f>IF(XB373&gt;0,INDEX(Вхідні_дані!$A$1579:$F$1628,MATCH(XB373,Вхідні_дані!$C$1579:$C$1628,0),4),"-")</f>
        <v>-</v>
      </c>
      <c r="XD373" s="108" t="str">
        <f>IF(XB373&gt;0,(XC373)/XD9/XD10/60,"-")</f>
        <v>-</v>
      </c>
      <c r="XE373" s="102" t="str">
        <f>IF(AND(XB373&gt;0,XD373&gt;0),XD373*XC294,"-")</f>
        <v>-</v>
      </c>
      <c r="XI373" s="112">
        <v>7</v>
      </c>
      <c r="XJ373" s="4"/>
      <c r="XK373" s="108" t="str">
        <f>IF(XJ373&gt;0,INDEX(Вхідні_дані!$A$1579:$F$1628,MATCH(XJ373,Вхідні_дані!$C$1579:$C$1628,0),4),"-")</f>
        <v>-</v>
      </c>
      <c r="XL373" s="108" t="str">
        <f>IF(XJ373&gt;0,(XK373)/XL9/XL10/60,"-")</f>
        <v>-</v>
      </c>
      <c r="XM373" s="102" t="str">
        <f>IF(AND(XJ373&gt;0,XL373&gt;0),XL373*XK294,"-")</f>
        <v>-</v>
      </c>
      <c r="XQ373" s="112">
        <v>7</v>
      </c>
      <c r="XR373" s="4"/>
      <c r="XS373" s="108" t="str">
        <f>IF(XR373&gt;0,INDEX(Вхідні_дані!$A$1579:$F$1628,MATCH(XR373,Вхідні_дані!$C$1579:$C$1628,0),4),"-")</f>
        <v>-</v>
      </c>
      <c r="XT373" s="108" t="str">
        <f>IF(XR373&gt;0,(XS373)/XT9/XT10/60,"-")</f>
        <v>-</v>
      </c>
      <c r="XU373" s="102" t="str">
        <f>IF(AND(XR373&gt;0,XT373&gt;0),XT373*XS294,"-")</f>
        <v>-</v>
      </c>
      <c r="XY373" s="112">
        <v>7</v>
      </c>
      <c r="XZ373" s="4"/>
      <c r="YA373" s="108" t="str">
        <f>IF(XZ373&gt;0,INDEX(Вхідні_дані!$A$1579:$F$1628,MATCH(XZ373,Вхідні_дані!$C$1579:$C$1628,0),4),"-")</f>
        <v>-</v>
      </c>
      <c r="YB373" s="108" t="str">
        <f>IF(XZ373&gt;0,(YA373)/YB9/YB10/60,"-")</f>
        <v>-</v>
      </c>
      <c r="YC373" s="102" t="str">
        <f>IF(AND(XZ373&gt;0,YB373&gt;0),YB373*YA294,"-")</f>
        <v>-</v>
      </c>
      <c r="YG373" s="112">
        <v>7</v>
      </c>
      <c r="YH373" s="4"/>
      <c r="YI373" s="108" t="str">
        <f>IF(YH373&gt;0,INDEX(Вхідні_дані!$A$1579:$F$1628,MATCH(YH373,Вхідні_дані!$C$1579:$C$1628,0),4),"-")</f>
        <v>-</v>
      </c>
      <c r="YJ373" s="108" t="str">
        <f>IF(YH373&gt;0,(YI373)/YJ9/YJ10/60,"-")</f>
        <v>-</v>
      </c>
      <c r="YK373" s="102" t="str">
        <f>IF(AND(YH373&gt;0,YJ373&gt;0),YJ373*YI294,"-")</f>
        <v>-</v>
      </c>
      <c r="YO373" s="112">
        <v>7</v>
      </c>
      <c r="YP373" s="4"/>
      <c r="YQ373" s="108" t="str">
        <f>IF(YP373&gt;0,INDEX(Вхідні_дані!$A$1579:$F$1628,MATCH(YP373,Вхідні_дані!$C$1579:$C$1628,0),4),"-")</f>
        <v>-</v>
      </c>
      <c r="YR373" s="108" t="str">
        <f>IF(YP373&gt;0,(YQ373)/YR9/YR10/60,"-")</f>
        <v>-</v>
      </c>
      <c r="YS373" s="102" t="str">
        <f>IF(AND(YP373&gt;0,YR373&gt;0),YR373*YQ294,"-")</f>
        <v>-</v>
      </c>
      <c r="YW373" s="112">
        <v>7</v>
      </c>
      <c r="YX373" s="4"/>
      <c r="YY373" s="108" t="str">
        <f>IF(YX373&gt;0,INDEX(Вхідні_дані!$A$1579:$F$1628,MATCH(YX373,Вхідні_дані!$C$1579:$C$1628,0),4),"-")</f>
        <v>-</v>
      </c>
      <c r="YZ373" s="108" t="str">
        <f>IF(YX373&gt;0,(YY373)/YZ9/YZ10/60,"-")</f>
        <v>-</v>
      </c>
      <c r="ZA373" s="102" t="str">
        <f>IF(AND(YX373&gt;0,YZ373&gt;0),YZ373*YY294,"-")</f>
        <v>-</v>
      </c>
      <c r="ZE373" s="112">
        <v>7</v>
      </c>
      <c r="ZF373" s="4"/>
      <c r="ZG373" s="108" t="str">
        <f>IF(ZF373&gt;0,INDEX(Вхідні_дані!$A$1579:$F$1628,MATCH(ZF373,Вхідні_дані!$C$1579:$C$1628,0),4),"-")</f>
        <v>-</v>
      </c>
      <c r="ZH373" s="108" t="str">
        <f>IF(ZF373&gt;0,(ZG373)/ZH9/ZH10/60,"-")</f>
        <v>-</v>
      </c>
      <c r="ZI373" s="102" t="str">
        <f>IF(AND(ZF373&gt;0,ZH373&gt;0),ZH373*ZG294,"-")</f>
        <v>-</v>
      </c>
      <c r="ZM373" s="112">
        <v>7</v>
      </c>
      <c r="ZN373" s="4"/>
      <c r="ZO373" s="108" t="str">
        <f>IF(ZN373&gt;0,INDEX(Вхідні_дані!$A$1579:$F$1628,MATCH(ZN373,Вхідні_дані!$C$1579:$C$1628,0),4),"-")</f>
        <v>-</v>
      </c>
      <c r="ZP373" s="108" t="str">
        <f>IF(ZN373&gt;0,(ZO373)/ZP9/ZP10/60,"-")</f>
        <v>-</v>
      </c>
      <c r="ZQ373" s="102" t="str">
        <f>IF(AND(ZN373&gt;0,ZP373&gt;0),ZP373*ZO294,"-")</f>
        <v>-</v>
      </c>
      <c r="ZU373" s="112">
        <v>7</v>
      </c>
      <c r="ZV373" s="4"/>
      <c r="ZW373" s="108" t="str">
        <f>IF(ZV373&gt;0,INDEX(Вхідні_дані!$A$1579:$F$1628,MATCH(ZV373,Вхідні_дані!$C$1579:$C$1628,0),4),"-")</f>
        <v>-</v>
      </c>
      <c r="ZX373" s="108" t="str">
        <f>IF(ZV373&gt;0,(ZW373)/ZX9/ZX10/60,"-")</f>
        <v>-</v>
      </c>
      <c r="ZY373" s="102" t="str">
        <f>IF(AND(ZV373&gt;0,ZX373&gt;0),ZX373*ZW294,"-")</f>
        <v>-</v>
      </c>
      <c r="AAC373" s="112">
        <v>7</v>
      </c>
      <c r="AAD373" s="4"/>
      <c r="AAE373" s="108" t="str">
        <f>IF(AAD373&gt;0,INDEX(Вхідні_дані!$A$1579:$F$1628,MATCH(AAD373,Вхідні_дані!$C$1579:$C$1628,0),4),"-")</f>
        <v>-</v>
      </c>
      <c r="AAF373" s="108" t="str">
        <f>IF(AAD373&gt;0,(AAE373)/AAF9/AAF10/60,"-")</f>
        <v>-</v>
      </c>
      <c r="AAG373" s="102" t="str">
        <f>IF(AND(AAD373&gt;0,AAF373&gt;0),AAF373*AAE294,"-")</f>
        <v>-</v>
      </c>
      <c r="AAK373" s="112">
        <v>7</v>
      </c>
      <c r="AAL373" s="4"/>
      <c r="AAM373" s="108" t="str">
        <f>IF(AAL373&gt;0,INDEX(Вхідні_дані!$A$1579:$F$1628,MATCH(AAL373,Вхідні_дані!$C$1579:$C$1628,0),4),"-")</f>
        <v>-</v>
      </c>
      <c r="AAN373" s="108" t="str">
        <f>IF(AAL373&gt;0,(AAM373)/AAN9/AAN10/60,"-")</f>
        <v>-</v>
      </c>
      <c r="AAO373" s="102" t="str">
        <f>IF(AND(AAL373&gt;0,AAN373&gt;0),AAN373*AAM294,"-")</f>
        <v>-</v>
      </c>
      <c r="AAS373" s="112">
        <v>7</v>
      </c>
      <c r="AAT373" s="4"/>
      <c r="AAU373" s="108" t="str">
        <f>IF(AAT373&gt;0,INDEX(Вхідні_дані!$A$1579:$F$1628,MATCH(AAT373,Вхідні_дані!$C$1579:$C$1628,0),4),"-")</f>
        <v>-</v>
      </c>
      <c r="AAV373" s="108" t="str">
        <f>IF(AAT373&gt;0,(AAU373)/AAV9/AAV10/60,"-")</f>
        <v>-</v>
      </c>
      <c r="AAW373" s="102" t="str">
        <f>IF(AND(AAT373&gt;0,AAV373&gt;0),AAV373*AAU294,"-")</f>
        <v>-</v>
      </c>
      <c r="ABA373" s="112">
        <v>7</v>
      </c>
      <c r="ABB373" s="4"/>
      <c r="ABC373" s="108" t="str">
        <f>IF(ABB373&gt;0,INDEX(Вхідні_дані!$A$1579:$F$1628,MATCH(ABB373,Вхідні_дані!$C$1579:$C$1628,0),4),"-")</f>
        <v>-</v>
      </c>
      <c r="ABD373" s="108" t="str">
        <f>IF(ABB373&gt;0,(ABC373)/ABD9/ABD10/60,"-")</f>
        <v>-</v>
      </c>
      <c r="ABE373" s="102" t="str">
        <f>IF(AND(ABB373&gt;0,ABD373&gt;0),ABD373*ABC294,"-")</f>
        <v>-</v>
      </c>
      <c r="ABI373" s="112">
        <v>7</v>
      </c>
      <c r="ABJ373" s="4"/>
      <c r="ABK373" s="108" t="str">
        <f>IF(ABJ373&gt;0,INDEX(Вхідні_дані!$A$1579:$F$1628,MATCH(ABJ373,Вхідні_дані!$C$1579:$C$1628,0),4),"-")</f>
        <v>-</v>
      </c>
      <c r="ABL373" s="108" t="str">
        <f>IF(ABJ373&gt;0,(ABK373)/ABL9/ABL10/60,"-")</f>
        <v>-</v>
      </c>
      <c r="ABM373" s="102" t="str">
        <f>IF(AND(ABJ373&gt;0,ABL373&gt;0),ABL373*ABK294,"-")</f>
        <v>-</v>
      </c>
      <c r="ABQ373" s="112">
        <v>7</v>
      </c>
      <c r="ABR373" s="4"/>
      <c r="ABS373" s="108" t="str">
        <f>IF(ABR373&gt;0,INDEX(Вхідні_дані!$A$1579:$F$1628,MATCH(ABR373,Вхідні_дані!$C$1579:$C$1628,0),4),"-")</f>
        <v>-</v>
      </c>
      <c r="ABT373" s="108" t="str">
        <f>IF(ABR373&gt;0,(ABS373)/ABT9/ABT10/60,"-")</f>
        <v>-</v>
      </c>
      <c r="ABU373" s="102" t="str">
        <f>IF(AND(ABR373&gt;0,ABT373&gt;0),ABT373*ABS294,"-")</f>
        <v>-</v>
      </c>
      <c r="ABY373" s="112">
        <v>7</v>
      </c>
      <c r="ABZ373" s="4"/>
      <c r="ACA373" s="108" t="str">
        <f>IF(ABZ373&gt;0,INDEX(Вхідні_дані!$A$1579:$F$1628,MATCH(ABZ373,Вхідні_дані!$C$1579:$C$1628,0),4),"-")</f>
        <v>-</v>
      </c>
      <c r="ACB373" s="108" t="str">
        <f>IF(ABZ373&gt;0,(ACA373)/ACB9/ACB10/60,"-")</f>
        <v>-</v>
      </c>
      <c r="ACC373" s="102" t="str">
        <f>IF(AND(ABZ373&gt;0,ACB373&gt;0),ACB373*ACA294,"-")</f>
        <v>-</v>
      </c>
      <c r="ACG373" s="112">
        <v>7</v>
      </c>
      <c r="ACH373" s="4"/>
      <c r="ACI373" s="108" t="str">
        <f>IF(ACH373&gt;0,INDEX(Вхідні_дані!$A$1579:$F$1628,MATCH(ACH373,Вхідні_дані!$C$1579:$C$1628,0),4),"-")</f>
        <v>-</v>
      </c>
      <c r="ACJ373" s="108" t="str">
        <f>IF(ACH373&gt;0,(ACI373)/ACJ9/ACJ10/60,"-")</f>
        <v>-</v>
      </c>
      <c r="ACK373" s="102" t="str">
        <f>IF(AND(ACH373&gt;0,ACJ373&gt;0),ACJ373*ACI294,"-")</f>
        <v>-</v>
      </c>
      <c r="ACO373" s="112">
        <v>7</v>
      </c>
      <c r="ACP373" s="4"/>
      <c r="ACQ373" s="108" t="str">
        <f>IF(ACP373&gt;0,INDEX(Вхідні_дані!$A$1579:$F$1628,MATCH(ACP373,Вхідні_дані!$C$1579:$C$1628,0),4),"-")</f>
        <v>-</v>
      </c>
      <c r="ACR373" s="108" t="str">
        <f>IF(ACP373&gt;0,(ACQ373)/ACR9/ACR10/60,"-")</f>
        <v>-</v>
      </c>
      <c r="ACS373" s="102" t="str">
        <f>IF(AND(ACP373&gt;0,ACR373&gt;0),ACR373*ACQ294,"-")</f>
        <v>-</v>
      </c>
      <c r="ACW373" s="112">
        <v>7</v>
      </c>
      <c r="ACX373" s="4"/>
      <c r="ACY373" s="108" t="str">
        <f>IF(ACX373&gt;0,INDEX(Вхідні_дані!$A$1579:$F$1628,MATCH(ACX373,Вхідні_дані!$C$1579:$C$1628,0),4),"-")</f>
        <v>-</v>
      </c>
      <c r="ACZ373" s="108" t="str">
        <f>IF(ACX373&gt;0,(ACY373)/ACZ9/ACZ10/60,"-")</f>
        <v>-</v>
      </c>
      <c r="ADA373" s="102" t="str">
        <f>IF(AND(ACX373&gt;0,ACZ373&gt;0),ACZ373*ACY294,"-")</f>
        <v>-</v>
      </c>
      <c r="ADE373" s="112">
        <v>7</v>
      </c>
      <c r="ADF373" s="4"/>
      <c r="ADG373" s="108" t="str">
        <f>IF(ADF373&gt;0,INDEX(Вхідні_дані!$A$1579:$F$1628,MATCH(ADF373,Вхідні_дані!$C$1579:$C$1628,0),4),"-")</f>
        <v>-</v>
      </c>
      <c r="ADH373" s="108" t="str">
        <f>IF(ADF373&gt;0,(ADG373)/ADH9/ADH10/60,"-")</f>
        <v>-</v>
      </c>
      <c r="ADI373" s="102" t="str">
        <f>IF(AND(ADF373&gt;0,ADH373&gt;0),ADH373*ADG294,"-")</f>
        <v>-</v>
      </c>
      <c r="ADM373" s="112">
        <v>7</v>
      </c>
      <c r="ADN373" s="4"/>
      <c r="ADO373" s="108" t="str">
        <f>IF(ADN373&gt;0,INDEX(Вхідні_дані!$A$1579:$F$1628,MATCH(ADN373,Вхідні_дані!$C$1579:$C$1628,0),4),"-")</f>
        <v>-</v>
      </c>
      <c r="ADP373" s="108" t="str">
        <f>IF(ADN373&gt;0,(ADO373)/ADP9/ADP10/60,"-")</f>
        <v>-</v>
      </c>
      <c r="ADQ373" s="102" t="str">
        <f>IF(AND(ADN373&gt;0,ADP373&gt;0),ADP373*ADO294,"-")</f>
        <v>-</v>
      </c>
    </row>
    <row r="374" spans="1:800" ht="44.25" customHeight="1" outlineLevel="2" x14ac:dyDescent="0.25">
      <c r="A374" s="112">
        <v>8</v>
      </c>
      <c r="B374" s="4"/>
      <c r="C374" s="108" t="str">
        <f>IF(B374&gt;0,INDEX(Вхідні_дані!$A$1579:$F$1628,MATCH(B374,Вхідні_дані!$C$1579:$C$1628,0),4),"-")</f>
        <v>-</v>
      </c>
      <c r="D374" s="108" t="str">
        <f>IF(B374&gt;0,(C374)/D9/D10/60,"-")</f>
        <v>-</v>
      </c>
      <c r="E374" s="102" t="str">
        <f>IF(AND(B374&gt;0,D374&gt;0),D374*C294,"-")</f>
        <v>-</v>
      </c>
      <c r="I374" s="112">
        <v>8</v>
      </c>
      <c r="J374" s="4"/>
      <c r="K374" s="108" t="str">
        <f>IF(J374&gt;0,INDEX(Вхідні_дані!$A$1579:$F$1628,MATCH(J374,Вхідні_дані!$C$1579:$C$1628,0),4),"-")</f>
        <v>-</v>
      </c>
      <c r="L374" s="108" t="str">
        <f>IF(J374&gt;0,(K374)/L9/L10/60,"-")</f>
        <v>-</v>
      </c>
      <c r="M374" s="102" t="str">
        <f>IF(AND(J374&gt;0,L374&gt;0),L374*K294,"-")</f>
        <v>-</v>
      </c>
      <c r="Q374" s="112">
        <v>8</v>
      </c>
      <c r="R374" s="4"/>
      <c r="S374" s="108" t="str">
        <f>IF(R374&gt;0,INDEX(Вхідні_дані!$A$1579:$F$1628,MATCH(R374,Вхідні_дані!$C$1579:$C$1628,0),4),"-")</f>
        <v>-</v>
      </c>
      <c r="T374" s="108" t="str">
        <f>IF(R374&gt;0,(S374)/T9/T10/60,"-")</f>
        <v>-</v>
      </c>
      <c r="U374" s="102" t="str">
        <f>IF(AND(R374&gt;0,T374&gt;0),T374*S294,"-")</f>
        <v>-</v>
      </c>
      <c r="Y374" s="112">
        <v>8</v>
      </c>
      <c r="Z374" s="4"/>
      <c r="AA374" s="108" t="str">
        <f>IF(Z374&gt;0,INDEX(Вхідні_дані!$A$1579:$F$1628,MATCH(Z374,Вхідні_дані!$C$1579:$C$1628,0),4),"-")</f>
        <v>-</v>
      </c>
      <c r="AB374" s="108" t="str">
        <f>IF(Z374&gt;0,(AA374)/AB9/AB10/60,"-")</f>
        <v>-</v>
      </c>
      <c r="AC374" s="102" t="str">
        <f>IF(AND(Z374&gt;0,AB374&gt;0),AB374*AA294,"-")</f>
        <v>-</v>
      </c>
      <c r="AG374" s="112">
        <v>8</v>
      </c>
      <c r="AH374" s="4"/>
      <c r="AI374" s="108" t="str">
        <f>IF(AH374&gt;0,INDEX(Вхідні_дані!$A$1579:$F$1628,MATCH(AH374,Вхідні_дані!$C$1579:$C$1628,0),4),"-")</f>
        <v>-</v>
      </c>
      <c r="AJ374" s="108" t="str">
        <f>IF(AH374&gt;0,(AI374)/AJ9/AJ10/60,"-")</f>
        <v>-</v>
      </c>
      <c r="AK374" s="102" t="str">
        <f>IF(AND(AH374&gt;0,AJ374&gt;0),AJ374*AI294,"-")</f>
        <v>-</v>
      </c>
      <c r="AO374" s="112">
        <v>8</v>
      </c>
      <c r="AP374" s="4"/>
      <c r="AQ374" s="108" t="str">
        <f>IF(AP374&gt;0,INDEX(Вхідні_дані!$A$1579:$F$1628,MATCH(AP374,Вхідні_дані!$C$1579:$C$1628,0),4),"-")</f>
        <v>-</v>
      </c>
      <c r="AR374" s="108" t="str">
        <f>IF(AP374&gt;0,(AQ374)/AR9/AR10/60,"-")</f>
        <v>-</v>
      </c>
      <c r="AS374" s="102" t="str">
        <f>IF(AND(AP374&gt;0,AR374&gt;0),AR374*AQ294,"-")</f>
        <v>-</v>
      </c>
      <c r="AW374" s="112">
        <v>8</v>
      </c>
      <c r="AX374" s="4"/>
      <c r="AY374" s="108" t="str">
        <f>IF(AX374&gt;0,INDEX(Вхідні_дані!$A$1579:$F$1628,MATCH(AX374,Вхідні_дані!$C$1579:$C$1628,0),4),"-")</f>
        <v>-</v>
      </c>
      <c r="AZ374" s="108" t="str">
        <f>IF(AX374&gt;0,(AY374)/AZ9/AZ10/60,"-")</f>
        <v>-</v>
      </c>
      <c r="BA374" s="102" t="str">
        <f>IF(AND(AX374&gt;0,AZ374&gt;0),AZ374*AY294,"-")</f>
        <v>-</v>
      </c>
      <c r="BE374" s="112">
        <v>8</v>
      </c>
      <c r="BF374" s="4"/>
      <c r="BG374" s="108" t="str">
        <f>IF(BF374&gt;0,INDEX(Вхідні_дані!$A$1579:$F$1628,MATCH(BF374,Вхідні_дані!$C$1579:$C$1628,0),4),"-")</f>
        <v>-</v>
      </c>
      <c r="BH374" s="108" t="str">
        <f>IF(BF374&gt;0,(BG374)/BH9/BH10/60,"-")</f>
        <v>-</v>
      </c>
      <c r="BI374" s="102" t="str">
        <f>IF(AND(BF374&gt;0,BH374&gt;0),BH374*BG294,"-")</f>
        <v>-</v>
      </c>
      <c r="BM374" s="112">
        <v>8</v>
      </c>
      <c r="BN374" s="4"/>
      <c r="BO374" s="108" t="str">
        <f>IF(BN374&gt;0,INDEX(Вхідні_дані!$A$1579:$F$1628,MATCH(BN374,Вхідні_дані!$C$1579:$C$1628,0),4),"-")</f>
        <v>-</v>
      </c>
      <c r="BP374" s="108" t="str">
        <f>IF(BN374&gt;0,(BO374)/BP9/BP10/60,"-")</f>
        <v>-</v>
      </c>
      <c r="BQ374" s="102" t="str">
        <f>IF(AND(BN374&gt;0,BP374&gt;0),BP374*BO294,"-")</f>
        <v>-</v>
      </c>
      <c r="BU374" s="112">
        <v>8</v>
      </c>
      <c r="BV374" s="4"/>
      <c r="BW374" s="108" t="str">
        <f>IF(BV374&gt;0,INDEX(Вхідні_дані!$A$1579:$F$1628,MATCH(BV374,Вхідні_дані!$C$1579:$C$1628,0),4),"-")</f>
        <v>-</v>
      </c>
      <c r="BX374" s="108" t="str">
        <f>IF(BV374&gt;0,(BW374)/BX9/BX10/60,"-")</f>
        <v>-</v>
      </c>
      <c r="BY374" s="102" t="str">
        <f>IF(AND(BV374&gt;0,BX374&gt;0),BX374*BW294,"-")</f>
        <v>-</v>
      </c>
      <c r="CC374" s="112">
        <v>8</v>
      </c>
      <c r="CD374" s="4"/>
      <c r="CE374" s="108" t="str">
        <f>IF(CD374&gt;0,INDEX(Вхідні_дані!$A$1579:$F$1628,MATCH(CD374,Вхідні_дані!$C$1579:$C$1628,0),4),"-")</f>
        <v>-</v>
      </c>
      <c r="CF374" s="108" t="str">
        <f>IF(CD374&gt;0,(CE374)/CF9/CF10/60,"-")</f>
        <v>-</v>
      </c>
      <c r="CG374" s="102" t="str">
        <f>IF(AND(CD374&gt;0,CF374&gt;0),CF374*CE294,"-")</f>
        <v>-</v>
      </c>
      <c r="CK374" s="112">
        <v>8</v>
      </c>
      <c r="CL374" s="4"/>
      <c r="CM374" s="108" t="str">
        <f>IF(CL374&gt;0,INDEX(Вхідні_дані!$A$1579:$F$1628,MATCH(CL374,Вхідні_дані!$C$1579:$C$1628,0),4),"-")</f>
        <v>-</v>
      </c>
      <c r="CN374" s="108" t="str">
        <f>IF(CL374&gt;0,(CM374)/CN9/CN10/60,"-")</f>
        <v>-</v>
      </c>
      <c r="CO374" s="102" t="str">
        <f>IF(AND(CL374&gt;0,CN374&gt;0),CN374*CM294,"-")</f>
        <v>-</v>
      </c>
      <c r="CS374" s="112">
        <v>8</v>
      </c>
      <c r="CT374" s="4"/>
      <c r="CU374" s="108" t="str">
        <f>IF(CT374&gt;0,INDEX(Вхідні_дані!$A$1579:$F$1628,MATCH(CT374,Вхідні_дані!$C$1579:$C$1628,0),4),"-")</f>
        <v>-</v>
      </c>
      <c r="CV374" s="108" t="str">
        <f>IF(CT374&gt;0,(CU374)/CV9/CV10/60,"-")</f>
        <v>-</v>
      </c>
      <c r="CW374" s="102" t="str">
        <f>IF(AND(CT374&gt;0,CV374&gt;0),CV374*CU294,"-")</f>
        <v>-</v>
      </c>
      <c r="DA374" s="112">
        <v>8</v>
      </c>
      <c r="DB374" s="4"/>
      <c r="DC374" s="108" t="str">
        <f>IF(DB374&gt;0,INDEX(Вхідні_дані!$A$1579:$F$1628,MATCH(DB374,Вхідні_дані!$C$1579:$C$1628,0),4),"-")</f>
        <v>-</v>
      </c>
      <c r="DD374" s="108" t="str">
        <f>IF(DB374&gt;0,(DC374)/DD9/DD10/60,"-")</f>
        <v>-</v>
      </c>
      <c r="DE374" s="102" t="str">
        <f>IF(AND(DB374&gt;0,DD374&gt;0),DD374*DC294,"-")</f>
        <v>-</v>
      </c>
      <c r="DI374" s="112">
        <v>8</v>
      </c>
      <c r="DJ374" s="4"/>
      <c r="DK374" s="108" t="str">
        <f>IF(DJ374&gt;0,INDEX(Вхідні_дані!$A$1579:$F$1628,MATCH(DJ374,Вхідні_дані!$C$1579:$C$1628,0),4),"-")</f>
        <v>-</v>
      </c>
      <c r="DL374" s="108" t="str">
        <f>IF(DJ374&gt;0,(DK374)/DL9/DL10/60,"-")</f>
        <v>-</v>
      </c>
      <c r="DM374" s="102" t="str">
        <f>IF(AND(DJ374&gt;0,DL374&gt;0),DL374*DK294,"-")</f>
        <v>-</v>
      </c>
      <c r="DQ374" s="112">
        <v>8</v>
      </c>
      <c r="DR374" s="4"/>
      <c r="DS374" s="108" t="str">
        <f>IF(DR374&gt;0,INDEX(Вхідні_дані!$A$1579:$F$1628,MATCH(DR374,Вхідні_дані!$C$1579:$C$1628,0),4),"-")</f>
        <v>-</v>
      </c>
      <c r="DT374" s="108" t="str">
        <f>IF(DR374&gt;0,(DS374)/DT9/DT10/60,"-")</f>
        <v>-</v>
      </c>
      <c r="DU374" s="102" t="str">
        <f>IF(AND(DR374&gt;0,DT374&gt;0),DT374*DS294,"-")</f>
        <v>-</v>
      </c>
      <c r="DY374" s="112">
        <v>8</v>
      </c>
      <c r="DZ374" s="4"/>
      <c r="EA374" s="108" t="str">
        <f>IF(DZ374&gt;0,INDEX(Вхідні_дані!$A$1579:$F$1628,MATCH(DZ374,Вхідні_дані!$C$1579:$C$1628,0),4),"-")</f>
        <v>-</v>
      </c>
      <c r="EB374" s="108" t="str">
        <f>IF(DZ374&gt;0,(EA374)/EB9/EB10/60,"-")</f>
        <v>-</v>
      </c>
      <c r="EC374" s="102" t="str">
        <f>IF(AND(DZ374&gt;0,EB374&gt;0),EB374*EA294,"-")</f>
        <v>-</v>
      </c>
      <c r="EG374" s="112">
        <v>8</v>
      </c>
      <c r="EH374" s="4"/>
      <c r="EI374" s="108" t="str">
        <f>IF(EH374&gt;0,INDEX(Вхідні_дані!$A$1579:$F$1628,MATCH(EH374,Вхідні_дані!$C$1579:$C$1628,0),4),"-")</f>
        <v>-</v>
      </c>
      <c r="EJ374" s="108" t="str">
        <f>IF(EH374&gt;0,(EI374)/EJ9/EJ10/60,"-")</f>
        <v>-</v>
      </c>
      <c r="EK374" s="102" t="str">
        <f>IF(AND(EH374&gt;0,EJ374&gt;0),EJ374*EI294,"-")</f>
        <v>-</v>
      </c>
      <c r="EO374" s="112">
        <v>8</v>
      </c>
      <c r="EP374" s="4"/>
      <c r="EQ374" s="108" t="str">
        <f>IF(EP374&gt;0,INDEX(Вхідні_дані!$A$1579:$F$1628,MATCH(EP374,Вхідні_дані!$C$1579:$C$1628,0),4),"-")</f>
        <v>-</v>
      </c>
      <c r="ER374" s="108" t="str">
        <f>IF(EP374&gt;0,(EQ374)/ER9/ER10/60,"-")</f>
        <v>-</v>
      </c>
      <c r="ES374" s="102" t="str">
        <f>IF(AND(EP374&gt;0,ER374&gt;0),ER374*EQ294,"-")</f>
        <v>-</v>
      </c>
      <c r="EW374" s="112">
        <v>8</v>
      </c>
      <c r="EX374" s="4"/>
      <c r="EY374" s="108" t="str">
        <f>IF(EX374&gt;0,INDEX(Вхідні_дані!$A$1579:$F$1628,MATCH(EX374,Вхідні_дані!$C$1579:$C$1628,0),4),"-")</f>
        <v>-</v>
      </c>
      <c r="EZ374" s="108" t="str">
        <f>IF(EX374&gt;0,(EY374)/EZ9/EZ10/60,"-")</f>
        <v>-</v>
      </c>
      <c r="FA374" s="102" t="str">
        <f>IF(AND(EX374&gt;0,EZ374&gt;0),EZ374*EY294,"-")</f>
        <v>-</v>
      </c>
      <c r="FE374" s="112">
        <v>8</v>
      </c>
      <c r="FF374" s="4"/>
      <c r="FG374" s="108" t="str">
        <f>IF(FF374&gt;0,INDEX(Вхідні_дані!$A$1579:$F$1628,MATCH(FF374,Вхідні_дані!$C$1579:$C$1628,0),4),"-")</f>
        <v>-</v>
      </c>
      <c r="FH374" s="108" t="str">
        <f>IF(FF374&gt;0,(FG374)/FH9/FH10/60,"-")</f>
        <v>-</v>
      </c>
      <c r="FI374" s="102" t="str">
        <f>IF(AND(FF374&gt;0,FH374&gt;0),FH374*FG294,"-")</f>
        <v>-</v>
      </c>
      <c r="FM374" s="112">
        <v>8</v>
      </c>
      <c r="FN374" s="4"/>
      <c r="FO374" s="108" t="str">
        <f>IF(FN374&gt;0,INDEX(Вхідні_дані!$A$1579:$F$1628,MATCH(FN374,Вхідні_дані!$C$1579:$C$1628,0),4),"-")</f>
        <v>-</v>
      </c>
      <c r="FP374" s="108" t="str">
        <f>IF(FN374&gt;0,(FO374)/FP9/FP10/60,"-")</f>
        <v>-</v>
      </c>
      <c r="FQ374" s="102" t="str">
        <f>IF(AND(FN374&gt;0,FP374&gt;0),FP374*FO294,"-")</f>
        <v>-</v>
      </c>
      <c r="FU374" s="112">
        <v>8</v>
      </c>
      <c r="FV374" s="4"/>
      <c r="FW374" s="108" t="str">
        <f>IF(FV374&gt;0,INDEX(Вхідні_дані!$A$1579:$F$1628,MATCH(FV374,Вхідні_дані!$C$1579:$C$1628,0),4),"-")</f>
        <v>-</v>
      </c>
      <c r="FX374" s="108" t="str">
        <f>IF(FV374&gt;0,(FW374)/FX9/FX10/60,"-")</f>
        <v>-</v>
      </c>
      <c r="FY374" s="102" t="str">
        <f>IF(AND(FV374&gt;0,FX374&gt;0),FX374*FW294,"-")</f>
        <v>-</v>
      </c>
      <c r="GC374" s="112">
        <v>8</v>
      </c>
      <c r="GD374" s="4"/>
      <c r="GE374" s="108" t="str">
        <f>IF(GD374&gt;0,INDEX(Вхідні_дані!$A$1579:$F$1628,MATCH(GD374,Вхідні_дані!$C$1579:$C$1628,0),4),"-")</f>
        <v>-</v>
      </c>
      <c r="GF374" s="108" t="str">
        <f>IF(GD374&gt;0,(GE374)/GF9/GF10/60,"-")</f>
        <v>-</v>
      </c>
      <c r="GG374" s="102" t="str">
        <f>IF(AND(GD374&gt;0,GF374&gt;0),GF374*GE294,"-")</f>
        <v>-</v>
      </c>
      <c r="GK374" s="112">
        <v>8</v>
      </c>
      <c r="GL374" s="4"/>
      <c r="GM374" s="108" t="str">
        <f>IF(GL374&gt;0,INDEX(Вхідні_дані!$A$1579:$F$1628,MATCH(GL374,Вхідні_дані!$C$1579:$C$1628,0),4),"-")</f>
        <v>-</v>
      </c>
      <c r="GN374" s="108" t="str">
        <f>IF(GL374&gt;0,(GM374)/GN9/GN10/60,"-")</f>
        <v>-</v>
      </c>
      <c r="GO374" s="102" t="str">
        <f>IF(AND(GL374&gt;0,GN374&gt;0),GN374*GM294,"-")</f>
        <v>-</v>
      </c>
      <c r="GS374" s="112">
        <v>8</v>
      </c>
      <c r="GT374" s="4"/>
      <c r="GU374" s="108" t="str">
        <f>IF(GT374&gt;0,INDEX(Вхідні_дані!$A$1579:$F$1628,MATCH(GT374,Вхідні_дані!$C$1579:$C$1628,0),4),"-")</f>
        <v>-</v>
      </c>
      <c r="GV374" s="108" t="str">
        <f>IF(GT374&gt;0,(GU374)/GV9/GV10/60,"-")</f>
        <v>-</v>
      </c>
      <c r="GW374" s="102" t="str">
        <f>IF(AND(GT374&gt;0,GV374&gt;0),GV374*GU294,"-")</f>
        <v>-</v>
      </c>
      <c r="HA374" s="112">
        <v>8</v>
      </c>
      <c r="HB374" s="4"/>
      <c r="HC374" s="108" t="str">
        <f>IF(HB374&gt;0,INDEX(Вхідні_дані!$A$1579:$F$1628,MATCH(HB374,Вхідні_дані!$C$1579:$C$1628,0),4),"-")</f>
        <v>-</v>
      </c>
      <c r="HD374" s="108" t="str">
        <f>IF(HB374&gt;0,(HC374)/HD9/HD10/60,"-")</f>
        <v>-</v>
      </c>
      <c r="HE374" s="102" t="str">
        <f>IF(AND(HB374&gt;0,HD374&gt;0),HD374*HC294,"-")</f>
        <v>-</v>
      </c>
      <c r="HI374" s="112">
        <v>8</v>
      </c>
      <c r="HJ374" s="4"/>
      <c r="HK374" s="108" t="str">
        <f>IF(HJ374&gt;0,INDEX(Вхідні_дані!$A$1579:$F$1628,MATCH(HJ374,Вхідні_дані!$C$1579:$C$1628,0),4),"-")</f>
        <v>-</v>
      </c>
      <c r="HL374" s="108" t="str">
        <f>IF(HJ374&gt;0,(HK374)/HL9/HL10/60,"-")</f>
        <v>-</v>
      </c>
      <c r="HM374" s="102" t="str">
        <f>IF(AND(HJ374&gt;0,HL374&gt;0),HL374*HK294,"-")</f>
        <v>-</v>
      </c>
      <c r="HQ374" s="112">
        <v>8</v>
      </c>
      <c r="HR374" s="4"/>
      <c r="HS374" s="108" t="str">
        <f>IF(HR374&gt;0,INDEX(Вхідні_дані!$A$1579:$F$1628,MATCH(HR374,Вхідні_дані!$C$1579:$C$1628,0),4),"-")</f>
        <v>-</v>
      </c>
      <c r="HT374" s="108" t="str">
        <f>IF(HR374&gt;0,(HS374)/HT9/HT10/60,"-")</f>
        <v>-</v>
      </c>
      <c r="HU374" s="102" t="str">
        <f>IF(AND(HR374&gt;0,HT374&gt;0),HT374*HS294,"-")</f>
        <v>-</v>
      </c>
      <c r="HY374" s="112">
        <v>8</v>
      </c>
      <c r="HZ374" s="4"/>
      <c r="IA374" s="108" t="str">
        <f>IF(HZ374&gt;0,INDEX(Вхідні_дані!$A$1579:$F$1628,MATCH(HZ374,Вхідні_дані!$C$1579:$C$1628,0),4),"-")</f>
        <v>-</v>
      </c>
      <c r="IB374" s="108" t="str">
        <f>IF(HZ374&gt;0,(IA374)/IB9/IB10/60,"-")</f>
        <v>-</v>
      </c>
      <c r="IC374" s="102" t="str">
        <f>IF(AND(HZ374&gt;0,IB374&gt;0),IB374*IA294,"-")</f>
        <v>-</v>
      </c>
      <c r="IG374" s="112">
        <v>8</v>
      </c>
      <c r="IH374" s="4"/>
      <c r="II374" s="108" t="str">
        <f>IF(IH374&gt;0,INDEX(Вхідні_дані!$A$1579:$F$1628,MATCH(IH374,Вхідні_дані!$C$1579:$C$1628,0),4),"-")</f>
        <v>-</v>
      </c>
      <c r="IJ374" s="108" t="str">
        <f>IF(IH374&gt;0,(II374)/IJ9/IJ10/60,"-")</f>
        <v>-</v>
      </c>
      <c r="IK374" s="102" t="str">
        <f>IF(AND(IH374&gt;0,IJ374&gt;0),IJ374*II294,"-")</f>
        <v>-</v>
      </c>
      <c r="IO374" s="112">
        <v>8</v>
      </c>
      <c r="IP374" s="4"/>
      <c r="IQ374" s="108" t="str">
        <f>IF(IP374&gt;0,INDEX(Вхідні_дані!$A$1579:$F$1628,MATCH(IP374,Вхідні_дані!$C$1579:$C$1628,0),4),"-")</f>
        <v>-</v>
      </c>
      <c r="IR374" s="108" t="str">
        <f>IF(IP374&gt;0,(IQ374)/IR9/IR10/60,"-")</f>
        <v>-</v>
      </c>
      <c r="IS374" s="102" t="str">
        <f>IF(AND(IP374&gt;0,IR374&gt;0),IR374*IQ294,"-")</f>
        <v>-</v>
      </c>
      <c r="IW374" s="112">
        <v>8</v>
      </c>
      <c r="IX374" s="4"/>
      <c r="IY374" s="108" t="str">
        <f>IF(IX374&gt;0,INDEX(Вхідні_дані!$A$1579:$F$1628,MATCH(IX374,Вхідні_дані!$C$1579:$C$1628,0),4),"-")</f>
        <v>-</v>
      </c>
      <c r="IZ374" s="108" t="str">
        <f>IF(IX374&gt;0,(IY374)/IZ9/IZ10/60,"-")</f>
        <v>-</v>
      </c>
      <c r="JA374" s="102" t="str">
        <f>IF(AND(IX374&gt;0,IZ374&gt;0),IZ374*IY294,"-")</f>
        <v>-</v>
      </c>
      <c r="JE374" s="112">
        <v>8</v>
      </c>
      <c r="JF374" s="4"/>
      <c r="JG374" s="108" t="str">
        <f>IF(JF374&gt;0,INDEX(Вхідні_дані!$A$1579:$F$1628,MATCH(JF374,Вхідні_дані!$C$1579:$C$1628,0),4),"-")</f>
        <v>-</v>
      </c>
      <c r="JH374" s="108" t="str">
        <f>IF(JF374&gt;0,(JG374)/JH9/JH10/60,"-")</f>
        <v>-</v>
      </c>
      <c r="JI374" s="102" t="str">
        <f>IF(AND(JF374&gt;0,JH374&gt;0),JH374*JG294,"-")</f>
        <v>-</v>
      </c>
      <c r="JM374" s="112">
        <v>8</v>
      </c>
      <c r="JN374" s="4"/>
      <c r="JO374" s="108" t="str">
        <f>IF(JN374&gt;0,INDEX(Вхідні_дані!$A$1579:$F$1628,MATCH(JN374,Вхідні_дані!$C$1579:$C$1628,0),4),"-")</f>
        <v>-</v>
      </c>
      <c r="JP374" s="108" t="str">
        <f>IF(JN374&gt;0,(JO374)/JP9/JP10/60,"-")</f>
        <v>-</v>
      </c>
      <c r="JQ374" s="102" t="str">
        <f>IF(AND(JN374&gt;0,JP374&gt;0),JP374*JO294,"-")</f>
        <v>-</v>
      </c>
      <c r="JU374" s="112">
        <v>8</v>
      </c>
      <c r="JV374" s="4"/>
      <c r="JW374" s="108" t="str">
        <f>IF(JV374&gt;0,INDEX(Вхідні_дані!$A$1579:$F$1628,MATCH(JV374,Вхідні_дані!$C$1579:$C$1628,0),4),"-")</f>
        <v>-</v>
      </c>
      <c r="JX374" s="108" t="str">
        <f>IF(JV374&gt;0,(JW374)/JX9/JX10/60,"-")</f>
        <v>-</v>
      </c>
      <c r="JY374" s="102" t="str">
        <f>IF(AND(JV374&gt;0,JX374&gt;0),JX374*JW294,"-")</f>
        <v>-</v>
      </c>
      <c r="KC374" s="112">
        <v>8</v>
      </c>
      <c r="KD374" s="4"/>
      <c r="KE374" s="108" t="str">
        <f>IF(KD374&gt;0,INDEX(Вхідні_дані!$A$1579:$F$1628,MATCH(KD374,Вхідні_дані!$C$1579:$C$1628,0),4),"-")</f>
        <v>-</v>
      </c>
      <c r="KF374" s="108" t="str">
        <f>IF(KD374&gt;0,(KE374)/KF9/KF10/60,"-")</f>
        <v>-</v>
      </c>
      <c r="KG374" s="102" t="str">
        <f>IF(AND(KD374&gt;0,KF374&gt;0),KF374*KE294,"-")</f>
        <v>-</v>
      </c>
      <c r="KK374" s="112">
        <v>8</v>
      </c>
      <c r="KL374" s="4"/>
      <c r="KM374" s="108" t="str">
        <f>IF(KL374&gt;0,INDEX(Вхідні_дані!$A$1579:$F$1628,MATCH(KL374,Вхідні_дані!$C$1579:$C$1628,0),4),"-")</f>
        <v>-</v>
      </c>
      <c r="KN374" s="108" t="str">
        <f>IF(KL374&gt;0,(KM374)/KN9/KN10/60,"-")</f>
        <v>-</v>
      </c>
      <c r="KO374" s="102" t="str">
        <f>IF(AND(KL374&gt;0,KN374&gt;0),KN374*KM294,"-")</f>
        <v>-</v>
      </c>
      <c r="KS374" s="112">
        <v>8</v>
      </c>
      <c r="KT374" s="4"/>
      <c r="KU374" s="108" t="str">
        <f>IF(KT374&gt;0,INDEX(Вхідні_дані!$A$1579:$F$1628,MATCH(KT374,Вхідні_дані!$C$1579:$C$1628,0),4),"-")</f>
        <v>-</v>
      </c>
      <c r="KV374" s="108" t="str">
        <f>IF(KT374&gt;0,(KU374)/KV9/KV10/60,"-")</f>
        <v>-</v>
      </c>
      <c r="KW374" s="102" t="str">
        <f>IF(AND(KT374&gt;0,KV374&gt;0),KV374*KU294,"-")</f>
        <v>-</v>
      </c>
      <c r="LA374" s="112">
        <v>8</v>
      </c>
      <c r="LB374" s="4"/>
      <c r="LC374" s="108" t="str">
        <f>IF(LB374&gt;0,INDEX(Вхідні_дані!$A$1579:$F$1628,MATCH(LB374,Вхідні_дані!$C$1579:$C$1628,0),4),"-")</f>
        <v>-</v>
      </c>
      <c r="LD374" s="108" t="str">
        <f>IF(LB374&gt;0,(LC374)/LD9/LD10/60,"-")</f>
        <v>-</v>
      </c>
      <c r="LE374" s="102" t="str">
        <f>IF(AND(LB374&gt;0,LD374&gt;0),LD374*LC294,"-")</f>
        <v>-</v>
      </c>
      <c r="LI374" s="112">
        <v>8</v>
      </c>
      <c r="LJ374" s="4"/>
      <c r="LK374" s="108" t="str">
        <f>IF(LJ374&gt;0,INDEX(Вхідні_дані!$A$1579:$F$1628,MATCH(LJ374,Вхідні_дані!$C$1579:$C$1628,0),4),"-")</f>
        <v>-</v>
      </c>
      <c r="LL374" s="108" t="str">
        <f>IF(LJ374&gt;0,(LK374)/LL9/LL10/60,"-")</f>
        <v>-</v>
      </c>
      <c r="LM374" s="102" t="str">
        <f>IF(AND(LJ374&gt;0,LL374&gt;0),LL374*LK294,"-")</f>
        <v>-</v>
      </c>
      <c r="LQ374" s="112">
        <v>8</v>
      </c>
      <c r="LR374" s="4"/>
      <c r="LS374" s="108" t="str">
        <f>IF(LR374&gt;0,INDEX(Вхідні_дані!$A$1579:$F$1628,MATCH(LR374,Вхідні_дані!$C$1579:$C$1628,0),4),"-")</f>
        <v>-</v>
      </c>
      <c r="LT374" s="108" t="str">
        <f>IF(LR374&gt;0,(LS374)/LT9/LT10/60,"-")</f>
        <v>-</v>
      </c>
      <c r="LU374" s="102" t="str">
        <f>IF(AND(LR374&gt;0,LT374&gt;0),LT374*LS294,"-")</f>
        <v>-</v>
      </c>
      <c r="LY374" s="112">
        <v>8</v>
      </c>
      <c r="LZ374" s="4"/>
      <c r="MA374" s="108" t="str">
        <f>IF(LZ374&gt;0,INDEX(Вхідні_дані!$A$1579:$F$1628,MATCH(LZ374,Вхідні_дані!$C$1579:$C$1628,0),4),"-")</f>
        <v>-</v>
      </c>
      <c r="MB374" s="108" t="str">
        <f>IF(LZ374&gt;0,(MA374)/MB9/MB10/60,"-")</f>
        <v>-</v>
      </c>
      <c r="MC374" s="102" t="str">
        <f>IF(AND(LZ374&gt;0,MB374&gt;0),MB374*MA294,"-")</f>
        <v>-</v>
      </c>
      <c r="MG374" s="112">
        <v>8</v>
      </c>
      <c r="MH374" s="4"/>
      <c r="MI374" s="108" t="str">
        <f>IF(MH374&gt;0,INDEX(Вхідні_дані!$A$1579:$F$1628,MATCH(MH374,Вхідні_дані!$C$1579:$C$1628,0),4),"-")</f>
        <v>-</v>
      </c>
      <c r="MJ374" s="108" t="str">
        <f>IF(MH374&gt;0,(MI374)/MJ9/MJ10/60,"-")</f>
        <v>-</v>
      </c>
      <c r="MK374" s="102" t="str">
        <f>IF(AND(MH374&gt;0,MJ374&gt;0),MJ374*MI294,"-")</f>
        <v>-</v>
      </c>
      <c r="MO374" s="112">
        <v>8</v>
      </c>
      <c r="MP374" s="4"/>
      <c r="MQ374" s="108" t="str">
        <f>IF(MP374&gt;0,INDEX(Вхідні_дані!$A$1579:$F$1628,MATCH(MP374,Вхідні_дані!$C$1579:$C$1628,0),4),"-")</f>
        <v>-</v>
      </c>
      <c r="MR374" s="108" t="str">
        <f>IF(MP374&gt;0,(MQ374)/MR9/MR10/60,"-")</f>
        <v>-</v>
      </c>
      <c r="MS374" s="102" t="str">
        <f>IF(AND(MP374&gt;0,MR374&gt;0),MR374*MQ294,"-")</f>
        <v>-</v>
      </c>
      <c r="MW374" s="112">
        <v>8</v>
      </c>
      <c r="MX374" s="4"/>
      <c r="MY374" s="108" t="str">
        <f>IF(MX374&gt;0,INDEX(Вхідні_дані!$A$1579:$F$1628,MATCH(MX374,Вхідні_дані!$C$1579:$C$1628,0),4),"-")</f>
        <v>-</v>
      </c>
      <c r="MZ374" s="108" t="str">
        <f>IF(MX374&gt;0,(MY374)/MZ9/MZ10/60,"-")</f>
        <v>-</v>
      </c>
      <c r="NA374" s="102" t="str">
        <f>IF(AND(MX374&gt;0,MZ374&gt;0),MZ374*MY294,"-")</f>
        <v>-</v>
      </c>
      <c r="NE374" s="112">
        <v>8</v>
      </c>
      <c r="NF374" s="4"/>
      <c r="NG374" s="108" t="str">
        <f>IF(NF374&gt;0,INDEX(Вхідні_дані!$A$1579:$F$1628,MATCH(NF374,Вхідні_дані!$C$1579:$C$1628,0),4),"-")</f>
        <v>-</v>
      </c>
      <c r="NH374" s="108" t="str">
        <f>IF(NF374&gt;0,(NG374)/NH9/NH10/60,"-")</f>
        <v>-</v>
      </c>
      <c r="NI374" s="102" t="str">
        <f>IF(AND(NF374&gt;0,NH374&gt;0),NH374*NG294,"-")</f>
        <v>-</v>
      </c>
      <c r="NM374" s="112">
        <v>8</v>
      </c>
      <c r="NN374" s="4"/>
      <c r="NO374" s="108" t="str">
        <f>IF(NN374&gt;0,INDEX(Вхідні_дані!$A$1579:$F$1628,MATCH(NN374,Вхідні_дані!$C$1579:$C$1628,0),4),"-")</f>
        <v>-</v>
      </c>
      <c r="NP374" s="108" t="str">
        <f>IF(NN374&gt;0,(NO374)/NP9/NP10/60,"-")</f>
        <v>-</v>
      </c>
      <c r="NQ374" s="102" t="str">
        <f>IF(AND(NN374&gt;0,NP374&gt;0),NP374*NO294,"-")</f>
        <v>-</v>
      </c>
      <c r="NU374" s="112">
        <v>8</v>
      </c>
      <c r="NV374" s="4"/>
      <c r="NW374" s="108" t="str">
        <f>IF(NV374&gt;0,INDEX(Вхідні_дані!$A$1579:$F$1628,MATCH(NV374,Вхідні_дані!$C$1579:$C$1628,0),4),"-")</f>
        <v>-</v>
      </c>
      <c r="NX374" s="108" t="str">
        <f>IF(NV374&gt;0,(NW374)/NX9/NX10/60,"-")</f>
        <v>-</v>
      </c>
      <c r="NY374" s="102" t="str">
        <f>IF(AND(NV374&gt;0,NX374&gt;0),NX374*NW294,"-")</f>
        <v>-</v>
      </c>
      <c r="OC374" s="112">
        <v>8</v>
      </c>
      <c r="OD374" s="4"/>
      <c r="OE374" s="108" t="str">
        <f>IF(OD374&gt;0,INDEX(Вхідні_дані!$A$1579:$F$1628,MATCH(OD374,Вхідні_дані!$C$1579:$C$1628,0),4),"-")</f>
        <v>-</v>
      </c>
      <c r="OF374" s="108" t="str">
        <f>IF(OD374&gt;0,(OE374)/OF9/OF10/60,"-")</f>
        <v>-</v>
      </c>
      <c r="OG374" s="102" t="str">
        <f>IF(AND(OD374&gt;0,OF374&gt;0),OF374*OE294,"-")</f>
        <v>-</v>
      </c>
      <c r="OK374" s="112">
        <v>8</v>
      </c>
      <c r="OL374" s="4"/>
      <c r="OM374" s="108" t="str">
        <f>IF(OL374&gt;0,INDEX(Вхідні_дані!$A$1579:$F$1628,MATCH(OL374,Вхідні_дані!$C$1579:$C$1628,0),4),"-")</f>
        <v>-</v>
      </c>
      <c r="ON374" s="108" t="str">
        <f>IF(OL374&gt;0,(OM374)/ON9/ON10/60,"-")</f>
        <v>-</v>
      </c>
      <c r="OO374" s="102" t="str">
        <f>IF(AND(OL374&gt;0,ON374&gt;0),ON374*OM294,"-")</f>
        <v>-</v>
      </c>
      <c r="OS374" s="112">
        <v>8</v>
      </c>
      <c r="OT374" s="4"/>
      <c r="OU374" s="108" t="str">
        <f>IF(OT374&gt;0,INDEX(Вхідні_дані!$A$1579:$F$1628,MATCH(OT374,Вхідні_дані!$C$1579:$C$1628,0),4),"-")</f>
        <v>-</v>
      </c>
      <c r="OV374" s="108" t="str">
        <f>IF(OT374&gt;0,(OU374)/OV9/OV10/60,"-")</f>
        <v>-</v>
      </c>
      <c r="OW374" s="102" t="str">
        <f>IF(AND(OT374&gt;0,OV374&gt;0),OV374*OU294,"-")</f>
        <v>-</v>
      </c>
      <c r="PA374" s="112">
        <v>8</v>
      </c>
      <c r="PB374" s="4"/>
      <c r="PC374" s="108" t="str">
        <f>IF(PB374&gt;0,INDEX(Вхідні_дані!$A$1579:$F$1628,MATCH(PB374,Вхідні_дані!$C$1579:$C$1628,0),4),"-")</f>
        <v>-</v>
      </c>
      <c r="PD374" s="108" t="str">
        <f>IF(PB374&gt;0,(PC374)/PD9/PD10/60,"-")</f>
        <v>-</v>
      </c>
      <c r="PE374" s="102" t="str">
        <f>IF(AND(PB374&gt;0,PD374&gt;0),PD374*PC294,"-")</f>
        <v>-</v>
      </c>
      <c r="PI374" s="112">
        <v>8</v>
      </c>
      <c r="PJ374" s="4"/>
      <c r="PK374" s="108" t="str">
        <f>IF(PJ374&gt;0,INDEX(Вхідні_дані!$A$1579:$F$1628,MATCH(PJ374,Вхідні_дані!$C$1579:$C$1628,0),4),"-")</f>
        <v>-</v>
      </c>
      <c r="PL374" s="108" t="str">
        <f>IF(PJ374&gt;0,(PK374)/PL9/PL10/60,"-")</f>
        <v>-</v>
      </c>
      <c r="PM374" s="102" t="str">
        <f>IF(AND(PJ374&gt;0,PL374&gt;0),PL374*PK294,"-")</f>
        <v>-</v>
      </c>
      <c r="PQ374" s="112">
        <v>8</v>
      </c>
      <c r="PR374" s="4"/>
      <c r="PS374" s="108" t="str">
        <f>IF(PR374&gt;0,INDEX(Вхідні_дані!$A$1579:$F$1628,MATCH(PR374,Вхідні_дані!$C$1579:$C$1628,0),4),"-")</f>
        <v>-</v>
      </c>
      <c r="PT374" s="108" t="str">
        <f>IF(PR374&gt;0,(PS374)/PT9/PT10/60,"-")</f>
        <v>-</v>
      </c>
      <c r="PU374" s="102" t="str">
        <f>IF(AND(PR374&gt;0,PT374&gt;0),PT374*PS294,"-")</f>
        <v>-</v>
      </c>
      <c r="PY374" s="112">
        <v>8</v>
      </c>
      <c r="PZ374" s="4"/>
      <c r="QA374" s="108" t="str">
        <f>IF(PZ374&gt;0,INDEX(Вхідні_дані!$A$1579:$F$1628,MATCH(PZ374,Вхідні_дані!$C$1579:$C$1628,0),4),"-")</f>
        <v>-</v>
      </c>
      <c r="QB374" s="108" t="str">
        <f>IF(PZ374&gt;0,(QA374)/QB9/QB10/60,"-")</f>
        <v>-</v>
      </c>
      <c r="QC374" s="102" t="str">
        <f>IF(AND(PZ374&gt;0,QB374&gt;0),QB374*QA294,"-")</f>
        <v>-</v>
      </c>
      <c r="QG374" s="112">
        <v>8</v>
      </c>
      <c r="QH374" s="4"/>
      <c r="QI374" s="108" t="str">
        <f>IF(QH374&gt;0,INDEX(Вхідні_дані!$A$1579:$F$1628,MATCH(QH374,Вхідні_дані!$C$1579:$C$1628,0),4),"-")</f>
        <v>-</v>
      </c>
      <c r="QJ374" s="108" t="str">
        <f>IF(QH374&gt;0,(QI374)/QJ9/QJ10/60,"-")</f>
        <v>-</v>
      </c>
      <c r="QK374" s="102" t="str">
        <f>IF(AND(QH374&gt;0,QJ374&gt;0),QJ374*QI294,"-")</f>
        <v>-</v>
      </c>
      <c r="QO374" s="112">
        <v>8</v>
      </c>
      <c r="QP374" s="4"/>
      <c r="QQ374" s="108" t="str">
        <f>IF(QP374&gt;0,INDEX(Вхідні_дані!$A$1579:$F$1628,MATCH(QP374,Вхідні_дані!$C$1579:$C$1628,0),4),"-")</f>
        <v>-</v>
      </c>
      <c r="QR374" s="108" t="str">
        <f>IF(QP374&gt;0,(QQ374)/QR9/QR10/60,"-")</f>
        <v>-</v>
      </c>
      <c r="QS374" s="102" t="str">
        <f>IF(AND(QP374&gt;0,QR374&gt;0),QR374*QQ294,"-")</f>
        <v>-</v>
      </c>
      <c r="QW374" s="112">
        <v>8</v>
      </c>
      <c r="QX374" s="4"/>
      <c r="QY374" s="108" t="str">
        <f>IF(QX374&gt;0,INDEX(Вхідні_дані!$A$1579:$F$1628,MATCH(QX374,Вхідні_дані!$C$1579:$C$1628,0),4),"-")</f>
        <v>-</v>
      </c>
      <c r="QZ374" s="108" t="str">
        <f>IF(QX374&gt;0,(QY374)/QZ9/QZ10/60,"-")</f>
        <v>-</v>
      </c>
      <c r="RA374" s="102" t="str">
        <f>IF(AND(QX374&gt;0,QZ374&gt;0),QZ374*QY294,"-")</f>
        <v>-</v>
      </c>
      <c r="RE374" s="112">
        <v>8</v>
      </c>
      <c r="RF374" s="4"/>
      <c r="RG374" s="108" t="str">
        <f>IF(RF374&gt;0,INDEX(Вхідні_дані!$A$1579:$F$1628,MATCH(RF374,Вхідні_дані!$C$1579:$C$1628,0),4),"-")</f>
        <v>-</v>
      </c>
      <c r="RH374" s="108" t="str">
        <f>IF(RF374&gt;0,(RG374)/RH9/RH10/60,"-")</f>
        <v>-</v>
      </c>
      <c r="RI374" s="102" t="str">
        <f>IF(AND(RF374&gt;0,RH374&gt;0),RH374*RG294,"-")</f>
        <v>-</v>
      </c>
      <c r="RM374" s="112">
        <v>8</v>
      </c>
      <c r="RN374" s="4"/>
      <c r="RO374" s="108" t="str">
        <f>IF(RN374&gt;0,INDEX(Вхідні_дані!$A$1579:$F$1628,MATCH(RN374,Вхідні_дані!$C$1579:$C$1628,0),4),"-")</f>
        <v>-</v>
      </c>
      <c r="RP374" s="108" t="str">
        <f>IF(RN374&gt;0,(RO374)/RP9/RP10/60,"-")</f>
        <v>-</v>
      </c>
      <c r="RQ374" s="102" t="str">
        <f>IF(AND(RN374&gt;0,RP374&gt;0),RP374*RO294,"-")</f>
        <v>-</v>
      </c>
      <c r="RU374" s="112">
        <v>8</v>
      </c>
      <c r="RV374" s="4"/>
      <c r="RW374" s="108" t="str">
        <f>IF(RV374&gt;0,INDEX(Вхідні_дані!$A$1579:$F$1628,MATCH(RV374,Вхідні_дані!$C$1579:$C$1628,0),4),"-")</f>
        <v>-</v>
      </c>
      <c r="RX374" s="108" t="str">
        <f>IF(RV374&gt;0,(RW374)/RX9/RX10/60,"-")</f>
        <v>-</v>
      </c>
      <c r="RY374" s="102" t="str">
        <f>IF(AND(RV374&gt;0,RX374&gt;0),RX374*RW294,"-")</f>
        <v>-</v>
      </c>
      <c r="SC374" s="112">
        <v>8</v>
      </c>
      <c r="SD374" s="4"/>
      <c r="SE374" s="108" t="str">
        <f>IF(SD374&gt;0,INDEX(Вхідні_дані!$A$1579:$F$1628,MATCH(SD374,Вхідні_дані!$C$1579:$C$1628,0),4),"-")</f>
        <v>-</v>
      </c>
      <c r="SF374" s="108" t="str">
        <f>IF(SD374&gt;0,(SE374)/SF9/SF10/60,"-")</f>
        <v>-</v>
      </c>
      <c r="SG374" s="102" t="str">
        <f>IF(AND(SD374&gt;0,SF374&gt;0),SF374*SE294,"-")</f>
        <v>-</v>
      </c>
      <c r="SK374" s="112">
        <v>8</v>
      </c>
      <c r="SL374" s="4"/>
      <c r="SM374" s="108" t="str">
        <f>IF(SL374&gt;0,INDEX(Вхідні_дані!$A$1579:$F$1628,MATCH(SL374,Вхідні_дані!$C$1579:$C$1628,0),4),"-")</f>
        <v>-</v>
      </c>
      <c r="SN374" s="108" t="str">
        <f>IF(SL374&gt;0,(SM374)/SN9/SN10/60,"-")</f>
        <v>-</v>
      </c>
      <c r="SO374" s="102" t="str">
        <f>IF(AND(SL374&gt;0,SN374&gt;0),SN374*SM294,"-")</f>
        <v>-</v>
      </c>
      <c r="SS374" s="112">
        <v>8</v>
      </c>
      <c r="ST374" s="4"/>
      <c r="SU374" s="108" t="str">
        <f>IF(ST374&gt;0,INDEX(Вхідні_дані!$A$1579:$F$1628,MATCH(ST374,Вхідні_дані!$C$1579:$C$1628,0),4),"-")</f>
        <v>-</v>
      </c>
      <c r="SV374" s="108" t="str">
        <f>IF(ST374&gt;0,(SU374)/SV9/SV10/60,"-")</f>
        <v>-</v>
      </c>
      <c r="SW374" s="102" t="str">
        <f>IF(AND(ST374&gt;0,SV374&gt;0),SV374*SU294,"-")</f>
        <v>-</v>
      </c>
      <c r="TA374" s="112">
        <v>8</v>
      </c>
      <c r="TB374" s="4"/>
      <c r="TC374" s="108" t="str">
        <f>IF(TB374&gt;0,INDEX(Вхідні_дані!$A$1579:$F$1628,MATCH(TB374,Вхідні_дані!$C$1579:$C$1628,0),4),"-")</f>
        <v>-</v>
      </c>
      <c r="TD374" s="108" t="str">
        <f>IF(TB374&gt;0,(TC374)/TD9/TD10/60,"-")</f>
        <v>-</v>
      </c>
      <c r="TE374" s="102" t="str">
        <f>IF(AND(TB374&gt;0,TD374&gt;0),TD374*TC294,"-")</f>
        <v>-</v>
      </c>
      <c r="TI374" s="112">
        <v>8</v>
      </c>
      <c r="TJ374" s="4"/>
      <c r="TK374" s="108" t="str">
        <f>IF(TJ374&gt;0,INDEX(Вхідні_дані!$A$1579:$F$1628,MATCH(TJ374,Вхідні_дані!$C$1579:$C$1628,0),4),"-")</f>
        <v>-</v>
      </c>
      <c r="TL374" s="108" t="str">
        <f>IF(TJ374&gt;0,(TK374)/TL9/TL10/60,"-")</f>
        <v>-</v>
      </c>
      <c r="TM374" s="102" t="str">
        <f>IF(AND(TJ374&gt;0,TL374&gt;0),TL374*TK294,"-")</f>
        <v>-</v>
      </c>
      <c r="TQ374" s="112">
        <v>8</v>
      </c>
      <c r="TR374" s="4"/>
      <c r="TS374" s="108" t="str">
        <f>IF(TR374&gt;0,INDEX(Вхідні_дані!$A$1579:$F$1628,MATCH(TR374,Вхідні_дані!$C$1579:$C$1628,0),4),"-")</f>
        <v>-</v>
      </c>
      <c r="TT374" s="108" t="str">
        <f>IF(TR374&gt;0,(TS374)/TT9/TT10/60,"-")</f>
        <v>-</v>
      </c>
      <c r="TU374" s="102" t="str">
        <f>IF(AND(TR374&gt;0,TT374&gt;0),TT374*TS294,"-")</f>
        <v>-</v>
      </c>
      <c r="TY374" s="112">
        <v>8</v>
      </c>
      <c r="TZ374" s="4"/>
      <c r="UA374" s="108" t="str">
        <f>IF(TZ374&gt;0,INDEX(Вхідні_дані!$A$1579:$F$1628,MATCH(TZ374,Вхідні_дані!$C$1579:$C$1628,0),4),"-")</f>
        <v>-</v>
      </c>
      <c r="UB374" s="108" t="str">
        <f>IF(TZ374&gt;0,(UA374)/UB9/UB10/60,"-")</f>
        <v>-</v>
      </c>
      <c r="UC374" s="102" t="str">
        <f>IF(AND(TZ374&gt;0,UB374&gt;0),UB374*UA294,"-")</f>
        <v>-</v>
      </c>
      <c r="UG374" s="112">
        <v>8</v>
      </c>
      <c r="UH374" s="4"/>
      <c r="UI374" s="108" t="str">
        <f>IF(UH374&gt;0,INDEX(Вхідні_дані!$A$1579:$F$1628,MATCH(UH374,Вхідні_дані!$C$1579:$C$1628,0),4),"-")</f>
        <v>-</v>
      </c>
      <c r="UJ374" s="108" t="str">
        <f>IF(UH374&gt;0,(UI374)/UJ9/UJ10/60,"-")</f>
        <v>-</v>
      </c>
      <c r="UK374" s="102" t="str">
        <f>IF(AND(UH374&gt;0,UJ374&gt;0),UJ374*UI294,"-")</f>
        <v>-</v>
      </c>
      <c r="UO374" s="112">
        <v>8</v>
      </c>
      <c r="UP374" s="4"/>
      <c r="UQ374" s="108" t="str">
        <f>IF(UP374&gt;0,INDEX(Вхідні_дані!$A$1579:$F$1628,MATCH(UP374,Вхідні_дані!$C$1579:$C$1628,0),4),"-")</f>
        <v>-</v>
      </c>
      <c r="UR374" s="108" t="str">
        <f>IF(UP374&gt;0,(UQ374)/UR9/UR10/60,"-")</f>
        <v>-</v>
      </c>
      <c r="US374" s="102" t="str">
        <f>IF(AND(UP374&gt;0,UR374&gt;0),UR374*UQ294,"-")</f>
        <v>-</v>
      </c>
      <c r="UW374" s="112">
        <v>8</v>
      </c>
      <c r="UX374" s="4"/>
      <c r="UY374" s="108" t="str">
        <f>IF(UX374&gt;0,INDEX(Вхідні_дані!$A$1579:$F$1628,MATCH(UX374,Вхідні_дані!$C$1579:$C$1628,0),4),"-")</f>
        <v>-</v>
      </c>
      <c r="UZ374" s="108" t="str">
        <f>IF(UX374&gt;0,(UY374)/UZ9/UZ10/60,"-")</f>
        <v>-</v>
      </c>
      <c r="VA374" s="102" t="str">
        <f>IF(AND(UX374&gt;0,UZ374&gt;0),UZ374*UY294,"-")</f>
        <v>-</v>
      </c>
      <c r="VE374" s="112">
        <v>8</v>
      </c>
      <c r="VF374" s="4"/>
      <c r="VG374" s="108" t="str">
        <f>IF(VF374&gt;0,INDEX(Вхідні_дані!$A$1579:$F$1628,MATCH(VF374,Вхідні_дані!$C$1579:$C$1628,0),4),"-")</f>
        <v>-</v>
      </c>
      <c r="VH374" s="108" t="str">
        <f>IF(VF374&gt;0,(VG374)/VH9/VH10/60,"-")</f>
        <v>-</v>
      </c>
      <c r="VI374" s="102" t="str">
        <f>IF(AND(VF374&gt;0,VH374&gt;0),VH374*VG294,"-")</f>
        <v>-</v>
      </c>
      <c r="VM374" s="112">
        <v>8</v>
      </c>
      <c r="VN374" s="4"/>
      <c r="VO374" s="108" t="str">
        <f>IF(VN374&gt;0,INDEX(Вхідні_дані!$A$1579:$F$1628,MATCH(VN374,Вхідні_дані!$C$1579:$C$1628,0),4),"-")</f>
        <v>-</v>
      </c>
      <c r="VP374" s="108" t="str">
        <f>IF(VN374&gt;0,(VO374)/VP9/VP10/60,"-")</f>
        <v>-</v>
      </c>
      <c r="VQ374" s="102" t="str">
        <f>IF(AND(VN374&gt;0,VP374&gt;0),VP374*VO294,"-")</f>
        <v>-</v>
      </c>
      <c r="VU374" s="112">
        <v>8</v>
      </c>
      <c r="VV374" s="4"/>
      <c r="VW374" s="108" t="str">
        <f>IF(VV374&gt;0,INDEX(Вхідні_дані!$A$1579:$F$1628,MATCH(VV374,Вхідні_дані!$C$1579:$C$1628,0),4),"-")</f>
        <v>-</v>
      </c>
      <c r="VX374" s="108" t="str">
        <f>IF(VV374&gt;0,(VW374)/VX9/VX10/60,"-")</f>
        <v>-</v>
      </c>
      <c r="VY374" s="102" t="str">
        <f>IF(AND(VV374&gt;0,VX374&gt;0),VX374*VW294,"-")</f>
        <v>-</v>
      </c>
      <c r="WC374" s="112">
        <v>8</v>
      </c>
      <c r="WD374" s="4"/>
      <c r="WE374" s="108" t="str">
        <f>IF(WD374&gt;0,INDEX(Вхідні_дані!$A$1579:$F$1628,MATCH(WD374,Вхідні_дані!$C$1579:$C$1628,0),4),"-")</f>
        <v>-</v>
      </c>
      <c r="WF374" s="108" t="str">
        <f>IF(WD374&gt;0,(WE374)/WF9/WF10/60,"-")</f>
        <v>-</v>
      </c>
      <c r="WG374" s="102" t="str">
        <f>IF(AND(WD374&gt;0,WF374&gt;0),WF374*WE294,"-")</f>
        <v>-</v>
      </c>
      <c r="WK374" s="112">
        <v>8</v>
      </c>
      <c r="WL374" s="4"/>
      <c r="WM374" s="108" t="str">
        <f>IF(WL374&gt;0,INDEX(Вхідні_дані!$A$1579:$F$1628,MATCH(WL374,Вхідні_дані!$C$1579:$C$1628,0),4),"-")</f>
        <v>-</v>
      </c>
      <c r="WN374" s="108" t="str">
        <f>IF(WL374&gt;0,(WM374)/WN9/WN10/60,"-")</f>
        <v>-</v>
      </c>
      <c r="WO374" s="102" t="str">
        <f>IF(AND(WL374&gt;0,WN374&gt;0),WN374*WM294,"-")</f>
        <v>-</v>
      </c>
      <c r="WS374" s="112">
        <v>8</v>
      </c>
      <c r="WT374" s="4"/>
      <c r="WU374" s="108" t="str">
        <f>IF(WT374&gt;0,INDEX(Вхідні_дані!$A$1579:$F$1628,MATCH(WT374,Вхідні_дані!$C$1579:$C$1628,0),4),"-")</f>
        <v>-</v>
      </c>
      <c r="WV374" s="108" t="str">
        <f>IF(WT374&gt;0,(WU374)/WV9/WV10/60,"-")</f>
        <v>-</v>
      </c>
      <c r="WW374" s="102" t="str">
        <f>IF(AND(WT374&gt;0,WV374&gt;0),WV374*WU294,"-")</f>
        <v>-</v>
      </c>
      <c r="XA374" s="112">
        <v>8</v>
      </c>
      <c r="XB374" s="4"/>
      <c r="XC374" s="108" t="str">
        <f>IF(XB374&gt;0,INDEX(Вхідні_дані!$A$1579:$F$1628,MATCH(XB374,Вхідні_дані!$C$1579:$C$1628,0),4),"-")</f>
        <v>-</v>
      </c>
      <c r="XD374" s="108" t="str">
        <f>IF(XB374&gt;0,(XC374)/XD9/XD10/60,"-")</f>
        <v>-</v>
      </c>
      <c r="XE374" s="102" t="str">
        <f>IF(AND(XB374&gt;0,XD374&gt;0),XD374*XC294,"-")</f>
        <v>-</v>
      </c>
      <c r="XI374" s="112">
        <v>8</v>
      </c>
      <c r="XJ374" s="4"/>
      <c r="XK374" s="108" t="str">
        <f>IF(XJ374&gt;0,INDEX(Вхідні_дані!$A$1579:$F$1628,MATCH(XJ374,Вхідні_дані!$C$1579:$C$1628,0),4),"-")</f>
        <v>-</v>
      </c>
      <c r="XL374" s="108" t="str">
        <f>IF(XJ374&gt;0,(XK374)/XL9/XL10/60,"-")</f>
        <v>-</v>
      </c>
      <c r="XM374" s="102" t="str">
        <f>IF(AND(XJ374&gt;0,XL374&gt;0),XL374*XK294,"-")</f>
        <v>-</v>
      </c>
      <c r="XQ374" s="112">
        <v>8</v>
      </c>
      <c r="XR374" s="4"/>
      <c r="XS374" s="108" t="str">
        <f>IF(XR374&gt;0,INDEX(Вхідні_дані!$A$1579:$F$1628,MATCH(XR374,Вхідні_дані!$C$1579:$C$1628,0),4),"-")</f>
        <v>-</v>
      </c>
      <c r="XT374" s="108" t="str">
        <f>IF(XR374&gt;0,(XS374)/XT9/XT10/60,"-")</f>
        <v>-</v>
      </c>
      <c r="XU374" s="102" t="str">
        <f>IF(AND(XR374&gt;0,XT374&gt;0),XT374*XS294,"-")</f>
        <v>-</v>
      </c>
      <c r="XY374" s="112">
        <v>8</v>
      </c>
      <c r="XZ374" s="4"/>
      <c r="YA374" s="108" t="str">
        <f>IF(XZ374&gt;0,INDEX(Вхідні_дані!$A$1579:$F$1628,MATCH(XZ374,Вхідні_дані!$C$1579:$C$1628,0),4),"-")</f>
        <v>-</v>
      </c>
      <c r="YB374" s="108" t="str">
        <f>IF(XZ374&gt;0,(YA374)/YB9/YB10/60,"-")</f>
        <v>-</v>
      </c>
      <c r="YC374" s="102" t="str">
        <f>IF(AND(XZ374&gt;0,YB374&gt;0),YB374*YA294,"-")</f>
        <v>-</v>
      </c>
      <c r="YG374" s="112">
        <v>8</v>
      </c>
      <c r="YH374" s="4"/>
      <c r="YI374" s="108" t="str">
        <f>IF(YH374&gt;0,INDEX(Вхідні_дані!$A$1579:$F$1628,MATCH(YH374,Вхідні_дані!$C$1579:$C$1628,0),4),"-")</f>
        <v>-</v>
      </c>
      <c r="YJ374" s="108" t="str">
        <f>IF(YH374&gt;0,(YI374)/YJ9/YJ10/60,"-")</f>
        <v>-</v>
      </c>
      <c r="YK374" s="102" t="str">
        <f>IF(AND(YH374&gt;0,YJ374&gt;0),YJ374*YI294,"-")</f>
        <v>-</v>
      </c>
      <c r="YO374" s="112">
        <v>8</v>
      </c>
      <c r="YP374" s="4"/>
      <c r="YQ374" s="108" t="str">
        <f>IF(YP374&gt;0,INDEX(Вхідні_дані!$A$1579:$F$1628,MATCH(YP374,Вхідні_дані!$C$1579:$C$1628,0),4),"-")</f>
        <v>-</v>
      </c>
      <c r="YR374" s="108" t="str">
        <f>IF(YP374&gt;0,(YQ374)/YR9/YR10/60,"-")</f>
        <v>-</v>
      </c>
      <c r="YS374" s="102" t="str">
        <f>IF(AND(YP374&gt;0,YR374&gt;0),YR374*YQ294,"-")</f>
        <v>-</v>
      </c>
      <c r="YW374" s="112">
        <v>8</v>
      </c>
      <c r="YX374" s="4"/>
      <c r="YY374" s="108" t="str">
        <f>IF(YX374&gt;0,INDEX(Вхідні_дані!$A$1579:$F$1628,MATCH(YX374,Вхідні_дані!$C$1579:$C$1628,0),4),"-")</f>
        <v>-</v>
      </c>
      <c r="YZ374" s="108" t="str">
        <f>IF(YX374&gt;0,(YY374)/YZ9/YZ10/60,"-")</f>
        <v>-</v>
      </c>
      <c r="ZA374" s="102" t="str">
        <f>IF(AND(YX374&gt;0,YZ374&gt;0),YZ374*YY294,"-")</f>
        <v>-</v>
      </c>
      <c r="ZE374" s="112">
        <v>8</v>
      </c>
      <c r="ZF374" s="4"/>
      <c r="ZG374" s="108" t="str">
        <f>IF(ZF374&gt;0,INDEX(Вхідні_дані!$A$1579:$F$1628,MATCH(ZF374,Вхідні_дані!$C$1579:$C$1628,0),4),"-")</f>
        <v>-</v>
      </c>
      <c r="ZH374" s="108" t="str">
        <f>IF(ZF374&gt;0,(ZG374)/ZH9/ZH10/60,"-")</f>
        <v>-</v>
      </c>
      <c r="ZI374" s="102" t="str">
        <f>IF(AND(ZF374&gt;0,ZH374&gt;0),ZH374*ZG294,"-")</f>
        <v>-</v>
      </c>
      <c r="ZM374" s="112">
        <v>8</v>
      </c>
      <c r="ZN374" s="4"/>
      <c r="ZO374" s="108" t="str">
        <f>IF(ZN374&gt;0,INDEX(Вхідні_дані!$A$1579:$F$1628,MATCH(ZN374,Вхідні_дані!$C$1579:$C$1628,0),4),"-")</f>
        <v>-</v>
      </c>
      <c r="ZP374" s="108" t="str">
        <f>IF(ZN374&gt;0,(ZO374)/ZP9/ZP10/60,"-")</f>
        <v>-</v>
      </c>
      <c r="ZQ374" s="102" t="str">
        <f>IF(AND(ZN374&gt;0,ZP374&gt;0),ZP374*ZO294,"-")</f>
        <v>-</v>
      </c>
      <c r="ZU374" s="112">
        <v>8</v>
      </c>
      <c r="ZV374" s="4"/>
      <c r="ZW374" s="108" t="str">
        <f>IF(ZV374&gt;0,INDEX(Вхідні_дані!$A$1579:$F$1628,MATCH(ZV374,Вхідні_дані!$C$1579:$C$1628,0),4),"-")</f>
        <v>-</v>
      </c>
      <c r="ZX374" s="108" t="str">
        <f>IF(ZV374&gt;0,(ZW374)/ZX9/ZX10/60,"-")</f>
        <v>-</v>
      </c>
      <c r="ZY374" s="102" t="str">
        <f>IF(AND(ZV374&gt;0,ZX374&gt;0),ZX374*ZW294,"-")</f>
        <v>-</v>
      </c>
      <c r="AAC374" s="112">
        <v>8</v>
      </c>
      <c r="AAD374" s="4"/>
      <c r="AAE374" s="108" t="str">
        <f>IF(AAD374&gt;0,INDEX(Вхідні_дані!$A$1579:$F$1628,MATCH(AAD374,Вхідні_дані!$C$1579:$C$1628,0),4),"-")</f>
        <v>-</v>
      </c>
      <c r="AAF374" s="108" t="str">
        <f>IF(AAD374&gt;0,(AAE374)/AAF9/AAF10/60,"-")</f>
        <v>-</v>
      </c>
      <c r="AAG374" s="102" t="str">
        <f>IF(AND(AAD374&gt;0,AAF374&gt;0),AAF374*AAE294,"-")</f>
        <v>-</v>
      </c>
      <c r="AAK374" s="112">
        <v>8</v>
      </c>
      <c r="AAL374" s="4"/>
      <c r="AAM374" s="108" t="str">
        <f>IF(AAL374&gt;0,INDEX(Вхідні_дані!$A$1579:$F$1628,MATCH(AAL374,Вхідні_дані!$C$1579:$C$1628,0),4),"-")</f>
        <v>-</v>
      </c>
      <c r="AAN374" s="108" t="str">
        <f>IF(AAL374&gt;0,(AAM374)/AAN9/AAN10/60,"-")</f>
        <v>-</v>
      </c>
      <c r="AAO374" s="102" t="str">
        <f>IF(AND(AAL374&gt;0,AAN374&gt;0),AAN374*AAM294,"-")</f>
        <v>-</v>
      </c>
      <c r="AAS374" s="112">
        <v>8</v>
      </c>
      <c r="AAT374" s="4"/>
      <c r="AAU374" s="108" t="str">
        <f>IF(AAT374&gt;0,INDEX(Вхідні_дані!$A$1579:$F$1628,MATCH(AAT374,Вхідні_дані!$C$1579:$C$1628,0),4),"-")</f>
        <v>-</v>
      </c>
      <c r="AAV374" s="108" t="str">
        <f>IF(AAT374&gt;0,(AAU374)/AAV9/AAV10/60,"-")</f>
        <v>-</v>
      </c>
      <c r="AAW374" s="102" t="str">
        <f>IF(AND(AAT374&gt;0,AAV374&gt;0),AAV374*AAU294,"-")</f>
        <v>-</v>
      </c>
      <c r="ABA374" s="112">
        <v>8</v>
      </c>
      <c r="ABB374" s="4"/>
      <c r="ABC374" s="108" t="str">
        <f>IF(ABB374&gt;0,INDEX(Вхідні_дані!$A$1579:$F$1628,MATCH(ABB374,Вхідні_дані!$C$1579:$C$1628,0),4),"-")</f>
        <v>-</v>
      </c>
      <c r="ABD374" s="108" t="str">
        <f>IF(ABB374&gt;0,(ABC374)/ABD9/ABD10/60,"-")</f>
        <v>-</v>
      </c>
      <c r="ABE374" s="102" t="str">
        <f>IF(AND(ABB374&gt;0,ABD374&gt;0),ABD374*ABC294,"-")</f>
        <v>-</v>
      </c>
      <c r="ABI374" s="112">
        <v>8</v>
      </c>
      <c r="ABJ374" s="4"/>
      <c r="ABK374" s="108" t="str">
        <f>IF(ABJ374&gt;0,INDEX(Вхідні_дані!$A$1579:$F$1628,MATCH(ABJ374,Вхідні_дані!$C$1579:$C$1628,0),4),"-")</f>
        <v>-</v>
      </c>
      <c r="ABL374" s="108" t="str">
        <f>IF(ABJ374&gt;0,(ABK374)/ABL9/ABL10/60,"-")</f>
        <v>-</v>
      </c>
      <c r="ABM374" s="102" t="str">
        <f>IF(AND(ABJ374&gt;0,ABL374&gt;0),ABL374*ABK294,"-")</f>
        <v>-</v>
      </c>
      <c r="ABQ374" s="112">
        <v>8</v>
      </c>
      <c r="ABR374" s="4"/>
      <c r="ABS374" s="108" t="str">
        <f>IF(ABR374&gt;0,INDEX(Вхідні_дані!$A$1579:$F$1628,MATCH(ABR374,Вхідні_дані!$C$1579:$C$1628,0),4),"-")</f>
        <v>-</v>
      </c>
      <c r="ABT374" s="108" t="str">
        <f>IF(ABR374&gt;0,(ABS374)/ABT9/ABT10/60,"-")</f>
        <v>-</v>
      </c>
      <c r="ABU374" s="102" t="str">
        <f>IF(AND(ABR374&gt;0,ABT374&gt;0),ABT374*ABS294,"-")</f>
        <v>-</v>
      </c>
      <c r="ABY374" s="112">
        <v>8</v>
      </c>
      <c r="ABZ374" s="4"/>
      <c r="ACA374" s="108" t="str">
        <f>IF(ABZ374&gt;0,INDEX(Вхідні_дані!$A$1579:$F$1628,MATCH(ABZ374,Вхідні_дані!$C$1579:$C$1628,0),4),"-")</f>
        <v>-</v>
      </c>
      <c r="ACB374" s="108" t="str">
        <f>IF(ABZ374&gt;0,(ACA374)/ACB9/ACB10/60,"-")</f>
        <v>-</v>
      </c>
      <c r="ACC374" s="102" t="str">
        <f>IF(AND(ABZ374&gt;0,ACB374&gt;0),ACB374*ACA294,"-")</f>
        <v>-</v>
      </c>
      <c r="ACG374" s="112">
        <v>8</v>
      </c>
      <c r="ACH374" s="4"/>
      <c r="ACI374" s="108" t="str">
        <f>IF(ACH374&gt;0,INDEX(Вхідні_дані!$A$1579:$F$1628,MATCH(ACH374,Вхідні_дані!$C$1579:$C$1628,0),4),"-")</f>
        <v>-</v>
      </c>
      <c r="ACJ374" s="108" t="str">
        <f>IF(ACH374&gt;0,(ACI374)/ACJ9/ACJ10/60,"-")</f>
        <v>-</v>
      </c>
      <c r="ACK374" s="102" t="str">
        <f>IF(AND(ACH374&gt;0,ACJ374&gt;0),ACJ374*ACI294,"-")</f>
        <v>-</v>
      </c>
      <c r="ACO374" s="112">
        <v>8</v>
      </c>
      <c r="ACP374" s="4"/>
      <c r="ACQ374" s="108" t="str">
        <f>IF(ACP374&gt;0,INDEX(Вхідні_дані!$A$1579:$F$1628,MATCH(ACP374,Вхідні_дані!$C$1579:$C$1628,0),4),"-")</f>
        <v>-</v>
      </c>
      <c r="ACR374" s="108" t="str">
        <f>IF(ACP374&gt;0,(ACQ374)/ACR9/ACR10/60,"-")</f>
        <v>-</v>
      </c>
      <c r="ACS374" s="102" t="str">
        <f>IF(AND(ACP374&gt;0,ACR374&gt;0),ACR374*ACQ294,"-")</f>
        <v>-</v>
      </c>
      <c r="ACW374" s="112">
        <v>8</v>
      </c>
      <c r="ACX374" s="4"/>
      <c r="ACY374" s="108" t="str">
        <f>IF(ACX374&gt;0,INDEX(Вхідні_дані!$A$1579:$F$1628,MATCH(ACX374,Вхідні_дані!$C$1579:$C$1628,0),4),"-")</f>
        <v>-</v>
      </c>
      <c r="ACZ374" s="108" t="str">
        <f>IF(ACX374&gt;0,(ACY374)/ACZ9/ACZ10/60,"-")</f>
        <v>-</v>
      </c>
      <c r="ADA374" s="102" t="str">
        <f>IF(AND(ACX374&gt;0,ACZ374&gt;0),ACZ374*ACY294,"-")</f>
        <v>-</v>
      </c>
      <c r="ADE374" s="112">
        <v>8</v>
      </c>
      <c r="ADF374" s="4"/>
      <c r="ADG374" s="108" t="str">
        <f>IF(ADF374&gt;0,INDEX(Вхідні_дані!$A$1579:$F$1628,MATCH(ADF374,Вхідні_дані!$C$1579:$C$1628,0),4),"-")</f>
        <v>-</v>
      </c>
      <c r="ADH374" s="108" t="str">
        <f>IF(ADF374&gt;0,(ADG374)/ADH9/ADH10/60,"-")</f>
        <v>-</v>
      </c>
      <c r="ADI374" s="102" t="str">
        <f>IF(AND(ADF374&gt;0,ADH374&gt;0),ADH374*ADG294,"-")</f>
        <v>-</v>
      </c>
      <c r="ADM374" s="112">
        <v>8</v>
      </c>
      <c r="ADN374" s="4"/>
      <c r="ADO374" s="108" t="str">
        <f>IF(ADN374&gt;0,INDEX(Вхідні_дані!$A$1579:$F$1628,MATCH(ADN374,Вхідні_дані!$C$1579:$C$1628,0),4),"-")</f>
        <v>-</v>
      </c>
      <c r="ADP374" s="108" t="str">
        <f>IF(ADN374&gt;0,(ADO374)/ADP9/ADP10/60,"-")</f>
        <v>-</v>
      </c>
      <c r="ADQ374" s="102" t="str">
        <f>IF(AND(ADN374&gt;0,ADP374&gt;0),ADP374*ADO294,"-")</f>
        <v>-</v>
      </c>
    </row>
    <row r="375" spans="1:800" ht="44.25" customHeight="1" outlineLevel="2" x14ac:dyDescent="0.25">
      <c r="A375" s="112">
        <v>9</v>
      </c>
      <c r="B375" s="4"/>
      <c r="C375" s="108" t="str">
        <f>IF(B375&gt;0,INDEX(Вхідні_дані!$A$1579:$F$1628,MATCH(B375,Вхідні_дані!$C$1579:$C$1628,0),4),"-")</f>
        <v>-</v>
      </c>
      <c r="D375" s="108" t="str">
        <f>IF(B375&gt;0,(C375)/D9/D10/60,"-")</f>
        <v>-</v>
      </c>
      <c r="E375" s="102" t="str">
        <f>IF(AND(B375&gt;0,D375&gt;0),D375*C294,"-")</f>
        <v>-</v>
      </c>
      <c r="I375" s="112">
        <v>9</v>
      </c>
      <c r="J375" s="4"/>
      <c r="K375" s="108" t="str">
        <f>IF(J375&gt;0,INDEX(Вхідні_дані!$A$1579:$F$1628,MATCH(J375,Вхідні_дані!$C$1579:$C$1628,0),4),"-")</f>
        <v>-</v>
      </c>
      <c r="L375" s="108" t="str">
        <f>IF(J375&gt;0,(K375)/L9/L10/60,"-")</f>
        <v>-</v>
      </c>
      <c r="M375" s="102" t="str">
        <f>IF(AND(J375&gt;0,L375&gt;0),L375*K294,"-")</f>
        <v>-</v>
      </c>
      <c r="Q375" s="112">
        <v>9</v>
      </c>
      <c r="R375" s="4"/>
      <c r="S375" s="108" t="str">
        <f>IF(R375&gt;0,INDEX(Вхідні_дані!$A$1579:$F$1628,MATCH(R375,Вхідні_дані!$C$1579:$C$1628,0),4),"-")</f>
        <v>-</v>
      </c>
      <c r="T375" s="108" t="str">
        <f>IF(R375&gt;0,(S375)/T9/T10/60,"-")</f>
        <v>-</v>
      </c>
      <c r="U375" s="102" t="str">
        <f>IF(AND(R375&gt;0,T375&gt;0),T375*S294,"-")</f>
        <v>-</v>
      </c>
      <c r="Y375" s="112">
        <v>9</v>
      </c>
      <c r="Z375" s="4"/>
      <c r="AA375" s="108" t="str">
        <f>IF(Z375&gt;0,INDEX(Вхідні_дані!$A$1579:$F$1628,MATCH(Z375,Вхідні_дані!$C$1579:$C$1628,0),4),"-")</f>
        <v>-</v>
      </c>
      <c r="AB375" s="108" t="str">
        <f>IF(Z375&gt;0,(AA375)/AB9/AB10/60,"-")</f>
        <v>-</v>
      </c>
      <c r="AC375" s="102" t="str">
        <f>IF(AND(Z375&gt;0,AB375&gt;0),AB375*AA294,"-")</f>
        <v>-</v>
      </c>
      <c r="AG375" s="112">
        <v>9</v>
      </c>
      <c r="AH375" s="4"/>
      <c r="AI375" s="108" t="str">
        <f>IF(AH375&gt;0,INDEX(Вхідні_дані!$A$1579:$F$1628,MATCH(AH375,Вхідні_дані!$C$1579:$C$1628,0),4),"-")</f>
        <v>-</v>
      </c>
      <c r="AJ375" s="108" t="str">
        <f>IF(AH375&gt;0,(AI375)/AJ9/AJ10/60,"-")</f>
        <v>-</v>
      </c>
      <c r="AK375" s="102" t="str">
        <f>IF(AND(AH375&gt;0,AJ375&gt;0),AJ375*AI294,"-")</f>
        <v>-</v>
      </c>
      <c r="AO375" s="112">
        <v>9</v>
      </c>
      <c r="AP375" s="4"/>
      <c r="AQ375" s="108" t="str">
        <f>IF(AP375&gt;0,INDEX(Вхідні_дані!$A$1579:$F$1628,MATCH(AP375,Вхідні_дані!$C$1579:$C$1628,0),4),"-")</f>
        <v>-</v>
      </c>
      <c r="AR375" s="108" t="str">
        <f>IF(AP375&gt;0,(AQ375)/AR9/AR10/60,"-")</f>
        <v>-</v>
      </c>
      <c r="AS375" s="102" t="str">
        <f>IF(AND(AP375&gt;0,AR375&gt;0),AR375*AQ294,"-")</f>
        <v>-</v>
      </c>
      <c r="AW375" s="112">
        <v>9</v>
      </c>
      <c r="AX375" s="4"/>
      <c r="AY375" s="108" t="str">
        <f>IF(AX375&gt;0,INDEX(Вхідні_дані!$A$1579:$F$1628,MATCH(AX375,Вхідні_дані!$C$1579:$C$1628,0),4),"-")</f>
        <v>-</v>
      </c>
      <c r="AZ375" s="108" t="str">
        <f>IF(AX375&gt;0,(AY375)/AZ9/AZ10/60,"-")</f>
        <v>-</v>
      </c>
      <c r="BA375" s="102" t="str">
        <f>IF(AND(AX375&gt;0,AZ375&gt;0),AZ375*AY294,"-")</f>
        <v>-</v>
      </c>
      <c r="BE375" s="112">
        <v>9</v>
      </c>
      <c r="BF375" s="4"/>
      <c r="BG375" s="108" t="str">
        <f>IF(BF375&gt;0,INDEX(Вхідні_дані!$A$1579:$F$1628,MATCH(BF375,Вхідні_дані!$C$1579:$C$1628,0),4),"-")</f>
        <v>-</v>
      </c>
      <c r="BH375" s="108" t="str">
        <f>IF(BF375&gt;0,(BG375)/BH9/BH10/60,"-")</f>
        <v>-</v>
      </c>
      <c r="BI375" s="102" t="str">
        <f>IF(AND(BF375&gt;0,BH375&gt;0),BH375*BG294,"-")</f>
        <v>-</v>
      </c>
      <c r="BM375" s="112">
        <v>9</v>
      </c>
      <c r="BN375" s="4"/>
      <c r="BO375" s="108" t="str">
        <f>IF(BN375&gt;0,INDEX(Вхідні_дані!$A$1579:$F$1628,MATCH(BN375,Вхідні_дані!$C$1579:$C$1628,0),4),"-")</f>
        <v>-</v>
      </c>
      <c r="BP375" s="108" t="str">
        <f>IF(BN375&gt;0,(BO375)/BP9/BP10/60,"-")</f>
        <v>-</v>
      </c>
      <c r="BQ375" s="102" t="str">
        <f>IF(AND(BN375&gt;0,BP375&gt;0),BP375*BO294,"-")</f>
        <v>-</v>
      </c>
      <c r="BU375" s="112">
        <v>9</v>
      </c>
      <c r="BV375" s="4"/>
      <c r="BW375" s="108" t="str">
        <f>IF(BV375&gt;0,INDEX(Вхідні_дані!$A$1579:$F$1628,MATCH(BV375,Вхідні_дані!$C$1579:$C$1628,0),4),"-")</f>
        <v>-</v>
      </c>
      <c r="BX375" s="108" t="str">
        <f>IF(BV375&gt;0,(BW375)/BX9/BX10/60,"-")</f>
        <v>-</v>
      </c>
      <c r="BY375" s="102" t="str">
        <f>IF(AND(BV375&gt;0,BX375&gt;0),BX375*BW294,"-")</f>
        <v>-</v>
      </c>
      <c r="CC375" s="112">
        <v>9</v>
      </c>
      <c r="CD375" s="4"/>
      <c r="CE375" s="108" t="str">
        <f>IF(CD375&gt;0,INDEX(Вхідні_дані!$A$1579:$F$1628,MATCH(CD375,Вхідні_дані!$C$1579:$C$1628,0),4),"-")</f>
        <v>-</v>
      </c>
      <c r="CF375" s="108" t="str">
        <f>IF(CD375&gt;0,(CE375)/CF9/CF10/60,"-")</f>
        <v>-</v>
      </c>
      <c r="CG375" s="102" t="str">
        <f>IF(AND(CD375&gt;0,CF375&gt;0),CF375*CE294,"-")</f>
        <v>-</v>
      </c>
      <c r="CK375" s="112">
        <v>9</v>
      </c>
      <c r="CL375" s="4"/>
      <c r="CM375" s="108" t="str">
        <f>IF(CL375&gt;0,INDEX(Вхідні_дані!$A$1579:$F$1628,MATCH(CL375,Вхідні_дані!$C$1579:$C$1628,0),4),"-")</f>
        <v>-</v>
      </c>
      <c r="CN375" s="108" t="str">
        <f>IF(CL375&gt;0,(CM375)/CN9/CN10/60,"-")</f>
        <v>-</v>
      </c>
      <c r="CO375" s="102" t="str">
        <f>IF(AND(CL375&gt;0,CN375&gt;0),CN375*CM294,"-")</f>
        <v>-</v>
      </c>
      <c r="CS375" s="112">
        <v>9</v>
      </c>
      <c r="CT375" s="4"/>
      <c r="CU375" s="108" t="str">
        <f>IF(CT375&gt;0,INDEX(Вхідні_дані!$A$1579:$F$1628,MATCH(CT375,Вхідні_дані!$C$1579:$C$1628,0),4),"-")</f>
        <v>-</v>
      </c>
      <c r="CV375" s="108" t="str">
        <f>IF(CT375&gt;0,(CU375)/CV9/CV10/60,"-")</f>
        <v>-</v>
      </c>
      <c r="CW375" s="102" t="str">
        <f>IF(AND(CT375&gt;0,CV375&gt;0),CV375*CU294,"-")</f>
        <v>-</v>
      </c>
      <c r="DA375" s="112">
        <v>9</v>
      </c>
      <c r="DB375" s="4"/>
      <c r="DC375" s="108" t="str">
        <f>IF(DB375&gt;0,INDEX(Вхідні_дані!$A$1579:$F$1628,MATCH(DB375,Вхідні_дані!$C$1579:$C$1628,0),4),"-")</f>
        <v>-</v>
      </c>
      <c r="DD375" s="108" t="str">
        <f>IF(DB375&gt;0,(DC375)/DD9/DD10/60,"-")</f>
        <v>-</v>
      </c>
      <c r="DE375" s="102" t="str">
        <f>IF(AND(DB375&gt;0,DD375&gt;0),DD375*DC294,"-")</f>
        <v>-</v>
      </c>
      <c r="DI375" s="112">
        <v>9</v>
      </c>
      <c r="DJ375" s="4"/>
      <c r="DK375" s="108" t="str">
        <f>IF(DJ375&gt;0,INDEX(Вхідні_дані!$A$1579:$F$1628,MATCH(DJ375,Вхідні_дані!$C$1579:$C$1628,0),4),"-")</f>
        <v>-</v>
      </c>
      <c r="DL375" s="108" t="str">
        <f>IF(DJ375&gt;0,(DK375)/DL9/DL10/60,"-")</f>
        <v>-</v>
      </c>
      <c r="DM375" s="102" t="str">
        <f>IF(AND(DJ375&gt;0,DL375&gt;0),DL375*DK294,"-")</f>
        <v>-</v>
      </c>
      <c r="DQ375" s="112">
        <v>9</v>
      </c>
      <c r="DR375" s="4"/>
      <c r="DS375" s="108" t="str">
        <f>IF(DR375&gt;0,INDEX(Вхідні_дані!$A$1579:$F$1628,MATCH(DR375,Вхідні_дані!$C$1579:$C$1628,0),4),"-")</f>
        <v>-</v>
      </c>
      <c r="DT375" s="108" t="str">
        <f>IF(DR375&gt;0,(DS375)/DT9/DT10/60,"-")</f>
        <v>-</v>
      </c>
      <c r="DU375" s="102" t="str">
        <f>IF(AND(DR375&gt;0,DT375&gt;0),DT375*DS294,"-")</f>
        <v>-</v>
      </c>
      <c r="DY375" s="112">
        <v>9</v>
      </c>
      <c r="DZ375" s="4"/>
      <c r="EA375" s="108" t="str">
        <f>IF(DZ375&gt;0,INDEX(Вхідні_дані!$A$1579:$F$1628,MATCH(DZ375,Вхідні_дані!$C$1579:$C$1628,0),4),"-")</f>
        <v>-</v>
      </c>
      <c r="EB375" s="108" t="str">
        <f>IF(DZ375&gt;0,(EA375)/EB9/EB10/60,"-")</f>
        <v>-</v>
      </c>
      <c r="EC375" s="102" t="str">
        <f>IF(AND(DZ375&gt;0,EB375&gt;0),EB375*EA294,"-")</f>
        <v>-</v>
      </c>
      <c r="EG375" s="112">
        <v>9</v>
      </c>
      <c r="EH375" s="4"/>
      <c r="EI375" s="108" t="str">
        <f>IF(EH375&gt;0,INDEX(Вхідні_дані!$A$1579:$F$1628,MATCH(EH375,Вхідні_дані!$C$1579:$C$1628,0),4),"-")</f>
        <v>-</v>
      </c>
      <c r="EJ375" s="108" t="str">
        <f>IF(EH375&gt;0,(EI375)/EJ9/EJ10/60,"-")</f>
        <v>-</v>
      </c>
      <c r="EK375" s="102" t="str">
        <f>IF(AND(EH375&gt;0,EJ375&gt;0),EJ375*EI294,"-")</f>
        <v>-</v>
      </c>
      <c r="EO375" s="112">
        <v>9</v>
      </c>
      <c r="EP375" s="4"/>
      <c r="EQ375" s="108" t="str">
        <f>IF(EP375&gt;0,INDEX(Вхідні_дані!$A$1579:$F$1628,MATCH(EP375,Вхідні_дані!$C$1579:$C$1628,0),4),"-")</f>
        <v>-</v>
      </c>
      <c r="ER375" s="108" t="str">
        <f>IF(EP375&gt;0,(EQ375)/ER9/ER10/60,"-")</f>
        <v>-</v>
      </c>
      <c r="ES375" s="102" t="str">
        <f>IF(AND(EP375&gt;0,ER375&gt;0),ER375*EQ294,"-")</f>
        <v>-</v>
      </c>
      <c r="EW375" s="112">
        <v>9</v>
      </c>
      <c r="EX375" s="4"/>
      <c r="EY375" s="108" t="str">
        <f>IF(EX375&gt;0,INDEX(Вхідні_дані!$A$1579:$F$1628,MATCH(EX375,Вхідні_дані!$C$1579:$C$1628,0),4),"-")</f>
        <v>-</v>
      </c>
      <c r="EZ375" s="108" t="str">
        <f>IF(EX375&gt;0,(EY375)/EZ9/EZ10/60,"-")</f>
        <v>-</v>
      </c>
      <c r="FA375" s="102" t="str">
        <f>IF(AND(EX375&gt;0,EZ375&gt;0),EZ375*EY294,"-")</f>
        <v>-</v>
      </c>
      <c r="FE375" s="112">
        <v>9</v>
      </c>
      <c r="FF375" s="4"/>
      <c r="FG375" s="108" t="str">
        <f>IF(FF375&gt;0,INDEX(Вхідні_дані!$A$1579:$F$1628,MATCH(FF375,Вхідні_дані!$C$1579:$C$1628,0),4),"-")</f>
        <v>-</v>
      </c>
      <c r="FH375" s="108" t="str">
        <f>IF(FF375&gt;0,(FG375)/FH9/FH10/60,"-")</f>
        <v>-</v>
      </c>
      <c r="FI375" s="102" t="str">
        <f>IF(AND(FF375&gt;0,FH375&gt;0),FH375*FG294,"-")</f>
        <v>-</v>
      </c>
      <c r="FM375" s="112">
        <v>9</v>
      </c>
      <c r="FN375" s="4"/>
      <c r="FO375" s="108" t="str">
        <f>IF(FN375&gt;0,INDEX(Вхідні_дані!$A$1579:$F$1628,MATCH(FN375,Вхідні_дані!$C$1579:$C$1628,0),4),"-")</f>
        <v>-</v>
      </c>
      <c r="FP375" s="108" t="str">
        <f>IF(FN375&gt;0,(FO375)/FP9/FP10/60,"-")</f>
        <v>-</v>
      </c>
      <c r="FQ375" s="102" t="str">
        <f>IF(AND(FN375&gt;0,FP375&gt;0),FP375*FO294,"-")</f>
        <v>-</v>
      </c>
      <c r="FU375" s="112">
        <v>9</v>
      </c>
      <c r="FV375" s="4"/>
      <c r="FW375" s="108" t="str">
        <f>IF(FV375&gt;0,INDEX(Вхідні_дані!$A$1579:$F$1628,MATCH(FV375,Вхідні_дані!$C$1579:$C$1628,0),4),"-")</f>
        <v>-</v>
      </c>
      <c r="FX375" s="108" t="str">
        <f>IF(FV375&gt;0,(FW375)/FX9/FX10/60,"-")</f>
        <v>-</v>
      </c>
      <c r="FY375" s="102" t="str">
        <f>IF(AND(FV375&gt;0,FX375&gt;0),FX375*FW294,"-")</f>
        <v>-</v>
      </c>
      <c r="GC375" s="112">
        <v>9</v>
      </c>
      <c r="GD375" s="4"/>
      <c r="GE375" s="108" t="str">
        <f>IF(GD375&gt;0,INDEX(Вхідні_дані!$A$1579:$F$1628,MATCH(GD375,Вхідні_дані!$C$1579:$C$1628,0),4),"-")</f>
        <v>-</v>
      </c>
      <c r="GF375" s="108" t="str">
        <f>IF(GD375&gt;0,(GE375)/GF9/GF10/60,"-")</f>
        <v>-</v>
      </c>
      <c r="GG375" s="102" t="str">
        <f>IF(AND(GD375&gt;0,GF375&gt;0),GF375*GE294,"-")</f>
        <v>-</v>
      </c>
      <c r="GK375" s="112">
        <v>9</v>
      </c>
      <c r="GL375" s="4"/>
      <c r="GM375" s="108" t="str">
        <f>IF(GL375&gt;0,INDEX(Вхідні_дані!$A$1579:$F$1628,MATCH(GL375,Вхідні_дані!$C$1579:$C$1628,0),4),"-")</f>
        <v>-</v>
      </c>
      <c r="GN375" s="108" t="str">
        <f>IF(GL375&gt;0,(GM375)/GN9/GN10/60,"-")</f>
        <v>-</v>
      </c>
      <c r="GO375" s="102" t="str">
        <f>IF(AND(GL375&gt;0,GN375&gt;0),GN375*GM294,"-")</f>
        <v>-</v>
      </c>
      <c r="GS375" s="112">
        <v>9</v>
      </c>
      <c r="GT375" s="4"/>
      <c r="GU375" s="108" t="str">
        <f>IF(GT375&gt;0,INDEX(Вхідні_дані!$A$1579:$F$1628,MATCH(GT375,Вхідні_дані!$C$1579:$C$1628,0),4),"-")</f>
        <v>-</v>
      </c>
      <c r="GV375" s="108" t="str">
        <f>IF(GT375&gt;0,(GU375)/GV9/GV10/60,"-")</f>
        <v>-</v>
      </c>
      <c r="GW375" s="102" t="str">
        <f>IF(AND(GT375&gt;0,GV375&gt;0),GV375*GU294,"-")</f>
        <v>-</v>
      </c>
      <c r="HA375" s="112">
        <v>9</v>
      </c>
      <c r="HB375" s="4"/>
      <c r="HC375" s="108" t="str">
        <f>IF(HB375&gt;0,INDEX(Вхідні_дані!$A$1579:$F$1628,MATCH(HB375,Вхідні_дані!$C$1579:$C$1628,0),4),"-")</f>
        <v>-</v>
      </c>
      <c r="HD375" s="108" t="str">
        <f>IF(HB375&gt;0,(HC375)/HD9/HD10/60,"-")</f>
        <v>-</v>
      </c>
      <c r="HE375" s="102" t="str">
        <f>IF(AND(HB375&gt;0,HD375&gt;0),HD375*HC294,"-")</f>
        <v>-</v>
      </c>
      <c r="HI375" s="112">
        <v>9</v>
      </c>
      <c r="HJ375" s="4"/>
      <c r="HK375" s="108" t="str">
        <f>IF(HJ375&gt;0,INDEX(Вхідні_дані!$A$1579:$F$1628,MATCH(HJ375,Вхідні_дані!$C$1579:$C$1628,0),4),"-")</f>
        <v>-</v>
      </c>
      <c r="HL375" s="108" t="str">
        <f>IF(HJ375&gt;0,(HK375)/HL9/HL10/60,"-")</f>
        <v>-</v>
      </c>
      <c r="HM375" s="102" t="str">
        <f>IF(AND(HJ375&gt;0,HL375&gt;0),HL375*HK294,"-")</f>
        <v>-</v>
      </c>
      <c r="HQ375" s="112">
        <v>9</v>
      </c>
      <c r="HR375" s="4"/>
      <c r="HS375" s="108" t="str">
        <f>IF(HR375&gt;0,INDEX(Вхідні_дані!$A$1579:$F$1628,MATCH(HR375,Вхідні_дані!$C$1579:$C$1628,0),4),"-")</f>
        <v>-</v>
      </c>
      <c r="HT375" s="108" t="str">
        <f>IF(HR375&gt;0,(HS375)/HT9/HT10/60,"-")</f>
        <v>-</v>
      </c>
      <c r="HU375" s="102" t="str">
        <f>IF(AND(HR375&gt;0,HT375&gt;0),HT375*HS294,"-")</f>
        <v>-</v>
      </c>
      <c r="HY375" s="112">
        <v>9</v>
      </c>
      <c r="HZ375" s="4"/>
      <c r="IA375" s="108" t="str">
        <f>IF(HZ375&gt;0,INDEX(Вхідні_дані!$A$1579:$F$1628,MATCH(HZ375,Вхідні_дані!$C$1579:$C$1628,0),4),"-")</f>
        <v>-</v>
      </c>
      <c r="IB375" s="108" t="str">
        <f>IF(HZ375&gt;0,(IA375)/IB9/IB10/60,"-")</f>
        <v>-</v>
      </c>
      <c r="IC375" s="102" t="str">
        <f>IF(AND(HZ375&gt;0,IB375&gt;0),IB375*IA294,"-")</f>
        <v>-</v>
      </c>
      <c r="IG375" s="112">
        <v>9</v>
      </c>
      <c r="IH375" s="4"/>
      <c r="II375" s="108" t="str">
        <f>IF(IH375&gt;0,INDEX(Вхідні_дані!$A$1579:$F$1628,MATCH(IH375,Вхідні_дані!$C$1579:$C$1628,0),4),"-")</f>
        <v>-</v>
      </c>
      <c r="IJ375" s="108" t="str">
        <f>IF(IH375&gt;0,(II375)/IJ9/IJ10/60,"-")</f>
        <v>-</v>
      </c>
      <c r="IK375" s="102" t="str">
        <f>IF(AND(IH375&gt;0,IJ375&gt;0),IJ375*II294,"-")</f>
        <v>-</v>
      </c>
      <c r="IO375" s="112">
        <v>9</v>
      </c>
      <c r="IP375" s="4"/>
      <c r="IQ375" s="108" t="str">
        <f>IF(IP375&gt;0,INDEX(Вхідні_дані!$A$1579:$F$1628,MATCH(IP375,Вхідні_дані!$C$1579:$C$1628,0),4),"-")</f>
        <v>-</v>
      </c>
      <c r="IR375" s="108" t="str">
        <f>IF(IP375&gt;0,(IQ375)/IR9/IR10/60,"-")</f>
        <v>-</v>
      </c>
      <c r="IS375" s="102" t="str">
        <f>IF(AND(IP375&gt;0,IR375&gt;0),IR375*IQ294,"-")</f>
        <v>-</v>
      </c>
      <c r="IW375" s="112">
        <v>9</v>
      </c>
      <c r="IX375" s="4"/>
      <c r="IY375" s="108" t="str">
        <f>IF(IX375&gt;0,INDEX(Вхідні_дані!$A$1579:$F$1628,MATCH(IX375,Вхідні_дані!$C$1579:$C$1628,0),4),"-")</f>
        <v>-</v>
      </c>
      <c r="IZ375" s="108" t="str">
        <f>IF(IX375&gt;0,(IY375)/IZ9/IZ10/60,"-")</f>
        <v>-</v>
      </c>
      <c r="JA375" s="102" t="str">
        <f>IF(AND(IX375&gt;0,IZ375&gt;0),IZ375*IY294,"-")</f>
        <v>-</v>
      </c>
      <c r="JE375" s="112">
        <v>9</v>
      </c>
      <c r="JF375" s="4"/>
      <c r="JG375" s="108" t="str">
        <f>IF(JF375&gt;0,INDEX(Вхідні_дані!$A$1579:$F$1628,MATCH(JF375,Вхідні_дані!$C$1579:$C$1628,0),4),"-")</f>
        <v>-</v>
      </c>
      <c r="JH375" s="108" t="str">
        <f>IF(JF375&gt;0,(JG375)/JH9/JH10/60,"-")</f>
        <v>-</v>
      </c>
      <c r="JI375" s="102" t="str">
        <f>IF(AND(JF375&gt;0,JH375&gt;0),JH375*JG294,"-")</f>
        <v>-</v>
      </c>
      <c r="JM375" s="112">
        <v>9</v>
      </c>
      <c r="JN375" s="4"/>
      <c r="JO375" s="108" t="str">
        <f>IF(JN375&gt;0,INDEX(Вхідні_дані!$A$1579:$F$1628,MATCH(JN375,Вхідні_дані!$C$1579:$C$1628,0),4),"-")</f>
        <v>-</v>
      </c>
      <c r="JP375" s="108" t="str">
        <f>IF(JN375&gt;0,(JO375)/JP9/JP10/60,"-")</f>
        <v>-</v>
      </c>
      <c r="JQ375" s="102" t="str">
        <f>IF(AND(JN375&gt;0,JP375&gt;0),JP375*JO294,"-")</f>
        <v>-</v>
      </c>
      <c r="JU375" s="112">
        <v>9</v>
      </c>
      <c r="JV375" s="4"/>
      <c r="JW375" s="108" t="str">
        <f>IF(JV375&gt;0,INDEX(Вхідні_дані!$A$1579:$F$1628,MATCH(JV375,Вхідні_дані!$C$1579:$C$1628,0),4),"-")</f>
        <v>-</v>
      </c>
      <c r="JX375" s="108" t="str">
        <f>IF(JV375&gt;0,(JW375)/JX9/JX10/60,"-")</f>
        <v>-</v>
      </c>
      <c r="JY375" s="102" t="str">
        <f>IF(AND(JV375&gt;0,JX375&gt;0),JX375*JW294,"-")</f>
        <v>-</v>
      </c>
      <c r="KC375" s="112">
        <v>9</v>
      </c>
      <c r="KD375" s="4"/>
      <c r="KE375" s="108" t="str">
        <f>IF(KD375&gt;0,INDEX(Вхідні_дані!$A$1579:$F$1628,MATCH(KD375,Вхідні_дані!$C$1579:$C$1628,0),4),"-")</f>
        <v>-</v>
      </c>
      <c r="KF375" s="108" t="str">
        <f>IF(KD375&gt;0,(KE375)/KF9/KF10/60,"-")</f>
        <v>-</v>
      </c>
      <c r="KG375" s="102" t="str">
        <f>IF(AND(KD375&gt;0,KF375&gt;0),KF375*KE294,"-")</f>
        <v>-</v>
      </c>
      <c r="KK375" s="112">
        <v>9</v>
      </c>
      <c r="KL375" s="4"/>
      <c r="KM375" s="108" t="str">
        <f>IF(KL375&gt;0,INDEX(Вхідні_дані!$A$1579:$F$1628,MATCH(KL375,Вхідні_дані!$C$1579:$C$1628,0),4),"-")</f>
        <v>-</v>
      </c>
      <c r="KN375" s="108" t="str">
        <f>IF(KL375&gt;0,(KM375)/KN9/KN10/60,"-")</f>
        <v>-</v>
      </c>
      <c r="KO375" s="102" t="str">
        <f>IF(AND(KL375&gt;0,KN375&gt;0),KN375*KM294,"-")</f>
        <v>-</v>
      </c>
      <c r="KS375" s="112">
        <v>9</v>
      </c>
      <c r="KT375" s="4"/>
      <c r="KU375" s="108" t="str">
        <f>IF(KT375&gt;0,INDEX(Вхідні_дані!$A$1579:$F$1628,MATCH(KT375,Вхідні_дані!$C$1579:$C$1628,0),4),"-")</f>
        <v>-</v>
      </c>
      <c r="KV375" s="108" t="str">
        <f>IF(KT375&gt;0,(KU375)/KV9/KV10/60,"-")</f>
        <v>-</v>
      </c>
      <c r="KW375" s="102" t="str">
        <f>IF(AND(KT375&gt;0,KV375&gt;0),KV375*KU294,"-")</f>
        <v>-</v>
      </c>
      <c r="LA375" s="112">
        <v>9</v>
      </c>
      <c r="LB375" s="4"/>
      <c r="LC375" s="108" t="str">
        <f>IF(LB375&gt;0,INDEX(Вхідні_дані!$A$1579:$F$1628,MATCH(LB375,Вхідні_дані!$C$1579:$C$1628,0),4),"-")</f>
        <v>-</v>
      </c>
      <c r="LD375" s="108" t="str">
        <f>IF(LB375&gt;0,(LC375)/LD9/LD10/60,"-")</f>
        <v>-</v>
      </c>
      <c r="LE375" s="102" t="str">
        <f>IF(AND(LB375&gt;0,LD375&gt;0),LD375*LC294,"-")</f>
        <v>-</v>
      </c>
      <c r="LI375" s="112">
        <v>9</v>
      </c>
      <c r="LJ375" s="4"/>
      <c r="LK375" s="108" t="str">
        <f>IF(LJ375&gt;0,INDEX(Вхідні_дані!$A$1579:$F$1628,MATCH(LJ375,Вхідні_дані!$C$1579:$C$1628,0),4),"-")</f>
        <v>-</v>
      </c>
      <c r="LL375" s="108" t="str">
        <f>IF(LJ375&gt;0,(LK375)/LL9/LL10/60,"-")</f>
        <v>-</v>
      </c>
      <c r="LM375" s="102" t="str">
        <f>IF(AND(LJ375&gt;0,LL375&gt;0),LL375*LK294,"-")</f>
        <v>-</v>
      </c>
      <c r="LQ375" s="112">
        <v>9</v>
      </c>
      <c r="LR375" s="4"/>
      <c r="LS375" s="108" t="str">
        <f>IF(LR375&gt;0,INDEX(Вхідні_дані!$A$1579:$F$1628,MATCH(LR375,Вхідні_дані!$C$1579:$C$1628,0),4),"-")</f>
        <v>-</v>
      </c>
      <c r="LT375" s="108" t="str">
        <f>IF(LR375&gt;0,(LS375)/LT9/LT10/60,"-")</f>
        <v>-</v>
      </c>
      <c r="LU375" s="102" t="str">
        <f>IF(AND(LR375&gt;0,LT375&gt;0),LT375*LS294,"-")</f>
        <v>-</v>
      </c>
      <c r="LY375" s="112">
        <v>9</v>
      </c>
      <c r="LZ375" s="4"/>
      <c r="MA375" s="108" t="str">
        <f>IF(LZ375&gt;0,INDEX(Вхідні_дані!$A$1579:$F$1628,MATCH(LZ375,Вхідні_дані!$C$1579:$C$1628,0),4),"-")</f>
        <v>-</v>
      </c>
      <c r="MB375" s="108" t="str">
        <f>IF(LZ375&gt;0,(MA375)/MB9/MB10/60,"-")</f>
        <v>-</v>
      </c>
      <c r="MC375" s="102" t="str">
        <f>IF(AND(LZ375&gt;0,MB375&gt;0),MB375*MA294,"-")</f>
        <v>-</v>
      </c>
      <c r="MG375" s="112">
        <v>9</v>
      </c>
      <c r="MH375" s="4"/>
      <c r="MI375" s="108" t="str">
        <f>IF(MH375&gt;0,INDEX(Вхідні_дані!$A$1579:$F$1628,MATCH(MH375,Вхідні_дані!$C$1579:$C$1628,0),4),"-")</f>
        <v>-</v>
      </c>
      <c r="MJ375" s="108" t="str">
        <f>IF(MH375&gt;0,(MI375)/MJ9/MJ10/60,"-")</f>
        <v>-</v>
      </c>
      <c r="MK375" s="102" t="str">
        <f>IF(AND(MH375&gt;0,MJ375&gt;0),MJ375*MI294,"-")</f>
        <v>-</v>
      </c>
      <c r="MO375" s="112">
        <v>9</v>
      </c>
      <c r="MP375" s="4"/>
      <c r="MQ375" s="108" t="str">
        <f>IF(MP375&gt;0,INDEX(Вхідні_дані!$A$1579:$F$1628,MATCH(MP375,Вхідні_дані!$C$1579:$C$1628,0),4),"-")</f>
        <v>-</v>
      </c>
      <c r="MR375" s="108" t="str">
        <f>IF(MP375&gt;0,(MQ375)/MR9/MR10/60,"-")</f>
        <v>-</v>
      </c>
      <c r="MS375" s="102" t="str">
        <f>IF(AND(MP375&gt;0,MR375&gt;0),MR375*MQ294,"-")</f>
        <v>-</v>
      </c>
      <c r="MW375" s="112">
        <v>9</v>
      </c>
      <c r="MX375" s="4"/>
      <c r="MY375" s="108" t="str">
        <f>IF(MX375&gt;0,INDEX(Вхідні_дані!$A$1579:$F$1628,MATCH(MX375,Вхідні_дані!$C$1579:$C$1628,0),4),"-")</f>
        <v>-</v>
      </c>
      <c r="MZ375" s="108" t="str">
        <f>IF(MX375&gt;0,(MY375)/MZ9/MZ10/60,"-")</f>
        <v>-</v>
      </c>
      <c r="NA375" s="102" t="str">
        <f>IF(AND(MX375&gt;0,MZ375&gt;0),MZ375*MY294,"-")</f>
        <v>-</v>
      </c>
      <c r="NE375" s="112">
        <v>9</v>
      </c>
      <c r="NF375" s="4"/>
      <c r="NG375" s="108" t="str">
        <f>IF(NF375&gt;0,INDEX(Вхідні_дані!$A$1579:$F$1628,MATCH(NF375,Вхідні_дані!$C$1579:$C$1628,0),4),"-")</f>
        <v>-</v>
      </c>
      <c r="NH375" s="108" t="str">
        <f>IF(NF375&gt;0,(NG375)/NH9/NH10/60,"-")</f>
        <v>-</v>
      </c>
      <c r="NI375" s="102" t="str">
        <f>IF(AND(NF375&gt;0,NH375&gt;0),NH375*NG294,"-")</f>
        <v>-</v>
      </c>
      <c r="NM375" s="112">
        <v>9</v>
      </c>
      <c r="NN375" s="4"/>
      <c r="NO375" s="108" t="str">
        <f>IF(NN375&gt;0,INDEX(Вхідні_дані!$A$1579:$F$1628,MATCH(NN375,Вхідні_дані!$C$1579:$C$1628,0),4),"-")</f>
        <v>-</v>
      </c>
      <c r="NP375" s="108" t="str">
        <f>IF(NN375&gt;0,(NO375)/NP9/NP10/60,"-")</f>
        <v>-</v>
      </c>
      <c r="NQ375" s="102" t="str">
        <f>IF(AND(NN375&gt;0,NP375&gt;0),NP375*NO294,"-")</f>
        <v>-</v>
      </c>
      <c r="NU375" s="112">
        <v>9</v>
      </c>
      <c r="NV375" s="4"/>
      <c r="NW375" s="108" t="str">
        <f>IF(NV375&gt;0,INDEX(Вхідні_дані!$A$1579:$F$1628,MATCH(NV375,Вхідні_дані!$C$1579:$C$1628,0),4),"-")</f>
        <v>-</v>
      </c>
      <c r="NX375" s="108" t="str">
        <f>IF(NV375&gt;0,(NW375)/NX9/NX10/60,"-")</f>
        <v>-</v>
      </c>
      <c r="NY375" s="102" t="str">
        <f>IF(AND(NV375&gt;0,NX375&gt;0),NX375*NW294,"-")</f>
        <v>-</v>
      </c>
      <c r="OC375" s="112">
        <v>9</v>
      </c>
      <c r="OD375" s="4"/>
      <c r="OE375" s="108" t="str">
        <f>IF(OD375&gt;0,INDEX(Вхідні_дані!$A$1579:$F$1628,MATCH(OD375,Вхідні_дані!$C$1579:$C$1628,0),4),"-")</f>
        <v>-</v>
      </c>
      <c r="OF375" s="108" t="str">
        <f>IF(OD375&gt;0,(OE375)/OF9/OF10/60,"-")</f>
        <v>-</v>
      </c>
      <c r="OG375" s="102" t="str">
        <f>IF(AND(OD375&gt;0,OF375&gt;0),OF375*OE294,"-")</f>
        <v>-</v>
      </c>
      <c r="OK375" s="112">
        <v>9</v>
      </c>
      <c r="OL375" s="4"/>
      <c r="OM375" s="108" t="str">
        <f>IF(OL375&gt;0,INDEX(Вхідні_дані!$A$1579:$F$1628,MATCH(OL375,Вхідні_дані!$C$1579:$C$1628,0),4),"-")</f>
        <v>-</v>
      </c>
      <c r="ON375" s="108" t="str">
        <f>IF(OL375&gt;0,(OM375)/ON9/ON10/60,"-")</f>
        <v>-</v>
      </c>
      <c r="OO375" s="102" t="str">
        <f>IF(AND(OL375&gt;0,ON375&gt;0),ON375*OM294,"-")</f>
        <v>-</v>
      </c>
      <c r="OS375" s="112">
        <v>9</v>
      </c>
      <c r="OT375" s="4"/>
      <c r="OU375" s="108" t="str">
        <f>IF(OT375&gt;0,INDEX(Вхідні_дані!$A$1579:$F$1628,MATCH(OT375,Вхідні_дані!$C$1579:$C$1628,0),4),"-")</f>
        <v>-</v>
      </c>
      <c r="OV375" s="108" t="str">
        <f>IF(OT375&gt;0,(OU375)/OV9/OV10/60,"-")</f>
        <v>-</v>
      </c>
      <c r="OW375" s="102" t="str">
        <f>IF(AND(OT375&gt;0,OV375&gt;0),OV375*OU294,"-")</f>
        <v>-</v>
      </c>
      <c r="PA375" s="112">
        <v>9</v>
      </c>
      <c r="PB375" s="4"/>
      <c r="PC375" s="108" t="str">
        <f>IF(PB375&gt;0,INDEX(Вхідні_дані!$A$1579:$F$1628,MATCH(PB375,Вхідні_дані!$C$1579:$C$1628,0),4),"-")</f>
        <v>-</v>
      </c>
      <c r="PD375" s="108" t="str">
        <f>IF(PB375&gt;0,(PC375)/PD9/PD10/60,"-")</f>
        <v>-</v>
      </c>
      <c r="PE375" s="102" t="str">
        <f>IF(AND(PB375&gt;0,PD375&gt;0),PD375*PC294,"-")</f>
        <v>-</v>
      </c>
      <c r="PI375" s="112">
        <v>9</v>
      </c>
      <c r="PJ375" s="4"/>
      <c r="PK375" s="108" t="str">
        <f>IF(PJ375&gt;0,INDEX(Вхідні_дані!$A$1579:$F$1628,MATCH(PJ375,Вхідні_дані!$C$1579:$C$1628,0),4),"-")</f>
        <v>-</v>
      </c>
      <c r="PL375" s="108" t="str">
        <f>IF(PJ375&gt;0,(PK375)/PL9/PL10/60,"-")</f>
        <v>-</v>
      </c>
      <c r="PM375" s="102" t="str">
        <f>IF(AND(PJ375&gt;0,PL375&gt;0),PL375*PK294,"-")</f>
        <v>-</v>
      </c>
      <c r="PQ375" s="112">
        <v>9</v>
      </c>
      <c r="PR375" s="4"/>
      <c r="PS375" s="108" t="str">
        <f>IF(PR375&gt;0,INDEX(Вхідні_дані!$A$1579:$F$1628,MATCH(PR375,Вхідні_дані!$C$1579:$C$1628,0),4),"-")</f>
        <v>-</v>
      </c>
      <c r="PT375" s="108" t="str">
        <f>IF(PR375&gt;0,(PS375)/PT9/PT10/60,"-")</f>
        <v>-</v>
      </c>
      <c r="PU375" s="102" t="str">
        <f>IF(AND(PR375&gt;0,PT375&gt;0),PT375*PS294,"-")</f>
        <v>-</v>
      </c>
      <c r="PY375" s="112">
        <v>9</v>
      </c>
      <c r="PZ375" s="4"/>
      <c r="QA375" s="108" t="str">
        <f>IF(PZ375&gt;0,INDEX(Вхідні_дані!$A$1579:$F$1628,MATCH(PZ375,Вхідні_дані!$C$1579:$C$1628,0),4),"-")</f>
        <v>-</v>
      </c>
      <c r="QB375" s="108" t="str">
        <f>IF(PZ375&gt;0,(QA375)/QB9/QB10/60,"-")</f>
        <v>-</v>
      </c>
      <c r="QC375" s="102" t="str">
        <f>IF(AND(PZ375&gt;0,QB375&gt;0),QB375*QA294,"-")</f>
        <v>-</v>
      </c>
      <c r="QG375" s="112">
        <v>9</v>
      </c>
      <c r="QH375" s="4"/>
      <c r="QI375" s="108" t="str">
        <f>IF(QH375&gt;0,INDEX(Вхідні_дані!$A$1579:$F$1628,MATCH(QH375,Вхідні_дані!$C$1579:$C$1628,0),4),"-")</f>
        <v>-</v>
      </c>
      <c r="QJ375" s="108" t="str">
        <f>IF(QH375&gt;0,(QI375)/QJ9/QJ10/60,"-")</f>
        <v>-</v>
      </c>
      <c r="QK375" s="102" t="str">
        <f>IF(AND(QH375&gt;0,QJ375&gt;0),QJ375*QI294,"-")</f>
        <v>-</v>
      </c>
      <c r="QO375" s="112">
        <v>9</v>
      </c>
      <c r="QP375" s="4"/>
      <c r="QQ375" s="108" t="str">
        <f>IF(QP375&gt;0,INDEX(Вхідні_дані!$A$1579:$F$1628,MATCH(QP375,Вхідні_дані!$C$1579:$C$1628,0),4),"-")</f>
        <v>-</v>
      </c>
      <c r="QR375" s="108" t="str">
        <f>IF(QP375&gt;0,(QQ375)/QR9/QR10/60,"-")</f>
        <v>-</v>
      </c>
      <c r="QS375" s="102" t="str">
        <f>IF(AND(QP375&gt;0,QR375&gt;0),QR375*QQ294,"-")</f>
        <v>-</v>
      </c>
      <c r="QW375" s="112">
        <v>9</v>
      </c>
      <c r="QX375" s="4"/>
      <c r="QY375" s="108" t="str">
        <f>IF(QX375&gt;0,INDEX(Вхідні_дані!$A$1579:$F$1628,MATCH(QX375,Вхідні_дані!$C$1579:$C$1628,0),4),"-")</f>
        <v>-</v>
      </c>
      <c r="QZ375" s="108" t="str">
        <f>IF(QX375&gt;0,(QY375)/QZ9/QZ10/60,"-")</f>
        <v>-</v>
      </c>
      <c r="RA375" s="102" t="str">
        <f>IF(AND(QX375&gt;0,QZ375&gt;0),QZ375*QY294,"-")</f>
        <v>-</v>
      </c>
      <c r="RE375" s="112">
        <v>9</v>
      </c>
      <c r="RF375" s="4"/>
      <c r="RG375" s="108" t="str">
        <f>IF(RF375&gt;0,INDEX(Вхідні_дані!$A$1579:$F$1628,MATCH(RF375,Вхідні_дані!$C$1579:$C$1628,0),4),"-")</f>
        <v>-</v>
      </c>
      <c r="RH375" s="108" t="str">
        <f>IF(RF375&gt;0,(RG375)/RH9/RH10/60,"-")</f>
        <v>-</v>
      </c>
      <c r="RI375" s="102" t="str">
        <f>IF(AND(RF375&gt;0,RH375&gt;0),RH375*RG294,"-")</f>
        <v>-</v>
      </c>
      <c r="RM375" s="112">
        <v>9</v>
      </c>
      <c r="RN375" s="4"/>
      <c r="RO375" s="108" t="str">
        <f>IF(RN375&gt;0,INDEX(Вхідні_дані!$A$1579:$F$1628,MATCH(RN375,Вхідні_дані!$C$1579:$C$1628,0),4),"-")</f>
        <v>-</v>
      </c>
      <c r="RP375" s="108" t="str">
        <f>IF(RN375&gt;0,(RO375)/RP9/RP10/60,"-")</f>
        <v>-</v>
      </c>
      <c r="RQ375" s="102" t="str">
        <f>IF(AND(RN375&gt;0,RP375&gt;0),RP375*RO294,"-")</f>
        <v>-</v>
      </c>
      <c r="RU375" s="112">
        <v>9</v>
      </c>
      <c r="RV375" s="4"/>
      <c r="RW375" s="108" t="str">
        <f>IF(RV375&gt;0,INDEX(Вхідні_дані!$A$1579:$F$1628,MATCH(RV375,Вхідні_дані!$C$1579:$C$1628,0),4),"-")</f>
        <v>-</v>
      </c>
      <c r="RX375" s="108" t="str">
        <f>IF(RV375&gt;0,(RW375)/RX9/RX10/60,"-")</f>
        <v>-</v>
      </c>
      <c r="RY375" s="102" t="str">
        <f>IF(AND(RV375&gt;0,RX375&gt;0),RX375*RW294,"-")</f>
        <v>-</v>
      </c>
      <c r="SC375" s="112">
        <v>9</v>
      </c>
      <c r="SD375" s="4"/>
      <c r="SE375" s="108" t="str">
        <f>IF(SD375&gt;0,INDEX(Вхідні_дані!$A$1579:$F$1628,MATCH(SD375,Вхідні_дані!$C$1579:$C$1628,0),4),"-")</f>
        <v>-</v>
      </c>
      <c r="SF375" s="108" t="str">
        <f>IF(SD375&gt;0,(SE375)/SF9/SF10/60,"-")</f>
        <v>-</v>
      </c>
      <c r="SG375" s="102" t="str">
        <f>IF(AND(SD375&gt;0,SF375&gt;0),SF375*SE294,"-")</f>
        <v>-</v>
      </c>
      <c r="SK375" s="112">
        <v>9</v>
      </c>
      <c r="SL375" s="4"/>
      <c r="SM375" s="108" t="str">
        <f>IF(SL375&gt;0,INDEX(Вхідні_дані!$A$1579:$F$1628,MATCH(SL375,Вхідні_дані!$C$1579:$C$1628,0),4),"-")</f>
        <v>-</v>
      </c>
      <c r="SN375" s="108" t="str">
        <f>IF(SL375&gt;0,(SM375)/SN9/SN10/60,"-")</f>
        <v>-</v>
      </c>
      <c r="SO375" s="102" t="str">
        <f>IF(AND(SL375&gt;0,SN375&gt;0),SN375*SM294,"-")</f>
        <v>-</v>
      </c>
      <c r="SS375" s="112">
        <v>9</v>
      </c>
      <c r="ST375" s="4"/>
      <c r="SU375" s="108" t="str">
        <f>IF(ST375&gt;0,INDEX(Вхідні_дані!$A$1579:$F$1628,MATCH(ST375,Вхідні_дані!$C$1579:$C$1628,0),4),"-")</f>
        <v>-</v>
      </c>
      <c r="SV375" s="108" t="str">
        <f>IF(ST375&gt;0,(SU375)/SV9/SV10/60,"-")</f>
        <v>-</v>
      </c>
      <c r="SW375" s="102" t="str">
        <f>IF(AND(ST375&gt;0,SV375&gt;0),SV375*SU294,"-")</f>
        <v>-</v>
      </c>
      <c r="TA375" s="112">
        <v>9</v>
      </c>
      <c r="TB375" s="4"/>
      <c r="TC375" s="108" t="str">
        <f>IF(TB375&gt;0,INDEX(Вхідні_дані!$A$1579:$F$1628,MATCH(TB375,Вхідні_дані!$C$1579:$C$1628,0),4),"-")</f>
        <v>-</v>
      </c>
      <c r="TD375" s="108" t="str">
        <f>IF(TB375&gt;0,(TC375)/TD9/TD10/60,"-")</f>
        <v>-</v>
      </c>
      <c r="TE375" s="102" t="str">
        <f>IF(AND(TB375&gt;0,TD375&gt;0),TD375*TC294,"-")</f>
        <v>-</v>
      </c>
      <c r="TI375" s="112">
        <v>9</v>
      </c>
      <c r="TJ375" s="4"/>
      <c r="TK375" s="108" t="str">
        <f>IF(TJ375&gt;0,INDEX(Вхідні_дані!$A$1579:$F$1628,MATCH(TJ375,Вхідні_дані!$C$1579:$C$1628,0),4),"-")</f>
        <v>-</v>
      </c>
      <c r="TL375" s="108" t="str">
        <f>IF(TJ375&gt;0,(TK375)/TL9/TL10/60,"-")</f>
        <v>-</v>
      </c>
      <c r="TM375" s="102" t="str">
        <f>IF(AND(TJ375&gt;0,TL375&gt;0),TL375*TK294,"-")</f>
        <v>-</v>
      </c>
      <c r="TQ375" s="112">
        <v>9</v>
      </c>
      <c r="TR375" s="4"/>
      <c r="TS375" s="108" t="str">
        <f>IF(TR375&gt;0,INDEX(Вхідні_дані!$A$1579:$F$1628,MATCH(TR375,Вхідні_дані!$C$1579:$C$1628,0),4),"-")</f>
        <v>-</v>
      </c>
      <c r="TT375" s="108" t="str">
        <f>IF(TR375&gt;0,(TS375)/TT9/TT10/60,"-")</f>
        <v>-</v>
      </c>
      <c r="TU375" s="102" t="str">
        <f>IF(AND(TR375&gt;0,TT375&gt;0),TT375*TS294,"-")</f>
        <v>-</v>
      </c>
      <c r="TY375" s="112">
        <v>9</v>
      </c>
      <c r="TZ375" s="4"/>
      <c r="UA375" s="108" t="str">
        <f>IF(TZ375&gt;0,INDEX(Вхідні_дані!$A$1579:$F$1628,MATCH(TZ375,Вхідні_дані!$C$1579:$C$1628,0),4),"-")</f>
        <v>-</v>
      </c>
      <c r="UB375" s="108" t="str">
        <f>IF(TZ375&gt;0,(UA375)/UB9/UB10/60,"-")</f>
        <v>-</v>
      </c>
      <c r="UC375" s="102" t="str">
        <f>IF(AND(TZ375&gt;0,UB375&gt;0),UB375*UA294,"-")</f>
        <v>-</v>
      </c>
      <c r="UG375" s="112">
        <v>9</v>
      </c>
      <c r="UH375" s="4"/>
      <c r="UI375" s="108" t="str">
        <f>IF(UH375&gt;0,INDEX(Вхідні_дані!$A$1579:$F$1628,MATCH(UH375,Вхідні_дані!$C$1579:$C$1628,0),4),"-")</f>
        <v>-</v>
      </c>
      <c r="UJ375" s="108" t="str">
        <f>IF(UH375&gt;0,(UI375)/UJ9/UJ10/60,"-")</f>
        <v>-</v>
      </c>
      <c r="UK375" s="102" t="str">
        <f>IF(AND(UH375&gt;0,UJ375&gt;0),UJ375*UI294,"-")</f>
        <v>-</v>
      </c>
      <c r="UO375" s="112">
        <v>9</v>
      </c>
      <c r="UP375" s="4"/>
      <c r="UQ375" s="108" t="str">
        <f>IF(UP375&gt;0,INDEX(Вхідні_дані!$A$1579:$F$1628,MATCH(UP375,Вхідні_дані!$C$1579:$C$1628,0),4),"-")</f>
        <v>-</v>
      </c>
      <c r="UR375" s="108" t="str">
        <f>IF(UP375&gt;0,(UQ375)/UR9/UR10/60,"-")</f>
        <v>-</v>
      </c>
      <c r="US375" s="102" t="str">
        <f>IF(AND(UP375&gt;0,UR375&gt;0),UR375*UQ294,"-")</f>
        <v>-</v>
      </c>
      <c r="UW375" s="112">
        <v>9</v>
      </c>
      <c r="UX375" s="4"/>
      <c r="UY375" s="108" t="str">
        <f>IF(UX375&gt;0,INDEX(Вхідні_дані!$A$1579:$F$1628,MATCH(UX375,Вхідні_дані!$C$1579:$C$1628,0),4),"-")</f>
        <v>-</v>
      </c>
      <c r="UZ375" s="108" t="str">
        <f>IF(UX375&gt;0,(UY375)/UZ9/UZ10/60,"-")</f>
        <v>-</v>
      </c>
      <c r="VA375" s="102" t="str">
        <f>IF(AND(UX375&gt;0,UZ375&gt;0),UZ375*UY294,"-")</f>
        <v>-</v>
      </c>
      <c r="VE375" s="112">
        <v>9</v>
      </c>
      <c r="VF375" s="4"/>
      <c r="VG375" s="108" t="str">
        <f>IF(VF375&gt;0,INDEX(Вхідні_дані!$A$1579:$F$1628,MATCH(VF375,Вхідні_дані!$C$1579:$C$1628,0),4),"-")</f>
        <v>-</v>
      </c>
      <c r="VH375" s="108" t="str">
        <f>IF(VF375&gt;0,(VG375)/VH9/VH10/60,"-")</f>
        <v>-</v>
      </c>
      <c r="VI375" s="102" t="str">
        <f>IF(AND(VF375&gt;0,VH375&gt;0),VH375*VG294,"-")</f>
        <v>-</v>
      </c>
      <c r="VM375" s="112">
        <v>9</v>
      </c>
      <c r="VN375" s="4"/>
      <c r="VO375" s="108" t="str">
        <f>IF(VN375&gt;0,INDEX(Вхідні_дані!$A$1579:$F$1628,MATCH(VN375,Вхідні_дані!$C$1579:$C$1628,0),4),"-")</f>
        <v>-</v>
      </c>
      <c r="VP375" s="108" t="str">
        <f>IF(VN375&gt;0,(VO375)/VP9/VP10/60,"-")</f>
        <v>-</v>
      </c>
      <c r="VQ375" s="102" t="str">
        <f>IF(AND(VN375&gt;0,VP375&gt;0),VP375*VO294,"-")</f>
        <v>-</v>
      </c>
      <c r="VU375" s="112">
        <v>9</v>
      </c>
      <c r="VV375" s="4"/>
      <c r="VW375" s="108" t="str">
        <f>IF(VV375&gt;0,INDEX(Вхідні_дані!$A$1579:$F$1628,MATCH(VV375,Вхідні_дані!$C$1579:$C$1628,0),4),"-")</f>
        <v>-</v>
      </c>
      <c r="VX375" s="108" t="str">
        <f>IF(VV375&gt;0,(VW375)/VX9/VX10/60,"-")</f>
        <v>-</v>
      </c>
      <c r="VY375" s="102" t="str">
        <f>IF(AND(VV375&gt;0,VX375&gt;0),VX375*VW294,"-")</f>
        <v>-</v>
      </c>
      <c r="WC375" s="112">
        <v>9</v>
      </c>
      <c r="WD375" s="4"/>
      <c r="WE375" s="108" t="str">
        <f>IF(WD375&gt;0,INDEX(Вхідні_дані!$A$1579:$F$1628,MATCH(WD375,Вхідні_дані!$C$1579:$C$1628,0),4),"-")</f>
        <v>-</v>
      </c>
      <c r="WF375" s="108" t="str">
        <f>IF(WD375&gt;0,(WE375)/WF9/WF10/60,"-")</f>
        <v>-</v>
      </c>
      <c r="WG375" s="102" t="str">
        <f>IF(AND(WD375&gt;0,WF375&gt;0),WF375*WE294,"-")</f>
        <v>-</v>
      </c>
      <c r="WK375" s="112">
        <v>9</v>
      </c>
      <c r="WL375" s="4"/>
      <c r="WM375" s="108" t="str">
        <f>IF(WL375&gt;0,INDEX(Вхідні_дані!$A$1579:$F$1628,MATCH(WL375,Вхідні_дані!$C$1579:$C$1628,0),4),"-")</f>
        <v>-</v>
      </c>
      <c r="WN375" s="108" t="str">
        <f>IF(WL375&gt;0,(WM375)/WN9/WN10/60,"-")</f>
        <v>-</v>
      </c>
      <c r="WO375" s="102" t="str">
        <f>IF(AND(WL375&gt;0,WN375&gt;0),WN375*WM294,"-")</f>
        <v>-</v>
      </c>
      <c r="WS375" s="112">
        <v>9</v>
      </c>
      <c r="WT375" s="4"/>
      <c r="WU375" s="108" t="str">
        <f>IF(WT375&gt;0,INDEX(Вхідні_дані!$A$1579:$F$1628,MATCH(WT375,Вхідні_дані!$C$1579:$C$1628,0),4),"-")</f>
        <v>-</v>
      </c>
      <c r="WV375" s="108" t="str">
        <f>IF(WT375&gt;0,(WU375)/WV9/WV10/60,"-")</f>
        <v>-</v>
      </c>
      <c r="WW375" s="102" t="str">
        <f>IF(AND(WT375&gt;0,WV375&gt;0),WV375*WU294,"-")</f>
        <v>-</v>
      </c>
      <c r="XA375" s="112">
        <v>9</v>
      </c>
      <c r="XB375" s="4"/>
      <c r="XC375" s="108" t="str">
        <f>IF(XB375&gt;0,INDEX(Вхідні_дані!$A$1579:$F$1628,MATCH(XB375,Вхідні_дані!$C$1579:$C$1628,0),4),"-")</f>
        <v>-</v>
      </c>
      <c r="XD375" s="108" t="str">
        <f>IF(XB375&gt;0,(XC375)/XD9/XD10/60,"-")</f>
        <v>-</v>
      </c>
      <c r="XE375" s="102" t="str">
        <f>IF(AND(XB375&gt;0,XD375&gt;0),XD375*XC294,"-")</f>
        <v>-</v>
      </c>
      <c r="XI375" s="112">
        <v>9</v>
      </c>
      <c r="XJ375" s="4"/>
      <c r="XK375" s="108" t="str">
        <f>IF(XJ375&gt;0,INDEX(Вхідні_дані!$A$1579:$F$1628,MATCH(XJ375,Вхідні_дані!$C$1579:$C$1628,0),4),"-")</f>
        <v>-</v>
      </c>
      <c r="XL375" s="108" t="str">
        <f>IF(XJ375&gt;0,(XK375)/XL9/XL10/60,"-")</f>
        <v>-</v>
      </c>
      <c r="XM375" s="102" t="str">
        <f>IF(AND(XJ375&gt;0,XL375&gt;0),XL375*XK294,"-")</f>
        <v>-</v>
      </c>
      <c r="XQ375" s="112">
        <v>9</v>
      </c>
      <c r="XR375" s="4"/>
      <c r="XS375" s="108" t="str">
        <f>IF(XR375&gt;0,INDEX(Вхідні_дані!$A$1579:$F$1628,MATCH(XR375,Вхідні_дані!$C$1579:$C$1628,0),4),"-")</f>
        <v>-</v>
      </c>
      <c r="XT375" s="108" t="str">
        <f>IF(XR375&gt;0,(XS375)/XT9/XT10/60,"-")</f>
        <v>-</v>
      </c>
      <c r="XU375" s="102" t="str">
        <f>IF(AND(XR375&gt;0,XT375&gt;0),XT375*XS294,"-")</f>
        <v>-</v>
      </c>
      <c r="XY375" s="112">
        <v>9</v>
      </c>
      <c r="XZ375" s="4"/>
      <c r="YA375" s="108" t="str">
        <f>IF(XZ375&gt;0,INDEX(Вхідні_дані!$A$1579:$F$1628,MATCH(XZ375,Вхідні_дані!$C$1579:$C$1628,0),4),"-")</f>
        <v>-</v>
      </c>
      <c r="YB375" s="108" t="str">
        <f>IF(XZ375&gt;0,(YA375)/YB9/YB10/60,"-")</f>
        <v>-</v>
      </c>
      <c r="YC375" s="102" t="str">
        <f>IF(AND(XZ375&gt;0,YB375&gt;0),YB375*YA294,"-")</f>
        <v>-</v>
      </c>
      <c r="YG375" s="112">
        <v>9</v>
      </c>
      <c r="YH375" s="4"/>
      <c r="YI375" s="108" t="str">
        <f>IF(YH375&gt;0,INDEX(Вхідні_дані!$A$1579:$F$1628,MATCH(YH375,Вхідні_дані!$C$1579:$C$1628,0),4),"-")</f>
        <v>-</v>
      </c>
      <c r="YJ375" s="108" t="str">
        <f>IF(YH375&gt;0,(YI375)/YJ9/YJ10/60,"-")</f>
        <v>-</v>
      </c>
      <c r="YK375" s="102" t="str">
        <f>IF(AND(YH375&gt;0,YJ375&gt;0),YJ375*YI294,"-")</f>
        <v>-</v>
      </c>
      <c r="YO375" s="112">
        <v>9</v>
      </c>
      <c r="YP375" s="4"/>
      <c r="YQ375" s="108" t="str">
        <f>IF(YP375&gt;0,INDEX(Вхідні_дані!$A$1579:$F$1628,MATCH(YP375,Вхідні_дані!$C$1579:$C$1628,0),4),"-")</f>
        <v>-</v>
      </c>
      <c r="YR375" s="108" t="str">
        <f>IF(YP375&gt;0,(YQ375)/YR9/YR10/60,"-")</f>
        <v>-</v>
      </c>
      <c r="YS375" s="102" t="str">
        <f>IF(AND(YP375&gt;0,YR375&gt;0),YR375*YQ294,"-")</f>
        <v>-</v>
      </c>
      <c r="YW375" s="112">
        <v>9</v>
      </c>
      <c r="YX375" s="4"/>
      <c r="YY375" s="108" t="str">
        <f>IF(YX375&gt;0,INDEX(Вхідні_дані!$A$1579:$F$1628,MATCH(YX375,Вхідні_дані!$C$1579:$C$1628,0),4),"-")</f>
        <v>-</v>
      </c>
      <c r="YZ375" s="108" t="str">
        <f>IF(YX375&gt;0,(YY375)/YZ9/YZ10/60,"-")</f>
        <v>-</v>
      </c>
      <c r="ZA375" s="102" t="str">
        <f>IF(AND(YX375&gt;0,YZ375&gt;0),YZ375*YY294,"-")</f>
        <v>-</v>
      </c>
      <c r="ZE375" s="112">
        <v>9</v>
      </c>
      <c r="ZF375" s="4"/>
      <c r="ZG375" s="108" t="str">
        <f>IF(ZF375&gt;0,INDEX(Вхідні_дані!$A$1579:$F$1628,MATCH(ZF375,Вхідні_дані!$C$1579:$C$1628,0),4),"-")</f>
        <v>-</v>
      </c>
      <c r="ZH375" s="108" t="str">
        <f>IF(ZF375&gt;0,(ZG375)/ZH9/ZH10/60,"-")</f>
        <v>-</v>
      </c>
      <c r="ZI375" s="102" t="str">
        <f>IF(AND(ZF375&gt;0,ZH375&gt;0),ZH375*ZG294,"-")</f>
        <v>-</v>
      </c>
      <c r="ZM375" s="112">
        <v>9</v>
      </c>
      <c r="ZN375" s="4"/>
      <c r="ZO375" s="108" t="str">
        <f>IF(ZN375&gt;0,INDEX(Вхідні_дані!$A$1579:$F$1628,MATCH(ZN375,Вхідні_дані!$C$1579:$C$1628,0),4),"-")</f>
        <v>-</v>
      </c>
      <c r="ZP375" s="108" t="str">
        <f>IF(ZN375&gt;0,(ZO375)/ZP9/ZP10/60,"-")</f>
        <v>-</v>
      </c>
      <c r="ZQ375" s="102" t="str">
        <f>IF(AND(ZN375&gt;0,ZP375&gt;0),ZP375*ZO294,"-")</f>
        <v>-</v>
      </c>
      <c r="ZU375" s="112">
        <v>9</v>
      </c>
      <c r="ZV375" s="4"/>
      <c r="ZW375" s="108" t="str">
        <f>IF(ZV375&gt;0,INDEX(Вхідні_дані!$A$1579:$F$1628,MATCH(ZV375,Вхідні_дані!$C$1579:$C$1628,0),4),"-")</f>
        <v>-</v>
      </c>
      <c r="ZX375" s="108" t="str">
        <f>IF(ZV375&gt;0,(ZW375)/ZX9/ZX10/60,"-")</f>
        <v>-</v>
      </c>
      <c r="ZY375" s="102" t="str">
        <f>IF(AND(ZV375&gt;0,ZX375&gt;0),ZX375*ZW294,"-")</f>
        <v>-</v>
      </c>
      <c r="AAC375" s="112">
        <v>9</v>
      </c>
      <c r="AAD375" s="4"/>
      <c r="AAE375" s="108" t="str">
        <f>IF(AAD375&gt;0,INDEX(Вхідні_дані!$A$1579:$F$1628,MATCH(AAD375,Вхідні_дані!$C$1579:$C$1628,0),4),"-")</f>
        <v>-</v>
      </c>
      <c r="AAF375" s="108" t="str">
        <f>IF(AAD375&gt;0,(AAE375)/AAF9/AAF10/60,"-")</f>
        <v>-</v>
      </c>
      <c r="AAG375" s="102" t="str">
        <f>IF(AND(AAD375&gt;0,AAF375&gt;0),AAF375*AAE294,"-")</f>
        <v>-</v>
      </c>
      <c r="AAK375" s="112">
        <v>9</v>
      </c>
      <c r="AAL375" s="4"/>
      <c r="AAM375" s="108" t="str">
        <f>IF(AAL375&gt;0,INDEX(Вхідні_дані!$A$1579:$F$1628,MATCH(AAL375,Вхідні_дані!$C$1579:$C$1628,0),4),"-")</f>
        <v>-</v>
      </c>
      <c r="AAN375" s="108" t="str">
        <f>IF(AAL375&gt;0,(AAM375)/AAN9/AAN10/60,"-")</f>
        <v>-</v>
      </c>
      <c r="AAO375" s="102" t="str">
        <f>IF(AND(AAL375&gt;0,AAN375&gt;0),AAN375*AAM294,"-")</f>
        <v>-</v>
      </c>
      <c r="AAS375" s="112">
        <v>9</v>
      </c>
      <c r="AAT375" s="4"/>
      <c r="AAU375" s="108" t="str">
        <f>IF(AAT375&gt;0,INDEX(Вхідні_дані!$A$1579:$F$1628,MATCH(AAT375,Вхідні_дані!$C$1579:$C$1628,0),4),"-")</f>
        <v>-</v>
      </c>
      <c r="AAV375" s="108" t="str">
        <f>IF(AAT375&gt;0,(AAU375)/AAV9/AAV10/60,"-")</f>
        <v>-</v>
      </c>
      <c r="AAW375" s="102" t="str">
        <f>IF(AND(AAT375&gt;0,AAV375&gt;0),AAV375*AAU294,"-")</f>
        <v>-</v>
      </c>
      <c r="ABA375" s="112">
        <v>9</v>
      </c>
      <c r="ABB375" s="4"/>
      <c r="ABC375" s="108" t="str">
        <f>IF(ABB375&gt;0,INDEX(Вхідні_дані!$A$1579:$F$1628,MATCH(ABB375,Вхідні_дані!$C$1579:$C$1628,0),4),"-")</f>
        <v>-</v>
      </c>
      <c r="ABD375" s="108" t="str">
        <f>IF(ABB375&gt;0,(ABC375)/ABD9/ABD10/60,"-")</f>
        <v>-</v>
      </c>
      <c r="ABE375" s="102" t="str">
        <f>IF(AND(ABB375&gt;0,ABD375&gt;0),ABD375*ABC294,"-")</f>
        <v>-</v>
      </c>
      <c r="ABI375" s="112">
        <v>9</v>
      </c>
      <c r="ABJ375" s="4"/>
      <c r="ABK375" s="108" t="str">
        <f>IF(ABJ375&gt;0,INDEX(Вхідні_дані!$A$1579:$F$1628,MATCH(ABJ375,Вхідні_дані!$C$1579:$C$1628,0),4),"-")</f>
        <v>-</v>
      </c>
      <c r="ABL375" s="108" t="str">
        <f>IF(ABJ375&gt;0,(ABK375)/ABL9/ABL10/60,"-")</f>
        <v>-</v>
      </c>
      <c r="ABM375" s="102" t="str">
        <f>IF(AND(ABJ375&gt;0,ABL375&gt;0),ABL375*ABK294,"-")</f>
        <v>-</v>
      </c>
      <c r="ABQ375" s="112">
        <v>9</v>
      </c>
      <c r="ABR375" s="4"/>
      <c r="ABS375" s="108" t="str">
        <f>IF(ABR375&gt;0,INDEX(Вхідні_дані!$A$1579:$F$1628,MATCH(ABR375,Вхідні_дані!$C$1579:$C$1628,0),4),"-")</f>
        <v>-</v>
      </c>
      <c r="ABT375" s="108" t="str">
        <f>IF(ABR375&gt;0,(ABS375)/ABT9/ABT10/60,"-")</f>
        <v>-</v>
      </c>
      <c r="ABU375" s="102" t="str">
        <f>IF(AND(ABR375&gt;0,ABT375&gt;0),ABT375*ABS294,"-")</f>
        <v>-</v>
      </c>
      <c r="ABY375" s="112">
        <v>9</v>
      </c>
      <c r="ABZ375" s="4"/>
      <c r="ACA375" s="108" t="str">
        <f>IF(ABZ375&gt;0,INDEX(Вхідні_дані!$A$1579:$F$1628,MATCH(ABZ375,Вхідні_дані!$C$1579:$C$1628,0),4),"-")</f>
        <v>-</v>
      </c>
      <c r="ACB375" s="108" t="str">
        <f>IF(ABZ375&gt;0,(ACA375)/ACB9/ACB10/60,"-")</f>
        <v>-</v>
      </c>
      <c r="ACC375" s="102" t="str">
        <f>IF(AND(ABZ375&gt;0,ACB375&gt;0),ACB375*ACA294,"-")</f>
        <v>-</v>
      </c>
      <c r="ACG375" s="112">
        <v>9</v>
      </c>
      <c r="ACH375" s="4"/>
      <c r="ACI375" s="108" t="str">
        <f>IF(ACH375&gt;0,INDEX(Вхідні_дані!$A$1579:$F$1628,MATCH(ACH375,Вхідні_дані!$C$1579:$C$1628,0),4),"-")</f>
        <v>-</v>
      </c>
      <c r="ACJ375" s="108" t="str">
        <f>IF(ACH375&gt;0,(ACI375)/ACJ9/ACJ10/60,"-")</f>
        <v>-</v>
      </c>
      <c r="ACK375" s="102" t="str">
        <f>IF(AND(ACH375&gt;0,ACJ375&gt;0),ACJ375*ACI294,"-")</f>
        <v>-</v>
      </c>
      <c r="ACO375" s="112">
        <v>9</v>
      </c>
      <c r="ACP375" s="4"/>
      <c r="ACQ375" s="108" t="str">
        <f>IF(ACP375&gt;0,INDEX(Вхідні_дані!$A$1579:$F$1628,MATCH(ACP375,Вхідні_дані!$C$1579:$C$1628,0),4),"-")</f>
        <v>-</v>
      </c>
      <c r="ACR375" s="108" t="str">
        <f>IF(ACP375&gt;0,(ACQ375)/ACR9/ACR10/60,"-")</f>
        <v>-</v>
      </c>
      <c r="ACS375" s="102" t="str">
        <f>IF(AND(ACP375&gt;0,ACR375&gt;0),ACR375*ACQ294,"-")</f>
        <v>-</v>
      </c>
      <c r="ACW375" s="112">
        <v>9</v>
      </c>
      <c r="ACX375" s="4"/>
      <c r="ACY375" s="108" t="str">
        <f>IF(ACX375&gt;0,INDEX(Вхідні_дані!$A$1579:$F$1628,MATCH(ACX375,Вхідні_дані!$C$1579:$C$1628,0),4),"-")</f>
        <v>-</v>
      </c>
      <c r="ACZ375" s="108" t="str">
        <f>IF(ACX375&gt;0,(ACY375)/ACZ9/ACZ10/60,"-")</f>
        <v>-</v>
      </c>
      <c r="ADA375" s="102" t="str">
        <f>IF(AND(ACX375&gt;0,ACZ375&gt;0),ACZ375*ACY294,"-")</f>
        <v>-</v>
      </c>
      <c r="ADE375" s="112">
        <v>9</v>
      </c>
      <c r="ADF375" s="4"/>
      <c r="ADG375" s="108" t="str">
        <f>IF(ADF375&gt;0,INDEX(Вхідні_дані!$A$1579:$F$1628,MATCH(ADF375,Вхідні_дані!$C$1579:$C$1628,0),4),"-")</f>
        <v>-</v>
      </c>
      <c r="ADH375" s="108" t="str">
        <f>IF(ADF375&gt;0,(ADG375)/ADH9/ADH10/60,"-")</f>
        <v>-</v>
      </c>
      <c r="ADI375" s="102" t="str">
        <f>IF(AND(ADF375&gt;0,ADH375&gt;0),ADH375*ADG294,"-")</f>
        <v>-</v>
      </c>
      <c r="ADM375" s="112">
        <v>9</v>
      </c>
      <c r="ADN375" s="4"/>
      <c r="ADO375" s="108" t="str">
        <f>IF(ADN375&gt;0,INDEX(Вхідні_дані!$A$1579:$F$1628,MATCH(ADN375,Вхідні_дані!$C$1579:$C$1628,0),4),"-")</f>
        <v>-</v>
      </c>
      <c r="ADP375" s="108" t="str">
        <f>IF(ADN375&gt;0,(ADO375)/ADP9/ADP10/60,"-")</f>
        <v>-</v>
      </c>
      <c r="ADQ375" s="102" t="str">
        <f>IF(AND(ADN375&gt;0,ADP375&gt;0),ADP375*ADO294,"-")</f>
        <v>-</v>
      </c>
    </row>
    <row r="376" spans="1:800" ht="44.25" customHeight="1" outlineLevel="2" x14ac:dyDescent="0.25">
      <c r="A376" s="112">
        <v>10</v>
      </c>
      <c r="B376" s="4"/>
      <c r="C376" s="108" t="str">
        <f>IF(B376&gt;0,INDEX(Вхідні_дані!$A$1579:$F$1628,MATCH(B376,Вхідні_дані!$C$1579:$C$1628,0),4),"-")</f>
        <v>-</v>
      </c>
      <c r="D376" s="108" t="str">
        <f>IF(B376&gt;0,(C376)/D9/D10/60,"-")</f>
        <v>-</v>
      </c>
      <c r="E376" s="102" t="str">
        <f>IF(AND(B376&gt;0,D376&gt;0),D376*C294,"-")</f>
        <v>-</v>
      </c>
      <c r="I376" s="112">
        <v>10</v>
      </c>
      <c r="J376" s="4"/>
      <c r="K376" s="108" t="str">
        <f>IF(J376&gt;0,INDEX(Вхідні_дані!$A$1579:$F$1628,MATCH(J376,Вхідні_дані!$C$1579:$C$1628,0),4),"-")</f>
        <v>-</v>
      </c>
      <c r="L376" s="108" t="str">
        <f>IF(J376&gt;0,(K376)/L9/L10/60,"-")</f>
        <v>-</v>
      </c>
      <c r="M376" s="102" t="str">
        <f>IF(AND(J376&gt;0,L376&gt;0),L376*K294,"-")</f>
        <v>-</v>
      </c>
      <c r="Q376" s="112">
        <v>10</v>
      </c>
      <c r="R376" s="4"/>
      <c r="S376" s="108" t="str">
        <f>IF(R376&gt;0,INDEX(Вхідні_дані!$A$1579:$F$1628,MATCH(R376,Вхідні_дані!$C$1579:$C$1628,0),4),"-")</f>
        <v>-</v>
      </c>
      <c r="T376" s="108" t="str">
        <f>IF(R376&gt;0,(S376)/T9/T10/60,"-")</f>
        <v>-</v>
      </c>
      <c r="U376" s="102" t="str">
        <f>IF(AND(R376&gt;0,T376&gt;0),T376*S294,"-")</f>
        <v>-</v>
      </c>
      <c r="Y376" s="112">
        <v>10</v>
      </c>
      <c r="Z376" s="4"/>
      <c r="AA376" s="108" t="str">
        <f>IF(Z376&gt;0,INDEX(Вхідні_дані!$A$1579:$F$1628,MATCH(Z376,Вхідні_дані!$C$1579:$C$1628,0),4),"-")</f>
        <v>-</v>
      </c>
      <c r="AB376" s="108" t="str">
        <f>IF(Z376&gt;0,(AA376)/AB9/AB10/60,"-")</f>
        <v>-</v>
      </c>
      <c r="AC376" s="102" t="str">
        <f>IF(AND(Z376&gt;0,AB376&gt;0),AB376*AA294,"-")</f>
        <v>-</v>
      </c>
      <c r="AG376" s="112">
        <v>10</v>
      </c>
      <c r="AH376" s="4"/>
      <c r="AI376" s="108" t="str">
        <f>IF(AH376&gt;0,INDEX(Вхідні_дані!$A$1579:$F$1628,MATCH(AH376,Вхідні_дані!$C$1579:$C$1628,0),4),"-")</f>
        <v>-</v>
      </c>
      <c r="AJ376" s="108" t="str">
        <f>IF(AH376&gt;0,(AI376)/AJ9/AJ10/60,"-")</f>
        <v>-</v>
      </c>
      <c r="AK376" s="102" t="str">
        <f>IF(AND(AH376&gt;0,AJ376&gt;0),AJ376*AI294,"-")</f>
        <v>-</v>
      </c>
      <c r="AO376" s="112">
        <v>10</v>
      </c>
      <c r="AP376" s="4"/>
      <c r="AQ376" s="108" t="str">
        <f>IF(AP376&gt;0,INDEX(Вхідні_дані!$A$1579:$F$1628,MATCH(AP376,Вхідні_дані!$C$1579:$C$1628,0),4),"-")</f>
        <v>-</v>
      </c>
      <c r="AR376" s="108" t="str">
        <f>IF(AP376&gt;0,(AQ376)/AR9/AR10/60,"-")</f>
        <v>-</v>
      </c>
      <c r="AS376" s="102" t="str">
        <f>IF(AND(AP376&gt;0,AR376&gt;0),AR376*AQ294,"-")</f>
        <v>-</v>
      </c>
      <c r="AW376" s="112">
        <v>10</v>
      </c>
      <c r="AX376" s="4"/>
      <c r="AY376" s="108" t="str">
        <f>IF(AX376&gt;0,INDEX(Вхідні_дані!$A$1579:$F$1628,MATCH(AX376,Вхідні_дані!$C$1579:$C$1628,0),4),"-")</f>
        <v>-</v>
      </c>
      <c r="AZ376" s="108" t="str">
        <f>IF(AX376&gt;0,(AY376)/AZ9/AZ10/60,"-")</f>
        <v>-</v>
      </c>
      <c r="BA376" s="102" t="str">
        <f>IF(AND(AX376&gt;0,AZ376&gt;0),AZ376*AY294,"-")</f>
        <v>-</v>
      </c>
      <c r="BE376" s="112">
        <v>10</v>
      </c>
      <c r="BF376" s="4"/>
      <c r="BG376" s="108" t="str">
        <f>IF(BF376&gt;0,INDEX(Вхідні_дані!$A$1579:$F$1628,MATCH(BF376,Вхідні_дані!$C$1579:$C$1628,0),4),"-")</f>
        <v>-</v>
      </c>
      <c r="BH376" s="108" t="str">
        <f>IF(BF376&gt;0,(BG376)/BH9/BH10/60,"-")</f>
        <v>-</v>
      </c>
      <c r="BI376" s="102" t="str">
        <f>IF(AND(BF376&gt;0,BH376&gt;0),BH376*BG294,"-")</f>
        <v>-</v>
      </c>
      <c r="BM376" s="112">
        <v>10</v>
      </c>
      <c r="BN376" s="4"/>
      <c r="BO376" s="108" t="str">
        <f>IF(BN376&gt;0,INDEX(Вхідні_дані!$A$1579:$F$1628,MATCH(BN376,Вхідні_дані!$C$1579:$C$1628,0),4),"-")</f>
        <v>-</v>
      </c>
      <c r="BP376" s="108" t="str">
        <f>IF(BN376&gt;0,(BO376)/BP9/BP10/60,"-")</f>
        <v>-</v>
      </c>
      <c r="BQ376" s="102" t="str">
        <f>IF(AND(BN376&gt;0,BP376&gt;0),BP376*BO294,"-")</f>
        <v>-</v>
      </c>
      <c r="BU376" s="112">
        <v>10</v>
      </c>
      <c r="BV376" s="4"/>
      <c r="BW376" s="108" t="str">
        <f>IF(BV376&gt;0,INDEX(Вхідні_дані!$A$1579:$F$1628,MATCH(BV376,Вхідні_дані!$C$1579:$C$1628,0),4),"-")</f>
        <v>-</v>
      </c>
      <c r="BX376" s="108" t="str">
        <f>IF(BV376&gt;0,(BW376)/BX9/BX10/60,"-")</f>
        <v>-</v>
      </c>
      <c r="BY376" s="102" t="str">
        <f>IF(AND(BV376&gt;0,BX376&gt;0),BX376*BW294,"-")</f>
        <v>-</v>
      </c>
      <c r="CC376" s="112">
        <v>10</v>
      </c>
      <c r="CD376" s="4"/>
      <c r="CE376" s="108" t="str">
        <f>IF(CD376&gt;0,INDEX(Вхідні_дані!$A$1579:$F$1628,MATCH(CD376,Вхідні_дані!$C$1579:$C$1628,0),4),"-")</f>
        <v>-</v>
      </c>
      <c r="CF376" s="108" t="str">
        <f>IF(CD376&gt;0,(CE376)/CF9/CF10/60,"-")</f>
        <v>-</v>
      </c>
      <c r="CG376" s="102" t="str">
        <f>IF(AND(CD376&gt;0,CF376&gt;0),CF376*CE294,"-")</f>
        <v>-</v>
      </c>
      <c r="CK376" s="112">
        <v>10</v>
      </c>
      <c r="CL376" s="4"/>
      <c r="CM376" s="108" t="str">
        <f>IF(CL376&gt;0,INDEX(Вхідні_дані!$A$1579:$F$1628,MATCH(CL376,Вхідні_дані!$C$1579:$C$1628,0),4),"-")</f>
        <v>-</v>
      </c>
      <c r="CN376" s="108" t="str">
        <f>IF(CL376&gt;0,(CM376)/CN9/CN10/60,"-")</f>
        <v>-</v>
      </c>
      <c r="CO376" s="102" t="str">
        <f>IF(AND(CL376&gt;0,CN376&gt;0),CN376*CM294,"-")</f>
        <v>-</v>
      </c>
      <c r="CS376" s="112">
        <v>10</v>
      </c>
      <c r="CT376" s="4"/>
      <c r="CU376" s="108" t="str">
        <f>IF(CT376&gt;0,INDEX(Вхідні_дані!$A$1579:$F$1628,MATCH(CT376,Вхідні_дані!$C$1579:$C$1628,0),4),"-")</f>
        <v>-</v>
      </c>
      <c r="CV376" s="108" t="str">
        <f>IF(CT376&gt;0,(CU376)/CV9/CV10/60,"-")</f>
        <v>-</v>
      </c>
      <c r="CW376" s="102" t="str">
        <f>IF(AND(CT376&gt;0,CV376&gt;0),CV376*CU294,"-")</f>
        <v>-</v>
      </c>
      <c r="DA376" s="112">
        <v>10</v>
      </c>
      <c r="DB376" s="4"/>
      <c r="DC376" s="108" t="str">
        <f>IF(DB376&gt;0,INDEX(Вхідні_дані!$A$1579:$F$1628,MATCH(DB376,Вхідні_дані!$C$1579:$C$1628,0),4),"-")</f>
        <v>-</v>
      </c>
      <c r="DD376" s="108" t="str">
        <f>IF(DB376&gt;0,(DC376)/DD9/DD10/60,"-")</f>
        <v>-</v>
      </c>
      <c r="DE376" s="102" t="str">
        <f>IF(AND(DB376&gt;0,DD376&gt;0),DD376*DC294,"-")</f>
        <v>-</v>
      </c>
      <c r="DI376" s="112">
        <v>10</v>
      </c>
      <c r="DJ376" s="4"/>
      <c r="DK376" s="108" t="str">
        <f>IF(DJ376&gt;0,INDEX(Вхідні_дані!$A$1579:$F$1628,MATCH(DJ376,Вхідні_дані!$C$1579:$C$1628,0),4),"-")</f>
        <v>-</v>
      </c>
      <c r="DL376" s="108" t="str">
        <f>IF(DJ376&gt;0,(DK376)/DL9/DL10/60,"-")</f>
        <v>-</v>
      </c>
      <c r="DM376" s="102" t="str">
        <f>IF(AND(DJ376&gt;0,DL376&gt;0),DL376*DK294,"-")</f>
        <v>-</v>
      </c>
      <c r="DQ376" s="112">
        <v>10</v>
      </c>
      <c r="DR376" s="4"/>
      <c r="DS376" s="108" t="str">
        <f>IF(DR376&gt;0,INDEX(Вхідні_дані!$A$1579:$F$1628,MATCH(DR376,Вхідні_дані!$C$1579:$C$1628,0),4),"-")</f>
        <v>-</v>
      </c>
      <c r="DT376" s="108" t="str">
        <f>IF(DR376&gt;0,(DS376)/DT9/DT10/60,"-")</f>
        <v>-</v>
      </c>
      <c r="DU376" s="102" t="str">
        <f>IF(AND(DR376&gt;0,DT376&gt;0),DT376*DS294,"-")</f>
        <v>-</v>
      </c>
      <c r="DY376" s="112">
        <v>10</v>
      </c>
      <c r="DZ376" s="4"/>
      <c r="EA376" s="108" t="str">
        <f>IF(DZ376&gt;0,INDEX(Вхідні_дані!$A$1579:$F$1628,MATCH(DZ376,Вхідні_дані!$C$1579:$C$1628,0),4),"-")</f>
        <v>-</v>
      </c>
      <c r="EB376" s="108" t="str">
        <f>IF(DZ376&gt;0,(EA376)/EB9/EB10/60,"-")</f>
        <v>-</v>
      </c>
      <c r="EC376" s="102" t="str">
        <f>IF(AND(DZ376&gt;0,EB376&gt;0),EB376*EA294,"-")</f>
        <v>-</v>
      </c>
      <c r="EG376" s="112">
        <v>10</v>
      </c>
      <c r="EH376" s="4"/>
      <c r="EI376" s="108" t="str">
        <f>IF(EH376&gt;0,INDEX(Вхідні_дані!$A$1579:$F$1628,MATCH(EH376,Вхідні_дані!$C$1579:$C$1628,0),4),"-")</f>
        <v>-</v>
      </c>
      <c r="EJ376" s="108" t="str">
        <f>IF(EH376&gt;0,(EI376)/EJ9/EJ10/60,"-")</f>
        <v>-</v>
      </c>
      <c r="EK376" s="102" t="str">
        <f>IF(AND(EH376&gt;0,EJ376&gt;0),EJ376*EI294,"-")</f>
        <v>-</v>
      </c>
      <c r="EO376" s="112">
        <v>10</v>
      </c>
      <c r="EP376" s="4"/>
      <c r="EQ376" s="108" t="str">
        <f>IF(EP376&gt;0,INDEX(Вхідні_дані!$A$1579:$F$1628,MATCH(EP376,Вхідні_дані!$C$1579:$C$1628,0),4),"-")</f>
        <v>-</v>
      </c>
      <c r="ER376" s="108" t="str">
        <f>IF(EP376&gt;0,(EQ376)/ER9/ER10/60,"-")</f>
        <v>-</v>
      </c>
      <c r="ES376" s="102" t="str">
        <f>IF(AND(EP376&gt;0,ER376&gt;0),ER376*EQ294,"-")</f>
        <v>-</v>
      </c>
      <c r="EW376" s="112">
        <v>10</v>
      </c>
      <c r="EX376" s="4"/>
      <c r="EY376" s="108" t="str">
        <f>IF(EX376&gt;0,INDEX(Вхідні_дані!$A$1579:$F$1628,MATCH(EX376,Вхідні_дані!$C$1579:$C$1628,0),4),"-")</f>
        <v>-</v>
      </c>
      <c r="EZ376" s="108" t="str">
        <f>IF(EX376&gt;0,(EY376)/EZ9/EZ10/60,"-")</f>
        <v>-</v>
      </c>
      <c r="FA376" s="102" t="str">
        <f>IF(AND(EX376&gt;0,EZ376&gt;0),EZ376*EY294,"-")</f>
        <v>-</v>
      </c>
      <c r="FE376" s="112">
        <v>10</v>
      </c>
      <c r="FF376" s="4"/>
      <c r="FG376" s="108" t="str">
        <f>IF(FF376&gt;0,INDEX(Вхідні_дані!$A$1579:$F$1628,MATCH(FF376,Вхідні_дані!$C$1579:$C$1628,0),4),"-")</f>
        <v>-</v>
      </c>
      <c r="FH376" s="108" t="str">
        <f>IF(FF376&gt;0,(FG376)/FH9/FH10/60,"-")</f>
        <v>-</v>
      </c>
      <c r="FI376" s="102" t="str">
        <f>IF(AND(FF376&gt;0,FH376&gt;0),FH376*FG294,"-")</f>
        <v>-</v>
      </c>
      <c r="FM376" s="112">
        <v>10</v>
      </c>
      <c r="FN376" s="4"/>
      <c r="FO376" s="108" t="str">
        <f>IF(FN376&gt;0,INDEX(Вхідні_дані!$A$1579:$F$1628,MATCH(FN376,Вхідні_дані!$C$1579:$C$1628,0),4),"-")</f>
        <v>-</v>
      </c>
      <c r="FP376" s="108" t="str">
        <f>IF(FN376&gt;0,(FO376)/FP9/FP10/60,"-")</f>
        <v>-</v>
      </c>
      <c r="FQ376" s="102" t="str">
        <f>IF(AND(FN376&gt;0,FP376&gt;0),FP376*FO294,"-")</f>
        <v>-</v>
      </c>
      <c r="FU376" s="112">
        <v>10</v>
      </c>
      <c r="FV376" s="4"/>
      <c r="FW376" s="108" t="str">
        <f>IF(FV376&gt;0,INDEX(Вхідні_дані!$A$1579:$F$1628,MATCH(FV376,Вхідні_дані!$C$1579:$C$1628,0),4),"-")</f>
        <v>-</v>
      </c>
      <c r="FX376" s="108" t="str">
        <f>IF(FV376&gt;0,(FW376)/FX9/FX10/60,"-")</f>
        <v>-</v>
      </c>
      <c r="FY376" s="102" t="str">
        <f>IF(AND(FV376&gt;0,FX376&gt;0),FX376*FW294,"-")</f>
        <v>-</v>
      </c>
      <c r="GC376" s="112">
        <v>10</v>
      </c>
      <c r="GD376" s="4"/>
      <c r="GE376" s="108" t="str">
        <f>IF(GD376&gt;0,INDEX(Вхідні_дані!$A$1579:$F$1628,MATCH(GD376,Вхідні_дані!$C$1579:$C$1628,0),4),"-")</f>
        <v>-</v>
      </c>
      <c r="GF376" s="108" t="str">
        <f>IF(GD376&gt;0,(GE376)/GF9/GF10/60,"-")</f>
        <v>-</v>
      </c>
      <c r="GG376" s="102" t="str">
        <f>IF(AND(GD376&gt;0,GF376&gt;0),GF376*GE294,"-")</f>
        <v>-</v>
      </c>
      <c r="GK376" s="112">
        <v>10</v>
      </c>
      <c r="GL376" s="4"/>
      <c r="GM376" s="108" t="str">
        <f>IF(GL376&gt;0,INDEX(Вхідні_дані!$A$1579:$F$1628,MATCH(GL376,Вхідні_дані!$C$1579:$C$1628,0),4),"-")</f>
        <v>-</v>
      </c>
      <c r="GN376" s="108" t="str">
        <f>IF(GL376&gt;0,(GM376)/GN9/GN10/60,"-")</f>
        <v>-</v>
      </c>
      <c r="GO376" s="102" t="str">
        <f>IF(AND(GL376&gt;0,GN376&gt;0),GN376*GM294,"-")</f>
        <v>-</v>
      </c>
      <c r="GS376" s="112">
        <v>10</v>
      </c>
      <c r="GT376" s="4"/>
      <c r="GU376" s="108" t="str">
        <f>IF(GT376&gt;0,INDEX(Вхідні_дані!$A$1579:$F$1628,MATCH(GT376,Вхідні_дані!$C$1579:$C$1628,0),4),"-")</f>
        <v>-</v>
      </c>
      <c r="GV376" s="108" t="str">
        <f>IF(GT376&gt;0,(GU376)/GV9/GV10/60,"-")</f>
        <v>-</v>
      </c>
      <c r="GW376" s="102" t="str">
        <f>IF(AND(GT376&gt;0,GV376&gt;0),GV376*GU294,"-")</f>
        <v>-</v>
      </c>
      <c r="HA376" s="112">
        <v>10</v>
      </c>
      <c r="HB376" s="4"/>
      <c r="HC376" s="108" t="str">
        <f>IF(HB376&gt;0,INDEX(Вхідні_дані!$A$1579:$F$1628,MATCH(HB376,Вхідні_дані!$C$1579:$C$1628,0),4),"-")</f>
        <v>-</v>
      </c>
      <c r="HD376" s="108" t="str">
        <f>IF(HB376&gt;0,(HC376)/HD9/HD10/60,"-")</f>
        <v>-</v>
      </c>
      <c r="HE376" s="102" t="str">
        <f>IF(AND(HB376&gt;0,HD376&gt;0),HD376*HC294,"-")</f>
        <v>-</v>
      </c>
      <c r="HI376" s="112">
        <v>10</v>
      </c>
      <c r="HJ376" s="4"/>
      <c r="HK376" s="108" t="str">
        <f>IF(HJ376&gt;0,INDEX(Вхідні_дані!$A$1579:$F$1628,MATCH(HJ376,Вхідні_дані!$C$1579:$C$1628,0),4),"-")</f>
        <v>-</v>
      </c>
      <c r="HL376" s="108" t="str">
        <f>IF(HJ376&gt;0,(HK376)/HL9/HL10/60,"-")</f>
        <v>-</v>
      </c>
      <c r="HM376" s="102" t="str">
        <f>IF(AND(HJ376&gt;0,HL376&gt;0),HL376*HK294,"-")</f>
        <v>-</v>
      </c>
      <c r="HQ376" s="112">
        <v>10</v>
      </c>
      <c r="HR376" s="4"/>
      <c r="HS376" s="108" t="str">
        <f>IF(HR376&gt;0,INDEX(Вхідні_дані!$A$1579:$F$1628,MATCH(HR376,Вхідні_дані!$C$1579:$C$1628,0),4),"-")</f>
        <v>-</v>
      </c>
      <c r="HT376" s="108" t="str">
        <f>IF(HR376&gt;0,(HS376)/HT9/HT10/60,"-")</f>
        <v>-</v>
      </c>
      <c r="HU376" s="102" t="str">
        <f>IF(AND(HR376&gt;0,HT376&gt;0),HT376*HS294,"-")</f>
        <v>-</v>
      </c>
      <c r="HY376" s="112">
        <v>10</v>
      </c>
      <c r="HZ376" s="4"/>
      <c r="IA376" s="108" t="str">
        <f>IF(HZ376&gt;0,INDEX(Вхідні_дані!$A$1579:$F$1628,MATCH(HZ376,Вхідні_дані!$C$1579:$C$1628,0),4),"-")</f>
        <v>-</v>
      </c>
      <c r="IB376" s="108" t="str">
        <f>IF(HZ376&gt;0,(IA376)/IB9/IB10/60,"-")</f>
        <v>-</v>
      </c>
      <c r="IC376" s="102" t="str">
        <f>IF(AND(HZ376&gt;0,IB376&gt;0),IB376*IA294,"-")</f>
        <v>-</v>
      </c>
      <c r="IG376" s="112">
        <v>10</v>
      </c>
      <c r="IH376" s="4"/>
      <c r="II376" s="108" t="str">
        <f>IF(IH376&gt;0,INDEX(Вхідні_дані!$A$1579:$F$1628,MATCH(IH376,Вхідні_дані!$C$1579:$C$1628,0),4),"-")</f>
        <v>-</v>
      </c>
      <c r="IJ376" s="108" t="str">
        <f>IF(IH376&gt;0,(II376)/IJ9/IJ10/60,"-")</f>
        <v>-</v>
      </c>
      <c r="IK376" s="102" t="str">
        <f>IF(AND(IH376&gt;0,IJ376&gt;0),IJ376*II294,"-")</f>
        <v>-</v>
      </c>
      <c r="IO376" s="112">
        <v>10</v>
      </c>
      <c r="IP376" s="4"/>
      <c r="IQ376" s="108" t="str">
        <f>IF(IP376&gt;0,INDEX(Вхідні_дані!$A$1579:$F$1628,MATCH(IP376,Вхідні_дані!$C$1579:$C$1628,0),4),"-")</f>
        <v>-</v>
      </c>
      <c r="IR376" s="108" t="str">
        <f>IF(IP376&gt;0,(IQ376)/IR9/IR10/60,"-")</f>
        <v>-</v>
      </c>
      <c r="IS376" s="102" t="str">
        <f>IF(AND(IP376&gt;0,IR376&gt;0),IR376*IQ294,"-")</f>
        <v>-</v>
      </c>
      <c r="IW376" s="112">
        <v>10</v>
      </c>
      <c r="IX376" s="4"/>
      <c r="IY376" s="108" t="str">
        <f>IF(IX376&gt;0,INDEX(Вхідні_дані!$A$1579:$F$1628,MATCH(IX376,Вхідні_дані!$C$1579:$C$1628,0),4),"-")</f>
        <v>-</v>
      </c>
      <c r="IZ376" s="108" t="str">
        <f>IF(IX376&gt;0,(IY376)/IZ9/IZ10/60,"-")</f>
        <v>-</v>
      </c>
      <c r="JA376" s="102" t="str">
        <f>IF(AND(IX376&gt;0,IZ376&gt;0),IZ376*IY294,"-")</f>
        <v>-</v>
      </c>
      <c r="JE376" s="112">
        <v>10</v>
      </c>
      <c r="JF376" s="4"/>
      <c r="JG376" s="108" t="str">
        <f>IF(JF376&gt;0,INDEX(Вхідні_дані!$A$1579:$F$1628,MATCH(JF376,Вхідні_дані!$C$1579:$C$1628,0),4),"-")</f>
        <v>-</v>
      </c>
      <c r="JH376" s="108" t="str">
        <f>IF(JF376&gt;0,(JG376)/JH9/JH10/60,"-")</f>
        <v>-</v>
      </c>
      <c r="JI376" s="102" t="str">
        <f>IF(AND(JF376&gt;0,JH376&gt;0),JH376*JG294,"-")</f>
        <v>-</v>
      </c>
      <c r="JM376" s="112">
        <v>10</v>
      </c>
      <c r="JN376" s="4"/>
      <c r="JO376" s="108" t="str">
        <f>IF(JN376&gt;0,INDEX(Вхідні_дані!$A$1579:$F$1628,MATCH(JN376,Вхідні_дані!$C$1579:$C$1628,0),4),"-")</f>
        <v>-</v>
      </c>
      <c r="JP376" s="108" t="str">
        <f>IF(JN376&gt;0,(JO376)/JP9/JP10/60,"-")</f>
        <v>-</v>
      </c>
      <c r="JQ376" s="102" t="str">
        <f>IF(AND(JN376&gt;0,JP376&gt;0),JP376*JO294,"-")</f>
        <v>-</v>
      </c>
      <c r="JU376" s="112">
        <v>10</v>
      </c>
      <c r="JV376" s="4"/>
      <c r="JW376" s="108" t="str">
        <f>IF(JV376&gt;0,INDEX(Вхідні_дані!$A$1579:$F$1628,MATCH(JV376,Вхідні_дані!$C$1579:$C$1628,0),4),"-")</f>
        <v>-</v>
      </c>
      <c r="JX376" s="108" t="str">
        <f>IF(JV376&gt;0,(JW376)/JX9/JX10/60,"-")</f>
        <v>-</v>
      </c>
      <c r="JY376" s="102" t="str">
        <f>IF(AND(JV376&gt;0,JX376&gt;0),JX376*JW294,"-")</f>
        <v>-</v>
      </c>
      <c r="KC376" s="112">
        <v>10</v>
      </c>
      <c r="KD376" s="4"/>
      <c r="KE376" s="108" t="str">
        <f>IF(KD376&gt;0,INDEX(Вхідні_дані!$A$1579:$F$1628,MATCH(KD376,Вхідні_дані!$C$1579:$C$1628,0),4),"-")</f>
        <v>-</v>
      </c>
      <c r="KF376" s="108" t="str">
        <f>IF(KD376&gt;0,(KE376)/KF9/KF10/60,"-")</f>
        <v>-</v>
      </c>
      <c r="KG376" s="102" t="str">
        <f>IF(AND(KD376&gt;0,KF376&gt;0),KF376*KE294,"-")</f>
        <v>-</v>
      </c>
      <c r="KK376" s="112">
        <v>10</v>
      </c>
      <c r="KL376" s="4"/>
      <c r="KM376" s="108" t="str">
        <f>IF(KL376&gt;0,INDEX(Вхідні_дані!$A$1579:$F$1628,MATCH(KL376,Вхідні_дані!$C$1579:$C$1628,0),4),"-")</f>
        <v>-</v>
      </c>
      <c r="KN376" s="108" t="str">
        <f>IF(KL376&gt;0,(KM376)/KN9/KN10/60,"-")</f>
        <v>-</v>
      </c>
      <c r="KO376" s="102" t="str">
        <f>IF(AND(KL376&gt;0,KN376&gt;0),KN376*KM294,"-")</f>
        <v>-</v>
      </c>
      <c r="KS376" s="112">
        <v>10</v>
      </c>
      <c r="KT376" s="4"/>
      <c r="KU376" s="108" t="str">
        <f>IF(KT376&gt;0,INDEX(Вхідні_дані!$A$1579:$F$1628,MATCH(KT376,Вхідні_дані!$C$1579:$C$1628,0),4),"-")</f>
        <v>-</v>
      </c>
      <c r="KV376" s="108" t="str">
        <f>IF(KT376&gt;0,(KU376)/KV9/KV10/60,"-")</f>
        <v>-</v>
      </c>
      <c r="KW376" s="102" t="str">
        <f>IF(AND(KT376&gt;0,KV376&gt;0),KV376*KU294,"-")</f>
        <v>-</v>
      </c>
      <c r="LA376" s="112">
        <v>10</v>
      </c>
      <c r="LB376" s="4"/>
      <c r="LC376" s="108" t="str">
        <f>IF(LB376&gt;0,INDEX(Вхідні_дані!$A$1579:$F$1628,MATCH(LB376,Вхідні_дані!$C$1579:$C$1628,0),4),"-")</f>
        <v>-</v>
      </c>
      <c r="LD376" s="108" t="str">
        <f>IF(LB376&gt;0,(LC376)/LD9/LD10/60,"-")</f>
        <v>-</v>
      </c>
      <c r="LE376" s="102" t="str">
        <f>IF(AND(LB376&gt;0,LD376&gt;0),LD376*LC294,"-")</f>
        <v>-</v>
      </c>
      <c r="LI376" s="112">
        <v>10</v>
      </c>
      <c r="LJ376" s="4"/>
      <c r="LK376" s="108" t="str">
        <f>IF(LJ376&gt;0,INDEX(Вхідні_дані!$A$1579:$F$1628,MATCH(LJ376,Вхідні_дані!$C$1579:$C$1628,0),4),"-")</f>
        <v>-</v>
      </c>
      <c r="LL376" s="108" t="str">
        <f>IF(LJ376&gt;0,(LK376)/LL9/LL10/60,"-")</f>
        <v>-</v>
      </c>
      <c r="LM376" s="102" t="str">
        <f>IF(AND(LJ376&gt;0,LL376&gt;0),LL376*LK294,"-")</f>
        <v>-</v>
      </c>
      <c r="LQ376" s="112">
        <v>10</v>
      </c>
      <c r="LR376" s="4"/>
      <c r="LS376" s="108" t="str">
        <f>IF(LR376&gt;0,INDEX(Вхідні_дані!$A$1579:$F$1628,MATCH(LR376,Вхідні_дані!$C$1579:$C$1628,0),4),"-")</f>
        <v>-</v>
      </c>
      <c r="LT376" s="108" t="str">
        <f>IF(LR376&gt;0,(LS376)/LT9/LT10/60,"-")</f>
        <v>-</v>
      </c>
      <c r="LU376" s="102" t="str">
        <f>IF(AND(LR376&gt;0,LT376&gt;0),LT376*LS294,"-")</f>
        <v>-</v>
      </c>
      <c r="LY376" s="112">
        <v>10</v>
      </c>
      <c r="LZ376" s="4"/>
      <c r="MA376" s="108" t="str">
        <f>IF(LZ376&gt;0,INDEX(Вхідні_дані!$A$1579:$F$1628,MATCH(LZ376,Вхідні_дані!$C$1579:$C$1628,0),4),"-")</f>
        <v>-</v>
      </c>
      <c r="MB376" s="108" t="str">
        <f>IF(LZ376&gt;0,(MA376)/MB9/MB10/60,"-")</f>
        <v>-</v>
      </c>
      <c r="MC376" s="102" t="str">
        <f>IF(AND(LZ376&gt;0,MB376&gt;0),MB376*MA294,"-")</f>
        <v>-</v>
      </c>
      <c r="MG376" s="112">
        <v>10</v>
      </c>
      <c r="MH376" s="4"/>
      <c r="MI376" s="108" t="str">
        <f>IF(MH376&gt;0,INDEX(Вхідні_дані!$A$1579:$F$1628,MATCH(MH376,Вхідні_дані!$C$1579:$C$1628,0),4),"-")</f>
        <v>-</v>
      </c>
      <c r="MJ376" s="108" t="str">
        <f>IF(MH376&gt;0,(MI376)/MJ9/MJ10/60,"-")</f>
        <v>-</v>
      </c>
      <c r="MK376" s="102" t="str">
        <f>IF(AND(MH376&gt;0,MJ376&gt;0),MJ376*MI294,"-")</f>
        <v>-</v>
      </c>
      <c r="MO376" s="112">
        <v>10</v>
      </c>
      <c r="MP376" s="4"/>
      <c r="MQ376" s="108" t="str">
        <f>IF(MP376&gt;0,INDEX(Вхідні_дані!$A$1579:$F$1628,MATCH(MP376,Вхідні_дані!$C$1579:$C$1628,0),4),"-")</f>
        <v>-</v>
      </c>
      <c r="MR376" s="108" t="str">
        <f>IF(MP376&gt;0,(MQ376)/MR9/MR10/60,"-")</f>
        <v>-</v>
      </c>
      <c r="MS376" s="102" t="str">
        <f>IF(AND(MP376&gt;0,MR376&gt;0),MR376*MQ294,"-")</f>
        <v>-</v>
      </c>
      <c r="MW376" s="112">
        <v>10</v>
      </c>
      <c r="MX376" s="4"/>
      <c r="MY376" s="108" t="str">
        <f>IF(MX376&gt;0,INDEX(Вхідні_дані!$A$1579:$F$1628,MATCH(MX376,Вхідні_дані!$C$1579:$C$1628,0),4),"-")</f>
        <v>-</v>
      </c>
      <c r="MZ376" s="108" t="str">
        <f>IF(MX376&gt;0,(MY376)/MZ9/MZ10/60,"-")</f>
        <v>-</v>
      </c>
      <c r="NA376" s="102" t="str">
        <f>IF(AND(MX376&gt;0,MZ376&gt;0),MZ376*MY294,"-")</f>
        <v>-</v>
      </c>
      <c r="NE376" s="112">
        <v>10</v>
      </c>
      <c r="NF376" s="4"/>
      <c r="NG376" s="108" t="str">
        <f>IF(NF376&gt;0,INDEX(Вхідні_дані!$A$1579:$F$1628,MATCH(NF376,Вхідні_дані!$C$1579:$C$1628,0),4),"-")</f>
        <v>-</v>
      </c>
      <c r="NH376" s="108" t="str">
        <f>IF(NF376&gt;0,(NG376)/NH9/NH10/60,"-")</f>
        <v>-</v>
      </c>
      <c r="NI376" s="102" t="str">
        <f>IF(AND(NF376&gt;0,NH376&gt;0),NH376*NG294,"-")</f>
        <v>-</v>
      </c>
      <c r="NM376" s="112">
        <v>10</v>
      </c>
      <c r="NN376" s="4"/>
      <c r="NO376" s="108" t="str">
        <f>IF(NN376&gt;0,INDEX(Вхідні_дані!$A$1579:$F$1628,MATCH(NN376,Вхідні_дані!$C$1579:$C$1628,0),4),"-")</f>
        <v>-</v>
      </c>
      <c r="NP376" s="108" t="str">
        <f>IF(NN376&gt;0,(NO376)/NP9/NP10/60,"-")</f>
        <v>-</v>
      </c>
      <c r="NQ376" s="102" t="str">
        <f>IF(AND(NN376&gt;0,NP376&gt;0),NP376*NO294,"-")</f>
        <v>-</v>
      </c>
      <c r="NU376" s="112">
        <v>10</v>
      </c>
      <c r="NV376" s="4"/>
      <c r="NW376" s="108" t="str">
        <f>IF(NV376&gt;0,INDEX(Вхідні_дані!$A$1579:$F$1628,MATCH(NV376,Вхідні_дані!$C$1579:$C$1628,0),4),"-")</f>
        <v>-</v>
      </c>
      <c r="NX376" s="108" t="str">
        <f>IF(NV376&gt;0,(NW376)/NX9/NX10/60,"-")</f>
        <v>-</v>
      </c>
      <c r="NY376" s="102" t="str">
        <f>IF(AND(NV376&gt;0,NX376&gt;0),NX376*NW294,"-")</f>
        <v>-</v>
      </c>
      <c r="OC376" s="112">
        <v>10</v>
      </c>
      <c r="OD376" s="4"/>
      <c r="OE376" s="108" t="str">
        <f>IF(OD376&gt;0,INDEX(Вхідні_дані!$A$1579:$F$1628,MATCH(OD376,Вхідні_дані!$C$1579:$C$1628,0),4),"-")</f>
        <v>-</v>
      </c>
      <c r="OF376" s="108" t="str">
        <f>IF(OD376&gt;0,(OE376)/OF9/OF10/60,"-")</f>
        <v>-</v>
      </c>
      <c r="OG376" s="102" t="str">
        <f>IF(AND(OD376&gt;0,OF376&gt;0),OF376*OE294,"-")</f>
        <v>-</v>
      </c>
      <c r="OK376" s="112">
        <v>10</v>
      </c>
      <c r="OL376" s="4"/>
      <c r="OM376" s="108" t="str">
        <f>IF(OL376&gt;0,INDEX(Вхідні_дані!$A$1579:$F$1628,MATCH(OL376,Вхідні_дані!$C$1579:$C$1628,0),4),"-")</f>
        <v>-</v>
      </c>
      <c r="ON376" s="108" t="str">
        <f>IF(OL376&gt;0,(OM376)/ON9/ON10/60,"-")</f>
        <v>-</v>
      </c>
      <c r="OO376" s="102" t="str">
        <f>IF(AND(OL376&gt;0,ON376&gt;0),ON376*OM294,"-")</f>
        <v>-</v>
      </c>
      <c r="OS376" s="112">
        <v>10</v>
      </c>
      <c r="OT376" s="4"/>
      <c r="OU376" s="108" t="str">
        <f>IF(OT376&gt;0,INDEX(Вхідні_дані!$A$1579:$F$1628,MATCH(OT376,Вхідні_дані!$C$1579:$C$1628,0),4),"-")</f>
        <v>-</v>
      </c>
      <c r="OV376" s="108" t="str">
        <f>IF(OT376&gt;0,(OU376)/OV9/OV10/60,"-")</f>
        <v>-</v>
      </c>
      <c r="OW376" s="102" t="str">
        <f>IF(AND(OT376&gt;0,OV376&gt;0),OV376*OU294,"-")</f>
        <v>-</v>
      </c>
      <c r="PA376" s="112">
        <v>10</v>
      </c>
      <c r="PB376" s="4"/>
      <c r="PC376" s="108" t="str">
        <f>IF(PB376&gt;0,INDEX(Вхідні_дані!$A$1579:$F$1628,MATCH(PB376,Вхідні_дані!$C$1579:$C$1628,0),4),"-")</f>
        <v>-</v>
      </c>
      <c r="PD376" s="108" t="str">
        <f>IF(PB376&gt;0,(PC376)/PD9/PD10/60,"-")</f>
        <v>-</v>
      </c>
      <c r="PE376" s="102" t="str">
        <f>IF(AND(PB376&gt;0,PD376&gt;0),PD376*PC294,"-")</f>
        <v>-</v>
      </c>
      <c r="PI376" s="112">
        <v>10</v>
      </c>
      <c r="PJ376" s="4"/>
      <c r="PK376" s="108" t="str">
        <f>IF(PJ376&gt;0,INDEX(Вхідні_дані!$A$1579:$F$1628,MATCH(PJ376,Вхідні_дані!$C$1579:$C$1628,0),4),"-")</f>
        <v>-</v>
      </c>
      <c r="PL376" s="108" t="str">
        <f>IF(PJ376&gt;0,(PK376)/PL9/PL10/60,"-")</f>
        <v>-</v>
      </c>
      <c r="PM376" s="102" t="str">
        <f>IF(AND(PJ376&gt;0,PL376&gt;0),PL376*PK294,"-")</f>
        <v>-</v>
      </c>
      <c r="PQ376" s="112">
        <v>10</v>
      </c>
      <c r="PR376" s="4"/>
      <c r="PS376" s="108" t="str">
        <f>IF(PR376&gt;0,INDEX(Вхідні_дані!$A$1579:$F$1628,MATCH(PR376,Вхідні_дані!$C$1579:$C$1628,0),4),"-")</f>
        <v>-</v>
      </c>
      <c r="PT376" s="108" t="str">
        <f>IF(PR376&gt;0,(PS376)/PT9/PT10/60,"-")</f>
        <v>-</v>
      </c>
      <c r="PU376" s="102" t="str">
        <f>IF(AND(PR376&gt;0,PT376&gt;0),PT376*PS294,"-")</f>
        <v>-</v>
      </c>
      <c r="PY376" s="112">
        <v>10</v>
      </c>
      <c r="PZ376" s="4"/>
      <c r="QA376" s="108" t="str">
        <f>IF(PZ376&gt;0,INDEX(Вхідні_дані!$A$1579:$F$1628,MATCH(PZ376,Вхідні_дані!$C$1579:$C$1628,0),4),"-")</f>
        <v>-</v>
      </c>
      <c r="QB376" s="108" t="str">
        <f>IF(PZ376&gt;0,(QA376)/QB9/QB10/60,"-")</f>
        <v>-</v>
      </c>
      <c r="QC376" s="102" t="str">
        <f>IF(AND(PZ376&gt;0,QB376&gt;0),QB376*QA294,"-")</f>
        <v>-</v>
      </c>
      <c r="QG376" s="112">
        <v>10</v>
      </c>
      <c r="QH376" s="4"/>
      <c r="QI376" s="108" t="str">
        <f>IF(QH376&gt;0,INDEX(Вхідні_дані!$A$1579:$F$1628,MATCH(QH376,Вхідні_дані!$C$1579:$C$1628,0),4),"-")</f>
        <v>-</v>
      </c>
      <c r="QJ376" s="108" t="str">
        <f>IF(QH376&gt;0,(QI376)/QJ9/QJ10/60,"-")</f>
        <v>-</v>
      </c>
      <c r="QK376" s="102" t="str">
        <f>IF(AND(QH376&gt;0,QJ376&gt;0),QJ376*QI294,"-")</f>
        <v>-</v>
      </c>
      <c r="QO376" s="112">
        <v>10</v>
      </c>
      <c r="QP376" s="4"/>
      <c r="QQ376" s="108" t="str">
        <f>IF(QP376&gt;0,INDEX(Вхідні_дані!$A$1579:$F$1628,MATCH(QP376,Вхідні_дані!$C$1579:$C$1628,0),4),"-")</f>
        <v>-</v>
      </c>
      <c r="QR376" s="108" t="str">
        <f>IF(QP376&gt;0,(QQ376)/QR9/QR10/60,"-")</f>
        <v>-</v>
      </c>
      <c r="QS376" s="102" t="str">
        <f>IF(AND(QP376&gt;0,QR376&gt;0),QR376*QQ294,"-")</f>
        <v>-</v>
      </c>
      <c r="QW376" s="112">
        <v>10</v>
      </c>
      <c r="QX376" s="4"/>
      <c r="QY376" s="108" t="str">
        <f>IF(QX376&gt;0,INDEX(Вхідні_дані!$A$1579:$F$1628,MATCH(QX376,Вхідні_дані!$C$1579:$C$1628,0),4),"-")</f>
        <v>-</v>
      </c>
      <c r="QZ376" s="108" t="str">
        <f>IF(QX376&gt;0,(QY376)/QZ9/QZ10/60,"-")</f>
        <v>-</v>
      </c>
      <c r="RA376" s="102" t="str">
        <f>IF(AND(QX376&gt;0,QZ376&gt;0),QZ376*QY294,"-")</f>
        <v>-</v>
      </c>
      <c r="RE376" s="112">
        <v>10</v>
      </c>
      <c r="RF376" s="4"/>
      <c r="RG376" s="108" t="str">
        <f>IF(RF376&gt;0,INDEX(Вхідні_дані!$A$1579:$F$1628,MATCH(RF376,Вхідні_дані!$C$1579:$C$1628,0),4),"-")</f>
        <v>-</v>
      </c>
      <c r="RH376" s="108" t="str">
        <f>IF(RF376&gt;0,(RG376)/RH9/RH10/60,"-")</f>
        <v>-</v>
      </c>
      <c r="RI376" s="102" t="str">
        <f>IF(AND(RF376&gt;0,RH376&gt;0),RH376*RG294,"-")</f>
        <v>-</v>
      </c>
      <c r="RM376" s="112">
        <v>10</v>
      </c>
      <c r="RN376" s="4"/>
      <c r="RO376" s="108" t="str">
        <f>IF(RN376&gt;0,INDEX(Вхідні_дані!$A$1579:$F$1628,MATCH(RN376,Вхідні_дані!$C$1579:$C$1628,0),4),"-")</f>
        <v>-</v>
      </c>
      <c r="RP376" s="108" t="str">
        <f>IF(RN376&gt;0,(RO376)/RP9/RP10/60,"-")</f>
        <v>-</v>
      </c>
      <c r="RQ376" s="102" t="str">
        <f>IF(AND(RN376&gt;0,RP376&gt;0),RP376*RO294,"-")</f>
        <v>-</v>
      </c>
      <c r="RU376" s="112">
        <v>10</v>
      </c>
      <c r="RV376" s="4"/>
      <c r="RW376" s="108" t="str">
        <f>IF(RV376&gt;0,INDEX(Вхідні_дані!$A$1579:$F$1628,MATCH(RV376,Вхідні_дані!$C$1579:$C$1628,0),4),"-")</f>
        <v>-</v>
      </c>
      <c r="RX376" s="108" t="str">
        <f>IF(RV376&gt;0,(RW376)/RX9/RX10/60,"-")</f>
        <v>-</v>
      </c>
      <c r="RY376" s="102" t="str">
        <f>IF(AND(RV376&gt;0,RX376&gt;0),RX376*RW294,"-")</f>
        <v>-</v>
      </c>
      <c r="SC376" s="112">
        <v>10</v>
      </c>
      <c r="SD376" s="4"/>
      <c r="SE376" s="108" t="str">
        <f>IF(SD376&gt;0,INDEX(Вхідні_дані!$A$1579:$F$1628,MATCH(SD376,Вхідні_дані!$C$1579:$C$1628,0),4),"-")</f>
        <v>-</v>
      </c>
      <c r="SF376" s="108" t="str">
        <f>IF(SD376&gt;0,(SE376)/SF9/SF10/60,"-")</f>
        <v>-</v>
      </c>
      <c r="SG376" s="102" t="str">
        <f>IF(AND(SD376&gt;0,SF376&gt;0),SF376*SE294,"-")</f>
        <v>-</v>
      </c>
      <c r="SK376" s="112">
        <v>10</v>
      </c>
      <c r="SL376" s="4"/>
      <c r="SM376" s="108" t="str">
        <f>IF(SL376&gt;0,INDEX(Вхідні_дані!$A$1579:$F$1628,MATCH(SL376,Вхідні_дані!$C$1579:$C$1628,0),4),"-")</f>
        <v>-</v>
      </c>
      <c r="SN376" s="108" t="str">
        <f>IF(SL376&gt;0,(SM376)/SN9/SN10/60,"-")</f>
        <v>-</v>
      </c>
      <c r="SO376" s="102" t="str">
        <f>IF(AND(SL376&gt;0,SN376&gt;0),SN376*SM294,"-")</f>
        <v>-</v>
      </c>
      <c r="SS376" s="112">
        <v>10</v>
      </c>
      <c r="ST376" s="4"/>
      <c r="SU376" s="108" t="str">
        <f>IF(ST376&gt;0,INDEX(Вхідні_дані!$A$1579:$F$1628,MATCH(ST376,Вхідні_дані!$C$1579:$C$1628,0),4),"-")</f>
        <v>-</v>
      </c>
      <c r="SV376" s="108" t="str">
        <f>IF(ST376&gt;0,(SU376)/SV9/SV10/60,"-")</f>
        <v>-</v>
      </c>
      <c r="SW376" s="102" t="str">
        <f>IF(AND(ST376&gt;0,SV376&gt;0),SV376*SU294,"-")</f>
        <v>-</v>
      </c>
      <c r="TA376" s="112">
        <v>10</v>
      </c>
      <c r="TB376" s="4"/>
      <c r="TC376" s="108" t="str">
        <f>IF(TB376&gt;0,INDEX(Вхідні_дані!$A$1579:$F$1628,MATCH(TB376,Вхідні_дані!$C$1579:$C$1628,0),4),"-")</f>
        <v>-</v>
      </c>
      <c r="TD376" s="108" t="str">
        <f>IF(TB376&gt;0,(TC376)/TD9/TD10/60,"-")</f>
        <v>-</v>
      </c>
      <c r="TE376" s="102" t="str">
        <f>IF(AND(TB376&gt;0,TD376&gt;0),TD376*TC294,"-")</f>
        <v>-</v>
      </c>
      <c r="TI376" s="112">
        <v>10</v>
      </c>
      <c r="TJ376" s="4"/>
      <c r="TK376" s="108" t="str">
        <f>IF(TJ376&gt;0,INDEX(Вхідні_дані!$A$1579:$F$1628,MATCH(TJ376,Вхідні_дані!$C$1579:$C$1628,0),4),"-")</f>
        <v>-</v>
      </c>
      <c r="TL376" s="108" t="str">
        <f>IF(TJ376&gt;0,(TK376)/TL9/TL10/60,"-")</f>
        <v>-</v>
      </c>
      <c r="TM376" s="102" t="str">
        <f>IF(AND(TJ376&gt;0,TL376&gt;0),TL376*TK294,"-")</f>
        <v>-</v>
      </c>
      <c r="TQ376" s="112">
        <v>10</v>
      </c>
      <c r="TR376" s="4"/>
      <c r="TS376" s="108" t="str">
        <f>IF(TR376&gt;0,INDEX(Вхідні_дані!$A$1579:$F$1628,MATCH(TR376,Вхідні_дані!$C$1579:$C$1628,0),4),"-")</f>
        <v>-</v>
      </c>
      <c r="TT376" s="108" t="str">
        <f>IF(TR376&gt;0,(TS376)/TT9/TT10/60,"-")</f>
        <v>-</v>
      </c>
      <c r="TU376" s="102" t="str">
        <f>IF(AND(TR376&gt;0,TT376&gt;0),TT376*TS294,"-")</f>
        <v>-</v>
      </c>
      <c r="TY376" s="112">
        <v>10</v>
      </c>
      <c r="TZ376" s="4"/>
      <c r="UA376" s="108" t="str">
        <f>IF(TZ376&gt;0,INDEX(Вхідні_дані!$A$1579:$F$1628,MATCH(TZ376,Вхідні_дані!$C$1579:$C$1628,0),4),"-")</f>
        <v>-</v>
      </c>
      <c r="UB376" s="108" t="str">
        <f>IF(TZ376&gt;0,(UA376)/UB9/UB10/60,"-")</f>
        <v>-</v>
      </c>
      <c r="UC376" s="102" t="str">
        <f>IF(AND(TZ376&gt;0,UB376&gt;0),UB376*UA294,"-")</f>
        <v>-</v>
      </c>
      <c r="UG376" s="112">
        <v>10</v>
      </c>
      <c r="UH376" s="4"/>
      <c r="UI376" s="108" t="str">
        <f>IF(UH376&gt;0,INDEX(Вхідні_дані!$A$1579:$F$1628,MATCH(UH376,Вхідні_дані!$C$1579:$C$1628,0),4),"-")</f>
        <v>-</v>
      </c>
      <c r="UJ376" s="108" t="str">
        <f>IF(UH376&gt;0,(UI376)/UJ9/UJ10/60,"-")</f>
        <v>-</v>
      </c>
      <c r="UK376" s="102" t="str">
        <f>IF(AND(UH376&gt;0,UJ376&gt;0),UJ376*UI294,"-")</f>
        <v>-</v>
      </c>
      <c r="UO376" s="112">
        <v>10</v>
      </c>
      <c r="UP376" s="4"/>
      <c r="UQ376" s="108" t="str">
        <f>IF(UP376&gt;0,INDEX(Вхідні_дані!$A$1579:$F$1628,MATCH(UP376,Вхідні_дані!$C$1579:$C$1628,0),4),"-")</f>
        <v>-</v>
      </c>
      <c r="UR376" s="108" t="str">
        <f>IF(UP376&gt;0,(UQ376)/UR9/UR10/60,"-")</f>
        <v>-</v>
      </c>
      <c r="US376" s="102" t="str">
        <f>IF(AND(UP376&gt;0,UR376&gt;0),UR376*UQ294,"-")</f>
        <v>-</v>
      </c>
      <c r="UW376" s="112">
        <v>10</v>
      </c>
      <c r="UX376" s="4"/>
      <c r="UY376" s="108" t="str">
        <f>IF(UX376&gt;0,INDEX(Вхідні_дані!$A$1579:$F$1628,MATCH(UX376,Вхідні_дані!$C$1579:$C$1628,0),4),"-")</f>
        <v>-</v>
      </c>
      <c r="UZ376" s="108" t="str">
        <f>IF(UX376&gt;0,(UY376)/UZ9/UZ10/60,"-")</f>
        <v>-</v>
      </c>
      <c r="VA376" s="102" t="str">
        <f>IF(AND(UX376&gt;0,UZ376&gt;0),UZ376*UY294,"-")</f>
        <v>-</v>
      </c>
      <c r="VE376" s="112">
        <v>10</v>
      </c>
      <c r="VF376" s="4"/>
      <c r="VG376" s="108" t="str">
        <f>IF(VF376&gt;0,INDEX(Вхідні_дані!$A$1579:$F$1628,MATCH(VF376,Вхідні_дані!$C$1579:$C$1628,0),4),"-")</f>
        <v>-</v>
      </c>
      <c r="VH376" s="108" t="str">
        <f>IF(VF376&gt;0,(VG376)/VH9/VH10/60,"-")</f>
        <v>-</v>
      </c>
      <c r="VI376" s="102" t="str">
        <f>IF(AND(VF376&gt;0,VH376&gt;0),VH376*VG294,"-")</f>
        <v>-</v>
      </c>
      <c r="VM376" s="112">
        <v>10</v>
      </c>
      <c r="VN376" s="4"/>
      <c r="VO376" s="108" t="str">
        <f>IF(VN376&gt;0,INDEX(Вхідні_дані!$A$1579:$F$1628,MATCH(VN376,Вхідні_дані!$C$1579:$C$1628,0),4),"-")</f>
        <v>-</v>
      </c>
      <c r="VP376" s="108" t="str">
        <f>IF(VN376&gt;0,(VO376)/VP9/VP10/60,"-")</f>
        <v>-</v>
      </c>
      <c r="VQ376" s="102" t="str">
        <f>IF(AND(VN376&gt;0,VP376&gt;0),VP376*VO294,"-")</f>
        <v>-</v>
      </c>
      <c r="VU376" s="112">
        <v>10</v>
      </c>
      <c r="VV376" s="4"/>
      <c r="VW376" s="108" t="str">
        <f>IF(VV376&gt;0,INDEX(Вхідні_дані!$A$1579:$F$1628,MATCH(VV376,Вхідні_дані!$C$1579:$C$1628,0),4),"-")</f>
        <v>-</v>
      </c>
      <c r="VX376" s="108" t="str">
        <f>IF(VV376&gt;0,(VW376)/VX9/VX10/60,"-")</f>
        <v>-</v>
      </c>
      <c r="VY376" s="102" t="str">
        <f>IF(AND(VV376&gt;0,VX376&gt;0),VX376*VW294,"-")</f>
        <v>-</v>
      </c>
      <c r="WC376" s="112">
        <v>10</v>
      </c>
      <c r="WD376" s="4"/>
      <c r="WE376" s="108" t="str">
        <f>IF(WD376&gt;0,INDEX(Вхідні_дані!$A$1579:$F$1628,MATCH(WD376,Вхідні_дані!$C$1579:$C$1628,0),4),"-")</f>
        <v>-</v>
      </c>
      <c r="WF376" s="108" t="str">
        <f>IF(WD376&gt;0,(WE376)/WF9/WF10/60,"-")</f>
        <v>-</v>
      </c>
      <c r="WG376" s="102" t="str">
        <f>IF(AND(WD376&gt;0,WF376&gt;0),WF376*WE294,"-")</f>
        <v>-</v>
      </c>
      <c r="WK376" s="112">
        <v>10</v>
      </c>
      <c r="WL376" s="4"/>
      <c r="WM376" s="108" t="str">
        <f>IF(WL376&gt;0,INDEX(Вхідні_дані!$A$1579:$F$1628,MATCH(WL376,Вхідні_дані!$C$1579:$C$1628,0),4),"-")</f>
        <v>-</v>
      </c>
      <c r="WN376" s="108" t="str">
        <f>IF(WL376&gt;0,(WM376)/WN9/WN10/60,"-")</f>
        <v>-</v>
      </c>
      <c r="WO376" s="102" t="str">
        <f>IF(AND(WL376&gt;0,WN376&gt;0),WN376*WM294,"-")</f>
        <v>-</v>
      </c>
      <c r="WS376" s="112">
        <v>10</v>
      </c>
      <c r="WT376" s="4"/>
      <c r="WU376" s="108" t="str">
        <f>IF(WT376&gt;0,INDEX(Вхідні_дані!$A$1579:$F$1628,MATCH(WT376,Вхідні_дані!$C$1579:$C$1628,0),4),"-")</f>
        <v>-</v>
      </c>
      <c r="WV376" s="108" t="str">
        <f>IF(WT376&gt;0,(WU376)/WV9/WV10/60,"-")</f>
        <v>-</v>
      </c>
      <c r="WW376" s="102" t="str">
        <f>IF(AND(WT376&gt;0,WV376&gt;0),WV376*WU294,"-")</f>
        <v>-</v>
      </c>
      <c r="XA376" s="112">
        <v>10</v>
      </c>
      <c r="XB376" s="4"/>
      <c r="XC376" s="108" t="str">
        <f>IF(XB376&gt;0,INDEX(Вхідні_дані!$A$1579:$F$1628,MATCH(XB376,Вхідні_дані!$C$1579:$C$1628,0),4),"-")</f>
        <v>-</v>
      </c>
      <c r="XD376" s="108" t="str">
        <f>IF(XB376&gt;0,(XC376)/XD9/XD10/60,"-")</f>
        <v>-</v>
      </c>
      <c r="XE376" s="102" t="str">
        <f>IF(AND(XB376&gt;0,XD376&gt;0),XD376*XC294,"-")</f>
        <v>-</v>
      </c>
      <c r="XI376" s="112">
        <v>10</v>
      </c>
      <c r="XJ376" s="4"/>
      <c r="XK376" s="108" t="str">
        <f>IF(XJ376&gt;0,INDEX(Вхідні_дані!$A$1579:$F$1628,MATCH(XJ376,Вхідні_дані!$C$1579:$C$1628,0),4),"-")</f>
        <v>-</v>
      </c>
      <c r="XL376" s="108" t="str">
        <f>IF(XJ376&gt;0,(XK376)/XL9/XL10/60,"-")</f>
        <v>-</v>
      </c>
      <c r="XM376" s="102" t="str">
        <f>IF(AND(XJ376&gt;0,XL376&gt;0),XL376*XK294,"-")</f>
        <v>-</v>
      </c>
      <c r="XQ376" s="112">
        <v>10</v>
      </c>
      <c r="XR376" s="4"/>
      <c r="XS376" s="108" t="str">
        <f>IF(XR376&gt;0,INDEX(Вхідні_дані!$A$1579:$F$1628,MATCH(XR376,Вхідні_дані!$C$1579:$C$1628,0),4),"-")</f>
        <v>-</v>
      </c>
      <c r="XT376" s="108" t="str">
        <f>IF(XR376&gt;0,(XS376)/XT9/XT10/60,"-")</f>
        <v>-</v>
      </c>
      <c r="XU376" s="102" t="str">
        <f>IF(AND(XR376&gt;0,XT376&gt;0),XT376*XS294,"-")</f>
        <v>-</v>
      </c>
      <c r="XY376" s="112">
        <v>10</v>
      </c>
      <c r="XZ376" s="4"/>
      <c r="YA376" s="108" t="str">
        <f>IF(XZ376&gt;0,INDEX(Вхідні_дані!$A$1579:$F$1628,MATCH(XZ376,Вхідні_дані!$C$1579:$C$1628,0),4),"-")</f>
        <v>-</v>
      </c>
      <c r="YB376" s="108" t="str">
        <f>IF(XZ376&gt;0,(YA376)/YB9/YB10/60,"-")</f>
        <v>-</v>
      </c>
      <c r="YC376" s="102" t="str">
        <f>IF(AND(XZ376&gt;0,YB376&gt;0),YB376*YA294,"-")</f>
        <v>-</v>
      </c>
      <c r="YG376" s="112">
        <v>10</v>
      </c>
      <c r="YH376" s="4"/>
      <c r="YI376" s="108" t="str">
        <f>IF(YH376&gt;0,INDEX(Вхідні_дані!$A$1579:$F$1628,MATCH(YH376,Вхідні_дані!$C$1579:$C$1628,0),4),"-")</f>
        <v>-</v>
      </c>
      <c r="YJ376" s="108" t="str">
        <f>IF(YH376&gt;0,(YI376)/YJ9/YJ10/60,"-")</f>
        <v>-</v>
      </c>
      <c r="YK376" s="102" t="str">
        <f>IF(AND(YH376&gt;0,YJ376&gt;0),YJ376*YI294,"-")</f>
        <v>-</v>
      </c>
      <c r="YO376" s="112">
        <v>10</v>
      </c>
      <c r="YP376" s="4"/>
      <c r="YQ376" s="108" t="str">
        <f>IF(YP376&gt;0,INDEX(Вхідні_дані!$A$1579:$F$1628,MATCH(YP376,Вхідні_дані!$C$1579:$C$1628,0),4),"-")</f>
        <v>-</v>
      </c>
      <c r="YR376" s="108" t="str">
        <f>IF(YP376&gt;0,(YQ376)/YR9/YR10/60,"-")</f>
        <v>-</v>
      </c>
      <c r="YS376" s="102" t="str">
        <f>IF(AND(YP376&gt;0,YR376&gt;0),YR376*YQ294,"-")</f>
        <v>-</v>
      </c>
      <c r="YW376" s="112">
        <v>10</v>
      </c>
      <c r="YX376" s="4"/>
      <c r="YY376" s="108" t="str">
        <f>IF(YX376&gt;0,INDEX(Вхідні_дані!$A$1579:$F$1628,MATCH(YX376,Вхідні_дані!$C$1579:$C$1628,0),4),"-")</f>
        <v>-</v>
      </c>
      <c r="YZ376" s="108" t="str">
        <f>IF(YX376&gt;0,(YY376)/YZ9/YZ10/60,"-")</f>
        <v>-</v>
      </c>
      <c r="ZA376" s="102" t="str">
        <f>IF(AND(YX376&gt;0,YZ376&gt;0),YZ376*YY294,"-")</f>
        <v>-</v>
      </c>
      <c r="ZE376" s="112">
        <v>10</v>
      </c>
      <c r="ZF376" s="4"/>
      <c r="ZG376" s="108" t="str">
        <f>IF(ZF376&gt;0,INDEX(Вхідні_дані!$A$1579:$F$1628,MATCH(ZF376,Вхідні_дані!$C$1579:$C$1628,0),4),"-")</f>
        <v>-</v>
      </c>
      <c r="ZH376" s="108" t="str">
        <f>IF(ZF376&gt;0,(ZG376)/ZH9/ZH10/60,"-")</f>
        <v>-</v>
      </c>
      <c r="ZI376" s="102" t="str">
        <f>IF(AND(ZF376&gt;0,ZH376&gt;0),ZH376*ZG294,"-")</f>
        <v>-</v>
      </c>
      <c r="ZM376" s="112">
        <v>10</v>
      </c>
      <c r="ZN376" s="4"/>
      <c r="ZO376" s="108" t="str">
        <f>IF(ZN376&gt;0,INDEX(Вхідні_дані!$A$1579:$F$1628,MATCH(ZN376,Вхідні_дані!$C$1579:$C$1628,0),4),"-")</f>
        <v>-</v>
      </c>
      <c r="ZP376" s="108" t="str">
        <f>IF(ZN376&gt;0,(ZO376)/ZP9/ZP10/60,"-")</f>
        <v>-</v>
      </c>
      <c r="ZQ376" s="102" t="str">
        <f>IF(AND(ZN376&gt;0,ZP376&gt;0),ZP376*ZO294,"-")</f>
        <v>-</v>
      </c>
      <c r="ZU376" s="112">
        <v>10</v>
      </c>
      <c r="ZV376" s="4"/>
      <c r="ZW376" s="108" t="str">
        <f>IF(ZV376&gt;0,INDEX(Вхідні_дані!$A$1579:$F$1628,MATCH(ZV376,Вхідні_дані!$C$1579:$C$1628,0),4),"-")</f>
        <v>-</v>
      </c>
      <c r="ZX376" s="108" t="str">
        <f>IF(ZV376&gt;0,(ZW376)/ZX9/ZX10/60,"-")</f>
        <v>-</v>
      </c>
      <c r="ZY376" s="102" t="str">
        <f>IF(AND(ZV376&gt;0,ZX376&gt;0),ZX376*ZW294,"-")</f>
        <v>-</v>
      </c>
      <c r="AAC376" s="112">
        <v>10</v>
      </c>
      <c r="AAD376" s="4"/>
      <c r="AAE376" s="108" t="str">
        <f>IF(AAD376&gt;0,INDEX(Вхідні_дані!$A$1579:$F$1628,MATCH(AAD376,Вхідні_дані!$C$1579:$C$1628,0),4),"-")</f>
        <v>-</v>
      </c>
      <c r="AAF376" s="108" t="str">
        <f>IF(AAD376&gt;0,(AAE376)/AAF9/AAF10/60,"-")</f>
        <v>-</v>
      </c>
      <c r="AAG376" s="102" t="str">
        <f>IF(AND(AAD376&gt;0,AAF376&gt;0),AAF376*AAE294,"-")</f>
        <v>-</v>
      </c>
      <c r="AAK376" s="112">
        <v>10</v>
      </c>
      <c r="AAL376" s="4"/>
      <c r="AAM376" s="108" t="str">
        <f>IF(AAL376&gt;0,INDEX(Вхідні_дані!$A$1579:$F$1628,MATCH(AAL376,Вхідні_дані!$C$1579:$C$1628,0),4),"-")</f>
        <v>-</v>
      </c>
      <c r="AAN376" s="108" t="str">
        <f>IF(AAL376&gt;0,(AAM376)/AAN9/AAN10/60,"-")</f>
        <v>-</v>
      </c>
      <c r="AAO376" s="102" t="str">
        <f>IF(AND(AAL376&gt;0,AAN376&gt;0),AAN376*AAM294,"-")</f>
        <v>-</v>
      </c>
      <c r="AAS376" s="112">
        <v>10</v>
      </c>
      <c r="AAT376" s="4"/>
      <c r="AAU376" s="108" t="str">
        <f>IF(AAT376&gt;0,INDEX(Вхідні_дані!$A$1579:$F$1628,MATCH(AAT376,Вхідні_дані!$C$1579:$C$1628,0),4),"-")</f>
        <v>-</v>
      </c>
      <c r="AAV376" s="108" t="str">
        <f>IF(AAT376&gt;0,(AAU376)/AAV9/AAV10/60,"-")</f>
        <v>-</v>
      </c>
      <c r="AAW376" s="102" t="str">
        <f>IF(AND(AAT376&gt;0,AAV376&gt;0),AAV376*AAU294,"-")</f>
        <v>-</v>
      </c>
      <c r="ABA376" s="112">
        <v>10</v>
      </c>
      <c r="ABB376" s="4"/>
      <c r="ABC376" s="108" t="str">
        <f>IF(ABB376&gt;0,INDEX(Вхідні_дані!$A$1579:$F$1628,MATCH(ABB376,Вхідні_дані!$C$1579:$C$1628,0),4),"-")</f>
        <v>-</v>
      </c>
      <c r="ABD376" s="108" t="str">
        <f>IF(ABB376&gt;0,(ABC376)/ABD9/ABD10/60,"-")</f>
        <v>-</v>
      </c>
      <c r="ABE376" s="102" t="str">
        <f>IF(AND(ABB376&gt;0,ABD376&gt;0),ABD376*ABC294,"-")</f>
        <v>-</v>
      </c>
      <c r="ABI376" s="112">
        <v>10</v>
      </c>
      <c r="ABJ376" s="4"/>
      <c r="ABK376" s="108" t="str">
        <f>IF(ABJ376&gt;0,INDEX(Вхідні_дані!$A$1579:$F$1628,MATCH(ABJ376,Вхідні_дані!$C$1579:$C$1628,0),4),"-")</f>
        <v>-</v>
      </c>
      <c r="ABL376" s="108" t="str">
        <f>IF(ABJ376&gt;0,(ABK376)/ABL9/ABL10/60,"-")</f>
        <v>-</v>
      </c>
      <c r="ABM376" s="102" t="str">
        <f>IF(AND(ABJ376&gt;0,ABL376&gt;0),ABL376*ABK294,"-")</f>
        <v>-</v>
      </c>
      <c r="ABQ376" s="112">
        <v>10</v>
      </c>
      <c r="ABR376" s="4"/>
      <c r="ABS376" s="108" t="str">
        <f>IF(ABR376&gt;0,INDEX(Вхідні_дані!$A$1579:$F$1628,MATCH(ABR376,Вхідні_дані!$C$1579:$C$1628,0),4),"-")</f>
        <v>-</v>
      </c>
      <c r="ABT376" s="108" t="str">
        <f>IF(ABR376&gt;0,(ABS376)/ABT9/ABT10/60,"-")</f>
        <v>-</v>
      </c>
      <c r="ABU376" s="102" t="str">
        <f>IF(AND(ABR376&gt;0,ABT376&gt;0),ABT376*ABS294,"-")</f>
        <v>-</v>
      </c>
      <c r="ABY376" s="112">
        <v>10</v>
      </c>
      <c r="ABZ376" s="4"/>
      <c r="ACA376" s="108" t="str">
        <f>IF(ABZ376&gt;0,INDEX(Вхідні_дані!$A$1579:$F$1628,MATCH(ABZ376,Вхідні_дані!$C$1579:$C$1628,0),4),"-")</f>
        <v>-</v>
      </c>
      <c r="ACB376" s="108" t="str">
        <f>IF(ABZ376&gt;0,(ACA376)/ACB9/ACB10/60,"-")</f>
        <v>-</v>
      </c>
      <c r="ACC376" s="102" t="str">
        <f>IF(AND(ABZ376&gt;0,ACB376&gt;0),ACB376*ACA294,"-")</f>
        <v>-</v>
      </c>
      <c r="ACG376" s="112">
        <v>10</v>
      </c>
      <c r="ACH376" s="4"/>
      <c r="ACI376" s="108" t="str">
        <f>IF(ACH376&gt;0,INDEX(Вхідні_дані!$A$1579:$F$1628,MATCH(ACH376,Вхідні_дані!$C$1579:$C$1628,0),4),"-")</f>
        <v>-</v>
      </c>
      <c r="ACJ376" s="108" t="str">
        <f>IF(ACH376&gt;0,(ACI376)/ACJ9/ACJ10/60,"-")</f>
        <v>-</v>
      </c>
      <c r="ACK376" s="102" t="str">
        <f>IF(AND(ACH376&gt;0,ACJ376&gt;0),ACJ376*ACI294,"-")</f>
        <v>-</v>
      </c>
      <c r="ACO376" s="112">
        <v>10</v>
      </c>
      <c r="ACP376" s="4"/>
      <c r="ACQ376" s="108" t="str">
        <f>IF(ACP376&gt;0,INDEX(Вхідні_дані!$A$1579:$F$1628,MATCH(ACP376,Вхідні_дані!$C$1579:$C$1628,0),4),"-")</f>
        <v>-</v>
      </c>
      <c r="ACR376" s="108" t="str">
        <f>IF(ACP376&gt;0,(ACQ376)/ACR9/ACR10/60,"-")</f>
        <v>-</v>
      </c>
      <c r="ACS376" s="102" t="str">
        <f>IF(AND(ACP376&gt;0,ACR376&gt;0),ACR376*ACQ294,"-")</f>
        <v>-</v>
      </c>
      <c r="ACW376" s="112">
        <v>10</v>
      </c>
      <c r="ACX376" s="4"/>
      <c r="ACY376" s="108" t="str">
        <f>IF(ACX376&gt;0,INDEX(Вхідні_дані!$A$1579:$F$1628,MATCH(ACX376,Вхідні_дані!$C$1579:$C$1628,0),4),"-")</f>
        <v>-</v>
      </c>
      <c r="ACZ376" s="108" t="str">
        <f>IF(ACX376&gt;0,(ACY376)/ACZ9/ACZ10/60,"-")</f>
        <v>-</v>
      </c>
      <c r="ADA376" s="102" t="str">
        <f>IF(AND(ACX376&gt;0,ACZ376&gt;0),ACZ376*ACY294,"-")</f>
        <v>-</v>
      </c>
      <c r="ADE376" s="112">
        <v>10</v>
      </c>
      <c r="ADF376" s="4"/>
      <c r="ADG376" s="108" t="str">
        <f>IF(ADF376&gt;0,INDEX(Вхідні_дані!$A$1579:$F$1628,MATCH(ADF376,Вхідні_дані!$C$1579:$C$1628,0),4),"-")</f>
        <v>-</v>
      </c>
      <c r="ADH376" s="108" t="str">
        <f>IF(ADF376&gt;0,(ADG376)/ADH9/ADH10/60,"-")</f>
        <v>-</v>
      </c>
      <c r="ADI376" s="102" t="str">
        <f>IF(AND(ADF376&gt;0,ADH376&gt;0),ADH376*ADG294,"-")</f>
        <v>-</v>
      </c>
      <c r="ADM376" s="112">
        <v>10</v>
      </c>
      <c r="ADN376" s="4"/>
      <c r="ADO376" s="108" t="str">
        <f>IF(ADN376&gt;0,INDEX(Вхідні_дані!$A$1579:$F$1628,MATCH(ADN376,Вхідні_дані!$C$1579:$C$1628,0),4),"-")</f>
        <v>-</v>
      </c>
      <c r="ADP376" s="108" t="str">
        <f>IF(ADN376&gt;0,(ADO376)/ADP9/ADP10/60,"-")</f>
        <v>-</v>
      </c>
      <c r="ADQ376" s="102" t="str">
        <f>IF(AND(ADN376&gt;0,ADP376&gt;0),ADP376*ADO294,"-")</f>
        <v>-</v>
      </c>
    </row>
    <row r="377" spans="1:800" ht="44.25" customHeight="1" x14ac:dyDescent="0.25">
      <c r="B377" s="94"/>
      <c r="C377" s="110"/>
      <c r="D377" s="110"/>
      <c r="E377" s="111"/>
      <c r="J377" s="94"/>
      <c r="K377" s="110"/>
      <c r="L377" s="110"/>
      <c r="M377" s="111"/>
      <c r="R377" s="94"/>
      <c r="S377" s="110"/>
      <c r="T377" s="110"/>
      <c r="U377" s="111"/>
      <c r="Z377" s="94"/>
      <c r="AA377" s="110"/>
      <c r="AB377" s="110"/>
      <c r="AC377" s="111"/>
      <c r="AH377" s="94"/>
      <c r="AI377" s="110"/>
      <c r="AJ377" s="110"/>
      <c r="AK377" s="111"/>
      <c r="AP377" s="94"/>
      <c r="AQ377" s="110"/>
      <c r="AR377" s="110"/>
      <c r="AS377" s="111"/>
      <c r="AX377" s="94"/>
      <c r="AY377" s="110"/>
      <c r="AZ377" s="110"/>
      <c r="BA377" s="111"/>
      <c r="BF377" s="94"/>
      <c r="BG377" s="110"/>
      <c r="BH377" s="110"/>
      <c r="BI377" s="111"/>
      <c r="BN377" s="94"/>
      <c r="BO377" s="110"/>
      <c r="BP377" s="110"/>
      <c r="BQ377" s="111"/>
      <c r="BV377" s="94"/>
      <c r="BW377" s="110"/>
      <c r="BX377" s="110"/>
      <c r="BY377" s="111"/>
      <c r="CD377" s="94"/>
      <c r="CE377" s="110"/>
      <c r="CF377" s="110"/>
      <c r="CG377" s="111"/>
      <c r="CL377" s="94"/>
      <c r="CM377" s="110"/>
      <c r="CN377" s="110"/>
      <c r="CO377" s="111"/>
      <c r="CT377" s="94"/>
      <c r="CU377" s="110"/>
      <c r="CV377" s="110"/>
      <c r="CW377" s="111"/>
      <c r="DB377" s="94"/>
      <c r="DC377" s="110"/>
      <c r="DD377" s="110"/>
      <c r="DE377" s="111"/>
      <c r="DJ377" s="94"/>
      <c r="DK377" s="110"/>
      <c r="DL377" s="110"/>
      <c r="DM377" s="111"/>
      <c r="DR377" s="94"/>
      <c r="DS377" s="110"/>
      <c r="DT377" s="110"/>
      <c r="DU377" s="111"/>
      <c r="DZ377" s="94"/>
      <c r="EA377" s="110"/>
      <c r="EB377" s="110"/>
      <c r="EC377" s="111"/>
      <c r="EH377" s="94"/>
      <c r="EI377" s="110"/>
      <c r="EJ377" s="110"/>
      <c r="EK377" s="111"/>
      <c r="EP377" s="94"/>
      <c r="EQ377" s="110"/>
      <c r="ER377" s="110"/>
      <c r="ES377" s="111"/>
      <c r="EX377" s="94"/>
      <c r="EY377" s="110"/>
      <c r="EZ377" s="110"/>
      <c r="FA377" s="111"/>
      <c r="FF377" s="94"/>
      <c r="FG377" s="110"/>
      <c r="FH377" s="110"/>
      <c r="FI377" s="111"/>
      <c r="FN377" s="94"/>
      <c r="FO377" s="110"/>
      <c r="FP377" s="110"/>
      <c r="FQ377" s="111"/>
      <c r="FV377" s="94"/>
      <c r="FW377" s="110"/>
      <c r="FX377" s="110"/>
      <c r="FY377" s="111"/>
      <c r="GD377" s="94"/>
      <c r="GE377" s="110"/>
      <c r="GF377" s="110"/>
      <c r="GG377" s="111"/>
      <c r="GL377" s="94"/>
      <c r="GM377" s="110"/>
      <c r="GN377" s="110"/>
      <c r="GO377" s="111"/>
      <c r="GT377" s="94"/>
      <c r="GU377" s="110"/>
      <c r="GV377" s="110"/>
      <c r="GW377" s="111"/>
      <c r="HB377" s="94"/>
      <c r="HC377" s="110"/>
      <c r="HD377" s="110"/>
      <c r="HE377" s="111"/>
      <c r="HJ377" s="94"/>
      <c r="HK377" s="110"/>
      <c r="HL377" s="110"/>
      <c r="HM377" s="111"/>
      <c r="HR377" s="94"/>
      <c r="HS377" s="110"/>
      <c r="HT377" s="110"/>
      <c r="HU377" s="111"/>
      <c r="HZ377" s="94"/>
      <c r="IA377" s="110"/>
      <c r="IB377" s="110"/>
      <c r="IC377" s="111"/>
      <c r="IH377" s="94"/>
      <c r="II377" s="110"/>
      <c r="IJ377" s="110"/>
      <c r="IK377" s="111"/>
      <c r="IP377" s="94"/>
      <c r="IQ377" s="110"/>
      <c r="IR377" s="110"/>
      <c r="IS377" s="111"/>
      <c r="IX377" s="94"/>
      <c r="IY377" s="110"/>
      <c r="IZ377" s="110"/>
      <c r="JA377" s="111"/>
      <c r="JF377" s="94"/>
      <c r="JG377" s="110"/>
      <c r="JH377" s="110"/>
      <c r="JI377" s="111"/>
      <c r="JN377" s="94"/>
      <c r="JO377" s="110"/>
      <c r="JP377" s="110"/>
      <c r="JQ377" s="111"/>
      <c r="JV377" s="94"/>
      <c r="JW377" s="110"/>
      <c r="JX377" s="110"/>
      <c r="JY377" s="111"/>
      <c r="KD377" s="94"/>
      <c r="KE377" s="110"/>
      <c r="KF377" s="110"/>
      <c r="KG377" s="111"/>
      <c r="KL377" s="94"/>
      <c r="KM377" s="110"/>
      <c r="KN377" s="110"/>
      <c r="KO377" s="111"/>
      <c r="KT377" s="94"/>
      <c r="KU377" s="110"/>
      <c r="KV377" s="110"/>
      <c r="KW377" s="111"/>
      <c r="LB377" s="94"/>
      <c r="LC377" s="110"/>
      <c r="LD377" s="110"/>
      <c r="LE377" s="111"/>
      <c r="LJ377" s="94"/>
      <c r="LK377" s="110"/>
      <c r="LL377" s="110"/>
      <c r="LM377" s="111"/>
      <c r="LR377" s="94"/>
      <c r="LS377" s="110"/>
      <c r="LT377" s="110"/>
      <c r="LU377" s="111"/>
      <c r="LZ377" s="94"/>
      <c r="MA377" s="110"/>
      <c r="MB377" s="110"/>
      <c r="MC377" s="111"/>
      <c r="MH377" s="94"/>
      <c r="MI377" s="110"/>
      <c r="MJ377" s="110"/>
      <c r="MK377" s="111"/>
      <c r="MP377" s="94"/>
      <c r="MQ377" s="110"/>
      <c r="MR377" s="110"/>
      <c r="MS377" s="111"/>
      <c r="MX377" s="94"/>
      <c r="MY377" s="110"/>
      <c r="MZ377" s="110"/>
      <c r="NA377" s="111"/>
      <c r="NF377" s="94"/>
      <c r="NG377" s="110"/>
      <c r="NH377" s="110"/>
      <c r="NI377" s="111"/>
      <c r="NN377" s="94"/>
      <c r="NO377" s="110"/>
      <c r="NP377" s="110"/>
      <c r="NQ377" s="111"/>
      <c r="NV377" s="94"/>
      <c r="NW377" s="110"/>
      <c r="NX377" s="110"/>
      <c r="NY377" s="111"/>
      <c r="OD377" s="94"/>
      <c r="OE377" s="110"/>
      <c r="OF377" s="110"/>
      <c r="OG377" s="111"/>
      <c r="OL377" s="94"/>
      <c r="OM377" s="110"/>
      <c r="ON377" s="110"/>
      <c r="OO377" s="111"/>
      <c r="OT377" s="94"/>
      <c r="OU377" s="110"/>
      <c r="OV377" s="110"/>
      <c r="OW377" s="111"/>
      <c r="PB377" s="94"/>
      <c r="PC377" s="110"/>
      <c r="PD377" s="110"/>
      <c r="PE377" s="111"/>
      <c r="PJ377" s="94"/>
      <c r="PK377" s="110"/>
      <c r="PL377" s="110"/>
      <c r="PM377" s="111"/>
      <c r="PR377" s="94"/>
      <c r="PS377" s="110"/>
      <c r="PT377" s="110"/>
      <c r="PU377" s="111"/>
      <c r="PZ377" s="94"/>
      <c r="QA377" s="110"/>
      <c r="QB377" s="110"/>
      <c r="QC377" s="111"/>
      <c r="QH377" s="94"/>
      <c r="QI377" s="110"/>
      <c r="QJ377" s="110"/>
      <c r="QK377" s="111"/>
      <c r="QP377" s="94"/>
      <c r="QQ377" s="110"/>
      <c r="QR377" s="110"/>
      <c r="QS377" s="111"/>
      <c r="QX377" s="94"/>
      <c r="QY377" s="110"/>
      <c r="QZ377" s="110"/>
      <c r="RA377" s="111"/>
      <c r="RF377" s="94"/>
      <c r="RG377" s="110"/>
      <c r="RH377" s="110"/>
      <c r="RI377" s="111"/>
      <c r="RN377" s="94"/>
      <c r="RO377" s="110"/>
      <c r="RP377" s="110"/>
      <c r="RQ377" s="111"/>
      <c r="RV377" s="94"/>
      <c r="RW377" s="110"/>
      <c r="RX377" s="110"/>
      <c r="RY377" s="111"/>
      <c r="SD377" s="94"/>
      <c r="SE377" s="110"/>
      <c r="SF377" s="110"/>
      <c r="SG377" s="111"/>
      <c r="SL377" s="94"/>
      <c r="SM377" s="110"/>
      <c r="SN377" s="110"/>
      <c r="SO377" s="111"/>
      <c r="ST377" s="94"/>
      <c r="SU377" s="110"/>
      <c r="SV377" s="110"/>
      <c r="SW377" s="111"/>
      <c r="TB377" s="94"/>
      <c r="TC377" s="110"/>
      <c r="TD377" s="110"/>
      <c r="TE377" s="111"/>
      <c r="TJ377" s="94"/>
      <c r="TK377" s="110"/>
      <c r="TL377" s="110"/>
      <c r="TM377" s="111"/>
      <c r="TR377" s="94"/>
      <c r="TS377" s="110"/>
      <c r="TT377" s="110"/>
      <c r="TU377" s="111"/>
      <c r="TZ377" s="94"/>
      <c r="UA377" s="110"/>
      <c r="UB377" s="110"/>
      <c r="UC377" s="111"/>
      <c r="UH377" s="94"/>
      <c r="UI377" s="110"/>
      <c r="UJ377" s="110"/>
      <c r="UK377" s="111"/>
      <c r="UP377" s="94"/>
      <c r="UQ377" s="110"/>
      <c r="UR377" s="110"/>
      <c r="US377" s="111"/>
      <c r="UX377" s="94"/>
      <c r="UY377" s="110"/>
      <c r="UZ377" s="110"/>
      <c r="VA377" s="111"/>
      <c r="VF377" s="94"/>
      <c r="VG377" s="110"/>
      <c r="VH377" s="110"/>
      <c r="VI377" s="111"/>
      <c r="VN377" s="94"/>
      <c r="VO377" s="110"/>
      <c r="VP377" s="110"/>
      <c r="VQ377" s="111"/>
      <c r="VV377" s="94"/>
      <c r="VW377" s="110"/>
      <c r="VX377" s="110"/>
      <c r="VY377" s="111"/>
      <c r="WD377" s="94"/>
      <c r="WE377" s="110"/>
      <c r="WF377" s="110"/>
      <c r="WG377" s="111"/>
      <c r="WL377" s="94"/>
      <c r="WM377" s="110"/>
      <c r="WN377" s="110"/>
      <c r="WO377" s="111"/>
      <c r="WT377" s="94"/>
      <c r="WU377" s="110"/>
      <c r="WV377" s="110"/>
      <c r="WW377" s="111"/>
      <c r="XB377" s="94"/>
      <c r="XC377" s="110"/>
      <c r="XD377" s="110"/>
      <c r="XE377" s="111"/>
      <c r="XJ377" s="94"/>
      <c r="XK377" s="110"/>
      <c r="XL377" s="110"/>
      <c r="XM377" s="111"/>
      <c r="XR377" s="94"/>
      <c r="XS377" s="110"/>
      <c r="XT377" s="110"/>
      <c r="XU377" s="111"/>
      <c r="XZ377" s="94"/>
      <c r="YA377" s="110"/>
      <c r="YB377" s="110"/>
      <c r="YC377" s="111"/>
      <c r="YH377" s="94"/>
      <c r="YI377" s="110"/>
      <c r="YJ377" s="110"/>
      <c r="YK377" s="111"/>
      <c r="YP377" s="94"/>
      <c r="YQ377" s="110"/>
      <c r="YR377" s="110"/>
      <c r="YS377" s="111"/>
      <c r="YX377" s="94"/>
      <c r="YY377" s="110"/>
      <c r="YZ377" s="110"/>
      <c r="ZA377" s="111"/>
      <c r="ZF377" s="94"/>
      <c r="ZG377" s="110"/>
      <c r="ZH377" s="110"/>
      <c r="ZI377" s="111"/>
      <c r="ZN377" s="94"/>
      <c r="ZO377" s="110"/>
      <c r="ZP377" s="110"/>
      <c r="ZQ377" s="111"/>
      <c r="ZV377" s="94"/>
      <c r="ZW377" s="110"/>
      <c r="ZX377" s="110"/>
      <c r="ZY377" s="111"/>
      <c r="AAD377" s="94"/>
      <c r="AAE377" s="110"/>
      <c r="AAF377" s="110"/>
      <c r="AAG377" s="111"/>
      <c r="AAL377" s="94"/>
      <c r="AAM377" s="110"/>
      <c r="AAN377" s="110"/>
      <c r="AAO377" s="111"/>
      <c r="AAT377" s="94"/>
      <c r="AAU377" s="110"/>
      <c r="AAV377" s="110"/>
      <c r="AAW377" s="111"/>
      <c r="ABB377" s="94"/>
      <c r="ABC377" s="110"/>
      <c r="ABD377" s="110"/>
      <c r="ABE377" s="111"/>
      <c r="ABJ377" s="94"/>
      <c r="ABK377" s="110"/>
      <c r="ABL377" s="110"/>
      <c r="ABM377" s="111"/>
      <c r="ABR377" s="94"/>
      <c r="ABS377" s="110"/>
      <c r="ABT377" s="110"/>
      <c r="ABU377" s="111"/>
      <c r="ABZ377" s="94"/>
      <c r="ACA377" s="110"/>
      <c r="ACB377" s="110"/>
      <c r="ACC377" s="111"/>
      <c r="ACH377" s="94"/>
      <c r="ACI377" s="110"/>
      <c r="ACJ377" s="110"/>
      <c r="ACK377" s="111"/>
      <c r="ACP377" s="94"/>
      <c r="ACQ377" s="110"/>
      <c r="ACR377" s="110"/>
      <c r="ACS377" s="111"/>
      <c r="ACX377" s="94"/>
      <c r="ACY377" s="110"/>
      <c r="ACZ377" s="110"/>
      <c r="ADA377" s="111"/>
      <c r="ADF377" s="94"/>
      <c r="ADG377" s="110"/>
      <c r="ADH377" s="110"/>
      <c r="ADI377" s="111"/>
      <c r="ADN377" s="94"/>
      <c r="ADO377" s="110"/>
      <c r="ADP377" s="110"/>
      <c r="ADQ377" s="111"/>
    </row>
    <row r="378" spans="1:800" ht="30" x14ac:dyDescent="0.25">
      <c r="B378" s="185" t="s">
        <v>176</v>
      </c>
      <c r="C378" s="186"/>
      <c r="D378" s="186"/>
      <c r="E378" s="186"/>
      <c r="F378" s="186"/>
      <c r="G378" s="186"/>
      <c r="H378" s="187"/>
      <c r="J378" s="185" t="s">
        <v>176</v>
      </c>
      <c r="K378" s="186"/>
      <c r="L378" s="186"/>
      <c r="M378" s="186"/>
      <c r="N378" s="186"/>
      <c r="O378" s="186"/>
      <c r="P378" s="187"/>
      <c r="R378" s="185" t="s">
        <v>176</v>
      </c>
      <c r="S378" s="186"/>
      <c r="T378" s="186"/>
      <c r="U378" s="186"/>
      <c r="V378" s="186"/>
      <c r="W378" s="186"/>
      <c r="X378" s="187"/>
      <c r="Z378" s="185" t="s">
        <v>176</v>
      </c>
      <c r="AA378" s="186"/>
      <c r="AB378" s="186"/>
      <c r="AC378" s="186"/>
      <c r="AD378" s="186"/>
      <c r="AE378" s="186"/>
      <c r="AF378" s="187"/>
      <c r="AH378" s="185" t="s">
        <v>176</v>
      </c>
      <c r="AI378" s="186"/>
      <c r="AJ378" s="186"/>
      <c r="AK378" s="186"/>
      <c r="AL378" s="186"/>
      <c r="AM378" s="186"/>
      <c r="AN378" s="187"/>
      <c r="AP378" s="185" t="s">
        <v>176</v>
      </c>
      <c r="AQ378" s="186"/>
      <c r="AR378" s="186"/>
      <c r="AS378" s="186"/>
      <c r="AT378" s="186"/>
      <c r="AU378" s="186"/>
      <c r="AV378" s="187"/>
      <c r="AX378" s="185" t="s">
        <v>176</v>
      </c>
      <c r="AY378" s="186"/>
      <c r="AZ378" s="186"/>
      <c r="BA378" s="186"/>
      <c r="BB378" s="186"/>
      <c r="BC378" s="186"/>
      <c r="BD378" s="187"/>
      <c r="BF378" s="185" t="s">
        <v>176</v>
      </c>
      <c r="BG378" s="186"/>
      <c r="BH378" s="186"/>
      <c r="BI378" s="186"/>
      <c r="BJ378" s="186"/>
      <c r="BK378" s="186"/>
      <c r="BL378" s="187"/>
      <c r="BN378" s="185" t="s">
        <v>176</v>
      </c>
      <c r="BO378" s="186"/>
      <c r="BP378" s="186"/>
      <c r="BQ378" s="186"/>
      <c r="BR378" s="186"/>
      <c r="BS378" s="186"/>
      <c r="BT378" s="187"/>
      <c r="BV378" s="185" t="s">
        <v>176</v>
      </c>
      <c r="BW378" s="186"/>
      <c r="BX378" s="186"/>
      <c r="BY378" s="186"/>
      <c r="BZ378" s="186"/>
      <c r="CA378" s="186"/>
      <c r="CB378" s="187"/>
      <c r="CD378" s="185" t="s">
        <v>176</v>
      </c>
      <c r="CE378" s="186"/>
      <c r="CF378" s="186"/>
      <c r="CG378" s="186"/>
      <c r="CH378" s="186"/>
      <c r="CI378" s="186"/>
      <c r="CJ378" s="187"/>
      <c r="CL378" s="185" t="s">
        <v>176</v>
      </c>
      <c r="CM378" s="186"/>
      <c r="CN378" s="186"/>
      <c r="CO378" s="186"/>
      <c r="CP378" s="186"/>
      <c r="CQ378" s="186"/>
      <c r="CR378" s="187"/>
      <c r="CT378" s="185" t="s">
        <v>176</v>
      </c>
      <c r="CU378" s="186"/>
      <c r="CV378" s="186"/>
      <c r="CW378" s="186"/>
      <c r="CX378" s="186"/>
      <c r="CY378" s="186"/>
      <c r="CZ378" s="187"/>
      <c r="DB378" s="185" t="s">
        <v>176</v>
      </c>
      <c r="DC378" s="186"/>
      <c r="DD378" s="186"/>
      <c r="DE378" s="186"/>
      <c r="DF378" s="186"/>
      <c r="DG378" s="186"/>
      <c r="DH378" s="187"/>
      <c r="DJ378" s="185" t="s">
        <v>176</v>
      </c>
      <c r="DK378" s="186"/>
      <c r="DL378" s="186"/>
      <c r="DM378" s="186"/>
      <c r="DN378" s="186"/>
      <c r="DO378" s="186"/>
      <c r="DP378" s="187"/>
      <c r="DR378" s="185" t="s">
        <v>176</v>
      </c>
      <c r="DS378" s="186"/>
      <c r="DT378" s="186"/>
      <c r="DU378" s="186"/>
      <c r="DV378" s="186"/>
      <c r="DW378" s="186"/>
      <c r="DX378" s="187"/>
      <c r="DZ378" s="185" t="s">
        <v>176</v>
      </c>
      <c r="EA378" s="186"/>
      <c r="EB378" s="186"/>
      <c r="EC378" s="186"/>
      <c r="ED378" s="186"/>
      <c r="EE378" s="186"/>
      <c r="EF378" s="187"/>
      <c r="EH378" s="185" t="s">
        <v>176</v>
      </c>
      <c r="EI378" s="186"/>
      <c r="EJ378" s="186"/>
      <c r="EK378" s="186"/>
      <c r="EL378" s="186"/>
      <c r="EM378" s="186"/>
      <c r="EN378" s="187"/>
      <c r="EP378" s="185" t="s">
        <v>176</v>
      </c>
      <c r="EQ378" s="186"/>
      <c r="ER378" s="186"/>
      <c r="ES378" s="186"/>
      <c r="ET378" s="186"/>
      <c r="EU378" s="186"/>
      <c r="EV378" s="187"/>
      <c r="EX378" s="185" t="s">
        <v>176</v>
      </c>
      <c r="EY378" s="186"/>
      <c r="EZ378" s="186"/>
      <c r="FA378" s="186"/>
      <c r="FB378" s="186"/>
      <c r="FC378" s="186"/>
      <c r="FD378" s="187"/>
      <c r="FF378" s="185" t="s">
        <v>176</v>
      </c>
      <c r="FG378" s="186"/>
      <c r="FH378" s="186"/>
      <c r="FI378" s="186"/>
      <c r="FJ378" s="186"/>
      <c r="FK378" s="186"/>
      <c r="FL378" s="187"/>
      <c r="FN378" s="185" t="s">
        <v>176</v>
      </c>
      <c r="FO378" s="186"/>
      <c r="FP378" s="186"/>
      <c r="FQ378" s="186"/>
      <c r="FR378" s="186"/>
      <c r="FS378" s="186"/>
      <c r="FT378" s="187"/>
      <c r="FV378" s="185" t="s">
        <v>176</v>
      </c>
      <c r="FW378" s="186"/>
      <c r="FX378" s="186"/>
      <c r="FY378" s="186"/>
      <c r="FZ378" s="186"/>
      <c r="GA378" s="186"/>
      <c r="GB378" s="187"/>
      <c r="GD378" s="185" t="s">
        <v>176</v>
      </c>
      <c r="GE378" s="186"/>
      <c r="GF378" s="186"/>
      <c r="GG378" s="186"/>
      <c r="GH378" s="186"/>
      <c r="GI378" s="186"/>
      <c r="GJ378" s="187"/>
      <c r="GL378" s="185" t="s">
        <v>176</v>
      </c>
      <c r="GM378" s="186"/>
      <c r="GN378" s="186"/>
      <c r="GO378" s="186"/>
      <c r="GP378" s="186"/>
      <c r="GQ378" s="186"/>
      <c r="GR378" s="187"/>
      <c r="GT378" s="185" t="s">
        <v>176</v>
      </c>
      <c r="GU378" s="186"/>
      <c r="GV378" s="186"/>
      <c r="GW378" s="186"/>
      <c r="GX378" s="186"/>
      <c r="GY378" s="186"/>
      <c r="GZ378" s="187"/>
      <c r="HB378" s="185" t="s">
        <v>176</v>
      </c>
      <c r="HC378" s="186"/>
      <c r="HD378" s="186"/>
      <c r="HE378" s="186"/>
      <c r="HF378" s="186"/>
      <c r="HG378" s="186"/>
      <c r="HH378" s="187"/>
      <c r="HJ378" s="185" t="s">
        <v>176</v>
      </c>
      <c r="HK378" s="186"/>
      <c r="HL378" s="186"/>
      <c r="HM378" s="186"/>
      <c r="HN378" s="186"/>
      <c r="HO378" s="186"/>
      <c r="HP378" s="187"/>
      <c r="HR378" s="185" t="s">
        <v>176</v>
      </c>
      <c r="HS378" s="186"/>
      <c r="HT378" s="186"/>
      <c r="HU378" s="186"/>
      <c r="HV378" s="186"/>
      <c r="HW378" s="186"/>
      <c r="HX378" s="187"/>
      <c r="HZ378" s="185" t="s">
        <v>176</v>
      </c>
      <c r="IA378" s="186"/>
      <c r="IB378" s="186"/>
      <c r="IC378" s="186"/>
      <c r="ID378" s="186"/>
      <c r="IE378" s="186"/>
      <c r="IF378" s="187"/>
      <c r="IH378" s="185" t="s">
        <v>176</v>
      </c>
      <c r="II378" s="186"/>
      <c r="IJ378" s="186"/>
      <c r="IK378" s="186"/>
      <c r="IL378" s="186"/>
      <c r="IM378" s="186"/>
      <c r="IN378" s="187"/>
      <c r="IP378" s="185" t="s">
        <v>176</v>
      </c>
      <c r="IQ378" s="186"/>
      <c r="IR378" s="186"/>
      <c r="IS378" s="186"/>
      <c r="IT378" s="186"/>
      <c r="IU378" s="186"/>
      <c r="IV378" s="187"/>
      <c r="IX378" s="185" t="s">
        <v>176</v>
      </c>
      <c r="IY378" s="186"/>
      <c r="IZ378" s="186"/>
      <c r="JA378" s="186"/>
      <c r="JB378" s="186"/>
      <c r="JC378" s="186"/>
      <c r="JD378" s="187"/>
      <c r="JF378" s="185" t="s">
        <v>176</v>
      </c>
      <c r="JG378" s="186"/>
      <c r="JH378" s="186"/>
      <c r="JI378" s="186"/>
      <c r="JJ378" s="186"/>
      <c r="JK378" s="186"/>
      <c r="JL378" s="187"/>
      <c r="JN378" s="185" t="s">
        <v>176</v>
      </c>
      <c r="JO378" s="186"/>
      <c r="JP378" s="186"/>
      <c r="JQ378" s="186"/>
      <c r="JR378" s="186"/>
      <c r="JS378" s="186"/>
      <c r="JT378" s="187"/>
      <c r="JV378" s="185" t="s">
        <v>176</v>
      </c>
      <c r="JW378" s="186"/>
      <c r="JX378" s="186"/>
      <c r="JY378" s="186"/>
      <c r="JZ378" s="186"/>
      <c r="KA378" s="186"/>
      <c r="KB378" s="187"/>
      <c r="KD378" s="185" t="s">
        <v>176</v>
      </c>
      <c r="KE378" s="186"/>
      <c r="KF378" s="186"/>
      <c r="KG378" s="186"/>
      <c r="KH378" s="186"/>
      <c r="KI378" s="186"/>
      <c r="KJ378" s="187"/>
      <c r="KL378" s="185" t="s">
        <v>176</v>
      </c>
      <c r="KM378" s="186"/>
      <c r="KN378" s="186"/>
      <c r="KO378" s="186"/>
      <c r="KP378" s="186"/>
      <c r="KQ378" s="186"/>
      <c r="KR378" s="187"/>
      <c r="KT378" s="185" t="s">
        <v>176</v>
      </c>
      <c r="KU378" s="186"/>
      <c r="KV378" s="186"/>
      <c r="KW378" s="186"/>
      <c r="KX378" s="186"/>
      <c r="KY378" s="186"/>
      <c r="KZ378" s="187"/>
      <c r="LB378" s="185" t="s">
        <v>176</v>
      </c>
      <c r="LC378" s="186"/>
      <c r="LD378" s="186"/>
      <c r="LE378" s="186"/>
      <c r="LF378" s="186"/>
      <c r="LG378" s="186"/>
      <c r="LH378" s="187"/>
      <c r="LJ378" s="185" t="s">
        <v>176</v>
      </c>
      <c r="LK378" s="186"/>
      <c r="LL378" s="186"/>
      <c r="LM378" s="186"/>
      <c r="LN378" s="186"/>
      <c r="LO378" s="186"/>
      <c r="LP378" s="187"/>
      <c r="LR378" s="185" t="s">
        <v>176</v>
      </c>
      <c r="LS378" s="186"/>
      <c r="LT378" s="186"/>
      <c r="LU378" s="186"/>
      <c r="LV378" s="186"/>
      <c r="LW378" s="186"/>
      <c r="LX378" s="187"/>
      <c r="LZ378" s="185" t="s">
        <v>176</v>
      </c>
      <c r="MA378" s="186"/>
      <c r="MB378" s="186"/>
      <c r="MC378" s="186"/>
      <c r="MD378" s="186"/>
      <c r="ME378" s="186"/>
      <c r="MF378" s="187"/>
      <c r="MH378" s="185" t="s">
        <v>176</v>
      </c>
      <c r="MI378" s="186"/>
      <c r="MJ378" s="186"/>
      <c r="MK378" s="186"/>
      <c r="ML378" s="186"/>
      <c r="MM378" s="186"/>
      <c r="MN378" s="187"/>
      <c r="MP378" s="185" t="s">
        <v>176</v>
      </c>
      <c r="MQ378" s="186"/>
      <c r="MR378" s="186"/>
      <c r="MS378" s="186"/>
      <c r="MT378" s="186"/>
      <c r="MU378" s="186"/>
      <c r="MV378" s="187"/>
      <c r="MX378" s="185" t="s">
        <v>176</v>
      </c>
      <c r="MY378" s="186"/>
      <c r="MZ378" s="186"/>
      <c r="NA378" s="186"/>
      <c r="NB378" s="186"/>
      <c r="NC378" s="186"/>
      <c r="ND378" s="187"/>
      <c r="NF378" s="185" t="s">
        <v>176</v>
      </c>
      <c r="NG378" s="186"/>
      <c r="NH378" s="186"/>
      <c r="NI378" s="186"/>
      <c r="NJ378" s="186"/>
      <c r="NK378" s="186"/>
      <c r="NL378" s="187"/>
      <c r="NN378" s="185" t="s">
        <v>176</v>
      </c>
      <c r="NO378" s="186"/>
      <c r="NP378" s="186"/>
      <c r="NQ378" s="186"/>
      <c r="NR378" s="186"/>
      <c r="NS378" s="186"/>
      <c r="NT378" s="187"/>
      <c r="NV378" s="185" t="s">
        <v>176</v>
      </c>
      <c r="NW378" s="186"/>
      <c r="NX378" s="186"/>
      <c r="NY378" s="186"/>
      <c r="NZ378" s="186"/>
      <c r="OA378" s="186"/>
      <c r="OB378" s="187"/>
      <c r="OD378" s="185" t="s">
        <v>176</v>
      </c>
      <c r="OE378" s="186"/>
      <c r="OF378" s="186"/>
      <c r="OG378" s="186"/>
      <c r="OH378" s="186"/>
      <c r="OI378" s="186"/>
      <c r="OJ378" s="187"/>
      <c r="OL378" s="185" t="s">
        <v>176</v>
      </c>
      <c r="OM378" s="186"/>
      <c r="ON378" s="186"/>
      <c r="OO378" s="186"/>
      <c r="OP378" s="186"/>
      <c r="OQ378" s="186"/>
      <c r="OR378" s="187"/>
      <c r="OT378" s="185" t="s">
        <v>176</v>
      </c>
      <c r="OU378" s="186"/>
      <c r="OV378" s="186"/>
      <c r="OW378" s="186"/>
      <c r="OX378" s="186"/>
      <c r="OY378" s="186"/>
      <c r="OZ378" s="187"/>
      <c r="PB378" s="185" t="s">
        <v>176</v>
      </c>
      <c r="PC378" s="186"/>
      <c r="PD378" s="186"/>
      <c r="PE378" s="186"/>
      <c r="PF378" s="186"/>
      <c r="PG378" s="186"/>
      <c r="PH378" s="187"/>
      <c r="PJ378" s="185" t="s">
        <v>176</v>
      </c>
      <c r="PK378" s="186"/>
      <c r="PL378" s="186"/>
      <c r="PM378" s="186"/>
      <c r="PN378" s="186"/>
      <c r="PO378" s="186"/>
      <c r="PP378" s="187"/>
      <c r="PR378" s="185" t="s">
        <v>176</v>
      </c>
      <c r="PS378" s="186"/>
      <c r="PT378" s="186"/>
      <c r="PU378" s="186"/>
      <c r="PV378" s="186"/>
      <c r="PW378" s="186"/>
      <c r="PX378" s="187"/>
      <c r="PZ378" s="185" t="s">
        <v>176</v>
      </c>
      <c r="QA378" s="186"/>
      <c r="QB378" s="186"/>
      <c r="QC378" s="186"/>
      <c r="QD378" s="186"/>
      <c r="QE378" s="186"/>
      <c r="QF378" s="187"/>
      <c r="QH378" s="185" t="s">
        <v>176</v>
      </c>
      <c r="QI378" s="186"/>
      <c r="QJ378" s="186"/>
      <c r="QK378" s="186"/>
      <c r="QL378" s="186"/>
      <c r="QM378" s="186"/>
      <c r="QN378" s="187"/>
      <c r="QP378" s="185" t="s">
        <v>176</v>
      </c>
      <c r="QQ378" s="186"/>
      <c r="QR378" s="186"/>
      <c r="QS378" s="186"/>
      <c r="QT378" s="186"/>
      <c r="QU378" s="186"/>
      <c r="QV378" s="187"/>
      <c r="QX378" s="185" t="s">
        <v>176</v>
      </c>
      <c r="QY378" s="186"/>
      <c r="QZ378" s="186"/>
      <c r="RA378" s="186"/>
      <c r="RB378" s="186"/>
      <c r="RC378" s="186"/>
      <c r="RD378" s="187"/>
      <c r="RF378" s="185" t="s">
        <v>176</v>
      </c>
      <c r="RG378" s="186"/>
      <c r="RH378" s="186"/>
      <c r="RI378" s="186"/>
      <c r="RJ378" s="186"/>
      <c r="RK378" s="186"/>
      <c r="RL378" s="187"/>
      <c r="RN378" s="185" t="s">
        <v>176</v>
      </c>
      <c r="RO378" s="186"/>
      <c r="RP378" s="186"/>
      <c r="RQ378" s="186"/>
      <c r="RR378" s="186"/>
      <c r="RS378" s="186"/>
      <c r="RT378" s="187"/>
      <c r="RV378" s="185" t="s">
        <v>176</v>
      </c>
      <c r="RW378" s="186"/>
      <c r="RX378" s="186"/>
      <c r="RY378" s="186"/>
      <c r="RZ378" s="186"/>
      <c r="SA378" s="186"/>
      <c r="SB378" s="187"/>
      <c r="SD378" s="185" t="s">
        <v>176</v>
      </c>
      <c r="SE378" s="186"/>
      <c r="SF378" s="186"/>
      <c r="SG378" s="186"/>
      <c r="SH378" s="186"/>
      <c r="SI378" s="186"/>
      <c r="SJ378" s="187"/>
      <c r="SL378" s="185" t="s">
        <v>176</v>
      </c>
      <c r="SM378" s="186"/>
      <c r="SN378" s="186"/>
      <c r="SO378" s="186"/>
      <c r="SP378" s="186"/>
      <c r="SQ378" s="186"/>
      <c r="SR378" s="187"/>
      <c r="ST378" s="185" t="s">
        <v>176</v>
      </c>
      <c r="SU378" s="186"/>
      <c r="SV378" s="186"/>
      <c r="SW378" s="186"/>
      <c r="SX378" s="186"/>
      <c r="SY378" s="186"/>
      <c r="SZ378" s="187"/>
      <c r="TB378" s="185" t="s">
        <v>176</v>
      </c>
      <c r="TC378" s="186"/>
      <c r="TD378" s="186"/>
      <c r="TE378" s="186"/>
      <c r="TF378" s="186"/>
      <c r="TG378" s="186"/>
      <c r="TH378" s="187"/>
      <c r="TJ378" s="185" t="s">
        <v>176</v>
      </c>
      <c r="TK378" s="186"/>
      <c r="TL378" s="186"/>
      <c r="TM378" s="186"/>
      <c r="TN378" s="186"/>
      <c r="TO378" s="186"/>
      <c r="TP378" s="187"/>
      <c r="TR378" s="185" t="s">
        <v>176</v>
      </c>
      <c r="TS378" s="186"/>
      <c r="TT378" s="186"/>
      <c r="TU378" s="186"/>
      <c r="TV378" s="186"/>
      <c r="TW378" s="186"/>
      <c r="TX378" s="187"/>
      <c r="TZ378" s="185" t="s">
        <v>176</v>
      </c>
      <c r="UA378" s="186"/>
      <c r="UB378" s="186"/>
      <c r="UC378" s="186"/>
      <c r="UD378" s="186"/>
      <c r="UE378" s="186"/>
      <c r="UF378" s="187"/>
      <c r="UH378" s="185" t="s">
        <v>176</v>
      </c>
      <c r="UI378" s="186"/>
      <c r="UJ378" s="186"/>
      <c r="UK378" s="186"/>
      <c r="UL378" s="186"/>
      <c r="UM378" s="186"/>
      <c r="UN378" s="187"/>
      <c r="UP378" s="185" t="s">
        <v>176</v>
      </c>
      <c r="UQ378" s="186"/>
      <c r="UR378" s="186"/>
      <c r="US378" s="186"/>
      <c r="UT378" s="186"/>
      <c r="UU378" s="186"/>
      <c r="UV378" s="187"/>
      <c r="UX378" s="185" t="s">
        <v>176</v>
      </c>
      <c r="UY378" s="186"/>
      <c r="UZ378" s="186"/>
      <c r="VA378" s="186"/>
      <c r="VB378" s="186"/>
      <c r="VC378" s="186"/>
      <c r="VD378" s="187"/>
      <c r="VF378" s="185" t="s">
        <v>176</v>
      </c>
      <c r="VG378" s="186"/>
      <c r="VH378" s="186"/>
      <c r="VI378" s="186"/>
      <c r="VJ378" s="186"/>
      <c r="VK378" s="186"/>
      <c r="VL378" s="187"/>
      <c r="VN378" s="185" t="s">
        <v>176</v>
      </c>
      <c r="VO378" s="186"/>
      <c r="VP378" s="186"/>
      <c r="VQ378" s="186"/>
      <c r="VR378" s="186"/>
      <c r="VS378" s="186"/>
      <c r="VT378" s="187"/>
      <c r="VV378" s="185" t="s">
        <v>176</v>
      </c>
      <c r="VW378" s="186"/>
      <c r="VX378" s="186"/>
      <c r="VY378" s="186"/>
      <c r="VZ378" s="186"/>
      <c r="WA378" s="186"/>
      <c r="WB378" s="187"/>
      <c r="WD378" s="185" t="s">
        <v>176</v>
      </c>
      <c r="WE378" s="186"/>
      <c r="WF378" s="186"/>
      <c r="WG378" s="186"/>
      <c r="WH378" s="186"/>
      <c r="WI378" s="186"/>
      <c r="WJ378" s="187"/>
      <c r="WL378" s="185" t="s">
        <v>176</v>
      </c>
      <c r="WM378" s="186"/>
      <c r="WN378" s="186"/>
      <c r="WO378" s="186"/>
      <c r="WP378" s="186"/>
      <c r="WQ378" s="186"/>
      <c r="WR378" s="187"/>
      <c r="WT378" s="185" t="s">
        <v>176</v>
      </c>
      <c r="WU378" s="186"/>
      <c r="WV378" s="186"/>
      <c r="WW378" s="186"/>
      <c r="WX378" s="186"/>
      <c r="WY378" s="186"/>
      <c r="WZ378" s="187"/>
      <c r="XB378" s="185" t="s">
        <v>176</v>
      </c>
      <c r="XC378" s="186"/>
      <c r="XD378" s="186"/>
      <c r="XE378" s="186"/>
      <c r="XF378" s="186"/>
      <c r="XG378" s="186"/>
      <c r="XH378" s="187"/>
      <c r="XJ378" s="185" t="s">
        <v>176</v>
      </c>
      <c r="XK378" s="186"/>
      <c r="XL378" s="186"/>
      <c r="XM378" s="186"/>
      <c r="XN378" s="186"/>
      <c r="XO378" s="186"/>
      <c r="XP378" s="187"/>
      <c r="XR378" s="185" t="s">
        <v>176</v>
      </c>
      <c r="XS378" s="186"/>
      <c r="XT378" s="186"/>
      <c r="XU378" s="186"/>
      <c r="XV378" s="186"/>
      <c r="XW378" s="186"/>
      <c r="XX378" s="187"/>
      <c r="XZ378" s="185" t="s">
        <v>176</v>
      </c>
      <c r="YA378" s="186"/>
      <c r="YB378" s="186"/>
      <c r="YC378" s="186"/>
      <c r="YD378" s="186"/>
      <c r="YE378" s="186"/>
      <c r="YF378" s="187"/>
      <c r="YH378" s="185" t="s">
        <v>176</v>
      </c>
      <c r="YI378" s="186"/>
      <c r="YJ378" s="186"/>
      <c r="YK378" s="186"/>
      <c r="YL378" s="186"/>
      <c r="YM378" s="186"/>
      <c r="YN378" s="187"/>
      <c r="YP378" s="185" t="s">
        <v>176</v>
      </c>
      <c r="YQ378" s="186"/>
      <c r="YR378" s="186"/>
      <c r="YS378" s="186"/>
      <c r="YT378" s="186"/>
      <c r="YU378" s="186"/>
      <c r="YV378" s="187"/>
      <c r="YX378" s="185" t="s">
        <v>176</v>
      </c>
      <c r="YY378" s="186"/>
      <c r="YZ378" s="186"/>
      <c r="ZA378" s="186"/>
      <c r="ZB378" s="186"/>
      <c r="ZC378" s="186"/>
      <c r="ZD378" s="187"/>
      <c r="ZF378" s="185" t="s">
        <v>176</v>
      </c>
      <c r="ZG378" s="186"/>
      <c r="ZH378" s="186"/>
      <c r="ZI378" s="186"/>
      <c r="ZJ378" s="186"/>
      <c r="ZK378" s="186"/>
      <c r="ZL378" s="187"/>
      <c r="ZN378" s="185" t="s">
        <v>176</v>
      </c>
      <c r="ZO378" s="186"/>
      <c r="ZP378" s="186"/>
      <c r="ZQ378" s="186"/>
      <c r="ZR378" s="186"/>
      <c r="ZS378" s="186"/>
      <c r="ZT378" s="187"/>
      <c r="ZV378" s="185" t="s">
        <v>176</v>
      </c>
      <c r="ZW378" s="186"/>
      <c r="ZX378" s="186"/>
      <c r="ZY378" s="186"/>
      <c r="ZZ378" s="186"/>
      <c r="AAA378" s="186"/>
      <c r="AAB378" s="187"/>
      <c r="AAD378" s="185" t="s">
        <v>176</v>
      </c>
      <c r="AAE378" s="186"/>
      <c r="AAF378" s="186"/>
      <c r="AAG378" s="186"/>
      <c r="AAH378" s="186"/>
      <c r="AAI378" s="186"/>
      <c r="AAJ378" s="187"/>
      <c r="AAL378" s="185" t="s">
        <v>176</v>
      </c>
      <c r="AAM378" s="186"/>
      <c r="AAN378" s="186"/>
      <c r="AAO378" s="186"/>
      <c r="AAP378" s="186"/>
      <c r="AAQ378" s="186"/>
      <c r="AAR378" s="187"/>
      <c r="AAT378" s="185" t="s">
        <v>176</v>
      </c>
      <c r="AAU378" s="186"/>
      <c r="AAV378" s="186"/>
      <c r="AAW378" s="186"/>
      <c r="AAX378" s="186"/>
      <c r="AAY378" s="186"/>
      <c r="AAZ378" s="187"/>
      <c r="ABB378" s="185" t="s">
        <v>176</v>
      </c>
      <c r="ABC378" s="186"/>
      <c r="ABD378" s="186"/>
      <c r="ABE378" s="186"/>
      <c r="ABF378" s="186"/>
      <c r="ABG378" s="186"/>
      <c r="ABH378" s="187"/>
      <c r="ABJ378" s="185" t="s">
        <v>176</v>
      </c>
      <c r="ABK378" s="186"/>
      <c r="ABL378" s="186"/>
      <c r="ABM378" s="186"/>
      <c r="ABN378" s="186"/>
      <c r="ABO378" s="186"/>
      <c r="ABP378" s="187"/>
      <c r="ABR378" s="185" t="s">
        <v>176</v>
      </c>
      <c r="ABS378" s="186"/>
      <c r="ABT378" s="186"/>
      <c r="ABU378" s="186"/>
      <c r="ABV378" s="186"/>
      <c r="ABW378" s="186"/>
      <c r="ABX378" s="187"/>
      <c r="ABZ378" s="185" t="s">
        <v>176</v>
      </c>
      <c r="ACA378" s="186"/>
      <c r="ACB378" s="186"/>
      <c r="ACC378" s="186"/>
      <c r="ACD378" s="186"/>
      <c r="ACE378" s="186"/>
      <c r="ACF378" s="187"/>
      <c r="ACH378" s="185" t="s">
        <v>176</v>
      </c>
      <c r="ACI378" s="186"/>
      <c r="ACJ378" s="186"/>
      <c r="ACK378" s="186"/>
      <c r="ACL378" s="186"/>
      <c r="ACM378" s="186"/>
      <c r="ACN378" s="187"/>
      <c r="ACP378" s="185" t="s">
        <v>176</v>
      </c>
      <c r="ACQ378" s="186"/>
      <c r="ACR378" s="186"/>
      <c r="ACS378" s="186"/>
      <c r="ACT378" s="186"/>
      <c r="ACU378" s="186"/>
      <c r="ACV378" s="187"/>
      <c r="ACX378" s="185" t="s">
        <v>176</v>
      </c>
      <c r="ACY378" s="186"/>
      <c r="ACZ378" s="186"/>
      <c r="ADA378" s="186"/>
      <c r="ADB378" s="186"/>
      <c r="ADC378" s="186"/>
      <c r="ADD378" s="187"/>
      <c r="ADF378" s="185" t="s">
        <v>176</v>
      </c>
      <c r="ADG378" s="186"/>
      <c r="ADH378" s="186"/>
      <c r="ADI378" s="186"/>
      <c r="ADJ378" s="186"/>
      <c r="ADK378" s="186"/>
      <c r="ADL378" s="187"/>
      <c r="ADN378" s="185" t="s">
        <v>176</v>
      </c>
      <c r="ADO378" s="186"/>
      <c r="ADP378" s="186"/>
      <c r="ADQ378" s="186"/>
      <c r="ADR378" s="186"/>
      <c r="ADS378" s="186"/>
      <c r="ADT378" s="187"/>
    </row>
    <row r="379" spans="1:800" ht="27" customHeight="1" outlineLevel="1" x14ac:dyDescent="0.25"/>
    <row r="380" spans="1:800" ht="72.75" outlineLevel="1" x14ac:dyDescent="0.25">
      <c r="B380" s="31" t="s">
        <v>158</v>
      </c>
      <c r="C380" s="31" t="s">
        <v>159</v>
      </c>
      <c r="D380" s="31" t="s">
        <v>161</v>
      </c>
      <c r="E380" s="31" t="s">
        <v>174</v>
      </c>
      <c r="J380" s="31" t="s">
        <v>158</v>
      </c>
      <c r="K380" s="31" t="s">
        <v>159</v>
      </c>
      <c r="L380" s="31" t="s">
        <v>161</v>
      </c>
      <c r="M380" s="31" t="s">
        <v>174</v>
      </c>
      <c r="R380" s="31" t="s">
        <v>158</v>
      </c>
      <c r="S380" s="31" t="s">
        <v>159</v>
      </c>
      <c r="T380" s="31" t="s">
        <v>161</v>
      </c>
      <c r="U380" s="31" t="s">
        <v>174</v>
      </c>
      <c r="Z380" s="31" t="s">
        <v>158</v>
      </c>
      <c r="AA380" s="31" t="s">
        <v>159</v>
      </c>
      <c r="AB380" s="31" t="s">
        <v>161</v>
      </c>
      <c r="AC380" s="31" t="s">
        <v>174</v>
      </c>
      <c r="AH380" s="31" t="s">
        <v>158</v>
      </c>
      <c r="AI380" s="31" t="s">
        <v>159</v>
      </c>
      <c r="AJ380" s="31" t="s">
        <v>161</v>
      </c>
      <c r="AK380" s="31" t="s">
        <v>174</v>
      </c>
      <c r="AP380" s="31" t="s">
        <v>158</v>
      </c>
      <c r="AQ380" s="31" t="s">
        <v>159</v>
      </c>
      <c r="AR380" s="31" t="s">
        <v>161</v>
      </c>
      <c r="AS380" s="31" t="s">
        <v>174</v>
      </c>
      <c r="AX380" s="31" t="s">
        <v>158</v>
      </c>
      <c r="AY380" s="31" t="s">
        <v>159</v>
      </c>
      <c r="AZ380" s="31" t="s">
        <v>161</v>
      </c>
      <c r="BA380" s="31" t="s">
        <v>174</v>
      </c>
      <c r="BF380" s="31" t="s">
        <v>158</v>
      </c>
      <c r="BG380" s="31" t="s">
        <v>159</v>
      </c>
      <c r="BH380" s="31" t="s">
        <v>161</v>
      </c>
      <c r="BI380" s="31" t="s">
        <v>174</v>
      </c>
      <c r="BN380" s="31" t="s">
        <v>158</v>
      </c>
      <c r="BO380" s="31" t="s">
        <v>159</v>
      </c>
      <c r="BP380" s="31" t="s">
        <v>161</v>
      </c>
      <c r="BQ380" s="31" t="s">
        <v>174</v>
      </c>
      <c r="BV380" s="31" t="s">
        <v>158</v>
      </c>
      <c r="BW380" s="31" t="s">
        <v>159</v>
      </c>
      <c r="BX380" s="31" t="s">
        <v>161</v>
      </c>
      <c r="BY380" s="31" t="s">
        <v>174</v>
      </c>
      <c r="CD380" s="31" t="s">
        <v>158</v>
      </c>
      <c r="CE380" s="31" t="s">
        <v>159</v>
      </c>
      <c r="CF380" s="31" t="s">
        <v>161</v>
      </c>
      <c r="CG380" s="31" t="s">
        <v>174</v>
      </c>
      <c r="CL380" s="31" t="s">
        <v>158</v>
      </c>
      <c r="CM380" s="31" t="s">
        <v>159</v>
      </c>
      <c r="CN380" s="31" t="s">
        <v>161</v>
      </c>
      <c r="CO380" s="31" t="s">
        <v>174</v>
      </c>
      <c r="CT380" s="31" t="s">
        <v>158</v>
      </c>
      <c r="CU380" s="31" t="s">
        <v>159</v>
      </c>
      <c r="CV380" s="31" t="s">
        <v>161</v>
      </c>
      <c r="CW380" s="31" t="s">
        <v>174</v>
      </c>
      <c r="DB380" s="31" t="s">
        <v>158</v>
      </c>
      <c r="DC380" s="31" t="s">
        <v>159</v>
      </c>
      <c r="DD380" s="31" t="s">
        <v>161</v>
      </c>
      <c r="DE380" s="31" t="s">
        <v>174</v>
      </c>
      <c r="DJ380" s="31" t="s">
        <v>158</v>
      </c>
      <c r="DK380" s="31" t="s">
        <v>159</v>
      </c>
      <c r="DL380" s="31" t="s">
        <v>161</v>
      </c>
      <c r="DM380" s="31" t="s">
        <v>174</v>
      </c>
      <c r="DR380" s="31" t="s">
        <v>158</v>
      </c>
      <c r="DS380" s="31" t="s">
        <v>159</v>
      </c>
      <c r="DT380" s="31" t="s">
        <v>161</v>
      </c>
      <c r="DU380" s="31" t="s">
        <v>174</v>
      </c>
      <c r="DZ380" s="31" t="s">
        <v>158</v>
      </c>
      <c r="EA380" s="31" t="s">
        <v>159</v>
      </c>
      <c r="EB380" s="31" t="s">
        <v>161</v>
      </c>
      <c r="EC380" s="31" t="s">
        <v>174</v>
      </c>
      <c r="EH380" s="31" t="s">
        <v>158</v>
      </c>
      <c r="EI380" s="31" t="s">
        <v>159</v>
      </c>
      <c r="EJ380" s="31" t="s">
        <v>161</v>
      </c>
      <c r="EK380" s="31" t="s">
        <v>174</v>
      </c>
      <c r="EP380" s="31" t="s">
        <v>158</v>
      </c>
      <c r="EQ380" s="31" t="s">
        <v>159</v>
      </c>
      <c r="ER380" s="31" t="s">
        <v>161</v>
      </c>
      <c r="ES380" s="31" t="s">
        <v>174</v>
      </c>
      <c r="EX380" s="31" t="s">
        <v>158</v>
      </c>
      <c r="EY380" s="31" t="s">
        <v>159</v>
      </c>
      <c r="EZ380" s="31" t="s">
        <v>161</v>
      </c>
      <c r="FA380" s="31" t="s">
        <v>174</v>
      </c>
      <c r="FF380" s="31" t="s">
        <v>158</v>
      </c>
      <c r="FG380" s="31" t="s">
        <v>159</v>
      </c>
      <c r="FH380" s="31" t="s">
        <v>161</v>
      </c>
      <c r="FI380" s="31" t="s">
        <v>174</v>
      </c>
      <c r="FN380" s="31" t="s">
        <v>158</v>
      </c>
      <c r="FO380" s="31" t="s">
        <v>159</v>
      </c>
      <c r="FP380" s="31" t="s">
        <v>161</v>
      </c>
      <c r="FQ380" s="31" t="s">
        <v>174</v>
      </c>
      <c r="FV380" s="31" t="s">
        <v>158</v>
      </c>
      <c r="FW380" s="31" t="s">
        <v>159</v>
      </c>
      <c r="FX380" s="31" t="s">
        <v>161</v>
      </c>
      <c r="FY380" s="31" t="s">
        <v>174</v>
      </c>
      <c r="GD380" s="31" t="s">
        <v>158</v>
      </c>
      <c r="GE380" s="31" t="s">
        <v>159</v>
      </c>
      <c r="GF380" s="31" t="s">
        <v>161</v>
      </c>
      <c r="GG380" s="31" t="s">
        <v>174</v>
      </c>
      <c r="GL380" s="31" t="s">
        <v>158</v>
      </c>
      <c r="GM380" s="31" t="s">
        <v>159</v>
      </c>
      <c r="GN380" s="31" t="s">
        <v>161</v>
      </c>
      <c r="GO380" s="31" t="s">
        <v>174</v>
      </c>
      <c r="GT380" s="31" t="s">
        <v>158</v>
      </c>
      <c r="GU380" s="31" t="s">
        <v>159</v>
      </c>
      <c r="GV380" s="31" t="s">
        <v>161</v>
      </c>
      <c r="GW380" s="31" t="s">
        <v>174</v>
      </c>
      <c r="HB380" s="31" t="s">
        <v>158</v>
      </c>
      <c r="HC380" s="31" t="s">
        <v>159</v>
      </c>
      <c r="HD380" s="31" t="s">
        <v>161</v>
      </c>
      <c r="HE380" s="31" t="s">
        <v>174</v>
      </c>
      <c r="HJ380" s="31" t="s">
        <v>158</v>
      </c>
      <c r="HK380" s="31" t="s">
        <v>159</v>
      </c>
      <c r="HL380" s="31" t="s">
        <v>161</v>
      </c>
      <c r="HM380" s="31" t="s">
        <v>174</v>
      </c>
      <c r="HR380" s="31" t="s">
        <v>158</v>
      </c>
      <c r="HS380" s="31" t="s">
        <v>159</v>
      </c>
      <c r="HT380" s="31" t="s">
        <v>161</v>
      </c>
      <c r="HU380" s="31" t="s">
        <v>174</v>
      </c>
      <c r="HZ380" s="31" t="s">
        <v>158</v>
      </c>
      <c r="IA380" s="31" t="s">
        <v>159</v>
      </c>
      <c r="IB380" s="31" t="s">
        <v>161</v>
      </c>
      <c r="IC380" s="31" t="s">
        <v>174</v>
      </c>
      <c r="IH380" s="31" t="s">
        <v>158</v>
      </c>
      <c r="II380" s="31" t="s">
        <v>159</v>
      </c>
      <c r="IJ380" s="31" t="s">
        <v>161</v>
      </c>
      <c r="IK380" s="31" t="s">
        <v>174</v>
      </c>
      <c r="IP380" s="31" t="s">
        <v>158</v>
      </c>
      <c r="IQ380" s="31" t="s">
        <v>159</v>
      </c>
      <c r="IR380" s="31" t="s">
        <v>161</v>
      </c>
      <c r="IS380" s="31" t="s">
        <v>174</v>
      </c>
      <c r="IX380" s="31" t="s">
        <v>158</v>
      </c>
      <c r="IY380" s="31" t="s">
        <v>159</v>
      </c>
      <c r="IZ380" s="31" t="s">
        <v>161</v>
      </c>
      <c r="JA380" s="31" t="s">
        <v>174</v>
      </c>
      <c r="JF380" s="31" t="s">
        <v>158</v>
      </c>
      <c r="JG380" s="31" t="s">
        <v>159</v>
      </c>
      <c r="JH380" s="31" t="s">
        <v>161</v>
      </c>
      <c r="JI380" s="31" t="s">
        <v>174</v>
      </c>
      <c r="JN380" s="31" t="s">
        <v>158</v>
      </c>
      <c r="JO380" s="31" t="s">
        <v>159</v>
      </c>
      <c r="JP380" s="31" t="s">
        <v>161</v>
      </c>
      <c r="JQ380" s="31" t="s">
        <v>174</v>
      </c>
      <c r="JV380" s="31" t="s">
        <v>158</v>
      </c>
      <c r="JW380" s="31" t="s">
        <v>159</v>
      </c>
      <c r="JX380" s="31" t="s">
        <v>161</v>
      </c>
      <c r="JY380" s="31" t="s">
        <v>174</v>
      </c>
      <c r="KD380" s="31" t="s">
        <v>158</v>
      </c>
      <c r="KE380" s="31" t="s">
        <v>159</v>
      </c>
      <c r="KF380" s="31" t="s">
        <v>161</v>
      </c>
      <c r="KG380" s="31" t="s">
        <v>174</v>
      </c>
      <c r="KL380" s="31" t="s">
        <v>158</v>
      </c>
      <c r="KM380" s="31" t="s">
        <v>159</v>
      </c>
      <c r="KN380" s="31" t="s">
        <v>161</v>
      </c>
      <c r="KO380" s="31" t="s">
        <v>174</v>
      </c>
      <c r="KT380" s="31" t="s">
        <v>158</v>
      </c>
      <c r="KU380" s="31" t="s">
        <v>159</v>
      </c>
      <c r="KV380" s="31" t="s">
        <v>161</v>
      </c>
      <c r="KW380" s="31" t="s">
        <v>174</v>
      </c>
      <c r="LB380" s="31" t="s">
        <v>158</v>
      </c>
      <c r="LC380" s="31" t="s">
        <v>159</v>
      </c>
      <c r="LD380" s="31" t="s">
        <v>161</v>
      </c>
      <c r="LE380" s="31" t="s">
        <v>174</v>
      </c>
      <c r="LJ380" s="31" t="s">
        <v>158</v>
      </c>
      <c r="LK380" s="31" t="s">
        <v>159</v>
      </c>
      <c r="LL380" s="31" t="s">
        <v>161</v>
      </c>
      <c r="LM380" s="31" t="s">
        <v>174</v>
      </c>
      <c r="LR380" s="31" t="s">
        <v>158</v>
      </c>
      <c r="LS380" s="31" t="s">
        <v>159</v>
      </c>
      <c r="LT380" s="31" t="s">
        <v>161</v>
      </c>
      <c r="LU380" s="31" t="s">
        <v>174</v>
      </c>
      <c r="LZ380" s="31" t="s">
        <v>158</v>
      </c>
      <c r="MA380" s="31" t="s">
        <v>159</v>
      </c>
      <c r="MB380" s="31" t="s">
        <v>161</v>
      </c>
      <c r="MC380" s="31" t="s">
        <v>174</v>
      </c>
      <c r="MH380" s="31" t="s">
        <v>158</v>
      </c>
      <c r="MI380" s="31" t="s">
        <v>159</v>
      </c>
      <c r="MJ380" s="31" t="s">
        <v>161</v>
      </c>
      <c r="MK380" s="31" t="s">
        <v>174</v>
      </c>
      <c r="MP380" s="31" t="s">
        <v>158</v>
      </c>
      <c r="MQ380" s="31" t="s">
        <v>159</v>
      </c>
      <c r="MR380" s="31" t="s">
        <v>161</v>
      </c>
      <c r="MS380" s="31" t="s">
        <v>174</v>
      </c>
      <c r="MX380" s="31" t="s">
        <v>158</v>
      </c>
      <c r="MY380" s="31" t="s">
        <v>159</v>
      </c>
      <c r="MZ380" s="31" t="s">
        <v>161</v>
      </c>
      <c r="NA380" s="31" t="s">
        <v>174</v>
      </c>
      <c r="NF380" s="31" t="s">
        <v>158</v>
      </c>
      <c r="NG380" s="31" t="s">
        <v>159</v>
      </c>
      <c r="NH380" s="31" t="s">
        <v>161</v>
      </c>
      <c r="NI380" s="31" t="s">
        <v>174</v>
      </c>
      <c r="NN380" s="31" t="s">
        <v>158</v>
      </c>
      <c r="NO380" s="31" t="s">
        <v>159</v>
      </c>
      <c r="NP380" s="31" t="s">
        <v>161</v>
      </c>
      <c r="NQ380" s="31" t="s">
        <v>174</v>
      </c>
      <c r="NV380" s="31" t="s">
        <v>158</v>
      </c>
      <c r="NW380" s="31" t="s">
        <v>159</v>
      </c>
      <c r="NX380" s="31" t="s">
        <v>161</v>
      </c>
      <c r="NY380" s="31" t="s">
        <v>174</v>
      </c>
      <c r="OD380" s="31" t="s">
        <v>158</v>
      </c>
      <c r="OE380" s="31" t="s">
        <v>159</v>
      </c>
      <c r="OF380" s="31" t="s">
        <v>161</v>
      </c>
      <c r="OG380" s="31" t="s">
        <v>174</v>
      </c>
      <c r="OL380" s="31" t="s">
        <v>158</v>
      </c>
      <c r="OM380" s="31" t="s">
        <v>159</v>
      </c>
      <c r="ON380" s="31" t="s">
        <v>161</v>
      </c>
      <c r="OO380" s="31" t="s">
        <v>174</v>
      </c>
      <c r="OT380" s="31" t="s">
        <v>158</v>
      </c>
      <c r="OU380" s="31" t="s">
        <v>159</v>
      </c>
      <c r="OV380" s="31" t="s">
        <v>161</v>
      </c>
      <c r="OW380" s="31" t="s">
        <v>174</v>
      </c>
      <c r="PB380" s="31" t="s">
        <v>158</v>
      </c>
      <c r="PC380" s="31" t="s">
        <v>159</v>
      </c>
      <c r="PD380" s="31" t="s">
        <v>161</v>
      </c>
      <c r="PE380" s="31" t="s">
        <v>174</v>
      </c>
      <c r="PJ380" s="31" t="s">
        <v>158</v>
      </c>
      <c r="PK380" s="31" t="s">
        <v>159</v>
      </c>
      <c r="PL380" s="31" t="s">
        <v>161</v>
      </c>
      <c r="PM380" s="31" t="s">
        <v>174</v>
      </c>
      <c r="PR380" s="31" t="s">
        <v>158</v>
      </c>
      <c r="PS380" s="31" t="s">
        <v>159</v>
      </c>
      <c r="PT380" s="31" t="s">
        <v>161</v>
      </c>
      <c r="PU380" s="31" t="s">
        <v>174</v>
      </c>
      <c r="PZ380" s="31" t="s">
        <v>158</v>
      </c>
      <c r="QA380" s="31" t="s">
        <v>159</v>
      </c>
      <c r="QB380" s="31" t="s">
        <v>161</v>
      </c>
      <c r="QC380" s="31" t="s">
        <v>174</v>
      </c>
      <c r="QH380" s="31" t="s">
        <v>158</v>
      </c>
      <c r="QI380" s="31" t="s">
        <v>159</v>
      </c>
      <c r="QJ380" s="31" t="s">
        <v>161</v>
      </c>
      <c r="QK380" s="31" t="s">
        <v>174</v>
      </c>
      <c r="QP380" s="31" t="s">
        <v>158</v>
      </c>
      <c r="QQ380" s="31" t="s">
        <v>159</v>
      </c>
      <c r="QR380" s="31" t="s">
        <v>161</v>
      </c>
      <c r="QS380" s="31" t="s">
        <v>174</v>
      </c>
      <c r="QX380" s="31" t="s">
        <v>158</v>
      </c>
      <c r="QY380" s="31" t="s">
        <v>159</v>
      </c>
      <c r="QZ380" s="31" t="s">
        <v>161</v>
      </c>
      <c r="RA380" s="31" t="s">
        <v>174</v>
      </c>
      <c r="RF380" s="31" t="s">
        <v>158</v>
      </c>
      <c r="RG380" s="31" t="s">
        <v>159</v>
      </c>
      <c r="RH380" s="31" t="s">
        <v>161</v>
      </c>
      <c r="RI380" s="31" t="s">
        <v>174</v>
      </c>
      <c r="RN380" s="31" t="s">
        <v>158</v>
      </c>
      <c r="RO380" s="31" t="s">
        <v>159</v>
      </c>
      <c r="RP380" s="31" t="s">
        <v>161</v>
      </c>
      <c r="RQ380" s="31" t="s">
        <v>174</v>
      </c>
      <c r="RV380" s="31" t="s">
        <v>158</v>
      </c>
      <c r="RW380" s="31" t="s">
        <v>159</v>
      </c>
      <c r="RX380" s="31" t="s">
        <v>161</v>
      </c>
      <c r="RY380" s="31" t="s">
        <v>174</v>
      </c>
      <c r="SD380" s="31" t="s">
        <v>158</v>
      </c>
      <c r="SE380" s="31" t="s">
        <v>159</v>
      </c>
      <c r="SF380" s="31" t="s">
        <v>161</v>
      </c>
      <c r="SG380" s="31" t="s">
        <v>174</v>
      </c>
      <c r="SL380" s="31" t="s">
        <v>158</v>
      </c>
      <c r="SM380" s="31" t="s">
        <v>159</v>
      </c>
      <c r="SN380" s="31" t="s">
        <v>161</v>
      </c>
      <c r="SO380" s="31" t="s">
        <v>174</v>
      </c>
      <c r="ST380" s="31" t="s">
        <v>158</v>
      </c>
      <c r="SU380" s="31" t="s">
        <v>159</v>
      </c>
      <c r="SV380" s="31" t="s">
        <v>161</v>
      </c>
      <c r="SW380" s="31" t="s">
        <v>174</v>
      </c>
      <c r="TB380" s="31" t="s">
        <v>158</v>
      </c>
      <c r="TC380" s="31" t="s">
        <v>159</v>
      </c>
      <c r="TD380" s="31" t="s">
        <v>161</v>
      </c>
      <c r="TE380" s="31" t="s">
        <v>174</v>
      </c>
      <c r="TJ380" s="31" t="s">
        <v>158</v>
      </c>
      <c r="TK380" s="31" t="s">
        <v>159</v>
      </c>
      <c r="TL380" s="31" t="s">
        <v>161</v>
      </c>
      <c r="TM380" s="31" t="s">
        <v>174</v>
      </c>
      <c r="TR380" s="31" t="s">
        <v>158</v>
      </c>
      <c r="TS380" s="31" t="s">
        <v>159</v>
      </c>
      <c r="TT380" s="31" t="s">
        <v>161</v>
      </c>
      <c r="TU380" s="31" t="s">
        <v>174</v>
      </c>
      <c r="TZ380" s="31" t="s">
        <v>158</v>
      </c>
      <c r="UA380" s="31" t="s">
        <v>159</v>
      </c>
      <c r="UB380" s="31" t="s">
        <v>161</v>
      </c>
      <c r="UC380" s="31" t="s">
        <v>174</v>
      </c>
      <c r="UH380" s="31" t="s">
        <v>158</v>
      </c>
      <c r="UI380" s="31" t="s">
        <v>159</v>
      </c>
      <c r="UJ380" s="31" t="s">
        <v>161</v>
      </c>
      <c r="UK380" s="31" t="s">
        <v>174</v>
      </c>
      <c r="UP380" s="31" t="s">
        <v>158</v>
      </c>
      <c r="UQ380" s="31" t="s">
        <v>159</v>
      </c>
      <c r="UR380" s="31" t="s">
        <v>161</v>
      </c>
      <c r="US380" s="31" t="s">
        <v>174</v>
      </c>
      <c r="UX380" s="31" t="s">
        <v>158</v>
      </c>
      <c r="UY380" s="31" t="s">
        <v>159</v>
      </c>
      <c r="UZ380" s="31" t="s">
        <v>161</v>
      </c>
      <c r="VA380" s="31" t="s">
        <v>174</v>
      </c>
      <c r="VF380" s="31" t="s">
        <v>158</v>
      </c>
      <c r="VG380" s="31" t="s">
        <v>159</v>
      </c>
      <c r="VH380" s="31" t="s">
        <v>161</v>
      </c>
      <c r="VI380" s="31" t="s">
        <v>174</v>
      </c>
      <c r="VN380" s="31" t="s">
        <v>158</v>
      </c>
      <c r="VO380" s="31" t="s">
        <v>159</v>
      </c>
      <c r="VP380" s="31" t="s">
        <v>161</v>
      </c>
      <c r="VQ380" s="31" t="s">
        <v>174</v>
      </c>
      <c r="VV380" s="31" t="s">
        <v>158</v>
      </c>
      <c r="VW380" s="31" t="s">
        <v>159</v>
      </c>
      <c r="VX380" s="31" t="s">
        <v>161</v>
      </c>
      <c r="VY380" s="31" t="s">
        <v>174</v>
      </c>
      <c r="WD380" s="31" t="s">
        <v>158</v>
      </c>
      <c r="WE380" s="31" t="s">
        <v>159</v>
      </c>
      <c r="WF380" s="31" t="s">
        <v>161</v>
      </c>
      <c r="WG380" s="31" t="s">
        <v>174</v>
      </c>
      <c r="WL380" s="31" t="s">
        <v>158</v>
      </c>
      <c r="WM380" s="31" t="s">
        <v>159</v>
      </c>
      <c r="WN380" s="31" t="s">
        <v>161</v>
      </c>
      <c r="WO380" s="31" t="s">
        <v>174</v>
      </c>
      <c r="WT380" s="31" t="s">
        <v>158</v>
      </c>
      <c r="WU380" s="31" t="s">
        <v>159</v>
      </c>
      <c r="WV380" s="31" t="s">
        <v>161</v>
      </c>
      <c r="WW380" s="31" t="s">
        <v>174</v>
      </c>
      <c r="XB380" s="31" t="s">
        <v>158</v>
      </c>
      <c r="XC380" s="31" t="s">
        <v>159</v>
      </c>
      <c r="XD380" s="31" t="s">
        <v>161</v>
      </c>
      <c r="XE380" s="31" t="s">
        <v>174</v>
      </c>
      <c r="XJ380" s="31" t="s">
        <v>158</v>
      </c>
      <c r="XK380" s="31" t="s">
        <v>159</v>
      </c>
      <c r="XL380" s="31" t="s">
        <v>161</v>
      </c>
      <c r="XM380" s="31" t="s">
        <v>174</v>
      </c>
      <c r="XR380" s="31" t="s">
        <v>158</v>
      </c>
      <c r="XS380" s="31" t="s">
        <v>159</v>
      </c>
      <c r="XT380" s="31" t="s">
        <v>161</v>
      </c>
      <c r="XU380" s="31" t="s">
        <v>174</v>
      </c>
      <c r="XZ380" s="31" t="s">
        <v>158</v>
      </c>
      <c r="YA380" s="31" t="s">
        <v>159</v>
      </c>
      <c r="YB380" s="31" t="s">
        <v>161</v>
      </c>
      <c r="YC380" s="31" t="s">
        <v>174</v>
      </c>
      <c r="YH380" s="31" t="s">
        <v>158</v>
      </c>
      <c r="YI380" s="31" t="s">
        <v>159</v>
      </c>
      <c r="YJ380" s="31" t="s">
        <v>161</v>
      </c>
      <c r="YK380" s="31" t="s">
        <v>174</v>
      </c>
      <c r="YP380" s="31" t="s">
        <v>158</v>
      </c>
      <c r="YQ380" s="31" t="s">
        <v>159</v>
      </c>
      <c r="YR380" s="31" t="s">
        <v>161</v>
      </c>
      <c r="YS380" s="31" t="s">
        <v>174</v>
      </c>
      <c r="YX380" s="31" t="s">
        <v>158</v>
      </c>
      <c r="YY380" s="31" t="s">
        <v>159</v>
      </c>
      <c r="YZ380" s="31" t="s">
        <v>161</v>
      </c>
      <c r="ZA380" s="31" t="s">
        <v>174</v>
      </c>
      <c r="ZF380" s="31" t="s">
        <v>158</v>
      </c>
      <c r="ZG380" s="31" t="s">
        <v>159</v>
      </c>
      <c r="ZH380" s="31" t="s">
        <v>161</v>
      </c>
      <c r="ZI380" s="31" t="s">
        <v>174</v>
      </c>
      <c r="ZN380" s="31" t="s">
        <v>158</v>
      </c>
      <c r="ZO380" s="31" t="s">
        <v>159</v>
      </c>
      <c r="ZP380" s="31" t="s">
        <v>161</v>
      </c>
      <c r="ZQ380" s="31" t="s">
        <v>174</v>
      </c>
      <c r="ZV380" s="31" t="s">
        <v>158</v>
      </c>
      <c r="ZW380" s="31" t="s">
        <v>159</v>
      </c>
      <c r="ZX380" s="31" t="s">
        <v>161</v>
      </c>
      <c r="ZY380" s="31" t="s">
        <v>174</v>
      </c>
      <c r="AAD380" s="31" t="s">
        <v>158</v>
      </c>
      <c r="AAE380" s="31" t="s">
        <v>159</v>
      </c>
      <c r="AAF380" s="31" t="s">
        <v>161</v>
      </c>
      <c r="AAG380" s="31" t="s">
        <v>174</v>
      </c>
      <c r="AAL380" s="31" t="s">
        <v>158</v>
      </c>
      <c r="AAM380" s="31" t="s">
        <v>159</v>
      </c>
      <c r="AAN380" s="31" t="s">
        <v>161</v>
      </c>
      <c r="AAO380" s="31" t="s">
        <v>174</v>
      </c>
      <c r="AAT380" s="31" t="s">
        <v>158</v>
      </c>
      <c r="AAU380" s="31" t="s">
        <v>159</v>
      </c>
      <c r="AAV380" s="31" t="s">
        <v>161</v>
      </c>
      <c r="AAW380" s="31" t="s">
        <v>174</v>
      </c>
      <c r="ABB380" s="31" t="s">
        <v>158</v>
      </c>
      <c r="ABC380" s="31" t="s">
        <v>159</v>
      </c>
      <c r="ABD380" s="31" t="s">
        <v>161</v>
      </c>
      <c r="ABE380" s="31" t="s">
        <v>174</v>
      </c>
      <c r="ABJ380" s="31" t="s">
        <v>158</v>
      </c>
      <c r="ABK380" s="31" t="s">
        <v>159</v>
      </c>
      <c r="ABL380" s="31" t="s">
        <v>161</v>
      </c>
      <c r="ABM380" s="31" t="s">
        <v>174</v>
      </c>
      <c r="ABR380" s="31" t="s">
        <v>158</v>
      </c>
      <c r="ABS380" s="31" t="s">
        <v>159</v>
      </c>
      <c r="ABT380" s="31" t="s">
        <v>161</v>
      </c>
      <c r="ABU380" s="31" t="s">
        <v>174</v>
      </c>
      <c r="ABZ380" s="31" t="s">
        <v>158</v>
      </c>
      <c r="ACA380" s="31" t="s">
        <v>159</v>
      </c>
      <c r="ACB380" s="31" t="s">
        <v>161</v>
      </c>
      <c r="ACC380" s="31" t="s">
        <v>174</v>
      </c>
      <c r="ACH380" s="31" t="s">
        <v>158</v>
      </c>
      <c r="ACI380" s="31" t="s">
        <v>159</v>
      </c>
      <c r="ACJ380" s="31" t="s">
        <v>161</v>
      </c>
      <c r="ACK380" s="31" t="s">
        <v>174</v>
      </c>
      <c r="ACP380" s="31" t="s">
        <v>158</v>
      </c>
      <c r="ACQ380" s="31" t="s">
        <v>159</v>
      </c>
      <c r="ACR380" s="31" t="s">
        <v>161</v>
      </c>
      <c r="ACS380" s="31" t="s">
        <v>174</v>
      </c>
      <c r="ACX380" s="31" t="s">
        <v>158</v>
      </c>
      <c r="ACY380" s="31" t="s">
        <v>159</v>
      </c>
      <c r="ACZ380" s="31" t="s">
        <v>161</v>
      </c>
      <c r="ADA380" s="31" t="s">
        <v>174</v>
      </c>
      <c r="ADF380" s="31" t="s">
        <v>158</v>
      </c>
      <c r="ADG380" s="31" t="s">
        <v>159</v>
      </c>
      <c r="ADH380" s="31" t="s">
        <v>161</v>
      </c>
      <c r="ADI380" s="31" t="s">
        <v>174</v>
      </c>
      <c r="ADN380" s="31" t="s">
        <v>158</v>
      </c>
      <c r="ADO380" s="31" t="s">
        <v>159</v>
      </c>
      <c r="ADP380" s="31" t="s">
        <v>161</v>
      </c>
      <c r="ADQ380" s="31" t="s">
        <v>174</v>
      </c>
    </row>
    <row r="381" spans="1:800" ht="31.5" customHeight="1" outlineLevel="1" x14ac:dyDescent="0.25">
      <c r="A381" s="112">
        <v>1</v>
      </c>
      <c r="B381" s="4"/>
      <c r="C381" s="108" t="str">
        <f>IF(B381&gt;0,INDEX(Вхідні_дані!$A$1633:$F$1662,MATCH(B381,Вхідні_дані!$C$1633:$C$1662,0),4),"-")</f>
        <v>-</v>
      </c>
      <c r="D381" s="108" t="str">
        <f>IF(B381&gt;0,(C381)/D9/D10/60,"-")</f>
        <v>-</v>
      </c>
      <c r="E381" s="102" t="str">
        <f>IF(AND(B381&gt;0,D381&gt;0),D381*C294,"-")</f>
        <v>-</v>
      </c>
      <c r="I381" s="112">
        <v>1</v>
      </c>
      <c r="J381" s="4"/>
      <c r="K381" s="108" t="str">
        <f>IF(J381&gt;0,INDEX(Вхідні_дані!$A$1633:$F$1662,MATCH(J381,Вхідні_дані!$C$1633:$C$1662,0),4),"-")</f>
        <v>-</v>
      </c>
      <c r="L381" s="108" t="str">
        <f>IF(J381&gt;0,(K381)/L9/L10/60,"-")</f>
        <v>-</v>
      </c>
      <c r="M381" s="102" t="str">
        <f>IF(AND(J381&gt;0,L381&gt;0),L381*K294,"-")</f>
        <v>-</v>
      </c>
      <c r="Q381" s="112">
        <v>1</v>
      </c>
      <c r="R381" s="4"/>
      <c r="S381" s="108" t="str">
        <f>IF(R381&gt;0,INDEX(Вхідні_дані!$A$1633:$F$1662,MATCH(R381,Вхідні_дані!$C$1633:$C$1662,0),4),"-")</f>
        <v>-</v>
      </c>
      <c r="T381" s="108" t="str">
        <f>IF(R381&gt;0,(S381)/T9/T10/60,"-")</f>
        <v>-</v>
      </c>
      <c r="U381" s="102" t="str">
        <f>IF(AND(R381&gt;0,T381&gt;0),T381*S294,"-")</f>
        <v>-</v>
      </c>
      <c r="Y381" s="112">
        <v>1</v>
      </c>
      <c r="Z381" s="4"/>
      <c r="AA381" s="108" t="str">
        <f>IF(Z381&gt;0,INDEX(Вхідні_дані!$A$1633:$F$1662,MATCH(Z381,Вхідні_дані!$C$1633:$C$1662,0),4),"-")</f>
        <v>-</v>
      </c>
      <c r="AB381" s="108" t="str">
        <f>IF(Z381&gt;0,(AA381)/AB9/AB10/60,"-")</f>
        <v>-</v>
      </c>
      <c r="AC381" s="102" t="str">
        <f>IF(AND(Z381&gt;0,AB381&gt;0),AB381*AA294,"-")</f>
        <v>-</v>
      </c>
      <c r="AG381" s="112">
        <v>1</v>
      </c>
      <c r="AH381" s="4"/>
      <c r="AI381" s="108" t="str">
        <f>IF(AH381&gt;0,INDEX(Вхідні_дані!$A$1633:$F$1662,MATCH(AH381,Вхідні_дані!$C$1633:$C$1662,0),4),"-")</f>
        <v>-</v>
      </c>
      <c r="AJ381" s="108" t="str">
        <f>IF(AH381&gt;0,(AI381)/AJ9/AJ10/60,"-")</f>
        <v>-</v>
      </c>
      <c r="AK381" s="102" t="str">
        <f>IF(AND(AH381&gt;0,AJ381&gt;0),AJ381*AI294,"-")</f>
        <v>-</v>
      </c>
      <c r="AO381" s="112">
        <v>1</v>
      </c>
      <c r="AP381" s="4"/>
      <c r="AQ381" s="108" t="str">
        <f>IF(AP381&gt;0,INDEX(Вхідні_дані!$A$1633:$F$1662,MATCH(AP381,Вхідні_дані!$C$1633:$C$1662,0),4),"-")</f>
        <v>-</v>
      </c>
      <c r="AR381" s="108" t="str">
        <f>IF(AP381&gt;0,(AQ381)/AR9/AR10/60,"-")</f>
        <v>-</v>
      </c>
      <c r="AS381" s="102" t="str">
        <f>IF(AND(AP381&gt;0,AR381&gt;0),AR381*AQ294,"-")</f>
        <v>-</v>
      </c>
      <c r="AW381" s="112">
        <v>1</v>
      </c>
      <c r="AX381" s="4"/>
      <c r="AY381" s="108" t="str">
        <f>IF(AX381&gt;0,INDEX(Вхідні_дані!$A$1633:$F$1662,MATCH(AX381,Вхідні_дані!$C$1633:$C$1662,0),4),"-")</f>
        <v>-</v>
      </c>
      <c r="AZ381" s="108" t="str">
        <f>IF(AX381&gt;0,(AY381)/AZ9/AZ10/60,"-")</f>
        <v>-</v>
      </c>
      <c r="BA381" s="102" t="str">
        <f>IF(AND(AX381&gt;0,AZ381&gt;0),AZ381*AY294,"-")</f>
        <v>-</v>
      </c>
      <c r="BE381" s="112">
        <v>1</v>
      </c>
      <c r="BF381" s="4"/>
      <c r="BG381" s="108" t="str">
        <f>IF(BF381&gt;0,INDEX(Вхідні_дані!$A$1633:$F$1662,MATCH(BF381,Вхідні_дані!$C$1633:$C$1662,0),4),"-")</f>
        <v>-</v>
      </c>
      <c r="BH381" s="108" t="str">
        <f>IF(BF381&gt;0,(BG381)/BH9/BH10/60,"-")</f>
        <v>-</v>
      </c>
      <c r="BI381" s="102" t="str">
        <f>IF(AND(BF381&gt;0,BH381&gt;0),BH381*BG294,"-")</f>
        <v>-</v>
      </c>
      <c r="BM381" s="112">
        <v>1</v>
      </c>
      <c r="BN381" s="4"/>
      <c r="BO381" s="108" t="str">
        <f>IF(BN381&gt;0,INDEX(Вхідні_дані!$A$1633:$F$1662,MATCH(BN381,Вхідні_дані!$C$1633:$C$1662,0),4),"-")</f>
        <v>-</v>
      </c>
      <c r="BP381" s="108" t="str">
        <f>IF(BN381&gt;0,(BO381)/BP9/BP10/60,"-")</f>
        <v>-</v>
      </c>
      <c r="BQ381" s="102" t="str">
        <f>IF(AND(BN381&gt;0,BP381&gt;0),BP381*BO294,"-")</f>
        <v>-</v>
      </c>
      <c r="BU381" s="112">
        <v>1</v>
      </c>
      <c r="BV381" s="4"/>
      <c r="BW381" s="108" t="str">
        <f>IF(BV381&gt;0,INDEX(Вхідні_дані!$A$1633:$F$1662,MATCH(BV381,Вхідні_дані!$C$1633:$C$1662,0),4),"-")</f>
        <v>-</v>
      </c>
      <c r="BX381" s="108" t="str">
        <f>IF(BV381&gt;0,(BW381)/BX9/BX10/60,"-")</f>
        <v>-</v>
      </c>
      <c r="BY381" s="102" t="str">
        <f>IF(AND(BV381&gt;0,BX381&gt;0),BX381*BW294,"-")</f>
        <v>-</v>
      </c>
      <c r="CC381" s="112">
        <v>1</v>
      </c>
      <c r="CD381" s="4"/>
      <c r="CE381" s="108" t="str">
        <f>IF(CD381&gt;0,INDEX(Вхідні_дані!$A$1633:$F$1662,MATCH(CD381,Вхідні_дані!$C$1633:$C$1662,0),4),"-")</f>
        <v>-</v>
      </c>
      <c r="CF381" s="108" t="str">
        <f>IF(CD381&gt;0,(CE381)/CF9/CF10/60,"-")</f>
        <v>-</v>
      </c>
      <c r="CG381" s="102" t="str">
        <f>IF(AND(CD381&gt;0,CF381&gt;0),CF381*CE294,"-")</f>
        <v>-</v>
      </c>
      <c r="CK381" s="112">
        <v>1</v>
      </c>
      <c r="CL381" s="4"/>
      <c r="CM381" s="108" t="str">
        <f>IF(CL381&gt;0,INDEX(Вхідні_дані!$A$1633:$F$1662,MATCH(CL381,Вхідні_дані!$C$1633:$C$1662,0),4),"-")</f>
        <v>-</v>
      </c>
      <c r="CN381" s="108" t="str">
        <f>IF(CL381&gt;0,(CM381)/CN9/CN10/60,"-")</f>
        <v>-</v>
      </c>
      <c r="CO381" s="102" t="str">
        <f>IF(AND(CL381&gt;0,CN381&gt;0),CN381*CM294,"-")</f>
        <v>-</v>
      </c>
      <c r="CS381" s="112">
        <v>1</v>
      </c>
      <c r="CT381" s="4"/>
      <c r="CU381" s="108" t="str">
        <f>IF(CT381&gt;0,INDEX(Вхідні_дані!$A$1633:$F$1662,MATCH(CT381,Вхідні_дані!$C$1633:$C$1662,0),4),"-")</f>
        <v>-</v>
      </c>
      <c r="CV381" s="108" t="str">
        <f>IF(CT381&gt;0,(CU381)/CV9/CV10/60,"-")</f>
        <v>-</v>
      </c>
      <c r="CW381" s="102" t="str">
        <f>IF(AND(CT381&gt;0,CV381&gt;0),CV381*CU294,"-")</f>
        <v>-</v>
      </c>
      <c r="DA381" s="112">
        <v>1</v>
      </c>
      <c r="DB381" s="4"/>
      <c r="DC381" s="108" t="str">
        <f>IF(DB381&gt;0,INDEX(Вхідні_дані!$A$1633:$F$1662,MATCH(DB381,Вхідні_дані!$C$1633:$C$1662,0),4),"-")</f>
        <v>-</v>
      </c>
      <c r="DD381" s="108" t="str">
        <f>IF(DB381&gt;0,(DC381)/DD9/DD10/60,"-")</f>
        <v>-</v>
      </c>
      <c r="DE381" s="102" t="str">
        <f>IF(AND(DB381&gt;0,DD381&gt;0),DD381*DC294,"-")</f>
        <v>-</v>
      </c>
      <c r="DI381" s="112">
        <v>1</v>
      </c>
      <c r="DJ381" s="4"/>
      <c r="DK381" s="108" t="str">
        <f>IF(DJ381&gt;0,INDEX(Вхідні_дані!$A$1633:$F$1662,MATCH(DJ381,Вхідні_дані!$C$1633:$C$1662,0),4),"-")</f>
        <v>-</v>
      </c>
      <c r="DL381" s="108" t="str">
        <f>IF(DJ381&gt;0,(DK381)/DL9/DL10/60,"-")</f>
        <v>-</v>
      </c>
      <c r="DM381" s="102" t="str">
        <f>IF(AND(DJ381&gt;0,DL381&gt;0),DL381*DK294,"-")</f>
        <v>-</v>
      </c>
      <c r="DQ381" s="112">
        <v>1</v>
      </c>
      <c r="DR381" s="4"/>
      <c r="DS381" s="108" t="str">
        <f>IF(DR381&gt;0,INDEX(Вхідні_дані!$A$1633:$F$1662,MATCH(DR381,Вхідні_дані!$C$1633:$C$1662,0),4),"-")</f>
        <v>-</v>
      </c>
      <c r="DT381" s="108" t="str">
        <f>IF(DR381&gt;0,(DS381)/DT9/DT10/60,"-")</f>
        <v>-</v>
      </c>
      <c r="DU381" s="102" t="str">
        <f>IF(AND(DR381&gt;0,DT381&gt;0),DT381*DS294,"-")</f>
        <v>-</v>
      </c>
      <c r="DY381" s="112">
        <v>1</v>
      </c>
      <c r="DZ381" s="4"/>
      <c r="EA381" s="108" t="str">
        <f>IF(DZ381&gt;0,INDEX(Вхідні_дані!$A$1633:$F$1662,MATCH(DZ381,Вхідні_дані!$C$1633:$C$1662,0),4),"-")</f>
        <v>-</v>
      </c>
      <c r="EB381" s="108" t="str">
        <f>IF(DZ381&gt;0,(EA381)/EB9/EB10/60,"-")</f>
        <v>-</v>
      </c>
      <c r="EC381" s="102" t="str">
        <f>IF(AND(DZ381&gt;0,EB381&gt;0),EB381*EA294,"-")</f>
        <v>-</v>
      </c>
      <c r="EG381" s="112">
        <v>1</v>
      </c>
      <c r="EH381" s="4"/>
      <c r="EI381" s="108" t="str">
        <f>IF(EH381&gt;0,INDEX(Вхідні_дані!$A$1633:$F$1662,MATCH(EH381,Вхідні_дані!$C$1633:$C$1662,0),4),"-")</f>
        <v>-</v>
      </c>
      <c r="EJ381" s="108" t="str">
        <f>IF(EH381&gt;0,(EI381)/EJ9/EJ10/60,"-")</f>
        <v>-</v>
      </c>
      <c r="EK381" s="102" t="str">
        <f>IF(AND(EH381&gt;0,EJ381&gt;0),EJ381*EI294,"-")</f>
        <v>-</v>
      </c>
      <c r="EO381" s="112">
        <v>1</v>
      </c>
      <c r="EP381" s="4"/>
      <c r="EQ381" s="108" t="str">
        <f>IF(EP381&gt;0,INDEX(Вхідні_дані!$A$1633:$F$1662,MATCH(EP381,Вхідні_дані!$C$1633:$C$1662,0),4),"-")</f>
        <v>-</v>
      </c>
      <c r="ER381" s="108" t="str">
        <f>IF(EP381&gt;0,(EQ381)/ER9/ER10/60,"-")</f>
        <v>-</v>
      </c>
      <c r="ES381" s="102" t="str">
        <f>IF(AND(EP381&gt;0,ER381&gt;0),ER381*EQ294,"-")</f>
        <v>-</v>
      </c>
      <c r="EW381" s="112">
        <v>1</v>
      </c>
      <c r="EX381" s="4"/>
      <c r="EY381" s="108" t="str">
        <f>IF(EX381&gt;0,INDEX(Вхідні_дані!$A$1633:$F$1662,MATCH(EX381,Вхідні_дані!$C$1633:$C$1662,0),4),"-")</f>
        <v>-</v>
      </c>
      <c r="EZ381" s="108" t="str">
        <f>IF(EX381&gt;0,(EY381)/EZ9/EZ10/60,"-")</f>
        <v>-</v>
      </c>
      <c r="FA381" s="102" t="str">
        <f>IF(AND(EX381&gt;0,EZ381&gt;0),EZ381*EY294,"-")</f>
        <v>-</v>
      </c>
      <c r="FE381" s="112">
        <v>1</v>
      </c>
      <c r="FF381" s="4"/>
      <c r="FG381" s="108" t="str">
        <f>IF(FF381&gt;0,INDEX(Вхідні_дані!$A$1633:$F$1662,MATCH(FF381,Вхідні_дані!$C$1633:$C$1662,0),4),"-")</f>
        <v>-</v>
      </c>
      <c r="FH381" s="108" t="str">
        <f>IF(FF381&gt;0,(FG381)/FH9/FH10/60,"-")</f>
        <v>-</v>
      </c>
      <c r="FI381" s="102" t="str">
        <f>IF(AND(FF381&gt;0,FH381&gt;0),FH381*FG294,"-")</f>
        <v>-</v>
      </c>
      <c r="FM381" s="112">
        <v>1</v>
      </c>
      <c r="FN381" s="4"/>
      <c r="FO381" s="108" t="str">
        <f>IF(FN381&gt;0,INDEX(Вхідні_дані!$A$1633:$F$1662,MATCH(FN381,Вхідні_дані!$C$1633:$C$1662,0),4),"-")</f>
        <v>-</v>
      </c>
      <c r="FP381" s="108" t="str">
        <f>IF(FN381&gt;0,(FO381)/FP9/FP10/60,"-")</f>
        <v>-</v>
      </c>
      <c r="FQ381" s="102" t="str">
        <f>IF(AND(FN381&gt;0,FP381&gt;0),FP381*FO294,"-")</f>
        <v>-</v>
      </c>
      <c r="FU381" s="112">
        <v>1</v>
      </c>
      <c r="FV381" s="4"/>
      <c r="FW381" s="108" t="str">
        <f>IF(FV381&gt;0,INDEX(Вхідні_дані!$A$1633:$F$1662,MATCH(FV381,Вхідні_дані!$C$1633:$C$1662,0),4),"-")</f>
        <v>-</v>
      </c>
      <c r="FX381" s="108" t="str">
        <f>IF(FV381&gt;0,(FW381)/FX9/FX10/60,"-")</f>
        <v>-</v>
      </c>
      <c r="FY381" s="102" t="str">
        <f>IF(AND(FV381&gt;0,FX381&gt;0),FX381*FW294,"-")</f>
        <v>-</v>
      </c>
      <c r="GC381" s="112">
        <v>1</v>
      </c>
      <c r="GD381" s="4"/>
      <c r="GE381" s="108" t="str">
        <f>IF(GD381&gt;0,INDEX(Вхідні_дані!$A$1633:$F$1662,MATCH(GD381,Вхідні_дані!$C$1633:$C$1662,0),4),"-")</f>
        <v>-</v>
      </c>
      <c r="GF381" s="108" t="str">
        <f>IF(GD381&gt;0,(GE381)/GF9/GF10/60,"-")</f>
        <v>-</v>
      </c>
      <c r="GG381" s="102" t="str">
        <f>IF(AND(GD381&gt;0,GF381&gt;0),GF381*GE294,"-")</f>
        <v>-</v>
      </c>
      <c r="GK381" s="112">
        <v>1</v>
      </c>
      <c r="GL381" s="4"/>
      <c r="GM381" s="108" t="str">
        <f>IF(GL381&gt;0,INDEX(Вхідні_дані!$A$1633:$F$1662,MATCH(GL381,Вхідні_дані!$C$1633:$C$1662,0),4),"-")</f>
        <v>-</v>
      </c>
      <c r="GN381" s="108" t="str">
        <f>IF(GL381&gt;0,(GM381)/GN9/GN10/60,"-")</f>
        <v>-</v>
      </c>
      <c r="GO381" s="102" t="str">
        <f>IF(AND(GL381&gt;0,GN381&gt;0),GN381*GM294,"-")</f>
        <v>-</v>
      </c>
      <c r="GS381" s="112">
        <v>1</v>
      </c>
      <c r="GT381" s="4"/>
      <c r="GU381" s="108" t="str">
        <f>IF(GT381&gt;0,INDEX(Вхідні_дані!$A$1633:$F$1662,MATCH(GT381,Вхідні_дані!$C$1633:$C$1662,0),4),"-")</f>
        <v>-</v>
      </c>
      <c r="GV381" s="108" t="str">
        <f>IF(GT381&gt;0,(GU381)/GV9/GV10/60,"-")</f>
        <v>-</v>
      </c>
      <c r="GW381" s="102" t="str">
        <f>IF(AND(GT381&gt;0,GV381&gt;0),GV381*GU294,"-")</f>
        <v>-</v>
      </c>
      <c r="HA381" s="112">
        <v>1</v>
      </c>
      <c r="HB381" s="4"/>
      <c r="HC381" s="108" t="str">
        <f>IF(HB381&gt;0,INDEX(Вхідні_дані!$A$1633:$F$1662,MATCH(HB381,Вхідні_дані!$C$1633:$C$1662,0),4),"-")</f>
        <v>-</v>
      </c>
      <c r="HD381" s="108" t="str">
        <f>IF(HB381&gt;0,(HC381)/HD9/HD10/60,"-")</f>
        <v>-</v>
      </c>
      <c r="HE381" s="102" t="str">
        <f>IF(AND(HB381&gt;0,HD381&gt;0),HD381*HC294,"-")</f>
        <v>-</v>
      </c>
      <c r="HI381" s="112">
        <v>1</v>
      </c>
      <c r="HJ381" s="4"/>
      <c r="HK381" s="108" t="str">
        <f>IF(HJ381&gt;0,INDEX(Вхідні_дані!$A$1633:$F$1662,MATCH(HJ381,Вхідні_дані!$C$1633:$C$1662,0),4),"-")</f>
        <v>-</v>
      </c>
      <c r="HL381" s="108" t="str">
        <f>IF(HJ381&gt;0,(HK381)/HL9/HL10/60,"-")</f>
        <v>-</v>
      </c>
      <c r="HM381" s="102" t="str">
        <f>IF(AND(HJ381&gt;0,HL381&gt;0),HL381*HK294,"-")</f>
        <v>-</v>
      </c>
      <c r="HQ381" s="112">
        <v>1</v>
      </c>
      <c r="HR381" s="4"/>
      <c r="HS381" s="108" t="str">
        <f>IF(HR381&gt;0,INDEX(Вхідні_дані!$A$1633:$F$1662,MATCH(HR381,Вхідні_дані!$C$1633:$C$1662,0),4),"-")</f>
        <v>-</v>
      </c>
      <c r="HT381" s="108" t="str">
        <f>IF(HR381&gt;0,(HS381)/HT9/HT10/60,"-")</f>
        <v>-</v>
      </c>
      <c r="HU381" s="102" t="str">
        <f>IF(AND(HR381&gt;0,HT381&gt;0),HT381*HS294,"-")</f>
        <v>-</v>
      </c>
      <c r="HY381" s="112">
        <v>1</v>
      </c>
      <c r="HZ381" s="4"/>
      <c r="IA381" s="108" t="str">
        <f>IF(HZ381&gt;0,INDEX(Вхідні_дані!$A$1633:$F$1662,MATCH(HZ381,Вхідні_дані!$C$1633:$C$1662,0),4),"-")</f>
        <v>-</v>
      </c>
      <c r="IB381" s="108" t="str">
        <f>IF(HZ381&gt;0,(IA381)/IB9/IB10/60,"-")</f>
        <v>-</v>
      </c>
      <c r="IC381" s="102" t="str">
        <f>IF(AND(HZ381&gt;0,IB381&gt;0),IB381*IA294,"-")</f>
        <v>-</v>
      </c>
      <c r="IG381" s="112">
        <v>1</v>
      </c>
      <c r="IH381" s="4"/>
      <c r="II381" s="108" t="str">
        <f>IF(IH381&gt;0,INDEX(Вхідні_дані!$A$1633:$F$1662,MATCH(IH381,Вхідні_дані!$C$1633:$C$1662,0),4),"-")</f>
        <v>-</v>
      </c>
      <c r="IJ381" s="108" t="str">
        <f>IF(IH381&gt;0,(II381)/IJ9/IJ10/60,"-")</f>
        <v>-</v>
      </c>
      <c r="IK381" s="102" t="str">
        <f>IF(AND(IH381&gt;0,IJ381&gt;0),IJ381*II294,"-")</f>
        <v>-</v>
      </c>
      <c r="IO381" s="112">
        <v>1</v>
      </c>
      <c r="IP381" s="4"/>
      <c r="IQ381" s="108" t="str">
        <f>IF(IP381&gt;0,INDEX(Вхідні_дані!$A$1633:$F$1662,MATCH(IP381,Вхідні_дані!$C$1633:$C$1662,0),4),"-")</f>
        <v>-</v>
      </c>
      <c r="IR381" s="108" t="str">
        <f>IF(IP381&gt;0,(IQ381)/IR9/IR10/60,"-")</f>
        <v>-</v>
      </c>
      <c r="IS381" s="102" t="str">
        <f>IF(AND(IP381&gt;0,IR381&gt;0),IR381*IQ294,"-")</f>
        <v>-</v>
      </c>
      <c r="IW381" s="112">
        <v>1</v>
      </c>
      <c r="IX381" s="4"/>
      <c r="IY381" s="108" t="str">
        <f>IF(IX381&gt;0,INDEX(Вхідні_дані!$A$1633:$F$1662,MATCH(IX381,Вхідні_дані!$C$1633:$C$1662,0),4),"-")</f>
        <v>-</v>
      </c>
      <c r="IZ381" s="108" t="str">
        <f>IF(IX381&gt;0,(IY381)/IZ9/IZ10/60,"-")</f>
        <v>-</v>
      </c>
      <c r="JA381" s="102" t="str">
        <f>IF(AND(IX381&gt;0,IZ381&gt;0),IZ381*IY294,"-")</f>
        <v>-</v>
      </c>
      <c r="JE381" s="112">
        <v>1</v>
      </c>
      <c r="JF381" s="4"/>
      <c r="JG381" s="108" t="str">
        <f>IF(JF381&gt;0,INDEX(Вхідні_дані!$A$1633:$F$1662,MATCH(JF381,Вхідні_дані!$C$1633:$C$1662,0),4),"-")</f>
        <v>-</v>
      </c>
      <c r="JH381" s="108" t="str">
        <f>IF(JF381&gt;0,(JG381)/JH9/JH10/60,"-")</f>
        <v>-</v>
      </c>
      <c r="JI381" s="102" t="str">
        <f>IF(AND(JF381&gt;0,JH381&gt;0),JH381*JG294,"-")</f>
        <v>-</v>
      </c>
      <c r="JM381" s="112">
        <v>1</v>
      </c>
      <c r="JN381" s="4"/>
      <c r="JO381" s="108" t="str">
        <f>IF(JN381&gt;0,INDEX(Вхідні_дані!$A$1633:$F$1662,MATCH(JN381,Вхідні_дані!$C$1633:$C$1662,0),4),"-")</f>
        <v>-</v>
      </c>
      <c r="JP381" s="108" t="str">
        <f>IF(JN381&gt;0,(JO381)/JP9/JP10/60,"-")</f>
        <v>-</v>
      </c>
      <c r="JQ381" s="102" t="str">
        <f>IF(AND(JN381&gt;0,JP381&gt;0),JP381*JO294,"-")</f>
        <v>-</v>
      </c>
      <c r="JU381" s="112">
        <v>1</v>
      </c>
      <c r="JV381" s="4"/>
      <c r="JW381" s="108" t="str">
        <f>IF(JV381&gt;0,INDEX(Вхідні_дані!$A$1633:$F$1662,MATCH(JV381,Вхідні_дані!$C$1633:$C$1662,0),4),"-")</f>
        <v>-</v>
      </c>
      <c r="JX381" s="108" t="str">
        <f>IF(JV381&gt;0,(JW381)/JX9/JX10/60,"-")</f>
        <v>-</v>
      </c>
      <c r="JY381" s="102" t="str">
        <f>IF(AND(JV381&gt;0,JX381&gt;0),JX381*JW294,"-")</f>
        <v>-</v>
      </c>
      <c r="KC381" s="112">
        <v>1</v>
      </c>
      <c r="KD381" s="4"/>
      <c r="KE381" s="108" t="str">
        <f>IF(KD381&gt;0,INDEX(Вхідні_дані!$A$1633:$F$1662,MATCH(KD381,Вхідні_дані!$C$1633:$C$1662,0),4),"-")</f>
        <v>-</v>
      </c>
      <c r="KF381" s="108" t="str">
        <f>IF(KD381&gt;0,(KE381)/KF9/KF10/60,"-")</f>
        <v>-</v>
      </c>
      <c r="KG381" s="102" t="str">
        <f>IF(AND(KD381&gt;0,KF381&gt;0),KF381*KE294,"-")</f>
        <v>-</v>
      </c>
      <c r="KK381" s="112">
        <v>1</v>
      </c>
      <c r="KL381" s="4"/>
      <c r="KM381" s="108" t="str">
        <f>IF(KL381&gt;0,INDEX(Вхідні_дані!$A$1633:$F$1662,MATCH(KL381,Вхідні_дані!$C$1633:$C$1662,0),4),"-")</f>
        <v>-</v>
      </c>
      <c r="KN381" s="108" t="str">
        <f>IF(KL381&gt;0,(KM381)/KN9/KN10/60,"-")</f>
        <v>-</v>
      </c>
      <c r="KO381" s="102" t="str">
        <f>IF(AND(KL381&gt;0,KN381&gt;0),KN381*KM294,"-")</f>
        <v>-</v>
      </c>
      <c r="KS381" s="112">
        <v>1</v>
      </c>
      <c r="KT381" s="4"/>
      <c r="KU381" s="108" t="str">
        <f>IF(KT381&gt;0,INDEX(Вхідні_дані!$A$1633:$F$1662,MATCH(KT381,Вхідні_дані!$C$1633:$C$1662,0),4),"-")</f>
        <v>-</v>
      </c>
      <c r="KV381" s="108" t="str">
        <f>IF(KT381&gt;0,(KU381)/KV9/KV10/60,"-")</f>
        <v>-</v>
      </c>
      <c r="KW381" s="102" t="str">
        <f>IF(AND(KT381&gt;0,KV381&gt;0),KV381*KU294,"-")</f>
        <v>-</v>
      </c>
      <c r="LA381" s="112">
        <v>1</v>
      </c>
      <c r="LB381" s="4"/>
      <c r="LC381" s="108" t="str">
        <f>IF(LB381&gt;0,INDEX(Вхідні_дані!$A$1633:$F$1662,MATCH(LB381,Вхідні_дані!$C$1633:$C$1662,0),4),"-")</f>
        <v>-</v>
      </c>
      <c r="LD381" s="108" t="str">
        <f>IF(LB381&gt;0,(LC381)/LD9/LD10/60,"-")</f>
        <v>-</v>
      </c>
      <c r="LE381" s="102" t="str">
        <f>IF(AND(LB381&gt;0,LD381&gt;0),LD381*LC294,"-")</f>
        <v>-</v>
      </c>
      <c r="LI381" s="112">
        <v>1</v>
      </c>
      <c r="LJ381" s="4"/>
      <c r="LK381" s="108" t="str">
        <f>IF(LJ381&gt;0,INDEX(Вхідні_дані!$A$1633:$F$1662,MATCH(LJ381,Вхідні_дані!$C$1633:$C$1662,0),4),"-")</f>
        <v>-</v>
      </c>
      <c r="LL381" s="108" t="str">
        <f>IF(LJ381&gt;0,(LK381)/LL9/LL10/60,"-")</f>
        <v>-</v>
      </c>
      <c r="LM381" s="102" t="str">
        <f>IF(AND(LJ381&gt;0,LL381&gt;0),LL381*LK294,"-")</f>
        <v>-</v>
      </c>
      <c r="LQ381" s="112">
        <v>1</v>
      </c>
      <c r="LR381" s="4"/>
      <c r="LS381" s="108" t="str">
        <f>IF(LR381&gt;0,INDEX(Вхідні_дані!$A$1633:$F$1662,MATCH(LR381,Вхідні_дані!$C$1633:$C$1662,0),4),"-")</f>
        <v>-</v>
      </c>
      <c r="LT381" s="108" t="str">
        <f>IF(LR381&gt;0,(LS381)/LT9/LT10/60,"-")</f>
        <v>-</v>
      </c>
      <c r="LU381" s="102" t="str">
        <f>IF(AND(LR381&gt;0,LT381&gt;0),LT381*LS294,"-")</f>
        <v>-</v>
      </c>
      <c r="LY381" s="112">
        <v>1</v>
      </c>
      <c r="LZ381" s="4"/>
      <c r="MA381" s="108" t="str">
        <f>IF(LZ381&gt;0,INDEX(Вхідні_дані!$A$1633:$F$1662,MATCH(LZ381,Вхідні_дані!$C$1633:$C$1662,0),4),"-")</f>
        <v>-</v>
      </c>
      <c r="MB381" s="108" t="str">
        <f>IF(LZ381&gt;0,(MA381)/MB9/MB10/60,"-")</f>
        <v>-</v>
      </c>
      <c r="MC381" s="102" t="str">
        <f>IF(AND(LZ381&gt;0,MB381&gt;0),MB381*MA294,"-")</f>
        <v>-</v>
      </c>
      <c r="MG381" s="112">
        <v>1</v>
      </c>
      <c r="MH381" s="4"/>
      <c r="MI381" s="108" t="str">
        <f>IF(MH381&gt;0,INDEX(Вхідні_дані!$A$1633:$F$1662,MATCH(MH381,Вхідні_дані!$C$1633:$C$1662,0),4),"-")</f>
        <v>-</v>
      </c>
      <c r="MJ381" s="108" t="str">
        <f>IF(MH381&gt;0,(MI381)/MJ9/MJ10/60,"-")</f>
        <v>-</v>
      </c>
      <c r="MK381" s="102" t="str">
        <f>IF(AND(MH381&gt;0,MJ381&gt;0),MJ381*MI294,"-")</f>
        <v>-</v>
      </c>
      <c r="MO381" s="112">
        <v>1</v>
      </c>
      <c r="MP381" s="4"/>
      <c r="MQ381" s="108" t="str">
        <f>IF(MP381&gt;0,INDEX(Вхідні_дані!$A$1633:$F$1662,MATCH(MP381,Вхідні_дані!$C$1633:$C$1662,0),4),"-")</f>
        <v>-</v>
      </c>
      <c r="MR381" s="108" t="str">
        <f>IF(MP381&gt;0,(MQ381)/MR9/MR10/60,"-")</f>
        <v>-</v>
      </c>
      <c r="MS381" s="102" t="str">
        <f>IF(AND(MP381&gt;0,MR381&gt;0),MR381*MQ294,"-")</f>
        <v>-</v>
      </c>
      <c r="MW381" s="112">
        <v>1</v>
      </c>
      <c r="MX381" s="4"/>
      <c r="MY381" s="108" t="str">
        <f>IF(MX381&gt;0,INDEX(Вхідні_дані!$A$1633:$F$1662,MATCH(MX381,Вхідні_дані!$C$1633:$C$1662,0),4),"-")</f>
        <v>-</v>
      </c>
      <c r="MZ381" s="108" t="str">
        <f>IF(MX381&gt;0,(MY381)/MZ9/MZ10/60,"-")</f>
        <v>-</v>
      </c>
      <c r="NA381" s="102" t="str">
        <f>IF(AND(MX381&gt;0,MZ381&gt;0),MZ381*MY294,"-")</f>
        <v>-</v>
      </c>
      <c r="NE381" s="112">
        <v>1</v>
      </c>
      <c r="NF381" s="4"/>
      <c r="NG381" s="108" t="str">
        <f>IF(NF381&gt;0,INDEX(Вхідні_дані!$A$1633:$F$1662,MATCH(NF381,Вхідні_дані!$C$1633:$C$1662,0),4),"-")</f>
        <v>-</v>
      </c>
      <c r="NH381" s="108" t="str">
        <f>IF(NF381&gt;0,(NG381)/NH9/NH10/60,"-")</f>
        <v>-</v>
      </c>
      <c r="NI381" s="102" t="str">
        <f>IF(AND(NF381&gt;0,NH381&gt;0),NH381*NG294,"-")</f>
        <v>-</v>
      </c>
      <c r="NM381" s="112">
        <v>1</v>
      </c>
      <c r="NN381" s="4"/>
      <c r="NO381" s="108" t="str">
        <f>IF(NN381&gt;0,INDEX(Вхідні_дані!$A$1633:$F$1662,MATCH(NN381,Вхідні_дані!$C$1633:$C$1662,0),4),"-")</f>
        <v>-</v>
      </c>
      <c r="NP381" s="108" t="str">
        <f>IF(NN381&gt;0,(NO381)/NP9/NP10/60,"-")</f>
        <v>-</v>
      </c>
      <c r="NQ381" s="102" t="str">
        <f>IF(AND(NN381&gt;0,NP381&gt;0),NP381*NO294,"-")</f>
        <v>-</v>
      </c>
      <c r="NU381" s="112">
        <v>1</v>
      </c>
      <c r="NV381" s="4"/>
      <c r="NW381" s="108" t="str">
        <f>IF(NV381&gt;0,INDEX(Вхідні_дані!$A$1633:$F$1662,MATCH(NV381,Вхідні_дані!$C$1633:$C$1662,0),4),"-")</f>
        <v>-</v>
      </c>
      <c r="NX381" s="108" t="str">
        <f>IF(NV381&gt;0,(NW381)/NX9/NX10/60,"-")</f>
        <v>-</v>
      </c>
      <c r="NY381" s="102" t="str">
        <f>IF(AND(NV381&gt;0,NX381&gt;0),NX381*NW294,"-")</f>
        <v>-</v>
      </c>
      <c r="OC381" s="112">
        <v>1</v>
      </c>
      <c r="OD381" s="4"/>
      <c r="OE381" s="108" t="str">
        <f>IF(OD381&gt;0,INDEX(Вхідні_дані!$A$1633:$F$1662,MATCH(OD381,Вхідні_дані!$C$1633:$C$1662,0),4),"-")</f>
        <v>-</v>
      </c>
      <c r="OF381" s="108" t="str">
        <f>IF(OD381&gt;0,(OE381)/OF9/OF10/60,"-")</f>
        <v>-</v>
      </c>
      <c r="OG381" s="102" t="str">
        <f>IF(AND(OD381&gt;0,OF381&gt;0),OF381*OE294,"-")</f>
        <v>-</v>
      </c>
      <c r="OK381" s="112">
        <v>1</v>
      </c>
      <c r="OL381" s="4"/>
      <c r="OM381" s="108" t="str">
        <f>IF(OL381&gt;0,INDEX(Вхідні_дані!$A$1633:$F$1662,MATCH(OL381,Вхідні_дані!$C$1633:$C$1662,0),4),"-")</f>
        <v>-</v>
      </c>
      <c r="ON381" s="108" t="str">
        <f>IF(OL381&gt;0,(OM381)/ON9/ON10/60,"-")</f>
        <v>-</v>
      </c>
      <c r="OO381" s="102" t="str">
        <f>IF(AND(OL381&gt;0,ON381&gt;0),ON381*OM294,"-")</f>
        <v>-</v>
      </c>
      <c r="OS381" s="112">
        <v>1</v>
      </c>
      <c r="OT381" s="4"/>
      <c r="OU381" s="108" t="str">
        <f>IF(OT381&gt;0,INDEX(Вхідні_дані!$A$1633:$F$1662,MATCH(OT381,Вхідні_дані!$C$1633:$C$1662,0),4),"-")</f>
        <v>-</v>
      </c>
      <c r="OV381" s="108" t="str">
        <f>IF(OT381&gt;0,(OU381)/OV9/OV10/60,"-")</f>
        <v>-</v>
      </c>
      <c r="OW381" s="102" t="str">
        <f>IF(AND(OT381&gt;0,OV381&gt;0),OV381*OU294,"-")</f>
        <v>-</v>
      </c>
      <c r="PA381" s="112">
        <v>1</v>
      </c>
      <c r="PB381" s="4"/>
      <c r="PC381" s="108" t="str">
        <f>IF(PB381&gt;0,INDEX(Вхідні_дані!$A$1633:$F$1662,MATCH(PB381,Вхідні_дані!$C$1633:$C$1662,0),4),"-")</f>
        <v>-</v>
      </c>
      <c r="PD381" s="108" t="str">
        <f>IF(PB381&gt;0,(PC381)/PD9/PD10/60,"-")</f>
        <v>-</v>
      </c>
      <c r="PE381" s="102" t="str">
        <f>IF(AND(PB381&gt;0,PD381&gt;0),PD381*PC294,"-")</f>
        <v>-</v>
      </c>
      <c r="PI381" s="112">
        <v>1</v>
      </c>
      <c r="PJ381" s="4"/>
      <c r="PK381" s="108" t="str">
        <f>IF(PJ381&gt;0,INDEX(Вхідні_дані!$A$1633:$F$1662,MATCH(PJ381,Вхідні_дані!$C$1633:$C$1662,0),4),"-")</f>
        <v>-</v>
      </c>
      <c r="PL381" s="108" t="str">
        <f>IF(PJ381&gt;0,(PK381)/PL9/PL10/60,"-")</f>
        <v>-</v>
      </c>
      <c r="PM381" s="102" t="str">
        <f>IF(AND(PJ381&gt;0,PL381&gt;0),PL381*PK294,"-")</f>
        <v>-</v>
      </c>
      <c r="PQ381" s="112">
        <v>1</v>
      </c>
      <c r="PR381" s="4"/>
      <c r="PS381" s="108" t="str">
        <f>IF(PR381&gt;0,INDEX(Вхідні_дані!$A$1633:$F$1662,MATCH(PR381,Вхідні_дані!$C$1633:$C$1662,0),4),"-")</f>
        <v>-</v>
      </c>
      <c r="PT381" s="108" t="str">
        <f>IF(PR381&gt;0,(PS381)/PT9/PT10/60,"-")</f>
        <v>-</v>
      </c>
      <c r="PU381" s="102" t="str">
        <f>IF(AND(PR381&gt;0,PT381&gt;0),PT381*PS294,"-")</f>
        <v>-</v>
      </c>
      <c r="PY381" s="112">
        <v>1</v>
      </c>
      <c r="PZ381" s="4"/>
      <c r="QA381" s="108" t="str">
        <f>IF(PZ381&gt;0,INDEX(Вхідні_дані!$A$1633:$F$1662,MATCH(PZ381,Вхідні_дані!$C$1633:$C$1662,0),4),"-")</f>
        <v>-</v>
      </c>
      <c r="QB381" s="108" t="str">
        <f>IF(PZ381&gt;0,(QA381)/QB9/QB10/60,"-")</f>
        <v>-</v>
      </c>
      <c r="QC381" s="102" t="str">
        <f>IF(AND(PZ381&gt;0,QB381&gt;0),QB381*QA294,"-")</f>
        <v>-</v>
      </c>
      <c r="QG381" s="112">
        <v>1</v>
      </c>
      <c r="QH381" s="4"/>
      <c r="QI381" s="108" t="str">
        <f>IF(QH381&gt;0,INDEX(Вхідні_дані!$A$1633:$F$1662,MATCH(QH381,Вхідні_дані!$C$1633:$C$1662,0),4),"-")</f>
        <v>-</v>
      </c>
      <c r="QJ381" s="108" t="str">
        <f>IF(QH381&gt;0,(QI381)/QJ9/QJ10/60,"-")</f>
        <v>-</v>
      </c>
      <c r="QK381" s="102" t="str">
        <f>IF(AND(QH381&gt;0,QJ381&gt;0),QJ381*QI294,"-")</f>
        <v>-</v>
      </c>
      <c r="QO381" s="112">
        <v>1</v>
      </c>
      <c r="QP381" s="4"/>
      <c r="QQ381" s="108" t="str">
        <f>IF(QP381&gt;0,INDEX(Вхідні_дані!$A$1633:$F$1662,MATCH(QP381,Вхідні_дані!$C$1633:$C$1662,0),4),"-")</f>
        <v>-</v>
      </c>
      <c r="QR381" s="108" t="str">
        <f>IF(QP381&gt;0,(QQ381)/QR9/QR10/60,"-")</f>
        <v>-</v>
      </c>
      <c r="QS381" s="102" t="str">
        <f>IF(AND(QP381&gt;0,QR381&gt;0),QR381*QQ294,"-")</f>
        <v>-</v>
      </c>
      <c r="QW381" s="112">
        <v>1</v>
      </c>
      <c r="QX381" s="4"/>
      <c r="QY381" s="108" t="str">
        <f>IF(QX381&gt;0,INDEX(Вхідні_дані!$A$1633:$F$1662,MATCH(QX381,Вхідні_дані!$C$1633:$C$1662,0),4),"-")</f>
        <v>-</v>
      </c>
      <c r="QZ381" s="108" t="str">
        <f>IF(QX381&gt;0,(QY381)/QZ9/QZ10/60,"-")</f>
        <v>-</v>
      </c>
      <c r="RA381" s="102" t="str">
        <f>IF(AND(QX381&gt;0,QZ381&gt;0),QZ381*QY294,"-")</f>
        <v>-</v>
      </c>
      <c r="RE381" s="112">
        <v>1</v>
      </c>
      <c r="RF381" s="4"/>
      <c r="RG381" s="108" t="str">
        <f>IF(RF381&gt;0,INDEX(Вхідні_дані!$A$1633:$F$1662,MATCH(RF381,Вхідні_дані!$C$1633:$C$1662,0),4),"-")</f>
        <v>-</v>
      </c>
      <c r="RH381" s="108" t="str">
        <f>IF(RF381&gt;0,(RG381)/RH9/RH10/60,"-")</f>
        <v>-</v>
      </c>
      <c r="RI381" s="102" t="str">
        <f>IF(AND(RF381&gt;0,RH381&gt;0),RH381*RG294,"-")</f>
        <v>-</v>
      </c>
      <c r="RM381" s="112">
        <v>1</v>
      </c>
      <c r="RN381" s="4"/>
      <c r="RO381" s="108" t="str">
        <f>IF(RN381&gt;0,INDEX(Вхідні_дані!$A$1633:$F$1662,MATCH(RN381,Вхідні_дані!$C$1633:$C$1662,0),4),"-")</f>
        <v>-</v>
      </c>
      <c r="RP381" s="108" t="str">
        <f>IF(RN381&gt;0,(RO381)/RP9/RP10/60,"-")</f>
        <v>-</v>
      </c>
      <c r="RQ381" s="102" t="str">
        <f>IF(AND(RN381&gt;0,RP381&gt;0),RP381*RO294,"-")</f>
        <v>-</v>
      </c>
      <c r="RU381" s="112">
        <v>1</v>
      </c>
      <c r="RV381" s="4"/>
      <c r="RW381" s="108" t="str">
        <f>IF(RV381&gt;0,INDEX(Вхідні_дані!$A$1633:$F$1662,MATCH(RV381,Вхідні_дані!$C$1633:$C$1662,0),4),"-")</f>
        <v>-</v>
      </c>
      <c r="RX381" s="108" t="str">
        <f>IF(RV381&gt;0,(RW381)/RX9/RX10/60,"-")</f>
        <v>-</v>
      </c>
      <c r="RY381" s="102" t="str">
        <f>IF(AND(RV381&gt;0,RX381&gt;0),RX381*RW294,"-")</f>
        <v>-</v>
      </c>
      <c r="SC381" s="112">
        <v>1</v>
      </c>
      <c r="SD381" s="4"/>
      <c r="SE381" s="108" t="str">
        <f>IF(SD381&gt;0,INDEX(Вхідні_дані!$A$1633:$F$1662,MATCH(SD381,Вхідні_дані!$C$1633:$C$1662,0),4),"-")</f>
        <v>-</v>
      </c>
      <c r="SF381" s="108" t="str">
        <f>IF(SD381&gt;0,(SE381)/SF9/SF10/60,"-")</f>
        <v>-</v>
      </c>
      <c r="SG381" s="102" t="str">
        <f>IF(AND(SD381&gt;0,SF381&gt;0),SF381*SE294,"-")</f>
        <v>-</v>
      </c>
      <c r="SK381" s="112">
        <v>1</v>
      </c>
      <c r="SL381" s="4"/>
      <c r="SM381" s="108" t="str">
        <f>IF(SL381&gt;0,INDEX(Вхідні_дані!$A$1633:$F$1662,MATCH(SL381,Вхідні_дані!$C$1633:$C$1662,0),4),"-")</f>
        <v>-</v>
      </c>
      <c r="SN381" s="108" t="str">
        <f>IF(SL381&gt;0,(SM381)/SN9/SN10/60,"-")</f>
        <v>-</v>
      </c>
      <c r="SO381" s="102" t="str">
        <f>IF(AND(SL381&gt;0,SN381&gt;0),SN381*SM294,"-")</f>
        <v>-</v>
      </c>
      <c r="SS381" s="112">
        <v>1</v>
      </c>
      <c r="ST381" s="4"/>
      <c r="SU381" s="108" t="str">
        <f>IF(ST381&gt;0,INDEX(Вхідні_дані!$A$1633:$F$1662,MATCH(ST381,Вхідні_дані!$C$1633:$C$1662,0),4),"-")</f>
        <v>-</v>
      </c>
      <c r="SV381" s="108" t="str">
        <f>IF(ST381&gt;0,(SU381)/SV9/SV10/60,"-")</f>
        <v>-</v>
      </c>
      <c r="SW381" s="102" t="str">
        <f>IF(AND(ST381&gt;0,SV381&gt;0),SV381*SU294,"-")</f>
        <v>-</v>
      </c>
      <c r="TA381" s="112">
        <v>1</v>
      </c>
      <c r="TB381" s="4"/>
      <c r="TC381" s="108" t="str">
        <f>IF(TB381&gt;0,INDEX(Вхідні_дані!$A$1633:$F$1662,MATCH(TB381,Вхідні_дані!$C$1633:$C$1662,0),4),"-")</f>
        <v>-</v>
      </c>
      <c r="TD381" s="108" t="str">
        <f>IF(TB381&gt;0,(TC381)/TD9/TD10/60,"-")</f>
        <v>-</v>
      </c>
      <c r="TE381" s="102" t="str">
        <f>IF(AND(TB381&gt;0,TD381&gt;0),TD381*TC294,"-")</f>
        <v>-</v>
      </c>
      <c r="TI381" s="112">
        <v>1</v>
      </c>
      <c r="TJ381" s="4"/>
      <c r="TK381" s="108" t="str">
        <f>IF(TJ381&gt;0,INDEX(Вхідні_дані!$A$1633:$F$1662,MATCH(TJ381,Вхідні_дані!$C$1633:$C$1662,0),4),"-")</f>
        <v>-</v>
      </c>
      <c r="TL381" s="108" t="str">
        <f>IF(TJ381&gt;0,(TK381)/TL9/TL10/60,"-")</f>
        <v>-</v>
      </c>
      <c r="TM381" s="102" t="str">
        <f>IF(AND(TJ381&gt;0,TL381&gt;0),TL381*TK294,"-")</f>
        <v>-</v>
      </c>
      <c r="TQ381" s="112">
        <v>1</v>
      </c>
      <c r="TR381" s="4"/>
      <c r="TS381" s="108" t="str">
        <f>IF(TR381&gt;0,INDEX(Вхідні_дані!$A$1633:$F$1662,MATCH(TR381,Вхідні_дані!$C$1633:$C$1662,0),4),"-")</f>
        <v>-</v>
      </c>
      <c r="TT381" s="108" t="str">
        <f>IF(TR381&gt;0,(TS381)/TT9/TT10/60,"-")</f>
        <v>-</v>
      </c>
      <c r="TU381" s="102" t="str">
        <f>IF(AND(TR381&gt;0,TT381&gt;0),TT381*TS294,"-")</f>
        <v>-</v>
      </c>
      <c r="TY381" s="112">
        <v>1</v>
      </c>
      <c r="TZ381" s="4"/>
      <c r="UA381" s="108" t="str">
        <f>IF(TZ381&gt;0,INDEX(Вхідні_дані!$A$1633:$F$1662,MATCH(TZ381,Вхідні_дані!$C$1633:$C$1662,0),4),"-")</f>
        <v>-</v>
      </c>
      <c r="UB381" s="108" t="str">
        <f>IF(TZ381&gt;0,(UA381)/UB9/UB10/60,"-")</f>
        <v>-</v>
      </c>
      <c r="UC381" s="102" t="str">
        <f>IF(AND(TZ381&gt;0,UB381&gt;0),UB381*UA294,"-")</f>
        <v>-</v>
      </c>
      <c r="UG381" s="112">
        <v>1</v>
      </c>
      <c r="UH381" s="4"/>
      <c r="UI381" s="108" t="str">
        <f>IF(UH381&gt;0,INDEX(Вхідні_дані!$A$1633:$F$1662,MATCH(UH381,Вхідні_дані!$C$1633:$C$1662,0),4),"-")</f>
        <v>-</v>
      </c>
      <c r="UJ381" s="108" t="str">
        <f>IF(UH381&gt;0,(UI381)/UJ9/UJ10/60,"-")</f>
        <v>-</v>
      </c>
      <c r="UK381" s="102" t="str">
        <f>IF(AND(UH381&gt;0,UJ381&gt;0),UJ381*UI294,"-")</f>
        <v>-</v>
      </c>
      <c r="UO381" s="112">
        <v>1</v>
      </c>
      <c r="UP381" s="4"/>
      <c r="UQ381" s="108" t="str">
        <f>IF(UP381&gt;0,INDEX(Вхідні_дані!$A$1633:$F$1662,MATCH(UP381,Вхідні_дані!$C$1633:$C$1662,0),4),"-")</f>
        <v>-</v>
      </c>
      <c r="UR381" s="108" t="str">
        <f>IF(UP381&gt;0,(UQ381)/UR9/UR10/60,"-")</f>
        <v>-</v>
      </c>
      <c r="US381" s="102" t="str">
        <f>IF(AND(UP381&gt;0,UR381&gt;0),UR381*UQ294,"-")</f>
        <v>-</v>
      </c>
      <c r="UW381" s="112">
        <v>1</v>
      </c>
      <c r="UX381" s="4"/>
      <c r="UY381" s="108" t="str">
        <f>IF(UX381&gt;0,INDEX(Вхідні_дані!$A$1633:$F$1662,MATCH(UX381,Вхідні_дані!$C$1633:$C$1662,0),4),"-")</f>
        <v>-</v>
      </c>
      <c r="UZ381" s="108" t="str">
        <f>IF(UX381&gt;0,(UY381)/UZ9/UZ10/60,"-")</f>
        <v>-</v>
      </c>
      <c r="VA381" s="102" t="str">
        <f>IF(AND(UX381&gt;0,UZ381&gt;0),UZ381*UY294,"-")</f>
        <v>-</v>
      </c>
      <c r="VE381" s="112">
        <v>1</v>
      </c>
      <c r="VF381" s="4"/>
      <c r="VG381" s="108" t="str">
        <f>IF(VF381&gt;0,INDEX(Вхідні_дані!$A$1633:$F$1662,MATCH(VF381,Вхідні_дані!$C$1633:$C$1662,0),4),"-")</f>
        <v>-</v>
      </c>
      <c r="VH381" s="108" t="str">
        <f>IF(VF381&gt;0,(VG381)/VH9/VH10/60,"-")</f>
        <v>-</v>
      </c>
      <c r="VI381" s="102" t="str">
        <f>IF(AND(VF381&gt;0,VH381&gt;0),VH381*VG294,"-")</f>
        <v>-</v>
      </c>
      <c r="VM381" s="112">
        <v>1</v>
      </c>
      <c r="VN381" s="4"/>
      <c r="VO381" s="108" t="str">
        <f>IF(VN381&gt;0,INDEX(Вхідні_дані!$A$1633:$F$1662,MATCH(VN381,Вхідні_дані!$C$1633:$C$1662,0),4),"-")</f>
        <v>-</v>
      </c>
      <c r="VP381" s="108" t="str">
        <f>IF(VN381&gt;0,(VO381)/VP9/VP10/60,"-")</f>
        <v>-</v>
      </c>
      <c r="VQ381" s="102" t="str">
        <f>IF(AND(VN381&gt;0,VP381&gt;0),VP381*VO294,"-")</f>
        <v>-</v>
      </c>
      <c r="VU381" s="112">
        <v>1</v>
      </c>
      <c r="VV381" s="4"/>
      <c r="VW381" s="108" t="str">
        <f>IF(VV381&gt;0,INDEX(Вхідні_дані!$A$1633:$F$1662,MATCH(VV381,Вхідні_дані!$C$1633:$C$1662,0),4),"-")</f>
        <v>-</v>
      </c>
      <c r="VX381" s="108" t="str">
        <f>IF(VV381&gt;0,(VW381)/VX9/VX10/60,"-")</f>
        <v>-</v>
      </c>
      <c r="VY381" s="102" t="str">
        <f>IF(AND(VV381&gt;0,VX381&gt;0),VX381*VW294,"-")</f>
        <v>-</v>
      </c>
      <c r="WC381" s="112">
        <v>1</v>
      </c>
      <c r="WD381" s="4"/>
      <c r="WE381" s="108" t="str">
        <f>IF(WD381&gt;0,INDEX(Вхідні_дані!$A$1633:$F$1662,MATCH(WD381,Вхідні_дані!$C$1633:$C$1662,0),4),"-")</f>
        <v>-</v>
      </c>
      <c r="WF381" s="108" t="str">
        <f>IF(WD381&gt;0,(WE381)/WF9/WF10/60,"-")</f>
        <v>-</v>
      </c>
      <c r="WG381" s="102" t="str">
        <f>IF(AND(WD381&gt;0,WF381&gt;0),WF381*WE294,"-")</f>
        <v>-</v>
      </c>
      <c r="WK381" s="112">
        <v>1</v>
      </c>
      <c r="WL381" s="4"/>
      <c r="WM381" s="108" t="str">
        <f>IF(WL381&gt;0,INDEX(Вхідні_дані!$A$1633:$F$1662,MATCH(WL381,Вхідні_дані!$C$1633:$C$1662,0),4),"-")</f>
        <v>-</v>
      </c>
      <c r="WN381" s="108" t="str">
        <f>IF(WL381&gt;0,(WM381)/WN9/WN10/60,"-")</f>
        <v>-</v>
      </c>
      <c r="WO381" s="102" t="str">
        <f>IF(AND(WL381&gt;0,WN381&gt;0),WN381*WM294,"-")</f>
        <v>-</v>
      </c>
      <c r="WS381" s="112">
        <v>1</v>
      </c>
      <c r="WT381" s="4"/>
      <c r="WU381" s="108" t="str">
        <f>IF(WT381&gt;0,INDEX(Вхідні_дані!$A$1633:$F$1662,MATCH(WT381,Вхідні_дані!$C$1633:$C$1662,0),4),"-")</f>
        <v>-</v>
      </c>
      <c r="WV381" s="108" t="str">
        <f>IF(WT381&gt;0,(WU381)/WV9/WV10/60,"-")</f>
        <v>-</v>
      </c>
      <c r="WW381" s="102" t="str">
        <f>IF(AND(WT381&gt;0,WV381&gt;0),WV381*WU294,"-")</f>
        <v>-</v>
      </c>
      <c r="XA381" s="112">
        <v>1</v>
      </c>
      <c r="XB381" s="4"/>
      <c r="XC381" s="108" t="str">
        <f>IF(XB381&gt;0,INDEX(Вхідні_дані!$A$1633:$F$1662,MATCH(XB381,Вхідні_дані!$C$1633:$C$1662,0),4),"-")</f>
        <v>-</v>
      </c>
      <c r="XD381" s="108" t="str">
        <f>IF(XB381&gt;0,(XC381)/XD9/XD10/60,"-")</f>
        <v>-</v>
      </c>
      <c r="XE381" s="102" t="str">
        <f>IF(AND(XB381&gt;0,XD381&gt;0),XD381*XC294,"-")</f>
        <v>-</v>
      </c>
      <c r="XI381" s="112">
        <v>1</v>
      </c>
      <c r="XJ381" s="4"/>
      <c r="XK381" s="108" t="str">
        <f>IF(XJ381&gt;0,INDEX(Вхідні_дані!$A$1633:$F$1662,MATCH(XJ381,Вхідні_дані!$C$1633:$C$1662,0),4),"-")</f>
        <v>-</v>
      </c>
      <c r="XL381" s="108" t="str">
        <f>IF(XJ381&gt;0,(XK381)/XL9/XL10/60,"-")</f>
        <v>-</v>
      </c>
      <c r="XM381" s="102" t="str">
        <f>IF(AND(XJ381&gt;0,XL381&gt;0),XL381*XK294,"-")</f>
        <v>-</v>
      </c>
      <c r="XQ381" s="112">
        <v>1</v>
      </c>
      <c r="XR381" s="4"/>
      <c r="XS381" s="108" t="str">
        <f>IF(XR381&gt;0,INDEX(Вхідні_дані!$A$1633:$F$1662,MATCH(XR381,Вхідні_дані!$C$1633:$C$1662,0),4),"-")</f>
        <v>-</v>
      </c>
      <c r="XT381" s="108" t="str">
        <f>IF(XR381&gt;0,(XS381)/XT9/XT10/60,"-")</f>
        <v>-</v>
      </c>
      <c r="XU381" s="102" t="str">
        <f>IF(AND(XR381&gt;0,XT381&gt;0),XT381*XS294,"-")</f>
        <v>-</v>
      </c>
      <c r="XY381" s="112">
        <v>1</v>
      </c>
      <c r="XZ381" s="4"/>
      <c r="YA381" s="108" t="str">
        <f>IF(XZ381&gt;0,INDEX(Вхідні_дані!$A$1633:$F$1662,MATCH(XZ381,Вхідні_дані!$C$1633:$C$1662,0),4),"-")</f>
        <v>-</v>
      </c>
      <c r="YB381" s="108" t="str">
        <f>IF(XZ381&gt;0,(YA381)/YB9/YB10/60,"-")</f>
        <v>-</v>
      </c>
      <c r="YC381" s="102" t="str">
        <f>IF(AND(XZ381&gt;0,YB381&gt;0),YB381*YA294,"-")</f>
        <v>-</v>
      </c>
      <c r="YG381" s="112">
        <v>1</v>
      </c>
      <c r="YH381" s="4"/>
      <c r="YI381" s="108" t="str">
        <f>IF(YH381&gt;0,INDEX(Вхідні_дані!$A$1633:$F$1662,MATCH(YH381,Вхідні_дані!$C$1633:$C$1662,0),4),"-")</f>
        <v>-</v>
      </c>
      <c r="YJ381" s="108" t="str">
        <f>IF(YH381&gt;0,(YI381)/YJ9/YJ10/60,"-")</f>
        <v>-</v>
      </c>
      <c r="YK381" s="102" t="str">
        <f>IF(AND(YH381&gt;0,YJ381&gt;0),YJ381*YI294,"-")</f>
        <v>-</v>
      </c>
      <c r="YO381" s="112">
        <v>1</v>
      </c>
      <c r="YP381" s="4"/>
      <c r="YQ381" s="108" t="str">
        <f>IF(YP381&gt;0,INDEX(Вхідні_дані!$A$1633:$F$1662,MATCH(YP381,Вхідні_дані!$C$1633:$C$1662,0),4),"-")</f>
        <v>-</v>
      </c>
      <c r="YR381" s="108" t="str">
        <f>IF(YP381&gt;0,(YQ381)/YR9/YR10/60,"-")</f>
        <v>-</v>
      </c>
      <c r="YS381" s="102" t="str">
        <f>IF(AND(YP381&gt;0,YR381&gt;0),YR381*YQ294,"-")</f>
        <v>-</v>
      </c>
      <c r="YW381" s="112">
        <v>1</v>
      </c>
      <c r="YX381" s="4"/>
      <c r="YY381" s="108" t="str">
        <f>IF(YX381&gt;0,INDEX(Вхідні_дані!$A$1633:$F$1662,MATCH(YX381,Вхідні_дані!$C$1633:$C$1662,0),4),"-")</f>
        <v>-</v>
      </c>
      <c r="YZ381" s="108" t="str">
        <f>IF(YX381&gt;0,(YY381)/YZ9/YZ10/60,"-")</f>
        <v>-</v>
      </c>
      <c r="ZA381" s="102" t="str">
        <f>IF(AND(YX381&gt;0,YZ381&gt;0),YZ381*YY294,"-")</f>
        <v>-</v>
      </c>
      <c r="ZE381" s="112">
        <v>1</v>
      </c>
      <c r="ZF381" s="4"/>
      <c r="ZG381" s="108" t="str">
        <f>IF(ZF381&gt;0,INDEX(Вхідні_дані!$A$1633:$F$1662,MATCH(ZF381,Вхідні_дані!$C$1633:$C$1662,0),4),"-")</f>
        <v>-</v>
      </c>
      <c r="ZH381" s="108" t="str">
        <f>IF(ZF381&gt;0,(ZG381)/ZH9/ZH10/60,"-")</f>
        <v>-</v>
      </c>
      <c r="ZI381" s="102" t="str">
        <f>IF(AND(ZF381&gt;0,ZH381&gt;0),ZH381*ZG294,"-")</f>
        <v>-</v>
      </c>
      <c r="ZM381" s="112">
        <v>1</v>
      </c>
      <c r="ZN381" s="4"/>
      <c r="ZO381" s="108" t="str">
        <f>IF(ZN381&gt;0,INDEX(Вхідні_дані!$A$1633:$F$1662,MATCH(ZN381,Вхідні_дані!$C$1633:$C$1662,0),4),"-")</f>
        <v>-</v>
      </c>
      <c r="ZP381" s="108" t="str">
        <f>IF(ZN381&gt;0,(ZO381)/ZP9/ZP10/60,"-")</f>
        <v>-</v>
      </c>
      <c r="ZQ381" s="102" t="str">
        <f>IF(AND(ZN381&gt;0,ZP381&gt;0),ZP381*ZO294,"-")</f>
        <v>-</v>
      </c>
      <c r="ZU381" s="112">
        <v>1</v>
      </c>
      <c r="ZV381" s="4"/>
      <c r="ZW381" s="108" t="str">
        <f>IF(ZV381&gt;0,INDEX(Вхідні_дані!$A$1633:$F$1662,MATCH(ZV381,Вхідні_дані!$C$1633:$C$1662,0),4),"-")</f>
        <v>-</v>
      </c>
      <c r="ZX381" s="108" t="str">
        <f>IF(ZV381&gt;0,(ZW381)/ZX9/ZX10/60,"-")</f>
        <v>-</v>
      </c>
      <c r="ZY381" s="102" t="str">
        <f>IF(AND(ZV381&gt;0,ZX381&gt;0),ZX381*ZW294,"-")</f>
        <v>-</v>
      </c>
      <c r="AAC381" s="112">
        <v>1</v>
      </c>
      <c r="AAD381" s="4"/>
      <c r="AAE381" s="108" t="str">
        <f>IF(AAD381&gt;0,INDEX(Вхідні_дані!$A$1633:$F$1662,MATCH(AAD381,Вхідні_дані!$C$1633:$C$1662,0),4),"-")</f>
        <v>-</v>
      </c>
      <c r="AAF381" s="108" t="str">
        <f>IF(AAD381&gt;0,(AAE381)/AAF9/AAF10/60,"-")</f>
        <v>-</v>
      </c>
      <c r="AAG381" s="102" t="str">
        <f>IF(AND(AAD381&gt;0,AAF381&gt;0),AAF381*AAE294,"-")</f>
        <v>-</v>
      </c>
      <c r="AAK381" s="112">
        <v>1</v>
      </c>
      <c r="AAL381" s="4"/>
      <c r="AAM381" s="108" t="str">
        <f>IF(AAL381&gt;0,INDEX(Вхідні_дані!$A$1633:$F$1662,MATCH(AAL381,Вхідні_дані!$C$1633:$C$1662,0),4),"-")</f>
        <v>-</v>
      </c>
      <c r="AAN381" s="108" t="str">
        <f>IF(AAL381&gt;0,(AAM381)/AAN9/AAN10/60,"-")</f>
        <v>-</v>
      </c>
      <c r="AAO381" s="102" t="str">
        <f>IF(AND(AAL381&gt;0,AAN381&gt;0),AAN381*AAM294,"-")</f>
        <v>-</v>
      </c>
      <c r="AAS381" s="112">
        <v>1</v>
      </c>
      <c r="AAT381" s="4"/>
      <c r="AAU381" s="108" t="str">
        <f>IF(AAT381&gt;0,INDEX(Вхідні_дані!$A$1633:$F$1662,MATCH(AAT381,Вхідні_дані!$C$1633:$C$1662,0),4),"-")</f>
        <v>-</v>
      </c>
      <c r="AAV381" s="108" t="str">
        <f>IF(AAT381&gt;0,(AAU381)/AAV9/AAV10/60,"-")</f>
        <v>-</v>
      </c>
      <c r="AAW381" s="102" t="str">
        <f>IF(AND(AAT381&gt;0,AAV381&gt;0),AAV381*AAU294,"-")</f>
        <v>-</v>
      </c>
      <c r="ABA381" s="112">
        <v>1</v>
      </c>
      <c r="ABB381" s="4"/>
      <c r="ABC381" s="108" t="str">
        <f>IF(ABB381&gt;0,INDEX(Вхідні_дані!$A$1633:$F$1662,MATCH(ABB381,Вхідні_дані!$C$1633:$C$1662,0),4),"-")</f>
        <v>-</v>
      </c>
      <c r="ABD381" s="108" t="str">
        <f>IF(ABB381&gt;0,(ABC381)/ABD9/ABD10/60,"-")</f>
        <v>-</v>
      </c>
      <c r="ABE381" s="102" t="str">
        <f>IF(AND(ABB381&gt;0,ABD381&gt;0),ABD381*ABC294,"-")</f>
        <v>-</v>
      </c>
      <c r="ABI381" s="112">
        <v>1</v>
      </c>
      <c r="ABJ381" s="4"/>
      <c r="ABK381" s="108" t="str">
        <f>IF(ABJ381&gt;0,INDEX(Вхідні_дані!$A$1633:$F$1662,MATCH(ABJ381,Вхідні_дані!$C$1633:$C$1662,0),4),"-")</f>
        <v>-</v>
      </c>
      <c r="ABL381" s="108" t="str">
        <f>IF(ABJ381&gt;0,(ABK381)/ABL9/ABL10/60,"-")</f>
        <v>-</v>
      </c>
      <c r="ABM381" s="102" t="str">
        <f>IF(AND(ABJ381&gt;0,ABL381&gt;0),ABL381*ABK294,"-")</f>
        <v>-</v>
      </c>
      <c r="ABQ381" s="112">
        <v>1</v>
      </c>
      <c r="ABR381" s="4"/>
      <c r="ABS381" s="108" t="str">
        <f>IF(ABR381&gt;0,INDEX(Вхідні_дані!$A$1633:$F$1662,MATCH(ABR381,Вхідні_дані!$C$1633:$C$1662,0),4),"-")</f>
        <v>-</v>
      </c>
      <c r="ABT381" s="108" t="str">
        <f>IF(ABR381&gt;0,(ABS381)/ABT9/ABT10/60,"-")</f>
        <v>-</v>
      </c>
      <c r="ABU381" s="102" t="str">
        <f>IF(AND(ABR381&gt;0,ABT381&gt;0),ABT381*ABS294,"-")</f>
        <v>-</v>
      </c>
      <c r="ABY381" s="112">
        <v>1</v>
      </c>
      <c r="ABZ381" s="4"/>
      <c r="ACA381" s="108" t="str">
        <f>IF(ABZ381&gt;0,INDEX(Вхідні_дані!$A$1633:$F$1662,MATCH(ABZ381,Вхідні_дані!$C$1633:$C$1662,0),4),"-")</f>
        <v>-</v>
      </c>
      <c r="ACB381" s="108" t="str">
        <f>IF(ABZ381&gt;0,(ACA381)/ACB9/ACB10/60,"-")</f>
        <v>-</v>
      </c>
      <c r="ACC381" s="102" t="str">
        <f>IF(AND(ABZ381&gt;0,ACB381&gt;0),ACB381*ACA294,"-")</f>
        <v>-</v>
      </c>
      <c r="ACG381" s="112">
        <v>1</v>
      </c>
      <c r="ACH381" s="4"/>
      <c r="ACI381" s="108" t="str">
        <f>IF(ACH381&gt;0,INDEX(Вхідні_дані!$A$1633:$F$1662,MATCH(ACH381,Вхідні_дані!$C$1633:$C$1662,0),4),"-")</f>
        <v>-</v>
      </c>
      <c r="ACJ381" s="108" t="str">
        <f>IF(ACH381&gt;0,(ACI381)/ACJ9/ACJ10/60,"-")</f>
        <v>-</v>
      </c>
      <c r="ACK381" s="102" t="str">
        <f>IF(AND(ACH381&gt;0,ACJ381&gt;0),ACJ381*ACI294,"-")</f>
        <v>-</v>
      </c>
      <c r="ACO381" s="112">
        <v>1</v>
      </c>
      <c r="ACP381" s="4"/>
      <c r="ACQ381" s="108" t="str">
        <f>IF(ACP381&gt;0,INDEX(Вхідні_дані!$A$1633:$F$1662,MATCH(ACP381,Вхідні_дані!$C$1633:$C$1662,0),4),"-")</f>
        <v>-</v>
      </c>
      <c r="ACR381" s="108" t="str">
        <f>IF(ACP381&gt;0,(ACQ381)/ACR9/ACR10/60,"-")</f>
        <v>-</v>
      </c>
      <c r="ACS381" s="102" t="str">
        <f>IF(AND(ACP381&gt;0,ACR381&gt;0),ACR381*ACQ294,"-")</f>
        <v>-</v>
      </c>
      <c r="ACW381" s="112">
        <v>1</v>
      </c>
      <c r="ACX381" s="4"/>
      <c r="ACY381" s="108" t="str">
        <f>IF(ACX381&gt;0,INDEX(Вхідні_дані!$A$1633:$F$1662,MATCH(ACX381,Вхідні_дані!$C$1633:$C$1662,0),4),"-")</f>
        <v>-</v>
      </c>
      <c r="ACZ381" s="108" t="str">
        <f>IF(ACX381&gt;0,(ACY381)/ACZ9/ACZ10/60,"-")</f>
        <v>-</v>
      </c>
      <c r="ADA381" s="102" t="str">
        <f>IF(AND(ACX381&gt;0,ACZ381&gt;0),ACZ381*ACY294,"-")</f>
        <v>-</v>
      </c>
      <c r="ADE381" s="112">
        <v>1</v>
      </c>
      <c r="ADF381" s="4"/>
      <c r="ADG381" s="108" t="str">
        <f>IF(ADF381&gt;0,INDEX(Вхідні_дані!$A$1633:$F$1662,MATCH(ADF381,Вхідні_дані!$C$1633:$C$1662,0),4),"-")</f>
        <v>-</v>
      </c>
      <c r="ADH381" s="108" t="str">
        <f>IF(ADF381&gt;0,(ADG381)/ADH9/ADH10/60,"-")</f>
        <v>-</v>
      </c>
      <c r="ADI381" s="102" t="str">
        <f>IF(AND(ADF381&gt;0,ADH381&gt;0),ADH381*ADG294,"-")</f>
        <v>-</v>
      </c>
      <c r="ADM381" s="112">
        <v>1</v>
      </c>
      <c r="ADN381" s="4"/>
      <c r="ADO381" s="108" t="str">
        <f>IF(ADN381&gt;0,INDEX(Вхідні_дані!$A$1633:$F$1662,MATCH(ADN381,Вхідні_дані!$C$1633:$C$1662,0),4),"-")</f>
        <v>-</v>
      </c>
      <c r="ADP381" s="108" t="str">
        <f>IF(ADN381&gt;0,(ADO381)/ADP9/ADP10/60,"-")</f>
        <v>-</v>
      </c>
      <c r="ADQ381" s="102" t="str">
        <f>IF(AND(ADN381&gt;0,ADP381&gt;0),ADP381*ADO294,"-")</f>
        <v>-</v>
      </c>
    </row>
    <row r="382" spans="1:800" ht="31.5" customHeight="1" outlineLevel="1" x14ac:dyDescent="0.25">
      <c r="A382" s="112">
        <v>2</v>
      </c>
      <c r="B382" s="4"/>
      <c r="C382" s="108" t="str">
        <f>IF(B382&gt;0,INDEX(Вхідні_дані!$A$1633:$F$1662,MATCH(B382,Вхідні_дані!$C$1633:$C$1662,0),4),"-")</f>
        <v>-</v>
      </c>
      <c r="D382" s="108" t="str">
        <f>IF(B382&gt;0,(C382)/D9/D10/60,"-")</f>
        <v>-</v>
      </c>
      <c r="E382" s="102" t="str">
        <f>IF(AND(B382&gt;0,D382&gt;0),D382*C294,"-")</f>
        <v>-</v>
      </c>
      <c r="I382" s="112">
        <v>2</v>
      </c>
      <c r="J382" s="4"/>
      <c r="K382" s="108" t="str">
        <f>IF(J382&gt;0,INDEX(Вхідні_дані!$A$1633:$F$1662,MATCH(J382,Вхідні_дані!$C$1633:$C$1662,0),4),"-")</f>
        <v>-</v>
      </c>
      <c r="L382" s="108" t="str">
        <f>IF(J382&gt;0,(K382)/L9/L10/60,"-")</f>
        <v>-</v>
      </c>
      <c r="M382" s="102" t="str">
        <f>IF(AND(J382&gt;0,L382&gt;0),L382*K294,"-")</f>
        <v>-</v>
      </c>
      <c r="Q382" s="112">
        <v>2</v>
      </c>
      <c r="R382" s="4"/>
      <c r="S382" s="108" t="str">
        <f>IF(R382&gt;0,INDEX(Вхідні_дані!$A$1633:$F$1662,MATCH(R382,Вхідні_дані!$C$1633:$C$1662,0),4),"-")</f>
        <v>-</v>
      </c>
      <c r="T382" s="108" t="str">
        <f>IF(R382&gt;0,(S382)/T9/T10/60,"-")</f>
        <v>-</v>
      </c>
      <c r="U382" s="102" t="str">
        <f>IF(AND(R382&gt;0,T382&gt;0),T382*S294,"-")</f>
        <v>-</v>
      </c>
      <c r="Y382" s="112">
        <v>2</v>
      </c>
      <c r="Z382" s="4"/>
      <c r="AA382" s="108" t="str">
        <f>IF(Z382&gt;0,INDEX(Вхідні_дані!$A$1633:$F$1662,MATCH(Z382,Вхідні_дані!$C$1633:$C$1662,0),4),"-")</f>
        <v>-</v>
      </c>
      <c r="AB382" s="108" t="str">
        <f>IF(Z382&gt;0,(AA382)/AB9/AB10/60,"-")</f>
        <v>-</v>
      </c>
      <c r="AC382" s="102" t="str">
        <f>IF(AND(Z382&gt;0,AB382&gt;0),AB382*AA294,"-")</f>
        <v>-</v>
      </c>
      <c r="AG382" s="112">
        <v>2</v>
      </c>
      <c r="AH382" s="4"/>
      <c r="AI382" s="108" t="str">
        <f>IF(AH382&gt;0,INDEX(Вхідні_дані!$A$1633:$F$1662,MATCH(AH382,Вхідні_дані!$C$1633:$C$1662,0),4),"-")</f>
        <v>-</v>
      </c>
      <c r="AJ382" s="108" t="str">
        <f>IF(AH382&gt;0,(AI382)/AJ9/AJ10/60,"-")</f>
        <v>-</v>
      </c>
      <c r="AK382" s="102" t="str">
        <f>IF(AND(AH382&gt;0,AJ382&gt;0),AJ382*AI294,"-")</f>
        <v>-</v>
      </c>
      <c r="AO382" s="112">
        <v>2</v>
      </c>
      <c r="AP382" s="4"/>
      <c r="AQ382" s="108" t="str">
        <f>IF(AP382&gt;0,INDEX(Вхідні_дані!$A$1633:$F$1662,MATCH(AP382,Вхідні_дані!$C$1633:$C$1662,0),4),"-")</f>
        <v>-</v>
      </c>
      <c r="AR382" s="108" t="str">
        <f>IF(AP382&gt;0,(AQ382)/AR9/AR10/60,"-")</f>
        <v>-</v>
      </c>
      <c r="AS382" s="102" t="str">
        <f>IF(AND(AP382&gt;0,AR382&gt;0),AR382*AQ294,"-")</f>
        <v>-</v>
      </c>
      <c r="AW382" s="112">
        <v>2</v>
      </c>
      <c r="AX382" s="4"/>
      <c r="AY382" s="108" t="str">
        <f>IF(AX382&gt;0,INDEX(Вхідні_дані!$A$1633:$F$1662,MATCH(AX382,Вхідні_дані!$C$1633:$C$1662,0),4),"-")</f>
        <v>-</v>
      </c>
      <c r="AZ382" s="108" t="str">
        <f>IF(AX382&gt;0,(AY382)/AZ9/AZ10/60,"-")</f>
        <v>-</v>
      </c>
      <c r="BA382" s="102" t="str">
        <f>IF(AND(AX382&gt;0,AZ382&gt;0),AZ382*AY294,"-")</f>
        <v>-</v>
      </c>
      <c r="BE382" s="112">
        <v>2</v>
      </c>
      <c r="BF382" s="4"/>
      <c r="BG382" s="108" t="str">
        <f>IF(BF382&gt;0,INDEX(Вхідні_дані!$A$1633:$F$1662,MATCH(BF382,Вхідні_дані!$C$1633:$C$1662,0),4),"-")</f>
        <v>-</v>
      </c>
      <c r="BH382" s="108" t="str">
        <f>IF(BF382&gt;0,(BG382)/BH9/BH10/60,"-")</f>
        <v>-</v>
      </c>
      <c r="BI382" s="102" t="str">
        <f>IF(AND(BF382&gt;0,BH382&gt;0),BH382*BG294,"-")</f>
        <v>-</v>
      </c>
      <c r="BM382" s="112">
        <v>2</v>
      </c>
      <c r="BN382" s="4"/>
      <c r="BO382" s="108" t="str">
        <f>IF(BN382&gt;0,INDEX(Вхідні_дані!$A$1633:$F$1662,MATCH(BN382,Вхідні_дані!$C$1633:$C$1662,0),4),"-")</f>
        <v>-</v>
      </c>
      <c r="BP382" s="108" t="str">
        <f>IF(BN382&gt;0,(BO382)/BP9/BP10/60,"-")</f>
        <v>-</v>
      </c>
      <c r="BQ382" s="102" t="str">
        <f>IF(AND(BN382&gt;0,BP382&gt;0),BP382*BO294,"-")</f>
        <v>-</v>
      </c>
      <c r="BU382" s="112">
        <v>2</v>
      </c>
      <c r="BV382" s="4"/>
      <c r="BW382" s="108" t="str">
        <f>IF(BV382&gt;0,INDEX(Вхідні_дані!$A$1633:$F$1662,MATCH(BV382,Вхідні_дані!$C$1633:$C$1662,0),4),"-")</f>
        <v>-</v>
      </c>
      <c r="BX382" s="108" t="str">
        <f>IF(BV382&gt;0,(BW382)/BX9/BX10/60,"-")</f>
        <v>-</v>
      </c>
      <c r="BY382" s="102" t="str">
        <f>IF(AND(BV382&gt;0,BX382&gt;0),BX382*BW294,"-")</f>
        <v>-</v>
      </c>
      <c r="CC382" s="112">
        <v>2</v>
      </c>
      <c r="CD382" s="4"/>
      <c r="CE382" s="108" t="str">
        <f>IF(CD382&gt;0,INDEX(Вхідні_дані!$A$1633:$F$1662,MATCH(CD382,Вхідні_дані!$C$1633:$C$1662,0),4),"-")</f>
        <v>-</v>
      </c>
      <c r="CF382" s="108" t="str">
        <f>IF(CD382&gt;0,(CE382)/CF9/CF10/60,"-")</f>
        <v>-</v>
      </c>
      <c r="CG382" s="102" t="str">
        <f>IF(AND(CD382&gt;0,CF382&gt;0),CF382*CE294,"-")</f>
        <v>-</v>
      </c>
      <c r="CK382" s="112">
        <v>2</v>
      </c>
      <c r="CL382" s="4"/>
      <c r="CM382" s="108" t="str">
        <f>IF(CL382&gt;0,INDEX(Вхідні_дані!$A$1633:$F$1662,MATCH(CL382,Вхідні_дані!$C$1633:$C$1662,0),4),"-")</f>
        <v>-</v>
      </c>
      <c r="CN382" s="108" t="str">
        <f>IF(CL382&gt;0,(CM382)/CN9/CN10/60,"-")</f>
        <v>-</v>
      </c>
      <c r="CO382" s="102" t="str">
        <f>IF(AND(CL382&gt;0,CN382&gt;0),CN382*CM294,"-")</f>
        <v>-</v>
      </c>
      <c r="CS382" s="112">
        <v>2</v>
      </c>
      <c r="CT382" s="4"/>
      <c r="CU382" s="108" t="str">
        <f>IF(CT382&gt;0,INDEX(Вхідні_дані!$A$1633:$F$1662,MATCH(CT382,Вхідні_дані!$C$1633:$C$1662,0),4),"-")</f>
        <v>-</v>
      </c>
      <c r="CV382" s="108" t="str">
        <f>IF(CT382&gt;0,(CU382)/CV9/CV10/60,"-")</f>
        <v>-</v>
      </c>
      <c r="CW382" s="102" t="str">
        <f>IF(AND(CT382&gt;0,CV382&gt;0),CV382*CU294,"-")</f>
        <v>-</v>
      </c>
      <c r="DA382" s="112">
        <v>2</v>
      </c>
      <c r="DB382" s="4"/>
      <c r="DC382" s="108" t="str">
        <f>IF(DB382&gt;0,INDEX(Вхідні_дані!$A$1633:$F$1662,MATCH(DB382,Вхідні_дані!$C$1633:$C$1662,0),4),"-")</f>
        <v>-</v>
      </c>
      <c r="DD382" s="108" t="str">
        <f>IF(DB382&gt;0,(DC382)/DD9/DD10/60,"-")</f>
        <v>-</v>
      </c>
      <c r="DE382" s="102" t="str">
        <f>IF(AND(DB382&gt;0,DD382&gt;0),DD382*DC294,"-")</f>
        <v>-</v>
      </c>
      <c r="DI382" s="112">
        <v>2</v>
      </c>
      <c r="DJ382" s="4"/>
      <c r="DK382" s="108" t="str">
        <f>IF(DJ382&gt;0,INDEX(Вхідні_дані!$A$1633:$F$1662,MATCH(DJ382,Вхідні_дані!$C$1633:$C$1662,0),4),"-")</f>
        <v>-</v>
      </c>
      <c r="DL382" s="108" t="str">
        <f>IF(DJ382&gt;0,(DK382)/DL9/DL10/60,"-")</f>
        <v>-</v>
      </c>
      <c r="DM382" s="102" t="str">
        <f>IF(AND(DJ382&gt;0,DL382&gt;0),DL382*DK294,"-")</f>
        <v>-</v>
      </c>
      <c r="DQ382" s="112">
        <v>2</v>
      </c>
      <c r="DR382" s="4"/>
      <c r="DS382" s="108" t="str">
        <f>IF(DR382&gt;0,INDEX(Вхідні_дані!$A$1633:$F$1662,MATCH(DR382,Вхідні_дані!$C$1633:$C$1662,0),4),"-")</f>
        <v>-</v>
      </c>
      <c r="DT382" s="108" t="str">
        <f>IF(DR382&gt;0,(DS382)/DT9/DT10/60,"-")</f>
        <v>-</v>
      </c>
      <c r="DU382" s="102" t="str">
        <f>IF(AND(DR382&gt;0,DT382&gt;0),DT382*DS294,"-")</f>
        <v>-</v>
      </c>
      <c r="DY382" s="112">
        <v>2</v>
      </c>
      <c r="DZ382" s="4"/>
      <c r="EA382" s="108" t="str">
        <f>IF(DZ382&gt;0,INDEX(Вхідні_дані!$A$1633:$F$1662,MATCH(DZ382,Вхідні_дані!$C$1633:$C$1662,0),4),"-")</f>
        <v>-</v>
      </c>
      <c r="EB382" s="108" t="str">
        <f>IF(DZ382&gt;0,(EA382)/EB9/EB10/60,"-")</f>
        <v>-</v>
      </c>
      <c r="EC382" s="102" t="str">
        <f>IF(AND(DZ382&gt;0,EB382&gt;0),EB382*EA294,"-")</f>
        <v>-</v>
      </c>
      <c r="EG382" s="112">
        <v>2</v>
      </c>
      <c r="EH382" s="4"/>
      <c r="EI382" s="108" t="str">
        <f>IF(EH382&gt;0,INDEX(Вхідні_дані!$A$1633:$F$1662,MATCH(EH382,Вхідні_дані!$C$1633:$C$1662,0),4),"-")</f>
        <v>-</v>
      </c>
      <c r="EJ382" s="108" t="str">
        <f>IF(EH382&gt;0,(EI382)/EJ9/EJ10/60,"-")</f>
        <v>-</v>
      </c>
      <c r="EK382" s="102" t="str">
        <f>IF(AND(EH382&gt;0,EJ382&gt;0),EJ382*EI294,"-")</f>
        <v>-</v>
      </c>
      <c r="EO382" s="112">
        <v>2</v>
      </c>
      <c r="EP382" s="4"/>
      <c r="EQ382" s="108" t="str">
        <f>IF(EP382&gt;0,INDEX(Вхідні_дані!$A$1633:$F$1662,MATCH(EP382,Вхідні_дані!$C$1633:$C$1662,0),4),"-")</f>
        <v>-</v>
      </c>
      <c r="ER382" s="108" t="str">
        <f>IF(EP382&gt;0,(EQ382)/ER9/ER10/60,"-")</f>
        <v>-</v>
      </c>
      <c r="ES382" s="102" t="str">
        <f>IF(AND(EP382&gt;0,ER382&gt;0),ER382*EQ294,"-")</f>
        <v>-</v>
      </c>
      <c r="EW382" s="112">
        <v>2</v>
      </c>
      <c r="EX382" s="4"/>
      <c r="EY382" s="108" t="str">
        <f>IF(EX382&gt;0,INDEX(Вхідні_дані!$A$1633:$F$1662,MATCH(EX382,Вхідні_дані!$C$1633:$C$1662,0),4),"-")</f>
        <v>-</v>
      </c>
      <c r="EZ382" s="108" t="str">
        <f>IF(EX382&gt;0,(EY382)/EZ9/EZ10/60,"-")</f>
        <v>-</v>
      </c>
      <c r="FA382" s="102" t="str">
        <f>IF(AND(EX382&gt;0,EZ382&gt;0),EZ382*EY294,"-")</f>
        <v>-</v>
      </c>
      <c r="FE382" s="112">
        <v>2</v>
      </c>
      <c r="FF382" s="4"/>
      <c r="FG382" s="108" t="str">
        <f>IF(FF382&gt;0,INDEX(Вхідні_дані!$A$1633:$F$1662,MATCH(FF382,Вхідні_дані!$C$1633:$C$1662,0),4),"-")</f>
        <v>-</v>
      </c>
      <c r="FH382" s="108" t="str">
        <f>IF(FF382&gt;0,(FG382)/FH9/FH10/60,"-")</f>
        <v>-</v>
      </c>
      <c r="FI382" s="102" t="str">
        <f>IF(AND(FF382&gt;0,FH382&gt;0),FH382*FG294,"-")</f>
        <v>-</v>
      </c>
      <c r="FM382" s="112">
        <v>2</v>
      </c>
      <c r="FN382" s="4"/>
      <c r="FO382" s="108" t="str">
        <f>IF(FN382&gt;0,INDEX(Вхідні_дані!$A$1633:$F$1662,MATCH(FN382,Вхідні_дані!$C$1633:$C$1662,0),4),"-")</f>
        <v>-</v>
      </c>
      <c r="FP382" s="108" t="str">
        <f>IF(FN382&gt;0,(FO382)/FP9/FP10/60,"-")</f>
        <v>-</v>
      </c>
      <c r="FQ382" s="102" t="str">
        <f>IF(AND(FN382&gt;0,FP382&gt;0),FP382*FO294,"-")</f>
        <v>-</v>
      </c>
      <c r="FU382" s="112">
        <v>2</v>
      </c>
      <c r="FV382" s="4"/>
      <c r="FW382" s="108" t="str">
        <f>IF(FV382&gt;0,INDEX(Вхідні_дані!$A$1633:$F$1662,MATCH(FV382,Вхідні_дані!$C$1633:$C$1662,0),4),"-")</f>
        <v>-</v>
      </c>
      <c r="FX382" s="108" t="str">
        <f>IF(FV382&gt;0,(FW382)/FX9/FX10/60,"-")</f>
        <v>-</v>
      </c>
      <c r="FY382" s="102" t="str">
        <f>IF(AND(FV382&gt;0,FX382&gt;0),FX382*FW294,"-")</f>
        <v>-</v>
      </c>
      <c r="GC382" s="112">
        <v>2</v>
      </c>
      <c r="GD382" s="4"/>
      <c r="GE382" s="108" t="str">
        <f>IF(GD382&gt;0,INDEX(Вхідні_дані!$A$1633:$F$1662,MATCH(GD382,Вхідні_дані!$C$1633:$C$1662,0),4),"-")</f>
        <v>-</v>
      </c>
      <c r="GF382" s="108" t="str">
        <f>IF(GD382&gt;0,(GE382)/GF9/GF10/60,"-")</f>
        <v>-</v>
      </c>
      <c r="GG382" s="102" t="str">
        <f>IF(AND(GD382&gt;0,GF382&gt;0),GF382*GE294,"-")</f>
        <v>-</v>
      </c>
      <c r="GK382" s="112">
        <v>2</v>
      </c>
      <c r="GL382" s="4"/>
      <c r="GM382" s="108" t="str">
        <f>IF(GL382&gt;0,INDEX(Вхідні_дані!$A$1633:$F$1662,MATCH(GL382,Вхідні_дані!$C$1633:$C$1662,0),4),"-")</f>
        <v>-</v>
      </c>
      <c r="GN382" s="108" t="str">
        <f>IF(GL382&gt;0,(GM382)/GN9/GN10/60,"-")</f>
        <v>-</v>
      </c>
      <c r="GO382" s="102" t="str">
        <f>IF(AND(GL382&gt;0,GN382&gt;0),GN382*GM294,"-")</f>
        <v>-</v>
      </c>
      <c r="GS382" s="112">
        <v>2</v>
      </c>
      <c r="GT382" s="4"/>
      <c r="GU382" s="108" t="str">
        <f>IF(GT382&gt;0,INDEX(Вхідні_дані!$A$1633:$F$1662,MATCH(GT382,Вхідні_дані!$C$1633:$C$1662,0),4),"-")</f>
        <v>-</v>
      </c>
      <c r="GV382" s="108" t="str">
        <f>IF(GT382&gt;0,(GU382)/GV9/GV10/60,"-")</f>
        <v>-</v>
      </c>
      <c r="GW382" s="102" t="str">
        <f>IF(AND(GT382&gt;0,GV382&gt;0),GV382*GU294,"-")</f>
        <v>-</v>
      </c>
      <c r="HA382" s="112">
        <v>2</v>
      </c>
      <c r="HB382" s="4"/>
      <c r="HC382" s="108" t="str">
        <f>IF(HB382&gt;0,INDEX(Вхідні_дані!$A$1633:$F$1662,MATCH(HB382,Вхідні_дані!$C$1633:$C$1662,0),4),"-")</f>
        <v>-</v>
      </c>
      <c r="HD382" s="108" t="str">
        <f>IF(HB382&gt;0,(HC382)/HD9/HD10/60,"-")</f>
        <v>-</v>
      </c>
      <c r="HE382" s="102" t="str">
        <f>IF(AND(HB382&gt;0,HD382&gt;0),HD382*HC294,"-")</f>
        <v>-</v>
      </c>
      <c r="HI382" s="112">
        <v>2</v>
      </c>
      <c r="HJ382" s="4"/>
      <c r="HK382" s="108" t="str">
        <f>IF(HJ382&gt;0,INDEX(Вхідні_дані!$A$1633:$F$1662,MATCH(HJ382,Вхідні_дані!$C$1633:$C$1662,0),4),"-")</f>
        <v>-</v>
      </c>
      <c r="HL382" s="108" t="str">
        <f>IF(HJ382&gt;0,(HK382)/HL9/HL10/60,"-")</f>
        <v>-</v>
      </c>
      <c r="HM382" s="102" t="str">
        <f>IF(AND(HJ382&gt;0,HL382&gt;0),HL382*HK294,"-")</f>
        <v>-</v>
      </c>
      <c r="HQ382" s="112">
        <v>2</v>
      </c>
      <c r="HR382" s="4"/>
      <c r="HS382" s="108" t="str">
        <f>IF(HR382&gt;0,INDEX(Вхідні_дані!$A$1633:$F$1662,MATCH(HR382,Вхідні_дані!$C$1633:$C$1662,0),4),"-")</f>
        <v>-</v>
      </c>
      <c r="HT382" s="108" t="str">
        <f>IF(HR382&gt;0,(HS382)/HT9/HT10/60,"-")</f>
        <v>-</v>
      </c>
      <c r="HU382" s="102" t="str">
        <f>IF(AND(HR382&gt;0,HT382&gt;0),HT382*HS294,"-")</f>
        <v>-</v>
      </c>
      <c r="HY382" s="112">
        <v>2</v>
      </c>
      <c r="HZ382" s="4"/>
      <c r="IA382" s="108" t="str">
        <f>IF(HZ382&gt;0,INDEX(Вхідні_дані!$A$1633:$F$1662,MATCH(HZ382,Вхідні_дані!$C$1633:$C$1662,0),4),"-")</f>
        <v>-</v>
      </c>
      <c r="IB382" s="108" t="str">
        <f>IF(HZ382&gt;0,(IA382)/IB9/IB10/60,"-")</f>
        <v>-</v>
      </c>
      <c r="IC382" s="102" t="str">
        <f>IF(AND(HZ382&gt;0,IB382&gt;0),IB382*IA294,"-")</f>
        <v>-</v>
      </c>
      <c r="IG382" s="112">
        <v>2</v>
      </c>
      <c r="IH382" s="4"/>
      <c r="II382" s="108" t="str">
        <f>IF(IH382&gt;0,INDEX(Вхідні_дані!$A$1633:$F$1662,MATCH(IH382,Вхідні_дані!$C$1633:$C$1662,0),4),"-")</f>
        <v>-</v>
      </c>
      <c r="IJ382" s="108" t="str">
        <f>IF(IH382&gt;0,(II382)/IJ9/IJ10/60,"-")</f>
        <v>-</v>
      </c>
      <c r="IK382" s="102" t="str">
        <f>IF(AND(IH382&gt;0,IJ382&gt;0),IJ382*II294,"-")</f>
        <v>-</v>
      </c>
      <c r="IO382" s="112">
        <v>2</v>
      </c>
      <c r="IP382" s="4"/>
      <c r="IQ382" s="108" t="str">
        <f>IF(IP382&gt;0,INDEX(Вхідні_дані!$A$1633:$F$1662,MATCH(IP382,Вхідні_дані!$C$1633:$C$1662,0),4),"-")</f>
        <v>-</v>
      </c>
      <c r="IR382" s="108" t="str">
        <f>IF(IP382&gt;0,(IQ382)/IR9/IR10/60,"-")</f>
        <v>-</v>
      </c>
      <c r="IS382" s="102" t="str">
        <f>IF(AND(IP382&gt;0,IR382&gt;0),IR382*IQ294,"-")</f>
        <v>-</v>
      </c>
      <c r="IW382" s="112">
        <v>2</v>
      </c>
      <c r="IX382" s="4"/>
      <c r="IY382" s="108" t="str">
        <f>IF(IX382&gt;0,INDEX(Вхідні_дані!$A$1633:$F$1662,MATCH(IX382,Вхідні_дані!$C$1633:$C$1662,0),4),"-")</f>
        <v>-</v>
      </c>
      <c r="IZ382" s="108" t="str">
        <f>IF(IX382&gt;0,(IY382)/IZ9/IZ10/60,"-")</f>
        <v>-</v>
      </c>
      <c r="JA382" s="102" t="str">
        <f>IF(AND(IX382&gt;0,IZ382&gt;0),IZ382*IY294,"-")</f>
        <v>-</v>
      </c>
      <c r="JE382" s="112">
        <v>2</v>
      </c>
      <c r="JF382" s="4"/>
      <c r="JG382" s="108" t="str">
        <f>IF(JF382&gt;0,INDEX(Вхідні_дані!$A$1633:$F$1662,MATCH(JF382,Вхідні_дані!$C$1633:$C$1662,0),4),"-")</f>
        <v>-</v>
      </c>
      <c r="JH382" s="108" t="str">
        <f>IF(JF382&gt;0,(JG382)/JH9/JH10/60,"-")</f>
        <v>-</v>
      </c>
      <c r="JI382" s="102" t="str">
        <f>IF(AND(JF382&gt;0,JH382&gt;0),JH382*JG294,"-")</f>
        <v>-</v>
      </c>
      <c r="JM382" s="112">
        <v>2</v>
      </c>
      <c r="JN382" s="4"/>
      <c r="JO382" s="108" t="str">
        <f>IF(JN382&gt;0,INDEX(Вхідні_дані!$A$1633:$F$1662,MATCH(JN382,Вхідні_дані!$C$1633:$C$1662,0),4),"-")</f>
        <v>-</v>
      </c>
      <c r="JP382" s="108" t="str">
        <f>IF(JN382&gt;0,(JO382)/JP9/JP10/60,"-")</f>
        <v>-</v>
      </c>
      <c r="JQ382" s="102" t="str">
        <f>IF(AND(JN382&gt;0,JP382&gt;0),JP382*JO294,"-")</f>
        <v>-</v>
      </c>
      <c r="JU382" s="112">
        <v>2</v>
      </c>
      <c r="JV382" s="4"/>
      <c r="JW382" s="108" t="str">
        <f>IF(JV382&gt;0,INDEX(Вхідні_дані!$A$1633:$F$1662,MATCH(JV382,Вхідні_дані!$C$1633:$C$1662,0),4),"-")</f>
        <v>-</v>
      </c>
      <c r="JX382" s="108" t="str">
        <f>IF(JV382&gt;0,(JW382)/JX9/JX10/60,"-")</f>
        <v>-</v>
      </c>
      <c r="JY382" s="102" t="str">
        <f>IF(AND(JV382&gt;0,JX382&gt;0),JX382*JW294,"-")</f>
        <v>-</v>
      </c>
      <c r="KC382" s="112">
        <v>2</v>
      </c>
      <c r="KD382" s="4"/>
      <c r="KE382" s="108" t="str">
        <f>IF(KD382&gt;0,INDEX(Вхідні_дані!$A$1633:$F$1662,MATCH(KD382,Вхідні_дані!$C$1633:$C$1662,0),4),"-")</f>
        <v>-</v>
      </c>
      <c r="KF382" s="108" t="str">
        <f>IF(KD382&gt;0,(KE382)/KF9/KF10/60,"-")</f>
        <v>-</v>
      </c>
      <c r="KG382" s="102" t="str">
        <f>IF(AND(KD382&gt;0,KF382&gt;0),KF382*KE294,"-")</f>
        <v>-</v>
      </c>
      <c r="KK382" s="112">
        <v>2</v>
      </c>
      <c r="KL382" s="4"/>
      <c r="KM382" s="108" t="str">
        <f>IF(KL382&gt;0,INDEX(Вхідні_дані!$A$1633:$F$1662,MATCH(KL382,Вхідні_дані!$C$1633:$C$1662,0),4),"-")</f>
        <v>-</v>
      </c>
      <c r="KN382" s="108" t="str">
        <f>IF(KL382&gt;0,(KM382)/KN9/KN10/60,"-")</f>
        <v>-</v>
      </c>
      <c r="KO382" s="102" t="str">
        <f>IF(AND(KL382&gt;0,KN382&gt;0),KN382*KM294,"-")</f>
        <v>-</v>
      </c>
      <c r="KS382" s="112">
        <v>2</v>
      </c>
      <c r="KT382" s="4"/>
      <c r="KU382" s="108" t="str">
        <f>IF(KT382&gt;0,INDEX(Вхідні_дані!$A$1633:$F$1662,MATCH(KT382,Вхідні_дані!$C$1633:$C$1662,0),4),"-")</f>
        <v>-</v>
      </c>
      <c r="KV382" s="108" t="str">
        <f>IF(KT382&gt;0,(KU382)/KV9/KV10/60,"-")</f>
        <v>-</v>
      </c>
      <c r="KW382" s="102" t="str">
        <f>IF(AND(KT382&gt;0,KV382&gt;0),KV382*KU294,"-")</f>
        <v>-</v>
      </c>
      <c r="LA382" s="112">
        <v>2</v>
      </c>
      <c r="LB382" s="4"/>
      <c r="LC382" s="108" t="str">
        <f>IF(LB382&gt;0,INDEX(Вхідні_дані!$A$1633:$F$1662,MATCH(LB382,Вхідні_дані!$C$1633:$C$1662,0),4),"-")</f>
        <v>-</v>
      </c>
      <c r="LD382" s="108" t="str">
        <f>IF(LB382&gt;0,(LC382)/LD9/LD10/60,"-")</f>
        <v>-</v>
      </c>
      <c r="LE382" s="102" t="str">
        <f>IF(AND(LB382&gt;0,LD382&gt;0),LD382*LC294,"-")</f>
        <v>-</v>
      </c>
      <c r="LI382" s="112">
        <v>2</v>
      </c>
      <c r="LJ382" s="4"/>
      <c r="LK382" s="108" t="str">
        <f>IF(LJ382&gt;0,INDEX(Вхідні_дані!$A$1633:$F$1662,MATCH(LJ382,Вхідні_дані!$C$1633:$C$1662,0),4),"-")</f>
        <v>-</v>
      </c>
      <c r="LL382" s="108" t="str">
        <f>IF(LJ382&gt;0,(LK382)/LL9/LL10/60,"-")</f>
        <v>-</v>
      </c>
      <c r="LM382" s="102" t="str">
        <f>IF(AND(LJ382&gt;0,LL382&gt;0),LL382*LK294,"-")</f>
        <v>-</v>
      </c>
      <c r="LQ382" s="112">
        <v>2</v>
      </c>
      <c r="LR382" s="4"/>
      <c r="LS382" s="108" t="str">
        <f>IF(LR382&gt;0,INDEX(Вхідні_дані!$A$1633:$F$1662,MATCH(LR382,Вхідні_дані!$C$1633:$C$1662,0),4),"-")</f>
        <v>-</v>
      </c>
      <c r="LT382" s="108" t="str">
        <f>IF(LR382&gt;0,(LS382)/LT9/LT10/60,"-")</f>
        <v>-</v>
      </c>
      <c r="LU382" s="102" t="str">
        <f>IF(AND(LR382&gt;0,LT382&gt;0),LT382*LS294,"-")</f>
        <v>-</v>
      </c>
      <c r="LY382" s="112">
        <v>2</v>
      </c>
      <c r="LZ382" s="4"/>
      <c r="MA382" s="108" t="str">
        <f>IF(LZ382&gt;0,INDEX(Вхідні_дані!$A$1633:$F$1662,MATCH(LZ382,Вхідні_дані!$C$1633:$C$1662,0),4),"-")</f>
        <v>-</v>
      </c>
      <c r="MB382" s="108" t="str">
        <f>IF(LZ382&gt;0,(MA382)/MB9/MB10/60,"-")</f>
        <v>-</v>
      </c>
      <c r="MC382" s="102" t="str">
        <f>IF(AND(LZ382&gt;0,MB382&gt;0),MB382*MA294,"-")</f>
        <v>-</v>
      </c>
      <c r="MG382" s="112">
        <v>2</v>
      </c>
      <c r="MH382" s="4"/>
      <c r="MI382" s="108" t="str">
        <f>IF(MH382&gt;0,INDEX(Вхідні_дані!$A$1633:$F$1662,MATCH(MH382,Вхідні_дані!$C$1633:$C$1662,0),4),"-")</f>
        <v>-</v>
      </c>
      <c r="MJ382" s="108" t="str">
        <f>IF(MH382&gt;0,(MI382)/MJ9/MJ10/60,"-")</f>
        <v>-</v>
      </c>
      <c r="MK382" s="102" t="str">
        <f>IF(AND(MH382&gt;0,MJ382&gt;0),MJ382*MI294,"-")</f>
        <v>-</v>
      </c>
      <c r="MO382" s="112">
        <v>2</v>
      </c>
      <c r="MP382" s="4"/>
      <c r="MQ382" s="108" t="str">
        <f>IF(MP382&gt;0,INDEX(Вхідні_дані!$A$1633:$F$1662,MATCH(MP382,Вхідні_дані!$C$1633:$C$1662,0),4),"-")</f>
        <v>-</v>
      </c>
      <c r="MR382" s="108" t="str">
        <f>IF(MP382&gt;0,(MQ382)/MR9/MR10/60,"-")</f>
        <v>-</v>
      </c>
      <c r="MS382" s="102" t="str">
        <f>IF(AND(MP382&gt;0,MR382&gt;0),MR382*MQ294,"-")</f>
        <v>-</v>
      </c>
      <c r="MW382" s="112">
        <v>2</v>
      </c>
      <c r="MX382" s="4"/>
      <c r="MY382" s="108" t="str">
        <f>IF(MX382&gt;0,INDEX(Вхідні_дані!$A$1633:$F$1662,MATCH(MX382,Вхідні_дані!$C$1633:$C$1662,0),4),"-")</f>
        <v>-</v>
      </c>
      <c r="MZ382" s="108" t="str">
        <f>IF(MX382&gt;0,(MY382)/MZ9/MZ10/60,"-")</f>
        <v>-</v>
      </c>
      <c r="NA382" s="102" t="str">
        <f>IF(AND(MX382&gt;0,MZ382&gt;0),MZ382*MY294,"-")</f>
        <v>-</v>
      </c>
      <c r="NE382" s="112">
        <v>2</v>
      </c>
      <c r="NF382" s="4"/>
      <c r="NG382" s="108" t="str">
        <f>IF(NF382&gt;0,INDEX(Вхідні_дані!$A$1633:$F$1662,MATCH(NF382,Вхідні_дані!$C$1633:$C$1662,0),4),"-")</f>
        <v>-</v>
      </c>
      <c r="NH382" s="108" t="str">
        <f>IF(NF382&gt;0,(NG382)/NH9/NH10/60,"-")</f>
        <v>-</v>
      </c>
      <c r="NI382" s="102" t="str">
        <f>IF(AND(NF382&gt;0,NH382&gt;0),NH382*NG294,"-")</f>
        <v>-</v>
      </c>
      <c r="NM382" s="112">
        <v>2</v>
      </c>
      <c r="NN382" s="4"/>
      <c r="NO382" s="108" t="str">
        <f>IF(NN382&gt;0,INDEX(Вхідні_дані!$A$1633:$F$1662,MATCH(NN382,Вхідні_дані!$C$1633:$C$1662,0),4),"-")</f>
        <v>-</v>
      </c>
      <c r="NP382" s="108" t="str">
        <f>IF(NN382&gt;0,(NO382)/NP9/NP10/60,"-")</f>
        <v>-</v>
      </c>
      <c r="NQ382" s="102" t="str">
        <f>IF(AND(NN382&gt;0,NP382&gt;0),NP382*NO294,"-")</f>
        <v>-</v>
      </c>
      <c r="NU382" s="112">
        <v>2</v>
      </c>
      <c r="NV382" s="4"/>
      <c r="NW382" s="108" t="str">
        <f>IF(NV382&gt;0,INDEX(Вхідні_дані!$A$1633:$F$1662,MATCH(NV382,Вхідні_дані!$C$1633:$C$1662,0),4),"-")</f>
        <v>-</v>
      </c>
      <c r="NX382" s="108" t="str">
        <f>IF(NV382&gt;0,(NW382)/NX9/NX10/60,"-")</f>
        <v>-</v>
      </c>
      <c r="NY382" s="102" t="str">
        <f>IF(AND(NV382&gt;0,NX382&gt;0),NX382*NW294,"-")</f>
        <v>-</v>
      </c>
      <c r="OC382" s="112">
        <v>2</v>
      </c>
      <c r="OD382" s="4"/>
      <c r="OE382" s="108" t="str">
        <f>IF(OD382&gt;0,INDEX(Вхідні_дані!$A$1633:$F$1662,MATCH(OD382,Вхідні_дані!$C$1633:$C$1662,0),4),"-")</f>
        <v>-</v>
      </c>
      <c r="OF382" s="108" t="str">
        <f>IF(OD382&gt;0,(OE382)/OF9/OF10/60,"-")</f>
        <v>-</v>
      </c>
      <c r="OG382" s="102" t="str">
        <f>IF(AND(OD382&gt;0,OF382&gt;0),OF382*OE294,"-")</f>
        <v>-</v>
      </c>
      <c r="OK382" s="112">
        <v>2</v>
      </c>
      <c r="OL382" s="4"/>
      <c r="OM382" s="108" t="str">
        <f>IF(OL382&gt;0,INDEX(Вхідні_дані!$A$1633:$F$1662,MATCH(OL382,Вхідні_дані!$C$1633:$C$1662,0),4),"-")</f>
        <v>-</v>
      </c>
      <c r="ON382" s="108" t="str">
        <f>IF(OL382&gt;0,(OM382)/ON9/ON10/60,"-")</f>
        <v>-</v>
      </c>
      <c r="OO382" s="102" t="str">
        <f>IF(AND(OL382&gt;0,ON382&gt;0),ON382*OM294,"-")</f>
        <v>-</v>
      </c>
      <c r="OS382" s="112">
        <v>2</v>
      </c>
      <c r="OT382" s="4"/>
      <c r="OU382" s="108" t="str">
        <f>IF(OT382&gt;0,INDEX(Вхідні_дані!$A$1633:$F$1662,MATCH(OT382,Вхідні_дані!$C$1633:$C$1662,0),4),"-")</f>
        <v>-</v>
      </c>
      <c r="OV382" s="108" t="str">
        <f>IF(OT382&gt;0,(OU382)/OV9/OV10/60,"-")</f>
        <v>-</v>
      </c>
      <c r="OW382" s="102" t="str">
        <f>IF(AND(OT382&gt;0,OV382&gt;0),OV382*OU294,"-")</f>
        <v>-</v>
      </c>
      <c r="PA382" s="112">
        <v>2</v>
      </c>
      <c r="PB382" s="4"/>
      <c r="PC382" s="108" t="str">
        <f>IF(PB382&gt;0,INDEX(Вхідні_дані!$A$1633:$F$1662,MATCH(PB382,Вхідні_дані!$C$1633:$C$1662,0),4),"-")</f>
        <v>-</v>
      </c>
      <c r="PD382" s="108" t="str">
        <f>IF(PB382&gt;0,(PC382)/PD9/PD10/60,"-")</f>
        <v>-</v>
      </c>
      <c r="PE382" s="102" t="str">
        <f>IF(AND(PB382&gt;0,PD382&gt;0),PD382*PC294,"-")</f>
        <v>-</v>
      </c>
      <c r="PI382" s="112">
        <v>2</v>
      </c>
      <c r="PJ382" s="4"/>
      <c r="PK382" s="108" t="str">
        <f>IF(PJ382&gt;0,INDEX(Вхідні_дані!$A$1633:$F$1662,MATCH(PJ382,Вхідні_дані!$C$1633:$C$1662,0),4),"-")</f>
        <v>-</v>
      </c>
      <c r="PL382" s="108" t="str">
        <f>IF(PJ382&gt;0,(PK382)/PL9/PL10/60,"-")</f>
        <v>-</v>
      </c>
      <c r="PM382" s="102" t="str">
        <f>IF(AND(PJ382&gt;0,PL382&gt;0),PL382*PK294,"-")</f>
        <v>-</v>
      </c>
      <c r="PQ382" s="112">
        <v>2</v>
      </c>
      <c r="PR382" s="4"/>
      <c r="PS382" s="108" t="str">
        <f>IF(PR382&gt;0,INDEX(Вхідні_дані!$A$1633:$F$1662,MATCH(PR382,Вхідні_дані!$C$1633:$C$1662,0),4),"-")</f>
        <v>-</v>
      </c>
      <c r="PT382" s="108" t="str">
        <f>IF(PR382&gt;0,(PS382)/PT9/PT10/60,"-")</f>
        <v>-</v>
      </c>
      <c r="PU382" s="102" t="str">
        <f>IF(AND(PR382&gt;0,PT382&gt;0),PT382*PS294,"-")</f>
        <v>-</v>
      </c>
      <c r="PY382" s="112">
        <v>2</v>
      </c>
      <c r="PZ382" s="4"/>
      <c r="QA382" s="108" t="str">
        <f>IF(PZ382&gt;0,INDEX(Вхідні_дані!$A$1633:$F$1662,MATCH(PZ382,Вхідні_дані!$C$1633:$C$1662,0),4),"-")</f>
        <v>-</v>
      </c>
      <c r="QB382" s="108" t="str">
        <f>IF(PZ382&gt;0,(QA382)/QB9/QB10/60,"-")</f>
        <v>-</v>
      </c>
      <c r="QC382" s="102" t="str">
        <f>IF(AND(PZ382&gt;0,QB382&gt;0),QB382*QA294,"-")</f>
        <v>-</v>
      </c>
      <c r="QG382" s="112">
        <v>2</v>
      </c>
      <c r="QH382" s="4"/>
      <c r="QI382" s="108" t="str">
        <f>IF(QH382&gt;0,INDEX(Вхідні_дані!$A$1633:$F$1662,MATCH(QH382,Вхідні_дані!$C$1633:$C$1662,0),4),"-")</f>
        <v>-</v>
      </c>
      <c r="QJ382" s="108" t="str">
        <f>IF(QH382&gt;0,(QI382)/QJ9/QJ10/60,"-")</f>
        <v>-</v>
      </c>
      <c r="QK382" s="102" t="str">
        <f>IF(AND(QH382&gt;0,QJ382&gt;0),QJ382*QI294,"-")</f>
        <v>-</v>
      </c>
      <c r="QO382" s="112">
        <v>2</v>
      </c>
      <c r="QP382" s="4"/>
      <c r="QQ382" s="108" t="str">
        <f>IF(QP382&gt;0,INDEX(Вхідні_дані!$A$1633:$F$1662,MATCH(QP382,Вхідні_дані!$C$1633:$C$1662,0),4),"-")</f>
        <v>-</v>
      </c>
      <c r="QR382" s="108" t="str">
        <f>IF(QP382&gt;0,(QQ382)/QR9/QR10/60,"-")</f>
        <v>-</v>
      </c>
      <c r="QS382" s="102" t="str">
        <f>IF(AND(QP382&gt;0,QR382&gt;0),QR382*QQ294,"-")</f>
        <v>-</v>
      </c>
      <c r="QW382" s="112">
        <v>2</v>
      </c>
      <c r="QX382" s="4"/>
      <c r="QY382" s="108" t="str">
        <f>IF(QX382&gt;0,INDEX(Вхідні_дані!$A$1633:$F$1662,MATCH(QX382,Вхідні_дані!$C$1633:$C$1662,0),4),"-")</f>
        <v>-</v>
      </c>
      <c r="QZ382" s="108" t="str">
        <f>IF(QX382&gt;0,(QY382)/QZ9/QZ10/60,"-")</f>
        <v>-</v>
      </c>
      <c r="RA382" s="102" t="str">
        <f>IF(AND(QX382&gt;0,QZ382&gt;0),QZ382*QY294,"-")</f>
        <v>-</v>
      </c>
      <c r="RE382" s="112">
        <v>2</v>
      </c>
      <c r="RF382" s="4"/>
      <c r="RG382" s="108" t="str">
        <f>IF(RF382&gt;0,INDEX(Вхідні_дані!$A$1633:$F$1662,MATCH(RF382,Вхідні_дані!$C$1633:$C$1662,0),4),"-")</f>
        <v>-</v>
      </c>
      <c r="RH382" s="108" t="str">
        <f>IF(RF382&gt;0,(RG382)/RH9/RH10/60,"-")</f>
        <v>-</v>
      </c>
      <c r="RI382" s="102" t="str">
        <f>IF(AND(RF382&gt;0,RH382&gt;0),RH382*RG294,"-")</f>
        <v>-</v>
      </c>
      <c r="RM382" s="112">
        <v>2</v>
      </c>
      <c r="RN382" s="4"/>
      <c r="RO382" s="108" t="str">
        <f>IF(RN382&gt;0,INDEX(Вхідні_дані!$A$1633:$F$1662,MATCH(RN382,Вхідні_дані!$C$1633:$C$1662,0),4),"-")</f>
        <v>-</v>
      </c>
      <c r="RP382" s="108" t="str">
        <f>IF(RN382&gt;0,(RO382)/RP9/RP10/60,"-")</f>
        <v>-</v>
      </c>
      <c r="RQ382" s="102" t="str">
        <f>IF(AND(RN382&gt;0,RP382&gt;0),RP382*RO294,"-")</f>
        <v>-</v>
      </c>
      <c r="RU382" s="112">
        <v>2</v>
      </c>
      <c r="RV382" s="4"/>
      <c r="RW382" s="108" t="str">
        <f>IF(RV382&gt;0,INDEX(Вхідні_дані!$A$1633:$F$1662,MATCH(RV382,Вхідні_дані!$C$1633:$C$1662,0),4),"-")</f>
        <v>-</v>
      </c>
      <c r="RX382" s="108" t="str">
        <f>IF(RV382&gt;0,(RW382)/RX9/RX10/60,"-")</f>
        <v>-</v>
      </c>
      <c r="RY382" s="102" t="str">
        <f>IF(AND(RV382&gt;0,RX382&gt;0),RX382*RW294,"-")</f>
        <v>-</v>
      </c>
      <c r="SC382" s="112">
        <v>2</v>
      </c>
      <c r="SD382" s="4"/>
      <c r="SE382" s="108" t="str">
        <f>IF(SD382&gt;0,INDEX(Вхідні_дані!$A$1633:$F$1662,MATCH(SD382,Вхідні_дані!$C$1633:$C$1662,0),4),"-")</f>
        <v>-</v>
      </c>
      <c r="SF382" s="108" t="str">
        <f>IF(SD382&gt;0,(SE382)/SF9/SF10/60,"-")</f>
        <v>-</v>
      </c>
      <c r="SG382" s="102" t="str">
        <f>IF(AND(SD382&gt;0,SF382&gt;0),SF382*SE294,"-")</f>
        <v>-</v>
      </c>
      <c r="SK382" s="112">
        <v>2</v>
      </c>
      <c r="SL382" s="4"/>
      <c r="SM382" s="108" t="str">
        <f>IF(SL382&gt;0,INDEX(Вхідні_дані!$A$1633:$F$1662,MATCH(SL382,Вхідні_дані!$C$1633:$C$1662,0),4),"-")</f>
        <v>-</v>
      </c>
      <c r="SN382" s="108" t="str">
        <f>IF(SL382&gt;0,(SM382)/SN9/SN10/60,"-")</f>
        <v>-</v>
      </c>
      <c r="SO382" s="102" t="str">
        <f>IF(AND(SL382&gt;0,SN382&gt;0),SN382*SM294,"-")</f>
        <v>-</v>
      </c>
      <c r="SS382" s="112">
        <v>2</v>
      </c>
      <c r="ST382" s="4"/>
      <c r="SU382" s="108" t="str">
        <f>IF(ST382&gt;0,INDEX(Вхідні_дані!$A$1633:$F$1662,MATCH(ST382,Вхідні_дані!$C$1633:$C$1662,0),4),"-")</f>
        <v>-</v>
      </c>
      <c r="SV382" s="108" t="str">
        <f>IF(ST382&gt;0,(SU382)/SV9/SV10/60,"-")</f>
        <v>-</v>
      </c>
      <c r="SW382" s="102" t="str">
        <f>IF(AND(ST382&gt;0,SV382&gt;0),SV382*SU294,"-")</f>
        <v>-</v>
      </c>
      <c r="TA382" s="112">
        <v>2</v>
      </c>
      <c r="TB382" s="4"/>
      <c r="TC382" s="108" t="str">
        <f>IF(TB382&gt;0,INDEX(Вхідні_дані!$A$1633:$F$1662,MATCH(TB382,Вхідні_дані!$C$1633:$C$1662,0),4),"-")</f>
        <v>-</v>
      </c>
      <c r="TD382" s="108" t="str">
        <f>IF(TB382&gt;0,(TC382)/TD9/TD10/60,"-")</f>
        <v>-</v>
      </c>
      <c r="TE382" s="102" t="str">
        <f>IF(AND(TB382&gt;0,TD382&gt;0),TD382*TC294,"-")</f>
        <v>-</v>
      </c>
      <c r="TI382" s="112">
        <v>2</v>
      </c>
      <c r="TJ382" s="4"/>
      <c r="TK382" s="108" t="str">
        <f>IF(TJ382&gt;0,INDEX(Вхідні_дані!$A$1633:$F$1662,MATCH(TJ382,Вхідні_дані!$C$1633:$C$1662,0),4),"-")</f>
        <v>-</v>
      </c>
      <c r="TL382" s="108" t="str">
        <f>IF(TJ382&gt;0,(TK382)/TL9/TL10/60,"-")</f>
        <v>-</v>
      </c>
      <c r="TM382" s="102" t="str">
        <f>IF(AND(TJ382&gt;0,TL382&gt;0),TL382*TK294,"-")</f>
        <v>-</v>
      </c>
      <c r="TQ382" s="112">
        <v>2</v>
      </c>
      <c r="TR382" s="4"/>
      <c r="TS382" s="108" t="str">
        <f>IF(TR382&gt;0,INDEX(Вхідні_дані!$A$1633:$F$1662,MATCH(TR382,Вхідні_дані!$C$1633:$C$1662,0),4),"-")</f>
        <v>-</v>
      </c>
      <c r="TT382" s="108" t="str">
        <f>IF(TR382&gt;0,(TS382)/TT9/TT10/60,"-")</f>
        <v>-</v>
      </c>
      <c r="TU382" s="102" t="str">
        <f>IF(AND(TR382&gt;0,TT382&gt;0),TT382*TS294,"-")</f>
        <v>-</v>
      </c>
      <c r="TY382" s="112">
        <v>2</v>
      </c>
      <c r="TZ382" s="4"/>
      <c r="UA382" s="108" t="str">
        <f>IF(TZ382&gt;0,INDEX(Вхідні_дані!$A$1633:$F$1662,MATCH(TZ382,Вхідні_дані!$C$1633:$C$1662,0),4),"-")</f>
        <v>-</v>
      </c>
      <c r="UB382" s="108" t="str">
        <f>IF(TZ382&gt;0,(UA382)/UB9/UB10/60,"-")</f>
        <v>-</v>
      </c>
      <c r="UC382" s="102" t="str">
        <f>IF(AND(TZ382&gt;0,UB382&gt;0),UB382*UA294,"-")</f>
        <v>-</v>
      </c>
      <c r="UG382" s="112">
        <v>2</v>
      </c>
      <c r="UH382" s="4"/>
      <c r="UI382" s="108" t="str">
        <f>IF(UH382&gt;0,INDEX(Вхідні_дані!$A$1633:$F$1662,MATCH(UH382,Вхідні_дані!$C$1633:$C$1662,0),4),"-")</f>
        <v>-</v>
      </c>
      <c r="UJ382" s="108" t="str">
        <f>IF(UH382&gt;0,(UI382)/UJ9/UJ10/60,"-")</f>
        <v>-</v>
      </c>
      <c r="UK382" s="102" t="str">
        <f>IF(AND(UH382&gt;0,UJ382&gt;0),UJ382*UI294,"-")</f>
        <v>-</v>
      </c>
      <c r="UO382" s="112">
        <v>2</v>
      </c>
      <c r="UP382" s="4"/>
      <c r="UQ382" s="108" t="str">
        <f>IF(UP382&gt;0,INDEX(Вхідні_дані!$A$1633:$F$1662,MATCH(UP382,Вхідні_дані!$C$1633:$C$1662,0),4),"-")</f>
        <v>-</v>
      </c>
      <c r="UR382" s="108" t="str">
        <f>IF(UP382&gt;0,(UQ382)/UR9/UR10/60,"-")</f>
        <v>-</v>
      </c>
      <c r="US382" s="102" t="str">
        <f>IF(AND(UP382&gt;0,UR382&gt;0),UR382*UQ294,"-")</f>
        <v>-</v>
      </c>
      <c r="UW382" s="112">
        <v>2</v>
      </c>
      <c r="UX382" s="4"/>
      <c r="UY382" s="108" t="str">
        <f>IF(UX382&gt;0,INDEX(Вхідні_дані!$A$1633:$F$1662,MATCH(UX382,Вхідні_дані!$C$1633:$C$1662,0),4),"-")</f>
        <v>-</v>
      </c>
      <c r="UZ382" s="108" t="str">
        <f>IF(UX382&gt;0,(UY382)/UZ9/UZ10/60,"-")</f>
        <v>-</v>
      </c>
      <c r="VA382" s="102" t="str">
        <f>IF(AND(UX382&gt;0,UZ382&gt;0),UZ382*UY294,"-")</f>
        <v>-</v>
      </c>
      <c r="VE382" s="112">
        <v>2</v>
      </c>
      <c r="VF382" s="4"/>
      <c r="VG382" s="108" t="str">
        <f>IF(VF382&gt;0,INDEX(Вхідні_дані!$A$1633:$F$1662,MATCH(VF382,Вхідні_дані!$C$1633:$C$1662,0),4),"-")</f>
        <v>-</v>
      </c>
      <c r="VH382" s="108" t="str">
        <f>IF(VF382&gt;0,(VG382)/VH9/VH10/60,"-")</f>
        <v>-</v>
      </c>
      <c r="VI382" s="102" t="str">
        <f>IF(AND(VF382&gt;0,VH382&gt;0),VH382*VG294,"-")</f>
        <v>-</v>
      </c>
      <c r="VM382" s="112">
        <v>2</v>
      </c>
      <c r="VN382" s="4"/>
      <c r="VO382" s="108" t="str">
        <f>IF(VN382&gt;0,INDEX(Вхідні_дані!$A$1633:$F$1662,MATCH(VN382,Вхідні_дані!$C$1633:$C$1662,0),4),"-")</f>
        <v>-</v>
      </c>
      <c r="VP382" s="108" t="str">
        <f>IF(VN382&gt;0,(VO382)/VP9/VP10/60,"-")</f>
        <v>-</v>
      </c>
      <c r="VQ382" s="102" t="str">
        <f>IF(AND(VN382&gt;0,VP382&gt;0),VP382*VO294,"-")</f>
        <v>-</v>
      </c>
      <c r="VU382" s="112">
        <v>2</v>
      </c>
      <c r="VV382" s="4"/>
      <c r="VW382" s="108" t="str">
        <f>IF(VV382&gt;0,INDEX(Вхідні_дані!$A$1633:$F$1662,MATCH(VV382,Вхідні_дані!$C$1633:$C$1662,0),4),"-")</f>
        <v>-</v>
      </c>
      <c r="VX382" s="108" t="str">
        <f>IF(VV382&gt;0,(VW382)/VX9/VX10/60,"-")</f>
        <v>-</v>
      </c>
      <c r="VY382" s="102" t="str">
        <f>IF(AND(VV382&gt;0,VX382&gt;0),VX382*VW294,"-")</f>
        <v>-</v>
      </c>
      <c r="WC382" s="112">
        <v>2</v>
      </c>
      <c r="WD382" s="4"/>
      <c r="WE382" s="108" t="str">
        <f>IF(WD382&gt;0,INDEX(Вхідні_дані!$A$1633:$F$1662,MATCH(WD382,Вхідні_дані!$C$1633:$C$1662,0),4),"-")</f>
        <v>-</v>
      </c>
      <c r="WF382" s="108" t="str">
        <f>IF(WD382&gt;0,(WE382)/WF9/WF10/60,"-")</f>
        <v>-</v>
      </c>
      <c r="WG382" s="102" t="str">
        <f>IF(AND(WD382&gt;0,WF382&gt;0),WF382*WE294,"-")</f>
        <v>-</v>
      </c>
      <c r="WK382" s="112">
        <v>2</v>
      </c>
      <c r="WL382" s="4"/>
      <c r="WM382" s="108" t="str">
        <f>IF(WL382&gt;0,INDEX(Вхідні_дані!$A$1633:$F$1662,MATCH(WL382,Вхідні_дані!$C$1633:$C$1662,0),4),"-")</f>
        <v>-</v>
      </c>
      <c r="WN382" s="108" t="str">
        <f>IF(WL382&gt;0,(WM382)/WN9/WN10/60,"-")</f>
        <v>-</v>
      </c>
      <c r="WO382" s="102" t="str">
        <f>IF(AND(WL382&gt;0,WN382&gt;0),WN382*WM294,"-")</f>
        <v>-</v>
      </c>
      <c r="WS382" s="112">
        <v>2</v>
      </c>
      <c r="WT382" s="4"/>
      <c r="WU382" s="108" t="str">
        <f>IF(WT382&gt;0,INDEX(Вхідні_дані!$A$1633:$F$1662,MATCH(WT382,Вхідні_дані!$C$1633:$C$1662,0),4),"-")</f>
        <v>-</v>
      </c>
      <c r="WV382" s="108" t="str">
        <f>IF(WT382&gt;0,(WU382)/WV9/WV10/60,"-")</f>
        <v>-</v>
      </c>
      <c r="WW382" s="102" t="str">
        <f>IF(AND(WT382&gt;0,WV382&gt;0),WV382*WU294,"-")</f>
        <v>-</v>
      </c>
      <c r="XA382" s="112">
        <v>2</v>
      </c>
      <c r="XB382" s="4"/>
      <c r="XC382" s="108" t="str">
        <f>IF(XB382&gt;0,INDEX(Вхідні_дані!$A$1633:$F$1662,MATCH(XB382,Вхідні_дані!$C$1633:$C$1662,0),4),"-")</f>
        <v>-</v>
      </c>
      <c r="XD382" s="108" t="str">
        <f>IF(XB382&gt;0,(XC382)/XD9/XD10/60,"-")</f>
        <v>-</v>
      </c>
      <c r="XE382" s="102" t="str">
        <f>IF(AND(XB382&gt;0,XD382&gt;0),XD382*XC294,"-")</f>
        <v>-</v>
      </c>
      <c r="XI382" s="112">
        <v>2</v>
      </c>
      <c r="XJ382" s="4"/>
      <c r="XK382" s="108" t="str">
        <f>IF(XJ382&gt;0,INDEX(Вхідні_дані!$A$1633:$F$1662,MATCH(XJ382,Вхідні_дані!$C$1633:$C$1662,0),4),"-")</f>
        <v>-</v>
      </c>
      <c r="XL382" s="108" t="str">
        <f>IF(XJ382&gt;0,(XK382)/XL9/XL10/60,"-")</f>
        <v>-</v>
      </c>
      <c r="XM382" s="102" t="str">
        <f>IF(AND(XJ382&gt;0,XL382&gt;0),XL382*XK294,"-")</f>
        <v>-</v>
      </c>
      <c r="XQ382" s="112">
        <v>2</v>
      </c>
      <c r="XR382" s="4"/>
      <c r="XS382" s="108" t="str">
        <f>IF(XR382&gt;0,INDEX(Вхідні_дані!$A$1633:$F$1662,MATCH(XR382,Вхідні_дані!$C$1633:$C$1662,0),4),"-")</f>
        <v>-</v>
      </c>
      <c r="XT382" s="108" t="str">
        <f>IF(XR382&gt;0,(XS382)/XT9/XT10/60,"-")</f>
        <v>-</v>
      </c>
      <c r="XU382" s="102" t="str">
        <f>IF(AND(XR382&gt;0,XT382&gt;0),XT382*XS294,"-")</f>
        <v>-</v>
      </c>
      <c r="XY382" s="112">
        <v>2</v>
      </c>
      <c r="XZ382" s="4"/>
      <c r="YA382" s="108" t="str">
        <f>IF(XZ382&gt;0,INDEX(Вхідні_дані!$A$1633:$F$1662,MATCH(XZ382,Вхідні_дані!$C$1633:$C$1662,0),4),"-")</f>
        <v>-</v>
      </c>
      <c r="YB382" s="108" t="str">
        <f>IF(XZ382&gt;0,(YA382)/YB9/YB10/60,"-")</f>
        <v>-</v>
      </c>
      <c r="YC382" s="102" t="str">
        <f>IF(AND(XZ382&gt;0,YB382&gt;0),YB382*YA294,"-")</f>
        <v>-</v>
      </c>
      <c r="YG382" s="112">
        <v>2</v>
      </c>
      <c r="YH382" s="4"/>
      <c r="YI382" s="108" t="str">
        <f>IF(YH382&gt;0,INDEX(Вхідні_дані!$A$1633:$F$1662,MATCH(YH382,Вхідні_дані!$C$1633:$C$1662,0),4),"-")</f>
        <v>-</v>
      </c>
      <c r="YJ382" s="108" t="str">
        <f>IF(YH382&gt;0,(YI382)/YJ9/YJ10/60,"-")</f>
        <v>-</v>
      </c>
      <c r="YK382" s="102" t="str">
        <f>IF(AND(YH382&gt;0,YJ382&gt;0),YJ382*YI294,"-")</f>
        <v>-</v>
      </c>
      <c r="YO382" s="112">
        <v>2</v>
      </c>
      <c r="YP382" s="4"/>
      <c r="YQ382" s="108" t="str">
        <f>IF(YP382&gt;0,INDEX(Вхідні_дані!$A$1633:$F$1662,MATCH(YP382,Вхідні_дані!$C$1633:$C$1662,0),4),"-")</f>
        <v>-</v>
      </c>
      <c r="YR382" s="108" t="str">
        <f>IF(YP382&gt;0,(YQ382)/YR9/YR10/60,"-")</f>
        <v>-</v>
      </c>
      <c r="YS382" s="102" t="str">
        <f>IF(AND(YP382&gt;0,YR382&gt;0),YR382*YQ294,"-")</f>
        <v>-</v>
      </c>
      <c r="YW382" s="112">
        <v>2</v>
      </c>
      <c r="YX382" s="4"/>
      <c r="YY382" s="108" t="str">
        <f>IF(YX382&gt;0,INDEX(Вхідні_дані!$A$1633:$F$1662,MATCH(YX382,Вхідні_дані!$C$1633:$C$1662,0),4),"-")</f>
        <v>-</v>
      </c>
      <c r="YZ382" s="108" t="str">
        <f>IF(YX382&gt;0,(YY382)/YZ9/YZ10/60,"-")</f>
        <v>-</v>
      </c>
      <c r="ZA382" s="102" t="str">
        <f>IF(AND(YX382&gt;0,YZ382&gt;0),YZ382*YY294,"-")</f>
        <v>-</v>
      </c>
      <c r="ZE382" s="112">
        <v>2</v>
      </c>
      <c r="ZF382" s="4"/>
      <c r="ZG382" s="108" t="str">
        <f>IF(ZF382&gt;0,INDEX(Вхідні_дані!$A$1633:$F$1662,MATCH(ZF382,Вхідні_дані!$C$1633:$C$1662,0),4),"-")</f>
        <v>-</v>
      </c>
      <c r="ZH382" s="108" t="str">
        <f>IF(ZF382&gt;0,(ZG382)/ZH9/ZH10/60,"-")</f>
        <v>-</v>
      </c>
      <c r="ZI382" s="102" t="str">
        <f>IF(AND(ZF382&gt;0,ZH382&gt;0),ZH382*ZG294,"-")</f>
        <v>-</v>
      </c>
      <c r="ZM382" s="112">
        <v>2</v>
      </c>
      <c r="ZN382" s="4"/>
      <c r="ZO382" s="108" t="str">
        <f>IF(ZN382&gt;0,INDEX(Вхідні_дані!$A$1633:$F$1662,MATCH(ZN382,Вхідні_дані!$C$1633:$C$1662,0),4),"-")</f>
        <v>-</v>
      </c>
      <c r="ZP382" s="108" t="str">
        <f>IF(ZN382&gt;0,(ZO382)/ZP9/ZP10/60,"-")</f>
        <v>-</v>
      </c>
      <c r="ZQ382" s="102" t="str">
        <f>IF(AND(ZN382&gt;0,ZP382&gt;0),ZP382*ZO294,"-")</f>
        <v>-</v>
      </c>
      <c r="ZU382" s="112">
        <v>2</v>
      </c>
      <c r="ZV382" s="4"/>
      <c r="ZW382" s="108" t="str">
        <f>IF(ZV382&gt;0,INDEX(Вхідні_дані!$A$1633:$F$1662,MATCH(ZV382,Вхідні_дані!$C$1633:$C$1662,0),4),"-")</f>
        <v>-</v>
      </c>
      <c r="ZX382" s="108" t="str">
        <f>IF(ZV382&gt;0,(ZW382)/ZX9/ZX10/60,"-")</f>
        <v>-</v>
      </c>
      <c r="ZY382" s="102" t="str">
        <f>IF(AND(ZV382&gt;0,ZX382&gt;0),ZX382*ZW294,"-")</f>
        <v>-</v>
      </c>
      <c r="AAC382" s="112">
        <v>2</v>
      </c>
      <c r="AAD382" s="4"/>
      <c r="AAE382" s="108" t="str">
        <f>IF(AAD382&gt;0,INDEX(Вхідні_дані!$A$1633:$F$1662,MATCH(AAD382,Вхідні_дані!$C$1633:$C$1662,0),4),"-")</f>
        <v>-</v>
      </c>
      <c r="AAF382" s="108" t="str">
        <f>IF(AAD382&gt;0,(AAE382)/AAF9/AAF10/60,"-")</f>
        <v>-</v>
      </c>
      <c r="AAG382" s="102" t="str">
        <f>IF(AND(AAD382&gt;0,AAF382&gt;0),AAF382*AAE294,"-")</f>
        <v>-</v>
      </c>
      <c r="AAK382" s="112">
        <v>2</v>
      </c>
      <c r="AAL382" s="4"/>
      <c r="AAM382" s="108" t="str">
        <f>IF(AAL382&gt;0,INDEX(Вхідні_дані!$A$1633:$F$1662,MATCH(AAL382,Вхідні_дані!$C$1633:$C$1662,0),4),"-")</f>
        <v>-</v>
      </c>
      <c r="AAN382" s="108" t="str">
        <f>IF(AAL382&gt;0,(AAM382)/AAN9/AAN10/60,"-")</f>
        <v>-</v>
      </c>
      <c r="AAO382" s="102" t="str">
        <f>IF(AND(AAL382&gt;0,AAN382&gt;0),AAN382*AAM294,"-")</f>
        <v>-</v>
      </c>
      <c r="AAS382" s="112">
        <v>2</v>
      </c>
      <c r="AAT382" s="4"/>
      <c r="AAU382" s="108" t="str">
        <f>IF(AAT382&gt;0,INDEX(Вхідні_дані!$A$1633:$F$1662,MATCH(AAT382,Вхідні_дані!$C$1633:$C$1662,0),4),"-")</f>
        <v>-</v>
      </c>
      <c r="AAV382" s="108" t="str">
        <f>IF(AAT382&gt;0,(AAU382)/AAV9/AAV10/60,"-")</f>
        <v>-</v>
      </c>
      <c r="AAW382" s="102" t="str">
        <f>IF(AND(AAT382&gt;0,AAV382&gt;0),AAV382*AAU294,"-")</f>
        <v>-</v>
      </c>
      <c r="ABA382" s="112">
        <v>2</v>
      </c>
      <c r="ABB382" s="4"/>
      <c r="ABC382" s="108" t="str">
        <f>IF(ABB382&gt;0,INDEX(Вхідні_дані!$A$1633:$F$1662,MATCH(ABB382,Вхідні_дані!$C$1633:$C$1662,0),4),"-")</f>
        <v>-</v>
      </c>
      <c r="ABD382" s="108" t="str">
        <f>IF(ABB382&gt;0,(ABC382)/ABD9/ABD10/60,"-")</f>
        <v>-</v>
      </c>
      <c r="ABE382" s="102" t="str">
        <f>IF(AND(ABB382&gt;0,ABD382&gt;0),ABD382*ABC294,"-")</f>
        <v>-</v>
      </c>
      <c r="ABI382" s="112">
        <v>2</v>
      </c>
      <c r="ABJ382" s="4"/>
      <c r="ABK382" s="108" t="str">
        <f>IF(ABJ382&gt;0,INDEX(Вхідні_дані!$A$1633:$F$1662,MATCH(ABJ382,Вхідні_дані!$C$1633:$C$1662,0),4),"-")</f>
        <v>-</v>
      </c>
      <c r="ABL382" s="108" t="str">
        <f>IF(ABJ382&gt;0,(ABK382)/ABL9/ABL10/60,"-")</f>
        <v>-</v>
      </c>
      <c r="ABM382" s="102" t="str">
        <f>IF(AND(ABJ382&gt;0,ABL382&gt;0),ABL382*ABK294,"-")</f>
        <v>-</v>
      </c>
      <c r="ABQ382" s="112">
        <v>2</v>
      </c>
      <c r="ABR382" s="4"/>
      <c r="ABS382" s="108" t="str">
        <f>IF(ABR382&gt;0,INDEX(Вхідні_дані!$A$1633:$F$1662,MATCH(ABR382,Вхідні_дані!$C$1633:$C$1662,0),4),"-")</f>
        <v>-</v>
      </c>
      <c r="ABT382" s="108" t="str">
        <f>IF(ABR382&gt;0,(ABS382)/ABT9/ABT10/60,"-")</f>
        <v>-</v>
      </c>
      <c r="ABU382" s="102" t="str">
        <f>IF(AND(ABR382&gt;0,ABT382&gt;0),ABT382*ABS294,"-")</f>
        <v>-</v>
      </c>
      <c r="ABY382" s="112">
        <v>2</v>
      </c>
      <c r="ABZ382" s="4"/>
      <c r="ACA382" s="108" t="str">
        <f>IF(ABZ382&gt;0,INDEX(Вхідні_дані!$A$1633:$F$1662,MATCH(ABZ382,Вхідні_дані!$C$1633:$C$1662,0),4),"-")</f>
        <v>-</v>
      </c>
      <c r="ACB382" s="108" t="str">
        <f>IF(ABZ382&gt;0,(ACA382)/ACB9/ACB10/60,"-")</f>
        <v>-</v>
      </c>
      <c r="ACC382" s="102" t="str">
        <f>IF(AND(ABZ382&gt;0,ACB382&gt;0),ACB382*ACA294,"-")</f>
        <v>-</v>
      </c>
      <c r="ACG382" s="112">
        <v>2</v>
      </c>
      <c r="ACH382" s="4"/>
      <c r="ACI382" s="108" t="str">
        <f>IF(ACH382&gt;0,INDEX(Вхідні_дані!$A$1633:$F$1662,MATCH(ACH382,Вхідні_дані!$C$1633:$C$1662,0),4),"-")</f>
        <v>-</v>
      </c>
      <c r="ACJ382" s="108" t="str">
        <f>IF(ACH382&gt;0,(ACI382)/ACJ9/ACJ10/60,"-")</f>
        <v>-</v>
      </c>
      <c r="ACK382" s="102" t="str">
        <f>IF(AND(ACH382&gt;0,ACJ382&gt;0),ACJ382*ACI294,"-")</f>
        <v>-</v>
      </c>
      <c r="ACO382" s="112">
        <v>2</v>
      </c>
      <c r="ACP382" s="4"/>
      <c r="ACQ382" s="108" t="str">
        <f>IF(ACP382&gt;0,INDEX(Вхідні_дані!$A$1633:$F$1662,MATCH(ACP382,Вхідні_дані!$C$1633:$C$1662,0),4),"-")</f>
        <v>-</v>
      </c>
      <c r="ACR382" s="108" t="str">
        <f>IF(ACP382&gt;0,(ACQ382)/ACR9/ACR10/60,"-")</f>
        <v>-</v>
      </c>
      <c r="ACS382" s="102" t="str">
        <f>IF(AND(ACP382&gt;0,ACR382&gt;0),ACR382*ACQ294,"-")</f>
        <v>-</v>
      </c>
      <c r="ACW382" s="112">
        <v>2</v>
      </c>
      <c r="ACX382" s="4"/>
      <c r="ACY382" s="108" t="str">
        <f>IF(ACX382&gt;0,INDEX(Вхідні_дані!$A$1633:$F$1662,MATCH(ACX382,Вхідні_дані!$C$1633:$C$1662,0),4),"-")</f>
        <v>-</v>
      </c>
      <c r="ACZ382" s="108" t="str">
        <f>IF(ACX382&gt;0,(ACY382)/ACZ9/ACZ10/60,"-")</f>
        <v>-</v>
      </c>
      <c r="ADA382" s="102" t="str">
        <f>IF(AND(ACX382&gt;0,ACZ382&gt;0),ACZ382*ACY294,"-")</f>
        <v>-</v>
      </c>
      <c r="ADE382" s="112">
        <v>2</v>
      </c>
      <c r="ADF382" s="4"/>
      <c r="ADG382" s="108" t="str">
        <f>IF(ADF382&gt;0,INDEX(Вхідні_дані!$A$1633:$F$1662,MATCH(ADF382,Вхідні_дані!$C$1633:$C$1662,0),4),"-")</f>
        <v>-</v>
      </c>
      <c r="ADH382" s="108" t="str">
        <f>IF(ADF382&gt;0,(ADG382)/ADH9/ADH10/60,"-")</f>
        <v>-</v>
      </c>
      <c r="ADI382" s="102" t="str">
        <f>IF(AND(ADF382&gt;0,ADH382&gt;0),ADH382*ADG294,"-")</f>
        <v>-</v>
      </c>
      <c r="ADM382" s="112">
        <v>2</v>
      </c>
      <c r="ADN382" s="4"/>
      <c r="ADO382" s="108" t="str">
        <f>IF(ADN382&gt;0,INDEX(Вхідні_дані!$A$1633:$F$1662,MATCH(ADN382,Вхідні_дані!$C$1633:$C$1662,0),4),"-")</f>
        <v>-</v>
      </c>
      <c r="ADP382" s="108" t="str">
        <f>IF(ADN382&gt;0,(ADO382)/ADP9/ADP10/60,"-")</f>
        <v>-</v>
      </c>
      <c r="ADQ382" s="102" t="str">
        <f>IF(AND(ADN382&gt;0,ADP382&gt;0),ADP382*ADO294,"-")</f>
        <v>-</v>
      </c>
    </row>
    <row r="383" spans="1:800" ht="44.25" customHeight="1" outlineLevel="1" x14ac:dyDescent="0.25">
      <c r="A383" s="112">
        <v>3</v>
      </c>
      <c r="B383" s="4"/>
      <c r="C383" s="108" t="str">
        <f>IF(B383&gt;0,INDEX(Вхідні_дані!$A$1633:$F$1662,MATCH(B383,Вхідні_дані!$C$1633:$C$1662,0),4),"-")</f>
        <v>-</v>
      </c>
      <c r="D383" s="108" t="str">
        <f>IF(B383&gt;0,(C383)/D9/D10/60,"-")</f>
        <v>-</v>
      </c>
      <c r="E383" s="102" t="str">
        <f>IF(AND(B383&gt;0,D383&gt;0),D383*C294,"-")</f>
        <v>-</v>
      </c>
      <c r="I383" s="112">
        <v>3</v>
      </c>
      <c r="J383" s="4"/>
      <c r="K383" s="108" t="str">
        <f>IF(J383&gt;0,INDEX(Вхідні_дані!$A$1633:$F$1662,MATCH(J383,Вхідні_дані!$C$1633:$C$1662,0),4),"-")</f>
        <v>-</v>
      </c>
      <c r="L383" s="108" t="str">
        <f>IF(J383&gt;0,(K383)/L9/L10/60,"-")</f>
        <v>-</v>
      </c>
      <c r="M383" s="102" t="str">
        <f>IF(AND(J383&gt;0,L383&gt;0),L383*K294,"-")</f>
        <v>-</v>
      </c>
      <c r="Q383" s="112">
        <v>3</v>
      </c>
      <c r="R383" s="4"/>
      <c r="S383" s="108" t="str">
        <f>IF(R383&gt;0,INDEX(Вхідні_дані!$A$1633:$F$1662,MATCH(R383,Вхідні_дані!$C$1633:$C$1662,0),4),"-")</f>
        <v>-</v>
      </c>
      <c r="T383" s="108" t="str">
        <f>IF(R383&gt;0,(S383)/T9/T10/60,"-")</f>
        <v>-</v>
      </c>
      <c r="U383" s="102" t="str">
        <f>IF(AND(R383&gt;0,T383&gt;0),T383*S294,"-")</f>
        <v>-</v>
      </c>
      <c r="Y383" s="112">
        <v>3</v>
      </c>
      <c r="Z383" s="4"/>
      <c r="AA383" s="108" t="str">
        <f>IF(Z383&gt;0,INDEX(Вхідні_дані!$A$1633:$F$1662,MATCH(Z383,Вхідні_дані!$C$1633:$C$1662,0),4),"-")</f>
        <v>-</v>
      </c>
      <c r="AB383" s="108" t="str">
        <f>IF(Z383&gt;0,(AA383)/AB9/AB10/60,"-")</f>
        <v>-</v>
      </c>
      <c r="AC383" s="102" t="str">
        <f>IF(AND(Z383&gt;0,AB383&gt;0),AB383*AA294,"-")</f>
        <v>-</v>
      </c>
      <c r="AG383" s="112">
        <v>3</v>
      </c>
      <c r="AH383" s="4"/>
      <c r="AI383" s="108" t="str">
        <f>IF(AH383&gt;0,INDEX(Вхідні_дані!$A$1633:$F$1662,MATCH(AH383,Вхідні_дані!$C$1633:$C$1662,0),4),"-")</f>
        <v>-</v>
      </c>
      <c r="AJ383" s="108" t="str">
        <f>IF(AH383&gt;0,(AI383)/AJ9/AJ10/60,"-")</f>
        <v>-</v>
      </c>
      <c r="AK383" s="102" t="str">
        <f>IF(AND(AH383&gt;0,AJ383&gt;0),AJ383*AI294,"-")</f>
        <v>-</v>
      </c>
      <c r="AO383" s="112">
        <v>3</v>
      </c>
      <c r="AP383" s="4"/>
      <c r="AQ383" s="108" t="str">
        <f>IF(AP383&gt;0,INDEX(Вхідні_дані!$A$1633:$F$1662,MATCH(AP383,Вхідні_дані!$C$1633:$C$1662,0),4),"-")</f>
        <v>-</v>
      </c>
      <c r="AR383" s="108" t="str">
        <f>IF(AP383&gt;0,(AQ383)/AR9/AR10/60,"-")</f>
        <v>-</v>
      </c>
      <c r="AS383" s="102" t="str">
        <f>IF(AND(AP383&gt;0,AR383&gt;0),AR383*AQ294,"-")</f>
        <v>-</v>
      </c>
      <c r="AW383" s="112">
        <v>3</v>
      </c>
      <c r="AX383" s="4"/>
      <c r="AY383" s="108" t="str">
        <f>IF(AX383&gt;0,INDEX(Вхідні_дані!$A$1633:$F$1662,MATCH(AX383,Вхідні_дані!$C$1633:$C$1662,0),4),"-")</f>
        <v>-</v>
      </c>
      <c r="AZ383" s="108" t="str">
        <f>IF(AX383&gt;0,(AY383)/AZ9/AZ10/60,"-")</f>
        <v>-</v>
      </c>
      <c r="BA383" s="102" t="str">
        <f>IF(AND(AX383&gt;0,AZ383&gt;0),AZ383*AY294,"-")</f>
        <v>-</v>
      </c>
      <c r="BE383" s="112">
        <v>3</v>
      </c>
      <c r="BF383" s="4"/>
      <c r="BG383" s="108" t="str">
        <f>IF(BF383&gt;0,INDEX(Вхідні_дані!$A$1633:$F$1662,MATCH(BF383,Вхідні_дані!$C$1633:$C$1662,0),4),"-")</f>
        <v>-</v>
      </c>
      <c r="BH383" s="108" t="str">
        <f>IF(BF383&gt;0,(BG383)/BH9/BH10/60,"-")</f>
        <v>-</v>
      </c>
      <c r="BI383" s="102" t="str">
        <f>IF(AND(BF383&gt;0,BH383&gt;0),BH383*BG294,"-")</f>
        <v>-</v>
      </c>
      <c r="BM383" s="112">
        <v>3</v>
      </c>
      <c r="BN383" s="4"/>
      <c r="BO383" s="108" t="str">
        <f>IF(BN383&gt;0,INDEX(Вхідні_дані!$A$1633:$F$1662,MATCH(BN383,Вхідні_дані!$C$1633:$C$1662,0),4),"-")</f>
        <v>-</v>
      </c>
      <c r="BP383" s="108" t="str">
        <f>IF(BN383&gt;0,(BO383)/BP9/BP10/60,"-")</f>
        <v>-</v>
      </c>
      <c r="BQ383" s="102" t="str">
        <f>IF(AND(BN383&gt;0,BP383&gt;0),BP383*BO294,"-")</f>
        <v>-</v>
      </c>
      <c r="BU383" s="112">
        <v>3</v>
      </c>
      <c r="BV383" s="4"/>
      <c r="BW383" s="108" t="str">
        <f>IF(BV383&gt;0,INDEX(Вхідні_дані!$A$1633:$F$1662,MATCH(BV383,Вхідні_дані!$C$1633:$C$1662,0),4),"-")</f>
        <v>-</v>
      </c>
      <c r="BX383" s="108" t="str">
        <f>IF(BV383&gt;0,(BW383)/BX9/BX10/60,"-")</f>
        <v>-</v>
      </c>
      <c r="BY383" s="102" t="str">
        <f>IF(AND(BV383&gt;0,BX383&gt;0),BX383*BW294,"-")</f>
        <v>-</v>
      </c>
      <c r="CC383" s="112">
        <v>3</v>
      </c>
      <c r="CD383" s="4"/>
      <c r="CE383" s="108" t="str">
        <f>IF(CD383&gt;0,INDEX(Вхідні_дані!$A$1633:$F$1662,MATCH(CD383,Вхідні_дані!$C$1633:$C$1662,0),4),"-")</f>
        <v>-</v>
      </c>
      <c r="CF383" s="108" t="str">
        <f>IF(CD383&gt;0,(CE383)/CF9/CF10/60,"-")</f>
        <v>-</v>
      </c>
      <c r="CG383" s="102" t="str">
        <f>IF(AND(CD383&gt;0,CF383&gt;0),CF383*CE294,"-")</f>
        <v>-</v>
      </c>
      <c r="CK383" s="112">
        <v>3</v>
      </c>
      <c r="CL383" s="4"/>
      <c r="CM383" s="108" t="str">
        <f>IF(CL383&gt;0,INDEX(Вхідні_дані!$A$1633:$F$1662,MATCH(CL383,Вхідні_дані!$C$1633:$C$1662,0),4),"-")</f>
        <v>-</v>
      </c>
      <c r="CN383" s="108" t="str">
        <f>IF(CL383&gt;0,(CM383)/CN9/CN10/60,"-")</f>
        <v>-</v>
      </c>
      <c r="CO383" s="102" t="str">
        <f>IF(AND(CL383&gt;0,CN383&gt;0),CN383*CM294,"-")</f>
        <v>-</v>
      </c>
      <c r="CS383" s="112">
        <v>3</v>
      </c>
      <c r="CT383" s="4"/>
      <c r="CU383" s="108" t="str">
        <f>IF(CT383&gt;0,INDEX(Вхідні_дані!$A$1633:$F$1662,MATCH(CT383,Вхідні_дані!$C$1633:$C$1662,0),4),"-")</f>
        <v>-</v>
      </c>
      <c r="CV383" s="108" t="str">
        <f>IF(CT383&gt;0,(CU383)/CV9/CV10/60,"-")</f>
        <v>-</v>
      </c>
      <c r="CW383" s="102" t="str">
        <f>IF(AND(CT383&gt;0,CV383&gt;0),CV383*CU294,"-")</f>
        <v>-</v>
      </c>
      <c r="DA383" s="112">
        <v>3</v>
      </c>
      <c r="DB383" s="4"/>
      <c r="DC383" s="108" t="str">
        <f>IF(DB383&gt;0,INDEX(Вхідні_дані!$A$1633:$F$1662,MATCH(DB383,Вхідні_дані!$C$1633:$C$1662,0),4),"-")</f>
        <v>-</v>
      </c>
      <c r="DD383" s="108" t="str">
        <f>IF(DB383&gt;0,(DC383)/DD9/DD10/60,"-")</f>
        <v>-</v>
      </c>
      <c r="DE383" s="102" t="str">
        <f>IF(AND(DB383&gt;0,DD383&gt;0),DD383*DC294,"-")</f>
        <v>-</v>
      </c>
      <c r="DI383" s="112">
        <v>3</v>
      </c>
      <c r="DJ383" s="4"/>
      <c r="DK383" s="108" t="str">
        <f>IF(DJ383&gt;0,INDEX(Вхідні_дані!$A$1633:$F$1662,MATCH(DJ383,Вхідні_дані!$C$1633:$C$1662,0),4),"-")</f>
        <v>-</v>
      </c>
      <c r="DL383" s="108" t="str">
        <f>IF(DJ383&gt;0,(DK383)/DL9/DL10/60,"-")</f>
        <v>-</v>
      </c>
      <c r="DM383" s="102" t="str">
        <f>IF(AND(DJ383&gt;0,DL383&gt;0),DL383*DK294,"-")</f>
        <v>-</v>
      </c>
      <c r="DQ383" s="112">
        <v>3</v>
      </c>
      <c r="DR383" s="4"/>
      <c r="DS383" s="108" t="str">
        <f>IF(DR383&gt;0,INDEX(Вхідні_дані!$A$1633:$F$1662,MATCH(DR383,Вхідні_дані!$C$1633:$C$1662,0),4),"-")</f>
        <v>-</v>
      </c>
      <c r="DT383" s="108" t="str">
        <f>IF(DR383&gt;0,(DS383)/DT9/DT10/60,"-")</f>
        <v>-</v>
      </c>
      <c r="DU383" s="102" t="str">
        <f>IF(AND(DR383&gt;0,DT383&gt;0),DT383*DS294,"-")</f>
        <v>-</v>
      </c>
      <c r="DY383" s="112">
        <v>3</v>
      </c>
      <c r="DZ383" s="4"/>
      <c r="EA383" s="108" t="str">
        <f>IF(DZ383&gt;0,INDEX(Вхідні_дані!$A$1633:$F$1662,MATCH(DZ383,Вхідні_дані!$C$1633:$C$1662,0),4),"-")</f>
        <v>-</v>
      </c>
      <c r="EB383" s="108" t="str">
        <f>IF(DZ383&gt;0,(EA383)/EB9/EB10/60,"-")</f>
        <v>-</v>
      </c>
      <c r="EC383" s="102" t="str">
        <f>IF(AND(DZ383&gt;0,EB383&gt;0),EB383*EA294,"-")</f>
        <v>-</v>
      </c>
      <c r="EG383" s="112">
        <v>3</v>
      </c>
      <c r="EH383" s="4"/>
      <c r="EI383" s="108" t="str">
        <f>IF(EH383&gt;0,INDEX(Вхідні_дані!$A$1633:$F$1662,MATCH(EH383,Вхідні_дані!$C$1633:$C$1662,0),4),"-")</f>
        <v>-</v>
      </c>
      <c r="EJ383" s="108" t="str">
        <f>IF(EH383&gt;0,(EI383)/EJ9/EJ10/60,"-")</f>
        <v>-</v>
      </c>
      <c r="EK383" s="102" t="str">
        <f>IF(AND(EH383&gt;0,EJ383&gt;0),EJ383*EI294,"-")</f>
        <v>-</v>
      </c>
      <c r="EO383" s="112">
        <v>3</v>
      </c>
      <c r="EP383" s="4"/>
      <c r="EQ383" s="108" t="str">
        <f>IF(EP383&gt;0,INDEX(Вхідні_дані!$A$1633:$F$1662,MATCH(EP383,Вхідні_дані!$C$1633:$C$1662,0),4),"-")</f>
        <v>-</v>
      </c>
      <c r="ER383" s="108" t="str">
        <f>IF(EP383&gt;0,(EQ383)/ER9/ER10/60,"-")</f>
        <v>-</v>
      </c>
      <c r="ES383" s="102" t="str">
        <f>IF(AND(EP383&gt;0,ER383&gt;0),ER383*EQ294,"-")</f>
        <v>-</v>
      </c>
      <c r="EW383" s="112">
        <v>3</v>
      </c>
      <c r="EX383" s="4"/>
      <c r="EY383" s="108" t="str">
        <f>IF(EX383&gt;0,INDEX(Вхідні_дані!$A$1633:$F$1662,MATCH(EX383,Вхідні_дані!$C$1633:$C$1662,0),4),"-")</f>
        <v>-</v>
      </c>
      <c r="EZ383" s="108" t="str">
        <f>IF(EX383&gt;0,(EY383)/EZ9/EZ10/60,"-")</f>
        <v>-</v>
      </c>
      <c r="FA383" s="102" t="str">
        <f>IF(AND(EX383&gt;0,EZ383&gt;0),EZ383*EY294,"-")</f>
        <v>-</v>
      </c>
      <c r="FE383" s="112">
        <v>3</v>
      </c>
      <c r="FF383" s="4"/>
      <c r="FG383" s="108" t="str">
        <f>IF(FF383&gt;0,INDEX(Вхідні_дані!$A$1633:$F$1662,MATCH(FF383,Вхідні_дані!$C$1633:$C$1662,0),4),"-")</f>
        <v>-</v>
      </c>
      <c r="FH383" s="108" t="str">
        <f>IF(FF383&gt;0,(FG383)/FH9/FH10/60,"-")</f>
        <v>-</v>
      </c>
      <c r="FI383" s="102" t="str">
        <f>IF(AND(FF383&gt;0,FH383&gt;0),FH383*FG294,"-")</f>
        <v>-</v>
      </c>
      <c r="FM383" s="112">
        <v>3</v>
      </c>
      <c r="FN383" s="4"/>
      <c r="FO383" s="108" t="str">
        <f>IF(FN383&gt;0,INDEX(Вхідні_дані!$A$1633:$F$1662,MATCH(FN383,Вхідні_дані!$C$1633:$C$1662,0),4),"-")</f>
        <v>-</v>
      </c>
      <c r="FP383" s="108" t="str">
        <f>IF(FN383&gt;0,(FO383)/FP9/FP10/60,"-")</f>
        <v>-</v>
      </c>
      <c r="FQ383" s="102" t="str">
        <f>IF(AND(FN383&gt;0,FP383&gt;0),FP383*FO294,"-")</f>
        <v>-</v>
      </c>
      <c r="FU383" s="112">
        <v>3</v>
      </c>
      <c r="FV383" s="4"/>
      <c r="FW383" s="108" t="str">
        <f>IF(FV383&gt;0,INDEX(Вхідні_дані!$A$1633:$F$1662,MATCH(FV383,Вхідні_дані!$C$1633:$C$1662,0),4),"-")</f>
        <v>-</v>
      </c>
      <c r="FX383" s="108" t="str">
        <f>IF(FV383&gt;0,(FW383)/FX9/FX10/60,"-")</f>
        <v>-</v>
      </c>
      <c r="FY383" s="102" t="str">
        <f>IF(AND(FV383&gt;0,FX383&gt;0),FX383*FW294,"-")</f>
        <v>-</v>
      </c>
      <c r="GC383" s="112">
        <v>3</v>
      </c>
      <c r="GD383" s="4"/>
      <c r="GE383" s="108" t="str">
        <f>IF(GD383&gt;0,INDEX(Вхідні_дані!$A$1633:$F$1662,MATCH(GD383,Вхідні_дані!$C$1633:$C$1662,0),4),"-")</f>
        <v>-</v>
      </c>
      <c r="GF383" s="108" t="str">
        <f>IF(GD383&gt;0,(GE383)/GF9/GF10/60,"-")</f>
        <v>-</v>
      </c>
      <c r="GG383" s="102" t="str">
        <f>IF(AND(GD383&gt;0,GF383&gt;0),GF383*GE294,"-")</f>
        <v>-</v>
      </c>
      <c r="GK383" s="112">
        <v>3</v>
      </c>
      <c r="GL383" s="4"/>
      <c r="GM383" s="108" t="str">
        <f>IF(GL383&gt;0,INDEX(Вхідні_дані!$A$1633:$F$1662,MATCH(GL383,Вхідні_дані!$C$1633:$C$1662,0),4),"-")</f>
        <v>-</v>
      </c>
      <c r="GN383" s="108" t="str">
        <f>IF(GL383&gt;0,(GM383)/GN9/GN10/60,"-")</f>
        <v>-</v>
      </c>
      <c r="GO383" s="102" t="str">
        <f>IF(AND(GL383&gt;0,GN383&gt;0),GN383*GM294,"-")</f>
        <v>-</v>
      </c>
      <c r="GS383" s="112">
        <v>3</v>
      </c>
      <c r="GT383" s="4"/>
      <c r="GU383" s="108" t="str">
        <f>IF(GT383&gt;0,INDEX(Вхідні_дані!$A$1633:$F$1662,MATCH(GT383,Вхідні_дані!$C$1633:$C$1662,0),4),"-")</f>
        <v>-</v>
      </c>
      <c r="GV383" s="108" t="str">
        <f>IF(GT383&gt;0,(GU383)/GV9/GV10/60,"-")</f>
        <v>-</v>
      </c>
      <c r="GW383" s="102" t="str">
        <f>IF(AND(GT383&gt;0,GV383&gt;0),GV383*GU294,"-")</f>
        <v>-</v>
      </c>
      <c r="HA383" s="112">
        <v>3</v>
      </c>
      <c r="HB383" s="4"/>
      <c r="HC383" s="108" t="str">
        <f>IF(HB383&gt;0,INDEX(Вхідні_дані!$A$1633:$F$1662,MATCH(HB383,Вхідні_дані!$C$1633:$C$1662,0),4),"-")</f>
        <v>-</v>
      </c>
      <c r="HD383" s="108" t="str">
        <f>IF(HB383&gt;0,(HC383)/HD9/HD10/60,"-")</f>
        <v>-</v>
      </c>
      <c r="HE383" s="102" t="str">
        <f>IF(AND(HB383&gt;0,HD383&gt;0),HD383*HC294,"-")</f>
        <v>-</v>
      </c>
      <c r="HI383" s="112">
        <v>3</v>
      </c>
      <c r="HJ383" s="4"/>
      <c r="HK383" s="108" t="str">
        <f>IF(HJ383&gt;0,INDEX(Вхідні_дані!$A$1633:$F$1662,MATCH(HJ383,Вхідні_дані!$C$1633:$C$1662,0),4),"-")</f>
        <v>-</v>
      </c>
      <c r="HL383" s="108" t="str">
        <f>IF(HJ383&gt;0,(HK383)/HL9/HL10/60,"-")</f>
        <v>-</v>
      </c>
      <c r="HM383" s="102" t="str">
        <f>IF(AND(HJ383&gt;0,HL383&gt;0),HL383*HK294,"-")</f>
        <v>-</v>
      </c>
      <c r="HQ383" s="112">
        <v>3</v>
      </c>
      <c r="HR383" s="4"/>
      <c r="HS383" s="108" t="str">
        <f>IF(HR383&gt;0,INDEX(Вхідні_дані!$A$1633:$F$1662,MATCH(HR383,Вхідні_дані!$C$1633:$C$1662,0),4),"-")</f>
        <v>-</v>
      </c>
      <c r="HT383" s="108" t="str">
        <f>IF(HR383&gt;0,(HS383)/HT9/HT10/60,"-")</f>
        <v>-</v>
      </c>
      <c r="HU383" s="102" t="str">
        <f>IF(AND(HR383&gt;0,HT383&gt;0),HT383*HS294,"-")</f>
        <v>-</v>
      </c>
      <c r="HY383" s="112">
        <v>3</v>
      </c>
      <c r="HZ383" s="4"/>
      <c r="IA383" s="108" t="str">
        <f>IF(HZ383&gt;0,INDEX(Вхідні_дані!$A$1633:$F$1662,MATCH(HZ383,Вхідні_дані!$C$1633:$C$1662,0),4),"-")</f>
        <v>-</v>
      </c>
      <c r="IB383" s="108" t="str">
        <f>IF(HZ383&gt;0,(IA383)/IB9/IB10/60,"-")</f>
        <v>-</v>
      </c>
      <c r="IC383" s="102" t="str">
        <f>IF(AND(HZ383&gt;0,IB383&gt;0),IB383*IA294,"-")</f>
        <v>-</v>
      </c>
      <c r="IG383" s="112">
        <v>3</v>
      </c>
      <c r="IH383" s="4"/>
      <c r="II383" s="108" t="str">
        <f>IF(IH383&gt;0,INDEX(Вхідні_дані!$A$1633:$F$1662,MATCH(IH383,Вхідні_дані!$C$1633:$C$1662,0),4),"-")</f>
        <v>-</v>
      </c>
      <c r="IJ383" s="108" t="str">
        <f>IF(IH383&gt;0,(II383)/IJ9/IJ10/60,"-")</f>
        <v>-</v>
      </c>
      <c r="IK383" s="102" t="str">
        <f>IF(AND(IH383&gt;0,IJ383&gt;0),IJ383*II294,"-")</f>
        <v>-</v>
      </c>
      <c r="IO383" s="112">
        <v>3</v>
      </c>
      <c r="IP383" s="4"/>
      <c r="IQ383" s="108" t="str">
        <f>IF(IP383&gt;0,INDEX(Вхідні_дані!$A$1633:$F$1662,MATCH(IP383,Вхідні_дані!$C$1633:$C$1662,0),4),"-")</f>
        <v>-</v>
      </c>
      <c r="IR383" s="108" t="str">
        <f>IF(IP383&gt;0,(IQ383)/IR9/IR10/60,"-")</f>
        <v>-</v>
      </c>
      <c r="IS383" s="102" t="str">
        <f>IF(AND(IP383&gt;0,IR383&gt;0),IR383*IQ294,"-")</f>
        <v>-</v>
      </c>
      <c r="IW383" s="112">
        <v>3</v>
      </c>
      <c r="IX383" s="4"/>
      <c r="IY383" s="108" t="str">
        <f>IF(IX383&gt;0,INDEX(Вхідні_дані!$A$1633:$F$1662,MATCH(IX383,Вхідні_дані!$C$1633:$C$1662,0),4),"-")</f>
        <v>-</v>
      </c>
      <c r="IZ383" s="108" t="str">
        <f>IF(IX383&gt;0,(IY383)/IZ9/IZ10/60,"-")</f>
        <v>-</v>
      </c>
      <c r="JA383" s="102" t="str">
        <f>IF(AND(IX383&gt;0,IZ383&gt;0),IZ383*IY294,"-")</f>
        <v>-</v>
      </c>
      <c r="JE383" s="112">
        <v>3</v>
      </c>
      <c r="JF383" s="4"/>
      <c r="JG383" s="108" t="str">
        <f>IF(JF383&gt;0,INDEX(Вхідні_дані!$A$1633:$F$1662,MATCH(JF383,Вхідні_дані!$C$1633:$C$1662,0),4),"-")</f>
        <v>-</v>
      </c>
      <c r="JH383" s="108" t="str">
        <f>IF(JF383&gt;0,(JG383)/JH9/JH10/60,"-")</f>
        <v>-</v>
      </c>
      <c r="JI383" s="102" t="str">
        <f>IF(AND(JF383&gt;0,JH383&gt;0),JH383*JG294,"-")</f>
        <v>-</v>
      </c>
      <c r="JM383" s="112">
        <v>3</v>
      </c>
      <c r="JN383" s="4"/>
      <c r="JO383" s="108" t="str">
        <f>IF(JN383&gt;0,INDEX(Вхідні_дані!$A$1633:$F$1662,MATCH(JN383,Вхідні_дані!$C$1633:$C$1662,0),4),"-")</f>
        <v>-</v>
      </c>
      <c r="JP383" s="108" t="str">
        <f>IF(JN383&gt;0,(JO383)/JP9/JP10/60,"-")</f>
        <v>-</v>
      </c>
      <c r="JQ383" s="102" t="str">
        <f>IF(AND(JN383&gt;0,JP383&gt;0),JP383*JO294,"-")</f>
        <v>-</v>
      </c>
      <c r="JU383" s="112">
        <v>3</v>
      </c>
      <c r="JV383" s="4"/>
      <c r="JW383" s="108" t="str">
        <f>IF(JV383&gt;0,INDEX(Вхідні_дані!$A$1633:$F$1662,MATCH(JV383,Вхідні_дані!$C$1633:$C$1662,0),4),"-")</f>
        <v>-</v>
      </c>
      <c r="JX383" s="108" t="str">
        <f>IF(JV383&gt;0,(JW383)/JX9/JX10/60,"-")</f>
        <v>-</v>
      </c>
      <c r="JY383" s="102" t="str">
        <f>IF(AND(JV383&gt;0,JX383&gt;0),JX383*JW294,"-")</f>
        <v>-</v>
      </c>
      <c r="KC383" s="112">
        <v>3</v>
      </c>
      <c r="KD383" s="4"/>
      <c r="KE383" s="108" t="str">
        <f>IF(KD383&gt;0,INDEX(Вхідні_дані!$A$1633:$F$1662,MATCH(KD383,Вхідні_дані!$C$1633:$C$1662,0),4),"-")</f>
        <v>-</v>
      </c>
      <c r="KF383" s="108" t="str">
        <f>IF(KD383&gt;0,(KE383)/KF9/KF10/60,"-")</f>
        <v>-</v>
      </c>
      <c r="KG383" s="102" t="str">
        <f>IF(AND(KD383&gt;0,KF383&gt;0),KF383*KE294,"-")</f>
        <v>-</v>
      </c>
      <c r="KK383" s="112">
        <v>3</v>
      </c>
      <c r="KL383" s="4"/>
      <c r="KM383" s="108" t="str">
        <f>IF(KL383&gt;0,INDEX(Вхідні_дані!$A$1633:$F$1662,MATCH(KL383,Вхідні_дані!$C$1633:$C$1662,0),4),"-")</f>
        <v>-</v>
      </c>
      <c r="KN383" s="108" t="str">
        <f>IF(KL383&gt;0,(KM383)/KN9/KN10/60,"-")</f>
        <v>-</v>
      </c>
      <c r="KO383" s="102" t="str">
        <f>IF(AND(KL383&gt;0,KN383&gt;0),KN383*KM294,"-")</f>
        <v>-</v>
      </c>
      <c r="KS383" s="112">
        <v>3</v>
      </c>
      <c r="KT383" s="4"/>
      <c r="KU383" s="108" t="str">
        <f>IF(KT383&gt;0,INDEX(Вхідні_дані!$A$1633:$F$1662,MATCH(KT383,Вхідні_дані!$C$1633:$C$1662,0),4),"-")</f>
        <v>-</v>
      </c>
      <c r="KV383" s="108" t="str">
        <f>IF(KT383&gt;0,(KU383)/KV9/KV10/60,"-")</f>
        <v>-</v>
      </c>
      <c r="KW383" s="102" t="str">
        <f>IF(AND(KT383&gt;0,KV383&gt;0),KV383*KU294,"-")</f>
        <v>-</v>
      </c>
      <c r="LA383" s="112">
        <v>3</v>
      </c>
      <c r="LB383" s="4"/>
      <c r="LC383" s="108" t="str">
        <f>IF(LB383&gt;0,INDEX(Вхідні_дані!$A$1633:$F$1662,MATCH(LB383,Вхідні_дані!$C$1633:$C$1662,0),4),"-")</f>
        <v>-</v>
      </c>
      <c r="LD383" s="108" t="str">
        <f>IF(LB383&gt;0,(LC383)/LD9/LD10/60,"-")</f>
        <v>-</v>
      </c>
      <c r="LE383" s="102" t="str">
        <f>IF(AND(LB383&gt;0,LD383&gt;0),LD383*LC294,"-")</f>
        <v>-</v>
      </c>
      <c r="LI383" s="112">
        <v>3</v>
      </c>
      <c r="LJ383" s="4"/>
      <c r="LK383" s="108" t="str">
        <f>IF(LJ383&gt;0,INDEX(Вхідні_дані!$A$1633:$F$1662,MATCH(LJ383,Вхідні_дані!$C$1633:$C$1662,0),4),"-")</f>
        <v>-</v>
      </c>
      <c r="LL383" s="108" t="str">
        <f>IF(LJ383&gt;0,(LK383)/LL9/LL10/60,"-")</f>
        <v>-</v>
      </c>
      <c r="LM383" s="102" t="str">
        <f>IF(AND(LJ383&gt;0,LL383&gt;0),LL383*LK294,"-")</f>
        <v>-</v>
      </c>
      <c r="LQ383" s="112">
        <v>3</v>
      </c>
      <c r="LR383" s="4"/>
      <c r="LS383" s="108" t="str">
        <f>IF(LR383&gt;0,INDEX(Вхідні_дані!$A$1633:$F$1662,MATCH(LR383,Вхідні_дані!$C$1633:$C$1662,0),4),"-")</f>
        <v>-</v>
      </c>
      <c r="LT383" s="108" t="str">
        <f>IF(LR383&gt;0,(LS383)/LT9/LT10/60,"-")</f>
        <v>-</v>
      </c>
      <c r="LU383" s="102" t="str">
        <f>IF(AND(LR383&gt;0,LT383&gt;0),LT383*LS294,"-")</f>
        <v>-</v>
      </c>
      <c r="LY383" s="112">
        <v>3</v>
      </c>
      <c r="LZ383" s="4"/>
      <c r="MA383" s="108" t="str">
        <f>IF(LZ383&gt;0,INDEX(Вхідні_дані!$A$1633:$F$1662,MATCH(LZ383,Вхідні_дані!$C$1633:$C$1662,0),4),"-")</f>
        <v>-</v>
      </c>
      <c r="MB383" s="108" t="str">
        <f>IF(LZ383&gt;0,(MA383)/MB9/MB10/60,"-")</f>
        <v>-</v>
      </c>
      <c r="MC383" s="102" t="str">
        <f>IF(AND(LZ383&gt;0,MB383&gt;0),MB383*MA294,"-")</f>
        <v>-</v>
      </c>
      <c r="MG383" s="112">
        <v>3</v>
      </c>
      <c r="MH383" s="4"/>
      <c r="MI383" s="108" t="str">
        <f>IF(MH383&gt;0,INDEX(Вхідні_дані!$A$1633:$F$1662,MATCH(MH383,Вхідні_дані!$C$1633:$C$1662,0),4),"-")</f>
        <v>-</v>
      </c>
      <c r="MJ383" s="108" t="str">
        <f>IF(MH383&gt;0,(MI383)/MJ9/MJ10/60,"-")</f>
        <v>-</v>
      </c>
      <c r="MK383" s="102" t="str">
        <f>IF(AND(MH383&gt;0,MJ383&gt;0),MJ383*MI294,"-")</f>
        <v>-</v>
      </c>
      <c r="MO383" s="112">
        <v>3</v>
      </c>
      <c r="MP383" s="4"/>
      <c r="MQ383" s="108" t="str">
        <f>IF(MP383&gt;0,INDEX(Вхідні_дані!$A$1633:$F$1662,MATCH(MP383,Вхідні_дані!$C$1633:$C$1662,0),4),"-")</f>
        <v>-</v>
      </c>
      <c r="MR383" s="108" t="str">
        <f>IF(MP383&gt;0,(MQ383)/MR9/MR10/60,"-")</f>
        <v>-</v>
      </c>
      <c r="MS383" s="102" t="str">
        <f>IF(AND(MP383&gt;0,MR383&gt;0),MR383*MQ294,"-")</f>
        <v>-</v>
      </c>
      <c r="MW383" s="112">
        <v>3</v>
      </c>
      <c r="MX383" s="4"/>
      <c r="MY383" s="108" t="str">
        <f>IF(MX383&gt;0,INDEX(Вхідні_дані!$A$1633:$F$1662,MATCH(MX383,Вхідні_дані!$C$1633:$C$1662,0),4),"-")</f>
        <v>-</v>
      </c>
      <c r="MZ383" s="108" t="str">
        <f>IF(MX383&gt;0,(MY383)/MZ9/MZ10/60,"-")</f>
        <v>-</v>
      </c>
      <c r="NA383" s="102" t="str">
        <f>IF(AND(MX383&gt;0,MZ383&gt;0),MZ383*MY294,"-")</f>
        <v>-</v>
      </c>
      <c r="NE383" s="112">
        <v>3</v>
      </c>
      <c r="NF383" s="4"/>
      <c r="NG383" s="108" t="str">
        <f>IF(NF383&gt;0,INDEX(Вхідні_дані!$A$1633:$F$1662,MATCH(NF383,Вхідні_дані!$C$1633:$C$1662,0),4),"-")</f>
        <v>-</v>
      </c>
      <c r="NH383" s="108" t="str">
        <f>IF(NF383&gt;0,(NG383)/NH9/NH10/60,"-")</f>
        <v>-</v>
      </c>
      <c r="NI383" s="102" t="str">
        <f>IF(AND(NF383&gt;0,NH383&gt;0),NH383*NG294,"-")</f>
        <v>-</v>
      </c>
      <c r="NM383" s="112">
        <v>3</v>
      </c>
      <c r="NN383" s="4"/>
      <c r="NO383" s="108" t="str">
        <f>IF(NN383&gt;0,INDEX(Вхідні_дані!$A$1633:$F$1662,MATCH(NN383,Вхідні_дані!$C$1633:$C$1662,0),4),"-")</f>
        <v>-</v>
      </c>
      <c r="NP383" s="108" t="str">
        <f>IF(NN383&gt;0,(NO383)/NP9/NP10/60,"-")</f>
        <v>-</v>
      </c>
      <c r="NQ383" s="102" t="str">
        <f>IF(AND(NN383&gt;0,NP383&gt;0),NP383*NO294,"-")</f>
        <v>-</v>
      </c>
      <c r="NU383" s="112">
        <v>3</v>
      </c>
      <c r="NV383" s="4"/>
      <c r="NW383" s="108" t="str">
        <f>IF(NV383&gt;0,INDEX(Вхідні_дані!$A$1633:$F$1662,MATCH(NV383,Вхідні_дані!$C$1633:$C$1662,0),4),"-")</f>
        <v>-</v>
      </c>
      <c r="NX383" s="108" t="str">
        <f>IF(NV383&gt;0,(NW383)/NX9/NX10/60,"-")</f>
        <v>-</v>
      </c>
      <c r="NY383" s="102" t="str">
        <f>IF(AND(NV383&gt;0,NX383&gt;0),NX383*NW294,"-")</f>
        <v>-</v>
      </c>
      <c r="OC383" s="112">
        <v>3</v>
      </c>
      <c r="OD383" s="4"/>
      <c r="OE383" s="108" t="str">
        <f>IF(OD383&gt;0,INDEX(Вхідні_дані!$A$1633:$F$1662,MATCH(OD383,Вхідні_дані!$C$1633:$C$1662,0),4),"-")</f>
        <v>-</v>
      </c>
      <c r="OF383" s="108" t="str">
        <f>IF(OD383&gt;0,(OE383)/OF9/OF10/60,"-")</f>
        <v>-</v>
      </c>
      <c r="OG383" s="102" t="str">
        <f>IF(AND(OD383&gt;0,OF383&gt;0),OF383*OE294,"-")</f>
        <v>-</v>
      </c>
      <c r="OK383" s="112">
        <v>3</v>
      </c>
      <c r="OL383" s="4"/>
      <c r="OM383" s="108" t="str">
        <f>IF(OL383&gt;0,INDEX(Вхідні_дані!$A$1633:$F$1662,MATCH(OL383,Вхідні_дані!$C$1633:$C$1662,0),4),"-")</f>
        <v>-</v>
      </c>
      <c r="ON383" s="108" t="str">
        <f>IF(OL383&gt;0,(OM383)/ON9/ON10/60,"-")</f>
        <v>-</v>
      </c>
      <c r="OO383" s="102" t="str">
        <f>IF(AND(OL383&gt;0,ON383&gt;0),ON383*OM294,"-")</f>
        <v>-</v>
      </c>
      <c r="OS383" s="112">
        <v>3</v>
      </c>
      <c r="OT383" s="4"/>
      <c r="OU383" s="108" t="str">
        <f>IF(OT383&gt;0,INDEX(Вхідні_дані!$A$1633:$F$1662,MATCH(OT383,Вхідні_дані!$C$1633:$C$1662,0),4),"-")</f>
        <v>-</v>
      </c>
      <c r="OV383" s="108" t="str">
        <f>IF(OT383&gt;0,(OU383)/OV9/OV10/60,"-")</f>
        <v>-</v>
      </c>
      <c r="OW383" s="102" t="str">
        <f>IF(AND(OT383&gt;0,OV383&gt;0),OV383*OU294,"-")</f>
        <v>-</v>
      </c>
      <c r="PA383" s="112">
        <v>3</v>
      </c>
      <c r="PB383" s="4"/>
      <c r="PC383" s="108" t="str">
        <f>IF(PB383&gt;0,INDEX(Вхідні_дані!$A$1633:$F$1662,MATCH(PB383,Вхідні_дані!$C$1633:$C$1662,0),4),"-")</f>
        <v>-</v>
      </c>
      <c r="PD383" s="108" t="str">
        <f>IF(PB383&gt;0,(PC383)/PD9/PD10/60,"-")</f>
        <v>-</v>
      </c>
      <c r="PE383" s="102" t="str">
        <f>IF(AND(PB383&gt;0,PD383&gt;0),PD383*PC294,"-")</f>
        <v>-</v>
      </c>
      <c r="PI383" s="112">
        <v>3</v>
      </c>
      <c r="PJ383" s="4"/>
      <c r="PK383" s="108" t="str">
        <f>IF(PJ383&gt;0,INDEX(Вхідні_дані!$A$1633:$F$1662,MATCH(PJ383,Вхідні_дані!$C$1633:$C$1662,0),4),"-")</f>
        <v>-</v>
      </c>
      <c r="PL383" s="108" t="str">
        <f>IF(PJ383&gt;0,(PK383)/PL9/PL10/60,"-")</f>
        <v>-</v>
      </c>
      <c r="PM383" s="102" t="str">
        <f>IF(AND(PJ383&gt;0,PL383&gt;0),PL383*PK294,"-")</f>
        <v>-</v>
      </c>
      <c r="PQ383" s="112">
        <v>3</v>
      </c>
      <c r="PR383" s="4"/>
      <c r="PS383" s="108" t="str">
        <f>IF(PR383&gt;0,INDEX(Вхідні_дані!$A$1633:$F$1662,MATCH(PR383,Вхідні_дані!$C$1633:$C$1662,0),4),"-")</f>
        <v>-</v>
      </c>
      <c r="PT383" s="108" t="str">
        <f>IF(PR383&gt;0,(PS383)/PT9/PT10/60,"-")</f>
        <v>-</v>
      </c>
      <c r="PU383" s="102" t="str">
        <f>IF(AND(PR383&gt;0,PT383&gt;0),PT383*PS294,"-")</f>
        <v>-</v>
      </c>
      <c r="PY383" s="112">
        <v>3</v>
      </c>
      <c r="PZ383" s="4"/>
      <c r="QA383" s="108" t="str">
        <f>IF(PZ383&gt;0,INDEX(Вхідні_дані!$A$1633:$F$1662,MATCH(PZ383,Вхідні_дані!$C$1633:$C$1662,0),4),"-")</f>
        <v>-</v>
      </c>
      <c r="QB383" s="108" t="str">
        <f>IF(PZ383&gt;0,(QA383)/QB9/QB10/60,"-")</f>
        <v>-</v>
      </c>
      <c r="QC383" s="102" t="str">
        <f>IF(AND(PZ383&gt;0,QB383&gt;0),QB383*QA294,"-")</f>
        <v>-</v>
      </c>
      <c r="QG383" s="112">
        <v>3</v>
      </c>
      <c r="QH383" s="4"/>
      <c r="QI383" s="108" t="str">
        <f>IF(QH383&gt;0,INDEX(Вхідні_дані!$A$1633:$F$1662,MATCH(QH383,Вхідні_дані!$C$1633:$C$1662,0),4),"-")</f>
        <v>-</v>
      </c>
      <c r="QJ383" s="108" t="str">
        <f>IF(QH383&gt;0,(QI383)/QJ9/QJ10/60,"-")</f>
        <v>-</v>
      </c>
      <c r="QK383" s="102" t="str">
        <f>IF(AND(QH383&gt;0,QJ383&gt;0),QJ383*QI294,"-")</f>
        <v>-</v>
      </c>
      <c r="QO383" s="112">
        <v>3</v>
      </c>
      <c r="QP383" s="4"/>
      <c r="QQ383" s="108" t="str">
        <f>IF(QP383&gt;0,INDEX(Вхідні_дані!$A$1633:$F$1662,MATCH(QP383,Вхідні_дані!$C$1633:$C$1662,0),4),"-")</f>
        <v>-</v>
      </c>
      <c r="QR383" s="108" t="str">
        <f>IF(QP383&gt;0,(QQ383)/QR9/QR10/60,"-")</f>
        <v>-</v>
      </c>
      <c r="QS383" s="102" t="str">
        <f>IF(AND(QP383&gt;0,QR383&gt;0),QR383*QQ294,"-")</f>
        <v>-</v>
      </c>
      <c r="QW383" s="112">
        <v>3</v>
      </c>
      <c r="QX383" s="4"/>
      <c r="QY383" s="108" t="str">
        <f>IF(QX383&gt;0,INDEX(Вхідні_дані!$A$1633:$F$1662,MATCH(QX383,Вхідні_дані!$C$1633:$C$1662,0),4),"-")</f>
        <v>-</v>
      </c>
      <c r="QZ383" s="108" t="str">
        <f>IF(QX383&gt;0,(QY383)/QZ9/QZ10/60,"-")</f>
        <v>-</v>
      </c>
      <c r="RA383" s="102" t="str">
        <f>IF(AND(QX383&gt;0,QZ383&gt;0),QZ383*QY294,"-")</f>
        <v>-</v>
      </c>
      <c r="RE383" s="112">
        <v>3</v>
      </c>
      <c r="RF383" s="4"/>
      <c r="RG383" s="108" t="str">
        <f>IF(RF383&gt;0,INDEX(Вхідні_дані!$A$1633:$F$1662,MATCH(RF383,Вхідні_дані!$C$1633:$C$1662,0),4),"-")</f>
        <v>-</v>
      </c>
      <c r="RH383" s="108" t="str">
        <f>IF(RF383&gt;0,(RG383)/RH9/RH10/60,"-")</f>
        <v>-</v>
      </c>
      <c r="RI383" s="102" t="str">
        <f>IF(AND(RF383&gt;0,RH383&gt;0),RH383*RG294,"-")</f>
        <v>-</v>
      </c>
      <c r="RM383" s="112">
        <v>3</v>
      </c>
      <c r="RN383" s="4"/>
      <c r="RO383" s="108" t="str">
        <f>IF(RN383&gt;0,INDEX(Вхідні_дані!$A$1633:$F$1662,MATCH(RN383,Вхідні_дані!$C$1633:$C$1662,0),4),"-")</f>
        <v>-</v>
      </c>
      <c r="RP383" s="108" t="str">
        <f>IF(RN383&gt;0,(RO383)/RP9/RP10/60,"-")</f>
        <v>-</v>
      </c>
      <c r="RQ383" s="102" t="str">
        <f>IF(AND(RN383&gt;0,RP383&gt;0),RP383*RO294,"-")</f>
        <v>-</v>
      </c>
      <c r="RU383" s="112">
        <v>3</v>
      </c>
      <c r="RV383" s="4"/>
      <c r="RW383" s="108" t="str">
        <f>IF(RV383&gt;0,INDEX(Вхідні_дані!$A$1633:$F$1662,MATCH(RV383,Вхідні_дані!$C$1633:$C$1662,0),4),"-")</f>
        <v>-</v>
      </c>
      <c r="RX383" s="108" t="str">
        <f>IF(RV383&gt;0,(RW383)/RX9/RX10/60,"-")</f>
        <v>-</v>
      </c>
      <c r="RY383" s="102" t="str">
        <f>IF(AND(RV383&gt;0,RX383&gt;0),RX383*RW294,"-")</f>
        <v>-</v>
      </c>
      <c r="SC383" s="112">
        <v>3</v>
      </c>
      <c r="SD383" s="4"/>
      <c r="SE383" s="108" t="str">
        <f>IF(SD383&gt;0,INDEX(Вхідні_дані!$A$1633:$F$1662,MATCH(SD383,Вхідні_дані!$C$1633:$C$1662,0),4),"-")</f>
        <v>-</v>
      </c>
      <c r="SF383" s="108" t="str">
        <f>IF(SD383&gt;0,(SE383)/SF9/SF10/60,"-")</f>
        <v>-</v>
      </c>
      <c r="SG383" s="102" t="str">
        <f>IF(AND(SD383&gt;0,SF383&gt;0),SF383*SE294,"-")</f>
        <v>-</v>
      </c>
      <c r="SK383" s="112">
        <v>3</v>
      </c>
      <c r="SL383" s="4"/>
      <c r="SM383" s="108" t="str">
        <f>IF(SL383&gt;0,INDEX(Вхідні_дані!$A$1633:$F$1662,MATCH(SL383,Вхідні_дані!$C$1633:$C$1662,0),4),"-")</f>
        <v>-</v>
      </c>
      <c r="SN383" s="108" t="str">
        <f>IF(SL383&gt;0,(SM383)/SN9/SN10/60,"-")</f>
        <v>-</v>
      </c>
      <c r="SO383" s="102" t="str">
        <f>IF(AND(SL383&gt;0,SN383&gt;0),SN383*SM294,"-")</f>
        <v>-</v>
      </c>
      <c r="SS383" s="112">
        <v>3</v>
      </c>
      <c r="ST383" s="4"/>
      <c r="SU383" s="108" t="str">
        <f>IF(ST383&gt;0,INDEX(Вхідні_дані!$A$1633:$F$1662,MATCH(ST383,Вхідні_дані!$C$1633:$C$1662,0),4),"-")</f>
        <v>-</v>
      </c>
      <c r="SV383" s="108" t="str">
        <f>IF(ST383&gt;0,(SU383)/SV9/SV10/60,"-")</f>
        <v>-</v>
      </c>
      <c r="SW383" s="102" t="str">
        <f>IF(AND(ST383&gt;0,SV383&gt;0),SV383*SU294,"-")</f>
        <v>-</v>
      </c>
      <c r="TA383" s="112">
        <v>3</v>
      </c>
      <c r="TB383" s="4"/>
      <c r="TC383" s="108" t="str">
        <f>IF(TB383&gt;0,INDEX(Вхідні_дані!$A$1633:$F$1662,MATCH(TB383,Вхідні_дані!$C$1633:$C$1662,0),4),"-")</f>
        <v>-</v>
      </c>
      <c r="TD383" s="108" t="str">
        <f>IF(TB383&gt;0,(TC383)/TD9/TD10/60,"-")</f>
        <v>-</v>
      </c>
      <c r="TE383" s="102" t="str">
        <f>IF(AND(TB383&gt;0,TD383&gt;0),TD383*TC294,"-")</f>
        <v>-</v>
      </c>
      <c r="TI383" s="112">
        <v>3</v>
      </c>
      <c r="TJ383" s="4"/>
      <c r="TK383" s="108" t="str">
        <f>IF(TJ383&gt;0,INDEX(Вхідні_дані!$A$1633:$F$1662,MATCH(TJ383,Вхідні_дані!$C$1633:$C$1662,0),4),"-")</f>
        <v>-</v>
      </c>
      <c r="TL383" s="108" t="str">
        <f>IF(TJ383&gt;0,(TK383)/TL9/TL10/60,"-")</f>
        <v>-</v>
      </c>
      <c r="TM383" s="102" t="str">
        <f>IF(AND(TJ383&gt;0,TL383&gt;0),TL383*TK294,"-")</f>
        <v>-</v>
      </c>
      <c r="TQ383" s="112">
        <v>3</v>
      </c>
      <c r="TR383" s="4"/>
      <c r="TS383" s="108" t="str">
        <f>IF(TR383&gt;0,INDEX(Вхідні_дані!$A$1633:$F$1662,MATCH(TR383,Вхідні_дані!$C$1633:$C$1662,0),4),"-")</f>
        <v>-</v>
      </c>
      <c r="TT383" s="108" t="str">
        <f>IF(TR383&gt;0,(TS383)/TT9/TT10/60,"-")</f>
        <v>-</v>
      </c>
      <c r="TU383" s="102" t="str">
        <f>IF(AND(TR383&gt;0,TT383&gt;0),TT383*TS294,"-")</f>
        <v>-</v>
      </c>
      <c r="TY383" s="112">
        <v>3</v>
      </c>
      <c r="TZ383" s="4"/>
      <c r="UA383" s="108" t="str">
        <f>IF(TZ383&gt;0,INDEX(Вхідні_дані!$A$1633:$F$1662,MATCH(TZ383,Вхідні_дані!$C$1633:$C$1662,0),4),"-")</f>
        <v>-</v>
      </c>
      <c r="UB383" s="108" t="str">
        <f>IF(TZ383&gt;0,(UA383)/UB9/UB10/60,"-")</f>
        <v>-</v>
      </c>
      <c r="UC383" s="102" t="str">
        <f>IF(AND(TZ383&gt;0,UB383&gt;0),UB383*UA294,"-")</f>
        <v>-</v>
      </c>
      <c r="UG383" s="112">
        <v>3</v>
      </c>
      <c r="UH383" s="4"/>
      <c r="UI383" s="108" t="str">
        <f>IF(UH383&gt;0,INDEX(Вхідні_дані!$A$1633:$F$1662,MATCH(UH383,Вхідні_дані!$C$1633:$C$1662,0),4),"-")</f>
        <v>-</v>
      </c>
      <c r="UJ383" s="108" t="str">
        <f>IF(UH383&gt;0,(UI383)/UJ9/UJ10/60,"-")</f>
        <v>-</v>
      </c>
      <c r="UK383" s="102" t="str">
        <f>IF(AND(UH383&gt;0,UJ383&gt;0),UJ383*UI294,"-")</f>
        <v>-</v>
      </c>
      <c r="UO383" s="112">
        <v>3</v>
      </c>
      <c r="UP383" s="4"/>
      <c r="UQ383" s="108" t="str">
        <f>IF(UP383&gt;0,INDEX(Вхідні_дані!$A$1633:$F$1662,MATCH(UP383,Вхідні_дані!$C$1633:$C$1662,0),4),"-")</f>
        <v>-</v>
      </c>
      <c r="UR383" s="108" t="str">
        <f>IF(UP383&gt;0,(UQ383)/UR9/UR10/60,"-")</f>
        <v>-</v>
      </c>
      <c r="US383" s="102" t="str">
        <f>IF(AND(UP383&gt;0,UR383&gt;0),UR383*UQ294,"-")</f>
        <v>-</v>
      </c>
      <c r="UW383" s="112">
        <v>3</v>
      </c>
      <c r="UX383" s="4"/>
      <c r="UY383" s="108" t="str">
        <f>IF(UX383&gt;0,INDEX(Вхідні_дані!$A$1633:$F$1662,MATCH(UX383,Вхідні_дані!$C$1633:$C$1662,0),4),"-")</f>
        <v>-</v>
      </c>
      <c r="UZ383" s="108" t="str">
        <f>IF(UX383&gt;0,(UY383)/UZ9/UZ10/60,"-")</f>
        <v>-</v>
      </c>
      <c r="VA383" s="102" t="str">
        <f>IF(AND(UX383&gt;0,UZ383&gt;0),UZ383*UY294,"-")</f>
        <v>-</v>
      </c>
      <c r="VE383" s="112">
        <v>3</v>
      </c>
      <c r="VF383" s="4"/>
      <c r="VG383" s="108" t="str">
        <f>IF(VF383&gt;0,INDEX(Вхідні_дані!$A$1633:$F$1662,MATCH(VF383,Вхідні_дані!$C$1633:$C$1662,0),4),"-")</f>
        <v>-</v>
      </c>
      <c r="VH383" s="108" t="str">
        <f>IF(VF383&gt;0,(VG383)/VH9/VH10/60,"-")</f>
        <v>-</v>
      </c>
      <c r="VI383" s="102" t="str">
        <f>IF(AND(VF383&gt;0,VH383&gt;0),VH383*VG294,"-")</f>
        <v>-</v>
      </c>
      <c r="VM383" s="112">
        <v>3</v>
      </c>
      <c r="VN383" s="4"/>
      <c r="VO383" s="108" t="str">
        <f>IF(VN383&gt;0,INDEX(Вхідні_дані!$A$1633:$F$1662,MATCH(VN383,Вхідні_дані!$C$1633:$C$1662,0),4),"-")</f>
        <v>-</v>
      </c>
      <c r="VP383" s="108" t="str">
        <f>IF(VN383&gt;0,(VO383)/VP9/VP10/60,"-")</f>
        <v>-</v>
      </c>
      <c r="VQ383" s="102" t="str">
        <f>IF(AND(VN383&gt;0,VP383&gt;0),VP383*VO294,"-")</f>
        <v>-</v>
      </c>
      <c r="VU383" s="112">
        <v>3</v>
      </c>
      <c r="VV383" s="4"/>
      <c r="VW383" s="108" t="str">
        <f>IF(VV383&gt;0,INDEX(Вхідні_дані!$A$1633:$F$1662,MATCH(VV383,Вхідні_дані!$C$1633:$C$1662,0),4),"-")</f>
        <v>-</v>
      </c>
      <c r="VX383" s="108" t="str">
        <f>IF(VV383&gt;0,(VW383)/VX9/VX10/60,"-")</f>
        <v>-</v>
      </c>
      <c r="VY383" s="102" t="str">
        <f>IF(AND(VV383&gt;0,VX383&gt;0),VX383*VW294,"-")</f>
        <v>-</v>
      </c>
      <c r="WC383" s="112">
        <v>3</v>
      </c>
      <c r="WD383" s="4"/>
      <c r="WE383" s="108" t="str">
        <f>IF(WD383&gt;0,INDEX(Вхідні_дані!$A$1633:$F$1662,MATCH(WD383,Вхідні_дані!$C$1633:$C$1662,0),4),"-")</f>
        <v>-</v>
      </c>
      <c r="WF383" s="108" t="str">
        <f>IF(WD383&gt;0,(WE383)/WF9/WF10/60,"-")</f>
        <v>-</v>
      </c>
      <c r="WG383" s="102" t="str">
        <f>IF(AND(WD383&gt;0,WF383&gt;0),WF383*WE294,"-")</f>
        <v>-</v>
      </c>
      <c r="WK383" s="112">
        <v>3</v>
      </c>
      <c r="WL383" s="4"/>
      <c r="WM383" s="108" t="str">
        <f>IF(WL383&gt;0,INDEX(Вхідні_дані!$A$1633:$F$1662,MATCH(WL383,Вхідні_дані!$C$1633:$C$1662,0),4),"-")</f>
        <v>-</v>
      </c>
      <c r="WN383" s="108" t="str">
        <f>IF(WL383&gt;0,(WM383)/WN9/WN10/60,"-")</f>
        <v>-</v>
      </c>
      <c r="WO383" s="102" t="str">
        <f>IF(AND(WL383&gt;0,WN383&gt;0),WN383*WM294,"-")</f>
        <v>-</v>
      </c>
      <c r="WS383" s="112">
        <v>3</v>
      </c>
      <c r="WT383" s="4"/>
      <c r="WU383" s="108" t="str">
        <f>IF(WT383&gt;0,INDEX(Вхідні_дані!$A$1633:$F$1662,MATCH(WT383,Вхідні_дані!$C$1633:$C$1662,0),4),"-")</f>
        <v>-</v>
      </c>
      <c r="WV383" s="108" t="str">
        <f>IF(WT383&gt;0,(WU383)/WV9/WV10/60,"-")</f>
        <v>-</v>
      </c>
      <c r="WW383" s="102" t="str">
        <f>IF(AND(WT383&gt;0,WV383&gt;0),WV383*WU294,"-")</f>
        <v>-</v>
      </c>
      <c r="XA383" s="112">
        <v>3</v>
      </c>
      <c r="XB383" s="4"/>
      <c r="XC383" s="108" t="str">
        <f>IF(XB383&gt;0,INDEX(Вхідні_дані!$A$1633:$F$1662,MATCH(XB383,Вхідні_дані!$C$1633:$C$1662,0),4),"-")</f>
        <v>-</v>
      </c>
      <c r="XD383" s="108" t="str">
        <f>IF(XB383&gt;0,(XC383)/XD9/XD10/60,"-")</f>
        <v>-</v>
      </c>
      <c r="XE383" s="102" t="str">
        <f>IF(AND(XB383&gt;0,XD383&gt;0),XD383*XC294,"-")</f>
        <v>-</v>
      </c>
      <c r="XI383" s="112">
        <v>3</v>
      </c>
      <c r="XJ383" s="4"/>
      <c r="XK383" s="108" t="str">
        <f>IF(XJ383&gt;0,INDEX(Вхідні_дані!$A$1633:$F$1662,MATCH(XJ383,Вхідні_дані!$C$1633:$C$1662,0),4),"-")</f>
        <v>-</v>
      </c>
      <c r="XL383" s="108" t="str">
        <f>IF(XJ383&gt;0,(XK383)/XL9/XL10/60,"-")</f>
        <v>-</v>
      </c>
      <c r="XM383" s="102" t="str">
        <f>IF(AND(XJ383&gt;0,XL383&gt;0),XL383*XK294,"-")</f>
        <v>-</v>
      </c>
      <c r="XQ383" s="112">
        <v>3</v>
      </c>
      <c r="XR383" s="4"/>
      <c r="XS383" s="108" t="str">
        <f>IF(XR383&gt;0,INDEX(Вхідні_дані!$A$1633:$F$1662,MATCH(XR383,Вхідні_дані!$C$1633:$C$1662,0),4),"-")</f>
        <v>-</v>
      </c>
      <c r="XT383" s="108" t="str">
        <f>IF(XR383&gt;0,(XS383)/XT9/XT10/60,"-")</f>
        <v>-</v>
      </c>
      <c r="XU383" s="102" t="str">
        <f>IF(AND(XR383&gt;0,XT383&gt;0),XT383*XS294,"-")</f>
        <v>-</v>
      </c>
      <c r="XY383" s="112">
        <v>3</v>
      </c>
      <c r="XZ383" s="4"/>
      <c r="YA383" s="108" t="str">
        <f>IF(XZ383&gt;0,INDEX(Вхідні_дані!$A$1633:$F$1662,MATCH(XZ383,Вхідні_дані!$C$1633:$C$1662,0),4),"-")</f>
        <v>-</v>
      </c>
      <c r="YB383" s="108" t="str">
        <f>IF(XZ383&gt;0,(YA383)/YB9/YB10/60,"-")</f>
        <v>-</v>
      </c>
      <c r="YC383" s="102" t="str">
        <f>IF(AND(XZ383&gt;0,YB383&gt;0),YB383*YA294,"-")</f>
        <v>-</v>
      </c>
      <c r="YG383" s="112">
        <v>3</v>
      </c>
      <c r="YH383" s="4"/>
      <c r="YI383" s="108" t="str">
        <f>IF(YH383&gt;0,INDEX(Вхідні_дані!$A$1633:$F$1662,MATCH(YH383,Вхідні_дані!$C$1633:$C$1662,0),4),"-")</f>
        <v>-</v>
      </c>
      <c r="YJ383" s="108" t="str">
        <f>IF(YH383&gt;0,(YI383)/YJ9/YJ10/60,"-")</f>
        <v>-</v>
      </c>
      <c r="YK383" s="102" t="str">
        <f>IF(AND(YH383&gt;0,YJ383&gt;0),YJ383*YI294,"-")</f>
        <v>-</v>
      </c>
      <c r="YO383" s="112">
        <v>3</v>
      </c>
      <c r="YP383" s="4"/>
      <c r="YQ383" s="108" t="str">
        <f>IF(YP383&gt;0,INDEX(Вхідні_дані!$A$1633:$F$1662,MATCH(YP383,Вхідні_дані!$C$1633:$C$1662,0),4),"-")</f>
        <v>-</v>
      </c>
      <c r="YR383" s="108" t="str">
        <f>IF(YP383&gt;0,(YQ383)/YR9/YR10/60,"-")</f>
        <v>-</v>
      </c>
      <c r="YS383" s="102" t="str">
        <f>IF(AND(YP383&gt;0,YR383&gt;0),YR383*YQ294,"-")</f>
        <v>-</v>
      </c>
      <c r="YW383" s="112">
        <v>3</v>
      </c>
      <c r="YX383" s="4"/>
      <c r="YY383" s="108" t="str">
        <f>IF(YX383&gt;0,INDEX(Вхідні_дані!$A$1633:$F$1662,MATCH(YX383,Вхідні_дані!$C$1633:$C$1662,0),4),"-")</f>
        <v>-</v>
      </c>
      <c r="YZ383" s="108" t="str">
        <f>IF(YX383&gt;0,(YY383)/YZ9/YZ10/60,"-")</f>
        <v>-</v>
      </c>
      <c r="ZA383" s="102" t="str">
        <f>IF(AND(YX383&gt;0,YZ383&gt;0),YZ383*YY294,"-")</f>
        <v>-</v>
      </c>
      <c r="ZE383" s="112">
        <v>3</v>
      </c>
      <c r="ZF383" s="4"/>
      <c r="ZG383" s="108" t="str">
        <f>IF(ZF383&gt;0,INDEX(Вхідні_дані!$A$1633:$F$1662,MATCH(ZF383,Вхідні_дані!$C$1633:$C$1662,0),4),"-")</f>
        <v>-</v>
      </c>
      <c r="ZH383" s="108" t="str">
        <f>IF(ZF383&gt;0,(ZG383)/ZH9/ZH10/60,"-")</f>
        <v>-</v>
      </c>
      <c r="ZI383" s="102" t="str">
        <f>IF(AND(ZF383&gt;0,ZH383&gt;0),ZH383*ZG294,"-")</f>
        <v>-</v>
      </c>
      <c r="ZM383" s="112">
        <v>3</v>
      </c>
      <c r="ZN383" s="4"/>
      <c r="ZO383" s="108" t="str">
        <f>IF(ZN383&gt;0,INDEX(Вхідні_дані!$A$1633:$F$1662,MATCH(ZN383,Вхідні_дані!$C$1633:$C$1662,0),4),"-")</f>
        <v>-</v>
      </c>
      <c r="ZP383" s="108" t="str">
        <f>IF(ZN383&gt;0,(ZO383)/ZP9/ZP10/60,"-")</f>
        <v>-</v>
      </c>
      <c r="ZQ383" s="102" t="str">
        <f>IF(AND(ZN383&gt;0,ZP383&gt;0),ZP383*ZO294,"-")</f>
        <v>-</v>
      </c>
      <c r="ZU383" s="112">
        <v>3</v>
      </c>
      <c r="ZV383" s="4"/>
      <c r="ZW383" s="108" t="str">
        <f>IF(ZV383&gt;0,INDEX(Вхідні_дані!$A$1633:$F$1662,MATCH(ZV383,Вхідні_дані!$C$1633:$C$1662,0),4),"-")</f>
        <v>-</v>
      </c>
      <c r="ZX383" s="108" t="str">
        <f>IF(ZV383&gt;0,(ZW383)/ZX9/ZX10/60,"-")</f>
        <v>-</v>
      </c>
      <c r="ZY383" s="102" t="str">
        <f>IF(AND(ZV383&gt;0,ZX383&gt;0),ZX383*ZW294,"-")</f>
        <v>-</v>
      </c>
      <c r="AAC383" s="112">
        <v>3</v>
      </c>
      <c r="AAD383" s="4"/>
      <c r="AAE383" s="108" t="str">
        <f>IF(AAD383&gt;0,INDEX(Вхідні_дані!$A$1633:$F$1662,MATCH(AAD383,Вхідні_дані!$C$1633:$C$1662,0),4),"-")</f>
        <v>-</v>
      </c>
      <c r="AAF383" s="108" t="str">
        <f>IF(AAD383&gt;0,(AAE383)/AAF9/AAF10/60,"-")</f>
        <v>-</v>
      </c>
      <c r="AAG383" s="102" t="str">
        <f>IF(AND(AAD383&gt;0,AAF383&gt;0),AAF383*AAE294,"-")</f>
        <v>-</v>
      </c>
      <c r="AAK383" s="112">
        <v>3</v>
      </c>
      <c r="AAL383" s="4"/>
      <c r="AAM383" s="108" t="str">
        <f>IF(AAL383&gt;0,INDEX(Вхідні_дані!$A$1633:$F$1662,MATCH(AAL383,Вхідні_дані!$C$1633:$C$1662,0),4),"-")</f>
        <v>-</v>
      </c>
      <c r="AAN383" s="108" t="str">
        <f>IF(AAL383&gt;0,(AAM383)/AAN9/AAN10/60,"-")</f>
        <v>-</v>
      </c>
      <c r="AAO383" s="102" t="str">
        <f>IF(AND(AAL383&gt;0,AAN383&gt;0),AAN383*AAM294,"-")</f>
        <v>-</v>
      </c>
      <c r="AAS383" s="112">
        <v>3</v>
      </c>
      <c r="AAT383" s="4"/>
      <c r="AAU383" s="108" t="str">
        <f>IF(AAT383&gt;0,INDEX(Вхідні_дані!$A$1633:$F$1662,MATCH(AAT383,Вхідні_дані!$C$1633:$C$1662,0),4),"-")</f>
        <v>-</v>
      </c>
      <c r="AAV383" s="108" t="str">
        <f>IF(AAT383&gt;0,(AAU383)/AAV9/AAV10/60,"-")</f>
        <v>-</v>
      </c>
      <c r="AAW383" s="102" t="str">
        <f>IF(AND(AAT383&gt;0,AAV383&gt;0),AAV383*AAU294,"-")</f>
        <v>-</v>
      </c>
      <c r="ABA383" s="112">
        <v>3</v>
      </c>
      <c r="ABB383" s="4"/>
      <c r="ABC383" s="108" t="str">
        <f>IF(ABB383&gt;0,INDEX(Вхідні_дані!$A$1633:$F$1662,MATCH(ABB383,Вхідні_дані!$C$1633:$C$1662,0),4),"-")</f>
        <v>-</v>
      </c>
      <c r="ABD383" s="108" t="str">
        <f>IF(ABB383&gt;0,(ABC383)/ABD9/ABD10/60,"-")</f>
        <v>-</v>
      </c>
      <c r="ABE383" s="102" t="str">
        <f>IF(AND(ABB383&gt;0,ABD383&gt;0),ABD383*ABC294,"-")</f>
        <v>-</v>
      </c>
      <c r="ABI383" s="112">
        <v>3</v>
      </c>
      <c r="ABJ383" s="4"/>
      <c r="ABK383" s="108" t="str">
        <f>IF(ABJ383&gt;0,INDEX(Вхідні_дані!$A$1633:$F$1662,MATCH(ABJ383,Вхідні_дані!$C$1633:$C$1662,0),4),"-")</f>
        <v>-</v>
      </c>
      <c r="ABL383" s="108" t="str">
        <f>IF(ABJ383&gt;0,(ABK383)/ABL9/ABL10/60,"-")</f>
        <v>-</v>
      </c>
      <c r="ABM383" s="102" t="str">
        <f>IF(AND(ABJ383&gt;0,ABL383&gt;0),ABL383*ABK294,"-")</f>
        <v>-</v>
      </c>
      <c r="ABQ383" s="112">
        <v>3</v>
      </c>
      <c r="ABR383" s="4"/>
      <c r="ABS383" s="108" t="str">
        <f>IF(ABR383&gt;0,INDEX(Вхідні_дані!$A$1633:$F$1662,MATCH(ABR383,Вхідні_дані!$C$1633:$C$1662,0),4),"-")</f>
        <v>-</v>
      </c>
      <c r="ABT383" s="108" t="str">
        <f>IF(ABR383&gt;0,(ABS383)/ABT9/ABT10/60,"-")</f>
        <v>-</v>
      </c>
      <c r="ABU383" s="102" t="str">
        <f>IF(AND(ABR383&gt;0,ABT383&gt;0),ABT383*ABS294,"-")</f>
        <v>-</v>
      </c>
      <c r="ABY383" s="112">
        <v>3</v>
      </c>
      <c r="ABZ383" s="4"/>
      <c r="ACA383" s="108" t="str">
        <f>IF(ABZ383&gt;0,INDEX(Вхідні_дані!$A$1633:$F$1662,MATCH(ABZ383,Вхідні_дані!$C$1633:$C$1662,0),4),"-")</f>
        <v>-</v>
      </c>
      <c r="ACB383" s="108" t="str">
        <f>IF(ABZ383&gt;0,(ACA383)/ACB9/ACB10/60,"-")</f>
        <v>-</v>
      </c>
      <c r="ACC383" s="102" t="str">
        <f>IF(AND(ABZ383&gt;0,ACB383&gt;0),ACB383*ACA294,"-")</f>
        <v>-</v>
      </c>
      <c r="ACG383" s="112">
        <v>3</v>
      </c>
      <c r="ACH383" s="4"/>
      <c r="ACI383" s="108" t="str">
        <f>IF(ACH383&gt;0,INDEX(Вхідні_дані!$A$1633:$F$1662,MATCH(ACH383,Вхідні_дані!$C$1633:$C$1662,0),4),"-")</f>
        <v>-</v>
      </c>
      <c r="ACJ383" s="108" t="str">
        <f>IF(ACH383&gt;0,(ACI383)/ACJ9/ACJ10/60,"-")</f>
        <v>-</v>
      </c>
      <c r="ACK383" s="102" t="str">
        <f>IF(AND(ACH383&gt;0,ACJ383&gt;0),ACJ383*ACI294,"-")</f>
        <v>-</v>
      </c>
      <c r="ACO383" s="112">
        <v>3</v>
      </c>
      <c r="ACP383" s="4"/>
      <c r="ACQ383" s="108" t="str">
        <f>IF(ACP383&gt;0,INDEX(Вхідні_дані!$A$1633:$F$1662,MATCH(ACP383,Вхідні_дані!$C$1633:$C$1662,0),4),"-")</f>
        <v>-</v>
      </c>
      <c r="ACR383" s="108" t="str">
        <f>IF(ACP383&gt;0,(ACQ383)/ACR9/ACR10/60,"-")</f>
        <v>-</v>
      </c>
      <c r="ACS383" s="102" t="str">
        <f>IF(AND(ACP383&gt;0,ACR383&gt;0),ACR383*ACQ294,"-")</f>
        <v>-</v>
      </c>
      <c r="ACW383" s="112">
        <v>3</v>
      </c>
      <c r="ACX383" s="4"/>
      <c r="ACY383" s="108" t="str">
        <f>IF(ACX383&gt;0,INDEX(Вхідні_дані!$A$1633:$F$1662,MATCH(ACX383,Вхідні_дані!$C$1633:$C$1662,0),4),"-")</f>
        <v>-</v>
      </c>
      <c r="ACZ383" s="108" t="str">
        <f>IF(ACX383&gt;0,(ACY383)/ACZ9/ACZ10/60,"-")</f>
        <v>-</v>
      </c>
      <c r="ADA383" s="102" t="str">
        <f>IF(AND(ACX383&gt;0,ACZ383&gt;0),ACZ383*ACY294,"-")</f>
        <v>-</v>
      </c>
      <c r="ADE383" s="112">
        <v>3</v>
      </c>
      <c r="ADF383" s="4"/>
      <c r="ADG383" s="108" t="str">
        <f>IF(ADF383&gt;0,INDEX(Вхідні_дані!$A$1633:$F$1662,MATCH(ADF383,Вхідні_дані!$C$1633:$C$1662,0),4),"-")</f>
        <v>-</v>
      </c>
      <c r="ADH383" s="108" t="str">
        <f>IF(ADF383&gt;0,(ADG383)/ADH9/ADH10/60,"-")</f>
        <v>-</v>
      </c>
      <c r="ADI383" s="102" t="str">
        <f>IF(AND(ADF383&gt;0,ADH383&gt;0),ADH383*ADG294,"-")</f>
        <v>-</v>
      </c>
      <c r="ADM383" s="112">
        <v>3</v>
      </c>
      <c r="ADN383" s="4"/>
      <c r="ADO383" s="108" t="str">
        <f>IF(ADN383&gt;0,INDEX(Вхідні_дані!$A$1633:$F$1662,MATCH(ADN383,Вхідні_дані!$C$1633:$C$1662,0),4),"-")</f>
        <v>-</v>
      </c>
      <c r="ADP383" s="108" t="str">
        <f>IF(ADN383&gt;0,(ADO383)/ADP9/ADP10/60,"-")</f>
        <v>-</v>
      </c>
      <c r="ADQ383" s="102" t="str">
        <f>IF(AND(ADN383&gt;0,ADP383&gt;0),ADP383*ADO294,"-")</f>
        <v>-</v>
      </c>
    </row>
    <row r="384" spans="1:800" ht="44.25" customHeight="1" outlineLevel="1" x14ac:dyDescent="0.25">
      <c r="A384" s="112">
        <v>4</v>
      </c>
      <c r="B384" s="4"/>
      <c r="C384" s="108" t="str">
        <f>IF(B384&gt;0,INDEX(Вхідні_дані!$A$1633:$F$1662,MATCH(B384,Вхідні_дані!$C$1633:$C$1662,0),4),"-")</f>
        <v>-</v>
      </c>
      <c r="D384" s="108" t="str">
        <f>IF(B384&gt;0,(C384)/D9/D10/60,"-")</f>
        <v>-</v>
      </c>
      <c r="E384" s="102" t="str">
        <f>IF(AND(B384&gt;0,D384&gt;0),D384*C294,"-")</f>
        <v>-</v>
      </c>
      <c r="I384" s="112">
        <v>4</v>
      </c>
      <c r="J384" s="4"/>
      <c r="K384" s="108" t="str">
        <f>IF(J384&gt;0,INDEX(Вхідні_дані!$A$1633:$F$1662,MATCH(J384,Вхідні_дані!$C$1633:$C$1662,0),4),"-")</f>
        <v>-</v>
      </c>
      <c r="L384" s="108" t="str">
        <f>IF(J384&gt;0,(K384)/L9/L10/60,"-")</f>
        <v>-</v>
      </c>
      <c r="M384" s="102" t="str">
        <f>IF(AND(J384&gt;0,L384&gt;0),L384*K294,"-")</f>
        <v>-</v>
      </c>
      <c r="Q384" s="112">
        <v>4</v>
      </c>
      <c r="R384" s="4"/>
      <c r="S384" s="108" t="str">
        <f>IF(R384&gt;0,INDEX(Вхідні_дані!$A$1633:$F$1662,MATCH(R384,Вхідні_дані!$C$1633:$C$1662,0),4),"-")</f>
        <v>-</v>
      </c>
      <c r="T384" s="108" t="str">
        <f>IF(R384&gt;0,(S384)/T9/T10/60,"-")</f>
        <v>-</v>
      </c>
      <c r="U384" s="102" t="str">
        <f>IF(AND(R384&gt;0,T384&gt;0),T384*S294,"-")</f>
        <v>-</v>
      </c>
      <c r="Y384" s="112">
        <v>4</v>
      </c>
      <c r="Z384" s="4"/>
      <c r="AA384" s="108" t="str">
        <f>IF(Z384&gt;0,INDEX(Вхідні_дані!$A$1633:$F$1662,MATCH(Z384,Вхідні_дані!$C$1633:$C$1662,0),4),"-")</f>
        <v>-</v>
      </c>
      <c r="AB384" s="108" t="str">
        <f>IF(Z384&gt;0,(AA384)/AB9/AB10/60,"-")</f>
        <v>-</v>
      </c>
      <c r="AC384" s="102" t="str">
        <f>IF(AND(Z384&gt;0,AB384&gt;0),AB384*AA294,"-")</f>
        <v>-</v>
      </c>
      <c r="AG384" s="112">
        <v>4</v>
      </c>
      <c r="AH384" s="4"/>
      <c r="AI384" s="108" t="str">
        <f>IF(AH384&gt;0,INDEX(Вхідні_дані!$A$1633:$F$1662,MATCH(AH384,Вхідні_дані!$C$1633:$C$1662,0),4),"-")</f>
        <v>-</v>
      </c>
      <c r="AJ384" s="108" t="str">
        <f>IF(AH384&gt;0,(AI384)/AJ9/AJ10/60,"-")</f>
        <v>-</v>
      </c>
      <c r="AK384" s="102" t="str">
        <f>IF(AND(AH384&gt;0,AJ384&gt;0),AJ384*AI294,"-")</f>
        <v>-</v>
      </c>
      <c r="AO384" s="112">
        <v>4</v>
      </c>
      <c r="AP384" s="4"/>
      <c r="AQ384" s="108" t="str">
        <f>IF(AP384&gt;0,INDEX(Вхідні_дані!$A$1633:$F$1662,MATCH(AP384,Вхідні_дані!$C$1633:$C$1662,0),4),"-")</f>
        <v>-</v>
      </c>
      <c r="AR384" s="108" t="str">
        <f>IF(AP384&gt;0,(AQ384)/AR9/AR10/60,"-")</f>
        <v>-</v>
      </c>
      <c r="AS384" s="102" t="str">
        <f>IF(AND(AP384&gt;0,AR384&gt;0),AR384*AQ294,"-")</f>
        <v>-</v>
      </c>
      <c r="AW384" s="112">
        <v>4</v>
      </c>
      <c r="AX384" s="4"/>
      <c r="AY384" s="108" t="str">
        <f>IF(AX384&gt;0,INDEX(Вхідні_дані!$A$1633:$F$1662,MATCH(AX384,Вхідні_дані!$C$1633:$C$1662,0),4),"-")</f>
        <v>-</v>
      </c>
      <c r="AZ384" s="108" t="str">
        <f>IF(AX384&gt;0,(AY384)/AZ9/AZ10/60,"-")</f>
        <v>-</v>
      </c>
      <c r="BA384" s="102" t="str">
        <f>IF(AND(AX384&gt;0,AZ384&gt;0),AZ384*AY294,"-")</f>
        <v>-</v>
      </c>
      <c r="BE384" s="112">
        <v>4</v>
      </c>
      <c r="BF384" s="4"/>
      <c r="BG384" s="108" t="str">
        <f>IF(BF384&gt;0,INDEX(Вхідні_дані!$A$1633:$F$1662,MATCH(BF384,Вхідні_дані!$C$1633:$C$1662,0),4),"-")</f>
        <v>-</v>
      </c>
      <c r="BH384" s="108" t="str">
        <f>IF(BF384&gt;0,(BG384)/BH9/BH10/60,"-")</f>
        <v>-</v>
      </c>
      <c r="BI384" s="102" t="str">
        <f>IF(AND(BF384&gt;0,BH384&gt;0),BH384*BG294,"-")</f>
        <v>-</v>
      </c>
      <c r="BM384" s="112">
        <v>4</v>
      </c>
      <c r="BN384" s="4"/>
      <c r="BO384" s="108" t="str">
        <f>IF(BN384&gt;0,INDEX(Вхідні_дані!$A$1633:$F$1662,MATCH(BN384,Вхідні_дані!$C$1633:$C$1662,0),4),"-")</f>
        <v>-</v>
      </c>
      <c r="BP384" s="108" t="str">
        <f>IF(BN384&gt;0,(BO384)/BP9/BP10/60,"-")</f>
        <v>-</v>
      </c>
      <c r="BQ384" s="102" t="str">
        <f>IF(AND(BN384&gt;0,BP384&gt;0),BP384*BO294,"-")</f>
        <v>-</v>
      </c>
      <c r="BU384" s="112">
        <v>4</v>
      </c>
      <c r="BV384" s="4"/>
      <c r="BW384" s="108" t="str">
        <f>IF(BV384&gt;0,INDEX(Вхідні_дані!$A$1633:$F$1662,MATCH(BV384,Вхідні_дані!$C$1633:$C$1662,0),4),"-")</f>
        <v>-</v>
      </c>
      <c r="BX384" s="108" t="str">
        <f>IF(BV384&gt;0,(BW384)/BX9/BX10/60,"-")</f>
        <v>-</v>
      </c>
      <c r="BY384" s="102" t="str">
        <f>IF(AND(BV384&gt;0,BX384&gt;0),BX384*BW294,"-")</f>
        <v>-</v>
      </c>
      <c r="CC384" s="112">
        <v>4</v>
      </c>
      <c r="CD384" s="4"/>
      <c r="CE384" s="108" t="str">
        <f>IF(CD384&gt;0,INDEX(Вхідні_дані!$A$1633:$F$1662,MATCH(CD384,Вхідні_дані!$C$1633:$C$1662,0),4),"-")</f>
        <v>-</v>
      </c>
      <c r="CF384" s="108" t="str">
        <f>IF(CD384&gt;0,(CE384)/CF9/CF10/60,"-")</f>
        <v>-</v>
      </c>
      <c r="CG384" s="102" t="str">
        <f>IF(AND(CD384&gt;0,CF384&gt;0),CF384*CE294,"-")</f>
        <v>-</v>
      </c>
      <c r="CK384" s="112">
        <v>4</v>
      </c>
      <c r="CL384" s="4"/>
      <c r="CM384" s="108" t="str">
        <f>IF(CL384&gt;0,INDEX(Вхідні_дані!$A$1633:$F$1662,MATCH(CL384,Вхідні_дані!$C$1633:$C$1662,0),4),"-")</f>
        <v>-</v>
      </c>
      <c r="CN384" s="108" t="str">
        <f>IF(CL384&gt;0,(CM384)/CN9/CN10/60,"-")</f>
        <v>-</v>
      </c>
      <c r="CO384" s="102" t="str">
        <f>IF(AND(CL384&gt;0,CN384&gt;0),CN384*CM294,"-")</f>
        <v>-</v>
      </c>
      <c r="CS384" s="112">
        <v>4</v>
      </c>
      <c r="CT384" s="4"/>
      <c r="CU384" s="108" t="str">
        <f>IF(CT384&gt;0,INDEX(Вхідні_дані!$A$1633:$F$1662,MATCH(CT384,Вхідні_дані!$C$1633:$C$1662,0),4),"-")</f>
        <v>-</v>
      </c>
      <c r="CV384" s="108" t="str">
        <f>IF(CT384&gt;0,(CU384)/CV9/CV10/60,"-")</f>
        <v>-</v>
      </c>
      <c r="CW384" s="102" t="str">
        <f>IF(AND(CT384&gt;0,CV384&gt;0),CV384*CU294,"-")</f>
        <v>-</v>
      </c>
      <c r="DA384" s="112">
        <v>4</v>
      </c>
      <c r="DB384" s="4"/>
      <c r="DC384" s="108" t="str">
        <f>IF(DB384&gt;0,INDEX(Вхідні_дані!$A$1633:$F$1662,MATCH(DB384,Вхідні_дані!$C$1633:$C$1662,0),4),"-")</f>
        <v>-</v>
      </c>
      <c r="DD384" s="108" t="str">
        <f>IF(DB384&gt;0,(DC384)/DD9/DD10/60,"-")</f>
        <v>-</v>
      </c>
      <c r="DE384" s="102" t="str">
        <f>IF(AND(DB384&gt;0,DD384&gt;0),DD384*DC294,"-")</f>
        <v>-</v>
      </c>
      <c r="DI384" s="112">
        <v>4</v>
      </c>
      <c r="DJ384" s="4"/>
      <c r="DK384" s="108" t="str">
        <f>IF(DJ384&gt;0,INDEX(Вхідні_дані!$A$1633:$F$1662,MATCH(DJ384,Вхідні_дані!$C$1633:$C$1662,0),4),"-")</f>
        <v>-</v>
      </c>
      <c r="DL384" s="108" t="str">
        <f>IF(DJ384&gt;0,(DK384)/DL9/DL10/60,"-")</f>
        <v>-</v>
      </c>
      <c r="DM384" s="102" t="str">
        <f>IF(AND(DJ384&gt;0,DL384&gt;0),DL384*DK294,"-")</f>
        <v>-</v>
      </c>
      <c r="DQ384" s="112">
        <v>4</v>
      </c>
      <c r="DR384" s="4"/>
      <c r="DS384" s="108" t="str">
        <f>IF(DR384&gt;0,INDEX(Вхідні_дані!$A$1633:$F$1662,MATCH(DR384,Вхідні_дані!$C$1633:$C$1662,0),4),"-")</f>
        <v>-</v>
      </c>
      <c r="DT384" s="108" t="str">
        <f>IF(DR384&gt;0,(DS384)/DT9/DT10/60,"-")</f>
        <v>-</v>
      </c>
      <c r="DU384" s="102" t="str">
        <f>IF(AND(DR384&gt;0,DT384&gt;0),DT384*DS294,"-")</f>
        <v>-</v>
      </c>
      <c r="DY384" s="112">
        <v>4</v>
      </c>
      <c r="DZ384" s="4"/>
      <c r="EA384" s="108" t="str">
        <f>IF(DZ384&gt;0,INDEX(Вхідні_дані!$A$1633:$F$1662,MATCH(DZ384,Вхідні_дані!$C$1633:$C$1662,0),4),"-")</f>
        <v>-</v>
      </c>
      <c r="EB384" s="108" t="str">
        <f>IF(DZ384&gt;0,(EA384)/EB9/EB10/60,"-")</f>
        <v>-</v>
      </c>
      <c r="EC384" s="102" t="str">
        <f>IF(AND(DZ384&gt;0,EB384&gt;0),EB384*EA294,"-")</f>
        <v>-</v>
      </c>
      <c r="EG384" s="112">
        <v>4</v>
      </c>
      <c r="EH384" s="4"/>
      <c r="EI384" s="108" t="str">
        <f>IF(EH384&gt;0,INDEX(Вхідні_дані!$A$1633:$F$1662,MATCH(EH384,Вхідні_дані!$C$1633:$C$1662,0),4),"-")</f>
        <v>-</v>
      </c>
      <c r="EJ384" s="108" t="str">
        <f>IF(EH384&gt;0,(EI384)/EJ9/EJ10/60,"-")</f>
        <v>-</v>
      </c>
      <c r="EK384" s="102" t="str">
        <f>IF(AND(EH384&gt;0,EJ384&gt;0),EJ384*EI294,"-")</f>
        <v>-</v>
      </c>
      <c r="EO384" s="112">
        <v>4</v>
      </c>
      <c r="EP384" s="4"/>
      <c r="EQ384" s="108" t="str">
        <f>IF(EP384&gt;0,INDEX(Вхідні_дані!$A$1633:$F$1662,MATCH(EP384,Вхідні_дані!$C$1633:$C$1662,0),4),"-")</f>
        <v>-</v>
      </c>
      <c r="ER384" s="108" t="str">
        <f>IF(EP384&gt;0,(EQ384)/ER9/ER10/60,"-")</f>
        <v>-</v>
      </c>
      <c r="ES384" s="102" t="str">
        <f>IF(AND(EP384&gt;0,ER384&gt;0),ER384*EQ294,"-")</f>
        <v>-</v>
      </c>
      <c r="EW384" s="112">
        <v>4</v>
      </c>
      <c r="EX384" s="4"/>
      <c r="EY384" s="108" t="str">
        <f>IF(EX384&gt;0,INDEX(Вхідні_дані!$A$1633:$F$1662,MATCH(EX384,Вхідні_дані!$C$1633:$C$1662,0),4),"-")</f>
        <v>-</v>
      </c>
      <c r="EZ384" s="108" t="str">
        <f>IF(EX384&gt;0,(EY384)/EZ9/EZ10/60,"-")</f>
        <v>-</v>
      </c>
      <c r="FA384" s="102" t="str">
        <f>IF(AND(EX384&gt;0,EZ384&gt;0),EZ384*EY294,"-")</f>
        <v>-</v>
      </c>
      <c r="FE384" s="112">
        <v>4</v>
      </c>
      <c r="FF384" s="4"/>
      <c r="FG384" s="108" t="str">
        <f>IF(FF384&gt;0,INDEX(Вхідні_дані!$A$1633:$F$1662,MATCH(FF384,Вхідні_дані!$C$1633:$C$1662,0),4),"-")</f>
        <v>-</v>
      </c>
      <c r="FH384" s="108" t="str">
        <f>IF(FF384&gt;0,(FG384)/FH9/FH10/60,"-")</f>
        <v>-</v>
      </c>
      <c r="FI384" s="102" t="str">
        <f>IF(AND(FF384&gt;0,FH384&gt;0),FH384*FG294,"-")</f>
        <v>-</v>
      </c>
      <c r="FM384" s="112">
        <v>4</v>
      </c>
      <c r="FN384" s="4"/>
      <c r="FO384" s="108" t="str">
        <f>IF(FN384&gt;0,INDEX(Вхідні_дані!$A$1633:$F$1662,MATCH(FN384,Вхідні_дані!$C$1633:$C$1662,0),4),"-")</f>
        <v>-</v>
      </c>
      <c r="FP384" s="108" t="str">
        <f>IF(FN384&gt;0,(FO384)/FP9/FP10/60,"-")</f>
        <v>-</v>
      </c>
      <c r="FQ384" s="102" t="str">
        <f>IF(AND(FN384&gt;0,FP384&gt;0),FP384*FO294,"-")</f>
        <v>-</v>
      </c>
      <c r="FU384" s="112">
        <v>4</v>
      </c>
      <c r="FV384" s="4"/>
      <c r="FW384" s="108" t="str">
        <f>IF(FV384&gt;0,INDEX(Вхідні_дані!$A$1633:$F$1662,MATCH(FV384,Вхідні_дані!$C$1633:$C$1662,0),4),"-")</f>
        <v>-</v>
      </c>
      <c r="FX384" s="108" t="str">
        <f>IF(FV384&gt;0,(FW384)/FX9/FX10/60,"-")</f>
        <v>-</v>
      </c>
      <c r="FY384" s="102" t="str">
        <f>IF(AND(FV384&gt;0,FX384&gt;0),FX384*FW294,"-")</f>
        <v>-</v>
      </c>
      <c r="GC384" s="112">
        <v>4</v>
      </c>
      <c r="GD384" s="4"/>
      <c r="GE384" s="108" t="str">
        <f>IF(GD384&gt;0,INDEX(Вхідні_дані!$A$1633:$F$1662,MATCH(GD384,Вхідні_дані!$C$1633:$C$1662,0),4),"-")</f>
        <v>-</v>
      </c>
      <c r="GF384" s="108" t="str">
        <f>IF(GD384&gt;0,(GE384)/GF9/GF10/60,"-")</f>
        <v>-</v>
      </c>
      <c r="GG384" s="102" t="str">
        <f>IF(AND(GD384&gt;0,GF384&gt;0),GF384*GE294,"-")</f>
        <v>-</v>
      </c>
      <c r="GK384" s="112">
        <v>4</v>
      </c>
      <c r="GL384" s="4"/>
      <c r="GM384" s="108" t="str">
        <f>IF(GL384&gt;0,INDEX(Вхідні_дані!$A$1633:$F$1662,MATCH(GL384,Вхідні_дані!$C$1633:$C$1662,0),4),"-")</f>
        <v>-</v>
      </c>
      <c r="GN384" s="108" t="str">
        <f>IF(GL384&gt;0,(GM384)/GN9/GN10/60,"-")</f>
        <v>-</v>
      </c>
      <c r="GO384" s="102" t="str">
        <f>IF(AND(GL384&gt;0,GN384&gt;0),GN384*GM294,"-")</f>
        <v>-</v>
      </c>
      <c r="GS384" s="112">
        <v>4</v>
      </c>
      <c r="GT384" s="4"/>
      <c r="GU384" s="108" t="str">
        <f>IF(GT384&gt;0,INDEX(Вхідні_дані!$A$1633:$F$1662,MATCH(GT384,Вхідні_дані!$C$1633:$C$1662,0),4),"-")</f>
        <v>-</v>
      </c>
      <c r="GV384" s="108" t="str">
        <f>IF(GT384&gt;0,(GU384)/GV9/GV10/60,"-")</f>
        <v>-</v>
      </c>
      <c r="GW384" s="102" t="str">
        <f>IF(AND(GT384&gt;0,GV384&gt;0),GV384*GU294,"-")</f>
        <v>-</v>
      </c>
      <c r="HA384" s="112">
        <v>4</v>
      </c>
      <c r="HB384" s="4"/>
      <c r="HC384" s="108" t="str">
        <f>IF(HB384&gt;0,INDEX(Вхідні_дані!$A$1633:$F$1662,MATCH(HB384,Вхідні_дані!$C$1633:$C$1662,0),4),"-")</f>
        <v>-</v>
      </c>
      <c r="HD384" s="108" t="str">
        <f>IF(HB384&gt;0,(HC384)/HD9/HD10/60,"-")</f>
        <v>-</v>
      </c>
      <c r="HE384" s="102" t="str">
        <f>IF(AND(HB384&gt;0,HD384&gt;0),HD384*HC294,"-")</f>
        <v>-</v>
      </c>
      <c r="HI384" s="112">
        <v>4</v>
      </c>
      <c r="HJ384" s="4"/>
      <c r="HK384" s="108" t="str">
        <f>IF(HJ384&gt;0,INDEX(Вхідні_дані!$A$1633:$F$1662,MATCH(HJ384,Вхідні_дані!$C$1633:$C$1662,0),4),"-")</f>
        <v>-</v>
      </c>
      <c r="HL384" s="108" t="str">
        <f>IF(HJ384&gt;0,(HK384)/HL9/HL10/60,"-")</f>
        <v>-</v>
      </c>
      <c r="HM384" s="102" t="str">
        <f>IF(AND(HJ384&gt;0,HL384&gt;0),HL384*HK294,"-")</f>
        <v>-</v>
      </c>
      <c r="HQ384" s="112">
        <v>4</v>
      </c>
      <c r="HR384" s="4"/>
      <c r="HS384" s="108" t="str">
        <f>IF(HR384&gt;0,INDEX(Вхідні_дані!$A$1633:$F$1662,MATCH(HR384,Вхідні_дані!$C$1633:$C$1662,0),4),"-")</f>
        <v>-</v>
      </c>
      <c r="HT384" s="108" t="str">
        <f>IF(HR384&gt;0,(HS384)/HT9/HT10/60,"-")</f>
        <v>-</v>
      </c>
      <c r="HU384" s="102" t="str">
        <f>IF(AND(HR384&gt;0,HT384&gt;0),HT384*HS294,"-")</f>
        <v>-</v>
      </c>
      <c r="HY384" s="112">
        <v>4</v>
      </c>
      <c r="HZ384" s="4"/>
      <c r="IA384" s="108" t="str">
        <f>IF(HZ384&gt;0,INDEX(Вхідні_дані!$A$1633:$F$1662,MATCH(HZ384,Вхідні_дані!$C$1633:$C$1662,0),4),"-")</f>
        <v>-</v>
      </c>
      <c r="IB384" s="108" t="str">
        <f>IF(HZ384&gt;0,(IA384)/IB9/IB10/60,"-")</f>
        <v>-</v>
      </c>
      <c r="IC384" s="102" t="str">
        <f>IF(AND(HZ384&gt;0,IB384&gt;0),IB384*IA294,"-")</f>
        <v>-</v>
      </c>
      <c r="IG384" s="112">
        <v>4</v>
      </c>
      <c r="IH384" s="4"/>
      <c r="II384" s="108" t="str">
        <f>IF(IH384&gt;0,INDEX(Вхідні_дані!$A$1633:$F$1662,MATCH(IH384,Вхідні_дані!$C$1633:$C$1662,0),4),"-")</f>
        <v>-</v>
      </c>
      <c r="IJ384" s="108" t="str">
        <f>IF(IH384&gt;0,(II384)/IJ9/IJ10/60,"-")</f>
        <v>-</v>
      </c>
      <c r="IK384" s="102" t="str">
        <f>IF(AND(IH384&gt;0,IJ384&gt;0),IJ384*II294,"-")</f>
        <v>-</v>
      </c>
      <c r="IO384" s="112">
        <v>4</v>
      </c>
      <c r="IP384" s="4"/>
      <c r="IQ384" s="108" t="str">
        <f>IF(IP384&gt;0,INDEX(Вхідні_дані!$A$1633:$F$1662,MATCH(IP384,Вхідні_дані!$C$1633:$C$1662,0),4),"-")</f>
        <v>-</v>
      </c>
      <c r="IR384" s="108" t="str">
        <f>IF(IP384&gt;0,(IQ384)/IR9/IR10/60,"-")</f>
        <v>-</v>
      </c>
      <c r="IS384" s="102" t="str">
        <f>IF(AND(IP384&gt;0,IR384&gt;0),IR384*IQ294,"-")</f>
        <v>-</v>
      </c>
      <c r="IW384" s="112">
        <v>4</v>
      </c>
      <c r="IX384" s="4"/>
      <c r="IY384" s="108" t="str">
        <f>IF(IX384&gt;0,INDEX(Вхідні_дані!$A$1633:$F$1662,MATCH(IX384,Вхідні_дані!$C$1633:$C$1662,0),4),"-")</f>
        <v>-</v>
      </c>
      <c r="IZ384" s="108" t="str">
        <f>IF(IX384&gt;0,(IY384)/IZ9/IZ10/60,"-")</f>
        <v>-</v>
      </c>
      <c r="JA384" s="102" t="str">
        <f>IF(AND(IX384&gt;0,IZ384&gt;0),IZ384*IY294,"-")</f>
        <v>-</v>
      </c>
      <c r="JE384" s="112">
        <v>4</v>
      </c>
      <c r="JF384" s="4"/>
      <c r="JG384" s="108" t="str">
        <f>IF(JF384&gt;0,INDEX(Вхідні_дані!$A$1633:$F$1662,MATCH(JF384,Вхідні_дані!$C$1633:$C$1662,0),4),"-")</f>
        <v>-</v>
      </c>
      <c r="JH384" s="108" t="str">
        <f>IF(JF384&gt;0,(JG384)/JH9/JH10/60,"-")</f>
        <v>-</v>
      </c>
      <c r="JI384" s="102" t="str">
        <f>IF(AND(JF384&gt;0,JH384&gt;0),JH384*JG294,"-")</f>
        <v>-</v>
      </c>
      <c r="JM384" s="112">
        <v>4</v>
      </c>
      <c r="JN384" s="4"/>
      <c r="JO384" s="108" t="str">
        <f>IF(JN384&gt;0,INDEX(Вхідні_дані!$A$1633:$F$1662,MATCH(JN384,Вхідні_дані!$C$1633:$C$1662,0),4),"-")</f>
        <v>-</v>
      </c>
      <c r="JP384" s="108" t="str">
        <f>IF(JN384&gt;0,(JO384)/JP9/JP10/60,"-")</f>
        <v>-</v>
      </c>
      <c r="JQ384" s="102" t="str">
        <f>IF(AND(JN384&gt;0,JP384&gt;0),JP384*JO294,"-")</f>
        <v>-</v>
      </c>
      <c r="JU384" s="112">
        <v>4</v>
      </c>
      <c r="JV384" s="4"/>
      <c r="JW384" s="108" t="str">
        <f>IF(JV384&gt;0,INDEX(Вхідні_дані!$A$1633:$F$1662,MATCH(JV384,Вхідні_дані!$C$1633:$C$1662,0),4),"-")</f>
        <v>-</v>
      </c>
      <c r="JX384" s="108" t="str">
        <f>IF(JV384&gt;0,(JW384)/JX9/JX10/60,"-")</f>
        <v>-</v>
      </c>
      <c r="JY384" s="102" t="str">
        <f>IF(AND(JV384&gt;0,JX384&gt;0),JX384*JW294,"-")</f>
        <v>-</v>
      </c>
      <c r="KC384" s="112">
        <v>4</v>
      </c>
      <c r="KD384" s="4"/>
      <c r="KE384" s="108" t="str">
        <f>IF(KD384&gt;0,INDEX(Вхідні_дані!$A$1633:$F$1662,MATCH(KD384,Вхідні_дані!$C$1633:$C$1662,0),4),"-")</f>
        <v>-</v>
      </c>
      <c r="KF384" s="108" t="str">
        <f>IF(KD384&gt;0,(KE384)/KF9/KF10/60,"-")</f>
        <v>-</v>
      </c>
      <c r="KG384" s="102" t="str">
        <f>IF(AND(KD384&gt;0,KF384&gt;0),KF384*KE294,"-")</f>
        <v>-</v>
      </c>
      <c r="KK384" s="112">
        <v>4</v>
      </c>
      <c r="KL384" s="4"/>
      <c r="KM384" s="108" t="str">
        <f>IF(KL384&gt;0,INDEX(Вхідні_дані!$A$1633:$F$1662,MATCH(KL384,Вхідні_дані!$C$1633:$C$1662,0),4),"-")</f>
        <v>-</v>
      </c>
      <c r="KN384" s="108" t="str">
        <f>IF(KL384&gt;0,(KM384)/KN9/KN10/60,"-")</f>
        <v>-</v>
      </c>
      <c r="KO384" s="102" t="str">
        <f>IF(AND(KL384&gt;0,KN384&gt;0),KN384*KM294,"-")</f>
        <v>-</v>
      </c>
      <c r="KS384" s="112">
        <v>4</v>
      </c>
      <c r="KT384" s="4"/>
      <c r="KU384" s="108" t="str">
        <f>IF(KT384&gt;0,INDEX(Вхідні_дані!$A$1633:$F$1662,MATCH(KT384,Вхідні_дані!$C$1633:$C$1662,0),4),"-")</f>
        <v>-</v>
      </c>
      <c r="KV384" s="108" t="str">
        <f>IF(KT384&gt;0,(KU384)/KV9/KV10/60,"-")</f>
        <v>-</v>
      </c>
      <c r="KW384" s="102" t="str">
        <f>IF(AND(KT384&gt;0,KV384&gt;0),KV384*KU294,"-")</f>
        <v>-</v>
      </c>
      <c r="LA384" s="112">
        <v>4</v>
      </c>
      <c r="LB384" s="4"/>
      <c r="LC384" s="108" t="str">
        <f>IF(LB384&gt;0,INDEX(Вхідні_дані!$A$1633:$F$1662,MATCH(LB384,Вхідні_дані!$C$1633:$C$1662,0),4),"-")</f>
        <v>-</v>
      </c>
      <c r="LD384" s="108" t="str">
        <f>IF(LB384&gt;0,(LC384)/LD9/LD10/60,"-")</f>
        <v>-</v>
      </c>
      <c r="LE384" s="102" t="str">
        <f>IF(AND(LB384&gt;0,LD384&gt;0),LD384*LC294,"-")</f>
        <v>-</v>
      </c>
      <c r="LI384" s="112">
        <v>4</v>
      </c>
      <c r="LJ384" s="4"/>
      <c r="LK384" s="108" t="str">
        <f>IF(LJ384&gt;0,INDEX(Вхідні_дані!$A$1633:$F$1662,MATCH(LJ384,Вхідні_дані!$C$1633:$C$1662,0),4),"-")</f>
        <v>-</v>
      </c>
      <c r="LL384" s="108" t="str">
        <f>IF(LJ384&gt;0,(LK384)/LL9/LL10/60,"-")</f>
        <v>-</v>
      </c>
      <c r="LM384" s="102" t="str">
        <f>IF(AND(LJ384&gt;0,LL384&gt;0),LL384*LK294,"-")</f>
        <v>-</v>
      </c>
      <c r="LQ384" s="112">
        <v>4</v>
      </c>
      <c r="LR384" s="4"/>
      <c r="LS384" s="108" t="str">
        <f>IF(LR384&gt;0,INDEX(Вхідні_дані!$A$1633:$F$1662,MATCH(LR384,Вхідні_дані!$C$1633:$C$1662,0),4),"-")</f>
        <v>-</v>
      </c>
      <c r="LT384" s="108" t="str">
        <f>IF(LR384&gt;0,(LS384)/LT9/LT10/60,"-")</f>
        <v>-</v>
      </c>
      <c r="LU384" s="102" t="str">
        <f>IF(AND(LR384&gt;0,LT384&gt;0),LT384*LS294,"-")</f>
        <v>-</v>
      </c>
      <c r="LY384" s="112">
        <v>4</v>
      </c>
      <c r="LZ384" s="4"/>
      <c r="MA384" s="108" t="str">
        <f>IF(LZ384&gt;0,INDEX(Вхідні_дані!$A$1633:$F$1662,MATCH(LZ384,Вхідні_дані!$C$1633:$C$1662,0),4),"-")</f>
        <v>-</v>
      </c>
      <c r="MB384" s="108" t="str">
        <f>IF(LZ384&gt;0,(MA384)/MB9/MB10/60,"-")</f>
        <v>-</v>
      </c>
      <c r="MC384" s="102" t="str">
        <f>IF(AND(LZ384&gt;0,MB384&gt;0),MB384*MA294,"-")</f>
        <v>-</v>
      </c>
      <c r="MG384" s="112">
        <v>4</v>
      </c>
      <c r="MH384" s="4"/>
      <c r="MI384" s="108" t="str">
        <f>IF(MH384&gt;0,INDEX(Вхідні_дані!$A$1633:$F$1662,MATCH(MH384,Вхідні_дані!$C$1633:$C$1662,0),4),"-")</f>
        <v>-</v>
      </c>
      <c r="MJ384" s="108" t="str">
        <f>IF(MH384&gt;0,(MI384)/MJ9/MJ10/60,"-")</f>
        <v>-</v>
      </c>
      <c r="MK384" s="102" t="str">
        <f>IF(AND(MH384&gt;0,MJ384&gt;0),MJ384*MI294,"-")</f>
        <v>-</v>
      </c>
      <c r="MO384" s="112">
        <v>4</v>
      </c>
      <c r="MP384" s="4"/>
      <c r="MQ384" s="108" t="str">
        <f>IF(MP384&gt;0,INDEX(Вхідні_дані!$A$1633:$F$1662,MATCH(MP384,Вхідні_дані!$C$1633:$C$1662,0),4),"-")</f>
        <v>-</v>
      </c>
      <c r="MR384" s="108" t="str">
        <f>IF(MP384&gt;0,(MQ384)/MR9/MR10/60,"-")</f>
        <v>-</v>
      </c>
      <c r="MS384" s="102" t="str">
        <f>IF(AND(MP384&gt;0,MR384&gt;0),MR384*MQ294,"-")</f>
        <v>-</v>
      </c>
      <c r="MW384" s="112">
        <v>4</v>
      </c>
      <c r="MX384" s="4"/>
      <c r="MY384" s="108" t="str">
        <f>IF(MX384&gt;0,INDEX(Вхідні_дані!$A$1633:$F$1662,MATCH(MX384,Вхідні_дані!$C$1633:$C$1662,0),4),"-")</f>
        <v>-</v>
      </c>
      <c r="MZ384" s="108" t="str">
        <f>IF(MX384&gt;0,(MY384)/MZ9/MZ10/60,"-")</f>
        <v>-</v>
      </c>
      <c r="NA384" s="102" t="str">
        <f>IF(AND(MX384&gt;0,MZ384&gt;0),MZ384*MY294,"-")</f>
        <v>-</v>
      </c>
      <c r="NE384" s="112">
        <v>4</v>
      </c>
      <c r="NF384" s="4"/>
      <c r="NG384" s="108" t="str">
        <f>IF(NF384&gt;0,INDEX(Вхідні_дані!$A$1633:$F$1662,MATCH(NF384,Вхідні_дані!$C$1633:$C$1662,0),4),"-")</f>
        <v>-</v>
      </c>
      <c r="NH384" s="108" t="str">
        <f>IF(NF384&gt;0,(NG384)/NH9/NH10/60,"-")</f>
        <v>-</v>
      </c>
      <c r="NI384" s="102" t="str">
        <f>IF(AND(NF384&gt;0,NH384&gt;0),NH384*NG294,"-")</f>
        <v>-</v>
      </c>
      <c r="NM384" s="112">
        <v>4</v>
      </c>
      <c r="NN384" s="4"/>
      <c r="NO384" s="108" t="str">
        <f>IF(NN384&gt;0,INDEX(Вхідні_дані!$A$1633:$F$1662,MATCH(NN384,Вхідні_дані!$C$1633:$C$1662,0),4),"-")</f>
        <v>-</v>
      </c>
      <c r="NP384" s="108" t="str">
        <f>IF(NN384&gt;0,(NO384)/NP9/NP10/60,"-")</f>
        <v>-</v>
      </c>
      <c r="NQ384" s="102" t="str">
        <f>IF(AND(NN384&gt;0,NP384&gt;0),NP384*NO294,"-")</f>
        <v>-</v>
      </c>
      <c r="NU384" s="112">
        <v>4</v>
      </c>
      <c r="NV384" s="4"/>
      <c r="NW384" s="108" t="str">
        <f>IF(NV384&gt;0,INDEX(Вхідні_дані!$A$1633:$F$1662,MATCH(NV384,Вхідні_дані!$C$1633:$C$1662,0),4),"-")</f>
        <v>-</v>
      </c>
      <c r="NX384" s="108" t="str">
        <f>IF(NV384&gt;0,(NW384)/NX9/NX10/60,"-")</f>
        <v>-</v>
      </c>
      <c r="NY384" s="102" t="str">
        <f>IF(AND(NV384&gt;0,NX384&gt;0),NX384*NW294,"-")</f>
        <v>-</v>
      </c>
      <c r="OC384" s="112">
        <v>4</v>
      </c>
      <c r="OD384" s="4"/>
      <c r="OE384" s="108" t="str">
        <f>IF(OD384&gt;0,INDEX(Вхідні_дані!$A$1633:$F$1662,MATCH(OD384,Вхідні_дані!$C$1633:$C$1662,0),4),"-")</f>
        <v>-</v>
      </c>
      <c r="OF384" s="108" t="str">
        <f>IF(OD384&gt;0,(OE384)/OF9/OF10/60,"-")</f>
        <v>-</v>
      </c>
      <c r="OG384" s="102" t="str">
        <f>IF(AND(OD384&gt;0,OF384&gt;0),OF384*OE294,"-")</f>
        <v>-</v>
      </c>
      <c r="OK384" s="112">
        <v>4</v>
      </c>
      <c r="OL384" s="4"/>
      <c r="OM384" s="108" t="str">
        <f>IF(OL384&gt;0,INDEX(Вхідні_дані!$A$1633:$F$1662,MATCH(OL384,Вхідні_дані!$C$1633:$C$1662,0),4),"-")</f>
        <v>-</v>
      </c>
      <c r="ON384" s="108" t="str">
        <f>IF(OL384&gt;0,(OM384)/ON9/ON10/60,"-")</f>
        <v>-</v>
      </c>
      <c r="OO384" s="102" t="str">
        <f>IF(AND(OL384&gt;0,ON384&gt;0),ON384*OM294,"-")</f>
        <v>-</v>
      </c>
      <c r="OS384" s="112">
        <v>4</v>
      </c>
      <c r="OT384" s="4"/>
      <c r="OU384" s="108" t="str">
        <f>IF(OT384&gt;0,INDEX(Вхідні_дані!$A$1633:$F$1662,MATCH(OT384,Вхідні_дані!$C$1633:$C$1662,0),4),"-")</f>
        <v>-</v>
      </c>
      <c r="OV384" s="108" t="str">
        <f>IF(OT384&gt;0,(OU384)/OV9/OV10/60,"-")</f>
        <v>-</v>
      </c>
      <c r="OW384" s="102" t="str">
        <f>IF(AND(OT384&gt;0,OV384&gt;0),OV384*OU294,"-")</f>
        <v>-</v>
      </c>
      <c r="PA384" s="112">
        <v>4</v>
      </c>
      <c r="PB384" s="4"/>
      <c r="PC384" s="108" t="str">
        <f>IF(PB384&gt;0,INDEX(Вхідні_дані!$A$1633:$F$1662,MATCH(PB384,Вхідні_дані!$C$1633:$C$1662,0),4),"-")</f>
        <v>-</v>
      </c>
      <c r="PD384" s="108" t="str">
        <f>IF(PB384&gt;0,(PC384)/PD9/PD10/60,"-")</f>
        <v>-</v>
      </c>
      <c r="PE384" s="102" t="str">
        <f>IF(AND(PB384&gt;0,PD384&gt;0),PD384*PC294,"-")</f>
        <v>-</v>
      </c>
      <c r="PI384" s="112">
        <v>4</v>
      </c>
      <c r="PJ384" s="4"/>
      <c r="PK384" s="108" t="str">
        <f>IF(PJ384&gt;0,INDEX(Вхідні_дані!$A$1633:$F$1662,MATCH(PJ384,Вхідні_дані!$C$1633:$C$1662,0),4),"-")</f>
        <v>-</v>
      </c>
      <c r="PL384" s="108" t="str">
        <f>IF(PJ384&gt;0,(PK384)/PL9/PL10/60,"-")</f>
        <v>-</v>
      </c>
      <c r="PM384" s="102" t="str">
        <f>IF(AND(PJ384&gt;0,PL384&gt;0),PL384*PK294,"-")</f>
        <v>-</v>
      </c>
      <c r="PQ384" s="112">
        <v>4</v>
      </c>
      <c r="PR384" s="4"/>
      <c r="PS384" s="108" t="str">
        <f>IF(PR384&gt;0,INDEX(Вхідні_дані!$A$1633:$F$1662,MATCH(PR384,Вхідні_дані!$C$1633:$C$1662,0),4),"-")</f>
        <v>-</v>
      </c>
      <c r="PT384" s="108" t="str">
        <f>IF(PR384&gt;0,(PS384)/PT9/PT10/60,"-")</f>
        <v>-</v>
      </c>
      <c r="PU384" s="102" t="str">
        <f>IF(AND(PR384&gt;0,PT384&gt;0),PT384*PS294,"-")</f>
        <v>-</v>
      </c>
      <c r="PY384" s="112">
        <v>4</v>
      </c>
      <c r="PZ384" s="4"/>
      <c r="QA384" s="108" t="str">
        <f>IF(PZ384&gt;0,INDEX(Вхідні_дані!$A$1633:$F$1662,MATCH(PZ384,Вхідні_дані!$C$1633:$C$1662,0),4),"-")</f>
        <v>-</v>
      </c>
      <c r="QB384" s="108" t="str">
        <f>IF(PZ384&gt;0,(QA384)/QB9/QB10/60,"-")</f>
        <v>-</v>
      </c>
      <c r="QC384" s="102" t="str">
        <f>IF(AND(PZ384&gt;0,QB384&gt;0),QB384*QA294,"-")</f>
        <v>-</v>
      </c>
      <c r="QG384" s="112">
        <v>4</v>
      </c>
      <c r="QH384" s="4"/>
      <c r="QI384" s="108" t="str">
        <f>IF(QH384&gt;0,INDEX(Вхідні_дані!$A$1633:$F$1662,MATCH(QH384,Вхідні_дані!$C$1633:$C$1662,0),4),"-")</f>
        <v>-</v>
      </c>
      <c r="QJ384" s="108" t="str">
        <f>IF(QH384&gt;0,(QI384)/QJ9/QJ10/60,"-")</f>
        <v>-</v>
      </c>
      <c r="QK384" s="102" t="str">
        <f>IF(AND(QH384&gt;0,QJ384&gt;0),QJ384*QI294,"-")</f>
        <v>-</v>
      </c>
      <c r="QO384" s="112">
        <v>4</v>
      </c>
      <c r="QP384" s="4"/>
      <c r="QQ384" s="108" t="str">
        <f>IF(QP384&gt;0,INDEX(Вхідні_дані!$A$1633:$F$1662,MATCH(QP384,Вхідні_дані!$C$1633:$C$1662,0),4),"-")</f>
        <v>-</v>
      </c>
      <c r="QR384" s="108" t="str">
        <f>IF(QP384&gt;0,(QQ384)/QR9/QR10/60,"-")</f>
        <v>-</v>
      </c>
      <c r="QS384" s="102" t="str">
        <f>IF(AND(QP384&gt;0,QR384&gt;0),QR384*QQ294,"-")</f>
        <v>-</v>
      </c>
      <c r="QW384" s="112">
        <v>4</v>
      </c>
      <c r="QX384" s="4"/>
      <c r="QY384" s="108" t="str">
        <f>IF(QX384&gt;0,INDEX(Вхідні_дані!$A$1633:$F$1662,MATCH(QX384,Вхідні_дані!$C$1633:$C$1662,0),4),"-")</f>
        <v>-</v>
      </c>
      <c r="QZ384" s="108" t="str">
        <f>IF(QX384&gt;0,(QY384)/QZ9/QZ10/60,"-")</f>
        <v>-</v>
      </c>
      <c r="RA384" s="102" t="str">
        <f>IF(AND(QX384&gt;0,QZ384&gt;0),QZ384*QY294,"-")</f>
        <v>-</v>
      </c>
      <c r="RE384" s="112">
        <v>4</v>
      </c>
      <c r="RF384" s="4"/>
      <c r="RG384" s="108" t="str">
        <f>IF(RF384&gt;0,INDEX(Вхідні_дані!$A$1633:$F$1662,MATCH(RF384,Вхідні_дані!$C$1633:$C$1662,0),4),"-")</f>
        <v>-</v>
      </c>
      <c r="RH384" s="108" t="str">
        <f>IF(RF384&gt;0,(RG384)/RH9/RH10/60,"-")</f>
        <v>-</v>
      </c>
      <c r="RI384" s="102" t="str">
        <f>IF(AND(RF384&gt;0,RH384&gt;0),RH384*RG294,"-")</f>
        <v>-</v>
      </c>
      <c r="RM384" s="112">
        <v>4</v>
      </c>
      <c r="RN384" s="4"/>
      <c r="RO384" s="108" t="str">
        <f>IF(RN384&gt;0,INDEX(Вхідні_дані!$A$1633:$F$1662,MATCH(RN384,Вхідні_дані!$C$1633:$C$1662,0),4),"-")</f>
        <v>-</v>
      </c>
      <c r="RP384" s="108" t="str">
        <f>IF(RN384&gt;0,(RO384)/RP9/RP10/60,"-")</f>
        <v>-</v>
      </c>
      <c r="RQ384" s="102" t="str">
        <f>IF(AND(RN384&gt;0,RP384&gt;0),RP384*RO294,"-")</f>
        <v>-</v>
      </c>
      <c r="RU384" s="112">
        <v>4</v>
      </c>
      <c r="RV384" s="4"/>
      <c r="RW384" s="108" t="str">
        <f>IF(RV384&gt;0,INDEX(Вхідні_дані!$A$1633:$F$1662,MATCH(RV384,Вхідні_дані!$C$1633:$C$1662,0),4),"-")</f>
        <v>-</v>
      </c>
      <c r="RX384" s="108" t="str">
        <f>IF(RV384&gt;0,(RW384)/RX9/RX10/60,"-")</f>
        <v>-</v>
      </c>
      <c r="RY384" s="102" t="str">
        <f>IF(AND(RV384&gt;0,RX384&gt;0),RX384*RW294,"-")</f>
        <v>-</v>
      </c>
      <c r="SC384" s="112">
        <v>4</v>
      </c>
      <c r="SD384" s="4"/>
      <c r="SE384" s="108" t="str">
        <f>IF(SD384&gt;0,INDEX(Вхідні_дані!$A$1633:$F$1662,MATCH(SD384,Вхідні_дані!$C$1633:$C$1662,0),4),"-")</f>
        <v>-</v>
      </c>
      <c r="SF384" s="108" t="str">
        <f>IF(SD384&gt;0,(SE384)/SF9/SF10/60,"-")</f>
        <v>-</v>
      </c>
      <c r="SG384" s="102" t="str">
        <f>IF(AND(SD384&gt;0,SF384&gt;0),SF384*SE294,"-")</f>
        <v>-</v>
      </c>
      <c r="SK384" s="112">
        <v>4</v>
      </c>
      <c r="SL384" s="4"/>
      <c r="SM384" s="108" t="str">
        <f>IF(SL384&gt;0,INDEX(Вхідні_дані!$A$1633:$F$1662,MATCH(SL384,Вхідні_дані!$C$1633:$C$1662,0),4),"-")</f>
        <v>-</v>
      </c>
      <c r="SN384" s="108" t="str">
        <f>IF(SL384&gt;0,(SM384)/SN9/SN10/60,"-")</f>
        <v>-</v>
      </c>
      <c r="SO384" s="102" t="str">
        <f>IF(AND(SL384&gt;0,SN384&gt;0),SN384*SM294,"-")</f>
        <v>-</v>
      </c>
      <c r="SS384" s="112">
        <v>4</v>
      </c>
      <c r="ST384" s="4"/>
      <c r="SU384" s="108" t="str">
        <f>IF(ST384&gt;0,INDEX(Вхідні_дані!$A$1633:$F$1662,MATCH(ST384,Вхідні_дані!$C$1633:$C$1662,0),4),"-")</f>
        <v>-</v>
      </c>
      <c r="SV384" s="108" t="str">
        <f>IF(ST384&gt;0,(SU384)/SV9/SV10/60,"-")</f>
        <v>-</v>
      </c>
      <c r="SW384" s="102" t="str">
        <f>IF(AND(ST384&gt;0,SV384&gt;0),SV384*SU294,"-")</f>
        <v>-</v>
      </c>
      <c r="TA384" s="112">
        <v>4</v>
      </c>
      <c r="TB384" s="4"/>
      <c r="TC384" s="108" t="str">
        <f>IF(TB384&gt;0,INDEX(Вхідні_дані!$A$1633:$F$1662,MATCH(TB384,Вхідні_дані!$C$1633:$C$1662,0),4),"-")</f>
        <v>-</v>
      </c>
      <c r="TD384" s="108" t="str">
        <f>IF(TB384&gt;0,(TC384)/TD9/TD10/60,"-")</f>
        <v>-</v>
      </c>
      <c r="TE384" s="102" t="str">
        <f>IF(AND(TB384&gt;0,TD384&gt;0),TD384*TC294,"-")</f>
        <v>-</v>
      </c>
      <c r="TI384" s="112">
        <v>4</v>
      </c>
      <c r="TJ384" s="4"/>
      <c r="TK384" s="108" t="str">
        <f>IF(TJ384&gt;0,INDEX(Вхідні_дані!$A$1633:$F$1662,MATCH(TJ384,Вхідні_дані!$C$1633:$C$1662,0),4),"-")</f>
        <v>-</v>
      </c>
      <c r="TL384" s="108" t="str">
        <f>IF(TJ384&gt;0,(TK384)/TL9/TL10/60,"-")</f>
        <v>-</v>
      </c>
      <c r="TM384" s="102" t="str">
        <f>IF(AND(TJ384&gt;0,TL384&gt;0),TL384*TK294,"-")</f>
        <v>-</v>
      </c>
      <c r="TQ384" s="112">
        <v>4</v>
      </c>
      <c r="TR384" s="4"/>
      <c r="TS384" s="108" t="str">
        <f>IF(TR384&gt;0,INDEX(Вхідні_дані!$A$1633:$F$1662,MATCH(TR384,Вхідні_дані!$C$1633:$C$1662,0),4),"-")</f>
        <v>-</v>
      </c>
      <c r="TT384" s="108" t="str">
        <f>IF(TR384&gt;0,(TS384)/TT9/TT10/60,"-")</f>
        <v>-</v>
      </c>
      <c r="TU384" s="102" t="str">
        <f>IF(AND(TR384&gt;0,TT384&gt;0),TT384*TS294,"-")</f>
        <v>-</v>
      </c>
      <c r="TY384" s="112">
        <v>4</v>
      </c>
      <c r="TZ384" s="4"/>
      <c r="UA384" s="108" t="str">
        <f>IF(TZ384&gt;0,INDEX(Вхідні_дані!$A$1633:$F$1662,MATCH(TZ384,Вхідні_дані!$C$1633:$C$1662,0),4),"-")</f>
        <v>-</v>
      </c>
      <c r="UB384" s="108" t="str">
        <f>IF(TZ384&gt;0,(UA384)/UB9/UB10/60,"-")</f>
        <v>-</v>
      </c>
      <c r="UC384" s="102" t="str">
        <f>IF(AND(TZ384&gt;0,UB384&gt;0),UB384*UA294,"-")</f>
        <v>-</v>
      </c>
      <c r="UG384" s="112">
        <v>4</v>
      </c>
      <c r="UH384" s="4"/>
      <c r="UI384" s="108" t="str">
        <f>IF(UH384&gt;0,INDEX(Вхідні_дані!$A$1633:$F$1662,MATCH(UH384,Вхідні_дані!$C$1633:$C$1662,0),4),"-")</f>
        <v>-</v>
      </c>
      <c r="UJ384" s="108" t="str">
        <f>IF(UH384&gt;0,(UI384)/UJ9/UJ10/60,"-")</f>
        <v>-</v>
      </c>
      <c r="UK384" s="102" t="str">
        <f>IF(AND(UH384&gt;0,UJ384&gt;0),UJ384*UI294,"-")</f>
        <v>-</v>
      </c>
      <c r="UO384" s="112">
        <v>4</v>
      </c>
      <c r="UP384" s="4"/>
      <c r="UQ384" s="108" t="str">
        <f>IF(UP384&gt;0,INDEX(Вхідні_дані!$A$1633:$F$1662,MATCH(UP384,Вхідні_дані!$C$1633:$C$1662,0),4),"-")</f>
        <v>-</v>
      </c>
      <c r="UR384" s="108" t="str">
        <f>IF(UP384&gt;0,(UQ384)/UR9/UR10/60,"-")</f>
        <v>-</v>
      </c>
      <c r="US384" s="102" t="str">
        <f>IF(AND(UP384&gt;0,UR384&gt;0),UR384*UQ294,"-")</f>
        <v>-</v>
      </c>
      <c r="UW384" s="112">
        <v>4</v>
      </c>
      <c r="UX384" s="4"/>
      <c r="UY384" s="108" t="str">
        <f>IF(UX384&gt;0,INDEX(Вхідні_дані!$A$1633:$F$1662,MATCH(UX384,Вхідні_дані!$C$1633:$C$1662,0),4),"-")</f>
        <v>-</v>
      </c>
      <c r="UZ384" s="108" t="str">
        <f>IF(UX384&gt;0,(UY384)/UZ9/UZ10/60,"-")</f>
        <v>-</v>
      </c>
      <c r="VA384" s="102" t="str">
        <f>IF(AND(UX384&gt;0,UZ384&gt;0),UZ384*UY294,"-")</f>
        <v>-</v>
      </c>
      <c r="VE384" s="112">
        <v>4</v>
      </c>
      <c r="VF384" s="4"/>
      <c r="VG384" s="108" t="str">
        <f>IF(VF384&gt;0,INDEX(Вхідні_дані!$A$1633:$F$1662,MATCH(VF384,Вхідні_дані!$C$1633:$C$1662,0),4),"-")</f>
        <v>-</v>
      </c>
      <c r="VH384" s="108" t="str">
        <f>IF(VF384&gt;0,(VG384)/VH9/VH10/60,"-")</f>
        <v>-</v>
      </c>
      <c r="VI384" s="102" t="str">
        <f>IF(AND(VF384&gt;0,VH384&gt;0),VH384*VG294,"-")</f>
        <v>-</v>
      </c>
      <c r="VM384" s="112">
        <v>4</v>
      </c>
      <c r="VN384" s="4"/>
      <c r="VO384" s="108" t="str">
        <f>IF(VN384&gt;0,INDEX(Вхідні_дані!$A$1633:$F$1662,MATCH(VN384,Вхідні_дані!$C$1633:$C$1662,0),4),"-")</f>
        <v>-</v>
      </c>
      <c r="VP384" s="108" t="str">
        <f>IF(VN384&gt;0,(VO384)/VP9/VP10/60,"-")</f>
        <v>-</v>
      </c>
      <c r="VQ384" s="102" t="str">
        <f>IF(AND(VN384&gt;0,VP384&gt;0),VP384*VO294,"-")</f>
        <v>-</v>
      </c>
      <c r="VU384" s="112">
        <v>4</v>
      </c>
      <c r="VV384" s="4"/>
      <c r="VW384" s="108" t="str">
        <f>IF(VV384&gt;0,INDEX(Вхідні_дані!$A$1633:$F$1662,MATCH(VV384,Вхідні_дані!$C$1633:$C$1662,0),4),"-")</f>
        <v>-</v>
      </c>
      <c r="VX384" s="108" t="str">
        <f>IF(VV384&gt;0,(VW384)/VX9/VX10/60,"-")</f>
        <v>-</v>
      </c>
      <c r="VY384" s="102" t="str">
        <f>IF(AND(VV384&gt;0,VX384&gt;0),VX384*VW294,"-")</f>
        <v>-</v>
      </c>
      <c r="WC384" s="112">
        <v>4</v>
      </c>
      <c r="WD384" s="4"/>
      <c r="WE384" s="108" t="str">
        <f>IF(WD384&gt;0,INDEX(Вхідні_дані!$A$1633:$F$1662,MATCH(WD384,Вхідні_дані!$C$1633:$C$1662,0),4),"-")</f>
        <v>-</v>
      </c>
      <c r="WF384" s="108" t="str">
        <f>IF(WD384&gt;0,(WE384)/WF9/WF10/60,"-")</f>
        <v>-</v>
      </c>
      <c r="WG384" s="102" t="str">
        <f>IF(AND(WD384&gt;0,WF384&gt;0),WF384*WE294,"-")</f>
        <v>-</v>
      </c>
      <c r="WK384" s="112">
        <v>4</v>
      </c>
      <c r="WL384" s="4"/>
      <c r="WM384" s="108" t="str">
        <f>IF(WL384&gt;0,INDEX(Вхідні_дані!$A$1633:$F$1662,MATCH(WL384,Вхідні_дані!$C$1633:$C$1662,0),4),"-")</f>
        <v>-</v>
      </c>
      <c r="WN384" s="108" t="str">
        <f>IF(WL384&gt;0,(WM384)/WN9/WN10/60,"-")</f>
        <v>-</v>
      </c>
      <c r="WO384" s="102" t="str">
        <f>IF(AND(WL384&gt;0,WN384&gt;0),WN384*WM294,"-")</f>
        <v>-</v>
      </c>
      <c r="WS384" s="112">
        <v>4</v>
      </c>
      <c r="WT384" s="4"/>
      <c r="WU384" s="108" t="str">
        <f>IF(WT384&gt;0,INDEX(Вхідні_дані!$A$1633:$F$1662,MATCH(WT384,Вхідні_дані!$C$1633:$C$1662,0),4),"-")</f>
        <v>-</v>
      </c>
      <c r="WV384" s="108" t="str">
        <f>IF(WT384&gt;0,(WU384)/WV9/WV10/60,"-")</f>
        <v>-</v>
      </c>
      <c r="WW384" s="102" t="str">
        <f>IF(AND(WT384&gt;0,WV384&gt;0),WV384*WU294,"-")</f>
        <v>-</v>
      </c>
      <c r="XA384" s="112">
        <v>4</v>
      </c>
      <c r="XB384" s="4"/>
      <c r="XC384" s="108" t="str">
        <f>IF(XB384&gt;0,INDEX(Вхідні_дані!$A$1633:$F$1662,MATCH(XB384,Вхідні_дані!$C$1633:$C$1662,0),4),"-")</f>
        <v>-</v>
      </c>
      <c r="XD384" s="108" t="str">
        <f>IF(XB384&gt;0,(XC384)/XD9/XD10/60,"-")</f>
        <v>-</v>
      </c>
      <c r="XE384" s="102" t="str">
        <f>IF(AND(XB384&gt;0,XD384&gt;0),XD384*XC294,"-")</f>
        <v>-</v>
      </c>
      <c r="XI384" s="112">
        <v>4</v>
      </c>
      <c r="XJ384" s="4"/>
      <c r="XK384" s="108" t="str">
        <f>IF(XJ384&gt;0,INDEX(Вхідні_дані!$A$1633:$F$1662,MATCH(XJ384,Вхідні_дані!$C$1633:$C$1662,0),4),"-")</f>
        <v>-</v>
      </c>
      <c r="XL384" s="108" t="str">
        <f>IF(XJ384&gt;0,(XK384)/XL9/XL10/60,"-")</f>
        <v>-</v>
      </c>
      <c r="XM384" s="102" t="str">
        <f>IF(AND(XJ384&gt;0,XL384&gt;0),XL384*XK294,"-")</f>
        <v>-</v>
      </c>
      <c r="XQ384" s="112">
        <v>4</v>
      </c>
      <c r="XR384" s="4"/>
      <c r="XS384" s="108" t="str">
        <f>IF(XR384&gt;0,INDEX(Вхідні_дані!$A$1633:$F$1662,MATCH(XR384,Вхідні_дані!$C$1633:$C$1662,0),4),"-")</f>
        <v>-</v>
      </c>
      <c r="XT384" s="108" t="str">
        <f>IF(XR384&gt;0,(XS384)/XT9/XT10/60,"-")</f>
        <v>-</v>
      </c>
      <c r="XU384" s="102" t="str">
        <f>IF(AND(XR384&gt;0,XT384&gt;0),XT384*XS294,"-")</f>
        <v>-</v>
      </c>
      <c r="XY384" s="112">
        <v>4</v>
      </c>
      <c r="XZ384" s="4"/>
      <c r="YA384" s="108" t="str">
        <f>IF(XZ384&gt;0,INDEX(Вхідні_дані!$A$1633:$F$1662,MATCH(XZ384,Вхідні_дані!$C$1633:$C$1662,0),4),"-")</f>
        <v>-</v>
      </c>
      <c r="YB384" s="108" t="str">
        <f>IF(XZ384&gt;0,(YA384)/YB9/YB10/60,"-")</f>
        <v>-</v>
      </c>
      <c r="YC384" s="102" t="str">
        <f>IF(AND(XZ384&gt;0,YB384&gt;0),YB384*YA294,"-")</f>
        <v>-</v>
      </c>
      <c r="YG384" s="112">
        <v>4</v>
      </c>
      <c r="YH384" s="4"/>
      <c r="YI384" s="108" t="str">
        <f>IF(YH384&gt;0,INDEX(Вхідні_дані!$A$1633:$F$1662,MATCH(YH384,Вхідні_дані!$C$1633:$C$1662,0),4),"-")</f>
        <v>-</v>
      </c>
      <c r="YJ384" s="108" t="str">
        <f>IF(YH384&gt;0,(YI384)/YJ9/YJ10/60,"-")</f>
        <v>-</v>
      </c>
      <c r="YK384" s="102" t="str">
        <f>IF(AND(YH384&gt;0,YJ384&gt;0),YJ384*YI294,"-")</f>
        <v>-</v>
      </c>
      <c r="YO384" s="112">
        <v>4</v>
      </c>
      <c r="YP384" s="4"/>
      <c r="YQ384" s="108" t="str">
        <f>IF(YP384&gt;0,INDEX(Вхідні_дані!$A$1633:$F$1662,MATCH(YP384,Вхідні_дані!$C$1633:$C$1662,0),4),"-")</f>
        <v>-</v>
      </c>
      <c r="YR384" s="108" t="str">
        <f>IF(YP384&gt;0,(YQ384)/YR9/YR10/60,"-")</f>
        <v>-</v>
      </c>
      <c r="YS384" s="102" t="str">
        <f>IF(AND(YP384&gt;0,YR384&gt;0),YR384*YQ294,"-")</f>
        <v>-</v>
      </c>
      <c r="YW384" s="112">
        <v>4</v>
      </c>
      <c r="YX384" s="4"/>
      <c r="YY384" s="108" t="str">
        <f>IF(YX384&gt;0,INDEX(Вхідні_дані!$A$1633:$F$1662,MATCH(YX384,Вхідні_дані!$C$1633:$C$1662,0),4),"-")</f>
        <v>-</v>
      </c>
      <c r="YZ384" s="108" t="str">
        <f>IF(YX384&gt;0,(YY384)/YZ9/YZ10/60,"-")</f>
        <v>-</v>
      </c>
      <c r="ZA384" s="102" t="str">
        <f>IF(AND(YX384&gt;0,YZ384&gt;0),YZ384*YY294,"-")</f>
        <v>-</v>
      </c>
      <c r="ZE384" s="112">
        <v>4</v>
      </c>
      <c r="ZF384" s="4"/>
      <c r="ZG384" s="108" t="str">
        <f>IF(ZF384&gt;0,INDEX(Вхідні_дані!$A$1633:$F$1662,MATCH(ZF384,Вхідні_дані!$C$1633:$C$1662,0),4),"-")</f>
        <v>-</v>
      </c>
      <c r="ZH384" s="108" t="str">
        <f>IF(ZF384&gt;0,(ZG384)/ZH9/ZH10/60,"-")</f>
        <v>-</v>
      </c>
      <c r="ZI384" s="102" t="str">
        <f>IF(AND(ZF384&gt;0,ZH384&gt;0),ZH384*ZG294,"-")</f>
        <v>-</v>
      </c>
      <c r="ZM384" s="112">
        <v>4</v>
      </c>
      <c r="ZN384" s="4"/>
      <c r="ZO384" s="108" t="str">
        <f>IF(ZN384&gt;0,INDEX(Вхідні_дані!$A$1633:$F$1662,MATCH(ZN384,Вхідні_дані!$C$1633:$C$1662,0),4),"-")</f>
        <v>-</v>
      </c>
      <c r="ZP384" s="108" t="str">
        <f>IF(ZN384&gt;0,(ZO384)/ZP9/ZP10/60,"-")</f>
        <v>-</v>
      </c>
      <c r="ZQ384" s="102" t="str">
        <f>IF(AND(ZN384&gt;0,ZP384&gt;0),ZP384*ZO294,"-")</f>
        <v>-</v>
      </c>
      <c r="ZU384" s="112">
        <v>4</v>
      </c>
      <c r="ZV384" s="4"/>
      <c r="ZW384" s="108" t="str">
        <f>IF(ZV384&gt;0,INDEX(Вхідні_дані!$A$1633:$F$1662,MATCH(ZV384,Вхідні_дані!$C$1633:$C$1662,0),4),"-")</f>
        <v>-</v>
      </c>
      <c r="ZX384" s="108" t="str">
        <f>IF(ZV384&gt;0,(ZW384)/ZX9/ZX10/60,"-")</f>
        <v>-</v>
      </c>
      <c r="ZY384" s="102" t="str">
        <f>IF(AND(ZV384&gt;0,ZX384&gt;0),ZX384*ZW294,"-")</f>
        <v>-</v>
      </c>
      <c r="AAC384" s="112">
        <v>4</v>
      </c>
      <c r="AAD384" s="4"/>
      <c r="AAE384" s="108" t="str">
        <f>IF(AAD384&gt;0,INDEX(Вхідні_дані!$A$1633:$F$1662,MATCH(AAD384,Вхідні_дані!$C$1633:$C$1662,0),4),"-")</f>
        <v>-</v>
      </c>
      <c r="AAF384" s="108" t="str">
        <f>IF(AAD384&gt;0,(AAE384)/AAF9/AAF10/60,"-")</f>
        <v>-</v>
      </c>
      <c r="AAG384" s="102" t="str">
        <f>IF(AND(AAD384&gt;0,AAF384&gt;0),AAF384*AAE294,"-")</f>
        <v>-</v>
      </c>
      <c r="AAK384" s="112">
        <v>4</v>
      </c>
      <c r="AAL384" s="4"/>
      <c r="AAM384" s="108" t="str">
        <f>IF(AAL384&gt;0,INDEX(Вхідні_дані!$A$1633:$F$1662,MATCH(AAL384,Вхідні_дані!$C$1633:$C$1662,0),4),"-")</f>
        <v>-</v>
      </c>
      <c r="AAN384" s="108" t="str">
        <f>IF(AAL384&gt;0,(AAM384)/AAN9/AAN10/60,"-")</f>
        <v>-</v>
      </c>
      <c r="AAO384" s="102" t="str">
        <f>IF(AND(AAL384&gt;0,AAN384&gt;0),AAN384*AAM294,"-")</f>
        <v>-</v>
      </c>
      <c r="AAS384" s="112">
        <v>4</v>
      </c>
      <c r="AAT384" s="4"/>
      <c r="AAU384" s="108" t="str">
        <f>IF(AAT384&gt;0,INDEX(Вхідні_дані!$A$1633:$F$1662,MATCH(AAT384,Вхідні_дані!$C$1633:$C$1662,0),4),"-")</f>
        <v>-</v>
      </c>
      <c r="AAV384" s="108" t="str">
        <f>IF(AAT384&gt;0,(AAU384)/AAV9/AAV10/60,"-")</f>
        <v>-</v>
      </c>
      <c r="AAW384" s="102" t="str">
        <f>IF(AND(AAT384&gt;0,AAV384&gt;0),AAV384*AAU294,"-")</f>
        <v>-</v>
      </c>
      <c r="ABA384" s="112">
        <v>4</v>
      </c>
      <c r="ABB384" s="4"/>
      <c r="ABC384" s="108" t="str">
        <f>IF(ABB384&gt;0,INDEX(Вхідні_дані!$A$1633:$F$1662,MATCH(ABB384,Вхідні_дані!$C$1633:$C$1662,0),4),"-")</f>
        <v>-</v>
      </c>
      <c r="ABD384" s="108" t="str">
        <f>IF(ABB384&gt;0,(ABC384)/ABD9/ABD10/60,"-")</f>
        <v>-</v>
      </c>
      <c r="ABE384" s="102" t="str">
        <f>IF(AND(ABB384&gt;0,ABD384&gt;0),ABD384*ABC294,"-")</f>
        <v>-</v>
      </c>
      <c r="ABI384" s="112">
        <v>4</v>
      </c>
      <c r="ABJ384" s="4"/>
      <c r="ABK384" s="108" t="str">
        <f>IF(ABJ384&gt;0,INDEX(Вхідні_дані!$A$1633:$F$1662,MATCH(ABJ384,Вхідні_дані!$C$1633:$C$1662,0),4),"-")</f>
        <v>-</v>
      </c>
      <c r="ABL384" s="108" t="str">
        <f>IF(ABJ384&gt;0,(ABK384)/ABL9/ABL10/60,"-")</f>
        <v>-</v>
      </c>
      <c r="ABM384" s="102" t="str">
        <f>IF(AND(ABJ384&gt;0,ABL384&gt;0),ABL384*ABK294,"-")</f>
        <v>-</v>
      </c>
      <c r="ABQ384" s="112">
        <v>4</v>
      </c>
      <c r="ABR384" s="4"/>
      <c r="ABS384" s="108" t="str">
        <f>IF(ABR384&gt;0,INDEX(Вхідні_дані!$A$1633:$F$1662,MATCH(ABR384,Вхідні_дані!$C$1633:$C$1662,0),4),"-")</f>
        <v>-</v>
      </c>
      <c r="ABT384" s="108" t="str">
        <f>IF(ABR384&gt;0,(ABS384)/ABT9/ABT10/60,"-")</f>
        <v>-</v>
      </c>
      <c r="ABU384" s="102" t="str">
        <f>IF(AND(ABR384&gt;0,ABT384&gt;0),ABT384*ABS294,"-")</f>
        <v>-</v>
      </c>
      <c r="ABY384" s="112">
        <v>4</v>
      </c>
      <c r="ABZ384" s="4"/>
      <c r="ACA384" s="108" t="str">
        <f>IF(ABZ384&gt;0,INDEX(Вхідні_дані!$A$1633:$F$1662,MATCH(ABZ384,Вхідні_дані!$C$1633:$C$1662,0),4),"-")</f>
        <v>-</v>
      </c>
      <c r="ACB384" s="108" t="str">
        <f>IF(ABZ384&gt;0,(ACA384)/ACB9/ACB10/60,"-")</f>
        <v>-</v>
      </c>
      <c r="ACC384" s="102" t="str">
        <f>IF(AND(ABZ384&gt;0,ACB384&gt;0),ACB384*ACA294,"-")</f>
        <v>-</v>
      </c>
      <c r="ACG384" s="112">
        <v>4</v>
      </c>
      <c r="ACH384" s="4"/>
      <c r="ACI384" s="108" t="str">
        <f>IF(ACH384&gt;0,INDEX(Вхідні_дані!$A$1633:$F$1662,MATCH(ACH384,Вхідні_дані!$C$1633:$C$1662,0),4),"-")</f>
        <v>-</v>
      </c>
      <c r="ACJ384" s="108" t="str">
        <f>IF(ACH384&gt;0,(ACI384)/ACJ9/ACJ10/60,"-")</f>
        <v>-</v>
      </c>
      <c r="ACK384" s="102" t="str">
        <f>IF(AND(ACH384&gt;0,ACJ384&gt;0),ACJ384*ACI294,"-")</f>
        <v>-</v>
      </c>
      <c r="ACO384" s="112">
        <v>4</v>
      </c>
      <c r="ACP384" s="4"/>
      <c r="ACQ384" s="108" t="str">
        <f>IF(ACP384&gt;0,INDEX(Вхідні_дані!$A$1633:$F$1662,MATCH(ACP384,Вхідні_дані!$C$1633:$C$1662,0),4),"-")</f>
        <v>-</v>
      </c>
      <c r="ACR384" s="108" t="str">
        <f>IF(ACP384&gt;0,(ACQ384)/ACR9/ACR10/60,"-")</f>
        <v>-</v>
      </c>
      <c r="ACS384" s="102" t="str">
        <f>IF(AND(ACP384&gt;0,ACR384&gt;0),ACR384*ACQ294,"-")</f>
        <v>-</v>
      </c>
      <c r="ACW384" s="112">
        <v>4</v>
      </c>
      <c r="ACX384" s="4"/>
      <c r="ACY384" s="108" t="str">
        <f>IF(ACX384&gt;0,INDEX(Вхідні_дані!$A$1633:$F$1662,MATCH(ACX384,Вхідні_дані!$C$1633:$C$1662,0),4),"-")</f>
        <v>-</v>
      </c>
      <c r="ACZ384" s="108" t="str">
        <f>IF(ACX384&gt;0,(ACY384)/ACZ9/ACZ10/60,"-")</f>
        <v>-</v>
      </c>
      <c r="ADA384" s="102" t="str">
        <f>IF(AND(ACX384&gt;0,ACZ384&gt;0),ACZ384*ACY294,"-")</f>
        <v>-</v>
      </c>
      <c r="ADE384" s="112">
        <v>4</v>
      </c>
      <c r="ADF384" s="4"/>
      <c r="ADG384" s="108" t="str">
        <f>IF(ADF384&gt;0,INDEX(Вхідні_дані!$A$1633:$F$1662,MATCH(ADF384,Вхідні_дані!$C$1633:$C$1662,0),4),"-")</f>
        <v>-</v>
      </c>
      <c r="ADH384" s="108" t="str">
        <f>IF(ADF384&gt;0,(ADG384)/ADH9/ADH10/60,"-")</f>
        <v>-</v>
      </c>
      <c r="ADI384" s="102" t="str">
        <f>IF(AND(ADF384&gt;0,ADH384&gt;0),ADH384*ADG294,"-")</f>
        <v>-</v>
      </c>
      <c r="ADM384" s="112">
        <v>4</v>
      </c>
      <c r="ADN384" s="4"/>
      <c r="ADO384" s="108" t="str">
        <f>IF(ADN384&gt;0,INDEX(Вхідні_дані!$A$1633:$F$1662,MATCH(ADN384,Вхідні_дані!$C$1633:$C$1662,0),4),"-")</f>
        <v>-</v>
      </c>
      <c r="ADP384" s="108" t="str">
        <f>IF(ADN384&gt;0,(ADO384)/ADP9/ADP10/60,"-")</f>
        <v>-</v>
      </c>
      <c r="ADQ384" s="102" t="str">
        <f>IF(AND(ADN384&gt;0,ADP384&gt;0),ADP384*ADO294,"-")</f>
        <v>-</v>
      </c>
    </row>
    <row r="385" spans="1:800" ht="44.25" customHeight="1" outlineLevel="1" x14ac:dyDescent="0.25">
      <c r="A385" s="112">
        <v>5</v>
      </c>
      <c r="B385" s="4"/>
      <c r="C385" s="108" t="str">
        <f>IF(B385&gt;0,INDEX(Вхідні_дані!$A$1633:$F$1662,MATCH(B385,Вхідні_дані!$C$1633:$C$1662,0),4),"-")</f>
        <v>-</v>
      </c>
      <c r="D385" s="108" t="str">
        <f>IF(B385&gt;0,(C385)/D9/D10/60,"-")</f>
        <v>-</v>
      </c>
      <c r="E385" s="102" t="str">
        <f>IF(AND(B385&gt;0,D385&gt;0),D385*C294,"-")</f>
        <v>-</v>
      </c>
      <c r="I385" s="112">
        <v>5</v>
      </c>
      <c r="J385" s="4"/>
      <c r="K385" s="108" t="str">
        <f>IF(J385&gt;0,INDEX(Вхідні_дані!$A$1633:$F$1662,MATCH(J385,Вхідні_дані!$C$1633:$C$1662,0),4),"-")</f>
        <v>-</v>
      </c>
      <c r="L385" s="108" t="str">
        <f>IF(J385&gt;0,(K385)/L9/L10/60,"-")</f>
        <v>-</v>
      </c>
      <c r="M385" s="102" t="str">
        <f>IF(AND(J385&gt;0,L385&gt;0),L385*K294,"-")</f>
        <v>-</v>
      </c>
      <c r="Q385" s="112">
        <v>5</v>
      </c>
      <c r="R385" s="4"/>
      <c r="S385" s="108" t="str">
        <f>IF(R385&gt;0,INDEX(Вхідні_дані!$A$1633:$F$1662,MATCH(R385,Вхідні_дані!$C$1633:$C$1662,0),4),"-")</f>
        <v>-</v>
      </c>
      <c r="T385" s="108" t="str">
        <f>IF(R385&gt;0,(S385)/T9/T10/60,"-")</f>
        <v>-</v>
      </c>
      <c r="U385" s="102" t="str">
        <f>IF(AND(R385&gt;0,T385&gt;0),T385*S294,"-")</f>
        <v>-</v>
      </c>
      <c r="Y385" s="112">
        <v>5</v>
      </c>
      <c r="Z385" s="4"/>
      <c r="AA385" s="108" t="str">
        <f>IF(Z385&gt;0,INDEX(Вхідні_дані!$A$1633:$F$1662,MATCH(Z385,Вхідні_дані!$C$1633:$C$1662,0),4),"-")</f>
        <v>-</v>
      </c>
      <c r="AB385" s="108" t="str">
        <f>IF(Z385&gt;0,(AA385)/AB9/AB10/60,"-")</f>
        <v>-</v>
      </c>
      <c r="AC385" s="102" t="str">
        <f>IF(AND(Z385&gt;0,AB385&gt;0),AB385*AA294,"-")</f>
        <v>-</v>
      </c>
      <c r="AG385" s="112">
        <v>5</v>
      </c>
      <c r="AH385" s="4"/>
      <c r="AI385" s="108" t="str">
        <f>IF(AH385&gt;0,INDEX(Вхідні_дані!$A$1633:$F$1662,MATCH(AH385,Вхідні_дані!$C$1633:$C$1662,0),4),"-")</f>
        <v>-</v>
      </c>
      <c r="AJ385" s="108" t="str">
        <f>IF(AH385&gt;0,(AI385)/AJ9/AJ10/60,"-")</f>
        <v>-</v>
      </c>
      <c r="AK385" s="102" t="str">
        <f>IF(AND(AH385&gt;0,AJ385&gt;0),AJ385*AI294,"-")</f>
        <v>-</v>
      </c>
      <c r="AO385" s="112">
        <v>5</v>
      </c>
      <c r="AP385" s="4"/>
      <c r="AQ385" s="108" t="str">
        <f>IF(AP385&gt;0,INDEX(Вхідні_дані!$A$1633:$F$1662,MATCH(AP385,Вхідні_дані!$C$1633:$C$1662,0),4),"-")</f>
        <v>-</v>
      </c>
      <c r="AR385" s="108" t="str">
        <f>IF(AP385&gt;0,(AQ385)/AR9/AR10/60,"-")</f>
        <v>-</v>
      </c>
      <c r="AS385" s="102" t="str">
        <f>IF(AND(AP385&gt;0,AR385&gt;0),AR385*AQ294,"-")</f>
        <v>-</v>
      </c>
      <c r="AW385" s="112">
        <v>5</v>
      </c>
      <c r="AX385" s="4"/>
      <c r="AY385" s="108" t="str">
        <f>IF(AX385&gt;0,INDEX(Вхідні_дані!$A$1633:$F$1662,MATCH(AX385,Вхідні_дані!$C$1633:$C$1662,0),4),"-")</f>
        <v>-</v>
      </c>
      <c r="AZ385" s="108" t="str">
        <f>IF(AX385&gt;0,(AY385)/AZ9/AZ10/60,"-")</f>
        <v>-</v>
      </c>
      <c r="BA385" s="102" t="str">
        <f>IF(AND(AX385&gt;0,AZ385&gt;0),AZ385*AY294,"-")</f>
        <v>-</v>
      </c>
      <c r="BE385" s="112">
        <v>5</v>
      </c>
      <c r="BF385" s="4"/>
      <c r="BG385" s="108" t="str">
        <f>IF(BF385&gt;0,INDEX(Вхідні_дані!$A$1633:$F$1662,MATCH(BF385,Вхідні_дані!$C$1633:$C$1662,0),4),"-")</f>
        <v>-</v>
      </c>
      <c r="BH385" s="108" t="str">
        <f>IF(BF385&gt;0,(BG385)/BH9/BH10/60,"-")</f>
        <v>-</v>
      </c>
      <c r="BI385" s="102" t="str">
        <f>IF(AND(BF385&gt;0,BH385&gt;0),BH385*BG294,"-")</f>
        <v>-</v>
      </c>
      <c r="BM385" s="112">
        <v>5</v>
      </c>
      <c r="BN385" s="4"/>
      <c r="BO385" s="108" t="str">
        <f>IF(BN385&gt;0,INDEX(Вхідні_дані!$A$1633:$F$1662,MATCH(BN385,Вхідні_дані!$C$1633:$C$1662,0),4),"-")</f>
        <v>-</v>
      </c>
      <c r="BP385" s="108" t="str">
        <f>IF(BN385&gt;0,(BO385)/BP9/BP10/60,"-")</f>
        <v>-</v>
      </c>
      <c r="BQ385" s="102" t="str">
        <f>IF(AND(BN385&gt;0,BP385&gt;0),BP385*BO294,"-")</f>
        <v>-</v>
      </c>
      <c r="BU385" s="112">
        <v>5</v>
      </c>
      <c r="BV385" s="4"/>
      <c r="BW385" s="108" t="str">
        <f>IF(BV385&gt;0,INDEX(Вхідні_дані!$A$1633:$F$1662,MATCH(BV385,Вхідні_дані!$C$1633:$C$1662,0),4),"-")</f>
        <v>-</v>
      </c>
      <c r="BX385" s="108" t="str">
        <f>IF(BV385&gt;0,(BW385)/BX9/BX10/60,"-")</f>
        <v>-</v>
      </c>
      <c r="BY385" s="102" t="str">
        <f>IF(AND(BV385&gt;0,BX385&gt;0),BX385*BW294,"-")</f>
        <v>-</v>
      </c>
      <c r="CC385" s="112">
        <v>5</v>
      </c>
      <c r="CD385" s="4"/>
      <c r="CE385" s="108" t="str">
        <f>IF(CD385&gt;0,INDEX(Вхідні_дані!$A$1633:$F$1662,MATCH(CD385,Вхідні_дані!$C$1633:$C$1662,0),4),"-")</f>
        <v>-</v>
      </c>
      <c r="CF385" s="108" t="str">
        <f>IF(CD385&gt;0,(CE385)/CF9/CF10/60,"-")</f>
        <v>-</v>
      </c>
      <c r="CG385" s="102" t="str">
        <f>IF(AND(CD385&gt;0,CF385&gt;0),CF385*CE294,"-")</f>
        <v>-</v>
      </c>
      <c r="CK385" s="112">
        <v>5</v>
      </c>
      <c r="CL385" s="4"/>
      <c r="CM385" s="108" t="str">
        <f>IF(CL385&gt;0,INDEX(Вхідні_дані!$A$1633:$F$1662,MATCH(CL385,Вхідні_дані!$C$1633:$C$1662,0),4),"-")</f>
        <v>-</v>
      </c>
      <c r="CN385" s="108" t="str">
        <f>IF(CL385&gt;0,(CM385)/CN9/CN10/60,"-")</f>
        <v>-</v>
      </c>
      <c r="CO385" s="102" t="str">
        <f>IF(AND(CL385&gt;0,CN385&gt;0),CN385*CM294,"-")</f>
        <v>-</v>
      </c>
      <c r="CS385" s="112">
        <v>5</v>
      </c>
      <c r="CT385" s="4"/>
      <c r="CU385" s="108" t="str">
        <f>IF(CT385&gt;0,INDEX(Вхідні_дані!$A$1633:$F$1662,MATCH(CT385,Вхідні_дані!$C$1633:$C$1662,0),4),"-")</f>
        <v>-</v>
      </c>
      <c r="CV385" s="108" t="str">
        <f>IF(CT385&gt;0,(CU385)/CV9/CV10/60,"-")</f>
        <v>-</v>
      </c>
      <c r="CW385" s="102" t="str">
        <f>IF(AND(CT385&gt;0,CV385&gt;0),CV385*CU294,"-")</f>
        <v>-</v>
      </c>
      <c r="DA385" s="112">
        <v>5</v>
      </c>
      <c r="DB385" s="4"/>
      <c r="DC385" s="108" t="str">
        <f>IF(DB385&gt;0,INDEX(Вхідні_дані!$A$1633:$F$1662,MATCH(DB385,Вхідні_дані!$C$1633:$C$1662,0),4),"-")</f>
        <v>-</v>
      </c>
      <c r="DD385" s="108" t="str">
        <f>IF(DB385&gt;0,(DC385)/DD9/DD10/60,"-")</f>
        <v>-</v>
      </c>
      <c r="DE385" s="102" t="str">
        <f>IF(AND(DB385&gt;0,DD385&gt;0),DD385*DC294,"-")</f>
        <v>-</v>
      </c>
      <c r="DI385" s="112">
        <v>5</v>
      </c>
      <c r="DJ385" s="4"/>
      <c r="DK385" s="108" t="str">
        <f>IF(DJ385&gt;0,INDEX(Вхідні_дані!$A$1633:$F$1662,MATCH(DJ385,Вхідні_дані!$C$1633:$C$1662,0),4),"-")</f>
        <v>-</v>
      </c>
      <c r="DL385" s="108" t="str">
        <f>IF(DJ385&gt;0,(DK385)/DL9/DL10/60,"-")</f>
        <v>-</v>
      </c>
      <c r="DM385" s="102" t="str">
        <f>IF(AND(DJ385&gt;0,DL385&gt;0),DL385*DK294,"-")</f>
        <v>-</v>
      </c>
      <c r="DQ385" s="112">
        <v>5</v>
      </c>
      <c r="DR385" s="4"/>
      <c r="DS385" s="108" t="str">
        <f>IF(DR385&gt;0,INDEX(Вхідні_дані!$A$1633:$F$1662,MATCH(DR385,Вхідні_дані!$C$1633:$C$1662,0),4),"-")</f>
        <v>-</v>
      </c>
      <c r="DT385" s="108" t="str">
        <f>IF(DR385&gt;0,(DS385)/DT9/DT10/60,"-")</f>
        <v>-</v>
      </c>
      <c r="DU385" s="102" t="str">
        <f>IF(AND(DR385&gt;0,DT385&gt;0),DT385*DS294,"-")</f>
        <v>-</v>
      </c>
      <c r="DY385" s="112">
        <v>5</v>
      </c>
      <c r="DZ385" s="4"/>
      <c r="EA385" s="108" t="str">
        <f>IF(DZ385&gt;0,INDEX(Вхідні_дані!$A$1633:$F$1662,MATCH(DZ385,Вхідні_дані!$C$1633:$C$1662,0),4),"-")</f>
        <v>-</v>
      </c>
      <c r="EB385" s="108" t="str">
        <f>IF(DZ385&gt;0,(EA385)/EB9/EB10/60,"-")</f>
        <v>-</v>
      </c>
      <c r="EC385" s="102" t="str">
        <f>IF(AND(DZ385&gt;0,EB385&gt;0),EB385*EA294,"-")</f>
        <v>-</v>
      </c>
      <c r="EG385" s="112">
        <v>5</v>
      </c>
      <c r="EH385" s="4"/>
      <c r="EI385" s="108" t="str">
        <f>IF(EH385&gt;0,INDEX(Вхідні_дані!$A$1633:$F$1662,MATCH(EH385,Вхідні_дані!$C$1633:$C$1662,0),4),"-")</f>
        <v>-</v>
      </c>
      <c r="EJ385" s="108" t="str">
        <f>IF(EH385&gt;0,(EI385)/EJ9/EJ10/60,"-")</f>
        <v>-</v>
      </c>
      <c r="EK385" s="102" t="str">
        <f>IF(AND(EH385&gt;0,EJ385&gt;0),EJ385*EI294,"-")</f>
        <v>-</v>
      </c>
      <c r="EO385" s="112">
        <v>5</v>
      </c>
      <c r="EP385" s="4"/>
      <c r="EQ385" s="108" t="str">
        <f>IF(EP385&gt;0,INDEX(Вхідні_дані!$A$1633:$F$1662,MATCH(EP385,Вхідні_дані!$C$1633:$C$1662,0),4),"-")</f>
        <v>-</v>
      </c>
      <c r="ER385" s="108" t="str">
        <f>IF(EP385&gt;0,(EQ385)/ER9/ER10/60,"-")</f>
        <v>-</v>
      </c>
      <c r="ES385" s="102" t="str">
        <f>IF(AND(EP385&gt;0,ER385&gt;0),ER385*EQ294,"-")</f>
        <v>-</v>
      </c>
      <c r="EW385" s="112">
        <v>5</v>
      </c>
      <c r="EX385" s="4"/>
      <c r="EY385" s="108" t="str">
        <f>IF(EX385&gt;0,INDEX(Вхідні_дані!$A$1633:$F$1662,MATCH(EX385,Вхідні_дані!$C$1633:$C$1662,0),4),"-")</f>
        <v>-</v>
      </c>
      <c r="EZ385" s="108" t="str">
        <f>IF(EX385&gt;0,(EY385)/EZ9/EZ10/60,"-")</f>
        <v>-</v>
      </c>
      <c r="FA385" s="102" t="str">
        <f>IF(AND(EX385&gt;0,EZ385&gt;0),EZ385*EY294,"-")</f>
        <v>-</v>
      </c>
      <c r="FE385" s="112">
        <v>5</v>
      </c>
      <c r="FF385" s="4"/>
      <c r="FG385" s="108" t="str">
        <f>IF(FF385&gt;0,INDEX(Вхідні_дані!$A$1633:$F$1662,MATCH(FF385,Вхідні_дані!$C$1633:$C$1662,0),4),"-")</f>
        <v>-</v>
      </c>
      <c r="FH385" s="108" t="str">
        <f>IF(FF385&gt;0,(FG385)/FH9/FH10/60,"-")</f>
        <v>-</v>
      </c>
      <c r="FI385" s="102" t="str">
        <f>IF(AND(FF385&gt;0,FH385&gt;0),FH385*FG294,"-")</f>
        <v>-</v>
      </c>
      <c r="FM385" s="112">
        <v>5</v>
      </c>
      <c r="FN385" s="4"/>
      <c r="FO385" s="108" t="str">
        <f>IF(FN385&gt;0,INDEX(Вхідні_дані!$A$1633:$F$1662,MATCH(FN385,Вхідні_дані!$C$1633:$C$1662,0),4),"-")</f>
        <v>-</v>
      </c>
      <c r="FP385" s="108" t="str">
        <f>IF(FN385&gt;0,(FO385)/FP9/FP10/60,"-")</f>
        <v>-</v>
      </c>
      <c r="FQ385" s="102" t="str">
        <f>IF(AND(FN385&gt;0,FP385&gt;0),FP385*FO294,"-")</f>
        <v>-</v>
      </c>
      <c r="FU385" s="112">
        <v>5</v>
      </c>
      <c r="FV385" s="4"/>
      <c r="FW385" s="108" t="str">
        <f>IF(FV385&gt;0,INDEX(Вхідні_дані!$A$1633:$F$1662,MATCH(FV385,Вхідні_дані!$C$1633:$C$1662,0),4),"-")</f>
        <v>-</v>
      </c>
      <c r="FX385" s="108" t="str">
        <f>IF(FV385&gt;0,(FW385)/FX9/FX10/60,"-")</f>
        <v>-</v>
      </c>
      <c r="FY385" s="102" t="str">
        <f>IF(AND(FV385&gt;0,FX385&gt;0),FX385*FW294,"-")</f>
        <v>-</v>
      </c>
      <c r="GC385" s="112">
        <v>5</v>
      </c>
      <c r="GD385" s="4"/>
      <c r="GE385" s="108" t="str">
        <f>IF(GD385&gt;0,INDEX(Вхідні_дані!$A$1633:$F$1662,MATCH(GD385,Вхідні_дані!$C$1633:$C$1662,0),4),"-")</f>
        <v>-</v>
      </c>
      <c r="GF385" s="108" t="str">
        <f>IF(GD385&gt;0,(GE385)/GF9/GF10/60,"-")</f>
        <v>-</v>
      </c>
      <c r="GG385" s="102" t="str">
        <f>IF(AND(GD385&gt;0,GF385&gt;0),GF385*GE294,"-")</f>
        <v>-</v>
      </c>
      <c r="GK385" s="112">
        <v>5</v>
      </c>
      <c r="GL385" s="4"/>
      <c r="GM385" s="108" t="str">
        <f>IF(GL385&gt;0,INDEX(Вхідні_дані!$A$1633:$F$1662,MATCH(GL385,Вхідні_дані!$C$1633:$C$1662,0),4),"-")</f>
        <v>-</v>
      </c>
      <c r="GN385" s="108" t="str">
        <f>IF(GL385&gt;0,(GM385)/GN9/GN10/60,"-")</f>
        <v>-</v>
      </c>
      <c r="GO385" s="102" t="str">
        <f>IF(AND(GL385&gt;0,GN385&gt;0),GN385*GM294,"-")</f>
        <v>-</v>
      </c>
      <c r="GS385" s="112">
        <v>5</v>
      </c>
      <c r="GT385" s="4"/>
      <c r="GU385" s="108" t="str">
        <f>IF(GT385&gt;0,INDEX(Вхідні_дані!$A$1633:$F$1662,MATCH(GT385,Вхідні_дані!$C$1633:$C$1662,0),4),"-")</f>
        <v>-</v>
      </c>
      <c r="GV385" s="108" t="str">
        <f>IF(GT385&gt;0,(GU385)/GV9/GV10/60,"-")</f>
        <v>-</v>
      </c>
      <c r="GW385" s="102" t="str">
        <f>IF(AND(GT385&gt;0,GV385&gt;0),GV385*GU294,"-")</f>
        <v>-</v>
      </c>
      <c r="HA385" s="112">
        <v>5</v>
      </c>
      <c r="HB385" s="4"/>
      <c r="HC385" s="108" t="str">
        <f>IF(HB385&gt;0,INDEX(Вхідні_дані!$A$1633:$F$1662,MATCH(HB385,Вхідні_дані!$C$1633:$C$1662,0),4),"-")</f>
        <v>-</v>
      </c>
      <c r="HD385" s="108" t="str">
        <f>IF(HB385&gt;0,(HC385)/HD9/HD10/60,"-")</f>
        <v>-</v>
      </c>
      <c r="HE385" s="102" t="str">
        <f>IF(AND(HB385&gt;0,HD385&gt;0),HD385*HC294,"-")</f>
        <v>-</v>
      </c>
      <c r="HI385" s="112">
        <v>5</v>
      </c>
      <c r="HJ385" s="4"/>
      <c r="HK385" s="108" t="str">
        <f>IF(HJ385&gt;0,INDEX(Вхідні_дані!$A$1633:$F$1662,MATCH(HJ385,Вхідні_дані!$C$1633:$C$1662,0),4),"-")</f>
        <v>-</v>
      </c>
      <c r="HL385" s="108" t="str">
        <f>IF(HJ385&gt;0,(HK385)/HL9/HL10/60,"-")</f>
        <v>-</v>
      </c>
      <c r="HM385" s="102" t="str">
        <f>IF(AND(HJ385&gt;0,HL385&gt;0),HL385*HK294,"-")</f>
        <v>-</v>
      </c>
      <c r="HQ385" s="112">
        <v>5</v>
      </c>
      <c r="HR385" s="4"/>
      <c r="HS385" s="108" t="str">
        <f>IF(HR385&gt;0,INDEX(Вхідні_дані!$A$1633:$F$1662,MATCH(HR385,Вхідні_дані!$C$1633:$C$1662,0),4),"-")</f>
        <v>-</v>
      </c>
      <c r="HT385" s="108" t="str">
        <f>IF(HR385&gt;0,(HS385)/HT9/HT10/60,"-")</f>
        <v>-</v>
      </c>
      <c r="HU385" s="102" t="str">
        <f>IF(AND(HR385&gt;0,HT385&gt;0),HT385*HS294,"-")</f>
        <v>-</v>
      </c>
      <c r="HY385" s="112">
        <v>5</v>
      </c>
      <c r="HZ385" s="4"/>
      <c r="IA385" s="108" t="str">
        <f>IF(HZ385&gt;0,INDEX(Вхідні_дані!$A$1633:$F$1662,MATCH(HZ385,Вхідні_дані!$C$1633:$C$1662,0),4),"-")</f>
        <v>-</v>
      </c>
      <c r="IB385" s="108" t="str">
        <f>IF(HZ385&gt;0,(IA385)/IB9/IB10/60,"-")</f>
        <v>-</v>
      </c>
      <c r="IC385" s="102" t="str">
        <f>IF(AND(HZ385&gt;0,IB385&gt;0),IB385*IA294,"-")</f>
        <v>-</v>
      </c>
      <c r="IG385" s="112">
        <v>5</v>
      </c>
      <c r="IH385" s="4"/>
      <c r="II385" s="108" t="str">
        <f>IF(IH385&gt;0,INDEX(Вхідні_дані!$A$1633:$F$1662,MATCH(IH385,Вхідні_дані!$C$1633:$C$1662,0),4),"-")</f>
        <v>-</v>
      </c>
      <c r="IJ385" s="108" t="str">
        <f>IF(IH385&gt;0,(II385)/IJ9/IJ10/60,"-")</f>
        <v>-</v>
      </c>
      <c r="IK385" s="102" t="str">
        <f>IF(AND(IH385&gt;0,IJ385&gt;0),IJ385*II294,"-")</f>
        <v>-</v>
      </c>
      <c r="IO385" s="112">
        <v>5</v>
      </c>
      <c r="IP385" s="4"/>
      <c r="IQ385" s="108" t="str">
        <f>IF(IP385&gt;0,INDEX(Вхідні_дані!$A$1633:$F$1662,MATCH(IP385,Вхідні_дані!$C$1633:$C$1662,0),4),"-")</f>
        <v>-</v>
      </c>
      <c r="IR385" s="108" t="str">
        <f>IF(IP385&gt;0,(IQ385)/IR9/IR10/60,"-")</f>
        <v>-</v>
      </c>
      <c r="IS385" s="102" t="str">
        <f>IF(AND(IP385&gt;0,IR385&gt;0),IR385*IQ294,"-")</f>
        <v>-</v>
      </c>
      <c r="IW385" s="112">
        <v>5</v>
      </c>
      <c r="IX385" s="4"/>
      <c r="IY385" s="108" t="str">
        <f>IF(IX385&gt;0,INDEX(Вхідні_дані!$A$1633:$F$1662,MATCH(IX385,Вхідні_дані!$C$1633:$C$1662,0),4),"-")</f>
        <v>-</v>
      </c>
      <c r="IZ385" s="108" t="str">
        <f>IF(IX385&gt;0,(IY385)/IZ9/IZ10/60,"-")</f>
        <v>-</v>
      </c>
      <c r="JA385" s="102" t="str">
        <f>IF(AND(IX385&gt;0,IZ385&gt;0),IZ385*IY294,"-")</f>
        <v>-</v>
      </c>
      <c r="JE385" s="112">
        <v>5</v>
      </c>
      <c r="JF385" s="4"/>
      <c r="JG385" s="108" t="str">
        <f>IF(JF385&gt;0,INDEX(Вхідні_дані!$A$1633:$F$1662,MATCH(JF385,Вхідні_дані!$C$1633:$C$1662,0),4),"-")</f>
        <v>-</v>
      </c>
      <c r="JH385" s="108" t="str">
        <f>IF(JF385&gt;0,(JG385)/JH9/JH10/60,"-")</f>
        <v>-</v>
      </c>
      <c r="JI385" s="102" t="str">
        <f>IF(AND(JF385&gt;0,JH385&gt;0),JH385*JG294,"-")</f>
        <v>-</v>
      </c>
      <c r="JM385" s="112">
        <v>5</v>
      </c>
      <c r="JN385" s="4"/>
      <c r="JO385" s="108" t="str">
        <f>IF(JN385&gt;0,INDEX(Вхідні_дані!$A$1633:$F$1662,MATCH(JN385,Вхідні_дані!$C$1633:$C$1662,0),4),"-")</f>
        <v>-</v>
      </c>
      <c r="JP385" s="108" t="str">
        <f>IF(JN385&gt;0,(JO385)/JP9/JP10/60,"-")</f>
        <v>-</v>
      </c>
      <c r="JQ385" s="102" t="str">
        <f>IF(AND(JN385&gt;0,JP385&gt;0),JP385*JO294,"-")</f>
        <v>-</v>
      </c>
      <c r="JU385" s="112">
        <v>5</v>
      </c>
      <c r="JV385" s="4"/>
      <c r="JW385" s="108" t="str">
        <f>IF(JV385&gt;0,INDEX(Вхідні_дані!$A$1633:$F$1662,MATCH(JV385,Вхідні_дані!$C$1633:$C$1662,0),4),"-")</f>
        <v>-</v>
      </c>
      <c r="JX385" s="108" t="str">
        <f>IF(JV385&gt;0,(JW385)/JX9/JX10/60,"-")</f>
        <v>-</v>
      </c>
      <c r="JY385" s="102" t="str">
        <f>IF(AND(JV385&gt;0,JX385&gt;0),JX385*JW294,"-")</f>
        <v>-</v>
      </c>
      <c r="KC385" s="112">
        <v>5</v>
      </c>
      <c r="KD385" s="4"/>
      <c r="KE385" s="108" t="str">
        <f>IF(KD385&gt;0,INDEX(Вхідні_дані!$A$1633:$F$1662,MATCH(KD385,Вхідні_дані!$C$1633:$C$1662,0),4),"-")</f>
        <v>-</v>
      </c>
      <c r="KF385" s="108" t="str">
        <f>IF(KD385&gt;0,(KE385)/KF9/KF10/60,"-")</f>
        <v>-</v>
      </c>
      <c r="KG385" s="102" t="str">
        <f>IF(AND(KD385&gt;0,KF385&gt;0),KF385*KE294,"-")</f>
        <v>-</v>
      </c>
      <c r="KK385" s="112">
        <v>5</v>
      </c>
      <c r="KL385" s="4"/>
      <c r="KM385" s="108" t="str">
        <f>IF(KL385&gt;0,INDEX(Вхідні_дані!$A$1633:$F$1662,MATCH(KL385,Вхідні_дані!$C$1633:$C$1662,0),4),"-")</f>
        <v>-</v>
      </c>
      <c r="KN385" s="108" t="str">
        <f>IF(KL385&gt;0,(KM385)/KN9/KN10/60,"-")</f>
        <v>-</v>
      </c>
      <c r="KO385" s="102" t="str">
        <f>IF(AND(KL385&gt;0,KN385&gt;0),KN385*KM294,"-")</f>
        <v>-</v>
      </c>
      <c r="KS385" s="112">
        <v>5</v>
      </c>
      <c r="KT385" s="4"/>
      <c r="KU385" s="108" t="str">
        <f>IF(KT385&gt;0,INDEX(Вхідні_дані!$A$1633:$F$1662,MATCH(KT385,Вхідні_дані!$C$1633:$C$1662,0),4),"-")</f>
        <v>-</v>
      </c>
      <c r="KV385" s="108" t="str">
        <f>IF(KT385&gt;0,(KU385)/KV9/KV10/60,"-")</f>
        <v>-</v>
      </c>
      <c r="KW385" s="102" t="str">
        <f>IF(AND(KT385&gt;0,KV385&gt;0),KV385*KU294,"-")</f>
        <v>-</v>
      </c>
      <c r="LA385" s="112">
        <v>5</v>
      </c>
      <c r="LB385" s="4"/>
      <c r="LC385" s="108" t="str">
        <f>IF(LB385&gt;0,INDEX(Вхідні_дані!$A$1633:$F$1662,MATCH(LB385,Вхідні_дані!$C$1633:$C$1662,0),4),"-")</f>
        <v>-</v>
      </c>
      <c r="LD385" s="108" t="str">
        <f>IF(LB385&gt;0,(LC385)/LD9/LD10/60,"-")</f>
        <v>-</v>
      </c>
      <c r="LE385" s="102" t="str">
        <f>IF(AND(LB385&gt;0,LD385&gt;0),LD385*LC294,"-")</f>
        <v>-</v>
      </c>
      <c r="LI385" s="112">
        <v>5</v>
      </c>
      <c r="LJ385" s="4"/>
      <c r="LK385" s="108" t="str">
        <f>IF(LJ385&gt;0,INDEX(Вхідні_дані!$A$1633:$F$1662,MATCH(LJ385,Вхідні_дані!$C$1633:$C$1662,0),4),"-")</f>
        <v>-</v>
      </c>
      <c r="LL385" s="108" t="str">
        <f>IF(LJ385&gt;0,(LK385)/LL9/LL10/60,"-")</f>
        <v>-</v>
      </c>
      <c r="LM385" s="102" t="str">
        <f>IF(AND(LJ385&gt;0,LL385&gt;0),LL385*LK294,"-")</f>
        <v>-</v>
      </c>
      <c r="LQ385" s="112">
        <v>5</v>
      </c>
      <c r="LR385" s="4"/>
      <c r="LS385" s="108" t="str">
        <f>IF(LR385&gt;0,INDEX(Вхідні_дані!$A$1633:$F$1662,MATCH(LR385,Вхідні_дані!$C$1633:$C$1662,0),4),"-")</f>
        <v>-</v>
      </c>
      <c r="LT385" s="108" t="str">
        <f>IF(LR385&gt;0,(LS385)/LT9/LT10/60,"-")</f>
        <v>-</v>
      </c>
      <c r="LU385" s="102" t="str">
        <f>IF(AND(LR385&gt;0,LT385&gt;0),LT385*LS294,"-")</f>
        <v>-</v>
      </c>
      <c r="LY385" s="112">
        <v>5</v>
      </c>
      <c r="LZ385" s="4"/>
      <c r="MA385" s="108" t="str">
        <f>IF(LZ385&gt;0,INDEX(Вхідні_дані!$A$1633:$F$1662,MATCH(LZ385,Вхідні_дані!$C$1633:$C$1662,0),4),"-")</f>
        <v>-</v>
      </c>
      <c r="MB385" s="108" t="str">
        <f>IF(LZ385&gt;0,(MA385)/MB9/MB10/60,"-")</f>
        <v>-</v>
      </c>
      <c r="MC385" s="102" t="str">
        <f>IF(AND(LZ385&gt;0,MB385&gt;0),MB385*MA294,"-")</f>
        <v>-</v>
      </c>
      <c r="MG385" s="112">
        <v>5</v>
      </c>
      <c r="MH385" s="4"/>
      <c r="MI385" s="108" t="str">
        <f>IF(MH385&gt;0,INDEX(Вхідні_дані!$A$1633:$F$1662,MATCH(MH385,Вхідні_дані!$C$1633:$C$1662,0),4),"-")</f>
        <v>-</v>
      </c>
      <c r="MJ385" s="108" t="str">
        <f>IF(MH385&gt;0,(MI385)/MJ9/MJ10/60,"-")</f>
        <v>-</v>
      </c>
      <c r="MK385" s="102" t="str">
        <f>IF(AND(MH385&gt;0,MJ385&gt;0),MJ385*MI294,"-")</f>
        <v>-</v>
      </c>
      <c r="MO385" s="112">
        <v>5</v>
      </c>
      <c r="MP385" s="4"/>
      <c r="MQ385" s="108" t="str">
        <f>IF(MP385&gt;0,INDEX(Вхідні_дані!$A$1633:$F$1662,MATCH(MP385,Вхідні_дані!$C$1633:$C$1662,0),4),"-")</f>
        <v>-</v>
      </c>
      <c r="MR385" s="108" t="str">
        <f>IF(MP385&gt;0,(MQ385)/MR9/MR10/60,"-")</f>
        <v>-</v>
      </c>
      <c r="MS385" s="102" t="str">
        <f>IF(AND(MP385&gt;0,MR385&gt;0),MR385*MQ294,"-")</f>
        <v>-</v>
      </c>
      <c r="MW385" s="112">
        <v>5</v>
      </c>
      <c r="MX385" s="4"/>
      <c r="MY385" s="108" t="str">
        <f>IF(MX385&gt;0,INDEX(Вхідні_дані!$A$1633:$F$1662,MATCH(MX385,Вхідні_дані!$C$1633:$C$1662,0),4),"-")</f>
        <v>-</v>
      </c>
      <c r="MZ385" s="108" t="str">
        <f>IF(MX385&gt;0,(MY385)/MZ9/MZ10/60,"-")</f>
        <v>-</v>
      </c>
      <c r="NA385" s="102" t="str">
        <f>IF(AND(MX385&gt;0,MZ385&gt;0),MZ385*MY294,"-")</f>
        <v>-</v>
      </c>
      <c r="NE385" s="112">
        <v>5</v>
      </c>
      <c r="NF385" s="4"/>
      <c r="NG385" s="108" t="str">
        <f>IF(NF385&gt;0,INDEX(Вхідні_дані!$A$1633:$F$1662,MATCH(NF385,Вхідні_дані!$C$1633:$C$1662,0),4),"-")</f>
        <v>-</v>
      </c>
      <c r="NH385" s="108" t="str">
        <f>IF(NF385&gt;0,(NG385)/NH9/NH10/60,"-")</f>
        <v>-</v>
      </c>
      <c r="NI385" s="102" t="str">
        <f>IF(AND(NF385&gt;0,NH385&gt;0),NH385*NG294,"-")</f>
        <v>-</v>
      </c>
      <c r="NM385" s="112">
        <v>5</v>
      </c>
      <c r="NN385" s="4"/>
      <c r="NO385" s="108" t="str">
        <f>IF(NN385&gt;0,INDEX(Вхідні_дані!$A$1633:$F$1662,MATCH(NN385,Вхідні_дані!$C$1633:$C$1662,0),4),"-")</f>
        <v>-</v>
      </c>
      <c r="NP385" s="108" t="str">
        <f>IF(NN385&gt;0,(NO385)/NP9/NP10/60,"-")</f>
        <v>-</v>
      </c>
      <c r="NQ385" s="102" t="str">
        <f>IF(AND(NN385&gt;0,NP385&gt;0),NP385*NO294,"-")</f>
        <v>-</v>
      </c>
      <c r="NU385" s="112">
        <v>5</v>
      </c>
      <c r="NV385" s="4"/>
      <c r="NW385" s="108" t="str">
        <f>IF(NV385&gt;0,INDEX(Вхідні_дані!$A$1633:$F$1662,MATCH(NV385,Вхідні_дані!$C$1633:$C$1662,0),4),"-")</f>
        <v>-</v>
      </c>
      <c r="NX385" s="108" t="str">
        <f>IF(NV385&gt;0,(NW385)/NX9/NX10/60,"-")</f>
        <v>-</v>
      </c>
      <c r="NY385" s="102" t="str">
        <f>IF(AND(NV385&gt;0,NX385&gt;0),NX385*NW294,"-")</f>
        <v>-</v>
      </c>
      <c r="OC385" s="112">
        <v>5</v>
      </c>
      <c r="OD385" s="4"/>
      <c r="OE385" s="108" t="str">
        <f>IF(OD385&gt;0,INDEX(Вхідні_дані!$A$1633:$F$1662,MATCH(OD385,Вхідні_дані!$C$1633:$C$1662,0),4),"-")</f>
        <v>-</v>
      </c>
      <c r="OF385" s="108" t="str">
        <f>IF(OD385&gt;0,(OE385)/OF9/OF10/60,"-")</f>
        <v>-</v>
      </c>
      <c r="OG385" s="102" t="str">
        <f>IF(AND(OD385&gt;0,OF385&gt;0),OF385*OE294,"-")</f>
        <v>-</v>
      </c>
      <c r="OK385" s="112">
        <v>5</v>
      </c>
      <c r="OL385" s="4"/>
      <c r="OM385" s="108" t="str">
        <f>IF(OL385&gt;0,INDEX(Вхідні_дані!$A$1633:$F$1662,MATCH(OL385,Вхідні_дані!$C$1633:$C$1662,0),4),"-")</f>
        <v>-</v>
      </c>
      <c r="ON385" s="108" t="str">
        <f>IF(OL385&gt;0,(OM385)/ON9/ON10/60,"-")</f>
        <v>-</v>
      </c>
      <c r="OO385" s="102" t="str">
        <f>IF(AND(OL385&gt;0,ON385&gt;0),ON385*OM294,"-")</f>
        <v>-</v>
      </c>
      <c r="OS385" s="112">
        <v>5</v>
      </c>
      <c r="OT385" s="4"/>
      <c r="OU385" s="108" t="str">
        <f>IF(OT385&gt;0,INDEX(Вхідні_дані!$A$1633:$F$1662,MATCH(OT385,Вхідні_дані!$C$1633:$C$1662,0),4),"-")</f>
        <v>-</v>
      </c>
      <c r="OV385" s="108" t="str">
        <f>IF(OT385&gt;0,(OU385)/OV9/OV10/60,"-")</f>
        <v>-</v>
      </c>
      <c r="OW385" s="102" t="str">
        <f>IF(AND(OT385&gt;0,OV385&gt;0),OV385*OU294,"-")</f>
        <v>-</v>
      </c>
      <c r="PA385" s="112">
        <v>5</v>
      </c>
      <c r="PB385" s="4"/>
      <c r="PC385" s="108" t="str">
        <f>IF(PB385&gt;0,INDEX(Вхідні_дані!$A$1633:$F$1662,MATCH(PB385,Вхідні_дані!$C$1633:$C$1662,0),4),"-")</f>
        <v>-</v>
      </c>
      <c r="PD385" s="108" t="str">
        <f>IF(PB385&gt;0,(PC385)/PD9/PD10/60,"-")</f>
        <v>-</v>
      </c>
      <c r="PE385" s="102" t="str">
        <f>IF(AND(PB385&gt;0,PD385&gt;0),PD385*PC294,"-")</f>
        <v>-</v>
      </c>
      <c r="PI385" s="112">
        <v>5</v>
      </c>
      <c r="PJ385" s="4"/>
      <c r="PK385" s="108" t="str">
        <f>IF(PJ385&gt;0,INDEX(Вхідні_дані!$A$1633:$F$1662,MATCH(PJ385,Вхідні_дані!$C$1633:$C$1662,0),4),"-")</f>
        <v>-</v>
      </c>
      <c r="PL385" s="108" t="str">
        <f>IF(PJ385&gt;0,(PK385)/PL9/PL10/60,"-")</f>
        <v>-</v>
      </c>
      <c r="PM385" s="102" t="str">
        <f>IF(AND(PJ385&gt;0,PL385&gt;0),PL385*PK294,"-")</f>
        <v>-</v>
      </c>
      <c r="PQ385" s="112">
        <v>5</v>
      </c>
      <c r="PR385" s="4"/>
      <c r="PS385" s="108" t="str">
        <f>IF(PR385&gt;0,INDEX(Вхідні_дані!$A$1633:$F$1662,MATCH(PR385,Вхідні_дані!$C$1633:$C$1662,0),4),"-")</f>
        <v>-</v>
      </c>
      <c r="PT385" s="108" t="str">
        <f>IF(PR385&gt;0,(PS385)/PT9/PT10/60,"-")</f>
        <v>-</v>
      </c>
      <c r="PU385" s="102" t="str">
        <f>IF(AND(PR385&gt;0,PT385&gt;0),PT385*PS294,"-")</f>
        <v>-</v>
      </c>
      <c r="PY385" s="112">
        <v>5</v>
      </c>
      <c r="PZ385" s="4"/>
      <c r="QA385" s="108" t="str">
        <f>IF(PZ385&gt;0,INDEX(Вхідні_дані!$A$1633:$F$1662,MATCH(PZ385,Вхідні_дані!$C$1633:$C$1662,0),4),"-")</f>
        <v>-</v>
      </c>
      <c r="QB385" s="108" t="str">
        <f>IF(PZ385&gt;0,(QA385)/QB9/QB10/60,"-")</f>
        <v>-</v>
      </c>
      <c r="QC385" s="102" t="str">
        <f>IF(AND(PZ385&gt;0,QB385&gt;0),QB385*QA294,"-")</f>
        <v>-</v>
      </c>
      <c r="QG385" s="112">
        <v>5</v>
      </c>
      <c r="QH385" s="4"/>
      <c r="QI385" s="108" t="str">
        <f>IF(QH385&gt;0,INDEX(Вхідні_дані!$A$1633:$F$1662,MATCH(QH385,Вхідні_дані!$C$1633:$C$1662,0),4),"-")</f>
        <v>-</v>
      </c>
      <c r="QJ385" s="108" t="str">
        <f>IF(QH385&gt;0,(QI385)/QJ9/QJ10/60,"-")</f>
        <v>-</v>
      </c>
      <c r="QK385" s="102" t="str">
        <f>IF(AND(QH385&gt;0,QJ385&gt;0),QJ385*QI294,"-")</f>
        <v>-</v>
      </c>
      <c r="QO385" s="112">
        <v>5</v>
      </c>
      <c r="QP385" s="4"/>
      <c r="QQ385" s="108" t="str">
        <f>IF(QP385&gt;0,INDEX(Вхідні_дані!$A$1633:$F$1662,MATCH(QP385,Вхідні_дані!$C$1633:$C$1662,0),4),"-")</f>
        <v>-</v>
      </c>
      <c r="QR385" s="108" t="str">
        <f>IF(QP385&gt;0,(QQ385)/QR9/QR10/60,"-")</f>
        <v>-</v>
      </c>
      <c r="QS385" s="102" t="str">
        <f>IF(AND(QP385&gt;0,QR385&gt;0),QR385*QQ294,"-")</f>
        <v>-</v>
      </c>
      <c r="QW385" s="112">
        <v>5</v>
      </c>
      <c r="QX385" s="4"/>
      <c r="QY385" s="108" t="str">
        <f>IF(QX385&gt;0,INDEX(Вхідні_дані!$A$1633:$F$1662,MATCH(QX385,Вхідні_дані!$C$1633:$C$1662,0),4),"-")</f>
        <v>-</v>
      </c>
      <c r="QZ385" s="108" t="str">
        <f>IF(QX385&gt;0,(QY385)/QZ9/QZ10/60,"-")</f>
        <v>-</v>
      </c>
      <c r="RA385" s="102" t="str">
        <f>IF(AND(QX385&gt;0,QZ385&gt;0),QZ385*QY294,"-")</f>
        <v>-</v>
      </c>
      <c r="RE385" s="112">
        <v>5</v>
      </c>
      <c r="RF385" s="4"/>
      <c r="RG385" s="108" t="str">
        <f>IF(RF385&gt;0,INDEX(Вхідні_дані!$A$1633:$F$1662,MATCH(RF385,Вхідні_дані!$C$1633:$C$1662,0),4),"-")</f>
        <v>-</v>
      </c>
      <c r="RH385" s="108" t="str">
        <f>IF(RF385&gt;0,(RG385)/RH9/RH10/60,"-")</f>
        <v>-</v>
      </c>
      <c r="RI385" s="102" t="str">
        <f>IF(AND(RF385&gt;0,RH385&gt;0),RH385*RG294,"-")</f>
        <v>-</v>
      </c>
      <c r="RM385" s="112">
        <v>5</v>
      </c>
      <c r="RN385" s="4"/>
      <c r="RO385" s="108" t="str">
        <f>IF(RN385&gt;0,INDEX(Вхідні_дані!$A$1633:$F$1662,MATCH(RN385,Вхідні_дані!$C$1633:$C$1662,0),4),"-")</f>
        <v>-</v>
      </c>
      <c r="RP385" s="108" t="str">
        <f>IF(RN385&gt;0,(RO385)/RP9/RP10/60,"-")</f>
        <v>-</v>
      </c>
      <c r="RQ385" s="102" t="str">
        <f>IF(AND(RN385&gt;0,RP385&gt;0),RP385*RO294,"-")</f>
        <v>-</v>
      </c>
      <c r="RU385" s="112">
        <v>5</v>
      </c>
      <c r="RV385" s="4"/>
      <c r="RW385" s="108" t="str">
        <f>IF(RV385&gt;0,INDEX(Вхідні_дані!$A$1633:$F$1662,MATCH(RV385,Вхідні_дані!$C$1633:$C$1662,0),4),"-")</f>
        <v>-</v>
      </c>
      <c r="RX385" s="108" t="str">
        <f>IF(RV385&gt;0,(RW385)/RX9/RX10/60,"-")</f>
        <v>-</v>
      </c>
      <c r="RY385" s="102" t="str">
        <f>IF(AND(RV385&gt;0,RX385&gt;0),RX385*RW294,"-")</f>
        <v>-</v>
      </c>
      <c r="SC385" s="112">
        <v>5</v>
      </c>
      <c r="SD385" s="4"/>
      <c r="SE385" s="108" t="str">
        <f>IF(SD385&gt;0,INDEX(Вхідні_дані!$A$1633:$F$1662,MATCH(SD385,Вхідні_дані!$C$1633:$C$1662,0),4),"-")</f>
        <v>-</v>
      </c>
      <c r="SF385" s="108" t="str">
        <f>IF(SD385&gt;0,(SE385)/SF9/SF10/60,"-")</f>
        <v>-</v>
      </c>
      <c r="SG385" s="102" t="str">
        <f>IF(AND(SD385&gt;0,SF385&gt;0),SF385*SE294,"-")</f>
        <v>-</v>
      </c>
      <c r="SK385" s="112">
        <v>5</v>
      </c>
      <c r="SL385" s="4"/>
      <c r="SM385" s="108" t="str">
        <f>IF(SL385&gt;0,INDEX(Вхідні_дані!$A$1633:$F$1662,MATCH(SL385,Вхідні_дані!$C$1633:$C$1662,0),4),"-")</f>
        <v>-</v>
      </c>
      <c r="SN385" s="108" t="str">
        <f>IF(SL385&gt;0,(SM385)/SN9/SN10/60,"-")</f>
        <v>-</v>
      </c>
      <c r="SO385" s="102" t="str">
        <f>IF(AND(SL385&gt;0,SN385&gt;0),SN385*SM294,"-")</f>
        <v>-</v>
      </c>
      <c r="SS385" s="112">
        <v>5</v>
      </c>
      <c r="ST385" s="4"/>
      <c r="SU385" s="108" t="str">
        <f>IF(ST385&gt;0,INDEX(Вхідні_дані!$A$1633:$F$1662,MATCH(ST385,Вхідні_дані!$C$1633:$C$1662,0),4),"-")</f>
        <v>-</v>
      </c>
      <c r="SV385" s="108" t="str">
        <f>IF(ST385&gt;0,(SU385)/SV9/SV10/60,"-")</f>
        <v>-</v>
      </c>
      <c r="SW385" s="102" t="str">
        <f>IF(AND(ST385&gt;0,SV385&gt;0),SV385*SU294,"-")</f>
        <v>-</v>
      </c>
      <c r="TA385" s="112">
        <v>5</v>
      </c>
      <c r="TB385" s="4"/>
      <c r="TC385" s="108" t="str">
        <f>IF(TB385&gt;0,INDEX(Вхідні_дані!$A$1633:$F$1662,MATCH(TB385,Вхідні_дані!$C$1633:$C$1662,0),4),"-")</f>
        <v>-</v>
      </c>
      <c r="TD385" s="108" t="str">
        <f>IF(TB385&gt;0,(TC385)/TD9/TD10/60,"-")</f>
        <v>-</v>
      </c>
      <c r="TE385" s="102" t="str">
        <f>IF(AND(TB385&gt;0,TD385&gt;0),TD385*TC294,"-")</f>
        <v>-</v>
      </c>
      <c r="TI385" s="112">
        <v>5</v>
      </c>
      <c r="TJ385" s="4"/>
      <c r="TK385" s="108" t="str">
        <f>IF(TJ385&gt;0,INDEX(Вхідні_дані!$A$1633:$F$1662,MATCH(TJ385,Вхідні_дані!$C$1633:$C$1662,0),4),"-")</f>
        <v>-</v>
      </c>
      <c r="TL385" s="108" t="str">
        <f>IF(TJ385&gt;0,(TK385)/TL9/TL10/60,"-")</f>
        <v>-</v>
      </c>
      <c r="TM385" s="102" t="str">
        <f>IF(AND(TJ385&gt;0,TL385&gt;0),TL385*TK294,"-")</f>
        <v>-</v>
      </c>
      <c r="TQ385" s="112">
        <v>5</v>
      </c>
      <c r="TR385" s="4"/>
      <c r="TS385" s="108" t="str">
        <f>IF(TR385&gt;0,INDEX(Вхідні_дані!$A$1633:$F$1662,MATCH(TR385,Вхідні_дані!$C$1633:$C$1662,0),4),"-")</f>
        <v>-</v>
      </c>
      <c r="TT385" s="108" t="str">
        <f>IF(TR385&gt;0,(TS385)/TT9/TT10/60,"-")</f>
        <v>-</v>
      </c>
      <c r="TU385" s="102" t="str">
        <f>IF(AND(TR385&gt;0,TT385&gt;0),TT385*TS294,"-")</f>
        <v>-</v>
      </c>
      <c r="TY385" s="112">
        <v>5</v>
      </c>
      <c r="TZ385" s="4"/>
      <c r="UA385" s="108" t="str">
        <f>IF(TZ385&gt;0,INDEX(Вхідні_дані!$A$1633:$F$1662,MATCH(TZ385,Вхідні_дані!$C$1633:$C$1662,0),4),"-")</f>
        <v>-</v>
      </c>
      <c r="UB385" s="108" t="str">
        <f>IF(TZ385&gt;0,(UA385)/UB9/UB10/60,"-")</f>
        <v>-</v>
      </c>
      <c r="UC385" s="102" t="str">
        <f>IF(AND(TZ385&gt;0,UB385&gt;0),UB385*UA294,"-")</f>
        <v>-</v>
      </c>
      <c r="UG385" s="112">
        <v>5</v>
      </c>
      <c r="UH385" s="4"/>
      <c r="UI385" s="108" t="str">
        <f>IF(UH385&gt;0,INDEX(Вхідні_дані!$A$1633:$F$1662,MATCH(UH385,Вхідні_дані!$C$1633:$C$1662,0),4),"-")</f>
        <v>-</v>
      </c>
      <c r="UJ385" s="108" t="str">
        <f>IF(UH385&gt;0,(UI385)/UJ9/UJ10/60,"-")</f>
        <v>-</v>
      </c>
      <c r="UK385" s="102" t="str">
        <f>IF(AND(UH385&gt;0,UJ385&gt;0),UJ385*UI294,"-")</f>
        <v>-</v>
      </c>
      <c r="UO385" s="112">
        <v>5</v>
      </c>
      <c r="UP385" s="4"/>
      <c r="UQ385" s="108" t="str">
        <f>IF(UP385&gt;0,INDEX(Вхідні_дані!$A$1633:$F$1662,MATCH(UP385,Вхідні_дані!$C$1633:$C$1662,0),4),"-")</f>
        <v>-</v>
      </c>
      <c r="UR385" s="108" t="str">
        <f>IF(UP385&gt;0,(UQ385)/UR9/UR10/60,"-")</f>
        <v>-</v>
      </c>
      <c r="US385" s="102" t="str">
        <f>IF(AND(UP385&gt;0,UR385&gt;0),UR385*UQ294,"-")</f>
        <v>-</v>
      </c>
      <c r="UW385" s="112">
        <v>5</v>
      </c>
      <c r="UX385" s="4"/>
      <c r="UY385" s="108" t="str">
        <f>IF(UX385&gt;0,INDEX(Вхідні_дані!$A$1633:$F$1662,MATCH(UX385,Вхідні_дані!$C$1633:$C$1662,0),4),"-")</f>
        <v>-</v>
      </c>
      <c r="UZ385" s="108" t="str">
        <f>IF(UX385&gt;0,(UY385)/UZ9/UZ10/60,"-")</f>
        <v>-</v>
      </c>
      <c r="VA385" s="102" t="str">
        <f>IF(AND(UX385&gt;0,UZ385&gt;0),UZ385*UY294,"-")</f>
        <v>-</v>
      </c>
      <c r="VE385" s="112">
        <v>5</v>
      </c>
      <c r="VF385" s="4"/>
      <c r="VG385" s="108" t="str">
        <f>IF(VF385&gt;0,INDEX(Вхідні_дані!$A$1633:$F$1662,MATCH(VF385,Вхідні_дані!$C$1633:$C$1662,0),4),"-")</f>
        <v>-</v>
      </c>
      <c r="VH385" s="108" t="str">
        <f>IF(VF385&gt;0,(VG385)/VH9/VH10/60,"-")</f>
        <v>-</v>
      </c>
      <c r="VI385" s="102" t="str">
        <f>IF(AND(VF385&gt;0,VH385&gt;0),VH385*VG294,"-")</f>
        <v>-</v>
      </c>
      <c r="VM385" s="112">
        <v>5</v>
      </c>
      <c r="VN385" s="4"/>
      <c r="VO385" s="108" t="str">
        <f>IF(VN385&gt;0,INDEX(Вхідні_дані!$A$1633:$F$1662,MATCH(VN385,Вхідні_дані!$C$1633:$C$1662,0),4),"-")</f>
        <v>-</v>
      </c>
      <c r="VP385" s="108" t="str">
        <f>IF(VN385&gt;0,(VO385)/VP9/VP10/60,"-")</f>
        <v>-</v>
      </c>
      <c r="VQ385" s="102" t="str">
        <f>IF(AND(VN385&gt;0,VP385&gt;0),VP385*VO294,"-")</f>
        <v>-</v>
      </c>
      <c r="VU385" s="112">
        <v>5</v>
      </c>
      <c r="VV385" s="4"/>
      <c r="VW385" s="108" t="str">
        <f>IF(VV385&gt;0,INDEX(Вхідні_дані!$A$1633:$F$1662,MATCH(VV385,Вхідні_дані!$C$1633:$C$1662,0),4),"-")</f>
        <v>-</v>
      </c>
      <c r="VX385" s="108" t="str">
        <f>IF(VV385&gt;0,(VW385)/VX9/VX10/60,"-")</f>
        <v>-</v>
      </c>
      <c r="VY385" s="102" t="str">
        <f>IF(AND(VV385&gt;0,VX385&gt;0),VX385*VW294,"-")</f>
        <v>-</v>
      </c>
      <c r="WC385" s="112">
        <v>5</v>
      </c>
      <c r="WD385" s="4"/>
      <c r="WE385" s="108" t="str">
        <f>IF(WD385&gt;0,INDEX(Вхідні_дані!$A$1633:$F$1662,MATCH(WD385,Вхідні_дані!$C$1633:$C$1662,0),4),"-")</f>
        <v>-</v>
      </c>
      <c r="WF385" s="108" t="str">
        <f>IF(WD385&gt;0,(WE385)/WF9/WF10/60,"-")</f>
        <v>-</v>
      </c>
      <c r="WG385" s="102" t="str">
        <f>IF(AND(WD385&gt;0,WF385&gt;0),WF385*WE294,"-")</f>
        <v>-</v>
      </c>
      <c r="WK385" s="112">
        <v>5</v>
      </c>
      <c r="WL385" s="4"/>
      <c r="WM385" s="108" t="str">
        <f>IF(WL385&gt;0,INDEX(Вхідні_дані!$A$1633:$F$1662,MATCH(WL385,Вхідні_дані!$C$1633:$C$1662,0),4),"-")</f>
        <v>-</v>
      </c>
      <c r="WN385" s="108" t="str">
        <f>IF(WL385&gt;0,(WM385)/WN9/WN10/60,"-")</f>
        <v>-</v>
      </c>
      <c r="WO385" s="102" t="str">
        <f>IF(AND(WL385&gt;0,WN385&gt;0),WN385*WM294,"-")</f>
        <v>-</v>
      </c>
      <c r="WS385" s="112">
        <v>5</v>
      </c>
      <c r="WT385" s="4"/>
      <c r="WU385" s="108" t="str">
        <f>IF(WT385&gt;0,INDEX(Вхідні_дані!$A$1633:$F$1662,MATCH(WT385,Вхідні_дані!$C$1633:$C$1662,0),4),"-")</f>
        <v>-</v>
      </c>
      <c r="WV385" s="108" t="str">
        <f>IF(WT385&gt;0,(WU385)/WV9/WV10/60,"-")</f>
        <v>-</v>
      </c>
      <c r="WW385" s="102" t="str">
        <f>IF(AND(WT385&gt;0,WV385&gt;0),WV385*WU294,"-")</f>
        <v>-</v>
      </c>
      <c r="XA385" s="112">
        <v>5</v>
      </c>
      <c r="XB385" s="4"/>
      <c r="XC385" s="108" t="str">
        <f>IF(XB385&gt;0,INDEX(Вхідні_дані!$A$1633:$F$1662,MATCH(XB385,Вхідні_дані!$C$1633:$C$1662,0),4),"-")</f>
        <v>-</v>
      </c>
      <c r="XD385" s="108" t="str">
        <f>IF(XB385&gt;0,(XC385)/XD9/XD10/60,"-")</f>
        <v>-</v>
      </c>
      <c r="XE385" s="102" t="str">
        <f>IF(AND(XB385&gt;0,XD385&gt;0),XD385*XC294,"-")</f>
        <v>-</v>
      </c>
      <c r="XI385" s="112">
        <v>5</v>
      </c>
      <c r="XJ385" s="4"/>
      <c r="XK385" s="108" t="str">
        <f>IF(XJ385&gt;0,INDEX(Вхідні_дані!$A$1633:$F$1662,MATCH(XJ385,Вхідні_дані!$C$1633:$C$1662,0),4),"-")</f>
        <v>-</v>
      </c>
      <c r="XL385" s="108" t="str">
        <f>IF(XJ385&gt;0,(XK385)/XL9/XL10/60,"-")</f>
        <v>-</v>
      </c>
      <c r="XM385" s="102" t="str">
        <f>IF(AND(XJ385&gt;0,XL385&gt;0),XL385*XK294,"-")</f>
        <v>-</v>
      </c>
      <c r="XQ385" s="112">
        <v>5</v>
      </c>
      <c r="XR385" s="4"/>
      <c r="XS385" s="108" t="str">
        <f>IF(XR385&gt;0,INDEX(Вхідні_дані!$A$1633:$F$1662,MATCH(XR385,Вхідні_дані!$C$1633:$C$1662,0),4),"-")</f>
        <v>-</v>
      </c>
      <c r="XT385" s="108" t="str">
        <f>IF(XR385&gt;0,(XS385)/XT9/XT10/60,"-")</f>
        <v>-</v>
      </c>
      <c r="XU385" s="102" t="str">
        <f>IF(AND(XR385&gt;0,XT385&gt;0),XT385*XS294,"-")</f>
        <v>-</v>
      </c>
      <c r="XY385" s="112">
        <v>5</v>
      </c>
      <c r="XZ385" s="4"/>
      <c r="YA385" s="108" t="str">
        <f>IF(XZ385&gt;0,INDEX(Вхідні_дані!$A$1633:$F$1662,MATCH(XZ385,Вхідні_дані!$C$1633:$C$1662,0),4),"-")</f>
        <v>-</v>
      </c>
      <c r="YB385" s="108" t="str">
        <f>IF(XZ385&gt;0,(YA385)/YB9/YB10/60,"-")</f>
        <v>-</v>
      </c>
      <c r="YC385" s="102" t="str">
        <f>IF(AND(XZ385&gt;0,YB385&gt;0),YB385*YA294,"-")</f>
        <v>-</v>
      </c>
      <c r="YG385" s="112">
        <v>5</v>
      </c>
      <c r="YH385" s="4"/>
      <c r="YI385" s="108" t="str">
        <f>IF(YH385&gt;0,INDEX(Вхідні_дані!$A$1633:$F$1662,MATCH(YH385,Вхідні_дані!$C$1633:$C$1662,0),4),"-")</f>
        <v>-</v>
      </c>
      <c r="YJ385" s="108" t="str">
        <f>IF(YH385&gt;0,(YI385)/YJ9/YJ10/60,"-")</f>
        <v>-</v>
      </c>
      <c r="YK385" s="102" t="str">
        <f>IF(AND(YH385&gt;0,YJ385&gt;0),YJ385*YI294,"-")</f>
        <v>-</v>
      </c>
      <c r="YO385" s="112">
        <v>5</v>
      </c>
      <c r="YP385" s="4"/>
      <c r="YQ385" s="108" t="str">
        <f>IF(YP385&gt;0,INDEX(Вхідні_дані!$A$1633:$F$1662,MATCH(YP385,Вхідні_дані!$C$1633:$C$1662,0),4),"-")</f>
        <v>-</v>
      </c>
      <c r="YR385" s="108" t="str">
        <f>IF(YP385&gt;0,(YQ385)/YR9/YR10/60,"-")</f>
        <v>-</v>
      </c>
      <c r="YS385" s="102" t="str">
        <f>IF(AND(YP385&gt;0,YR385&gt;0),YR385*YQ294,"-")</f>
        <v>-</v>
      </c>
      <c r="YW385" s="112">
        <v>5</v>
      </c>
      <c r="YX385" s="4"/>
      <c r="YY385" s="108" t="str">
        <f>IF(YX385&gt;0,INDEX(Вхідні_дані!$A$1633:$F$1662,MATCH(YX385,Вхідні_дані!$C$1633:$C$1662,0),4),"-")</f>
        <v>-</v>
      </c>
      <c r="YZ385" s="108" t="str">
        <f>IF(YX385&gt;0,(YY385)/YZ9/YZ10/60,"-")</f>
        <v>-</v>
      </c>
      <c r="ZA385" s="102" t="str">
        <f>IF(AND(YX385&gt;0,YZ385&gt;0),YZ385*YY294,"-")</f>
        <v>-</v>
      </c>
      <c r="ZE385" s="112">
        <v>5</v>
      </c>
      <c r="ZF385" s="4"/>
      <c r="ZG385" s="108" t="str">
        <f>IF(ZF385&gt;0,INDEX(Вхідні_дані!$A$1633:$F$1662,MATCH(ZF385,Вхідні_дані!$C$1633:$C$1662,0),4),"-")</f>
        <v>-</v>
      </c>
      <c r="ZH385" s="108" t="str">
        <f>IF(ZF385&gt;0,(ZG385)/ZH9/ZH10/60,"-")</f>
        <v>-</v>
      </c>
      <c r="ZI385" s="102" t="str">
        <f>IF(AND(ZF385&gt;0,ZH385&gt;0),ZH385*ZG294,"-")</f>
        <v>-</v>
      </c>
      <c r="ZM385" s="112">
        <v>5</v>
      </c>
      <c r="ZN385" s="4"/>
      <c r="ZO385" s="108" t="str">
        <f>IF(ZN385&gt;0,INDEX(Вхідні_дані!$A$1633:$F$1662,MATCH(ZN385,Вхідні_дані!$C$1633:$C$1662,0),4),"-")</f>
        <v>-</v>
      </c>
      <c r="ZP385" s="108" t="str">
        <f>IF(ZN385&gt;0,(ZO385)/ZP9/ZP10/60,"-")</f>
        <v>-</v>
      </c>
      <c r="ZQ385" s="102" t="str">
        <f>IF(AND(ZN385&gt;0,ZP385&gt;0),ZP385*ZO294,"-")</f>
        <v>-</v>
      </c>
      <c r="ZU385" s="112">
        <v>5</v>
      </c>
      <c r="ZV385" s="4"/>
      <c r="ZW385" s="108" t="str">
        <f>IF(ZV385&gt;0,INDEX(Вхідні_дані!$A$1633:$F$1662,MATCH(ZV385,Вхідні_дані!$C$1633:$C$1662,0),4),"-")</f>
        <v>-</v>
      </c>
      <c r="ZX385" s="108" t="str">
        <f>IF(ZV385&gt;0,(ZW385)/ZX9/ZX10/60,"-")</f>
        <v>-</v>
      </c>
      <c r="ZY385" s="102" t="str">
        <f>IF(AND(ZV385&gt;0,ZX385&gt;0),ZX385*ZW294,"-")</f>
        <v>-</v>
      </c>
      <c r="AAC385" s="112">
        <v>5</v>
      </c>
      <c r="AAD385" s="4"/>
      <c r="AAE385" s="108" t="str">
        <f>IF(AAD385&gt;0,INDEX(Вхідні_дані!$A$1633:$F$1662,MATCH(AAD385,Вхідні_дані!$C$1633:$C$1662,0),4),"-")</f>
        <v>-</v>
      </c>
      <c r="AAF385" s="108" t="str">
        <f>IF(AAD385&gt;0,(AAE385)/AAF9/AAF10/60,"-")</f>
        <v>-</v>
      </c>
      <c r="AAG385" s="102" t="str">
        <f>IF(AND(AAD385&gt;0,AAF385&gt;0),AAF385*AAE294,"-")</f>
        <v>-</v>
      </c>
      <c r="AAK385" s="112">
        <v>5</v>
      </c>
      <c r="AAL385" s="4"/>
      <c r="AAM385" s="108" t="str">
        <f>IF(AAL385&gt;0,INDEX(Вхідні_дані!$A$1633:$F$1662,MATCH(AAL385,Вхідні_дані!$C$1633:$C$1662,0),4),"-")</f>
        <v>-</v>
      </c>
      <c r="AAN385" s="108" t="str">
        <f>IF(AAL385&gt;0,(AAM385)/AAN9/AAN10/60,"-")</f>
        <v>-</v>
      </c>
      <c r="AAO385" s="102" t="str">
        <f>IF(AND(AAL385&gt;0,AAN385&gt;0),AAN385*AAM294,"-")</f>
        <v>-</v>
      </c>
      <c r="AAS385" s="112">
        <v>5</v>
      </c>
      <c r="AAT385" s="4"/>
      <c r="AAU385" s="108" t="str">
        <f>IF(AAT385&gt;0,INDEX(Вхідні_дані!$A$1633:$F$1662,MATCH(AAT385,Вхідні_дані!$C$1633:$C$1662,0),4),"-")</f>
        <v>-</v>
      </c>
      <c r="AAV385" s="108" t="str">
        <f>IF(AAT385&gt;0,(AAU385)/AAV9/AAV10/60,"-")</f>
        <v>-</v>
      </c>
      <c r="AAW385" s="102" t="str">
        <f>IF(AND(AAT385&gt;0,AAV385&gt;0),AAV385*AAU294,"-")</f>
        <v>-</v>
      </c>
      <c r="ABA385" s="112">
        <v>5</v>
      </c>
      <c r="ABB385" s="4"/>
      <c r="ABC385" s="108" t="str">
        <f>IF(ABB385&gt;0,INDEX(Вхідні_дані!$A$1633:$F$1662,MATCH(ABB385,Вхідні_дані!$C$1633:$C$1662,0),4),"-")</f>
        <v>-</v>
      </c>
      <c r="ABD385" s="108" t="str">
        <f>IF(ABB385&gt;0,(ABC385)/ABD9/ABD10/60,"-")</f>
        <v>-</v>
      </c>
      <c r="ABE385" s="102" t="str">
        <f>IF(AND(ABB385&gt;0,ABD385&gt;0),ABD385*ABC294,"-")</f>
        <v>-</v>
      </c>
      <c r="ABI385" s="112">
        <v>5</v>
      </c>
      <c r="ABJ385" s="4"/>
      <c r="ABK385" s="108" t="str">
        <f>IF(ABJ385&gt;0,INDEX(Вхідні_дані!$A$1633:$F$1662,MATCH(ABJ385,Вхідні_дані!$C$1633:$C$1662,0),4),"-")</f>
        <v>-</v>
      </c>
      <c r="ABL385" s="108" t="str">
        <f>IF(ABJ385&gt;0,(ABK385)/ABL9/ABL10/60,"-")</f>
        <v>-</v>
      </c>
      <c r="ABM385" s="102" t="str">
        <f>IF(AND(ABJ385&gt;0,ABL385&gt;0),ABL385*ABK294,"-")</f>
        <v>-</v>
      </c>
      <c r="ABQ385" s="112">
        <v>5</v>
      </c>
      <c r="ABR385" s="4"/>
      <c r="ABS385" s="108" t="str">
        <f>IF(ABR385&gt;0,INDEX(Вхідні_дані!$A$1633:$F$1662,MATCH(ABR385,Вхідні_дані!$C$1633:$C$1662,0),4),"-")</f>
        <v>-</v>
      </c>
      <c r="ABT385" s="108" t="str">
        <f>IF(ABR385&gt;0,(ABS385)/ABT9/ABT10/60,"-")</f>
        <v>-</v>
      </c>
      <c r="ABU385" s="102" t="str">
        <f>IF(AND(ABR385&gt;0,ABT385&gt;0),ABT385*ABS294,"-")</f>
        <v>-</v>
      </c>
      <c r="ABY385" s="112">
        <v>5</v>
      </c>
      <c r="ABZ385" s="4"/>
      <c r="ACA385" s="108" t="str">
        <f>IF(ABZ385&gt;0,INDEX(Вхідні_дані!$A$1633:$F$1662,MATCH(ABZ385,Вхідні_дані!$C$1633:$C$1662,0),4),"-")</f>
        <v>-</v>
      </c>
      <c r="ACB385" s="108" t="str">
        <f>IF(ABZ385&gt;0,(ACA385)/ACB9/ACB10/60,"-")</f>
        <v>-</v>
      </c>
      <c r="ACC385" s="102" t="str">
        <f>IF(AND(ABZ385&gt;0,ACB385&gt;0),ACB385*ACA294,"-")</f>
        <v>-</v>
      </c>
      <c r="ACG385" s="112">
        <v>5</v>
      </c>
      <c r="ACH385" s="4"/>
      <c r="ACI385" s="108" t="str">
        <f>IF(ACH385&gt;0,INDEX(Вхідні_дані!$A$1633:$F$1662,MATCH(ACH385,Вхідні_дані!$C$1633:$C$1662,0),4),"-")</f>
        <v>-</v>
      </c>
      <c r="ACJ385" s="108" t="str">
        <f>IF(ACH385&gt;0,(ACI385)/ACJ9/ACJ10/60,"-")</f>
        <v>-</v>
      </c>
      <c r="ACK385" s="102" t="str">
        <f>IF(AND(ACH385&gt;0,ACJ385&gt;0),ACJ385*ACI294,"-")</f>
        <v>-</v>
      </c>
      <c r="ACO385" s="112">
        <v>5</v>
      </c>
      <c r="ACP385" s="4"/>
      <c r="ACQ385" s="108" t="str">
        <f>IF(ACP385&gt;0,INDEX(Вхідні_дані!$A$1633:$F$1662,MATCH(ACP385,Вхідні_дані!$C$1633:$C$1662,0),4),"-")</f>
        <v>-</v>
      </c>
      <c r="ACR385" s="108" t="str">
        <f>IF(ACP385&gt;0,(ACQ385)/ACR9/ACR10/60,"-")</f>
        <v>-</v>
      </c>
      <c r="ACS385" s="102" t="str">
        <f>IF(AND(ACP385&gt;0,ACR385&gt;0),ACR385*ACQ294,"-")</f>
        <v>-</v>
      </c>
      <c r="ACW385" s="112">
        <v>5</v>
      </c>
      <c r="ACX385" s="4"/>
      <c r="ACY385" s="108" t="str">
        <f>IF(ACX385&gt;0,INDEX(Вхідні_дані!$A$1633:$F$1662,MATCH(ACX385,Вхідні_дані!$C$1633:$C$1662,0),4),"-")</f>
        <v>-</v>
      </c>
      <c r="ACZ385" s="108" t="str">
        <f>IF(ACX385&gt;0,(ACY385)/ACZ9/ACZ10/60,"-")</f>
        <v>-</v>
      </c>
      <c r="ADA385" s="102" t="str">
        <f>IF(AND(ACX385&gt;0,ACZ385&gt;0),ACZ385*ACY294,"-")</f>
        <v>-</v>
      </c>
      <c r="ADE385" s="112">
        <v>5</v>
      </c>
      <c r="ADF385" s="4"/>
      <c r="ADG385" s="108" t="str">
        <f>IF(ADF385&gt;0,INDEX(Вхідні_дані!$A$1633:$F$1662,MATCH(ADF385,Вхідні_дані!$C$1633:$C$1662,0),4),"-")</f>
        <v>-</v>
      </c>
      <c r="ADH385" s="108" t="str">
        <f>IF(ADF385&gt;0,(ADG385)/ADH9/ADH10/60,"-")</f>
        <v>-</v>
      </c>
      <c r="ADI385" s="102" t="str">
        <f>IF(AND(ADF385&gt;0,ADH385&gt;0),ADH385*ADG294,"-")</f>
        <v>-</v>
      </c>
      <c r="ADM385" s="112">
        <v>5</v>
      </c>
      <c r="ADN385" s="4"/>
      <c r="ADO385" s="108" t="str">
        <f>IF(ADN385&gt;0,INDEX(Вхідні_дані!$A$1633:$F$1662,MATCH(ADN385,Вхідні_дані!$C$1633:$C$1662,0),4),"-")</f>
        <v>-</v>
      </c>
      <c r="ADP385" s="108" t="str">
        <f>IF(ADN385&gt;0,(ADO385)/ADP9/ADP10/60,"-")</f>
        <v>-</v>
      </c>
      <c r="ADQ385" s="102" t="str">
        <f>IF(AND(ADN385&gt;0,ADP385&gt;0),ADP385*ADO294,"-")</f>
        <v>-</v>
      </c>
    </row>
    <row r="386" spans="1:800" ht="44.25" customHeight="1" outlineLevel="1" x14ac:dyDescent="0.25">
      <c r="A386" s="112">
        <v>6</v>
      </c>
      <c r="B386" s="4"/>
      <c r="C386" s="108" t="str">
        <f>IF(B386&gt;0,INDEX(Вхідні_дані!$A$1633:$F$1662,MATCH(B386,Вхідні_дані!$C$1633:$C$1662,0),4),"-")</f>
        <v>-</v>
      </c>
      <c r="D386" s="108" t="str">
        <f>IF(B386&gt;0,(C386)/D9/D10/60,"-")</f>
        <v>-</v>
      </c>
      <c r="E386" s="102" t="str">
        <f>IF(AND(B386&gt;0,D386&gt;0),D386*C294,"-")</f>
        <v>-</v>
      </c>
      <c r="I386" s="112">
        <v>6</v>
      </c>
      <c r="J386" s="4"/>
      <c r="K386" s="108" t="str">
        <f>IF(J386&gt;0,INDEX(Вхідні_дані!$A$1633:$F$1662,MATCH(J386,Вхідні_дані!$C$1633:$C$1662,0),4),"-")</f>
        <v>-</v>
      </c>
      <c r="L386" s="108" t="str">
        <f>IF(J386&gt;0,(K386)/L9/L10/60,"-")</f>
        <v>-</v>
      </c>
      <c r="M386" s="102" t="str">
        <f>IF(AND(J386&gt;0,L386&gt;0),L386*K294,"-")</f>
        <v>-</v>
      </c>
      <c r="Q386" s="112">
        <v>6</v>
      </c>
      <c r="R386" s="4"/>
      <c r="S386" s="108" t="str">
        <f>IF(R386&gt;0,INDEX(Вхідні_дані!$A$1633:$F$1662,MATCH(R386,Вхідні_дані!$C$1633:$C$1662,0),4),"-")</f>
        <v>-</v>
      </c>
      <c r="T386" s="108" t="str">
        <f>IF(R386&gt;0,(S386)/T9/T10/60,"-")</f>
        <v>-</v>
      </c>
      <c r="U386" s="102" t="str">
        <f>IF(AND(R386&gt;0,T386&gt;0),T386*S294,"-")</f>
        <v>-</v>
      </c>
      <c r="Y386" s="112">
        <v>6</v>
      </c>
      <c r="Z386" s="4"/>
      <c r="AA386" s="108" t="str">
        <f>IF(Z386&gt;0,INDEX(Вхідні_дані!$A$1633:$F$1662,MATCH(Z386,Вхідні_дані!$C$1633:$C$1662,0),4),"-")</f>
        <v>-</v>
      </c>
      <c r="AB386" s="108" t="str">
        <f>IF(Z386&gt;0,(AA386)/AB9/AB10/60,"-")</f>
        <v>-</v>
      </c>
      <c r="AC386" s="102" t="str">
        <f>IF(AND(Z386&gt;0,AB386&gt;0),AB386*AA294,"-")</f>
        <v>-</v>
      </c>
      <c r="AG386" s="112">
        <v>6</v>
      </c>
      <c r="AH386" s="4"/>
      <c r="AI386" s="108" t="str">
        <f>IF(AH386&gt;0,INDEX(Вхідні_дані!$A$1633:$F$1662,MATCH(AH386,Вхідні_дані!$C$1633:$C$1662,0),4),"-")</f>
        <v>-</v>
      </c>
      <c r="AJ386" s="108" t="str">
        <f>IF(AH386&gt;0,(AI386)/AJ9/AJ10/60,"-")</f>
        <v>-</v>
      </c>
      <c r="AK386" s="102" t="str">
        <f>IF(AND(AH386&gt;0,AJ386&gt;0),AJ386*AI294,"-")</f>
        <v>-</v>
      </c>
      <c r="AO386" s="112">
        <v>6</v>
      </c>
      <c r="AP386" s="4"/>
      <c r="AQ386" s="108" t="str">
        <f>IF(AP386&gt;0,INDEX(Вхідні_дані!$A$1633:$F$1662,MATCH(AP386,Вхідні_дані!$C$1633:$C$1662,0),4),"-")</f>
        <v>-</v>
      </c>
      <c r="AR386" s="108" t="str">
        <f>IF(AP386&gt;0,(AQ386)/AR9/AR10/60,"-")</f>
        <v>-</v>
      </c>
      <c r="AS386" s="102" t="str">
        <f>IF(AND(AP386&gt;0,AR386&gt;0),AR386*AQ294,"-")</f>
        <v>-</v>
      </c>
      <c r="AW386" s="112">
        <v>6</v>
      </c>
      <c r="AX386" s="4"/>
      <c r="AY386" s="108" t="str">
        <f>IF(AX386&gt;0,INDEX(Вхідні_дані!$A$1633:$F$1662,MATCH(AX386,Вхідні_дані!$C$1633:$C$1662,0),4),"-")</f>
        <v>-</v>
      </c>
      <c r="AZ386" s="108" t="str">
        <f>IF(AX386&gt;0,(AY386)/AZ9/AZ10/60,"-")</f>
        <v>-</v>
      </c>
      <c r="BA386" s="102" t="str">
        <f>IF(AND(AX386&gt;0,AZ386&gt;0),AZ386*AY294,"-")</f>
        <v>-</v>
      </c>
      <c r="BE386" s="112">
        <v>6</v>
      </c>
      <c r="BF386" s="4"/>
      <c r="BG386" s="108" t="str">
        <f>IF(BF386&gt;0,INDEX(Вхідні_дані!$A$1633:$F$1662,MATCH(BF386,Вхідні_дані!$C$1633:$C$1662,0),4),"-")</f>
        <v>-</v>
      </c>
      <c r="BH386" s="108" t="str">
        <f>IF(BF386&gt;0,(BG386)/BH9/BH10/60,"-")</f>
        <v>-</v>
      </c>
      <c r="BI386" s="102" t="str">
        <f>IF(AND(BF386&gt;0,BH386&gt;0),BH386*BG294,"-")</f>
        <v>-</v>
      </c>
      <c r="BM386" s="112">
        <v>6</v>
      </c>
      <c r="BN386" s="4"/>
      <c r="BO386" s="108" t="str">
        <f>IF(BN386&gt;0,INDEX(Вхідні_дані!$A$1633:$F$1662,MATCH(BN386,Вхідні_дані!$C$1633:$C$1662,0),4),"-")</f>
        <v>-</v>
      </c>
      <c r="BP386" s="108" t="str">
        <f>IF(BN386&gt;0,(BO386)/BP9/BP10/60,"-")</f>
        <v>-</v>
      </c>
      <c r="BQ386" s="102" t="str">
        <f>IF(AND(BN386&gt;0,BP386&gt;0),BP386*BO294,"-")</f>
        <v>-</v>
      </c>
      <c r="BU386" s="112">
        <v>6</v>
      </c>
      <c r="BV386" s="4"/>
      <c r="BW386" s="108" t="str">
        <f>IF(BV386&gt;0,INDEX(Вхідні_дані!$A$1633:$F$1662,MATCH(BV386,Вхідні_дані!$C$1633:$C$1662,0),4),"-")</f>
        <v>-</v>
      </c>
      <c r="BX386" s="108" t="str">
        <f>IF(BV386&gt;0,(BW386)/BX9/BX10/60,"-")</f>
        <v>-</v>
      </c>
      <c r="BY386" s="102" t="str">
        <f>IF(AND(BV386&gt;0,BX386&gt;0),BX386*BW294,"-")</f>
        <v>-</v>
      </c>
      <c r="CC386" s="112">
        <v>6</v>
      </c>
      <c r="CD386" s="4"/>
      <c r="CE386" s="108" t="str">
        <f>IF(CD386&gt;0,INDEX(Вхідні_дані!$A$1633:$F$1662,MATCH(CD386,Вхідні_дані!$C$1633:$C$1662,0),4),"-")</f>
        <v>-</v>
      </c>
      <c r="CF386" s="108" t="str">
        <f>IF(CD386&gt;0,(CE386)/CF9/CF10/60,"-")</f>
        <v>-</v>
      </c>
      <c r="CG386" s="102" t="str">
        <f>IF(AND(CD386&gt;0,CF386&gt;0),CF386*CE294,"-")</f>
        <v>-</v>
      </c>
      <c r="CK386" s="112">
        <v>6</v>
      </c>
      <c r="CL386" s="4"/>
      <c r="CM386" s="108" t="str">
        <f>IF(CL386&gt;0,INDEX(Вхідні_дані!$A$1633:$F$1662,MATCH(CL386,Вхідні_дані!$C$1633:$C$1662,0),4),"-")</f>
        <v>-</v>
      </c>
      <c r="CN386" s="108" t="str">
        <f>IF(CL386&gt;0,(CM386)/CN9/CN10/60,"-")</f>
        <v>-</v>
      </c>
      <c r="CO386" s="102" t="str">
        <f>IF(AND(CL386&gt;0,CN386&gt;0),CN386*CM294,"-")</f>
        <v>-</v>
      </c>
      <c r="CS386" s="112">
        <v>6</v>
      </c>
      <c r="CT386" s="4"/>
      <c r="CU386" s="108" t="str">
        <f>IF(CT386&gt;0,INDEX(Вхідні_дані!$A$1633:$F$1662,MATCH(CT386,Вхідні_дані!$C$1633:$C$1662,0),4),"-")</f>
        <v>-</v>
      </c>
      <c r="CV386" s="108" t="str">
        <f>IF(CT386&gt;0,(CU386)/CV9/CV10/60,"-")</f>
        <v>-</v>
      </c>
      <c r="CW386" s="102" t="str">
        <f>IF(AND(CT386&gt;0,CV386&gt;0),CV386*CU294,"-")</f>
        <v>-</v>
      </c>
      <c r="DA386" s="112">
        <v>6</v>
      </c>
      <c r="DB386" s="4"/>
      <c r="DC386" s="108" t="str">
        <f>IF(DB386&gt;0,INDEX(Вхідні_дані!$A$1633:$F$1662,MATCH(DB386,Вхідні_дані!$C$1633:$C$1662,0),4),"-")</f>
        <v>-</v>
      </c>
      <c r="DD386" s="108" t="str">
        <f>IF(DB386&gt;0,(DC386)/DD9/DD10/60,"-")</f>
        <v>-</v>
      </c>
      <c r="DE386" s="102" t="str">
        <f>IF(AND(DB386&gt;0,DD386&gt;0),DD386*DC294,"-")</f>
        <v>-</v>
      </c>
      <c r="DI386" s="112">
        <v>6</v>
      </c>
      <c r="DJ386" s="4"/>
      <c r="DK386" s="108" t="str">
        <f>IF(DJ386&gt;0,INDEX(Вхідні_дані!$A$1633:$F$1662,MATCH(DJ386,Вхідні_дані!$C$1633:$C$1662,0),4),"-")</f>
        <v>-</v>
      </c>
      <c r="DL386" s="108" t="str">
        <f>IF(DJ386&gt;0,(DK386)/DL9/DL10/60,"-")</f>
        <v>-</v>
      </c>
      <c r="DM386" s="102" t="str">
        <f>IF(AND(DJ386&gt;0,DL386&gt;0),DL386*DK294,"-")</f>
        <v>-</v>
      </c>
      <c r="DQ386" s="112">
        <v>6</v>
      </c>
      <c r="DR386" s="4"/>
      <c r="DS386" s="108" t="str">
        <f>IF(DR386&gt;0,INDEX(Вхідні_дані!$A$1633:$F$1662,MATCH(DR386,Вхідні_дані!$C$1633:$C$1662,0),4),"-")</f>
        <v>-</v>
      </c>
      <c r="DT386" s="108" t="str">
        <f>IF(DR386&gt;0,(DS386)/DT9/DT10/60,"-")</f>
        <v>-</v>
      </c>
      <c r="DU386" s="102" t="str">
        <f>IF(AND(DR386&gt;0,DT386&gt;0),DT386*DS294,"-")</f>
        <v>-</v>
      </c>
      <c r="DY386" s="112">
        <v>6</v>
      </c>
      <c r="DZ386" s="4"/>
      <c r="EA386" s="108" t="str">
        <f>IF(DZ386&gt;0,INDEX(Вхідні_дані!$A$1633:$F$1662,MATCH(DZ386,Вхідні_дані!$C$1633:$C$1662,0),4),"-")</f>
        <v>-</v>
      </c>
      <c r="EB386" s="108" t="str">
        <f>IF(DZ386&gt;0,(EA386)/EB9/EB10/60,"-")</f>
        <v>-</v>
      </c>
      <c r="EC386" s="102" t="str">
        <f>IF(AND(DZ386&gt;0,EB386&gt;0),EB386*EA294,"-")</f>
        <v>-</v>
      </c>
      <c r="EG386" s="112">
        <v>6</v>
      </c>
      <c r="EH386" s="4"/>
      <c r="EI386" s="108" t="str">
        <f>IF(EH386&gt;0,INDEX(Вхідні_дані!$A$1633:$F$1662,MATCH(EH386,Вхідні_дані!$C$1633:$C$1662,0),4),"-")</f>
        <v>-</v>
      </c>
      <c r="EJ386" s="108" t="str">
        <f>IF(EH386&gt;0,(EI386)/EJ9/EJ10/60,"-")</f>
        <v>-</v>
      </c>
      <c r="EK386" s="102" t="str">
        <f>IF(AND(EH386&gt;0,EJ386&gt;0),EJ386*EI294,"-")</f>
        <v>-</v>
      </c>
      <c r="EO386" s="112">
        <v>6</v>
      </c>
      <c r="EP386" s="4"/>
      <c r="EQ386" s="108" t="str">
        <f>IF(EP386&gt;0,INDEX(Вхідні_дані!$A$1633:$F$1662,MATCH(EP386,Вхідні_дані!$C$1633:$C$1662,0),4),"-")</f>
        <v>-</v>
      </c>
      <c r="ER386" s="108" t="str">
        <f>IF(EP386&gt;0,(EQ386)/ER9/ER10/60,"-")</f>
        <v>-</v>
      </c>
      <c r="ES386" s="102" t="str">
        <f>IF(AND(EP386&gt;0,ER386&gt;0),ER386*EQ294,"-")</f>
        <v>-</v>
      </c>
      <c r="EW386" s="112">
        <v>6</v>
      </c>
      <c r="EX386" s="4"/>
      <c r="EY386" s="108" t="str">
        <f>IF(EX386&gt;0,INDEX(Вхідні_дані!$A$1633:$F$1662,MATCH(EX386,Вхідні_дані!$C$1633:$C$1662,0),4),"-")</f>
        <v>-</v>
      </c>
      <c r="EZ386" s="108" t="str">
        <f>IF(EX386&gt;0,(EY386)/EZ9/EZ10/60,"-")</f>
        <v>-</v>
      </c>
      <c r="FA386" s="102" t="str">
        <f>IF(AND(EX386&gt;0,EZ386&gt;0),EZ386*EY294,"-")</f>
        <v>-</v>
      </c>
      <c r="FE386" s="112">
        <v>6</v>
      </c>
      <c r="FF386" s="4"/>
      <c r="FG386" s="108" t="str">
        <f>IF(FF386&gt;0,INDEX(Вхідні_дані!$A$1633:$F$1662,MATCH(FF386,Вхідні_дані!$C$1633:$C$1662,0),4),"-")</f>
        <v>-</v>
      </c>
      <c r="FH386" s="108" t="str">
        <f>IF(FF386&gt;0,(FG386)/FH9/FH10/60,"-")</f>
        <v>-</v>
      </c>
      <c r="FI386" s="102" t="str">
        <f>IF(AND(FF386&gt;0,FH386&gt;0),FH386*FG294,"-")</f>
        <v>-</v>
      </c>
      <c r="FM386" s="112">
        <v>6</v>
      </c>
      <c r="FN386" s="4"/>
      <c r="FO386" s="108" t="str">
        <f>IF(FN386&gt;0,INDEX(Вхідні_дані!$A$1633:$F$1662,MATCH(FN386,Вхідні_дані!$C$1633:$C$1662,0),4),"-")</f>
        <v>-</v>
      </c>
      <c r="FP386" s="108" t="str">
        <f>IF(FN386&gt;0,(FO386)/FP9/FP10/60,"-")</f>
        <v>-</v>
      </c>
      <c r="FQ386" s="102" t="str">
        <f>IF(AND(FN386&gt;0,FP386&gt;0),FP386*FO294,"-")</f>
        <v>-</v>
      </c>
      <c r="FU386" s="112">
        <v>6</v>
      </c>
      <c r="FV386" s="4"/>
      <c r="FW386" s="108" t="str">
        <f>IF(FV386&gt;0,INDEX(Вхідні_дані!$A$1633:$F$1662,MATCH(FV386,Вхідні_дані!$C$1633:$C$1662,0),4),"-")</f>
        <v>-</v>
      </c>
      <c r="FX386" s="108" t="str">
        <f>IF(FV386&gt;0,(FW386)/FX9/FX10/60,"-")</f>
        <v>-</v>
      </c>
      <c r="FY386" s="102" t="str">
        <f>IF(AND(FV386&gt;0,FX386&gt;0),FX386*FW294,"-")</f>
        <v>-</v>
      </c>
      <c r="GC386" s="112">
        <v>6</v>
      </c>
      <c r="GD386" s="4"/>
      <c r="GE386" s="108" t="str">
        <f>IF(GD386&gt;0,INDEX(Вхідні_дані!$A$1633:$F$1662,MATCH(GD386,Вхідні_дані!$C$1633:$C$1662,0),4),"-")</f>
        <v>-</v>
      </c>
      <c r="GF386" s="108" t="str">
        <f>IF(GD386&gt;0,(GE386)/GF9/GF10/60,"-")</f>
        <v>-</v>
      </c>
      <c r="GG386" s="102" t="str">
        <f>IF(AND(GD386&gt;0,GF386&gt;0),GF386*GE294,"-")</f>
        <v>-</v>
      </c>
      <c r="GK386" s="112">
        <v>6</v>
      </c>
      <c r="GL386" s="4"/>
      <c r="GM386" s="108" t="str">
        <f>IF(GL386&gt;0,INDEX(Вхідні_дані!$A$1633:$F$1662,MATCH(GL386,Вхідні_дані!$C$1633:$C$1662,0),4),"-")</f>
        <v>-</v>
      </c>
      <c r="GN386" s="108" t="str">
        <f>IF(GL386&gt;0,(GM386)/GN9/GN10/60,"-")</f>
        <v>-</v>
      </c>
      <c r="GO386" s="102" t="str">
        <f>IF(AND(GL386&gt;0,GN386&gt;0),GN386*GM294,"-")</f>
        <v>-</v>
      </c>
      <c r="GS386" s="112">
        <v>6</v>
      </c>
      <c r="GT386" s="4"/>
      <c r="GU386" s="108" t="str">
        <f>IF(GT386&gt;0,INDEX(Вхідні_дані!$A$1633:$F$1662,MATCH(GT386,Вхідні_дані!$C$1633:$C$1662,0),4),"-")</f>
        <v>-</v>
      </c>
      <c r="GV386" s="108" t="str">
        <f>IF(GT386&gt;0,(GU386)/GV9/GV10/60,"-")</f>
        <v>-</v>
      </c>
      <c r="GW386" s="102" t="str">
        <f>IF(AND(GT386&gt;0,GV386&gt;0),GV386*GU294,"-")</f>
        <v>-</v>
      </c>
      <c r="HA386" s="112">
        <v>6</v>
      </c>
      <c r="HB386" s="4"/>
      <c r="HC386" s="108" t="str">
        <f>IF(HB386&gt;0,INDEX(Вхідні_дані!$A$1633:$F$1662,MATCH(HB386,Вхідні_дані!$C$1633:$C$1662,0),4),"-")</f>
        <v>-</v>
      </c>
      <c r="HD386" s="108" t="str">
        <f>IF(HB386&gt;0,(HC386)/HD9/HD10/60,"-")</f>
        <v>-</v>
      </c>
      <c r="HE386" s="102" t="str">
        <f>IF(AND(HB386&gt;0,HD386&gt;0),HD386*HC294,"-")</f>
        <v>-</v>
      </c>
      <c r="HI386" s="112">
        <v>6</v>
      </c>
      <c r="HJ386" s="4"/>
      <c r="HK386" s="108" t="str">
        <f>IF(HJ386&gt;0,INDEX(Вхідні_дані!$A$1633:$F$1662,MATCH(HJ386,Вхідні_дані!$C$1633:$C$1662,0),4),"-")</f>
        <v>-</v>
      </c>
      <c r="HL386" s="108" t="str">
        <f>IF(HJ386&gt;0,(HK386)/HL9/HL10/60,"-")</f>
        <v>-</v>
      </c>
      <c r="HM386" s="102" t="str">
        <f>IF(AND(HJ386&gt;0,HL386&gt;0),HL386*HK294,"-")</f>
        <v>-</v>
      </c>
      <c r="HQ386" s="112">
        <v>6</v>
      </c>
      <c r="HR386" s="4"/>
      <c r="HS386" s="108" t="str">
        <f>IF(HR386&gt;0,INDEX(Вхідні_дані!$A$1633:$F$1662,MATCH(HR386,Вхідні_дані!$C$1633:$C$1662,0),4),"-")</f>
        <v>-</v>
      </c>
      <c r="HT386" s="108" t="str">
        <f>IF(HR386&gt;0,(HS386)/HT9/HT10/60,"-")</f>
        <v>-</v>
      </c>
      <c r="HU386" s="102" t="str">
        <f>IF(AND(HR386&gt;0,HT386&gt;0),HT386*HS294,"-")</f>
        <v>-</v>
      </c>
      <c r="HY386" s="112">
        <v>6</v>
      </c>
      <c r="HZ386" s="4"/>
      <c r="IA386" s="108" t="str">
        <f>IF(HZ386&gt;0,INDEX(Вхідні_дані!$A$1633:$F$1662,MATCH(HZ386,Вхідні_дані!$C$1633:$C$1662,0),4),"-")</f>
        <v>-</v>
      </c>
      <c r="IB386" s="108" t="str">
        <f>IF(HZ386&gt;0,(IA386)/IB9/IB10/60,"-")</f>
        <v>-</v>
      </c>
      <c r="IC386" s="102" t="str">
        <f>IF(AND(HZ386&gt;0,IB386&gt;0),IB386*IA294,"-")</f>
        <v>-</v>
      </c>
      <c r="IG386" s="112">
        <v>6</v>
      </c>
      <c r="IH386" s="4"/>
      <c r="II386" s="108" t="str">
        <f>IF(IH386&gt;0,INDEX(Вхідні_дані!$A$1633:$F$1662,MATCH(IH386,Вхідні_дані!$C$1633:$C$1662,0),4),"-")</f>
        <v>-</v>
      </c>
      <c r="IJ386" s="108" t="str">
        <f>IF(IH386&gt;0,(II386)/IJ9/IJ10/60,"-")</f>
        <v>-</v>
      </c>
      <c r="IK386" s="102" t="str">
        <f>IF(AND(IH386&gt;0,IJ386&gt;0),IJ386*II294,"-")</f>
        <v>-</v>
      </c>
      <c r="IO386" s="112">
        <v>6</v>
      </c>
      <c r="IP386" s="4"/>
      <c r="IQ386" s="108" t="str">
        <f>IF(IP386&gt;0,INDEX(Вхідні_дані!$A$1633:$F$1662,MATCH(IP386,Вхідні_дані!$C$1633:$C$1662,0),4),"-")</f>
        <v>-</v>
      </c>
      <c r="IR386" s="108" t="str">
        <f>IF(IP386&gt;0,(IQ386)/IR9/IR10/60,"-")</f>
        <v>-</v>
      </c>
      <c r="IS386" s="102" t="str">
        <f>IF(AND(IP386&gt;0,IR386&gt;0),IR386*IQ294,"-")</f>
        <v>-</v>
      </c>
      <c r="IW386" s="112">
        <v>6</v>
      </c>
      <c r="IX386" s="4"/>
      <c r="IY386" s="108" t="str">
        <f>IF(IX386&gt;0,INDEX(Вхідні_дані!$A$1633:$F$1662,MATCH(IX386,Вхідні_дані!$C$1633:$C$1662,0),4),"-")</f>
        <v>-</v>
      </c>
      <c r="IZ386" s="108" t="str">
        <f>IF(IX386&gt;0,(IY386)/IZ9/IZ10/60,"-")</f>
        <v>-</v>
      </c>
      <c r="JA386" s="102" t="str">
        <f>IF(AND(IX386&gt;0,IZ386&gt;0),IZ386*IY294,"-")</f>
        <v>-</v>
      </c>
      <c r="JE386" s="112">
        <v>6</v>
      </c>
      <c r="JF386" s="4"/>
      <c r="JG386" s="108" t="str">
        <f>IF(JF386&gt;0,INDEX(Вхідні_дані!$A$1633:$F$1662,MATCH(JF386,Вхідні_дані!$C$1633:$C$1662,0),4),"-")</f>
        <v>-</v>
      </c>
      <c r="JH386" s="108" t="str">
        <f>IF(JF386&gt;0,(JG386)/JH9/JH10/60,"-")</f>
        <v>-</v>
      </c>
      <c r="JI386" s="102" t="str">
        <f>IF(AND(JF386&gt;0,JH386&gt;0),JH386*JG294,"-")</f>
        <v>-</v>
      </c>
      <c r="JM386" s="112">
        <v>6</v>
      </c>
      <c r="JN386" s="4"/>
      <c r="JO386" s="108" t="str">
        <f>IF(JN386&gt;0,INDEX(Вхідні_дані!$A$1633:$F$1662,MATCH(JN386,Вхідні_дані!$C$1633:$C$1662,0),4),"-")</f>
        <v>-</v>
      </c>
      <c r="JP386" s="108" t="str">
        <f>IF(JN386&gt;0,(JO386)/JP9/JP10/60,"-")</f>
        <v>-</v>
      </c>
      <c r="JQ386" s="102" t="str">
        <f>IF(AND(JN386&gt;0,JP386&gt;0),JP386*JO294,"-")</f>
        <v>-</v>
      </c>
      <c r="JU386" s="112">
        <v>6</v>
      </c>
      <c r="JV386" s="4"/>
      <c r="JW386" s="108" t="str">
        <f>IF(JV386&gt;0,INDEX(Вхідні_дані!$A$1633:$F$1662,MATCH(JV386,Вхідні_дані!$C$1633:$C$1662,0),4),"-")</f>
        <v>-</v>
      </c>
      <c r="JX386" s="108" t="str">
        <f>IF(JV386&gt;0,(JW386)/JX9/JX10/60,"-")</f>
        <v>-</v>
      </c>
      <c r="JY386" s="102" t="str">
        <f>IF(AND(JV386&gt;0,JX386&gt;0),JX386*JW294,"-")</f>
        <v>-</v>
      </c>
      <c r="KC386" s="112">
        <v>6</v>
      </c>
      <c r="KD386" s="4"/>
      <c r="KE386" s="108" t="str">
        <f>IF(KD386&gt;0,INDEX(Вхідні_дані!$A$1633:$F$1662,MATCH(KD386,Вхідні_дані!$C$1633:$C$1662,0),4),"-")</f>
        <v>-</v>
      </c>
      <c r="KF386" s="108" t="str">
        <f>IF(KD386&gt;0,(KE386)/KF9/KF10/60,"-")</f>
        <v>-</v>
      </c>
      <c r="KG386" s="102" t="str">
        <f>IF(AND(KD386&gt;0,KF386&gt;0),KF386*KE294,"-")</f>
        <v>-</v>
      </c>
      <c r="KK386" s="112">
        <v>6</v>
      </c>
      <c r="KL386" s="4"/>
      <c r="KM386" s="108" t="str">
        <f>IF(KL386&gt;0,INDEX(Вхідні_дані!$A$1633:$F$1662,MATCH(KL386,Вхідні_дані!$C$1633:$C$1662,0),4),"-")</f>
        <v>-</v>
      </c>
      <c r="KN386" s="108" t="str">
        <f>IF(KL386&gt;0,(KM386)/KN9/KN10/60,"-")</f>
        <v>-</v>
      </c>
      <c r="KO386" s="102" t="str">
        <f>IF(AND(KL386&gt;0,KN386&gt;0),KN386*KM294,"-")</f>
        <v>-</v>
      </c>
      <c r="KS386" s="112">
        <v>6</v>
      </c>
      <c r="KT386" s="4"/>
      <c r="KU386" s="108" t="str">
        <f>IF(KT386&gt;0,INDEX(Вхідні_дані!$A$1633:$F$1662,MATCH(KT386,Вхідні_дані!$C$1633:$C$1662,0),4),"-")</f>
        <v>-</v>
      </c>
      <c r="KV386" s="108" t="str">
        <f>IF(KT386&gt;0,(KU386)/KV9/KV10/60,"-")</f>
        <v>-</v>
      </c>
      <c r="KW386" s="102" t="str">
        <f>IF(AND(KT386&gt;0,KV386&gt;0),KV386*KU294,"-")</f>
        <v>-</v>
      </c>
      <c r="LA386" s="112">
        <v>6</v>
      </c>
      <c r="LB386" s="4"/>
      <c r="LC386" s="108" t="str">
        <f>IF(LB386&gt;0,INDEX(Вхідні_дані!$A$1633:$F$1662,MATCH(LB386,Вхідні_дані!$C$1633:$C$1662,0),4),"-")</f>
        <v>-</v>
      </c>
      <c r="LD386" s="108" t="str">
        <f>IF(LB386&gt;0,(LC386)/LD9/LD10/60,"-")</f>
        <v>-</v>
      </c>
      <c r="LE386" s="102" t="str">
        <f>IF(AND(LB386&gt;0,LD386&gt;0),LD386*LC294,"-")</f>
        <v>-</v>
      </c>
      <c r="LI386" s="112">
        <v>6</v>
      </c>
      <c r="LJ386" s="4"/>
      <c r="LK386" s="108" t="str">
        <f>IF(LJ386&gt;0,INDEX(Вхідні_дані!$A$1633:$F$1662,MATCH(LJ386,Вхідні_дані!$C$1633:$C$1662,0),4),"-")</f>
        <v>-</v>
      </c>
      <c r="LL386" s="108" t="str">
        <f>IF(LJ386&gt;0,(LK386)/LL9/LL10/60,"-")</f>
        <v>-</v>
      </c>
      <c r="LM386" s="102" t="str">
        <f>IF(AND(LJ386&gt;0,LL386&gt;0),LL386*LK294,"-")</f>
        <v>-</v>
      </c>
      <c r="LQ386" s="112">
        <v>6</v>
      </c>
      <c r="LR386" s="4"/>
      <c r="LS386" s="108" t="str">
        <f>IF(LR386&gt;0,INDEX(Вхідні_дані!$A$1633:$F$1662,MATCH(LR386,Вхідні_дані!$C$1633:$C$1662,0),4),"-")</f>
        <v>-</v>
      </c>
      <c r="LT386" s="108" t="str">
        <f>IF(LR386&gt;0,(LS386)/LT9/LT10/60,"-")</f>
        <v>-</v>
      </c>
      <c r="LU386" s="102" t="str">
        <f>IF(AND(LR386&gt;0,LT386&gt;0),LT386*LS294,"-")</f>
        <v>-</v>
      </c>
      <c r="LY386" s="112">
        <v>6</v>
      </c>
      <c r="LZ386" s="4"/>
      <c r="MA386" s="108" t="str">
        <f>IF(LZ386&gt;0,INDEX(Вхідні_дані!$A$1633:$F$1662,MATCH(LZ386,Вхідні_дані!$C$1633:$C$1662,0),4),"-")</f>
        <v>-</v>
      </c>
      <c r="MB386" s="108" t="str">
        <f>IF(LZ386&gt;0,(MA386)/MB9/MB10/60,"-")</f>
        <v>-</v>
      </c>
      <c r="MC386" s="102" t="str">
        <f>IF(AND(LZ386&gt;0,MB386&gt;0),MB386*MA294,"-")</f>
        <v>-</v>
      </c>
      <c r="MG386" s="112">
        <v>6</v>
      </c>
      <c r="MH386" s="4"/>
      <c r="MI386" s="108" t="str">
        <f>IF(MH386&gt;0,INDEX(Вхідні_дані!$A$1633:$F$1662,MATCH(MH386,Вхідні_дані!$C$1633:$C$1662,0),4),"-")</f>
        <v>-</v>
      </c>
      <c r="MJ386" s="108" t="str">
        <f>IF(MH386&gt;0,(MI386)/MJ9/MJ10/60,"-")</f>
        <v>-</v>
      </c>
      <c r="MK386" s="102" t="str">
        <f>IF(AND(MH386&gt;0,MJ386&gt;0),MJ386*MI294,"-")</f>
        <v>-</v>
      </c>
      <c r="MO386" s="112">
        <v>6</v>
      </c>
      <c r="MP386" s="4"/>
      <c r="MQ386" s="108" t="str">
        <f>IF(MP386&gt;0,INDEX(Вхідні_дані!$A$1633:$F$1662,MATCH(MP386,Вхідні_дані!$C$1633:$C$1662,0),4),"-")</f>
        <v>-</v>
      </c>
      <c r="MR386" s="108" t="str">
        <f>IF(MP386&gt;0,(MQ386)/MR9/MR10/60,"-")</f>
        <v>-</v>
      </c>
      <c r="MS386" s="102" t="str">
        <f>IF(AND(MP386&gt;0,MR386&gt;0),MR386*MQ294,"-")</f>
        <v>-</v>
      </c>
      <c r="MW386" s="112">
        <v>6</v>
      </c>
      <c r="MX386" s="4"/>
      <c r="MY386" s="108" t="str">
        <f>IF(MX386&gt;0,INDEX(Вхідні_дані!$A$1633:$F$1662,MATCH(MX386,Вхідні_дані!$C$1633:$C$1662,0),4),"-")</f>
        <v>-</v>
      </c>
      <c r="MZ386" s="108" t="str">
        <f>IF(MX386&gt;0,(MY386)/MZ9/MZ10/60,"-")</f>
        <v>-</v>
      </c>
      <c r="NA386" s="102" t="str">
        <f>IF(AND(MX386&gt;0,MZ386&gt;0),MZ386*MY294,"-")</f>
        <v>-</v>
      </c>
      <c r="NE386" s="112">
        <v>6</v>
      </c>
      <c r="NF386" s="4"/>
      <c r="NG386" s="108" t="str">
        <f>IF(NF386&gt;0,INDEX(Вхідні_дані!$A$1633:$F$1662,MATCH(NF386,Вхідні_дані!$C$1633:$C$1662,0),4),"-")</f>
        <v>-</v>
      </c>
      <c r="NH386" s="108" t="str">
        <f>IF(NF386&gt;0,(NG386)/NH9/NH10/60,"-")</f>
        <v>-</v>
      </c>
      <c r="NI386" s="102" t="str">
        <f>IF(AND(NF386&gt;0,NH386&gt;0),NH386*NG294,"-")</f>
        <v>-</v>
      </c>
      <c r="NM386" s="112">
        <v>6</v>
      </c>
      <c r="NN386" s="4"/>
      <c r="NO386" s="108" t="str">
        <f>IF(NN386&gt;0,INDEX(Вхідні_дані!$A$1633:$F$1662,MATCH(NN386,Вхідні_дані!$C$1633:$C$1662,0),4),"-")</f>
        <v>-</v>
      </c>
      <c r="NP386" s="108" t="str">
        <f>IF(NN386&gt;0,(NO386)/NP9/NP10/60,"-")</f>
        <v>-</v>
      </c>
      <c r="NQ386" s="102" t="str">
        <f>IF(AND(NN386&gt;0,NP386&gt;0),NP386*NO294,"-")</f>
        <v>-</v>
      </c>
      <c r="NU386" s="112">
        <v>6</v>
      </c>
      <c r="NV386" s="4"/>
      <c r="NW386" s="108" t="str">
        <f>IF(NV386&gt;0,INDEX(Вхідні_дані!$A$1633:$F$1662,MATCH(NV386,Вхідні_дані!$C$1633:$C$1662,0),4),"-")</f>
        <v>-</v>
      </c>
      <c r="NX386" s="108" t="str">
        <f>IF(NV386&gt;0,(NW386)/NX9/NX10/60,"-")</f>
        <v>-</v>
      </c>
      <c r="NY386" s="102" t="str">
        <f>IF(AND(NV386&gt;0,NX386&gt;0),NX386*NW294,"-")</f>
        <v>-</v>
      </c>
      <c r="OC386" s="112">
        <v>6</v>
      </c>
      <c r="OD386" s="4"/>
      <c r="OE386" s="108" t="str">
        <f>IF(OD386&gt;0,INDEX(Вхідні_дані!$A$1633:$F$1662,MATCH(OD386,Вхідні_дані!$C$1633:$C$1662,0),4),"-")</f>
        <v>-</v>
      </c>
      <c r="OF386" s="108" t="str">
        <f>IF(OD386&gt;0,(OE386)/OF9/OF10/60,"-")</f>
        <v>-</v>
      </c>
      <c r="OG386" s="102" t="str">
        <f>IF(AND(OD386&gt;0,OF386&gt;0),OF386*OE294,"-")</f>
        <v>-</v>
      </c>
      <c r="OK386" s="112">
        <v>6</v>
      </c>
      <c r="OL386" s="4"/>
      <c r="OM386" s="108" t="str">
        <f>IF(OL386&gt;0,INDEX(Вхідні_дані!$A$1633:$F$1662,MATCH(OL386,Вхідні_дані!$C$1633:$C$1662,0),4),"-")</f>
        <v>-</v>
      </c>
      <c r="ON386" s="108" t="str">
        <f>IF(OL386&gt;0,(OM386)/ON9/ON10/60,"-")</f>
        <v>-</v>
      </c>
      <c r="OO386" s="102" t="str">
        <f>IF(AND(OL386&gt;0,ON386&gt;0),ON386*OM294,"-")</f>
        <v>-</v>
      </c>
      <c r="OS386" s="112">
        <v>6</v>
      </c>
      <c r="OT386" s="4"/>
      <c r="OU386" s="108" t="str">
        <f>IF(OT386&gt;0,INDEX(Вхідні_дані!$A$1633:$F$1662,MATCH(OT386,Вхідні_дані!$C$1633:$C$1662,0),4),"-")</f>
        <v>-</v>
      </c>
      <c r="OV386" s="108" t="str">
        <f>IF(OT386&gt;0,(OU386)/OV9/OV10/60,"-")</f>
        <v>-</v>
      </c>
      <c r="OW386" s="102" t="str">
        <f>IF(AND(OT386&gt;0,OV386&gt;0),OV386*OU294,"-")</f>
        <v>-</v>
      </c>
      <c r="PA386" s="112">
        <v>6</v>
      </c>
      <c r="PB386" s="4"/>
      <c r="PC386" s="108" t="str">
        <f>IF(PB386&gt;0,INDEX(Вхідні_дані!$A$1633:$F$1662,MATCH(PB386,Вхідні_дані!$C$1633:$C$1662,0),4),"-")</f>
        <v>-</v>
      </c>
      <c r="PD386" s="108" t="str">
        <f>IF(PB386&gt;0,(PC386)/PD9/PD10/60,"-")</f>
        <v>-</v>
      </c>
      <c r="PE386" s="102" t="str">
        <f>IF(AND(PB386&gt;0,PD386&gt;0),PD386*PC294,"-")</f>
        <v>-</v>
      </c>
      <c r="PI386" s="112">
        <v>6</v>
      </c>
      <c r="PJ386" s="4"/>
      <c r="PK386" s="108" t="str">
        <f>IF(PJ386&gt;0,INDEX(Вхідні_дані!$A$1633:$F$1662,MATCH(PJ386,Вхідні_дані!$C$1633:$C$1662,0),4),"-")</f>
        <v>-</v>
      </c>
      <c r="PL386" s="108" t="str">
        <f>IF(PJ386&gt;0,(PK386)/PL9/PL10/60,"-")</f>
        <v>-</v>
      </c>
      <c r="PM386" s="102" t="str">
        <f>IF(AND(PJ386&gt;0,PL386&gt;0),PL386*PK294,"-")</f>
        <v>-</v>
      </c>
      <c r="PQ386" s="112">
        <v>6</v>
      </c>
      <c r="PR386" s="4"/>
      <c r="PS386" s="108" t="str">
        <f>IF(PR386&gt;0,INDEX(Вхідні_дані!$A$1633:$F$1662,MATCH(PR386,Вхідні_дані!$C$1633:$C$1662,0),4),"-")</f>
        <v>-</v>
      </c>
      <c r="PT386" s="108" t="str">
        <f>IF(PR386&gt;0,(PS386)/PT9/PT10/60,"-")</f>
        <v>-</v>
      </c>
      <c r="PU386" s="102" t="str">
        <f>IF(AND(PR386&gt;0,PT386&gt;0),PT386*PS294,"-")</f>
        <v>-</v>
      </c>
      <c r="PY386" s="112">
        <v>6</v>
      </c>
      <c r="PZ386" s="4"/>
      <c r="QA386" s="108" t="str">
        <f>IF(PZ386&gt;0,INDEX(Вхідні_дані!$A$1633:$F$1662,MATCH(PZ386,Вхідні_дані!$C$1633:$C$1662,0),4),"-")</f>
        <v>-</v>
      </c>
      <c r="QB386" s="108" t="str">
        <f>IF(PZ386&gt;0,(QA386)/QB9/QB10/60,"-")</f>
        <v>-</v>
      </c>
      <c r="QC386" s="102" t="str">
        <f>IF(AND(PZ386&gt;0,QB386&gt;0),QB386*QA294,"-")</f>
        <v>-</v>
      </c>
      <c r="QG386" s="112">
        <v>6</v>
      </c>
      <c r="QH386" s="4"/>
      <c r="QI386" s="108" t="str">
        <f>IF(QH386&gt;0,INDEX(Вхідні_дані!$A$1633:$F$1662,MATCH(QH386,Вхідні_дані!$C$1633:$C$1662,0),4),"-")</f>
        <v>-</v>
      </c>
      <c r="QJ386" s="108" t="str">
        <f>IF(QH386&gt;0,(QI386)/QJ9/QJ10/60,"-")</f>
        <v>-</v>
      </c>
      <c r="QK386" s="102" t="str">
        <f>IF(AND(QH386&gt;0,QJ386&gt;0),QJ386*QI294,"-")</f>
        <v>-</v>
      </c>
      <c r="QO386" s="112">
        <v>6</v>
      </c>
      <c r="QP386" s="4"/>
      <c r="QQ386" s="108" t="str">
        <f>IF(QP386&gt;0,INDEX(Вхідні_дані!$A$1633:$F$1662,MATCH(QP386,Вхідні_дані!$C$1633:$C$1662,0),4),"-")</f>
        <v>-</v>
      </c>
      <c r="QR386" s="108" t="str">
        <f>IF(QP386&gt;0,(QQ386)/QR9/QR10/60,"-")</f>
        <v>-</v>
      </c>
      <c r="QS386" s="102" t="str">
        <f>IF(AND(QP386&gt;0,QR386&gt;0),QR386*QQ294,"-")</f>
        <v>-</v>
      </c>
      <c r="QW386" s="112">
        <v>6</v>
      </c>
      <c r="QX386" s="4"/>
      <c r="QY386" s="108" t="str">
        <f>IF(QX386&gt;0,INDEX(Вхідні_дані!$A$1633:$F$1662,MATCH(QX386,Вхідні_дані!$C$1633:$C$1662,0),4),"-")</f>
        <v>-</v>
      </c>
      <c r="QZ386" s="108" t="str">
        <f>IF(QX386&gt;0,(QY386)/QZ9/QZ10/60,"-")</f>
        <v>-</v>
      </c>
      <c r="RA386" s="102" t="str">
        <f>IF(AND(QX386&gt;0,QZ386&gt;0),QZ386*QY294,"-")</f>
        <v>-</v>
      </c>
      <c r="RE386" s="112">
        <v>6</v>
      </c>
      <c r="RF386" s="4"/>
      <c r="RG386" s="108" t="str">
        <f>IF(RF386&gt;0,INDEX(Вхідні_дані!$A$1633:$F$1662,MATCH(RF386,Вхідні_дані!$C$1633:$C$1662,0),4),"-")</f>
        <v>-</v>
      </c>
      <c r="RH386" s="108" t="str">
        <f>IF(RF386&gt;0,(RG386)/RH9/RH10/60,"-")</f>
        <v>-</v>
      </c>
      <c r="RI386" s="102" t="str">
        <f>IF(AND(RF386&gt;0,RH386&gt;0),RH386*RG294,"-")</f>
        <v>-</v>
      </c>
      <c r="RM386" s="112">
        <v>6</v>
      </c>
      <c r="RN386" s="4"/>
      <c r="RO386" s="108" t="str">
        <f>IF(RN386&gt;0,INDEX(Вхідні_дані!$A$1633:$F$1662,MATCH(RN386,Вхідні_дані!$C$1633:$C$1662,0),4),"-")</f>
        <v>-</v>
      </c>
      <c r="RP386" s="108" t="str">
        <f>IF(RN386&gt;0,(RO386)/RP9/RP10/60,"-")</f>
        <v>-</v>
      </c>
      <c r="RQ386" s="102" t="str">
        <f>IF(AND(RN386&gt;0,RP386&gt;0),RP386*RO294,"-")</f>
        <v>-</v>
      </c>
      <c r="RU386" s="112">
        <v>6</v>
      </c>
      <c r="RV386" s="4"/>
      <c r="RW386" s="108" t="str">
        <f>IF(RV386&gt;0,INDEX(Вхідні_дані!$A$1633:$F$1662,MATCH(RV386,Вхідні_дані!$C$1633:$C$1662,0),4),"-")</f>
        <v>-</v>
      </c>
      <c r="RX386" s="108" t="str">
        <f>IF(RV386&gt;0,(RW386)/RX9/RX10/60,"-")</f>
        <v>-</v>
      </c>
      <c r="RY386" s="102" t="str">
        <f>IF(AND(RV386&gt;0,RX386&gt;0),RX386*RW294,"-")</f>
        <v>-</v>
      </c>
      <c r="SC386" s="112">
        <v>6</v>
      </c>
      <c r="SD386" s="4"/>
      <c r="SE386" s="108" t="str">
        <f>IF(SD386&gt;0,INDEX(Вхідні_дані!$A$1633:$F$1662,MATCH(SD386,Вхідні_дані!$C$1633:$C$1662,0),4),"-")</f>
        <v>-</v>
      </c>
      <c r="SF386" s="108" t="str">
        <f>IF(SD386&gt;0,(SE386)/SF9/SF10/60,"-")</f>
        <v>-</v>
      </c>
      <c r="SG386" s="102" t="str">
        <f>IF(AND(SD386&gt;0,SF386&gt;0),SF386*SE294,"-")</f>
        <v>-</v>
      </c>
      <c r="SK386" s="112">
        <v>6</v>
      </c>
      <c r="SL386" s="4"/>
      <c r="SM386" s="108" t="str">
        <f>IF(SL386&gt;0,INDEX(Вхідні_дані!$A$1633:$F$1662,MATCH(SL386,Вхідні_дані!$C$1633:$C$1662,0),4),"-")</f>
        <v>-</v>
      </c>
      <c r="SN386" s="108" t="str">
        <f>IF(SL386&gt;0,(SM386)/SN9/SN10/60,"-")</f>
        <v>-</v>
      </c>
      <c r="SO386" s="102" t="str">
        <f>IF(AND(SL386&gt;0,SN386&gt;0),SN386*SM294,"-")</f>
        <v>-</v>
      </c>
      <c r="SS386" s="112">
        <v>6</v>
      </c>
      <c r="ST386" s="4"/>
      <c r="SU386" s="108" t="str">
        <f>IF(ST386&gt;0,INDEX(Вхідні_дані!$A$1633:$F$1662,MATCH(ST386,Вхідні_дані!$C$1633:$C$1662,0),4),"-")</f>
        <v>-</v>
      </c>
      <c r="SV386" s="108" t="str">
        <f>IF(ST386&gt;0,(SU386)/SV9/SV10/60,"-")</f>
        <v>-</v>
      </c>
      <c r="SW386" s="102" t="str">
        <f>IF(AND(ST386&gt;0,SV386&gt;0),SV386*SU294,"-")</f>
        <v>-</v>
      </c>
      <c r="TA386" s="112">
        <v>6</v>
      </c>
      <c r="TB386" s="4"/>
      <c r="TC386" s="108" t="str">
        <f>IF(TB386&gt;0,INDEX(Вхідні_дані!$A$1633:$F$1662,MATCH(TB386,Вхідні_дані!$C$1633:$C$1662,0),4),"-")</f>
        <v>-</v>
      </c>
      <c r="TD386" s="108" t="str">
        <f>IF(TB386&gt;0,(TC386)/TD9/TD10/60,"-")</f>
        <v>-</v>
      </c>
      <c r="TE386" s="102" t="str">
        <f>IF(AND(TB386&gt;0,TD386&gt;0),TD386*TC294,"-")</f>
        <v>-</v>
      </c>
      <c r="TI386" s="112">
        <v>6</v>
      </c>
      <c r="TJ386" s="4"/>
      <c r="TK386" s="108" t="str">
        <f>IF(TJ386&gt;0,INDEX(Вхідні_дані!$A$1633:$F$1662,MATCH(TJ386,Вхідні_дані!$C$1633:$C$1662,0),4),"-")</f>
        <v>-</v>
      </c>
      <c r="TL386" s="108" t="str">
        <f>IF(TJ386&gt;0,(TK386)/TL9/TL10/60,"-")</f>
        <v>-</v>
      </c>
      <c r="TM386" s="102" t="str">
        <f>IF(AND(TJ386&gt;0,TL386&gt;0),TL386*TK294,"-")</f>
        <v>-</v>
      </c>
      <c r="TQ386" s="112">
        <v>6</v>
      </c>
      <c r="TR386" s="4"/>
      <c r="TS386" s="108" t="str">
        <f>IF(TR386&gt;0,INDEX(Вхідні_дані!$A$1633:$F$1662,MATCH(TR386,Вхідні_дані!$C$1633:$C$1662,0),4),"-")</f>
        <v>-</v>
      </c>
      <c r="TT386" s="108" t="str">
        <f>IF(TR386&gt;0,(TS386)/TT9/TT10/60,"-")</f>
        <v>-</v>
      </c>
      <c r="TU386" s="102" t="str">
        <f>IF(AND(TR386&gt;0,TT386&gt;0),TT386*TS294,"-")</f>
        <v>-</v>
      </c>
      <c r="TY386" s="112">
        <v>6</v>
      </c>
      <c r="TZ386" s="4"/>
      <c r="UA386" s="108" t="str">
        <f>IF(TZ386&gt;0,INDEX(Вхідні_дані!$A$1633:$F$1662,MATCH(TZ386,Вхідні_дані!$C$1633:$C$1662,0),4),"-")</f>
        <v>-</v>
      </c>
      <c r="UB386" s="108" t="str">
        <f>IF(TZ386&gt;0,(UA386)/UB9/UB10/60,"-")</f>
        <v>-</v>
      </c>
      <c r="UC386" s="102" t="str">
        <f>IF(AND(TZ386&gt;0,UB386&gt;0),UB386*UA294,"-")</f>
        <v>-</v>
      </c>
      <c r="UG386" s="112">
        <v>6</v>
      </c>
      <c r="UH386" s="4"/>
      <c r="UI386" s="108" t="str">
        <f>IF(UH386&gt;0,INDEX(Вхідні_дані!$A$1633:$F$1662,MATCH(UH386,Вхідні_дані!$C$1633:$C$1662,0),4),"-")</f>
        <v>-</v>
      </c>
      <c r="UJ386" s="108" t="str">
        <f>IF(UH386&gt;0,(UI386)/UJ9/UJ10/60,"-")</f>
        <v>-</v>
      </c>
      <c r="UK386" s="102" t="str">
        <f>IF(AND(UH386&gt;0,UJ386&gt;0),UJ386*UI294,"-")</f>
        <v>-</v>
      </c>
      <c r="UO386" s="112">
        <v>6</v>
      </c>
      <c r="UP386" s="4"/>
      <c r="UQ386" s="108" t="str">
        <f>IF(UP386&gt;0,INDEX(Вхідні_дані!$A$1633:$F$1662,MATCH(UP386,Вхідні_дані!$C$1633:$C$1662,0),4),"-")</f>
        <v>-</v>
      </c>
      <c r="UR386" s="108" t="str">
        <f>IF(UP386&gt;0,(UQ386)/UR9/UR10/60,"-")</f>
        <v>-</v>
      </c>
      <c r="US386" s="102" t="str">
        <f>IF(AND(UP386&gt;0,UR386&gt;0),UR386*UQ294,"-")</f>
        <v>-</v>
      </c>
      <c r="UW386" s="112">
        <v>6</v>
      </c>
      <c r="UX386" s="4"/>
      <c r="UY386" s="108" t="str">
        <f>IF(UX386&gt;0,INDEX(Вхідні_дані!$A$1633:$F$1662,MATCH(UX386,Вхідні_дані!$C$1633:$C$1662,0),4),"-")</f>
        <v>-</v>
      </c>
      <c r="UZ386" s="108" t="str">
        <f>IF(UX386&gt;0,(UY386)/UZ9/UZ10/60,"-")</f>
        <v>-</v>
      </c>
      <c r="VA386" s="102" t="str">
        <f>IF(AND(UX386&gt;0,UZ386&gt;0),UZ386*UY294,"-")</f>
        <v>-</v>
      </c>
      <c r="VE386" s="112">
        <v>6</v>
      </c>
      <c r="VF386" s="4"/>
      <c r="VG386" s="108" t="str">
        <f>IF(VF386&gt;0,INDEX(Вхідні_дані!$A$1633:$F$1662,MATCH(VF386,Вхідні_дані!$C$1633:$C$1662,0),4),"-")</f>
        <v>-</v>
      </c>
      <c r="VH386" s="108" t="str">
        <f>IF(VF386&gt;0,(VG386)/VH9/VH10/60,"-")</f>
        <v>-</v>
      </c>
      <c r="VI386" s="102" t="str">
        <f>IF(AND(VF386&gt;0,VH386&gt;0),VH386*VG294,"-")</f>
        <v>-</v>
      </c>
      <c r="VM386" s="112">
        <v>6</v>
      </c>
      <c r="VN386" s="4"/>
      <c r="VO386" s="108" t="str">
        <f>IF(VN386&gt;0,INDEX(Вхідні_дані!$A$1633:$F$1662,MATCH(VN386,Вхідні_дані!$C$1633:$C$1662,0),4),"-")</f>
        <v>-</v>
      </c>
      <c r="VP386" s="108" t="str">
        <f>IF(VN386&gt;0,(VO386)/VP9/VP10/60,"-")</f>
        <v>-</v>
      </c>
      <c r="VQ386" s="102" t="str">
        <f>IF(AND(VN386&gt;0,VP386&gt;0),VP386*VO294,"-")</f>
        <v>-</v>
      </c>
      <c r="VU386" s="112">
        <v>6</v>
      </c>
      <c r="VV386" s="4"/>
      <c r="VW386" s="108" t="str">
        <f>IF(VV386&gt;0,INDEX(Вхідні_дані!$A$1633:$F$1662,MATCH(VV386,Вхідні_дані!$C$1633:$C$1662,0),4),"-")</f>
        <v>-</v>
      </c>
      <c r="VX386" s="108" t="str">
        <f>IF(VV386&gt;0,(VW386)/VX9/VX10/60,"-")</f>
        <v>-</v>
      </c>
      <c r="VY386" s="102" t="str">
        <f>IF(AND(VV386&gt;0,VX386&gt;0),VX386*VW294,"-")</f>
        <v>-</v>
      </c>
      <c r="WC386" s="112">
        <v>6</v>
      </c>
      <c r="WD386" s="4"/>
      <c r="WE386" s="108" t="str">
        <f>IF(WD386&gt;0,INDEX(Вхідні_дані!$A$1633:$F$1662,MATCH(WD386,Вхідні_дані!$C$1633:$C$1662,0),4),"-")</f>
        <v>-</v>
      </c>
      <c r="WF386" s="108" t="str">
        <f>IF(WD386&gt;0,(WE386)/WF9/WF10/60,"-")</f>
        <v>-</v>
      </c>
      <c r="WG386" s="102" t="str">
        <f>IF(AND(WD386&gt;0,WF386&gt;0),WF386*WE294,"-")</f>
        <v>-</v>
      </c>
      <c r="WK386" s="112">
        <v>6</v>
      </c>
      <c r="WL386" s="4"/>
      <c r="WM386" s="108" t="str">
        <f>IF(WL386&gt;0,INDEX(Вхідні_дані!$A$1633:$F$1662,MATCH(WL386,Вхідні_дані!$C$1633:$C$1662,0),4),"-")</f>
        <v>-</v>
      </c>
      <c r="WN386" s="108" t="str">
        <f>IF(WL386&gt;0,(WM386)/WN9/WN10/60,"-")</f>
        <v>-</v>
      </c>
      <c r="WO386" s="102" t="str">
        <f>IF(AND(WL386&gt;0,WN386&gt;0),WN386*WM294,"-")</f>
        <v>-</v>
      </c>
      <c r="WS386" s="112">
        <v>6</v>
      </c>
      <c r="WT386" s="4"/>
      <c r="WU386" s="108" t="str">
        <f>IF(WT386&gt;0,INDEX(Вхідні_дані!$A$1633:$F$1662,MATCH(WT386,Вхідні_дані!$C$1633:$C$1662,0),4),"-")</f>
        <v>-</v>
      </c>
      <c r="WV386" s="108" t="str">
        <f>IF(WT386&gt;0,(WU386)/WV9/WV10/60,"-")</f>
        <v>-</v>
      </c>
      <c r="WW386" s="102" t="str">
        <f>IF(AND(WT386&gt;0,WV386&gt;0),WV386*WU294,"-")</f>
        <v>-</v>
      </c>
      <c r="XA386" s="112">
        <v>6</v>
      </c>
      <c r="XB386" s="4"/>
      <c r="XC386" s="108" t="str">
        <f>IF(XB386&gt;0,INDEX(Вхідні_дані!$A$1633:$F$1662,MATCH(XB386,Вхідні_дані!$C$1633:$C$1662,0),4),"-")</f>
        <v>-</v>
      </c>
      <c r="XD386" s="108" t="str">
        <f>IF(XB386&gt;0,(XC386)/XD9/XD10/60,"-")</f>
        <v>-</v>
      </c>
      <c r="XE386" s="102" t="str">
        <f>IF(AND(XB386&gt;0,XD386&gt;0),XD386*XC294,"-")</f>
        <v>-</v>
      </c>
      <c r="XI386" s="112">
        <v>6</v>
      </c>
      <c r="XJ386" s="4"/>
      <c r="XK386" s="108" t="str">
        <f>IF(XJ386&gt;0,INDEX(Вхідні_дані!$A$1633:$F$1662,MATCH(XJ386,Вхідні_дані!$C$1633:$C$1662,0),4),"-")</f>
        <v>-</v>
      </c>
      <c r="XL386" s="108" t="str">
        <f>IF(XJ386&gt;0,(XK386)/XL9/XL10/60,"-")</f>
        <v>-</v>
      </c>
      <c r="XM386" s="102" t="str">
        <f>IF(AND(XJ386&gt;0,XL386&gt;0),XL386*XK294,"-")</f>
        <v>-</v>
      </c>
      <c r="XQ386" s="112">
        <v>6</v>
      </c>
      <c r="XR386" s="4"/>
      <c r="XS386" s="108" t="str">
        <f>IF(XR386&gt;0,INDEX(Вхідні_дані!$A$1633:$F$1662,MATCH(XR386,Вхідні_дані!$C$1633:$C$1662,0),4),"-")</f>
        <v>-</v>
      </c>
      <c r="XT386" s="108" t="str">
        <f>IF(XR386&gt;0,(XS386)/XT9/XT10/60,"-")</f>
        <v>-</v>
      </c>
      <c r="XU386" s="102" t="str">
        <f>IF(AND(XR386&gt;0,XT386&gt;0),XT386*XS294,"-")</f>
        <v>-</v>
      </c>
      <c r="XY386" s="112">
        <v>6</v>
      </c>
      <c r="XZ386" s="4"/>
      <c r="YA386" s="108" t="str">
        <f>IF(XZ386&gt;0,INDEX(Вхідні_дані!$A$1633:$F$1662,MATCH(XZ386,Вхідні_дані!$C$1633:$C$1662,0),4),"-")</f>
        <v>-</v>
      </c>
      <c r="YB386" s="108" t="str">
        <f>IF(XZ386&gt;0,(YA386)/YB9/YB10/60,"-")</f>
        <v>-</v>
      </c>
      <c r="YC386" s="102" t="str">
        <f>IF(AND(XZ386&gt;0,YB386&gt;0),YB386*YA294,"-")</f>
        <v>-</v>
      </c>
      <c r="YG386" s="112">
        <v>6</v>
      </c>
      <c r="YH386" s="4"/>
      <c r="YI386" s="108" t="str">
        <f>IF(YH386&gt;0,INDEX(Вхідні_дані!$A$1633:$F$1662,MATCH(YH386,Вхідні_дані!$C$1633:$C$1662,0),4),"-")</f>
        <v>-</v>
      </c>
      <c r="YJ386" s="108" t="str">
        <f>IF(YH386&gt;0,(YI386)/YJ9/YJ10/60,"-")</f>
        <v>-</v>
      </c>
      <c r="YK386" s="102" t="str">
        <f>IF(AND(YH386&gt;0,YJ386&gt;0),YJ386*YI294,"-")</f>
        <v>-</v>
      </c>
      <c r="YO386" s="112">
        <v>6</v>
      </c>
      <c r="YP386" s="4"/>
      <c r="YQ386" s="108" t="str">
        <f>IF(YP386&gt;0,INDEX(Вхідні_дані!$A$1633:$F$1662,MATCH(YP386,Вхідні_дані!$C$1633:$C$1662,0),4),"-")</f>
        <v>-</v>
      </c>
      <c r="YR386" s="108" t="str">
        <f>IF(YP386&gt;0,(YQ386)/YR9/YR10/60,"-")</f>
        <v>-</v>
      </c>
      <c r="YS386" s="102" t="str">
        <f>IF(AND(YP386&gt;0,YR386&gt;0),YR386*YQ294,"-")</f>
        <v>-</v>
      </c>
      <c r="YW386" s="112">
        <v>6</v>
      </c>
      <c r="YX386" s="4"/>
      <c r="YY386" s="108" t="str">
        <f>IF(YX386&gt;0,INDEX(Вхідні_дані!$A$1633:$F$1662,MATCH(YX386,Вхідні_дані!$C$1633:$C$1662,0),4),"-")</f>
        <v>-</v>
      </c>
      <c r="YZ386" s="108" t="str">
        <f>IF(YX386&gt;0,(YY386)/YZ9/YZ10/60,"-")</f>
        <v>-</v>
      </c>
      <c r="ZA386" s="102" t="str">
        <f>IF(AND(YX386&gt;0,YZ386&gt;0),YZ386*YY294,"-")</f>
        <v>-</v>
      </c>
      <c r="ZE386" s="112">
        <v>6</v>
      </c>
      <c r="ZF386" s="4"/>
      <c r="ZG386" s="108" t="str">
        <f>IF(ZF386&gt;0,INDEX(Вхідні_дані!$A$1633:$F$1662,MATCH(ZF386,Вхідні_дані!$C$1633:$C$1662,0),4),"-")</f>
        <v>-</v>
      </c>
      <c r="ZH386" s="108" t="str">
        <f>IF(ZF386&gt;0,(ZG386)/ZH9/ZH10/60,"-")</f>
        <v>-</v>
      </c>
      <c r="ZI386" s="102" t="str">
        <f>IF(AND(ZF386&gt;0,ZH386&gt;0),ZH386*ZG294,"-")</f>
        <v>-</v>
      </c>
      <c r="ZM386" s="112">
        <v>6</v>
      </c>
      <c r="ZN386" s="4"/>
      <c r="ZO386" s="108" t="str">
        <f>IF(ZN386&gt;0,INDEX(Вхідні_дані!$A$1633:$F$1662,MATCH(ZN386,Вхідні_дані!$C$1633:$C$1662,0),4),"-")</f>
        <v>-</v>
      </c>
      <c r="ZP386" s="108" t="str">
        <f>IF(ZN386&gt;0,(ZO386)/ZP9/ZP10/60,"-")</f>
        <v>-</v>
      </c>
      <c r="ZQ386" s="102" t="str">
        <f>IF(AND(ZN386&gt;0,ZP386&gt;0),ZP386*ZO294,"-")</f>
        <v>-</v>
      </c>
      <c r="ZU386" s="112">
        <v>6</v>
      </c>
      <c r="ZV386" s="4"/>
      <c r="ZW386" s="108" t="str">
        <f>IF(ZV386&gt;0,INDEX(Вхідні_дані!$A$1633:$F$1662,MATCH(ZV386,Вхідні_дані!$C$1633:$C$1662,0),4),"-")</f>
        <v>-</v>
      </c>
      <c r="ZX386" s="108" t="str">
        <f>IF(ZV386&gt;0,(ZW386)/ZX9/ZX10/60,"-")</f>
        <v>-</v>
      </c>
      <c r="ZY386" s="102" t="str">
        <f>IF(AND(ZV386&gt;0,ZX386&gt;0),ZX386*ZW294,"-")</f>
        <v>-</v>
      </c>
      <c r="AAC386" s="112">
        <v>6</v>
      </c>
      <c r="AAD386" s="4"/>
      <c r="AAE386" s="108" t="str">
        <f>IF(AAD386&gt;0,INDEX(Вхідні_дані!$A$1633:$F$1662,MATCH(AAD386,Вхідні_дані!$C$1633:$C$1662,0),4),"-")</f>
        <v>-</v>
      </c>
      <c r="AAF386" s="108" t="str">
        <f>IF(AAD386&gt;0,(AAE386)/AAF9/AAF10/60,"-")</f>
        <v>-</v>
      </c>
      <c r="AAG386" s="102" t="str">
        <f>IF(AND(AAD386&gt;0,AAF386&gt;0),AAF386*AAE294,"-")</f>
        <v>-</v>
      </c>
      <c r="AAK386" s="112">
        <v>6</v>
      </c>
      <c r="AAL386" s="4"/>
      <c r="AAM386" s="108" t="str">
        <f>IF(AAL386&gt;0,INDEX(Вхідні_дані!$A$1633:$F$1662,MATCH(AAL386,Вхідні_дані!$C$1633:$C$1662,0),4),"-")</f>
        <v>-</v>
      </c>
      <c r="AAN386" s="108" t="str">
        <f>IF(AAL386&gt;0,(AAM386)/AAN9/AAN10/60,"-")</f>
        <v>-</v>
      </c>
      <c r="AAO386" s="102" t="str">
        <f>IF(AND(AAL386&gt;0,AAN386&gt;0),AAN386*AAM294,"-")</f>
        <v>-</v>
      </c>
      <c r="AAS386" s="112">
        <v>6</v>
      </c>
      <c r="AAT386" s="4"/>
      <c r="AAU386" s="108" t="str">
        <f>IF(AAT386&gt;0,INDEX(Вхідні_дані!$A$1633:$F$1662,MATCH(AAT386,Вхідні_дані!$C$1633:$C$1662,0),4),"-")</f>
        <v>-</v>
      </c>
      <c r="AAV386" s="108" t="str">
        <f>IF(AAT386&gt;0,(AAU386)/AAV9/AAV10/60,"-")</f>
        <v>-</v>
      </c>
      <c r="AAW386" s="102" t="str">
        <f>IF(AND(AAT386&gt;0,AAV386&gt;0),AAV386*AAU294,"-")</f>
        <v>-</v>
      </c>
      <c r="ABA386" s="112">
        <v>6</v>
      </c>
      <c r="ABB386" s="4"/>
      <c r="ABC386" s="108" t="str">
        <f>IF(ABB386&gt;0,INDEX(Вхідні_дані!$A$1633:$F$1662,MATCH(ABB386,Вхідні_дані!$C$1633:$C$1662,0),4),"-")</f>
        <v>-</v>
      </c>
      <c r="ABD386" s="108" t="str">
        <f>IF(ABB386&gt;0,(ABC386)/ABD9/ABD10/60,"-")</f>
        <v>-</v>
      </c>
      <c r="ABE386" s="102" t="str">
        <f>IF(AND(ABB386&gt;0,ABD386&gt;0),ABD386*ABC294,"-")</f>
        <v>-</v>
      </c>
      <c r="ABI386" s="112">
        <v>6</v>
      </c>
      <c r="ABJ386" s="4"/>
      <c r="ABK386" s="108" t="str">
        <f>IF(ABJ386&gt;0,INDEX(Вхідні_дані!$A$1633:$F$1662,MATCH(ABJ386,Вхідні_дані!$C$1633:$C$1662,0),4),"-")</f>
        <v>-</v>
      </c>
      <c r="ABL386" s="108" t="str">
        <f>IF(ABJ386&gt;0,(ABK386)/ABL9/ABL10/60,"-")</f>
        <v>-</v>
      </c>
      <c r="ABM386" s="102" t="str">
        <f>IF(AND(ABJ386&gt;0,ABL386&gt;0),ABL386*ABK294,"-")</f>
        <v>-</v>
      </c>
      <c r="ABQ386" s="112">
        <v>6</v>
      </c>
      <c r="ABR386" s="4"/>
      <c r="ABS386" s="108" t="str">
        <f>IF(ABR386&gt;0,INDEX(Вхідні_дані!$A$1633:$F$1662,MATCH(ABR386,Вхідні_дані!$C$1633:$C$1662,0),4),"-")</f>
        <v>-</v>
      </c>
      <c r="ABT386" s="108" t="str">
        <f>IF(ABR386&gt;0,(ABS386)/ABT9/ABT10/60,"-")</f>
        <v>-</v>
      </c>
      <c r="ABU386" s="102" t="str">
        <f>IF(AND(ABR386&gt;0,ABT386&gt;0),ABT386*ABS294,"-")</f>
        <v>-</v>
      </c>
      <c r="ABY386" s="112">
        <v>6</v>
      </c>
      <c r="ABZ386" s="4"/>
      <c r="ACA386" s="108" t="str">
        <f>IF(ABZ386&gt;0,INDEX(Вхідні_дані!$A$1633:$F$1662,MATCH(ABZ386,Вхідні_дані!$C$1633:$C$1662,0),4),"-")</f>
        <v>-</v>
      </c>
      <c r="ACB386" s="108" t="str">
        <f>IF(ABZ386&gt;0,(ACA386)/ACB9/ACB10/60,"-")</f>
        <v>-</v>
      </c>
      <c r="ACC386" s="102" t="str">
        <f>IF(AND(ABZ386&gt;0,ACB386&gt;0),ACB386*ACA294,"-")</f>
        <v>-</v>
      </c>
      <c r="ACG386" s="112">
        <v>6</v>
      </c>
      <c r="ACH386" s="4"/>
      <c r="ACI386" s="108" t="str">
        <f>IF(ACH386&gt;0,INDEX(Вхідні_дані!$A$1633:$F$1662,MATCH(ACH386,Вхідні_дані!$C$1633:$C$1662,0),4),"-")</f>
        <v>-</v>
      </c>
      <c r="ACJ386" s="108" t="str">
        <f>IF(ACH386&gt;0,(ACI386)/ACJ9/ACJ10/60,"-")</f>
        <v>-</v>
      </c>
      <c r="ACK386" s="102" t="str">
        <f>IF(AND(ACH386&gt;0,ACJ386&gt;0),ACJ386*ACI294,"-")</f>
        <v>-</v>
      </c>
      <c r="ACO386" s="112">
        <v>6</v>
      </c>
      <c r="ACP386" s="4"/>
      <c r="ACQ386" s="108" t="str">
        <f>IF(ACP386&gt;0,INDEX(Вхідні_дані!$A$1633:$F$1662,MATCH(ACP386,Вхідні_дані!$C$1633:$C$1662,0),4),"-")</f>
        <v>-</v>
      </c>
      <c r="ACR386" s="108" t="str">
        <f>IF(ACP386&gt;0,(ACQ386)/ACR9/ACR10/60,"-")</f>
        <v>-</v>
      </c>
      <c r="ACS386" s="102" t="str">
        <f>IF(AND(ACP386&gt;0,ACR386&gt;0),ACR386*ACQ294,"-")</f>
        <v>-</v>
      </c>
      <c r="ACW386" s="112">
        <v>6</v>
      </c>
      <c r="ACX386" s="4"/>
      <c r="ACY386" s="108" t="str">
        <f>IF(ACX386&gt;0,INDEX(Вхідні_дані!$A$1633:$F$1662,MATCH(ACX386,Вхідні_дані!$C$1633:$C$1662,0),4),"-")</f>
        <v>-</v>
      </c>
      <c r="ACZ386" s="108" t="str">
        <f>IF(ACX386&gt;0,(ACY386)/ACZ9/ACZ10/60,"-")</f>
        <v>-</v>
      </c>
      <c r="ADA386" s="102" t="str">
        <f>IF(AND(ACX386&gt;0,ACZ386&gt;0),ACZ386*ACY294,"-")</f>
        <v>-</v>
      </c>
      <c r="ADE386" s="112">
        <v>6</v>
      </c>
      <c r="ADF386" s="4"/>
      <c r="ADG386" s="108" t="str">
        <f>IF(ADF386&gt;0,INDEX(Вхідні_дані!$A$1633:$F$1662,MATCH(ADF386,Вхідні_дані!$C$1633:$C$1662,0),4),"-")</f>
        <v>-</v>
      </c>
      <c r="ADH386" s="108" t="str">
        <f>IF(ADF386&gt;0,(ADG386)/ADH9/ADH10/60,"-")</f>
        <v>-</v>
      </c>
      <c r="ADI386" s="102" t="str">
        <f>IF(AND(ADF386&gt;0,ADH386&gt;0),ADH386*ADG294,"-")</f>
        <v>-</v>
      </c>
      <c r="ADM386" s="112">
        <v>6</v>
      </c>
      <c r="ADN386" s="4"/>
      <c r="ADO386" s="108" t="str">
        <f>IF(ADN386&gt;0,INDEX(Вхідні_дані!$A$1633:$F$1662,MATCH(ADN386,Вхідні_дані!$C$1633:$C$1662,0),4),"-")</f>
        <v>-</v>
      </c>
      <c r="ADP386" s="108" t="str">
        <f>IF(ADN386&gt;0,(ADO386)/ADP9/ADP10/60,"-")</f>
        <v>-</v>
      </c>
      <c r="ADQ386" s="102" t="str">
        <f>IF(AND(ADN386&gt;0,ADP386&gt;0),ADP386*ADO294,"-")</f>
        <v>-</v>
      </c>
    </row>
    <row r="387" spans="1:800" ht="44.25" customHeight="1" outlineLevel="1" x14ac:dyDescent="0.25">
      <c r="A387" s="112">
        <v>7</v>
      </c>
      <c r="B387" s="4"/>
      <c r="C387" s="108" t="str">
        <f>IF(B387&gt;0,INDEX(Вхідні_дані!$A$1633:$F$1662,MATCH(B387,Вхідні_дані!$C$1633:$C$1662,0),4),"-")</f>
        <v>-</v>
      </c>
      <c r="D387" s="108" t="str">
        <f>IF(B387&gt;0,(C387)/D9/D10/60,"-")</f>
        <v>-</v>
      </c>
      <c r="E387" s="102" t="str">
        <f>IF(AND(B387&gt;0,D387&gt;0),D387*C294,"-")</f>
        <v>-</v>
      </c>
      <c r="I387" s="112">
        <v>7</v>
      </c>
      <c r="J387" s="4"/>
      <c r="K387" s="108" t="str">
        <f>IF(J387&gt;0,INDEX(Вхідні_дані!$A$1633:$F$1662,MATCH(J387,Вхідні_дані!$C$1633:$C$1662,0),4),"-")</f>
        <v>-</v>
      </c>
      <c r="L387" s="108" t="str">
        <f>IF(J387&gt;0,(K387)/L9/L10/60,"-")</f>
        <v>-</v>
      </c>
      <c r="M387" s="102" t="str">
        <f>IF(AND(J387&gt;0,L387&gt;0),L387*K294,"-")</f>
        <v>-</v>
      </c>
      <c r="Q387" s="112">
        <v>7</v>
      </c>
      <c r="R387" s="4"/>
      <c r="S387" s="108" t="str">
        <f>IF(R387&gt;0,INDEX(Вхідні_дані!$A$1633:$F$1662,MATCH(R387,Вхідні_дані!$C$1633:$C$1662,0),4),"-")</f>
        <v>-</v>
      </c>
      <c r="T387" s="108" t="str">
        <f>IF(R387&gt;0,(S387)/T9/T10/60,"-")</f>
        <v>-</v>
      </c>
      <c r="U387" s="102" t="str">
        <f>IF(AND(R387&gt;0,T387&gt;0),T387*S294,"-")</f>
        <v>-</v>
      </c>
      <c r="Y387" s="112">
        <v>7</v>
      </c>
      <c r="Z387" s="4"/>
      <c r="AA387" s="108" t="str">
        <f>IF(Z387&gt;0,INDEX(Вхідні_дані!$A$1633:$F$1662,MATCH(Z387,Вхідні_дані!$C$1633:$C$1662,0),4),"-")</f>
        <v>-</v>
      </c>
      <c r="AB387" s="108" t="str">
        <f>IF(Z387&gt;0,(AA387)/AB9/AB10/60,"-")</f>
        <v>-</v>
      </c>
      <c r="AC387" s="102" t="str">
        <f>IF(AND(Z387&gt;0,AB387&gt;0),AB387*AA294,"-")</f>
        <v>-</v>
      </c>
      <c r="AG387" s="112">
        <v>7</v>
      </c>
      <c r="AH387" s="4"/>
      <c r="AI387" s="108" t="str">
        <f>IF(AH387&gt;0,INDEX(Вхідні_дані!$A$1633:$F$1662,MATCH(AH387,Вхідні_дані!$C$1633:$C$1662,0),4),"-")</f>
        <v>-</v>
      </c>
      <c r="AJ387" s="108" t="str">
        <f>IF(AH387&gt;0,(AI387)/AJ9/AJ10/60,"-")</f>
        <v>-</v>
      </c>
      <c r="AK387" s="102" t="str">
        <f>IF(AND(AH387&gt;0,AJ387&gt;0),AJ387*AI294,"-")</f>
        <v>-</v>
      </c>
      <c r="AO387" s="112">
        <v>7</v>
      </c>
      <c r="AP387" s="4"/>
      <c r="AQ387" s="108" t="str">
        <f>IF(AP387&gt;0,INDEX(Вхідні_дані!$A$1633:$F$1662,MATCH(AP387,Вхідні_дані!$C$1633:$C$1662,0),4),"-")</f>
        <v>-</v>
      </c>
      <c r="AR387" s="108" t="str">
        <f>IF(AP387&gt;0,(AQ387)/AR9/AR10/60,"-")</f>
        <v>-</v>
      </c>
      <c r="AS387" s="102" t="str">
        <f>IF(AND(AP387&gt;0,AR387&gt;0),AR387*AQ294,"-")</f>
        <v>-</v>
      </c>
      <c r="AW387" s="112">
        <v>7</v>
      </c>
      <c r="AX387" s="4"/>
      <c r="AY387" s="108" t="str">
        <f>IF(AX387&gt;0,INDEX(Вхідні_дані!$A$1633:$F$1662,MATCH(AX387,Вхідні_дані!$C$1633:$C$1662,0),4),"-")</f>
        <v>-</v>
      </c>
      <c r="AZ387" s="108" t="str">
        <f>IF(AX387&gt;0,(AY387)/AZ9/AZ10/60,"-")</f>
        <v>-</v>
      </c>
      <c r="BA387" s="102" t="str">
        <f>IF(AND(AX387&gt;0,AZ387&gt;0),AZ387*AY294,"-")</f>
        <v>-</v>
      </c>
      <c r="BE387" s="112">
        <v>7</v>
      </c>
      <c r="BF387" s="4"/>
      <c r="BG387" s="108" t="str">
        <f>IF(BF387&gt;0,INDEX(Вхідні_дані!$A$1633:$F$1662,MATCH(BF387,Вхідні_дані!$C$1633:$C$1662,0),4),"-")</f>
        <v>-</v>
      </c>
      <c r="BH387" s="108" t="str">
        <f>IF(BF387&gt;0,(BG387)/BH9/BH10/60,"-")</f>
        <v>-</v>
      </c>
      <c r="BI387" s="102" t="str">
        <f>IF(AND(BF387&gt;0,BH387&gt;0),BH387*BG294,"-")</f>
        <v>-</v>
      </c>
      <c r="BM387" s="112">
        <v>7</v>
      </c>
      <c r="BN387" s="4"/>
      <c r="BO387" s="108" t="str">
        <f>IF(BN387&gt;0,INDEX(Вхідні_дані!$A$1633:$F$1662,MATCH(BN387,Вхідні_дані!$C$1633:$C$1662,0),4),"-")</f>
        <v>-</v>
      </c>
      <c r="BP387" s="108" t="str">
        <f>IF(BN387&gt;0,(BO387)/BP9/BP10/60,"-")</f>
        <v>-</v>
      </c>
      <c r="BQ387" s="102" t="str">
        <f>IF(AND(BN387&gt;0,BP387&gt;0),BP387*BO294,"-")</f>
        <v>-</v>
      </c>
      <c r="BU387" s="112">
        <v>7</v>
      </c>
      <c r="BV387" s="4"/>
      <c r="BW387" s="108" t="str">
        <f>IF(BV387&gt;0,INDEX(Вхідні_дані!$A$1633:$F$1662,MATCH(BV387,Вхідні_дані!$C$1633:$C$1662,0),4),"-")</f>
        <v>-</v>
      </c>
      <c r="BX387" s="108" t="str">
        <f>IF(BV387&gt;0,(BW387)/BX9/BX10/60,"-")</f>
        <v>-</v>
      </c>
      <c r="BY387" s="102" t="str">
        <f>IF(AND(BV387&gt;0,BX387&gt;0),BX387*BW294,"-")</f>
        <v>-</v>
      </c>
      <c r="CC387" s="112">
        <v>7</v>
      </c>
      <c r="CD387" s="4"/>
      <c r="CE387" s="108" t="str">
        <f>IF(CD387&gt;0,INDEX(Вхідні_дані!$A$1633:$F$1662,MATCH(CD387,Вхідні_дані!$C$1633:$C$1662,0),4),"-")</f>
        <v>-</v>
      </c>
      <c r="CF387" s="108" t="str">
        <f>IF(CD387&gt;0,(CE387)/CF9/CF10/60,"-")</f>
        <v>-</v>
      </c>
      <c r="CG387" s="102" t="str">
        <f>IF(AND(CD387&gt;0,CF387&gt;0),CF387*CE294,"-")</f>
        <v>-</v>
      </c>
      <c r="CK387" s="112">
        <v>7</v>
      </c>
      <c r="CL387" s="4"/>
      <c r="CM387" s="108" t="str">
        <f>IF(CL387&gt;0,INDEX(Вхідні_дані!$A$1633:$F$1662,MATCH(CL387,Вхідні_дані!$C$1633:$C$1662,0),4),"-")</f>
        <v>-</v>
      </c>
      <c r="CN387" s="108" t="str">
        <f>IF(CL387&gt;0,(CM387)/CN9/CN10/60,"-")</f>
        <v>-</v>
      </c>
      <c r="CO387" s="102" t="str">
        <f>IF(AND(CL387&gt;0,CN387&gt;0),CN387*CM294,"-")</f>
        <v>-</v>
      </c>
      <c r="CS387" s="112">
        <v>7</v>
      </c>
      <c r="CT387" s="4"/>
      <c r="CU387" s="108" t="str">
        <f>IF(CT387&gt;0,INDEX(Вхідні_дані!$A$1633:$F$1662,MATCH(CT387,Вхідні_дані!$C$1633:$C$1662,0),4),"-")</f>
        <v>-</v>
      </c>
      <c r="CV387" s="108" t="str">
        <f>IF(CT387&gt;0,(CU387)/CV9/CV10/60,"-")</f>
        <v>-</v>
      </c>
      <c r="CW387" s="102" t="str">
        <f>IF(AND(CT387&gt;0,CV387&gt;0),CV387*CU294,"-")</f>
        <v>-</v>
      </c>
      <c r="DA387" s="112">
        <v>7</v>
      </c>
      <c r="DB387" s="4"/>
      <c r="DC387" s="108" t="str">
        <f>IF(DB387&gt;0,INDEX(Вхідні_дані!$A$1633:$F$1662,MATCH(DB387,Вхідні_дані!$C$1633:$C$1662,0),4),"-")</f>
        <v>-</v>
      </c>
      <c r="DD387" s="108" t="str">
        <f>IF(DB387&gt;0,(DC387)/DD9/DD10/60,"-")</f>
        <v>-</v>
      </c>
      <c r="DE387" s="102" t="str">
        <f>IF(AND(DB387&gt;0,DD387&gt;0),DD387*DC294,"-")</f>
        <v>-</v>
      </c>
      <c r="DI387" s="112">
        <v>7</v>
      </c>
      <c r="DJ387" s="4"/>
      <c r="DK387" s="108" t="str">
        <f>IF(DJ387&gt;0,INDEX(Вхідні_дані!$A$1633:$F$1662,MATCH(DJ387,Вхідні_дані!$C$1633:$C$1662,0),4),"-")</f>
        <v>-</v>
      </c>
      <c r="DL387" s="108" t="str">
        <f>IF(DJ387&gt;0,(DK387)/DL9/DL10/60,"-")</f>
        <v>-</v>
      </c>
      <c r="DM387" s="102" t="str">
        <f>IF(AND(DJ387&gt;0,DL387&gt;0),DL387*DK294,"-")</f>
        <v>-</v>
      </c>
      <c r="DQ387" s="112">
        <v>7</v>
      </c>
      <c r="DR387" s="4"/>
      <c r="DS387" s="108" t="str">
        <f>IF(DR387&gt;0,INDEX(Вхідні_дані!$A$1633:$F$1662,MATCH(DR387,Вхідні_дані!$C$1633:$C$1662,0),4),"-")</f>
        <v>-</v>
      </c>
      <c r="DT387" s="108" t="str">
        <f>IF(DR387&gt;0,(DS387)/DT9/DT10/60,"-")</f>
        <v>-</v>
      </c>
      <c r="DU387" s="102" t="str">
        <f>IF(AND(DR387&gt;0,DT387&gt;0),DT387*DS294,"-")</f>
        <v>-</v>
      </c>
      <c r="DY387" s="112">
        <v>7</v>
      </c>
      <c r="DZ387" s="4"/>
      <c r="EA387" s="108" t="str">
        <f>IF(DZ387&gt;0,INDEX(Вхідні_дані!$A$1633:$F$1662,MATCH(DZ387,Вхідні_дані!$C$1633:$C$1662,0),4),"-")</f>
        <v>-</v>
      </c>
      <c r="EB387" s="108" t="str">
        <f>IF(DZ387&gt;0,(EA387)/EB9/EB10/60,"-")</f>
        <v>-</v>
      </c>
      <c r="EC387" s="102" t="str">
        <f>IF(AND(DZ387&gt;0,EB387&gt;0),EB387*EA294,"-")</f>
        <v>-</v>
      </c>
      <c r="EG387" s="112">
        <v>7</v>
      </c>
      <c r="EH387" s="4"/>
      <c r="EI387" s="108" t="str">
        <f>IF(EH387&gt;0,INDEX(Вхідні_дані!$A$1633:$F$1662,MATCH(EH387,Вхідні_дані!$C$1633:$C$1662,0),4),"-")</f>
        <v>-</v>
      </c>
      <c r="EJ387" s="108" t="str">
        <f>IF(EH387&gt;0,(EI387)/EJ9/EJ10/60,"-")</f>
        <v>-</v>
      </c>
      <c r="EK387" s="102" t="str">
        <f>IF(AND(EH387&gt;0,EJ387&gt;0),EJ387*EI294,"-")</f>
        <v>-</v>
      </c>
      <c r="EO387" s="112">
        <v>7</v>
      </c>
      <c r="EP387" s="4"/>
      <c r="EQ387" s="108" t="str">
        <f>IF(EP387&gt;0,INDEX(Вхідні_дані!$A$1633:$F$1662,MATCH(EP387,Вхідні_дані!$C$1633:$C$1662,0),4),"-")</f>
        <v>-</v>
      </c>
      <c r="ER387" s="108" t="str">
        <f>IF(EP387&gt;0,(EQ387)/ER9/ER10/60,"-")</f>
        <v>-</v>
      </c>
      <c r="ES387" s="102" t="str">
        <f>IF(AND(EP387&gt;0,ER387&gt;0),ER387*EQ294,"-")</f>
        <v>-</v>
      </c>
      <c r="EW387" s="112">
        <v>7</v>
      </c>
      <c r="EX387" s="4"/>
      <c r="EY387" s="108" t="str">
        <f>IF(EX387&gt;0,INDEX(Вхідні_дані!$A$1633:$F$1662,MATCH(EX387,Вхідні_дані!$C$1633:$C$1662,0),4),"-")</f>
        <v>-</v>
      </c>
      <c r="EZ387" s="108" t="str">
        <f>IF(EX387&gt;0,(EY387)/EZ9/EZ10/60,"-")</f>
        <v>-</v>
      </c>
      <c r="FA387" s="102" t="str">
        <f>IF(AND(EX387&gt;0,EZ387&gt;0),EZ387*EY294,"-")</f>
        <v>-</v>
      </c>
      <c r="FE387" s="112">
        <v>7</v>
      </c>
      <c r="FF387" s="4"/>
      <c r="FG387" s="108" t="str">
        <f>IF(FF387&gt;0,INDEX(Вхідні_дані!$A$1633:$F$1662,MATCH(FF387,Вхідні_дані!$C$1633:$C$1662,0),4),"-")</f>
        <v>-</v>
      </c>
      <c r="FH387" s="108" t="str">
        <f>IF(FF387&gt;0,(FG387)/FH9/FH10/60,"-")</f>
        <v>-</v>
      </c>
      <c r="FI387" s="102" t="str">
        <f>IF(AND(FF387&gt;0,FH387&gt;0),FH387*FG294,"-")</f>
        <v>-</v>
      </c>
      <c r="FM387" s="112">
        <v>7</v>
      </c>
      <c r="FN387" s="4"/>
      <c r="FO387" s="108" t="str">
        <f>IF(FN387&gt;0,INDEX(Вхідні_дані!$A$1633:$F$1662,MATCH(FN387,Вхідні_дані!$C$1633:$C$1662,0),4),"-")</f>
        <v>-</v>
      </c>
      <c r="FP387" s="108" t="str">
        <f>IF(FN387&gt;0,(FO387)/FP9/FP10/60,"-")</f>
        <v>-</v>
      </c>
      <c r="FQ387" s="102" t="str">
        <f>IF(AND(FN387&gt;0,FP387&gt;0),FP387*FO294,"-")</f>
        <v>-</v>
      </c>
      <c r="FU387" s="112">
        <v>7</v>
      </c>
      <c r="FV387" s="4"/>
      <c r="FW387" s="108" t="str">
        <f>IF(FV387&gt;0,INDEX(Вхідні_дані!$A$1633:$F$1662,MATCH(FV387,Вхідні_дані!$C$1633:$C$1662,0),4),"-")</f>
        <v>-</v>
      </c>
      <c r="FX387" s="108" t="str">
        <f>IF(FV387&gt;0,(FW387)/FX9/FX10/60,"-")</f>
        <v>-</v>
      </c>
      <c r="FY387" s="102" t="str">
        <f>IF(AND(FV387&gt;0,FX387&gt;0),FX387*FW294,"-")</f>
        <v>-</v>
      </c>
      <c r="GC387" s="112">
        <v>7</v>
      </c>
      <c r="GD387" s="4"/>
      <c r="GE387" s="108" t="str">
        <f>IF(GD387&gt;0,INDEX(Вхідні_дані!$A$1633:$F$1662,MATCH(GD387,Вхідні_дані!$C$1633:$C$1662,0),4),"-")</f>
        <v>-</v>
      </c>
      <c r="GF387" s="108" t="str">
        <f>IF(GD387&gt;0,(GE387)/GF9/GF10/60,"-")</f>
        <v>-</v>
      </c>
      <c r="GG387" s="102" t="str">
        <f>IF(AND(GD387&gt;0,GF387&gt;0),GF387*GE294,"-")</f>
        <v>-</v>
      </c>
      <c r="GK387" s="112">
        <v>7</v>
      </c>
      <c r="GL387" s="4"/>
      <c r="GM387" s="108" t="str">
        <f>IF(GL387&gt;0,INDEX(Вхідні_дані!$A$1633:$F$1662,MATCH(GL387,Вхідні_дані!$C$1633:$C$1662,0),4),"-")</f>
        <v>-</v>
      </c>
      <c r="GN387" s="108" t="str">
        <f>IF(GL387&gt;0,(GM387)/GN9/GN10/60,"-")</f>
        <v>-</v>
      </c>
      <c r="GO387" s="102" t="str">
        <f>IF(AND(GL387&gt;0,GN387&gt;0),GN387*GM294,"-")</f>
        <v>-</v>
      </c>
      <c r="GS387" s="112">
        <v>7</v>
      </c>
      <c r="GT387" s="4"/>
      <c r="GU387" s="108" t="str">
        <f>IF(GT387&gt;0,INDEX(Вхідні_дані!$A$1633:$F$1662,MATCH(GT387,Вхідні_дані!$C$1633:$C$1662,0),4),"-")</f>
        <v>-</v>
      </c>
      <c r="GV387" s="108" t="str">
        <f>IF(GT387&gt;0,(GU387)/GV9/GV10/60,"-")</f>
        <v>-</v>
      </c>
      <c r="GW387" s="102" t="str">
        <f>IF(AND(GT387&gt;0,GV387&gt;0),GV387*GU294,"-")</f>
        <v>-</v>
      </c>
      <c r="HA387" s="112">
        <v>7</v>
      </c>
      <c r="HB387" s="4"/>
      <c r="HC387" s="108" t="str">
        <f>IF(HB387&gt;0,INDEX(Вхідні_дані!$A$1633:$F$1662,MATCH(HB387,Вхідні_дані!$C$1633:$C$1662,0),4),"-")</f>
        <v>-</v>
      </c>
      <c r="HD387" s="108" t="str">
        <f>IF(HB387&gt;0,(HC387)/HD9/HD10/60,"-")</f>
        <v>-</v>
      </c>
      <c r="HE387" s="102" t="str">
        <f>IF(AND(HB387&gt;0,HD387&gt;0),HD387*HC294,"-")</f>
        <v>-</v>
      </c>
      <c r="HI387" s="112">
        <v>7</v>
      </c>
      <c r="HJ387" s="4"/>
      <c r="HK387" s="108" t="str">
        <f>IF(HJ387&gt;0,INDEX(Вхідні_дані!$A$1633:$F$1662,MATCH(HJ387,Вхідні_дані!$C$1633:$C$1662,0),4),"-")</f>
        <v>-</v>
      </c>
      <c r="HL387" s="108" t="str">
        <f>IF(HJ387&gt;0,(HK387)/HL9/HL10/60,"-")</f>
        <v>-</v>
      </c>
      <c r="HM387" s="102" t="str">
        <f>IF(AND(HJ387&gt;0,HL387&gt;0),HL387*HK294,"-")</f>
        <v>-</v>
      </c>
      <c r="HQ387" s="112">
        <v>7</v>
      </c>
      <c r="HR387" s="4"/>
      <c r="HS387" s="108" t="str">
        <f>IF(HR387&gt;0,INDEX(Вхідні_дані!$A$1633:$F$1662,MATCH(HR387,Вхідні_дані!$C$1633:$C$1662,0),4),"-")</f>
        <v>-</v>
      </c>
      <c r="HT387" s="108" t="str">
        <f>IF(HR387&gt;0,(HS387)/HT9/HT10/60,"-")</f>
        <v>-</v>
      </c>
      <c r="HU387" s="102" t="str">
        <f>IF(AND(HR387&gt;0,HT387&gt;0),HT387*HS294,"-")</f>
        <v>-</v>
      </c>
      <c r="HY387" s="112">
        <v>7</v>
      </c>
      <c r="HZ387" s="4"/>
      <c r="IA387" s="108" t="str">
        <f>IF(HZ387&gt;0,INDEX(Вхідні_дані!$A$1633:$F$1662,MATCH(HZ387,Вхідні_дані!$C$1633:$C$1662,0),4),"-")</f>
        <v>-</v>
      </c>
      <c r="IB387" s="108" t="str">
        <f>IF(HZ387&gt;0,(IA387)/IB9/IB10/60,"-")</f>
        <v>-</v>
      </c>
      <c r="IC387" s="102" t="str">
        <f>IF(AND(HZ387&gt;0,IB387&gt;0),IB387*IA294,"-")</f>
        <v>-</v>
      </c>
      <c r="IG387" s="112">
        <v>7</v>
      </c>
      <c r="IH387" s="4"/>
      <c r="II387" s="108" t="str">
        <f>IF(IH387&gt;0,INDEX(Вхідні_дані!$A$1633:$F$1662,MATCH(IH387,Вхідні_дані!$C$1633:$C$1662,0),4),"-")</f>
        <v>-</v>
      </c>
      <c r="IJ387" s="108" t="str">
        <f>IF(IH387&gt;0,(II387)/IJ9/IJ10/60,"-")</f>
        <v>-</v>
      </c>
      <c r="IK387" s="102" t="str">
        <f>IF(AND(IH387&gt;0,IJ387&gt;0),IJ387*II294,"-")</f>
        <v>-</v>
      </c>
      <c r="IO387" s="112">
        <v>7</v>
      </c>
      <c r="IP387" s="4"/>
      <c r="IQ387" s="108" t="str">
        <f>IF(IP387&gt;0,INDEX(Вхідні_дані!$A$1633:$F$1662,MATCH(IP387,Вхідні_дані!$C$1633:$C$1662,0),4),"-")</f>
        <v>-</v>
      </c>
      <c r="IR387" s="108" t="str">
        <f>IF(IP387&gt;0,(IQ387)/IR9/IR10/60,"-")</f>
        <v>-</v>
      </c>
      <c r="IS387" s="102" t="str">
        <f>IF(AND(IP387&gt;0,IR387&gt;0),IR387*IQ294,"-")</f>
        <v>-</v>
      </c>
      <c r="IW387" s="112">
        <v>7</v>
      </c>
      <c r="IX387" s="4"/>
      <c r="IY387" s="108" t="str">
        <f>IF(IX387&gt;0,INDEX(Вхідні_дані!$A$1633:$F$1662,MATCH(IX387,Вхідні_дані!$C$1633:$C$1662,0),4),"-")</f>
        <v>-</v>
      </c>
      <c r="IZ387" s="108" t="str">
        <f>IF(IX387&gt;0,(IY387)/IZ9/IZ10/60,"-")</f>
        <v>-</v>
      </c>
      <c r="JA387" s="102" t="str">
        <f>IF(AND(IX387&gt;0,IZ387&gt;0),IZ387*IY294,"-")</f>
        <v>-</v>
      </c>
      <c r="JE387" s="112">
        <v>7</v>
      </c>
      <c r="JF387" s="4"/>
      <c r="JG387" s="108" t="str">
        <f>IF(JF387&gt;0,INDEX(Вхідні_дані!$A$1633:$F$1662,MATCH(JF387,Вхідні_дані!$C$1633:$C$1662,0),4),"-")</f>
        <v>-</v>
      </c>
      <c r="JH387" s="108" t="str">
        <f>IF(JF387&gt;0,(JG387)/JH9/JH10/60,"-")</f>
        <v>-</v>
      </c>
      <c r="JI387" s="102" t="str">
        <f>IF(AND(JF387&gt;0,JH387&gt;0),JH387*JG294,"-")</f>
        <v>-</v>
      </c>
      <c r="JM387" s="112">
        <v>7</v>
      </c>
      <c r="JN387" s="4"/>
      <c r="JO387" s="108" t="str">
        <f>IF(JN387&gt;0,INDEX(Вхідні_дані!$A$1633:$F$1662,MATCH(JN387,Вхідні_дані!$C$1633:$C$1662,0),4),"-")</f>
        <v>-</v>
      </c>
      <c r="JP387" s="108" t="str">
        <f>IF(JN387&gt;0,(JO387)/JP9/JP10/60,"-")</f>
        <v>-</v>
      </c>
      <c r="JQ387" s="102" t="str">
        <f>IF(AND(JN387&gt;0,JP387&gt;0),JP387*JO294,"-")</f>
        <v>-</v>
      </c>
      <c r="JU387" s="112">
        <v>7</v>
      </c>
      <c r="JV387" s="4"/>
      <c r="JW387" s="108" t="str">
        <f>IF(JV387&gt;0,INDEX(Вхідні_дані!$A$1633:$F$1662,MATCH(JV387,Вхідні_дані!$C$1633:$C$1662,0),4),"-")</f>
        <v>-</v>
      </c>
      <c r="JX387" s="108" t="str">
        <f>IF(JV387&gt;0,(JW387)/JX9/JX10/60,"-")</f>
        <v>-</v>
      </c>
      <c r="JY387" s="102" t="str">
        <f>IF(AND(JV387&gt;0,JX387&gt;0),JX387*JW294,"-")</f>
        <v>-</v>
      </c>
      <c r="KC387" s="112">
        <v>7</v>
      </c>
      <c r="KD387" s="4"/>
      <c r="KE387" s="108" t="str">
        <f>IF(KD387&gt;0,INDEX(Вхідні_дані!$A$1633:$F$1662,MATCH(KD387,Вхідні_дані!$C$1633:$C$1662,0),4),"-")</f>
        <v>-</v>
      </c>
      <c r="KF387" s="108" t="str">
        <f>IF(KD387&gt;0,(KE387)/KF9/KF10/60,"-")</f>
        <v>-</v>
      </c>
      <c r="KG387" s="102" t="str">
        <f>IF(AND(KD387&gt;0,KF387&gt;0),KF387*KE294,"-")</f>
        <v>-</v>
      </c>
      <c r="KK387" s="112">
        <v>7</v>
      </c>
      <c r="KL387" s="4"/>
      <c r="KM387" s="108" t="str">
        <f>IF(KL387&gt;0,INDEX(Вхідні_дані!$A$1633:$F$1662,MATCH(KL387,Вхідні_дані!$C$1633:$C$1662,0),4),"-")</f>
        <v>-</v>
      </c>
      <c r="KN387" s="108" t="str">
        <f>IF(KL387&gt;0,(KM387)/KN9/KN10/60,"-")</f>
        <v>-</v>
      </c>
      <c r="KO387" s="102" t="str">
        <f>IF(AND(KL387&gt;0,KN387&gt;0),KN387*KM294,"-")</f>
        <v>-</v>
      </c>
      <c r="KS387" s="112">
        <v>7</v>
      </c>
      <c r="KT387" s="4"/>
      <c r="KU387" s="108" t="str">
        <f>IF(KT387&gt;0,INDEX(Вхідні_дані!$A$1633:$F$1662,MATCH(KT387,Вхідні_дані!$C$1633:$C$1662,0),4),"-")</f>
        <v>-</v>
      </c>
      <c r="KV387" s="108" t="str">
        <f>IF(KT387&gt;0,(KU387)/KV9/KV10/60,"-")</f>
        <v>-</v>
      </c>
      <c r="KW387" s="102" t="str">
        <f>IF(AND(KT387&gt;0,KV387&gt;0),KV387*KU294,"-")</f>
        <v>-</v>
      </c>
      <c r="LA387" s="112">
        <v>7</v>
      </c>
      <c r="LB387" s="4"/>
      <c r="LC387" s="108" t="str">
        <f>IF(LB387&gt;0,INDEX(Вхідні_дані!$A$1633:$F$1662,MATCH(LB387,Вхідні_дані!$C$1633:$C$1662,0),4),"-")</f>
        <v>-</v>
      </c>
      <c r="LD387" s="108" t="str">
        <f>IF(LB387&gt;0,(LC387)/LD9/LD10/60,"-")</f>
        <v>-</v>
      </c>
      <c r="LE387" s="102" t="str">
        <f>IF(AND(LB387&gt;0,LD387&gt;0),LD387*LC294,"-")</f>
        <v>-</v>
      </c>
      <c r="LI387" s="112">
        <v>7</v>
      </c>
      <c r="LJ387" s="4"/>
      <c r="LK387" s="108" t="str">
        <f>IF(LJ387&gt;0,INDEX(Вхідні_дані!$A$1633:$F$1662,MATCH(LJ387,Вхідні_дані!$C$1633:$C$1662,0),4),"-")</f>
        <v>-</v>
      </c>
      <c r="LL387" s="108" t="str">
        <f>IF(LJ387&gt;0,(LK387)/LL9/LL10/60,"-")</f>
        <v>-</v>
      </c>
      <c r="LM387" s="102" t="str">
        <f>IF(AND(LJ387&gt;0,LL387&gt;0),LL387*LK294,"-")</f>
        <v>-</v>
      </c>
      <c r="LQ387" s="112">
        <v>7</v>
      </c>
      <c r="LR387" s="4"/>
      <c r="LS387" s="108" t="str">
        <f>IF(LR387&gt;0,INDEX(Вхідні_дані!$A$1633:$F$1662,MATCH(LR387,Вхідні_дані!$C$1633:$C$1662,0),4),"-")</f>
        <v>-</v>
      </c>
      <c r="LT387" s="108" t="str">
        <f>IF(LR387&gt;0,(LS387)/LT9/LT10/60,"-")</f>
        <v>-</v>
      </c>
      <c r="LU387" s="102" t="str">
        <f>IF(AND(LR387&gt;0,LT387&gt;0),LT387*LS294,"-")</f>
        <v>-</v>
      </c>
      <c r="LY387" s="112">
        <v>7</v>
      </c>
      <c r="LZ387" s="4"/>
      <c r="MA387" s="108" t="str">
        <f>IF(LZ387&gt;0,INDEX(Вхідні_дані!$A$1633:$F$1662,MATCH(LZ387,Вхідні_дані!$C$1633:$C$1662,0),4),"-")</f>
        <v>-</v>
      </c>
      <c r="MB387" s="108" t="str">
        <f>IF(LZ387&gt;0,(MA387)/MB9/MB10/60,"-")</f>
        <v>-</v>
      </c>
      <c r="MC387" s="102" t="str">
        <f>IF(AND(LZ387&gt;0,MB387&gt;0),MB387*MA294,"-")</f>
        <v>-</v>
      </c>
      <c r="MG387" s="112">
        <v>7</v>
      </c>
      <c r="MH387" s="4"/>
      <c r="MI387" s="108" t="str">
        <f>IF(MH387&gt;0,INDEX(Вхідні_дані!$A$1633:$F$1662,MATCH(MH387,Вхідні_дані!$C$1633:$C$1662,0),4),"-")</f>
        <v>-</v>
      </c>
      <c r="MJ387" s="108" t="str">
        <f>IF(MH387&gt;0,(MI387)/MJ9/MJ10/60,"-")</f>
        <v>-</v>
      </c>
      <c r="MK387" s="102" t="str">
        <f>IF(AND(MH387&gt;0,MJ387&gt;0),MJ387*MI294,"-")</f>
        <v>-</v>
      </c>
      <c r="MO387" s="112">
        <v>7</v>
      </c>
      <c r="MP387" s="4"/>
      <c r="MQ387" s="108" t="str">
        <f>IF(MP387&gt;0,INDEX(Вхідні_дані!$A$1633:$F$1662,MATCH(MP387,Вхідні_дані!$C$1633:$C$1662,0),4),"-")</f>
        <v>-</v>
      </c>
      <c r="MR387" s="108" t="str">
        <f>IF(MP387&gt;0,(MQ387)/MR9/MR10/60,"-")</f>
        <v>-</v>
      </c>
      <c r="MS387" s="102" t="str">
        <f>IF(AND(MP387&gt;0,MR387&gt;0),MR387*MQ294,"-")</f>
        <v>-</v>
      </c>
      <c r="MW387" s="112">
        <v>7</v>
      </c>
      <c r="MX387" s="4"/>
      <c r="MY387" s="108" t="str">
        <f>IF(MX387&gt;0,INDEX(Вхідні_дані!$A$1633:$F$1662,MATCH(MX387,Вхідні_дані!$C$1633:$C$1662,0),4),"-")</f>
        <v>-</v>
      </c>
      <c r="MZ387" s="108" t="str">
        <f>IF(MX387&gt;0,(MY387)/MZ9/MZ10/60,"-")</f>
        <v>-</v>
      </c>
      <c r="NA387" s="102" t="str">
        <f>IF(AND(MX387&gt;0,MZ387&gt;0),MZ387*MY294,"-")</f>
        <v>-</v>
      </c>
      <c r="NE387" s="112">
        <v>7</v>
      </c>
      <c r="NF387" s="4"/>
      <c r="NG387" s="108" t="str">
        <f>IF(NF387&gt;0,INDEX(Вхідні_дані!$A$1633:$F$1662,MATCH(NF387,Вхідні_дані!$C$1633:$C$1662,0),4),"-")</f>
        <v>-</v>
      </c>
      <c r="NH387" s="108" t="str">
        <f>IF(NF387&gt;0,(NG387)/NH9/NH10/60,"-")</f>
        <v>-</v>
      </c>
      <c r="NI387" s="102" t="str">
        <f>IF(AND(NF387&gt;0,NH387&gt;0),NH387*NG294,"-")</f>
        <v>-</v>
      </c>
      <c r="NM387" s="112">
        <v>7</v>
      </c>
      <c r="NN387" s="4"/>
      <c r="NO387" s="108" t="str">
        <f>IF(NN387&gt;0,INDEX(Вхідні_дані!$A$1633:$F$1662,MATCH(NN387,Вхідні_дані!$C$1633:$C$1662,0),4),"-")</f>
        <v>-</v>
      </c>
      <c r="NP387" s="108" t="str">
        <f>IF(NN387&gt;0,(NO387)/NP9/NP10/60,"-")</f>
        <v>-</v>
      </c>
      <c r="NQ387" s="102" t="str">
        <f>IF(AND(NN387&gt;0,NP387&gt;0),NP387*NO294,"-")</f>
        <v>-</v>
      </c>
      <c r="NU387" s="112">
        <v>7</v>
      </c>
      <c r="NV387" s="4"/>
      <c r="NW387" s="108" t="str">
        <f>IF(NV387&gt;0,INDEX(Вхідні_дані!$A$1633:$F$1662,MATCH(NV387,Вхідні_дані!$C$1633:$C$1662,0),4),"-")</f>
        <v>-</v>
      </c>
      <c r="NX387" s="108" t="str">
        <f>IF(NV387&gt;0,(NW387)/NX9/NX10/60,"-")</f>
        <v>-</v>
      </c>
      <c r="NY387" s="102" t="str">
        <f>IF(AND(NV387&gt;0,NX387&gt;0),NX387*NW294,"-")</f>
        <v>-</v>
      </c>
      <c r="OC387" s="112">
        <v>7</v>
      </c>
      <c r="OD387" s="4"/>
      <c r="OE387" s="108" t="str">
        <f>IF(OD387&gt;0,INDEX(Вхідні_дані!$A$1633:$F$1662,MATCH(OD387,Вхідні_дані!$C$1633:$C$1662,0),4),"-")</f>
        <v>-</v>
      </c>
      <c r="OF387" s="108" t="str">
        <f>IF(OD387&gt;0,(OE387)/OF9/OF10/60,"-")</f>
        <v>-</v>
      </c>
      <c r="OG387" s="102" t="str">
        <f>IF(AND(OD387&gt;0,OF387&gt;0),OF387*OE294,"-")</f>
        <v>-</v>
      </c>
      <c r="OK387" s="112">
        <v>7</v>
      </c>
      <c r="OL387" s="4"/>
      <c r="OM387" s="108" t="str">
        <f>IF(OL387&gt;0,INDEX(Вхідні_дані!$A$1633:$F$1662,MATCH(OL387,Вхідні_дані!$C$1633:$C$1662,0),4),"-")</f>
        <v>-</v>
      </c>
      <c r="ON387" s="108" t="str">
        <f>IF(OL387&gt;0,(OM387)/ON9/ON10/60,"-")</f>
        <v>-</v>
      </c>
      <c r="OO387" s="102" t="str">
        <f>IF(AND(OL387&gt;0,ON387&gt;0),ON387*OM294,"-")</f>
        <v>-</v>
      </c>
      <c r="OS387" s="112">
        <v>7</v>
      </c>
      <c r="OT387" s="4"/>
      <c r="OU387" s="108" t="str">
        <f>IF(OT387&gt;0,INDEX(Вхідні_дані!$A$1633:$F$1662,MATCH(OT387,Вхідні_дані!$C$1633:$C$1662,0),4),"-")</f>
        <v>-</v>
      </c>
      <c r="OV387" s="108" t="str">
        <f>IF(OT387&gt;0,(OU387)/OV9/OV10/60,"-")</f>
        <v>-</v>
      </c>
      <c r="OW387" s="102" t="str">
        <f>IF(AND(OT387&gt;0,OV387&gt;0),OV387*OU294,"-")</f>
        <v>-</v>
      </c>
      <c r="PA387" s="112">
        <v>7</v>
      </c>
      <c r="PB387" s="4"/>
      <c r="PC387" s="108" t="str">
        <f>IF(PB387&gt;0,INDEX(Вхідні_дані!$A$1633:$F$1662,MATCH(PB387,Вхідні_дані!$C$1633:$C$1662,0),4),"-")</f>
        <v>-</v>
      </c>
      <c r="PD387" s="108" t="str">
        <f>IF(PB387&gt;0,(PC387)/PD9/PD10/60,"-")</f>
        <v>-</v>
      </c>
      <c r="PE387" s="102" t="str">
        <f>IF(AND(PB387&gt;0,PD387&gt;0),PD387*PC294,"-")</f>
        <v>-</v>
      </c>
      <c r="PI387" s="112">
        <v>7</v>
      </c>
      <c r="PJ387" s="4"/>
      <c r="PK387" s="108" t="str">
        <f>IF(PJ387&gt;0,INDEX(Вхідні_дані!$A$1633:$F$1662,MATCH(PJ387,Вхідні_дані!$C$1633:$C$1662,0),4),"-")</f>
        <v>-</v>
      </c>
      <c r="PL387" s="108" t="str">
        <f>IF(PJ387&gt;0,(PK387)/PL9/PL10/60,"-")</f>
        <v>-</v>
      </c>
      <c r="PM387" s="102" t="str">
        <f>IF(AND(PJ387&gt;0,PL387&gt;0),PL387*PK294,"-")</f>
        <v>-</v>
      </c>
      <c r="PQ387" s="112">
        <v>7</v>
      </c>
      <c r="PR387" s="4"/>
      <c r="PS387" s="108" t="str">
        <f>IF(PR387&gt;0,INDEX(Вхідні_дані!$A$1633:$F$1662,MATCH(PR387,Вхідні_дані!$C$1633:$C$1662,0),4),"-")</f>
        <v>-</v>
      </c>
      <c r="PT387" s="108" t="str">
        <f>IF(PR387&gt;0,(PS387)/PT9/PT10/60,"-")</f>
        <v>-</v>
      </c>
      <c r="PU387" s="102" t="str">
        <f>IF(AND(PR387&gt;0,PT387&gt;0),PT387*PS294,"-")</f>
        <v>-</v>
      </c>
      <c r="PY387" s="112">
        <v>7</v>
      </c>
      <c r="PZ387" s="4"/>
      <c r="QA387" s="108" t="str">
        <f>IF(PZ387&gt;0,INDEX(Вхідні_дані!$A$1633:$F$1662,MATCH(PZ387,Вхідні_дані!$C$1633:$C$1662,0),4),"-")</f>
        <v>-</v>
      </c>
      <c r="QB387" s="108" t="str">
        <f>IF(PZ387&gt;0,(QA387)/QB9/QB10/60,"-")</f>
        <v>-</v>
      </c>
      <c r="QC387" s="102" t="str">
        <f>IF(AND(PZ387&gt;0,QB387&gt;0),QB387*QA294,"-")</f>
        <v>-</v>
      </c>
      <c r="QG387" s="112">
        <v>7</v>
      </c>
      <c r="QH387" s="4"/>
      <c r="QI387" s="108" t="str">
        <f>IF(QH387&gt;0,INDEX(Вхідні_дані!$A$1633:$F$1662,MATCH(QH387,Вхідні_дані!$C$1633:$C$1662,0),4),"-")</f>
        <v>-</v>
      </c>
      <c r="QJ387" s="108" t="str">
        <f>IF(QH387&gt;0,(QI387)/QJ9/QJ10/60,"-")</f>
        <v>-</v>
      </c>
      <c r="QK387" s="102" t="str">
        <f>IF(AND(QH387&gt;0,QJ387&gt;0),QJ387*QI294,"-")</f>
        <v>-</v>
      </c>
      <c r="QO387" s="112">
        <v>7</v>
      </c>
      <c r="QP387" s="4"/>
      <c r="QQ387" s="108" t="str">
        <f>IF(QP387&gt;0,INDEX(Вхідні_дані!$A$1633:$F$1662,MATCH(QP387,Вхідні_дані!$C$1633:$C$1662,0),4),"-")</f>
        <v>-</v>
      </c>
      <c r="QR387" s="108" t="str">
        <f>IF(QP387&gt;0,(QQ387)/QR9/QR10/60,"-")</f>
        <v>-</v>
      </c>
      <c r="QS387" s="102" t="str">
        <f>IF(AND(QP387&gt;0,QR387&gt;0),QR387*QQ294,"-")</f>
        <v>-</v>
      </c>
      <c r="QW387" s="112">
        <v>7</v>
      </c>
      <c r="QX387" s="4"/>
      <c r="QY387" s="108" t="str">
        <f>IF(QX387&gt;0,INDEX(Вхідні_дані!$A$1633:$F$1662,MATCH(QX387,Вхідні_дані!$C$1633:$C$1662,0),4),"-")</f>
        <v>-</v>
      </c>
      <c r="QZ387" s="108" t="str">
        <f>IF(QX387&gt;0,(QY387)/QZ9/QZ10/60,"-")</f>
        <v>-</v>
      </c>
      <c r="RA387" s="102" t="str">
        <f>IF(AND(QX387&gt;0,QZ387&gt;0),QZ387*QY294,"-")</f>
        <v>-</v>
      </c>
      <c r="RE387" s="112">
        <v>7</v>
      </c>
      <c r="RF387" s="4"/>
      <c r="RG387" s="108" t="str">
        <f>IF(RF387&gt;0,INDEX(Вхідні_дані!$A$1633:$F$1662,MATCH(RF387,Вхідні_дані!$C$1633:$C$1662,0),4),"-")</f>
        <v>-</v>
      </c>
      <c r="RH387" s="108" t="str">
        <f>IF(RF387&gt;0,(RG387)/RH9/RH10/60,"-")</f>
        <v>-</v>
      </c>
      <c r="RI387" s="102" t="str">
        <f>IF(AND(RF387&gt;0,RH387&gt;0),RH387*RG294,"-")</f>
        <v>-</v>
      </c>
      <c r="RM387" s="112">
        <v>7</v>
      </c>
      <c r="RN387" s="4"/>
      <c r="RO387" s="108" t="str">
        <f>IF(RN387&gt;0,INDEX(Вхідні_дані!$A$1633:$F$1662,MATCH(RN387,Вхідні_дані!$C$1633:$C$1662,0),4),"-")</f>
        <v>-</v>
      </c>
      <c r="RP387" s="108" t="str">
        <f>IF(RN387&gt;0,(RO387)/RP9/RP10/60,"-")</f>
        <v>-</v>
      </c>
      <c r="RQ387" s="102" t="str">
        <f>IF(AND(RN387&gt;0,RP387&gt;0),RP387*RO294,"-")</f>
        <v>-</v>
      </c>
      <c r="RU387" s="112">
        <v>7</v>
      </c>
      <c r="RV387" s="4"/>
      <c r="RW387" s="108" t="str">
        <f>IF(RV387&gt;0,INDEX(Вхідні_дані!$A$1633:$F$1662,MATCH(RV387,Вхідні_дані!$C$1633:$C$1662,0),4),"-")</f>
        <v>-</v>
      </c>
      <c r="RX387" s="108" t="str">
        <f>IF(RV387&gt;0,(RW387)/RX9/RX10/60,"-")</f>
        <v>-</v>
      </c>
      <c r="RY387" s="102" t="str">
        <f>IF(AND(RV387&gt;0,RX387&gt;0),RX387*RW294,"-")</f>
        <v>-</v>
      </c>
      <c r="SC387" s="112">
        <v>7</v>
      </c>
      <c r="SD387" s="4"/>
      <c r="SE387" s="108" t="str">
        <f>IF(SD387&gt;0,INDEX(Вхідні_дані!$A$1633:$F$1662,MATCH(SD387,Вхідні_дані!$C$1633:$C$1662,0),4),"-")</f>
        <v>-</v>
      </c>
      <c r="SF387" s="108" t="str">
        <f>IF(SD387&gt;0,(SE387)/SF9/SF10/60,"-")</f>
        <v>-</v>
      </c>
      <c r="SG387" s="102" t="str">
        <f>IF(AND(SD387&gt;0,SF387&gt;0),SF387*SE294,"-")</f>
        <v>-</v>
      </c>
      <c r="SK387" s="112">
        <v>7</v>
      </c>
      <c r="SL387" s="4"/>
      <c r="SM387" s="108" t="str">
        <f>IF(SL387&gt;0,INDEX(Вхідні_дані!$A$1633:$F$1662,MATCH(SL387,Вхідні_дані!$C$1633:$C$1662,0),4),"-")</f>
        <v>-</v>
      </c>
      <c r="SN387" s="108" t="str">
        <f>IF(SL387&gt;0,(SM387)/SN9/SN10/60,"-")</f>
        <v>-</v>
      </c>
      <c r="SO387" s="102" t="str">
        <f>IF(AND(SL387&gt;0,SN387&gt;0),SN387*SM294,"-")</f>
        <v>-</v>
      </c>
      <c r="SS387" s="112">
        <v>7</v>
      </c>
      <c r="ST387" s="4"/>
      <c r="SU387" s="108" t="str">
        <f>IF(ST387&gt;0,INDEX(Вхідні_дані!$A$1633:$F$1662,MATCH(ST387,Вхідні_дані!$C$1633:$C$1662,0),4),"-")</f>
        <v>-</v>
      </c>
      <c r="SV387" s="108" t="str">
        <f>IF(ST387&gt;0,(SU387)/SV9/SV10/60,"-")</f>
        <v>-</v>
      </c>
      <c r="SW387" s="102" t="str">
        <f>IF(AND(ST387&gt;0,SV387&gt;0),SV387*SU294,"-")</f>
        <v>-</v>
      </c>
      <c r="TA387" s="112">
        <v>7</v>
      </c>
      <c r="TB387" s="4"/>
      <c r="TC387" s="108" t="str">
        <f>IF(TB387&gt;0,INDEX(Вхідні_дані!$A$1633:$F$1662,MATCH(TB387,Вхідні_дані!$C$1633:$C$1662,0),4),"-")</f>
        <v>-</v>
      </c>
      <c r="TD387" s="108" t="str">
        <f>IF(TB387&gt;0,(TC387)/TD9/TD10/60,"-")</f>
        <v>-</v>
      </c>
      <c r="TE387" s="102" t="str">
        <f>IF(AND(TB387&gt;0,TD387&gt;0),TD387*TC294,"-")</f>
        <v>-</v>
      </c>
      <c r="TI387" s="112">
        <v>7</v>
      </c>
      <c r="TJ387" s="4"/>
      <c r="TK387" s="108" t="str">
        <f>IF(TJ387&gt;0,INDEX(Вхідні_дані!$A$1633:$F$1662,MATCH(TJ387,Вхідні_дані!$C$1633:$C$1662,0),4),"-")</f>
        <v>-</v>
      </c>
      <c r="TL387" s="108" t="str">
        <f>IF(TJ387&gt;0,(TK387)/TL9/TL10/60,"-")</f>
        <v>-</v>
      </c>
      <c r="TM387" s="102" t="str">
        <f>IF(AND(TJ387&gt;0,TL387&gt;0),TL387*TK294,"-")</f>
        <v>-</v>
      </c>
      <c r="TQ387" s="112">
        <v>7</v>
      </c>
      <c r="TR387" s="4"/>
      <c r="TS387" s="108" t="str">
        <f>IF(TR387&gt;0,INDEX(Вхідні_дані!$A$1633:$F$1662,MATCH(TR387,Вхідні_дані!$C$1633:$C$1662,0),4),"-")</f>
        <v>-</v>
      </c>
      <c r="TT387" s="108" t="str">
        <f>IF(TR387&gt;0,(TS387)/TT9/TT10/60,"-")</f>
        <v>-</v>
      </c>
      <c r="TU387" s="102" t="str">
        <f>IF(AND(TR387&gt;0,TT387&gt;0),TT387*TS294,"-")</f>
        <v>-</v>
      </c>
      <c r="TY387" s="112">
        <v>7</v>
      </c>
      <c r="TZ387" s="4"/>
      <c r="UA387" s="108" t="str">
        <f>IF(TZ387&gt;0,INDEX(Вхідні_дані!$A$1633:$F$1662,MATCH(TZ387,Вхідні_дані!$C$1633:$C$1662,0),4),"-")</f>
        <v>-</v>
      </c>
      <c r="UB387" s="108" t="str">
        <f>IF(TZ387&gt;0,(UA387)/UB9/UB10/60,"-")</f>
        <v>-</v>
      </c>
      <c r="UC387" s="102" t="str">
        <f>IF(AND(TZ387&gt;0,UB387&gt;0),UB387*UA294,"-")</f>
        <v>-</v>
      </c>
      <c r="UG387" s="112">
        <v>7</v>
      </c>
      <c r="UH387" s="4"/>
      <c r="UI387" s="108" t="str">
        <f>IF(UH387&gt;0,INDEX(Вхідні_дані!$A$1633:$F$1662,MATCH(UH387,Вхідні_дані!$C$1633:$C$1662,0),4),"-")</f>
        <v>-</v>
      </c>
      <c r="UJ387" s="108" t="str">
        <f>IF(UH387&gt;0,(UI387)/UJ9/UJ10/60,"-")</f>
        <v>-</v>
      </c>
      <c r="UK387" s="102" t="str">
        <f>IF(AND(UH387&gt;0,UJ387&gt;0),UJ387*UI294,"-")</f>
        <v>-</v>
      </c>
      <c r="UO387" s="112">
        <v>7</v>
      </c>
      <c r="UP387" s="4"/>
      <c r="UQ387" s="108" t="str">
        <f>IF(UP387&gt;0,INDEX(Вхідні_дані!$A$1633:$F$1662,MATCH(UP387,Вхідні_дані!$C$1633:$C$1662,0),4),"-")</f>
        <v>-</v>
      </c>
      <c r="UR387" s="108" t="str">
        <f>IF(UP387&gt;0,(UQ387)/UR9/UR10/60,"-")</f>
        <v>-</v>
      </c>
      <c r="US387" s="102" t="str">
        <f>IF(AND(UP387&gt;0,UR387&gt;0),UR387*UQ294,"-")</f>
        <v>-</v>
      </c>
      <c r="UW387" s="112">
        <v>7</v>
      </c>
      <c r="UX387" s="4"/>
      <c r="UY387" s="108" t="str">
        <f>IF(UX387&gt;0,INDEX(Вхідні_дані!$A$1633:$F$1662,MATCH(UX387,Вхідні_дані!$C$1633:$C$1662,0),4),"-")</f>
        <v>-</v>
      </c>
      <c r="UZ387" s="108" t="str">
        <f>IF(UX387&gt;0,(UY387)/UZ9/UZ10/60,"-")</f>
        <v>-</v>
      </c>
      <c r="VA387" s="102" t="str">
        <f>IF(AND(UX387&gt;0,UZ387&gt;0),UZ387*UY294,"-")</f>
        <v>-</v>
      </c>
      <c r="VE387" s="112">
        <v>7</v>
      </c>
      <c r="VF387" s="4"/>
      <c r="VG387" s="108" t="str">
        <f>IF(VF387&gt;0,INDEX(Вхідні_дані!$A$1633:$F$1662,MATCH(VF387,Вхідні_дані!$C$1633:$C$1662,0),4),"-")</f>
        <v>-</v>
      </c>
      <c r="VH387" s="108" t="str">
        <f>IF(VF387&gt;0,(VG387)/VH9/VH10/60,"-")</f>
        <v>-</v>
      </c>
      <c r="VI387" s="102" t="str">
        <f>IF(AND(VF387&gt;0,VH387&gt;0),VH387*VG294,"-")</f>
        <v>-</v>
      </c>
      <c r="VM387" s="112">
        <v>7</v>
      </c>
      <c r="VN387" s="4"/>
      <c r="VO387" s="108" t="str">
        <f>IF(VN387&gt;0,INDEX(Вхідні_дані!$A$1633:$F$1662,MATCH(VN387,Вхідні_дані!$C$1633:$C$1662,0),4),"-")</f>
        <v>-</v>
      </c>
      <c r="VP387" s="108" t="str">
        <f>IF(VN387&gt;0,(VO387)/VP9/VP10/60,"-")</f>
        <v>-</v>
      </c>
      <c r="VQ387" s="102" t="str">
        <f>IF(AND(VN387&gt;0,VP387&gt;0),VP387*VO294,"-")</f>
        <v>-</v>
      </c>
      <c r="VU387" s="112">
        <v>7</v>
      </c>
      <c r="VV387" s="4"/>
      <c r="VW387" s="108" t="str">
        <f>IF(VV387&gt;0,INDEX(Вхідні_дані!$A$1633:$F$1662,MATCH(VV387,Вхідні_дані!$C$1633:$C$1662,0),4),"-")</f>
        <v>-</v>
      </c>
      <c r="VX387" s="108" t="str">
        <f>IF(VV387&gt;0,(VW387)/VX9/VX10/60,"-")</f>
        <v>-</v>
      </c>
      <c r="VY387" s="102" t="str">
        <f>IF(AND(VV387&gt;0,VX387&gt;0),VX387*VW294,"-")</f>
        <v>-</v>
      </c>
      <c r="WC387" s="112">
        <v>7</v>
      </c>
      <c r="WD387" s="4"/>
      <c r="WE387" s="108" t="str">
        <f>IF(WD387&gt;0,INDEX(Вхідні_дані!$A$1633:$F$1662,MATCH(WD387,Вхідні_дані!$C$1633:$C$1662,0),4),"-")</f>
        <v>-</v>
      </c>
      <c r="WF387" s="108" t="str">
        <f>IF(WD387&gt;0,(WE387)/WF9/WF10/60,"-")</f>
        <v>-</v>
      </c>
      <c r="WG387" s="102" t="str">
        <f>IF(AND(WD387&gt;0,WF387&gt;0),WF387*WE294,"-")</f>
        <v>-</v>
      </c>
      <c r="WK387" s="112">
        <v>7</v>
      </c>
      <c r="WL387" s="4"/>
      <c r="WM387" s="108" t="str">
        <f>IF(WL387&gt;0,INDEX(Вхідні_дані!$A$1633:$F$1662,MATCH(WL387,Вхідні_дані!$C$1633:$C$1662,0),4),"-")</f>
        <v>-</v>
      </c>
      <c r="WN387" s="108" t="str">
        <f>IF(WL387&gt;0,(WM387)/WN9/WN10/60,"-")</f>
        <v>-</v>
      </c>
      <c r="WO387" s="102" t="str">
        <f>IF(AND(WL387&gt;0,WN387&gt;0),WN387*WM294,"-")</f>
        <v>-</v>
      </c>
      <c r="WS387" s="112">
        <v>7</v>
      </c>
      <c r="WT387" s="4"/>
      <c r="WU387" s="108" t="str">
        <f>IF(WT387&gt;0,INDEX(Вхідні_дані!$A$1633:$F$1662,MATCH(WT387,Вхідні_дані!$C$1633:$C$1662,0),4),"-")</f>
        <v>-</v>
      </c>
      <c r="WV387" s="108" t="str">
        <f>IF(WT387&gt;0,(WU387)/WV9/WV10/60,"-")</f>
        <v>-</v>
      </c>
      <c r="WW387" s="102" t="str">
        <f>IF(AND(WT387&gt;0,WV387&gt;0),WV387*WU294,"-")</f>
        <v>-</v>
      </c>
      <c r="XA387" s="112">
        <v>7</v>
      </c>
      <c r="XB387" s="4"/>
      <c r="XC387" s="108" t="str">
        <f>IF(XB387&gt;0,INDEX(Вхідні_дані!$A$1633:$F$1662,MATCH(XB387,Вхідні_дані!$C$1633:$C$1662,0),4),"-")</f>
        <v>-</v>
      </c>
      <c r="XD387" s="108" t="str">
        <f>IF(XB387&gt;0,(XC387)/XD9/XD10/60,"-")</f>
        <v>-</v>
      </c>
      <c r="XE387" s="102" t="str">
        <f>IF(AND(XB387&gt;0,XD387&gt;0),XD387*XC294,"-")</f>
        <v>-</v>
      </c>
      <c r="XI387" s="112">
        <v>7</v>
      </c>
      <c r="XJ387" s="4"/>
      <c r="XK387" s="108" t="str">
        <f>IF(XJ387&gt;0,INDEX(Вхідні_дані!$A$1633:$F$1662,MATCH(XJ387,Вхідні_дані!$C$1633:$C$1662,0),4),"-")</f>
        <v>-</v>
      </c>
      <c r="XL387" s="108" t="str">
        <f>IF(XJ387&gt;0,(XK387)/XL9/XL10/60,"-")</f>
        <v>-</v>
      </c>
      <c r="XM387" s="102" t="str">
        <f>IF(AND(XJ387&gt;0,XL387&gt;0),XL387*XK294,"-")</f>
        <v>-</v>
      </c>
      <c r="XQ387" s="112">
        <v>7</v>
      </c>
      <c r="XR387" s="4"/>
      <c r="XS387" s="108" t="str">
        <f>IF(XR387&gt;0,INDEX(Вхідні_дані!$A$1633:$F$1662,MATCH(XR387,Вхідні_дані!$C$1633:$C$1662,0),4),"-")</f>
        <v>-</v>
      </c>
      <c r="XT387" s="108" t="str">
        <f>IF(XR387&gt;0,(XS387)/XT9/XT10/60,"-")</f>
        <v>-</v>
      </c>
      <c r="XU387" s="102" t="str">
        <f>IF(AND(XR387&gt;0,XT387&gt;0),XT387*XS294,"-")</f>
        <v>-</v>
      </c>
      <c r="XY387" s="112">
        <v>7</v>
      </c>
      <c r="XZ387" s="4"/>
      <c r="YA387" s="108" t="str">
        <f>IF(XZ387&gt;0,INDEX(Вхідні_дані!$A$1633:$F$1662,MATCH(XZ387,Вхідні_дані!$C$1633:$C$1662,0),4),"-")</f>
        <v>-</v>
      </c>
      <c r="YB387" s="108" t="str">
        <f>IF(XZ387&gt;0,(YA387)/YB9/YB10/60,"-")</f>
        <v>-</v>
      </c>
      <c r="YC387" s="102" t="str">
        <f>IF(AND(XZ387&gt;0,YB387&gt;0),YB387*YA294,"-")</f>
        <v>-</v>
      </c>
      <c r="YG387" s="112">
        <v>7</v>
      </c>
      <c r="YH387" s="4"/>
      <c r="YI387" s="108" t="str">
        <f>IF(YH387&gt;0,INDEX(Вхідні_дані!$A$1633:$F$1662,MATCH(YH387,Вхідні_дані!$C$1633:$C$1662,0),4),"-")</f>
        <v>-</v>
      </c>
      <c r="YJ387" s="108" t="str">
        <f>IF(YH387&gt;0,(YI387)/YJ9/YJ10/60,"-")</f>
        <v>-</v>
      </c>
      <c r="YK387" s="102" t="str">
        <f>IF(AND(YH387&gt;0,YJ387&gt;0),YJ387*YI294,"-")</f>
        <v>-</v>
      </c>
      <c r="YO387" s="112">
        <v>7</v>
      </c>
      <c r="YP387" s="4"/>
      <c r="YQ387" s="108" t="str">
        <f>IF(YP387&gt;0,INDEX(Вхідні_дані!$A$1633:$F$1662,MATCH(YP387,Вхідні_дані!$C$1633:$C$1662,0),4),"-")</f>
        <v>-</v>
      </c>
      <c r="YR387" s="108" t="str">
        <f>IF(YP387&gt;0,(YQ387)/YR9/YR10/60,"-")</f>
        <v>-</v>
      </c>
      <c r="YS387" s="102" t="str">
        <f>IF(AND(YP387&gt;0,YR387&gt;0),YR387*YQ294,"-")</f>
        <v>-</v>
      </c>
      <c r="YW387" s="112">
        <v>7</v>
      </c>
      <c r="YX387" s="4"/>
      <c r="YY387" s="108" t="str">
        <f>IF(YX387&gt;0,INDEX(Вхідні_дані!$A$1633:$F$1662,MATCH(YX387,Вхідні_дані!$C$1633:$C$1662,0),4),"-")</f>
        <v>-</v>
      </c>
      <c r="YZ387" s="108" t="str">
        <f>IF(YX387&gt;0,(YY387)/YZ9/YZ10/60,"-")</f>
        <v>-</v>
      </c>
      <c r="ZA387" s="102" t="str">
        <f>IF(AND(YX387&gt;0,YZ387&gt;0),YZ387*YY294,"-")</f>
        <v>-</v>
      </c>
      <c r="ZE387" s="112">
        <v>7</v>
      </c>
      <c r="ZF387" s="4"/>
      <c r="ZG387" s="108" t="str">
        <f>IF(ZF387&gt;0,INDEX(Вхідні_дані!$A$1633:$F$1662,MATCH(ZF387,Вхідні_дані!$C$1633:$C$1662,0),4),"-")</f>
        <v>-</v>
      </c>
      <c r="ZH387" s="108" t="str">
        <f>IF(ZF387&gt;0,(ZG387)/ZH9/ZH10/60,"-")</f>
        <v>-</v>
      </c>
      <c r="ZI387" s="102" t="str">
        <f>IF(AND(ZF387&gt;0,ZH387&gt;0),ZH387*ZG294,"-")</f>
        <v>-</v>
      </c>
      <c r="ZM387" s="112">
        <v>7</v>
      </c>
      <c r="ZN387" s="4"/>
      <c r="ZO387" s="108" t="str">
        <f>IF(ZN387&gt;0,INDEX(Вхідні_дані!$A$1633:$F$1662,MATCH(ZN387,Вхідні_дані!$C$1633:$C$1662,0),4),"-")</f>
        <v>-</v>
      </c>
      <c r="ZP387" s="108" t="str">
        <f>IF(ZN387&gt;0,(ZO387)/ZP9/ZP10/60,"-")</f>
        <v>-</v>
      </c>
      <c r="ZQ387" s="102" t="str">
        <f>IF(AND(ZN387&gt;0,ZP387&gt;0),ZP387*ZO294,"-")</f>
        <v>-</v>
      </c>
      <c r="ZU387" s="112">
        <v>7</v>
      </c>
      <c r="ZV387" s="4"/>
      <c r="ZW387" s="108" t="str">
        <f>IF(ZV387&gt;0,INDEX(Вхідні_дані!$A$1633:$F$1662,MATCH(ZV387,Вхідні_дані!$C$1633:$C$1662,0),4),"-")</f>
        <v>-</v>
      </c>
      <c r="ZX387" s="108" t="str">
        <f>IF(ZV387&gt;0,(ZW387)/ZX9/ZX10/60,"-")</f>
        <v>-</v>
      </c>
      <c r="ZY387" s="102" t="str">
        <f>IF(AND(ZV387&gt;0,ZX387&gt;0),ZX387*ZW294,"-")</f>
        <v>-</v>
      </c>
      <c r="AAC387" s="112">
        <v>7</v>
      </c>
      <c r="AAD387" s="4"/>
      <c r="AAE387" s="108" t="str">
        <f>IF(AAD387&gt;0,INDEX(Вхідні_дані!$A$1633:$F$1662,MATCH(AAD387,Вхідні_дані!$C$1633:$C$1662,0),4),"-")</f>
        <v>-</v>
      </c>
      <c r="AAF387" s="108" t="str">
        <f>IF(AAD387&gt;0,(AAE387)/AAF9/AAF10/60,"-")</f>
        <v>-</v>
      </c>
      <c r="AAG387" s="102" t="str">
        <f>IF(AND(AAD387&gt;0,AAF387&gt;0),AAF387*AAE294,"-")</f>
        <v>-</v>
      </c>
      <c r="AAK387" s="112">
        <v>7</v>
      </c>
      <c r="AAL387" s="4"/>
      <c r="AAM387" s="108" t="str">
        <f>IF(AAL387&gt;0,INDEX(Вхідні_дані!$A$1633:$F$1662,MATCH(AAL387,Вхідні_дані!$C$1633:$C$1662,0),4),"-")</f>
        <v>-</v>
      </c>
      <c r="AAN387" s="108" t="str">
        <f>IF(AAL387&gt;0,(AAM387)/AAN9/AAN10/60,"-")</f>
        <v>-</v>
      </c>
      <c r="AAO387" s="102" t="str">
        <f>IF(AND(AAL387&gt;0,AAN387&gt;0),AAN387*AAM294,"-")</f>
        <v>-</v>
      </c>
      <c r="AAS387" s="112">
        <v>7</v>
      </c>
      <c r="AAT387" s="4"/>
      <c r="AAU387" s="108" t="str">
        <f>IF(AAT387&gt;0,INDEX(Вхідні_дані!$A$1633:$F$1662,MATCH(AAT387,Вхідні_дані!$C$1633:$C$1662,0),4),"-")</f>
        <v>-</v>
      </c>
      <c r="AAV387" s="108" t="str">
        <f>IF(AAT387&gt;0,(AAU387)/AAV9/AAV10/60,"-")</f>
        <v>-</v>
      </c>
      <c r="AAW387" s="102" t="str">
        <f>IF(AND(AAT387&gt;0,AAV387&gt;0),AAV387*AAU294,"-")</f>
        <v>-</v>
      </c>
      <c r="ABA387" s="112">
        <v>7</v>
      </c>
      <c r="ABB387" s="4"/>
      <c r="ABC387" s="108" t="str">
        <f>IF(ABB387&gt;0,INDEX(Вхідні_дані!$A$1633:$F$1662,MATCH(ABB387,Вхідні_дані!$C$1633:$C$1662,0),4),"-")</f>
        <v>-</v>
      </c>
      <c r="ABD387" s="108" t="str">
        <f>IF(ABB387&gt;0,(ABC387)/ABD9/ABD10/60,"-")</f>
        <v>-</v>
      </c>
      <c r="ABE387" s="102" t="str">
        <f>IF(AND(ABB387&gt;0,ABD387&gt;0),ABD387*ABC294,"-")</f>
        <v>-</v>
      </c>
      <c r="ABI387" s="112">
        <v>7</v>
      </c>
      <c r="ABJ387" s="4"/>
      <c r="ABK387" s="108" t="str">
        <f>IF(ABJ387&gt;0,INDEX(Вхідні_дані!$A$1633:$F$1662,MATCH(ABJ387,Вхідні_дані!$C$1633:$C$1662,0),4),"-")</f>
        <v>-</v>
      </c>
      <c r="ABL387" s="108" t="str">
        <f>IF(ABJ387&gt;0,(ABK387)/ABL9/ABL10/60,"-")</f>
        <v>-</v>
      </c>
      <c r="ABM387" s="102" t="str">
        <f>IF(AND(ABJ387&gt;0,ABL387&gt;0),ABL387*ABK294,"-")</f>
        <v>-</v>
      </c>
      <c r="ABQ387" s="112">
        <v>7</v>
      </c>
      <c r="ABR387" s="4"/>
      <c r="ABS387" s="108" t="str">
        <f>IF(ABR387&gt;0,INDEX(Вхідні_дані!$A$1633:$F$1662,MATCH(ABR387,Вхідні_дані!$C$1633:$C$1662,0),4),"-")</f>
        <v>-</v>
      </c>
      <c r="ABT387" s="108" t="str">
        <f>IF(ABR387&gt;0,(ABS387)/ABT9/ABT10/60,"-")</f>
        <v>-</v>
      </c>
      <c r="ABU387" s="102" t="str">
        <f>IF(AND(ABR387&gt;0,ABT387&gt;0),ABT387*ABS294,"-")</f>
        <v>-</v>
      </c>
      <c r="ABY387" s="112">
        <v>7</v>
      </c>
      <c r="ABZ387" s="4"/>
      <c r="ACA387" s="108" t="str">
        <f>IF(ABZ387&gt;0,INDEX(Вхідні_дані!$A$1633:$F$1662,MATCH(ABZ387,Вхідні_дані!$C$1633:$C$1662,0),4),"-")</f>
        <v>-</v>
      </c>
      <c r="ACB387" s="108" t="str">
        <f>IF(ABZ387&gt;0,(ACA387)/ACB9/ACB10/60,"-")</f>
        <v>-</v>
      </c>
      <c r="ACC387" s="102" t="str">
        <f>IF(AND(ABZ387&gt;0,ACB387&gt;0),ACB387*ACA294,"-")</f>
        <v>-</v>
      </c>
      <c r="ACG387" s="112">
        <v>7</v>
      </c>
      <c r="ACH387" s="4"/>
      <c r="ACI387" s="108" t="str">
        <f>IF(ACH387&gt;0,INDEX(Вхідні_дані!$A$1633:$F$1662,MATCH(ACH387,Вхідні_дані!$C$1633:$C$1662,0),4),"-")</f>
        <v>-</v>
      </c>
      <c r="ACJ387" s="108" t="str">
        <f>IF(ACH387&gt;0,(ACI387)/ACJ9/ACJ10/60,"-")</f>
        <v>-</v>
      </c>
      <c r="ACK387" s="102" t="str">
        <f>IF(AND(ACH387&gt;0,ACJ387&gt;0),ACJ387*ACI294,"-")</f>
        <v>-</v>
      </c>
      <c r="ACO387" s="112">
        <v>7</v>
      </c>
      <c r="ACP387" s="4"/>
      <c r="ACQ387" s="108" t="str">
        <f>IF(ACP387&gt;0,INDEX(Вхідні_дані!$A$1633:$F$1662,MATCH(ACP387,Вхідні_дані!$C$1633:$C$1662,0),4),"-")</f>
        <v>-</v>
      </c>
      <c r="ACR387" s="108" t="str">
        <f>IF(ACP387&gt;0,(ACQ387)/ACR9/ACR10/60,"-")</f>
        <v>-</v>
      </c>
      <c r="ACS387" s="102" t="str">
        <f>IF(AND(ACP387&gt;0,ACR387&gt;0),ACR387*ACQ294,"-")</f>
        <v>-</v>
      </c>
      <c r="ACW387" s="112">
        <v>7</v>
      </c>
      <c r="ACX387" s="4"/>
      <c r="ACY387" s="108" t="str">
        <f>IF(ACX387&gt;0,INDEX(Вхідні_дані!$A$1633:$F$1662,MATCH(ACX387,Вхідні_дані!$C$1633:$C$1662,0),4),"-")</f>
        <v>-</v>
      </c>
      <c r="ACZ387" s="108" t="str">
        <f>IF(ACX387&gt;0,(ACY387)/ACZ9/ACZ10/60,"-")</f>
        <v>-</v>
      </c>
      <c r="ADA387" s="102" t="str">
        <f>IF(AND(ACX387&gt;0,ACZ387&gt;0),ACZ387*ACY294,"-")</f>
        <v>-</v>
      </c>
      <c r="ADE387" s="112">
        <v>7</v>
      </c>
      <c r="ADF387" s="4"/>
      <c r="ADG387" s="108" t="str">
        <f>IF(ADF387&gt;0,INDEX(Вхідні_дані!$A$1633:$F$1662,MATCH(ADF387,Вхідні_дані!$C$1633:$C$1662,0),4),"-")</f>
        <v>-</v>
      </c>
      <c r="ADH387" s="108" t="str">
        <f>IF(ADF387&gt;0,(ADG387)/ADH9/ADH10/60,"-")</f>
        <v>-</v>
      </c>
      <c r="ADI387" s="102" t="str">
        <f>IF(AND(ADF387&gt;0,ADH387&gt;0),ADH387*ADG294,"-")</f>
        <v>-</v>
      </c>
      <c r="ADM387" s="112">
        <v>7</v>
      </c>
      <c r="ADN387" s="4"/>
      <c r="ADO387" s="108" t="str">
        <f>IF(ADN387&gt;0,INDEX(Вхідні_дані!$A$1633:$F$1662,MATCH(ADN387,Вхідні_дані!$C$1633:$C$1662,0),4),"-")</f>
        <v>-</v>
      </c>
      <c r="ADP387" s="108" t="str">
        <f>IF(ADN387&gt;0,(ADO387)/ADP9/ADP10/60,"-")</f>
        <v>-</v>
      </c>
      <c r="ADQ387" s="102" t="str">
        <f>IF(AND(ADN387&gt;0,ADP387&gt;0),ADP387*ADO294,"-")</f>
        <v>-</v>
      </c>
    </row>
    <row r="388" spans="1:800" ht="44.25" customHeight="1" outlineLevel="1" x14ac:dyDescent="0.25">
      <c r="A388" s="112">
        <v>8</v>
      </c>
      <c r="B388" s="4"/>
      <c r="C388" s="108" t="str">
        <f>IF(B388&gt;0,INDEX(Вхідні_дані!$A$1633:$F$1662,MATCH(B388,Вхідні_дані!$C$1633:$C$1662,0),4),"-")</f>
        <v>-</v>
      </c>
      <c r="D388" s="108" t="str">
        <f>IF(B388&gt;0,(C388)/D9/D10/60,"-")</f>
        <v>-</v>
      </c>
      <c r="E388" s="102" t="str">
        <f>IF(AND(B388&gt;0,D388&gt;0),D388*C294,"-")</f>
        <v>-</v>
      </c>
      <c r="I388" s="112">
        <v>8</v>
      </c>
      <c r="J388" s="4"/>
      <c r="K388" s="108" t="str">
        <f>IF(J388&gt;0,INDEX(Вхідні_дані!$A$1633:$F$1662,MATCH(J388,Вхідні_дані!$C$1633:$C$1662,0),4),"-")</f>
        <v>-</v>
      </c>
      <c r="L388" s="108" t="str">
        <f>IF(J388&gt;0,(K388)/L9/L10/60,"-")</f>
        <v>-</v>
      </c>
      <c r="M388" s="102" t="str">
        <f>IF(AND(J388&gt;0,L388&gt;0),L388*K294,"-")</f>
        <v>-</v>
      </c>
      <c r="Q388" s="112">
        <v>8</v>
      </c>
      <c r="R388" s="4"/>
      <c r="S388" s="108" t="str">
        <f>IF(R388&gt;0,INDEX(Вхідні_дані!$A$1633:$F$1662,MATCH(R388,Вхідні_дані!$C$1633:$C$1662,0),4),"-")</f>
        <v>-</v>
      </c>
      <c r="T388" s="108" t="str">
        <f>IF(R388&gt;0,(S388)/T9/T10/60,"-")</f>
        <v>-</v>
      </c>
      <c r="U388" s="102" t="str">
        <f>IF(AND(R388&gt;0,T388&gt;0),T388*S294,"-")</f>
        <v>-</v>
      </c>
      <c r="Y388" s="112">
        <v>8</v>
      </c>
      <c r="Z388" s="4"/>
      <c r="AA388" s="108" t="str">
        <f>IF(Z388&gt;0,INDEX(Вхідні_дані!$A$1633:$F$1662,MATCH(Z388,Вхідні_дані!$C$1633:$C$1662,0),4),"-")</f>
        <v>-</v>
      </c>
      <c r="AB388" s="108" t="str">
        <f>IF(Z388&gt;0,(AA388)/AB9/AB10/60,"-")</f>
        <v>-</v>
      </c>
      <c r="AC388" s="102" t="str">
        <f>IF(AND(Z388&gt;0,AB388&gt;0),AB388*AA294,"-")</f>
        <v>-</v>
      </c>
      <c r="AG388" s="112">
        <v>8</v>
      </c>
      <c r="AH388" s="4"/>
      <c r="AI388" s="108" t="str">
        <f>IF(AH388&gt;0,INDEX(Вхідні_дані!$A$1633:$F$1662,MATCH(AH388,Вхідні_дані!$C$1633:$C$1662,0),4),"-")</f>
        <v>-</v>
      </c>
      <c r="AJ388" s="108" t="str">
        <f>IF(AH388&gt;0,(AI388)/AJ9/AJ10/60,"-")</f>
        <v>-</v>
      </c>
      <c r="AK388" s="102" t="str">
        <f>IF(AND(AH388&gt;0,AJ388&gt;0),AJ388*AI294,"-")</f>
        <v>-</v>
      </c>
      <c r="AO388" s="112">
        <v>8</v>
      </c>
      <c r="AP388" s="4"/>
      <c r="AQ388" s="108" t="str">
        <f>IF(AP388&gt;0,INDEX(Вхідні_дані!$A$1633:$F$1662,MATCH(AP388,Вхідні_дані!$C$1633:$C$1662,0),4),"-")</f>
        <v>-</v>
      </c>
      <c r="AR388" s="108" t="str">
        <f>IF(AP388&gt;0,(AQ388)/AR9/AR10/60,"-")</f>
        <v>-</v>
      </c>
      <c r="AS388" s="102" t="str">
        <f>IF(AND(AP388&gt;0,AR388&gt;0),AR388*AQ294,"-")</f>
        <v>-</v>
      </c>
      <c r="AW388" s="112">
        <v>8</v>
      </c>
      <c r="AX388" s="4"/>
      <c r="AY388" s="108" t="str">
        <f>IF(AX388&gt;0,INDEX(Вхідні_дані!$A$1633:$F$1662,MATCH(AX388,Вхідні_дані!$C$1633:$C$1662,0),4),"-")</f>
        <v>-</v>
      </c>
      <c r="AZ388" s="108" t="str">
        <f>IF(AX388&gt;0,(AY388)/AZ9/AZ10/60,"-")</f>
        <v>-</v>
      </c>
      <c r="BA388" s="102" t="str">
        <f>IF(AND(AX388&gt;0,AZ388&gt;0),AZ388*AY294,"-")</f>
        <v>-</v>
      </c>
      <c r="BE388" s="112">
        <v>8</v>
      </c>
      <c r="BF388" s="4"/>
      <c r="BG388" s="108" t="str">
        <f>IF(BF388&gt;0,INDEX(Вхідні_дані!$A$1633:$F$1662,MATCH(BF388,Вхідні_дані!$C$1633:$C$1662,0),4),"-")</f>
        <v>-</v>
      </c>
      <c r="BH388" s="108" t="str">
        <f>IF(BF388&gt;0,(BG388)/BH9/BH10/60,"-")</f>
        <v>-</v>
      </c>
      <c r="BI388" s="102" t="str">
        <f>IF(AND(BF388&gt;0,BH388&gt;0),BH388*BG294,"-")</f>
        <v>-</v>
      </c>
      <c r="BM388" s="112">
        <v>8</v>
      </c>
      <c r="BN388" s="4"/>
      <c r="BO388" s="108" t="str">
        <f>IF(BN388&gt;0,INDEX(Вхідні_дані!$A$1633:$F$1662,MATCH(BN388,Вхідні_дані!$C$1633:$C$1662,0),4),"-")</f>
        <v>-</v>
      </c>
      <c r="BP388" s="108" t="str">
        <f>IF(BN388&gt;0,(BO388)/BP9/BP10/60,"-")</f>
        <v>-</v>
      </c>
      <c r="BQ388" s="102" t="str">
        <f>IF(AND(BN388&gt;0,BP388&gt;0),BP388*BO294,"-")</f>
        <v>-</v>
      </c>
      <c r="BU388" s="112">
        <v>8</v>
      </c>
      <c r="BV388" s="4"/>
      <c r="BW388" s="108" t="str">
        <f>IF(BV388&gt;0,INDEX(Вхідні_дані!$A$1633:$F$1662,MATCH(BV388,Вхідні_дані!$C$1633:$C$1662,0),4),"-")</f>
        <v>-</v>
      </c>
      <c r="BX388" s="108" t="str">
        <f>IF(BV388&gt;0,(BW388)/BX9/BX10/60,"-")</f>
        <v>-</v>
      </c>
      <c r="BY388" s="102" t="str">
        <f>IF(AND(BV388&gt;0,BX388&gt;0),BX388*BW294,"-")</f>
        <v>-</v>
      </c>
      <c r="CC388" s="112">
        <v>8</v>
      </c>
      <c r="CD388" s="4"/>
      <c r="CE388" s="108" t="str">
        <f>IF(CD388&gt;0,INDEX(Вхідні_дані!$A$1633:$F$1662,MATCH(CD388,Вхідні_дані!$C$1633:$C$1662,0),4),"-")</f>
        <v>-</v>
      </c>
      <c r="CF388" s="108" t="str">
        <f>IF(CD388&gt;0,(CE388)/CF9/CF10/60,"-")</f>
        <v>-</v>
      </c>
      <c r="CG388" s="102" t="str">
        <f>IF(AND(CD388&gt;0,CF388&gt;0),CF388*CE294,"-")</f>
        <v>-</v>
      </c>
      <c r="CK388" s="112">
        <v>8</v>
      </c>
      <c r="CL388" s="4"/>
      <c r="CM388" s="108" t="str">
        <f>IF(CL388&gt;0,INDEX(Вхідні_дані!$A$1633:$F$1662,MATCH(CL388,Вхідні_дані!$C$1633:$C$1662,0),4),"-")</f>
        <v>-</v>
      </c>
      <c r="CN388" s="108" t="str">
        <f>IF(CL388&gt;0,(CM388)/CN9/CN10/60,"-")</f>
        <v>-</v>
      </c>
      <c r="CO388" s="102" t="str">
        <f>IF(AND(CL388&gt;0,CN388&gt;0),CN388*CM294,"-")</f>
        <v>-</v>
      </c>
      <c r="CS388" s="112">
        <v>8</v>
      </c>
      <c r="CT388" s="4"/>
      <c r="CU388" s="108" t="str">
        <f>IF(CT388&gt;0,INDEX(Вхідні_дані!$A$1633:$F$1662,MATCH(CT388,Вхідні_дані!$C$1633:$C$1662,0),4),"-")</f>
        <v>-</v>
      </c>
      <c r="CV388" s="108" t="str">
        <f>IF(CT388&gt;0,(CU388)/CV9/CV10/60,"-")</f>
        <v>-</v>
      </c>
      <c r="CW388" s="102" t="str">
        <f>IF(AND(CT388&gt;0,CV388&gt;0),CV388*CU294,"-")</f>
        <v>-</v>
      </c>
      <c r="DA388" s="112">
        <v>8</v>
      </c>
      <c r="DB388" s="4"/>
      <c r="DC388" s="108" t="str">
        <f>IF(DB388&gt;0,INDEX(Вхідні_дані!$A$1633:$F$1662,MATCH(DB388,Вхідні_дані!$C$1633:$C$1662,0),4),"-")</f>
        <v>-</v>
      </c>
      <c r="DD388" s="108" t="str">
        <f>IF(DB388&gt;0,(DC388)/DD9/DD10/60,"-")</f>
        <v>-</v>
      </c>
      <c r="DE388" s="102" t="str">
        <f>IF(AND(DB388&gt;0,DD388&gt;0),DD388*DC294,"-")</f>
        <v>-</v>
      </c>
      <c r="DI388" s="112">
        <v>8</v>
      </c>
      <c r="DJ388" s="4"/>
      <c r="DK388" s="108" t="str">
        <f>IF(DJ388&gt;0,INDEX(Вхідні_дані!$A$1633:$F$1662,MATCH(DJ388,Вхідні_дані!$C$1633:$C$1662,0),4),"-")</f>
        <v>-</v>
      </c>
      <c r="DL388" s="108" t="str">
        <f>IF(DJ388&gt;0,(DK388)/DL9/DL10/60,"-")</f>
        <v>-</v>
      </c>
      <c r="DM388" s="102" t="str">
        <f>IF(AND(DJ388&gt;0,DL388&gt;0),DL388*DK294,"-")</f>
        <v>-</v>
      </c>
      <c r="DQ388" s="112">
        <v>8</v>
      </c>
      <c r="DR388" s="4"/>
      <c r="DS388" s="108" t="str">
        <f>IF(DR388&gt;0,INDEX(Вхідні_дані!$A$1633:$F$1662,MATCH(DR388,Вхідні_дані!$C$1633:$C$1662,0),4),"-")</f>
        <v>-</v>
      </c>
      <c r="DT388" s="108" t="str">
        <f>IF(DR388&gt;0,(DS388)/DT9/DT10/60,"-")</f>
        <v>-</v>
      </c>
      <c r="DU388" s="102" t="str">
        <f>IF(AND(DR388&gt;0,DT388&gt;0),DT388*DS294,"-")</f>
        <v>-</v>
      </c>
      <c r="DY388" s="112">
        <v>8</v>
      </c>
      <c r="DZ388" s="4"/>
      <c r="EA388" s="108" t="str">
        <f>IF(DZ388&gt;0,INDEX(Вхідні_дані!$A$1633:$F$1662,MATCH(DZ388,Вхідні_дані!$C$1633:$C$1662,0),4),"-")</f>
        <v>-</v>
      </c>
      <c r="EB388" s="108" t="str">
        <f>IF(DZ388&gt;0,(EA388)/EB9/EB10/60,"-")</f>
        <v>-</v>
      </c>
      <c r="EC388" s="102" t="str">
        <f>IF(AND(DZ388&gt;0,EB388&gt;0),EB388*EA294,"-")</f>
        <v>-</v>
      </c>
      <c r="EG388" s="112">
        <v>8</v>
      </c>
      <c r="EH388" s="4"/>
      <c r="EI388" s="108" t="str">
        <f>IF(EH388&gt;0,INDEX(Вхідні_дані!$A$1633:$F$1662,MATCH(EH388,Вхідні_дані!$C$1633:$C$1662,0),4),"-")</f>
        <v>-</v>
      </c>
      <c r="EJ388" s="108" t="str">
        <f>IF(EH388&gt;0,(EI388)/EJ9/EJ10/60,"-")</f>
        <v>-</v>
      </c>
      <c r="EK388" s="102" t="str">
        <f>IF(AND(EH388&gt;0,EJ388&gt;0),EJ388*EI294,"-")</f>
        <v>-</v>
      </c>
      <c r="EO388" s="112">
        <v>8</v>
      </c>
      <c r="EP388" s="4"/>
      <c r="EQ388" s="108" t="str">
        <f>IF(EP388&gt;0,INDEX(Вхідні_дані!$A$1633:$F$1662,MATCH(EP388,Вхідні_дані!$C$1633:$C$1662,0),4),"-")</f>
        <v>-</v>
      </c>
      <c r="ER388" s="108" t="str">
        <f>IF(EP388&gt;0,(EQ388)/ER9/ER10/60,"-")</f>
        <v>-</v>
      </c>
      <c r="ES388" s="102" t="str">
        <f>IF(AND(EP388&gt;0,ER388&gt;0),ER388*EQ294,"-")</f>
        <v>-</v>
      </c>
      <c r="EW388" s="112">
        <v>8</v>
      </c>
      <c r="EX388" s="4"/>
      <c r="EY388" s="108" t="str">
        <f>IF(EX388&gt;0,INDEX(Вхідні_дані!$A$1633:$F$1662,MATCH(EX388,Вхідні_дані!$C$1633:$C$1662,0),4),"-")</f>
        <v>-</v>
      </c>
      <c r="EZ388" s="108" t="str">
        <f>IF(EX388&gt;0,(EY388)/EZ9/EZ10/60,"-")</f>
        <v>-</v>
      </c>
      <c r="FA388" s="102" t="str">
        <f>IF(AND(EX388&gt;0,EZ388&gt;0),EZ388*EY294,"-")</f>
        <v>-</v>
      </c>
      <c r="FE388" s="112">
        <v>8</v>
      </c>
      <c r="FF388" s="4"/>
      <c r="FG388" s="108" t="str">
        <f>IF(FF388&gt;0,INDEX(Вхідні_дані!$A$1633:$F$1662,MATCH(FF388,Вхідні_дані!$C$1633:$C$1662,0),4),"-")</f>
        <v>-</v>
      </c>
      <c r="FH388" s="108" t="str">
        <f>IF(FF388&gt;0,(FG388)/FH9/FH10/60,"-")</f>
        <v>-</v>
      </c>
      <c r="FI388" s="102" t="str">
        <f>IF(AND(FF388&gt;0,FH388&gt;0),FH388*FG294,"-")</f>
        <v>-</v>
      </c>
      <c r="FM388" s="112">
        <v>8</v>
      </c>
      <c r="FN388" s="4"/>
      <c r="FO388" s="108" t="str">
        <f>IF(FN388&gt;0,INDEX(Вхідні_дані!$A$1633:$F$1662,MATCH(FN388,Вхідні_дані!$C$1633:$C$1662,0),4),"-")</f>
        <v>-</v>
      </c>
      <c r="FP388" s="108" t="str">
        <f>IF(FN388&gt;0,(FO388)/FP9/FP10/60,"-")</f>
        <v>-</v>
      </c>
      <c r="FQ388" s="102" t="str">
        <f>IF(AND(FN388&gt;0,FP388&gt;0),FP388*FO294,"-")</f>
        <v>-</v>
      </c>
      <c r="FU388" s="112">
        <v>8</v>
      </c>
      <c r="FV388" s="4"/>
      <c r="FW388" s="108" t="str">
        <f>IF(FV388&gt;0,INDEX(Вхідні_дані!$A$1633:$F$1662,MATCH(FV388,Вхідні_дані!$C$1633:$C$1662,0),4),"-")</f>
        <v>-</v>
      </c>
      <c r="FX388" s="108" t="str">
        <f>IF(FV388&gt;0,(FW388)/FX9/FX10/60,"-")</f>
        <v>-</v>
      </c>
      <c r="FY388" s="102" t="str">
        <f>IF(AND(FV388&gt;0,FX388&gt;0),FX388*FW294,"-")</f>
        <v>-</v>
      </c>
      <c r="GC388" s="112">
        <v>8</v>
      </c>
      <c r="GD388" s="4"/>
      <c r="GE388" s="108" t="str">
        <f>IF(GD388&gt;0,INDEX(Вхідні_дані!$A$1633:$F$1662,MATCH(GD388,Вхідні_дані!$C$1633:$C$1662,0),4),"-")</f>
        <v>-</v>
      </c>
      <c r="GF388" s="108" t="str">
        <f>IF(GD388&gt;0,(GE388)/GF9/GF10/60,"-")</f>
        <v>-</v>
      </c>
      <c r="GG388" s="102" t="str">
        <f>IF(AND(GD388&gt;0,GF388&gt;0),GF388*GE294,"-")</f>
        <v>-</v>
      </c>
      <c r="GK388" s="112">
        <v>8</v>
      </c>
      <c r="GL388" s="4"/>
      <c r="GM388" s="108" t="str">
        <f>IF(GL388&gt;0,INDEX(Вхідні_дані!$A$1633:$F$1662,MATCH(GL388,Вхідні_дані!$C$1633:$C$1662,0),4),"-")</f>
        <v>-</v>
      </c>
      <c r="GN388" s="108" t="str">
        <f>IF(GL388&gt;0,(GM388)/GN9/GN10/60,"-")</f>
        <v>-</v>
      </c>
      <c r="GO388" s="102" t="str">
        <f>IF(AND(GL388&gt;0,GN388&gt;0),GN388*GM294,"-")</f>
        <v>-</v>
      </c>
      <c r="GS388" s="112">
        <v>8</v>
      </c>
      <c r="GT388" s="4"/>
      <c r="GU388" s="108" t="str">
        <f>IF(GT388&gt;0,INDEX(Вхідні_дані!$A$1633:$F$1662,MATCH(GT388,Вхідні_дані!$C$1633:$C$1662,0),4),"-")</f>
        <v>-</v>
      </c>
      <c r="GV388" s="108" t="str">
        <f>IF(GT388&gt;0,(GU388)/GV9/GV10/60,"-")</f>
        <v>-</v>
      </c>
      <c r="GW388" s="102" t="str">
        <f>IF(AND(GT388&gt;0,GV388&gt;0),GV388*GU294,"-")</f>
        <v>-</v>
      </c>
      <c r="HA388" s="112">
        <v>8</v>
      </c>
      <c r="HB388" s="4"/>
      <c r="HC388" s="108" t="str">
        <f>IF(HB388&gt;0,INDEX(Вхідні_дані!$A$1633:$F$1662,MATCH(HB388,Вхідні_дані!$C$1633:$C$1662,0),4),"-")</f>
        <v>-</v>
      </c>
      <c r="HD388" s="108" t="str">
        <f>IF(HB388&gt;0,(HC388)/HD9/HD10/60,"-")</f>
        <v>-</v>
      </c>
      <c r="HE388" s="102" t="str">
        <f>IF(AND(HB388&gt;0,HD388&gt;0),HD388*HC294,"-")</f>
        <v>-</v>
      </c>
      <c r="HI388" s="112">
        <v>8</v>
      </c>
      <c r="HJ388" s="4"/>
      <c r="HK388" s="108" t="str">
        <f>IF(HJ388&gt;0,INDEX(Вхідні_дані!$A$1633:$F$1662,MATCH(HJ388,Вхідні_дані!$C$1633:$C$1662,0),4),"-")</f>
        <v>-</v>
      </c>
      <c r="HL388" s="108" t="str">
        <f>IF(HJ388&gt;0,(HK388)/HL9/HL10/60,"-")</f>
        <v>-</v>
      </c>
      <c r="HM388" s="102" t="str">
        <f>IF(AND(HJ388&gt;0,HL388&gt;0),HL388*HK294,"-")</f>
        <v>-</v>
      </c>
      <c r="HQ388" s="112">
        <v>8</v>
      </c>
      <c r="HR388" s="4"/>
      <c r="HS388" s="108" t="str">
        <f>IF(HR388&gt;0,INDEX(Вхідні_дані!$A$1633:$F$1662,MATCH(HR388,Вхідні_дані!$C$1633:$C$1662,0),4),"-")</f>
        <v>-</v>
      </c>
      <c r="HT388" s="108" t="str">
        <f>IF(HR388&gt;0,(HS388)/HT9/HT10/60,"-")</f>
        <v>-</v>
      </c>
      <c r="HU388" s="102" t="str">
        <f>IF(AND(HR388&gt;0,HT388&gt;0),HT388*HS294,"-")</f>
        <v>-</v>
      </c>
      <c r="HY388" s="112">
        <v>8</v>
      </c>
      <c r="HZ388" s="4"/>
      <c r="IA388" s="108" t="str">
        <f>IF(HZ388&gt;0,INDEX(Вхідні_дані!$A$1633:$F$1662,MATCH(HZ388,Вхідні_дані!$C$1633:$C$1662,0),4),"-")</f>
        <v>-</v>
      </c>
      <c r="IB388" s="108" t="str">
        <f>IF(HZ388&gt;0,(IA388)/IB9/IB10/60,"-")</f>
        <v>-</v>
      </c>
      <c r="IC388" s="102" t="str">
        <f>IF(AND(HZ388&gt;0,IB388&gt;0),IB388*IA294,"-")</f>
        <v>-</v>
      </c>
      <c r="IG388" s="112">
        <v>8</v>
      </c>
      <c r="IH388" s="4"/>
      <c r="II388" s="108" t="str">
        <f>IF(IH388&gt;0,INDEX(Вхідні_дані!$A$1633:$F$1662,MATCH(IH388,Вхідні_дані!$C$1633:$C$1662,0),4),"-")</f>
        <v>-</v>
      </c>
      <c r="IJ388" s="108" t="str">
        <f>IF(IH388&gt;0,(II388)/IJ9/IJ10/60,"-")</f>
        <v>-</v>
      </c>
      <c r="IK388" s="102" t="str">
        <f>IF(AND(IH388&gt;0,IJ388&gt;0),IJ388*II294,"-")</f>
        <v>-</v>
      </c>
      <c r="IO388" s="112">
        <v>8</v>
      </c>
      <c r="IP388" s="4"/>
      <c r="IQ388" s="108" t="str">
        <f>IF(IP388&gt;0,INDEX(Вхідні_дані!$A$1633:$F$1662,MATCH(IP388,Вхідні_дані!$C$1633:$C$1662,0),4),"-")</f>
        <v>-</v>
      </c>
      <c r="IR388" s="108" t="str">
        <f>IF(IP388&gt;0,(IQ388)/IR9/IR10/60,"-")</f>
        <v>-</v>
      </c>
      <c r="IS388" s="102" t="str">
        <f>IF(AND(IP388&gt;0,IR388&gt;0),IR388*IQ294,"-")</f>
        <v>-</v>
      </c>
      <c r="IW388" s="112">
        <v>8</v>
      </c>
      <c r="IX388" s="4"/>
      <c r="IY388" s="108" t="str">
        <f>IF(IX388&gt;0,INDEX(Вхідні_дані!$A$1633:$F$1662,MATCH(IX388,Вхідні_дані!$C$1633:$C$1662,0),4),"-")</f>
        <v>-</v>
      </c>
      <c r="IZ388" s="108" t="str">
        <f>IF(IX388&gt;0,(IY388)/IZ9/IZ10/60,"-")</f>
        <v>-</v>
      </c>
      <c r="JA388" s="102" t="str">
        <f>IF(AND(IX388&gt;0,IZ388&gt;0),IZ388*IY294,"-")</f>
        <v>-</v>
      </c>
      <c r="JE388" s="112">
        <v>8</v>
      </c>
      <c r="JF388" s="4"/>
      <c r="JG388" s="108" t="str">
        <f>IF(JF388&gt;0,INDEX(Вхідні_дані!$A$1633:$F$1662,MATCH(JF388,Вхідні_дані!$C$1633:$C$1662,0),4),"-")</f>
        <v>-</v>
      </c>
      <c r="JH388" s="108" t="str">
        <f>IF(JF388&gt;0,(JG388)/JH9/JH10/60,"-")</f>
        <v>-</v>
      </c>
      <c r="JI388" s="102" t="str">
        <f>IF(AND(JF388&gt;0,JH388&gt;0),JH388*JG294,"-")</f>
        <v>-</v>
      </c>
      <c r="JM388" s="112">
        <v>8</v>
      </c>
      <c r="JN388" s="4"/>
      <c r="JO388" s="108" t="str">
        <f>IF(JN388&gt;0,INDEX(Вхідні_дані!$A$1633:$F$1662,MATCH(JN388,Вхідні_дані!$C$1633:$C$1662,0),4),"-")</f>
        <v>-</v>
      </c>
      <c r="JP388" s="108" t="str">
        <f>IF(JN388&gt;0,(JO388)/JP9/JP10/60,"-")</f>
        <v>-</v>
      </c>
      <c r="JQ388" s="102" t="str">
        <f>IF(AND(JN388&gt;0,JP388&gt;0),JP388*JO294,"-")</f>
        <v>-</v>
      </c>
      <c r="JU388" s="112">
        <v>8</v>
      </c>
      <c r="JV388" s="4"/>
      <c r="JW388" s="108" t="str">
        <f>IF(JV388&gt;0,INDEX(Вхідні_дані!$A$1633:$F$1662,MATCH(JV388,Вхідні_дані!$C$1633:$C$1662,0),4),"-")</f>
        <v>-</v>
      </c>
      <c r="JX388" s="108" t="str">
        <f>IF(JV388&gt;0,(JW388)/JX9/JX10/60,"-")</f>
        <v>-</v>
      </c>
      <c r="JY388" s="102" t="str">
        <f>IF(AND(JV388&gt;0,JX388&gt;0),JX388*JW294,"-")</f>
        <v>-</v>
      </c>
      <c r="KC388" s="112">
        <v>8</v>
      </c>
      <c r="KD388" s="4"/>
      <c r="KE388" s="108" t="str">
        <f>IF(KD388&gt;0,INDEX(Вхідні_дані!$A$1633:$F$1662,MATCH(KD388,Вхідні_дані!$C$1633:$C$1662,0),4),"-")</f>
        <v>-</v>
      </c>
      <c r="KF388" s="108" t="str">
        <f>IF(KD388&gt;0,(KE388)/KF9/KF10/60,"-")</f>
        <v>-</v>
      </c>
      <c r="KG388" s="102" t="str">
        <f>IF(AND(KD388&gt;0,KF388&gt;0),KF388*KE294,"-")</f>
        <v>-</v>
      </c>
      <c r="KK388" s="112">
        <v>8</v>
      </c>
      <c r="KL388" s="4"/>
      <c r="KM388" s="108" t="str">
        <f>IF(KL388&gt;0,INDEX(Вхідні_дані!$A$1633:$F$1662,MATCH(KL388,Вхідні_дані!$C$1633:$C$1662,0),4),"-")</f>
        <v>-</v>
      </c>
      <c r="KN388" s="108" t="str">
        <f>IF(KL388&gt;0,(KM388)/KN9/KN10/60,"-")</f>
        <v>-</v>
      </c>
      <c r="KO388" s="102" t="str">
        <f>IF(AND(KL388&gt;0,KN388&gt;0),KN388*KM294,"-")</f>
        <v>-</v>
      </c>
      <c r="KS388" s="112">
        <v>8</v>
      </c>
      <c r="KT388" s="4"/>
      <c r="KU388" s="108" t="str">
        <f>IF(KT388&gt;0,INDEX(Вхідні_дані!$A$1633:$F$1662,MATCH(KT388,Вхідні_дані!$C$1633:$C$1662,0),4),"-")</f>
        <v>-</v>
      </c>
      <c r="KV388" s="108" t="str">
        <f>IF(KT388&gt;0,(KU388)/KV9/KV10/60,"-")</f>
        <v>-</v>
      </c>
      <c r="KW388" s="102" t="str">
        <f>IF(AND(KT388&gt;0,KV388&gt;0),KV388*KU294,"-")</f>
        <v>-</v>
      </c>
      <c r="LA388" s="112">
        <v>8</v>
      </c>
      <c r="LB388" s="4"/>
      <c r="LC388" s="108" t="str">
        <f>IF(LB388&gt;0,INDEX(Вхідні_дані!$A$1633:$F$1662,MATCH(LB388,Вхідні_дані!$C$1633:$C$1662,0),4),"-")</f>
        <v>-</v>
      </c>
      <c r="LD388" s="108" t="str">
        <f>IF(LB388&gt;0,(LC388)/LD9/LD10/60,"-")</f>
        <v>-</v>
      </c>
      <c r="LE388" s="102" t="str">
        <f>IF(AND(LB388&gt;0,LD388&gt;0),LD388*LC294,"-")</f>
        <v>-</v>
      </c>
      <c r="LI388" s="112">
        <v>8</v>
      </c>
      <c r="LJ388" s="4"/>
      <c r="LK388" s="108" t="str">
        <f>IF(LJ388&gt;0,INDEX(Вхідні_дані!$A$1633:$F$1662,MATCH(LJ388,Вхідні_дані!$C$1633:$C$1662,0),4),"-")</f>
        <v>-</v>
      </c>
      <c r="LL388" s="108" t="str">
        <f>IF(LJ388&gt;0,(LK388)/LL9/LL10/60,"-")</f>
        <v>-</v>
      </c>
      <c r="LM388" s="102" t="str">
        <f>IF(AND(LJ388&gt;0,LL388&gt;0),LL388*LK294,"-")</f>
        <v>-</v>
      </c>
      <c r="LQ388" s="112">
        <v>8</v>
      </c>
      <c r="LR388" s="4"/>
      <c r="LS388" s="108" t="str">
        <f>IF(LR388&gt;0,INDEX(Вхідні_дані!$A$1633:$F$1662,MATCH(LR388,Вхідні_дані!$C$1633:$C$1662,0),4),"-")</f>
        <v>-</v>
      </c>
      <c r="LT388" s="108" t="str">
        <f>IF(LR388&gt;0,(LS388)/LT9/LT10/60,"-")</f>
        <v>-</v>
      </c>
      <c r="LU388" s="102" t="str">
        <f>IF(AND(LR388&gt;0,LT388&gt;0),LT388*LS294,"-")</f>
        <v>-</v>
      </c>
      <c r="LY388" s="112">
        <v>8</v>
      </c>
      <c r="LZ388" s="4"/>
      <c r="MA388" s="108" t="str">
        <f>IF(LZ388&gt;0,INDEX(Вхідні_дані!$A$1633:$F$1662,MATCH(LZ388,Вхідні_дані!$C$1633:$C$1662,0),4),"-")</f>
        <v>-</v>
      </c>
      <c r="MB388" s="108" t="str">
        <f>IF(LZ388&gt;0,(MA388)/MB9/MB10/60,"-")</f>
        <v>-</v>
      </c>
      <c r="MC388" s="102" t="str">
        <f>IF(AND(LZ388&gt;0,MB388&gt;0),MB388*MA294,"-")</f>
        <v>-</v>
      </c>
      <c r="MG388" s="112">
        <v>8</v>
      </c>
      <c r="MH388" s="4"/>
      <c r="MI388" s="108" t="str">
        <f>IF(MH388&gt;0,INDEX(Вхідні_дані!$A$1633:$F$1662,MATCH(MH388,Вхідні_дані!$C$1633:$C$1662,0),4),"-")</f>
        <v>-</v>
      </c>
      <c r="MJ388" s="108" t="str">
        <f>IF(MH388&gt;0,(MI388)/MJ9/MJ10/60,"-")</f>
        <v>-</v>
      </c>
      <c r="MK388" s="102" t="str">
        <f>IF(AND(MH388&gt;0,MJ388&gt;0),MJ388*MI294,"-")</f>
        <v>-</v>
      </c>
      <c r="MO388" s="112">
        <v>8</v>
      </c>
      <c r="MP388" s="4"/>
      <c r="MQ388" s="108" t="str">
        <f>IF(MP388&gt;0,INDEX(Вхідні_дані!$A$1633:$F$1662,MATCH(MP388,Вхідні_дані!$C$1633:$C$1662,0),4),"-")</f>
        <v>-</v>
      </c>
      <c r="MR388" s="108" t="str">
        <f>IF(MP388&gt;0,(MQ388)/MR9/MR10/60,"-")</f>
        <v>-</v>
      </c>
      <c r="MS388" s="102" t="str">
        <f>IF(AND(MP388&gt;0,MR388&gt;0),MR388*MQ294,"-")</f>
        <v>-</v>
      </c>
      <c r="MW388" s="112">
        <v>8</v>
      </c>
      <c r="MX388" s="4"/>
      <c r="MY388" s="108" t="str">
        <f>IF(MX388&gt;0,INDEX(Вхідні_дані!$A$1633:$F$1662,MATCH(MX388,Вхідні_дані!$C$1633:$C$1662,0),4),"-")</f>
        <v>-</v>
      </c>
      <c r="MZ388" s="108" t="str">
        <f>IF(MX388&gt;0,(MY388)/MZ9/MZ10/60,"-")</f>
        <v>-</v>
      </c>
      <c r="NA388" s="102" t="str">
        <f>IF(AND(MX388&gt;0,MZ388&gt;0),MZ388*MY294,"-")</f>
        <v>-</v>
      </c>
      <c r="NE388" s="112">
        <v>8</v>
      </c>
      <c r="NF388" s="4"/>
      <c r="NG388" s="108" t="str">
        <f>IF(NF388&gt;0,INDEX(Вхідні_дані!$A$1633:$F$1662,MATCH(NF388,Вхідні_дані!$C$1633:$C$1662,0),4),"-")</f>
        <v>-</v>
      </c>
      <c r="NH388" s="108" t="str">
        <f>IF(NF388&gt;0,(NG388)/NH9/NH10/60,"-")</f>
        <v>-</v>
      </c>
      <c r="NI388" s="102" t="str">
        <f>IF(AND(NF388&gt;0,NH388&gt;0),NH388*NG294,"-")</f>
        <v>-</v>
      </c>
      <c r="NM388" s="112">
        <v>8</v>
      </c>
      <c r="NN388" s="4"/>
      <c r="NO388" s="108" t="str">
        <f>IF(NN388&gt;0,INDEX(Вхідні_дані!$A$1633:$F$1662,MATCH(NN388,Вхідні_дані!$C$1633:$C$1662,0),4),"-")</f>
        <v>-</v>
      </c>
      <c r="NP388" s="108" t="str">
        <f>IF(NN388&gt;0,(NO388)/NP9/NP10/60,"-")</f>
        <v>-</v>
      </c>
      <c r="NQ388" s="102" t="str">
        <f>IF(AND(NN388&gt;0,NP388&gt;0),NP388*NO294,"-")</f>
        <v>-</v>
      </c>
      <c r="NU388" s="112">
        <v>8</v>
      </c>
      <c r="NV388" s="4"/>
      <c r="NW388" s="108" t="str">
        <f>IF(NV388&gt;0,INDEX(Вхідні_дані!$A$1633:$F$1662,MATCH(NV388,Вхідні_дані!$C$1633:$C$1662,0),4),"-")</f>
        <v>-</v>
      </c>
      <c r="NX388" s="108" t="str">
        <f>IF(NV388&gt;0,(NW388)/NX9/NX10/60,"-")</f>
        <v>-</v>
      </c>
      <c r="NY388" s="102" t="str">
        <f>IF(AND(NV388&gt;0,NX388&gt;0),NX388*NW294,"-")</f>
        <v>-</v>
      </c>
      <c r="OC388" s="112">
        <v>8</v>
      </c>
      <c r="OD388" s="4"/>
      <c r="OE388" s="108" t="str">
        <f>IF(OD388&gt;0,INDEX(Вхідні_дані!$A$1633:$F$1662,MATCH(OD388,Вхідні_дані!$C$1633:$C$1662,0),4),"-")</f>
        <v>-</v>
      </c>
      <c r="OF388" s="108" t="str">
        <f>IF(OD388&gt;0,(OE388)/OF9/OF10/60,"-")</f>
        <v>-</v>
      </c>
      <c r="OG388" s="102" t="str">
        <f>IF(AND(OD388&gt;0,OF388&gt;0),OF388*OE294,"-")</f>
        <v>-</v>
      </c>
      <c r="OK388" s="112">
        <v>8</v>
      </c>
      <c r="OL388" s="4"/>
      <c r="OM388" s="108" t="str">
        <f>IF(OL388&gt;0,INDEX(Вхідні_дані!$A$1633:$F$1662,MATCH(OL388,Вхідні_дані!$C$1633:$C$1662,0),4),"-")</f>
        <v>-</v>
      </c>
      <c r="ON388" s="108" t="str">
        <f>IF(OL388&gt;0,(OM388)/ON9/ON10/60,"-")</f>
        <v>-</v>
      </c>
      <c r="OO388" s="102" t="str">
        <f>IF(AND(OL388&gt;0,ON388&gt;0),ON388*OM294,"-")</f>
        <v>-</v>
      </c>
      <c r="OS388" s="112">
        <v>8</v>
      </c>
      <c r="OT388" s="4"/>
      <c r="OU388" s="108" t="str">
        <f>IF(OT388&gt;0,INDEX(Вхідні_дані!$A$1633:$F$1662,MATCH(OT388,Вхідні_дані!$C$1633:$C$1662,0),4),"-")</f>
        <v>-</v>
      </c>
      <c r="OV388" s="108" t="str">
        <f>IF(OT388&gt;0,(OU388)/OV9/OV10/60,"-")</f>
        <v>-</v>
      </c>
      <c r="OW388" s="102" t="str">
        <f>IF(AND(OT388&gt;0,OV388&gt;0),OV388*OU294,"-")</f>
        <v>-</v>
      </c>
      <c r="PA388" s="112">
        <v>8</v>
      </c>
      <c r="PB388" s="4"/>
      <c r="PC388" s="108" t="str">
        <f>IF(PB388&gt;0,INDEX(Вхідні_дані!$A$1633:$F$1662,MATCH(PB388,Вхідні_дані!$C$1633:$C$1662,0),4),"-")</f>
        <v>-</v>
      </c>
      <c r="PD388" s="108" t="str">
        <f>IF(PB388&gt;0,(PC388)/PD9/PD10/60,"-")</f>
        <v>-</v>
      </c>
      <c r="PE388" s="102" t="str">
        <f>IF(AND(PB388&gt;0,PD388&gt;0),PD388*PC294,"-")</f>
        <v>-</v>
      </c>
      <c r="PI388" s="112">
        <v>8</v>
      </c>
      <c r="PJ388" s="4"/>
      <c r="PK388" s="108" t="str">
        <f>IF(PJ388&gt;0,INDEX(Вхідні_дані!$A$1633:$F$1662,MATCH(PJ388,Вхідні_дані!$C$1633:$C$1662,0),4),"-")</f>
        <v>-</v>
      </c>
      <c r="PL388" s="108" t="str">
        <f>IF(PJ388&gt;0,(PK388)/PL9/PL10/60,"-")</f>
        <v>-</v>
      </c>
      <c r="PM388" s="102" t="str">
        <f>IF(AND(PJ388&gt;0,PL388&gt;0),PL388*PK294,"-")</f>
        <v>-</v>
      </c>
      <c r="PQ388" s="112">
        <v>8</v>
      </c>
      <c r="PR388" s="4"/>
      <c r="PS388" s="108" t="str">
        <f>IF(PR388&gt;0,INDEX(Вхідні_дані!$A$1633:$F$1662,MATCH(PR388,Вхідні_дані!$C$1633:$C$1662,0),4),"-")</f>
        <v>-</v>
      </c>
      <c r="PT388" s="108" t="str">
        <f>IF(PR388&gt;0,(PS388)/PT9/PT10/60,"-")</f>
        <v>-</v>
      </c>
      <c r="PU388" s="102" t="str">
        <f>IF(AND(PR388&gt;0,PT388&gt;0),PT388*PS294,"-")</f>
        <v>-</v>
      </c>
      <c r="PY388" s="112">
        <v>8</v>
      </c>
      <c r="PZ388" s="4"/>
      <c r="QA388" s="108" t="str">
        <f>IF(PZ388&gt;0,INDEX(Вхідні_дані!$A$1633:$F$1662,MATCH(PZ388,Вхідні_дані!$C$1633:$C$1662,0),4),"-")</f>
        <v>-</v>
      </c>
      <c r="QB388" s="108" t="str">
        <f>IF(PZ388&gt;0,(QA388)/QB9/QB10/60,"-")</f>
        <v>-</v>
      </c>
      <c r="QC388" s="102" t="str">
        <f>IF(AND(PZ388&gt;0,QB388&gt;0),QB388*QA294,"-")</f>
        <v>-</v>
      </c>
      <c r="QG388" s="112">
        <v>8</v>
      </c>
      <c r="QH388" s="4"/>
      <c r="QI388" s="108" t="str">
        <f>IF(QH388&gt;0,INDEX(Вхідні_дані!$A$1633:$F$1662,MATCH(QH388,Вхідні_дані!$C$1633:$C$1662,0),4),"-")</f>
        <v>-</v>
      </c>
      <c r="QJ388" s="108" t="str">
        <f>IF(QH388&gt;0,(QI388)/QJ9/QJ10/60,"-")</f>
        <v>-</v>
      </c>
      <c r="QK388" s="102" t="str">
        <f>IF(AND(QH388&gt;0,QJ388&gt;0),QJ388*QI294,"-")</f>
        <v>-</v>
      </c>
      <c r="QO388" s="112">
        <v>8</v>
      </c>
      <c r="QP388" s="4"/>
      <c r="QQ388" s="108" t="str">
        <f>IF(QP388&gt;0,INDEX(Вхідні_дані!$A$1633:$F$1662,MATCH(QP388,Вхідні_дані!$C$1633:$C$1662,0),4),"-")</f>
        <v>-</v>
      </c>
      <c r="QR388" s="108" t="str">
        <f>IF(QP388&gt;0,(QQ388)/QR9/QR10/60,"-")</f>
        <v>-</v>
      </c>
      <c r="QS388" s="102" t="str">
        <f>IF(AND(QP388&gt;0,QR388&gt;0),QR388*QQ294,"-")</f>
        <v>-</v>
      </c>
      <c r="QW388" s="112">
        <v>8</v>
      </c>
      <c r="QX388" s="4"/>
      <c r="QY388" s="108" t="str">
        <f>IF(QX388&gt;0,INDEX(Вхідні_дані!$A$1633:$F$1662,MATCH(QX388,Вхідні_дані!$C$1633:$C$1662,0),4),"-")</f>
        <v>-</v>
      </c>
      <c r="QZ388" s="108" t="str">
        <f>IF(QX388&gt;0,(QY388)/QZ9/QZ10/60,"-")</f>
        <v>-</v>
      </c>
      <c r="RA388" s="102" t="str">
        <f>IF(AND(QX388&gt;0,QZ388&gt;0),QZ388*QY294,"-")</f>
        <v>-</v>
      </c>
      <c r="RE388" s="112">
        <v>8</v>
      </c>
      <c r="RF388" s="4"/>
      <c r="RG388" s="108" t="str">
        <f>IF(RF388&gt;0,INDEX(Вхідні_дані!$A$1633:$F$1662,MATCH(RF388,Вхідні_дані!$C$1633:$C$1662,0),4),"-")</f>
        <v>-</v>
      </c>
      <c r="RH388" s="108" t="str">
        <f>IF(RF388&gt;0,(RG388)/RH9/RH10/60,"-")</f>
        <v>-</v>
      </c>
      <c r="RI388" s="102" t="str">
        <f>IF(AND(RF388&gt;0,RH388&gt;0),RH388*RG294,"-")</f>
        <v>-</v>
      </c>
      <c r="RM388" s="112">
        <v>8</v>
      </c>
      <c r="RN388" s="4"/>
      <c r="RO388" s="108" t="str">
        <f>IF(RN388&gt;0,INDEX(Вхідні_дані!$A$1633:$F$1662,MATCH(RN388,Вхідні_дані!$C$1633:$C$1662,0),4),"-")</f>
        <v>-</v>
      </c>
      <c r="RP388" s="108" t="str">
        <f>IF(RN388&gt;0,(RO388)/RP9/RP10/60,"-")</f>
        <v>-</v>
      </c>
      <c r="RQ388" s="102" t="str">
        <f>IF(AND(RN388&gt;0,RP388&gt;0),RP388*RO294,"-")</f>
        <v>-</v>
      </c>
      <c r="RU388" s="112">
        <v>8</v>
      </c>
      <c r="RV388" s="4"/>
      <c r="RW388" s="108" t="str">
        <f>IF(RV388&gt;0,INDEX(Вхідні_дані!$A$1633:$F$1662,MATCH(RV388,Вхідні_дані!$C$1633:$C$1662,0),4),"-")</f>
        <v>-</v>
      </c>
      <c r="RX388" s="108" t="str">
        <f>IF(RV388&gt;0,(RW388)/RX9/RX10/60,"-")</f>
        <v>-</v>
      </c>
      <c r="RY388" s="102" t="str">
        <f>IF(AND(RV388&gt;0,RX388&gt;0),RX388*RW294,"-")</f>
        <v>-</v>
      </c>
      <c r="SC388" s="112">
        <v>8</v>
      </c>
      <c r="SD388" s="4"/>
      <c r="SE388" s="108" t="str">
        <f>IF(SD388&gt;0,INDEX(Вхідні_дані!$A$1633:$F$1662,MATCH(SD388,Вхідні_дані!$C$1633:$C$1662,0),4),"-")</f>
        <v>-</v>
      </c>
      <c r="SF388" s="108" t="str">
        <f>IF(SD388&gt;0,(SE388)/SF9/SF10/60,"-")</f>
        <v>-</v>
      </c>
      <c r="SG388" s="102" t="str">
        <f>IF(AND(SD388&gt;0,SF388&gt;0),SF388*SE294,"-")</f>
        <v>-</v>
      </c>
      <c r="SK388" s="112">
        <v>8</v>
      </c>
      <c r="SL388" s="4"/>
      <c r="SM388" s="108" t="str">
        <f>IF(SL388&gt;0,INDEX(Вхідні_дані!$A$1633:$F$1662,MATCH(SL388,Вхідні_дані!$C$1633:$C$1662,0),4),"-")</f>
        <v>-</v>
      </c>
      <c r="SN388" s="108" t="str">
        <f>IF(SL388&gt;0,(SM388)/SN9/SN10/60,"-")</f>
        <v>-</v>
      </c>
      <c r="SO388" s="102" t="str">
        <f>IF(AND(SL388&gt;0,SN388&gt;0),SN388*SM294,"-")</f>
        <v>-</v>
      </c>
      <c r="SS388" s="112">
        <v>8</v>
      </c>
      <c r="ST388" s="4"/>
      <c r="SU388" s="108" t="str">
        <f>IF(ST388&gt;0,INDEX(Вхідні_дані!$A$1633:$F$1662,MATCH(ST388,Вхідні_дані!$C$1633:$C$1662,0),4),"-")</f>
        <v>-</v>
      </c>
      <c r="SV388" s="108" t="str">
        <f>IF(ST388&gt;0,(SU388)/SV9/SV10/60,"-")</f>
        <v>-</v>
      </c>
      <c r="SW388" s="102" t="str">
        <f>IF(AND(ST388&gt;0,SV388&gt;0),SV388*SU294,"-")</f>
        <v>-</v>
      </c>
      <c r="TA388" s="112">
        <v>8</v>
      </c>
      <c r="TB388" s="4"/>
      <c r="TC388" s="108" t="str">
        <f>IF(TB388&gt;0,INDEX(Вхідні_дані!$A$1633:$F$1662,MATCH(TB388,Вхідні_дані!$C$1633:$C$1662,0),4),"-")</f>
        <v>-</v>
      </c>
      <c r="TD388" s="108" t="str">
        <f>IF(TB388&gt;0,(TC388)/TD9/TD10/60,"-")</f>
        <v>-</v>
      </c>
      <c r="TE388" s="102" t="str">
        <f>IF(AND(TB388&gt;0,TD388&gt;0),TD388*TC294,"-")</f>
        <v>-</v>
      </c>
      <c r="TI388" s="112">
        <v>8</v>
      </c>
      <c r="TJ388" s="4"/>
      <c r="TK388" s="108" t="str">
        <f>IF(TJ388&gt;0,INDEX(Вхідні_дані!$A$1633:$F$1662,MATCH(TJ388,Вхідні_дані!$C$1633:$C$1662,0),4),"-")</f>
        <v>-</v>
      </c>
      <c r="TL388" s="108" t="str">
        <f>IF(TJ388&gt;0,(TK388)/TL9/TL10/60,"-")</f>
        <v>-</v>
      </c>
      <c r="TM388" s="102" t="str">
        <f>IF(AND(TJ388&gt;0,TL388&gt;0),TL388*TK294,"-")</f>
        <v>-</v>
      </c>
      <c r="TQ388" s="112">
        <v>8</v>
      </c>
      <c r="TR388" s="4"/>
      <c r="TS388" s="108" t="str">
        <f>IF(TR388&gt;0,INDEX(Вхідні_дані!$A$1633:$F$1662,MATCH(TR388,Вхідні_дані!$C$1633:$C$1662,0),4),"-")</f>
        <v>-</v>
      </c>
      <c r="TT388" s="108" t="str">
        <f>IF(TR388&gt;0,(TS388)/TT9/TT10/60,"-")</f>
        <v>-</v>
      </c>
      <c r="TU388" s="102" t="str">
        <f>IF(AND(TR388&gt;0,TT388&gt;0),TT388*TS294,"-")</f>
        <v>-</v>
      </c>
      <c r="TY388" s="112">
        <v>8</v>
      </c>
      <c r="TZ388" s="4"/>
      <c r="UA388" s="108" t="str">
        <f>IF(TZ388&gt;0,INDEX(Вхідні_дані!$A$1633:$F$1662,MATCH(TZ388,Вхідні_дані!$C$1633:$C$1662,0),4),"-")</f>
        <v>-</v>
      </c>
      <c r="UB388" s="108" t="str">
        <f>IF(TZ388&gt;0,(UA388)/UB9/UB10/60,"-")</f>
        <v>-</v>
      </c>
      <c r="UC388" s="102" t="str">
        <f>IF(AND(TZ388&gt;0,UB388&gt;0),UB388*UA294,"-")</f>
        <v>-</v>
      </c>
      <c r="UG388" s="112">
        <v>8</v>
      </c>
      <c r="UH388" s="4"/>
      <c r="UI388" s="108" t="str">
        <f>IF(UH388&gt;0,INDEX(Вхідні_дані!$A$1633:$F$1662,MATCH(UH388,Вхідні_дані!$C$1633:$C$1662,0),4),"-")</f>
        <v>-</v>
      </c>
      <c r="UJ388" s="108" t="str">
        <f>IF(UH388&gt;0,(UI388)/UJ9/UJ10/60,"-")</f>
        <v>-</v>
      </c>
      <c r="UK388" s="102" t="str">
        <f>IF(AND(UH388&gt;0,UJ388&gt;0),UJ388*UI294,"-")</f>
        <v>-</v>
      </c>
      <c r="UO388" s="112">
        <v>8</v>
      </c>
      <c r="UP388" s="4"/>
      <c r="UQ388" s="108" t="str">
        <f>IF(UP388&gt;0,INDEX(Вхідні_дані!$A$1633:$F$1662,MATCH(UP388,Вхідні_дані!$C$1633:$C$1662,0),4),"-")</f>
        <v>-</v>
      </c>
      <c r="UR388" s="108" t="str">
        <f>IF(UP388&gt;0,(UQ388)/UR9/UR10/60,"-")</f>
        <v>-</v>
      </c>
      <c r="US388" s="102" t="str">
        <f>IF(AND(UP388&gt;0,UR388&gt;0),UR388*UQ294,"-")</f>
        <v>-</v>
      </c>
      <c r="UW388" s="112">
        <v>8</v>
      </c>
      <c r="UX388" s="4"/>
      <c r="UY388" s="108" t="str">
        <f>IF(UX388&gt;0,INDEX(Вхідні_дані!$A$1633:$F$1662,MATCH(UX388,Вхідні_дані!$C$1633:$C$1662,0),4),"-")</f>
        <v>-</v>
      </c>
      <c r="UZ388" s="108" t="str">
        <f>IF(UX388&gt;0,(UY388)/UZ9/UZ10/60,"-")</f>
        <v>-</v>
      </c>
      <c r="VA388" s="102" t="str">
        <f>IF(AND(UX388&gt;0,UZ388&gt;0),UZ388*UY294,"-")</f>
        <v>-</v>
      </c>
      <c r="VE388" s="112">
        <v>8</v>
      </c>
      <c r="VF388" s="4"/>
      <c r="VG388" s="108" t="str">
        <f>IF(VF388&gt;0,INDEX(Вхідні_дані!$A$1633:$F$1662,MATCH(VF388,Вхідні_дані!$C$1633:$C$1662,0),4),"-")</f>
        <v>-</v>
      </c>
      <c r="VH388" s="108" t="str">
        <f>IF(VF388&gt;0,(VG388)/VH9/VH10/60,"-")</f>
        <v>-</v>
      </c>
      <c r="VI388" s="102" t="str">
        <f>IF(AND(VF388&gt;0,VH388&gt;0),VH388*VG294,"-")</f>
        <v>-</v>
      </c>
      <c r="VM388" s="112">
        <v>8</v>
      </c>
      <c r="VN388" s="4"/>
      <c r="VO388" s="108" t="str">
        <f>IF(VN388&gt;0,INDEX(Вхідні_дані!$A$1633:$F$1662,MATCH(VN388,Вхідні_дані!$C$1633:$C$1662,0),4),"-")</f>
        <v>-</v>
      </c>
      <c r="VP388" s="108" t="str">
        <f>IF(VN388&gt;0,(VO388)/VP9/VP10/60,"-")</f>
        <v>-</v>
      </c>
      <c r="VQ388" s="102" t="str">
        <f>IF(AND(VN388&gt;0,VP388&gt;0),VP388*VO294,"-")</f>
        <v>-</v>
      </c>
      <c r="VU388" s="112">
        <v>8</v>
      </c>
      <c r="VV388" s="4"/>
      <c r="VW388" s="108" t="str">
        <f>IF(VV388&gt;0,INDEX(Вхідні_дані!$A$1633:$F$1662,MATCH(VV388,Вхідні_дані!$C$1633:$C$1662,0),4),"-")</f>
        <v>-</v>
      </c>
      <c r="VX388" s="108" t="str">
        <f>IF(VV388&gt;0,(VW388)/VX9/VX10/60,"-")</f>
        <v>-</v>
      </c>
      <c r="VY388" s="102" t="str">
        <f>IF(AND(VV388&gt;0,VX388&gt;0),VX388*VW294,"-")</f>
        <v>-</v>
      </c>
      <c r="WC388" s="112">
        <v>8</v>
      </c>
      <c r="WD388" s="4"/>
      <c r="WE388" s="108" t="str">
        <f>IF(WD388&gt;0,INDEX(Вхідні_дані!$A$1633:$F$1662,MATCH(WD388,Вхідні_дані!$C$1633:$C$1662,0),4),"-")</f>
        <v>-</v>
      </c>
      <c r="WF388" s="108" t="str">
        <f>IF(WD388&gt;0,(WE388)/WF9/WF10/60,"-")</f>
        <v>-</v>
      </c>
      <c r="WG388" s="102" t="str">
        <f>IF(AND(WD388&gt;0,WF388&gt;0),WF388*WE294,"-")</f>
        <v>-</v>
      </c>
      <c r="WK388" s="112">
        <v>8</v>
      </c>
      <c r="WL388" s="4"/>
      <c r="WM388" s="108" t="str">
        <f>IF(WL388&gt;0,INDEX(Вхідні_дані!$A$1633:$F$1662,MATCH(WL388,Вхідні_дані!$C$1633:$C$1662,0),4),"-")</f>
        <v>-</v>
      </c>
      <c r="WN388" s="108" t="str">
        <f>IF(WL388&gt;0,(WM388)/WN9/WN10/60,"-")</f>
        <v>-</v>
      </c>
      <c r="WO388" s="102" t="str">
        <f>IF(AND(WL388&gt;0,WN388&gt;0),WN388*WM294,"-")</f>
        <v>-</v>
      </c>
      <c r="WS388" s="112">
        <v>8</v>
      </c>
      <c r="WT388" s="4"/>
      <c r="WU388" s="108" t="str">
        <f>IF(WT388&gt;0,INDEX(Вхідні_дані!$A$1633:$F$1662,MATCH(WT388,Вхідні_дані!$C$1633:$C$1662,0),4),"-")</f>
        <v>-</v>
      </c>
      <c r="WV388" s="108" t="str">
        <f>IF(WT388&gt;0,(WU388)/WV9/WV10/60,"-")</f>
        <v>-</v>
      </c>
      <c r="WW388" s="102" t="str">
        <f>IF(AND(WT388&gt;0,WV388&gt;0),WV388*WU294,"-")</f>
        <v>-</v>
      </c>
      <c r="XA388" s="112">
        <v>8</v>
      </c>
      <c r="XB388" s="4"/>
      <c r="XC388" s="108" t="str">
        <f>IF(XB388&gt;0,INDEX(Вхідні_дані!$A$1633:$F$1662,MATCH(XB388,Вхідні_дані!$C$1633:$C$1662,0),4),"-")</f>
        <v>-</v>
      </c>
      <c r="XD388" s="108" t="str">
        <f>IF(XB388&gt;0,(XC388)/XD9/XD10/60,"-")</f>
        <v>-</v>
      </c>
      <c r="XE388" s="102" t="str">
        <f>IF(AND(XB388&gt;0,XD388&gt;0),XD388*XC294,"-")</f>
        <v>-</v>
      </c>
      <c r="XI388" s="112">
        <v>8</v>
      </c>
      <c r="XJ388" s="4"/>
      <c r="XK388" s="108" t="str">
        <f>IF(XJ388&gt;0,INDEX(Вхідні_дані!$A$1633:$F$1662,MATCH(XJ388,Вхідні_дані!$C$1633:$C$1662,0),4),"-")</f>
        <v>-</v>
      </c>
      <c r="XL388" s="108" t="str">
        <f>IF(XJ388&gt;0,(XK388)/XL9/XL10/60,"-")</f>
        <v>-</v>
      </c>
      <c r="XM388" s="102" t="str">
        <f>IF(AND(XJ388&gt;0,XL388&gt;0),XL388*XK294,"-")</f>
        <v>-</v>
      </c>
      <c r="XQ388" s="112">
        <v>8</v>
      </c>
      <c r="XR388" s="4"/>
      <c r="XS388" s="108" t="str">
        <f>IF(XR388&gt;0,INDEX(Вхідні_дані!$A$1633:$F$1662,MATCH(XR388,Вхідні_дані!$C$1633:$C$1662,0),4),"-")</f>
        <v>-</v>
      </c>
      <c r="XT388" s="108" t="str">
        <f>IF(XR388&gt;0,(XS388)/XT9/XT10/60,"-")</f>
        <v>-</v>
      </c>
      <c r="XU388" s="102" t="str">
        <f>IF(AND(XR388&gt;0,XT388&gt;0),XT388*XS294,"-")</f>
        <v>-</v>
      </c>
      <c r="XY388" s="112">
        <v>8</v>
      </c>
      <c r="XZ388" s="4"/>
      <c r="YA388" s="108" t="str">
        <f>IF(XZ388&gt;0,INDEX(Вхідні_дані!$A$1633:$F$1662,MATCH(XZ388,Вхідні_дані!$C$1633:$C$1662,0),4),"-")</f>
        <v>-</v>
      </c>
      <c r="YB388" s="108" t="str">
        <f>IF(XZ388&gt;0,(YA388)/YB9/YB10/60,"-")</f>
        <v>-</v>
      </c>
      <c r="YC388" s="102" t="str">
        <f>IF(AND(XZ388&gt;0,YB388&gt;0),YB388*YA294,"-")</f>
        <v>-</v>
      </c>
      <c r="YG388" s="112">
        <v>8</v>
      </c>
      <c r="YH388" s="4"/>
      <c r="YI388" s="108" t="str">
        <f>IF(YH388&gt;0,INDEX(Вхідні_дані!$A$1633:$F$1662,MATCH(YH388,Вхідні_дані!$C$1633:$C$1662,0),4),"-")</f>
        <v>-</v>
      </c>
      <c r="YJ388" s="108" t="str">
        <f>IF(YH388&gt;0,(YI388)/YJ9/YJ10/60,"-")</f>
        <v>-</v>
      </c>
      <c r="YK388" s="102" t="str">
        <f>IF(AND(YH388&gt;0,YJ388&gt;0),YJ388*YI294,"-")</f>
        <v>-</v>
      </c>
      <c r="YO388" s="112">
        <v>8</v>
      </c>
      <c r="YP388" s="4"/>
      <c r="YQ388" s="108" t="str">
        <f>IF(YP388&gt;0,INDEX(Вхідні_дані!$A$1633:$F$1662,MATCH(YP388,Вхідні_дані!$C$1633:$C$1662,0),4),"-")</f>
        <v>-</v>
      </c>
      <c r="YR388" s="108" t="str">
        <f>IF(YP388&gt;0,(YQ388)/YR9/YR10/60,"-")</f>
        <v>-</v>
      </c>
      <c r="YS388" s="102" t="str">
        <f>IF(AND(YP388&gt;0,YR388&gt;0),YR388*YQ294,"-")</f>
        <v>-</v>
      </c>
      <c r="YW388" s="112">
        <v>8</v>
      </c>
      <c r="YX388" s="4"/>
      <c r="YY388" s="108" t="str">
        <f>IF(YX388&gt;0,INDEX(Вхідні_дані!$A$1633:$F$1662,MATCH(YX388,Вхідні_дані!$C$1633:$C$1662,0),4),"-")</f>
        <v>-</v>
      </c>
      <c r="YZ388" s="108" t="str">
        <f>IF(YX388&gt;0,(YY388)/YZ9/YZ10/60,"-")</f>
        <v>-</v>
      </c>
      <c r="ZA388" s="102" t="str">
        <f>IF(AND(YX388&gt;0,YZ388&gt;0),YZ388*YY294,"-")</f>
        <v>-</v>
      </c>
      <c r="ZE388" s="112">
        <v>8</v>
      </c>
      <c r="ZF388" s="4"/>
      <c r="ZG388" s="108" t="str">
        <f>IF(ZF388&gt;0,INDEX(Вхідні_дані!$A$1633:$F$1662,MATCH(ZF388,Вхідні_дані!$C$1633:$C$1662,0),4),"-")</f>
        <v>-</v>
      </c>
      <c r="ZH388" s="108" t="str">
        <f>IF(ZF388&gt;0,(ZG388)/ZH9/ZH10/60,"-")</f>
        <v>-</v>
      </c>
      <c r="ZI388" s="102" t="str">
        <f>IF(AND(ZF388&gt;0,ZH388&gt;0),ZH388*ZG294,"-")</f>
        <v>-</v>
      </c>
      <c r="ZM388" s="112">
        <v>8</v>
      </c>
      <c r="ZN388" s="4"/>
      <c r="ZO388" s="108" t="str">
        <f>IF(ZN388&gt;0,INDEX(Вхідні_дані!$A$1633:$F$1662,MATCH(ZN388,Вхідні_дані!$C$1633:$C$1662,0),4),"-")</f>
        <v>-</v>
      </c>
      <c r="ZP388" s="108" t="str">
        <f>IF(ZN388&gt;0,(ZO388)/ZP9/ZP10/60,"-")</f>
        <v>-</v>
      </c>
      <c r="ZQ388" s="102" t="str">
        <f>IF(AND(ZN388&gt;0,ZP388&gt;0),ZP388*ZO294,"-")</f>
        <v>-</v>
      </c>
      <c r="ZU388" s="112">
        <v>8</v>
      </c>
      <c r="ZV388" s="4"/>
      <c r="ZW388" s="108" t="str">
        <f>IF(ZV388&gt;0,INDEX(Вхідні_дані!$A$1633:$F$1662,MATCH(ZV388,Вхідні_дані!$C$1633:$C$1662,0),4),"-")</f>
        <v>-</v>
      </c>
      <c r="ZX388" s="108" t="str">
        <f>IF(ZV388&gt;0,(ZW388)/ZX9/ZX10/60,"-")</f>
        <v>-</v>
      </c>
      <c r="ZY388" s="102" t="str">
        <f>IF(AND(ZV388&gt;0,ZX388&gt;0),ZX388*ZW294,"-")</f>
        <v>-</v>
      </c>
      <c r="AAC388" s="112">
        <v>8</v>
      </c>
      <c r="AAD388" s="4"/>
      <c r="AAE388" s="108" t="str">
        <f>IF(AAD388&gt;0,INDEX(Вхідні_дані!$A$1633:$F$1662,MATCH(AAD388,Вхідні_дані!$C$1633:$C$1662,0),4),"-")</f>
        <v>-</v>
      </c>
      <c r="AAF388" s="108" t="str">
        <f>IF(AAD388&gt;0,(AAE388)/AAF9/AAF10/60,"-")</f>
        <v>-</v>
      </c>
      <c r="AAG388" s="102" t="str">
        <f>IF(AND(AAD388&gt;0,AAF388&gt;0),AAF388*AAE294,"-")</f>
        <v>-</v>
      </c>
      <c r="AAK388" s="112">
        <v>8</v>
      </c>
      <c r="AAL388" s="4"/>
      <c r="AAM388" s="108" t="str">
        <f>IF(AAL388&gt;0,INDEX(Вхідні_дані!$A$1633:$F$1662,MATCH(AAL388,Вхідні_дані!$C$1633:$C$1662,0),4),"-")</f>
        <v>-</v>
      </c>
      <c r="AAN388" s="108" t="str">
        <f>IF(AAL388&gt;0,(AAM388)/AAN9/AAN10/60,"-")</f>
        <v>-</v>
      </c>
      <c r="AAO388" s="102" t="str">
        <f>IF(AND(AAL388&gt;0,AAN388&gt;0),AAN388*AAM294,"-")</f>
        <v>-</v>
      </c>
      <c r="AAS388" s="112">
        <v>8</v>
      </c>
      <c r="AAT388" s="4"/>
      <c r="AAU388" s="108" t="str">
        <f>IF(AAT388&gt;0,INDEX(Вхідні_дані!$A$1633:$F$1662,MATCH(AAT388,Вхідні_дані!$C$1633:$C$1662,0),4),"-")</f>
        <v>-</v>
      </c>
      <c r="AAV388" s="108" t="str">
        <f>IF(AAT388&gt;0,(AAU388)/AAV9/AAV10/60,"-")</f>
        <v>-</v>
      </c>
      <c r="AAW388" s="102" t="str">
        <f>IF(AND(AAT388&gt;0,AAV388&gt;0),AAV388*AAU294,"-")</f>
        <v>-</v>
      </c>
      <c r="ABA388" s="112">
        <v>8</v>
      </c>
      <c r="ABB388" s="4"/>
      <c r="ABC388" s="108" t="str">
        <f>IF(ABB388&gt;0,INDEX(Вхідні_дані!$A$1633:$F$1662,MATCH(ABB388,Вхідні_дані!$C$1633:$C$1662,0),4),"-")</f>
        <v>-</v>
      </c>
      <c r="ABD388" s="108" t="str">
        <f>IF(ABB388&gt;0,(ABC388)/ABD9/ABD10/60,"-")</f>
        <v>-</v>
      </c>
      <c r="ABE388" s="102" t="str">
        <f>IF(AND(ABB388&gt;0,ABD388&gt;0),ABD388*ABC294,"-")</f>
        <v>-</v>
      </c>
      <c r="ABI388" s="112">
        <v>8</v>
      </c>
      <c r="ABJ388" s="4"/>
      <c r="ABK388" s="108" t="str">
        <f>IF(ABJ388&gt;0,INDEX(Вхідні_дані!$A$1633:$F$1662,MATCH(ABJ388,Вхідні_дані!$C$1633:$C$1662,0),4),"-")</f>
        <v>-</v>
      </c>
      <c r="ABL388" s="108" t="str">
        <f>IF(ABJ388&gt;0,(ABK388)/ABL9/ABL10/60,"-")</f>
        <v>-</v>
      </c>
      <c r="ABM388" s="102" t="str">
        <f>IF(AND(ABJ388&gt;0,ABL388&gt;0),ABL388*ABK294,"-")</f>
        <v>-</v>
      </c>
      <c r="ABQ388" s="112">
        <v>8</v>
      </c>
      <c r="ABR388" s="4"/>
      <c r="ABS388" s="108" t="str">
        <f>IF(ABR388&gt;0,INDEX(Вхідні_дані!$A$1633:$F$1662,MATCH(ABR388,Вхідні_дані!$C$1633:$C$1662,0),4),"-")</f>
        <v>-</v>
      </c>
      <c r="ABT388" s="108" t="str">
        <f>IF(ABR388&gt;0,(ABS388)/ABT9/ABT10/60,"-")</f>
        <v>-</v>
      </c>
      <c r="ABU388" s="102" t="str">
        <f>IF(AND(ABR388&gt;0,ABT388&gt;0),ABT388*ABS294,"-")</f>
        <v>-</v>
      </c>
      <c r="ABY388" s="112">
        <v>8</v>
      </c>
      <c r="ABZ388" s="4"/>
      <c r="ACA388" s="108" t="str">
        <f>IF(ABZ388&gt;0,INDEX(Вхідні_дані!$A$1633:$F$1662,MATCH(ABZ388,Вхідні_дані!$C$1633:$C$1662,0),4),"-")</f>
        <v>-</v>
      </c>
      <c r="ACB388" s="108" t="str">
        <f>IF(ABZ388&gt;0,(ACA388)/ACB9/ACB10/60,"-")</f>
        <v>-</v>
      </c>
      <c r="ACC388" s="102" t="str">
        <f>IF(AND(ABZ388&gt;0,ACB388&gt;0),ACB388*ACA294,"-")</f>
        <v>-</v>
      </c>
      <c r="ACG388" s="112">
        <v>8</v>
      </c>
      <c r="ACH388" s="4"/>
      <c r="ACI388" s="108" t="str">
        <f>IF(ACH388&gt;0,INDEX(Вхідні_дані!$A$1633:$F$1662,MATCH(ACH388,Вхідні_дані!$C$1633:$C$1662,0),4),"-")</f>
        <v>-</v>
      </c>
      <c r="ACJ388" s="108" t="str">
        <f>IF(ACH388&gt;0,(ACI388)/ACJ9/ACJ10/60,"-")</f>
        <v>-</v>
      </c>
      <c r="ACK388" s="102" t="str">
        <f>IF(AND(ACH388&gt;0,ACJ388&gt;0),ACJ388*ACI294,"-")</f>
        <v>-</v>
      </c>
      <c r="ACO388" s="112">
        <v>8</v>
      </c>
      <c r="ACP388" s="4"/>
      <c r="ACQ388" s="108" t="str">
        <f>IF(ACP388&gt;0,INDEX(Вхідні_дані!$A$1633:$F$1662,MATCH(ACP388,Вхідні_дані!$C$1633:$C$1662,0),4),"-")</f>
        <v>-</v>
      </c>
      <c r="ACR388" s="108" t="str">
        <f>IF(ACP388&gt;0,(ACQ388)/ACR9/ACR10/60,"-")</f>
        <v>-</v>
      </c>
      <c r="ACS388" s="102" t="str">
        <f>IF(AND(ACP388&gt;0,ACR388&gt;0),ACR388*ACQ294,"-")</f>
        <v>-</v>
      </c>
      <c r="ACW388" s="112">
        <v>8</v>
      </c>
      <c r="ACX388" s="4"/>
      <c r="ACY388" s="108" t="str">
        <f>IF(ACX388&gt;0,INDEX(Вхідні_дані!$A$1633:$F$1662,MATCH(ACX388,Вхідні_дані!$C$1633:$C$1662,0),4),"-")</f>
        <v>-</v>
      </c>
      <c r="ACZ388" s="108" t="str">
        <f>IF(ACX388&gt;0,(ACY388)/ACZ9/ACZ10/60,"-")</f>
        <v>-</v>
      </c>
      <c r="ADA388" s="102" t="str">
        <f>IF(AND(ACX388&gt;0,ACZ388&gt;0),ACZ388*ACY294,"-")</f>
        <v>-</v>
      </c>
      <c r="ADE388" s="112">
        <v>8</v>
      </c>
      <c r="ADF388" s="4"/>
      <c r="ADG388" s="108" t="str">
        <f>IF(ADF388&gt;0,INDEX(Вхідні_дані!$A$1633:$F$1662,MATCH(ADF388,Вхідні_дані!$C$1633:$C$1662,0),4),"-")</f>
        <v>-</v>
      </c>
      <c r="ADH388" s="108" t="str">
        <f>IF(ADF388&gt;0,(ADG388)/ADH9/ADH10/60,"-")</f>
        <v>-</v>
      </c>
      <c r="ADI388" s="102" t="str">
        <f>IF(AND(ADF388&gt;0,ADH388&gt;0),ADH388*ADG294,"-")</f>
        <v>-</v>
      </c>
      <c r="ADM388" s="112">
        <v>8</v>
      </c>
      <c r="ADN388" s="4"/>
      <c r="ADO388" s="108" t="str">
        <f>IF(ADN388&gt;0,INDEX(Вхідні_дані!$A$1633:$F$1662,MATCH(ADN388,Вхідні_дані!$C$1633:$C$1662,0),4),"-")</f>
        <v>-</v>
      </c>
      <c r="ADP388" s="108" t="str">
        <f>IF(ADN388&gt;0,(ADO388)/ADP9/ADP10/60,"-")</f>
        <v>-</v>
      </c>
      <c r="ADQ388" s="102" t="str">
        <f>IF(AND(ADN388&gt;0,ADP388&gt;0),ADP388*ADO294,"-")</f>
        <v>-</v>
      </c>
    </row>
    <row r="389" spans="1:800" ht="44.25" customHeight="1" outlineLevel="1" x14ac:dyDescent="0.25">
      <c r="A389" s="112">
        <v>9</v>
      </c>
      <c r="B389" s="4"/>
      <c r="C389" s="108" t="str">
        <f>IF(B389&gt;0,INDEX(Вхідні_дані!$A$1633:$F$1662,MATCH(B389,Вхідні_дані!$C$1633:$C$1662,0),4),"-")</f>
        <v>-</v>
      </c>
      <c r="D389" s="108" t="str">
        <f>IF(B389&gt;0,(C389)/D9/D10/60,"-")</f>
        <v>-</v>
      </c>
      <c r="E389" s="102" t="str">
        <f>IF(AND(B389&gt;0,D389&gt;0),D389*C294,"-")</f>
        <v>-</v>
      </c>
      <c r="I389" s="112">
        <v>9</v>
      </c>
      <c r="J389" s="4"/>
      <c r="K389" s="108" t="str">
        <f>IF(J389&gt;0,INDEX(Вхідні_дані!$A$1633:$F$1662,MATCH(J389,Вхідні_дані!$C$1633:$C$1662,0),4),"-")</f>
        <v>-</v>
      </c>
      <c r="L389" s="108" t="str">
        <f>IF(J389&gt;0,(K389)/L9/L10/60,"-")</f>
        <v>-</v>
      </c>
      <c r="M389" s="102" t="str">
        <f>IF(AND(J389&gt;0,L389&gt;0),L389*K294,"-")</f>
        <v>-</v>
      </c>
      <c r="Q389" s="112">
        <v>9</v>
      </c>
      <c r="R389" s="4"/>
      <c r="S389" s="108" t="str">
        <f>IF(R389&gt;0,INDEX(Вхідні_дані!$A$1633:$F$1662,MATCH(R389,Вхідні_дані!$C$1633:$C$1662,0),4),"-")</f>
        <v>-</v>
      </c>
      <c r="T389" s="108" t="str">
        <f>IF(R389&gt;0,(S389)/T9/T10/60,"-")</f>
        <v>-</v>
      </c>
      <c r="U389" s="102" t="str">
        <f>IF(AND(R389&gt;0,T389&gt;0),T389*S294,"-")</f>
        <v>-</v>
      </c>
      <c r="Y389" s="112">
        <v>9</v>
      </c>
      <c r="Z389" s="4"/>
      <c r="AA389" s="108" t="str">
        <f>IF(Z389&gt;0,INDEX(Вхідні_дані!$A$1633:$F$1662,MATCH(Z389,Вхідні_дані!$C$1633:$C$1662,0),4),"-")</f>
        <v>-</v>
      </c>
      <c r="AB389" s="108" t="str">
        <f>IF(Z389&gt;0,(AA389)/AB9/AB10/60,"-")</f>
        <v>-</v>
      </c>
      <c r="AC389" s="102" t="str">
        <f>IF(AND(Z389&gt;0,AB389&gt;0),AB389*AA294,"-")</f>
        <v>-</v>
      </c>
      <c r="AG389" s="112">
        <v>9</v>
      </c>
      <c r="AH389" s="4"/>
      <c r="AI389" s="108" t="str">
        <f>IF(AH389&gt;0,INDEX(Вхідні_дані!$A$1633:$F$1662,MATCH(AH389,Вхідні_дані!$C$1633:$C$1662,0),4),"-")</f>
        <v>-</v>
      </c>
      <c r="AJ389" s="108" t="str">
        <f>IF(AH389&gt;0,(AI389)/AJ9/AJ10/60,"-")</f>
        <v>-</v>
      </c>
      <c r="AK389" s="102" t="str">
        <f>IF(AND(AH389&gt;0,AJ389&gt;0),AJ389*AI294,"-")</f>
        <v>-</v>
      </c>
      <c r="AO389" s="112">
        <v>9</v>
      </c>
      <c r="AP389" s="4"/>
      <c r="AQ389" s="108" t="str">
        <f>IF(AP389&gt;0,INDEX(Вхідні_дані!$A$1633:$F$1662,MATCH(AP389,Вхідні_дані!$C$1633:$C$1662,0),4),"-")</f>
        <v>-</v>
      </c>
      <c r="AR389" s="108" t="str">
        <f>IF(AP389&gt;0,(AQ389)/AR9/AR10/60,"-")</f>
        <v>-</v>
      </c>
      <c r="AS389" s="102" t="str">
        <f>IF(AND(AP389&gt;0,AR389&gt;0),AR389*AQ294,"-")</f>
        <v>-</v>
      </c>
      <c r="AW389" s="112">
        <v>9</v>
      </c>
      <c r="AX389" s="4"/>
      <c r="AY389" s="108" t="str">
        <f>IF(AX389&gt;0,INDEX(Вхідні_дані!$A$1633:$F$1662,MATCH(AX389,Вхідні_дані!$C$1633:$C$1662,0),4),"-")</f>
        <v>-</v>
      </c>
      <c r="AZ389" s="108" t="str">
        <f>IF(AX389&gt;0,(AY389)/AZ9/AZ10/60,"-")</f>
        <v>-</v>
      </c>
      <c r="BA389" s="102" t="str">
        <f>IF(AND(AX389&gt;0,AZ389&gt;0),AZ389*AY294,"-")</f>
        <v>-</v>
      </c>
      <c r="BE389" s="112">
        <v>9</v>
      </c>
      <c r="BF389" s="4"/>
      <c r="BG389" s="108" t="str">
        <f>IF(BF389&gt;0,INDEX(Вхідні_дані!$A$1633:$F$1662,MATCH(BF389,Вхідні_дані!$C$1633:$C$1662,0),4),"-")</f>
        <v>-</v>
      </c>
      <c r="BH389" s="108" t="str">
        <f>IF(BF389&gt;0,(BG389)/BH9/BH10/60,"-")</f>
        <v>-</v>
      </c>
      <c r="BI389" s="102" t="str">
        <f>IF(AND(BF389&gt;0,BH389&gt;0),BH389*BG294,"-")</f>
        <v>-</v>
      </c>
      <c r="BM389" s="112">
        <v>9</v>
      </c>
      <c r="BN389" s="4"/>
      <c r="BO389" s="108" t="str">
        <f>IF(BN389&gt;0,INDEX(Вхідні_дані!$A$1633:$F$1662,MATCH(BN389,Вхідні_дані!$C$1633:$C$1662,0),4),"-")</f>
        <v>-</v>
      </c>
      <c r="BP389" s="108" t="str">
        <f>IF(BN389&gt;0,(BO389)/BP9/BP10/60,"-")</f>
        <v>-</v>
      </c>
      <c r="BQ389" s="102" t="str">
        <f>IF(AND(BN389&gt;0,BP389&gt;0),BP389*BO294,"-")</f>
        <v>-</v>
      </c>
      <c r="BU389" s="112">
        <v>9</v>
      </c>
      <c r="BV389" s="4"/>
      <c r="BW389" s="108" t="str">
        <f>IF(BV389&gt;0,INDEX(Вхідні_дані!$A$1633:$F$1662,MATCH(BV389,Вхідні_дані!$C$1633:$C$1662,0),4),"-")</f>
        <v>-</v>
      </c>
      <c r="BX389" s="108" t="str">
        <f>IF(BV389&gt;0,(BW389)/BX9/BX10/60,"-")</f>
        <v>-</v>
      </c>
      <c r="BY389" s="102" t="str">
        <f>IF(AND(BV389&gt;0,BX389&gt;0),BX389*BW294,"-")</f>
        <v>-</v>
      </c>
      <c r="CC389" s="112">
        <v>9</v>
      </c>
      <c r="CD389" s="4"/>
      <c r="CE389" s="108" t="str">
        <f>IF(CD389&gt;0,INDEX(Вхідні_дані!$A$1633:$F$1662,MATCH(CD389,Вхідні_дані!$C$1633:$C$1662,0),4),"-")</f>
        <v>-</v>
      </c>
      <c r="CF389" s="108" t="str">
        <f>IF(CD389&gt;0,(CE389)/CF9/CF10/60,"-")</f>
        <v>-</v>
      </c>
      <c r="CG389" s="102" t="str">
        <f>IF(AND(CD389&gt;0,CF389&gt;0),CF389*CE294,"-")</f>
        <v>-</v>
      </c>
      <c r="CK389" s="112">
        <v>9</v>
      </c>
      <c r="CL389" s="4"/>
      <c r="CM389" s="108" t="str">
        <f>IF(CL389&gt;0,INDEX(Вхідні_дані!$A$1633:$F$1662,MATCH(CL389,Вхідні_дані!$C$1633:$C$1662,0),4),"-")</f>
        <v>-</v>
      </c>
      <c r="CN389" s="108" t="str">
        <f>IF(CL389&gt;0,(CM389)/CN9/CN10/60,"-")</f>
        <v>-</v>
      </c>
      <c r="CO389" s="102" t="str">
        <f>IF(AND(CL389&gt;0,CN389&gt;0),CN389*CM294,"-")</f>
        <v>-</v>
      </c>
      <c r="CS389" s="112">
        <v>9</v>
      </c>
      <c r="CT389" s="4"/>
      <c r="CU389" s="108" t="str">
        <f>IF(CT389&gt;0,INDEX(Вхідні_дані!$A$1633:$F$1662,MATCH(CT389,Вхідні_дані!$C$1633:$C$1662,0),4),"-")</f>
        <v>-</v>
      </c>
      <c r="CV389" s="108" t="str">
        <f>IF(CT389&gt;0,(CU389)/CV9/CV10/60,"-")</f>
        <v>-</v>
      </c>
      <c r="CW389" s="102" t="str">
        <f>IF(AND(CT389&gt;0,CV389&gt;0),CV389*CU294,"-")</f>
        <v>-</v>
      </c>
      <c r="DA389" s="112">
        <v>9</v>
      </c>
      <c r="DB389" s="4"/>
      <c r="DC389" s="108" t="str">
        <f>IF(DB389&gt;0,INDEX(Вхідні_дані!$A$1633:$F$1662,MATCH(DB389,Вхідні_дані!$C$1633:$C$1662,0),4),"-")</f>
        <v>-</v>
      </c>
      <c r="DD389" s="108" t="str">
        <f>IF(DB389&gt;0,(DC389)/DD9/DD10/60,"-")</f>
        <v>-</v>
      </c>
      <c r="DE389" s="102" t="str">
        <f>IF(AND(DB389&gt;0,DD389&gt;0),DD389*DC294,"-")</f>
        <v>-</v>
      </c>
      <c r="DI389" s="112">
        <v>9</v>
      </c>
      <c r="DJ389" s="4"/>
      <c r="DK389" s="108" t="str">
        <f>IF(DJ389&gt;0,INDEX(Вхідні_дані!$A$1633:$F$1662,MATCH(DJ389,Вхідні_дані!$C$1633:$C$1662,0),4),"-")</f>
        <v>-</v>
      </c>
      <c r="DL389" s="108" t="str">
        <f>IF(DJ389&gt;0,(DK389)/DL9/DL10/60,"-")</f>
        <v>-</v>
      </c>
      <c r="DM389" s="102" t="str">
        <f>IF(AND(DJ389&gt;0,DL389&gt;0),DL389*DK294,"-")</f>
        <v>-</v>
      </c>
      <c r="DQ389" s="112">
        <v>9</v>
      </c>
      <c r="DR389" s="4"/>
      <c r="DS389" s="108" t="str">
        <f>IF(DR389&gt;0,INDEX(Вхідні_дані!$A$1633:$F$1662,MATCH(DR389,Вхідні_дані!$C$1633:$C$1662,0),4),"-")</f>
        <v>-</v>
      </c>
      <c r="DT389" s="108" t="str">
        <f>IF(DR389&gt;0,(DS389)/DT9/DT10/60,"-")</f>
        <v>-</v>
      </c>
      <c r="DU389" s="102" t="str">
        <f>IF(AND(DR389&gt;0,DT389&gt;0),DT389*DS294,"-")</f>
        <v>-</v>
      </c>
      <c r="DY389" s="112">
        <v>9</v>
      </c>
      <c r="DZ389" s="4"/>
      <c r="EA389" s="108" t="str">
        <f>IF(DZ389&gt;0,INDEX(Вхідні_дані!$A$1633:$F$1662,MATCH(DZ389,Вхідні_дані!$C$1633:$C$1662,0),4),"-")</f>
        <v>-</v>
      </c>
      <c r="EB389" s="108" t="str">
        <f>IF(DZ389&gt;0,(EA389)/EB9/EB10/60,"-")</f>
        <v>-</v>
      </c>
      <c r="EC389" s="102" t="str">
        <f>IF(AND(DZ389&gt;0,EB389&gt;0),EB389*EA294,"-")</f>
        <v>-</v>
      </c>
      <c r="EG389" s="112">
        <v>9</v>
      </c>
      <c r="EH389" s="4"/>
      <c r="EI389" s="108" t="str">
        <f>IF(EH389&gt;0,INDEX(Вхідні_дані!$A$1633:$F$1662,MATCH(EH389,Вхідні_дані!$C$1633:$C$1662,0),4),"-")</f>
        <v>-</v>
      </c>
      <c r="EJ389" s="108" t="str">
        <f>IF(EH389&gt;0,(EI389)/EJ9/EJ10/60,"-")</f>
        <v>-</v>
      </c>
      <c r="EK389" s="102" t="str">
        <f>IF(AND(EH389&gt;0,EJ389&gt;0),EJ389*EI294,"-")</f>
        <v>-</v>
      </c>
      <c r="EO389" s="112">
        <v>9</v>
      </c>
      <c r="EP389" s="4"/>
      <c r="EQ389" s="108" t="str">
        <f>IF(EP389&gt;0,INDEX(Вхідні_дані!$A$1633:$F$1662,MATCH(EP389,Вхідні_дані!$C$1633:$C$1662,0),4),"-")</f>
        <v>-</v>
      </c>
      <c r="ER389" s="108" t="str">
        <f>IF(EP389&gt;0,(EQ389)/ER9/ER10/60,"-")</f>
        <v>-</v>
      </c>
      <c r="ES389" s="102" t="str">
        <f>IF(AND(EP389&gt;0,ER389&gt;0),ER389*EQ294,"-")</f>
        <v>-</v>
      </c>
      <c r="EW389" s="112">
        <v>9</v>
      </c>
      <c r="EX389" s="4"/>
      <c r="EY389" s="108" t="str">
        <f>IF(EX389&gt;0,INDEX(Вхідні_дані!$A$1633:$F$1662,MATCH(EX389,Вхідні_дані!$C$1633:$C$1662,0),4),"-")</f>
        <v>-</v>
      </c>
      <c r="EZ389" s="108" t="str">
        <f>IF(EX389&gt;0,(EY389)/EZ9/EZ10/60,"-")</f>
        <v>-</v>
      </c>
      <c r="FA389" s="102" t="str">
        <f>IF(AND(EX389&gt;0,EZ389&gt;0),EZ389*EY294,"-")</f>
        <v>-</v>
      </c>
      <c r="FE389" s="112">
        <v>9</v>
      </c>
      <c r="FF389" s="4"/>
      <c r="FG389" s="108" t="str">
        <f>IF(FF389&gt;0,INDEX(Вхідні_дані!$A$1633:$F$1662,MATCH(FF389,Вхідні_дані!$C$1633:$C$1662,0),4),"-")</f>
        <v>-</v>
      </c>
      <c r="FH389" s="108" t="str">
        <f>IF(FF389&gt;0,(FG389)/FH9/FH10/60,"-")</f>
        <v>-</v>
      </c>
      <c r="FI389" s="102" t="str">
        <f>IF(AND(FF389&gt;0,FH389&gt;0),FH389*FG294,"-")</f>
        <v>-</v>
      </c>
      <c r="FM389" s="112">
        <v>9</v>
      </c>
      <c r="FN389" s="4"/>
      <c r="FO389" s="108" t="str">
        <f>IF(FN389&gt;0,INDEX(Вхідні_дані!$A$1633:$F$1662,MATCH(FN389,Вхідні_дані!$C$1633:$C$1662,0),4),"-")</f>
        <v>-</v>
      </c>
      <c r="FP389" s="108" t="str">
        <f>IF(FN389&gt;0,(FO389)/FP9/FP10/60,"-")</f>
        <v>-</v>
      </c>
      <c r="FQ389" s="102" t="str">
        <f>IF(AND(FN389&gt;0,FP389&gt;0),FP389*FO294,"-")</f>
        <v>-</v>
      </c>
      <c r="FU389" s="112">
        <v>9</v>
      </c>
      <c r="FV389" s="4"/>
      <c r="FW389" s="108" t="str">
        <f>IF(FV389&gt;0,INDEX(Вхідні_дані!$A$1633:$F$1662,MATCH(FV389,Вхідні_дані!$C$1633:$C$1662,0),4),"-")</f>
        <v>-</v>
      </c>
      <c r="FX389" s="108" t="str">
        <f>IF(FV389&gt;0,(FW389)/FX9/FX10/60,"-")</f>
        <v>-</v>
      </c>
      <c r="FY389" s="102" t="str">
        <f>IF(AND(FV389&gt;0,FX389&gt;0),FX389*FW294,"-")</f>
        <v>-</v>
      </c>
      <c r="GC389" s="112">
        <v>9</v>
      </c>
      <c r="GD389" s="4"/>
      <c r="GE389" s="108" t="str">
        <f>IF(GD389&gt;0,INDEX(Вхідні_дані!$A$1633:$F$1662,MATCH(GD389,Вхідні_дані!$C$1633:$C$1662,0),4),"-")</f>
        <v>-</v>
      </c>
      <c r="GF389" s="108" t="str">
        <f>IF(GD389&gt;0,(GE389)/GF9/GF10/60,"-")</f>
        <v>-</v>
      </c>
      <c r="GG389" s="102" t="str">
        <f>IF(AND(GD389&gt;0,GF389&gt;0),GF389*GE294,"-")</f>
        <v>-</v>
      </c>
      <c r="GK389" s="112">
        <v>9</v>
      </c>
      <c r="GL389" s="4"/>
      <c r="GM389" s="108" t="str">
        <f>IF(GL389&gt;0,INDEX(Вхідні_дані!$A$1633:$F$1662,MATCH(GL389,Вхідні_дані!$C$1633:$C$1662,0),4),"-")</f>
        <v>-</v>
      </c>
      <c r="GN389" s="108" t="str">
        <f>IF(GL389&gt;0,(GM389)/GN9/GN10/60,"-")</f>
        <v>-</v>
      </c>
      <c r="GO389" s="102" t="str">
        <f>IF(AND(GL389&gt;0,GN389&gt;0),GN389*GM294,"-")</f>
        <v>-</v>
      </c>
      <c r="GS389" s="112">
        <v>9</v>
      </c>
      <c r="GT389" s="4"/>
      <c r="GU389" s="108" t="str">
        <f>IF(GT389&gt;0,INDEX(Вхідні_дані!$A$1633:$F$1662,MATCH(GT389,Вхідні_дані!$C$1633:$C$1662,0),4),"-")</f>
        <v>-</v>
      </c>
      <c r="GV389" s="108" t="str">
        <f>IF(GT389&gt;0,(GU389)/GV9/GV10/60,"-")</f>
        <v>-</v>
      </c>
      <c r="GW389" s="102" t="str">
        <f>IF(AND(GT389&gt;0,GV389&gt;0),GV389*GU294,"-")</f>
        <v>-</v>
      </c>
      <c r="HA389" s="112">
        <v>9</v>
      </c>
      <c r="HB389" s="4"/>
      <c r="HC389" s="108" t="str">
        <f>IF(HB389&gt;0,INDEX(Вхідні_дані!$A$1633:$F$1662,MATCH(HB389,Вхідні_дані!$C$1633:$C$1662,0),4),"-")</f>
        <v>-</v>
      </c>
      <c r="HD389" s="108" t="str">
        <f>IF(HB389&gt;0,(HC389)/HD9/HD10/60,"-")</f>
        <v>-</v>
      </c>
      <c r="HE389" s="102" t="str">
        <f>IF(AND(HB389&gt;0,HD389&gt;0),HD389*HC294,"-")</f>
        <v>-</v>
      </c>
      <c r="HI389" s="112">
        <v>9</v>
      </c>
      <c r="HJ389" s="4"/>
      <c r="HK389" s="108" t="str">
        <f>IF(HJ389&gt;0,INDEX(Вхідні_дані!$A$1633:$F$1662,MATCH(HJ389,Вхідні_дані!$C$1633:$C$1662,0),4),"-")</f>
        <v>-</v>
      </c>
      <c r="HL389" s="108" t="str">
        <f>IF(HJ389&gt;0,(HK389)/HL9/HL10/60,"-")</f>
        <v>-</v>
      </c>
      <c r="HM389" s="102" t="str">
        <f>IF(AND(HJ389&gt;0,HL389&gt;0),HL389*HK294,"-")</f>
        <v>-</v>
      </c>
      <c r="HQ389" s="112">
        <v>9</v>
      </c>
      <c r="HR389" s="4"/>
      <c r="HS389" s="108" t="str">
        <f>IF(HR389&gt;0,INDEX(Вхідні_дані!$A$1633:$F$1662,MATCH(HR389,Вхідні_дані!$C$1633:$C$1662,0),4),"-")</f>
        <v>-</v>
      </c>
      <c r="HT389" s="108" t="str">
        <f>IF(HR389&gt;0,(HS389)/HT9/HT10/60,"-")</f>
        <v>-</v>
      </c>
      <c r="HU389" s="102" t="str">
        <f>IF(AND(HR389&gt;0,HT389&gt;0),HT389*HS294,"-")</f>
        <v>-</v>
      </c>
      <c r="HY389" s="112">
        <v>9</v>
      </c>
      <c r="HZ389" s="4"/>
      <c r="IA389" s="108" t="str">
        <f>IF(HZ389&gt;0,INDEX(Вхідні_дані!$A$1633:$F$1662,MATCH(HZ389,Вхідні_дані!$C$1633:$C$1662,0),4),"-")</f>
        <v>-</v>
      </c>
      <c r="IB389" s="108" t="str">
        <f>IF(HZ389&gt;0,(IA389)/IB9/IB10/60,"-")</f>
        <v>-</v>
      </c>
      <c r="IC389" s="102" t="str">
        <f>IF(AND(HZ389&gt;0,IB389&gt;0),IB389*IA294,"-")</f>
        <v>-</v>
      </c>
      <c r="IG389" s="112">
        <v>9</v>
      </c>
      <c r="IH389" s="4"/>
      <c r="II389" s="108" t="str">
        <f>IF(IH389&gt;0,INDEX(Вхідні_дані!$A$1633:$F$1662,MATCH(IH389,Вхідні_дані!$C$1633:$C$1662,0),4),"-")</f>
        <v>-</v>
      </c>
      <c r="IJ389" s="108" t="str">
        <f>IF(IH389&gt;0,(II389)/IJ9/IJ10/60,"-")</f>
        <v>-</v>
      </c>
      <c r="IK389" s="102" t="str">
        <f>IF(AND(IH389&gt;0,IJ389&gt;0),IJ389*II294,"-")</f>
        <v>-</v>
      </c>
      <c r="IO389" s="112">
        <v>9</v>
      </c>
      <c r="IP389" s="4"/>
      <c r="IQ389" s="108" t="str">
        <f>IF(IP389&gt;0,INDEX(Вхідні_дані!$A$1633:$F$1662,MATCH(IP389,Вхідні_дані!$C$1633:$C$1662,0),4),"-")</f>
        <v>-</v>
      </c>
      <c r="IR389" s="108" t="str">
        <f>IF(IP389&gt;0,(IQ389)/IR9/IR10/60,"-")</f>
        <v>-</v>
      </c>
      <c r="IS389" s="102" t="str">
        <f>IF(AND(IP389&gt;0,IR389&gt;0),IR389*IQ294,"-")</f>
        <v>-</v>
      </c>
      <c r="IW389" s="112">
        <v>9</v>
      </c>
      <c r="IX389" s="4"/>
      <c r="IY389" s="108" t="str">
        <f>IF(IX389&gt;0,INDEX(Вхідні_дані!$A$1633:$F$1662,MATCH(IX389,Вхідні_дані!$C$1633:$C$1662,0),4),"-")</f>
        <v>-</v>
      </c>
      <c r="IZ389" s="108" t="str">
        <f>IF(IX389&gt;0,(IY389)/IZ9/IZ10/60,"-")</f>
        <v>-</v>
      </c>
      <c r="JA389" s="102" t="str">
        <f>IF(AND(IX389&gt;0,IZ389&gt;0),IZ389*IY294,"-")</f>
        <v>-</v>
      </c>
      <c r="JE389" s="112">
        <v>9</v>
      </c>
      <c r="JF389" s="4"/>
      <c r="JG389" s="108" t="str">
        <f>IF(JF389&gt;0,INDEX(Вхідні_дані!$A$1633:$F$1662,MATCH(JF389,Вхідні_дані!$C$1633:$C$1662,0),4),"-")</f>
        <v>-</v>
      </c>
      <c r="JH389" s="108" t="str">
        <f>IF(JF389&gt;0,(JG389)/JH9/JH10/60,"-")</f>
        <v>-</v>
      </c>
      <c r="JI389" s="102" t="str">
        <f>IF(AND(JF389&gt;0,JH389&gt;0),JH389*JG294,"-")</f>
        <v>-</v>
      </c>
      <c r="JM389" s="112">
        <v>9</v>
      </c>
      <c r="JN389" s="4"/>
      <c r="JO389" s="108" t="str">
        <f>IF(JN389&gt;0,INDEX(Вхідні_дані!$A$1633:$F$1662,MATCH(JN389,Вхідні_дані!$C$1633:$C$1662,0),4),"-")</f>
        <v>-</v>
      </c>
      <c r="JP389" s="108" t="str">
        <f>IF(JN389&gt;0,(JO389)/JP9/JP10/60,"-")</f>
        <v>-</v>
      </c>
      <c r="JQ389" s="102" t="str">
        <f>IF(AND(JN389&gt;0,JP389&gt;0),JP389*JO294,"-")</f>
        <v>-</v>
      </c>
      <c r="JU389" s="112">
        <v>9</v>
      </c>
      <c r="JV389" s="4"/>
      <c r="JW389" s="108" t="str">
        <f>IF(JV389&gt;0,INDEX(Вхідні_дані!$A$1633:$F$1662,MATCH(JV389,Вхідні_дані!$C$1633:$C$1662,0),4),"-")</f>
        <v>-</v>
      </c>
      <c r="JX389" s="108" t="str">
        <f>IF(JV389&gt;0,(JW389)/JX9/JX10/60,"-")</f>
        <v>-</v>
      </c>
      <c r="JY389" s="102" t="str">
        <f>IF(AND(JV389&gt;0,JX389&gt;0),JX389*JW294,"-")</f>
        <v>-</v>
      </c>
      <c r="KC389" s="112">
        <v>9</v>
      </c>
      <c r="KD389" s="4"/>
      <c r="KE389" s="108" t="str">
        <f>IF(KD389&gt;0,INDEX(Вхідні_дані!$A$1633:$F$1662,MATCH(KD389,Вхідні_дані!$C$1633:$C$1662,0),4),"-")</f>
        <v>-</v>
      </c>
      <c r="KF389" s="108" t="str">
        <f>IF(KD389&gt;0,(KE389)/KF9/KF10/60,"-")</f>
        <v>-</v>
      </c>
      <c r="KG389" s="102" t="str">
        <f>IF(AND(KD389&gt;0,KF389&gt;0),KF389*KE294,"-")</f>
        <v>-</v>
      </c>
      <c r="KK389" s="112">
        <v>9</v>
      </c>
      <c r="KL389" s="4"/>
      <c r="KM389" s="108" t="str">
        <f>IF(KL389&gt;0,INDEX(Вхідні_дані!$A$1633:$F$1662,MATCH(KL389,Вхідні_дані!$C$1633:$C$1662,0),4),"-")</f>
        <v>-</v>
      </c>
      <c r="KN389" s="108" t="str">
        <f>IF(KL389&gt;0,(KM389)/KN9/KN10/60,"-")</f>
        <v>-</v>
      </c>
      <c r="KO389" s="102" t="str">
        <f>IF(AND(KL389&gt;0,KN389&gt;0),KN389*KM294,"-")</f>
        <v>-</v>
      </c>
      <c r="KS389" s="112">
        <v>9</v>
      </c>
      <c r="KT389" s="4"/>
      <c r="KU389" s="108" t="str">
        <f>IF(KT389&gt;0,INDEX(Вхідні_дані!$A$1633:$F$1662,MATCH(KT389,Вхідні_дані!$C$1633:$C$1662,0),4),"-")</f>
        <v>-</v>
      </c>
      <c r="KV389" s="108" t="str">
        <f>IF(KT389&gt;0,(KU389)/KV9/KV10/60,"-")</f>
        <v>-</v>
      </c>
      <c r="KW389" s="102" t="str">
        <f>IF(AND(KT389&gt;0,KV389&gt;0),KV389*KU294,"-")</f>
        <v>-</v>
      </c>
      <c r="LA389" s="112">
        <v>9</v>
      </c>
      <c r="LB389" s="4"/>
      <c r="LC389" s="108" t="str">
        <f>IF(LB389&gt;0,INDEX(Вхідні_дані!$A$1633:$F$1662,MATCH(LB389,Вхідні_дані!$C$1633:$C$1662,0),4),"-")</f>
        <v>-</v>
      </c>
      <c r="LD389" s="108" t="str">
        <f>IF(LB389&gt;0,(LC389)/LD9/LD10/60,"-")</f>
        <v>-</v>
      </c>
      <c r="LE389" s="102" t="str">
        <f>IF(AND(LB389&gt;0,LD389&gt;0),LD389*LC294,"-")</f>
        <v>-</v>
      </c>
      <c r="LI389" s="112">
        <v>9</v>
      </c>
      <c r="LJ389" s="4"/>
      <c r="LK389" s="108" t="str">
        <f>IF(LJ389&gt;0,INDEX(Вхідні_дані!$A$1633:$F$1662,MATCH(LJ389,Вхідні_дані!$C$1633:$C$1662,0),4),"-")</f>
        <v>-</v>
      </c>
      <c r="LL389" s="108" t="str">
        <f>IF(LJ389&gt;0,(LK389)/LL9/LL10/60,"-")</f>
        <v>-</v>
      </c>
      <c r="LM389" s="102" t="str">
        <f>IF(AND(LJ389&gt;0,LL389&gt;0),LL389*LK294,"-")</f>
        <v>-</v>
      </c>
      <c r="LQ389" s="112">
        <v>9</v>
      </c>
      <c r="LR389" s="4"/>
      <c r="LS389" s="108" t="str">
        <f>IF(LR389&gt;0,INDEX(Вхідні_дані!$A$1633:$F$1662,MATCH(LR389,Вхідні_дані!$C$1633:$C$1662,0),4),"-")</f>
        <v>-</v>
      </c>
      <c r="LT389" s="108" t="str">
        <f>IF(LR389&gt;0,(LS389)/LT9/LT10/60,"-")</f>
        <v>-</v>
      </c>
      <c r="LU389" s="102" t="str">
        <f>IF(AND(LR389&gt;0,LT389&gt;0),LT389*LS294,"-")</f>
        <v>-</v>
      </c>
      <c r="LY389" s="112">
        <v>9</v>
      </c>
      <c r="LZ389" s="4"/>
      <c r="MA389" s="108" t="str">
        <f>IF(LZ389&gt;0,INDEX(Вхідні_дані!$A$1633:$F$1662,MATCH(LZ389,Вхідні_дані!$C$1633:$C$1662,0),4),"-")</f>
        <v>-</v>
      </c>
      <c r="MB389" s="108" t="str">
        <f>IF(LZ389&gt;0,(MA389)/MB9/MB10/60,"-")</f>
        <v>-</v>
      </c>
      <c r="MC389" s="102" t="str">
        <f>IF(AND(LZ389&gt;0,MB389&gt;0),MB389*MA294,"-")</f>
        <v>-</v>
      </c>
      <c r="MG389" s="112">
        <v>9</v>
      </c>
      <c r="MH389" s="4"/>
      <c r="MI389" s="108" t="str">
        <f>IF(MH389&gt;0,INDEX(Вхідні_дані!$A$1633:$F$1662,MATCH(MH389,Вхідні_дані!$C$1633:$C$1662,0),4),"-")</f>
        <v>-</v>
      </c>
      <c r="MJ389" s="108" t="str">
        <f>IF(MH389&gt;0,(MI389)/MJ9/MJ10/60,"-")</f>
        <v>-</v>
      </c>
      <c r="MK389" s="102" t="str">
        <f>IF(AND(MH389&gt;0,MJ389&gt;0),MJ389*MI294,"-")</f>
        <v>-</v>
      </c>
      <c r="MO389" s="112">
        <v>9</v>
      </c>
      <c r="MP389" s="4"/>
      <c r="MQ389" s="108" t="str">
        <f>IF(MP389&gt;0,INDEX(Вхідні_дані!$A$1633:$F$1662,MATCH(MP389,Вхідні_дані!$C$1633:$C$1662,0),4),"-")</f>
        <v>-</v>
      </c>
      <c r="MR389" s="108" t="str">
        <f>IF(MP389&gt;0,(MQ389)/MR9/MR10/60,"-")</f>
        <v>-</v>
      </c>
      <c r="MS389" s="102" t="str">
        <f>IF(AND(MP389&gt;0,MR389&gt;0),MR389*MQ294,"-")</f>
        <v>-</v>
      </c>
      <c r="MW389" s="112">
        <v>9</v>
      </c>
      <c r="MX389" s="4"/>
      <c r="MY389" s="108" t="str">
        <f>IF(MX389&gt;0,INDEX(Вхідні_дані!$A$1633:$F$1662,MATCH(MX389,Вхідні_дані!$C$1633:$C$1662,0),4),"-")</f>
        <v>-</v>
      </c>
      <c r="MZ389" s="108" t="str">
        <f>IF(MX389&gt;0,(MY389)/MZ9/MZ10/60,"-")</f>
        <v>-</v>
      </c>
      <c r="NA389" s="102" t="str">
        <f>IF(AND(MX389&gt;0,MZ389&gt;0),MZ389*MY294,"-")</f>
        <v>-</v>
      </c>
      <c r="NE389" s="112">
        <v>9</v>
      </c>
      <c r="NF389" s="4"/>
      <c r="NG389" s="108" t="str">
        <f>IF(NF389&gt;0,INDEX(Вхідні_дані!$A$1633:$F$1662,MATCH(NF389,Вхідні_дані!$C$1633:$C$1662,0),4),"-")</f>
        <v>-</v>
      </c>
      <c r="NH389" s="108" t="str">
        <f>IF(NF389&gt;0,(NG389)/NH9/NH10/60,"-")</f>
        <v>-</v>
      </c>
      <c r="NI389" s="102" t="str">
        <f>IF(AND(NF389&gt;0,NH389&gt;0),NH389*NG294,"-")</f>
        <v>-</v>
      </c>
      <c r="NM389" s="112">
        <v>9</v>
      </c>
      <c r="NN389" s="4"/>
      <c r="NO389" s="108" t="str">
        <f>IF(NN389&gt;0,INDEX(Вхідні_дані!$A$1633:$F$1662,MATCH(NN389,Вхідні_дані!$C$1633:$C$1662,0),4),"-")</f>
        <v>-</v>
      </c>
      <c r="NP389" s="108" t="str">
        <f>IF(NN389&gt;0,(NO389)/NP9/NP10/60,"-")</f>
        <v>-</v>
      </c>
      <c r="NQ389" s="102" t="str">
        <f>IF(AND(NN389&gt;0,NP389&gt;0),NP389*NO294,"-")</f>
        <v>-</v>
      </c>
      <c r="NU389" s="112">
        <v>9</v>
      </c>
      <c r="NV389" s="4"/>
      <c r="NW389" s="108" t="str">
        <f>IF(NV389&gt;0,INDEX(Вхідні_дані!$A$1633:$F$1662,MATCH(NV389,Вхідні_дані!$C$1633:$C$1662,0),4),"-")</f>
        <v>-</v>
      </c>
      <c r="NX389" s="108" t="str">
        <f>IF(NV389&gt;0,(NW389)/NX9/NX10/60,"-")</f>
        <v>-</v>
      </c>
      <c r="NY389" s="102" t="str">
        <f>IF(AND(NV389&gt;0,NX389&gt;0),NX389*NW294,"-")</f>
        <v>-</v>
      </c>
      <c r="OC389" s="112">
        <v>9</v>
      </c>
      <c r="OD389" s="4"/>
      <c r="OE389" s="108" t="str">
        <f>IF(OD389&gt;0,INDEX(Вхідні_дані!$A$1633:$F$1662,MATCH(OD389,Вхідні_дані!$C$1633:$C$1662,0),4),"-")</f>
        <v>-</v>
      </c>
      <c r="OF389" s="108" t="str">
        <f>IF(OD389&gt;0,(OE389)/OF9/OF10/60,"-")</f>
        <v>-</v>
      </c>
      <c r="OG389" s="102" t="str">
        <f>IF(AND(OD389&gt;0,OF389&gt;0),OF389*OE294,"-")</f>
        <v>-</v>
      </c>
      <c r="OK389" s="112">
        <v>9</v>
      </c>
      <c r="OL389" s="4"/>
      <c r="OM389" s="108" t="str">
        <f>IF(OL389&gt;0,INDEX(Вхідні_дані!$A$1633:$F$1662,MATCH(OL389,Вхідні_дані!$C$1633:$C$1662,0),4),"-")</f>
        <v>-</v>
      </c>
      <c r="ON389" s="108" t="str">
        <f>IF(OL389&gt;0,(OM389)/ON9/ON10/60,"-")</f>
        <v>-</v>
      </c>
      <c r="OO389" s="102" t="str">
        <f>IF(AND(OL389&gt;0,ON389&gt;0),ON389*OM294,"-")</f>
        <v>-</v>
      </c>
      <c r="OS389" s="112">
        <v>9</v>
      </c>
      <c r="OT389" s="4"/>
      <c r="OU389" s="108" t="str">
        <f>IF(OT389&gt;0,INDEX(Вхідні_дані!$A$1633:$F$1662,MATCH(OT389,Вхідні_дані!$C$1633:$C$1662,0),4),"-")</f>
        <v>-</v>
      </c>
      <c r="OV389" s="108" t="str">
        <f>IF(OT389&gt;0,(OU389)/OV9/OV10/60,"-")</f>
        <v>-</v>
      </c>
      <c r="OW389" s="102" t="str">
        <f>IF(AND(OT389&gt;0,OV389&gt;0),OV389*OU294,"-")</f>
        <v>-</v>
      </c>
      <c r="PA389" s="112">
        <v>9</v>
      </c>
      <c r="PB389" s="4"/>
      <c r="PC389" s="108" t="str">
        <f>IF(PB389&gt;0,INDEX(Вхідні_дані!$A$1633:$F$1662,MATCH(PB389,Вхідні_дані!$C$1633:$C$1662,0),4),"-")</f>
        <v>-</v>
      </c>
      <c r="PD389" s="108" t="str">
        <f>IF(PB389&gt;0,(PC389)/PD9/PD10/60,"-")</f>
        <v>-</v>
      </c>
      <c r="PE389" s="102" t="str">
        <f>IF(AND(PB389&gt;0,PD389&gt;0),PD389*PC294,"-")</f>
        <v>-</v>
      </c>
      <c r="PI389" s="112">
        <v>9</v>
      </c>
      <c r="PJ389" s="4"/>
      <c r="PK389" s="108" t="str">
        <f>IF(PJ389&gt;0,INDEX(Вхідні_дані!$A$1633:$F$1662,MATCH(PJ389,Вхідні_дані!$C$1633:$C$1662,0),4),"-")</f>
        <v>-</v>
      </c>
      <c r="PL389" s="108" t="str">
        <f>IF(PJ389&gt;0,(PK389)/PL9/PL10/60,"-")</f>
        <v>-</v>
      </c>
      <c r="PM389" s="102" t="str">
        <f>IF(AND(PJ389&gt;0,PL389&gt;0),PL389*PK294,"-")</f>
        <v>-</v>
      </c>
      <c r="PQ389" s="112">
        <v>9</v>
      </c>
      <c r="PR389" s="4"/>
      <c r="PS389" s="108" t="str">
        <f>IF(PR389&gt;0,INDEX(Вхідні_дані!$A$1633:$F$1662,MATCH(PR389,Вхідні_дані!$C$1633:$C$1662,0),4),"-")</f>
        <v>-</v>
      </c>
      <c r="PT389" s="108" t="str">
        <f>IF(PR389&gt;0,(PS389)/PT9/PT10/60,"-")</f>
        <v>-</v>
      </c>
      <c r="PU389" s="102" t="str">
        <f>IF(AND(PR389&gt;0,PT389&gt;0),PT389*PS294,"-")</f>
        <v>-</v>
      </c>
      <c r="PY389" s="112">
        <v>9</v>
      </c>
      <c r="PZ389" s="4"/>
      <c r="QA389" s="108" t="str">
        <f>IF(PZ389&gt;0,INDEX(Вхідні_дані!$A$1633:$F$1662,MATCH(PZ389,Вхідні_дані!$C$1633:$C$1662,0),4),"-")</f>
        <v>-</v>
      </c>
      <c r="QB389" s="108" t="str">
        <f>IF(PZ389&gt;0,(QA389)/QB9/QB10/60,"-")</f>
        <v>-</v>
      </c>
      <c r="QC389" s="102" t="str">
        <f>IF(AND(PZ389&gt;0,QB389&gt;0),QB389*QA294,"-")</f>
        <v>-</v>
      </c>
      <c r="QG389" s="112">
        <v>9</v>
      </c>
      <c r="QH389" s="4"/>
      <c r="QI389" s="108" t="str">
        <f>IF(QH389&gt;0,INDEX(Вхідні_дані!$A$1633:$F$1662,MATCH(QH389,Вхідні_дані!$C$1633:$C$1662,0),4),"-")</f>
        <v>-</v>
      </c>
      <c r="QJ389" s="108" t="str">
        <f>IF(QH389&gt;0,(QI389)/QJ9/QJ10/60,"-")</f>
        <v>-</v>
      </c>
      <c r="QK389" s="102" t="str">
        <f>IF(AND(QH389&gt;0,QJ389&gt;0),QJ389*QI294,"-")</f>
        <v>-</v>
      </c>
      <c r="QO389" s="112">
        <v>9</v>
      </c>
      <c r="QP389" s="4"/>
      <c r="QQ389" s="108" t="str">
        <f>IF(QP389&gt;0,INDEX(Вхідні_дані!$A$1633:$F$1662,MATCH(QP389,Вхідні_дані!$C$1633:$C$1662,0),4),"-")</f>
        <v>-</v>
      </c>
      <c r="QR389" s="108" t="str">
        <f>IF(QP389&gt;0,(QQ389)/QR9/QR10/60,"-")</f>
        <v>-</v>
      </c>
      <c r="QS389" s="102" t="str">
        <f>IF(AND(QP389&gt;0,QR389&gt;0),QR389*QQ294,"-")</f>
        <v>-</v>
      </c>
      <c r="QW389" s="112">
        <v>9</v>
      </c>
      <c r="QX389" s="4"/>
      <c r="QY389" s="108" t="str">
        <f>IF(QX389&gt;0,INDEX(Вхідні_дані!$A$1633:$F$1662,MATCH(QX389,Вхідні_дані!$C$1633:$C$1662,0),4),"-")</f>
        <v>-</v>
      </c>
      <c r="QZ389" s="108" t="str">
        <f>IF(QX389&gt;0,(QY389)/QZ9/QZ10/60,"-")</f>
        <v>-</v>
      </c>
      <c r="RA389" s="102" t="str">
        <f>IF(AND(QX389&gt;0,QZ389&gt;0),QZ389*QY294,"-")</f>
        <v>-</v>
      </c>
      <c r="RE389" s="112">
        <v>9</v>
      </c>
      <c r="RF389" s="4"/>
      <c r="RG389" s="108" t="str">
        <f>IF(RF389&gt;0,INDEX(Вхідні_дані!$A$1633:$F$1662,MATCH(RF389,Вхідні_дані!$C$1633:$C$1662,0),4),"-")</f>
        <v>-</v>
      </c>
      <c r="RH389" s="108" t="str">
        <f>IF(RF389&gt;0,(RG389)/RH9/RH10/60,"-")</f>
        <v>-</v>
      </c>
      <c r="RI389" s="102" t="str">
        <f>IF(AND(RF389&gt;0,RH389&gt;0),RH389*RG294,"-")</f>
        <v>-</v>
      </c>
      <c r="RM389" s="112">
        <v>9</v>
      </c>
      <c r="RN389" s="4"/>
      <c r="RO389" s="108" t="str">
        <f>IF(RN389&gt;0,INDEX(Вхідні_дані!$A$1633:$F$1662,MATCH(RN389,Вхідні_дані!$C$1633:$C$1662,0),4),"-")</f>
        <v>-</v>
      </c>
      <c r="RP389" s="108" t="str">
        <f>IF(RN389&gt;0,(RO389)/RP9/RP10/60,"-")</f>
        <v>-</v>
      </c>
      <c r="RQ389" s="102" t="str">
        <f>IF(AND(RN389&gt;0,RP389&gt;0),RP389*RO294,"-")</f>
        <v>-</v>
      </c>
      <c r="RU389" s="112">
        <v>9</v>
      </c>
      <c r="RV389" s="4"/>
      <c r="RW389" s="108" t="str">
        <f>IF(RV389&gt;0,INDEX(Вхідні_дані!$A$1633:$F$1662,MATCH(RV389,Вхідні_дані!$C$1633:$C$1662,0),4),"-")</f>
        <v>-</v>
      </c>
      <c r="RX389" s="108" t="str">
        <f>IF(RV389&gt;0,(RW389)/RX9/RX10/60,"-")</f>
        <v>-</v>
      </c>
      <c r="RY389" s="102" t="str">
        <f>IF(AND(RV389&gt;0,RX389&gt;0),RX389*RW294,"-")</f>
        <v>-</v>
      </c>
      <c r="SC389" s="112">
        <v>9</v>
      </c>
      <c r="SD389" s="4"/>
      <c r="SE389" s="108" t="str">
        <f>IF(SD389&gt;0,INDEX(Вхідні_дані!$A$1633:$F$1662,MATCH(SD389,Вхідні_дані!$C$1633:$C$1662,0),4),"-")</f>
        <v>-</v>
      </c>
      <c r="SF389" s="108" t="str">
        <f>IF(SD389&gt;0,(SE389)/SF9/SF10/60,"-")</f>
        <v>-</v>
      </c>
      <c r="SG389" s="102" t="str">
        <f>IF(AND(SD389&gt;0,SF389&gt;0),SF389*SE294,"-")</f>
        <v>-</v>
      </c>
      <c r="SK389" s="112">
        <v>9</v>
      </c>
      <c r="SL389" s="4"/>
      <c r="SM389" s="108" t="str">
        <f>IF(SL389&gt;0,INDEX(Вхідні_дані!$A$1633:$F$1662,MATCH(SL389,Вхідні_дані!$C$1633:$C$1662,0),4),"-")</f>
        <v>-</v>
      </c>
      <c r="SN389" s="108" t="str">
        <f>IF(SL389&gt;0,(SM389)/SN9/SN10/60,"-")</f>
        <v>-</v>
      </c>
      <c r="SO389" s="102" t="str">
        <f>IF(AND(SL389&gt;0,SN389&gt;0),SN389*SM294,"-")</f>
        <v>-</v>
      </c>
      <c r="SS389" s="112">
        <v>9</v>
      </c>
      <c r="ST389" s="4"/>
      <c r="SU389" s="108" t="str">
        <f>IF(ST389&gt;0,INDEX(Вхідні_дані!$A$1633:$F$1662,MATCH(ST389,Вхідні_дані!$C$1633:$C$1662,0),4),"-")</f>
        <v>-</v>
      </c>
      <c r="SV389" s="108" t="str">
        <f>IF(ST389&gt;0,(SU389)/SV9/SV10/60,"-")</f>
        <v>-</v>
      </c>
      <c r="SW389" s="102" t="str">
        <f>IF(AND(ST389&gt;0,SV389&gt;0),SV389*SU294,"-")</f>
        <v>-</v>
      </c>
      <c r="TA389" s="112">
        <v>9</v>
      </c>
      <c r="TB389" s="4"/>
      <c r="TC389" s="108" t="str">
        <f>IF(TB389&gt;0,INDEX(Вхідні_дані!$A$1633:$F$1662,MATCH(TB389,Вхідні_дані!$C$1633:$C$1662,0),4),"-")</f>
        <v>-</v>
      </c>
      <c r="TD389" s="108" t="str">
        <f>IF(TB389&gt;0,(TC389)/TD9/TD10/60,"-")</f>
        <v>-</v>
      </c>
      <c r="TE389" s="102" t="str">
        <f>IF(AND(TB389&gt;0,TD389&gt;0),TD389*TC294,"-")</f>
        <v>-</v>
      </c>
      <c r="TI389" s="112">
        <v>9</v>
      </c>
      <c r="TJ389" s="4"/>
      <c r="TK389" s="108" t="str">
        <f>IF(TJ389&gt;0,INDEX(Вхідні_дані!$A$1633:$F$1662,MATCH(TJ389,Вхідні_дані!$C$1633:$C$1662,0),4),"-")</f>
        <v>-</v>
      </c>
      <c r="TL389" s="108" t="str">
        <f>IF(TJ389&gt;0,(TK389)/TL9/TL10/60,"-")</f>
        <v>-</v>
      </c>
      <c r="TM389" s="102" t="str">
        <f>IF(AND(TJ389&gt;0,TL389&gt;0),TL389*TK294,"-")</f>
        <v>-</v>
      </c>
      <c r="TQ389" s="112">
        <v>9</v>
      </c>
      <c r="TR389" s="4"/>
      <c r="TS389" s="108" t="str">
        <f>IF(TR389&gt;0,INDEX(Вхідні_дані!$A$1633:$F$1662,MATCH(TR389,Вхідні_дані!$C$1633:$C$1662,0),4),"-")</f>
        <v>-</v>
      </c>
      <c r="TT389" s="108" t="str">
        <f>IF(TR389&gt;0,(TS389)/TT9/TT10/60,"-")</f>
        <v>-</v>
      </c>
      <c r="TU389" s="102" t="str">
        <f>IF(AND(TR389&gt;0,TT389&gt;0),TT389*TS294,"-")</f>
        <v>-</v>
      </c>
      <c r="TY389" s="112">
        <v>9</v>
      </c>
      <c r="TZ389" s="4"/>
      <c r="UA389" s="108" t="str">
        <f>IF(TZ389&gt;0,INDEX(Вхідні_дані!$A$1633:$F$1662,MATCH(TZ389,Вхідні_дані!$C$1633:$C$1662,0),4),"-")</f>
        <v>-</v>
      </c>
      <c r="UB389" s="108" t="str">
        <f>IF(TZ389&gt;0,(UA389)/UB9/UB10/60,"-")</f>
        <v>-</v>
      </c>
      <c r="UC389" s="102" t="str">
        <f>IF(AND(TZ389&gt;0,UB389&gt;0),UB389*UA294,"-")</f>
        <v>-</v>
      </c>
      <c r="UG389" s="112">
        <v>9</v>
      </c>
      <c r="UH389" s="4"/>
      <c r="UI389" s="108" t="str">
        <f>IF(UH389&gt;0,INDEX(Вхідні_дані!$A$1633:$F$1662,MATCH(UH389,Вхідні_дані!$C$1633:$C$1662,0),4),"-")</f>
        <v>-</v>
      </c>
      <c r="UJ389" s="108" t="str">
        <f>IF(UH389&gt;0,(UI389)/UJ9/UJ10/60,"-")</f>
        <v>-</v>
      </c>
      <c r="UK389" s="102" t="str">
        <f>IF(AND(UH389&gt;0,UJ389&gt;0),UJ389*UI294,"-")</f>
        <v>-</v>
      </c>
      <c r="UO389" s="112">
        <v>9</v>
      </c>
      <c r="UP389" s="4"/>
      <c r="UQ389" s="108" t="str">
        <f>IF(UP389&gt;0,INDEX(Вхідні_дані!$A$1633:$F$1662,MATCH(UP389,Вхідні_дані!$C$1633:$C$1662,0),4),"-")</f>
        <v>-</v>
      </c>
      <c r="UR389" s="108" t="str">
        <f>IF(UP389&gt;0,(UQ389)/UR9/UR10/60,"-")</f>
        <v>-</v>
      </c>
      <c r="US389" s="102" t="str">
        <f>IF(AND(UP389&gt;0,UR389&gt;0),UR389*UQ294,"-")</f>
        <v>-</v>
      </c>
      <c r="UW389" s="112">
        <v>9</v>
      </c>
      <c r="UX389" s="4"/>
      <c r="UY389" s="108" t="str">
        <f>IF(UX389&gt;0,INDEX(Вхідні_дані!$A$1633:$F$1662,MATCH(UX389,Вхідні_дані!$C$1633:$C$1662,0),4),"-")</f>
        <v>-</v>
      </c>
      <c r="UZ389" s="108" t="str">
        <f>IF(UX389&gt;0,(UY389)/UZ9/UZ10/60,"-")</f>
        <v>-</v>
      </c>
      <c r="VA389" s="102" t="str">
        <f>IF(AND(UX389&gt;0,UZ389&gt;0),UZ389*UY294,"-")</f>
        <v>-</v>
      </c>
      <c r="VE389" s="112">
        <v>9</v>
      </c>
      <c r="VF389" s="4"/>
      <c r="VG389" s="108" t="str">
        <f>IF(VF389&gt;0,INDEX(Вхідні_дані!$A$1633:$F$1662,MATCH(VF389,Вхідні_дані!$C$1633:$C$1662,0),4),"-")</f>
        <v>-</v>
      </c>
      <c r="VH389" s="108" t="str">
        <f>IF(VF389&gt;0,(VG389)/VH9/VH10/60,"-")</f>
        <v>-</v>
      </c>
      <c r="VI389" s="102" t="str">
        <f>IF(AND(VF389&gt;0,VH389&gt;0),VH389*VG294,"-")</f>
        <v>-</v>
      </c>
      <c r="VM389" s="112">
        <v>9</v>
      </c>
      <c r="VN389" s="4"/>
      <c r="VO389" s="108" t="str">
        <f>IF(VN389&gt;0,INDEX(Вхідні_дані!$A$1633:$F$1662,MATCH(VN389,Вхідні_дані!$C$1633:$C$1662,0),4),"-")</f>
        <v>-</v>
      </c>
      <c r="VP389" s="108" t="str">
        <f>IF(VN389&gt;0,(VO389)/VP9/VP10/60,"-")</f>
        <v>-</v>
      </c>
      <c r="VQ389" s="102" t="str">
        <f>IF(AND(VN389&gt;0,VP389&gt;0),VP389*VO294,"-")</f>
        <v>-</v>
      </c>
      <c r="VU389" s="112">
        <v>9</v>
      </c>
      <c r="VV389" s="4"/>
      <c r="VW389" s="108" t="str">
        <f>IF(VV389&gt;0,INDEX(Вхідні_дані!$A$1633:$F$1662,MATCH(VV389,Вхідні_дані!$C$1633:$C$1662,0),4),"-")</f>
        <v>-</v>
      </c>
      <c r="VX389" s="108" t="str">
        <f>IF(VV389&gt;0,(VW389)/VX9/VX10/60,"-")</f>
        <v>-</v>
      </c>
      <c r="VY389" s="102" t="str">
        <f>IF(AND(VV389&gt;0,VX389&gt;0),VX389*VW294,"-")</f>
        <v>-</v>
      </c>
      <c r="WC389" s="112">
        <v>9</v>
      </c>
      <c r="WD389" s="4"/>
      <c r="WE389" s="108" t="str">
        <f>IF(WD389&gt;0,INDEX(Вхідні_дані!$A$1633:$F$1662,MATCH(WD389,Вхідні_дані!$C$1633:$C$1662,0),4),"-")</f>
        <v>-</v>
      </c>
      <c r="WF389" s="108" t="str">
        <f>IF(WD389&gt;0,(WE389)/WF9/WF10/60,"-")</f>
        <v>-</v>
      </c>
      <c r="WG389" s="102" t="str">
        <f>IF(AND(WD389&gt;0,WF389&gt;0),WF389*WE294,"-")</f>
        <v>-</v>
      </c>
      <c r="WK389" s="112">
        <v>9</v>
      </c>
      <c r="WL389" s="4"/>
      <c r="WM389" s="108" t="str">
        <f>IF(WL389&gt;0,INDEX(Вхідні_дані!$A$1633:$F$1662,MATCH(WL389,Вхідні_дані!$C$1633:$C$1662,0),4),"-")</f>
        <v>-</v>
      </c>
      <c r="WN389" s="108" t="str">
        <f>IF(WL389&gt;0,(WM389)/WN9/WN10/60,"-")</f>
        <v>-</v>
      </c>
      <c r="WO389" s="102" t="str">
        <f>IF(AND(WL389&gt;0,WN389&gt;0),WN389*WM294,"-")</f>
        <v>-</v>
      </c>
      <c r="WS389" s="112">
        <v>9</v>
      </c>
      <c r="WT389" s="4"/>
      <c r="WU389" s="108" t="str">
        <f>IF(WT389&gt;0,INDEX(Вхідні_дані!$A$1633:$F$1662,MATCH(WT389,Вхідні_дані!$C$1633:$C$1662,0),4),"-")</f>
        <v>-</v>
      </c>
      <c r="WV389" s="108" t="str">
        <f>IF(WT389&gt;0,(WU389)/WV9/WV10/60,"-")</f>
        <v>-</v>
      </c>
      <c r="WW389" s="102" t="str">
        <f>IF(AND(WT389&gt;0,WV389&gt;0),WV389*WU294,"-")</f>
        <v>-</v>
      </c>
      <c r="XA389" s="112">
        <v>9</v>
      </c>
      <c r="XB389" s="4"/>
      <c r="XC389" s="108" t="str">
        <f>IF(XB389&gt;0,INDEX(Вхідні_дані!$A$1633:$F$1662,MATCH(XB389,Вхідні_дані!$C$1633:$C$1662,0),4),"-")</f>
        <v>-</v>
      </c>
      <c r="XD389" s="108" t="str">
        <f>IF(XB389&gt;0,(XC389)/XD9/XD10/60,"-")</f>
        <v>-</v>
      </c>
      <c r="XE389" s="102" t="str">
        <f>IF(AND(XB389&gt;0,XD389&gt;0),XD389*XC294,"-")</f>
        <v>-</v>
      </c>
      <c r="XI389" s="112">
        <v>9</v>
      </c>
      <c r="XJ389" s="4"/>
      <c r="XK389" s="108" t="str">
        <f>IF(XJ389&gt;0,INDEX(Вхідні_дані!$A$1633:$F$1662,MATCH(XJ389,Вхідні_дані!$C$1633:$C$1662,0),4),"-")</f>
        <v>-</v>
      </c>
      <c r="XL389" s="108" t="str">
        <f>IF(XJ389&gt;0,(XK389)/XL9/XL10/60,"-")</f>
        <v>-</v>
      </c>
      <c r="XM389" s="102" t="str">
        <f>IF(AND(XJ389&gt;0,XL389&gt;0),XL389*XK294,"-")</f>
        <v>-</v>
      </c>
      <c r="XQ389" s="112">
        <v>9</v>
      </c>
      <c r="XR389" s="4"/>
      <c r="XS389" s="108" t="str">
        <f>IF(XR389&gt;0,INDEX(Вхідні_дані!$A$1633:$F$1662,MATCH(XR389,Вхідні_дані!$C$1633:$C$1662,0),4),"-")</f>
        <v>-</v>
      </c>
      <c r="XT389" s="108" t="str">
        <f>IF(XR389&gt;0,(XS389)/XT9/XT10/60,"-")</f>
        <v>-</v>
      </c>
      <c r="XU389" s="102" t="str">
        <f>IF(AND(XR389&gt;0,XT389&gt;0),XT389*XS294,"-")</f>
        <v>-</v>
      </c>
      <c r="XY389" s="112">
        <v>9</v>
      </c>
      <c r="XZ389" s="4"/>
      <c r="YA389" s="108" t="str">
        <f>IF(XZ389&gt;0,INDEX(Вхідні_дані!$A$1633:$F$1662,MATCH(XZ389,Вхідні_дані!$C$1633:$C$1662,0),4),"-")</f>
        <v>-</v>
      </c>
      <c r="YB389" s="108" t="str">
        <f>IF(XZ389&gt;0,(YA389)/YB9/YB10/60,"-")</f>
        <v>-</v>
      </c>
      <c r="YC389" s="102" t="str">
        <f>IF(AND(XZ389&gt;0,YB389&gt;0),YB389*YA294,"-")</f>
        <v>-</v>
      </c>
      <c r="YG389" s="112">
        <v>9</v>
      </c>
      <c r="YH389" s="4"/>
      <c r="YI389" s="108" t="str">
        <f>IF(YH389&gt;0,INDEX(Вхідні_дані!$A$1633:$F$1662,MATCH(YH389,Вхідні_дані!$C$1633:$C$1662,0),4),"-")</f>
        <v>-</v>
      </c>
      <c r="YJ389" s="108" t="str">
        <f>IF(YH389&gt;0,(YI389)/YJ9/YJ10/60,"-")</f>
        <v>-</v>
      </c>
      <c r="YK389" s="102" t="str">
        <f>IF(AND(YH389&gt;0,YJ389&gt;0),YJ389*YI294,"-")</f>
        <v>-</v>
      </c>
      <c r="YO389" s="112">
        <v>9</v>
      </c>
      <c r="YP389" s="4"/>
      <c r="YQ389" s="108" t="str">
        <f>IF(YP389&gt;0,INDEX(Вхідні_дані!$A$1633:$F$1662,MATCH(YP389,Вхідні_дані!$C$1633:$C$1662,0),4),"-")</f>
        <v>-</v>
      </c>
      <c r="YR389" s="108" t="str">
        <f>IF(YP389&gt;0,(YQ389)/YR9/YR10/60,"-")</f>
        <v>-</v>
      </c>
      <c r="YS389" s="102" t="str">
        <f>IF(AND(YP389&gt;0,YR389&gt;0),YR389*YQ294,"-")</f>
        <v>-</v>
      </c>
      <c r="YW389" s="112">
        <v>9</v>
      </c>
      <c r="YX389" s="4"/>
      <c r="YY389" s="108" t="str">
        <f>IF(YX389&gt;0,INDEX(Вхідні_дані!$A$1633:$F$1662,MATCH(YX389,Вхідні_дані!$C$1633:$C$1662,0),4),"-")</f>
        <v>-</v>
      </c>
      <c r="YZ389" s="108" t="str">
        <f>IF(YX389&gt;0,(YY389)/YZ9/YZ10/60,"-")</f>
        <v>-</v>
      </c>
      <c r="ZA389" s="102" t="str">
        <f>IF(AND(YX389&gt;0,YZ389&gt;0),YZ389*YY294,"-")</f>
        <v>-</v>
      </c>
      <c r="ZE389" s="112">
        <v>9</v>
      </c>
      <c r="ZF389" s="4"/>
      <c r="ZG389" s="108" t="str">
        <f>IF(ZF389&gt;0,INDEX(Вхідні_дані!$A$1633:$F$1662,MATCH(ZF389,Вхідні_дані!$C$1633:$C$1662,0),4),"-")</f>
        <v>-</v>
      </c>
      <c r="ZH389" s="108" t="str">
        <f>IF(ZF389&gt;0,(ZG389)/ZH9/ZH10/60,"-")</f>
        <v>-</v>
      </c>
      <c r="ZI389" s="102" t="str">
        <f>IF(AND(ZF389&gt;0,ZH389&gt;0),ZH389*ZG294,"-")</f>
        <v>-</v>
      </c>
      <c r="ZM389" s="112">
        <v>9</v>
      </c>
      <c r="ZN389" s="4"/>
      <c r="ZO389" s="108" t="str">
        <f>IF(ZN389&gt;0,INDEX(Вхідні_дані!$A$1633:$F$1662,MATCH(ZN389,Вхідні_дані!$C$1633:$C$1662,0),4),"-")</f>
        <v>-</v>
      </c>
      <c r="ZP389" s="108" t="str">
        <f>IF(ZN389&gt;0,(ZO389)/ZP9/ZP10/60,"-")</f>
        <v>-</v>
      </c>
      <c r="ZQ389" s="102" t="str">
        <f>IF(AND(ZN389&gt;0,ZP389&gt;0),ZP389*ZO294,"-")</f>
        <v>-</v>
      </c>
      <c r="ZU389" s="112">
        <v>9</v>
      </c>
      <c r="ZV389" s="4"/>
      <c r="ZW389" s="108" t="str">
        <f>IF(ZV389&gt;0,INDEX(Вхідні_дані!$A$1633:$F$1662,MATCH(ZV389,Вхідні_дані!$C$1633:$C$1662,0),4),"-")</f>
        <v>-</v>
      </c>
      <c r="ZX389" s="108" t="str">
        <f>IF(ZV389&gt;0,(ZW389)/ZX9/ZX10/60,"-")</f>
        <v>-</v>
      </c>
      <c r="ZY389" s="102" t="str">
        <f>IF(AND(ZV389&gt;0,ZX389&gt;0),ZX389*ZW294,"-")</f>
        <v>-</v>
      </c>
      <c r="AAC389" s="112">
        <v>9</v>
      </c>
      <c r="AAD389" s="4"/>
      <c r="AAE389" s="108" t="str">
        <f>IF(AAD389&gt;0,INDEX(Вхідні_дані!$A$1633:$F$1662,MATCH(AAD389,Вхідні_дані!$C$1633:$C$1662,0),4),"-")</f>
        <v>-</v>
      </c>
      <c r="AAF389" s="108" t="str">
        <f>IF(AAD389&gt;0,(AAE389)/AAF9/AAF10/60,"-")</f>
        <v>-</v>
      </c>
      <c r="AAG389" s="102" t="str">
        <f>IF(AND(AAD389&gt;0,AAF389&gt;0),AAF389*AAE294,"-")</f>
        <v>-</v>
      </c>
      <c r="AAK389" s="112">
        <v>9</v>
      </c>
      <c r="AAL389" s="4"/>
      <c r="AAM389" s="108" t="str">
        <f>IF(AAL389&gt;0,INDEX(Вхідні_дані!$A$1633:$F$1662,MATCH(AAL389,Вхідні_дані!$C$1633:$C$1662,0),4),"-")</f>
        <v>-</v>
      </c>
      <c r="AAN389" s="108" t="str">
        <f>IF(AAL389&gt;0,(AAM389)/AAN9/AAN10/60,"-")</f>
        <v>-</v>
      </c>
      <c r="AAO389" s="102" t="str">
        <f>IF(AND(AAL389&gt;0,AAN389&gt;0),AAN389*AAM294,"-")</f>
        <v>-</v>
      </c>
      <c r="AAS389" s="112">
        <v>9</v>
      </c>
      <c r="AAT389" s="4"/>
      <c r="AAU389" s="108" t="str">
        <f>IF(AAT389&gt;0,INDEX(Вхідні_дані!$A$1633:$F$1662,MATCH(AAT389,Вхідні_дані!$C$1633:$C$1662,0),4),"-")</f>
        <v>-</v>
      </c>
      <c r="AAV389" s="108" t="str">
        <f>IF(AAT389&gt;0,(AAU389)/AAV9/AAV10/60,"-")</f>
        <v>-</v>
      </c>
      <c r="AAW389" s="102" t="str">
        <f>IF(AND(AAT389&gt;0,AAV389&gt;0),AAV389*AAU294,"-")</f>
        <v>-</v>
      </c>
      <c r="ABA389" s="112">
        <v>9</v>
      </c>
      <c r="ABB389" s="4"/>
      <c r="ABC389" s="108" t="str">
        <f>IF(ABB389&gt;0,INDEX(Вхідні_дані!$A$1633:$F$1662,MATCH(ABB389,Вхідні_дані!$C$1633:$C$1662,0),4),"-")</f>
        <v>-</v>
      </c>
      <c r="ABD389" s="108" t="str">
        <f>IF(ABB389&gt;0,(ABC389)/ABD9/ABD10/60,"-")</f>
        <v>-</v>
      </c>
      <c r="ABE389" s="102" t="str">
        <f>IF(AND(ABB389&gt;0,ABD389&gt;0),ABD389*ABC294,"-")</f>
        <v>-</v>
      </c>
      <c r="ABI389" s="112">
        <v>9</v>
      </c>
      <c r="ABJ389" s="4"/>
      <c r="ABK389" s="108" t="str">
        <f>IF(ABJ389&gt;0,INDEX(Вхідні_дані!$A$1633:$F$1662,MATCH(ABJ389,Вхідні_дані!$C$1633:$C$1662,0),4),"-")</f>
        <v>-</v>
      </c>
      <c r="ABL389" s="108" t="str">
        <f>IF(ABJ389&gt;0,(ABK389)/ABL9/ABL10/60,"-")</f>
        <v>-</v>
      </c>
      <c r="ABM389" s="102" t="str">
        <f>IF(AND(ABJ389&gt;0,ABL389&gt;0),ABL389*ABK294,"-")</f>
        <v>-</v>
      </c>
      <c r="ABQ389" s="112">
        <v>9</v>
      </c>
      <c r="ABR389" s="4"/>
      <c r="ABS389" s="108" t="str">
        <f>IF(ABR389&gt;0,INDEX(Вхідні_дані!$A$1633:$F$1662,MATCH(ABR389,Вхідні_дані!$C$1633:$C$1662,0),4),"-")</f>
        <v>-</v>
      </c>
      <c r="ABT389" s="108" t="str">
        <f>IF(ABR389&gt;0,(ABS389)/ABT9/ABT10/60,"-")</f>
        <v>-</v>
      </c>
      <c r="ABU389" s="102" t="str">
        <f>IF(AND(ABR389&gt;0,ABT389&gt;0),ABT389*ABS294,"-")</f>
        <v>-</v>
      </c>
      <c r="ABY389" s="112">
        <v>9</v>
      </c>
      <c r="ABZ389" s="4"/>
      <c r="ACA389" s="108" t="str">
        <f>IF(ABZ389&gt;0,INDEX(Вхідні_дані!$A$1633:$F$1662,MATCH(ABZ389,Вхідні_дані!$C$1633:$C$1662,0),4),"-")</f>
        <v>-</v>
      </c>
      <c r="ACB389" s="108" t="str">
        <f>IF(ABZ389&gt;0,(ACA389)/ACB9/ACB10/60,"-")</f>
        <v>-</v>
      </c>
      <c r="ACC389" s="102" t="str">
        <f>IF(AND(ABZ389&gt;0,ACB389&gt;0),ACB389*ACA294,"-")</f>
        <v>-</v>
      </c>
      <c r="ACG389" s="112">
        <v>9</v>
      </c>
      <c r="ACH389" s="4"/>
      <c r="ACI389" s="108" t="str">
        <f>IF(ACH389&gt;0,INDEX(Вхідні_дані!$A$1633:$F$1662,MATCH(ACH389,Вхідні_дані!$C$1633:$C$1662,0),4),"-")</f>
        <v>-</v>
      </c>
      <c r="ACJ389" s="108" t="str">
        <f>IF(ACH389&gt;0,(ACI389)/ACJ9/ACJ10/60,"-")</f>
        <v>-</v>
      </c>
      <c r="ACK389" s="102" t="str">
        <f>IF(AND(ACH389&gt;0,ACJ389&gt;0),ACJ389*ACI294,"-")</f>
        <v>-</v>
      </c>
      <c r="ACO389" s="112">
        <v>9</v>
      </c>
      <c r="ACP389" s="4"/>
      <c r="ACQ389" s="108" t="str">
        <f>IF(ACP389&gt;0,INDEX(Вхідні_дані!$A$1633:$F$1662,MATCH(ACP389,Вхідні_дані!$C$1633:$C$1662,0),4),"-")</f>
        <v>-</v>
      </c>
      <c r="ACR389" s="108" t="str">
        <f>IF(ACP389&gt;0,(ACQ389)/ACR9/ACR10/60,"-")</f>
        <v>-</v>
      </c>
      <c r="ACS389" s="102" t="str">
        <f>IF(AND(ACP389&gt;0,ACR389&gt;0),ACR389*ACQ294,"-")</f>
        <v>-</v>
      </c>
      <c r="ACW389" s="112">
        <v>9</v>
      </c>
      <c r="ACX389" s="4"/>
      <c r="ACY389" s="108" t="str">
        <f>IF(ACX389&gt;0,INDEX(Вхідні_дані!$A$1633:$F$1662,MATCH(ACX389,Вхідні_дані!$C$1633:$C$1662,0),4),"-")</f>
        <v>-</v>
      </c>
      <c r="ACZ389" s="108" t="str">
        <f>IF(ACX389&gt;0,(ACY389)/ACZ9/ACZ10/60,"-")</f>
        <v>-</v>
      </c>
      <c r="ADA389" s="102" t="str">
        <f>IF(AND(ACX389&gt;0,ACZ389&gt;0),ACZ389*ACY294,"-")</f>
        <v>-</v>
      </c>
      <c r="ADE389" s="112">
        <v>9</v>
      </c>
      <c r="ADF389" s="4"/>
      <c r="ADG389" s="108" t="str">
        <f>IF(ADF389&gt;0,INDEX(Вхідні_дані!$A$1633:$F$1662,MATCH(ADF389,Вхідні_дані!$C$1633:$C$1662,0),4),"-")</f>
        <v>-</v>
      </c>
      <c r="ADH389" s="108" t="str">
        <f>IF(ADF389&gt;0,(ADG389)/ADH9/ADH10/60,"-")</f>
        <v>-</v>
      </c>
      <c r="ADI389" s="102" t="str">
        <f>IF(AND(ADF389&gt;0,ADH389&gt;0),ADH389*ADG294,"-")</f>
        <v>-</v>
      </c>
      <c r="ADM389" s="112">
        <v>9</v>
      </c>
      <c r="ADN389" s="4"/>
      <c r="ADO389" s="108" t="str">
        <f>IF(ADN389&gt;0,INDEX(Вхідні_дані!$A$1633:$F$1662,MATCH(ADN389,Вхідні_дані!$C$1633:$C$1662,0),4),"-")</f>
        <v>-</v>
      </c>
      <c r="ADP389" s="108" t="str">
        <f>IF(ADN389&gt;0,(ADO389)/ADP9/ADP10/60,"-")</f>
        <v>-</v>
      </c>
      <c r="ADQ389" s="102" t="str">
        <f>IF(AND(ADN389&gt;0,ADP389&gt;0),ADP389*ADO294,"-")</f>
        <v>-</v>
      </c>
    </row>
    <row r="390" spans="1:800" ht="44.25" customHeight="1" outlineLevel="1" x14ac:dyDescent="0.25">
      <c r="A390" s="112">
        <v>10</v>
      </c>
      <c r="B390" s="4"/>
      <c r="C390" s="108" t="str">
        <f>IF(B390&gt;0,INDEX(Вхідні_дані!$A$1633:$F$1662,MATCH(B390,Вхідні_дані!$C$1633:$C$1662,0),4),"-")</f>
        <v>-</v>
      </c>
      <c r="D390" s="108" t="str">
        <f>IF(B390&gt;0,(C390)/D9/D10/60,"-")</f>
        <v>-</v>
      </c>
      <c r="E390" s="102" t="str">
        <f>IF(AND(B390&gt;0,D390&gt;0),D390*C294,"-")</f>
        <v>-</v>
      </c>
      <c r="I390" s="112">
        <v>10</v>
      </c>
      <c r="J390" s="4"/>
      <c r="K390" s="108" t="str">
        <f>IF(J390&gt;0,INDEX(Вхідні_дані!$A$1633:$F$1662,MATCH(J390,Вхідні_дані!$C$1633:$C$1662,0),4),"-")</f>
        <v>-</v>
      </c>
      <c r="L390" s="108" t="str">
        <f>IF(J390&gt;0,(K390)/L9/L10/60,"-")</f>
        <v>-</v>
      </c>
      <c r="M390" s="102" t="str">
        <f>IF(AND(J390&gt;0,L390&gt;0),L390*K294,"-")</f>
        <v>-</v>
      </c>
      <c r="Q390" s="112">
        <v>10</v>
      </c>
      <c r="R390" s="4"/>
      <c r="S390" s="108" t="str">
        <f>IF(R390&gt;0,INDEX(Вхідні_дані!$A$1633:$F$1662,MATCH(R390,Вхідні_дані!$C$1633:$C$1662,0),4),"-")</f>
        <v>-</v>
      </c>
      <c r="T390" s="108" t="str">
        <f>IF(R390&gt;0,(S390)/T9/T10/60,"-")</f>
        <v>-</v>
      </c>
      <c r="U390" s="102" t="str">
        <f>IF(AND(R390&gt;0,T390&gt;0),T390*S294,"-")</f>
        <v>-</v>
      </c>
      <c r="Y390" s="112">
        <v>10</v>
      </c>
      <c r="Z390" s="4"/>
      <c r="AA390" s="108" t="str">
        <f>IF(Z390&gt;0,INDEX(Вхідні_дані!$A$1633:$F$1662,MATCH(Z390,Вхідні_дані!$C$1633:$C$1662,0),4),"-")</f>
        <v>-</v>
      </c>
      <c r="AB390" s="108" t="str">
        <f>IF(Z390&gt;0,(AA390)/AB9/AB10/60,"-")</f>
        <v>-</v>
      </c>
      <c r="AC390" s="102" t="str">
        <f>IF(AND(Z390&gt;0,AB390&gt;0),AB390*AA294,"-")</f>
        <v>-</v>
      </c>
      <c r="AG390" s="112">
        <v>10</v>
      </c>
      <c r="AH390" s="4"/>
      <c r="AI390" s="108" t="str">
        <f>IF(AH390&gt;0,INDEX(Вхідні_дані!$A$1633:$F$1662,MATCH(AH390,Вхідні_дані!$C$1633:$C$1662,0),4),"-")</f>
        <v>-</v>
      </c>
      <c r="AJ390" s="108" t="str">
        <f>IF(AH390&gt;0,(AI390)/AJ9/AJ10/60,"-")</f>
        <v>-</v>
      </c>
      <c r="AK390" s="102" t="str">
        <f>IF(AND(AH390&gt;0,AJ390&gt;0),AJ390*AI294,"-")</f>
        <v>-</v>
      </c>
      <c r="AO390" s="112">
        <v>10</v>
      </c>
      <c r="AP390" s="4"/>
      <c r="AQ390" s="108" t="str">
        <f>IF(AP390&gt;0,INDEX(Вхідні_дані!$A$1633:$F$1662,MATCH(AP390,Вхідні_дані!$C$1633:$C$1662,0),4),"-")</f>
        <v>-</v>
      </c>
      <c r="AR390" s="108" t="str">
        <f>IF(AP390&gt;0,(AQ390)/AR9/AR10/60,"-")</f>
        <v>-</v>
      </c>
      <c r="AS390" s="102" t="str">
        <f>IF(AND(AP390&gt;0,AR390&gt;0),AR390*AQ294,"-")</f>
        <v>-</v>
      </c>
      <c r="AW390" s="112">
        <v>10</v>
      </c>
      <c r="AX390" s="4"/>
      <c r="AY390" s="108" t="str">
        <f>IF(AX390&gt;0,INDEX(Вхідні_дані!$A$1633:$F$1662,MATCH(AX390,Вхідні_дані!$C$1633:$C$1662,0),4),"-")</f>
        <v>-</v>
      </c>
      <c r="AZ390" s="108" t="str">
        <f>IF(AX390&gt;0,(AY390)/AZ9/AZ10/60,"-")</f>
        <v>-</v>
      </c>
      <c r="BA390" s="102" t="str">
        <f>IF(AND(AX390&gt;0,AZ390&gt;0),AZ390*AY294,"-")</f>
        <v>-</v>
      </c>
      <c r="BE390" s="112">
        <v>10</v>
      </c>
      <c r="BF390" s="4"/>
      <c r="BG390" s="108" t="str">
        <f>IF(BF390&gt;0,INDEX(Вхідні_дані!$A$1633:$F$1662,MATCH(BF390,Вхідні_дані!$C$1633:$C$1662,0),4),"-")</f>
        <v>-</v>
      </c>
      <c r="BH390" s="108" t="str">
        <f>IF(BF390&gt;0,(BG390)/BH9/BH10/60,"-")</f>
        <v>-</v>
      </c>
      <c r="BI390" s="102" t="str">
        <f>IF(AND(BF390&gt;0,BH390&gt;0),BH390*BG294,"-")</f>
        <v>-</v>
      </c>
      <c r="BM390" s="112">
        <v>10</v>
      </c>
      <c r="BN390" s="4"/>
      <c r="BO390" s="108" t="str">
        <f>IF(BN390&gt;0,INDEX(Вхідні_дані!$A$1633:$F$1662,MATCH(BN390,Вхідні_дані!$C$1633:$C$1662,0),4),"-")</f>
        <v>-</v>
      </c>
      <c r="BP390" s="108" t="str">
        <f>IF(BN390&gt;0,(BO390)/BP9/BP10/60,"-")</f>
        <v>-</v>
      </c>
      <c r="BQ390" s="102" t="str">
        <f>IF(AND(BN390&gt;0,BP390&gt;0),BP390*BO294,"-")</f>
        <v>-</v>
      </c>
      <c r="BU390" s="112">
        <v>10</v>
      </c>
      <c r="BV390" s="4"/>
      <c r="BW390" s="108" t="str">
        <f>IF(BV390&gt;0,INDEX(Вхідні_дані!$A$1633:$F$1662,MATCH(BV390,Вхідні_дані!$C$1633:$C$1662,0),4),"-")</f>
        <v>-</v>
      </c>
      <c r="BX390" s="108" t="str">
        <f>IF(BV390&gt;0,(BW390)/BX9/BX10/60,"-")</f>
        <v>-</v>
      </c>
      <c r="BY390" s="102" t="str">
        <f>IF(AND(BV390&gt;0,BX390&gt;0),BX390*BW294,"-")</f>
        <v>-</v>
      </c>
      <c r="CC390" s="112">
        <v>10</v>
      </c>
      <c r="CD390" s="4"/>
      <c r="CE390" s="108" t="str">
        <f>IF(CD390&gt;0,INDEX(Вхідні_дані!$A$1633:$F$1662,MATCH(CD390,Вхідні_дані!$C$1633:$C$1662,0),4),"-")</f>
        <v>-</v>
      </c>
      <c r="CF390" s="108" t="str">
        <f>IF(CD390&gt;0,(CE390)/CF9/CF10/60,"-")</f>
        <v>-</v>
      </c>
      <c r="CG390" s="102" t="str">
        <f>IF(AND(CD390&gt;0,CF390&gt;0),CF390*CE294,"-")</f>
        <v>-</v>
      </c>
      <c r="CK390" s="112">
        <v>10</v>
      </c>
      <c r="CL390" s="4"/>
      <c r="CM390" s="108" t="str">
        <f>IF(CL390&gt;0,INDEX(Вхідні_дані!$A$1633:$F$1662,MATCH(CL390,Вхідні_дані!$C$1633:$C$1662,0),4),"-")</f>
        <v>-</v>
      </c>
      <c r="CN390" s="108" t="str">
        <f>IF(CL390&gt;0,(CM390)/CN9/CN10/60,"-")</f>
        <v>-</v>
      </c>
      <c r="CO390" s="102" t="str">
        <f>IF(AND(CL390&gt;0,CN390&gt;0),CN390*CM294,"-")</f>
        <v>-</v>
      </c>
      <c r="CS390" s="112">
        <v>10</v>
      </c>
      <c r="CT390" s="4"/>
      <c r="CU390" s="108" t="str">
        <f>IF(CT390&gt;0,INDEX(Вхідні_дані!$A$1633:$F$1662,MATCH(CT390,Вхідні_дані!$C$1633:$C$1662,0),4),"-")</f>
        <v>-</v>
      </c>
      <c r="CV390" s="108" t="str">
        <f>IF(CT390&gt;0,(CU390)/CV9/CV10/60,"-")</f>
        <v>-</v>
      </c>
      <c r="CW390" s="102" t="str">
        <f>IF(AND(CT390&gt;0,CV390&gt;0),CV390*CU294,"-")</f>
        <v>-</v>
      </c>
      <c r="DA390" s="112">
        <v>10</v>
      </c>
      <c r="DB390" s="4"/>
      <c r="DC390" s="108" t="str">
        <f>IF(DB390&gt;0,INDEX(Вхідні_дані!$A$1633:$F$1662,MATCH(DB390,Вхідні_дані!$C$1633:$C$1662,0),4),"-")</f>
        <v>-</v>
      </c>
      <c r="DD390" s="108" t="str">
        <f>IF(DB390&gt;0,(DC390)/DD9/DD10/60,"-")</f>
        <v>-</v>
      </c>
      <c r="DE390" s="102" t="str">
        <f>IF(AND(DB390&gt;0,DD390&gt;0),DD390*DC294,"-")</f>
        <v>-</v>
      </c>
      <c r="DI390" s="112">
        <v>10</v>
      </c>
      <c r="DJ390" s="4"/>
      <c r="DK390" s="108" t="str">
        <f>IF(DJ390&gt;0,INDEX(Вхідні_дані!$A$1633:$F$1662,MATCH(DJ390,Вхідні_дані!$C$1633:$C$1662,0),4),"-")</f>
        <v>-</v>
      </c>
      <c r="DL390" s="108" t="str">
        <f>IF(DJ390&gt;0,(DK390)/DL9/DL10/60,"-")</f>
        <v>-</v>
      </c>
      <c r="DM390" s="102" t="str">
        <f>IF(AND(DJ390&gt;0,DL390&gt;0),DL390*DK294,"-")</f>
        <v>-</v>
      </c>
      <c r="DQ390" s="112">
        <v>10</v>
      </c>
      <c r="DR390" s="4"/>
      <c r="DS390" s="108" t="str">
        <f>IF(DR390&gt;0,INDEX(Вхідні_дані!$A$1633:$F$1662,MATCH(DR390,Вхідні_дані!$C$1633:$C$1662,0),4),"-")</f>
        <v>-</v>
      </c>
      <c r="DT390" s="108" t="str">
        <f>IF(DR390&gt;0,(DS390)/DT9/DT10/60,"-")</f>
        <v>-</v>
      </c>
      <c r="DU390" s="102" t="str">
        <f>IF(AND(DR390&gt;0,DT390&gt;0),DT390*DS294,"-")</f>
        <v>-</v>
      </c>
      <c r="DY390" s="112">
        <v>10</v>
      </c>
      <c r="DZ390" s="4"/>
      <c r="EA390" s="108" t="str">
        <f>IF(DZ390&gt;0,INDEX(Вхідні_дані!$A$1633:$F$1662,MATCH(DZ390,Вхідні_дані!$C$1633:$C$1662,0),4),"-")</f>
        <v>-</v>
      </c>
      <c r="EB390" s="108" t="str">
        <f>IF(DZ390&gt;0,(EA390)/EB9/EB10/60,"-")</f>
        <v>-</v>
      </c>
      <c r="EC390" s="102" t="str">
        <f>IF(AND(DZ390&gt;0,EB390&gt;0),EB390*EA294,"-")</f>
        <v>-</v>
      </c>
      <c r="EG390" s="112">
        <v>10</v>
      </c>
      <c r="EH390" s="4"/>
      <c r="EI390" s="108" t="str">
        <f>IF(EH390&gt;0,INDEX(Вхідні_дані!$A$1633:$F$1662,MATCH(EH390,Вхідні_дані!$C$1633:$C$1662,0),4),"-")</f>
        <v>-</v>
      </c>
      <c r="EJ390" s="108" t="str">
        <f>IF(EH390&gt;0,(EI390)/EJ9/EJ10/60,"-")</f>
        <v>-</v>
      </c>
      <c r="EK390" s="102" t="str">
        <f>IF(AND(EH390&gt;0,EJ390&gt;0),EJ390*EI294,"-")</f>
        <v>-</v>
      </c>
      <c r="EO390" s="112">
        <v>10</v>
      </c>
      <c r="EP390" s="4"/>
      <c r="EQ390" s="108" t="str">
        <f>IF(EP390&gt;0,INDEX(Вхідні_дані!$A$1633:$F$1662,MATCH(EP390,Вхідні_дані!$C$1633:$C$1662,0),4),"-")</f>
        <v>-</v>
      </c>
      <c r="ER390" s="108" t="str">
        <f>IF(EP390&gt;0,(EQ390)/ER9/ER10/60,"-")</f>
        <v>-</v>
      </c>
      <c r="ES390" s="102" t="str">
        <f>IF(AND(EP390&gt;0,ER390&gt;0),ER390*EQ294,"-")</f>
        <v>-</v>
      </c>
      <c r="EW390" s="112">
        <v>10</v>
      </c>
      <c r="EX390" s="4"/>
      <c r="EY390" s="108" t="str">
        <f>IF(EX390&gt;0,INDEX(Вхідні_дані!$A$1633:$F$1662,MATCH(EX390,Вхідні_дані!$C$1633:$C$1662,0),4),"-")</f>
        <v>-</v>
      </c>
      <c r="EZ390" s="108" t="str">
        <f>IF(EX390&gt;0,(EY390)/EZ9/EZ10/60,"-")</f>
        <v>-</v>
      </c>
      <c r="FA390" s="102" t="str">
        <f>IF(AND(EX390&gt;0,EZ390&gt;0),EZ390*EY294,"-")</f>
        <v>-</v>
      </c>
      <c r="FE390" s="112">
        <v>10</v>
      </c>
      <c r="FF390" s="4"/>
      <c r="FG390" s="108" t="str">
        <f>IF(FF390&gt;0,INDEX(Вхідні_дані!$A$1633:$F$1662,MATCH(FF390,Вхідні_дані!$C$1633:$C$1662,0),4),"-")</f>
        <v>-</v>
      </c>
      <c r="FH390" s="108" t="str">
        <f>IF(FF390&gt;0,(FG390)/FH9/FH10/60,"-")</f>
        <v>-</v>
      </c>
      <c r="FI390" s="102" t="str">
        <f>IF(AND(FF390&gt;0,FH390&gt;0),FH390*FG294,"-")</f>
        <v>-</v>
      </c>
      <c r="FM390" s="112">
        <v>10</v>
      </c>
      <c r="FN390" s="4"/>
      <c r="FO390" s="108" t="str">
        <f>IF(FN390&gt;0,INDEX(Вхідні_дані!$A$1633:$F$1662,MATCH(FN390,Вхідні_дані!$C$1633:$C$1662,0),4),"-")</f>
        <v>-</v>
      </c>
      <c r="FP390" s="108" t="str">
        <f>IF(FN390&gt;0,(FO390)/FP9/FP10/60,"-")</f>
        <v>-</v>
      </c>
      <c r="FQ390" s="102" t="str">
        <f>IF(AND(FN390&gt;0,FP390&gt;0),FP390*FO294,"-")</f>
        <v>-</v>
      </c>
      <c r="FU390" s="112">
        <v>10</v>
      </c>
      <c r="FV390" s="4"/>
      <c r="FW390" s="108" t="str">
        <f>IF(FV390&gt;0,INDEX(Вхідні_дані!$A$1633:$F$1662,MATCH(FV390,Вхідні_дані!$C$1633:$C$1662,0),4),"-")</f>
        <v>-</v>
      </c>
      <c r="FX390" s="108" t="str">
        <f>IF(FV390&gt;0,(FW390)/FX9/FX10/60,"-")</f>
        <v>-</v>
      </c>
      <c r="FY390" s="102" t="str">
        <f>IF(AND(FV390&gt;0,FX390&gt;0),FX390*FW294,"-")</f>
        <v>-</v>
      </c>
      <c r="GC390" s="112">
        <v>10</v>
      </c>
      <c r="GD390" s="4"/>
      <c r="GE390" s="108" t="str">
        <f>IF(GD390&gt;0,INDEX(Вхідні_дані!$A$1633:$F$1662,MATCH(GD390,Вхідні_дані!$C$1633:$C$1662,0),4),"-")</f>
        <v>-</v>
      </c>
      <c r="GF390" s="108" t="str">
        <f>IF(GD390&gt;0,(GE390)/GF9/GF10/60,"-")</f>
        <v>-</v>
      </c>
      <c r="GG390" s="102" t="str">
        <f>IF(AND(GD390&gt;0,GF390&gt;0),GF390*GE294,"-")</f>
        <v>-</v>
      </c>
      <c r="GK390" s="112">
        <v>10</v>
      </c>
      <c r="GL390" s="4"/>
      <c r="GM390" s="108" t="str">
        <f>IF(GL390&gt;0,INDEX(Вхідні_дані!$A$1633:$F$1662,MATCH(GL390,Вхідні_дані!$C$1633:$C$1662,0),4),"-")</f>
        <v>-</v>
      </c>
      <c r="GN390" s="108" t="str">
        <f>IF(GL390&gt;0,(GM390)/GN9/GN10/60,"-")</f>
        <v>-</v>
      </c>
      <c r="GO390" s="102" t="str">
        <f>IF(AND(GL390&gt;0,GN390&gt;0),GN390*GM294,"-")</f>
        <v>-</v>
      </c>
      <c r="GS390" s="112">
        <v>10</v>
      </c>
      <c r="GT390" s="4"/>
      <c r="GU390" s="108" t="str">
        <f>IF(GT390&gt;0,INDEX(Вхідні_дані!$A$1633:$F$1662,MATCH(GT390,Вхідні_дані!$C$1633:$C$1662,0),4),"-")</f>
        <v>-</v>
      </c>
      <c r="GV390" s="108" t="str">
        <f>IF(GT390&gt;0,(GU390)/GV9/GV10/60,"-")</f>
        <v>-</v>
      </c>
      <c r="GW390" s="102" t="str">
        <f>IF(AND(GT390&gt;0,GV390&gt;0),GV390*GU294,"-")</f>
        <v>-</v>
      </c>
      <c r="HA390" s="112">
        <v>10</v>
      </c>
      <c r="HB390" s="4"/>
      <c r="HC390" s="108" t="str">
        <f>IF(HB390&gt;0,INDEX(Вхідні_дані!$A$1633:$F$1662,MATCH(HB390,Вхідні_дані!$C$1633:$C$1662,0),4),"-")</f>
        <v>-</v>
      </c>
      <c r="HD390" s="108" t="str">
        <f>IF(HB390&gt;0,(HC390)/HD9/HD10/60,"-")</f>
        <v>-</v>
      </c>
      <c r="HE390" s="102" t="str">
        <f>IF(AND(HB390&gt;0,HD390&gt;0),HD390*HC294,"-")</f>
        <v>-</v>
      </c>
      <c r="HI390" s="112">
        <v>10</v>
      </c>
      <c r="HJ390" s="4"/>
      <c r="HK390" s="108" t="str">
        <f>IF(HJ390&gt;0,INDEX(Вхідні_дані!$A$1633:$F$1662,MATCH(HJ390,Вхідні_дані!$C$1633:$C$1662,0),4),"-")</f>
        <v>-</v>
      </c>
      <c r="HL390" s="108" t="str">
        <f>IF(HJ390&gt;0,(HK390)/HL9/HL10/60,"-")</f>
        <v>-</v>
      </c>
      <c r="HM390" s="102" t="str">
        <f>IF(AND(HJ390&gt;0,HL390&gt;0),HL390*HK294,"-")</f>
        <v>-</v>
      </c>
      <c r="HQ390" s="112">
        <v>10</v>
      </c>
      <c r="HR390" s="4"/>
      <c r="HS390" s="108" t="str">
        <f>IF(HR390&gt;0,INDEX(Вхідні_дані!$A$1633:$F$1662,MATCH(HR390,Вхідні_дані!$C$1633:$C$1662,0),4),"-")</f>
        <v>-</v>
      </c>
      <c r="HT390" s="108" t="str">
        <f>IF(HR390&gt;0,(HS390)/HT9/HT10/60,"-")</f>
        <v>-</v>
      </c>
      <c r="HU390" s="102" t="str">
        <f>IF(AND(HR390&gt;0,HT390&gt;0),HT390*HS294,"-")</f>
        <v>-</v>
      </c>
      <c r="HY390" s="112">
        <v>10</v>
      </c>
      <c r="HZ390" s="4"/>
      <c r="IA390" s="108" t="str">
        <f>IF(HZ390&gt;0,INDEX(Вхідні_дані!$A$1633:$F$1662,MATCH(HZ390,Вхідні_дані!$C$1633:$C$1662,0),4),"-")</f>
        <v>-</v>
      </c>
      <c r="IB390" s="108" t="str">
        <f>IF(HZ390&gt;0,(IA390)/IB9/IB10/60,"-")</f>
        <v>-</v>
      </c>
      <c r="IC390" s="102" t="str">
        <f>IF(AND(HZ390&gt;0,IB390&gt;0),IB390*IA294,"-")</f>
        <v>-</v>
      </c>
      <c r="IG390" s="112">
        <v>10</v>
      </c>
      <c r="IH390" s="4"/>
      <c r="II390" s="108" t="str">
        <f>IF(IH390&gt;0,INDEX(Вхідні_дані!$A$1633:$F$1662,MATCH(IH390,Вхідні_дані!$C$1633:$C$1662,0),4),"-")</f>
        <v>-</v>
      </c>
      <c r="IJ390" s="108" t="str">
        <f>IF(IH390&gt;0,(II390)/IJ9/IJ10/60,"-")</f>
        <v>-</v>
      </c>
      <c r="IK390" s="102" t="str">
        <f>IF(AND(IH390&gt;0,IJ390&gt;0),IJ390*II294,"-")</f>
        <v>-</v>
      </c>
      <c r="IO390" s="112">
        <v>10</v>
      </c>
      <c r="IP390" s="4"/>
      <c r="IQ390" s="108" t="str">
        <f>IF(IP390&gt;0,INDEX(Вхідні_дані!$A$1633:$F$1662,MATCH(IP390,Вхідні_дані!$C$1633:$C$1662,0),4),"-")</f>
        <v>-</v>
      </c>
      <c r="IR390" s="108" t="str">
        <f>IF(IP390&gt;0,(IQ390)/IR9/IR10/60,"-")</f>
        <v>-</v>
      </c>
      <c r="IS390" s="102" t="str">
        <f>IF(AND(IP390&gt;0,IR390&gt;0),IR390*IQ294,"-")</f>
        <v>-</v>
      </c>
      <c r="IW390" s="112">
        <v>10</v>
      </c>
      <c r="IX390" s="4"/>
      <c r="IY390" s="108" t="str">
        <f>IF(IX390&gt;0,INDEX(Вхідні_дані!$A$1633:$F$1662,MATCH(IX390,Вхідні_дані!$C$1633:$C$1662,0),4),"-")</f>
        <v>-</v>
      </c>
      <c r="IZ390" s="108" t="str">
        <f>IF(IX390&gt;0,(IY390)/IZ9/IZ10/60,"-")</f>
        <v>-</v>
      </c>
      <c r="JA390" s="102" t="str">
        <f>IF(AND(IX390&gt;0,IZ390&gt;0),IZ390*IY294,"-")</f>
        <v>-</v>
      </c>
      <c r="JE390" s="112">
        <v>10</v>
      </c>
      <c r="JF390" s="4"/>
      <c r="JG390" s="108" t="str">
        <f>IF(JF390&gt;0,INDEX(Вхідні_дані!$A$1633:$F$1662,MATCH(JF390,Вхідні_дані!$C$1633:$C$1662,0),4),"-")</f>
        <v>-</v>
      </c>
      <c r="JH390" s="108" t="str">
        <f>IF(JF390&gt;0,(JG390)/JH9/JH10/60,"-")</f>
        <v>-</v>
      </c>
      <c r="JI390" s="102" t="str">
        <f>IF(AND(JF390&gt;0,JH390&gt;0),JH390*JG294,"-")</f>
        <v>-</v>
      </c>
      <c r="JM390" s="112">
        <v>10</v>
      </c>
      <c r="JN390" s="4"/>
      <c r="JO390" s="108" t="str">
        <f>IF(JN390&gt;0,INDEX(Вхідні_дані!$A$1633:$F$1662,MATCH(JN390,Вхідні_дані!$C$1633:$C$1662,0),4),"-")</f>
        <v>-</v>
      </c>
      <c r="JP390" s="108" t="str">
        <f>IF(JN390&gt;0,(JO390)/JP9/JP10/60,"-")</f>
        <v>-</v>
      </c>
      <c r="JQ390" s="102" t="str">
        <f>IF(AND(JN390&gt;0,JP390&gt;0),JP390*JO294,"-")</f>
        <v>-</v>
      </c>
      <c r="JU390" s="112">
        <v>10</v>
      </c>
      <c r="JV390" s="4"/>
      <c r="JW390" s="108" t="str">
        <f>IF(JV390&gt;0,INDEX(Вхідні_дані!$A$1633:$F$1662,MATCH(JV390,Вхідні_дані!$C$1633:$C$1662,0),4),"-")</f>
        <v>-</v>
      </c>
      <c r="JX390" s="108" t="str">
        <f>IF(JV390&gt;0,(JW390)/JX9/JX10/60,"-")</f>
        <v>-</v>
      </c>
      <c r="JY390" s="102" t="str">
        <f>IF(AND(JV390&gt;0,JX390&gt;0),JX390*JW294,"-")</f>
        <v>-</v>
      </c>
      <c r="KC390" s="112">
        <v>10</v>
      </c>
      <c r="KD390" s="4"/>
      <c r="KE390" s="108" t="str">
        <f>IF(KD390&gt;0,INDEX(Вхідні_дані!$A$1633:$F$1662,MATCH(KD390,Вхідні_дані!$C$1633:$C$1662,0),4),"-")</f>
        <v>-</v>
      </c>
      <c r="KF390" s="108" t="str">
        <f>IF(KD390&gt;0,(KE390)/KF9/KF10/60,"-")</f>
        <v>-</v>
      </c>
      <c r="KG390" s="102" t="str">
        <f>IF(AND(KD390&gt;0,KF390&gt;0),KF390*KE294,"-")</f>
        <v>-</v>
      </c>
      <c r="KK390" s="112">
        <v>10</v>
      </c>
      <c r="KL390" s="4"/>
      <c r="KM390" s="108" t="str">
        <f>IF(KL390&gt;0,INDEX(Вхідні_дані!$A$1633:$F$1662,MATCH(KL390,Вхідні_дані!$C$1633:$C$1662,0),4),"-")</f>
        <v>-</v>
      </c>
      <c r="KN390" s="108" t="str">
        <f>IF(KL390&gt;0,(KM390)/KN9/KN10/60,"-")</f>
        <v>-</v>
      </c>
      <c r="KO390" s="102" t="str">
        <f>IF(AND(KL390&gt;0,KN390&gt;0),KN390*KM294,"-")</f>
        <v>-</v>
      </c>
      <c r="KS390" s="112">
        <v>10</v>
      </c>
      <c r="KT390" s="4"/>
      <c r="KU390" s="108" t="str">
        <f>IF(KT390&gt;0,INDEX(Вхідні_дані!$A$1633:$F$1662,MATCH(KT390,Вхідні_дані!$C$1633:$C$1662,0),4),"-")</f>
        <v>-</v>
      </c>
      <c r="KV390" s="108" t="str">
        <f>IF(KT390&gt;0,(KU390)/KV9/KV10/60,"-")</f>
        <v>-</v>
      </c>
      <c r="KW390" s="102" t="str">
        <f>IF(AND(KT390&gt;0,KV390&gt;0),KV390*KU294,"-")</f>
        <v>-</v>
      </c>
      <c r="LA390" s="112">
        <v>10</v>
      </c>
      <c r="LB390" s="4"/>
      <c r="LC390" s="108" t="str">
        <f>IF(LB390&gt;0,INDEX(Вхідні_дані!$A$1633:$F$1662,MATCH(LB390,Вхідні_дані!$C$1633:$C$1662,0),4),"-")</f>
        <v>-</v>
      </c>
      <c r="LD390" s="108" t="str">
        <f>IF(LB390&gt;0,(LC390)/LD9/LD10/60,"-")</f>
        <v>-</v>
      </c>
      <c r="LE390" s="102" t="str">
        <f>IF(AND(LB390&gt;0,LD390&gt;0),LD390*LC294,"-")</f>
        <v>-</v>
      </c>
      <c r="LI390" s="112">
        <v>10</v>
      </c>
      <c r="LJ390" s="4"/>
      <c r="LK390" s="108" t="str">
        <f>IF(LJ390&gt;0,INDEX(Вхідні_дані!$A$1633:$F$1662,MATCH(LJ390,Вхідні_дані!$C$1633:$C$1662,0),4),"-")</f>
        <v>-</v>
      </c>
      <c r="LL390" s="108" t="str">
        <f>IF(LJ390&gt;0,(LK390)/LL9/LL10/60,"-")</f>
        <v>-</v>
      </c>
      <c r="LM390" s="102" t="str">
        <f>IF(AND(LJ390&gt;0,LL390&gt;0),LL390*LK294,"-")</f>
        <v>-</v>
      </c>
      <c r="LQ390" s="112">
        <v>10</v>
      </c>
      <c r="LR390" s="4"/>
      <c r="LS390" s="108" t="str">
        <f>IF(LR390&gt;0,INDEX(Вхідні_дані!$A$1633:$F$1662,MATCH(LR390,Вхідні_дані!$C$1633:$C$1662,0),4),"-")</f>
        <v>-</v>
      </c>
      <c r="LT390" s="108" t="str">
        <f>IF(LR390&gt;0,(LS390)/LT9/LT10/60,"-")</f>
        <v>-</v>
      </c>
      <c r="LU390" s="102" t="str">
        <f>IF(AND(LR390&gt;0,LT390&gt;0),LT390*LS294,"-")</f>
        <v>-</v>
      </c>
      <c r="LY390" s="112">
        <v>10</v>
      </c>
      <c r="LZ390" s="4"/>
      <c r="MA390" s="108" t="str">
        <f>IF(LZ390&gt;0,INDEX(Вхідні_дані!$A$1633:$F$1662,MATCH(LZ390,Вхідні_дані!$C$1633:$C$1662,0),4),"-")</f>
        <v>-</v>
      </c>
      <c r="MB390" s="108" t="str">
        <f>IF(LZ390&gt;0,(MA390)/MB9/MB10/60,"-")</f>
        <v>-</v>
      </c>
      <c r="MC390" s="102" t="str">
        <f>IF(AND(LZ390&gt;0,MB390&gt;0),MB390*MA294,"-")</f>
        <v>-</v>
      </c>
      <c r="MG390" s="112">
        <v>10</v>
      </c>
      <c r="MH390" s="4"/>
      <c r="MI390" s="108" t="str">
        <f>IF(MH390&gt;0,INDEX(Вхідні_дані!$A$1633:$F$1662,MATCH(MH390,Вхідні_дані!$C$1633:$C$1662,0),4),"-")</f>
        <v>-</v>
      </c>
      <c r="MJ390" s="108" t="str">
        <f>IF(MH390&gt;0,(MI390)/MJ9/MJ10/60,"-")</f>
        <v>-</v>
      </c>
      <c r="MK390" s="102" t="str">
        <f>IF(AND(MH390&gt;0,MJ390&gt;0),MJ390*MI294,"-")</f>
        <v>-</v>
      </c>
      <c r="MO390" s="112">
        <v>10</v>
      </c>
      <c r="MP390" s="4"/>
      <c r="MQ390" s="108" t="str">
        <f>IF(MP390&gt;0,INDEX(Вхідні_дані!$A$1633:$F$1662,MATCH(MP390,Вхідні_дані!$C$1633:$C$1662,0),4),"-")</f>
        <v>-</v>
      </c>
      <c r="MR390" s="108" t="str">
        <f>IF(MP390&gt;0,(MQ390)/MR9/MR10/60,"-")</f>
        <v>-</v>
      </c>
      <c r="MS390" s="102" t="str">
        <f>IF(AND(MP390&gt;0,MR390&gt;0),MR390*MQ294,"-")</f>
        <v>-</v>
      </c>
      <c r="MW390" s="112">
        <v>10</v>
      </c>
      <c r="MX390" s="4"/>
      <c r="MY390" s="108" t="str">
        <f>IF(MX390&gt;0,INDEX(Вхідні_дані!$A$1633:$F$1662,MATCH(MX390,Вхідні_дані!$C$1633:$C$1662,0),4),"-")</f>
        <v>-</v>
      </c>
      <c r="MZ390" s="108" t="str">
        <f>IF(MX390&gt;0,(MY390)/MZ9/MZ10/60,"-")</f>
        <v>-</v>
      </c>
      <c r="NA390" s="102" t="str">
        <f>IF(AND(MX390&gt;0,MZ390&gt;0),MZ390*MY294,"-")</f>
        <v>-</v>
      </c>
      <c r="NE390" s="112">
        <v>10</v>
      </c>
      <c r="NF390" s="4"/>
      <c r="NG390" s="108" t="str">
        <f>IF(NF390&gt;0,INDEX(Вхідні_дані!$A$1633:$F$1662,MATCH(NF390,Вхідні_дані!$C$1633:$C$1662,0),4),"-")</f>
        <v>-</v>
      </c>
      <c r="NH390" s="108" t="str">
        <f>IF(NF390&gt;0,(NG390)/NH9/NH10/60,"-")</f>
        <v>-</v>
      </c>
      <c r="NI390" s="102" t="str">
        <f>IF(AND(NF390&gt;0,NH390&gt;0),NH390*NG294,"-")</f>
        <v>-</v>
      </c>
      <c r="NM390" s="112">
        <v>10</v>
      </c>
      <c r="NN390" s="4"/>
      <c r="NO390" s="108" t="str">
        <f>IF(NN390&gt;0,INDEX(Вхідні_дані!$A$1633:$F$1662,MATCH(NN390,Вхідні_дані!$C$1633:$C$1662,0),4),"-")</f>
        <v>-</v>
      </c>
      <c r="NP390" s="108" t="str">
        <f>IF(NN390&gt;0,(NO390)/NP9/NP10/60,"-")</f>
        <v>-</v>
      </c>
      <c r="NQ390" s="102" t="str">
        <f>IF(AND(NN390&gt;0,NP390&gt;0),NP390*NO294,"-")</f>
        <v>-</v>
      </c>
      <c r="NU390" s="112">
        <v>10</v>
      </c>
      <c r="NV390" s="4"/>
      <c r="NW390" s="108" t="str">
        <f>IF(NV390&gt;0,INDEX(Вхідні_дані!$A$1633:$F$1662,MATCH(NV390,Вхідні_дані!$C$1633:$C$1662,0),4),"-")</f>
        <v>-</v>
      </c>
      <c r="NX390" s="108" t="str">
        <f>IF(NV390&gt;0,(NW390)/NX9/NX10/60,"-")</f>
        <v>-</v>
      </c>
      <c r="NY390" s="102" t="str">
        <f>IF(AND(NV390&gt;0,NX390&gt;0),NX390*NW294,"-")</f>
        <v>-</v>
      </c>
      <c r="OC390" s="112">
        <v>10</v>
      </c>
      <c r="OD390" s="4"/>
      <c r="OE390" s="108" t="str">
        <f>IF(OD390&gt;0,INDEX(Вхідні_дані!$A$1633:$F$1662,MATCH(OD390,Вхідні_дані!$C$1633:$C$1662,0),4),"-")</f>
        <v>-</v>
      </c>
      <c r="OF390" s="108" t="str">
        <f>IF(OD390&gt;0,(OE390)/OF9/OF10/60,"-")</f>
        <v>-</v>
      </c>
      <c r="OG390" s="102" t="str">
        <f>IF(AND(OD390&gt;0,OF390&gt;0),OF390*OE294,"-")</f>
        <v>-</v>
      </c>
      <c r="OK390" s="112">
        <v>10</v>
      </c>
      <c r="OL390" s="4"/>
      <c r="OM390" s="108" t="str">
        <f>IF(OL390&gt;0,INDEX(Вхідні_дані!$A$1633:$F$1662,MATCH(OL390,Вхідні_дані!$C$1633:$C$1662,0),4),"-")</f>
        <v>-</v>
      </c>
      <c r="ON390" s="108" t="str">
        <f>IF(OL390&gt;0,(OM390)/ON9/ON10/60,"-")</f>
        <v>-</v>
      </c>
      <c r="OO390" s="102" t="str">
        <f>IF(AND(OL390&gt;0,ON390&gt;0),ON390*OM294,"-")</f>
        <v>-</v>
      </c>
      <c r="OS390" s="112">
        <v>10</v>
      </c>
      <c r="OT390" s="4"/>
      <c r="OU390" s="108" t="str">
        <f>IF(OT390&gt;0,INDEX(Вхідні_дані!$A$1633:$F$1662,MATCH(OT390,Вхідні_дані!$C$1633:$C$1662,0),4),"-")</f>
        <v>-</v>
      </c>
      <c r="OV390" s="108" t="str">
        <f>IF(OT390&gt;0,(OU390)/OV9/OV10/60,"-")</f>
        <v>-</v>
      </c>
      <c r="OW390" s="102" t="str">
        <f>IF(AND(OT390&gt;0,OV390&gt;0),OV390*OU294,"-")</f>
        <v>-</v>
      </c>
      <c r="PA390" s="112">
        <v>10</v>
      </c>
      <c r="PB390" s="4"/>
      <c r="PC390" s="108" t="str">
        <f>IF(PB390&gt;0,INDEX(Вхідні_дані!$A$1633:$F$1662,MATCH(PB390,Вхідні_дані!$C$1633:$C$1662,0),4),"-")</f>
        <v>-</v>
      </c>
      <c r="PD390" s="108" t="str">
        <f>IF(PB390&gt;0,(PC390)/PD9/PD10/60,"-")</f>
        <v>-</v>
      </c>
      <c r="PE390" s="102" t="str">
        <f>IF(AND(PB390&gt;0,PD390&gt;0),PD390*PC294,"-")</f>
        <v>-</v>
      </c>
      <c r="PI390" s="112">
        <v>10</v>
      </c>
      <c r="PJ390" s="4"/>
      <c r="PK390" s="108" t="str">
        <f>IF(PJ390&gt;0,INDEX(Вхідні_дані!$A$1633:$F$1662,MATCH(PJ390,Вхідні_дані!$C$1633:$C$1662,0),4),"-")</f>
        <v>-</v>
      </c>
      <c r="PL390" s="108" t="str">
        <f>IF(PJ390&gt;0,(PK390)/PL9/PL10/60,"-")</f>
        <v>-</v>
      </c>
      <c r="PM390" s="102" t="str">
        <f>IF(AND(PJ390&gt;0,PL390&gt;0),PL390*PK294,"-")</f>
        <v>-</v>
      </c>
      <c r="PQ390" s="112">
        <v>10</v>
      </c>
      <c r="PR390" s="4"/>
      <c r="PS390" s="108" t="str">
        <f>IF(PR390&gt;0,INDEX(Вхідні_дані!$A$1633:$F$1662,MATCH(PR390,Вхідні_дані!$C$1633:$C$1662,0),4),"-")</f>
        <v>-</v>
      </c>
      <c r="PT390" s="108" t="str">
        <f>IF(PR390&gt;0,(PS390)/PT9/PT10/60,"-")</f>
        <v>-</v>
      </c>
      <c r="PU390" s="102" t="str">
        <f>IF(AND(PR390&gt;0,PT390&gt;0),PT390*PS294,"-")</f>
        <v>-</v>
      </c>
      <c r="PY390" s="112">
        <v>10</v>
      </c>
      <c r="PZ390" s="4"/>
      <c r="QA390" s="108" t="str">
        <f>IF(PZ390&gt;0,INDEX(Вхідні_дані!$A$1633:$F$1662,MATCH(PZ390,Вхідні_дані!$C$1633:$C$1662,0),4),"-")</f>
        <v>-</v>
      </c>
      <c r="QB390" s="108" t="str">
        <f>IF(PZ390&gt;0,(QA390)/QB9/QB10/60,"-")</f>
        <v>-</v>
      </c>
      <c r="QC390" s="102" t="str">
        <f>IF(AND(PZ390&gt;0,QB390&gt;0),QB390*QA294,"-")</f>
        <v>-</v>
      </c>
      <c r="QG390" s="112">
        <v>10</v>
      </c>
      <c r="QH390" s="4"/>
      <c r="QI390" s="108" t="str">
        <f>IF(QH390&gt;0,INDEX(Вхідні_дані!$A$1633:$F$1662,MATCH(QH390,Вхідні_дані!$C$1633:$C$1662,0),4),"-")</f>
        <v>-</v>
      </c>
      <c r="QJ390" s="108" t="str">
        <f>IF(QH390&gt;0,(QI390)/QJ9/QJ10/60,"-")</f>
        <v>-</v>
      </c>
      <c r="QK390" s="102" t="str">
        <f>IF(AND(QH390&gt;0,QJ390&gt;0),QJ390*QI294,"-")</f>
        <v>-</v>
      </c>
      <c r="QO390" s="112">
        <v>10</v>
      </c>
      <c r="QP390" s="4"/>
      <c r="QQ390" s="108" t="str">
        <f>IF(QP390&gt;0,INDEX(Вхідні_дані!$A$1633:$F$1662,MATCH(QP390,Вхідні_дані!$C$1633:$C$1662,0),4),"-")</f>
        <v>-</v>
      </c>
      <c r="QR390" s="108" t="str">
        <f>IF(QP390&gt;0,(QQ390)/QR9/QR10/60,"-")</f>
        <v>-</v>
      </c>
      <c r="QS390" s="102" t="str">
        <f>IF(AND(QP390&gt;0,QR390&gt;0),QR390*QQ294,"-")</f>
        <v>-</v>
      </c>
      <c r="QW390" s="112">
        <v>10</v>
      </c>
      <c r="QX390" s="4"/>
      <c r="QY390" s="108" t="str">
        <f>IF(QX390&gt;0,INDEX(Вхідні_дані!$A$1633:$F$1662,MATCH(QX390,Вхідні_дані!$C$1633:$C$1662,0),4),"-")</f>
        <v>-</v>
      </c>
      <c r="QZ390" s="108" t="str">
        <f>IF(QX390&gt;0,(QY390)/QZ9/QZ10/60,"-")</f>
        <v>-</v>
      </c>
      <c r="RA390" s="102" t="str">
        <f>IF(AND(QX390&gt;0,QZ390&gt;0),QZ390*QY294,"-")</f>
        <v>-</v>
      </c>
      <c r="RE390" s="112">
        <v>10</v>
      </c>
      <c r="RF390" s="4"/>
      <c r="RG390" s="108" t="str">
        <f>IF(RF390&gt;0,INDEX(Вхідні_дані!$A$1633:$F$1662,MATCH(RF390,Вхідні_дані!$C$1633:$C$1662,0),4),"-")</f>
        <v>-</v>
      </c>
      <c r="RH390" s="108" t="str">
        <f>IF(RF390&gt;0,(RG390)/RH9/RH10/60,"-")</f>
        <v>-</v>
      </c>
      <c r="RI390" s="102" t="str">
        <f>IF(AND(RF390&gt;0,RH390&gt;0),RH390*RG294,"-")</f>
        <v>-</v>
      </c>
      <c r="RM390" s="112">
        <v>10</v>
      </c>
      <c r="RN390" s="4"/>
      <c r="RO390" s="108" t="str">
        <f>IF(RN390&gt;0,INDEX(Вхідні_дані!$A$1633:$F$1662,MATCH(RN390,Вхідні_дані!$C$1633:$C$1662,0),4),"-")</f>
        <v>-</v>
      </c>
      <c r="RP390" s="108" t="str">
        <f>IF(RN390&gt;0,(RO390)/RP9/RP10/60,"-")</f>
        <v>-</v>
      </c>
      <c r="RQ390" s="102" t="str">
        <f>IF(AND(RN390&gt;0,RP390&gt;0),RP390*RO294,"-")</f>
        <v>-</v>
      </c>
      <c r="RU390" s="112">
        <v>10</v>
      </c>
      <c r="RV390" s="4"/>
      <c r="RW390" s="108" t="str">
        <f>IF(RV390&gt;0,INDEX(Вхідні_дані!$A$1633:$F$1662,MATCH(RV390,Вхідні_дані!$C$1633:$C$1662,0),4),"-")</f>
        <v>-</v>
      </c>
      <c r="RX390" s="108" t="str">
        <f>IF(RV390&gt;0,(RW390)/RX9/RX10/60,"-")</f>
        <v>-</v>
      </c>
      <c r="RY390" s="102" t="str">
        <f>IF(AND(RV390&gt;0,RX390&gt;0),RX390*RW294,"-")</f>
        <v>-</v>
      </c>
      <c r="SC390" s="112">
        <v>10</v>
      </c>
      <c r="SD390" s="4"/>
      <c r="SE390" s="108" t="str">
        <f>IF(SD390&gt;0,INDEX(Вхідні_дані!$A$1633:$F$1662,MATCH(SD390,Вхідні_дані!$C$1633:$C$1662,0),4),"-")</f>
        <v>-</v>
      </c>
      <c r="SF390" s="108" t="str">
        <f>IF(SD390&gt;0,(SE390)/SF9/SF10/60,"-")</f>
        <v>-</v>
      </c>
      <c r="SG390" s="102" t="str">
        <f>IF(AND(SD390&gt;0,SF390&gt;0),SF390*SE294,"-")</f>
        <v>-</v>
      </c>
      <c r="SK390" s="112">
        <v>10</v>
      </c>
      <c r="SL390" s="4"/>
      <c r="SM390" s="108" t="str">
        <f>IF(SL390&gt;0,INDEX(Вхідні_дані!$A$1633:$F$1662,MATCH(SL390,Вхідні_дані!$C$1633:$C$1662,0),4),"-")</f>
        <v>-</v>
      </c>
      <c r="SN390" s="108" t="str">
        <f>IF(SL390&gt;0,(SM390)/SN9/SN10/60,"-")</f>
        <v>-</v>
      </c>
      <c r="SO390" s="102" t="str">
        <f>IF(AND(SL390&gt;0,SN390&gt;0),SN390*SM294,"-")</f>
        <v>-</v>
      </c>
      <c r="SS390" s="112">
        <v>10</v>
      </c>
      <c r="ST390" s="4"/>
      <c r="SU390" s="108" t="str">
        <f>IF(ST390&gt;0,INDEX(Вхідні_дані!$A$1633:$F$1662,MATCH(ST390,Вхідні_дані!$C$1633:$C$1662,0),4),"-")</f>
        <v>-</v>
      </c>
      <c r="SV390" s="108" t="str">
        <f>IF(ST390&gt;0,(SU390)/SV9/SV10/60,"-")</f>
        <v>-</v>
      </c>
      <c r="SW390" s="102" t="str">
        <f>IF(AND(ST390&gt;0,SV390&gt;0),SV390*SU294,"-")</f>
        <v>-</v>
      </c>
      <c r="TA390" s="112">
        <v>10</v>
      </c>
      <c r="TB390" s="4"/>
      <c r="TC390" s="108" t="str">
        <f>IF(TB390&gt;0,INDEX(Вхідні_дані!$A$1633:$F$1662,MATCH(TB390,Вхідні_дані!$C$1633:$C$1662,0),4),"-")</f>
        <v>-</v>
      </c>
      <c r="TD390" s="108" t="str">
        <f>IF(TB390&gt;0,(TC390)/TD9/TD10/60,"-")</f>
        <v>-</v>
      </c>
      <c r="TE390" s="102" t="str">
        <f>IF(AND(TB390&gt;0,TD390&gt;0),TD390*TC294,"-")</f>
        <v>-</v>
      </c>
      <c r="TI390" s="112">
        <v>10</v>
      </c>
      <c r="TJ390" s="4"/>
      <c r="TK390" s="108" t="str">
        <f>IF(TJ390&gt;0,INDEX(Вхідні_дані!$A$1633:$F$1662,MATCH(TJ390,Вхідні_дані!$C$1633:$C$1662,0),4),"-")</f>
        <v>-</v>
      </c>
      <c r="TL390" s="108" t="str">
        <f>IF(TJ390&gt;0,(TK390)/TL9/TL10/60,"-")</f>
        <v>-</v>
      </c>
      <c r="TM390" s="102" t="str">
        <f>IF(AND(TJ390&gt;0,TL390&gt;0),TL390*TK294,"-")</f>
        <v>-</v>
      </c>
      <c r="TQ390" s="112">
        <v>10</v>
      </c>
      <c r="TR390" s="4"/>
      <c r="TS390" s="108" t="str">
        <f>IF(TR390&gt;0,INDEX(Вхідні_дані!$A$1633:$F$1662,MATCH(TR390,Вхідні_дані!$C$1633:$C$1662,0),4),"-")</f>
        <v>-</v>
      </c>
      <c r="TT390" s="108" t="str">
        <f>IF(TR390&gt;0,(TS390)/TT9/TT10/60,"-")</f>
        <v>-</v>
      </c>
      <c r="TU390" s="102" t="str">
        <f>IF(AND(TR390&gt;0,TT390&gt;0),TT390*TS294,"-")</f>
        <v>-</v>
      </c>
      <c r="TY390" s="112">
        <v>10</v>
      </c>
      <c r="TZ390" s="4"/>
      <c r="UA390" s="108" t="str">
        <f>IF(TZ390&gt;0,INDEX(Вхідні_дані!$A$1633:$F$1662,MATCH(TZ390,Вхідні_дані!$C$1633:$C$1662,0),4),"-")</f>
        <v>-</v>
      </c>
      <c r="UB390" s="108" t="str">
        <f>IF(TZ390&gt;0,(UA390)/UB9/UB10/60,"-")</f>
        <v>-</v>
      </c>
      <c r="UC390" s="102" t="str">
        <f>IF(AND(TZ390&gt;0,UB390&gt;0),UB390*UA294,"-")</f>
        <v>-</v>
      </c>
      <c r="UG390" s="112">
        <v>10</v>
      </c>
      <c r="UH390" s="4"/>
      <c r="UI390" s="108" t="str">
        <f>IF(UH390&gt;0,INDEX(Вхідні_дані!$A$1633:$F$1662,MATCH(UH390,Вхідні_дані!$C$1633:$C$1662,0),4),"-")</f>
        <v>-</v>
      </c>
      <c r="UJ390" s="108" t="str">
        <f>IF(UH390&gt;0,(UI390)/UJ9/UJ10/60,"-")</f>
        <v>-</v>
      </c>
      <c r="UK390" s="102" t="str">
        <f>IF(AND(UH390&gt;0,UJ390&gt;0),UJ390*UI294,"-")</f>
        <v>-</v>
      </c>
      <c r="UO390" s="112">
        <v>10</v>
      </c>
      <c r="UP390" s="4"/>
      <c r="UQ390" s="108" t="str">
        <f>IF(UP390&gt;0,INDEX(Вхідні_дані!$A$1633:$F$1662,MATCH(UP390,Вхідні_дані!$C$1633:$C$1662,0),4),"-")</f>
        <v>-</v>
      </c>
      <c r="UR390" s="108" t="str">
        <f>IF(UP390&gt;0,(UQ390)/UR9/UR10/60,"-")</f>
        <v>-</v>
      </c>
      <c r="US390" s="102" t="str">
        <f>IF(AND(UP390&gt;0,UR390&gt;0),UR390*UQ294,"-")</f>
        <v>-</v>
      </c>
      <c r="UW390" s="112">
        <v>10</v>
      </c>
      <c r="UX390" s="4"/>
      <c r="UY390" s="108" t="str">
        <f>IF(UX390&gt;0,INDEX(Вхідні_дані!$A$1633:$F$1662,MATCH(UX390,Вхідні_дані!$C$1633:$C$1662,0),4),"-")</f>
        <v>-</v>
      </c>
      <c r="UZ390" s="108" t="str">
        <f>IF(UX390&gt;0,(UY390)/UZ9/UZ10/60,"-")</f>
        <v>-</v>
      </c>
      <c r="VA390" s="102" t="str">
        <f>IF(AND(UX390&gt;0,UZ390&gt;0),UZ390*UY294,"-")</f>
        <v>-</v>
      </c>
      <c r="VE390" s="112">
        <v>10</v>
      </c>
      <c r="VF390" s="4"/>
      <c r="VG390" s="108" t="str">
        <f>IF(VF390&gt;0,INDEX(Вхідні_дані!$A$1633:$F$1662,MATCH(VF390,Вхідні_дані!$C$1633:$C$1662,0),4),"-")</f>
        <v>-</v>
      </c>
      <c r="VH390" s="108" t="str">
        <f>IF(VF390&gt;0,(VG390)/VH9/VH10/60,"-")</f>
        <v>-</v>
      </c>
      <c r="VI390" s="102" t="str">
        <f>IF(AND(VF390&gt;0,VH390&gt;0),VH390*VG294,"-")</f>
        <v>-</v>
      </c>
      <c r="VM390" s="112">
        <v>10</v>
      </c>
      <c r="VN390" s="4"/>
      <c r="VO390" s="108" t="str">
        <f>IF(VN390&gt;0,INDEX(Вхідні_дані!$A$1633:$F$1662,MATCH(VN390,Вхідні_дані!$C$1633:$C$1662,0),4),"-")</f>
        <v>-</v>
      </c>
      <c r="VP390" s="108" t="str">
        <f>IF(VN390&gt;0,(VO390)/VP9/VP10/60,"-")</f>
        <v>-</v>
      </c>
      <c r="VQ390" s="102" t="str">
        <f>IF(AND(VN390&gt;0,VP390&gt;0),VP390*VO294,"-")</f>
        <v>-</v>
      </c>
      <c r="VU390" s="112">
        <v>10</v>
      </c>
      <c r="VV390" s="4"/>
      <c r="VW390" s="108" t="str">
        <f>IF(VV390&gt;0,INDEX(Вхідні_дані!$A$1633:$F$1662,MATCH(VV390,Вхідні_дані!$C$1633:$C$1662,0),4),"-")</f>
        <v>-</v>
      </c>
      <c r="VX390" s="108" t="str">
        <f>IF(VV390&gt;0,(VW390)/VX9/VX10/60,"-")</f>
        <v>-</v>
      </c>
      <c r="VY390" s="102" t="str">
        <f>IF(AND(VV390&gt;0,VX390&gt;0),VX390*VW294,"-")</f>
        <v>-</v>
      </c>
      <c r="WC390" s="112">
        <v>10</v>
      </c>
      <c r="WD390" s="4"/>
      <c r="WE390" s="108" t="str">
        <f>IF(WD390&gt;0,INDEX(Вхідні_дані!$A$1633:$F$1662,MATCH(WD390,Вхідні_дані!$C$1633:$C$1662,0),4),"-")</f>
        <v>-</v>
      </c>
      <c r="WF390" s="108" t="str">
        <f>IF(WD390&gt;0,(WE390)/WF9/WF10/60,"-")</f>
        <v>-</v>
      </c>
      <c r="WG390" s="102" t="str">
        <f>IF(AND(WD390&gt;0,WF390&gt;0),WF390*WE294,"-")</f>
        <v>-</v>
      </c>
      <c r="WK390" s="112">
        <v>10</v>
      </c>
      <c r="WL390" s="4"/>
      <c r="WM390" s="108" t="str">
        <f>IF(WL390&gt;0,INDEX(Вхідні_дані!$A$1633:$F$1662,MATCH(WL390,Вхідні_дані!$C$1633:$C$1662,0),4),"-")</f>
        <v>-</v>
      </c>
      <c r="WN390" s="108" t="str">
        <f>IF(WL390&gt;0,(WM390)/WN9/WN10/60,"-")</f>
        <v>-</v>
      </c>
      <c r="WO390" s="102" t="str">
        <f>IF(AND(WL390&gt;0,WN390&gt;0),WN390*WM294,"-")</f>
        <v>-</v>
      </c>
      <c r="WS390" s="112">
        <v>10</v>
      </c>
      <c r="WT390" s="4"/>
      <c r="WU390" s="108" t="str">
        <f>IF(WT390&gt;0,INDEX(Вхідні_дані!$A$1633:$F$1662,MATCH(WT390,Вхідні_дані!$C$1633:$C$1662,0),4),"-")</f>
        <v>-</v>
      </c>
      <c r="WV390" s="108" t="str">
        <f>IF(WT390&gt;0,(WU390)/WV9/WV10/60,"-")</f>
        <v>-</v>
      </c>
      <c r="WW390" s="102" t="str">
        <f>IF(AND(WT390&gt;0,WV390&gt;0),WV390*WU294,"-")</f>
        <v>-</v>
      </c>
      <c r="XA390" s="112">
        <v>10</v>
      </c>
      <c r="XB390" s="4"/>
      <c r="XC390" s="108" t="str">
        <f>IF(XB390&gt;0,INDEX(Вхідні_дані!$A$1633:$F$1662,MATCH(XB390,Вхідні_дані!$C$1633:$C$1662,0),4),"-")</f>
        <v>-</v>
      </c>
      <c r="XD390" s="108" t="str">
        <f>IF(XB390&gt;0,(XC390)/XD9/XD10/60,"-")</f>
        <v>-</v>
      </c>
      <c r="XE390" s="102" t="str">
        <f>IF(AND(XB390&gt;0,XD390&gt;0),XD390*XC294,"-")</f>
        <v>-</v>
      </c>
      <c r="XI390" s="112">
        <v>10</v>
      </c>
      <c r="XJ390" s="4"/>
      <c r="XK390" s="108" t="str">
        <f>IF(XJ390&gt;0,INDEX(Вхідні_дані!$A$1633:$F$1662,MATCH(XJ390,Вхідні_дані!$C$1633:$C$1662,0),4),"-")</f>
        <v>-</v>
      </c>
      <c r="XL390" s="108" t="str">
        <f>IF(XJ390&gt;0,(XK390)/XL9/XL10/60,"-")</f>
        <v>-</v>
      </c>
      <c r="XM390" s="102" t="str">
        <f>IF(AND(XJ390&gt;0,XL390&gt;0),XL390*XK294,"-")</f>
        <v>-</v>
      </c>
      <c r="XQ390" s="112">
        <v>10</v>
      </c>
      <c r="XR390" s="4"/>
      <c r="XS390" s="108" t="str">
        <f>IF(XR390&gt;0,INDEX(Вхідні_дані!$A$1633:$F$1662,MATCH(XR390,Вхідні_дані!$C$1633:$C$1662,0),4),"-")</f>
        <v>-</v>
      </c>
      <c r="XT390" s="108" t="str">
        <f>IF(XR390&gt;0,(XS390)/XT9/XT10/60,"-")</f>
        <v>-</v>
      </c>
      <c r="XU390" s="102" t="str">
        <f>IF(AND(XR390&gt;0,XT390&gt;0),XT390*XS294,"-")</f>
        <v>-</v>
      </c>
      <c r="XY390" s="112">
        <v>10</v>
      </c>
      <c r="XZ390" s="4"/>
      <c r="YA390" s="108" t="str">
        <f>IF(XZ390&gt;0,INDEX(Вхідні_дані!$A$1633:$F$1662,MATCH(XZ390,Вхідні_дані!$C$1633:$C$1662,0),4),"-")</f>
        <v>-</v>
      </c>
      <c r="YB390" s="108" t="str">
        <f>IF(XZ390&gt;0,(YA390)/YB9/YB10/60,"-")</f>
        <v>-</v>
      </c>
      <c r="YC390" s="102" t="str">
        <f>IF(AND(XZ390&gt;0,YB390&gt;0),YB390*YA294,"-")</f>
        <v>-</v>
      </c>
      <c r="YG390" s="112">
        <v>10</v>
      </c>
      <c r="YH390" s="4"/>
      <c r="YI390" s="108" t="str">
        <f>IF(YH390&gt;0,INDEX(Вхідні_дані!$A$1633:$F$1662,MATCH(YH390,Вхідні_дані!$C$1633:$C$1662,0),4),"-")</f>
        <v>-</v>
      </c>
      <c r="YJ390" s="108" t="str">
        <f>IF(YH390&gt;0,(YI390)/YJ9/YJ10/60,"-")</f>
        <v>-</v>
      </c>
      <c r="YK390" s="102" t="str">
        <f>IF(AND(YH390&gt;0,YJ390&gt;0),YJ390*YI294,"-")</f>
        <v>-</v>
      </c>
      <c r="YO390" s="112">
        <v>10</v>
      </c>
      <c r="YP390" s="4"/>
      <c r="YQ390" s="108" t="str">
        <f>IF(YP390&gt;0,INDEX(Вхідні_дані!$A$1633:$F$1662,MATCH(YP390,Вхідні_дані!$C$1633:$C$1662,0),4),"-")</f>
        <v>-</v>
      </c>
      <c r="YR390" s="108" t="str">
        <f>IF(YP390&gt;0,(YQ390)/YR9/YR10/60,"-")</f>
        <v>-</v>
      </c>
      <c r="YS390" s="102" t="str">
        <f>IF(AND(YP390&gt;0,YR390&gt;0),YR390*YQ294,"-")</f>
        <v>-</v>
      </c>
      <c r="YW390" s="112">
        <v>10</v>
      </c>
      <c r="YX390" s="4"/>
      <c r="YY390" s="108" t="str">
        <f>IF(YX390&gt;0,INDEX(Вхідні_дані!$A$1633:$F$1662,MATCH(YX390,Вхідні_дані!$C$1633:$C$1662,0),4),"-")</f>
        <v>-</v>
      </c>
      <c r="YZ390" s="108" t="str">
        <f>IF(YX390&gt;0,(YY390)/YZ9/YZ10/60,"-")</f>
        <v>-</v>
      </c>
      <c r="ZA390" s="102" t="str">
        <f>IF(AND(YX390&gt;0,YZ390&gt;0),YZ390*YY294,"-")</f>
        <v>-</v>
      </c>
      <c r="ZE390" s="112">
        <v>10</v>
      </c>
      <c r="ZF390" s="4"/>
      <c r="ZG390" s="108" t="str">
        <f>IF(ZF390&gt;0,INDEX(Вхідні_дані!$A$1633:$F$1662,MATCH(ZF390,Вхідні_дані!$C$1633:$C$1662,0),4),"-")</f>
        <v>-</v>
      </c>
      <c r="ZH390" s="108" t="str">
        <f>IF(ZF390&gt;0,(ZG390)/ZH9/ZH10/60,"-")</f>
        <v>-</v>
      </c>
      <c r="ZI390" s="102" t="str">
        <f>IF(AND(ZF390&gt;0,ZH390&gt;0),ZH390*ZG294,"-")</f>
        <v>-</v>
      </c>
      <c r="ZM390" s="112">
        <v>10</v>
      </c>
      <c r="ZN390" s="4"/>
      <c r="ZO390" s="108" t="str">
        <f>IF(ZN390&gt;0,INDEX(Вхідні_дані!$A$1633:$F$1662,MATCH(ZN390,Вхідні_дані!$C$1633:$C$1662,0),4),"-")</f>
        <v>-</v>
      </c>
      <c r="ZP390" s="108" t="str">
        <f>IF(ZN390&gt;0,(ZO390)/ZP9/ZP10/60,"-")</f>
        <v>-</v>
      </c>
      <c r="ZQ390" s="102" t="str">
        <f>IF(AND(ZN390&gt;0,ZP390&gt;0),ZP390*ZO294,"-")</f>
        <v>-</v>
      </c>
      <c r="ZU390" s="112">
        <v>10</v>
      </c>
      <c r="ZV390" s="4"/>
      <c r="ZW390" s="108" t="str">
        <f>IF(ZV390&gt;0,INDEX(Вхідні_дані!$A$1633:$F$1662,MATCH(ZV390,Вхідні_дані!$C$1633:$C$1662,0),4),"-")</f>
        <v>-</v>
      </c>
      <c r="ZX390" s="108" t="str">
        <f>IF(ZV390&gt;0,(ZW390)/ZX9/ZX10/60,"-")</f>
        <v>-</v>
      </c>
      <c r="ZY390" s="102" t="str">
        <f>IF(AND(ZV390&gt;0,ZX390&gt;0),ZX390*ZW294,"-")</f>
        <v>-</v>
      </c>
      <c r="AAC390" s="112">
        <v>10</v>
      </c>
      <c r="AAD390" s="4"/>
      <c r="AAE390" s="108" t="str">
        <f>IF(AAD390&gt;0,INDEX(Вхідні_дані!$A$1633:$F$1662,MATCH(AAD390,Вхідні_дані!$C$1633:$C$1662,0),4),"-")</f>
        <v>-</v>
      </c>
      <c r="AAF390" s="108" t="str">
        <f>IF(AAD390&gt;0,(AAE390)/AAF9/AAF10/60,"-")</f>
        <v>-</v>
      </c>
      <c r="AAG390" s="102" t="str">
        <f>IF(AND(AAD390&gt;0,AAF390&gt;0),AAF390*AAE294,"-")</f>
        <v>-</v>
      </c>
      <c r="AAK390" s="112">
        <v>10</v>
      </c>
      <c r="AAL390" s="4"/>
      <c r="AAM390" s="108" t="str">
        <f>IF(AAL390&gt;0,INDEX(Вхідні_дані!$A$1633:$F$1662,MATCH(AAL390,Вхідні_дані!$C$1633:$C$1662,0),4),"-")</f>
        <v>-</v>
      </c>
      <c r="AAN390" s="108" t="str">
        <f>IF(AAL390&gt;0,(AAM390)/AAN9/AAN10/60,"-")</f>
        <v>-</v>
      </c>
      <c r="AAO390" s="102" t="str">
        <f>IF(AND(AAL390&gt;0,AAN390&gt;0),AAN390*AAM294,"-")</f>
        <v>-</v>
      </c>
      <c r="AAS390" s="112">
        <v>10</v>
      </c>
      <c r="AAT390" s="4"/>
      <c r="AAU390" s="108" t="str">
        <f>IF(AAT390&gt;0,INDEX(Вхідні_дані!$A$1633:$F$1662,MATCH(AAT390,Вхідні_дані!$C$1633:$C$1662,0),4),"-")</f>
        <v>-</v>
      </c>
      <c r="AAV390" s="108" t="str">
        <f>IF(AAT390&gt;0,(AAU390)/AAV9/AAV10/60,"-")</f>
        <v>-</v>
      </c>
      <c r="AAW390" s="102" t="str">
        <f>IF(AND(AAT390&gt;0,AAV390&gt;0),AAV390*AAU294,"-")</f>
        <v>-</v>
      </c>
      <c r="ABA390" s="112">
        <v>10</v>
      </c>
      <c r="ABB390" s="4"/>
      <c r="ABC390" s="108" t="str">
        <f>IF(ABB390&gt;0,INDEX(Вхідні_дані!$A$1633:$F$1662,MATCH(ABB390,Вхідні_дані!$C$1633:$C$1662,0),4),"-")</f>
        <v>-</v>
      </c>
      <c r="ABD390" s="108" t="str">
        <f>IF(ABB390&gt;0,(ABC390)/ABD9/ABD10/60,"-")</f>
        <v>-</v>
      </c>
      <c r="ABE390" s="102" t="str">
        <f>IF(AND(ABB390&gt;0,ABD390&gt;0),ABD390*ABC294,"-")</f>
        <v>-</v>
      </c>
      <c r="ABI390" s="112">
        <v>10</v>
      </c>
      <c r="ABJ390" s="4"/>
      <c r="ABK390" s="108" t="str">
        <f>IF(ABJ390&gt;0,INDEX(Вхідні_дані!$A$1633:$F$1662,MATCH(ABJ390,Вхідні_дані!$C$1633:$C$1662,0),4),"-")</f>
        <v>-</v>
      </c>
      <c r="ABL390" s="108" t="str">
        <f>IF(ABJ390&gt;0,(ABK390)/ABL9/ABL10/60,"-")</f>
        <v>-</v>
      </c>
      <c r="ABM390" s="102" t="str">
        <f>IF(AND(ABJ390&gt;0,ABL390&gt;0),ABL390*ABK294,"-")</f>
        <v>-</v>
      </c>
      <c r="ABQ390" s="112">
        <v>10</v>
      </c>
      <c r="ABR390" s="4"/>
      <c r="ABS390" s="108" t="str">
        <f>IF(ABR390&gt;0,INDEX(Вхідні_дані!$A$1633:$F$1662,MATCH(ABR390,Вхідні_дані!$C$1633:$C$1662,0),4),"-")</f>
        <v>-</v>
      </c>
      <c r="ABT390" s="108" t="str">
        <f>IF(ABR390&gt;0,(ABS390)/ABT9/ABT10/60,"-")</f>
        <v>-</v>
      </c>
      <c r="ABU390" s="102" t="str">
        <f>IF(AND(ABR390&gt;0,ABT390&gt;0),ABT390*ABS294,"-")</f>
        <v>-</v>
      </c>
      <c r="ABY390" s="112">
        <v>10</v>
      </c>
      <c r="ABZ390" s="4"/>
      <c r="ACA390" s="108" t="str">
        <f>IF(ABZ390&gt;0,INDEX(Вхідні_дані!$A$1633:$F$1662,MATCH(ABZ390,Вхідні_дані!$C$1633:$C$1662,0),4),"-")</f>
        <v>-</v>
      </c>
      <c r="ACB390" s="108" t="str">
        <f>IF(ABZ390&gt;0,(ACA390)/ACB9/ACB10/60,"-")</f>
        <v>-</v>
      </c>
      <c r="ACC390" s="102" t="str">
        <f>IF(AND(ABZ390&gt;0,ACB390&gt;0),ACB390*ACA294,"-")</f>
        <v>-</v>
      </c>
      <c r="ACG390" s="112">
        <v>10</v>
      </c>
      <c r="ACH390" s="4"/>
      <c r="ACI390" s="108" t="str">
        <f>IF(ACH390&gt;0,INDEX(Вхідні_дані!$A$1633:$F$1662,MATCH(ACH390,Вхідні_дані!$C$1633:$C$1662,0),4),"-")</f>
        <v>-</v>
      </c>
      <c r="ACJ390" s="108" t="str">
        <f>IF(ACH390&gt;0,(ACI390)/ACJ9/ACJ10/60,"-")</f>
        <v>-</v>
      </c>
      <c r="ACK390" s="102" t="str">
        <f>IF(AND(ACH390&gt;0,ACJ390&gt;0),ACJ390*ACI294,"-")</f>
        <v>-</v>
      </c>
      <c r="ACO390" s="112">
        <v>10</v>
      </c>
      <c r="ACP390" s="4"/>
      <c r="ACQ390" s="108" t="str">
        <f>IF(ACP390&gt;0,INDEX(Вхідні_дані!$A$1633:$F$1662,MATCH(ACP390,Вхідні_дані!$C$1633:$C$1662,0),4),"-")</f>
        <v>-</v>
      </c>
      <c r="ACR390" s="108" t="str">
        <f>IF(ACP390&gt;0,(ACQ390)/ACR9/ACR10/60,"-")</f>
        <v>-</v>
      </c>
      <c r="ACS390" s="102" t="str">
        <f>IF(AND(ACP390&gt;0,ACR390&gt;0),ACR390*ACQ294,"-")</f>
        <v>-</v>
      </c>
      <c r="ACW390" s="112">
        <v>10</v>
      </c>
      <c r="ACX390" s="4"/>
      <c r="ACY390" s="108" t="str">
        <f>IF(ACX390&gt;0,INDEX(Вхідні_дані!$A$1633:$F$1662,MATCH(ACX390,Вхідні_дані!$C$1633:$C$1662,0),4),"-")</f>
        <v>-</v>
      </c>
      <c r="ACZ390" s="108" t="str">
        <f>IF(ACX390&gt;0,(ACY390)/ACZ9/ACZ10/60,"-")</f>
        <v>-</v>
      </c>
      <c r="ADA390" s="102" t="str">
        <f>IF(AND(ACX390&gt;0,ACZ390&gt;0),ACZ390*ACY294,"-")</f>
        <v>-</v>
      </c>
      <c r="ADE390" s="112">
        <v>10</v>
      </c>
      <c r="ADF390" s="4"/>
      <c r="ADG390" s="108" t="str">
        <f>IF(ADF390&gt;0,INDEX(Вхідні_дані!$A$1633:$F$1662,MATCH(ADF390,Вхідні_дані!$C$1633:$C$1662,0),4),"-")</f>
        <v>-</v>
      </c>
      <c r="ADH390" s="108" t="str">
        <f>IF(ADF390&gt;0,(ADG390)/ADH9/ADH10/60,"-")</f>
        <v>-</v>
      </c>
      <c r="ADI390" s="102" t="str">
        <f>IF(AND(ADF390&gt;0,ADH390&gt;0),ADH390*ADG294,"-")</f>
        <v>-</v>
      </c>
      <c r="ADM390" s="112">
        <v>10</v>
      </c>
      <c r="ADN390" s="4"/>
      <c r="ADO390" s="108" t="str">
        <f>IF(ADN390&gt;0,INDEX(Вхідні_дані!$A$1633:$F$1662,MATCH(ADN390,Вхідні_дані!$C$1633:$C$1662,0),4),"-")</f>
        <v>-</v>
      </c>
      <c r="ADP390" s="108" t="str">
        <f>IF(ADN390&gt;0,(ADO390)/ADP9/ADP10/60,"-")</f>
        <v>-</v>
      </c>
      <c r="ADQ390" s="102" t="str">
        <f>IF(AND(ADN390&gt;0,ADP390&gt;0),ADP390*ADO294,"-")</f>
        <v>-</v>
      </c>
    </row>
    <row r="391" spans="1:800" ht="44.25" customHeight="1" x14ac:dyDescent="0.25">
      <c r="B391" s="94"/>
      <c r="C391" s="110"/>
      <c r="D391" s="110"/>
      <c r="E391" s="111"/>
      <c r="J391" s="94"/>
      <c r="K391" s="110"/>
      <c r="L391" s="110"/>
      <c r="M391" s="111"/>
      <c r="R391" s="94"/>
      <c r="S391" s="110"/>
      <c r="T391" s="110"/>
      <c r="U391" s="111"/>
      <c r="Z391" s="94"/>
      <c r="AA391" s="110"/>
      <c r="AB391" s="110"/>
      <c r="AC391" s="111"/>
      <c r="AH391" s="94"/>
      <c r="AI391" s="110"/>
      <c r="AJ391" s="110"/>
      <c r="AK391" s="111"/>
      <c r="AP391" s="94"/>
      <c r="AQ391" s="110"/>
      <c r="AR391" s="110"/>
      <c r="AS391" s="111"/>
      <c r="AX391" s="94"/>
      <c r="AY391" s="110"/>
      <c r="AZ391" s="110"/>
      <c r="BA391" s="111"/>
      <c r="BF391" s="94"/>
      <c r="BG391" s="110"/>
      <c r="BH391" s="110"/>
      <c r="BI391" s="111"/>
      <c r="BN391" s="94"/>
      <c r="BO391" s="110"/>
      <c r="BP391" s="110"/>
      <c r="BQ391" s="111"/>
      <c r="BV391" s="94"/>
      <c r="BW391" s="110"/>
      <c r="BX391" s="110"/>
      <c r="BY391" s="111"/>
      <c r="CD391" s="94"/>
      <c r="CE391" s="110"/>
      <c r="CF391" s="110"/>
      <c r="CG391" s="111"/>
      <c r="CL391" s="94"/>
      <c r="CM391" s="110"/>
      <c r="CN391" s="110"/>
      <c r="CO391" s="111"/>
      <c r="CT391" s="94"/>
      <c r="CU391" s="110"/>
      <c r="CV391" s="110"/>
      <c r="CW391" s="111"/>
      <c r="DB391" s="94"/>
      <c r="DC391" s="110"/>
      <c r="DD391" s="110"/>
      <c r="DE391" s="111"/>
      <c r="DJ391" s="94"/>
      <c r="DK391" s="110"/>
      <c r="DL391" s="110"/>
      <c r="DM391" s="111"/>
      <c r="DR391" s="94"/>
      <c r="DS391" s="110"/>
      <c r="DT391" s="110"/>
      <c r="DU391" s="111"/>
      <c r="DZ391" s="94"/>
      <c r="EA391" s="110"/>
      <c r="EB391" s="110"/>
      <c r="EC391" s="111"/>
      <c r="EH391" s="94"/>
      <c r="EI391" s="110"/>
      <c r="EJ391" s="110"/>
      <c r="EK391" s="111"/>
      <c r="EP391" s="94"/>
      <c r="EQ391" s="110"/>
      <c r="ER391" s="110"/>
      <c r="ES391" s="111"/>
      <c r="EX391" s="94"/>
      <c r="EY391" s="110"/>
      <c r="EZ391" s="110"/>
      <c r="FA391" s="111"/>
      <c r="FF391" s="94"/>
      <c r="FG391" s="110"/>
      <c r="FH391" s="110"/>
      <c r="FI391" s="111"/>
      <c r="FN391" s="94"/>
      <c r="FO391" s="110"/>
      <c r="FP391" s="110"/>
      <c r="FQ391" s="111"/>
      <c r="FV391" s="94"/>
      <c r="FW391" s="110"/>
      <c r="FX391" s="110"/>
      <c r="FY391" s="111"/>
      <c r="GD391" s="94"/>
      <c r="GE391" s="110"/>
      <c r="GF391" s="110"/>
      <c r="GG391" s="111"/>
      <c r="GL391" s="94"/>
      <c r="GM391" s="110"/>
      <c r="GN391" s="110"/>
      <c r="GO391" s="111"/>
      <c r="GT391" s="94"/>
      <c r="GU391" s="110"/>
      <c r="GV391" s="110"/>
      <c r="GW391" s="111"/>
      <c r="HB391" s="94"/>
      <c r="HC391" s="110"/>
      <c r="HD391" s="110"/>
      <c r="HE391" s="111"/>
      <c r="HJ391" s="94"/>
      <c r="HK391" s="110"/>
      <c r="HL391" s="110"/>
      <c r="HM391" s="111"/>
      <c r="HR391" s="94"/>
      <c r="HS391" s="110"/>
      <c r="HT391" s="110"/>
      <c r="HU391" s="111"/>
      <c r="HZ391" s="94"/>
      <c r="IA391" s="110"/>
      <c r="IB391" s="110"/>
      <c r="IC391" s="111"/>
      <c r="IH391" s="94"/>
      <c r="II391" s="110"/>
      <c r="IJ391" s="110"/>
      <c r="IK391" s="111"/>
      <c r="IP391" s="94"/>
      <c r="IQ391" s="110"/>
      <c r="IR391" s="110"/>
      <c r="IS391" s="111"/>
      <c r="IX391" s="94"/>
      <c r="IY391" s="110"/>
      <c r="IZ391" s="110"/>
      <c r="JA391" s="111"/>
      <c r="JF391" s="94"/>
      <c r="JG391" s="110"/>
      <c r="JH391" s="110"/>
      <c r="JI391" s="111"/>
      <c r="JN391" s="94"/>
      <c r="JO391" s="110"/>
      <c r="JP391" s="110"/>
      <c r="JQ391" s="111"/>
      <c r="JV391" s="94"/>
      <c r="JW391" s="110"/>
      <c r="JX391" s="110"/>
      <c r="JY391" s="111"/>
      <c r="KD391" s="94"/>
      <c r="KE391" s="110"/>
      <c r="KF391" s="110"/>
      <c r="KG391" s="111"/>
      <c r="KL391" s="94"/>
      <c r="KM391" s="110"/>
      <c r="KN391" s="110"/>
      <c r="KO391" s="111"/>
      <c r="KT391" s="94"/>
      <c r="KU391" s="110"/>
      <c r="KV391" s="110"/>
      <c r="KW391" s="111"/>
      <c r="LB391" s="94"/>
      <c r="LC391" s="110"/>
      <c r="LD391" s="110"/>
      <c r="LE391" s="111"/>
      <c r="LJ391" s="94"/>
      <c r="LK391" s="110"/>
      <c r="LL391" s="110"/>
      <c r="LM391" s="111"/>
      <c r="LR391" s="94"/>
      <c r="LS391" s="110"/>
      <c r="LT391" s="110"/>
      <c r="LU391" s="111"/>
      <c r="LZ391" s="94"/>
      <c r="MA391" s="110"/>
      <c r="MB391" s="110"/>
      <c r="MC391" s="111"/>
      <c r="MH391" s="94"/>
      <c r="MI391" s="110"/>
      <c r="MJ391" s="110"/>
      <c r="MK391" s="111"/>
      <c r="MP391" s="94"/>
      <c r="MQ391" s="110"/>
      <c r="MR391" s="110"/>
      <c r="MS391" s="111"/>
      <c r="MX391" s="94"/>
      <c r="MY391" s="110"/>
      <c r="MZ391" s="110"/>
      <c r="NA391" s="111"/>
      <c r="NF391" s="94"/>
      <c r="NG391" s="110"/>
      <c r="NH391" s="110"/>
      <c r="NI391" s="111"/>
      <c r="NN391" s="94"/>
      <c r="NO391" s="110"/>
      <c r="NP391" s="110"/>
      <c r="NQ391" s="111"/>
      <c r="NV391" s="94"/>
      <c r="NW391" s="110"/>
      <c r="NX391" s="110"/>
      <c r="NY391" s="111"/>
      <c r="OD391" s="94"/>
      <c r="OE391" s="110"/>
      <c r="OF391" s="110"/>
      <c r="OG391" s="111"/>
      <c r="OL391" s="94"/>
      <c r="OM391" s="110"/>
      <c r="ON391" s="110"/>
      <c r="OO391" s="111"/>
      <c r="OT391" s="94"/>
      <c r="OU391" s="110"/>
      <c r="OV391" s="110"/>
      <c r="OW391" s="111"/>
      <c r="PB391" s="94"/>
      <c r="PC391" s="110"/>
      <c r="PD391" s="110"/>
      <c r="PE391" s="111"/>
      <c r="PJ391" s="94"/>
      <c r="PK391" s="110"/>
      <c r="PL391" s="110"/>
      <c r="PM391" s="111"/>
      <c r="PR391" s="94"/>
      <c r="PS391" s="110"/>
      <c r="PT391" s="110"/>
      <c r="PU391" s="111"/>
      <c r="PZ391" s="94"/>
      <c r="QA391" s="110"/>
      <c r="QB391" s="110"/>
      <c r="QC391" s="111"/>
      <c r="QH391" s="94"/>
      <c r="QI391" s="110"/>
      <c r="QJ391" s="110"/>
      <c r="QK391" s="111"/>
      <c r="QP391" s="94"/>
      <c r="QQ391" s="110"/>
      <c r="QR391" s="110"/>
      <c r="QS391" s="111"/>
      <c r="QX391" s="94"/>
      <c r="QY391" s="110"/>
      <c r="QZ391" s="110"/>
      <c r="RA391" s="111"/>
      <c r="RF391" s="94"/>
      <c r="RG391" s="110"/>
      <c r="RH391" s="110"/>
      <c r="RI391" s="111"/>
      <c r="RN391" s="94"/>
      <c r="RO391" s="110"/>
      <c r="RP391" s="110"/>
      <c r="RQ391" s="111"/>
      <c r="RV391" s="94"/>
      <c r="RW391" s="110"/>
      <c r="RX391" s="110"/>
      <c r="RY391" s="111"/>
      <c r="SD391" s="94"/>
      <c r="SE391" s="110"/>
      <c r="SF391" s="110"/>
      <c r="SG391" s="111"/>
      <c r="SL391" s="94"/>
      <c r="SM391" s="110"/>
      <c r="SN391" s="110"/>
      <c r="SO391" s="111"/>
      <c r="ST391" s="94"/>
      <c r="SU391" s="110"/>
      <c r="SV391" s="110"/>
      <c r="SW391" s="111"/>
      <c r="TB391" s="94"/>
      <c r="TC391" s="110"/>
      <c r="TD391" s="110"/>
      <c r="TE391" s="111"/>
      <c r="TJ391" s="94"/>
      <c r="TK391" s="110"/>
      <c r="TL391" s="110"/>
      <c r="TM391" s="111"/>
      <c r="TR391" s="94"/>
      <c r="TS391" s="110"/>
      <c r="TT391" s="110"/>
      <c r="TU391" s="111"/>
      <c r="TZ391" s="94"/>
      <c r="UA391" s="110"/>
      <c r="UB391" s="110"/>
      <c r="UC391" s="111"/>
      <c r="UH391" s="94"/>
      <c r="UI391" s="110"/>
      <c r="UJ391" s="110"/>
      <c r="UK391" s="111"/>
      <c r="UP391" s="94"/>
      <c r="UQ391" s="110"/>
      <c r="UR391" s="110"/>
      <c r="US391" s="111"/>
      <c r="UX391" s="94"/>
      <c r="UY391" s="110"/>
      <c r="UZ391" s="110"/>
      <c r="VA391" s="111"/>
      <c r="VF391" s="94"/>
      <c r="VG391" s="110"/>
      <c r="VH391" s="110"/>
      <c r="VI391" s="111"/>
      <c r="VN391" s="94"/>
      <c r="VO391" s="110"/>
      <c r="VP391" s="110"/>
      <c r="VQ391" s="111"/>
      <c r="VV391" s="94"/>
      <c r="VW391" s="110"/>
      <c r="VX391" s="110"/>
      <c r="VY391" s="111"/>
      <c r="WD391" s="94"/>
      <c r="WE391" s="110"/>
      <c r="WF391" s="110"/>
      <c r="WG391" s="111"/>
      <c r="WL391" s="94"/>
      <c r="WM391" s="110"/>
      <c r="WN391" s="110"/>
      <c r="WO391" s="111"/>
      <c r="WT391" s="94"/>
      <c r="WU391" s="110"/>
      <c r="WV391" s="110"/>
      <c r="WW391" s="111"/>
      <c r="XB391" s="94"/>
      <c r="XC391" s="110"/>
      <c r="XD391" s="110"/>
      <c r="XE391" s="111"/>
      <c r="XJ391" s="94"/>
      <c r="XK391" s="110"/>
      <c r="XL391" s="110"/>
      <c r="XM391" s="111"/>
      <c r="XR391" s="94"/>
      <c r="XS391" s="110"/>
      <c r="XT391" s="110"/>
      <c r="XU391" s="111"/>
      <c r="XZ391" s="94"/>
      <c r="YA391" s="110"/>
      <c r="YB391" s="110"/>
      <c r="YC391" s="111"/>
      <c r="YH391" s="94"/>
      <c r="YI391" s="110"/>
      <c r="YJ391" s="110"/>
      <c r="YK391" s="111"/>
      <c r="YP391" s="94"/>
      <c r="YQ391" s="110"/>
      <c r="YR391" s="110"/>
      <c r="YS391" s="111"/>
      <c r="YX391" s="94"/>
      <c r="YY391" s="110"/>
      <c r="YZ391" s="110"/>
      <c r="ZA391" s="111"/>
      <c r="ZF391" s="94"/>
      <c r="ZG391" s="110"/>
      <c r="ZH391" s="110"/>
      <c r="ZI391" s="111"/>
      <c r="ZN391" s="94"/>
      <c r="ZO391" s="110"/>
      <c r="ZP391" s="110"/>
      <c r="ZQ391" s="111"/>
      <c r="ZV391" s="94"/>
      <c r="ZW391" s="110"/>
      <c r="ZX391" s="110"/>
      <c r="ZY391" s="111"/>
      <c r="AAD391" s="94"/>
      <c r="AAE391" s="110"/>
      <c r="AAF391" s="110"/>
      <c r="AAG391" s="111"/>
      <c r="AAL391" s="94"/>
      <c r="AAM391" s="110"/>
      <c r="AAN391" s="110"/>
      <c r="AAO391" s="111"/>
      <c r="AAT391" s="94"/>
      <c r="AAU391" s="110"/>
      <c r="AAV391" s="110"/>
      <c r="AAW391" s="111"/>
      <c r="ABB391" s="94"/>
      <c r="ABC391" s="110"/>
      <c r="ABD391" s="110"/>
      <c r="ABE391" s="111"/>
      <c r="ABJ391" s="94"/>
      <c r="ABK391" s="110"/>
      <c r="ABL391" s="110"/>
      <c r="ABM391" s="111"/>
      <c r="ABR391" s="94"/>
      <c r="ABS391" s="110"/>
      <c r="ABT391" s="110"/>
      <c r="ABU391" s="111"/>
      <c r="ABZ391" s="94"/>
      <c r="ACA391" s="110"/>
      <c r="ACB391" s="110"/>
      <c r="ACC391" s="111"/>
      <c r="ACH391" s="94"/>
      <c r="ACI391" s="110"/>
      <c r="ACJ391" s="110"/>
      <c r="ACK391" s="111"/>
      <c r="ACP391" s="94"/>
      <c r="ACQ391" s="110"/>
      <c r="ACR391" s="110"/>
      <c r="ACS391" s="111"/>
      <c r="ACX391" s="94"/>
      <c r="ACY391" s="110"/>
      <c r="ACZ391" s="110"/>
      <c r="ADA391" s="111"/>
      <c r="ADF391" s="94"/>
      <c r="ADG391" s="110"/>
      <c r="ADH391" s="110"/>
      <c r="ADI391" s="111"/>
      <c r="ADN391" s="94"/>
      <c r="ADO391" s="110"/>
      <c r="ADP391" s="110"/>
      <c r="ADQ391" s="111"/>
    </row>
    <row r="392" spans="1:800" ht="30" x14ac:dyDescent="0.25">
      <c r="B392" s="185" t="s">
        <v>129</v>
      </c>
      <c r="C392" s="186"/>
      <c r="D392" s="186"/>
      <c r="E392" s="186"/>
      <c r="F392" s="186"/>
      <c r="G392" s="186"/>
      <c r="H392" s="187"/>
      <c r="J392" s="185" t="s">
        <v>129</v>
      </c>
      <c r="K392" s="186"/>
      <c r="L392" s="186"/>
      <c r="M392" s="186"/>
      <c r="N392" s="186"/>
      <c r="O392" s="186"/>
      <c r="P392" s="187"/>
      <c r="R392" s="185" t="s">
        <v>129</v>
      </c>
      <c r="S392" s="186"/>
      <c r="T392" s="186"/>
      <c r="U392" s="186"/>
      <c r="V392" s="186"/>
      <c r="W392" s="186"/>
      <c r="X392" s="187"/>
      <c r="Z392" s="185" t="s">
        <v>129</v>
      </c>
      <c r="AA392" s="186"/>
      <c r="AB392" s="186"/>
      <c r="AC392" s="186"/>
      <c r="AD392" s="186"/>
      <c r="AE392" s="186"/>
      <c r="AF392" s="187"/>
      <c r="AH392" s="185" t="s">
        <v>129</v>
      </c>
      <c r="AI392" s="186"/>
      <c r="AJ392" s="186"/>
      <c r="AK392" s="186"/>
      <c r="AL392" s="186"/>
      <c r="AM392" s="186"/>
      <c r="AN392" s="187"/>
      <c r="AP392" s="185" t="s">
        <v>129</v>
      </c>
      <c r="AQ392" s="186"/>
      <c r="AR392" s="186"/>
      <c r="AS392" s="186"/>
      <c r="AT392" s="186"/>
      <c r="AU392" s="186"/>
      <c r="AV392" s="187"/>
      <c r="AX392" s="185" t="s">
        <v>129</v>
      </c>
      <c r="AY392" s="186"/>
      <c r="AZ392" s="186"/>
      <c r="BA392" s="186"/>
      <c r="BB392" s="186"/>
      <c r="BC392" s="186"/>
      <c r="BD392" s="187"/>
      <c r="BF392" s="185" t="s">
        <v>129</v>
      </c>
      <c r="BG392" s="186"/>
      <c r="BH392" s="186"/>
      <c r="BI392" s="186"/>
      <c r="BJ392" s="186"/>
      <c r="BK392" s="186"/>
      <c r="BL392" s="187"/>
      <c r="BN392" s="185" t="s">
        <v>129</v>
      </c>
      <c r="BO392" s="186"/>
      <c r="BP392" s="186"/>
      <c r="BQ392" s="186"/>
      <c r="BR392" s="186"/>
      <c r="BS392" s="186"/>
      <c r="BT392" s="187"/>
      <c r="BV392" s="185" t="s">
        <v>129</v>
      </c>
      <c r="BW392" s="186"/>
      <c r="BX392" s="186"/>
      <c r="BY392" s="186"/>
      <c r="BZ392" s="186"/>
      <c r="CA392" s="186"/>
      <c r="CB392" s="187"/>
      <c r="CD392" s="185" t="s">
        <v>129</v>
      </c>
      <c r="CE392" s="186"/>
      <c r="CF392" s="186"/>
      <c r="CG392" s="186"/>
      <c r="CH392" s="186"/>
      <c r="CI392" s="186"/>
      <c r="CJ392" s="187"/>
      <c r="CL392" s="185" t="s">
        <v>129</v>
      </c>
      <c r="CM392" s="186"/>
      <c r="CN392" s="186"/>
      <c r="CO392" s="186"/>
      <c r="CP392" s="186"/>
      <c r="CQ392" s="186"/>
      <c r="CR392" s="187"/>
      <c r="CT392" s="185" t="s">
        <v>129</v>
      </c>
      <c r="CU392" s="186"/>
      <c r="CV392" s="186"/>
      <c r="CW392" s="186"/>
      <c r="CX392" s="186"/>
      <c r="CY392" s="186"/>
      <c r="CZ392" s="187"/>
      <c r="DB392" s="185" t="s">
        <v>129</v>
      </c>
      <c r="DC392" s="186"/>
      <c r="DD392" s="186"/>
      <c r="DE392" s="186"/>
      <c r="DF392" s="186"/>
      <c r="DG392" s="186"/>
      <c r="DH392" s="187"/>
      <c r="DJ392" s="185" t="s">
        <v>129</v>
      </c>
      <c r="DK392" s="186"/>
      <c r="DL392" s="186"/>
      <c r="DM392" s="186"/>
      <c r="DN392" s="186"/>
      <c r="DO392" s="186"/>
      <c r="DP392" s="187"/>
      <c r="DR392" s="185" t="s">
        <v>129</v>
      </c>
      <c r="DS392" s="186"/>
      <c r="DT392" s="186"/>
      <c r="DU392" s="186"/>
      <c r="DV392" s="186"/>
      <c r="DW392" s="186"/>
      <c r="DX392" s="187"/>
      <c r="DZ392" s="185" t="s">
        <v>129</v>
      </c>
      <c r="EA392" s="186"/>
      <c r="EB392" s="186"/>
      <c r="EC392" s="186"/>
      <c r="ED392" s="186"/>
      <c r="EE392" s="186"/>
      <c r="EF392" s="187"/>
      <c r="EH392" s="185" t="s">
        <v>129</v>
      </c>
      <c r="EI392" s="186"/>
      <c r="EJ392" s="186"/>
      <c r="EK392" s="186"/>
      <c r="EL392" s="186"/>
      <c r="EM392" s="186"/>
      <c r="EN392" s="187"/>
      <c r="EP392" s="185" t="s">
        <v>129</v>
      </c>
      <c r="EQ392" s="186"/>
      <c r="ER392" s="186"/>
      <c r="ES392" s="186"/>
      <c r="ET392" s="186"/>
      <c r="EU392" s="186"/>
      <c r="EV392" s="187"/>
      <c r="EX392" s="185" t="s">
        <v>129</v>
      </c>
      <c r="EY392" s="186"/>
      <c r="EZ392" s="186"/>
      <c r="FA392" s="186"/>
      <c r="FB392" s="186"/>
      <c r="FC392" s="186"/>
      <c r="FD392" s="187"/>
      <c r="FF392" s="185" t="s">
        <v>129</v>
      </c>
      <c r="FG392" s="186"/>
      <c r="FH392" s="186"/>
      <c r="FI392" s="186"/>
      <c r="FJ392" s="186"/>
      <c r="FK392" s="186"/>
      <c r="FL392" s="187"/>
      <c r="FN392" s="185" t="s">
        <v>129</v>
      </c>
      <c r="FO392" s="186"/>
      <c r="FP392" s="186"/>
      <c r="FQ392" s="186"/>
      <c r="FR392" s="186"/>
      <c r="FS392" s="186"/>
      <c r="FT392" s="187"/>
      <c r="FV392" s="185" t="s">
        <v>129</v>
      </c>
      <c r="FW392" s="186"/>
      <c r="FX392" s="186"/>
      <c r="FY392" s="186"/>
      <c r="FZ392" s="186"/>
      <c r="GA392" s="186"/>
      <c r="GB392" s="187"/>
      <c r="GD392" s="185" t="s">
        <v>129</v>
      </c>
      <c r="GE392" s="186"/>
      <c r="GF392" s="186"/>
      <c r="GG392" s="186"/>
      <c r="GH392" s="186"/>
      <c r="GI392" s="186"/>
      <c r="GJ392" s="187"/>
      <c r="GL392" s="185" t="s">
        <v>129</v>
      </c>
      <c r="GM392" s="186"/>
      <c r="GN392" s="186"/>
      <c r="GO392" s="186"/>
      <c r="GP392" s="186"/>
      <c r="GQ392" s="186"/>
      <c r="GR392" s="187"/>
      <c r="GT392" s="185" t="s">
        <v>129</v>
      </c>
      <c r="GU392" s="186"/>
      <c r="GV392" s="186"/>
      <c r="GW392" s="186"/>
      <c r="GX392" s="186"/>
      <c r="GY392" s="186"/>
      <c r="GZ392" s="187"/>
      <c r="HB392" s="185" t="s">
        <v>129</v>
      </c>
      <c r="HC392" s="186"/>
      <c r="HD392" s="186"/>
      <c r="HE392" s="186"/>
      <c r="HF392" s="186"/>
      <c r="HG392" s="186"/>
      <c r="HH392" s="187"/>
      <c r="HJ392" s="185" t="s">
        <v>129</v>
      </c>
      <c r="HK392" s="186"/>
      <c r="HL392" s="186"/>
      <c r="HM392" s="186"/>
      <c r="HN392" s="186"/>
      <c r="HO392" s="186"/>
      <c r="HP392" s="187"/>
      <c r="HR392" s="185" t="s">
        <v>129</v>
      </c>
      <c r="HS392" s="186"/>
      <c r="HT392" s="186"/>
      <c r="HU392" s="186"/>
      <c r="HV392" s="186"/>
      <c r="HW392" s="186"/>
      <c r="HX392" s="187"/>
      <c r="HZ392" s="185" t="s">
        <v>129</v>
      </c>
      <c r="IA392" s="186"/>
      <c r="IB392" s="186"/>
      <c r="IC392" s="186"/>
      <c r="ID392" s="186"/>
      <c r="IE392" s="186"/>
      <c r="IF392" s="187"/>
      <c r="IH392" s="185" t="s">
        <v>129</v>
      </c>
      <c r="II392" s="186"/>
      <c r="IJ392" s="186"/>
      <c r="IK392" s="186"/>
      <c r="IL392" s="186"/>
      <c r="IM392" s="186"/>
      <c r="IN392" s="187"/>
      <c r="IP392" s="185" t="s">
        <v>129</v>
      </c>
      <c r="IQ392" s="186"/>
      <c r="IR392" s="186"/>
      <c r="IS392" s="186"/>
      <c r="IT392" s="186"/>
      <c r="IU392" s="186"/>
      <c r="IV392" s="187"/>
      <c r="IX392" s="185" t="s">
        <v>129</v>
      </c>
      <c r="IY392" s="186"/>
      <c r="IZ392" s="186"/>
      <c r="JA392" s="186"/>
      <c r="JB392" s="186"/>
      <c r="JC392" s="186"/>
      <c r="JD392" s="187"/>
      <c r="JF392" s="185" t="s">
        <v>129</v>
      </c>
      <c r="JG392" s="186"/>
      <c r="JH392" s="186"/>
      <c r="JI392" s="186"/>
      <c r="JJ392" s="186"/>
      <c r="JK392" s="186"/>
      <c r="JL392" s="187"/>
      <c r="JN392" s="185" t="s">
        <v>129</v>
      </c>
      <c r="JO392" s="186"/>
      <c r="JP392" s="186"/>
      <c r="JQ392" s="186"/>
      <c r="JR392" s="186"/>
      <c r="JS392" s="186"/>
      <c r="JT392" s="187"/>
      <c r="JV392" s="185" t="s">
        <v>129</v>
      </c>
      <c r="JW392" s="186"/>
      <c r="JX392" s="186"/>
      <c r="JY392" s="186"/>
      <c r="JZ392" s="186"/>
      <c r="KA392" s="186"/>
      <c r="KB392" s="187"/>
      <c r="KD392" s="185" t="s">
        <v>129</v>
      </c>
      <c r="KE392" s="186"/>
      <c r="KF392" s="186"/>
      <c r="KG392" s="186"/>
      <c r="KH392" s="186"/>
      <c r="KI392" s="186"/>
      <c r="KJ392" s="187"/>
      <c r="KL392" s="185" t="s">
        <v>129</v>
      </c>
      <c r="KM392" s="186"/>
      <c r="KN392" s="186"/>
      <c r="KO392" s="186"/>
      <c r="KP392" s="186"/>
      <c r="KQ392" s="186"/>
      <c r="KR392" s="187"/>
      <c r="KT392" s="185" t="s">
        <v>129</v>
      </c>
      <c r="KU392" s="186"/>
      <c r="KV392" s="186"/>
      <c r="KW392" s="186"/>
      <c r="KX392" s="186"/>
      <c r="KY392" s="186"/>
      <c r="KZ392" s="187"/>
      <c r="LB392" s="185" t="s">
        <v>129</v>
      </c>
      <c r="LC392" s="186"/>
      <c r="LD392" s="186"/>
      <c r="LE392" s="186"/>
      <c r="LF392" s="186"/>
      <c r="LG392" s="186"/>
      <c r="LH392" s="187"/>
      <c r="LJ392" s="185" t="s">
        <v>129</v>
      </c>
      <c r="LK392" s="186"/>
      <c r="LL392" s="186"/>
      <c r="LM392" s="186"/>
      <c r="LN392" s="186"/>
      <c r="LO392" s="186"/>
      <c r="LP392" s="187"/>
      <c r="LR392" s="185" t="s">
        <v>129</v>
      </c>
      <c r="LS392" s="186"/>
      <c r="LT392" s="186"/>
      <c r="LU392" s="186"/>
      <c r="LV392" s="186"/>
      <c r="LW392" s="186"/>
      <c r="LX392" s="187"/>
      <c r="LZ392" s="185" t="s">
        <v>129</v>
      </c>
      <c r="MA392" s="186"/>
      <c r="MB392" s="186"/>
      <c r="MC392" s="186"/>
      <c r="MD392" s="186"/>
      <c r="ME392" s="186"/>
      <c r="MF392" s="187"/>
      <c r="MH392" s="185" t="s">
        <v>129</v>
      </c>
      <c r="MI392" s="186"/>
      <c r="MJ392" s="186"/>
      <c r="MK392" s="186"/>
      <c r="ML392" s="186"/>
      <c r="MM392" s="186"/>
      <c r="MN392" s="187"/>
      <c r="MP392" s="185" t="s">
        <v>129</v>
      </c>
      <c r="MQ392" s="186"/>
      <c r="MR392" s="186"/>
      <c r="MS392" s="186"/>
      <c r="MT392" s="186"/>
      <c r="MU392" s="186"/>
      <c r="MV392" s="187"/>
      <c r="MX392" s="185" t="s">
        <v>129</v>
      </c>
      <c r="MY392" s="186"/>
      <c r="MZ392" s="186"/>
      <c r="NA392" s="186"/>
      <c r="NB392" s="186"/>
      <c r="NC392" s="186"/>
      <c r="ND392" s="187"/>
      <c r="NF392" s="185" t="s">
        <v>129</v>
      </c>
      <c r="NG392" s="186"/>
      <c r="NH392" s="186"/>
      <c r="NI392" s="186"/>
      <c r="NJ392" s="186"/>
      <c r="NK392" s="186"/>
      <c r="NL392" s="187"/>
      <c r="NN392" s="185" t="s">
        <v>129</v>
      </c>
      <c r="NO392" s="186"/>
      <c r="NP392" s="186"/>
      <c r="NQ392" s="186"/>
      <c r="NR392" s="186"/>
      <c r="NS392" s="186"/>
      <c r="NT392" s="187"/>
      <c r="NV392" s="185" t="s">
        <v>129</v>
      </c>
      <c r="NW392" s="186"/>
      <c r="NX392" s="186"/>
      <c r="NY392" s="186"/>
      <c r="NZ392" s="186"/>
      <c r="OA392" s="186"/>
      <c r="OB392" s="187"/>
      <c r="OD392" s="185" t="s">
        <v>129</v>
      </c>
      <c r="OE392" s="186"/>
      <c r="OF392" s="186"/>
      <c r="OG392" s="186"/>
      <c r="OH392" s="186"/>
      <c r="OI392" s="186"/>
      <c r="OJ392" s="187"/>
      <c r="OL392" s="185" t="s">
        <v>129</v>
      </c>
      <c r="OM392" s="186"/>
      <c r="ON392" s="186"/>
      <c r="OO392" s="186"/>
      <c r="OP392" s="186"/>
      <c r="OQ392" s="186"/>
      <c r="OR392" s="187"/>
      <c r="OT392" s="185" t="s">
        <v>129</v>
      </c>
      <c r="OU392" s="186"/>
      <c r="OV392" s="186"/>
      <c r="OW392" s="186"/>
      <c r="OX392" s="186"/>
      <c r="OY392" s="186"/>
      <c r="OZ392" s="187"/>
      <c r="PB392" s="185" t="s">
        <v>129</v>
      </c>
      <c r="PC392" s="186"/>
      <c r="PD392" s="186"/>
      <c r="PE392" s="186"/>
      <c r="PF392" s="186"/>
      <c r="PG392" s="186"/>
      <c r="PH392" s="187"/>
      <c r="PJ392" s="185" t="s">
        <v>129</v>
      </c>
      <c r="PK392" s="186"/>
      <c r="PL392" s="186"/>
      <c r="PM392" s="186"/>
      <c r="PN392" s="186"/>
      <c r="PO392" s="186"/>
      <c r="PP392" s="187"/>
      <c r="PR392" s="185" t="s">
        <v>129</v>
      </c>
      <c r="PS392" s="186"/>
      <c r="PT392" s="186"/>
      <c r="PU392" s="186"/>
      <c r="PV392" s="186"/>
      <c r="PW392" s="186"/>
      <c r="PX392" s="187"/>
      <c r="PZ392" s="185" t="s">
        <v>129</v>
      </c>
      <c r="QA392" s="186"/>
      <c r="QB392" s="186"/>
      <c r="QC392" s="186"/>
      <c r="QD392" s="186"/>
      <c r="QE392" s="186"/>
      <c r="QF392" s="187"/>
      <c r="QH392" s="185" t="s">
        <v>129</v>
      </c>
      <c r="QI392" s="186"/>
      <c r="QJ392" s="186"/>
      <c r="QK392" s="186"/>
      <c r="QL392" s="186"/>
      <c r="QM392" s="186"/>
      <c r="QN392" s="187"/>
      <c r="QP392" s="185" t="s">
        <v>129</v>
      </c>
      <c r="QQ392" s="186"/>
      <c r="QR392" s="186"/>
      <c r="QS392" s="186"/>
      <c r="QT392" s="186"/>
      <c r="QU392" s="186"/>
      <c r="QV392" s="187"/>
      <c r="QX392" s="185" t="s">
        <v>129</v>
      </c>
      <c r="QY392" s="186"/>
      <c r="QZ392" s="186"/>
      <c r="RA392" s="186"/>
      <c r="RB392" s="186"/>
      <c r="RC392" s="186"/>
      <c r="RD392" s="187"/>
      <c r="RF392" s="185" t="s">
        <v>129</v>
      </c>
      <c r="RG392" s="186"/>
      <c r="RH392" s="186"/>
      <c r="RI392" s="186"/>
      <c r="RJ392" s="186"/>
      <c r="RK392" s="186"/>
      <c r="RL392" s="187"/>
      <c r="RN392" s="185" t="s">
        <v>129</v>
      </c>
      <c r="RO392" s="186"/>
      <c r="RP392" s="186"/>
      <c r="RQ392" s="186"/>
      <c r="RR392" s="186"/>
      <c r="RS392" s="186"/>
      <c r="RT392" s="187"/>
      <c r="RV392" s="185" t="s">
        <v>129</v>
      </c>
      <c r="RW392" s="186"/>
      <c r="RX392" s="186"/>
      <c r="RY392" s="186"/>
      <c r="RZ392" s="186"/>
      <c r="SA392" s="186"/>
      <c r="SB392" s="187"/>
      <c r="SD392" s="185" t="s">
        <v>129</v>
      </c>
      <c r="SE392" s="186"/>
      <c r="SF392" s="186"/>
      <c r="SG392" s="186"/>
      <c r="SH392" s="186"/>
      <c r="SI392" s="186"/>
      <c r="SJ392" s="187"/>
      <c r="SL392" s="185" t="s">
        <v>129</v>
      </c>
      <c r="SM392" s="186"/>
      <c r="SN392" s="186"/>
      <c r="SO392" s="186"/>
      <c r="SP392" s="186"/>
      <c r="SQ392" s="186"/>
      <c r="SR392" s="187"/>
      <c r="ST392" s="185" t="s">
        <v>129</v>
      </c>
      <c r="SU392" s="186"/>
      <c r="SV392" s="186"/>
      <c r="SW392" s="186"/>
      <c r="SX392" s="186"/>
      <c r="SY392" s="186"/>
      <c r="SZ392" s="187"/>
      <c r="TB392" s="185" t="s">
        <v>129</v>
      </c>
      <c r="TC392" s="186"/>
      <c r="TD392" s="186"/>
      <c r="TE392" s="186"/>
      <c r="TF392" s="186"/>
      <c r="TG392" s="186"/>
      <c r="TH392" s="187"/>
      <c r="TJ392" s="185" t="s">
        <v>129</v>
      </c>
      <c r="TK392" s="186"/>
      <c r="TL392" s="186"/>
      <c r="TM392" s="186"/>
      <c r="TN392" s="186"/>
      <c r="TO392" s="186"/>
      <c r="TP392" s="187"/>
      <c r="TR392" s="185" t="s">
        <v>129</v>
      </c>
      <c r="TS392" s="186"/>
      <c r="TT392" s="186"/>
      <c r="TU392" s="186"/>
      <c r="TV392" s="186"/>
      <c r="TW392" s="186"/>
      <c r="TX392" s="187"/>
      <c r="TZ392" s="185" t="s">
        <v>129</v>
      </c>
      <c r="UA392" s="186"/>
      <c r="UB392" s="186"/>
      <c r="UC392" s="186"/>
      <c r="UD392" s="186"/>
      <c r="UE392" s="186"/>
      <c r="UF392" s="187"/>
      <c r="UH392" s="185" t="s">
        <v>129</v>
      </c>
      <c r="UI392" s="186"/>
      <c r="UJ392" s="186"/>
      <c r="UK392" s="186"/>
      <c r="UL392" s="186"/>
      <c r="UM392" s="186"/>
      <c r="UN392" s="187"/>
      <c r="UP392" s="185" t="s">
        <v>129</v>
      </c>
      <c r="UQ392" s="186"/>
      <c r="UR392" s="186"/>
      <c r="US392" s="186"/>
      <c r="UT392" s="186"/>
      <c r="UU392" s="186"/>
      <c r="UV392" s="187"/>
      <c r="UX392" s="185" t="s">
        <v>129</v>
      </c>
      <c r="UY392" s="186"/>
      <c r="UZ392" s="186"/>
      <c r="VA392" s="186"/>
      <c r="VB392" s="186"/>
      <c r="VC392" s="186"/>
      <c r="VD392" s="187"/>
      <c r="VF392" s="185" t="s">
        <v>129</v>
      </c>
      <c r="VG392" s="186"/>
      <c r="VH392" s="186"/>
      <c r="VI392" s="186"/>
      <c r="VJ392" s="186"/>
      <c r="VK392" s="186"/>
      <c r="VL392" s="187"/>
      <c r="VN392" s="185" t="s">
        <v>129</v>
      </c>
      <c r="VO392" s="186"/>
      <c r="VP392" s="186"/>
      <c r="VQ392" s="186"/>
      <c r="VR392" s="186"/>
      <c r="VS392" s="186"/>
      <c r="VT392" s="187"/>
      <c r="VV392" s="185" t="s">
        <v>129</v>
      </c>
      <c r="VW392" s="186"/>
      <c r="VX392" s="186"/>
      <c r="VY392" s="186"/>
      <c r="VZ392" s="186"/>
      <c r="WA392" s="186"/>
      <c r="WB392" s="187"/>
      <c r="WD392" s="185" t="s">
        <v>129</v>
      </c>
      <c r="WE392" s="186"/>
      <c r="WF392" s="186"/>
      <c r="WG392" s="186"/>
      <c r="WH392" s="186"/>
      <c r="WI392" s="186"/>
      <c r="WJ392" s="187"/>
      <c r="WL392" s="185" t="s">
        <v>129</v>
      </c>
      <c r="WM392" s="186"/>
      <c r="WN392" s="186"/>
      <c r="WO392" s="186"/>
      <c r="WP392" s="186"/>
      <c r="WQ392" s="186"/>
      <c r="WR392" s="187"/>
      <c r="WT392" s="185" t="s">
        <v>129</v>
      </c>
      <c r="WU392" s="186"/>
      <c r="WV392" s="186"/>
      <c r="WW392" s="186"/>
      <c r="WX392" s="186"/>
      <c r="WY392" s="186"/>
      <c r="WZ392" s="187"/>
      <c r="XB392" s="185" t="s">
        <v>129</v>
      </c>
      <c r="XC392" s="186"/>
      <c r="XD392" s="186"/>
      <c r="XE392" s="186"/>
      <c r="XF392" s="186"/>
      <c r="XG392" s="186"/>
      <c r="XH392" s="187"/>
      <c r="XJ392" s="185" t="s">
        <v>129</v>
      </c>
      <c r="XK392" s="186"/>
      <c r="XL392" s="186"/>
      <c r="XM392" s="186"/>
      <c r="XN392" s="186"/>
      <c r="XO392" s="186"/>
      <c r="XP392" s="187"/>
      <c r="XR392" s="185" t="s">
        <v>129</v>
      </c>
      <c r="XS392" s="186"/>
      <c r="XT392" s="186"/>
      <c r="XU392" s="186"/>
      <c r="XV392" s="186"/>
      <c r="XW392" s="186"/>
      <c r="XX392" s="187"/>
      <c r="XZ392" s="185" t="s">
        <v>129</v>
      </c>
      <c r="YA392" s="186"/>
      <c r="YB392" s="186"/>
      <c r="YC392" s="186"/>
      <c r="YD392" s="186"/>
      <c r="YE392" s="186"/>
      <c r="YF392" s="187"/>
      <c r="YH392" s="185" t="s">
        <v>129</v>
      </c>
      <c r="YI392" s="186"/>
      <c r="YJ392" s="186"/>
      <c r="YK392" s="186"/>
      <c r="YL392" s="186"/>
      <c r="YM392" s="186"/>
      <c r="YN392" s="187"/>
      <c r="YP392" s="185" t="s">
        <v>129</v>
      </c>
      <c r="YQ392" s="186"/>
      <c r="YR392" s="186"/>
      <c r="YS392" s="186"/>
      <c r="YT392" s="186"/>
      <c r="YU392" s="186"/>
      <c r="YV392" s="187"/>
      <c r="YX392" s="185" t="s">
        <v>129</v>
      </c>
      <c r="YY392" s="186"/>
      <c r="YZ392" s="186"/>
      <c r="ZA392" s="186"/>
      <c r="ZB392" s="186"/>
      <c r="ZC392" s="186"/>
      <c r="ZD392" s="187"/>
      <c r="ZF392" s="185" t="s">
        <v>129</v>
      </c>
      <c r="ZG392" s="186"/>
      <c r="ZH392" s="186"/>
      <c r="ZI392" s="186"/>
      <c r="ZJ392" s="186"/>
      <c r="ZK392" s="186"/>
      <c r="ZL392" s="187"/>
      <c r="ZN392" s="185" t="s">
        <v>129</v>
      </c>
      <c r="ZO392" s="186"/>
      <c r="ZP392" s="186"/>
      <c r="ZQ392" s="186"/>
      <c r="ZR392" s="186"/>
      <c r="ZS392" s="186"/>
      <c r="ZT392" s="187"/>
      <c r="ZV392" s="185" t="s">
        <v>129</v>
      </c>
      <c r="ZW392" s="186"/>
      <c r="ZX392" s="186"/>
      <c r="ZY392" s="186"/>
      <c r="ZZ392" s="186"/>
      <c r="AAA392" s="186"/>
      <c r="AAB392" s="187"/>
      <c r="AAD392" s="185" t="s">
        <v>129</v>
      </c>
      <c r="AAE392" s="186"/>
      <c r="AAF392" s="186"/>
      <c r="AAG392" s="186"/>
      <c r="AAH392" s="186"/>
      <c r="AAI392" s="186"/>
      <c r="AAJ392" s="187"/>
      <c r="AAL392" s="185" t="s">
        <v>129</v>
      </c>
      <c r="AAM392" s="186"/>
      <c r="AAN392" s="186"/>
      <c r="AAO392" s="186"/>
      <c r="AAP392" s="186"/>
      <c r="AAQ392" s="186"/>
      <c r="AAR392" s="187"/>
      <c r="AAT392" s="185" t="s">
        <v>129</v>
      </c>
      <c r="AAU392" s="186"/>
      <c r="AAV392" s="186"/>
      <c r="AAW392" s="186"/>
      <c r="AAX392" s="186"/>
      <c r="AAY392" s="186"/>
      <c r="AAZ392" s="187"/>
      <c r="ABB392" s="185" t="s">
        <v>129</v>
      </c>
      <c r="ABC392" s="186"/>
      <c r="ABD392" s="186"/>
      <c r="ABE392" s="186"/>
      <c r="ABF392" s="186"/>
      <c r="ABG392" s="186"/>
      <c r="ABH392" s="187"/>
      <c r="ABJ392" s="185" t="s">
        <v>129</v>
      </c>
      <c r="ABK392" s="186"/>
      <c r="ABL392" s="186"/>
      <c r="ABM392" s="186"/>
      <c r="ABN392" s="186"/>
      <c r="ABO392" s="186"/>
      <c r="ABP392" s="187"/>
      <c r="ABR392" s="185" t="s">
        <v>129</v>
      </c>
      <c r="ABS392" s="186"/>
      <c r="ABT392" s="186"/>
      <c r="ABU392" s="186"/>
      <c r="ABV392" s="186"/>
      <c r="ABW392" s="186"/>
      <c r="ABX392" s="187"/>
      <c r="ABZ392" s="185" t="s">
        <v>129</v>
      </c>
      <c r="ACA392" s="186"/>
      <c r="ACB392" s="186"/>
      <c r="ACC392" s="186"/>
      <c r="ACD392" s="186"/>
      <c r="ACE392" s="186"/>
      <c r="ACF392" s="187"/>
      <c r="ACH392" s="185" t="s">
        <v>129</v>
      </c>
      <c r="ACI392" s="186"/>
      <c r="ACJ392" s="186"/>
      <c r="ACK392" s="186"/>
      <c r="ACL392" s="186"/>
      <c r="ACM392" s="186"/>
      <c r="ACN392" s="187"/>
      <c r="ACP392" s="185" t="s">
        <v>129</v>
      </c>
      <c r="ACQ392" s="186"/>
      <c r="ACR392" s="186"/>
      <c r="ACS392" s="186"/>
      <c r="ACT392" s="186"/>
      <c r="ACU392" s="186"/>
      <c r="ACV392" s="187"/>
      <c r="ACX392" s="185" t="s">
        <v>129</v>
      </c>
      <c r="ACY392" s="186"/>
      <c r="ACZ392" s="186"/>
      <c r="ADA392" s="186"/>
      <c r="ADB392" s="186"/>
      <c r="ADC392" s="186"/>
      <c r="ADD392" s="187"/>
      <c r="ADF392" s="185" t="s">
        <v>129</v>
      </c>
      <c r="ADG392" s="186"/>
      <c r="ADH392" s="186"/>
      <c r="ADI392" s="186"/>
      <c r="ADJ392" s="186"/>
      <c r="ADK392" s="186"/>
      <c r="ADL392" s="187"/>
      <c r="ADN392" s="185" t="s">
        <v>129</v>
      </c>
      <c r="ADO392" s="186"/>
      <c r="ADP392" s="186"/>
      <c r="ADQ392" s="186"/>
      <c r="ADR392" s="186"/>
      <c r="ADS392" s="186"/>
      <c r="ADT392" s="187"/>
    </row>
    <row r="393" spans="1:800" ht="28.5" customHeight="1" outlineLevel="1" x14ac:dyDescent="0.25"/>
    <row r="394" spans="1:800" ht="72.75" outlineLevel="1" x14ac:dyDescent="0.25">
      <c r="B394" s="31" t="s">
        <v>158</v>
      </c>
      <c r="C394" s="31" t="s">
        <v>159</v>
      </c>
      <c r="D394" s="31" t="s">
        <v>161</v>
      </c>
      <c r="E394" s="31" t="s">
        <v>174</v>
      </c>
      <c r="J394" s="31" t="s">
        <v>158</v>
      </c>
      <c r="K394" s="31" t="s">
        <v>159</v>
      </c>
      <c r="L394" s="31" t="s">
        <v>161</v>
      </c>
      <c r="M394" s="31" t="s">
        <v>174</v>
      </c>
      <c r="R394" s="31" t="s">
        <v>158</v>
      </c>
      <c r="S394" s="31" t="s">
        <v>159</v>
      </c>
      <c r="T394" s="31" t="s">
        <v>161</v>
      </c>
      <c r="U394" s="31" t="s">
        <v>174</v>
      </c>
      <c r="Z394" s="31" t="s">
        <v>158</v>
      </c>
      <c r="AA394" s="31" t="s">
        <v>159</v>
      </c>
      <c r="AB394" s="31" t="s">
        <v>161</v>
      </c>
      <c r="AC394" s="31" t="s">
        <v>174</v>
      </c>
      <c r="AH394" s="31" t="s">
        <v>158</v>
      </c>
      <c r="AI394" s="31" t="s">
        <v>159</v>
      </c>
      <c r="AJ394" s="31" t="s">
        <v>161</v>
      </c>
      <c r="AK394" s="31" t="s">
        <v>174</v>
      </c>
      <c r="AP394" s="31" t="s">
        <v>158</v>
      </c>
      <c r="AQ394" s="31" t="s">
        <v>159</v>
      </c>
      <c r="AR394" s="31" t="s">
        <v>161</v>
      </c>
      <c r="AS394" s="31" t="s">
        <v>174</v>
      </c>
      <c r="AX394" s="31" t="s">
        <v>158</v>
      </c>
      <c r="AY394" s="31" t="s">
        <v>159</v>
      </c>
      <c r="AZ394" s="31" t="s">
        <v>161</v>
      </c>
      <c r="BA394" s="31" t="s">
        <v>174</v>
      </c>
      <c r="BF394" s="31" t="s">
        <v>158</v>
      </c>
      <c r="BG394" s="31" t="s">
        <v>159</v>
      </c>
      <c r="BH394" s="31" t="s">
        <v>161</v>
      </c>
      <c r="BI394" s="31" t="s">
        <v>174</v>
      </c>
      <c r="BN394" s="31" t="s">
        <v>158</v>
      </c>
      <c r="BO394" s="31" t="s">
        <v>159</v>
      </c>
      <c r="BP394" s="31" t="s">
        <v>161</v>
      </c>
      <c r="BQ394" s="31" t="s">
        <v>174</v>
      </c>
      <c r="BV394" s="31" t="s">
        <v>158</v>
      </c>
      <c r="BW394" s="31" t="s">
        <v>159</v>
      </c>
      <c r="BX394" s="31" t="s">
        <v>161</v>
      </c>
      <c r="BY394" s="31" t="s">
        <v>174</v>
      </c>
      <c r="CD394" s="31" t="s">
        <v>158</v>
      </c>
      <c r="CE394" s="31" t="s">
        <v>159</v>
      </c>
      <c r="CF394" s="31" t="s">
        <v>161</v>
      </c>
      <c r="CG394" s="31" t="s">
        <v>174</v>
      </c>
      <c r="CL394" s="31" t="s">
        <v>158</v>
      </c>
      <c r="CM394" s="31" t="s">
        <v>159</v>
      </c>
      <c r="CN394" s="31" t="s">
        <v>161</v>
      </c>
      <c r="CO394" s="31" t="s">
        <v>174</v>
      </c>
      <c r="CT394" s="31" t="s">
        <v>158</v>
      </c>
      <c r="CU394" s="31" t="s">
        <v>159</v>
      </c>
      <c r="CV394" s="31" t="s">
        <v>161</v>
      </c>
      <c r="CW394" s="31" t="s">
        <v>174</v>
      </c>
      <c r="DB394" s="31" t="s">
        <v>158</v>
      </c>
      <c r="DC394" s="31" t="s">
        <v>159</v>
      </c>
      <c r="DD394" s="31" t="s">
        <v>161</v>
      </c>
      <c r="DE394" s="31" t="s">
        <v>174</v>
      </c>
      <c r="DJ394" s="31" t="s">
        <v>158</v>
      </c>
      <c r="DK394" s="31" t="s">
        <v>159</v>
      </c>
      <c r="DL394" s="31" t="s">
        <v>161</v>
      </c>
      <c r="DM394" s="31" t="s">
        <v>174</v>
      </c>
      <c r="DR394" s="31" t="s">
        <v>158</v>
      </c>
      <c r="DS394" s="31" t="s">
        <v>159</v>
      </c>
      <c r="DT394" s="31" t="s">
        <v>161</v>
      </c>
      <c r="DU394" s="31" t="s">
        <v>174</v>
      </c>
      <c r="DZ394" s="31" t="s">
        <v>158</v>
      </c>
      <c r="EA394" s="31" t="s">
        <v>159</v>
      </c>
      <c r="EB394" s="31" t="s">
        <v>161</v>
      </c>
      <c r="EC394" s="31" t="s">
        <v>174</v>
      </c>
      <c r="EH394" s="31" t="s">
        <v>158</v>
      </c>
      <c r="EI394" s="31" t="s">
        <v>159</v>
      </c>
      <c r="EJ394" s="31" t="s">
        <v>161</v>
      </c>
      <c r="EK394" s="31" t="s">
        <v>174</v>
      </c>
      <c r="EP394" s="31" t="s">
        <v>158</v>
      </c>
      <c r="EQ394" s="31" t="s">
        <v>159</v>
      </c>
      <c r="ER394" s="31" t="s">
        <v>161</v>
      </c>
      <c r="ES394" s="31" t="s">
        <v>174</v>
      </c>
      <c r="EX394" s="31" t="s">
        <v>158</v>
      </c>
      <c r="EY394" s="31" t="s">
        <v>159</v>
      </c>
      <c r="EZ394" s="31" t="s">
        <v>161</v>
      </c>
      <c r="FA394" s="31" t="s">
        <v>174</v>
      </c>
      <c r="FF394" s="31" t="s">
        <v>158</v>
      </c>
      <c r="FG394" s="31" t="s">
        <v>159</v>
      </c>
      <c r="FH394" s="31" t="s">
        <v>161</v>
      </c>
      <c r="FI394" s="31" t="s">
        <v>174</v>
      </c>
      <c r="FN394" s="31" t="s">
        <v>158</v>
      </c>
      <c r="FO394" s="31" t="s">
        <v>159</v>
      </c>
      <c r="FP394" s="31" t="s">
        <v>161</v>
      </c>
      <c r="FQ394" s="31" t="s">
        <v>174</v>
      </c>
      <c r="FV394" s="31" t="s">
        <v>158</v>
      </c>
      <c r="FW394" s="31" t="s">
        <v>159</v>
      </c>
      <c r="FX394" s="31" t="s">
        <v>161</v>
      </c>
      <c r="FY394" s="31" t="s">
        <v>174</v>
      </c>
      <c r="GD394" s="31" t="s">
        <v>158</v>
      </c>
      <c r="GE394" s="31" t="s">
        <v>159</v>
      </c>
      <c r="GF394" s="31" t="s">
        <v>161</v>
      </c>
      <c r="GG394" s="31" t="s">
        <v>174</v>
      </c>
      <c r="GL394" s="31" t="s">
        <v>158</v>
      </c>
      <c r="GM394" s="31" t="s">
        <v>159</v>
      </c>
      <c r="GN394" s="31" t="s">
        <v>161</v>
      </c>
      <c r="GO394" s="31" t="s">
        <v>174</v>
      </c>
      <c r="GT394" s="31" t="s">
        <v>158</v>
      </c>
      <c r="GU394" s="31" t="s">
        <v>159</v>
      </c>
      <c r="GV394" s="31" t="s">
        <v>161</v>
      </c>
      <c r="GW394" s="31" t="s">
        <v>174</v>
      </c>
      <c r="HB394" s="31" t="s">
        <v>158</v>
      </c>
      <c r="HC394" s="31" t="s">
        <v>159</v>
      </c>
      <c r="HD394" s="31" t="s">
        <v>161</v>
      </c>
      <c r="HE394" s="31" t="s">
        <v>174</v>
      </c>
      <c r="HJ394" s="31" t="s">
        <v>158</v>
      </c>
      <c r="HK394" s="31" t="s">
        <v>159</v>
      </c>
      <c r="HL394" s="31" t="s">
        <v>161</v>
      </c>
      <c r="HM394" s="31" t="s">
        <v>174</v>
      </c>
      <c r="HR394" s="31" t="s">
        <v>158</v>
      </c>
      <c r="HS394" s="31" t="s">
        <v>159</v>
      </c>
      <c r="HT394" s="31" t="s">
        <v>161</v>
      </c>
      <c r="HU394" s="31" t="s">
        <v>174</v>
      </c>
      <c r="HZ394" s="31" t="s">
        <v>158</v>
      </c>
      <c r="IA394" s="31" t="s">
        <v>159</v>
      </c>
      <c r="IB394" s="31" t="s">
        <v>161</v>
      </c>
      <c r="IC394" s="31" t="s">
        <v>174</v>
      </c>
      <c r="IH394" s="31" t="s">
        <v>158</v>
      </c>
      <c r="II394" s="31" t="s">
        <v>159</v>
      </c>
      <c r="IJ394" s="31" t="s">
        <v>161</v>
      </c>
      <c r="IK394" s="31" t="s">
        <v>174</v>
      </c>
      <c r="IP394" s="31" t="s">
        <v>158</v>
      </c>
      <c r="IQ394" s="31" t="s">
        <v>159</v>
      </c>
      <c r="IR394" s="31" t="s">
        <v>161</v>
      </c>
      <c r="IS394" s="31" t="s">
        <v>174</v>
      </c>
      <c r="IX394" s="31" t="s">
        <v>158</v>
      </c>
      <c r="IY394" s="31" t="s">
        <v>159</v>
      </c>
      <c r="IZ394" s="31" t="s">
        <v>161</v>
      </c>
      <c r="JA394" s="31" t="s">
        <v>174</v>
      </c>
      <c r="JF394" s="31" t="s">
        <v>158</v>
      </c>
      <c r="JG394" s="31" t="s">
        <v>159</v>
      </c>
      <c r="JH394" s="31" t="s">
        <v>161</v>
      </c>
      <c r="JI394" s="31" t="s">
        <v>174</v>
      </c>
      <c r="JN394" s="31" t="s">
        <v>158</v>
      </c>
      <c r="JO394" s="31" t="s">
        <v>159</v>
      </c>
      <c r="JP394" s="31" t="s">
        <v>161</v>
      </c>
      <c r="JQ394" s="31" t="s">
        <v>174</v>
      </c>
      <c r="JV394" s="31" t="s">
        <v>158</v>
      </c>
      <c r="JW394" s="31" t="s">
        <v>159</v>
      </c>
      <c r="JX394" s="31" t="s">
        <v>161</v>
      </c>
      <c r="JY394" s="31" t="s">
        <v>174</v>
      </c>
      <c r="KD394" s="31" t="s">
        <v>158</v>
      </c>
      <c r="KE394" s="31" t="s">
        <v>159</v>
      </c>
      <c r="KF394" s="31" t="s">
        <v>161</v>
      </c>
      <c r="KG394" s="31" t="s">
        <v>174</v>
      </c>
      <c r="KL394" s="31" t="s">
        <v>158</v>
      </c>
      <c r="KM394" s="31" t="s">
        <v>159</v>
      </c>
      <c r="KN394" s="31" t="s">
        <v>161</v>
      </c>
      <c r="KO394" s="31" t="s">
        <v>174</v>
      </c>
      <c r="KT394" s="31" t="s">
        <v>158</v>
      </c>
      <c r="KU394" s="31" t="s">
        <v>159</v>
      </c>
      <c r="KV394" s="31" t="s">
        <v>161</v>
      </c>
      <c r="KW394" s="31" t="s">
        <v>174</v>
      </c>
      <c r="LB394" s="31" t="s">
        <v>158</v>
      </c>
      <c r="LC394" s="31" t="s">
        <v>159</v>
      </c>
      <c r="LD394" s="31" t="s">
        <v>161</v>
      </c>
      <c r="LE394" s="31" t="s">
        <v>174</v>
      </c>
      <c r="LJ394" s="31" t="s">
        <v>158</v>
      </c>
      <c r="LK394" s="31" t="s">
        <v>159</v>
      </c>
      <c r="LL394" s="31" t="s">
        <v>161</v>
      </c>
      <c r="LM394" s="31" t="s">
        <v>174</v>
      </c>
      <c r="LR394" s="31" t="s">
        <v>158</v>
      </c>
      <c r="LS394" s="31" t="s">
        <v>159</v>
      </c>
      <c r="LT394" s="31" t="s">
        <v>161</v>
      </c>
      <c r="LU394" s="31" t="s">
        <v>174</v>
      </c>
      <c r="LZ394" s="31" t="s">
        <v>158</v>
      </c>
      <c r="MA394" s="31" t="s">
        <v>159</v>
      </c>
      <c r="MB394" s="31" t="s">
        <v>161</v>
      </c>
      <c r="MC394" s="31" t="s">
        <v>174</v>
      </c>
      <c r="MH394" s="31" t="s">
        <v>158</v>
      </c>
      <c r="MI394" s="31" t="s">
        <v>159</v>
      </c>
      <c r="MJ394" s="31" t="s">
        <v>161</v>
      </c>
      <c r="MK394" s="31" t="s">
        <v>174</v>
      </c>
      <c r="MP394" s="31" t="s">
        <v>158</v>
      </c>
      <c r="MQ394" s="31" t="s">
        <v>159</v>
      </c>
      <c r="MR394" s="31" t="s">
        <v>161</v>
      </c>
      <c r="MS394" s="31" t="s">
        <v>174</v>
      </c>
      <c r="MX394" s="31" t="s">
        <v>158</v>
      </c>
      <c r="MY394" s="31" t="s">
        <v>159</v>
      </c>
      <c r="MZ394" s="31" t="s">
        <v>161</v>
      </c>
      <c r="NA394" s="31" t="s">
        <v>174</v>
      </c>
      <c r="NF394" s="31" t="s">
        <v>158</v>
      </c>
      <c r="NG394" s="31" t="s">
        <v>159</v>
      </c>
      <c r="NH394" s="31" t="s">
        <v>161</v>
      </c>
      <c r="NI394" s="31" t="s">
        <v>174</v>
      </c>
      <c r="NN394" s="31" t="s">
        <v>158</v>
      </c>
      <c r="NO394" s="31" t="s">
        <v>159</v>
      </c>
      <c r="NP394" s="31" t="s">
        <v>161</v>
      </c>
      <c r="NQ394" s="31" t="s">
        <v>174</v>
      </c>
      <c r="NV394" s="31" t="s">
        <v>158</v>
      </c>
      <c r="NW394" s="31" t="s">
        <v>159</v>
      </c>
      <c r="NX394" s="31" t="s">
        <v>161</v>
      </c>
      <c r="NY394" s="31" t="s">
        <v>174</v>
      </c>
      <c r="OD394" s="31" t="s">
        <v>158</v>
      </c>
      <c r="OE394" s="31" t="s">
        <v>159</v>
      </c>
      <c r="OF394" s="31" t="s">
        <v>161</v>
      </c>
      <c r="OG394" s="31" t="s">
        <v>174</v>
      </c>
      <c r="OL394" s="31" t="s">
        <v>158</v>
      </c>
      <c r="OM394" s="31" t="s">
        <v>159</v>
      </c>
      <c r="ON394" s="31" t="s">
        <v>161</v>
      </c>
      <c r="OO394" s="31" t="s">
        <v>174</v>
      </c>
      <c r="OT394" s="31" t="s">
        <v>158</v>
      </c>
      <c r="OU394" s="31" t="s">
        <v>159</v>
      </c>
      <c r="OV394" s="31" t="s">
        <v>161</v>
      </c>
      <c r="OW394" s="31" t="s">
        <v>174</v>
      </c>
      <c r="PB394" s="31" t="s">
        <v>158</v>
      </c>
      <c r="PC394" s="31" t="s">
        <v>159</v>
      </c>
      <c r="PD394" s="31" t="s">
        <v>161</v>
      </c>
      <c r="PE394" s="31" t="s">
        <v>174</v>
      </c>
      <c r="PJ394" s="31" t="s">
        <v>158</v>
      </c>
      <c r="PK394" s="31" t="s">
        <v>159</v>
      </c>
      <c r="PL394" s="31" t="s">
        <v>161</v>
      </c>
      <c r="PM394" s="31" t="s">
        <v>174</v>
      </c>
      <c r="PR394" s="31" t="s">
        <v>158</v>
      </c>
      <c r="PS394" s="31" t="s">
        <v>159</v>
      </c>
      <c r="PT394" s="31" t="s">
        <v>161</v>
      </c>
      <c r="PU394" s="31" t="s">
        <v>174</v>
      </c>
      <c r="PZ394" s="31" t="s">
        <v>158</v>
      </c>
      <c r="QA394" s="31" t="s">
        <v>159</v>
      </c>
      <c r="QB394" s="31" t="s">
        <v>161</v>
      </c>
      <c r="QC394" s="31" t="s">
        <v>174</v>
      </c>
      <c r="QH394" s="31" t="s">
        <v>158</v>
      </c>
      <c r="QI394" s="31" t="s">
        <v>159</v>
      </c>
      <c r="QJ394" s="31" t="s">
        <v>161</v>
      </c>
      <c r="QK394" s="31" t="s">
        <v>174</v>
      </c>
      <c r="QP394" s="31" t="s">
        <v>158</v>
      </c>
      <c r="QQ394" s="31" t="s">
        <v>159</v>
      </c>
      <c r="QR394" s="31" t="s">
        <v>161</v>
      </c>
      <c r="QS394" s="31" t="s">
        <v>174</v>
      </c>
      <c r="QX394" s="31" t="s">
        <v>158</v>
      </c>
      <c r="QY394" s="31" t="s">
        <v>159</v>
      </c>
      <c r="QZ394" s="31" t="s">
        <v>161</v>
      </c>
      <c r="RA394" s="31" t="s">
        <v>174</v>
      </c>
      <c r="RF394" s="31" t="s">
        <v>158</v>
      </c>
      <c r="RG394" s="31" t="s">
        <v>159</v>
      </c>
      <c r="RH394" s="31" t="s">
        <v>161</v>
      </c>
      <c r="RI394" s="31" t="s">
        <v>174</v>
      </c>
      <c r="RN394" s="31" t="s">
        <v>158</v>
      </c>
      <c r="RO394" s="31" t="s">
        <v>159</v>
      </c>
      <c r="RP394" s="31" t="s">
        <v>161</v>
      </c>
      <c r="RQ394" s="31" t="s">
        <v>174</v>
      </c>
      <c r="RV394" s="31" t="s">
        <v>158</v>
      </c>
      <c r="RW394" s="31" t="s">
        <v>159</v>
      </c>
      <c r="RX394" s="31" t="s">
        <v>161</v>
      </c>
      <c r="RY394" s="31" t="s">
        <v>174</v>
      </c>
      <c r="SD394" s="31" t="s">
        <v>158</v>
      </c>
      <c r="SE394" s="31" t="s">
        <v>159</v>
      </c>
      <c r="SF394" s="31" t="s">
        <v>161</v>
      </c>
      <c r="SG394" s="31" t="s">
        <v>174</v>
      </c>
      <c r="SL394" s="31" t="s">
        <v>158</v>
      </c>
      <c r="SM394" s="31" t="s">
        <v>159</v>
      </c>
      <c r="SN394" s="31" t="s">
        <v>161</v>
      </c>
      <c r="SO394" s="31" t="s">
        <v>174</v>
      </c>
      <c r="ST394" s="31" t="s">
        <v>158</v>
      </c>
      <c r="SU394" s="31" t="s">
        <v>159</v>
      </c>
      <c r="SV394" s="31" t="s">
        <v>161</v>
      </c>
      <c r="SW394" s="31" t="s">
        <v>174</v>
      </c>
      <c r="TB394" s="31" t="s">
        <v>158</v>
      </c>
      <c r="TC394" s="31" t="s">
        <v>159</v>
      </c>
      <c r="TD394" s="31" t="s">
        <v>161</v>
      </c>
      <c r="TE394" s="31" t="s">
        <v>174</v>
      </c>
      <c r="TJ394" s="31" t="s">
        <v>158</v>
      </c>
      <c r="TK394" s="31" t="s">
        <v>159</v>
      </c>
      <c r="TL394" s="31" t="s">
        <v>161</v>
      </c>
      <c r="TM394" s="31" t="s">
        <v>174</v>
      </c>
      <c r="TR394" s="31" t="s">
        <v>158</v>
      </c>
      <c r="TS394" s="31" t="s">
        <v>159</v>
      </c>
      <c r="TT394" s="31" t="s">
        <v>161</v>
      </c>
      <c r="TU394" s="31" t="s">
        <v>174</v>
      </c>
      <c r="TZ394" s="31" t="s">
        <v>158</v>
      </c>
      <c r="UA394" s="31" t="s">
        <v>159</v>
      </c>
      <c r="UB394" s="31" t="s">
        <v>161</v>
      </c>
      <c r="UC394" s="31" t="s">
        <v>174</v>
      </c>
      <c r="UH394" s="31" t="s">
        <v>158</v>
      </c>
      <c r="UI394" s="31" t="s">
        <v>159</v>
      </c>
      <c r="UJ394" s="31" t="s">
        <v>161</v>
      </c>
      <c r="UK394" s="31" t="s">
        <v>174</v>
      </c>
      <c r="UP394" s="31" t="s">
        <v>158</v>
      </c>
      <c r="UQ394" s="31" t="s">
        <v>159</v>
      </c>
      <c r="UR394" s="31" t="s">
        <v>161</v>
      </c>
      <c r="US394" s="31" t="s">
        <v>174</v>
      </c>
      <c r="UX394" s="31" t="s">
        <v>158</v>
      </c>
      <c r="UY394" s="31" t="s">
        <v>159</v>
      </c>
      <c r="UZ394" s="31" t="s">
        <v>161</v>
      </c>
      <c r="VA394" s="31" t="s">
        <v>174</v>
      </c>
      <c r="VF394" s="31" t="s">
        <v>158</v>
      </c>
      <c r="VG394" s="31" t="s">
        <v>159</v>
      </c>
      <c r="VH394" s="31" t="s">
        <v>161</v>
      </c>
      <c r="VI394" s="31" t="s">
        <v>174</v>
      </c>
      <c r="VN394" s="31" t="s">
        <v>158</v>
      </c>
      <c r="VO394" s="31" t="s">
        <v>159</v>
      </c>
      <c r="VP394" s="31" t="s">
        <v>161</v>
      </c>
      <c r="VQ394" s="31" t="s">
        <v>174</v>
      </c>
      <c r="VV394" s="31" t="s">
        <v>158</v>
      </c>
      <c r="VW394" s="31" t="s">
        <v>159</v>
      </c>
      <c r="VX394" s="31" t="s">
        <v>161</v>
      </c>
      <c r="VY394" s="31" t="s">
        <v>174</v>
      </c>
      <c r="WD394" s="31" t="s">
        <v>158</v>
      </c>
      <c r="WE394" s="31" t="s">
        <v>159</v>
      </c>
      <c r="WF394" s="31" t="s">
        <v>161</v>
      </c>
      <c r="WG394" s="31" t="s">
        <v>174</v>
      </c>
      <c r="WL394" s="31" t="s">
        <v>158</v>
      </c>
      <c r="WM394" s="31" t="s">
        <v>159</v>
      </c>
      <c r="WN394" s="31" t="s">
        <v>161</v>
      </c>
      <c r="WO394" s="31" t="s">
        <v>174</v>
      </c>
      <c r="WT394" s="31" t="s">
        <v>158</v>
      </c>
      <c r="WU394" s="31" t="s">
        <v>159</v>
      </c>
      <c r="WV394" s="31" t="s">
        <v>161</v>
      </c>
      <c r="WW394" s="31" t="s">
        <v>174</v>
      </c>
      <c r="XB394" s="31" t="s">
        <v>158</v>
      </c>
      <c r="XC394" s="31" t="s">
        <v>159</v>
      </c>
      <c r="XD394" s="31" t="s">
        <v>161</v>
      </c>
      <c r="XE394" s="31" t="s">
        <v>174</v>
      </c>
      <c r="XJ394" s="31" t="s">
        <v>158</v>
      </c>
      <c r="XK394" s="31" t="s">
        <v>159</v>
      </c>
      <c r="XL394" s="31" t="s">
        <v>161</v>
      </c>
      <c r="XM394" s="31" t="s">
        <v>174</v>
      </c>
      <c r="XR394" s="31" t="s">
        <v>158</v>
      </c>
      <c r="XS394" s="31" t="s">
        <v>159</v>
      </c>
      <c r="XT394" s="31" t="s">
        <v>161</v>
      </c>
      <c r="XU394" s="31" t="s">
        <v>174</v>
      </c>
      <c r="XZ394" s="31" t="s">
        <v>158</v>
      </c>
      <c r="YA394" s="31" t="s">
        <v>159</v>
      </c>
      <c r="YB394" s="31" t="s">
        <v>161</v>
      </c>
      <c r="YC394" s="31" t="s">
        <v>174</v>
      </c>
      <c r="YH394" s="31" t="s">
        <v>158</v>
      </c>
      <c r="YI394" s="31" t="s">
        <v>159</v>
      </c>
      <c r="YJ394" s="31" t="s">
        <v>161</v>
      </c>
      <c r="YK394" s="31" t="s">
        <v>174</v>
      </c>
      <c r="YP394" s="31" t="s">
        <v>158</v>
      </c>
      <c r="YQ394" s="31" t="s">
        <v>159</v>
      </c>
      <c r="YR394" s="31" t="s">
        <v>161</v>
      </c>
      <c r="YS394" s="31" t="s">
        <v>174</v>
      </c>
      <c r="YX394" s="31" t="s">
        <v>158</v>
      </c>
      <c r="YY394" s="31" t="s">
        <v>159</v>
      </c>
      <c r="YZ394" s="31" t="s">
        <v>161</v>
      </c>
      <c r="ZA394" s="31" t="s">
        <v>174</v>
      </c>
      <c r="ZF394" s="31" t="s">
        <v>158</v>
      </c>
      <c r="ZG394" s="31" t="s">
        <v>159</v>
      </c>
      <c r="ZH394" s="31" t="s">
        <v>161</v>
      </c>
      <c r="ZI394" s="31" t="s">
        <v>174</v>
      </c>
      <c r="ZN394" s="31" t="s">
        <v>158</v>
      </c>
      <c r="ZO394" s="31" t="s">
        <v>159</v>
      </c>
      <c r="ZP394" s="31" t="s">
        <v>161</v>
      </c>
      <c r="ZQ394" s="31" t="s">
        <v>174</v>
      </c>
      <c r="ZV394" s="31" t="s">
        <v>158</v>
      </c>
      <c r="ZW394" s="31" t="s">
        <v>159</v>
      </c>
      <c r="ZX394" s="31" t="s">
        <v>161</v>
      </c>
      <c r="ZY394" s="31" t="s">
        <v>174</v>
      </c>
      <c r="AAD394" s="31" t="s">
        <v>158</v>
      </c>
      <c r="AAE394" s="31" t="s">
        <v>159</v>
      </c>
      <c r="AAF394" s="31" t="s">
        <v>161</v>
      </c>
      <c r="AAG394" s="31" t="s">
        <v>174</v>
      </c>
      <c r="AAL394" s="31" t="s">
        <v>158</v>
      </c>
      <c r="AAM394" s="31" t="s">
        <v>159</v>
      </c>
      <c r="AAN394" s="31" t="s">
        <v>161</v>
      </c>
      <c r="AAO394" s="31" t="s">
        <v>174</v>
      </c>
      <c r="AAT394" s="31" t="s">
        <v>158</v>
      </c>
      <c r="AAU394" s="31" t="s">
        <v>159</v>
      </c>
      <c r="AAV394" s="31" t="s">
        <v>161</v>
      </c>
      <c r="AAW394" s="31" t="s">
        <v>174</v>
      </c>
      <c r="ABB394" s="31" t="s">
        <v>158</v>
      </c>
      <c r="ABC394" s="31" t="s">
        <v>159</v>
      </c>
      <c r="ABD394" s="31" t="s">
        <v>161</v>
      </c>
      <c r="ABE394" s="31" t="s">
        <v>174</v>
      </c>
      <c r="ABJ394" s="31" t="s">
        <v>158</v>
      </c>
      <c r="ABK394" s="31" t="s">
        <v>159</v>
      </c>
      <c r="ABL394" s="31" t="s">
        <v>161</v>
      </c>
      <c r="ABM394" s="31" t="s">
        <v>174</v>
      </c>
      <c r="ABR394" s="31" t="s">
        <v>158</v>
      </c>
      <c r="ABS394" s="31" t="s">
        <v>159</v>
      </c>
      <c r="ABT394" s="31" t="s">
        <v>161</v>
      </c>
      <c r="ABU394" s="31" t="s">
        <v>174</v>
      </c>
      <c r="ABZ394" s="31" t="s">
        <v>158</v>
      </c>
      <c r="ACA394" s="31" t="s">
        <v>159</v>
      </c>
      <c r="ACB394" s="31" t="s">
        <v>161</v>
      </c>
      <c r="ACC394" s="31" t="s">
        <v>174</v>
      </c>
      <c r="ACH394" s="31" t="s">
        <v>158</v>
      </c>
      <c r="ACI394" s="31" t="s">
        <v>159</v>
      </c>
      <c r="ACJ394" s="31" t="s">
        <v>161</v>
      </c>
      <c r="ACK394" s="31" t="s">
        <v>174</v>
      </c>
      <c r="ACP394" s="31" t="s">
        <v>158</v>
      </c>
      <c r="ACQ394" s="31" t="s">
        <v>159</v>
      </c>
      <c r="ACR394" s="31" t="s">
        <v>161</v>
      </c>
      <c r="ACS394" s="31" t="s">
        <v>174</v>
      </c>
      <c r="ACX394" s="31" t="s">
        <v>158</v>
      </c>
      <c r="ACY394" s="31" t="s">
        <v>159</v>
      </c>
      <c r="ACZ394" s="31" t="s">
        <v>161</v>
      </c>
      <c r="ADA394" s="31" t="s">
        <v>174</v>
      </c>
      <c r="ADF394" s="31" t="s">
        <v>158</v>
      </c>
      <c r="ADG394" s="31" t="s">
        <v>159</v>
      </c>
      <c r="ADH394" s="31" t="s">
        <v>161</v>
      </c>
      <c r="ADI394" s="31" t="s">
        <v>174</v>
      </c>
      <c r="ADN394" s="31" t="s">
        <v>158</v>
      </c>
      <c r="ADO394" s="31" t="s">
        <v>159</v>
      </c>
      <c r="ADP394" s="31" t="s">
        <v>161</v>
      </c>
      <c r="ADQ394" s="31" t="s">
        <v>174</v>
      </c>
    </row>
    <row r="395" spans="1:800" ht="36.75" customHeight="1" outlineLevel="1" x14ac:dyDescent="0.25">
      <c r="A395" s="112">
        <v>1</v>
      </c>
      <c r="B395" s="4"/>
      <c r="C395" s="108" t="str">
        <f>IF(B395&gt;0,INDEX(Вхідні_дані!$A$1667:$F$1696,MATCH(B395,Вхідні_дані!$C$1667:$C$1696,0),4),"-")</f>
        <v>-</v>
      </c>
      <c r="D395" s="108" t="str">
        <f>IF(B395&gt;0,(C395)/D9/D10/60,"-")</f>
        <v>-</v>
      </c>
      <c r="E395" s="102" t="str">
        <f>IF(AND(B395&gt;0,D395&gt;0),D395*C294,"-")</f>
        <v>-</v>
      </c>
      <c r="I395" s="112">
        <v>1</v>
      </c>
      <c r="J395" s="4"/>
      <c r="K395" s="108" t="str">
        <f>IF(J395&gt;0,INDEX(Вхідні_дані!$A$1667:$F$1696,MATCH(J395,Вхідні_дані!$C$1667:$C$1696,0),4),"-")</f>
        <v>-</v>
      </c>
      <c r="L395" s="108" t="str">
        <f>IF(J395&gt;0,(K395)/L9/L10/60,"-")</f>
        <v>-</v>
      </c>
      <c r="M395" s="102" t="str">
        <f>IF(AND(J395&gt;0,L395&gt;0),L395*K294,"-")</f>
        <v>-</v>
      </c>
      <c r="Q395" s="112">
        <v>1</v>
      </c>
      <c r="R395" s="4"/>
      <c r="S395" s="108" t="str">
        <f>IF(R395&gt;0,INDEX(Вхідні_дані!$A$1667:$F$1696,MATCH(R395,Вхідні_дані!$C$1667:$C$1696,0),4),"-")</f>
        <v>-</v>
      </c>
      <c r="T395" s="108" t="str">
        <f>IF(R395&gt;0,(S395)/T9/T10/60,"-")</f>
        <v>-</v>
      </c>
      <c r="U395" s="102" t="str">
        <f>IF(AND(R395&gt;0,T395&gt;0),T395*S294,"-")</f>
        <v>-</v>
      </c>
      <c r="Y395" s="112">
        <v>1</v>
      </c>
      <c r="Z395" s="4"/>
      <c r="AA395" s="108" t="str">
        <f>IF(Z395&gt;0,INDEX(Вхідні_дані!$A$1667:$F$1696,MATCH(Z395,Вхідні_дані!$C$1667:$C$1696,0),4),"-")</f>
        <v>-</v>
      </c>
      <c r="AB395" s="108" t="str">
        <f>IF(Z395&gt;0,(AA395)/AB9/AB10/60,"-")</f>
        <v>-</v>
      </c>
      <c r="AC395" s="102" t="str">
        <f>IF(AND(Z395&gt;0,AB395&gt;0),AB395*AA294,"-")</f>
        <v>-</v>
      </c>
      <c r="AG395" s="112">
        <v>1</v>
      </c>
      <c r="AH395" s="4"/>
      <c r="AI395" s="108" t="str">
        <f>IF(AH395&gt;0,INDEX(Вхідні_дані!$A$1667:$F$1696,MATCH(AH395,Вхідні_дані!$C$1667:$C$1696,0),4),"-")</f>
        <v>-</v>
      </c>
      <c r="AJ395" s="108" t="str">
        <f>IF(AH395&gt;0,(AI395)/AJ9/AJ10/60,"-")</f>
        <v>-</v>
      </c>
      <c r="AK395" s="102" t="str">
        <f>IF(AND(AH395&gt;0,AJ395&gt;0),AJ395*AI294,"-")</f>
        <v>-</v>
      </c>
      <c r="AO395" s="112">
        <v>1</v>
      </c>
      <c r="AP395" s="4"/>
      <c r="AQ395" s="108" t="str">
        <f>IF(AP395&gt;0,INDEX(Вхідні_дані!$A$1667:$F$1696,MATCH(AP395,Вхідні_дані!$C$1667:$C$1696,0),4),"-")</f>
        <v>-</v>
      </c>
      <c r="AR395" s="108" t="str">
        <f>IF(AP395&gt;0,(AQ395)/AR9/AR10/60,"-")</f>
        <v>-</v>
      </c>
      <c r="AS395" s="102" t="str">
        <f>IF(AND(AP395&gt;0,AR395&gt;0),AR395*AQ294,"-")</f>
        <v>-</v>
      </c>
      <c r="AW395" s="112">
        <v>1</v>
      </c>
      <c r="AX395" s="4"/>
      <c r="AY395" s="108" t="str">
        <f>IF(AX395&gt;0,INDEX(Вхідні_дані!$A$1667:$F$1696,MATCH(AX395,Вхідні_дані!$C$1667:$C$1696,0),4),"-")</f>
        <v>-</v>
      </c>
      <c r="AZ395" s="108" t="str">
        <f>IF(AX395&gt;0,(AY395)/AZ9/AZ10/60,"-")</f>
        <v>-</v>
      </c>
      <c r="BA395" s="102" t="str">
        <f>IF(AND(AX395&gt;0,AZ395&gt;0),AZ395*AY294,"-")</f>
        <v>-</v>
      </c>
      <c r="BE395" s="112">
        <v>1</v>
      </c>
      <c r="BF395" s="4"/>
      <c r="BG395" s="108" t="str">
        <f>IF(BF395&gt;0,INDEX(Вхідні_дані!$A$1667:$F$1696,MATCH(BF395,Вхідні_дані!$C$1667:$C$1696,0),4),"-")</f>
        <v>-</v>
      </c>
      <c r="BH395" s="108" t="str">
        <f>IF(BF395&gt;0,(BG395)/BH9/BH10/60,"-")</f>
        <v>-</v>
      </c>
      <c r="BI395" s="102" t="str">
        <f>IF(AND(BF395&gt;0,BH395&gt;0),BH395*BG294,"-")</f>
        <v>-</v>
      </c>
      <c r="BM395" s="112">
        <v>1</v>
      </c>
      <c r="BN395" s="4"/>
      <c r="BO395" s="108" t="str">
        <f>IF(BN395&gt;0,INDEX(Вхідні_дані!$A$1667:$F$1696,MATCH(BN395,Вхідні_дані!$C$1667:$C$1696,0),4),"-")</f>
        <v>-</v>
      </c>
      <c r="BP395" s="108" t="str">
        <f>IF(BN395&gt;0,(BO395)/BP9/BP10/60,"-")</f>
        <v>-</v>
      </c>
      <c r="BQ395" s="102" t="str">
        <f>IF(AND(BN395&gt;0,BP395&gt;0),BP395*BO294,"-")</f>
        <v>-</v>
      </c>
      <c r="BU395" s="112">
        <v>1</v>
      </c>
      <c r="BV395" s="4"/>
      <c r="BW395" s="108" t="str">
        <f>IF(BV395&gt;0,INDEX(Вхідні_дані!$A$1667:$F$1696,MATCH(BV395,Вхідні_дані!$C$1667:$C$1696,0),4),"-")</f>
        <v>-</v>
      </c>
      <c r="BX395" s="108" t="str">
        <f>IF(BV395&gt;0,(BW395)/BX9/BX10/60,"-")</f>
        <v>-</v>
      </c>
      <c r="BY395" s="102" t="str">
        <f>IF(AND(BV395&gt;0,BX395&gt;0),BX395*BW294,"-")</f>
        <v>-</v>
      </c>
      <c r="CC395" s="112">
        <v>1</v>
      </c>
      <c r="CD395" s="4"/>
      <c r="CE395" s="108" t="str">
        <f>IF(CD395&gt;0,INDEX(Вхідні_дані!$A$1667:$F$1696,MATCH(CD395,Вхідні_дані!$C$1667:$C$1696,0),4),"-")</f>
        <v>-</v>
      </c>
      <c r="CF395" s="108" t="str">
        <f>IF(CD395&gt;0,(CE395)/CF9/CF10/60,"-")</f>
        <v>-</v>
      </c>
      <c r="CG395" s="102" t="str">
        <f>IF(AND(CD395&gt;0,CF395&gt;0),CF395*CE294,"-")</f>
        <v>-</v>
      </c>
      <c r="CK395" s="112">
        <v>1</v>
      </c>
      <c r="CL395" s="4"/>
      <c r="CM395" s="108" t="str">
        <f>IF(CL395&gt;0,INDEX(Вхідні_дані!$A$1667:$F$1696,MATCH(CL395,Вхідні_дані!$C$1667:$C$1696,0),4),"-")</f>
        <v>-</v>
      </c>
      <c r="CN395" s="108" t="str">
        <f>IF(CL395&gt;0,(CM395)/CN9/CN10/60,"-")</f>
        <v>-</v>
      </c>
      <c r="CO395" s="102" t="str">
        <f>IF(AND(CL395&gt;0,CN395&gt;0),CN395*CM294,"-")</f>
        <v>-</v>
      </c>
      <c r="CS395" s="112">
        <v>1</v>
      </c>
      <c r="CT395" s="4"/>
      <c r="CU395" s="108" t="str">
        <f>IF(CT395&gt;0,INDEX(Вхідні_дані!$A$1667:$F$1696,MATCH(CT395,Вхідні_дані!$C$1667:$C$1696,0),4),"-")</f>
        <v>-</v>
      </c>
      <c r="CV395" s="108" t="str">
        <f>IF(CT395&gt;0,(CU395)/CV9/CV10/60,"-")</f>
        <v>-</v>
      </c>
      <c r="CW395" s="102" t="str">
        <f>IF(AND(CT395&gt;0,CV395&gt;0),CV395*CU294,"-")</f>
        <v>-</v>
      </c>
      <c r="DA395" s="112">
        <v>1</v>
      </c>
      <c r="DB395" s="4"/>
      <c r="DC395" s="108" t="str">
        <f>IF(DB395&gt;0,INDEX(Вхідні_дані!$A$1667:$F$1696,MATCH(DB395,Вхідні_дані!$C$1667:$C$1696,0),4),"-")</f>
        <v>-</v>
      </c>
      <c r="DD395" s="108" t="str">
        <f>IF(DB395&gt;0,(DC395)/DD9/DD10/60,"-")</f>
        <v>-</v>
      </c>
      <c r="DE395" s="102" t="str">
        <f>IF(AND(DB395&gt;0,DD395&gt;0),DD395*DC294,"-")</f>
        <v>-</v>
      </c>
      <c r="DI395" s="112">
        <v>1</v>
      </c>
      <c r="DJ395" s="4"/>
      <c r="DK395" s="108" t="str">
        <f>IF(DJ395&gt;0,INDEX(Вхідні_дані!$A$1667:$F$1696,MATCH(DJ395,Вхідні_дані!$C$1667:$C$1696,0),4),"-")</f>
        <v>-</v>
      </c>
      <c r="DL395" s="108" t="str">
        <f>IF(DJ395&gt;0,(DK395)/DL9/DL10/60,"-")</f>
        <v>-</v>
      </c>
      <c r="DM395" s="102" t="str">
        <f>IF(AND(DJ395&gt;0,DL395&gt;0),DL395*DK294,"-")</f>
        <v>-</v>
      </c>
      <c r="DQ395" s="112">
        <v>1</v>
      </c>
      <c r="DR395" s="4"/>
      <c r="DS395" s="108" t="str">
        <f>IF(DR395&gt;0,INDEX(Вхідні_дані!$A$1667:$F$1696,MATCH(DR395,Вхідні_дані!$C$1667:$C$1696,0),4),"-")</f>
        <v>-</v>
      </c>
      <c r="DT395" s="108" t="str">
        <f>IF(DR395&gt;0,(DS395)/DT9/DT10/60,"-")</f>
        <v>-</v>
      </c>
      <c r="DU395" s="102" t="str">
        <f>IF(AND(DR395&gt;0,DT395&gt;0),DT395*DS294,"-")</f>
        <v>-</v>
      </c>
      <c r="DY395" s="112">
        <v>1</v>
      </c>
      <c r="DZ395" s="4"/>
      <c r="EA395" s="108" t="str">
        <f>IF(DZ395&gt;0,INDEX(Вхідні_дані!$A$1667:$F$1696,MATCH(DZ395,Вхідні_дані!$C$1667:$C$1696,0),4),"-")</f>
        <v>-</v>
      </c>
      <c r="EB395" s="108" t="str">
        <f>IF(DZ395&gt;0,(EA395)/EB9/EB10/60,"-")</f>
        <v>-</v>
      </c>
      <c r="EC395" s="102" t="str">
        <f>IF(AND(DZ395&gt;0,EB395&gt;0),EB395*EA294,"-")</f>
        <v>-</v>
      </c>
      <c r="EG395" s="112">
        <v>1</v>
      </c>
      <c r="EH395" s="4"/>
      <c r="EI395" s="108" t="str">
        <f>IF(EH395&gt;0,INDEX(Вхідні_дані!$A$1667:$F$1696,MATCH(EH395,Вхідні_дані!$C$1667:$C$1696,0),4),"-")</f>
        <v>-</v>
      </c>
      <c r="EJ395" s="108" t="str">
        <f>IF(EH395&gt;0,(EI395)/EJ9/EJ10/60,"-")</f>
        <v>-</v>
      </c>
      <c r="EK395" s="102" t="str">
        <f>IF(AND(EH395&gt;0,EJ395&gt;0),EJ395*EI294,"-")</f>
        <v>-</v>
      </c>
      <c r="EO395" s="112">
        <v>1</v>
      </c>
      <c r="EP395" s="4"/>
      <c r="EQ395" s="108" t="str">
        <f>IF(EP395&gt;0,INDEX(Вхідні_дані!$A$1667:$F$1696,MATCH(EP395,Вхідні_дані!$C$1667:$C$1696,0),4),"-")</f>
        <v>-</v>
      </c>
      <c r="ER395" s="108" t="str">
        <f>IF(EP395&gt;0,(EQ395)/ER9/ER10/60,"-")</f>
        <v>-</v>
      </c>
      <c r="ES395" s="102" t="str">
        <f>IF(AND(EP395&gt;0,ER395&gt;0),ER395*EQ294,"-")</f>
        <v>-</v>
      </c>
      <c r="EW395" s="112">
        <v>1</v>
      </c>
      <c r="EX395" s="4"/>
      <c r="EY395" s="108" t="str">
        <f>IF(EX395&gt;0,INDEX(Вхідні_дані!$A$1667:$F$1696,MATCH(EX395,Вхідні_дані!$C$1667:$C$1696,0),4),"-")</f>
        <v>-</v>
      </c>
      <c r="EZ395" s="108" t="str">
        <f>IF(EX395&gt;0,(EY395)/EZ9/EZ10/60,"-")</f>
        <v>-</v>
      </c>
      <c r="FA395" s="102" t="str">
        <f>IF(AND(EX395&gt;0,EZ395&gt;0),EZ395*EY294,"-")</f>
        <v>-</v>
      </c>
      <c r="FE395" s="112">
        <v>1</v>
      </c>
      <c r="FF395" s="4"/>
      <c r="FG395" s="108" t="str">
        <f>IF(FF395&gt;0,INDEX(Вхідні_дані!$A$1667:$F$1696,MATCH(FF395,Вхідні_дані!$C$1667:$C$1696,0),4),"-")</f>
        <v>-</v>
      </c>
      <c r="FH395" s="108" t="str">
        <f>IF(FF395&gt;0,(FG395)/FH9/FH10/60,"-")</f>
        <v>-</v>
      </c>
      <c r="FI395" s="102" t="str">
        <f>IF(AND(FF395&gt;0,FH395&gt;0),FH395*FG294,"-")</f>
        <v>-</v>
      </c>
      <c r="FM395" s="112">
        <v>1</v>
      </c>
      <c r="FN395" s="4"/>
      <c r="FO395" s="108" t="str">
        <f>IF(FN395&gt;0,INDEX(Вхідні_дані!$A$1667:$F$1696,MATCH(FN395,Вхідні_дані!$C$1667:$C$1696,0),4),"-")</f>
        <v>-</v>
      </c>
      <c r="FP395" s="108" t="str">
        <f>IF(FN395&gt;0,(FO395)/FP9/FP10/60,"-")</f>
        <v>-</v>
      </c>
      <c r="FQ395" s="102" t="str">
        <f>IF(AND(FN395&gt;0,FP395&gt;0),FP395*FO294,"-")</f>
        <v>-</v>
      </c>
      <c r="FU395" s="112">
        <v>1</v>
      </c>
      <c r="FV395" s="4"/>
      <c r="FW395" s="108" t="str">
        <f>IF(FV395&gt;0,INDEX(Вхідні_дані!$A$1667:$F$1696,MATCH(FV395,Вхідні_дані!$C$1667:$C$1696,0),4),"-")</f>
        <v>-</v>
      </c>
      <c r="FX395" s="108" t="str">
        <f>IF(FV395&gt;0,(FW395)/FX9/FX10/60,"-")</f>
        <v>-</v>
      </c>
      <c r="FY395" s="102" t="str">
        <f>IF(AND(FV395&gt;0,FX395&gt;0),FX395*FW294,"-")</f>
        <v>-</v>
      </c>
      <c r="GC395" s="112">
        <v>1</v>
      </c>
      <c r="GD395" s="4"/>
      <c r="GE395" s="108" t="str">
        <f>IF(GD395&gt;0,INDEX(Вхідні_дані!$A$1667:$F$1696,MATCH(GD395,Вхідні_дані!$C$1667:$C$1696,0),4),"-")</f>
        <v>-</v>
      </c>
      <c r="GF395" s="108" t="str">
        <f>IF(GD395&gt;0,(GE395)/GF9/GF10/60,"-")</f>
        <v>-</v>
      </c>
      <c r="GG395" s="102" t="str">
        <f>IF(AND(GD395&gt;0,GF395&gt;0),GF395*GE294,"-")</f>
        <v>-</v>
      </c>
      <c r="GK395" s="112">
        <v>1</v>
      </c>
      <c r="GL395" s="4"/>
      <c r="GM395" s="108" t="str">
        <f>IF(GL395&gt;0,INDEX(Вхідні_дані!$A$1667:$F$1696,MATCH(GL395,Вхідні_дані!$C$1667:$C$1696,0),4),"-")</f>
        <v>-</v>
      </c>
      <c r="GN395" s="108" t="str">
        <f>IF(GL395&gt;0,(GM395)/GN9/GN10/60,"-")</f>
        <v>-</v>
      </c>
      <c r="GO395" s="102" t="str">
        <f>IF(AND(GL395&gt;0,GN395&gt;0),GN395*GM294,"-")</f>
        <v>-</v>
      </c>
      <c r="GS395" s="112">
        <v>1</v>
      </c>
      <c r="GT395" s="4"/>
      <c r="GU395" s="108" t="str">
        <f>IF(GT395&gt;0,INDEX(Вхідні_дані!$A$1667:$F$1696,MATCH(GT395,Вхідні_дані!$C$1667:$C$1696,0),4),"-")</f>
        <v>-</v>
      </c>
      <c r="GV395" s="108" t="str">
        <f>IF(GT395&gt;0,(GU395)/GV9/GV10/60,"-")</f>
        <v>-</v>
      </c>
      <c r="GW395" s="102" t="str">
        <f>IF(AND(GT395&gt;0,GV395&gt;0),GV395*GU294,"-")</f>
        <v>-</v>
      </c>
      <c r="HA395" s="112">
        <v>1</v>
      </c>
      <c r="HB395" s="4"/>
      <c r="HC395" s="108" t="str">
        <f>IF(HB395&gt;0,INDEX(Вхідні_дані!$A$1667:$F$1696,MATCH(HB395,Вхідні_дані!$C$1667:$C$1696,0),4),"-")</f>
        <v>-</v>
      </c>
      <c r="HD395" s="108" t="str">
        <f>IF(HB395&gt;0,(HC395)/HD9/HD10/60,"-")</f>
        <v>-</v>
      </c>
      <c r="HE395" s="102" t="str">
        <f>IF(AND(HB395&gt;0,HD395&gt;0),HD395*HC294,"-")</f>
        <v>-</v>
      </c>
      <c r="HI395" s="112">
        <v>1</v>
      </c>
      <c r="HJ395" s="4"/>
      <c r="HK395" s="108" t="str">
        <f>IF(HJ395&gt;0,INDEX(Вхідні_дані!$A$1667:$F$1696,MATCH(HJ395,Вхідні_дані!$C$1667:$C$1696,0),4),"-")</f>
        <v>-</v>
      </c>
      <c r="HL395" s="108" t="str">
        <f>IF(HJ395&gt;0,(HK395)/HL9/HL10/60,"-")</f>
        <v>-</v>
      </c>
      <c r="HM395" s="102" t="str">
        <f>IF(AND(HJ395&gt;0,HL395&gt;0),HL395*HK294,"-")</f>
        <v>-</v>
      </c>
      <c r="HQ395" s="112">
        <v>1</v>
      </c>
      <c r="HR395" s="4"/>
      <c r="HS395" s="108" t="str">
        <f>IF(HR395&gt;0,INDEX(Вхідні_дані!$A$1667:$F$1696,MATCH(HR395,Вхідні_дані!$C$1667:$C$1696,0),4),"-")</f>
        <v>-</v>
      </c>
      <c r="HT395" s="108" t="str">
        <f>IF(HR395&gt;0,(HS395)/HT9/HT10/60,"-")</f>
        <v>-</v>
      </c>
      <c r="HU395" s="102" t="str">
        <f>IF(AND(HR395&gt;0,HT395&gt;0),HT395*HS294,"-")</f>
        <v>-</v>
      </c>
      <c r="HY395" s="112">
        <v>1</v>
      </c>
      <c r="HZ395" s="4"/>
      <c r="IA395" s="108" t="str">
        <f>IF(HZ395&gt;0,INDEX(Вхідні_дані!$A$1667:$F$1696,MATCH(HZ395,Вхідні_дані!$C$1667:$C$1696,0),4),"-")</f>
        <v>-</v>
      </c>
      <c r="IB395" s="108" t="str">
        <f>IF(HZ395&gt;0,(IA395)/IB9/IB10/60,"-")</f>
        <v>-</v>
      </c>
      <c r="IC395" s="102" t="str">
        <f>IF(AND(HZ395&gt;0,IB395&gt;0),IB395*IA294,"-")</f>
        <v>-</v>
      </c>
      <c r="IG395" s="112">
        <v>1</v>
      </c>
      <c r="IH395" s="4"/>
      <c r="II395" s="108" t="str">
        <f>IF(IH395&gt;0,INDEX(Вхідні_дані!$A$1667:$F$1696,MATCH(IH395,Вхідні_дані!$C$1667:$C$1696,0),4),"-")</f>
        <v>-</v>
      </c>
      <c r="IJ395" s="108" t="str">
        <f>IF(IH395&gt;0,(II395)/IJ9/IJ10/60,"-")</f>
        <v>-</v>
      </c>
      <c r="IK395" s="102" t="str">
        <f>IF(AND(IH395&gt;0,IJ395&gt;0),IJ395*II294,"-")</f>
        <v>-</v>
      </c>
      <c r="IO395" s="112">
        <v>1</v>
      </c>
      <c r="IP395" s="4"/>
      <c r="IQ395" s="108" t="str">
        <f>IF(IP395&gt;0,INDEX(Вхідні_дані!$A$1667:$F$1696,MATCH(IP395,Вхідні_дані!$C$1667:$C$1696,0),4),"-")</f>
        <v>-</v>
      </c>
      <c r="IR395" s="108" t="str">
        <f>IF(IP395&gt;0,(IQ395)/IR9/IR10/60,"-")</f>
        <v>-</v>
      </c>
      <c r="IS395" s="102" t="str">
        <f>IF(AND(IP395&gt;0,IR395&gt;0),IR395*IQ294,"-")</f>
        <v>-</v>
      </c>
      <c r="IW395" s="112">
        <v>1</v>
      </c>
      <c r="IX395" s="4"/>
      <c r="IY395" s="108" t="str">
        <f>IF(IX395&gt;0,INDEX(Вхідні_дані!$A$1667:$F$1696,MATCH(IX395,Вхідні_дані!$C$1667:$C$1696,0),4),"-")</f>
        <v>-</v>
      </c>
      <c r="IZ395" s="108" t="str">
        <f>IF(IX395&gt;0,(IY395)/IZ9/IZ10/60,"-")</f>
        <v>-</v>
      </c>
      <c r="JA395" s="102" t="str">
        <f>IF(AND(IX395&gt;0,IZ395&gt;0),IZ395*IY294,"-")</f>
        <v>-</v>
      </c>
      <c r="JE395" s="112">
        <v>1</v>
      </c>
      <c r="JF395" s="4"/>
      <c r="JG395" s="108" t="str">
        <f>IF(JF395&gt;0,INDEX(Вхідні_дані!$A$1667:$F$1696,MATCH(JF395,Вхідні_дані!$C$1667:$C$1696,0),4),"-")</f>
        <v>-</v>
      </c>
      <c r="JH395" s="108" t="str">
        <f>IF(JF395&gt;0,(JG395)/JH9/JH10/60,"-")</f>
        <v>-</v>
      </c>
      <c r="JI395" s="102" t="str">
        <f>IF(AND(JF395&gt;0,JH395&gt;0),JH395*JG294,"-")</f>
        <v>-</v>
      </c>
      <c r="JM395" s="112">
        <v>1</v>
      </c>
      <c r="JN395" s="4"/>
      <c r="JO395" s="108" t="str">
        <f>IF(JN395&gt;0,INDEX(Вхідні_дані!$A$1667:$F$1696,MATCH(JN395,Вхідні_дані!$C$1667:$C$1696,0),4),"-")</f>
        <v>-</v>
      </c>
      <c r="JP395" s="108" t="str">
        <f>IF(JN395&gt;0,(JO395)/JP9/JP10/60,"-")</f>
        <v>-</v>
      </c>
      <c r="JQ395" s="102" t="str">
        <f>IF(AND(JN395&gt;0,JP395&gt;0),JP395*JO294,"-")</f>
        <v>-</v>
      </c>
      <c r="JU395" s="112">
        <v>1</v>
      </c>
      <c r="JV395" s="4"/>
      <c r="JW395" s="108" t="str">
        <f>IF(JV395&gt;0,INDEX(Вхідні_дані!$A$1667:$F$1696,MATCH(JV395,Вхідні_дані!$C$1667:$C$1696,0),4),"-")</f>
        <v>-</v>
      </c>
      <c r="JX395" s="108" t="str">
        <f>IF(JV395&gt;0,(JW395)/JX9/JX10/60,"-")</f>
        <v>-</v>
      </c>
      <c r="JY395" s="102" t="str">
        <f>IF(AND(JV395&gt;0,JX395&gt;0),JX395*JW294,"-")</f>
        <v>-</v>
      </c>
      <c r="KC395" s="112">
        <v>1</v>
      </c>
      <c r="KD395" s="4"/>
      <c r="KE395" s="108" t="str">
        <f>IF(KD395&gt;0,INDEX(Вхідні_дані!$A$1667:$F$1696,MATCH(KD395,Вхідні_дані!$C$1667:$C$1696,0),4),"-")</f>
        <v>-</v>
      </c>
      <c r="KF395" s="108" t="str">
        <f>IF(KD395&gt;0,(KE395)/KF9/KF10/60,"-")</f>
        <v>-</v>
      </c>
      <c r="KG395" s="102" t="str">
        <f>IF(AND(KD395&gt;0,KF395&gt;0),KF395*KE294,"-")</f>
        <v>-</v>
      </c>
      <c r="KK395" s="112">
        <v>1</v>
      </c>
      <c r="KL395" s="4"/>
      <c r="KM395" s="108" t="str">
        <f>IF(KL395&gt;0,INDEX(Вхідні_дані!$A$1667:$F$1696,MATCH(KL395,Вхідні_дані!$C$1667:$C$1696,0),4),"-")</f>
        <v>-</v>
      </c>
      <c r="KN395" s="108" t="str">
        <f>IF(KL395&gt;0,(KM395)/KN9/KN10/60,"-")</f>
        <v>-</v>
      </c>
      <c r="KO395" s="102" t="str">
        <f>IF(AND(KL395&gt;0,KN395&gt;0),KN395*KM294,"-")</f>
        <v>-</v>
      </c>
      <c r="KS395" s="112">
        <v>1</v>
      </c>
      <c r="KT395" s="4"/>
      <c r="KU395" s="108" t="str">
        <f>IF(KT395&gt;0,INDEX(Вхідні_дані!$A$1667:$F$1696,MATCH(KT395,Вхідні_дані!$C$1667:$C$1696,0),4),"-")</f>
        <v>-</v>
      </c>
      <c r="KV395" s="108" t="str">
        <f>IF(KT395&gt;0,(KU395)/KV9/KV10/60,"-")</f>
        <v>-</v>
      </c>
      <c r="KW395" s="102" t="str">
        <f>IF(AND(KT395&gt;0,KV395&gt;0),KV395*KU294,"-")</f>
        <v>-</v>
      </c>
      <c r="LA395" s="112">
        <v>1</v>
      </c>
      <c r="LB395" s="4"/>
      <c r="LC395" s="108" t="str">
        <f>IF(LB395&gt;0,INDEX(Вхідні_дані!$A$1667:$F$1696,MATCH(LB395,Вхідні_дані!$C$1667:$C$1696,0),4),"-")</f>
        <v>-</v>
      </c>
      <c r="LD395" s="108" t="str">
        <f>IF(LB395&gt;0,(LC395)/LD9/LD10/60,"-")</f>
        <v>-</v>
      </c>
      <c r="LE395" s="102" t="str">
        <f>IF(AND(LB395&gt;0,LD395&gt;0),LD395*LC294,"-")</f>
        <v>-</v>
      </c>
      <c r="LI395" s="112">
        <v>1</v>
      </c>
      <c r="LJ395" s="4"/>
      <c r="LK395" s="108" t="str">
        <f>IF(LJ395&gt;0,INDEX(Вхідні_дані!$A$1667:$F$1696,MATCH(LJ395,Вхідні_дані!$C$1667:$C$1696,0),4),"-")</f>
        <v>-</v>
      </c>
      <c r="LL395" s="108" t="str">
        <f>IF(LJ395&gt;0,(LK395)/LL9/LL10/60,"-")</f>
        <v>-</v>
      </c>
      <c r="LM395" s="102" t="str">
        <f>IF(AND(LJ395&gt;0,LL395&gt;0),LL395*LK294,"-")</f>
        <v>-</v>
      </c>
      <c r="LQ395" s="112">
        <v>1</v>
      </c>
      <c r="LR395" s="4"/>
      <c r="LS395" s="108" t="str">
        <f>IF(LR395&gt;0,INDEX(Вхідні_дані!$A$1667:$F$1696,MATCH(LR395,Вхідні_дані!$C$1667:$C$1696,0),4),"-")</f>
        <v>-</v>
      </c>
      <c r="LT395" s="108" t="str">
        <f>IF(LR395&gt;0,(LS395)/LT9/LT10/60,"-")</f>
        <v>-</v>
      </c>
      <c r="LU395" s="102" t="str">
        <f>IF(AND(LR395&gt;0,LT395&gt;0),LT395*LS294,"-")</f>
        <v>-</v>
      </c>
      <c r="LY395" s="112">
        <v>1</v>
      </c>
      <c r="LZ395" s="4"/>
      <c r="MA395" s="108" t="str">
        <f>IF(LZ395&gt;0,INDEX(Вхідні_дані!$A$1667:$F$1696,MATCH(LZ395,Вхідні_дані!$C$1667:$C$1696,0),4),"-")</f>
        <v>-</v>
      </c>
      <c r="MB395" s="108" t="str">
        <f>IF(LZ395&gt;0,(MA395)/MB9/MB10/60,"-")</f>
        <v>-</v>
      </c>
      <c r="MC395" s="102" t="str">
        <f>IF(AND(LZ395&gt;0,MB395&gt;0),MB395*MA294,"-")</f>
        <v>-</v>
      </c>
      <c r="MG395" s="112">
        <v>1</v>
      </c>
      <c r="MH395" s="4"/>
      <c r="MI395" s="108" t="str">
        <f>IF(MH395&gt;0,INDEX(Вхідні_дані!$A$1667:$F$1696,MATCH(MH395,Вхідні_дані!$C$1667:$C$1696,0),4),"-")</f>
        <v>-</v>
      </c>
      <c r="MJ395" s="108" t="str">
        <f>IF(MH395&gt;0,(MI395)/MJ9/MJ10/60,"-")</f>
        <v>-</v>
      </c>
      <c r="MK395" s="102" t="str">
        <f>IF(AND(MH395&gt;0,MJ395&gt;0),MJ395*MI294,"-")</f>
        <v>-</v>
      </c>
      <c r="MO395" s="112">
        <v>1</v>
      </c>
      <c r="MP395" s="4"/>
      <c r="MQ395" s="108" t="str">
        <f>IF(MP395&gt;0,INDEX(Вхідні_дані!$A$1667:$F$1696,MATCH(MP395,Вхідні_дані!$C$1667:$C$1696,0),4),"-")</f>
        <v>-</v>
      </c>
      <c r="MR395" s="108" t="str">
        <f>IF(MP395&gt;0,(MQ395)/MR9/MR10/60,"-")</f>
        <v>-</v>
      </c>
      <c r="MS395" s="102" t="str">
        <f>IF(AND(MP395&gt;0,MR395&gt;0),MR395*MQ294,"-")</f>
        <v>-</v>
      </c>
      <c r="MW395" s="112">
        <v>1</v>
      </c>
      <c r="MX395" s="4"/>
      <c r="MY395" s="108" t="str">
        <f>IF(MX395&gt;0,INDEX(Вхідні_дані!$A$1667:$F$1696,MATCH(MX395,Вхідні_дані!$C$1667:$C$1696,0),4),"-")</f>
        <v>-</v>
      </c>
      <c r="MZ395" s="108" t="str">
        <f>IF(MX395&gt;0,(MY395)/MZ9/MZ10/60,"-")</f>
        <v>-</v>
      </c>
      <c r="NA395" s="102" t="str">
        <f>IF(AND(MX395&gt;0,MZ395&gt;0),MZ395*MY294,"-")</f>
        <v>-</v>
      </c>
      <c r="NE395" s="112">
        <v>1</v>
      </c>
      <c r="NF395" s="4"/>
      <c r="NG395" s="108" t="str">
        <f>IF(NF395&gt;0,INDEX(Вхідні_дані!$A$1667:$F$1696,MATCH(NF395,Вхідні_дані!$C$1667:$C$1696,0),4),"-")</f>
        <v>-</v>
      </c>
      <c r="NH395" s="108" t="str">
        <f>IF(NF395&gt;0,(NG395)/NH9/NH10/60,"-")</f>
        <v>-</v>
      </c>
      <c r="NI395" s="102" t="str">
        <f>IF(AND(NF395&gt;0,NH395&gt;0),NH395*NG294,"-")</f>
        <v>-</v>
      </c>
      <c r="NM395" s="112">
        <v>1</v>
      </c>
      <c r="NN395" s="4"/>
      <c r="NO395" s="108" t="str">
        <f>IF(NN395&gt;0,INDEX(Вхідні_дані!$A$1667:$F$1696,MATCH(NN395,Вхідні_дані!$C$1667:$C$1696,0),4),"-")</f>
        <v>-</v>
      </c>
      <c r="NP395" s="108" t="str">
        <f>IF(NN395&gt;0,(NO395)/NP9/NP10/60,"-")</f>
        <v>-</v>
      </c>
      <c r="NQ395" s="102" t="str">
        <f>IF(AND(NN395&gt;0,NP395&gt;0),NP395*NO294,"-")</f>
        <v>-</v>
      </c>
      <c r="NU395" s="112">
        <v>1</v>
      </c>
      <c r="NV395" s="4"/>
      <c r="NW395" s="108" t="str">
        <f>IF(NV395&gt;0,INDEX(Вхідні_дані!$A$1667:$F$1696,MATCH(NV395,Вхідні_дані!$C$1667:$C$1696,0),4),"-")</f>
        <v>-</v>
      </c>
      <c r="NX395" s="108" t="str">
        <f>IF(NV395&gt;0,(NW395)/NX9/NX10/60,"-")</f>
        <v>-</v>
      </c>
      <c r="NY395" s="102" t="str">
        <f>IF(AND(NV395&gt;0,NX395&gt;0),NX395*NW294,"-")</f>
        <v>-</v>
      </c>
      <c r="OC395" s="112">
        <v>1</v>
      </c>
      <c r="OD395" s="4"/>
      <c r="OE395" s="108" t="str">
        <f>IF(OD395&gt;0,INDEX(Вхідні_дані!$A$1667:$F$1696,MATCH(OD395,Вхідні_дані!$C$1667:$C$1696,0),4),"-")</f>
        <v>-</v>
      </c>
      <c r="OF395" s="108" t="str">
        <f>IF(OD395&gt;0,(OE395)/OF9/OF10/60,"-")</f>
        <v>-</v>
      </c>
      <c r="OG395" s="102" t="str">
        <f>IF(AND(OD395&gt;0,OF395&gt;0),OF395*OE294,"-")</f>
        <v>-</v>
      </c>
      <c r="OK395" s="112">
        <v>1</v>
      </c>
      <c r="OL395" s="4"/>
      <c r="OM395" s="108" t="str">
        <f>IF(OL395&gt;0,INDEX(Вхідні_дані!$A$1667:$F$1696,MATCH(OL395,Вхідні_дані!$C$1667:$C$1696,0),4),"-")</f>
        <v>-</v>
      </c>
      <c r="ON395" s="108" t="str">
        <f>IF(OL395&gt;0,(OM395)/ON9/ON10/60,"-")</f>
        <v>-</v>
      </c>
      <c r="OO395" s="102" t="str">
        <f>IF(AND(OL395&gt;0,ON395&gt;0),ON395*OM294,"-")</f>
        <v>-</v>
      </c>
      <c r="OS395" s="112">
        <v>1</v>
      </c>
      <c r="OT395" s="4"/>
      <c r="OU395" s="108" t="str">
        <f>IF(OT395&gt;0,INDEX(Вхідні_дані!$A$1667:$F$1696,MATCH(OT395,Вхідні_дані!$C$1667:$C$1696,0),4),"-")</f>
        <v>-</v>
      </c>
      <c r="OV395" s="108" t="str">
        <f>IF(OT395&gt;0,(OU395)/OV9/OV10/60,"-")</f>
        <v>-</v>
      </c>
      <c r="OW395" s="102" t="str">
        <f>IF(AND(OT395&gt;0,OV395&gt;0),OV395*OU294,"-")</f>
        <v>-</v>
      </c>
      <c r="PA395" s="112">
        <v>1</v>
      </c>
      <c r="PB395" s="4"/>
      <c r="PC395" s="108" t="str">
        <f>IF(PB395&gt;0,INDEX(Вхідні_дані!$A$1667:$F$1696,MATCH(PB395,Вхідні_дані!$C$1667:$C$1696,0),4),"-")</f>
        <v>-</v>
      </c>
      <c r="PD395" s="108" t="str">
        <f>IF(PB395&gt;0,(PC395)/PD9/PD10/60,"-")</f>
        <v>-</v>
      </c>
      <c r="PE395" s="102" t="str">
        <f>IF(AND(PB395&gt;0,PD395&gt;0),PD395*PC294,"-")</f>
        <v>-</v>
      </c>
      <c r="PI395" s="112">
        <v>1</v>
      </c>
      <c r="PJ395" s="4"/>
      <c r="PK395" s="108" t="str">
        <f>IF(PJ395&gt;0,INDEX(Вхідні_дані!$A$1667:$F$1696,MATCH(PJ395,Вхідні_дані!$C$1667:$C$1696,0),4),"-")</f>
        <v>-</v>
      </c>
      <c r="PL395" s="108" t="str">
        <f>IF(PJ395&gt;0,(PK395)/PL9/PL10/60,"-")</f>
        <v>-</v>
      </c>
      <c r="PM395" s="102" t="str">
        <f>IF(AND(PJ395&gt;0,PL395&gt;0),PL395*PK294,"-")</f>
        <v>-</v>
      </c>
      <c r="PQ395" s="112">
        <v>1</v>
      </c>
      <c r="PR395" s="4"/>
      <c r="PS395" s="108" t="str">
        <f>IF(PR395&gt;0,INDEX(Вхідні_дані!$A$1667:$F$1696,MATCH(PR395,Вхідні_дані!$C$1667:$C$1696,0),4),"-")</f>
        <v>-</v>
      </c>
      <c r="PT395" s="108" t="str">
        <f>IF(PR395&gt;0,(PS395)/PT9/PT10/60,"-")</f>
        <v>-</v>
      </c>
      <c r="PU395" s="102" t="str">
        <f>IF(AND(PR395&gt;0,PT395&gt;0),PT395*PS294,"-")</f>
        <v>-</v>
      </c>
      <c r="PY395" s="112">
        <v>1</v>
      </c>
      <c r="PZ395" s="4"/>
      <c r="QA395" s="108" t="str">
        <f>IF(PZ395&gt;0,INDEX(Вхідні_дані!$A$1667:$F$1696,MATCH(PZ395,Вхідні_дані!$C$1667:$C$1696,0),4),"-")</f>
        <v>-</v>
      </c>
      <c r="QB395" s="108" t="str">
        <f>IF(PZ395&gt;0,(QA395)/QB9/QB10/60,"-")</f>
        <v>-</v>
      </c>
      <c r="QC395" s="102" t="str">
        <f>IF(AND(PZ395&gt;0,QB395&gt;0),QB395*QA294,"-")</f>
        <v>-</v>
      </c>
      <c r="QG395" s="112">
        <v>1</v>
      </c>
      <c r="QH395" s="4"/>
      <c r="QI395" s="108" t="str">
        <f>IF(QH395&gt;0,INDEX(Вхідні_дані!$A$1667:$F$1696,MATCH(QH395,Вхідні_дані!$C$1667:$C$1696,0),4),"-")</f>
        <v>-</v>
      </c>
      <c r="QJ395" s="108" t="str">
        <f>IF(QH395&gt;0,(QI395)/QJ9/QJ10/60,"-")</f>
        <v>-</v>
      </c>
      <c r="QK395" s="102" t="str">
        <f>IF(AND(QH395&gt;0,QJ395&gt;0),QJ395*QI294,"-")</f>
        <v>-</v>
      </c>
      <c r="QO395" s="112">
        <v>1</v>
      </c>
      <c r="QP395" s="4"/>
      <c r="QQ395" s="108" t="str">
        <f>IF(QP395&gt;0,INDEX(Вхідні_дані!$A$1667:$F$1696,MATCH(QP395,Вхідні_дані!$C$1667:$C$1696,0),4),"-")</f>
        <v>-</v>
      </c>
      <c r="QR395" s="108" t="str">
        <f>IF(QP395&gt;0,(QQ395)/QR9/QR10/60,"-")</f>
        <v>-</v>
      </c>
      <c r="QS395" s="102" t="str">
        <f>IF(AND(QP395&gt;0,QR395&gt;0),QR395*QQ294,"-")</f>
        <v>-</v>
      </c>
      <c r="QW395" s="112">
        <v>1</v>
      </c>
      <c r="QX395" s="4"/>
      <c r="QY395" s="108" t="str">
        <f>IF(QX395&gt;0,INDEX(Вхідні_дані!$A$1667:$F$1696,MATCH(QX395,Вхідні_дані!$C$1667:$C$1696,0),4),"-")</f>
        <v>-</v>
      </c>
      <c r="QZ395" s="108" t="str">
        <f>IF(QX395&gt;0,(QY395)/QZ9/QZ10/60,"-")</f>
        <v>-</v>
      </c>
      <c r="RA395" s="102" t="str">
        <f>IF(AND(QX395&gt;0,QZ395&gt;0),QZ395*QY294,"-")</f>
        <v>-</v>
      </c>
      <c r="RE395" s="112">
        <v>1</v>
      </c>
      <c r="RF395" s="4"/>
      <c r="RG395" s="108" t="str">
        <f>IF(RF395&gt;0,INDEX(Вхідні_дані!$A$1667:$F$1696,MATCH(RF395,Вхідні_дані!$C$1667:$C$1696,0),4),"-")</f>
        <v>-</v>
      </c>
      <c r="RH395" s="108" t="str">
        <f>IF(RF395&gt;0,(RG395)/RH9/RH10/60,"-")</f>
        <v>-</v>
      </c>
      <c r="RI395" s="102" t="str">
        <f>IF(AND(RF395&gt;0,RH395&gt;0),RH395*RG294,"-")</f>
        <v>-</v>
      </c>
      <c r="RM395" s="112">
        <v>1</v>
      </c>
      <c r="RN395" s="4"/>
      <c r="RO395" s="108" t="str">
        <f>IF(RN395&gt;0,INDEX(Вхідні_дані!$A$1667:$F$1696,MATCH(RN395,Вхідні_дані!$C$1667:$C$1696,0),4),"-")</f>
        <v>-</v>
      </c>
      <c r="RP395" s="108" t="str">
        <f>IF(RN395&gt;0,(RO395)/RP9/RP10/60,"-")</f>
        <v>-</v>
      </c>
      <c r="RQ395" s="102" t="str">
        <f>IF(AND(RN395&gt;0,RP395&gt;0),RP395*RO294,"-")</f>
        <v>-</v>
      </c>
      <c r="RU395" s="112">
        <v>1</v>
      </c>
      <c r="RV395" s="4"/>
      <c r="RW395" s="108" t="str">
        <f>IF(RV395&gt;0,INDEX(Вхідні_дані!$A$1667:$F$1696,MATCH(RV395,Вхідні_дані!$C$1667:$C$1696,0),4),"-")</f>
        <v>-</v>
      </c>
      <c r="RX395" s="108" t="str">
        <f>IF(RV395&gt;0,(RW395)/RX9/RX10/60,"-")</f>
        <v>-</v>
      </c>
      <c r="RY395" s="102" t="str">
        <f>IF(AND(RV395&gt;0,RX395&gt;0),RX395*RW294,"-")</f>
        <v>-</v>
      </c>
      <c r="SC395" s="112">
        <v>1</v>
      </c>
      <c r="SD395" s="4"/>
      <c r="SE395" s="108" t="str">
        <f>IF(SD395&gt;0,INDEX(Вхідні_дані!$A$1667:$F$1696,MATCH(SD395,Вхідні_дані!$C$1667:$C$1696,0),4),"-")</f>
        <v>-</v>
      </c>
      <c r="SF395" s="108" t="str">
        <f>IF(SD395&gt;0,(SE395)/SF9/SF10/60,"-")</f>
        <v>-</v>
      </c>
      <c r="SG395" s="102" t="str">
        <f>IF(AND(SD395&gt;0,SF395&gt;0),SF395*SE294,"-")</f>
        <v>-</v>
      </c>
      <c r="SK395" s="112">
        <v>1</v>
      </c>
      <c r="SL395" s="4"/>
      <c r="SM395" s="108" t="str">
        <f>IF(SL395&gt;0,INDEX(Вхідні_дані!$A$1667:$F$1696,MATCH(SL395,Вхідні_дані!$C$1667:$C$1696,0),4),"-")</f>
        <v>-</v>
      </c>
      <c r="SN395" s="108" t="str">
        <f>IF(SL395&gt;0,(SM395)/SN9/SN10/60,"-")</f>
        <v>-</v>
      </c>
      <c r="SO395" s="102" t="str">
        <f>IF(AND(SL395&gt;0,SN395&gt;0),SN395*SM294,"-")</f>
        <v>-</v>
      </c>
      <c r="SS395" s="112">
        <v>1</v>
      </c>
      <c r="ST395" s="4"/>
      <c r="SU395" s="108" t="str">
        <f>IF(ST395&gt;0,INDEX(Вхідні_дані!$A$1667:$F$1696,MATCH(ST395,Вхідні_дані!$C$1667:$C$1696,0),4),"-")</f>
        <v>-</v>
      </c>
      <c r="SV395" s="108" t="str">
        <f>IF(ST395&gt;0,(SU395)/SV9/SV10/60,"-")</f>
        <v>-</v>
      </c>
      <c r="SW395" s="102" t="str">
        <f>IF(AND(ST395&gt;0,SV395&gt;0),SV395*SU294,"-")</f>
        <v>-</v>
      </c>
      <c r="TA395" s="112">
        <v>1</v>
      </c>
      <c r="TB395" s="4"/>
      <c r="TC395" s="108" t="str">
        <f>IF(TB395&gt;0,INDEX(Вхідні_дані!$A$1667:$F$1696,MATCH(TB395,Вхідні_дані!$C$1667:$C$1696,0),4),"-")</f>
        <v>-</v>
      </c>
      <c r="TD395" s="108" t="str">
        <f>IF(TB395&gt;0,(TC395)/TD9/TD10/60,"-")</f>
        <v>-</v>
      </c>
      <c r="TE395" s="102" t="str">
        <f>IF(AND(TB395&gt;0,TD395&gt;0),TD395*TC294,"-")</f>
        <v>-</v>
      </c>
      <c r="TI395" s="112">
        <v>1</v>
      </c>
      <c r="TJ395" s="4"/>
      <c r="TK395" s="108" t="str">
        <f>IF(TJ395&gt;0,INDEX(Вхідні_дані!$A$1667:$F$1696,MATCH(TJ395,Вхідні_дані!$C$1667:$C$1696,0),4),"-")</f>
        <v>-</v>
      </c>
      <c r="TL395" s="108" t="str">
        <f>IF(TJ395&gt;0,(TK395)/TL9/TL10/60,"-")</f>
        <v>-</v>
      </c>
      <c r="TM395" s="102" t="str">
        <f>IF(AND(TJ395&gt;0,TL395&gt;0),TL395*TK294,"-")</f>
        <v>-</v>
      </c>
      <c r="TQ395" s="112">
        <v>1</v>
      </c>
      <c r="TR395" s="4"/>
      <c r="TS395" s="108" t="str">
        <f>IF(TR395&gt;0,INDEX(Вхідні_дані!$A$1667:$F$1696,MATCH(TR395,Вхідні_дані!$C$1667:$C$1696,0),4),"-")</f>
        <v>-</v>
      </c>
      <c r="TT395" s="108" t="str">
        <f>IF(TR395&gt;0,(TS395)/TT9/TT10/60,"-")</f>
        <v>-</v>
      </c>
      <c r="TU395" s="102" t="str">
        <f>IF(AND(TR395&gt;0,TT395&gt;0),TT395*TS294,"-")</f>
        <v>-</v>
      </c>
      <c r="TY395" s="112">
        <v>1</v>
      </c>
      <c r="TZ395" s="4"/>
      <c r="UA395" s="108" t="str">
        <f>IF(TZ395&gt;0,INDEX(Вхідні_дані!$A$1667:$F$1696,MATCH(TZ395,Вхідні_дані!$C$1667:$C$1696,0),4),"-")</f>
        <v>-</v>
      </c>
      <c r="UB395" s="108" t="str">
        <f>IF(TZ395&gt;0,(UA395)/UB9/UB10/60,"-")</f>
        <v>-</v>
      </c>
      <c r="UC395" s="102" t="str">
        <f>IF(AND(TZ395&gt;0,UB395&gt;0),UB395*UA294,"-")</f>
        <v>-</v>
      </c>
      <c r="UG395" s="112">
        <v>1</v>
      </c>
      <c r="UH395" s="4"/>
      <c r="UI395" s="108" t="str">
        <f>IF(UH395&gt;0,INDEX(Вхідні_дані!$A$1667:$F$1696,MATCH(UH395,Вхідні_дані!$C$1667:$C$1696,0),4),"-")</f>
        <v>-</v>
      </c>
      <c r="UJ395" s="108" t="str">
        <f>IF(UH395&gt;0,(UI395)/UJ9/UJ10/60,"-")</f>
        <v>-</v>
      </c>
      <c r="UK395" s="102" t="str">
        <f>IF(AND(UH395&gt;0,UJ395&gt;0),UJ395*UI294,"-")</f>
        <v>-</v>
      </c>
      <c r="UO395" s="112">
        <v>1</v>
      </c>
      <c r="UP395" s="4"/>
      <c r="UQ395" s="108" t="str">
        <f>IF(UP395&gt;0,INDEX(Вхідні_дані!$A$1667:$F$1696,MATCH(UP395,Вхідні_дані!$C$1667:$C$1696,0),4),"-")</f>
        <v>-</v>
      </c>
      <c r="UR395" s="108" t="str">
        <f>IF(UP395&gt;0,(UQ395)/UR9/UR10/60,"-")</f>
        <v>-</v>
      </c>
      <c r="US395" s="102" t="str">
        <f>IF(AND(UP395&gt;0,UR395&gt;0),UR395*UQ294,"-")</f>
        <v>-</v>
      </c>
      <c r="UW395" s="112">
        <v>1</v>
      </c>
      <c r="UX395" s="4"/>
      <c r="UY395" s="108" t="str">
        <f>IF(UX395&gt;0,INDEX(Вхідні_дані!$A$1667:$F$1696,MATCH(UX395,Вхідні_дані!$C$1667:$C$1696,0),4),"-")</f>
        <v>-</v>
      </c>
      <c r="UZ395" s="108" t="str">
        <f>IF(UX395&gt;0,(UY395)/UZ9/UZ10/60,"-")</f>
        <v>-</v>
      </c>
      <c r="VA395" s="102" t="str">
        <f>IF(AND(UX395&gt;0,UZ395&gt;0),UZ395*UY294,"-")</f>
        <v>-</v>
      </c>
      <c r="VE395" s="112">
        <v>1</v>
      </c>
      <c r="VF395" s="4"/>
      <c r="VG395" s="108" t="str">
        <f>IF(VF395&gt;0,INDEX(Вхідні_дані!$A$1667:$F$1696,MATCH(VF395,Вхідні_дані!$C$1667:$C$1696,0),4),"-")</f>
        <v>-</v>
      </c>
      <c r="VH395" s="108" t="str">
        <f>IF(VF395&gt;0,(VG395)/VH9/VH10/60,"-")</f>
        <v>-</v>
      </c>
      <c r="VI395" s="102" t="str">
        <f>IF(AND(VF395&gt;0,VH395&gt;0),VH395*VG294,"-")</f>
        <v>-</v>
      </c>
      <c r="VM395" s="112">
        <v>1</v>
      </c>
      <c r="VN395" s="4"/>
      <c r="VO395" s="108" t="str">
        <f>IF(VN395&gt;0,INDEX(Вхідні_дані!$A$1667:$F$1696,MATCH(VN395,Вхідні_дані!$C$1667:$C$1696,0),4),"-")</f>
        <v>-</v>
      </c>
      <c r="VP395" s="108" t="str">
        <f>IF(VN395&gt;0,(VO395)/VP9/VP10/60,"-")</f>
        <v>-</v>
      </c>
      <c r="VQ395" s="102" t="str">
        <f>IF(AND(VN395&gt;0,VP395&gt;0),VP395*VO294,"-")</f>
        <v>-</v>
      </c>
      <c r="VU395" s="112">
        <v>1</v>
      </c>
      <c r="VV395" s="4"/>
      <c r="VW395" s="108" t="str">
        <f>IF(VV395&gt;0,INDEX(Вхідні_дані!$A$1667:$F$1696,MATCH(VV395,Вхідні_дані!$C$1667:$C$1696,0),4),"-")</f>
        <v>-</v>
      </c>
      <c r="VX395" s="108" t="str">
        <f>IF(VV395&gt;0,(VW395)/VX9/VX10/60,"-")</f>
        <v>-</v>
      </c>
      <c r="VY395" s="102" t="str">
        <f>IF(AND(VV395&gt;0,VX395&gt;0),VX395*VW294,"-")</f>
        <v>-</v>
      </c>
      <c r="WC395" s="112">
        <v>1</v>
      </c>
      <c r="WD395" s="4"/>
      <c r="WE395" s="108" t="str">
        <f>IF(WD395&gt;0,INDEX(Вхідні_дані!$A$1667:$F$1696,MATCH(WD395,Вхідні_дані!$C$1667:$C$1696,0),4),"-")</f>
        <v>-</v>
      </c>
      <c r="WF395" s="108" t="str">
        <f>IF(WD395&gt;0,(WE395)/WF9/WF10/60,"-")</f>
        <v>-</v>
      </c>
      <c r="WG395" s="102" t="str">
        <f>IF(AND(WD395&gt;0,WF395&gt;0),WF395*WE294,"-")</f>
        <v>-</v>
      </c>
      <c r="WK395" s="112">
        <v>1</v>
      </c>
      <c r="WL395" s="4"/>
      <c r="WM395" s="108" t="str">
        <f>IF(WL395&gt;0,INDEX(Вхідні_дані!$A$1667:$F$1696,MATCH(WL395,Вхідні_дані!$C$1667:$C$1696,0),4),"-")</f>
        <v>-</v>
      </c>
      <c r="WN395" s="108" t="str">
        <f>IF(WL395&gt;0,(WM395)/WN9/WN10/60,"-")</f>
        <v>-</v>
      </c>
      <c r="WO395" s="102" t="str">
        <f>IF(AND(WL395&gt;0,WN395&gt;0),WN395*WM294,"-")</f>
        <v>-</v>
      </c>
      <c r="WS395" s="112">
        <v>1</v>
      </c>
      <c r="WT395" s="4"/>
      <c r="WU395" s="108" t="str">
        <f>IF(WT395&gt;0,INDEX(Вхідні_дані!$A$1667:$F$1696,MATCH(WT395,Вхідні_дані!$C$1667:$C$1696,0),4),"-")</f>
        <v>-</v>
      </c>
      <c r="WV395" s="108" t="str">
        <f>IF(WT395&gt;0,(WU395)/WV9/WV10/60,"-")</f>
        <v>-</v>
      </c>
      <c r="WW395" s="102" t="str">
        <f>IF(AND(WT395&gt;0,WV395&gt;0),WV395*WU294,"-")</f>
        <v>-</v>
      </c>
      <c r="XA395" s="112">
        <v>1</v>
      </c>
      <c r="XB395" s="4"/>
      <c r="XC395" s="108" t="str">
        <f>IF(XB395&gt;0,INDEX(Вхідні_дані!$A$1667:$F$1696,MATCH(XB395,Вхідні_дані!$C$1667:$C$1696,0),4),"-")</f>
        <v>-</v>
      </c>
      <c r="XD395" s="108" t="str">
        <f>IF(XB395&gt;0,(XC395)/XD9/XD10/60,"-")</f>
        <v>-</v>
      </c>
      <c r="XE395" s="102" t="str">
        <f>IF(AND(XB395&gt;0,XD395&gt;0),XD395*XC294,"-")</f>
        <v>-</v>
      </c>
      <c r="XI395" s="112">
        <v>1</v>
      </c>
      <c r="XJ395" s="4"/>
      <c r="XK395" s="108" t="str">
        <f>IF(XJ395&gt;0,INDEX(Вхідні_дані!$A$1667:$F$1696,MATCH(XJ395,Вхідні_дані!$C$1667:$C$1696,0),4),"-")</f>
        <v>-</v>
      </c>
      <c r="XL395" s="108" t="str">
        <f>IF(XJ395&gt;0,(XK395)/XL9/XL10/60,"-")</f>
        <v>-</v>
      </c>
      <c r="XM395" s="102" t="str">
        <f>IF(AND(XJ395&gt;0,XL395&gt;0),XL395*XK294,"-")</f>
        <v>-</v>
      </c>
      <c r="XQ395" s="112">
        <v>1</v>
      </c>
      <c r="XR395" s="4"/>
      <c r="XS395" s="108" t="str">
        <f>IF(XR395&gt;0,INDEX(Вхідні_дані!$A$1667:$F$1696,MATCH(XR395,Вхідні_дані!$C$1667:$C$1696,0),4),"-")</f>
        <v>-</v>
      </c>
      <c r="XT395" s="108" t="str">
        <f>IF(XR395&gt;0,(XS395)/XT9/XT10/60,"-")</f>
        <v>-</v>
      </c>
      <c r="XU395" s="102" t="str">
        <f>IF(AND(XR395&gt;0,XT395&gt;0),XT395*XS294,"-")</f>
        <v>-</v>
      </c>
      <c r="XY395" s="112">
        <v>1</v>
      </c>
      <c r="XZ395" s="4"/>
      <c r="YA395" s="108" t="str">
        <f>IF(XZ395&gt;0,INDEX(Вхідні_дані!$A$1667:$F$1696,MATCH(XZ395,Вхідні_дані!$C$1667:$C$1696,0),4),"-")</f>
        <v>-</v>
      </c>
      <c r="YB395" s="108" t="str">
        <f>IF(XZ395&gt;0,(YA395)/YB9/YB10/60,"-")</f>
        <v>-</v>
      </c>
      <c r="YC395" s="102" t="str">
        <f>IF(AND(XZ395&gt;0,YB395&gt;0),YB395*YA294,"-")</f>
        <v>-</v>
      </c>
      <c r="YG395" s="112">
        <v>1</v>
      </c>
      <c r="YH395" s="4"/>
      <c r="YI395" s="108" t="str">
        <f>IF(YH395&gt;0,INDEX(Вхідні_дані!$A$1667:$F$1696,MATCH(YH395,Вхідні_дані!$C$1667:$C$1696,0),4),"-")</f>
        <v>-</v>
      </c>
      <c r="YJ395" s="108" t="str">
        <f>IF(YH395&gt;0,(YI395)/YJ9/YJ10/60,"-")</f>
        <v>-</v>
      </c>
      <c r="YK395" s="102" t="str">
        <f>IF(AND(YH395&gt;0,YJ395&gt;0),YJ395*YI294,"-")</f>
        <v>-</v>
      </c>
      <c r="YO395" s="112">
        <v>1</v>
      </c>
      <c r="YP395" s="4"/>
      <c r="YQ395" s="108" t="str">
        <f>IF(YP395&gt;0,INDEX(Вхідні_дані!$A$1667:$F$1696,MATCH(YP395,Вхідні_дані!$C$1667:$C$1696,0),4),"-")</f>
        <v>-</v>
      </c>
      <c r="YR395" s="108" t="str">
        <f>IF(YP395&gt;0,(YQ395)/YR9/YR10/60,"-")</f>
        <v>-</v>
      </c>
      <c r="YS395" s="102" t="str">
        <f>IF(AND(YP395&gt;0,YR395&gt;0),YR395*YQ294,"-")</f>
        <v>-</v>
      </c>
      <c r="YW395" s="112">
        <v>1</v>
      </c>
      <c r="YX395" s="4"/>
      <c r="YY395" s="108" t="str">
        <f>IF(YX395&gt;0,INDEX(Вхідні_дані!$A$1667:$F$1696,MATCH(YX395,Вхідні_дані!$C$1667:$C$1696,0),4),"-")</f>
        <v>-</v>
      </c>
      <c r="YZ395" s="108" t="str">
        <f>IF(YX395&gt;0,(YY395)/YZ9/YZ10/60,"-")</f>
        <v>-</v>
      </c>
      <c r="ZA395" s="102" t="str">
        <f>IF(AND(YX395&gt;0,YZ395&gt;0),YZ395*YY294,"-")</f>
        <v>-</v>
      </c>
      <c r="ZE395" s="112">
        <v>1</v>
      </c>
      <c r="ZF395" s="4"/>
      <c r="ZG395" s="108" t="str">
        <f>IF(ZF395&gt;0,INDEX(Вхідні_дані!$A$1667:$F$1696,MATCH(ZF395,Вхідні_дані!$C$1667:$C$1696,0),4),"-")</f>
        <v>-</v>
      </c>
      <c r="ZH395" s="108" t="str">
        <f>IF(ZF395&gt;0,(ZG395)/ZH9/ZH10/60,"-")</f>
        <v>-</v>
      </c>
      <c r="ZI395" s="102" t="str">
        <f>IF(AND(ZF395&gt;0,ZH395&gt;0),ZH395*ZG294,"-")</f>
        <v>-</v>
      </c>
      <c r="ZM395" s="112">
        <v>1</v>
      </c>
      <c r="ZN395" s="4"/>
      <c r="ZO395" s="108" t="str">
        <f>IF(ZN395&gt;0,INDEX(Вхідні_дані!$A$1667:$F$1696,MATCH(ZN395,Вхідні_дані!$C$1667:$C$1696,0),4),"-")</f>
        <v>-</v>
      </c>
      <c r="ZP395" s="108" t="str">
        <f>IF(ZN395&gt;0,(ZO395)/ZP9/ZP10/60,"-")</f>
        <v>-</v>
      </c>
      <c r="ZQ395" s="102" t="str">
        <f>IF(AND(ZN395&gt;0,ZP395&gt;0),ZP395*ZO294,"-")</f>
        <v>-</v>
      </c>
      <c r="ZU395" s="112">
        <v>1</v>
      </c>
      <c r="ZV395" s="4"/>
      <c r="ZW395" s="108" t="str">
        <f>IF(ZV395&gt;0,INDEX(Вхідні_дані!$A$1667:$F$1696,MATCH(ZV395,Вхідні_дані!$C$1667:$C$1696,0),4),"-")</f>
        <v>-</v>
      </c>
      <c r="ZX395" s="108" t="str">
        <f>IF(ZV395&gt;0,(ZW395)/ZX9/ZX10/60,"-")</f>
        <v>-</v>
      </c>
      <c r="ZY395" s="102" t="str">
        <f>IF(AND(ZV395&gt;0,ZX395&gt;0),ZX395*ZW294,"-")</f>
        <v>-</v>
      </c>
      <c r="AAC395" s="112">
        <v>1</v>
      </c>
      <c r="AAD395" s="4"/>
      <c r="AAE395" s="108" t="str">
        <f>IF(AAD395&gt;0,INDEX(Вхідні_дані!$A$1667:$F$1696,MATCH(AAD395,Вхідні_дані!$C$1667:$C$1696,0),4),"-")</f>
        <v>-</v>
      </c>
      <c r="AAF395" s="108" t="str">
        <f>IF(AAD395&gt;0,(AAE395)/AAF9/AAF10/60,"-")</f>
        <v>-</v>
      </c>
      <c r="AAG395" s="102" t="str">
        <f>IF(AND(AAD395&gt;0,AAF395&gt;0),AAF395*AAE294,"-")</f>
        <v>-</v>
      </c>
      <c r="AAK395" s="112">
        <v>1</v>
      </c>
      <c r="AAL395" s="4"/>
      <c r="AAM395" s="108" t="str">
        <f>IF(AAL395&gt;0,INDEX(Вхідні_дані!$A$1667:$F$1696,MATCH(AAL395,Вхідні_дані!$C$1667:$C$1696,0),4),"-")</f>
        <v>-</v>
      </c>
      <c r="AAN395" s="108" t="str">
        <f>IF(AAL395&gt;0,(AAM395)/AAN9/AAN10/60,"-")</f>
        <v>-</v>
      </c>
      <c r="AAO395" s="102" t="str">
        <f>IF(AND(AAL395&gt;0,AAN395&gt;0),AAN395*AAM294,"-")</f>
        <v>-</v>
      </c>
      <c r="AAS395" s="112">
        <v>1</v>
      </c>
      <c r="AAT395" s="4"/>
      <c r="AAU395" s="108" t="str">
        <f>IF(AAT395&gt;0,INDEX(Вхідні_дані!$A$1667:$F$1696,MATCH(AAT395,Вхідні_дані!$C$1667:$C$1696,0),4),"-")</f>
        <v>-</v>
      </c>
      <c r="AAV395" s="108" t="str">
        <f>IF(AAT395&gt;0,(AAU395)/AAV9/AAV10/60,"-")</f>
        <v>-</v>
      </c>
      <c r="AAW395" s="102" t="str">
        <f>IF(AND(AAT395&gt;0,AAV395&gt;0),AAV395*AAU294,"-")</f>
        <v>-</v>
      </c>
      <c r="ABA395" s="112">
        <v>1</v>
      </c>
      <c r="ABB395" s="4"/>
      <c r="ABC395" s="108" t="str">
        <f>IF(ABB395&gt;0,INDEX(Вхідні_дані!$A$1667:$F$1696,MATCH(ABB395,Вхідні_дані!$C$1667:$C$1696,0),4),"-")</f>
        <v>-</v>
      </c>
      <c r="ABD395" s="108" t="str">
        <f>IF(ABB395&gt;0,(ABC395)/ABD9/ABD10/60,"-")</f>
        <v>-</v>
      </c>
      <c r="ABE395" s="102" t="str">
        <f>IF(AND(ABB395&gt;0,ABD395&gt;0),ABD395*ABC294,"-")</f>
        <v>-</v>
      </c>
      <c r="ABI395" s="112">
        <v>1</v>
      </c>
      <c r="ABJ395" s="4"/>
      <c r="ABK395" s="108" t="str">
        <f>IF(ABJ395&gt;0,INDEX(Вхідні_дані!$A$1667:$F$1696,MATCH(ABJ395,Вхідні_дані!$C$1667:$C$1696,0),4),"-")</f>
        <v>-</v>
      </c>
      <c r="ABL395" s="108" t="str">
        <f>IF(ABJ395&gt;0,(ABK395)/ABL9/ABL10/60,"-")</f>
        <v>-</v>
      </c>
      <c r="ABM395" s="102" t="str">
        <f>IF(AND(ABJ395&gt;0,ABL395&gt;0),ABL395*ABK294,"-")</f>
        <v>-</v>
      </c>
      <c r="ABQ395" s="112">
        <v>1</v>
      </c>
      <c r="ABR395" s="4"/>
      <c r="ABS395" s="108" t="str">
        <f>IF(ABR395&gt;0,INDEX(Вхідні_дані!$A$1667:$F$1696,MATCH(ABR395,Вхідні_дані!$C$1667:$C$1696,0),4),"-")</f>
        <v>-</v>
      </c>
      <c r="ABT395" s="108" t="str">
        <f>IF(ABR395&gt;0,(ABS395)/ABT9/ABT10/60,"-")</f>
        <v>-</v>
      </c>
      <c r="ABU395" s="102" t="str">
        <f>IF(AND(ABR395&gt;0,ABT395&gt;0),ABT395*ABS294,"-")</f>
        <v>-</v>
      </c>
      <c r="ABY395" s="112">
        <v>1</v>
      </c>
      <c r="ABZ395" s="4"/>
      <c r="ACA395" s="108" t="str">
        <f>IF(ABZ395&gt;0,INDEX(Вхідні_дані!$A$1667:$F$1696,MATCH(ABZ395,Вхідні_дані!$C$1667:$C$1696,0),4),"-")</f>
        <v>-</v>
      </c>
      <c r="ACB395" s="108" t="str">
        <f>IF(ABZ395&gt;0,(ACA395)/ACB9/ACB10/60,"-")</f>
        <v>-</v>
      </c>
      <c r="ACC395" s="102" t="str">
        <f>IF(AND(ABZ395&gt;0,ACB395&gt;0),ACB395*ACA294,"-")</f>
        <v>-</v>
      </c>
      <c r="ACG395" s="112">
        <v>1</v>
      </c>
      <c r="ACH395" s="4"/>
      <c r="ACI395" s="108" t="str">
        <f>IF(ACH395&gt;0,INDEX(Вхідні_дані!$A$1667:$F$1696,MATCH(ACH395,Вхідні_дані!$C$1667:$C$1696,0),4),"-")</f>
        <v>-</v>
      </c>
      <c r="ACJ395" s="108" t="str">
        <f>IF(ACH395&gt;0,(ACI395)/ACJ9/ACJ10/60,"-")</f>
        <v>-</v>
      </c>
      <c r="ACK395" s="102" t="str">
        <f>IF(AND(ACH395&gt;0,ACJ395&gt;0),ACJ395*ACI294,"-")</f>
        <v>-</v>
      </c>
      <c r="ACO395" s="112">
        <v>1</v>
      </c>
      <c r="ACP395" s="4"/>
      <c r="ACQ395" s="108" t="str">
        <f>IF(ACP395&gt;0,INDEX(Вхідні_дані!$A$1667:$F$1696,MATCH(ACP395,Вхідні_дані!$C$1667:$C$1696,0),4),"-")</f>
        <v>-</v>
      </c>
      <c r="ACR395" s="108" t="str">
        <f>IF(ACP395&gt;0,(ACQ395)/ACR9/ACR10/60,"-")</f>
        <v>-</v>
      </c>
      <c r="ACS395" s="102" t="str">
        <f>IF(AND(ACP395&gt;0,ACR395&gt;0),ACR395*ACQ294,"-")</f>
        <v>-</v>
      </c>
      <c r="ACW395" s="112">
        <v>1</v>
      </c>
      <c r="ACX395" s="4"/>
      <c r="ACY395" s="108" t="str">
        <f>IF(ACX395&gt;0,INDEX(Вхідні_дані!$A$1667:$F$1696,MATCH(ACX395,Вхідні_дані!$C$1667:$C$1696,0),4),"-")</f>
        <v>-</v>
      </c>
      <c r="ACZ395" s="108" t="str">
        <f>IF(ACX395&gt;0,(ACY395)/ACZ9/ACZ10/60,"-")</f>
        <v>-</v>
      </c>
      <c r="ADA395" s="102" t="str">
        <f>IF(AND(ACX395&gt;0,ACZ395&gt;0),ACZ395*ACY294,"-")</f>
        <v>-</v>
      </c>
      <c r="ADE395" s="112">
        <v>1</v>
      </c>
      <c r="ADF395" s="4"/>
      <c r="ADG395" s="108" t="str">
        <f>IF(ADF395&gt;0,INDEX(Вхідні_дані!$A$1667:$F$1696,MATCH(ADF395,Вхідні_дані!$C$1667:$C$1696,0),4),"-")</f>
        <v>-</v>
      </c>
      <c r="ADH395" s="108" t="str">
        <f>IF(ADF395&gt;0,(ADG395)/ADH9/ADH10/60,"-")</f>
        <v>-</v>
      </c>
      <c r="ADI395" s="102" t="str">
        <f>IF(AND(ADF395&gt;0,ADH395&gt;0),ADH395*ADG294,"-")</f>
        <v>-</v>
      </c>
      <c r="ADM395" s="112">
        <v>1</v>
      </c>
      <c r="ADN395" s="4"/>
      <c r="ADO395" s="108" t="str">
        <f>IF(ADN395&gt;0,INDEX(Вхідні_дані!$A$1667:$F$1696,MATCH(ADN395,Вхідні_дані!$C$1667:$C$1696,0),4),"-")</f>
        <v>-</v>
      </c>
      <c r="ADP395" s="108" t="str">
        <f>IF(ADN395&gt;0,(ADO395)/ADP9/ADP10/60,"-")</f>
        <v>-</v>
      </c>
      <c r="ADQ395" s="102" t="str">
        <f>IF(AND(ADN395&gt;0,ADP395&gt;0),ADP395*ADO294,"-")</f>
        <v>-</v>
      </c>
    </row>
    <row r="396" spans="1:800" ht="44.25" customHeight="1" outlineLevel="1" x14ac:dyDescent="0.25">
      <c r="A396" s="112">
        <v>2</v>
      </c>
      <c r="B396" s="4"/>
      <c r="C396" s="108" t="str">
        <f>IF(B396&gt;0,INDEX(Вхідні_дані!$A$1667:$F$1696,MATCH(B396,Вхідні_дані!$C$1667:$C$1696,0),4),"-")</f>
        <v>-</v>
      </c>
      <c r="D396" s="108" t="str">
        <f>IF(B396&gt;0,(C396)/D9/D10/60,"-")</f>
        <v>-</v>
      </c>
      <c r="E396" s="102" t="str">
        <f>IF(AND(B396&gt;0,D396&gt;0),D396*C294,"-")</f>
        <v>-</v>
      </c>
      <c r="I396" s="112">
        <v>2</v>
      </c>
      <c r="J396" s="4"/>
      <c r="K396" s="108" t="str">
        <f>IF(J396&gt;0,INDEX(Вхідні_дані!$A$1667:$F$1696,MATCH(J396,Вхідні_дані!$C$1667:$C$1696,0),4),"-")</f>
        <v>-</v>
      </c>
      <c r="L396" s="108" t="str">
        <f>IF(J396&gt;0,(K396)/L9/L10/60,"-")</f>
        <v>-</v>
      </c>
      <c r="M396" s="102" t="str">
        <f>IF(AND(J396&gt;0,L396&gt;0),L396*K294,"-")</f>
        <v>-</v>
      </c>
      <c r="Q396" s="112">
        <v>2</v>
      </c>
      <c r="R396" s="4"/>
      <c r="S396" s="108" t="str">
        <f>IF(R396&gt;0,INDEX(Вхідні_дані!$A$1667:$F$1696,MATCH(R396,Вхідні_дані!$C$1667:$C$1696,0),4),"-")</f>
        <v>-</v>
      </c>
      <c r="T396" s="108" t="str">
        <f>IF(R396&gt;0,(S396)/T9/T10/60,"-")</f>
        <v>-</v>
      </c>
      <c r="U396" s="102" t="str">
        <f>IF(AND(R396&gt;0,T396&gt;0),T396*S294,"-")</f>
        <v>-</v>
      </c>
      <c r="Y396" s="112">
        <v>2</v>
      </c>
      <c r="Z396" s="4"/>
      <c r="AA396" s="108" t="str">
        <f>IF(Z396&gt;0,INDEX(Вхідні_дані!$A$1667:$F$1696,MATCH(Z396,Вхідні_дані!$C$1667:$C$1696,0),4),"-")</f>
        <v>-</v>
      </c>
      <c r="AB396" s="108" t="str">
        <f>IF(Z396&gt;0,(AA396)/AB9/AB10/60,"-")</f>
        <v>-</v>
      </c>
      <c r="AC396" s="102" t="str">
        <f>IF(AND(Z396&gt;0,AB396&gt;0),AB396*AA294,"-")</f>
        <v>-</v>
      </c>
      <c r="AG396" s="112">
        <v>2</v>
      </c>
      <c r="AH396" s="4"/>
      <c r="AI396" s="108" t="str">
        <f>IF(AH396&gt;0,INDEX(Вхідні_дані!$A$1667:$F$1696,MATCH(AH396,Вхідні_дані!$C$1667:$C$1696,0),4),"-")</f>
        <v>-</v>
      </c>
      <c r="AJ396" s="108" t="str">
        <f>IF(AH396&gt;0,(AI396)/AJ9/AJ10/60,"-")</f>
        <v>-</v>
      </c>
      <c r="AK396" s="102" t="str">
        <f>IF(AND(AH396&gt;0,AJ396&gt;0),AJ396*AI294,"-")</f>
        <v>-</v>
      </c>
      <c r="AO396" s="112">
        <v>2</v>
      </c>
      <c r="AP396" s="4"/>
      <c r="AQ396" s="108" t="str">
        <f>IF(AP396&gt;0,INDEX(Вхідні_дані!$A$1667:$F$1696,MATCH(AP396,Вхідні_дані!$C$1667:$C$1696,0),4),"-")</f>
        <v>-</v>
      </c>
      <c r="AR396" s="108" t="str">
        <f>IF(AP396&gt;0,(AQ396)/AR9/AR10/60,"-")</f>
        <v>-</v>
      </c>
      <c r="AS396" s="102" t="str">
        <f>IF(AND(AP396&gt;0,AR396&gt;0),AR396*AQ294,"-")</f>
        <v>-</v>
      </c>
      <c r="AW396" s="112">
        <v>2</v>
      </c>
      <c r="AX396" s="4"/>
      <c r="AY396" s="108" t="str">
        <f>IF(AX396&gt;0,INDEX(Вхідні_дані!$A$1667:$F$1696,MATCH(AX396,Вхідні_дані!$C$1667:$C$1696,0),4),"-")</f>
        <v>-</v>
      </c>
      <c r="AZ396" s="108" t="str">
        <f>IF(AX396&gt;0,(AY396)/AZ9/AZ10/60,"-")</f>
        <v>-</v>
      </c>
      <c r="BA396" s="102" t="str">
        <f>IF(AND(AX396&gt;0,AZ396&gt;0),AZ396*AY294,"-")</f>
        <v>-</v>
      </c>
      <c r="BE396" s="112">
        <v>2</v>
      </c>
      <c r="BF396" s="4"/>
      <c r="BG396" s="108" t="str">
        <f>IF(BF396&gt;0,INDEX(Вхідні_дані!$A$1667:$F$1696,MATCH(BF396,Вхідні_дані!$C$1667:$C$1696,0),4),"-")</f>
        <v>-</v>
      </c>
      <c r="BH396" s="108" t="str">
        <f>IF(BF396&gt;0,(BG396)/BH9/BH10/60,"-")</f>
        <v>-</v>
      </c>
      <c r="BI396" s="102" t="str">
        <f>IF(AND(BF396&gt;0,BH396&gt;0),BH396*BG294,"-")</f>
        <v>-</v>
      </c>
      <c r="BM396" s="112">
        <v>2</v>
      </c>
      <c r="BN396" s="4"/>
      <c r="BO396" s="108" t="str">
        <f>IF(BN396&gt;0,INDEX(Вхідні_дані!$A$1667:$F$1696,MATCH(BN396,Вхідні_дані!$C$1667:$C$1696,0),4),"-")</f>
        <v>-</v>
      </c>
      <c r="BP396" s="108" t="str">
        <f>IF(BN396&gt;0,(BO396)/BP9/BP10/60,"-")</f>
        <v>-</v>
      </c>
      <c r="BQ396" s="102" t="str">
        <f>IF(AND(BN396&gt;0,BP396&gt;0),BP396*BO294,"-")</f>
        <v>-</v>
      </c>
      <c r="BU396" s="112">
        <v>2</v>
      </c>
      <c r="BV396" s="4"/>
      <c r="BW396" s="108" t="str">
        <f>IF(BV396&gt;0,INDEX(Вхідні_дані!$A$1667:$F$1696,MATCH(BV396,Вхідні_дані!$C$1667:$C$1696,0),4),"-")</f>
        <v>-</v>
      </c>
      <c r="BX396" s="108" t="str">
        <f>IF(BV396&gt;0,(BW396)/BX9/BX10/60,"-")</f>
        <v>-</v>
      </c>
      <c r="BY396" s="102" t="str">
        <f>IF(AND(BV396&gt;0,BX396&gt;0),BX396*BW294,"-")</f>
        <v>-</v>
      </c>
      <c r="CC396" s="112">
        <v>2</v>
      </c>
      <c r="CD396" s="4"/>
      <c r="CE396" s="108" t="str">
        <f>IF(CD396&gt;0,INDEX(Вхідні_дані!$A$1667:$F$1696,MATCH(CD396,Вхідні_дані!$C$1667:$C$1696,0),4),"-")</f>
        <v>-</v>
      </c>
      <c r="CF396" s="108" t="str">
        <f>IF(CD396&gt;0,(CE396)/CF9/CF10/60,"-")</f>
        <v>-</v>
      </c>
      <c r="CG396" s="102" t="str">
        <f>IF(AND(CD396&gt;0,CF396&gt;0),CF396*CE294,"-")</f>
        <v>-</v>
      </c>
      <c r="CK396" s="112">
        <v>2</v>
      </c>
      <c r="CL396" s="4"/>
      <c r="CM396" s="108" t="str">
        <f>IF(CL396&gt;0,INDEX(Вхідні_дані!$A$1667:$F$1696,MATCH(CL396,Вхідні_дані!$C$1667:$C$1696,0),4),"-")</f>
        <v>-</v>
      </c>
      <c r="CN396" s="108" t="str">
        <f>IF(CL396&gt;0,(CM396)/CN9/CN10/60,"-")</f>
        <v>-</v>
      </c>
      <c r="CO396" s="102" t="str">
        <f>IF(AND(CL396&gt;0,CN396&gt;0),CN396*CM294,"-")</f>
        <v>-</v>
      </c>
      <c r="CS396" s="112">
        <v>2</v>
      </c>
      <c r="CT396" s="4"/>
      <c r="CU396" s="108" t="str">
        <f>IF(CT396&gt;0,INDEX(Вхідні_дані!$A$1667:$F$1696,MATCH(CT396,Вхідні_дані!$C$1667:$C$1696,0),4),"-")</f>
        <v>-</v>
      </c>
      <c r="CV396" s="108" t="str">
        <f>IF(CT396&gt;0,(CU396)/CV9/CV10/60,"-")</f>
        <v>-</v>
      </c>
      <c r="CW396" s="102" t="str">
        <f>IF(AND(CT396&gt;0,CV396&gt;0),CV396*CU294,"-")</f>
        <v>-</v>
      </c>
      <c r="DA396" s="112">
        <v>2</v>
      </c>
      <c r="DB396" s="4"/>
      <c r="DC396" s="108" t="str">
        <f>IF(DB396&gt;0,INDEX(Вхідні_дані!$A$1667:$F$1696,MATCH(DB396,Вхідні_дані!$C$1667:$C$1696,0),4),"-")</f>
        <v>-</v>
      </c>
      <c r="DD396" s="108" t="str">
        <f>IF(DB396&gt;0,(DC396)/DD9/DD10/60,"-")</f>
        <v>-</v>
      </c>
      <c r="DE396" s="102" t="str">
        <f>IF(AND(DB396&gt;0,DD396&gt;0),DD396*DC294,"-")</f>
        <v>-</v>
      </c>
      <c r="DI396" s="112">
        <v>2</v>
      </c>
      <c r="DJ396" s="4"/>
      <c r="DK396" s="108" t="str">
        <f>IF(DJ396&gt;0,INDEX(Вхідні_дані!$A$1667:$F$1696,MATCH(DJ396,Вхідні_дані!$C$1667:$C$1696,0),4),"-")</f>
        <v>-</v>
      </c>
      <c r="DL396" s="108" t="str">
        <f>IF(DJ396&gt;0,(DK396)/DL9/DL10/60,"-")</f>
        <v>-</v>
      </c>
      <c r="DM396" s="102" t="str">
        <f>IF(AND(DJ396&gt;0,DL396&gt;0),DL396*DK294,"-")</f>
        <v>-</v>
      </c>
      <c r="DQ396" s="112">
        <v>2</v>
      </c>
      <c r="DR396" s="4"/>
      <c r="DS396" s="108" t="str">
        <f>IF(DR396&gt;0,INDEX(Вхідні_дані!$A$1667:$F$1696,MATCH(DR396,Вхідні_дані!$C$1667:$C$1696,0),4),"-")</f>
        <v>-</v>
      </c>
      <c r="DT396" s="108" t="str">
        <f>IF(DR396&gt;0,(DS396)/DT9/DT10/60,"-")</f>
        <v>-</v>
      </c>
      <c r="DU396" s="102" t="str">
        <f>IF(AND(DR396&gt;0,DT396&gt;0),DT396*DS294,"-")</f>
        <v>-</v>
      </c>
      <c r="DY396" s="112">
        <v>2</v>
      </c>
      <c r="DZ396" s="4"/>
      <c r="EA396" s="108" t="str">
        <f>IF(DZ396&gt;0,INDEX(Вхідні_дані!$A$1667:$F$1696,MATCH(DZ396,Вхідні_дані!$C$1667:$C$1696,0),4),"-")</f>
        <v>-</v>
      </c>
      <c r="EB396" s="108" t="str">
        <f>IF(DZ396&gt;0,(EA396)/EB9/EB10/60,"-")</f>
        <v>-</v>
      </c>
      <c r="EC396" s="102" t="str">
        <f>IF(AND(DZ396&gt;0,EB396&gt;0),EB396*EA294,"-")</f>
        <v>-</v>
      </c>
      <c r="EG396" s="112">
        <v>2</v>
      </c>
      <c r="EH396" s="4"/>
      <c r="EI396" s="108" t="str">
        <f>IF(EH396&gt;0,INDEX(Вхідні_дані!$A$1667:$F$1696,MATCH(EH396,Вхідні_дані!$C$1667:$C$1696,0),4),"-")</f>
        <v>-</v>
      </c>
      <c r="EJ396" s="108" t="str">
        <f>IF(EH396&gt;0,(EI396)/EJ9/EJ10/60,"-")</f>
        <v>-</v>
      </c>
      <c r="EK396" s="102" t="str">
        <f>IF(AND(EH396&gt;0,EJ396&gt;0),EJ396*EI294,"-")</f>
        <v>-</v>
      </c>
      <c r="EO396" s="112">
        <v>2</v>
      </c>
      <c r="EP396" s="4"/>
      <c r="EQ396" s="108" t="str">
        <f>IF(EP396&gt;0,INDEX(Вхідні_дані!$A$1667:$F$1696,MATCH(EP396,Вхідні_дані!$C$1667:$C$1696,0),4),"-")</f>
        <v>-</v>
      </c>
      <c r="ER396" s="108" t="str">
        <f>IF(EP396&gt;0,(EQ396)/ER9/ER10/60,"-")</f>
        <v>-</v>
      </c>
      <c r="ES396" s="102" t="str">
        <f>IF(AND(EP396&gt;0,ER396&gt;0),ER396*EQ294,"-")</f>
        <v>-</v>
      </c>
      <c r="EW396" s="112">
        <v>2</v>
      </c>
      <c r="EX396" s="4"/>
      <c r="EY396" s="108" t="str">
        <f>IF(EX396&gt;0,INDEX(Вхідні_дані!$A$1667:$F$1696,MATCH(EX396,Вхідні_дані!$C$1667:$C$1696,0),4),"-")</f>
        <v>-</v>
      </c>
      <c r="EZ396" s="108" t="str">
        <f>IF(EX396&gt;0,(EY396)/EZ9/EZ10/60,"-")</f>
        <v>-</v>
      </c>
      <c r="FA396" s="102" t="str">
        <f>IF(AND(EX396&gt;0,EZ396&gt;0),EZ396*EY294,"-")</f>
        <v>-</v>
      </c>
      <c r="FE396" s="112">
        <v>2</v>
      </c>
      <c r="FF396" s="4"/>
      <c r="FG396" s="108" t="str">
        <f>IF(FF396&gt;0,INDEX(Вхідні_дані!$A$1667:$F$1696,MATCH(FF396,Вхідні_дані!$C$1667:$C$1696,0),4),"-")</f>
        <v>-</v>
      </c>
      <c r="FH396" s="108" t="str">
        <f>IF(FF396&gt;0,(FG396)/FH9/FH10/60,"-")</f>
        <v>-</v>
      </c>
      <c r="FI396" s="102" t="str">
        <f>IF(AND(FF396&gt;0,FH396&gt;0),FH396*FG294,"-")</f>
        <v>-</v>
      </c>
      <c r="FM396" s="112">
        <v>2</v>
      </c>
      <c r="FN396" s="4"/>
      <c r="FO396" s="108" t="str">
        <f>IF(FN396&gt;0,INDEX(Вхідні_дані!$A$1667:$F$1696,MATCH(FN396,Вхідні_дані!$C$1667:$C$1696,0),4),"-")</f>
        <v>-</v>
      </c>
      <c r="FP396" s="108" t="str">
        <f>IF(FN396&gt;0,(FO396)/FP9/FP10/60,"-")</f>
        <v>-</v>
      </c>
      <c r="FQ396" s="102" t="str">
        <f>IF(AND(FN396&gt;0,FP396&gt;0),FP396*FO294,"-")</f>
        <v>-</v>
      </c>
      <c r="FU396" s="112">
        <v>2</v>
      </c>
      <c r="FV396" s="4"/>
      <c r="FW396" s="108" t="str">
        <f>IF(FV396&gt;0,INDEX(Вхідні_дані!$A$1667:$F$1696,MATCH(FV396,Вхідні_дані!$C$1667:$C$1696,0),4),"-")</f>
        <v>-</v>
      </c>
      <c r="FX396" s="108" t="str">
        <f>IF(FV396&gt;0,(FW396)/FX9/FX10/60,"-")</f>
        <v>-</v>
      </c>
      <c r="FY396" s="102" t="str">
        <f>IF(AND(FV396&gt;0,FX396&gt;0),FX396*FW294,"-")</f>
        <v>-</v>
      </c>
      <c r="GC396" s="112">
        <v>2</v>
      </c>
      <c r="GD396" s="4"/>
      <c r="GE396" s="108" t="str">
        <f>IF(GD396&gt;0,INDEX(Вхідні_дані!$A$1667:$F$1696,MATCH(GD396,Вхідні_дані!$C$1667:$C$1696,0),4),"-")</f>
        <v>-</v>
      </c>
      <c r="GF396" s="108" t="str">
        <f>IF(GD396&gt;0,(GE396)/GF9/GF10/60,"-")</f>
        <v>-</v>
      </c>
      <c r="GG396" s="102" t="str">
        <f>IF(AND(GD396&gt;0,GF396&gt;0),GF396*GE294,"-")</f>
        <v>-</v>
      </c>
      <c r="GK396" s="112">
        <v>2</v>
      </c>
      <c r="GL396" s="4"/>
      <c r="GM396" s="108" t="str">
        <f>IF(GL396&gt;0,INDEX(Вхідні_дані!$A$1667:$F$1696,MATCH(GL396,Вхідні_дані!$C$1667:$C$1696,0),4),"-")</f>
        <v>-</v>
      </c>
      <c r="GN396" s="108" t="str">
        <f>IF(GL396&gt;0,(GM396)/GN9/GN10/60,"-")</f>
        <v>-</v>
      </c>
      <c r="GO396" s="102" t="str">
        <f>IF(AND(GL396&gt;0,GN396&gt;0),GN396*GM294,"-")</f>
        <v>-</v>
      </c>
      <c r="GS396" s="112">
        <v>2</v>
      </c>
      <c r="GT396" s="4"/>
      <c r="GU396" s="108" t="str">
        <f>IF(GT396&gt;0,INDEX(Вхідні_дані!$A$1667:$F$1696,MATCH(GT396,Вхідні_дані!$C$1667:$C$1696,0),4),"-")</f>
        <v>-</v>
      </c>
      <c r="GV396" s="108" t="str">
        <f>IF(GT396&gt;0,(GU396)/GV9/GV10/60,"-")</f>
        <v>-</v>
      </c>
      <c r="GW396" s="102" t="str">
        <f>IF(AND(GT396&gt;0,GV396&gt;0),GV396*GU294,"-")</f>
        <v>-</v>
      </c>
      <c r="HA396" s="112">
        <v>2</v>
      </c>
      <c r="HB396" s="4"/>
      <c r="HC396" s="108" t="str">
        <f>IF(HB396&gt;0,INDEX(Вхідні_дані!$A$1667:$F$1696,MATCH(HB396,Вхідні_дані!$C$1667:$C$1696,0),4),"-")</f>
        <v>-</v>
      </c>
      <c r="HD396" s="108" t="str">
        <f>IF(HB396&gt;0,(HC396)/HD9/HD10/60,"-")</f>
        <v>-</v>
      </c>
      <c r="HE396" s="102" t="str">
        <f>IF(AND(HB396&gt;0,HD396&gt;0),HD396*HC294,"-")</f>
        <v>-</v>
      </c>
      <c r="HI396" s="112">
        <v>2</v>
      </c>
      <c r="HJ396" s="4"/>
      <c r="HK396" s="108" t="str">
        <f>IF(HJ396&gt;0,INDEX(Вхідні_дані!$A$1667:$F$1696,MATCH(HJ396,Вхідні_дані!$C$1667:$C$1696,0),4),"-")</f>
        <v>-</v>
      </c>
      <c r="HL396" s="108" t="str">
        <f>IF(HJ396&gt;0,(HK396)/HL9/HL10/60,"-")</f>
        <v>-</v>
      </c>
      <c r="HM396" s="102" t="str">
        <f>IF(AND(HJ396&gt;0,HL396&gt;0),HL396*HK294,"-")</f>
        <v>-</v>
      </c>
      <c r="HQ396" s="112">
        <v>2</v>
      </c>
      <c r="HR396" s="4"/>
      <c r="HS396" s="108" t="str">
        <f>IF(HR396&gt;0,INDEX(Вхідні_дані!$A$1667:$F$1696,MATCH(HR396,Вхідні_дані!$C$1667:$C$1696,0),4),"-")</f>
        <v>-</v>
      </c>
      <c r="HT396" s="108" t="str">
        <f>IF(HR396&gt;0,(HS396)/HT9/HT10/60,"-")</f>
        <v>-</v>
      </c>
      <c r="HU396" s="102" t="str">
        <f>IF(AND(HR396&gt;0,HT396&gt;0),HT396*HS294,"-")</f>
        <v>-</v>
      </c>
      <c r="HY396" s="112">
        <v>2</v>
      </c>
      <c r="HZ396" s="4"/>
      <c r="IA396" s="108" t="str">
        <f>IF(HZ396&gt;0,INDEX(Вхідні_дані!$A$1667:$F$1696,MATCH(HZ396,Вхідні_дані!$C$1667:$C$1696,0),4),"-")</f>
        <v>-</v>
      </c>
      <c r="IB396" s="108" t="str">
        <f>IF(HZ396&gt;0,(IA396)/IB9/IB10/60,"-")</f>
        <v>-</v>
      </c>
      <c r="IC396" s="102" t="str">
        <f>IF(AND(HZ396&gt;0,IB396&gt;0),IB396*IA294,"-")</f>
        <v>-</v>
      </c>
      <c r="IG396" s="112">
        <v>2</v>
      </c>
      <c r="IH396" s="4"/>
      <c r="II396" s="108" t="str">
        <f>IF(IH396&gt;0,INDEX(Вхідні_дані!$A$1667:$F$1696,MATCH(IH396,Вхідні_дані!$C$1667:$C$1696,0),4),"-")</f>
        <v>-</v>
      </c>
      <c r="IJ396" s="108" t="str">
        <f>IF(IH396&gt;0,(II396)/IJ9/IJ10/60,"-")</f>
        <v>-</v>
      </c>
      <c r="IK396" s="102" t="str">
        <f>IF(AND(IH396&gt;0,IJ396&gt;0),IJ396*II294,"-")</f>
        <v>-</v>
      </c>
      <c r="IO396" s="112">
        <v>2</v>
      </c>
      <c r="IP396" s="4"/>
      <c r="IQ396" s="108" t="str">
        <f>IF(IP396&gt;0,INDEX(Вхідні_дані!$A$1667:$F$1696,MATCH(IP396,Вхідні_дані!$C$1667:$C$1696,0),4),"-")</f>
        <v>-</v>
      </c>
      <c r="IR396" s="108" t="str">
        <f>IF(IP396&gt;0,(IQ396)/IR9/IR10/60,"-")</f>
        <v>-</v>
      </c>
      <c r="IS396" s="102" t="str">
        <f>IF(AND(IP396&gt;0,IR396&gt;0),IR396*IQ294,"-")</f>
        <v>-</v>
      </c>
      <c r="IW396" s="112">
        <v>2</v>
      </c>
      <c r="IX396" s="4"/>
      <c r="IY396" s="108" t="str">
        <f>IF(IX396&gt;0,INDEX(Вхідні_дані!$A$1667:$F$1696,MATCH(IX396,Вхідні_дані!$C$1667:$C$1696,0),4),"-")</f>
        <v>-</v>
      </c>
      <c r="IZ396" s="108" t="str">
        <f>IF(IX396&gt;0,(IY396)/IZ9/IZ10/60,"-")</f>
        <v>-</v>
      </c>
      <c r="JA396" s="102" t="str">
        <f>IF(AND(IX396&gt;0,IZ396&gt;0),IZ396*IY294,"-")</f>
        <v>-</v>
      </c>
      <c r="JE396" s="112">
        <v>2</v>
      </c>
      <c r="JF396" s="4"/>
      <c r="JG396" s="108" t="str">
        <f>IF(JF396&gt;0,INDEX(Вхідні_дані!$A$1667:$F$1696,MATCH(JF396,Вхідні_дані!$C$1667:$C$1696,0),4),"-")</f>
        <v>-</v>
      </c>
      <c r="JH396" s="108" t="str">
        <f>IF(JF396&gt;0,(JG396)/JH9/JH10/60,"-")</f>
        <v>-</v>
      </c>
      <c r="JI396" s="102" t="str">
        <f>IF(AND(JF396&gt;0,JH396&gt;0),JH396*JG294,"-")</f>
        <v>-</v>
      </c>
      <c r="JM396" s="112">
        <v>2</v>
      </c>
      <c r="JN396" s="4"/>
      <c r="JO396" s="108" t="str">
        <f>IF(JN396&gt;0,INDEX(Вхідні_дані!$A$1667:$F$1696,MATCH(JN396,Вхідні_дані!$C$1667:$C$1696,0),4),"-")</f>
        <v>-</v>
      </c>
      <c r="JP396" s="108" t="str">
        <f>IF(JN396&gt;0,(JO396)/JP9/JP10/60,"-")</f>
        <v>-</v>
      </c>
      <c r="JQ396" s="102" t="str">
        <f>IF(AND(JN396&gt;0,JP396&gt;0),JP396*JO294,"-")</f>
        <v>-</v>
      </c>
      <c r="JU396" s="112">
        <v>2</v>
      </c>
      <c r="JV396" s="4"/>
      <c r="JW396" s="108" t="str">
        <f>IF(JV396&gt;0,INDEX(Вхідні_дані!$A$1667:$F$1696,MATCH(JV396,Вхідні_дані!$C$1667:$C$1696,0),4),"-")</f>
        <v>-</v>
      </c>
      <c r="JX396" s="108" t="str">
        <f>IF(JV396&gt;0,(JW396)/JX9/JX10/60,"-")</f>
        <v>-</v>
      </c>
      <c r="JY396" s="102" t="str">
        <f>IF(AND(JV396&gt;0,JX396&gt;0),JX396*JW294,"-")</f>
        <v>-</v>
      </c>
      <c r="KC396" s="112">
        <v>2</v>
      </c>
      <c r="KD396" s="4"/>
      <c r="KE396" s="108" t="str">
        <f>IF(KD396&gt;0,INDEX(Вхідні_дані!$A$1667:$F$1696,MATCH(KD396,Вхідні_дані!$C$1667:$C$1696,0),4),"-")</f>
        <v>-</v>
      </c>
      <c r="KF396" s="108" t="str">
        <f>IF(KD396&gt;0,(KE396)/KF9/KF10/60,"-")</f>
        <v>-</v>
      </c>
      <c r="KG396" s="102" t="str">
        <f>IF(AND(KD396&gt;0,KF396&gt;0),KF396*KE294,"-")</f>
        <v>-</v>
      </c>
      <c r="KK396" s="112">
        <v>2</v>
      </c>
      <c r="KL396" s="4"/>
      <c r="KM396" s="108" t="str">
        <f>IF(KL396&gt;0,INDEX(Вхідні_дані!$A$1667:$F$1696,MATCH(KL396,Вхідні_дані!$C$1667:$C$1696,0),4),"-")</f>
        <v>-</v>
      </c>
      <c r="KN396" s="108" t="str">
        <f>IF(KL396&gt;0,(KM396)/KN9/KN10/60,"-")</f>
        <v>-</v>
      </c>
      <c r="KO396" s="102" t="str">
        <f>IF(AND(KL396&gt;0,KN396&gt;0),KN396*KM294,"-")</f>
        <v>-</v>
      </c>
      <c r="KS396" s="112">
        <v>2</v>
      </c>
      <c r="KT396" s="4"/>
      <c r="KU396" s="108" t="str">
        <f>IF(KT396&gt;0,INDEX(Вхідні_дані!$A$1667:$F$1696,MATCH(KT396,Вхідні_дані!$C$1667:$C$1696,0),4),"-")</f>
        <v>-</v>
      </c>
      <c r="KV396" s="108" t="str">
        <f>IF(KT396&gt;0,(KU396)/KV9/KV10/60,"-")</f>
        <v>-</v>
      </c>
      <c r="KW396" s="102" t="str">
        <f>IF(AND(KT396&gt;0,KV396&gt;0),KV396*KU294,"-")</f>
        <v>-</v>
      </c>
      <c r="LA396" s="112">
        <v>2</v>
      </c>
      <c r="LB396" s="4"/>
      <c r="LC396" s="108" t="str">
        <f>IF(LB396&gt;0,INDEX(Вхідні_дані!$A$1667:$F$1696,MATCH(LB396,Вхідні_дані!$C$1667:$C$1696,0),4),"-")</f>
        <v>-</v>
      </c>
      <c r="LD396" s="108" t="str">
        <f>IF(LB396&gt;0,(LC396)/LD9/LD10/60,"-")</f>
        <v>-</v>
      </c>
      <c r="LE396" s="102" t="str">
        <f>IF(AND(LB396&gt;0,LD396&gt;0),LD396*LC294,"-")</f>
        <v>-</v>
      </c>
      <c r="LI396" s="112">
        <v>2</v>
      </c>
      <c r="LJ396" s="4"/>
      <c r="LK396" s="108" t="str">
        <f>IF(LJ396&gt;0,INDEX(Вхідні_дані!$A$1667:$F$1696,MATCH(LJ396,Вхідні_дані!$C$1667:$C$1696,0),4),"-")</f>
        <v>-</v>
      </c>
      <c r="LL396" s="108" t="str">
        <f>IF(LJ396&gt;0,(LK396)/LL9/LL10/60,"-")</f>
        <v>-</v>
      </c>
      <c r="LM396" s="102" t="str">
        <f>IF(AND(LJ396&gt;0,LL396&gt;0),LL396*LK294,"-")</f>
        <v>-</v>
      </c>
      <c r="LQ396" s="112">
        <v>2</v>
      </c>
      <c r="LR396" s="4"/>
      <c r="LS396" s="108" t="str">
        <f>IF(LR396&gt;0,INDEX(Вхідні_дані!$A$1667:$F$1696,MATCH(LR396,Вхідні_дані!$C$1667:$C$1696,0),4),"-")</f>
        <v>-</v>
      </c>
      <c r="LT396" s="108" t="str">
        <f>IF(LR396&gt;0,(LS396)/LT9/LT10/60,"-")</f>
        <v>-</v>
      </c>
      <c r="LU396" s="102" t="str">
        <f>IF(AND(LR396&gt;0,LT396&gt;0),LT396*LS294,"-")</f>
        <v>-</v>
      </c>
      <c r="LY396" s="112">
        <v>2</v>
      </c>
      <c r="LZ396" s="4"/>
      <c r="MA396" s="108" t="str">
        <f>IF(LZ396&gt;0,INDEX(Вхідні_дані!$A$1667:$F$1696,MATCH(LZ396,Вхідні_дані!$C$1667:$C$1696,0),4),"-")</f>
        <v>-</v>
      </c>
      <c r="MB396" s="108" t="str">
        <f>IF(LZ396&gt;0,(MA396)/MB9/MB10/60,"-")</f>
        <v>-</v>
      </c>
      <c r="MC396" s="102" t="str">
        <f>IF(AND(LZ396&gt;0,MB396&gt;0),MB396*MA294,"-")</f>
        <v>-</v>
      </c>
      <c r="MG396" s="112">
        <v>2</v>
      </c>
      <c r="MH396" s="4"/>
      <c r="MI396" s="108" t="str">
        <f>IF(MH396&gt;0,INDEX(Вхідні_дані!$A$1667:$F$1696,MATCH(MH396,Вхідні_дані!$C$1667:$C$1696,0),4),"-")</f>
        <v>-</v>
      </c>
      <c r="MJ396" s="108" t="str">
        <f>IF(MH396&gt;0,(MI396)/MJ9/MJ10/60,"-")</f>
        <v>-</v>
      </c>
      <c r="MK396" s="102" t="str">
        <f>IF(AND(MH396&gt;0,MJ396&gt;0),MJ396*MI294,"-")</f>
        <v>-</v>
      </c>
      <c r="MO396" s="112">
        <v>2</v>
      </c>
      <c r="MP396" s="4"/>
      <c r="MQ396" s="108" t="str">
        <f>IF(MP396&gt;0,INDEX(Вхідні_дані!$A$1667:$F$1696,MATCH(MP396,Вхідні_дані!$C$1667:$C$1696,0),4),"-")</f>
        <v>-</v>
      </c>
      <c r="MR396" s="108" t="str">
        <f>IF(MP396&gt;0,(MQ396)/MR9/MR10/60,"-")</f>
        <v>-</v>
      </c>
      <c r="MS396" s="102" t="str">
        <f>IF(AND(MP396&gt;0,MR396&gt;0),MR396*MQ294,"-")</f>
        <v>-</v>
      </c>
      <c r="MW396" s="112">
        <v>2</v>
      </c>
      <c r="MX396" s="4"/>
      <c r="MY396" s="108" t="str">
        <f>IF(MX396&gt;0,INDEX(Вхідні_дані!$A$1667:$F$1696,MATCH(MX396,Вхідні_дані!$C$1667:$C$1696,0),4),"-")</f>
        <v>-</v>
      </c>
      <c r="MZ396" s="108" t="str">
        <f>IF(MX396&gt;0,(MY396)/MZ9/MZ10/60,"-")</f>
        <v>-</v>
      </c>
      <c r="NA396" s="102" t="str">
        <f>IF(AND(MX396&gt;0,MZ396&gt;0),MZ396*MY294,"-")</f>
        <v>-</v>
      </c>
      <c r="NE396" s="112">
        <v>2</v>
      </c>
      <c r="NF396" s="4"/>
      <c r="NG396" s="108" t="str">
        <f>IF(NF396&gt;0,INDEX(Вхідні_дані!$A$1667:$F$1696,MATCH(NF396,Вхідні_дані!$C$1667:$C$1696,0),4),"-")</f>
        <v>-</v>
      </c>
      <c r="NH396" s="108" t="str">
        <f>IF(NF396&gt;0,(NG396)/NH9/NH10/60,"-")</f>
        <v>-</v>
      </c>
      <c r="NI396" s="102" t="str">
        <f>IF(AND(NF396&gt;0,NH396&gt;0),NH396*NG294,"-")</f>
        <v>-</v>
      </c>
      <c r="NM396" s="112">
        <v>2</v>
      </c>
      <c r="NN396" s="4"/>
      <c r="NO396" s="108" t="str">
        <f>IF(NN396&gt;0,INDEX(Вхідні_дані!$A$1667:$F$1696,MATCH(NN396,Вхідні_дані!$C$1667:$C$1696,0),4),"-")</f>
        <v>-</v>
      </c>
      <c r="NP396" s="108" t="str">
        <f>IF(NN396&gt;0,(NO396)/NP9/NP10/60,"-")</f>
        <v>-</v>
      </c>
      <c r="NQ396" s="102" t="str">
        <f>IF(AND(NN396&gt;0,NP396&gt;0),NP396*NO294,"-")</f>
        <v>-</v>
      </c>
      <c r="NU396" s="112">
        <v>2</v>
      </c>
      <c r="NV396" s="4"/>
      <c r="NW396" s="108" t="str">
        <f>IF(NV396&gt;0,INDEX(Вхідні_дані!$A$1667:$F$1696,MATCH(NV396,Вхідні_дані!$C$1667:$C$1696,0),4),"-")</f>
        <v>-</v>
      </c>
      <c r="NX396" s="108" t="str">
        <f>IF(NV396&gt;0,(NW396)/NX9/NX10/60,"-")</f>
        <v>-</v>
      </c>
      <c r="NY396" s="102" t="str">
        <f>IF(AND(NV396&gt;0,NX396&gt;0),NX396*NW294,"-")</f>
        <v>-</v>
      </c>
      <c r="OC396" s="112">
        <v>2</v>
      </c>
      <c r="OD396" s="4"/>
      <c r="OE396" s="108" t="str">
        <f>IF(OD396&gt;0,INDEX(Вхідні_дані!$A$1667:$F$1696,MATCH(OD396,Вхідні_дані!$C$1667:$C$1696,0),4),"-")</f>
        <v>-</v>
      </c>
      <c r="OF396" s="108" t="str">
        <f>IF(OD396&gt;0,(OE396)/OF9/OF10/60,"-")</f>
        <v>-</v>
      </c>
      <c r="OG396" s="102" t="str">
        <f>IF(AND(OD396&gt;0,OF396&gt;0),OF396*OE294,"-")</f>
        <v>-</v>
      </c>
      <c r="OK396" s="112">
        <v>2</v>
      </c>
      <c r="OL396" s="4"/>
      <c r="OM396" s="108" t="str">
        <f>IF(OL396&gt;0,INDEX(Вхідні_дані!$A$1667:$F$1696,MATCH(OL396,Вхідні_дані!$C$1667:$C$1696,0),4),"-")</f>
        <v>-</v>
      </c>
      <c r="ON396" s="108" t="str">
        <f>IF(OL396&gt;0,(OM396)/ON9/ON10/60,"-")</f>
        <v>-</v>
      </c>
      <c r="OO396" s="102" t="str">
        <f>IF(AND(OL396&gt;0,ON396&gt;0),ON396*OM294,"-")</f>
        <v>-</v>
      </c>
      <c r="OS396" s="112">
        <v>2</v>
      </c>
      <c r="OT396" s="4"/>
      <c r="OU396" s="108" t="str">
        <f>IF(OT396&gt;0,INDEX(Вхідні_дані!$A$1667:$F$1696,MATCH(OT396,Вхідні_дані!$C$1667:$C$1696,0),4),"-")</f>
        <v>-</v>
      </c>
      <c r="OV396" s="108" t="str">
        <f>IF(OT396&gt;0,(OU396)/OV9/OV10/60,"-")</f>
        <v>-</v>
      </c>
      <c r="OW396" s="102" t="str">
        <f>IF(AND(OT396&gt;0,OV396&gt;0),OV396*OU294,"-")</f>
        <v>-</v>
      </c>
      <c r="PA396" s="112">
        <v>2</v>
      </c>
      <c r="PB396" s="4"/>
      <c r="PC396" s="108" t="str">
        <f>IF(PB396&gt;0,INDEX(Вхідні_дані!$A$1667:$F$1696,MATCH(PB396,Вхідні_дані!$C$1667:$C$1696,0),4),"-")</f>
        <v>-</v>
      </c>
      <c r="PD396" s="108" t="str">
        <f>IF(PB396&gt;0,(PC396)/PD9/PD10/60,"-")</f>
        <v>-</v>
      </c>
      <c r="PE396" s="102" t="str">
        <f>IF(AND(PB396&gt;0,PD396&gt;0),PD396*PC294,"-")</f>
        <v>-</v>
      </c>
      <c r="PI396" s="112">
        <v>2</v>
      </c>
      <c r="PJ396" s="4"/>
      <c r="PK396" s="108" t="str">
        <f>IF(PJ396&gt;0,INDEX(Вхідні_дані!$A$1667:$F$1696,MATCH(PJ396,Вхідні_дані!$C$1667:$C$1696,0),4),"-")</f>
        <v>-</v>
      </c>
      <c r="PL396" s="108" t="str">
        <f>IF(PJ396&gt;0,(PK396)/PL9/PL10/60,"-")</f>
        <v>-</v>
      </c>
      <c r="PM396" s="102" t="str">
        <f>IF(AND(PJ396&gt;0,PL396&gt;0),PL396*PK294,"-")</f>
        <v>-</v>
      </c>
      <c r="PQ396" s="112">
        <v>2</v>
      </c>
      <c r="PR396" s="4"/>
      <c r="PS396" s="108" t="str">
        <f>IF(PR396&gt;0,INDEX(Вхідні_дані!$A$1667:$F$1696,MATCH(PR396,Вхідні_дані!$C$1667:$C$1696,0),4),"-")</f>
        <v>-</v>
      </c>
      <c r="PT396" s="108" t="str">
        <f>IF(PR396&gt;0,(PS396)/PT9/PT10/60,"-")</f>
        <v>-</v>
      </c>
      <c r="PU396" s="102" t="str">
        <f>IF(AND(PR396&gt;0,PT396&gt;0),PT396*PS294,"-")</f>
        <v>-</v>
      </c>
      <c r="PY396" s="112">
        <v>2</v>
      </c>
      <c r="PZ396" s="4"/>
      <c r="QA396" s="108" t="str">
        <f>IF(PZ396&gt;0,INDEX(Вхідні_дані!$A$1667:$F$1696,MATCH(PZ396,Вхідні_дані!$C$1667:$C$1696,0),4),"-")</f>
        <v>-</v>
      </c>
      <c r="QB396" s="108" t="str">
        <f>IF(PZ396&gt;0,(QA396)/QB9/QB10/60,"-")</f>
        <v>-</v>
      </c>
      <c r="QC396" s="102" t="str">
        <f>IF(AND(PZ396&gt;0,QB396&gt;0),QB396*QA294,"-")</f>
        <v>-</v>
      </c>
      <c r="QG396" s="112">
        <v>2</v>
      </c>
      <c r="QH396" s="4"/>
      <c r="QI396" s="108" t="str">
        <f>IF(QH396&gt;0,INDEX(Вхідні_дані!$A$1667:$F$1696,MATCH(QH396,Вхідні_дані!$C$1667:$C$1696,0),4),"-")</f>
        <v>-</v>
      </c>
      <c r="QJ396" s="108" t="str">
        <f>IF(QH396&gt;0,(QI396)/QJ9/QJ10/60,"-")</f>
        <v>-</v>
      </c>
      <c r="QK396" s="102" t="str">
        <f>IF(AND(QH396&gt;0,QJ396&gt;0),QJ396*QI294,"-")</f>
        <v>-</v>
      </c>
      <c r="QO396" s="112">
        <v>2</v>
      </c>
      <c r="QP396" s="4"/>
      <c r="QQ396" s="108" t="str">
        <f>IF(QP396&gt;0,INDEX(Вхідні_дані!$A$1667:$F$1696,MATCH(QP396,Вхідні_дані!$C$1667:$C$1696,0),4),"-")</f>
        <v>-</v>
      </c>
      <c r="QR396" s="108" t="str">
        <f>IF(QP396&gt;0,(QQ396)/QR9/QR10/60,"-")</f>
        <v>-</v>
      </c>
      <c r="QS396" s="102" t="str">
        <f>IF(AND(QP396&gt;0,QR396&gt;0),QR396*QQ294,"-")</f>
        <v>-</v>
      </c>
      <c r="QW396" s="112">
        <v>2</v>
      </c>
      <c r="QX396" s="4"/>
      <c r="QY396" s="108" t="str">
        <f>IF(QX396&gt;0,INDEX(Вхідні_дані!$A$1667:$F$1696,MATCH(QX396,Вхідні_дані!$C$1667:$C$1696,0),4),"-")</f>
        <v>-</v>
      </c>
      <c r="QZ396" s="108" t="str">
        <f>IF(QX396&gt;0,(QY396)/QZ9/QZ10/60,"-")</f>
        <v>-</v>
      </c>
      <c r="RA396" s="102" t="str">
        <f>IF(AND(QX396&gt;0,QZ396&gt;0),QZ396*QY294,"-")</f>
        <v>-</v>
      </c>
      <c r="RE396" s="112">
        <v>2</v>
      </c>
      <c r="RF396" s="4"/>
      <c r="RG396" s="108" t="str">
        <f>IF(RF396&gt;0,INDEX(Вхідні_дані!$A$1667:$F$1696,MATCH(RF396,Вхідні_дані!$C$1667:$C$1696,0),4),"-")</f>
        <v>-</v>
      </c>
      <c r="RH396" s="108" t="str">
        <f>IF(RF396&gt;0,(RG396)/RH9/RH10/60,"-")</f>
        <v>-</v>
      </c>
      <c r="RI396" s="102" t="str">
        <f>IF(AND(RF396&gt;0,RH396&gt;0),RH396*RG294,"-")</f>
        <v>-</v>
      </c>
      <c r="RM396" s="112">
        <v>2</v>
      </c>
      <c r="RN396" s="4"/>
      <c r="RO396" s="108" t="str">
        <f>IF(RN396&gt;0,INDEX(Вхідні_дані!$A$1667:$F$1696,MATCH(RN396,Вхідні_дані!$C$1667:$C$1696,0),4),"-")</f>
        <v>-</v>
      </c>
      <c r="RP396" s="108" t="str">
        <f>IF(RN396&gt;0,(RO396)/RP9/RP10/60,"-")</f>
        <v>-</v>
      </c>
      <c r="RQ396" s="102" t="str">
        <f>IF(AND(RN396&gt;0,RP396&gt;0),RP396*RO294,"-")</f>
        <v>-</v>
      </c>
      <c r="RU396" s="112">
        <v>2</v>
      </c>
      <c r="RV396" s="4"/>
      <c r="RW396" s="108" t="str">
        <f>IF(RV396&gt;0,INDEX(Вхідні_дані!$A$1667:$F$1696,MATCH(RV396,Вхідні_дані!$C$1667:$C$1696,0),4),"-")</f>
        <v>-</v>
      </c>
      <c r="RX396" s="108" t="str">
        <f>IF(RV396&gt;0,(RW396)/RX9/RX10/60,"-")</f>
        <v>-</v>
      </c>
      <c r="RY396" s="102" t="str">
        <f>IF(AND(RV396&gt;0,RX396&gt;0),RX396*RW294,"-")</f>
        <v>-</v>
      </c>
      <c r="SC396" s="112">
        <v>2</v>
      </c>
      <c r="SD396" s="4"/>
      <c r="SE396" s="108" t="str">
        <f>IF(SD396&gt;0,INDEX(Вхідні_дані!$A$1667:$F$1696,MATCH(SD396,Вхідні_дані!$C$1667:$C$1696,0),4),"-")</f>
        <v>-</v>
      </c>
      <c r="SF396" s="108" t="str">
        <f>IF(SD396&gt;0,(SE396)/SF9/SF10/60,"-")</f>
        <v>-</v>
      </c>
      <c r="SG396" s="102" t="str">
        <f>IF(AND(SD396&gt;0,SF396&gt;0),SF396*SE294,"-")</f>
        <v>-</v>
      </c>
      <c r="SK396" s="112">
        <v>2</v>
      </c>
      <c r="SL396" s="4"/>
      <c r="SM396" s="108" t="str">
        <f>IF(SL396&gt;0,INDEX(Вхідні_дані!$A$1667:$F$1696,MATCH(SL396,Вхідні_дані!$C$1667:$C$1696,0),4),"-")</f>
        <v>-</v>
      </c>
      <c r="SN396" s="108" t="str">
        <f>IF(SL396&gt;0,(SM396)/SN9/SN10/60,"-")</f>
        <v>-</v>
      </c>
      <c r="SO396" s="102" t="str">
        <f>IF(AND(SL396&gt;0,SN396&gt;0),SN396*SM294,"-")</f>
        <v>-</v>
      </c>
      <c r="SS396" s="112">
        <v>2</v>
      </c>
      <c r="ST396" s="4"/>
      <c r="SU396" s="108" t="str">
        <f>IF(ST396&gt;0,INDEX(Вхідні_дані!$A$1667:$F$1696,MATCH(ST396,Вхідні_дані!$C$1667:$C$1696,0),4),"-")</f>
        <v>-</v>
      </c>
      <c r="SV396" s="108" t="str">
        <f>IF(ST396&gt;0,(SU396)/SV9/SV10/60,"-")</f>
        <v>-</v>
      </c>
      <c r="SW396" s="102" t="str">
        <f>IF(AND(ST396&gt;0,SV396&gt;0),SV396*SU294,"-")</f>
        <v>-</v>
      </c>
      <c r="TA396" s="112">
        <v>2</v>
      </c>
      <c r="TB396" s="4"/>
      <c r="TC396" s="108" t="str">
        <f>IF(TB396&gt;0,INDEX(Вхідні_дані!$A$1667:$F$1696,MATCH(TB396,Вхідні_дані!$C$1667:$C$1696,0),4),"-")</f>
        <v>-</v>
      </c>
      <c r="TD396" s="108" t="str">
        <f>IF(TB396&gt;0,(TC396)/TD9/TD10/60,"-")</f>
        <v>-</v>
      </c>
      <c r="TE396" s="102" t="str">
        <f>IF(AND(TB396&gt;0,TD396&gt;0),TD396*TC294,"-")</f>
        <v>-</v>
      </c>
      <c r="TI396" s="112">
        <v>2</v>
      </c>
      <c r="TJ396" s="4"/>
      <c r="TK396" s="108" t="str">
        <f>IF(TJ396&gt;0,INDEX(Вхідні_дані!$A$1667:$F$1696,MATCH(TJ396,Вхідні_дані!$C$1667:$C$1696,0),4),"-")</f>
        <v>-</v>
      </c>
      <c r="TL396" s="108" t="str">
        <f>IF(TJ396&gt;0,(TK396)/TL9/TL10/60,"-")</f>
        <v>-</v>
      </c>
      <c r="TM396" s="102" t="str">
        <f>IF(AND(TJ396&gt;0,TL396&gt;0),TL396*TK294,"-")</f>
        <v>-</v>
      </c>
      <c r="TQ396" s="112">
        <v>2</v>
      </c>
      <c r="TR396" s="4"/>
      <c r="TS396" s="108" t="str">
        <f>IF(TR396&gt;0,INDEX(Вхідні_дані!$A$1667:$F$1696,MATCH(TR396,Вхідні_дані!$C$1667:$C$1696,0),4),"-")</f>
        <v>-</v>
      </c>
      <c r="TT396" s="108" t="str">
        <f>IF(TR396&gt;0,(TS396)/TT9/TT10/60,"-")</f>
        <v>-</v>
      </c>
      <c r="TU396" s="102" t="str">
        <f>IF(AND(TR396&gt;0,TT396&gt;0),TT396*TS294,"-")</f>
        <v>-</v>
      </c>
      <c r="TY396" s="112">
        <v>2</v>
      </c>
      <c r="TZ396" s="4"/>
      <c r="UA396" s="108" t="str">
        <f>IF(TZ396&gt;0,INDEX(Вхідні_дані!$A$1667:$F$1696,MATCH(TZ396,Вхідні_дані!$C$1667:$C$1696,0),4),"-")</f>
        <v>-</v>
      </c>
      <c r="UB396" s="108" t="str">
        <f>IF(TZ396&gt;0,(UA396)/UB9/UB10/60,"-")</f>
        <v>-</v>
      </c>
      <c r="UC396" s="102" t="str">
        <f>IF(AND(TZ396&gt;0,UB396&gt;0),UB396*UA294,"-")</f>
        <v>-</v>
      </c>
      <c r="UG396" s="112">
        <v>2</v>
      </c>
      <c r="UH396" s="4"/>
      <c r="UI396" s="108" t="str">
        <f>IF(UH396&gt;0,INDEX(Вхідні_дані!$A$1667:$F$1696,MATCH(UH396,Вхідні_дані!$C$1667:$C$1696,0),4),"-")</f>
        <v>-</v>
      </c>
      <c r="UJ396" s="108" t="str">
        <f>IF(UH396&gt;0,(UI396)/UJ9/UJ10/60,"-")</f>
        <v>-</v>
      </c>
      <c r="UK396" s="102" t="str">
        <f>IF(AND(UH396&gt;0,UJ396&gt;0),UJ396*UI294,"-")</f>
        <v>-</v>
      </c>
      <c r="UO396" s="112">
        <v>2</v>
      </c>
      <c r="UP396" s="4"/>
      <c r="UQ396" s="108" t="str">
        <f>IF(UP396&gt;0,INDEX(Вхідні_дані!$A$1667:$F$1696,MATCH(UP396,Вхідні_дані!$C$1667:$C$1696,0),4),"-")</f>
        <v>-</v>
      </c>
      <c r="UR396" s="108" t="str">
        <f>IF(UP396&gt;0,(UQ396)/UR9/UR10/60,"-")</f>
        <v>-</v>
      </c>
      <c r="US396" s="102" t="str">
        <f>IF(AND(UP396&gt;0,UR396&gt;0),UR396*UQ294,"-")</f>
        <v>-</v>
      </c>
      <c r="UW396" s="112">
        <v>2</v>
      </c>
      <c r="UX396" s="4"/>
      <c r="UY396" s="108" t="str">
        <f>IF(UX396&gt;0,INDEX(Вхідні_дані!$A$1667:$F$1696,MATCH(UX396,Вхідні_дані!$C$1667:$C$1696,0),4),"-")</f>
        <v>-</v>
      </c>
      <c r="UZ396" s="108" t="str">
        <f>IF(UX396&gt;0,(UY396)/UZ9/UZ10/60,"-")</f>
        <v>-</v>
      </c>
      <c r="VA396" s="102" t="str">
        <f>IF(AND(UX396&gt;0,UZ396&gt;0),UZ396*UY294,"-")</f>
        <v>-</v>
      </c>
      <c r="VE396" s="112">
        <v>2</v>
      </c>
      <c r="VF396" s="4"/>
      <c r="VG396" s="108" t="str">
        <f>IF(VF396&gt;0,INDEX(Вхідні_дані!$A$1667:$F$1696,MATCH(VF396,Вхідні_дані!$C$1667:$C$1696,0),4),"-")</f>
        <v>-</v>
      </c>
      <c r="VH396" s="108" t="str">
        <f>IF(VF396&gt;0,(VG396)/VH9/VH10/60,"-")</f>
        <v>-</v>
      </c>
      <c r="VI396" s="102" t="str">
        <f>IF(AND(VF396&gt;0,VH396&gt;0),VH396*VG294,"-")</f>
        <v>-</v>
      </c>
      <c r="VM396" s="112">
        <v>2</v>
      </c>
      <c r="VN396" s="4"/>
      <c r="VO396" s="108" t="str">
        <f>IF(VN396&gt;0,INDEX(Вхідні_дані!$A$1667:$F$1696,MATCH(VN396,Вхідні_дані!$C$1667:$C$1696,0),4),"-")</f>
        <v>-</v>
      </c>
      <c r="VP396" s="108" t="str">
        <f>IF(VN396&gt;0,(VO396)/VP9/VP10/60,"-")</f>
        <v>-</v>
      </c>
      <c r="VQ396" s="102" t="str">
        <f>IF(AND(VN396&gt;0,VP396&gt;0),VP396*VO294,"-")</f>
        <v>-</v>
      </c>
      <c r="VU396" s="112">
        <v>2</v>
      </c>
      <c r="VV396" s="4"/>
      <c r="VW396" s="108" t="str">
        <f>IF(VV396&gt;0,INDEX(Вхідні_дані!$A$1667:$F$1696,MATCH(VV396,Вхідні_дані!$C$1667:$C$1696,0),4),"-")</f>
        <v>-</v>
      </c>
      <c r="VX396" s="108" t="str">
        <f>IF(VV396&gt;0,(VW396)/VX9/VX10/60,"-")</f>
        <v>-</v>
      </c>
      <c r="VY396" s="102" t="str">
        <f>IF(AND(VV396&gt;0,VX396&gt;0),VX396*VW294,"-")</f>
        <v>-</v>
      </c>
      <c r="WC396" s="112">
        <v>2</v>
      </c>
      <c r="WD396" s="4"/>
      <c r="WE396" s="108" t="str">
        <f>IF(WD396&gt;0,INDEX(Вхідні_дані!$A$1667:$F$1696,MATCH(WD396,Вхідні_дані!$C$1667:$C$1696,0),4),"-")</f>
        <v>-</v>
      </c>
      <c r="WF396" s="108" t="str">
        <f>IF(WD396&gt;0,(WE396)/WF9/WF10/60,"-")</f>
        <v>-</v>
      </c>
      <c r="WG396" s="102" t="str">
        <f>IF(AND(WD396&gt;0,WF396&gt;0),WF396*WE294,"-")</f>
        <v>-</v>
      </c>
      <c r="WK396" s="112">
        <v>2</v>
      </c>
      <c r="WL396" s="4"/>
      <c r="WM396" s="108" t="str">
        <f>IF(WL396&gt;0,INDEX(Вхідні_дані!$A$1667:$F$1696,MATCH(WL396,Вхідні_дані!$C$1667:$C$1696,0),4),"-")</f>
        <v>-</v>
      </c>
      <c r="WN396" s="108" t="str">
        <f>IF(WL396&gt;0,(WM396)/WN9/WN10/60,"-")</f>
        <v>-</v>
      </c>
      <c r="WO396" s="102" t="str">
        <f>IF(AND(WL396&gt;0,WN396&gt;0),WN396*WM294,"-")</f>
        <v>-</v>
      </c>
      <c r="WS396" s="112">
        <v>2</v>
      </c>
      <c r="WT396" s="4"/>
      <c r="WU396" s="108" t="str">
        <f>IF(WT396&gt;0,INDEX(Вхідні_дані!$A$1667:$F$1696,MATCH(WT396,Вхідні_дані!$C$1667:$C$1696,0),4),"-")</f>
        <v>-</v>
      </c>
      <c r="WV396" s="108" t="str">
        <f>IF(WT396&gt;0,(WU396)/WV9/WV10/60,"-")</f>
        <v>-</v>
      </c>
      <c r="WW396" s="102" t="str">
        <f>IF(AND(WT396&gt;0,WV396&gt;0),WV396*WU294,"-")</f>
        <v>-</v>
      </c>
      <c r="XA396" s="112">
        <v>2</v>
      </c>
      <c r="XB396" s="4"/>
      <c r="XC396" s="108" t="str">
        <f>IF(XB396&gt;0,INDEX(Вхідні_дані!$A$1667:$F$1696,MATCH(XB396,Вхідні_дані!$C$1667:$C$1696,0),4),"-")</f>
        <v>-</v>
      </c>
      <c r="XD396" s="108" t="str">
        <f>IF(XB396&gt;0,(XC396)/XD9/XD10/60,"-")</f>
        <v>-</v>
      </c>
      <c r="XE396" s="102" t="str">
        <f>IF(AND(XB396&gt;0,XD396&gt;0),XD396*XC294,"-")</f>
        <v>-</v>
      </c>
      <c r="XI396" s="112">
        <v>2</v>
      </c>
      <c r="XJ396" s="4"/>
      <c r="XK396" s="108" t="str">
        <f>IF(XJ396&gt;0,INDEX(Вхідні_дані!$A$1667:$F$1696,MATCH(XJ396,Вхідні_дані!$C$1667:$C$1696,0),4),"-")</f>
        <v>-</v>
      </c>
      <c r="XL396" s="108" t="str">
        <f>IF(XJ396&gt;0,(XK396)/XL9/XL10/60,"-")</f>
        <v>-</v>
      </c>
      <c r="XM396" s="102" t="str">
        <f>IF(AND(XJ396&gt;0,XL396&gt;0),XL396*XK294,"-")</f>
        <v>-</v>
      </c>
      <c r="XQ396" s="112">
        <v>2</v>
      </c>
      <c r="XR396" s="4"/>
      <c r="XS396" s="108" t="str">
        <f>IF(XR396&gt;0,INDEX(Вхідні_дані!$A$1667:$F$1696,MATCH(XR396,Вхідні_дані!$C$1667:$C$1696,0),4),"-")</f>
        <v>-</v>
      </c>
      <c r="XT396" s="108" t="str">
        <f>IF(XR396&gt;0,(XS396)/XT9/XT10/60,"-")</f>
        <v>-</v>
      </c>
      <c r="XU396" s="102" t="str">
        <f>IF(AND(XR396&gt;0,XT396&gt;0),XT396*XS294,"-")</f>
        <v>-</v>
      </c>
      <c r="XY396" s="112">
        <v>2</v>
      </c>
      <c r="XZ396" s="4"/>
      <c r="YA396" s="108" t="str">
        <f>IF(XZ396&gt;0,INDEX(Вхідні_дані!$A$1667:$F$1696,MATCH(XZ396,Вхідні_дані!$C$1667:$C$1696,0),4),"-")</f>
        <v>-</v>
      </c>
      <c r="YB396" s="108" t="str">
        <f>IF(XZ396&gt;0,(YA396)/YB9/YB10/60,"-")</f>
        <v>-</v>
      </c>
      <c r="YC396" s="102" t="str">
        <f>IF(AND(XZ396&gt;0,YB396&gt;0),YB396*YA294,"-")</f>
        <v>-</v>
      </c>
      <c r="YG396" s="112">
        <v>2</v>
      </c>
      <c r="YH396" s="4"/>
      <c r="YI396" s="108" t="str">
        <f>IF(YH396&gt;0,INDEX(Вхідні_дані!$A$1667:$F$1696,MATCH(YH396,Вхідні_дані!$C$1667:$C$1696,0),4),"-")</f>
        <v>-</v>
      </c>
      <c r="YJ396" s="108" t="str">
        <f>IF(YH396&gt;0,(YI396)/YJ9/YJ10/60,"-")</f>
        <v>-</v>
      </c>
      <c r="YK396" s="102" t="str">
        <f>IF(AND(YH396&gt;0,YJ396&gt;0),YJ396*YI294,"-")</f>
        <v>-</v>
      </c>
      <c r="YO396" s="112">
        <v>2</v>
      </c>
      <c r="YP396" s="4"/>
      <c r="YQ396" s="108" t="str">
        <f>IF(YP396&gt;0,INDEX(Вхідні_дані!$A$1667:$F$1696,MATCH(YP396,Вхідні_дані!$C$1667:$C$1696,0),4),"-")</f>
        <v>-</v>
      </c>
      <c r="YR396" s="108" t="str">
        <f>IF(YP396&gt;0,(YQ396)/YR9/YR10/60,"-")</f>
        <v>-</v>
      </c>
      <c r="YS396" s="102" t="str">
        <f>IF(AND(YP396&gt;0,YR396&gt;0),YR396*YQ294,"-")</f>
        <v>-</v>
      </c>
      <c r="YW396" s="112">
        <v>2</v>
      </c>
      <c r="YX396" s="4"/>
      <c r="YY396" s="108" t="str">
        <f>IF(YX396&gt;0,INDEX(Вхідні_дані!$A$1667:$F$1696,MATCH(YX396,Вхідні_дані!$C$1667:$C$1696,0),4),"-")</f>
        <v>-</v>
      </c>
      <c r="YZ396" s="108" t="str">
        <f>IF(YX396&gt;0,(YY396)/YZ9/YZ10/60,"-")</f>
        <v>-</v>
      </c>
      <c r="ZA396" s="102" t="str">
        <f>IF(AND(YX396&gt;0,YZ396&gt;0),YZ396*YY294,"-")</f>
        <v>-</v>
      </c>
      <c r="ZE396" s="112">
        <v>2</v>
      </c>
      <c r="ZF396" s="4"/>
      <c r="ZG396" s="108" t="str">
        <f>IF(ZF396&gt;0,INDEX(Вхідні_дані!$A$1667:$F$1696,MATCH(ZF396,Вхідні_дані!$C$1667:$C$1696,0),4),"-")</f>
        <v>-</v>
      </c>
      <c r="ZH396" s="108" t="str">
        <f>IF(ZF396&gt;0,(ZG396)/ZH9/ZH10/60,"-")</f>
        <v>-</v>
      </c>
      <c r="ZI396" s="102" t="str">
        <f>IF(AND(ZF396&gt;0,ZH396&gt;0),ZH396*ZG294,"-")</f>
        <v>-</v>
      </c>
      <c r="ZM396" s="112">
        <v>2</v>
      </c>
      <c r="ZN396" s="4"/>
      <c r="ZO396" s="108" t="str">
        <f>IF(ZN396&gt;0,INDEX(Вхідні_дані!$A$1667:$F$1696,MATCH(ZN396,Вхідні_дані!$C$1667:$C$1696,0),4),"-")</f>
        <v>-</v>
      </c>
      <c r="ZP396" s="108" t="str">
        <f>IF(ZN396&gt;0,(ZO396)/ZP9/ZP10/60,"-")</f>
        <v>-</v>
      </c>
      <c r="ZQ396" s="102" t="str">
        <f>IF(AND(ZN396&gt;0,ZP396&gt;0),ZP396*ZO294,"-")</f>
        <v>-</v>
      </c>
      <c r="ZU396" s="112">
        <v>2</v>
      </c>
      <c r="ZV396" s="4"/>
      <c r="ZW396" s="108" t="str">
        <f>IF(ZV396&gt;0,INDEX(Вхідні_дані!$A$1667:$F$1696,MATCH(ZV396,Вхідні_дані!$C$1667:$C$1696,0),4),"-")</f>
        <v>-</v>
      </c>
      <c r="ZX396" s="108" t="str">
        <f>IF(ZV396&gt;0,(ZW396)/ZX9/ZX10/60,"-")</f>
        <v>-</v>
      </c>
      <c r="ZY396" s="102" t="str">
        <f>IF(AND(ZV396&gt;0,ZX396&gt;0),ZX396*ZW294,"-")</f>
        <v>-</v>
      </c>
      <c r="AAC396" s="112">
        <v>2</v>
      </c>
      <c r="AAD396" s="4"/>
      <c r="AAE396" s="108" t="str">
        <f>IF(AAD396&gt;0,INDEX(Вхідні_дані!$A$1667:$F$1696,MATCH(AAD396,Вхідні_дані!$C$1667:$C$1696,0),4),"-")</f>
        <v>-</v>
      </c>
      <c r="AAF396" s="108" t="str">
        <f>IF(AAD396&gt;0,(AAE396)/AAF9/AAF10/60,"-")</f>
        <v>-</v>
      </c>
      <c r="AAG396" s="102" t="str">
        <f>IF(AND(AAD396&gt;0,AAF396&gt;0),AAF396*AAE294,"-")</f>
        <v>-</v>
      </c>
      <c r="AAK396" s="112">
        <v>2</v>
      </c>
      <c r="AAL396" s="4"/>
      <c r="AAM396" s="108" t="str">
        <f>IF(AAL396&gt;0,INDEX(Вхідні_дані!$A$1667:$F$1696,MATCH(AAL396,Вхідні_дані!$C$1667:$C$1696,0),4),"-")</f>
        <v>-</v>
      </c>
      <c r="AAN396" s="108" t="str">
        <f>IF(AAL396&gt;0,(AAM396)/AAN9/AAN10/60,"-")</f>
        <v>-</v>
      </c>
      <c r="AAO396" s="102" t="str">
        <f>IF(AND(AAL396&gt;0,AAN396&gt;0),AAN396*AAM294,"-")</f>
        <v>-</v>
      </c>
      <c r="AAS396" s="112">
        <v>2</v>
      </c>
      <c r="AAT396" s="4"/>
      <c r="AAU396" s="108" t="str">
        <f>IF(AAT396&gt;0,INDEX(Вхідні_дані!$A$1667:$F$1696,MATCH(AAT396,Вхідні_дані!$C$1667:$C$1696,0),4),"-")</f>
        <v>-</v>
      </c>
      <c r="AAV396" s="108" t="str">
        <f>IF(AAT396&gt;0,(AAU396)/AAV9/AAV10/60,"-")</f>
        <v>-</v>
      </c>
      <c r="AAW396" s="102" t="str">
        <f>IF(AND(AAT396&gt;0,AAV396&gt;0),AAV396*AAU294,"-")</f>
        <v>-</v>
      </c>
      <c r="ABA396" s="112">
        <v>2</v>
      </c>
      <c r="ABB396" s="4"/>
      <c r="ABC396" s="108" t="str">
        <f>IF(ABB396&gt;0,INDEX(Вхідні_дані!$A$1667:$F$1696,MATCH(ABB396,Вхідні_дані!$C$1667:$C$1696,0),4),"-")</f>
        <v>-</v>
      </c>
      <c r="ABD396" s="108" t="str">
        <f>IF(ABB396&gt;0,(ABC396)/ABD9/ABD10/60,"-")</f>
        <v>-</v>
      </c>
      <c r="ABE396" s="102" t="str">
        <f>IF(AND(ABB396&gt;0,ABD396&gt;0),ABD396*ABC294,"-")</f>
        <v>-</v>
      </c>
      <c r="ABI396" s="112">
        <v>2</v>
      </c>
      <c r="ABJ396" s="4"/>
      <c r="ABK396" s="108" t="str">
        <f>IF(ABJ396&gt;0,INDEX(Вхідні_дані!$A$1667:$F$1696,MATCH(ABJ396,Вхідні_дані!$C$1667:$C$1696,0),4),"-")</f>
        <v>-</v>
      </c>
      <c r="ABL396" s="108" t="str">
        <f>IF(ABJ396&gt;0,(ABK396)/ABL9/ABL10/60,"-")</f>
        <v>-</v>
      </c>
      <c r="ABM396" s="102" t="str">
        <f>IF(AND(ABJ396&gt;0,ABL396&gt;0),ABL396*ABK294,"-")</f>
        <v>-</v>
      </c>
      <c r="ABQ396" s="112">
        <v>2</v>
      </c>
      <c r="ABR396" s="4"/>
      <c r="ABS396" s="108" t="str">
        <f>IF(ABR396&gt;0,INDEX(Вхідні_дані!$A$1667:$F$1696,MATCH(ABR396,Вхідні_дані!$C$1667:$C$1696,0),4),"-")</f>
        <v>-</v>
      </c>
      <c r="ABT396" s="108" t="str">
        <f>IF(ABR396&gt;0,(ABS396)/ABT9/ABT10/60,"-")</f>
        <v>-</v>
      </c>
      <c r="ABU396" s="102" t="str">
        <f>IF(AND(ABR396&gt;0,ABT396&gt;0),ABT396*ABS294,"-")</f>
        <v>-</v>
      </c>
      <c r="ABY396" s="112">
        <v>2</v>
      </c>
      <c r="ABZ396" s="4"/>
      <c r="ACA396" s="108" t="str">
        <f>IF(ABZ396&gt;0,INDEX(Вхідні_дані!$A$1667:$F$1696,MATCH(ABZ396,Вхідні_дані!$C$1667:$C$1696,0),4),"-")</f>
        <v>-</v>
      </c>
      <c r="ACB396" s="108" t="str">
        <f>IF(ABZ396&gt;0,(ACA396)/ACB9/ACB10/60,"-")</f>
        <v>-</v>
      </c>
      <c r="ACC396" s="102" t="str">
        <f>IF(AND(ABZ396&gt;0,ACB396&gt;0),ACB396*ACA294,"-")</f>
        <v>-</v>
      </c>
      <c r="ACG396" s="112">
        <v>2</v>
      </c>
      <c r="ACH396" s="4"/>
      <c r="ACI396" s="108" t="str">
        <f>IF(ACH396&gt;0,INDEX(Вхідні_дані!$A$1667:$F$1696,MATCH(ACH396,Вхідні_дані!$C$1667:$C$1696,0),4),"-")</f>
        <v>-</v>
      </c>
      <c r="ACJ396" s="108" t="str">
        <f>IF(ACH396&gt;0,(ACI396)/ACJ9/ACJ10/60,"-")</f>
        <v>-</v>
      </c>
      <c r="ACK396" s="102" t="str">
        <f>IF(AND(ACH396&gt;0,ACJ396&gt;0),ACJ396*ACI294,"-")</f>
        <v>-</v>
      </c>
      <c r="ACO396" s="112">
        <v>2</v>
      </c>
      <c r="ACP396" s="4"/>
      <c r="ACQ396" s="108" t="str">
        <f>IF(ACP396&gt;0,INDEX(Вхідні_дані!$A$1667:$F$1696,MATCH(ACP396,Вхідні_дані!$C$1667:$C$1696,0),4),"-")</f>
        <v>-</v>
      </c>
      <c r="ACR396" s="108" t="str">
        <f>IF(ACP396&gt;0,(ACQ396)/ACR9/ACR10/60,"-")</f>
        <v>-</v>
      </c>
      <c r="ACS396" s="102" t="str">
        <f>IF(AND(ACP396&gt;0,ACR396&gt;0),ACR396*ACQ294,"-")</f>
        <v>-</v>
      </c>
      <c r="ACW396" s="112">
        <v>2</v>
      </c>
      <c r="ACX396" s="4"/>
      <c r="ACY396" s="108" t="str">
        <f>IF(ACX396&gt;0,INDEX(Вхідні_дані!$A$1667:$F$1696,MATCH(ACX396,Вхідні_дані!$C$1667:$C$1696,0),4),"-")</f>
        <v>-</v>
      </c>
      <c r="ACZ396" s="108" t="str">
        <f>IF(ACX396&gt;0,(ACY396)/ACZ9/ACZ10/60,"-")</f>
        <v>-</v>
      </c>
      <c r="ADA396" s="102" t="str">
        <f>IF(AND(ACX396&gt;0,ACZ396&gt;0),ACZ396*ACY294,"-")</f>
        <v>-</v>
      </c>
      <c r="ADE396" s="112">
        <v>2</v>
      </c>
      <c r="ADF396" s="4"/>
      <c r="ADG396" s="108" t="str">
        <f>IF(ADF396&gt;0,INDEX(Вхідні_дані!$A$1667:$F$1696,MATCH(ADF396,Вхідні_дані!$C$1667:$C$1696,0),4),"-")</f>
        <v>-</v>
      </c>
      <c r="ADH396" s="108" t="str">
        <f>IF(ADF396&gt;0,(ADG396)/ADH9/ADH10/60,"-")</f>
        <v>-</v>
      </c>
      <c r="ADI396" s="102" t="str">
        <f>IF(AND(ADF396&gt;0,ADH396&gt;0),ADH396*ADG294,"-")</f>
        <v>-</v>
      </c>
      <c r="ADM396" s="112">
        <v>2</v>
      </c>
      <c r="ADN396" s="4"/>
      <c r="ADO396" s="108" t="str">
        <f>IF(ADN396&gt;0,INDEX(Вхідні_дані!$A$1667:$F$1696,MATCH(ADN396,Вхідні_дані!$C$1667:$C$1696,0),4),"-")</f>
        <v>-</v>
      </c>
      <c r="ADP396" s="108" t="str">
        <f>IF(ADN396&gt;0,(ADO396)/ADP9/ADP10/60,"-")</f>
        <v>-</v>
      </c>
      <c r="ADQ396" s="102" t="str">
        <f>IF(AND(ADN396&gt;0,ADP396&gt;0),ADP396*ADO294,"-")</f>
        <v>-</v>
      </c>
    </row>
    <row r="397" spans="1:800" ht="44.25" customHeight="1" outlineLevel="1" x14ac:dyDescent="0.25">
      <c r="A397" s="112">
        <v>3</v>
      </c>
      <c r="B397" s="4"/>
      <c r="C397" s="108" t="str">
        <f>IF(B397&gt;0,INDEX(Вхідні_дані!$A$1667:$F$1696,MATCH(B397,Вхідні_дані!$C$1667:$C$1696,0),4),"-")</f>
        <v>-</v>
      </c>
      <c r="D397" s="108" t="str">
        <f>IF(B397&gt;0,(C397)/D9/D10/60,"-")</f>
        <v>-</v>
      </c>
      <c r="E397" s="102" t="str">
        <f>IF(AND(B397&gt;0,D397&gt;0),D397*C294,"-")</f>
        <v>-</v>
      </c>
      <c r="I397" s="112">
        <v>3</v>
      </c>
      <c r="J397" s="4"/>
      <c r="K397" s="108" t="str">
        <f>IF(J397&gt;0,INDEX(Вхідні_дані!$A$1667:$F$1696,MATCH(J397,Вхідні_дані!$C$1667:$C$1696,0),4),"-")</f>
        <v>-</v>
      </c>
      <c r="L397" s="108" t="str">
        <f>IF(J397&gt;0,(K397)/L9/L10/60,"-")</f>
        <v>-</v>
      </c>
      <c r="M397" s="102" t="str">
        <f>IF(AND(J397&gt;0,L397&gt;0),L397*K294,"-")</f>
        <v>-</v>
      </c>
      <c r="Q397" s="112">
        <v>3</v>
      </c>
      <c r="R397" s="4"/>
      <c r="S397" s="108" t="str">
        <f>IF(R397&gt;0,INDEX(Вхідні_дані!$A$1667:$F$1696,MATCH(R397,Вхідні_дані!$C$1667:$C$1696,0),4),"-")</f>
        <v>-</v>
      </c>
      <c r="T397" s="108" t="str">
        <f>IF(R397&gt;0,(S397)/T9/T10/60,"-")</f>
        <v>-</v>
      </c>
      <c r="U397" s="102" t="str">
        <f>IF(AND(R397&gt;0,T397&gt;0),T397*S294,"-")</f>
        <v>-</v>
      </c>
      <c r="Y397" s="112">
        <v>3</v>
      </c>
      <c r="Z397" s="4"/>
      <c r="AA397" s="108" t="str">
        <f>IF(Z397&gt;0,INDEX(Вхідні_дані!$A$1667:$F$1696,MATCH(Z397,Вхідні_дані!$C$1667:$C$1696,0),4),"-")</f>
        <v>-</v>
      </c>
      <c r="AB397" s="108" t="str">
        <f>IF(Z397&gt;0,(AA397)/AB9/AB10/60,"-")</f>
        <v>-</v>
      </c>
      <c r="AC397" s="102" t="str">
        <f>IF(AND(Z397&gt;0,AB397&gt;0),AB397*AA294,"-")</f>
        <v>-</v>
      </c>
      <c r="AG397" s="112">
        <v>3</v>
      </c>
      <c r="AH397" s="4"/>
      <c r="AI397" s="108" t="str">
        <f>IF(AH397&gt;0,INDEX(Вхідні_дані!$A$1667:$F$1696,MATCH(AH397,Вхідні_дані!$C$1667:$C$1696,0),4),"-")</f>
        <v>-</v>
      </c>
      <c r="AJ397" s="108" t="str">
        <f>IF(AH397&gt;0,(AI397)/AJ9/AJ10/60,"-")</f>
        <v>-</v>
      </c>
      <c r="AK397" s="102" t="str">
        <f>IF(AND(AH397&gt;0,AJ397&gt;0),AJ397*AI294,"-")</f>
        <v>-</v>
      </c>
      <c r="AO397" s="112">
        <v>3</v>
      </c>
      <c r="AP397" s="4"/>
      <c r="AQ397" s="108" t="str">
        <f>IF(AP397&gt;0,INDEX(Вхідні_дані!$A$1667:$F$1696,MATCH(AP397,Вхідні_дані!$C$1667:$C$1696,0),4),"-")</f>
        <v>-</v>
      </c>
      <c r="AR397" s="108" t="str">
        <f>IF(AP397&gt;0,(AQ397)/AR9/AR10/60,"-")</f>
        <v>-</v>
      </c>
      <c r="AS397" s="102" t="str">
        <f>IF(AND(AP397&gt;0,AR397&gt;0),AR397*AQ294,"-")</f>
        <v>-</v>
      </c>
      <c r="AW397" s="112">
        <v>3</v>
      </c>
      <c r="AX397" s="4"/>
      <c r="AY397" s="108" t="str">
        <f>IF(AX397&gt;0,INDEX(Вхідні_дані!$A$1667:$F$1696,MATCH(AX397,Вхідні_дані!$C$1667:$C$1696,0),4),"-")</f>
        <v>-</v>
      </c>
      <c r="AZ397" s="108" t="str">
        <f>IF(AX397&gt;0,(AY397)/AZ9/AZ10/60,"-")</f>
        <v>-</v>
      </c>
      <c r="BA397" s="102" t="str">
        <f>IF(AND(AX397&gt;0,AZ397&gt;0),AZ397*AY294,"-")</f>
        <v>-</v>
      </c>
      <c r="BE397" s="112">
        <v>3</v>
      </c>
      <c r="BF397" s="4"/>
      <c r="BG397" s="108" t="str">
        <f>IF(BF397&gt;0,INDEX(Вхідні_дані!$A$1667:$F$1696,MATCH(BF397,Вхідні_дані!$C$1667:$C$1696,0),4),"-")</f>
        <v>-</v>
      </c>
      <c r="BH397" s="108" t="str">
        <f>IF(BF397&gt;0,(BG397)/BH9/BH10/60,"-")</f>
        <v>-</v>
      </c>
      <c r="BI397" s="102" t="str">
        <f>IF(AND(BF397&gt;0,BH397&gt;0),BH397*BG294,"-")</f>
        <v>-</v>
      </c>
      <c r="BM397" s="112">
        <v>3</v>
      </c>
      <c r="BN397" s="4"/>
      <c r="BO397" s="108" t="str">
        <f>IF(BN397&gt;0,INDEX(Вхідні_дані!$A$1667:$F$1696,MATCH(BN397,Вхідні_дані!$C$1667:$C$1696,0),4),"-")</f>
        <v>-</v>
      </c>
      <c r="BP397" s="108" t="str">
        <f>IF(BN397&gt;0,(BO397)/BP9/BP10/60,"-")</f>
        <v>-</v>
      </c>
      <c r="BQ397" s="102" t="str">
        <f>IF(AND(BN397&gt;0,BP397&gt;0),BP397*BO294,"-")</f>
        <v>-</v>
      </c>
      <c r="BU397" s="112">
        <v>3</v>
      </c>
      <c r="BV397" s="4"/>
      <c r="BW397" s="108" t="str">
        <f>IF(BV397&gt;0,INDEX(Вхідні_дані!$A$1667:$F$1696,MATCH(BV397,Вхідні_дані!$C$1667:$C$1696,0),4),"-")</f>
        <v>-</v>
      </c>
      <c r="BX397" s="108" t="str">
        <f>IF(BV397&gt;0,(BW397)/BX9/BX10/60,"-")</f>
        <v>-</v>
      </c>
      <c r="BY397" s="102" t="str">
        <f>IF(AND(BV397&gt;0,BX397&gt;0),BX397*BW294,"-")</f>
        <v>-</v>
      </c>
      <c r="CC397" s="112">
        <v>3</v>
      </c>
      <c r="CD397" s="4"/>
      <c r="CE397" s="108" t="str">
        <f>IF(CD397&gt;0,INDEX(Вхідні_дані!$A$1667:$F$1696,MATCH(CD397,Вхідні_дані!$C$1667:$C$1696,0),4),"-")</f>
        <v>-</v>
      </c>
      <c r="CF397" s="108" t="str">
        <f>IF(CD397&gt;0,(CE397)/CF9/CF10/60,"-")</f>
        <v>-</v>
      </c>
      <c r="CG397" s="102" t="str">
        <f>IF(AND(CD397&gt;0,CF397&gt;0),CF397*CE294,"-")</f>
        <v>-</v>
      </c>
      <c r="CK397" s="112">
        <v>3</v>
      </c>
      <c r="CL397" s="4"/>
      <c r="CM397" s="108" t="str">
        <f>IF(CL397&gt;0,INDEX(Вхідні_дані!$A$1667:$F$1696,MATCH(CL397,Вхідні_дані!$C$1667:$C$1696,0),4),"-")</f>
        <v>-</v>
      </c>
      <c r="CN397" s="108" t="str">
        <f>IF(CL397&gt;0,(CM397)/CN9/CN10/60,"-")</f>
        <v>-</v>
      </c>
      <c r="CO397" s="102" t="str">
        <f>IF(AND(CL397&gt;0,CN397&gt;0),CN397*CM294,"-")</f>
        <v>-</v>
      </c>
      <c r="CS397" s="112">
        <v>3</v>
      </c>
      <c r="CT397" s="4"/>
      <c r="CU397" s="108" t="str">
        <f>IF(CT397&gt;0,INDEX(Вхідні_дані!$A$1667:$F$1696,MATCH(CT397,Вхідні_дані!$C$1667:$C$1696,0),4),"-")</f>
        <v>-</v>
      </c>
      <c r="CV397" s="108" t="str">
        <f>IF(CT397&gt;0,(CU397)/CV9/CV10/60,"-")</f>
        <v>-</v>
      </c>
      <c r="CW397" s="102" t="str">
        <f>IF(AND(CT397&gt;0,CV397&gt;0),CV397*CU294,"-")</f>
        <v>-</v>
      </c>
      <c r="DA397" s="112">
        <v>3</v>
      </c>
      <c r="DB397" s="4"/>
      <c r="DC397" s="108" t="str">
        <f>IF(DB397&gt;0,INDEX(Вхідні_дані!$A$1667:$F$1696,MATCH(DB397,Вхідні_дані!$C$1667:$C$1696,0),4),"-")</f>
        <v>-</v>
      </c>
      <c r="DD397" s="108" t="str">
        <f>IF(DB397&gt;0,(DC397)/DD9/DD10/60,"-")</f>
        <v>-</v>
      </c>
      <c r="DE397" s="102" t="str">
        <f>IF(AND(DB397&gt;0,DD397&gt;0),DD397*DC294,"-")</f>
        <v>-</v>
      </c>
      <c r="DI397" s="112">
        <v>3</v>
      </c>
      <c r="DJ397" s="4"/>
      <c r="DK397" s="108" t="str">
        <f>IF(DJ397&gt;0,INDEX(Вхідні_дані!$A$1667:$F$1696,MATCH(DJ397,Вхідні_дані!$C$1667:$C$1696,0),4),"-")</f>
        <v>-</v>
      </c>
      <c r="DL397" s="108" t="str">
        <f>IF(DJ397&gt;0,(DK397)/DL9/DL10/60,"-")</f>
        <v>-</v>
      </c>
      <c r="DM397" s="102" t="str">
        <f>IF(AND(DJ397&gt;0,DL397&gt;0),DL397*DK294,"-")</f>
        <v>-</v>
      </c>
      <c r="DQ397" s="112">
        <v>3</v>
      </c>
      <c r="DR397" s="4"/>
      <c r="DS397" s="108" t="str">
        <f>IF(DR397&gt;0,INDEX(Вхідні_дані!$A$1667:$F$1696,MATCH(DR397,Вхідні_дані!$C$1667:$C$1696,0),4),"-")</f>
        <v>-</v>
      </c>
      <c r="DT397" s="108" t="str">
        <f>IF(DR397&gt;0,(DS397)/DT9/DT10/60,"-")</f>
        <v>-</v>
      </c>
      <c r="DU397" s="102" t="str">
        <f>IF(AND(DR397&gt;0,DT397&gt;0),DT397*DS294,"-")</f>
        <v>-</v>
      </c>
      <c r="DY397" s="112">
        <v>3</v>
      </c>
      <c r="DZ397" s="4"/>
      <c r="EA397" s="108" t="str">
        <f>IF(DZ397&gt;0,INDEX(Вхідні_дані!$A$1667:$F$1696,MATCH(DZ397,Вхідні_дані!$C$1667:$C$1696,0),4),"-")</f>
        <v>-</v>
      </c>
      <c r="EB397" s="108" t="str">
        <f>IF(DZ397&gt;0,(EA397)/EB9/EB10/60,"-")</f>
        <v>-</v>
      </c>
      <c r="EC397" s="102" t="str">
        <f>IF(AND(DZ397&gt;0,EB397&gt;0),EB397*EA294,"-")</f>
        <v>-</v>
      </c>
      <c r="EG397" s="112">
        <v>3</v>
      </c>
      <c r="EH397" s="4"/>
      <c r="EI397" s="108" t="str">
        <f>IF(EH397&gt;0,INDEX(Вхідні_дані!$A$1667:$F$1696,MATCH(EH397,Вхідні_дані!$C$1667:$C$1696,0),4),"-")</f>
        <v>-</v>
      </c>
      <c r="EJ397" s="108" t="str">
        <f>IF(EH397&gt;0,(EI397)/EJ9/EJ10/60,"-")</f>
        <v>-</v>
      </c>
      <c r="EK397" s="102" t="str">
        <f>IF(AND(EH397&gt;0,EJ397&gt;0),EJ397*EI294,"-")</f>
        <v>-</v>
      </c>
      <c r="EO397" s="112">
        <v>3</v>
      </c>
      <c r="EP397" s="4"/>
      <c r="EQ397" s="108" t="str">
        <f>IF(EP397&gt;0,INDEX(Вхідні_дані!$A$1667:$F$1696,MATCH(EP397,Вхідні_дані!$C$1667:$C$1696,0),4),"-")</f>
        <v>-</v>
      </c>
      <c r="ER397" s="108" t="str">
        <f>IF(EP397&gt;0,(EQ397)/ER9/ER10/60,"-")</f>
        <v>-</v>
      </c>
      <c r="ES397" s="102" t="str">
        <f>IF(AND(EP397&gt;0,ER397&gt;0),ER397*EQ294,"-")</f>
        <v>-</v>
      </c>
      <c r="EW397" s="112">
        <v>3</v>
      </c>
      <c r="EX397" s="4"/>
      <c r="EY397" s="108" t="str">
        <f>IF(EX397&gt;0,INDEX(Вхідні_дані!$A$1667:$F$1696,MATCH(EX397,Вхідні_дані!$C$1667:$C$1696,0),4),"-")</f>
        <v>-</v>
      </c>
      <c r="EZ397" s="108" t="str">
        <f>IF(EX397&gt;0,(EY397)/EZ9/EZ10/60,"-")</f>
        <v>-</v>
      </c>
      <c r="FA397" s="102" t="str">
        <f>IF(AND(EX397&gt;0,EZ397&gt;0),EZ397*EY294,"-")</f>
        <v>-</v>
      </c>
      <c r="FE397" s="112">
        <v>3</v>
      </c>
      <c r="FF397" s="4"/>
      <c r="FG397" s="108" t="str">
        <f>IF(FF397&gt;0,INDEX(Вхідні_дані!$A$1667:$F$1696,MATCH(FF397,Вхідні_дані!$C$1667:$C$1696,0),4),"-")</f>
        <v>-</v>
      </c>
      <c r="FH397" s="108" t="str">
        <f>IF(FF397&gt;0,(FG397)/FH9/FH10/60,"-")</f>
        <v>-</v>
      </c>
      <c r="FI397" s="102" t="str">
        <f>IF(AND(FF397&gt;0,FH397&gt;0),FH397*FG294,"-")</f>
        <v>-</v>
      </c>
      <c r="FM397" s="112">
        <v>3</v>
      </c>
      <c r="FN397" s="4"/>
      <c r="FO397" s="108" t="str">
        <f>IF(FN397&gt;0,INDEX(Вхідні_дані!$A$1667:$F$1696,MATCH(FN397,Вхідні_дані!$C$1667:$C$1696,0),4),"-")</f>
        <v>-</v>
      </c>
      <c r="FP397" s="108" t="str">
        <f>IF(FN397&gt;0,(FO397)/FP9/FP10/60,"-")</f>
        <v>-</v>
      </c>
      <c r="FQ397" s="102" t="str">
        <f>IF(AND(FN397&gt;0,FP397&gt;0),FP397*FO294,"-")</f>
        <v>-</v>
      </c>
      <c r="FU397" s="112">
        <v>3</v>
      </c>
      <c r="FV397" s="4"/>
      <c r="FW397" s="108" t="str">
        <f>IF(FV397&gt;0,INDEX(Вхідні_дані!$A$1667:$F$1696,MATCH(FV397,Вхідні_дані!$C$1667:$C$1696,0),4),"-")</f>
        <v>-</v>
      </c>
      <c r="FX397" s="108" t="str">
        <f>IF(FV397&gt;0,(FW397)/FX9/FX10/60,"-")</f>
        <v>-</v>
      </c>
      <c r="FY397" s="102" t="str">
        <f>IF(AND(FV397&gt;0,FX397&gt;0),FX397*FW294,"-")</f>
        <v>-</v>
      </c>
      <c r="GC397" s="112">
        <v>3</v>
      </c>
      <c r="GD397" s="4"/>
      <c r="GE397" s="108" t="str">
        <f>IF(GD397&gt;0,INDEX(Вхідні_дані!$A$1667:$F$1696,MATCH(GD397,Вхідні_дані!$C$1667:$C$1696,0),4),"-")</f>
        <v>-</v>
      </c>
      <c r="GF397" s="108" t="str">
        <f>IF(GD397&gt;0,(GE397)/GF9/GF10/60,"-")</f>
        <v>-</v>
      </c>
      <c r="GG397" s="102" t="str">
        <f>IF(AND(GD397&gt;0,GF397&gt;0),GF397*GE294,"-")</f>
        <v>-</v>
      </c>
      <c r="GK397" s="112">
        <v>3</v>
      </c>
      <c r="GL397" s="4"/>
      <c r="GM397" s="108" t="str">
        <f>IF(GL397&gt;0,INDEX(Вхідні_дані!$A$1667:$F$1696,MATCH(GL397,Вхідні_дані!$C$1667:$C$1696,0),4),"-")</f>
        <v>-</v>
      </c>
      <c r="GN397" s="108" t="str">
        <f>IF(GL397&gt;0,(GM397)/GN9/GN10/60,"-")</f>
        <v>-</v>
      </c>
      <c r="GO397" s="102" t="str">
        <f>IF(AND(GL397&gt;0,GN397&gt;0),GN397*GM294,"-")</f>
        <v>-</v>
      </c>
      <c r="GS397" s="112">
        <v>3</v>
      </c>
      <c r="GT397" s="4"/>
      <c r="GU397" s="108" t="str">
        <f>IF(GT397&gt;0,INDEX(Вхідні_дані!$A$1667:$F$1696,MATCH(GT397,Вхідні_дані!$C$1667:$C$1696,0),4),"-")</f>
        <v>-</v>
      </c>
      <c r="GV397" s="108" t="str">
        <f>IF(GT397&gt;0,(GU397)/GV9/GV10/60,"-")</f>
        <v>-</v>
      </c>
      <c r="GW397" s="102" t="str">
        <f>IF(AND(GT397&gt;0,GV397&gt;0),GV397*GU294,"-")</f>
        <v>-</v>
      </c>
      <c r="HA397" s="112">
        <v>3</v>
      </c>
      <c r="HB397" s="4"/>
      <c r="HC397" s="108" t="str">
        <f>IF(HB397&gt;0,INDEX(Вхідні_дані!$A$1667:$F$1696,MATCH(HB397,Вхідні_дані!$C$1667:$C$1696,0),4),"-")</f>
        <v>-</v>
      </c>
      <c r="HD397" s="108" t="str">
        <f>IF(HB397&gt;0,(HC397)/HD9/HD10/60,"-")</f>
        <v>-</v>
      </c>
      <c r="HE397" s="102" t="str">
        <f>IF(AND(HB397&gt;0,HD397&gt;0),HD397*HC294,"-")</f>
        <v>-</v>
      </c>
      <c r="HI397" s="112">
        <v>3</v>
      </c>
      <c r="HJ397" s="4"/>
      <c r="HK397" s="108" t="str">
        <f>IF(HJ397&gt;0,INDEX(Вхідні_дані!$A$1667:$F$1696,MATCH(HJ397,Вхідні_дані!$C$1667:$C$1696,0),4),"-")</f>
        <v>-</v>
      </c>
      <c r="HL397" s="108" t="str">
        <f>IF(HJ397&gt;0,(HK397)/HL9/HL10/60,"-")</f>
        <v>-</v>
      </c>
      <c r="HM397" s="102" t="str">
        <f>IF(AND(HJ397&gt;0,HL397&gt;0),HL397*HK294,"-")</f>
        <v>-</v>
      </c>
      <c r="HQ397" s="112">
        <v>3</v>
      </c>
      <c r="HR397" s="4"/>
      <c r="HS397" s="108" t="str">
        <f>IF(HR397&gt;0,INDEX(Вхідні_дані!$A$1667:$F$1696,MATCH(HR397,Вхідні_дані!$C$1667:$C$1696,0),4),"-")</f>
        <v>-</v>
      </c>
      <c r="HT397" s="108" t="str">
        <f>IF(HR397&gt;0,(HS397)/HT9/HT10/60,"-")</f>
        <v>-</v>
      </c>
      <c r="HU397" s="102" t="str">
        <f>IF(AND(HR397&gt;0,HT397&gt;0),HT397*HS294,"-")</f>
        <v>-</v>
      </c>
      <c r="HY397" s="112">
        <v>3</v>
      </c>
      <c r="HZ397" s="4"/>
      <c r="IA397" s="108" t="str">
        <f>IF(HZ397&gt;0,INDEX(Вхідні_дані!$A$1667:$F$1696,MATCH(HZ397,Вхідні_дані!$C$1667:$C$1696,0),4),"-")</f>
        <v>-</v>
      </c>
      <c r="IB397" s="108" t="str">
        <f>IF(HZ397&gt;0,(IA397)/IB9/IB10/60,"-")</f>
        <v>-</v>
      </c>
      <c r="IC397" s="102" t="str">
        <f>IF(AND(HZ397&gt;0,IB397&gt;0),IB397*IA294,"-")</f>
        <v>-</v>
      </c>
      <c r="IG397" s="112">
        <v>3</v>
      </c>
      <c r="IH397" s="4"/>
      <c r="II397" s="108" t="str">
        <f>IF(IH397&gt;0,INDEX(Вхідні_дані!$A$1667:$F$1696,MATCH(IH397,Вхідні_дані!$C$1667:$C$1696,0),4),"-")</f>
        <v>-</v>
      </c>
      <c r="IJ397" s="108" t="str">
        <f>IF(IH397&gt;0,(II397)/IJ9/IJ10/60,"-")</f>
        <v>-</v>
      </c>
      <c r="IK397" s="102" t="str">
        <f>IF(AND(IH397&gt;0,IJ397&gt;0),IJ397*II294,"-")</f>
        <v>-</v>
      </c>
      <c r="IO397" s="112">
        <v>3</v>
      </c>
      <c r="IP397" s="4"/>
      <c r="IQ397" s="108" t="str">
        <f>IF(IP397&gt;0,INDEX(Вхідні_дані!$A$1667:$F$1696,MATCH(IP397,Вхідні_дані!$C$1667:$C$1696,0),4),"-")</f>
        <v>-</v>
      </c>
      <c r="IR397" s="108" t="str">
        <f>IF(IP397&gt;0,(IQ397)/IR9/IR10/60,"-")</f>
        <v>-</v>
      </c>
      <c r="IS397" s="102" t="str">
        <f>IF(AND(IP397&gt;0,IR397&gt;0),IR397*IQ294,"-")</f>
        <v>-</v>
      </c>
      <c r="IW397" s="112">
        <v>3</v>
      </c>
      <c r="IX397" s="4"/>
      <c r="IY397" s="108" t="str">
        <f>IF(IX397&gt;0,INDEX(Вхідні_дані!$A$1667:$F$1696,MATCH(IX397,Вхідні_дані!$C$1667:$C$1696,0),4),"-")</f>
        <v>-</v>
      </c>
      <c r="IZ397" s="108" t="str">
        <f>IF(IX397&gt;0,(IY397)/IZ9/IZ10/60,"-")</f>
        <v>-</v>
      </c>
      <c r="JA397" s="102" t="str">
        <f>IF(AND(IX397&gt;0,IZ397&gt;0),IZ397*IY294,"-")</f>
        <v>-</v>
      </c>
      <c r="JE397" s="112">
        <v>3</v>
      </c>
      <c r="JF397" s="4"/>
      <c r="JG397" s="108" t="str">
        <f>IF(JF397&gt;0,INDEX(Вхідні_дані!$A$1667:$F$1696,MATCH(JF397,Вхідні_дані!$C$1667:$C$1696,0),4),"-")</f>
        <v>-</v>
      </c>
      <c r="JH397" s="108" t="str">
        <f>IF(JF397&gt;0,(JG397)/JH9/JH10/60,"-")</f>
        <v>-</v>
      </c>
      <c r="JI397" s="102" t="str">
        <f>IF(AND(JF397&gt;0,JH397&gt;0),JH397*JG294,"-")</f>
        <v>-</v>
      </c>
      <c r="JM397" s="112">
        <v>3</v>
      </c>
      <c r="JN397" s="4"/>
      <c r="JO397" s="108" t="str">
        <f>IF(JN397&gt;0,INDEX(Вхідні_дані!$A$1667:$F$1696,MATCH(JN397,Вхідні_дані!$C$1667:$C$1696,0),4),"-")</f>
        <v>-</v>
      </c>
      <c r="JP397" s="108" t="str">
        <f>IF(JN397&gt;0,(JO397)/JP9/JP10/60,"-")</f>
        <v>-</v>
      </c>
      <c r="JQ397" s="102" t="str">
        <f>IF(AND(JN397&gt;0,JP397&gt;0),JP397*JO294,"-")</f>
        <v>-</v>
      </c>
      <c r="JU397" s="112">
        <v>3</v>
      </c>
      <c r="JV397" s="4"/>
      <c r="JW397" s="108" t="str">
        <f>IF(JV397&gt;0,INDEX(Вхідні_дані!$A$1667:$F$1696,MATCH(JV397,Вхідні_дані!$C$1667:$C$1696,0),4),"-")</f>
        <v>-</v>
      </c>
      <c r="JX397" s="108" t="str">
        <f>IF(JV397&gt;0,(JW397)/JX9/JX10/60,"-")</f>
        <v>-</v>
      </c>
      <c r="JY397" s="102" t="str">
        <f>IF(AND(JV397&gt;0,JX397&gt;0),JX397*JW294,"-")</f>
        <v>-</v>
      </c>
      <c r="KC397" s="112">
        <v>3</v>
      </c>
      <c r="KD397" s="4"/>
      <c r="KE397" s="108" t="str">
        <f>IF(KD397&gt;0,INDEX(Вхідні_дані!$A$1667:$F$1696,MATCH(KD397,Вхідні_дані!$C$1667:$C$1696,0),4),"-")</f>
        <v>-</v>
      </c>
      <c r="KF397" s="108" t="str">
        <f>IF(KD397&gt;0,(KE397)/KF9/KF10/60,"-")</f>
        <v>-</v>
      </c>
      <c r="KG397" s="102" t="str">
        <f>IF(AND(KD397&gt;0,KF397&gt;0),KF397*KE294,"-")</f>
        <v>-</v>
      </c>
      <c r="KK397" s="112">
        <v>3</v>
      </c>
      <c r="KL397" s="4"/>
      <c r="KM397" s="108" t="str">
        <f>IF(KL397&gt;0,INDEX(Вхідні_дані!$A$1667:$F$1696,MATCH(KL397,Вхідні_дані!$C$1667:$C$1696,0),4),"-")</f>
        <v>-</v>
      </c>
      <c r="KN397" s="108" t="str">
        <f>IF(KL397&gt;0,(KM397)/KN9/KN10/60,"-")</f>
        <v>-</v>
      </c>
      <c r="KO397" s="102" t="str">
        <f>IF(AND(KL397&gt;0,KN397&gt;0),KN397*KM294,"-")</f>
        <v>-</v>
      </c>
      <c r="KS397" s="112">
        <v>3</v>
      </c>
      <c r="KT397" s="4"/>
      <c r="KU397" s="108" t="str">
        <f>IF(KT397&gt;0,INDEX(Вхідні_дані!$A$1667:$F$1696,MATCH(KT397,Вхідні_дані!$C$1667:$C$1696,0),4),"-")</f>
        <v>-</v>
      </c>
      <c r="KV397" s="108" t="str">
        <f>IF(KT397&gt;0,(KU397)/KV9/KV10/60,"-")</f>
        <v>-</v>
      </c>
      <c r="KW397" s="102" t="str">
        <f>IF(AND(KT397&gt;0,KV397&gt;0),KV397*KU294,"-")</f>
        <v>-</v>
      </c>
      <c r="LA397" s="112">
        <v>3</v>
      </c>
      <c r="LB397" s="4"/>
      <c r="LC397" s="108" t="str">
        <f>IF(LB397&gt;0,INDEX(Вхідні_дані!$A$1667:$F$1696,MATCH(LB397,Вхідні_дані!$C$1667:$C$1696,0),4),"-")</f>
        <v>-</v>
      </c>
      <c r="LD397" s="108" t="str">
        <f>IF(LB397&gt;0,(LC397)/LD9/LD10/60,"-")</f>
        <v>-</v>
      </c>
      <c r="LE397" s="102" t="str">
        <f>IF(AND(LB397&gt;0,LD397&gt;0),LD397*LC294,"-")</f>
        <v>-</v>
      </c>
      <c r="LI397" s="112">
        <v>3</v>
      </c>
      <c r="LJ397" s="4"/>
      <c r="LK397" s="108" t="str">
        <f>IF(LJ397&gt;0,INDEX(Вхідні_дані!$A$1667:$F$1696,MATCH(LJ397,Вхідні_дані!$C$1667:$C$1696,0),4),"-")</f>
        <v>-</v>
      </c>
      <c r="LL397" s="108" t="str">
        <f>IF(LJ397&gt;0,(LK397)/LL9/LL10/60,"-")</f>
        <v>-</v>
      </c>
      <c r="LM397" s="102" t="str">
        <f>IF(AND(LJ397&gt;0,LL397&gt;0),LL397*LK294,"-")</f>
        <v>-</v>
      </c>
      <c r="LQ397" s="112">
        <v>3</v>
      </c>
      <c r="LR397" s="4"/>
      <c r="LS397" s="108" t="str">
        <f>IF(LR397&gt;0,INDEX(Вхідні_дані!$A$1667:$F$1696,MATCH(LR397,Вхідні_дані!$C$1667:$C$1696,0),4),"-")</f>
        <v>-</v>
      </c>
      <c r="LT397" s="108" t="str">
        <f>IF(LR397&gt;0,(LS397)/LT9/LT10/60,"-")</f>
        <v>-</v>
      </c>
      <c r="LU397" s="102" t="str">
        <f>IF(AND(LR397&gt;0,LT397&gt;0),LT397*LS294,"-")</f>
        <v>-</v>
      </c>
      <c r="LY397" s="112">
        <v>3</v>
      </c>
      <c r="LZ397" s="4"/>
      <c r="MA397" s="108" t="str">
        <f>IF(LZ397&gt;0,INDEX(Вхідні_дані!$A$1667:$F$1696,MATCH(LZ397,Вхідні_дані!$C$1667:$C$1696,0),4),"-")</f>
        <v>-</v>
      </c>
      <c r="MB397" s="108" t="str">
        <f>IF(LZ397&gt;0,(MA397)/MB9/MB10/60,"-")</f>
        <v>-</v>
      </c>
      <c r="MC397" s="102" t="str">
        <f>IF(AND(LZ397&gt;0,MB397&gt;0),MB397*MA294,"-")</f>
        <v>-</v>
      </c>
      <c r="MG397" s="112">
        <v>3</v>
      </c>
      <c r="MH397" s="4"/>
      <c r="MI397" s="108" t="str">
        <f>IF(MH397&gt;0,INDEX(Вхідні_дані!$A$1667:$F$1696,MATCH(MH397,Вхідні_дані!$C$1667:$C$1696,0),4),"-")</f>
        <v>-</v>
      </c>
      <c r="MJ397" s="108" t="str">
        <f>IF(MH397&gt;0,(MI397)/MJ9/MJ10/60,"-")</f>
        <v>-</v>
      </c>
      <c r="MK397" s="102" t="str">
        <f>IF(AND(MH397&gt;0,MJ397&gt;0),MJ397*MI294,"-")</f>
        <v>-</v>
      </c>
      <c r="MO397" s="112">
        <v>3</v>
      </c>
      <c r="MP397" s="4"/>
      <c r="MQ397" s="108" t="str">
        <f>IF(MP397&gt;0,INDEX(Вхідні_дані!$A$1667:$F$1696,MATCH(MP397,Вхідні_дані!$C$1667:$C$1696,0),4),"-")</f>
        <v>-</v>
      </c>
      <c r="MR397" s="108" t="str">
        <f>IF(MP397&gt;0,(MQ397)/MR9/MR10/60,"-")</f>
        <v>-</v>
      </c>
      <c r="MS397" s="102" t="str">
        <f>IF(AND(MP397&gt;0,MR397&gt;0),MR397*MQ294,"-")</f>
        <v>-</v>
      </c>
      <c r="MW397" s="112">
        <v>3</v>
      </c>
      <c r="MX397" s="4"/>
      <c r="MY397" s="108" t="str">
        <f>IF(MX397&gt;0,INDEX(Вхідні_дані!$A$1667:$F$1696,MATCH(MX397,Вхідні_дані!$C$1667:$C$1696,0),4),"-")</f>
        <v>-</v>
      </c>
      <c r="MZ397" s="108" t="str">
        <f>IF(MX397&gt;0,(MY397)/MZ9/MZ10/60,"-")</f>
        <v>-</v>
      </c>
      <c r="NA397" s="102" t="str">
        <f>IF(AND(MX397&gt;0,MZ397&gt;0),MZ397*MY294,"-")</f>
        <v>-</v>
      </c>
      <c r="NE397" s="112">
        <v>3</v>
      </c>
      <c r="NF397" s="4"/>
      <c r="NG397" s="108" t="str">
        <f>IF(NF397&gt;0,INDEX(Вхідні_дані!$A$1667:$F$1696,MATCH(NF397,Вхідні_дані!$C$1667:$C$1696,0),4),"-")</f>
        <v>-</v>
      </c>
      <c r="NH397" s="108" t="str">
        <f>IF(NF397&gt;0,(NG397)/NH9/NH10/60,"-")</f>
        <v>-</v>
      </c>
      <c r="NI397" s="102" t="str">
        <f>IF(AND(NF397&gt;0,NH397&gt;0),NH397*NG294,"-")</f>
        <v>-</v>
      </c>
      <c r="NM397" s="112">
        <v>3</v>
      </c>
      <c r="NN397" s="4"/>
      <c r="NO397" s="108" t="str">
        <f>IF(NN397&gt;0,INDEX(Вхідні_дані!$A$1667:$F$1696,MATCH(NN397,Вхідні_дані!$C$1667:$C$1696,0),4),"-")</f>
        <v>-</v>
      </c>
      <c r="NP397" s="108" t="str">
        <f>IF(NN397&gt;0,(NO397)/NP9/NP10/60,"-")</f>
        <v>-</v>
      </c>
      <c r="NQ397" s="102" t="str">
        <f>IF(AND(NN397&gt;0,NP397&gt;0),NP397*NO294,"-")</f>
        <v>-</v>
      </c>
      <c r="NU397" s="112">
        <v>3</v>
      </c>
      <c r="NV397" s="4"/>
      <c r="NW397" s="108" t="str">
        <f>IF(NV397&gt;0,INDEX(Вхідні_дані!$A$1667:$F$1696,MATCH(NV397,Вхідні_дані!$C$1667:$C$1696,0),4),"-")</f>
        <v>-</v>
      </c>
      <c r="NX397" s="108" t="str">
        <f>IF(NV397&gt;0,(NW397)/NX9/NX10/60,"-")</f>
        <v>-</v>
      </c>
      <c r="NY397" s="102" t="str">
        <f>IF(AND(NV397&gt;0,NX397&gt;0),NX397*NW294,"-")</f>
        <v>-</v>
      </c>
      <c r="OC397" s="112">
        <v>3</v>
      </c>
      <c r="OD397" s="4"/>
      <c r="OE397" s="108" t="str">
        <f>IF(OD397&gt;0,INDEX(Вхідні_дані!$A$1667:$F$1696,MATCH(OD397,Вхідні_дані!$C$1667:$C$1696,0),4),"-")</f>
        <v>-</v>
      </c>
      <c r="OF397" s="108" t="str">
        <f>IF(OD397&gt;0,(OE397)/OF9/OF10/60,"-")</f>
        <v>-</v>
      </c>
      <c r="OG397" s="102" t="str">
        <f>IF(AND(OD397&gt;0,OF397&gt;0),OF397*OE294,"-")</f>
        <v>-</v>
      </c>
      <c r="OK397" s="112">
        <v>3</v>
      </c>
      <c r="OL397" s="4"/>
      <c r="OM397" s="108" t="str">
        <f>IF(OL397&gt;0,INDEX(Вхідні_дані!$A$1667:$F$1696,MATCH(OL397,Вхідні_дані!$C$1667:$C$1696,0),4),"-")</f>
        <v>-</v>
      </c>
      <c r="ON397" s="108" t="str">
        <f>IF(OL397&gt;0,(OM397)/ON9/ON10/60,"-")</f>
        <v>-</v>
      </c>
      <c r="OO397" s="102" t="str">
        <f>IF(AND(OL397&gt;0,ON397&gt;0),ON397*OM294,"-")</f>
        <v>-</v>
      </c>
      <c r="OS397" s="112">
        <v>3</v>
      </c>
      <c r="OT397" s="4"/>
      <c r="OU397" s="108" t="str">
        <f>IF(OT397&gt;0,INDEX(Вхідні_дані!$A$1667:$F$1696,MATCH(OT397,Вхідні_дані!$C$1667:$C$1696,0),4),"-")</f>
        <v>-</v>
      </c>
      <c r="OV397" s="108" t="str">
        <f>IF(OT397&gt;0,(OU397)/OV9/OV10/60,"-")</f>
        <v>-</v>
      </c>
      <c r="OW397" s="102" t="str">
        <f>IF(AND(OT397&gt;0,OV397&gt;0),OV397*OU294,"-")</f>
        <v>-</v>
      </c>
      <c r="PA397" s="112">
        <v>3</v>
      </c>
      <c r="PB397" s="4"/>
      <c r="PC397" s="108" t="str">
        <f>IF(PB397&gt;0,INDEX(Вхідні_дані!$A$1667:$F$1696,MATCH(PB397,Вхідні_дані!$C$1667:$C$1696,0),4),"-")</f>
        <v>-</v>
      </c>
      <c r="PD397" s="108" t="str">
        <f>IF(PB397&gt;0,(PC397)/PD9/PD10/60,"-")</f>
        <v>-</v>
      </c>
      <c r="PE397" s="102" t="str">
        <f>IF(AND(PB397&gt;0,PD397&gt;0),PD397*PC294,"-")</f>
        <v>-</v>
      </c>
      <c r="PI397" s="112">
        <v>3</v>
      </c>
      <c r="PJ397" s="4"/>
      <c r="PK397" s="108" t="str">
        <f>IF(PJ397&gt;0,INDEX(Вхідні_дані!$A$1667:$F$1696,MATCH(PJ397,Вхідні_дані!$C$1667:$C$1696,0),4),"-")</f>
        <v>-</v>
      </c>
      <c r="PL397" s="108" t="str">
        <f>IF(PJ397&gt;0,(PK397)/PL9/PL10/60,"-")</f>
        <v>-</v>
      </c>
      <c r="PM397" s="102" t="str">
        <f>IF(AND(PJ397&gt;0,PL397&gt;0),PL397*PK294,"-")</f>
        <v>-</v>
      </c>
      <c r="PQ397" s="112">
        <v>3</v>
      </c>
      <c r="PR397" s="4"/>
      <c r="PS397" s="108" t="str">
        <f>IF(PR397&gt;0,INDEX(Вхідні_дані!$A$1667:$F$1696,MATCH(PR397,Вхідні_дані!$C$1667:$C$1696,0),4),"-")</f>
        <v>-</v>
      </c>
      <c r="PT397" s="108" t="str">
        <f>IF(PR397&gt;0,(PS397)/PT9/PT10/60,"-")</f>
        <v>-</v>
      </c>
      <c r="PU397" s="102" t="str">
        <f>IF(AND(PR397&gt;0,PT397&gt;0),PT397*PS294,"-")</f>
        <v>-</v>
      </c>
      <c r="PY397" s="112">
        <v>3</v>
      </c>
      <c r="PZ397" s="4"/>
      <c r="QA397" s="108" t="str">
        <f>IF(PZ397&gt;0,INDEX(Вхідні_дані!$A$1667:$F$1696,MATCH(PZ397,Вхідні_дані!$C$1667:$C$1696,0),4),"-")</f>
        <v>-</v>
      </c>
      <c r="QB397" s="108" t="str">
        <f>IF(PZ397&gt;0,(QA397)/QB9/QB10/60,"-")</f>
        <v>-</v>
      </c>
      <c r="QC397" s="102" t="str">
        <f>IF(AND(PZ397&gt;0,QB397&gt;0),QB397*QA294,"-")</f>
        <v>-</v>
      </c>
      <c r="QG397" s="112">
        <v>3</v>
      </c>
      <c r="QH397" s="4"/>
      <c r="QI397" s="108" t="str">
        <f>IF(QH397&gt;0,INDEX(Вхідні_дані!$A$1667:$F$1696,MATCH(QH397,Вхідні_дані!$C$1667:$C$1696,0),4),"-")</f>
        <v>-</v>
      </c>
      <c r="QJ397" s="108" t="str">
        <f>IF(QH397&gt;0,(QI397)/QJ9/QJ10/60,"-")</f>
        <v>-</v>
      </c>
      <c r="QK397" s="102" t="str">
        <f>IF(AND(QH397&gt;0,QJ397&gt;0),QJ397*QI294,"-")</f>
        <v>-</v>
      </c>
      <c r="QO397" s="112">
        <v>3</v>
      </c>
      <c r="QP397" s="4"/>
      <c r="QQ397" s="108" t="str">
        <f>IF(QP397&gt;0,INDEX(Вхідні_дані!$A$1667:$F$1696,MATCH(QP397,Вхідні_дані!$C$1667:$C$1696,0),4),"-")</f>
        <v>-</v>
      </c>
      <c r="QR397" s="108" t="str">
        <f>IF(QP397&gt;0,(QQ397)/QR9/QR10/60,"-")</f>
        <v>-</v>
      </c>
      <c r="QS397" s="102" t="str">
        <f>IF(AND(QP397&gt;0,QR397&gt;0),QR397*QQ294,"-")</f>
        <v>-</v>
      </c>
      <c r="QW397" s="112">
        <v>3</v>
      </c>
      <c r="QX397" s="4"/>
      <c r="QY397" s="108" t="str">
        <f>IF(QX397&gt;0,INDEX(Вхідні_дані!$A$1667:$F$1696,MATCH(QX397,Вхідні_дані!$C$1667:$C$1696,0),4),"-")</f>
        <v>-</v>
      </c>
      <c r="QZ397" s="108" t="str">
        <f>IF(QX397&gt;0,(QY397)/QZ9/QZ10/60,"-")</f>
        <v>-</v>
      </c>
      <c r="RA397" s="102" t="str">
        <f>IF(AND(QX397&gt;0,QZ397&gt;0),QZ397*QY294,"-")</f>
        <v>-</v>
      </c>
      <c r="RE397" s="112">
        <v>3</v>
      </c>
      <c r="RF397" s="4"/>
      <c r="RG397" s="108" t="str">
        <f>IF(RF397&gt;0,INDEX(Вхідні_дані!$A$1667:$F$1696,MATCH(RF397,Вхідні_дані!$C$1667:$C$1696,0),4),"-")</f>
        <v>-</v>
      </c>
      <c r="RH397" s="108" t="str">
        <f>IF(RF397&gt;0,(RG397)/RH9/RH10/60,"-")</f>
        <v>-</v>
      </c>
      <c r="RI397" s="102" t="str">
        <f>IF(AND(RF397&gt;0,RH397&gt;0),RH397*RG294,"-")</f>
        <v>-</v>
      </c>
      <c r="RM397" s="112">
        <v>3</v>
      </c>
      <c r="RN397" s="4"/>
      <c r="RO397" s="108" t="str">
        <f>IF(RN397&gt;0,INDEX(Вхідні_дані!$A$1667:$F$1696,MATCH(RN397,Вхідні_дані!$C$1667:$C$1696,0),4),"-")</f>
        <v>-</v>
      </c>
      <c r="RP397" s="108" t="str">
        <f>IF(RN397&gt;0,(RO397)/RP9/RP10/60,"-")</f>
        <v>-</v>
      </c>
      <c r="RQ397" s="102" t="str">
        <f>IF(AND(RN397&gt;0,RP397&gt;0),RP397*RO294,"-")</f>
        <v>-</v>
      </c>
      <c r="RU397" s="112">
        <v>3</v>
      </c>
      <c r="RV397" s="4"/>
      <c r="RW397" s="108" t="str">
        <f>IF(RV397&gt;0,INDEX(Вхідні_дані!$A$1667:$F$1696,MATCH(RV397,Вхідні_дані!$C$1667:$C$1696,0),4),"-")</f>
        <v>-</v>
      </c>
      <c r="RX397" s="108" t="str">
        <f>IF(RV397&gt;0,(RW397)/RX9/RX10/60,"-")</f>
        <v>-</v>
      </c>
      <c r="RY397" s="102" t="str">
        <f>IF(AND(RV397&gt;0,RX397&gt;0),RX397*RW294,"-")</f>
        <v>-</v>
      </c>
      <c r="SC397" s="112">
        <v>3</v>
      </c>
      <c r="SD397" s="4"/>
      <c r="SE397" s="108" t="str">
        <f>IF(SD397&gt;0,INDEX(Вхідні_дані!$A$1667:$F$1696,MATCH(SD397,Вхідні_дані!$C$1667:$C$1696,0),4),"-")</f>
        <v>-</v>
      </c>
      <c r="SF397" s="108" t="str">
        <f>IF(SD397&gt;0,(SE397)/SF9/SF10/60,"-")</f>
        <v>-</v>
      </c>
      <c r="SG397" s="102" t="str">
        <f>IF(AND(SD397&gt;0,SF397&gt;0),SF397*SE294,"-")</f>
        <v>-</v>
      </c>
      <c r="SK397" s="112">
        <v>3</v>
      </c>
      <c r="SL397" s="4"/>
      <c r="SM397" s="108" t="str">
        <f>IF(SL397&gt;0,INDEX(Вхідні_дані!$A$1667:$F$1696,MATCH(SL397,Вхідні_дані!$C$1667:$C$1696,0),4),"-")</f>
        <v>-</v>
      </c>
      <c r="SN397" s="108" t="str">
        <f>IF(SL397&gt;0,(SM397)/SN9/SN10/60,"-")</f>
        <v>-</v>
      </c>
      <c r="SO397" s="102" t="str">
        <f>IF(AND(SL397&gt;0,SN397&gt;0),SN397*SM294,"-")</f>
        <v>-</v>
      </c>
      <c r="SS397" s="112">
        <v>3</v>
      </c>
      <c r="ST397" s="4"/>
      <c r="SU397" s="108" t="str">
        <f>IF(ST397&gt;0,INDEX(Вхідні_дані!$A$1667:$F$1696,MATCH(ST397,Вхідні_дані!$C$1667:$C$1696,0),4),"-")</f>
        <v>-</v>
      </c>
      <c r="SV397" s="108" t="str">
        <f>IF(ST397&gt;0,(SU397)/SV9/SV10/60,"-")</f>
        <v>-</v>
      </c>
      <c r="SW397" s="102" t="str">
        <f>IF(AND(ST397&gt;0,SV397&gt;0),SV397*SU294,"-")</f>
        <v>-</v>
      </c>
      <c r="TA397" s="112">
        <v>3</v>
      </c>
      <c r="TB397" s="4"/>
      <c r="TC397" s="108" t="str">
        <f>IF(TB397&gt;0,INDEX(Вхідні_дані!$A$1667:$F$1696,MATCH(TB397,Вхідні_дані!$C$1667:$C$1696,0),4),"-")</f>
        <v>-</v>
      </c>
      <c r="TD397" s="108" t="str">
        <f>IF(TB397&gt;0,(TC397)/TD9/TD10/60,"-")</f>
        <v>-</v>
      </c>
      <c r="TE397" s="102" t="str">
        <f>IF(AND(TB397&gt;0,TD397&gt;0),TD397*TC294,"-")</f>
        <v>-</v>
      </c>
      <c r="TI397" s="112">
        <v>3</v>
      </c>
      <c r="TJ397" s="4"/>
      <c r="TK397" s="108" t="str">
        <f>IF(TJ397&gt;0,INDEX(Вхідні_дані!$A$1667:$F$1696,MATCH(TJ397,Вхідні_дані!$C$1667:$C$1696,0),4),"-")</f>
        <v>-</v>
      </c>
      <c r="TL397" s="108" t="str">
        <f>IF(TJ397&gt;0,(TK397)/TL9/TL10/60,"-")</f>
        <v>-</v>
      </c>
      <c r="TM397" s="102" t="str">
        <f>IF(AND(TJ397&gt;0,TL397&gt;0),TL397*TK294,"-")</f>
        <v>-</v>
      </c>
      <c r="TQ397" s="112">
        <v>3</v>
      </c>
      <c r="TR397" s="4"/>
      <c r="TS397" s="108" t="str">
        <f>IF(TR397&gt;0,INDEX(Вхідні_дані!$A$1667:$F$1696,MATCH(TR397,Вхідні_дані!$C$1667:$C$1696,0),4),"-")</f>
        <v>-</v>
      </c>
      <c r="TT397" s="108" t="str">
        <f>IF(TR397&gt;0,(TS397)/TT9/TT10/60,"-")</f>
        <v>-</v>
      </c>
      <c r="TU397" s="102" t="str">
        <f>IF(AND(TR397&gt;0,TT397&gt;0),TT397*TS294,"-")</f>
        <v>-</v>
      </c>
      <c r="TY397" s="112">
        <v>3</v>
      </c>
      <c r="TZ397" s="4"/>
      <c r="UA397" s="108" t="str">
        <f>IF(TZ397&gt;0,INDEX(Вхідні_дані!$A$1667:$F$1696,MATCH(TZ397,Вхідні_дані!$C$1667:$C$1696,0),4),"-")</f>
        <v>-</v>
      </c>
      <c r="UB397" s="108" t="str">
        <f>IF(TZ397&gt;0,(UA397)/UB9/UB10/60,"-")</f>
        <v>-</v>
      </c>
      <c r="UC397" s="102" t="str">
        <f>IF(AND(TZ397&gt;0,UB397&gt;0),UB397*UA294,"-")</f>
        <v>-</v>
      </c>
      <c r="UG397" s="112">
        <v>3</v>
      </c>
      <c r="UH397" s="4"/>
      <c r="UI397" s="108" t="str">
        <f>IF(UH397&gt;0,INDEX(Вхідні_дані!$A$1667:$F$1696,MATCH(UH397,Вхідні_дані!$C$1667:$C$1696,0),4),"-")</f>
        <v>-</v>
      </c>
      <c r="UJ397" s="108" t="str">
        <f>IF(UH397&gt;0,(UI397)/UJ9/UJ10/60,"-")</f>
        <v>-</v>
      </c>
      <c r="UK397" s="102" t="str">
        <f>IF(AND(UH397&gt;0,UJ397&gt;0),UJ397*UI294,"-")</f>
        <v>-</v>
      </c>
      <c r="UO397" s="112">
        <v>3</v>
      </c>
      <c r="UP397" s="4"/>
      <c r="UQ397" s="108" t="str">
        <f>IF(UP397&gt;0,INDEX(Вхідні_дані!$A$1667:$F$1696,MATCH(UP397,Вхідні_дані!$C$1667:$C$1696,0),4),"-")</f>
        <v>-</v>
      </c>
      <c r="UR397" s="108" t="str">
        <f>IF(UP397&gt;0,(UQ397)/UR9/UR10/60,"-")</f>
        <v>-</v>
      </c>
      <c r="US397" s="102" t="str">
        <f>IF(AND(UP397&gt;0,UR397&gt;0),UR397*UQ294,"-")</f>
        <v>-</v>
      </c>
      <c r="UW397" s="112">
        <v>3</v>
      </c>
      <c r="UX397" s="4"/>
      <c r="UY397" s="108" t="str">
        <f>IF(UX397&gt;0,INDEX(Вхідні_дані!$A$1667:$F$1696,MATCH(UX397,Вхідні_дані!$C$1667:$C$1696,0),4),"-")</f>
        <v>-</v>
      </c>
      <c r="UZ397" s="108" t="str">
        <f>IF(UX397&gt;0,(UY397)/UZ9/UZ10/60,"-")</f>
        <v>-</v>
      </c>
      <c r="VA397" s="102" t="str">
        <f>IF(AND(UX397&gt;0,UZ397&gt;0),UZ397*UY294,"-")</f>
        <v>-</v>
      </c>
      <c r="VE397" s="112">
        <v>3</v>
      </c>
      <c r="VF397" s="4"/>
      <c r="VG397" s="108" t="str">
        <f>IF(VF397&gt;0,INDEX(Вхідні_дані!$A$1667:$F$1696,MATCH(VF397,Вхідні_дані!$C$1667:$C$1696,0),4),"-")</f>
        <v>-</v>
      </c>
      <c r="VH397" s="108" t="str">
        <f>IF(VF397&gt;0,(VG397)/VH9/VH10/60,"-")</f>
        <v>-</v>
      </c>
      <c r="VI397" s="102" t="str">
        <f>IF(AND(VF397&gt;0,VH397&gt;0),VH397*VG294,"-")</f>
        <v>-</v>
      </c>
      <c r="VM397" s="112">
        <v>3</v>
      </c>
      <c r="VN397" s="4"/>
      <c r="VO397" s="108" t="str">
        <f>IF(VN397&gt;0,INDEX(Вхідні_дані!$A$1667:$F$1696,MATCH(VN397,Вхідні_дані!$C$1667:$C$1696,0),4),"-")</f>
        <v>-</v>
      </c>
      <c r="VP397" s="108" t="str">
        <f>IF(VN397&gt;0,(VO397)/VP9/VP10/60,"-")</f>
        <v>-</v>
      </c>
      <c r="VQ397" s="102" t="str">
        <f>IF(AND(VN397&gt;0,VP397&gt;0),VP397*VO294,"-")</f>
        <v>-</v>
      </c>
      <c r="VU397" s="112">
        <v>3</v>
      </c>
      <c r="VV397" s="4"/>
      <c r="VW397" s="108" t="str">
        <f>IF(VV397&gt;0,INDEX(Вхідні_дані!$A$1667:$F$1696,MATCH(VV397,Вхідні_дані!$C$1667:$C$1696,0),4),"-")</f>
        <v>-</v>
      </c>
      <c r="VX397" s="108" t="str">
        <f>IF(VV397&gt;0,(VW397)/VX9/VX10/60,"-")</f>
        <v>-</v>
      </c>
      <c r="VY397" s="102" t="str">
        <f>IF(AND(VV397&gt;0,VX397&gt;0),VX397*VW294,"-")</f>
        <v>-</v>
      </c>
      <c r="WC397" s="112">
        <v>3</v>
      </c>
      <c r="WD397" s="4"/>
      <c r="WE397" s="108" t="str">
        <f>IF(WD397&gt;0,INDEX(Вхідні_дані!$A$1667:$F$1696,MATCH(WD397,Вхідні_дані!$C$1667:$C$1696,0),4),"-")</f>
        <v>-</v>
      </c>
      <c r="WF397" s="108" t="str">
        <f>IF(WD397&gt;0,(WE397)/WF9/WF10/60,"-")</f>
        <v>-</v>
      </c>
      <c r="WG397" s="102" t="str">
        <f>IF(AND(WD397&gt;0,WF397&gt;0),WF397*WE294,"-")</f>
        <v>-</v>
      </c>
      <c r="WK397" s="112">
        <v>3</v>
      </c>
      <c r="WL397" s="4"/>
      <c r="WM397" s="108" t="str">
        <f>IF(WL397&gt;0,INDEX(Вхідні_дані!$A$1667:$F$1696,MATCH(WL397,Вхідні_дані!$C$1667:$C$1696,0),4),"-")</f>
        <v>-</v>
      </c>
      <c r="WN397" s="108" t="str">
        <f>IF(WL397&gt;0,(WM397)/WN9/WN10/60,"-")</f>
        <v>-</v>
      </c>
      <c r="WO397" s="102" t="str">
        <f>IF(AND(WL397&gt;0,WN397&gt;0),WN397*WM294,"-")</f>
        <v>-</v>
      </c>
      <c r="WS397" s="112">
        <v>3</v>
      </c>
      <c r="WT397" s="4"/>
      <c r="WU397" s="108" t="str">
        <f>IF(WT397&gt;0,INDEX(Вхідні_дані!$A$1667:$F$1696,MATCH(WT397,Вхідні_дані!$C$1667:$C$1696,0),4),"-")</f>
        <v>-</v>
      </c>
      <c r="WV397" s="108" t="str">
        <f>IF(WT397&gt;0,(WU397)/WV9/WV10/60,"-")</f>
        <v>-</v>
      </c>
      <c r="WW397" s="102" t="str">
        <f>IF(AND(WT397&gt;0,WV397&gt;0),WV397*WU294,"-")</f>
        <v>-</v>
      </c>
      <c r="XA397" s="112">
        <v>3</v>
      </c>
      <c r="XB397" s="4"/>
      <c r="XC397" s="108" t="str">
        <f>IF(XB397&gt;0,INDEX(Вхідні_дані!$A$1667:$F$1696,MATCH(XB397,Вхідні_дані!$C$1667:$C$1696,0),4),"-")</f>
        <v>-</v>
      </c>
      <c r="XD397" s="108" t="str">
        <f>IF(XB397&gt;0,(XC397)/XD9/XD10/60,"-")</f>
        <v>-</v>
      </c>
      <c r="XE397" s="102" t="str">
        <f>IF(AND(XB397&gt;0,XD397&gt;0),XD397*XC294,"-")</f>
        <v>-</v>
      </c>
      <c r="XI397" s="112">
        <v>3</v>
      </c>
      <c r="XJ397" s="4"/>
      <c r="XK397" s="108" t="str">
        <f>IF(XJ397&gt;0,INDEX(Вхідні_дані!$A$1667:$F$1696,MATCH(XJ397,Вхідні_дані!$C$1667:$C$1696,0),4),"-")</f>
        <v>-</v>
      </c>
      <c r="XL397" s="108" t="str">
        <f>IF(XJ397&gt;0,(XK397)/XL9/XL10/60,"-")</f>
        <v>-</v>
      </c>
      <c r="XM397" s="102" t="str">
        <f>IF(AND(XJ397&gt;0,XL397&gt;0),XL397*XK294,"-")</f>
        <v>-</v>
      </c>
      <c r="XQ397" s="112">
        <v>3</v>
      </c>
      <c r="XR397" s="4"/>
      <c r="XS397" s="108" t="str">
        <f>IF(XR397&gt;0,INDEX(Вхідні_дані!$A$1667:$F$1696,MATCH(XR397,Вхідні_дані!$C$1667:$C$1696,0),4),"-")</f>
        <v>-</v>
      </c>
      <c r="XT397" s="108" t="str">
        <f>IF(XR397&gt;0,(XS397)/XT9/XT10/60,"-")</f>
        <v>-</v>
      </c>
      <c r="XU397" s="102" t="str">
        <f>IF(AND(XR397&gt;0,XT397&gt;0),XT397*XS294,"-")</f>
        <v>-</v>
      </c>
      <c r="XY397" s="112">
        <v>3</v>
      </c>
      <c r="XZ397" s="4"/>
      <c r="YA397" s="108" t="str">
        <f>IF(XZ397&gt;0,INDEX(Вхідні_дані!$A$1667:$F$1696,MATCH(XZ397,Вхідні_дані!$C$1667:$C$1696,0),4),"-")</f>
        <v>-</v>
      </c>
      <c r="YB397" s="108" t="str">
        <f>IF(XZ397&gt;0,(YA397)/YB9/YB10/60,"-")</f>
        <v>-</v>
      </c>
      <c r="YC397" s="102" t="str">
        <f>IF(AND(XZ397&gt;0,YB397&gt;0),YB397*YA294,"-")</f>
        <v>-</v>
      </c>
      <c r="YG397" s="112">
        <v>3</v>
      </c>
      <c r="YH397" s="4"/>
      <c r="YI397" s="108" t="str">
        <f>IF(YH397&gt;0,INDEX(Вхідні_дані!$A$1667:$F$1696,MATCH(YH397,Вхідні_дані!$C$1667:$C$1696,0),4),"-")</f>
        <v>-</v>
      </c>
      <c r="YJ397" s="108" t="str">
        <f>IF(YH397&gt;0,(YI397)/YJ9/YJ10/60,"-")</f>
        <v>-</v>
      </c>
      <c r="YK397" s="102" t="str">
        <f>IF(AND(YH397&gt;0,YJ397&gt;0),YJ397*YI294,"-")</f>
        <v>-</v>
      </c>
      <c r="YO397" s="112">
        <v>3</v>
      </c>
      <c r="YP397" s="4"/>
      <c r="YQ397" s="108" t="str">
        <f>IF(YP397&gt;0,INDEX(Вхідні_дані!$A$1667:$F$1696,MATCH(YP397,Вхідні_дані!$C$1667:$C$1696,0),4),"-")</f>
        <v>-</v>
      </c>
      <c r="YR397" s="108" t="str">
        <f>IF(YP397&gt;0,(YQ397)/YR9/YR10/60,"-")</f>
        <v>-</v>
      </c>
      <c r="YS397" s="102" t="str">
        <f>IF(AND(YP397&gt;0,YR397&gt;0),YR397*YQ294,"-")</f>
        <v>-</v>
      </c>
      <c r="YW397" s="112">
        <v>3</v>
      </c>
      <c r="YX397" s="4"/>
      <c r="YY397" s="108" t="str">
        <f>IF(YX397&gt;0,INDEX(Вхідні_дані!$A$1667:$F$1696,MATCH(YX397,Вхідні_дані!$C$1667:$C$1696,0),4),"-")</f>
        <v>-</v>
      </c>
      <c r="YZ397" s="108" t="str">
        <f>IF(YX397&gt;0,(YY397)/YZ9/YZ10/60,"-")</f>
        <v>-</v>
      </c>
      <c r="ZA397" s="102" t="str">
        <f>IF(AND(YX397&gt;0,YZ397&gt;0),YZ397*YY294,"-")</f>
        <v>-</v>
      </c>
      <c r="ZE397" s="112">
        <v>3</v>
      </c>
      <c r="ZF397" s="4"/>
      <c r="ZG397" s="108" t="str">
        <f>IF(ZF397&gt;0,INDEX(Вхідні_дані!$A$1667:$F$1696,MATCH(ZF397,Вхідні_дані!$C$1667:$C$1696,0),4),"-")</f>
        <v>-</v>
      </c>
      <c r="ZH397" s="108" t="str">
        <f>IF(ZF397&gt;0,(ZG397)/ZH9/ZH10/60,"-")</f>
        <v>-</v>
      </c>
      <c r="ZI397" s="102" t="str">
        <f>IF(AND(ZF397&gt;0,ZH397&gt;0),ZH397*ZG294,"-")</f>
        <v>-</v>
      </c>
      <c r="ZM397" s="112">
        <v>3</v>
      </c>
      <c r="ZN397" s="4"/>
      <c r="ZO397" s="108" t="str">
        <f>IF(ZN397&gt;0,INDEX(Вхідні_дані!$A$1667:$F$1696,MATCH(ZN397,Вхідні_дані!$C$1667:$C$1696,0),4),"-")</f>
        <v>-</v>
      </c>
      <c r="ZP397" s="108" t="str">
        <f>IF(ZN397&gt;0,(ZO397)/ZP9/ZP10/60,"-")</f>
        <v>-</v>
      </c>
      <c r="ZQ397" s="102" t="str">
        <f>IF(AND(ZN397&gt;0,ZP397&gt;0),ZP397*ZO294,"-")</f>
        <v>-</v>
      </c>
      <c r="ZU397" s="112">
        <v>3</v>
      </c>
      <c r="ZV397" s="4"/>
      <c r="ZW397" s="108" t="str">
        <f>IF(ZV397&gt;0,INDEX(Вхідні_дані!$A$1667:$F$1696,MATCH(ZV397,Вхідні_дані!$C$1667:$C$1696,0),4),"-")</f>
        <v>-</v>
      </c>
      <c r="ZX397" s="108" t="str">
        <f>IF(ZV397&gt;0,(ZW397)/ZX9/ZX10/60,"-")</f>
        <v>-</v>
      </c>
      <c r="ZY397" s="102" t="str">
        <f>IF(AND(ZV397&gt;0,ZX397&gt;0),ZX397*ZW294,"-")</f>
        <v>-</v>
      </c>
      <c r="AAC397" s="112">
        <v>3</v>
      </c>
      <c r="AAD397" s="4"/>
      <c r="AAE397" s="108" t="str">
        <f>IF(AAD397&gt;0,INDEX(Вхідні_дані!$A$1667:$F$1696,MATCH(AAD397,Вхідні_дані!$C$1667:$C$1696,0),4),"-")</f>
        <v>-</v>
      </c>
      <c r="AAF397" s="108" t="str">
        <f>IF(AAD397&gt;0,(AAE397)/AAF9/AAF10/60,"-")</f>
        <v>-</v>
      </c>
      <c r="AAG397" s="102" t="str">
        <f>IF(AND(AAD397&gt;0,AAF397&gt;0),AAF397*AAE294,"-")</f>
        <v>-</v>
      </c>
      <c r="AAK397" s="112">
        <v>3</v>
      </c>
      <c r="AAL397" s="4"/>
      <c r="AAM397" s="108" t="str">
        <f>IF(AAL397&gt;0,INDEX(Вхідні_дані!$A$1667:$F$1696,MATCH(AAL397,Вхідні_дані!$C$1667:$C$1696,0),4),"-")</f>
        <v>-</v>
      </c>
      <c r="AAN397" s="108" t="str">
        <f>IF(AAL397&gt;0,(AAM397)/AAN9/AAN10/60,"-")</f>
        <v>-</v>
      </c>
      <c r="AAO397" s="102" t="str">
        <f>IF(AND(AAL397&gt;0,AAN397&gt;0),AAN397*AAM294,"-")</f>
        <v>-</v>
      </c>
      <c r="AAS397" s="112">
        <v>3</v>
      </c>
      <c r="AAT397" s="4"/>
      <c r="AAU397" s="108" t="str">
        <f>IF(AAT397&gt;0,INDEX(Вхідні_дані!$A$1667:$F$1696,MATCH(AAT397,Вхідні_дані!$C$1667:$C$1696,0),4),"-")</f>
        <v>-</v>
      </c>
      <c r="AAV397" s="108" t="str">
        <f>IF(AAT397&gt;0,(AAU397)/AAV9/AAV10/60,"-")</f>
        <v>-</v>
      </c>
      <c r="AAW397" s="102" t="str">
        <f>IF(AND(AAT397&gt;0,AAV397&gt;0),AAV397*AAU294,"-")</f>
        <v>-</v>
      </c>
      <c r="ABA397" s="112">
        <v>3</v>
      </c>
      <c r="ABB397" s="4"/>
      <c r="ABC397" s="108" t="str">
        <f>IF(ABB397&gt;0,INDEX(Вхідні_дані!$A$1667:$F$1696,MATCH(ABB397,Вхідні_дані!$C$1667:$C$1696,0),4),"-")</f>
        <v>-</v>
      </c>
      <c r="ABD397" s="108" t="str">
        <f>IF(ABB397&gt;0,(ABC397)/ABD9/ABD10/60,"-")</f>
        <v>-</v>
      </c>
      <c r="ABE397" s="102" t="str">
        <f>IF(AND(ABB397&gt;0,ABD397&gt;0),ABD397*ABC294,"-")</f>
        <v>-</v>
      </c>
      <c r="ABI397" s="112">
        <v>3</v>
      </c>
      <c r="ABJ397" s="4"/>
      <c r="ABK397" s="108" t="str">
        <f>IF(ABJ397&gt;0,INDEX(Вхідні_дані!$A$1667:$F$1696,MATCH(ABJ397,Вхідні_дані!$C$1667:$C$1696,0),4),"-")</f>
        <v>-</v>
      </c>
      <c r="ABL397" s="108" t="str">
        <f>IF(ABJ397&gt;0,(ABK397)/ABL9/ABL10/60,"-")</f>
        <v>-</v>
      </c>
      <c r="ABM397" s="102" t="str">
        <f>IF(AND(ABJ397&gt;0,ABL397&gt;0),ABL397*ABK294,"-")</f>
        <v>-</v>
      </c>
      <c r="ABQ397" s="112">
        <v>3</v>
      </c>
      <c r="ABR397" s="4"/>
      <c r="ABS397" s="108" t="str">
        <f>IF(ABR397&gt;0,INDEX(Вхідні_дані!$A$1667:$F$1696,MATCH(ABR397,Вхідні_дані!$C$1667:$C$1696,0),4),"-")</f>
        <v>-</v>
      </c>
      <c r="ABT397" s="108" t="str">
        <f>IF(ABR397&gt;0,(ABS397)/ABT9/ABT10/60,"-")</f>
        <v>-</v>
      </c>
      <c r="ABU397" s="102" t="str">
        <f>IF(AND(ABR397&gt;0,ABT397&gt;0),ABT397*ABS294,"-")</f>
        <v>-</v>
      </c>
      <c r="ABY397" s="112">
        <v>3</v>
      </c>
      <c r="ABZ397" s="4"/>
      <c r="ACA397" s="108" t="str">
        <f>IF(ABZ397&gt;0,INDEX(Вхідні_дані!$A$1667:$F$1696,MATCH(ABZ397,Вхідні_дані!$C$1667:$C$1696,0),4),"-")</f>
        <v>-</v>
      </c>
      <c r="ACB397" s="108" t="str">
        <f>IF(ABZ397&gt;0,(ACA397)/ACB9/ACB10/60,"-")</f>
        <v>-</v>
      </c>
      <c r="ACC397" s="102" t="str">
        <f>IF(AND(ABZ397&gt;0,ACB397&gt;0),ACB397*ACA294,"-")</f>
        <v>-</v>
      </c>
      <c r="ACG397" s="112">
        <v>3</v>
      </c>
      <c r="ACH397" s="4"/>
      <c r="ACI397" s="108" t="str">
        <f>IF(ACH397&gt;0,INDEX(Вхідні_дані!$A$1667:$F$1696,MATCH(ACH397,Вхідні_дані!$C$1667:$C$1696,0),4),"-")</f>
        <v>-</v>
      </c>
      <c r="ACJ397" s="108" t="str">
        <f>IF(ACH397&gt;0,(ACI397)/ACJ9/ACJ10/60,"-")</f>
        <v>-</v>
      </c>
      <c r="ACK397" s="102" t="str">
        <f>IF(AND(ACH397&gt;0,ACJ397&gt;0),ACJ397*ACI294,"-")</f>
        <v>-</v>
      </c>
      <c r="ACO397" s="112">
        <v>3</v>
      </c>
      <c r="ACP397" s="4"/>
      <c r="ACQ397" s="108" t="str">
        <f>IF(ACP397&gt;0,INDEX(Вхідні_дані!$A$1667:$F$1696,MATCH(ACP397,Вхідні_дані!$C$1667:$C$1696,0),4),"-")</f>
        <v>-</v>
      </c>
      <c r="ACR397" s="108" t="str">
        <f>IF(ACP397&gt;0,(ACQ397)/ACR9/ACR10/60,"-")</f>
        <v>-</v>
      </c>
      <c r="ACS397" s="102" t="str">
        <f>IF(AND(ACP397&gt;0,ACR397&gt;0),ACR397*ACQ294,"-")</f>
        <v>-</v>
      </c>
      <c r="ACW397" s="112">
        <v>3</v>
      </c>
      <c r="ACX397" s="4"/>
      <c r="ACY397" s="108" t="str">
        <f>IF(ACX397&gt;0,INDEX(Вхідні_дані!$A$1667:$F$1696,MATCH(ACX397,Вхідні_дані!$C$1667:$C$1696,0),4),"-")</f>
        <v>-</v>
      </c>
      <c r="ACZ397" s="108" t="str">
        <f>IF(ACX397&gt;0,(ACY397)/ACZ9/ACZ10/60,"-")</f>
        <v>-</v>
      </c>
      <c r="ADA397" s="102" t="str">
        <f>IF(AND(ACX397&gt;0,ACZ397&gt;0),ACZ397*ACY294,"-")</f>
        <v>-</v>
      </c>
      <c r="ADE397" s="112">
        <v>3</v>
      </c>
      <c r="ADF397" s="4"/>
      <c r="ADG397" s="108" t="str">
        <f>IF(ADF397&gt;0,INDEX(Вхідні_дані!$A$1667:$F$1696,MATCH(ADF397,Вхідні_дані!$C$1667:$C$1696,0),4),"-")</f>
        <v>-</v>
      </c>
      <c r="ADH397" s="108" t="str">
        <f>IF(ADF397&gt;0,(ADG397)/ADH9/ADH10/60,"-")</f>
        <v>-</v>
      </c>
      <c r="ADI397" s="102" t="str">
        <f>IF(AND(ADF397&gt;0,ADH397&gt;0),ADH397*ADG294,"-")</f>
        <v>-</v>
      </c>
      <c r="ADM397" s="112">
        <v>3</v>
      </c>
      <c r="ADN397" s="4"/>
      <c r="ADO397" s="108" t="str">
        <f>IF(ADN397&gt;0,INDEX(Вхідні_дані!$A$1667:$F$1696,MATCH(ADN397,Вхідні_дані!$C$1667:$C$1696,0),4),"-")</f>
        <v>-</v>
      </c>
      <c r="ADP397" s="108" t="str">
        <f>IF(ADN397&gt;0,(ADO397)/ADP9/ADP10/60,"-")</f>
        <v>-</v>
      </c>
      <c r="ADQ397" s="102" t="str">
        <f>IF(AND(ADN397&gt;0,ADP397&gt;0),ADP397*ADO294,"-")</f>
        <v>-</v>
      </c>
    </row>
    <row r="398" spans="1:800" ht="44.25" customHeight="1" outlineLevel="1" x14ac:dyDescent="0.25">
      <c r="A398" s="112">
        <v>4</v>
      </c>
      <c r="B398" s="4"/>
      <c r="C398" s="108" t="str">
        <f>IF(B398&gt;0,INDEX(Вхідні_дані!$A$1667:$F$1696,MATCH(B398,Вхідні_дані!$C$1667:$C$1696,0),4),"-")</f>
        <v>-</v>
      </c>
      <c r="D398" s="108" t="str">
        <f>IF(B398&gt;0,(C398)/D9/D10/60,"-")</f>
        <v>-</v>
      </c>
      <c r="E398" s="102" t="str">
        <f>IF(AND(B398&gt;0,D398&gt;0),D398*C294,"-")</f>
        <v>-</v>
      </c>
      <c r="I398" s="112">
        <v>4</v>
      </c>
      <c r="J398" s="4"/>
      <c r="K398" s="108" t="str">
        <f>IF(J398&gt;0,INDEX(Вхідні_дані!$A$1667:$F$1696,MATCH(J398,Вхідні_дані!$C$1667:$C$1696,0),4),"-")</f>
        <v>-</v>
      </c>
      <c r="L398" s="108" t="str">
        <f>IF(J398&gt;0,(K398)/L9/L10/60,"-")</f>
        <v>-</v>
      </c>
      <c r="M398" s="102" t="str">
        <f>IF(AND(J398&gt;0,L398&gt;0),L398*K294,"-")</f>
        <v>-</v>
      </c>
      <c r="Q398" s="112">
        <v>4</v>
      </c>
      <c r="R398" s="4"/>
      <c r="S398" s="108" t="str">
        <f>IF(R398&gt;0,INDEX(Вхідні_дані!$A$1667:$F$1696,MATCH(R398,Вхідні_дані!$C$1667:$C$1696,0),4),"-")</f>
        <v>-</v>
      </c>
      <c r="T398" s="108" t="str">
        <f>IF(R398&gt;0,(S398)/T9/T10/60,"-")</f>
        <v>-</v>
      </c>
      <c r="U398" s="102" t="str">
        <f>IF(AND(R398&gt;0,T398&gt;0),T398*S294,"-")</f>
        <v>-</v>
      </c>
      <c r="Y398" s="112">
        <v>4</v>
      </c>
      <c r="Z398" s="4"/>
      <c r="AA398" s="108" t="str">
        <f>IF(Z398&gt;0,INDEX(Вхідні_дані!$A$1667:$F$1696,MATCH(Z398,Вхідні_дані!$C$1667:$C$1696,0),4),"-")</f>
        <v>-</v>
      </c>
      <c r="AB398" s="108" t="str">
        <f>IF(Z398&gt;0,(AA398)/AB9/AB10/60,"-")</f>
        <v>-</v>
      </c>
      <c r="AC398" s="102" t="str">
        <f>IF(AND(Z398&gt;0,AB398&gt;0),AB398*AA294,"-")</f>
        <v>-</v>
      </c>
      <c r="AG398" s="112">
        <v>4</v>
      </c>
      <c r="AH398" s="4"/>
      <c r="AI398" s="108" t="str">
        <f>IF(AH398&gt;0,INDEX(Вхідні_дані!$A$1667:$F$1696,MATCH(AH398,Вхідні_дані!$C$1667:$C$1696,0),4),"-")</f>
        <v>-</v>
      </c>
      <c r="AJ398" s="108" t="str">
        <f>IF(AH398&gt;0,(AI398)/AJ9/AJ10/60,"-")</f>
        <v>-</v>
      </c>
      <c r="AK398" s="102" t="str">
        <f>IF(AND(AH398&gt;0,AJ398&gt;0),AJ398*AI294,"-")</f>
        <v>-</v>
      </c>
      <c r="AO398" s="112">
        <v>4</v>
      </c>
      <c r="AP398" s="4"/>
      <c r="AQ398" s="108" t="str">
        <f>IF(AP398&gt;0,INDEX(Вхідні_дані!$A$1667:$F$1696,MATCH(AP398,Вхідні_дані!$C$1667:$C$1696,0),4),"-")</f>
        <v>-</v>
      </c>
      <c r="AR398" s="108" t="str">
        <f>IF(AP398&gt;0,(AQ398)/AR9/AR10/60,"-")</f>
        <v>-</v>
      </c>
      <c r="AS398" s="102" t="str">
        <f>IF(AND(AP398&gt;0,AR398&gt;0),AR398*AQ294,"-")</f>
        <v>-</v>
      </c>
      <c r="AW398" s="112">
        <v>4</v>
      </c>
      <c r="AX398" s="4"/>
      <c r="AY398" s="108" t="str">
        <f>IF(AX398&gt;0,INDEX(Вхідні_дані!$A$1667:$F$1696,MATCH(AX398,Вхідні_дані!$C$1667:$C$1696,0),4),"-")</f>
        <v>-</v>
      </c>
      <c r="AZ398" s="108" t="str">
        <f>IF(AX398&gt;0,(AY398)/AZ9/AZ10/60,"-")</f>
        <v>-</v>
      </c>
      <c r="BA398" s="102" t="str">
        <f>IF(AND(AX398&gt;0,AZ398&gt;0),AZ398*AY294,"-")</f>
        <v>-</v>
      </c>
      <c r="BE398" s="112">
        <v>4</v>
      </c>
      <c r="BF398" s="4"/>
      <c r="BG398" s="108" t="str">
        <f>IF(BF398&gt;0,INDEX(Вхідні_дані!$A$1667:$F$1696,MATCH(BF398,Вхідні_дані!$C$1667:$C$1696,0),4),"-")</f>
        <v>-</v>
      </c>
      <c r="BH398" s="108" t="str">
        <f>IF(BF398&gt;0,(BG398)/BH9/BH10/60,"-")</f>
        <v>-</v>
      </c>
      <c r="BI398" s="102" t="str">
        <f>IF(AND(BF398&gt;0,BH398&gt;0),BH398*BG294,"-")</f>
        <v>-</v>
      </c>
      <c r="BM398" s="112">
        <v>4</v>
      </c>
      <c r="BN398" s="4"/>
      <c r="BO398" s="108" t="str">
        <f>IF(BN398&gt;0,INDEX(Вхідні_дані!$A$1667:$F$1696,MATCH(BN398,Вхідні_дані!$C$1667:$C$1696,0),4),"-")</f>
        <v>-</v>
      </c>
      <c r="BP398" s="108" t="str">
        <f>IF(BN398&gt;0,(BO398)/BP9/BP10/60,"-")</f>
        <v>-</v>
      </c>
      <c r="BQ398" s="102" t="str">
        <f>IF(AND(BN398&gt;0,BP398&gt;0),BP398*BO294,"-")</f>
        <v>-</v>
      </c>
      <c r="BU398" s="112">
        <v>4</v>
      </c>
      <c r="BV398" s="4"/>
      <c r="BW398" s="108" t="str">
        <f>IF(BV398&gt;0,INDEX(Вхідні_дані!$A$1667:$F$1696,MATCH(BV398,Вхідні_дані!$C$1667:$C$1696,0),4),"-")</f>
        <v>-</v>
      </c>
      <c r="BX398" s="108" t="str">
        <f>IF(BV398&gt;0,(BW398)/BX9/BX10/60,"-")</f>
        <v>-</v>
      </c>
      <c r="BY398" s="102" t="str">
        <f>IF(AND(BV398&gt;0,BX398&gt;0),BX398*BW294,"-")</f>
        <v>-</v>
      </c>
      <c r="CC398" s="112">
        <v>4</v>
      </c>
      <c r="CD398" s="4"/>
      <c r="CE398" s="108" t="str">
        <f>IF(CD398&gt;0,INDEX(Вхідні_дані!$A$1667:$F$1696,MATCH(CD398,Вхідні_дані!$C$1667:$C$1696,0),4),"-")</f>
        <v>-</v>
      </c>
      <c r="CF398" s="108" t="str">
        <f>IF(CD398&gt;0,(CE398)/CF9/CF10/60,"-")</f>
        <v>-</v>
      </c>
      <c r="CG398" s="102" t="str">
        <f>IF(AND(CD398&gt;0,CF398&gt;0),CF398*CE294,"-")</f>
        <v>-</v>
      </c>
      <c r="CK398" s="112">
        <v>4</v>
      </c>
      <c r="CL398" s="4"/>
      <c r="CM398" s="108" t="str">
        <f>IF(CL398&gt;0,INDEX(Вхідні_дані!$A$1667:$F$1696,MATCH(CL398,Вхідні_дані!$C$1667:$C$1696,0),4),"-")</f>
        <v>-</v>
      </c>
      <c r="CN398" s="108" t="str">
        <f>IF(CL398&gt;0,(CM398)/CN9/CN10/60,"-")</f>
        <v>-</v>
      </c>
      <c r="CO398" s="102" t="str">
        <f>IF(AND(CL398&gt;0,CN398&gt;0),CN398*CM294,"-")</f>
        <v>-</v>
      </c>
      <c r="CS398" s="112">
        <v>4</v>
      </c>
      <c r="CT398" s="4"/>
      <c r="CU398" s="108" t="str">
        <f>IF(CT398&gt;0,INDEX(Вхідні_дані!$A$1667:$F$1696,MATCH(CT398,Вхідні_дані!$C$1667:$C$1696,0),4),"-")</f>
        <v>-</v>
      </c>
      <c r="CV398" s="108" t="str">
        <f>IF(CT398&gt;0,(CU398)/CV9/CV10/60,"-")</f>
        <v>-</v>
      </c>
      <c r="CW398" s="102" t="str">
        <f>IF(AND(CT398&gt;0,CV398&gt;0),CV398*CU294,"-")</f>
        <v>-</v>
      </c>
      <c r="DA398" s="112">
        <v>4</v>
      </c>
      <c r="DB398" s="4"/>
      <c r="DC398" s="108" t="str">
        <f>IF(DB398&gt;0,INDEX(Вхідні_дані!$A$1667:$F$1696,MATCH(DB398,Вхідні_дані!$C$1667:$C$1696,0),4),"-")</f>
        <v>-</v>
      </c>
      <c r="DD398" s="108" t="str">
        <f>IF(DB398&gt;0,(DC398)/DD9/DD10/60,"-")</f>
        <v>-</v>
      </c>
      <c r="DE398" s="102" t="str">
        <f>IF(AND(DB398&gt;0,DD398&gt;0),DD398*DC294,"-")</f>
        <v>-</v>
      </c>
      <c r="DI398" s="112">
        <v>4</v>
      </c>
      <c r="DJ398" s="4"/>
      <c r="DK398" s="108" t="str">
        <f>IF(DJ398&gt;0,INDEX(Вхідні_дані!$A$1667:$F$1696,MATCH(DJ398,Вхідні_дані!$C$1667:$C$1696,0),4),"-")</f>
        <v>-</v>
      </c>
      <c r="DL398" s="108" t="str">
        <f>IF(DJ398&gt;0,(DK398)/DL9/DL10/60,"-")</f>
        <v>-</v>
      </c>
      <c r="DM398" s="102" t="str">
        <f>IF(AND(DJ398&gt;0,DL398&gt;0),DL398*DK294,"-")</f>
        <v>-</v>
      </c>
      <c r="DQ398" s="112">
        <v>4</v>
      </c>
      <c r="DR398" s="4"/>
      <c r="DS398" s="108" t="str">
        <f>IF(DR398&gt;0,INDEX(Вхідні_дані!$A$1667:$F$1696,MATCH(DR398,Вхідні_дані!$C$1667:$C$1696,0),4),"-")</f>
        <v>-</v>
      </c>
      <c r="DT398" s="108" t="str">
        <f>IF(DR398&gt;0,(DS398)/DT9/DT10/60,"-")</f>
        <v>-</v>
      </c>
      <c r="DU398" s="102" t="str">
        <f>IF(AND(DR398&gt;0,DT398&gt;0),DT398*DS294,"-")</f>
        <v>-</v>
      </c>
      <c r="DY398" s="112">
        <v>4</v>
      </c>
      <c r="DZ398" s="4"/>
      <c r="EA398" s="108" t="str">
        <f>IF(DZ398&gt;0,INDEX(Вхідні_дані!$A$1667:$F$1696,MATCH(DZ398,Вхідні_дані!$C$1667:$C$1696,0),4),"-")</f>
        <v>-</v>
      </c>
      <c r="EB398" s="108" t="str">
        <f>IF(DZ398&gt;0,(EA398)/EB9/EB10/60,"-")</f>
        <v>-</v>
      </c>
      <c r="EC398" s="102" t="str">
        <f>IF(AND(DZ398&gt;0,EB398&gt;0),EB398*EA294,"-")</f>
        <v>-</v>
      </c>
      <c r="EG398" s="112">
        <v>4</v>
      </c>
      <c r="EH398" s="4"/>
      <c r="EI398" s="108" t="str">
        <f>IF(EH398&gt;0,INDEX(Вхідні_дані!$A$1667:$F$1696,MATCH(EH398,Вхідні_дані!$C$1667:$C$1696,0),4),"-")</f>
        <v>-</v>
      </c>
      <c r="EJ398" s="108" t="str">
        <f>IF(EH398&gt;0,(EI398)/EJ9/EJ10/60,"-")</f>
        <v>-</v>
      </c>
      <c r="EK398" s="102" t="str">
        <f>IF(AND(EH398&gt;0,EJ398&gt;0),EJ398*EI294,"-")</f>
        <v>-</v>
      </c>
      <c r="EO398" s="112">
        <v>4</v>
      </c>
      <c r="EP398" s="4"/>
      <c r="EQ398" s="108" t="str">
        <f>IF(EP398&gt;0,INDEX(Вхідні_дані!$A$1667:$F$1696,MATCH(EP398,Вхідні_дані!$C$1667:$C$1696,0),4),"-")</f>
        <v>-</v>
      </c>
      <c r="ER398" s="108" t="str">
        <f>IF(EP398&gt;0,(EQ398)/ER9/ER10/60,"-")</f>
        <v>-</v>
      </c>
      <c r="ES398" s="102" t="str">
        <f>IF(AND(EP398&gt;0,ER398&gt;0),ER398*EQ294,"-")</f>
        <v>-</v>
      </c>
      <c r="EW398" s="112">
        <v>4</v>
      </c>
      <c r="EX398" s="4"/>
      <c r="EY398" s="108" t="str">
        <f>IF(EX398&gt;0,INDEX(Вхідні_дані!$A$1667:$F$1696,MATCH(EX398,Вхідні_дані!$C$1667:$C$1696,0),4),"-")</f>
        <v>-</v>
      </c>
      <c r="EZ398" s="108" t="str">
        <f>IF(EX398&gt;0,(EY398)/EZ9/EZ10/60,"-")</f>
        <v>-</v>
      </c>
      <c r="FA398" s="102" t="str">
        <f>IF(AND(EX398&gt;0,EZ398&gt;0),EZ398*EY294,"-")</f>
        <v>-</v>
      </c>
      <c r="FE398" s="112">
        <v>4</v>
      </c>
      <c r="FF398" s="4"/>
      <c r="FG398" s="108" t="str">
        <f>IF(FF398&gt;0,INDEX(Вхідні_дані!$A$1667:$F$1696,MATCH(FF398,Вхідні_дані!$C$1667:$C$1696,0),4),"-")</f>
        <v>-</v>
      </c>
      <c r="FH398" s="108" t="str">
        <f>IF(FF398&gt;0,(FG398)/FH9/FH10/60,"-")</f>
        <v>-</v>
      </c>
      <c r="FI398" s="102" t="str">
        <f>IF(AND(FF398&gt;0,FH398&gt;0),FH398*FG294,"-")</f>
        <v>-</v>
      </c>
      <c r="FM398" s="112">
        <v>4</v>
      </c>
      <c r="FN398" s="4"/>
      <c r="FO398" s="108" t="str">
        <f>IF(FN398&gt;0,INDEX(Вхідні_дані!$A$1667:$F$1696,MATCH(FN398,Вхідні_дані!$C$1667:$C$1696,0),4),"-")</f>
        <v>-</v>
      </c>
      <c r="FP398" s="108" t="str">
        <f>IF(FN398&gt;0,(FO398)/FP9/FP10/60,"-")</f>
        <v>-</v>
      </c>
      <c r="FQ398" s="102" t="str">
        <f>IF(AND(FN398&gt;0,FP398&gt;0),FP398*FO294,"-")</f>
        <v>-</v>
      </c>
      <c r="FU398" s="112">
        <v>4</v>
      </c>
      <c r="FV398" s="4"/>
      <c r="FW398" s="108" t="str">
        <f>IF(FV398&gt;0,INDEX(Вхідні_дані!$A$1667:$F$1696,MATCH(FV398,Вхідні_дані!$C$1667:$C$1696,0),4),"-")</f>
        <v>-</v>
      </c>
      <c r="FX398" s="108" t="str">
        <f>IF(FV398&gt;0,(FW398)/FX9/FX10/60,"-")</f>
        <v>-</v>
      </c>
      <c r="FY398" s="102" t="str">
        <f>IF(AND(FV398&gt;0,FX398&gt;0),FX398*FW294,"-")</f>
        <v>-</v>
      </c>
      <c r="GC398" s="112">
        <v>4</v>
      </c>
      <c r="GD398" s="4"/>
      <c r="GE398" s="108" t="str">
        <f>IF(GD398&gt;0,INDEX(Вхідні_дані!$A$1667:$F$1696,MATCH(GD398,Вхідні_дані!$C$1667:$C$1696,0),4),"-")</f>
        <v>-</v>
      </c>
      <c r="GF398" s="108" t="str">
        <f>IF(GD398&gt;0,(GE398)/GF9/GF10/60,"-")</f>
        <v>-</v>
      </c>
      <c r="GG398" s="102" t="str">
        <f>IF(AND(GD398&gt;0,GF398&gt;0),GF398*GE294,"-")</f>
        <v>-</v>
      </c>
      <c r="GK398" s="112">
        <v>4</v>
      </c>
      <c r="GL398" s="4"/>
      <c r="GM398" s="108" t="str">
        <f>IF(GL398&gt;0,INDEX(Вхідні_дані!$A$1667:$F$1696,MATCH(GL398,Вхідні_дані!$C$1667:$C$1696,0),4),"-")</f>
        <v>-</v>
      </c>
      <c r="GN398" s="108" t="str">
        <f>IF(GL398&gt;0,(GM398)/GN9/GN10/60,"-")</f>
        <v>-</v>
      </c>
      <c r="GO398" s="102" t="str">
        <f>IF(AND(GL398&gt;0,GN398&gt;0),GN398*GM294,"-")</f>
        <v>-</v>
      </c>
      <c r="GS398" s="112">
        <v>4</v>
      </c>
      <c r="GT398" s="4"/>
      <c r="GU398" s="108" t="str">
        <f>IF(GT398&gt;0,INDEX(Вхідні_дані!$A$1667:$F$1696,MATCH(GT398,Вхідні_дані!$C$1667:$C$1696,0),4),"-")</f>
        <v>-</v>
      </c>
      <c r="GV398" s="108" t="str">
        <f>IF(GT398&gt;0,(GU398)/GV9/GV10/60,"-")</f>
        <v>-</v>
      </c>
      <c r="GW398" s="102" t="str">
        <f>IF(AND(GT398&gt;0,GV398&gt;0),GV398*GU294,"-")</f>
        <v>-</v>
      </c>
      <c r="HA398" s="112">
        <v>4</v>
      </c>
      <c r="HB398" s="4"/>
      <c r="HC398" s="108" t="str">
        <f>IF(HB398&gt;0,INDEX(Вхідні_дані!$A$1667:$F$1696,MATCH(HB398,Вхідні_дані!$C$1667:$C$1696,0),4),"-")</f>
        <v>-</v>
      </c>
      <c r="HD398" s="108" t="str">
        <f>IF(HB398&gt;0,(HC398)/HD9/HD10/60,"-")</f>
        <v>-</v>
      </c>
      <c r="HE398" s="102" t="str">
        <f>IF(AND(HB398&gt;0,HD398&gt;0),HD398*HC294,"-")</f>
        <v>-</v>
      </c>
      <c r="HI398" s="112">
        <v>4</v>
      </c>
      <c r="HJ398" s="4"/>
      <c r="HK398" s="108" t="str">
        <f>IF(HJ398&gt;0,INDEX(Вхідні_дані!$A$1667:$F$1696,MATCH(HJ398,Вхідні_дані!$C$1667:$C$1696,0),4),"-")</f>
        <v>-</v>
      </c>
      <c r="HL398" s="108" t="str">
        <f>IF(HJ398&gt;0,(HK398)/HL9/HL10/60,"-")</f>
        <v>-</v>
      </c>
      <c r="HM398" s="102" t="str">
        <f>IF(AND(HJ398&gt;0,HL398&gt;0),HL398*HK294,"-")</f>
        <v>-</v>
      </c>
      <c r="HQ398" s="112">
        <v>4</v>
      </c>
      <c r="HR398" s="4"/>
      <c r="HS398" s="108" t="str">
        <f>IF(HR398&gt;0,INDEX(Вхідні_дані!$A$1667:$F$1696,MATCH(HR398,Вхідні_дані!$C$1667:$C$1696,0),4),"-")</f>
        <v>-</v>
      </c>
      <c r="HT398" s="108" t="str">
        <f>IF(HR398&gt;0,(HS398)/HT9/HT10/60,"-")</f>
        <v>-</v>
      </c>
      <c r="HU398" s="102" t="str">
        <f>IF(AND(HR398&gt;0,HT398&gt;0),HT398*HS294,"-")</f>
        <v>-</v>
      </c>
      <c r="HY398" s="112">
        <v>4</v>
      </c>
      <c r="HZ398" s="4"/>
      <c r="IA398" s="108" t="str">
        <f>IF(HZ398&gt;0,INDEX(Вхідні_дані!$A$1667:$F$1696,MATCH(HZ398,Вхідні_дані!$C$1667:$C$1696,0),4),"-")</f>
        <v>-</v>
      </c>
      <c r="IB398" s="108" t="str">
        <f>IF(HZ398&gt;0,(IA398)/IB9/IB10/60,"-")</f>
        <v>-</v>
      </c>
      <c r="IC398" s="102" t="str">
        <f>IF(AND(HZ398&gt;0,IB398&gt;0),IB398*IA294,"-")</f>
        <v>-</v>
      </c>
      <c r="IG398" s="112">
        <v>4</v>
      </c>
      <c r="IH398" s="4"/>
      <c r="II398" s="108" t="str">
        <f>IF(IH398&gt;0,INDEX(Вхідні_дані!$A$1667:$F$1696,MATCH(IH398,Вхідні_дані!$C$1667:$C$1696,0),4),"-")</f>
        <v>-</v>
      </c>
      <c r="IJ398" s="108" t="str">
        <f>IF(IH398&gt;0,(II398)/IJ9/IJ10/60,"-")</f>
        <v>-</v>
      </c>
      <c r="IK398" s="102" t="str">
        <f>IF(AND(IH398&gt;0,IJ398&gt;0),IJ398*II294,"-")</f>
        <v>-</v>
      </c>
      <c r="IO398" s="112">
        <v>4</v>
      </c>
      <c r="IP398" s="4"/>
      <c r="IQ398" s="108" t="str">
        <f>IF(IP398&gt;0,INDEX(Вхідні_дані!$A$1667:$F$1696,MATCH(IP398,Вхідні_дані!$C$1667:$C$1696,0),4),"-")</f>
        <v>-</v>
      </c>
      <c r="IR398" s="108" t="str">
        <f>IF(IP398&gt;0,(IQ398)/IR9/IR10/60,"-")</f>
        <v>-</v>
      </c>
      <c r="IS398" s="102" t="str">
        <f>IF(AND(IP398&gt;0,IR398&gt;0),IR398*IQ294,"-")</f>
        <v>-</v>
      </c>
      <c r="IW398" s="112">
        <v>4</v>
      </c>
      <c r="IX398" s="4"/>
      <c r="IY398" s="108" t="str">
        <f>IF(IX398&gt;0,INDEX(Вхідні_дані!$A$1667:$F$1696,MATCH(IX398,Вхідні_дані!$C$1667:$C$1696,0),4),"-")</f>
        <v>-</v>
      </c>
      <c r="IZ398" s="108" t="str">
        <f>IF(IX398&gt;0,(IY398)/IZ9/IZ10/60,"-")</f>
        <v>-</v>
      </c>
      <c r="JA398" s="102" t="str">
        <f>IF(AND(IX398&gt;0,IZ398&gt;0),IZ398*IY294,"-")</f>
        <v>-</v>
      </c>
      <c r="JE398" s="112">
        <v>4</v>
      </c>
      <c r="JF398" s="4"/>
      <c r="JG398" s="108" t="str">
        <f>IF(JF398&gt;0,INDEX(Вхідні_дані!$A$1667:$F$1696,MATCH(JF398,Вхідні_дані!$C$1667:$C$1696,0),4),"-")</f>
        <v>-</v>
      </c>
      <c r="JH398" s="108" t="str">
        <f>IF(JF398&gt;0,(JG398)/JH9/JH10/60,"-")</f>
        <v>-</v>
      </c>
      <c r="JI398" s="102" t="str">
        <f>IF(AND(JF398&gt;0,JH398&gt;0),JH398*JG294,"-")</f>
        <v>-</v>
      </c>
      <c r="JM398" s="112">
        <v>4</v>
      </c>
      <c r="JN398" s="4"/>
      <c r="JO398" s="108" t="str">
        <f>IF(JN398&gt;0,INDEX(Вхідні_дані!$A$1667:$F$1696,MATCH(JN398,Вхідні_дані!$C$1667:$C$1696,0),4),"-")</f>
        <v>-</v>
      </c>
      <c r="JP398" s="108" t="str">
        <f>IF(JN398&gt;0,(JO398)/JP9/JP10/60,"-")</f>
        <v>-</v>
      </c>
      <c r="JQ398" s="102" t="str">
        <f>IF(AND(JN398&gt;0,JP398&gt;0),JP398*JO294,"-")</f>
        <v>-</v>
      </c>
      <c r="JU398" s="112">
        <v>4</v>
      </c>
      <c r="JV398" s="4"/>
      <c r="JW398" s="108" t="str">
        <f>IF(JV398&gt;0,INDEX(Вхідні_дані!$A$1667:$F$1696,MATCH(JV398,Вхідні_дані!$C$1667:$C$1696,0),4),"-")</f>
        <v>-</v>
      </c>
      <c r="JX398" s="108" t="str">
        <f>IF(JV398&gt;0,(JW398)/JX9/JX10/60,"-")</f>
        <v>-</v>
      </c>
      <c r="JY398" s="102" t="str">
        <f>IF(AND(JV398&gt;0,JX398&gt;0),JX398*JW294,"-")</f>
        <v>-</v>
      </c>
      <c r="KC398" s="112">
        <v>4</v>
      </c>
      <c r="KD398" s="4"/>
      <c r="KE398" s="108" t="str">
        <f>IF(KD398&gt;0,INDEX(Вхідні_дані!$A$1667:$F$1696,MATCH(KD398,Вхідні_дані!$C$1667:$C$1696,0),4),"-")</f>
        <v>-</v>
      </c>
      <c r="KF398" s="108" t="str">
        <f>IF(KD398&gt;0,(KE398)/KF9/KF10/60,"-")</f>
        <v>-</v>
      </c>
      <c r="KG398" s="102" t="str">
        <f>IF(AND(KD398&gt;0,KF398&gt;0),KF398*KE294,"-")</f>
        <v>-</v>
      </c>
      <c r="KK398" s="112">
        <v>4</v>
      </c>
      <c r="KL398" s="4"/>
      <c r="KM398" s="108" t="str">
        <f>IF(KL398&gt;0,INDEX(Вхідні_дані!$A$1667:$F$1696,MATCH(KL398,Вхідні_дані!$C$1667:$C$1696,0),4),"-")</f>
        <v>-</v>
      </c>
      <c r="KN398" s="108" t="str">
        <f>IF(KL398&gt;0,(KM398)/KN9/KN10/60,"-")</f>
        <v>-</v>
      </c>
      <c r="KO398" s="102" t="str">
        <f>IF(AND(KL398&gt;0,KN398&gt;0),KN398*KM294,"-")</f>
        <v>-</v>
      </c>
      <c r="KS398" s="112">
        <v>4</v>
      </c>
      <c r="KT398" s="4"/>
      <c r="KU398" s="108" t="str">
        <f>IF(KT398&gt;0,INDEX(Вхідні_дані!$A$1667:$F$1696,MATCH(KT398,Вхідні_дані!$C$1667:$C$1696,0),4),"-")</f>
        <v>-</v>
      </c>
      <c r="KV398" s="108" t="str">
        <f>IF(KT398&gt;0,(KU398)/KV9/KV10/60,"-")</f>
        <v>-</v>
      </c>
      <c r="KW398" s="102" t="str">
        <f>IF(AND(KT398&gt;0,KV398&gt;0),KV398*KU294,"-")</f>
        <v>-</v>
      </c>
      <c r="LA398" s="112">
        <v>4</v>
      </c>
      <c r="LB398" s="4"/>
      <c r="LC398" s="108" t="str">
        <f>IF(LB398&gt;0,INDEX(Вхідні_дані!$A$1667:$F$1696,MATCH(LB398,Вхідні_дані!$C$1667:$C$1696,0),4),"-")</f>
        <v>-</v>
      </c>
      <c r="LD398" s="108" t="str">
        <f>IF(LB398&gt;0,(LC398)/LD9/LD10/60,"-")</f>
        <v>-</v>
      </c>
      <c r="LE398" s="102" t="str">
        <f>IF(AND(LB398&gt;0,LD398&gt;0),LD398*LC294,"-")</f>
        <v>-</v>
      </c>
      <c r="LI398" s="112">
        <v>4</v>
      </c>
      <c r="LJ398" s="4"/>
      <c r="LK398" s="108" t="str">
        <f>IF(LJ398&gt;0,INDEX(Вхідні_дані!$A$1667:$F$1696,MATCH(LJ398,Вхідні_дані!$C$1667:$C$1696,0),4),"-")</f>
        <v>-</v>
      </c>
      <c r="LL398" s="108" t="str">
        <f>IF(LJ398&gt;0,(LK398)/LL9/LL10/60,"-")</f>
        <v>-</v>
      </c>
      <c r="LM398" s="102" t="str">
        <f>IF(AND(LJ398&gt;0,LL398&gt;0),LL398*LK294,"-")</f>
        <v>-</v>
      </c>
      <c r="LQ398" s="112">
        <v>4</v>
      </c>
      <c r="LR398" s="4"/>
      <c r="LS398" s="108" t="str">
        <f>IF(LR398&gt;0,INDEX(Вхідні_дані!$A$1667:$F$1696,MATCH(LR398,Вхідні_дані!$C$1667:$C$1696,0),4),"-")</f>
        <v>-</v>
      </c>
      <c r="LT398" s="108" t="str">
        <f>IF(LR398&gt;0,(LS398)/LT9/LT10/60,"-")</f>
        <v>-</v>
      </c>
      <c r="LU398" s="102" t="str">
        <f>IF(AND(LR398&gt;0,LT398&gt;0),LT398*LS294,"-")</f>
        <v>-</v>
      </c>
      <c r="LY398" s="112">
        <v>4</v>
      </c>
      <c r="LZ398" s="4"/>
      <c r="MA398" s="108" t="str">
        <f>IF(LZ398&gt;0,INDEX(Вхідні_дані!$A$1667:$F$1696,MATCH(LZ398,Вхідні_дані!$C$1667:$C$1696,0),4),"-")</f>
        <v>-</v>
      </c>
      <c r="MB398" s="108" t="str">
        <f>IF(LZ398&gt;0,(MA398)/MB9/MB10/60,"-")</f>
        <v>-</v>
      </c>
      <c r="MC398" s="102" t="str">
        <f>IF(AND(LZ398&gt;0,MB398&gt;0),MB398*MA294,"-")</f>
        <v>-</v>
      </c>
      <c r="MG398" s="112">
        <v>4</v>
      </c>
      <c r="MH398" s="4"/>
      <c r="MI398" s="108" t="str">
        <f>IF(MH398&gt;0,INDEX(Вхідні_дані!$A$1667:$F$1696,MATCH(MH398,Вхідні_дані!$C$1667:$C$1696,0),4),"-")</f>
        <v>-</v>
      </c>
      <c r="MJ398" s="108" t="str">
        <f>IF(MH398&gt;0,(MI398)/MJ9/MJ10/60,"-")</f>
        <v>-</v>
      </c>
      <c r="MK398" s="102" t="str">
        <f>IF(AND(MH398&gt;0,MJ398&gt;0),MJ398*MI294,"-")</f>
        <v>-</v>
      </c>
      <c r="MO398" s="112">
        <v>4</v>
      </c>
      <c r="MP398" s="4"/>
      <c r="MQ398" s="108" t="str">
        <f>IF(MP398&gt;0,INDEX(Вхідні_дані!$A$1667:$F$1696,MATCH(MP398,Вхідні_дані!$C$1667:$C$1696,0),4),"-")</f>
        <v>-</v>
      </c>
      <c r="MR398" s="108" t="str">
        <f>IF(MP398&gt;0,(MQ398)/MR9/MR10/60,"-")</f>
        <v>-</v>
      </c>
      <c r="MS398" s="102" t="str">
        <f>IF(AND(MP398&gt;0,MR398&gt;0),MR398*MQ294,"-")</f>
        <v>-</v>
      </c>
      <c r="MW398" s="112">
        <v>4</v>
      </c>
      <c r="MX398" s="4"/>
      <c r="MY398" s="108" t="str">
        <f>IF(MX398&gt;0,INDEX(Вхідні_дані!$A$1667:$F$1696,MATCH(MX398,Вхідні_дані!$C$1667:$C$1696,0),4),"-")</f>
        <v>-</v>
      </c>
      <c r="MZ398" s="108" t="str">
        <f>IF(MX398&gt;0,(MY398)/MZ9/MZ10/60,"-")</f>
        <v>-</v>
      </c>
      <c r="NA398" s="102" t="str">
        <f>IF(AND(MX398&gt;0,MZ398&gt;0),MZ398*MY294,"-")</f>
        <v>-</v>
      </c>
      <c r="NE398" s="112">
        <v>4</v>
      </c>
      <c r="NF398" s="4"/>
      <c r="NG398" s="108" t="str">
        <f>IF(NF398&gt;0,INDEX(Вхідні_дані!$A$1667:$F$1696,MATCH(NF398,Вхідні_дані!$C$1667:$C$1696,0),4),"-")</f>
        <v>-</v>
      </c>
      <c r="NH398" s="108" t="str">
        <f>IF(NF398&gt;0,(NG398)/NH9/NH10/60,"-")</f>
        <v>-</v>
      </c>
      <c r="NI398" s="102" t="str">
        <f>IF(AND(NF398&gt;0,NH398&gt;0),NH398*NG294,"-")</f>
        <v>-</v>
      </c>
      <c r="NM398" s="112">
        <v>4</v>
      </c>
      <c r="NN398" s="4"/>
      <c r="NO398" s="108" t="str">
        <f>IF(NN398&gt;0,INDEX(Вхідні_дані!$A$1667:$F$1696,MATCH(NN398,Вхідні_дані!$C$1667:$C$1696,0),4),"-")</f>
        <v>-</v>
      </c>
      <c r="NP398" s="108" t="str">
        <f>IF(NN398&gt;0,(NO398)/NP9/NP10/60,"-")</f>
        <v>-</v>
      </c>
      <c r="NQ398" s="102" t="str">
        <f>IF(AND(NN398&gt;0,NP398&gt;0),NP398*NO294,"-")</f>
        <v>-</v>
      </c>
      <c r="NU398" s="112">
        <v>4</v>
      </c>
      <c r="NV398" s="4"/>
      <c r="NW398" s="108" t="str">
        <f>IF(NV398&gt;0,INDEX(Вхідні_дані!$A$1667:$F$1696,MATCH(NV398,Вхідні_дані!$C$1667:$C$1696,0),4),"-")</f>
        <v>-</v>
      </c>
      <c r="NX398" s="108" t="str">
        <f>IF(NV398&gt;0,(NW398)/NX9/NX10/60,"-")</f>
        <v>-</v>
      </c>
      <c r="NY398" s="102" t="str">
        <f>IF(AND(NV398&gt;0,NX398&gt;0),NX398*NW294,"-")</f>
        <v>-</v>
      </c>
      <c r="OC398" s="112">
        <v>4</v>
      </c>
      <c r="OD398" s="4"/>
      <c r="OE398" s="108" t="str">
        <f>IF(OD398&gt;0,INDEX(Вхідні_дані!$A$1667:$F$1696,MATCH(OD398,Вхідні_дані!$C$1667:$C$1696,0),4),"-")</f>
        <v>-</v>
      </c>
      <c r="OF398" s="108" t="str">
        <f>IF(OD398&gt;0,(OE398)/OF9/OF10/60,"-")</f>
        <v>-</v>
      </c>
      <c r="OG398" s="102" t="str">
        <f>IF(AND(OD398&gt;0,OF398&gt;0),OF398*OE294,"-")</f>
        <v>-</v>
      </c>
      <c r="OK398" s="112">
        <v>4</v>
      </c>
      <c r="OL398" s="4"/>
      <c r="OM398" s="108" t="str">
        <f>IF(OL398&gt;0,INDEX(Вхідні_дані!$A$1667:$F$1696,MATCH(OL398,Вхідні_дані!$C$1667:$C$1696,0),4),"-")</f>
        <v>-</v>
      </c>
      <c r="ON398" s="108" t="str">
        <f>IF(OL398&gt;0,(OM398)/ON9/ON10/60,"-")</f>
        <v>-</v>
      </c>
      <c r="OO398" s="102" t="str">
        <f>IF(AND(OL398&gt;0,ON398&gt;0),ON398*OM294,"-")</f>
        <v>-</v>
      </c>
      <c r="OS398" s="112">
        <v>4</v>
      </c>
      <c r="OT398" s="4"/>
      <c r="OU398" s="108" t="str">
        <f>IF(OT398&gt;0,INDEX(Вхідні_дані!$A$1667:$F$1696,MATCH(OT398,Вхідні_дані!$C$1667:$C$1696,0),4),"-")</f>
        <v>-</v>
      </c>
      <c r="OV398" s="108" t="str">
        <f>IF(OT398&gt;0,(OU398)/OV9/OV10/60,"-")</f>
        <v>-</v>
      </c>
      <c r="OW398" s="102" t="str">
        <f>IF(AND(OT398&gt;0,OV398&gt;0),OV398*OU294,"-")</f>
        <v>-</v>
      </c>
      <c r="PA398" s="112">
        <v>4</v>
      </c>
      <c r="PB398" s="4"/>
      <c r="PC398" s="108" t="str">
        <f>IF(PB398&gt;0,INDEX(Вхідні_дані!$A$1667:$F$1696,MATCH(PB398,Вхідні_дані!$C$1667:$C$1696,0),4),"-")</f>
        <v>-</v>
      </c>
      <c r="PD398" s="108" t="str">
        <f>IF(PB398&gt;0,(PC398)/PD9/PD10/60,"-")</f>
        <v>-</v>
      </c>
      <c r="PE398" s="102" t="str">
        <f>IF(AND(PB398&gt;0,PD398&gt;0),PD398*PC294,"-")</f>
        <v>-</v>
      </c>
      <c r="PI398" s="112">
        <v>4</v>
      </c>
      <c r="PJ398" s="4"/>
      <c r="PK398" s="108" t="str">
        <f>IF(PJ398&gt;0,INDEX(Вхідні_дані!$A$1667:$F$1696,MATCH(PJ398,Вхідні_дані!$C$1667:$C$1696,0),4),"-")</f>
        <v>-</v>
      </c>
      <c r="PL398" s="108" t="str">
        <f>IF(PJ398&gt;0,(PK398)/PL9/PL10/60,"-")</f>
        <v>-</v>
      </c>
      <c r="PM398" s="102" t="str">
        <f>IF(AND(PJ398&gt;0,PL398&gt;0),PL398*PK294,"-")</f>
        <v>-</v>
      </c>
      <c r="PQ398" s="112">
        <v>4</v>
      </c>
      <c r="PR398" s="4"/>
      <c r="PS398" s="108" t="str">
        <f>IF(PR398&gt;0,INDEX(Вхідні_дані!$A$1667:$F$1696,MATCH(PR398,Вхідні_дані!$C$1667:$C$1696,0),4),"-")</f>
        <v>-</v>
      </c>
      <c r="PT398" s="108" t="str">
        <f>IF(PR398&gt;0,(PS398)/PT9/PT10/60,"-")</f>
        <v>-</v>
      </c>
      <c r="PU398" s="102" t="str">
        <f>IF(AND(PR398&gt;0,PT398&gt;0),PT398*PS294,"-")</f>
        <v>-</v>
      </c>
      <c r="PY398" s="112">
        <v>4</v>
      </c>
      <c r="PZ398" s="4"/>
      <c r="QA398" s="108" t="str">
        <f>IF(PZ398&gt;0,INDEX(Вхідні_дані!$A$1667:$F$1696,MATCH(PZ398,Вхідні_дані!$C$1667:$C$1696,0),4),"-")</f>
        <v>-</v>
      </c>
      <c r="QB398" s="108" t="str">
        <f>IF(PZ398&gt;0,(QA398)/QB9/QB10/60,"-")</f>
        <v>-</v>
      </c>
      <c r="QC398" s="102" t="str">
        <f>IF(AND(PZ398&gt;0,QB398&gt;0),QB398*QA294,"-")</f>
        <v>-</v>
      </c>
      <c r="QG398" s="112">
        <v>4</v>
      </c>
      <c r="QH398" s="4"/>
      <c r="QI398" s="108" t="str">
        <f>IF(QH398&gt;0,INDEX(Вхідні_дані!$A$1667:$F$1696,MATCH(QH398,Вхідні_дані!$C$1667:$C$1696,0),4),"-")</f>
        <v>-</v>
      </c>
      <c r="QJ398" s="108" t="str">
        <f>IF(QH398&gt;0,(QI398)/QJ9/QJ10/60,"-")</f>
        <v>-</v>
      </c>
      <c r="QK398" s="102" t="str">
        <f>IF(AND(QH398&gt;0,QJ398&gt;0),QJ398*QI294,"-")</f>
        <v>-</v>
      </c>
      <c r="QO398" s="112">
        <v>4</v>
      </c>
      <c r="QP398" s="4"/>
      <c r="QQ398" s="108" t="str">
        <f>IF(QP398&gt;0,INDEX(Вхідні_дані!$A$1667:$F$1696,MATCH(QP398,Вхідні_дані!$C$1667:$C$1696,0),4),"-")</f>
        <v>-</v>
      </c>
      <c r="QR398" s="108" t="str">
        <f>IF(QP398&gt;0,(QQ398)/QR9/QR10/60,"-")</f>
        <v>-</v>
      </c>
      <c r="QS398" s="102" t="str">
        <f>IF(AND(QP398&gt;0,QR398&gt;0),QR398*QQ294,"-")</f>
        <v>-</v>
      </c>
      <c r="QW398" s="112">
        <v>4</v>
      </c>
      <c r="QX398" s="4"/>
      <c r="QY398" s="108" t="str">
        <f>IF(QX398&gt;0,INDEX(Вхідні_дані!$A$1667:$F$1696,MATCH(QX398,Вхідні_дані!$C$1667:$C$1696,0),4),"-")</f>
        <v>-</v>
      </c>
      <c r="QZ398" s="108" t="str">
        <f>IF(QX398&gt;0,(QY398)/QZ9/QZ10/60,"-")</f>
        <v>-</v>
      </c>
      <c r="RA398" s="102" t="str">
        <f>IF(AND(QX398&gt;0,QZ398&gt;0),QZ398*QY294,"-")</f>
        <v>-</v>
      </c>
      <c r="RE398" s="112">
        <v>4</v>
      </c>
      <c r="RF398" s="4"/>
      <c r="RG398" s="108" t="str">
        <f>IF(RF398&gt;0,INDEX(Вхідні_дані!$A$1667:$F$1696,MATCH(RF398,Вхідні_дані!$C$1667:$C$1696,0),4),"-")</f>
        <v>-</v>
      </c>
      <c r="RH398" s="108" t="str">
        <f>IF(RF398&gt;0,(RG398)/RH9/RH10/60,"-")</f>
        <v>-</v>
      </c>
      <c r="RI398" s="102" t="str">
        <f>IF(AND(RF398&gt;0,RH398&gt;0),RH398*RG294,"-")</f>
        <v>-</v>
      </c>
      <c r="RM398" s="112">
        <v>4</v>
      </c>
      <c r="RN398" s="4"/>
      <c r="RO398" s="108" t="str">
        <f>IF(RN398&gt;0,INDEX(Вхідні_дані!$A$1667:$F$1696,MATCH(RN398,Вхідні_дані!$C$1667:$C$1696,0),4),"-")</f>
        <v>-</v>
      </c>
      <c r="RP398" s="108" t="str">
        <f>IF(RN398&gt;0,(RO398)/RP9/RP10/60,"-")</f>
        <v>-</v>
      </c>
      <c r="RQ398" s="102" t="str">
        <f>IF(AND(RN398&gt;0,RP398&gt;0),RP398*RO294,"-")</f>
        <v>-</v>
      </c>
      <c r="RU398" s="112">
        <v>4</v>
      </c>
      <c r="RV398" s="4"/>
      <c r="RW398" s="108" t="str">
        <f>IF(RV398&gt;0,INDEX(Вхідні_дані!$A$1667:$F$1696,MATCH(RV398,Вхідні_дані!$C$1667:$C$1696,0),4),"-")</f>
        <v>-</v>
      </c>
      <c r="RX398" s="108" t="str">
        <f>IF(RV398&gt;0,(RW398)/RX9/RX10/60,"-")</f>
        <v>-</v>
      </c>
      <c r="RY398" s="102" t="str">
        <f>IF(AND(RV398&gt;0,RX398&gt;0),RX398*RW294,"-")</f>
        <v>-</v>
      </c>
      <c r="SC398" s="112">
        <v>4</v>
      </c>
      <c r="SD398" s="4"/>
      <c r="SE398" s="108" t="str">
        <f>IF(SD398&gt;0,INDEX(Вхідні_дані!$A$1667:$F$1696,MATCH(SD398,Вхідні_дані!$C$1667:$C$1696,0),4),"-")</f>
        <v>-</v>
      </c>
      <c r="SF398" s="108" t="str">
        <f>IF(SD398&gt;0,(SE398)/SF9/SF10/60,"-")</f>
        <v>-</v>
      </c>
      <c r="SG398" s="102" t="str">
        <f>IF(AND(SD398&gt;0,SF398&gt;0),SF398*SE294,"-")</f>
        <v>-</v>
      </c>
      <c r="SK398" s="112">
        <v>4</v>
      </c>
      <c r="SL398" s="4"/>
      <c r="SM398" s="108" t="str">
        <f>IF(SL398&gt;0,INDEX(Вхідні_дані!$A$1667:$F$1696,MATCH(SL398,Вхідні_дані!$C$1667:$C$1696,0),4),"-")</f>
        <v>-</v>
      </c>
      <c r="SN398" s="108" t="str">
        <f>IF(SL398&gt;0,(SM398)/SN9/SN10/60,"-")</f>
        <v>-</v>
      </c>
      <c r="SO398" s="102" t="str">
        <f>IF(AND(SL398&gt;0,SN398&gt;0),SN398*SM294,"-")</f>
        <v>-</v>
      </c>
      <c r="SS398" s="112">
        <v>4</v>
      </c>
      <c r="ST398" s="4"/>
      <c r="SU398" s="108" t="str">
        <f>IF(ST398&gt;0,INDEX(Вхідні_дані!$A$1667:$F$1696,MATCH(ST398,Вхідні_дані!$C$1667:$C$1696,0),4),"-")</f>
        <v>-</v>
      </c>
      <c r="SV398" s="108" t="str">
        <f>IF(ST398&gt;0,(SU398)/SV9/SV10/60,"-")</f>
        <v>-</v>
      </c>
      <c r="SW398" s="102" t="str">
        <f>IF(AND(ST398&gt;0,SV398&gt;0),SV398*SU294,"-")</f>
        <v>-</v>
      </c>
      <c r="TA398" s="112">
        <v>4</v>
      </c>
      <c r="TB398" s="4"/>
      <c r="TC398" s="108" t="str">
        <f>IF(TB398&gt;0,INDEX(Вхідні_дані!$A$1667:$F$1696,MATCH(TB398,Вхідні_дані!$C$1667:$C$1696,0),4),"-")</f>
        <v>-</v>
      </c>
      <c r="TD398" s="108" t="str">
        <f>IF(TB398&gt;0,(TC398)/TD9/TD10/60,"-")</f>
        <v>-</v>
      </c>
      <c r="TE398" s="102" t="str">
        <f>IF(AND(TB398&gt;0,TD398&gt;0),TD398*TC294,"-")</f>
        <v>-</v>
      </c>
      <c r="TI398" s="112">
        <v>4</v>
      </c>
      <c r="TJ398" s="4"/>
      <c r="TK398" s="108" t="str">
        <f>IF(TJ398&gt;0,INDEX(Вхідні_дані!$A$1667:$F$1696,MATCH(TJ398,Вхідні_дані!$C$1667:$C$1696,0),4),"-")</f>
        <v>-</v>
      </c>
      <c r="TL398" s="108" t="str">
        <f>IF(TJ398&gt;0,(TK398)/TL9/TL10/60,"-")</f>
        <v>-</v>
      </c>
      <c r="TM398" s="102" t="str">
        <f>IF(AND(TJ398&gt;0,TL398&gt;0),TL398*TK294,"-")</f>
        <v>-</v>
      </c>
      <c r="TQ398" s="112">
        <v>4</v>
      </c>
      <c r="TR398" s="4"/>
      <c r="TS398" s="108" t="str">
        <f>IF(TR398&gt;0,INDEX(Вхідні_дані!$A$1667:$F$1696,MATCH(TR398,Вхідні_дані!$C$1667:$C$1696,0),4),"-")</f>
        <v>-</v>
      </c>
      <c r="TT398" s="108" t="str">
        <f>IF(TR398&gt;0,(TS398)/TT9/TT10/60,"-")</f>
        <v>-</v>
      </c>
      <c r="TU398" s="102" t="str">
        <f>IF(AND(TR398&gt;0,TT398&gt;0),TT398*TS294,"-")</f>
        <v>-</v>
      </c>
      <c r="TY398" s="112">
        <v>4</v>
      </c>
      <c r="TZ398" s="4"/>
      <c r="UA398" s="108" t="str">
        <f>IF(TZ398&gt;0,INDEX(Вхідні_дані!$A$1667:$F$1696,MATCH(TZ398,Вхідні_дані!$C$1667:$C$1696,0),4),"-")</f>
        <v>-</v>
      </c>
      <c r="UB398" s="108" t="str">
        <f>IF(TZ398&gt;0,(UA398)/UB9/UB10/60,"-")</f>
        <v>-</v>
      </c>
      <c r="UC398" s="102" t="str">
        <f>IF(AND(TZ398&gt;0,UB398&gt;0),UB398*UA294,"-")</f>
        <v>-</v>
      </c>
      <c r="UG398" s="112">
        <v>4</v>
      </c>
      <c r="UH398" s="4"/>
      <c r="UI398" s="108" t="str">
        <f>IF(UH398&gt;0,INDEX(Вхідні_дані!$A$1667:$F$1696,MATCH(UH398,Вхідні_дані!$C$1667:$C$1696,0),4),"-")</f>
        <v>-</v>
      </c>
      <c r="UJ398" s="108" t="str">
        <f>IF(UH398&gt;0,(UI398)/UJ9/UJ10/60,"-")</f>
        <v>-</v>
      </c>
      <c r="UK398" s="102" t="str">
        <f>IF(AND(UH398&gt;0,UJ398&gt;0),UJ398*UI294,"-")</f>
        <v>-</v>
      </c>
      <c r="UO398" s="112">
        <v>4</v>
      </c>
      <c r="UP398" s="4"/>
      <c r="UQ398" s="108" t="str">
        <f>IF(UP398&gt;0,INDEX(Вхідні_дані!$A$1667:$F$1696,MATCH(UP398,Вхідні_дані!$C$1667:$C$1696,0),4),"-")</f>
        <v>-</v>
      </c>
      <c r="UR398" s="108" t="str">
        <f>IF(UP398&gt;0,(UQ398)/UR9/UR10/60,"-")</f>
        <v>-</v>
      </c>
      <c r="US398" s="102" t="str">
        <f>IF(AND(UP398&gt;0,UR398&gt;0),UR398*UQ294,"-")</f>
        <v>-</v>
      </c>
      <c r="UW398" s="112">
        <v>4</v>
      </c>
      <c r="UX398" s="4"/>
      <c r="UY398" s="108" t="str">
        <f>IF(UX398&gt;0,INDEX(Вхідні_дані!$A$1667:$F$1696,MATCH(UX398,Вхідні_дані!$C$1667:$C$1696,0),4),"-")</f>
        <v>-</v>
      </c>
      <c r="UZ398" s="108" t="str">
        <f>IF(UX398&gt;0,(UY398)/UZ9/UZ10/60,"-")</f>
        <v>-</v>
      </c>
      <c r="VA398" s="102" t="str">
        <f>IF(AND(UX398&gt;0,UZ398&gt;0),UZ398*UY294,"-")</f>
        <v>-</v>
      </c>
      <c r="VE398" s="112">
        <v>4</v>
      </c>
      <c r="VF398" s="4"/>
      <c r="VG398" s="108" t="str">
        <f>IF(VF398&gt;0,INDEX(Вхідні_дані!$A$1667:$F$1696,MATCH(VF398,Вхідні_дані!$C$1667:$C$1696,0),4),"-")</f>
        <v>-</v>
      </c>
      <c r="VH398" s="108" t="str">
        <f>IF(VF398&gt;0,(VG398)/VH9/VH10/60,"-")</f>
        <v>-</v>
      </c>
      <c r="VI398" s="102" t="str">
        <f>IF(AND(VF398&gt;0,VH398&gt;0),VH398*VG294,"-")</f>
        <v>-</v>
      </c>
      <c r="VM398" s="112">
        <v>4</v>
      </c>
      <c r="VN398" s="4"/>
      <c r="VO398" s="108" t="str">
        <f>IF(VN398&gt;0,INDEX(Вхідні_дані!$A$1667:$F$1696,MATCH(VN398,Вхідні_дані!$C$1667:$C$1696,0),4),"-")</f>
        <v>-</v>
      </c>
      <c r="VP398" s="108" t="str">
        <f>IF(VN398&gt;0,(VO398)/VP9/VP10/60,"-")</f>
        <v>-</v>
      </c>
      <c r="VQ398" s="102" t="str">
        <f>IF(AND(VN398&gt;0,VP398&gt;0),VP398*VO294,"-")</f>
        <v>-</v>
      </c>
      <c r="VU398" s="112">
        <v>4</v>
      </c>
      <c r="VV398" s="4"/>
      <c r="VW398" s="108" t="str">
        <f>IF(VV398&gt;0,INDEX(Вхідні_дані!$A$1667:$F$1696,MATCH(VV398,Вхідні_дані!$C$1667:$C$1696,0),4),"-")</f>
        <v>-</v>
      </c>
      <c r="VX398" s="108" t="str">
        <f>IF(VV398&gt;0,(VW398)/VX9/VX10/60,"-")</f>
        <v>-</v>
      </c>
      <c r="VY398" s="102" t="str">
        <f>IF(AND(VV398&gt;0,VX398&gt;0),VX398*VW294,"-")</f>
        <v>-</v>
      </c>
      <c r="WC398" s="112">
        <v>4</v>
      </c>
      <c r="WD398" s="4"/>
      <c r="WE398" s="108" t="str">
        <f>IF(WD398&gt;0,INDEX(Вхідні_дані!$A$1667:$F$1696,MATCH(WD398,Вхідні_дані!$C$1667:$C$1696,0),4),"-")</f>
        <v>-</v>
      </c>
      <c r="WF398" s="108" t="str">
        <f>IF(WD398&gt;0,(WE398)/WF9/WF10/60,"-")</f>
        <v>-</v>
      </c>
      <c r="WG398" s="102" t="str">
        <f>IF(AND(WD398&gt;0,WF398&gt;0),WF398*WE294,"-")</f>
        <v>-</v>
      </c>
      <c r="WK398" s="112">
        <v>4</v>
      </c>
      <c r="WL398" s="4"/>
      <c r="WM398" s="108" t="str">
        <f>IF(WL398&gt;0,INDEX(Вхідні_дані!$A$1667:$F$1696,MATCH(WL398,Вхідні_дані!$C$1667:$C$1696,0),4),"-")</f>
        <v>-</v>
      </c>
      <c r="WN398" s="108" t="str">
        <f>IF(WL398&gt;0,(WM398)/WN9/WN10/60,"-")</f>
        <v>-</v>
      </c>
      <c r="WO398" s="102" t="str">
        <f>IF(AND(WL398&gt;0,WN398&gt;0),WN398*WM294,"-")</f>
        <v>-</v>
      </c>
      <c r="WS398" s="112">
        <v>4</v>
      </c>
      <c r="WT398" s="4"/>
      <c r="WU398" s="108" t="str">
        <f>IF(WT398&gt;0,INDEX(Вхідні_дані!$A$1667:$F$1696,MATCH(WT398,Вхідні_дані!$C$1667:$C$1696,0),4),"-")</f>
        <v>-</v>
      </c>
      <c r="WV398" s="108" t="str">
        <f>IF(WT398&gt;0,(WU398)/WV9/WV10/60,"-")</f>
        <v>-</v>
      </c>
      <c r="WW398" s="102" t="str">
        <f>IF(AND(WT398&gt;0,WV398&gt;0),WV398*WU294,"-")</f>
        <v>-</v>
      </c>
      <c r="XA398" s="112">
        <v>4</v>
      </c>
      <c r="XB398" s="4"/>
      <c r="XC398" s="108" t="str">
        <f>IF(XB398&gt;0,INDEX(Вхідні_дані!$A$1667:$F$1696,MATCH(XB398,Вхідні_дані!$C$1667:$C$1696,0),4),"-")</f>
        <v>-</v>
      </c>
      <c r="XD398" s="108" t="str">
        <f>IF(XB398&gt;0,(XC398)/XD9/XD10/60,"-")</f>
        <v>-</v>
      </c>
      <c r="XE398" s="102" t="str">
        <f>IF(AND(XB398&gt;0,XD398&gt;0),XD398*XC294,"-")</f>
        <v>-</v>
      </c>
      <c r="XI398" s="112">
        <v>4</v>
      </c>
      <c r="XJ398" s="4"/>
      <c r="XK398" s="108" t="str">
        <f>IF(XJ398&gt;0,INDEX(Вхідні_дані!$A$1667:$F$1696,MATCH(XJ398,Вхідні_дані!$C$1667:$C$1696,0),4),"-")</f>
        <v>-</v>
      </c>
      <c r="XL398" s="108" t="str">
        <f>IF(XJ398&gt;0,(XK398)/XL9/XL10/60,"-")</f>
        <v>-</v>
      </c>
      <c r="XM398" s="102" t="str">
        <f>IF(AND(XJ398&gt;0,XL398&gt;0),XL398*XK294,"-")</f>
        <v>-</v>
      </c>
      <c r="XQ398" s="112">
        <v>4</v>
      </c>
      <c r="XR398" s="4"/>
      <c r="XS398" s="108" t="str">
        <f>IF(XR398&gt;0,INDEX(Вхідні_дані!$A$1667:$F$1696,MATCH(XR398,Вхідні_дані!$C$1667:$C$1696,0),4),"-")</f>
        <v>-</v>
      </c>
      <c r="XT398" s="108" t="str">
        <f>IF(XR398&gt;0,(XS398)/XT9/XT10/60,"-")</f>
        <v>-</v>
      </c>
      <c r="XU398" s="102" t="str">
        <f>IF(AND(XR398&gt;0,XT398&gt;0),XT398*XS294,"-")</f>
        <v>-</v>
      </c>
      <c r="XY398" s="112">
        <v>4</v>
      </c>
      <c r="XZ398" s="4"/>
      <c r="YA398" s="108" t="str">
        <f>IF(XZ398&gt;0,INDEX(Вхідні_дані!$A$1667:$F$1696,MATCH(XZ398,Вхідні_дані!$C$1667:$C$1696,0),4),"-")</f>
        <v>-</v>
      </c>
      <c r="YB398" s="108" t="str">
        <f>IF(XZ398&gt;0,(YA398)/YB9/YB10/60,"-")</f>
        <v>-</v>
      </c>
      <c r="YC398" s="102" t="str">
        <f>IF(AND(XZ398&gt;0,YB398&gt;0),YB398*YA294,"-")</f>
        <v>-</v>
      </c>
      <c r="YG398" s="112">
        <v>4</v>
      </c>
      <c r="YH398" s="4"/>
      <c r="YI398" s="108" t="str">
        <f>IF(YH398&gt;0,INDEX(Вхідні_дані!$A$1667:$F$1696,MATCH(YH398,Вхідні_дані!$C$1667:$C$1696,0),4),"-")</f>
        <v>-</v>
      </c>
      <c r="YJ398" s="108" t="str">
        <f>IF(YH398&gt;0,(YI398)/YJ9/YJ10/60,"-")</f>
        <v>-</v>
      </c>
      <c r="YK398" s="102" t="str">
        <f>IF(AND(YH398&gt;0,YJ398&gt;0),YJ398*YI294,"-")</f>
        <v>-</v>
      </c>
      <c r="YO398" s="112">
        <v>4</v>
      </c>
      <c r="YP398" s="4"/>
      <c r="YQ398" s="108" t="str">
        <f>IF(YP398&gt;0,INDEX(Вхідні_дані!$A$1667:$F$1696,MATCH(YP398,Вхідні_дані!$C$1667:$C$1696,0),4),"-")</f>
        <v>-</v>
      </c>
      <c r="YR398" s="108" t="str">
        <f>IF(YP398&gt;0,(YQ398)/YR9/YR10/60,"-")</f>
        <v>-</v>
      </c>
      <c r="YS398" s="102" t="str">
        <f>IF(AND(YP398&gt;0,YR398&gt;0),YR398*YQ294,"-")</f>
        <v>-</v>
      </c>
      <c r="YW398" s="112">
        <v>4</v>
      </c>
      <c r="YX398" s="4"/>
      <c r="YY398" s="108" t="str">
        <f>IF(YX398&gt;0,INDEX(Вхідні_дані!$A$1667:$F$1696,MATCH(YX398,Вхідні_дані!$C$1667:$C$1696,0),4),"-")</f>
        <v>-</v>
      </c>
      <c r="YZ398" s="108" t="str">
        <f>IF(YX398&gt;0,(YY398)/YZ9/YZ10/60,"-")</f>
        <v>-</v>
      </c>
      <c r="ZA398" s="102" t="str">
        <f>IF(AND(YX398&gt;0,YZ398&gt;0),YZ398*YY294,"-")</f>
        <v>-</v>
      </c>
      <c r="ZE398" s="112">
        <v>4</v>
      </c>
      <c r="ZF398" s="4"/>
      <c r="ZG398" s="108" t="str">
        <f>IF(ZF398&gt;0,INDEX(Вхідні_дані!$A$1667:$F$1696,MATCH(ZF398,Вхідні_дані!$C$1667:$C$1696,0),4),"-")</f>
        <v>-</v>
      </c>
      <c r="ZH398" s="108" t="str">
        <f>IF(ZF398&gt;0,(ZG398)/ZH9/ZH10/60,"-")</f>
        <v>-</v>
      </c>
      <c r="ZI398" s="102" t="str">
        <f>IF(AND(ZF398&gt;0,ZH398&gt;0),ZH398*ZG294,"-")</f>
        <v>-</v>
      </c>
      <c r="ZM398" s="112">
        <v>4</v>
      </c>
      <c r="ZN398" s="4"/>
      <c r="ZO398" s="108" t="str">
        <f>IF(ZN398&gt;0,INDEX(Вхідні_дані!$A$1667:$F$1696,MATCH(ZN398,Вхідні_дані!$C$1667:$C$1696,0),4),"-")</f>
        <v>-</v>
      </c>
      <c r="ZP398" s="108" t="str">
        <f>IF(ZN398&gt;0,(ZO398)/ZP9/ZP10/60,"-")</f>
        <v>-</v>
      </c>
      <c r="ZQ398" s="102" t="str">
        <f>IF(AND(ZN398&gt;0,ZP398&gt;0),ZP398*ZO294,"-")</f>
        <v>-</v>
      </c>
      <c r="ZU398" s="112">
        <v>4</v>
      </c>
      <c r="ZV398" s="4"/>
      <c r="ZW398" s="108" t="str">
        <f>IF(ZV398&gt;0,INDEX(Вхідні_дані!$A$1667:$F$1696,MATCH(ZV398,Вхідні_дані!$C$1667:$C$1696,0),4),"-")</f>
        <v>-</v>
      </c>
      <c r="ZX398" s="108" t="str">
        <f>IF(ZV398&gt;0,(ZW398)/ZX9/ZX10/60,"-")</f>
        <v>-</v>
      </c>
      <c r="ZY398" s="102" t="str">
        <f>IF(AND(ZV398&gt;0,ZX398&gt;0),ZX398*ZW294,"-")</f>
        <v>-</v>
      </c>
      <c r="AAC398" s="112">
        <v>4</v>
      </c>
      <c r="AAD398" s="4"/>
      <c r="AAE398" s="108" t="str">
        <f>IF(AAD398&gt;0,INDEX(Вхідні_дані!$A$1667:$F$1696,MATCH(AAD398,Вхідні_дані!$C$1667:$C$1696,0),4),"-")</f>
        <v>-</v>
      </c>
      <c r="AAF398" s="108" t="str">
        <f>IF(AAD398&gt;0,(AAE398)/AAF9/AAF10/60,"-")</f>
        <v>-</v>
      </c>
      <c r="AAG398" s="102" t="str">
        <f>IF(AND(AAD398&gt;0,AAF398&gt;0),AAF398*AAE294,"-")</f>
        <v>-</v>
      </c>
      <c r="AAK398" s="112">
        <v>4</v>
      </c>
      <c r="AAL398" s="4"/>
      <c r="AAM398" s="108" t="str">
        <f>IF(AAL398&gt;0,INDEX(Вхідні_дані!$A$1667:$F$1696,MATCH(AAL398,Вхідні_дані!$C$1667:$C$1696,0),4),"-")</f>
        <v>-</v>
      </c>
      <c r="AAN398" s="108" t="str">
        <f>IF(AAL398&gt;0,(AAM398)/AAN9/AAN10/60,"-")</f>
        <v>-</v>
      </c>
      <c r="AAO398" s="102" t="str">
        <f>IF(AND(AAL398&gt;0,AAN398&gt;0),AAN398*AAM294,"-")</f>
        <v>-</v>
      </c>
      <c r="AAS398" s="112">
        <v>4</v>
      </c>
      <c r="AAT398" s="4"/>
      <c r="AAU398" s="108" t="str">
        <f>IF(AAT398&gt;0,INDEX(Вхідні_дані!$A$1667:$F$1696,MATCH(AAT398,Вхідні_дані!$C$1667:$C$1696,0),4),"-")</f>
        <v>-</v>
      </c>
      <c r="AAV398" s="108" t="str">
        <f>IF(AAT398&gt;0,(AAU398)/AAV9/AAV10/60,"-")</f>
        <v>-</v>
      </c>
      <c r="AAW398" s="102" t="str">
        <f>IF(AND(AAT398&gt;0,AAV398&gt;0),AAV398*AAU294,"-")</f>
        <v>-</v>
      </c>
      <c r="ABA398" s="112">
        <v>4</v>
      </c>
      <c r="ABB398" s="4"/>
      <c r="ABC398" s="108" t="str">
        <f>IF(ABB398&gt;0,INDEX(Вхідні_дані!$A$1667:$F$1696,MATCH(ABB398,Вхідні_дані!$C$1667:$C$1696,0),4),"-")</f>
        <v>-</v>
      </c>
      <c r="ABD398" s="108" t="str">
        <f>IF(ABB398&gt;0,(ABC398)/ABD9/ABD10/60,"-")</f>
        <v>-</v>
      </c>
      <c r="ABE398" s="102" t="str">
        <f>IF(AND(ABB398&gt;0,ABD398&gt;0),ABD398*ABC294,"-")</f>
        <v>-</v>
      </c>
      <c r="ABI398" s="112">
        <v>4</v>
      </c>
      <c r="ABJ398" s="4"/>
      <c r="ABK398" s="108" t="str">
        <f>IF(ABJ398&gt;0,INDEX(Вхідні_дані!$A$1667:$F$1696,MATCH(ABJ398,Вхідні_дані!$C$1667:$C$1696,0),4),"-")</f>
        <v>-</v>
      </c>
      <c r="ABL398" s="108" t="str">
        <f>IF(ABJ398&gt;0,(ABK398)/ABL9/ABL10/60,"-")</f>
        <v>-</v>
      </c>
      <c r="ABM398" s="102" t="str">
        <f>IF(AND(ABJ398&gt;0,ABL398&gt;0),ABL398*ABK294,"-")</f>
        <v>-</v>
      </c>
      <c r="ABQ398" s="112">
        <v>4</v>
      </c>
      <c r="ABR398" s="4"/>
      <c r="ABS398" s="108" t="str">
        <f>IF(ABR398&gt;0,INDEX(Вхідні_дані!$A$1667:$F$1696,MATCH(ABR398,Вхідні_дані!$C$1667:$C$1696,0),4),"-")</f>
        <v>-</v>
      </c>
      <c r="ABT398" s="108" t="str">
        <f>IF(ABR398&gt;0,(ABS398)/ABT9/ABT10/60,"-")</f>
        <v>-</v>
      </c>
      <c r="ABU398" s="102" t="str">
        <f>IF(AND(ABR398&gt;0,ABT398&gt;0),ABT398*ABS294,"-")</f>
        <v>-</v>
      </c>
      <c r="ABY398" s="112">
        <v>4</v>
      </c>
      <c r="ABZ398" s="4"/>
      <c r="ACA398" s="108" t="str">
        <f>IF(ABZ398&gt;0,INDEX(Вхідні_дані!$A$1667:$F$1696,MATCH(ABZ398,Вхідні_дані!$C$1667:$C$1696,0),4),"-")</f>
        <v>-</v>
      </c>
      <c r="ACB398" s="108" t="str">
        <f>IF(ABZ398&gt;0,(ACA398)/ACB9/ACB10/60,"-")</f>
        <v>-</v>
      </c>
      <c r="ACC398" s="102" t="str">
        <f>IF(AND(ABZ398&gt;0,ACB398&gt;0),ACB398*ACA294,"-")</f>
        <v>-</v>
      </c>
      <c r="ACG398" s="112">
        <v>4</v>
      </c>
      <c r="ACH398" s="4"/>
      <c r="ACI398" s="108" t="str">
        <f>IF(ACH398&gt;0,INDEX(Вхідні_дані!$A$1667:$F$1696,MATCH(ACH398,Вхідні_дані!$C$1667:$C$1696,0),4),"-")</f>
        <v>-</v>
      </c>
      <c r="ACJ398" s="108" t="str">
        <f>IF(ACH398&gt;0,(ACI398)/ACJ9/ACJ10/60,"-")</f>
        <v>-</v>
      </c>
      <c r="ACK398" s="102" t="str">
        <f>IF(AND(ACH398&gt;0,ACJ398&gt;0),ACJ398*ACI294,"-")</f>
        <v>-</v>
      </c>
      <c r="ACO398" s="112">
        <v>4</v>
      </c>
      <c r="ACP398" s="4"/>
      <c r="ACQ398" s="108" t="str">
        <f>IF(ACP398&gt;0,INDEX(Вхідні_дані!$A$1667:$F$1696,MATCH(ACP398,Вхідні_дані!$C$1667:$C$1696,0),4),"-")</f>
        <v>-</v>
      </c>
      <c r="ACR398" s="108" t="str">
        <f>IF(ACP398&gt;0,(ACQ398)/ACR9/ACR10/60,"-")</f>
        <v>-</v>
      </c>
      <c r="ACS398" s="102" t="str">
        <f>IF(AND(ACP398&gt;0,ACR398&gt;0),ACR398*ACQ294,"-")</f>
        <v>-</v>
      </c>
      <c r="ACW398" s="112">
        <v>4</v>
      </c>
      <c r="ACX398" s="4"/>
      <c r="ACY398" s="108" t="str">
        <f>IF(ACX398&gt;0,INDEX(Вхідні_дані!$A$1667:$F$1696,MATCH(ACX398,Вхідні_дані!$C$1667:$C$1696,0),4),"-")</f>
        <v>-</v>
      </c>
      <c r="ACZ398" s="108" t="str">
        <f>IF(ACX398&gt;0,(ACY398)/ACZ9/ACZ10/60,"-")</f>
        <v>-</v>
      </c>
      <c r="ADA398" s="102" t="str">
        <f>IF(AND(ACX398&gt;0,ACZ398&gt;0),ACZ398*ACY294,"-")</f>
        <v>-</v>
      </c>
      <c r="ADE398" s="112">
        <v>4</v>
      </c>
      <c r="ADF398" s="4"/>
      <c r="ADG398" s="108" t="str">
        <f>IF(ADF398&gt;0,INDEX(Вхідні_дані!$A$1667:$F$1696,MATCH(ADF398,Вхідні_дані!$C$1667:$C$1696,0),4),"-")</f>
        <v>-</v>
      </c>
      <c r="ADH398" s="108" t="str">
        <f>IF(ADF398&gt;0,(ADG398)/ADH9/ADH10/60,"-")</f>
        <v>-</v>
      </c>
      <c r="ADI398" s="102" t="str">
        <f>IF(AND(ADF398&gt;0,ADH398&gt;0),ADH398*ADG294,"-")</f>
        <v>-</v>
      </c>
      <c r="ADM398" s="112">
        <v>4</v>
      </c>
      <c r="ADN398" s="4"/>
      <c r="ADO398" s="108" t="str">
        <f>IF(ADN398&gt;0,INDEX(Вхідні_дані!$A$1667:$F$1696,MATCH(ADN398,Вхідні_дані!$C$1667:$C$1696,0),4),"-")</f>
        <v>-</v>
      </c>
      <c r="ADP398" s="108" t="str">
        <f>IF(ADN398&gt;0,(ADO398)/ADP9/ADP10/60,"-")</f>
        <v>-</v>
      </c>
      <c r="ADQ398" s="102" t="str">
        <f>IF(AND(ADN398&gt;0,ADP398&gt;0),ADP398*ADO294,"-")</f>
        <v>-</v>
      </c>
    </row>
    <row r="399" spans="1:800" ht="44.25" customHeight="1" outlineLevel="1" x14ac:dyDescent="0.25">
      <c r="A399" s="112">
        <v>5</v>
      </c>
      <c r="B399" s="4"/>
      <c r="C399" s="108" t="str">
        <f>IF(B399&gt;0,INDEX(Вхідні_дані!$A$1667:$F$1696,MATCH(B399,Вхідні_дані!$C$1667:$C$1696,0),4),"-")</f>
        <v>-</v>
      </c>
      <c r="D399" s="108" t="str">
        <f>IF(B399&gt;0,(C399)/D9/D10/60,"-")</f>
        <v>-</v>
      </c>
      <c r="E399" s="102" t="str">
        <f>IF(AND(B399&gt;0,D399&gt;0),D399*C294,"-")</f>
        <v>-</v>
      </c>
      <c r="I399" s="112">
        <v>5</v>
      </c>
      <c r="J399" s="4"/>
      <c r="K399" s="108" t="str">
        <f>IF(J399&gt;0,INDEX(Вхідні_дані!$A$1667:$F$1696,MATCH(J399,Вхідні_дані!$C$1667:$C$1696,0),4),"-")</f>
        <v>-</v>
      </c>
      <c r="L399" s="108" t="str">
        <f>IF(J399&gt;0,(K399)/L9/L10/60,"-")</f>
        <v>-</v>
      </c>
      <c r="M399" s="102" t="str">
        <f>IF(AND(J399&gt;0,L399&gt;0),L399*K294,"-")</f>
        <v>-</v>
      </c>
      <c r="Q399" s="112">
        <v>5</v>
      </c>
      <c r="R399" s="4"/>
      <c r="S399" s="108" t="str">
        <f>IF(R399&gt;0,INDEX(Вхідні_дані!$A$1667:$F$1696,MATCH(R399,Вхідні_дані!$C$1667:$C$1696,0),4),"-")</f>
        <v>-</v>
      </c>
      <c r="T399" s="108" t="str">
        <f>IF(R399&gt;0,(S399)/T9/T10/60,"-")</f>
        <v>-</v>
      </c>
      <c r="U399" s="102" t="str">
        <f>IF(AND(R399&gt;0,T399&gt;0),T399*S294,"-")</f>
        <v>-</v>
      </c>
      <c r="Y399" s="112">
        <v>5</v>
      </c>
      <c r="Z399" s="4"/>
      <c r="AA399" s="108" t="str">
        <f>IF(Z399&gt;0,INDEX(Вхідні_дані!$A$1667:$F$1696,MATCH(Z399,Вхідні_дані!$C$1667:$C$1696,0),4),"-")</f>
        <v>-</v>
      </c>
      <c r="AB399" s="108" t="str">
        <f>IF(Z399&gt;0,(AA399)/AB9/AB10/60,"-")</f>
        <v>-</v>
      </c>
      <c r="AC399" s="102" t="str">
        <f>IF(AND(Z399&gt;0,AB399&gt;0),AB399*AA294,"-")</f>
        <v>-</v>
      </c>
      <c r="AG399" s="112">
        <v>5</v>
      </c>
      <c r="AH399" s="4"/>
      <c r="AI399" s="108" t="str">
        <f>IF(AH399&gt;0,INDEX(Вхідні_дані!$A$1667:$F$1696,MATCH(AH399,Вхідні_дані!$C$1667:$C$1696,0),4),"-")</f>
        <v>-</v>
      </c>
      <c r="AJ399" s="108" t="str">
        <f>IF(AH399&gt;0,(AI399)/AJ9/AJ10/60,"-")</f>
        <v>-</v>
      </c>
      <c r="AK399" s="102" t="str">
        <f>IF(AND(AH399&gt;0,AJ399&gt;0),AJ399*AI294,"-")</f>
        <v>-</v>
      </c>
      <c r="AO399" s="112">
        <v>5</v>
      </c>
      <c r="AP399" s="4"/>
      <c r="AQ399" s="108" t="str">
        <f>IF(AP399&gt;0,INDEX(Вхідні_дані!$A$1667:$F$1696,MATCH(AP399,Вхідні_дані!$C$1667:$C$1696,0),4),"-")</f>
        <v>-</v>
      </c>
      <c r="AR399" s="108" t="str">
        <f>IF(AP399&gt;0,(AQ399)/AR9/AR10/60,"-")</f>
        <v>-</v>
      </c>
      <c r="AS399" s="102" t="str">
        <f>IF(AND(AP399&gt;0,AR399&gt;0),AR399*AQ294,"-")</f>
        <v>-</v>
      </c>
      <c r="AW399" s="112">
        <v>5</v>
      </c>
      <c r="AX399" s="4"/>
      <c r="AY399" s="108" t="str">
        <f>IF(AX399&gt;0,INDEX(Вхідні_дані!$A$1667:$F$1696,MATCH(AX399,Вхідні_дані!$C$1667:$C$1696,0),4),"-")</f>
        <v>-</v>
      </c>
      <c r="AZ399" s="108" t="str">
        <f>IF(AX399&gt;0,(AY399)/AZ9/AZ10/60,"-")</f>
        <v>-</v>
      </c>
      <c r="BA399" s="102" t="str">
        <f>IF(AND(AX399&gt;0,AZ399&gt;0),AZ399*AY294,"-")</f>
        <v>-</v>
      </c>
      <c r="BE399" s="112">
        <v>5</v>
      </c>
      <c r="BF399" s="4"/>
      <c r="BG399" s="108" t="str">
        <f>IF(BF399&gt;0,INDEX(Вхідні_дані!$A$1667:$F$1696,MATCH(BF399,Вхідні_дані!$C$1667:$C$1696,0),4),"-")</f>
        <v>-</v>
      </c>
      <c r="BH399" s="108" t="str">
        <f>IF(BF399&gt;0,(BG399)/BH9/BH10/60,"-")</f>
        <v>-</v>
      </c>
      <c r="BI399" s="102" t="str">
        <f>IF(AND(BF399&gt;0,BH399&gt;0),BH399*BG294,"-")</f>
        <v>-</v>
      </c>
      <c r="BM399" s="112">
        <v>5</v>
      </c>
      <c r="BN399" s="4"/>
      <c r="BO399" s="108" t="str">
        <f>IF(BN399&gt;0,INDEX(Вхідні_дані!$A$1667:$F$1696,MATCH(BN399,Вхідні_дані!$C$1667:$C$1696,0),4),"-")</f>
        <v>-</v>
      </c>
      <c r="BP399" s="108" t="str">
        <f>IF(BN399&gt;0,(BO399)/BP9/BP10/60,"-")</f>
        <v>-</v>
      </c>
      <c r="BQ399" s="102" t="str">
        <f>IF(AND(BN399&gt;0,BP399&gt;0),BP399*BO294,"-")</f>
        <v>-</v>
      </c>
      <c r="BU399" s="112">
        <v>5</v>
      </c>
      <c r="BV399" s="4"/>
      <c r="BW399" s="108" t="str">
        <f>IF(BV399&gt;0,INDEX(Вхідні_дані!$A$1667:$F$1696,MATCH(BV399,Вхідні_дані!$C$1667:$C$1696,0),4),"-")</f>
        <v>-</v>
      </c>
      <c r="BX399" s="108" t="str">
        <f>IF(BV399&gt;0,(BW399)/BX9/BX10/60,"-")</f>
        <v>-</v>
      </c>
      <c r="BY399" s="102" t="str">
        <f>IF(AND(BV399&gt;0,BX399&gt;0),BX399*BW294,"-")</f>
        <v>-</v>
      </c>
      <c r="CC399" s="112">
        <v>5</v>
      </c>
      <c r="CD399" s="4"/>
      <c r="CE399" s="108" t="str">
        <f>IF(CD399&gt;0,INDEX(Вхідні_дані!$A$1667:$F$1696,MATCH(CD399,Вхідні_дані!$C$1667:$C$1696,0),4),"-")</f>
        <v>-</v>
      </c>
      <c r="CF399" s="108" t="str">
        <f>IF(CD399&gt;0,(CE399)/CF9/CF10/60,"-")</f>
        <v>-</v>
      </c>
      <c r="CG399" s="102" t="str">
        <f>IF(AND(CD399&gt;0,CF399&gt;0),CF399*CE294,"-")</f>
        <v>-</v>
      </c>
      <c r="CK399" s="112">
        <v>5</v>
      </c>
      <c r="CL399" s="4"/>
      <c r="CM399" s="108" t="str">
        <f>IF(CL399&gt;0,INDEX(Вхідні_дані!$A$1667:$F$1696,MATCH(CL399,Вхідні_дані!$C$1667:$C$1696,0),4),"-")</f>
        <v>-</v>
      </c>
      <c r="CN399" s="108" t="str">
        <f>IF(CL399&gt;0,(CM399)/CN9/CN10/60,"-")</f>
        <v>-</v>
      </c>
      <c r="CO399" s="102" t="str">
        <f>IF(AND(CL399&gt;0,CN399&gt;0),CN399*CM294,"-")</f>
        <v>-</v>
      </c>
      <c r="CS399" s="112">
        <v>5</v>
      </c>
      <c r="CT399" s="4"/>
      <c r="CU399" s="108" t="str">
        <f>IF(CT399&gt;0,INDEX(Вхідні_дані!$A$1667:$F$1696,MATCH(CT399,Вхідні_дані!$C$1667:$C$1696,0),4),"-")</f>
        <v>-</v>
      </c>
      <c r="CV399" s="108" t="str">
        <f>IF(CT399&gt;0,(CU399)/CV9/CV10/60,"-")</f>
        <v>-</v>
      </c>
      <c r="CW399" s="102" t="str">
        <f>IF(AND(CT399&gt;0,CV399&gt;0),CV399*CU294,"-")</f>
        <v>-</v>
      </c>
      <c r="DA399" s="112">
        <v>5</v>
      </c>
      <c r="DB399" s="4"/>
      <c r="DC399" s="108" t="str">
        <f>IF(DB399&gt;0,INDEX(Вхідні_дані!$A$1667:$F$1696,MATCH(DB399,Вхідні_дані!$C$1667:$C$1696,0),4),"-")</f>
        <v>-</v>
      </c>
      <c r="DD399" s="108" t="str">
        <f>IF(DB399&gt;0,(DC399)/DD9/DD10/60,"-")</f>
        <v>-</v>
      </c>
      <c r="DE399" s="102" t="str">
        <f>IF(AND(DB399&gt;0,DD399&gt;0),DD399*DC294,"-")</f>
        <v>-</v>
      </c>
      <c r="DI399" s="112">
        <v>5</v>
      </c>
      <c r="DJ399" s="4"/>
      <c r="DK399" s="108" t="str">
        <f>IF(DJ399&gt;0,INDEX(Вхідні_дані!$A$1667:$F$1696,MATCH(DJ399,Вхідні_дані!$C$1667:$C$1696,0),4),"-")</f>
        <v>-</v>
      </c>
      <c r="DL399" s="108" t="str">
        <f>IF(DJ399&gt;0,(DK399)/DL9/DL10/60,"-")</f>
        <v>-</v>
      </c>
      <c r="DM399" s="102" t="str">
        <f>IF(AND(DJ399&gt;0,DL399&gt;0),DL399*DK294,"-")</f>
        <v>-</v>
      </c>
      <c r="DQ399" s="112">
        <v>5</v>
      </c>
      <c r="DR399" s="4"/>
      <c r="DS399" s="108" t="str">
        <f>IF(DR399&gt;0,INDEX(Вхідні_дані!$A$1667:$F$1696,MATCH(DR399,Вхідні_дані!$C$1667:$C$1696,0),4),"-")</f>
        <v>-</v>
      </c>
      <c r="DT399" s="108" t="str">
        <f>IF(DR399&gt;0,(DS399)/DT9/DT10/60,"-")</f>
        <v>-</v>
      </c>
      <c r="DU399" s="102" t="str">
        <f>IF(AND(DR399&gt;0,DT399&gt;0),DT399*DS294,"-")</f>
        <v>-</v>
      </c>
      <c r="DY399" s="112">
        <v>5</v>
      </c>
      <c r="DZ399" s="4"/>
      <c r="EA399" s="108" t="str">
        <f>IF(DZ399&gt;0,INDEX(Вхідні_дані!$A$1667:$F$1696,MATCH(DZ399,Вхідні_дані!$C$1667:$C$1696,0),4),"-")</f>
        <v>-</v>
      </c>
      <c r="EB399" s="108" t="str">
        <f>IF(DZ399&gt;0,(EA399)/EB9/EB10/60,"-")</f>
        <v>-</v>
      </c>
      <c r="EC399" s="102" t="str">
        <f>IF(AND(DZ399&gt;0,EB399&gt;0),EB399*EA294,"-")</f>
        <v>-</v>
      </c>
      <c r="EG399" s="112">
        <v>5</v>
      </c>
      <c r="EH399" s="4"/>
      <c r="EI399" s="108" t="str">
        <f>IF(EH399&gt;0,INDEX(Вхідні_дані!$A$1667:$F$1696,MATCH(EH399,Вхідні_дані!$C$1667:$C$1696,0),4),"-")</f>
        <v>-</v>
      </c>
      <c r="EJ399" s="108" t="str">
        <f>IF(EH399&gt;0,(EI399)/EJ9/EJ10/60,"-")</f>
        <v>-</v>
      </c>
      <c r="EK399" s="102" t="str">
        <f>IF(AND(EH399&gt;0,EJ399&gt;0),EJ399*EI294,"-")</f>
        <v>-</v>
      </c>
      <c r="EO399" s="112">
        <v>5</v>
      </c>
      <c r="EP399" s="4"/>
      <c r="EQ399" s="108" t="str">
        <f>IF(EP399&gt;0,INDEX(Вхідні_дані!$A$1667:$F$1696,MATCH(EP399,Вхідні_дані!$C$1667:$C$1696,0),4),"-")</f>
        <v>-</v>
      </c>
      <c r="ER399" s="108" t="str">
        <f>IF(EP399&gt;0,(EQ399)/ER9/ER10/60,"-")</f>
        <v>-</v>
      </c>
      <c r="ES399" s="102" t="str">
        <f>IF(AND(EP399&gt;0,ER399&gt;0),ER399*EQ294,"-")</f>
        <v>-</v>
      </c>
      <c r="EW399" s="112">
        <v>5</v>
      </c>
      <c r="EX399" s="4"/>
      <c r="EY399" s="108" t="str">
        <f>IF(EX399&gt;0,INDEX(Вхідні_дані!$A$1667:$F$1696,MATCH(EX399,Вхідні_дані!$C$1667:$C$1696,0),4),"-")</f>
        <v>-</v>
      </c>
      <c r="EZ399" s="108" t="str">
        <f>IF(EX399&gt;0,(EY399)/EZ9/EZ10/60,"-")</f>
        <v>-</v>
      </c>
      <c r="FA399" s="102" t="str">
        <f>IF(AND(EX399&gt;0,EZ399&gt;0),EZ399*EY294,"-")</f>
        <v>-</v>
      </c>
      <c r="FE399" s="112">
        <v>5</v>
      </c>
      <c r="FF399" s="4"/>
      <c r="FG399" s="108" t="str">
        <f>IF(FF399&gt;0,INDEX(Вхідні_дані!$A$1667:$F$1696,MATCH(FF399,Вхідні_дані!$C$1667:$C$1696,0),4),"-")</f>
        <v>-</v>
      </c>
      <c r="FH399" s="108" t="str">
        <f>IF(FF399&gt;0,(FG399)/FH9/FH10/60,"-")</f>
        <v>-</v>
      </c>
      <c r="FI399" s="102" t="str">
        <f>IF(AND(FF399&gt;0,FH399&gt;0),FH399*FG294,"-")</f>
        <v>-</v>
      </c>
      <c r="FM399" s="112">
        <v>5</v>
      </c>
      <c r="FN399" s="4"/>
      <c r="FO399" s="108" t="str">
        <f>IF(FN399&gt;0,INDEX(Вхідні_дані!$A$1667:$F$1696,MATCH(FN399,Вхідні_дані!$C$1667:$C$1696,0),4),"-")</f>
        <v>-</v>
      </c>
      <c r="FP399" s="108" t="str">
        <f>IF(FN399&gt;0,(FO399)/FP9/FP10/60,"-")</f>
        <v>-</v>
      </c>
      <c r="FQ399" s="102" t="str">
        <f>IF(AND(FN399&gt;0,FP399&gt;0),FP399*FO294,"-")</f>
        <v>-</v>
      </c>
      <c r="FU399" s="112">
        <v>5</v>
      </c>
      <c r="FV399" s="4"/>
      <c r="FW399" s="108" t="str">
        <f>IF(FV399&gt;0,INDEX(Вхідні_дані!$A$1667:$F$1696,MATCH(FV399,Вхідні_дані!$C$1667:$C$1696,0),4),"-")</f>
        <v>-</v>
      </c>
      <c r="FX399" s="108" t="str">
        <f>IF(FV399&gt;0,(FW399)/FX9/FX10/60,"-")</f>
        <v>-</v>
      </c>
      <c r="FY399" s="102" t="str">
        <f>IF(AND(FV399&gt;0,FX399&gt;0),FX399*FW294,"-")</f>
        <v>-</v>
      </c>
      <c r="GC399" s="112">
        <v>5</v>
      </c>
      <c r="GD399" s="4"/>
      <c r="GE399" s="108" t="str">
        <f>IF(GD399&gt;0,INDEX(Вхідні_дані!$A$1667:$F$1696,MATCH(GD399,Вхідні_дані!$C$1667:$C$1696,0),4),"-")</f>
        <v>-</v>
      </c>
      <c r="GF399" s="108" t="str">
        <f>IF(GD399&gt;0,(GE399)/GF9/GF10/60,"-")</f>
        <v>-</v>
      </c>
      <c r="GG399" s="102" t="str">
        <f>IF(AND(GD399&gt;0,GF399&gt;0),GF399*GE294,"-")</f>
        <v>-</v>
      </c>
      <c r="GK399" s="112">
        <v>5</v>
      </c>
      <c r="GL399" s="4"/>
      <c r="GM399" s="108" t="str">
        <f>IF(GL399&gt;0,INDEX(Вхідні_дані!$A$1667:$F$1696,MATCH(GL399,Вхідні_дані!$C$1667:$C$1696,0),4),"-")</f>
        <v>-</v>
      </c>
      <c r="GN399" s="108" t="str">
        <f>IF(GL399&gt;0,(GM399)/GN9/GN10/60,"-")</f>
        <v>-</v>
      </c>
      <c r="GO399" s="102" t="str">
        <f>IF(AND(GL399&gt;0,GN399&gt;0),GN399*GM294,"-")</f>
        <v>-</v>
      </c>
      <c r="GS399" s="112">
        <v>5</v>
      </c>
      <c r="GT399" s="4"/>
      <c r="GU399" s="108" t="str">
        <f>IF(GT399&gt;0,INDEX(Вхідні_дані!$A$1667:$F$1696,MATCH(GT399,Вхідні_дані!$C$1667:$C$1696,0),4),"-")</f>
        <v>-</v>
      </c>
      <c r="GV399" s="108" t="str">
        <f>IF(GT399&gt;0,(GU399)/GV9/GV10/60,"-")</f>
        <v>-</v>
      </c>
      <c r="GW399" s="102" t="str">
        <f>IF(AND(GT399&gt;0,GV399&gt;0),GV399*GU294,"-")</f>
        <v>-</v>
      </c>
      <c r="HA399" s="112">
        <v>5</v>
      </c>
      <c r="HB399" s="4"/>
      <c r="HC399" s="108" t="str">
        <f>IF(HB399&gt;0,INDEX(Вхідні_дані!$A$1667:$F$1696,MATCH(HB399,Вхідні_дані!$C$1667:$C$1696,0),4),"-")</f>
        <v>-</v>
      </c>
      <c r="HD399" s="108" t="str">
        <f>IF(HB399&gt;0,(HC399)/HD9/HD10/60,"-")</f>
        <v>-</v>
      </c>
      <c r="HE399" s="102" t="str">
        <f>IF(AND(HB399&gt;0,HD399&gt;0),HD399*HC294,"-")</f>
        <v>-</v>
      </c>
      <c r="HI399" s="112">
        <v>5</v>
      </c>
      <c r="HJ399" s="4"/>
      <c r="HK399" s="108" t="str">
        <f>IF(HJ399&gt;0,INDEX(Вхідні_дані!$A$1667:$F$1696,MATCH(HJ399,Вхідні_дані!$C$1667:$C$1696,0),4),"-")</f>
        <v>-</v>
      </c>
      <c r="HL399" s="108" t="str">
        <f>IF(HJ399&gt;0,(HK399)/HL9/HL10/60,"-")</f>
        <v>-</v>
      </c>
      <c r="HM399" s="102" t="str">
        <f>IF(AND(HJ399&gt;0,HL399&gt;0),HL399*HK294,"-")</f>
        <v>-</v>
      </c>
      <c r="HQ399" s="112">
        <v>5</v>
      </c>
      <c r="HR399" s="4"/>
      <c r="HS399" s="108" t="str">
        <f>IF(HR399&gt;0,INDEX(Вхідні_дані!$A$1667:$F$1696,MATCH(HR399,Вхідні_дані!$C$1667:$C$1696,0),4),"-")</f>
        <v>-</v>
      </c>
      <c r="HT399" s="108" t="str">
        <f>IF(HR399&gt;0,(HS399)/HT9/HT10/60,"-")</f>
        <v>-</v>
      </c>
      <c r="HU399" s="102" t="str">
        <f>IF(AND(HR399&gt;0,HT399&gt;0),HT399*HS294,"-")</f>
        <v>-</v>
      </c>
      <c r="HY399" s="112">
        <v>5</v>
      </c>
      <c r="HZ399" s="4"/>
      <c r="IA399" s="108" t="str">
        <f>IF(HZ399&gt;0,INDEX(Вхідні_дані!$A$1667:$F$1696,MATCH(HZ399,Вхідні_дані!$C$1667:$C$1696,0),4),"-")</f>
        <v>-</v>
      </c>
      <c r="IB399" s="108" t="str">
        <f>IF(HZ399&gt;0,(IA399)/IB9/IB10/60,"-")</f>
        <v>-</v>
      </c>
      <c r="IC399" s="102" t="str">
        <f>IF(AND(HZ399&gt;0,IB399&gt;0),IB399*IA294,"-")</f>
        <v>-</v>
      </c>
      <c r="IG399" s="112">
        <v>5</v>
      </c>
      <c r="IH399" s="4"/>
      <c r="II399" s="108" t="str">
        <f>IF(IH399&gt;0,INDEX(Вхідні_дані!$A$1667:$F$1696,MATCH(IH399,Вхідні_дані!$C$1667:$C$1696,0),4),"-")</f>
        <v>-</v>
      </c>
      <c r="IJ399" s="108" t="str">
        <f>IF(IH399&gt;0,(II399)/IJ9/IJ10/60,"-")</f>
        <v>-</v>
      </c>
      <c r="IK399" s="102" t="str">
        <f>IF(AND(IH399&gt;0,IJ399&gt;0),IJ399*II294,"-")</f>
        <v>-</v>
      </c>
      <c r="IO399" s="112">
        <v>5</v>
      </c>
      <c r="IP399" s="4"/>
      <c r="IQ399" s="108" t="str">
        <f>IF(IP399&gt;0,INDEX(Вхідні_дані!$A$1667:$F$1696,MATCH(IP399,Вхідні_дані!$C$1667:$C$1696,0),4),"-")</f>
        <v>-</v>
      </c>
      <c r="IR399" s="108" t="str">
        <f>IF(IP399&gt;0,(IQ399)/IR9/IR10/60,"-")</f>
        <v>-</v>
      </c>
      <c r="IS399" s="102" t="str">
        <f>IF(AND(IP399&gt;0,IR399&gt;0),IR399*IQ294,"-")</f>
        <v>-</v>
      </c>
      <c r="IW399" s="112">
        <v>5</v>
      </c>
      <c r="IX399" s="4"/>
      <c r="IY399" s="108" t="str">
        <f>IF(IX399&gt;0,INDEX(Вхідні_дані!$A$1667:$F$1696,MATCH(IX399,Вхідні_дані!$C$1667:$C$1696,0),4),"-")</f>
        <v>-</v>
      </c>
      <c r="IZ399" s="108" t="str">
        <f>IF(IX399&gt;0,(IY399)/IZ9/IZ10/60,"-")</f>
        <v>-</v>
      </c>
      <c r="JA399" s="102" t="str">
        <f>IF(AND(IX399&gt;0,IZ399&gt;0),IZ399*IY294,"-")</f>
        <v>-</v>
      </c>
      <c r="JE399" s="112">
        <v>5</v>
      </c>
      <c r="JF399" s="4"/>
      <c r="JG399" s="108" t="str">
        <f>IF(JF399&gt;0,INDEX(Вхідні_дані!$A$1667:$F$1696,MATCH(JF399,Вхідні_дані!$C$1667:$C$1696,0),4),"-")</f>
        <v>-</v>
      </c>
      <c r="JH399" s="108" t="str">
        <f>IF(JF399&gt;0,(JG399)/JH9/JH10/60,"-")</f>
        <v>-</v>
      </c>
      <c r="JI399" s="102" t="str">
        <f>IF(AND(JF399&gt;0,JH399&gt;0),JH399*JG294,"-")</f>
        <v>-</v>
      </c>
      <c r="JM399" s="112">
        <v>5</v>
      </c>
      <c r="JN399" s="4"/>
      <c r="JO399" s="108" t="str">
        <f>IF(JN399&gt;0,INDEX(Вхідні_дані!$A$1667:$F$1696,MATCH(JN399,Вхідні_дані!$C$1667:$C$1696,0),4),"-")</f>
        <v>-</v>
      </c>
      <c r="JP399" s="108" t="str">
        <f>IF(JN399&gt;0,(JO399)/JP9/JP10/60,"-")</f>
        <v>-</v>
      </c>
      <c r="JQ399" s="102" t="str">
        <f>IF(AND(JN399&gt;0,JP399&gt;0),JP399*JO294,"-")</f>
        <v>-</v>
      </c>
      <c r="JU399" s="112">
        <v>5</v>
      </c>
      <c r="JV399" s="4"/>
      <c r="JW399" s="108" t="str">
        <f>IF(JV399&gt;0,INDEX(Вхідні_дані!$A$1667:$F$1696,MATCH(JV399,Вхідні_дані!$C$1667:$C$1696,0),4),"-")</f>
        <v>-</v>
      </c>
      <c r="JX399" s="108" t="str">
        <f>IF(JV399&gt;0,(JW399)/JX9/JX10/60,"-")</f>
        <v>-</v>
      </c>
      <c r="JY399" s="102" t="str">
        <f>IF(AND(JV399&gt;0,JX399&gt;0),JX399*JW294,"-")</f>
        <v>-</v>
      </c>
      <c r="KC399" s="112">
        <v>5</v>
      </c>
      <c r="KD399" s="4"/>
      <c r="KE399" s="108" t="str">
        <f>IF(KD399&gt;0,INDEX(Вхідні_дані!$A$1667:$F$1696,MATCH(KD399,Вхідні_дані!$C$1667:$C$1696,0),4),"-")</f>
        <v>-</v>
      </c>
      <c r="KF399" s="108" t="str">
        <f>IF(KD399&gt;0,(KE399)/KF9/KF10/60,"-")</f>
        <v>-</v>
      </c>
      <c r="KG399" s="102" t="str">
        <f>IF(AND(KD399&gt;0,KF399&gt;0),KF399*KE294,"-")</f>
        <v>-</v>
      </c>
      <c r="KK399" s="112">
        <v>5</v>
      </c>
      <c r="KL399" s="4"/>
      <c r="KM399" s="108" t="str">
        <f>IF(KL399&gt;0,INDEX(Вхідні_дані!$A$1667:$F$1696,MATCH(KL399,Вхідні_дані!$C$1667:$C$1696,0),4),"-")</f>
        <v>-</v>
      </c>
      <c r="KN399" s="108" t="str">
        <f>IF(KL399&gt;0,(KM399)/KN9/KN10/60,"-")</f>
        <v>-</v>
      </c>
      <c r="KO399" s="102" t="str">
        <f>IF(AND(KL399&gt;0,KN399&gt;0),KN399*KM294,"-")</f>
        <v>-</v>
      </c>
      <c r="KS399" s="112">
        <v>5</v>
      </c>
      <c r="KT399" s="4"/>
      <c r="KU399" s="108" t="str">
        <f>IF(KT399&gt;0,INDEX(Вхідні_дані!$A$1667:$F$1696,MATCH(KT399,Вхідні_дані!$C$1667:$C$1696,0),4),"-")</f>
        <v>-</v>
      </c>
      <c r="KV399" s="108" t="str">
        <f>IF(KT399&gt;0,(KU399)/KV9/KV10/60,"-")</f>
        <v>-</v>
      </c>
      <c r="KW399" s="102" t="str">
        <f>IF(AND(KT399&gt;0,KV399&gt;0),KV399*KU294,"-")</f>
        <v>-</v>
      </c>
      <c r="LA399" s="112">
        <v>5</v>
      </c>
      <c r="LB399" s="4"/>
      <c r="LC399" s="108" t="str">
        <f>IF(LB399&gt;0,INDEX(Вхідні_дані!$A$1667:$F$1696,MATCH(LB399,Вхідні_дані!$C$1667:$C$1696,0),4),"-")</f>
        <v>-</v>
      </c>
      <c r="LD399" s="108" t="str">
        <f>IF(LB399&gt;0,(LC399)/LD9/LD10/60,"-")</f>
        <v>-</v>
      </c>
      <c r="LE399" s="102" t="str">
        <f>IF(AND(LB399&gt;0,LD399&gt;0),LD399*LC294,"-")</f>
        <v>-</v>
      </c>
      <c r="LI399" s="112">
        <v>5</v>
      </c>
      <c r="LJ399" s="4"/>
      <c r="LK399" s="108" t="str">
        <f>IF(LJ399&gt;0,INDEX(Вхідні_дані!$A$1667:$F$1696,MATCH(LJ399,Вхідні_дані!$C$1667:$C$1696,0),4),"-")</f>
        <v>-</v>
      </c>
      <c r="LL399" s="108" t="str">
        <f>IF(LJ399&gt;0,(LK399)/LL9/LL10/60,"-")</f>
        <v>-</v>
      </c>
      <c r="LM399" s="102" t="str">
        <f>IF(AND(LJ399&gt;0,LL399&gt;0),LL399*LK294,"-")</f>
        <v>-</v>
      </c>
      <c r="LQ399" s="112">
        <v>5</v>
      </c>
      <c r="LR399" s="4"/>
      <c r="LS399" s="108" t="str">
        <f>IF(LR399&gt;0,INDEX(Вхідні_дані!$A$1667:$F$1696,MATCH(LR399,Вхідні_дані!$C$1667:$C$1696,0),4),"-")</f>
        <v>-</v>
      </c>
      <c r="LT399" s="108" t="str">
        <f>IF(LR399&gt;0,(LS399)/LT9/LT10/60,"-")</f>
        <v>-</v>
      </c>
      <c r="LU399" s="102" t="str">
        <f>IF(AND(LR399&gt;0,LT399&gt;0),LT399*LS294,"-")</f>
        <v>-</v>
      </c>
      <c r="LY399" s="112">
        <v>5</v>
      </c>
      <c r="LZ399" s="4"/>
      <c r="MA399" s="108" t="str">
        <f>IF(LZ399&gt;0,INDEX(Вхідні_дані!$A$1667:$F$1696,MATCH(LZ399,Вхідні_дані!$C$1667:$C$1696,0),4),"-")</f>
        <v>-</v>
      </c>
      <c r="MB399" s="108" t="str">
        <f>IF(LZ399&gt;0,(MA399)/MB9/MB10/60,"-")</f>
        <v>-</v>
      </c>
      <c r="MC399" s="102" t="str">
        <f>IF(AND(LZ399&gt;0,MB399&gt;0),MB399*MA294,"-")</f>
        <v>-</v>
      </c>
      <c r="MG399" s="112">
        <v>5</v>
      </c>
      <c r="MH399" s="4"/>
      <c r="MI399" s="108" t="str">
        <f>IF(MH399&gt;0,INDEX(Вхідні_дані!$A$1667:$F$1696,MATCH(MH399,Вхідні_дані!$C$1667:$C$1696,0),4),"-")</f>
        <v>-</v>
      </c>
      <c r="MJ399" s="108" t="str">
        <f>IF(MH399&gt;0,(MI399)/MJ9/MJ10/60,"-")</f>
        <v>-</v>
      </c>
      <c r="MK399" s="102" t="str">
        <f>IF(AND(MH399&gt;0,MJ399&gt;0),MJ399*MI294,"-")</f>
        <v>-</v>
      </c>
      <c r="MO399" s="112">
        <v>5</v>
      </c>
      <c r="MP399" s="4"/>
      <c r="MQ399" s="108" t="str">
        <f>IF(MP399&gt;0,INDEX(Вхідні_дані!$A$1667:$F$1696,MATCH(MP399,Вхідні_дані!$C$1667:$C$1696,0),4),"-")</f>
        <v>-</v>
      </c>
      <c r="MR399" s="108" t="str">
        <f>IF(MP399&gt;0,(MQ399)/MR9/MR10/60,"-")</f>
        <v>-</v>
      </c>
      <c r="MS399" s="102" t="str">
        <f>IF(AND(MP399&gt;0,MR399&gt;0),MR399*MQ294,"-")</f>
        <v>-</v>
      </c>
      <c r="MW399" s="112">
        <v>5</v>
      </c>
      <c r="MX399" s="4"/>
      <c r="MY399" s="108" t="str">
        <f>IF(MX399&gt;0,INDEX(Вхідні_дані!$A$1667:$F$1696,MATCH(MX399,Вхідні_дані!$C$1667:$C$1696,0),4),"-")</f>
        <v>-</v>
      </c>
      <c r="MZ399" s="108" t="str">
        <f>IF(MX399&gt;0,(MY399)/MZ9/MZ10/60,"-")</f>
        <v>-</v>
      </c>
      <c r="NA399" s="102" t="str">
        <f>IF(AND(MX399&gt;0,MZ399&gt;0),MZ399*MY294,"-")</f>
        <v>-</v>
      </c>
      <c r="NE399" s="112">
        <v>5</v>
      </c>
      <c r="NF399" s="4"/>
      <c r="NG399" s="108" t="str">
        <f>IF(NF399&gt;0,INDEX(Вхідні_дані!$A$1667:$F$1696,MATCH(NF399,Вхідні_дані!$C$1667:$C$1696,0),4),"-")</f>
        <v>-</v>
      </c>
      <c r="NH399" s="108" t="str">
        <f>IF(NF399&gt;0,(NG399)/NH9/NH10/60,"-")</f>
        <v>-</v>
      </c>
      <c r="NI399" s="102" t="str">
        <f>IF(AND(NF399&gt;0,NH399&gt;0),NH399*NG294,"-")</f>
        <v>-</v>
      </c>
      <c r="NM399" s="112">
        <v>5</v>
      </c>
      <c r="NN399" s="4"/>
      <c r="NO399" s="108" t="str">
        <f>IF(NN399&gt;0,INDEX(Вхідні_дані!$A$1667:$F$1696,MATCH(NN399,Вхідні_дані!$C$1667:$C$1696,0),4),"-")</f>
        <v>-</v>
      </c>
      <c r="NP399" s="108" t="str">
        <f>IF(NN399&gt;0,(NO399)/NP9/NP10/60,"-")</f>
        <v>-</v>
      </c>
      <c r="NQ399" s="102" t="str">
        <f>IF(AND(NN399&gt;0,NP399&gt;0),NP399*NO294,"-")</f>
        <v>-</v>
      </c>
      <c r="NU399" s="112">
        <v>5</v>
      </c>
      <c r="NV399" s="4"/>
      <c r="NW399" s="108" t="str">
        <f>IF(NV399&gt;0,INDEX(Вхідні_дані!$A$1667:$F$1696,MATCH(NV399,Вхідні_дані!$C$1667:$C$1696,0),4),"-")</f>
        <v>-</v>
      </c>
      <c r="NX399" s="108" t="str">
        <f>IF(NV399&gt;0,(NW399)/NX9/NX10/60,"-")</f>
        <v>-</v>
      </c>
      <c r="NY399" s="102" t="str">
        <f>IF(AND(NV399&gt;0,NX399&gt;0),NX399*NW294,"-")</f>
        <v>-</v>
      </c>
      <c r="OC399" s="112">
        <v>5</v>
      </c>
      <c r="OD399" s="4"/>
      <c r="OE399" s="108" t="str">
        <f>IF(OD399&gt;0,INDEX(Вхідні_дані!$A$1667:$F$1696,MATCH(OD399,Вхідні_дані!$C$1667:$C$1696,0),4),"-")</f>
        <v>-</v>
      </c>
      <c r="OF399" s="108" t="str">
        <f>IF(OD399&gt;0,(OE399)/OF9/OF10/60,"-")</f>
        <v>-</v>
      </c>
      <c r="OG399" s="102" t="str">
        <f>IF(AND(OD399&gt;0,OF399&gt;0),OF399*OE294,"-")</f>
        <v>-</v>
      </c>
      <c r="OK399" s="112">
        <v>5</v>
      </c>
      <c r="OL399" s="4"/>
      <c r="OM399" s="108" t="str">
        <f>IF(OL399&gt;0,INDEX(Вхідні_дані!$A$1667:$F$1696,MATCH(OL399,Вхідні_дані!$C$1667:$C$1696,0),4),"-")</f>
        <v>-</v>
      </c>
      <c r="ON399" s="108" t="str">
        <f>IF(OL399&gt;0,(OM399)/ON9/ON10/60,"-")</f>
        <v>-</v>
      </c>
      <c r="OO399" s="102" t="str">
        <f>IF(AND(OL399&gt;0,ON399&gt;0),ON399*OM294,"-")</f>
        <v>-</v>
      </c>
      <c r="OS399" s="112">
        <v>5</v>
      </c>
      <c r="OT399" s="4"/>
      <c r="OU399" s="108" t="str">
        <f>IF(OT399&gt;0,INDEX(Вхідні_дані!$A$1667:$F$1696,MATCH(OT399,Вхідні_дані!$C$1667:$C$1696,0),4),"-")</f>
        <v>-</v>
      </c>
      <c r="OV399" s="108" t="str">
        <f>IF(OT399&gt;0,(OU399)/OV9/OV10/60,"-")</f>
        <v>-</v>
      </c>
      <c r="OW399" s="102" t="str">
        <f>IF(AND(OT399&gt;0,OV399&gt;0),OV399*OU294,"-")</f>
        <v>-</v>
      </c>
      <c r="PA399" s="112">
        <v>5</v>
      </c>
      <c r="PB399" s="4"/>
      <c r="PC399" s="108" t="str">
        <f>IF(PB399&gt;0,INDEX(Вхідні_дані!$A$1667:$F$1696,MATCH(PB399,Вхідні_дані!$C$1667:$C$1696,0),4),"-")</f>
        <v>-</v>
      </c>
      <c r="PD399" s="108" t="str">
        <f>IF(PB399&gt;0,(PC399)/PD9/PD10/60,"-")</f>
        <v>-</v>
      </c>
      <c r="PE399" s="102" t="str">
        <f>IF(AND(PB399&gt;0,PD399&gt;0),PD399*PC294,"-")</f>
        <v>-</v>
      </c>
      <c r="PI399" s="112">
        <v>5</v>
      </c>
      <c r="PJ399" s="4"/>
      <c r="PK399" s="108" t="str">
        <f>IF(PJ399&gt;0,INDEX(Вхідні_дані!$A$1667:$F$1696,MATCH(PJ399,Вхідні_дані!$C$1667:$C$1696,0),4),"-")</f>
        <v>-</v>
      </c>
      <c r="PL399" s="108" t="str">
        <f>IF(PJ399&gt;0,(PK399)/PL9/PL10/60,"-")</f>
        <v>-</v>
      </c>
      <c r="PM399" s="102" t="str">
        <f>IF(AND(PJ399&gt;0,PL399&gt;0),PL399*PK294,"-")</f>
        <v>-</v>
      </c>
      <c r="PQ399" s="112">
        <v>5</v>
      </c>
      <c r="PR399" s="4"/>
      <c r="PS399" s="108" t="str">
        <f>IF(PR399&gt;0,INDEX(Вхідні_дані!$A$1667:$F$1696,MATCH(PR399,Вхідні_дані!$C$1667:$C$1696,0),4),"-")</f>
        <v>-</v>
      </c>
      <c r="PT399" s="108" t="str">
        <f>IF(PR399&gt;0,(PS399)/PT9/PT10/60,"-")</f>
        <v>-</v>
      </c>
      <c r="PU399" s="102" t="str">
        <f>IF(AND(PR399&gt;0,PT399&gt;0),PT399*PS294,"-")</f>
        <v>-</v>
      </c>
      <c r="PY399" s="112">
        <v>5</v>
      </c>
      <c r="PZ399" s="4"/>
      <c r="QA399" s="108" t="str">
        <f>IF(PZ399&gt;0,INDEX(Вхідні_дані!$A$1667:$F$1696,MATCH(PZ399,Вхідні_дані!$C$1667:$C$1696,0),4),"-")</f>
        <v>-</v>
      </c>
      <c r="QB399" s="108" t="str">
        <f>IF(PZ399&gt;0,(QA399)/QB9/QB10/60,"-")</f>
        <v>-</v>
      </c>
      <c r="QC399" s="102" t="str">
        <f>IF(AND(PZ399&gt;0,QB399&gt;0),QB399*QA294,"-")</f>
        <v>-</v>
      </c>
      <c r="QG399" s="112">
        <v>5</v>
      </c>
      <c r="QH399" s="4"/>
      <c r="QI399" s="108" t="str">
        <f>IF(QH399&gt;0,INDEX(Вхідні_дані!$A$1667:$F$1696,MATCH(QH399,Вхідні_дані!$C$1667:$C$1696,0),4),"-")</f>
        <v>-</v>
      </c>
      <c r="QJ399" s="108" t="str">
        <f>IF(QH399&gt;0,(QI399)/QJ9/QJ10/60,"-")</f>
        <v>-</v>
      </c>
      <c r="QK399" s="102" t="str">
        <f>IF(AND(QH399&gt;0,QJ399&gt;0),QJ399*QI294,"-")</f>
        <v>-</v>
      </c>
      <c r="QO399" s="112">
        <v>5</v>
      </c>
      <c r="QP399" s="4"/>
      <c r="QQ399" s="108" t="str">
        <f>IF(QP399&gt;0,INDEX(Вхідні_дані!$A$1667:$F$1696,MATCH(QP399,Вхідні_дані!$C$1667:$C$1696,0),4),"-")</f>
        <v>-</v>
      </c>
      <c r="QR399" s="108" t="str">
        <f>IF(QP399&gt;0,(QQ399)/QR9/QR10/60,"-")</f>
        <v>-</v>
      </c>
      <c r="QS399" s="102" t="str">
        <f>IF(AND(QP399&gt;0,QR399&gt;0),QR399*QQ294,"-")</f>
        <v>-</v>
      </c>
      <c r="QW399" s="112">
        <v>5</v>
      </c>
      <c r="QX399" s="4"/>
      <c r="QY399" s="108" t="str">
        <f>IF(QX399&gt;0,INDEX(Вхідні_дані!$A$1667:$F$1696,MATCH(QX399,Вхідні_дані!$C$1667:$C$1696,0),4),"-")</f>
        <v>-</v>
      </c>
      <c r="QZ399" s="108" t="str">
        <f>IF(QX399&gt;0,(QY399)/QZ9/QZ10/60,"-")</f>
        <v>-</v>
      </c>
      <c r="RA399" s="102" t="str">
        <f>IF(AND(QX399&gt;0,QZ399&gt;0),QZ399*QY294,"-")</f>
        <v>-</v>
      </c>
      <c r="RE399" s="112">
        <v>5</v>
      </c>
      <c r="RF399" s="4"/>
      <c r="RG399" s="108" t="str">
        <f>IF(RF399&gt;0,INDEX(Вхідні_дані!$A$1667:$F$1696,MATCH(RF399,Вхідні_дані!$C$1667:$C$1696,0),4),"-")</f>
        <v>-</v>
      </c>
      <c r="RH399" s="108" t="str">
        <f>IF(RF399&gt;0,(RG399)/RH9/RH10/60,"-")</f>
        <v>-</v>
      </c>
      <c r="RI399" s="102" t="str">
        <f>IF(AND(RF399&gt;0,RH399&gt;0),RH399*RG294,"-")</f>
        <v>-</v>
      </c>
      <c r="RM399" s="112">
        <v>5</v>
      </c>
      <c r="RN399" s="4"/>
      <c r="RO399" s="108" t="str">
        <f>IF(RN399&gt;0,INDEX(Вхідні_дані!$A$1667:$F$1696,MATCH(RN399,Вхідні_дані!$C$1667:$C$1696,0),4),"-")</f>
        <v>-</v>
      </c>
      <c r="RP399" s="108" t="str">
        <f>IF(RN399&gt;0,(RO399)/RP9/RP10/60,"-")</f>
        <v>-</v>
      </c>
      <c r="RQ399" s="102" t="str">
        <f>IF(AND(RN399&gt;0,RP399&gt;0),RP399*RO294,"-")</f>
        <v>-</v>
      </c>
      <c r="RU399" s="112">
        <v>5</v>
      </c>
      <c r="RV399" s="4"/>
      <c r="RW399" s="108" t="str">
        <f>IF(RV399&gt;0,INDEX(Вхідні_дані!$A$1667:$F$1696,MATCH(RV399,Вхідні_дані!$C$1667:$C$1696,0),4),"-")</f>
        <v>-</v>
      </c>
      <c r="RX399" s="108" t="str">
        <f>IF(RV399&gt;0,(RW399)/RX9/RX10/60,"-")</f>
        <v>-</v>
      </c>
      <c r="RY399" s="102" t="str">
        <f>IF(AND(RV399&gt;0,RX399&gt;0),RX399*RW294,"-")</f>
        <v>-</v>
      </c>
      <c r="SC399" s="112">
        <v>5</v>
      </c>
      <c r="SD399" s="4"/>
      <c r="SE399" s="108" t="str">
        <f>IF(SD399&gt;0,INDEX(Вхідні_дані!$A$1667:$F$1696,MATCH(SD399,Вхідні_дані!$C$1667:$C$1696,0),4),"-")</f>
        <v>-</v>
      </c>
      <c r="SF399" s="108" t="str">
        <f>IF(SD399&gt;0,(SE399)/SF9/SF10/60,"-")</f>
        <v>-</v>
      </c>
      <c r="SG399" s="102" t="str">
        <f>IF(AND(SD399&gt;0,SF399&gt;0),SF399*SE294,"-")</f>
        <v>-</v>
      </c>
      <c r="SK399" s="112">
        <v>5</v>
      </c>
      <c r="SL399" s="4"/>
      <c r="SM399" s="108" t="str">
        <f>IF(SL399&gt;0,INDEX(Вхідні_дані!$A$1667:$F$1696,MATCH(SL399,Вхідні_дані!$C$1667:$C$1696,0),4),"-")</f>
        <v>-</v>
      </c>
      <c r="SN399" s="108" t="str">
        <f>IF(SL399&gt;0,(SM399)/SN9/SN10/60,"-")</f>
        <v>-</v>
      </c>
      <c r="SO399" s="102" t="str">
        <f>IF(AND(SL399&gt;0,SN399&gt;0),SN399*SM294,"-")</f>
        <v>-</v>
      </c>
      <c r="SS399" s="112">
        <v>5</v>
      </c>
      <c r="ST399" s="4"/>
      <c r="SU399" s="108" t="str">
        <f>IF(ST399&gt;0,INDEX(Вхідні_дані!$A$1667:$F$1696,MATCH(ST399,Вхідні_дані!$C$1667:$C$1696,0),4),"-")</f>
        <v>-</v>
      </c>
      <c r="SV399" s="108" t="str">
        <f>IF(ST399&gt;0,(SU399)/SV9/SV10/60,"-")</f>
        <v>-</v>
      </c>
      <c r="SW399" s="102" t="str">
        <f>IF(AND(ST399&gt;0,SV399&gt;0),SV399*SU294,"-")</f>
        <v>-</v>
      </c>
      <c r="TA399" s="112">
        <v>5</v>
      </c>
      <c r="TB399" s="4"/>
      <c r="TC399" s="108" t="str">
        <f>IF(TB399&gt;0,INDEX(Вхідні_дані!$A$1667:$F$1696,MATCH(TB399,Вхідні_дані!$C$1667:$C$1696,0),4),"-")</f>
        <v>-</v>
      </c>
      <c r="TD399" s="108" t="str">
        <f>IF(TB399&gt;0,(TC399)/TD9/TD10/60,"-")</f>
        <v>-</v>
      </c>
      <c r="TE399" s="102" t="str">
        <f>IF(AND(TB399&gt;0,TD399&gt;0),TD399*TC294,"-")</f>
        <v>-</v>
      </c>
      <c r="TI399" s="112">
        <v>5</v>
      </c>
      <c r="TJ399" s="4"/>
      <c r="TK399" s="108" t="str">
        <f>IF(TJ399&gt;0,INDEX(Вхідні_дані!$A$1667:$F$1696,MATCH(TJ399,Вхідні_дані!$C$1667:$C$1696,0),4),"-")</f>
        <v>-</v>
      </c>
      <c r="TL399" s="108" t="str">
        <f>IF(TJ399&gt;0,(TK399)/TL9/TL10/60,"-")</f>
        <v>-</v>
      </c>
      <c r="TM399" s="102" t="str">
        <f>IF(AND(TJ399&gt;0,TL399&gt;0),TL399*TK294,"-")</f>
        <v>-</v>
      </c>
      <c r="TQ399" s="112">
        <v>5</v>
      </c>
      <c r="TR399" s="4"/>
      <c r="TS399" s="108" t="str">
        <f>IF(TR399&gt;0,INDEX(Вхідні_дані!$A$1667:$F$1696,MATCH(TR399,Вхідні_дані!$C$1667:$C$1696,0),4),"-")</f>
        <v>-</v>
      </c>
      <c r="TT399" s="108" t="str">
        <f>IF(TR399&gt;0,(TS399)/TT9/TT10/60,"-")</f>
        <v>-</v>
      </c>
      <c r="TU399" s="102" t="str">
        <f>IF(AND(TR399&gt;0,TT399&gt;0),TT399*TS294,"-")</f>
        <v>-</v>
      </c>
      <c r="TY399" s="112">
        <v>5</v>
      </c>
      <c r="TZ399" s="4"/>
      <c r="UA399" s="108" t="str">
        <f>IF(TZ399&gt;0,INDEX(Вхідні_дані!$A$1667:$F$1696,MATCH(TZ399,Вхідні_дані!$C$1667:$C$1696,0),4),"-")</f>
        <v>-</v>
      </c>
      <c r="UB399" s="108" t="str">
        <f>IF(TZ399&gt;0,(UA399)/UB9/UB10/60,"-")</f>
        <v>-</v>
      </c>
      <c r="UC399" s="102" t="str">
        <f>IF(AND(TZ399&gt;0,UB399&gt;0),UB399*UA294,"-")</f>
        <v>-</v>
      </c>
      <c r="UG399" s="112">
        <v>5</v>
      </c>
      <c r="UH399" s="4"/>
      <c r="UI399" s="108" t="str">
        <f>IF(UH399&gt;0,INDEX(Вхідні_дані!$A$1667:$F$1696,MATCH(UH399,Вхідні_дані!$C$1667:$C$1696,0),4),"-")</f>
        <v>-</v>
      </c>
      <c r="UJ399" s="108" t="str">
        <f>IF(UH399&gt;0,(UI399)/UJ9/UJ10/60,"-")</f>
        <v>-</v>
      </c>
      <c r="UK399" s="102" t="str">
        <f>IF(AND(UH399&gt;0,UJ399&gt;0),UJ399*UI294,"-")</f>
        <v>-</v>
      </c>
      <c r="UO399" s="112">
        <v>5</v>
      </c>
      <c r="UP399" s="4"/>
      <c r="UQ399" s="108" t="str">
        <f>IF(UP399&gt;0,INDEX(Вхідні_дані!$A$1667:$F$1696,MATCH(UP399,Вхідні_дані!$C$1667:$C$1696,0),4),"-")</f>
        <v>-</v>
      </c>
      <c r="UR399" s="108" t="str">
        <f>IF(UP399&gt;0,(UQ399)/UR9/UR10/60,"-")</f>
        <v>-</v>
      </c>
      <c r="US399" s="102" t="str">
        <f>IF(AND(UP399&gt;0,UR399&gt;0),UR399*UQ294,"-")</f>
        <v>-</v>
      </c>
      <c r="UW399" s="112">
        <v>5</v>
      </c>
      <c r="UX399" s="4"/>
      <c r="UY399" s="108" t="str">
        <f>IF(UX399&gt;0,INDEX(Вхідні_дані!$A$1667:$F$1696,MATCH(UX399,Вхідні_дані!$C$1667:$C$1696,0),4),"-")</f>
        <v>-</v>
      </c>
      <c r="UZ399" s="108" t="str">
        <f>IF(UX399&gt;0,(UY399)/UZ9/UZ10/60,"-")</f>
        <v>-</v>
      </c>
      <c r="VA399" s="102" t="str">
        <f>IF(AND(UX399&gt;0,UZ399&gt;0),UZ399*UY294,"-")</f>
        <v>-</v>
      </c>
      <c r="VE399" s="112">
        <v>5</v>
      </c>
      <c r="VF399" s="4"/>
      <c r="VG399" s="108" t="str">
        <f>IF(VF399&gt;0,INDEX(Вхідні_дані!$A$1667:$F$1696,MATCH(VF399,Вхідні_дані!$C$1667:$C$1696,0),4),"-")</f>
        <v>-</v>
      </c>
      <c r="VH399" s="108" t="str">
        <f>IF(VF399&gt;0,(VG399)/VH9/VH10/60,"-")</f>
        <v>-</v>
      </c>
      <c r="VI399" s="102" t="str">
        <f>IF(AND(VF399&gt;0,VH399&gt;0),VH399*VG294,"-")</f>
        <v>-</v>
      </c>
      <c r="VM399" s="112">
        <v>5</v>
      </c>
      <c r="VN399" s="4"/>
      <c r="VO399" s="108" t="str">
        <f>IF(VN399&gt;0,INDEX(Вхідні_дані!$A$1667:$F$1696,MATCH(VN399,Вхідні_дані!$C$1667:$C$1696,0),4),"-")</f>
        <v>-</v>
      </c>
      <c r="VP399" s="108" t="str">
        <f>IF(VN399&gt;0,(VO399)/VP9/VP10/60,"-")</f>
        <v>-</v>
      </c>
      <c r="VQ399" s="102" t="str">
        <f>IF(AND(VN399&gt;0,VP399&gt;0),VP399*VO294,"-")</f>
        <v>-</v>
      </c>
      <c r="VU399" s="112">
        <v>5</v>
      </c>
      <c r="VV399" s="4"/>
      <c r="VW399" s="108" t="str">
        <f>IF(VV399&gt;0,INDEX(Вхідні_дані!$A$1667:$F$1696,MATCH(VV399,Вхідні_дані!$C$1667:$C$1696,0),4),"-")</f>
        <v>-</v>
      </c>
      <c r="VX399" s="108" t="str">
        <f>IF(VV399&gt;0,(VW399)/VX9/VX10/60,"-")</f>
        <v>-</v>
      </c>
      <c r="VY399" s="102" t="str">
        <f>IF(AND(VV399&gt;0,VX399&gt;0),VX399*VW294,"-")</f>
        <v>-</v>
      </c>
      <c r="WC399" s="112">
        <v>5</v>
      </c>
      <c r="WD399" s="4"/>
      <c r="WE399" s="108" t="str">
        <f>IF(WD399&gt;0,INDEX(Вхідні_дані!$A$1667:$F$1696,MATCH(WD399,Вхідні_дані!$C$1667:$C$1696,0),4),"-")</f>
        <v>-</v>
      </c>
      <c r="WF399" s="108" t="str">
        <f>IF(WD399&gt;0,(WE399)/WF9/WF10/60,"-")</f>
        <v>-</v>
      </c>
      <c r="WG399" s="102" t="str">
        <f>IF(AND(WD399&gt;0,WF399&gt;0),WF399*WE294,"-")</f>
        <v>-</v>
      </c>
      <c r="WK399" s="112">
        <v>5</v>
      </c>
      <c r="WL399" s="4"/>
      <c r="WM399" s="108" t="str">
        <f>IF(WL399&gt;0,INDEX(Вхідні_дані!$A$1667:$F$1696,MATCH(WL399,Вхідні_дані!$C$1667:$C$1696,0),4),"-")</f>
        <v>-</v>
      </c>
      <c r="WN399" s="108" t="str">
        <f>IF(WL399&gt;0,(WM399)/WN9/WN10/60,"-")</f>
        <v>-</v>
      </c>
      <c r="WO399" s="102" t="str">
        <f>IF(AND(WL399&gt;0,WN399&gt;0),WN399*WM294,"-")</f>
        <v>-</v>
      </c>
      <c r="WS399" s="112">
        <v>5</v>
      </c>
      <c r="WT399" s="4"/>
      <c r="WU399" s="108" t="str">
        <f>IF(WT399&gt;0,INDEX(Вхідні_дані!$A$1667:$F$1696,MATCH(WT399,Вхідні_дані!$C$1667:$C$1696,0),4),"-")</f>
        <v>-</v>
      </c>
      <c r="WV399" s="108" t="str">
        <f>IF(WT399&gt;0,(WU399)/WV9/WV10/60,"-")</f>
        <v>-</v>
      </c>
      <c r="WW399" s="102" t="str">
        <f>IF(AND(WT399&gt;0,WV399&gt;0),WV399*WU294,"-")</f>
        <v>-</v>
      </c>
      <c r="XA399" s="112">
        <v>5</v>
      </c>
      <c r="XB399" s="4"/>
      <c r="XC399" s="108" t="str">
        <f>IF(XB399&gt;0,INDEX(Вхідні_дані!$A$1667:$F$1696,MATCH(XB399,Вхідні_дані!$C$1667:$C$1696,0),4),"-")</f>
        <v>-</v>
      </c>
      <c r="XD399" s="108" t="str">
        <f>IF(XB399&gt;0,(XC399)/XD9/XD10/60,"-")</f>
        <v>-</v>
      </c>
      <c r="XE399" s="102" t="str">
        <f>IF(AND(XB399&gt;0,XD399&gt;0),XD399*XC294,"-")</f>
        <v>-</v>
      </c>
      <c r="XI399" s="112">
        <v>5</v>
      </c>
      <c r="XJ399" s="4"/>
      <c r="XK399" s="108" t="str">
        <f>IF(XJ399&gt;0,INDEX(Вхідні_дані!$A$1667:$F$1696,MATCH(XJ399,Вхідні_дані!$C$1667:$C$1696,0),4),"-")</f>
        <v>-</v>
      </c>
      <c r="XL399" s="108" t="str">
        <f>IF(XJ399&gt;0,(XK399)/XL9/XL10/60,"-")</f>
        <v>-</v>
      </c>
      <c r="XM399" s="102" t="str">
        <f>IF(AND(XJ399&gt;0,XL399&gt;0),XL399*XK294,"-")</f>
        <v>-</v>
      </c>
      <c r="XQ399" s="112">
        <v>5</v>
      </c>
      <c r="XR399" s="4"/>
      <c r="XS399" s="108" t="str">
        <f>IF(XR399&gt;0,INDEX(Вхідні_дані!$A$1667:$F$1696,MATCH(XR399,Вхідні_дані!$C$1667:$C$1696,0),4),"-")</f>
        <v>-</v>
      </c>
      <c r="XT399" s="108" t="str">
        <f>IF(XR399&gt;0,(XS399)/XT9/XT10/60,"-")</f>
        <v>-</v>
      </c>
      <c r="XU399" s="102" t="str">
        <f>IF(AND(XR399&gt;0,XT399&gt;0),XT399*XS294,"-")</f>
        <v>-</v>
      </c>
      <c r="XY399" s="112">
        <v>5</v>
      </c>
      <c r="XZ399" s="4"/>
      <c r="YA399" s="108" t="str">
        <f>IF(XZ399&gt;0,INDEX(Вхідні_дані!$A$1667:$F$1696,MATCH(XZ399,Вхідні_дані!$C$1667:$C$1696,0),4),"-")</f>
        <v>-</v>
      </c>
      <c r="YB399" s="108" t="str">
        <f>IF(XZ399&gt;0,(YA399)/YB9/YB10/60,"-")</f>
        <v>-</v>
      </c>
      <c r="YC399" s="102" t="str">
        <f>IF(AND(XZ399&gt;0,YB399&gt;0),YB399*YA294,"-")</f>
        <v>-</v>
      </c>
      <c r="YG399" s="112">
        <v>5</v>
      </c>
      <c r="YH399" s="4"/>
      <c r="YI399" s="108" t="str">
        <f>IF(YH399&gt;0,INDEX(Вхідні_дані!$A$1667:$F$1696,MATCH(YH399,Вхідні_дані!$C$1667:$C$1696,0),4),"-")</f>
        <v>-</v>
      </c>
      <c r="YJ399" s="108" t="str">
        <f>IF(YH399&gt;0,(YI399)/YJ9/YJ10/60,"-")</f>
        <v>-</v>
      </c>
      <c r="YK399" s="102" t="str">
        <f>IF(AND(YH399&gt;0,YJ399&gt;0),YJ399*YI294,"-")</f>
        <v>-</v>
      </c>
      <c r="YO399" s="112">
        <v>5</v>
      </c>
      <c r="YP399" s="4"/>
      <c r="YQ399" s="108" t="str">
        <f>IF(YP399&gt;0,INDEX(Вхідні_дані!$A$1667:$F$1696,MATCH(YP399,Вхідні_дані!$C$1667:$C$1696,0),4),"-")</f>
        <v>-</v>
      </c>
      <c r="YR399" s="108" t="str">
        <f>IF(YP399&gt;0,(YQ399)/YR9/YR10/60,"-")</f>
        <v>-</v>
      </c>
      <c r="YS399" s="102" t="str">
        <f>IF(AND(YP399&gt;0,YR399&gt;0),YR399*YQ294,"-")</f>
        <v>-</v>
      </c>
      <c r="YW399" s="112">
        <v>5</v>
      </c>
      <c r="YX399" s="4"/>
      <c r="YY399" s="108" t="str">
        <f>IF(YX399&gt;0,INDEX(Вхідні_дані!$A$1667:$F$1696,MATCH(YX399,Вхідні_дані!$C$1667:$C$1696,0),4),"-")</f>
        <v>-</v>
      </c>
      <c r="YZ399" s="108" t="str">
        <f>IF(YX399&gt;0,(YY399)/YZ9/YZ10/60,"-")</f>
        <v>-</v>
      </c>
      <c r="ZA399" s="102" t="str">
        <f>IF(AND(YX399&gt;0,YZ399&gt;0),YZ399*YY294,"-")</f>
        <v>-</v>
      </c>
      <c r="ZE399" s="112">
        <v>5</v>
      </c>
      <c r="ZF399" s="4"/>
      <c r="ZG399" s="108" t="str">
        <f>IF(ZF399&gt;0,INDEX(Вхідні_дані!$A$1667:$F$1696,MATCH(ZF399,Вхідні_дані!$C$1667:$C$1696,0),4),"-")</f>
        <v>-</v>
      </c>
      <c r="ZH399" s="108" t="str">
        <f>IF(ZF399&gt;0,(ZG399)/ZH9/ZH10/60,"-")</f>
        <v>-</v>
      </c>
      <c r="ZI399" s="102" t="str">
        <f>IF(AND(ZF399&gt;0,ZH399&gt;0),ZH399*ZG294,"-")</f>
        <v>-</v>
      </c>
      <c r="ZM399" s="112">
        <v>5</v>
      </c>
      <c r="ZN399" s="4"/>
      <c r="ZO399" s="108" t="str">
        <f>IF(ZN399&gt;0,INDEX(Вхідні_дані!$A$1667:$F$1696,MATCH(ZN399,Вхідні_дані!$C$1667:$C$1696,0),4),"-")</f>
        <v>-</v>
      </c>
      <c r="ZP399" s="108" t="str">
        <f>IF(ZN399&gt;0,(ZO399)/ZP9/ZP10/60,"-")</f>
        <v>-</v>
      </c>
      <c r="ZQ399" s="102" t="str">
        <f>IF(AND(ZN399&gt;0,ZP399&gt;0),ZP399*ZO294,"-")</f>
        <v>-</v>
      </c>
      <c r="ZU399" s="112">
        <v>5</v>
      </c>
      <c r="ZV399" s="4"/>
      <c r="ZW399" s="108" t="str">
        <f>IF(ZV399&gt;0,INDEX(Вхідні_дані!$A$1667:$F$1696,MATCH(ZV399,Вхідні_дані!$C$1667:$C$1696,0),4),"-")</f>
        <v>-</v>
      </c>
      <c r="ZX399" s="108" t="str">
        <f>IF(ZV399&gt;0,(ZW399)/ZX9/ZX10/60,"-")</f>
        <v>-</v>
      </c>
      <c r="ZY399" s="102" t="str">
        <f>IF(AND(ZV399&gt;0,ZX399&gt;0),ZX399*ZW294,"-")</f>
        <v>-</v>
      </c>
      <c r="AAC399" s="112">
        <v>5</v>
      </c>
      <c r="AAD399" s="4"/>
      <c r="AAE399" s="108" t="str">
        <f>IF(AAD399&gt;0,INDEX(Вхідні_дані!$A$1667:$F$1696,MATCH(AAD399,Вхідні_дані!$C$1667:$C$1696,0),4),"-")</f>
        <v>-</v>
      </c>
      <c r="AAF399" s="108" t="str">
        <f>IF(AAD399&gt;0,(AAE399)/AAF9/AAF10/60,"-")</f>
        <v>-</v>
      </c>
      <c r="AAG399" s="102" t="str">
        <f>IF(AND(AAD399&gt;0,AAF399&gt;0),AAF399*AAE294,"-")</f>
        <v>-</v>
      </c>
      <c r="AAK399" s="112">
        <v>5</v>
      </c>
      <c r="AAL399" s="4"/>
      <c r="AAM399" s="108" t="str">
        <f>IF(AAL399&gt;0,INDEX(Вхідні_дані!$A$1667:$F$1696,MATCH(AAL399,Вхідні_дані!$C$1667:$C$1696,0),4),"-")</f>
        <v>-</v>
      </c>
      <c r="AAN399" s="108" t="str">
        <f>IF(AAL399&gt;0,(AAM399)/AAN9/AAN10/60,"-")</f>
        <v>-</v>
      </c>
      <c r="AAO399" s="102" t="str">
        <f>IF(AND(AAL399&gt;0,AAN399&gt;0),AAN399*AAM294,"-")</f>
        <v>-</v>
      </c>
      <c r="AAS399" s="112">
        <v>5</v>
      </c>
      <c r="AAT399" s="4"/>
      <c r="AAU399" s="108" t="str">
        <f>IF(AAT399&gt;0,INDEX(Вхідні_дані!$A$1667:$F$1696,MATCH(AAT399,Вхідні_дані!$C$1667:$C$1696,0),4),"-")</f>
        <v>-</v>
      </c>
      <c r="AAV399" s="108" t="str">
        <f>IF(AAT399&gt;0,(AAU399)/AAV9/AAV10/60,"-")</f>
        <v>-</v>
      </c>
      <c r="AAW399" s="102" t="str">
        <f>IF(AND(AAT399&gt;0,AAV399&gt;0),AAV399*AAU294,"-")</f>
        <v>-</v>
      </c>
      <c r="ABA399" s="112">
        <v>5</v>
      </c>
      <c r="ABB399" s="4"/>
      <c r="ABC399" s="108" t="str">
        <f>IF(ABB399&gt;0,INDEX(Вхідні_дані!$A$1667:$F$1696,MATCH(ABB399,Вхідні_дані!$C$1667:$C$1696,0),4),"-")</f>
        <v>-</v>
      </c>
      <c r="ABD399" s="108" t="str">
        <f>IF(ABB399&gt;0,(ABC399)/ABD9/ABD10/60,"-")</f>
        <v>-</v>
      </c>
      <c r="ABE399" s="102" t="str">
        <f>IF(AND(ABB399&gt;0,ABD399&gt;0),ABD399*ABC294,"-")</f>
        <v>-</v>
      </c>
      <c r="ABI399" s="112">
        <v>5</v>
      </c>
      <c r="ABJ399" s="4"/>
      <c r="ABK399" s="108" t="str">
        <f>IF(ABJ399&gt;0,INDEX(Вхідні_дані!$A$1667:$F$1696,MATCH(ABJ399,Вхідні_дані!$C$1667:$C$1696,0),4),"-")</f>
        <v>-</v>
      </c>
      <c r="ABL399" s="108" t="str">
        <f>IF(ABJ399&gt;0,(ABK399)/ABL9/ABL10/60,"-")</f>
        <v>-</v>
      </c>
      <c r="ABM399" s="102" t="str">
        <f>IF(AND(ABJ399&gt;0,ABL399&gt;0),ABL399*ABK294,"-")</f>
        <v>-</v>
      </c>
      <c r="ABQ399" s="112">
        <v>5</v>
      </c>
      <c r="ABR399" s="4"/>
      <c r="ABS399" s="108" t="str">
        <f>IF(ABR399&gt;0,INDEX(Вхідні_дані!$A$1667:$F$1696,MATCH(ABR399,Вхідні_дані!$C$1667:$C$1696,0),4),"-")</f>
        <v>-</v>
      </c>
      <c r="ABT399" s="108" t="str">
        <f>IF(ABR399&gt;0,(ABS399)/ABT9/ABT10/60,"-")</f>
        <v>-</v>
      </c>
      <c r="ABU399" s="102" t="str">
        <f>IF(AND(ABR399&gt;0,ABT399&gt;0),ABT399*ABS294,"-")</f>
        <v>-</v>
      </c>
      <c r="ABY399" s="112">
        <v>5</v>
      </c>
      <c r="ABZ399" s="4"/>
      <c r="ACA399" s="108" t="str">
        <f>IF(ABZ399&gt;0,INDEX(Вхідні_дані!$A$1667:$F$1696,MATCH(ABZ399,Вхідні_дані!$C$1667:$C$1696,0),4),"-")</f>
        <v>-</v>
      </c>
      <c r="ACB399" s="108" t="str">
        <f>IF(ABZ399&gt;0,(ACA399)/ACB9/ACB10/60,"-")</f>
        <v>-</v>
      </c>
      <c r="ACC399" s="102" t="str">
        <f>IF(AND(ABZ399&gt;0,ACB399&gt;0),ACB399*ACA294,"-")</f>
        <v>-</v>
      </c>
      <c r="ACG399" s="112">
        <v>5</v>
      </c>
      <c r="ACH399" s="4"/>
      <c r="ACI399" s="108" t="str">
        <f>IF(ACH399&gt;0,INDEX(Вхідні_дані!$A$1667:$F$1696,MATCH(ACH399,Вхідні_дані!$C$1667:$C$1696,0),4),"-")</f>
        <v>-</v>
      </c>
      <c r="ACJ399" s="108" t="str">
        <f>IF(ACH399&gt;0,(ACI399)/ACJ9/ACJ10/60,"-")</f>
        <v>-</v>
      </c>
      <c r="ACK399" s="102" t="str">
        <f>IF(AND(ACH399&gt;0,ACJ399&gt;0),ACJ399*ACI294,"-")</f>
        <v>-</v>
      </c>
      <c r="ACO399" s="112">
        <v>5</v>
      </c>
      <c r="ACP399" s="4"/>
      <c r="ACQ399" s="108" t="str">
        <f>IF(ACP399&gt;0,INDEX(Вхідні_дані!$A$1667:$F$1696,MATCH(ACP399,Вхідні_дані!$C$1667:$C$1696,0),4),"-")</f>
        <v>-</v>
      </c>
      <c r="ACR399" s="108" t="str">
        <f>IF(ACP399&gt;0,(ACQ399)/ACR9/ACR10/60,"-")</f>
        <v>-</v>
      </c>
      <c r="ACS399" s="102" t="str">
        <f>IF(AND(ACP399&gt;0,ACR399&gt;0),ACR399*ACQ294,"-")</f>
        <v>-</v>
      </c>
      <c r="ACW399" s="112">
        <v>5</v>
      </c>
      <c r="ACX399" s="4"/>
      <c r="ACY399" s="108" t="str">
        <f>IF(ACX399&gt;0,INDEX(Вхідні_дані!$A$1667:$F$1696,MATCH(ACX399,Вхідні_дані!$C$1667:$C$1696,0),4),"-")</f>
        <v>-</v>
      </c>
      <c r="ACZ399" s="108" t="str">
        <f>IF(ACX399&gt;0,(ACY399)/ACZ9/ACZ10/60,"-")</f>
        <v>-</v>
      </c>
      <c r="ADA399" s="102" t="str">
        <f>IF(AND(ACX399&gt;0,ACZ399&gt;0),ACZ399*ACY294,"-")</f>
        <v>-</v>
      </c>
      <c r="ADE399" s="112">
        <v>5</v>
      </c>
      <c r="ADF399" s="4"/>
      <c r="ADG399" s="108" t="str">
        <f>IF(ADF399&gt;0,INDEX(Вхідні_дані!$A$1667:$F$1696,MATCH(ADF399,Вхідні_дані!$C$1667:$C$1696,0),4),"-")</f>
        <v>-</v>
      </c>
      <c r="ADH399" s="108" t="str">
        <f>IF(ADF399&gt;0,(ADG399)/ADH9/ADH10/60,"-")</f>
        <v>-</v>
      </c>
      <c r="ADI399" s="102" t="str">
        <f>IF(AND(ADF399&gt;0,ADH399&gt;0),ADH399*ADG294,"-")</f>
        <v>-</v>
      </c>
      <c r="ADM399" s="112">
        <v>5</v>
      </c>
      <c r="ADN399" s="4"/>
      <c r="ADO399" s="108" t="str">
        <f>IF(ADN399&gt;0,INDEX(Вхідні_дані!$A$1667:$F$1696,MATCH(ADN399,Вхідні_дані!$C$1667:$C$1696,0),4),"-")</f>
        <v>-</v>
      </c>
      <c r="ADP399" s="108" t="str">
        <f>IF(ADN399&gt;0,(ADO399)/ADP9/ADP10/60,"-")</f>
        <v>-</v>
      </c>
      <c r="ADQ399" s="102" t="str">
        <f>IF(AND(ADN399&gt;0,ADP399&gt;0),ADP399*ADO294,"-")</f>
        <v>-</v>
      </c>
    </row>
    <row r="400" spans="1:800" ht="44.25" customHeight="1" outlineLevel="1" x14ac:dyDescent="0.25">
      <c r="A400" s="112">
        <v>6</v>
      </c>
      <c r="B400" s="4"/>
      <c r="C400" s="108" t="str">
        <f>IF(B400&gt;0,INDEX(Вхідні_дані!$A$1667:$F$1696,MATCH(B400,Вхідні_дані!$C$1667:$C$1696,0),4),"-")</f>
        <v>-</v>
      </c>
      <c r="D400" s="108" t="str">
        <f>IF(B400&gt;0,(C400)/D9/D10/60,"-")</f>
        <v>-</v>
      </c>
      <c r="E400" s="102" t="str">
        <f>IF(AND(B400&gt;0,D400&gt;0),D400*C294,"-")</f>
        <v>-</v>
      </c>
      <c r="I400" s="112">
        <v>6</v>
      </c>
      <c r="J400" s="4"/>
      <c r="K400" s="108" t="str">
        <f>IF(J400&gt;0,INDEX(Вхідні_дані!$A$1667:$F$1696,MATCH(J400,Вхідні_дані!$C$1667:$C$1696,0),4),"-")</f>
        <v>-</v>
      </c>
      <c r="L400" s="108" t="str">
        <f>IF(J400&gt;0,(K400)/L9/L10/60,"-")</f>
        <v>-</v>
      </c>
      <c r="M400" s="102" t="str">
        <f>IF(AND(J400&gt;0,L400&gt;0),L400*K294,"-")</f>
        <v>-</v>
      </c>
      <c r="Q400" s="112">
        <v>6</v>
      </c>
      <c r="R400" s="4"/>
      <c r="S400" s="108" t="str">
        <f>IF(R400&gt;0,INDEX(Вхідні_дані!$A$1667:$F$1696,MATCH(R400,Вхідні_дані!$C$1667:$C$1696,0),4),"-")</f>
        <v>-</v>
      </c>
      <c r="T400" s="108" t="str">
        <f>IF(R400&gt;0,(S400)/T9/T10/60,"-")</f>
        <v>-</v>
      </c>
      <c r="U400" s="102" t="str">
        <f>IF(AND(R400&gt;0,T400&gt;0),T400*S294,"-")</f>
        <v>-</v>
      </c>
      <c r="Y400" s="112">
        <v>6</v>
      </c>
      <c r="Z400" s="4"/>
      <c r="AA400" s="108" t="str">
        <f>IF(Z400&gt;0,INDEX(Вхідні_дані!$A$1667:$F$1696,MATCH(Z400,Вхідні_дані!$C$1667:$C$1696,0),4),"-")</f>
        <v>-</v>
      </c>
      <c r="AB400" s="108" t="str">
        <f>IF(Z400&gt;0,(AA400)/AB9/AB10/60,"-")</f>
        <v>-</v>
      </c>
      <c r="AC400" s="102" t="str">
        <f>IF(AND(Z400&gt;0,AB400&gt;0),AB400*AA294,"-")</f>
        <v>-</v>
      </c>
      <c r="AG400" s="112">
        <v>6</v>
      </c>
      <c r="AH400" s="4"/>
      <c r="AI400" s="108" t="str">
        <f>IF(AH400&gt;0,INDEX(Вхідні_дані!$A$1667:$F$1696,MATCH(AH400,Вхідні_дані!$C$1667:$C$1696,0),4),"-")</f>
        <v>-</v>
      </c>
      <c r="AJ400" s="108" t="str">
        <f>IF(AH400&gt;0,(AI400)/AJ9/AJ10/60,"-")</f>
        <v>-</v>
      </c>
      <c r="AK400" s="102" t="str">
        <f>IF(AND(AH400&gt;0,AJ400&gt;0),AJ400*AI294,"-")</f>
        <v>-</v>
      </c>
      <c r="AO400" s="112">
        <v>6</v>
      </c>
      <c r="AP400" s="4"/>
      <c r="AQ400" s="108" t="str">
        <f>IF(AP400&gt;0,INDEX(Вхідні_дані!$A$1667:$F$1696,MATCH(AP400,Вхідні_дані!$C$1667:$C$1696,0),4),"-")</f>
        <v>-</v>
      </c>
      <c r="AR400" s="108" t="str">
        <f>IF(AP400&gt;0,(AQ400)/AR9/AR10/60,"-")</f>
        <v>-</v>
      </c>
      <c r="AS400" s="102" t="str">
        <f>IF(AND(AP400&gt;0,AR400&gt;0),AR400*AQ294,"-")</f>
        <v>-</v>
      </c>
      <c r="AW400" s="112">
        <v>6</v>
      </c>
      <c r="AX400" s="4"/>
      <c r="AY400" s="108" t="str">
        <f>IF(AX400&gt;0,INDEX(Вхідні_дані!$A$1667:$F$1696,MATCH(AX400,Вхідні_дані!$C$1667:$C$1696,0),4),"-")</f>
        <v>-</v>
      </c>
      <c r="AZ400" s="108" t="str">
        <f>IF(AX400&gt;0,(AY400)/AZ9/AZ10/60,"-")</f>
        <v>-</v>
      </c>
      <c r="BA400" s="102" t="str">
        <f>IF(AND(AX400&gt;0,AZ400&gt;0),AZ400*AY294,"-")</f>
        <v>-</v>
      </c>
      <c r="BE400" s="112">
        <v>6</v>
      </c>
      <c r="BF400" s="4"/>
      <c r="BG400" s="108" t="str">
        <f>IF(BF400&gt;0,INDEX(Вхідні_дані!$A$1667:$F$1696,MATCH(BF400,Вхідні_дані!$C$1667:$C$1696,0),4),"-")</f>
        <v>-</v>
      </c>
      <c r="BH400" s="108" t="str">
        <f>IF(BF400&gt;0,(BG400)/BH9/BH10/60,"-")</f>
        <v>-</v>
      </c>
      <c r="BI400" s="102" t="str">
        <f>IF(AND(BF400&gt;0,BH400&gt;0),BH400*BG294,"-")</f>
        <v>-</v>
      </c>
      <c r="BM400" s="112">
        <v>6</v>
      </c>
      <c r="BN400" s="4"/>
      <c r="BO400" s="108" t="str">
        <f>IF(BN400&gt;0,INDEX(Вхідні_дані!$A$1667:$F$1696,MATCH(BN400,Вхідні_дані!$C$1667:$C$1696,0),4),"-")</f>
        <v>-</v>
      </c>
      <c r="BP400" s="108" t="str">
        <f>IF(BN400&gt;0,(BO400)/BP9/BP10/60,"-")</f>
        <v>-</v>
      </c>
      <c r="BQ400" s="102" t="str">
        <f>IF(AND(BN400&gt;0,BP400&gt;0),BP400*BO294,"-")</f>
        <v>-</v>
      </c>
      <c r="BU400" s="112">
        <v>6</v>
      </c>
      <c r="BV400" s="4"/>
      <c r="BW400" s="108" t="str">
        <f>IF(BV400&gt;0,INDEX(Вхідні_дані!$A$1667:$F$1696,MATCH(BV400,Вхідні_дані!$C$1667:$C$1696,0),4),"-")</f>
        <v>-</v>
      </c>
      <c r="BX400" s="108" t="str">
        <f>IF(BV400&gt;0,(BW400)/BX9/BX10/60,"-")</f>
        <v>-</v>
      </c>
      <c r="BY400" s="102" t="str">
        <f>IF(AND(BV400&gt;0,BX400&gt;0),BX400*BW294,"-")</f>
        <v>-</v>
      </c>
      <c r="CC400" s="112">
        <v>6</v>
      </c>
      <c r="CD400" s="4"/>
      <c r="CE400" s="108" t="str">
        <f>IF(CD400&gt;0,INDEX(Вхідні_дані!$A$1667:$F$1696,MATCH(CD400,Вхідні_дані!$C$1667:$C$1696,0),4),"-")</f>
        <v>-</v>
      </c>
      <c r="CF400" s="108" t="str">
        <f>IF(CD400&gt;0,(CE400)/CF9/CF10/60,"-")</f>
        <v>-</v>
      </c>
      <c r="CG400" s="102" t="str">
        <f>IF(AND(CD400&gt;0,CF400&gt;0),CF400*CE294,"-")</f>
        <v>-</v>
      </c>
      <c r="CK400" s="112">
        <v>6</v>
      </c>
      <c r="CL400" s="4"/>
      <c r="CM400" s="108" t="str">
        <f>IF(CL400&gt;0,INDEX(Вхідні_дані!$A$1667:$F$1696,MATCH(CL400,Вхідні_дані!$C$1667:$C$1696,0),4),"-")</f>
        <v>-</v>
      </c>
      <c r="CN400" s="108" t="str">
        <f>IF(CL400&gt;0,(CM400)/CN9/CN10/60,"-")</f>
        <v>-</v>
      </c>
      <c r="CO400" s="102" t="str">
        <f>IF(AND(CL400&gt;0,CN400&gt;0),CN400*CM294,"-")</f>
        <v>-</v>
      </c>
      <c r="CS400" s="112">
        <v>6</v>
      </c>
      <c r="CT400" s="4"/>
      <c r="CU400" s="108" t="str">
        <f>IF(CT400&gt;0,INDEX(Вхідні_дані!$A$1667:$F$1696,MATCH(CT400,Вхідні_дані!$C$1667:$C$1696,0),4),"-")</f>
        <v>-</v>
      </c>
      <c r="CV400" s="108" t="str">
        <f>IF(CT400&gt;0,(CU400)/CV9/CV10/60,"-")</f>
        <v>-</v>
      </c>
      <c r="CW400" s="102" t="str">
        <f>IF(AND(CT400&gt;0,CV400&gt;0),CV400*CU294,"-")</f>
        <v>-</v>
      </c>
      <c r="DA400" s="112">
        <v>6</v>
      </c>
      <c r="DB400" s="4"/>
      <c r="DC400" s="108" t="str">
        <f>IF(DB400&gt;0,INDEX(Вхідні_дані!$A$1667:$F$1696,MATCH(DB400,Вхідні_дані!$C$1667:$C$1696,0),4),"-")</f>
        <v>-</v>
      </c>
      <c r="DD400" s="108" t="str">
        <f>IF(DB400&gt;0,(DC400)/DD9/DD10/60,"-")</f>
        <v>-</v>
      </c>
      <c r="DE400" s="102" t="str">
        <f>IF(AND(DB400&gt;0,DD400&gt;0),DD400*DC294,"-")</f>
        <v>-</v>
      </c>
      <c r="DI400" s="112">
        <v>6</v>
      </c>
      <c r="DJ400" s="4"/>
      <c r="DK400" s="108" t="str">
        <f>IF(DJ400&gt;0,INDEX(Вхідні_дані!$A$1667:$F$1696,MATCH(DJ400,Вхідні_дані!$C$1667:$C$1696,0),4),"-")</f>
        <v>-</v>
      </c>
      <c r="DL400" s="108" t="str">
        <f>IF(DJ400&gt;0,(DK400)/DL9/DL10/60,"-")</f>
        <v>-</v>
      </c>
      <c r="DM400" s="102" t="str">
        <f>IF(AND(DJ400&gt;0,DL400&gt;0),DL400*DK294,"-")</f>
        <v>-</v>
      </c>
      <c r="DQ400" s="112">
        <v>6</v>
      </c>
      <c r="DR400" s="4"/>
      <c r="DS400" s="108" t="str">
        <f>IF(DR400&gt;0,INDEX(Вхідні_дані!$A$1667:$F$1696,MATCH(DR400,Вхідні_дані!$C$1667:$C$1696,0),4),"-")</f>
        <v>-</v>
      </c>
      <c r="DT400" s="108" t="str">
        <f>IF(DR400&gt;0,(DS400)/DT9/DT10/60,"-")</f>
        <v>-</v>
      </c>
      <c r="DU400" s="102" t="str">
        <f>IF(AND(DR400&gt;0,DT400&gt;0),DT400*DS294,"-")</f>
        <v>-</v>
      </c>
      <c r="DY400" s="112">
        <v>6</v>
      </c>
      <c r="DZ400" s="4"/>
      <c r="EA400" s="108" t="str">
        <f>IF(DZ400&gt;0,INDEX(Вхідні_дані!$A$1667:$F$1696,MATCH(DZ400,Вхідні_дані!$C$1667:$C$1696,0),4),"-")</f>
        <v>-</v>
      </c>
      <c r="EB400" s="108" t="str">
        <f>IF(DZ400&gt;0,(EA400)/EB9/EB10/60,"-")</f>
        <v>-</v>
      </c>
      <c r="EC400" s="102" t="str">
        <f>IF(AND(DZ400&gt;0,EB400&gt;0),EB400*EA294,"-")</f>
        <v>-</v>
      </c>
      <c r="EG400" s="112">
        <v>6</v>
      </c>
      <c r="EH400" s="4"/>
      <c r="EI400" s="108" t="str">
        <f>IF(EH400&gt;0,INDEX(Вхідні_дані!$A$1667:$F$1696,MATCH(EH400,Вхідні_дані!$C$1667:$C$1696,0),4),"-")</f>
        <v>-</v>
      </c>
      <c r="EJ400" s="108" t="str">
        <f>IF(EH400&gt;0,(EI400)/EJ9/EJ10/60,"-")</f>
        <v>-</v>
      </c>
      <c r="EK400" s="102" t="str">
        <f>IF(AND(EH400&gt;0,EJ400&gt;0),EJ400*EI294,"-")</f>
        <v>-</v>
      </c>
      <c r="EO400" s="112">
        <v>6</v>
      </c>
      <c r="EP400" s="4"/>
      <c r="EQ400" s="108" t="str">
        <f>IF(EP400&gt;0,INDEX(Вхідні_дані!$A$1667:$F$1696,MATCH(EP400,Вхідні_дані!$C$1667:$C$1696,0),4),"-")</f>
        <v>-</v>
      </c>
      <c r="ER400" s="108" t="str">
        <f>IF(EP400&gt;0,(EQ400)/ER9/ER10/60,"-")</f>
        <v>-</v>
      </c>
      <c r="ES400" s="102" t="str">
        <f>IF(AND(EP400&gt;0,ER400&gt;0),ER400*EQ294,"-")</f>
        <v>-</v>
      </c>
      <c r="EW400" s="112">
        <v>6</v>
      </c>
      <c r="EX400" s="4"/>
      <c r="EY400" s="108" t="str">
        <f>IF(EX400&gt;0,INDEX(Вхідні_дані!$A$1667:$F$1696,MATCH(EX400,Вхідні_дані!$C$1667:$C$1696,0),4),"-")</f>
        <v>-</v>
      </c>
      <c r="EZ400" s="108" t="str">
        <f>IF(EX400&gt;0,(EY400)/EZ9/EZ10/60,"-")</f>
        <v>-</v>
      </c>
      <c r="FA400" s="102" t="str">
        <f>IF(AND(EX400&gt;0,EZ400&gt;0),EZ400*EY294,"-")</f>
        <v>-</v>
      </c>
      <c r="FE400" s="112">
        <v>6</v>
      </c>
      <c r="FF400" s="4"/>
      <c r="FG400" s="108" t="str">
        <f>IF(FF400&gt;0,INDEX(Вхідні_дані!$A$1667:$F$1696,MATCH(FF400,Вхідні_дані!$C$1667:$C$1696,0),4),"-")</f>
        <v>-</v>
      </c>
      <c r="FH400" s="108" t="str">
        <f>IF(FF400&gt;0,(FG400)/FH9/FH10/60,"-")</f>
        <v>-</v>
      </c>
      <c r="FI400" s="102" t="str">
        <f>IF(AND(FF400&gt;0,FH400&gt;0),FH400*FG294,"-")</f>
        <v>-</v>
      </c>
      <c r="FM400" s="112">
        <v>6</v>
      </c>
      <c r="FN400" s="4"/>
      <c r="FO400" s="108" t="str">
        <f>IF(FN400&gt;0,INDEX(Вхідні_дані!$A$1667:$F$1696,MATCH(FN400,Вхідні_дані!$C$1667:$C$1696,0),4),"-")</f>
        <v>-</v>
      </c>
      <c r="FP400" s="108" t="str">
        <f>IF(FN400&gt;0,(FO400)/FP9/FP10/60,"-")</f>
        <v>-</v>
      </c>
      <c r="FQ400" s="102" t="str">
        <f>IF(AND(FN400&gt;0,FP400&gt;0),FP400*FO294,"-")</f>
        <v>-</v>
      </c>
      <c r="FU400" s="112">
        <v>6</v>
      </c>
      <c r="FV400" s="4"/>
      <c r="FW400" s="108" t="str">
        <f>IF(FV400&gt;0,INDEX(Вхідні_дані!$A$1667:$F$1696,MATCH(FV400,Вхідні_дані!$C$1667:$C$1696,0),4),"-")</f>
        <v>-</v>
      </c>
      <c r="FX400" s="108" t="str">
        <f>IF(FV400&gt;0,(FW400)/FX9/FX10/60,"-")</f>
        <v>-</v>
      </c>
      <c r="FY400" s="102" t="str">
        <f>IF(AND(FV400&gt;0,FX400&gt;0),FX400*FW294,"-")</f>
        <v>-</v>
      </c>
      <c r="GC400" s="112">
        <v>6</v>
      </c>
      <c r="GD400" s="4"/>
      <c r="GE400" s="108" t="str">
        <f>IF(GD400&gt;0,INDEX(Вхідні_дані!$A$1667:$F$1696,MATCH(GD400,Вхідні_дані!$C$1667:$C$1696,0),4),"-")</f>
        <v>-</v>
      </c>
      <c r="GF400" s="108" t="str">
        <f>IF(GD400&gt;0,(GE400)/GF9/GF10/60,"-")</f>
        <v>-</v>
      </c>
      <c r="GG400" s="102" t="str">
        <f>IF(AND(GD400&gt;0,GF400&gt;0),GF400*GE294,"-")</f>
        <v>-</v>
      </c>
      <c r="GK400" s="112">
        <v>6</v>
      </c>
      <c r="GL400" s="4"/>
      <c r="GM400" s="108" t="str">
        <f>IF(GL400&gt;0,INDEX(Вхідні_дані!$A$1667:$F$1696,MATCH(GL400,Вхідні_дані!$C$1667:$C$1696,0),4),"-")</f>
        <v>-</v>
      </c>
      <c r="GN400" s="108" t="str">
        <f>IF(GL400&gt;0,(GM400)/GN9/GN10/60,"-")</f>
        <v>-</v>
      </c>
      <c r="GO400" s="102" t="str">
        <f>IF(AND(GL400&gt;0,GN400&gt;0),GN400*GM294,"-")</f>
        <v>-</v>
      </c>
      <c r="GS400" s="112">
        <v>6</v>
      </c>
      <c r="GT400" s="4"/>
      <c r="GU400" s="108" t="str">
        <f>IF(GT400&gt;0,INDEX(Вхідні_дані!$A$1667:$F$1696,MATCH(GT400,Вхідні_дані!$C$1667:$C$1696,0),4),"-")</f>
        <v>-</v>
      </c>
      <c r="GV400" s="108" t="str">
        <f>IF(GT400&gt;0,(GU400)/GV9/GV10/60,"-")</f>
        <v>-</v>
      </c>
      <c r="GW400" s="102" t="str">
        <f>IF(AND(GT400&gt;0,GV400&gt;0),GV400*GU294,"-")</f>
        <v>-</v>
      </c>
      <c r="HA400" s="112">
        <v>6</v>
      </c>
      <c r="HB400" s="4"/>
      <c r="HC400" s="108" t="str">
        <f>IF(HB400&gt;0,INDEX(Вхідні_дані!$A$1667:$F$1696,MATCH(HB400,Вхідні_дані!$C$1667:$C$1696,0),4),"-")</f>
        <v>-</v>
      </c>
      <c r="HD400" s="108" t="str">
        <f>IF(HB400&gt;0,(HC400)/HD9/HD10/60,"-")</f>
        <v>-</v>
      </c>
      <c r="HE400" s="102" t="str">
        <f>IF(AND(HB400&gt;0,HD400&gt;0),HD400*HC294,"-")</f>
        <v>-</v>
      </c>
      <c r="HI400" s="112">
        <v>6</v>
      </c>
      <c r="HJ400" s="4"/>
      <c r="HK400" s="108" t="str">
        <f>IF(HJ400&gt;0,INDEX(Вхідні_дані!$A$1667:$F$1696,MATCH(HJ400,Вхідні_дані!$C$1667:$C$1696,0),4),"-")</f>
        <v>-</v>
      </c>
      <c r="HL400" s="108" t="str">
        <f>IF(HJ400&gt;0,(HK400)/HL9/HL10/60,"-")</f>
        <v>-</v>
      </c>
      <c r="HM400" s="102" t="str">
        <f>IF(AND(HJ400&gt;0,HL400&gt;0),HL400*HK294,"-")</f>
        <v>-</v>
      </c>
      <c r="HQ400" s="112">
        <v>6</v>
      </c>
      <c r="HR400" s="4"/>
      <c r="HS400" s="108" t="str">
        <f>IF(HR400&gt;0,INDEX(Вхідні_дані!$A$1667:$F$1696,MATCH(HR400,Вхідні_дані!$C$1667:$C$1696,0),4),"-")</f>
        <v>-</v>
      </c>
      <c r="HT400" s="108" t="str">
        <f>IF(HR400&gt;0,(HS400)/HT9/HT10/60,"-")</f>
        <v>-</v>
      </c>
      <c r="HU400" s="102" t="str">
        <f>IF(AND(HR400&gt;0,HT400&gt;0),HT400*HS294,"-")</f>
        <v>-</v>
      </c>
      <c r="HY400" s="112">
        <v>6</v>
      </c>
      <c r="HZ400" s="4"/>
      <c r="IA400" s="108" t="str">
        <f>IF(HZ400&gt;0,INDEX(Вхідні_дані!$A$1667:$F$1696,MATCH(HZ400,Вхідні_дані!$C$1667:$C$1696,0),4),"-")</f>
        <v>-</v>
      </c>
      <c r="IB400" s="108" t="str">
        <f>IF(HZ400&gt;0,(IA400)/IB9/IB10/60,"-")</f>
        <v>-</v>
      </c>
      <c r="IC400" s="102" t="str">
        <f>IF(AND(HZ400&gt;0,IB400&gt;0),IB400*IA294,"-")</f>
        <v>-</v>
      </c>
      <c r="IG400" s="112">
        <v>6</v>
      </c>
      <c r="IH400" s="4"/>
      <c r="II400" s="108" t="str">
        <f>IF(IH400&gt;0,INDEX(Вхідні_дані!$A$1667:$F$1696,MATCH(IH400,Вхідні_дані!$C$1667:$C$1696,0),4),"-")</f>
        <v>-</v>
      </c>
      <c r="IJ400" s="108" t="str">
        <f>IF(IH400&gt;0,(II400)/IJ9/IJ10/60,"-")</f>
        <v>-</v>
      </c>
      <c r="IK400" s="102" t="str">
        <f>IF(AND(IH400&gt;0,IJ400&gt;0),IJ400*II294,"-")</f>
        <v>-</v>
      </c>
      <c r="IO400" s="112">
        <v>6</v>
      </c>
      <c r="IP400" s="4"/>
      <c r="IQ400" s="108" t="str">
        <f>IF(IP400&gt;0,INDEX(Вхідні_дані!$A$1667:$F$1696,MATCH(IP400,Вхідні_дані!$C$1667:$C$1696,0),4),"-")</f>
        <v>-</v>
      </c>
      <c r="IR400" s="108" t="str">
        <f>IF(IP400&gt;0,(IQ400)/IR9/IR10/60,"-")</f>
        <v>-</v>
      </c>
      <c r="IS400" s="102" t="str">
        <f>IF(AND(IP400&gt;0,IR400&gt;0),IR400*IQ294,"-")</f>
        <v>-</v>
      </c>
      <c r="IW400" s="112">
        <v>6</v>
      </c>
      <c r="IX400" s="4"/>
      <c r="IY400" s="108" t="str">
        <f>IF(IX400&gt;0,INDEX(Вхідні_дані!$A$1667:$F$1696,MATCH(IX400,Вхідні_дані!$C$1667:$C$1696,0),4),"-")</f>
        <v>-</v>
      </c>
      <c r="IZ400" s="108" t="str">
        <f>IF(IX400&gt;0,(IY400)/IZ9/IZ10/60,"-")</f>
        <v>-</v>
      </c>
      <c r="JA400" s="102" t="str">
        <f>IF(AND(IX400&gt;0,IZ400&gt;0),IZ400*IY294,"-")</f>
        <v>-</v>
      </c>
      <c r="JE400" s="112">
        <v>6</v>
      </c>
      <c r="JF400" s="4"/>
      <c r="JG400" s="108" t="str">
        <f>IF(JF400&gt;0,INDEX(Вхідні_дані!$A$1667:$F$1696,MATCH(JF400,Вхідні_дані!$C$1667:$C$1696,0),4),"-")</f>
        <v>-</v>
      </c>
      <c r="JH400" s="108" t="str">
        <f>IF(JF400&gt;0,(JG400)/JH9/JH10/60,"-")</f>
        <v>-</v>
      </c>
      <c r="JI400" s="102" t="str">
        <f>IF(AND(JF400&gt;0,JH400&gt;0),JH400*JG294,"-")</f>
        <v>-</v>
      </c>
      <c r="JM400" s="112">
        <v>6</v>
      </c>
      <c r="JN400" s="4"/>
      <c r="JO400" s="108" t="str">
        <f>IF(JN400&gt;0,INDEX(Вхідні_дані!$A$1667:$F$1696,MATCH(JN400,Вхідні_дані!$C$1667:$C$1696,0),4),"-")</f>
        <v>-</v>
      </c>
      <c r="JP400" s="108" t="str">
        <f>IF(JN400&gt;0,(JO400)/JP9/JP10/60,"-")</f>
        <v>-</v>
      </c>
      <c r="JQ400" s="102" t="str">
        <f>IF(AND(JN400&gt;0,JP400&gt;0),JP400*JO294,"-")</f>
        <v>-</v>
      </c>
      <c r="JU400" s="112">
        <v>6</v>
      </c>
      <c r="JV400" s="4"/>
      <c r="JW400" s="108" t="str">
        <f>IF(JV400&gt;0,INDEX(Вхідні_дані!$A$1667:$F$1696,MATCH(JV400,Вхідні_дані!$C$1667:$C$1696,0),4),"-")</f>
        <v>-</v>
      </c>
      <c r="JX400" s="108" t="str">
        <f>IF(JV400&gt;0,(JW400)/JX9/JX10/60,"-")</f>
        <v>-</v>
      </c>
      <c r="JY400" s="102" t="str">
        <f>IF(AND(JV400&gt;0,JX400&gt;0),JX400*JW294,"-")</f>
        <v>-</v>
      </c>
      <c r="KC400" s="112">
        <v>6</v>
      </c>
      <c r="KD400" s="4"/>
      <c r="KE400" s="108" t="str">
        <f>IF(KD400&gt;0,INDEX(Вхідні_дані!$A$1667:$F$1696,MATCH(KD400,Вхідні_дані!$C$1667:$C$1696,0),4),"-")</f>
        <v>-</v>
      </c>
      <c r="KF400" s="108" t="str">
        <f>IF(KD400&gt;0,(KE400)/KF9/KF10/60,"-")</f>
        <v>-</v>
      </c>
      <c r="KG400" s="102" t="str">
        <f>IF(AND(KD400&gt;0,KF400&gt;0),KF400*KE294,"-")</f>
        <v>-</v>
      </c>
      <c r="KK400" s="112">
        <v>6</v>
      </c>
      <c r="KL400" s="4"/>
      <c r="KM400" s="108" t="str">
        <f>IF(KL400&gt;0,INDEX(Вхідні_дані!$A$1667:$F$1696,MATCH(KL400,Вхідні_дані!$C$1667:$C$1696,0),4),"-")</f>
        <v>-</v>
      </c>
      <c r="KN400" s="108" t="str">
        <f>IF(KL400&gt;0,(KM400)/KN9/KN10/60,"-")</f>
        <v>-</v>
      </c>
      <c r="KO400" s="102" t="str">
        <f>IF(AND(KL400&gt;0,KN400&gt;0),KN400*KM294,"-")</f>
        <v>-</v>
      </c>
      <c r="KS400" s="112">
        <v>6</v>
      </c>
      <c r="KT400" s="4"/>
      <c r="KU400" s="108" t="str">
        <f>IF(KT400&gt;0,INDEX(Вхідні_дані!$A$1667:$F$1696,MATCH(KT400,Вхідні_дані!$C$1667:$C$1696,0),4),"-")</f>
        <v>-</v>
      </c>
      <c r="KV400" s="108" t="str">
        <f>IF(KT400&gt;0,(KU400)/KV9/KV10/60,"-")</f>
        <v>-</v>
      </c>
      <c r="KW400" s="102" t="str">
        <f>IF(AND(KT400&gt;0,KV400&gt;0),KV400*KU294,"-")</f>
        <v>-</v>
      </c>
      <c r="LA400" s="112">
        <v>6</v>
      </c>
      <c r="LB400" s="4"/>
      <c r="LC400" s="108" t="str">
        <f>IF(LB400&gt;0,INDEX(Вхідні_дані!$A$1667:$F$1696,MATCH(LB400,Вхідні_дані!$C$1667:$C$1696,0),4),"-")</f>
        <v>-</v>
      </c>
      <c r="LD400" s="108" t="str">
        <f>IF(LB400&gt;0,(LC400)/LD9/LD10/60,"-")</f>
        <v>-</v>
      </c>
      <c r="LE400" s="102" t="str">
        <f>IF(AND(LB400&gt;0,LD400&gt;0),LD400*LC294,"-")</f>
        <v>-</v>
      </c>
      <c r="LI400" s="112">
        <v>6</v>
      </c>
      <c r="LJ400" s="4"/>
      <c r="LK400" s="108" t="str">
        <f>IF(LJ400&gt;0,INDEX(Вхідні_дані!$A$1667:$F$1696,MATCH(LJ400,Вхідні_дані!$C$1667:$C$1696,0),4),"-")</f>
        <v>-</v>
      </c>
      <c r="LL400" s="108" t="str">
        <f>IF(LJ400&gt;0,(LK400)/LL9/LL10/60,"-")</f>
        <v>-</v>
      </c>
      <c r="LM400" s="102" t="str">
        <f>IF(AND(LJ400&gt;0,LL400&gt;0),LL400*LK294,"-")</f>
        <v>-</v>
      </c>
      <c r="LQ400" s="112">
        <v>6</v>
      </c>
      <c r="LR400" s="4"/>
      <c r="LS400" s="108" t="str">
        <f>IF(LR400&gt;0,INDEX(Вхідні_дані!$A$1667:$F$1696,MATCH(LR400,Вхідні_дані!$C$1667:$C$1696,0),4),"-")</f>
        <v>-</v>
      </c>
      <c r="LT400" s="108" t="str">
        <f>IF(LR400&gt;0,(LS400)/LT9/LT10/60,"-")</f>
        <v>-</v>
      </c>
      <c r="LU400" s="102" t="str">
        <f>IF(AND(LR400&gt;0,LT400&gt;0),LT400*LS294,"-")</f>
        <v>-</v>
      </c>
      <c r="LY400" s="112">
        <v>6</v>
      </c>
      <c r="LZ400" s="4"/>
      <c r="MA400" s="108" t="str">
        <f>IF(LZ400&gt;0,INDEX(Вхідні_дані!$A$1667:$F$1696,MATCH(LZ400,Вхідні_дані!$C$1667:$C$1696,0),4),"-")</f>
        <v>-</v>
      </c>
      <c r="MB400" s="108" t="str">
        <f>IF(LZ400&gt;0,(MA400)/MB9/MB10/60,"-")</f>
        <v>-</v>
      </c>
      <c r="MC400" s="102" t="str">
        <f>IF(AND(LZ400&gt;0,MB400&gt;0),MB400*MA294,"-")</f>
        <v>-</v>
      </c>
      <c r="MG400" s="112">
        <v>6</v>
      </c>
      <c r="MH400" s="4"/>
      <c r="MI400" s="108" t="str">
        <f>IF(MH400&gt;0,INDEX(Вхідні_дані!$A$1667:$F$1696,MATCH(MH400,Вхідні_дані!$C$1667:$C$1696,0),4),"-")</f>
        <v>-</v>
      </c>
      <c r="MJ400" s="108" t="str">
        <f>IF(MH400&gt;0,(MI400)/MJ9/MJ10/60,"-")</f>
        <v>-</v>
      </c>
      <c r="MK400" s="102" t="str">
        <f>IF(AND(MH400&gt;0,MJ400&gt;0),MJ400*MI294,"-")</f>
        <v>-</v>
      </c>
      <c r="MO400" s="112">
        <v>6</v>
      </c>
      <c r="MP400" s="4"/>
      <c r="MQ400" s="108" t="str">
        <f>IF(MP400&gt;0,INDEX(Вхідні_дані!$A$1667:$F$1696,MATCH(MP400,Вхідні_дані!$C$1667:$C$1696,0),4),"-")</f>
        <v>-</v>
      </c>
      <c r="MR400" s="108" t="str">
        <f>IF(MP400&gt;0,(MQ400)/MR9/MR10/60,"-")</f>
        <v>-</v>
      </c>
      <c r="MS400" s="102" t="str">
        <f>IF(AND(MP400&gt;0,MR400&gt;0),MR400*MQ294,"-")</f>
        <v>-</v>
      </c>
      <c r="MW400" s="112">
        <v>6</v>
      </c>
      <c r="MX400" s="4"/>
      <c r="MY400" s="108" t="str">
        <f>IF(MX400&gt;0,INDEX(Вхідні_дані!$A$1667:$F$1696,MATCH(MX400,Вхідні_дані!$C$1667:$C$1696,0),4),"-")</f>
        <v>-</v>
      </c>
      <c r="MZ400" s="108" t="str">
        <f>IF(MX400&gt;0,(MY400)/MZ9/MZ10/60,"-")</f>
        <v>-</v>
      </c>
      <c r="NA400" s="102" t="str">
        <f>IF(AND(MX400&gt;0,MZ400&gt;0),MZ400*MY294,"-")</f>
        <v>-</v>
      </c>
      <c r="NE400" s="112">
        <v>6</v>
      </c>
      <c r="NF400" s="4"/>
      <c r="NG400" s="108" t="str">
        <f>IF(NF400&gt;0,INDEX(Вхідні_дані!$A$1667:$F$1696,MATCH(NF400,Вхідні_дані!$C$1667:$C$1696,0),4),"-")</f>
        <v>-</v>
      </c>
      <c r="NH400" s="108" t="str">
        <f>IF(NF400&gt;0,(NG400)/NH9/NH10/60,"-")</f>
        <v>-</v>
      </c>
      <c r="NI400" s="102" t="str">
        <f>IF(AND(NF400&gt;0,NH400&gt;0),NH400*NG294,"-")</f>
        <v>-</v>
      </c>
      <c r="NM400" s="112">
        <v>6</v>
      </c>
      <c r="NN400" s="4"/>
      <c r="NO400" s="108" t="str">
        <f>IF(NN400&gt;0,INDEX(Вхідні_дані!$A$1667:$F$1696,MATCH(NN400,Вхідні_дані!$C$1667:$C$1696,0),4),"-")</f>
        <v>-</v>
      </c>
      <c r="NP400" s="108" t="str">
        <f>IF(NN400&gt;0,(NO400)/NP9/NP10/60,"-")</f>
        <v>-</v>
      </c>
      <c r="NQ400" s="102" t="str">
        <f>IF(AND(NN400&gt;0,NP400&gt;0),NP400*NO294,"-")</f>
        <v>-</v>
      </c>
      <c r="NU400" s="112">
        <v>6</v>
      </c>
      <c r="NV400" s="4"/>
      <c r="NW400" s="108" t="str">
        <f>IF(NV400&gt;0,INDEX(Вхідні_дані!$A$1667:$F$1696,MATCH(NV400,Вхідні_дані!$C$1667:$C$1696,0),4),"-")</f>
        <v>-</v>
      </c>
      <c r="NX400" s="108" t="str">
        <f>IF(NV400&gt;0,(NW400)/NX9/NX10/60,"-")</f>
        <v>-</v>
      </c>
      <c r="NY400" s="102" t="str">
        <f>IF(AND(NV400&gt;0,NX400&gt;0),NX400*NW294,"-")</f>
        <v>-</v>
      </c>
      <c r="OC400" s="112">
        <v>6</v>
      </c>
      <c r="OD400" s="4"/>
      <c r="OE400" s="108" t="str">
        <f>IF(OD400&gt;0,INDEX(Вхідні_дані!$A$1667:$F$1696,MATCH(OD400,Вхідні_дані!$C$1667:$C$1696,0),4),"-")</f>
        <v>-</v>
      </c>
      <c r="OF400" s="108" t="str">
        <f>IF(OD400&gt;0,(OE400)/OF9/OF10/60,"-")</f>
        <v>-</v>
      </c>
      <c r="OG400" s="102" t="str">
        <f>IF(AND(OD400&gt;0,OF400&gt;0),OF400*OE294,"-")</f>
        <v>-</v>
      </c>
      <c r="OK400" s="112">
        <v>6</v>
      </c>
      <c r="OL400" s="4"/>
      <c r="OM400" s="108" t="str">
        <f>IF(OL400&gt;0,INDEX(Вхідні_дані!$A$1667:$F$1696,MATCH(OL400,Вхідні_дані!$C$1667:$C$1696,0),4),"-")</f>
        <v>-</v>
      </c>
      <c r="ON400" s="108" t="str">
        <f>IF(OL400&gt;0,(OM400)/ON9/ON10/60,"-")</f>
        <v>-</v>
      </c>
      <c r="OO400" s="102" t="str">
        <f>IF(AND(OL400&gt;0,ON400&gt;0),ON400*OM294,"-")</f>
        <v>-</v>
      </c>
      <c r="OS400" s="112">
        <v>6</v>
      </c>
      <c r="OT400" s="4"/>
      <c r="OU400" s="108" t="str">
        <f>IF(OT400&gt;0,INDEX(Вхідні_дані!$A$1667:$F$1696,MATCH(OT400,Вхідні_дані!$C$1667:$C$1696,0),4),"-")</f>
        <v>-</v>
      </c>
      <c r="OV400" s="108" t="str">
        <f>IF(OT400&gt;0,(OU400)/OV9/OV10/60,"-")</f>
        <v>-</v>
      </c>
      <c r="OW400" s="102" t="str">
        <f>IF(AND(OT400&gt;0,OV400&gt;0),OV400*OU294,"-")</f>
        <v>-</v>
      </c>
      <c r="PA400" s="112">
        <v>6</v>
      </c>
      <c r="PB400" s="4"/>
      <c r="PC400" s="108" t="str">
        <f>IF(PB400&gt;0,INDEX(Вхідні_дані!$A$1667:$F$1696,MATCH(PB400,Вхідні_дані!$C$1667:$C$1696,0),4),"-")</f>
        <v>-</v>
      </c>
      <c r="PD400" s="108" t="str">
        <f>IF(PB400&gt;0,(PC400)/PD9/PD10/60,"-")</f>
        <v>-</v>
      </c>
      <c r="PE400" s="102" t="str">
        <f>IF(AND(PB400&gt;0,PD400&gt;0),PD400*PC294,"-")</f>
        <v>-</v>
      </c>
      <c r="PI400" s="112">
        <v>6</v>
      </c>
      <c r="PJ400" s="4"/>
      <c r="PK400" s="108" t="str">
        <f>IF(PJ400&gt;0,INDEX(Вхідні_дані!$A$1667:$F$1696,MATCH(PJ400,Вхідні_дані!$C$1667:$C$1696,0),4),"-")</f>
        <v>-</v>
      </c>
      <c r="PL400" s="108" t="str">
        <f>IF(PJ400&gt;0,(PK400)/PL9/PL10/60,"-")</f>
        <v>-</v>
      </c>
      <c r="PM400" s="102" t="str">
        <f>IF(AND(PJ400&gt;0,PL400&gt;0),PL400*PK294,"-")</f>
        <v>-</v>
      </c>
      <c r="PQ400" s="112">
        <v>6</v>
      </c>
      <c r="PR400" s="4"/>
      <c r="PS400" s="108" t="str">
        <f>IF(PR400&gt;0,INDEX(Вхідні_дані!$A$1667:$F$1696,MATCH(PR400,Вхідні_дані!$C$1667:$C$1696,0),4),"-")</f>
        <v>-</v>
      </c>
      <c r="PT400" s="108" t="str">
        <f>IF(PR400&gt;0,(PS400)/PT9/PT10/60,"-")</f>
        <v>-</v>
      </c>
      <c r="PU400" s="102" t="str">
        <f>IF(AND(PR400&gt;0,PT400&gt;0),PT400*PS294,"-")</f>
        <v>-</v>
      </c>
      <c r="PY400" s="112">
        <v>6</v>
      </c>
      <c r="PZ400" s="4"/>
      <c r="QA400" s="108" t="str">
        <f>IF(PZ400&gt;0,INDEX(Вхідні_дані!$A$1667:$F$1696,MATCH(PZ400,Вхідні_дані!$C$1667:$C$1696,0),4),"-")</f>
        <v>-</v>
      </c>
      <c r="QB400" s="108" t="str">
        <f>IF(PZ400&gt;0,(QA400)/QB9/QB10/60,"-")</f>
        <v>-</v>
      </c>
      <c r="QC400" s="102" t="str">
        <f>IF(AND(PZ400&gt;0,QB400&gt;0),QB400*QA294,"-")</f>
        <v>-</v>
      </c>
      <c r="QG400" s="112">
        <v>6</v>
      </c>
      <c r="QH400" s="4"/>
      <c r="QI400" s="108" t="str">
        <f>IF(QH400&gt;0,INDEX(Вхідні_дані!$A$1667:$F$1696,MATCH(QH400,Вхідні_дані!$C$1667:$C$1696,0),4),"-")</f>
        <v>-</v>
      </c>
      <c r="QJ400" s="108" t="str">
        <f>IF(QH400&gt;0,(QI400)/QJ9/QJ10/60,"-")</f>
        <v>-</v>
      </c>
      <c r="QK400" s="102" t="str">
        <f>IF(AND(QH400&gt;0,QJ400&gt;0),QJ400*QI294,"-")</f>
        <v>-</v>
      </c>
      <c r="QO400" s="112">
        <v>6</v>
      </c>
      <c r="QP400" s="4"/>
      <c r="QQ400" s="108" t="str">
        <f>IF(QP400&gt;0,INDEX(Вхідні_дані!$A$1667:$F$1696,MATCH(QP400,Вхідні_дані!$C$1667:$C$1696,0),4),"-")</f>
        <v>-</v>
      </c>
      <c r="QR400" s="108" t="str">
        <f>IF(QP400&gt;0,(QQ400)/QR9/QR10/60,"-")</f>
        <v>-</v>
      </c>
      <c r="QS400" s="102" t="str">
        <f>IF(AND(QP400&gt;0,QR400&gt;0),QR400*QQ294,"-")</f>
        <v>-</v>
      </c>
      <c r="QW400" s="112">
        <v>6</v>
      </c>
      <c r="QX400" s="4"/>
      <c r="QY400" s="108" t="str">
        <f>IF(QX400&gt;0,INDEX(Вхідні_дані!$A$1667:$F$1696,MATCH(QX400,Вхідні_дані!$C$1667:$C$1696,0),4),"-")</f>
        <v>-</v>
      </c>
      <c r="QZ400" s="108" t="str">
        <f>IF(QX400&gt;0,(QY400)/QZ9/QZ10/60,"-")</f>
        <v>-</v>
      </c>
      <c r="RA400" s="102" t="str">
        <f>IF(AND(QX400&gt;0,QZ400&gt;0),QZ400*QY294,"-")</f>
        <v>-</v>
      </c>
      <c r="RE400" s="112">
        <v>6</v>
      </c>
      <c r="RF400" s="4"/>
      <c r="RG400" s="108" t="str">
        <f>IF(RF400&gt;0,INDEX(Вхідні_дані!$A$1667:$F$1696,MATCH(RF400,Вхідні_дані!$C$1667:$C$1696,0),4),"-")</f>
        <v>-</v>
      </c>
      <c r="RH400" s="108" t="str">
        <f>IF(RF400&gt;0,(RG400)/RH9/RH10/60,"-")</f>
        <v>-</v>
      </c>
      <c r="RI400" s="102" t="str">
        <f>IF(AND(RF400&gt;0,RH400&gt;0),RH400*RG294,"-")</f>
        <v>-</v>
      </c>
      <c r="RM400" s="112">
        <v>6</v>
      </c>
      <c r="RN400" s="4"/>
      <c r="RO400" s="108" t="str">
        <f>IF(RN400&gt;0,INDEX(Вхідні_дані!$A$1667:$F$1696,MATCH(RN400,Вхідні_дані!$C$1667:$C$1696,0),4),"-")</f>
        <v>-</v>
      </c>
      <c r="RP400" s="108" t="str">
        <f>IF(RN400&gt;0,(RO400)/RP9/RP10/60,"-")</f>
        <v>-</v>
      </c>
      <c r="RQ400" s="102" t="str">
        <f>IF(AND(RN400&gt;0,RP400&gt;0),RP400*RO294,"-")</f>
        <v>-</v>
      </c>
      <c r="RU400" s="112">
        <v>6</v>
      </c>
      <c r="RV400" s="4"/>
      <c r="RW400" s="108" t="str">
        <f>IF(RV400&gt;0,INDEX(Вхідні_дані!$A$1667:$F$1696,MATCH(RV400,Вхідні_дані!$C$1667:$C$1696,0),4),"-")</f>
        <v>-</v>
      </c>
      <c r="RX400" s="108" t="str">
        <f>IF(RV400&gt;0,(RW400)/RX9/RX10/60,"-")</f>
        <v>-</v>
      </c>
      <c r="RY400" s="102" t="str">
        <f>IF(AND(RV400&gt;0,RX400&gt;0),RX400*RW294,"-")</f>
        <v>-</v>
      </c>
      <c r="SC400" s="112">
        <v>6</v>
      </c>
      <c r="SD400" s="4"/>
      <c r="SE400" s="108" t="str">
        <f>IF(SD400&gt;0,INDEX(Вхідні_дані!$A$1667:$F$1696,MATCH(SD400,Вхідні_дані!$C$1667:$C$1696,0),4),"-")</f>
        <v>-</v>
      </c>
      <c r="SF400" s="108" t="str">
        <f>IF(SD400&gt;0,(SE400)/SF9/SF10/60,"-")</f>
        <v>-</v>
      </c>
      <c r="SG400" s="102" t="str">
        <f>IF(AND(SD400&gt;0,SF400&gt;0),SF400*SE294,"-")</f>
        <v>-</v>
      </c>
      <c r="SK400" s="112">
        <v>6</v>
      </c>
      <c r="SL400" s="4"/>
      <c r="SM400" s="108" t="str">
        <f>IF(SL400&gt;0,INDEX(Вхідні_дані!$A$1667:$F$1696,MATCH(SL400,Вхідні_дані!$C$1667:$C$1696,0),4),"-")</f>
        <v>-</v>
      </c>
      <c r="SN400" s="108" t="str">
        <f>IF(SL400&gt;0,(SM400)/SN9/SN10/60,"-")</f>
        <v>-</v>
      </c>
      <c r="SO400" s="102" t="str">
        <f>IF(AND(SL400&gt;0,SN400&gt;0),SN400*SM294,"-")</f>
        <v>-</v>
      </c>
      <c r="SS400" s="112">
        <v>6</v>
      </c>
      <c r="ST400" s="4"/>
      <c r="SU400" s="108" t="str">
        <f>IF(ST400&gt;0,INDEX(Вхідні_дані!$A$1667:$F$1696,MATCH(ST400,Вхідні_дані!$C$1667:$C$1696,0),4),"-")</f>
        <v>-</v>
      </c>
      <c r="SV400" s="108" t="str">
        <f>IF(ST400&gt;0,(SU400)/SV9/SV10/60,"-")</f>
        <v>-</v>
      </c>
      <c r="SW400" s="102" t="str">
        <f>IF(AND(ST400&gt;0,SV400&gt;0),SV400*SU294,"-")</f>
        <v>-</v>
      </c>
      <c r="TA400" s="112">
        <v>6</v>
      </c>
      <c r="TB400" s="4"/>
      <c r="TC400" s="108" t="str">
        <f>IF(TB400&gt;0,INDEX(Вхідні_дані!$A$1667:$F$1696,MATCH(TB400,Вхідні_дані!$C$1667:$C$1696,0),4),"-")</f>
        <v>-</v>
      </c>
      <c r="TD400" s="108" t="str">
        <f>IF(TB400&gt;0,(TC400)/TD9/TD10/60,"-")</f>
        <v>-</v>
      </c>
      <c r="TE400" s="102" t="str">
        <f>IF(AND(TB400&gt;0,TD400&gt;0),TD400*TC294,"-")</f>
        <v>-</v>
      </c>
      <c r="TI400" s="112">
        <v>6</v>
      </c>
      <c r="TJ400" s="4"/>
      <c r="TK400" s="108" t="str">
        <f>IF(TJ400&gt;0,INDEX(Вхідні_дані!$A$1667:$F$1696,MATCH(TJ400,Вхідні_дані!$C$1667:$C$1696,0),4),"-")</f>
        <v>-</v>
      </c>
      <c r="TL400" s="108" t="str">
        <f>IF(TJ400&gt;0,(TK400)/TL9/TL10/60,"-")</f>
        <v>-</v>
      </c>
      <c r="TM400" s="102" t="str">
        <f>IF(AND(TJ400&gt;0,TL400&gt;0),TL400*TK294,"-")</f>
        <v>-</v>
      </c>
      <c r="TQ400" s="112">
        <v>6</v>
      </c>
      <c r="TR400" s="4"/>
      <c r="TS400" s="108" t="str">
        <f>IF(TR400&gt;0,INDEX(Вхідні_дані!$A$1667:$F$1696,MATCH(TR400,Вхідні_дані!$C$1667:$C$1696,0),4),"-")</f>
        <v>-</v>
      </c>
      <c r="TT400" s="108" t="str">
        <f>IF(TR400&gt;0,(TS400)/TT9/TT10/60,"-")</f>
        <v>-</v>
      </c>
      <c r="TU400" s="102" t="str">
        <f>IF(AND(TR400&gt;0,TT400&gt;0),TT400*TS294,"-")</f>
        <v>-</v>
      </c>
      <c r="TY400" s="112">
        <v>6</v>
      </c>
      <c r="TZ400" s="4"/>
      <c r="UA400" s="108" t="str">
        <f>IF(TZ400&gt;0,INDEX(Вхідні_дані!$A$1667:$F$1696,MATCH(TZ400,Вхідні_дані!$C$1667:$C$1696,0),4),"-")</f>
        <v>-</v>
      </c>
      <c r="UB400" s="108" t="str">
        <f>IF(TZ400&gt;0,(UA400)/UB9/UB10/60,"-")</f>
        <v>-</v>
      </c>
      <c r="UC400" s="102" t="str">
        <f>IF(AND(TZ400&gt;0,UB400&gt;0),UB400*UA294,"-")</f>
        <v>-</v>
      </c>
      <c r="UG400" s="112">
        <v>6</v>
      </c>
      <c r="UH400" s="4"/>
      <c r="UI400" s="108" t="str">
        <f>IF(UH400&gt;0,INDEX(Вхідні_дані!$A$1667:$F$1696,MATCH(UH400,Вхідні_дані!$C$1667:$C$1696,0),4),"-")</f>
        <v>-</v>
      </c>
      <c r="UJ400" s="108" t="str">
        <f>IF(UH400&gt;0,(UI400)/UJ9/UJ10/60,"-")</f>
        <v>-</v>
      </c>
      <c r="UK400" s="102" t="str">
        <f>IF(AND(UH400&gt;0,UJ400&gt;0),UJ400*UI294,"-")</f>
        <v>-</v>
      </c>
      <c r="UO400" s="112">
        <v>6</v>
      </c>
      <c r="UP400" s="4"/>
      <c r="UQ400" s="108" t="str">
        <f>IF(UP400&gt;0,INDEX(Вхідні_дані!$A$1667:$F$1696,MATCH(UP400,Вхідні_дані!$C$1667:$C$1696,0),4),"-")</f>
        <v>-</v>
      </c>
      <c r="UR400" s="108" t="str">
        <f>IF(UP400&gt;0,(UQ400)/UR9/UR10/60,"-")</f>
        <v>-</v>
      </c>
      <c r="US400" s="102" t="str">
        <f>IF(AND(UP400&gt;0,UR400&gt;0),UR400*UQ294,"-")</f>
        <v>-</v>
      </c>
      <c r="UW400" s="112">
        <v>6</v>
      </c>
      <c r="UX400" s="4"/>
      <c r="UY400" s="108" t="str">
        <f>IF(UX400&gt;0,INDEX(Вхідні_дані!$A$1667:$F$1696,MATCH(UX400,Вхідні_дані!$C$1667:$C$1696,0),4),"-")</f>
        <v>-</v>
      </c>
      <c r="UZ400" s="108" t="str">
        <f>IF(UX400&gt;0,(UY400)/UZ9/UZ10/60,"-")</f>
        <v>-</v>
      </c>
      <c r="VA400" s="102" t="str">
        <f>IF(AND(UX400&gt;0,UZ400&gt;0),UZ400*UY294,"-")</f>
        <v>-</v>
      </c>
      <c r="VE400" s="112">
        <v>6</v>
      </c>
      <c r="VF400" s="4"/>
      <c r="VG400" s="108" t="str">
        <f>IF(VF400&gt;0,INDEX(Вхідні_дані!$A$1667:$F$1696,MATCH(VF400,Вхідні_дані!$C$1667:$C$1696,0),4),"-")</f>
        <v>-</v>
      </c>
      <c r="VH400" s="108" t="str">
        <f>IF(VF400&gt;0,(VG400)/VH9/VH10/60,"-")</f>
        <v>-</v>
      </c>
      <c r="VI400" s="102" t="str">
        <f>IF(AND(VF400&gt;0,VH400&gt;0),VH400*VG294,"-")</f>
        <v>-</v>
      </c>
      <c r="VM400" s="112">
        <v>6</v>
      </c>
      <c r="VN400" s="4"/>
      <c r="VO400" s="108" t="str">
        <f>IF(VN400&gt;0,INDEX(Вхідні_дані!$A$1667:$F$1696,MATCH(VN400,Вхідні_дані!$C$1667:$C$1696,0),4),"-")</f>
        <v>-</v>
      </c>
      <c r="VP400" s="108" t="str">
        <f>IF(VN400&gt;0,(VO400)/VP9/VP10/60,"-")</f>
        <v>-</v>
      </c>
      <c r="VQ400" s="102" t="str">
        <f>IF(AND(VN400&gt;0,VP400&gt;0),VP400*VO294,"-")</f>
        <v>-</v>
      </c>
      <c r="VU400" s="112">
        <v>6</v>
      </c>
      <c r="VV400" s="4"/>
      <c r="VW400" s="108" t="str">
        <f>IF(VV400&gt;0,INDEX(Вхідні_дані!$A$1667:$F$1696,MATCH(VV400,Вхідні_дані!$C$1667:$C$1696,0),4),"-")</f>
        <v>-</v>
      </c>
      <c r="VX400" s="108" t="str">
        <f>IF(VV400&gt;0,(VW400)/VX9/VX10/60,"-")</f>
        <v>-</v>
      </c>
      <c r="VY400" s="102" t="str">
        <f>IF(AND(VV400&gt;0,VX400&gt;0),VX400*VW294,"-")</f>
        <v>-</v>
      </c>
      <c r="WC400" s="112">
        <v>6</v>
      </c>
      <c r="WD400" s="4"/>
      <c r="WE400" s="108" t="str">
        <f>IF(WD400&gt;0,INDEX(Вхідні_дані!$A$1667:$F$1696,MATCH(WD400,Вхідні_дані!$C$1667:$C$1696,0),4),"-")</f>
        <v>-</v>
      </c>
      <c r="WF400" s="108" t="str">
        <f>IF(WD400&gt;0,(WE400)/WF9/WF10/60,"-")</f>
        <v>-</v>
      </c>
      <c r="WG400" s="102" t="str">
        <f>IF(AND(WD400&gt;0,WF400&gt;0),WF400*WE294,"-")</f>
        <v>-</v>
      </c>
      <c r="WK400" s="112">
        <v>6</v>
      </c>
      <c r="WL400" s="4"/>
      <c r="WM400" s="108" t="str">
        <f>IF(WL400&gt;0,INDEX(Вхідні_дані!$A$1667:$F$1696,MATCH(WL400,Вхідні_дані!$C$1667:$C$1696,0),4),"-")</f>
        <v>-</v>
      </c>
      <c r="WN400" s="108" t="str">
        <f>IF(WL400&gt;0,(WM400)/WN9/WN10/60,"-")</f>
        <v>-</v>
      </c>
      <c r="WO400" s="102" t="str">
        <f>IF(AND(WL400&gt;0,WN400&gt;0),WN400*WM294,"-")</f>
        <v>-</v>
      </c>
      <c r="WS400" s="112">
        <v>6</v>
      </c>
      <c r="WT400" s="4"/>
      <c r="WU400" s="108" t="str">
        <f>IF(WT400&gt;0,INDEX(Вхідні_дані!$A$1667:$F$1696,MATCH(WT400,Вхідні_дані!$C$1667:$C$1696,0),4),"-")</f>
        <v>-</v>
      </c>
      <c r="WV400" s="108" t="str">
        <f>IF(WT400&gt;0,(WU400)/WV9/WV10/60,"-")</f>
        <v>-</v>
      </c>
      <c r="WW400" s="102" t="str">
        <f>IF(AND(WT400&gt;0,WV400&gt;0),WV400*WU294,"-")</f>
        <v>-</v>
      </c>
      <c r="XA400" s="112">
        <v>6</v>
      </c>
      <c r="XB400" s="4"/>
      <c r="XC400" s="108" t="str">
        <f>IF(XB400&gt;0,INDEX(Вхідні_дані!$A$1667:$F$1696,MATCH(XB400,Вхідні_дані!$C$1667:$C$1696,0),4),"-")</f>
        <v>-</v>
      </c>
      <c r="XD400" s="108" t="str">
        <f>IF(XB400&gt;0,(XC400)/XD9/XD10/60,"-")</f>
        <v>-</v>
      </c>
      <c r="XE400" s="102" t="str">
        <f>IF(AND(XB400&gt;0,XD400&gt;0),XD400*XC294,"-")</f>
        <v>-</v>
      </c>
      <c r="XI400" s="112">
        <v>6</v>
      </c>
      <c r="XJ400" s="4"/>
      <c r="XK400" s="108" t="str">
        <f>IF(XJ400&gt;0,INDEX(Вхідні_дані!$A$1667:$F$1696,MATCH(XJ400,Вхідні_дані!$C$1667:$C$1696,0),4),"-")</f>
        <v>-</v>
      </c>
      <c r="XL400" s="108" t="str">
        <f>IF(XJ400&gt;0,(XK400)/XL9/XL10/60,"-")</f>
        <v>-</v>
      </c>
      <c r="XM400" s="102" t="str">
        <f>IF(AND(XJ400&gt;0,XL400&gt;0),XL400*XK294,"-")</f>
        <v>-</v>
      </c>
      <c r="XQ400" s="112">
        <v>6</v>
      </c>
      <c r="XR400" s="4"/>
      <c r="XS400" s="108" t="str">
        <f>IF(XR400&gt;0,INDEX(Вхідні_дані!$A$1667:$F$1696,MATCH(XR400,Вхідні_дані!$C$1667:$C$1696,0),4),"-")</f>
        <v>-</v>
      </c>
      <c r="XT400" s="108" t="str">
        <f>IF(XR400&gt;0,(XS400)/XT9/XT10/60,"-")</f>
        <v>-</v>
      </c>
      <c r="XU400" s="102" t="str">
        <f>IF(AND(XR400&gt;0,XT400&gt;0),XT400*XS294,"-")</f>
        <v>-</v>
      </c>
      <c r="XY400" s="112">
        <v>6</v>
      </c>
      <c r="XZ400" s="4"/>
      <c r="YA400" s="108" t="str">
        <f>IF(XZ400&gt;0,INDEX(Вхідні_дані!$A$1667:$F$1696,MATCH(XZ400,Вхідні_дані!$C$1667:$C$1696,0),4),"-")</f>
        <v>-</v>
      </c>
      <c r="YB400" s="108" t="str">
        <f>IF(XZ400&gt;0,(YA400)/YB9/YB10/60,"-")</f>
        <v>-</v>
      </c>
      <c r="YC400" s="102" t="str">
        <f>IF(AND(XZ400&gt;0,YB400&gt;0),YB400*YA294,"-")</f>
        <v>-</v>
      </c>
      <c r="YG400" s="112">
        <v>6</v>
      </c>
      <c r="YH400" s="4"/>
      <c r="YI400" s="108" t="str">
        <f>IF(YH400&gt;0,INDEX(Вхідні_дані!$A$1667:$F$1696,MATCH(YH400,Вхідні_дані!$C$1667:$C$1696,0),4),"-")</f>
        <v>-</v>
      </c>
      <c r="YJ400" s="108" t="str">
        <f>IF(YH400&gt;0,(YI400)/YJ9/YJ10/60,"-")</f>
        <v>-</v>
      </c>
      <c r="YK400" s="102" t="str">
        <f>IF(AND(YH400&gt;0,YJ400&gt;0),YJ400*YI294,"-")</f>
        <v>-</v>
      </c>
      <c r="YO400" s="112">
        <v>6</v>
      </c>
      <c r="YP400" s="4"/>
      <c r="YQ400" s="108" t="str">
        <f>IF(YP400&gt;0,INDEX(Вхідні_дані!$A$1667:$F$1696,MATCH(YP400,Вхідні_дані!$C$1667:$C$1696,0),4),"-")</f>
        <v>-</v>
      </c>
      <c r="YR400" s="108" t="str">
        <f>IF(YP400&gt;0,(YQ400)/YR9/YR10/60,"-")</f>
        <v>-</v>
      </c>
      <c r="YS400" s="102" t="str">
        <f>IF(AND(YP400&gt;0,YR400&gt;0),YR400*YQ294,"-")</f>
        <v>-</v>
      </c>
      <c r="YW400" s="112">
        <v>6</v>
      </c>
      <c r="YX400" s="4"/>
      <c r="YY400" s="108" t="str">
        <f>IF(YX400&gt;0,INDEX(Вхідні_дані!$A$1667:$F$1696,MATCH(YX400,Вхідні_дані!$C$1667:$C$1696,0),4),"-")</f>
        <v>-</v>
      </c>
      <c r="YZ400" s="108" t="str">
        <f>IF(YX400&gt;0,(YY400)/YZ9/YZ10/60,"-")</f>
        <v>-</v>
      </c>
      <c r="ZA400" s="102" t="str">
        <f>IF(AND(YX400&gt;0,YZ400&gt;0),YZ400*YY294,"-")</f>
        <v>-</v>
      </c>
      <c r="ZE400" s="112">
        <v>6</v>
      </c>
      <c r="ZF400" s="4"/>
      <c r="ZG400" s="108" t="str">
        <f>IF(ZF400&gt;0,INDEX(Вхідні_дані!$A$1667:$F$1696,MATCH(ZF400,Вхідні_дані!$C$1667:$C$1696,0),4),"-")</f>
        <v>-</v>
      </c>
      <c r="ZH400" s="108" t="str">
        <f>IF(ZF400&gt;0,(ZG400)/ZH9/ZH10/60,"-")</f>
        <v>-</v>
      </c>
      <c r="ZI400" s="102" t="str">
        <f>IF(AND(ZF400&gt;0,ZH400&gt;0),ZH400*ZG294,"-")</f>
        <v>-</v>
      </c>
      <c r="ZM400" s="112">
        <v>6</v>
      </c>
      <c r="ZN400" s="4"/>
      <c r="ZO400" s="108" t="str">
        <f>IF(ZN400&gt;0,INDEX(Вхідні_дані!$A$1667:$F$1696,MATCH(ZN400,Вхідні_дані!$C$1667:$C$1696,0),4),"-")</f>
        <v>-</v>
      </c>
      <c r="ZP400" s="108" t="str">
        <f>IF(ZN400&gt;0,(ZO400)/ZP9/ZP10/60,"-")</f>
        <v>-</v>
      </c>
      <c r="ZQ400" s="102" t="str">
        <f>IF(AND(ZN400&gt;0,ZP400&gt;0),ZP400*ZO294,"-")</f>
        <v>-</v>
      </c>
      <c r="ZU400" s="112">
        <v>6</v>
      </c>
      <c r="ZV400" s="4"/>
      <c r="ZW400" s="108" t="str">
        <f>IF(ZV400&gt;0,INDEX(Вхідні_дані!$A$1667:$F$1696,MATCH(ZV400,Вхідні_дані!$C$1667:$C$1696,0),4),"-")</f>
        <v>-</v>
      </c>
      <c r="ZX400" s="108" t="str">
        <f>IF(ZV400&gt;0,(ZW400)/ZX9/ZX10/60,"-")</f>
        <v>-</v>
      </c>
      <c r="ZY400" s="102" t="str">
        <f>IF(AND(ZV400&gt;0,ZX400&gt;0),ZX400*ZW294,"-")</f>
        <v>-</v>
      </c>
      <c r="AAC400" s="112">
        <v>6</v>
      </c>
      <c r="AAD400" s="4"/>
      <c r="AAE400" s="108" t="str">
        <f>IF(AAD400&gt;0,INDEX(Вхідні_дані!$A$1667:$F$1696,MATCH(AAD400,Вхідні_дані!$C$1667:$C$1696,0),4),"-")</f>
        <v>-</v>
      </c>
      <c r="AAF400" s="108" t="str">
        <f>IF(AAD400&gt;0,(AAE400)/AAF9/AAF10/60,"-")</f>
        <v>-</v>
      </c>
      <c r="AAG400" s="102" t="str">
        <f>IF(AND(AAD400&gt;0,AAF400&gt;0),AAF400*AAE294,"-")</f>
        <v>-</v>
      </c>
      <c r="AAK400" s="112">
        <v>6</v>
      </c>
      <c r="AAL400" s="4"/>
      <c r="AAM400" s="108" t="str">
        <f>IF(AAL400&gt;0,INDEX(Вхідні_дані!$A$1667:$F$1696,MATCH(AAL400,Вхідні_дані!$C$1667:$C$1696,0),4),"-")</f>
        <v>-</v>
      </c>
      <c r="AAN400" s="108" t="str">
        <f>IF(AAL400&gt;0,(AAM400)/AAN9/AAN10/60,"-")</f>
        <v>-</v>
      </c>
      <c r="AAO400" s="102" t="str">
        <f>IF(AND(AAL400&gt;0,AAN400&gt;0),AAN400*AAM294,"-")</f>
        <v>-</v>
      </c>
      <c r="AAS400" s="112">
        <v>6</v>
      </c>
      <c r="AAT400" s="4"/>
      <c r="AAU400" s="108" t="str">
        <f>IF(AAT400&gt;0,INDEX(Вхідні_дані!$A$1667:$F$1696,MATCH(AAT400,Вхідні_дані!$C$1667:$C$1696,0),4),"-")</f>
        <v>-</v>
      </c>
      <c r="AAV400" s="108" t="str">
        <f>IF(AAT400&gt;0,(AAU400)/AAV9/AAV10/60,"-")</f>
        <v>-</v>
      </c>
      <c r="AAW400" s="102" t="str">
        <f>IF(AND(AAT400&gt;0,AAV400&gt;0),AAV400*AAU294,"-")</f>
        <v>-</v>
      </c>
      <c r="ABA400" s="112">
        <v>6</v>
      </c>
      <c r="ABB400" s="4"/>
      <c r="ABC400" s="108" t="str">
        <f>IF(ABB400&gt;0,INDEX(Вхідні_дані!$A$1667:$F$1696,MATCH(ABB400,Вхідні_дані!$C$1667:$C$1696,0),4),"-")</f>
        <v>-</v>
      </c>
      <c r="ABD400" s="108" t="str">
        <f>IF(ABB400&gt;0,(ABC400)/ABD9/ABD10/60,"-")</f>
        <v>-</v>
      </c>
      <c r="ABE400" s="102" t="str">
        <f>IF(AND(ABB400&gt;0,ABD400&gt;0),ABD400*ABC294,"-")</f>
        <v>-</v>
      </c>
      <c r="ABI400" s="112">
        <v>6</v>
      </c>
      <c r="ABJ400" s="4"/>
      <c r="ABK400" s="108" t="str">
        <f>IF(ABJ400&gt;0,INDEX(Вхідні_дані!$A$1667:$F$1696,MATCH(ABJ400,Вхідні_дані!$C$1667:$C$1696,0),4),"-")</f>
        <v>-</v>
      </c>
      <c r="ABL400" s="108" t="str">
        <f>IF(ABJ400&gt;0,(ABK400)/ABL9/ABL10/60,"-")</f>
        <v>-</v>
      </c>
      <c r="ABM400" s="102" t="str">
        <f>IF(AND(ABJ400&gt;0,ABL400&gt;0),ABL400*ABK294,"-")</f>
        <v>-</v>
      </c>
      <c r="ABQ400" s="112">
        <v>6</v>
      </c>
      <c r="ABR400" s="4"/>
      <c r="ABS400" s="108" t="str">
        <f>IF(ABR400&gt;0,INDEX(Вхідні_дані!$A$1667:$F$1696,MATCH(ABR400,Вхідні_дані!$C$1667:$C$1696,0),4),"-")</f>
        <v>-</v>
      </c>
      <c r="ABT400" s="108" t="str">
        <f>IF(ABR400&gt;0,(ABS400)/ABT9/ABT10/60,"-")</f>
        <v>-</v>
      </c>
      <c r="ABU400" s="102" t="str">
        <f>IF(AND(ABR400&gt;0,ABT400&gt;0),ABT400*ABS294,"-")</f>
        <v>-</v>
      </c>
      <c r="ABY400" s="112">
        <v>6</v>
      </c>
      <c r="ABZ400" s="4"/>
      <c r="ACA400" s="108" t="str">
        <f>IF(ABZ400&gt;0,INDEX(Вхідні_дані!$A$1667:$F$1696,MATCH(ABZ400,Вхідні_дані!$C$1667:$C$1696,0),4),"-")</f>
        <v>-</v>
      </c>
      <c r="ACB400" s="108" t="str">
        <f>IF(ABZ400&gt;0,(ACA400)/ACB9/ACB10/60,"-")</f>
        <v>-</v>
      </c>
      <c r="ACC400" s="102" t="str">
        <f>IF(AND(ABZ400&gt;0,ACB400&gt;0),ACB400*ACA294,"-")</f>
        <v>-</v>
      </c>
      <c r="ACG400" s="112">
        <v>6</v>
      </c>
      <c r="ACH400" s="4"/>
      <c r="ACI400" s="108" t="str">
        <f>IF(ACH400&gt;0,INDEX(Вхідні_дані!$A$1667:$F$1696,MATCH(ACH400,Вхідні_дані!$C$1667:$C$1696,0),4),"-")</f>
        <v>-</v>
      </c>
      <c r="ACJ400" s="108" t="str">
        <f>IF(ACH400&gt;0,(ACI400)/ACJ9/ACJ10/60,"-")</f>
        <v>-</v>
      </c>
      <c r="ACK400" s="102" t="str">
        <f>IF(AND(ACH400&gt;0,ACJ400&gt;0),ACJ400*ACI294,"-")</f>
        <v>-</v>
      </c>
      <c r="ACO400" s="112">
        <v>6</v>
      </c>
      <c r="ACP400" s="4"/>
      <c r="ACQ400" s="108" t="str">
        <f>IF(ACP400&gt;0,INDEX(Вхідні_дані!$A$1667:$F$1696,MATCH(ACP400,Вхідні_дані!$C$1667:$C$1696,0),4),"-")</f>
        <v>-</v>
      </c>
      <c r="ACR400" s="108" t="str">
        <f>IF(ACP400&gt;0,(ACQ400)/ACR9/ACR10/60,"-")</f>
        <v>-</v>
      </c>
      <c r="ACS400" s="102" t="str">
        <f>IF(AND(ACP400&gt;0,ACR400&gt;0),ACR400*ACQ294,"-")</f>
        <v>-</v>
      </c>
      <c r="ACW400" s="112">
        <v>6</v>
      </c>
      <c r="ACX400" s="4"/>
      <c r="ACY400" s="108" t="str">
        <f>IF(ACX400&gt;0,INDEX(Вхідні_дані!$A$1667:$F$1696,MATCH(ACX400,Вхідні_дані!$C$1667:$C$1696,0),4),"-")</f>
        <v>-</v>
      </c>
      <c r="ACZ400" s="108" t="str">
        <f>IF(ACX400&gt;0,(ACY400)/ACZ9/ACZ10/60,"-")</f>
        <v>-</v>
      </c>
      <c r="ADA400" s="102" t="str">
        <f>IF(AND(ACX400&gt;0,ACZ400&gt;0),ACZ400*ACY294,"-")</f>
        <v>-</v>
      </c>
      <c r="ADE400" s="112">
        <v>6</v>
      </c>
      <c r="ADF400" s="4"/>
      <c r="ADG400" s="108" t="str">
        <f>IF(ADF400&gt;0,INDEX(Вхідні_дані!$A$1667:$F$1696,MATCH(ADF400,Вхідні_дані!$C$1667:$C$1696,0),4),"-")</f>
        <v>-</v>
      </c>
      <c r="ADH400" s="108" t="str">
        <f>IF(ADF400&gt;0,(ADG400)/ADH9/ADH10/60,"-")</f>
        <v>-</v>
      </c>
      <c r="ADI400" s="102" t="str">
        <f>IF(AND(ADF400&gt;0,ADH400&gt;0),ADH400*ADG294,"-")</f>
        <v>-</v>
      </c>
      <c r="ADM400" s="112">
        <v>6</v>
      </c>
      <c r="ADN400" s="4"/>
      <c r="ADO400" s="108" t="str">
        <f>IF(ADN400&gt;0,INDEX(Вхідні_дані!$A$1667:$F$1696,MATCH(ADN400,Вхідні_дані!$C$1667:$C$1696,0),4),"-")</f>
        <v>-</v>
      </c>
      <c r="ADP400" s="108" t="str">
        <f>IF(ADN400&gt;0,(ADO400)/ADP9/ADP10/60,"-")</f>
        <v>-</v>
      </c>
      <c r="ADQ400" s="102" t="str">
        <f>IF(AND(ADN400&gt;0,ADP400&gt;0),ADP400*ADO294,"-")</f>
        <v>-</v>
      </c>
    </row>
    <row r="401" spans="1:800" ht="44.25" customHeight="1" outlineLevel="1" x14ac:dyDescent="0.25">
      <c r="A401" s="112">
        <v>7</v>
      </c>
      <c r="B401" s="4"/>
      <c r="C401" s="108" t="str">
        <f>IF(B401&gt;0,INDEX(Вхідні_дані!$A$1667:$F$1696,MATCH(B401,Вхідні_дані!$C$1667:$C$1696,0),4),"-")</f>
        <v>-</v>
      </c>
      <c r="D401" s="108" t="str">
        <f>IF(B401&gt;0,(C401)/D9/D10/60,"-")</f>
        <v>-</v>
      </c>
      <c r="E401" s="102" t="str">
        <f>IF(AND(B401&gt;0,D401&gt;0),D401*C294,"-")</f>
        <v>-</v>
      </c>
      <c r="I401" s="112">
        <v>7</v>
      </c>
      <c r="J401" s="4"/>
      <c r="K401" s="108" t="str">
        <f>IF(J401&gt;0,INDEX(Вхідні_дані!$A$1667:$F$1696,MATCH(J401,Вхідні_дані!$C$1667:$C$1696,0),4),"-")</f>
        <v>-</v>
      </c>
      <c r="L401" s="108" t="str">
        <f>IF(J401&gt;0,(K401)/L9/L10/60,"-")</f>
        <v>-</v>
      </c>
      <c r="M401" s="102" t="str">
        <f>IF(AND(J401&gt;0,L401&gt;0),L401*K294,"-")</f>
        <v>-</v>
      </c>
      <c r="Q401" s="112">
        <v>7</v>
      </c>
      <c r="R401" s="4"/>
      <c r="S401" s="108" t="str">
        <f>IF(R401&gt;0,INDEX(Вхідні_дані!$A$1667:$F$1696,MATCH(R401,Вхідні_дані!$C$1667:$C$1696,0),4),"-")</f>
        <v>-</v>
      </c>
      <c r="T401" s="108" t="str">
        <f>IF(R401&gt;0,(S401)/T9/T10/60,"-")</f>
        <v>-</v>
      </c>
      <c r="U401" s="102" t="str">
        <f>IF(AND(R401&gt;0,T401&gt;0),T401*S294,"-")</f>
        <v>-</v>
      </c>
      <c r="Y401" s="112">
        <v>7</v>
      </c>
      <c r="Z401" s="4"/>
      <c r="AA401" s="108" t="str">
        <f>IF(Z401&gt;0,INDEX(Вхідні_дані!$A$1667:$F$1696,MATCH(Z401,Вхідні_дані!$C$1667:$C$1696,0),4),"-")</f>
        <v>-</v>
      </c>
      <c r="AB401" s="108" t="str">
        <f>IF(Z401&gt;0,(AA401)/AB9/AB10/60,"-")</f>
        <v>-</v>
      </c>
      <c r="AC401" s="102" t="str">
        <f>IF(AND(Z401&gt;0,AB401&gt;0),AB401*AA294,"-")</f>
        <v>-</v>
      </c>
      <c r="AG401" s="112">
        <v>7</v>
      </c>
      <c r="AH401" s="4"/>
      <c r="AI401" s="108" t="str">
        <f>IF(AH401&gt;0,INDEX(Вхідні_дані!$A$1667:$F$1696,MATCH(AH401,Вхідні_дані!$C$1667:$C$1696,0),4),"-")</f>
        <v>-</v>
      </c>
      <c r="AJ401" s="108" t="str">
        <f>IF(AH401&gt;0,(AI401)/AJ9/AJ10/60,"-")</f>
        <v>-</v>
      </c>
      <c r="AK401" s="102" t="str">
        <f>IF(AND(AH401&gt;0,AJ401&gt;0),AJ401*AI294,"-")</f>
        <v>-</v>
      </c>
      <c r="AO401" s="112">
        <v>7</v>
      </c>
      <c r="AP401" s="4"/>
      <c r="AQ401" s="108" t="str">
        <f>IF(AP401&gt;0,INDEX(Вхідні_дані!$A$1667:$F$1696,MATCH(AP401,Вхідні_дані!$C$1667:$C$1696,0),4),"-")</f>
        <v>-</v>
      </c>
      <c r="AR401" s="108" t="str">
        <f>IF(AP401&gt;0,(AQ401)/AR9/AR10/60,"-")</f>
        <v>-</v>
      </c>
      <c r="AS401" s="102" t="str">
        <f>IF(AND(AP401&gt;0,AR401&gt;0),AR401*AQ294,"-")</f>
        <v>-</v>
      </c>
      <c r="AW401" s="112">
        <v>7</v>
      </c>
      <c r="AX401" s="4"/>
      <c r="AY401" s="108" t="str">
        <f>IF(AX401&gt;0,INDEX(Вхідні_дані!$A$1667:$F$1696,MATCH(AX401,Вхідні_дані!$C$1667:$C$1696,0),4),"-")</f>
        <v>-</v>
      </c>
      <c r="AZ401" s="108" t="str">
        <f>IF(AX401&gt;0,(AY401)/AZ9/AZ10/60,"-")</f>
        <v>-</v>
      </c>
      <c r="BA401" s="102" t="str">
        <f>IF(AND(AX401&gt;0,AZ401&gt;0),AZ401*AY294,"-")</f>
        <v>-</v>
      </c>
      <c r="BE401" s="112">
        <v>7</v>
      </c>
      <c r="BF401" s="4"/>
      <c r="BG401" s="108" t="str">
        <f>IF(BF401&gt;0,INDEX(Вхідні_дані!$A$1667:$F$1696,MATCH(BF401,Вхідні_дані!$C$1667:$C$1696,0),4),"-")</f>
        <v>-</v>
      </c>
      <c r="BH401" s="108" t="str">
        <f>IF(BF401&gt;0,(BG401)/BH9/BH10/60,"-")</f>
        <v>-</v>
      </c>
      <c r="BI401" s="102" t="str">
        <f>IF(AND(BF401&gt;0,BH401&gt;0),BH401*BG294,"-")</f>
        <v>-</v>
      </c>
      <c r="BM401" s="112">
        <v>7</v>
      </c>
      <c r="BN401" s="4"/>
      <c r="BO401" s="108" t="str">
        <f>IF(BN401&gt;0,INDEX(Вхідні_дані!$A$1667:$F$1696,MATCH(BN401,Вхідні_дані!$C$1667:$C$1696,0),4),"-")</f>
        <v>-</v>
      </c>
      <c r="BP401" s="108" t="str">
        <f>IF(BN401&gt;0,(BO401)/BP9/BP10/60,"-")</f>
        <v>-</v>
      </c>
      <c r="BQ401" s="102" t="str">
        <f>IF(AND(BN401&gt;0,BP401&gt;0),BP401*BO294,"-")</f>
        <v>-</v>
      </c>
      <c r="BU401" s="112">
        <v>7</v>
      </c>
      <c r="BV401" s="4"/>
      <c r="BW401" s="108" t="str">
        <f>IF(BV401&gt;0,INDEX(Вхідні_дані!$A$1667:$F$1696,MATCH(BV401,Вхідні_дані!$C$1667:$C$1696,0),4),"-")</f>
        <v>-</v>
      </c>
      <c r="BX401" s="108" t="str">
        <f>IF(BV401&gt;0,(BW401)/BX9/BX10/60,"-")</f>
        <v>-</v>
      </c>
      <c r="BY401" s="102" t="str">
        <f>IF(AND(BV401&gt;0,BX401&gt;0),BX401*BW294,"-")</f>
        <v>-</v>
      </c>
      <c r="CC401" s="112">
        <v>7</v>
      </c>
      <c r="CD401" s="4"/>
      <c r="CE401" s="108" t="str">
        <f>IF(CD401&gt;0,INDEX(Вхідні_дані!$A$1667:$F$1696,MATCH(CD401,Вхідні_дані!$C$1667:$C$1696,0),4),"-")</f>
        <v>-</v>
      </c>
      <c r="CF401" s="108" t="str">
        <f>IF(CD401&gt;0,(CE401)/CF9/CF10/60,"-")</f>
        <v>-</v>
      </c>
      <c r="CG401" s="102" t="str">
        <f>IF(AND(CD401&gt;0,CF401&gt;0),CF401*CE294,"-")</f>
        <v>-</v>
      </c>
      <c r="CK401" s="112">
        <v>7</v>
      </c>
      <c r="CL401" s="4"/>
      <c r="CM401" s="108" t="str">
        <f>IF(CL401&gt;0,INDEX(Вхідні_дані!$A$1667:$F$1696,MATCH(CL401,Вхідні_дані!$C$1667:$C$1696,0),4),"-")</f>
        <v>-</v>
      </c>
      <c r="CN401" s="108" t="str">
        <f>IF(CL401&gt;0,(CM401)/CN9/CN10/60,"-")</f>
        <v>-</v>
      </c>
      <c r="CO401" s="102" t="str">
        <f>IF(AND(CL401&gt;0,CN401&gt;0),CN401*CM294,"-")</f>
        <v>-</v>
      </c>
      <c r="CS401" s="112">
        <v>7</v>
      </c>
      <c r="CT401" s="4"/>
      <c r="CU401" s="108" t="str">
        <f>IF(CT401&gt;0,INDEX(Вхідні_дані!$A$1667:$F$1696,MATCH(CT401,Вхідні_дані!$C$1667:$C$1696,0),4),"-")</f>
        <v>-</v>
      </c>
      <c r="CV401" s="108" t="str">
        <f>IF(CT401&gt;0,(CU401)/CV9/CV10/60,"-")</f>
        <v>-</v>
      </c>
      <c r="CW401" s="102" t="str">
        <f>IF(AND(CT401&gt;0,CV401&gt;0),CV401*CU294,"-")</f>
        <v>-</v>
      </c>
      <c r="DA401" s="112">
        <v>7</v>
      </c>
      <c r="DB401" s="4"/>
      <c r="DC401" s="108" t="str">
        <f>IF(DB401&gt;0,INDEX(Вхідні_дані!$A$1667:$F$1696,MATCH(DB401,Вхідні_дані!$C$1667:$C$1696,0),4),"-")</f>
        <v>-</v>
      </c>
      <c r="DD401" s="108" t="str">
        <f>IF(DB401&gt;0,(DC401)/DD9/DD10/60,"-")</f>
        <v>-</v>
      </c>
      <c r="DE401" s="102" t="str">
        <f>IF(AND(DB401&gt;0,DD401&gt;0),DD401*DC294,"-")</f>
        <v>-</v>
      </c>
      <c r="DI401" s="112">
        <v>7</v>
      </c>
      <c r="DJ401" s="4"/>
      <c r="DK401" s="108" t="str">
        <f>IF(DJ401&gt;0,INDEX(Вхідні_дані!$A$1667:$F$1696,MATCH(DJ401,Вхідні_дані!$C$1667:$C$1696,0),4),"-")</f>
        <v>-</v>
      </c>
      <c r="DL401" s="108" t="str">
        <f>IF(DJ401&gt;0,(DK401)/DL9/DL10/60,"-")</f>
        <v>-</v>
      </c>
      <c r="DM401" s="102" t="str">
        <f>IF(AND(DJ401&gt;0,DL401&gt;0),DL401*DK294,"-")</f>
        <v>-</v>
      </c>
      <c r="DQ401" s="112">
        <v>7</v>
      </c>
      <c r="DR401" s="4"/>
      <c r="DS401" s="108" t="str">
        <f>IF(DR401&gt;0,INDEX(Вхідні_дані!$A$1667:$F$1696,MATCH(DR401,Вхідні_дані!$C$1667:$C$1696,0),4),"-")</f>
        <v>-</v>
      </c>
      <c r="DT401" s="108" t="str">
        <f>IF(DR401&gt;0,(DS401)/DT9/DT10/60,"-")</f>
        <v>-</v>
      </c>
      <c r="DU401" s="102" t="str">
        <f>IF(AND(DR401&gt;0,DT401&gt;0),DT401*DS294,"-")</f>
        <v>-</v>
      </c>
      <c r="DY401" s="112">
        <v>7</v>
      </c>
      <c r="DZ401" s="4"/>
      <c r="EA401" s="108" t="str">
        <f>IF(DZ401&gt;0,INDEX(Вхідні_дані!$A$1667:$F$1696,MATCH(DZ401,Вхідні_дані!$C$1667:$C$1696,0),4),"-")</f>
        <v>-</v>
      </c>
      <c r="EB401" s="108" t="str">
        <f>IF(DZ401&gt;0,(EA401)/EB9/EB10/60,"-")</f>
        <v>-</v>
      </c>
      <c r="EC401" s="102" t="str">
        <f>IF(AND(DZ401&gt;0,EB401&gt;0),EB401*EA294,"-")</f>
        <v>-</v>
      </c>
      <c r="EG401" s="112">
        <v>7</v>
      </c>
      <c r="EH401" s="4"/>
      <c r="EI401" s="108" t="str">
        <f>IF(EH401&gt;0,INDEX(Вхідні_дані!$A$1667:$F$1696,MATCH(EH401,Вхідні_дані!$C$1667:$C$1696,0),4),"-")</f>
        <v>-</v>
      </c>
      <c r="EJ401" s="108" t="str">
        <f>IF(EH401&gt;0,(EI401)/EJ9/EJ10/60,"-")</f>
        <v>-</v>
      </c>
      <c r="EK401" s="102" t="str">
        <f>IF(AND(EH401&gt;0,EJ401&gt;0),EJ401*EI294,"-")</f>
        <v>-</v>
      </c>
      <c r="EO401" s="112">
        <v>7</v>
      </c>
      <c r="EP401" s="4"/>
      <c r="EQ401" s="108" t="str">
        <f>IF(EP401&gt;0,INDEX(Вхідні_дані!$A$1667:$F$1696,MATCH(EP401,Вхідні_дані!$C$1667:$C$1696,0),4),"-")</f>
        <v>-</v>
      </c>
      <c r="ER401" s="108" t="str">
        <f>IF(EP401&gt;0,(EQ401)/ER9/ER10/60,"-")</f>
        <v>-</v>
      </c>
      <c r="ES401" s="102" t="str">
        <f>IF(AND(EP401&gt;0,ER401&gt;0),ER401*EQ294,"-")</f>
        <v>-</v>
      </c>
      <c r="EW401" s="112">
        <v>7</v>
      </c>
      <c r="EX401" s="4"/>
      <c r="EY401" s="108" t="str">
        <f>IF(EX401&gt;0,INDEX(Вхідні_дані!$A$1667:$F$1696,MATCH(EX401,Вхідні_дані!$C$1667:$C$1696,0),4),"-")</f>
        <v>-</v>
      </c>
      <c r="EZ401" s="108" t="str">
        <f>IF(EX401&gt;0,(EY401)/EZ9/EZ10/60,"-")</f>
        <v>-</v>
      </c>
      <c r="FA401" s="102" t="str">
        <f>IF(AND(EX401&gt;0,EZ401&gt;0),EZ401*EY294,"-")</f>
        <v>-</v>
      </c>
      <c r="FE401" s="112">
        <v>7</v>
      </c>
      <c r="FF401" s="4"/>
      <c r="FG401" s="108" t="str">
        <f>IF(FF401&gt;0,INDEX(Вхідні_дані!$A$1667:$F$1696,MATCH(FF401,Вхідні_дані!$C$1667:$C$1696,0),4),"-")</f>
        <v>-</v>
      </c>
      <c r="FH401" s="108" t="str">
        <f>IF(FF401&gt;0,(FG401)/FH9/FH10/60,"-")</f>
        <v>-</v>
      </c>
      <c r="FI401" s="102" t="str">
        <f>IF(AND(FF401&gt;0,FH401&gt;0),FH401*FG294,"-")</f>
        <v>-</v>
      </c>
      <c r="FM401" s="112">
        <v>7</v>
      </c>
      <c r="FN401" s="4"/>
      <c r="FO401" s="108" t="str">
        <f>IF(FN401&gt;0,INDEX(Вхідні_дані!$A$1667:$F$1696,MATCH(FN401,Вхідні_дані!$C$1667:$C$1696,0),4),"-")</f>
        <v>-</v>
      </c>
      <c r="FP401" s="108" t="str">
        <f>IF(FN401&gt;0,(FO401)/FP9/FP10/60,"-")</f>
        <v>-</v>
      </c>
      <c r="FQ401" s="102" t="str">
        <f>IF(AND(FN401&gt;0,FP401&gt;0),FP401*FO294,"-")</f>
        <v>-</v>
      </c>
      <c r="FU401" s="112">
        <v>7</v>
      </c>
      <c r="FV401" s="4"/>
      <c r="FW401" s="108" t="str">
        <f>IF(FV401&gt;0,INDEX(Вхідні_дані!$A$1667:$F$1696,MATCH(FV401,Вхідні_дані!$C$1667:$C$1696,0),4),"-")</f>
        <v>-</v>
      </c>
      <c r="FX401" s="108" t="str">
        <f>IF(FV401&gt;0,(FW401)/FX9/FX10/60,"-")</f>
        <v>-</v>
      </c>
      <c r="FY401" s="102" t="str">
        <f>IF(AND(FV401&gt;0,FX401&gt;0),FX401*FW294,"-")</f>
        <v>-</v>
      </c>
      <c r="GC401" s="112">
        <v>7</v>
      </c>
      <c r="GD401" s="4"/>
      <c r="GE401" s="108" t="str">
        <f>IF(GD401&gt;0,INDEX(Вхідні_дані!$A$1667:$F$1696,MATCH(GD401,Вхідні_дані!$C$1667:$C$1696,0),4),"-")</f>
        <v>-</v>
      </c>
      <c r="GF401" s="108" t="str">
        <f>IF(GD401&gt;0,(GE401)/GF9/GF10/60,"-")</f>
        <v>-</v>
      </c>
      <c r="GG401" s="102" t="str">
        <f>IF(AND(GD401&gt;0,GF401&gt;0),GF401*GE294,"-")</f>
        <v>-</v>
      </c>
      <c r="GK401" s="112">
        <v>7</v>
      </c>
      <c r="GL401" s="4"/>
      <c r="GM401" s="108" t="str">
        <f>IF(GL401&gt;0,INDEX(Вхідні_дані!$A$1667:$F$1696,MATCH(GL401,Вхідні_дані!$C$1667:$C$1696,0),4),"-")</f>
        <v>-</v>
      </c>
      <c r="GN401" s="108" t="str">
        <f>IF(GL401&gt;0,(GM401)/GN9/GN10/60,"-")</f>
        <v>-</v>
      </c>
      <c r="GO401" s="102" t="str">
        <f>IF(AND(GL401&gt;0,GN401&gt;0),GN401*GM294,"-")</f>
        <v>-</v>
      </c>
      <c r="GS401" s="112">
        <v>7</v>
      </c>
      <c r="GT401" s="4"/>
      <c r="GU401" s="108" t="str">
        <f>IF(GT401&gt;0,INDEX(Вхідні_дані!$A$1667:$F$1696,MATCH(GT401,Вхідні_дані!$C$1667:$C$1696,0),4),"-")</f>
        <v>-</v>
      </c>
      <c r="GV401" s="108" t="str">
        <f>IF(GT401&gt;0,(GU401)/GV9/GV10/60,"-")</f>
        <v>-</v>
      </c>
      <c r="GW401" s="102" t="str">
        <f>IF(AND(GT401&gt;0,GV401&gt;0),GV401*GU294,"-")</f>
        <v>-</v>
      </c>
      <c r="HA401" s="112">
        <v>7</v>
      </c>
      <c r="HB401" s="4"/>
      <c r="HC401" s="108" t="str">
        <f>IF(HB401&gt;0,INDEX(Вхідні_дані!$A$1667:$F$1696,MATCH(HB401,Вхідні_дані!$C$1667:$C$1696,0),4),"-")</f>
        <v>-</v>
      </c>
      <c r="HD401" s="108" t="str">
        <f>IF(HB401&gt;0,(HC401)/HD9/HD10/60,"-")</f>
        <v>-</v>
      </c>
      <c r="HE401" s="102" t="str">
        <f>IF(AND(HB401&gt;0,HD401&gt;0),HD401*HC294,"-")</f>
        <v>-</v>
      </c>
      <c r="HI401" s="112">
        <v>7</v>
      </c>
      <c r="HJ401" s="4"/>
      <c r="HK401" s="108" t="str">
        <f>IF(HJ401&gt;0,INDEX(Вхідні_дані!$A$1667:$F$1696,MATCH(HJ401,Вхідні_дані!$C$1667:$C$1696,0),4),"-")</f>
        <v>-</v>
      </c>
      <c r="HL401" s="108" t="str">
        <f>IF(HJ401&gt;0,(HK401)/HL9/HL10/60,"-")</f>
        <v>-</v>
      </c>
      <c r="HM401" s="102" t="str">
        <f>IF(AND(HJ401&gt;0,HL401&gt;0),HL401*HK294,"-")</f>
        <v>-</v>
      </c>
      <c r="HQ401" s="112">
        <v>7</v>
      </c>
      <c r="HR401" s="4"/>
      <c r="HS401" s="108" t="str">
        <f>IF(HR401&gt;0,INDEX(Вхідні_дані!$A$1667:$F$1696,MATCH(HR401,Вхідні_дані!$C$1667:$C$1696,0),4),"-")</f>
        <v>-</v>
      </c>
      <c r="HT401" s="108" t="str">
        <f>IF(HR401&gt;0,(HS401)/HT9/HT10/60,"-")</f>
        <v>-</v>
      </c>
      <c r="HU401" s="102" t="str">
        <f>IF(AND(HR401&gt;0,HT401&gt;0),HT401*HS294,"-")</f>
        <v>-</v>
      </c>
      <c r="HY401" s="112">
        <v>7</v>
      </c>
      <c r="HZ401" s="4"/>
      <c r="IA401" s="108" t="str">
        <f>IF(HZ401&gt;0,INDEX(Вхідні_дані!$A$1667:$F$1696,MATCH(HZ401,Вхідні_дані!$C$1667:$C$1696,0),4),"-")</f>
        <v>-</v>
      </c>
      <c r="IB401" s="108" t="str">
        <f>IF(HZ401&gt;0,(IA401)/IB9/IB10/60,"-")</f>
        <v>-</v>
      </c>
      <c r="IC401" s="102" t="str">
        <f>IF(AND(HZ401&gt;0,IB401&gt;0),IB401*IA294,"-")</f>
        <v>-</v>
      </c>
      <c r="IG401" s="112">
        <v>7</v>
      </c>
      <c r="IH401" s="4"/>
      <c r="II401" s="108" t="str">
        <f>IF(IH401&gt;0,INDEX(Вхідні_дані!$A$1667:$F$1696,MATCH(IH401,Вхідні_дані!$C$1667:$C$1696,0),4),"-")</f>
        <v>-</v>
      </c>
      <c r="IJ401" s="108" t="str">
        <f>IF(IH401&gt;0,(II401)/IJ9/IJ10/60,"-")</f>
        <v>-</v>
      </c>
      <c r="IK401" s="102" t="str">
        <f>IF(AND(IH401&gt;0,IJ401&gt;0),IJ401*II294,"-")</f>
        <v>-</v>
      </c>
      <c r="IO401" s="112">
        <v>7</v>
      </c>
      <c r="IP401" s="4"/>
      <c r="IQ401" s="108" t="str">
        <f>IF(IP401&gt;0,INDEX(Вхідні_дані!$A$1667:$F$1696,MATCH(IP401,Вхідні_дані!$C$1667:$C$1696,0),4),"-")</f>
        <v>-</v>
      </c>
      <c r="IR401" s="108" t="str">
        <f>IF(IP401&gt;0,(IQ401)/IR9/IR10/60,"-")</f>
        <v>-</v>
      </c>
      <c r="IS401" s="102" t="str">
        <f>IF(AND(IP401&gt;0,IR401&gt;0),IR401*IQ294,"-")</f>
        <v>-</v>
      </c>
      <c r="IW401" s="112">
        <v>7</v>
      </c>
      <c r="IX401" s="4"/>
      <c r="IY401" s="108" t="str">
        <f>IF(IX401&gt;0,INDEX(Вхідні_дані!$A$1667:$F$1696,MATCH(IX401,Вхідні_дані!$C$1667:$C$1696,0),4),"-")</f>
        <v>-</v>
      </c>
      <c r="IZ401" s="108" t="str">
        <f>IF(IX401&gt;0,(IY401)/IZ9/IZ10/60,"-")</f>
        <v>-</v>
      </c>
      <c r="JA401" s="102" t="str">
        <f>IF(AND(IX401&gt;0,IZ401&gt;0),IZ401*IY294,"-")</f>
        <v>-</v>
      </c>
      <c r="JE401" s="112">
        <v>7</v>
      </c>
      <c r="JF401" s="4"/>
      <c r="JG401" s="108" t="str">
        <f>IF(JF401&gt;0,INDEX(Вхідні_дані!$A$1667:$F$1696,MATCH(JF401,Вхідні_дані!$C$1667:$C$1696,0),4),"-")</f>
        <v>-</v>
      </c>
      <c r="JH401" s="108" t="str">
        <f>IF(JF401&gt;0,(JG401)/JH9/JH10/60,"-")</f>
        <v>-</v>
      </c>
      <c r="JI401" s="102" t="str">
        <f>IF(AND(JF401&gt;0,JH401&gt;0),JH401*JG294,"-")</f>
        <v>-</v>
      </c>
      <c r="JM401" s="112">
        <v>7</v>
      </c>
      <c r="JN401" s="4"/>
      <c r="JO401" s="108" t="str">
        <f>IF(JN401&gt;0,INDEX(Вхідні_дані!$A$1667:$F$1696,MATCH(JN401,Вхідні_дані!$C$1667:$C$1696,0),4),"-")</f>
        <v>-</v>
      </c>
      <c r="JP401" s="108" t="str">
        <f>IF(JN401&gt;0,(JO401)/JP9/JP10/60,"-")</f>
        <v>-</v>
      </c>
      <c r="JQ401" s="102" t="str">
        <f>IF(AND(JN401&gt;0,JP401&gt;0),JP401*JO294,"-")</f>
        <v>-</v>
      </c>
      <c r="JU401" s="112">
        <v>7</v>
      </c>
      <c r="JV401" s="4"/>
      <c r="JW401" s="108" t="str">
        <f>IF(JV401&gt;0,INDEX(Вхідні_дані!$A$1667:$F$1696,MATCH(JV401,Вхідні_дані!$C$1667:$C$1696,0),4),"-")</f>
        <v>-</v>
      </c>
      <c r="JX401" s="108" t="str">
        <f>IF(JV401&gt;0,(JW401)/JX9/JX10/60,"-")</f>
        <v>-</v>
      </c>
      <c r="JY401" s="102" t="str">
        <f>IF(AND(JV401&gt;0,JX401&gt;0),JX401*JW294,"-")</f>
        <v>-</v>
      </c>
      <c r="KC401" s="112">
        <v>7</v>
      </c>
      <c r="KD401" s="4"/>
      <c r="KE401" s="108" t="str">
        <f>IF(KD401&gt;0,INDEX(Вхідні_дані!$A$1667:$F$1696,MATCH(KD401,Вхідні_дані!$C$1667:$C$1696,0),4),"-")</f>
        <v>-</v>
      </c>
      <c r="KF401" s="108" t="str">
        <f>IF(KD401&gt;0,(KE401)/KF9/KF10/60,"-")</f>
        <v>-</v>
      </c>
      <c r="KG401" s="102" t="str">
        <f>IF(AND(KD401&gt;0,KF401&gt;0),KF401*KE294,"-")</f>
        <v>-</v>
      </c>
      <c r="KK401" s="112">
        <v>7</v>
      </c>
      <c r="KL401" s="4"/>
      <c r="KM401" s="108" t="str">
        <f>IF(KL401&gt;0,INDEX(Вхідні_дані!$A$1667:$F$1696,MATCH(KL401,Вхідні_дані!$C$1667:$C$1696,0),4),"-")</f>
        <v>-</v>
      </c>
      <c r="KN401" s="108" t="str">
        <f>IF(KL401&gt;0,(KM401)/KN9/KN10/60,"-")</f>
        <v>-</v>
      </c>
      <c r="KO401" s="102" t="str">
        <f>IF(AND(KL401&gt;0,KN401&gt;0),KN401*KM294,"-")</f>
        <v>-</v>
      </c>
      <c r="KS401" s="112">
        <v>7</v>
      </c>
      <c r="KT401" s="4"/>
      <c r="KU401" s="108" t="str">
        <f>IF(KT401&gt;0,INDEX(Вхідні_дані!$A$1667:$F$1696,MATCH(KT401,Вхідні_дані!$C$1667:$C$1696,0),4),"-")</f>
        <v>-</v>
      </c>
      <c r="KV401" s="108" t="str">
        <f>IF(KT401&gt;0,(KU401)/KV9/KV10/60,"-")</f>
        <v>-</v>
      </c>
      <c r="KW401" s="102" t="str">
        <f>IF(AND(KT401&gt;0,KV401&gt;0),KV401*KU294,"-")</f>
        <v>-</v>
      </c>
      <c r="LA401" s="112">
        <v>7</v>
      </c>
      <c r="LB401" s="4"/>
      <c r="LC401" s="108" t="str">
        <f>IF(LB401&gt;0,INDEX(Вхідні_дані!$A$1667:$F$1696,MATCH(LB401,Вхідні_дані!$C$1667:$C$1696,0),4),"-")</f>
        <v>-</v>
      </c>
      <c r="LD401" s="108" t="str">
        <f>IF(LB401&gt;0,(LC401)/LD9/LD10/60,"-")</f>
        <v>-</v>
      </c>
      <c r="LE401" s="102" t="str">
        <f>IF(AND(LB401&gt;0,LD401&gt;0),LD401*LC294,"-")</f>
        <v>-</v>
      </c>
      <c r="LI401" s="112">
        <v>7</v>
      </c>
      <c r="LJ401" s="4"/>
      <c r="LK401" s="108" t="str">
        <f>IF(LJ401&gt;0,INDEX(Вхідні_дані!$A$1667:$F$1696,MATCH(LJ401,Вхідні_дані!$C$1667:$C$1696,0),4),"-")</f>
        <v>-</v>
      </c>
      <c r="LL401" s="108" t="str">
        <f>IF(LJ401&gt;0,(LK401)/LL9/LL10/60,"-")</f>
        <v>-</v>
      </c>
      <c r="LM401" s="102" t="str">
        <f>IF(AND(LJ401&gt;0,LL401&gt;0),LL401*LK294,"-")</f>
        <v>-</v>
      </c>
      <c r="LQ401" s="112">
        <v>7</v>
      </c>
      <c r="LR401" s="4"/>
      <c r="LS401" s="108" t="str">
        <f>IF(LR401&gt;0,INDEX(Вхідні_дані!$A$1667:$F$1696,MATCH(LR401,Вхідні_дані!$C$1667:$C$1696,0),4),"-")</f>
        <v>-</v>
      </c>
      <c r="LT401" s="108" t="str">
        <f>IF(LR401&gt;0,(LS401)/LT9/LT10/60,"-")</f>
        <v>-</v>
      </c>
      <c r="LU401" s="102" t="str">
        <f>IF(AND(LR401&gt;0,LT401&gt;0),LT401*LS294,"-")</f>
        <v>-</v>
      </c>
      <c r="LY401" s="112">
        <v>7</v>
      </c>
      <c r="LZ401" s="4"/>
      <c r="MA401" s="108" t="str">
        <f>IF(LZ401&gt;0,INDEX(Вхідні_дані!$A$1667:$F$1696,MATCH(LZ401,Вхідні_дані!$C$1667:$C$1696,0),4),"-")</f>
        <v>-</v>
      </c>
      <c r="MB401" s="108" t="str">
        <f>IF(LZ401&gt;0,(MA401)/MB9/MB10/60,"-")</f>
        <v>-</v>
      </c>
      <c r="MC401" s="102" t="str">
        <f>IF(AND(LZ401&gt;0,MB401&gt;0),MB401*MA294,"-")</f>
        <v>-</v>
      </c>
      <c r="MG401" s="112">
        <v>7</v>
      </c>
      <c r="MH401" s="4"/>
      <c r="MI401" s="108" t="str">
        <f>IF(MH401&gt;0,INDEX(Вхідні_дані!$A$1667:$F$1696,MATCH(MH401,Вхідні_дані!$C$1667:$C$1696,0),4),"-")</f>
        <v>-</v>
      </c>
      <c r="MJ401" s="108" t="str">
        <f>IF(MH401&gt;0,(MI401)/MJ9/MJ10/60,"-")</f>
        <v>-</v>
      </c>
      <c r="MK401" s="102" t="str">
        <f>IF(AND(MH401&gt;0,MJ401&gt;0),MJ401*MI294,"-")</f>
        <v>-</v>
      </c>
      <c r="MO401" s="112">
        <v>7</v>
      </c>
      <c r="MP401" s="4"/>
      <c r="MQ401" s="108" t="str">
        <f>IF(MP401&gt;0,INDEX(Вхідні_дані!$A$1667:$F$1696,MATCH(MP401,Вхідні_дані!$C$1667:$C$1696,0),4),"-")</f>
        <v>-</v>
      </c>
      <c r="MR401" s="108" t="str">
        <f>IF(MP401&gt;0,(MQ401)/MR9/MR10/60,"-")</f>
        <v>-</v>
      </c>
      <c r="MS401" s="102" t="str">
        <f>IF(AND(MP401&gt;0,MR401&gt;0),MR401*MQ294,"-")</f>
        <v>-</v>
      </c>
      <c r="MW401" s="112">
        <v>7</v>
      </c>
      <c r="MX401" s="4"/>
      <c r="MY401" s="108" t="str">
        <f>IF(MX401&gt;0,INDEX(Вхідні_дані!$A$1667:$F$1696,MATCH(MX401,Вхідні_дані!$C$1667:$C$1696,0),4),"-")</f>
        <v>-</v>
      </c>
      <c r="MZ401" s="108" t="str">
        <f>IF(MX401&gt;0,(MY401)/MZ9/MZ10/60,"-")</f>
        <v>-</v>
      </c>
      <c r="NA401" s="102" t="str">
        <f>IF(AND(MX401&gt;0,MZ401&gt;0),MZ401*MY294,"-")</f>
        <v>-</v>
      </c>
      <c r="NE401" s="112">
        <v>7</v>
      </c>
      <c r="NF401" s="4"/>
      <c r="NG401" s="108" t="str">
        <f>IF(NF401&gt;0,INDEX(Вхідні_дані!$A$1667:$F$1696,MATCH(NF401,Вхідні_дані!$C$1667:$C$1696,0),4),"-")</f>
        <v>-</v>
      </c>
      <c r="NH401" s="108" t="str">
        <f>IF(NF401&gt;0,(NG401)/NH9/NH10/60,"-")</f>
        <v>-</v>
      </c>
      <c r="NI401" s="102" t="str">
        <f>IF(AND(NF401&gt;0,NH401&gt;0),NH401*NG294,"-")</f>
        <v>-</v>
      </c>
      <c r="NM401" s="112">
        <v>7</v>
      </c>
      <c r="NN401" s="4"/>
      <c r="NO401" s="108" t="str">
        <f>IF(NN401&gt;0,INDEX(Вхідні_дані!$A$1667:$F$1696,MATCH(NN401,Вхідні_дані!$C$1667:$C$1696,0),4),"-")</f>
        <v>-</v>
      </c>
      <c r="NP401" s="108" t="str">
        <f>IF(NN401&gt;0,(NO401)/NP9/NP10/60,"-")</f>
        <v>-</v>
      </c>
      <c r="NQ401" s="102" t="str">
        <f>IF(AND(NN401&gt;0,NP401&gt;0),NP401*NO294,"-")</f>
        <v>-</v>
      </c>
      <c r="NU401" s="112">
        <v>7</v>
      </c>
      <c r="NV401" s="4"/>
      <c r="NW401" s="108" t="str">
        <f>IF(NV401&gt;0,INDEX(Вхідні_дані!$A$1667:$F$1696,MATCH(NV401,Вхідні_дані!$C$1667:$C$1696,0),4),"-")</f>
        <v>-</v>
      </c>
      <c r="NX401" s="108" t="str">
        <f>IF(NV401&gt;0,(NW401)/NX9/NX10/60,"-")</f>
        <v>-</v>
      </c>
      <c r="NY401" s="102" t="str">
        <f>IF(AND(NV401&gt;0,NX401&gt;0),NX401*NW294,"-")</f>
        <v>-</v>
      </c>
      <c r="OC401" s="112">
        <v>7</v>
      </c>
      <c r="OD401" s="4"/>
      <c r="OE401" s="108" t="str">
        <f>IF(OD401&gt;0,INDEX(Вхідні_дані!$A$1667:$F$1696,MATCH(OD401,Вхідні_дані!$C$1667:$C$1696,0),4),"-")</f>
        <v>-</v>
      </c>
      <c r="OF401" s="108" t="str">
        <f>IF(OD401&gt;0,(OE401)/OF9/OF10/60,"-")</f>
        <v>-</v>
      </c>
      <c r="OG401" s="102" t="str">
        <f>IF(AND(OD401&gt;0,OF401&gt;0),OF401*OE294,"-")</f>
        <v>-</v>
      </c>
      <c r="OK401" s="112">
        <v>7</v>
      </c>
      <c r="OL401" s="4"/>
      <c r="OM401" s="108" t="str">
        <f>IF(OL401&gt;0,INDEX(Вхідні_дані!$A$1667:$F$1696,MATCH(OL401,Вхідні_дані!$C$1667:$C$1696,0),4),"-")</f>
        <v>-</v>
      </c>
      <c r="ON401" s="108" t="str">
        <f>IF(OL401&gt;0,(OM401)/ON9/ON10/60,"-")</f>
        <v>-</v>
      </c>
      <c r="OO401" s="102" t="str">
        <f>IF(AND(OL401&gt;0,ON401&gt;0),ON401*OM294,"-")</f>
        <v>-</v>
      </c>
      <c r="OS401" s="112">
        <v>7</v>
      </c>
      <c r="OT401" s="4"/>
      <c r="OU401" s="108" t="str">
        <f>IF(OT401&gt;0,INDEX(Вхідні_дані!$A$1667:$F$1696,MATCH(OT401,Вхідні_дані!$C$1667:$C$1696,0),4),"-")</f>
        <v>-</v>
      </c>
      <c r="OV401" s="108" t="str">
        <f>IF(OT401&gt;0,(OU401)/OV9/OV10/60,"-")</f>
        <v>-</v>
      </c>
      <c r="OW401" s="102" t="str">
        <f>IF(AND(OT401&gt;0,OV401&gt;0),OV401*OU294,"-")</f>
        <v>-</v>
      </c>
      <c r="PA401" s="112">
        <v>7</v>
      </c>
      <c r="PB401" s="4"/>
      <c r="PC401" s="108" t="str">
        <f>IF(PB401&gt;0,INDEX(Вхідні_дані!$A$1667:$F$1696,MATCH(PB401,Вхідні_дані!$C$1667:$C$1696,0),4),"-")</f>
        <v>-</v>
      </c>
      <c r="PD401" s="108" t="str">
        <f>IF(PB401&gt;0,(PC401)/PD9/PD10/60,"-")</f>
        <v>-</v>
      </c>
      <c r="PE401" s="102" t="str">
        <f>IF(AND(PB401&gt;0,PD401&gt;0),PD401*PC294,"-")</f>
        <v>-</v>
      </c>
      <c r="PI401" s="112">
        <v>7</v>
      </c>
      <c r="PJ401" s="4"/>
      <c r="PK401" s="108" t="str">
        <f>IF(PJ401&gt;0,INDEX(Вхідні_дані!$A$1667:$F$1696,MATCH(PJ401,Вхідні_дані!$C$1667:$C$1696,0),4),"-")</f>
        <v>-</v>
      </c>
      <c r="PL401" s="108" t="str">
        <f>IF(PJ401&gt;0,(PK401)/PL9/PL10/60,"-")</f>
        <v>-</v>
      </c>
      <c r="PM401" s="102" t="str">
        <f>IF(AND(PJ401&gt;0,PL401&gt;0),PL401*PK294,"-")</f>
        <v>-</v>
      </c>
      <c r="PQ401" s="112">
        <v>7</v>
      </c>
      <c r="PR401" s="4"/>
      <c r="PS401" s="108" t="str">
        <f>IF(PR401&gt;0,INDEX(Вхідні_дані!$A$1667:$F$1696,MATCH(PR401,Вхідні_дані!$C$1667:$C$1696,0),4),"-")</f>
        <v>-</v>
      </c>
      <c r="PT401" s="108" t="str">
        <f>IF(PR401&gt;0,(PS401)/PT9/PT10/60,"-")</f>
        <v>-</v>
      </c>
      <c r="PU401" s="102" t="str">
        <f>IF(AND(PR401&gt;0,PT401&gt;0),PT401*PS294,"-")</f>
        <v>-</v>
      </c>
      <c r="PY401" s="112">
        <v>7</v>
      </c>
      <c r="PZ401" s="4"/>
      <c r="QA401" s="108" t="str">
        <f>IF(PZ401&gt;0,INDEX(Вхідні_дані!$A$1667:$F$1696,MATCH(PZ401,Вхідні_дані!$C$1667:$C$1696,0),4),"-")</f>
        <v>-</v>
      </c>
      <c r="QB401" s="108" t="str">
        <f>IF(PZ401&gt;0,(QA401)/QB9/QB10/60,"-")</f>
        <v>-</v>
      </c>
      <c r="QC401" s="102" t="str">
        <f>IF(AND(PZ401&gt;0,QB401&gt;0),QB401*QA294,"-")</f>
        <v>-</v>
      </c>
      <c r="QG401" s="112">
        <v>7</v>
      </c>
      <c r="QH401" s="4"/>
      <c r="QI401" s="108" t="str">
        <f>IF(QH401&gt;0,INDEX(Вхідні_дані!$A$1667:$F$1696,MATCH(QH401,Вхідні_дані!$C$1667:$C$1696,0),4),"-")</f>
        <v>-</v>
      </c>
      <c r="QJ401" s="108" t="str">
        <f>IF(QH401&gt;0,(QI401)/QJ9/QJ10/60,"-")</f>
        <v>-</v>
      </c>
      <c r="QK401" s="102" t="str">
        <f>IF(AND(QH401&gt;0,QJ401&gt;0),QJ401*QI294,"-")</f>
        <v>-</v>
      </c>
      <c r="QO401" s="112">
        <v>7</v>
      </c>
      <c r="QP401" s="4"/>
      <c r="QQ401" s="108" t="str">
        <f>IF(QP401&gt;0,INDEX(Вхідні_дані!$A$1667:$F$1696,MATCH(QP401,Вхідні_дані!$C$1667:$C$1696,0),4),"-")</f>
        <v>-</v>
      </c>
      <c r="QR401" s="108" t="str">
        <f>IF(QP401&gt;0,(QQ401)/QR9/QR10/60,"-")</f>
        <v>-</v>
      </c>
      <c r="QS401" s="102" t="str">
        <f>IF(AND(QP401&gt;0,QR401&gt;0),QR401*QQ294,"-")</f>
        <v>-</v>
      </c>
      <c r="QW401" s="112">
        <v>7</v>
      </c>
      <c r="QX401" s="4"/>
      <c r="QY401" s="108" t="str">
        <f>IF(QX401&gt;0,INDEX(Вхідні_дані!$A$1667:$F$1696,MATCH(QX401,Вхідні_дані!$C$1667:$C$1696,0),4),"-")</f>
        <v>-</v>
      </c>
      <c r="QZ401" s="108" t="str">
        <f>IF(QX401&gt;0,(QY401)/QZ9/QZ10/60,"-")</f>
        <v>-</v>
      </c>
      <c r="RA401" s="102" t="str">
        <f>IF(AND(QX401&gt;0,QZ401&gt;0),QZ401*QY294,"-")</f>
        <v>-</v>
      </c>
      <c r="RE401" s="112">
        <v>7</v>
      </c>
      <c r="RF401" s="4"/>
      <c r="RG401" s="108" t="str">
        <f>IF(RF401&gt;0,INDEX(Вхідні_дані!$A$1667:$F$1696,MATCH(RF401,Вхідні_дані!$C$1667:$C$1696,0),4),"-")</f>
        <v>-</v>
      </c>
      <c r="RH401" s="108" t="str">
        <f>IF(RF401&gt;0,(RG401)/RH9/RH10/60,"-")</f>
        <v>-</v>
      </c>
      <c r="RI401" s="102" t="str">
        <f>IF(AND(RF401&gt;0,RH401&gt;0),RH401*RG294,"-")</f>
        <v>-</v>
      </c>
      <c r="RM401" s="112">
        <v>7</v>
      </c>
      <c r="RN401" s="4"/>
      <c r="RO401" s="108" t="str">
        <f>IF(RN401&gt;0,INDEX(Вхідні_дані!$A$1667:$F$1696,MATCH(RN401,Вхідні_дані!$C$1667:$C$1696,0),4),"-")</f>
        <v>-</v>
      </c>
      <c r="RP401" s="108" t="str">
        <f>IF(RN401&gt;0,(RO401)/RP9/RP10/60,"-")</f>
        <v>-</v>
      </c>
      <c r="RQ401" s="102" t="str">
        <f>IF(AND(RN401&gt;0,RP401&gt;0),RP401*RO294,"-")</f>
        <v>-</v>
      </c>
      <c r="RU401" s="112">
        <v>7</v>
      </c>
      <c r="RV401" s="4"/>
      <c r="RW401" s="108" t="str">
        <f>IF(RV401&gt;0,INDEX(Вхідні_дані!$A$1667:$F$1696,MATCH(RV401,Вхідні_дані!$C$1667:$C$1696,0),4),"-")</f>
        <v>-</v>
      </c>
      <c r="RX401" s="108" t="str">
        <f>IF(RV401&gt;0,(RW401)/RX9/RX10/60,"-")</f>
        <v>-</v>
      </c>
      <c r="RY401" s="102" t="str">
        <f>IF(AND(RV401&gt;0,RX401&gt;0),RX401*RW294,"-")</f>
        <v>-</v>
      </c>
      <c r="SC401" s="112">
        <v>7</v>
      </c>
      <c r="SD401" s="4"/>
      <c r="SE401" s="108" t="str">
        <f>IF(SD401&gt;0,INDEX(Вхідні_дані!$A$1667:$F$1696,MATCH(SD401,Вхідні_дані!$C$1667:$C$1696,0),4),"-")</f>
        <v>-</v>
      </c>
      <c r="SF401" s="108" t="str">
        <f>IF(SD401&gt;0,(SE401)/SF9/SF10/60,"-")</f>
        <v>-</v>
      </c>
      <c r="SG401" s="102" t="str">
        <f>IF(AND(SD401&gt;0,SF401&gt;0),SF401*SE294,"-")</f>
        <v>-</v>
      </c>
      <c r="SK401" s="112">
        <v>7</v>
      </c>
      <c r="SL401" s="4"/>
      <c r="SM401" s="108" t="str">
        <f>IF(SL401&gt;0,INDEX(Вхідні_дані!$A$1667:$F$1696,MATCH(SL401,Вхідні_дані!$C$1667:$C$1696,0),4),"-")</f>
        <v>-</v>
      </c>
      <c r="SN401" s="108" t="str">
        <f>IF(SL401&gt;0,(SM401)/SN9/SN10/60,"-")</f>
        <v>-</v>
      </c>
      <c r="SO401" s="102" t="str">
        <f>IF(AND(SL401&gt;0,SN401&gt;0),SN401*SM294,"-")</f>
        <v>-</v>
      </c>
      <c r="SS401" s="112">
        <v>7</v>
      </c>
      <c r="ST401" s="4"/>
      <c r="SU401" s="108" t="str">
        <f>IF(ST401&gt;0,INDEX(Вхідні_дані!$A$1667:$F$1696,MATCH(ST401,Вхідні_дані!$C$1667:$C$1696,0),4),"-")</f>
        <v>-</v>
      </c>
      <c r="SV401" s="108" t="str">
        <f>IF(ST401&gt;0,(SU401)/SV9/SV10/60,"-")</f>
        <v>-</v>
      </c>
      <c r="SW401" s="102" t="str">
        <f>IF(AND(ST401&gt;0,SV401&gt;0),SV401*SU294,"-")</f>
        <v>-</v>
      </c>
      <c r="TA401" s="112">
        <v>7</v>
      </c>
      <c r="TB401" s="4"/>
      <c r="TC401" s="108" t="str">
        <f>IF(TB401&gt;0,INDEX(Вхідні_дані!$A$1667:$F$1696,MATCH(TB401,Вхідні_дані!$C$1667:$C$1696,0),4),"-")</f>
        <v>-</v>
      </c>
      <c r="TD401" s="108" t="str">
        <f>IF(TB401&gt;0,(TC401)/TD9/TD10/60,"-")</f>
        <v>-</v>
      </c>
      <c r="TE401" s="102" t="str">
        <f>IF(AND(TB401&gt;0,TD401&gt;0),TD401*TC294,"-")</f>
        <v>-</v>
      </c>
      <c r="TI401" s="112">
        <v>7</v>
      </c>
      <c r="TJ401" s="4"/>
      <c r="TK401" s="108" t="str">
        <f>IF(TJ401&gt;0,INDEX(Вхідні_дані!$A$1667:$F$1696,MATCH(TJ401,Вхідні_дані!$C$1667:$C$1696,0),4),"-")</f>
        <v>-</v>
      </c>
      <c r="TL401" s="108" t="str">
        <f>IF(TJ401&gt;0,(TK401)/TL9/TL10/60,"-")</f>
        <v>-</v>
      </c>
      <c r="TM401" s="102" t="str">
        <f>IF(AND(TJ401&gt;0,TL401&gt;0),TL401*TK294,"-")</f>
        <v>-</v>
      </c>
      <c r="TQ401" s="112">
        <v>7</v>
      </c>
      <c r="TR401" s="4"/>
      <c r="TS401" s="108" t="str">
        <f>IF(TR401&gt;0,INDEX(Вхідні_дані!$A$1667:$F$1696,MATCH(TR401,Вхідні_дані!$C$1667:$C$1696,0),4),"-")</f>
        <v>-</v>
      </c>
      <c r="TT401" s="108" t="str">
        <f>IF(TR401&gt;0,(TS401)/TT9/TT10/60,"-")</f>
        <v>-</v>
      </c>
      <c r="TU401" s="102" t="str">
        <f>IF(AND(TR401&gt;0,TT401&gt;0),TT401*TS294,"-")</f>
        <v>-</v>
      </c>
      <c r="TY401" s="112">
        <v>7</v>
      </c>
      <c r="TZ401" s="4"/>
      <c r="UA401" s="108" t="str">
        <f>IF(TZ401&gt;0,INDEX(Вхідні_дані!$A$1667:$F$1696,MATCH(TZ401,Вхідні_дані!$C$1667:$C$1696,0),4),"-")</f>
        <v>-</v>
      </c>
      <c r="UB401" s="108" t="str">
        <f>IF(TZ401&gt;0,(UA401)/UB9/UB10/60,"-")</f>
        <v>-</v>
      </c>
      <c r="UC401" s="102" t="str">
        <f>IF(AND(TZ401&gt;0,UB401&gt;0),UB401*UA294,"-")</f>
        <v>-</v>
      </c>
      <c r="UG401" s="112">
        <v>7</v>
      </c>
      <c r="UH401" s="4"/>
      <c r="UI401" s="108" t="str">
        <f>IF(UH401&gt;0,INDEX(Вхідні_дані!$A$1667:$F$1696,MATCH(UH401,Вхідні_дані!$C$1667:$C$1696,0),4),"-")</f>
        <v>-</v>
      </c>
      <c r="UJ401" s="108" t="str">
        <f>IF(UH401&gt;0,(UI401)/UJ9/UJ10/60,"-")</f>
        <v>-</v>
      </c>
      <c r="UK401" s="102" t="str">
        <f>IF(AND(UH401&gt;0,UJ401&gt;0),UJ401*UI294,"-")</f>
        <v>-</v>
      </c>
      <c r="UO401" s="112">
        <v>7</v>
      </c>
      <c r="UP401" s="4"/>
      <c r="UQ401" s="108" t="str">
        <f>IF(UP401&gt;0,INDEX(Вхідні_дані!$A$1667:$F$1696,MATCH(UP401,Вхідні_дані!$C$1667:$C$1696,0),4),"-")</f>
        <v>-</v>
      </c>
      <c r="UR401" s="108" t="str">
        <f>IF(UP401&gt;0,(UQ401)/UR9/UR10/60,"-")</f>
        <v>-</v>
      </c>
      <c r="US401" s="102" t="str">
        <f>IF(AND(UP401&gt;0,UR401&gt;0),UR401*UQ294,"-")</f>
        <v>-</v>
      </c>
      <c r="UW401" s="112">
        <v>7</v>
      </c>
      <c r="UX401" s="4"/>
      <c r="UY401" s="108" t="str">
        <f>IF(UX401&gt;0,INDEX(Вхідні_дані!$A$1667:$F$1696,MATCH(UX401,Вхідні_дані!$C$1667:$C$1696,0),4),"-")</f>
        <v>-</v>
      </c>
      <c r="UZ401" s="108" t="str">
        <f>IF(UX401&gt;0,(UY401)/UZ9/UZ10/60,"-")</f>
        <v>-</v>
      </c>
      <c r="VA401" s="102" t="str">
        <f>IF(AND(UX401&gt;0,UZ401&gt;0),UZ401*UY294,"-")</f>
        <v>-</v>
      </c>
      <c r="VE401" s="112">
        <v>7</v>
      </c>
      <c r="VF401" s="4"/>
      <c r="VG401" s="108" t="str">
        <f>IF(VF401&gt;0,INDEX(Вхідні_дані!$A$1667:$F$1696,MATCH(VF401,Вхідні_дані!$C$1667:$C$1696,0),4),"-")</f>
        <v>-</v>
      </c>
      <c r="VH401" s="108" t="str">
        <f>IF(VF401&gt;0,(VG401)/VH9/VH10/60,"-")</f>
        <v>-</v>
      </c>
      <c r="VI401" s="102" t="str">
        <f>IF(AND(VF401&gt;0,VH401&gt;0),VH401*VG294,"-")</f>
        <v>-</v>
      </c>
      <c r="VM401" s="112">
        <v>7</v>
      </c>
      <c r="VN401" s="4"/>
      <c r="VO401" s="108" t="str">
        <f>IF(VN401&gt;0,INDEX(Вхідні_дані!$A$1667:$F$1696,MATCH(VN401,Вхідні_дані!$C$1667:$C$1696,0),4),"-")</f>
        <v>-</v>
      </c>
      <c r="VP401" s="108" t="str">
        <f>IF(VN401&gt;0,(VO401)/VP9/VP10/60,"-")</f>
        <v>-</v>
      </c>
      <c r="VQ401" s="102" t="str">
        <f>IF(AND(VN401&gt;0,VP401&gt;0),VP401*VO294,"-")</f>
        <v>-</v>
      </c>
      <c r="VU401" s="112">
        <v>7</v>
      </c>
      <c r="VV401" s="4"/>
      <c r="VW401" s="108" t="str">
        <f>IF(VV401&gt;0,INDEX(Вхідні_дані!$A$1667:$F$1696,MATCH(VV401,Вхідні_дані!$C$1667:$C$1696,0),4),"-")</f>
        <v>-</v>
      </c>
      <c r="VX401" s="108" t="str">
        <f>IF(VV401&gt;0,(VW401)/VX9/VX10/60,"-")</f>
        <v>-</v>
      </c>
      <c r="VY401" s="102" t="str">
        <f>IF(AND(VV401&gt;0,VX401&gt;0),VX401*VW294,"-")</f>
        <v>-</v>
      </c>
      <c r="WC401" s="112">
        <v>7</v>
      </c>
      <c r="WD401" s="4"/>
      <c r="WE401" s="108" t="str">
        <f>IF(WD401&gt;0,INDEX(Вхідні_дані!$A$1667:$F$1696,MATCH(WD401,Вхідні_дані!$C$1667:$C$1696,0),4),"-")</f>
        <v>-</v>
      </c>
      <c r="WF401" s="108" t="str">
        <f>IF(WD401&gt;0,(WE401)/WF9/WF10/60,"-")</f>
        <v>-</v>
      </c>
      <c r="WG401" s="102" t="str">
        <f>IF(AND(WD401&gt;0,WF401&gt;0),WF401*WE294,"-")</f>
        <v>-</v>
      </c>
      <c r="WK401" s="112">
        <v>7</v>
      </c>
      <c r="WL401" s="4"/>
      <c r="WM401" s="108" t="str">
        <f>IF(WL401&gt;0,INDEX(Вхідні_дані!$A$1667:$F$1696,MATCH(WL401,Вхідні_дані!$C$1667:$C$1696,0),4),"-")</f>
        <v>-</v>
      </c>
      <c r="WN401" s="108" t="str">
        <f>IF(WL401&gt;0,(WM401)/WN9/WN10/60,"-")</f>
        <v>-</v>
      </c>
      <c r="WO401" s="102" t="str">
        <f>IF(AND(WL401&gt;0,WN401&gt;0),WN401*WM294,"-")</f>
        <v>-</v>
      </c>
      <c r="WS401" s="112">
        <v>7</v>
      </c>
      <c r="WT401" s="4"/>
      <c r="WU401" s="108" t="str">
        <f>IF(WT401&gt;0,INDEX(Вхідні_дані!$A$1667:$F$1696,MATCH(WT401,Вхідні_дані!$C$1667:$C$1696,0),4),"-")</f>
        <v>-</v>
      </c>
      <c r="WV401" s="108" t="str">
        <f>IF(WT401&gt;0,(WU401)/WV9/WV10/60,"-")</f>
        <v>-</v>
      </c>
      <c r="WW401" s="102" t="str">
        <f>IF(AND(WT401&gt;0,WV401&gt;0),WV401*WU294,"-")</f>
        <v>-</v>
      </c>
      <c r="XA401" s="112">
        <v>7</v>
      </c>
      <c r="XB401" s="4"/>
      <c r="XC401" s="108" t="str">
        <f>IF(XB401&gt;0,INDEX(Вхідні_дані!$A$1667:$F$1696,MATCH(XB401,Вхідні_дані!$C$1667:$C$1696,0),4),"-")</f>
        <v>-</v>
      </c>
      <c r="XD401" s="108" t="str">
        <f>IF(XB401&gt;0,(XC401)/XD9/XD10/60,"-")</f>
        <v>-</v>
      </c>
      <c r="XE401" s="102" t="str">
        <f>IF(AND(XB401&gt;0,XD401&gt;0),XD401*XC294,"-")</f>
        <v>-</v>
      </c>
      <c r="XI401" s="112">
        <v>7</v>
      </c>
      <c r="XJ401" s="4"/>
      <c r="XK401" s="108" t="str">
        <f>IF(XJ401&gt;0,INDEX(Вхідні_дані!$A$1667:$F$1696,MATCH(XJ401,Вхідні_дані!$C$1667:$C$1696,0),4),"-")</f>
        <v>-</v>
      </c>
      <c r="XL401" s="108" t="str">
        <f>IF(XJ401&gt;0,(XK401)/XL9/XL10/60,"-")</f>
        <v>-</v>
      </c>
      <c r="XM401" s="102" t="str">
        <f>IF(AND(XJ401&gt;0,XL401&gt;0),XL401*XK294,"-")</f>
        <v>-</v>
      </c>
      <c r="XQ401" s="112">
        <v>7</v>
      </c>
      <c r="XR401" s="4"/>
      <c r="XS401" s="108" t="str">
        <f>IF(XR401&gt;0,INDEX(Вхідні_дані!$A$1667:$F$1696,MATCH(XR401,Вхідні_дані!$C$1667:$C$1696,0),4),"-")</f>
        <v>-</v>
      </c>
      <c r="XT401" s="108" t="str">
        <f>IF(XR401&gt;0,(XS401)/XT9/XT10/60,"-")</f>
        <v>-</v>
      </c>
      <c r="XU401" s="102" t="str">
        <f>IF(AND(XR401&gt;0,XT401&gt;0),XT401*XS294,"-")</f>
        <v>-</v>
      </c>
      <c r="XY401" s="112">
        <v>7</v>
      </c>
      <c r="XZ401" s="4"/>
      <c r="YA401" s="108" t="str">
        <f>IF(XZ401&gt;0,INDEX(Вхідні_дані!$A$1667:$F$1696,MATCH(XZ401,Вхідні_дані!$C$1667:$C$1696,0),4),"-")</f>
        <v>-</v>
      </c>
      <c r="YB401" s="108" t="str">
        <f>IF(XZ401&gt;0,(YA401)/YB9/YB10/60,"-")</f>
        <v>-</v>
      </c>
      <c r="YC401" s="102" t="str">
        <f>IF(AND(XZ401&gt;0,YB401&gt;0),YB401*YA294,"-")</f>
        <v>-</v>
      </c>
      <c r="YG401" s="112">
        <v>7</v>
      </c>
      <c r="YH401" s="4"/>
      <c r="YI401" s="108" t="str">
        <f>IF(YH401&gt;0,INDEX(Вхідні_дані!$A$1667:$F$1696,MATCH(YH401,Вхідні_дані!$C$1667:$C$1696,0),4),"-")</f>
        <v>-</v>
      </c>
      <c r="YJ401" s="108" t="str">
        <f>IF(YH401&gt;0,(YI401)/YJ9/YJ10/60,"-")</f>
        <v>-</v>
      </c>
      <c r="YK401" s="102" t="str">
        <f>IF(AND(YH401&gt;0,YJ401&gt;0),YJ401*YI294,"-")</f>
        <v>-</v>
      </c>
      <c r="YO401" s="112">
        <v>7</v>
      </c>
      <c r="YP401" s="4"/>
      <c r="YQ401" s="108" t="str">
        <f>IF(YP401&gt;0,INDEX(Вхідні_дані!$A$1667:$F$1696,MATCH(YP401,Вхідні_дані!$C$1667:$C$1696,0),4),"-")</f>
        <v>-</v>
      </c>
      <c r="YR401" s="108" t="str">
        <f>IF(YP401&gt;0,(YQ401)/YR9/YR10/60,"-")</f>
        <v>-</v>
      </c>
      <c r="YS401" s="102" t="str">
        <f>IF(AND(YP401&gt;0,YR401&gt;0),YR401*YQ294,"-")</f>
        <v>-</v>
      </c>
      <c r="YW401" s="112">
        <v>7</v>
      </c>
      <c r="YX401" s="4"/>
      <c r="YY401" s="108" t="str">
        <f>IF(YX401&gt;0,INDEX(Вхідні_дані!$A$1667:$F$1696,MATCH(YX401,Вхідні_дані!$C$1667:$C$1696,0),4),"-")</f>
        <v>-</v>
      </c>
      <c r="YZ401" s="108" t="str">
        <f>IF(YX401&gt;0,(YY401)/YZ9/YZ10/60,"-")</f>
        <v>-</v>
      </c>
      <c r="ZA401" s="102" t="str">
        <f>IF(AND(YX401&gt;0,YZ401&gt;0),YZ401*YY294,"-")</f>
        <v>-</v>
      </c>
      <c r="ZE401" s="112">
        <v>7</v>
      </c>
      <c r="ZF401" s="4"/>
      <c r="ZG401" s="108" t="str">
        <f>IF(ZF401&gt;0,INDEX(Вхідні_дані!$A$1667:$F$1696,MATCH(ZF401,Вхідні_дані!$C$1667:$C$1696,0),4),"-")</f>
        <v>-</v>
      </c>
      <c r="ZH401" s="108" t="str">
        <f>IF(ZF401&gt;0,(ZG401)/ZH9/ZH10/60,"-")</f>
        <v>-</v>
      </c>
      <c r="ZI401" s="102" t="str">
        <f>IF(AND(ZF401&gt;0,ZH401&gt;0),ZH401*ZG294,"-")</f>
        <v>-</v>
      </c>
      <c r="ZM401" s="112">
        <v>7</v>
      </c>
      <c r="ZN401" s="4"/>
      <c r="ZO401" s="108" t="str">
        <f>IF(ZN401&gt;0,INDEX(Вхідні_дані!$A$1667:$F$1696,MATCH(ZN401,Вхідні_дані!$C$1667:$C$1696,0),4),"-")</f>
        <v>-</v>
      </c>
      <c r="ZP401" s="108" t="str">
        <f>IF(ZN401&gt;0,(ZO401)/ZP9/ZP10/60,"-")</f>
        <v>-</v>
      </c>
      <c r="ZQ401" s="102" t="str">
        <f>IF(AND(ZN401&gt;0,ZP401&gt;0),ZP401*ZO294,"-")</f>
        <v>-</v>
      </c>
      <c r="ZU401" s="112">
        <v>7</v>
      </c>
      <c r="ZV401" s="4"/>
      <c r="ZW401" s="108" t="str">
        <f>IF(ZV401&gt;0,INDEX(Вхідні_дані!$A$1667:$F$1696,MATCH(ZV401,Вхідні_дані!$C$1667:$C$1696,0),4),"-")</f>
        <v>-</v>
      </c>
      <c r="ZX401" s="108" t="str">
        <f>IF(ZV401&gt;0,(ZW401)/ZX9/ZX10/60,"-")</f>
        <v>-</v>
      </c>
      <c r="ZY401" s="102" t="str">
        <f>IF(AND(ZV401&gt;0,ZX401&gt;0),ZX401*ZW294,"-")</f>
        <v>-</v>
      </c>
      <c r="AAC401" s="112">
        <v>7</v>
      </c>
      <c r="AAD401" s="4"/>
      <c r="AAE401" s="108" t="str">
        <f>IF(AAD401&gt;0,INDEX(Вхідні_дані!$A$1667:$F$1696,MATCH(AAD401,Вхідні_дані!$C$1667:$C$1696,0),4),"-")</f>
        <v>-</v>
      </c>
      <c r="AAF401" s="108" t="str">
        <f>IF(AAD401&gt;0,(AAE401)/AAF9/AAF10/60,"-")</f>
        <v>-</v>
      </c>
      <c r="AAG401" s="102" t="str">
        <f>IF(AND(AAD401&gt;0,AAF401&gt;0),AAF401*AAE294,"-")</f>
        <v>-</v>
      </c>
      <c r="AAK401" s="112">
        <v>7</v>
      </c>
      <c r="AAL401" s="4"/>
      <c r="AAM401" s="108" t="str">
        <f>IF(AAL401&gt;0,INDEX(Вхідні_дані!$A$1667:$F$1696,MATCH(AAL401,Вхідні_дані!$C$1667:$C$1696,0),4),"-")</f>
        <v>-</v>
      </c>
      <c r="AAN401" s="108" t="str">
        <f>IF(AAL401&gt;0,(AAM401)/AAN9/AAN10/60,"-")</f>
        <v>-</v>
      </c>
      <c r="AAO401" s="102" t="str">
        <f>IF(AND(AAL401&gt;0,AAN401&gt;0),AAN401*AAM294,"-")</f>
        <v>-</v>
      </c>
      <c r="AAS401" s="112">
        <v>7</v>
      </c>
      <c r="AAT401" s="4"/>
      <c r="AAU401" s="108" t="str">
        <f>IF(AAT401&gt;0,INDEX(Вхідні_дані!$A$1667:$F$1696,MATCH(AAT401,Вхідні_дані!$C$1667:$C$1696,0),4),"-")</f>
        <v>-</v>
      </c>
      <c r="AAV401" s="108" t="str">
        <f>IF(AAT401&gt;0,(AAU401)/AAV9/AAV10/60,"-")</f>
        <v>-</v>
      </c>
      <c r="AAW401" s="102" t="str">
        <f>IF(AND(AAT401&gt;0,AAV401&gt;0),AAV401*AAU294,"-")</f>
        <v>-</v>
      </c>
      <c r="ABA401" s="112">
        <v>7</v>
      </c>
      <c r="ABB401" s="4"/>
      <c r="ABC401" s="108" t="str">
        <f>IF(ABB401&gt;0,INDEX(Вхідні_дані!$A$1667:$F$1696,MATCH(ABB401,Вхідні_дані!$C$1667:$C$1696,0),4),"-")</f>
        <v>-</v>
      </c>
      <c r="ABD401" s="108" t="str">
        <f>IF(ABB401&gt;0,(ABC401)/ABD9/ABD10/60,"-")</f>
        <v>-</v>
      </c>
      <c r="ABE401" s="102" t="str">
        <f>IF(AND(ABB401&gt;0,ABD401&gt;0),ABD401*ABC294,"-")</f>
        <v>-</v>
      </c>
      <c r="ABI401" s="112">
        <v>7</v>
      </c>
      <c r="ABJ401" s="4"/>
      <c r="ABK401" s="108" t="str">
        <f>IF(ABJ401&gt;0,INDEX(Вхідні_дані!$A$1667:$F$1696,MATCH(ABJ401,Вхідні_дані!$C$1667:$C$1696,0),4),"-")</f>
        <v>-</v>
      </c>
      <c r="ABL401" s="108" t="str">
        <f>IF(ABJ401&gt;0,(ABK401)/ABL9/ABL10/60,"-")</f>
        <v>-</v>
      </c>
      <c r="ABM401" s="102" t="str">
        <f>IF(AND(ABJ401&gt;0,ABL401&gt;0),ABL401*ABK294,"-")</f>
        <v>-</v>
      </c>
      <c r="ABQ401" s="112">
        <v>7</v>
      </c>
      <c r="ABR401" s="4"/>
      <c r="ABS401" s="108" t="str">
        <f>IF(ABR401&gt;0,INDEX(Вхідні_дані!$A$1667:$F$1696,MATCH(ABR401,Вхідні_дані!$C$1667:$C$1696,0),4),"-")</f>
        <v>-</v>
      </c>
      <c r="ABT401" s="108" t="str">
        <f>IF(ABR401&gt;0,(ABS401)/ABT9/ABT10/60,"-")</f>
        <v>-</v>
      </c>
      <c r="ABU401" s="102" t="str">
        <f>IF(AND(ABR401&gt;0,ABT401&gt;0),ABT401*ABS294,"-")</f>
        <v>-</v>
      </c>
      <c r="ABY401" s="112">
        <v>7</v>
      </c>
      <c r="ABZ401" s="4"/>
      <c r="ACA401" s="108" t="str">
        <f>IF(ABZ401&gt;0,INDEX(Вхідні_дані!$A$1667:$F$1696,MATCH(ABZ401,Вхідні_дані!$C$1667:$C$1696,0),4),"-")</f>
        <v>-</v>
      </c>
      <c r="ACB401" s="108" t="str">
        <f>IF(ABZ401&gt;0,(ACA401)/ACB9/ACB10/60,"-")</f>
        <v>-</v>
      </c>
      <c r="ACC401" s="102" t="str">
        <f>IF(AND(ABZ401&gt;0,ACB401&gt;0),ACB401*ACA294,"-")</f>
        <v>-</v>
      </c>
      <c r="ACG401" s="112">
        <v>7</v>
      </c>
      <c r="ACH401" s="4"/>
      <c r="ACI401" s="108" t="str">
        <f>IF(ACH401&gt;0,INDEX(Вхідні_дані!$A$1667:$F$1696,MATCH(ACH401,Вхідні_дані!$C$1667:$C$1696,0),4),"-")</f>
        <v>-</v>
      </c>
      <c r="ACJ401" s="108" t="str">
        <f>IF(ACH401&gt;0,(ACI401)/ACJ9/ACJ10/60,"-")</f>
        <v>-</v>
      </c>
      <c r="ACK401" s="102" t="str">
        <f>IF(AND(ACH401&gt;0,ACJ401&gt;0),ACJ401*ACI294,"-")</f>
        <v>-</v>
      </c>
      <c r="ACO401" s="112">
        <v>7</v>
      </c>
      <c r="ACP401" s="4"/>
      <c r="ACQ401" s="108" t="str">
        <f>IF(ACP401&gt;0,INDEX(Вхідні_дані!$A$1667:$F$1696,MATCH(ACP401,Вхідні_дані!$C$1667:$C$1696,0),4),"-")</f>
        <v>-</v>
      </c>
      <c r="ACR401" s="108" t="str">
        <f>IF(ACP401&gt;0,(ACQ401)/ACR9/ACR10/60,"-")</f>
        <v>-</v>
      </c>
      <c r="ACS401" s="102" t="str">
        <f>IF(AND(ACP401&gt;0,ACR401&gt;0),ACR401*ACQ294,"-")</f>
        <v>-</v>
      </c>
      <c r="ACW401" s="112">
        <v>7</v>
      </c>
      <c r="ACX401" s="4"/>
      <c r="ACY401" s="108" t="str">
        <f>IF(ACX401&gt;0,INDEX(Вхідні_дані!$A$1667:$F$1696,MATCH(ACX401,Вхідні_дані!$C$1667:$C$1696,0),4),"-")</f>
        <v>-</v>
      </c>
      <c r="ACZ401" s="108" t="str">
        <f>IF(ACX401&gt;0,(ACY401)/ACZ9/ACZ10/60,"-")</f>
        <v>-</v>
      </c>
      <c r="ADA401" s="102" t="str">
        <f>IF(AND(ACX401&gt;0,ACZ401&gt;0),ACZ401*ACY294,"-")</f>
        <v>-</v>
      </c>
      <c r="ADE401" s="112">
        <v>7</v>
      </c>
      <c r="ADF401" s="4"/>
      <c r="ADG401" s="108" t="str">
        <f>IF(ADF401&gt;0,INDEX(Вхідні_дані!$A$1667:$F$1696,MATCH(ADF401,Вхідні_дані!$C$1667:$C$1696,0),4),"-")</f>
        <v>-</v>
      </c>
      <c r="ADH401" s="108" t="str">
        <f>IF(ADF401&gt;0,(ADG401)/ADH9/ADH10/60,"-")</f>
        <v>-</v>
      </c>
      <c r="ADI401" s="102" t="str">
        <f>IF(AND(ADF401&gt;0,ADH401&gt;0),ADH401*ADG294,"-")</f>
        <v>-</v>
      </c>
      <c r="ADM401" s="112">
        <v>7</v>
      </c>
      <c r="ADN401" s="4"/>
      <c r="ADO401" s="108" t="str">
        <f>IF(ADN401&gt;0,INDEX(Вхідні_дані!$A$1667:$F$1696,MATCH(ADN401,Вхідні_дані!$C$1667:$C$1696,0),4),"-")</f>
        <v>-</v>
      </c>
      <c r="ADP401" s="108" t="str">
        <f>IF(ADN401&gt;0,(ADO401)/ADP9/ADP10/60,"-")</f>
        <v>-</v>
      </c>
      <c r="ADQ401" s="102" t="str">
        <f>IF(AND(ADN401&gt;0,ADP401&gt;0),ADP401*ADO294,"-")</f>
        <v>-</v>
      </c>
    </row>
    <row r="402" spans="1:800" ht="44.25" customHeight="1" outlineLevel="1" x14ac:dyDescent="0.25">
      <c r="A402" s="112">
        <v>8</v>
      </c>
      <c r="B402" s="4"/>
      <c r="C402" s="108" t="str">
        <f>IF(B402&gt;0,INDEX(Вхідні_дані!$A$1667:$F$1696,MATCH(B402,Вхідні_дані!$C$1667:$C$1696,0),4),"-")</f>
        <v>-</v>
      </c>
      <c r="D402" s="108" t="str">
        <f>IF(B402&gt;0,(C402)/D9/D10/60,"-")</f>
        <v>-</v>
      </c>
      <c r="E402" s="102" t="str">
        <f>IF(AND(B402&gt;0,D402&gt;0),D402*C294,"-")</f>
        <v>-</v>
      </c>
      <c r="I402" s="112">
        <v>8</v>
      </c>
      <c r="J402" s="4"/>
      <c r="K402" s="108" t="str">
        <f>IF(J402&gt;0,INDEX(Вхідні_дані!$A$1667:$F$1696,MATCH(J402,Вхідні_дані!$C$1667:$C$1696,0),4),"-")</f>
        <v>-</v>
      </c>
      <c r="L402" s="108" t="str">
        <f>IF(J402&gt;0,(K402)/L9/L10/60,"-")</f>
        <v>-</v>
      </c>
      <c r="M402" s="102" t="str">
        <f>IF(AND(J402&gt;0,L402&gt;0),L402*K294,"-")</f>
        <v>-</v>
      </c>
      <c r="Q402" s="112">
        <v>8</v>
      </c>
      <c r="R402" s="4"/>
      <c r="S402" s="108" t="str">
        <f>IF(R402&gt;0,INDEX(Вхідні_дані!$A$1667:$F$1696,MATCH(R402,Вхідні_дані!$C$1667:$C$1696,0),4),"-")</f>
        <v>-</v>
      </c>
      <c r="T402" s="108" t="str">
        <f>IF(R402&gt;0,(S402)/T9/T10/60,"-")</f>
        <v>-</v>
      </c>
      <c r="U402" s="102" t="str">
        <f>IF(AND(R402&gt;0,T402&gt;0),T402*S294,"-")</f>
        <v>-</v>
      </c>
      <c r="Y402" s="112">
        <v>8</v>
      </c>
      <c r="Z402" s="4"/>
      <c r="AA402" s="108" t="str">
        <f>IF(Z402&gt;0,INDEX(Вхідні_дані!$A$1667:$F$1696,MATCH(Z402,Вхідні_дані!$C$1667:$C$1696,0),4),"-")</f>
        <v>-</v>
      </c>
      <c r="AB402" s="108" t="str">
        <f>IF(Z402&gt;0,(AA402)/AB9/AB10/60,"-")</f>
        <v>-</v>
      </c>
      <c r="AC402" s="102" t="str">
        <f>IF(AND(Z402&gt;0,AB402&gt;0),AB402*AA294,"-")</f>
        <v>-</v>
      </c>
      <c r="AG402" s="112">
        <v>8</v>
      </c>
      <c r="AH402" s="4"/>
      <c r="AI402" s="108" t="str">
        <f>IF(AH402&gt;0,INDEX(Вхідні_дані!$A$1667:$F$1696,MATCH(AH402,Вхідні_дані!$C$1667:$C$1696,0),4),"-")</f>
        <v>-</v>
      </c>
      <c r="AJ402" s="108" t="str">
        <f>IF(AH402&gt;0,(AI402)/AJ9/AJ10/60,"-")</f>
        <v>-</v>
      </c>
      <c r="AK402" s="102" t="str">
        <f>IF(AND(AH402&gt;0,AJ402&gt;0),AJ402*AI294,"-")</f>
        <v>-</v>
      </c>
      <c r="AO402" s="112">
        <v>8</v>
      </c>
      <c r="AP402" s="4"/>
      <c r="AQ402" s="108" t="str">
        <f>IF(AP402&gt;0,INDEX(Вхідні_дані!$A$1667:$F$1696,MATCH(AP402,Вхідні_дані!$C$1667:$C$1696,0),4),"-")</f>
        <v>-</v>
      </c>
      <c r="AR402" s="108" t="str">
        <f>IF(AP402&gt;0,(AQ402)/AR9/AR10/60,"-")</f>
        <v>-</v>
      </c>
      <c r="AS402" s="102" t="str">
        <f>IF(AND(AP402&gt;0,AR402&gt;0),AR402*AQ294,"-")</f>
        <v>-</v>
      </c>
      <c r="AW402" s="112">
        <v>8</v>
      </c>
      <c r="AX402" s="4"/>
      <c r="AY402" s="108" t="str">
        <f>IF(AX402&gt;0,INDEX(Вхідні_дані!$A$1667:$F$1696,MATCH(AX402,Вхідні_дані!$C$1667:$C$1696,0),4),"-")</f>
        <v>-</v>
      </c>
      <c r="AZ402" s="108" t="str">
        <f>IF(AX402&gt;0,(AY402)/AZ9/AZ10/60,"-")</f>
        <v>-</v>
      </c>
      <c r="BA402" s="102" t="str">
        <f>IF(AND(AX402&gt;0,AZ402&gt;0),AZ402*AY294,"-")</f>
        <v>-</v>
      </c>
      <c r="BE402" s="112">
        <v>8</v>
      </c>
      <c r="BF402" s="4"/>
      <c r="BG402" s="108" t="str">
        <f>IF(BF402&gt;0,INDEX(Вхідні_дані!$A$1667:$F$1696,MATCH(BF402,Вхідні_дані!$C$1667:$C$1696,0),4),"-")</f>
        <v>-</v>
      </c>
      <c r="BH402" s="108" t="str">
        <f>IF(BF402&gt;0,(BG402)/BH9/BH10/60,"-")</f>
        <v>-</v>
      </c>
      <c r="BI402" s="102" t="str">
        <f>IF(AND(BF402&gt;0,BH402&gt;0),BH402*BG294,"-")</f>
        <v>-</v>
      </c>
      <c r="BM402" s="112">
        <v>8</v>
      </c>
      <c r="BN402" s="4"/>
      <c r="BO402" s="108" t="str">
        <f>IF(BN402&gt;0,INDEX(Вхідні_дані!$A$1667:$F$1696,MATCH(BN402,Вхідні_дані!$C$1667:$C$1696,0),4),"-")</f>
        <v>-</v>
      </c>
      <c r="BP402" s="108" t="str">
        <f>IF(BN402&gt;0,(BO402)/BP9/BP10/60,"-")</f>
        <v>-</v>
      </c>
      <c r="BQ402" s="102" t="str">
        <f>IF(AND(BN402&gt;0,BP402&gt;0),BP402*BO294,"-")</f>
        <v>-</v>
      </c>
      <c r="BU402" s="112">
        <v>8</v>
      </c>
      <c r="BV402" s="4"/>
      <c r="BW402" s="108" t="str">
        <f>IF(BV402&gt;0,INDEX(Вхідні_дані!$A$1667:$F$1696,MATCH(BV402,Вхідні_дані!$C$1667:$C$1696,0),4),"-")</f>
        <v>-</v>
      </c>
      <c r="BX402" s="108" t="str">
        <f>IF(BV402&gt;0,(BW402)/BX9/BX10/60,"-")</f>
        <v>-</v>
      </c>
      <c r="BY402" s="102" t="str">
        <f>IF(AND(BV402&gt;0,BX402&gt;0),BX402*BW294,"-")</f>
        <v>-</v>
      </c>
      <c r="CC402" s="112">
        <v>8</v>
      </c>
      <c r="CD402" s="4"/>
      <c r="CE402" s="108" t="str">
        <f>IF(CD402&gt;0,INDEX(Вхідні_дані!$A$1667:$F$1696,MATCH(CD402,Вхідні_дані!$C$1667:$C$1696,0),4),"-")</f>
        <v>-</v>
      </c>
      <c r="CF402" s="108" t="str">
        <f>IF(CD402&gt;0,(CE402)/CF9/CF10/60,"-")</f>
        <v>-</v>
      </c>
      <c r="CG402" s="102" t="str">
        <f>IF(AND(CD402&gt;0,CF402&gt;0),CF402*CE294,"-")</f>
        <v>-</v>
      </c>
      <c r="CK402" s="112">
        <v>8</v>
      </c>
      <c r="CL402" s="4"/>
      <c r="CM402" s="108" t="str">
        <f>IF(CL402&gt;0,INDEX(Вхідні_дані!$A$1667:$F$1696,MATCH(CL402,Вхідні_дані!$C$1667:$C$1696,0),4),"-")</f>
        <v>-</v>
      </c>
      <c r="CN402" s="108" t="str">
        <f>IF(CL402&gt;0,(CM402)/CN9/CN10/60,"-")</f>
        <v>-</v>
      </c>
      <c r="CO402" s="102" t="str">
        <f>IF(AND(CL402&gt;0,CN402&gt;0),CN402*CM294,"-")</f>
        <v>-</v>
      </c>
      <c r="CS402" s="112">
        <v>8</v>
      </c>
      <c r="CT402" s="4"/>
      <c r="CU402" s="108" t="str">
        <f>IF(CT402&gt;0,INDEX(Вхідні_дані!$A$1667:$F$1696,MATCH(CT402,Вхідні_дані!$C$1667:$C$1696,0),4),"-")</f>
        <v>-</v>
      </c>
      <c r="CV402" s="108" t="str">
        <f>IF(CT402&gt;0,(CU402)/CV9/CV10/60,"-")</f>
        <v>-</v>
      </c>
      <c r="CW402" s="102" t="str">
        <f>IF(AND(CT402&gt;0,CV402&gt;0),CV402*CU294,"-")</f>
        <v>-</v>
      </c>
      <c r="DA402" s="112">
        <v>8</v>
      </c>
      <c r="DB402" s="4"/>
      <c r="DC402" s="108" t="str">
        <f>IF(DB402&gt;0,INDEX(Вхідні_дані!$A$1667:$F$1696,MATCH(DB402,Вхідні_дані!$C$1667:$C$1696,0),4),"-")</f>
        <v>-</v>
      </c>
      <c r="DD402" s="108" t="str">
        <f>IF(DB402&gt;0,(DC402)/DD9/DD10/60,"-")</f>
        <v>-</v>
      </c>
      <c r="DE402" s="102" t="str">
        <f>IF(AND(DB402&gt;0,DD402&gt;0),DD402*DC294,"-")</f>
        <v>-</v>
      </c>
      <c r="DI402" s="112">
        <v>8</v>
      </c>
      <c r="DJ402" s="4"/>
      <c r="DK402" s="108" t="str">
        <f>IF(DJ402&gt;0,INDEX(Вхідні_дані!$A$1667:$F$1696,MATCH(DJ402,Вхідні_дані!$C$1667:$C$1696,0),4),"-")</f>
        <v>-</v>
      </c>
      <c r="DL402" s="108" t="str">
        <f>IF(DJ402&gt;0,(DK402)/DL9/DL10/60,"-")</f>
        <v>-</v>
      </c>
      <c r="DM402" s="102" t="str">
        <f>IF(AND(DJ402&gt;0,DL402&gt;0),DL402*DK294,"-")</f>
        <v>-</v>
      </c>
      <c r="DQ402" s="112">
        <v>8</v>
      </c>
      <c r="DR402" s="4"/>
      <c r="DS402" s="108" t="str">
        <f>IF(DR402&gt;0,INDEX(Вхідні_дані!$A$1667:$F$1696,MATCH(DR402,Вхідні_дані!$C$1667:$C$1696,0),4),"-")</f>
        <v>-</v>
      </c>
      <c r="DT402" s="108" t="str">
        <f>IF(DR402&gt;0,(DS402)/DT9/DT10/60,"-")</f>
        <v>-</v>
      </c>
      <c r="DU402" s="102" t="str">
        <f>IF(AND(DR402&gt;0,DT402&gt;0),DT402*DS294,"-")</f>
        <v>-</v>
      </c>
      <c r="DY402" s="112">
        <v>8</v>
      </c>
      <c r="DZ402" s="4"/>
      <c r="EA402" s="108" t="str">
        <f>IF(DZ402&gt;0,INDEX(Вхідні_дані!$A$1667:$F$1696,MATCH(DZ402,Вхідні_дані!$C$1667:$C$1696,0),4),"-")</f>
        <v>-</v>
      </c>
      <c r="EB402" s="108" t="str">
        <f>IF(DZ402&gt;0,(EA402)/EB9/EB10/60,"-")</f>
        <v>-</v>
      </c>
      <c r="EC402" s="102" t="str">
        <f>IF(AND(DZ402&gt;0,EB402&gt;0),EB402*EA294,"-")</f>
        <v>-</v>
      </c>
      <c r="EG402" s="112">
        <v>8</v>
      </c>
      <c r="EH402" s="4"/>
      <c r="EI402" s="108" t="str">
        <f>IF(EH402&gt;0,INDEX(Вхідні_дані!$A$1667:$F$1696,MATCH(EH402,Вхідні_дані!$C$1667:$C$1696,0),4),"-")</f>
        <v>-</v>
      </c>
      <c r="EJ402" s="108" t="str">
        <f>IF(EH402&gt;0,(EI402)/EJ9/EJ10/60,"-")</f>
        <v>-</v>
      </c>
      <c r="EK402" s="102" t="str">
        <f>IF(AND(EH402&gt;0,EJ402&gt;0),EJ402*EI294,"-")</f>
        <v>-</v>
      </c>
      <c r="EO402" s="112">
        <v>8</v>
      </c>
      <c r="EP402" s="4"/>
      <c r="EQ402" s="108" t="str">
        <f>IF(EP402&gt;0,INDEX(Вхідні_дані!$A$1667:$F$1696,MATCH(EP402,Вхідні_дані!$C$1667:$C$1696,0),4),"-")</f>
        <v>-</v>
      </c>
      <c r="ER402" s="108" t="str">
        <f>IF(EP402&gt;0,(EQ402)/ER9/ER10/60,"-")</f>
        <v>-</v>
      </c>
      <c r="ES402" s="102" t="str">
        <f>IF(AND(EP402&gt;0,ER402&gt;0),ER402*EQ294,"-")</f>
        <v>-</v>
      </c>
      <c r="EW402" s="112">
        <v>8</v>
      </c>
      <c r="EX402" s="4"/>
      <c r="EY402" s="108" t="str">
        <f>IF(EX402&gt;0,INDEX(Вхідні_дані!$A$1667:$F$1696,MATCH(EX402,Вхідні_дані!$C$1667:$C$1696,0),4),"-")</f>
        <v>-</v>
      </c>
      <c r="EZ402" s="108" t="str">
        <f>IF(EX402&gt;0,(EY402)/EZ9/EZ10/60,"-")</f>
        <v>-</v>
      </c>
      <c r="FA402" s="102" t="str">
        <f>IF(AND(EX402&gt;0,EZ402&gt;0),EZ402*EY294,"-")</f>
        <v>-</v>
      </c>
      <c r="FE402" s="112">
        <v>8</v>
      </c>
      <c r="FF402" s="4"/>
      <c r="FG402" s="108" t="str">
        <f>IF(FF402&gt;0,INDEX(Вхідні_дані!$A$1667:$F$1696,MATCH(FF402,Вхідні_дані!$C$1667:$C$1696,0),4),"-")</f>
        <v>-</v>
      </c>
      <c r="FH402" s="108" t="str">
        <f>IF(FF402&gt;0,(FG402)/FH9/FH10/60,"-")</f>
        <v>-</v>
      </c>
      <c r="FI402" s="102" t="str">
        <f>IF(AND(FF402&gt;0,FH402&gt;0),FH402*FG294,"-")</f>
        <v>-</v>
      </c>
      <c r="FM402" s="112">
        <v>8</v>
      </c>
      <c r="FN402" s="4"/>
      <c r="FO402" s="108" t="str">
        <f>IF(FN402&gt;0,INDEX(Вхідні_дані!$A$1667:$F$1696,MATCH(FN402,Вхідні_дані!$C$1667:$C$1696,0),4),"-")</f>
        <v>-</v>
      </c>
      <c r="FP402" s="108" t="str">
        <f>IF(FN402&gt;0,(FO402)/FP9/FP10/60,"-")</f>
        <v>-</v>
      </c>
      <c r="FQ402" s="102" t="str">
        <f>IF(AND(FN402&gt;0,FP402&gt;0),FP402*FO294,"-")</f>
        <v>-</v>
      </c>
      <c r="FU402" s="112">
        <v>8</v>
      </c>
      <c r="FV402" s="4"/>
      <c r="FW402" s="108" t="str">
        <f>IF(FV402&gt;0,INDEX(Вхідні_дані!$A$1667:$F$1696,MATCH(FV402,Вхідні_дані!$C$1667:$C$1696,0),4),"-")</f>
        <v>-</v>
      </c>
      <c r="FX402" s="108" t="str">
        <f>IF(FV402&gt;0,(FW402)/FX9/FX10/60,"-")</f>
        <v>-</v>
      </c>
      <c r="FY402" s="102" t="str">
        <f>IF(AND(FV402&gt;0,FX402&gt;0),FX402*FW294,"-")</f>
        <v>-</v>
      </c>
      <c r="GC402" s="112">
        <v>8</v>
      </c>
      <c r="GD402" s="4"/>
      <c r="GE402" s="108" t="str">
        <f>IF(GD402&gt;0,INDEX(Вхідні_дані!$A$1667:$F$1696,MATCH(GD402,Вхідні_дані!$C$1667:$C$1696,0),4),"-")</f>
        <v>-</v>
      </c>
      <c r="GF402" s="108" t="str">
        <f>IF(GD402&gt;0,(GE402)/GF9/GF10/60,"-")</f>
        <v>-</v>
      </c>
      <c r="GG402" s="102" t="str">
        <f>IF(AND(GD402&gt;0,GF402&gt;0),GF402*GE294,"-")</f>
        <v>-</v>
      </c>
      <c r="GK402" s="112">
        <v>8</v>
      </c>
      <c r="GL402" s="4"/>
      <c r="GM402" s="108" t="str">
        <f>IF(GL402&gt;0,INDEX(Вхідні_дані!$A$1667:$F$1696,MATCH(GL402,Вхідні_дані!$C$1667:$C$1696,0),4),"-")</f>
        <v>-</v>
      </c>
      <c r="GN402" s="108" t="str">
        <f>IF(GL402&gt;0,(GM402)/GN9/GN10/60,"-")</f>
        <v>-</v>
      </c>
      <c r="GO402" s="102" t="str">
        <f>IF(AND(GL402&gt;0,GN402&gt;0),GN402*GM294,"-")</f>
        <v>-</v>
      </c>
      <c r="GS402" s="112">
        <v>8</v>
      </c>
      <c r="GT402" s="4"/>
      <c r="GU402" s="108" t="str">
        <f>IF(GT402&gt;0,INDEX(Вхідні_дані!$A$1667:$F$1696,MATCH(GT402,Вхідні_дані!$C$1667:$C$1696,0),4),"-")</f>
        <v>-</v>
      </c>
      <c r="GV402" s="108" t="str">
        <f>IF(GT402&gt;0,(GU402)/GV9/GV10/60,"-")</f>
        <v>-</v>
      </c>
      <c r="GW402" s="102" t="str">
        <f>IF(AND(GT402&gt;0,GV402&gt;0),GV402*GU294,"-")</f>
        <v>-</v>
      </c>
      <c r="HA402" s="112">
        <v>8</v>
      </c>
      <c r="HB402" s="4"/>
      <c r="HC402" s="108" t="str">
        <f>IF(HB402&gt;0,INDEX(Вхідні_дані!$A$1667:$F$1696,MATCH(HB402,Вхідні_дані!$C$1667:$C$1696,0),4),"-")</f>
        <v>-</v>
      </c>
      <c r="HD402" s="108" t="str">
        <f>IF(HB402&gt;0,(HC402)/HD9/HD10/60,"-")</f>
        <v>-</v>
      </c>
      <c r="HE402" s="102" t="str">
        <f>IF(AND(HB402&gt;0,HD402&gt;0),HD402*HC294,"-")</f>
        <v>-</v>
      </c>
      <c r="HI402" s="112">
        <v>8</v>
      </c>
      <c r="HJ402" s="4"/>
      <c r="HK402" s="108" t="str">
        <f>IF(HJ402&gt;0,INDEX(Вхідні_дані!$A$1667:$F$1696,MATCH(HJ402,Вхідні_дані!$C$1667:$C$1696,0),4),"-")</f>
        <v>-</v>
      </c>
      <c r="HL402" s="108" t="str">
        <f>IF(HJ402&gt;0,(HK402)/HL9/HL10/60,"-")</f>
        <v>-</v>
      </c>
      <c r="HM402" s="102" t="str">
        <f>IF(AND(HJ402&gt;0,HL402&gt;0),HL402*HK294,"-")</f>
        <v>-</v>
      </c>
      <c r="HQ402" s="112">
        <v>8</v>
      </c>
      <c r="HR402" s="4"/>
      <c r="HS402" s="108" t="str">
        <f>IF(HR402&gt;0,INDEX(Вхідні_дані!$A$1667:$F$1696,MATCH(HR402,Вхідні_дані!$C$1667:$C$1696,0),4),"-")</f>
        <v>-</v>
      </c>
      <c r="HT402" s="108" t="str">
        <f>IF(HR402&gt;0,(HS402)/HT9/HT10/60,"-")</f>
        <v>-</v>
      </c>
      <c r="HU402" s="102" t="str">
        <f>IF(AND(HR402&gt;0,HT402&gt;0),HT402*HS294,"-")</f>
        <v>-</v>
      </c>
      <c r="HY402" s="112">
        <v>8</v>
      </c>
      <c r="HZ402" s="4"/>
      <c r="IA402" s="108" t="str">
        <f>IF(HZ402&gt;0,INDEX(Вхідні_дані!$A$1667:$F$1696,MATCH(HZ402,Вхідні_дані!$C$1667:$C$1696,0),4),"-")</f>
        <v>-</v>
      </c>
      <c r="IB402" s="108" t="str">
        <f>IF(HZ402&gt;0,(IA402)/IB9/IB10/60,"-")</f>
        <v>-</v>
      </c>
      <c r="IC402" s="102" t="str">
        <f>IF(AND(HZ402&gt;0,IB402&gt;0),IB402*IA294,"-")</f>
        <v>-</v>
      </c>
      <c r="IG402" s="112">
        <v>8</v>
      </c>
      <c r="IH402" s="4"/>
      <c r="II402" s="108" t="str">
        <f>IF(IH402&gt;0,INDEX(Вхідні_дані!$A$1667:$F$1696,MATCH(IH402,Вхідні_дані!$C$1667:$C$1696,0),4),"-")</f>
        <v>-</v>
      </c>
      <c r="IJ402" s="108" t="str">
        <f>IF(IH402&gt;0,(II402)/IJ9/IJ10/60,"-")</f>
        <v>-</v>
      </c>
      <c r="IK402" s="102" t="str">
        <f>IF(AND(IH402&gt;0,IJ402&gt;0),IJ402*II294,"-")</f>
        <v>-</v>
      </c>
      <c r="IO402" s="112">
        <v>8</v>
      </c>
      <c r="IP402" s="4"/>
      <c r="IQ402" s="108" t="str">
        <f>IF(IP402&gt;0,INDEX(Вхідні_дані!$A$1667:$F$1696,MATCH(IP402,Вхідні_дані!$C$1667:$C$1696,0),4),"-")</f>
        <v>-</v>
      </c>
      <c r="IR402" s="108" t="str">
        <f>IF(IP402&gt;0,(IQ402)/IR9/IR10/60,"-")</f>
        <v>-</v>
      </c>
      <c r="IS402" s="102" t="str">
        <f>IF(AND(IP402&gt;0,IR402&gt;0),IR402*IQ294,"-")</f>
        <v>-</v>
      </c>
      <c r="IW402" s="112">
        <v>8</v>
      </c>
      <c r="IX402" s="4"/>
      <c r="IY402" s="108" t="str">
        <f>IF(IX402&gt;0,INDEX(Вхідні_дані!$A$1667:$F$1696,MATCH(IX402,Вхідні_дані!$C$1667:$C$1696,0),4),"-")</f>
        <v>-</v>
      </c>
      <c r="IZ402" s="108" t="str">
        <f>IF(IX402&gt;0,(IY402)/IZ9/IZ10/60,"-")</f>
        <v>-</v>
      </c>
      <c r="JA402" s="102" t="str">
        <f>IF(AND(IX402&gt;0,IZ402&gt;0),IZ402*IY294,"-")</f>
        <v>-</v>
      </c>
      <c r="JE402" s="112">
        <v>8</v>
      </c>
      <c r="JF402" s="4"/>
      <c r="JG402" s="108" t="str">
        <f>IF(JF402&gt;0,INDEX(Вхідні_дані!$A$1667:$F$1696,MATCH(JF402,Вхідні_дані!$C$1667:$C$1696,0),4),"-")</f>
        <v>-</v>
      </c>
      <c r="JH402" s="108" t="str">
        <f>IF(JF402&gt;0,(JG402)/JH9/JH10/60,"-")</f>
        <v>-</v>
      </c>
      <c r="JI402" s="102" t="str">
        <f>IF(AND(JF402&gt;0,JH402&gt;0),JH402*JG294,"-")</f>
        <v>-</v>
      </c>
      <c r="JM402" s="112">
        <v>8</v>
      </c>
      <c r="JN402" s="4"/>
      <c r="JO402" s="108" t="str">
        <f>IF(JN402&gt;0,INDEX(Вхідні_дані!$A$1667:$F$1696,MATCH(JN402,Вхідні_дані!$C$1667:$C$1696,0),4),"-")</f>
        <v>-</v>
      </c>
      <c r="JP402" s="108" t="str">
        <f>IF(JN402&gt;0,(JO402)/JP9/JP10/60,"-")</f>
        <v>-</v>
      </c>
      <c r="JQ402" s="102" t="str">
        <f>IF(AND(JN402&gt;0,JP402&gt;0),JP402*JO294,"-")</f>
        <v>-</v>
      </c>
      <c r="JU402" s="112">
        <v>8</v>
      </c>
      <c r="JV402" s="4"/>
      <c r="JW402" s="108" t="str">
        <f>IF(JV402&gt;0,INDEX(Вхідні_дані!$A$1667:$F$1696,MATCH(JV402,Вхідні_дані!$C$1667:$C$1696,0),4),"-")</f>
        <v>-</v>
      </c>
      <c r="JX402" s="108" t="str">
        <f>IF(JV402&gt;0,(JW402)/JX9/JX10/60,"-")</f>
        <v>-</v>
      </c>
      <c r="JY402" s="102" t="str">
        <f>IF(AND(JV402&gt;0,JX402&gt;0),JX402*JW294,"-")</f>
        <v>-</v>
      </c>
      <c r="KC402" s="112">
        <v>8</v>
      </c>
      <c r="KD402" s="4"/>
      <c r="KE402" s="108" t="str">
        <f>IF(KD402&gt;0,INDEX(Вхідні_дані!$A$1667:$F$1696,MATCH(KD402,Вхідні_дані!$C$1667:$C$1696,0),4),"-")</f>
        <v>-</v>
      </c>
      <c r="KF402" s="108" t="str">
        <f>IF(KD402&gt;0,(KE402)/KF9/KF10/60,"-")</f>
        <v>-</v>
      </c>
      <c r="KG402" s="102" t="str">
        <f>IF(AND(KD402&gt;0,KF402&gt;0),KF402*KE294,"-")</f>
        <v>-</v>
      </c>
      <c r="KK402" s="112">
        <v>8</v>
      </c>
      <c r="KL402" s="4"/>
      <c r="KM402" s="108" t="str">
        <f>IF(KL402&gt;0,INDEX(Вхідні_дані!$A$1667:$F$1696,MATCH(KL402,Вхідні_дані!$C$1667:$C$1696,0),4),"-")</f>
        <v>-</v>
      </c>
      <c r="KN402" s="108" t="str">
        <f>IF(KL402&gt;0,(KM402)/KN9/KN10/60,"-")</f>
        <v>-</v>
      </c>
      <c r="KO402" s="102" t="str">
        <f>IF(AND(KL402&gt;0,KN402&gt;0),KN402*KM294,"-")</f>
        <v>-</v>
      </c>
      <c r="KS402" s="112">
        <v>8</v>
      </c>
      <c r="KT402" s="4"/>
      <c r="KU402" s="108" t="str">
        <f>IF(KT402&gt;0,INDEX(Вхідні_дані!$A$1667:$F$1696,MATCH(KT402,Вхідні_дані!$C$1667:$C$1696,0),4),"-")</f>
        <v>-</v>
      </c>
      <c r="KV402" s="108" t="str">
        <f>IF(KT402&gt;0,(KU402)/KV9/KV10/60,"-")</f>
        <v>-</v>
      </c>
      <c r="KW402" s="102" t="str">
        <f>IF(AND(KT402&gt;0,KV402&gt;0),KV402*KU294,"-")</f>
        <v>-</v>
      </c>
      <c r="LA402" s="112">
        <v>8</v>
      </c>
      <c r="LB402" s="4"/>
      <c r="LC402" s="108" t="str">
        <f>IF(LB402&gt;0,INDEX(Вхідні_дані!$A$1667:$F$1696,MATCH(LB402,Вхідні_дані!$C$1667:$C$1696,0),4),"-")</f>
        <v>-</v>
      </c>
      <c r="LD402" s="108" t="str">
        <f>IF(LB402&gt;0,(LC402)/LD9/LD10/60,"-")</f>
        <v>-</v>
      </c>
      <c r="LE402" s="102" t="str">
        <f>IF(AND(LB402&gt;0,LD402&gt;0),LD402*LC294,"-")</f>
        <v>-</v>
      </c>
      <c r="LI402" s="112">
        <v>8</v>
      </c>
      <c r="LJ402" s="4"/>
      <c r="LK402" s="108" t="str">
        <f>IF(LJ402&gt;0,INDEX(Вхідні_дані!$A$1667:$F$1696,MATCH(LJ402,Вхідні_дані!$C$1667:$C$1696,0),4),"-")</f>
        <v>-</v>
      </c>
      <c r="LL402" s="108" t="str">
        <f>IF(LJ402&gt;0,(LK402)/LL9/LL10/60,"-")</f>
        <v>-</v>
      </c>
      <c r="LM402" s="102" t="str">
        <f>IF(AND(LJ402&gt;0,LL402&gt;0),LL402*LK294,"-")</f>
        <v>-</v>
      </c>
      <c r="LQ402" s="112">
        <v>8</v>
      </c>
      <c r="LR402" s="4"/>
      <c r="LS402" s="108" t="str">
        <f>IF(LR402&gt;0,INDEX(Вхідні_дані!$A$1667:$F$1696,MATCH(LR402,Вхідні_дані!$C$1667:$C$1696,0),4),"-")</f>
        <v>-</v>
      </c>
      <c r="LT402" s="108" t="str">
        <f>IF(LR402&gt;0,(LS402)/LT9/LT10/60,"-")</f>
        <v>-</v>
      </c>
      <c r="LU402" s="102" t="str">
        <f>IF(AND(LR402&gt;0,LT402&gt;0),LT402*LS294,"-")</f>
        <v>-</v>
      </c>
      <c r="LY402" s="112">
        <v>8</v>
      </c>
      <c r="LZ402" s="4"/>
      <c r="MA402" s="108" t="str">
        <f>IF(LZ402&gt;0,INDEX(Вхідні_дані!$A$1667:$F$1696,MATCH(LZ402,Вхідні_дані!$C$1667:$C$1696,0),4),"-")</f>
        <v>-</v>
      </c>
      <c r="MB402" s="108" t="str">
        <f>IF(LZ402&gt;0,(MA402)/MB9/MB10/60,"-")</f>
        <v>-</v>
      </c>
      <c r="MC402" s="102" t="str">
        <f>IF(AND(LZ402&gt;0,MB402&gt;0),MB402*MA294,"-")</f>
        <v>-</v>
      </c>
      <c r="MG402" s="112">
        <v>8</v>
      </c>
      <c r="MH402" s="4"/>
      <c r="MI402" s="108" t="str">
        <f>IF(MH402&gt;0,INDEX(Вхідні_дані!$A$1667:$F$1696,MATCH(MH402,Вхідні_дані!$C$1667:$C$1696,0),4),"-")</f>
        <v>-</v>
      </c>
      <c r="MJ402" s="108" t="str">
        <f>IF(MH402&gt;0,(MI402)/MJ9/MJ10/60,"-")</f>
        <v>-</v>
      </c>
      <c r="MK402" s="102" t="str">
        <f>IF(AND(MH402&gt;0,MJ402&gt;0),MJ402*MI294,"-")</f>
        <v>-</v>
      </c>
      <c r="MO402" s="112">
        <v>8</v>
      </c>
      <c r="MP402" s="4"/>
      <c r="MQ402" s="108" t="str">
        <f>IF(MP402&gt;0,INDEX(Вхідні_дані!$A$1667:$F$1696,MATCH(MP402,Вхідні_дані!$C$1667:$C$1696,0),4),"-")</f>
        <v>-</v>
      </c>
      <c r="MR402" s="108" t="str">
        <f>IF(MP402&gt;0,(MQ402)/MR9/MR10/60,"-")</f>
        <v>-</v>
      </c>
      <c r="MS402" s="102" t="str">
        <f>IF(AND(MP402&gt;0,MR402&gt;0),MR402*MQ294,"-")</f>
        <v>-</v>
      </c>
      <c r="MW402" s="112">
        <v>8</v>
      </c>
      <c r="MX402" s="4"/>
      <c r="MY402" s="108" t="str">
        <f>IF(MX402&gt;0,INDEX(Вхідні_дані!$A$1667:$F$1696,MATCH(MX402,Вхідні_дані!$C$1667:$C$1696,0),4),"-")</f>
        <v>-</v>
      </c>
      <c r="MZ402" s="108" t="str">
        <f>IF(MX402&gt;0,(MY402)/MZ9/MZ10/60,"-")</f>
        <v>-</v>
      </c>
      <c r="NA402" s="102" t="str">
        <f>IF(AND(MX402&gt;0,MZ402&gt;0),MZ402*MY294,"-")</f>
        <v>-</v>
      </c>
      <c r="NE402" s="112">
        <v>8</v>
      </c>
      <c r="NF402" s="4"/>
      <c r="NG402" s="108" t="str">
        <f>IF(NF402&gt;0,INDEX(Вхідні_дані!$A$1667:$F$1696,MATCH(NF402,Вхідні_дані!$C$1667:$C$1696,0),4),"-")</f>
        <v>-</v>
      </c>
      <c r="NH402" s="108" t="str">
        <f>IF(NF402&gt;0,(NG402)/NH9/NH10/60,"-")</f>
        <v>-</v>
      </c>
      <c r="NI402" s="102" t="str">
        <f>IF(AND(NF402&gt;0,NH402&gt;0),NH402*NG294,"-")</f>
        <v>-</v>
      </c>
      <c r="NM402" s="112">
        <v>8</v>
      </c>
      <c r="NN402" s="4"/>
      <c r="NO402" s="108" t="str">
        <f>IF(NN402&gt;0,INDEX(Вхідні_дані!$A$1667:$F$1696,MATCH(NN402,Вхідні_дані!$C$1667:$C$1696,0),4),"-")</f>
        <v>-</v>
      </c>
      <c r="NP402" s="108" t="str">
        <f>IF(NN402&gt;0,(NO402)/NP9/NP10/60,"-")</f>
        <v>-</v>
      </c>
      <c r="NQ402" s="102" t="str">
        <f>IF(AND(NN402&gt;0,NP402&gt;0),NP402*NO294,"-")</f>
        <v>-</v>
      </c>
      <c r="NU402" s="112">
        <v>8</v>
      </c>
      <c r="NV402" s="4"/>
      <c r="NW402" s="108" t="str">
        <f>IF(NV402&gt;0,INDEX(Вхідні_дані!$A$1667:$F$1696,MATCH(NV402,Вхідні_дані!$C$1667:$C$1696,0),4),"-")</f>
        <v>-</v>
      </c>
      <c r="NX402" s="108" t="str">
        <f>IF(NV402&gt;0,(NW402)/NX9/NX10/60,"-")</f>
        <v>-</v>
      </c>
      <c r="NY402" s="102" t="str">
        <f>IF(AND(NV402&gt;0,NX402&gt;0),NX402*NW294,"-")</f>
        <v>-</v>
      </c>
      <c r="OC402" s="112">
        <v>8</v>
      </c>
      <c r="OD402" s="4"/>
      <c r="OE402" s="108" t="str">
        <f>IF(OD402&gt;0,INDEX(Вхідні_дані!$A$1667:$F$1696,MATCH(OD402,Вхідні_дані!$C$1667:$C$1696,0),4),"-")</f>
        <v>-</v>
      </c>
      <c r="OF402" s="108" t="str">
        <f>IF(OD402&gt;0,(OE402)/OF9/OF10/60,"-")</f>
        <v>-</v>
      </c>
      <c r="OG402" s="102" t="str">
        <f>IF(AND(OD402&gt;0,OF402&gt;0),OF402*OE294,"-")</f>
        <v>-</v>
      </c>
      <c r="OK402" s="112">
        <v>8</v>
      </c>
      <c r="OL402" s="4"/>
      <c r="OM402" s="108" t="str">
        <f>IF(OL402&gt;0,INDEX(Вхідні_дані!$A$1667:$F$1696,MATCH(OL402,Вхідні_дані!$C$1667:$C$1696,0),4),"-")</f>
        <v>-</v>
      </c>
      <c r="ON402" s="108" t="str">
        <f>IF(OL402&gt;0,(OM402)/ON9/ON10/60,"-")</f>
        <v>-</v>
      </c>
      <c r="OO402" s="102" t="str">
        <f>IF(AND(OL402&gt;0,ON402&gt;0),ON402*OM294,"-")</f>
        <v>-</v>
      </c>
      <c r="OS402" s="112">
        <v>8</v>
      </c>
      <c r="OT402" s="4"/>
      <c r="OU402" s="108" t="str">
        <f>IF(OT402&gt;0,INDEX(Вхідні_дані!$A$1667:$F$1696,MATCH(OT402,Вхідні_дані!$C$1667:$C$1696,0),4),"-")</f>
        <v>-</v>
      </c>
      <c r="OV402" s="108" t="str">
        <f>IF(OT402&gt;0,(OU402)/OV9/OV10/60,"-")</f>
        <v>-</v>
      </c>
      <c r="OW402" s="102" t="str">
        <f>IF(AND(OT402&gt;0,OV402&gt;0),OV402*OU294,"-")</f>
        <v>-</v>
      </c>
      <c r="PA402" s="112">
        <v>8</v>
      </c>
      <c r="PB402" s="4"/>
      <c r="PC402" s="108" t="str">
        <f>IF(PB402&gt;0,INDEX(Вхідні_дані!$A$1667:$F$1696,MATCH(PB402,Вхідні_дані!$C$1667:$C$1696,0),4),"-")</f>
        <v>-</v>
      </c>
      <c r="PD402" s="108" t="str">
        <f>IF(PB402&gt;0,(PC402)/PD9/PD10/60,"-")</f>
        <v>-</v>
      </c>
      <c r="PE402" s="102" t="str">
        <f>IF(AND(PB402&gt;0,PD402&gt;0),PD402*PC294,"-")</f>
        <v>-</v>
      </c>
      <c r="PI402" s="112">
        <v>8</v>
      </c>
      <c r="PJ402" s="4"/>
      <c r="PK402" s="108" t="str">
        <f>IF(PJ402&gt;0,INDEX(Вхідні_дані!$A$1667:$F$1696,MATCH(PJ402,Вхідні_дані!$C$1667:$C$1696,0),4),"-")</f>
        <v>-</v>
      </c>
      <c r="PL402" s="108" t="str">
        <f>IF(PJ402&gt;0,(PK402)/PL9/PL10/60,"-")</f>
        <v>-</v>
      </c>
      <c r="PM402" s="102" t="str">
        <f>IF(AND(PJ402&gt;0,PL402&gt;0),PL402*PK294,"-")</f>
        <v>-</v>
      </c>
      <c r="PQ402" s="112">
        <v>8</v>
      </c>
      <c r="PR402" s="4"/>
      <c r="PS402" s="108" t="str">
        <f>IF(PR402&gt;0,INDEX(Вхідні_дані!$A$1667:$F$1696,MATCH(PR402,Вхідні_дані!$C$1667:$C$1696,0),4),"-")</f>
        <v>-</v>
      </c>
      <c r="PT402" s="108" t="str">
        <f>IF(PR402&gt;0,(PS402)/PT9/PT10/60,"-")</f>
        <v>-</v>
      </c>
      <c r="PU402" s="102" t="str">
        <f>IF(AND(PR402&gt;0,PT402&gt;0),PT402*PS294,"-")</f>
        <v>-</v>
      </c>
      <c r="PY402" s="112">
        <v>8</v>
      </c>
      <c r="PZ402" s="4"/>
      <c r="QA402" s="108" t="str">
        <f>IF(PZ402&gt;0,INDEX(Вхідні_дані!$A$1667:$F$1696,MATCH(PZ402,Вхідні_дані!$C$1667:$C$1696,0),4),"-")</f>
        <v>-</v>
      </c>
      <c r="QB402" s="108" t="str">
        <f>IF(PZ402&gt;0,(QA402)/QB9/QB10/60,"-")</f>
        <v>-</v>
      </c>
      <c r="QC402" s="102" t="str">
        <f>IF(AND(PZ402&gt;0,QB402&gt;0),QB402*QA294,"-")</f>
        <v>-</v>
      </c>
      <c r="QG402" s="112">
        <v>8</v>
      </c>
      <c r="QH402" s="4"/>
      <c r="QI402" s="108" t="str">
        <f>IF(QH402&gt;0,INDEX(Вхідні_дані!$A$1667:$F$1696,MATCH(QH402,Вхідні_дані!$C$1667:$C$1696,0),4),"-")</f>
        <v>-</v>
      </c>
      <c r="QJ402" s="108" t="str">
        <f>IF(QH402&gt;0,(QI402)/QJ9/QJ10/60,"-")</f>
        <v>-</v>
      </c>
      <c r="QK402" s="102" t="str">
        <f>IF(AND(QH402&gt;0,QJ402&gt;0),QJ402*QI294,"-")</f>
        <v>-</v>
      </c>
      <c r="QO402" s="112">
        <v>8</v>
      </c>
      <c r="QP402" s="4"/>
      <c r="QQ402" s="108" t="str">
        <f>IF(QP402&gt;0,INDEX(Вхідні_дані!$A$1667:$F$1696,MATCH(QP402,Вхідні_дані!$C$1667:$C$1696,0),4),"-")</f>
        <v>-</v>
      </c>
      <c r="QR402" s="108" t="str">
        <f>IF(QP402&gt;0,(QQ402)/QR9/QR10/60,"-")</f>
        <v>-</v>
      </c>
      <c r="QS402" s="102" t="str">
        <f>IF(AND(QP402&gt;0,QR402&gt;0),QR402*QQ294,"-")</f>
        <v>-</v>
      </c>
      <c r="QW402" s="112">
        <v>8</v>
      </c>
      <c r="QX402" s="4"/>
      <c r="QY402" s="108" t="str">
        <f>IF(QX402&gt;0,INDEX(Вхідні_дані!$A$1667:$F$1696,MATCH(QX402,Вхідні_дані!$C$1667:$C$1696,0),4),"-")</f>
        <v>-</v>
      </c>
      <c r="QZ402" s="108" t="str">
        <f>IF(QX402&gt;0,(QY402)/QZ9/QZ10/60,"-")</f>
        <v>-</v>
      </c>
      <c r="RA402" s="102" t="str">
        <f>IF(AND(QX402&gt;0,QZ402&gt;0),QZ402*QY294,"-")</f>
        <v>-</v>
      </c>
      <c r="RE402" s="112">
        <v>8</v>
      </c>
      <c r="RF402" s="4"/>
      <c r="RG402" s="108" t="str">
        <f>IF(RF402&gt;0,INDEX(Вхідні_дані!$A$1667:$F$1696,MATCH(RF402,Вхідні_дані!$C$1667:$C$1696,0),4),"-")</f>
        <v>-</v>
      </c>
      <c r="RH402" s="108" t="str">
        <f>IF(RF402&gt;0,(RG402)/RH9/RH10/60,"-")</f>
        <v>-</v>
      </c>
      <c r="RI402" s="102" t="str">
        <f>IF(AND(RF402&gt;0,RH402&gt;0),RH402*RG294,"-")</f>
        <v>-</v>
      </c>
      <c r="RM402" s="112">
        <v>8</v>
      </c>
      <c r="RN402" s="4"/>
      <c r="RO402" s="108" t="str">
        <f>IF(RN402&gt;0,INDEX(Вхідні_дані!$A$1667:$F$1696,MATCH(RN402,Вхідні_дані!$C$1667:$C$1696,0),4),"-")</f>
        <v>-</v>
      </c>
      <c r="RP402" s="108" t="str">
        <f>IF(RN402&gt;0,(RO402)/RP9/RP10/60,"-")</f>
        <v>-</v>
      </c>
      <c r="RQ402" s="102" t="str">
        <f>IF(AND(RN402&gt;0,RP402&gt;0),RP402*RO294,"-")</f>
        <v>-</v>
      </c>
      <c r="RU402" s="112">
        <v>8</v>
      </c>
      <c r="RV402" s="4"/>
      <c r="RW402" s="108" t="str">
        <f>IF(RV402&gt;0,INDEX(Вхідні_дані!$A$1667:$F$1696,MATCH(RV402,Вхідні_дані!$C$1667:$C$1696,0),4),"-")</f>
        <v>-</v>
      </c>
      <c r="RX402" s="108" t="str">
        <f>IF(RV402&gt;0,(RW402)/RX9/RX10/60,"-")</f>
        <v>-</v>
      </c>
      <c r="RY402" s="102" t="str">
        <f>IF(AND(RV402&gt;0,RX402&gt;0),RX402*RW294,"-")</f>
        <v>-</v>
      </c>
      <c r="SC402" s="112">
        <v>8</v>
      </c>
      <c r="SD402" s="4"/>
      <c r="SE402" s="108" t="str">
        <f>IF(SD402&gt;0,INDEX(Вхідні_дані!$A$1667:$F$1696,MATCH(SD402,Вхідні_дані!$C$1667:$C$1696,0),4),"-")</f>
        <v>-</v>
      </c>
      <c r="SF402" s="108" t="str">
        <f>IF(SD402&gt;0,(SE402)/SF9/SF10/60,"-")</f>
        <v>-</v>
      </c>
      <c r="SG402" s="102" t="str">
        <f>IF(AND(SD402&gt;0,SF402&gt;0),SF402*SE294,"-")</f>
        <v>-</v>
      </c>
      <c r="SK402" s="112">
        <v>8</v>
      </c>
      <c r="SL402" s="4"/>
      <c r="SM402" s="108" t="str">
        <f>IF(SL402&gt;0,INDEX(Вхідні_дані!$A$1667:$F$1696,MATCH(SL402,Вхідні_дані!$C$1667:$C$1696,0),4),"-")</f>
        <v>-</v>
      </c>
      <c r="SN402" s="108" t="str">
        <f>IF(SL402&gt;0,(SM402)/SN9/SN10/60,"-")</f>
        <v>-</v>
      </c>
      <c r="SO402" s="102" t="str">
        <f>IF(AND(SL402&gt;0,SN402&gt;0),SN402*SM294,"-")</f>
        <v>-</v>
      </c>
      <c r="SS402" s="112">
        <v>8</v>
      </c>
      <c r="ST402" s="4"/>
      <c r="SU402" s="108" t="str">
        <f>IF(ST402&gt;0,INDEX(Вхідні_дані!$A$1667:$F$1696,MATCH(ST402,Вхідні_дані!$C$1667:$C$1696,0),4),"-")</f>
        <v>-</v>
      </c>
      <c r="SV402" s="108" t="str">
        <f>IF(ST402&gt;0,(SU402)/SV9/SV10/60,"-")</f>
        <v>-</v>
      </c>
      <c r="SW402" s="102" t="str">
        <f>IF(AND(ST402&gt;0,SV402&gt;0),SV402*SU294,"-")</f>
        <v>-</v>
      </c>
      <c r="TA402" s="112">
        <v>8</v>
      </c>
      <c r="TB402" s="4"/>
      <c r="TC402" s="108" t="str">
        <f>IF(TB402&gt;0,INDEX(Вхідні_дані!$A$1667:$F$1696,MATCH(TB402,Вхідні_дані!$C$1667:$C$1696,0),4),"-")</f>
        <v>-</v>
      </c>
      <c r="TD402" s="108" t="str">
        <f>IF(TB402&gt;0,(TC402)/TD9/TD10/60,"-")</f>
        <v>-</v>
      </c>
      <c r="TE402" s="102" t="str">
        <f>IF(AND(TB402&gt;0,TD402&gt;0),TD402*TC294,"-")</f>
        <v>-</v>
      </c>
      <c r="TI402" s="112">
        <v>8</v>
      </c>
      <c r="TJ402" s="4"/>
      <c r="TK402" s="108" t="str">
        <f>IF(TJ402&gt;0,INDEX(Вхідні_дані!$A$1667:$F$1696,MATCH(TJ402,Вхідні_дані!$C$1667:$C$1696,0),4),"-")</f>
        <v>-</v>
      </c>
      <c r="TL402" s="108" t="str">
        <f>IF(TJ402&gt;0,(TK402)/TL9/TL10/60,"-")</f>
        <v>-</v>
      </c>
      <c r="TM402" s="102" t="str">
        <f>IF(AND(TJ402&gt;0,TL402&gt;0),TL402*TK294,"-")</f>
        <v>-</v>
      </c>
      <c r="TQ402" s="112">
        <v>8</v>
      </c>
      <c r="TR402" s="4"/>
      <c r="TS402" s="108" t="str">
        <f>IF(TR402&gt;0,INDEX(Вхідні_дані!$A$1667:$F$1696,MATCH(TR402,Вхідні_дані!$C$1667:$C$1696,0),4),"-")</f>
        <v>-</v>
      </c>
      <c r="TT402" s="108" t="str">
        <f>IF(TR402&gt;0,(TS402)/TT9/TT10/60,"-")</f>
        <v>-</v>
      </c>
      <c r="TU402" s="102" t="str">
        <f>IF(AND(TR402&gt;0,TT402&gt;0),TT402*TS294,"-")</f>
        <v>-</v>
      </c>
      <c r="TY402" s="112">
        <v>8</v>
      </c>
      <c r="TZ402" s="4"/>
      <c r="UA402" s="108" t="str">
        <f>IF(TZ402&gt;0,INDEX(Вхідні_дані!$A$1667:$F$1696,MATCH(TZ402,Вхідні_дані!$C$1667:$C$1696,0),4),"-")</f>
        <v>-</v>
      </c>
      <c r="UB402" s="108" t="str">
        <f>IF(TZ402&gt;0,(UA402)/UB9/UB10/60,"-")</f>
        <v>-</v>
      </c>
      <c r="UC402" s="102" t="str">
        <f>IF(AND(TZ402&gt;0,UB402&gt;0),UB402*UA294,"-")</f>
        <v>-</v>
      </c>
      <c r="UG402" s="112">
        <v>8</v>
      </c>
      <c r="UH402" s="4"/>
      <c r="UI402" s="108" t="str">
        <f>IF(UH402&gt;0,INDEX(Вхідні_дані!$A$1667:$F$1696,MATCH(UH402,Вхідні_дані!$C$1667:$C$1696,0),4),"-")</f>
        <v>-</v>
      </c>
      <c r="UJ402" s="108" t="str">
        <f>IF(UH402&gt;0,(UI402)/UJ9/UJ10/60,"-")</f>
        <v>-</v>
      </c>
      <c r="UK402" s="102" t="str">
        <f>IF(AND(UH402&gt;0,UJ402&gt;0),UJ402*UI294,"-")</f>
        <v>-</v>
      </c>
      <c r="UO402" s="112">
        <v>8</v>
      </c>
      <c r="UP402" s="4"/>
      <c r="UQ402" s="108" t="str">
        <f>IF(UP402&gt;0,INDEX(Вхідні_дані!$A$1667:$F$1696,MATCH(UP402,Вхідні_дані!$C$1667:$C$1696,0),4),"-")</f>
        <v>-</v>
      </c>
      <c r="UR402" s="108" t="str">
        <f>IF(UP402&gt;0,(UQ402)/UR9/UR10/60,"-")</f>
        <v>-</v>
      </c>
      <c r="US402" s="102" t="str">
        <f>IF(AND(UP402&gt;0,UR402&gt;0),UR402*UQ294,"-")</f>
        <v>-</v>
      </c>
      <c r="UW402" s="112">
        <v>8</v>
      </c>
      <c r="UX402" s="4"/>
      <c r="UY402" s="108" t="str">
        <f>IF(UX402&gt;0,INDEX(Вхідні_дані!$A$1667:$F$1696,MATCH(UX402,Вхідні_дані!$C$1667:$C$1696,0),4),"-")</f>
        <v>-</v>
      </c>
      <c r="UZ402" s="108" t="str">
        <f>IF(UX402&gt;0,(UY402)/UZ9/UZ10/60,"-")</f>
        <v>-</v>
      </c>
      <c r="VA402" s="102" t="str">
        <f>IF(AND(UX402&gt;0,UZ402&gt;0),UZ402*UY294,"-")</f>
        <v>-</v>
      </c>
      <c r="VE402" s="112">
        <v>8</v>
      </c>
      <c r="VF402" s="4"/>
      <c r="VG402" s="108" t="str">
        <f>IF(VF402&gt;0,INDEX(Вхідні_дані!$A$1667:$F$1696,MATCH(VF402,Вхідні_дані!$C$1667:$C$1696,0),4),"-")</f>
        <v>-</v>
      </c>
      <c r="VH402" s="108" t="str">
        <f>IF(VF402&gt;0,(VG402)/VH9/VH10/60,"-")</f>
        <v>-</v>
      </c>
      <c r="VI402" s="102" t="str">
        <f>IF(AND(VF402&gt;0,VH402&gt;0),VH402*VG294,"-")</f>
        <v>-</v>
      </c>
      <c r="VM402" s="112">
        <v>8</v>
      </c>
      <c r="VN402" s="4"/>
      <c r="VO402" s="108" t="str">
        <f>IF(VN402&gt;0,INDEX(Вхідні_дані!$A$1667:$F$1696,MATCH(VN402,Вхідні_дані!$C$1667:$C$1696,0),4),"-")</f>
        <v>-</v>
      </c>
      <c r="VP402" s="108" t="str">
        <f>IF(VN402&gt;0,(VO402)/VP9/VP10/60,"-")</f>
        <v>-</v>
      </c>
      <c r="VQ402" s="102" t="str">
        <f>IF(AND(VN402&gt;0,VP402&gt;0),VP402*VO294,"-")</f>
        <v>-</v>
      </c>
      <c r="VU402" s="112">
        <v>8</v>
      </c>
      <c r="VV402" s="4"/>
      <c r="VW402" s="108" t="str">
        <f>IF(VV402&gt;0,INDEX(Вхідні_дані!$A$1667:$F$1696,MATCH(VV402,Вхідні_дані!$C$1667:$C$1696,0),4),"-")</f>
        <v>-</v>
      </c>
      <c r="VX402" s="108" t="str">
        <f>IF(VV402&gt;0,(VW402)/VX9/VX10/60,"-")</f>
        <v>-</v>
      </c>
      <c r="VY402" s="102" t="str">
        <f>IF(AND(VV402&gt;0,VX402&gt;0),VX402*VW294,"-")</f>
        <v>-</v>
      </c>
      <c r="WC402" s="112">
        <v>8</v>
      </c>
      <c r="WD402" s="4"/>
      <c r="WE402" s="108" t="str">
        <f>IF(WD402&gt;0,INDEX(Вхідні_дані!$A$1667:$F$1696,MATCH(WD402,Вхідні_дані!$C$1667:$C$1696,0),4),"-")</f>
        <v>-</v>
      </c>
      <c r="WF402" s="108" t="str">
        <f>IF(WD402&gt;0,(WE402)/WF9/WF10/60,"-")</f>
        <v>-</v>
      </c>
      <c r="WG402" s="102" t="str">
        <f>IF(AND(WD402&gt;0,WF402&gt;0),WF402*WE294,"-")</f>
        <v>-</v>
      </c>
      <c r="WK402" s="112">
        <v>8</v>
      </c>
      <c r="WL402" s="4"/>
      <c r="WM402" s="108" t="str">
        <f>IF(WL402&gt;0,INDEX(Вхідні_дані!$A$1667:$F$1696,MATCH(WL402,Вхідні_дані!$C$1667:$C$1696,0),4),"-")</f>
        <v>-</v>
      </c>
      <c r="WN402" s="108" t="str">
        <f>IF(WL402&gt;0,(WM402)/WN9/WN10/60,"-")</f>
        <v>-</v>
      </c>
      <c r="WO402" s="102" t="str">
        <f>IF(AND(WL402&gt;0,WN402&gt;0),WN402*WM294,"-")</f>
        <v>-</v>
      </c>
      <c r="WS402" s="112">
        <v>8</v>
      </c>
      <c r="WT402" s="4"/>
      <c r="WU402" s="108" t="str">
        <f>IF(WT402&gt;0,INDEX(Вхідні_дані!$A$1667:$F$1696,MATCH(WT402,Вхідні_дані!$C$1667:$C$1696,0),4),"-")</f>
        <v>-</v>
      </c>
      <c r="WV402" s="108" t="str">
        <f>IF(WT402&gt;0,(WU402)/WV9/WV10/60,"-")</f>
        <v>-</v>
      </c>
      <c r="WW402" s="102" t="str">
        <f>IF(AND(WT402&gt;0,WV402&gt;0),WV402*WU294,"-")</f>
        <v>-</v>
      </c>
      <c r="XA402" s="112">
        <v>8</v>
      </c>
      <c r="XB402" s="4"/>
      <c r="XC402" s="108" t="str">
        <f>IF(XB402&gt;0,INDEX(Вхідні_дані!$A$1667:$F$1696,MATCH(XB402,Вхідні_дані!$C$1667:$C$1696,0),4),"-")</f>
        <v>-</v>
      </c>
      <c r="XD402" s="108" t="str">
        <f>IF(XB402&gt;0,(XC402)/XD9/XD10/60,"-")</f>
        <v>-</v>
      </c>
      <c r="XE402" s="102" t="str">
        <f>IF(AND(XB402&gt;0,XD402&gt;0),XD402*XC294,"-")</f>
        <v>-</v>
      </c>
      <c r="XI402" s="112">
        <v>8</v>
      </c>
      <c r="XJ402" s="4"/>
      <c r="XK402" s="108" t="str">
        <f>IF(XJ402&gt;0,INDEX(Вхідні_дані!$A$1667:$F$1696,MATCH(XJ402,Вхідні_дані!$C$1667:$C$1696,0),4),"-")</f>
        <v>-</v>
      </c>
      <c r="XL402" s="108" t="str">
        <f>IF(XJ402&gt;0,(XK402)/XL9/XL10/60,"-")</f>
        <v>-</v>
      </c>
      <c r="XM402" s="102" t="str">
        <f>IF(AND(XJ402&gt;0,XL402&gt;0),XL402*XK294,"-")</f>
        <v>-</v>
      </c>
      <c r="XQ402" s="112">
        <v>8</v>
      </c>
      <c r="XR402" s="4"/>
      <c r="XS402" s="108" t="str">
        <f>IF(XR402&gt;0,INDEX(Вхідні_дані!$A$1667:$F$1696,MATCH(XR402,Вхідні_дані!$C$1667:$C$1696,0),4),"-")</f>
        <v>-</v>
      </c>
      <c r="XT402" s="108" t="str">
        <f>IF(XR402&gt;0,(XS402)/XT9/XT10/60,"-")</f>
        <v>-</v>
      </c>
      <c r="XU402" s="102" t="str">
        <f>IF(AND(XR402&gt;0,XT402&gt;0),XT402*XS294,"-")</f>
        <v>-</v>
      </c>
      <c r="XY402" s="112">
        <v>8</v>
      </c>
      <c r="XZ402" s="4"/>
      <c r="YA402" s="108" t="str">
        <f>IF(XZ402&gt;0,INDEX(Вхідні_дані!$A$1667:$F$1696,MATCH(XZ402,Вхідні_дані!$C$1667:$C$1696,0),4),"-")</f>
        <v>-</v>
      </c>
      <c r="YB402" s="108" t="str">
        <f>IF(XZ402&gt;0,(YA402)/YB9/YB10/60,"-")</f>
        <v>-</v>
      </c>
      <c r="YC402" s="102" t="str">
        <f>IF(AND(XZ402&gt;0,YB402&gt;0),YB402*YA294,"-")</f>
        <v>-</v>
      </c>
      <c r="YG402" s="112">
        <v>8</v>
      </c>
      <c r="YH402" s="4"/>
      <c r="YI402" s="108" t="str">
        <f>IF(YH402&gt;0,INDEX(Вхідні_дані!$A$1667:$F$1696,MATCH(YH402,Вхідні_дані!$C$1667:$C$1696,0),4),"-")</f>
        <v>-</v>
      </c>
      <c r="YJ402" s="108" t="str">
        <f>IF(YH402&gt;0,(YI402)/YJ9/YJ10/60,"-")</f>
        <v>-</v>
      </c>
      <c r="YK402" s="102" t="str">
        <f>IF(AND(YH402&gt;0,YJ402&gt;0),YJ402*YI294,"-")</f>
        <v>-</v>
      </c>
      <c r="YO402" s="112">
        <v>8</v>
      </c>
      <c r="YP402" s="4"/>
      <c r="YQ402" s="108" t="str">
        <f>IF(YP402&gt;0,INDEX(Вхідні_дані!$A$1667:$F$1696,MATCH(YP402,Вхідні_дані!$C$1667:$C$1696,0),4),"-")</f>
        <v>-</v>
      </c>
      <c r="YR402" s="108" t="str">
        <f>IF(YP402&gt;0,(YQ402)/YR9/YR10/60,"-")</f>
        <v>-</v>
      </c>
      <c r="YS402" s="102" t="str">
        <f>IF(AND(YP402&gt;0,YR402&gt;0),YR402*YQ294,"-")</f>
        <v>-</v>
      </c>
      <c r="YW402" s="112">
        <v>8</v>
      </c>
      <c r="YX402" s="4"/>
      <c r="YY402" s="108" t="str">
        <f>IF(YX402&gt;0,INDEX(Вхідні_дані!$A$1667:$F$1696,MATCH(YX402,Вхідні_дані!$C$1667:$C$1696,0),4),"-")</f>
        <v>-</v>
      </c>
      <c r="YZ402" s="108" t="str">
        <f>IF(YX402&gt;0,(YY402)/YZ9/YZ10/60,"-")</f>
        <v>-</v>
      </c>
      <c r="ZA402" s="102" t="str">
        <f>IF(AND(YX402&gt;0,YZ402&gt;0),YZ402*YY294,"-")</f>
        <v>-</v>
      </c>
      <c r="ZE402" s="112">
        <v>8</v>
      </c>
      <c r="ZF402" s="4"/>
      <c r="ZG402" s="108" t="str">
        <f>IF(ZF402&gt;0,INDEX(Вхідні_дані!$A$1667:$F$1696,MATCH(ZF402,Вхідні_дані!$C$1667:$C$1696,0),4),"-")</f>
        <v>-</v>
      </c>
      <c r="ZH402" s="108" t="str">
        <f>IF(ZF402&gt;0,(ZG402)/ZH9/ZH10/60,"-")</f>
        <v>-</v>
      </c>
      <c r="ZI402" s="102" t="str">
        <f>IF(AND(ZF402&gt;0,ZH402&gt;0),ZH402*ZG294,"-")</f>
        <v>-</v>
      </c>
      <c r="ZM402" s="112">
        <v>8</v>
      </c>
      <c r="ZN402" s="4"/>
      <c r="ZO402" s="108" t="str">
        <f>IF(ZN402&gt;0,INDEX(Вхідні_дані!$A$1667:$F$1696,MATCH(ZN402,Вхідні_дані!$C$1667:$C$1696,0),4),"-")</f>
        <v>-</v>
      </c>
      <c r="ZP402" s="108" t="str">
        <f>IF(ZN402&gt;0,(ZO402)/ZP9/ZP10/60,"-")</f>
        <v>-</v>
      </c>
      <c r="ZQ402" s="102" t="str">
        <f>IF(AND(ZN402&gt;0,ZP402&gt;0),ZP402*ZO294,"-")</f>
        <v>-</v>
      </c>
      <c r="ZU402" s="112">
        <v>8</v>
      </c>
      <c r="ZV402" s="4"/>
      <c r="ZW402" s="108" t="str">
        <f>IF(ZV402&gt;0,INDEX(Вхідні_дані!$A$1667:$F$1696,MATCH(ZV402,Вхідні_дані!$C$1667:$C$1696,0),4),"-")</f>
        <v>-</v>
      </c>
      <c r="ZX402" s="108" t="str">
        <f>IF(ZV402&gt;0,(ZW402)/ZX9/ZX10/60,"-")</f>
        <v>-</v>
      </c>
      <c r="ZY402" s="102" t="str">
        <f>IF(AND(ZV402&gt;0,ZX402&gt;0),ZX402*ZW294,"-")</f>
        <v>-</v>
      </c>
      <c r="AAC402" s="112">
        <v>8</v>
      </c>
      <c r="AAD402" s="4"/>
      <c r="AAE402" s="108" t="str">
        <f>IF(AAD402&gt;0,INDEX(Вхідні_дані!$A$1667:$F$1696,MATCH(AAD402,Вхідні_дані!$C$1667:$C$1696,0),4),"-")</f>
        <v>-</v>
      </c>
      <c r="AAF402" s="108" t="str">
        <f>IF(AAD402&gt;0,(AAE402)/AAF9/AAF10/60,"-")</f>
        <v>-</v>
      </c>
      <c r="AAG402" s="102" t="str">
        <f>IF(AND(AAD402&gt;0,AAF402&gt;0),AAF402*AAE294,"-")</f>
        <v>-</v>
      </c>
      <c r="AAK402" s="112">
        <v>8</v>
      </c>
      <c r="AAL402" s="4"/>
      <c r="AAM402" s="108" t="str">
        <f>IF(AAL402&gt;0,INDEX(Вхідні_дані!$A$1667:$F$1696,MATCH(AAL402,Вхідні_дані!$C$1667:$C$1696,0),4),"-")</f>
        <v>-</v>
      </c>
      <c r="AAN402" s="108" t="str">
        <f>IF(AAL402&gt;0,(AAM402)/AAN9/AAN10/60,"-")</f>
        <v>-</v>
      </c>
      <c r="AAO402" s="102" t="str">
        <f>IF(AND(AAL402&gt;0,AAN402&gt;0),AAN402*AAM294,"-")</f>
        <v>-</v>
      </c>
      <c r="AAS402" s="112">
        <v>8</v>
      </c>
      <c r="AAT402" s="4"/>
      <c r="AAU402" s="108" t="str">
        <f>IF(AAT402&gt;0,INDEX(Вхідні_дані!$A$1667:$F$1696,MATCH(AAT402,Вхідні_дані!$C$1667:$C$1696,0),4),"-")</f>
        <v>-</v>
      </c>
      <c r="AAV402" s="108" t="str">
        <f>IF(AAT402&gt;0,(AAU402)/AAV9/AAV10/60,"-")</f>
        <v>-</v>
      </c>
      <c r="AAW402" s="102" t="str">
        <f>IF(AND(AAT402&gt;0,AAV402&gt;0),AAV402*AAU294,"-")</f>
        <v>-</v>
      </c>
      <c r="ABA402" s="112">
        <v>8</v>
      </c>
      <c r="ABB402" s="4"/>
      <c r="ABC402" s="108" t="str">
        <f>IF(ABB402&gt;0,INDEX(Вхідні_дані!$A$1667:$F$1696,MATCH(ABB402,Вхідні_дані!$C$1667:$C$1696,0),4),"-")</f>
        <v>-</v>
      </c>
      <c r="ABD402" s="108" t="str">
        <f>IF(ABB402&gt;0,(ABC402)/ABD9/ABD10/60,"-")</f>
        <v>-</v>
      </c>
      <c r="ABE402" s="102" t="str">
        <f>IF(AND(ABB402&gt;0,ABD402&gt;0),ABD402*ABC294,"-")</f>
        <v>-</v>
      </c>
      <c r="ABI402" s="112">
        <v>8</v>
      </c>
      <c r="ABJ402" s="4"/>
      <c r="ABK402" s="108" t="str">
        <f>IF(ABJ402&gt;0,INDEX(Вхідні_дані!$A$1667:$F$1696,MATCH(ABJ402,Вхідні_дані!$C$1667:$C$1696,0),4),"-")</f>
        <v>-</v>
      </c>
      <c r="ABL402" s="108" t="str">
        <f>IF(ABJ402&gt;0,(ABK402)/ABL9/ABL10/60,"-")</f>
        <v>-</v>
      </c>
      <c r="ABM402" s="102" t="str">
        <f>IF(AND(ABJ402&gt;0,ABL402&gt;0),ABL402*ABK294,"-")</f>
        <v>-</v>
      </c>
      <c r="ABQ402" s="112">
        <v>8</v>
      </c>
      <c r="ABR402" s="4"/>
      <c r="ABS402" s="108" t="str">
        <f>IF(ABR402&gt;0,INDEX(Вхідні_дані!$A$1667:$F$1696,MATCH(ABR402,Вхідні_дані!$C$1667:$C$1696,0),4),"-")</f>
        <v>-</v>
      </c>
      <c r="ABT402" s="108" t="str">
        <f>IF(ABR402&gt;0,(ABS402)/ABT9/ABT10/60,"-")</f>
        <v>-</v>
      </c>
      <c r="ABU402" s="102" t="str">
        <f>IF(AND(ABR402&gt;0,ABT402&gt;0),ABT402*ABS294,"-")</f>
        <v>-</v>
      </c>
      <c r="ABY402" s="112">
        <v>8</v>
      </c>
      <c r="ABZ402" s="4"/>
      <c r="ACA402" s="108" t="str">
        <f>IF(ABZ402&gt;0,INDEX(Вхідні_дані!$A$1667:$F$1696,MATCH(ABZ402,Вхідні_дані!$C$1667:$C$1696,0),4),"-")</f>
        <v>-</v>
      </c>
      <c r="ACB402" s="108" t="str">
        <f>IF(ABZ402&gt;0,(ACA402)/ACB9/ACB10/60,"-")</f>
        <v>-</v>
      </c>
      <c r="ACC402" s="102" t="str">
        <f>IF(AND(ABZ402&gt;0,ACB402&gt;0),ACB402*ACA294,"-")</f>
        <v>-</v>
      </c>
      <c r="ACG402" s="112">
        <v>8</v>
      </c>
      <c r="ACH402" s="4"/>
      <c r="ACI402" s="108" t="str">
        <f>IF(ACH402&gt;0,INDEX(Вхідні_дані!$A$1667:$F$1696,MATCH(ACH402,Вхідні_дані!$C$1667:$C$1696,0),4),"-")</f>
        <v>-</v>
      </c>
      <c r="ACJ402" s="108" t="str">
        <f>IF(ACH402&gt;0,(ACI402)/ACJ9/ACJ10/60,"-")</f>
        <v>-</v>
      </c>
      <c r="ACK402" s="102" t="str">
        <f>IF(AND(ACH402&gt;0,ACJ402&gt;0),ACJ402*ACI294,"-")</f>
        <v>-</v>
      </c>
      <c r="ACO402" s="112">
        <v>8</v>
      </c>
      <c r="ACP402" s="4"/>
      <c r="ACQ402" s="108" t="str">
        <f>IF(ACP402&gt;0,INDEX(Вхідні_дані!$A$1667:$F$1696,MATCH(ACP402,Вхідні_дані!$C$1667:$C$1696,0),4),"-")</f>
        <v>-</v>
      </c>
      <c r="ACR402" s="108" t="str">
        <f>IF(ACP402&gt;0,(ACQ402)/ACR9/ACR10/60,"-")</f>
        <v>-</v>
      </c>
      <c r="ACS402" s="102" t="str">
        <f>IF(AND(ACP402&gt;0,ACR402&gt;0),ACR402*ACQ294,"-")</f>
        <v>-</v>
      </c>
      <c r="ACW402" s="112">
        <v>8</v>
      </c>
      <c r="ACX402" s="4"/>
      <c r="ACY402" s="108" t="str">
        <f>IF(ACX402&gt;0,INDEX(Вхідні_дані!$A$1667:$F$1696,MATCH(ACX402,Вхідні_дані!$C$1667:$C$1696,0),4),"-")</f>
        <v>-</v>
      </c>
      <c r="ACZ402" s="108" t="str">
        <f>IF(ACX402&gt;0,(ACY402)/ACZ9/ACZ10/60,"-")</f>
        <v>-</v>
      </c>
      <c r="ADA402" s="102" t="str">
        <f>IF(AND(ACX402&gt;0,ACZ402&gt;0),ACZ402*ACY294,"-")</f>
        <v>-</v>
      </c>
      <c r="ADE402" s="112">
        <v>8</v>
      </c>
      <c r="ADF402" s="4"/>
      <c r="ADG402" s="108" t="str">
        <f>IF(ADF402&gt;0,INDEX(Вхідні_дані!$A$1667:$F$1696,MATCH(ADF402,Вхідні_дані!$C$1667:$C$1696,0),4),"-")</f>
        <v>-</v>
      </c>
      <c r="ADH402" s="108" t="str">
        <f>IF(ADF402&gt;0,(ADG402)/ADH9/ADH10/60,"-")</f>
        <v>-</v>
      </c>
      <c r="ADI402" s="102" t="str">
        <f>IF(AND(ADF402&gt;0,ADH402&gt;0),ADH402*ADG294,"-")</f>
        <v>-</v>
      </c>
      <c r="ADM402" s="112">
        <v>8</v>
      </c>
      <c r="ADN402" s="4"/>
      <c r="ADO402" s="108" t="str">
        <f>IF(ADN402&gt;0,INDEX(Вхідні_дані!$A$1667:$F$1696,MATCH(ADN402,Вхідні_дані!$C$1667:$C$1696,0),4),"-")</f>
        <v>-</v>
      </c>
      <c r="ADP402" s="108" t="str">
        <f>IF(ADN402&gt;0,(ADO402)/ADP9/ADP10/60,"-")</f>
        <v>-</v>
      </c>
      <c r="ADQ402" s="102" t="str">
        <f>IF(AND(ADN402&gt;0,ADP402&gt;0),ADP402*ADO294,"-")</f>
        <v>-</v>
      </c>
    </row>
    <row r="403" spans="1:800" ht="44.25" customHeight="1" outlineLevel="1" x14ac:dyDescent="0.25">
      <c r="A403" s="112">
        <v>9</v>
      </c>
      <c r="B403" s="4"/>
      <c r="C403" s="108" t="str">
        <f>IF(B403&gt;0,INDEX(Вхідні_дані!$A$1667:$F$1696,MATCH(B403,Вхідні_дані!$C$1667:$C$1696,0),4),"-")</f>
        <v>-</v>
      </c>
      <c r="D403" s="108" t="str">
        <f>IF(B403&gt;0,(C403)/D9/D10/60,"-")</f>
        <v>-</v>
      </c>
      <c r="E403" s="102" t="str">
        <f>IF(AND(B403&gt;0,D403&gt;0),D403*C294,"-")</f>
        <v>-</v>
      </c>
      <c r="I403" s="112">
        <v>9</v>
      </c>
      <c r="J403" s="4"/>
      <c r="K403" s="108" t="str">
        <f>IF(J403&gt;0,INDEX(Вхідні_дані!$A$1667:$F$1696,MATCH(J403,Вхідні_дані!$C$1667:$C$1696,0),4),"-")</f>
        <v>-</v>
      </c>
      <c r="L403" s="108" t="str">
        <f>IF(J403&gt;0,(K403)/L9/L10/60,"-")</f>
        <v>-</v>
      </c>
      <c r="M403" s="102" t="str">
        <f>IF(AND(J403&gt;0,L403&gt;0),L403*K294,"-")</f>
        <v>-</v>
      </c>
      <c r="Q403" s="112">
        <v>9</v>
      </c>
      <c r="R403" s="4"/>
      <c r="S403" s="108" t="str">
        <f>IF(R403&gt;0,INDEX(Вхідні_дані!$A$1667:$F$1696,MATCH(R403,Вхідні_дані!$C$1667:$C$1696,0),4),"-")</f>
        <v>-</v>
      </c>
      <c r="T403" s="108" t="str">
        <f>IF(R403&gt;0,(S403)/T9/T10/60,"-")</f>
        <v>-</v>
      </c>
      <c r="U403" s="102" t="str">
        <f>IF(AND(R403&gt;0,T403&gt;0),T403*S294,"-")</f>
        <v>-</v>
      </c>
      <c r="Y403" s="112">
        <v>9</v>
      </c>
      <c r="Z403" s="4"/>
      <c r="AA403" s="108" t="str">
        <f>IF(Z403&gt;0,INDEX(Вхідні_дані!$A$1667:$F$1696,MATCH(Z403,Вхідні_дані!$C$1667:$C$1696,0),4),"-")</f>
        <v>-</v>
      </c>
      <c r="AB403" s="108" t="str">
        <f>IF(Z403&gt;0,(AA403)/AB9/AB10/60,"-")</f>
        <v>-</v>
      </c>
      <c r="AC403" s="102" t="str">
        <f>IF(AND(Z403&gt;0,AB403&gt;0),AB403*AA294,"-")</f>
        <v>-</v>
      </c>
      <c r="AG403" s="112">
        <v>9</v>
      </c>
      <c r="AH403" s="4"/>
      <c r="AI403" s="108" t="str">
        <f>IF(AH403&gt;0,INDEX(Вхідні_дані!$A$1667:$F$1696,MATCH(AH403,Вхідні_дані!$C$1667:$C$1696,0),4),"-")</f>
        <v>-</v>
      </c>
      <c r="AJ403" s="108" t="str">
        <f>IF(AH403&gt;0,(AI403)/AJ9/AJ10/60,"-")</f>
        <v>-</v>
      </c>
      <c r="AK403" s="102" t="str">
        <f>IF(AND(AH403&gt;0,AJ403&gt;0),AJ403*AI294,"-")</f>
        <v>-</v>
      </c>
      <c r="AO403" s="112">
        <v>9</v>
      </c>
      <c r="AP403" s="4"/>
      <c r="AQ403" s="108" t="str">
        <f>IF(AP403&gt;0,INDEX(Вхідні_дані!$A$1667:$F$1696,MATCH(AP403,Вхідні_дані!$C$1667:$C$1696,0),4),"-")</f>
        <v>-</v>
      </c>
      <c r="AR403" s="108" t="str">
        <f>IF(AP403&gt;0,(AQ403)/AR9/AR10/60,"-")</f>
        <v>-</v>
      </c>
      <c r="AS403" s="102" t="str">
        <f>IF(AND(AP403&gt;0,AR403&gt;0),AR403*AQ294,"-")</f>
        <v>-</v>
      </c>
      <c r="AW403" s="112">
        <v>9</v>
      </c>
      <c r="AX403" s="4"/>
      <c r="AY403" s="108" t="str">
        <f>IF(AX403&gt;0,INDEX(Вхідні_дані!$A$1667:$F$1696,MATCH(AX403,Вхідні_дані!$C$1667:$C$1696,0),4),"-")</f>
        <v>-</v>
      </c>
      <c r="AZ403" s="108" t="str">
        <f>IF(AX403&gt;0,(AY403)/AZ9/AZ10/60,"-")</f>
        <v>-</v>
      </c>
      <c r="BA403" s="102" t="str">
        <f>IF(AND(AX403&gt;0,AZ403&gt;0),AZ403*AY294,"-")</f>
        <v>-</v>
      </c>
      <c r="BE403" s="112">
        <v>9</v>
      </c>
      <c r="BF403" s="4"/>
      <c r="BG403" s="108" t="str">
        <f>IF(BF403&gt;0,INDEX(Вхідні_дані!$A$1667:$F$1696,MATCH(BF403,Вхідні_дані!$C$1667:$C$1696,0),4),"-")</f>
        <v>-</v>
      </c>
      <c r="BH403" s="108" t="str">
        <f>IF(BF403&gt;0,(BG403)/BH9/BH10/60,"-")</f>
        <v>-</v>
      </c>
      <c r="BI403" s="102" t="str">
        <f>IF(AND(BF403&gt;0,BH403&gt;0),BH403*BG294,"-")</f>
        <v>-</v>
      </c>
      <c r="BM403" s="112">
        <v>9</v>
      </c>
      <c r="BN403" s="4"/>
      <c r="BO403" s="108" t="str">
        <f>IF(BN403&gt;0,INDEX(Вхідні_дані!$A$1667:$F$1696,MATCH(BN403,Вхідні_дані!$C$1667:$C$1696,0),4),"-")</f>
        <v>-</v>
      </c>
      <c r="BP403" s="108" t="str">
        <f>IF(BN403&gt;0,(BO403)/BP9/BP10/60,"-")</f>
        <v>-</v>
      </c>
      <c r="BQ403" s="102" t="str">
        <f>IF(AND(BN403&gt;0,BP403&gt;0),BP403*BO294,"-")</f>
        <v>-</v>
      </c>
      <c r="BU403" s="112">
        <v>9</v>
      </c>
      <c r="BV403" s="4"/>
      <c r="BW403" s="108" t="str">
        <f>IF(BV403&gt;0,INDEX(Вхідні_дані!$A$1667:$F$1696,MATCH(BV403,Вхідні_дані!$C$1667:$C$1696,0),4),"-")</f>
        <v>-</v>
      </c>
      <c r="BX403" s="108" t="str">
        <f>IF(BV403&gt;0,(BW403)/BX9/BX10/60,"-")</f>
        <v>-</v>
      </c>
      <c r="BY403" s="102" t="str">
        <f>IF(AND(BV403&gt;0,BX403&gt;0),BX403*BW294,"-")</f>
        <v>-</v>
      </c>
      <c r="CC403" s="112">
        <v>9</v>
      </c>
      <c r="CD403" s="4"/>
      <c r="CE403" s="108" t="str">
        <f>IF(CD403&gt;0,INDEX(Вхідні_дані!$A$1667:$F$1696,MATCH(CD403,Вхідні_дані!$C$1667:$C$1696,0),4),"-")</f>
        <v>-</v>
      </c>
      <c r="CF403" s="108" t="str">
        <f>IF(CD403&gt;0,(CE403)/CF9/CF10/60,"-")</f>
        <v>-</v>
      </c>
      <c r="CG403" s="102" t="str">
        <f>IF(AND(CD403&gt;0,CF403&gt;0),CF403*CE294,"-")</f>
        <v>-</v>
      </c>
      <c r="CK403" s="112">
        <v>9</v>
      </c>
      <c r="CL403" s="4"/>
      <c r="CM403" s="108" t="str">
        <f>IF(CL403&gt;0,INDEX(Вхідні_дані!$A$1667:$F$1696,MATCH(CL403,Вхідні_дані!$C$1667:$C$1696,0),4),"-")</f>
        <v>-</v>
      </c>
      <c r="CN403" s="108" t="str">
        <f>IF(CL403&gt;0,(CM403)/CN9/CN10/60,"-")</f>
        <v>-</v>
      </c>
      <c r="CO403" s="102" t="str">
        <f>IF(AND(CL403&gt;0,CN403&gt;0),CN403*CM294,"-")</f>
        <v>-</v>
      </c>
      <c r="CS403" s="112">
        <v>9</v>
      </c>
      <c r="CT403" s="4"/>
      <c r="CU403" s="108" t="str">
        <f>IF(CT403&gt;0,INDEX(Вхідні_дані!$A$1667:$F$1696,MATCH(CT403,Вхідні_дані!$C$1667:$C$1696,0),4),"-")</f>
        <v>-</v>
      </c>
      <c r="CV403" s="108" t="str">
        <f>IF(CT403&gt;0,(CU403)/CV9/CV10/60,"-")</f>
        <v>-</v>
      </c>
      <c r="CW403" s="102" t="str">
        <f>IF(AND(CT403&gt;0,CV403&gt;0),CV403*CU294,"-")</f>
        <v>-</v>
      </c>
      <c r="DA403" s="112">
        <v>9</v>
      </c>
      <c r="DB403" s="4"/>
      <c r="DC403" s="108" t="str">
        <f>IF(DB403&gt;0,INDEX(Вхідні_дані!$A$1667:$F$1696,MATCH(DB403,Вхідні_дані!$C$1667:$C$1696,0),4),"-")</f>
        <v>-</v>
      </c>
      <c r="DD403" s="108" t="str">
        <f>IF(DB403&gt;0,(DC403)/DD9/DD10/60,"-")</f>
        <v>-</v>
      </c>
      <c r="DE403" s="102" t="str">
        <f>IF(AND(DB403&gt;0,DD403&gt;0),DD403*DC294,"-")</f>
        <v>-</v>
      </c>
      <c r="DI403" s="112">
        <v>9</v>
      </c>
      <c r="DJ403" s="4"/>
      <c r="DK403" s="108" t="str">
        <f>IF(DJ403&gt;0,INDEX(Вхідні_дані!$A$1667:$F$1696,MATCH(DJ403,Вхідні_дані!$C$1667:$C$1696,0),4),"-")</f>
        <v>-</v>
      </c>
      <c r="DL403" s="108" t="str">
        <f>IF(DJ403&gt;0,(DK403)/DL9/DL10/60,"-")</f>
        <v>-</v>
      </c>
      <c r="DM403" s="102" t="str">
        <f>IF(AND(DJ403&gt;0,DL403&gt;0),DL403*DK294,"-")</f>
        <v>-</v>
      </c>
      <c r="DQ403" s="112">
        <v>9</v>
      </c>
      <c r="DR403" s="4"/>
      <c r="DS403" s="108" t="str">
        <f>IF(DR403&gt;0,INDEX(Вхідні_дані!$A$1667:$F$1696,MATCH(DR403,Вхідні_дані!$C$1667:$C$1696,0),4),"-")</f>
        <v>-</v>
      </c>
      <c r="DT403" s="108" t="str">
        <f>IF(DR403&gt;0,(DS403)/DT9/DT10/60,"-")</f>
        <v>-</v>
      </c>
      <c r="DU403" s="102" t="str">
        <f>IF(AND(DR403&gt;0,DT403&gt;0),DT403*DS294,"-")</f>
        <v>-</v>
      </c>
      <c r="DY403" s="112">
        <v>9</v>
      </c>
      <c r="DZ403" s="4"/>
      <c r="EA403" s="108" t="str">
        <f>IF(DZ403&gt;0,INDEX(Вхідні_дані!$A$1667:$F$1696,MATCH(DZ403,Вхідні_дані!$C$1667:$C$1696,0),4),"-")</f>
        <v>-</v>
      </c>
      <c r="EB403" s="108" t="str">
        <f>IF(DZ403&gt;0,(EA403)/EB9/EB10/60,"-")</f>
        <v>-</v>
      </c>
      <c r="EC403" s="102" t="str">
        <f>IF(AND(DZ403&gt;0,EB403&gt;0),EB403*EA294,"-")</f>
        <v>-</v>
      </c>
      <c r="EG403" s="112">
        <v>9</v>
      </c>
      <c r="EH403" s="4"/>
      <c r="EI403" s="108" t="str">
        <f>IF(EH403&gt;0,INDEX(Вхідні_дані!$A$1667:$F$1696,MATCH(EH403,Вхідні_дані!$C$1667:$C$1696,0),4),"-")</f>
        <v>-</v>
      </c>
      <c r="EJ403" s="108" t="str">
        <f>IF(EH403&gt;0,(EI403)/EJ9/EJ10/60,"-")</f>
        <v>-</v>
      </c>
      <c r="EK403" s="102" t="str">
        <f>IF(AND(EH403&gt;0,EJ403&gt;0),EJ403*EI294,"-")</f>
        <v>-</v>
      </c>
      <c r="EO403" s="112">
        <v>9</v>
      </c>
      <c r="EP403" s="4"/>
      <c r="EQ403" s="108" t="str">
        <f>IF(EP403&gt;0,INDEX(Вхідні_дані!$A$1667:$F$1696,MATCH(EP403,Вхідні_дані!$C$1667:$C$1696,0),4),"-")</f>
        <v>-</v>
      </c>
      <c r="ER403" s="108" t="str">
        <f>IF(EP403&gt;0,(EQ403)/ER9/ER10/60,"-")</f>
        <v>-</v>
      </c>
      <c r="ES403" s="102" t="str">
        <f>IF(AND(EP403&gt;0,ER403&gt;0),ER403*EQ294,"-")</f>
        <v>-</v>
      </c>
      <c r="EW403" s="112">
        <v>9</v>
      </c>
      <c r="EX403" s="4"/>
      <c r="EY403" s="108" t="str">
        <f>IF(EX403&gt;0,INDEX(Вхідні_дані!$A$1667:$F$1696,MATCH(EX403,Вхідні_дані!$C$1667:$C$1696,0),4),"-")</f>
        <v>-</v>
      </c>
      <c r="EZ403" s="108" t="str">
        <f>IF(EX403&gt;0,(EY403)/EZ9/EZ10/60,"-")</f>
        <v>-</v>
      </c>
      <c r="FA403" s="102" t="str">
        <f>IF(AND(EX403&gt;0,EZ403&gt;0),EZ403*EY294,"-")</f>
        <v>-</v>
      </c>
      <c r="FE403" s="112">
        <v>9</v>
      </c>
      <c r="FF403" s="4"/>
      <c r="FG403" s="108" t="str">
        <f>IF(FF403&gt;0,INDEX(Вхідні_дані!$A$1667:$F$1696,MATCH(FF403,Вхідні_дані!$C$1667:$C$1696,0),4),"-")</f>
        <v>-</v>
      </c>
      <c r="FH403" s="108" t="str">
        <f>IF(FF403&gt;0,(FG403)/FH9/FH10/60,"-")</f>
        <v>-</v>
      </c>
      <c r="FI403" s="102" t="str">
        <f>IF(AND(FF403&gt;0,FH403&gt;0),FH403*FG294,"-")</f>
        <v>-</v>
      </c>
      <c r="FM403" s="112">
        <v>9</v>
      </c>
      <c r="FN403" s="4"/>
      <c r="FO403" s="108" t="str">
        <f>IF(FN403&gt;0,INDEX(Вхідні_дані!$A$1667:$F$1696,MATCH(FN403,Вхідні_дані!$C$1667:$C$1696,0),4),"-")</f>
        <v>-</v>
      </c>
      <c r="FP403" s="108" t="str">
        <f>IF(FN403&gt;0,(FO403)/FP9/FP10/60,"-")</f>
        <v>-</v>
      </c>
      <c r="FQ403" s="102" t="str">
        <f>IF(AND(FN403&gt;0,FP403&gt;0),FP403*FO294,"-")</f>
        <v>-</v>
      </c>
      <c r="FU403" s="112">
        <v>9</v>
      </c>
      <c r="FV403" s="4"/>
      <c r="FW403" s="108" t="str">
        <f>IF(FV403&gt;0,INDEX(Вхідні_дані!$A$1667:$F$1696,MATCH(FV403,Вхідні_дані!$C$1667:$C$1696,0),4),"-")</f>
        <v>-</v>
      </c>
      <c r="FX403" s="108" t="str">
        <f>IF(FV403&gt;0,(FW403)/FX9/FX10/60,"-")</f>
        <v>-</v>
      </c>
      <c r="FY403" s="102" t="str">
        <f>IF(AND(FV403&gt;0,FX403&gt;0),FX403*FW294,"-")</f>
        <v>-</v>
      </c>
      <c r="GC403" s="112">
        <v>9</v>
      </c>
      <c r="GD403" s="4"/>
      <c r="GE403" s="108" t="str">
        <f>IF(GD403&gt;0,INDEX(Вхідні_дані!$A$1667:$F$1696,MATCH(GD403,Вхідні_дані!$C$1667:$C$1696,0),4),"-")</f>
        <v>-</v>
      </c>
      <c r="GF403" s="108" t="str">
        <f>IF(GD403&gt;0,(GE403)/GF9/GF10/60,"-")</f>
        <v>-</v>
      </c>
      <c r="GG403" s="102" t="str">
        <f>IF(AND(GD403&gt;0,GF403&gt;0),GF403*GE294,"-")</f>
        <v>-</v>
      </c>
      <c r="GK403" s="112">
        <v>9</v>
      </c>
      <c r="GL403" s="4"/>
      <c r="GM403" s="108" t="str">
        <f>IF(GL403&gt;0,INDEX(Вхідні_дані!$A$1667:$F$1696,MATCH(GL403,Вхідні_дані!$C$1667:$C$1696,0),4),"-")</f>
        <v>-</v>
      </c>
      <c r="GN403" s="108" t="str">
        <f>IF(GL403&gt;0,(GM403)/GN9/GN10/60,"-")</f>
        <v>-</v>
      </c>
      <c r="GO403" s="102" t="str">
        <f>IF(AND(GL403&gt;0,GN403&gt;0),GN403*GM294,"-")</f>
        <v>-</v>
      </c>
      <c r="GS403" s="112">
        <v>9</v>
      </c>
      <c r="GT403" s="4"/>
      <c r="GU403" s="108" t="str">
        <f>IF(GT403&gt;0,INDEX(Вхідні_дані!$A$1667:$F$1696,MATCH(GT403,Вхідні_дані!$C$1667:$C$1696,0),4),"-")</f>
        <v>-</v>
      </c>
      <c r="GV403" s="108" t="str">
        <f>IF(GT403&gt;0,(GU403)/GV9/GV10/60,"-")</f>
        <v>-</v>
      </c>
      <c r="GW403" s="102" t="str">
        <f>IF(AND(GT403&gt;0,GV403&gt;0),GV403*GU294,"-")</f>
        <v>-</v>
      </c>
      <c r="HA403" s="112">
        <v>9</v>
      </c>
      <c r="HB403" s="4"/>
      <c r="HC403" s="108" t="str">
        <f>IF(HB403&gt;0,INDEX(Вхідні_дані!$A$1667:$F$1696,MATCH(HB403,Вхідні_дані!$C$1667:$C$1696,0),4),"-")</f>
        <v>-</v>
      </c>
      <c r="HD403" s="108" t="str">
        <f>IF(HB403&gt;0,(HC403)/HD9/HD10/60,"-")</f>
        <v>-</v>
      </c>
      <c r="HE403" s="102" t="str">
        <f>IF(AND(HB403&gt;0,HD403&gt;0),HD403*HC294,"-")</f>
        <v>-</v>
      </c>
      <c r="HI403" s="112">
        <v>9</v>
      </c>
      <c r="HJ403" s="4"/>
      <c r="HK403" s="108" t="str">
        <f>IF(HJ403&gt;0,INDEX(Вхідні_дані!$A$1667:$F$1696,MATCH(HJ403,Вхідні_дані!$C$1667:$C$1696,0),4),"-")</f>
        <v>-</v>
      </c>
      <c r="HL403" s="108" t="str">
        <f>IF(HJ403&gt;0,(HK403)/HL9/HL10/60,"-")</f>
        <v>-</v>
      </c>
      <c r="HM403" s="102" t="str">
        <f>IF(AND(HJ403&gt;0,HL403&gt;0),HL403*HK294,"-")</f>
        <v>-</v>
      </c>
      <c r="HQ403" s="112">
        <v>9</v>
      </c>
      <c r="HR403" s="4"/>
      <c r="HS403" s="108" t="str">
        <f>IF(HR403&gt;0,INDEX(Вхідні_дані!$A$1667:$F$1696,MATCH(HR403,Вхідні_дані!$C$1667:$C$1696,0),4),"-")</f>
        <v>-</v>
      </c>
      <c r="HT403" s="108" t="str">
        <f>IF(HR403&gt;0,(HS403)/HT9/HT10/60,"-")</f>
        <v>-</v>
      </c>
      <c r="HU403" s="102" t="str">
        <f>IF(AND(HR403&gt;0,HT403&gt;0),HT403*HS294,"-")</f>
        <v>-</v>
      </c>
      <c r="HY403" s="112">
        <v>9</v>
      </c>
      <c r="HZ403" s="4"/>
      <c r="IA403" s="108" t="str">
        <f>IF(HZ403&gt;0,INDEX(Вхідні_дані!$A$1667:$F$1696,MATCH(HZ403,Вхідні_дані!$C$1667:$C$1696,0),4),"-")</f>
        <v>-</v>
      </c>
      <c r="IB403" s="108" t="str">
        <f>IF(HZ403&gt;0,(IA403)/IB9/IB10/60,"-")</f>
        <v>-</v>
      </c>
      <c r="IC403" s="102" t="str">
        <f>IF(AND(HZ403&gt;0,IB403&gt;0),IB403*IA294,"-")</f>
        <v>-</v>
      </c>
      <c r="IG403" s="112">
        <v>9</v>
      </c>
      <c r="IH403" s="4"/>
      <c r="II403" s="108" t="str">
        <f>IF(IH403&gt;0,INDEX(Вхідні_дані!$A$1667:$F$1696,MATCH(IH403,Вхідні_дані!$C$1667:$C$1696,0),4),"-")</f>
        <v>-</v>
      </c>
      <c r="IJ403" s="108" t="str">
        <f>IF(IH403&gt;0,(II403)/IJ9/IJ10/60,"-")</f>
        <v>-</v>
      </c>
      <c r="IK403" s="102" t="str">
        <f>IF(AND(IH403&gt;0,IJ403&gt;0),IJ403*II294,"-")</f>
        <v>-</v>
      </c>
      <c r="IO403" s="112">
        <v>9</v>
      </c>
      <c r="IP403" s="4"/>
      <c r="IQ403" s="108" t="str">
        <f>IF(IP403&gt;0,INDEX(Вхідні_дані!$A$1667:$F$1696,MATCH(IP403,Вхідні_дані!$C$1667:$C$1696,0),4),"-")</f>
        <v>-</v>
      </c>
      <c r="IR403" s="108" t="str">
        <f>IF(IP403&gt;0,(IQ403)/IR9/IR10/60,"-")</f>
        <v>-</v>
      </c>
      <c r="IS403" s="102" t="str">
        <f>IF(AND(IP403&gt;0,IR403&gt;0),IR403*IQ294,"-")</f>
        <v>-</v>
      </c>
      <c r="IW403" s="112">
        <v>9</v>
      </c>
      <c r="IX403" s="4"/>
      <c r="IY403" s="108" t="str">
        <f>IF(IX403&gt;0,INDEX(Вхідні_дані!$A$1667:$F$1696,MATCH(IX403,Вхідні_дані!$C$1667:$C$1696,0),4),"-")</f>
        <v>-</v>
      </c>
      <c r="IZ403" s="108" t="str">
        <f>IF(IX403&gt;0,(IY403)/IZ9/IZ10/60,"-")</f>
        <v>-</v>
      </c>
      <c r="JA403" s="102" t="str">
        <f>IF(AND(IX403&gt;0,IZ403&gt;0),IZ403*IY294,"-")</f>
        <v>-</v>
      </c>
      <c r="JE403" s="112">
        <v>9</v>
      </c>
      <c r="JF403" s="4"/>
      <c r="JG403" s="108" t="str">
        <f>IF(JF403&gt;0,INDEX(Вхідні_дані!$A$1667:$F$1696,MATCH(JF403,Вхідні_дані!$C$1667:$C$1696,0),4),"-")</f>
        <v>-</v>
      </c>
      <c r="JH403" s="108" t="str">
        <f>IF(JF403&gt;0,(JG403)/JH9/JH10/60,"-")</f>
        <v>-</v>
      </c>
      <c r="JI403" s="102" t="str">
        <f>IF(AND(JF403&gt;0,JH403&gt;0),JH403*JG294,"-")</f>
        <v>-</v>
      </c>
      <c r="JM403" s="112">
        <v>9</v>
      </c>
      <c r="JN403" s="4"/>
      <c r="JO403" s="108" t="str">
        <f>IF(JN403&gt;0,INDEX(Вхідні_дані!$A$1667:$F$1696,MATCH(JN403,Вхідні_дані!$C$1667:$C$1696,0),4),"-")</f>
        <v>-</v>
      </c>
      <c r="JP403" s="108" t="str">
        <f>IF(JN403&gt;0,(JO403)/JP9/JP10/60,"-")</f>
        <v>-</v>
      </c>
      <c r="JQ403" s="102" t="str">
        <f>IF(AND(JN403&gt;0,JP403&gt;0),JP403*JO294,"-")</f>
        <v>-</v>
      </c>
      <c r="JU403" s="112">
        <v>9</v>
      </c>
      <c r="JV403" s="4"/>
      <c r="JW403" s="108" t="str">
        <f>IF(JV403&gt;0,INDEX(Вхідні_дані!$A$1667:$F$1696,MATCH(JV403,Вхідні_дані!$C$1667:$C$1696,0),4),"-")</f>
        <v>-</v>
      </c>
      <c r="JX403" s="108" t="str">
        <f>IF(JV403&gt;0,(JW403)/JX9/JX10/60,"-")</f>
        <v>-</v>
      </c>
      <c r="JY403" s="102" t="str">
        <f>IF(AND(JV403&gt;0,JX403&gt;0),JX403*JW294,"-")</f>
        <v>-</v>
      </c>
      <c r="KC403" s="112">
        <v>9</v>
      </c>
      <c r="KD403" s="4"/>
      <c r="KE403" s="108" t="str">
        <f>IF(KD403&gt;0,INDEX(Вхідні_дані!$A$1667:$F$1696,MATCH(KD403,Вхідні_дані!$C$1667:$C$1696,0),4),"-")</f>
        <v>-</v>
      </c>
      <c r="KF403" s="108" t="str">
        <f>IF(KD403&gt;0,(KE403)/KF9/KF10/60,"-")</f>
        <v>-</v>
      </c>
      <c r="KG403" s="102" t="str">
        <f>IF(AND(KD403&gt;0,KF403&gt;0),KF403*KE294,"-")</f>
        <v>-</v>
      </c>
      <c r="KK403" s="112">
        <v>9</v>
      </c>
      <c r="KL403" s="4"/>
      <c r="KM403" s="108" t="str">
        <f>IF(KL403&gt;0,INDEX(Вхідні_дані!$A$1667:$F$1696,MATCH(KL403,Вхідні_дані!$C$1667:$C$1696,0),4),"-")</f>
        <v>-</v>
      </c>
      <c r="KN403" s="108" t="str">
        <f>IF(KL403&gt;0,(KM403)/KN9/KN10/60,"-")</f>
        <v>-</v>
      </c>
      <c r="KO403" s="102" t="str">
        <f>IF(AND(KL403&gt;0,KN403&gt;0),KN403*KM294,"-")</f>
        <v>-</v>
      </c>
      <c r="KS403" s="112">
        <v>9</v>
      </c>
      <c r="KT403" s="4"/>
      <c r="KU403" s="108" t="str">
        <f>IF(KT403&gt;0,INDEX(Вхідні_дані!$A$1667:$F$1696,MATCH(KT403,Вхідні_дані!$C$1667:$C$1696,0),4),"-")</f>
        <v>-</v>
      </c>
      <c r="KV403" s="108" t="str">
        <f>IF(KT403&gt;0,(KU403)/KV9/KV10/60,"-")</f>
        <v>-</v>
      </c>
      <c r="KW403" s="102" t="str">
        <f>IF(AND(KT403&gt;0,KV403&gt;0),KV403*KU294,"-")</f>
        <v>-</v>
      </c>
      <c r="LA403" s="112">
        <v>9</v>
      </c>
      <c r="LB403" s="4"/>
      <c r="LC403" s="108" t="str">
        <f>IF(LB403&gt;0,INDEX(Вхідні_дані!$A$1667:$F$1696,MATCH(LB403,Вхідні_дані!$C$1667:$C$1696,0),4),"-")</f>
        <v>-</v>
      </c>
      <c r="LD403" s="108" t="str">
        <f>IF(LB403&gt;0,(LC403)/LD9/LD10/60,"-")</f>
        <v>-</v>
      </c>
      <c r="LE403" s="102" t="str">
        <f>IF(AND(LB403&gt;0,LD403&gt;0),LD403*LC294,"-")</f>
        <v>-</v>
      </c>
      <c r="LI403" s="112">
        <v>9</v>
      </c>
      <c r="LJ403" s="4"/>
      <c r="LK403" s="108" t="str">
        <f>IF(LJ403&gt;0,INDEX(Вхідні_дані!$A$1667:$F$1696,MATCH(LJ403,Вхідні_дані!$C$1667:$C$1696,0),4),"-")</f>
        <v>-</v>
      </c>
      <c r="LL403" s="108" t="str">
        <f>IF(LJ403&gt;0,(LK403)/LL9/LL10/60,"-")</f>
        <v>-</v>
      </c>
      <c r="LM403" s="102" t="str">
        <f>IF(AND(LJ403&gt;0,LL403&gt;0),LL403*LK294,"-")</f>
        <v>-</v>
      </c>
      <c r="LQ403" s="112">
        <v>9</v>
      </c>
      <c r="LR403" s="4"/>
      <c r="LS403" s="108" t="str">
        <f>IF(LR403&gt;0,INDEX(Вхідні_дані!$A$1667:$F$1696,MATCH(LR403,Вхідні_дані!$C$1667:$C$1696,0),4),"-")</f>
        <v>-</v>
      </c>
      <c r="LT403" s="108" t="str">
        <f>IF(LR403&gt;0,(LS403)/LT9/LT10/60,"-")</f>
        <v>-</v>
      </c>
      <c r="LU403" s="102" t="str">
        <f>IF(AND(LR403&gt;0,LT403&gt;0),LT403*LS294,"-")</f>
        <v>-</v>
      </c>
      <c r="LY403" s="112">
        <v>9</v>
      </c>
      <c r="LZ403" s="4"/>
      <c r="MA403" s="108" t="str">
        <f>IF(LZ403&gt;0,INDEX(Вхідні_дані!$A$1667:$F$1696,MATCH(LZ403,Вхідні_дані!$C$1667:$C$1696,0),4),"-")</f>
        <v>-</v>
      </c>
      <c r="MB403" s="108" t="str">
        <f>IF(LZ403&gt;0,(MA403)/MB9/MB10/60,"-")</f>
        <v>-</v>
      </c>
      <c r="MC403" s="102" t="str">
        <f>IF(AND(LZ403&gt;0,MB403&gt;0),MB403*MA294,"-")</f>
        <v>-</v>
      </c>
      <c r="MG403" s="112">
        <v>9</v>
      </c>
      <c r="MH403" s="4"/>
      <c r="MI403" s="108" t="str">
        <f>IF(MH403&gt;0,INDEX(Вхідні_дані!$A$1667:$F$1696,MATCH(MH403,Вхідні_дані!$C$1667:$C$1696,0),4),"-")</f>
        <v>-</v>
      </c>
      <c r="MJ403" s="108" t="str">
        <f>IF(MH403&gt;0,(MI403)/MJ9/MJ10/60,"-")</f>
        <v>-</v>
      </c>
      <c r="MK403" s="102" t="str">
        <f>IF(AND(MH403&gt;0,MJ403&gt;0),MJ403*MI294,"-")</f>
        <v>-</v>
      </c>
      <c r="MO403" s="112">
        <v>9</v>
      </c>
      <c r="MP403" s="4"/>
      <c r="MQ403" s="108" t="str">
        <f>IF(MP403&gt;0,INDEX(Вхідні_дані!$A$1667:$F$1696,MATCH(MP403,Вхідні_дані!$C$1667:$C$1696,0),4),"-")</f>
        <v>-</v>
      </c>
      <c r="MR403" s="108" t="str">
        <f>IF(MP403&gt;0,(MQ403)/MR9/MR10/60,"-")</f>
        <v>-</v>
      </c>
      <c r="MS403" s="102" t="str">
        <f>IF(AND(MP403&gt;0,MR403&gt;0),MR403*MQ294,"-")</f>
        <v>-</v>
      </c>
      <c r="MW403" s="112">
        <v>9</v>
      </c>
      <c r="MX403" s="4"/>
      <c r="MY403" s="108" t="str">
        <f>IF(MX403&gt;0,INDEX(Вхідні_дані!$A$1667:$F$1696,MATCH(MX403,Вхідні_дані!$C$1667:$C$1696,0),4),"-")</f>
        <v>-</v>
      </c>
      <c r="MZ403" s="108" t="str">
        <f>IF(MX403&gt;0,(MY403)/MZ9/MZ10/60,"-")</f>
        <v>-</v>
      </c>
      <c r="NA403" s="102" t="str">
        <f>IF(AND(MX403&gt;0,MZ403&gt;0),MZ403*MY294,"-")</f>
        <v>-</v>
      </c>
      <c r="NE403" s="112">
        <v>9</v>
      </c>
      <c r="NF403" s="4"/>
      <c r="NG403" s="108" t="str">
        <f>IF(NF403&gt;0,INDEX(Вхідні_дані!$A$1667:$F$1696,MATCH(NF403,Вхідні_дані!$C$1667:$C$1696,0),4),"-")</f>
        <v>-</v>
      </c>
      <c r="NH403" s="108" t="str">
        <f>IF(NF403&gt;0,(NG403)/NH9/NH10/60,"-")</f>
        <v>-</v>
      </c>
      <c r="NI403" s="102" t="str">
        <f>IF(AND(NF403&gt;0,NH403&gt;0),NH403*NG294,"-")</f>
        <v>-</v>
      </c>
      <c r="NM403" s="112">
        <v>9</v>
      </c>
      <c r="NN403" s="4"/>
      <c r="NO403" s="108" t="str">
        <f>IF(NN403&gt;0,INDEX(Вхідні_дані!$A$1667:$F$1696,MATCH(NN403,Вхідні_дані!$C$1667:$C$1696,0),4),"-")</f>
        <v>-</v>
      </c>
      <c r="NP403" s="108" t="str">
        <f>IF(NN403&gt;0,(NO403)/NP9/NP10/60,"-")</f>
        <v>-</v>
      </c>
      <c r="NQ403" s="102" t="str">
        <f>IF(AND(NN403&gt;0,NP403&gt;0),NP403*NO294,"-")</f>
        <v>-</v>
      </c>
      <c r="NU403" s="112">
        <v>9</v>
      </c>
      <c r="NV403" s="4"/>
      <c r="NW403" s="108" t="str">
        <f>IF(NV403&gt;0,INDEX(Вхідні_дані!$A$1667:$F$1696,MATCH(NV403,Вхідні_дані!$C$1667:$C$1696,0),4),"-")</f>
        <v>-</v>
      </c>
      <c r="NX403" s="108" t="str">
        <f>IF(NV403&gt;0,(NW403)/NX9/NX10/60,"-")</f>
        <v>-</v>
      </c>
      <c r="NY403" s="102" t="str">
        <f>IF(AND(NV403&gt;0,NX403&gt;0),NX403*NW294,"-")</f>
        <v>-</v>
      </c>
      <c r="OC403" s="112">
        <v>9</v>
      </c>
      <c r="OD403" s="4"/>
      <c r="OE403" s="108" t="str">
        <f>IF(OD403&gt;0,INDEX(Вхідні_дані!$A$1667:$F$1696,MATCH(OD403,Вхідні_дані!$C$1667:$C$1696,0),4),"-")</f>
        <v>-</v>
      </c>
      <c r="OF403" s="108" t="str">
        <f>IF(OD403&gt;0,(OE403)/OF9/OF10/60,"-")</f>
        <v>-</v>
      </c>
      <c r="OG403" s="102" t="str">
        <f>IF(AND(OD403&gt;0,OF403&gt;0),OF403*OE294,"-")</f>
        <v>-</v>
      </c>
      <c r="OK403" s="112">
        <v>9</v>
      </c>
      <c r="OL403" s="4"/>
      <c r="OM403" s="108" t="str">
        <f>IF(OL403&gt;0,INDEX(Вхідні_дані!$A$1667:$F$1696,MATCH(OL403,Вхідні_дані!$C$1667:$C$1696,0),4),"-")</f>
        <v>-</v>
      </c>
      <c r="ON403" s="108" t="str">
        <f>IF(OL403&gt;0,(OM403)/ON9/ON10/60,"-")</f>
        <v>-</v>
      </c>
      <c r="OO403" s="102" t="str">
        <f>IF(AND(OL403&gt;0,ON403&gt;0),ON403*OM294,"-")</f>
        <v>-</v>
      </c>
      <c r="OS403" s="112">
        <v>9</v>
      </c>
      <c r="OT403" s="4"/>
      <c r="OU403" s="108" t="str">
        <f>IF(OT403&gt;0,INDEX(Вхідні_дані!$A$1667:$F$1696,MATCH(OT403,Вхідні_дані!$C$1667:$C$1696,0),4),"-")</f>
        <v>-</v>
      </c>
      <c r="OV403" s="108" t="str">
        <f>IF(OT403&gt;0,(OU403)/OV9/OV10/60,"-")</f>
        <v>-</v>
      </c>
      <c r="OW403" s="102" t="str">
        <f>IF(AND(OT403&gt;0,OV403&gt;0),OV403*OU294,"-")</f>
        <v>-</v>
      </c>
      <c r="PA403" s="112">
        <v>9</v>
      </c>
      <c r="PB403" s="4"/>
      <c r="PC403" s="108" t="str">
        <f>IF(PB403&gt;0,INDEX(Вхідні_дані!$A$1667:$F$1696,MATCH(PB403,Вхідні_дані!$C$1667:$C$1696,0),4),"-")</f>
        <v>-</v>
      </c>
      <c r="PD403" s="108" t="str">
        <f>IF(PB403&gt;0,(PC403)/PD9/PD10/60,"-")</f>
        <v>-</v>
      </c>
      <c r="PE403" s="102" t="str">
        <f>IF(AND(PB403&gt;0,PD403&gt;0),PD403*PC294,"-")</f>
        <v>-</v>
      </c>
      <c r="PI403" s="112">
        <v>9</v>
      </c>
      <c r="PJ403" s="4"/>
      <c r="PK403" s="108" t="str">
        <f>IF(PJ403&gt;0,INDEX(Вхідні_дані!$A$1667:$F$1696,MATCH(PJ403,Вхідні_дані!$C$1667:$C$1696,0),4),"-")</f>
        <v>-</v>
      </c>
      <c r="PL403" s="108" t="str">
        <f>IF(PJ403&gt;0,(PK403)/PL9/PL10/60,"-")</f>
        <v>-</v>
      </c>
      <c r="PM403" s="102" t="str">
        <f>IF(AND(PJ403&gt;0,PL403&gt;0),PL403*PK294,"-")</f>
        <v>-</v>
      </c>
      <c r="PQ403" s="112">
        <v>9</v>
      </c>
      <c r="PR403" s="4"/>
      <c r="PS403" s="108" t="str">
        <f>IF(PR403&gt;0,INDEX(Вхідні_дані!$A$1667:$F$1696,MATCH(PR403,Вхідні_дані!$C$1667:$C$1696,0),4),"-")</f>
        <v>-</v>
      </c>
      <c r="PT403" s="108" t="str">
        <f>IF(PR403&gt;0,(PS403)/PT9/PT10/60,"-")</f>
        <v>-</v>
      </c>
      <c r="PU403" s="102" t="str">
        <f>IF(AND(PR403&gt;0,PT403&gt;0),PT403*PS294,"-")</f>
        <v>-</v>
      </c>
      <c r="PY403" s="112">
        <v>9</v>
      </c>
      <c r="PZ403" s="4"/>
      <c r="QA403" s="108" t="str">
        <f>IF(PZ403&gt;0,INDEX(Вхідні_дані!$A$1667:$F$1696,MATCH(PZ403,Вхідні_дані!$C$1667:$C$1696,0),4),"-")</f>
        <v>-</v>
      </c>
      <c r="QB403" s="108" t="str">
        <f>IF(PZ403&gt;0,(QA403)/QB9/QB10/60,"-")</f>
        <v>-</v>
      </c>
      <c r="QC403" s="102" t="str">
        <f>IF(AND(PZ403&gt;0,QB403&gt;0),QB403*QA294,"-")</f>
        <v>-</v>
      </c>
      <c r="QG403" s="112">
        <v>9</v>
      </c>
      <c r="QH403" s="4"/>
      <c r="QI403" s="108" t="str">
        <f>IF(QH403&gt;0,INDEX(Вхідні_дані!$A$1667:$F$1696,MATCH(QH403,Вхідні_дані!$C$1667:$C$1696,0),4),"-")</f>
        <v>-</v>
      </c>
      <c r="QJ403" s="108" t="str">
        <f>IF(QH403&gt;0,(QI403)/QJ9/QJ10/60,"-")</f>
        <v>-</v>
      </c>
      <c r="QK403" s="102" t="str">
        <f>IF(AND(QH403&gt;0,QJ403&gt;0),QJ403*QI294,"-")</f>
        <v>-</v>
      </c>
      <c r="QO403" s="112">
        <v>9</v>
      </c>
      <c r="QP403" s="4"/>
      <c r="QQ403" s="108" t="str">
        <f>IF(QP403&gt;0,INDEX(Вхідні_дані!$A$1667:$F$1696,MATCH(QP403,Вхідні_дані!$C$1667:$C$1696,0),4),"-")</f>
        <v>-</v>
      </c>
      <c r="QR403" s="108" t="str">
        <f>IF(QP403&gt;0,(QQ403)/QR9/QR10/60,"-")</f>
        <v>-</v>
      </c>
      <c r="QS403" s="102" t="str">
        <f>IF(AND(QP403&gt;0,QR403&gt;0),QR403*QQ294,"-")</f>
        <v>-</v>
      </c>
      <c r="QW403" s="112">
        <v>9</v>
      </c>
      <c r="QX403" s="4"/>
      <c r="QY403" s="108" t="str">
        <f>IF(QX403&gt;0,INDEX(Вхідні_дані!$A$1667:$F$1696,MATCH(QX403,Вхідні_дані!$C$1667:$C$1696,0),4),"-")</f>
        <v>-</v>
      </c>
      <c r="QZ403" s="108" t="str">
        <f>IF(QX403&gt;0,(QY403)/QZ9/QZ10/60,"-")</f>
        <v>-</v>
      </c>
      <c r="RA403" s="102" t="str">
        <f>IF(AND(QX403&gt;0,QZ403&gt;0),QZ403*QY294,"-")</f>
        <v>-</v>
      </c>
      <c r="RE403" s="112">
        <v>9</v>
      </c>
      <c r="RF403" s="4"/>
      <c r="RG403" s="108" t="str">
        <f>IF(RF403&gt;0,INDEX(Вхідні_дані!$A$1667:$F$1696,MATCH(RF403,Вхідні_дані!$C$1667:$C$1696,0),4),"-")</f>
        <v>-</v>
      </c>
      <c r="RH403" s="108" t="str">
        <f>IF(RF403&gt;0,(RG403)/RH9/RH10/60,"-")</f>
        <v>-</v>
      </c>
      <c r="RI403" s="102" t="str">
        <f>IF(AND(RF403&gt;0,RH403&gt;0),RH403*RG294,"-")</f>
        <v>-</v>
      </c>
      <c r="RM403" s="112">
        <v>9</v>
      </c>
      <c r="RN403" s="4"/>
      <c r="RO403" s="108" t="str">
        <f>IF(RN403&gt;0,INDEX(Вхідні_дані!$A$1667:$F$1696,MATCH(RN403,Вхідні_дані!$C$1667:$C$1696,0),4),"-")</f>
        <v>-</v>
      </c>
      <c r="RP403" s="108" t="str">
        <f>IF(RN403&gt;0,(RO403)/RP9/RP10/60,"-")</f>
        <v>-</v>
      </c>
      <c r="RQ403" s="102" t="str">
        <f>IF(AND(RN403&gt;0,RP403&gt;0),RP403*RO294,"-")</f>
        <v>-</v>
      </c>
      <c r="RU403" s="112">
        <v>9</v>
      </c>
      <c r="RV403" s="4"/>
      <c r="RW403" s="108" t="str">
        <f>IF(RV403&gt;0,INDEX(Вхідні_дані!$A$1667:$F$1696,MATCH(RV403,Вхідні_дані!$C$1667:$C$1696,0),4),"-")</f>
        <v>-</v>
      </c>
      <c r="RX403" s="108" t="str">
        <f>IF(RV403&gt;0,(RW403)/RX9/RX10/60,"-")</f>
        <v>-</v>
      </c>
      <c r="RY403" s="102" t="str">
        <f>IF(AND(RV403&gt;0,RX403&gt;0),RX403*RW294,"-")</f>
        <v>-</v>
      </c>
      <c r="SC403" s="112">
        <v>9</v>
      </c>
      <c r="SD403" s="4"/>
      <c r="SE403" s="108" t="str">
        <f>IF(SD403&gt;0,INDEX(Вхідні_дані!$A$1667:$F$1696,MATCH(SD403,Вхідні_дані!$C$1667:$C$1696,0),4),"-")</f>
        <v>-</v>
      </c>
      <c r="SF403" s="108" t="str">
        <f>IF(SD403&gt;0,(SE403)/SF9/SF10/60,"-")</f>
        <v>-</v>
      </c>
      <c r="SG403" s="102" t="str">
        <f>IF(AND(SD403&gt;0,SF403&gt;0),SF403*SE294,"-")</f>
        <v>-</v>
      </c>
      <c r="SK403" s="112">
        <v>9</v>
      </c>
      <c r="SL403" s="4"/>
      <c r="SM403" s="108" t="str">
        <f>IF(SL403&gt;0,INDEX(Вхідні_дані!$A$1667:$F$1696,MATCH(SL403,Вхідні_дані!$C$1667:$C$1696,0),4),"-")</f>
        <v>-</v>
      </c>
      <c r="SN403" s="108" t="str">
        <f>IF(SL403&gt;0,(SM403)/SN9/SN10/60,"-")</f>
        <v>-</v>
      </c>
      <c r="SO403" s="102" t="str">
        <f>IF(AND(SL403&gt;0,SN403&gt;0),SN403*SM294,"-")</f>
        <v>-</v>
      </c>
      <c r="SS403" s="112">
        <v>9</v>
      </c>
      <c r="ST403" s="4"/>
      <c r="SU403" s="108" t="str">
        <f>IF(ST403&gt;0,INDEX(Вхідні_дані!$A$1667:$F$1696,MATCH(ST403,Вхідні_дані!$C$1667:$C$1696,0),4),"-")</f>
        <v>-</v>
      </c>
      <c r="SV403" s="108" t="str">
        <f>IF(ST403&gt;0,(SU403)/SV9/SV10/60,"-")</f>
        <v>-</v>
      </c>
      <c r="SW403" s="102" t="str">
        <f>IF(AND(ST403&gt;0,SV403&gt;0),SV403*SU294,"-")</f>
        <v>-</v>
      </c>
      <c r="TA403" s="112">
        <v>9</v>
      </c>
      <c r="TB403" s="4"/>
      <c r="TC403" s="108" t="str">
        <f>IF(TB403&gt;0,INDEX(Вхідні_дані!$A$1667:$F$1696,MATCH(TB403,Вхідні_дані!$C$1667:$C$1696,0),4),"-")</f>
        <v>-</v>
      </c>
      <c r="TD403" s="108" t="str">
        <f>IF(TB403&gt;0,(TC403)/TD9/TD10/60,"-")</f>
        <v>-</v>
      </c>
      <c r="TE403" s="102" t="str">
        <f>IF(AND(TB403&gt;0,TD403&gt;0),TD403*TC294,"-")</f>
        <v>-</v>
      </c>
      <c r="TI403" s="112">
        <v>9</v>
      </c>
      <c r="TJ403" s="4"/>
      <c r="TK403" s="108" t="str">
        <f>IF(TJ403&gt;0,INDEX(Вхідні_дані!$A$1667:$F$1696,MATCH(TJ403,Вхідні_дані!$C$1667:$C$1696,0),4),"-")</f>
        <v>-</v>
      </c>
      <c r="TL403" s="108" t="str">
        <f>IF(TJ403&gt;0,(TK403)/TL9/TL10/60,"-")</f>
        <v>-</v>
      </c>
      <c r="TM403" s="102" t="str">
        <f>IF(AND(TJ403&gt;0,TL403&gt;0),TL403*TK294,"-")</f>
        <v>-</v>
      </c>
      <c r="TQ403" s="112">
        <v>9</v>
      </c>
      <c r="TR403" s="4"/>
      <c r="TS403" s="108" t="str">
        <f>IF(TR403&gt;0,INDEX(Вхідні_дані!$A$1667:$F$1696,MATCH(TR403,Вхідні_дані!$C$1667:$C$1696,0),4),"-")</f>
        <v>-</v>
      </c>
      <c r="TT403" s="108" t="str">
        <f>IF(TR403&gt;0,(TS403)/TT9/TT10/60,"-")</f>
        <v>-</v>
      </c>
      <c r="TU403" s="102" t="str">
        <f>IF(AND(TR403&gt;0,TT403&gt;0),TT403*TS294,"-")</f>
        <v>-</v>
      </c>
      <c r="TY403" s="112">
        <v>9</v>
      </c>
      <c r="TZ403" s="4"/>
      <c r="UA403" s="108" t="str">
        <f>IF(TZ403&gt;0,INDEX(Вхідні_дані!$A$1667:$F$1696,MATCH(TZ403,Вхідні_дані!$C$1667:$C$1696,0),4),"-")</f>
        <v>-</v>
      </c>
      <c r="UB403" s="108" t="str">
        <f>IF(TZ403&gt;0,(UA403)/UB9/UB10/60,"-")</f>
        <v>-</v>
      </c>
      <c r="UC403" s="102" t="str">
        <f>IF(AND(TZ403&gt;0,UB403&gt;0),UB403*UA294,"-")</f>
        <v>-</v>
      </c>
      <c r="UG403" s="112">
        <v>9</v>
      </c>
      <c r="UH403" s="4"/>
      <c r="UI403" s="108" t="str">
        <f>IF(UH403&gt;0,INDEX(Вхідні_дані!$A$1667:$F$1696,MATCH(UH403,Вхідні_дані!$C$1667:$C$1696,0),4),"-")</f>
        <v>-</v>
      </c>
      <c r="UJ403" s="108" t="str">
        <f>IF(UH403&gt;0,(UI403)/UJ9/UJ10/60,"-")</f>
        <v>-</v>
      </c>
      <c r="UK403" s="102" t="str">
        <f>IF(AND(UH403&gt;0,UJ403&gt;0),UJ403*UI294,"-")</f>
        <v>-</v>
      </c>
      <c r="UO403" s="112">
        <v>9</v>
      </c>
      <c r="UP403" s="4"/>
      <c r="UQ403" s="108" t="str">
        <f>IF(UP403&gt;0,INDEX(Вхідні_дані!$A$1667:$F$1696,MATCH(UP403,Вхідні_дані!$C$1667:$C$1696,0),4),"-")</f>
        <v>-</v>
      </c>
      <c r="UR403" s="108" t="str">
        <f>IF(UP403&gt;0,(UQ403)/UR9/UR10/60,"-")</f>
        <v>-</v>
      </c>
      <c r="US403" s="102" t="str">
        <f>IF(AND(UP403&gt;0,UR403&gt;0),UR403*UQ294,"-")</f>
        <v>-</v>
      </c>
      <c r="UW403" s="112">
        <v>9</v>
      </c>
      <c r="UX403" s="4"/>
      <c r="UY403" s="108" t="str">
        <f>IF(UX403&gt;0,INDEX(Вхідні_дані!$A$1667:$F$1696,MATCH(UX403,Вхідні_дані!$C$1667:$C$1696,0),4),"-")</f>
        <v>-</v>
      </c>
      <c r="UZ403" s="108" t="str">
        <f>IF(UX403&gt;0,(UY403)/UZ9/UZ10/60,"-")</f>
        <v>-</v>
      </c>
      <c r="VA403" s="102" t="str">
        <f>IF(AND(UX403&gt;0,UZ403&gt;0),UZ403*UY294,"-")</f>
        <v>-</v>
      </c>
      <c r="VE403" s="112">
        <v>9</v>
      </c>
      <c r="VF403" s="4"/>
      <c r="VG403" s="108" t="str">
        <f>IF(VF403&gt;0,INDEX(Вхідні_дані!$A$1667:$F$1696,MATCH(VF403,Вхідні_дані!$C$1667:$C$1696,0),4),"-")</f>
        <v>-</v>
      </c>
      <c r="VH403" s="108" t="str">
        <f>IF(VF403&gt;0,(VG403)/VH9/VH10/60,"-")</f>
        <v>-</v>
      </c>
      <c r="VI403" s="102" t="str">
        <f>IF(AND(VF403&gt;0,VH403&gt;0),VH403*VG294,"-")</f>
        <v>-</v>
      </c>
      <c r="VM403" s="112">
        <v>9</v>
      </c>
      <c r="VN403" s="4"/>
      <c r="VO403" s="108" t="str">
        <f>IF(VN403&gt;0,INDEX(Вхідні_дані!$A$1667:$F$1696,MATCH(VN403,Вхідні_дані!$C$1667:$C$1696,0),4),"-")</f>
        <v>-</v>
      </c>
      <c r="VP403" s="108" t="str">
        <f>IF(VN403&gt;0,(VO403)/VP9/VP10/60,"-")</f>
        <v>-</v>
      </c>
      <c r="VQ403" s="102" t="str">
        <f>IF(AND(VN403&gt;0,VP403&gt;0),VP403*VO294,"-")</f>
        <v>-</v>
      </c>
      <c r="VU403" s="112">
        <v>9</v>
      </c>
      <c r="VV403" s="4"/>
      <c r="VW403" s="108" t="str">
        <f>IF(VV403&gt;0,INDEX(Вхідні_дані!$A$1667:$F$1696,MATCH(VV403,Вхідні_дані!$C$1667:$C$1696,0),4),"-")</f>
        <v>-</v>
      </c>
      <c r="VX403" s="108" t="str">
        <f>IF(VV403&gt;0,(VW403)/VX9/VX10/60,"-")</f>
        <v>-</v>
      </c>
      <c r="VY403" s="102" t="str">
        <f>IF(AND(VV403&gt;0,VX403&gt;0),VX403*VW294,"-")</f>
        <v>-</v>
      </c>
      <c r="WC403" s="112">
        <v>9</v>
      </c>
      <c r="WD403" s="4"/>
      <c r="WE403" s="108" t="str">
        <f>IF(WD403&gt;0,INDEX(Вхідні_дані!$A$1667:$F$1696,MATCH(WD403,Вхідні_дані!$C$1667:$C$1696,0),4),"-")</f>
        <v>-</v>
      </c>
      <c r="WF403" s="108" t="str">
        <f>IF(WD403&gt;0,(WE403)/WF9/WF10/60,"-")</f>
        <v>-</v>
      </c>
      <c r="WG403" s="102" t="str">
        <f>IF(AND(WD403&gt;0,WF403&gt;0),WF403*WE294,"-")</f>
        <v>-</v>
      </c>
      <c r="WK403" s="112">
        <v>9</v>
      </c>
      <c r="WL403" s="4"/>
      <c r="WM403" s="108" t="str">
        <f>IF(WL403&gt;0,INDEX(Вхідні_дані!$A$1667:$F$1696,MATCH(WL403,Вхідні_дані!$C$1667:$C$1696,0),4),"-")</f>
        <v>-</v>
      </c>
      <c r="WN403" s="108" t="str">
        <f>IF(WL403&gt;0,(WM403)/WN9/WN10/60,"-")</f>
        <v>-</v>
      </c>
      <c r="WO403" s="102" t="str">
        <f>IF(AND(WL403&gt;0,WN403&gt;0),WN403*WM294,"-")</f>
        <v>-</v>
      </c>
      <c r="WS403" s="112">
        <v>9</v>
      </c>
      <c r="WT403" s="4"/>
      <c r="WU403" s="108" t="str">
        <f>IF(WT403&gt;0,INDEX(Вхідні_дані!$A$1667:$F$1696,MATCH(WT403,Вхідні_дані!$C$1667:$C$1696,0),4),"-")</f>
        <v>-</v>
      </c>
      <c r="WV403" s="108" t="str">
        <f>IF(WT403&gt;0,(WU403)/WV9/WV10/60,"-")</f>
        <v>-</v>
      </c>
      <c r="WW403" s="102" t="str">
        <f>IF(AND(WT403&gt;0,WV403&gt;0),WV403*WU294,"-")</f>
        <v>-</v>
      </c>
      <c r="XA403" s="112">
        <v>9</v>
      </c>
      <c r="XB403" s="4"/>
      <c r="XC403" s="108" t="str">
        <f>IF(XB403&gt;0,INDEX(Вхідні_дані!$A$1667:$F$1696,MATCH(XB403,Вхідні_дані!$C$1667:$C$1696,0),4),"-")</f>
        <v>-</v>
      </c>
      <c r="XD403" s="108" t="str">
        <f>IF(XB403&gt;0,(XC403)/XD9/XD10/60,"-")</f>
        <v>-</v>
      </c>
      <c r="XE403" s="102" t="str">
        <f>IF(AND(XB403&gt;0,XD403&gt;0),XD403*XC294,"-")</f>
        <v>-</v>
      </c>
      <c r="XI403" s="112">
        <v>9</v>
      </c>
      <c r="XJ403" s="4"/>
      <c r="XK403" s="108" t="str">
        <f>IF(XJ403&gt;0,INDEX(Вхідні_дані!$A$1667:$F$1696,MATCH(XJ403,Вхідні_дані!$C$1667:$C$1696,0),4),"-")</f>
        <v>-</v>
      </c>
      <c r="XL403" s="108" t="str">
        <f>IF(XJ403&gt;0,(XK403)/XL9/XL10/60,"-")</f>
        <v>-</v>
      </c>
      <c r="XM403" s="102" t="str">
        <f>IF(AND(XJ403&gt;0,XL403&gt;0),XL403*XK294,"-")</f>
        <v>-</v>
      </c>
      <c r="XQ403" s="112">
        <v>9</v>
      </c>
      <c r="XR403" s="4"/>
      <c r="XS403" s="108" t="str">
        <f>IF(XR403&gt;0,INDEX(Вхідні_дані!$A$1667:$F$1696,MATCH(XR403,Вхідні_дані!$C$1667:$C$1696,0),4),"-")</f>
        <v>-</v>
      </c>
      <c r="XT403" s="108" t="str">
        <f>IF(XR403&gt;0,(XS403)/XT9/XT10/60,"-")</f>
        <v>-</v>
      </c>
      <c r="XU403" s="102" t="str">
        <f>IF(AND(XR403&gt;0,XT403&gt;0),XT403*XS294,"-")</f>
        <v>-</v>
      </c>
      <c r="XY403" s="112">
        <v>9</v>
      </c>
      <c r="XZ403" s="4"/>
      <c r="YA403" s="108" t="str">
        <f>IF(XZ403&gt;0,INDEX(Вхідні_дані!$A$1667:$F$1696,MATCH(XZ403,Вхідні_дані!$C$1667:$C$1696,0),4),"-")</f>
        <v>-</v>
      </c>
      <c r="YB403" s="108" t="str">
        <f>IF(XZ403&gt;0,(YA403)/YB9/YB10/60,"-")</f>
        <v>-</v>
      </c>
      <c r="YC403" s="102" t="str">
        <f>IF(AND(XZ403&gt;0,YB403&gt;0),YB403*YA294,"-")</f>
        <v>-</v>
      </c>
      <c r="YG403" s="112">
        <v>9</v>
      </c>
      <c r="YH403" s="4"/>
      <c r="YI403" s="108" t="str">
        <f>IF(YH403&gt;0,INDEX(Вхідні_дані!$A$1667:$F$1696,MATCH(YH403,Вхідні_дані!$C$1667:$C$1696,0),4),"-")</f>
        <v>-</v>
      </c>
      <c r="YJ403" s="108" t="str">
        <f>IF(YH403&gt;0,(YI403)/YJ9/YJ10/60,"-")</f>
        <v>-</v>
      </c>
      <c r="YK403" s="102" t="str">
        <f>IF(AND(YH403&gt;0,YJ403&gt;0),YJ403*YI294,"-")</f>
        <v>-</v>
      </c>
      <c r="YO403" s="112">
        <v>9</v>
      </c>
      <c r="YP403" s="4"/>
      <c r="YQ403" s="108" t="str">
        <f>IF(YP403&gt;0,INDEX(Вхідні_дані!$A$1667:$F$1696,MATCH(YP403,Вхідні_дані!$C$1667:$C$1696,0),4),"-")</f>
        <v>-</v>
      </c>
      <c r="YR403" s="108" t="str">
        <f>IF(YP403&gt;0,(YQ403)/YR9/YR10/60,"-")</f>
        <v>-</v>
      </c>
      <c r="YS403" s="102" t="str">
        <f>IF(AND(YP403&gt;0,YR403&gt;0),YR403*YQ294,"-")</f>
        <v>-</v>
      </c>
      <c r="YW403" s="112">
        <v>9</v>
      </c>
      <c r="YX403" s="4"/>
      <c r="YY403" s="108" t="str">
        <f>IF(YX403&gt;0,INDEX(Вхідні_дані!$A$1667:$F$1696,MATCH(YX403,Вхідні_дані!$C$1667:$C$1696,0),4),"-")</f>
        <v>-</v>
      </c>
      <c r="YZ403" s="108" t="str">
        <f>IF(YX403&gt;0,(YY403)/YZ9/YZ10/60,"-")</f>
        <v>-</v>
      </c>
      <c r="ZA403" s="102" t="str">
        <f>IF(AND(YX403&gt;0,YZ403&gt;0),YZ403*YY294,"-")</f>
        <v>-</v>
      </c>
      <c r="ZE403" s="112">
        <v>9</v>
      </c>
      <c r="ZF403" s="4"/>
      <c r="ZG403" s="108" t="str">
        <f>IF(ZF403&gt;0,INDEX(Вхідні_дані!$A$1667:$F$1696,MATCH(ZF403,Вхідні_дані!$C$1667:$C$1696,0),4),"-")</f>
        <v>-</v>
      </c>
      <c r="ZH403" s="108" t="str">
        <f>IF(ZF403&gt;0,(ZG403)/ZH9/ZH10/60,"-")</f>
        <v>-</v>
      </c>
      <c r="ZI403" s="102" t="str">
        <f>IF(AND(ZF403&gt;0,ZH403&gt;0),ZH403*ZG294,"-")</f>
        <v>-</v>
      </c>
      <c r="ZM403" s="112">
        <v>9</v>
      </c>
      <c r="ZN403" s="4"/>
      <c r="ZO403" s="108" t="str">
        <f>IF(ZN403&gt;0,INDEX(Вхідні_дані!$A$1667:$F$1696,MATCH(ZN403,Вхідні_дані!$C$1667:$C$1696,0),4),"-")</f>
        <v>-</v>
      </c>
      <c r="ZP403" s="108" t="str">
        <f>IF(ZN403&gt;0,(ZO403)/ZP9/ZP10/60,"-")</f>
        <v>-</v>
      </c>
      <c r="ZQ403" s="102" t="str">
        <f>IF(AND(ZN403&gt;0,ZP403&gt;0),ZP403*ZO294,"-")</f>
        <v>-</v>
      </c>
      <c r="ZU403" s="112">
        <v>9</v>
      </c>
      <c r="ZV403" s="4"/>
      <c r="ZW403" s="108" t="str">
        <f>IF(ZV403&gt;0,INDEX(Вхідні_дані!$A$1667:$F$1696,MATCH(ZV403,Вхідні_дані!$C$1667:$C$1696,0),4),"-")</f>
        <v>-</v>
      </c>
      <c r="ZX403" s="108" t="str">
        <f>IF(ZV403&gt;0,(ZW403)/ZX9/ZX10/60,"-")</f>
        <v>-</v>
      </c>
      <c r="ZY403" s="102" t="str">
        <f>IF(AND(ZV403&gt;0,ZX403&gt;0),ZX403*ZW294,"-")</f>
        <v>-</v>
      </c>
      <c r="AAC403" s="112">
        <v>9</v>
      </c>
      <c r="AAD403" s="4"/>
      <c r="AAE403" s="108" t="str">
        <f>IF(AAD403&gt;0,INDEX(Вхідні_дані!$A$1667:$F$1696,MATCH(AAD403,Вхідні_дані!$C$1667:$C$1696,0),4),"-")</f>
        <v>-</v>
      </c>
      <c r="AAF403" s="108" t="str">
        <f>IF(AAD403&gt;0,(AAE403)/AAF9/AAF10/60,"-")</f>
        <v>-</v>
      </c>
      <c r="AAG403" s="102" t="str">
        <f>IF(AND(AAD403&gt;0,AAF403&gt;0),AAF403*AAE294,"-")</f>
        <v>-</v>
      </c>
      <c r="AAK403" s="112">
        <v>9</v>
      </c>
      <c r="AAL403" s="4"/>
      <c r="AAM403" s="108" t="str">
        <f>IF(AAL403&gt;0,INDEX(Вхідні_дані!$A$1667:$F$1696,MATCH(AAL403,Вхідні_дані!$C$1667:$C$1696,0),4),"-")</f>
        <v>-</v>
      </c>
      <c r="AAN403" s="108" t="str">
        <f>IF(AAL403&gt;0,(AAM403)/AAN9/AAN10/60,"-")</f>
        <v>-</v>
      </c>
      <c r="AAO403" s="102" t="str">
        <f>IF(AND(AAL403&gt;0,AAN403&gt;0),AAN403*AAM294,"-")</f>
        <v>-</v>
      </c>
      <c r="AAS403" s="112">
        <v>9</v>
      </c>
      <c r="AAT403" s="4"/>
      <c r="AAU403" s="108" t="str">
        <f>IF(AAT403&gt;0,INDEX(Вхідні_дані!$A$1667:$F$1696,MATCH(AAT403,Вхідні_дані!$C$1667:$C$1696,0),4),"-")</f>
        <v>-</v>
      </c>
      <c r="AAV403" s="108" t="str">
        <f>IF(AAT403&gt;0,(AAU403)/AAV9/AAV10/60,"-")</f>
        <v>-</v>
      </c>
      <c r="AAW403" s="102" t="str">
        <f>IF(AND(AAT403&gt;0,AAV403&gt;0),AAV403*AAU294,"-")</f>
        <v>-</v>
      </c>
      <c r="ABA403" s="112">
        <v>9</v>
      </c>
      <c r="ABB403" s="4"/>
      <c r="ABC403" s="108" t="str">
        <f>IF(ABB403&gt;0,INDEX(Вхідні_дані!$A$1667:$F$1696,MATCH(ABB403,Вхідні_дані!$C$1667:$C$1696,0),4),"-")</f>
        <v>-</v>
      </c>
      <c r="ABD403" s="108" t="str">
        <f>IF(ABB403&gt;0,(ABC403)/ABD9/ABD10/60,"-")</f>
        <v>-</v>
      </c>
      <c r="ABE403" s="102" t="str">
        <f>IF(AND(ABB403&gt;0,ABD403&gt;0),ABD403*ABC294,"-")</f>
        <v>-</v>
      </c>
      <c r="ABI403" s="112">
        <v>9</v>
      </c>
      <c r="ABJ403" s="4"/>
      <c r="ABK403" s="108" t="str">
        <f>IF(ABJ403&gt;0,INDEX(Вхідні_дані!$A$1667:$F$1696,MATCH(ABJ403,Вхідні_дані!$C$1667:$C$1696,0),4),"-")</f>
        <v>-</v>
      </c>
      <c r="ABL403" s="108" t="str">
        <f>IF(ABJ403&gt;0,(ABK403)/ABL9/ABL10/60,"-")</f>
        <v>-</v>
      </c>
      <c r="ABM403" s="102" t="str">
        <f>IF(AND(ABJ403&gt;0,ABL403&gt;0),ABL403*ABK294,"-")</f>
        <v>-</v>
      </c>
      <c r="ABQ403" s="112">
        <v>9</v>
      </c>
      <c r="ABR403" s="4"/>
      <c r="ABS403" s="108" t="str">
        <f>IF(ABR403&gt;0,INDEX(Вхідні_дані!$A$1667:$F$1696,MATCH(ABR403,Вхідні_дані!$C$1667:$C$1696,0),4),"-")</f>
        <v>-</v>
      </c>
      <c r="ABT403" s="108" t="str">
        <f>IF(ABR403&gt;0,(ABS403)/ABT9/ABT10/60,"-")</f>
        <v>-</v>
      </c>
      <c r="ABU403" s="102" t="str">
        <f>IF(AND(ABR403&gt;0,ABT403&gt;0),ABT403*ABS294,"-")</f>
        <v>-</v>
      </c>
      <c r="ABY403" s="112">
        <v>9</v>
      </c>
      <c r="ABZ403" s="4"/>
      <c r="ACA403" s="108" t="str">
        <f>IF(ABZ403&gt;0,INDEX(Вхідні_дані!$A$1667:$F$1696,MATCH(ABZ403,Вхідні_дані!$C$1667:$C$1696,0),4),"-")</f>
        <v>-</v>
      </c>
      <c r="ACB403" s="108" t="str">
        <f>IF(ABZ403&gt;0,(ACA403)/ACB9/ACB10/60,"-")</f>
        <v>-</v>
      </c>
      <c r="ACC403" s="102" t="str">
        <f>IF(AND(ABZ403&gt;0,ACB403&gt;0),ACB403*ACA294,"-")</f>
        <v>-</v>
      </c>
      <c r="ACG403" s="112">
        <v>9</v>
      </c>
      <c r="ACH403" s="4"/>
      <c r="ACI403" s="108" t="str">
        <f>IF(ACH403&gt;0,INDEX(Вхідні_дані!$A$1667:$F$1696,MATCH(ACH403,Вхідні_дані!$C$1667:$C$1696,0),4),"-")</f>
        <v>-</v>
      </c>
      <c r="ACJ403" s="108" t="str">
        <f>IF(ACH403&gt;0,(ACI403)/ACJ9/ACJ10/60,"-")</f>
        <v>-</v>
      </c>
      <c r="ACK403" s="102" t="str">
        <f>IF(AND(ACH403&gt;0,ACJ403&gt;0),ACJ403*ACI294,"-")</f>
        <v>-</v>
      </c>
      <c r="ACO403" s="112">
        <v>9</v>
      </c>
      <c r="ACP403" s="4"/>
      <c r="ACQ403" s="108" t="str">
        <f>IF(ACP403&gt;0,INDEX(Вхідні_дані!$A$1667:$F$1696,MATCH(ACP403,Вхідні_дані!$C$1667:$C$1696,0),4),"-")</f>
        <v>-</v>
      </c>
      <c r="ACR403" s="108" t="str">
        <f>IF(ACP403&gt;0,(ACQ403)/ACR9/ACR10/60,"-")</f>
        <v>-</v>
      </c>
      <c r="ACS403" s="102" t="str">
        <f>IF(AND(ACP403&gt;0,ACR403&gt;0),ACR403*ACQ294,"-")</f>
        <v>-</v>
      </c>
      <c r="ACW403" s="112">
        <v>9</v>
      </c>
      <c r="ACX403" s="4"/>
      <c r="ACY403" s="108" t="str">
        <f>IF(ACX403&gt;0,INDEX(Вхідні_дані!$A$1667:$F$1696,MATCH(ACX403,Вхідні_дані!$C$1667:$C$1696,0),4),"-")</f>
        <v>-</v>
      </c>
      <c r="ACZ403" s="108" t="str">
        <f>IF(ACX403&gt;0,(ACY403)/ACZ9/ACZ10/60,"-")</f>
        <v>-</v>
      </c>
      <c r="ADA403" s="102" t="str">
        <f>IF(AND(ACX403&gt;0,ACZ403&gt;0),ACZ403*ACY294,"-")</f>
        <v>-</v>
      </c>
      <c r="ADE403" s="112">
        <v>9</v>
      </c>
      <c r="ADF403" s="4"/>
      <c r="ADG403" s="108" t="str">
        <f>IF(ADF403&gt;0,INDEX(Вхідні_дані!$A$1667:$F$1696,MATCH(ADF403,Вхідні_дані!$C$1667:$C$1696,0),4),"-")</f>
        <v>-</v>
      </c>
      <c r="ADH403" s="108" t="str">
        <f>IF(ADF403&gt;0,(ADG403)/ADH9/ADH10/60,"-")</f>
        <v>-</v>
      </c>
      <c r="ADI403" s="102" t="str">
        <f>IF(AND(ADF403&gt;0,ADH403&gt;0),ADH403*ADG294,"-")</f>
        <v>-</v>
      </c>
      <c r="ADM403" s="112">
        <v>9</v>
      </c>
      <c r="ADN403" s="4"/>
      <c r="ADO403" s="108" t="str">
        <f>IF(ADN403&gt;0,INDEX(Вхідні_дані!$A$1667:$F$1696,MATCH(ADN403,Вхідні_дані!$C$1667:$C$1696,0),4),"-")</f>
        <v>-</v>
      </c>
      <c r="ADP403" s="108" t="str">
        <f>IF(ADN403&gt;0,(ADO403)/ADP9/ADP10/60,"-")</f>
        <v>-</v>
      </c>
      <c r="ADQ403" s="102" t="str">
        <f>IF(AND(ADN403&gt;0,ADP403&gt;0),ADP403*ADO294,"-")</f>
        <v>-</v>
      </c>
    </row>
    <row r="404" spans="1:800" ht="44.25" customHeight="1" outlineLevel="1" x14ac:dyDescent="0.25">
      <c r="A404" s="112">
        <v>10</v>
      </c>
      <c r="B404" s="4"/>
      <c r="C404" s="108" t="str">
        <f>IF(B404&gt;0,INDEX(Вхідні_дані!$A$1667:$F$1696,MATCH(B404,Вхідні_дані!$C$1667:$C$1696,0),4),"-")</f>
        <v>-</v>
      </c>
      <c r="D404" s="108" t="str">
        <f>IF(B404&gt;0,(C404)/D9/D10/60,"-")</f>
        <v>-</v>
      </c>
      <c r="E404" s="102" t="str">
        <f>IF(AND(B404&gt;0,D404&gt;0),D404*C294,"-")</f>
        <v>-</v>
      </c>
      <c r="I404" s="112">
        <v>10</v>
      </c>
      <c r="J404" s="4"/>
      <c r="K404" s="108" t="str">
        <f>IF(J404&gt;0,INDEX(Вхідні_дані!$A$1667:$F$1696,MATCH(J404,Вхідні_дані!$C$1667:$C$1696,0),4),"-")</f>
        <v>-</v>
      </c>
      <c r="L404" s="108" t="str">
        <f>IF(J404&gt;0,(K404)/L9/L10/60,"-")</f>
        <v>-</v>
      </c>
      <c r="M404" s="102" t="str">
        <f>IF(AND(J404&gt;0,L404&gt;0),L404*K294,"-")</f>
        <v>-</v>
      </c>
      <c r="Q404" s="112">
        <v>10</v>
      </c>
      <c r="R404" s="4"/>
      <c r="S404" s="108" t="str">
        <f>IF(R404&gt;0,INDEX(Вхідні_дані!$A$1667:$F$1696,MATCH(R404,Вхідні_дані!$C$1667:$C$1696,0),4),"-")</f>
        <v>-</v>
      </c>
      <c r="T404" s="108" t="str">
        <f>IF(R404&gt;0,(S404)/T9/T10/60,"-")</f>
        <v>-</v>
      </c>
      <c r="U404" s="102" t="str">
        <f>IF(AND(R404&gt;0,T404&gt;0),T404*S294,"-")</f>
        <v>-</v>
      </c>
      <c r="Y404" s="112">
        <v>10</v>
      </c>
      <c r="Z404" s="4"/>
      <c r="AA404" s="108" t="str">
        <f>IF(Z404&gt;0,INDEX(Вхідні_дані!$A$1667:$F$1696,MATCH(Z404,Вхідні_дані!$C$1667:$C$1696,0),4),"-")</f>
        <v>-</v>
      </c>
      <c r="AB404" s="108" t="str">
        <f>IF(Z404&gt;0,(AA404)/AB9/AB10/60,"-")</f>
        <v>-</v>
      </c>
      <c r="AC404" s="102" t="str">
        <f>IF(AND(Z404&gt;0,AB404&gt;0),AB404*AA294,"-")</f>
        <v>-</v>
      </c>
      <c r="AG404" s="112">
        <v>10</v>
      </c>
      <c r="AH404" s="4"/>
      <c r="AI404" s="108" t="str">
        <f>IF(AH404&gt;0,INDEX(Вхідні_дані!$A$1667:$F$1696,MATCH(AH404,Вхідні_дані!$C$1667:$C$1696,0),4),"-")</f>
        <v>-</v>
      </c>
      <c r="AJ404" s="108" t="str">
        <f>IF(AH404&gt;0,(AI404)/AJ9/AJ10/60,"-")</f>
        <v>-</v>
      </c>
      <c r="AK404" s="102" t="str">
        <f>IF(AND(AH404&gt;0,AJ404&gt;0),AJ404*AI294,"-")</f>
        <v>-</v>
      </c>
      <c r="AO404" s="112">
        <v>10</v>
      </c>
      <c r="AP404" s="4"/>
      <c r="AQ404" s="108" t="str">
        <f>IF(AP404&gt;0,INDEX(Вхідні_дані!$A$1667:$F$1696,MATCH(AP404,Вхідні_дані!$C$1667:$C$1696,0),4),"-")</f>
        <v>-</v>
      </c>
      <c r="AR404" s="108" t="str">
        <f>IF(AP404&gt;0,(AQ404)/AR9/AR10/60,"-")</f>
        <v>-</v>
      </c>
      <c r="AS404" s="102" t="str">
        <f>IF(AND(AP404&gt;0,AR404&gt;0),AR404*AQ294,"-")</f>
        <v>-</v>
      </c>
      <c r="AW404" s="112">
        <v>10</v>
      </c>
      <c r="AX404" s="4"/>
      <c r="AY404" s="108" t="str">
        <f>IF(AX404&gt;0,INDEX(Вхідні_дані!$A$1667:$F$1696,MATCH(AX404,Вхідні_дані!$C$1667:$C$1696,0),4),"-")</f>
        <v>-</v>
      </c>
      <c r="AZ404" s="108" t="str">
        <f>IF(AX404&gt;0,(AY404)/AZ9/AZ10/60,"-")</f>
        <v>-</v>
      </c>
      <c r="BA404" s="102" t="str">
        <f>IF(AND(AX404&gt;0,AZ404&gt;0),AZ404*AY294,"-")</f>
        <v>-</v>
      </c>
      <c r="BE404" s="112">
        <v>10</v>
      </c>
      <c r="BF404" s="4"/>
      <c r="BG404" s="108" t="str">
        <f>IF(BF404&gt;0,INDEX(Вхідні_дані!$A$1667:$F$1696,MATCH(BF404,Вхідні_дані!$C$1667:$C$1696,0),4),"-")</f>
        <v>-</v>
      </c>
      <c r="BH404" s="108" t="str">
        <f>IF(BF404&gt;0,(BG404)/BH9/BH10/60,"-")</f>
        <v>-</v>
      </c>
      <c r="BI404" s="102" t="str">
        <f>IF(AND(BF404&gt;0,BH404&gt;0),BH404*BG294,"-")</f>
        <v>-</v>
      </c>
      <c r="BM404" s="112">
        <v>10</v>
      </c>
      <c r="BN404" s="4"/>
      <c r="BO404" s="108" t="str">
        <f>IF(BN404&gt;0,INDEX(Вхідні_дані!$A$1667:$F$1696,MATCH(BN404,Вхідні_дані!$C$1667:$C$1696,0),4),"-")</f>
        <v>-</v>
      </c>
      <c r="BP404" s="108" t="str">
        <f>IF(BN404&gt;0,(BO404)/BP9/BP10/60,"-")</f>
        <v>-</v>
      </c>
      <c r="BQ404" s="102" t="str">
        <f>IF(AND(BN404&gt;0,BP404&gt;0),BP404*BO294,"-")</f>
        <v>-</v>
      </c>
      <c r="BU404" s="112">
        <v>10</v>
      </c>
      <c r="BV404" s="4"/>
      <c r="BW404" s="108" t="str">
        <f>IF(BV404&gt;0,INDEX(Вхідні_дані!$A$1667:$F$1696,MATCH(BV404,Вхідні_дані!$C$1667:$C$1696,0),4),"-")</f>
        <v>-</v>
      </c>
      <c r="BX404" s="108" t="str">
        <f>IF(BV404&gt;0,(BW404)/BX9/BX10/60,"-")</f>
        <v>-</v>
      </c>
      <c r="BY404" s="102" t="str">
        <f>IF(AND(BV404&gt;0,BX404&gt;0),BX404*BW294,"-")</f>
        <v>-</v>
      </c>
      <c r="CC404" s="112">
        <v>10</v>
      </c>
      <c r="CD404" s="4"/>
      <c r="CE404" s="108" t="str">
        <f>IF(CD404&gt;0,INDEX(Вхідні_дані!$A$1667:$F$1696,MATCH(CD404,Вхідні_дані!$C$1667:$C$1696,0),4),"-")</f>
        <v>-</v>
      </c>
      <c r="CF404" s="108" t="str">
        <f>IF(CD404&gt;0,(CE404)/CF9/CF10/60,"-")</f>
        <v>-</v>
      </c>
      <c r="CG404" s="102" t="str">
        <f>IF(AND(CD404&gt;0,CF404&gt;0),CF404*CE294,"-")</f>
        <v>-</v>
      </c>
      <c r="CK404" s="112">
        <v>10</v>
      </c>
      <c r="CL404" s="4"/>
      <c r="CM404" s="108" t="str">
        <f>IF(CL404&gt;0,INDEX(Вхідні_дані!$A$1667:$F$1696,MATCH(CL404,Вхідні_дані!$C$1667:$C$1696,0),4),"-")</f>
        <v>-</v>
      </c>
      <c r="CN404" s="108" t="str">
        <f>IF(CL404&gt;0,(CM404)/CN9/CN10/60,"-")</f>
        <v>-</v>
      </c>
      <c r="CO404" s="102" t="str">
        <f>IF(AND(CL404&gt;0,CN404&gt;0),CN404*CM294,"-")</f>
        <v>-</v>
      </c>
      <c r="CS404" s="112">
        <v>10</v>
      </c>
      <c r="CT404" s="4"/>
      <c r="CU404" s="108" t="str">
        <f>IF(CT404&gt;0,INDEX(Вхідні_дані!$A$1667:$F$1696,MATCH(CT404,Вхідні_дані!$C$1667:$C$1696,0),4),"-")</f>
        <v>-</v>
      </c>
      <c r="CV404" s="108" t="str">
        <f>IF(CT404&gt;0,(CU404)/CV9/CV10/60,"-")</f>
        <v>-</v>
      </c>
      <c r="CW404" s="102" t="str">
        <f>IF(AND(CT404&gt;0,CV404&gt;0),CV404*CU294,"-")</f>
        <v>-</v>
      </c>
      <c r="DA404" s="112">
        <v>10</v>
      </c>
      <c r="DB404" s="4"/>
      <c r="DC404" s="108" t="str">
        <f>IF(DB404&gt;0,INDEX(Вхідні_дані!$A$1667:$F$1696,MATCH(DB404,Вхідні_дані!$C$1667:$C$1696,0),4),"-")</f>
        <v>-</v>
      </c>
      <c r="DD404" s="108" t="str">
        <f>IF(DB404&gt;0,(DC404)/DD9/DD10/60,"-")</f>
        <v>-</v>
      </c>
      <c r="DE404" s="102" t="str">
        <f>IF(AND(DB404&gt;0,DD404&gt;0),DD404*DC294,"-")</f>
        <v>-</v>
      </c>
      <c r="DI404" s="112">
        <v>10</v>
      </c>
      <c r="DJ404" s="4"/>
      <c r="DK404" s="108" t="str">
        <f>IF(DJ404&gt;0,INDEX(Вхідні_дані!$A$1667:$F$1696,MATCH(DJ404,Вхідні_дані!$C$1667:$C$1696,0),4),"-")</f>
        <v>-</v>
      </c>
      <c r="DL404" s="108" t="str">
        <f>IF(DJ404&gt;0,(DK404)/DL9/DL10/60,"-")</f>
        <v>-</v>
      </c>
      <c r="DM404" s="102" t="str">
        <f>IF(AND(DJ404&gt;0,DL404&gt;0),DL404*DK294,"-")</f>
        <v>-</v>
      </c>
      <c r="DQ404" s="112">
        <v>10</v>
      </c>
      <c r="DR404" s="4"/>
      <c r="DS404" s="108" t="str">
        <f>IF(DR404&gt;0,INDEX(Вхідні_дані!$A$1667:$F$1696,MATCH(DR404,Вхідні_дані!$C$1667:$C$1696,0),4),"-")</f>
        <v>-</v>
      </c>
      <c r="DT404" s="108" t="str">
        <f>IF(DR404&gt;0,(DS404)/DT9/DT10/60,"-")</f>
        <v>-</v>
      </c>
      <c r="DU404" s="102" t="str">
        <f>IF(AND(DR404&gt;0,DT404&gt;0),DT404*DS294,"-")</f>
        <v>-</v>
      </c>
      <c r="DY404" s="112">
        <v>10</v>
      </c>
      <c r="DZ404" s="4"/>
      <c r="EA404" s="108" t="str">
        <f>IF(DZ404&gt;0,INDEX(Вхідні_дані!$A$1667:$F$1696,MATCH(DZ404,Вхідні_дані!$C$1667:$C$1696,0),4),"-")</f>
        <v>-</v>
      </c>
      <c r="EB404" s="108" t="str">
        <f>IF(DZ404&gt;0,(EA404)/EB9/EB10/60,"-")</f>
        <v>-</v>
      </c>
      <c r="EC404" s="102" t="str">
        <f>IF(AND(DZ404&gt;0,EB404&gt;0),EB404*EA294,"-")</f>
        <v>-</v>
      </c>
      <c r="EG404" s="112">
        <v>10</v>
      </c>
      <c r="EH404" s="4"/>
      <c r="EI404" s="108" t="str">
        <f>IF(EH404&gt;0,INDEX(Вхідні_дані!$A$1667:$F$1696,MATCH(EH404,Вхідні_дані!$C$1667:$C$1696,0),4),"-")</f>
        <v>-</v>
      </c>
      <c r="EJ404" s="108" t="str">
        <f>IF(EH404&gt;0,(EI404)/EJ9/EJ10/60,"-")</f>
        <v>-</v>
      </c>
      <c r="EK404" s="102" t="str">
        <f>IF(AND(EH404&gt;0,EJ404&gt;0),EJ404*EI294,"-")</f>
        <v>-</v>
      </c>
      <c r="EO404" s="112">
        <v>10</v>
      </c>
      <c r="EP404" s="4"/>
      <c r="EQ404" s="108" t="str">
        <f>IF(EP404&gt;0,INDEX(Вхідні_дані!$A$1667:$F$1696,MATCH(EP404,Вхідні_дані!$C$1667:$C$1696,0),4),"-")</f>
        <v>-</v>
      </c>
      <c r="ER404" s="108" t="str">
        <f>IF(EP404&gt;0,(EQ404)/ER9/ER10/60,"-")</f>
        <v>-</v>
      </c>
      <c r="ES404" s="102" t="str">
        <f>IF(AND(EP404&gt;0,ER404&gt;0),ER404*EQ294,"-")</f>
        <v>-</v>
      </c>
      <c r="EW404" s="112">
        <v>10</v>
      </c>
      <c r="EX404" s="4"/>
      <c r="EY404" s="108" t="str">
        <f>IF(EX404&gt;0,INDEX(Вхідні_дані!$A$1667:$F$1696,MATCH(EX404,Вхідні_дані!$C$1667:$C$1696,0),4),"-")</f>
        <v>-</v>
      </c>
      <c r="EZ404" s="108" t="str">
        <f>IF(EX404&gt;0,(EY404)/EZ9/EZ10/60,"-")</f>
        <v>-</v>
      </c>
      <c r="FA404" s="102" t="str">
        <f>IF(AND(EX404&gt;0,EZ404&gt;0),EZ404*EY294,"-")</f>
        <v>-</v>
      </c>
      <c r="FE404" s="112">
        <v>10</v>
      </c>
      <c r="FF404" s="4"/>
      <c r="FG404" s="108" t="str">
        <f>IF(FF404&gt;0,INDEX(Вхідні_дані!$A$1667:$F$1696,MATCH(FF404,Вхідні_дані!$C$1667:$C$1696,0),4),"-")</f>
        <v>-</v>
      </c>
      <c r="FH404" s="108" t="str">
        <f>IF(FF404&gt;0,(FG404)/FH9/FH10/60,"-")</f>
        <v>-</v>
      </c>
      <c r="FI404" s="102" t="str">
        <f>IF(AND(FF404&gt;0,FH404&gt;0),FH404*FG294,"-")</f>
        <v>-</v>
      </c>
      <c r="FM404" s="112">
        <v>10</v>
      </c>
      <c r="FN404" s="4"/>
      <c r="FO404" s="108" t="str">
        <f>IF(FN404&gt;0,INDEX(Вхідні_дані!$A$1667:$F$1696,MATCH(FN404,Вхідні_дані!$C$1667:$C$1696,0),4),"-")</f>
        <v>-</v>
      </c>
      <c r="FP404" s="108" t="str">
        <f>IF(FN404&gt;0,(FO404)/FP9/FP10/60,"-")</f>
        <v>-</v>
      </c>
      <c r="FQ404" s="102" t="str">
        <f>IF(AND(FN404&gt;0,FP404&gt;0),FP404*FO294,"-")</f>
        <v>-</v>
      </c>
      <c r="FU404" s="112">
        <v>10</v>
      </c>
      <c r="FV404" s="4"/>
      <c r="FW404" s="108" t="str">
        <f>IF(FV404&gt;0,INDEX(Вхідні_дані!$A$1667:$F$1696,MATCH(FV404,Вхідні_дані!$C$1667:$C$1696,0),4),"-")</f>
        <v>-</v>
      </c>
      <c r="FX404" s="108" t="str">
        <f>IF(FV404&gt;0,(FW404)/FX9/FX10/60,"-")</f>
        <v>-</v>
      </c>
      <c r="FY404" s="102" t="str">
        <f>IF(AND(FV404&gt;0,FX404&gt;0),FX404*FW294,"-")</f>
        <v>-</v>
      </c>
      <c r="GC404" s="112">
        <v>10</v>
      </c>
      <c r="GD404" s="4"/>
      <c r="GE404" s="108" t="str">
        <f>IF(GD404&gt;0,INDEX(Вхідні_дані!$A$1667:$F$1696,MATCH(GD404,Вхідні_дані!$C$1667:$C$1696,0),4),"-")</f>
        <v>-</v>
      </c>
      <c r="GF404" s="108" t="str">
        <f>IF(GD404&gt;0,(GE404)/GF9/GF10/60,"-")</f>
        <v>-</v>
      </c>
      <c r="GG404" s="102" t="str">
        <f>IF(AND(GD404&gt;0,GF404&gt;0),GF404*GE294,"-")</f>
        <v>-</v>
      </c>
      <c r="GK404" s="112">
        <v>10</v>
      </c>
      <c r="GL404" s="4"/>
      <c r="GM404" s="108" t="str">
        <f>IF(GL404&gt;0,INDEX(Вхідні_дані!$A$1667:$F$1696,MATCH(GL404,Вхідні_дані!$C$1667:$C$1696,0),4),"-")</f>
        <v>-</v>
      </c>
      <c r="GN404" s="108" t="str">
        <f>IF(GL404&gt;0,(GM404)/GN9/GN10/60,"-")</f>
        <v>-</v>
      </c>
      <c r="GO404" s="102" t="str">
        <f>IF(AND(GL404&gt;0,GN404&gt;0),GN404*GM294,"-")</f>
        <v>-</v>
      </c>
      <c r="GS404" s="112">
        <v>10</v>
      </c>
      <c r="GT404" s="4"/>
      <c r="GU404" s="108" t="str">
        <f>IF(GT404&gt;0,INDEX(Вхідні_дані!$A$1667:$F$1696,MATCH(GT404,Вхідні_дані!$C$1667:$C$1696,0),4),"-")</f>
        <v>-</v>
      </c>
      <c r="GV404" s="108" t="str">
        <f>IF(GT404&gt;0,(GU404)/GV9/GV10/60,"-")</f>
        <v>-</v>
      </c>
      <c r="GW404" s="102" t="str">
        <f>IF(AND(GT404&gt;0,GV404&gt;0),GV404*GU294,"-")</f>
        <v>-</v>
      </c>
      <c r="HA404" s="112">
        <v>10</v>
      </c>
      <c r="HB404" s="4"/>
      <c r="HC404" s="108" t="str">
        <f>IF(HB404&gt;0,INDEX(Вхідні_дані!$A$1667:$F$1696,MATCH(HB404,Вхідні_дані!$C$1667:$C$1696,0),4),"-")</f>
        <v>-</v>
      </c>
      <c r="HD404" s="108" t="str">
        <f>IF(HB404&gt;0,(HC404)/HD9/HD10/60,"-")</f>
        <v>-</v>
      </c>
      <c r="HE404" s="102" t="str">
        <f>IF(AND(HB404&gt;0,HD404&gt;0),HD404*HC294,"-")</f>
        <v>-</v>
      </c>
      <c r="HI404" s="112">
        <v>10</v>
      </c>
      <c r="HJ404" s="4"/>
      <c r="HK404" s="108" t="str">
        <f>IF(HJ404&gt;0,INDEX(Вхідні_дані!$A$1667:$F$1696,MATCH(HJ404,Вхідні_дані!$C$1667:$C$1696,0),4),"-")</f>
        <v>-</v>
      </c>
      <c r="HL404" s="108" t="str">
        <f>IF(HJ404&gt;0,(HK404)/HL9/HL10/60,"-")</f>
        <v>-</v>
      </c>
      <c r="HM404" s="102" t="str">
        <f>IF(AND(HJ404&gt;0,HL404&gt;0),HL404*HK294,"-")</f>
        <v>-</v>
      </c>
      <c r="HQ404" s="112">
        <v>10</v>
      </c>
      <c r="HR404" s="4"/>
      <c r="HS404" s="108" t="str">
        <f>IF(HR404&gt;0,INDEX(Вхідні_дані!$A$1667:$F$1696,MATCH(HR404,Вхідні_дані!$C$1667:$C$1696,0),4),"-")</f>
        <v>-</v>
      </c>
      <c r="HT404" s="108" t="str">
        <f>IF(HR404&gt;0,(HS404)/HT9/HT10/60,"-")</f>
        <v>-</v>
      </c>
      <c r="HU404" s="102" t="str">
        <f>IF(AND(HR404&gt;0,HT404&gt;0),HT404*HS294,"-")</f>
        <v>-</v>
      </c>
      <c r="HY404" s="112">
        <v>10</v>
      </c>
      <c r="HZ404" s="4"/>
      <c r="IA404" s="108" t="str">
        <f>IF(HZ404&gt;0,INDEX(Вхідні_дані!$A$1667:$F$1696,MATCH(HZ404,Вхідні_дані!$C$1667:$C$1696,0),4),"-")</f>
        <v>-</v>
      </c>
      <c r="IB404" s="108" t="str">
        <f>IF(HZ404&gt;0,(IA404)/IB9/IB10/60,"-")</f>
        <v>-</v>
      </c>
      <c r="IC404" s="102" t="str">
        <f>IF(AND(HZ404&gt;0,IB404&gt;0),IB404*IA294,"-")</f>
        <v>-</v>
      </c>
      <c r="IG404" s="112">
        <v>10</v>
      </c>
      <c r="IH404" s="4"/>
      <c r="II404" s="108" t="str">
        <f>IF(IH404&gt;0,INDEX(Вхідні_дані!$A$1667:$F$1696,MATCH(IH404,Вхідні_дані!$C$1667:$C$1696,0),4),"-")</f>
        <v>-</v>
      </c>
      <c r="IJ404" s="108" t="str">
        <f>IF(IH404&gt;0,(II404)/IJ9/IJ10/60,"-")</f>
        <v>-</v>
      </c>
      <c r="IK404" s="102" t="str">
        <f>IF(AND(IH404&gt;0,IJ404&gt;0),IJ404*II294,"-")</f>
        <v>-</v>
      </c>
      <c r="IO404" s="112">
        <v>10</v>
      </c>
      <c r="IP404" s="4"/>
      <c r="IQ404" s="108" t="str">
        <f>IF(IP404&gt;0,INDEX(Вхідні_дані!$A$1667:$F$1696,MATCH(IP404,Вхідні_дані!$C$1667:$C$1696,0),4),"-")</f>
        <v>-</v>
      </c>
      <c r="IR404" s="108" t="str">
        <f>IF(IP404&gt;0,(IQ404)/IR9/IR10/60,"-")</f>
        <v>-</v>
      </c>
      <c r="IS404" s="102" t="str">
        <f>IF(AND(IP404&gt;0,IR404&gt;0),IR404*IQ294,"-")</f>
        <v>-</v>
      </c>
      <c r="IW404" s="112">
        <v>10</v>
      </c>
      <c r="IX404" s="4"/>
      <c r="IY404" s="108" t="str">
        <f>IF(IX404&gt;0,INDEX(Вхідні_дані!$A$1667:$F$1696,MATCH(IX404,Вхідні_дані!$C$1667:$C$1696,0),4),"-")</f>
        <v>-</v>
      </c>
      <c r="IZ404" s="108" t="str">
        <f>IF(IX404&gt;0,(IY404)/IZ9/IZ10/60,"-")</f>
        <v>-</v>
      </c>
      <c r="JA404" s="102" t="str">
        <f>IF(AND(IX404&gt;0,IZ404&gt;0),IZ404*IY294,"-")</f>
        <v>-</v>
      </c>
      <c r="JE404" s="112">
        <v>10</v>
      </c>
      <c r="JF404" s="4"/>
      <c r="JG404" s="108" t="str">
        <f>IF(JF404&gt;0,INDEX(Вхідні_дані!$A$1667:$F$1696,MATCH(JF404,Вхідні_дані!$C$1667:$C$1696,0),4),"-")</f>
        <v>-</v>
      </c>
      <c r="JH404" s="108" t="str">
        <f>IF(JF404&gt;0,(JG404)/JH9/JH10/60,"-")</f>
        <v>-</v>
      </c>
      <c r="JI404" s="102" t="str">
        <f>IF(AND(JF404&gt;0,JH404&gt;0),JH404*JG294,"-")</f>
        <v>-</v>
      </c>
      <c r="JM404" s="112">
        <v>10</v>
      </c>
      <c r="JN404" s="4"/>
      <c r="JO404" s="108" t="str">
        <f>IF(JN404&gt;0,INDEX(Вхідні_дані!$A$1667:$F$1696,MATCH(JN404,Вхідні_дані!$C$1667:$C$1696,0),4),"-")</f>
        <v>-</v>
      </c>
      <c r="JP404" s="108" t="str">
        <f>IF(JN404&gt;0,(JO404)/JP9/JP10/60,"-")</f>
        <v>-</v>
      </c>
      <c r="JQ404" s="102" t="str">
        <f>IF(AND(JN404&gt;0,JP404&gt;0),JP404*JO294,"-")</f>
        <v>-</v>
      </c>
      <c r="JU404" s="112">
        <v>10</v>
      </c>
      <c r="JV404" s="4"/>
      <c r="JW404" s="108" t="str">
        <f>IF(JV404&gt;0,INDEX(Вхідні_дані!$A$1667:$F$1696,MATCH(JV404,Вхідні_дані!$C$1667:$C$1696,0),4),"-")</f>
        <v>-</v>
      </c>
      <c r="JX404" s="108" t="str">
        <f>IF(JV404&gt;0,(JW404)/JX9/JX10/60,"-")</f>
        <v>-</v>
      </c>
      <c r="JY404" s="102" t="str">
        <f>IF(AND(JV404&gt;0,JX404&gt;0),JX404*JW294,"-")</f>
        <v>-</v>
      </c>
      <c r="KC404" s="112">
        <v>10</v>
      </c>
      <c r="KD404" s="4"/>
      <c r="KE404" s="108" t="str">
        <f>IF(KD404&gt;0,INDEX(Вхідні_дані!$A$1667:$F$1696,MATCH(KD404,Вхідні_дані!$C$1667:$C$1696,0),4),"-")</f>
        <v>-</v>
      </c>
      <c r="KF404" s="108" t="str">
        <f>IF(KD404&gt;0,(KE404)/KF9/KF10/60,"-")</f>
        <v>-</v>
      </c>
      <c r="KG404" s="102" t="str">
        <f>IF(AND(KD404&gt;0,KF404&gt;0),KF404*KE294,"-")</f>
        <v>-</v>
      </c>
      <c r="KK404" s="112">
        <v>10</v>
      </c>
      <c r="KL404" s="4"/>
      <c r="KM404" s="108" t="str">
        <f>IF(KL404&gt;0,INDEX(Вхідні_дані!$A$1667:$F$1696,MATCH(KL404,Вхідні_дані!$C$1667:$C$1696,0),4),"-")</f>
        <v>-</v>
      </c>
      <c r="KN404" s="108" t="str">
        <f>IF(KL404&gt;0,(KM404)/KN9/KN10/60,"-")</f>
        <v>-</v>
      </c>
      <c r="KO404" s="102" t="str">
        <f>IF(AND(KL404&gt;0,KN404&gt;0),KN404*KM294,"-")</f>
        <v>-</v>
      </c>
      <c r="KS404" s="112">
        <v>10</v>
      </c>
      <c r="KT404" s="4"/>
      <c r="KU404" s="108" t="str">
        <f>IF(KT404&gt;0,INDEX(Вхідні_дані!$A$1667:$F$1696,MATCH(KT404,Вхідні_дані!$C$1667:$C$1696,0),4),"-")</f>
        <v>-</v>
      </c>
      <c r="KV404" s="108" t="str">
        <f>IF(KT404&gt;0,(KU404)/KV9/KV10/60,"-")</f>
        <v>-</v>
      </c>
      <c r="KW404" s="102" t="str">
        <f>IF(AND(KT404&gt;0,KV404&gt;0),KV404*KU294,"-")</f>
        <v>-</v>
      </c>
      <c r="LA404" s="112">
        <v>10</v>
      </c>
      <c r="LB404" s="4"/>
      <c r="LC404" s="108" t="str">
        <f>IF(LB404&gt;0,INDEX(Вхідні_дані!$A$1667:$F$1696,MATCH(LB404,Вхідні_дані!$C$1667:$C$1696,0),4),"-")</f>
        <v>-</v>
      </c>
      <c r="LD404" s="108" t="str">
        <f>IF(LB404&gt;0,(LC404)/LD9/LD10/60,"-")</f>
        <v>-</v>
      </c>
      <c r="LE404" s="102" t="str">
        <f>IF(AND(LB404&gt;0,LD404&gt;0),LD404*LC294,"-")</f>
        <v>-</v>
      </c>
      <c r="LI404" s="112">
        <v>10</v>
      </c>
      <c r="LJ404" s="4"/>
      <c r="LK404" s="108" t="str">
        <f>IF(LJ404&gt;0,INDEX(Вхідні_дані!$A$1667:$F$1696,MATCH(LJ404,Вхідні_дані!$C$1667:$C$1696,0),4),"-")</f>
        <v>-</v>
      </c>
      <c r="LL404" s="108" t="str">
        <f>IF(LJ404&gt;0,(LK404)/LL9/LL10/60,"-")</f>
        <v>-</v>
      </c>
      <c r="LM404" s="102" t="str">
        <f>IF(AND(LJ404&gt;0,LL404&gt;0),LL404*LK294,"-")</f>
        <v>-</v>
      </c>
      <c r="LQ404" s="112">
        <v>10</v>
      </c>
      <c r="LR404" s="4"/>
      <c r="LS404" s="108" t="str">
        <f>IF(LR404&gt;0,INDEX(Вхідні_дані!$A$1667:$F$1696,MATCH(LR404,Вхідні_дані!$C$1667:$C$1696,0),4),"-")</f>
        <v>-</v>
      </c>
      <c r="LT404" s="108" t="str">
        <f>IF(LR404&gt;0,(LS404)/LT9/LT10/60,"-")</f>
        <v>-</v>
      </c>
      <c r="LU404" s="102" t="str">
        <f>IF(AND(LR404&gt;0,LT404&gt;0),LT404*LS294,"-")</f>
        <v>-</v>
      </c>
      <c r="LY404" s="112">
        <v>10</v>
      </c>
      <c r="LZ404" s="4"/>
      <c r="MA404" s="108" t="str">
        <f>IF(LZ404&gt;0,INDEX(Вхідні_дані!$A$1667:$F$1696,MATCH(LZ404,Вхідні_дані!$C$1667:$C$1696,0),4),"-")</f>
        <v>-</v>
      </c>
      <c r="MB404" s="108" t="str">
        <f>IF(LZ404&gt;0,(MA404)/MB9/MB10/60,"-")</f>
        <v>-</v>
      </c>
      <c r="MC404" s="102" t="str">
        <f>IF(AND(LZ404&gt;0,MB404&gt;0),MB404*MA294,"-")</f>
        <v>-</v>
      </c>
      <c r="MG404" s="112">
        <v>10</v>
      </c>
      <c r="MH404" s="4"/>
      <c r="MI404" s="108" t="str">
        <f>IF(MH404&gt;0,INDEX(Вхідні_дані!$A$1667:$F$1696,MATCH(MH404,Вхідні_дані!$C$1667:$C$1696,0),4),"-")</f>
        <v>-</v>
      </c>
      <c r="MJ404" s="108" t="str">
        <f>IF(MH404&gt;0,(MI404)/MJ9/MJ10/60,"-")</f>
        <v>-</v>
      </c>
      <c r="MK404" s="102" t="str">
        <f>IF(AND(MH404&gt;0,MJ404&gt;0),MJ404*MI294,"-")</f>
        <v>-</v>
      </c>
      <c r="MO404" s="112">
        <v>10</v>
      </c>
      <c r="MP404" s="4"/>
      <c r="MQ404" s="108" t="str">
        <f>IF(MP404&gt;0,INDEX(Вхідні_дані!$A$1667:$F$1696,MATCH(MP404,Вхідні_дані!$C$1667:$C$1696,0),4),"-")</f>
        <v>-</v>
      </c>
      <c r="MR404" s="108" t="str">
        <f>IF(MP404&gt;0,(MQ404)/MR9/MR10/60,"-")</f>
        <v>-</v>
      </c>
      <c r="MS404" s="102" t="str">
        <f>IF(AND(MP404&gt;0,MR404&gt;0),MR404*MQ294,"-")</f>
        <v>-</v>
      </c>
      <c r="MW404" s="112">
        <v>10</v>
      </c>
      <c r="MX404" s="4"/>
      <c r="MY404" s="108" t="str">
        <f>IF(MX404&gt;0,INDEX(Вхідні_дані!$A$1667:$F$1696,MATCH(MX404,Вхідні_дані!$C$1667:$C$1696,0),4),"-")</f>
        <v>-</v>
      </c>
      <c r="MZ404" s="108" t="str">
        <f>IF(MX404&gt;0,(MY404)/MZ9/MZ10/60,"-")</f>
        <v>-</v>
      </c>
      <c r="NA404" s="102" t="str">
        <f>IF(AND(MX404&gt;0,MZ404&gt;0),MZ404*MY294,"-")</f>
        <v>-</v>
      </c>
      <c r="NE404" s="112">
        <v>10</v>
      </c>
      <c r="NF404" s="4"/>
      <c r="NG404" s="108" t="str">
        <f>IF(NF404&gt;0,INDEX(Вхідні_дані!$A$1667:$F$1696,MATCH(NF404,Вхідні_дані!$C$1667:$C$1696,0),4),"-")</f>
        <v>-</v>
      </c>
      <c r="NH404" s="108" t="str">
        <f>IF(NF404&gt;0,(NG404)/NH9/NH10/60,"-")</f>
        <v>-</v>
      </c>
      <c r="NI404" s="102" t="str">
        <f>IF(AND(NF404&gt;0,NH404&gt;0),NH404*NG294,"-")</f>
        <v>-</v>
      </c>
      <c r="NM404" s="112">
        <v>10</v>
      </c>
      <c r="NN404" s="4"/>
      <c r="NO404" s="108" t="str">
        <f>IF(NN404&gt;0,INDEX(Вхідні_дані!$A$1667:$F$1696,MATCH(NN404,Вхідні_дані!$C$1667:$C$1696,0),4),"-")</f>
        <v>-</v>
      </c>
      <c r="NP404" s="108" t="str">
        <f>IF(NN404&gt;0,(NO404)/NP9/NP10/60,"-")</f>
        <v>-</v>
      </c>
      <c r="NQ404" s="102" t="str">
        <f>IF(AND(NN404&gt;0,NP404&gt;0),NP404*NO294,"-")</f>
        <v>-</v>
      </c>
      <c r="NU404" s="112">
        <v>10</v>
      </c>
      <c r="NV404" s="4"/>
      <c r="NW404" s="108" t="str">
        <f>IF(NV404&gt;0,INDEX(Вхідні_дані!$A$1667:$F$1696,MATCH(NV404,Вхідні_дані!$C$1667:$C$1696,0),4),"-")</f>
        <v>-</v>
      </c>
      <c r="NX404" s="108" t="str">
        <f>IF(NV404&gt;0,(NW404)/NX9/NX10/60,"-")</f>
        <v>-</v>
      </c>
      <c r="NY404" s="102" t="str">
        <f>IF(AND(NV404&gt;0,NX404&gt;0),NX404*NW294,"-")</f>
        <v>-</v>
      </c>
      <c r="OC404" s="112">
        <v>10</v>
      </c>
      <c r="OD404" s="4"/>
      <c r="OE404" s="108" t="str">
        <f>IF(OD404&gt;0,INDEX(Вхідні_дані!$A$1667:$F$1696,MATCH(OD404,Вхідні_дані!$C$1667:$C$1696,0),4),"-")</f>
        <v>-</v>
      </c>
      <c r="OF404" s="108" t="str">
        <f>IF(OD404&gt;0,(OE404)/OF9/OF10/60,"-")</f>
        <v>-</v>
      </c>
      <c r="OG404" s="102" t="str">
        <f>IF(AND(OD404&gt;0,OF404&gt;0),OF404*OE294,"-")</f>
        <v>-</v>
      </c>
      <c r="OK404" s="112">
        <v>10</v>
      </c>
      <c r="OL404" s="4"/>
      <c r="OM404" s="108" t="str">
        <f>IF(OL404&gt;0,INDEX(Вхідні_дані!$A$1667:$F$1696,MATCH(OL404,Вхідні_дані!$C$1667:$C$1696,0),4),"-")</f>
        <v>-</v>
      </c>
      <c r="ON404" s="108" t="str">
        <f>IF(OL404&gt;0,(OM404)/ON9/ON10/60,"-")</f>
        <v>-</v>
      </c>
      <c r="OO404" s="102" t="str">
        <f>IF(AND(OL404&gt;0,ON404&gt;0),ON404*OM294,"-")</f>
        <v>-</v>
      </c>
      <c r="OS404" s="112">
        <v>10</v>
      </c>
      <c r="OT404" s="4"/>
      <c r="OU404" s="108" t="str">
        <f>IF(OT404&gt;0,INDEX(Вхідні_дані!$A$1667:$F$1696,MATCH(OT404,Вхідні_дані!$C$1667:$C$1696,0),4),"-")</f>
        <v>-</v>
      </c>
      <c r="OV404" s="108" t="str">
        <f>IF(OT404&gt;0,(OU404)/OV9/OV10/60,"-")</f>
        <v>-</v>
      </c>
      <c r="OW404" s="102" t="str">
        <f>IF(AND(OT404&gt;0,OV404&gt;0),OV404*OU294,"-")</f>
        <v>-</v>
      </c>
      <c r="PA404" s="112">
        <v>10</v>
      </c>
      <c r="PB404" s="4"/>
      <c r="PC404" s="108" t="str">
        <f>IF(PB404&gt;0,INDEX(Вхідні_дані!$A$1667:$F$1696,MATCH(PB404,Вхідні_дані!$C$1667:$C$1696,0),4),"-")</f>
        <v>-</v>
      </c>
      <c r="PD404" s="108" t="str">
        <f>IF(PB404&gt;0,(PC404)/PD9/PD10/60,"-")</f>
        <v>-</v>
      </c>
      <c r="PE404" s="102" t="str">
        <f>IF(AND(PB404&gt;0,PD404&gt;0),PD404*PC294,"-")</f>
        <v>-</v>
      </c>
      <c r="PI404" s="112">
        <v>10</v>
      </c>
      <c r="PJ404" s="4"/>
      <c r="PK404" s="108" t="str">
        <f>IF(PJ404&gt;0,INDEX(Вхідні_дані!$A$1667:$F$1696,MATCH(PJ404,Вхідні_дані!$C$1667:$C$1696,0),4),"-")</f>
        <v>-</v>
      </c>
      <c r="PL404" s="108" t="str">
        <f>IF(PJ404&gt;0,(PK404)/PL9/PL10/60,"-")</f>
        <v>-</v>
      </c>
      <c r="PM404" s="102" t="str">
        <f>IF(AND(PJ404&gt;0,PL404&gt;0),PL404*PK294,"-")</f>
        <v>-</v>
      </c>
      <c r="PQ404" s="112">
        <v>10</v>
      </c>
      <c r="PR404" s="4"/>
      <c r="PS404" s="108" t="str">
        <f>IF(PR404&gt;0,INDEX(Вхідні_дані!$A$1667:$F$1696,MATCH(PR404,Вхідні_дані!$C$1667:$C$1696,0),4),"-")</f>
        <v>-</v>
      </c>
      <c r="PT404" s="108" t="str">
        <f>IF(PR404&gt;0,(PS404)/PT9/PT10/60,"-")</f>
        <v>-</v>
      </c>
      <c r="PU404" s="102" t="str">
        <f>IF(AND(PR404&gt;0,PT404&gt;0),PT404*PS294,"-")</f>
        <v>-</v>
      </c>
      <c r="PY404" s="112">
        <v>10</v>
      </c>
      <c r="PZ404" s="4"/>
      <c r="QA404" s="108" t="str">
        <f>IF(PZ404&gt;0,INDEX(Вхідні_дані!$A$1667:$F$1696,MATCH(PZ404,Вхідні_дані!$C$1667:$C$1696,0),4),"-")</f>
        <v>-</v>
      </c>
      <c r="QB404" s="108" t="str">
        <f>IF(PZ404&gt;0,(QA404)/QB9/QB10/60,"-")</f>
        <v>-</v>
      </c>
      <c r="QC404" s="102" t="str">
        <f>IF(AND(PZ404&gt;0,QB404&gt;0),QB404*QA294,"-")</f>
        <v>-</v>
      </c>
      <c r="QG404" s="112">
        <v>10</v>
      </c>
      <c r="QH404" s="4"/>
      <c r="QI404" s="108" t="str">
        <f>IF(QH404&gt;0,INDEX(Вхідні_дані!$A$1667:$F$1696,MATCH(QH404,Вхідні_дані!$C$1667:$C$1696,0),4),"-")</f>
        <v>-</v>
      </c>
      <c r="QJ404" s="108" t="str">
        <f>IF(QH404&gt;0,(QI404)/QJ9/QJ10/60,"-")</f>
        <v>-</v>
      </c>
      <c r="QK404" s="102" t="str">
        <f>IF(AND(QH404&gt;0,QJ404&gt;0),QJ404*QI294,"-")</f>
        <v>-</v>
      </c>
      <c r="QO404" s="112">
        <v>10</v>
      </c>
      <c r="QP404" s="4"/>
      <c r="QQ404" s="108" t="str">
        <f>IF(QP404&gt;0,INDEX(Вхідні_дані!$A$1667:$F$1696,MATCH(QP404,Вхідні_дані!$C$1667:$C$1696,0),4),"-")</f>
        <v>-</v>
      </c>
      <c r="QR404" s="108" t="str">
        <f>IF(QP404&gt;0,(QQ404)/QR9/QR10/60,"-")</f>
        <v>-</v>
      </c>
      <c r="QS404" s="102" t="str">
        <f>IF(AND(QP404&gt;0,QR404&gt;0),QR404*QQ294,"-")</f>
        <v>-</v>
      </c>
      <c r="QW404" s="112">
        <v>10</v>
      </c>
      <c r="QX404" s="4"/>
      <c r="QY404" s="108" t="str">
        <f>IF(QX404&gt;0,INDEX(Вхідні_дані!$A$1667:$F$1696,MATCH(QX404,Вхідні_дані!$C$1667:$C$1696,0),4),"-")</f>
        <v>-</v>
      </c>
      <c r="QZ404" s="108" t="str">
        <f>IF(QX404&gt;0,(QY404)/QZ9/QZ10/60,"-")</f>
        <v>-</v>
      </c>
      <c r="RA404" s="102" t="str">
        <f>IF(AND(QX404&gt;0,QZ404&gt;0),QZ404*QY294,"-")</f>
        <v>-</v>
      </c>
      <c r="RE404" s="112">
        <v>10</v>
      </c>
      <c r="RF404" s="4"/>
      <c r="RG404" s="108" t="str">
        <f>IF(RF404&gt;0,INDEX(Вхідні_дані!$A$1667:$F$1696,MATCH(RF404,Вхідні_дані!$C$1667:$C$1696,0),4),"-")</f>
        <v>-</v>
      </c>
      <c r="RH404" s="108" t="str">
        <f>IF(RF404&gt;0,(RG404)/RH9/RH10/60,"-")</f>
        <v>-</v>
      </c>
      <c r="RI404" s="102" t="str">
        <f>IF(AND(RF404&gt;0,RH404&gt;0),RH404*RG294,"-")</f>
        <v>-</v>
      </c>
      <c r="RM404" s="112">
        <v>10</v>
      </c>
      <c r="RN404" s="4"/>
      <c r="RO404" s="108" t="str">
        <f>IF(RN404&gt;0,INDEX(Вхідні_дані!$A$1667:$F$1696,MATCH(RN404,Вхідні_дані!$C$1667:$C$1696,0),4),"-")</f>
        <v>-</v>
      </c>
      <c r="RP404" s="108" t="str">
        <f>IF(RN404&gt;0,(RO404)/RP9/RP10/60,"-")</f>
        <v>-</v>
      </c>
      <c r="RQ404" s="102" t="str">
        <f>IF(AND(RN404&gt;0,RP404&gt;0),RP404*RO294,"-")</f>
        <v>-</v>
      </c>
      <c r="RU404" s="112">
        <v>10</v>
      </c>
      <c r="RV404" s="4"/>
      <c r="RW404" s="108" t="str">
        <f>IF(RV404&gt;0,INDEX(Вхідні_дані!$A$1667:$F$1696,MATCH(RV404,Вхідні_дані!$C$1667:$C$1696,0),4),"-")</f>
        <v>-</v>
      </c>
      <c r="RX404" s="108" t="str">
        <f>IF(RV404&gt;0,(RW404)/RX9/RX10/60,"-")</f>
        <v>-</v>
      </c>
      <c r="RY404" s="102" t="str">
        <f>IF(AND(RV404&gt;0,RX404&gt;0),RX404*RW294,"-")</f>
        <v>-</v>
      </c>
      <c r="SC404" s="112">
        <v>10</v>
      </c>
      <c r="SD404" s="4"/>
      <c r="SE404" s="108" t="str">
        <f>IF(SD404&gt;0,INDEX(Вхідні_дані!$A$1667:$F$1696,MATCH(SD404,Вхідні_дані!$C$1667:$C$1696,0),4),"-")</f>
        <v>-</v>
      </c>
      <c r="SF404" s="108" t="str">
        <f>IF(SD404&gt;0,(SE404)/SF9/SF10/60,"-")</f>
        <v>-</v>
      </c>
      <c r="SG404" s="102" t="str">
        <f>IF(AND(SD404&gt;0,SF404&gt;0),SF404*SE294,"-")</f>
        <v>-</v>
      </c>
      <c r="SK404" s="112">
        <v>10</v>
      </c>
      <c r="SL404" s="4"/>
      <c r="SM404" s="108" t="str">
        <f>IF(SL404&gt;0,INDEX(Вхідні_дані!$A$1667:$F$1696,MATCH(SL404,Вхідні_дані!$C$1667:$C$1696,0),4),"-")</f>
        <v>-</v>
      </c>
      <c r="SN404" s="108" t="str">
        <f>IF(SL404&gt;0,(SM404)/SN9/SN10/60,"-")</f>
        <v>-</v>
      </c>
      <c r="SO404" s="102" t="str">
        <f>IF(AND(SL404&gt;0,SN404&gt;0),SN404*SM294,"-")</f>
        <v>-</v>
      </c>
      <c r="SS404" s="112">
        <v>10</v>
      </c>
      <c r="ST404" s="4"/>
      <c r="SU404" s="108" t="str">
        <f>IF(ST404&gt;0,INDEX(Вхідні_дані!$A$1667:$F$1696,MATCH(ST404,Вхідні_дані!$C$1667:$C$1696,0),4),"-")</f>
        <v>-</v>
      </c>
      <c r="SV404" s="108" t="str">
        <f>IF(ST404&gt;0,(SU404)/SV9/SV10/60,"-")</f>
        <v>-</v>
      </c>
      <c r="SW404" s="102" t="str">
        <f>IF(AND(ST404&gt;0,SV404&gt;0),SV404*SU294,"-")</f>
        <v>-</v>
      </c>
      <c r="TA404" s="112">
        <v>10</v>
      </c>
      <c r="TB404" s="4"/>
      <c r="TC404" s="108" t="str">
        <f>IF(TB404&gt;0,INDEX(Вхідні_дані!$A$1667:$F$1696,MATCH(TB404,Вхідні_дані!$C$1667:$C$1696,0),4),"-")</f>
        <v>-</v>
      </c>
      <c r="TD404" s="108" t="str">
        <f>IF(TB404&gt;0,(TC404)/TD9/TD10/60,"-")</f>
        <v>-</v>
      </c>
      <c r="TE404" s="102" t="str">
        <f>IF(AND(TB404&gt;0,TD404&gt;0),TD404*TC294,"-")</f>
        <v>-</v>
      </c>
      <c r="TI404" s="112">
        <v>10</v>
      </c>
      <c r="TJ404" s="4"/>
      <c r="TK404" s="108" t="str">
        <f>IF(TJ404&gt;0,INDEX(Вхідні_дані!$A$1667:$F$1696,MATCH(TJ404,Вхідні_дані!$C$1667:$C$1696,0),4),"-")</f>
        <v>-</v>
      </c>
      <c r="TL404" s="108" t="str">
        <f>IF(TJ404&gt;0,(TK404)/TL9/TL10/60,"-")</f>
        <v>-</v>
      </c>
      <c r="TM404" s="102" t="str">
        <f>IF(AND(TJ404&gt;0,TL404&gt;0),TL404*TK294,"-")</f>
        <v>-</v>
      </c>
      <c r="TQ404" s="112">
        <v>10</v>
      </c>
      <c r="TR404" s="4"/>
      <c r="TS404" s="108" t="str">
        <f>IF(TR404&gt;0,INDEX(Вхідні_дані!$A$1667:$F$1696,MATCH(TR404,Вхідні_дані!$C$1667:$C$1696,0),4),"-")</f>
        <v>-</v>
      </c>
      <c r="TT404" s="108" t="str">
        <f>IF(TR404&gt;0,(TS404)/TT9/TT10/60,"-")</f>
        <v>-</v>
      </c>
      <c r="TU404" s="102" t="str">
        <f>IF(AND(TR404&gt;0,TT404&gt;0),TT404*TS294,"-")</f>
        <v>-</v>
      </c>
      <c r="TY404" s="112">
        <v>10</v>
      </c>
      <c r="TZ404" s="4"/>
      <c r="UA404" s="108" t="str">
        <f>IF(TZ404&gt;0,INDEX(Вхідні_дані!$A$1667:$F$1696,MATCH(TZ404,Вхідні_дані!$C$1667:$C$1696,0),4),"-")</f>
        <v>-</v>
      </c>
      <c r="UB404" s="108" t="str">
        <f>IF(TZ404&gt;0,(UA404)/UB9/UB10/60,"-")</f>
        <v>-</v>
      </c>
      <c r="UC404" s="102" t="str">
        <f>IF(AND(TZ404&gt;0,UB404&gt;0),UB404*UA294,"-")</f>
        <v>-</v>
      </c>
      <c r="UG404" s="112">
        <v>10</v>
      </c>
      <c r="UH404" s="4"/>
      <c r="UI404" s="108" t="str">
        <f>IF(UH404&gt;0,INDEX(Вхідні_дані!$A$1667:$F$1696,MATCH(UH404,Вхідні_дані!$C$1667:$C$1696,0),4),"-")</f>
        <v>-</v>
      </c>
      <c r="UJ404" s="108" t="str">
        <f>IF(UH404&gt;0,(UI404)/UJ9/UJ10/60,"-")</f>
        <v>-</v>
      </c>
      <c r="UK404" s="102" t="str">
        <f>IF(AND(UH404&gt;0,UJ404&gt;0),UJ404*UI294,"-")</f>
        <v>-</v>
      </c>
      <c r="UO404" s="112">
        <v>10</v>
      </c>
      <c r="UP404" s="4"/>
      <c r="UQ404" s="108" t="str">
        <f>IF(UP404&gt;0,INDEX(Вхідні_дані!$A$1667:$F$1696,MATCH(UP404,Вхідні_дані!$C$1667:$C$1696,0),4),"-")</f>
        <v>-</v>
      </c>
      <c r="UR404" s="108" t="str">
        <f>IF(UP404&gt;0,(UQ404)/UR9/UR10/60,"-")</f>
        <v>-</v>
      </c>
      <c r="US404" s="102" t="str">
        <f>IF(AND(UP404&gt;0,UR404&gt;0),UR404*UQ294,"-")</f>
        <v>-</v>
      </c>
      <c r="UW404" s="112">
        <v>10</v>
      </c>
      <c r="UX404" s="4"/>
      <c r="UY404" s="108" t="str">
        <f>IF(UX404&gt;0,INDEX(Вхідні_дані!$A$1667:$F$1696,MATCH(UX404,Вхідні_дані!$C$1667:$C$1696,0),4),"-")</f>
        <v>-</v>
      </c>
      <c r="UZ404" s="108" t="str">
        <f>IF(UX404&gt;0,(UY404)/UZ9/UZ10/60,"-")</f>
        <v>-</v>
      </c>
      <c r="VA404" s="102" t="str">
        <f>IF(AND(UX404&gt;0,UZ404&gt;0),UZ404*UY294,"-")</f>
        <v>-</v>
      </c>
      <c r="VE404" s="112">
        <v>10</v>
      </c>
      <c r="VF404" s="4"/>
      <c r="VG404" s="108" t="str">
        <f>IF(VF404&gt;0,INDEX(Вхідні_дані!$A$1667:$F$1696,MATCH(VF404,Вхідні_дані!$C$1667:$C$1696,0),4),"-")</f>
        <v>-</v>
      </c>
      <c r="VH404" s="108" t="str">
        <f>IF(VF404&gt;0,(VG404)/VH9/VH10/60,"-")</f>
        <v>-</v>
      </c>
      <c r="VI404" s="102" t="str">
        <f>IF(AND(VF404&gt;0,VH404&gt;0),VH404*VG294,"-")</f>
        <v>-</v>
      </c>
      <c r="VM404" s="112">
        <v>10</v>
      </c>
      <c r="VN404" s="4"/>
      <c r="VO404" s="108" t="str">
        <f>IF(VN404&gt;0,INDEX(Вхідні_дані!$A$1667:$F$1696,MATCH(VN404,Вхідні_дані!$C$1667:$C$1696,0),4),"-")</f>
        <v>-</v>
      </c>
      <c r="VP404" s="108" t="str">
        <f>IF(VN404&gt;0,(VO404)/VP9/VP10/60,"-")</f>
        <v>-</v>
      </c>
      <c r="VQ404" s="102" t="str">
        <f>IF(AND(VN404&gt;0,VP404&gt;0),VP404*VO294,"-")</f>
        <v>-</v>
      </c>
      <c r="VU404" s="112">
        <v>10</v>
      </c>
      <c r="VV404" s="4"/>
      <c r="VW404" s="108" t="str">
        <f>IF(VV404&gt;0,INDEX(Вхідні_дані!$A$1667:$F$1696,MATCH(VV404,Вхідні_дані!$C$1667:$C$1696,0),4),"-")</f>
        <v>-</v>
      </c>
      <c r="VX404" s="108" t="str">
        <f>IF(VV404&gt;0,(VW404)/VX9/VX10/60,"-")</f>
        <v>-</v>
      </c>
      <c r="VY404" s="102" t="str">
        <f>IF(AND(VV404&gt;0,VX404&gt;0),VX404*VW294,"-")</f>
        <v>-</v>
      </c>
      <c r="WC404" s="112">
        <v>10</v>
      </c>
      <c r="WD404" s="4"/>
      <c r="WE404" s="108" t="str">
        <f>IF(WD404&gt;0,INDEX(Вхідні_дані!$A$1667:$F$1696,MATCH(WD404,Вхідні_дані!$C$1667:$C$1696,0),4),"-")</f>
        <v>-</v>
      </c>
      <c r="WF404" s="108" t="str">
        <f>IF(WD404&gt;0,(WE404)/WF9/WF10/60,"-")</f>
        <v>-</v>
      </c>
      <c r="WG404" s="102" t="str">
        <f>IF(AND(WD404&gt;0,WF404&gt;0),WF404*WE294,"-")</f>
        <v>-</v>
      </c>
      <c r="WK404" s="112">
        <v>10</v>
      </c>
      <c r="WL404" s="4"/>
      <c r="WM404" s="108" t="str">
        <f>IF(WL404&gt;0,INDEX(Вхідні_дані!$A$1667:$F$1696,MATCH(WL404,Вхідні_дані!$C$1667:$C$1696,0),4),"-")</f>
        <v>-</v>
      </c>
      <c r="WN404" s="108" t="str">
        <f>IF(WL404&gt;0,(WM404)/WN9/WN10/60,"-")</f>
        <v>-</v>
      </c>
      <c r="WO404" s="102" t="str">
        <f>IF(AND(WL404&gt;0,WN404&gt;0),WN404*WM294,"-")</f>
        <v>-</v>
      </c>
      <c r="WS404" s="112">
        <v>10</v>
      </c>
      <c r="WT404" s="4"/>
      <c r="WU404" s="108" t="str">
        <f>IF(WT404&gt;0,INDEX(Вхідні_дані!$A$1667:$F$1696,MATCH(WT404,Вхідні_дані!$C$1667:$C$1696,0),4),"-")</f>
        <v>-</v>
      </c>
      <c r="WV404" s="108" t="str">
        <f>IF(WT404&gt;0,(WU404)/WV9/WV10/60,"-")</f>
        <v>-</v>
      </c>
      <c r="WW404" s="102" t="str">
        <f>IF(AND(WT404&gt;0,WV404&gt;0),WV404*WU294,"-")</f>
        <v>-</v>
      </c>
      <c r="XA404" s="112">
        <v>10</v>
      </c>
      <c r="XB404" s="4"/>
      <c r="XC404" s="108" t="str">
        <f>IF(XB404&gt;0,INDEX(Вхідні_дані!$A$1667:$F$1696,MATCH(XB404,Вхідні_дані!$C$1667:$C$1696,0),4),"-")</f>
        <v>-</v>
      </c>
      <c r="XD404" s="108" t="str">
        <f>IF(XB404&gt;0,(XC404)/XD9/XD10/60,"-")</f>
        <v>-</v>
      </c>
      <c r="XE404" s="102" t="str">
        <f>IF(AND(XB404&gt;0,XD404&gt;0),XD404*XC294,"-")</f>
        <v>-</v>
      </c>
      <c r="XI404" s="112">
        <v>10</v>
      </c>
      <c r="XJ404" s="4"/>
      <c r="XK404" s="108" t="str">
        <f>IF(XJ404&gt;0,INDEX(Вхідні_дані!$A$1667:$F$1696,MATCH(XJ404,Вхідні_дані!$C$1667:$C$1696,0),4),"-")</f>
        <v>-</v>
      </c>
      <c r="XL404" s="108" t="str">
        <f>IF(XJ404&gt;0,(XK404)/XL9/XL10/60,"-")</f>
        <v>-</v>
      </c>
      <c r="XM404" s="102" t="str">
        <f>IF(AND(XJ404&gt;0,XL404&gt;0),XL404*XK294,"-")</f>
        <v>-</v>
      </c>
      <c r="XQ404" s="112">
        <v>10</v>
      </c>
      <c r="XR404" s="4"/>
      <c r="XS404" s="108" t="str">
        <f>IF(XR404&gt;0,INDEX(Вхідні_дані!$A$1667:$F$1696,MATCH(XR404,Вхідні_дані!$C$1667:$C$1696,0),4),"-")</f>
        <v>-</v>
      </c>
      <c r="XT404" s="108" t="str">
        <f>IF(XR404&gt;0,(XS404)/XT9/XT10/60,"-")</f>
        <v>-</v>
      </c>
      <c r="XU404" s="102" t="str">
        <f>IF(AND(XR404&gt;0,XT404&gt;0),XT404*XS294,"-")</f>
        <v>-</v>
      </c>
      <c r="XY404" s="112">
        <v>10</v>
      </c>
      <c r="XZ404" s="4"/>
      <c r="YA404" s="108" t="str">
        <f>IF(XZ404&gt;0,INDEX(Вхідні_дані!$A$1667:$F$1696,MATCH(XZ404,Вхідні_дані!$C$1667:$C$1696,0),4),"-")</f>
        <v>-</v>
      </c>
      <c r="YB404" s="108" t="str">
        <f>IF(XZ404&gt;0,(YA404)/YB9/YB10/60,"-")</f>
        <v>-</v>
      </c>
      <c r="YC404" s="102" t="str">
        <f>IF(AND(XZ404&gt;0,YB404&gt;0),YB404*YA294,"-")</f>
        <v>-</v>
      </c>
      <c r="YG404" s="112">
        <v>10</v>
      </c>
      <c r="YH404" s="4"/>
      <c r="YI404" s="108" t="str">
        <f>IF(YH404&gt;0,INDEX(Вхідні_дані!$A$1667:$F$1696,MATCH(YH404,Вхідні_дані!$C$1667:$C$1696,0),4),"-")</f>
        <v>-</v>
      </c>
      <c r="YJ404" s="108" t="str">
        <f>IF(YH404&gt;0,(YI404)/YJ9/YJ10/60,"-")</f>
        <v>-</v>
      </c>
      <c r="YK404" s="102" t="str">
        <f>IF(AND(YH404&gt;0,YJ404&gt;0),YJ404*YI294,"-")</f>
        <v>-</v>
      </c>
      <c r="YO404" s="112">
        <v>10</v>
      </c>
      <c r="YP404" s="4"/>
      <c r="YQ404" s="108" t="str">
        <f>IF(YP404&gt;0,INDEX(Вхідні_дані!$A$1667:$F$1696,MATCH(YP404,Вхідні_дані!$C$1667:$C$1696,0),4),"-")</f>
        <v>-</v>
      </c>
      <c r="YR404" s="108" t="str">
        <f>IF(YP404&gt;0,(YQ404)/YR9/YR10/60,"-")</f>
        <v>-</v>
      </c>
      <c r="YS404" s="102" t="str">
        <f>IF(AND(YP404&gt;0,YR404&gt;0),YR404*YQ294,"-")</f>
        <v>-</v>
      </c>
      <c r="YW404" s="112">
        <v>10</v>
      </c>
      <c r="YX404" s="4"/>
      <c r="YY404" s="108" t="str">
        <f>IF(YX404&gt;0,INDEX(Вхідні_дані!$A$1667:$F$1696,MATCH(YX404,Вхідні_дані!$C$1667:$C$1696,0),4),"-")</f>
        <v>-</v>
      </c>
      <c r="YZ404" s="108" t="str">
        <f>IF(YX404&gt;0,(YY404)/YZ9/YZ10/60,"-")</f>
        <v>-</v>
      </c>
      <c r="ZA404" s="102" t="str">
        <f>IF(AND(YX404&gt;0,YZ404&gt;0),YZ404*YY294,"-")</f>
        <v>-</v>
      </c>
      <c r="ZE404" s="112">
        <v>10</v>
      </c>
      <c r="ZF404" s="4"/>
      <c r="ZG404" s="108" t="str">
        <f>IF(ZF404&gt;0,INDEX(Вхідні_дані!$A$1667:$F$1696,MATCH(ZF404,Вхідні_дані!$C$1667:$C$1696,0),4),"-")</f>
        <v>-</v>
      </c>
      <c r="ZH404" s="108" t="str">
        <f>IF(ZF404&gt;0,(ZG404)/ZH9/ZH10/60,"-")</f>
        <v>-</v>
      </c>
      <c r="ZI404" s="102" t="str">
        <f>IF(AND(ZF404&gt;0,ZH404&gt;0),ZH404*ZG294,"-")</f>
        <v>-</v>
      </c>
      <c r="ZM404" s="112">
        <v>10</v>
      </c>
      <c r="ZN404" s="4"/>
      <c r="ZO404" s="108" t="str">
        <f>IF(ZN404&gt;0,INDEX(Вхідні_дані!$A$1667:$F$1696,MATCH(ZN404,Вхідні_дані!$C$1667:$C$1696,0),4),"-")</f>
        <v>-</v>
      </c>
      <c r="ZP404" s="108" t="str">
        <f>IF(ZN404&gt;0,(ZO404)/ZP9/ZP10/60,"-")</f>
        <v>-</v>
      </c>
      <c r="ZQ404" s="102" t="str">
        <f>IF(AND(ZN404&gt;0,ZP404&gt;0),ZP404*ZO294,"-")</f>
        <v>-</v>
      </c>
      <c r="ZU404" s="112">
        <v>10</v>
      </c>
      <c r="ZV404" s="4"/>
      <c r="ZW404" s="108" t="str">
        <f>IF(ZV404&gt;0,INDEX(Вхідні_дані!$A$1667:$F$1696,MATCH(ZV404,Вхідні_дані!$C$1667:$C$1696,0),4),"-")</f>
        <v>-</v>
      </c>
      <c r="ZX404" s="108" t="str">
        <f>IF(ZV404&gt;0,(ZW404)/ZX9/ZX10/60,"-")</f>
        <v>-</v>
      </c>
      <c r="ZY404" s="102" t="str">
        <f>IF(AND(ZV404&gt;0,ZX404&gt;0),ZX404*ZW294,"-")</f>
        <v>-</v>
      </c>
      <c r="AAC404" s="112">
        <v>10</v>
      </c>
      <c r="AAD404" s="4"/>
      <c r="AAE404" s="108" t="str">
        <f>IF(AAD404&gt;0,INDEX(Вхідні_дані!$A$1667:$F$1696,MATCH(AAD404,Вхідні_дані!$C$1667:$C$1696,0),4),"-")</f>
        <v>-</v>
      </c>
      <c r="AAF404" s="108" t="str">
        <f>IF(AAD404&gt;0,(AAE404)/AAF9/AAF10/60,"-")</f>
        <v>-</v>
      </c>
      <c r="AAG404" s="102" t="str">
        <f>IF(AND(AAD404&gt;0,AAF404&gt;0),AAF404*AAE294,"-")</f>
        <v>-</v>
      </c>
      <c r="AAK404" s="112">
        <v>10</v>
      </c>
      <c r="AAL404" s="4"/>
      <c r="AAM404" s="108" t="str">
        <f>IF(AAL404&gt;0,INDEX(Вхідні_дані!$A$1667:$F$1696,MATCH(AAL404,Вхідні_дані!$C$1667:$C$1696,0),4),"-")</f>
        <v>-</v>
      </c>
      <c r="AAN404" s="108" t="str">
        <f>IF(AAL404&gt;0,(AAM404)/AAN9/AAN10/60,"-")</f>
        <v>-</v>
      </c>
      <c r="AAO404" s="102" t="str">
        <f>IF(AND(AAL404&gt;0,AAN404&gt;0),AAN404*AAM294,"-")</f>
        <v>-</v>
      </c>
      <c r="AAS404" s="112">
        <v>10</v>
      </c>
      <c r="AAT404" s="4"/>
      <c r="AAU404" s="108" t="str">
        <f>IF(AAT404&gt;0,INDEX(Вхідні_дані!$A$1667:$F$1696,MATCH(AAT404,Вхідні_дані!$C$1667:$C$1696,0),4),"-")</f>
        <v>-</v>
      </c>
      <c r="AAV404" s="108" t="str">
        <f>IF(AAT404&gt;0,(AAU404)/AAV9/AAV10/60,"-")</f>
        <v>-</v>
      </c>
      <c r="AAW404" s="102" t="str">
        <f>IF(AND(AAT404&gt;0,AAV404&gt;0),AAV404*AAU294,"-")</f>
        <v>-</v>
      </c>
      <c r="ABA404" s="112">
        <v>10</v>
      </c>
      <c r="ABB404" s="4"/>
      <c r="ABC404" s="108" t="str">
        <f>IF(ABB404&gt;0,INDEX(Вхідні_дані!$A$1667:$F$1696,MATCH(ABB404,Вхідні_дані!$C$1667:$C$1696,0),4),"-")</f>
        <v>-</v>
      </c>
      <c r="ABD404" s="108" t="str">
        <f>IF(ABB404&gt;0,(ABC404)/ABD9/ABD10/60,"-")</f>
        <v>-</v>
      </c>
      <c r="ABE404" s="102" t="str">
        <f>IF(AND(ABB404&gt;0,ABD404&gt;0),ABD404*ABC294,"-")</f>
        <v>-</v>
      </c>
      <c r="ABI404" s="112">
        <v>10</v>
      </c>
      <c r="ABJ404" s="4"/>
      <c r="ABK404" s="108" t="str">
        <f>IF(ABJ404&gt;0,INDEX(Вхідні_дані!$A$1667:$F$1696,MATCH(ABJ404,Вхідні_дані!$C$1667:$C$1696,0),4),"-")</f>
        <v>-</v>
      </c>
      <c r="ABL404" s="108" t="str">
        <f>IF(ABJ404&gt;0,(ABK404)/ABL9/ABL10/60,"-")</f>
        <v>-</v>
      </c>
      <c r="ABM404" s="102" t="str">
        <f>IF(AND(ABJ404&gt;0,ABL404&gt;0),ABL404*ABK294,"-")</f>
        <v>-</v>
      </c>
      <c r="ABQ404" s="112">
        <v>10</v>
      </c>
      <c r="ABR404" s="4"/>
      <c r="ABS404" s="108" t="str">
        <f>IF(ABR404&gt;0,INDEX(Вхідні_дані!$A$1667:$F$1696,MATCH(ABR404,Вхідні_дані!$C$1667:$C$1696,0),4),"-")</f>
        <v>-</v>
      </c>
      <c r="ABT404" s="108" t="str">
        <f>IF(ABR404&gt;0,(ABS404)/ABT9/ABT10/60,"-")</f>
        <v>-</v>
      </c>
      <c r="ABU404" s="102" t="str">
        <f>IF(AND(ABR404&gt;0,ABT404&gt;0),ABT404*ABS294,"-")</f>
        <v>-</v>
      </c>
      <c r="ABY404" s="112">
        <v>10</v>
      </c>
      <c r="ABZ404" s="4"/>
      <c r="ACA404" s="108" t="str">
        <f>IF(ABZ404&gt;0,INDEX(Вхідні_дані!$A$1667:$F$1696,MATCH(ABZ404,Вхідні_дані!$C$1667:$C$1696,0),4),"-")</f>
        <v>-</v>
      </c>
      <c r="ACB404" s="108" t="str">
        <f>IF(ABZ404&gt;0,(ACA404)/ACB9/ACB10/60,"-")</f>
        <v>-</v>
      </c>
      <c r="ACC404" s="102" t="str">
        <f>IF(AND(ABZ404&gt;0,ACB404&gt;0),ACB404*ACA294,"-")</f>
        <v>-</v>
      </c>
      <c r="ACG404" s="112">
        <v>10</v>
      </c>
      <c r="ACH404" s="4"/>
      <c r="ACI404" s="108" t="str">
        <f>IF(ACH404&gt;0,INDEX(Вхідні_дані!$A$1667:$F$1696,MATCH(ACH404,Вхідні_дані!$C$1667:$C$1696,0),4),"-")</f>
        <v>-</v>
      </c>
      <c r="ACJ404" s="108" t="str">
        <f>IF(ACH404&gt;0,(ACI404)/ACJ9/ACJ10/60,"-")</f>
        <v>-</v>
      </c>
      <c r="ACK404" s="102" t="str">
        <f>IF(AND(ACH404&gt;0,ACJ404&gt;0),ACJ404*ACI294,"-")</f>
        <v>-</v>
      </c>
      <c r="ACO404" s="112">
        <v>10</v>
      </c>
      <c r="ACP404" s="4"/>
      <c r="ACQ404" s="108" t="str">
        <f>IF(ACP404&gt;0,INDEX(Вхідні_дані!$A$1667:$F$1696,MATCH(ACP404,Вхідні_дані!$C$1667:$C$1696,0),4),"-")</f>
        <v>-</v>
      </c>
      <c r="ACR404" s="108" t="str">
        <f>IF(ACP404&gt;0,(ACQ404)/ACR9/ACR10/60,"-")</f>
        <v>-</v>
      </c>
      <c r="ACS404" s="102" t="str">
        <f>IF(AND(ACP404&gt;0,ACR404&gt;0),ACR404*ACQ294,"-")</f>
        <v>-</v>
      </c>
      <c r="ACW404" s="112">
        <v>10</v>
      </c>
      <c r="ACX404" s="4"/>
      <c r="ACY404" s="108" t="str">
        <f>IF(ACX404&gt;0,INDEX(Вхідні_дані!$A$1667:$F$1696,MATCH(ACX404,Вхідні_дані!$C$1667:$C$1696,0),4),"-")</f>
        <v>-</v>
      </c>
      <c r="ACZ404" s="108" t="str">
        <f>IF(ACX404&gt;0,(ACY404)/ACZ9/ACZ10/60,"-")</f>
        <v>-</v>
      </c>
      <c r="ADA404" s="102" t="str">
        <f>IF(AND(ACX404&gt;0,ACZ404&gt;0),ACZ404*ACY294,"-")</f>
        <v>-</v>
      </c>
      <c r="ADE404" s="112">
        <v>10</v>
      </c>
      <c r="ADF404" s="4"/>
      <c r="ADG404" s="108" t="str">
        <f>IF(ADF404&gt;0,INDEX(Вхідні_дані!$A$1667:$F$1696,MATCH(ADF404,Вхідні_дані!$C$1667:$C$1696,0),4),"-")</f>
        <v>-</v>
      </c>
      <c r="ADH404" s="108" t="str">
        <f>IF(ADF404&gt;0,(ADG404)/ADH9/ADH10/60,"-")</f>
        <v>-</v>
      </c>
      <c r="ADI404" s="102" t="str">
        <f>IF(AND(ADF404&gt;0,ADH404&gt;0),ADH404*ADG294,"-")</f>
        <v>-</v>
      </c>
      <c r="ADM404" s="112">
        <v>10</v>
      </c>
      <c r="ADN404" s="4"/>
      <c r="ADO404" s="108" t="str">
        <f>IF(ADN404&gt;0,INDEX(Вхідні_дані!$A$1667:$F$1696,MATCH(ADN404,Вхідні_дані!$C$1667:$C$1696,0),4),"-")</f>
        <v>-</v>
      </c>
      <c r="ADP404" s="108" t="str">
        <f>IF(ADN404&gt;0,(ADO404)/ADP9/ADP10/60,"-")</f>
        <v>-</v>
      </c>
      <c r="ADQ404" s="102" t="str">
        <f>IF(AND(ADN404&gt;0,ADP404&gt;0),ADP404*ADO294,"-")</f>
        <v>-</v>
      </c>
    </row>
    <row r="405" spans="1:800" ht="44.25" customHeight="1" x14ac:dyDescent="0.25"/>
    <row r="406" spans="1:800" ht="30" x14ac:dyDescent="0.25">
      <c r="B406" s="185" t="s">
        <v>128</v>
      </c>
      <c r="C406" s="186"/>
      <c r="D406" s="186"/>
      <c r="E406" s="186"/>
      <c r="F406" s="186"/>
      <c r="G406" s="186"/>
      <c r="H406" s="187"/>
      <c r="J406" s="185" t="s">
        <v>128</v>
      </c>
      <c r="K406" s="186"/>
      <c r="L406" s="186"/>
      <c r="M406" s="186"/>
      <c r="N406" s="186"/>
      <c r="O406" s="186"/>
      <c r="P406" s="187"/>
      <c r="R406" s="185" t="s">
        <v>128</v>
      </c>
      <c r="S406" s="186"/>
      <c r="T406" s="186"/>
      <c r="U406" s="186"/>
      <c r="V406" s="186"/>
      <c r="W406" s="186"/>
      <c r="X406" s="187"/>
      <c r="Z406" s="185" t="s">
        <v>128</v>
      </c>
      <c r="AA406" s="186"/>
      <c r="AB406" s="186"/>
      <c r="AC406" s="186"/>
      <c r="AD406" s="186"/>
      <c r="AE406" s="186"/>
      <c r="AF406" s="187"/>
      <c r="AH406" s="185" t="s">
        <v>128</v>
      </c>
      <c r="AI406" s="186"/>
      <c r="AJ406" s="186"/>
      <c r="AK406" s="186"/>
      <c r="AL406" s="186"/>
      <c r="AM406" s="186"/>
      <c r="AN406" s="187"/>
      <c r="AP406" s="185" t="s">
        <v>128</v>
      </c>
      <c r="AQ406" s="186"/>
      <c r="AR406" s="186"/>
      <c r="AS406" s="186"/>
      <c r="AT406" s="186"/>
      <c r="AU406" s="186"/>
      <c r="AV406" s="187"/>
      <c r="AX406" s="185" t="s">
        <v>128</v>
      </c>
      <c r="AY406" s="186"/>
      <c r="AZ406" s="186"/>
      <c r="BA406" s="186"/>
      <c r="BB406" s="186"/>
      <c r="BC406" s="186"/>
      <c r="BD406" s="187"/>
      <c r="BF406" s="185" t="s">
        <v>128</v>
      </c>
      <c r="BG406" s="186"/>
      <c r="BH406" s="186"/>
      <c r="BI406" s="186"/>
      <c r="BJ406" s="186"/>
      <c r="BK406" s="186"/>
      <c r="BL406" s="187"/>
      <c r="BN406" s="185" t="s">
        <v>128</v>
      </c>
      <c r="BO406" s="186"/>
      <c r="BP406" s="186"/>
      <c r="BQ406" s="186"/>
      <c r="BR406" s="186"/>
      <c r="BS406" s="186"/>
      <c r="BT406" s="187"/>
      <c r="BV406" s="185" t="s">
        <v>128</v>
      </c>
      <c r="BW406" s="186"/>
      <c r="BX406" s="186"/>
      <c r="BY406" s="186"/>
      <c r="BZ406" s="186"/>
      <c r="CA406" s="186"/>
      <c r="CB406" s="187"/>
      <c r="CD406" s="185" t="s">
        <v>128</v>
      </c>
      <c r="CE406" s="186"/>
      <c r="CF406" s="186"/>
      <c r="CG406" s="186"/>
      <c r="CH406" s="186"/>
      <c r="CI406" s="186"/>
      <c r="CJ406" s="187"/>
      <c r="CL406" s="185" t="s">
        <v>128</v>
      </c>
      <c r="CM406" s="186"/>
      <c r="CN406" s="186"/>
      <c r="CO406" s="186"/>
      <c r="CP406" s="186"/>
      <c r="CQ406" s="186"/>
      <c r="CR406" s="187"/>
      <c r="CT406" s="185" t="s">
        <v>128</v>
      </c>
      <c r="CU406" s="186"/>
      <c r="CV406" s="186"/>
      <c r="CW406" s="186"/>
      <c r="CX406" s="186"/>
      <c r="CY406" s="186"/>
      <c r="CZ406" s="187"/>
      <c r="DB406" s="185" t="s">
        <v>128</v>
      </c>
      <c r="DC406" s="186"/>
      <c r="DD406" s="186"/>
      <c r="DE406" s="186"/>
      <c r="DF406" s="186"/>
      <c r="DG406" s="186"/>
      <c r="DH406" s="187"/>
      <c r="DJ406" s="185" t="s">
        <v>128</v>
      </c>
      <c r="DK406" s="186"/>
      <c r="DL406" s="186"/>
      <c r="DM406" s="186"/>
      <c r="DN406" s="186"/>
      <c r="DO406" s="186"/>
      <c r="DP406" s="187"/>
      <c r="DR406" s="185" t="s">
        <v>128</v>
      </c>
      <c r="DS406" s="186"/>
      <c r="DT406" s="186"/>
      <c r="DU406" s="186"/>
      <c r="DV406" s="186"/>
      <c r="DW406" s="186"/>
      <c r="DX406" s="187"/>
      <c r="DZ406" s="185" t="s">
        <v>128</v>
      </c>
      <c r="EA406" s="186"/>
      <c r="EB406" s="186"/>
      <c r="EC406" s="186"/>
      <c r="ED406" s="186"/>
      <c r="EE406" s="186"/>
      <c r="EF406" s="187"/>
      <c r="EH406" s="185" t="s">
        <v>128</v>
      </c>
      <c r="EI406" s="186"/>
      <c r="EJ406" s="186"/>
      <c r="EK406" s="186"/>
      <c r="EL406" s="186"/>
      <c r="EM406" s="186"/>
      <c r="EN406" s="187"/>
      <c r="EP406" s="185" t="s">
        <v>128</v>
      </c>
      <c r="EQ406" s="186"/>
      <c r="ER406" s="186"/>
      <c r="ES406" s="186"/>
      <c r="ET406" s="186"/>
      <c r="EU406" s="186"/>
      <c r="EV406" s="187"/>
      <c r="EX406" s="185" t="s">
        <v>128</v>
      </c>
      <c r="EY406" s="186"/>
      <c r="EZ406" s="186"/>
      <c r="FA406" s="186"/>
      <c r="FB406" s="186"/>
      <c r="FC406" s="186"/>
      <c r="FD406" s="187"/>
      <c r="FF406" s="185" t="s">
        <v>128</v>
      </c>
      <c r="FG406" s="186"/>
      <c r="FH406" s="186"/>
      <c r="FI406" s="186"/>
      <c r="FJ406" s="186"/>
      <c r="FK406" s="186"/>
      <c r="FL406" s="187"/>
      <c r="FN406" s="185" t="s">
        <v>128</v>
      </c>
      <c r="FO406" s="186"/>
      <c r="FP406" s="186"/>
      <c r="FQ406" s="186"/>
      <c r="FR406" s="186"/>
      <c r="FS406" s="186"/>
      <c r="FT406" s="187"/>
      <c r="FV406" s="185" t="s">
        <v>128</v>
      </c>
      <c r="FW406" s="186"/>
      <c r="FX406" s="186"/>
      <c r="FY406" s="186"/>
      <c r="FZ406" s="186"/>
      <c r="GA406" s="186"/>
      <c r="GB406" s="187"/>
      <c r="GD406" s="185" t="s">
        <v>128</v>
      </c>
      <c r="GE406" s="186"/>
      <c r="GF406" s="186"/>
      <c r="GG406" s="186"/>
      <c r="GH406" s="186"/>
      <c r="GI406" s="186"/>
      <c r="GJ406" s="187"/>
      <c r="GL406" s="185" t="s">
        <v>128</v>
      </c>
      <c r="GM406" s="186"/>
      <c r="GN406" s="186"/>
      <c r="GO406" s="186"/>
      <c r="GP406" s="186"/>
      <c r="GQ406" s="186"/>
      <c r="GR406" s="187"/>
      <c r="GT406" s="185" t="s">
        <v>128</v>
      </c>
      <c r="GU406" s="186"/>
      <c r="GV406" s="186"/>
      <c r="GW406" s="186"/>
      <c r="GX406" s="186"/>
      <c r="GY406" s="186"/>
      <c r="GZ406" s="187"/>
      <c r="HB406" s="185" t="s">
        <v>128</v>
      </c>
      <c r="HC406" s="186"/>
      <c r="HD406" s="186"/>
      <c r="HE406" s="186"/>
      <c r="HF406" s="186"/>
      <c r="HG406" s="186"/>
      <c r="HH406" s="187"/>
      <c r="HJ406" s="185" t="s">
        <v>128</v>
      </c>
      <c r="HK406" s="186"/>
      <c r="HL406" s="186"/>
      <c r="HM406" s="186"/>
      <c r="HN406" s="186"/>
      <c r="HO406" s="186"/>
      <c r="HP406" s="187"/>
      <c r="HR406" s="185" t="s">
        <v>128</v>
      </c>
      <c r="HS406" s="186"/>
      <c r="HT406" s="186"/>
      <c r="HU406" s="186"/>
      <c r="HV406" s="186"/>
      <c r="HW406" s="186"/>
      <c r="HX406" s="187"/>
      <c r="HZ406" s="185" t="s">
        <v>128</v>
      </c>
      <c r="IA406" s="186"/>
      <c r="IB406" s="186"/>
      <c r="IC406" s="186"/>
      <c r="ID406" s="186"/>
      <c r="IE406" s="186"/>
      <c r="IF406" s="187"/>
      <c r="IH406" s="185" t="s">
        <v>128</v>
      </c>
      <c r="II406" s="186"/>
      <c r="IJ406" s="186"/>
      <c r="IK406" s="186"/>
      <c r="IL406" s="186"/>
      <c r="IM406" s="186"/>
      <c r="IN406" s="187"/>
      <c r="IP406" s="185" t="s">
        <v>128</v>
      </c>
      <c r="IQ406" s="186"/>
      <c r="IR406" s="186"/>
      <c r="IS406" s="186"/>
      <c r="IT406" s="186"/>
      <c r="IU406" s="186"/>
      <c r="IV406" s="187"/>
      <c r="IX406" s="185" t="s">
        <v>128</v>
      </c>
      <c r="IY406" s="186"/>
      <c r="IZ406" s="186"/>
      <c r="JA406" s="186"/>
      <c r="JB406" s="186"/>
      <c r="JC406" s="186"/>
      <c r="JD406" s="187"/>
      <c r="JF406" s="185" t="s">
        <v>128</v>
      </c>
      <c r="JG406" s="186"/>
      <c r="JH406" s="186"/>
      <c r="JI406" s="186"/>
      <c r="JJ406" s="186"/>
      <c r="JK406" s="186"/>
      <c r="JL406" s="187"/>
      <c r="JN406" s="185" t="s">
        <v>128</v>
      </c>
      <c r="JO406" s="186"/>
      <c r="JP406" s="186"/>
      <c r="JQ406" s="186"/>
      <c r="JR406" s="186"/>
      <c r="JS406" s="186"/>
      <c r="JT406" s="187"/>
      <c r="JV406" s="185" t="s">
        <v>128</v>
      </c>
      <c r="JW406" s="186"/>
      <c r="JX406" s="186"/>
      <c r="JY406" s="186"/>
      <c r="JZ406" s="186"/>
      <c r="KA406" s="186"/>
      <c r="KB406" s="187"/>
      <c r="KD406" s="185" t="s">
        <v>128</v>
      </c>
      <c r="KE406" s="186"/>
      <c r="KF406" s="186"/>
      <c r="KG406" s="186"/>
      <c r="KH406" s="186"/>
      <c r="KI406" s="186"/>
      <c r="KJ406" s="187"/>
      <c r="KL406" s="185" t="s">
        <v>128</v>
      </c>
      <c r="KM406" s="186"/>
      <c r="KN406" s="186"/>
      <c r="KO406" s="186"/>
      <c r="KP406" s="186"/>
      <c r="KQ406" s="186"/>
      <c r="KR406" s="187"/>
      <c r="KT406" s="185" t="s">
        <v>128</v>
      </c>
      <c r="KU406" s="186"/>
      <c r="KV406" s="186"/>
      <c r="KW406" s="186"/>
      <c r="KX406" s="186"/>
      <c r="KY406" s="186"/>
      <c r="KZ406" s="187"/>
      <c r="LB406" s="185" t="s">
        <v>128</v>
      </c>
      <c r="LC406" s="186"/>
      <c r="LD406" s="186"/>
      <c r="LE406" s="186"/>
      <c r="LF406" s="186"/>
      <c r="LG406" s="186"/>
      <c r="LH406" s="187"/>
      <c r="LJ406" s="185" t="s">
        <v>128</v>
      </c>
      <c r="LK406" s="186"/>
      <c r="LL406" s="186"/>
      <c r="LM406" s="186"/>
      <c r="LN406" s="186"/>
      <c r="LO406" s="186"/>
      <c r="LP406" s="187"/>
      <c r="LR406" s="185" t="s">
        <v>128</v>
      </c>
      <c r="LS406" s="186"/>
      <c r="LT406" s="186"/>
      <c r="LU406" s="186"/>
      <c r="LV406" s="186"/>
      <c r="LW406" s="186"/>
      <c r="LX406" s="187"/>
      <c r="LZ406" s="185" t="s">
        <v>128</v>
      </c>
      <c r="MA406" s="186"/>
      <c r="MB406" s="186"/>
      <c r="MC406" s="186"/>
      <c r="MD406" s="186"/>
      <c r="ME406" s="186"/>
      <c r="MF406" s="187"/>
      <c r="MH406" s="185" t="s">
        <v>128</v>
      </c>
      <c r="MI406" s="186"/>
      <c r="MJ406" s="186"/>
      <c r="MK406" s="186"/>
      <c r="ML406" s="186"/>
      <c r="MM406" s="186"/>
      <c r="MN406" s="187"/>
      <c r="MP406" s="185" t="s">
        <v>128</v>
      </c>
      <c r="MQ406" s="186"/>
      <c r="MR406" s="186"/>
      <c r="MS406" s="186"/>
      <c r="MT406" s="186"/>
      <c r="MU406" s="186"/>
      <c r="MV406" s="187"/>
      <c r="MX406" s="185" t="s">
        <v>128</v>
      </c>
      <c r="MY406" s="186"/>
      <c r="MZ406" s="186"/>
      <c r="NA406" s="186"/>
      <c r="NB406" s="186"/>
      <c r="NC406" s="186"/>
      <c r="ND406" s="187"/>
      <c r="NF406" s="185" t="s">
        <v>128</v>
      </c>
      <c r="NG406" s="186"/>
      <c r="NH406" s="186"/>
      <c r="NI406" s="186"/>
      <c r="NJ406" s="186"/>
      <c r="NK406" s="186"/>
      <c r="NL406" s="187"/>
      <c r="NN406" s="185" t="s">
        <v>128</v>
      </c>
      <c r="NO406" s="186"/>
      <c r="NP406" s="186"/>
      <c r="NQ406" s="186"/>
      <c r="NR406" s="186"/>
      <c r="NS406" s="186"/>
      <c r="NT406" s="187"/>
      <c r="NV406" s="185" t="s">
        <v>128</v>
      </c>
      <c r="NW406" s="186"/>
      <c r="NX406" s="186"/>
      <c r="NY406" s="186"/>
      <c r="NZ406" s="186"/>
      <c r="OA406" s="186"/>
      <c r="OB406" s="187"/>
      <c r="OD406" s="185" t="s">
        <v>128</v>
      </c>
      <c r="OE406" s="186"/>
      <c r="OF406" s="186"/>
      <c r="OG406" s="186"/>
      <c r="OH406" s="186"/>
      <c r="OI406" s="186"/>
      <c r="OJ406" s="187"/>
      <c r="OL406" s="185" t="s">
        <v>128</v>
      </c>
      <c r="OM406" s="186"/>
      <c r="ON406" s="186"/>
      <c r="OO406" s="186"/>
      <c r="OP406" s="186"/>
      <c r="OQ406" s="186"/>
      <c r="OR406" s="187"/>
      <c r="OT406" s="185" t="s">
        <v>128</v>
      </c>
      <c r="OU406" s="186"/>
      <c r="OV406" s="186"/>
      <c r="OW406" s="186"/>
      <c r="OX406" s="186"/>
      <c r="OY406" s="186"/>
      <c r="OZ406" s="187"/>
      <c r="PB406" s="185" t="s">
        <v>128</v>
      </c>
      <c r="PC406" s="186"/>
      <c r="PD406" s="186"/>
      <c r="PE406" s="186"/>
      <c r="PF406" s="186"/>
      <c r="PG406" s="186"/>
      <c r="PH406" s="187"/>
      <c r="PJ406" s="185" t="s">
        <v>128</v>
      </c>
      <c r="PK406" s="186"/>
      <c r="PL406" s="186"/>
      <c r="PM406" s="186"/>
      <c r="PN406" s="186"/>
      <c r="PO406" s="186"/>
      <c r="PP406" s="187"/>
      <c r="PR406" s="185" t="s">
        <v>128</v>
      </c>
      <c r="PS406" s="186"/>
      <c r="PT406" s="186"/>
      <c r="PU406" s="186"/>
      <c r="PV406" s="186"/>
      <c r="PW406" s="186"/>
      <c r="PX406" s="187"/>
      <c r="PZ406" s="185" t="s">
        <v>128</v>
      </c>
      <c r="QA406" s="186"/>
      <c r="QB406" s="186"/>
      <c r="QC406" s="186"/>
      <c r="QD406" s="186"/>
      <c r="QE406" s="186"/>
      <c r="QF406" s="187"/>
      <c r="QH406" s="185" t="s">
        <v>128</v>
      </c>
      <c r="QI406" s="186"/>
      <c r="QJ406" s="186"/>
      <c r="QK406" s="186"/>
      <c r="QL406" s="186"/>
      <c r="QM406" s="186"/>
      <c r="QN406" s="187"/>
      <c r="QP406" s="185" t="s">
        <v>128</v>
      </c>
      <c r="QQ406" s="186"/>
      <c r="QR406" s="186"/>
      <c r="QS406" s="186"/>
      <c r="QT406" s="186"/>
      <c r="QU406" s="186"/>
      <c r="QV406" s="187"/>
      <c r="QX406" s="185" t="s">
        <v>128</v>
      </c>
      <c r="QY406" s="186"/>
      <c r="QZ406" s="186"/>
      <c r="RA406" s="186"/>
      <c r="RB406" s="186"/>
      <c r="RC406" s="186"/>
      <c r="RD406" s="187"/>
      <c r="RF406" s="185" t="s">
        <v>128</v>
      </c>
      <c r="RG406" s="186"/>
      <c r="RH406" s="186"/>
      <c r="RI406" s="186"/>
      <c r="RJ406" s="186"/>
      <c r="RK406" s="186"/>
      <c r="RL406" s="187"/>
      <c r="RN406" s="185" t="s">
        <v>128</v>
      </c>
      <c r="RO406" s="186"/>
      <c r="RP406" s="186"/>
      <c r="RQ406" s="186"/>
      <c r="RR406" s="186"/>
      <c r="RS406" s="186"/>
      <c r="RT406" s="187"/>
      <c r="RV406" s="185" t="s">
        <v>128</v>
      </c>
      <c r="RW406" s="186"/>
      <c r="RX406" s="186"/>
      <c r="RY406" s="186"/>
      <c r="RZ406" s="186"/>
      <c r="SA406" s="186"/>
      <c r="SB406" s="187"/>
      <c r="SD406" s="185" t="s">
        <v>128</v>
      </c>
      <c r="SE406" s="186"/>
      <c r="SF406" s="186"/>
      <c r="SG406" s="186"/>
      <c r="SH406" s="186"/>
      <c r="SI406" s="186"/>
      <c r="SJ406" s="187"/>
      <c r="SL406" s="185" t="s">
        <v>128</v>
      </c>
      <c r="SM406" s="186"/>
      <c r="SN406" s="186"/>
      <c r="SO406" s="186"/>
      <c r="SP406" s="186"/>
      <c r="SQ406" s="186"/>
      <c r="SR406" s="187"/>
      <c r="ST406" s="185" t="s">
        <v>128</v>
      </c>
      <c r="SU406" s="186"/>
      <c r="SV406" s="186"/>
      <c r="SW406" s="186"/>
      <c r="SX406" s="186"/>
      <c r="SY406" s="186"/>
      <c r="SZ406" s="187"/>
      <c r="TB406" s="185" t="s">
        <v>128</v>
      </c>
      <c r="TC406" s="186"/>
      <c r="TD406" s="186"/>
      <c r="TE406" s="186"/>
      <c r="TF406" s="186"/>
      <c r="TG406" s="186"/>
      <c r="TH406" s="187"/>
      <c r="TJ406" s="185" t="s">
        <v>128</v>
      </c>
      <c r="TK406" s="186"/>
      <c r="TL406" s="186"/>
      <c r="TM406" s="186"/>
      <c r="TN406" s="186"/>
      <c r="TO406" s="186"/>
      <c r="TP406" s="187"/>
      <c r="TR406" s="185" t="s">
        <v>128</v>
      </c>
      <c r="TS406" s="186"/>
      <c r="TT406" s="186"/>
      <c r="TU406" s="186"/>
      <c r="TV406" s="186"/>
      <c r="TW406" s="186"/>
      <c r="TX406" s="187"/>
      <c r="TZ406" s="185" t="s">
        <v>128</v>
      </c>
      <c r="UA406" s="186"/>
      <c r="UB406" s="186"/>
      <c r="UC406" s="186"/>
      <c r="UD406" s="186"/>
      <c r="UE406" s="186"/>
      <c r="UF406" s="187"/>
      <c r="UH406" s="185" t="s">
        <v>128</v>
      </c>
      <c r="UI406" s="186"/>
      <c r="UJ406" s="186"/>
      <c r="UK406" s="186"/>
      <c r="UL406" s="186"/>
      <c r="UM406" s="186"/>
      <c r="UN406" s="187"/>
      <c r="UP406" s="185" t="s">
        <v>128</v>
      </c>
      <c r="UQ406" s="186"/>
      <c r="UR406" s="186"/>
      <c r="US406" s="186"/>
      <c r="UT406" s="186"/>
      <c r="UU406" s="186"/>
      <c r="UV406" s="187"/>
      <c r="UX406" s="185" t="s">
        <v>128</v>
      </c>
      <c r="UY406" s="186"/>
      <c r="UZ406" s="186"/>
      <c r="VA406" s="186"/>
      <c r="VB406" s="186"/>
      <c r="VC406" s="186"/>
      <c r="VD406" s="187"/>
      <c r="VF406" s="185" t="s">
        <v>128</v>
      </c>
      <c r="VG406" s="186"/>
      <c r="VH406" s="186"/>
      <c r="VI406" s="186"/>
      <c r="VJ406" s="186"/>
      <c r="VK406" s="186"/>
      <c r="VL406" s="187"/>
      <c r="VN406" s="185" t="s">
        <v>128</v>
      </c>
      <c r="VO406" s="186"/>
      <c r="VP406" s="186"/>
      <c r="VQ406" s="186"/>
      <c r="VR406" s="186"/>
      <c r="VS406" s="186"/>
      <c r="VT406" s="187"/>
      <c r="VV406" s="185" t="s">
        <v>128</v>
      </c>
      <c r="VW406" s="186"/>
      <c r="VX406" s="186"/>
      <c r="VY406" s="186"/>
      <c r="VZ406" s="186"/>
      <c r="WA406" s="186"/>
      <c r="WB406" s="187"/>
      <c r="WD406" s="185" t="s">
        <v>128</v>
      </c>
      <c r="WE406" s="186"/>
      <c r="WF406" s="186"/>
      <c r="WG406" s="186"/>
      <c r="WH406" s="186"/>
      <c r="WI406" s="186"/>
      <c r="WJ406" s="187"/>
      <c r="WL406" s="185" t="s">
        <v>128</v>
      </c>
      <c r="WM406" s="186"/>
      <c r="WN406" s="186"/>
      <c r="WO406" s="186"/>
      <c r="WP406" s="186"/>
      <c r="WQ406" s="186"/>
      <c r="WR406" s="187"/>
      <c r="WT406" s="185" t="s">
        <v>128</v>
      </c>
      <c r="WU406" s="186"/>
      <c r="WV406" s="186"/>
      <c r="WW406" s="186"/>
      <c r="WX406" s="186"/>
      <c r="WY406" s="186"/>
      <c r="WZ406" s="187"/>
      <c r="XB406" s="185" t="s">
        <v>128</v>
      </c>
      <c r="XC406" s="186"/>
      <c r="XD406" s="186"/>
      <c r="XE406" s="186"/>
      <c r="XF406" s="186"/>
      <c r="XG406" s="186"/>
      <c r="XH406" s="187"/>
      <c r="XJ406" s="185" t="s">
        <v>128</v>
      </c>
      <c r="XK406" s="186"/>
      <c r="XL406" s="186"/>
      <c r="XM406" s="186"/>
      <c r="XN406" s="186"/>
      <c r="XO406" s="186"/>
      <c r="XP406" s="187"/>
      <c r="XR406" s="185" t="s">
        <v>128</v>
      </c>
      <c r="XS406" s="186"/>
      <c r="XT406" s="186"/>
      <c r="XU406" s="186"/>
      <c r="XV406" s="186"/>
      <c r="XW406" s="186"/>
      <c r="XX406" s="187"/>
      <c r="XZ406" s="185" t="s">
        <v>128</v>
      </c>
      <c r="YA406" s="186"/>
      <c r="YB406" s="186"/>
      <c r="YC406" s="186"/>
      <c r="YD406" s="186"/>
      <c r="YE406" s="186"/>
      <c r="YF406" s="187"/>
      <c r="YH406" s="185" t="s">
        <v>128</v>
      </c>
      <c r="YI406" s="186"/>
      <c r="YJ406" s="186"/>
      <c r="YK406" s="186"/>
      <c r="YL406" s="186"/>
      <c r="YM406" s="186"/>
      <c r="YN406" s="187"/>
      <c r="YP406" s="185" t="s">
        <v>128</v>
      </c>
      <c r="YQ406" s="186"/>
      <c r="YR406" s="186"/>
      <c r="YS406" s="186"/>
      <c r="YT406" s="186"/>
      <c r="YU406" s="186"/>
      <c r="YV406" s="187"/>
      <c r="YX406" s="185" t="s">
        <v>128</v>
      </c>
      <c r="YY406" s="186"/>
      <c r="YZ406" s="186"/>
      <c r="ZA406" s="186"/>
      <c r="ZB406" s="186"/>
      <c r="ZC406" s="186"/>
      <c r="ZD406" s="187"/>
      <c r="ZF406" s="185" t="s">
        <v>128</v>
      </c>
      <c r="ZG406" s="186"/>
      <c r="ZH406" s="186"/>
      <c r="ZI406" s="186"/>
      <c r="ZJ406" s="186"/>
      <c r="ZK406" s="186"/>
      <c r="ZL406" s="187"/>
      <c r="ZN406" s="185" t="s">
        <v>128</v>
      </c>
      <c r="ZO406" s="186"/>
      <c r="ZP406" s="186"/>
      <c r="ZQ406" s="186"/>
      <c r="ZR406" s="186"/>
      <c r="ZS406" s="186"/>
      <c r="ZT406" s="187"/>
      <c r="ZV406" s="185" t="s">
        <v>128</v>
      </c>
      <c r="ZW406" s="186"/>
      <c r="ZX406" s="186"/>
      <c r="ZY406" s="186"/>
      <c r="ZZ406" s="186"/>
      <c r="AAA406" s="186"/>
      <c r="AAB406" s="187"/>
      <c r="AAD406" s="185" t="s">
        <v>128</v>
      </c>
      <c r="AAE406" s="186"/>
      <c r="AAF406" s="186"/>
      <c r="AAG406" s="186"/>
      <c r="AAH406" s="186"/>
      <c r="AAI406" s="186"/>
      <c r="AAJ406" s="187"/>
      <c r="AAL406" s="185" t="s">
        <v>128</v>
      </c>
      <c r="AAM406" s="186"/>
      <c r="AAN406" s="186"/>
      <c r="AAO406" s="186"/>
      <c r="AAP406" s="186"/>
      <c r="AAQ406" s="186"/>
      <c r="AAR406" s="187"/>
      <c r="AAT406" s="185" t="s">
        <v>128</v>
      </c>
      <c r="AAU406" s="186"/>
      <c r="AAV406" s="186"/>
      <c r="AAW406" s="186"/>
      <c r="AAX406" s="186"/>
      <c r="AAY406" s="186"/>
      <c r="AAZ406" s="187"/>
      <c r="ABB406" s="185" t="s">
        <v>128</v>
      </c>
      <c r="ABC406" s="186"/>
      <c r="ABD406" s="186"/>
      <c r="ABE406" s="186"/>
      <c r="ABF406" s="186"/>
      <c r="ABG406" s="186"/>
      <c r="ABH406" s="187"/>
      <c r="ABJ406" s="185" t="s">
        <v>128</v>
      </c>
      <c r="ABK406" s="186"/>
      <c r="ABL406" s="186"/>
      <c r="ABM406" s="186"/>
      <c r="ABN406" s="186"/>
      <c r="ABO406" s="186"/>
      <c r="ABP406" s="187"/>
      <c r="ABR406" s="185" t="s">
        <v>128</v>
      </c>
      <c r="ABS406" s="186"/>
      <c r="ABT406" s="186"/>
      <c r="ABU406" s="186"/>
      <c r="ABV406" s="186"/>
      <c r="ABW406" s="186"/>
      <c r="ABX406" s="187"/>
      <c r="ABZ406" s="185" t="s">
        <v>128</v>
      </c>
      <c r="ACA406" s="186"/>
      <c r="ACB406" s="186"/>
      <c r="ACC406" s="186"/>
      <c r="ACD406" s="186"/>
      <c r="ACE406" s="186"/>
      <c r="ACF406" s="187"/>
      <c r="ACH406" s="185" t="s">
        <v>128</v>
      </c>
      <c r="ACI406" s="186"/>
      <c r="ACJ406" s="186"/>
      <c r="ACK406" s="186"/>
      <c r="ACL406" s="186"/>
      <c r="ACM406" s="186"/>
      <c r="ACN406" s="187"/>
      <c r="ACP406" s="185" t="s">
        <v>128</v>
      </c>
      <c r="ACQ406" s="186"/>
      <c r="ACR406" s="186"/>
      <c r="ACS406" s="186"/>
      <c r="ACT406" s="186"/>
      <c r="ACU406" s="186"/>
      <c r="ACV406" s="187"/>
      <c r="ACX406" s="185" t="s">
        <v>128</v>
      </c>
      <c r="ACY406" s="186"/>
      <c r="ACZ406" s="186"/>
      <c r="ADA406" s="186"/>
      <c r="ADB406" s="186"/>
      <c r="ADC406" s="186"/>
      <c r="ADD406" s="187"/>
      <c r="ADF406" s="185" t="s">
        <v>128</v>
      </c>
      <c r="ADG406" s="186"/>
      <c r="ADH406" s="186"/>
      <c r="ADI406" s="186"/>
      <c r="ADJ406" s="186"/>
      <c r="ADK406" s="186"/>
      <c r="ADL406" s="187"/>
      <c r="ADN406" s="185" t="s">
        <v>128</v>
      </c>
      <c r="ADO406" s="186"/>
      <c r="ADP406" s="186"/>
      <c r="ADQ406" s="186"/>
      <c r="ADR406" s="186"/>
      <c r="ADS406" s="186"/>
      <c r="ADT406" s="187"/>
    </row>
    <row r="407" spans="1:800" ht="31.5" customHeight="1" outlineLevel="1" x14ac:dyDescent="0.25"/>
    <row r="408" spans="1:800" ht="72.75" outlineLevel="1" x14ac:dyDescent="0.25">
      <c r="B408" s="31" t="s">
        <v>158</v>
      </c>
      <c r="C408" s="31" t="s">
        <v>159</v>
      </c>
      <c r="D408" s="31" t="s">
        <v>161</v>
      </c>
      <c r="E408" s="31" t="s">
        <v>174</v>
      </c>
      <c r="J408" s="31" t="s">
        <v>158</v>
      </c>
      <c r="K408" s="31" t="s">
        <v>159</v>
      </c>
      <c r="L408" s="31" t="s">
        <v>161</v>
      </c>
      <c r="M408" s="31" t="s">
        <v>174</v>
      </c>
      <c r="R408" s="31" t="s">
        <v>158</v>
      </c>
      <c r="S408" s="31" t="s">
        <v>159</v>
      </c>
      <c r="T408" s="31" t="s">
        <v>161</v>
      </c>
      <c r="U408" s="31" t="s">
        <v>174</v>
      </c>
      <c r="Z408" s="31" t="s">
        <v>158</v>
      </c>
      <c r="AA408" s="31" t="s">
        <v>159</v>
      </c>
      <c r="AB408" s="31" t="s">
        <v>161</v>
      </c>
      <c r="AC408" s="31" t="s">
        <v>174</v>
      </c>
      <c r="AH408" s="31" t="s">
        <v>158</v>
      </c>
      <c r="AI408" s="31" t="s">
        <v>159</v>
      </c>
      <c r="AJ408" s="31" t="s">
        <v>161</v>
      </c>
      <c r="AK408" s="31" t="s">
        <v>174</v>
      </c>
      <c r="AP408" s="31" t="s">
        <v>158</v>
      </c>
      <c r="AQ408" s="31" t="s">
        <v>159</v>
      </c>
      <c r="AR408" s="31" t="s">
        <v>161</v>
      </c>
      <c r="AS408" s="31" t="s">
        <v>174</v>
      </c>
      <c r="AX408" s="31" t="s">
        <v>158</v>
      </c>
      <c r="AY408" s="31" t="s">
        <v>159</v>
      </c>
      <c r="AZ408" s="31" t="s">
        <v>161</v>
      </c>
      <c r="BA408" s="31" t="s">
        <v>174</v>
      </c>
      <c r="BF408" s="31" t="s">
        <v>158</v>
      </c>
      <c r="BG408" s="31" t="s">
        <v>159</v>
      </c>
      <c r="BH408" s="31" t="s">
        <v>161</v>
      </c>
      <c r="BI408" s="31" t="s">
        <v>174</v>
      </c>
      <c r="BN408" s="31" t="s">
        <v>158</v>
      </c>
      <c r="BO408" s="31" t="s">
        <v>159</v>
      </c>
      <c r="BP408" s="31" t="s">
        <v>161</v>
      </c>
      <c r="BQ408" s="31" t="s">
        <v>174</v>
      </c>
      <c r="BV408" s="31" t="s">
        <v>158</v>
      </c>
      <c r="BW408" s="31" t="s">
        <v>159</v>
      </c>
      <c r="BX408" s="31" t="s">
        <v>161</v>
      </c>
      <c r="BY408" s="31" t="s">
        <v>174</v>
      </c>
      <c r="CD408" s="31" t="s">
        <v>158</v>
      </c>
      <c r="CE408" s="31" t="s">
        <v>159</v>
      </c>
      <c r="CF408" s="31" t="s">
        <v>161</v>
      </c>
      <c r="CG408" s="31" t="s">
        <v>174</v>
      </c>
      <c r="CL408" s="31" t="s">
        <v>158</v>
      </c>
      <c r="CM408" s="31" t="s">
        <v>159</v>
      </c>
      <c r="CN408" s="31" t="s">
        <v>161</v>
      </c>
      <c r="CO408" s="31" t="s">
        <v>174</v>
      </c>
      <c r="CT408" s="31" t="s">
        <v>158</v>
      </c>
      <c r="CU408" s="31" t="s">
        <v>159</v>
      </c>
      <c r="CV408" s="31" t="s">
        <v>161</v>
      </c>
      <c r="CW408" s="31" t="s">
        <v>174</v>
      </c>
      <c r="DB408" s="31" t="s">
        <v>158</v>
      </c>
      <c r="DC408" s="31" t="s">
        <v>159</v>
      </c>
      <c r="DD408" s="31" t="s">
        <v>161</v>
      </c>
      <c r="DE408" s="31" t="s">
        <v>174</v>
      </c>
      <c r="DJ408" s="31" t="s">
        <v>158</v>
      </c>
      <c r="DK408" s="31" t="s">
        <v>159</v>
      </c>
      <c r="DL408" s="31" t="s">
        <v>161</v>
      </c>
      <c r="DM408" s="31" t="s">
        <v>174</v>
      </c>
      <c r="DR408" s="31" t="s">
        <v>158</v>
      </c>
      <c r="DS408" s="31" t="s">
        <v>159</v>
      </c>
      <c r="DT408" s="31" t="s">
        <v>161</v>
      </c>
      <c r="DU408" s="31" t="s">
        <v>174</v>
      </c>
      <c r="DZ408" s="31" t="s">
        <v>158</v>
      </c>
      <c r="EA408" s="31" t="s">
        <v>159</v>
      </c>
      <c r="EB408" s="31" t="s">
        <v>161</v>
      </c>
      <c r="EC408" s="31" t="s">
        <v>174</v>
      </c>
      <c r="EH408" s="31" t="s">
        <v>158</v>
      </c>
      <c r="EI408" s="31" t="s">
        <v>159</v>
      </c>
      <c r="EJ408" s="31" t="s">
        <v>161</v>
      </c>
      <c r="EK408" s="31" t="s">
        <v>174</v>
      </c>
      <c r="EP408" s="31" t="s">
        <v>158</v>
      </c>
      <c r="EQ408" s="31" t="s">
        <v>159</v>
      </c>
      <c r="ER408" s="31" t="s">
        <v>161</v>
      </c>
      <c r="ES408" s="31" t="s">
        <v>174</v>
      </c>
      <c r="EX408" s="31" t="s">
        <v>158</v>
      </c>
      <c r="EY408" s="31" t="s">
        <v>159</v>
      </c>
      <c r="EZ408" s="31" t="s">
        <v>161</v>
      </c>
      <c r="FA408" s="31" t="s">
        <v>174</v>
      </c>
      <c r="FF408" s="31" t="s">
        <v>158</v>
      </c>
      <c r="FG408" s="31" t="s">
        <v>159</v>
      </c>
      <c r="FH408" s="31" t="s">
        <v>161</v>
      </c>
      <c r="FI408" s="31" t="s">
        <v>174</v>
      </c>
      <c r="FN408" s="31" t="s">
        <v>158</v>
      </c>
      <c r="FO408" s="31" t="s">
        <v>159</v>
      </c>
      <c r="FP408" s="31" t="s">
        <v>161</v>
      </c>
      <c r="FQ408" s="31" t="s">
        <v>174</v>
      </c>
      <c r="FV408" s="31" t="s">
        <v>158</v>
      </c>
      <c r="FW408" s="31" t="s">
        <v>159</v>
      </c>
      <c r="FX408" s="31" t="s">
        <v>161</v>
      </c>
      <c r="FY408" s="31" t="s">
        <v>174</v>
      </c>
      <c r="GD408" s="31" t="s">
        <v>158</v>
      </c>
      <c r="GE408" s="31" t="s">
        <v>159</v>
      </c>
      <c r="GF408" s="31" t="s">
        <v>161</v>
      </c>
      <c r="GG408" s="31" t="s">
        <v>174</v>
      </c>
      <c r="GL408" s="31" t="s">
        <v>158</v>
      </c>
      <c r="GM408" s="31" t="s">
        <v>159</v>
      </c>
      <c r="GN408" s="31" t="s">
        <v>161</v>
      </c>
      <c r="GO408" s="31" t="s">
        <v>174</v>
      </c>
      <c r="GT408" s="31" t="s">
        <v>158</v>
      </c>
      <c r="GU408" s="31" t="s">
        <v>159</v>
      </c>
      <c r="GV408" s="31" t="s">
        <v>161</v>
      </c>
      <c r="GW408" s="31" t="s">
        <v>174</v>
      </c>
      <c r="HB408" s="31" t="s">
        <v>158</v>
      </c>
      <c r="HC408" s="31" t="s">
        <v>159</v>
      </c>
      <c r="HD408" s="31" t="s">
        <v>161</v>
      </c>
      <c r="HE408" s="31" t="s">
        <v>174</v>
      </c>
      <c r="HJ408" s="31" t="s">
        <v>158</v>
      </c>
      <c r="HK408" s="31" t="s">
        <v>159</v>
      </c>
      <c r="HL408" s="31" t="s">
        <v>161</v>
      </c>
      <c r="HM408" s="31" t="s">
        <v>174</v>
      </c>
      <c r="HR408" s="31" t="s">
        <v>158</v>
      </c>
      <c r="HS408" s="31" t="s">
        <v>159</v>
      </c>
      <c r="HT408" s="31" t="s">
        <v>161</v>
      </c>
      <c r="HU408" s="31" t="s">
        <v>174</v>
      </c>
      <c r="HZ408" s="31" t="s">
        <v>158</v>
      </c>
      <c r="IA408" s="31" t="s">
        <v>159</v>
      </c>
      <c r="IB408" s="31" t="s">
        <v>161</v>
      </c>
      <c r="IC408" s="31" t="s">
        <v>174</v>
      </c>
      <c r="IH408" s="31" t="s">
        <v>158</v>
      </c>
      <c r="II408" s="31" t="s">
        <v>159</v>
      </c>
      <c r="IJ408" s="31" t="s">
        <v>161</v>
      </c>
      <c r="IK408" s="31" t="s">
        <v>174</v>
      </c>
      <c r="IP408" s="31" t="s">
        <v>158</v>
      </c>
      <c r="IQ408" s="31" t="s">
        <v>159</v>
      </c>
      <c r="IR408" s="31" t="s">
        <v>161</v>
      </c>
      <c r="IS408" s="31" t="s">
        <v>174</v>
      </c>
      <c r="IX408" s="31" t="s">
        <v>158</v>
      </c>
      <c r="IY408" s="31" t="s">
        <v>159</v>
      </c>
      <c r="IZ408" s="31" t="s">
        <v>161</v>
      </c>
      <c r="JA408" s="31" t="s">
        <v>174</v>
      </c>
      <c r="JF408" s="31" t="s">
        <v>158</v>
      </c>
      <c r="JG408" s="31" t="s">
        <v>159</v>
      </c>
      <c r="JH408" s="31" t="s">
        <v>161</v>
      </c>
      <c r="JI408" s="31" t="s">
        <v>174</v>
      </c>
      <c r="JN408" s="31" t="s">
        <v>158</v>
      </c>
      <c r="JO408" s="31" t="s">
        <v>159</v>
      </c>
      <c r="JP408" s="31" t="s">
        <v>161</v>
      </c>
      <c r="JQ408" s="31" t="s">
        <v>174</v>
      </c>
      <c r="JV408" s="31" t="s">
        <v>158</v>
      </c>
      <c r="JW408" s="31" t="s">
        <v>159</v>
      </c>
      <c r="JX408" s="31" t="s">
        <v>161</v>
      </c>
      <c r="JY408" s="31" t="s">
        <v>174</v>
      </c>
      <c r="KD408" s="31" t="s">
        <v>158</v>
      </c>
      <c r="KE408" s="31" t="s">
        <v>159</v>
      </c>
      <c r="KF408" s="31" t="s">
        <v>161</v>
      </c>
      <c r="KG408" s="31" t="s">
        <v>174</v>
      </c>
      <c r="KL408" s="31" t="s">
        <v>158</v>
      </c>
      <c r="KM408" s="31" t="s">
        <v>159</v>
      </c>
      <c r="KN408" s="31" t="s">
        <v>161</v>
      </c>
      <c r="KO408" s="31" t="s">
        <v>174</v>
      </c>
      <c r="KT408" s="31" t="s">
        <v>158</v>
      </c>
      <c r="KU408" s="31" t="s">
        <v>159</v>
      </c>
      <c r="KV408" s="31" t="s">
        <v>161</v>
      </c>
      <c r="KW408" s="31" t="s">
        <v>174</v>
      </c>
      <c r="LB408" s="31" t="s">
        <v>158</v>
      </c>
      <c r="LC408" s="31" t="s">
        <v>159</v>
      </c>
      <c r="LD408" s="31" t="s">
        <v>161</v>
      </c>
      <c r="LE408" s="31" t="s">
        <v>174</v>
      </c>
      <c r="LJ408" s="31" t="s">
        <v>158</v>
      </c>
      <c r="LK408" s="31" t="s">
        <v>159</v>
      </c>
      <c r="LL408" s="31" t="s">
        <v>161</v>
      </c>
      <c r="LM408" s="31" t="s">
        <v>174</v>
      </c>
      <c r="LR408" s="31" t="s">
        <v>158</v>
      </c>
      <c r="LS408" s="31" t="s">
        <v>159</v>
      </c>
      <c r="LT408" s="31" t="s">
        <v>161</v>
      </c>
      <c r="LU408" s="31" t="s">
        <v>174</v>
      </c>
      <c r="LZ408" s="31" t="s">
        <v>158</v>
      </c>
      <c r="MA408" s="31" t="s">
        <v>159</v>
      </c>
      <c r="MB408" s="31" t="s">
        <v>161</v>
      </c>
      <c r="MC408" s="31" t="s">
        <v>174</v>
      </c>
      <c r="MH408" s="31" t="s">
        <v>158</v>
      </c>
      <c r="MI408" s="31" t="s">
        <v>159</v>
      </c>
      <c r="MJ408" s="31" t="s">
        <v>161</v>
      </c>
      <c r="MK408" s="31" t="s">
        <v>174</v>
      </c>
      <c r="MP408" s="31" t="s">
        <v>158</v>
      </c>
      <c r="MQ408" s="31" t="s">
        <v>159</v>
      </c>
      <c r="MR408" s="31" t="s">
        <v>161</v>
      </c>
      <c r="MS408" s="31" t="s">
        <v>174</v>
      </c>
      <c r="MX408" s="31" t="s">
        <v>158</v>
      </c>
      <c r="MY408" s="31" t="s">
        <v>159</v>
      </c>
      <c r="MZ408" s="31" t="s">
        <v>161</v>
      </c>
      <c r="NA408" s="31" t="s">
        <v>174</v>
      </c>
      <c r="NF408" s="31" t="s">
        <v>158</v>
      </c>
      <c r="NG408" s="31" t="s">
        <v>159</v>
      </c>
      <c r="NH408" s="31" t="s">
        <v>161</v>
      </c>
      <c r="NI408" s="31" t="s">
        <v>174</v>
      </c>
      <c r="NN408" s="31" t="s">
        <v>158</v>
      </c>
      <c r="NO408" s="31" t="s">
        <v>159</v>
      </c>
      <c r="NP408" s="31" t="s">
        <v>161</v>
      </c>
      <c r="NQ408" s="31" t="s">
        <v>174</v>
      </c>
      <c r="NV408" s="31" t="s">
        <v>158</v>
      </c>
      <c r="NW408" s="31" t="s">
        <v>159</v>
      </c>
      <c r="NX408" s="31" t="s">
        <v>161</v>
      </c>
      <c r="NY408" s="31" t="s">
        <v>174</v>
      </c>
      <c r="OD408" s="31" t="s">
        <v>158</v>
      </c>
      <c r="OE408" s="31" t="s">
        <v>159</v>
      </c>
      <c r="OF408" s="31" t="s">
        <v>161</v>
      </c>
      <c r="OG408" s="31" t="s">
        <v>174</v>
      </c>
      <c r="OL408" s="31" t="s">
        <v>158</v>
      </c>
      <c r="OM408" s="31" t="s">
        <v>159</v>
      </c>
      <c r="ON408" s="31" t="s">
        <v>161</v>
      </c>
      <c r="OO408" s="31" t="s">
        <v>174</v>
      </c>
      <c r="OT408" s="31" t="s">
        <v>158</v>
      </c>
      <c r="OU408" s="31" t="s">
        <v>159</v>
      </c>
      <c r="OV408" s="31" t="s">
        <v>161</v>
      </c>
      <c r="OW408" s="31" t="s">
        <v>174</v>
      </c>
      <c r="PB408" s="31" t="s">
        <v>158</v>
      </c>
      <c r="PC408" s="31" t="s">
        <v>159</v>
      </c>
      <c r="PD408" s="31" t="s">
        <v>161</v>
      </c>
      <c r="PE408" s="31" t="s">
        <v>174</v>
      </c>
      <c r="PJ408" s="31" t="s">
        <v>158</v>
      </c>
      <c r="PK408" s="31" t="s">
        <v>159</v>
      </c>
      <c r="PL408" s="31" t="s">
        <v>161</v>
      </c>
      <c r="PM408" s="31" t="s">
        <v>174</v>
      </c>
      <c r="PR408" s="31" t="s">
        <v>158</v>
      </c>
      <c r="PS408" s="31" t="s">
        <v>159</v>
      </c>
      <c r="PT408" s="31" t="s">
        <v>161</v>
      </c>
      <c r="PU408" s="31" t="s">
        <v>174</v>
      </c>
      <c r="PZ408" s="31" t="s">
        <v>158</v>
      </c>
      <c r="QA408" s="31" t="s">
        <v>159</v>
      </c>
      <c r="QB408" s="31" t="s">
        <v>161</v>
      </c>
      <c r="QC408" s="31" t="s">
        <v>174</v>
      </c>
      <c r="QH408" s="31" t="s">
        <v>158</v>
      </c>
      <c r="QI408" s="31" t="s">
        <v>159</v>
      </c>
      <c r="QJ408" s="31" t="s">
        <v>161</v>
      </c>
      <c r="QK408" s="31" t="s">
        <v>174</v>
      </c>
      <c r="QP408" s="31" t="s">
        <v>158</v>
      </c>
      <c r="QQ408" s="31" t="s">
        <v>159</v>
      </c>
      <c r="QR408" s="31" t="s">
        <v>161</v>
      </c>
      <c r="QS408" s="31" t="s">
        <v>174</v>
      </c>
      <c r="QX408" s="31" t="s">
        <v>158</v>
      </c>
      <c r="QY408" s="31" t="s">
        <v>159</v>
      </c>
      <c r="QZ408" s="31" t="s">
        <v>161</v>
      </c>
      <c r="RA408" s="31" t="s">
        <v>174</v>
      </c>
      <c r="RF408" s="31" t="s">
        <v>158</v>
      </c>
      <c r="RG408" s="31" t="s">
        <v>159</v>
      </c>
      <c r="RH408" s="31" t="s">
        <v>161</v>
      </c>
      <c r="RI408" s="31" t="s">
        <v>174</v>
      </c>
      <c r="RN408" s="31" t="s">
        <v>158</v>
      </c>
      <c r="RO408" s="31" t="s">
        <v>159</v>
      </c>
      <c r="RP408" s="31" t="s">
        <v>161</v>
      </c>
      <c r="RQ408" s="31" t="s">
        <v>174</v>
      </c>
      <c r="RV408" s="31" t="s">
        <v>158</v>
      </c>
      <c r="RW408" s="31" t="s">
        <v>159</v>
      </c>
      <c r="RX408" s="31" t="s">
        <v>161</v>
      </c>
      <c r="RY408" s="31" t="s">
        <v>174</v>
      </c>
      <c r="SD408" s="31" t="s">
        <v>158</v>
      </c>
      <c r="SE408" s="31" t="s">
        <v>159</v>
      </c>
      <c r="SF408" s="31" t="s">
        <v>161</v>
      </c>
      <c r="SG408" s="31" t="s">
        <v>174</v>
      </c>
      <c r="SL408" s="31" t="s">
        <v>158</v>
      </c>
      <c r="SM408" s="31" t="s">
        <v>159</v>
      </c>
      <c r="SN408" s="31" t="s">
        <v>161</v>
      </c>
      <c r="SO408" s="31" t="s">
        <v>174</v>
      </c>
      <c r="ST408" s="31" t="s">
        <v>158</v>
      </c>
      <c r="SU408" s="31" t="s">
        <v>159</v>
      </c>
      <c r="SV408" s="31" t="s">
        <v>161</v>
      </c>
      <c r="SW408" s="31" t="s">
        <v>174</v>
      </c>
      <c r="TB408" s="31" t="s">
        <v>158</v>
      </c>
      <c r="TC408" s="31" t="s">
        <v>159</v>
      </c>
      <c r="TD408" s="31" t="s">
        <v>161</v>
      </c>
      <c r="TE408" s="31" t="s">
        <v>174</v>
      </c>
      <c r="TJ408" s="31" t="s">
        <v>158</v>
      </c>
      <c r="TK408" s="31" t="s">
        <v>159</v>
      </c>
      <c r="TL408" s="31" t="s">
        <v>161</v>
      </c>
      <c r="TM408" s="31" t="s">
        <v>174</v>
      </c>
      <c r="TR408" s="31" t="s">
        <v>158</v>
      </c>
      <c r="TS408" s="31" t="s">
        <v>159</v>
      </c>
      <c r="TT408" s="31" t="s">
        <v>161</v>
      </c>
      <c r="TU408" s="31" t="s">
        <v>174</v>
      </c>
      <c r="TZ408" s="31" t="s">
        <v>158</v>
      </c>
      <c r="UA408" s="31" t="s">
        <v>159</v>
      </c>
      <c r="UB408" s="31" t="s">
        <v>161</v>
      </c>
      <c r="UC408" s="31" t="s">
        <v>174</v>
      </c>
      <c r="UH408" s="31" t="s">
        <v>158</v>
      </c>
      <c r="UI408" s="31" t="s">
        <v>159</v>
      </c>
      <c r="UJ408" s="31" t="s">
        <v>161</v>
      </c>
      <c r="UK408" s="31" t="s">
        <v>174</v>
      </c>
      <c r="UP408" s="31" t="s">
        <v>158</v>
      </c>
      <c r="UQ408" s="31" t="s">
        <v>159</v>
      </c>
      <c r="UR408" s="31" t="s">
        <v>161</v>
      </c>
      <c r="US408" s="31" t="s">
        <v>174</v>
      </c>
      <c r="UX408" s="31" t="s">
        <v>158</v>
      </c>
      <c r="UY408" s="31" t="s">
        <v>159</v>
      </c>
      <c r="UZ408" s="31" t="s">
        <v>161</v>
      </c>
      <c r="VA408" s="31" t="s">
        <v>174</v>
      </c>
      <c r="VF408" s="31" t="s">
        <v>158</v>
      </c>
      <c r="VG408" s="31" t="s">
        <v>159</v>
      </c>
      <c r="VH408" s="31" t="s">
        <v>161</v>
      </c>
      <c r="VI408" s="31" t="s">
        <v>174</v>
      </c>
      <c r="VN408" s="31" t="s">
        <v>158</v>
      </c>
      <c r="VO408" s="31" t="s">
        <v>159</v>
      </c>
      <c r="VP408" s="31" t="s">
        <v>161</v>
      </c>
      <c r="VQ408" s="31" t="s">
        <v>174</v>
      </c>
      <c r="VV408" s="31" t="s">
        <v>158</v>
      </c>
      <c r="VW408" s="31" t="s">
        <v>159</v>
      </c>
      <c r="VX408" s="31" t="s">
        <v>161</v>
      </c>
      <c r="VY408" s="31" t="s">
        <v>174</v>
      </c>
      <c r="WD408" s="31" t="s">
        <v>158</v>
      </c>
      <c r="WE408" s="31" t="s">
        <v>159</v>
      </c>
      <c r="WF408" s="31" t="s">
        <v>161</v>
      </c>
      <c r="WG408" s="31" t="s">
        <v>174</v>
      </c>
      <c r="WL408" s="31" t="s">
        <v>158</v>
      </c>
      <c r="WM408" s="31" t="s">
        <v>159</v>
      </c>
      <c r="WN408" s="31" t="s">
        <v>161</v>
      </c>
      <c r="WO408" s="31" t="s">
        <v>174</v>
      </c>
      <c r="WT408" s="31" t="s">
        <v>158</v>
      </c>
      <c r="WU408" s="31" t="s">
        <v>159</v>
      </c>
      <c r="WV408" s="31" t="s">
        <v>161</v>
      </c>
      <c r="WW408" s="31" t="s">
        <v>174</v>
      </c>
      <c r="XB408" s="31" t="s">
        <v>158</v>
      </c>
      <c r="XC408" s="31" t="s">
        <v>159</v>
      </c>
      <c r="XD408" s="31" t="s">
        <v>161</v>
      </c>
      <c r="XE408" s="31" t="s">
        <v>174</v>
      </c>
      <c r="XJ408" s="31" t="s">
        <v>158</v>
      </c>
      <c r="XK408" s="31" t="s">
        <v>159</v>
      </c>
      <c r="XL408" s="31" t="s">
        <v>161</v>
      </c>
      <c r="XM408" s="31" t="s">
        <v>174</v>
      </c>
      <c r="XR408" s="31" t="s">
        <v>158</v>
      </c>
      <c r="XS408" s="31" t="s">
        <v>159</v>
      </c>
      <c r="XT408" s="31" t="s">
        <v>161</v>
      </c>
      <c r="XU408" s="31" t="s">
        <v>174</v>
      </c>
      <c r="XZ408" s="31" t="s">
        <v>158</v>
      </c>
      <c r="YA408" s="31" t="s">
        <v>159</v>
      </c>
      <c r="YB408" s="31" t="s">
        <v>161</v>
      </c>
      <c r="YC408" s="31" t="s">
        <v>174</v>
      </c>
      <c r="YH408" s="31" t="s">
        <v>158</v>
      </c>
      <c r="YI408" s="31" t="s">
        <v>159</v>
      </c>
      <c r="YJ408" s="31" t="s">
        <v>161</v>
      </c>
      <c r="YK408" s="31" t="s">
        <v>174</v>
      </c>
      <c r="YP408" s="31" t="s">
        <v>158</v>
      </c>
      <c r="YQ408" s="31" t="s">
        <v>159</v>
      </c>
      <c r="YR408" s="31" t="s">
        <v>161</v>
      </c>
      <c r="YS408" s="31" t="s">
        <v>174</v>
      </c>
      <c r="YX408" s="31" t="s">
        <v>158</v>
      </c>
      <c r="YY408" s="31" t="s">
        <v>159</v>
      </c>
      <c r="YZ408" s="31" t="s">
        <v>161</v>
      </c>
      <c r="ZA408" s="31" t="s">
        <v>174</v>
      </c>
      <c r="ZF408" s="31" t="s">
        <v>158</v>
      </c>
      <c r="ZG408" s="31" t="s">
        <v>159</v>
      </c>
      <c r="ZH408" s="31" t="s">
        <v>161</v>
      </c>
      <c r="ZI408" s="31" t="s">
        <v>174</v>
      </c>
      <c r="ZN408" s="31" t="s">
        <v>158</v>
      </c>
      <c r="ZO408" s="31" t="s">
        <v>159</v>
      </c>
      <c r="ZP408" s="31" t="s">
        <v>161</v>
      </c>
      <c r="ZQ408" s="31" t="s">
        <v>174</v>
      </c>
      <c r="ZV408" s="31" t="s">
        <v>158</v>
      </c>
      <c r="ZW408" s="31" t="s">
        <v>159</v>
      </c>
      <c r="ZX408" s="31" t="s">
        <v>161</v>
      </c>
      <c r="ZY408" s="31" t="s">
        <v>174</v>
      </c>
      <c r="AAD408" s="31" t="s">
        <v>158</v>
      </c>
      <c r="AAE408" s="31" t="s">
        <v>159</v>
      </c>
      <c r="AAF408" s="31" t="s">
        <v>161</v>
      </c>
      <c r="AAG408" s="31" t="s">
        <v>174</v>
      </c>
      <c r="AAL408" s="31" t="s">
        <v>158</v>
      </c>
      <c r="AAM408" s="31" t="s">
        <v>159</v>
      </c>
      <c r="AAN408" s="31" t="s">
        <v>161</v>
      </c>
      <c r="AAO408" s="31" t="s">
        <v>174</v>
      </c>
      <c r="AAT408" s="31" t="s">
        <v>158</v>
      </c>
      <c r="AAU408" s="31" t="s">
        <v>159</v>
      </c>
      <c r="AAV408" s="31" t="s">
        <v>161</v>
      </c>
      <c r="AAW408" s="31" t="s">
        <v>174</v>
      </c>
      <c r="ABB408" s="31" t="s">
        <v>158</v>
      </c>
      <c r="ABC408" s="31" t="s">
        <v>159</v>
      </c>
      <c r="ABD408" s="31" t="s">
        <v>161</v>
      </c>
      <c r="ABE408" s="31" t="s">
        <v>174</v>
      </c>
      <c r="ABJ408" s="31" t="s">
        <v>158</v>
      </c>
      <c r="ABK408" s="31" t="s">
        <v>159</v>
      </c>
      <c r="ABL408" s="31" t="s">
        <v>161</v>
      </c>
      <c r="ABM408" s="31" t="s">
        <v>174</v>
      </c>
      <c r="ABR408" s="31" t="s">
        <v>158</v>
      </c>
      <c r="ABS408" s="31" t="s">
        <v>159</v>
      </c>
      <c r="ABT408" s="31" t="s">
        <v>161</v>
      </c>
      <c r="ABU408" s="31" t="s">
        <v>174</v>
      </c>
      <c r="ABZ408" s="31" t="s">
        <v>158</v>
      </c>
      <c r="ACA408" s="31" t="s">
        <v>159</v>
      </c>
      <c r="ACB408" s="31" t="s">
        <v>161</v>
      </c>
      <c r="ACC408" s="31" t="s">
        <v>174</v>
      </c>
      <c r="ACH408" s="31" t="s">
        <v>158</v>
      </c>
      <c r="ACI408" s="31" t="s">
        <v>159</v>
      </c>
      <c r="ACJ408" s="31" t="s">
        <v>161</v>
      </c>
      <c r="ACK408" s="31" t="s">
        <v>174</v>
      </c>
      <c r="ACP408" s="31" t="s">
        <v>158</v>
      </c>
      <c r="ACQ408" s="31" t="s">
        <v>159</v>
      </c>
      <c r="ACR408" s="31" t="s">
        <v>161</v>
      </c>
      <c r="ACS408" s="31" t="s">
        <v>174</v>
      </c>
      <c r="ACX408" s="31" t="s">
        <v>158</v>
      </c>
      <c r="ACY408" s="31" t="s">
        <v>159</v>
      </c>
      <c r="ACZ408" s="31" t="s">
        <v>161</v>
      </c>
      <c r="ADA408" s="31" t="s">
        <v>174</v>
      </c>
      <c r="ADF408" s="31" t="s">
        <v>158</v>
      </c>
      <c r="ADG408" s="31" t="s">
        <v>159</v>
      </c>
      <c r="ADH408" s="31" t="s">
        <v>161</v>
      </c>
      <c r="ADI408" s="31" t="s">
        <v>174</v>
      </c>
      <c r="ADN408" s="31" t="s">
        <v>158</v>
      </c>
      <c r="ADO408" s="31" t="s">
        <v>159</v>
      </c>
      <c r="ADP408" s="31" t="s">
        <v>161</v>
      </c>
      <c r="ADQ408" s="31" t="s">
        <v>174</v>
      </c>
    </row>
    <row r="409" spans="1:800" ht="44.25" customHeight="1" outlineLevel="1" x14ac:dyDescent="0.25">
      <c r="A409" s="112">
        <v>1</v>
      </c>
      <c r="B409" s="4"/>
      <c r="C409" s="108" t="str">
        <f>IF(B409&gt;0,INDEX(Вхідні_дані!$A$1701:$F$1730,MATCH(B409,Вхідні_дані!$C$1701:$C$1730,0),4),"-")</f>
        <v>-</v>
      </c>
      <c r="D409" s="108" t="str">
        <f>IF(B409&gt;0,(C409)/D9/D10/60,"-")</f>
        <v>-</v>
      </c>
      <c r="E409" s="102" t="str">
        <f>IF(AND(B409&gt;0,D409&gt;0),D409*C294,"-")</f>
        <v>-</v>
      </c>
      <c r="I409" s="112">
        <v>1</v>
      </c>
      <c r="J409" s="4"/>
      <c r="K409" s="108" t="str">
        <f>IF(J409&gt;0,INDEX(Вхідні_дані!$A$1701:$F$1730,MATCH(J409,Вхідні_дані!$C$1701:$C$1730,0),4),"-")</f>
        <v>-</v>
      </c>
      <c r="L409" s="108" t="str">
        <f>IF(J409&gt;0,(K409)/L9/L10/60,"-")</f>
        <v>-</v>
      </c>
      <c r="M409" s="102" t="str">
        <f>IF(AND(J409&gt;0,L409&gt;0),L409*K294,"-")</f>
        <v>-</v>
      </c>
      <c r="Q409" s="112">
        <v>1</v>
      </c>
      <c r="R409" s="4"/>
      <c r="S409" s="108" t="str">
        <f>IF(R409&gt;0,INDEX(Вхідні_дані!$A$1701:$F$1730,MATCH(R409,Вхідні_дані!$C$1701:$C$1730,0),4),"-")</f>
        <v>-</v>
      </c>
      <c r="T409" s="108" t="str">
        <f>IF(R409&gt;0,(S409)/T9/T10/60,"-")</f>
        <v>-</v>
      </c>
      <c r="U409" s="102" t="str">
        <f>IF(AND(R409&gt;0,T409&gt;0),T409*S294,"-")</f>
        <v>-</v>
      </c>
      <c r="Y409" s="112">
        <v>1</v>
      </c>
      <c r="Z409" s="4"/>
      <c r="AA409" s="108" t="str">
        <f>IF(Z409&gt;0,INDEX(Вхідні_дані!$A$1701:$F$1730,MATCH(Z409,Вхідні_дані!$C$1701:$C$1730,0),4),"-")</f>
        <v>-</v>
      </c>
      <c r="AB409" s="108" t="str">
        <f>IF(Z409&gt;0,(AA409)/AB9/AB10/60,"-")</f>
        <v>-</v>
      </c>
      <c r="AC409" s="102" t="str">
        <f>IF(AND(Z409&gt;0,AB409&gt;0),AB409*AA294,"-")</f>
        <v>-</v>
      </c>
      <c r="AG409" s="112">
        <v>1</v>
      </c>
      <c r="AH409" s="4"/>
      <c r="AI409" s="108" t="str">
        <f>IF(AH409&gt;0,INDEX(Вхідні_дані!$A$1701:$F$1730,MATCH(AH409,Вхідні_дані!$C$1701:$C$1730,0),4),"-")</f>
        <v>-</v>
      </c>
      <c r="AJ409" s="108" t="str">
        <f>IF(AH409&gt;0,(AI409)/AJ9/AJ10/60,"-")</f>
        <v>-</v>
      </c>
      <c r="AK409" s="102" t="str">
        <f>IF(AND(AH409&gt;0,AJ409&gt;0),AJ409*AI294,"-")</f>
        <v>-</v>
      </c>
      <c r="AO409" s="112">
        <v>1</v>
      </c>
      <c r="AP409" s="4"/>
      <c r="AQ409" s="108" t="str">
        <f>IF(AP409&gt;0,INDEX(Вхідні_дані!$A$1701:$F$1730,MATCH(AP409,Вхідні_дані!$C$1701:$C$1730,0),4),"-")</f>
        <v>-</v>
      </c>
      <c r="AR409" s="108" t="str">
        <f>IF(AP409&gt;0,(AQ409)/AR9/AR10/60,"-")</f>
        <v>-</v>
      </c>
      <c r="AS409" s="102" t="str">
        <f>IF(AND(AP409&gt;0,AR409&gt;0),AR409*AQ294,"-")</f>
        <v>-</v>
      </c>
      <c r="AW409" s="112">
        <v>1</v>
      </c>
      <c r="AX409" s="4"/>
      <c r="AY409" s="108" t="str">
        <f>IF(AX409&gt;0,INDEX(Вхідні_дані!$A$1701:$F$1730,MATCH(AX409,Вхідні_дані!$C$1701:$C$1730,0),4),"-")</f>
        <v>-</v>
      </c>
      <c r="AZ409" s="108" t="str">
        <f>IF(AX409&gt;0,(AY409)/AZ9/AZ10/60,"-")</f>
        <v>-</v>
      </c>
      <c r="BA409" s="102" t="str">
        <f>IF(AND(AX409&gt;0,AZ409&gt;0),AZ409*AY294,"-")</f>
        <v>-</v>
      </c>
      <c r="BE409" s="112">
        <v>1</v>
      </c>
      <c r="BF409" s="4"/>
      <c r="BG409" s="108" t="str">
        <f>IF(BF409&gt;0,INDEX(Вхідні_дані!$A$1701:$F$1730,MATCH(BF409,Вхідні_дані!$C$1701:$C$1730,0),4),"-")</f>
        <v>-</v>
      </c>
      <c r="BH409" s="108" t="str">
        <f>IF(BF409&gt;0,(BG409)/BH9/BH10/60,"-")</f>
        <v>-</v>
      </c>
      <c r="BI409" s="102" t="str">
        <f>IF(AND(BF409&gt;0,BH409&gt;0),BH409*BG294,"-")</f>
        <v>-</v>
      </c>
      <c r="BM409" s="112">
        <v>1</v>
      </c>
      <c r="BN409" s="4"/>
      <c r="BO409" s="108" t="str">
        <f>IF(BN409&gt;0,INDEX(Вхідні_дані!$A$1701:$F$1730,MATCH(BN409,Вхідні_дані!$C$1701:$C$1730,0),4),"-")</f>
        <v>-</v>
      </c>
      <c r="BP409" s="108" t="str">
        <f>IF(BN409&gt;0,(BO409)/BP9/BP10/60,"-")</f>
        <v>-</v>
      </c>
      <c r="BQ409" s="102" t="str">
        <f>IF(AND(BN409&gt;0,BP409&gt;0),BP409*BO294,"-")</f>
        <v>-</v>
      </c>
      <c r="BU409" s="112">
        <v>1</v>
      </c>
      <c r="BV409" s="4"/>
      <c r="BW409" s="108" t="str">
        <f>IF(BV409&gt;0,INDEX(Вхідні_дані!$A$1701:$F$1730,MATCH(BV409,Вхідні_дані!$C$1701:$C$1730,0),4),"-")</f>
        <v>-</v>
      </c>
      <c r="BX409" s="108" t="str">
        <f>IF(BV409&gt;0,(BW409)/BX9/BX10/60,"-")</f>
        <v>-</v>
      </c>
      <c r="BY409" s="102" t="str">
        <f>IF(AND(BV409&gt;0,BX409&gt;0),BX409*BW294,"-")</f>
        <v>-</v>
      </c>
      <c r="CC409" s="112">
        <v>1</v>
      </c>
      <c r="CD409" s="4"/>
      <c r="CE409" s="108" t="str">
        <f>IF(CD409&gt;0,INDEX(Вхідні_дані!$A$1701:$F$1730,MATCH(CD409,Вхідні_дані!$C$1701:$C$1730,0),4),"-")</f>
        <v>-</v>
      </c>
      <c r="CF409" s="108" t="str">
        <f>IF(CD409&gt;0,(CE409)/CF9/CF10/60,"-")</f>
        <v>-</v>
      </c>
      <c r="CG409" s="102" t="str">
        <f>IF(AND(CD409&gt;0,CF409&gt;0),CF409*CE294,"-")</f>
        <v>-</v>
      </c>
      <c r="CK409" s="112">
        <v>1</v>
      </c>
      <c r="CL409" s="4"/>
      <c r="CM409" s="108" t="str">
        <f>IF(CL409&gt;0,INDEX(Вхідні_дані!$A$1701:$F$1730,MATCH(CL409,Вхідні_дані!$C$1701:$C$1730,0),4),"-")</f>
        <v>-</v>
      </c>
      <c r="CN409" s="108" t="str">
        <f>IF(CL409&gt;0,(CM409)/CN9/CN10/60,"-")</f>
        <v>-</v>
      </c>
      <c r="CO409" s="102" t="str">
        <f>IF(AND(CL409&gt;0,CN409&gt;0),CN409*CM294,"-")</f>
        <v>-</v>
      </c>
      <c r="CS409" s="112">
        <v>1</v>
      </c>
      <c r="CT409" s="4"/>
      <c r="CU409" s="108" t="str">
        <f>IF(CT409&gt;0,INDEX(Вхідні_дані!$A$1701:$F$1730,MATCH(CT409,Вхідні_дані!$C$1701:$C$1730,0),4),"-")</f>
        <v>-</v>
      </c>
      <c r="CV409" s="108" t="str">
        <f>IF(CT409&gt;0,(CU409)/CV9/CV10/60,"-")</f>
        <v>-</v>
      </c>
      <c r="CW409" s="102" t="str">
        <f>IF(AND(CT409&gt;0,CV409&gt;0),CV409*CU294,"-")</f>
        <v>-</v>
      </c>
      <c r="DA409" s="112">
        <v>1</v>
      </c>
      <c r="DB409" s="4"/>
      <c r="DC409" s="108" t="str">
        <f>IF(DB409&gt;0,INDEX(Вхідні_дані!$A$1701:$F$1730,MATCH(DB409,Вхідні_дані!$C$1701:$C$1730,0),4),"-")</f>
        <v>-</v>
      </c>
      <c r="DD409" s="108" t="str">
        <f>IF(DB409&gt;0,(DC409)/DD9/DD10/60,"-")</f>
        <v>-</v>
      </c>
      <c r="DE409" s="102" t="str">
        <f>IF(AND(DB409&gt;0,DD409&gt;0),DD409*DC294,"-")</f>
        <v>-</v>
      </c>
      <c r="DI409" s="112">
        <v>1</v>
      </c>
      <c r="DJ409" s="4"/>
      <c r="DK409" s="108" t="str">
        <f>IF(DJ409&gt;0,INDEX(Вхідні_дані!$A$1701:$F$1730,MATCH(DJ409,Вхідні_дані!$C$1701:$C$1730,0),4),"-")</f>
        <v>-</v>
      </c>
      <c r="DL409" s="108" t="str">
        <f>IF(DJ409&gt;0,(DK409)/DL9/DL10/60,"-")</f>
        <v>-</v>
      </c>
      <c r="DM409" s="102" t="str">
        <f>IF(AND(DJ409&gt;0,DL409&gt;0),DL409*DK294,"-")</f>
        <v>-</v>
      </c>
      <c r="DQ409" s="112">
        <v>1</v>
      </c>
      <c r="DR409" s="4"/>
      <c r="DS409" s="108" t="str">
        <f>IF(DR409&gt;0,INDEX(Вхідні_дані!$A$1701:$F$1730,MATCH(DR409,Вхідні_дані!$C$1701:$C$1730,0),4),"-")</f>
        <v>-</v>
      </c>
      <c r="DT409" s="108" t="str">
        <f>IF(DR409&gt;0,(DS409)/DT9/DT10/60,"-")</f>
        <v>-</v>
      </c>
      <c r="DU409" s="102" t="str">
        <f>IF(AND(DR409&gt;0,DT409&gt;0),DT409*DS294,"-")</f>
        <v>-</v>
      </c>
      <c r="DY409" s="112">
        <v>1</v>
      </c>
      <c r="DZ409" s="4"/>
      <c r="EA409" s="108" t="str">
        <f>IF(DZ409&gt;0,INDEX(Вхідні_дані!$A$1701:$F$1730,MATCH(DZ409,Вхідні_дані!$C$1701:$C$1730,0),4),"-")</f>
        <v>-</v>
      </c>
      <c r="EB409" s="108" t="str">
        <f>IF(DZ409&gt;0,(EA409)/EB9/EB10/60,"-")</f>
        <v>-</v>
      </c>
      <c r="EC409" s="102" t="str">
        <f>IF(AND(DZ409&gt;0,EB409&gt;0),EB409*EA294,"-")</f>
        <v>-</v>
      </c>
      <c r="EG409" s="112">
        <v>1</v>
      </c>
      <c r="EH409" s="4"/>
      <c r="EI409" s="108" t="str">
        <f>IF(EH409&gt;0,INDEX(Вхідні_дані!$A$1701:$F$1730,MATCH(EH409,Вхідні_дані!$C$1701:$C$1730,0),4),"-")</f>
        <v>-</v>
      </c>
      <c r="EJ409" s="108" t="str">
        <f>IF(EH409&gt;0,(EI409)/EJ9/EJ10/60,"-")</f>
        <v>-</v>
      </c>
      <c r="EK409" s="102" t="str">
        <f>IF(AND(EH409&gt;0,EJ409&gt;0),EJ409*EI294,"-")</f>
        <v>-</v>
      </c>
      <c r="EO409" s="112">
        <v>1</v>
      </c>
      <c r="EP409" s="4"/>
      <c r="EQ409" s="108" t="str">
        <f>IF(EP409&gt;0,INDEX(Вхідні_дані!$A$1701:$F$1730,MATCH(EP409,Вхідні_дані!$C$1701:$C$1730,0),4),"-")</f>
        <v>-</v>
      </c>
      <c r="ER409" s="108" t="str">
        <f>IF(EP409&gt;0,(EQ409)/ER9/ER10/60,"-")</f>
        <v>-</v>
      </c>
      <c r="ES409" s="102" t="str">
        <f>IF(AND(EP409&gt;0,ER409&gt;0),ER409*EQ294,"-")</f>
        <v>-</v>
      </c>
      <c r="EW409" s="112">
        <v>1</v>
      </c>
      <c r="EX409" s="4"/>
      <c r="EY409" s="108" t="str">
        <f>IF(EX409&gt;0,INDEX(Вхідні_дані!$A$1701:$F$1730,MATCH(EX409,Вхідні_дані!$C$1701:$C$1730,0),4),"-")</f>
        <v>-</v>
      </c>
      <c r="EZ409" s="108" t="str">
        <f>IF(EX409&gt;0,(EY409)/EZ9/EZ10/60,"-")</f>
        <v>-</v>
      </c>
      <c r="FA409" s="102" t="str">
        <f>IF(AND(EX409&gt;0,EZ409&gt;0),EZ409*EY294,"-")</f>
        <v>-</v>
      </c>
      <c r="FE409" s="112">
        <v>1</v>
      </c>
      <c r="FF409" s="4"/>
      <c r="FG409" s="108" t="str">
        <f>IF(FF409&gt;0,INDEX(Вхідні_дані!$A$1701:$F$1730,MATCH(FF409,Вхідні_дані!$C$1701:$C$1730,0),4),"-")</f>
        <v>-</v>
      </c>
      <c r="FH409" s="108" t="str">
        <f>IF(FF409&gt;0,(FG409)/FH9/FH10/60,"-")</f>
        <v>-</v>
      </c>
      <c r="FI409" s="102" t="str">
        <f>IF(AND(FF409&gt;0,FH409&gt;0),FH409*FG294,"-")</f>
        <v>-</v>
      </c>
      <c r="FM409" s="112">
        <v>1</v>
      </c>
      <c r="FN409" s="4"/>
      <c r="FO409" s="108" t="str">
        <f>IF(FN409&gt;0,INDEX(Вхідні_дані!$A$1701:$F$1730,MATCH(FN409,Вхідні_дані!$C$1701:$C$1730,0),4),"-")</f>
        <v>-</v>
      </c>
      <c r="FP409" s="108" t="str">
        <f>IF(FN409&gt;0,(FO409)/FP9/FP10/60,"-")</f>
        <v>-</v>
      </c>
      <c r="FQ409" s="102" t="str">
        <f>IF(AND(FN409&gt;0,FP409&gt;0),FP409*FO294,"-")</f>
        <v>-</v>
      </c>
      <c r="FU409" s="112">
        <v>1</v>
      </c>
      <c r="FV409" s="4"/>
      <c r="FW409" s="108" t="str">
        <f>IF(FV409&gt;0,INDEX(Вхідні_дані!$A$1701:$F$1730,MATCH(FV409,Вхідні_дані!$C$1701:$C$1730,0),4),"-")</f>
        <v>-</v>
      </c>
      <c r="FX409" s="108" t="str">
        <f>IF(FV409&gt;0,(FW409)/FX9/FX10/60,"-")</f>
        <v>-</v>
      </c>
      <c r="FY409" s="102" t="str">
        <f>IF(AND(FV409&gt;0,FX409&gt;0),FX409*FW294,"-")</f>
        <v>-</v>
      </c>
      <c r="GC409" s="112">
        <v>1</v>
      </c>
      <c r="GD409" s="4"/>
      <c r="GE409" s="108" t="str">
        <f>IF(GD409&gt;0,INDEX(Вхідні_дані!$A$1701:$F$1730,MATCH(GD409,Вхідні_дані!$C$1701:$C$1730,0),4),"-")</f>
        <v>-</v>
      </c>
      <c r="GF409" s="108" t="str">
        <f>IF(GD409&gt;0,(GE409)/GF9/GF10/60,"-")</f>
        <v>-</v>
      </c>
      <c r="GG409" s="102" t="str">
        <f>IF(AND(GD409&gt;0,GF409&gt;0),GF409*GE294,"-")</f>
        <v>-</v>
      </c>
      <c r="GK409" s="112">
        <v>1</v>
      </c>
      <c r="GL409" s="4"/>
      <c r="GM409" s="108" t="str">
        <f>IF(GL409&gt;0,INDEX(Вхідні_дані!$A$1701:$F$1730,MATCH(GL409,Вхідні_дані!$C$1701:$C$1730,0),4),"-")</f>
        <v>-</v>
      </c>
      <c r="GN409" s="108" t="str">
        <f>IF(GL409&gt;0,(GM409)/GN9/GN10/60,"-")</f>
        <v>-</v>
      </c>
      <c r="GO409" s="102" t="str">
        <f>IF(AND(GL409&gt;0,GN409&gt;0),GN409*GM294,"-")</f>
        <v>-</v>
      </c>
      <c r="GS409" s="112">
        <v>1</v>
      </c>
      <c r="GT409" s="4"/>
      <c r="GU409" s="108" t="str">
        <f>IF(GT409&gt;0,INDEX(Вхідні_дані!$A$1701:$F$1730,MATCH(GT409,Вхідні_дані!$C$1701:$C$1730,0),4),"-")</f>
        <v>-</v>
      </c>
      <c r="GV409" s="108" t="str">
        <f>IF(GT409&gt;0,(GU409)/GV9/GV10/60,"-")</f>
        <v>-</v>
      </c>
      <c r="GW409" s="102" t="str">
        <f>IF(AND(GT409&gt;0,GV409&gt;0),GV409*GU294,"-")</f>
        <v>-</v>
      </c>
      <c r="HA409" s="112">
        <v>1</v>
      </c>
      <c r="HB409" s="4"/>
      <c r="HC409" s="108" t="str">
        <f>IF(HB409&gt;0,INDEX(Вхідні_дані!$A$1701:$F$1730,MATCH(HB409,Вхідні_дані!$C$1701:$C$1730,0),4),"-")</f>
        <v>-</v>
      </c>
      <c r="HD409" s="108" t="str">
        <f>IF(HB409&gt;0,(HC409)/HD9/HD10/60,"-")</f>
        <v>-</v>
      </c>
      <c r="HE409" s="102" t="str">
        <f>IF(AND(HB409&gt;0,HD409&gt;0),HD409*HC294,"-")</f>
        <v>-</v>
      </c>
      <c r="HI409" s="112">
        <v>1</v>
      </c>
      <c r="HJ409" s="4"/>
      <c r="HK409" s="108" t="str">
        <f>IF(HJ409&gt;0,INDEX(Вхідні_дані!$A$1701:$F$1730,MATCH(HJ409,Вхідні_дані!$C$1701:$C$1730,0),4),"-")</f>
        <v>-</v>
      </c>
      <c r="HL409" s="108" t="str">
        <f>IF(HJ409&gt;0,(HK409)/HL9/HL10/60,"-")</f>
        <v>-</v>
      </c>
      <c r="HM409" s="102" t="str">
        <f>IF(AND(HJ409&gt;0,HL409&gt;0),HL409*HK294,"-")</f>
        <v>-</v>
      </c>
      <c r="HQ409" s="112">
        <v>1</v>
      </c>
      <c r="HR409" s="4"/>
      <c r="HS409" s="108" t="str">
        <f>IF(HR409&gt;0,INDEX(Вхідні_дані!$A$1701:$F$1730,MATCH(HR409,Вхідні_дані!$C$1701:$C$1730,0),4),"-")</f>
        <v>-</v>
      </c>
      <c r="HT409" s="108" t="str">
        <f>IF(HR409&gt;0,(HS409)/HT9/HT10/60,"-")</f>
        <v>-</v>
      </c>
      <c r="HU409" s="102" t="str">
        <f>IF(AND(HR409&gt;0,HT409&gt;0),HT409*HS294,"-")</f>
        <v>-</v>
      </c>
      <c r="HY409" s="112">
        <v>1</v>
      </c>
      <c r="HZ409" s="4"/>
      <c r="IA409" s="108" t="str">
        <f>IF(HZ409&gt;0,INDEX(Вхідні_дані!$A$1701:$F$1730,MATCH(HZ409,Вхідні_дані!$C$1701:$C$1730,0),4),"-")</f>
        <v>-</v>
      </c>
      <c r="IB409" s="108" t="str">
        <f>IF(HZ409&gt;0,(IA409)/IB9/IB10/60,"-")</f>
        <v>-</v>
      </c>
      <c r="IC409" s="102" t="str">
        <f>IF(AND(HZ409&gt;0,IB409&gt;0),IB409*IA294,"-")</f>
        <v>-</v>
      </c>
      <c r="IG409" s="112">
        <v>1</v>
      </c>
      <c r="IH409" s="4"/>
      <c r="II409" s="108" t="str">
        <f>IF(IH409&gt;0,INDEX(Вхідні_дані!$A$1701:$F$1730,MATCH(IH409,Вхідні_дані!$C$1701:$C$1730,0),4),"-")</f>
        <v>-</v>
      </c>
      <c r="IJ409" s="108" t="str">
        <f>IF(IH409&gt;0,(II409)/IJ9/IJ10/60,"-")</f>
        <v>-</v>
      </c>
      <c r="IK409" s="102" t="str">
        <f>IF(AND(IH409&gt;0,IJ409&gt;0),IJ409*II294,"-")</f>
        <v>-</v>
      </c>
      <c r="IO409" s="112">
        <v>1</v>
      </c>
      <c r="IP409" s="4"/>
      <c r="IQ409" s="108" t="str">
        <f>IF(IP409&gt;0,INDEX(Вхідні_дані!$A$1701:$F$1730,MATCH(IP409,Вхідні_дані!$C$1701:$C$1730,0),4),"-")</f>
        <v>-</v>
      </c>
      <c r="IR409" s="108" t="str">
        <f>IF(IP409&gt;0,(IQ409)/IR9/IR10/60,"-")</f>
        <v>-</v>
      </c>
      <c r="IS409" s="102" t="str">
        <f>IF(AND(IP409&gt;0,IR409&gt;0),IR409*IQ294,"-")</f>
        <v>-</v>
      </c>
      <c r="IW409" s="112">
        <v>1</v>
      </c>
      <c r="IX409" s="4"/>
      <c r="IY409" s="108" t="str">
        <f>IF(IX409&gt;0,INDEX(Вхідні_дані!$A$1701:$F$1730,MATCH(IX409,Вхідні_дані!$C$1701:$C$1730,0),4),"-")</f>
        <v>-</v>
      </c>
      <c r="IZ409" s="108" t="str">
        <f>IF(IX409&gt;0,(IY409)/IZ9/IZ10/60,"-")</f>
        <v>-</v>
      </c>
      <c r="JA409" s="102" t="str">
        <f>IF(AND(IX409&gt;0,IZ409&gt;0),IZ409*IY294,"-")</f>
        <v>-</v>
      </c>
      <c r="JE409" s="112">
        <v>1</v>
      </c>
      <c r="JF409" s="4"/>
      <c r="JG409" s="108" t="str">
        <f>IF(JF409&gt;0,INDEX(Вхідні_дані!$A$1701:$F$1730,MATCH(JF409,Вхідні_дані!$C$1701:$C$1730,0),4),"-")</f>
        <v>-</v>
      </c>
      <c r="JH409" s="108" t="str">
        <f>IF(JF409&gt;0,(JG409)/JH9/JH10/60,"-")</f>
        <v>-</v>
      </c>
      <c r="JI409" s="102" t="str">
        <f>IF(AND(JF409&gt;0,JH409&gt;0),JH409*JG294,"-")</f>
        <v>-</v>
      </c>
      <c r="JM409" s="112">
        <v>1</v>
      </c>
      <c r="JN409" s="4"/>
      <c r="JO409" s="108" t="str">
        <f>IF(JN409&gt;0,INDEX(Вхідні_дані!$A$1701:$F$1730,MATCH(JN409,Вхідні_дані!$C$1701:$C$1730,0),4),"-")</f>
        <v>-</v>
      </c>
      <c r="JP409" s="108" t="str">
        <f>IF(JN409&gt;0,(JO409)/JP9/JP10/60,"-")</f>
        <v>-</v>
      </c>
      <c r="JQ409" s="102" t="str">
        <f>IF(AND(JN409&gt;0,JP409&gt;0),JP409*JO294,"-")</f>
        <v>-</v>
      </c>
      <c r="JU409" s="112">
        <v>1</v>
      </c>
      <c r="JV409" s="4"/>
      <c r="JW409" s="108" t="str">
        <f>IF(JV409&gt;0,INDEX(Вхідні_дані!$A$1701:$F$1730,MATCH(JV409,Вхідні_дані!$C$1701:$C$1730,0),4),"-")</f>
        <v>-</v>
      </c>
      <c r="JX409" s="108" t="str">
        <f>IF(JV409&gt;0,(JW409)/JX9/JX10/60,"-")</f>
        <v>-</v>
      </c>
      <c r="JY409" s="102" t="str">
        <f>IF(AND(JV409&gt;0,JX409&gt;0),JX409*JW294,"-")</f>
        <v>-</v>
      </c>
      <c r="KC409" s="112">
        <v>1</v>
      </c>
      <c r="KD409" s="4"/>
      <c r="KE409" s="108" t="str">
        <f>IF(KD409&gt;0,INDEX(Вхідні_дані!$A$1701:$F$1730,MATCH(KD409,Вхідні_дані!$C$1701:$C$1730,0),4),"-")</f>
        <v>-</v>
      </c>
      <c r="KF409" s="108" t="str">
        <f>IF(KD409&gt;0,(KE409)/KF9/KF10/60,"-")</f>
        <v>-</v>
      </c>
      <c r="KG409" s="102" t="str">
        <f>IF(AND(KD409&gt;0,KF409&gt;0),KF409*KE294,"-")</f>
        <v>-</v>
      </c>
      <c r="KK409" s="112">
        <v>1</v>
      </c>
      <c r="KL409" s="4"/>
      <c r="KM409" s="108" t="str">
        <f>IF(KL409&gt;0,INDEX(Вхідні_дані!$A$1701:$F$1730,MATCH(KL409,Вхідні_дані!$C$1701:$C$1730,0),4),"-")</f>
        <v>-</v>
      </c>
      <c r="KN409" s="108" t="str">
        <f>IF(KL409&gt;0,(KM409)/KN9/KN10/60,"-")</f>
        <v>-</v>
      </c>
      <c r="KO409" s="102" t="str">
        <f>IF(AND(KL409&gt;0,KN409&gt;0),KN409*KM294,"-")</f>
        <v>-</v>
      </c>
      <c r="KS409" s="112">
        <v>1</v>
      </c>
      <c r="KT409" s="4"/>
      <c r="KU409" s="108" t="str">
        <f>IF(KT409&gt;0,INDEX(Вхідні_дані!$A$1701:$F$1730,MATCH(KT409,Вхідні_дані!$C$1701:$C$1730,0),4),"-")</f>
        <v>-</v>
      </c>
      <c r="KV409" s="108" t="str">
        <f>IF(KT409&gt;0,(KU409)/KV9/KV10/60,"-")</f>
        <v>-</v>
      </c>
      <c r="KW409" s="102" t="str">
        <f>IF(AND(KT409&gt;0,KV409&gt;0),KV409*KU294,"-")</f>
        <v>-</v>
      </c>
      <c r="LA409" s="112">
        <v>1</v>
      </c>
      <c r="LB409" s="4"/>
      <c r="LC409" s="108" t="str">
        <f>IF(LB409&gt;0,INDEX(Вхідні_дані!$A$1701:$F$1730,MATCH(LB409,Вхідні_дані!$C$1701:$C$1730,0),4),"-")</f>
        <v>-</v>
      </c>
      <c r="LD409" s="108" t="str">
        <f>IF(LB409&gt;0,(LC409)/LD9/LD10/60,"-")</f>
        <v>-</v>
      </c>
      <c r="LE409" s="102" t="str">
        <f>IF(AND(LB409&gt;0,LD409&gt;0),LD409*LC294,"-")</f>
        <v>-</v>
      </c>
      <c r="LI409" s="112">
        <v>1</v>
      </c>
      <c r="LJ409" s="4"/>
      <c r="LK409" s="108" t="str">
        <f>IF(LJ409&gt;0,INDEX(Вхідні_дані!$A$1701:$F$1730,MATCH(LJ409,Вхідні_дані!$C$1701:$C$1730,0),4),"-")</f>
        <v>-</v>
      </c>
      <c r="LL409" s="108" t="str">
        <f>IF(LJ409&gt;0,(LK409)/LL9/LL10/60,"-")</f>
        <v>-</v>
      </c>
      <c r="LM409" s="102" t="str">
        <f>IF(AND(LJ409&gt;0,LL409&gt;0),LL409*LK294,"-")</f>
        <v>-</v>
      </c>
      <c r="LQ409" s="112">
        <v>1</v>
      </c>
      <c r="LR409" s="4"/>
      <c r="LS409" s="108" t="str">
        <f>IF(LR409&gt;0,INDEX(Вхідні_дані!$A$1701:$F$1730,MATCH(LR409,Вхідні_дані!$C$1701:$C$1730,0),4),"-")</f>
        <v>-</v>
      </c>
      <c r="LT409" s="108" t="str">
        <f>IF(LR409&gt;0,(LS409)/LT9/LT10/60,"-")</f>
        <v>-</v>
      </c>
      <c r="LU409" s="102" t="str">
        <f>IF(AND(LR409&gt;0,LT409&gt;0),LT409*LS294,"-")</f>
        <v>-</v>
      </c>
      <c r="LY409" s="112">
        <v>1</v>
      </c>
      <c r="LZ409" s="4"/>
      <c r="MA409" s="108" t="str">
        <f>IF(LZ409&gt;0,INDEX(Вхідні_дані!$A$1701:$F$1730,MATCH(LZ409,Вхідні_дані!$C$1701:$C$1730,0),4),"-")</f>
        <v>-</v>
      </c>
      <c r="MB409" s="108" t="str">
        <f>IF(LZ409&gt;0,(MA409)/MB9/MB10/60,"-")</f>
        <v>-</v>
      </c>
      <c r="MC409" s="102" t="str">
        <f>IF(AND(LZ409&gt;0,MB409&gt;0),MB409*MA294,"-")</f>
        <v>-</v>
      </c>
      <c r="MG409" s="112">
        <v>1</v>
      </c>
      <c r="MH409" s="4"/>
      <c r="MI409" s="108" t="str">
        <f>IF(MH409&gt;0,INDEX(Вхідні_дані!$A$1701:$F$1730,MATCH(MH409,Вхідні_дані!$C$1701:$C$1730,0),4),"-")</f>
        <v>-</v>
      </c>
      <c r="MJ409" s="108" t="str">
        <f>IF(MH409&gt;0,(MI409)/MJ9/MJ10/60,"-")</f>
        <v>-</v>
      </c>
      <c r="MK409" s="102" t="str">
        <f>IF(AND(MH409&gt;0,MJ409&gt;0),MJ409*MI294,"-")</f>
        <v>-</v>
      </c>
      <c r="MO409" s="112">
        <v>1</v>
      </c>
      <c r="MP409" s="4"/>
      <c r="MQ409" s="108" t="str">
        <f>IF(MP409&gt;0,INDEX(Вхідні_дані!$A$1701:$F$1730,MATCH(MP409,Вхідні_дані!$C$1701:$C$1730,0),4),"-")</f>
        <v>-</v>
      </c>
      <c r="MR409" s="108" t="str">
        <f>IF(MP409&gt;0,(MQ409)/MR9/MR10/60,"-")</f>
        <v>-</v>
      </c>
      <c r="MS409" s="102" t="str">
        <f>IF(AND(MP409&gt;0,MR409&gt;0),MR409*MQ294,"-")</f>
        <v>-</v>
      </c>
      <c r="MW409" s="112">
        <v>1</v>
      </c>
      <c r="MX409" s="4"/>
      <c r="MY409" s="108" t="str">
        <f>IF(MX409&gt;0,INDEX(Вхідні_дані!$A$1701:$F$1730,MATCH(MX409,Вхідні_дані!$C$1701:$C$1730,0),4),"-")</f>
        <v>-</v>
      </c>
      <c r="MZ409" s="108" t="str">
        <f>IF(MX409&gt;0,(MY409)/MZ9/MZ10/60,"-")</f>
        <v>-</v>
      </c>
      <c r="NA409" s="102" t="str">
        <f>IF(AND(MX409&gt;0,MZ409&gt;0),MZ409*MY294,"-")</f>
        <v>-</v>
      </c>
      <c r="NE409" s="112">
        <v>1</v>
      </c>
      <c r="NF409" s="4"/>
      <c r="NG409" s="108" t="str">
        <f>IF(NF409&gt;0,INDEX(Вхідні_дані!$A$1701:$F$1730,MATCH(NF409,Вхідні_дані!$C$1701:$C$1730,0),4),"-")</f>
        <v>-</v>
      </c>
      <c r="NH409" s="108" t="str">
        <f>IF(NF409&gt;0,(NG409)/NH9/NH10/60,"-")</f>
        <v>-</v>
      </c>
      <c r="NI409" s="102" t="str">
        <f>IF(AND(NF409&gt;0,NH409&gt;0),NH409*NG294,"-")</f>
        <v>-</v>
      </c>
      <c r="NM409" s="112">
        <v>1</v>
      </c>
      <c r="NN409" s="4"/>
      <c r="NO409" s="108" t="str">
        <f>IF(NN409&gt;0,INDEX(Вхідні_дані!$A$1701:$F$1730,MATCH(NN409,Вхідні_дані!$C$1701:$C$1730,0),4),"-")</f>
        <v>-</v>
      </c>
      <c r="NP409" s="108" t="str">
        <f>IF(NN409&gt;0,(NO409)/NP9/NP10/60,"-")</f>
        <v>-</v>
      </c>
      <c r="NQ409" s="102" t="str">
        <f>IF(AND(NN409&gt;0,NP409&gt;0),NP409*NO294,"-")</f>
        <v>-</v>
      </c>
      <c r="NU409" s="112">
        <v>1</v>
      </c>
      <c r="NV409" s="4"/>
      <c r="NW409" s="108" t="str">
        <f>IF(NV409&gt;0,INDEX(Вхідні_дані!$A$1701:$F$1730,MATCH(NV409,Вхідні_дані!$C$1701:$C$1730,0),4),"-")</f>
        <v>-</v>
      </c>
      <c r="NX409" s="108" t="str">
        <f>IF(NV409&gt;0,(NW409)/NX9/NX10/60,"-")</f>
        <v>-</v>
      </c>
      <c r="NY409" s="102" t="str">
        <f>IF(AND(NV409&gt;0,NX409&gt;0),NX409*NW294,"-")</f>
        <v>-</v>
      </c>
      <c r="OC409" s="112">
        <v>1</v>
      </c>
      <c r="OD409" s="4"/>
      <c r="OE409" s="108" t="str">
        <f>IF(OD409&gt;0,INDEX(Вхідні_дані!$A$1701:$F$1730,MATCH(OD409,Вхідні_дані!$C$1701:$C$1730,0),4),"-")</f>
        <v>-</v>
      </c>
      <c r="OF409" s="108" t="str">
        <f>IF(OD409&gt;0,(OE409)/OF9/OF10/60,"-")</f>
        <v>-</v>
      </c>
      <c r="OG409" s="102" t="str">
        <f>IF(AND(OD409&gt;0,OF409&gt;0),OF409*OE294,"-")</f>
        <v>-</v>
      </c>
      <c r="OK409" s="112">
        <v>1</v>
      </c>
      <c r="OL409" s="4"/>
      <c r="OM409" s="108" t="str">
        <f>IF(OL409&gt;0,INDEX(Вхідні_дані!$A$1701:$F$1730,MATCH(OL409,Вхідні_дані!$C$1701:$C$1730,0),4),"-")</f>
        <v>-</v>
      </c>
      <c r="ON409" s="108" t="str">
        <f>IF(OL409&gt;0,(OM409)/ON9/ON10/60,"-")</f>
        <v>-</v>
      </c>
      <c r="OO409" s="102" t="str">
        <f>IF(AND(OL409&gt;0,ON409&gt;0),ON409*OM294,"-")</f>
        <v>-</v>
      </c>
      <c r="OS409" s="112">
        <v>1</v>
      </c>
      <c r="OT409" s="4"/>
      <c r="OU409" s="108" t="str">
        <f>IF(OT409&gt;0,INDEX(Вхідні_дані!$A$1701:$F$1730,MATCH(OT409,Вхідні_дані!$C$1701:$C$1730,0),4),"-")</f>
        <v>-</v>
      </c>
      <c r="OV409" s="108" t="str">
        <f>IF(OT409&gt;0,(OU409)/OV9/OV10/60,"-")</f>
        <v>-</v>
      </c>
      <c r="OW409" s="102" t="str">
        <f>IF(AND(OT409&gt;0,OV409&gt;0),OV409*OU294,"-")</f>
        <v>-</v>
      </c>
      <c r="PA409" s="112">
        <v>1</v>
      </c>
      <c r="PB409" s="4"/>
      <c r="PC409" s="108" t="str">
        <f>IF(PB409&gt;0,INDEX(Вхідні_дані!$A$1701:$F$1730,MATCH(PB409,Вхідні_дані!$C$1701:$C$1730,0),4),"-")</f>
        <v>-</v>
      </c>
      <c r="PD409" s="108" t="str">
        <f>IF(PB409&gt;0,(PC409)/PD9/PD10/60,"-")</f>
        <v>-</v>
      </c>
      <c r="PE409" s="102" t="str">
        <f>IF(AND(PB409&gt;0,PD409&gt;0),PD409*PC294,"-")</f>
        <v>-</v>
      </c>
      <c r="PI409" s="112">
        <v>1</v>
      </c>
      <c r="PJ409" s="4"/>
      <c r="PK409" s="108" t="str">
        <f>IF(PJ409&gt;0,INDEX(Вхідні_дані!$A$1701:$F$1730,MATCH(PJ409,Вхідні_дані!$C$1701:$C$1730,0),4),"-")</f>
        <v>-</v>
      </c>
      <c r="PL409" s="108" t="str">
        <f>IF(PJ409&gt;0,(PK409)/PL9/PL10/60,"-")</f>
        <v>-</v>
      </c>
      <c r="PM409" s="102" t="str">
        <f>IF(AND(PJ409&gt;0,PL409&gt;0),PL409*PK294,"-")</f>
        <v>-</v>
      </c>
      <c r="PQ409" s="112">
        <v>1</v>
      </c>
      <c r="PR409" s="4"/>
      <c r="PS409" s="108" t="str">
        <f>IF(PR409&gt;0,INDEX(Вхідні_дані!$A$1701:$F$1730,MATCH(PR409,Вхідні_дані!$C$1701:$C$1730,0),4),"-")</f>
        <v>-</v>
      </c>
      <c r="PT409" s="108" t="str">
        <f>IF(PR409&gt;0,(PS409)/PT9/PT10/60,"-")</f>
        <v>-</v>
      </c>
      <c r="PU409" s="102" t="str">
        <f>IF(AND(PR409&gt;0,PT409&gt;0),PT409*PS294,"-")</f>
        <v>-</v>
      </c>
      <c r="PY409" s="112">
        <v>1</v>
      </c>
      <c r="PZ409" s="4"/>
      <c r="QA409" s="108" t="str">
        <f>IF(PZ409&gt;0,INDEX(Вхідні_дані!$A$1701:$F$1730,MATCH(PZ409,Вхідні_дані!$C$1701:$C$1730,0),4),"-")</f>
        <v>-</v>
      </c>
      <c r="QB409" s="108" t="str">
        <f>IF(PZ409&gt;0,(QA409)/QB9/QB10/60,"-")</f>
        <v>-</v>
      </c>
      <c r="QC409" s="102" t="str">
        <f>IF(AND(PZ409&gt;0,QB409&gt;0),QB409*QA294,"-")</f>
        <v>-</v>
      </c>
      <c r="QG409" s="112">
        <v>1</v>
      </c>
      <c r="QH409" s="4"/>
      <c r="QI409" s="108" t="str">
        <f>IF(QH409&gt;0,INDEX(Вхідні_дані!$A$1701:$F$1730,MATCH(QH409,Вхідні_дані!$C$1701:$C$1730,0),4),"-")</f>
        <v>-</v>
      </c>
      <c r="QJ409" s="108" t="str">
        <f>IF(QH409&gt;0,(QI409)/QJ9/QJ10/60,"-")</f>
        <v>-</v>
      </c>
      <c r="QK409" s="102" t="str">
        <f>IF(AND(QH409&gt;0,QJ409&gt;0),QJ409*QI294,"-")</f>
        <v>-</v>
      </c>
      <c r="QO409" s="112">
        <v>1</v>
      </c>
      <c r="QP409" s="4"/>
      <c r="QQ409" s="108" t="str">
        <f>IF(QP409&gt;0,INDEX(Вхідні_дані!$A$1701:$F$1730,MATCH(QP409,Вхідні_дані!$C$1701:$C$1730,0),4),"-")</f>
        <v>-</v>
      </c>
      <c r="QR409" s="108" t="str">
        <f>IF(QP409&gt;0,(QQ409)/QR9/QR10/60,"-")</f>
        <v>-</v>
      </c>
      <c r="QS409" s="102" t="str">
        <f>IF(AND(QP409&gt;0,QR409&gt;0),QR409*QQ294,"-")</f>
        <v>-</v>
      </c>
      <c r="QW409" s="112">
        <v>1</v>
      </c>
      <c r="QX409" s="4"/>
      <c r="QY409" s="108" t="str">
        <f>IF(QX409&gt;0,INDEX(Вхідні_дані!$A$1701:$F$1730,MATCH(QX409,Вхідні_дані!$C$1701:$C$1730,0),4),"-")</f>
        <v>-</v>
      </c>
      <c r="QZ409" s="108" t="str">
        <f>IF(QX409&gt;0,(QY409)/QZ9/QZ10/60,"-")</f>
        <v>-</v>
      </c>
      <c r="RA409" s="102" t="str">
        <f>IF(AND(QX409&gt;0,QZ409&gt;0),QZ409*QY294,"-")</f>
        <v>-</v>
      </c>
      <c r="RE409" s="112">
        <v>1</v>
      </c>
      <c r="RF409" s="4"/>
      <c r="RG409" s="108" t="str">
        <f>IF(RF409&gt;0,INDEX(Вхідні_дані!$A$1701:$F$1730,MATCH(RF409,Вхідні_дані!$C$1701:$C$1730,0),4),"-")</f>
        <v>-</v>
      </c>
      <c r="RH409" s="108" t="str">
        <f>IF(RF409&gt;0,(RG409)/RH9/RH10/60,"-")</f>
        <v>-</v>
      </c>
      <c r="RI409" s="102" t="str">
        <f>IF(AND(RF409&gt;0,RH409&gt;0),RH409*RG294,"-")</f>
        <v>-</v>
      </c>
      <c r="RM409" s="112">
        <v>1</v>
      </c>
      <c r="RN409" s="4"/>
      <c r="RO409" s="108" t="str">
        <f>IF(RN409&gt;0,INDEX(Вхідні_дані!$A$1701:$F$1730,MATCH(RN409,Вхідні_дані!$C$1701:$C$1730,0),4),"-")</f>
        <v>-</v>
      </c>
      <c r="RP409" s="108" t="str">
        <f>IF(RN409&gt;0,(RO409)/RP9/RP10/60,"-")</f>
        <v>-</v>
      </c>
      <c r="RQ409" s="102" t="str">
        <f>IF(AND(RN409&gt;0,RP409&gt;0),RP409*RO294,"-")</f>
        <v>-</v>
      </c>
      <c r="RU409" s="112">
        <v>1</v>
      </c>
      <c r="RV409" s="4"/>
      <c r="RW409" s="108" t="str">
        <f>IF(RV409&gt;0,INDEX(Вхідні_дані!$A$1701:$F$1730,MATCH(RV409,Вхідні_дані!$C$1701:$C$1730,0),4),"-")</f>
        <v>-</v>
      </c>
      <c r="RX409" s="108" t="str">
        <f>IF(RV409&gt;0,(RW409)/RX9/RX10/60,"-")</f>
        <v>-</v>
      </c>
      <c r="RY409" s="102" t="str">
        <f>IF(AND(RV409&gt;0,RX409&gt;0),RX409*RW294,"-")</f>
        <v>-</v>
      </c>
      <c r="SC409" s="112">
        <v>1</v>
      </c>
      <c r="SD409" s="4"/>
      <c r="SE409" s="108" t="str">
        <f>IF(SD409&gt;0,INDEX(Вхідні_дані!$A$1701:$F$1730,MATCH(SD409,Вхідні_дані!$C$1701:$C$1730,0),4),"-")</f>
        <v>-</v>
      </c>
      <c r="SF409" s="108" t="str">
        <f>IF(SD409&gt;0,(SE409)/SF9/SF10/60,"-")</f>
        <v>-</v>
      </c>
      <c r="SG409" s="102" t="str">
        <f>IF(AND(SD409&gt;0,SF409&gt;0),SF409*SE294,"-")</f>
        <v>-</v>
      </c>
      <c r="SK409" s="112">
        <v>1</v>
      </c>
      <c r="SL409" s="4"/>
      <c r="SM409" s="108" t="str">
        <f>IF(SL409&gt;0,INDEX(Вхідні_дані!$A$1701:$F$1730,MATCH(SL409,Вхідні_дані!$C$1701:$C$1730,0),4),"-")</f>
        <v>-</v>
      </c>
      <c r="SN409" s="108" t="str">
        <f>IF(SL409&gt;0,(SM409)/SN9/SN10/60,"-")</f>
        <v>-</v>
      </c>
      <c r="SO409" s="102" t="str">
        <f>IF(AND(SL409&gt;0,SN409&gt;0),SN409*SM294,"-")</f>
        <v>-</v>
      </c>
      <c r="SS409" s="112">
        <v>1</v>
      </c>
      <c r="ST409" s="4"/>
      <c r="SU409" s="108" t="str">
        <f>IF(ST409&gt;0,INDEX(Вхідні_дані!$A$1701:$F$1730,MATCH(ST409,Вхідні_дані!$C$1701:$C$1730,0),4),"-")</f>
        <v>-</v>
      </c>
      <c r="SV409" s="108" t="str">
        <f>IF(ST409&gt;0,(SU409)/SV9/SV10/60,"-")</f>
        <v>-</v>
      </c>
      <c r="SW409" s="102" t="str">
        <f>IF(AND(ST409&gt;0,SV409&gt;0),SV409*SU294,"-")</f>
        <v>-</v>
      </c>
      <c r="TA409" s="112">
        <v>1</v>
      </c>
      <c r="TB409" s="4"/>
      <c r="TC409" s="108" t="str">
        <f>IF(TB409&gt;0,INDEX(Вхідні_дані!$A$1701:$F$1730,MATCH(TB409,Вхідні_дані!$C$1701:$C$1730,0),4),"-")</f>
        <v>-</v>
      </c>
      <c r="TD409" s="108" t="str">
        <f>IF(TB409&gt;0,(TC409)/TD9/TD10/60,"-")</f>
        <v>-</v>
      </c>
      <c r="TE409" s="102" t="str">
        <f>IF(AND(TB409&gt;0,TD409&gt;0),TD409*TC294,"-")</f>
        <v>-</v>
      </c>
      <c r="TI409" s="112">
        <v>1</v>
      </c>
      <c r="TJ409" s="4"/>
      <c r="TK409" s="108" t="str">
        <f>IF(TJ409&gt;0,INDEX(Вхідні_дані!$A$1701:$F$1730,MATCH(TJ409,Вхідні_дані!$C$1701:$C$1730,0),4),"-")</f>
        <v>-</v>
      </c>
      <c r="TL409" s="108" t="str">
        <f>IF(TJ409&gt;0,(TK409)/TL9/TL10/60,"-")</f>
        <v>-</v>
      </c>
      <c r="TM409" s="102" t="str">
        <f>IF(AND(TJ409&gt;0,TL409&gt;0),TL409*TK294,"-")</f>
        <v>-</v>
      </c>
      <c r="TQ409" s="112">
        <v>1</v>
      </c>
      <c r="TR409" s="4"/>
      <c r="TS409" s="108" t="str">
        <f>IF(TR409&gt;0,INDEX(Вхідні_дані!$A$1701:$F$1730,MATCH(TR409,Вхідні_дані!$C$1701:$C$1730,0),4),"-")</f>
        <v>-</v>
      </c>
      <c r="TT409" s="108" t="str">
        <f>IF(TR409&gt;0,(TS409)/TT9/TT10/60,"-")</f>
        <v>-</v>
      </c>
      <c r="TU409" s="102" t="str">
        <f>IF(AND(TR409&gt;0,TT409&gt;0),TT409*TS294,"-")</f>
        <v>-</v>
      </c>
      <c r="TY409" s="112">
        <v>1</v>
      </c>
      <c r="TZ409" s="4"/>
      <c r="UA409" s="108" t="str">
        <f>IF(TZ409&gt;0,INDEX(Вхідні_дані!$A$1701:$F$1730,MATCH(TZ409,Вхідні_дані!$C$1701:$C$1730,0),4),"-")</f>
        <v>-</v>
      </c>
      <c r="UB409" s="108" t="str">
        <f>IF(TZ409&gt;0,(UA409)/UB9/UB10/60,"-")</f>
        <v>-</v>
      </c>
      <c r="UC409" s="102" t="str">
        <f>IF(AND(TZ409&gt;0,UB409&gt;0),UB409*UA294,"-")</f>
        <v>-</v>
      </c>
      <c r="UG409" s="112">
        <v>1</v>
      </c>
      <c r="UH409" s="4"/>
      <c r="UI409" s="108" t="str">
        <f>IF(UH409&gt;0,INDEX(Вхідні_дані!$A$1701:$F$1730,MATCH(UH409,Вхідні_дані!$C$1701:$C$1730,0),4),"-")</f>
        <v>-</v>
      </c>
      <c r="UJ409" s="108" t="str">
        <f>IF(UH409&gt;0,(UI409)/UJ9/UJ10/60,"-")</f>
        <v>-</v>
      </c>
      <c r="UK409" s="102" t="str">
        <f>IF(AND(UH409&gt;0,UJ409&gt;0),UJ409*UI294,"-")</f>
        <v>-</v>
      </c>
      <c r="UO409" s="112">
        <v>1</v>
      </c>
      <c r="UP409" s="4"/>
      <c r="UQ409" s="108" t="str">
        <f>IF(UP409&gt;0,INDEX(Вхідні_дані!$A$1701:$F$1730,MATCH(UP409,Вхідні_дані!$C$1701:$C$1730,0),4),"-")</f>
        <v>-</v>
      </c>
      <c r="UR409" s="108" t="str">
        <f>IF(UP409&gt;0,(UQ409)/UR9/UR10/60,"-")</f>
        <v>-</v>
      </c>
      <c r="US409" s="102" t="str">
        <f>IF(AND(UP409&gt;0,UR409&gt;0),UR409*UQ294,"-")</f>
        <v>-</v>
      </c>
      <c r="UW409" s="112">
        <v>1</v>
      </c>
      <c r="UX409" s="4"/>
      <c r="UY409" s="108" t="str">
        <f>IF(UX409&gt;0,INDEX(Вхідні_дані!$A$1701:$F$1730,MATCH(UX409,Вхідні_дані!$C$1701:$C$1730,0),4),"-")</f>
        <v>-</v>
      </c>
      <c r="UZ409" s="108" t="str">
        <f>IF(UX409&gt;0,(UY409)/UZ9/UZ10/60,"-")</f>
        <v>-</v>
      </c>
      <c r="VA409" s="102" t="str">
        <f>IF(AND(UX409&gt;0,UZ409&gt;0),UZ409*UY294,"-")</f>
        <v>-</v>
      </c>
      <c r="VE409" s="112">
        <v>1</v>
      </c>
      <c r="VF409" s="4"/>
      <c r="VG409" s="108" t="str">
        <f>IF(VF409&gt;0,INDEX(Вхідні_дані!$A$1701:$F$1730,MATCH(VF409,Вхідні_дані!$C$1701:$C$1730,0),4),"-")</f>
        <v>-</v>
      </c>
      <c r="VH409" s="108" t="str">
        <f>IF(VF409&gt;0,(VG409)/VH9/VH10/60,"-")</f>
        <v>-</v>
      </c>
      <c r="VI409" s="102" t="str">
        <f>IF(AND(VF409&gt;0,VH409&gt;0),VH409*VG294,"-")</f>
        <v>-</v>
      </c>
      <c r="VM409" s="112">
        <v>1</v>
      </c>
      <c r="VN409" s="4"/>
      <c r="VO409" s="108" t="str">
        <f>IF(VN409&gt;0,INDEX(Вхідні_дані!$A$1701:$F$1730,MATCH(VN409,Вхідні_дані!$C$1701:$C$1730,0),4),"-")</f>
        <v>-</v>
      </c>
      <c r="VP409" s="108" t="str">
        <f>IF(VN409&gt;0,(VO409)/VP9/VP10/60,"-")</f>
        <v>-</v>
      </c>
      <c r="VQ409" s="102" t="str">
        <f>IF(AND(VN409&gt;0,VP409&gt;0),VP409*VO294,"-")</f>
        <v>-</v>
      </c>
      <c r="VU409" s="112">
        <v>1</v>
      </c>
      <c r="VV409" s="4"/>
      <c r="VW409" s="108" t="str">
        <f>IF(VV409&gt;0,INDEX(Вхідні_дані!$A$1701:$F$1730,MATCH(VV409,Вхідні_дані!$C$1701:$C$1730,0),4),"-")</f>
        <v>-</v>
      </c>
      <c r="VX409" s="108" t="str">
        <f>IF(VV409&gt;0,(VW409)/VX9/VX10/60,"-")</f>
        <v>-</v>
      </c>
      <c r="VY409" s="102" t="str">
        <f>IF(AND(VV409&gt;0,VX409&gt;0),VX409*VW294,"-")</f>
        <v>-</v>
      </c>
      <c r="WC409" s="112">
        <v>1</v>
      </c>
      <c r="WD409" s="4"/>
      <c r="WE409" s="108" t="str">
        <f>IF(WD409&gt;0,INDEX(Вхідні_дані!$A$1701:$F$1730,MATCH(WD409,Вхідні_дані!$C$1701:$C$1730,0),4),"-")</f>
        <v>-</v>
      </c>
      <c r="WF409" s="108" t="str">
        <f>IF(WD409&gt;0,(WE409)/WF9/WF10/60,"-")</f>
        <v>-</v>
      </c>
      <c r="WG409" s="102" t="str">
        <f>IF(AND(WD409&gt;0,WF409&gt;0),WF409*WE294,"-")</f>
        <v>-</v>
      </c>
      <c r="WK409" s="112">
        <v>1</v>
      </c>
      <c r="WL409" s="4"/>
      <c r="WM409" s="108" t="str">
        <f>IF(WL409&gt;0,INDEX(Вхідні_дані!$A$1701:$F$1730,MATCH(WL409,Вхідні_дані!$C$1701:$C$1730,0),4),"-")</f>
        <v>-</v>
      </c>
      <c r="WN409" s="108" t="str">
        <f>IF(WL409&gt;0,(WM409)/WN9/WN10/60,"-")</f>
        <v>-</v>
      </c>
      <c r="WO409" s="102" t="str">
        <f>IF(AND(WL409&gt;0,WN409&gt;0),WN409*WM294,"-")</f>
        <v>-</v>
      </c>
      <c r="WS409" s="112">
        <v>1</v>
      </c>
      <c r="WT409" s="4"/>
      <c r="WU409" s="108" t="str">
        <f>IF(WT409&gt;0,INDEX(Вхідні_дані!$A$1701:$F$1730,MATCH(WT409,Вхідні_дані!$C$1701:$C$1730,0),4),"-")</f>
        <v>-</v>
      </c>
      <c r="WV409" s="108" t="str">
        <f>IF(WT409&gt;0,(WU409)/WV9/WV10/60,"-")</f>
        <v>-</v>
      </c>
      <c r="WW409" s="102" t="str">
        <f>IF(AND(WT409&gt;0,WV409&gt;0),WV409*WU294,"-")</f>
        <v>-</v>
      </c>
      <c r="XA409" s="112">
        <v>1</v>
      </c>
      <c r="XB409" s="4"/>
      <c r="XC409" s="108" t="str">
        <f>IF(XB409&gt;0,INDEX(Вхідні_дані!$A$1701:$F$1730,MATCH(XB409,Вхідні_дані!$C$1701:$C$1730,0),4),"-")</f>
        <v>-</v>
      </c>
      <c r="XD409" s="108" t="str">
        <f>IF(XB409&gt;0,(XC409)/XD9/XD10/60,"-")</f>
        <v>-</v>
      </c>
      <c r="XE409" s="102" t="str">
        <f>IF(AND(XB409&gt;0,XD409&gt;0),XD409*XC294,"-")</f>
        <v>-</v>
      </c>
      <c r="XI409" s="112">
        <v>1</v>
      </c>
      <c r="XJ409" s="4"/>
      <c r="XK409" s="108" t="str">
        <f>IF(XJ409&gt;0,INDEX(Вхідні_дані!$A$1701:$F$1730,MATCH(XJ409,Вхідні_дані!$C$1701:$C$1730,0),4),"-")</f>
        <v>-</v>
      </c>
      <c r="XL409" s="108" t="str">
        <f>IF(XJ409&gt;0,(XK409)/XL9/XL10/60,"-")</f>
        <v>-</v>
      </c>
      <c r="XM409" s="102" t="str">
        <f>IF(AND(XJ409&gt;0,XL409&gt;0),XL409*XK294,"-")</f>
        <v>-</v>
      </c>
      <c r="XQ409" s="112">
        <v>1</v>
      </c>
      <c r="XR409" s="4"/>
      <c r="XS409" s="108" t="str">
        <f>IF(XR409&gt;0,INDEX(Вхідні_дані!$A$1701:$F$1730,MATCH(XR409,Вхідні_дані!$C$1701:$C$1730,0),4),"-")</f>
        <v>-</v>
      </c>
      <c r="XT409" s="108" t="str">
        <f>IF(XR409&gt;0,(XS409)/XT9/XT10/60,"-")</f>
        <v>-</v>
      </c>
      <c r="XU409" s="102" t="str">
        <f>IF(AND(XR409&gt;0,XT409&gt;0),XT409*XS294,"-")</f>
        <v>-</v>
      </c>
      <c r="XY409" s="112">
        <v>1</v>
      </c>
      <c r="XZ409" s="4"/>
      <c r="YA409" s="108" t="str">
        <f>IF(XZ409&gt;0,INDEX(Вхідні_дані!$A$1701:$F$1730,MATCH(XZ409,Вхідні_дані!$C$1701:$C$1730,0),4),"-")</f>
        <v>-</v>
      </c>
      <c r="YB409" s="108" t="str">
        <f>IF(XZ409&gt;0,(YA409)/YB9/YB10/60,"-")</f>
        <v>-</v>
      </c>
      <c r="YC409" s="102" t="str">
        <f>IF(AND(XZ409&gt;0,YB409&gt;0),YB409*YA294,"-")</f>
        <v>-</v>
      </c>
      <c r="YG409" s="112">
        <v>1</v>
      </c>
      <c r="YH409" s="4"/>
      <c r="YI409" s="108" t="str">
        <f>IF(YH409&gt;0,INDEX(Вхідні_дані!$A$1701:$F$1730,MATCH(YH409,Вхідні_дані!$C$1701:$C$1730,0),4),"-")</f>
        <v>-</v>
      </c>
      <c r="YJ409" s="108" t="str">
        <f>IF(YH409&gt;0,(YI409)/YJ9/YJ10/60,"-")</f>
        <v>-</v>
      </c>
      <c r="YK409" s="102" t="str">
        <f>IF(AND(YH409&gt;0,YJ409&gt;0),YJ409*YI294,"-")</f>
        <v>-</v>
      </c>
      <c r="YO409" s="112">
        <v>1</v>
      </c>
      <c r="YP409" s="4"/>
      <c r="YQ409" s="108" t="str">
        <f>IF(YP409&gt;0,INDEX(Вхідні_дані!$A$1701:$F$1730,MATCH(YP409,Вхідні_дані!$C$1701:$C$1730,0),4),"-")</f>
        <v>-</v>
      </c>
      <c r="YR409" s="108" t="str">
        <f>IF(YP409&gt;0,(YQ409)/YR9/YR10/60,"-")</f>
        <v>-</v>
      </c>
      <c r="YS409" s="102" t="str">
        <f>IF(AND(YP409&gt;0,YR409&gt;0),YR409*YQ294,"-")</f>
        <v>-</v>
      </c>
      <c r="YW409" s="112">
        <v>1</v>
      </c>
      <c r="YX409" s="4"/>
      <c r="YY409" s="108" t="str">
        <f>IF(YX409&gt;0,INDEX(Вхідні_дані!$A$1701:$F$1730,MATCH(YX409,Вхідні_дані!$C$1701:$C$1730,0),4),"-")</f>
        <v>-</v>
      </c>
      <c r="YZ409" s="108" t="str">
        <f>IF(YX409&gt;0,(YY409)/YZ9/YZ10/60,"-")</f>
        <v>-</v>
      </c>
      <c r="ZA409" s="102" t="str">
        <f>IF(AND(YX409&gt;0,YZ409&gt;0),YZ409*YY294,"-")</f>
        <v>-</v>
      </c>
      <c r="ZE409" s="112">
        <v>1</v>
      </c>
      <c r="ZF409" s="4"/>
      <c r="ZG409" s="108" t="str">
        <f>IF(ZF409&gt;0,INDEX(Вхідні_дані!$A$1701:$F$1730,MATCH(ZF409,Вхідні_дані!$C$1701:$C$1730,0),4),"-")</f>
        <v>-</v>
      </c>
      <c r="ZH409" s="108" t="str">
        <f>IF(ZF409&gt;0,(ZG409)/ZH9/ZH10/60,"-")</f>
        <v>-</v>
      </c>
      <c r="ZI409" s="102" t="str">
        <f>IF(AND(ZF409&gt;0,ZH409&gt;0),ZH409*ZG294,"-")</f>
        <v>-</v>
      </c>
      <c r="ZM409" s="112">
        <v>1</v>
      </c>
      <c r="ZN409" s="4"/>
      <c r="ZO409" s="108" t="str">
        <f>IF(ZN409&gt;0,INDEX(Вхідні_дані!$A$1701:$F$1730,MATCH(ZN409,Вхідні_дані!$C$1701:$C$1730,0),4),"-")</f>
        <v>-</v>
      </c>
      <c r="ZP409" s="108" t="str">
        <f>IF(ZN409&gt;0,(ZO409)/ZP9/ZP10/60,"-")</f>
        <v>-</v>
      </c>
      <c r="ZQ409" s="102" t="str">
        <f>IF(AND(ZN409&gt;0,ZP409&gt;0),ZP409*ZO294,"-")</f>
        <v>-</v>
      </c>
      <c r="ZU409" s="112">
        <v>1</v>
      </c>
      <c r="ZV409" s="4"/>
      <c r="ZW409" s="108" t="str">
        <f>IF(ZV409&gt;0,INDEX(Вхідні_дані!$A$1701:$F$1730,MATCH(ZV409,Вхідні_дані!$C$1701:$C$1730,0),4),"-")</f>
        <v>-</v>
      </c>
      <c r="ZX409" s="108" t="str">
        <f>IF(ZV409&gt;0,(ZW409)/ZX9/ZX10/60,"-")</f>
        <v>-</v>
      </c>
      <c r="ZY409" s="102" t="str">
        <f>IF(AND(ZV409&gt;0,ZX409&gt;0),ZX409*ZW294,"-")</f>
        <v>-</v>
      </c>
      <c r="AAC409" s="112">
        <v>1</v>
      </c>
      <c r="AAD409" s="4"/>
      <c r="AAE409" s="108" t="str">
        <f>IF(AAD409&gt;0,INDEX(Вхідні_дані!$A$1701:$F$1730,MATCH(AAD409,Вхідні_дані!$C$1701:$C$1730,0),4),"-")</f>
        <v>-</v>
      </c>
      <c r="AAF409" s="108" t="str">
        <f>IF(AAD409&gt;0,(AAE409)/AAF9/AAF10/60,"-")</f>
        <v>-</v>
      </c>
      <c r="AAG409" s="102" t="str">
        <f>IF(AND(AAD409&gt;0,AAF409&gt;0),AAF409*AAE294,"-")</f>
        <v>-</v>
      </c>
      <c r="AAK409" s="112">
        <v>1</v>
      </c>
      <c r="AAL409" s="4"/>
      <c r="AAM409" s="108" t="str">
        <f>IF(AAL409&gt;0,INDEX(Вхідні_дані!$A$1701:$F$1730,MATCH(AAL409,Вхідні_дані!$C$1701:$C$1730,0),4),"-")</f>
        <v>-</v>
      </c>
      <c r="AAN409" s="108" t="str">
        <f>IF(AAL409&gt;0,(AAM409)/AAN9/AAN10/60,"-")</f>
        <v>-</v>
      </c>
      <c r="AAO409" s="102" t="str">
        <f>IF(AND(AAL409&gt;0,AAN409&gt;0),AAN409*AAM294,"-")</f>
        <v>-</v>
      </c>
      <c r="AAS409" s="112">
        <v>1</v>
      </c>
      <c r="AAT409" s="4"/>
      <c r="AAU409" s="108" t="str">
        <f>IF(AAT409&gt;0,INDEX(Вхідні_дані!$A$1701:$F$1730,MATCH(AAT409,Вхідні_дані!$C$1701:$C$1730,0),4),"-")</f>
        <v>-</v>
      </c>
      <c r="AAV409" s="108" t="str">
        <f>IF(AAT409&gt;0,(AAU409)/AAV9/AAV10/60,"-")</f>
        <v>-</v>
      </c>
      <c r="AAW409" s="102" t="str">
        <f>IF(AND(AAT409&gt;0,AAV409&gt;0),AAV409*AAU294,"-")</f>
        <v>-</v>
      </c>
      <c r="ABA409" s="112">
        <v>1</v>
      </c>
      <c r="ABB409" s="4"/>
      <c r="ABC409" s="108" t="str">
        <f>IF(ABB409&gt;0,INDEX(Вхідні_дані!$A$1701:$F$1730,MATCH(ABB409,Вхідні_дані!$C$1701:$C$1730,0),4),"-")</f>
        <v>-</v>
      </c>
      <c r="ABD409" s="108" t="str">
        <f>IF(ABB409&gt;0,(ABC409)/ABD9/ABD10/60,"-")</f>
        <v>-</v>
      </c>
      <c r="ABE409" s="102" t="str">
        <f>IF(AND(ABB409&gt;0,ABD409&gt;0),ABD409*ABC294,"-")</f>
        <v>-</v>
      </c>
      <c r="ABI409" s="112">
        <v>1</v>
      </c>
      <c r="ABJ409" s="4"/>
      <c r="ABK409" s="108" t="str">
        <f>IF(ABJ409&gt;0,INDEX(Вхідні_дані!$A$1701:$F$1730,MATCH(ABJ409,Вхідні_дані!$C$1701:$C$1730,0),4),"-")</f>
        <v>-</v>
      </c>
      <c r="ABL409" s="108" t="str">
        <f>IF(ABJ409&gt;0,(ABK409)/ABL9/ABL10/60,"-")</f>
        <v>-</v>
      </c>
      <c r="ABM409" s="102" t="str">
        <f>IF(AND(ABJ409&gt;0,ABL409&gt;0),ABL409*ABK294,"-")</f>
        <v>-</v>
      </c>
      <c r="ABQ409" s="112">
        <v>1</v>
      </c>
      <c r="ABR409" s="4"/>
      <c r="ABS409" s="108" t="str">
        <f>IF(ABR409&gt;0,INDEX(Вхідні_дані!$A$1701:$F$1730,MATCH(ABR409,Вхідні_дані!$C$1701:$C$1730,0),4),"-")</f>
        <v>-</v>
      </c>
      <c r="ABT409" s="108" t="str">
        <f>IF(ABR409&gt;0,(ABS409)/ABT9/ABT10/60,"-")</f>
        <v>-</v>
      </c>
      <c r="ABU409" s="102" t="str">
        <f>IF(AND(ABR409&gt;0,ABT409&gt;0),ABT409*ABS294,"-")</f>
        <v>-</v>
      </c>
      <c r="ABY409" s="112">
        <v>1</v>
      </c>
      <c r="ABZ409" s="4"/>
      <c r="ACA409" s="108" t="str">
        <f>IF(ABZ409&gt;0,INDEX(Вхідні_дані!$A$1701:$F$1730,MATCH(ABZ409,Вхідні_дані!$C$1701:$C$1730,0),4),"-")</f>
        <v>-</v>
      </c>
      <c r="ACB409" s="108" t="str">
        <f>IF(ABZ409&gt;0,(ACA409)/ACB9/ACB10/60,"-")</f>
        <v>-</v>
      </c>
      <c r="ACC409" s="102" t="str">
        <f>IF(AND(ABZ409&gt;0,ACB409&gt;0),ACB409*ACA294,"-")</f>
        <v>-</v>
      </c>
      <c r="ACG409" s="112">
        <v>1</v>
      </c>
      <c r="ACH409" s="4"/>
      <c r="ACI409" s="108" t="str">
        <f>IF(ACH409&gt;0,INDEX(Вхідні_дані!$A$1701:$F$1730,MATCH(ACH409,Вхідні_дані!$C$1701:$C$1730,0),4),"-")</f>
        <v>-</v>
      </c>
      <c r="ACJ409" s="108" t="str">
        <f>IF(ACH409&gt;0,(ACI409)/ACJ9/ACJ10/60,"-")</f>
        <v>-</v>
      </c>
      <c r="ACK409" s="102" t="str">
        <f>IF(AND(ACH409&gt;0,ACJ409&gt;0),ACJ409*ACI294,"-")</f>
        <v>-</v>
      </c>
      <c r="ACO409" s="112">
        <v>1</v>
      </c>
      <c r="ACP409" s="4"/>
      <c r="ACQ409" s="108" t="str">
        <f>IF(ACP409&gt;0,INDEX(Вхідні_дані!$A$1701:$F$1730,MATCH(ACP409,Вхідні_дані!$C$1701:$C$1730,0),4),"-")</f>
        <v>-</v>
      </c>
      <c r="ACR409" s="108" t="str">
        <f>IF(ACP409&gt;0,(ACQ409)/ACR9/ACR10/60,"-")</f>
        <v>-</v>
      </c>
      <c r="ACS409" s="102" t="str">
        <f>IF(AND(ACP409&gt;0,ACR409&gt;0),ACR409*ACQ294,"-")</f>
        <v>-</v>
      </c>
      <c r="ACW409" s="112">
        <v>1</v>
      </c>
      <c r="ACX409" s="4"/>
      <c r="ACY409" s="108" t="str">
        <f>IF(ACX409&gt;0,INDEX(Вхідні_дані!$A$1701:$F$1730,MATCH(ACX409,Вхідні_дані!$C$1701:$C$1730,0),4),"-")</f>
        <v>-</v>
      </c>
      <c r="ACZ409" s="108" t="str">
        <f>IF(ACX409&gt;0,(ACY409)/ACZ9/ACZ10/60,"-")</f>
        <v>-</v>
      </c>
      <c r="ADA409" s="102" t="str">
        <f>IF(AND(ACX409&gt;0,ACZ409&gt;0),ACZ409*ACY294,"-")</f>
        <v>-</v>
      </c>
      <c r="ADE409" s="112">
        <v>1</v>
      </c>
      <c r="ADF409" s="4"/>
      <c r="ADG409" s="108" t="str">
        <f>IF(ADF409&gt;0,INDEX(Вхідні_дані!$A$1701:$F$1730,MATCH(ADF409,Вхідні_дані!$C$1701:$C$1730,0),4),"-")</f>
        <v>-</v>
      </c>
      <c r="ADH409" s="108" t="str">
        <f>IF(ADF409&gt;0,(ADG409)/ADH9/ADH10/60,"-")</f>
        <v>-</v>
      </c>
      <c r="ADI409" s="102" t="str">
        <f>IF(AND(ADF409&gt;0,ADH409&gt;0),ADH409*ADG294,"-")</f>
        <v>-</v>
      </c>
      <c r="ADM409" s="112">
        <v>1</v>
      </c>
      <c r="ADN409" s="4"/>
      <c r="ADO409" s="108" t="str">
        <f>IF(ADN409&gt;0,INDEX(Вхідні_дані!$A$1701:$F$1730,MATCH(ADN409,Вхідні_дані!$C$1701:$C$1730,0),4),"-")</f>
        <v>-</v>
      </c>
      <c r="ADP409" s="108" t="str">
        <f>IF(ADN409&gt;0,(ADO409)/ADP9/ADP10/60,"-")</f>
        <v>-</v>
      </c>
      <c r="ADQ409" s="102" t="str">
        <f>IF(AND(ADN409&gt;0,ADP409&gt;0),ADP409*ADO294,"-")</f>
        <v>-</v>
      </c>
    </row>
    <row r="410" spans="1:800" ht="44.25" customHeight="1" outlineLevel="1" x14ac:dyDescent="0.25">
      <c r="A410" s="112">
        <v>2</v>
      </c>
      <c r="B410" s="4"/>
      <c r="C410" s="108" t="str">
        <f>IF(B410&gt;0,INDEX(Вхідні_дані!$A$1701:$F$1730,MATCH(B410,Вхідні_дані!$C$1701:$C$1730,0),4),"-")</f>
        <v>-</v>
      </c>
      <c r="D410" s="108" t="str">
        <f>IF(B410&gt;0,(C410)/D9/D10/60,"-")</f>
        <v>-</v>
      </c>
      <c r="E410" s="102" t="str">
        <f>IF(AND(B410&gt;0,D410&gt;0),D410*C294,"-")</f>
        <v>-</v>
      </c>
      <c r="I410" s="112">
        <v>2</v>
      </c>
      <c r="J410" s="4"/>
      <c r="K410" s="108" t="str">
        <f>IF(J410&gt;0,INDEX(Вхідні_дані!$A$1701:$F$1730,MATCH(J410,Вхідні_дані!$C$1701:$C$1730,0),4),"-")</f>
        <v>-</v>
      </c>
      <c r="L410" s="108" t="str">
        <f>IF(J410&gt;0,(K410)/L9/L10/60,"-")</f>
        <v>-</v>
      </c>
      <c r="M410" s="102" t="str">
        <f>IF(AND(J410&gt;0,L410&gt;0),L410*K294,"-")</f>
        <v>-</v>
      </c>
      <c r="Q410" s="112">
        <v>2</v>
      </c>
      <c r="R410" s="4"/>
      <c r="S410" s="108" t="str">
        <f>IF(R410&gt;0,INDEX(Вхідні_дані!$A$1701:$F$1730,MATCH(R410,Вхідні_дані!$C$1701:$C$1730,0),4),"-")</f>
        <v>-</v>
      </c>
      <c r="T410" s="108" t="str">
        <f>IF(R410&gt;0,(S410)/T9/T10/60,"-")</f>
        <v>-</v>
      </c>
      <c r="U410" s="102" t="str">
        <f>IF(AND(R410&gt;0,T410&gt;0),T410*S294,"-")</f>
        <v>-</v>
      </c>
      <c r="Y410" s="112">
        <v>2</v>
      </c>
      <c r="Z410" s="4"/>
      <c r="AA410" s="108" t="str">
        <f>IF(Z410&gt;0,INDEX(Вхідні_дані!$A$1701:$F$1730,MATCH(Z410,Вхідні_дані!$C$1701:$C$1730,0),4),"-")</f>
        <v>-</v>
      </c>
      <c r="AB410" s="108" t="str">
        <f>IF(Z410&gt;0,(AA410)/AB9/AB10/60,"-")</f>
        <v>-</v>
      </c>
      <c r="AC410" s="102" t="str">
        <f>IF(AND(Z410&gt;0,AB410&gt;0),AB410*AA294,"-")</f>
        <v>-</v>
      </c>
      <c r="AG410" s="112">
        <v>2</v>
      </c>
      <c r="AH410" s="4"/>
      <c r="AI410" s="108" t="str">
        <f>IF(AH410&gt;0,INDEX(Вхідні_дані!$A$1701:$F$1730,MATCH(AH410,Вхідні_дані!$C$1701:$C$1730,0),4),"-")</f>
        <v>-</v>
      </c>
      <c r="AJ410" s="108" t="str">
        <f>IF(AH410&gt;0,(AI410)/AJ9/AJ10/60,"-")</f>
        <v>-</v>
      </c>
      <c r="AK410" s="102" t="str">
        <f>IF(AND(AH410&gt;0,AJ410&gt;0),AJ410*AI294,"-")</f>
        <v>-</v>
      </c>
      <c r="AO410" s="112">
        <v>2</v>
      </c>
      <c r="AP410" s="4"/>
      <c r="AQ410" s="108" t="str">
        <f>IF(AP410&gt;0,INDEX(Вхідні_дані!$A$1701:$F$1730,MATCH(AP410,Вхідні_дані!$C$1701:$C$1730,0),4),"-")</f>
        <v>-</v>
      </c>
      <c r="AR410" s="108" t="str">
        <f>IF(AP410&gt;0,(AQ410)/AR9/AR10/60,"-")</f>
        <v>-</v>
      </c>
      <c r="AS410" s="102" t="str">
        <f>IF(AND(AP410&gt;0,AR410&gt;0),AR410*AQ294,"-")</f>
        <v>-</v>
      </c>
      <c r="AW410" s="112">
        <v>2</v>
      </c>
      <c r="AX410" s="4"/>
      <c r="AY410" s="108" t="str">
        <f>IF(AX410&gt;0,INDEX(Вхідні_дані!$A$1701:$F$1730,MATCH(AX410,Вхідні_дані!$C$1701:$C$1730,0),4),"-")</f>
        <v>-</v>
      </c>
      <c r="AZ410" s="108" t="str">
        <f>IF(AX410&gt;0,(AY410)/AZ9/AZ10/60,"-")</f>
        <v>-</v>
      </c>
      <c r="BA410" s="102" t="str">
        <f>IF(AND(AX410&gt;0,AZ410&gt;0),AZ410*AY294,"-")</f>
        <v>-</v>
      </c>
      <c r="BE410" s="112">
        <v>2</v>
      </c>
      <c r="BF410" s="4"/>
      <c r="BG410" s="108" t="str">
        <f>IF(BF410&gt;0,INDEX(Вхідні_дані!$A$1701:$F$1730,MATCH(BF410,Вхідні_дані!$C$1701:$C$1730,0),4),"-")</f>
        <v>-</v>
      </c>
      <c r="BH410" s="108" t="str">
        <f>IF(BF410&gt;0,(BG410)/BH9/BH10/60,"-")</f>
        <v>-</v>
      </c>
      <c r="BI410" s="102" t="str">
        <f>IF(AND(BF410&gt;0,BH410&gt;0),BH410*BG294,"-")</f>
        <v>-</v>
      </c>
      <c r="BM410" s="112">
        <v>2</v>
      </c>
      <c r="BN410" s="4"/>
      <c r="BO410" s="108" t="str">
        <f>IF(BN410&gt;0,INDEX(Вхідні_дані!$A$1701:$F$1730,MATCH(BN410,Вхідні_дані!$C$1701:$C$1730,0),4),"-")</f>
        <v>-</v>
      </c>
      <c r="BP410" s="108" t="str">
        <f>IF(BN410&gt;0,(BO410)/BP9/BP10/60,"-")</f>
        <v>-</v>
      </c>
      <c r="BQ410" s="102" t="str">
        <f>IF(AND(BN410&gt;0,BP410&gt;0),BP410*BO294,"-")</f>
        <v>-</v>
      </c>
      <c r="BU410" s="112">
        <v>2</v>
      </c>
      <c r="BV410" s="4"/>
      <c r="BW410" s="108" t="str">
        <f>IF(BV410&gt;0,INDEX(Вхідні_дані!$A$1701:$F$1730,MATCH(BV410,Вхідні_дані!$C$1701:$C$1730,0),4),"-")</f>
        <v>-</v>
      </c>
      <c r="BX410" s="108" t="str">
        <f>IF(BV410&gt;0,(BW410)/BX9/BX10/60,"-")</f>
        <v>-</v>
      </c>
      <c r="BY410" s="102" t="str">
        <f>IF(AND(BV410&gt;0,BX410&gt;0),BX410*BW294,"-")</f>
        <v>-</v>
      </c>
      <c r="CC410" s="112">
        <v>2</v>
      </c>
      <c r="CD410" s="4"/>
      <c r="CE410" s="108" t="str">
        <f>IF(CD410&gt;0,INDEX(Вхідні_дані!$A$1701:$F$1730,MATCH(CD410,Вхідні_дані!$C$1701:$C$1730,0),4),"-")</f>
        <v>-</v>
      </c>
      <c r="CF410" s="108" t="str">
        <f>IF(CD410&gt;0,(CE410)/CF9/CF10/60,"-")</f>
        <v>-</v>
      </c>
      <c r="CG410" s="102" t="str">
        <f>IF(AND(CD410&gt;0,CF410&gt;0),CF410*CE294,"-")</f>
        <v>-</v>
      </c>
      <c r="CK410" s="112">
        <v>2</v>
      </c>
      <c r="CL410" s="4"/>
      <c r="CM410" s="108" t="str">
        <f>IF(CL410&gt;0,INDEX(Вхідні_дані!$A$1701:$F$1730,MATCH(CL410,Вхідні_дані!$C$1701:$C$1730,0),4),"-")</f>
        <v>-</v>
      </c>
      <c r="CN410" s="108" t="str">
        <f>IF(CL410&gt;0,(CM410)/CN9/CN10/60,"-")</f>
        <v>-</v>
      </c>
      <c r="CO410" s="102" t="str">
        <f>IF(AND(CL410&gt;0,CN410&gt;0),CN410*CM294,"-")</f>
        <v>-</v>
      </c>
      <c r="CS410" s="112">
        <v>2</v>
      </c>
      <c r="CT410" s="4"/>
      <c r="CU410" s="108" t="str">
        <f>IF(CT410&gt;0,INDEX(Вхідні_дані!$A$1701:$F$1730,MATCH(CT410,Вхідні_дані!$C$1701:$C$1730,0),4),"-")</f>
        <v>-</v>
      </c>
      <c r="CV410" s="108" t="str">
        <f>IF(CT410&gt;0,(CU410)/CV9/CV10/60,"-")</f>
        <v>-</v>
      </c>
      <c r="CW410" s="102" t="str">
        <f>IF(AND(CT410&gt;0,CV410&gt;0),CV410*CU294,"-")</f>
        <v>-</v>
      </c>
      <c r="DA410" s="112">
        <v>2</v>
      </c>
      <c r="DB410" s="4"/>
      <c r="DC410" s="108" t="str">
        <f>IF(DB410&gt;0,INDEX(Вхідні_дані!$A$1701:$F$1730,MATCH(DB410,Вхідні_дані!$C$1701:$C$1730,0),4),"-")</f>
        <v>-</v>
      </c>
      <c r="DD410" s="108" t="str">
        <f>IF(DB410&gt;0,(DC410)/DD9/DD10/60,"-")</f>
        <v>-</v>
      </c>
      <c r="DE410" s="102" t="str">
        <f>IF(AND(DB410&gt;0,DD410&gt;0),DD410*DC294,"-")</f>
        <v>-</v>
      </c>
      <c r="DI410" s="112">
        <v>2</v>
      </c>
      <c r="DJ410" s="4"/>
      <c r="DK410" s="108" t="str">
        <f>IF(DJ410&gt;0,INDEX(Вхідні_дані!$A$1701:$F$1730,MATCH(DJ410,Вхідні_дані!$C$1701:$C$1730,0),4),"-")</f>
        <v>-</v>
      </c>
      <c r="DL410" s="108" t="str">
        <f>IF(DJ410&gt;0,(DK410)/DL9/DL10/60,"-")</f>
        <v>-</v>
      </c>
      <c r="DM410" s="102" t="str">
        <f>IF(AND(DJ410&gt;0,DL410&gt;0),DL410*DK294,"-")</f>
        <v>-</v>
      </c>
      <c r="DQ410" s="112">
        <v>2</v>
      </c>
      <c r="DR410" s="4"/>
      <c r="DS410" s="108" t="str">
        <f>IF(DR410&gt;0,INDEX(Вхідні_дані!$A$1701:$F$1730,MATCH(DR410,Вхідні_дані!$C$1701:$C$1730,0),4),"-")</f>
        <v>-</v>
      </c>
      <c r="DT410" s="108" t="str">
        <f>IF(DR410&gt;0,(DS410)/DT9/DT10/60,"-")</f>
        <v>-</v>
      </c>
      <c r="DU410" s="102" t="str">
        <f>IF(AND(DR410&gt;0,DT410&gt;0),DT410*DS294,"-")</f>
        <v>-</v>
      </c>
      <c r="DY410" s="112">
        <v>2</v>
      </c>
      <c r="DZ410" s="4"/>
      <c r="EA410" s="108" t="str">
        <f>IF(DZ410&gt;0,INDEX(Вхідні_дані!$A$1701:$F$1730,MATCH(DZ410,Вхідні_дані!$C$1701:$C$1730,0),4),"-")</f>
        <v>-</v>
      </c>
      <c r="EB410" s="108" t="str">
        <f>IF(DZ410&gt;0,(EA410)/EB9/EB10/60,"-")</f>
        <v>-</v>
      </c>
      <c r="EC410" s="102" t="str">
        <f>IF(AND(DZ410&gt;0,EB410&gt;0),EB410*EA294,"-")</f>
        <v>-</v>
      </c>
      <c r="EG410" s="112">
        <v>2</v>
      </c>
      <c r="EH410" s="4"/>
      <c r="EI410" s="108" t="str">
        <f>IF(EH410&gt;0,INDEX(Вхідні_дані!$A$1701:$F$1730,MATCH(EH410,Вхідні_дані!$C$1701:$C$1730,0),4),"-")</f>
        <v>-</v>
      </c>
      <c r="EJ410" s="108" t="str">
        <f>IF(EH410&gt;0,(EI410)/EJ9/EJ10/60,"-")</f>
        <v>-</v>
      </c>
      <c r="EK410" s="102" t="str">
        <f>IF(AND(EH410&gt;0,EJ410&gt;0),EJ410*EI294,"-")</f>
        <v>-</v>
      </c>
      <c r="EO410" s="112">
        <v>2</v>
      </c>
      <c r="EP410" s="4"/>
      <c r="EQ410" s="108" t="str">
        <f>IF(EP410&gt;0,INDEX(Вхідні_дані!$A$1701:$F$1730,MATCH(EP410,Вхідні_дані!$C$1701:$C$1730,0),4),"-")</f>
        <v>-</v>
      </c>
      <c r="ER410" s="108" t="str">
        <f>IF(EP410&gt;0,(EQ410)/ER9/ER10/60,"-")</f>
        <v>-</v>
      </c>
      <c r="ES410" s="102" t="str">
        <f>IF(AND(EP410&gt;0,ER410&gt;0),ER410*EQ294,"-")</f>
        <v>-</v>
      </c>
      <c r="EW410" s="112">
        <v>2</v>
      </c>
      <c r="EX410" s="4"/>
      <c r="EY410" s="108" t="str">
        <f>IF(EX410&gt;0,INDEX(Вхідні_дані!$A$1701:$F$1730,MATCH(EX410,Вхідні_дані!$C$1701:$C$1730,0),4),"-")</f>
        <v>-</v>
      </c>
      <c r="EZ410" s="108" t="str">
        <f>IF(EX410&gt;0,(EY410)/EZ9/EZ10/60,"-")</f>
        <v>-</v>
      </c>
      <c r="FA410" s="102" t="str">
        <f>IF(AND(EX410&gt;0,EZ410&gt;0),EZ410*EY294,"-")</f>
        <v>-</v>
      </c>
      <c r="FE410" s="112">
        <v>2</v>
      </c>
      <c r="FF410" s="4"/>
      <c r="FG410" s="108" t="str">
        <f>IF(FF410&gt;0,INDEX(Вхідні_дані!$A$1701:$F$1730,MATCH(FF410,Вхідні_дані!$C$1701:$C$1730,0),4),"-")</f>
        <v>-</v>
      </c>
      <c r="FH410" s="108" t="str">
        <f>IF(FF410&gt;0,(FG410)/FH9/FH10/60,"-")</f>
        <v>-</v>
      </c>
      <c r="FI410" s="102" t="str">
        <f>IF(AND(FF410&gt;0,FH410&gt;0),FH410*FG294,"-")</f>
        <v>-</v>
      </c>
      <c r="FM410" s="112">
        <v>2</v>
      </c>
      <c r="FN410" s="4"/>
      <c r="FO410" s="108" t="str">
        <f>IF(FN410&gt;0,INDEX(Вхідні_дані!$A$1701:$F$1730,MATCH(FN410,Вхідні_дані!$C$1701:$C$1730,0),4),"-")</f>
        <v>-</v>
      </c>
      <c r="FP410" s="108" t="str">
        <f>IF(FN410&gt;0,(FO410)/FP9/FP10/60,"-")</f>
        <v>-</v>
      </c>
      <c r="FQ410" s="102" t="str">
        <f>IF(AND(FN410&gt;0,FP410&gt;0),FP410*FO294,"-")</f>
        <v>-</v>
      </c>
      <c r="FU410" s="112">
        <v>2</v>
      </c>
      <c r="FV410" s="4"/>
      <c r="FW410" s="108" t="str">
        <f>IF(FV410&gt;0,INDEX(Вхідні_дані!$A$1701:$F$1730,MATCH(FV410,Вхідні_дані!$C$1701:$C$1730,0),4),"-")</f>
        <v>-</v>
      </c>
      <c r="FX410" s="108" t="str">
        <f>IF(FV410&gt;0,(FW410)/FX9/FX10/60,"-")</f>
        <v>-</v>
      </c>
      <c r="FY410" s="102" t="str">
        <f>IF(AND(FV410&gt;0,FX410&gt;0),FX410*FW294,"-")</f>
        <v>-</v>
      </c>
      <c r="GC410" s="112">
        <v>2</v>
      </c>
      <c r="GD410" s="4"/>
      <c r="GE410" s="108" t="str">
        <f>IF(GD410&gt;0,INDEX(Вхідні_дані!$A$1701:$F$1730,MATCH(GD410,Вхідні_дані!$C$1701:$C$1730,0),4),"-")</f>
        <v>-</v>
      </c>
      <c r="GF410" s="108" t="str">
        <f>IF(GD410&gt;0,(GE410)/GF9/GF10/60,"-")</f>
        <v>-</v>
      </c>
      <c r="GG410" s="102" t="str">
        <f>IF(AND(GD410&gt;0,GF410&gt;0),GF410*GE294,"-")</f>
        <v>-</v>
      </c>
      <c r="GK410" s="112">
        <v>2</v>
      </c>
      <c r="GL410" s="4"/>
      <c r="GM410" s="108" t="str">
        <f>IF(GL410&gt;0,INDEX(Вхідні_дані!$A$1701:$F$1730,MATCH(GL410,Вхідні_дані!$C$1701:$C$1730,0),4),"-")</f>
        <v>-</v>
      </c>
      <c r="GN410" s="108" t="str">
        <f>IF(GL410&gt;0,(GM410)/GN9/GN10/60,"-")</f>
        <v>-</v>
      </c>
      <c r="GO410" s="102" t="str">
        <f>IF(AND(GL410&gt;0,GN410&gt;0),GN410*GM294,"-")</f>
        <v>-</v>
      </c>
      <c r="GS410" s="112">
        <v>2</v>
      </c>
      <c r="GT410" s="4"/>
      <c r="GU410" s="108" t="str">
        <f>IF(GT410&gt;0,INDEX(Вхідні_дані!$A$1701:$F$1730,MATCH(GT410,Вхідні_дані!$C$1701:$C$1730,0),4),"-")</f>
        <v>-</v>
      </c>
      <c r="GV410" s="108" t="str">
        <f>IF(GT410&gt;0,(GU410)/GV9/GV10/60,"-")</f>
        <v>-</v>
      </c>
      <c r="GW410" s="102" t="str">
        <f>IF(AND(GT410&gt;0,GV410&gt;0),GV410*GU294,"-")</f>
        <v>-</v>
      </c>
      <c r="HA410" s="112">
        <v>2</v>
      </c>
      <c r="HB410" s="4"/>
      <c r="HC410" s="108" t="str">
        <f>IF(HB410&gt;0,INDEX(Вхідні_дані!$A$1701:$F$1730,MATCH(HB410,Вхідні_дані!$C$1701:$C$1730,0),4),"-")</f>
        <v>-</v>
      </c>
      <c r="HD410" s="108" t="str">
        <f>IF(HB410&gt;0,(HC410)/HD9/HD10/60,"-")</f>
        <v>-</v>
      </c>
      <c r="HE410" s="102" t="str">
        <f>IF(AND(HB410&gt;0,HD410&gt;0),HD410*HC294,"-")</f>
        <v>-</v>
      </c>
      <c r="HI410" s="112">
        <v>2</v>
      </c>
      <c r="HJ410" s="4"/>
      <c r="HK410" s="108" t="str">
        <f>IF(HJ410&gt;0,INDEX(Вхідні_дані!$A$1701:$F$1730,MATCH(HJ410,Вхідні_дані!$C$1701:$C$1730,0),4),"-")</f>
        <v>-</v>
      </c>
      <c r="HL410" s="108" t="str">
        <f>IF(HJ410&gt;0,(HK410)/HL9/HL10/60,"-")</f>
        <v>-</v>
      </c>
      <c r="HM410" s="102" t="str">
        <f>IF(AND(HJ410&gt;0,HL410&gt;0),HL410*HK294,"-")</f>
        <v>-</v>
      </c>
      <c r="HQ410" s="112">
        <v>2</v>
      </c>
      <c r="HR410" s="4"/>
      <c r="HS410" s="108" t="str">
        <f>IF(HR410&gt;0,INDEX(Вхідні_дані!$A$1701:$F$1730,MATCH(HR410,Вхідні_дані!$C$1701:$C$1730,0),4),"-")</f>
        <v>-</v>
      </c>
      <c r="HT410" s="108" t="str">
        <f>IF(HR410&gt;0,(HS410)/HT9/HT10/60,"-")</f>
        <v>-</v>
      </c>
      <c r="HU410" s="102" t="str">
        <f>IF(AND(HR410&gt;0,HT410&gt;0),HT410*HS294,"-")</f>
        <v>-</v>
      </c>
      <c r="HY410" s="112">
        <v>2</v>
      </c>
      <c r="HZ410" s="4"/>
      <c r="IA410" s="108" t="str">
        <f>IF(HZ410&gt;0,INDEX(Вхідні_дані!$A$1701:$F$1730,MATCH(HZ410,Вхідні_дані!$C$1701:$C$1730,0),4),"-")</f>
        <v>-</v>
      </c>
      <c r="IB410" s="108" t="str">
        <f>IF(HZ410&gt;0,(IA410)/IB9/IB10/60,"-")</f>
        <v>-</v>
      </c>
      <c r="IC410" s="102" t="str">
        <f>IF(AND(HZ410&gt;0,IB410&gt;0),IB410*IA294,"-")</f>
        <v>-</v>
      </c>
      <c r="IG410" s="112">
        <v>2</v>
      </c>
      <c r="IH410" s="4"/>
      <c r="II410" s="108" t="str">
        <f>IF(IH410&gt;0,INDEX(Вхідні_дані!$A$1701:$F$1730,MATCH(IH410,Вхідні_дані!$C$1701:$C$1730,0),4),"-")</f>
        <v>-</v>
      </c>
      <c r="IJ410" s="108" t="str">
        <f>IF(IH410&gt;0,(II410)/IJ9/IJ10/60,"-")</f>
        <v>-</v>
      </c>
      <c r="IK410" s="102" t="str">
        <f>IF(AND(IH410&gt;0,IJ410&gt;0),IJ410*II294,"-")</f>
        <v>-</v>
      </c>
      <c r="IO410" s="112">
        <v>2</v>
      </c>
      <c r="IP410" s="4"/>
      <c r="IQ410" s="108" t="str">
        <f>IF(IP410&gt;0,INDEX(Вхідні_дані!$A$1701:$F$1730,MATCH(IP410,Вхідні_дані!$C$1701:$C$1730,0),4),"-")</f>
        <v>-</v>
      </c>
      <c r="IR410" s="108" t="str">
        <f>IF(IP410&gt;0,(IQ410)/IR9/IR10/60,"-")</f>
        <v>-</v>
      </c>
      <c r="IS410" s="102" t="str">
        <f>IF(AND(IP410&gt;0,IR410&gt;0),IR410*IQ294,"-")</f>
        <v>-</v>
      </c>
      <c r="IW410" s="112">
        <v>2</v>
      </c>
      <c r="IX410" s="4"/>
      <c r="IY410" s="108" t="str">
        <f>IF(IX410&gt;0,INDEX(Вхідні_дані!$A$1701:$F$1730,MATCH(IX410,Вхідні_дані!$C$1701:$C$1730,0),4),"-")</f>
        <v>-</v>
      </c>
      <c r="IZ410" s="108" t="str">
        <f>IF(IX410&gt;0,(IY410)/IZ9/IZ10/60,"-")</f>
        <v>-</v>
      </c>
      <c r="JA410" s="102" t="str">
        <f>IF(AND(IX410&gt;0,IZ410&gt;0),IZ410*IY294,"-")</f>
        <v>-</v>
      </c>
      <c r="JE410" s="112">
        <v>2</v>
      </c>
      <c r="JF410" s="4"/>
      <c r="JG410" s="108" t="str">
        <f>IF(JF410&gt;0,INDEX(Вхідні_дані!$A$1701:$F$1730,MATCH(JF410,Вхідні_дані!$C$1701:$C$1730,0),4),"-")</f>
        <v>-</v>
      </c>
      <c r="JH410" s="108" t="str">
        <f>IF(JF410&gt;0,(JG410)/JH9/JH10/60,"-")</f>
        <v>-</v>
      </c>
      <c r="JI410" s="102" t="str">
        <f>IF(AND(JF410&gt;0,JH410&gt;0),JH410*JG294,"-")</f>
        <v>-</v>
      </c>
      <c r="JM410" s="112">
        <v>2</v>
      </c>
      <c r="JN410" s="4"/>
      <c r="JO410" s="108" t="str">
        <f>IF(JN410&gt;0,INDEX(Вхідні_дані!$A$1701:$F$1730,MATCH(JN410,Вхідні_дані!$C$1701:$C$1730,0),4),"-")</f>
        <v>-</v>
      </c>
      <c r="JP410" s="108" t="str">
        <f>IF(JN410&gt;0,(JO410)/JP9/JP10/60,"-")</f>
        <v>-</v>
      </c>
      <c r="JQ410" s="102" t="str">
        <f>IF(AND(JN410&gt;0,JP410&gt;0),JP410*JO294,"-")</f>
        <v>-</v>
      </c>
      <c r="JU410" s="112">
        <v>2</v>
      </c>
      <c r="JV410" s="4"/>
      <c r="JW410" s="108" t="str">
        <f>IF(JV410&gt;0,INDEX(Вхідні_дані!$A$1701:$F$1730,MATCH(JV410,Вхідні_дані!$C$1701:$C$1730,0),4),"-")</f>
        <v>-</v>
      </c>
      <c r="JX410" s="108" t="str">
        <f>IF(JV410&gt;0,(JW410)/JX9/JX10/60,"-")</f>
        <v>-</v>
      </c>
      <c r="JY410" s="102" t="str">
        <f>IF(AND(JV410&gt;0,JX410&gt;0),JX410*JW294,"-")</f>
        <v>-</v>
      </c>
      <c r="KC410" s="112">
        <v>2</v>
      </c>
      <c r="KD410" s="4"/>
      <c r="KE410" s="108" t="str">
        <f>IF(KD410&gt;0,INDEX(Вхідні_дані!$A$1701:$F$1730,MATCH(KD410,Вхідні_дані!$C$1701:$C$1730,0),4),"-")</f>
        <v>-</v>
      </c>
      <c r="KF410" s="108" t="str">
        <f>IF(KD410&gt;0,(KE410)/KF9/KF10/60,"-")</f>
        <v>-</v>
      </c>
      <c r="KG410" s="102" t="str">
        <f>IF(AND(KD410&gt;0,KF410&gt;0),KF410*KE294,"-")</f>
        <v>-</v>
      </c>
      <c r="KK410" s="112">
        <v>2</v>
      </c>
      <c r="KL410" s="4"/>
      <c r="KM410" s="108" t="str">
        <f>IF(KL410&gt;0,INDEX(Вхідні_дані!$A$1701:$F$1730,MATCH(KL410,Вхідні_дані!$C$1701:$C$1730,0),4),"-")</f>
        <v>-</v>
      </c>
      <c r="KN410" s="108" t="str">
        <f>IF(KL410&gt;0,(KM410)/KN9/KN10/60,"-")</f>
        <v>-</v>
      </c>
      <c r="KO410" s="102" t="str">
        <f>IF(AND(KL410&gt;0,KN410&gt;0),KN410*KM294,"-")</f>
        <v>-</v>
      </c>
      <c r="KS410" s="112">
        <v>2</v>
      </c>
      <c r="KT410" s="4"/>
      <c r="KU410" s="108" t="str">
        <f>IF(KT410&gt;0,INDEX(Вхідні_дані!$A$1701:$F$1730,MATCH(KT410,Вхідні_дані!$C$1701:$C$1730,0),4),"-")</f>
        <v>-</v>
      </c>
      <c r="KV410" s="108" t="str">
        <f>IF(KT410&gt;0,(KU410)/KV9/KV10/60,"-")</f>
        <v>-</v>
      </c>
      <c r="KW410" s="102" t="str">
        <f>IF(AND(KT410&gt;0,KV410&gt;0),KV410*KU294,"-")</f>
        <v>-</v>
      </c>
      <c r="LA410" s="112">
        <v>2</v>
      </c>
      <c r="LB410" s="4"/>
      <c r="LC410" s="108" t="str">
        <f>IF(LB410&gt;0,INDEX(Вхідні_дані!$A$1701:$F$1730,MATCH(LB410,Вхідні_дані!$C$1701:$C$1730,0),4),"-")</f>
        <v>-</v>
      </c>
      <c r="LD410" s="108" t="str">
        <f>IF(LB410&gt;0,(LC410)/LD9/LD10/60,"-")</f>
        <v>-</v>
      </c>
      <c r="LE410" s="102" t="str">
        <f>IF(AND(LB410&gt;0,LD410&gt;0),LD410*LC294,"-")</f>
        <v>-</v>
      </c>
      <c r="LI410" s="112">
        <v>2</v>
      </c>
      <c r="LJ410" s="4"/>
      <c r="LK410" s="108" t="str">
        <f>IF(LJ410&gt;0,INDEX(Вхідні_дані!$A$1701:$F$1730,MATCH(LJ410,Вхідні_дані!$C$1701:$C$1730,0),4),"-")</f>
        <v>-</v>
      </c>
      <c r="LL410" s="108" t="str">
        <f>IF(LJ410&gt;0,(LK410)/LL9/LL10/60,"-")</f>
        <v>-</v>
      </c>
      <c r="LM410" s="102" t="str">
        <f>IF(AND(LJ410&gt;0,LL410&gt;0),LL410*LK294,"-")</f>
        <v>-</v>
      </c>
      <c r="LQ410" s="112">
        <v>2</v>
      </c>
      <c r="LR410" s="4"/>
      <c r="LS410" s="108" t="str">
        <f>IF(LR410&gt;0,INDEX(Вхідні_дані!$A$1701:$F$1730,MATCH(LR410,Вхідні_дані!$C$1701:$C$1730,0),4),"-")</f>
        <v>-</v>
      </c>
      <c r="LT410" s="108" t="str">
        <f>IF(LR410&gt;0,(LS410)/LT9/LT10/60,"-")</f>
        <v>-</v>
      </c>
      <c r="LU410" s="102" t="str">
        <f>IF(AND(LR410&gt;0,LT410&gt;0),LT410*LS294,"-")</f>
        <v>-</v>
      </c>
      <c r="LY410" s="112">
        <v>2</v>
      </c>
      <c r="LZ410" s="4"/>
      <c r="MA410" s="108" t="str">
        <f>IF(LZ410&gt;0,INDEX(Вхідні_дані!$A$1701:$F$1730,MATCH(LZ410,Вхідні_дані!$C$1701:$C$1730,0),4),"-")</f>
        <v>-</v>
      </c>
      <c r="MB410" s="108" t="str">
        <f>IF(LZ410&gt;0,(MA410)/MB9/MB10/60,"-")</f>
        <v>-</v>
      </c>
      <c r="MC410" s="102" t="str">
        <f>IF(AND(LZ410&gt;0,MB410&gt;0),MB410*MA294,"-")</f>
        <v>-</v>
      </c>
      <c r="MG410" s="112">
        <v>2</v>
      </c>
      <c r="MH410" s="4"/>
      <c r="MI410" s="108" t="str">
        <f>IF(MH410&gt;0,INDEX(Вхідні_дані!$A$1701:$F$1730,MATCH(MH410,Вхідні_дані!$C$1701:$C$1730,0),4),"-")</f>
        <v>-</v>
      </c>
      <c r="MJ410" s="108" t="str">
        <f>IF(MH410&gt;0,(MI410)/MJ9/MJ10/60,"-")</f>
        <v>-</v>
      </c>
      <c r="MK410" s="102" t="str">
        <f>IF(AND(MH410&gt;0,MJ410&gt;0),MJ410*MI294,"-")</f>
        <v>-</v>
      </c>
      <c r="MO410" s="112">
        <v>2</v>
      </c>
      <c r="MP410" s="4"/>
      <c r="MQ410" s="108" t="str">
        <f>IF(MP410&gt;0,INDEX(Вхідні_дані!$A$1701:$F$1730,MATCH(MP410,Вхідні_дані!$C$1701:$C$1730,0),4),"-")</f>
        <v>-</v>
      </c>
      <c r="MR410" s="108" t="str">
        <f>IF(MP410&gt;0,(MQ410)/MR9/MR10/60,"-")</f>
        <v>-</v>
      </c>
      <c r="MS410" s="102" t="str">
        <f>IF(AND(MP410&gt;0,MR410&gt;0),MR410*MQ294,"-")</f>
        <v>-</v>
      </c>
      <c r="MW410" s="112">
        <v>2</v>
      </c>
      <c r="MX410" s="4"/>
      <c r="MY410" s="108" t="str">
        <f>IF(MX410&gt;0,INDEX(Вхідні_дані!$A$1701:$F$1730,MATCH(MX410,Вхідні_дані!$C$1701:$C$1730,0),4),"-")</f>
        <v>-</v>
      </c>
      <c r="MZ410" s="108" t="str">
        <f>IF(MX410&gt;0,(MY410)/MZ9/MZ10/60,"-")</f>
        <v>-</v>
      </c>
      <c r="NA410" s="102" t="str">
        <f>IF(AND(MX410&gt;0,MZ410&gt;0),MZ410*MY294,"-")</f>
        <v>-</v>
      </c>
      <c r="NE410" s="112">
        <v>2</v>
      </c>
      <c r="NF410" s="4"/>
      <c r="NG410" s="108" t="str">
        <f>IF(NF410&gt;0,INDEX(Вхідні_дані!$A$1701:$F$1730,MATCH(NF410,Вхідні_дані!$C$1701:$C$1730,0),4),"-")</f>
        <v>-</v>
      </c>
      <c r="NH410" s="108" t="str">
        <f>IF(NF410&gt;0,(NG410)/NH9/NH10/60,"-")</f>
        <v>-</v>
      </c>
      <c r="NI410" s="102" t="str">
        <f>IF(AND(NF410&gt;0,NH410&gt;0),NH410*NG294,"-")</f>
        <v>-</v>
      </c>
      <c r="NM410" s="112">
        <v>2</v>
      </c>
      <c r="NN410" s="4"/>
      <c r="NO410" s="108" t="str">
        <f>IF(NN410&gt;0,INDEX(Вхідні_дані!$A$1701:$F$1730,MATCH(NN410,Вхідні_дані!$C$1701:$C$1730,0),4),"-")</f>
        <v>-</v>
      </c>
      <c r="NP410" s="108" t="str">
        <f>IF(NN410&gt;0,(NO410)/NP9/NP10/60,"-")</f>
        <v>-</v>
      </c>
      <c r="NQ410" s="102" t="str">
        <f>IF(AND(NN410&gt;0,NP410&gt;0),NP410*NO294,"-")</f>
        <v>-</v>
      </c>
      <c r="NU410" s="112">
        <v>2</v>
      </c>
      <c r="NV410" s="4"/>
      <c r="NW410" s="108" t="str">
        <f>IF(NV410&gt;0,INDEX(Вхідні_дані!$A$1701:$F$1730,MATCH(NV410,Вхідні_дані!$C$1701:$C$1730,0),4),"-")</f>
        <v>-</v>
      </c>
      <c r="NX410" s="108" t="str">
        <f>IF(NV410&gt;0,(NW410)/NX9/NX10/60,"-")</f>
        <v>-</v>
      </c>
      <c r="NY410" s="102" t="str">
        <f>IF(AND(NV410&gt;0,NX410&gt;0),NX410*NW294,"-")</f>
        <v>-</v>
      </c>
      <c r="OC410" s="112">
        <v>2</v>
      </c>
      <c r="OD410" s="4"/>
      <c r="OE410" s="108" t="str">
        <f>IF(OD410&gt;0,INDEX(Вхідні_дані!$A$1701:$F$1730,MATCH(OD410,Вхідні_дані!$C$1701:$C$1730,0),4),"-")</f>
        <v>-</v>
      </c>
      <c r="OF410" s="108" t="str">
        <f>IF(OD410&gt;0,(OE410)/OF9/OF10/60,"-")</f>
        <v>-</v>
      </c>
      <c r="OG410" s="102" t="str">
        <f>IF(AND(OD410&gt;0,OF410&gt;0),OF410*OE294,"-")</f>
        <v>-</v>
      </c>
      <c r="OK410" s="112">
        <v>2</v>
      </c>
      <c r="OL410" s="4"/>
      <c r="OM410" s="108" t="str">
        <f>IF(OL410&gt;0,INDEX(Вхідні_дані!$A$1701:$F$1730,MATCH(OL410,Вхідні_дані!$C$1701:$C$1730,0),4),"-")</f>
        <v>-</v>
      </c>
      <c r="ON410" s="108" t="str">
        <f>IF(OL410&gt;0,(OM410)/ON9/ON10/60,"-")</f>
        <v>-</v>
      </c>
      <c r="OO410" s="102" t="str">
        <f>IF(AND(OL410&gt;0,ON410&gt;0),ON410*OM294,"-")</f>
        <v>-</v>
      </c>
      <c r="OS410" s="112">
        <v>2</v>
      </c>
      <c r="OT410" s="4"/>
      <c r="OU410" s="108" t="str">
        <f>IF(OT410&gt;0,INDEX(Вхідні_дані!$A$1701:$F$1730,MATCH(OT410,Вхідні_дані!$C$1701:$C$1730,0),4),"-")</f>
        <v>-</v>
      </c>
      <c r="OV410" s="108" t="str">
        <f>IF(OT410&gt;0,(OU410)/OV9/OV10/60,"-")</f>
        <v>-</v>
      </c>
      <c r="OW410" s="102" t="str">
        <f>IF(AND(OT410&gt;0,OV410&gt;0),OV410*OU294,"-")</f>
        <v>-</v>
      </c>
      <c r="PA410" s="112">
        <v>2</v>
      </c>
      <c r="PB410" s="4"/>
      <c r="PC410" s="108" t="str">
        <f>IF(PB410&gt;0,INDEX(Вхідні_дані!$A$1701:$F$1730,MATCH(PB410,Вхідні_дані!$C$1701:$C$1730,0),4),"-")</f>
        <v>-</v>
      </c>
      <c r="PD410" s="108" t="str">
        <f>IF(PB410&gt;0,(PC410)/PD9/PD10/60,"-")</f>
        <v>-</v>
      </c>
      <c r="PE410" s="102" t="str">
        <f>IF(AND(PB410&gt;0,PD410&gt;0),PD410*PC294,"-")</f>
        <v>-</v>
      </c>
      <c r="PI410" s="112">
        <v>2</v>
      </c>
      <c r="PJ410" s="4"/>
      <c r="PK410" s="108" t="str">
        <f>IF(PJ410&gt;0,INDEX(Вхідні_дані!$A$1701:$F$1730,MATCH(PJ410,Вхідні_дані!$C$1701:$C$1730,0),4),"-")</f>
        <v>-</v>
      </c>
      <c r="PL410" s="108" t="str">
        <f>IF(PJ410&gt;0,(PK410)/PL9/PL10/60,"-")</f>
        <v>-</v>
      </c>
      <c r="PM410" s="102" t="str">
        <f>IF(AND(PJ410&gt;0,PL410&gt;0),PL410*PK294,"-")</f>
        <v>-</v>
      </c>
      <c r="PQ410" s="112">
        <v>2</v>
      </c>
      <c r="PR410" s="4"/>
      <c r="PS410" s="108" t="str">
        <f>IF(PR410&gt;0,INDEX(Вхідні_дані!$A$1701:$F$1730,MATCH(PR410,Вхідні_дані!$C$1701:$C$1730,0),4),"-")</f>
        <v>-</v>
      </c>
      <c r="PT410" s="108" t="str">
        <f>IF(PR410&gt;0,(PS410)/PT9/PT10/60,"-")</f>
        <v>-</v>
      </c>
      <c r="PU410" s="102" t="str">
        <f>IF(AND(PR410&gt;0,PT410&gt;0),PT410*PS294,"-")</f>
        <v>-</v>
      </c>
      <c r="PY410" s="112">
        <v>2</v>
      </c>
      <c r="PZ410" s="4"/>
      <c r="QA410" s="108" t="str">
        <f>IF(PZ410&gt;0,INDEX(Вхідні_дані!$A$1701:$F$1730,MATCH(PZ410,Вхідні_дані!$C$1701:$C$1730,0),4),"-")</f>
        <v>-</v>
      </c>
      <c r="QB410" s="108" t="str">
        <f>IF(PZ410&gt;0,(QA410)/QB9/QB10/60,"-")</f>
        <v>-</v>
      </c>
      <c r="QC410" s="102" t="str">
        <f>IF(AND(PZ410&gt;0,QB410&gt;0),QB410*QA294,"-")</f>
        <v>-</v>
      </c>
      <c r="QG410" s="112">
        <v>2</v>
      </c>
      <c r="QH410" s="4"/>
      <c r="QI410" s="108" t="str">
        <f>IF(QH410&gt;0,INDEX(Вхідні_дані!$A$1701:$F$1730,MATCH(QH410,Вхідні_дані!$C$1701:$C$1730,0),4),"-")</f>
        <v>-</v>
      </c>
      <c r="QJ410" s="108" t="str">
        <f>IF(QH410&gt;0,(QI410)/QJ9/QJ10/60,"-")</f>
        <v>-</v>
      </c>
      <c r="QK410" s="102" t="str">
        <f>IF(AND(QH410&gt;0,QJ410&gt;0),QJ410*QI294,"-")</f>
        <v>-</v>
      </c>
      <c r="QO410" s="112">
        <v>2</v>
      </c>
      <c r="QP410" s="4"/>
      <c r="QQ410" s="108" t="str">
        <f>IF(QP410&gt;0,INDEX(Вхідні_дані!$A$1701:$F$1730,MATCH(QP410,Вхідні_дані!$C$1701:$C$1730,0),4),"-")</f>
        <v>-</v>
      </c>
      <c r="QR410" s="108" t="str">
        <f>IF(QP410&gt;0,(QQ410)/QR9/QR10/60,"-")</f>
        <v>-</v>
      </c>
      <c r="QS410" s="102" t="str">
        <f>IF(AND(QP410&gt;0,QR410&gt;0),QR410*QQ294,"-")</f>
        <v>-</v>
      </c>
      <c r="QW410" s="112">
        <v>2</v>
      </c>
      <c r="QX410" s="4"/>
      <c r="QY410" s="108" t="str">
        <f>IF(QX410&gt;0,INDEX(Вхідні_дані!$A$1701:$F$1730,MATCH(QX410,Вхідні_дані!$C$1701:$C$1730,0),4),"-")</f>
        <v>-</v>
      </c>
      <c r="QZ410" s="108" t="str">
        <f>IF(QX410&gt;0,(QY410)/QZ9/QZ10/60,"-")</f>
        <v>-</v>
      </c>
      <c r="RA410" s="102" t="str">
        <f>IF(AND(QX410&gt;0,QZ410&gt;0),QZ410*QY294,"-")</f>
        <v>-</v>
      </c>
      <c r="RE410" s="112">
        <v>2</v>
      </c>
      <c r="RF410" s="4"/>
      <c r="RG410" s="108" t="str">
        <f>IF(RF410&gt;0,INDEX(Вхідні_дані!$A$1701:$F$1730,MATCH(RF410,Вхідні_дані!$C$1701:$C$1730,0),4),"-")</f>
        <v>-</v>
      </c>
      <c r="RH410" s="108" t="str">
        <f>IF(RF410&gt;0,(RG410)/RH9/RH10/60,"-")</f>
        <v>-</v>
      </c>
      <c r="RI410" s="102" t="str">
        <f>IF(AND(RF410&gt;0,RH410&gt;0),RH410*RG294,"-")</f>
        <v>-</v>
      </c>
      <c r="RM410" s="112">
        <v>2</v>
      </c>
      <c r="RN410" s="4"/>
      <c r="RO410" s="108" t="str">
        <f>IF(RN410&gt;0,INDEX(Вхідні_дані!$A$1701:$F$1730,MATCH(RN410,Вхідні_дані!$C$1701:$C$1730,0),4),"-")</f>
        <v>-</v>
      </c>
      <c r="RP410" s="108" t="str">
        <f>IF(RN410&gt;0,(RO410)/RP9/RP10/60,"-")</f>
        <v>-</v>
      </c>
      <c r="RQ410" s="102" t="str">
        <f>IF(AND(RN410&gt;0,RP410&gt;0),RP410*RO294,"-")</f>
        <v>-</v>
      </c>
      <c r="RU410" s="112">
        <v>2</v>
      </c>
      <c r="RV410" s="4"/>
      <c r="RW410" s="108" t="str">
        <f>IF(RV410&gt;0,INDEX(Вхідні_дані!$A$1701:$F$1730,MATCH(RV410,Вхідні_дані!$C$1701:$C$1730,0),4),"-")</f>
        <v>-</v>
      </c>
      <c r="RX410" s="108" t="str">
        <f>IF(RV410&gt;0,(RW410)/RX9/RX10/60,"-")</f>
        <v>-</v>
      </c>
      <c r="RY410" s="102" t="str">
        <f>IF(AND(RV410&gt;0,RX410&gt;0),RX410*RW294,"-")</f>
        <v>-</v>
      </c>
      <c r="SC410" s="112">
        <v>2</v>
      </c>
      <c r="SD410" s="4"/>
      <c r="SE410" s="108" t="str">
        <f>IF(SD410&gt;0,INDEX(Вхідні_дані!$A$1701:$F$1730,MATCH(SD410,Вхідні_дані!$C$1701:$C$1730,0),4),"-")</f>
        <v>-</v>
      </c>
      <c r="SF410" s="108" t="str">
        <f>IF(SD410&gt;0,(SE410)/SF9/SF10/60,"-")</f>
        <v>-</v>
      </c>
      <c r="SG410" s="102" t="str">
        <f>IF(AND(SD410&gt;0,SF410&gt;0),SF410*SE294,"-")</f>
        <v>-</v>
      </c>
      <c r="SK410" s="112">
        <v>2</v>
      </c>
      <c r="SL410" s="4"/>
      <c r="SM410" s="108" t="str">
        <f>IF(SL410&gt;0,INDEX(Вхідні_дані!$A$1701:$F$1730,MATCH(SL410,Вхідні_дані!$C$1701:$C$1730,0),4),"-")</f>
        <v>-</v>
      </c>
      <c r="SN410" s="108" t="str">
        <f>IF(SL410&gt;0,(SM410)/SN9/SN10/60,"-")</f>
        <v>-</v>
      </c>
      <c r="SO410" s="102" t="str">
        <f>IF(AND(SL410&gt;0,SN410&gt;0),SN410*SM294,"-")</f>
        <v>-</v>
      </c>
      <c r="SS410" s="112">
        <v>2</v>
      </c>
      <c r="ST410" s="4"/>
      <c r="SU410" s="108" t="str">
        <f>IF(ST410&gt;0,INDEX(Вхідні_дані!$A$1701:$F$1730,MATCH(ST410,Вхідні_дані!$C$1701:$C$1730,0),4),"-")</f>
        <v>-</v>
      </c>
      <c r="SV410" s="108" t="str">
        <f>IF(ST410&gt;0,(SU410)/SV9/SV10/60,"-")</f>
        <v>-</v>
      </c>
      <c r="SW410" s="102" t="str">
        <f>IF(AND(ST410&gt;0,SV410&gt;0),SV410*SU294,"-")</f>
        <v>-</v>
      </c>
      <c r="TA410" s="112">
        <v>2</v>
      </c>
      <c r="TB410" s="4"/>
      <c r="TC410" s="108" t="str">
        <f>IF(TB410&gt;0,INDEX(Вхідні_дані!$A$1701:$F$1730,MATCH(TB410,Вхідні_дані!$C$1701:$C$1730,0),4),"-")</f>
        <v>-</v>
      </c>
      <c r="TD410" s="108" t="str">
        <f>IF(TB410&gt;0,(TC410)/TD9/TD10/60,"-")</f>
        <v>-</v>
      </c>
      <c r="TE410" s="102" t="str">
        <f>IF(AND(TB410&gt;0,TD410&gt;0),TD410*TC294,"-")</f>
        <v>-</v>
      </c>
      <c r="TI410" s="112">
        <v>2</v>
      </c>
      <c r="TJ410" s="4"/>
      <c r="TK410" s="108" t="str">
        <f>IF(TJ410&gt;0,INDEX(Вхідні_дані!$A$1701:$F$1730,MATCH(TJ410,Вхідні_дані!$C$1701:$C$1730,0),4),"-")</f>
        <v>-</v>
      </c>
      <c r="TL410" s="108" t="str">
        <f>IF(TJ410&gt;0,(TK410)/TL9/TL10/60,"-")</f>
        <v>-</v>
      </c>
      <c r="TM410" s="102" t="str">
        <f>IF(AND(TJ410&gt;0,TL410&gt;0),TL410*TK294,"-")</f>
        <v>-</v>
      </c>
      <c r="TQ410" s="112">
        <v>2</v>
      </c>
      <c r="TR410" s="4"/>
      <c r="TS410" s="108" t="str">
        <f>IF(TR410&gt;0,INDEX(Вхідні_дані!$A$1701:$F$1730,MATCH(TR410,Вхідні_дані!$C$1701:$C$1730,0),4),"-")</f>
        <v>-</v>
      </c>
      <c r="TT410" s="108" t="str">
        <f>IF(TR410&gt;0,(TS410)/TT9/TT10/60,"-")</f>
        <v>-</v>
      </c>
      <c r="TU410" s="102" t="str">
        <f>IF(AND(TR410&gt;0,TT410&gt;0),TT410*TS294,"-")</f>
        <v>-</v>
      </c>
      <c r="TY410" s="112">
        <v>2</v>
      </c>
      <c r="TZ410" s="4"/>
      <c r="UA410" s="108" t="str">
        <f>IF(TZ410&gt;0,INDEX(Вхідні_дані!$A$1701:$F$1730,MATCH(TZ410,Вхідні_дані!$C$1701:$C$1730,0),4),"-")</f>
        <v>-</v>
      </c>
      <c r="UB410" s="108" t="str">
        <f>IF(TZ410&gt;0,(UA410)/UB9/UB10/60,"-")</f>
        <v>-</v>
      </c>
      <c r="UC410" s="102" t="str">
        <f>IF(AND(TZ410&gt;0,UB410&gt;0),UB410*UA294,"-")</f>
        <v>-</v>
      </c>
      <c r="UG410" s="112">
        <v>2</v>
      </c>
      <c r="UH410" s="4"/>
      <c r="UI410" s="108" t="str">
        <f>IF(UH410&gt;0,INDEX(Вхідні_дані!$A$1701:$F$1730,MATCH(UH410,Вхідні_дані!$C$1701:$C$1730,0),4),"-")</f>
        <v>-</v>
      </c>
      <c r="UJ410" s="108" t="str">
        <f>IF(UH410&gt;0,(UI410)/UJ9/UJ10/60,"-")</f>
        <v>-</v>
      </c>
      <c r="UK410" s="102" t="str">
        <f>IF(AND(UH410&gt;0,UJ410&gt;0),UJ410*UI294,"-")</f>
        <v>-</v>
      </c>
      <c r="UO410" s="112">
        <v>2</v>
      </c>
      <c r="UP410" s="4"/>
      <c r="UQ410" s="108" t="str">
        <f>IF(UP410&gt;0,INDEX(Вхідні_дані!$A$1701:$F$1730,MATCH(UP410,Вхідні_дані!$C$1701:$C$1730,0),4),"-")</f>
        <v>-</v>
      </c>
      <c r="UR410" s="108" t="str">
        <f>IF(UP410&gt;0,(UQ410)/UR9/UR10/60,"-")</f>
        <v>-</v>
      </c>
      <c r="US410" s="102" t="str">
        <f>IF(AND(UP410&gt;0,UR410&gt;0),UR410*UQ294,"-")</f>
        <v>-</v>
      </c>
      <c r="UW410" s="112">
        <v>2</v>
      </c>
      <c r="UX410" s="4"/>
      <c r="UY410" s="108" t="str">
        <f>IF(UX410&gt;0,INDEX(Вхідні_дані!$A$1701:$F$1730,MATCH(UX410,Вхідні_дані!$C$1701:$C$1730,0),4),"-")</f>
        <v>-</v>
      </c>
      <c r="UZ410" s="108" t="str">
        <f>IF(UX410&gt;0,(UY410)/UZ9/UZ10/60,"-")</f>
        <v>-</v>
      </c>
      <c r="VA410" s="102" t="str">
        <f>IF(AND(UX410&gt;0,UZ410&gt;0),UZ410*UY294,"-")</f>
        <v>-</v>
      </c>
      <c r="VE410" s="112">
        <v>2</v>
      </c>
      <c r="VF410" s="4"/>
      <c r="VG410" s="108" t="str">
        <f>IF(VF410&gt;0,INDEX(Вхідні_дані!$A$1701:$F$1730,MATCH(VF410,Вхідні_дані!$C$1701:$C$1730,0),4),"-")</f>
        <v>-</v>
      </c>
      <c r="VH410" s="108" t="str">
        <f>IF(VF410&gt;0,(VG410)/VH9/VH10/60,"-")</f>
        <v>-</v>
      </c>
      <c r="VI410" s="102" t="str">
        <f>IF(AND(VF410&gt;0,VH410&gt;0),VH410*VG294,"-")</f>
        <v>-</v>
      </c>
      <c r="VM410" s="112">
        <v>2</v>
      </c>
      <c r="VN410" s="4"/>
      <c r="VO410" s="108" t="str">
        <f>IF(VN410&gt;0,INDEX(Вхідні_дані!$A$1701:$F$1730,MATCH(VN410,Вхідні_дані!$C$1701:$C$1730,0),4),"-")</f>
        <v>-</v>
      </c>
      <c r="VP410" s="108" t="str">
        <f>IF(VN410&gt;0,(VO410)/VP9/VP10/60,"-")</f>
        <v>-</v>
      </c>
      <c r="VQ410" s="102" t="str">
        <f>IF(AND(VN410&gt;0,VP410&gt;0),VP410*VO294,"-")</f>
        <v>-</v>
      </c>
      <c r="VU410" s="112">
        <v>2</v>
      </c>
      <c r="VV410" s="4"/>
      <c r="VW410" s="108" t="str">
        <f>IF(VV410&gt;0,INDEX(Вхідні_дані!$A$1701:$F$1730,MATCH(VV410,Вхідні_дані!$C$1701:$C$1730,0),4),"-")</f>
        <v>-</v>
      </c>
      <c r="VX410" s="108" t="str">
        <f>IF(VV410&gt;0,(VW410)/VX9/VX10/60,"-")</f>
        <v>-</v>
      </c>
      <c r="VY410" s="102" t="str">
        <f>IF(AND(VV410&gt;0,VX410&gt;0),VX410*VW294,"-")</f>
        <v>-</v>
      </c>
      <c r="WC410" s="112">
        <v>2</v>
      </c>
      <c r="WD410" s="4"/>
      <c r="WE410" s="108" t="str">
        <f>IF(WD410&gt;0,INDEX(Вхідні_дані!$A$1701:$F$1730,MATCH(WD410,Вхідні_дані!$C$1701:$C$1730,0),4),"-")</f>
        <v>-</v>
      </c>
      <c r="WF410" s="108" t="str">
        <f>IF(WD410&gt;0,(WE410)/WF9/WF10/60,"-")</f>
        <v>-</v>
      </c>
      <c r="WG410" s="102" t="str">
        <f>IF(AND(WD410&gt;0,WF410&gt;0),WF410*WE294,"-")</f>
        <v>-</v>
      </c>
      <c r="WK410" s="112">
        <v>2</v>
      </c>
      <c r="WL410" s="4"/>
      <c r="WM410" s="108" t="str">
        <f>IF(WL410&gt;0,INDEX(Вхідні_дані!$A$1701:$F$1730,MATCH(WL410,Вхідні_дані!$C$1701:$C$1730,0),4),"-")</f>
        <v>-</v>
      </c>
      <c r="WN410" s="108" t="str">
        <f>IF(WL410&gt;0,(WM410)/WN9/WN10/60,"-")</f>
        <v>-</v>
      </c>
      <c r="WO410" s="102" t="str">
        <f>IF(AND(WL410&gt;0,WN410&gt;0),WN410*WM294,"-")</f>
        <v>-</v>
      </c>
      <c r="WS410" s="112">
        <v>2</v>
      </c>
      <c r="WT410" s="4"/>
      <c r="WU410" s="108" t="str">
        <f>IF(WT410&gt;0,INDEX(Вхідні_дані!$A$1701:$F$1730,MATCH(WT410,Вхідні_дані!$C$1701:$C$1730,0),4),"-")</f>
        <v>-</v>
      </c>
      <c r="WV410" s="108" t="str">
        <f>IF(WT410&gt;0,(WU410)/WV9/WV10/60,"-")</f>
        <v>-</v>
      </c>
      <c r="WW410" s="102" t="str">
        <f>IF(AND(WT410&gt;0,WV410&gt;0),WV410*WU294,"-")</f>
        <v>-</v>
      </c>
      <c r="XA410" s="112">
        <v>2</v>
      </c>
      <c r="XB410" s="4"/>
      <c r="XC410" s="108" t="str">
        <f>IF(XB410&gt;0,INDEX(Вхідні_дані!$A$1701:$F$1730,MATCH(XB410,Вхідні_дані!$C$1701:$C$1730,0),4),"-")</f>
        <v>-</v>
      </c>
      <c r="XD410" s="108" t="str">
        <f>IF(XB410&gt;0,(XC410)/XD9/XD10/60,"-")</f>
        <v>-</v>
      </c>
      <c r="XE410" s="102" t="str">
        <f>IF(AND(XB410&gt;0,XD410&gt;0),XD410*XC294,"-")</f>
        <v>-</v>
      </c>
      <c r="XI410" s="112">
        <v>2</v>
      </c>
      <c r="XJ410" s="4"/>
      <c r="XK410" s="108" t="str">
        <f>IF(XJ410&gt;0,INDEX(Вхідні_дані!$A$1701:$F$1730,MATCH(XJ410,Вхідні_дані!$C$1701:$C$1730,0),4),"-")</f>
        <v>-</v>
      </c>
      <c r="XL410" s="108" t="str">
        <f>IF(XJ410&gt;0,(XK410)/XL9/XL10/60,"-")</f>
        <v>-</v>
      </c>
      <c r="XM410" s="102" t="str">
        <f>IF(AND(XJ410&gt;0,XL410&gt;0),XL410*XK294,"-")</f>
        <v>-</v>
      </c>
      <c r="XQ410" s="112">
        <v>2</v>
      </c>
      <c r="XR410" s="4"/>
      <c r="XS410" s="108" t="str">
        <f>IF(XR410&gt;0,INDEX(Вхідні_дані!$A$1701:$F$1730,MATCH(XR410,Вхідні_дані!$C$1701:$C$1730,0),4),"-")</f>
        <v>-</v>
      </c>
      <c r="XT410" s="108" t="str">
        <f>IF(XR410&gt;0,(XS410)/XT9/XT10/60,"-")</f>
        <v>-</v>
      </c>
      <c r="XU410" s="102" t="str">
        <f>IF(AND(XR410&gt;0,XT410&gt;0),XT410*XS294,"-")</f>
        <v>-</v>
      </c>
      <c r="XY410" s="112">
        <v>2</v>
      </c>
      <c r="XZ410" s="4"/>
      <c r="YA410" s="108" t="str">
        <f>IF(XZ410&gt;0,INDEX(Вхідні_дані!$A$1701:$F$1730,MATCH(XZ410,Вхідні_дані!$C$1701:$C$1730,0),4),"-")</f>
        <v>-</v>
      </c>
      <c r="YB410" s="108" t="str">
        <f>IF(XZ410&gt;0,(YA410)/YB9/YB10/60,"-")</f>
        <v>-</v>
      </c>
      <c r="YC410" s="102" t="str">
        <f>IF(AND(XZ410&gt;0,YB410&gt;0),YB410*YA294,"-")</f>
        <v>-</v>
      </c>
      <c r="YG410" s="112">
        <v>2</v>
      </c>
      <c r="YH410" s="4"/>
      <c r="YI410" s="108" t="str">
        <f>IF(YH410&gt;0,INDEX(Вхідні_дані!$A$1701:$F$1730,MATCH(YH410,Вхідні_дані!$C$1701:$C$1730,0),4),"-")</f>
        <v>-</v>
      </c>
      <c r="YJ410" s="108" t="str">
        <f>IF(YH410&gt;0,(YI410)/YJ9/YJ10/60,"-")</f>
        <v>-</v>
      </c>
      <c r="YK410" s="102" t="str">
        <f>IF(AND(YH410&gt;0,YJ410&gt;0),YJ410*YI294,"-")</f>
        <v>-</v>
      </c>
      <c r="YO410" s="112">
        <v>2</v>
      </c>
      <c r="YP410" s="4"/>
      <c r="YQ410" s="108" t="str">
        <f>IF(YP410&gt;0,INDEX(Вхідні_дані!$A$1701:$F$1730,MATCH(YP410,Вхідні_дані!$C$1701:$C$1730,0),4),"-")</f>
        <v>-</v>
      </c>
      <c r="YR410" s="108" t="str">
        <f>IF(YP410&gt;0,(YQ410)/YR9/YR10/60,"-")</f>
        <v>-</v>
      </c>
      <c r="YS410" s="102" t="str">
        <f>IF(AND(YP410&gt;0,YR410&gt;0),YR410*YQ294,"-")</f>
        <v>-</v>
      </c>
      <c r="YW410" s="112">
        <v>2</v>
      </c>
      <c r="YX410" s="4"/>
      <c r="YY410" s="108" t="str">
        <f>IF(YX410&gt;0,INDEX(Вхідні_дані!$A$1701:$F$1730,MATCH(YX410,Вхідні_дані!$C$1701:$C$1730,0),4),"-")</f>
        <v>-</v>
      </c>
      <c r="YZ410" s="108" t="str">
        <f>IF(YX410&gt;0,(YY410)/YZ9/YZ10/60,"-")</f>
        <v>-</v>
      </c>
      <c r="ZA410" s="102" t="str">
        <f>IF(AND(YX410&gt;0,YZ410&gt;0),YZ410*YY294,"-")</f>
        <v>-</v>
      </c>
      <c r="ZE410" s="112">
        <v>2</v>
      </c>
      <c r="ZF410" s="4"/>
      <c r="ZG410" s="108" t="str">
        <f>IF(ZF410&gt;0,INDEX(Вхідні_дані!$A$1701:$F$1730,MATCH(ZF410,Вхідні_дані!$C$1701:$C$1730,0),4),"-")</f>
        <v>-</v>
      </c>
      <c r="ZH410" s="108" t="str">
        <f>IF(ZF410&gt;0,(ZG410)/ZH9/ZH10/60,"-")</f>
        <v>-</v>
      </c>
      <c r="ZI410" s="102" t="str">
        <f>IF(AND(ZF410&gt;0,ZH410&gt;0),ZH410*ZG294,"-")</f>
        <v>-</v>
      </c>
      <c r="ZM410" s="112">
        <v>2</v>
      </c>
      <c r="ZN410" s="4"/>
      <c r="ZO410" s="108" t="str">
        <f>IF(ZN410&gt;0,INDEX(Вхідні_дані!$A$1701:$F$1730,MATCH(ZN410,Вхідні_дані!$C$1701:$C$1730,0),4),"-")</f>
        <v>-</v>
      </c>
      <c r="ZP410" s="108" t="str">
        <f>IF(ZN410&gt;0,(ZO410)/ZP9/ZP10/60,"-")</f>
        <v>-</v>
      </c>
      <c r="ZQ410" s="102" t="str">
        <f>IF(AND(ZN410&gt;0,ZP410&gt;0),ZP410*ZO294,"-")</f>
        <v>-</v>
      </c>
      <c r="ZU410" s="112">
        <v>2</v>
      </c>
      <c r="ZV410" s="4"/>
      <c r="ZW410" s="108" t="str">
        <f>IF(ZV410&gt;0,INDEX(Вхідні_дані!$A$1701:$F$1730,MATCH(ZV410,Вхідні_дані!$C$1701:$C$1730,0),4),"-")</f>
        <v>-</v>
      </c>
      <c r="ZX410" s="108" t="str">
        <f>IF(ZV410&gt;0,(ZW410)/ZX9/ZX10/60,"-")</f>
        <v>-</v>
      </c>
      <c r="ZY410" s="102" t="str">
        <f>IF(AND(ZV410&gt;0,ZX410&gt;0),ZX410*ZW294,"-")</f>
        <v>-</v>
      </c>
      <c r="AAC410" s="112">
        <v>2</v>
      </c>
      <c r="AAD410" s="4"/>
      <c r="AAE410" s="108" t="str">
        <f>IF(AAD410&gt;0,INDEX(Вхідні_дані!$A$1701:$F$1730,MATCH(AAD410,Вхідні_дані!$C$1701:$C$1730,0),4),"-")</f>
        <v>-</v>
      </c>
      <c r="AAF410" s="108" t="str">
        <f>IF(AAD410&gt;0,(AAE410)/AAF9/AAF10/60,"-")</f>
        <v>-</v>
      </c>
      <c r="AAG410" s="102" t="str">
        <f>IF(AND(AAD410&gt;0,AAF410&gt;0),AAF410*AAE294,"-")</f>
        <v>-</v>
      </c>
      <c r="AAK410" s="112">
        <v>2</v>
      </c>
      <c r="AAL410" s="4"/>
      <c r="AAM410" s="108" t="str">
        <f>IF(AAL410&gt;0,INDEX(Вхідні_дані!$A$1701:$F$1730,MATCH(AAL410,Вхідні_дані!$C$1701:$C$1730,0),4),"-")</f>
        <v>-</v>
      </c>
      <c r="AAN410" s="108" t="str">
        <f>IF(AAL410&gt;0,(AAM410)/AAN9/AAN10/60,"-")</f>
        <v>-</v>
      </c>
      <c r="AAO410" s="102" t="str">
        <f>IF(AND(AAL410&gt;0,AAN410&gt;0),AAN410*AAM294,"-")</f>
        <v>-</v>
      </c>
      <c r="AAS410" s="112">
        <v>2</v>
      </c>
      <c r="AAT410" s="4"/>
      <c r="AAU410" s="108" t="str">
        <f>IF(AAT410&gt;0,INDEX(Вхідні_дані!$A$1701:$F$1730,MATCH(AAT410,Вхідні_дані!$C$1701:$C$1730,0),4),"-")</f>
        <v>-</v>
      </c>
      <c r="AAV410" s="108" t="str">
        <f>IF(AAT410&gt;0,(AAU410)/AAV9/AAV10/60,"-")</f>
        <v>-</v>
      </c>
      <c r="AAW410" s="102" t="str">
        <f>IF(AND(AAT410&gt;0,AAV410&gt;0),AAV410*AAU294,"-")</f>
        <v>-</v>
      </c>
      <c r="ABA410" s="112">
        <v>2</v>
      </c>
      <c r="ABB410" s="4"/>
      <c r="ABC410" s="108" t="str">
        <f>IF(ABB410&gt;0,INDEX(Вхідні_дані!$A$1701:$F$1730,MATCH(ABB410,Вхідні_дані!$C$1701:$C$1730,0),4),"-")</f>
        <v>-</v>
      </c>
      <c r="ABD410" s="108" t="str">
        <f>IF(ABB410&gt;0,(ABC410)/ABD9/ABD10/60,"-")</f>
        <v>-</v>
      </c>
      <c r="ABE410" s="102" t="str">
        <f>IF(AND(ABB410&gt;0,ABD410&gt;0),ABD410*ABC294,"-")</f>
        <v>-</v>
      </c>
      <c r="ABI410" s="112">
        <v>2</v>
      </c>
      <c r="ABJ410" s="4"/>
      <c r="ABK410" s="108" t="str">
        <f>IF(ABJ410&gt;0,INDEX(Вхідні_дані!$A$1701:$F$1730,MATCH(ABJ410,Вхідні_дані!$C$1701:$C$1730,0),4),"-")</f>
        <v>-</v>
      </c>
      <c r="ABL410" s="108" t="str">
        <f>IF(ABJ410&gt;0,(ABK410)/ABL9/ABL10/60,"-")</f>
        <v>-</v>
      </c>
      <c r="ABM410" s="102" t="str">
        <f>IF(AND(ABJ410&gt;0,ABL410&gt;0),ABL410*ABK294,"-")</f>
        <v>-</v>
      </c>
      <c r="ABQ410" s="112">
        <v>2</v>
      </c>
      <c r="ABR410" s="4"/>
      <c r="ABS410" s="108" t="str">
        <f>IF(ABR410&gt;0,INDEX(Вхідні_дані!$A$1701:$F$1730,MATCH(ABR410,Вхідні_дані!$C$1701:$C$1730,0),4),"-")</f>
        <v>-</v>
      </c>
      <c r="ABT410" s="108" t="str">
        <f>IF(ABR410&gt;0,(ABS410)/ABT9/ABT10/60,"-")</f>
        <v>-</v>
      </c>
      <c r="ABU410" s="102" t="str">
        <f>IF(AND(ABR410&gt;0,ABT410&gt;0),ABT410*ABS294,"-")</f>
        <v>-</v>
      </c>
      <c r="ABY410" s="112">
        <v>2</v>
      </c>
      <c r="ABZ410" s="4"/>
      <c r="ACA410" s="108" t="str">
        <f>IF(ABZ410&gt;0,INDEX(Вхідні_дані!$A$1701:$F$1730,MATCH(ABZ410,Вхідні_дані!$C$1701:$C$1730,0),4),"-")</f>
        <v>-</v>
      </c>
      <c r="ACB410" s="108" t="str">
        <f>IF(ABZ410&gt;0,(ACA410)/ACB9/ACB10/60,"-")</f>
        <v>-</v>
      </c>
      <c r="ACC410" s="102" t="str">
        <f>IF(AND(ABZ410&gt;0,ACB410&gt;0),ACB410*ACA294,"-")</f>
        <v>-</v>
      </c>
      <c r="ACG410" s="112">
        <v>2</v>
      </c>
      <c r="ACH410" s="4"/>
      <c r="ACI410" s="108" t="str">
        <f>IF(ACH410&gt;0,INDEX(Вхідні_дані!$A$1701:$F$1730,MATCH(ACH410,Вхідні_дані!$C$1701:$C$1730,0),4),"-")</f>
        <v>-</v>
      </c>
      <c r="ACJ410" s="108" t="str">
        <f>IF(ACH410&gt;0,(ACI410)/ACJ9/ACJ10/60,"-")</f>
        <v>-</v>
      </c>
      <c r="ACK410" s="102" t="str">
        <f>IF(AND(ACH410&gt;0,ACJ410&gt;0),ACJ410*ACI294,"-")</f>
        <v>-</v>
      </c>
      <c r="ACO410" s="112">
        <v>2</v>
      </c>
      <c r="ACP410" s="4"/>
      <c r="ACQ410" s="108" t="str">
        <f>IF(ACP410&gt;0,INDEX(Вхідні_дані!$A$1701:$F$1730,MATCH(ACP410,Вхідні_дані!$C$1701:$C$1730,0),4),"-")</f>
        <v>-</v>
      </c>
      <c r="ACR410" s="108" t="str">
        <f>IF(ACP410&gt;0,(ACQ410)/ACR9/ACR10/60,"-")</f>
        <v>-</v>
      </c>
      <c r="ACS410" s="102" t="str">
        <f>IF(AND(ACP410&gt;0,ACR410&gt;0),ACR410*ACQ294,"-")</f>
        <v>-</v>
      </c>
      <c r="ACW410" s="112">
        <v>2</v>
      </c>
      <c r="ACX410" s="4"/>
      <c r="ACY410" s="108" t="str">
        <f>IF(ACX410&gt;0,INDEX(Вхідні_дані!$A$1701:$F$1730,MATCH(ACX410,Вхідні_дані!$C$1701:$C$1730,0),4),"-")</f>
        <v>-</v>
      </c>
      <c r="ACZ410" s="108" t="str">
        <f>IF(ACX410&gt;0,(ACY410)/ACZ9/ACZ10/60,"-")</f>
        <v>-</v>
      </c>
      <c r="ADA410" s="102" t="str">
        <f>IF(AND(ACX410&gt;0,ACZ410&gt;0),ACZ410*ACY294,"-")</f>
        <v>-</v>
      </c>
      <c r="ADE410" s="112">
        <v>2</v>
      </c>
      <c r="ADF410" s="4"/>
      <c r="ADG410" s="108" t="str">
        <f>IF(ADF410&gt;0,INDEX(Вхідні_дані!$A$1701:$F$1730,MATCH(ADF410,Вхідні_дані!$C$1701:$C$1730,0),4),"-")</f>
        <v>-</v>
      </c>
      <c r="ADH410" s="108" t="str">
        <f>IF(ADF410&gt;0,(ADG410)/ADH9/ADH10/60,"-")</f>
        <v>-</v>
      </c>
      <c r="ADI410" s="102" t="str">
        <f>IF(AND(ADF410&gt;0,ADH410&gt;0),ADH410*ADG294,"-")</f>
        <v>-</v>
      </c>
      <c r="ADM410" s="112">
        <v>2</v>
      </c>
      <c r="ADN410" s="4"/>
      <c r="ADO410" s="108" t="str">
        <f>IF(ADN410&gt;0,INDEX(Вхідні_дані!$A$1701:$F$1730,MATCH(ADN410,Вхідні_дані!$C$1701:$C$1730,0),4),"-")</f>
        <v>-</v>
      </c>
      <c r="ADP410" s="108" t="str">
        <f>IF(ADN410&gt;0,(ADO410)/ADP9/ADP10/60,"-")</f>
        <v>-</v>
      </c>
      <c r="ADQ410" s="102" t="str">
        <f>IF(AND(ADN410&gt;0,ADP410&gt;0),ADP410*ADO294,"-")</f>
        <v>-</v>
      </c>
    </row>
    <row r="411" spans="1:800" ht="44.25" customHeight="1" outlineLevel="1" x14ac:dyDescent="0.25">
      <c r="A411" s="112">
        <v>3</v>
      </c>
      <c r="B411" s="4"/>
      <c r="C411" s="108" t="str">
        <f>IF(B411&gt;0,INDEX(Вхідні_дані!$A$1701:$F$1730,MATCH(B411,Вхідні_дані!$C$1701:$C$1730,0),4),"-")</f>
        <v>-</v>
      </c>
      <c r="D411" s="108" t="str">
        <f>IF(B411&gt;0,(C411)/D9/D10/60,"-")</f>
        <v>-</v>
      </c>
      <c r="E411" s="102" t="str">
        <f>IF(AND(B411&gt;0,D411&gt;0),D411*C294,"-")</f>
        <v>-</v>
      </c>
      <c r="I411" s="112">
        <v>3</v>
      </c>
      <c r="J411" s="4"/>
      <c r="K411" s="108" t="str">
        <f>IF(J411&gt;0,INDEX(Вхідні_дані!$A$1701:$F$1730,MATCH(J411,Вхідні_дані!$C$1701:$C$1730,0),4),"-")</f>
        <v>-</v>
      </c>
      <c r="L411" s="108" t="str">
        <f>IF(J411&gt;0,(K411)/L9/L10/60,"-")</f>
        <v>-</v>
      </c>
      <c r="M411" s="102" t="str">
        <f>IF(AND(J411&gt;0,L411&gt;0),L411*K294,"-")</f>
        <v>-</v>
      </c>
      <c r="Q411" s="112">
        <v>3</v>
      </c>
      <c r="R411" s="4"/>
      <c r="S411" s="108" t="str">
        <f>IF(R411&gt;0,INDEX(Вхідні_дані!$A$1701:$F$1730,MATCH(R411,Вхідні_дані!$C$1701:$C$1730,0),4),"-")</f>
        <v>-</v>
      </c>
      <c r="T411" s="108" t="str">
        <f>IF(R411&gt;0,(S411)/T9/T10/60,"-")</f>
        <v>-</v>
      </c>
      <c r="U411" s="102" t="str">
        <f>IF(AND(R411&gt;0,T411&gt;0),T411*S294,"-")</f>
        <v>-</v>
      </c>
      <c r="Y411" s="112">
        <v>3</v>
      </c>
      <c r="Z411" s="4"/>
      <c r="AA411" s="108" t="str">
        <f>IF(Z411&gt;0,INDEX(Вхідні_дані!$A$1701:$F$1730,MATCH(Z411,Вхідні_дані!$C$1701:$C$1730,0),4),"-")</f>
        <v>-</v>
      </c>
      <c r="AB411" s="108" t="str">
        <f>IF(Z411&gt;0,(AA411)/AB9/AB10/60,"-")</f>
        <v>-</v>
      </c>
      <c r="AC411" s="102" t="str">
        <f>IF(AND(Z411&gt;0,AB411&gt;0),AB411*AA294,"-")</f>
        <v>-</v>
      </c>
      <c r="AG411" s="112">
        <v>3</v>
      </c>
      <c r="AH411" s="4"/>
      <c r="AI411" s="108" t="str">
        <f>IF(AH411&gt;0,INDEX(Вхідні_дані!$A$1701:$F$1730,MATCH(AH411,Вхідні_дані!$C$1701:$C$1730,0),4),"-")</f>
        <v>-</v>
      </c>
      <c r="AJ411" s="108" t="str">
        <f>IF(AH411&gt;0,(AI411)/AJ9/AJ10/60,"-")</f>
        <v>-</v>
      </c>
      <c r="AK411" s="102" t="str">
        <f>IF(AND(AH411&gt;0,AJ411&gt;0),AJ411*AI294,"-")</f>
        <v>-</v>
      </c>
      <c r="AO411" s="112">
        <v>3</v>
      </c>
      <c r="AP411" s="4"/>
      <c r="AQ411" s="108" t="str">
        <f>IF(AP411&gt;0,INDEX(Вхідні_дані!$A$1701:$F$1730,MATCH(AP411,Вхідні_дані!$C$1701:$C$1730,0),4),"-")</f>
        <v>-</v>
      </c>
      <c r="AR411" s="108" t="str">
        <f>IF(AP411&gt;0,(AQ411)/AR9/AR10/60,"-")</f>
        <v>-</v>
      </c>
      <c r="AS411" s="102" t="str">
        <f>IF(AND(AP411&gt;0,AR411&gt;0),AR411*AQ294,"-")</f>
        <v>-</v>
      </c>
      <c r="AW411" s="112">
        <v>3</v>
      </c>
      <c r="AX411" s="4"/>
      <c r="AY411" s="108" t="str">
        <f>IF(AX411&gt;0,INDEX(Вхідні_дані!$A$1701:$F$1730,MATCH(AX411,Вхідні_дані!$C$1701:$C$1730,0),4),"-")</f>
        <v>-</v>
      </c>
      <c r="AZ411" s="108" t="str">
        <f>IF(AX411&gt;0,(AY411)/AZ9/AZ10/60,"-")</f>
        <v>-</v>
      </c>
      <c r="BA411" s="102" t="str">
        <f>IF(AND(AX411&gt;0,AZ411&gt;0),AZ411*AY294,"-")</f>
        <v>-</v>
      </c>
      <c r="BE411" s="112">
        <v>3</v>
      </c>
      <c r="BF411" s="4"/>
      <c r="BG411" s="108" t="str">
        <f>IF(BF411&gt;0,INDEX(Вхідні_дані!$A$1701:$F$1730,MATCH(BF411,Вхідні_дані!$C$1701:$C$1730,0),4),"-")</f>
        <v>-</v>
      </c>
      <c r="BH411" s="108" t="str">
        <f>IF(BF411&gt;0,(BG411)/BH9/BH10/60,"-")</f>
        <v>-</v>
      </c>
      <c r="BI411" s="102" t="str">
        <f>IF(AND(BF411&gt;0,BH411&gt;0),BH411*BG294,"-")</f>
        <v>-</v>
      </c>
      <c r="BM411" s="112">
        <v>3</v>
      </c>
      <c r="BN411" s="4"/>
      <c r="BO411" s="108" t="str">
        <f>IF(BN411&gt;0,INDEX(Вхідні_дані!$A$1701:$F$1730,MATCH(BN411,Вхідні_дані!$C$1701:$C$1730,0),4),"-")</f>
        <v>-</v>
      </c>
      <c r="BP411" s="108" t="str">
        <f>IF(BN411&gt;0,(BO411)/BP9/BP10/60,"-")</f>
        <v>-</v>
      </c>
      <c r="BQ411" s="102" t="str">
        <f>IF(AND(BN411&gt;0,BP411&gt;0),BP411*BO294,"-")</f>
        <v>-</v>
      </c>
      <c r="BU411" s="112">
        <v>3</v>
      </c>
      <c r="BV411" s="4"/>
      <c r="BW411" s="108" t="str">
        <f>IF(BV411&gt;0,INDEX(Вхідні_дані!$A$1701:$F$1730,MATCH(BV411,Вхідні_дані!$C$1701:$C$1730,0),4),"-")</f>
        <v>-</v>
      </c>
      <c r="BX411" s="108" t="str">
        <f>IF(BV411&gt;0,(BW411)/BX9/BX10/60,"-")</f>
        <v>-</v>
      </c>
      <c r="BY411" s="102" t="str">
        <f>IF(AND(BV411&gt;0,BX411&gt;0),BX411*BW294,"-")</f>
        <v>-</v>
      </c>
      <c r="CC411" s="112">
        <v>3</v>
      </c>
      <c r="CD411" s="4"/>
      <c r="CE411" s="108" t="str">
        <f>IF(CD411&gt;0,INDEX(Вхідні_дані!$A$1701:$F$1730,MATCH(CD411,Вхідні_дані!$C$1701:$C$1730,0),4),"-")</f>
        <v>-</v>
      </c>
      <c r="CF411" s="108" t="str">
        <f>IF(CD411&gt;0,(CE411)/CF9/CF10/60,"-")</f>
        <v>-</v>
      </c>
      <c r="CG411" s="102" t="str">
        <f>IF(AND(CD411&gt;0,CF411&gt;0),CF411*CE294,"-")</f>
        <v>-</v>
      </c>
      <c r="CK411" s="112">
        <v>3</v>
      </c>
      <c r="CL411" s="4"/>
      <c r="CM411" s="108" t="str">
        <f>IF(CL411&gt;0,INDEX(Вхідні_дані!$A$1701:$F$1730,MATCH(CL411,Вхідні_дані!$C$1701:$C$1730,0),4),"-")</f>
        <v>-</v>
      </c>
      <c r="CN411" s="108" t="str">
        <f>IF(CL411&gt;0,(CM411)/CN9/CN10/60,"-")</f>
        <v>-</v>
      </c>
      <c r="CO411" s="102" t="str">
        <f>IF(AND(CL411&gt;0,CN411&gt;0),CN411*CM294,"-")</f>
        <v>-</v>
      </c>
      <c r="CS411" s="112">
        <v>3</v>
      </c>
      <c r="CT411" s="4"/>
      <c r="CU411" s="108" t="str">
        <f>IF(CT411&gt;0,INDEX(Вхідні_дані!$A$1701:$F$1730,MATCH(CT411,Вхідні_дані!$C$1701:$C$1730,0),4),"-")</f>
        <v>-</v>
      </c>
      <c r="CV411" s="108" t="str">
        <f>IF(CT411&gt;0,(CU411)/CV9/CV10/60,"-")</f>
        <v>-</v>
      </c>
      <c r="CW411" s="102" t="str">
        <f>IF(AND(CT411&gt;0,CV411&gt;0),CV411*CU294,"-")</f>
        <v>-</v>
      </c>
      <c r="DA411" s="112">
        <v>3</v>
      </c>
      <c r="DB411" s="4"/>
      <c r="DC411" s="108" t="str">
        <f>IF(DB411&gt;0,INDEX(Вхідні_дані!$A$1701:$F$1730,MATCH(DB411,Вхідні_дані!$C$1701:$C$1730,0),4),"-")</f>
        <v>-</v>
      </c>
      <c r="DD411" s="108" t="str">
        <f>IF(DB411&gt;0,(DC411)/DD9/DD10/60,"-")</f>
        <v>-</v>
      </c>
      <c r="DE411" s="102" t="str">
        <f>IF(AND(DB411&gt;0,DD411&gt;0),DD411*DC294,"-")</f>
        <v>-</v>
      </c>
      <c r="DI411" s="112">
        <v>3</v>
      </c>
      <c r="DJ411" s="4"/>
      <c r="DK411" s="108" t="str">
        <f>IF(DJ411&gt;0,INDEX(Вхідні_дані!$A$1701:$F$1730,MATCH(DJ411,Вхідні_дані!$C$1701:$C$1730,0),4),"-")</f>
        <v>-</v>
      </c>
      <c r="DL411" s="108" t="str">
        <f>IF(DJ411&gt;0,(DK411)/DL9/DL10/60,"-")</f>
        <v>-</v>
      </c>
      <c r="DM411" s="102" t="str">
        <f>IF(AND(DJ411&gt;0,DL411&gt;0),DL411*DK294,"-")</f>
        <v>-</v>
      </c>
      <c r="DQ411" s="112">
        <v>3</v>
      </c>
      <c r="DR411" s="4"/>
      <c r="DS411" s="108" t="str">
        <f>IF(DR411&gt;0,INDEX(Вхідні_дані!$A$1701:$F$1730,MATCH(DR411,Вхідні_дані!$C$1701:$C$1730,0),4),"-")</f>
        <v>-</v>
      </c>
      <c r="DT411" s="108" t="str">
        <f>IF(DR411&gt;0,(DS411)/DT9/DT10/60,"-")</f>
        <v>-</v>
      </c>
      <c r="DU411" s="102" t="str">
        <f>IF(AND(DR411&gt;0,DT411&gt;0),DT411*DS294,"-")</f>
        <v>-</v>
      </c>
      <c r="DY411" s="112">
        <v>3</v>
      </c>
      <c r="DZ411" s="4"/>
      <c r="EA411" s="108" t="str">
        <f>IF(DZ411&gt;0,INDEX(Вхідні_дані!$A$1701:$F$1730,MATCH(DZ411,Вхідні_дані!$C$1701:$C$1730,0),4),"-")</f>
        <v>-</v>
      </c>
      <c r="EB411" s="108" t="str">
        <f>IF(DZ411&gt;0,(EA411)/EB9/EB10/60,"-")</f>
        <v>-</v>
      </c>
      <c r="EC411" s="102" t="str">
        <f>IF(AND(DZ411&gt;0,EB411&gt;0),EB411*EA294,"-")</f>
        <v>-</v>
      </c>
      <c r="EG411" s="112">
        <v>3</v>
      </c>
      <c r="EH411" s="4"/>
      <c r="EI411" s="108" t="str">
        <f>IF(EH411&gt;0,INDEX(Вхідні_дані!$A$1701:$F$1730,MATCH(EH411,Вхідні_дані!$C$1701:$C$1730,0),4),"-")</f>
        <v>-</v>
      </c>
      <c r="EJ411" s="108" t="str">
        <f>IF(EH411&gt;0,(EI411)/EJ9/EJ10/60,"-")</f>
        <v>-</v>
      </c>
      <c r="EK411" s="102" t="str">
        <f>IF(AND(EH411&gt;0,EJ411&gt;0),EJ411*EI294,"-")</f>
        <v>-</v>
      </c>
      <c r="EO411" s="112">
        <v>3</v>
      </c>
      <c r="EP411" s="4"/>
      <c r="EQ411" s="108" t="str">
        <f>IF(EP411&gt;0,INDEX(Вхідні_дані!$A$1701:$F$1730,MATCH(EP411,Вхідні_дані!$C$1701:$C$1730,0),4),"-")</f>
        <v>-</v>
      </c>
      <c r="ER411" s="108" t="str">
        <f>IF(EP411&gt;0,(EQ411)/ER9/ER10/60,"-")</f>
        <v>-</v>
      </c>
      <c r="ES411" s="102" t="str">
        <f>IF(AND(EP411&gt;0,ER411&gt;0),ER411*EQ294,"-")</f>
        <v>-</v>
      </c>
      <c r="EW411" s="112">
        <v>3</v>
      </c>
      <c r="EX411" s="4"/>
      <c r="EY411" s="108" t="str">
        <f>IF(EX411&gt;0,INDEX(Вхідні_дані!$A$1701:$F$1730,MATCH(EX411,Вхідні_дані!$C$1701:$C$1730,0),4),"-")</f>
        <v>-</v>
      </c>
      <c r="EZ411" s="108" t="str">
        <f>IF(EX411&gt;0,(EY411)/EZ9/EZ10/60,"-")</f>
        <v>-</v>
      </c>
      <c r="FA411" s="102" t="str">
        <f>IF(AND(EX411&gt;0,EZ411&gt;0),EZ411*EY294,"-")</f>
        <v>-</v>
      </c>
      <c r="FE411" s="112">
        <v>3</v>
      </c>
      <c r="FF411" s="4"/>
      <c r="FG411" s="108" t="str">
        <f>IF(FF411&gt;0,INDEX(Вхідні_дані!$A$1701:$F$1730,MATCH(FF411,Вхідні_дані!$C$1701:$C$1730,0),4),"-")</f>
        <v>-</v>
      </c>
      <c r="FH411" s="108" t="str">
        <f>IF(FF411&gt;0,(FG411)/FH9/FH10/60,"-")</f>
        <v>-</v>
      </c>
      <c r="FI411" s="102" t="str">
        <f>IF(AND(FF411&gt;0,FH411&gt;0),FH411*FG294,"-")</f>
        <v>-</v>
      </c>
      <c r="FM411" s="112">
        <v>3</v>
      </c>
      <c r="FN411" s="4"/>
      <c r="FO411" s="108" t="str">
        <f>IF(FN411&gt;0,INDEX(Вхідні_дані!$A$1701:$F$1730,MATCH(FN411,Вхідні_дані!$C$1701:$C$1730,0),4),"-")</f>
        <v>-</v>
      </c>
      <c r="FP411" s="108" t="str">
        <f>IF(FN411&gt;0,(FO411)/FP9/FP10/60,"-")</f>
        <v>-</v>
      </c>
      <c r="FQ411" s="102" t="str">
        <f>IF(AND(FN411&gt;0,FP411&gt;0),FP411*FO294,"-")</f>
        <v>-</v>
      </c>
      <c r="FU411" s="112">
        <v>3</v>
      </c>
      <c r="FV411" s="4"/>
      <c r="FW411" s="108" t="str">
        <f>IF(FV411&gt;0,INDEX(Вхідні_дані!$A$1701:$F$1730,MATCH(FV411,Вхідні_дані!$C$1701:$C$1730,0),4),"-")</f>
        <v>-</v>
      </c>
      <c r="FX411" s="108" t="str">
        <f>IF(FV411&gt;0,(FW411)/FX9/FX10/60,"-")</f>
        <v>-</v>
      </c>
      <c r="FY411" s="102" t="str">
        <f>IF(AND(FV411&gt;0,FX411&gt;0),FX411*FW294,"-")</f>
        <v>-</v>
      </c>
      <c r="GC411" s="112">
        <v>3</v>
      </c>
      <c r="GD411" s="4"/>
      <c r="GE411" s="108" t="str">
        <f>IF(GD411&gt;0,INDEX(Вхідні_дані!$A$1701:$F$1730,MATCH(GD411,Вхідні_дані!$C$1701:$C$1730,0),4),"-")</f>
        <v>-</v>
      </c>
      <c r="GF411" s="108" t="str">
        <f>IF(GD411&gt;0,(GE411)/GF9/GF10/60,"-")</f>
        <v>-</v>
      </c>
      <c r="GG411" s="102" t="str">
        <f>IF(AND(GD411&gt;0,GF411&gt;0),GF411*GE294,"-")</f>
        <v>-</v>
      </c>
      <c r="GK411" s="112">
        <v>3</v>
      </c>
      <c r="GL411" s="4"/>
      <c r="GM411" s="108" t="str">
        <f>IF(GL411&gt;0,INDEX(Вхідні_дані!$A$1701:$F$1730,MATCH(GL411,Вхідні_дані!$C$1701:$C$1730,0),4),"-")</f>
        <v>-</v>
      </c>
      <c r="GN411" s="108" t="str">
        <f>IF(GL411&gt;0,(GM411)/GN9/GN10/60,"-")</f>
        <v>-</v>
      </c>
      <c r="GO411" s="102" t="str">
        <f>IF(AND(GL411&gt;0,GN411&gt;0),GN411*GM294,"-")</f>
        <v>-</v>
      </c>
      <c r="GS411" s="112">
        <v>3</v>
      </c>
      <c r="GT411" s="4"/>
      <c r="GU411" s="108" t="str">
        <f>IF(GT411&gt;0,INDEX(Вхідні_дані!$A$1701:$F$1730,MATCH(GT411,Вхідні_дані!$C$1701:$C$1730,0),4),"-")</f>
        <v>-</v>
      </c>
      <c r="GV411" s="108" t="str">
        <f>IF(GT411&gt;0,(GU411)/GV9/GV10/60,"-")</f>
        <v>-</v>
      </c>
      <c r="GW411" s="102" t="str">
        <f>IF(AND(GT411&gt;0,GV411&gt;0),GV411*GU294,"-")</f>
        <v>-</v>
      </c>
      <c r="HA411" s="112">
        <v>3</v>
      </c>
      <c r="HB411" s="4"/>
      <c r="HC411" s="108" t="str">
        <f>IF(HB411&gt;0,INDEX(Вхідні_дані!$A$1701:$F$1730,MATCH(HB411,Вхідні_дані!$C$1701:$C$1730,0),4),"-")</f>
        <v>-</v>
      </c>
      <c r="HD411" s="108" t="str">
        <f>IF(HB411&gt;0,(HC411)/HD9/HD10/60,"-")</f>
        <v>-</v>
      </c>
      <c r="HE411" s="102" t="str">
        <f>IF(AND(HB411&gt;0,HD411&gt;0),HD411*HC294,"-")</f>
        <v>-</v>
      </c>
      <c r="HI411" s="112">
        <v>3</v>
      </c>
      <c r="HJ411" s="4"/>
      <c r="HK411" s="108" t="str">
        <f>IF(HJ411&gt;0,INDEX(Вхідні_дані!$A$1701:$F$1730,MATCH(HJ411,Вхідні_дані!$C$1701:$C$1730,0),4),"-")</f>
        <v>-</v>
      </c>
      <c r="HL411" s="108" t="str">
        <f>IF(HJ411&gt;0,(HK411)/HL9/HL10/60,"-")</f>
        <v>-</v>
      </c>
      <c r="HM411" s="102" t="str">
        <f>IF(AND(HJ411&gt;0,HL411&gt;0),HL411*HK294,"-")</f>
        <v>-</v>
      </c>
      <c r="HQ411" s="112">
        <v>3</v>
      </c>
      <c r="HR411" s="4"/>
      <c r="HS411" s="108" t="str">
        <f>IF(HR411&gt;0,INDEX(Вхідні_дані!$A$1701:$F$1730,MATCH(HR411,Вхідні_дані!$C$1701:$C$1730,0),4),"-")</f>
        <v>-</v>
      </c>
      <c r="HT411" s="108" t="str">
        <f>IF(HR411&gt;0,(HS411)/HT9/HT10/60,"-")</f>
        <v>-</v>
      </c>
      <c r="HU411" s="102" t="str">
        <f>IF(AND(HR411&gt;0,HT411&gt;0),HT411*HS294,"-")</f>
        <v>-</v>
      </c>
      <c r="HY411" s="112">
        <v>3</v>
      </c>
      <c r="HZ411" s="4"/>
      <c r="IA411" s="108" t="str">
        <f>IF(HZ411&gt;0,INDEX(Вхідні_дані!$A$1701:$F$1730,MATCH(HZ411,Вхідні_дані!$C$1701:$C$1730,0),4),"-")</f>
        <v>-</v>
      </c>
      <c r="IB411" s="108" t="str">
        <f>IF(HZ411&gt;0,(IA411)/IB9/IB10/60,"-")</f>
        <v>-</v>
      </c>
      <c r="IC411" s="102" t="str">
        <f>IF(AND(HZ411&gt;0,IB411&gt;0),IB411*IA294,"-")</f>
        <v>-</v>
      </c>
      <c r="IG411" s="112">
        <v>3</v>
      </c>
      <c r="IH411" s="4"/>
      <c r="II411" s="108" t="str">
        <f>IF(IH411&gt;0,INDEX(Вхідні_дані!$A$1701:$F$1730,MATCH(IH411,Вхідні_дані!$C$1701:$C$1730,0),4),"-")</f>
        <v>-</v>
      </c>
      <c r="IJ411" s="108" t="str">
        <f>IF(IH411&gt;0,(II411)/IJ9/IJ10/60,"-")</f>
        <v>-</v>
      </c>
      <c r="IK411" s="102" t="str">
        <f>IF(AND(IH411&gt;0,IJ411&gt;0),IJ411*II294,"-")</f>
        <v>-</v>
      </c>
      <c r="IO411" s="112">
        <v>3</v>
      </c>
      <c r="IP411" s="4"/>
      <c r="IQ411" s="108" t="str">
        <f>IF(IP411&gt;0,INDEX(Вхідні_дані!$A$1701:$F$1730,MATCH(IP411,Вхідні_дані!$C$1701:$C$1730,0),4),"-")</f>
        <v>-</v>
      </c>
      <c r="IR411" s="108" t="str">
        <f>IF(IP411&gt;0,(IQ411)/IR9/IR10/60,"-")</f>
        <v>-</v>
      </c>
      <c r="IS411" s="102" t="str">
        <f>IF(AND(IP411&gt;0,IR411&gt;0),IR411*IQ294,"-")</f>
        <v>-</v>
      </c>
      <c r="IW411" s="112">
        <v>3</v>
      </c>
      <c r="IX411" s="4"/>
      <c r="IY411" s="108" t="str">
        <f>IF(IX411&gt;0,INDEX(Вхідні_дані!$A$1701:$F$1730,MATCH(IX411,Вхідні_дані!$C$1701:$C$1730,0),4),"-")</f>
        <v>-</v>
      </c>
      <c r="IZ411" s="108" t="str">
        <f>IF(IX411&gt;0,(IY411)/IZ9/IZ10/60,"-")</f>
        <v>-</v>
      </c>
      <c r="JA411" s="102" t="str">
        <f>IF(AND(IX411&gt;0,IZ411&gt;0),IZ411*IY294,"-")</f>
        <v>-</v>
      </c>
      <c r="JE411" s="112">
        <v>3</v>
      </c>
      <c r="JF411" s="4"/>
      <c r="JG411" s="108" t="str">
        <f>IF(JF411&gt;0,INDEX(Вхідні_дані!$A$1701:$F$1730,MATCH(JF411,Вхідні_дані!$C$1701:$C$1730,0),4),"-")</f>
        <v>-</v>
      </c>
      <c r="JH411" s="108" t="str">
        <f>IF(JF411&gt;0,(JG411)/JH9/JH10/60,"-")</f>
        <v>-</v>
      </c>
      <c r="JI411" s="102" t="str">
        <f>IF(AND(JF411&gt;0,JH411&gt;0),JH411*JG294,"-")</f>
        <v>-</v>
      </c>
      <c r="JM411" s="112">
        <v>3</v>
      </c>
      <c r="JN411" s="4"/>
      <c r="JO411" s="108" t="str">
        <f>IF(JN411&gt;0,INDEX(Вхідні_дані!$A$1701:$F$1730,MATCH(JN411,Вхідні_дані!$C$1701:$C$1730,0),4),"-")</f>
        <v>-</v>
      </c>
      <c r="JP411" s="108" t="str">
        <f>IF(JN411&gt;0,(JO411)/JP9/JP10/60,"-")</f>
        <v>-</v>
      </c>
      <c r="JQ411" s="102" t="str">
        <f>IF(AND(JN411&gt;0,JP411&gt;0),JP411*JO294,"-")</f>
        <v>-</v>
      </c>
      <c r="JU411" s="112">
        <v>3</v>
      </c>
      <c r="JV411" s="4"/>
      <c r="JW411" s="108" t="str">
        <f>IF(JV411&gt;0,INDEX(Вхідні_дані!$A$1701:$F$1730,MATCH(JV411,Вхідні_дані!$C$1701:$C$1730,0),4),"-")</f>
        <v>-</v>
      </c>
      <c r="JX411" s="108" t="str">
        <f>IF(JV411&gt;0,(JW411)/JX9/JX10/60,"-")</f>
        <v>-</v>
      </c>
      <c r="JY411" s="102" t="str">
        <f>IF(AND(JV411&gt;0,JX411&gt;0),JX411*JW294,"-")</f>
        <v>-</v>
      </c>
      <c r="KC411" s="112">
        <v>3</v>
      </c>
      <c r="KD411" s="4"/>
      <c r="KE411" s="108" t="str">
        <f>IF(KD411&gt;0,INDEX(Вхідні_дані!$A$1701:$F$1730,MATCH(KD411,Вхідні_дані!$C$1701:$C$1730,0),4),"-")</f>
        <v>-</v>
      </c>
      <c r="KF411" s="108" t="str">
        <f>IF(KD411&gt;0,(KE411)/KF9/KF10/60,"-")</f>
        <v>-</v>
      </c>
      <c r="KG411" s="102" t="str">
        <f>IF(AND(KD411&gt;0,KF411&gt;0),KF411*KE294,"-")</f>
        <v>-</v>
      </c>
      <c r="KK411" s="112">
        <v>3</v>
      </c>
      <c r="KL411" s="4"/>
      <c r="KM411" s="108" t="str">
        <f>IF(KL411&gt;0,INDEX(Вхідні_дані!$A$1701:$F$1730,MATCH(KL411,Вхідні_дані!$C$1701:$C$1730,0),4),"-")</f>
        <v>-</v>
      </c>
      <c r="KN411" s="108" t="str">
        <f>IF(KL411&gt;0,(KM411)/KN9/KN10/60,"-")</f>
        <v>-</v>
      </c>
      <c r="KO411" s="102" t="str">
        <f>IF(AND(KL411&gt;0,KN411&gt;0),KN411*KM294,"-")</f>
        <v>-</v>
      </c>
      <c r="KS411" s="112">
        <v>3</v>
      </c>
      <c r="KT411" s="4"/>
      <c r="KU411" s="108" t="str">
        <f>IF(KT411&gt;0,INDEX(Вхідні_дані!$A$1701:$F$1730,MATCH(KT411,Вхідні_дані!$C$1701:$C$1730,0),4),"-")</f>
        <v>-</v>
      </c>
      <c r="KV411" s="108" t="str">
        <f>IF(KT411&gt;0,(KU411)/KV9/KV10/60,"-")</f>
        <v>-</v>
      </c>
      <c r="KW411" s="102" t="str">
        <f>IF(AND(KT411&gt;0,KV411&gt;0),KV411*KU294,"-")</f>
        <v>-</v>
      </c>
      <c r="LA411" s="112">
        <v>3</v>
      </c>
      <c r="LB411" s="4"/>
      <c r="LC411" s="108" t="str">
        <f>IF(LB411&gt;0,INDEX(Вхідні_дані!$A$1701:$F$1730,MATCH(LB411,Вхідні_дані!$C$1701:$C$1730,0),4),"-")</f>
        <v>-</v>
      </c>
      <c r="LD411" s="108" t="str">
        <f>IF(LB411&gt;0,(LC411)/LD9/LD10/60,"-")</f>
        <v>-</v>
      </c>
      <c r="LE411" s="102" t="str">
        <f>IF(AND(LB411&gt;0,LD411&gt;0),LD411*LC294,"-")</f>
        <v>-</v>
      </c>
      <c r="LI411" s="112">
        <v>3</v>
      </c>
      <c r="LJ411" s="4"/>
      <c r="LK411" s="108" t="str">
        <f>IF(LJ411&gt;0,INDEX(Вхідні_дані!$A$1701:$F$1730,MATCH(LJ411,Вхідні_дані!$C$1701:$C$1730,0),4),"-")</f>
        <v>-</v>
      </c>
      <c r="LL411" s="108" t="str">
        <f>IF(LJ411&gt;0,(LK411)/LL9/LL10/60,"-")</f>
        <v>-</v>
      </c>
      <c r="LM411" s="102" t="str">
        <f>IF(AND(LJ411&gt;0,LL411&gt;0),LL411*LK294,"-")</f>
        <v>-</v>
      </c>
      <c r="LQ411" s="112">
        <v>3</v>
      </c>
      <c r="LR411" s="4"/>
      <c r="LS411" s="108" t="str">
        <f>IF(LR411&gt;0,INDEX(Вхідні_дані!$A$1701:$F$1730,MATCH(LR411,Вхідні_дані!$C$1701:$C$1730,0),4),"-")</f>
        <v>-</v>
      </c>
      <c r="LT411" s="108" t="str">
        <f>IF(LR411&gt;0,(LS411)/LT9/LT10/60,"-")</f>
        <v>-</v>
      </c>
      <c r="LU411" s="102" t="str">
        <f>IF(AND(LR411&gt;0,LT411&gt;0),LT411*LS294,"-")</f>
        <v>-</v>
      </c>
      <c r="LY411" s="112">
        <v>3</v>
      </c>
      <c r="LZ411" s="4"/>
      <c r="MA411" s="108" t="str">
        <f>IF(LZ411&gt;0,INDEX(Вхідні_дані!$A$1701:$F$1730,MATCH(LZ411,Вхідні_дані!$C$1701:$C$1730,0),4),"-")</f>
        <v>-</v>
      </c>
      <c r="MB411" s="108" t="str">
        <f>IF(LZ411&gt;0,(MA411)/MB9/MB10/60,"-")</f>
        <v>-</v>
      </c>
      <c r="MC411" s="102" t="str">
        <f>IF(AND(LZ411&gt;0,MB411&gt;0),MB411*MA294,"-")</f>
        <v>-</v>
      </c>
      <c r="MG411" s="112">
        <v>3</v>
      </c>
      <c r="MH411" s="4"/>
      <c r="MI411" s="108" t="str">
        <f>IF(MH411&gt;0,INDEX(Вхідні_дані!$A$1701:$F$1730,MATCH(MH411,Вхідні_дані!$C$1701:$C$1730,0),4),"-")</f>
        <v>-</v>
      </c>
      <c r="MJ411" s="108" t="str">
        <f>IF(MH411&gt;0,(MI411)/MJ9/MJ10/60,"-")</f>
        <v>-</v>
      </c>
      <c r="MK411" s="102" t="str">
        <f>IF(AND(MH411&gt;0,MJ411&gt;0),MJ411*MI294,"-")</f>
        <v>-</v>
      </c>
      <c r="MO411" s="112">
        <v>3</v>
      </c>
      <c r="MP411" s="4"/>
      <c r="MQ411" s="108" t="str">
        <f>IF(MP411&gt;0,INDEX(Вхідні_дані!$A$1701:$F$1730,MATCH(MP411,Вхідні_дані!$C$1701:$C$1730,0),4),"-")</f>
        <v>-</v>
      </c>
      <c r="MR411" s="108" t="str">
        <f>IF(MP411&gt;0,(MQ411)/MR9/MR10/60,"-")</f>
        <v>-</v>
      </c>
      <c r="MS411" s="102" t="str">
        <f>IF(AND(MP411&gt;0,MR411&gt;0),MR411*MQ294,"-")</f>
        <v>-</v>
      </c>
      <c r="MW411" s="112">
        <v>3</v>
      </c>
      <c r="MX411" s="4"/>
      <c r="MY411" s="108" t="str">
        <f>IF(MX411&gt;0,INDEX(Вхідні_дані!$A$1701:$F$1730,MATCH(MX411,Вхідні_дані!$C$1701:$C$1730,0),4),"-")</f>
        <v>-</v>
      </c>
      <c r="MZ411" s="108" t="str">
        <f>IF(MX411&gt;0,(MY411)/MZ9/MZ10/60,"-")</f>
        <v>-</v>
      </c>
      <c r="NA411" s="102" t="str">
        <f>IF(AND(MX411&gt;0,MZ411&gt;0),MZ411*MY294,"-")</f>
        <v>-</v>
      </c>
      <c r="NE411" s="112">
        <v>3</v>
      </c>
      <c r="NF411" s="4"/>
      <c r="NG411" s="108" t="str">
        <f>IF(NF411&gt;0,INDEX(Вхідні_дані!$A$1701:$F$1730,MATCH(NF411,Вхідні_дані!$C$1701:$C$1730,0),4),"-")</f>
        <v>-</v>
      </c>
      <c r="NH411" s="108" t="str">
        <f>IF(NF411&gt;0,(NG411)/NH9/NH10/60,"-")</f>
        <v>-</v>
      </c>
      <c r="NI411" s="102" t="str">
        <f>IF(AND(NF411&gt;0,NH411&gt;0),NH411*NG294,"-")</f>
        <v>-</v>
      </c>
      <c r="NM411" s="112">
        <v>3</v>
      </c>
      <c r="NN411" s="4"/>
      <c r="NO411" s="108" t="str">
        <f>IF(NN411&gt;0,INDEX(Вхідні_дані!$A$1701:$F$1730,MATCH(NN411,Вхідні_дані!$C$1701:$C$1730,0),4),"-")</f>
        <v>-</v>
      </c>
      <c r="NP411" s="108" t="str">
        <f>IF(NN411&gt;0,(NO411)/NP9/NP10/60,"-")</f>
        <v>-</v>
      </c>
      <c r="NQ411" s="102" t="str">
        <f>IF(AND(NN411&gt;0,NP411&gt;0),NP411*NO294,"-")</f>
        <v>-</v>
      </c>
      <c r="NU411" s="112">
        <v>3</v>
      </c>
      <c r="NV411" s="4"/>
      <c r="NW411" s="108" t="str">
        <f>IF(NV411&gt;0,INDEX(Вхідні_дані!$A$1701:$F$1730,MATCH(NV411,Вхідні_дані!$C$1701:$C$1730,0),4),"-")</f>
        <v>-</v>
      </c>
      <c r="NX411" s="108" t="str">
        <f>IF(NV411&gt;0,(NW411)/NX9/NX10/60,"-")</f>
        <v>-</v>
      </c>
      <c r="NY411" s="102" t="str">
        <f>IF(AND(NV411&gt;0,NX411&gt;0),NX411*NW294,"-")</f>
        <v>-</v>
      </c>
      <c r="OC411" s="112">
        <v>3</v>
      </c>
      <c r="OD411" s="4"/>
      <c r="OE411" s="108" t="str">
        <f>IF(OD411&gt;0,INDEX(Вхідні_дані!$A$1701:$F$1730,MATCH(OD411,Вхідні_дані!$C$1701:$C$1730,0),4),"-")</f>
        <v>-</v>
      </c>
      <c r="OF411" s="108" t="str">
        <f>IF(OD411&gt;0,(OE411)/OF9/OF10/60,"-")</f>
        <v>-</v>
      </c>
      <c r="OG411" s="102" t="str">
        <f>IF(AND(OD411&gt;0,OF411&gt;0),OF411*OE294,"-")</f>
        <v>-</v>
      </c>
      <c r="OK411" s="112">
        <v>3</v>
      </c>
      <c r="OL411" s="4"/>
      <c r="OM411" s="108" t="str">
        <f>IF(OL411&gt;0,INDEX(Вхідні_дані!$A$1701:$F$1730,MATCH(OL411,Вхідні_дані!$C$1701:$C$1730,0),4),"-")</f>
        <v>-</v>
      </c>
      <c r="ON411" s="108" t="str">
        <f>IF(OL411&gt;0,(OM411)/ON9/ON10/60,"-")</f>
        <v>-</v>
      </c>
      <c r="OO411" s="102" t="str">
        <f>IF(AND(OL411&gt;0,ON411&gt;0),ON411*OM294,"-")</f>
        <v>-</v>
      </c>
      <c r="OS411" s="112">
        <v>3</v>
      </c>
      <c r="OT411" s="4"/>
      <c r="OU411" s="108" t="str">
        <f>IF(OT411&gt;0,INDEX(Вхідні_дані!$A$1701:$F$1730,MATCH(OT411,Вхідні_дані!$C$1701:$C$1730,0),4),"-")</f>
        <v>-</v>
      </c>
      <c r="OV411" s="108" t="str">
        <f>IF(OT411&gt;0,(OU411)/OV9/OV10/60,"-")</f>
        <v>-</v>
      </c>
      <c r="OW411" s="102" t="str">
        <f>IF(AND(OT411&gt;0,OV411&gt;0),OV411*OU294,"-")</f>
        <v>-</v>
      </c>
      <c r="PA411" s="112">
        <v>3</v>
      </c>
      <c r="PB411" s="4"/>
      <c r="PC411" s="108" t="str">
        <f>IF(PB411&gt;0,INDEX(Вхідні_дані!$A$1701:$F$1730,MATCH(PB411,Вхідні_дані!$C$1701:$C$1730,0),4),"-")</f>
        <v>-</v>
      </c>
      <c r="PD411" s="108" t="str">
        <f>IF(PB411&gt;0,(PC411)/PD9/PD10/60,"-")</f>
        <v>-</v>
      </c>
      <c r="PE411" s="102" t="str">
        <f>IF(AND(PB411&gt;0,PD411&gt;0),PD411*PC294,"-")</f>
        <v>-</v>
      </c>
      <c r="PI411" s="112">
        <v>3</v>
      </c>
      <c r="PJ411" s="4"/>
      <c r="PK411" s="108" t="str">
        <f>IF(PJ411&gt;0,INDEX(Вхідні_дані!$A$1701:$F$1730,MATCH(PJ411,Вхідні_дані!$C$1701:$C$1730,0),4),"-")</f>
        <v>-</v>
      </c>
      <c r="PL411" s="108" t="str">
        <f>IF(PJ411&gt;0,(PK411)/PL9/PL10/60,"-")</f>
        <v>-</v>
      </c>
      <c r="PM411" s="102" t="str">
        <f>IF(AND(PJ411&gt;0,PL411&gt;0),PL411*PK294,"-")</f>
        <v>-</v>
      </c>
      <c r="PQ411" s="112">
        <v>3</v>
      </c>
      <c r="PR411" s="4"/>
      <c r="PS411" s="108" t="str">
        <f>IF(PR411&gt;0,INDEX(Вхідні_дані!$A$1701:$F$1730,MATCH(PR411,Вхідні_дані!$C$1701:$C$1730,0),4),"-")</f>
        <v>-</v>
      </c>
      <c r="PT411" s="108" t="str">
        <f>IF(PR411&gt;0,(PS411)/PT9/PT10/60,"-")</f>
        <v>-</v>
      </c>
      <c r="PU411" s="102" t="str">
        <f>IF(AND(PR411&gt;0,PT411&gt;0),PT411*PS294,"-")</f>
        <v>-</v>
      </c>
      <c r="PY411" s="112">
        <v>3</v>
      </c>
      <c r="PZ411" s="4"/>
      <c r="QA411" s="108" t="str">
        <f>IF(PZ411&gt;0,INDEX(Вхідні_дані!$A$1701:$F$1730,MATCH(PZ411,Вхідні_дані!$C$1701:$C$1730,0),4),"-")</f>
        <v>-</v>
      </c>
      <c r="QB411" s="108" t="str">
        <f>IF(PZ411&gt;0,(QA411)/QB9/QB10/60,"-")</f>
        <v>-</v>
      </c>
      <c r="QC411" s="102" t="str">
        <f>IF(AND(PZ411&gt;0,QB411&gt;0),QB411*QA294,"-")</f>
        <v>-</v>
      </c>
      <c r="QG411" s="112">
        <v>3</v>
      </c>
      <c r="QH411" s="4"/>
      <c r="QI411" s="108" t="str">
        <f>IF(QH411&gt;0,INDEX(Вхідні_дані!$A$1701:$F$1730,MATCH(QH411,Вхідні_дані!$C$1701:$C$1730,0),4),"-")</f>
        <v>-</v>
      </c>
      <c r="QJ411" s="108" t="str">
        <f>IF(QH411&gt;0,(QI411)/QJ9/QJ10/60,"-")</f>
        <v>-</v>
      </c>
      <c r="QK411" s="102" t="str">
        <f>IF(AND(QH411&gt;0,QJ411&gt;0),QJ411*QI294,"-")</f>
        <v>-</v>
      </c>
      <c r="QO411" s="112">
        <v>3</v>
      </c>
      <c r="QP411" s="4"/>
      <c r="QQ411" s="108" t="str">
        <f>IF(QP411&gt;0,INDEX(Вхідні_дані!$A$1701:$F$1730,MATCH(QP411,Вхідні_дані!$C$1701:$C$1730,0),4),"-")</f>
        <v>-</v>
      </c>
      <c r="QR411" s="108" t="str">
        <f>IF(QP411&gt;0,(QQ411)/QR9/QR10/60,"-")</f>
        <v>-</v>
      </c>
      <c r="QS411" s="102" t="str">
        <f>IF(AND(QP411&gt;0,QR411&gt;0),QR411*QQ294,"-")</f>
        <v>-</v>
      </c>
      <c r="QW411" s="112">
        <v>3</v>
      </c>
      <c r="QX411" s="4"/>
      <c r="QY411" s="108" t="str">
        <f>IF(QX411&gt;0,INDEX(Вхідні_дані!$A$1701:$F$1730,MATCH(QX411,Вхідні_дані!$C$1701:$C$1730,0),4),"-")</f>
        <v>-</v>
      </c>
      <c r="QZ411" s="108" t="str">
        <f>IF(QX411&gt;0,(QY411)/QZ9/QZ10/60,"-")</f>
        <v>-</v>
      </c>
      <c r="RA411" s="102" t="str">
        <f>IF(AND(QX411&gt;0,QZ411&gt;0),QZ411*QY294,"-")</f>
        <v>-</v>
      </c>
      <c r="RE411" s="112">
        <v>3</v>
      </c>
      <c r="RF411" s="4"/>
      <c r="RG411" s="108" t="str">
        <f>IF(RF411&gt;0,INDEX(Вхідні_дані!$A$1701:$F$1730,MATCH(RF411,Вхідні_дані!$C$1701:$C$1730,0),4),"-")</f>
        <v>-</v>
      </c>
      <c r="RH411" s="108" t="str">
        <f>IF(RF411&gt;0,(RG411)/RH9/RH10/60,"-")</f>
        <v>-</v>
      </c>
      <c r="RI411" s="102" t="str">
        <f>IF(AND(RF411&gt;0,RH411&gt;0),RH411*RG294,"-")</f>
        <v>-</v>
      </c>
      <c r="RM411" s="112">
        <v>3</v>
      </c>
      <c r="RN411" s="4"/>
      <c r="RO411" s="108" t="str">
        <f>IF(RN411&gt;0,INDEX(Вхідні_дані!$A$1701:$F$1730,MATCH(RN411,Вхідні_дані!$C$1701:$C$1730,0),4),"-")</f>
        <v>-</v>
      </c>
      <c r="RP411" s="108" t="str">
        <f>IF(RN411&gt;0,(RO411)/RP9/RP10/60,"-")</f>
        <v>-</v>
      </c>
      <c r="RQ411" s="102" t="str">
        <f>IF(AND(RN411&gt;0,RP411&gt;0),RP411*RO294,"-")</f>
        <v>-</v>
      </c>
      <c r="RU411" s="112">
        <v>3</v>
      </c>
      <c r="RV411" s="4"/>
      <c r="RW411" s="108" t="str">
        <f>IF(RV411&gt;0,INDEX(Вхідні_дані!$A$1701:$F$1730,MATCH(RV411,Вхідні_дані!$C$1701:$C$1730,0),4),"-")</f>
        <v>-</v>
      </c>
      <c r="RX411" s="108" t="str">
        <f>IF(RV411&gt;0,(RW411)/RX9/RX10/60,"-")</f>
        <v>-</v>
      </c>
      <c r="RY411" s="102" t="str">
        <f>IF(AND(RV411&gt;0,RX411&gt;0),RX411*RW294,"-")</f>
        <v>-</v>
      </c>
      <c r="SC411" s="112">
        <v>3</v>
      </c>
      <c r="SD411" s="4"/>
      <c r="SE411" s="108" t="str">
        <f>IF(SD411&gt;0,INDEX(Вхідні_дані!$A$1701:$F$1730,MATCH(SD411,Вхідні_дані!$C$1701:$C$1730,0),4),"-")</f>
        <v>-</v>
      </c>
      <c r="SF411" s="108" t="str">
        <f>IF(SD411&gt;0,(SE411)/SF9/SF10/60,"-")</f>
        <v>-</v>
      </c>
      <c r="SG411" s="102" t="str">
        <f>IF(AND(SD411&gt;0,SF411&gt;0),SF411*SE294,"-")</f>
        <v>-</v>
      </c>
      <c r="SK411" s="112">
        <v>3</v>
      </c>
      <c r="SL411" s="4"/>
      <c r="SM411" s="108" t="str">
        <f>IF(SL411&gt;0,INDEX(Вхідні_дані!$A$1701:$F$1730,MATCH(SL411,Вхідні_дані!$C$1701:$C$1730,0),4),"-")</f>
        <v>-</v>
      </c>
      <c r="SN411" s="108" t="str">
        <f>IF(SL411&gt;0,(SM411)/SN9/SN10/60,"-")</f>
        <v>-</v>
      </c>
      <c r="SO411" s="102" t="str">
        <f>IF(AND(SL411&gt;0,SN411&gt;0),SN411*SM294,"-")</f>
        <v>-</v>
      </c>
      <c r="SS411" s="112">
        <v>3</v>
      </c>
      <c r="ST411" s="4"/>
      <c r="SU411" s="108" t="str">
        <f>IF(ST411&gt;0,INDEX(Вхідні_дані!$A$1701:$F$1730,MATCH(ST411,Вхідні_дані!$C$1701:$C$1730,0),4),"-")</f>
        <v>-</v>
      </c>
      <c r="SV411" s="108" t="str">
        <f>IF(ST411&gt;0,(SU411)/SV9/SV10/60,"-")</f>
        <v>-</v>
      </c>
      <c r="SW411" s="102" t="str">
        <f>IF(AND(ST411&gt;0,SV411&gt;0),SV411*SU294,"-")</f>
        <v>-</v>
      </c>
      <c r="TA411" s="112">
        <v>3</v>
      </c>
      <c r="TB411" s="4"/>
      <c r="TC411" s="108" t="str">
        <f>IF(TB411&gt;0,INDEX(Вхідні_дані!$A$1701:$F$1730,MATCH(TB411,Вхідні_дані!$C$1701:$C$1730,0),4),"-")</f>
        <v>-</v>
      </c>
      <c r="TD411" s="108" t="str">
        <f>IF(TB411&gt;0,(TC411)/TD9/TD10/60,"-")</f>
        <v>-</v>
      </c>
      <c r="TE411" s="102" t="str">
        <f>IF(AND(TB411&gt;0,TD411&gt;0),TD411*TC294,"-")</f>
        <v>-</v>
      </c>
      <c r="TI411" s="112">
        <v>3</v>
      </c>
      <c r="TJ411" s="4"/>
      <c r="TK411" s="108" t="str">
        <f>IF(TJ411&gt;0,INDEX(Вхідні_дані!$A$1701:$F$1730,MATCH(TJ411,Вхідні_дані!$C$1701:$C$1730,0),4),"-")</f>
        <v>-</v>
      </c>
      <c r="TL411" s="108" t="str">
        <f>IF(TJ411&gt;0,(TK411)/TL9/TL10/60,"-")</f>
        <v>-</v>
      </c>
      <c r="TM411" s="102" t="str">
        <f>IF(AND(TJ411&gt;0,TL411&gt;0),TL411*TK294,"-")</f>
        <v>-</v>
      </c>
      <c r="TQ411" s="112">
        <v>3</v>
      </c>
      <c r="TR411" s="4"/>
      <c r="TS411" s="108" t="str">
        <f>IF(TR411&gt;0,INDEX(Вхідні_дані!$A$1701:$F$1730,MATCH(TR411,Вхідні_дані!$C$1701:$C$1730,0),4),"-")</f>
        <v>-</v>
      </c>
      <c r="TT411" s="108" t="str">
        <f>IF(TR411&gt;0,(TS411)/TT9/TT10/60,"-")</f>
        <v>-</v>
      </c>
      <c r="TU411" s="102" t="str">
        <f>IF(AND(TR411&gt;0,TT411&gt;0),TT411*TS294,"-")</f>
        <v>-</v>
      </c>
      <c r="TY411" s="112">
        <v>3</v>
      </c>
      <c r="TZ411" s="4"/>
      <c r="UA411" s="108" t="str">
        <f>IF(TZ411&gt;0,INDEX(Вхідні_дані!$A$1701:$F$1730,MATCH(TZ411,Вхідні_дані!$C$1701:$C$1730,0),4),"-")</f>
        <v>-</v>
      </c>
      <c r="UB411" s="108" t="str">
        <f>IF(TZ411&gt;0,(UA411)/UB9/UB10/60,"-")</f>
        <v>-</v>
      </c>
      <c r="UC411" s="102" t="str">
        <f>IF(AND(TZ411&gt;0,UB411&gt;0),UB411*UA294,"-")</f>
        <v>-</v>
      </c>
      <c r="UG411" s="112">
        <v>3</v>
      </c>
      <c r="UH411" s="4"/>
      <c r="UI411" s="108" t="str">
        <f>IF(UH411&gt;0,INDEX(Вхідні_дані!$A$1701:$F$1730,MATCH(UH411,Вхідні_дані!$C$1701:$C$1730,0),4),"-")</f>
        <v>-</v>
      </c>
      <c r="UJ411" s="108" t="str">
        <f>IF(UH411&gt;0,(UI411)/UJ9/UJ10/60,"-")</f>
        <v>-</v>
      </c>
      <c r="UK411" s="102" t="str">
        <f>IF(AND(UH411&gt;0,UJ411&gt;0),UJ411*UI294,"-")</f>
        <v>-</v>
      </c>
      <c r="UO411" s="112">
        <v>3</v>
      </c>
      <c r="UP411" s="4"/>
      <c r="UQ411" s="108" t="str">
        <f>IF(UP411&gt;0,INDEX(Вхідні_дані!$A$1701:$F$1730,MATCH(UP411,Вхідні_дані!$C$1701:$C$1730,0),4),"-")</f>
        <v>-</v>
      </c>
      <c r="UR411" s="108" t="str">
        <f>IF(UP411&gt;0,(UQ411)/UR9/UR10/60,"-")</f>
        <v>-</v>
      </c>
      <c r="US411" s="102" t="str">
        <f>IF(AND(UP411&gt;0,UR411&gt;0),UR411*UQ294,"-")</f>
        <v>-</v>
      </c>
      <c r="UW411" s="112">
        <v>3</v>
      </c>
      <c r="UX411" s="4"/>
      <c r="UY411" s="108" t="str">
        <f>IF(UX411&gt;0,INDEX(Вхідні_дані!$A$1701:$F$1730,MATCH(UX411,Вхідні_дані!$C$1701:$C$1730,0),4),"-")</f>
        <v>-</v>
      </c>
      <c r="UZ411" s="108" t="str">
        <f>IF(UX411&gt;0,(UY411)/UZ9/UZ10/60,"-")</f>
        <v>-</v>
      </c>
      <c r="VA411" s="102" t="str">
        <f>IF(AND(UX411&gt;0,UZ411&gt;0),UZ411*UY294,"-")</f>
        <v>-</v>
      </c>
      <c r="VE411" s="112">
        <v>3</v>
      </c>
      <c r="VF411" s="4"/>
      <c r="VG411" s="108" t="str">
        <f>IF(VF411&gt;0,INDEX(Вхідні_дані!$A$1701:$F$1730,MATCH(VF411,Вхідні_дані!$C$1701:$C$1730,0),4),"-")</f>
        <v>-</v>
      </c>
      <c r="VH411" s="108" t="str">
        <f>IF(VF411&gt;0,(VG411)/VH9/VH10/60,"-")</f>
        <v>-</v>
      </c>
      <c r="VI411" s="102" t="str">
        <f>IF(AND(VF411&gt;0,VH411&gt;0),VH411*VG294,"-")</f>
        <v>-</v>
      </c>
      <c r="VM411" s="112">
        <v>3</v>
      </c>
      <c r="VN411" s="4"/>
      <c r="VO411" s="108" t="str">
        <f>IF(VN411&gt;0,INDEX(Вхідні_дані!$A$1701:$F$1730,MATCH(VN411,Вхідні_дані!$C$1701:$C$1730,0),4),"-")</f>
        <v>-</v>
      </c>
      <c r="VP411" s="108" t="str">
        <f>IF(VN411&gt;0,(VO411)/VP9/VP10/60,"-")</f>
        <v>-</v>
      </c>
      <c r="VQ411" s="102" t="str">
        <f>IF(AND(VN411&gt;0,VP411&gt;0),VP411*VO294,"-")</f>
        <v>-</v>
      </c>
      <c r="VU411" s="112">
        <v>3</v>
      </c>
      <c r="VV411" s="4"/>
      <c r="VW411" s="108" t="str">
        <f>IF(VV411&gt;0,INDEX(Вхідні_дані!$A$1701:$F$1730,MATCH(VV411,Вхідні_дані!$C$1701:$C$1730,0),4),"-")</f>
        <v>-</v>
      </c>
      <c r="VX411" s="108" t="str">
        <f>IF(VV411&gt;0,(VW411)/VX9/VX10/60,"-")</f>
        <v>-</v>
      </c>
      <c r="VY411" s="102" t="str">
        <f>IF(AND(VV411&gt;0,VX411&gt;0),VX411*VW294,"-")</f>
        <v>-</v>
      </c>
      <c r="WC411" s="112">
        <v>3</v>
      </c>
      <c r="WD411" s="4"/>
      <c r="WE411" s="108" t="str">
        <f>IF(WD411&gt;0,INDEX(Вхідні_дані!$A$1701:$F$1730,MATCH(WD411,Вхідні_дані!$C$1701:$C$1730,0),4),"-")</f>
        <v>-</v>
      </c>
      <c r="WF411" s="108" t="str">
        <f>IF(WD411&gt;0,(WE411)/WF9/WF10/60,"-")</f>
        <v>-</v>
      </c>
      <c r="WG411" s="102" t="str">
        <f>IF(AND(WD411&gt;0,WF411&gt;0),WF411*WE294,"-")</f>
        <v>-</v>
      </c>
      <c r="WK411" s="112">
        <v>3</v>
      </c>
      <c r="WL411" s="4"/>
      <c r="WM411" s="108" t="str">
        <f>IF(WL411&gt;0,INDEX(Вхідні_дані!$A$1701:$F$1730,MATCH(WL411,Вхідні_дані!$C$1701:$C$1730,0),4),"-")</f>
        <v>-</v>
      </c>
      <c r="WN411" s="108" t="str">
        <f>IF(WL411&gt;0,(WM411)/WN9/WN10/60,"-")</f>
        <v>-</v>
      </c>
      <c r="WO411" s="102" t="str">
        <f>IF(AND(WL411&gt;0,WN411&gt;0),WN411*WM294,"-")</f>
        <v>-</v>
      </c>
      <c r="WS411" s="112">
        <v>3</v>
      </c>
      <c r="WT411" s="4"/>
      <c r="WU411" s="108" t="str">
        <f>IF(WT411&gt;0,INDEX(Вхідні_дані!$A$1701:$F$1730,MATCH(WT411,Вхідні_дані!$C$1701:$C$1730,0),4),"-")</f>
        <v>-</v>
      </c>
      <c r="WV411" s="108" t="str">
        <f>IF(WT411&gt;0,(WU411)/WV9/WV10/60,"-")</f>
        <v>-</v>
      </c>
      <c r="WW411" s="102" t="str">
        <f>IF(AND(WT411&gt;0,WV411&gt;0),WV411*WU294,"-")</f>
        <v>-</v>
      </c>
      <c r="XA411" s="112">
        <v>3</v>
      </c>
      <c r="XB411" s="4"/>
      <c r="XC411" s="108" t="str">
        <f>IF(XB411&gt;0,INDEX(Вхідні_дані!$A$1701:$F$1730,MATCH(XB411,Вхідні_дані!$C$1701:$C$1730,0),4),"-")</f>
        <v>-</v>
      </c>
      <c r="XD411" s="108" t="str">
        <f>IF(XB411&gt;0,(XC411)/XD9/XD10/60,"-")</f>
        <v>-</v>
      </c>
      <c r="XE411" s="102" t="str">
        <f>IF(AND(XB411&gt;0,XD411&gt;0),XD411*XC294,"-")</f>
        <v>-</v>
      </c>
      <c r="XI411" s="112">
        <v>3</v>
      </c>
      <c r="XJ411" s="4"/>
      <c r="XK411" s="108" t="str">
        <f>IF(XJ411&gt;0,INDEX(Вхідні_дані!$A$1701:$F$1730,MATCH(XJ411,Вхідні_дані!$C$1701:$C$1730,0),4),"-")</f>
        <v>-</v>
      </c>
      <c r="XL411" s="108" t="str">
        <f>IF(XJ411&gt;0,(XK411)/XL9/XL10/60,"-")</f>
        <v>-</v>
      </c>
      <c r="XM411" s="102" t="str">
        <f>IF(AND(XJ411&gt;0,XL411&gt;0),XL411*XK294,"-")</f>
        <v>-</v>
      </c>
      <c r="XQ411" s="112">
        <v>3</v>
      </c>
      <c r="XR411" s="4"/>
      <c r="XS411" s="108" t="str">
        <f>IF(XR411&gt;0,INDEX(Вхідні_дані!$A$1701:$F$1730,MATCH(XR411,Вхідні_дані!$C$1701:$C$1730,0),4),"-")</f>
        <v>-</v>
      </c>
      <c r="XT411" s="108" t="str">
        <f>IF(XR411&gt;0,(XS411)/XT9/XT10/60,"-")</f>
        <v>-</v>
      </c>
      <c r="XU411" s="102" t="str">
        <f>IF(AND(XR411&gt;0,XT411&gt;0),XT411*XS294,"-")</f>
        <v>-</v>
      </c>
      <c r="XY411" s="112">
        <v>3</v>
      </c>
      <c r="XZ411" s="4"/>
      <c r="YA411" s="108" t="str">
        <f>IF(XZ411&gt;0,INDEX(Вхідні_дані!$A$1701:$F$1730,MATCH(XZ411,Вхідні_дані!$C$1701:$C$1730,0),4),"-")</f>
        <v>-</v>
      </c>
      <c r="YB411" s="108" t="str">
        <f>IF(XZ411&gt;0,(YA411)/YB9/YB10/60,"-")</f>
        <v>-</v>
      </c>
      <c r="YC411" s="102" t="str">
        <f>IF(AND(XZ411&gt;0,YB411&gt;0),YB411*YA294,"-")</f>
        <v>-</v>
      </c>
      <c r="YG411" s="112">
        <v>3</v>
      </c>
      <c r="YH411" s="4"/>
      <c r="YI411" s="108" t="str">
        <f>IF(YH411&gt;0,INDEX(Вхідні_дані!$A$1701:$F$1730,MATCH(YH411,Вхідні_дані!$C$1701:$C$1730,0),4),"-")</f>
        <v>-</v>
      </c>
      <c r="YJ411" s="108" t="str">
        <f>IF(YH411&gt;0,(YI411)/YJ9/YJ10/60,"-")</f>
        <v>-</v>
      </c>
      <c r="YK411" s="102" t="str">
        <f>IF(AND(YH411&gt;0,YJ411&gt;0),YJ411*YI294,"-")</f>
        <v>-</v>
      </c>
      <c r="YO411" s="112">
        <v>3</v>
      </c>
      <c r="YP411" s="4"/>
      <c r="YQ411" s="108" t="str">
        <f>IF(YP411&gt;0,INDEX(Вхідні_дані!$A$1701:$F$1730,MATCH(YP411,Вхідні_дані!$C$1701:$C$1730,0),4),"-")</f>
        <v>-</v>
      </c>
      <c r="YR411" s="108" t="str">
        <f>IF(YP411&gt;0,(YQ411)/YR9/YR10/60,"-")</f>
        <v>-</v>
      </c>
      <c r="YS411" s="102" t="str">
        <f>IF(AND(YP411&gt;0,YR411&gt;0),YR411*YQ294,"-")</f>
        <v>-</v>
      </c>
      <c r="YW411" s="112">
        <v>3</v>
      </c>
      <c r="YX411" s="4"/>
      <c r="YY411" s="108" t="str">
        <f>IF(YX411&gt;0,INDEX(Вхідні_дані!$A$1701:$F$1730,MATCH(YX411,Вхідні_дані!$C$1701:$C$1730,0),4),"-")</f>
        <v>-</v>
      </c>
      <c r="YZ411" s="108" t="str">
        <f>IF(YX411&gt;0,(YY411)/YZ9/YZ10/60,"-")</f>
        <v>-</v>
      </c>
      <c r="ZA411" s="102" t="str">
        <f>IF(AND(YX411&gt;0,YZ411&gt;0),YZ411*YY294,"-")</f>
        <v>-</v>
      </c>
      <c r="ZE411" s="112">
        <v>3</v>
      </c>
      <c r="ZF411" s="4"/>
      <c r="ZG411" s="108" t="str">
        <f>IF(ZF411&gt;0,INDEX(Вхідні_дані!$A$1701:$F$1730,MATCH(ZF411,Вхідні_дані!$C$1701:$C$1730,0),4),"-")</f>
        <v>-</v>
      </c>
      <c r="ZH411" s="108" t="str">
        <f>IF(ZF411&gt;0,(ZG411)/ZH9/ZH10/60,"-")</f>
        <v>-</v>
      </c>
      <c r="ZI411" s="102" t="str">
        <f>IF(AND(ZF411&gt;0,ZH411&gt;0),ZH411*ZG294,"-")</f>
        <v>-</v>
      </c>
      <c r="ZM411" s="112">
        <v>3</v>
      </c>
      <c r="ZN411" s="4"/>
      <c r="ZO411" s="108" t="str">
        <f>IF(ZN411&gt;0,INDEX(Вхідні_дані!$A$1701:$F$1730,MATCH(ZN411,Вхідні_дані!$C$1701:$C$1730,0),4),"-")</f>
        <v>-</v>
      </c>
      <c r="ZP411" s="108" t="str">
        <f>IF(ZN411&gt;0,(ZO411)/ZP9/ZP10/60,"-")</f>
        <v>-</v>
      </c>
      <c r="ZQ411" s="102" t="str">
        <f>IF(AND(ZN411&gt;0,ZP411&gt;0),ZP411*ZO294,"-")</f>
        <v>-</v>
      </c>
      <c r="ZU411" s="112">
        <v>3</v>
      </c>
      <c r="ZV411" s="4"/>
      <c r="ZW411" s="108" t="str">
        <f>IF(ZV411&gt;0,INDEX(Вхідні_дані!$A$1701:$F$1730,MATCH(ZV411,Вхідні_дані!$C$1701:$C$1730,0),4),"-")</f>
        <v>-</v>
      </c>
      <c r="ZX411" s="108" t="str">
        <f>IF(ZV411&gt;0,(ZW411)/ZX9/ZX10/60,"-")</f>
        <v>-</v>
      </c>
      <c r="ZY411" s="102" t="str">
        <f>IF(AND(ZV411&gt;0,ZX411&gt;0),ZX411*ZW294,"-")</f>
        <v>-</v>
      </c>
      <c r="AAC411" s="112">
        <v>3</v>
      </c>
      <c r="AAD411" s="4"/>
      <c r="AAE411" s="108" t="str">
        <f>IF(AAD411&gt;0,INDEX(Вхідні_дані!$A$1701:$F$1730,MATCH(AAD411,Вхідні_дані!$C$1701:$C$1730,0),4),"-")</f>
        <v>-</v>
      </c>
      <c r="AAF411" s="108" t="str">
        <f>IF(AAD411&gt;0,(AAE411)/AAF9/AAF10/60,"-")</f>
        <v>-</v>
      </c>
      <c r="AAG411" s="102" t="str">
        <f>IF(AND(AAD411&gt;0,AAF411&gt;0),AAF411*AAE294,"-")</f>
        <v>-</v>
      </c>
      <c r="AAK411" s="112">
        <v>3</v>
      </c>
      <c r="AAL411" s="4"/>
      <c r="AAM411" s="108" t="str">
        <f>IF(AAL411&gt;0,INDEX(Вхідні_дані!$A$1701:$F$1730,MATCH(AAL411,Вхідні_дані!$C$1701:$C$1730,0),4),"-")</f>
        <v>-</v>
      </c>
      <c r="AAN411" s="108" t="str">
        <f>IF(AAL411&gt;0,(AAM411)/AAN9/AAN10/60,"-")</f>
        <v>-</v>
      </c>
      <c r="AAO411" s="102" t="str">
        <f>IF(AND(AAL411&gt;0,AAN411&gt;0),AAN411*AAM294,"-")</f>
        <v>-</v>
      </c>
      <c r="AAS411" s="112">
        <v>3</v>
      </c>
      <c r="AAT411" s="4"/>
      <c r="AAU411" s="108" t="str">
        <f>IF(AAT411&gt;0,INDEX(Вхідні_дані!$A$1701:$F$1730,MATCH(AAT411,Вхідні_дані!$C$1701:$C$1730,0),4),"-")</f>
        <v>-</v>
      </c>
      <c r="AAV411" s="108" t="str">
        <f>IF(AAT411&gt;0,(AAU411)/AAV9/AAV10/60,"-")</f>
        <v>-</v>
      </c>
      <c r="AAW411" s="102" t="str">
        <f>IF(AND(AAT411&gt;0,AAV411&gt;0),AAV411*AAU294,"-")</f>
        <v>-</v>
      </c>
      <c r="ABA411" s="112">
        <v>3</v>
      </c>
      <c r="ABB411" s="4"/>
      <c r="ABC411" s="108" t="str">
        <f>IF(ABB411&gt;0,INDEX(Вхідні_дані!$A$1701:$F$1730,MATCH(ABB411,Вхідні_дані!$C$1701:$C$1730,0),4),"-")</f>
        <v>-</v>
      </c>
      <c r="ABD411" s="108" t="str">
        <f>IF(ABB411&gt;0,(ABC411)/ABD9/ABD10/60,"-")</f>
        <v>-</v>
      </c>
      <c r="ABE411" s="102" t="str">
        <f>IF(AND(ABB411&gt;0,ABD411&gt;0),ABD411*ABC294,"-")</f>
        <v>-</v>
      </c>
      <c r="ABI411" s="112">
        <v>3</v>
      </c>
      <c r="ABJ411" s="4"/>
      <c r="ABK411" s="108" t="str">
        <f>IF(ABJ411&gt;0,INDEX(Вхідні_дані!$A$1701:$F$1730,MATCH(ABJ411,Вхідні_дані!$C$1701:$C$1730,0),4),"-")</f>
        <v>-</v>
      </c>
      <c r="ABL411" s="108" t="str">
        <f>IF(ABJ411&gt;0,(ABK411)/ABL9/ABL10/60,"-")</f>
        <v>-</v>
      </c>
      <c r="ABM411" s="102" t="str">
        <f>IF(AND(ABJ411&gt;0,ABL411&gt;0),ABL411*ABK294,"-")</f>
        <v>-</v>
      </c>
      <c r="ABQ411" s="112">
        <v>3</v>
      </c>
      <c r="ABR411" s="4"/>
      <c r="ABS411" s="108" t="str">
        <f>IF(ABR411&gt;0,INDEX(Вхідні_дані!$A$1701:$F$1730,MATCH(ABR411,Вхідні_дані!$C$1701:$C$1730,0),4),"-")</f>
        <v>-</v>
      </c>
      <c r="ABT411" s="108" t="str">
        <f>IF(ABR411&gt;0,(ABS411)/ABT9/ABT10/60,"-")</f>
        <v>-</v>
      </c>
      <c r="ABU411" s="102" t="str">
        <f>IF(AND(ABR411&gt;0,ABT411&gt;0),ABT411*ABS294,"-")</f>
        <v>-</v>
      </c>
      <c r="ABY411" s="112">
        <v>3</v>
      </c>
      <c r="ABZ411" s="4"/>
      <c r="ACA411" s="108" t="str">
        <f>IF(ABZ411&gt;0,INDEX(Вхідні_дані!$A$1701:$F$1730,MATCH(ABZ411,Вхідні_дані!$C$1701:$C$1730,0),4),"-")</f>
        <v>-</v>
      </c>
      <c r="ACB411" s="108" t="str">
        <f>IF(ABZ411&gt;0,(ACA411)/ACB9/ACB10/60,"-")</f>
        <v>-</v>
      </c>
      <c r="ACC411" s="102" t="str">
        <f>IF(AND(ABZ411&gt;0,ACB411&gt;0),ACB411*ACA294,"-")</f>
        <v>-</v>
      </c>
      <c r="ACG411" s="112">
        <v>3</v>
      </c>
      <c r="ACH411" s="4"/>
      <c r="ACI411" s="108" t="str">
        <f>IF(ACH411&gt;0,INDEX(Вхідні_дані!$A$1701:$F$1730,MATCH(ACH411,Вхідні_дані!$C$1701:$C$1730,0),4),"-")</f>
        <v>-</v>
      </c>
      <c r="ACJ411" s="108" t="str">
        <f>IF(ACH411&gt;0,(ACI411)/ACJ9/ACJ10/60,"-")</f>
        <v>-</v>
      </c>
      <c r="ACK411" s="102" t="str">
        <f>IF(AND(ACH411&gt;0,ACJ411&gt;0),ACJ411*ACI294,"-")</f>
        <v>-</v>
      </c>
      <c r="ACO411" s="112">
        <v>3</v>
      </c>
      <c r="ACP411" s="4"/>
      <c r="ACQ411" s="108" t="str">
        <f>IF(ACP411&gt;0,INDEX(Вхідні_дані!$A$1701:$F$1730,MATCH(ACP411,Вхідні_дані!$C$1701:$C$1730,0),4),"-")</f>
        <v>-</v>
      </c>
      <c r="ACR411" s="108" t="str">
        <f>IF(ACP411&gt;0,(ACQ411)/ACR9/ACR10/60,"-")</f>
        <v>-</v>
      </c>
      <c r="ACS411" s="102" t="str">
        <f>IF(AND(ACP411&gt;0,ACR411&gt;0),ACR411*ACQ294,"-")</f>
        <v>-</v>
      </c>
      <c r="ACW411" s="112">
        <v>3</v>
      </c>
      <c r="ACX411" s="4"/>
      <c r="ACY411" s="108" t="str">
        <f>IF(ACX411&gt;0,INDEX(Вхідні_дані!$A$1701:$F$1730,MATCH(ACX411,Вхідні_дані!$C$1701:$C$1730,0),4),"-")</f>
        <v>-</v>
      </c>
      <c r="ACZ411" s="108" t="str">
        <f>IF(ACX411&gt;0,(ACY411)/ACZ9/ACZ10/60,"-")</f>
        <v>-</v>
      </c>
      <c r="ADA411" s="102" t="str">
        <f>IF(AND(ACX411&gt;0,ACZ411&gt;0),ACZ411*ACY294,"-")</f>
        <v>-</v>
      </c>
      <c r="ADE411" s="112">
        <v>3</v>
      </c>
      <c r="ADF411" s="4"/>
      <c r="ADG411" s="108" t="str">
        <f>IF(ADF411&gt;0,INDEX(Вхідні_дані!$A$1701:$F$1730,MATCH(ADF411,Вхідні_дані!$C$1701:$C$1730,0),4),"-")</f>
        <v>-</v>
      </c>
      <c r="ADH411" s="108" t="str">
        <f>IF(ADF411&gt;0,(ADG411)/ADH9/ADH10/60,"-")</f>
        <v>-</v>
      </c>
      <c r="ADI411" s="102" t="str">
        <f>IF(AND(ADF411&gt;0,ADH411&gt;0),ADH411*ADG294,"-")</f>
        <v>-</v>
      </c>
      <c r="ADM411" s="112">
        <v>3</v>
      </c>
      <c r="ADN411" s="4"/>
      <c r="ADO411" s="108" t="str">
        <f>IF(ADN411&gt;0,INDEX(Вхідні_дані!$A$1701:$F$1730,MATCH(ADN411,Вхідні_дані!$C$1701:$C$1730,0),4),"-")</f>
        <v>-</v>
      </c>
      <c r="ADP411" s="108" t="str">
        <f>IF(ADN411&gt;0,(ADO411)/ADP9/ADP10/60,"-")</f>
        <v>-</v>
      </c>
      <c r="ADQ411" s="102" t="str">
        <f>IF(AND(ADN411&gt;0,ADP411&gt;0),ADP411*ADO294,"-")</f>
        <v>-</v>
      </c>
    </row>
    <row r="412" spans="1:800" ht="44.25" customHeight="1" outlineLevel="1" x14ac:dyDescent="0.25">
      <c r="A412" s="112">
        <v>4</v>
      </c>
      <c r="B412" s="4"/>
      <c r="C412" s="108" t="str">
        <f>IF(B412&gt;0,INDEX(Вхідні_дані!$A$1701:$F$1730,MATCH(B412,Вхідні_дані!$C$1701:$C$1730,0),4),"-")</f>
        <v>-</v>
      </c>
      <c r="D412" s="108" t="str">
        <f>IF(B412&gt;0,(C412)/D9/D10/60,"-")</f>
        <v>-</v>
      </c>
      <c r="E412" s="102" t="str">
        <f>IF(AND(B412&gt;0,D412&gt;0),D412*C294,"-")</f>
        <v>-</v>
      </c>
      <c r="I412" s="112">
        <v>4</v>
      </c>
      <c r="J412" s="4"/>
      <c r="K412" s="108" t="str">
        <f>IF(J412&gt;0,INDEX(Вхідні_дані!$A$1701:$F$1730,MATCH(J412,Вхідні_дані!$C$1701:$C$1730,0),4),"-")</f>
        <v>-</v>
      </c>
      <c r="L412" s="108" t="str">
        <f>IF(J412&gt;0,(K412)/L9/L10/60,"-")</f>
        <v>-</v>
      </c>
      <c r="M412" s="102" t="str">
        <f>IF(AND(J412&gt;0,L412&gt;0),L412*K294,"-")</f>
        <v>-</v>
      </c>
      <c r="Q412" s="112">
        <v>4</v>
      </c>
      <c r="R412" s="4"/>
      <c r="S412" s="108" t="str">
        <f>IF(R412&gt;0,INDEX(Вхідні_дані!$A$1701:$F$1730,MATCH(R412,Вхідні_дані!$C$1701:$C$1730,0),4),"-")</f>
        <v>-</v>
      </c>
      <c r="T412" s="108" t="str">
        <f>IF(R412&gt;0,(S412)/T9/T10/60,"-")</f>
        <v>-</v>
      </c>
      <c r="U412" s="102" t="str">
        <f>IF(AND(R412&gt;0,T412&gt;0),T412*S294,"-")</f>
        <v>-</v>
      </c>
      <c r="Y412" s="112">
        <v>4</v>
      </c>
      <c r="Z412" s="4"/>
      <c r="AA412" s="108" t="str">
        <f>IF(Z412&gt;0,INDEX(Вхідні_дані!$A$1701:$F$1730,MATCH(Z412,Вхідні_дані!$C$1701:$C$1730,0),4),"-")</f>
        <v>-</v>
      </c>
      <c r="AB412" s="108" t="str">
        <f>IF(Z412&gt;0,(AA412)/AB9/AB10/60,"-")</f>
        <v>-</v>
      </c>
      <c r="AC412" s="102" t="str">
        <f>IF(AND(Z412&gt;0,AB412&gt;0),AB412*AA294,"-")</f>
        <v>-</v>
      </c>
      <c r="AG412" s="112">
        <v>4</v>
      </c>
      <c r="AH412" s="4"/>
      <c r="AI412" s="108" t="str">
        <f>IF(AH412&gt;0,INDEX(Вхідні_дані!$A$1701:$F$1730,MATCH(AH412,Вхідні_дані!$C$1701:$C$1730,0),4),"-")</f>
        <v>-</v>
      </c>
      <c r="AJ412" s="108" t="str">
        <f>IF(AH412&gt;0,(AI412)/AJ9/AJ10/60,"-")</f>
        <v>-</v>
      </c>
      <c r="AK412" s="102" t="str">
        <f>IF(AND(AH412&gt;0,AJ412&gt;0),AJ412*AI294,"-")</f>
        <v>-</v>
      </c>
      <c r="AO412" s="112">
        <v>4</v>
      </c>
      <c r="AP412" s="4"/>
      <c r="AQ412" s="108" t="str">
        <f>IF(AP412&gt;0,INDEX(Вхідні_дані!$A$1701:$F$1730,MATCH(AP412,Вхідні_дані!$C$1701:$C$1730,0),4),"-")</f>
        <v>-</v>
      </c>
      <c r="AR412" s="108" t="str">
        <f>IF(AP412&gt;0,(AQ412)/AR9/AR10/60,"-")</f>
        <v>-</v>
      </c>
      <c r="AS412" s="102" t="str">
        <f>IF(AND(AP412&gt;0,AR412&gt;0),AR412*AQ294,"-")</f>
        <v>-</v>
      </c>
      <c r="AW412" s="112">
        <v>4</v>
      </c>
      <c r="AX412" s="4"/>
      <c r="AY412" s="108" t="str">
        <f>IF(AX412&gt;0,INDEX(Вхідні_дані!$A$1701:$F$1730,MATCH(AX412,Вхідні_дані!$C$1701:$C$1730,0),4),"-")</f>
        <v>-</v>
      </c>
      <c r="AZ412" s="108" t="str">
        <f>IF(AX412&gt;0,(AY412)/AZ9/AZ10/60,"-")</f>
        <v>-</v>
      </c>
      <c r="BA412" s="102" t="str">
        <f>IF(AND(AX412&gt;0,AZ412&gt;0),AZ412*AY294,"-")</f>
        <v>-</v>
      </c>
      <c r="BE412" s="112">
        <v>4</v>
      </c>
      <c r="BF412" s="4"/>
      <c r="BG412" s="108" t="str">
        <f>IF(BF412&gt;0,INDEX(Вхідні_дані!$A$1701:$F$1730,MATCH(BF412,Вхідні_дані!$C$1701:$C$1730,0),4),"-")</f>
        <v>-</v>
      </c>
      <c r="BH412" s="108" t="str">
        <f>IF(BF412&gt;0,(BG412)/BH9/BH10/60,"-")</f>
        <v>-</v>
      </c>
      <c r="BI412" s="102" t="str">
        <f>IF(AND(BF412&gt;0,BH412&gt;0),BH412*BG294,"-")</f>
        <v>-</v>
      </c>
      <c r="BM412" s="112">
        <v>4</v>
      </c>
      <c r="BN412" s="4"/>
      <c r="BO412" s="108" t="str">
        <f>IF(BN412&gt;0,INDEX(Вхідні_дані!$A$1701:$F$1730,MATCH(BN412,Вхідні_дані!$C$1701:$C$1730,0),4),"-")</f>
        <v>-</v>
      </c>
      <c r="BP412" s="108" t="str">
        <f>IF(BN412&gt;0,(BO412)/BP9/BP10/60,"-")</f>
        <v>-</v>
      </c>
      <c r="BQ412" s="102" t="str">
        <f>IF(AND(BN412&gt;0,BP412&gt;0),BP412*BO294,"-")</f>
        <v>-</v>
      </c>
      <c r="BU412" s="112">
        <v>4</v>
      </c>
      <c r="BV412" s="4"/>
      <c r="BW412" s="108" t="str">
        <f>IF(BV412&gt;0,INDEX(Вхідні_дані!$A$1701:$F$1730,MATCH(BV412,Вхідні_дані!$C$1701:$C$1730,0),4),"-")</f>
        <v>-</v>
      </c>
      <c r="BX412" s="108" t="str">
        <f>IF(BV412&gt;0,(BW412)/BX9/BX10/60,"-")</f>
        <v>-</v>
      </c>
      <c r="BY412" s="102" t="str">
        <f>IF(AND(BV412&gt;0,BX412&gt;0),BX412*BW294,"-")</f>
        <v>-</v>
      </c>
      <c r="CC412" s="112">
        <v>4</v>
      </c>
      <c r="CD412" s="4"/>
      <c r="CE412" s="108" t="str">
        <f>IF(CD412&gt;0,INDEX(Вхідні_дані!$A$1701:$F$1730,MATCH(CD412,Вхідні_дані!$C$1701:$C$1730,0),4),"-")</f>
        <v>-</v>
      </c>
      <c r="CF412" s="108" t="str">
        <f>IF(CD412&gt;0,(CE412)/CF9/CF10/60,"-")</f>
        <v>-</v>
      </c>
      <c r="CG412" s="102" t="str">
        <f>IF(AND(CD412&gt;0,CF412&gt;0),CF412*CE294,"-")</f>
        <v>-</v>
      </c>
      <c r="CK412" s="112">
        <v>4</v>
      </c>
      <c r="CL412" s="4"/>
      <c r="CM412" s="108" t="str">
        <f>IF(CL412&gt;0,INDEX(Вхідні_дані!$A$1701:$F$1730,MATCH(CL412,Вхідні_дані!$C$1701:$C$1730,0),4),"-")</f>
        <v>-</v>
      </c>
      <c r="CN412" s="108" t="str">
        <f>IF(CL412&gt;0,(CM412)/CN9/CN10/60,"-")</f>
        <v>-</v>
      </c>
      <c r="CO412" s="102" t="str">
        <f>IF(AND(CL412&gt;0,CN412&gt;0),CN412*CM294,"-")</f>
        <v>-</v>
      </c>
      <c r="CS412" s="112">
        <v>4</v>
      </c>
      <c r="CT412" s="4"/>
      <c r="CU412" s="108" t="str">
        <f>IF(CT412&gt;0,INDEX(Вхідні_дані!$A$1701:$F$1730,MATCH(CT412,Вхідні_дані!$C$1701:$C$1730,0),4),"-")</f>
        <v>-</v>
      </c>
      <c r="CV412" s="108" t="str">
        <f>IF(CT412&gt;0,(CU412)/CV9/CV10/60,"-")</f>
        <v>-</v>
      </c>
      <c r="CW412" s="102" t="str">
        <f>IF(AND(CT412&gt;0,CV412&gt;0),CV412*CU294,"-")</f>
        <v>-</v>
      </c>
      <c r="DA412" s="112">
        <v>4</v>
      </c>
      <c r="DB412" s="4"/>
      <c r="DC412" s="108" t="str">
        <f>IF(DB412&gt;0,INDEX(Вхідні_дані!$A$1701:$F$1730,MATCH(DB412,Вхідні_дані!$C$1701:$C$1730,0),4),"-")</f>
        <v>-</v>
      </c>
      <c r="DD412" s="108" t="str">
        <f>IF(DB412&gt;0,(DC412)/DD9/DD10/60,"-")</f>
        <v>-</v>
      </c>
      <c r="DE412" s="102" t="str">
        <f>IF(AND(DB412&gt;0,DD412&gt;0),DD412*DC294,"-")</f>
        <v>-</v>
      </c>
      <c r="DI412" s="112">
        <v>4</v>
      </c>
      <c r="DJ412" s="4"/>
      <c r="DK412" s="108" t="str">
        <f>IF(DJ412&gt;0,INDEX(Вхідні_дані!$A$1701:$F$1730,MATCH(DJ412,Вхідні_дані!$C$1701:$C$1730,0),4),"-")</f>
        <v>-</v>
      </c>
      <c r="DL412" s="108" t="str">
        <f>IF(DJ412&gt;0,(DK412)/DL9/DL10/60,"-")</f>
        <v>-</v>
      </c>
      <c r="DM412" s="102" t="str">
        <f>IF(AND(DJ412&gt;0,DL412&gt;0),DL412*DK294,"-")</f>
        <v>-</v>
      </c>
      <c r="DQ412" s="112">
        <v>4</v>
      </c>
      <c r="DR412" s="4"/>
      <c r="DS412" s="108" t="str">
        <f>IF(DR412&gt;0,INDEX(Вхідні_дані!$A$1701:$F$1730,MATCH(DR412,Вхідні_дані!$C$1701:$C$1730,0),4),"-")</f>
        <v>-</v>
      </c>
      <c r="DT412" s="108" t="str">
        <f>IF(DR412&gt;0,(DS412)/DT9/DT10/60,"-")</f>
        <v>-</v>
      </c>
      <c r="DU412" s="102" t="str">
        <f>IF(AND(DR412&gt;0,DT412&gt;0),DT412*DS294,"-")</f>
        <v>-</v>
      </c>
      <c r="DY412" s="112">
        <v>4</v>
      </c>
      <c r="DZ412" s="4"/>
      <c r="EA412" s="108" t="str">
        <f>IF(DZ412&gt;0,INDEX(Вхідні_дані!$A$1701:$F$1730,MATCH(DZ412,Вхідні_дані!$C$1701:$C$1730,0),4),"-")</f>
        <v>-</v>
      </c>
      <c r="EB412" s="108" t="str">
        <f>IF(DZ412&gt;0,(EA412)/EB9/EB10/60,"-")</f>
        <v>-</v>
      </c>
      <c r="EC412" s="102" t="str">
        <f>IF(AND(DZ412&gt;0,EB412&gt;0),EB412*EA294,"-")</f>
        <v>-</v>
      </c>
      <c r="EG412" s="112">
        <v>4</v>
      </c>
      <c r="EH412" s="4"/>
      <c r="EI412" s="108" t="str">
        <f>IF(EH412&gt;0,INDEX(Вхідні_дані!$A$1701:$F$1730,MATCH(EH412,Вхідні_дані!$C$1701:$C$1730,0),4),"-")</f>
        <v>-</v>
      </c>
      <c r="EJ412" s="108" t="str">
        <f>IF(EH412&gt;0,(EI412)/EJ9/EJ10/60,"-")</f>
        <v>-</v>
      </c>
      <c r="EK412" s="102" t="str">
        <f>IF(AND(EH412&gt;0,EJ412&gt;0),EJ412*EI294,"-")</f>
        <v>-</v>
      </c>
      <c r="EO412" s="112">
        <v>4</v>
      </c>
      <c r="EP412" s="4"/>
      <c r="EQ412" s="108" t="str">
        <f>IF(EP412&gt;0,INDEX(Вхідні_дані!$A$1701:$F$1730,MATCH(EP412,Вхідні_дані!$C$1701:$C$1730,0),4),"-")</f>
        <v>-</v>
      </c>
      <c r="ER412" s="108" t="str">
        <f>IF(EP412&gt;0,(EQ412)/ER9/ER10/60,"-")</f>
        <v>-</v>
      </c>
      <c r="ES412" s="102" t="str">
        <f>IF(AND(EP412&gt;0,ER412&gt;0),ER412*EQ294,"-")</f>
        <v>-</v>
      </c>
      <c r="EW412" s="112">
        <v>4</v>
      </c>
      <c r="EX412" s="4"/>
      <c r="EY412" s="108" t="str">
        <f>IF(EX412&gt;0,INDEX(Вхідні_дані!$A$1701:$F$1730,MATCH(EX412,Вхідні_дані!$C$1701:$C$1730,0),4),"-")</f>
        <v>-</v>
      </c>
      <c r="EZ412" s="108" t="str">
        <f>IF(EX412&gt;0,(EY412)/EZ9/EZ10/60,"-")</f>
        <v>-</v>
      </c>
      <c r="FA412" s="102" t="str">
        <f>IF(AND(EX412&gt;0,EZ412&gt;0),EZ412*EY294,"-")</f>
        <v>-</v>
      </c>
      <c r="FE412" s="112">
        <v>4</v>
      </c>
      <c r="FF412" s="4"/>
      <c r="FG412" s="108" t="str">
        <f>IF(FF412&gt;0,INDEX(Вхідні_дані!$A$1701:$F$1730,MATCH(FF412,Вхідні_дані!$C$1701:$C$1730,0),4),"-")</f>
        <v>-</v>
      </c>
      <c r="FH412" s="108" t="str">
        <f>IF(FF412&gt;0,(FG412)/FH9/FH10/60,"-")</f>
        <v>-</v>
      </c>
      <c r="FI412" s="102" t="str">
        <f>IF(AND(FF412&gt;0,FH412&gt;0),FH412*FG294,"-")</f>
        <v>-</v>
      </c>
      <c r="FM412" s="112">
        <v>4</v>
      </c>
      <c r="FN412" s="4"/>
      <c r="FO412" s="108" t="str">
        <f>IF(FN412&gt;0,INDEX(Вхідні_дані!$A$1701:$F$1730,MATCH(FN412,Вхідні_дані!$C$1701:$C$1730,0),4),"-")</f>
        <v>-</v>
      </c>
      <c r="FP412" s="108" t="str">
        <f>IF(FN412&gt;0,(FO412)/FP9/FP10/60,"-")</f>
        <v>-</v>
      </c>
      <c r="FQ412" s="102" t="str">
        <f>IF(AND(FN412&gt;0,FP412&gt;0),FP412*FO294,"-")</f>
        <v>-</v>
      </c>
      <c r="FU412" s="112">
        <v>4</v>
      </c>
      <c r="FV412" s="4"/>
      <c r="FW412" s="108" t="str">
        <f>IF(FV412&gt;0,INDEX(Вхідні_дані!$A$1701:$F$1730,MATCH(FV412,Вхідні_дані!$C$1701:$C$1730,0),4),"-")</f>
        <v>-</v>
      </c>
      <c r="FX412" s="108" t="str">
        <f>IF(FV412&gt;0,(FW412)/FX9/FX10/60,"-")</f>
        <v>-</v>
      </c>
      <c r="FY412" s="102" t="str">
        <f>IF(AND(FV412&gt;0,FX412&gt;0),FX412*FW294,"-")</f>
        <v>-</v>
      </c>
      <c r="GC412" s="112">
        <v>4</v>
      </c>
      <c r="GD412" s="4"/>
      <c r="GE412" s="108" t="str">
        <f>IF(GD412&gt;0,INDEX(Вхідні_дані!$A$1701:$F$1730,MATCH(GD412,Вхідні_дані!$C$1701:$C$1730,0),4),"-")</f>
        <v>-</v>
      </c>
      <c r="GF412" s="108" t="str">
        <f>IF(GD412&gt;0,(GE412)/GF9/GF10/60,"-")</f>
        <v>-</v>
      </c>
      <c r="GG412" s="102" t="str">
        <f>IF(AND(GD412&gt;0,GF412&gt;0),GF412*GE294,"-")</f>
        <v>-</v>
      </c>
      <c r="GK412" s="112">
        <v>4</v>
      </c>
      <c r="GL412" s="4"/>
      <c r="GM412" s="108" t="str">
        <f>IF(GL412&gt;0,INDEX(Вхідні_дані!$A$1701:$F$1730,MATCH(GL412,Вхідні_дані!$C$1701:$C$1730,0),4),"-")</f>
        <v>-</v>
      </c>
      <c r="GN412" s="108" t="str">
        <f>IF(GL412&gt;0,(GM412)/GN9/GN10/60,"-")</f>
        <v>-</v>
      </c>
      <c r="GO412" s="102" t="str">
        <f>IF(AND(GL412&gt;0,GN412&gt;0),GN412*GM294,"-")</f>
        <v>-</v>
      </c>
      <c r="GS412" s="112">
        <v>4</v>
      </c>
      <c r="GT412" s="4"/>
      <c r="GU412" s="108" t="str">
        <f>IF(GT412&gt;0,INDEX(Вхідні_дані!$A$1701:$F$1730,MATCH(GT412,Вхідні_дані!$C$1701:$C$1730,0),4),"-")</f>
        <v>-</v>
      </c>
      <c r="GV412" s="108" t="str">
        <f>IF(GT412&gt;0,(GU412)/GV9/GV10/60,"-")</f>
        <v>-</v>
      </c>
      <c r="GW412" s="102" t="str">
        <f>IF(AND(GT412&gt;0,GV412&gt;0),GV412*GU294,"-")</f>
        <v>-</v>
      </c>
      <c r="HA412" s="112">
        <v>4</v>
      </c>
      <c r="HB412" s="4"/>
      <c r="HC412" s="108" t="str">
        <f>IF(HB412&gt;0,INDEX(Вхідні_дані!$A$1701:$F$1730,MATCH(HB412,Вхідні_дані!$C$1701:$C$1730,0),4),"-")</f>
        <v>-</v>
      </c>
      <c r="HD412" s="108" t="str">
        <f>IF(HB412&gt;0,(HC412)/HD9/HD10/60,"-")</f>
        <v>-</v>
      </c>
      <c r="HE412" s="102" t="str">
        <f>IF(AND(HB412&gt;0,HD412&gt;0),HD412*HC294,"-")</f>
        <v>-</v>
      </c>
      <c r="HI412" s="112">
        <v>4</v>
      </c>
      <c r="HJ412" s="4"/>
      <c r="HK412" s="108" t="str">
        <f>IF(HJ412&gt;0,INDEX(Вхідні_дані!$A$1701:$F$1730,MATCH(HJ412,Вхідні_дані!$C$1701:$C$1730,0),4),"-")</f>
        <v>-</v>
      </c>
      <c r="HL412" s="108" t="str">
        <f>IF(HJ412&gt;0,(HK412)/HL9/HL10/60,"-")</f>
        <v>-</v>
      </c>
      <c r="HM412" s="102" t="str">
        <f>IF(AND(HJ412&gt;0,HL412&gt;0),HL412*HK294,"-")</f>
        <v>-</v>
      </c>
      <c r="HQ412" s="112">
        <v>4</v>
      </c>
      <c r="HR412" s="4"/>
      <c r="HS412" s="108" t="str">
        <f>IF(HR412&gt;0,INDEX(Вхідні_дані!$A$1701:$F$1730,MATCH(HR412,Вхідні_дані!$C$1701:$C$1730,0),4),"-")</f>
        <v>-</v>
      </c>
      <c r="HT412" s="108" t="str">
        <f>IF(HR412&gt;0,(HS412)/HT9/HT10/60,"-")</f>
        <v>-</v>
      </c>
      <c r="HU412" s="102" t="str">
        <f>IF(AND(HR412&gt;0,HT412&gt;0),HT412*HS294,"-")</f>
        <v>-</v>
      </c>
      <c r="HY412" s="112">
        <v>4</v>
      </c>
      <c r="HZ412" s="4"/>
      <c r="IA412" s="108" t="str">
        <f>IF(HZ412&gt;0,INDEX(Вхідні_дані!$A$1701:$F$1730,MATCH(HZ412,Вхідні_дані!$C$1701:$C$1730,0),4),"-")</f>
        <v>-</v>
      </c>
      <c r="IB412" s="108" t="str">
        <f>IF(HZ412&gt;0,(IA412)/IB9/IB10/60,"-")</f>
        <v>-</v>
      </c>
      <c r="IC412" s="102" t="str">
        <f>IF(AND(HZ412&gt;0,IB412&gt;0),IB412*IA294,"-")</f>
        <v>-</v>
      </c>
      <c r="IG412" s="112">
        <v>4</v>
      </c>
      <c r="IH412" s="4"/>
      <c r="II412" s="108" t="str">
        <f>IF(IH412&gt;0,INDEX(Вхідні_дані!$A$1701:$F$1730,MATCH(IH412,Вхідні_дані!$C$1701:$C$1730,0),4),"-")</f>
        <v>-</v>
      </c>
      <c r="IJ412" s="108" t="str">
        <f>IF(IH412&gt;0,(II412)/IJ9/IJ10/60,"-")</f>
        <v>-</v>
      </c>
      <c r="IK412" s="102" t="str">
        <f>IF(AND(IH412&gt;0,IJ412&gt;0),IJ412*II294,"-")</f>
        <v>-</v>
      </c>
      <c r="IO412" s="112">
        <v>4</v>
      </c>
      <c r="IP412" s="4"/>
      <c r="IQ412" s="108" t="str">
        <f>IF(IP412&gt;0,INDEX(Вхідні_дані!$A$1701:$F$1730,MATCH(IP412,Вхідні_дані!$C$1701:$C$1730,0),4),"-")</f>
        <v>-</v>
      </c>
      <c r="IR412" s="108" t="str">
        <f>IF(IP412&gt;0,(IQ412)/IR9/IR10/60,"-")</f>
        <v>-</v>
      </c>
      <c r="IS412" s="102" t="str">
        <f>IF(AND(IP412&gt;0,IR412&gt;0),IR412*IQ294,"-")</f>
        <v>-</v>
      </c>
      <c r="IW412" s="112">
        <v>4</v>
      </c>
      <c r="IX412" s="4"/>
      <c r="IY412" s="108" t="str">
        <f>IF(IX412&gt;0,INDEX(Вхідні_дані!$A$1701:$F$1730,MATCH(IX412,Вхідні_дані!$C$1701:$C$1730,0),4),"-")</f>
        <v>-</v>
      </c>
      <c r="IZ412" s="108" t="str">
        <f>IF(IX412&gt;0,(IY412)/IZ9/IZ10/60,"-")</f>
        <v>-</v>
      </c>
      <c r="JA412" s="102" t="str">
        <f>IF(AND(IX412&gt;0,IZ412&gt;0),IZ412*IY294,"-")</f>
        <v>-</v>
      </c>
      <c r="JE412" s="112">
        <v>4</v>
      </c>
      <c r="JF412" s="4"/>
      <c r="JG412" s="108" t="str">
        <f>IF(JF412&gt;0,INDEX(Вхідні_дані!$A$1701:$F$1730,MATCH(JF412,Вхідні_дані!$C$1701:$C$1730,0),4),"-")</f>
        <v>-</v>
      </c>
      <c r="JH412" s="108" t="str">
        <f>IF(JF412&gt;0,(JG412)/JH9/JH10/60,"-")</f>
        <v>-</v>
      </c>
      <c r="JI412" s="102" t="str">
        <f>IF(AND(JF412&gt;0,JH412&gt;0),JH412*JG294,"-")</f>
        <v>-</v>
      </c>
      <c r="JM412" s="112">
        <v>4</v>
      </c>
      <c r="JN412" s="4"/>
      <c r="JO412" s="108" t="str">
        <f>IF(JN412&gt;0,INDEX(Вхідні_дані!$A$1701:$F$1730,MATCH(JN412,Вхідні_дані!$C$1701:$C$1730,0),4),"-")</f>
        <v>-</v>
      </c>
      <c r="JP412" s="108" t="str">
        <f>IF(JN412&gt;0,(JO412)/JP9/JP10/60,"-")</f>
        <v>-</v>
      </c>
      <c r="JQ412" s="102" t="str">
        <f>IF(AND(JN412&gt;0,JP412&gt;0),JP412*JO294,"-")</f>
        <v>-</v>
      </c>
      <c r="JU412" s="112">
        <v>4</v>
      </c>
      <c r="JV412" s="4"/>
      <c r="JW412" s="108" t="str">
        <f>IF(JV412&gt;0,INDEX(Вхідні_дані!$A$1701:$F$1730,MATCH(JV412,Вхідні_дані!$C$1701:$C$1730,0),4),"-")</f>
        <v>-</v>
      </c>
      <c r="JX412" s="108" t="str">
        <f>IF(JV412&gt;0,(JW412)/JX9/JX10/60,"-")</f>
        <v>-</v>
      </c>
      <c r="JY412" s="102" t="str">
        <f>IF(AND(JV412&gt;0,JX412&gt;0),JX412*JW294,"-")</f>
        <v>-</v>
      </c>
      <c r="KC412" s="112">
        <v>4</v>
      </c>
      <c r="KD412" s="4"/>
      <c r="KE412" s="108" t="str">
        <f>IF(KD412&gt;0,INDEX(Вхідні_дані!$A$1701:$F$1730,MATCH(KD412,Вхідні_дані!$C$1701:$C$1730,0),4),"-")</f>
        <v>-</v>
      </c>
      <c r="KF412" s="108" t="str">
        <f>IF(KD412&gt;0,(KE412)/KF9/KF10/60,"-")</f>
        <v>-</v>
      </c>
      <c r="KG412" s="102" t="str">
        <f>IF(AND(KD412&gt;0,KF412&gt;0),KF412*KE294,"-")</f>
        <v>-</v>
      </c>
      <c r="KK412" s="112">
        <v>4</v>
      </c>
      <c r="KL412" s="4"/>
      <c r="KM412" s="108" t="str">
        <f>IF(KL412&gt;0,INDEX(Вхідні_дані!$A$1701:$F$1730,MATCH(KL412,Вхідні_дані!$C$1701:$C$1730,0),4),"-")</f>
        <v>-</v>
      </c>
      <c r="KN412" s="108" t="str">
        <f>IF(KL412&gt;0,(KM412)/KN9/KN10/60,"-")</f>
        <v>-</v>
      </c>
      <c r="KO412" s="102" t="str">
        <f>IF(AND(KL412&gt;0,KN412&gt;0),KN412*KM294,"-")</f>
        <v>-</v>
      </c>
      <c r="KS412" s="112">
        <v>4</v>
      </c>
      <c r="KT412" s="4"/>
      <c r="KU412" s="108" t="str">
        <f>IF(KT412&gt;0,INDEX(Вхідні_дані!$A$1701:$F$1730,MATCH(KT412,Вхідні_дані!$C$1701:$C$1730,0),4),"-")</f>
        <v>-</v>
      </c>
      <c r="KV412" s="108" t="str">
        <f>IF(KT412&gt;0,(KU412)/KV9/KV10/60,"-")</f>
        <v>-</v>
      </c>
      <c r="KW412" s="102" t="str">
        <f>IF(AND(KT412&gt;0,KV412&gt;0),KV412*KU294,"-")</f>
        <v>-</v>
      </c>
      <c r="LA412" s="112">
        <v>4</v>
      </c>
      <c r="LB412" s="4"/>
      <c r="LC412" s="108" t="str">
        <f>IF(LB412&gt;0,INDEX(Вхідні_дані!$A$1701:$F$1730,MATCH(LB412,Вхідні_дані!$C$1701:$C$1730,0),4),"-")</f>
        <v>-</v>
      </c>
      <c r="LD412" s="108" t="str">
        <f>IF(LB412&gt;0,(LC412)/LD9/LD10/60,"-")</f>
        <v>-</v>
      </c>
      <c r="LE412" s="102" t="str">
        <f>IF(AND(LB412&gt;0,LD412&gt;0),LD412*LC294,"-")</f>
        <v>-</v>
      </c>
      <c r="LI412" s="112">
        <v>4</v>
      </c>
      <c r="LJ412" s="4"/>
      <c r="LK412" s="108" t="str">
        <f>IF(LJ412&gt;0,INDEX(Вхідні_дані!$A$1701:$F$1730,MATCH(LJ412,Вхідні_дані!$C$1701:$C$1730,0),4),"-")</f>
        <v>-</v>
      </c>
      <c r="LL412" s="108" t="str">
        <f>IF(LJ412&gt;0,(LK412)/LL9/LL10/60,"-")</f>
        <v>-</v>
      </c>
      <c r="LM412" s="102" t="str">
        <f>IF(AND(LJ412&gt;0,LL412&gt;0),LL412*LK294,"-")</f>
        <v>-</v>
      </c>
      <c r="LQ412" s="112">
        <v>4</v>
      </c>
      <c r="LR412" s="4"/>
      <c r="LS412" s="108" t="str">
        <f>IF(LR412&gt;0,INDEX(Вхідні_дані!$A$1701:$F$1730,MATCH(LR412,Вхідні_дані!$C$1701:$C$1730,0),4),"-")</f>
        <v>-</v>
      </c>
      <c r="LT412" s="108" t="str">
        <f>IF(LR412&gt;0,(LS412)/LT9/LT10/60,"-")</f>
        <v>-</v>
      </c>
      <c r="LU412" s="102" t="str">
        <f>IF(AND(LR412&gt;0,LT412&gt;0),LT412*LS294,"-")</f>
        <v>-</v>
      </c>
      <c r="LY412" s="112">
        <v>4</v>
      </c>
      <c r="LZ412" s="4"/>
      <c r="MA412" s="108" t="str">
        <f>IF(LZ412&gt;0,INDEX(Вхідні_дані!$A$1701:$F$1730,MATCH(LZ412,Вхідні_дані!$C$1701:$C$1730,0),4),"-")</f>
        <v>-</v>
      </c>
      <c r="MB412" s="108" t="str">
        <f>IF(LZ412&gt;0,(MA412)/MB9/MB10/60,"-")</f>
        <v>-</v>
      </c>
      <c r="MC412" s="102" t="str">
        <f>IF(AND(LZ412&gt;0,MB412&gt;0),MB412*MA294,"-")</f>
        <v>-</v>
      </c>
      <c r="MG412" s="112">
        <v>4</v>
      </c>
      <c r="MH412" s="4"/>
      <c r="MI412" s="108" t="str">
        <f>IF(MH412&gt;0,INDEX(Вхідні_дані!$A$1701:$F$1730,MATCH(MH412,Вхідні_дані!$C$1701:$C$1730,0),4),"-")</f>
        <v>-</v>
      </c>
      <c r="MJ412" s="108" t="str">
        <f>IF(MH412&gt;0,(MI412)/MJ9/MJ10/60,"-")</f>
        <v>-</v>
      </c>
      <c r="MK412" s="102" t="str">
        <f>IF(AND(MH412&gt;0,MJ412&gt;0),MJ412*MI294,"-")</f>
        <v>-</v>
      </c>
      <c r="MO412" s="112">
        <v>4</v>
      </c>
      <c r="MP412" s="4"/>
      <c r="MQ412" s="108" t="str">
        <f>IF(MP412&gt;0,INDEX(Вхідні_дані!$A$1701:$F$1730,MATCH(MP412,Вхідні_дані!$C$1701:$C$1730,0),4),"-")</f>
        <v>-</v>
      </c>
      <c r="MR412" s="108" t="str">
        <f>IF(MP412&gt;0,(MQ412)/MR9/MR10/60,"-")</f>
        <v>-</v>
      </c>
      <c r="MS412" s="102" t="str">
        <f>IF(AND(MP412&gt;0,MR412&gt;0),MR412*MQ294,"-")</f>
        <v>-</v>
      </c>
      <c r="MW412" s="112">
        <v>4</v>
      </c>
      <c r="MX412" s="4"/>
      <c r="MY412" s="108" t="str">
        <f>IF(MX412&gt;0,INDEX(Вхідні_дані!$A$1701:$F$1730,MATCH(MX412,Вхідні_дані!$C$1701:$C$1730,0),4),"-")</f>
        <v>-</v>
      </c>
      <c r="MZ412" s="108" t="str">
        <f>IF(MX412&gt;0,(MY412)/MZ9/MZ10/60,"-")</f>
        <v>-</v>
      </c>
      <c r="NA412" s="102" t="str">
        <f>IF(AND(MX412&gt;0,MZ412&gt;0),MZ412*MY294,"-")</f>
        <v>-</v>
      </c>
      <c r="NE412" s="112">
        <v>4</v>
      </c>
      <c r="NF412" s="4"/>
      <c r="NG412" s="108" t="str">
        <f>IF(NF412&gt;0,INDEX(Вхідні_дані!$A$1701:$F$1730,MATCH(NF412,Вхідні_дані!$C$1701:$C$1730,0),4),"-")</f>
        <v>-</v>
      </c>
      <c r="NH412" s="108" t="str">
        <f>IF(NF412&gt;0,(NG412)/NH9/NH10/60,"-")</f>
        <v>-</v>
      </c>
      <c r="NI412" s="102" t="str">
        <f>IF(AND(NF412&gt;0,NH412&gt;0),NH412*NG294,"-")</f>
        <v>-</v>
      </c>
      <c r="NM412" s="112">
        <v>4</v>
      </c>
      <c r="NN412" s="4"/>
      <c r="NO412" s="108" t="str">
        <f>IF(NN412&gt;0,INDEX(Вхідні_дані!$A$1701:$F$1730,MATCH(NN412,Вхідні_дані!$C$1701:$C$1730,0),4),"-")</f>
        <v>-</v>
      </c>
      <c r="NP412" s="108" t="str">
        <f>IF(NN412&gt;0,(NO412)/NP9/NP10/60,"-")</f>
        <v>-</v>
      </c>
      <c r="NQ412" s="102" t="str">
        <f>IF(AND(NN412&gt;0,NP412&gt;0),NP412*NO294,"-")</f>
        <v>-</v>
      </c>
      <c r="NU412" s="112">
        <v>4</v>
      </c>
      <c r="NV412" s="4"/>
      <c r="NW412" s="108" t="str">
        <f>IF(NV412&gt;0,INDEX(Вхідні_дані!$A$1701:$F$1730,MATCH(NV412,Вхідні_дані!$C$1701:$C$1730,0),4),"-")</f>
        <v>-</v>
      </c>
      <c r="NX412" s="108" t="str">
        <f>IF(NV412&gt;0,(NW412)/NX9/NX10/60,"-")</f>
        <v>-</v>
      </c>
      <c r="NY412" s="102" t="str">
        <f>IF(AND(NV412&gt;0,NX412&gt;0),NX412*NW294,"-")</f>
        <v>-</v>
      </c>
      <c r="OC412" s="112">
        <v>4</v>
      </c>
      <c r="OD412" s="4"/>
      <c r="OE412" s="108" t="str">
        <f>IF(OD412&gt;0,INDEX(Вхідні_дані!$A$1701:$F$1730,MATCH(OD412,Вхідні_дані!$C$1701:$C$1730,0),4),"-")</f>
        <v>-</v>
      </c>
      <c r="OF412" s="108" t="str">
        <f>IF(OD412&gt;0,(OE412)/OF9/OF10/60,"-")</f>
        <v>-</v>
      </c>
      <c r="OG412" s="102" t="str">
        <f>IF(AND(OD412&gt;0,OF412&gt;0),OF412*OE294,"-")</f>
        <v>-</v>
      </c>
      <c r="OK412" s="112">
        <v>4</v>
      </c>
      <c r="OL412" s="4"/>
      <c r="OM412" s="108" t="str">
        <f>IF(OL412&gt;0,INDEX(Вхідні_дані!$A$1701:$F$1730,MATCH(OL412,Вхідні_дані!$C$1701:$C$1730,0),4),"-")</f>
        <v>-</v>
      </c>
      <c r="ON412" s="108" t="str">
        <f>IF(OL412&gt;0,(OM412)/ON9/ON10/60,"-")</f>
        <v>-</v>
      </c>
      <c r="OO412" s="102" t="str">
        <f>IF(AND(OL412&gt;0,ON412&gt;0),ON412*OM294,"-")</f>
        <v>-</v>
      </c>
      <c r="OS412" s="112">
        <v>4</v>
      </c>
      <c r="OT412" s="4"/>
      <c r="OU412" s="108" t="str">
        <f>IF(OT412&gt;0,INDEX(Вхідні_дані!$A$1701:$F$1730,MATCH(OT412,Вхідні_дані!$C$1701:$C$1730,0),4),"-")</f>
        <v>-</v>
      </c>
      <c r="OV412" s="108" t="str">
        <f>IF(OT412&gt;0,(OU412)/OV9/OV10/60,"-")</f>
        <v>-</v>
      </c>
      <c r="OW412" s="102" t="str">
        <f>IF(AND(OT412&gt;0,OV412&gt;0),OV412*OU294,"-")</f>
        <v>-</v>
      </c>
      <c r="PA412" s="112">
        <v>4</v>
      </c>
      <c r="PB412" s="4"/>
      <c r="PC412" s="108" t="str">
        <f>IF(PB412&gt;0,INDEX(Вхідні_дані!$A$1701:$F$1730,MATCH(PB412,Вхідні_дані!$C$1701:$C$1730,0),4),"-")</f>
        <v>-</v>
      </c>
      <c r="PD412" s="108" t="str">
        <f>IF(PB412&gt;0,(PC412)/PD9/PD10/60,"-")</f>
        <v>-</v>
      </c>
      <c r="PE412" s="102" t="str">
        <f>IF(AND(PB412&gt;0,PD412&gt;0),PD412*PC294,"-")</f>
        <v>-</v>
      </c>
      <c r="PI412" s="112">
        <v>4</v>
      </c>
      <c r="PJ412" s="4"/>
      <c r="PK412" s="108" t="str">
        <f>IF(PJ412&gt;0,INDEX(Вхідні_дані!$A$1701:$F$1730,MATCH(PJ412,Вхідні_дані!$C$1701:$C$1730,0),4),"-")</f>
        <v>-</v>
      </c>
      <c r="PL412" s="108" t="str">
        <f>IF(PJ412&gt;0,(PK412)/PL9/PL10/60,"-")</f>
        <v>-</v>
      </c>
      <c r="PM412" s="102" t="str">
        <f>IF(AND(PJ412&gt;0,PL412&gt;0),PL412*PK294,"-")</f>
        <v>-</v>
      </c>
      <c r="PQ412" s="112">
        <v>4</v>
      </c>
      <c r="PR412" s="4"/>
      <c r="PS412" s="108" t="str">
        <f>IF(PR412&gt;0,INDEX(Вхідні_дані!$A$1701:$F$1730,MATCH(PR412,Вхідні_дані!$C$1701:$C$1730,0),4),"-")</f>
        <v>-</v>
      </c>
      <c r="PT412" s="108" t="str">
        <f>IF(PR412&gt;0,(PS412)/PT9/PT10/60,"-")</f>
        <v>-</v>
      </c>
      <c r="PU412" s="102" t="str">
        <f>IF(AND(PR412&gt;0,PT412&gt;0),PT412*PS294,"-")</f>
        <v>-</v>
      </c>
      <c r="PY412" s="112">
        <v>4</v>
      </c>
      <c r="PZ412" s="4"/>
      <c r="QA412" s="108" t="str">
        <f>IF(PZ412&gt;0,INDEX(Вхідні_дані!$A$1701:$F$1730,MATCH(PZ412,Вхідні_дані!$C$1701:$C$1730,0),4),"-")</f>
        <v>-</v>
      </c>
      <c r="QB412" s="108" t="str">
        <f>IF(PZ412&gt;0,(QA412)/QB9/QB10/60,"-")</f>
        <v>-</v>
      </c>
      <c r="QC412" s="102" t="str">
        <f>IF(AND(PZ412&gt;0,QB412&gt;0),QB412*QA294,"-")</f>
        <v>-</v>
      </c>
      <c r="QG412" s="112">
        <v>4</v>
      </c>
      <c r="QH412" s="4"/>
      <c r="QI412" s="108" t="str">
        <f>IF(QH412&gt;0,INDEX(Вхідні_дані!$A$1701:$F$1730,MATCH(QH412,Вхідні_дані!$C$1701:$C$1730,0),4),"-")</f>
        <v>-</v>
      </c>
      <c r="QJ412" s="108" t="str">
        <f>IF(QH412&gt;0,(QI412)/QJ9/QJ10/60,"-")</f>
        <v>-</v>
      </c>
      <c r="QK412" s="102" t="str">
        <f>IF(AND(QH412&gt;0,QJ412&gt;0),QJ412*QI294,"-")</f>
        <v>-</v>
      </c>
      <c r="QO412" s="112">
        <v>4</v>
      </c>
      <c r="QP412" s="4"/>
      <c r="QQ412" s="108" t="str">
        <f>IF(QP412&gt;0,INDEX(Вхідні_дані!$A$1701:$F$1730,MATCH(QP412,Вхідні_дані!$C$1701:$C$1730,0),4),"-")</f>
        <v>-</v>
      </c>
      <c r="QR412" s="108" t="str">
        <f>IF(QP412&gt;0,(QQ412)/QR9/QR10/60,"-")</f>
        <v>-</v>
      </c>
      <c r="QS412" s="102" t="str">
        <f>IF(AND(QP412&gt;0,QR412&gt;0),QR412*QQ294,"-")</f>
        <v>-</v>
      </c>
      <c r="QW412" s="112">
        <v>4</v>
      </c>
      <c r="QX412" s="4"/>
      <c r="QY412" s="108" t="str">
        <f>IF(QX412&gt;0,INDEX(Вхідні_дані!$A$1701:$F$1730,MATCH(QX412,Вхідні_дані!$C$1701:$C$1730,0),4),"-")</f>
        <v>-</v>
      </c>
      <c r="QZ412" s="108" t="str">
        <f>IF(QX412&gt;0,(QY412)/QZ9/QZ10/60,"-")</f>
        <v>-</v>
      </c>
      <c r="RA412" s="102" t="str">
        <f>IF(AND(QX412&gt;0,QZ412&gt;0),QZ412*QY294,"-")</f>
        <v>-</v>
      </c>
      <c r="RE412" s="112">
        <v>4</v>
      </c>
      <c r="RF412" s="4"/>
      <c r="RG412" s="108" t="str">
        <f>IF(RF412&gt;0,INDEX(Вхідні_дані!$A$1701:$F$1730,MATCH(RF412,Вхідні_дані!$C$1701:$C$1730,0),4),"-")</f>
        <v>-</v>
      </c>
      <c r="RH412" s="108" t="str">
        <f>IF(RF412&gt;0,(RG412)/RH9/RH10/60,"-")</f>
        <v>-</v>
      </c>
      <c r="RI412" s="102" t="str">
        <f>IF(AND(RF412&gt;0,RH412&gt;0),RH412*RG294,"-")</f>
        <v>-</v>
      </c>
      <c r="RM412" s="112">
        <v>4</v>
      </c>
      <c r="RN412" s="4"/>
      <c r="RO412" s="108" t="str">
        <f>IF(RN412&gt;0,INDEX(Вхідні_дані!$A$1701:$F$1730,MATCH(RN412,Вхідні_дані!$C$1701:$C$1730,0),4),"-")</f>
        <v>-</v>
      </c>
      <c r="RP412" s="108" t="str">
        <f>IF(RN412&gt;0,(RO412)/RP9/RP10/60,"-")</f>
        <v>-</v>
      </c>
      <c r="RQ412" s="102" t="str">
        <f>IF(AND(RN412&gt;0,RP412&gt;0),RP412*RO294,"-")</f>
        <v>-</v>
      </c>
      <c r="RU412" s="112">
        <v>4</v>
      </c>
      <c r="RV412" s="4"/>
      <c r="RW412" s="108" t="str">
        <f>IF(RV412&gt;0,INDEX(Вхідні_дані!$A$1701:$F$1730,MATCH(RV412,Вхідні_дані!$C$1701:$C$1730,0),4),"-")</f>
        <v>-</v>
      </c>
      <c r="RX412" s="108" t="str">
        <f>IF(RV412&gt;0,(RW412)/RX9/RX10/60,"-")</f>
        <v>-</v>
      </c>
      <c r="RY412" s="102" t="str">
        <f>IF(AND(RV412&gt;0,RX412&gt;0),RX412*RW294,"-")</f>
        <v>-</v>
      </c>
      <c r="SC412" s="112">
        <v>4</v>
      </c>
      <c r="SD412" s="4"/>
      <c r="SE412" s="108" t="str">
        <f>IF(SD412&gt;0,INDEX(Вхідні_дані!$A$1701:$F$1730,MATCH(SD412,Вхідні_дані!$C$1701:$C$1730,0),4),"-")</f>
        <v>-</v>
      </c>
      <c r="SF412" s="108" t="str">
        <f>IF(SD412&gt;0,(SE412)/SF9/SF10/60,"-")</f>
        <v>-</v>
      </c>
      <c r="SG412" s="102" t="str">
        <f>IF(AND(SD412&gt;0,SF412&gt;0),SF412*SE294,"-")</f>
        <v>-</v>
      </c>
      <c r="SK412" s="112">
        <v>4</v>
      </c>
      <c r="SL412" s="4"/>
      <c r="SM412" s="108" t="str">
        <f>IF(SL412&gt;0,INDEX(Вхідні_дані!$A$1701:$F$1730,MATCH(SL412,Вхідні_дані!$C$1701:$C$1730,0),4),"-")</f>
        <v>-</v>
      </c>
      <c r="SN412" s="108" t="str">
        <f>IF(SL412&gt;0,(SM412)/SN9/SN10/60,"-")</f>
        <v>-</v>
      </c>
      <c r="SO412" s="102" t="str">
        <f>IF(AND(SL412&gt;0,SN412&gt;0),SN412*SM294,"-")</f>
        <v>-</v>
      </c>
      <c r="SS412" s="112">
        <v>4</v>
      </c>
      <c r="ST412" s="4"/>
      <c r="SU412" s="108" t="str">
        <f>IF(ST412&gt;0,INDEX(Вхідні_дані!$A$1701:$F$1730,MATCH(ST412,Вхідні_дані!$C$1701:$C$1730,0),4),"-")</f>
        <v>-</v>
      </c>
      <c r="SV412" s="108" t="str">
        <f>IF(ST412&gt;0,(SU412)/SV9/SV10/60,"-")</f>
        <v>-</v>
      </c>
      <c r="SW412" s="102" t="str">
        <f>IF(AND(ST412&gt;0,SV412&gt;0),SV412*SU294,"-")</f>
        <v>-</v>
      </c>
      <c r="TA412" s="112">
        <v>4</v>
      </c>
      <c r="TB412" s="4"/>
      <c r="TC412" s="108" t="str">
        <f>IF(TB412&gt;0,INDEX(Вхідні_дані!$A$1701:$F$1730,MATCH(TB412,Вхідні_дані!$C$1701:$C$1730,0),4),"-")</f>
        <v>-</v>
      </c>
      <c r="TD412" s="108" t="str">
        <f>IF(TB412&gt;0,(TC412)/TD9/TD10/60,"-")</f>
        <v>-</v>
      </c>
      <c r="TE412" s="102" t="str">
        <f>IF(AND(TB412&gt;0,TD412&gt;0),TD412*TC294,"-")</f>
        <v>-</v>
      </c>
      <c r="TI412" s="112">
        <v>4</v>
      </c>
      <c r="TJ412" s="4"/>
      <c r="TK412" s="108" t="str">
        <f>IF(TJ412&gt;0,INDEX(Вхідні_дані!$A$1701:$F$1730,MATCH(TJ412,Вхідні_дані!$C$1701:$C$1730,0),4),"-")</f>
        <v>-</v>
      </c>
      <c r="TL412" s="108" t="str">
        <f>IF(TJ412&gt;0,(TK412)/TL9/TL10/60,"-")</f>
        <v>-</v>
      </c>
      <c r="TM412" s="102" t="str">
        <f>IF(AND(TJ412&gt;0,TL412&gt;0),TL412*TK294,"-")</f>
        <v>-</v>
      </c>
      <c r="TQ412" s="112">
        <v>4</v>
      </c>
      <c r="TR412" s="4"/>
      <c r="TS412" s="108" t="str">
        <f>IF(TR412&gt;0,INDEX(Вхідні_дані!$A$1701:$F$1730,MATCH(TR412,Вхідні_дані!$C$1701:$C$1730,0),4),"-")</f>
        <v>-</v>
      </c>
      <c r="TT412" s="108" t="str">
        <f>IF(TR412&gt;0,(TS412)/TT9/TT10/60,"-")</f>
        <v>-</v>
      </c>
      <c r="TU412" s="102" t="str">
        <f>IF(AND(TR412&gt;0,TT412&gt;0),TT412*TS294,"-")</f>
        <v>-</v>
      </c>
      <c r="TY412" s="112">
        <v>4</v>
      </c>
      <c r="TZ412" s="4"/>
      <c r="UA412" s="108" t="str">
        <f>IF(TZ412&gt;0,INDEX(Вхідні_дані!$A$1701:$F$1730,MATCH(TZ412,Вхідні_дані!$C$1701:$C$1730,0),4),"-")</f>
        <v>-</v>
      </c>
      <c r="UB412" s="108" t="str">
        <f>IF(TZ412&gt;0,(UA412)/UB9/UB10/60,"-")</f>
        <v>-</v>
      </c>
      <c r="UC412" s="102" t="str">
        <f>IF(AND(TZ412&gt;0,UB412&gt;0),UB412*UA294,"-")</f>
        <v>-</v>
      </c>
      <c r="UG412" s="112">
        <v>4</v>
      </c>
      <c r="UH412" s="4"/>
      <c r="UI412" s="108" t="str">
        <f>IF(UH412&gt;0,INDEX(Вхідні_дані!$A$1701:$F$1730,MATCH(UH412,Вхідні_дані!$C$1701:$C$1730,0),4),"-")</f>
        <v>-</v>
      </c>
      <c r="UJ412" s="108" t="str">
        <f>IF(UH412&gt;0,(UI412)/UJ9/UJ10/60,"-")</f>
        <v>-</v>
      </c>
      <c r="UK412" s="102" t="str">
        <f>IF(AND(UH412&gt;0,UJ412&gt;0),UJ412*UI294,"-")</f>
        <v>-</v>
      </c>
      <c r="UO412" s="112">
        <v>4</v>
      </c>
      <c r="UP412" s="4"/>
      <c r="UQ412" s="108" t="str">
        <f>IF(UP412&gt;0,INDEX(Вхідні_дані!$A$1701:$F$1730,MATCH(UP412,Вхідні_дані!$C$1701:$C$1730,0),4),"-")</f>
        <v>-</v>
      </c>
      <c r="UR412" s="108" t="str">
        <f>IF(UP412&gt;0,(UQ412)/UR9/UR10/60,"-")</f>
        <v>-</v>
      </c>
      <c r="US412" s="102" t="str">
        <f>IF(AND(UP412&gt;0,UR412&gt;0),UR412*UQ294,"-")</f>
        <v>-</v>
      </c>
      <c r="UW412" s="112">
        <v>4</v>
      </c>
      <c r="UX412" s="4"/>
      <c r="UY412" s="108" t="str">
        <f>IF(UX412&gt;0,INDEX(Вхідні_дані!$A$1701:$F$1730,MATCH(UX412,Вхідні_дані!$C$1701:$C$1730,0),4),"-")</f>
        <v>-</v>
      </c>
      <c r="UZ412" s="108" t="str">
        <f>IF(UX412&gt;0,(UY412)/UZ9/UZ10/60,"-")</f>
        <v>-</v>
      </c>
      <c r="VA412" s="102" t="str">
        <f>IF(AND(UX412&gt;0,UZ412&gt;0),UZ412*UY294,"-")</f>
        <v>-</v>
      </c>
      <c r="VE412" s="112">
        <v>4</v>
      </c>
      <c r="VF412" s="4"/>
      <c r="VG412" s="108" t="str">
        <f>IF(VF412&gt;0,INDEX(Вхідні_дані!$A$1701:$F$1730,MATCH(VF412,Вхідні_дані!$C$1701:$C$1730,0),4),"-")</f>
        <v>-</v>
      </c>
      <c r="VH412" s="108" t="str">
        <f>IF(VF412&gt;0,(VG412)/VH9/VH10/60,"-")</f>
        <v>-</v>
      </c>
      <c r="VI412" s="102" t="str">
        <f>IF(AND(VF412&gt;0,VH412&gt;0),VH412*VG294,"-")</f>
        <v>-</v>
      </c>
      <c r="VM412" s="112">
        <v>4</v>
      </c>
      <c r="VN412" s="4"/>
      <c r="VO412" s="108" t="str">
        <f>IF(VN412&gt;0,INDEX(Вхідні_дані!$A$1701:$F$1730,MATCH(VN412,Вхідні_дані!$C$1701:$C$1730,0),4),"-")</f>
        <v>-</v>
      </c>
      <c r="VP412" s="108" t="str">
        <f>IF(VN412&gt;0,(VO412)/VP9/VP10/60,"-")</f>
        <v>-</v>
      </c>
      <c r="VQ412" s="102" t="str">
        <f>IF(AND(VN412&gt;0,VP412&gt;0),VP412*VO294,"-")</f>
        <v>-</v>
      </c>
      <c r="VU412" s="112">
        <v>4</v>
      </c>
      <c r="VV412" s="4"/>
      <c r="VW412" s="108" t="str">
        <f>IF(VV412&gt;0,INDEX(Вхідні_дані!$A$1701:$F$1730,MATCH(VV412,Вхідні_дані!$C$1701:$C$1730,0),4),"-")</f>
        <v>-</v>
      </c>
      <c r="VX412" s="108" t="str">
        <f>IF(VV412&gt;0,(VW412)/VX9/VX10/60,"-")</f>
        <v>-</v>
      </c>
      <c r="VY412" s="102" t="str">
        <f>IF(AND(VV412&gt;0,VX412&gt;0),VX412*VW294,"-")</f>
        <v>-</v>
      </c>
      <c r="WC412" s="112">
        <v>4</v>
      </c>
      <c r="WD412" s="4"/>
      <c r="WE412" s="108" t="str">
        <f>IF(WD412&gt;0,INDEX(Вхідні_дані!$A$1701:$F$1730,MATCH(WD412,Вхідні_дані!$C$1701:$C$1730,0),4),"-")</f>
        <v>-</v>
      </c>
      <c r="WF412" s="108" t="str">
        <f>IF(WD412&gt;0,(WE412)/WF9/WF10/60,"-")</f>
        <v>-</v>
      </c>
      <c r="WG412" s="102" t="str">
        <f>IF(AND(WD412&gt;0,WF412&gt;0),WF412*WE294,"-")</f>
        <v>-</v>
      </c>
      <c r="WK412" s="112">
        <v>4</v>
      </c>
      <c r="WL412" s="4"/>
      <c r="WM412" s="108" t="str">
        <f>IF(WL412&gt;0,INDEX(Вхідні_дані!$A$1701:$F$1730,MATCH(WL412,Вхідні_дані!$C$1701:$C$1730,0),4),"-")</f>
        <v>-</v>
      </c>
      <c r="WN412" s="108" t="str">
        <f>IF(WL412&gt;0,(WM412)/WN9/WN10/60,"-")</f>
        <v>-</v>
      </c>
      <c r="WO412" s="102" t="str">
        <f>IF(AND(WL412&gt;0,WN412&gt;0),WN412*WM294,"-")</f>
        <v>-</v>
      </c>
      <c r="WS412" s="112">
        <v>4</v>
      </c>
      <c r="WT412" s="4"/>
      <c r="WU412" s="108" t="str">
        <f>IF(WT412&gt;0,INDEX(Вхідні_дані!$A$1701:$F$1730,MATCH(WT412,Вхідні_дані!$C$1701:$C$1730,0),4),"-")</f>
        <v>-</v>
      </c>
      <c r="WV412" s="108" t="str">
        <f>IF(WT412&gt;0,(WU412)/WV9/WV10/60,"-")</f>
        <v>-</v>
      </c>
      <c r="WW412" s="102" t="str">
        <f>IF(AND(WT412&gt;0,WV412&gt;0),WV412*WU294,"-")</f>
        <v>-</v>
      </c>
      <c r="XA412" s="112">
        <v>4</v>
      </c>
      <c r="XB412" s="4"/>
      <c r="XC412" s="108" t="str">
        <f>IF(XB412&gt;0,INDEX(Вхідні_дані!$A$1701:$F$1730,MATCH(XB412,Вхідні_дані!$C$1701:$C$1730,0),4),"-")</f>
        <v>-</v>
      </c>
      <c r="XD412" s="108" t="str">
        <f>IF(XB412&gt;0,(XC412)/XD9/XD10/60,"-")</f>
        <v>-</v>
      </c>
      <c r="XE412" s="102" t="str">
        <f>IF(AND(XB412&gt;0,XD412&gt;0),XD412*XC294,"-")</f>
        <v>-</v>
      </c>
      <c r="XI412" s="112">
        <v>4</v>
      </c>
      <c r="XJ412" s="4"/>
      <c r="XK412" s="108" t="str">
        <f>IF(XJ412&gt;0,INDEX(Вхідні_дані!$A$1701:$F$1730,MATCH(XJ412,Вхідні_дані!$C$1701:$C$1730,0),4),"-")</f>
        <v>-</v>
      </c>
      <c r="XL412" s="108" t="str">
        <f>IF(XJ412&gt;0,(XK412)/XL9/XL10/60,"-")</f>
        <v>-</v>
      </c>
      <c r="XM412" s="102" t="str">
        <f>IF(AND(XJ412&gt;0,XL412&gt;0),XL412*XK294,"-")</f>
        <v>-</v>
      </c>
      <c r="XQ412" s="112">
        <v>4</v>
      </c>
      <c r="XR412" s="4"/>
      <c r="XS412" s="108" t="str">
        <f>IF(XR412&gt;0,INDEX(Вхідні_дані!$A$1701:$F$1730,MATCH(XR412,Вхідні_дані!$C$1701:$C$1730,0),4),"-")</f>
        <v>-</v>
      </c>
      <c r="XT412" s="108" t="str">
        <f>IF(XR412&gt;0,(XS412)/XT9/XT10/60,"-")</f>
        <v>-</v>
      </c>
      <c r="XU412" s="102" t="str">
        <f>IF(AND(XR412&gt;0,XT412&gt;0),XT412*XS294,"-")</f>
        <v>-</v>
      </c>
      <c r="XY412" s="112">
        <v>4</v>
      </c>
      <c r="XZ412" s="4"/>
      <c r="YA412" s="108" t="str">
        <f>IF(XZ412&gt;0,INDEX(Вхідні_дані!$A$1701:$F$1730,MATCH(XZ412,Вхідні_дані!$C$1701:$C$1730,0),4),"-")</f>
        <v>-</v>
      </c>
      <c r="YB412" s="108" t="str">
        <f>IF(XZ412&gt;0,(YA412)/YB9/YB10/60,"-")</f>
        <v>-</v>
      </c>
      <c r="YC412" s="102" t="str">
        <f>IF(AND(XZ412&gt;0,YB412&gt;0),YB412*YA294,"-")</f>
        <v>-</v>
      </c>
      <c r="YG412" s="112">
        <v>4</v>
      </c>
      <c r="YH412" s="4"/>
      <c r="YI412" s="108" t="str">
        <f>IF(YH412&gt;0,INDEX(Вхідні_дані!$A$1701:$F$1730,MATCH(YH412,Вхідні_дані!$C$1701:$C$1730,0),4),"-")</f>
        <v>-</v>
      </c>
      <c r="YJ412" s="108" t="str">
        <f>IF(YH412&gt;0,(YI412)/YJ9/YJ10/60,"-")</f>
        <v>-</v>
      </c>
      <c r="YK412" s="102" t="str">
        <f>IF(AND(YH412&gt;0,YJ412&gt;0),YJ412*YI294,"-")</f>
        <v>-</v>
      </c>
      <c r="YO412" s="112">
        <v>4</v>
      </c>
      <c r="YP412" s="4"/>
      <c r="YQ412" s="108" t="str">
        <f>IF(YP412&gt;0,INDEX(Вхідні_дані!$A$1701:$F$1730,MATCH(YP412,Вхідні_дані!$C$1701:$C$1730,0),4),"-")</f>
        <v>-</v>
      </c>
      <c r="YR412" s="108" t="str">
        <f>IF(YP412&gt;0,(YQ412)/YR9/YR10/60,"-")</f>
        <v>-</v>
      </c>
      <c r="YS412" s="102" t="str">
        <f>IF(AND(YP412&gt;0,YR412&gt;0),YR412*YQ294,"-")</f>
        <v>-</v>
      </c>
      <c r="YW412" s="112">
        <v>4</v>
      </c>
      <c r="YX412" s="4"/>
      <c r="YY412" s="108" t="str">
        <f>IF(YX412&gt;0,INDEX(Вхідні_дані!$A$1701:$F$1730,MATCH(YX412,Вхідні_дані!$C$1701:$C$1730,0),4),"-")</f>
        <v>-</v>
      </c>
      <c r="YZ412" s="108" t="str">
        <f>IF(YX412&gt;0,(YY412)/YZ9/YZ10/60,"-")</f>
        <v>-</v>
      </c>
      <c r="ZA412" s="102" t="str">
        <f>IF(AND(YX412&gt;0,YZ412&gt;0),YZ412*YY294,"-")</f>
        <v>-</v>
      </c>
      <c r="ZE412" s="112">
        <v>4</v>
      </c>
      <c r="ZF412" s="4"/>
      <c r="ZG412" s="108" t="str">
        <f>IF(ZF412&gt;0,INDEX(Вхідні_дані!$A$1701:$F$1730,MATCH(ZF412,Вхідні_дані!$C$1701:$C$1730,0),4),"-")</f>
        <v>-</v>
      </c>
      <c r="ZH412" s="108" t="str">
        <f>IF(ZF412&gt;0,(ZG412)/ZH9/ZH10/60,"-")</f>
        <v>-</v>
      </c>
      <c r="ZI412" s="102" t="str">
        <f>IF(AND(ZF412&gt;0,ZH412&gt;0),ZH412*ZG294,"-")</f>
        <v>-</v>
      </c>
      <c r="ZM412" s="112">
        <v>4</v>
      </c>
      <c r="ZN412" s="4"/>
      <c r="ZO412" s="108" t="str">
        <f>IF(ZN412&gt;0,INDEX(Вхідні_дані!$A$1701:$F$1730,MATCH(ZN412,Вхідні_дані!$C$1701:$C$1730,0),4),"-")</f>
        <v>-</v>
      </c>
      <c r="ZP412" s="108" t="str">
        <f>IF(ZN412&gt;0,(ZO412)/ZP9/ZP10/60,"-")</f>
        <v>-</v>
      </c>
      <c r="ZQ412" s="102" t="str">
        <f>IF(AND(ZN412&gt;0,ZP412&gt;0),ZP412*ZO294,"-")</f>
        <v>-</v>
      </c>
      <c r="ZU412" s="112">
        <v>4</v>
      </c>
      <c r="ZV412" s="4"/>
      <c r="ZW412" s="108" t="str">
        <f>IF(ZV412&gt;0,INDEX(Вхідні_дані!$A$1701:$F$1730,MATCH(ZV412,Вхідні_дані!$C$1701:$C$1730,0),4),"-")</f>
        <v>-</v>
      </c>
      <c r="ZX412" s="108" t="str">
        <f>IF(ZV412&gt;0,(ZW412)/ZX9/ZX10/60,"-")</f>
        <v>-</v>
      </c>
      <c r="ZY412" s="102" t="str">
        <f>IF(AND(ZV412&gt;0,ZX412&gt;0),ZX412*ZW294,"-")</f>
        <v>-</v>
      </c>
      <c r="AAC412" s="112">
        <v>4</v>
      </c>
      <c r="AAD412" s="4"/>
      <c r="AAE412" s="108" t="str">
        <f>IF(AAD412&gt;0,INDEX(Вхідні_дані!$A$1701:$F$1730,MATCH(AAD412,Вхідні_дані!$C$1701:$C$1730,0),4),"-")</f>
        <v>-</v>
      </c>
      <c r="AAF412" s="108" t="str">
        <f>IF(AAD412&gt;0,(AAE412)/AAF9/AAF10/60,"-")</f>
        <v>-</v>
      </c>
      <c r="AAG412" s="102" t="str">
        <f>IF(AND(AAD412&gt;0,AAF412&gt;0),AAF412*AAE294,"-")</f>
        <v>-</v>
      </c>
      <c r="AAK412" s="112">
        <v>4</v>
      </c>
      <c r="AAL412" s="4"/>
      <c r="AAM412" s="108" t="str">
        <f>IF(AAL412&gt;0,INDEX(Вхідні_дані!$A$1701:$F$1730,MATCH(AAL412,Вхідні_дані!$C$1701:$C$1730,0),4),"-")</f>
        <v>-</v>
      </c>
      <c r="AAN412" s="108" t="str">
        <f>IF(AAL412&gt;0,(AAM412)/AAN9/AAN10/60,"-")</f>
        <v>-</v>
      </c>
      <c r="AAO412" s="102" t="str">
        <f>IF(AND(AAL412&gt;0,AAN412&gt;0),AAN412*AAM294,"-")</f>
        <v>-</v>
      </c>
      <c r="AAS412" s="112">
        <v>4</v>
      </c>
      <c r="AAT412" s="4"/>
      <c r="AAU412" s="108" t="str">
        <f>IF(AAT412&gt;0,INDEX(Вхідні_дані!$A$1701:$F$1730,MATCH(AAT412,Вхідні_дані!$C$1701:$C$1730,0),4),"-")</f>
        <v>-</v>
      </c>
      <c r="AAV412" s="108" t="str">
        <f>IF(AAT412&gt;0,(AAU412)/AAV9/AAV10/60,"-")</f>
        <v>-</v>
      </c>
      <c r="AAW412" s="102" t="str">
        <f>IF(AND(AAT412&gt;0,AAV412&gt;0),AAV412*AAU294,"-")</f>
        <v>-</v>
      </c>
      <c r="ABA412" s="112">
        <v>4</v>
      </c>
      <c r="ABB412" s="4"/>
      <c r="ABC412" s="108" t="str">
        <f>IF(ABB412&gt;0,INDEX(Вхідні_дані!$A$1701:$F$1730,MATCH(ABB412,Вхідні_дані!$C$1701:$C$1730,0),4),"-")</f>
        <v>-</v>
      </c>
      <c r="ABD412" s="108" t="str">
        <f>IF(ABB412&gt;0,(ABC412)/ABD9/ABD10/60,"-")</f>
        <v>-</v>
      </c>
      <c r="ABE412" s="102" t="str">
        <f>IF(AND(ABB412&gt;0,ABD412&gt;0),ABD412*ABC294,"-")</f>
        <v>-</v>
      </c>
      <c r="ABI412" s="112">
        <v>4</v>
      </c>
      <c r="ABJ412" s="4"/>
      <c r="ABK412" s="108" t="str">
        <f>IF(ABJ412&gt;0,INDEX(Вхідні_дані!$A$1701:$F$1730,MATCH(ABJ412,Вхідні_дані!$C$1701:$C$1730,0),4),"-")</f>
        <v>-</v>
      </c>
      <c r="ABL412" s="108" t="str">
        <f>IF(ABJ412&gt;0,(ABK412)/ABL9/ABL10/60,"-")</f>
        <v>-</v>
      </c>
      <c r="ABM412" s="102" t="str">
        <f>IF(AND(ABJ412&gt;0,ABL412&gt;0),ABL412*ABK294,"-")</f>
        <v>-</v>
      </c>
      <c r="ABQ412" s="112">
        <v>4</v>
      </c>
      <c r="ABR412" s="4"/>
      <c r="ABS412" s="108" t="str">
        <f>IF(ABR412&gt;0,INDEX(Вхідні_дані!$A$1701:$F$1730,MATCH(ABR412,Вхідні_дані!$C$1701:$C$1730,0),4),"-")</f>
        <v>-</v>
      </c>
      <c r="ABT412" s="108" t="str">
        <f>IF(ABR412&gt;0,(ABS412)/ABT9/ABT10/60,"-")</f>
        <v>-</v>
      </c>
      <c r="ABU412" s="102" t="str">
        <f>IF(AND(ABR412&gt;0,ABT412&gt;0),ABT412*ABS294,"-")</f>
        <v>-</v>
      </c>
      <c r="ABY412" s="112">
        <v>4</v>
      </c>
      <c r="ABZ412" s="4"/>
      <c r="ACA412" s="108" t="str">
        <f>IF(ABZ412&gt;0,INDEX(Вхідні_дані!$A$1701:$F$1730,MATCH(ABZ412,Вхідні_дані!$C$1701:$C$1730,0),4),"-")</f>
        <v>-</v>
      </c>
      <c r="ACB412" s="108" t="str">
        <f>IF(ABZ412&gt;0,(ACA412)/ACB9/ACB10/60,"-")</f>
        <v>-</v>
      </c>
      <c r="ACC412" s="102" t="str">
        <f>IF(AND(ABZ412&gt;0,ACB412&gt;0),ACB412*ACA294,"-")</f>
        <v>-</v>
      </c>
      <c r="ACG412" s="112">
        <v>4</v>
      </c>
      <c r="ACH412" s="4"/>
      <c r="ACI412" s="108" t="str">
        <f>IF(ACH412&gt;0,INDEX(Вхідні_дані!$A$1701:$F$1730,MATCH(ACH412,Вхідні_дані!$C$1701:$C$1730,0),4),"-")</f>
        <v>-</v>
      </c>
      <c r="ACJ412" s="108" t="str">
        <f>IF(ACH412&gt;0,(ACI412)/ACJ9/ACJ10/60,"-")</f>
        <v>-</v>
      </c>
      <c r="ACK412" s="102" t="str">
        <f>IF(AND(ACH412&gt;0,ACJ412&gt;0),ACJ412*ACI294,"-")</f>
        <v>-</v>
      </c>
      <c r="ACO412" s="112">
        <v>4</v>
      </c>
      <c r="ACP412" s="4"/>
      <c r="ACQ412" s="108" t="str">
        <f>IF(ACP412&gt;0,INDEX(Вхідні_дані!$A$1701:$F$1730,MATCH(ACP412,Вхідні_дані!$C$1701:$C$1730,0),4),"-")</f>
        <v>-</v>
      </c>
      <c r="ACR412" s="108" t="str">
        <f>IF(ACP412&gt;0,(ACQ412)/ACR9/ACR10/60,"-")</f>
        <v>-</v>
      </c>
      <c r="ACS412" s="102" t="str">
        <f>IF(AND(ACP412&gt;0,ACR412&gt;0),ACR412*ACQ294,"-")</f>
        <v>-</v>
      </c>
      <c r="ACW412" s="112">
        <v>4</v>
      </c>
      <c r="ACX412" s="4"/>
      <c r="ACY412" s="108" t="str">
        <f>IF(ACX412&gt;0,INDEX(Вхідні_дані!$A$1701:$F$1730,MATCH(ACX412,Вхідні_дані!$C$1701:$C$1730,0),4),"-")</f>
        <v>-</v>
      </c>
      <c r="ACZ412" s="108" t="str">
        <f>IF(ACX412&gt;0,(ACY412)/ACZ9/ACZ10/60,"-")</f>
        <v>-</v>
      </c>
      <c r="ADA412" s="102" t="str">
        <f>IF(AND(ACX412&gt;0,ACZ412&gt;0),ACZ412*ACY294,"-")</f>
        <v>-</v>
      </c>
      <c r="ADE412" s="112">
        <v>4</v>
      </c>
      <c r="ADF412" s="4"/>
      <c r="ADG412" s="108" t="str">
        <f>IF(ADF412&gt;0,INDEX(Вхідні_дані!$A$1701:$F$1730,MATCH(ADF412,Вхідні_дані!$C$1701:$C$1730,0),4),"-")</f>
        <v>-</v>
      </c>
      <c r="ADH412" s="108" t="str">
        <f>IF(ADF412&gt;0,(ADG412)/ADH9/ADH10/60,"-")</f>
        <v>-</v>
      </c>
      <c r="ADI412" s="102" t="str">
        <f>IF(AND(ADF412&gt;0,ADH412&gt;0),ADH412*ADG294,"-")</f>
        <v>-</v>
      </c>
      <c r="ADM412" s="112">
        <v>4</v>
      </c>
      <c r="ADN412" s="4"/>
      <c r="ADO412" s="108" t="str">
        <f>IF(ADN412&gt;0,INDEX(Вхідні_дані!$A$1701:$F$1730,MATCH(ADN412,Вхідні_дані!$C$1701:$C$1730,0),4),"-")</f>
        <v>-</v>
      </c>
      <c r="ADP412" s="108" t="str">
        <f>IF(ADN412&gt;0,(ADO412)/ADP9/ADP10/60,"-")</f>
        <v>-</v>
      </c>
      <c r="ADQ412" s="102" t="str">
        <f>IF(AND(ADN412&gt;0,ADP412&gt;0),ADP412*ADO294,"-")</f>
        <v>-</v>
      </c>
    </row>
    <row r="413" spans="1:800" ht="44.25" customHeight="1" outlineLevel="1" x14ac:dyDescent="0.25">
      <c r="A413" s="112">
        <v>5</v>
      </c>
      <c r="B413" s="4"/>
      <c r="C413" s="108" t="str">
        <f>IF(B413&gt;0,INDEX(Вхідні_дані!$A$1701:$F$1730,MATCH(B413,Вхідні_дані!$C$1701:$C$1730,0),4),"-")</f>
        <v>-</v>
      </c>
      <c r="D413" s="108" t="str">
        <f>IF(B413&gt;0,(C413)/D9/D10/60,"-")</f>
        <v>-</v>
      </c>
      <c r="E413" s="102" t="str">
        <f>IF(AND(B413&gt;0,D413&gt;0),D413*C294,"-")</f>
        <v>-</v>
      </c>
      <c r="I413" s="112">
        <v>5</v>
      </c>
      <c r="J413" s="4"/>
      <c r="K413" s="108" t="str">
        <f>IF(J413&gt;0,INDEX(Вхідні_дані!$A$1701:$F$1730,MATCH(J413,Вхідні_дані!$C$1701:$C$1730,0),4),"-")</f>
        <v>-</v>
      </c>
      <c r="L413" s="108" t="str">
        <f>IF(J413&gt;0,(K413)/L9/L10/60,"-")</f>
        <v>-</v>
      </c>
      <c r="M413" s="102" t="str">
        <f>IF(AND(J413&gt;0,L413&gt;0),L413*K294,"-")</f>
        <v>-</v>
      </c>
      <c r="Q413" s="112">
        <v>5</v>
      </c>
      <c r="R413" s="4"/>
      <c r="S413" s="108" t="str">
        <f>IF(R413&gt;0,INDEX(Вхідні_дані!$A$1701:$F$1730,MATCH(R413,Вхідні_дані!$C$1701:$C$1730,0),4),"-")</f>
        <v>-</v>
      </c>
      <c r="T413" s="108" t="str">
        <f>IF(R413&gt;0,(S413)/T9/T10/60,"-")</f>
        <v>-</v>
      </c>
      <c r="U413" s="102" t="str">
        <f>IF(AND(R413&gt;0,T413&gt;0),T413*S294,"-")</f>
        <v>-</v>
      </c>
      <c r="Y413" s="112">
        <v>5</v>
      </c>
      <c r="Z413" s="4"/>
      <c r="AA413" s="108" t="str">
        <f>IF(Z413&gt;0,INDEX(Вхідні_дані!$A$1701:$F$1730,MATCH(Z413,Вхідні_дані!$C$1701:$C$1730,0),4),"-")</f>
        <v>-</v>
      </c>
      <c r="AB413" s="108" t="str">
        <f>IF(Z413&gt;0,(AA413)/AB9/AB10/60,"-")</f>
        <v>-</v>
      </c>
      <c r="AC413" s="102" t="str">
        <f>IF(AND(Z413&gt;0,AB413&gt;0),AB413*AA294,"-")</f>
        <v>-</v>
      </c>
      <c r="AG413" s="112">
        <v>5</v>
      </c>
      <c r="AH413" s="4"/>
      <c r="AI413" s="108" t="str">
        <f>IF(AH413&gt;0,INDEX(Вхідні_дані!$A$1701:$F$1730,MATCH(AH413,Вхідні_дані!$C$1701:$C$1730,0),4),"-")</f>
        <v>-</v>
      </c>
      <c r="AJ413" s="108" t="str">
        <f>IF(AH413&gt;0,(AI413)/AJ9/AJ10/60,"-")</f>
        <v>-</v>
      </c>
      <c r="AK413" s="102" t="str">
        <f>IF(AND(AH413&gt;0,AJ413&gt;0),AJ413*AI294,"-")</f>
        <v>-</v>
      </c>
      <c r="AO413" s="112">
        <v>5</v>
      </c>
      <c r="AP413" s="4"/>
      <c r="AQ413" s="108" t="str">
        <f>IF(AP413&gt;0,INDEX(Вхідні_дані!$A$1701:$F$1730,MATCH(AP413,Вхідні_дані!$C$1701:$C$1730,0),4),"-")</f>
        <v>-</v>
      </c>
      <c r="AR413" s="108" t="str">
        <f>IF(AP413&gt;0,(AQ413)/AR9/AR10/60,"-")</f>
        <v>-</v>
      </c>
      <c r="AS413" s="102" t="str">
        <f>IF(AND(AP413&gt;0,AR413&gt;0),AR413*AQ294,"-")</f>
        <v>-</v>
      </c>
      <c r="AW413" s="112">
        <v>5</v>
      </c>
      <c r="AX413" s="4"/>
      <c r="AY413" s="108" t="str">
        <f>IF(AX413&gt;0,INDEX(Вхідні_дані!$A$1701:$F$1730,MATCH(AX413,Вхідні_дані!$C$1701:$C$1730,0),4),"-")</f>
        <v>-</v>
      </c>
      <c r="AZ413" s="108" t="str">
        <f>IF(AX413&gt;0,(AY413)/AZ9/AZ10/60,"-")</f>
        <v>-</v>
      </c>
      <c r="BA413" s="102" t="str">
        <f>IF(AND(AX413&gt;0,AZ413&gt;0),AZ413*AY294,"-")</f>
        <v>-</v>
      </c>
      <c r="BE413" s="112">
        <v>5</v>
      </c>
      <c r="BF413" s="4"/>
      <c r="BG413" s="108" t="str">
        <f>IF(BF413&gt;0,INDEX(Вхідні_дані!$A$1701:$F$1730,MATCH(BF413,Вхідні_дані!$C$1701:$C$1730,0),4),"-")</f>
        <v>-</v>
      </c>
      <c r="BH413" s="108" t="str">
        <f>IF(BF413&gt;0,(BG413)/BH9/BH10/60,"-")</f>
        <v>-</v>
      </c>
      <c r="BI413" s="102" t="str">
        <f>IF(AND(BF413&gt;0,BH413&gt;0),BH413*BG294,"-")</f>
        <v>-</v>
      </c>
      <c r="BM413" s="112">
        <v>5</v>
      </c>
      <c r="BN413" s="4"/>
      <c r="BO413" s="108" t="str">
        <f>IF(BN413&gt;0,INDEX(Вхідні_дані!$A$1701:$F$1730,MATCH(BN413,Вхідні_дані!$C$1701:$C$1730,0),4),"-")</f>
        <v>-</v>
      </c>
      <c r="BP413" s="108" t="str">
        <f>IF(BN413&gt;0,(BO413)/BP9/BP10/60,"-")</f>
        <v>-</v>
      </c>
      <c r="BQ413" s="102" t="str">
        <f>IF(AND(BN413&gt;0,BP413&gt;0),BP413*BO294,"-")</f>
        <v>-</v>
      </c>
      <c r="BU413" s="112">
        <v>5</v>
      </c>
      <c r="BV413" s="4"/>
      <c r="BW413" s="108" t="str">
        <f>IF(BV413&gt;0,INDEX(Вхідні_дані!$A$1701:$F$1730,MATCH(BV413,Вхідні_дані!$C$1701:$C$1730,0),4),"-")</f>
        <v>-</v>
      </c>
      <c r="BX413" s="108" t="str">
        <f>IF(BV413&gt;0,(BW413)/BX9/BX10/60,"-")</f>
        <v>-</v>
      </c>
      <c r="BY413" s="102" t="str">
        <f>IF(AND(BV413&gt;0,BX413&gt;0),BX413*BW294,"-")</f>
        <v>-</v>
      </c>
      <c r="CC413" s="112">
        <v>5</v>
      </c>
      <c r="CD413" s="4"/>
      <c r="CE413" s="108" t="str">
        <f>IF(CD413&gt;0,INDEX(Вхідні_дані!$A$1701:$F$1730,MATCH(CD413,Вхідні_дані!$C$1701:$C$1730,0),4),"-")</f>
        <v>-</v>
      </c>
      <c r="CF413" s="108" t="str">
        <f>IF(CD413&gt;0,(CE413)/CF9/CF10/60,"-")</f>
        <v>-</v>
      </c>
      <c r="CG413" s="102" t="str">
        <f>IF(AND(CD413&gt;0,CF413&gt;0),CF413*CE294,"-")</f>
        <v>-</v>
      </c>
      <c r="CK413" s="112">
        <v>5</v>
      </c>
      <c r="CL413" s="4"/>
      <c r="CM413" s="108" t="str">
        <f>IF(CL413&gt;0,INDEX(Вхідні_дані!$A$1701:$F$1730,MATCH(CL413,Вхідні_дані!$C$1701:$C$1730,0),4),"-")</f>
        <v>-</v>
      </c>
      <c r="CN413" s="108" t="str">
        <f>IF(CL413&gt;0,(CM413)/CN9/CN10/60,"-")</f>
        <v>-</v>
      </c>
      <c r="CO413" s="102" t="str">
        <f>IF(AND(CL413&gt;0,CN413&gt;0),CN413*CM294,"-")</f>
        <v>-</v>
      </c>
      <c r="CS413" s="112">
        <v>5</v>
      </c>
      <c r="CT413" s="4"/>
      <c r="CU413" s="108" t="str">
        <f>IF(CT413&gt;0,INDEX(Вхідні_дані!$A$1701:$F$1730,MATCH(CT413,Вхідні_дані!$C$1701:$C$1730,0),4),"-")</f>
        <v>-</v>
      </c>
      <c r="CV413" s="108" t="str">
        <f>IF(CT413&gt;0,(CU413)/CV9/CV10/60,"-")</f>
        <v>-</v>
      </c>
      <c r="CW413" s="102" t="str">
        <f>IF(AND(CT413&gt;0,CV413&gt;0),CV413*CU294,"-")</f>
        <v>-</v>
      </c>
      <c r="DA413" s="112">
        <v>5</v>
      </c>
      <c r="DB413" s="4"/>
      <c r="DC413" s="108" t="str">
        <f>IF(DB413&gt;0,INDEX(Вхідні_дані!$A$1701:$F$1730,MATCH(DB413,Вхідні_дані!$C$1701:$C$1730,0),4),"-")</f>
        <v>-</v>
      </c>
      <c r="DD413" s="108" t="str">
        <f>IF(DB413&gt;0,(DC413)/DD9/DD10/60,"-")</f>
        <v>-</v>
      </c>
      <c r="DE413" s="102" t="str">
        <f>IF(AND(DB413&gt;0,DD413&gt;0),DD413*DC294,"-")</f>
        <v>-</v>
      </c>
      <c r="DI413" s="112">
        <v>5</v>
      </c>
      <c r="DJ413" s="4"/>
      <c r="DK413" s="108" t="str">
        <f>IF(DJ413&gt;0,INDEX(Вхідні_дані!$A$1701:$F$1730,MATCH(DJ413,Вхідні_дані!$C$1701:$C$1730,0),4),"-")</f>
        <v>-</v>
      </c>
      <c r="DL413" s="108" t="str">
        <f>IF(DJ413&gt;0,(DK413)/DL9/DL10/60,"-")</f>
        <v>-</v>
      </c>
      <c r="DM413" s="102" t="str">
        <f>IF(AND(DJ413&gt;0,DL413&gt;0),DL413*DK294,"-")</f>
        <v>-</v>
      </c>
      <c r="DQ413" s="112">
        <v>5</v>
      </c>
      <c r="DR413" s="4"/>
      <c r="DS413" s="108" t="str">
        <f>IF(DR413&gt;0,INDEX(Вхідні_дані!$A$1701:$F$1730,MATCH(DR413,Вхідні_дані!$C$1701:$C$1730,0),4),"-")</f>
        <v>-</v>
      </c>
      <c r="DT413" s="108" t="str">
        <f>IF(DR413&gt;0,(DS413)/DT9/DT10/60,"-")</f>
        <v>-</v>
      </c>
      <c r="DU413" s="102" t="str">
        <f>IF(AND(DR413&gt;0,DT413&gt;0),DT413*DS294,"-")</f>
        <v>-</v>
      </c>
      <c r="DY413" s="112">
        <v>5</v>
      </c>
      <c r="DZ413" s="4"/>
      <c r="EA413" s="108" t="str">
        <f>IF(DZ413&gt;0,INDEX(Вхідні_дані!$A$1701:$F$1730,MATCH(DZ413,Вхідні_дані!$C$1701:$C$1730,0),4),"-")</f>
        <v>-</v>
      </c>
      <c r="EB413" s="108" t="str">
        <f>IF(DZ413&gt;0,(EA413)/EB9/EB10/60,"-")</f>
        <v>-</v>
      </c>
      <c r="EC413" s="102" t="str">
        <f>IF(AND(DZ413&gt;0,EB413&gt;0),EB413*EA294,"-")</f>
        <v>-</v>
      </c>
      <c r="EG413" s="112">
        <v>5</v>
      </c>
      <c r="EH413" s="4"/>
      <c r="EI413" s="108" t="str">
        <f>IF(EH413&gt;0,INDEX(Вхідні_дані!$A$1701:$F$1730,MATCH(EH413,Вхідні_дані!$C$1701:$C$1730,0),4),"-")</f>
        <v>-</v>
      </c>
      <c r="EJ413" s="108" t="str">
        <f>IF(EH413&gt;0,(EI413)/EJ9/EJ10/60,"-")</f>
        <v>-</v>
      </c>
      <c r="EK413" s="102" t="str">
        <f>IF(AND(EH413&gt;0,EJ413&gt;0),EJ413*EI294,"-")</f>
        <v>-</v>
      </c>
      <c r="EO413" s="112">
        <v>5</v>
      </c>
      <c r="EP413" s="4"/>
      <c r="EQ413" s="108" t="str">
        <f>IF(EP413&gt;0,INDEX(Вхідні_дані!$A$1701:$F$1730,MATCH(EP413,Вхідні_дані!$C$1701:$C$1730,0),4),"-")</f>
        <v>-</v>
      </c>
      <c r="ER413" s="108" t="str">
        <f>IF(EP413&gt;0,(EQ413)/ER9/ER10/60,"-")</f>
        <v>-</v>
      </c>
      <c r="ES413" s="102" t="str">
        <f>IF(AND(EP413&gt;0,ER413&gt;0),ER413*EQ294,"-")</f>
        <v>-</v>
      </c>
      <c r="EW413" s="112">
        <v>5</v>
      </c>
      <c r="EX413" s="4"/>
      <c r="EY413" s="108" t="str">
        <f>IF(EX413&gt;0,INDEX(Вхідні_дані!$A$1701:$F$1730,MATCH(EX413,Вхідні_дані!$C$1701:$C$1730,0),4),"-")</f>
        <v>-</v>
      </c>
      <c r="EZ413" s="108" t="str">
        <f>IF(EX413&gt;0,(EY413)/EZ9/EZ10/60,"-")</f>
        <v>-</v>
      </c>
      <c r="FA413" s="102" t="str">
        <f>IF(AND(EX413&gt;0,EZ413&gt;0),EZ413*EY294,"-")</f>
        <v>-</v>
      </c>
      <c r="FE413" s="112">
        <v>5</v>
      </c>
      <c r="FF413" s="4"/>
      <c r="FG413" s="108" t="str">
        <f>IF(FF413&gt;0,INDEX(Вхідні_дані!$A$1701:$F$1730,MATCH(FF413,Вхідні_дані!$C$1701:$C$1730,0),4),"-")</f>
        <v>-</v>
      </c>
      <c r="FH413" s="108" t="str">
        <f>IF(FF413&gt;0,(FG413)/FH9/FH10/60,"-")</f>
        <v>-</v>
      </c>
      <c r="FI413" s="102" t="str">
        <f>IF(AND(FF413&gt;0,FH413&gt;0),FH413*FG294,"-")</f>
        <v>-</v>
      </c>
      <c r="FM413" s="112">
        <v>5</v>
      </c>
      <c r="FN413" s="4"/>
      <c r="FO413" s="108" t="str">
        <f>IF(FN413&gt;0,INDEX(Вхідні_дані!$A$1701:$F$1730,MATCH(FN413,Вхідні_дані!$C$1701:$C$1730,0),4),"-")</f>
        <v>-</v>
      </c>
      <c r="FP413" s="108" t="str">
        <f>IF(FN413&gt;0,(FO413)/FP9/FP10/60,"-")</f>
        <v>-</v>
      </c>
      <c r="FQ413" s="102" t="str">
        <f>IF(AND(FN413&gt;0,FP413&gt;0),FP413*FO294,"-")</f>
        <v>-</v>
      </c>
      <c r="FU413" s="112">
        <v>5</v>
      </c>
      <c r="FV413" s="4"/>
      <c r="FW413" s="108" t="str">
        <f>IF(FV413&gt;0,INDEX(Вхідні_дані!$A$1701:$F$1730,MATCH(FV413,Вхідні_дані!$C$1701:$C$1730,0),4),"-")</f>
        <v>-</v>
      </c>
      <c r="FX413" s="108" t="str">
        <f>IF(FV413&gt;0,(FW413)/FX9/FX10/60,"-")</f>
        <v>-</v>
      </c>
      <c r="FY413" s="102" t="str">
        <f>IF(AND(FV413&gt;0,FX413&gt;0),FX413*FW294,"-")</f>
        <v>-</v>
      </c>
      <c r="GC413" s="112">
        <v>5</v>
      </c>
      <c r="GD413" s="4"/>
      <c r="GE413" s="108" t="str">
        <f>IF(GD413&gt;0,INDEX(Вхідні_дані!$A$1701:$F$1730,MATCH(GD413,Вхідні_дані!$C$1701:$C$1730,0),4),"-")</f>
        <v>-</v>
      </c>
      <c r="GF413" s="108" t="str">
        <f>IF(GD413&gt;0,(GE413)/GF9/GF10/60,"-")</f>
        <v>-</v>
      </c>
      <c r="GG413" s="102" t="str">
        <f>IF(AND(GD413&gt;0,GF413&gt;0),GF413*GE294,"-")</f>
        <v>-</v>
      </c>
      <c r="GK413" s="112">
        <v>5</v>
      </c>
      <c r="GL413" s="4"/>
      <c r="GM413" s="108" t="str">
        <f>IF(GL413&gt;0,INDEX(Вхідні_дані!$A$1701:$F$1730,MATCH(GL413,Вхідні_дані!$C$1701:$C$1730,0),4),"-")</f>
        <v>-</v>
      </c>
      <c r="GN413" s="108" t="str">
        <f>IF(GL413&gt;0,(GM413)/GN9/GN10/60,"-")</f>
        <v>-</v>
      </c>
      <c r="GO413" s="102" t="str">
        <f>IF(AND(GL413&gt;0,GN413&gt;0),GN413*GM294,"-")</f>
        <v>-</v>
      </c>
      <c r="GS413" s="112">
        <v>5</v>
      </c>
      <c r="GT413" s="4"/>
      <c r="GU413" s="108" t="str">
        <f>IF(GT413&gt;0,INDEX(Вхідні_дані!$A$1701:$F$1730,MATCH(GT413,Вхідні_дані!$C$1701:$C$1730,0),4),"-")</f>
        <v>-</v>
      </c>
      <c r="GV413" s="108" t="str">
        <f>IF(GT413&gt;0,(GU413)/GV9/GV10/60,"-")</f>
        <v>-</v>
      </c>
      <c r="GW413" s="102" t="str">
        <f>IF(AND(GT413&gt;0,GV413&gt;0),GV413*GU294,"-")</f>
        <v>-</v>
      </c>
      <c r="HA413" s="112">
        <v>5</v>
      </c>
      <c r="HB413" s="4"/>
      <c r="HC413" s="108" t="str">
        <f>IF(HB413&gt;0,INDEX(Вхідні_дані!$A$1701:$F$1730,MATCH(HB413,Вхідні_дані!$C$1701:$C$1730,0),4),"-")</f>
        <v>-</v>
      </c>
      <c r="HD413" s="108" t="str">
        <f>IF(HB413&gt;0,(HC413)/HD9/HD10/60,"-")</f>
        <v>-</v>
      </c>
      <c r="HE413" s="102" t="str">
        <f>IF(AND(HB413&gt;0,HD413&gt;0),HD413*HC294,"-")</f>
        <v>-</v>
      </c>
      <c r="HI413" s="112">
        <v>5</v>
      </c>
      <c r="HJ413" s="4"/>
      <c r="HK413" s="108" t="str">
        <f>IF(HJ413&gt;0,INDEX(Вхідні_дані!$A$1701:$F$1730,MATCH(HJ413,Вхідні_дані!$C$1701:$C$1730,0),4),"-")</f>
        <v>-</v>
      </c>
      <c r="HL413" s="108" t="str">
        <f>IF(HJ413&gt;0,(HK413)/HL9/HL10/60,"-")</f>
        <v>-</v>
      </c>
      <c r="HM413" s="102" t="str">
        <f>IF(AND(HJ413&gt;0,HL413&gt;0),HL413*HK294,"-")</f>
        <v>-</v>
      </c>
      <c r="HQ413" s="112">
        <v>5</v>
      </c>
      <c r="HR413" s="4"/>
      <c r="HS413" s="108" t="str">
        <f>IF(HR413&gt;0,INDEX(Вхідні_дані!$A$1701:$F$1730,MATCH(HR413,Вхідні_дані!$C$1701:$C$1730,0),4),"-")</f>
        <v>-</v>
      </c>
      <c r="HT413" s="108" t="str">
        <f>IF(HR413&gt;0,(HS413)/HT9/HT10/60,"-")</f>
        <v>-</v>
      </c>
      <c r="HU413" s="102" t="str">
        <f>IF(AND(HR413&gt;0,HT413&gt;0),HT413*HS294,"-")</f>
        <v>-</v>
      </c>
      <c r="HY413" s="112">
        <v>5</v>
      </c>
      <c r="HZ413" s="4"/>
      <c r="IA413" s="108" t="str">
        <f>IF(HZ413&gt;0,INDEX(Вхідні_дані!$A$1701:$F$1730,MATCH(HZ413,Вхідні_дані!$C$1701:$C$1730,0),4),"-")</f>
        <v>-</v>
      </c>
      <c r="IB413" s="108" t="str">
        <f>IF(HZ413&gt;0,(IA413)/IB9/IB10/60,"-")</f>
        <v>-</v>
      </c>
      <c r="IC413" s="102" t="str">
        <f>IF(AND(HZ413&gt;0,IB413&gt;0),IB413*IA294,"-")</f>
        <v>-</v>
      </c>
      <c r="IG413" s="112">
        <v>5</v>
      </c>
      <c r="IH413" s="4"/>
      <c r="II413" s="108" t="str">
        <f>IF(IH413&gt;0,INDEX(Вхідні_дані!$A$1701:$F$1730,MATCH(IH413,Вхідні_дані!$C$1701:$C$1730,0),4),"-")</f>
        <v>-</v>
      </c>
      <c r="IJ413" s="108" t="str">
        <f>IF(IH413&gt;0,(II413)/IJ9/IJ10/60,"-")</f>
        <v>-</v>
      </c>
      <c r="IK413" s="102" t="str">
        <f>IF(AND(IH413&gt;0,IJ413&gt;0),IJ413*II294,"-")</f>
        <v>-</v>
      </c>
      <c r="IO413" s="112">
        <v>5</v>
      </c>
      <c r="IP413" s="4"/>
      <c r="IQ413" s="108" t="str">
        <f>IF(IP413&gt;0,INDEX(Вхідні_дані!$A$1701:$F$1730,MATCH(IP413,Вхідні_дані!$C$1701:$C$1730,0),4),"-")</f>
        <v>-</v>
      </c>
      <c r="IR413" s="108" t="str">
        <f>IF(IP413&gt;0,(IQ413)/IR9/IR10/60,"-")</f>
        <v>-</v>
      </c>
      <c r="IS413" s="102" t="str">
        <f>IF(AND(IP413&gt;0,IR413&gt;0),IR413*IQ294,"-")</f>
        <v>-</v>
      </c>
      <c r="IW413" s="112">
        <v>5</v>
      </c>
      <c r="IX413" s="4"/>
      <c r="IY413" s="108" t="str">
        <f>IF(IX413&gt;0,INDEX(Вхідні_дані!$A$1701:$F$1730,MATCH(IX413,Вхідні_дані!$C$1701:$C$1730,0),4),"-")</f>
        <v>-</v>
      </c>
      <c r="IZ413" s="108" t="str">
        <f>IF(IX413&gt;0,(IY413)/IZ9/IZ10/60,"-")</f>
        <v>-</v>
      </c>
      <c r="JA413" s="102" t="str">
        <f>IF(AND(IX413&gt;0,IZ413&gt;0),IZ413*IY294,"-")</f>
        <v>-</v>
      </c>
      <c r="JE413" s="112">
        <v>5</v>
      </c>
      <c r="JF413" s="4"/>
      <c r="JG413" s="108" t="str">
        <f>IF(JF413&gt;0,INDEX(Вхідні_дані!$A$1701:$F$1730,MATCH(JF413,Вхідні_дані!$C$1701:$C$1730,0),4),"-")</f>
        <v>-</v>
      </c>
      <c r="JH413" s="108" t="str">
        <f>IF(JF413&gt;0,(JG413)/JH9/JH10/60,"-")</f>
        <v>-</v>
      </c>
      <c r="JI413" s="102" t="str">
        <f>IF(AND(JF413&gt;0,JH413&gt;0),JH413*JG294,"-")</f>
        <v>-</v>
      </c>
      <c r="JM413" s="112">
        <v>5</v>
      </c>
      <c r="JN413" s="4"/>
      <c r="JO413" s="108" t="str">
        <f>IF(JN413&gt;0,INDEX(Вхідні_дані!$A$1701:$F$1730,MATCH(JN413,Вхідні_дані!$C$1701:$C$1730,0),4),"-")</f>
        <v>-</v>
      </c>
      <c r="JP413" s="108" t="str">
        <f>IF(JN413&gt;0,(JO413)/JP9/JP10/60,"-")</f>
        <v>-</v>
      </c>
      <c r="JQ413" s="102" t="str">
        <f>IF(AND(JN413&gt;0,JP413&gt;0),JP413*JO294,"-")</f>
        <v>-</v>
      </c>
      <c r="JU413" s="112">
        <v>5</v>
      </c>
      <c r="JV413" s="4"/>
      <c r="JW413" s="108" t="str">
        <f>IF(JV413&gt;0,INDEX(Вхідні_дані!$A$1701:$F$1730,MATCH(JV413,Вхідні_дані!$C$1701:$C$1730,0),4),"-")</f>
        <v>-</v>
      </c>
      <c r="JX413" s="108" t="str">
        <f>IF(JV413&gt;0,(JW413)/JX9/JX10/60,"-")</f>
        <v>-</v>
      </c>
      <c r="JY413" s="102" t="str">
        <f>IF(AND(JV413&gt;0,JX413&gt;0),JX413*JW294,"-")</f>
        <v>-</v>
      </c>
      <c r="KC413" s="112">
        <v>5</v>
      </c>
      <c r="KD413" s="4"/>
      <c r="KE413" s="108" t="str">
        <f>IF(KD413&gt;0,INDEX(Вхідні_дані!$A$1701:$F$1730,MATCH(KD413,Вхідні_дані!$C$1701:$C$1730,0),4),"-")</f>
        <v>-</v>
      </c>
      <c r="KF413" s="108" t="str">
        <f>IF(KD413&gt;0,(KE413)/KF9/KF10/60,"-")</f>
        <v>-</v>
      </c>
      <c r="KG413" s="102" t="str">
        <f>IF(AND(KD413&gt;0,KF413&gt;0),KF413*KE294,"-")</f>
        <v>-</v>
      </c>
      <c r="KK413" s="112">
        <v>5</v>
      </c>
      <c r="KL413" s="4"/>
      <c r="KM413" s="108" t="str">
        <f>IF(KL413&gt;0,INDEX(Вхідні_дані!$A$1701:$F$1730,MATCH(KL413,Вхідні_дані!$C$1701:$C$1730,0),4),"-")</f>
        <v>-</v>
      </c>
      <c r="KN413" s="108" t="str">
        <f>IF(KL413&gt;0,(KM413)/KN9/KN10/60,"-")</f>
        <v>-</v>
      </c>
      <c r="KO413" s="102" t="str">
        <f>IF(AND(KL413&gt;0,KN413&gt;0),KN413*KM294,"-")</f>
        <v>-</v>
      </c>
      <c r="KS413" s="112">
        <v>5</v>
      </c>
      <c r="KT413" s="4"/>
      <c r="KU413" s="108" t="str">
        <f>IF(KT413&gt;0,INDEX(Вхідні_дані!$A$1701:$F$1730,MATCH(KT413,Вхідні_дані!$C$1701:$C$1730,0),4),"-")</f>
        <v>-</v>
      </c>
      <c r="KV413" s="108" t="str">
        <f>IF(KT413&gt;0,(KU413)/KV9/KV10/60,"-")</f>
        <v>-</v>
      </c>
      <c r="KW413" s="102" t="str">
        <f>IF(AND(KT413&gt;0,KV413&gt;0),KV413*KU294,"-")</f>
        <v>-</v>
      </c>
      <c r="LA413" s="112">
        <v>5</v>
      </c>
      <c r="LB413" s="4"/>
      <c r="LC413" s="108" t="str">
        <f>IF(LB413&gt;0,INDEX(Вхідні_дані!$A$1701:$F$1730,MATCH(LB413,Вхідні_дані!$C$1701:$C$1730,0),4),"-")</f>
        <v>-</v>
      </c>
      <c r="LD413" s="108" t="str">
        <f>IF(LB413&gt;0,(LC413)/LD9/LD10/60,"-")</f>
        <v>-</v>
      </c>
      <c r="LE413" s="102" t="str">
        <f>IF(AND(LB413&gt;0,LD413&gt;0),LD413*LC294,"-")</f>
        <v>-</v>
      </c>
      <c r="LI413" s="112">
        <v>5</v>
      </c>
      <c r="LJ413" s="4"/>
      <c r="LK413" s="108" t="str">
        <f>IF(LJ413&gt;0,INDEX(Вхідні_дані!$A$1701:$F$1730,MATCH(LJ413,Вхідні_дані!$C$1701:$C$1730,0),4),"-")</f>
        <v>-</v>
      </c>
      <c r="LL413" s="108" t="str">
        <f>IF(LJ413&gt;0,(LK413)/LL9/LL10/60,"-")</f>
        <v>-</v>
      </c>
      <c r="LM413" s="102" t="str">
        <f>IF(AND(LJ413&gt;0,LL413&gt;0),LL413*LK294,"-")</f>
        <v>-</v>
      </c>
      <c r="LQ413" s="112">
        <v>5</v>
      </c>
      <c r="LR413" s="4"/>
      <c r="LS413" s="108" t="str">
        <f>IF(LR413&gt;0,INDEX(Вхідні_дані!$A$1701:$F$1730,MATCH(LR413,Вхідні_дані!$C$1701:$C$1730,0),4),"-")</f>
        <v>-</v>
      </c>
      <c r="LT413" s="108" t="str">
        <f>IF(LR413&gt;0,(LS413)/LT9/LT10/60,"-")</f>
        <v>-</v>
      </c>
      <c r="LU413" s="102" t="str">
        <f>IF(AND(LR413&gt;0,LT413&gt;0),LT413*LS294,"-")</f>
        <v>-</v>
      </c>
      <c r="LY413" s="112">
        <v>5</v>
      </c>
      <c r="LZ413" s="4"/>
      <c r="MA413" s="108" t="str">
        <f>IF(LZ413&gt;0,INDEX(Вхідні_дані!$A$1701:$F$1730,MATCH(LZ413,Вхідні_дані!$C$1701:$C$1730,0),4),"-")</f>
        <v>-</v>
      </c>
      <c r="MB413" s="108" t="str">
        <f>IF(LZ413&gt;0,(MA413)/MB9/MB10/60,"-")</f>
        <v>-</v>
      </c>
      <c r="MC413" s="102" t="str">
        <f>IF(AND(LZ413&gt;0,MB413&gt;0),MB413*MA294,"-")</f>
        <v>-</v>
      </c>
      <c r="MG413" s="112">
        <v>5</v>
      </c>
      <c r="MH413" s="4"/>
      <c r="MI413" s="108" t="str">
        <f>IF(MH413&gt;0,INDEX(Вхідні_дані!$A$1701:$F$1730,MATCH(MH413,Вхідні_дані!$C$1701:$C$1730,0),4),"-")</f>
        <v>-</v>
      </c>
      <c r="MJ413" s="108" t="str">
        <f>IF(MH413&gt;0,(MI413)/MJ9/MJ10/60,"-")</f>
        <v>-</v>
      </c>
      <c r="MK413" s="102" t="str">
        <f>IF(AND(MH413&gt;0,MJ413&gt;0),MJ413*MI294,"-")</f>
        <v>-</v>
      </c>
      <c r="MO413" s="112">
        <v>5</v>
      </c>
      <c r="MP413" s="4"/>
      <c r="MQ413" s="108" t="str">
        <f>IF(MP413&gt;0,INDEX(Вхідні_дані!$A$1701:$F$1730,MATCH(MP413,Вхідні_дані!$C$1701:$C$1730,0),4),"-")</f>
        <v>-</v>
      </c>
      <c r="MR413" s="108" t="str">
        <f>IF(MP413&gt;0,(MQ413)/MR9/MR10/60,"-")</f>
        <v>-</v>
      </c>
      <c r="MS413" s="102" t="str">
        <f>IF(AND(MP413&gt;0,MR413&gt;0),MR413*MQ294,"-")</f>
        <v>-</v>
      </c>
      <c r="MW413" s="112">
        <v>5</v>
      </c>
      <c r="MX413" s="4"/>
      <c r="MY413" s="108" t="str">
        <f>IF(MX413&gt;0,INDEX(Вхідні_дані!$A$1701:$F$1730,MATCH(MX413,Вхідні_дані!$C$1701:$C$1730,0),4),"-")</f>
        <v>-</v>
      </c>
      <c r="MZ413" s="108" t="str">
        <f>IF(MX413&gt;0,(MY413)/MZ9/MZ10/60,"-")</f>
        <v>-</v>
      </c>
      <c r="NA413" s="102" t="str">
        <f>IF(AND(MX413&gt;0,MZ413&gt;0),MZ413*MY294,"-")</f>
        <v>-</v>
      </c>
      <c r="NE413" s="112">
        <v>5</v>
      </c>
      <c r="NF413" s="4"/>
      <c r="NG413" s="108" t="str">
        <f>IF(NF413&gt;0,INDEX(Вхідні_дані!$A$1701:$F$1730,MATCH(NF413,Вхідні_дані!$C$1701:$C$1730,0),4),"-")</f>
        <v>-</v>
      </c>
      <c r="NH413" s="108" t="str">
        <f>IF(NF413&gt;0,(NG413)/NH9/NH10/60,"-")</f>
        <v>-</v>
      </c>
      <c r="NI413" s="102" t="str">
        <f>IF(AND(NF413&gt;0,NH413&gt;0),NH413*NG294,"-")</f>
        <v>-</v>
      </c>
      <c r="NM413" s="112">
        <v>5</v>
      </c>
      <c r="NN413" s="4"/>
      <c r="NO413" s="108" t="str">
        <f>IF(NN413&gt;0,INDEX(Вхідні_дані!$A$1701:$F$1730,MATCH(NN413,Вхідні_дані!$C$1701:$C$1730,0),4),"-")</f>
        <v>-</v>
      </c>
      <c r="NP413" s="108" t="str">
        <f>IF(NN413&gt;0,(NO413)/NP9/NP10/60,"-")</f>
        <v>-</v>
      </c>
      <c r="NQ413" s="102" t="str">
        <f>IF(AND(NN413&gt;0,NP413&gt;0),NP413*NO294,"-")</f>
        <v>-</v>
      </c>
      <c r="NU413" s="112">
        <v>5</v>
      </c>
      <c r="NV413" s="4"/>
      <c r="NW413" s="108" t="str">
        <f>IF(NV413&gt;0,INDEX(Вхідні_дані!$A$1701:$F$1730,MATCH(NV413,Вхідні_дані!$C$1701:$C$1730,0),4),"-")</f>
        <v>-</v>
      </c>
      <c r="NX413" s="108" t="str">
        <f>IF(NV413&gt;0,(NW413)/NX9/NX10/60,"-")</f>
        <v>-</v>
      </c>
      <c r="NY413" s="102" t="str">
        <f>IF(AND(NV413&gt;0,NX413&gt;0),NX413*NW294,"-")</f>
        <v>-</v>
      </c>
      <c r="OC413" s="112">
        <v>5</v>
      </c>
      <c r="OD413" s="4"/>
      <c r="OE413" s="108" t="str">
        <f>IF(OD413&gt;0,INDEX(Вхідні_дані!$A$1701:$F$1730,MATCH(OD413,Вхідні_дані!$C$1701:$C$1730,0),4),"-")</f>
        <v>-</v>
      </c>
      <c r="OF413" s="108" t="str">
        <f>IF(OD413&gt;0,(OE413)/OF9/OF10/60,"-")</f>
        <v>-</v>
      </c>
      <c r="OG413" s="102" t="str">
        <f>IF(AND(OD413&gt;0,OF413&gt;0),OF413*OE294,"-")</f>
        <v>-</v>
      </c>
      <c r="OK413" s="112">
        <v>5</v>
      </c>
      <c r="OL413" s="4"/>
      <c r="OM413" s="108" t="str">
        <f>IF(OL413&gt;0,INDEX(Вхідні_дані!$A$1701:$F$1730,MATCH(OL413,Вхідні_дані!$C$1701:$C$1730,0),4),"-")</f>
        <v>-</v>
      </c>
      <c r="ON413" s="108" t="str">
        <f>IF(OL413&gt;0,(OM413)/ON9/ON10/60,"-")</f>
        <v>-</v>
      </c>
      <c r="OO413" s="102" t="str">
        <f>IF(AND(OL413&gt;0,ON413&gt;0),ON413*OM294,"-")</f>
        <v>-</v>
      </c>
      <c r="OS413" s="112">
        <v>5</v>
      </c>
      <c r="OT413" s="4"/>
      <c r="OU413" s="108" t="str">
        <f>IF(OT413&gt;0,INDEX(Вхідні_дані!$A$1701:$F$1730,MATCH(OT413,Вхідні_дані!$C$1701:$C$1730,0),4),"-")</f>
        <v>-</v>
      </c>
      <c r="OV413" s="108" t="str">
        <f>IF(OT413&gt;0,(OU413)/OV9/OV10/60,"-")</f>
        <v>-</v>
      </c>
      <c r="OW413" s="102" t="str">
        <f>IF(AND(OT413&gt;0,OV413&gt;0),OV413*OU294,"-")</f>
        <v>-</v>
      </c>
      <c r="PA413" s="112">
        <v>5</v>
      </c>
      <c r="PB413" s="4"/>
      <c r="PC413" s="108" t="str">
        <f>IF(PB413&gt;0,INDEX(Вхідні_дані!$A$1701:$F$1730,MATCH(PB413,Вхідні_дані!$C$1701:$C$1730,0),4),"-")</f>
        <v>-</v>
      </c>
      <c r="PD413" s="108" t="str">
        <f>IF(PB413&gt;0,(PC413)/PD9/PD10/60,"-")</f>
        <v>-</v>
      </c>
      <c r="PE413" s="102" t="str">
        <f>IF(AND(PB413&gt;0,PD413&gt;0),PD413*PC294,"-")</f>
        <v>-</v>
      </c>
      <c r="PI413" s="112">
        <v>5</v>
      </c>
      <c r="PJ413" s="4"/>
      <c r="PK413" s="108" t="str">
        <f>IF(PJ413&gt;0,INDEX(Вхідні_дані!$A$1701:$F$1730,MATCH(PJ413,Вхідні_дані!$C$1701:$C$1730,0),4),"-")</f>
        <v>-</v>
      </c>
      <c r="PL413" s="108" t="str">
        <f>IF(PJ413&gt;0,(PK413)/PL9/PL10/60,"-")</f>
        <v>-</v>
      </c>
      <c r="PM413" s="102" t="str">
        <f>IF(AND(PJ413&gt;0,PL413&gt;0),PL413*PK294,"-")</f>
        <v>-</v>
      </c>
      <c r="PQ413" s="112">
        <v>5</v>
      </c>
      <c r="PR413" s="4"/>
      <c r="PS413" s="108" t="str">
        <f>IF(PR413&gt;0,INDEX(Вхідні_дані!$A$1701:$F$1730,MATCH(PR413,Вхідні_дані!$C$1701:$C$1730,0),4),"-")</f>
        <v>-</v>
      </c>
      <c r="PT413" s="108" t="str">
        <f>IF(PR413&gt;0,(PS413)/PT9/PT10/60,"-")</f>
        <v>-</v>
      </c>
      <c r="PU413" s="102" t="str">
        <f>IF(AND(PR413&gt;0,PT413&gt;0),PT413*PS294,"-")</f>
        <v>-</v>
      </c>
      <c r="PY413" s="112">
        <v>5</v>
      </c>
      <c r="PZ413" s="4"/>
      <c r="QA413" s="108" t="str">
        <f>IF(PZ413&gt;0,INDEX(Вхідні_дані!$A$1701:$F$1730,MATCH(PZ413,Вхідні_дані!$C$1701:$C$1730,0),4),"-")</f>
        <v>-</v>
      </c>
      <c r="QB413" s="108" t="str">
        <f>IF(PZ413&gt;0,(QA413)/QB9/QB10/60,"-")</f>
        <v>-</v>
      </c>
      <c r="QC413" s="102" t="str">
        <f>IF(AND(PZ413&gt;0,QB413&gt;0),QB413*QA294,"-")</f>
        <v>-</v>
      </c>
      <c r="QG413" s="112">
        <v>5</v>
      </c>
      <c r="QH413" s="4"/>
      <c r="QI413" s="108" t="str">
        <f>IF(QH413&gt;0,INDEX(Вхідні_дані!$A$1701:$F$1730,MATCH(QH413,Вхідні_дані!$C$1701:$C$1730,0),4),"-")</f>
        <v>-</v>
      </c>
      <c r="QJ413" s="108" t="str">
        <f>IF(QH413&gt;0,(QI413)/QJ9/QJ10/60,"-")</f>
        <v>-</v>
      </c>
      <c r="QK413" s="102" t="str">
        <f>IF(AND(QH413&gt;0,QJ413&gt;0),QJ413*QI294,"-")</f>
        <v>-</v>
      </c>
      <c r="QO413" s="112">
        <v>5</v>
      </c>
      <c r="QP413" s="4"/>
      <c r="QQ413" s="108" t="str">
        <f>IF(QP413&gt;0,INDEX(Вхідні_дані!$A$1701:$F$1730,MATCH(QP413,Вхідні_дані!$C$1701:$C$1730,0),4),"-")</f>
        <v>-</v>
      </c>
      <c r="QR413" s="108" t="str">
        <f>IF(QP413&gt;0,(QQ413)/QR9/QR10/60,"-")</f>
        <v>-</v>
      </c>
      <c r="QS413" s="102" t="str">
        <f>IF(AND(QP413&gt;0,QR413&gt;0),QR413*QQ294,"-")</f>
        <v>-</v>
      </c>
      <c r="QW413" s="112">
        <v>5</v>
      </c>
      <c r="QX413" s="4"/>
      <c r="QY413" s="108" t="str">
        <f>IF(QX413&gt;0,INDEX(Вхідні_дані!$A$1701:$F$1730,MATCH(QX413,Вхідні_дані!$C$1701:$C$1730,0),4),"-")</f>
        <v>-</v>
      </c>
      <c r="QZ413" s="108" t="str">
        <f>IF(QX413&gt;0,(QY413)/QZ9/QZ10/60,"-")</f>
        <v>-</v>
      </c>
      <c r="RA413" s="102" t="str">
        <f>IF(AND(QX413&gt;0,QZ413&gt;0),QZ413*QY294,"-")</f>
        <v>-</v>
      </c>
      <c r="RE413" s="112">
        <v>5</v>
      </c>
      <c r="RF413" s="4"/>
      <c r="RG413" s="108" t="str">
        <f>IF(RF413&gt;0,INDEX(Вхідні_дані!$A$1701:$F$1730,MATCH(RF413,Вхідні_дані!$C$1701:$C$1730,0),4),"-")</f>
        <v>-</v>
      </c>
      <c r="RH413" s="108" t="str">
        <f>IF(RF413&gt;0,(RG413)/RH9/RH10/60,"-")</f>
        <v>-</v>
      </c>
      <c r="RI413" s="102" t="str">
        <f>IF(AND(RF413&gt;0,RH413&gt;0),RH413*RG294,"-")</f>
        <v>-</v>
      </c>
      <c r="RM413" s="112">
        <v>5</v>
      </c>
      <c r="RN413" s="4"/>
      <c r="RO413" s="108" t="str">
        <f>IF(RN413&gt;0,INDEX(Вхідні_дані!$A$1701:$F$1730,MATCH(RN413,Вхідні_дані!$C$1701:$C$1730,0),4),"-")</f>
        <v>-</v>
      </c>
      <c r="RP413" s="108" t="str">
        <f>IF(RN413&gt;0,(RO413)/RP9/RP10/60,"-")</f>
        <v>-</v>
      </c>
      <c r="RQ413" s="102" t="str">
        <f>IF(AND(RN413&gt;0,RP413&gt;0),RP413*RO294,"-")</f>
        <v>-</v>
      </c>
      <c r="RU413" s="112">
        <v>5</v>
      </c>
      <c r="RV413" s="4"/>
      <c r="RW413" s="108" t="str">
        <f>IF(RV413&gt;0,INDEX(Вхідні_дані!$A$1701:$F$1730,MATCH(RV413,Вхідні_дані!$C$1701:$C$1730,0),4),"-")</f>
        <v>-</v>
      </c>
      <c r="RX413" s="108" t="str">
        <f>IF(RV413&gt;0,(RW413)/RX9/RX10/60,"-")</f>
        <v>-</v>
      </c>
      <c r="RY413" s="102" t="str">
        <f>IF(AND(RV413&gt;0,RX413&gt;0),RX413*RW294,"-")</f>
        <v>-</v>
      </c>
      <c r="SC413" s="112">
        <v>5</v>
      </c>
      <c r="SD413" s="4"/>
      <c r="SE413" s="108" t="str">
        <f>IF(SD413&gt;0,INDEX(Вхідні_дані!$A$1701:$F$1730,MATCH(SD413,Вхідні_дані!$C$1701:$C$1730,0),4),"-")</f>
        <v>-</v>
      </c>
      <c r="SF413" s="108" t="str">
        <f>IF(SD413&gt;0,(SE413)/SF9/SF10/60,"-")</f>
        <v>-</v>
      </c>
      <c r="SG413" s="102" t="str">
        <f>IF(AND(SD413&gt;0,SF413&gt;0),SF413*SE294,"-")</f>
        <v>-</v>
      </c>
      <c r="SK413" s="112">
        <v>5</v>
      </c>
      <c r="SL413" s="4"/>
      <c r="SM413" s="108" t="str">
        <f>IF(SL413&gt;0,INDEX(Вхідні_дані!$A$1701:$F$1730,MATCH(SL413,Вхідні_дані!$C$1701:$C$1730,0),4),"-")</f>
        <v>-</v>
      </c>
      <c r="SN413" s="108" t="str">
        <f>IF(SL413&gt;0,(SM413)/SN9/SN10/60,"-")</f>
        <v>-</v>
      </c>
      <c r="SO413" s="102" t="str">
        <f>IF(AND(SL413&gt;0,SN413&gt;0),SN413*SM294,"-")</f>
        <v>-</v>
      </c>
      <c r="SS413" s="112">
        <v>5</v>
      </c>
      <c r="ST413" s="4"/>
      <c r="SU413" s="108" t="str">
        <f>IF(ST413&gt;0,INDEX(Вхідні_дані!$A$1701:$F$1730,MATCH(ST413,Вхідні_дані!$C$1701:$C$1730,0),4),"-")</f>
        <v>-</v>
      </c>
      <c r="SV413" s="108" t="str">
        <f>IF(ST413&gt;0,(SU413)/SV9/SV10/60,"-")</f>
        <v>-</v>
      </c>
      <c r="SW413" s="102" t="str">
        <f>IF(AND(ST413&gt;0,SV413&gt;0),SV413*SU294,"-")</f>
        <v>-</v>
      </c>
      <c r="TA413" s="112">
        <v>5</v>
      </c>
      <c r="TB413" s="4"/>
      <c r="TC413" s="108" t="str">
        <f>IF(TB413&gt;0,INDEX(Вхідні_дані!$A$1701:$F$1730,MATCH(TB413,Вхідні_дані!$C$1701:$C$1730,0),4),"-")</f>
        <v>-</v>
      </c>
      <c r="TD413" s="108" t="str">
        <f>IF(TB413&gt;0,(TC413)/TD9/TD10/60,"-")</f>
        <v>-</v>
      </c>
      <c r="TE413" s="102" t="str">
        <f>IF(AND(TB413&gt;0,TD413&gt;0),TD413*TC294,"-")</f>
        <v>-</v>
      </c>
      <c r="TI413" s="112">
        <v>5</v>
      </c>
      <c r="TJ413" s="4"/>
      <c r="TK413" s="108" t="str">
        <f>IF(TJ413&gt;0,INDEX(Вхідні_дані!$A$1701:$F$1730,MATCH(TJ413,Вхідні_дані!$C$1701:$C$1730,0),4),"-")</f>
        <v>-</v>
      </c>
      <c r="TL413" s="108" t="str">
        <f>IF(TJ413&gt;0,(TK413)/TL9/TL10/60,"-")</f>
        <v>-</v>
      </c>
      <c r="TM413" s="102" t="str">
        <f>IF(AND(TJ413&gt;0,TL413&gt;0),TL413*TK294,"-")</f>
        <v>-</v>
      </c>
      <c r="TQ413" s="112">
        <v>5</v>
      </c>
      <c r="TR413" s="4"/>
      <c r="TS413" s="108" t="str">
        <f>IF(TR413&gt;0,INDEX(Вхідні_дані!$A$1701:$F$1730,MATCH(TR413,Вхідні_дані!$C$1701:$C$1730,0),4),"-")</f>
        <v>-</v>
      </c>
      <c r="TT413" s="108" t="str">
        <f>IF(TR413&gt;0,(TS413)/TT9/TT10/60,"-")</f>
        <v>-</v>
      </c>
      <c r="TU413" s="102" t="str">
        <f>IF(AND(TR413&gt;0,TT413&gt;0),TT413*TS294,"-")</f>
        <v>-</v>
      </c>
      <c r="TY413" s="112">
        <v>5</v>
      </c>
      <c r="TZ413" s="4"/>
      <c r="UA413" s="108" t="str">
        <f>IF(TZ413&gt;0,INDEX(Вхідні_дані!$A$1701:$F$1730,MATCH(TZ413,Вхідні_дані!$C$1701:$C$1730,0),4),"-")</f>
        <v>-</v>
      </c>
      <c r="UB413" s="108" t="str">
        <f>IF(TZ413&gt;0,(UA413)/UB9/UB10/60,"-")</f>
        <v>-</v>
      </c>
      <c r="UC413" s="102" t="str">
        <f>IF(AND(TZ413&gt;0,UB413&gt;0),UB413*UA294,"-")</f>
        <v>-</v>
      </c>
      <c r="UG413" s="112">
        <v>5</v>
      </c>
      <c r="UH413" s="4"/>
      <c r="UI413" s="108" t="str">
        <f>IF(UH413&gt;0,INDEX(Вхідні_дані!$A$1701:$F$1730,MATCH(UH413,Вхідні_дані!$C$1701:$C$1730,0),4),"-")</f>
        <v>-</v>
      </c>
      <c r="UJ413" s="108" t="str">
        <f>IF(UH413&gt;0,(UI413)/UJ9/UJ10/60,"-")</f>
        <v>-</v>
      </c>
      <c r="UK413" s="102" t="str">
        <f>IF(AND(UH413&gt;0,UJ413&gt;0),UJ413*UI294,"-")</f>
        <v>-</v>
      </c>
      <c r="UO413" s="112">
        <v>5</v>
      </c>
      <c r="UP413" s="4"/>
      <c r="UQ413" s="108" t="str">
        <f>IF(UP413&gt;0,INDEX(Вхідні_дані!$A$1701:$F$1730,MATCH(UP413,Вхідні_дані!$C$1701:$C$1730,0),4),"-")</f>
        <v>-</v>
      </c>
      <c r="UR413" s="108" t="str">
        <f>IF(UP413&gt;0,(UQ413)/UR9/UR10/60,"-")</f>
        <v>-</v>
      </c>
      <c r="US413" s="102" t="str">
        <f>IF(AND(UP413&gt;0,UR413&gt;0),UR413*UQ294,"-")</f>
        <v>-</v>
      </c>
      <c r="UW413" s="112">
        <v>5</v>
      </c>
      <c r="UX413" s="4"/>
      <c r="UY413" s="108" t="str">
        <f>IF(UX413&gt;0,INDEX(Вхідні_дані!$A$1701:$F$1730,MATCH(UX413,Вхідні_дані!$C$1701:$C$1730,0),4),"-")</f>
        <v>-</v>
      </c>
      <c r="UZ413" s="108" t="str">
        <f>IF(UX413&gt;0,(UY413)/UZ9/UZ10/60,"-")</f>
        <v>-</v>
      </c>
      <c r="VA413" s="102" t="str">
        <f>IF(AND(UX413&gt;0,UZ413&gt;0),UZ413*UY294,"-")</f>
        <v>-</v>
      </c>
      <c r="VE413" s="112">
        <v>5</v>
      </c>
      <c r="VF413" s="4"/>
      <c r="VG413" s="108" t="str">
        <f>IF(VF413&gt;0,INDEX(Вхідні_дані!$A$1701:$F$1730,MATCH(VF413,Вхідні_дані!$C$1701:$C$1730,0),4),"-")</f>
        <v>-</v>
      </c>
      <c r="VH413" s="108" t="str">
        <f>IF(VF413&gt;0,(VG413)/VH9/VH10/60,"-")</f>
        <v>-</v>
      </c>
      <c r="VI413" s="102" t="str">
        <f>IF(AND(VF413&gt;0,VH413&gt;0),VH413*VG294,"-")</f>
        <v>-</v>
      </c>
      <c r="VM413" s="112">
        <v>5</v>
      </c>
      <c r="VN413" s="4"/>
      <c r="VO413" s="108" t="str">
        <f>IF(VN413&gt;0,INDEX(Вхідні_дані!$A$1701:$F$1730,MATCH(VN413,Вхідні_дані!$C$1701:$C$1730,0),4),"-")</f>
        <v>-</v>
      </c>
      <c r="VP413" s="108" t="str">
        <f>IF(VN413&gt;0,(VO413)/VP9/VP10/60,"-")</f>
        <v>-</v>
      </c>
      <c r="VQ413" s="102" t="str">
        <f>IF(AND(VN413&gt;0,VP413&gt;0),VP413*VO294,"-")</f>
        <v>-</v>
      </c>
      <c r="VU413" s="112">
        <v>5</v>
      </c>
      <c r="VV413" s="4"/>
      <c r="VW413" s="108" t="str">
        <f>IF(VV413&gt;0,INDEX(Вхідні_дані!$A$1701:$F$1730,MATCH(VV413,Вхідні_дані!$C$1701:$C$1730,0),4),"-")</f>
        <v>-</v>
      </c>
      <c r="VX413" s="108" t="str">
        <f>IF(VV413&gt;0,(VW413)/VX9/VX10/60,"-")</f>
        <v>-</v>
      </c>
      <c r="VY413" s="102" t="str">
        <f>IF(AND(VV413&gt;0,VX413&gt;0),VX413*VW294,"-")</f>
        <v>-</v>
      </c>
      <c r="WC413" s="112">
        <v>5</v>
      </c>
      <c r="WD413" s="4"/>
      <c r="WE413" s="108" t="str">
        <f>IF(WD413&gt;0,INDEX(Вхідні_дані!$A$1701:$F$1730,MATCH(WD413,Вхідні_дані!$C$1701:$C$1730,0),4),"-")</f>
        <v>-</v>
      </c>
      <c r="WF413" s="108" t="str">
        <f>IF(WD413&gt;0,(WE413)/WF9/WF10/60,"-")</f>
        <v>-</v>
      </c>
      <c r="WG413" s="102" t="str">
        <f>IF(AND(WD413&gt;0,WF413&gt;0),WF413*WE294,"-")</f>
        <v>-</v>
      </c>
      <c r="WK413" s="112">
        <v>5</v>
      </c>
      <c r="WL413" s="4"/>
      <c r="WM413" s="108" t="str">
        <f>IF(WL413&gt;0,INDEX(Вхідні_дані!$A$1701:$F$1730,MATCH(WL413,Вхідні_дані!$C$1701:$C$1730,0),4),"-")</f>
        <v>-</v>
      </c>
      <c r="WN413" s="108" t="str">
        <f>IF(WL413&gt;0,(WM413)/WN9/WN10/60,"-")</f>
        <v>-</v>
      </c>
      <c r="WO413" s="102" t="str">
        <f>IF(AND(WL413&gt;0,WN413&gt;0),WN413*WM294,"-")</f>
        <v>-</v>
      </c>
      <c r="WS413" s="112">
        <v>5</v>
      </c>
      <c r="WT413" s="4"/>
      <c r="WU413" s="108" t="str">
        <f>IF(WT413&gt;0,INDEX(Вхідні_дані!$A$1701:$F$1730,MATCH(WT413,Вхідні_дані!$C$1701:$C$1730,0),4),"-")</f>
        <v>-</v>
      </c>
      <c r="WV413" s="108" t="str">
        <f>IF(WT413&gt;0,(WU413)/WV9/WV10/60,"-")</f>
        <v>-</v>
      </c>
      <c r="WW413" s="102" t="str">
        <f>IF(AND(WT413&gt;0,WV413&gt;0),WV413*WU294,"-")</f>
        <v>-</v>
      </c>
      <c r="XA413" s="112">
        <v>5</v>
      </c>
      <c r="XB413" s="4"/>
      <c r="XC413" s="108" t="str">
        <f>IF(XB413&gt;0,INDEX(Вхідні_дані!$A$1701:$F$1730,MATCH(XB413,Вхідні_дані!$C$1701:$C$1730,0),4),"-")</f>
        <v>-</v>
      </c>
      <c r="XD413" s="108" t="str">
        <f>IF(XB413&gt;0,(XC413)/XD9/XD10/60,"-")</f>
        <v>-</v>
      </c>
      <c r="XE413" s="102" t="str">
        <f>IF(AND(XB413&gt;0,XD413&gt;0),XD413*XC294,"-")</f>
        <v>-</v>
      </c>
      <c r="XI413" s="112">
        <v>5</v>
      </c>
      <c r="XJ413" s="4"/>
      <c r="XK413" s="108" t="str">
        <f>IF(XJ413&gt;0,INDEX(Вхідні_дані!$A$1701:$F$1730,MATCH(XJ413,Вхідні_дані!$C$1701:$C$1730,0),4),"-")</f>
        <v>-</v>
      </c>
      <c r="XL413" s="108" t="str">
        <f>IF(XJ413&gt;0,(XK413)/XL9/XL10/60,"-")</f>
        <v>-</v>
      </c>
      <c r="XM413" s="102" t="str">
        <f>IF(AND(XJ413&gt;0,XL413&gt;0),XL413*XK294,"-")</f>
        <v>-</v>
      </c>
      <c r="XQ413" s="112">
        <v>5</v>
      </c>
      <c r="XR413" s="4"/>
      <c r="XS413" s="108" t="str">
        <f>IF(XR413&gt;0,INDEX(Вхідні_дані!$A$1701:$F$1730,MATCH(XR413,Вхідні_дані!$C$1701:$C$1730,0),4),"-")</f>
        <v>-</v>
      </c>
      <c r="XT413" s="108" t="str">
        <f>IF(XR413&gt;0,(XS413)/XT9/XT10/60,"-")</f>
        <v>-</v>
      </c>
      <c r="XU413" s="102" t="str">
        <f>IF(AND(XR413&gt;0,XT413&gt;0),XT413*XS294,"-")</f>
        <v>-</v>
      </c>
      <c r="XY413" s="112">
        <v>5</v>
      </c>
      <c r="XZ413" s="4"/>
      <c r="YA413" s="108" t="str">
        <f>IF(XZ413&gt;0,INDEX(Вхідні_дані!$A$1701:$F$1730,MATCH(XZ413,Вхідні_дані!$C$1701:$C$1730,0),4),"-")</f>
        <v>-</v>
      </c>
      <c r="YB413" s="108" t="str">
        <f>IF(XZ413&gt;0,(YA413)/YB9/YB10/60,"-")</f>
        <v>-</v>
      </c>
      <c r="YC413" s="102" t="str">
        <f>IF(AND(XZ413&gt;0,YB413&gt;0),YB413*YA294,"-")</f>
        <v>-</v>
      </c>
      <c r="YG413" s="112">
        <v>5</v>
      </c>
      <c r="YH413" s="4"/>
      <c r="YI413" s="108" t="str">
        <f>IF(YH413&gt;0,INDEX(Вхідні_дані!$A$1701:$F$1730,MATCH(YH413,Вхідні_дані!$C$1701:$C$1730,0),4),"-")</f>
        <v>-</v>
      </c>
      <c r="YJ413" s="108" t="str">
        <f>IF(YH413&gt;0,(YI413)/YJ9/YJ10/60,"-")</f>
        <v>-</v>
      </c>
      <c r="YK413" s="102" t="str">
        <f>IF(AND(YH413&gt;0,YJ413&gt;0),YJ413*YI294,"-")</f>
        <v>-</v>
      </c>
      <c r="YO413" s="112">
        <v>5</v>
      </c>
      <c r="YP413" s="4"/>
      <c r="YQ413" s="108" t="str">
        <f>IF(YP413&gt;0,INDEX(Вхідні_дані!$A$1701:$F$1730,MATCH(YP413,Вхідні_дані!$C$1701:$C$1730,0),4),"-")</f>
        <v>-</v>
      </c>
      <c r="YR413" s="108" t="str">
        <f>IF(YP413&gt;0,(YQ413)/YR9/YR10/60,"-")</f>
        <v>-</v>
      </c>
      <c r="YS413" s="102" t="str">
        <f>IF(AND(YP413&gt;0,YR413&gt;0),YR413*YQ294,"-")</f>
        <v>-</v>
      </c>
      <c r="YW413" s="112">
        <v>5</v>
      </c>
      <c r="YX413" s="4"/>
      <c r="YY413" s="108" t="str">
        <f>IF(YX413&gt;0,INDEX(Вхідні_дані!$A$1701:$F$1730,MATCH(YX413,Вхідні_дані!$C$1701:$C$1730,0),4),"-")</f>
        <v>-</v>
      </c>
      <c r="YZ413" s="108" t="str">
        <f>IF(YX413&gt;0,(YY413)/YZ9/YZ10/60,"-")</f>
        <v>-</v>
      </c>
      <c r="ZA413" s="102" t="str">
        <f>IF(AND(YX413&gt;0,YZ413&gt;0),YZ413*YY294,"-")</f>
        <v>-</v>
      </c>
      <c r="ZE413" s="112">
        <v>5</v>
      </c>
      <c r="ZF413" s="4"/>
      <c r="ZG413" s="108" t="str">
        <f>IF(ZF413&gt;0,INDEX(Вхідні_дані!$A$1701:$F$1730,MATCH(ZF413,Вхідні_дані!$C$1701:$C$1730,0),4),"-")</f>
        <v>-</v>
      </c>
      <c r="ZH413" s="108" t="str">
        <f>IF(ZF413&gt;0,(ZG413)/ZH9/ZH10/60,"-")</f>
        <v>-</v>
      </c>
      <c r="ZI413" s="102" t="str">
        <f>IF(AND(ZF413&gt;0,ZH413&gt;0),ZH413*ZG294,"-")</f>
        <v>-</v>
      </c>
      <c r="ZM413" s="112">
        <v>5</v>
      </c>
      <c r="ZN413" s="4"/>
      <c r="ZO413" s="108" t="str">
        <f>IF(ZN413&gt;0,INDEX(Вхідні_дані!$A$1701:$F$1730,MATCH(ZN413,Вхідні_дані!$C$1701:$C$1730,0),4),"-")</f>
        <v>-</v>
      </c>
      <c r="ZP413" s="108" t="str">
        <f>IF(ZN413&gt;0,(ZO413)/ZP9/ZP10/60,"-")</f>
        <v>-</v>
      </c>
      <c r="ZQ413" s="102" t="str">
        <f>IF(AND(ZN413&gt;0,ZP413&gt;0),ZP413*ZO294,"-")</f>
        <v>-</v>
      </c>
      <c r="ZU413" s="112">
        <v>5</v>
      </c>
      <c r="ZV413" s="4"/>
      <c r="ZW413" s="108" t="str">
        <f>IF(ZV413&gt;0,INDEX(Вхідні_дані!$A$1701:$F$1730,MATCH(ZV413,Вхідні_дані!$C$1701:$C$1730,0),4),"-")</f>
        <v>-</v>
      </c>
      <c r="ZX413" s="108" t="str">
        <f>IF(ZV413&gt;0,(ZW413)/ZX9/ZX10/60,"-")</f>
        <v>-</v>
      </c>
      <c r="ZY413" s="102" t="str">
        <f>IF(AND(ZV413&gt;0,ZX413&gt;0),ZX413*ZW294,"-")</f>
        <v>-</v>
      </c>
      <c r="AAC413" s="112">
        <v>5</v>
      </c>
      <c r="AAD413" s="4"/>
      <c r="AAE413" s="108" t="str">
        <f>IF(AAD413&gt;0,INDEX(Вхідні_дані!$A$1701:$F$1730,MATCH(AAD413,Вхідні_дані!$C$1701:$C$1730,0),4),"-")</f>
        <v>-</v>
      </c>
      <c r="AAF413" s="108" t="str">
        <f>IF(AAD413&gt;0,(AAE413)/AAF9/AAF10/60,"-")</f>
        <v>-</v>
      </c>
      <c r="AAG413" s="102" t="str">
        <f>IF(AND(AAD413&gt;0,AAF413&gt;0),AAF413*AAE294,"-")</f>
        <v>-</v>
      </c>
      <c r="AAK413" s="112">
        <v>5</v>
      </c>
      <c r="AAL413" s="4"/>
      <c r="AAM413" s="108" t="str">
        <f>IF(AAL413&gt;0,INDEX(Вхідні_дані!$A$1701:$F$1730,MATCH(AAL413,Вхідні_дані!$C$1701:$C$1730,0),4),"-")</f>
        <v>-</v>
      </c>
      <c r="AAN413" s="108" t="str">
        <f>IF(AAL413&gt;0,(AAM413)/AAN9/AAN10/60,"-")</f>
        <v>-</v>
      </c>
      <c r="AAO413" s="102" t="str">
        <f>IF(AND(AAL413&gt;0,AAN413&gt;0),AAN413*AAM294,"-")</f>
        <v>-</v>
      </c>
      <c r="AAS413" s="112">
        <v>5</v>
      </c>
      <c r="AAT413" s="4"/>
      <c r="AAU413" s="108" t="str">
        <f>IF(AAT413&gt;0,INDEX(Вхідні_дані!$A$1701:$F$1730,MATCH(AAT413,Вхідні_дані!$C$1701:$C$1730,0),4),"-")</f>
        <v>-</v>
      </c>
      <c r="AAV413" s="108" t="str">
        <f>IF(AAT413&gt;0,(AAU413)/AAV9/AAV10/60,"-")</f>
        <v>-</v>
      </c>
      <c r="AAW413" s="102" t="str">
        <f>IF(AND(AAT413&gt;0,AAV413&gt;0),AAV413*AAU294,"-")</f>
        <v>-</v>
      </c>
      <c r="ABA413" s="112">
        <v>5</v>
      </c>
      <c r="ABB413" s="4"/>
      <c r="ABC413" s="108" t="str">
        <f>IF(ABB413&gt;0,INDEX(Вхідні_дані!$A$1701:$F$1730,MATCH(ABB413,Вхідні_дані!$C$1701:$C$1730,0),4),"-")</f>
        <v>-</v>
      </c>
      <c r="ABD413" s="108" t="str">
        <f>IF(ABB413&gt;0,(ABC413)/ABD9/ABD10/60,"-")</f>
        <v>-</v>
      </c>
      <c r="ABE413" s="102" t="str">
        <f>IF(AND(ABB413&gt;0,ABD413&gt;0),ABD413*ABC294,"-")</f>
        <v>-</v>
      </c>
      <c r="ABI413" s="112">
        <v>5</v>
      </c>
      <c r="ABJ413" s="4"/>
      <c r="ABK413" s="108" t="str">
        <f>IF(ABJ413&gt;0,INDEX(Вхідні_дані!$A$1701:$F$1730,MATCH(ABJ413,Вхідні_дані!$C$1701:$C$1730,0),4),"-")</f>
        <v>-</v>
      </c>
      <c r="ABL413" s="108" t="str">
        <f>IF(ABJ413&gt;0,(ABK413)/ABL9/ABL10/60,"-")</f>
        <v>-</v>
      </c>
      <c r="ABM413" s="102" t="str">
        <f>IF(AND(ABJ413&gt;0,ABL413&gt;0),ABL413*ABK294,"-")</f>
        <v>-</v>
      </c>
      <c r="ABQ413" s="112">
        <v>5</v>
      </c>
      <c r="ABR413" s="4"/>
      <c r="ABS413" s="108" t="str">
        <f>IF(ABR413&gt;0,INDEX(Вхідні_дані!$A$1701:$F$1730,MATCH(ABR413,Вхідні_дані!$C$1701:$C$1730,0),4),"-")</f>
        <v>-</v>
      </c>
      <c r="ABT413" s="108" t="str">
        <f>IF(ABR413&gt;0,(ABS413)/ABT9/ABT10/60,"-")</f>
        <v>-</v>
      </c>
      <c r="ABU413" s="102" t="str">
        <f>IF(AND(ABR413&gt;0,ABT413&gt;0),ABT413*ABS294,"-")</f>
        <v>-</v>
      </c>
      <c r="ABY413" s="112">
        <v>5</v>
      </c>
      <c r="ABZ413" s="4"/>
      <c r="ACA413" s="108" t="str">
        <f>IF(ABZ413&gt;0,INDEX(Вхідні_дані!$A$1701:$F$1730,MATCH(ABZ413,Вхідні_дані!$C$1701:$C$1730,0),4),"-")</f>
        <v>-</v>
      </c>
      <c r="ACB413" s="108" t="str">
        <f>IF(ABZ413&gt;0,(ACA413)/ACB9/ACB10/60,"-")</f>
        <v>-</v>
      </c>
      <c r="ACC413" s="102" t="str">
        <f>IF(AND(ABZ413&gt;0,ACB413&gt;0),ACB413*ACA294,"-")</f>
        <v>-</v>
      </c>
      <c r="ACG413" s="112">
        <v>5</v>
      </c>
      <c r="ACH413" s="4"/>
      <c r="ACI413" s="108" t="str">
        <f>IF(ACH413&gt;0,INDEX(Вхідні_дані!$A$1701:$F$1730,MATCH(ACH413,Вхідні_дані!$C$1701:$C$1730,0),4),"-")</f>
        <v>-</v>
      </c>
      <c r="ACJ413" s="108" t="str">
        <f>IF(ACH413&gt;0,(ACI413)/ACJ9/ACJ10/60,"-")</f>
        <v>-</v>
      </c>
      <c r="ACK413" s="102" t="str">
        <f>IF(AND(ACH413&gt;0,ACJ413&gt;0),ACJ413*ACI294,"-")</f>
        <v>-</v>
      </c>
      <c r="ACO413" s="112">
        <v>5</v>
      </c>
      <c r="ACP413" s="4"/>
      <c r="ACQ413" s="108" t="str">
        <f>IF(ACP413&gt;0,INDEX(Вхідні_дані!$A$1701:$F$1730,MATCH(ACP413,Вхідні_дані!$C$1701:$C$1730,0),4),"-")</f>
        <v>-</v>
      </c>
      <c r="ACR413" s="108" t="str">
        <f>IF(ACP413&gt;0,(ACQ413)/ACR9/ACR10/60,"-")</f>
        <v>-</v>
      </c>
      <c r="ACS413" s="102" t="str">
        <f>IF(AND(ACP413&gt;0,ACR413&gt;0),ACR413*ACQ294,"-")</f>
        <v>-</v>
      </c>
      <c r="ACW413" s="112">
        <v>5</v>
      </c>
      <c r="ACX413" s="4"/>
      <c r="ACY413" s="108" t="str">
        <f>IF(ACX413&gt;0,INDEX(Вхідні_дані!$A$1701:$F$1730,MATCH(ACX413,Вхідні_дані!$C$1701:$C$1730,0),4),"-")</f>
        <v>-</v>
      </c>
      <c r="ACZ413" s="108" t="str">
        <f>IF(ACX413&gt;0,(ACY413)/ACZ9/ACZ10/60,"-")</f>
        <v>-</v>
      </c>
      <c r="ADA413" s="102" t="str">
        <f>IF(AND(ACX413&gt;0,ACZ413&gt;0),ACZ413*ACY294,"-")</f>
        <v>-</v>
      </c>
      <c r="ADE413" s="112">
        <v>5</v>
      </c>
      <c r="ADF413" s="4"/>
      <c r="ADG413" s="108" t="str">
        <f>IF(ADF413&gt;0,INDEX(Вхідні_дані!$A$1701:$F$1730,MATCH(ADF413,Вхідні_дані!$C$1701:$C$1730,0),4),"-")</f>
        <v>-</v>
      </c>
      <c r="ADH413" s="108" t="str">
        <f>IF(ADF413&gt;0,(ADG413)/ADH9/ADH10/60,"-")</f>
        <v>-</v>
      </c>
      <c r="ADI413" s="102" t="str">
        <f>IF(AND(ADF413&gt;0,ADH413&gt;0),ADH413*ADG294,"-")</f>
        <v>-</v>
      </c>
      <c r="ADM413" s="112">
        <v>5</v>
      </c>
      <c r="ADN413" s="4"/>
      <c r="ADO413" s="108" t="str">
        <f>IF(ADN413&gt;0,INDEX(Вхідні_дані!$A$1701:$F$1730,MATCH(ADN413,Вхідні_дані!$C$1701:$C$1730,0),4),"-")</f>
        <v>-</v>
      </c>
      <c r="ADP413" s="108" t="str">
        <f>IF(ADN413&gt;0,(ADO413)/ADP9/ADP10/60,"-")</f>
        <v>-</v>
      </c>
      <c r="ADQ413" s="102" t="str">
        <f>IF(AND(ADN413&gt;0,ADP413&gt;0),ADP413*ADO294,"-")</f>
        <v>-</v>
      </c>
    </row>
    <row r="414" spans="1:800" ht="37.5" customHeight="1" outlineLevel="1" x14ac:dyDescent="0.25">
      <c r="A414" s="112">
        <v>6</v>
      </c>
      <c r="B414" s="4"/>
      <c r="C414" s="108" t="str">
        <f>IF(B414&gt;0,INDEX(Вхідні_дані!$A$1701:$F$1730,MATCH(B414,Вхідні_дані!$C$1701:$C$1730,0),4),"-")</f>
        <v>-</v>
      </c>
      <c r="D414" s="108" t="str">
        <f>IF(B414&gt;0,(C414)/D9/D10/60,"-")</f>
        <v>-</v>
      </c>
      <c r="E414" s="102" t="str">
        <f>IF(AND(B414&gt;0,D414&gt;0),D414*C294,"-")</f>
        <v>-</v>
      </c>
      <c r="I414" s="112">
        <v>6</v>
      </c>
      <c r="J414" s="4"/>
      <c r="K414" s="108" t="str">
        <f>IF(J414&gt;0,INDEX(Вхідні_дані!$A$1701:$F$1730,MATCH(J414,Вхідні_дані!$C$1701:$C$1730,0),4),"-")</f>
        <v>-</v>
      </c>
      <c r="L414" s="108" t="str">
        <f>IF(J414&gt;0,(K414)/L9/L10/60,"-")</f>
        <v>-</v>
      </c>
      <c r="M414" s="102" t="str">
        <f>IF(AND(J414&gt;0,L414&gt;0),L414*K294,"-")</f>
        <v>-</v>
      </c>
      <c r="Q414" s="112">
        <v>6</v>
      </c>
      <c r="R414" s="4"/>
      <c r="S414" s="108" t="str">
        <f>IF(R414&gt;0,INDEX(Вхідні_дані!$A$1701:$F$1730,MATCH(R414,Вхідні_дані!$C$1701:$C$1730,0),4),"-")</f>
        <v>-</v>
      </c>
      <c r="T414" s="108" t="str">
        <f>IF(R414&gt;0,(S414)/T9/T10/60,"-")</f>
        <v>-</v>
      </c>
      <c r="U414" s="102" t="str">
        <f>IF(AND(R414&gt;0,T414&gt;0),T414*S294,"-")</f>
        <v>-</v>
      </c>
      <c r="Y414" s="112">
        <v>6</v>
      </c>
      <c r="Z414" s="4"/>
      <c r="AA414" s="108" t="str">
        <f>IF(Z414&gt;0,INDEX(Вхідні_дані!$A$1701:$F$1730,MATCH(Z414,Вхідні_дані!$C$1701:$C$1730,0),4),"-")</f>
        <v>-</v>
      </c>
      <c r="AB414" s="108" t="str">
        <f>IF(Z414&gt;0,(AA414)/AB9/AB10/60,"-")</f>
        <v>-</v>
      </c>
      <c r="AC414" s="102" t="str">
        <f>IF(AND(Z414&gt;0,AB414&gt;0),AB414*AA294,"-")</f>
        <v>-</v>
      </c>
      <c r="AG414" s="112">
        <v>6</v>
      </c>
      <c r="AH414" s="4"/>
      <c r="AI414" s="108" t="str">
        <f>IF(AH414&gt;0,INDEX(Вхідні_дані!$A$1701:$F$1730,MATCH(AH414,Вхідні_дані!$C$1701:$C$1730,0),4),"-")</f>
        <v>-</v>
      </c>
      <c r="AJ414" s="108" t="str">
        <f>IF(AH414&gt;0,(AI414)/AJ9/AJ10/60,"-")</f>
        <v>-</v>
      </c>
      <c r="AK414" s="102" t="str">
        <f>IF(AND(AH414&gt;0,AJ414&gt;0),AJ414*AI294,"-")</f>
        <v>-</v>
      </c>
      <c r="AO414" s="112">
        <v>6</v>
      </c>
      <c r="AP414" s="4"/>
      <c r="AQ414" s="108" t="str">
        <f>IF(AP414&gt;0,INDEX(Вхідні_дані!$A$1701:$F$1730,MATCH(AP414,Вхідні_дані!$C$1701:$C$1730,0),4),"-")</f>
        <v>-</v>
      </c>
      <c r="AR414" s="108" t="str">
        <f>IF(AP414&gt;0,(AQ414)/AR9/AR10/60,"-")</f>
        <v>-</v>
      </c>
      <c r="AS414" s="102" t="str">
        <f>IF(AND(AP414&gt;0,AR414&gt;0),AR414*AQ294,"-")</f>
        <v>-</v>
      </c>
      <c r="AW414" s="112">
        <v>6</v>
      </c>
      <c r="AX414" s="4"/>
      <c r="AY414" s="108" t="str">
        <f>IF(AX414&gt;0,INDEX(Вхідні_дані!$A$1701:$F$1730,MATCH(AX414,Вхідні_дані!$C$1701:$C$1730,0),4),"-")</f>
        <v>-</v>
      </c>
      <c r="AZ414" s="108" t="str">
        <f>IF(AX414&gt;0,(AY414)/AZ9/AZ10/60,"-")</f>
        <v>-</v>
      </c>
      <c r="BA414" s="102" t="str">
        <f>IF(AND(AX414&gt;0,AZ414&gt;0),AZ414*AY294,"-")</f>
        <v>-</v>
      </c>
      <c r="BE414" s="112">
        <v>6</v>
      </c>
      <c r="BF414" s="4"/>
      <c r="BG414" s="108" t="str">
        <f>IF(BF414&gt;0,INDEX(Вхідні_дані!$A$1701:$F$1730,MATCH(BF414,Вхідні_дані!$C$1701:$C$1730,0),4),"-")</f>
        <v>-</v>
      </c>
      <c r="BH414" s="108" t="str">
        <f>IF(BF414&gt;0,(BG414)/BH9/BH10/60,"-")</f>
        <v>-</v>
      </c>
      <c r="BI414" s="102" t="str">
        <f>IF(AND(BF414&gt;0,BH414&gt;0),BH414*BG294,"-")</f>
        <v>-</v>
      </c>
      <c r="BM414" s="112">
        <v>6</v>
      </c>
      <c r="BN414" s="4"/>
      <c r="BO414" s="108" t="str">
        <f>IF(BN414&gt;0,INDEX(Вхідні_дані!$A$1701:$F$1730,MATCH(BN414,Вхідні_дані!$C$1701:$C$1730,0),4),"-")</f>
        <v>-</v>
      </c>
      <c r="BP414" s="108" t="str">
        <f>IF(BN414&gt;0,(BO414)/BP9/BP10/60,"-")</f>
        <v>-</v>
      </c>
      <c r="BQ414" s="102" t="str">
        <f>IF(AND(BN414&gt;0,BP414&gt;0),BP414*BO294,"-")</f>
        <v>-</v>
      </c>
      <c r="BU414" s="112">
        <v>6</v>
      </c>
      <c r="BV414" s="4"/>
      <c r="BW414" s="108" t="str">
        <f>IF(BV414&gt;0,INDEX(Вхідні_дані!$A$1701:$F$1730,MATCH(BV414,Вхідні_дані!$C$1701:$C$1730,0),4),"-")</f>
        <v>-</v>
      </c>
      <c r="BX414" s="108" t="str">
        <f>IF(BV414&gt;0,(BW414)/BX9/BX10/60,"-")</f>
        <v>-</v>
      </c>
      <c r="BY414" s="102" t="str">
        <f>IF(AND(BV414&gt;0,BX414&gt;0),BX414*BW294,"-")</f>
        <v>-</v>
      </c>
      <c r="CC414" s="112">
        <v>6</v>
      </c>
      <c r="CD414" s="4"/>
      <c r="CE414" s="108" t="str">
        <f>IF(CD414&gt;0,INDEX(Вхідні_дані!$A$1701:$F$1730,MATCH(CD414,Вхідні_дані!$C$1701:$C$1730,0),4),"-")</f>
        <v>-</v>
      </c>
      <c r="CF414" s="108" t="str">
        <f>IF(CD414&gt;0,(CE414)/CF9/CF10/60,"-")</f>
        <v>-</v>
      </c>
      <c r="CG414" s="102" t="str">
        <f>IF(AND(CD414&gt;0,CF414&gt;0),CF414*CE294,"-")</f>
        <v>-</v>
      </c>
      <c r="CK414" s="112">
        <v>6</v>
      </c>
      <c r="CL414" s="4"/>
      <c r="CM414" s="108" t="str">
        <f>IF(CL414&gt;0,INDEX(Вхідні_дані!$A$1701:$F$1730,MATCH(CL414,Вхідні_дані!$C$1701:$C$1730,0),4),"-")</f>
        <v>-</v>
      </c>
      <c r="CN414" s="108" t="str">
        <f>IF(CL414&gt;0,(CM414)/CN9/CN10/60,"-")</f>
        <v>-</v>
      </c>
      <c r="CO414" s="102" t="str">
        <f>IF(AND(CL414&gt;0,CN414&gt;0),CN414*CM294,"-")</f>
        <v>-</v>
      </c>
      <c r="CS414" s="112">
        <v>6</v>
      </c>
      <c r="CT414" s="4"/>
      <c r="CU414" s="108" t="str">
        <f>IF(CT414&gt;0,INDEX(Вхідні_дані!$A$1701:$F$1730,MATCH(CT414,Вхідні_дані!$C$1701:$C$1730,0),4),"-")</f>
        <v>-</v>
      </c>
      <c r="CV414" s="108" t="str">
        <f>IF(CT414&gt;0,(CU414)/CV9/CV10/60,"-")</f>
        <v>-</v>
      </c>
      <c r="CW414" s="102" t="str">
        <f>IF(AND(CT414&gt;0,CV414&gt;0),CV414*CU294,"-")</f>
        <v>-</v>
      </c>
      <c r="DA414" s="112">
        <v>6</v>
      </c>
      <c r="DB414" s="4"/>
      <c r="DC414" s="108" t="str">
        <f>IF(DB414&gt;0,INDEX(Вхідні_дані!$A$1701:$F$1730,MATCH(DB414,Вхідні_дані!$C$1701:$C$1730,0),4),"-")</f>
        <v>-</v>
      </c>
      <c r="DD414" s="108" t="str">
        <f>IF(DB414&gt;0,(DC414)/DD9/DD10/60,"-")</f>
        <v>-</v>
      </c>
      <c r="DE414" s="102" t="str">
        <f>IF(AND(DB414&gt;0,DD414&gt;0),DD414*DC294,"-")</f>
        <v>-</v>
      </c>
      <c r="DI414" s="112">
        <v>6</v>
      </c>
      <c r="DJ414" s="4"/>
      <c r="DK414" s="108" t="str">
        <f>IF(DJ414&gt;0,INDEX(Вхідні_дані!$A$1701:$F$1730,MATCH(DJ414,Вхідні_дані!$C$1701:$C$1730,0),4),"-")</f>
        <v>-</v>
      </c>
      <c r="DL414" s="108" t="str">
        <f>IF(DJ414&gt;0,(DK414)/DL9/DL10/60,"-")</f>
        <v>-</v>
      </c>
      <c r="DM414" s="102" t="str">
        <f>IF(AND(DJ414&gt;0,DL414&gt;0),DL414*DK294,"-")</f>
        <v>-</v>
      </c>
      <c r="DQ414" s="112">
        <v>6</v>
      </c>
      <c r="DR414" s="4"/>
      <c r="DS414" s="108" t="str">
        <f>IF(DR414&gt;0,INDEX(Вхідні_дані!$A$1701:$F$1730,MATCH(DR414,Вхідні_дані!$C$1701:$C$1730,0),4),"-")</f>
        <v>-</v>
      </c>
      <c r="DT414" s="108" t="str">
        <f>IF(DR414&gt;0,(DS414)/DT9/DT10/60,"-")</f>
        <v>-</v>
      </c>
      <c r="DU414" s="102" t="str">
        <f>IF(AND(DR414&gt;0,DT414&gt;0),DT414*DS294,"-")</f>
        <v>-</v>
      </c>
      <c r="DY414" s="112">
        <v>6</v>
      </c>
      <c r="DZ414" s="4"/>
      <c r="EA414" s="108" t="str">
        <f>IF(DZ414&gt;0,INDEX(Вхідні_дані!$A$1701:$F$1730,MATCH(DZ414,Вхідні_дані!$C$1701:$C$1730,0),4),"-")</f>
        <v>-</v>
      </c>
      <c r="EB414" s="108" t="str">
        <f>IF(DZ414&gt;0,(EA414)/EB9/EB10/60,"-")</f>
        <v>-</v>
      </c>
      <c r="EC414" s="102" t="str">
        <f>IF(AND(DZ414&gt;0,EB414&gt;0),EB414*EA294,"-")</f>
        <v>-</v>
      </c>
      <c r="EG414" s="112">
        <v>6</v>
      </c>
      <c r="EH414" s="4"/>
      <c r="EI414" s="108" t="str">
        <f>IF(EH414&gt;0,INDEX(Вхідні_дані!$A$1701:$F$1730,MATCH(EH414,Вхідні_дані!$C$1701:$C$1730,0),4),"-")</f>
        <v>-</v>
      </c>
      <c r="EJ414" s="108" t="str">
        <f>IF(EH414&gt;0,(EI414)/EJ9/EJ10/60,"-")</f>
        <v>-</v>
      </c>
      <c r="EK414" s="102" t="str">
        <f>IF(AND(EH414&gt;0,EJ414&gt;0),EJ414*EI294,"-")</f>
        <v>-</v>
      </c>
      <c r="EO414" s="112">
        <v>6</v>
      </c>
      <c r="EP414" s="4"/>
      <c r="EQ414" s="108" t="str">
        <f>IF(EP414&gt;0,INDEX(Вхідні_дані!$A$1701:$F$1730,MATCH(EP414,Вхідні_дані!$C$1701:$C$1730,0),4),"-")</f>
        <v>-</v>
      </c>
      <c r="ER414" s="108" t="str">
        <f>IF(EP414&gt;0,(EQ414)/ER9/ER10/60,"-")</f>
        <v>-</v>
      </c>
      <c r="ES414" s="102" t="str">
        <f>IF(AND(EP414&gt;0,ER414&gt;0),ER414*EQ294,"-")</f>
        <v>-</v>
      </c>
      <c r="EW414" s="112">
        <v>6</v>
      </c>
      <c r="EX414" s="4"/>
      <c r="EY414" s="108" t="str">
        <f>IF(EX414&gt;0,INDEX(Вхідні_дані!$A$1701:$F$1730,MATCH(EX414,Вхідні_дані!$C$1701:$C$1730,0),4),"-")</f>
        <v>-</v>
      </c>
      <c r="EZ414" s="108" t="str">
        <f>IF(EX414&gt;0,(EY414)/EZ9/EZ10/60,"-")</f>
        <v>-</v>
      </c>
      <c r="FA414" s="102" t="str">
        <f>IF(AND(EX414&gt;0,EZ414&gt;0),EZ414*EY294,"-")</f>
        <v>-</v>
      </c>
      <c r="FE414" s="112">
        <v>6</v>
      </c>
      <c r="FF414" s="4"/>
      <c r="FG414" s="108" t="str">
        <f>IF(FF414&gt;0,INDEX(Вхідні_дані!$A$1701:$F$1730,MATCH(FF414,Вхідні_дані!$C$1701:$C$1730,0),4),"-")</f>
        <v>-</v>
      </c>
      <c r="FH414" s="108" t="str">
        <f>IF(FF414&gt;0,(FG414)/FH9/FH10/60,"-")</f>
        <v>-</v>
      </c>
      <c r="FI414" s="102" t="str">
        <f>IF(AND(FF414&gt;0,FH414&gt;0),FH414*FG294,"-")</f>
        <v>-</v>
      </c>
      <c r="FM414" s="112">
        <v>6</v>
      </c>
      <c r="FN414" s="4"/>
      <c r="FO414" s="108" t="str">
        <f>IF(FN414&gt;0,INDEX(Вхідні_дані!$A$1701:$F$1730,MATCH(FN414,Вхідні_дані!$C$1701:$C$1730,0),4),"-")</f>
        <v>-</v>
      </c>
      <c r="FP414" s="108" t="str">
        <f>IF(FN414&gt;0,(FO414)/FP9/FP10/60,"-")</f>
        <v>-</v>
      </c>
      <c r="FQ414" s="102" t="str">
        <f>IF(AND(FN414&gt;0,FP414&gt;0),FP414*FO294,"-")</f>
        <v>-</v>
      </c>
      <c r="FU414" s="112">
        <v>6</v>
      </c>
      <c r="FV414" s="4"/>
      <c r="FW414" s="108" t="str">
        <f>IF(FV414&gt;0,INDEX(Вхідні_дані!$A$1701:$F$1730,MATCH(FV414,Вхідні_дані!$C$1701:$C$1730,0),4),"-")</f>
        <v>-</v>
      </c>
      <c r="FX414" s="108" t="str">
        <f>IF(FV414&gt;0,(FW414)/FX9/FX10/60,"-")</f>
        <v>-</v>
      </c>
      <c r="FY414" s="102" t="str">
        <f>IF(AND(FV414&gt;0,FX414&gt;0),FX414*FW294,"-")</f>
        <v>-</v>
      </c>
      <c r="GC414" s="112">
        <v>6</v>
      </c>
      <c r="GD414" s="4"/>
      <c r="GE414" s="108" t="str">
        <f>IF(GD414&gt;0,INDEX(Вхідні_дані!$A$1701:$F$1730,MATCH(GD414,Вхідні_дані!$C$1701:$C$1730,0),4),"-")</f>
        <v>-</v>
      </c>
      <c r="GF414" s="108" t="str">
        <f>IF(GD414&gt;0,(GE414)/GF9/GF10/60,"-")</f>
        <v>-</v>
      </c>
      <c r="GG414" s="102" t="str">
        <f>IF(AND(GD414&gt;0,GF414&gt;0),GF414*GE294,"-")</f>
        <v>-</v>
      </c>
      <c r="GK414" s="112">
        <v>6</v>
      </c>
      <c r="GL414" s="4"/>
      <c r="GM414" s="108" t="str">
        <f>IF(GL414&gt;0,INDEX(Вхідні_дані!$A$1701:$F$1730,MATCH(GL414,Вхідні_дані!$C$1701:$C$1730,0),4),"-")</f>
        <v>-</v>
      </c>
      <c r="GN414" s="108" t="str">
        <f>IF(GL414&gt;0,(GM414)/GN9/GN10/60,"-")</f>
        <v>-</v>
      </c>
      <c r="GO414" s="102" t="str">
        <f>IF(AND(GL414&gt;0,GN414&gt;0),GN414*GM294,"-")</f>
        <v>-</v>
      </c>
      <c r="GS414" s="112">
        <v>6</v>
      </c>
      <c r="GT414" s="4"/>
      <c r="GU414" s="108" t="str">
        <f>IF(GT414&gt;0,INDEX(Вхідні_дані!$A$1701:$F$1730,MATCH(GT414,Вхідні_дані!$C$1701:$C$1730,0),4),"-")</f>
        <v>-</v>
      </c>
      <c r="GV414" s="108" t="str">
        <f>IF(GT414&gt;0,(GU414)/GV9/GV10/60,"-")</f>
        <v>-</v>
      </c>
      <c r="GW414" s="102" t="str">
        <f>IF(AND(GT414&gt;0,GV414&gt;0),GV414*GU294,"-")</f>
        <v>-</v>
      </c>
      <c r="HA414" s="112">
        <v>6</v>
      </c>
      <c r="HB414" s="4"/>
      <c r="HC414" s="108" t="str">
        <f>IF(HB414&gt;0,INDEX(Вхідні_дані!$A$1701:$F$1730,MATCH(HB414,Вхідні_дані!$C$1701:$C$1730,0),4),"-")</f>
        <v>-</v>
      </c>
      <c r="HD414" s="108" t="str">
        <f>IF(HB414&gt;0,(HC414)/HD9/HD10/60,"-")</f>
        <v>-</v>
      </c>
      <c r="HE414" s="102" t="str">
        <f>IF(AND(HB414&gt;0,HD414&gt;0),HD414*HC294,"-")</f>
        <v>-</v>
      </c>
      <c r="HI414" s="112">
        <v>6</v>
      </c>
      <c r="HJ414" s="4"/>
      <c r="HK414" s="108" t="str">
        <f>IF(HJ414&gt;0,INDEX(Вхідні_дані!$A$1701:$F$1730,MATCH(HJ414,Вхідні_дані!$C$1701:$C$1730,0),4),"-")</f>
        <v>-</v>
      </c>
      <c r="HL414" s="108" t="str">
        <f>IF(HJ414&gt;0,(HK414)/HL9/HL10/60,"-")</f>
        <v>-</v>
      </c>
      <c r="HM414" s="102" t="str">
        <f>IF(AND(HJ414&gt;0,HL414&gt;0),HL414*HK294,"-")</f>
        <v>-</v>
      </c>
      <c r="HQ414" s="112">
        <v>6</v>
      </c>
      <c r="HR414" s="4"/>
      <c r="HS414" s="108" t="str">
        <f>IF(HR414&gt;0,INDEX(Вхідні_дані!$A$1701:$F$1730,MATCH(HR414,Вхідні_дані!$C$1701:$C$1730,0),4),"-")</f>
        <v>-</v>
      </c>
      <c r="HT414" s="108" t="str">
        <f>IF(HR414&gt;0,(HS414)/HT9/HT10/60,"-")</f>
        <v>-</v>
      </c>
      <c r="HU414" s="102" t="str">
        <f>IF(AND(HR414&gt;0,HT414&gt;0),HT414*HS294,"-")</f>
        <v>-</v>
      </c>
      <c r="HY414" s="112">
        <v>6</v>
      </c>
      <c r="HZ414" s="4"/>
      <c r="IA414" s="108" t="str">
        <f>IF(HZ414&gt;0,INDEX(Вхідні_дані!$A$1701:$F$1730,MATCH(HZ414,Вхідні_дані!$C$1701:$C$1730,0),4),"-")</f>
        <v>-</v>
      </c>
      <c r="IB414" s="108" t="str">
        <f>IF(HZ414&gt;0,(IA414)/IB9/IB10/60,"-")</f>
        <v>-</v>
      </c>
      <c r="IC414" s="102" t="str">
        <f>IF(AND(HZ414&gt;0,IB414&gt;0),IB414*IA294,"-")</f>
        <v>-</v>
      </c>
      <c r="IG414" s="112">
        <v>6</v>
      </c>
      <c r="IH414" s="4"/>
      <c r="II414" s="108" t="str">
        <f>IF(IH414&gt;0,INDEX(Вхідні_дані!$A$1701:$F$1730,MATCH(IH414,Вхідні_дані!$C$1701:$C$1730,0),4),"-")</f>
        <v>-</v>
      </c>
      <c r="IJ414" s="108" t="str">
        <f>IF(IH414&gt;0,(II414)/IJ9/IJ10/60,"-")</f>
        <v>-</v>
      </c>
      <c r="IK414" s="102" t="str">
        <f>IF(AND(IH414&gt;0,IJ414&gt;0),IJ414*II294,"-")</f>
        <v>-</v>
      </c>
      <c r="IO414" s="112">
        <v>6</v>
      </c>
      <c r="IP414" s="4"/>
      <c r="IQ414" s="108" t="str">
        <f>IF(IP414&gt;0,INDEX(Вхідні_дані!$A$1701:$F$1730,MATCH(IP414,Вхідні_дані!$C$1701:$C$1730,0),4),"-")</f>
        <v>-</v>
      </c>
      <c r="IR414" s="108" t="str">
        <f>IF(IP414&gt;0,(IQ414)/IR9/IR10/60,"-")</f>
        <v>-</v>
      </c>
      <c r="IS414" s="102" t="str">
        <f>IF(AND(IP414&gt;0,IR414&gt;0),IR414*IQ294,"-")</f>
        <v>-</v>
      </c>
      <c r="IW414" s="112">
        <v>6</v>
      </c>
      <c r="IX414" s="4"/>
      <c r="IY414" s="108" t="str">
        <f>IF(IX414&gt;0,INDEX(Вхідні_дані!$A$1701:$F$1730,MATCH(IX414,Вхідні_дані!$C$1701:$C$1730,0),4),"-")</f>
        <v>-</v>
      </c>
      <c r="IZ414" s="108" t="str">
        <f>IF(IX414&gt;0,(IY414)/IZ9/IZ10/60,"-")</f>
        <v>-</v>
      </c>
      <c r="JA414" s="102" t="str">
        <f>IF(AND(IX414&gt;0,IZ414&gt;0),IZ414*IY294,"-")</f>
        <v>-</v>
      </c>
      <c r="JE414" s="112">
        <v>6</v>
      </c>
      <c r="JF414" s="4"/>
      <c r="JG414" s="108" t="str">
        <f>IF(JF414&gt;0,INDEX(Вхідні_дані!$A$1701:$F$1730,MATCH(JF414,Вхідні_дані!$C$1701:$C$1730,0),4),"-")</f>
        <v>-</v>
      </c>
      <c r="JH414" s="108" t="str">
        <f>IF(JF414&gt;0,(JG414)/JH9/JH10/60,"-")</f>
        <v>-</v>
      </c>
      <c r="JI414" s="102" t="str">
        <f>IF(AND(JF414&gt;0,JH414&gt;0),JH414*JG294,"-")</f>
        <v>-</v>
      </c>
      <c r="JM414" s="112">
        <v>6</v>
      </c>
      <c r="JN414" s="4"/>
      <c r="JO414" s="108" t="str">
        <f>IF(JN414&gt;0,INDEX(Вхідні_дані!$A$1701:$F$1730,MATCH(JN414,Вхідні_дані!$C$1701:$C$1730,0),4),"-")</f>
        <v>-</v>
      </c>
      <c r="JP414" s="108" t="str">
        <f>IF(JN414&gt;0,(JO414)/JP9/JP10/60,"-")</f>
        <v>-</v>
      </c>
      <c r="JQ414" s="102" t="str">
        <f>IF(AND(JN414&gt;0,JP414&gt;0),JP414*JO294,"-")</f>
        <v>-</v>
      </c>
      <c r="JU414" s="112">
        <v>6</v>
      </c>
      <c r="JV414" s="4"/>
      <c r="JW414" s="108" t="str">
        <f>IF(JV414&gt;0,INDEX(Вхідні_дані!$A$1701:$F$1730,MATCH(JV414,Вхідні_дані!$C$1701:$C$1730,0),4),"-")</f>
        <v>-</v>
      </c>
      <c r="JX414" s="108" t="str">
        <f>IF(JV414&gt;0,(JW414)/JX9/JX10/60,"-")</f>
        <v>-</v>
      </c>
      <c r="JY414" s="102" t="str">
        <f>IF(AND(JV414&gt;0,JX414&gt;0),JX414*JW294,"-")</f>
        <v>-</v>
      </c>
      <c r="KC414" s="112">
        <v>6</v>
      </c>
      <c r="KD414" s="4"/>
      <c r="KE414" s="108" t="str">
        <f>IF(KD414&gt;0,INDEX(Вхідні_дані!$A$1701:$F$1730,MATCH(KD414,Вхідні_дані!$C$1701:$C$1730,0),4),"-")</f>
        <v>-</v>
      </c>
      <c r="KF414" s="108" t="str">
        <f>IF(KD414&gt;0,(KE414)/KF9/KF10/60,"-")</f>
        <v>-</v>
      </c>
      <c r="KG414" s="102" t="str">
        <f>IF(AND(KD414&gt;0,KF414&gt;0),KF414*KE294,"-")</f>
        <v>-</v>
      </c>
      <c r="KK414" s="112">
        <v>6</v>
      </c>
      <c r="KL414" s="4"/>
      <c r="KM414" s="108" t="str">
        <f>IF(KL414&gt;0,INDEX(Вхідні_дані!$A$1701:$F$1730,MATCH(KL414,Вхідні_дані!$C$1701:$C$1730,0),4),"-")</f>
        <v>-</v>
      </c>
      <c r="KN414" s="108" t="str">
        <f>IF(KL414&gt;0,(KM414)/KN9/KN10/60,"-")</f>
        <v>-</v>
      </c>
      <c r="KO414" s="102" t="str">
        <f>IF(AND(KL414&gt;0,KN414&gt;0),KN414*KM294,"-")</f>
        <v>-</v>
      </c>
      <c r="KS414" s="112">
        <v>6</v>
      </c>
      <c r="KT414" s="4"/>
      <c r="KU414" s="108" t="str">
        <f>IF(KT414&gt;0,INDEX(Вхідні_дані!$A$1701:$F$1730,MATCH(KT414,Вхідні_дані!$C$1701:$C$1730,0),4),"-")</f>
        <v>-</v>
      </c>
      <c r="KV414" s="108" t="str">
        <f>IF(KT414&gt;0,(KU414)/KV9/KV10/60,"-")</f>
        <v>-</v>
      </c>
      <c r="KW414" s="102" t="str">
        <f>IF(AND(KT414&gt;0,KV414&gt;0),KV414*KU294,"-")</f>
        <v>-</v>
      </c>
      <c r="LA414" s="112">
        <v>6</v>
      </c>
      <c r="LB414" s="4"/>
      <c r="LC414" s="108" t="str">
        <f>IF(LB414&gt;0,INDEX(Вхідні_дані!$A$1701:$F$1730,MATCH(LB414,Вхідні_дані!$C$1701:$C$1730,0),4),"-")</f>
        <v>-</v>
      </c>
      <c r="LD414" s="108" t="str">
        <f>IF(LB414&gt;0,(LC414)/LD9/LD10/60,"-")</f>
        <v>-</v>
      </c>
      <c r="LE414" s="102" t="str">
        <f>IF(AND(LB414&gt;0,LD414&gt;0),LD414*LC294,"-")</f>
        <v>-</v>
      </c>
      <c r="LI414" s="112">
        <v>6</v>
      </c>
      <c r="LJ414" s="4"/>
      <c r="LK414" s="108" t="str">
        <f>IF(LJ414&gt;0,INDEX(Вхідні_дані!$A$1701:$F$1730,MATCH(LJ414,Вхідні_дані!$C$1701:$C$1730,0),4),"-")</f>
        <v>-</v>
      </c>
      <c r="LL414" s="108" t="str">
        <f>IF(LJ414&gt;0,(LK414)/LL9/LL10/60,"-")</f>
        <v>-</v>
      </c>
      <c r="LM414" s="102" t="str">
        <f>IF(AND(LJ414&gt;0,LL414&gt;0),LL414*LK294,"-")</f>
        <v>-</v>
      </c>
      <c r="LQ414" s="112">
        <v>6</v>
      </c>
      <c r="LR414" s="4"/>
      <c r="LS414" s="108" t="str">
        <f>IF(LR414&gt;0,INDEX(Вхідні_дані!$A$1701:$F$1730,MATCH(LR414,Вхідні_дані!$C$1701:$C$1730,0),4),"-")</f>
        <v>-</v>
      </c>
      <c r="LT414" s="108" t="str">
        <f>IF(LR414&gt;0,(LS414)/LT9/LT10/60,"-")</f>
        <v>-</v>
      </c>
      <c r="LU414" s="102" t="str">
        <f>IF(AND(LR414&gt;0,LT414&gt;0),LT414*LS294,"-")</f>
        <v>-</v>
      </c>
      <c r="LY414" s="112">
        <v>6</v>
      </c>
      <c r="LZ414" s="4"/>
      <c r="MA414" s="108" t="str">
        <f>IF(LZ414&gt;0,INDEX(Вхідні_дані!$A$1701:$F$1730,MATCH(LZ414,Вхідні_дані!$C$1701:$C$1730,0),4),"-")</f>
        <v>-</v>
      </c>
      <c r="MB414" s="108" t="str">
        <f>IF(LZ414&gt;0,(MA414)/MB9/MB10/60,"-")</f>
        <v>-</v>
      </c>
      <c r="MC414" s="102" t="str">
        <f>IF(AND(LZ414&gt;0,MB414&gt;0),MB414*MA294,"-")</f>
        <v>-</v>
      </c>
      <c r="MG414" s="112">
        <v>6</v>
      </c>
      <c r="MH414" s="4"/>
      <c r="MI414" s="108" t="str">
        <f>IF(MH414&gt;0,INDEX(Вхідні_дані!$A$1701:$F$1730,MATCH(MH414,Вхідні_дані!$C$1701:$C$1730,0),4),"-")</f>
        <v>-</v>
      </c>
      <c r="MJ414" s="108" t="str">
        <f>IF(MH414&gt;0,(MI414)/MJ9/MJ10/60,"-")</f>
        <v>-</v>
      </c>
      <c r="MK414" s="102" t="str">
        <f>IF(AND(MH414&gt;0,MJ414&gt;0),MJ414*MI294,"-")</f>
        <v>-</v>
      </c>
      <c r="MO414" s="112">
        <v>6</v>
      </c>
      <c r="MP414" s="4"/>
      <c r="MQ414" s="108" t="str">
        <f>IF(MP414&gt;0,INDEX(Вхідні_дані!$A$1701:$F$1730,MATCH(MP414,Вхідні_дані!$C$1701:$C$1730,0),4),"-")</f>
        <v>-</v>
      </c>
      <c r="MR414" s="108" t="str">
        <f>IF(MP414&gt;0,(MQ414)/MR9/MR10/60,"-")</f>
        <v>-</v>
      </c>
      <c r="MS414" s="102" t="str">
        <f>IF(AND(MP414&gt;0,MR414&gt;0),MR414*MQ294,"-")</f>
        <v>-</v>
      </c>
      <c r="MW414" s="112">
        <v>6</v>
      </c>
      <c r="MX414" s="4"/>
      <c r="MY414" s="108" t="str">
        <f>IF(MX414&gt;0,INDEX(Вхідні_дані!$A$1701:$F$1730,MATCH(MX414,Вхідні_дані!$C$1701:$C$1730,0),4),"-")</f>
        <v>-</v>
      </c>
      <c r="MZ414" s="108" t="str">
        <f>IF(MX414&gt;0,(MY414)/MZ9/MZ10/60,"-")</f>
        <v>-</v>
      </c>
      <c r="NA414" s="102" t="str">
        <f>IF(AND(MX414&gt;0,MZ414&gt;0),MZ414*MY294,"-")</f>
        <v>-</v>
      </c>
      <c r="NE414" s="112">
        <v>6</v>
      </c>
      <c r="NF414" s="4"/>
      <c r="NG414" s="108" t="str">
        <f>IF(NF414&gt;0,INDEX(Вхідні_дані!$A$1701:$F$1730,MATCH(NF414,Вхідні_дані!$C$1701:$C$1730,0),4),"-")</f>
        <v>-</v>
      </c>
      <c r="NH414" s="108" t="str">
        <f>IF(NF414&gt;0,(NG414)/NH9/NH10/60,"-")</f>
        <v>-</v>
      </c>
      <c r="NI414" s="102" t="str">
        <f>IF(AND(NF414&gt;0,NH414&gt;0),NH414*NG294,"-")</f>
        <v>-</v>
      </c>
      <c r="NM414" s="112">
        <v>6</v>
      </c>
      <c r="NN414" s="4"/>
      <c r="NO414" s="108" t="str">
        <f>IF(NN414&gt;0,INDEX(Вхідні_дані!$A$1701:$F$1730,MATCH(NN414,Вхідні_дані!$C$1701:$C$1730,0),4),"-")</f>
        <v>-</v>
      </c>
      <c r="NP414" s="108" t="str">
        <f>IF(NN414&gt;0,(NO414)/NP9/NP10/60,"-")</f>
        <v>-</v>
      </c>
      <c r="NQ414" s="102" t="str">
        <f>IF(AND(NN414&gt;0,NP414&gt;0),NP414*NO294,"-")</f>
        <v>-</v>
      </c>
      <c r="NU414" s="112">
        <v>6</v>
      </c>
      <c r="NV414" s="4"/>
      <c r="NW414" s="108" t="str">
        <f>IF(NV414&gt;0,INDEX(Вхідні_дані!$A$1701:$F$1730,MATCH(NV414,Вхідні_дані!$C$1701:$C$1730,0),4),"-")</f>
        <v>-</v>
      </c>
      <c r="NX414" s="108" t="str">
        <f>IF(NV414&gt;0,(NW414)/NX9/NX10/60,"-")</f>
        <v>-</v>
      </c>
      <c r="NY414" s="102" t="str">
        <f>IF(AND(NV414&gt;0,NX414&gt;0),NX414*NW294,"-")</f>
        <v>-</v>
      </c>
      <c r="OC414" s="112">
        <v>6</v>
      </c>
      <c r="OD414" s="4"/>
      <c r="OE414" s="108" t="str">
        <f>IF(OD414&gt;0,INDEX(Вхідні_дані!$A$1701:$F$1730,MATCH(OD414,Вхідні_дані!$C$1701:$C$1730,0),4),"-")</f>
        <v>-</v>
      </c>
      <c r="OF414" s="108" t="str">
        <f>IF(OD414&gt;0,(OE414)/OF9/OF10/60,"-")</f>
        <v>-</v>
      </c>
      <c r="OG414" s="102" t="str">
        <f>IF(AND(OD414&gt;0,OF414&gt;0),OF414*OE294,"-")</f>
        <v>-</v>
      </c>
      <c r="OK414" s="112">
        <v>6</v>
      </c>
      <c r="OL414" s="4"/>
      <c r="OM414" s="108" t="str">
        <f>IF(OL414&gt;0,INDEX(Вхідні_дані!$A$1701:$F$1730,MATCH(OL414,Вхідні_дані!$C$1701:$C$1730,0),4),"-")</f>
        <v>-</v>
      </c>
      <c r="ON414" s="108" t="str">
        <f>IF(OL414&gt;0,(OM414)/ON9/ON10/60,"-")</f>
        <v>-</v>
      </c>
      <c r="OO414" s="102" t="str">
        <f>IF(AND(OL414&gt;0,ON414&gt;0),ON414*OM294,"-")</f>
        <v>-</v>
      </c>
      <c r="OS414" s="112">
        <v>6</v>
      </c>
      <c r="OT414" s="4"/>
      <c r="OU414" s="108" t="str">
        <f>IF(OT414&gt;0,INDEX(Вхідні_дані!$A$1701:$F$1730,MATCH(OT414,Вхідні_дані!$C$1701:$C$1730,0),4),"-")</f>
        <v>-</v>
      </c>
      <c r="OV414" s="108" t="str">
        <f>IF(OT414&gt;0,(OU414)/OV9/OV10/60,"-")</f>
        <v>-</v>
      </c>
      <c r="OW414" s="102" t="str">
        <f>IF(AND(OT414&gt;0,OV414&gt;0),OV414*OU294,"-")</f>
        <v>-</v>
      </c>
      <c r="PA414" s="112">
        <v>6</v>
      </c>
      <c r="PB414" s="4"/>
      <c r="PC414" s="108" t="str">
        <f>IF(PB414&gt;0,INDEX(Вхідні_дані!$A$1701:$F$1730,MATCH(PB414,Вхідні_дані!$C$1701:$C$1730,0),4),"-")</f>
        <v>-</v>
      </c>
      <c r="PD414" s="108" t="str">
        <f>IF(PB414&gt;0,(PC414)/PD9/PD10/60,"-")</f>
        <v>-</v>
      </c>
      <c r="PE414" s="102" t="str">
        <f>IF(AND(PB414&gt;0,PD414&gt;0),PD414*PC294,"-")</f>
        <v>-</v>
      </c>
      <c r="PI414" s="112">
        <v>6</v>
      </c>
      <c r="PJ414" s="4"/>
      <c r="PK414" s="108" t="str">
        <f>IF(PJ414&gt;0,INDEX(Вхідні_дані!$A$1701:$F$1730,MATCH(PJ414,Вхідні_дані!$C$1701:$C$1730,0),4),"-")</f>
        <v>-</v>
      </c>
      <c r="PL414" s="108" t="str">
        <f>IF(PJ414&gt;0,(PK414)/PL9/PL10/60,"-")</f>
        <v>-</v>
      </c>
      <c r="PM414" s="102" t="str">
        <f>IF(AND(PJ414&gt;0,PL414&gt;0),PL414*PK294,"-")</f>
        <v>-</v>
      </c>
      <c r="PQ414" s="112">
        <v>6</v>
      </c>
      <c r="PR414" s="4"/>
      <c r="PS414" s="108" t="str">
        <f>IF(PR414&gt;0,INDEX(Вхідні_дані!$A$1701:$F$1730,MATCH(PR414,Вхідні_дані!$C$1701:$C$1730,0),4),"-")</f>
        <v>-</v>
      </c>
      <c r="PT414" s="108" t="str">
        <f>IF(PR414&gt;0,(PS414)/PT9/PT10/60,"-")</f>
        <v>-</v>
      </c>
      <c r="PU414" s="102" t="str">
        <f>IF(AND(PR414&gt;0,PT414&gt;0),PT414*PS294,"-")</f>
        <v>-</v>
      </c>
      <c r="PY414" s="112">
        <v>6</v>
      </c>
      <c r="PZ414" s="4"/>
      <c r="QA414" s="108" t="str">
        <f>IF(PZ414&gt;0,INDEX(Вхідні_дані!$A$1701:$F$1730,MATCH(PZ414,Вхідні_дані!$C$1701:$C$1730,0),4),"-")</f>
        <v>-</v>
      </c>
      <c r="QB414" s="108" t="str">
        <f>IF(PZ414&gt;0,(QA414)/QB9/QB10/60,"-")</f>
        <v>-</v>
      </c>
      <c r="QC414" s="102" t="str">
        <f>IF(AND(PZ414&gt;0,QB414&gt;0),QB414*QA294,"-")</f>
        <v>-</v>
      </c>
      <c r="QG414" s="112">
        <v>6</v>
      </c>
      <c r="QH414" s="4"/>
      <c r="QI414" s="108" t="str">
        <f>IF(QH414&gt;0,INDEX(Вхідні_дані!$A$1701:$F$1730,MATCH(QH414,Вхідні_дані!$C$1701:$C$1730,0),4),"-")</f>
        <v>-</v>
      </c>
      <c r="QJ414" s="108" t="str">
        <f>IF(QH414&gt;0,(QI414)/QJ9/QJ10/60,"-")</f>
        <v>-</v>
      </c>
      <c r="QK414" s="102" t="str">
        <f>IF(AND(QH414&gt;0,QJ414&gt;0),QJ414*QI294,"-")</f>
        <v>-</v>
      </c>
      <c r="QO414" s="112">
        <v>6</v>
      </c>
      <c r="QP414" s="4"/>
      <c r="QQ414" s="108" t="str">
        <f>IF(QP414&gt;0,INDEX(Вхідні_дані!$A$1701:$F$1730,MATCH(QP414,Вхідні_дані!$C$1701:$C$1730,0),4),"-")</f>
        <v>-</v>
      </c>
      <c r="QR414" s="108" t="str">
        <f>IF(QP414&gt;0,(QQ414)/QR9/QR10/60,"-")</f>
        <v>-</v>
      </c>
      <c r="QS414" s="102" t="str">
        <f>IF(AND(QP414&gt;0,QR414&gt;0),QR414*QQ294,"-")</f>
        <v>-</v>
      </c>
      <c r="QW414" s="112">
        <v>6</v>
      </c>
      <c r="QX414" s="4"/>
      <c r="QY414" s="108" t="str">
        <f>IF(QX414&gt;0,INDEX(Вхідні_дані!$A$1701:$F$1730,MATCH(QX414,Вхідні_дані!$C$1701:$C$1730,0),4),"-")</f>
        <v>-</v>
      </c>
      <c r="QZ414" s="108" t="str">
        <f>IF(QX414&gt;0,(QY414)/QZ9/QZ10/60,"-")</f>
        <v>-</v>
      </c>
      <c r="RA414" s="102" t="str">
        <f>IF(AND(QX414&gt;0,QZ414&gt;0),QZ414*QY294,"-")</f>
        <v>-</v>
      </c>
      <c r="RE414" s="112">
        <v>6</v>
      </c>
      <c r="RF414" s="4"/>
      <c r="RG414" s="108" t="str">
        <f>IF(RF414&gt;0,INDEX(Вхідні_дані!$A$1701:$F$1730,MATCH(RF414,Вхідні_дані!$C$1701:$C$1730,0),4),"-")</f>
        <v>-</v>
      </c>
      <c r="RH414" s="108" t="str">
        <f>IF(RF414&gt;0,(RG414)/RH9/RH10/60,"-")</f>
        <v>-</v>
      </c>
      <c r="RI414" s="102" t="str">
        <f>IF(AND(RF414&gt;0,RH414&gt;0),RH414*RG294,"-")</f>
        <v>-</v>
      </c>
      <c r="RM414" s="112">
        <v>6</v>
      </c>
      <c r="RN414" s="4"/>
      <c r="RO414" s="108" t="str">
        <f>IF(RN414&gt;0,INDEX(Вхідні_дані!$A$1701:$F$1730,MATCH(RN414,Вхідні_дані!$C$1701:$C$1730,0),4),"-")</f>
        <v>-</v>
      </c>
      <c r="RP414" s="108" t="str">
        <f>IF(RN414&gt;0,(RO414)/RP9/RP10/60,"-")</f>
        <v>-</v>
      </c>
      <c r="RQ414" s="102" t="str">
        <f>IF(AND(RN414&gt;0,RP414&gt;0),RP414*RO294,"-")</f>
        <v>-</v>
      </c>
      <c r="RU414" s="112">
        <v>6</v>
      </c>
      <c r="RV414" s="4"/>
      <c r="RW414" s="108" t="str">
        <f>IF(RV414&gt;0,INDEX(Вхідні_дані!$A$1701:$F$1730,MATCH(RV414,Вхідні_дані!$C$1701:$C$1730,0),4),"-")</f>
        <v>-</v>
      </c>
      <c r="RX414" s="108" t="str">
        <f>IF(RV414&gt;0,(RW414)/RX9/RX10/60,"-")</f>
        <v>-</v>
      </c>
      <c r="RY414" s="102" t="str">
        <f>IF(AND(RV414&gt;0,RX414&gt;0),RX414*RW294,"-")</f>
        <v>-</v>
      </c>
      <c r="SC414" s="112">
        <v>6</v>
      </c>
      <c r="SD414" s="4"/>
      <c r="SE414" s="108" t="str">
        <f>IF(SD414&gt;0,INDEX(Вхідні_дані!$A$1701:$F$1730,MATCH(SD414,Вхідні_дані!$C$1701:$C$1730,0),4),"-")</f>
        <v>-</v>
      </c>
      <c r="SF414" s="108" t="str">
        <f>IF(SD414&gt;0,(SE414)/SF9/SF10/60,"-")</f>
        <v>-</v>
      </c>
      <c r="SG414" s="102" t="str">
        <f>IF(AND(SD414&gt;0,SF414&gt;0),SF414*SE294,"-")</f>
        <v>-</v>
      </c>
      <c r="SK414" s="112">
        <v>6</v>
      </c>
      <c r="SL414" s="4"/>
      <c r="SM414" s="108" t="str">
        <f>IF(SL414&gt;0,INDEX(Вхідні_дані!$A$1701:$F$1730,MATCH(SL414,Вхідні_дані!$C$1701:$C$1730,0),4),"-")</f>
        <v>-</v>
      </c>
      <c r="SN414" s="108" t="str">
        <f>IF(SL414&gt;0,(SM414)/SN9/SN10/60,"-")</f>
        <v>-</v>
      </c>
      <c r="SO414" s="102" t="str">
        <f>IF(AND(SL414&gt;0,SN414&gt;0),SN414*SM294,"-")</f>
        <v>-</v>
      </c>
      <c r="SS414" s="112">
        <v>6</v>
      </c>
      <c r="ST414" s="4"/>
      <c r="SU414" s="108" t="str">
        <f>IF(ST414&gt;0,INDEX(Вхідні_дані!$A$1701:$F$1730,MATCH(ST414,Вхідні_дані!$C$1701:$C$1730,0),4),"-")</f>
        <v>-</v>
      </c>
      <c r="SV414" s="108" t="str">
        <f>IF(ST414&gt;0,(SU414)/SV9/SV10/60,"-")</f>
        <v>-</v>
      </c>
      <c r="SW414" s="102" t="str">
        <f>IF(AND(ST414&gt;0,SV414&gt;0),SV414*SU294,"-")</f>
        <v>-</v>
      </c>
      <c r="TA414" s="112">
        <v>6</v>
      </c>
      <c r="TB414" s="4"/>
      <c r="TC414" s="108" t="str">
        <f>IF(TB414&gt;0,INDEX(Вхідні_дані!$A$1701:$F$1730,MATCH(TB414,Вхідні_дані!$C$1701:$C$1730,0),4),"-")</f>
        <v>-</v>
      </c>
      <c r="TD414" s="108" t="str">
        <f>IF(TB414&gt;0,(TC414)/TD9/TD10/60,"-")</f>
        <v>-</v>
      </c>
      <c r="TE414" s="102" t="str">
        <f>IF(AND(TB414&gt;0,TD414&gt;0),TD414*TC294,"-")</f>
        <v>-</v>
      </c>
      <c r="TI414" s="112">
        <v>6</v>
      </c>
      <c r="TJ414" s="4"/>
      <c r="TK414" s="108" t="str">
        <f>IF(TJ414&gt;0,INDEX(Вхідні_дані!$A$1701:$F$1730,MATCH(TJ414,Вхідні_дані!$C$1701:$C$1730,0),4),"-")</f>
        <v>-</v>
      </c>
      <c r="TL414" s="108" t="str">
        <f>IF(TJ414&gt;0,(TK414)/TL9/TL10/60,"-")</f>
        <v>-</v>
      </c>
      <c r="TM414" s="102" t="str">
        <f>IF(AND(TJ414&gt;0,TL414&gt;0),TL414*TK294,"-")</f>
        <v>-</v>
      </c>
      <c r="TQ414" s="112">
        <v>6</v>
      </c>
      <c r="TR414" s="4"/>
      <c r="TS414" s="108" t="str">
        <f>IF(TR414&gt;0,INDEX(Вхідні_дані!$A$1701:$F$1730,MATCH(TR414,Вхідні_дані!$C$1701:$C$1730,0),4),"-")</f>
        <v>-</v>
      </c>
      <c r="TT414" s="108" t="str">
        <f>IF(TR414&gt;0,(TS414)/TT9/TT10/60,"-")</f>
        <v>-</v>
      </c>
      <c r="TU414" s="102" t="str">
        <f>IF(AND(TR414&gt;0,TT414&gt;0),TT414*TS294,"-")</f>
        <v>-</v>
      </c>
      <c r="TY414" s="112">
        <v>6</v>
      </c>
      <c r="TZ414" s="4"/>
      <c r="UA414" s="108" t="str">
        <f>IF(TZ414&gt;0,INDEX(Вхідні_дані!$A$1701:$F$1730,MATCH(TZ414,Вхідні_дані!$C$1701:$C$1730,0),4),"-")</f>
        <v>-</v>
      </c>
      <c r="UB414" s="108" t="str">
        <f>IF(TZ414&gt;0,(UA414)/UB9/UB10/60,"-")</f>
        <v>-</v>
      </c>
      <c r="UC414" s="102" t="str">
        <f>IF(AND(TZ414&gt;0,UB414&gt;0),UB414*UA294,"-")</f>
        <v>-</v>
      </c>
      <c r="UG414" s="112">
        <v>6</v>
      </c>
      <c r="UH414" s="4"/>
      <c r="UI414" s="108" t="str">
        <f>IF(UH414&gt;0,INDEX(Вхідні_дані!$A$1701:$F$1730,MATCH(UH414,Вхідні_дані!$C$1701:$C$1730,0),4),"-")</f>
        <v>-</v>
      </c>
      <c r="UJ414" s="108" t="str">
        <f>IF(UH414&gt;0,(UI414)/UJ9/UJ10/60,"-")</f>
        <v>-</v>
      </c>
      <c r="UK414" s="102" t="str">
        <f>IF(AND(UH414&gt;0,UJ414&gt;0),UJ414*UI294,"-")</f>
        <v>-</v>
      </c>
      <c r="UO414" s="112">
        <v>6</v>
      </c>
      <c r="UP414" s="4"/>
      <c r="UQ414" s="108" t="str">
        <f>IF(UP414&gt;0,INDEX(Вхідні_дані!$A$1701:$F$1730,MATCH(UP414,Вхідні_дані!$C$1701:$C$1730,0),4),"-")</f>
        <v>-</v>
      </c>
      <c r="UR414" s="108" t="str">
        <f>IF(UP414&gt;0,(UQ414)/UR9/UR10/60,"-")</f>
        <v>-</v>
      </c>
      <c r="US414" s="102" t="str">
        <f>IF(AND(UP414&gt;0,UR414&gt;0),UR414*UQ294,"-")</f>
        <v>-</v>
      </c>
      <c r="UW414" s="112">
        <v>6</v>
      </c>
      <c r="UX414" s="4"/>
      <c r="UY414" s="108" t="str">
        <f>IF(UX414&gt;0,INDEX(Вхідні_дані!$A$1701:$F$1730,MATCH(UX414,Вхідні_дані!$C$1701:$C$1730,0),4),"-")</f>
        <v>-</v>
      </c>
      <c r="UZ414" s="108" t="str">
        <f>IF(UX414&gt;0,(UY414)/UZ9/UZ10/60,"-")</f>
        <v>-</v>
      </c>
      <c r="VA414" s="102" t="str">
        <f>IF(AND(UX414&gt;0,UZ414&gt;0),UZ414*UY294,"-")</f>
        <v>-</v>
      </c>
      <c r="VE414" s="112">
        <v>6</v>
      </c>
      <c r="VF414" s="4"/>
      <c r="VG414" s="108" t="str">
        <f>IF(VF414&gt;0,INDEX(Вхідні_дані!$A$1701:$F$1730,MATCH(VF414,Вхідні_дані!$C$1701:$C$1730,0),4),"-")</f>
        <v>-</v>
      </c>
      <c r="VH414" s="108" t="str">
        <f>IF(VF414&gt;0,(VG414)/VH9/VH10/60,"-")</f>
        <v>-</v>
      </c>
      <c r="VI414" s="102" t="str">
        <f>IF(AND(VF414&gt;0,VH414&gt;0),VH414*VG294,"-")</f>
        <v>-</v>
      </c>
      <c r="VM414" s="112">
        <v>6</v>
      </c>
      <c r="VN414" s="4"/>
      <c r="VO414" s="108" t="str">
        <f>IF(VN414&gt;0,INDEX(Вхідні_дані!$A$1701:$F$1730,MATCH(VN414,Вхідні_дані!$C$1701:$C$1730,0),4),"-")</f>
        <v>-</v>
      </c>
      <c r="VP414" s="108" t="str">
        <f>IF(VN414&gt;0,(VO414)/VP9/VP10/60,"-")</f>
        <v>-</v>
      </c>
      <c r="VQ414" s="102" t="str">
        <f>IF(AND(VN414&gt;0,VP414&gt;0),VP414*VO294,"-")</f>
        <v>-</v>
      </c>
      <c r="VU414" s="112">
        <v>6</v>
      </c>
      <c r="VV414" s="4"/>
      <c r="VW414" s="108" t="str">
        <f>IF(VV414&gt;0,INDEX(Вхідні_дані!$A$1701:$F$1730,MATCH(VV414,Вхідні_дані!$C$1701:$C$1730,0),4),"-")</f>
        <v>-</v>
      </c>
      <c r="VX414" s="108" t="str">
        <f>IF(VV414&gt;0,(VW414)/VX9/VX10/60,"-")</f>
        <v>-</v>
      </c>
      <c r="VY414" s="102" t="str">
        <f>IF(AND(VV414&gt;0,VX414&gt;0),VX414*VW294,"-")</f>
        <v>-</v>
      </c>
      <c r="WC414" s="112">
        <v>6</v>
      </c>
      <c r="WD414" s="4"/>
      <c r="WE414" s="108" t="str">
        <f>IF(WD414&gt;0,INDEX(Вхідні_дані!$A$1701:$F$1730,MATCH(WD414,Вхідні_дані!$C$1701:$C$1730,0),4),"-")</f>
        <v>-</v>
      </c>
      <c r="WF414" s="108" t="str">
        <f>IF(WD414&gt;0,(WE414)/WF9/WF10/60,"-")</f>
        <v>-</v>
      </c>
      <c r="WG414" s="102" t="str">
        <f>IF(AND(WD414&gt;0,WF414&gt;0),WF414*WE294,"-")</f>
        <v>-</v>
      </c>
      <c r="WK414" s="112">
        <v>6</v>
      </c>
      <c r="WL414" s="4"/>
      <c r="WM414" s="108" t="str">
        <f>IF(WL414&gt;0,INDEX(Вхідні_дані!$A$1701:$F$1730,MATCH(WL414,Вхідні_дані!$C$1701:$C$1730,0),4),"-")</f>
        <v>-</v>
      </c>
      <c r="WN414" s="108" t="str">
        <f>IF(WL414&gt;0,(WM414)/WN9/WN10/60,"-")</f>
        <v>-</v>
      </c>
      <c r="WO414" s="102" t="str">
        <f>IF(AND(WL414&gt;0,WN414&gt;0),WN414*WM294,"-")</f>
        <v>-</v>
      </c>
      <c r="WS414" s="112">
        <v>6</v>
      </c>
      <c r="WT414" s="4"/>
      <c r="WU414" s="108" t="str">
        <f>IF(WT414&gt;0,INDEX(Вхідні_дані!$A$1701:$F$1730,MATCH(WT414,Вхідні_дані!$C$1701:$C$1730,0),4),"-")</f>
        <v>-</v>
      </c>
      <c r="WV414" s="108" t="str">
        <f>IF(WT414&gt;0,(WU414)/WV9/WV10/60,"-")</f>
        <v>-</v>
      </c>
      <c r="WW414" s="102" t="str">
        <f>IF(AND(WT414&gt;0,WV414&gt;0),WV414*WU294,"-")</f>
        <v>-</v>
      </c>
      <c r="XA414" s="112">
        <v>6</v>
      </c>
      <c r="XB414" s="4"/>
      <c r="XC414" s="108" t="str">
        <f>IF(XB414&gt;0,INDEX(Вхідні_дані!$A$1701:$F$1730,MATCH(XB414,Вхідні_дані!$C$1701:$C$1730,0),4),"-")</f>
        <v>-</v>
      </c>
      <c r="XD414" s="108" t="str">
        <f>IF(XB414&gt;0,(XC414)/XD9/XD10/60,"-")</f>
        <v>-</v>
      </c>
      <c r="XE414" s="102" t="str">
        <f>IF(AND(XB414&gt;0,XD414&gt;0),XD414*XC294,"-")</f>
        <v>-</v>
      </c>
      <c r="XI414" s="112">
        <v>6</v>
      </c>
      <c r="XJ414" s="4"/>
      <c r="XK414" s="108" t="str">
        <f>IF(XJ414&gt;0,INDEX(Вхідні_дані!$A$1701:$F$1730,MATCH(XJ414,Вхідні_дані!$C$1701:$C$1730,0),4),"-")</f>
        <v>-</v>
      </c>
      <c r="XL414" s="108" t="str">
        <f>IF(XJ414&gt;0,(XK414)/XL9/XL10/60,"-")</f>
        <v>-</v>
      </c>
      <c r="XM414" s="102" t="str">
        <f>IF(AND(XJ414&gt;0,XL414&gt;0),XL414*XK294,"-")</f>
        <v>-</v>
      </c>
      <c r="XQ414" s="112">
        <v>6</v>
      </c>
      <c r="XR414" s="4"/>
      <c r="XS414" s="108" t="str">
        <f>IF(XR414&gt;0,INDEX(Вхідні_дані!$A$1701:$F$1730,MATCH(XR414,Вхідні_дані!$C$1701:$C$1730,0),4),"-")</f>
        <v>-</v>
      </c>
      <c r="XT414" s="108" t="str">
        <f>IF(XR414&gt;0,(XS414)/XT9/XT10/60,"-")</f>
        <v>-</v>
      </c>
      <c r="XU414" s="102" t="str">
        <f>IF(AND(XR414&gt;0,XT414&gt;0),XT414*XS294,"-")</f>
        <v>-</v>
      </c>
      <c r="XY414" s="112">
        <v>6</v>
      </c>
      <c r="XZ414" s="4"/>
      <c r="YA414" s="108" t="str">
        <f>IF(XZ414&gt;0,INDEX(Вхідні_дані!$A$1701:$F$1730,MATCH(XZ414,Вхідні_дані!$C$1701:$C$1730,0),4),"-")</f>
        <v>-</v>
      </c>
      <c r="YB414" s="108" t="str">
        <f>IF(XZ414&gt;0,(YA414)/YB9/YB10/60,"-")</f>
        <v>-</v>
      </c>
      <c r="YC414" s="102" t="str">
        <f>IF(AND(XZ414&gt;0,YB414&gt;0),YB414*YA294,"-")</f>
        <v>-</v>
      </c>
      <c r="YG414" s="112">
        <v>6</v>
      </c>
      <c r="YH414" s="4"/>
      <c r="YI414" s="108" t="str">
        <f>IF(YH414&gt;0,INDEX(Вхідні_дані!$A$1701:$F$1730,MATCH(YH414,Вхідні_дані!$C$1701:$C$1730,0),4),"-")</f>
        <v>-</v>
      </c>
      <c r="YJ414" s="108" t="str">
        <f>IF(YH414&gt;0,(YI414)/YJ9/YJ10/60,"-")</f>
        <v>-</v>
      </c>
      <c r="YK414" s="102" t="str">
        <f>IF(AND(YH414&gt;0,YJ414&gt;0),YJ414*YI294,"-")</f>
        <v>-</v>
      </c>
      <c r="YO414" s="112">
        <v>6</v>
      </c>
      <c r="YP414" s="4"/>
      <c r="YQ414" s="108" t="str">
        <f>IF(YP414&gt;0,INDEX(Вхідні_дані!$A$1701:$F$1730,MATCH(YP414,Вхідні_дані!$C$1701:$C$1730,0),4),"-")</f>
        <v>-</v>
      </c>
      <c r="YR414" s="108" t="str">
        <f>IF(YP414&gt;0,(YQ414)/YR9/YR10/60,"-")</f>
        <v>-</v>
      </c>
      <c r="YS414" s="102" t="str">
        <f>IF(AND(YP414&gt;0,YR414&gt;0),YR414*YQ294,"-")</f>
        <v>-</v>
      </c>
      <c r="YW414" s="112">
        <v>6</v>
      </c>
      <c r="YX414" s="4"/>
      <c r="YY414" s="108" t="str">
        <f>IF(YX414&gt;0,INDEX(Вхідні_дані!$A$1701:$F$1730,MATCH(YX414,Вхідні_дані!$C$1701:$C$1730,0),4),"-")</f>
        <v>-</v>
      </c>
      <c r="YZ414" s="108" t="str">
        <f>IF(YX414&gt;0,(YY414)/YZ9/YZ10/60,"-")</f>
        <v>-</v>
      </c>
      <c r="ZA414" s="102" t="str">
        <f>IF(AND(YX414&gt;0,YZ414&gt;0),YZ414*YY294,"-")</f>
        <v>-</v>
      </c>
      <c r="ZE414" s="112">
        <v>6</v>
      </c>
      <c r="ZF414" s="4"/>
      <c r="ZG414" s="108" t="str">
        <f>IF(ZF414&gt;0,INDEX(Вхідні_дані!$A$1701:$F$1730,MATCH(ZF414,Вхідні_дані!$C$1701:$C$1730,0),4),"-")</f>
        <v>-</v>
      </c>
      <c r="ZH414" s="108" t="str">
        <f>IF(ZF414&gt;0,(ZG414)/ZH9/ZH10/60,"-")</f>
        <v>-</v>
      </c>
      <c r="ZI414" s="102" t="str">
        <f>IF(AND(ZF414&gt;0,ZH414&gt;0),ZH414*ZG294,"-")</f>
        <v>-</v>
      </c>
      <c r="ZM414" s="112">
        <v>6</v>
      </c>
      <c r="ZN414" s="4"/>
      <c r="ZO414" s="108" t="str">
        <f>IF(ZN414&gt;0,INDEX(Вхідні_дані!$A$1701:$F$1730,MATCH(ZN414,Вхідні_дані!$C$1701:$C$1730,0),4),"-")</f>
        <v>-</v>
      </c>
      <c r="ZP414" s="108" t="str">
        <f>IF(ZN414&gt;0,(ZO414)/ZP9/ZP10/60,"-")</f>
        <v>-</v>
      </c>
      <c r="ZQ414" s="102" t="str">
        <f>IF(AND(ZN414&gt;0,ZP414&gt;0),ZP414*ZO294,"-")</f>
        <v>-</v>
      </c>
      <c r="ZU414" s="112">
        <v>6</v>
      </c>
      <c r="ZV414" s="4"/>
      <c r="ZW414" s="108" t="str">
        <f>IF(ZV414&gt;0,INDEX(Вхідні_дані!$A$1701:$F$1730,MATCH(ZV414,Вхідні_дані!$C$1701:$C$1730,0),4),"-")</f>
        <v>-</v>
      </c>
      <c r="ZX414" s="108" t="str">
        <f>IF(ZV414&gt;0,(ZW414)/ZX9/ZX10/60,"-")</f>
        <v>-</v>
      </c>
      <c r="ZY414" s="102" t="str">
        <f>IF(AND(ZV414&gt;0,ZX414&gt;0),ZX414*ZW294,"-")</f>
        <v>-</v>
      </c>
      <c r="AAC414" s="112">
        <v>6</v>
      </c>
      <c r="AAD414" s="4"/>
      <c r="AAE414" s="108" t="str">
        <f>IF(AAD414&gt;0,INDEX(Вхідні_дані!$A$1701:$F$1730,MATCH(AAD414,Вхідні_дані!$C$1701:$C$1730,0),4),"-")</f>
        <v>-</v>
      </c>
      <c r="AAF414" s="108" t="str">
        <f>IF(AAD414&gt;0,(AAE414)/AAF9/AAF10/60,"-")</f>
        <v>-</v>
      </c>
      <c r="AAG414" s="102" t="str">
        <f>IF(AND(AAD414&gt;0,AAF414&gt;0),AAF414*AAE294,"-")</f>
        <v>-</v>
      </c>
      <c r="AAK414" s="112">
        <v>6</v>
      </c>
      <c r="AAL414" s="4"/>
      <c r="AAM414" s="108" t="str">
        <f>IF(AAL414&gt;0,INDEX(Вхідні_дані!$A$1701:$F$1730,MATCH(AAL414,Вхідні_дані!$C$1701:$C$1730,0),4),"-")</f>
        <v>-</v>
      </c>
      <c r="AAN414" s="108" t="str">
        <f>IF(AAL414&gt;0,(AAM414)/AAN9/AAN10/60,"-")</f>
        <v>-</v>
      </c>
      <c r="AAO414" s="102" t="str">
        <f>IF(AND(AAL414&gt;0,AAN414&gt;0),AAN414*AAM294,"-")</f>
        <v>-</v>
      </c>
      <c r="AAS414" s="112">
        <v>6</v>
      </c>
      <c r="AAT414" s="4"/>
      <c r="AAU414" s="108" t="str">
        <f>IF(AAT414&gt;0,INDEX(Вхідні_дані!$A$1701:$F$1730,MATCH(AAT414,Вхідні_дані!$C$1701:$C$1730,0),4),"-")</f>
        <v>-</v>
      </c>
      <c r="AAV414" s="108" t="str">
        <f>IF(AAT414&gt;0,(AAU414)/AAV9/AAV10/60,"-")</f>
        <v>-</v>
      </c>
      <c r="AAW414" s="102" t="str">
        <f>IF(AND(AAT414&gt;0,AAV414&gt;0),AAV414*AAU294,"-")</f>
        <v>-</v>
      </c>
      <c r="ABA414" s="112">
        <v>6</v>
      </c>
      <c r="ABB414" s="4"/>
      <c r="ABC414" s="108" t="str">
        <f>IF(ABB414&gt;0,INDEX(Вхідні_дані!$A$1701:$F$1730,MATCH(ABB414,Вхідні_дані!$C$1701:$C$1730,0),4),"-")</f>
        <v>-</v>
      </c>
      <c r="ABD414" s="108" t="str">
        <f>IF(ABB414&gt;0,(ABC414)/ABD9/ABD10/60,"-")</f>
        <v>-</v>
      </c>
      <c r="ABE414" s="102" t="str">
        <f>IF(AND(ABB414&gt;0,ABD414&gt;0),ABD414*ABC294,"-")</f>
        <v>-</v>
      </c>
      <c r="ABI414" s="112">
        <v>6</v>
      </c>
      <c r="ABJ414" s="4"/>
      <c r="ABK414" s="108" t="str">
        <f>IF(ABJ414&gt;0,INDEX(Вхідні_дані!$A$1701:$F$1730,MATCH(ABJ414,Вхідні_дані!$C$1701:$C$1730,0),4),"-")</f>
        <v>-</v>
      </c>
      <c r="ABL414" s="108" t="str">
        <f>IF(ABJ414&gt;0,(ABK414)/ABL9/ABL10/60,"-")</f>
        <v>-</v>
      </c>
      <c r="ABM414" s="102" t="str">
        <f>IF(AND(ABJ414&gt;0,ABL414&gt;0),ABL414*ABK294,"-")</f>
        <v>-</v>
      </c>
      <c r="ABQ414" s="112">
        <v>6</v>
      </c>
      <c r="ABR414" s="4"/>
      <c r="ABS414" s="108" t="str">
        <f>IF(ABR414&gt;0,INDEX(Вхідні_дані!$A$1701:$F$1730,MATCH(ABR414,Вхідні_дані!$C$1701:$C$1730,0),4),"-")</f>
        <v>-</v>
      </c>
      <c r="ABT414" s="108" t="str">
        <f>IF(ABR414&gt;0,(ABS414)/ABT9/ABT10/60,"-")</f>
        <v>-</v>
      </c>
      <c r="ABU414" s="102" t="str">
        <f>IF(AND(ABR414&gt;0,ABT414&gt;0),ABT414*ABS294,"-")</f>
        <v>-</v>
      </c>
      <c r="ABY414" s="112">
        <v>6</v>
      </c>
      <c r="ABZ414" s="4"/>
      <c r="ACA414" s="108" t="str">
        <f>IF(ABZ414&gt;0,INDEX(Вхідні_дані!$A$1701:$F$1730,MATCH(ABZ414,Вхідні_дані!$C$1701:$C$1730,0),4),"-")</f>
        <v>-</v>
      </c>
      <c r="ACB414" s="108" t="str">
        <f>IF(ABZ414&gt;0,(ACA414)/ACB9/ACB10/60,"-")</f>
        <v>-</v>
      </c>
      <c r="ACC414" s="102" t="str">
        <f>IF(AND(ABZ414&gt;0,ACB414&gt;0),ACB414*ACA294,"-")</f>
        <v>-</v>
      </c>
      <c r="ACG414" s="112">
        <v>6</v>
      </c>
      <c r="ACH414" s="4"/>
      <c r="ACI414" s="108" t="str">
        <f>IF(ACH414&gt;0,INDEX(Вхідні_дані!$A$1701:$F$1730,MATCH(ACH414,Вхідні_дані!$C$1701:$C$1730,0),4),"-")</f>
        <v>-</v>
      </c>
      <c r="ACJ414" s="108" t="str">
        <f>IF(ACH414&gt;0,(ACI414)/ACJ9/ACJ10/60,"-")</f>
        <v>-</v>
      </c>
      <c r="ACK414" s="102" t="str">
        <f>IF(AND(ACH414&gt;0,ACJ414&gt;0),ACJ414*ACI294,"-")</f>
        <v>-</v>
      </c>
      <c r="ACO414" s="112">
        <v>6</v>
      </c>
      <c r="ACP414" s="4"/>
      <c r="ACQ414" s="108" t="str">
        <f>IF(ACP414&gt;0,INDEX(Вхідні_дані!$A$1701:$F$1730,MATCH(ACP414,Вхідні_дані!$C$1701:$C$1730,0),4),"-")</f>
        <v>-</v>
      </c>
      <c r="ACR414" s="108" t="str">
        <f>IF(ACP414&gt;0,(ACQ414)/ACR9/ACR10/60,"-")</f>
        <v>-</v>
      </c>
      <c r="ACS414" s="102" t="str">
        <f>IF(AND(ACP414&gt;0,ACR414&gt;0),ACR414*ACQ294,"-")</f>
        <v>-</v>
      </c>
      <c r="ACW414" s="112">
        <v>6</v>
      </c>
      <c r="ACX414" s="4"/>
      <c r="ACY414" s="108" t="str">
        <f>IF(ACX414&gt;0,INDEX(Вхідні_дані!$A$1701:$F$1730,MATCH(ACX414,Вхідні_дані!$C$1701:$C$1730,0),4),"-")</f>
        <v>-</v>
      </c>
      <c r="ACZ414" s="108" t="str">
        <f>IF(ACX414&gt;0,(ACY414)/ACZ9/ACZ10/60,"-")</f>
        <v>-</v>
      </c>
      <c r="ADA414" s="102" t="str">
        <f>IF(AND(ACX414&gt;0,ACZ414&gt;0),ACZ414*ACY294,"-")</f>
        <v>-</v>
      </c>
      <c r="ADE414" s="112">
        <v>6</v>
      </c>
      <c r="ADF414" s="4"/>
      <c r="ADG414" s="108" t="str">
        <f>IF(ADF414&gt;0,INDEX(Вхідні_дані!$A$1701:$F$1730,MATCH(ADF414,Вхідні_дані!$C$1701:$C$1730,0),4),"-")</f>
        <v>-</v>
      </c>
      <c r="ADH414" s="108" t="str">
        <f>IF(ADF414&gt;0,(ADG414)/ADH9/ADH10/60,"-")</f>
        <v>-</v>
      </c>
      <c r="ADI414" s="102" t="str">
        <f>IF(AND(ADF414&gt;0,ADH414&gt;0),ADH414*ADG294,"-")</f>
        <v>-</v>
      </c>
      <c r="ADM414" s="112">
        <v>6</v>
      </c>
      <c r="ADN414" s="4"/>
      <c r="ADO414" s="108" t="str">
        <f>IF(ADN414&gt;0,INDEX(Вхідні_дані!$A$1701:$F$1730,MATCH(ADN414,Вхідні_дані!$C$1701:$C$1730,0),4),"-")</f>
        <v>-</v>
      </c>
      <c r="ADP414" s="108" t="str">
        <f>IF(ADN414&gt;0,(ADO414)/ADP9/ADP10/60,"-")</f>
        <v>-</v>
      </c>
      <c r="ADQ414" s="102" t="str">
        <f>IF(AND(ADN414&gt;0,ADP414&gt;0),ADP414*ADO294,"-")</f>
        <v>-</v>
      </c>
    </row>
    <row r="415" spans="1:800" ht="37.5" customHeight="1" outlineLevel="1" x14ac:dyDescent="0.25">
      <c r="A415" s="112">
        <v>7</v>
      </c>
      <c r="B415" s="4"/>
      <c r="C415" s="108" t="str">
        <f>IF(B415&gt;0,INDEX(Вхідні_дані!$A$1701:$F$1730,MATCH(B415,Вхідні_дані!$C$1701:$C$1730,0),4),"-")</f>
        <v>-</v>
      </c>
      <c r="D415" s="108" t="str">
        <f>IF(B415&gt;0,(C415)/D9/D10/60,"-")</f>
        <v>-</v>
      </c>
      <c r="E415" s="102" t="str">
        <f>IF(AND(B415&gt;0,D415&gt;0),D415*C294,"-")</f>
        <v>-</v>
      </c>
      <c r="I415" s="112">
        <v>7</v>
      </c>
      <c r="J415" s="4"/>
      <c r="K415" s="108" t="str">
        <f>IF(J415&gt;0,INDEX(Вхідні_дані!$A$1701:$F$1730,MATCH(J415,Вхідні_дані!$C$1701:$C$1730,0),4),"-")</f>
        <v>-</v>
      </c>
      <c r="L415" s="108" t="str">
        <f>IF(J415&gt;0,(K415)/L9/L10/60,"-")</f>
        <v>-</v>
      </c>
      <c r="M415" s="102" t="str">
        <f>IF(AND(J415&gt;0,L415&gt;0),L415*K294,"-")</f>
        <v>-</v>
      </c>
      <c r="Q415" s="112">
        <v>7</v>
      </c>
      <c r="R415" s="4"/>
      <c r="S415" s="108" t="str">
        <f>IF(R415&gt;0,INDEX(Вхідні_дані!$A$1701:$F$1730,MATCH(R415,Вхідні_дані!$C$1701:$C$1730,0),4),"-")</f>
        <v>-</v>
      </c>
      <c r="T415" s="108" t="str">
        <f>IF(R415&gt;0,(S415)/T9/T10/60,"-")</f>
        <v>-</v>
      </c>
      <c r="U415" s="102" t="str">
        <f>IF(AND(R415&gt;0,T415&gt;0),T415*S294,"-")</f>
        <v>-</v>
      </c>
      <c r="Y415" s="112">
        <v>7</v>
      </c>
      <c r="Z415" s="4"/>
      <c r="AA415" s="108" t="str">
        <f>IF(Z415&gt;0,INDEX(Вхідні_дані!$A$1701:$F$1730,MATCH(Z415,Вхідні_дані!$C$1701:$C$1730,0),4),"-")</f>
        <v>-</v>
      </c>
      <c r="AB415" s="108" t="str">
        <f>IF(Z415&gt;0,(AA415)/AB9/AB10/60,"-")</f>
        <v>-</v>
      </c>
      <c r="AC415" s="102" t="str">
        <f>IF(AND(Z415&gt;0,AB415&gt;0),AB415*AA294,"-")</f>
        <v>-</v>
      </c>
      <c r="AG415" s="112">
        <v>7</v>
      </c>
      <c r="AH415" s="4"/>
      <c r="AI415" s="108" t="str">
        <f>IF(AH415&gt;0,INDEX(Вхідні_дані!$A$1701:$F$1730,MATCH(AH415,Вхідні_дані!$C$1701:$C$1730,0),4),"-")</f>
        <v>-</v>
      </c>
      <c r="AJ415" s="108" t="str">
        <f>IF(AH415&gt;0,(AI415)/AJ9/AJ10/60,"-")</f>
        <v>-</v>
      </c>
      <c r="AK415" s="102" t="str">
        <f>IF(AND(AH415&gt;0,AJ415&gt;0),AJ415*AI294,"-")</f>
        <v>-</v>
      </c>
      <c r="AO415" s="112">
        <v>7</v>
      </c>
      <c r="AP415" s="4"/>
      <c r="AQ415" s="108" t="str">
        <f>IF(AP415&gt;0,INDEX(Вхідні_дані!$A$1701:$F$1730,MATCH(AP415,Вхідні_дані!$C$1701:$C$1730,0),4),"-")</f>
        <v>-</v>
      </c>
      <c r="AR415" s="108" t="str">
        <f>IF(AP415&gt;0,(AQ415)/AR9/AR10/60,"-")</f>
        <v>-</v>
      </c>
      <c r="AS415" s="102" t="str">
        <f>IF(AND(AP415&gt;0,AR415&gt;0),AR415*AQ294,"-")</f>
        <v>-</v>
      </c>
      <c r="AW415" s="112">
        <v>7</v>
      </c>
      <c r="AX415" s="4"/>
      <c r="AY415" s="108" t="str">
        <f>IF(AX415&gt;0,INDEX(Вхідні_дані!$A$1701:$F$1730,MATCH(AX415,Вхідні_дані!$C$1701:$C$1730,0),4),"-")</f>
        <v>-</v>
      </c>
      <c r="AZ415" s="108" t="str">
        <f>IF(AX415&gt;0,(AY415)/AZ9/AZ10/60,"-")</f>
        <v>-</v>
      </c>
      <c r="BA415" s="102" t="str">
        <f>IF(AND(AX415&gt;0,AZ415&gt;0),AZ415*AY294,"-")</f>
        <v>-</v>
      </c>
      <c r="BE415" s="112">
        <v>7</v>
      </c>
      <c r="BF415" s="4"/>
      <c r="BG415" s="108" t="str">
        <f>IF(BF415&gt;0,INDEX(Вхідні_дані!$A$1701:$F$1730,MATCH(BF415,Вхідні_дані!$C$1701:$C$1730,0),4),"-")</f>
        <v>-</v>
      </c>
      <c r="BH415" s="108" t="str">
        <f>IF(BF415&gt;0,(BG415)/BH9/BH10/60,"-")</f>
        <v>-</v>
      </c>
      <c r="BI415" s="102" t="str">
        <f>IF(AND(BF415&gt;0,BH415&gt;0),BH415*BG294,"-")</f>
        <v>-</v>
      </c>
      <c r="BM415" s="112">
        <v>7</v>
      </c>
      <c r="BN415" s="4"/>
      <c r="BO415" s="108" t="str">
        <f>IF(BN415&gt;0,INDEX(Вхідні_дані!$A$1701:$F$1730,MATCH(BN415,Вхідні_дані!$C$1701:$C$1730,0),4),"-")</f>
        <v>-</v>
      </c>
      <c r="BP415" s="108" t="str">
        <f>IF(BN415&gt;0,(BO415)/BP9/BP10/60,"-")</f>
        <v>-</v>
      </c>
      <c r="BQ415" s="102" t="str">
        <f>IF(AND(BN415&gt;0,BP415&gt;0),BP415*BO294,"-")</f>
        <v>-</v>
      </c>
      <c r="BU415" s="112">
        <v>7</v>
      </c>
      <c r="BV415" s="4"/>
      <c r="BW415" s="108" t="str">
        <f>IF(BV415&gt;0,INDEX(Вхідні_дані!$A$1701:$F$1730,MATCH(BV415,Вхідні_дані!$C$1701:$C$1730,0),4),"-")</f>
        <v>-</v>
      </c>
      <c r="BX415" s="108" t="str">
        <f>IF(BV415&gt;0,(BW415)/BX9/BX10/60,"-")</f>
        <v>-</v>
      </c>
      <c r="BY415" s="102" t="str">
        <f>IF(AND(BV415&gt;0,BX415&gt;0),BX415*BW294,"-")</f>
        <v>-</v>
      </c>
      <c r="CC415" s="112">
        <v>7</v>
      </c>
      <c r="CD415" s="4"/>
      <c r="CE415" s="108" t="str">
        <f>IF(CD415&gt;0,INDEX(Вхідні_дані!$A$1701:$F$1730,MATCH(CD415,Вхідні_дані!$C$1701:$C$1730,0),4),"-")</f>
        <v>-</v>
      </c>
      <c r="CF415" s="108" t="str">
        <f>IF(CD415&gt;0,(CE415)/CF9/CF10/60,"-")</f>
        <v>-</v>
      </c>
      <c r="CG415" s="102" t="str">
        <f>IF(AND(CD415&gt;0,CF415&gt;0),CF415*CE294,"-")</f>
        <v>-</v>
      </c>
      <c r="CK415" s="112">
        <v>7</v>
      </c>
      <c r="CL415" s="4"/>
      <c r="CM415" s="108" t="str">
        <f>IF(CL415&gt;0,INDEX(Вхідні_дані!$A$1701:$F$1730,MATCH(CL415,Вхідні_дані!$C$1701:$C$1730,0),4),"-")</f>
        <v>-</v>
      </c>
      <c r="CN415" s="108" t="str">
        <f>IF(CL415&gt;0,(CM415)/CN9/CN10/60,"-")</f>
        <v>-</v>
      </c>
      <c r="CO415" s="102" t="str">
        <f>IF(AND(CL415&gt;0,CN415&gt;0),CN415*CM294,"-")</f>
        <v>-</v>
      </c>
      <c r="CS415" s="112">
        <v>7</v>
      </c>
      <c r="CT415" s="4"/>
      <c r="CU415" s="108" t="str">
        <f>IF(CT415&gt;0,INDEX(Вхідні_дані!$A$1701:$F$1730,MATCH(CT415,Вхідні_дані!$C$1701:$C$1730,0),4),"-")</f>
        <v>-</v>
      </c>
      <c r="CV415" s="108" t="str">
        <f>IF(CT415&gt;0,(CU415)/CV9/CV10/60,"-")</f>
        <v>-</v>
      </c>
      <c r="CW415" s="102" t="str">
        <f>IF(AND(CT415&gt;0,CV415&gt;0),CV415*CU294,"-")</f>
        <v>-</v>
      </c>
      <c r="DA415" s="112">
        <v>7</v>
      </c>
      <c r="DB415" s="4"/>
      <c r="DC415" s="108" t="str">
        <f>IF(DB415&gt;0,INDEX(Вхідні_дані!$A$1701:$F$1730,MATCH(DB415,Вхідні_дані!$C$1701:$C$1730,0),4),"-")</f>
        <v>-</v>
      </c>
      <c r="DD415" s="108" t="str">
        <f>IF(DB415&gt;0,(DC415)/DD9/DD10/60,"-")</f>
        <v>-</v>
      </c>
      <c r="DE415" s="102" t="str">
        <f>IF(AND(DB415&gt;0,DD415&gt;0),DD415*DC294,"-")</f>
        <v>-</v>
      </c>
      <c r="DI415" s="112">
        <v>7</v>
      </c>
      <c r="DJ415" s="4"/>
      <c r="DK415" s="108" t="str">
        <f>IF(DJ415&gt;0,INDEX(Вхідні_дані!$A$1701:$F$1730,MATCH(DJ415,Вхідні_дані!$C$1701:$C$1730,0),4),"-")</f>
        <v>-</v>
      </c>
      <c r="DL415" s="108" t="str">
        <f>IF(DJ415&gt;0,(DK415)/DL9/DL10/60,"-")</f>
        <v>-</v>
      </c>
      <c r="DM415" s="102" t="str">
        <f>IF(AND(DJ415&gt;0,DL415&gt;0),DL415*DK294,"-")</f>
        <v>-</v>
      </c>
      <c r="DQ415" s="112">
        <v>7</v>
      </c>
      <c r="DR415" s="4"/>
      <c r="DS415" s="108" t="str">
        <f>IF(DR415&gt;0,INDEX(Вхідні_дані!$A$1701:$F$1730,MATCH(DR415,Вхідні_дані!$C$1701:$C$1730,0),4),"-")</f>
        <v>-</v>
      </c>
      <c r="DT415" s="108" t="str">
        <f>IF(DR415&gt;0,(DS415)/DT9/DT10/60,"-")</f>
        <v>-</v>
      </c>
      <c r="DU415" s="102" t="str">
        <f>IF(AND(DR415&gt;0,DT415&gt;0),DT415*DS294,"-")</f>
        <v>-</v>
      </c>
      <c r="DY415" s="112">
        <v>7</v>
      </c>
      <c r="DZ415" s="4"/>
      <c r="EA415" s="108" t="str">
        <f>IF(DZ415&gt;0,INDEX(Вхідні_дані!$A$1701:$F$1730,MATCH(DZ415,Вхідні_дані!$C$1701:$C$1730,0),4),"-")</f>
        <v>-</v>
      </c>
      <c r="EB415" s="108" t="str">
        <f>IF(DZ415&gt;0,(EA415)/EB9/EB10/60,"-")</f>
        <v>-</v>
      </c>
      <c r="EC415" s="102" t="str">
        <f>IF(AND(DZ415&gt;0,EB415&gt;0),EB415*EA294,"-")</f>
        <v>-</v>
      </c>
      <c r="EG415" s="112">
        <v>7</v>
      </c>
      <c r="EH415" s="4"/>
      <c r="EI415" s="108" t="str">
        <f>IF(EH415&gt;0,INDEX(Вхідні_дані!$A$1701:$F$1730,MATCH(EH415,Вхідні_дані!$C$1701:$C$1730,0),4),"-")</f>
        <v>-</v>
      </c>
      <c r="EJ415" s="108" t="str">
        <f>IF(EH415&gt;0,(EI415)/EJ9/EJ10/60,"-")</f>
        <v>-</v>
      </c>
      <c r="EK415" s="102" t="str">
        <f>IF(AND(EH415&gt;0,EJ415&gt;0),EJ415*EI294,"-")</f>
        <v>-</v>
      </c>
      <c r="EO415" s="112">
        <v>7</v>
      </c>
      <c r="EP415" s="4"/>
      <c r="EQ415" s="108" t="str">
        <f>IF(EP415&gt;0,INDEX(Вхідні_дані!$A$1701:$F$1730,MATCH(EP415,Вхідні_дані!$C$1701:$C$1730,0),4),"-")</f>
        <v>-</v>
      </c>
      <c r="ER415" s="108" t="str">
        <f>IF(EP415&gt;0,(EQ415)/ER9/ER10/60,"-")</f>
        <v>-</v>
      </c>
      <c r="ES415" s="102" t="str">
        <f>IF(AND(EP415&gt;0,ER415&gt;0),ER415*EQ294,"-")</f>
        <v>-</v>
      </c>
      <c r="EW415" s="112">
        <v>7</v>
      </c>
      <c r="EX415" s="4"/>
      <c r="EY415" s="108" t="str">
        <f>IF(EX415&gt;0,INDEX(Вхідні_дані!$A$1701:$F$1730,MATCH(EX415,Вхідні_дані!$C$1701:$C$1730,0),4),"-")</f>
        <v>-</v>
      </c>
      <c r="EZ415" s="108" t="str">
        <f>IF(EX415&gt;0,(EY415)/EZ9/EZ10/60,"-")</f>
        <v>-</v>
      </c>
      <c r="FA415" s="102" t="str">
        <f>IF(AND(EX415&gt;0,EZ415&gt;0),EZ415*EY294,"-")</f>
        <v>-</v>
      </c>
      <c r="FE415" s="112">
        <v>7</v>
      </c>
      <c r="FF415" s="4"/>
      <c r="FG415" s="108" t="str">
        <f>IF(FF415&gt;0,INDEX(Вхідні_дані!$A$1701:$F$1730,MATCH(FF415,Вхідні_дані!$C$1701:$C$1730,0),4),"-")</f>
        <v>-</v>
      </c>
      <c r="FH415" s="108" t="str">
        <f>IF(FF415&gt;0,(FG415)/FH9/FH10/60,"-")</f>
        <v>-</v>
      </c>
      <c r="FI415" s="102" t="str">
        <f>IF(AND(FF415&gt;0,FH415&gt;0),FH415*FG294,"-")</f>
        <v>-</v>
      </c>
      <c r="FM415" s="112">
        <v>7</v>
      </c>
      <c r="FN415" s="4"/>
      <c r="FO415" s="108" t="str">
        <f>IF(FN415&gt;0,INDEX(Вхідні_дані!$A$1701:$F$1730,MATCH(FN415,Вхідні_дані!$C$1701:$C$1730,0),4),"-")</f>
        <v>-</v>
      </c>
      <c r="FP415" s="108" t="str">
        <f>IF(FN415&gt;0,(FO415)/FP9/FP10/60,"-")</f>
        <v>-</v>
      </c>
      <c r="FQ415" s="102" t="str">
        <f>IF(AND(FN415&gt;0,FP415&gt;0),FP415*FO294,"-")</f>
        <v>-</v>
      </c>
      <c r="FU415" s="112">
        <v>7</v>
      </c>
      <c r="FV415" s="4"/>
      <c r="FW415" s="108" t="str">
        <f>IF(FV415&gt;0,INDEX(Вхідні_дані!$A$1701:$F$1730,MATCH(FV415,Вхідні_дані!$C$1701:$C$1730,0),4),"-")</f>
        <v>-</v>
      </c>
      <c r="FX415" s="108" t="str">
        <f>IF(FV415&gt;0,(FW415)/FX9/FX10/60,"-")</f>
        <v>-</v>
      </c>
      <c r="FY415" s="102" t="str">
        <f>IF(AND(FV415&gt;0,FX415&gt;0),FX415*FW294,"-")</f>
        <v>-</v>
      </c>
      <c r="GC415" s="112">
        <v>7</v>
      </c>
      <c r="GD415" s="4"/>
      <c r="GE415" s="108" t="str">
        <f>IF(GD415&gt;0,INDEX(Вхідні_дані!$A$1701:$F$1730,MATCH(GD415,Вхідні_дані!$C$1701:$C$1730,0),4),"-")</f>
        <v>-</v>
      </c>
      <c r="GF415" s="108" t="str">
        <f>IF(GD415&gt;0,(GE415)/GF9/GF10/60,"-")</f>
        <v>-</v>
      </c>
      <c r="GG415" s="102" t="str">
        <f>IF(AND(GD415&gt;0,GF415&gt;0),GF415*GE294,"-")</f>
        <v>-</v>
      </c>
      <c r="GK415" s="112">
        <v>7</v>
      </c>
      <c r="GL415" s="4"/>
      <c r="GM415" s="108" t="str">
        <f>IF(GL415&gt;0,INDEX(Вхідні_дані!$A$1701:$F$1730,MATCH(GL415,Вхідні_дані!$C$1701:$C$1730,0),4),"-")</f>
        <v>-</v>
      </c>
      <c r="GN415" s="108" t="str">
        <f>IF(GL415&gt;0,(GM415)/GN9/GN10/60,"-")</f>
        <v>-</v>
      </c>
      <c r="GO415" s="102" t="str">
        <f>IF(AND(GL415&gt;0,GN415&gt;0),GN415*GM294,"-")</f>
        <v>-</v>
      </c>
      <c r="GS415" s="112">
        <v>7</v>
      </c>
      <c r="GT415" s="4"/>
      <c r="GU415" s="108" t="str">
        <f>IF(GT415&gt;0,INDEX(Вхідні_дані!$A$1701:$F$1730,MATCH(GT415,Вхідні_дані!$C$1701:$C$1730,0),4),"-")</f>
        <v>-</v>
      </c>
      <c r="GV415" s="108" t="str">
        <f>IF(GT415&gt;0,(GU415)/GV9/GV10/60,"-")</f>
        <v>-</v>
      </c>
      <c r="GW415" s="102" t="str">
        <f>IF(AND(GT415&gt;0,GV415&gt;0),GV415*GU294,"-")</f>
        <v>-</v>
      </c>
      <c r="HA415" s="112">
        <v>7</v>
      </c>
      <c r="HB415" s="4"/>
      <c r="HC415" s="108" t="str">
        <f>IF(HB415&gt;0,INDEX(Вхідні_дані!$A$1701:$F$1730,MATCH(HB415,Вхідні_дані!$C$1701:$C$1730,0),4),"-")</f>
        <v>-</v>
      </c>
      <c r="HD415" s="108" t="str">
        <f>IF(HB415&gt;0,(HC415)/HD9/HD10/60,"-")</f>
        <v>-</v>
      </c>
      <c r="HE415" s="102" t="str">
        <f>IF(AND(HB415&gt;0,HD415&gt;0),HD415*HC294,"-")</f>
        <v>-</v>
      </c>
      <c r="HI415" s="112">
        <v>7</v>
      </c>
      <c r="HJ415" s="4"/>
      <c r="HK415" s="108" t="str">
        <f>IF(HJ415&gt;0,INDEX(Вхідні_дані!$A$1701:$F$1730,MATCH(HJ415,Вхідні_дані!$C$1701:$C$1730,0),4),"-")</f>
        <v>-</v>
      </c>
      <c r="HL415" s="108" t="str">
        <f>IF(HJ415&gt;0,(HK415)/HL9/HL10/60,"-")</f>
        <v>-</v>
      </c>
      <c r="HM415" s="102" t="str">
        <f>IF(AND(HJ415&gt;0,HL415&gt;0),HL415*HK294,"-")</f>
        <v>-</v>
      </c>
      <c r="HQ415" s="112">
        <v>7</v>
      </c>
      <c r="HR415" s="4"/>
      <c r="HS415" s="108" t="str">
        <f>IF(HR415&gt;0,INDEX(Вхідні_дані!$A$1701:$F$1730,MATCH(HR415,Вхідні_дані!$C$1701:$C$1730,0),4),"-")</f>
        <v>-</v>
      </c>
      <c r="HT415" s="108" t="str">
        <f>IF(HR415&gt;0,(HS415)/HT9/HT10/60,"-")</f>
        <v>-</v>
      </c>
      <c r="HU415" s="102" t="str">
        <f>IF(AND(HR415&gt;0,HT415&gt;0),HT415*HS294,"-")</f>
        <v>-</v>
      </c>
      <c r="HY415" s="112">
        <v>7</v>
      </c>
      <c r="HZ415" s="4"/>
      <c r="IA415" s="108" t="str">
        <f>IF(HZ415&gt;0,INDEX(Вхідні_дані!$A$1701:$F$1730,MATCH(HZ415,Вхідні_дані!$C$1701:$C$1730,0),4),"-")</f>
        <v>-</v>
      </c>
      <c r="IB415" s="108" t="str">
        <f>IF(HZ415&gt;0,(IA415)/IB9/IB10/60,"-")</f>
        <v>-</v>
      </c>
      <c r="IC415" s="102" t="str">
        <f>IF(AND(HZ415&gt;0,IB415&gt;0),IB415*IA294,"-")</f>
        <v>-</v>
      </c>
      <c r="IG415" s="112">
        <v>7</v>
      </c>
      <c r="IH415" s="4"/>
      <c r="II415" s="108" t="str">
        <f>IF(IH415&gt;0,INDEX(Вхідні_дані!$A$1701:$F$1730,MATCH(IH415,Вхідні_дані!$C$1701:$C$1730,0),4),"-")</f>
        <v>-</v>
      </c>
      <c r="IJ415" s="108" t="str">
        <f>IF(IH415&gt;0,(II415)/IJ9/IJ10/60,"-")</f>
        <v>-</v>
      </c>
      <c r="IK415" s="102" t="str">
        <f>IF(AND(IH415&gt;0,IJ415&gt;0),IJ415*II294,"-")</f>
        <v>-</v>
      </c>
      <c r="IO415" s="112">
        <v>7</v>
      </c>
      <c r="IP415" s="4"/>
      <c r="IQ415" s="108" t="str">
        <f>IF(IP415&gt;0,INDEX(Вхідні_дані!$A$1701:$F$1730,MATCH(IP415,Вхідні_дані!$C$1701:$C$1730,0),4),"-")</f>
        <v>-</v>
      </c>
      <c r="IR415" s="108" t="str">
        <f>IF(IP415&gt;0,(IQ415)/IR9/IR10/60,"-")</f>
        <v>-</v>
      </c>
      <c r="IS415" s="102" t="str">
        <f>IF(AND(IP415&gt;0,IR415&gt;0),IR415*IQ294,"-")</f>
        <v>-</v>
      </c>
      <c r="IW415" s="112">
        <v>7</v>
      </c>
      <c r="IX415" s="4"/>
      <c r="IY415" s="108" t="str">
        <f>IF(IX415&gt;0,INDEX(Вхідні_дані!$A$1701:$F$1730,MATCH(IX415,Вхідні_дані!$C$1701:$C$1730,0),4),"-")</f>
        <v>-</v>
      </c>
      <c r="IZ415" s="108" t="str">
        <f>IF(IX415&gt;0,(IY415)/IZ9/IZ10/60,"-")</f>
        <v>-</v>
      </c>
      <c r="JA415" s="102" t="str">
        <f>IF(AND(IX415&gt;0,IZ415&gt;0),IZ415*IY294,"-")</f>
        <v>-</v>
      </c>
      <c r="JE415" s="112">
        <v>7</v>
      </c>
      <c r="JF415" s="4"/>
      <c r="JG415" s="108" t="str">
        <f>IF(JF415&gt;0,INDEX(Вхідні_дані!$A$1701:$F$1730,MATCH(JF415,Вхідні_дані!$C$1701:$C$1730,0),4),"-")</f>
        <v>-</v>
      </c>
      <c r="JH415" s="108" t="str">
        <f>IF(JF415&gt;0,(JG415)/JH9/JH10/60,"-")</f>
        <v>-</v>
      </c>
      <c r="JI415" s="102" t="str">
        <f>IF(AND(JF415&gt;0,JH415&gt;0),JH415*JG294,"-")</f>
        <v>-</v>
      </c>
      <c r="JM415" s="112">
        <v>7</v>
      </c>
      <c r="JN415" s="4"/>
      <c r="JO415" s="108" t="str">
        <f>IF(JN415&gt;0,INDEX(Вхідні_дані!$A$1701:$F$1730,MATCH(JN415,Вхідні_дані!$C$1701:$C$1730,0),4),"-")</f>
        <v>-</v>
      </c>
      <c r="JP415" s="108" t="str">
        <f>IF(JN415&gt;0,(JO415)/JP9/JP10/60,"-")</f>
        <v>-</v>
      </c>
      <c r="JQ415" s="102" t="str">
        <f>IF(AND(JN415&gt;0,JP415&gt;0),JP415*JO294,"-")</f>
        <v>-</v>
      </c>
      <c r="JU415" s="112">
        <v>7</v>
      </c>
      <c r="JV415" s="4"/>
      <c r="JW415" s="108" t="str">
        <f>IF(JV415&gt;0,INDEX(Вхідні_дані!$A$1701:$F$1730,MATCH(JV415,Вхідні_дані!$C$1701:$C$1730,0),4),"-")</f>
        <v>-</v>
      </c>
      <c r="JX415" s="108" t="str">
        <f>IF(JV415&gt;0,(JW415)/JX9/JX10/60,"-")</f>
        <v>-</v>
      </c>
      <c r="JY415" s="102" t="str">
        <f>IF(AND(JV415&gt;0,JX415&gt;0),JX415*JW294,"-")</f>
        <v>-</v>
      </c>
      <c r="KC415" s="112">
        <v>7</v>
      </c>
      <c r="KD415" s="4"/>
      <c r="KE415" s="108" t="str">
        <f>IF(KD415&gt;0,INDEX(Вхідні_дані!$A$1701:$F$1730,MATCH(KD415,Вхідні_дані!$C$1701:$C$1730,0),4),"-")</f>
        <v>-</v>
      </c>
      <c r="KF415" s="108" t="str">
        <f>IF(KD415&gt;0,(KE415)/KF9/KF10/60,"-")</f>
        <v>-</v>
      </c>
      <c r="KG415" s="102" t="str">
        <f>IF(AND(KD415&gt;0,KF415&gt;0),KF415*KE294,"-")</f>
        <v>-</v>
      </c>
      <c r="KK415" s="112">
        <v>7</v>
      </c>
      <c r="KL415" s="4"/>
      <c r="KM415" s="108" t="str">
        <f>IF(KL415&gt;0,INDEX(Вхідні_дані!$A$1701:$F$1730,MATCH(KL415,Вхідні_дані!$C$1701:$C$1730,0),4),"-")</f>
        <v>-</v>
      </c>
      <c r="KN415" s="108" t="str">
        <f>IF(KL415&gt;0,(KM415)/KN9/KN10/60,"-")</f>
        <v>-</v>
      </c>
      <c r="KO415" s="102" t="str">
        <f>IF(AND(KL415&gt;0,KN415&gt;0),KN415*KM294,"-")</f>
        <v>-</v>
      </c>
      <c r="KS415" s="112">
        <v>7</v>
      </c>
      <c r="KT415" s="4"/>
      <c r="KU415" s="108" t="str">
        <f>IF(KT415&gt;0,INDEX(Вхідні_дані!$A$1701:$F$1730,MATCH(KT415,Вхідні_дані!$C$1701:$C$1730,0),4),"-")</f>
        <v>-</v>
      </c>
      <c r="KV415" s="108" t="str">
        <f>IF(KT415&gt;0,(KU415)/KV9/KV10/60,"-")</f>
        <v>-</v>
      </c>
      <c r="KW415" s="102" t="str">
        <f>IF(AND(KT415&gt;0,KV415&gt;0),KV415*KU294,"-")</f>
        <v>-</v>
      </c>
      <c r="LA415" s="112">
        <v>7</v>
      </c>
      <c r="LB415" s="4"/>
      <c r="LC415" s="108" t="str">
        <f>IF(LB415&gt;0,INDEX(Вхідні_дані!$A$1701:$F$1730,MATCH(LB415,Вхідні_дані!$C$1701:$C$1730,0),4),"-")</f>
        <v>-</v>
      </c>
      <c r="LD415" s="108" t="str">
        <f>IF(LB415&gt;0,(LC415)/LD9/LD10/60,"-")</f>
        <v>-</v>
      </c>
      <c r="LE415" s="102" t="str">
        <f>IF(AND(LB415&gt;0,LD415&gt;0),LD415*LC294,"-")</f>
        <v>-</v>
      </c>
      <c r="LI415" s="112">
        <v>7</v>
      </c>
      <c r="LJ415" s="4"/>
      <c r="LK415" s="108" t="str">
        <f>IF(LJ415&gt;0,INDEX(Вхідні_дані!$A$1701:$F$1730,MATCH(LJ415,Вхідні_дані!$C$1701:$C$1730,0),4),"-")</f>
        <v>-</v>
      </c>
      <c r="LL415" s="108" t="str">
        <f>IF(LJ415&gt;0,(LK415)/LL9/LL10/60,"-")</f>
        <v>-</v>
      </c>
      <c r="LM415" s="102" t="str">
        <f>IF(AND(LJ415&gt;0,LL415&gt;0),LL415*LK294,"-")</f>
        <v>-</v>
      </c>
      <c r="LQ415" s="112">
        <v>7</v>
      </c>
      <c r="LR415" s="4"/>
      <c r="LS415" s="108" t="str">
        <f>IF(LR415&gt;0,INDEX(Вхідні_дані!$A$1701:$F$1730,MATCH(LR415,Вхідні_дані!$C$1701:$C$1730,0),4),"-")</f>
        <v>-</v>
      </c>
      <c r="LT415" s="108" t="str">
        <f>IF(LR415&gt;0,(LS415)/LT9/LT10/60,"-")</f>
        <v>-</v>
      </c>
      <c r="LU415" s="102" t="str">
        <f>IF(AND(LR415&gt;0,LT415&gt;0),LT415*LS294,"-")</f>
        <v>-</v>
      </c>
      <c r="LY415" s="112">
        <v>7</v>
      </c>
      <c r="LZ415" s="4"/>
      <c r="MA415" s="108" t="str">
        <f>IF(LZ415&gt;0,INDEX(Вхідні_дані!$A$1701:$F$1730,MATCH(LZ415,Вхідні_дані!$C$1701:$C$1730,0),4),"-")</f>
        <v>-</v>
      </c>
      <c r="MB415" s="108" t="str">
        <f>IF(LZ415&gt;0,(MA415)/MB9/MB10/60,"-")</f>
        <v>-</v>
      </c>
      <c r="MC415" s="102" t="str">
        <f>IF(AND(LZ415&gt;0,MB415&gt;0),MB415*MA294,"-")</f>
        <v>-</v>
      </c>
      <c r="MG415" s="112">
        <v>7</v>
      </c>
      <c r="MH415" s="4"/>
      <c r="MI415" s="108" t="str">
        <f>IF(MH415&gt;0,INDEX(Вхідні_дані!$A$1701:$F$1730,MATCH(MH415,Вхідні_дані!$C$1701:$C$1730,0),4),"-")</f>
        <v>-</v>
      </c>
      <c r="MJ415" s="108" t="str">
        <f>IF(MH415&gt;0,(MI415)/MJ9/MJ10/60,"-")</f>
        <v>-</v>
      </c>
      <c r="MK415" s="102" t="str">
        <f>IF(AND(MH415&gt;0,MJ415&gt;0),MJ415*MI294,"-")</f>
        <v>-</v>
      </c>
      <c r="MO415" s="112">
        <v>7</v>
      </c>
      <c r="MP415" s="4"/>
      <c r="MQ415" s="108" t="str">
        <f>IF(MP415&gt;0,INDEX(Вхідні_дані!$A$1701:$F$1730,MATCH(MP415,Вхідні_дані!$C$1701:$C$1730,0),4),"-")</f>
        <v>-</v>
      </c>
      <c r="MR415" s="108" t="str">
        <f>IF(MP415&gt;0,(MQ415)/MR9/MR10/60,"-")</f>
        <v>-</v>
      </c>
      <c r="MS415" s="102" t="str">
        <f>IF(AND(MP415&gt;0,MR415&gt;0),MR415*MQ294,"-")</f>
        <v>-</v>
      </c>
      <c r="MW415" s="112">
        <v>7</v>
      </c>
      <c r="MX415" s="4"/>
      <c r="MY415" s="108" t="str">
        <f>IF(MX415&gt;0,INDEX(Вхідні_дані!$A$1701:$F$1730,MATCH(MX415,Вхідні_дані!$C$1701:$C$1730,0),4),"-")</f>
        <v>-</v>
      </c>
      <c r="MZ415" s="108" t="str">
        <f>IF(MX415&gt;0,(MY415)/MZ9/MZ10/60,"-")</f>
        <v>-</v>
      </c>
      <c r="NA415" s="102" t="str">
        <f>IF(AND(MX415&gt;0,MZ415&gt;0),MZ415*MY294,"-")</f>
        <v>-</v>
      </c>
      <c r="NE415" s="112">
        <v>7</v>
      </c>
      <c r="NF415" s="4"/>
      <c r="NG415" s="108" t="str">
        <f>IF(NF415&gt;0,INDEX(Вхідні_дані!$A$1701:$F$1730,MATCH(NF415,Вхідні_дані!$C$1701:$C$1730,0),4),"-")</f>
        <v>-</v>
      </c>
      <c r="NH415" s="108" t="str">
        <f>IF(NF415&gt;0,(NG415)/NH9/NH10/60,"-")</f>
        <v>-</v>
      </c>
      <c r="NI415" s="102" t="str">
        <f>IF(AND(NF415&gt;0,NH415&gt;0),NH415*NG294,"-")</f>
        <v>-</v>
      </c>
      <c r="NM415" s="112">
        <v>7</v>
      </c>
      <c r="NN415" s="4"/>
      <c r="NO415" s="108" t="str">
        <f>IF(NN415&gt;0,INDEX(Вхідні_дані!$A$1701:$F$1730,MATCH(NN415,Вхідні_дані!$C$1701:$C$1730,0),4),"-")</f>
        <v>-</v>
      </c>
      <c r="NP415" s="108" t="str">
        <f>IF(NN415&gt;0,(NO415)/NP9/NP10/60,"-")</f>
        <v>-</v>
      </c>
      <c r="NQ415" s="102" t="str">
        <f>IF(AND(NN415&gt;0,NP415&gt;0),NP415*NO294,"-")</f>
        <v>-</v>
      </c>
      <c r="NU415" s="112">
        <v>7</v>
      </c>
      <c r="NV415" s="4"/>
      <c r="NW415" s="108" t="str">
        <f>IF(NV415&gt;0,INDEX(Вхідні_дані!$A$1701:$F$1730,MATCH(NV415,Вхідні_дані!$C$1701:$C$1730,0),4),"-")</f>
        <v>-</v>
      </c>
      <c r="NX415" s="108" t="str">
        <f>IF(NV415&gt;0,(NW415)/NX9/NX10/60,"-")</f>
        <v>-</v>
      </c>
      <c r="NY415" s="102" t="str">
        <f>IF(AND(NV415&gt;0,NX415&gt;0),NX415*NW294,"-")</f>
        <v>-</v>
      </c>
      <c r="OC415" s="112">
        <v>7</v>
      </c>
      <c r="OD415" s="4"/>
      <c r="OE415" s="108" t="str">
        <f>IF(OD415&gt;0,INDEX(Вхідні_дані!$A$1701:$F$1730,MATCH(OD415,Вхідні_дані!$C$1701:$C$1730,0),4),"-")</f>
        <v>-</v>
      </c>
      <c r="OF415" s="108" t="str">
        <f>IF(OD415&gt;0,(OE415)/OF9/OF10/60,"-")</f>
        <v>-</v>
      </c>
      <c r="OG415" s="102" t="str">
        <f>IF(AND(OD415&gt;0,OF415&gt;0),OF415*OE294,"-")</f>
        <v>-</v>
      </c>
      <c r="OK415" s="112">
        <v>7</v>
      </c>
      <c r="OL415" s="4"/>
      <c r="OM415" s="108" t="str">
        <f>IF(OL415&gt;0,INDEX(Вхідні_дані!$A$1701:$F$1730,MATCH(OL415,Вхідні_дані!$C$1701:$C$1730,0),4),"-")</f>
        <v>-</v>
      </c>
      <c r="ON415" s="108" t="str">
        <f>IF(OL415&gt;0,(OM415)/ON9/ON10/60,"-")</f>
        <v>-</v>
      </c>
      <c r="OO415" s="102" t="str">
        <f>IF(AND(OL415&gt;0,ON415&gt;0),ON415*OM294,"-")</f>
        <v>-</v>
      </c>
      <c r="OS415" s="112">
        <v>7</v>
      </c>
      <c r="OT415" s="4"/>
      <c r="OU415" s="108" t="str">
        <f>IF(OT415&gt;0,INDEX(Вхідні_дані!$A$1701:$F$1730,MATCH(OT415,Вхідні_дані!$C$1701:$C$1730,0),4),"-")</f>
        <v>-</v>
      </c>
      <c r="OV415" s="108" t="str">
        <f>IF(OT415&gt;0,(OU415)/OV9/OV10/60,"-")</f>
        <v>-</v>
      </c>
      <c r="OW415" s="102" t="str">
        <f>IF(AND(OT415&gt;0,OV415&gt;0),OV415*OU294,"-")</f>
        <v>-</v>
      </c>
      <c r="PA415" s="112">
        <v>7</v>
      </c>
      <c r="PB415" s="4"/>
      <c r="PC415" s="108" t="str">
        <f>IF(PB415&gt;0,INDEX(Вхідні_дані!$A$1701:$F$1730,MATCH(PB415,Вхідні_дані!$C$1701:$C$1730,0),4),"-")</f>
        <v>-</v>
      </c>
      <c r="PD415" s="108" t="str">
        <f>IF(PB415&gt;0,(PC415)/PD9/PD10/60,"-")</f>
        <v>-</v>
      </c>
      <c r="PE415" s="102" t="str">
        <f>IF(AND(PB415&gt;0,PD415&gt;0),PD415*PC294,"-")</f>
        <v>-</v>
      </c>
      <c r="PI415" s="112">
        <v>7</v>
      </c>
      <c r="PJ415" s="4"/>
      <c r="PK415" s="108" t="str">
        <f>IF(PJ415&gt;0,INDEX(Вхідні_дані!$A$1701:$F$1730,MATCH(PJ415,Вхідні_дані!$C$1701:$C$1730,0),4),"-")</f>
        <v>-</v>
      </c>
      <c r="PL415" s="108" t="str">
        <f>IF(PJ415&gt;0,(PK415)/PL9/PL10/60,"-")</f>
        <v>-</v>
      </c>
      <c r="PM415" s="102" t="str">
        <f>IF(AND(PJ415&gt;0,PL415&gt;0),PL415*PK294,"-")</f>
        <v>-</v>
      </c>
      <c r="PQ415" s="112">
        <v>7</v>
      </c>
      <c r="PR415" s="4"/>
      <c r="PS415" s="108" t="str">
        <f>IF(PR415&gt;0,INDEX(Вхідні_дані!$A$1701:$F$1730,MATCH(PR415,Вхідні_дані!$C$1701:$C$1730,0),4),"-")</f>
        <v>-</v>
      </c>
      <c r="PT415" s="108" t="str">
        <f>IF(PR415&gt;0,(PS415)/PT9/PT10/60,"-")</f>
        <v>-</v>
      </c>
      <c r="PU415" s="102" t="str">
        <f>IF(AND(PR415&gt;0,PT415&gt;0),PT415*PS294,"-")</f>
        <v>-</v>
      </c>
      <c r="PY415" s="112">
        <v>7</v>
      </c>
      <c r="PZ415" s="4"/>
      <c r="QA415" s="108" t="str">
        <f>IF(PZ415&gt;0,INDEX(Вхідні_дані!$A$1701:$F$1730,MATCH(PZ415,Вхідні_дані!$C$1701:$C$1730,0),4),"-")</f>
        <v>-</v>
      </c>
      <c r="QB415" s="108" t="str">
        <f>IF(PZ415&gt;0,(QA415)/QB9/QB10/60,"-")</f>
        <v>-</v>
      </c>
      <c r="QC415" s="102" t="str">
        <f>IF(AND(PZ415&gt;0,QB415&gt;0),QB415*QA294,"-")</f>
        <v>-</v>
      </c>
      <c r="QG415" s="112">
        <v>7</v>
      </c>
      <c r="QH415" s="4"/>
      <c r="QI415" s="108" t="str">
        <f>IF(QH415&gt;0,INDEX(Вхідні_дані!$A$1701:$F$1730,MATCH(QH415,Вхідні_дані!$C$1701:$C$1730,0),4),"-")</f>
        <v>-</v>
      </c>
      <c r="QJ415" s="108" t="str">
        <f>IF(QH415&gt;0,(QI415)/QJ9/QJ10/60,"-")</f>
        <v>-</v>
      </c>
      <c r="QK415" s="102" t="str">
        <f>IF(AND(QH415&gt;0,QJ415&gt;0),QJ415*QI294,"-")</f>
        <v>-</v>
      </c>
      <c r="QO415" s="112">
        <v>7</v>
      </c>
      <c r="QP415" s="4"/>
      <c r="QQ415" s="108" t="str">
        <f>IF(QP415&gt;0,INDEX(Вхідні_дані!$A$1701:$F$1730,MATCH(QP415,Вхідні_дані!$C$1701:$C$1730,0),4),"-")</f>
        <v>-</v>
      </c>
      <c r="QR415" s="108" t="str">
        <f>IF(QP415&gt;0,(QQ415)/QR9/QR10/60,"-")</f>
        <v>-</v>
      </c>
      <c r="QS415" s="102" t="str">
        <f>IF(AND(QP415&gt;0,QR415&gt;0),QR415*QQ294,"-")</f>
        <v>-</v>
      </c>
      <c r="QW415" s="112">
        <v>7</v>
      </c>
      <c r="QX415" s="4"/>
      <c r="QY415" s="108" t="str">
        <f>IF(QX415&gt;0,INDEX(Вхідні_дані!$A$1701:$F$1730,MATCH(QX415,Вхідні_дані!$C$1701:$C$1730,0),4),"-")</f>
        <v>-</v>
      </c>
      <c r="QZ415" s="108" t="str">
        <f>IF(QX415&gt;0,(QY415)/QZ9/QZ10/60,"-")</f>
        <v>-</v>
      </c>
      <c r="RA415" s="102" t="str">
        <f>IF(AND(QX415&gt;0,QZ415&gt;0),QZ415*QY294,"-")</f>
        <v>-</v>
      </c>
      <c r="RE415" s="112">
        <v>7</v>
      </c>
      <c r="RF415" s="4"/>
      <c r="RG415" s="108" t="str">
        <f>IF(RF415&gt;0,INDEX(Вхідні_дані!$A$1701:$F$1730,MATCH(RF415,Вхідні_дані!$C$1701:$C$1730,0),4),"-")</f>
        <v>-</v>
      </c>
      <c r="RH415" s="108" t="str">
        <f>IF(RF415&gt;0,(RG415)/RH9/RH10/60,"-")</f>
        <v>-</v>
      </c>
      <c r="RI415" s="102" t="str">
        <f>IF(AND(RF415&gt;0,RH415&gt;0),RH415*RG294,"-")</f>
        <v>-</v>
      </c>
      <c r="RM415" s="112">
        <v>7</v>
      </c>
      <c r="RN415" s="4"/>
      <c r="RO415" s="108" t="str">
        <f>IF(RN415&gt;0,INDEX(Вхідні_дані!$A$1701:$F$1730,MATCH(RN415,Вхідні_дані!$C$1701:$C$1730,0),4),"-")</f>
        <v>-</v>
      </c>
      <c r="RP415" s="108" t="str">
        <f>IF(RN415&gt;0,(RO415)/RP9/RP10/60,"-")</f>
        <v>-</v>
      </c>
      <c r="RQ415" s="102" t="str">
        <f>IF(AND(RN415&gt;0,RP415&gt;0),RP415*RO294,"-")</f>
        <v>-</v>
      </c>
      <c r="RU415" s="112">
        <v>7</v>
      </c>
      <c r="RV415" s="4"/>
      <c r="RW415" s="108" t="str">
        <f>IF(RV415&gt;0,INDEX(Вхідні_дані!$A$1701:$F$1730,MATCH(RV415,Вхідні_дані!$C$1701:$C$1730,0),4),"-")</f>
        <v>-</v>
      </c>
      <c r="RX415" s="108" t="str">
        <f>IF(RV415&gt;0,(RW415)/RX9/RX10/60,"-")</f>
        <v>-</v>
      </c>
      <c r="RY415" s="102" t="str">
        <f>IF(AND(RV415&gt;0,RX415&gt;0),RX415*RW294,"-")</f>
        <v>-</v>
      </c>
      <c r="SC415" s="112">
        <v>7</v>
      </c>
      <c r="SD415" s="4"/>
      <c r="SE415" s="108" t="str">
        <f>IF(SD415&gt;0,INDEX(Вхідні_дані!$A$1701:$F$1730,MATCH(SD415,Вхідні_дані!$C$1701:$C$1730,0),4),"-")</f>
        <v>-</v>
      </c>
      <c r="SF415" s="108" t="str">
        <f>IF(SD415&gt;0,(SE415)/SF9/SF10/60,"-")</f>
        <v>-</v>
      </c>
      <c r="SG415" s="102" t="str">
        <f>IF(AND(SD415&gt;0,SF415&gt;0),SF415*SE294,"-")</f>
        <v>-</v>
      </c>
      <c r="SK415" s="112">
        <v>7</v>
      </c>
      <c r="SL415" s="4"/>
      <c r="SM415" s="108" t="str">
        <f>IF(SL415&gt;0,INDEX(Вхідні_дані!$A$1701:$F$1730,MATCH(SL415,Вхідні_дані!$C$1701:$C$1730,0),4),"-")</f>
        <v>-</v>
      </c>
      <c r="SN415" s="108" t="str">
        <f>IF(SL415&gt;0,(SM415)/SN9/SN10/60,"-")</f>
        <v>-</v>
      </c>
      <c r="SO415" s="102" t="str">
        <f>IF(AND(SL415&gt;0,SN415&gt;0),SN415*SM294,"-")</f>
        <v>-</v>
      </c>
      <c r="SS415" s="112">
        <v>7</v>
      </c>
      <c r="ST415" s="4"/>
      <c r="SU415" s="108" t="str">
        <f>IF(ST415&gt;0,INDEX(Вхідні_дані!$A$1701:$F$1730,MATCH(ST415,Вхідні_дані!$C$1701:$C$1730,0),4),"-")</f>
        <v>-</v>
      </c>
      <c r="SV415" s="108" t="str">
        <f>IF(ST415&gt;0,(SU415)/SV9/SV10/60,"-")</f>
        <v>-</v>
      </c>
      <c r="SW415" s="102" t="str">
        <f>IF(AND(ST415&gt;0,SV415&gt;0),SV415*SU294,"-")</f>
        <v>-</v>
      </c>
      <c r="TA415" s="112">
        <v>7</v>
      </c>
      <c r="TB415" s="4"/>
      <c r="TC415" s="108" t="str">
        <f>IF(TB415&gt;0,INDEX(Вхідні_дані!$A$1701:$F$1730,MATCH(TB415,Вхідні_дані!$C$1701:$C$1730,0),4),"-")</f>
        <v>-</v>
      </c>
      <c r="TD415" s="108" t="str">
        <f>IF(TB415&gt;0,(TC415)/TD9/TD10/60,"-")</f>
        <v>-</v>
      </c>
      <c r="TE415" s="102" t="str">
        <f>IF(AND(TB415&gt;0,TD415&gt;0),TD415*TC294,"-")</f>
        <v>-</v>
      </c>
      <c r="TI415" s="112">
        <v>7</v>
      </c>
      <c r="TJ415" s="4"/>
      <c r="TK415" s="108" t="str">
        <f>IF(TJ415&gt;0,INDEX(Вхідні_дані!$A$1701:$F$1730,MATCH(TJ415,Вхідні_дані!$C$1701:$C$1730,0),4),"-")</f>
        <v>-</v>
      </c>
      <c r="TL415" s="108" t="str">
        <f>IF(TJ415&gt;0,(TK415)/TL9/TL10/60,"-")</f>
        <v>-</v>
      </c>
      <c r="TM415" s="102" t="str">
        <f>IF(AND(TJ415&gt;0,TL415&gt;0),TL415*TK294,"-")</f>
        <v>-</v>
      </c>
      <c r="TQ415" s="112">
        <v>7</v>
      </c>
      <c r="TR415" s="4"/>
      <c r="TS415" s="108" t="str">
        <f>IF(TR415&gt;0,INDEX(Вхідні_дані!$A$1701:$F$1730,MATCH(TR415,Вхідні_дані!$C$1701:$C$1730,0),4),"-")</f>
        <v>-</v>
      </c>
      <c r="TT415" s="108" t="str">
        <f>IF(TR415&gt;0,(TS415)/TT9/TT10/60,"-")</f>
        <v>-</v>
      </c>
      <c r="TU415" s="102" t="str">
        <f>IF(AND(TR415&gt;0,TT415&gt;0),TT415*TS294,"-")</f>
        <v>-</v>
      </c>
      <c r="TY415" s="112">
        <v>7</v>
      </c>
      <c r="TZ415" s="4"/>
      <c r="UA415" s="108" t="str">
        <f>IF(TZ415&gt;0,INDEX(Вхідні_дані!$A$1701:$F$1730,MATCH(TZ415,Вхідні_дані!$C$1701:$C$1730,0),4),"-")</f>
        <v>-</v>
      </c>
      <c r="UB415" s="108" t="str">
        <f>IF(TZ415&gt;0,(UA415)/UB9/UB10/60,"-")</f>
        <v>-</v>
      </c>
      <c r="UC415" s="102" t="str">
        <f>IF(AND(TZ415&gt;0,UB415&gt;0),UB415*UA294,"-")</f>
        <v>-</v>
      </c>
      <c r="UG415" s="112">
        <v>7</v>
      </c>
      <c r="UH415" s="4"/>
      <c r="UI415" s="108" t="str">
        <f>IF(UH415&gt;0,INDEX(Вхідні_дані!$A$1701:$F$1730,MATCH(UH415,Вхідні_дані!$C$1701:$C$1730,0),4),"-")</f>
        <v>-</v>
      </c>
      <c r="UJ415" s="108" t="str">
        <f>IF(UH415&gt;0,(UI415)/UJ9/UJ10/60,"-")</f>
        <v>-</v>
      </c>
      <c r="UK415" s="102" t="str">
        <f>IF(AND(UH415&gt;0,UJ415&gt;0),UJ415*UI294,"-")</f>
        <v>-</v>
      </c>
      <c r="UO415" s="112">
        <v>7</v>
      </c>
      <c r="UP415" s="4"/>
      <c r="UQ415" s="108" t="str">
        <f>IF(UP415&gt;0,INDEX(Вхідні_дані!$A$1701:$F$1730,MATCH(UP415,Вхідні_дані!$C$1701:$C$1730,0),4),"-")</f>
        <v>-</v>
      </c>
      <c r="UR415" s="108" t="str">
        <f>IF(UP415&gt;0,(UQ415)/UR9/UR10/60,"-")</f>
        <v>-</v>
      </c>
      <c r="US415" s="102" t="str">
        <f>IF(AND(UP415&gt;0,UR415&gt;0),UR415*UQ294,"-")</f>
        <v>-</v>
      </c>
      <c r="UW415" s="112">
        <v>7</v>
      </c>
      <c r="UX415" s="4"/>
      <c r="UY415" s="108" t="str">
        <f>IF(UX415&gt;0,INDEX(Вхідні_дані!$A$1701:$F$1730,MATCH(UX415,Вхідні_дані!$C$1701:$C$1730,0),4),"-")</f>
        <v>-</v>
      </c>
      <c r="UZ415" s="108" t="str">
        <f>IF(UX415&gt;0,(UY415)/UZ9/UZ10/60,"-")</f>
        <v>-</v>
      </c>
      <c r="VA415" s="102" t="str">
        <f>IF(AND(UX415&gt;0,UZ415&gt;0),UZ415*UY294,"-")</f>
        <v>-</v>
      </c>
      <c r="VE415" s="112">
        <v>7</v>
      </c>
      <c r="VF415" s="4"/>
      <c r="VG415" s="108" t="str">
        <f>IF(VF415&gt;0,INDEX(Вхідні_дані!$A$1701:$F$1730,MATCH(VF415,Вхідні_дані!$C$1701:$C$1730,0),4),"-")</f>
        <v>-</v>
      </c>
      <c r="VH415" s="108" t="str">
        <f>IF(VF415&gt;0,(VG415)/VH9/VH10/60,"-")</f>
        <v>-</v>
      </c>
      <c r="VI415" s="102" t="str">
        <f>IF(AND(VF415&gt;0,VH415&gt;0),VH415*VG294,"-")</f>
        <v>-</v>
      </c>
      <c r="VM415" s="112">
        <v>7</v>
      </c>
      <c r="VN415" s="4"/>
      <c r="VO415" s="108" t="str">
        <f>IF(VN415&gt;0,INDEX(Вхідні_дані!$A$1701:$F$1730,MATCH(VN415,Вхідні_дані!$C$1701:$C$1730,0),4),"-")</f>
        <v>-</v>
      </c>
      <c r="VP415" s="108" t="str">
        <f>IF(VN415&gt;0,(VO415)/VP9/VP10/60,"-")</f>
        <v>-</v>
      </c>
      <c r="VQ415" s="102" t="str">
        <f>IF(AND(VN415&gt;0,VP415&gt;0),VP415*VO294,"-")</f>
        <v>-</v>
      </c>
      <c r="VU415" s="112">
        <v>7</v>
      </c>
      <c r="VV415" s="4"/>
      <c r="VW415" s="108" t="str">
        <f>IF(VV415&gt;0,INDEX(Вхідні_дані!$A$1701:$F$1730,MATCH(VV415,Вхідні_дані!$C$1701:$C$1730,0),4),"-")</f>
        <v>-</v>
      </c>
      <c r="VX415" s="108" t="str">
        <f>IF(VV415&gt;0,(VW415)/VX9/VX10/60,"-")</f>
        <v>-</v>
      </c>
      <c r="VY415" s="102" t="str">
        <f>IF(AND(VV415&gt;0,VX415&gt;0),VX415*VW294,"-")</f>
        <v>-</v>
      </c>
      <c r="WC415" s="112">
        <v>7</v>
      </c>
      <c r="WD415" s="4"/>
      <c r="WE415" s="108" t="str">
        <f>IF(WD415&gt;0,INDEX(Вхідні_дані!$A$1701:$F$1730,MATCH(WD415,Вхідні_дані!$C$1701:$C$1730,0),4),"-")</f>
        <v>-</v>
      </c>
      <c r="WF415" s="108" t="str">
        <f>IF(WD415&gt;0,(WE415)/WF9/WF10/60,"-")</f>
        <v>-</v>
      </c>
      <c r="WG415" s="102" t="str">
        <f>IF(AND(WD415&gt;0,WF415&gt;0),WF415*WE294,"-")</f>
        <v>-</v>
      </c>
      <c r="WK415" s="112">
        <v>7</v>
      </c>
      <c r="WL415" s="4"/>
      <c r="WM415" s="108" t="str">
        <f>IF(WL415&gt;0,INDEX(Вхідні_дані!$A$1701:$F$1730,MATCH(WL415,Вхідні_дані!$C$1701:$C$1730,0),4),"-")</f>
        <v>-</v>
      </c>
      <c r="WN415" s="108" t="str">
        <f>IF(WL415&gt;0,(WM415)/WN9/WN10/60,"-")</f>
        <v>-</v>
      </c>
      <c r="WO415" s="102" t="str">
        <f>IF(AND(WL415&gt;0,WN415&gt;0),WN415*WM294,"-")</f>
        <v>-</v>
      </c>
      <c r="WS415" s="112">
        <v>7</v>
      </c>
      <c r="WT415" s="4"/>
      <c r="WU415" s="108" t="str">
        <f>IF(WT415&gt;0,INDEX(Вхідні_дані!$A$1701:$F$1730,MATCH(WT415,Вхідні_дані!$C$1701:$C$1730,0),4),"-")</f>
        <v>-</v>
      </c>
      <c r="WV415" s="108" t="str">
        <f>IF(WT415&gt;0,(WU415)/WV9/WV10/60,"-")</f>
        <v>-</v>
      </c>
      <c r="WW415" s="102" t="str">
        <f>IF(AND(WT415&gt;0,WV415&gt;0),WV415*WU294,"-")</f>
        <v>-</v>
      </c>
      <c r="XA415" s="112">
        <v>7</v>
      </c>
      <c r="XB415" s="4"/>
      <c r="XC415" s="108" t="str">
        <f>IF(XB415&gt;0,INDEX(Вхідні_дані!$A$1701:$F$1730,MATCH(XB415,Вхідні_дані!$C$1701:$C$1730,0),4),"-")</f>
        <v>-</v>
      </c>
      <c r="XD415" s="108" t="str">
        <f>IF(XB415&gt;0,(XC415)/XD9/XD10/60,"-")</f>
        <v>-</v>
      </c>
      <c r="XE415" s="102" t="str">
        <f>IF(AND(XB415&gt;0,XD415&gt;0),XD415*XC294,"-")</f>
        <v>-</v>
      </c>
      <c r="XI415" s="112">
        <v>7</v>
      </c>
      <c r="XJ415" s="4"/>
      <c r="XK415" s="108" t="str">
        <f>IF(XJ415&gt;0,INDEX(Вхідні_дані!$A$1701:$F$1730,MATCH(XJ415,Вхідні_дані!$C$1701:$C$1730,0),4),"-")</f>
        <v>-</v>
      </c>
      <c r="XL415" s="108" t="str">
        <f>IF(XJ415&gt;0,(XK415)/XL9/XL10/60,"-")</f>
        <v>-</v>
      </c>
      <c r="XM415" s="102" t="str">
        <f>IF(AND(XJ415&gt;0,XL415&gt;0),XL415*XK294,"-")</f>
        <v>-</v>
      </c>
      <c r="XQ415" s="112">
        <v>7</v>
      </c>
      <c r="XR415" s="4"/>
      <c r="XS415" s="108" t="str">
        <f>IF(XR415&gt;0,INDEX(Вхідні_дані!$A$1701:$F$1730,MATCH(XR415,Вхідні_дані!$C$1701:$C$1730,0),4),"-")</f>
        <v>-</v>
      </c>
      <c r="XT415" s="108" t="str">
        <f>IF(XR415&gt;0,(XS415)/XT9/XT10/60,"-")</f>
        <v>-</v>
      </c>
      <c r="XU415" s="102" t="str">
        <f>IF(AND(XR415&gt;0,XT415&gt;0),XT415*XS294,"-")</f>
        <v>-</v>
      </c>
      <c r="XY415" s="112">
        <v>7</v>
      </c>
      <c r="XZ415" s="4"/>
      <c r="YA415" s="108" t="str">
        <f>IF(XZ415&gt;0,INDEX(Вхідні_дані!$A$1701:$F$1730,MATCH(XZ415,Вхідні_дані!$C$1701:$C$1730,0),4),"-")</f>
        <v>-</v>
      </c>
      <c r="YB415" s="108" t="str">
        <f>IF(XZ415&gt;0,(YA415)/YB9/YB10/60,"-")</f>
        <v>-</v>
      </c>
      <c r="YC415" s="102" t="str">
        <f>IF(AND(XZ415&gt;0,YB415&gt;0),YB415*YA294,"-")</f>
        <v>-</v>
      </c>
      <c r="YG415" s="112">
        <v>7</v>
      </c>
      <c r="YH415" s="4"/>
      <c r="YI415" s="108" t="str">
        <f>IF(YH415&gt;0,INDEX(Вхідні_дані!$A$1701:$F$1730,MATCH(YH415,Вхідні_дані!$C$1701:$C$1730,0),4),"-")</f>
        <v>-</v>
      </c>
      <c r="YJ415" s="108" t="str">
        <f>IF(YH415&gt;0,(YI415)/YJ9/YJ10/60,"-")</f>
        <v>-</v>
      </c>
      <c r="YK415" s="102" t="str">
        <f>IF(AND(YH415&gt;0,YJ415&gt;0),YJ415*YI294,"-")</f>
        <v>-</v>
      </c>
      <c r="YO415" s="112">
        <v>7</v>
      </c>
      <c r="YP415" s="4"/>
      <c r="YQ415" s="108" t="str">
        <f>IF(YP415&gt;0,INDEX(Вхідні_дані!$A$1701:$F$1730,MATCH(YP415,Вхідні_дані!$C$1701:$C$1730,0),4),"-")</f>
        <v>-</v>
      </c>
      <c r="YR415" s="108" t="str">
        <f>IF(YP415&gt;0,(YQ415)/YR9/YR10/60,"-")</f>
        <v>-</v>
      </c>
      <c r="YS415" s="102" t="str">
        <f>IF(AND(YP415&gt;0,YR415&gt;0),YR415*YQ294,"-")</f>
        <v>-</v>
      </c>
      <c r="YW415" s="112">
        <v>7</v>
      </c>
      <c r="YX415" s="4"/>
      <c r="YY415" s="108" t="str">
        <f>IF(YX415&gt;0,INDEX(Вхідні_дані!$A$1701:$F$1730,MATCH(YX415,Вхідні_дані!$C$1701:$C$1730,0),4),"-")</f>
        <v>-</v>
      </c>
      <c r="YZ415" s="108" t="str">
        <f>IF(YX415&gt;0,(YY415)/YZ9/YZ10/60,"-")</f>
        <v>-</v>
      </c>
      <c r="ZA415" s="102" t="str">
        <f>IF(AND(YX415&gt;0,YZ415&gt;0),YZ415*YY294,"-")</f>
        <v>-</v>
      </c>
      <c r="ZE415" s="112">
        <v>7</v>
      </c>
      <c r="ZF415" s="4"/>
      <c r="ZG415" s="108" t="str">
        <f>IF(ZF415&gt;0,INDEX(Вхідні_дані!$A$1701:$F$1730,MATCH(ZF415,Вхідні_дані!$C$1701:$C$1730,0),4),"-")</f>
        <v>-</v>
      </c>
      <c r="ZH415" s="108" t="str">
        <f>IF(ZF415&gt;0,(ZG415)/ZH9/ZH10/60,"-")</f>
        <v>-</v>
      </c>
      <c r="ZI415" s="102" t="str">
        <f>IF(AND(ZF415&gt;0,ZH415&gt;0),ZH415*ZG294,"-")</f>
        <v>-</v>
      </c>
      <c r="ZM415" s="112">
        <v>7</v>
      </c>
      <c r="ZN415" s="4"/>
      <c r="ZO415" s="108" t="str">
        <f>IF(ZN415&gt;0,INDEX(Вхідні_дані!$A$1701:$F$1730,MATCH(ZN415,Вхідні_дані!$C$1701:$C$1730,0),4),"-")</f>
        <v>-</v>
      </c>
      <c r="ZP415" s="108" t="str">
        <f>IF(ZN415&gt;0,(ZO415)/ZP9/ZP10/60,"-")</f>
        <v>-</v>
      </c>
      <c r="ZQ415" s="102" t="str">
        <f>IF(AND(ZN415&gt;0,ZP415&gt;0),ZP415*ZO294,"-")</f>
        <v>-</v>
      </c>
      <c r="ZU415" s="112">
        <v>7</v>
      </c>
      <c r="ZV415" s="4"/>
      <c r="ZW415" s="108" t="str">
        <f>IF(ZV415&gt;0,INDEX(Вхідні_дані!$A$1701:$F$1730,MATCH(ZV415,Вхідні_дані!$C$1701:$C$1730,0),4),"-")</f>
        <v>-</v>
      </c>
      <c r="ZX415" s="108" t="str">
        <f>IF(ZV415&gt;0,(ZW415)/ZX9/ZX10/60,"-")</f>
        <v>-</v>
      </c>
      <c r="ZY415" s="102" t="str">
        <f>IF(AND(ZV415&gt;0,ZX415&gt;0),ZX415*ZW294,"-")</f>
        <v>-</v>
      </c>
      <c r="AAC415" s="112">
        <v>7</v>
      </c>
      <c r="AAD415" s="4"/>
      <c r="AAE415" s="108" t="str">
        <f>IF(AAD415&gt;0,INDEX(Вхідні_дані!$A$1701:$F$1730,MATCH(AAD415,Вхідні_дані!$C$1701:$C$1730,0),4),"-")</f>
        <v>-</v>
      </c>
      <c r="AAF415" s="108" t="str">
        <f>IF(AAD415&gt;0,(AAE415)/AAF9/AAF10/60,"-")</f>
        <v>-</v>
      </c>
      <c r="AAG415" s="102" t="str">
        <f>IF(AND(AAD415&gt;0,AAF415&gt;0),AAF415*AAE294,"-")</f>
        <v>-</v>
      </c>
      <c r="AAK415" s="112">
        <v>7</v>
      </c>
      <c r="AAL415" s="4"/>
      <c r="AAM415" s="108" t="str">
        <f>IF(AAL415&gt;0,INDEX(Вхідні_дані!$A$1701:$F$1730,MATCH(AAL415,Вхідні_дані!$C$1701:$C$1730,0),4),"-")</f>
        <v>-</v>
      </c>
      <c r="AAN415" s="108" t="str">
        <f>IF(AAL415&gt;0,(AAM415)/AAN9/AAN10/60,"-")</f>
        <v>-</v>
      </c>
      <c r="AAO415" s="102" t="str">
        <f>IF(AND(AAL415&gt;0,AAN415&gt;0),AAN415*AAM294,"-")</f>
        <v>-</v>
      </c>
      <c r="AAS415" s="112">
        <v>7</v>
      </c>
      <c r="AAT415" s="4"/>
      <c r="AAU415" s="108" t="str">
        <f>IF(AAT415&gt;0,INDEX(Вхідні_дані!$A$1701:$F$1730,MATCH(AAT415,Вхідні_дані!$C$1701:$C$1730,0),4),"-")</f>
        <v>-</v>
      </c>
      <c r="AAV415" s="108" t="str">
        <f>IF(AAT415&gt;0,(AAU415)/AAV9/AAV10/60,"-")</f>
        <v>-</v>
      </c>
      <c r="AAW415" s="102" t="str">
        <f>IF(AND(AAT415&gt;0,AAV415&gt;0),AAV415*AAU294,"-")</f>
        <v>-</v>
      </c>
      <c r="ABA415" s="112">
        <v>7</v>
      </c>
      <c r="ABB415" s="4"/>
      <c r="ABC415" s="108" t="str">
        <f>IF(ABB415&gt;0,INDEX(Вхідні_дані!$A$1701:$F$1730,MATCH(ABB415,Вхідні_дані!$C$1701:$C$1730,0),4),"-")</f>
        <v>-</v>
      </c>
      <c r="ABD415" s="108" t="str">
        <f>IF(ABB415&gt;0,(ABC415)/ABD9/ABD10/60,"-")</f>
        <v>-</v>
      </c>
      <c r="ABE415" s="102" t="str">
        <f>IF(AND(ABB415&gt;0,ABD415&gt;0),ABD415*ABC294,"-")</f>
        <v>-</v>
      </c>
      <c r="ABI415" s="112">
        <v>7</v>
      </c>
      <c r="ABJ415" s="4"/>
      <c r="ABK415" s="108" t="str">
        <f>IF(ABJ415&gt;0,INDEX(Вхідні_дані!$A$1701:$F$1730,MATCH(ABJ415,Вхідні_дані!$C$1701:$C$1730,0),4),"-")</f>
        <v>-</v>
      </c>
      <c r="ABL415" s="108" t="str">
        <f>IF(ABJ415&gt;0,(ABK415)/ABL9/ABL10/60,"-")</f>
        <v>-</v>
      </c>
      <c r="ABM415" s="102" t="str">
        <f>IF(AND(ABJ415&gt;0,ABL415&gt;0),ABL415*ABK294,"-")</f>
        <v>-</v>
      </c>
      <c r="ABQ415" s="112">
        <v>7</v>
      </c>
      <c r="ABR415" s="4"/>
      <c r="ABS415" s="108" t="str">
        <f>IF(ABR415&gt;0,INDEX(Вхідні_дані!$A$1701:$F$1730,MATCH(ABR415,Вхідні_дані!$C$1701:$C$1730,0),4),"-")</f>
        <v>-</v>
      </c>
      <c r="ABT415" s="108" t="str">
        <f>IF(ABR415&gt;0,(ABS415)/ABT9/ABT10/60,"-")</f>
        <v>-</v>
      </c>
      <c r="ABU415" s="102" t="str">
        <f>IF(AND(ABR415&gt;0,ABT415&gt;0),ABT415*ABS294,"-")</f>
        <v>-</v>
      </c>
      <c r="ABY415" s="112">
        <v>7</v>
      </c>
      <c r="ABZ415" s="4"/>
      <c r="ACA415" s="108" t="str">
        <f>IF(ABZ415&gt;0,INDEX(Вхідні_дані!$A$1701:$F$1730,MATCH(ABZ415,Вхідні_дані!$C$1701:$C$1730,0),4),"-")</f>
        <v>-</v>
      </c>
      <c r="ACB415" s="108" t="str">
        <f>IF(ABZ415&gt;0,(ACA415)/ACB9/ACB10/60,"-")</f>
        <v>-</v>
      </c>
      <c r="ACC415" s="102" t="str">
        <f>IF(AND(ABZ415&gt;0,ACB415&gt;0),ACB415*ACA294,"-")</f>
        <v>-</v>
      </c>
      <c r="ACG415" s="112">
        <v>7</v>
      </c>
      <c r="ACH415" s="4"/>
      <c r="ACI415" s="108" t="str">
        <f>IF(ACH415&gt;0,INDEX(Вхідні_дані!$A$1701:$F$1730,MATCH(ACH415,Вхідні_дані!$C$1701:$C$1730,0),4),"-")</f>
        <v>-</v>
      </c>
      <c r="ACJ415" s="108" t="str">
        <f>IF(ACH415&gt;0,(ACI415)/ACJ9/ACJ10/60,"-")</f>
        <v>-</v>
      </c>
      <c r="ACK415" s="102" t="str">
        <f>IF(AND(ACH415&gt;0,ACJ415&gt;0),ACJ415*ACI294,"-")</f>
        <v>-</v>
      </c>
      <c r="ACO415" s="112">
        <v>7</v>
      </c>
      <c r="ACP415" s="4"/>
      <c r="ACQ415" s="108" t="str">
        <f>IF(ACP415&gt;0,INDEX(Вхідні_дані!$A$1701:$F$1730,MATCH(ACP415,Вхідні_дані!$C$1701:$C$1730,0),4),"-")</f>
        <v>-</v>
      </c>
      <c r="ACR415" s="108" t="str">
        <f>IF(ACP415&gt;0,(ACQ415)/ACR9/ACR10/60,"-")</f>
        <v>-</v>
      </c>
      <c r="ACS415" s="102" t="str">
        <f>IF(AND(ACP415&gt;0,ACR415&gt;0),ACR415*ACQ294,"-")</f>
        <v>-</v>
      </c>
      <c r="ACW415" s="112">
        <v>7</v>
      </c>
      <c r="ACX415" s="4"/>
      <c r="ACY415" s="108" t="str">
        <f>IF(ACX415&gt;0,INDEX(Вхідні_дані!$A$1701:$F$1730,MATCH(ACX415,Вхідні_дані!$C$1701:$C$1730,0),4),"-")</f>
        <v>-</v>
      </c>
      <c r="ACZ415" s="108" t="str">
        <f>IF(ACX415&gt;0,(ACY415)/ACZ9/ACZ10/60,"-")</f>
        <v>-</v>
      </c>
      <c r="ADA415" s="102" t="str">
        <f>IF(AND(ACX415&gt;0,ACZ415&gt;0),ACZ415*ACY294,"-")</f>
        <v>-</v>
      </c>
      <c r="ADE415" s="112">
        <v>7</v>
      </c>
      <c r="ADF415" s="4"/>
      <c r="ADG415" s="108" t="str">
        <f>IF(ADF415&gt;0,INDEX(Вхідні_дані!$A$1701:$F$1730,MATCH(ADF415,Вхідні_дані!$C$1701:$C$1730,0),4),"-")</f>
        <v>-</v>
      </c>
      <c r="ADH415" s="108" t="str">
        <f>IF(ADF415&gt;0,(ADG415)/ADH9/ADH10/60,"-")</f>
        <v>-</v>
      </c>
      <c r="ADI415" s="102" t="str">
        <f>IF(AND(ADF415&gt;0,ADH415&gt;0),ADH415*ADG294,"-")</f>
        <v>-</v>
      </c>
      <c r="ADM415" s="112">
        <v>7</v>
      </c>
      <c r="ADN415" s="4"/>
      <c r="ADO415" s="108" t="str">
        <f>IF(ADN415&gt;0,INDEX(Вхідні_дані!$A$1701:$F$1730,MATCH(ADN415,Вхідні_дані!$C$1701:$C$1730,0),4),"-")</f>
        <v>-</v>
      </c>
      <c r="ADP415" s="108" t="str">
        <f>IF(ADN415&gt;0,(ADO415)/ADP9/ADP10/60,"-")</f>
        <v>-</v>
      </c>
      <c r="ADQ415" s="102" t="str">
        <f>IF(AND(ADN415&gt;0,ADP415&gt;0),ADP415*ADO294,"-")</f>
        <v>-</v>
      </c>
    </row>
    <row r="416" spans="1:800" ht="37.5" customHeight="1" outlineLevel="1" x14ac:dyDescent="0.25">
      <c r="A416" s="112">
        <v>8</v>
      </c>
      <c r="B416" s="4"/>
      <c r="C416" s="108" t="str">
        <f>IF(B416&gt;0,INDEX(Вхідні_дані!$A$1701:$F$1730,MATCH(B416,Вхідні_дані!$C$1701:$C$1730,0),4),"-")</f>
        <v>-</v>
      </c>
      <c r="D416" s="108" t="str">
        <f>IF(B416&gt;0,(C416)/D9/D10/60,"-")</f>
        <v>-</v>
      </c>
      <c r="E416" s="102" t="str">
        <f>IF(AND(B416&gt;0,D416&gt;0),D416*C294,"-")</f>
        <v>-</v>
      </c>
      <c r="I416" s="112">
        <v>8</v>
      </c>
      <c r="J416" s="4"/>
      <c r="K416" s="108" t="str">
        <f>IF(J416&gt;0,INDEX(Вхідні_дані!$A$1701:$F$1730,MATCH(J416,Вхідні_дані!$C$1701:$C$1730,0),4),"-")</f>
        <v>-</v>
      </c>
      <c r="L416" s="108" t="str">
        <f>IF(J416&gt;0,(K416)/L9/L10/60,"-")</f>
        <v>-</v>
      </c>
      <c r="M416" s="102" t="str">
        <f>IF(AND(J416&gt;0,L416&gt;0),L416*K294,"-")</f>
        <v>-</v>
      </c>
      <c r="Q416" s="112">
        <v>8</v>
      </c>
      <c r="R416" s="4"/>
      <c r="S416" s="108" t="str">
        <f>IF(R416&gt;0,INDEX(Вхідні_дані!$A$1701:$F$1730,MATCH(R416,Вхідні_дані!$C$1701:$C$1730,0),4),"-")</f>
        <v>-</v>
      </c>
      <c r="T416" s="108" t="str">
        <f>IF(R416&gt;0,(S416)/T9/T10/60,"-")</f>
        <v>-</v>
      </c>
      <c r="U416" s="102" t="str">
        <f>IF(AND(R416&gt;0,T416&gt;0),T416*S294,"-")</f>
        <v>-</v>
      </c>
      <c r="Y416" s="112">
        <v>8</v>
      </c>
      <c r="Z416" s="4"/>
      <c r="AA416" s="108" t="str">
        <f>IF(Z416&gt;0,INDEX(Вхідні_дані!$A$1701:$F$1730,MATCH(Z416,Вхідні_дані!$C$1701:$C$1730,0),4),"-")</f>
        <v>-</v>
      </c>
      <c r="AB416" s="108" t="str">
        <f>IF(Z416&gt;0,(AA416)/AB9/AB10/60,"-")</f>
        <v>-</v>
      </c>
      <c r="AC416" s="102" t="str">
        <f>IF(AND(Z416&gt;0,AB416&gt;0),AB416*AA294,"-")</f>
        <v>-</v>
      </c>
      <c r="AG416" s="112">
        <v>8</v>
      </c>
      <c r="AH416" s="4"/>
      <c r="AI416" s="108" t="str">
        <f>IF(AH416&gt;0,INDEX(Вхідні_дані!$A$1701:$F$1730,MATCH(AH416,Вхідні_дані!$C$1701:$C$1730,0),4),"-")</f>
        <v>-</v>
      </c>
      <c r="AJ416" s="108" t="str">
        <f>IF(AH416&gt;0,(AI416)/AJ9/AJ10/60,"-")</f>
        <v>-</v>
      </c>
      <c r="AK416" s="102" t="str">
        <f>IF(AND(AH416&gt;0,AJ416&gt;0),AJ416*AI294,"-")</f>
        <v>-</v>
      </c>
      <c r="AO416" s="112">
        <v>8</v>
      </c>
      <c r="AP416" s="4"/>
      <c r="AQ416" s="108" t="str">
        <f>IF(AP416&gt;0,INDEX(Вхідні_дані!$A$1701:$F$1730,MATCH(AP416,Вхідні_дані!$C$1701:$C$1730,0),4),"-")</f>
        <v>-</v>
      </c>
      <c r="AR416" s="108" t="str">
        <f>IF(AP416&gt;0,(AQ416)/AR9/AR10/60,"-")</f>
        <v>-</v>
      </c>
      <c r="AS416" s="102" t="str">
        <f>IF(AND(AP416&gt;0,AR416&gt;0),AR416*AQ294,"-")</f>
        <v>-</v>
      </c>
      <c r="AW416" s="112">
        <v>8</v>
      </c>
      <c r="AX416" s="4"/>
      <c r="AY416" s="108" t="str">
        <f>IF(AX416&gt;0,INDEX(Вхідні_дані!$A$1701:$F$1730,MATCH(AX416,Вхідні_дані!$C$1701:$C$1730,0),4),"-")</f>
        <v>-</v>
      </c>
      <c r="AZ416" s="108" t="str">
        <f>IF(AX416&gt;0,(AY416)/AZ9/AZ10/60,"-")</f>
        <v>-</v>
      </c>
      <c r="BA416" s="102" t="str">
        <f>IF(AND(AX416&gt;0,AZ416&gt;0),AZ416*AY294,"-")</f>
        <v>-</v>
      </c>
      <c r="BE416" s="112">
        <v>8</v>
      </c>
      <c r="BF416" s="4"/>
      <c r="BG416" s="108" t="str">
        <f>IF(BF416&gt;0,INDEX(Вхідні_дані!$A$1701:$F$1730,MATCH(BF416,Вхідні_дані!$C$1701:$C$1730,0),4),"-")</f>
        <v>-</v>
      </c>
      <c r="BH416" s="108" t="str">
        <f>IF(BF416&gt;0,(BG416)/BH9/BH10/60,"-")</f>
        <v>-</v>
      </c>
      <c r="BI416" s="102" t="str">
        <f>IF(AND(BF416&gt;0,BH416&gt;0),BH416*BG294,"-")</f>
        <v>-</v>
      </c>
      <c r="BM416" s="112">
        <v>8</v>
      </c>
      <c r="BN416" s="4"/>
      <c r="BO416" s="108" t="str">
        <f>IF(BN416&gt;0,INDEX(Вхідні_дані!$A$1701:$F$1730,MATCH(BN416,Вхідні_дані!$C$1701:$C$1730,0),4),"-")</f>
        <v>-</v>
      </c>
      <c r="BP416" s="108" t="str">
        <f>IF(BN416&gt;0,(BO416)/BP9/BP10/60,"-")</f>
        <v>-</v>
      </c>
      <c r="BQ416" s="102" t="str">
        <f>IF(AND(BN416&gt;0,BP416&gt;0),BP416*BO294,"-")</f>
        <v>-</v>
      </c>
      <c r="BU416" s="112">
        <v>8</v>
      </c>
      <c r="BV416" s="4"/>
      <c r="BW416" s="108" t="str">
        <f>IF(BV416&gt;0,INDEX(Вхідні_дані!$A$1701:$F$1730,MATCH(BV416,Вхідні_дані!$C$1701:$C$1730,0),4),"-")</f>
        <v>-</v>
      </c>
      <c r="BX416" s="108" t="str">
        <f>IF(BV416&gt;0,(BW416)/BX9/BX10/60,"-")</f>
        <v>-</v>
      </c>
      <c r="BY416" s="102" t="str">
        <f>IF(AND(BV416&gt;0,BX416&gt;0),BX416*BW294,"-")</f>
        <v>-</v>
      </c>
      <c r="CC416" s="112">
        <v>8</v>
      </c>
      <c r="CD416" s="4"/>
      <c r="CE416" s="108" t="str">
        <f>IF(CD416&gt;0,INDEX(Вхідні_дані!$A$1701:$F$1730,MATCH(CD416,Вхідні_дані!$C$1701:$C$1730,0),4),"-")</f>
        <v>-</v>
      </c>
      <c r="CF416" s="108" t="str">
        <f>IF(CD416&gt;0,(CE416)/CF9/CF10/60,"-")</f>
        <v>-</v>
      </c>
      <c r="CG416" s="102" t="str">
        <f>IF(AND(CD416&gt;0,CF416&gt;0),CF416*CE294,"-")</f>
        <v>-</v>
      </c>
      <c r="CK416" s="112">
        <v>8</v>
      </c>
      <c r="CL416" s="4"/>
      <c r="CM416" s="108" t="str">
        <f>IF(CL416&gt;0,INDEX(Вхідні_дані!$A$1701:$F$1730,MATCH(CL416,Вхідні_дані!$C$1701:$C$1730,0),4),"-")</f>
        <v>-</v>
      </c>
      <c r="CN416" s="108" t="str">
        <f>IF(CL416&gt;0,(CM416)/CN9/CN10/60,"-")</f>
        <v>-</v>
      </c>
      <c r="CO416" s="102" t="str">
        <f>IF(AND(CL416&gt;0,CN416&gt;0),CN416*CM294,"-")</f>
        <v>-</v>
      </c>
      <c r="CS416" s="112">
        <v>8</v>
      </c>
      <c r="CT416" s="4"/>
      <c r="CU416" s="108" t="str">
        <f>IF(CT416&gt;0,INDEX(Вхідні_дані!$A$1701:$F$1730,MATCH(CT416,Вхідні_дані!$C$1701:$C$1730,0),4),"-")</f>
        <v>-</v>
      </c>
      <c r="CV416" s="108" t="str">
        <f>IF(CT416&gt;0,(CU416)/CV9/CV10/60,"-")</f>
        <v>-</v>
      </c>
      <c r="CW416" s="102" t="str">
        <f>IF(AND(CT416&gt;0,CV416&gt;0),CV416*CU294,"-")</f>
        <v>-</v>
      </c>
      <c r="DA416" s="112">
        <v>8</v>
      </c>
      <c r="DB416" s="4"/>
      <c r="DC416" s="108" t="str">
        <f>IF(DB416&gt;0,INDEX(Вхідні_дані!$A$1701:$F$1730,MATCH(DB416,Вхідні_дані!$C$1701:$C$1730,0),4),"-")</f>
        <v>-</v>
      </c>
      <c r="DD416" s="108" t="str">
        <f>IF(DB416&gt;0,(DC416)/DD9/DD10/60,"-")</f>
        <v>-</v>
      </c>
      <c r="DE416" s="102" t="str">
        <f>IF(AND(DB416&gt;0,DD416&gt;0),DD416*DC294,"-")</f>
        <v>-</v>
      </c>
      <c r="DI416" s="112">
        <v>8</v>
      </c>
      <c r="DJ416" s="4"/>
      <c r="DK416" s="108" t="str">
        <f>IF(DJ416&gt;0,INDEX(Вхідні_дані!$A$1701:$F$1730,MATCH(DJ416,Вхідні_дані!$C$1701:$C$1730,0),4),"-")</f>
        <v>-</v>
      </c>
      <c r="DL416" s="108" t="str">
        <f>IF(DJ416&gt;0,(DK416)/DL9/DL10/60,"-")</f>
        <v>-</v>
      </c>
      <c r="DM416" s="102" t="str">
        <f>IF(AND(DJ416&gt;0,DL416&gt;0),DL416*DK294,"-")</f>
        <v>-</v>
      </c>
      <c r="DQ416" s="112">
        <v>8</v>
      </c>
      <c r="DR416" s="4"/>
      <c r="DS416" s="108" t="str">
        <f>IF(DR416&gt;0,INDEX(Вхідні_дані!$A$1701:$F$1730,MATCH(DR416,Вхідні_дані!$C$1701:$C$1730,0),4),"-")</f>
        <v>-</v>
      </c>
      <c r="DT416" s="108" t="str">
        <f>IF(DR416&gt;0,(DS416)/DT9/DT10/60,"-")</f>
        <v>-</v>
      </c>
      <c r="DU416" s="102" t="str">
        <f>IF(AND(DR416&gt;0,DT416&gt;0),DT416*DS294,"-")</f>
        <v>-</v>
      </c>
      <c r="DY416" s="112">
        <v>8</v>
      </c>
      <c r="DZ416" s="4"/>
      <c r="EA416" s="108" t="str">
        <f>IF(DZ416&gt;0,INDEX(Вхідні_дані!$A$1701:$F$1730,MATCH(DZ416,Вхідні_дані!$C$1701:$C$1730,0),4),"-")</f>
        <v>-</v>
      </c>
      <c r="EB416" s="108" t="str">
        <f>IF(DZ416&gt;0,(EA416)/EB9/EB10/60,"-")</f>
        <v>-</v>
      </c>
      <c r="EC416" s="102" t="str">
        <f>IF(AND(DZ416&gt;0,EB416&gt;0),EB416*EA294,"-")</f>
        <v>-</v>
      </c>
      <c r="EG416" s="112">
        <v>8</v>
      </c>
      <c r="EH416" s="4"/>
      <c r="EI416" s="108" t="str">
        <f>IF(EH416&gt;0,INDEX(Вхідні_дані!$A$1701:$F$1730,MATCH(EH416,Вхідні_дані!$C$1701:$C$1730,0),4),"-")</f>
        <v>-</v>
      </c>
      <c r="EJ416" s="108" t="str">
        <f>IF(EH416&gt;0,(EI416)/EJ9/EJ10/60,"-")</f>
        <v>-</v>
      </c>
      <c r="EK416" s="102" t="str">
        <f>IF(AND(EH416&gt;0,EJ416&gt;0),EJ416*EI294,"-")</f>
        <v>-</v>
      </c>
      <c r="EO416" s="112">
        <v>8</v>
      </c>
      <c r="EP416" s="4"/>
      <c r="EQ416" s="108" t="str">
        <f>IF(EP416&gt;0,INDEX(Вхідні_дані!$A$1701:$F$1730,MATCH(EP416,Вхідні_дані!$C$1701:$C$1730,0),4),"-")</f>
        <v>-</v>
      </c>
      <c r="ER416" s="108" t="str">
        <f>IF(EP416&gt;0,(EQ416)/ER9/ER10/60,"-")</f>
        <v>-</v>
      </c>
      <c r="ES416" s="102" t="str">
        <f>IF(AND(EP416&gt;0,ER416&gt;0),ER416*EQ294,"-")</f>
        <v>-</v>
      </c>
      <c r="EW416" s="112">
        <v>8</v>
      </c>
      <c r="EX416" s="4"/>
      <c r="EY416" s="108" t="str">
        <f>IF(EX416&gt;0,INDEX(Вхідні_дані!$A$1701:$F$1730,MATCH(EX416,Вхідні_дані!$C$1701:$C$1730,0),4),"-")</f>
        <v>-</v>
      </c>
      <c r="EZ416" s="108" t="str">
        <f>IF(EX416&gt;0,(EY416)/EZ9/EZ10/60,"-")</f>
        <v>-</v>
      </c>
      <c r="FA416" s="102" t="str">
        <f>IF(AND(EX416&gt;0,EZ416&gt;0),EZ416*EY294,"-")</f>
        <v>-</v>
      </c>
      <c r="FE416" s="112">
        <v>8</v>
      </c>
      <c r="FF416" s="4"/>
      <c r="FG416" s="108" t="str">
        <f>IF(FF416&gt;0,INDEX(Вхідні_дані!$A$1701:$F$1730,MATCH(FF416,Вхідні_дані!$C$1701:$C$1730,0),4),"-")</f>
        <v>-</v>
      </c>
      <c r="FH416" s="108" t="str">
        <f>IF(FF416&gt;0,(FG416)/FH9/FH10/60,"-")</f>
        <v>-</v>
      </c>
      <c r="FI416" s="102" t="str">
        <f>IF(AND(FF416&gt;0,FH416&gt;0),FH416*FG294,"-")</f>
        <v>-</v>
      </c>
      <c r="FM416" s="112">
        <v>8</v>
      </c>
      <c r="FN416" s="4"/>
      <c r="FO416" s="108" t="str">
        <f>IF(FN416&gt;0,INDEX(Вхідні_дані!$A$1701:$F$1730,MATCH(FN416,Вхідні_дані!$C$1701:$C$1730,0),4),"-")</f>
        <v>-</v>
      </c>
      <c r="FP416" s="108" t="str">
        <f>IF(FN416&gt;0,(FO416)/FP9/FP10/60,"-")</f>
        <v>-</v>
      </c>
      <c r="FQ416" s="102" t="str">
        <f>IF(AND(FN416&gt;0,FP416&gt;0),FP416*FO294,"-")</f>
        <v>-</v>
      </c>
      <c r="FU416" s="112">
        <v>8</v>
      </c>
      <c r="FV416" s="4"/>
      <c r="FW416" s="108" t="str">
        <f>IF(FV416&gt;0,INDEX(Вхідні_дані!$A$1701:$F$1730,MATCH(FV416,Вхідні_дані!$C$1701:$C$1730,0),4),"-")</f>
        <v>-</v>
      </c>
      <c r="FX416" s="108" t="str">
        <f>IF(FV416&gt;0,(FW416)/FX9/FX10/60,"-")</f>
        <v>-</v>
      </c>
      <c r="FY416" s="102" t="str">
        <f>IF(AND(FV416&gt;0,FX416&gt;0),FX416*FW294,"-")</f>
        <v>-</v>
      </c>
      <c r="GC416" s="112">
        <v>8</v>
      </c>
      <c r="GD416" s="4"/>
      <c r="GE416" s="108" t="str">
        <f>IF(GD416&gt;0,INDEX(Вхідні_дані!$A$1701:$F$1730,MATCH(GD416,Вхідні_дані!$C$1701:$C$1730,0),4),"-")</f>
        <v>-</v>
      </c>
      <c r="GF416" s="108" t="str">
        <f>IF(GD416&gt;0,(GE416)/GF9/GF10/60,"-")</f>
        <v>-</v>
      </c>
      <c r="GG416" s="102" t="str">
        <f>IF(AND(GD416&gt;0,GF416&gt;0),GF416*GE294,"-")</f>
        <v>-</v>
      </c>
      <c r="GK416" s="112">
        <v>8</v>
      </c>
      <c r="GL416" s="4"/>
      <c r="GM416" s="108" t="str">
        <f>IF(GL416&gt;0,INDEX(Вхідні_дані!$A$1701:$F$1730,MATCH(GL416,Вхідні_дані!$C$1701:$C$1730,0),4),"-")</f>
        <v>-</v>
      </c>
      <c r="GN416" s="108" t="str">
        <f>IF(GL416&gt;0,(GM416)/GN9/GN10/60,"-")</f>
        <v>-</v>
      </c>
      <c r="GO416" s="102" t="str">
        <f>IF(AND(GL416&gt;0,GN416&gt;0),GN416*GM294,"-")</f>
        <v>-</v>
      </c>
      <c r="GS416" s="112">
        <v>8</v>
      </c>
      <c r="GT416" s="4"/>
      <c r="GU416" s="108" t="str">
        <f>IF(GT416&gt;0,INDEX(Вхідні_дані!$A$1701:$F$1730,MATCH(GT416,Вхідні_дані!$C$1701:$C$1730,0),4),"-")</f>
        <v>-</v>
      </c>
      <c r="GV416" s="108" t="str">
        <f>IF(GT416&gt;0,(GU416)/GV9/GV10/60,"-")</f>
        <v>-</v>
      </c>
      <c r="GW416" s="102" t="str">
        <f>IF(AND(GT416&gt;0,GV416&gt;0),GV416*GU294,"-")</f>
        <v>-</v>
      </c>
      <c r="HA416" s="112">
        <v>8</v>
      </c>
      <c r="HB416" s="4"/>
      <c r="HC416" s="108" t="str">
        <f>IF(HB416&gt;0,INDEX(Вхідні_дані!$A$1701:$F$1730,MATCH(HB416,Вхідні_дані!$C$1701:$C$1730,0),4),"-")</f>
        <v>-</v>
      </c>
      <c r="HD416" s="108" t="str">
        <f>IF(HB416&gt;0,(HC416)/HD9/HD10/60,"-")</f>
        <v>-</v>
      </c>
      <c r="HE416" s="102" t="str">
        <f>IF(AND(HB416&gt;0,HD416&gt;0),HD416*HC294,"-")</f>
        <v>-</v>
      </c>
      <c r="HI416" s="112">
        <v>8</v>
      </c>
      <c r="HJ416" s="4"/>
      <c r="HK416" s="108" t="str">
        <f>IF(HJ416&gt;0,INDEX(Вхідні_дані!$A$1701:$F$1730,MATCH(HJ416,Вхідні_дані!$C$1701:$C$1730,0),4),"-")</f>
        <v>-</v>
      </c>
      <c r="HL416" s="108" t="str">
        <f>IF(HJ416&gt;0,(HK416)/HL9/HL10/60,"-")</f>
        <v>-</v>
      </c>
      <c r="HM416" s="102" t="str">
        <f>IF(AND(HJ416&gt;0,HL416&gt;0),HL416*HK294,"-")</f>
        <v>-</v>
      </c>
      <c r="HQ416" s="112">
        <v>8</v>
      </c>
      <c r="HR416" s="4"/>
      <c r="HS416" s="108" t="str">
        <f>IF(HR416&gt;0,INDEX(Вхідні_дані!$A$1701:$F$1730,MATCH(HR416,Вхідні_дані!$C$1701:$C$1730,0),4),"-")</f>
        <v>-</v>
      </c>
      <c r="HT416" s="108" t="str">
        <f>IF(HR416&gt;0,(HS416)/HT9/HT10/60,"-")</f>
        <v>-</v>
      </c>
      <c r="HU416" s="102" t="str">
        <f>IF(AND(HR416&gt;0,HT416&gt;0),HT416*HS294,"-")</f>
        <v>-</v>
      </c>
      <c r="HY416" s="112">
        <v>8</v>
      </c>
      <c r="HZ416" s="4"/>
      <c r="IA416" s="108" t="str">
        <f>IF(HZ416&gt;0,INDEX(Вхідні_дані!$A$1701:$F$1730,MATCH(HZ416,Вхідні_дані!$C$1701:$C$1730,0),4),"-")</f>
        <v>-</v>
      </c>
      <c r="IB416" s="108" t="str">
        <f>IF(HZ416&gt;0,(IA416)/IB9/IB10/60,"-")</f>
        <v>-</v>
      </c>
      <c r="IC416" s="102" t="str">
        <f>IF(AND(HZ416&gt;0,IB416&gt;0),IB416*IA294,"-")</f>
        <v>-</v>
      </c>
      <c r="IG416" s="112">
        <v>8</v>
      </c>
      <c r="IH416" s="4"/>
      <c r="II416" s="108" t="str">
        <f>IF(IH416&gt;0,INDEX(Вхідні_дані!$A$1701:$F$1730,MATCH(IH416,Вхідні_дані!$C$1701:$C$1730,0),4),"-")</f>
        <v>-</v>
      </c>
      <c r="IJ416" s="108" t="str">
        <f>IF(IH416&gt;0,(II416)/IJ9/IJ10/60,"-")</f>
        <v>-</v>
      </c>
      <c r="IK416" s="102" t="str">
        <f>IF(AND(IH416&gt;0,IJ416&gt;0),IJ416*II294,"-")</f>
        <v>-</v>
      </c>
      <c r="IO416" s="112">
        <v>8</v>
      </c>
      <c r="IP416" s="4"/>
      <c r="IQ416" s="108" t="str">
        <f>IF(IP416&gt;0,INDEX(Вхідні_дані!$A$1701:$F$1730,MATCH(IP416,Вхідні_дані!$C$1701:$C$1730,0),4),"-")</f>
        <v>-</v>
      </c>
      <c r="IR416" s="108" t="str">
        <f>IF(IP416&gt;0,(IQ416)/IR9/IR10/60,"-")</f>
        <v>-</v>
      </c>
      <c r="IS416" s="102" t="str">
        <f>IF(AND(IP416&gt;0,IR416&gt;0),IR416*IQ294,"-")</f>
        <v>-</v>
      </c>
      <c r="IW416" s="112">
        <v>8</v>
      </c>
      <c r="IX416" s="4"/>
      <c r="IY416" s="108" t="str">
        <f>IF(IX416&gt;0,INDEX(Вхідні_дані!$A$1701:$F$1730,MATCH(IX416,Вхідні_дані!$C$1701:$C$1730,0),4),"-")</f>
        <v>-</v>
      </c>
      <c r="IZ416" s="108" t="str">
        <f>IF(IX416&gt;0,(IY416)/IZ9/IZ10/60,"-")</f>
        <v>-</v>
      </c>
      <c r="JA416" s="102" t="str">
        <f>IF(AND(IX416&gt;0,IZ416&gt;0),IZ416*IY294,"-")</f>
        <v>-</v>
      </c>
      <c r="JE416" s="112">
        <v>8</v>
      </c>
      <c r="JF416" s="4"/>
      <c r="JG416" s="108" t="str">
        <f>IF(JF416&gt;0,INDEX(Вхідні_дані!$A$1701:$F$1730,MATCH(JF416,Вхідні_дані!$C$1701:$C$1730,0),4),"-")</f>
        <v>-</v>
      </c>
      <c r="JH416" s="108" t="str">
        <f>IF(JF416&gt;0,(JG416)/JH9/JH10/60,"-")</f>
        <v>-</v>
      </c>
      <c r="JI416" s="102" t="str">
        <f>IF(AND(JF416&gt;0,JH416&gt;0),JH416*JG294,"-")</f>
        <v>-</v>
      </c>
      <c r="JM416" s="112">
        <v>8</v>
      </c>
      <c r="JN416" s="4"/>
      <c r="JO416" s="108" t="str">
        <f>IF(JN416&gt;0,INDEX(Вхідні_дані!$A$1701:$F$1730,MATCH(JN416,Вхідні_дані!$C$1701:$C$1730,0),4),"-")</f>
        <v>-</v>
      </c>
      <c r="JP416" s="108" t="str">
        <f>IF(JN416&gt;0,(JO416)/JP9/JP10/60,"-")</f>
        <v>-</v>
      </c>
      <c r="JQ416" s="102" t="str">
        <f>IF(AND(JN416&gt;0,JP416&gt;0),JP416*JO294,"-")</f>
        <v>-</v>
      </c>
      <c r="JU416" s="112">
        <v>8</v>
      </c>
      <c r="JV416" s="4"/>
      <c r="JW416" s="108" t="str">
        <f>IF(JV416&gt;0,INDEX(Вхідні_дані!$A$1701:$F$1730,MATCH(JV416,Вхідні_дані!$C$1701:$C$1730,0),4),"-")</f>
        <v>-</v>
      </c>
      <c r="JX416" s="108" t="str">
        <f>IF(JV416&gt;0,(JW416)/JX9/JX10/60,"-")</f>
        <v>-</v>
      </c>
      <c r="JY416" s="102" t="str">
        <f>IF(AND(JV416&gt;0,JX416&gt;0),JX416*JW294,"-")</f>
        <v>-</v>
      </c>
      <c r="KC416" s="112">
        <v>8</v>
      </c>
      <c r="KD416" s="4"/>
      <c r="KE416" s="108" t="str">
        <f>IF(KD416&gt;0,INDEX(Вхідні_дані!$A$1701:$F$1730,MATCH(KD416,Вхідні_дані!$C$1701:$C$1730,0),4),"-")</f>
        <v>-</v>
      </c>
      <c r="KF416" s="108" t="str">
        <f>IF(KD416&gt;0,(KE416)/KF9/KF10/60,"-")</f>
        <v>-</v>
      </c>
      <c r="KG416" s="102" t="str">
        <f>IF(AND(KD416&gt;0,KF416&gt;0),KF416*KE294,"-")</f>
        <v>-</v>
      </c>
      <c r="KK416" s="112">
        <v>8</v>
      </c>
      <c r="KL416" s="4"/>
      <c r="KM416" s="108" t="str">
        <f>IF(KL416&gt;0,INDEX(Вхідні_дані!$A$1701:$F$1730,MATCH(KL416,Вхідні_дані!$C$1701:$C$1730,0),4),"-")</f>
        <v>-</v>
      </c>
      <c r="KN416" s="108" t="str">
        <f>IF(KL416&gt;0,(KM416)/KN9/KN10/60,"-")</f>
        <v>-</v>
      </c>
      <c r="KO416" s="102" t="str">
        <f>IF(AND(KL416&gt;0,KN416&gt;0),KN416*KM294,"-")</f>
        <v>-</v>
      </c>
      <c r="KS416" s="112">
        <v>8</v>
      </c>
      <c r="KT416" s="4"/>
      <c r="KU416" s="108" t="str">
        <f>IF(KT416&gt;0,INDEX(Вхідні_дані!$A$1701:$F$1730,MATCH(KT416,Вхідні_дані!$C$1701:$C$1730,0),4),"-")</f>
        <v>-</v>
      </c>
      <c r="KV416" s="108" t="str">
        <f>IF(KT416&gt;0,(KU416)/KV9/KV10/60,"-")</f>
        <v>-</v>
      </c>
      <c r="KW416" s="102" t="str">
        <f>IF(AND(KT416&gt;0,KV416&gt;0),KV416*KU294,"-")</f>
        <v>-</v>
      </c>
      <c r="LA416" s="112">
        <v>8</v>
      </c>
      <c r="LB416" s="4"/>
      <c r="LC416" s="108" t="str">
        <f>IF(LB416&gt;0,INDEX(Вхідні_дані!$A$1701:$F$1730,MATCH(LB416,Вхідні_дані!$C$1701:$C$1730,0),4),"-")</f>
        <v>-</v>
      </c>
      <c r="LD416" s="108" t="str">
        <f>IF(LB416&gt;0,(LC416)/LD9/LD10/60,"-")</f>
        <v>-</v>
      </c>
      <c r="LE416" s="102" t="str">
        <f>IF(AND(LB416&gt;0,LD416&gt;0),LD416*LC294,"-")</f>
        <v>-</v>
      </c>
      <c r="LI416" s="112">
        <v>8</v>
      </c>
      <c r="LJ416" s="4"/>
      <c r="LK416" s="108" t="str">
        <f>IF(LJ416&gt;0,INDEX(Вхідні_дані!$A$1701:$F$1730,MATCH(LJ416,Вхідні_дані!$C$1701:$C$1730,0),4),"-")</f>
        <v>-</v>
      </c>
      <c r="LL416" s="108" t="str">
        <f>IF(LJ416&gt;0,(LK416)/LL9/LL10/60,"-")</f>
        <v>-</v>
      </c>
      <c r="LM416" s="102" t="str">
        <f>IF(AND(LJ416&gt;0,LL416&gt;0),LL416*LK294,"-")</f>
        <v>-</v>
      </c>
      <c r="LQ416" s="112">
        <v>8</v>
      </c>
      <c r="LR416" s="4"/>
      <c r="LS416" s="108" t="str">
        <f>IF(LR416&gt;0,INDEX(Вхідні_дані!$A$1701:$F$1730,MATCH(LR416,Вхідні_дані!$C$1701:$C$1730,0),4),"-")</f>
        <v>-</v>
      </c>
      <c r="LT416" s="108" t="str">
        <f>IF(LR416&gt;0,(LS416)/LT9/LT10/60,"-")</f>
        <v>-</v>
      </c>
      <c r="LU416" s="102" t="str">
        <f>IF(AND(LR416&gt;0,LT416&gt;0),LT416*LS294,"-")</f>
        <v>-</v>
      </c>
      <c r="LY416" s="112">
        <v>8</v>
      </c>
      <c r="LZ416" s="4"/>
      <c r="MA416" s="108" t="str">
        <f>IF(LZ416&gt;0,INDEX(Вхідні_дані!$A$1701:$F$1730,MATCH(LZ416,Вхідні_дані!$C$1701:$C$1730,0),4),"-")</f>
        <v>-</v>
      </c>
      <c r="MB416" s="108" t="str">
        <f>IF(LZ416&gt;0,(MA416)/MB9/MB10/60,"-")</f>
        <v>-</v>
      </c>
      <c r="MC416" s="102" t="str">
        <f>IF(AND(LZ416&gt;0,MB416&gt;0),MB416*MA294,"-")</f>
        <v>-</v>
      </c>
      <c r="MG416" s="112">
        <v>8</v>
      </c>
      <c r="MH416" s="4"/>
      <c r="MI416" s="108" t="str">
        <f>IF(MH416&gt;0,INDEX(Вхідні_дані!$A$1701:$F$1730,MATCH(MH416,Вхідні_дані!$C$1701:$C$1730,0),4),"-")</f>
        <v>-</v>
      </c>
      <c r="MJ416" s="108" t="str">
        <f>IF(MH416&gt;0,(MI416)/MJ9/MJ10/60,"-")</f>
        <v>-</v>
      </c>
      <c r="MK416" s="102" t="str">
        <f>IF(AND(MH416&gt;0,MJ416&gt;0),MJ416*MI294,"-")</f>
        <v>-</v>
      </c>
      <c r="MO416" s="112">
        <v>8</v>
      </c>
      <c r="MP416" s="4"/>
      <c r="MQ416" s="108" t="str">
        <f>IF(MP416&gt;0,INDEX(Вхідні_дані!$A$1701:$F$1730,MATCH(MP416,Вхідні_дані!$C$1701:$C$1730,0),4),"-")</f>
        <v>-</v>
      </c>
      <c r="MR416" s="108" t="str">
        <f>IF(MP416&gt;0,(MQ416)/MR9/MR10/60,"-")</f>
        <v>-</v>
      </c>
      <c r="MS416" s="102" t="str">
        <f>IF(AND(MP416&gt;0,MR416&gt;0),MR416*MQ294,"-")</f>
        <v>-</v>
      </c>
      <c r="MW416" s="112">
        <v>8</v>
      </c>
      <c r="MX416" s="4"/>
      <c r="MY416" s="108" t="str">
        <f>IF(MX416&gt;0,INDEX(Вхідні_дані!$A$1701:$F$1730,MATCH(MX416,Вхідні_дані!$C$1701:$C$1730,0),4),"-")</f>
        <v>-</v>
      </c>
      <c r="MZ416" s="108" t="str">
        <f>IF(MX416&gt;0,(MY416)/MZ9/MZ10/60,"-")</f>
        <v>-</v>
      </c>
      <c r="NA416" s="102" t="str">
        <f>IF(AND(MX416&gt;0,MZ416&gt;0),MZ416*MY294,"-")</f>
        <v>-</v>
      </c>
      <c r="NE416" s="112">
        <v>8</v>
      </c>
      <c r="NF416" s="4"/>
      <c r="NG416" s="108" t="str">
        <f>IF(NF416&gt;0,INDEX(Вхідні_дані!$A$1701:$F$1730,MATCH(NF416,Вхідні_дані!$C$1701:$C$1730,0),4),"-")</f>
        <v>-</v>
      </c>
      <c r="NH416" s="108" t="str">
        <f>IF(NF416&gt;0,(NG416)/NH9/NH10/60,"-")</f>
        <v>-</v>
      </c>
      <c r="NI416" s="102" t="str">
        <f>IF(AND(NF416&gt;0,NH416&gt;0),NH416*NG294,"-")</f>
        <v>-</v>
      </c>
      <c r="NM416" s="112">
        <v>8</v>
      </c>
      <c r="NN416" s="4"/>
      <c r="NO416" s="108" t="str">
        <f>IF(NN416&gt;0,INDEX(Вхідні_дані!$A$1701:$F$1730,MATCH(NN416,Вхідні_дані!$C$1701:$C$1730,0),4),"-")</f>
        <v>-</v>
      </c>
      <c r="NP416" s="108" t="str">
        <f>IF(NN416&gt;0,(NO416)/NP9/NP10/60,"-")</f>
        <v>-</v>
      </c>
      <c r="NQ416" s="102" t="str">
        <f>IF(AND(NN416&gt;0,NP416&gt;0),NP416*NO294,"-")</f>
        <v>-</v>
      </c>
      <c r="NU416" s="112">
        <v>8</v>
      </c>
      <c r="NV416" s="4"/>
      <c r="NW416" s="108" t="str">
        <f>IF(NV416&gt;0,INDEX(Вхідні_дані!$A$1701:$F$1730,MATCH(NV416,Вхідні_дані!$C$1701:$C$1730,0),4),"-")</f>
        <v>-</v>
      </c>
      <c r="NX416" s="108" t="str">
        <f>IF(NV416&gt;0,(NW416)/NX9/NX10/60,"-")</f>
        <v>-</v>
      </c>
      <c r="NY416" s="102" t="str">
        <f>IF(AND(NV416&gt;0,NX416&gt;0),NX416*NW294,"-")</f>
        <v>-</v>
      </c>
      <c r="OC416" s="112">
        <v>8</v>
      </c>
      <c r="OD416" s="4"/>
      <c r="OE416" s="108" t="str">
        <f>IF(OD416&gt;0,INDEX(Вхідні_дані!$A$1701:$F$1730,MATCH(OD416,Вхідні_дані!$C$1701:$C$1730,0),4),"-")</f>
        <v>-</v>
      </c>
      <c r="OF416" s="108" t="str">
        <f>IF(OD416&gt;0,(OE416)/OF9/OF10/60,"-")</f>
        <v>-</v>
      </c>
      <c r="OG416" s="102" t="str">
        <f>IF(AND(OD416&gt;0,OF416&gt;0),OF416*OE294,"-")</f>
        <v>-</v>
      </c>
      <c r="OK416" s="112">
        <v>8</v>
      </c>
      <c r="OL416" s="4"/>
      <c r="OM416" s="108" t="str">
        <f>IF(OL416&gt;0,INDEX(Вхідні_дані!$A$1701:$F$1730,MATCH(OL416,Вхідні_дані!$C$1701:$C$1730,0),4),"-")</f>
        <v>-</v>
      </c>
      <c r="ON416" s="108" t="str">
        <f>IF(OL416&gt;0,(OM416)/ON9/ON10/60,"-")</f>
        <v>-</v>
      </c>
      <c r="OO416" s="102" t="str">
        <f>IF(AND(OL416&gt;0,ON416&gt;0),ON416*OM294,"-")</f>
        <v>-</v>
      </c>
      <c r="OS416" s="112">
        <v>8</v>
      </c>
      <c r="OT416" s="4"/>
      <c r="OU416" s="108" t="str">
        <f>IF(OT416&gt;0,INDEX(Вхідні_дані!$A$1701:$F$1730,MATCH(OT416,Вхідні_дані!$C$1701:$C$1730,0),4),"-")</f>
        <v>-</v>
      </c>
      <c r="OV416" s="108" t="str">
        <f>IF(OT416&gt;0,(OU416)/OV9/OV10/60,"-")</f>
        <v>-</v>
      </c>
      <c r="OW416" s="102" t="str">
        <f>IF(AND(OT416&gt;0,OV416&gt;0),OV416*OU294,"-")</f>
        <v>-</v>
      </c>
      <c r="PA416" s="112">
        <v>8</v>
      </c>
      <c r="PB416" s="4"/>
      <c r="PC416" s="108" t="str">
        <f>IF(PB416&gt;0,INDEX(Вхідні_дані!$A$1701:$F$1730,MATCH(PB416,Вхідні_дані!$C$1701:$C$1730,0),4),"-")</f>
        <v>-</v>
      </c>
      <c r="PD416" s="108" t="str">
        <f>IF(PB416&gt;0,(PC416)/PD9/PD10/60,"-")</f>
        <v>-</v>
      </c>
      <c r="PE416" s="102" t="str">
        <f>IF(AND(PB416&gt;0,PD416&gt;0),PD416*PC294,"-")</f>
        <v>-</v>
      </c>
      <c r="PI416" s="112">
        <v>8</v>
      </c>
      <c r="PJ416" s="4"/>
      <c r="PK416" s="108" t="str">
        <f>IF(PJ416&gt;0,INDEX(Вхідні_дані!$A$1701:$F$1730,MATCH(PJ416,Вхідні_дані!$C$1701:$C$1730,0),4),"-")</f>
        <v>-</v>
      </c>
      <c r="PL416" s="108" t="str">
        <f>IF(PJ416&gt;0,(PK416)/PL9/PL10/60,"-")</f>
        <v>-</v>
      </c>
      <c r="PM416" s="102" t="str">
        <f>IF(AND(PJ416&gt;0,PL416&gt;0),PL416*PK294,"-")</f>
        <v>-</v>
      </c>
      <c r="PQ416" s="112">
        <v>8</v>
      </c>
      <c r="PR416" s="4"/>
      <c r="PS416" s="108" t="str">
        <f>IF(PR416&gt;0,INDEX(Вхідні_дані!$A$1701:$F$1730,MATCH(PR416,Вхідні_дані!$C$1701:$C$1730,0),4),"-")</f>
        <v>-</v>
      </c>
      <c r="PT416" s="108" t="str">
        <f>IF(PR416&gt;0,(PS416)/PT9/PT10/60,"-")</f>
        <v>-</v>
      </c>
      <c r="PU416" s="102" t="str">
        <f>IF(AND(PR416&gt;0,PT416&gt;0),PT416*PS294,"-")</f>
        <v>-</v>
      </c>
      <c r="PY416" s="112">
        <v>8</v>
      </c>
      <c r="PZ416" s="4"/>
      <c r="QA416" s="108" t="str">
        <f>IF(PZ416&gt;0,INDEX(Вхідні_дані!$A$1701:$F$1730,MATCH(PZ416,Вхідні_дані!$C$1701:$C$1730,0),4),"-")</f>
        <v>-</v>
      </c>
      <c r="QB416" s="108" t="str">
        <f>IF(PZ416&gt;0,(QA416)/QB9/QB10/60,"-")</f>
        <v>-</v>
      </c>
      <c r="QC416" s="102" t="str">
        <f>IF(AND(PZ416&gt;0,QB416&gt;0),QB416*QA294,"-")</f>
        <v>-</v>
      </c>
      <c r="QG416" s="112">
        <v>8</v>
      </c>
      <c r="QH416" s="4"/>
      <c r="QI416" s="108" t="str">
        <f>IF(QH416&gt;0,INDEX(Вхідні_дані!$A$1701:$F$1730,MATCH(QH416,Вхідні_дані!$C$1701:$C$1730,0),4),"-")</f>
        <v>-</v>
      </c>
      <c r="QJ416" s="108" t="str">
        <f>IF(QH416&gt;0,(QI416)/QJ9/QJ10/60,"-")</f>
        <v>-</v>
      </c>
      <c r="QK416" s="102" t="str">
        <f>IF(AND(QH416&gt;0,QJ416&gt;0),QJ416*QI294,"-")</f>
        <v>-</v>
      </c>
      <c r="QO416" s="112">
        <v>8</v>
      </c>
      <c r="QP416" s="4"/>
      <c r="QQ416" s="108" t="str">
        <f>IF(QP416&gt;0,INDEX(Вхідні_дані!$A$1701:$F$1730,MATCH(QP416,Вхідні_дані!$C$1701:$C$1730,0),4),"-")</f>
        <v>-</v>
      </c>
      <c r="QR416" s="108" t="str">
        <f>IF(QP416&gt;0,(QQ416)/QR9/QR10/60,"-")</f>
        <v>-</v>
      </c>
      <c r="QS416" s="102" t="str">
        <f>IF(AND(QP416&gt;0,QR416&gt;0),QR416*QQ294,"-")</f>
        <v>-</v>
      </c>
      <c r="QW416" s="112">
        <v>8</v>
      </c>
      <c r="QX416" s="4"/>
      <c r="QY416" s="108" t="str">
        <f>IF(QX416&gt;0,INDEX(Вхідні_дані!$A$1701:$F$1730,MATCH(QX416,Вхідні_дані!$C$1701:$C$1730,0),4),"-")</f>
        <v>-</v>
      </c>
      <c r="QZ416" s="108" t="str">
        <f>IF(QX416&gt;0,(QY416)/QZ9/QZ10/60,"-")</f>
        <v>-</v>
      </c>
      <c r="RA416" s="102" t="str">
        <f>IF(AND(QX416&gt;0,QZ416&gt;0),QZ416*QY294,"-")</f>
        <v>-</v>
      </c>
      <c r="RE416" s="112">
        <v>8</v>
      </c>
      <c r="RF416" s="4"/>
      <c r="RG416" s="108" t="str">
        <f>IF(RF416&gt;0,INDEX(Вхідні_дані!$A$1701:$F$1730,MATCH(RF416,Вхідні_дані!$C$1701:$C$1730,0),4),"-")</f>
        <v>-</v>
      </c>
      <c r="RH416" s="108" t="str">
        <f>IF(RF416&gt;0,(RG416)/RH9/RH10/60,"-")</f>
        <v>-</v>
      </c>
      <c r="RI416" s="102" t="str">
        <f>IF(AND(RF416&gt;0,RH416&gt;0),RH416*RG294,"-")</f>
        <v>-</v>
      </c>
      <c r="RM416" s="112">
        <v>8</v>
      </c>
      <c r="RN416" s="4"/>
      <c r="RO416" s="108" t="str">
        <f>IF(RN416&gt;0,INDEX(Вхідні_дані!$A$1701:$F$1730,MATCH(RN416,Вхідні_дані!$C$1701:$C$1730,0),4),"-")</f>
        <v>-</v>
      </c>
      <c r="RP416" s="108" t="str">
        <f>IF(RN416&gt;0,(RO416)/RP9/RP10/60,"-")</f>
        <v>-</v>
      </c>
      <c r="RQ416" s="102" t="str">
        <f>IF(AND(RN416&gt;0,RP416&gt;0),RP416*RO294,"-")</f>
        <v>-</v>
      </c>
      <c r="RU416" s="112">
        <v>8</v>
      </c>
      <c r="RV416" s="4"/>
      <c r="RW416" s="108" t="str">
        <f>IF(RV416&gt;0,INDEX(Вхідні_дані!$A$1701:$F$1730,MATCH(RV416,Вхідні_дані!$C$1701:$C$1730,0),4),"-")</f>
        <v>-</v>
      </c>
      <c r="RX416" s="108" t="str">
        <f>IF(RV416&gt;0,(RW416)/RX9/RX10/60,"-")</f>
        <v>-</v>
      </c>
      <c r="RY416" s="102" t="str">
        <f>IF(AND(RV416&gt;0,RX416&gt;0),RX416*RW294,"-")</f>
        <v>-</v>
      </c>
      <c r="SC416" s="112">
        <v>8</v>
      </c>
      <c r="SD416" s="4"/>
      <c r="SE416" s="108" t="str">
        <f>IF(SD416&gt;0,INDEX(Вхідні_дані!$A$1701:$F$1730,MATCH(SD416,Вхідні_дані!$C$1701:$C$1730,0),4),"-")</f>
        <v>-</v>
      </c>
      <c r="SF416" s="108" t="str">
        <f>IF(SD416&gt;0,(SE416)/SF9/SF10/60,"-")</f>
        <v>-</v>
      </c>
      <c r="SG416" s="102" t="str">
        <f>IF(AND(SD416&gt;0,SF416&gt;0),SF416*SE294,"-")</f>
        <v>-</v>
      </c>
      <c r="SK416" s="112">
        <v>8</v>
      </c>
      <c r="SL416" s="4"/>
      <c r="SM416" s="108" t="str">
        <f>IF(SL416&gt;0,INDEX(Вхідні_дані!$A$1701:$F$1730,MATCH(SL416,Вхідні_дані!$C$1701:$C$1730,0),4),"-")</f>
        <v>-</v>
      </c>
      <c r="SN416" s="108" t="str">
        <f>IF(SL416&gt;0,(SM416)/SN9/SN10/60,"-")</f>
        <v>-</v>
      </c>
      <c r="SO416" s="102" t="str">
        <f>IF(AND(SL416&gt;0,SN416&gt;0),SN416*SM294,"-")</f>
        <v>-</v>
      </c>
      <c r="SS416" s="112">
        <v>8</v>
      </c>
      <c r="ST416" s="4"/>
      <c r="SU416" s="108" t="str">
        <f>IF(ST416&gt;0,INDEX(Вхідні_дані!$A$1701:$F$1730,MATCH(ST416,Вхідні_дані!$C$1701:$C$1730,0),4),"-")</f>
        <v>-</v>
      </c>
      <c r="SV416" s="108" t="str">
        <f>IF(ST416&gt;0,(SU416)/SV9/SV10/60,"-")</f>
        <v>-</v>
      </c>
      <c r="SW416" s="102" t="str">
        <f>IF(AND(ST416&gt;0,SV416&gt;0),SV416*SU294,"-")</f>
        <v>-</v>
      </c>
      <c r="TA416" s="112">
        <v>8</v>
      </c>
      <c r="TB416" s="4"/>
      <c r="TC416" s="108" t="str">
        <f>IF(TB416&gt;0,INDEX(Вхідні_дані!$A$1701:$F$1730,MATCH(TB416,Вхідні_дані!$C$1701:$C$1730,0),4),"-")</f>
        <v>-</v>
      </c>
      <c r="TD416" s="108" t="str">
        <f>IF(TB416&gt;0,(TC416)/TD9/TD10/60,"-")</f>
        <v>-</v>
      </c>
      <c r="TE416" s="102" t="str">
        <f>IF(AND(TB416&gt;0,TD416&gt;0),TD416*TC294,"-")</f>
        <v>-</v>
      </c>
      <c r="TI416" s="112">
        <v>8</v>
      </c>
      <c r="TJ416" s="4"/>
      <c r="TK416" s="108" t="str">
        <f>IF(TJ416&gt;0,INDEX(Вхідні_дані!$A$1701:$F$1730,MATCH(TJ416,Вхідні_дані!$C$1701:$C$1730,0),4),"-")</f>
        <v>-</v>
      </c>
      <c r="TL416" s="108" t="str">
        <f>IF(TJ416&gt;0,(TK416)/TL9/TL10/60,"-")</f>
        <v>-</v>
      </c>
      <c r="TM416" s="102" t="str">
        <f>IF(AND(TJ416&gt;0,TL416&gt;0),TL416*TK294,"-")</f>
        <v>-</v>
      </c>
      <c r="TQ416" s="112">
        <v>8</v>
      </c>
      <c r="TR416" s="4"/>
      <c r="TS416" s="108" t="str">
        <f>IF(TR416&gt;0,INDEX(Вхідні_дані!$A$1701:$F$1730,MATCH(TR416,Вхідні_дані!$C$1701:$C$1730,0),4),"-")</f>
        <v>-</v>
      </c>
      <c r="TT416" s="108" t="str">
        <f>IF(TR416&gt;0,(TS416)/TT9/TT10/60,"-")</f>
        <v>-</v>
      </c>
      <c r="TU416" s="102" t="str">
        <f>IF(AND(TR416&gt;0,TT416&gt;0),TT416*TS294,"-")</f>
        <v>-</v>
      </c>
      <c r="TY416" s="112">
        <v>8</v>
      </c>
      <c r="TZ416" s="4"/>
      <c r="UA416" s="108" t="str">
        <f>IF(TZ416&gt;0,INDEX(Вхідні_дані!$A$1701:$F$1730,MATCH(TZ416,Вхідні_дані!$C$1701:$C$1730,0),4),"-")</f>
        <v>-</v>
      </c>
      <c r="UB416" s="108" t="str">
        <f>IF(TZ416&gt;0,(UA416)/UB9/UB10/60,"-")</f>
        <v>-</v>
      </c>
      <c r="UC416" s="102" t="str">
        <f>IF(AND(TZ416&gt;0,UB416&gt;0),UB416*UA294,"-")</f>
        <v>-</v>
      </c>
      <c r="UG416" s="112">
        <v>8</v>
      </c>
      <c r="UH416" s="4"/>
      <c r="UI416" s="108" t="str">
        <f>IF(UH416&gt;0,INDEX(Вхідні_дані!$A$1701:$F$1730,MATCH(UH416,Вхідні_дані!$C$1701:$C$1730,0),4),"-")</f>
        <v>-</v>
      </c>
      <c r="UJ416" s="108" t="str">
        <f>IF(UH416&gt;0,(UI416)/UJ9/UJ10/60,"-")</f>
        <v>-</v>
      </c>
      <c r="UK416" s="102" t="str">
        <f>IF(AND(UH416&gt;0,UJ416&gt;0),UJ416*UI294,"-")</f>
        <v>-</v>
      </c>
      <c r="UO416" s="112">
        <v>8</v>
      </c>
      <c r="UP416" s="4"/>
      <c r="UQ416" s="108" t="str">
        <f>IF(UP416&gt;0,INDEX(Вхідні_дані!$A$1701:$F$1730,MATCH(UP416,Вхідні_дані!$C$1701:$C$1730,0),4),"-")</f>
        <v>-</v>
      </c>
      <c r="UR416" s="108" t="str">
        <f>IF(UP416&gt;0,(UQ416)/UR9/UR10/60,"-")</f>
        <v>-</v>
      </c>
      <c r="US416" s="102" t="str">
        <f>IF(AND(UP416&gt;0,UR416&gt;0),UR416*UQ294,"-")</f>
        <v>-</v>
      </c>
      <c r="UW416" s="112">
        <v>8</v>
      </c>
      <c r="UX416" s="4"/>
      <c r="UY416" s="108" t="str">
        <f>IF(UX416&gt;0,INDEX(Вхідні_дані!$A$1701:$F$1730,MATCH(UX416,Вхідні_дані!$C$1701:$C$1730,0),4),"-")</f>
        <v>-</v>
      </c>
      <c r="UZ416" s="108" t="str">
        <f>IF(UX416&gt;0,(UY416)/UZ9/UZ10/60,"-")</f>
        <v>-</v>
      </c>
      <c r="VA416" s="102" t="str">
        <f>IF(AND(UX416&gt;0,UZ416&gt;0),UZ416*UY294,"-")</f>
        <v>-</v>
      </c>
      <c r="VE416" s="112">
        <v>8</v>
      </c>
      <c r="VF416" s="4"/>
      <c r="VG416" s="108" t="str">
        <f>IF(VF416&gt;0,INDEX(Вхідні_дані!$A$1701:$F$1730,MATCH(VF416,Вхідні_дані!$C$1701:$C$1730,0),4),"-")</f>
        <v>-</v>
      </c>
      <c r="VH416" s="108" t="str">
        <f>IF(VF416&gt;0,(VG416)/VH9/VH10/60,"-")</f>
        <v>-</v>
      </c>
      <c r="VI416" s="102" t="str">
        <f>IF(AND(VF416&gt;0,VH416&gt;0),VH416*VG294,"-")</f>
        <v>-</v>
      </c>
      <c r="VM416" s="112">
        <v>8</v>
      </c>
      <c r="VN416" s="4"/>
      <c r="VO416" s="108" t="str">
        <f>IF(VN416&gt;0,INDEX(Вхідні_дані!$A$1701:$F$1730,MATCH(VN416,Вхідні_дані!$C$1701:$C$1730,0),4),"-")</f>
        <v>-</v>
      </c>
      <c r="VP416" s="108" t="str">
        <f>IF(VN416&gt;0,(VO416)/VP9/VP10/60,"-")</f>
        <v>-</v>
      </c>
      <c r="VQ416" s="102" t="str">
        <f>IF(AND(VN416&gt;0,VP416&gt;0),VP416*VO294,"-")</f>
        <v>-</v>
      </c>
      <c r="VU416" s="112">
        <v>8</v>
      </c>
      <c r="VV416" s="4"/>
      <c r="VW416" s="108" t="str">
        <f>IF(VV416&gt;0,INDEX(Вхідні_дані!$A$1701:$F$1730,MATCH(VV416,Вхідні_дані!$C$1701:$C$1730,0),4),"-")</f>
        <v>-</v>
      </c>
      <c r="VX416" s="108" t="str">
        <f>IF(VV416&gt;0,(VW416)/VX9/VX10/60,"-")</f>
        <v>-</v>
      </c>
      <c r="VY416" s="102" t="str">
        <f>IF(AND(VV416&gt;0,VX416&gt;0),VX416*VW294,"-")</f>
        <v>-</v>
      </c>
      <c r="WC416" s="112">
        <v>8</v>
      </c>
      <c r="WD416" s="4"/>
      <c r="WE416" s="108" t="str">
        <f>IF(WD416&gt;0,INDEX(Вхідні_дані!$A$1701:$F$1730,MATCH(WD416,Вхідні_дані!$C$1701:$C$1730,0),4),"-")</f>
        <v>-</v>
      </c>
      <c r="WF416" s="108" t="str">
        <f>IF(WD416&gt;0,(WE416)/WF9/WF10/60,"-")</f>
        <v>-</v>
      </c>
      <c r="WG416" s="102" t="str">
        <f>IF(AND(WD416&gt;0,WF416&gt;0),WF416*WE294,"-")</f>
        <v>-</v>
      </c>
      <c r="WK416" s="112">
        <v>8</v>
      </c>
      <c r="WL416" s="4"/>
      <c r="WM416" s="108" t="str">
        <f>IF(WL416&gt;0,INDEX(Вхідні_дані!$A$1701:$F$1730,MATCH(WL416,Вхідні_дані!$C$1701:$C$1730,0),4),"-")</f>
        <v>-</v>
      </c>
      <c r="WN416" s="108" t="str">
        <f>IF(WL416&gt;0,(WM416)/WN9/WN10/60,"-")</f>
        <v>-</v>
      </c>
      <c r="WO416" s="102" t="str">
        <f>IF(AND(WL416&gt;0,WN416&gt;0),WN416*WM294,"-")</f>
        <v>-</v>
      </c>
      <c r="WS416" s="112">
        <v>8</v>
      </c>
      <c r="WT416" s="4"/>
      <c r="WU416" s="108" t="str">
        <f>IF(WT416&gt;0,INDEX(Вхідні_дані!$A$1701:$F$1730,MATCH(WT416,Вхідні_дані!$C$1701:$C$1730,0),4),"-")</f>
        <v>-</v>
      </c>
      <c r="WV416" s="108" t="str">
        <f>IF(WT416&gt;0,(WU416)/WV9/WV10/60,"-")</f>
        <v>-</v>
      </c>
      <c r="WW416" s="102" t="str">
        <f>IF(AND(WT416&gt;0,WV416&gt;0),WV416*WU294,"-")</f>
        <v>-</v>
      </c>
      <c r="XA416" s="112">
        <v>8</v>
      </c>
      <c r="XB416" s="4"/>
      <c r="XC416" s="108" t="str">
        <f>IF(XB416&gt;0,INDEX(Вхідні_дані!$A$1701:$F$1730,MATCH(XB416,Вхідні_дані!$C$1701:$C$1730,0),4),"-")</f>
        <v>-</v>
      </c>
      <c r="XD416" s="108" t="str">
        <f>IF(XB416&gt;0,(XC416)/XD9/XD10/60,"-")</f>
        <v>-</v>
      </c>
      <c r="XE416" s="102" t="str">
        <f>IF(AND(XB416&gt;0,XD416&gt;0),XD416*XC294,"-")</f>
        <v>-</v>
      </c>
      <c r="XI416" s="112">
        <v>8</v>
      </c>
      <c r="XJ416" s="4"/>
      <c r="XK416" s="108" t="str">
        <f>IF(XJ416&gt;0,INDEX(Вхідні_дані!$A$1701:$F$1730,MATCH(XJ416,Вхідні_дані!$C$1701:$C$1730,0),4),"-")</f>
        <v>-</v>
      </c>
      <c r="XL416" s="108" t="str">
        <f>IF(XJ416&gt;0,(XK416)/XL9/XL10/60,"-")</f>
        <v>-</v>
      </c>
      <c r="XM416" s="102" t="str">
        <f>IF(AND(XJ416&gt;0,XL416&gt;0),XL416*XK294,"-")</f>
        <v>-</v>
      </c>
      <c r="XQ416" s="112">
        <v>8</v>
      </c>
      <c r="XR416" s="4"/>
      <c r="XS416" s="108" t="str">
        <f>IF(XR416&gt;0,INDEX(Вхідні_дані!$A$1701:$F$1730,MATCH(XR416,Вхідні_дані!$C$1701:$C$1730,0),4),"-")</f>
        <v>-</v>
      </c>
      <c r="XT416" s="108" t="str">
        <f>IF(XR416&gt;0,(XS416)/XT9/XT10/60,"-")</f>
        <v>-</v>
      </c>
      <c r="XU416" s="102" t="str">
        <f>IF(AND(XR416&gt;0,XT416&gt;0),XT416*XS294,"-")</f>
        <v>-</v>
      </c>
      <c r="XY416" s="112">
        <v>8</v>
      </c>
      <c r="XZ416" s="4"/>
      <c r="YA416" s="108" t="str">
        <f>IF(XZ416&gt;0,INDEX(Вхідні_дані!$A$1701:$F$1730,MATCH(XZ416,Вхідні_дані!$C$1701:$C$1730,0),4),"-")</f>
        <v>-</v>
      </c>
      <c r="YB416" s="108" t="str">
        <f>IF(XZ416&gt;0,(YA416)/YB9/YB10/60,"-")</f>
        <v>-</v>
      </c>
      <c r="YC416" s="102" t="str">
        <f>IF(AND(XZ416&gt;0,YB416&gt;0),YB416*YA294,"-")</f>
        <v>-</v>
      </c>
      <c r="YG416" s="112">
        <v>8</v>
      </c>
      <c r="YH416" s="4"/>
      <c r="YI416" s="108" t="str">
        <f>IF(YH416&gt;0,INDEX(Вхідні_дані!$A$1701:$F$1730,MATCH(YH416,Вхідні_дані!$C$1701:$C$1730,0),4),"-")</f>
        <v>-</v>
      </c>
      <c r="YJ416" s="108" t="str">
        <f>IF(YH416&gt;0,(YI416)/YJ9/YJ10/60,"-")</f>
        <v>-</v>
      </c>
      <c r="YK416" s="102" t="str">
        <f>IF(AND(YH416&gt;0,YJ416&gt;0),YJ416*YI294,"-")</f>
        <v>-</v>
      </c>
      <c r="YO416" s="112">
        <v>8</v>
      </c>
      <c r="YP416" s="4"/>
      <c r="YQ416" s="108" t="str">
        <f>IF(YP416&gt;0,INDEX(Вхідні_дані!$A$1701:$F$1730,MATCH(YP416,Вхідні_дані!$C$1701:$C$1730,0),4),"-")</f>
        <v>-</v>
      </c>
      <c r="YR416" s="108" t="str">
        <f>IF(YP416&gt;0,(YQ416)/YR9/YR10/60,"-")</f>
        <v>-</v>
      </c>
      <c r="YS416" s="102" t="str">
        <f>IF(AND(YP416&gt;0,YR416&gt;0),YR416*YQ294,"-")</f>
        <v>-</v>
      </c>
      <c r="YW416" s="112">
        <v>8</v>
      </c>
      <c r="YX416" s="4"/>
      <c r="YY416" s="108" t="str">
        <f>IF(YX416&gt;0,INDEX(Вхідні_дані!$A$1701:$F$1730,MATCH(YX416,Вхідні_дані!$C$1701:$C$1730,0),4),"-")</f>
        <v>-</v>
      </c>
      <c r="YZ416" s="108" t="str">
        <f>IF(YX416&gt;0,(YY416)/YZ9/YZ10/60,"-")</f>
        <v>-</v>
      </c>
      <c r="ZA416" s="102" t="str">
        <f>IF(AND(YX416&gt;0,YZ416&gt;0),YZ416*YY294,"-")</f>
        <v>-</v>
      </c>
      <c r="ZE416" s="112">
        <v>8</v>
      </c>
      <c r="ZF416" s="4"/>
      <c r="ZG416" s="108" t="str">
        <f>IF(ZF416&gt;0,INDEX(Вхідні_дані!$A$1701:$F$1730,MATCH(ZF416,Вхідні_дані!$C$1701:$C$1730,0),4),"-")</f>
        <v>-</v>
      </c>
      <c r="ZH416" s="108" t="str">
        <f>IF(ZF416&gt;0,(ZG416)/ZH9/ZH10/60,"-")</f>
        <v>-</v>
      </c>
      <c r="ZI416" s="102" t="str">
        <f>IF(AND(ZF416&gt;0,ZH416&gt;0),ZH416*ZG294,"-")</f>
        <v>-</v>
      </c>
      <c r="ZM416" s="112">
        <v>8</v>
      </c>
      <c r="ZN416" s="4"/>
      <c r="ZO416" s="108" t="str">
        <f>IF(ZN416&gt;0,INDEX(Вхідні_дані!$A$1701:$F$1730,MATCH(ZN416,Вхідні_дані!$C$1701:$C$1730,0),4),"-")</f>
        <v>-</v>
      </c>
      <c r="ZP416" s="108" t="str">
        <f>IF(ZN416&gt;0,(ZO416)/ZP9/ZP10/60,"-")</f>
        <v>-</v>
      </c>
      <c r="ZQ416" s="102" t="str">
        <f>IF(AND(ZN416&gt;0,ZP416&gt;0),ZP416*ZO294,"-")</f>
        <v>-</v>
      </c>
      <c r="ZU416" s="112">
        <v>8</v>
      </c>
      <c r="ZV416" s="4"/>
      <c r="ZW416" s="108" t="str">
        <f>IF(ZV416&gt;0,INDEX(Вхідні_дані!$A$1701:$F$1730,MATCH(ZV416,Вхідні_дані!$C$1701:$C$1730,0),4),"-")</f>
        <v>-</v>
      </c>
      <c r="ZX416" s="108" t="str">
        <f>IF(ZV416&gt;0,(ZW416)/ZX9/ZX10/60,"-")</f>
        <v>-</v>
      </c>
      <c r="ZY416" s="102" t="str">
        <f>IF(AND(ZV416&gt;0,ZX416&gt;0),ZX416*ZW294,"-")</f>
        <v>-</v>
      </c>
      <c r="AAC416" s="112">
        <v>8</v>
      </c>
      <c r="AAD416" s="4"/>
      <c r="AAE416" s="108" t="str">
        <f>IF(AAD416&gt;0,INDEX(Вхідні_дані!$A$1701:$F$1730,MATCH(AAD416,Вхідні_дані!$C$1701:$C$1730,0),4),"-")</f>
        <v>-</v>
      </c>
      <c r="AAF416" s="108" t="str">
        <f>IF(AAD416&gt;0,(AAE416)/AAF9/AAF10/60,"-")</f>
        <v>-</v>
      </c>
      <c r="AAG416" s="102" t="str">
        <f>IF(AND(AAD416&gt;0,AAF416&gt;0),AAF416*AAE294,"-")</f>
        <v>-</v>
      </c>
      <c r="AAK416" s="112">
        <v>8</v>
      </c>
      <c r="AAL416" s="4"/>
      <c r="AAM416" s="108" t="str">
        <f>IF(AAL416&gt;0,INDEX(Вхідні_дані!$A$1701:$F$1730,MATCH(AAL416,Вхідні_дані!$C$1701:$C$1730,0),4),"-")</f>
        <v>-</v>
      </c>
      <c r="AAN416" s="108" t="str">
        <f>IF(AAL416&gt;0,(AAM416)/AAN9/AAN10/60,"-")</f>
        <v>-</v>
      </c>
      <c r="AAO416" s="102" t="str">
        <f>IF(AND(AAL416&gt;0,AAN416&gt;0),AAN416*AAM294,"-")</f>
        <v>-</v>
      </c>
      <c r="AAS416" s="112">
        <v>8</v>
      </c>
      <c r="AAT416" s="4"/>
      <c r="AAU416" s="108" t="str">
        <f>IF(AAT416&gt;0,INDEX(Вхідні_дані!$A$1701:$F$1730,MATCH(AAT416,Вхідні_дані!$C$1701:$C$1730,0),4),"-")</f>
        <v>-</v>
      </c>
      <c r="AAV416" s="108" t="str">
        <f>IF(AAT416&gt;0,(AAU416)/AAV9/AAV10/60,"-")</f>
        <v>-</v>
      </c>
      <c r="AAW416" s="102" t="str">
        <f>IF(AND(AAT416&gt;0,AAV416&gt;0),AAV416*AAU294,"-")</f>
        <v>-</v>
      </c>
      <c r="ABA416" s="112">
        <v>8</v>
      </c>
      <c r="ABB416" s="4"/>
      <c r="ABC416" s="108" t="str">
        <f>IF(ABB416&gt;0,INDEX(Вхідні_дані!$A$1701:$F$1730,MATCH(ABB416,Вхідні_дані!$C$1701:$C$1730,0),4),"-")</f>
        <v>-</v>
      </c>
      <c r="ABD416" s="108" t="str">
        <f>IF(ABB416&gt;0,(ABC416)/ABD9/ABD10/60,"-")</f>
        <v>-</v>
      </c>
      <c r="ABE416" s="102" t="str">
        <f>IF(AND(ABB416&gt;0,ABD416&gt;0),ABD416*ABC294,"-")</f>
        <v>-</v>
      </c>
      <c r="ABI416" s="112">
        <v>8</v>
      </c>
      <c r="ABJ416" s="4"/>
      <c r="ABK416" s="108" t="str">
        <f>IF(ABJ416&gt;0,INDEX(Вхідні_дані!$A$1701:$F$1730,MATCH(ABJ416,Вхідні_дані!$C$1701:$C$1730,0),4),"-")</f>
        <v>-</v>
      </c>
      <c r="ABL416" s="108" t="str">
        <f>IF(ABJ416&gt;0,(ABK416)/ABL9/ABL10/60,"-")</f>
        <v>-</v>
      </c>
      <c r="ABM416" s="102" t="str">
        <f>IF(AND(ABJ416&gt;0,ABL416&gt;0),ABL416*ABK294,"-")</f>
        <v>-</v>
      </c>
      <c r="ABQ416" s="112">
        <v>8</v>
      </c>
      <c r="ABR416" s="4"/>
      <c r="ABS416" s="108" t="str">
        <f>IF(ABR416&gt;0,INDEX(Вхідні_дані!$A$1701:$F$1730,MATCH(ABR416,Вхідні_дані!$C$1701:$C$1730,0),4),"-")</f>
        <v>-</v>
      </c>
      <c r="ABT416" s="108" t="str">
        <f>IF(ABR416&gt;0,(ABS416)/ABT9/ABT10/60,"-")</f>
        <v>-</v>
      </c>
      <c r="ABU416" s="102" t="str">
        <f>IF(AND(ABR416&gt;0,ABT416&gt;0),ABT416*ABS294,"-")</f>
        <v>-</v>
      </c>
      <c r="ABY416" s="112">
        <v>8</v>
      </c>
      <c r="ABZ416" s="4"/>
      <c r="ACA416" s="108" t="str">
        <f>IF(ABZ416&gt;0,INDEX(Вхідні_дані!$A$1701:$F$1730,MATCH(ABZ416,Вхідні_дані!$C$1701:$C$1730,0),4),"-")</f>
        <v>-</v>
      </c>
      <c r="ACB416" s="108" t="str">
        <f>IF(ABZ416&gt;0,(ACA416)/ACB9/ACB10/60,"-")</f>
        <v>-</v>
      </c>
      <c r="ACC416" s="102" t="str">
        <f>IF(AND(ABZ416&gt;0,ACB416&gt;0),ACB416*ACA294,"-")</f>
        <v>-</v>
      </c>
      <c r="ACG416" s="112">
        <v>8</v>
      </c>
      <c r="ACH416" s="4"/>
      <c r="ACI416" s="108" t="str">
        <f>IF(ACH416&gt;0,INDEX(Вхідні_дані!$A$1701:$F$1730,MATCH(ACH416,Вхідні_дані!$C$1701:$C$1730,0),4),"-")</f>
        <v>-</v>
      </c>
      <c r="ACJ416" s="108" t="str">
        <f>IF(ACH416&gt;0,(ACI416)/ACJ9/ACJ10/60,"-")</f>
        <v>-</v>
      </c>
      <c r="ACK416" s="102" t="str">
        <f>IF(AND(ACH416&gt;0,ACJ416&gt;0),ACJ416*ACI294,"-")</f>
        <v>-</v>
      </c>
      <c r="ACO416" s="112">
        <v>8</v>
      </c>
      <c r="ACP416" s="4"/>
      <c r="ACQ416" s="108" t="str">
        <f>IF(ACP416&gt;0,INDEX(Вхідні_дані!$A$1701:$F$1730,MATCH(ACP416,Вхідні_дані!$C$1701:$C$1730,0),4),"-")</f>
        <v>-</v>
      </c>
      <c r="ACR416" s="108" t="str">
        <f>IF(ACP416&gt;0,(ACQ416)/ACR9/ACR10/60,"-")</f>
        <v>-</v>
      </c>
      <c r="ACS416" s="102" t="str">
        <f>IF(AND(ACP416&gt;0,ACR416&gt;0),ACR416*ACQ294,"-")</f>
        <v>-</v>
      </c>
      <c r="ACW416" s="112">
        <v>8</v>
      </c>
      <c r="ACX416" s="4"/>
      <c r="ACY416" s="108" t="str">
        <f>IF(ACX416&gt;0,INDEX(Вхідні_дані!$A$1701:$F$1730,MATCH(ACX416,Вхідні_дані!$C$1701:$C$1730,0),4),"-")</f>
        <v>-</v>
      </c>
      <c r="ACZ416" s="108" t="str">
        <f>IF(ACX416&gt;0,(ACY416)/ACZ9/ACZ10/60,"-")</f>
        <v>-</v>
      </c>
      <c r="ADA416" s="102" t="str">
        <f>IF(AND(ACX416&gt;0,ACZ416&gt;0),ACZ416*ACY294,"-")</f>
        <v>-</v>
      </c>
      <c r="ADE416" s="112">
        <v>8</v>
      </c>
      <c r="ADF416" s="4"/>
      <c r="ADG416" s="108" t="str">
        <f>IF(ADF416&gt;0,INDEX(Вхідні_дані!$A$1701:$F$1730,MATCH(ADF416,Вхідні_дані!$C$1701:$C$1730,0),4),"-")</f>
        <v>-</v>
      </c>
      <c r="ADH416" s="108" t="str">
        <f>IF(ADF416&gt;0,(ADG416)/ADH9/ADH10/60,"-")</f>
        <v>-</v>
      </c>
      <c r="ADI416" s="102" t="str">
        <f>IF(AND(ADF416&gt;0,ADH416&gt;0),ADH416*ADG294,"-")</f>
        <v>-</v>
      </c>
      <c r="ADM416" s="112">
        <v>8</v>
      </c>
      <c r="ADN416" s="4"/>
      <c r="ADO416" s="108" t="str">
        <f>IF(ADN416&gt;0,INDEX(Вхідні_дані!$A$1701:$F$1730,MATCH(ADN416,Вхідні_дані!$C$1701:$C$1730,0),4),"-")</f>
        <v>-</v>
      </c>
      <c r="ADP416" s="108" t="str">
        <f>IF(ADN416&gt;0,(ADO416)/ADP9/ADP10/60,"-")</f>
        <v>-</v>
      </c>
      <c r="ADQ416" s="102" t="str">
        <f>IF(AND(ADN416&gt;0,ADP416&gt;0),ADP416*ADO294,"-")</f>
        <v>-</v>
      </c>
    </row>
    <row r="417" spans="1:800" ht="37.5" customHeight="1" outlineLevel="1" x14ac:dyDescent="0.25">
      <c r="A417" s="112">
        <v>9</v>
      </c>
      <c r="B417" s="4"/>
      <c r="C417" s="108" t="str">
        <f>IF(B417&gt;0,INDEX(Вхідні_дані!$A$1701:$F$1730,MATCH(B417,Вхідні_дані!$C$1701:$C$1730,0),4),"-")</f>
        <v>-</v>
      </c>
      <c r="D417" s="108" t="str">
        <f>IF(B417&gt;0,(C417)/D9/D10/60,"-")</f>
        <v>-</v>
      </c>
      <c r="E417" s="102" t="str">
        <f>IF(AND(B417&gt;0,D417&gt;0),D417*C294,"-")</f>
        <v>-</v>
      </c>
      <c r="I417" s="112">
        <v>9</v>
      </c>
      <c r="J417" s="4"/>
      <c r="K417" s="108" t="str">
        <f>IF(J417&gt;0,INDEX(Вхідні_дані!$A$1701:$F$1730,MATCH(J417,Вхідні_дані!$C$1701:$C$1730,0),4),"-")</f>
        <v>-</v>
      </c>
      <c r="L417" s="108" t="str">
        <f>IF(J417&gt;0,(K417)/L9/L10/60,"-")</f>
        <v>-</v>
      </c>
      <c r="M417" s="102" t="str">
        <f>IF(AND(J417&gt;0,L417&gt;0),L417*K294,"-")</f>
        <v>-</v>
      </c>
      <c r="Q417" s="112">
        <v>9</v>
      </c>
      <c r="R417" s="4"/>
      <c r="S417" s="108" t="str">
        <f>IF(R417&gt;0,INDEX(Вхідні_дані!$A$1701:$F$1730,MATCH(R417,Вхідні_дані!$C$1701:$C$1730,0),4),"-")</f>
        <v>-</v>
      </c>
      <c r="T417" s="108" t="str">
        <f>IF(R417&gt;0,(S417)/T9/T10/60,"-")</f>
        <v>-</v>
      </c>
      <c r="U417" s="102" t="str">
        <f>IF(AND(R417&gt;0,T417&gt;0),T417*S294,"-")</f>
        <v>-</v>
      </c>
      <c r="Y417" s="112">
        <v>9</v>
      </c>
      <c r="Z417" s="4"/>
      <c r="AA417" s="108" t="str">
        <f>IF(Z417&gt;0,INDEX(Вхідні_дані!$A$1701:$F$1730,MATCH(Z417,Вхідні_дані!$C$1701:$C$1730,0),4),"-")</f>
        <v>-</v>
      </c>
      <c r="AB417" s="108" t="str">
        <f>IF(Z417&gt;0,(AA417)/AB9/AB10/60,"-")</f>
        <v>-</v>
      </c>
      <c r="AC417" s="102" t="str">
        <f>IF(AND(Z417&gt;0,AB417&gt;0),AB417*AA294,"-")</f>
        <v>-</v>
      </c>
      <c r="AG417" s="112">
        <v>9</v>
      </c>
      <c r="AH417" s="4"/>
      <c r="AI417" s="108" t="str">
        <f>IF(AH417&gt;0,INDEX(Вхідні_дані!$A$1701:$F$1730,MATCH(AH417,Вхідні_дані!$C$1701:$C$1730,0),4),"-")</f>
        <v>-</v>
      </c>
      <c r="AJ417" s="108" t="str">
        <f>IF(AH417&gt;0,(AI417)/AJ9/AJ10/60,"-")</f>
        <v>-</v>
      </c>
      <c r="AK417" s="102" t="str">
        <f>IF(AND(AH417&gt;0,AJ417&gt;0),AJ417*AI294,"-")</f>
        <v>-</v>
      </c>
      <c r="AO417" s="112">
        <v>9</v>
      </c>
      <c r="AP417" s="4"/>
      <c r="AQ417" s="108" t="str">
        <f>IF(AP417&gt;0,INDEX(Вхідні_дані!$A$1701:$F$1730,MATCH(AP417,Вхідні_дані!$C$1701:$C$1730,0),4),"-")</f>
        <v>-</v>
      </c>
      <c r="AR417" s="108" t="str">
        <f>IF(AP417&gt;0,(AQ417)/AR9/AR10/60,"-")</f>
        <v>-</v>
      </c>
      <c r="AS417" s="102" t="str">
        <f>IF(AND(AP417&gt;0,AR417&gt;0),AR417*AQ294,"-")</f>
        <v>-</v>
      </c>
      <c r="AW417" s="112">
        <v>9</v>
      </c>
      <c r="AX417" s="4"/>
      <c r="AY417" s="108" t="str">
        <f>IF(AX417&gt;0,INDEX(Вхідні_дані!$A$1701:$F$1730,MATCH(AX417,Вхідні_дані!$C$1701:$C$1730,0),4),"-")</f>
        <v>-</v>
      </c>
      <c r="AZ417" s="108" t="str">
        <f>IF(AX417&gt;0,(AY417)/AZ9/AZ10/60,"-")</f>
        <v>-</v>
      </c>
      <c r="BA417" s="102" t="str">
        <f>IF(AND(AX417&gt;0,AZ417&gt;0),AZ417*AY294,"-")</f>
        <v>-</v>
      </c>
      <c r="BE417" s="112">
        <v>9</v>
      </c>
      <c r="BF417" s="4"/>
      <c r="BG417" s="108" t="str">
        <f>IF(BF417&gt;0,INDEX(Вхідні_дані!$A$1701:$F$1730,MATCH(BF417,Вхідні_дані!$C$1701:$C$1730,0),4),"-")</f>
        <v>-</v>
      </c>
      <c r="BH417" s="108" t="str">
        <f>IF(BF417&gt;0,(BG417)/BH9/BH10/60,"-")</f>
        <v>-</v>
      </c>
      <c r="BI417" s="102" t="str">
        <f>IF(AND(BF417&gt;0,BH417&gt;0),BH417*BG294,"-")</f>
        <v>-</v>
      </c>
      <c r="BM417" s="112">
        <v>9</v>
      </c>
      <c r="BN417" s="4"/>
      <c r="BO417" s="108" t="str">
        <f>IF(BN417&gt;0,INDEX(Вхідні_дані!$A$1701:$F$1730,MATCH(BN417,Вхідні_дані!$C$1701:$C$1730,0),4),"-")</f>
        <v>-</v>
      </c>
      <c r="BP417" s="108" t="str">
        <f>IF(BN417&gt;0,(BO417)/BP9/BP10/60,"-")</f>
        <v>-</v>
      </c>
      <c r="BQ417" s="102" t="str">
        <f>IF(AND(BN417&gt;0,BP417&gt;0),BP417*BO294,"-")</f>
        <v>-</v>
      </c>
      <c r="BU417" s="112">
        <v>9</v>
      </c>
      <c r="BV417" s="4"/>
      <c r="BW417" s="108" t="str">
        <f>IF(BV417&gt;0,INDEX(Вхідні_дані!$A$1701:$F$1730,MATCH(BV417,Вхідні_дані!$C$1701:$C$1730,0),4),"-")</f>
        <v>-</v>
      </c>
      <c r="BX417" s="108" t="str">
        <f>IF(BV417&gt;0,(BW417)/BX9/BX10/60,"-")</f>
        <v>-</v>
      </c>
      <c r="BY417" s="102" t="str">
        <f>IF(AND(BV417&gt;0,BX417&gt;0),BX417*BW294,"-")</f>
        <v>-</v>
      </c>
      <c r="CC417" s="112">
        <v>9</v>
      </c>
      <c r="CD417" s="4"/>
      <c r="CE417" s="108" t="str">
        <f>IF(CD417&gt;0,INDEX(Вхідні_дані!$A$1701:$F$1730,MATCH(CD417,Вхідні_дані!$C$1701:$C$1730,0),4),"-")</f>
        <v>-</v>
      </c>
      <c r="CF417" s="108" t="str">
        <f>IF(CD417&gt;0,(CE417)/CF9/CF10/60,"-")</f>
        <v>-</v>
      </c>
      <c r="CG417" s="102" t="str">
        <f>IF(AND(CD417&gt;0,CF417&gt;0),CF417*CE294,"-")</f>
        <v>-</v>
      </c>
      <c r="CK417" s="112">
        <v>9</v>
      </c>
      <c r="CL417" s="4"/>
      <c r="CM417" s="108" t="str">
        <f>IF(CL417&gt;0,INDEX(Вхідні_дані!$A$1701:$F$1730,MATCH(CL417,Вхідні_дані!$C$1701:$C$1730,0),4),"-")</f>
        <v>-</v>
      </c>
      <c r="CN417" s="108" t="str">
        <f>IF(CL417&gt;0,(CM417)/CN9/CN10/60,"-")</f>
        <v>-</v>
      </c>
      <c r="CO417" s="102" t="str">
        <f>IF(AND(CL417&gt;0,CN417&gt;0),CN417*CM294,"-")</f>
        <v>-</v>
      </c>
      <c r="CS417" s="112">
        <v>9</v>
      </c>
      <c r="CT417" s="4"/>
      <c r="CU417" s="108" t="str">
        <f>IF(CT417&gt;0,INDEX(Вхідні_дані!$A$1701:$F$1730,MATCH(CT417,Вхідні_дані!$C$1701:$C$1730,0),4),"-")</f>
        <v>-</v>
      </c>
      <c r="CV417" s="108" t="str">
        <f>IF(CT417&gt;0,(CU417)/CV9/CV10/60,"-")</f>
        <v>-</v>
      </c>
      <c r="CW417" s="102" t="str">
        <f>IF(AND(CT417&gt;0,CV417&gt;0),CV417*CU294,"-")</f>
        <v>-</v>
      </c>
      <c r="DA417" s="112">
        <v>9</v>
      </c>
      <c r="DB417" s="4"/>
      <c r="DC417" s="108" t="str">
        <f>IF(DB417&gt;0,INDEX(Вхідні_дані!$A$1701:$F$1730,MATCH(DB417,Вхідні_дані!$C$1701:$C$1730,0),4),"-")</f>
        <v>-</v>
      </c>
      <c r="DD417" s="108" t="str">
        <f>IF(DB417&gt;0,(DC417)/DD9/DD10/60,"-")</f>
        <v>-</v>
      </c>
      <c r="DE417" s="102" t="str">
        <f>IF(AND(DB417&gt;0,DD417&gt;0),DD417*DC294,"-")</f>
        <v>-</v>
      </c>
      <c r="DI417" s="112">
        <v>9</v>
      </c>
      <c r="DJ417" s="4"/>
      <c r="DK417" s="108" t="str">
        <f>IF(DJ417&gt;0,INDEX(Вхідні_дані!$A$1701:$F$1730,MATCH(DJ417,Вхідні_дані!$C$1701:$C$1730,0),4),"-")</f>
        <v>-</v>
      </c>
      <c r="DL417" s="108" t="str">
        <f>IF(DJ417&gt;0,(DK417)/DL9/DL10/60,"-")</f>
        <v>-</v>
      </c>
      <c r="DM417" s="102" t="str">
        <f>IF(AND(DJ417&gt;0,DL417&gt;0),DL417*DK294,"-")</f>
        <v>-</v>
      </c>
      <c r="DQ417" s="112">
        <v>9</v>
      </c>
      <c r="DR417" s="4"/>
      <c r="DS417" s="108" t="str">
        <f>IF(DR417&gt;0,INDEX(Вхідні_дані!$A$1701:$F$1730,MATCH(DR417,Вхідні_дані!$C$1701:$C$1730,0),4),"-")</f>
        <v>-</v>
      </c>
      <c r="DT417" s="108" t="str">
        <f>IF(DR417&gt;0,(DS417)/DT9/DT10/60,"-")</f>
        <v>-</v>
      </c>
      <c r="DU417" s="102" t="str">
        <f>IF(AND(DR417&gt;0,DT417&gt;0),DT417*DS294,"-")</f>
        <v>-</v>
      </c>
      <c r="DY417" s="112">
        <v>9</v>
      </c>
      <c r="DZ417" s="4"/>
      <c r="EA417" s="108" t="str">
        <f>IF(DZ417&gt;0,INDEX(Вхідні_дані!$A$1701:$F$1730,MATCH(DZ417,Вхідні_дані!$C$1701:$C$1730,0),4),"-")</f>
        <v>-</v>
      </c>
      <c r="EB417" s="108" t="str">
        <f>IF(DZ417&gt;0,(EA417)/EB9/EB10/60,"-")</f>
        <v>-</v>
      </c>
      <c r="EC417" s="102" t="str">
        <f>IF(AND(DZ417&gt;0,EB417&gt;0),EB417*EA294,"-")</f>
        <v>-</v>
      </c>
      <c r="EG417" s="112">
        <v>9</v>
      </c>
      <c r="EH417" s="4"/>
      <c r="EI417" s="108" t="str">
        <f>IF(EH417&gt;0,INDEX(Вхідні_дані!$A$1701:$F$1730,MATCH(EH417,Вхідні_дані!$C$1701:$C$1730,0),4),"-")</f>
        <v>-</v>
      </c>
      <c r="EJ417" s="108" t="str">
        <f>IF(EH417&gt;0,(EI417)/EJ9/EJ10/60,"-")</f>
        <v>-</v>
      </c>
      <c r="EK417" s="102" t="str">
        <f>IF(AND(EH417&gt;0,EJ417&gt;0),EJ417*EI294,"-")</f>
        <v>-</v>
      </c>
      <c r="EO417" s="112">
        <v>9</v>
      </c>
      <c r="EP417" s="4"/>
      <c r="EQ417" s="108" t="str">
        <f>IF(EP417&gt;0,INDEX(Вхідні_дані!$A$1701:$F$1730,MATCH(EP417,Вхідні_дані!$C$1701:$C$1730,0),4),"-")</f>
        <v>-</v>
      </c>
      <c r="ER417" s="108" t="str">
        <f>IF(EP417&gt;0,(EQ417)/ER9/ER10/60,"-")</f>
        <v>-</v>
      </c>
      <c r="ES417" s="102" t="str">
        <f>IF(AND(EP417&gt;0,ER417&gt;0),ER417*EQ294,"-")</f>
        <v>-</v>
      </c>
      <c r="EW417" s="112">
        <v>9</v>
      </c>
      <c r="EX417" s="4"/>
      <c r="EY417" s="108" t="str">
        <f>IF(EX417&gt;0,INDEX(Вхідні_дані!$A$1701:$F$1730,MATCH(EX417,Вхідні_дані!$C$1701:$C$1730,0),4),"-")</f>
        <v>-</v>
      </c>
      <c r="EZ417" s="108" t="str">
        <f>IF(EX417&gt;0,(EY417)/EZ9/EZ10/60,"-")</f>
        <v>-</v>
      </c>
      <c r="FA417" s="102" t="str">
        <f>IF(AND(EX417&gt;0,EZ417&gt;0),EZ417*EY294,"-")</f>
        <v>-</v>
      </c>
      <c r="FE417" s="112">
        <v>9</v>
      </c>
      <c r="FF417" s="4"/>
      <c r="FG417" s="108" t="str">
        <f>IF(FF417&gt;0,INDEX(Вхідні_дані!$A$1701:$F$1730,MATCH(FF417,Вхідні_дані!$C$1701:$C$1730,0),4),"-")</f>
        <v>-</v>
      </c>
      <c r="FH417" s="108" t="str">
        <f>IF(FF417&gt;0,(FG417)/FH9/FH10/60,"-")</f>
        <v>-</v>
      </c>
      <c r="FI417" s="102" t="str">
        <f>IF(AND(FF417&gt;0,FH417&gt;0),FH417*FG294,"-")</f>
        <v>-</v>
      </c>
      <c r="FM417" s="112">
        <v>9</v>
      </c>
      <c r="FN417" s="4"/>
      <c r="FO417" s="108" t="str">
        <f>IF(FN417&gt;0,INDEX(Вхідні_дані!$A$1701:$F$1730,MATCH(FN417,Вхідні_дані!$C$1701:$C$1730,0),4),"-")</f>
        <v>-</v>
      </c>
      <c r="FP417" s="108" t="str">
        <f>IF(FN417&gt;0,(FO417)/FP9/FP10/60,"-")</f>
        <v>-</v>
      </c>
      <c r="FQ417" s="102" t="str">
        <f>IF(AND(FN417&gt;0,FP417&gt;0),FP417*FO294,"-")</f>
        <v>-</v>
      </c>
      <c r="FU417" s="112">
        <v>9</v>
      </c>
      <c r="FV417" s="4"/>
      <c r="FW417" s="108" t="str">
        <f>IF(FV417&gt;0,INDEX(Вхідні_дані!$A$1701:$F$1730,MATCH(FV417,Вхідні_дані!$C$1701:$C$1730,0),4),"-")</f>
        <v>-</v>
      </c>
      <c r="FX417" s="108" t="str">
        <f>IF(FV417&gt;0,(FW417)/FX9/FX10/60,"-")</f>
        <v>-</v>
      </c>
      <c r="FY417" s="102" t="str">
        <f>IF(AND(FV417&gt;0,FX417&gt;0),FX417*FW294,"-")</f>
        <v>-</v>
      </c>
      <c r="GC417" s="112">
        <v>9</v>
      </c>
      <c r="GD417" s="4"/>
      <c r="GE417" s="108" t="str">
        <f>IF(GD417&gt;0,INDEX(Вхідні_дані!$A$1701:$F$1730,MATCH(GD417,Вхідні_дані!$C$1701:$C$1730,0),4),"-")</f>
        <v>-</v>
      </c>
      <c r="GF417" s="108" t="str">
        <f>IF(GD417&gt;0,(GE417)/GF9/GF10/60,"-")</f>
        <v>-</v>
      </c>
      <c r="GG417" s="102" t="str">
        <f>IF(AND(GD417&gt;0,GF417&gt;0),GF417*GE294,"-")</f>
        <v>-</v>
      </c>
      <c r="GK417" s="112">
        <v>9</v>
      </c>
      <c r="GL417" s="4"/>
      <c r="GM417" s="108" t="str">
        <f>IF(GL417&gt;0,INDEX(Вхідні_дані!$A$1701:$F$1730,MATCH(GL417,Вхідні_дані!$C$1701:$C$1730,0),4),"-")</f>
        <v>-</v>
      </c>
      <c r="GN417" s="108" t="str">
        <f>IF(GL417&gt;0,(GM417)/GN9/GN10/60,"-")</f>
        <v>-</v>
      </c>
      <c r="GO417" s="102" t="str">
        <f>IF(AND(GL417&gt;0,GN417&gt;0),GN417*GM294,"-")</f>
        <v>-</v>
      </c>
      <c r="GS417" s="112">
        <v>9</v>
      </c>
      <c r="GT417" s="4"/>
      <c r="GU417" s="108" t="str">
        <f>IF(GT417&gt;0,INDEX(Вхідні_дані!$A$1701:$F$1730,MATCH(GT417,Вхідні_дані!$C$1701:$C$1730,0),4),"-")</f>
        <v>-</v>
      </c>
      <c r="GV417" s="108" t="str">
        <f>IF(GT417&gt;0,(GU417)/GV9/GV10/60,"-")</f>
        <v>-</v>
      </c>
      <c r="GW417" s="102" t="str">
        <f>IF(AND(GT417&gt;0,GV417&gt;0),GV417*GU294,"-")</f>
        <v>-</v>
      </c>
      <c r="HA417" s="112">
        <v>9</v>
      </c>
      <c r="HB417" s="4"/>
      <c r="HC417" s="108" t="str">
        <f>IF(HB417&gt;0,INDEX(Вхідні_дані!$A$1701:$F$1730,MATCH(HB417,Вхідні_дані!$C$1701:$C$1730,0),4),"-")</f>
        <v>-</v>
      </c>
      <c r="HD417" s="108" t="str">
        <f>IF(HB417&gt;0,(HC417)/HD9/HD10/60,"-")</f>
        <v>-</v>
      </c>
      <c r="HE417" s="102" t="str">
        <f>IF(AND(HB417&gt;0,HD417&gt;0),HD417*HC294,"-")</f>
        <v>-</v>
      </c>
      <c r="HI417" s="112">
        <v>9</v>
      </c>
      <c r="HJ417" s="4"/>
      <c r="HK417" s="108" t="str">
        <f>IF(HJ417&gt;0,INDEX(Вхідні_дані!$A$1701:$F$1730,MATCH(HJ417,Вхідні_дані!$C$1701:$C$1730,0),4),"-")</f>
        <v>-</v>
      </c>
      <c r="HL417" s="108" t="str">
        <f>IF(HJ417&gt;0,(HK417)/HL9/HL10/60,"-")</f>
        <v>-</v>
      </c>
      <c r="HM417" s="102" t="str">
        <f>IF(AND(HJ417&gt;0,HL417&gt;0),HL417*HK294,"-")</f>
        <v>-</v>
      </c>
      <c r="HQ417" s="112">
        <v>9</v>
      </c>
      <c r="HR417" s="4"/>
      <c r="HS417" s="108" t="str">
        <f>IF(HR417&gt;0,INDEX(Вхідні_дані!$A$1701:$F$1730,MATCH(HR417,Вхідні_дані!$C$1701:$C$1730,0),4),"-")</f>
        <v>-</v>
      </c>
      <c r="HT417" s="108" t="str">
        <f>IF(HR417&gt;0,(HS417)/HT9/HT10/60,"-")</f>
        <v>-</v>
      </c>
      <c r="HU417" s="102" t="str">
        <f>IF(AND(HR417&gt;0,HT417&gt;0),HT417*HS294,"-")</f>
        <v>-</v>
      </c>
      <c r="HY417" s="112">
        <v>9</v>
      </c>
      <c r="HZ417" s="4"/>
      <c r="IA417" s="108" t="str">
        <f>IF(HZ417&gt;0,INDEX(Вхідні_дані!$A$1701:$F$1730,MATCH(HZ417,Вхідні_дані!$C$1701:$C$1730,0),4),"-")</f>
        <v>-</v>
      </c>
      <c r="IB417" s="108" t="str">
        <f>IF(HZ417&gt;0,(IA417)/IB9/IB10/60,"-")</f>
        <v>-</v>
      </c>
      <c r="IC417" s="102" t="str">
        <f>IF(AND(HZ417&gt;0,IB417&gt;0),IB417*IA294,"-")</f>
        <v>-</v>
      </c>
      <c r="IG417" s="112">
        <v>9</v>
      </c>
      <c r="IH417" s="4"/>
      <c r="II417" s="108" t="str">
        <f>IF(IH417&gt;0,INDEX(Вхідні_дані!$A$1701:$F$1730,MATCH(IH417,Вхідні_дані!$C$1701:$C$1730,0),4),"-")</f>
        <v>-</v>
      </c>
      <c r="IJ417" s="108" t="str">
        <f>IF(IH417&gt;0,(II417)/IJ9/IJ10/60,"-")</f>
        <v>-</v>
      </c>
      <c r="IK417" s="102" t="str">
        <f>IF(AND(IH417&gt;0,IJ417&gt;0),IJ417*II294,"-")</f>
        <v>-</v>
      </c>
      <c r="IO417" s="112">
        <v>9</v>
      </c>
      <c r="IP417" s="4"/>
      <c r="IQ417" s="108" t="str">
        <f>IF(IP417&gt;0,INDEX(Вхідні_дані!$A$1701:$F$1730,MATCH(IP417,Вхідні_дані!$C$1701:$C$1730,0),4),"-")</f>
        <v>-</v>
      </c>
      <c r="IR417" s="108" t="str">
        <f>IF(IP417&gt;0,(IQ417)/IR9/IR10/60,"-")</f>
        <v>-</v>
      </c>
      <c r="IS417" s="102" t="str">
        <f>IF(AND(IP417&gt;0,IR417&gt;0),IR417*IQ294,"-")</f>
        <v>-</v>
      </c>
      <c r="IW417" s="112">
        <v>9</v>
      </c>
      <c r="IX417" s="4"/>
      <c r="IY417" s="108" t="str">
        <f>IF(IX417&gt;0,INDEX(Вхідні_дані!$A$1701:$F$1730,MATCH(IX417,Вхідні_дані!$C$1701:$C$1730,0),4),"-")</f>
        <v>-</v>
      </c>
      <c r="IZ417" s="108" t="str">
        <f>IF(IX417&gt;0,(IY417)/IZ9/IZ10/60,"-")</f>
        <v>-</v>
      </c>
      <c r="JA417" s="102" t="str">
        <f>IF(AND(IX417&gt;0,IZ417&gt;0),IZ417*IY294,"-")</f>
        <v>-</v>
      </c>
      <c r="JE417" s="112">
        <v>9</v>
      </c>
      <c r="JF417" s="4"/>
      <c r="JG417" s="108" t="str">
        <f>IF(JF417&gt;0,INDEX(Вхідні_дані!$A$1701:$F$1730,MATCH(JF417,Вхідні_дані!$C$1701:$C$1730,0),4),"-")</f>
        <v>-</v>
      </c>
      <c r="JH417" s="108" t="str">
        <f>IF(JF417&gt;0,(JG417)/JH9/JH10/60,"-")</f>
        <v>-</v>
      </c>
      <c r="JI417" s="102" t="str">
        <f>IF(AND(JF417&gt;0,JH417&gt;0),JH417*JG294,"-")</f>
        <v>-</v>
      </c>
      <c r="JM417" s="112">
        <v>9</v>
      </c>
      <c r="JN417" s="4"/>
      <c r="JO417" s="108" t="str">
        <f>IF(JN417&gt;0,INDEX(Вхідні_дані!$A$1701:$F$1730,MATCH(JN417,Вхідні_дані!$C$1701:$C$1730,0),4),"-")</f>
        <v>-</v>
      </c>
      <c r="JP417" s="108" t="str">
        <f>IF(JN417&gt;0,(JO417)/JP9/JP10/60,"-")</f>
        <v>-</v>
      </c>
      <c r="JQ417" s="102" t="str">
        <f>IF(AND(JN417&gt;0,JP417&gt;0),JP417*JO294,"-")</f>
        <v>-</v>
      </c>
      <c r="JU417" s="112">
        <v>9</v>
      </c>
      <c r="JV417" s="4"/>
      <c r="JW417" s="108" t="str">
        <f>IF(JV417&gt;0,INDEX(Вхідні_дані!$A$1701:$F$1730,MATCH(JV417,Вхідні_дані!$C$1701:$C$1730,0),4),"-")</f>
        <v>-</v>
      </c>
      <c r="JX417" s="108" t="str">
        <f>IF(JV417&gt;0,(JW417)/JX9/JX10/60,"-")</f>
        <v>-</v>
      </c>
      <c r="JY417" s="102" t="str">
        <f>IF(AND(JV417&gt;0,JX417&gt;0),JX417*JW294,"-")</f>
        <v>-</v>
      </c>
      <c r="KC417" s="112">
        <v>9</v>
      </c>
      <c r="KD417" s="4"/>
      <c r="KE417" s="108" t="str">
        <f>IF(KD417&gt;0,INDEX(Вхідні_дані!$A$1701:$F$1730,MATCH(KD417,Вхідні_дані!$C$1701:$C$1730,0),4),"-")</f>
        <v>-</v>
      </c>
      <c r="KF417" s="108" t="str">
        <f>IF(KD417&gt;0,(KE417)/KF9/KF10/60,"-")</f>
        <v>-</v>
      </c>
      <c r="KG417" s="102" t="str">
        <f>IF(AND(KD417&gt;0,KF417&gt;0),KF417*KE294,"-")</f>
        <v>-</v>
      </c>
      <c r="KK417" s="112">
        <v>9</v>
      </c>
      <c r="KL417" s="4"/>
      <c r="KM417" s="108" t="str">
        <f>IF(KL417&gt;0,INDEX(Вхідні_дані!$A$1701:$F$1730,MATCH(KL417,Вхідні_дані!$C$1701:$C$1730,0),4),"-")</f>
        <v>-</v>
      </c>
      <c r="KN417" s="108" t="str">
        <f>IF(KL417&gt;0,(KM417)/KN9/KN10/60,"-")</f>
        <v>-</v>
      </c>
      <c r="KO417" s="102" t="str">
        <f>IF(AND(KL417&gt;0,KN417&gt;0),KN417*KM294,"-")</f>
        <v>-</v>
      </c>
      <c r="KS417" s="112">
        <v>9</v>
      </c>
      <c r="KT417" s="4"/>
      <c r="KU417" s="108" t="str">
        <f>IF(KT417&gt;0,INDEX(Вхідні_дані!$A$1701:$F$1730,MATCH(KT417,Вхідні_дані!$C$1701:$C$1730,0),4),"-")</f>
        <v>-</v>
      </c>
      <c r="KV417" s="108" t="str">
        <f>IF(KT417&gt;0,(KU417)/KV9/KV10/60,"-")</f>
        <v>-</v>
      </c>
      <c r="KW417" s="102" t="str">
        <f>IF(AND(KT417&gt;0,KV417&gt;0),KV417*KU294,"-")</f>
        <v>-</v>
      </c>
      <c r="LA417" s="112">
        <v>9</v>
      </c>
      <c r="LB417" s="4"/>
      <c r="LC417" s="108" t="str">
        <f>IF(LB417&gt;0,INDEX(Вхідні_дані!$A$1701:$F$1730,MATCH(LB417,Вхідні_дані!$C$1701:$C$1730,0),4),"-")</f>
        <v>-</v>
      </c>
      <c r="LD417" s="108" t="str">
        <f>IF(LB417&gt;0,(LC417)/LD9/LD10/60,"-")</f>
        <v>-</v>
      </c>
      <c r="LE417" s="102" t="str">
        <f>IF(AND(LB417&gt;0,LD417&gt;0),LD417*LC294,"-")</f>
        <v>-</v>
      </c>
      <c r="LI417" s="112">
        <v>9</v>
      </c>
      <c r="LJ417" s="4"/>
      <c r="LK417" s="108" t="str">
        <f>IF(LJ417&gt;0,INDEX(Вхідні_дані!$A$1701:$F$1730,MATCH(LJ417,Вхідні_дані!$C$1701:$C$1730,0),4),"-")</f>
        <v>-</v>
      </c>
      <c r="LL417" s="108" t="str">
        <f>IF(LJ417&gt;0,(LK417)/LL9/LL10/60,"-")</f>
        <v>-</v>
      </c>
      <c r="LM417" s="102" t="str">
        <f>IF(AND(LJ417&gt;0,LL417&gt;0),LL417*LK294,"-")</f>
        <v>-</v>
      </c>
      <c r="LQ417" s="112">
        <v>9</v>
      </c>
      <c r="LR417" s="4"/>
      <c r="LS417" s="108" t="str">
        <f>IF(LR417&gt;0,INDEX(Вхідні_дані!$A$1701:$F$1730,MATCH(LR417,Вхідні_дані!$C$1701:$C$1730,0),4),"-")</f>
        <v>-</v>
      </c>
      <c r="LT417" s="108" t="str">
        <f>IF(LR417&gt;0,(LS417)/LT9/LT10/60,"-")</f>
        <v>-</v>
      </c>
      <c r="LU417" s="102" t="str">
        <f>IF(AND(LR417&gt;0,LT417&gt;0),LT417*LS294,"-")</f>
        <v>-</v>
      </c>
      <c r="LY417" s="112">
        <v>9</v>
      </c>
      <c r="LZ417" s="4"/>
      <c r="MA417" s="108" t="str">
        <f>IF(LZ417&gt;0,INDEX(Вхідні_дані!$A$1701:$F$1730,MATCH(LZ417,Вхідні_дані!$C$1701:$C$1730,0),4),"-")</f>
        <v>-</v>
      </c>
      <c r="MB417" s="108" t="str">
        <f>IF(LZ417&gt;0,(MA417)/MB9/MB10/60,"-")</f>
        <v>-</v>
      </c>
      <c r="MC417" s="102" t="str">
        <f>IF(AND(LZ417&gt;0,MB417&gt;0),MB417*MA294,"-")</f>
        <v>-</v>
      </c>
      <c r="MG417" s="112">
        <v>9</v>
      </c>
      <c r="MH417" s="4"/>
      <c r="MI417" s="108" t="str">
        <f>IF(MH417&gt;0,INDEX(Вхідні_дані!$A$1701:$F$1730,MATCH(MH417,Вхідні_дані!$C$1701:$C$1730,0),4),"-")</f>
        <v>-</v>
      </c>
      <c r="MJ417" s="108" t="str">
        <f>IF(MH417&gt;0,(MI417)/MJ9/MJ10/60,"-")</f>
        <v>-</v>
      </c>
      <c r="MK417" s="102" t="str">
        <f>IF(AND(MH417&gt;0,MJ417&gt;0),MJ417*MI294,"-")</f>
        <v>-</v>
      </c>
      <c r="MO417" s="112">
        <v>9</v>
      </c>
      <c r="MP417" s="4"/>
      <c r="MQ417" s="108" t="str">
        <f>IF(MP417&gt;0,INDEX(Вхідні_дані!$A$1701:$F$1730,MATCH(MP417,Вхідні_дані!$C$1701:$C$1730,0),4),"-")</f>
        <v>-</v>
      </c>
      <c r="MR417" s="108" t="str">
        <f>IF(MP417&gt;0,(MQ417)/MR9/MR10/60,"-")</f>
        <v>-</v>
      </c>
      <c r="MS417" s="102" t="str">
        <f>IF(AND(MP417&gt;0,MR417&gt;0),MR417*MQ294,"-")</f>
        <v>-</v>
      </c>
      <c r="MW417" s="112">
        <v>9</v>
      </c>
      <c r="MX417" s="4"/>
      <c r="MY417" s="108" t="str">
        <f>IF(MX417&gt;0,INDEX(Вхідні_дані!$A$1701:$F$1730,MATCH(MX417,Вхідні_дані!$C$1701:$C$1730,0),4),"-")</f>
        <v>-</v>
      </c>
      <c r="MZ417" s="108" t="str">
        <f>IF(MX417&gt;0,(MY417)/MZ9/MZ10/60,"-")</f>
        <v>-</v>
      </c>
      <c r="NA417" s="102" t="str">
        <f>IF(AND(MX417&gt;0,MZ417&gt;0),MZ417*MY294,"-")</f>
        <v>-</v>
      </c>
      <c r="NE417" s="112">
        <v>9</v>
      </c>
      <c r="NF417" s="4"/>
      <c r="NG417" s="108" t="str">
        <f>IF(NF417&gt;0,INDEX(Вхідні_дані!$A$1701:$F$1730,MATCH(NF417,Вхідні_дані!$C$1701:$C$1730,0),4),"-")</f>
        <v>-</v>
      </c>
      <c r="NH417" s="108" t="str">
        <f>IF(NF417&gt;0,(NG417)/NH9/NH10/60,"-")</f>
        <v>-</v>
      </c>
      <c r="NI417" s="102" t="str">
        <f>IF(AND(NF417&gt;0,NH417&gt;0),NH417*NG294,"-")</f>
        <v>-</v>
      </c>
      <c r="NM417" s="112">
        <v>9</v>
      </c>
      <c r="NN417" s="4"/>
      <c r="NO417" s="108" t="str">
        <f>IF(NN417&gt;0,INDEX(Вхідні_дані!$A$1701:$F$1730,MATCH(NN417,Вхідні_дані!$C$1701:$C$1730,0),4),"-")</f>
        <v>-</v>
      </c>
      <c r="NP417" s="108" t="str">
        <f>IF(NN417&gt;0,(NO417)/NP9/NP10/60,"-")</f>
        <v>-</v>
      </c>
      <c r="NQ417" s="102" t="str">
        <f>IF(AND(NN417&gt;0,NP417&gt;0),NP417*NO294,"-")</f>
        <v>-</v>
      </c>
      <c r="NU417" s="112">
        <v>9</v>
      </c>
      <c r="NV417" s="4"/>
      <c r="NW417" s="108" t="str">
        <f>IF(NV417&gt;0,INDEX(Вхідні_дані!$A$1701:$F$1730,MATCH(NV417,Вхідні_дані!$C$1701:$C$1730,0),4),"-")</f>
        <v>-</v>
      </c>
      <c r="NX417" s="108" t="str">
        <f>IF(NV417&gt;0,(NW417)/NX9/NX10/60,"-")</f>
        <v>-</v>
      </c>
      <c r="NY417" s="102" t="str">
        <f>IF(AND(NV417&gt;0,NX417&gt;0),NX417*NW294,"-")</f>
        <v>-</v>
      </c>
      <c r="OC417" s="112">
        <v>9</v>
      </c>
      <c r="OD417" s="4"/>
      <c r="OE417" s="108" t="str">
        <f>IF(OD417&gt;0,INDEX(Вхідні_дані!$A$1701:$F$1730,MATCH(OD417,Вхідні_дані!$C$1701:$C$1730,0),4),"-")</f>
        <v>-</v>
      </c>
      <c r="OF417" s="108" t="str">
        <f>IF(OD417&gt;0,(OE417)/OF9/OF10/60,"-")</f>
        <v>-</v>
      </c>
      <c r="OG417" s="102" t="str">
        <f>IF(AND(OD417&gt;0,OF417&gt;0),OF417*OE294,"-")</f>
        <v>-</v>
      </c>
      <c r="OK417" s="112">
        <v>9</v>
      </c>
      <c r="OL417" s="4"/>
      <c r="OM417" s="108" t="str">
        <f>IF(OL417&gt;0,INDEX(Вхідні_дані!$A$1701:$F$1730,MATCH(OL417,Вхідні_дані!$C$1701:$C$1730,0),4),"-")</f>
        <v>-</v>
      </c>
      <c r="ON417" s="108" t="str">
        <f>IF(OL417&gt;0,(OM417)/ON9/ON10/60,"-")</f>
        <v>-</v>
      </c>
      <c r="OO417" s="102" t="str">
        <f>IF(AND(OL417&gt;0,ON417&gt;0),ON417*OM294,"-")</f>
        <v>-</v>
      </c>
      <c r="OS417" s="112">
        <v>9</v>
      </c>
      <c r="OT417" s="4"/>
      <c r="OU417" s="108" t="str">
        <f>IF(OT417&gt;0,INDEX(Вхідні_дані!$A$1701:$F$1730,MATCH(OT417,Вхідні_дані!$C$1701:$C$1730,0),4),"-")</f>
        <v>-</v>
      </c>
      <c r="OV417" s="108" t="str">
        <f>IF(OT417&gt;0,(OU417)/OV9/OV10/60,"-")</f>
        <v>-</v>
      </c>
      <c r="OW417" s="102" t="str">
        <f>IF(AND(OT417&gt;0,OV417&gt;0),OV417*OU294,"-")</f>
        <v>-</v>
      </c>
      <c r="PA417" s="112">
        <v>9</v>
      </c>
      <c r="PB417" s="4"/>
      <c r="PC417" s="108" t="str">
        <f>IF(PB417&gt;0,INDEX(Вхідні_дані!$A$1701:$F$1730,MATCH(PB417,Вхідні_дані!$C$1701:$C$1730,0),4),"-")</f>
        <v>-</v>
      </c>
      <c r="PD417" s="108" t="str">
        <f>IF(PB417&gt;0,(PC417)/PD9/PD10/60,"-")</f>
        <v>-</v>
      </c>
      <c r="PE417" s="102" t="str">
        <f>IF(AND(PB417&gt;0,PD417&gt;0),PD417*PC294,"-")</f>
        <v>-</v>
      </c>
      <c r="PI417" s="112">
        <v>9</v>
      </c>
      <c r="PJ417" s="4"/>
      <c r="PK417" s="108" t="str">
        <f>IF(PJ417&gt;0,INDEX(Вхідні_дані!$A$1701:$F$1730,MATCH(PJ417,Вхідні_дані!$C$1701:$C$1730,0),4),"-")</f>
        <v>-</v>
      </c>
      <c r="PL417" s="108" t="str">
        <f>IF(PJ417&gt;0,(PK417)/PL9/PL10/60,"-")</f>
        <v>-</v>
      </c>
      <c r="PM417" s="102" t="str">
        <f>IF(AND(PJ417&gt;0,PL417&gt;0),PL417*PK294,"-")</f>
        <v>-</v>
      </c>
      <c r="PQ417" s="112">
        <v>9</v>
      </c>
      <c r="PR417" s="4"/>
      <c r="PS417" s="108" t="str">
        <f>IF(PR417&gt;0,INDEX(Вхідні_дані!$A$1701:$F$1730,MATCH(PR417,Вхідні_дані!$C$1701:$C$1730,0),4),"-")</f>
        <v>-</v>
      </c>
      <c r="PT417" s="108" t="str">
        <f>IF(PR417&gt;0,(PS417)/PT9/PT10/60,"-")</f>
        <v>-</v>
      </c>
      <c r="PU417" s="102" t="str">
        <f>IF(AND(PR417&gt;0,PT417&gt;0),PT417*PS294,"-")</f>
        <v>-</v>
      </c>
      <c r="PY417" s="112">
        <v>9</v>
      </c>
      <c r="PZ417" s="4"/>
      <c r="QA417" s="108" t="str">
        <f>IF(PZ417&gt;0,INDEX(Вхідні_дані!$A$1701:$F$1730,MATCH(PZ417,Вхідні_дані!$C$1701:$C$1730,0),4),"-")</f>
        <v>-</v>
      </c>
      <c r="QB417" s="108" t="str">
        <f>IF(PZ417&gt;0,(QA417)/QB9/QB10/60,"-")</f>
        <v>-</v>
      </c>
      <c r="QC417" s="102" t="str">
        <f>IF(AND(PZ417&gt;0,QB417&gt;0),QB417*QA294,"-")</f>
        <v>-</v>
      </c>
      <c r="QG417" s="112">
        <v>9</v>
      </c>
      <c r="QH417" s="4"/>
      <c r="QI417" s="108" t="str">
        <f>IF(QH417&gt;0,INDEX(Вхідні_дані!$A$1701:$F$1730,MATCH(QH417,Вхідні_дані!$C$1701:$C$1730,0),4),"-")</f>
        <v>-</v>
      </c>
      <c r="QJ417" s="108" t="str">
        <f>IF(QH417&gt;0,(QI417)/QJ9/QJ10/60,"-")</f>
        <v>-</v>
      </c>
      <c r="QK417" s="102" t="str">
        <f>IF(AND(QH417&gt;0,QJ417&gt;0),QJ417*QI294,"-")</f>
        <v>-</v>
      </c>
      <c r="QO417" s="112">
        <v>9</v>
      </c>
      <c r="QP417" s="4"/>
      <c r="QQ417" s="108" t="str">
        <f>IF(QP417&gt;0,INDEX(Вхідні_дані!$A$1701:$F$1730,MATCH(QP417,Вхідні_дані!$C$1701:$C$1730,0),4),"-")</f>
        <v>-</v>
      </c>
      <c r="QR417" s="108" t="str">
        <f>IF(QP417&gt;0,(QQ417)/QR9/QR10/60,"-")</f>
        <v>-</v>
      </c>
      <c r="QS417" s="102" t="str">
        <f>IF(AND(QP417&gt;0,QR417&gt;0),QR417*QQ294,"-")</f>
        <v>-</v>
      </c>
      <c r="QW417" s="112">
        <v>9</v>
      </c>
      <c r="QX417" s="4"/>
      <c r="QY417" s="108" t="str">
        <f>IF(QX417&gt;0,INDEX(Вхідні_дані!$A$1701:$F$1730,MATCH(QX417,Вхідні_дані!$C$1701:$C$1730,0),4),"-")</f>
        <v>-</v>
      </c>
      <c r="QZ417" s="108" t="str">
        <f>IF(QX417&gt;0,(QY417)/QZ9/QZ10/60,"-")</f>
        <v>-</v>
      </c>
      <c r="RA417" s="102" t="str">
        <f>IF(AND(QX417&gt;0,QZ417&gt;0),QZ417*QY294,"-")</f>
        <v>-</v>
      </c>
      <c r="RE417" s="112">
        <v>9</v>
      </c>
      <c r="RF417" s="4"/>
      <c r="RG417" s="108" t="str">
        <f>IF(RF417&gt;0,INDEX(Вхідні_дані!$A$1701:$F$1730,MATCH(RF417,Вхідні_дані!$C$1701:$C$1730,0),4),"-")</f>
        <v>-</v>
      </c>
      <c r="RH417" s="108" t="str">
        <f>IF(RF417&gt;0,(RG417)/RH9/RH10/60,"-")</f>
        <v>-</v>
      </c>
      <c r="RI417" s="102" t="str">
        <f>IF(AND(RF417&gt;0,RH417&gt;0),RH417*RG294,"-")</f>
        <v>-</v>
      </c>
      <c r="RM417" s="112">
        <v>9</v>
      </c>
      <c r="RN417" s="4"/>
      <c r="RO417" s="108" t="str">
        <f>IF(RN417&gt;0,INDEX(Вхідні_дані!$A$1701:$F$1730,MATCH(RN417,Вхідні_дані!$C$1701:$C$1730,0),4),"-")</f>
        <v>-</v>
      </c>
      <c r="RP417" s="108" t="str">
        <f>IF(RN417&gt;0,(RO417)/RP9/RP10/60,"-")</f>
        <v>-</v>
      </c>
      <c r="RQ417" s="102" t="str">
        <f>IF(AND(RN417&gt;0,RP417&gt;0),RP417*RO294,"-")</f>
        <v>-</v>
      </c>
      <c r="RU417" s="112">
        <v>9</v>
      </c>
      <c r="RV417" s="4"/>
      <c r="RW417" s="108" t="str">
        <f>IF(RV417&gt;0,INDEX(Вхідні_дані!$A$1701:$F$1730,MATCH(RV417,Вхідні_дані!$C$1701:$C$1730,0),4),"-")</f>
        <v>-</v>
      </c>
      <c r="RX417" s="108" t="str">
        <f>IF(RV417&gt;0,(RW417)/RX9/RX10/60,"-")</f>
        <v>-</v>
      </c>
      <c r="RY417" s="102" t="str">
        <f>IF(AND(RV417&gt;0,RX417&gt;0),RX417*RW294,"-")</f>
        <v>-</v>
      </c>
      <c r="SC417" s="112">
        <v>9</v>
      </c>
      <c r="SD417" s="4"/>
      <c r="SE417" s="108" t="str">
        <f>IF(SD417&gt;0,INDEX(Вхідні_дані!$A$1701:$F$1730,MATCH(SD417,Вхідні_дані!$C$1701:$C$1730,0),4),"-")</f>
        <v>-</v>
      </c>
      <c r="SF417" s="108" t="str">
        <f>IF(SD417&gt;0,(SE417)/SF9/SF10/60,"-")</f>
        <v>-</v>
      </c>
      <c r="SG417" s="102" t="str">
        <f>IF(AND(SD417&gt;0,SF417&gt;0),SF417*SE294,"-")</f>
        <v>-</v>
      </c>
      <c r="SK417" s="112">
        <v>9</v>
      </c>
      <c r="SL417" s="4"/>
      <c r="SM417" s="108" t="str">
        <f>IF(SL417&gt;0,INDEX(Вхідні_дані!$A$1701:$F$1730,MATCH(SL417,Вхідні_дані!$C$1701:$C$1730,0),4),"-")</f>
        <v>-</v>
      </c>
      <c r="SN417" s="108" t="str">
        <f>IF(SL417&gt;0,(SM417)/SN9/SN10/60,"-")</f>
        <v>-</v>
      </c>
      <c r="SO417" s="102" t="str">
        <f>IF(AND(SL417&gt;0,SN417&gt;0),SN417*SM294,"-")</f>
        <v>-</v>
      </c>
      <c r="SS417" s="112">
        <v>9</v>
      </c>
      <c r="ST417" s="4"/>
      <c r="SU417" s="108" t="str">
        <f>IF(ST417&gt;0,INDEX(Вхідні_дані!$A$1701:$F$1730,MATCH(ST417,Вхідні_дані!$C$1701:$C$1730,0),4),"-")</f>
        <v>-</v>
      </c>
      <c r="SV417" s="108" t="str">
        <f>IF(ST417&gt;0,(SU417)/SV9/SV10/60,"-")</f>
        <v>-</v>
      </c>
      <c r="SW417" s="102" t="str">
        <f>IF(AND(ST417&gt;0,SV417&gt;0),SV417*SU294,"-")</f>
        <v>-</v>
      </c>
      <c r="TA417" s="112">
        <v>9</v>
      </c>
      <c r="TB417" s="4"/>
      <c r="TC417" s="108" t="str">
        <f>IF(TB417&gt;0,INDEX(Вхідні_дані!$A$1701:$F$1730,MATCH(TB417,Вхідні_дані!$C$1701:$C$1730,0),4),"-")</f>
        <v>-</v>
      </c>
      <c r="TD417" s="108" t="str">
        <f>IF(TB417&gt;0,(TC417)/TD9/TD10/60,"-")</f>
        <v>-</v>
      </c>
      <c r="TE417" s="102" t="str">
        <f>IF(AND(TB417&gt;0,TD417&gt;0),TD417*TC294,"-")</f>
        <v>-</v>
      </c>
      <c r="TI417" s="112">
        <v>9</v>
      </c>
      <c r="TJ417" s="4"/>
      <c r="TK417" s="108" t="str">
        <f>IF(TJ417&gt;0,INDEX(Вхідні_дані!$A$1701:$F$1730,MATCH(TJ417,Вхідні_дані!$C$1701:$C$1730,0),4),"-")</f>
        <v>-</v>
      </c>
      <c r="TL417" s="108" t="str">
        <f>IF(TJ417&gt;0,(TK417)/TL9/TL10/60,"-")</f>
        <v>-</v>
      </c>
      <c r="TM417" s="102" t="str">
        <f>IF(AND(TJ417&gt;0,TL417&gt;0),TL417*TK294,"-")</f>
        <v>-</v>
      </c>
      <c r="TQ417" s="112">
        <v>9</v>
      </c>
      <c r="TR417" s="4"/>
      <c r="TS417" s="108" t="str">
        <f>IF(TR417&gt;0,INDEX(Вхідні_дані!$A$1701:$F$1730,MATCH(TR417,Вхідні_дані!$C$1701:$C$1730,0),4),"-")</f>
        <v>-</v>
      </c>
      <c r="TT417" s="108" t="str">
        <f>IF(TR417&gt;0,(TS417)/TT9/TT10/60,"-")</f>
        <v>-</v>
      </c>
      <c r="TU417" s="102" t="str">
        <f>IF(AND(TR417&gt;0,TT417&gt;0),TT417*TS294,"-")</f>
        <v>-</v>
      </c>
      <c r="TY417" s="112">
        <v>9</v>
      </c>
      <c r="TZ417" s="4"/>
      <c r="UA417" s="108" t="str">
        <f>IF(TZ417&gt;0,INDEX(Вхідні_дані!$A$1701:$F$1730,MATCH(TZ417,Вхідні_дані!$C$1701:$C$1730,0),4),"-")</f>
        <v>-</v>
      </c>
      <c r="UB417" s="108" t="str">
        <f>IF(TZ417&gt;0,(UA417)/UB9/UB10/60,"-")</f>
        <v>-</v>
      </c>
      <c r="UC417" s="102" t="str">
        <f>IF(AND(TZ417&gt;0,UB417&gt;0),UB417*UA294,"-")</f>
        <v>-</v>
      </c>
      <c r="UG417" s="112">
        <v>9</v>
      </c>
      <c r="UH417" s="4"/>
      <c r="UI417" s="108" t="str">
        <f>IF(UH417&gt;0,INDEX(Вхідні_дані!$A$1701:$F$1730,MATCH(UH417,Вхідні_дані!$C$1701:$C$1730,0),4),"-")</f>
        <v>-</v>
      </c>
      <c r="UJ417" s="108" t="str">
        <f>IF(UH417&gt;0,(UI417)/UJ9/UJ10/60,"-")</f>
        <v>-</v>
      </c>
      <c r="UK417" s="102" t="str">
        <f>IF(AND(UH417&gt;0,UJ417&gt;0),UJ417*UI294,"-")</f>
        <v>-</v>
      </c>
      <c r="UO417" s="112">
        <v>9</v>
      </c>
      <c r="UP417" s="4"/>
      <c r="UQ417" s="108" t="str">
        <f>IF(UP417&gt;0,INDEX(Вхідні_дані!$A$1701:$F$1730,MATCH(UP417,Вхідні_дані!$C$1701:$C$1730,0),4),"-")</f>
        <v>-</v>
      </c>
      <c r="UR417" s="108" t="str">
        <f>IF(UP417&gt;0,(UQ417)/UR9/UR10/60,"-")</f>
        <v>-</v>
      </c>
      <c r="US417" s="102" t="str">
        <f>IF(AND(UP417&gt;0,UR417&gt;0),UR417*UQ294,"-")</f>
        <v>-</v>
      </c>
      <c r="UW417" s="112">
        <v>9</v>
      </c>
      <c r="UX417" s="4"/>
      <c r="UY417" s="108" t="str">
        <f>IF(UX417&gt;0,INDEX(Вхідні_дані!$A$1701:$F$1730,MATCH(UX417,Вхідні_дані!$C$1701:$C$1730,0),4),"-")</f>
        <v>-</v>
      </c>
      <c r="UZ417" s="108" t="str">
        <f>IF(UX417&gt;0,(UY417)/UZ9/UZ10/60,"-")</f>
        <v>-</v>
      </c>
      <c r="VA417" s="102" t="str">
        <f>IF(AND(UX417&gt;0,UZ417&gt;0),UZ417*UY294,"-")</f>
        <v>-</v>
      </c>
      <c r="VE417" s="112">
        <v>9</v>
      </c>
      <c r="VF417" s="4"/>
      <c r="VG417" s="108" t="str">
        <f>IF(VF417&gt;0,INDEX(Вхідні_дані!$A$1701:$F$1730,MATCH(VF417,Вхідні_дані!$C$1701:$C$1730,0),4),"-")</f>
        <v>-</v>
      </c>
      <c r="VH417" s="108" t="str">
        <f>IF(VF417&gt;0,(VG417)/VH9/VH10/60,"-")</f>
        <v>-</v>
      </c>
      <c r="VI417" s="102" t="str">
        <f>IF(AND(VF417&gt;0,VH417&gt;0),VH417*VG294,"-")</f>
        <v>-</v>
      </c>
      <c r="VM417" s="112">
        <v>9</v>
      </c>
      <c r="VN417" s="4"/>
      <c r="VO417" s="108" t="str">
        <f>IF(VN417&gt;0,INDEX(Вхідні_дані!$A$1701:$F$1730,MATCH(VN417,Вхідні_дані!$C$1701:$C$1730,0),4),"-")</f>
        <v>-</v>
      </c>
      <c r="VP417" s="108" t="str">
        <f>IF(VN417&gt;0,(VO417)/VP9/VP10/60,"-")</f>
        <v>-</v>
      </c>
      <c r="VQ417" s="102" t="str">
        <f>IF(AND(VN417&gt;0,VP417&gt;0),VP417*VO294,"-")</f>
        <v>-</v>
      </c>
      <c r="VU417" s="112">
        <v>9</v>
      </c>
      <c r="VV417" s="4"/>
      <c r="VW417" s="108" t="str">
        <f>IF(VV417&gt;0,INDEX(Вхідні_дані!$A$1701:$F$1730,MATCH(VV417,Вхідні_дані!$C$1701:$C$1730,0),4),"-")</f>
        <v>-</v>
      </c>
      <c r="VX417" s="108" t="str">
        <f>IF(VV417&gt;0,(VW417)/VX9/VX10/60,"-")</f>
        <v>-</v>
      </c>
      <c r="VY417" s="102" t="str">
        <f>IF(AND(VV417&gt;0,VX417&gt;0),VX417*VW294,"-")</f>
        <v>-</v>
      </c>
      <c r="WC417" s="112">
        <v>9</v>
      </c>
      <c r="WD417" s="4"/>
      <c r="WE417" s="108" t="str">
        <f>IF(WD417&gt;0,INDEX(Вхідні_дані!$A$1701:$F$1730,MATCH(WD417,Вхідні_дані!$C$1701:$C$1730,0),4),"-")</f>
        <v>-</v>
      </c>
      <c r="WF417" s="108" t="str">
        <f>IF(WD417&gt;0,(WE417)/WF9/WF10/60,"-")</f>
        <v>-</v>
      </c>
      <c r="WG417" s="102" t="str">
        <f>IF(AND(WD417&gt;0,WF417&gt;0),WF417*WE294,"-")</f>
        <v>-</v>
      </c>
      <c r="WK417" s="112">
        <v>9</v>
      </c>
      <c r="WL417" s="4"/>
      <c r="WM417" s="108" t="str">
        <f>IF(WL417&gt;0,INDEX(Вхідні_дані!$A$1701:$F$1730,MATCH(WL417,Вхідні_дані!$C$1701:$C$1730,0),4),"-")</f>
        <v>-</v>
      </c>
      <c r="WN417" s="108" t="str">
        <f>IF(WL417&gt;0,(WM417)/WN9/WN10/60,"-")</f>
        <v>-</v>
      </c>
      <c r="WO417" s="102" t="str">
        <f>IF(AND(WL417&gt;0,WN417&gt;0),WN417*WM294,"-")</f>
        <v>-</v>
      </c>
      <c r="WS417" s="112">
        <v>9</v>
      </c>
      <c r="WT417" s="4"/>
      <c r="WU417" s="108" t="str">
        <f>IF(WT417&gt;0,INDEX(Вхідні_дані!$A$1701:$F$1730,MATCH(WT417,Вхідні_дані!$C$1701:$C$1730,0),4),"-")</f>
        <v>-</v>
      </c>
      <c r="WV417" s="108" t="str">
        <f>IF(WT417&gt;0,(WU417)/WV9/WV10/60,"-")</f>
        <v>-</v>
      </c>
      <c r="WW417" s="102" t="str">
        <f>IF(AND(WT417&gt;0,WV417&gt;0),WV417*WU294,"-")</f>
        <v>-</v>
      </c>
      <c r="XA417" s="112">
        <v>9</v>
      </c>
      <c r="XB417" s="4"/>
      <c r="XC417" s="108" t="str">
        <f>IF(XB417&gt;0,INDEX(Вхідні_дані!$A$1701:$F$1730,MATCH(XB417,Вхідні_дані!$C$1701:$C$1730,0),4),"-")</f>
        <v>-</v>
      </c>
      <c r="XD417" s="108" t="str">
        <f>IF(XB417&gt;0,(XC417)/XD9/XD10/60,"-")</f>
        <v>-</v>
      </c>
      <c r="XE417" s="102" t="str">
        <f>IF(AND(XB417&gt;0,XD417&gt;0),XD417*XC294,"-")</f>
        <v>-</v>
      </c>
      <c r="XI417" s="112">
        <v>9</v>
      </c>
      <c r="XJ417" s="4"/>
      <c r="XK417" s="108" t="str">
        <f>IF(XJ417&gt;0,INDEX(Вхідні_дані!$A$1701:$F$1730,MATCH(XJ417,Вхідні_дані!$C$1701:$C$1730,0),4),"-")</f>
        <v>-</v>
      </c>
      <c r="XL417" s="108" t="str">
        <f>IF(XJ417&gt;0,(XK417)/XL9/XL10/60,"-")</f>
        <v>-</v>
      </c>
      <c r="XM417" s="102" t="str">
        <f>IF(AND(XJ417&gt;0,XL417&gt;0),XL417*XK294,"-")</f>
        <v>-</v>
      </c>
      <c r="XQ417" s="112">
        <v>9</v>
      </c>
      <c r="XR417" s="4"/>
      <c r="XS417" s="108" t="str">
        <f>IF(XR417&gt;0,INDEX(Вхідні_дані!$A$1701:$F$1730,MATCH(XR417,Вхідні_дані!$C$1701:$C$1730,0),4),"-")</f>
        <v>-</v>
      </c>
      <c r="XT417" s="108" t="str">
        <f>IF(XR417&gt;0,(XS417)/XT9/XT10/60,"-")</f>
        <v>-</v>
      </c>
      <c r="XU417" s="102" t="str">
        <f>IF(AND(XR417&gt;0,XT417&gt;0),XT417*XS294,"-")</f>
        <v>-</v>
      </c>
      <c r="XY417" s="112">
        <v>9</v>
      </c>
      <c r="XZ417" s="4"/>
      <c r="YA417" s="108" t="str">
        <f>IF(XZ417&gt;0,INDEX(Вхідні_дані!$A$1701:$F$1730,MATCH(XZ417,Вхідні_дані!$C$1701:$C$1730,0),4),"-")</f>
        <v>-</v>
      </c>
      <c r="YB417" s="108" t="str">
        <f>IF(XZ417&gt;0,(YA417)/YB9/YB10/60,"-")</f>
        <v>-</v>
      </c>
      <c r="YC417" s="102" t="str">
        <f>IF(AND(XZ417&gt;0,YB417&gt;0),YB417*YA294,"-")</f>
        <v>-</v>
      </c>
      <c r="YG417" s="112">
        <v>9</v>
      </c>
      <c r="YH417" s="4"/>
      <c r="YI417" s="108" t="str">
        <f>IF(YH417&gt;0,INDEX(Вхідні_дані!$A$1701:$F$1730,MATCH(YH417,Вхідні_дані!$C$1701:$C$1730,0),4),"-")</f>
        <v>-</v>
      </c>
      <c r="YJ417" s="108" t="str">
        <f>IF(YH417&gt;0,(YI417)/YJ9/YJ10/60,"-")</f>
        <v>-</v>
      </c>
      <c r="YK417" s="102" t="str">
        <f>IF(AND(YH417&gt;0,YJ417&gt;0),YJ417*YI294,"-")</f>
        <v>-</v>
      </c>
      <c r="YO417" s="112">
        <v>9</v>
      </c>
      <c r="YP417" s="4"/>
      <c r="YQ417" s="108" t="str">
        <f>IF(YP417&gt;0,INDEX(Вхідні_дані!$A$1701:$F$1730,MATCH(YP417,Вхідні_дані!$C$1701:$C$1730,0),4),"-")</f>
        <v>-</v>
      </c>
      <c r="YR417" s="108" t="str">
        <f>IF(YP417&gt;0,(YQ417)/YR9/YR10/60,"-")</f>
        <v>-</v>
      </c>
      <c r="YS417" s="102" t="str">
        <f>IF(AND(YP417&gt;0,YR417&gt;0),YR417*YQ294,"-")</f>
        <v>-</v>
      </c>
      <c r="YW417" s="112">
        <v>9</v>
      </c>
      <c r="YX417" s="4"/>
      <c r="YY417" s="108" t="str">
        <f>IF(YX417&gt;0,INDEX(Вхідні_дані!$A$1701:$F$1730,MATCH(YX417,Вхідні_дані!$C$1701:$C$1730,0),4),"-")</f>
        <v>-</v>
      </c>
      <c r="YZ417" s="108" t="str">
        <f>IF(YX417&gt;0,(YY417)/YZ9/YZ10/60,"-")</f>
        <v>-</v>
      </c>
      <c r="ZA417" s="102" t="str">
        <f>IF(AND(YX417&gt;0,YZ417&gt;0),YZ417*YY294,"-")</f>
        <v>-</v>
      </c>
      <c r="ZE417" s="112">
        <v>9</v>
      </c>
      <c r="ZF417" s="4"/>
      <c r="ZG417" s="108" t="str">
        <f>IF(ZF417&gt;0,INDEX(Вхідні_дані!$A$1701:$F$1730,MATCH(ZF417,Вхідні_дані!$C$1701:$C$1730,0),4),"-")</f>
        <v>-</v>
      </c>
      <c r="ZH417" s="108" t="str">
        <f>IF(ZF417&gt;0,(ZG417)/ZH9/ZH10/60,"-")</f>
        <v>-</v>
      </c>
      <c r="ZI417" s="102" t="str">
        <f>IF(AND(ZF417&gt;0,ZH417&gt;0),ZH417*ZG294,"-")</f>
        <v>-</v>
      </c>
      <c r="ZM417" s="112">
        <v>9</v>
      </c>
      <c r="ZN417" s="4"/>
      <c r="ZO417" s="108" t="str">
        <f>IF(ZN417&gt;0,INDEX(Вхідні_дані!$A$1701:$F$1730,MATCH(ZN417,Вхідні_дані!$C$1701:$C$1730,0),4),"-")</f>
        <v>-</v>
      </c>
      <c r="ZP417" s="108" t="str">
        <f>IF(ZN417&gt;0,(ZO417)/ZP9/ZP10/60,"-")</f>
        <v>-</v>
      </c>
      <c r="ZQ417" s="102" t="str">
        <f>IF(AND(ZN417&gt;0,ZP417&gt;0),ZP417*ZO294,"-")</f>
        <v>-</v>
      </c>
      <c r="ZU417" s="112">
        <v>9</v>
      </c>
      <c r="ZV417" s="4"/>
      <c r="ZW417" s="108" t="str">
        <f>IF(ZV417&gt;0,INDEX(Вхідні_дані!$A$1701:$F$1730,MATCH(ZV417,Вхідні_дані!$C$1701:$C$1730,0),4),"-")</f>
        <v>-</v>
      </c>
      <c r="ZX417" s="108" t="str">
        <f>IF(ZV417&gt;0,(ZW417)/ZX9/ZX10/60,"-")</f>
        <v>-</v>
      </c>
      <c r="ZY417" s="102" t="str">
        <f>IF(AND(ZV417&gt;0,ZX417&gt;0),ZX417*ZW294,"-")</f>
        <v>-</v>
      </c>
      <c r="AAC417" s="112">
        <v>9</v>
      </c>
      <c r="AAD417" s="4"/>
      <c r="AAE417" s="108" t="str">
        <f>IF(AAD417&gt;0,INDEX(Вхідні_дані!$A$1701:$F$1730,MATCH(AAD417,Вхідні_дані!$C$1701:$C$1730,0),4),"-")</f>
        <v>-</v>
      </c>
      <c r="AAF417" s="108" t="str">
        <f>IF(AAD417&gt;0,(AAE417)/AAF9/AAF10/60,"-")</f>
        <v>-</v>
      </c>
      <c r="AAG417" s="102" t="str">
        <f>IF(AND(AAD417&gt;0,AAF417&gt;0),AAF417*AAE294,"-")</f>
        <v>-</v>
      </c>
      <c r="AAK417" s="112">
        <v>9</v>
      </c>
      <c r="AAL417" s="4"/>
      <c r="AAM417" s="108" t="str">
        <f>IF(AAL417&gt;0,INDEX(Вхідні_дані!$A$1701:$F$1730,MATCH(AAL417,Вхідні_дані!$C$1701:$C$1730,0),4),"-")</f>
        <v>-</v>
      </c>
      <c r="AAN417" s="108" t="str">
        <f>IF(AAL417&gt;0,(AAM417)/AAN9/AAN10/60,"-")</f>
        <v>-</v>
      </c>
      <c r="AAO417" s="102" t="str">
        <f>IF(AND(AAL417&gt;0,AAN417&gt;0),AAN417*AAM294,"-")</f>
        <v>-</v>
      </c>
      <c r="AAS417" s="112">
        <v>9</v>
      </c>
      <c r="AAT417" s="4"/>
      <c r="AAU417" s="108" t="str">
        <f>IF(AAT417&gt;0,INDEX(Вхідні_дані!$A$1701:$F$1730,MATCH(AAT417,Вхідні_дані!$C$1701:$C$1730,0),4),"-")</f>
        <v>-</v>
      </c>
      <c r="AAV417" s="108" t="str">
        <f>IF(AAT417&gt;0,(AAU417)/AAV9/AAV10/60,"-")</f>
        <v>-</v>
      </c>
      <c r="AAW417" s="102" t="str">
        <f>IF(AND(AAT417&gt;0,AAV417&gt;0),AAV417*AAU294,"-")</f>
        <v>-</v>
      </c>
      <c r="ABA417" s="112">
        <v>9</v>
      </c>
      <c r="ABB417" s="4"/>
      <c r="ABC417" s="108" t="str">
        <f>IF(ABB417&gt;0,INDEX(Вхідні_дані!$A$1701:$F$1730,MATCH(ABB417,Вхідні_дані!$C$1701:$C$1730,0),4),"-")</f>
        <v>-</v>
      </c>
      <c r="ABD417" s="108" t="str">
        <f>IF(ABB417&gt;0,(ABC417)/ABD9/ABD10/60,"-")</f>
        <v>-</v>
      </c>
      <c r="ABE417" s="102" t="str">
        <f>IF(AND(ABB417&gt;0,ABD417&gt;0),ABD417*ABC294,"-")</f>
        <v>-</v>
      </c>
      <c r="ABI417" s="112">
        <v>9</v>
      </c>
      <c r="ABJ417" s="4"/>
      <c r="ABK417" s="108" t="str">
        <f>IF(ABJ417&gt;0,INDEX(Вхідні_дані!$A$1701:$F$1730,MATCH(ABJ417,Вхідні_дані!$C$1701:$C$1730,0),4),"-")</f>
        <v>-</v>
      </c>
      <c r="ABL417" s="108" t="str">
        <f>IF(ABJ417&gt;0,(ABK417)/ABL9/ABL10/60,"-")</f>
        <v>-</v>
      </c>
      <c r="ABM417" s="102" t="str">
        <f>IF(AND(ABJ417&gt;0,ABL417&gt;0),ABL417*ABK294,"-")</f>
        <v>-</v>
      </c>
      <c r="ABQ417" s="112">
        <v>9</v>
      </c>
      <c r="ABR417" s="4"/>
      <c r="ABS417" s="108" t="str">
        <f>IF(ABR417&gt;0,INDEX(Вхідні_дані!$A$1701:$F$1730,MATCH(ABR417,Вхідні_дані!$C$1701:$C$1730,0),4),"-")</f>
        <v>-</v>
      </c>
      <c r="ABT417" s="108" t="str">
        <f>IF(ABR417&gt;0,(ABS417)/ABT9/ABT10/60,"-")</f>
        <v>-</v>
      </c>
      <c r="ABU417" s="102" t="str">
        <f>IF(AND(ABR417&gt;0,ABT417&gt;0),ABT417*ABS294,"-")</f>
        <v>-</v>
      </c>
      <c r="ABY417" s="112">
        <v>9</v>
      </c>
      <c r="ABZ417" s="4"/>
      <c r="ACA417" s="108" t="str">
        <f>IF(ABZ417&gt;0,INDEX(Вхідні_дані!$A$1701:$F$1730,MATCH(ABZ417,Вхідні_дані!$C$1701:$C$1730,0),4),"-")</f>
        <v>-</v>
      </c>
      <c r="ACB417" s="108" t="str">
        <f>IF(ABZ417&gt;0,(ACA417)/ACB9/ACB10/60,"-")</f>
        <v>-</v>
      </c>
      <c r="ACC417" s="102" t="str">
        <f>IF(AND(ABZ417&gt;0,ACB417&gt;0),ACB417*ACA294,"-")</f>
        <v>-</v>
      </c>
      <c r="ACG417" s="112">
        <v>9</v>
      </c>
      <c r="ACH417" s="4"/>
      <c r="ACI417" s="108" t="str">
        <f>IF(ACH417&gt;0,INDEX(Вхідні_дані!$A$1701:$F$1730,MATCH(ACH417,Вхідні_дані!$C$1701:$C$1730,0),4),"-")</f>
        <v>-</v>
      </c>
      <c r="ACJ417" s="108" t="str">
        <f>IF(ACH417&gt;0,(ACI417)/ACJ9/ACJ10/60,"-")</f>
        <v>-</v>
      </c>
      <c r="ACK417" s="102" t="str">
        <f>IF(AND(ACH417&gt;0,ACJ417&gt;0),ACJ417*ACI294,"-")</f>
        <v>-</v>
      </c>
      <c r="ACO417" s="112">
        <v>9</v>
      </c>
      <c r="ACP417" s="4"/>
      <c r="ACQ417" s="108" t="str">
        <f>IF(ACP417&gt;0,INDEX(Вхідні_дані!$A$1701:$F$1730,MATCH(ACP417,Вхідні_дані!$C$1701:$C$1730,0),4),"-")</f>
        <v>-</v>
      </c>
      <c r="ACR417" s="108" t="str">
        <f>IF(ACP417&gt;0,(ACQ417)/ACR9/ACR10/60,"-")</f>
        <v>-</v>
      </c>
      <c r="ACS417" s="102" t="str">
        <f>IF(AND(ACP417&gt;0,ACR417&gt;0),ACR417*ACQ294,"-")</f>
        <v>-</v>
      </c>
      <c r="ACW417" s="112">
        <v>9</v>
      </c>
      <c r="ACX417" s="4"/>
      <c r="ACY417" s="108" t="str">
        <f>IF(ACX417&gt;0,INDEX(Вхідні_дані!$A$1701:$F$1730,MATCH(ACX417,Вхідні_дані!$C$1701:$C$1730,0),4),"-")</f>
        <v>-</v>
      </c>
      <c r="ACZ417" s="108" t="str">
        <f>IF(ACX417&gt;0,(ACY417)/ACZ9/ACZ10/60,"-")</f>
        <v>-</v>
      </c>
      <c r="ADA417" s="102" t="str">
        <f>IF(AND(ACX417&gt;0,ACZ417&gt;0),ACZ417*ACY294,"-")</f>
        <v>-</v>
      </c>
      <c r="ADE417" s="112">
        <v>9</v>
      </c>
      <c r="ADF417" s="4"/>
      <c r="ADG417" s="108" t="str">
        <f>IF(ADF417&gt;0,INDEX(Вхідні_дані!$A$1701:$F$1730,MATCH(ADF417,Вхідні_дані!$C$1701:$C$1730,0),4),"-")</f>
        <v>-</v>
      </c>
      <c r="ADH417" s="108" t="str">
        <f>IF(ADF417&gt;0,(ADG417)/ADH9/ADH10/60,"-")</f>
        <v>-</v>
      </c>
      <c r="ADI417" s="102" t="str">
        <f>IF(AND(ADF417&gt;0,ADH417&gt;0),ADH417*ADG294,"-")</f>
        <v>-</v>
      </c>
      <c r="ADM417" s="112">
        <v>9</v>
      </c>
      <c r="ADN417" s="4"/>
      <c r="ADO417" s="108" t="str">
        <f>IF(ADN417&gt;0,INDEX(Вхідні_дані!$A$1701:$F$1730,MATCH(ADN417,Вхідні_дані!$C$1701:$C$1730,0),4),"-")</f>
        <v>-</v>
      </c>
      <c r="ADP417" s="108" t="str">
        <f>IF(ADN417&gt;0,(ADO417)/ADP9/ADP10/60,"-")</f>
        <v>-</v>
      </c>
      <c r="ADQ417" s="102" t="str">
        <f>IF(AND(ADN417&gt;0,ADP417&gt;0),ADP417*ADO294,"-")</f>
        <v>-</v>
      </c>
    </row>
    <row r="418" spans="1:800" ht="37.5" customHeight="1" outlineLevel="1" x14ac:dyDescent="0.25">
      <c r="A418" s="112">
        <v>10</v>
      </c>
      <c r="B418" s="4"/>
      <c r="C418" s="108" t="str">
        <f>IF(B418&gt;0,INDEX(Вхідні_дані!$A$1701:$F$1730,MATCH(B418,Вхідні_дані!$C$1701:$C$1730,0),4),"-")</f>
        <v>-</v>
      </c>
      <c r="D418" s="108" t="str">
        <f>IF(B418&gt;0,(C418)/D9/D10/60,"-")</f>
        <v>-</v>
      </c>
      <c r="E418" s="102" t="str">
        <f>IF(AND(B418&gt;0,D418&gt;0),D418*C294,"-")</f>
        <v>-</v>
      </c>
      <c r="I418" s="112">
        <v>10</v>
      </c>
      <c r="J418" s="4"/>
      <c r="K418" s="108" t="str">
        <f>IF(J418&gt;0,INDEX(Вхідні_дані!$A$1701:$F$1730,MATCH(J418,Вхідні_дані!$C$1701:$C$1730,0),4),"-")</f>
        <v>-</v>
      </c>
      <c r="L418" s="108" t="str">
        <f>IF(J418&gt;0,(K418)/L9/L10/60,"-")</f>
        <v>-</v>
      </c>
      <c r="M418" s="102" t="str">
        <f>IF(AND(J418&gt;0,L418&gt;0),L418*K294,"-")</f>
        <v>-</v>
      </c>
      <c r="Q418" s="112">
        <v>10</v>
      </c>
      <c r="R418" s="4"/>
      <c r="S418" s="108" t="str">
        <f>IF(R418&gt;0,INDEX(Вхідні_дані!$A$1701:$F$1730,MATCH(R418,Вхідні_дані!$C$1701:$C$1730,0),4),"-")</f>
        <v>-</v>
      </c>
      <c r="T418" s="108" t="str">
        <f>IF(R418&gt;0,(S418)/T9/T10/60,"-")</f>
        <v>-</v>
      </c>
      <c r="U418" s="102" t="str">
        <f>IF(AND(R418&gt;0,T418&gt;0),T418*S294,"-")</f>
        <v>-</v>
      </c>
      <c r="Y418" s="112">
        <v>10</v>
      </c>
      <c r="Z418" s="4"/>
      <c r="AA418" s="108" t="str">
        <f>IF(Z418&gt;0,INDEX(Вхідні_дані!$A$1701:$F$1730,MATCH(Z418,Вхідні_дані!$C$1701:$C$1730,0),4),"-")</f>
        <v>-</v>
      </c>
      <c r="AB418" s="108" t="str">
        <f>IF(Z418&gt;0,(AA418)/AB9/AB10/60,"-")</f>
        <v>-</v>
      </c>
      <c r="AC418" s="102" t="str">
        <f>IF(AND(Z418&gt;0,AB418&gt;0),AB418*AA294,"-")</f>
        <v>-</v>
      </c>
      <c r="AG418" s="112">
        <v>10</v>
      </c>
      <c r="AH418" s="4"/>
      <c r="AI418" s="108" t="str">
        <f>IF(AH418&gt;0,INDEX(Вхідні_дані!$A$1701:$F$1730,MATCH(AH418,Вхідні_дані!$C$1701:$C$1730,0),4),"-")</f>
        <v>-</v>
      </c>
      <c r="AJ418" s="108" t="str">
        <f>IF(AH418&gt;0,(AI418)/AJ9/AJ10/60,"-")</f>
        <v>-</v>
      </c>
      <c r="AK418" s="102" t="str">
        <f>IF(AND(AH418&gt;0,AJ418&gt;0),AJ418*AI294,"-")</f>
        <v>-</v>
      </c>
      <c r="AO418" s="112">
        <v>10</v>
      </c>
      <c r="AP418" s="4"/>
      <c r="AQ418" s="108" t="str">
        <f>IF(AP418&gt;0,INDEX(Вхідні_дані!$A$1701:$F$1730,MATCH(AP418,Вхідні_дані!$C$1701:$C$1730,0),4),"-")</f>
        <v>-</v>
      </c>
      <c r="AR418" s="108" t="str">
        <f>IF(AP418&gt;0,(AQ418)/AR9/AR10/60,"-")</f>
        <v>-</v>
      </c>
      <c r="AS418" s="102" t="str">
        <f>IF(AND(AP418&gt;0,AR418&gt;0),AR418*AQ294,"-")</f>
        <v>-</v>
      </c>
      <c r="AW418" s="112">
        <v>10</v>
      </c>
      <c r="AX418" s="4"/>
      <c r="AY418" s="108" t="str">
        <f>IF(AX418&gt;0,INDEX(Вхідні_дані!$A$1701:$F$1730,MATCH(AX418,Вхідні_дані!$C$1701:$C$1730,0),4),"-")</f>
        <v>-</v>
      </c>
      <c r="AZ418" s="108" t="str">
        <f>IF(AX418&gt;0,(AY418)/AZ9/AZ10/60,"-")</f>
        <v>-</v>
      </c>
      <c r="BA418" s="102" t="str">
        <f>IF(AND(AX418&gt;0,AZ418&gt;0),AZ418*AY294,"-")</f>
        <v>-</v>
      </c>
      <c r="BE418" s="112">
        <v>10</v>
      </c>
      <c r="BF418" s="4"/>
      <c r="BG418" s="108" t="str">
        <f>IF(BF418&gt;0,INDEX(Вхідні_дані!$A$1701:$F$1730,MATCH(BF418,Вхідні_дані!$C$1701:$C$1730,0),4),"-")</f>
        <v>-</v>
      </c>
      <c r="BH418" s="108" t="str">
        <f>IF(BF418&gt;0,(BG418)/BH9/BH10/60,"-")</f>
        <v>-</v>
      </c>
      <c r="BI418" s="102" t="str">
        <f>IF(AND(BF418&gt;0,BH418&gt;0),BH418*BG294,"-")</f>
        <v>-</v>
      </c>
      <c r="BM418" s="112">
        <v>10</v>
      </c>
      <c r="BN418" s="4"/>
      <c r="BO418" s="108" t="str">
        <f>IF(BN418&gt;0,INDEX(Вхідні_дані!$A$1701:$F$1730,MATCH(BN418,Вхідні_дані!$C$1701:$C$1730,0),4),"-")</f>
        <v>-</v>
      </c>
      <c r="BP418" s="108" t="str">
        <f>IF(BN418&gt;0,(BO418)/BP9/BP10/60,"-")</f>
        <v>-</v>
      </c>
      <c r="BQ418" s="102" t="str">
        <f>IF(AND(BN418&gt;0,BP418&gt;0),BP418*BO294,"-")</f>
        <v>-</v>
      </c>
      <c r="BU418" s="112">
        <v>10</v>
      </c>
      <c r="BV418" s="4"/>
      <c r="BW418" s="108" t="str">
        <f>IF(BV418&gt;0,INDEX(Вхідні_дані!$A$1701:$F$1730,MATCH(BV418,Вхідні_дані!$C$1701:$C$1730,0),4),"-")</f>
        <v>-</v>
      </c>
      <c r="BX418" s="108" t="str">
        <f>IF(BV418&gt;0,(BW418)/BX9/BX10/60,"-")</f>
        <v>-</v>
      </c>
      <c r="BY418" s="102" t="str">
        <f>IF(AND(BV418&gt;0,BX418&gt;0),BX418*BW294,"-")</f>
        <v>-</v>
      </c>
      <c r="CC418" s="112">
        <v>10</v>
      </c>
      <c r="CD418" s="4"/>
      <c r="CE418" s="108" t="str">
        <f>IF(CD418&gt;0,INDEX(Вхідні_дані!$A$1701:$F$1730,MATCH(CD418,Вхідні_дані!$C$1701:$C$1730,0),4),"-")</f>
        <v>-</v>
      </c>
      <c r="CF418" s="108" t="str">
        <f>IF(CD418&gt;0,(CE418)/CF9/CF10/60,"-")</f>
        <v>-</v>
      </c>
      <c r="CG418" s="102" t="str">
        <f>IF(AND(CD418&gt;0,CF418&gt;0),CF418*CE294,"-")</f>
        <v>-</v>
      </c>
      <c r="CK418" s="112">
        <v>10</v>
      </c>
      <c r="CL418" s="4"/>
      <c r="CM418" s="108" t="str">
        <f>IF(CL418&gt;0,INDEX(Вхідні_дані!$A$1701:$F$1730,MATCH(CL418,Вхідні_дані!$C$1701:$C$1730,0),4),"-")</f>
        <v>-</v>
      </c>
      <c r="CN418" s="108" t="str">
        <f>IF(CL418&gt;0,(CM418)/CN9/CN10/60,"-")</f>
        <v>-</v>
      </c>
      <c r="CO418" s="102" t="str">
        <f>IF(AND(CL418&gt;0,CN418&gt;0),CN418*CM294,"-")</f>
        <v>-</v>
      </c>
      <c r="CS418" s="112">
        <v>10</v>
      </c>
      <c r="CT418" s="4"/>
      <c r="CU418" s="108" t="str">
        <f>IF(CT418&gt;0,INDEX(Вхідні_дані!$A$1701:$F$1730,MATCH(CT418,Вхідні_дані!$C$1701:$C$1730,0),4),"-")</f>
        <v>-</v>
      </c>
      <c r="CV418" s="108" t="str">
        <f>IF(CT418&gt;0,(CU418)/CV9/CV10/60,"-")</f>
        <v>-</v>
      </c>
      <c r="CW418" s="102" t="str">
        <f>IF(AND(CT418&gt;0,CV418&gt;0),CV418*CU294,"-")</f>
        <v>-</v>
      </c>
      <c r="DA418" s="112">
        <v>10</v>
      </c>
      <c r="DB418" s="4"/>
      <c r="DC418" s="108" t="str">
        <f>IF(DB418&gt;0,INDEX(Вхідні_дані!$A$1701:$F$1730,MATCH(DB418,Вхідні_дані!$C$1701:$C$1730,0),4),"-")</f>
        <v>-</v>
      </c>
      <c r="DD418" s="108" t="str">
        <f>IF(DB418&gt;0,(DC418)/DD9/DD10/60,"-")</f>
        <v>-</v>
      </c>
      <c r="DE418" s="102" t="str">
        <f>IF(AND(DB418&gt;0,DD418&gt;0),DD418*DC294,"-")</f>
        <v>-</v>
      </c>
      <c r="DI418" s="112">
        <v>10</v>
      </c>
      <c r="DJ418" s="4"/>
      <c r="DK418" s="108" t="str">
        <f>IF(DJ418&gt;0,INDEX(Вхідні_дані!$A$1701:$F$1730,MATCH(DJ418,Вхідні_дані!$C$1701:$C$1730,0),4),"-")</f>
        <v>-</v>
      </c>
      <c r="DL418" s="108" t="str">
        <f>IF(DJ418&gt;0,(DK418)/DL9/DL10/60,"-")</f>
        <v>-</v>
      </c>
      <c r="DM418" s="102" t="str">
        <f>IF(AND(DJ418&gt;0,DL418&gt;0),DL418*DK294,"-")</f>
        <v>-</v>
      </c>
      <c r="DQ418" s="112">
        <v>10</v>
      </c>
      <c r="DR418" s="4"/>
      <c r="DS418" s="108" t="str">
        <f>IF(DR418&gt;0,INDEX(Вхідні_дані!$A$1701:$F$1730,MATCH(DR418,Вхідні_дані!$C$1701:$C$1730,0),4),"-")</f>
        <v>-</v>
      </c>
      <c r="DT418" s="108" t="str">
        <f>IF(DR418&gt;0,(DS418)/DT9/DT10/60,"-")</f>
        <v>-</v>
      </c>
      <c r="DU418" s="102" t="str">
        <f>IF(AND(DR418&gt;0,DT418&gt;0),DT418*DS294,"-")</f>
        <v>-</v>
      </c>
      <c r="DY418" s="112">
        <v>10</v>
      </c>
      <c r="DZ418" s="4"/>
      <c r="EA418" s="108" t="str">
        <f>IF(DZ418&gt;0,INDEX(Вхідні_дані!$A$1701:$F$1730,MATCH(DZ418,Вхідні_дані!$C$1701:$C$1730,0),4),"-")</f>
        <v>-</v>
      </c>
      <c r="EB418" s="108" t="str">
        <f>IF(DZ418&gt;0,(EA418)/EB9/EB10/60,"-")</f>
        <v>-</v>
      </c>
      <c r="EC418" s="102" t="str">
        <f>IF(AND(DZ418&gt;0,EB418&gt;0),EB418*EA294,"-")</f>
        <v>-</v>
      </c>
      <c r="EG418" s="112">
        <v>10</v>
      </c>
      <c r="EH418" s="4"/>
      <c r="EI418" s="108" t="str">
        <f>IF(EH418&gt;0,INDEX(Вхідні_дані!$A$1701:$F$1730,MATCH(EH418,Вхідні_дані!$C$1701:$C$1730,0),4),"-")</f>
        <v>-</v>
      </c>
      <c r="EJ418" s="108" t="str">
        <f>IF(EH418&gt;0,(EI418)/EJ9/EJ10/60,"-")</f>
        <v>-</v>
      </c>
      <c r="EK418" s="102" t="str">
        <f>IF(AND(EH418&gt;0,EJ418&gt;0),EJ418*EI294,"-")</f>
        <v>-</v>
      </c>
      <c r="EO418" s="112">
        <v>10</v>
      </c>
      <c r="EP418" s="4"/>
      <c r="EQ418" s="108" t="str">
        <f>IF(EP418&gt;0,INDEX(Вхідні_дані!$A$1701:$F$1730,MATCH(EP418,Вхідні_дані!$C$1701:$C$1730,0),4),"-")</f>
        <v>-</v>
      </c>
      <c r="ER418" s="108" t="str">
        <f>IF(EP418&gt;0,(EQ418)/ER9/ER10/60,"-")</f>
        <v>-</v>
      </c>
      <c r="ES418" s="102" t="str">
        <f>IF(AND(EP418&gt;0,ER418&gt;0),ER418*EQ294,"-")</f>
        <v>-</v>
      </c>
      <c r="EW418" s="112">
        <v>10</v>
      </c>
      <c r="EX418" s="4"/>
      <c r="EY418" s="108" t="str">
        <f>IF(EX418&gt;0,INDEX(Вхідні_дані!$A$1701:$F$1730,MATCH(EX418,Вхідні_дані!$C$1701:$C$1730,0),4),"-")</f>
        <v>-</v>
      </c>
      <c r="EZ418" s="108" t="str">
        <f>IF(EX418&gt;0,(EY418)/EZ9/EZ10/60,"-")</f>
        <v>-</v>
      </c>
      <c r="FA418" s="102" t="str">
        <f>IF(AND(EX418&gt;0,EZ418&gt;0),EZ418*EY294,"-")</f>
        <v>-</v>
      </c>
      <c r="FE418" s="112">
        <v>10</v>
      </c>
      <c r="FF418" s="4"/>
      <c r="FG418" s="108" t="str">
        <f>IF(FF418&gt;0,INDEX(Вхідні_дані!$A$1701:$F$1730,MATCH(FF418,Вхідні_дані!$C$1701:$C$1730,0),4),"-")</f>
        <v>-</v>
      </c>
      <c r="FH418" s="108" t="str">
        <f>IF(FF418&gt;0,(FG418)/FH9/FH10/60,"-")</f>
        <v>-</v>
      </c>
      <c r="FI418" s="102" t="str">
        <f>IF(AND(FF418&gt;0,FH418&gt;0),FH418*FG294,"-")</f>
        <v>-</v>
      </c>
      <c r="FM418" s="112">
        <v>10</v>
      </c>
      <c r="FN418" s="4"/>
      <c r="FO418" s="108" t="str">
        <f>IF(FN418&gt;0,INDEX(Вхідні_дані!$A$1701:$F$1730,MATCH(FN418,Вхідні_дані!$C$1701:$C$1730,0),4),"-")</f>
        <v>-</v>
      </c>
      <c r="FP418" s="108" t="str">
        <f>IF(FN418&gt;0,(FO418)/FP9/FP10/60,"-")</f>
        <v>-</v>
      </c>
      <c r="FQ418" s="102" t="str">
        <f>IF(AND(FN418&gt;0,FP418&gt;0),FP418*FO294,"-")</f>
        <v>-</v>
      </c>
      <c r="FU418" s="112">
        <v>10</v>
      </c>
      <c r="FV418" s="4"/>
      <c r="FW418" s="108" t="str">
        <f>IF(FV418&gt;0,INDEX(Вхідні_дані!$A$1701:$F$1730,MATCH(FV418,Вхідні_дані!$C$1701:$C$1730,0),4),"-")</f>
        <v>-</v>
      </c>
      <c r="FX418" s="108" t="str">
        <f>IF(FV418&gt;0,(FW418)/FX9/FX10/60,"-")</f>
        <v>-</v>
      </c>
      <c r="FY418" s="102" t="str">
        <f>IF(AND(FV418&gt;0,FX418&gt;0),FX418*FW294,"-")</f>
        <v>-</v>
      </c>
      <c r="GC418" s="112">
        <v>10</v>
      </c>
      <c r="GD418" s="4"/>
      <c r="GE418" s="108" t="str">
        <f>IF(GD418&gt;0,INDEX(Вхідні_дані!$A$1701:$F$1730,MATCH(GD418,Вхідні_дані!$C$1701:$C$1730,0),4),"-")</f>
        <v>-</v>
      </c>
      <c r="GF418" s="108" t="str">
        <f>IF(GD418&gt;0,(GE418)/GF9/GF10/60,"-")</f>
        <v>-</v>
      </c>
      <c r="GG418" s="102" t="str">
        <f>IF(AND(GD418&gt;0,GF418&gt;0),GF418*GE294,"-")</f>
        <v>-</v>
      </c>
      <c r="GK418" s="112">
        <v>10</v>
      </c>
      <c r="GL418" s="4"/>
      <c r="GM418" s="108" t="str">
        <f>IF(GL418&gt;0,INDEX(Вхідні_дані!$A$1701:$F$1730,MATCH(GL418,Вхідні_дані!$C$1701:$C$1730,0),4),"-")</f>
        <v>-</v>
      </c>
      <c r="GN418" s="108" t="str">
        <f>IF(GL418&gt;0,(GM418)/GN9/GN10/60,"-")</f>
        <v>-</v>
      </c>
      <c r="GO418" s="102" t="str">
        <f>IF(AND(GL418&gt;0,GN418&gt;0),GN418*GM294,"-")</f>
        <v>-</v>
      </c>
      <c r="GS418" s="112">
        <v>10</v>
      </c>
      <c r="GT418" s="4"/>
      <c r="GU418" s="108" t="str">
        <f>IF(GT418&gt;0,INDEX(Вхідні_дані!$A$1701:$F$1730,MATCH(GT418,Вхідні_дані!$C$1701:$C$1730,0),4),"-")</f>
        <v>-</v>
      </c>
      <c r="GV418" s="108" t="str">
        <f>IF(GT418&gt;0,(GU418)/GV9/GV10/60,"-")</f>
        <v>-</v>
      </c>
      <c r="GW418" s="102" t="str">
        <f>IF(AND(GT418&gt;0,GV418&gt;0),GV418*GU294,"-")</f>
        <v>-</v>
      </c>
      <c r="HA418" s="112">
        <v>10</v>
      </c>
      <c r="HB418" s="4"/>
      <c r="HC418" s="108" t="str">
        <f>IF(HB418&gt;0,INDEX(Вхідні_дані!$A$1701:$F$1730,MATCH(HB418,Вхідні_дані!$C$1701:$C$1730,0),4),"-")</f>
        <v>-</v>
      </c>
      <c r="HD418" s="108" t="str">
        <f>IF(HB418&gt;0,(HC418)/HD9/HD10/60,"-")</f>
        <v>-</v>
      </c>
      <c r="HE418" s="102" t="str">
        <f>IF(AND(HB418&gt;0,HD418&gt;0),HD418*HC294,"-")</f>
        <v>-</v>
      </c>
      <c r="HI418" s="112">
        <v>10</v>
      </c>
      <c r="HJ418" s="4"/>
      <c r="HK418" s="108" t="str">
        <f>IF(HJ418&gt;0,INDEX(Вхідні_дані!$A$1701:$F$1730,MATCH(HJ418,Вхідні_дані!$C$1701:$C$1730,0),4),"-")</f>
        <v>-</v>
      </c>
      <c r="HL418" s="108" t="str">
        <f>IF(HJ418&gt;0,(HK418)/HL9/HL10/60,"-")</f>
        <v>-</v>
      </c>
      <c r="HM418" s="102" t="str">
        <f>IF(AND(HJ418&gt;0,HL418&gt;0),HL418*HK294,"-")</f>
        <v>-</v>
      </c>
      <c r="HQ418" s="112">
        <v>10</v>
      </c>
      <c r="HR418" s="4"/>
      <c r="HS418" s="108" t="str">
        <f>IF(HR418&gt;0,INDEX(Вхідні_дані!$A$1701:$F$1730,MATCH(HR418,Вхідні_дані!$C$1701:$C$1730,0),4),"-")</f>
        <v>-</v>
      </c>
      <c r="HT418" s="108" t="str">
        <f>IF(HR418&gt;0,(HS418)/HT9/HT10/60,"-")</f>
        <v>-</v>
      </c>
      <c r="HU418" s="102" t="str">
        <f>IF(AND(HR418&gt;0,HT418&gt;0),HT418*HS294,"-")</f>
        <v>-</v>
      </c>
      <c r="HY418" s="112">
        <v>10</v>
      </c>
      <c r="HZ418" s="4"/>
      <c r="IA418" s="108" t="str">
        <f>IF(HZ418&gt;0,INDEX(Вхідні_дані!$A$1701:$F$1730,MATCH(HZ418,Вхідні_дані!$C$1701:$C$1730,0),4),"-")</f>
        <v>-</v>
      </c>
      <c r="IB418" s="108" t="str">
        <f>IF(HZ418&gt;0,(IA418)/IB9/IB10/60,"-")</f>
        <v>-</v>
      </c>
      <c r="IC418" s="102" t="str">
        <f>IF(AND(HZ418&gt;0,IB418&gt;0),IB418*IA294,"-")</f>
        <v>-</v>
      </c>
      <c r="IG418" s="112">
        <v>10</v>
      </c>
      <c r="IH418" s="4"/>
      <c r="II418" s="108" t="str">
        <f>IF(IH418&gt;0,INDEX(Вхідні_дані!$A$1701:$F$1730,MATCH(IH418,Вхідні_дані!$C$1701:$C$1730,0),4),"-")</f>
        <v>-</v>
      </c>
      <c r="IJ418" s="108" t="str">
        <f>IF(IH418&gt;0,(II418)/IJ9/IJ10/60,"-")</f>
        <v>-</v>
      </c>
      <c r="IK418" s="102" t="str">
        <f>IF(AND(IH418&gt;0,IJ418&gt;0),IJ418*II294,"-")</f>
        <v>-</v>
      </c>
      <c r="IO418" s="112">
        <v>10</v>
      </c>
      <c r="IP418" s="4"/>
      <c r="IQ418" s="108" t="str">
        <f>IF(IP418&gt;0,INDEX(Вхідні_дані!$A$1701:$F$1730,MATCH(IP418,Вхідні_дані!$C$1701:$C$1730,0),4),"-")</f>
        <v>-</v>
      </c>
      <c r="IR418" s="108" t="str">
        <f>IF(IP418&gt;0,(IQ418)/IR9/IR10/60,"-")</f>
        <v>-</v>
      </c>
      <c r="IS418" s="102" t="str">
        <f>IF(AND(IP418&gt;0,IR418&gt;0),IR418*IQ294,"-")</f>
        <v>-</v>
      </c>
      <c r="IW418" s="112">
        <v>10</v>
      </c>
      <c r="IX418" s="4"/>
      <c r="IY418" s="108" t="str">
        <f>IF(IX418&gt;0,INDEX(Вхідні_дані!$A$1701:$F$1730,MATCH(IX418,Вхідні_дані!$C$1701:$C$1730,0),4),"-")</f>
        <v>-</v>
      </c>
      <c r="IZ418" s="108" t="str">
        <f>IF(IX418&gt;0,(IY418)/IZ9/IZ10/60,"-")</f>
        <v>-</v>
      </c>
      <c r="JA418" s="102" t="str">
        <f>IF(AND(IX418&gt;0,IZ418&gt;0),IZ418*IY294,"-")</f>
        <v>-</v>
      </c>
      <c r="JE418" s="112">
        <v>10</v>
      </c>
      <c r="JF418" s="4"/>
      <c r="JG418" s="108" t="str">
        <f>IF(JF418&gt;0,INDEX(Вхідні_дані!$A$1701:$F$1730,MATCH(JF418,Вхідні_дані!$C$1701:$C$1730,0),4),"-")</f>
        <v>-</v>
      </c>
      <c r="JH418" s="108" t="str">
        <f>IF(JF418&gt;0,(JG418)/JH9/JH10/60,"-")</f>
        <v>-</v>
      </c>
      <c r="JI418" s="102" t="str">
        <f>IF(AND(JF418&gt;0,JH418&gt;0),JH418*JG294,"-")</f>
        <v>-</v>
      </c>
      <c r="JM418" s="112">
        <v>10</v>
      </c>
      <c r="JN418" s="4"/>
      <c r="JO418" s="108" t="str">
        <f>IF(JN418&gt;0,INDEX(Вхідні_дані!$A$1701:$F$1730,MATCH(JN418,Вхідні_дані!$C$1701:$C$1730,0),4),"-")</f>
        <v>-</v>
      </c>
      <c r="JP418" s="108" t="str">
        <f>IF(JN418&gt;0,(JO418)/JP9/JP10/60,"-")</f>
        <v>-</v>
      </c>
      <c r="JQ418" s="102" t="str">
        <f>IF(AND(JN418&gt;0,JP418&gt;0),JP418*JO294,"-")</f>
        <v>-</v>
      </c>
      <c r="JU418" s="112">
        <v>10</v>
      </c>
      <c r="JV418" s="4"/>
      <c r="JW418" s="108" t="str">
        <f>IF(JV418&gt;0,INDEX(Вхідні_дані!$A$1701:$F$1730,MATCH(JV418,Вхідні_дані!$C$1701:$C$1730,0),4),"-")</f>
        <v>-</v>
      </c>
      <c r="JX418" s="108" t="str">
        <f>IF(JV418&gt;0,(JW418)/JX9/JX10/60,"-")</f>
        <v>-</v>
      </c>
      <c r="JY418" s="102" t="str">
        <f>IF(AND(JV418&gt;0,JX418&gt;0),JX418*JW294,"-")</f>
        <v>-</v>
      </c>
      <c r="KC418" s="112">
        <v>10</v>
      </c>
      <c r="KD418" s="4"/>
      <c r="KE418" s="108" t="str">
        <f>IF(KD418&gt;0,INDEX(Вхідні_дані!$A$1701:$F$1730,MATCH(KD418,Вхідні_дані!$C$1701:$C$1730,0),4),"-")</f>
        <v>-</v>
      </c>
      <c r="KF418" s="108" t="str">
        <f>IF(KD418&gt;0,(KE418)/KF9/KF10/60,"-")</f>
        <v>-</v>
      </c>
      <c r="KG418" s="102" t="str">
        <f>IF(AND(KD418&gt;0,KF418&gt;0),KF418*KE294,"-")</f>
        <v>-</v>
      </c>
      <c r="KK418" s="112">
        <v>10</v>
      </c>
      <c r="KL418" s="4"/>
      <c r="KM418" s="108" t="str">
        <f>IF(KL418&gt;0,INDEX(Вхідні_дані!$A$1701:$F$1730,MATCH(KL418,Вхідні_дані!$C$1701:$C$1730,0),4),"-")</f>
        <v>-</v>
      </c>
      <c r="KN418" s="108" t="str">
        <f>IF(KL418&gt;0,(KM418)/KN9/KN10/60,"-")</f>
        <v>-</v>
      </c>
      <c r="KO418" s="102" t="str">
        <f>IF(AND(KL418&gt;0,KN418&gt;0),KN418*KM294,"-")</f>
        <v>-</v>
      </c>
      <c r="KS418" s="112">
        <v>10</v>
      </c>
      <c r="KT418" s="4"/>
      <c r="KU418" s="108" t="str">
        <f>IF(KT418&gt;0,INDEX(Вхідні_дані!$A$1701:$F$1730,MATCH(KT418,Вхідні_дані!$C$1701:$C$1730,0),4),"-")</f>
        <v>-</v>
      </c>
      <c r="KV418" s="108" t="str">
        <f>IF(KT418&gt;0,(KU418)/KV9/KV10/60,"-")</f>
        <v>-</v>
      </c>
      <c r="KW418" s="102" t="str">
        <f>IF(AND(KT418&gt;0,KV418&gt;0),KV418*KU294,"-")</f>
        <v>-</v>
      </c>
      <c r="LA418" s="112">
        <v>10</v>
      </c>
      <c r="LB418" s="4"/>
      <c r="LC418" s="108" t="str">
        <f>IF(LB418&gt;0,INDEX(Вхідні_дані!$A$1701:$F$1730,MATCH(LB418,Вхідні_дані!$C$1701:$C$1730,0),4),"-")</f>
        <v>-</v>
      </c>
      <c r="LD418" s="108" t="str">
        <f>IF(LB418&gt;0,(LC418)/LD9/LD10/60,"-")</f>
        <v>-</v>
      </c>
      <c r="LE418" s="102" t="str">
        <f>IF(AND(LB418&gt;0,LD418&gt;0),LD418*LC294,"-")</f>
        <v>-</v>
      </c>
      <c r="LI418" s="112">
        <v>10</v>
      </c>
      <c r="LJ418" s="4"/>
      <c r="LK418" s="108" t="str">
        <f>IF(LJ418&gt;0,INDEX(Вхідні_дані!$A$1701:$F$1730,MATCH(LJ418,Вхідні_дані!$C$1701:$C$1730,0),4),"-")</f>
        <v>-</v>
      </c>
      <c r="LL418" s="108" t="str">
        <f>IF(LJ418&gt;0,(LK418)/LL9/LL10/60,"-")</f>
        <v>-</v>
      </c>
      <c r="LM418" s="102" t="str">
        <f>IF(AND(LJ418&gt;0,LL418&gt;0),LL418*LK294,"-")</f>
        <v>-</v>
      </c>
      <c r="LQ418" s="112">
        <v>10</v>
      </c>
      <c r="LR418" s="4"/>
      <c r="LS418" s="108" t="str">
        <f>IF(LR418&gt;0,INDEX(Вхідні_дані!$A$1701:$F$1730,MATCH(LR418,Вхідні_дані!$C$1701:$C$1730,0),4),"-")</f>
        <v>-</v>
      </c>
      <c r="LT418" s="108" t="str">
        <f>IF(LR418&gt;0,(LS418)/LT9/LT10/60,"-")</f>
        <v>-</v>
      </c>
      <c r="LU418" s="102" t="str">
        <f>IF(AND(LR418&gt;0,LT418&gt;0),LT418*LS294,"-")</f>
        <v>-</v>
      </c>
      <c r="LY418" s="112">
        <v>10</v>
      </c>
      <c r="LZ418" s="4"/>
      <c r="MA418" s="108" t="str">
        <f>IF(LZ418&gt;0,INDEX(Вхідні_дані!$A$1701:$F$1730,MATCH(LZ418,Вхідні_дані!$C$1701:$C$1730,0),4),"-")</f>
        <v>-</v>
      </c>
      <c r="MB418" s="108" t="str">
        <f>IF(LZ418&gt;0,(MA418)/MB9/MB10/60,"-")</f>
        <v>-</v>
      </c>
      <c r="MC418" s="102" t="str">
        <f>IF(AND(LZ418&gt;0,MB418&gt;0),MB418*MA294,"-")</f>
        <v>-</v>
      </c>
      <c r="MG418" s="112">
        <v>10</v>
      </c>
      <c r="MH418" s="4"/>
      <c r="MI418" s="108" t="str">
        <f>IF(MH418&gt;0,INDEX(Вхідні_дані!$A$1701:$F$1730,MATCH(MH418,Вхідні_дані!$C$1701:$C$1730,0),4),"-")</f>
        <v>-</v>
      </c>
      <c r="MJ418" s="108" t="str">
        <f>IF(MH418&gt;0,(MI418)/MJ9/MJ10/60,"-")</f>
        <v>-</v>
      </c>
      <c r="MK418" s="102" t="str">
        <f>IF(AND(MH418&gt;0,MJ418&gt;0),MJ418*MI294,"-")</f>
        <v>-</v>
      </c>
      <c r="MO418" s="112">
        <v>10</v>
      </c>
      <c r="MP418" s="4"/>
      <c r="MQ418" s="108" t="str">
        <f>IF(MP418&gt;0,INDEX(Вхідні_дані!$A$1701:$F$1730,MATCH(MP418,Вхідні_дані!$C$1701:$C$1730,0),4),"-")</f>
        <v>-</v>
      </c>
      <c r="MR418" s="108" t="str">
        <f>IF(MP418&gt;0,(MQ418)/MR9/MR10/60,"-")</f>
        <v>-</v>
      </c>
      <c r="MS418" s="102" t="str">
        <f>IF(AND(MP418&gt;0,MR418&gt;0),MR418*MQ294,"-")</f>
        <v>-</v>
      </c>
      <c r="MW418" s="112">
        <v>10</v>
      </c>
      <c r="MX418" s="4"/>
      <c r="MY418" s="108" t="str">
        <f>IF(MX418&gt;0,INDEX(Вхідні_дані!$A$1701:$F$1730,MATCH(MX418,Вхідні_дані!$C$1701:$C$1730,0),4),"-")</f>
        <v>-</v>
      </c>
      <c r="MZ418" s="108" t="str">
        <f>IF(MX418&gt;0,(MY418)/MZ9/MZ10/60,"-")</f>
        <v>-</v>
      </c>
      <c r="NA418" s="102" t="str">
        <f>IF(AND(MX418&gt;0,MZ418&gt;0),MZ418*MY294,"-")</f>
        <v>-</v>
      </c>
      <c r="NE418" s="112">
        <v>10</v>
      </c>
      <c r="NF418" s="4"/>
      <c r="NG418" s="108" t="str">
        <f>IF(NF418&gt;0,INDEX(Вхідні_дані!$A$1701:$F$1730,MATCH(NF418,Вхідні_дані!$C$1701:$C$1730,0),4),"-")</f>
        <v>-</v>
      </c>
      <c r="NH418" s="108" t="str">
        <f>IF(NF418&gt;0,(NG418)/NH9/NH10/60,"-")</f>
        <v>-</v>
      </c>
      <c r="NI418" s="102" t="str">
        <f>IF(AND(NF418&gt;0,NH418&gt;0),NH418*NG294,"-")</f>
        <v>-</v>
      </c>
      <c r="NM418" s="112">
        <v>10</v>
      </c>
      <c r="NN418" s="4"/>
      <c r="NO418" s="108" t="str">
        <f>IF(NN418&gt;0,INDEX(Вхідні_дані!$A$1701:$F$1730,MATCH(NN418,Вхідні_дані!$C$1701:$C$1730,0),4),"-")</f>
        <v>-</v>
      </c>
      <c r="NP418" s="108" t="str">
        <f>IF(NN418&gt;0,(NO418)/NP9/NP10/60,"-")</f>
        <v>-</v>
      </c>
      <c r="NQ418" s="102" t="str">
        <f>IF(AND(NN418&gt;0,NP418&gt;0),NP418*NO294,"-")</f>
        <v>-</v>
      </c>
      <c r="NU418" s="112">
        <v>10</v>
      </c>
      <c r="NV418" s="4"/>
      <c r="NW418" s="108" t="str">
        <f>IF(NV418&gt;0,INDEX(Вхідні_дані!$A$1701:$F$1730,MATCH(NV418,Вхідні_дані!$C$1701:$C$1730,0),4),"-")</f>
        <v>-</v>
      </c>
      <c r="NX418" s="108" t="str">
        <f>IF(NV418&gt;0,(NW418)/NX9/NX10/60,"-")</f>
        <v>-</v>
      </c>
      <c r="NY418" s="102" t="str">
        <f>IF(AND(NV418&gt;0,NX418&gt;0),NX418*NW294,"-")</f>
        <v>-</v>
      </c>
      <c r="OC418" s="112">
        <v>10</v>
      </c>
      <c r="OD418" s="4"/>
      <c r="OE418" s="108" t="str">
        <f>IF(OD418&gt;0,INDEX(Вхідні_дані!$A$1701:$F$1730,MATCH(OD418,Вхідні_дані!$C$1701:$C$1730,0),4),"-")</f>
        <v>-</v>
      </c>
      <c r="OF418" s="108" t="str">
        <f>IF(OD418&gt;0,(OE418)/OF9/OF10/60,"-")</f>
        <v>-</v>
      </c>
      <c r="OG418" s="102" t="str">
        <f>IF(AND(OD418&gt;0,OF418&gt;0),OF418*OE294,"-")</f>
        <v>-</v>
      </c>
      <c r="OK418" s="112">
        <v>10</v>
      </c>
      <c r="OL418" s="4"/>
      <c r="OM418" s="108" t="str">
        <f>IF(OL418&gt;0,INDEX(Вхідні_дані!$A$1701:$F$1730,MATCH(OL418,Вхідні_дані!$C$1701:$C$1730,0),4),"-")</f>
        <v>-</v>
      </c>
      <c r="ON418" s="108" t="str">
        <f>IF(OL418&gt;0,(OM418)/ON9/ON10/60,"-")</f>
        <v>-</v>
      </c>
      <c r="OO418" s="102" t="str">
        <f>IF(AND(OL418&gt;0,ON418&gt;0),ON418*OM294,"-")</f>
        <v>-</v>
      </c>
      <c r="OS418" s="112">
        <v>10</v>
      </c>
      <c r="OT418" s="4"/>
      <c r="OU418" s="108" t="str">
        <f>IF(OT418&gt;0,INDEX(Вхідні_дані!$A$1701:$F$1730,MATCH(OT418,Вхідні_дані!$C$1701:$C$1730,0),4),"-")</f>
        <v>-</v>
      </c>
      <c r="OV418" s="108" t="str">
        <f>IF(OT418&gt;0,(OU418)/OV9/OV10/60,"-")</f>
        <v>-</v>
      </c>
      <c r="OW418" s="102" t="str">
        <f>IF(AND(OT418&gt;0,OV418&gt;0),OV418*OU294,"-")</f>
        <v>-</v>
      </c>
      <c r="PA418" s="112">
        <v>10</v>
      </c>
      <c r="PB418" s="4"/>
      <c r="PC418" s="108" t="str">
        <f>IF(PB418&gt;0,INDEX(Вхідні_дані!$A$1701:$F$1730,MATCH(PB418,Вхідні_дані!$C$1701:$C$1730,0),4),"-")</f>
        <v>-</v>
      </c>
      <c r="PD418" s="108" t="str">
        <f>IF(PB418&gt;0,(PC418)/PD9/PD10/60,"-")</f>
        <v>-</v>
      </c>
      <c r="PE418" s="102" t="str">
        <f>IF(AND(PB418&gt;0,PD418&gt;0),PD418*PC294,"-")</f>
        <v>-</v>
      </c>
      <c r="PI418" s="112">
        <v>10</v>
      </c>
      <c r="PJ418" s="4"/>
      <c r="PK418" s="108" t="str">
        <f>IF(PJ418&gt;0,INDEX(Вхідні_дані!$A$1701:$F$1730,MATCH(PJ418,Вхідні_дані!$C$1701:$C$1730,0),4),"-")</f>
        <v>-</v>
      </c>
      <c r="PL418" s="108" t="str">
        <f>IF(PJ418&gt;0,(PK418)/PL9/PL10/60,"-")</f>
        <v>-</v>
      </c>
      <c r="PM418" s="102" t="str">
        <f>IF(AND(PJ418&gt;0,PL418&gt;0),PL418*PK294,"-")</f>
        <v>-</v>
      </c>
      <c r="PQ418" s="112">
        <v>10</v>
      </c>
      <c r="PR418" s="4"/>
      <c r="PS418" s="108" t="str">
        <f>IF(PR418&gt;0,INDEX(Вхідні_дані!$A$1701:$F$1730,MATCH(PR418,Вхідні_дані!$C$1701:$C$1730,0),4),"-")</f>
        <v>-</v>
      </c>
      <c r="PT418" s="108" t="str">
        <f>IF(PR418&gt;0,(PS418)/PT9/PT10/60,"-")</f>
        <v>-</v>
      </c>
      <c r="PU418" s="102" t="str">
        <f>IF(AND(PR418&gt;0,PT418&gt;0),PT418*PS294,"-")</f>
        <v>-</v>
      </c>
      <c r="PY418" s="112">
        <v>10</v>
      </c>
      <c r="PZ418" s="4"/>
      <c r="QA418" s="108" t="str">
        <f>IF(PZ418&gt;0,INDEX(Вхідні_дані!$A$1701:$F$1730,MATCH(PZ418,Вхідні_дані!$C$1701:$C$1730,0),4),"-")</f>
        <v>-</v>
      </c>
      <c r="QB418" s="108" t="str">
        <f>IF(PZ418&gt;0,(QA418)/QB9/QB10/60,"-")</f>
        <v>-</v>
      </c>
      <c r="QC418" s="102" t="str">
        <f>IF(AND(PZ418&gt;0,QB418&gt;0),QB418*QA294,"-")</f>
        <v>-</v>
      </c>
      <c r="QG418" s="112">
        <v>10</v>
      </c>
      <c r="QH418" s="4"/>
      <c r="QI418" s="108" t="str">
        <f>IF(QH418&gt;0,INDEX(Вхідні_дані!$A$1701:$F$1730,MATCH(QH418,Вхідні_дані!$C$1701:$C$1730,0),4),"-")</f>
        <v>-</v>
      </c>
      <c r="QJ418" s="108" t="str">
        <f>IF(QH418&gt;0,(QI418)/QJ9/QJ10/60,"-")</f>
        <v>-</v>
      </c>
      <c r="QK418" s="102" t="str">
        <f>IF(AND(QH418&gt;0,QJ418&gt;0),QJ418*QI294,"-")</f>
        <v>-</v>
      </c>
      <c r="QO418" s="112">
        <v>10</v>
      </c>
      <c r="QP418" s="4"/>
      <c r="QQ418" s="108" t="str">
        <f>IF(QP418&gt;0,INDEX(Вхідні_дані!$A$1701:$F$1730,MATCH(QP418,Вхідні_дані!$C$1701:$C$1730,0),4),"-")</f>
        <v>-</v>
      </c>
      <c r="QR418" s="108" t="str">
        <f>IF(QP418&gt;0,(QQ418)/QR9/QR10/60,"-")</f>
        <v>-</v>
      </c>
      <c r="QS418" s="102" t="str">
        <f>IF(AND(QP418&gt;0,QR418&gt;0),QR418*QQ294,"-")</f>
        <v>-</v>
      </c>
      <c r="QW418" s="112">
        <v>10</v>
      </c>
      <c r="QX418" s="4"/>
      <c r="QY418" s="108" t="str">
        <f>IF(QX418&gt;0,INDEX(Вхідні_дані!$A$1701:$F$1730,MATCH(QX418,Вхідні_дані!$C$1701:$C$1730,0),4),"-")</f>
        <v>-</v>
      </c>
      <c r="QZ418" s="108" t="str">
        <f>IF(QX418&gt;0,(QY418)/QZ9/QZ10/60,"-")</f>
        <v>-</v>
      </c>
      <c r="RA418" s="102" t="str">
        <f>IF(AND(QX418&gt;0,QZ418&gt;0),QZ418*QY294,"-")</f>
        <v>-</v>
      </c>
      <c r="RE418" s="112">
        <v>10</v>
      </c>
      <c r="RF418" s="4"/>
      <c r="RG418" s="108" t="str">
        <f>IF(RF418&gt;0,INDEX(Вхідні_дані!$A$1701:$F$1730,MATCH(RF418,Вхідні_дані!$C$1701:$C$1730,0),4),"-")</f>
        <v>-</v>
      </c>
      <c r="RH418" s="108" t="str">
        <f>IF(RF418&gt;0,(RG418)/RH9/RH10/60,"-")</f>
        <v>-</v>
      </c>
      <c r="RI418" s="102" t="str">
        <f>IF(AND(RF418&gt;0,RH418&gt;0),RH418*RG294,"-")</f>
        <v>-</v>
      </c>
      <c r="RM418" s="112">
        <v>10</v>
      </c>
      <c r="RN418" s="4"/>
      <c r="RO418" s="108" t="str">
        <f>IF(RN418&gt;0,INDEX(Вхідні_дані!$A$1701:$F$1730,MATCH(RN418,Вхідні_дані!$C$1701:$C$1730,0),4),"-")</f>
        <v>-</v>
      </c>
      <c r="RP418" s="108" t="str">
        <f>IF(RN418&gt;0,(RO418)/RP9/RP10/60,"-")</f>
        <v>-</v>
      </c>
      <c r="RQ418" s="102" t="str">
        <f>IF(AND(RN418&gt;0,RP418&gt;0),RP418*RO294,"-")</f>
        <v>-</v>
      </c>
      <c r="RU418" s="112">
        <v>10</v>
      </c>
      <c r="RV418" s="4"/>
      <c r="RW418" s="108" t="str">
        <f>IF(RV418&gt;0,INDEX(Вхідні_дані!$A$1701:$F$1730,MATCH(RV418,Вхідні_дані!$C$1701:$C$1730,0),4),"-")</f>
        <v>-</v>
      </c>
      <c r="RX418" s="108" t="str">
        <f>IF(RV418&gt;0,(RW418)/RX9/RX10/60,"-")</f>
        <v>-</v>
      </c>
      <c r="RY418" s="102" t="str">
        <f>IF(AND(RV418&gt;0,RX418&gt;0),RX418*RW294,"-")</f>
        <v>-</v>
      </c>
      <c r="SC418" s="112">
        <v>10</v>
      </c>
      <c r="SD418" s="4"/>
      <c r="SE418" s="108" t="str">
        <f>IF(SD418&gt;0,INDEX(Вхідні_дані!$A$1701:$F$1730,MATCH(SD418,Вхідні_дані!$C$1701:$C$1730,0),4),"-")</f>
        <v>-</v>
      </c>
      <c r="SF418" s="108" t="str">
        <f>IF(SD418&gt;0,(SE418)/SF9/SF10/60,"-")</f>
        <v>-</v>
      </c>
      <c r="SG418" s="102" t="str">
        <f>IF(AND(SD418&gt;0,SF418&gt;0),SF418*SE294,"-")</f>
        <v>-</v>
      </c>
      <c r="SK418" s="112">
        <v>10</v>
      </c>
      <c r="SL418" s="4"/>
      <c r="SM418" s="108" t="str">
        <f>IF(SL418&gt;0,INDEX(Вхідні_дані!$A$1701:$F$1730,MATCH(SL418,Вхідні_дані!$C$1701:$C$1730,0),4),"-")</f>
        <v>-</v>
      </c>
      <c r="SN418" s="108" t="str">
        <f>IF(SL418&gt;0,(SM418)/SN9/SN10/60,"-")</f>
        <v>-</v>
      </c>
      <c r="SO418" s="102" t="str">
        <f>IF(AND(SL418&gt;0,SN418&gt;0),SN418*SM294,"-")</f>
        <v>-</v>
      </c>
      <c r="SS418" s="112">
        <v>10</v>
      </c>
      <c r="ST418" s="4"/>
      <c r="SU418" s="108" t="str">
        <f>IF(ST418&gt;0,INDEX(Вхідні_дані!$A$1701:$F$1730,MATCH(ST418,Вхідні_дані!$C$1701:$C$1730,0),4),"-")</f>
        <v>-</v>
      </c>
      <c r="SV418" s="108" t="str">
        <f>IF(ST418&gt;0,(SU418)/SV9/SV10/60,"-")</f>
        <v>-</v>
      </c>
      <c r="SW418" s="102" t="str">
        <f>IF(AND(ST418&gt;0,SV418&gt;0),SV418*SU294,"-")</f>
        <v>-</v>
      </c>
      <c r="TA418" s="112">
        <v>10</v>
      </c>
      <c r="TB418" s="4"/>
      <c r="TC418" s="108" t="str">
        <f>IF(TB418&gt;0,INDEX(Вхідні_дані!$A$1701:$F$1730,MATCH(TB418,Вхідні_дані!$C$1701:$C$1730,0),4),"-")</f>
        <v>-</v>
      </c>
      <c r="TD418" s="108" t="str">
        <f>IF(TB418&gt;0,(TC418)/TD9/TD10/60,"-")</f>
        <v>-</v>
      </c>
      <c r="TE418" s="102" t="str">
        <f>IF(AND(TB418&gt;0,TD418&gt;0),TD418*TC294,"-")</f>
        <v>-</v>
      </c>
      <c r="TI418" s="112">
        <v>10</v>
      </c>
      <c r="TJ418" s="4"/>
      <c r="TK418" s="108" t="str">
        <f>IF(TJ418&gt;0,INDEX(Вхідні_дані!$A$1701:$F$1730,MATCH(TJ418,Вхідні_дані!$C$1701:$C$1730,0),4),"-")</f>
        <v>-</v>
      </c>
      <c r="TL418" s="108" t="str">
        <f>IF(TJ418&gt;0,(TK418)/TL9/TL10/60,"-")</f>
        <v>-</v>
      </c>
      <c r="TM418" s="102" t="str">
        <f>IF(AND(TJ418&gt;0,TL418&gt;0),TL418*TK294,"-")</f>
        <v>-</v>
      </c>
      <c r="TQ418" s="112">
        <v>10</v>
      </c>
      <c r="TR418" s="4"/>
      <c r="TS418" s="108" t="str">
        <f>IF(TR418&gt;0,INDEX(Вхідні_дані!$A$1701:$F$1730,MATCH(TR418,Вхідні_дані!$C$1701:$C$1730,0),4),"-")</f>
        <v>-</v>
      </c>
      <c r="TT418" s="108" t="str">
        <f>IF(TR418&gt;0,(TS418)/TT9/TT10/60,"-")</f>
        <v>-</v>
      </c>
      <c r="TU418" s="102" t="str">
        <f>IF(AND(TR418&gt;0,TT418&gt;0),TT418*TS294,"-")</f>
        <v>-</v>
      </c>
      <c r="TY418" s="112">
        <v>10</v>
      </c>
      <c r="TZ418" s="4"/>
      <c r="UA418" s="108" t="str">
        <f>IF(TZ418&gt;0,INDEX(Вхідні_дані!$A$1701:$F$1730,MATCH(TZ418,Вхідні_дані!$C$1701:$C$1730,0),4),"-")</f>
        <v>-</v>
      </c>
      <c r="UB418" s="108" t="str">
        <f>IF(TZ418&gt;0,(UA418)/UB9/UB10/60,"-")</f>
        <v>-</v>
      </c>
      <c r="UC418" s="102" t="str">
        <f>IF(AND(TZ418&gt;0,UB418&gt;0),UB418*UA294,"-")</f>
        <v>-</v>
      </c>
      <c r="UG418" s="112">
        <v>10</v>
      </c>
      <c r="UH418" s="4"/>
      <c r="UI418" s="108" t="str">
        <f>IF(UH418&gt;0,INDEX(Вхідні_дані!$A$1701:$F$1730,MATCH(UH418,Вхідні_дані!$C$1701:$C$1730,0),4),"-")</f>
        <v>-</v>
      </c>
      <c r="UJ418" s="108" t="str">
        <f>IF(UH418&gt;0,(UI418)/UJ9/UJ10/60,"-")</f>
        <v>-</v>
      </c>
      <c r="UK418" s="102" t="str">
        <f>IF(AND(UH418&gt;0,UJ418&gt;0),UJ418*UI294,"-")</f>
        <v>-</v>
      </c>
      <c r="UO418" s="112">
        <v>10</v>
      </c>
      <c r="UP418" s="4"/>
      <c r="UQ418" s="108" t="str">
        <f>IF(UP418&gt;0,INDEX(Вхідні_дані!$A$1701:$F$1730,MATCH(UP418,Вхідні_дані!$C$1701:$C$1730,0),4),"-")</f>
        <v>-</v>
      </c>
      <c r="UR418" s="108" t="str">
        <f>IF(UP418&gt;0,(UQ418)/UR9/UR10/60,"-")</f>
        <v>-</v>
      </c>
      <c r="US418" s="102" t="str">
        <f>IF(AND(UP418&gt;0,UR418&gt;0),UR418*UQ294,"-")</f>
        <v>-</v>
      </c>
      <c r="UW418" s="112">
        <v>10</v>
      </c>
      <c r="UX418" s="4"/>
      <c r="UY418" s="108" t="str">
        <f>IF(UX418&gt;0,INDEX(Вхідні_дані!$A$1701:$F$1730,MATCH(UX418,Вхідні_дані!$C$1701:$C$1730,0),4),"-")</f>
        <v>-</v>
      </c>
      <c r="UZ418" s="108" t="str">
        <f>IF(UX418&gt;0,(UY418)/UZ9/UZ10/60,"-")</f>
        <v>-</v>
      </c>
      <c r="VA418" s="102" t="str">
        <f>IF(AND(UX418&gt;0,UZ418&gt;0),UZ418*UY294,"-")</f>
        <v>-</v>
      </c>
      <c r="VE418" s="112">
        <v>10</v>
      </c>
      <c r="VF418" s="4"/>
      <c r="VG418" s="108" t="str">
        <f>IF(VF418&gt;0,INDEX(Вхідні_дані!$A$1701:$F$1730,MATCH(VF418,Вхідні_дані!$C$1701:$C$1730,0),4),"-")</f>
        <v>-</v>
      </c>
      <c r="VH418" s="108" t="str">
        <f>IF(VF418&gt;0,(VG418)/VH9/VH10/60,"-")</f>
        <v>-</v>
      </c>
      <c r="VI418" s="102" t="str">
        <f>IF(AND(VF418&gt;0,VH418&gt;0),VH418*VG294,"-")</f>
        <v>-</v>
      </c>
      <c r="VM418" s="112">
        <v>10</v>
      </c>
      <c r="VN418" s="4"/>
      <c r="VO418" s="108" t="str">
        <f>IF(VN418&gt;0,INDEX(Вхідні_дані!$A$1701:$F$1730,MATCH(VN418,Вхідні_дані!$C$1701:$C$1730,0),4),"-")</f>
        <v>-</v>
      </c>
      <c r="VP418" s="108" t="str">
        <f>IF(VN418&gt;0,(VO418)/VP9/VP10/60,"-")</f>
        <v>-</v>
      </c>
      <c r="VQ418" s="102" t="str">
        <f>IF(AND(VN418&gt;0,VP418&gt;0),VP418*VO294,"-")</f>
        <v>-</v>
      </c>
      <c r="VU418" s="112">
        <v>10</v>
      </c>
      <c r="VV418" s="4"/>
      <c r="VW418" s="108" t="str">
        <f>IF(VV418&gt;0,INDEX(Вхідні_дані!$A$1701:$F$1730,MATCH(VV418,Вхідні_дані!$C$1701:$C$1730,0),4),"-")</f>
        <v>-</v>
      </c>
      <c r="VX418" s="108" t="str">
        <f>IF(VV418&gt;0,(VW418)/VX9/VX10/60,"-")</f>
        <v>-</v>
      </c>
      <c r="VY418" s="102" t="str">
        <f>IF(AND(VV418&gt;0,VX418&gt;0),VX418*VW294,"-")</f>
        <v>-</v>
      </c>
      <c r="WC418" s="112">
        <v>10</v>
      </c>
      <c r="WD418" s="4"/>
      <c r="WE418" s="108" t="str">
        <f>IF(WD418&gt;0,INDEX(Вхідні_дані!$A$1701:$F$1730,MATCH(WD418,Вхідні_дані!$C$1701:$C$1730,0),4),"-")</f>
        <v>-</v>
      </c>
      <c r="WF418" s="108" t="str">
        <f>IF(WD418&gt;0,(WE418)/WF9/WF10/60,"-")</f>
        <v>-</v>
      </c>
      <c r="WG418" s="102" t="str">
        <f>IF(AND(WD418&gt;0,WF418&gt;0),WF418*WE294,"-")</f>
        <v>-</v>
      </c>
      <c r="WK418" s="112">
        <v>10</v>
      </c>
      <c r="WL418" s="4"/>
      <c r="WM418" s="108" t="str">
        <f>IF(WL418&gt;0,INDEX(Вхідні_дані!$A$1701:$F$1730,MATCH(WL418,Вхідні_дані!$C$1701:$C$1730,0),4),"-")</f>
        <v>-</v>
      </c>
      <c r="WN418" s="108" t="str">
        <f>IF(WL418&gt;0,(WM418)/WN9/WN10/60,"-")</f>
        <v>-</v>
      </c>
      <c r="WO418" s="102" t="str">
        <f>IF(AND(WL418&gt;0,WN418&gt;0),WN418*WM294,"-")</f>
        <v>-</v>
      </c>
      <c r="WS418" s="112">
        <v>10</v>
      </c>
      <c r="WT418" s="4"/>
      <c r="WU418" s="108" t="str">
        <f>IF(WT418&gt;0,INDEX(Вхідні_дані!$A$1701:$F$1730,MATCH(WT418,Вхідні_дані!$C$1701:$C$1730,0),4),"-")</f>
        <v>-</v>
      </c>
      <c r="WV418" s="108" t="str">
        <f>IF(WT418&gt;0,(WU418)/WV9/WV10/60,"-")</f>
        <v>-</v>
      </c>
      <c r="WW418" s="102" t="str">
        <f>IF(AND(WT418&gt;0,WV418&gt;0),WV418*WU294,"-")</f>
        <v>-</v>
      </c>
      <c r="XA418" s="112">
        <v>10</v>
      </c>
      <c r="XB418" s="4"/>
      <c r="XC418" s="108" t="str">
        <f>IF(XB418&gt;0,INDEX(Вхідні_дані!$A$1701:$F$1730,MATCH(XB418,Вхідні_дані!$C$1701:$C$1730,0),4),"-")</f>
        <v>-</v>
      </c>
      <c r="XD418" s="108" t="str">
        <f>IF(XB418&gt;0,(XC418)/XD9/XD10/60,"-")</f>
        <v>-</v>
      </c>
      <c r="XE418" s="102" t="str">
        <f>IF(AND(XB418&gt;0,XD418&gt;0),XD418*XC294,"-")</f>
        <v>-</v>
      </c>
      <c r="XI418" s="112">
        <v>10</v>
      </c>
      <c r="XJ418" s="4"/>
      <c r="XK418" s="108" t="str">
        <f>IF(XJ418&gt;0,INDEX(Вхідні_дані!$A$1701:$F$1730,MATCH(XJ418,Вхідні_дані!$C$1701:$C$1730,0),4),"-")</f>
        <v>-</v>
      </c>
      <c r="XL418" s="108" t="str">
        <f>IF(XJ418&gt;0,(XK418)/XL9/XL10/60,"-")</f>
        <v>-</v>
      </c>
      <c r="XM418" s="102" t="str">
        <f>IF(AND(XJ418&gt;0,XL418&gt;0),XL418*XK294,"-")</f>
        <v>-</v>
      </c>
      <c r="XQ418" s="112">
        <v>10</v>
      </c>
      <c r="XR418" s="4"/>
      <c r="XS418" s="108" t="str">
        <f>IF(XR418&gt;0,INDEX(Вхідні_дані!$A$1701:$F$1730,MATCH(XR418,Вхідні_дані!$C$1701:$C$1730,0),4),"-")</f>
        <v>-</v>
      </c>
      <c r="XT418" s="108" t="str">
        <f>IF(XR418&gt;0,(XS418)/XT9/XT10/60,"-")</f>
        <v>-</v>
      </c>
      <c r="XU418" s="102" t="str">
        <f>IF(AND(XR418&gt;0,XT418&gt;0),XT418*XS294,"-")</f>
        <v>-</v>
      </c>
      <c r="XY418" s="112">
        <v>10</v>
      </c>
      <c r="XZ418" s="4"/>
      <c r="YA418" s="108" t="str">
        <f>IF(XZ418&gt;0,INDEX(Вхідні_дані!$A$1701:$F$1730,MATCH(XZ418,Вхідні_дані!$C$1701:$C$1730,0),4),"-")</f>
        <v>-</v>
      </c>
      <c r="YB418" s="108" t="str">
        <f>IF(XZ418&gt;0,(YA418)/YB9/YB10/60,"-")</f>
        <v>-</v>
      </c>
      <c r="YC418" s="102" t="str">
        <f>IF(AND(XZ418&gt;0,YB418&gt;0),YB418*YA294,"-")</f>
        <v>-</v>
      </c>
      <c r="YG418" s="112">
        <v>10</v>
      </c>
      <c r="YH418" s="4"/>
      <c r="YI418" s="108" t="str">
        <f>IF(YH418&gt;0,INDEX(Вхідні_дані!$A$1701:$F$1730,MATCH(YH418,Вхідні_дані!$C$1701:$C$1730,0),4),"-")</f>
        <v>-</v>
      </c>
      <c r="YJ418" s="108" t="str">
        <f>IF(YH418&gt;0,(YI418)/YJ9/YJ10/60,"-")</f>
        <v>-</v>
      </c>
      <c r="YK418" s="102" t="str">
        <f>IF(AND(YH418&gt;0,YJ418&gt;0),YJ418*YI294,"-")</f>
        <v>-</v>
      </c>
      <c r="YO418" s="112">
        <v>10</v>
      </c>
      <c r="YP418" s="4"/>
      <c r="YQ418" s="108" t="str">
        <f>IF(YP418&gt;0,INDEX(Вхідні_дані!$A$1701:$F$1730,MATCH(YP418,Вхідні_дані!$C$1701:$C$1730,0),4),"-")</f>
        <v>-</v>
      </c>
      <c r="YR418" s="108" t="str">
        <f>IF(YP418&gt;0,(YQ418)/YR9/YR10/60,"-")</f>
        <v>-</v>
      </c>
      <c r="YS418" s="102" t="str">
        <f>IF(AND(YP418&gt;0,YR418&gt;0),YR418*YQ294,"-")</f>
        <v>-</v>
      </c>
      <c r="YW418" s="112">
        <v>10</v>
      </c>
      <c r="YX418" s="4"/>
      <c r="YY418" s="108" t="str">
        <f>IF(YX418&gt;0,INDEX(Вхідні_дані!$A$1701:$F$1730,MATCH(YX418,Вхідні_дані!$C$1701:$C$1730,0),4),"-")</f>
        <v>-</v>
      </c>
      <c r="YZ418" s="108" t="str">
        <f>IF(YX418&gt;0,(YY418)/YZ9/YZ10/60,"-")</f>
        <v>-</v>
      </c>
      <c r="ZA418" s="102" t="str">
        <f>IF(AND(YX418&gt;0,YZ418&gt;0),YZ418*YY294,"-")</f>
        <v>-</v>
      </c>
      <c r="ZE418" s="112">
        <v>10</v>
      </c>
      <c r="ZF418" s="4"/>
      <c r="ZG418" s="108" t="str">
        <f>IF(ZF418&gt;0,INDEX(Вхідні_дані!$A$1701:$F$1730,MATCH(ZF418,Вхідні_дані!$C$1701:$C$1730,0),4),"-")</f>
        <v>-</v>
      </c>
      <c r="ZH418" s="108" t="str">
        <f>IF(ZF418&gt;0,(ZG418)/ZH9/ZH10/60,"-")</f>
        <v>-</v>
      </c>
      <c r="ZI418" s="102" t="str">
        <f>IF(AND(ZF418&gt;0,ZH418&gt;0),ZH418*ZG294,"-")</f>
        <v>-</v>
      </c>
      <c r="ZM418" s="112">
        <v>10</v>
      </c>
      <c r="ZN418" s="4"/>
      <c r="ZO418" s="108" t="str">
        <f>IF(ZN418&gt;0,INDEX(Вхідні_дані!$A$1701:$F$1730,MATCH(ZN418,Вхідні_дані!$C$1701:$C$1730,0),4),"-")</f>
        <v>-</v>
      </c>
      <c r="ZP418" s="108" t="str">
        <f>IF(ZN418&gt;0,(ZO418)/ZP9/ZP10/60,"-")</f>
        <v>-</v>
      </c>
      <c r="ZQ418" s="102" t="str">
        <f>IF(AND(ZN418&gt;0,ZP418&gt;0),ZP418*ZO294,"-")</f>
        <v>-</v>
      </c>
      <c r="ZU418" s="112">
        <v>10</v>
      </c>
      <c r="ZV418" s="4"/>
      <c r="ZW418" s="108" t="str">
        <f>IF(ZV418&gt;0,INDEX(Вхідні_дані!$A$1701:$F$1730,MATCH(ZV418,Вхідні_дані!$C$1701:$C$1730,0),4),"-")</f>
        <v>-</v>
      </c>
      <c r="ZX418" s="108" t="str">
        <f>IF(ZV418&gt;0,(ZW418)/ZX9/ZX10/60,"-")</f>
        <v>-</v>
      </c>
      <c r="ZY418" s="102" t="str">
        <f>IF(AND(ZV418&gt;0,ZX418&gt;0),ZX418*ZW294,"-")</f>
        <v>-</v>
      </c>
      <c r="AAC418" s="112">
        <v>10</v>
      </c>
      <c r="AAD418" s="4"/>
      <c r="AAE418" s="108" t="str">
        <f>IF(AAD418&gt;0,INDEX(Вхідні_дані!$A$1701:$F$1730,MATCH(AAD418,Вхідні_дані!$C$1701:$C$1730,0),4),"-")</f>
        <v>-</v>
      </c>
      <c r="AAF418" s="108" t="str">
        <f>IF(AAD418&gt;0,(AAE418)/AAF9/AAF10/60,"-")</f>
        <v>-</v>
      </c>
      <c r="AAG418" s="102" t="str">
        <f>IF(AND(AAD418&gt;0,AAF418&gt;0),AAF418*AAE294,"-")</f>
        <v>-</v>
      </c>
      <c r="AAK418" s="112">
        <v>10</v>
      </c>
      <c r="AAL418" s="4"/>
      <c r="AAM418" s="108" t="str">
        <f>IF(AAL418&gt;0,INDEX(Вхідні_дані!$A$1701:$F$1730,MATCH(AAL418,Вхідні_дані!$C$1701:$C$1730,0),4),"-")</f>
        <v>-</v>
      </c>
      <c r="AAN418" s="108" t="str">
        <f>IF(AAL418&gt;0,(AAM418)/AAN9/AAN10/60,"-")</f>
        <v>-</v>
      </c>
      <c r="AAO418" s="102" t="str">
        <f>IF(AND(AAL418&gt;0,AAN418&gt;0),AAN418*AAM294,"-")</f>
        <v>-</v>
      </c>
      <c r="AAS418" s="112">
        <v>10</v>
      </c>
      <c r="AAT418" s="4"/>
      <c r="AAU418" s="108" t="str">
        <f>IF(AAT418&gt;0,INDEX(Вхідні_дані!$A$1701:$F$1730,MATCH(AAT418,Вхідні_дані!$C$1701:$C$1730,0),4),"-")</f>
        <v>-</v>
      </c>
      <c r="AAV418" s="108" t="str">
        <f>IF(AAT418&gt;0,(AAU418)/AAV9/AAV10/60,"-")</f>
        <v>-</v>
      </c>
      <c r="AAW418" s="102" t="str">
        <f>IF(AND(AAT418&gt;0,AAV418&gt;0),AAV418*AAU294,"-")</f>
        <v>-</v>
      </c>
      <c r="ABA418" s="112">
        <v>10</v>
      </c>
      <c r="ABB418" s="4"/>
      <c r="ABC418" s="108" t="str">
        <f>IF(ABB418&gt;0,INDEX(Вхідні_дані!$A$1701:$F$1730,MATCH(ABB418,Вхідні_дані!$C$1701:$C$1730,0),4),"-")</f>
        <v>-</v>
      </c>
      <c r="ABD418" s="108" t="str">
        <f>IF(ABB418&gt;0,(ABC418)/ABD9/ABD10/60,"-")</f>
        <v>-</v>
      </c>
      <c r="ABE418" s="102" t="str">
        <f>IF(AND(ABB418&gt;0,ABD418&gt;0),ABD418*ABC294,"-")</f>
        <v>-</v>
      </c>
      <c r="ABI418" s="112">
        <v>10</v>
      </c>
      <c r="ABJ418" s="4"/>
      <c r="ABK418" s="108" t="str">
        <f>IF(ABJ418&gt;0,INDEX(Вхідні_дані!$A$1701:$F$1730,MATCH(ABJ418,Вхідні_дані!$C$1701:$C$1730,0),4),"-")</f>
        <v>-</v>
      </c>
      <c r="ABL418" s="108" t="str">
        <f>IF(ABJ418&gt;0,(ABK418)/ABL9/ABL10/60,"-")</f>
        <v>-</v>
      </c>
      <c r="ABM418" s="102" t="str">
        <f>IF(AND(ABJ418&gt;0,ABL418&gt;0),ABL418*ABK294,"-")</f>
        <v>-</v>
      </c>
      <c r="ABQ418" s="112">
        <v>10</v>
      </c>
      <c r="ABR418" s="4"/>
      <c r="ABS418" s="108" t="str">
        <f>IF(ABR418&gt;0,INDEX(Вхідні_дані!$A$1701:$F$1730,MATCH(ABR418,Вхідні_дані!$C$1701:$C$1730,0),4),"-")</f>
        <v>-</v>
      </c>
      <c r="ABT418" s="108" t="str">
        <f>IF(ABR418&gt;0,(ABS418)/ABT9/ABT10/60,"-")</f>
        <v>-</v>
      </c>
      <c r="ABU418" s="102" t="str">
        <f>IF(AND(ABR418&gt;0,ABT418&gt;0),ABT418*ABS294,"-")</f>
        <v>-</v>
      </c>
      <c r="ABY418" s="112">
        <v>10</v>
      </c>
      <c r="ABZ418" s="4"/>
      <c r="ACA418" s="108" t="str">
        <f>IF(ABZ418&gt;0,INDEX(Вхідні_дані!$A$1701:$F$1730,MATCH(ABZ418,Вхідні_дані!$C$1701:$C$1730,0),4),"-")</f>
        <v>-</v>
      </c>
      <c r="ACB418" s="108" t="str">
        <f>IF(ABZ418&gt;0,(ACA418)/ACB9/ACB10/60,"-")</f>
        <v>-</v>
      </c>
      <c r="ACC418" s="102" t="str">
        <f>IF(AND(ABZ418&gt;0,ACB418&gt;0),ACB418*ACA294,"-")</f>
        <v>-</v>
      </c>
      <c r="ACG418" s="112">
        <v>10</v>
      </c>
      <c r="ACH418" s="4"/>
      <c r="ACI418" s="108" t="str">
        <f>IF(ACH418&gt;0,INDEX(Вхідні_дані!$A$1701:$F$1730,MATCH(ACH418,Вхідні_дані!$C$1701:$C$1730,0),4),"-")</f>
        <v>-</v>
      </c>
      <c r="ACJ418" s="108" t="str">
        <f>IF(ACH418&gt;0,(ACI418)/ACJ9/ACJ10/60,"-")</f>
        <v>-</v>
      </c>
      <c r="ACK418" s="102" t="str">
        <f>IF(AND(ACH418&gt;0,ACJ418&gt;0),ACJ418*ACI294,"-")</f>
        <v>-</v>
      </c>
      <c r="ACO418" s="112">
        <v>10</v>
      </c>
      <c r="ACP418" s="4"/>
      <c r="ACQ418" s="108" t="str">
        <f>IF(ACP418&gt;0,INDEX(Вхідні_дані!$A$1701:$F$1730,MATCH(ACP418,Вхідні_дані!$C$1701:$C$1730,0),4),"-")</f>
        <v>-</v>
      </c>
      <c r="ACR418" s="108" t="str">
        <f>IF(ACP418&gt;0,(ACQ418)/ACR9/ACR10/60,"-")</f>
        <v>-</v>
      </c>
      <c r="ACS418" s="102" t="str">
        <f>IF(AND(ACP418&gt;0,ACR418&gt;0),ACR418*ACQ294,"-")</f>
        <v>-</v>
      </c>
      <c r="ACW418" s="112">
        <v>10</v>
      </c>
      <c r="ACX418" s="4"/>
      <c r="ACY418" s="108" t="str">
        <f>IF(ACX418&gt;0,INDEX(Вхідні_дані!$A$1701:$F$1730,MATCH(ACX418,Вхідні_дані!$C$1701:$C$1730,0),4),"-")</f>
        <v>-</v>
      </c>
      <c r="ACZ418" s="108" t="str">
        <f>IF(ACX418&gt;0,(ACY418)/ACZ9/ACZ10/60,"-")</f>
        <v>-</v>
      </c>
      <c r="ADA418" s="102" t="str">
        <f>IF(AND(ACX418&gt;0,ACZ418&gt;0),ACZ418*ACY294,"-")</f>
        <v>-</v>
      </c>
      <c r="ADE418" s="112">
        <v>10</v>
      </c>
      <c r="ADF418" s="4"/>
      <c r="ADG418" s="108" t="str">
        <f>IF(ADF418&gt;0,INDEX(Вхідні_дані!$A$1701:$F$1730,MATCH(ADF418,Вхідні_дані!$C$1701:$C$1730,0),4),"-")</f>
        <v>-</v>
      </c>
      <c r="ADH418" s="108" t="str">
        <f>IF(ADF418&gt;0,(ADG418)/ADH9/ADH10/60,"-")</f>
        <v>-</v>
      </c>
      <c r="ADI418" s="102" t="str">
        <f>IF(AND(ADF418&gt;0,ADH418&gt;0),ADH418*ADG294,"-")</f>
        <v>-</v>
      </c>
      <c r="ADM418" s="112">
        <v>10</v>
      </c>
      <c r="ADN418" s="4"/>
      <c r="ADO418" s="108" t="str">
        <f>IF(ADN418&gt;0,INDEX(Вхідні_дані!$A$1701:$F$1730,MATCH(ADN418,Вхідні_дані!$C$1701:$C$1730,0),4),"-")</f>
        <v>-</v>
      </c>
      <c r="ADP418" s="108" t="str">
        <f>IF(ADN418&gt;0,(ADO418)/ADP9/ADP10/60,"-")</f>
        <v>-</v>
      </c>
      <c r="ADQ418" s="102" t="str">
        <f>IF(AND(ADN418&gt;0,ADP418&gt;0),ADP418*ADO294,"-")</f>
        <v>-</v>
      </c>
    </row>
    <row r="419" spans="1:800" ht="37.5" customHeight="1" x14ac:dyDescent="0.25"/>
    <row r="420" spans="1:800" ht="30" x14ac:dyDescent="0.25">
      <c r="B420" s="188" t="s">
        <v>130</v>
      </c>
      <c r="C420" s="186"/>
      <c r="D420" s="186"/>
      <c r="E420" s="186"/>
      <c r="F420" s="186"/>
      <c r="G420" s="186"/>
      <c r="H420" s="187"/>
      <c r="J420" s="188" t="s">
        <v>130</v>
      </c>
      <c r="K420" s="186"/>
      <c r="L420" s="186"/>
      <c r="M420" s="186"/>
      <c r="N420" s="186"/>
      <c r="O420" s="186"/>
      <c r="P420" s="187"/>
      <c r="R420" s="188" t="s">
        <v>130</v>
      </c>
      <c r="S420" s="186"/>
      <c r="T420" s="186"/>
      <c r="U420" s="186"/>
      <c r="V420" s="186"/>
      <c r="W420" s="186"/>
      <c r="X420" s="187"/>
      <c r="Z420" s="188" t="s">
        <v>130</v>
      </c>
      <c r="AA420" s="186"/>
      <c r="AB420" s="186"/>
      <c r="AC420" s="186"/>
      <c r="AD420" s="186"/>
      <c r="AE420" s="186"/>
      <c r="AF420" s="187"/>
      <c r="AH420" s="188" t="s">
        <v>130</v>
      </c>
      <c r="AI420" s="186"/>
      <c r="AJ420" s="186"/>
      <c r="AK420" s="186"/>
      <c r="AL420" s="186"/>
      <c r="AM420" s="186"/>
      <c r="AN420" s="187"/>
      <c r="AP420" s="188" t="s">
        <v>130</v>
      </c>
      <c r="AQ420" s="186"/>
      <c r="AR420" s="186"/>
      <c r="AS420" s="186"/>
      <c r="AT420" s="186"/>
      <c r="AU420" s="186"/>
      <c r="AV420" s="187"/>
      <c r="AX420" s="188" t="s">
        <v>130</v>
      </c>
      <c r="AY420" s="186"/>
      <c r="AZ420" s="186"/>
      <c r="BA420" s="186"/>
      <c r="BB420" s="186"/>
      <c r="BC420" s="186"/>
      <c r="BD420" s="187"/>
      <c r="BF420" s="188" t="s">
        <v>130</v>
      </c>
      <c r="BG420" s="186"/>
      <c r="BH420" s="186"/>
      <c r="BI420" s="186"/>
      <c r="BJ420" s="186"/>
      <c r="BK420" s="186"/>
      <c r="BL420" s="187"/>
      <c r="BN420" s="188" t="s">
        <v>130</v>
      </c>
      <c r="BO420" s="186"/>
      <c r="BP420" s="186"/>
      <c r="BQ420" s="186"/>
      <c r="BR420" s="186"/>
      <c r="BS420" s="186"/>
      <c r="BT420" s="187"/>
      <c r="BV420" s="188" t="s">
        <v>130</v>
      </c>
      <c r="BW420" s="186"/>
      <c r="BX420" s="186"/>
      <c r="BY420" s="186"/>
      <c r="BZ420" s="186"/>
      <c r="CA420" s="186"/>
      <c r="CB420" s="187"/>
      <c r="CD420" s="188" t="s">
        <v>130</v>
      </c>
      <c r="CE420" s="186"/>
      <c r="CF420" s="186"/>
      <c r="CG420" s="186"/>
      <c r="CH420" s="186"/>
      <c r="CI420" s="186"/>
      <c r="CJ420" s="187"/>
      <c r="CL420" s="188" t="s">
        <v>130</v>
      </c>
      <c r="CM420" s="186"/>
      <c r="CN420" s="186"/>
      <c r="CO420" s="186"/>
      <c r="CP420" s="186"/>
      <c r="CQ420" s="186"/>
      <c r="CR420" s="187"/>
      <c r="CT420" s="188" t="s">
        <v>130</v>
      </c>
      <c r="CU420" s="186"/>
      <c r="CV420" s="186"/>
      <c r="CW420" s="186"/>
      <c r="CX420" s="186"/>
      <c r="CY420" s="186"/>
      <c r="CZ420" s="187"/>
      <c r="DB420" s="188" t="s">
        <v>130</v>
      </c>
      <c r="DC420" s="186"/>
      <c r="DD420" s="186"/>
      <c r="DE420" s="186"/>
      <c r="DF420" s="186"/>
      <c r="DG420" s="186"/>
      <c r="DH420" s="187"/>
      <c r="DJ420" s="188" t="s">
        <v>130</v>
      </c>
      <c r="DK420" s="186"/>
      <c r="DL420" s="186"/>
      <c r="DM420" s="186"/>
      <c r="DN420" s="186"/>
      <c r="DO420" s="186"/>
      <c r="DP420" s="187"/>
      <c r="DR420" s="188" t="s">
        <v>130</v>
      </c>
      <c r="DS420" s="186"/>
      <c r="DT420" s="186"/>
      <c r="DU420" s="186"/>
      <c r="DV420" s="186"/>
      <c r="DW420" s="186"/>
      <c r="DX420" s="187"/>
      <c r="DZ420" s="188" t="s">
        <v>130</v>
      </c>
      <c r="EA420" s="186"/>
      <c r="EB420" s="186"/>
      <c r="EC420" s="186"/>
      <c r="ED420" s="186"/>
      <c r="EE420" s="186"/>
      <c r="EF420" s="187"/>
      <c r="EH420" s="188" t="s">
        <v>130</v>
      </c>
      <c r="EI420" s="186"/>
      <c r="EJ420" s="186"/>
      <c r="EK420" s="186"/>
      <c r="EL420" s="186"/>
      <c r="EM420" s="186"/>
      <c r="EN420" s="187"/>
      <c r="EP420" s="188" t="s">
        <v>130</v>
      </c>
      <c r="EQ420" s="186"/>
      <c r="ER420" s="186"/>
      <c r="ES420" s="186"/>
      <c r="ET420" s="186"/>
      <c r="EU420" s="186"/>
      <c r="EV420" s="187"/>
      <c r="EX420" s="188" t="s">
        <v>130</v>
      </c>
      <c r="EY420" s="186"/>
      <c r="EZ420" s="186"/>
      <c r="FA420" s="186"/>
      <c r="FB420" s="186"/>
      <c r="FC420" s="186"/>
      <c r="FD420" s="187"/>
      <c r="FF420" s="188" t="s">
        <v>130</v>
      </c>
      <c r="FG420" s="186"/>
      <c r="FH420" s="186"/>
      <c r="FI420" s="186"/>
      <c r="FJ420" s="186"/>
      <c r="FK420" s="186"/>
      <c r="FL420" s="187"/>
      <c r="FN420" s="188" t="s">
        <v>130</v>
      </c>
      <c r="FO420" s="186"/>
      <c r="FP420" s="186"/>
      <c r="FQ420" s="186"/>
      <c r="FR420" s="186"/>
      <c r="FS420" s="186"/>
      <c r="FT420" s="187"/>
      <c r="FV420" s="188" t="s">
        <v>130</v>
      </c>
      <c r="FW420" s="186"/>
      <c r="FX420" s="186"/>
      <c r="FY420" s="186"/>
      <c r="FZ420" s="186"/>
      <c r="GA420" s="186"/>
      <c r="GB420" s="187"/>
      <c r="GD420" s="188" t="s">
        <v>130</v>
      </c>
      <c r="GE420" s="186"/>
      <c r="GF420" s="186"/>
      <c r="GG420" s="186"/>
      <c r="GH420" s="186"/>
      <c r="GI420" s="186"/>
      <c r="GJ420" s="187"/>
      <c r="GL420" s="188" t="s">
        <v>130</v>
      </c>
      <c r="GM420" s="186"/>
      <c r="GN420" s="186"/>
      <c r="GO420" s="186"/>
      <c r="GP420" s="186"/>
      <c r="GQ420" s="186"/>
      <c r="GR420" s="187"/>
      <c r="GT420" s="188" t="s">
        <v>130</v>
      </c>
      <c r="GU420" s="186"/>
      <c r="GV420" s="186"/>
      <c r="GW420" s="186"/>
      <c r="GX420" s="186"/>
      <c r="GY420" s="186"/>
      <c r="GZ420" s="187"/>
      <c r="HB420" s="188" t="s">
        <v>130</v>
      </c>
      <c r="HC420" s="186"/>
      <c r="HD420" s="186"/>
      <c r="HE420" s="186"/>
      <c r="HF420" s="186"/>
      <c r="HG420" s="186"/>
      <c r="HH420" s="187"/>
      <c r="HJ420" s="188" t="s">
        <v>130</v>
      </c>
      <c r="HK420" s="186"/>
      <c r="HL420" s="186"/>
      <c r="HM420" s="186"/>
      <c r="HN420" s="186"/>
      <c r="HO420" s="186"/>
      <c r="HP420" s="187"/>
      <c r="HR420" s="188" t="s">
        <v>130</v>
      </c>
      <c r="HS420" s="186"/>
      <c r="HT420" s="186"/>
      <c r="HU420" s="186"/>
      <c r="HV420" s="186"/>
      <c r="HW420" s="186"/>
      <c r="HX420" s="187"/>
      <c r="HZ420" s="188" t="s">
        <v>130</v>
      </c>
      <c r="IA420" s="186"/>
      <c r="IB420" s="186"/>
      <c r="IC420" s="186"/>
      <c r="ID420" s="186"/>
      <c r="IE420" s="186"/>
      <c r="IF420" s="187"/>
      <c r="IH420" s="188" t="s">
        <v>130</v>
      </c>
      <c r="II420" s="186"/>
      <c r="IJ420" s="186"/>
      <c r="IK420" s="186"/>
      <c r="IL420" s="186"/>
      <c r="IM420" s="186"/>
      <c r="IN420" s="187"/>
      <c r="IP420" s="188" t="s">
        <v>130</v>
      </c>
      <c r="IQ420" s="186"/>
      <c r="IR420" s="186"/>
      <c r="IS420" s="186"/>
      <c r="IT420" s="186"/>
      <c r="IU420" s="186"/>
      <c r="IV420" s="187"/>
      <c r="IX420" s="188" t="s">
        <v>130</v>
      </c>
      <c r="IY420" s="186"/>
      <c r="IZ420" s="186"/>
      <c r="JA420" s="186"/>
      <c r="JB420" s="186"/>
      <c r="JC420" s="186"/>
      <c r="JD420" s="187"/>
      <c r="JF420" s="188" t="s">
        <v>130</v>
      </c>
      <c r="JG420" s="186"/>
      <c r="JH420" s="186"/>
      <c r="JI420" s="186"/>
      <c r="JJ420" s="186"/>
      <c r="JK420" s="186"/>
      <c r="JL420" s="187"/>
      <c r="JN420" s="188" t="s">
        <v>130</v>
      </c>
      <c r="JO420" s="186"/>
      <c r="JP420" s="186"/>
      <c r="JQ420" s="186"/>
      <c r="JR420" s="186"/>
      <c r="JS420" s="186"/>
      <c r="JT420" s="187"/>
      <c r="JV420" s="188" t="s">
        <v>130</v>
      </c>
      <c r="JW420" s="186"/>
      <c r="JX420" s="186"/>
      <c r="JY420" s="186"/>
      <c r="JZ420" s="186"/>
      <c r="KA420" s="186"/>
      <c r="KB420" s="187"/>
      <c r="KD420" s="188" t="s">
        <v>130</v>
      </c>
      <c r="KE420" s="186"/>
      <c r="KF420" s="186"/>
      <c r="KG420" s="186"/>
      <c r="KH420" s="186"/>
      <c r="KI420" s="186"/>
      <c r="KJ420" s="187"/>
      <c r="KL420" s="188" t="s">
        <v>130</v>
      </c>
      <c r="KM420" s="186"/>
      <c r="KN420" s="186"/>
      <c r="KO420" s="186"/>
      <c r="KP420" s="186"/>
      <c r="KQ420" s="186"/>
      <c r="KR420" s="187"/>
      <c r="KT420" s="188" t="s">
        <v>130</v>
      </c>
      <c r="KU420" s="186"/>
      <c r="KV420" s="186"/>
      <c r="KW420" s="186"/>
      <c r="KX420" s="186"/>
      <c r="KY420" s="186"/>
      <c r="KZ420" s="187"/>
      <c r="LB420" s="188" t="s">
        <v>130</v>
      </c>
      <c r="LC420" s="186"/>
      <c r="LD420" s="186"/>
      <c r="LE420" s="186"/>
      <c r="LF420" s="186"/>
      <c r="LG420" s="186"/>
      <c r="LH420" s="187"/>
      <c r="LJ420" s="188" t="s">
        <v>130</v>
      </c>
      <c r="LK420" s="186"/>
      <c r="LL420" s="186"/>
      <c r="LM420" s="186"/>
      <c r="LN420" s="186"/>
      <c r="LO420" s="186"/>
      <c r="LP420" s="187"/>
      <c r="LR420" s="188" t="s">
        <v>130</v>
      </c>
      <c r="LS420" s="186"/>
      <c r="LT420" s="186"/>
      <c r="LU420" s="186"/>
      <c r="LV420" s="186"/>
      <c r="LW420" s="186"/>
      <c r="LX420" s="187"/>
      <c r="LZ420" s="188" t="s">
        <v>130</v>
      </c>
      <c r="MA420" s="186"/>
      <c r="MB420" s="186"/>
      <c r="MC420" s="186"/>
      <c r="MD420" s="186"/>
      <c r="ME420" s="186"/>
      <c r="MF420" s="187"/>
      <c r="MH420" s="188" t="s">
        <v>130</v>
      </c>
      <c r="MI420" s="186"/>
      <c r="MJ420" s="186"/>
      <c r="MK420" s="186"/>
      <c r="ML420" s="186"/>
      <c r="MM420" s="186"/>
      <c r="MN420" s="187"/>
      <c r="MP420" s="188" t="s">
        <v>130</v>
      </c>
      <c r="MQ420" s="186"/>
      <c r="MR420" s="186"/>
      <c r="MS420" s="186"/>
      <c r="MT420" s="186"/>
      <c r="MU420" s="186"/>
      <c r="MV420" s="187"/>
      <c r="MX420" s="188" t="s">
        <v>130</v>
      </c>
      <c r="MY420" s="186"/>
      <c r="MZ420" s="186"/>
      <c r="NA420" s="186"/>
      <c r="NB420" s="186"/>
      <c r="NC420" s="186"/>
      <c r="ND420" s="187"/>
      <c r="NF420" s="188" t="s">
        <v>130</v>
      </c>
      <c r="NG420" s="186"/>
      <c r="NH420" s="186"/>
      <c r="NI420" s="186"/>
      <c r="NJ420" s="186"/>
      <c r="NK420" s="186"/>
      <c r="NL420" s="187"/>
      <c r="NN420" s="188" t="s">
        <v>130</v>
      </c>
      <c r="NO420" s="186"/>
      <c r="NP420" s="186"/>
      <c r="NQ420" s="186"/>
      <c r="NR420" s="186"/>
      <c r="NS420" s="186"/>
      <c r="NT420" s="187"/>
      <c r="NV420" s="188" t="s">
        <v>130</v>
      </c>
      <c r="NW420" s="186"/>
      <c r="NX420" s="186"/>
      <c r="NY420" s="186"/>
      <c r="NZ420" s="186"/>
      <c r="OA420" s="186"/>
      <c r="OB420" s="187"/>
      <c r="OD420" s="188" t="s">
        <v>130</v>
      </c>
      <c r="OE420" s="186"/>
      <c r="OF420" s="186"/>
      <c r="OG420" s="186"/>
      <c r="OH420" s="186"/>
      <c r="OI420" s="186"/>
      <c r="OJ420" s="187"/>
      <c r="OL420" s="188" t="s">
        <v>130</v>
      </c>
      <c r="OM420" s="186"/>
      <c r="ON420" s="186"/>
      <c r="OO420" s="186"/>
      <c r="OP420" s="186"/>
      <c r="OQ420" s="186"/>
      <c r="OR420" s="187"/>
      <c r="OT420" s="188" t="s">
        <v>130</v>
      </c>
      <c r="OU420" s="186"/>
      <c r="OV420" s="186"/>
      <c r="OW420" s="186"/>
      <c r="OX420" s="186"/>
      <c r="OY420" s="186"/>
      <c r="OZ420" s="187"/>
      <c r="PB420" s="188" t="s">
        <v>130</v>
      </c>
      <c r="PC420" s="186"/>
      <c r="PD420" s="186"/>
      <c r="PE420" s="186"/>
      <c r="PF420" s="186"/>
      <c r="PG420" s="186"/>
      <c r="PH420" s="187"/>
      <c r="PJ420" s="188" t="s">
        <v>130</v>
      </c>
      <c r="PK420" s="186"/>
      <c r="PL420" s="186"/>
      <c r="PM420" s="186"/>
      <c r="PN420" s="186"/>
      <c r="PO420" s="186"/>
      <c r="PP420" s="187"/>
      <c r="PR420" s="188" t="s">
        <v>130</v>
      </c>
      <c r="PS420" s="186"/>
      <c r="PT420" s="186"/>
      <c r="PU420" s="186"/>
      <c r="PV420" s="186"/>
      <c r="PW420" s="186"/>
      <c r="PX420" s="187"/>
      <c r="PZ420" s="188" t="s">
        <v>130</v>
      </c>
      <c r="QA420" s="186"/>
      <c r="QB420" s="186"/>
      <c r="QC420" s="186"/>
      <c r="QD420" s="186"/>
      <c r="QE420" s="186"/>
      <c r="QF420" s="187"/>
      <c r="QH420" s="188" t="s">
        <v>130</v>
      </c>
      <c r="QI420" s="186"/>
      <c r="QJ420" s="186"/>
      <c r="QK420" s="186"/>
      <c r="QL420" s="186"/>
      <c r="QM420" s="186"/>
      <c r="QN420" s="187"/>
      <c r="QP420" s="188" t="s">
        <v>130</v>
      </c>
      <c r="QQ420" s="186"/>
      <c r="QR420" s="186"/>
      <c r="QS420" s="186"/>
      <c r="QT420" s="186"/>
      <c r="QU420" s="186"/>
      <c r="QV420" s="187"/>
      <c r="QX420" s="188" t="s">
        <v>130</v>
      </c>
      <c r="QY420" s="186"/>
      <c r="QZ420" s="186"/>
      <c r="RA420" s="186"/>
      <c r="RB420" s="186"/>
      <c r="RC420" s="186"/>
      <c r="RD420" s="187"/>
      <c r="RF420" s="188" t="s">
        <v>130</v>
      </c>
      <c r="RG420" s="186"/>
      <c r="RH420" s="186"/>
      <c r="RI420" s="186"/>
      <c r="RJ420" s="186"/>
      <c r="RK420" s="186"/>
      <c r="RL420" s="187"/>
      <c r="RN420" s="188" t="s">
        <v>130</v>
      </c>
      <c r="RO420" s="186"/>
      <c r="RP420" s="186"/>
      <c r="RQ420" s="186"/>
      <c r="RR420" s="186"/>
      <c r="RS420" s="186"/>
      <c r="RT420" s="187"/>
      <c r="RV420" s="188" t="s">
        <v>130</v>
      </c>
      <c r="RW420" s="186"/>
      <c r="RX420" s="186"/>
      <c r="RY420" s="186"/>
      <c r="RZ420" s="186"/>
      <c r="SA420" s="186"/>
      <c r="SB420" s="187"/>
      <c r="SD420" s="188" t="s">
        <v>130</v>
      </c>
      <c r="SE420" s="186"/>
      <c r="SF420" s="186"/>
      <c r="SG420" s="186"/>
      <c r="SH420" s="186"/>
      <c r="SI420" s="186"/>
      <c r="SJ420" s="187"/>
      <c r="SL420" s="188" t="s">
        <v>130</v>
      </c>
      <c r="SM420" s="186"/>
      <c r="SN420" s="186"/>
      <c r="SO420" s="186"/>
      <c r="SP420" s="186"/>
      <c r="SQ420" s="186"/>
      <c r="SR420" s="187"/>
      <c r="ST420" s="188" t="s">
        <v>130</v>
      </c>
      <c r="SU420" s="186"/>
      <c r="SV420" s="186"/>
      <c r="SW420" s="186"/>
      <c r="SX420" s="186"/>
      <c r="SY420" s="186"/>
      <c r="SZ420" s="187"/>
      <c r="TB420" s="188" t="s">
        <v>130</v>
      </c>
      <c r="TC420" s="186"/>
      <c r="TD420" s="186"/>
      <c r="TE420" s="186"/>
      <c r="TF420" s="186"/>
      <c r="TG420" s="186"/>
      <c r="TH420" s="187"/>
      <c r="TJ420" s="188" t="s">
        <v>130</v>
      </c>
      <c r="TK420" s="186"/>
      <c r="TL420" s="186"/>
      <c r="TM420" s="186"/>
      <c r="TN420" s="186"/>
      <c r="TO420" s="186"/>
      <c r="TP420" s="187"/>
      <c r="TR420" s="188" t="s">
        <v>130</v>
      </c>
      <c r="TS420" s="186"/>
      <c r="TT420" s="186"/>
      <c r="TU420" s="186"/>
      <c r="TV420" s="186"/>
      <c r="TW420" s="186"/>
      <c r="TX420" s="187"/>
      <c r="TZ420" s="188" t="s">
        <v>130</v>
      </c>
      <c r="UA420" s="186"/>
      <c r="UB420" s="186"/>
      <c r="UC420" s="186"/>
      <c r="UD420" s="186"/>
      <c r="UE420" s="186"/>
      <c r="UF420" s="187"/>
      <c r="UH420" s="188" t="s">
        <v>130</v>
      </c>
      <c r="UI420" s="186"/>
      <c r="UJ420" s="186"/>
      <c r="UK420" s="186"/>
      <c r="UL420" s="186"/>
      <c r="UM420" s="186"/>
      <c r="UN420" s="187"/>
      <c r="UP420" s="188" t="s">
        <v>130</v>
      </c>
      <c r="UQ420" s="186"/>
      <c r="UR420" s="186"/>
      <c r="US420" s="186"/>
      <c r="UT420" s="186"/>
      <c r="UU420" s="186"/>
      <c r="UV420" s="187"/>
      <c r="UX420" s="188" t="s">
        <v>130</v>
      </c>
      <c r="UY420" s="186"/>
      <c r="UZ420" s="186"/>
      <c r="VA420" s="186"/>
      <c r="VB420" s="186"/>
      <c r="VC420" s="186"/>
      <c r="VD420" s="187"/>
      <c r="VF420" s="188" t="s">
        <v>130</v>
      </c>
      <c r="VG420" s="186"/>
      <c r="VH420" s="186"/>
      <c r="VI420" s="186"/>
      <c r="VJ420" s="186"/>
      <c r="VK420" s="186"/>
      <c r="VL420" s="187"/>
      <c r="VN420" s="188" t="s">
        <v>130</v>
      </c>
      <c r="VO420" s="186"/>
      <c r="VP420" s="186"/>
      <c r="VQ420" s="186"/>
      <c r="VR420" s="186"/>
      <c r="VS420" s="186"/>
      <c r="VT420" s="187"/>
      <c r="VV420" s="188" t="s">
        <v>130</v>
      </c>
      <c r="VW420" s="186"/>
      <c r="VX420" s="186"/>
      <c r="VY420" s="186"/>
      <c r="VZ420" s="186"/>
      <c r="WA420" s="186"/>
      <c r="WB420" s="187"/>
      <c r="WD420" s="188" t="s">
        <v>130</v>
      </c>
      <c r="WE420" s="186"/>
      <c r="WF420" s="186"/>
      <c r="WG420" s="186"/>
      <c r="WH420" s="186"/>
      <c r="WI420" s="186"/>
      <c r="WJ420" s="187"/>
      <c r="WL420" s="188" t="s">
        <v>130</v>
      </c>
      <c r="WM420" s="186"/>
      <c r="WN420" s="186"/>
      <c r="WO420" s="186"/>
      <c r="WP420" s="186"/>
      <c r="WQ420" s="186"/>
      <c r="WR420" s="187"/>
      <c r="WT420" s="188" t="s">
        <v>130</v>
      </c>
      <c r="WU420" s="186"/>
      <c r="WV420" s="186"/>
      <c r="WW420" s="186"/>
      <c r="WX420" s="186"/>
      <c r="WY420" s="186"/>
      <c r="WZ420" s="187"/>
      <c r="XB420" s="188" t="s">
        <v>130</v>
      </c>
      <c r="XC420" s="186"/>
      <c r="XD420" s="186"/>
      <c r="XE420" s="186"/>
      <c r="XF420" s="186"/>
      <c r="XG420" s="186"/>
      <c r="XH420" s="187"/>
      <c r="XJ420" s="188" t="s">
        <v>130</v>
      </c>
      <c r="XK420" s="186"/>
      <c r="XL420" s="186"/>
      <c r="XM420" s="186"/>
      <c r="XN420" s="186"/>
      <c r="XO420" s="186"/>
      <c r="XP420" s="187"/>
      <c r="XR420" s="188" t="s">
        <v>130</v>
      </c>
      <c r="XS420" s="186"/>
      <c r="XT420" s="186"/>
      <c r="XU420" s="186"/>
      <c r="XV420" s="186"/>
      <c r="XW420" s="186"/>
      <c r="XX420" s="187"/>
      <c r="XZ420" s="188" t="s">
        <v>130</v>
      </c>
      <c r="YA420" s="186"/>
      <c r="YB420" s="186"/>
      <c r="YC420" s="186"/>
      <c r="YD420" s="186"/>
      <c r="YE420" s="186"/>
      <c r="YF420" s="187"/>
      <c r="YH420" s="188" t="s">
        <v>130</v>
      </c>
      <c r="YI420" s="186"/>
      <c r="YJ420" s="186"/>
      <c r="YK420" s="186"/>
      <c r="YL420" s="186"/>
      <c r="YM420" s="186"/>
      <c r="YN420" s="187"/>
      <c r="YP420" s="188" t="s">
        <v>130</v>
      </c>
      <c r="YQ420" s="186"/>
      <c r="YR420" s="186"/>
      <c r="YS420" s="186"/>
      <c r="YT420" s="186"/>
      <c r="YU420" s="186"/>
      <c r="YV420" s="187"/>
      <c r="YX420" s="188" t="s">
        <v>130</v>
      </c>
      <c r="YY420" s="186"/>
      <c r="YZ420" s="186"/>
      <c r="ZA420" s="186"/>
      <c r="ZB420" s="186"/>
      <c r="ZC420" s="186"/>
      <c r="ZD420" s="187"/>
      <c r="ZF420" s="188" t="s">
        <v>130</v>
      </c>
      <c r="ZG420" s="186"/>
      <c r="ZH420" s="186"/>
      <c r="ZI420" s="186"/>
      <c r="ZJ420" s="186"/>
      <c r="ZK420" s="186"/>
      <c r="ZL420" s="187"/>
      <c r="ZN420" s="188" t="s">
        <v>130</v>
      </c>
      <c r="ZO420" s="186"/>
      <c r="ZP420" s="186"/>
      <c r="ZQ420" s="186"/>
      <c r="ZR420" s="186"/>
      <c r="ZS420" s="186"/>
      <c r="ZT420" s="187"/>
      <c r="ZV420" s="188" t="s">
        <v>130</v>
      </c>
      <c r="ZW420" s="186"/>
      <c r="ZX420" s="186"/>
      <c r="ZY420" s="186"/>
      <c r="ZZ420" s="186"/>
      <c r="AAA420" s="186"/>
      <c r="AAB420" s="187"/>
      <c r="AAD420" s="188" t="s">
        <v>130</v>
      </c>
      <c r="AAE420" s="186"/>
      <c r="AAF420" s="186"/>
      <c r="AAG420" s="186"/>
      <c r="AAH420" s="186"/>
      <c r="AAI420" s="186"/>
      <c r="AAJ420" s="187"/>
      <c r="AAL420" s="188" t="s">
        <v>130</v>
      </c>
      <c r="AAM420" s="186"/>
      <c r="AAN420" s="186"/>
      <c r="AAO420" s="186"/>
      <c r="AAP420" s="186"/>
      <c r="AAQ420" s="186"/>
      <c r="AAR420" s="187"/>
      <c r="AAT420" s="188" t="s">
        <v>130</v>
      </c>
      <c r="AAU420" s="186"/>
      <c r="AAV420" s="186"/>
      <c r="AAW420" s="186"/>
      <c r="AAX420" s="186"/>
      <c r="AAY420" s="186"/>
      <c r="AAZ420" s="187"/>
      <c r="ABB420" s="188" t="s">
        <v>130</v>
      </c>
      <c r="ABC420" s="186"/>
      <c r="ABD420" s="186"/>
      <c r="ABE420" s="186"/>
      <c r="ABF420" s="186"/>
      <c r="ABG420" s="186"/>
      <c r="ABH420" s="187"/>
      <c r="ABJ420" s="188" t="s">
        <v>130</v>
      </c>
      <c r="ABK420" s="186"/>
      <c r="ABL420" s="186"/>
      <c r="ABM420" s="186"/>
      <c r="ABN420" s="186"/>
      <c r="ABO420" s="186"/>
      <c r="ABP420" s="187"/>
      <c r="ABR420" s="188" t="s">
        <v>130</v>
      </c>
      <c r="ABS420" s="186"/>
      <c r="ABT420" s="186"/>
      <c r="ABU420" s="186"/>
      <c r="ABV420" s="186"/>
      <c r="ABW420" s="186"/>
      <c r="ABX420" s="187"/>
      <c r="ABZ420" s="188" t="s">
        <v>130</v>
      </c>
      <c r="ACA420" s="186"/>
      <c r="ACB420" s="186"/>
      <c r="ACC420" s="186"/>
      <c r="ACD420" s="186"/>
      <c r="ACE420" s="186"/>
      <c r="ACF420" s="187"/>
      <c r="ACH420" s="188" t="s">
        <v>130</v>
      </c>
      <c r="ACI420" s="186"/>
      <c r="ACJ420" s="186"/>
      <c r="ACK420" s="186"/>
      <c r="ACL420" s="186"/>
      <c r="ACM420" s="186"/>
      <c r="ACN420" s="187"/>
      <c r="ACP420" s="188" t="s">
        <v>130</v>
      </c>
      <c r="ACQ420" s="186"/>
      <c r="ACR420" s="186"/>
      <c r="ACS420" s="186"/>
      <c r="ACT420" s="186"/>
      <c r="ACU420" s="186"/>
      <c r="ACV420" s="187"/>
      <c r="ACX420" s="188" t="s">
        <v>130</v>
      </c>
      <c r="ACY420" s="186"/>
      <c r="ACZ420" s="186"/>
      <c r="ADA420" s="186"/>
      <c r="ADB420" s="186"/>
      <c r="ADC420" s="186"/>
      <c r="ADD420" s="187"/>
      <c r="ADF420" s="188" t="s">
        <v>130</v>
      </c>
      <c r="ADG420" s="186"/>
      <c r="ADH420" s="186"/>
      <c r="ADI420" s="186"/>
      <c r="ADJ420" s="186"/>
      <c r="ADK420" s="186"/>
      <c r="ADL420" s="187"/>
      <c r="ADN420" s="188" t="s">
        <v>130</v>
      </c>
      <c r="ADO420" s="186"/>
      <c r="ADP420" s="186"/>
      <c r="ADQ420" s="186"/>
      <c r="ADR420" s="186"/>
      <c r="ADS420" s="186"/>
      <c r="ADT420" s="187"/>
    </row>
    <row r="421" spans="1:800" ht="37.5" customHeight="1" outlineLevel="1" x14ac:dyDescent="0.25"/>
    <row r="422" spans="1:800" ht="72.75" outlineLevel="1" x14ac:dyDescent="0.25">
      <c r="B422" s="31" t="s">
        <v>158</v>
      </c>
      <c r="C422" s="31" t="s">
        <v>159</v>
      </c>
      <c r="D422" s="31" t="s">
        <v>161</v>
      </c>
      <c r="E422" s="31" t="s">
        <v>174</v>
      </c>
      <c r="J422" s="31" t="s">
        <v>158</v>
      </c>
      <c r="K422" s="31" t="s">
        <v>159</v>
      </c>
      <c r="L422" s="31" t="s">
        <v>161</v>
      </c>
      <c r="M422" s="31" t="s">
        <v>174</v>
      </c>
      <c r="R422" s="31" t="s">
        <v>158</v>
      </c>
      <c r="S422" s="31" t="s">
        <v>159</v>
      </c>
      <c r="T422" s="31" t="s">
        <v>161</v>
      </c>
      <c r="U422" s="31" t="s">
        <v>174</v>
      </c>
      <c r="Z422" s="31" t="s">
        <v>158</v>
      </c>
      <c r="AA422" s="31" t="s">
        <v>159</v>
      </c>
      <c r="AB422" s="31" t="s">
        <v>161</v>
      </c>
      <c r="AC422" s="31" t="s">
        <v>174</v>
      </c>
      <c r="AH422" s="31" t="s">
        <v>158</v>
      </c>
      <c r="AI422" s="31" t="s">
        <v>159</v>
      </c>
      <c r="AJ422" s="31" t="s">
        <v>161</v>
      </c>
      <c r="AK422" s="31" t="s">
        <v>174</v>
      </c>
      <c r="AP422" s="31" t="s">
        <v>158</v>
      </c>
      <c r="AQ422" s="31" t="s">
        <v>159</v>
      </c>
      <c r="AR422" s="31" t="s">
        <v>161</v>
      </c>
      <c r="AS422" s="31" t="s">
        <v>174</v>
      </c>
      <c r="AX422" s="31" t="s">
        <v>158</v>
      </c>
      <c r="AY422" s="31" t="s">
        <v>159</v>
      </c>
      <c r="AZ422" s="31" t="s">
        <v>161</v>
      </c>
      <c r="BA422" s="31" t="s">
        <v>174</v>
      </c>
      <c r="BF422" s="31" t="s">
        <v>158</v>
      </c>
      <c r="BG422" s="31" t="s">
        <v>159</v>
      </c>
      <c r="BH422" s="31" t="s">
        <v>161</v>
      </c>
      <c r="BI422" s="31" t="s">
        <v>174</v>
      </c>
      <c r="BN422" s="31" t="s">
        <v>158</v>
      </c>
      <c r="BO422" s="31" t="s">
        <v>159</v>
      </c>
      <c r="BP422" s="31" t="s">
        <v>161</v>
      </c>
      <c r="BQ422" s="31" t="s">
        <v>174</v>
      </c>
      <c r="BV422" s="31" t="s">
        <v>158</v>
      </c>
      <c r="BW422" s="31" t="s">
        <v>159</v>
      </c>
      <c r="BX422" s="31" t="s">
        <v>161</v>
      </c>
      <c r="BY422" s="31" t="s">
        <v>174</v>
      </c>
      <c r="CD422" s="31" t="s">
        <v>158</v>
      </c>
      <c r="CE422" s="31" t="s">
        <v>159</v>
      </c>
      <c r="CF422" s="31" t="s">
        <v>161</v>
      </c>
      <c r="CG422" s="31" t="s">
        <v>174</v>
      </c>
      <c r="CL422" s="31" t="s">
        <v>158</v>
      </c>
      <c r="CM422" s="31" t="s">
        <v>159</v>
      </c>
      <c r="CN422" s="31" t="s">
        <v>161</v>
      </c>
      <c r="CO422" s="31" t="s">
        <v>174</v>
      </c>
      <c r="CT422" s="31" t="s">
        <v>158</v>
      </c>
      <c r="CU422" s="31" t="s">
        <v>159</v>
      </c>
      <c r="CV422" s="31" t="s">
        <v>161</v>
      </c>
      <c r="CW422" s="31" t="s">
        <v>174</v>
      </c>
      <c r="DB422" s="31" t="s">
        <v>158</v>
      </c>
      <c r="DC422" s="31" t="s">
        <v>159</v>
      </c>
      <c r="DD422" s="31" t="s">
        <v>161</v>
      </c>
      <c r="DE422" s="31" t="s">
        <v>174</v>
      </c>
      <c r="DJ422" s="31" t="s">
        <v>158</v>
      </c>
      <c r="DK422" s="31" t="s">
        <v>159</v>
      </c>
      <c r="DL422" s="31" t="s">
        <v>161</v>
      </c>
      <c r="DM422" s="31" t="s">
        <v>174</v>
      </c>
      <c r="DR422" s="31" t="s">
        <v>158</v>
      </c>
      <c r="DS422" s="31" t="s">
        <v>159</v>
      </c>
      <c r="DT422" s="31" t="s">
        <v>161</v>
      </c>
      <c r="DU422" s="31" t="s">
        <v>174</v>
      </c>
      <c r="DZ422" s="31" t="s">
        <v>158</v>
      </c>
      <c r="EA422" s="31" t="s">
        <v>159</v>
      </c>
      <c r="EB422" s="31" t="s">
        <v>161</v>
      </c>
      <c r="EC422" s="31" t="s">
        <v>174</v>
      </c>
      <c r="EH422" s="31" t="s">
        <v>158</v>
      </c>
      <c r="EI422" s="31" t="s">
        <v>159</v>
      </c>
      <c r="EJ422" s="31" t="s">
        <v>161</v>
      </c>
      <c r="EK422" s="31" t="s">
        <v>174</v>
      </c>
      <c r="EP422" s="31" t="s">
        <v>158</v>
      </c>
      <c r="EQ422" s="31" t="s">
        <v>159</v>
      </c>
      <c r="ER422" s="31" t="s">
        <v>161</v>
      </c>
      <c r="ES422" s="31" t="s">
        <v>174</v>
      </c>
      <c r="EX422" s="31" t="s">
        <v>158</v>
      </c>
      <c r="EY422" s="31" t="s">
        <v>159</v>
      </c>
      <c r="EZ422" s="31" t="s">
        <v>161</v>
      </c>
      <c r="FA422" s="31" t="s">
        <v>174</v>
      </c>
      <c r="FF422" s="31" t="s">
        <v>158</v>
      </c>
      <c r="FG422" s="31" t="s">
        <v>159</v>
      </c>
      <c r="FH422" s="31" t="s">
        <v>161</v>
      </c>
      <c r="FI422" s="31" t="s">
        <v>174</v>
      </c>
      <c r="FN422" s="31" t="s">
        <v>158</v>
      </c>
      <c r="FO422" s="31" t="s">
        <v>159</v>
      </c>
      <c r="FP422" s="31" t="s">
        <v>161</v>
      </c>
      <c r="FQ422" s="31" t="s">
        <v>174</v>
      </c>
      <c r="FV422" s="31" t="s">
        <v>158</v>
      </c>
      <c r="FW422" s="31" t="s">
        <v>159</v>
      </c>
      <c r="FX422" s="31" t="s">
        <v>161</v>
      </c>
      <c r="FY422" s="31" t="s">
        <v>174</v>
      </c>
      <c r="GD422" s="31" t="s">
        <v>158</v>
      </c>
      <c r="GE422" s="31" t="s">
        <v>159</v>
      </c>
      <c r="GF422" s="31" t="s">
        <v>161</v>
      </c>
      <c r="GG422" s="31" t="s">
        <v>174</v>
      </c>
      <c r="GL422" s="31" t="s">
        <v>158</v>
      </c>
      <c r="GM422" s="31" t="s">
        <v>159</v>
      </c>
      <c r="GN422" s="31" t="s">
        <v>161</v>
      </c>
      <c r="GO422" s="31" t="s">
        <v>174</v>
      </c>
      <c r="GT422" s="31" t="s">
        <v>158</v>
      </c>
      <c r="GU422" s="31" t="s">
        <v>159</v>
      </c>
      <c r="GV422" s="31" t="s">
        <v>161</v>
      </c>
      <c r="GW422" s="31" t="s">
        <v>174</v>
      </c>
      <c r="HB422" s="31" t="s">
        <v>158</v>
      </c>
      <c r="HC422" s="31" t="s">
        <v>159</v>
      </c>
      <c r="HD422" s="31" t="s">
        <v>161</v>
      </c>
      <c r="HE422" s="31" t="s">
        <v>174</v>
      </c>
      <c r="HJ422" s="31" t="s">
        <v>158</v>
      </c>
      <c r="HK422" s="31" t="s">
        <v>159</v>
      </c>
      <c r="HL422" s="31" t="s">
        <v>161</v>
      </c>
      <c r="HM422" s="31" t="s">
        <v>174</v>
      </c>
      <c r="HR422" s="31" t="s">
        <v>158</v>
      </c>
      <c r="HS422" s="31" t="s">
        <v>159</v>
      </c>
      <c r="HT422" s="31" t="s">
        <v>161</v>
      </c>
      <c r="HU422" s="31" t="s">
        <v>174</v>
      </c>
      <c r="HZ422" s="31" t="s">
        <v>158</v>
      </c>
      <c r="IA422" s="31" t="s">
        <v>159</v>
      </c>
      <c r="IB422" s="31" t="s">
        <v>161</v>
      </c>
      <c r="IC422" s="31" t="s">
        <v>174</v>
      </c>
      <c r="IH422" s="31" t="s">
        <v>158</v>
      </c>
      <c r="II422" s="31" t="s">
        <v>159</v>
      </c>
      <c r="IJ422" s="31" t="s">
        <v>161</v>
      </c>
      <c r="IK422" s="31" t="s">
        <v>174</v>
      </c>
      <c r="IP422" s="31" t="s">
        <v>158</v>
      </c>
      <c r="IQ422" s="31" t="s">
        <v>159</v>
      </c>
      <c r="IR422" s="31" t="s">
        <v>161</v>
      </c>
      <c r="IS422" s="31" t="s">
        <v>174</v>
      </c>
      <c r="IX422" s="31" t="s">
        <v>158</v>
      </c>
      <c r="IY422" s="31" t="s">
        <v>159</v>
      </c>
      <c r="IZ422" s="31" t="s">
        <v>161</v>
      </c>
      <c r="JA422" s="31" t="s">
        <v>174</v>
      </c>
      <c r="JF422" s="31" t="s">
        <v>158</v>
      </c>
      <c r="JG422" s="31" t="s">
        <v>159</v>
      </c>
      <c r="JH422" s="31" t="s">
        <v>161</v>
      </c>
      <c r="JI422" s="31" t="s">
        <v>174</v>
      </c>
      <c r="JN422" s="31" t="s">
        <v>158</v>
      </c>
      <c r="JO422" s="31" t="s">
        <v>159</v>
      </c>
      <c r="JP422" s="31" t="s">
        <v>161</v>
      </c>
      <c r="JQ422" s="31" t="s">
        <v>174</v>
      </c>
      <c r="JV422" s="31" t="s">
        <v>158</v>
      </c>
      <c r="JW422" s="31" t="s">
        <v>159</v>
      </c>
      <c r="JX422" s="31" t="s">
        <v>161</v>
      </c>
      <c r="JY422" s="31" t="s">
        <v>174</v>
      </c>
      <c r="KD422" s="31" t="s">
        <v>158</v>
      </c>
      <c r="KE422" s="31" t="s">
        <v>159</v>
      </c>
      <c r="KF422" s="31" t="s">
        <v>161</v>
      </c>
      <c r="KG422" s="31" t="s">
        <v>174</v>
      </c>
      <c r="KL422" s="31" t="s">
        <v>158</v>
      </c>
      <c r="KM422" s="31" t="s">
        <v>159</v>
      </c>
      <c r="KN422" s="31" t="s">
        <v>161</v>
      </c>
      <c r="KO422" s="31" t="s">
        <v>174</v>
      </c>
      <c r="KT422" s="31" t="s">
        <v>158</v>
      </c>
      <c r="KU422" s="31" t="s">
        <v>159</v>
      </c>
      <c r="KV422" s="31" t="s">
        <v>161</v>
      </c>
      <c r="KW422" s="31" t="s">
        <v>174</v>
      </c>
      <c r="LB422" s="31" t="s">
        <v>158</v>
      </c>
      <c r="LC422" s="31" t="s">
        <v>159</v>
      </c>
      <c r="LD422" s="31" t="s">
        <v>161</v>
      </c>
      <c r="LE422" s="31" t="s">
        <v>174</v>
      </c>
      <c r="LJ422" s="31" t="s">
        <v>158</v>
      </c>
      <c r="LK422" s="31" t="s">
        <v>159</v>
      </c>
      <c r="LL422" s="31" t="s">
        <v>161</v>
      </c>
      <c r="LM422" s="31" t="s">
        <v>174</v>
      </c>
      <c r="LR422" s="31" t="s">
        <v>158</v>
      </c>
      <c r="LS422" s="31" t="s">
        <v>159</v>
      </c>
      <c r="LT422" s="31" t="s">
        <v>161</v>
      </c>
      <c r="LU422" s="31" t="s">
        <v>174</v>
      </c>
      <c r="LZ422" s="31" t="s">
        <v>158</v>
      </c>
      <c r="MA422" s="31" t="s">
        <v>159</v>
      </c>
      <c r="MB422" s="31" t="s">
        <v>161</v>
      </c>
      <c r="MC422" s="31" t="s">
        <v>174</v>
      </c>
      <c r="MH422" s="31" t="s">
        <v>158</v>
      </c>
      <c r="MI422" s="31" t="s">
        <v>159</v>
      </c>
      <c r="MJ422" s="31" t="s">
        <v>161</v>
      </c>
      <c r="MK422" s="31" t="s">
        <v>174</v>
      </c>
      <c r="MP422" s="31" t="s">
        <v>158</v>
      </c>
      <c r="MQ422" s="31" t="s">
        <v>159</v>
      </c>
      <c r="MR422" s="31" t="s">
        <v>161</v>
      </c>
      <c r="MS422" s="31" t="s">
        <v>174</v>
      </c>
      <c r="MX422" s="31" t="s">
        <v>158</v>
      </c>
      <c r="MY422" s="31" t="s">
        <v>159</v>
      </c>
      <c r="MZ422" s="31" t="s">
        <v>161</v>
      </c>
      <c r="NA422" s="31" t="s">
        <v>174</v>
      </c>
      <c r="NF422" s="31" t="s">
        <v>158</v>
      </c>
      <c r="NG422" s="31" t="s">
        <v>159</v>
      </c>
      <c r="NH422" s="31" t="s">
        <v>161</v>
      </c>
      <c r="NI422" s="31" t="s">
        <v>174</v>
      </c>
      <c r="NN422" s="31" t="s">
        <v>158</v>
      </c>
      <c r="NO422" s="31" t="s">
        <v>159</v>
      </c>
      <c r="NP422" s="31" t="s">
        <v>161</v>
      </c>
      <c r="NQ422" s="31" t="s">
        <v>174</v>
      </c>
      <c r="NV422" s="31" t="s">
        <v>158</v>
      </c>
      <c r="NW422" s="31" t="s">
        <v>159</v>
      </c>
      <c r="NX422" s="31" t="s">
        <v>161</v>
      </c>
      <c r="NY422" s="31" t="s">
        <v>174</v>
      </c>
      <c r="OD422" s="31" t="s">
        <v>158</v>
      </c>
      <c r="OE422" s="31" t="s">
        <v>159</v>
      </c>
      <c r="OF422" s="31" t="s">
        <v>161</v>
      </c>
      <c r="OG422" s="31" t="s">
        <v>174</v>
      </c>
      <c r="OL422" s="31" t="s">
        <v>158</v>
      </c>
      <c r="OM422" s="31" t="s">
        <v>159</v>
      </c>
      <c r="ON422" s="31" t="s">
        <v>161</v>
      </c>
      <c r="OO422" s="31" t="s">
        <v>174</v>
      </c>
      <c r="OT422" s="31" t="s">
        <v>158</v>
      </c>
      <c r="OU422" s="31" t="s">
        <v>159</v>
      </c>
      <c r="OV422" s="31" t="s">
        <v>161</v>
      </c>
      <c r="OW422" s="31" t="s">
        <v>174</v>
      </c>
      <c r="PB422" s="31" t="s">
        <v>158</v>
      </c>
      <c r="PC422" s="31" t="s">
        <v>159</v>
      </c>
      <c r="PD422" s="31" t="s">
        <v>161</v>
      </c>
      <c r="PE422" s="31" t="s">
        <v>174</v>
      </c>
      <c r="PJ422" s="31" t="s">
        <v>158</v>
      </c>
      <c r="PK422" s="31" t="s">
        <v>159</v>
      </c>
      <c r="PL422" s="31" t="s">
        <v>161</v>
      </c>
      <c r="PM422" s="31" t="s">
        <v>174</v>
      </c>
      <c r="PR422" s="31" t="s">
        <v>158</v>
      </c>
      <c r="PS422" s="31" t="s">
        <v>159</v>
      </c>
      <c r="PT422" s="31" t="s">
        <v>161</v>
      </c>
      <c r="PU422" s="31" t="s">
        <v>174</v>
      </c>
      <c r="PZ422" s="31" t="s">
        <v>158</v>
      </c>
      <c r="QA422" s="31" t="s">
        <v>159</v>
      </c>
      <c r="QB422" s="31" t="s">
        <v>161</v>
      </c>
      <c r="QC422" s="31" t="s">
        <v>174</v>
      </c>
      <c r="QH422" s="31" t="s">
        <v>158</v>
      </c>
      <c r="QI422" s="31" t="s">
        <v>159</v>
      </c>
      <c r="QJ422" s="31" t="s">
        <v>161</v>
      </c>
      <c r="QK422" s="31" t="s">
        <v>174</v>
      </c>
      <c r="QP422" s="31" t="s">
        <v>158</v>
      </c>
      <c r="QQ422" s="31" t="s">
        <v>159</v>
      </c>
      <c r="QR422" s="31" t="s">
        <v>161</v>
      </c>
      <c r="QS422" s="31" t="s">
        <v>174</v>
      </c>
      <c r="QX422" s="31" t="s">
        <v>158</v>
      </c>
      <c r="QY422" s="31" t="s">
        <v>159</v>
      </c>
      <c r="QZ422" s="31" t="s">
        <v>161</v>
      </c>
      <c r="RA422" s="31" t="s">
        <v>174</v>
      </c>
      <c r="RF422" s="31" t="s">
        <v>158</v>
      </c>
      <c r="RG422" s="31" t="s">
        <v>159</v>
      </c>
      <c r="RH422" s="31" t="s">
        <v>161</v>
      </c>
      <c r="RI422" s="31" t="s">
        <v>174</v>
      </c>
      <c r="RN422" s="31" t="s">
        <v>158</v>
      </c>
      <c r="RO422" s="31" t="s">
        <v>159</v>
      </c>
      <c r="RP422" s="31" t="s">
        <v>161</v>
      </c>
      <c r="RQ422" s="31" t="s">
        <v>174</v>
      </c>
      <c r="RV422" s="31" t="s">
        <v>158</v>
      </c>
      <c r="RW422" s="31" t="s">
        <v>159</v>
      </c>
      <c r="RX422" s="31" t="s">
        <v>161</v>
      </c>
      <c r="RY422" s="31" t="s">
        <v>174</v>
      </c>
      <c r="SD422" s="31" t="s">
        <v>158</v>
      </c>
      <c r="SE422" s="31" t="s">
        <v>159</v>
      </c>
      <c r="SF422" s="31" t="s">
        <v>161</v>
      </c>
      <c r="SG422" s="31" t="s">
        <v>174</v>
      </c>
      <c r="SL422" s="31" t="s">
        <v>158</v>
      </c>
      <c r="SM422" s="31" t="s">
        <v>159</v>
      </c>
      <c r="SN422" s="31" t="s">
        <v>161</v>
      </c>
      <c r="SO422" s="31" t="s">
        <v>174</v>
      </c>
      <c r="ST422" s="31" t="s">
        <v>158</v>
      </c>
      <c r="SU422" s="31" t="s">
        <v>159</v>
      </c>
      <c r="SV422" s="31" t="s">
        <v>161</v>
      </c>
      <c r="SW422" s="31" t="s">
        <v>174</v>
      </c>
      <c r="TB422" s="31" t="s">
        <v>158</v>
      </c>
      <c r="TC422" s="31" t="s">
        <v>159</v>
      </c>
      <c r="TD422" s="31" t="s">
        <v>161</v>
      </c>
      <c r="TE422" s="31" t="s">
        <v>174</v>
      </c>
      <c r="TJ422" s="31" t="s">
        <v>158</v>
      </c>
      <c r="TK422" s="31" t="s">
        <v>159</v>
      </c>
      <c r="TL422" s="31" t="s">
        <v>161</v>
      </c>
      <c r="TM422" s="31" t="s">
        <v>174</v>
      </c>
      <c r="TR422" s="31" t="s">
        <v>158</v>
      </c>
      <c r="TS422" s="31" t="s">
        <v>159</v>
      </c>
      <c r="TT422" s="31" t="s">
        <v>161</v>
      </c>
      <c r="TU422" s="31" t="s">
        <v>174</v>
      </c>
      <c r="TZ422" s="31" t="s">
        <v>158</v>
      </c>
      <c r="UA422" s="31" t="s">
        <v>159</v>
      </c>
      <c r="UB422" s="31" t="s">
        <v>161</v>
      </c>
      <c r="UC422" s="31" t="s">
        <v>174</v>
      </c>
      <c r="UH422" s="31" t="s">
        <v>158</v>
      </c>
      <c r="UI422" s="31" t="s">
        <v>159</v>
      </c>
      <c r="UJ422" s="31" t="s">
        <v>161</v>
      </c>
      <c r="UK422" s="31" t="s">
        <v>174</v>
      </c>
      <c r="UP422" s="31" t="s">
        <v>158</v>
      </c>
      <c r="UQ422" s="31" t="s">
        <v>159</v>
      </c>
      <c r="UR422" s="31" t="s">
        <v>161</v>
      </c>
      <c r="US422" s="31" t="s">
        <v>174</v>
      </c>
      <c r="UX422" s="31" t="s">
        <v>158</v>
      </c>
      <c r="UY422" s="31" t="s">
        <v>159</v>
      </c>
      <c r="UZ422" s="31" t="s">
        <v>161</v>
      </c>
      <c r="VA422" s="31" t="s">
        <v>174</v>
      </c>
      <c r="VF422" s="31" t="s">
        <v>158</v>
      </c>
      <c r="VG422" s="31" t="s">
        <v>159</v>
      </c>
      <c r="VH422" s="31" t="s">
        <v>161</v>
      </c>
      <c r="VI422" s="31" t="s">
        <v>174</v>
      </c>
      <c r="VN422" s="31" t="s">
        <v>158</v>
      </c>
      <c r="VO422" s="31" t="s">
        <v>159</v>
      </c>
      <c r="VP422" s="31" t="s">
        <v>161</v>
      </c>
      <c r="VQ422" s="31" t="s">
        <v>174</v>
      </c>
      <c r="VV422" s="31" t="s">
        <v>158</v>
      </c>
      <c r="VW422" s="31" t="s">
        <v>159</v>
      </c>
      <c r="VX422" s="31" t="s">
        <v>161</v>
      </c>
      <c r="VY422" s="31" t="s">
        <v>174</v>
      </c>
      <c r="WD422" s="31" t="s">
        <v>158</v>
      </c>
      <c r="WE422" s="31" t="s">
        <v>159</v>
      </c>
      <c r="WF422" s="31" t="s">
        <v>161</v>
      </c>
      <c r="WG422" s="31" t="s">
        <v>174</v>
      </c>
      <c r="WL422" s="31" t="s">
        <v>158</v>
      </c>
      <c r="WM422" s="31" t="s">
        <v>159</v>
      </c>
      <c r="WN422" s="31" t="s">
        <v>161</v>
      </c>
      <c r="WO422" s="31" t="s">
        <v>174</v>
      </c>
      <c r="WT422" s="31" t="s">
        <v>158</v>
      </c>
      <c r="WU422" s="31" t="s">
        <v>159</v>
      </c>
      <c r="WV422" s="31" t="s">
        <v>161</v>
      </c>
      <c r="WW422" s="31" t="s">
        <v>174</v>
      </c>
      <c r="XB422" s="31" t="s">
        <v>158</v>
      </c>
      <c r="XC422" s="31" t="s">
        <v>159</v>
      </c>
      <c r="XD422" s="31" t="s">
        <v>161</v>
      </c>
      <c r="XE422" s="31" t="s">
        <v>174</v>
      </c>
      <c r="XJ422" s="31" t="s">
        <v>158</v>
      </c>
      <c r="XK422" s="31" t="s">
        <v>159</v>
      </c>
      <c r="XL422" s="31" t="s">
        <v>161</v>
      </c>
      <c r="XM422" s="31" t="s">
        <v>174</v>
      </c>
      <c r="XR422" s="31" t="s">
        <v>158</v>
      </c>
      <c r="XS422" s="31" t="s">
        <v>159</v>
      </c>
      <c r="XT422" s="31" t="s">
        <v>161</v>
      </c>
      <c r="XU422" s="31" t="s">
        <v>174</v>
      </c>
      <c r="XZ422" s="31" t="s">
        <v>158</v>
      </c>
      <c r="YA422" s="31" t="s">
        <v>159</v>
      </c>
      <c r="YB422" s="31" t="s">
        <v>161</v>
      </c>
      <c r="YC422" s="31" t="s">
        <v>174</v>
      </c>
      <c r="YH422" s="31" t="s">
        <v>158</v>
      </c>
      <c r="YI422" s="31" t="s">
        <v>159</v>
      </c>
      <c r="YJ422" s="31" t="s">
        <v>161</v>
      </c>
      <c r="YK422" s="31" t="s">
        <v>174</v>
      </c>
      <c r="YP422" s="31" t="s">
        <v>158</v>
      </c>
      <c r="YQ422" s="31" t="s">
        <v>159</v>
      </c>
      <c r="YR422" s="31" t="s">
        <v>161</v>
      </c>
      <c r="YS422" s="31" t="s">
        <v>174</v>
      </c>
      <c r="YX422" s="31" t="s">
        <v>158</v>
      </c>
      <c r="YY422" s="31" t="s">
        <v>159</v>
      </c>
      <c r="YZ422" s="31" t="s">
        <v>161</v>
      </c>
      <c r="ZA422" s="31" t="s">
        <v>174</v>
      </c>
      <c r="ZF422" s="31" t="s">
        <v>158</v>
      </c>
      <c r="ZG422" s="31" t="s">
        <v>159</v>
      </c>
      <c r="ZH422" s="31" t="s">
        <v>161</v>
      </c>
      <c r="ZI422" s="31" t="s">
        <v>174</v>
      </c>
      <c r="ZN422" s="31" t="s">
        <v>158</v>
      </c>
      <c r="ZO422" s="31" t="s">
        <v>159</v>
      </c>
      <c r="ZP422" s="31" t="s">
        <v>161</v>
      </c>
      <c r="ZQ422" s="31" t="s">
        <v>174</v>
      </c>
      <c r="ZV422" s="31" t="s">
        <v>158</v>
      </c>
      <c r="ZW422" s="31" t="s">
        <v>159</v>
      </c>
      <c r="ZX422" s="31" t="s">
        <v>161</v>
      </c>
      <c r="ZY422" s="31" t="s">
        <v>174</v>
      </c>
      <c r="AAD422" s="31" t="s">
        <v>158</v>
      </c>
      <c r="AAE422" s="31" t="s">
        <v>159</v>
      </c>
      <c r="AAF422" s="31" t="s">
        <v>161</v>
      </c>
      <c r="AAG422" s="31" t="s">
        <v>174</v>
      </c>
      <c r="AAL422" s="31" t="s">
        <v>158</v>
      </c>
      <c r="AAM422" s="31" t="s">
        <v>159</v>
      </c>
      <c r="AAN422" s="31" t="s">
        <v>161</v>
      </c>
      <c r="AAO422" s="31" t="s">
        <v>174</v>
      </c>
      <c r="AAT422" s="31" t="s">
        <v>158</v>
      </c>
      <c r="AAU422" s="31" t="s">
        <v>159</v>
      </c>
      <c r="AAV422" s="31" t="s">
        <v>161</v>
      </c>
      <c r="AAW422" s="31" t="s">
        <v>174</v>
      </c>
      <c r="ABB422" s="31" t="s">
        <v>158</v>
      </c>
      <c r="ABC422" s="31" t="s">
        <v>159</v>
      </c>
      <c r="ABD422" s="31" t="s">
        <v>161</v>
      </c>
      <c r="ABE422" s="31" t="s">
        <v>174</v>
      </c>
      <c r="ABJ422" s="31" t="s">
        <v>158</v>
      </c>
      <c r="ABK422" s="31" t="s">
        <v>159</v>
      </c>
      <c r="ABL422" s="31" t="s">
        <v>161</v>
      </c>
      <c r="ABM422" s="31" t="s">
        <v>174</v>
      </c>
      <c r="ABR422" s="31" t="s">
        <v>158</v>
      </c>
      <c r="ABS422" s="31" t="s">
        <v>159</v>
      </c>
      <c r="ABT422" s="31" t="s">
        <v>161</v>
      </c>
      <c r="ABU422" s="31" t="s">
        <v>174</v>
      </c>
      <c r="ABZ422" s="31" t="s">
        <v>158</v>
      </c>
      <c r="ACA422" s="31" t="s">
        <v>159</v>
      </c>
      <c r="ACB422" s="31" t="s">
        <v>161</v>
      </c>
      <c r="ACC422" s="31" t="s">
        <v>174</v>
      </c>
      <c r="ACH422" s="31" t="s">
        <v>158</v>
      </c>
      <c r="ACI422" s="31" t="s">
        <v>159</v>
      </c>
      <c r="ACJ422" s="31" t="s">
        <v>161</v>
      </c>
      <c r="ACK422" s="31" t="s">
        <v>174</v>
      </c>
      <c r="ACP422" s="31" t="s">
        <v>158</v>
      </c>
      <c r="ACQ422" s="31" t="s">
        <v>159</v>
      </c>
      <c r="ACR422" s="31" t="s">
        <v>161</v>
      </c>
      <c r="ACS422" s="31" t="s">
        <v>174</v>
      </c>
      <c r="ACX422" s="31" t="s">
        <v>158</v>
      </c>
      <c r="ACY422" s="31" t="s">
        <v>159</v>
      </c>
      <c r="ACZ422" s="31" t="s">
        <v>161</v>
      </c>
      <c r="ADA422" s="31" t="s">
        <v>174</v>
      </c>
      <c r="ADF422" s="31" t="s">
        <v>158</v>
      </c>
      <c r="ADG422" s="31" t="s">
        <v>159</v>
      </c>
      <c r="ADH422" s="31" t="s">
        <v>161</v>
      </c>
      <c r="ADI422" s="31" t="s">
        <v>174</v>
      </c>
      <c r="ADN422" s="31" t="s">
        <v>158</v>
      </c>
      <c r="ADO422" s="31" t="s">
        <v>159</v>
      </c>
      <c r="ADP422" s="31" t="s">
        <v>161</v>
      </c>
      <c r="ADQ422" s="31" t="s">
        <v>174</v>
      </c>
    </row>
    <row r="423" spans="1:800" ht="44.25" customHeight="1" outlineLevel="1" x14ac:dyDescent="0.25">
      <c r="A423" s="112">
        <v>1</v>
      </c>
      <c r="B423" s="4"/>
      <c r="C423" s="108" t="str">
        <f>IF(B423&gt;0,INDEX(Вхідні_дані!$A$1735:$F$1764,MATCH(B423,Вхідні_дані!$C$1735:$C$1764,0),4),"-")</f>
        <v>-</v>
      </c>
      <c r="D423" s="108" t="str">
        <f>IF(B423&gt;0,(C423)/D9/D10/60,"-")</f>
        <v>-</v>
      </c>
      <c r="E423" s="102" t="str">
        <f>IF(AND(B423&gt;0,D423&gt;0),D423*C294,"-")</f>
        <v>-</v>
      </c>
      <c r="I423" s="112">
        <v>1</v>
      </c>
      <c r="J423" s="4"/>
      <c r="K423" s="108" t="str">
        <f>IF(J423&gt;0,INDEX(Вхідні_дані!$A$1735:$F$1764,MATCH(J423,Вхідні_дані!$C$1735:$C$1764,0),4),"-")</f>
        <v>-</v>
      </c>
      <c r="L423" s="108" t="str">
        <f>IF(J423&gt;0,(K423)/L9/L10/60,"-")</f>
        <v>-</v>
      </c>
      <c r="M423" s="102" t="str">
        <f>IF(AND(J423&gt;0,L423&gt;0),L423*K294,"-")</f>
        <v>-</v>
      </c>
      <c r="Q423" s="112">
        <v>1</v>
      </c>
      <c r="R423" s="4"/>
      <c r="S423" s="108" t="str">
        <f>IF(R423&gt;0,INDEX(Вхідні_дані!$A$1735:$F$1764,MATCH(R423,Вхідні_дані!$C$1735:$C$1764,0),4),"-")</f>
        <v>-</v>
      </c>
      <c r="T423" s="108" t="str">
        <f>IF(R423&gt;0,(S423)/T9/T10/60,"-")</f>
        <v>-</v>
      </c>
      <c r="U423" s="102" t="str">
        <f>IF(AND(R423&gt;0,T423&gt;0),T423*S294,"-")</f>
        <v>-</v>
      </c>
      <c r="Y423" s="112">
        <v>1</v>
      </c>
      <c r="Z423" s="4"/>
      <c r="AA423" s="108" t="str">
        <f>IF(Z423&gt;0,INDEX(Вхідні_дані!$A$1735:$F$1764,MATCH(Z423,Вхідні_дані!$C$1735:$C$1764,0),4),"-")</f>
        <v>-</v>
      </c>
      <c r="AB423" s="108" t="str">
        <f>IF(Z423&gt;0,(AA423)/AB9/AB10/60,"-")</f>
        <v>-</v>
      </c>
      <c r="AC423" s="102" t="str">
        <f>IF(AND(Z423&gt;0,AB423&gt;0),AB423*AA294,"-")</f>
        <v>-</v>
      </c>
      <c r="AG423" s="112">
        <v>1</v>
      </c>
      <c r="AH423" s="4"/>
      <c r="AI423" s="108" t="str">
        <f>IF(AH423&gt;0,INDEX(Вхідні_дані!$A$1735:$F$1764,MATCH(AH423,Вхідні_дані!$C$1735:$C$1764,0),4),"-")</f>
        <v>-</v>
      </c>
      <c r="AJ423" s="108" t="str">
        <f>IF(AH423&gt;0,(AI423)/AJ9/AJ10/60,"-")</f>
        <v>-</v>
      </c>
      <c r="AK423" s="102" t="str">
        <f>IF(AND(AH423&gt;0,AJ423&gt;0),AJ423*AI294,"-")</f>
        <v>-</v>
      </c>
      <c r="AO423" s="112">
        <v>1</v>
      </c>
      <c r="AP423" s="4"/>
      <c r="AQ423" s="108" t="str">
        <f>IF(AP423&gt;0,INDEX(Вхідні_дані!$A$1735:$F$1764,MATCH(AP423,Вхідні_дані!$C$1735:$C$1764,0),4),"-")</f>
        <v>-</v>
      </c>
      <c r="AR423" s="108" t="str">
        <f>IF(AP423&gt;0,(AQ423)/AR9/AR10/60,"-")</f>
        <v>-</v>
      </c>
      <c r="AS423" s="102" t="str">
        <f>IF(AND(AP423&gt;0,AR423&gt;0),AR423*AQ294,"-")</f>
        <v>-</v>
      </c>
      <c r="AW423" s="112">
        <v>1</v>
      </c>
      <c r="AX423" s="4"/>
      <c r="AY423" s="108" t="str">
        <f>IF(AX423&gt;0,INDEX(Вхідні_дані!$A$1735:$F$1764,MATCH(AX423,Вхідні_дані!$C$1735:$C$1764,0),4),"-")</f>
        <v>-</v>
      </c>
      <c r="AZ423" s="108" t="str">
        <f>IF(AX423&gt;0,(AY423)/AZ9/AZ10/60,"-")</f>
        <v>-</v>
      </c>
      <c r="BA423" s="102" t="str">
        <f>IF(AND(AX423&gt;0,AZ423&gt;0),AZ423*AY294,"-")</f>
        <v>-</v>
      </c>
      <c r="BE423" s="112">
        <v>1</v>
      </c>
      <c r="BF423" s="4"/>
      <c r="BG423" s="108" t="str">
        <f>IF(BF423&gt;0,INDEX(Вхідні_дані!$A$1735:$F$1764,MATCH(BF423,Вхідні_дані!$C$1735:$C$1764,0),4),"-")</f>
        <v>-</v>
      </c>
      <c r="BH423" s="108" t="str">
        <f>IF(BF423&gt;0,(BG423)/BH9/BH10/60,"-")</f>
        <v>-</v>
      </c>
      <c r="BI423" s="102" t="str">
        <f>IF(AND(BF423&gt;0,BH423&gt;0),BH423*BG294,"-")</f>
        <v>-</v>
      </c>
      <c r="BM423" s="112">
        <v>1</v>
      </c>
      <c r="BN423" s="4"/>
      <c r="BO423" s="108" t="str">
        <f>IF(BN423&gt;0,INDEX(Вхідні_дані!$A$1735:$F$1764,MATCH(BN423,Вхідні_дані!$C$1735:$C$1764,0),4),"-")</f>
        <v>-</v>
      </c>
      <c r="BP423" s="108" t="str">
        <f>IF(BN423&gt;0,(BO423)/BP9/BP10/60,"-")</f>
        <v>-</v>
      </c>
      <c r="BQ423" s="102" t="str">
        <f>IF(AND(BN423&gt;0,BP423&gt;0),BP423*BO294,"-")</f>
        <v>-</v>
      </c>
      <c r="BU423" s="112">
        <v>1</v>
      </c>
      <c r="BV423" s="4"/>
      <c r="BW423" s="108" t="str">
        <f>IF(BV423&gt;0,INDEX(Вхідні_дані!$A$1735:$F$1764,MATCH(BV423,Вхідні_дані!$C$1735:$C$1764,0),4),"-")</f>
        <v>-</v>
      </c>
      <c r="BX423" s="108" t="str">
        <f>IF(BV423&gt;0,(BW423)/BX9/BX10/60,"-")</f>
        <v>-</v>
      </c>
      <c r="BY423" s="102" t="str">
        <f>IF(AND(BV423&gt;0,BX423&gt;0),BX423*BW294,"-")</f>
        <v>-</v>
      </c>
      <c r="CC423" s="112">
        <v>1</v>
      </c>
      <c r="CD423" s="4"/>
      <c r="CE423" s="108" t="str">
        <f>IF(CD423&gt;0,INDEX(Вхідні_дані!$A$1735:$F$1764,MATCH(CD423,Вхідні_дані!$C$1735:$C$1764,0),4),"-")</f>
        <v>-</v>
      </c>
      <c r="CF423" s="108" t="str">
        <f>IF(CD423&gt;0,(CE423)/CF9/CF10/60,"-")</f>
        <v>-</v>
      </c>
      <c r="CG423" s="102" t="str">
        <f>IF(AND(CD423&gt;0,CF423&gt;0),CF423*CE294,"-")</f>
        <v>-</v>
      </c>
      <c r="CK423" s="112">
        <v>1</v>
      </c>
      <c r="CL423" s="4"/>
      <c r="CM423" s="108" t="str">
        <f>IF(CL423&gt;0,INDEX(Вхідні_дані!$A$1735:$F$1764,MATCH(CL423,Вхідні_дані!$C$1735:$C$1764,0),4),"-")</f>
        <v>-</v>
      </c>
      <c r="CN423" s="108" t="str">
        <f>IF(CL423&gt;0,(CM423)/CN9/CN10/60,"-")</f>
        <v>-</v>
      </c>
      <c r="CO423" s="102" t="str">
        <f>IF(AND(CL423&gt;0,CN423&gt;0),CN423*CM294,"-")</f>
        <v>-</v>
      </c>
      <c r="CS423" s="112">
        <v>1</v>
      </c>
      <c r="CT423" s="4"/>
      <c r="CU423" s="108" t="str">
        <f>IF(CT423&gt;0,INDEX(Вхідні_дані!$A$1735:$F$1764,MATCH(CT423,Вхідні_дані!$C$1735:$C$1764,0),4),"-")</f>
        <v>-</v>
      </c>
      <c r="CV423" s="108" t="str">
        <f>IF(CT423&gt;0,(CU423)/CV9/CV10/60,"-")</f>
        <v>-</v>
      </c>
      <c r="CW423" s="102" t="str">
        <f>IF(AND(CT423&gt;0,CV423&gt;0),CV423*CU294,"-")</f>
        <v>-</v>
      </c>
      <c r="DA423" s="112">
        <v>1</v>
      </c>
      <c r="DB423" s="4"/>
      <c r="DC423" s="108" t="str">
        <f>IF(DB423&gt;0,INDEX(Вхідні_дані!$A$1735:$F$1764,MATCH(DB423,Вхідні_дані!$C$1735:$C$1764,0),4),"-")</f>
        <v>-</v>
      </c>
      <c r="DD423" s="108" t="str">
        <f>IF(DB423&gt;0,(DC423)/DD9/DD10/60,"-")</f>
        <v>-</v>
      </c>
      <c r="DE423" s="102" t="str">
        <f>IF(AND(DB423&gt;0,DD423&gt;0),DD423*DC294,"-")</f>
        <v>-</v>
      </c>
      <c r="DI423" s="112">
        <v>1</v>
      </c>
      <c r="DJ423" s="4"/>
      <c r="DK423" s="108" t="str">
        <f>IF(DJ423&gt;0,INDEX(Вхідні_дані!$A$1735:$F$1764,MATCH(DJ423,Вхідні_дані!$C$1735:$C$1764,0),4),"-")</f>
        <v>-</v>
      </c>
      <c r="DL423" s="108" t="str">
        <f>IF(DJ423&gt;0,(DK423)/DL9/DL10/60,"-")</f>
        <v>-</v>
      </c>
      <c r="DM423" s="102" t="str">
        <f>IF(AND(DJ423&gt;0,DL423&gt;0),DL423*DK294,"-")</f>
        <v>-</v>
      </c>
      <c r="DQ423" s="112">
        <v>1</v>
      </c>
      <c r="DR423" s="4"/>
      <c r="DS423" s="108" t="str">
        <f>IF(DR423&gt;0,INDEX(Вхідні_дані!$A$1735:$F$1764,MATCH(DR423,Вхідні_дані!$C$1735:$C$1764,0),4),"-")</f>
        <v>-</v>
      </c>
      <c r="DT423" s="108" t="str">
        <f>IF(DR423&gt;0,(DS423)/DT9/DT10/60,"-")</f>
        <v>-</v>
      </c>
      <c r="DU423" s="102" t="str">
        <f>IF(AND(DR423&gt;0,DT423&gt;0),DT423*DS294,"-")</f>
        <v>-</v>
      </c>
      <c r="DY423" s="112">
        <v>1</v>
      </c>
      <c r="DZ423" s="4"/>
      <c r="EA423" s="108" t="str">
        <f>IF(DZ423&gt;0,INDEX(Вхідні_дані!$A$1735:$F$1764,MATCH(DZ423,Вхідні_дані!$C$1735:$C$1764,0),4),"-")</f>
        <v>-</v>
      </c>
      <c r="EB423" s="108" t="str">
        <f>IF(DZ423&gt;0,(EA423)/EB9/EB10/60,"-")</f>
        <v>-</v>
      </c>
      <c r="EC423" s="102" t="str">
        <f>IF(AND(DZ423&gt;0,EB423&gt;0),EB423*EA294,"-")</f>
        <v>-</v>
      </c>
      <c r="EG423" s="112">
        <v>1</v>
      </c>
      <c r="EH423" s="4"/>
      <c r="EI423" s="108" t="str">
        <f>IF(EH423&gt;0,INDEX(Вхідні_дані!$A$1735:$F$1764,MATCH(EH423,Вхідні_дані!$C$1735:$C$1764,0),4),"-")</f>
        <v>-</v>
      </c>
      <c r="EJ423" s="108" t="str">
        <f>IF(EH423&gt;0,(EI423)/EJ9/EJ10/60,"-")</f>
        <v>-</v>
      </c>
      <c r="EK423" s="102" t="str">
        <f>IF(AND(EH423&gt;0,EJ423&gt;0),EJ423*EI294,"-")</f>
        <v>-</v>
      </c>
      <c r="EO423" s="112">
        <v>1</v>
      </c>
      <c r="EP423" s="4"/>
      <c r="EQ423" s="108" t="str">
        <f>IF(EP423&gt;0,INDEX(Вхідні_дані!$A$1735:$F$1764,MATCH(EP423,Вхідні_дані!$C$1735:$C$1764,0),4),"-")</f>
        <v>-</v>
      </c>
      <c r="ER423" s="108" t="str">
        <f>IF(EP423&gt;0,(EQ423)/ER9/ER10/60,"-")</f>
        <v>-</v>
      </c>
      <c r="ES423" s="102" t="str">
        <f>IF(AND(EP423&gt;0,ER423&gt;0),ER423*EQ294,"-")</f>
        <v>-</v>
      </c>
      <c r="EW423" s="112">
        <v>1</v>
      </c>
      <c r="EX423" s="4"/>
      <c r="EY423" s="108" t="str">
        <f>IF(EX423&gt;0,INDEX(Вхідні_дані!$A$1735:$F$1764,MATCH(EX423,Вхідні_дані!$C$1735:$C$1764,0),4),"-")</f>
        <v>-</v>
      </c>
      <c r="EZ423" s="108" t="str">
        <f>IF(EX423&gt;0,(EY423)/EZ9/EZ10/60,"-")</f>
        <v>-</v>
      </c>
      <c r="FA423" s="102" t="str">
        <f>IF(AND(EX423&gt;0,EZ423&gt;0),EZ423*EY294,"-")</f>
        <v>-</v>
      </c>
      <c r="FE423" s="112">
        <v>1</v>
      </c>
      <c r="FF423" s="4"/>
      <c r="FG423" s="108" t="str">
        <f>IF(FF423&gt;0,INDEX(Вхідні_дані!$A$1735:$F$1764,MATCH(FF423,Вхідні_дані!$C$1735:$C$1764,0),4),"-")</f>
        <v>-</v>
      </c>
      <c r="FH423" s="108" t="str">
        <f>IF(FF423&gt;0,(FG423)/FH9/FH10/60,"-")</f>
        <v>-</v>
      </c>
      <c r="FI423" s="102" t="str">
        <f>IF(AND(FF423&gt;0,FH423&gt;0),FH423*FG294,"-")</f>
        <v>-</v>
      </c>
      <c r="FM423" s="112">
        <v>1</v>
      </c>
      <c r="FN423" s="4"/>
      <c r="FO423" s="108" t="str">
        <f>IF(FN423&gt;0,INDEX(Вхідні_дані!$A$1735:$F$1764,MATCH(FN423,Вхідні_дані!$C$1735:$C$1764,0),4),"-")</f>
        <v>-</v>
      </c>
      <c r="FP423" s="108" t="str">
        <f>IF(FN423&gt;0,(FO423)/FP9/FP10/60,"-")</f>
        <v>-</v>
      </c>
      <c r="FQ423" s="102" t="str">
        <f>IF(AND(FN423&gt;0,FP423&gt;0),FP423*FO294,"-")</f>
        <v>-</v>
      </c>
      <c r="FU423" s="112">
        <v>1</v>
      </c>
      <c r="FV423" s="4"/>
      <c r="FW423" s="108" t="str">
        <f>IF(FV423&gt;0,INDEX(Вхідні_дані!$A$1735:$F$1764,MATCH(FV423,Вхідні_дані!$C$1735:$C$1764,0),4),"-")</f>
        <v>-</v>
      </c>
      <c r="FX423" s="108" t="str">
        <f>IF(FV423&gt;0,(FW423)/FX9/FX10/60,"-")</f>
        <v>-</v>
      </c>
      <c r="FY423" s="102" t="str">
        <f>IF(AND(FV423&gt;0,FX423&gt;0),FX423*FW294,"-")</f>
        <v>-</v>
      </c>
      <c r="GC423" s="112">
        <v>1</v>
      </c>
      <c r="GD423" s="4"/>
      <c r="GE423" s="108" t="str">
        <f>IF(GD423&gt;0,INDEX(Вхідні_дані!$A$1735:$F$1764,MATCH(GD423,Вхідні_дані!$C$1735:$C$1764,0),4),"-")</f>
        <v>-</v>
      </c>
      <c r="GF423" s="108" t="str">
        <f>IF(GD423&gt;0,(GE423)/GF9/GF10/60,"-")</f>
        <v>-</v>
      </c>
      <c r="GG423" s="102" t="str">
        <f>IF(AND(GD423&gt;0,GF423&gt;0),GF423*GE294,"-")</f>
        <v>-</v>
      </c>
      <c r="GK423" s="112">
        <v>1</v>
      </c>
      <c r="GL423" s="4"/>
      <c r="GM423" s="108" t="str">
        <f>IF(GL423&gt;0,INDEX(Вхідні_дані!$A$1735:$F$1764,MATCH(GL423,Вхідні_дані!$C$1735:$C$1764,0),4),"-")</f>
        <v>-</v>
      </c>
      <c r="GN423" s="108" t="str">
        <f>IF(GL423&gt;0,(GM423)/GN9/GN10/60,"-")</f>
        <v>-</v>
      </c>
      <c r="GO423" s="102" t="str">
        <f>IF(AND(GL423&gt;0,GN423&gt;0),GN423*GM294,"-")</f>
        <v>-</v>
      </c>
      <c r="GS423" s="112">
        <v>1</v>
      </c>
      <c r="GT423" s="4"/>
      <c r="GU423" s="108" t="str">
        <f>IF(GT423&gt;0,INDEX(Вхідні_дані!$A$1735:$F$1764,MATCH(GT423,Вхідні_дані!$C$1735:$C$1764,0),4),"-")</f>
        <v>-</v>
      </c>
      <c r="GV423" s="108" t="str">
        <f>IF(GT423&gt;0,(GU423)/GV9/GV10/60,"-")</f>
        <v>-</v>
      </c>
      <c r="GW423" s="102" t="str">
        <f>IF(AND(GT423&gt;0,GV423&gt;0),GV423*GU294,"-")</f>
        <v>-</v>
      </c>
      <c r="HA423" s="112">
        <v>1</v>
      </c>
      <c r="HB423" s="4"/>
      <c r="HC423" s="108" t="str">
        <f>IF(HB423&gt;0,INDEX(Вхідні_дані!$A$1735:$F$1764,MATCH(HB423,Вхідні_дані!$C$1735:$C$1764,0),4),"-")</f>
        <v>-</v>
      </c>
      <c r="HD423" s="108" t="str">
        <f>IF(HB423&gt;0,(HC423)/HD9/HD10/60,"-")</f>
        <v>-</v>
      </c>
      <c r="HE423" s="102" t="str">
        <f>IF(AND(HB423&gt;0,HD423&gt;0),HD423*HC294,"-")</f>
        <v>-</v>
      </c>
      <c r="HI423" s="112">
        <v>1</v>
      </c>
      <c r="HJ423" s="4"/>
      <c r="HK423" s="108" t="str">
        <f>IF(HJ423&gt;0,INDEX(Вхідні_дані!$A$1735:$F$1764,MATCH(HJ423,Вхідні_дані!$C$1735:$C$1764,0),4),"-")</f>
        <v>-</v>
      </c>
      <c r="HL423" s="108" t="str">
        <f>IF(HJ423&gt;0,(HK423)/HL9/HL10/60,"-")</f>
        <v>-</v>
      </c>
      <c r="HM423" s="102" t="str">
        <f>IF(AND(HJ423&gt;0,HL423&gt;0),HL423*HK294,"-")</f>
        <v>-</v>
      </c>
      <c r="HQ423" s="112">
        <v>1</v>
      </c>
      <c r="HR423" s="4"/>
      <c r="HS423" s="108" t="str">
        <f>IF(HR423&gt;0,INDEX(Вхідні_дані!$A$1735:$F$1764,MATCH(HR423,Вхідні_дані!$C$1735:$C$1764,0),4),"-")</f>
        <v>-</v>
      </c>
      <c r="HT423" s="108" t="str">
        <f>IF(HR423&gt;0,(HS423)/HT9/HT10/60,"-")</f>
        <v>-</v>
      </c>
      <c r="HU423" s="102" t="str">
        <f>IF(AND(HR423&gt;0,HT423&gt;0),HT423*HS294,"-")</f>
        <v>-</v>
      </c>
      <c r="HY423" s="112">
        <v>1</v>
      </c>
      <c r="HZ423" s="4"/>
      <c r="IA423" s="108" t="str">
        <f>IF(HZ423&gt;0,INDEX(Вхідні_дані!$A$1735:$F$1764,MATCH(HZ423,Вхідні_дані!$C$1735:$C$1764,0),4),"-")</f>
        <v>-</v>
      </c>
      <c r="IB423" s="108" t="str">
        <f>IF(HZ423&gt;0,(IA423)/IB9/IB10/60,"-")</f>
        <v>-</v>
      </c>
      <c r="IC423" s="102" t="str">
        <f>IF(AND(HZ423&gt;0,IB423&gt;0),IB423*IA294,"-")</f>
        <v>-</v>
      </c>
      <c r="IG423" s="112">
        <v>1</v>
      </c>
      <c r="IH423" s="4"/>
      <c r="II423" s="108" t="str">
        <f>IF(IH423&gt;0,INDEX(Вхідні_дані!$A$1735:$F$1764,MATCH(IH423,Вхідні_дані!$C$1735:$C$1764,0),4),"-")</f>
        <v>-</v>
      </c>
      <c r="IJ423" s="108" t="str">
        <f>IF(IH423&gt;0,(II423)/IJ9/IJ10/60,"-")</f>
        <v>-</v>
      </c>
      <c r="IK423" s="102" t="str">
        <f>IF(AND(IH423&gt;0,IJ423&gt;0),IJ423*II294,"-")</f>
        <v>-</v>
      </c>
      <c r="IO423" s="112">
        <v>1</v>
      </c>
      <c r="IP423" s="4"/>
      <c r="IQ423" s="108" t="str">
        <f>IF(IP423&gt;0,INDEX(Вхідні_дані!$A$1735:$F$1764,MATCH(IP423,Вхідні_дані!$C$1735:$C$1764,0),4),"-")</f>
        <v>-</v>
      </c>
      <c r="IR423" s="108" t="str">
        <f>IF(IP423&gt;0,(IQ423)/IR9/IR10/60,"-")</f>
        <v>-</v>
      </c>
      <c r="IS423" s="102" t="str">
        <f>IF(AND(IP423&gt;0,IR423&gt;0),IR423*IQ294,"-")</f>
        <v>-</v>
      </c>
      <c r="IW423" s="112">
        <v>1</v>
      </c>
      <c r="IX423" s="4"/>
      <c r="IY423" s="108" t="str">
        <f>IF(IX423&gt;0,INDEX(Вхідні_дані!$A$1735:$F$1764,MATCH(IX423,Вхідні_дані!$C$1735:$C$1764,0),4),"-")</f>
        <v>-</v>
      </c>
      <c r="IZ423" s="108" t="str">
        <f>IF(IX423&gt;0,(IY423)/IZ9/IZ10/60,"-")</f>
        <v>-</v>
      </c>
      <c r="JA423" s="102" t="str">
        <f>IF(AND(IX423&gt;0,IZ423&gt;0),IZ423*IY294,"-")</f>
        <v>-</v>
      </c>
      <c r="JE423" s="112">
        <v>1</v>
      </c>
      <c r="JF423" s="4"/>
      <c r="JG423" s="108" t="str">
        <f>IF(JF423&gt;0,INDEX(Вхідні_дані!$A$1735:$F$1764,MATCH(JF423,Вхідні_дані!$C$1735:$C$1764,0),4),"-")</f>
        <v>-</v>
      </c>
      <c r="JH423" s="108" t="str">
        <f>IF(JF423&gt;0,(JG423)/JH9/JH10/60,"-")</f>
        <v>-</v>
      </c>
      <c r="JI423" s="102" t="str">
        <f>IF(AND(JF423&gt;0,JH423&gt;0),JH423*JG294,"-")</f>
        <v>-</v>
      </c>
      <c r="JM423" s="112">
        <v>1</v>
      </c>
      <c r="JN423" s="4"/>
      <c r="JO423" s="108" t="str">
        <f>IF(JN423&gt;0,INDEX(Вхідні_дані!$A$1735:$F$1764,MATCH(JN423,Вхідні_дані!$C$1735:$C$1764,0),4),"-")</f>
        <v>-</v>
      </c>
      <c r="JP423" s="108" t="str">
        <f>IF(JN423&gt;0,(JO423)/JP9/JP10/60,"-")</f>
        <v>-</v>
      </c>
      <c r="JQ423" s="102" t="str">
        <f>IF(AND(JN423&gt;0,JP423&gt;0),JP423*JO294,"-")</f>
        <v>-</v>
      </c>
      <c r="JU423" s="112">
        <v>1</v>
      </c>
      <c r="JV423" s="4"/>
      <c r="JW423" s="108" t="str">
        <f>IF(JV423&gt;0,INDEX(Вхідні_дані!$A$1735:$F$1764,MATCH(JV423,Вхідні_дані!$C$1735:$C$1764,0),4),"-")</f>
        <v>-</v>
      </c>
      <c r="JX423" s="108" t="str">
        <f>IF(JV423&gt;0,(JW423)/JX9/JX10/60,"-")</f>
        <v>-</v>
      </c>
      <c r="JY423" s="102" t="str">
        <f>IF(AND(JV423&gt;0,JX423&gt;0),JX423*JW294,"-")</f>
        <v>-</v>
      </c>
      <c r="KC423" s="112">
        <v>1</v>
      </c>
      <c r="KD423" s="4"/>
      <c r="KE423" s="108" t="str">
        <f>IF(KD423&gt;0,INDEX(Вхідні_дані!$A$1735:$F$1764,MATCH(KD423,Вхідні_дані!$C$1735:$C$1764,0),4),"-")</f>
        <v>-</v>
      </c>
      <c r="KF423" s="108" t="str">
        <f>IF(KD423&gt;0,(KE423)/KF9/KF10/60,"-")</f>
        <v>-</v>
      </c>
      <c r="KG423" s="102" t="str">
        <f>IF(AND(KD423&gt;0,KF423&gt;0),KF423*KE294,"-")</f>
        <v>-</v>
      </c>
      <c r="KK423" s="112">
        <v>1</v>
      </c>
      <c r="KL423" s="4"/>
      <c r="KM423" s="108" t="str">
        <f>IF(KL423&gt;0,INDEX(Вхідні_дані!$A$1735:$F$1764,MATCH(KL423,Вхідні_дані!$C$1735:$C$1764,0),4),"-")</f>
        <v>-</v>
      </c>
      <c r="KN423" s="108" t="str">
        <f>IF(KL423&gt;0,(KM423)/KN9/KN10/60,"-")</f>
        <v>-</v>
      </c>
      <c r="KO423" s="102" t="str">
        <f>IF(AND(KL423&gt;0,KN423&gt;0),KN423*KM294,"-")</f>
        <v>-</v>
      </c>
      <c r="KS423" s="112">
        <v>1</v>
      </c>
      <c r="KT423" s="4"/>
      <c r="KU423" s="108" t="str">
        <f>IF(KT423&gt;0,INDEX(Вхідні_дані!$A$1735:$F$1764,MATCH(KT423,Вхідні_дані!$C$1735:$C$1764,0),4),"-")</f>
        <v>-</v>
      </c>
      <c r="KV423" s="108" t="str">
        <f>IF(KT423&gt;0,(KU423)/KV9/KV10/60,"-")</f>
        <v>-</v>
      </c>
      <c r="KW423" s="102" t="str">
        <f>IF(AND(KT423&gt;0,KV423&gt;0),KV423*KU294,"-")</f>
        <v>-</v>
      </c>
      <c r="LA423" s="112">
        <v>1</v>
      </c>
      <c r="LB423" s="4"/>
      <c r="LC423" s="108" t="str">
        <f>IF(LB423&gt;0,INDEX(Вхідні_дані!$A$1735:$F$1764,MATCH(LB423,Вхідні_дані!$C$1735:$C$1764,0),4),"-")</f>
        <v>-</v>
      </c>
      <c r="LD423" s="108" t="str">
        <f>IF(LB423&gt;0,(LC423)/LD9/LD10/60,"-")</f>
        <v>-</v>
      </c>
      <c r="LE423" s="102" t="str">
        <f>IF(AND(LB423&gt;0,LD423&gt;0),LD423*LC294,"-")</f>
        <v>-</v>
      </c>
      <c r="LI423" s="112">
        <v>1</v>
      </c>
      <c r="LJ423" s="4"/>
      <c r="LK423" s="108" t="str">
        <f>IF(LJ423&gt;0,INDEX(Вхідні_дані!$A$1735:$F$1764,MATCH(LJ423,Вхідні_дані!$C$1735:$C$1764,0),4),"-")</f>
        <v>-</v>
      </c>
      <c r="LL423" s="108" t="str">
        <f>IF(LJ423&gt;0,(LK423)/LL9/LL10/60,"-")</f>
        <v>-</v>
      </c>
      <c r="LM423" s="102" t="str">
        <f>IF(AND(LJ423&gt;0,LL423&gt;0),LL423*LK294,"-")</f>
        <v>-</v>
      </c>
      <c r="LQ423" s="112">
        <v>1</v>
      </c>
      <c r="LR423" s="4"/>
      <c r="LS423" s="108" t="str">
        <f>IF(LR423&gt;0,INDEX(Вхідні_дані!$A$1735:$F$1764,MATCH(LR423,Вхідні_дані!$C$1735:$C$1764,0),4),"-")</f>
        <v>-</v>
      </c>
      <c r="LT423" s="108" t="str">
        <f>IF(LR423&gt;0,(LS423)/LT9/LT10/60,"-")</f>
        <v>-</v>
      </c>
      <c r="LU423" s="102" t="str">
        <f>IF(AND(LR423&gt;0,LT423&gt;0),LT423*LS294,"-")</f>
        <v>-</v>
      </c>
      <c r="LY423" s="112">
        <v>1</v>
      </c>
      <c r="LZ423" s="4"/>
      <c r="MA423" s="108" t="str">
        <f>IF(LZ423&gt;0,INDEX(Вхідні_дані!$A$1735:$F$1764,MATCH(LZ423,Вхідні_дані!$C$1735:$C$1764,0),4),"-")</f>
        <v>-</v>
      </c>
      <c r="MB423" s="108" t="str">
        <f>IF(LZ423&gt;0,(MA423)/MB9/MB10/60,"-")</f>
        <v>-</v>
      </c>
      <c r="MC423" s="102" t="str">
        <f>IF(AND(LZ423&gt;0,MB423&gt;0),MB423*MA294,"-")</f>
        <v>-</v>
      </c>
      <c r="MG423" s="112">
        <v>1</v>
      </c>
      <c r="MH423" s="4"/>
      <c r="MI423" s="108" t="str">
        <f>IF(MH423&gt;0,INDEX(Вхідні_дані!$A$1735:$F$1764,MATCH(MH423,Вхідні_дані!$C$1735:$C$1764,0),4),"-")</f>
        <v>-</v>
      </c>
      <c r="MJ423" s="108" t="str">
        <f>IF(MH423&gt;0,(MI423)/MJ9/MJ10/60,"-")</f>
        <v>-</v>
      </c>
      <c r="MK423" s="102" t="str">
        <f>IF(AND(MH423&gt;0,MJ423&gt;0),MJ423*MI294,"-")</f>
        <v>-</v>
      </c>
      <c r="MO423" s="112">
        <v>1</v>
      </c>
      <c r="MP423" s="4"/>
      <c r="MQ423" s="108" t="str">
        <f>IF(MP423&gt;0,INDEX(Вхідні_дані!$A$1735:$F$1764,MATCH(MP423,Вхідні_дані!$C$1735:$C$1764,0),4),"-")</f>
        <v>-</v>
      </c>
      <c r="MR423" s="108" t="str">
        <f>IF(MP423&gt;0,(MQ423)/MR9/MR10/60,"-")</f>
        <v>-</v>
      </c>
      <c r="MS423" s="102" t="str">
        <f>IF(AND(MP423&gt;0,MR423&gt;0),MR423*MQ294,"-")</f>
        <v>-</v>
      </c>
      <c r="MW423" s="112">
        <v>1</v>
      </c>
      <c r="MX423" s="4"/>
      <c r="MY423" s="108" t="str">
        <f>IF(MX423&gt;0,INDEX(Вхідні_дані!$A$1735:$F$1764,MATCH(MX423,Вхідні_дані!$C$1735:$C$1764,0),4),"-")</f>
        <v>-</v>
      </c>
      <c r="MZ423" s="108" t="str">
        <f>IF(MX423&gt;0,(MY423)/MZ9/MZ10/60,"-")</f>
        <v>-</v>
      </c>
      <c r="NA423" s="102" t="str">
        <f>IF(AND(MX423&gt;0,MZ423&gt;0),MZ423*MY294,"-")</f>
        <v>-</v>
      </c>
      <c r="NE423" s="112">
        <v>1</v>
      </c>
      <c r="NF423" s="4"/>
      <c r="NG423" s="108" t="str">
        <f>IF(NF423&gt;0,INDEX(Вхідні_дані!$A$1735:$F$1764,MATCH(NF423,Вхідні_дані!$C$1735:$C$1764,0),4),"-")</f>
        <v>-</v>
      </c>
      <c r="NH423" s="108" t="str">
        <f>IF(NF423&gt;0,(NG423)/NH9/NH10/60,"-")</f>
        <v>-</v>
      </c>
      <c r="NI423" s="102" t="str">
        <f>IF(AND(NF423&gt;0,NH423&gt;0),NH423*NG294,"-")</f>
        <v>-</v>
      </c>
      <c r="NM423" s="112">
        <v>1</v>
      </c>
      <c r="NN423" s="4"/>
      <c r="NO423" s="108" t="str">
        <f>IF(NN423&gt;0,INDEX(Вхідні_дані!$A$1735:$F$1764,MATCH(NN423,Вхідні_дані!$C$1735:$C$1764,0),4),"-")</f>
        <v>-</v>
      </c>
      <c r="NP423" s="108" t="str">
        <f>IF(NN423&gt;0,(NO423)/NP9/NP10/60,"-")</f>
        <v>-</v>
      </c>
      <c r="NQ423" s="102" t="str">
        <f>IF(AND(NN423&gt;0,NP423&gt;0),NP423*NO294,"-")</f>
        <v>-</v>
      </c>
      <c r="NU423" s="112">
        <v>1</v>
      </c>
      <c r="NV423" s="4"/>
      <c r="NW423" s="108" t="str">
        <f>IF(NV423&gt;0,INDEX(Вхідні_дані!$A$1735:$F$1764,MATCH(NV423,Вхідні_дані!$C$1735:$C$1764,0),4),"-")</f>
        <v>-</v>
      </c>
      <c r="NX423" s="108" t="str">
        <f>IF(NV423&gt;0,(NW423)/NX9/NX10/60,"-")</f>
        <v>-</v>
      </c>
      <c r="NY423" s="102" t="str">
        <f>IF(AND(NV423&gt;0,NX423&gt;0),NX423*NW294,"-")</f>
        <v>-</v>
      </c>
      <c r="OC423" s="112">
        <v>1</v>
      </c>
      <c r="OD423" s="4"/>
      <c r="OE423" s="108" t="str">
        <f>IF(OD423&gt;0,INDEX(Вхідні_дані!$A$1735:$F$1764,MATCH(OD423,Вхідні_дані!$C$1735:$C$1764,0),4),"-")</f>
        <v>-</v>
      </c>
      <c r="OF423" s="108" t="str">
        <f>IF(OD423&gt;0,(OE423)/OF9/OF10/60,"-")</f>
        <v>-</v>
      </c>
      <c r="OG423" s="102" t="str">
        <f>IF(AND(OD423&gt;0,OF423&gt;0),OF423*OE294,"-")</f>
        <v>-</v>
      </c>
      <c r="OK423" s="112">
        <v>1</v>
      </c>
      <c r="OL423" s="4"/>
      <c r="OM423" s="108" t="str">
        <f>IF(OL423&gt;0,INDEX(Вхідні_дані!$A$1735:$F$1764,MATCH(OL423,Вхідні_дані!$C$1735:$C$1764,0),4),"-")</f>
        <v>-</v>
      </c>
      <c r="ON423" s="108" t="str">
        <f>IF(OL423&gt;0,(OM423)/ON9/ON10/60,"-")</f>
        <v>-</v>
      </c>
      <c r="OO423" s="102" t="str">
        <f>IF(AND(OL423&gt;0,ON423&gt;0),ON423*OM294,"-")</f>
        <v>-</v>
      </c>
      <c r="OS423" s="112">
        <v>1</v>
      </c>
      <c r="OT423" s="4"/>
      <c r="OU423" s="108" t="str">
        <f>IF(OT423&gt;0,INDEX(Вхідні_дані!$A$1735:$F$1764,MATCH(OT423,Вхідні_дані!$C$1735:$C$1764,0),4),"-")</f>
        <v>-</v>
      </c>
      <c r="OV423" s="108" t="str">
        <f>IF(OT423&gt;0,(OU423)/OV9/OV10/60,"-")</f>
        <v>-</v>
      </c>
      <c r="OW423" s="102" t="str">
        <f>IF(AND(OT423&gt;0,OV423&gt;0),OV423*OU294,"-")</f>
        <v>-</v>
      </c>
      <c r="PA423" s="112">
        <v>1</v>
      </c>
      <c r="PB423" s="4"/>
      <c r="PC423" s="108" t="str">
        <f>IF(PB423&gt;0,INDEX(Вхідні_дані!$A$1735:$F$1764,MATCH(PB423,Вхідні_дані!$C$1735:$C$1764,0),4),"-")</f>
        <v>-</v>
      </c>
      <c r="PD423" s="108" t="str">
        <f>IF(PB423&gt;0,(PC423)/PD9/PD10/60,"-")</f>
        <v>-</v>
      </c>
      <c r="PE423" s="102" t="str">
        <f>IF(AND(PB423&gt;0,PD423&gt;0),PD423*PC294,"-")</f>
        <v>-</v>
      </c>
      <c r="PI423" s="112">
        <v>1</v>
      </c>
      <c r="PJ423" s="4"/>
      <c r="PK423" s="108" t="str">
        <f>IF(PJ423&gt;0,INDEX(Вхідні_дані!$A$1735:$F$1764,MATCH(PJ423,Вхідні_дані!$C$1735:$C$1764,0),4),"-")</f>
        <v>-</v>
      </c>
      <c r="PL423" s="108" t="str">
        <f>IF(PJ423&gt;0,(PK423)/PL9/PL10/60,"-")</f>
        <v>-</v>
      </c>
      <c r="PM423" s="102" t="str">
        <f>IF(AND(PJ423&gt;0,PL423&gt;0),PL423*PK294,"-")</f>
        <v>-</v>
      </c>
      <c r="PQ423" s="112">
        <v>1</v>
      </c>
      <c r="PR423" s="4"/>
      <c r="PS423" s="108" t="str">
        <f>IF(PR423&gt;0,INDEX(Вхідні_дані!$A$1735:$F$1764,MATCH(PR423,Вхідні_дані!$C$1735:$C$1764,0),4),"-")</f>
        <v>-</v>
      </c>
      <c r="PT423" s="108" t="str">
        <f>IF(PR423&gt;0,(PS423)/PT9/PT10/60,"-")</f>
        <v>-</v>
      </c>
      <c r="PU423" s="102" t="str">
        <f>IF(AND(PR423&gt;0,PT423&gt;0),PT423*PS294,"-")</f>
        <v>-</v>
      </c>
      <c r="PY423" s="112">
        <v>1</v>
      </c>
      <c r="PZ423" s="4"/>
      <c r="QA423" s="108" t="str">
        <f>IF(PZ423&gt;0,INDEX(Вхідні_дані!$A$1735:$F$1764,MATCH(PZ423,Вхідні_дані!$C$1735:$C$1764,0),4),"-")</f>
        <v>-</v>
      </c>
      <c r="QB423" s="108" t="str">
        <f>IF(PZ423&gt;0,(QA423)/QB9/QB10/60,"-")</f>
        <v>-</v>
      </c>
      <c r="QC423" s="102" t="str">
        <f>IF(AND(PZ423&gt;0,QB423&gt;0),QB423*QA294,"-")</f>
        <v>-</v>
      </c>
      <c r="QG423" s="112">
        <v>1</v>
      </c>
      <c r="QH423" s="4"/>
      <c r="QI423" s="108" t="str">
        <f>IF(QH423&gt;0,INDEX(Вхідні_дані!$A$1735:$F$1764,MATCH(QH423,Вхідні_дані!$C$1735:$C$1764,0),4),"-")</f>
        <v>-</v>
      </c>
      <c r="QJ423" s="108" t="str">
        <f>IF(QH423&gt;0,(QI423)/QJ9/QJ10/60,"-")</f>
        <v>-</v>
      </c>
      <c r="QK423" s="102" t="str">
        <f>IF(AND(QH423&gt;0,QJ423&gt;0),QJ423*QI294,"-")</f>
        <v>-</v>
      </c>
      <c r="QO423" s="112">
        <v>1</v>
      </c>
      <c r="QP423" s="4"/>
      <c r="QQ423" s="108" t="str">
        <f>IF(QP423&gt;0,INDEX(Вхідні_дані!$A$1735:$F$1764,MATCH(QP423,Вхідні_дані!$C$1735:$C$1764,0),4),"-")</f>
        <v>-</v>
      </c>
      <c r="QR423" s="108" t="str">
        <f>IF(QP423&gt;0,(QQ423)/QR9/QR10/60,"-")</f>
        <v>-</v>
      </c>
      <c r="QS423" s="102" t="str">
        <f>IF(AND(QP423&gt;0,QR423&gt;0),QR423*QQ294,"-")</f>
        <v>-</v>
      </c>
      <c r="QW423" s="112">
        <v>1</v>
      </c>
      <c r="QX423" s="4"/>
      <c r="QY423" s="108" t="str">
        <f>IF(QX423&gt;0,INDEX(Вхідні_дані!$A$1735:$F$1764,MATCH(QX423,Вхідні_дані!$C$1735:$C$1764,0),4),"-")</f>
        <v>-</v>
      </c>
      <c r="QZ423" s="108" t="str">
        <f>IF(QX423&gt;0,(QY423)/QZ9/QZ10/60,"-")</f>
        <v>-</v>
      </c>
      <c r="RA423" s="102" t="str">
        <f>IF(AND(QX423&gt;0,QZ423&gt;0),QZ423*QY294,"-")</f>
        <v>-</v>
      </c>
      <c r="RE423" s="112">
        <v>1</v>
      </c>
      <c r="RF423" s="4"/>
      <c r="RG423" s="108" t="str">
        <f>IF(RF423&gt;0,INDEX(Вхідні_дані!$A$1735:$F$1764,MATCH(RF423,Вхідні_дані!$C$1735:$C$1764,0),4),"-")</f>
        <v>-</v>
      </c>
      <c r="RH423" s="108" t="str">
        <f>IF(RF423&gt;0,(RG423)/RH9/RH10/60,"-")</f>
        <v>-</v>
      </c>
      <c r="RI423" s="102" t="str">
        <f>IF(AND(RF423&gt;0,RH423&gt;0),RH423*RG294,"-")</f>
        <v>-</v>
      </c>
      <c r="RM423" s="112">
        <v>1</v>
      </c>
      <c r="RN423" s="4"/>
      <c r="RO423" s="108" t="str">
        <f>IF(RN423&gt;0,INDEX(Вхідні_дані!$A$1735:$F$1764,MATCH(RN423,Вхідні_дані!$C$1735:$C$1764,0),4),"-")</f>
        <v>-</v>
      </c>
      <c r="RP423" s="108" t="str">
        <f>IF(RN423&gt;0,(RO423)/RP9/RP10/60,"-")</f>
        <v>-</v>
      </c>
      <c r="RQ423" s="102" t="str">
        <f>IF(AND(RN423&gt;0,RP423&gt;0),RP423*RO294,"-")</f>
        <v>-</v>
      </c>
      <c r="RU423" s="112">
        <v>1</v>
      </c>
      <c r="RV423" s="4"/>
      <c r="RW423" s="108" t="str">
        <f>IF(RV423&gt;0,INDEX(Вхідні_дані!$A$1735:$F$1764,MATCH(RV423,Вхідні_дані!$C$1735:$C$1764,0),4),"-")</f>
        <v>-</v>
      </c>
      <c r="RX423" s="108" t="str">
        <f>IF(RV423&gt;0,(RW423)/RX9/RX10/60,"-")</f>
        <v>-</v>
      </c>
      <c r="RY423" s="102" t="str">
        <f>IF(AND(RV423&gt;0,RX423&gt;0),RX423*RW294,"-")</f>
        <v>-</v>
      </c>
      <c r="SC423" s="112">
        <v>1</v>
      </c>
      <c r="SD423" s="4"/>
      <c r="SE423" s="108" t="str">
        <f>IF(SD423&gt;0,INDEX(Вхідні_дані!$A$1735:$F$1764,MATCH(SD423,Вхідні_дані!$C$1735:$C$1764,0),4),"-")</f>
        <v>-</v>
      </c>
      <c r="SF423" s="108" t="str">
        <f>IF(SD423&gt;0,(SE423)/SF9/SF10/60,"-")</f>
        <v>-</v>
      </c>
      <c r="SG423" s="102" t="str">
        <f>IF(AND(SD423&gt;0,SF423&gt;0),SF423*SE294,"-")</f>
        <v>-</v>
      </c>
      <c r="SK423" s="112">
        <v>1</v>
      </c>
      <c r="SL423" s="4"/>
      <c r="SM423" s="108" t="str">
        <f>IF(SL423&gt;0,INDEX(Вхідні_дані!$A$1735:$F$1764,MATCH(SL423,Вхідні_дані!$C$1735:$C$1764,0),4),"-")</f>
        <v>-</v>
      </c>
      <c r="SN423" s="108" t="str">
        <f>IF(SL423&gt;0,(SM423)/SN9/SN10/60,"-")</f>
        <v>-</v>
      </c>
      <c r="SO423" s="102" t="str">
        <f>IF(AND(SL423&gt;0,SN423&gt;0),SN423*SM294,"-")</f>
        <v>-</v>
      </c>
      <c r="SS423" s="112">
        <v>1</v>
      </c>
      <c r="ST423" s="4"/>
      <c r="SU423" s="108" t="str">
        <f>IF(ST423&gt;0,INDEX(Вхідні_дані!$A$1735:$F$1764,MATCH(ST423,Вхідні_дані!$C$1735:$C$1764,0),4),"-")</f>
        <v>-</v>
      </c>
      <c r="SV423" s="108" t="str">
        <f>IF(ST423&gt;0,(SU423)/SV9/SV10/60,"-")</f>
        <v>-</v>
      </c>
      <c r="SW423" s="102" t="str">
        <f>IF(AND(ST423&gt;0,SV423&gt;0),SV423*SU294,"-")</f>
        <v>-</v>
      </c>
      <c r="TA423" s="112">
        <v>1</v>
      </c>
      <c r="TB423" s="4"/>
      <c r="TC423" s="108" t="str">
        <f>IF(TB423&gt;0,INDEX(Вхідні_дані!$A$1735:$F$1764,MATCH(TB423,Вхідні_дані!$C$1735:$C$1764,0),4),"-")</f>
        <v>-</v>
      </c>
      <c r="TD423" s="108" t="str">
        <f>IF(TB423&gt;0,(TC423)/TD9/TD10/60,"-")</f>
        <v>-</v>
      </c>
      <c r="TE423" s="102" t="str">
        <f>IF(AND(TB423&gt;0,TD423&gt;0),TD423*TC294,"-")</f>
        <v>-</v>
      </c>
      <c r="TI423" s="112">
        <v>1</v>
      </c>
      <c r="TJ423" s="4"/>
      <c r="TK423" s="108" t="str">
        <f>IF(TJ423&gt;0,INDEX(Вхідні_дані!$A$1735:$F$1764,MATCH(TJ423,Вхідні_дані!$C$1735:$C$1764,0),4),"-")</f>
        <v>-</v>
      </c>
      <c r="TL423" s="108" t="str">
        <f>IF(TJ423&gt;0,(TK423)/TL9/TL10/60,"-")</f>
        <v>-</v>
      </c>
      <c r="TM423" s="102" t="str">
        <f>IF(AND(TJ423&gt;0,TL423&gt;0),TL423*TK294,"-")</f>
        <v>-</v>
      </c>
      <c r="TQ423" s="112">
        <v>1</v>
      </c>
      <c r="TR423" s="4"/>
      <c r="TS423" s="108" t="str">
        <f>IF(TR423&gt;0,INDEX(Вхідні_дані!$A$1735:$F$1764,MATCH(TR423,Вхідні_дані!$C$1735:$C$1764,0),4),"-")</f>
        <v>-</v>
      </c>
      <c r="TT423" s="108" t="str">
        <f>IF(TR423&gt;0,(TS423)/TT9/TT10/60,"-")</f>
        <v>-</v>
      </c>
      <c r="TU423" s="102" t="str">
        <f>IF(AND(TR423&gt;0,TT423&gt;0),TT423*TS294,"-")</f>
        <v>-</v>
      </c>
      <c r="TY423" s="112">
        <v>1</v>
      </c>
      <c r="TZ423" s="4"/>
      <c r="UA423" s="108" t="str">
        <f>IF(TZ423&gt;0,INDEX(Вхідні_дані!$A$1735:$F$1764,MATCH(TZ423,Вхідні_дані!$C$1735:$C$1764,0),4),"-")</f>
        <v>-</v>
      </c>
      <c r="UB423" s="108" t="str">
        <f>IF(TZ423&gt;0,(UA423)/UB9/UB10/60,"-")</f>
        <v>-</v>
      </c>
      <c r="UC423" s="102" t="str">
        <f>IF(AND(TZ423&gt;0,UB423&gt;0),UB423*UA294,"-")</f>
        <v>-</v>
      </c>
      <c r="UG423" s="112">
        <v>1</v>
      </c>
      <c r="UH423" s="4"/>
      <c r="UI423" s="108" t="str">
        <f>IF(UH423&gt;0,INDEX(Вхідні_дані!$A$1735:$F$1764,MATCH(UH423,Вхідні_дані!$C$1735:$C$1764,0),4),"-")</f>
        <v>-</v>
      </c>
      <c r="UJ423" s="108" t="str">
        <f>IF(UH423&gt;0,(UI423)/UJ9/UJ10/60,"-")</f>
        <v>-</v>
      </c>
      <c r="UK423" s="102" t="str">
        <f>IF(AND(UH423&gt;0,UJ423&gt;0),UJ423*UI294,"-")</f>
        <v>-</v>
      </c>
      <c r="UO423" s="112">
        <v>1</v>
      </c>
      <c r="UP423" s="4"/>
      <c r="UQ423" s="108" t="str">
        <f>IF(UP423&gt;0,INDEX(Вхідні_дані!$A$1735:$F$1764,MATCH(UP423,Вхідні_дані!$C$1735:$C$1764,0),4),"-")</f>
        <v>-</v>
      </c>
      <c r="UR423" s="108" t="str">
        <f>IF(UP423&gt;0,(UQ423)/UR9/UR10/60,"-")</f>
        <v>-</v>
      </c>
      <c r="US423" s="102" t="str">
        <f>IF(AND(UP423&gt;0,UR423&gt;0),UR423*UQ294,"-")</f>
        <v>-</v>
      </c>
      <c r="UW423" s="112">
        <v>1</v>
      </c>
      <c r="UX423" s="4"/>
      <c r="UY423" s="108" t="str">
        <f>IF(UX423&gt;0,INDEX(Вхідні_дані!$A$1735:$F$1764,MATCH(UX423,Вхідні_дані!$C$1735:$C$1764,0),4),"-")</f>
        <v>-</v>
      </c>
      <c r="UZ423" s="108" t="str">
        <f>IF(UX423&gt;0,(UY423)/UZ9/UZ10/60,"-")</f>
        <v>-</v>
      </c>
      <c r="VA423" s="102" t="str">
        <f>IF(AND(UX423&gt;0,UZ423&gt;0),UZ423*UY294,"-")</f>
        <v>-</v>
      </c>
      <c r="VE423" s="112">
        <v>1</v>
      </c>
      <c r="VF423" s="4"/>
      <c r="VG423" s="108" t="str">
        <f>IF(VF423&gt;0,INDEX(Вхідні_дані!$A$1735:$F$1764,MATCH(VF423,Вхідні_дані!$C$1735:$C$1764,0),4),"-")</f>
        <v>-</v>
      </c>
      <c r="VH423" s="108" t="str">
        <f>IF(VF423&gt;0,(VG423)/VH9/VH10/60,"-")</f>
        <v>-</v>
      </c>
      <c r="VI423" s="102" t="str">
        <f>IF(AND(VF423&gt;0,VH423&gt;0),VH423*VG294,"-")</f>
        <v>-</v>
      </c>
      <c r="VM423" s="112">
        <v>1</v>
      </c>
      <c r="VN423" s="4"/>
      <c r="VO423" s="108" t="str">
        <f>IF(VN423&gt;0,INDEX(Вхідні_дані!$A$1735:$F$1764,MATCH(VN423,Вхідні_дані!$C$1735:$C$1764,0),4),"-")</f>
        <v>-</v>
      </c>
      <c r="VP423" s="108" t="str">
        <f>IF(VN423&gt;0,(VO423)/VP9/VP10/60,"-")</f>
        <v>-</v>
      </c>
      <c r="VQ423" s="102" t="str">
        <f>IF(AND(VN423&gt;0,VP423&gt;0),VP423*VO294,"-")</f>
        <v>-</v>
      </c>
      <c r="VU423" s="112">
        <v>1</v>
      </c>
      <c r="VV423" s="4"/>
      <c r="VW423" s="108" t="str">
        <f>IF(VV423&gt;0,INDEX(Вхідні_дані!$A$1735:$F$1764,MATCH(VV423,Вхідні_дані!$C$1735:$C$1764,0),4),"-")</f>
        <v>-</v>
      </c>
      <c r="VX423" s="108" t="str">
        <f>IF(VV423&gt;0,(VW423)/VX9/VX10/60,"-")</f>
        <v>-</v>
      </c>
      <c r="VY423" s="102" t="str">
        <f>IF(AND(VV423&gt;0,VX423&gt;0),VX423*VW294,"-")</f>
        <v>-</v>
      </c>
      <c r="WC423" s="112">
        <v>1</v>
      </c>
      <c r="WD423" s="4"/>
      <c r="WE423" s="108" t="str">
        <f>IF(WD423&gt;0,INDEX(Вхідні_дані!$A$1735:$F$1764,MATCH(WD423,Вхідні_дані!$C$1735:$C$1764,0),4),"-")</f>
        <v>-</v>
      </c>
      <c r="WF423" s="108" t="str">
        <f>IF(WD423&gt;0,(WE423)/WF9/WF10/60,"-")</f>
        <v>-</v>
      </c>
      <c r="WG423" s="102" t="str">
        <f>IF(AND(WD423&gt;0,WF423&gt;0),WF423*WE294,"-")</f>
        <v>-</v>
      </c>
      <c r="WK423" s="112">
        <v>1</v>
      </c>
      <c r="WL423" s="4"/>
      <c r="WM423" s="108" t="str">
        <f>IF(WL423&gt;0,INDEX(Вхідні_дані!$A$1735:$F$1764,MATCH(WL423,Вхідні_дані!$C$1735:$C$1764,0),4),"-")</f>
        <v>-</v>
      </c>
      <c r="WN423" s="108" t="str">
        <f>IF(WL423&gt;0,(WM423)/WN9/WN10/60,"-")</f>
        <v>-</v>
      </c>
      <c r="WO423" s="102" t="str">
        <f>IF(AND(WL423&gt;0,WN423&gt;0),WN423*WM294,"-")</f>
        <v>-</v>
      </c>
      <c r="WS423" s="112">
        <v>1</v>
      </c>
      <c r="WT423" s="4"/>
      <c r="WU423" s="108" t="str">
        <f>IF(WT423&gt;0,INDEX(Вхідні_дані!$A$1735:$F$1764,MATCH(WT423,Вхідні_дані!$C$1735:$C$1764,0),4),"-")</f>
        <v>-</v>
      </c>
      <c r="WV423" s="108" t="str">
        <f>IF(WT423&gt;0,(WU423)/WV9/WV10/60,"-")</f>
        <v>-</v>
      </c>
      <c r="WW423" s="102" t="str">
        <f>IF(AND(WT423&gt;0,WV423&gt;0),WV423*WU294,"-")</f>
        <v>-</v>
      </c>
      <c r="XA423" s="112">
        <v>1</v>
      </c>
      <c r="XB423" s="4"/>
      <c r="XC423" s="108" t="str">
        <f>IF(XB423&gt;0,INDEX(Вхідні_дані!$A$1735:$F$1764,MATCH(XB423,Вхідні_дані!$C$1735:$C$1764,0),4),"-")</f>
        <v>-</v>
      </c>
      <c r="XD423" s="108" t="str">
        <f>IF(XB423&gt;0,(XC423)/XD9/XD10/60,"-")</f>
        <v>-</v>
      </c>
      <c r="XE423" s="102" t="str">
        <f>IF(AND(XB423&gt;0,XD423&gt;0),XD423*XC294,"-")</f>
        <v>-</v>
      </c>
      <c r="XI423" s="112">
        <v>1</v>
      </c>
      <c r="XJ423" s="4"/>
      <c r="XK423" s="108" t="str">
        <f>IF(XJ423&gt;0,INDEX(Вхідні_дані!$A$1735:$F$1764,MATCH(XJ423,Вхідні_дані!$C$1735:$C$1764,0),4),"-")</f>
        <v>-</v>
      </c>
      <c r="XL423" s="108" t="str">
        <f>IF(XJ423&gt;0,(XK423)/XL9/XL10/60,"-")</f>
        <v>-</v>
      </c>
      <c r="XM423" s="102" t="str">
        <f>IF(AND(XJ423&gt;0,XL423&gt;0),XL423*XK294,"-")</f>
        <v>-</v>
      </c>
      <c r="XQ423" s="112">
        <v>1</v>
      </c>
      <c r="XR423" s="4"/>
      <c r="XS423" s="108" t="str">
        <f>IF(XR423&gt;0,INDEX(Вхідні_дані!$A$1735:$F$1764,MATCH(XR423,Вхідні_дані!$C$1735:$C$1764,0),4),"-")</f>
        <v>-</v>
      </c>
      <c r="XT423" s="108" t="str">
        <f>IF(XR423&gt;0,(XS423)/XT9/XT10/60,"-")</f>
        <v>-</v>
      </c>
      <c r="XU423" s="102" t="str">
        <f>IF(AND(XR423&gt;0,XT423&gt;0),XT423*XS294,"-")</f>
        <v>-</v>
      </c>
      <c r="XY423" s="112">
        <v>1</v>
      </c>
      <c r="XZ423" s="4"/>
      <c r="YA423" s="108" t="str">
        <f>IF(XZ423&gt;0,INDEX(Вхідні_дані!$A$1735:$F$1764,MATCH(XZ423,Вхідні_дані!$C$1735:$C$1764,0),4),"-")</f>
        <v>-</v>
      </c>
      <c r="YB423" s="108" t="str">
        <f>IF(XZ423&gt;0,(YA423)/YB9/YB10/60,"-")</f>
        <v>-</v>
      </c>
      <c r="YC423" s="102" t="str">
        <f>IF(AND(XZ423&gt;0,YB423&gt;0),YB423*YA294,"-")</f>
        <v>-</v>
      </c>
      <c r="YG423" s="112">
        <v>1</v>
      </c>
      <c r="YH423" s="4"/>
      <c r="YI423" s="108" t="str">
        <f>IF(YH423&gt;0,INDEX(Вхідні_дані!$A$1735:$F$1764,MATCH(YH423,Вхідні_дані!$C$1735:$C$1764,0),4),"-")</f>
        <v>-</v>
      </c>
      <c r="YJ423" s="108" t="str">
        <f>IF(YH423&gt;0,(YI423)/YJ9/YJ10/60,"-")</f>
        <v>-</v>
      </c>
      <c r="YK423" s="102" t="str">
        <f>IF(AND(YH423&gt;0,YJ423&gt;0),YJ423*YI294,"-")</f>
        <v>-</v>
      </c>
      <c r="YO423" s="112">
        <v>1</v>
      </c>
      <c r="YP423" s="4"/>
      <c r="YQ423" s="108" t="str">
        <f>IF(YP423&gt;0,INDEX(Вхідні_дані!$A$1735:$F$1764,MATCH(YP423,Вхідні_дані!$C$1735:$C$1764,0),4),"-")</f>
        <v>-</v>
      </c>
      <c r="YR423" s="108" t="str">
        <f>IF(YP423&gt;0,(YQ423)/YR9/YR10/60,"-")</f>
        <v>-</v>
      </c>
      <c r="YS423" s="102" t="str">
        <f>IF(AND(YP423&gt;0,YR423&gt;0),YR423*YQ294,"-")</f>
        <v>-</v>
      </c>
      <c r="YW423" s="112">
        <v>1</v>
      </c>
      <c r="YX423" s="4"/>
      <c r="YY423" s="108" t="str">
        <f>IF(YX423&gt;0,INDEX(Вхідні_дані!$A$1735:$F$1764,MATCH(YX423,Вхідні_дані!$C$1735:$C$1764,0),4),"-")</f>
        <v>-</v>
      </c>
      <c r="YZ423" s="108" t="str">
        <f>IF(YX423&gt;0,(YY423)/YZ9/YZ10/60,"-")</f>
        <v>-</v>
      </c>
      <c r="ZA423" s="102" t="str">
        <f>IF(AND(YX423&gt;0,YZ423&gt;0),YZ423*YY294,"-")</f>
        <v>-</v>
      </c>
      <c r="ZE423" s="112">
        <v>1</v>
      </c>
      <c r="ZF423" s="4"/>
      <c r="ZG423" s="108" t="str">
        <f>IF(ZF423&gt;0,INDEX(Вхідні_дані!$A$1735:$F$1764,MATCH(ZF423,Вхідні_дані!$C$1735:$C$1764,0),4),"-")</f>
        <v>-</v>
      </c>
      <c r="ZH423" s="108" t="str">
        <f>IF(ZF423&gt;0,(ZG423)/ZH9/ZH10/60,"-")</f>
        <v>-</v>
      </c>
      <c r="ZI423" s="102" t="str">
        <f>IF(AND(ZF423&gt;0,ZH423&gt;0),ZH423*ZG294,"-")</f>
        <v>-</v>
      </c>
      <c r="ZM423" s="112">
        <v>1</v>
      </c>
      <c r="ZN423" s="4"/>
      <c r="ZO423" s="108" t="str">
        <f>IF(ZN423&gt;0,INDEX(Вхідні_дані!$A$1735:$F$1764,MATCH(ZN423,Вхідні_дані!$C$1735:$C$1764,0),4),"-")</f>
        <v>-</v>
      </c>
      <c r="ZP423" s="108" t="str">
        <f>IF(ZN423&gt;0,(ZO423)/ZP9/ZP10/60,"-")</f>
        <v>-</v>
      </c>
      <c r="ZQ423" s="102" t="str">
        <f>IF(AND(ZN423&gt;0,ZP423&gt;0),ZP423*ZO294,"-")</f>
        <v>-</v>
      </c>
      <c r="ZU423" s="112">
        <v>1</v>
      </c>
      <c r="ZV423" s="4"/>
      <c r="ZW423" s="108" t="str">
        <f>IF(ZV423&gt;0,INDEX(Вхідні_дані!$A$1735:$F$1764,MATCH(ZV423,Вхідні_дані!$C$1735:$C$1764,0),4),"-")</f>
        <v>-</v>
      </c>
      <c r="ZX423" s="108" t="str">
        <f>IF(ZV423&gt;0,(ZW423)/ZX9/ZX10/60,"-")</f>
        <v>-</v>
      </c>
      <c r="ZY423" s="102" t="str">
        <f>IF(AND(ZV423&gt;0,ZX423&gt;0),ZX423*ZW294,"-")</f>
        <v>-</v>
      </c>
      <c r="AAC423" s="112">
        <v>1</v>
      </c>
      <c r="AAD423" s="4"/>
      <c r="AAE423" s="108" t="str">
        <f>IF(AAD423&gt;0,INDEX(Вхідні_дані!$A$1735:$F$1764,MATCH(AAD423,Вхідні_дані!$C$1735:$C$1764,0),4),"-")</f>
        <v>-</v>
      </c>
      <c r="AAF423" s="108" t="str">
        <f>IF(AAD423&gt;0,(AAE423)/AAF9/AAF10/60,"-")</f>
        <v>-</v>
      </c>
      <c r="AAG423" s="102" t="str">
        <f>IF(AND(AAD423&gt;0,AAF423&gt;0),AAF423*AAE294,"-")</f>
        <v>-</v>
      </c>
      <c r="AAK423" s="112">
        <v>1</v>
      </c>
      <c r="AAL423" s="4"/>
      <c r="AAM423" s="108" t="str">
        <f>IF(AAL423&gt;0,INDEX(Вхідні_дані!$A$1735:$F$1764,MATCH(AAL423,Вхідні_дані!$C$1735:$C$1764,0),4),"-")</f>
        <v>-</v>
      </c>
      <c r="AAN423" s="108" t="str">
        <f>IF(AAL423&gt;0,(AAM423)/AAN9/AAN10/60,"-")</f>
        <v>-</v>
      </c>
      <c r="AAO423" s="102" t="str">
        <f>IF(AND(AAL423&gt;0,AAN423&gt;0),AAN423*AAM294,"-")</f>
        <v>-</v>
      </c>
      <c r="AAS423" s="112">
        <v>1</v>
      </c>
      <c r="AAT423" s="4"/>
      <c r="AAU423" s="108" t="str">
        <f>IF(AAT423&gt;0,INDEX(Вхідні_дані!$A$1735:$F$1764,MATCH(AAT423,Вхідні_дані!$C$1735:$C$1764,0),4),"-")</f>
        <v>-</v>
      </c>
      <c r="AAV423" s="108" t="str">
        <f>IF(AAT423&gt;0,(AAU423)/AAV9/AAV10/60,"-")</f>
        <v>-</v>
      </c>
      <c r="AAW423" s="102" t="str">
        <f>IF(AND(AAT423&gt;0,AAV423&gt;0),AAV423*AAU294,"-")</f>
        <v>-</v>
      </c>
      <c r="ABA423" s="112">
        <v>1</v>
      </c>
      <c r="ABB423" s="4"/>
      <c r="ABC423" s="108" t="str">
        <f>IF(ABB423&gt;0,INDEX(Вхідні_дані!$A$1735:$F$1764,MATCH(ABB423,Вхідні_дані!$C$1735:$C$1764,0),4),"-")</f>
        <v>-</v>
      </c>
      <c r="ABD423" s="108" t="str">
        <f>IF(ABB423&gt;0,(ABC423)/ABD9/ABD10/60,"-")</f>
        <v>-</v>
      </c>
      <c r="ABE423" s="102" t="str">
        <f>IF(AND(ABB423&gt;0,ABD423&gt;0),ABD423*ABC294,"-")</f>
        <v>-</v>
      </c>
      <c r="ABI423" s="112">
        <v>1</v>
      </c>
      <c r="ABJ423" s="4"/>
      <c r="ABK423" s="108" t="str">
        <f>IF(ABJ423&gt;0,INDEX(Вхідні_дані!$A$1735:$F$1764,MATCH(ABJ423,Вхідні_дані!$C$1735:$C$1764,0),4),"-")</f>
        <v>-</v>
      </c>
      <c r="ABL423" s="108" t="str">
        <f>IF(ABJ423&gt;0,(ABK423)/ABL9/ABL10/60,"-")</f>
        <v>-</v>
      </c>
      <c r="ABM423" s="102" t="str">
        <f>IF(AND(ABJ423&gt;0,ABL423&gt;0),ABL423*ABK294,"-")</f>
        <v>-</v>
      </c>
      <c r="ABQ423" s="112">
        <v>1</v>
      </c>
      <c r="ABR423" s="4"/>
      <c r="ABS423" s="108" t="str">
        <f>IF(ABR423&gt;0,INDEX(Вхідні_дані!$A$1735:$F$1764,MATCH(ABR423,Вхідні_дані!$C$1735:$C$1764,0),4),"-")</f>
        <v>-</v>
      </c>
      <c r="ABT423" s="108" t="str">
        <f>IF(ABR423&gt;0,(ABS423)/ABT9/ABT10/60,"-")</f>
        <v>-</v>
      </c>
      <c r="ABU423" s="102" t="str">
        <f>IF(AND(ABR423&gt;0,ABT423&gt;0),ABT423*ABS294,"-")</f>
        <v>-</v>
      </c>
      <c r="ABY423" s="112">
        <v>1</v>
      </c>
      <c r="ABZ423" s="4"/>
      <c r="ACA423" s="108" t="str">
        <f>IF(ABZ423&gt;0,INDEX(Вхідні_дані!$A$1735:$F$1764,MATCH(ABZ423,Вхідні_дані!$C$1735:$C$1764,0),4),"-")</f>
        <v>-</v>
      </c>
      <c r="ACB423" s="108" t="str">
        <f>IF(ABZ423&gt;0,(ACA423)/ACB9/ACB10/60,"-")</f>
        <v>-</v>
      </c>
      <c r="ACC423" s="102" t="str">
        <f>IF(AND(ABZ423&gt;0,ACB423&gt;0),ACB423*ACA294,"-")</f>
        <v>-</v>
      </c>
      <c r="ACG423" s="112">
        <v>1</v>
      </c>
      <c r="ACH423" s="4"/>
      <c r="ACI423" s="108" t="str">
        <f>IF(ACH423&gt;0,INDEX(Вхідні_дані!$A$1735:$F$1764,MATCH(ACH423,Вхідні_дані!$C$1735:$C$1764,0),4),"-")</f>
        <v>-</v>
      </c>
      <c r="ACJ423" s="108" t="str">
        <f>IF(ACH423&gt;0,(ACI423)/ACJ9/ACJ10/60,"-")</f>
        <v>-</v>
      </c>
      <c r="ACK423" s="102" t="str">
        <f>IF(AND(ACH423&gt;0,ACJ423&gt;0),ACJ423*ACI294,"-")</f>
        <v>-</v>
      </c>
      <c r="ACO423" s="112">
        <v>1</v>
      </c>
      <c r="ACP423" s="4"/>
      <c r="ACQ423" s="108" t="str">
        <f>IF(ACP423&gt;0,INDEX(Вхідні_дані!$A$1735:$F$1764,MATCH(ACP423,Вхідні_дані!$C$1735:$C$1764,0),4),"-")</f>
        <v>-</v>
      </c>
      <c r="ACR423" s="108" t="str">
        <f>IF(ACP423&gt;0,(ACQ423)/ACR9/ACR10/60,"-")</f>
        <v>-</v>
      </c>
      <c r="ACS423" s="102" t="str">
        <f>IF(AND(ACP423&gt;0,ACR423&gt;0),ACR423*ACQ294,"-")</f>
        <v>-</v>
      </c>
      <c r="ACW423" s="112">
        <v>1</v>
      </c>
      <c r="ACX423" s="4"/>
      <c r="ACY423" s="108" t="str">
        <f>IF(ACX423&gt;0,INDEX(Вхідні_дані!$A$1735:$F$1764,MATCH(ACX423,Вхідні_дані!$C$1735:$C$1764,0),4),"-")</f>
        <v>-</v>
      </c>
      <c r="ACZ423" s="108" t="str">
        <f>IF(ACX423&gt;0,(ACY423)/ACZ9/ACZ10/60,"-")</f>
        <v>-</v>
      </c>
      <c r="ADA423" s="102" t="str">
        <f>IF(AND(ACX423&gt;0,ACZ423&gt;0),ACZ423*ACY294,"-")</f>
        <v>-</v>
      </c>
      <c r="ADE423" s="112">
        <v>1</v>
      </c>
      <c r="ADF423" s="4"/>
      <c r="ADG423" s="108" t="str">
        <f>IF(ADF423&gt;0,INDEX(Вхідні_дані!$A$1735:$F$1764,MATCH(ADF423,Вхідні_дані!$C$1735:$C$1764,0),4),"-")</f>
        <v>-</v>
      </c>
      <c r="ADH423" s="108" t="str">
        <f>IF(ADF423&gt;0,(ADG423)/ADH9/ADH10/60,"-")</f>
        <v>-</v>
      </c>
      <c r="ADI423" s="102" t="str">
        <f>IF(AND(ADF423&gt;0,ADH423&gt;0),ADH423*ADG294,"-")</f>
        <v>-</v>
      </c>
      <c r="ADM423" s="112">
        <v>1</v>
      </c>
      <c r="ADN423" s="4"/>
      <c r="ADO423" s="108" t="str">
        <f>IF(ADN423&gt;0,INDEX(Вхідні_дані!$A$1735:$F$1764,MATCH(ADN423,Вхідні_дані!$C$1735:$C$1764,0),4),"-")</f>
        <v>-</v>
      </c>
      <c r="ADP423" s="108" t="str">
        <f>IF(ADN423&gt;0,(ADO423)/ADP9/ADP10/60,"-")</f>
        <v>-</v>
      </c>
      <c r="ADQ423" s="102" t="str">
        <f>IF(AND(ADN423&gt;0,ADP423&gt;0),ADP423*ADO294,"-")</f>
        <v>-</v>
      </c>
    </row>
    <row r="424" spans="1:800" ht="44.25" customHeight="1" outlineLevel="1" x14ac:dyDescent="0.25">
      <c r="A424" s="112">
        <v>2</v>
      </c>
      <c r="B424" s="4"/>
      <c r="C424" s="108" t="str">
        <f>IF(B424&gt;0,INDEX(Вхідні_дані!$A$1735:$F$1764,MATCH(B424,Вхідні_дані!$C$1735:$C$1764,0),4),"-")</f>
        <v>-</v>
      </c>
      <c r="D424" s="108" t="str">
        <f>IF(B424&gt;0,(C424)/D9/D10/60,"-")</f>
        <v>-</v>
      </c>
      <c r="E424" s="102" t="str">
        <f>IF(AND(B424&gt;0,D424&gt;0),D424*C294,"-")</f>
        <v>-</v>
      </c>
      <c r="I424" s="112">
        <v>2</v>
      </c>
      <c r="J424" s="4"/>
      <c r="K424" s="108" t="str">
        <f>IF(J424&gt;0,INDEX(Вхідні_дані!$A$1735:$F$1764,MATCH(J424,Вхідні_дані!$C$1735:$C$1764,0),4),"-")</f>
        <v>-</v>
      </c>
      <c r="L424" s="108" t="str">
        <f>IF(J424&gt;0,(K424)/L9/L10/60,"-")</f>
        <v>-</v>
      </c>
      <c r="M424" s="102" t="str">
        <f>IF(AND(J424&gt;0,L424&gt;0),L424*K294,"-")</f>
        <v>-</v>
      </c>
      <c r="Q424" s="112">
        <v>2</v>
      </c>
      <c r="R424" s="4"/>
      <c r="S424" s="108" t="str">
        <f>IF(R424&gt;0,INDEX(Вхідні_дані!$A$1735:$F$1764,MATCH(R424,Вхідні_дані!$C$1735:$C$1764,0),4),"-")</f>
        <v>-</v>
      </c>
      <c r="T424" s="108" t="str">
        <f>IF(R424&gt;0,(S424)/T9/T10/60,"-")</f>
        <v>-</v>
      </c>
      <c r="U424" s="102" t="str">
        <f>IF(AND(R424&gt;0,T424&gt;0),T424*S294,"-")</f>
        <v>-</v>
      </c>
      <c r="Y424" s="112">
        <v>2</v>
      </c>
      <c r="Z424" s="4"/>
      <c r="AA424" s="108" t="str">
        <f>IF(Z424&gt;0,INDEX(Вхідні_дані!$A$1735:$F$1764,MATCH(Z424,Вхідні_дані!$C$1735:$C$1764,0),4),"-")</f>
        <v>-</v>
      </c>
      <c r="AB424" s="108" t="str">
        <f>IF(Z424&gt;0,(AA424)/AB9/AB10/60,"-")</f>
        <v>-</v>
      </c>
      <c r="AC424" s="102" t="str">
        <f>IF(AND(Z424&gt;0,AB424&gt;0),AB424*AA294,"-")</f>
        <v>-</v>
      </c>
      <c r="AG424" s="112">
        <v>2</v>
      </c>
      <c r="AH424" s="4"/>
      <c r="AI424" s="108" t="str">
        <f>IF(AH424&gt;0,INDEX(Вхідні_дані!$A$1735:$F$1764,MATCH(AH424,Вхідні_дані!$C$1735:$C$1764,0),4),"-")</f>
        <v>-</v>
      </c>
      <c r="AJ424" s="108" t="str">
        <f>IF(AH424&gt;0,(AI424)/AJ9/AJ10/60,"-")</f>
        <v>-</v>
      </c>
      <c r="AK424" s="102" t="str">
        <f>IF(AND(AH424&gt;0,AJ424&gt;0),AJ424*AI294,"-")</f>
        <v>-</v>
      </c>
      <c r="AO424" s="112">
        <v>2</v>
      </c>
      <c r="AP424" s="4"/>
      <c r="AQ424" s="108" t="str">
        <f>IF(AP424&gt;0,INDEX(Вхідні_дані!$A$1735:$F$1764,MATCH(AP424,Вхідні_дані!$C$1735:$C$1764,0),4),"-")</f>
        <v>-</v>
      </c>
      <c r="AR424" s="108" t="str">
        <f>IF(AP424&gt;0,(AQ424)/AR9/AR10/60,"-")</f>
        <v>-</v>
      </c>
      <c r="AS424" s="102" t="str">
        <f>IF(AND(AP424&gt;0,AR424&gt;0),AR424*AQ294,"-")</f>
        <v>-</v>
      </c>
      <c r="AW424" s="112">
        <v>2</v>
      </c>
      <c r="AX424" s="4"/>
      <c r="AY424" s="108" t="str">
        <f>IF(AX424&gt;0,INDEX(Вхідні_дані!$A$1735:$F$1764,MATCH(AX424,Вхідні_дані!$C$1735:$C$1764,0),4),"-")</f>
        <v>-</v>
      </c>
      <c r="AZ424" s="108" t="str">
        <f>IF(AX424&gt;0,(AY424)/AZ9/AZ10/60,"-")</f>
        <v>-</v>
      </c>
      <c r="BA424" s="102" t="str">
        <f>IF(AND(AX424&gt;0,AZ424&gt;0),AZ424*AY294,"-")</f>
        <v>-</v>
      </c>
      <c r="BE424" s="112">
        <v>2</v>
      </c>
      <c r="BF424" s="4"/>
      <c r="BG424" s="108" t="str">
        <f>IF(BF424&gt;0,INDEX(Вхідні_дані!$A$1735:$F$1764,MATCH(BF424,Вхідні_дані!$C$1735:$C$1764,0),4),"-")</f>
        <v>-</v>
      </c>
      <c r="BH424" s="108" t="str">
        <f>IF(BF424&gt;0,(BG424)/BH9/BH10/60,"-")</f>
        <v>-</v>
      </c>
      <c r="BI424" s="102" t="str">
        <f>IF(AND(BF424&gt;0,BH424&gt;0),BH424*BG294,"-")</f>
        <v>-</v>
      </c>
      <c r="BM424" s="112">
        <v>2</v>
      </c>
      <c r="BN424" s="4"/>
      <c r="BO424" s="108" t="str">
        <f>IF(BN424&gt;0,INDEX(Вхідні_дані!$A$1735:$F$1764,MATCH(BN424,Вхідні_дані!$C$1735:$C$1764,0),4),"-")</f>
        <v>-</v>
      </c>
      <c r="BP424" s="108" t="str">
        <f>IF(BN424&gt;0,(BO424)/BP9/BP10/60,"-")</f>
        <v>-</v>
      </c>
      <c r="BQ424" s="102" t="str">
        <f>IF(AND(BN424&gt;0,BP424&gt;0),BP424*BO294,"-")</f>
        <v>-</v>
      </c>
      <c r="BU424" s="112">
        <v>2</v>
      </c>
      <c r="BV424" s="4"/>
      <c r="BW424" s="108" t="str">
        <f>IF(BV424&gt;0,INDEX(Вхідні_дані!$A$1735:$F$1764,MATCH(BV424,Вхідні_дані!$C$1735:$C$1764,0),4),"-")</f>
        <v>-</v>
      </c>
      <c r="BX424" s="108" t="str">
        <f>IF(BV424&gt;0,(BW424)/BX9/BX10/60,"-")</f>
        <v>-</v>
      </c>
      <c r="BY424" s="102" t="str">
        <f>IF(AND(BV424&gt;0,BX424&gt;0),BX424*BW294,"-")</f>
        <v>-</v>
      </c>
      <c r="CC424" s="112">
        <v>2</v>
      </c>
      <c r="CD424" s="4"/>
      <c r="CE424" s="108" t="str">
        <f>IF(CD424&gt;0,INDEX(Вхідні_дані!$A$1735:$F$1764,MATCH(CD424,Вхідні_дані!$C$1735:$C$1764,0),4),"-")</f>
        <v>-</v>
      </c>
      <c r="CF424" s="108" t="str">
        <f>IF(CD424&gt;0,(CE424)/CF9/CF10/60,"-")</f>
        <v>-</v>
      </c>
      <c r="CG424" s="102" t="str">
        <f>IF(AND(CD424&gt;0,CF424&gt;0),CF424*CE294,"-")</f>
        <v>-</v>
      </c>
      <c r="CK424" s="112">
        <v>2</v>
      </c>
      <c r="CL424" s="4"/>
      <c r="CM424" s="108" t="str">
        <f>IF(CL424&gt;0,INDEX(Вхідні_дані!$A$1735:$F$1764,MATCH(CL424,Вхідні_дані!$C$1735:$C$1764,0),4),"-")</f>
        <v>-</v>
      </c>
      <c r="CN424" s="108" t="str">
        <f>IF(CL424&gt;0,(CM424)/CN9/CN10/60,"-")</f>
        <v>-</v>
      </c>
      <c r="CO424" s="102" t="str">
        <f>IF(AND(CL424&gt;0,CN424&gt;0),CN424*CM294,"-")</f>
        <v>-</v>
      </c>
      <c r="CS424" s="112">
        <v>2</v>
      </c>
      <c r="CT424" s="4"/>
      <c r="CU424" s="108" t="str">
        <f>IF(CT424&gt;0,INDEX(Вхідні_дані!$A$1735:$F$1764,MATCH(CT424,Вхідні_дані!$C$1735:$C$1764,0),4),"-")</f>
        <v>-</v>
      </c>
      <c r="CV424" s="108" t="str">
        <f>IF(CT424&gt;0,(CU424)/CV9/CV10/60,"-")</f>
        <v>-</v>
      </c>
      <c r="CW424" s="102" t="str">
        <f>IF(AND(CT424&gt;0,CV424&gt;0),CV424*CU294,"-")</f>
        <v>-</v>
      </c>
      <c r="DA424" s="112">
        <v>2</v>
      </c>
      <c r="DB424" s="4"/>
      <c r="DC424" s="108" t="str">
        <f>IF(DB424&gt;0,INDEX(Вхідні_дані!$A$1735:$F$1764,MATCH(DB424,Вхідні_дані!$C$1735:$C$1764,0),4),"-")</f>
        <v>-</v>
      </c>
      <c r="DD424" s="108" t="str">
        <f>IF(DB424&gt;0,(DC424)/DD9/DD10/60,"-")</f>
        <v>-</v>
      </c>
      <c r="DE424" s="102" t="str">
        <f>IF(AND(DB424&gt;0,DD424&gt;0),DD424*DC294,"-")</f>
        <v>-</v>
      </c>
      <c r="DI424" s="112">
        <v>2</v>
      </c>
      <c r="DJ424" s="4"/>
      <c r="DK424" s="108" t="str">
        <f>IF(DJ424&gt;0,INDEX(Вхідні_дані!$A$1735:$F$1764,MATCH(DJ424,Вхідні_дані!$C$1735:$C$1764,0),4),"-")</f>
        <v>-</v>
      </c>
      <c r="DL424" s="108" t="str">
        <f>IF(DJ424&gt;0,(DK424)/DL9/DL10/60,"-")</f>
        <v>-</v>
      </c>
      <c r="DM424" s="102" t="str">
        <f>IF(AND(DJ424&gt;0,DL424&gt;0),DL424*DK294,"-")</f>
        <v>-</v>
      </c>
      <c r="DQ424" s="112">
        <v>2</v>
      </c>
      <c r="DR424" s="4"/>
      <c r="DS424" s="108" t="str">
        <f>IF(DR424&gt;0,INDEX(Вхідні_дані!$A$1735:$F$1764,MATCH(DR424,Вхідні_дані!$C$1735:$C$1764,0),4),"-")</f>
        <v>-</v>
      </c>
      <c r="DT424" s="108" t="str">
        <f>IF(DR424&gt;0,(DS424)/DT9/DT10/60,"-")</f>
        <v>-</v>
      </c>
      <c r="DU424" s="102" t="str">
        <f>IF(AND(DR424&gt;0,DT424&gt;0),DT424*DS294,"-")</f>
        <v>-</v>
      </c>
      <c r="DY424" s="112">
        <v>2</v>
      </c>
      <c r="DZ424" s="4"/>
      <c r="EA424" s="108" t="str">
        <f>IF(DZ424&gt;0,INDEX(Вхідні_дані!$A$1735:$F$1764,MATCH(DZ424,Вхідні_дані!$C$1735:$C$1764,0),4),"-")</f>
        <v>-</v>
      </c>
      <c r="EB424" s="108" t="str">
        <f>IF(DZ424&gt;0,(EA424)/EB9/EB10/60,"-")</f>
        <v>-</v>
      </c>
      <c r="EC424" s="102" t="str">
        <f>IF(AND(DZ424&gt;0,EB424&gt;0),EB424*EA294,"-")</f>
        <v>-</v>
      </c>
      <c r="EG424" s="112">
        <v>2</v>
      </c>
      <c r="EH424" s="4"/>
      <c r="EI424" s="108" t="str">
        <f>IF(EH424&gt;0,INDEX(Вхідні_дані!$A$1735:$F$1764,MATCH(EH424,Вхідні_дані!$C$1735:$C$1764,0),4),"-")</f>
        <v>-</v>
      </c>
      <c r="EJ424" s="108" t="str">
        <f>IF(EH424&gt;0,(EI424)/EJ9/EJ10/60,"-")</f>
        <v>-</v>
      </c>
      <c r="EK424" s="102" t="str">
        <f>IF(AND(EH424&gt;0,EJ424&gt;0),EJ424*EI294,"-")</f>
        <v>-</v>
      </c>
      <c r="EO424" s="112">
        <v>2</v>
      </c>
      <c r="EP424" s="4"/>
      <c r="EQ424" s="108" t="str">
        <f>IF(EP424&gt;0,INDEX(Вхідні_дані!$A$1735:$F$1764,MATCH(EP424,Вхідні_дані!$C$1735:$C$1764,0),4),"-")</f>
        <v>-</v>
      </c>
      <c r="ER424" s="108" t="str">
        <f>IF(EP424&gt;0,(EQ424)/ER9/ER10/60,"-")</f>
        <v>-</v>
      </c>
      <c r="ES424" s="102" t="str">
        <f>IF(AND(EP424&gt;0,ER424&gt;0),ER424*EQ294,"-")</f>
        <v>-</v>
      </c>
      <c r="EW424" s="112">
        <v>2</v>
      </c>
      <c r="EX424" s="4"/>
      <c r="EY424" s="108" t="str">
        <f>IF(EX424&gt;0,INDEX(Вхідні_дані!$A$1735:$F$1764,MATCH(EX424,Вхідні_дані!$C$1735:$C$1764,0),4),"-")</f>
        <v>-</v>
      </c>
      <c r="EZ424" s="108" t="str">
        <f>IF(EX424&gt;0,(EY424)/EZ9/EZ10/60,"-")</f>
        <v>-</v>
      </c>
      <c r="FA424" s="102" t="str">
        <f>IF(AND(EX424&gt;0,EZ424&gt;0),EZ424*EY294,"-")</f>
        <v>-</v>
      </c>
      <c r="FE424" s="112">
        <v>2</v>
      </c>
      <c r="FF424" s="4"/>
      <c r="FG424" s="108" t="str">
        <f>IF(FF424&gt;0,INDEX(Вхідні_дані!$A$1735:$F$1764,MATCH(FF424,Вхідні_дані!$C$1735:$C$1764,0),4),"-")</f>
        <v>-</v>
      </c>
      <c r="FH424" s="108" t="str">
        <f>IF(FF424&gt;0,(FG424)/FH9/FH10/60,"-")</f>
        <v>-</v>
      </c>
      <c r="FI424" s="102" t="str">
        <f>IF(AND(FF424&gt;0,FH424&gt;0),FH424*FG294,"-")</f>
        <v>-</v>
      </c>
      <c r="FM424" s="112">
        <v>2</v>
      </c>
      <c r="FN424" s="4"/>
      <c r="FO424" s="108" t="str">
        <f>IF(FN424&gt;0,INDEX(Вхідні_дані!$A$1735:$F$1764,MATCH(FN424,Вхідні_дані!$C$1735:$C$1764,0),4),"-")</f>
        <v>-</v>
      </c>
      <c r="FP424" s="108" t="str">
        <f>IF(FN424&gt;0,(FO424)/FP9/FP10/60,"-")</f>
        <v>-</v>
      </c>
      <c r="FQ424" s="102" t="str">
        <f>IF(AND(FN424&gt;0,FP424&gt;0),FP424*FO294,"-")</f>
        <v>-</v>
      </c>
      <c r="FU424" s="112">
        <v>2</v>
      </c>
      <c r="FV424" s="4"/>
      <c r="FW424" s="108" t="str">
        <f>IF(FV424&gt;0,INDEX(Вхідні_дані!$A$1735:$F$1764,MATCH(FV424,Вхідні_дані!$C$1735:$C$1764,0),4),"-")</f>
        <v>-</v>
      </c>
      <c r="FX424" s="108" t="str">
        <f>IF(FV424&gt;0,(FW424)/FX9/FX10/60,"-")</f>
        <v>-</v>
      </c>
      <c r="FY424" s="102" t="str">
        <f>IF(AND(FV424&gt;0,FX424&gt;0),FX424*FW294,"-")</f>
        <v>-</v>
      </c>
      <c r="GC424" s="112">
        <v>2</v>
      </c>
      <c r="GD424" s="4"/>
      <c r="GE424" s="108" t="str">
        <f>IF(GD424&gt;0,INDEX(Вхідні_дані!$A$1735:$F$1764,MATCH(GD424,Вхідні_дані!$C$1735:$C$1764,0),4),"-")</f>
        <v>-</v>
      </c>
      <c r="GF424" s="108" t="str">
        <f>IF(GD424&gt;0,(GE424)/GF9/GF10/60,"-")</f>
        <v>-</v>
      </c>
      <c r="GG424" s="102" t="str">
        <f>IF(AND(GD424&gt;0,GF424&gt;0),GF424*GE294,"-")</f>
        <v>-</v>
      </c>
      <c r="GK424" s="112">
        <v>2</v>
      </c>
      <c r="GL424" s="4"/>
      <c r="GM424" s="108" t="str">
        <f>IF(GL424&gt;0,INDEX(Вхідні_дані!$A$1735:$F$1764,MATCH(GL424,Вхідні_дані!$C$1735:$C$1764,0),4),"-")</f>
        <v>-</v>
      </c>
      <c r="GN424" s="108" t="str">
        <f>IF(GL424&gt;0,(GM424)/GN9/GN10/60,"-")</f>
        <v>-</v>
      </c>
      <c r="GO424" s="102" t="str">
        <f>IF(AND(GL424&gt;0,GN424&gt;0),GN424*GM294,"-")</f>
        <v>-</v>
      </c>
      <c r="GS424" s="112">
        <v>2</v>
      </c>
      <c r="GT424" s="4"/>
      <c r="GU424" s="108" t="str">
        <f>IF(GT424&gt;0,INDEX(Вхідні_дані!$A$1735:$F$1764,MATCH(GT424,Вхідні_дані!$C$1735:$C$1764,0),4),"-")</f>
        <v>-</v>
      </c>
      <c r="GV424" s="108" t="str">
        <f>IF(GT424&gt;0,(GU424)/GV9/GV10/60,"-")</f>
        <v>-</v>
      </c>
      <c r="GW424" s="102" t="str">
        <f>IF(AND(GT424&gt;0,GV424&gt;0),GV424*GU294,"-")</f>
        <v>-</v>
      </c>
      <c r="HA424" s="112">
        <v>2</v>
      </c>
      <c r="HB424" s="4"/>
      <c r="HC424" s="108" t="str">
        <f>IF(HB424&gt;0,INDEX(Вхідні_дані!$A$1735:$F$1764,MATCH(HB424,Вхідні_дані!$C$1735:$C$1764,0),4),"-")</f>
        <v>-</v>
      </c>
      <c r="HD424" s="108" t="str">
        <f>IF(HB424&gt;0,(HC424)/HD9/HD10/60,"-")</f>
        <v>-</v>
      </c>
      <c r="HE424" s="102" t="str">
        <f>IF(AND(HB424&gt;0,HD424&gt;0),HD424*HC294,"-")</f>
        <v>-</v>
      </c>
      <c r="HI424" s="112">
        <v>2</v>
      </c>
      <c r="HJ424" s="4"/>
      <c r="HK424" s="108" t="str">
        <f>IF(HJ424&gt;0,INDEX(Вхідні_дані!$A$1735:$F$1764,MATCH(HJ424,Вхідні_дані!$C$1735:$C$1764,0),4),"-")</f>
        <v>-</v>
      </c>
      <c r="HL424" s="108" t="str">
        <f>IF(HJ424&gt;0,(HK424)/HL9/HL10/60,"-")</f>
        <v>-</v>
      </c>
      <c r="HM424" s="102" t="str">
        <f>IF(AND(HJ424&gt;0,HL424&gt;0),HL424*HK294,"-")</f>
        <v>-</v>
      </c>
      <c r="HQ424" s="112">
        <v>2</v>
      </c>
      <c r="HR424" s="4"/>
      <c r="HS424" s="108" t="str">
        <f>IF(HR424&gt;0,INDEX(Вхідні_дані!$A$1735:$F$1764,MATCH(HR424,Вхідні_дані!$C$1735:$C$1764,0),4),"-")</f>
        <v>-</v>
      </c>
      <c r="HT424" s="108" t="str">
        <f>IF(HR424&gt;0,(HS424)/HT9/HT10/60,"-")</f>
        <v>-</v>
      </c>
      <c r="HU424" s="102" t="str">
        <f>IF(AND(HR424&gt;0,HT424&gt;0),HT424*HS294,"-")</f>
        <v>-</v>
      </c>
      <c r="HY424" s="112">
        <v>2</v>
      </c>
      <c r="HZ424" s="4"/>
      <c r="IA424" s="108" t="str">
        <f>IF(HZ424&gt;0,INDEX(Вхідні_дані!$A$1735:$F$1764,MATCH(HZ424,Вхідні_дані!$C$1735:$C$1764,0),4),"-")</f>
        <v>-</v>
      </c>
      <c r="IB424" s="108" t="str">
        <f>IF(HZ424&gt;0,(IA424)/IB9/IB10/60,"-")</f>
        <v>-</v>
      </c>
      <c r="IC424" s="102" t="str">
        <f>IF(AND(HZ424&gt;0,IB424&gt;0),IB424*IA294,"-")</f>
        <v>-</v>
      </c>
      <c r="IG424" s="112">
        <v>2</v>
      </c>
      <c r="IH424" s="4"/>
      <c r="II424" s="108" t="str">
        <f>IF(IH424&gt;0,INDEX(Вхідні_дані!$A$1735:$F$1764,MATCH(IH424,Вхідні_дані!$C$1735:$C$1764,0),4),"-")</f>
        <v>-</v>
      </c>
      <c r="IJ424" s="108" t="str">
        <f>IF(IH424&gt;0,(II424)/IJ9/IJ10/60,"-")</f>
        <v>-</v>
      </c>
      <c r="IK424" s="102" t="str">
        <f>IF(AND(IH424&gt;0,IJ424&gt;0),IJ424*II294,"-")</f>
        <v>-</v>
      </c>
      <c r="IO424" s="112">
        <v>2</v>
      </c>
      <c r="IP424" s="4"/>
      <c r="IQ424" s="108" t="str">
        <f>IF(IP424&gt;0,INDEX(Вхідні_дані!$A$1735:$F$1764,MATCH(IP424,Вхідні_дані!$C$1735:$C$1764,0),4),"-")</f>
        <v>-</v>
      </c>
      <c r="IR424" s="108" t="str">
        <f>IF(IP424&gt;0,(IQ424)/IR9/IR10/60,"-")</f>
        <v>-</v>
      </c>
      <c r="IS424" s="102" t="str">
        <f>IF(AND(IP424&gt;0,IR424&gt;0),IR424*IQ294,"-")</f>
        <v>-</v>
      </c>
      <c r="IW424" s="112">
        <v>2</v>
      </c>
      <c r="IX424" s="4"/>
      <c r="IY424" s="108" t="str">
        <f>IF(IX424&gt;0,INDEX(Вхідні_дані!$A$1735:$F$1764,MATCH(IX424,Вхідні_дані!$C$1735:$C$1764,0),4),"-")</f>
        <v>-</v>
      </c>
      <c r="IZ424" s="108" t="str">
        <f>IF(IX424&gt;0,(IY424)/IZ9/IZ10/60,"-")</f>
        <v>-</v>
      </c>
      <c r="JA424" s="102" t="str">
        <f>IF(AND(IX424&gt;0,IZ424&gt;0),IZ424*IY294,"-")</f>
        <v>-</v>
      </c>
      <c r="JE424" s="112">
        <v>2</v>
      </c>
      <c r="JF424" s="4"/>
      <c r="JG424" s="108" t="str">
        <f>IF(JF424&gt;0,INDEX(Вхідні_дані!$A$1735:$F$1764,MATCH(JF424,Вхідні_дані!$C$1735:$C$1764,0),4),"-")</f>
        <v>-</v>
      </c>
      <c r="JH424" s="108" t="str">
        <f>IF(JF424&gt;0,(JG424)/JH9/JH10/60,"-")</f>
        <v>-</v>
      </c>
      <c r="JI424" s="102" t="str">
        <f>IF(AND(JF424&gt;0,JH424&gt;0),JH424*JG294,"-")</f>
        <v>-</v>
      </c>
      <c r="JM424" s="112">
        <v>2</v>
      </c>
      <c r="JN424" s="4"/>
      <c r="JO424" s="108" t="str">
        <f>IF(JN424&gt;0,INDEX(Вхідні_дані!$A$1735:$F$1764,MATCH(JN424,Вхідні_дані!$C$1735:$C$1764,0),4),"-")</f>
        <v>-</v>
      </c>
      <c r="JP424" s="108" t="str">
        <f>IF(JN424&gt;0,(JO424)/JP9/JP10/60,"-")</f>
        <v>-</v>
      </c>
      <c r="JQ424" s="102" t="str">
        <f>IF(AND(JN424&gt;0,JP424&gt;0),JP424*JO294,"-")</f>
        <v>-</v>
      </c>
      <c r="JU424" s="112">
        <v>2</v>
      </c>
      <c r="JV424" s="4"/>
      <c r="JW424" s="108" t="str">
        <f>IF(JV424&gt;0,INDEX(Вхідні_дані!$A$1735:$F$1764,MATCH(JV424,Вхідні_дані!$C$1735:$C$1764,0),4),"-")</f>
        <v>-</v>
      </c>
      <c r="JX424" s="108" t="str">
        <f>IF(JV424&gt;0,(JW424)/JX9/JX10/60,"-")</f>
        <v>-</v>
      </c>
      <c r="JY424" s="102" t="str">
        <f>IF(AND(JV424&gt;0,JX424&gt;0),JX424*JW294,"-")</f>
        <v>-</v>
      </c>
      <c r="KC424" s="112">
        <v>2</v>
      </c>
      <c r="KD424" s="4"/>
      <c r="KE424" s="108" t="str">
        <f>IF(KD424&gt;0,INDEX(Вхідні_дані!$A$1735:$F$1764,MATCH(KD424,Вхідні_дані!$C$1735:$C$1764,0),4),"-")</f>
        <v>-</v>
      </c>
      <c r="KF424" s="108" t="str">
        <f>IF(KD424&gt;0,(KE424)/KF9/KF10/60,"-")</f>
        <v>-</v>
      </c>
      <c r="KG424" s="102" t="str">
        <f>IF(AND(KD424&gt;0,KF424&gt;0),KF424*KE294,"-")</f>
        <v>-</v>
      </c>
      <c r="KK424" s="112">
        <v>2</v>
      </c>
      <c r="KL424" s="4"/>
      <c r="KM424" s="108" t="str">
        <f>IF(KL424&gt;0,INDEX(Вхідні_дані!$A$1735:$F$1764,MATCH(KL424,Вхідні_дані!$C$1735:$C$1764,0),4),"-")</f>
        <v>-</v>
      </c>
      <c r="KN424" s="108" t="str">
        <f>IF(KL424&gt;0,(KM424)/KN9/KN10/60,"-")</f>
        <v>-</v>
      </c>
      <c r="KO424" s="102" t="str">
        <f>IF(AND(KL424&gt;0,KN424&gt;0),KN424*KM294,"-")</f>
        <v>-</v>
      </c>
      <c r="KS424" s="112">
        <v>2</v>
      </c>
      <c r="KT424" s="4"/>
      <c r="KU424" s="108" t="str">
        <f>IF(KT424&gt;0,INDEX(Вхідні_дані!$A$1735:$F$1764,MATCH(KT424,Вхідні_дані!$C$1735:$C$1764,0),4),"-")</f>
        <v>-</v>
      </c>
      <c r="KV424" s="108" t="str">
        <f>IF(KT424&gt;0,(KU424)/KV9/KV10/60,"-")</f>
        <v>-</v>
      </c>
      <c r="KW424" s="102" t="str">
        <f>IF(AND(KT424&gt;0,KV424&gt;0),KV424*KU294,"-")</f>
        <v>-</v>
      </c>
      <c r="LA424" s="112">
        <v>2</v>
      </c>
      <c r="LB424" s="4"/>
      <c r="LC424" s="108" t="str">
        <f>IF(LB424&gt;0,INDEX(Вхідні_дані!$A$1735:$F$1764,MATCH(LB424,Вхідні_дані!$C$1735:$C$1764,0),4),"-")</f>
        <v>-</v>
      </c>
      <c r="LD424" s="108" t="str">
        <f>IF(LB424&gt;0,(LC424)/LD9/LD10/60,"-")</f>
        <v>-</v>
      </c>
      <c r="LE424" s="102" t="str">
        <f>IF(AND(LB424&gt;0,LD424&gt;0),LD424*LC294,"-")</f>
        <v>-</v>
      </c>
      <c r="LI424" s="112">
        <v>2</v>
      </c>
      <c r="LJ424" s="4"/>
      <c r="LK424" s="108" t="str">
        <f>IF(LJ424&gt;0,INDEX(Вхідні_дані!$A$1735:$F$1764,MATCH(LJ424,Вхідні_дані!$C$1735:$C$1764,0),4),"-")</f>
        <v>-</v>
      </c>
      <c r="LL424" s="108" t="str">
        <f>IF(LJ424&gt;0,(LK424)/LL9/LL10/60,"-")</f>
        <v>-</v>
      </c>
      <c r="LM424" s="102" t="str">
        <f>IF(AND(LJ424&gt;0,LL424&gt;0),LL424*LK294,"-")</f>
        <v>-</v>
      </c>
      <c r="LQ424" s="112">
        <v>2</v>
      </c>
      <c r="LR424" s="4"/>
      <c r="LS424" s="108" t="str">
        <f>IF(LR424&gt;0,INDEX(Вхідні_дані!$A$1735:$F$1764,MATCH(LR424,Вхідні_дані!$C$1735:$C$1764,0),4),"-")</f>
        <v>-</v>
      </c>
      <c r="LT424" s="108" t="str">
        <f>IF(LR424&gt;0,(LS424)/LT9/LT10/60,"-")</f>
        <v>-</v>
      </c>
      <c r="LU424" s="102" t="str">
        <f>IF(AND(LR424&gt;0,LT424&gt;0),LT424*LS294,"-")</f>
        <v>-</v>
      </c>
      <c r="LY424" s="112">
        <v>2</v>
      </c>
      <c r="LZ424" s="4"/>
      <c r="MA424" s="108" t="str">
        <f>IF(LZ424&gt;0,INDEX(Вхідні_дані!$A$1735:$F$1764,MATCH(LZ424,Вхідні_дані!$C$1735:$C$1764,0),4),"-")</f>
        <v>-</v>
      </c>
      <c r="MB424" s="108" t="str">
        <f>IF(LZ424&gt;0,(MA424)/MB9/MB10/60,"-")</f>
        <v>-</v>
      </c>
      <c r="MC424" s="102" t="str">
        <f>IF(AND(LZ424&gt;0,MB424&gt;0),MB424*MA294,"-")</f>
        <v>-</v>
      </c>
      <c r="MG424" s="112">
        <v>2</v>
      </c>
      <c r="MH424" s="4"/>
      <c r="MI424" s="108" t="str">
        <f>IF(MH424&gt;0,INDEX(Вхідні_дані!$A$1735:$F$1764,MATCH(MH424,Вхідні_дані!$C$1735:$C$1764,0),4),"-")</f>
        <v>-</v>
      </c>
      <c r="MJ424" s="108" t="str">
        <f>IF(MH424&gt;0,(MI424)/MJ9/MJ10/60,"-")</f>
        <v>-</v>
      </c>
      <c r="MK424" s="102" t="str">
        <f>IF(AND(MH424&gt;0,MJ424&gt;0),MJ424*MI294,"-")</f>
        <v>-</v>
      </c>
      <c r="MO424" s="112">
        <v>2</v>
      </c>
      <c r="MP424" s="4"/>
      <c r="MQ424" s="108" t="str">
        <f>IF(MP424&gt;0,INDEX(Вхідні_дані!$A$1735:$F$1764,MATCH(MP424,Вхідні_дані!$C$1735:$C$1764,0),4),"-")</f>
        <v>-</v>
      </c>
      <c r="MR424" s="108" t="str">
        <f>IF(MP424&gt;0,(MQ424)/MR9/MR10/60,"-")</f>
        <v>-</v>
      </c>
      <c r="MS424" s="102" t="str">
        <f>IF(AND(MP424&gt;0,MR424&gt;0),MR424*MQ294,"-")</f>
        <v>-</v>
      </c>
      <c r="MW424" s="112">
        <v>2</v>
      </c>
      <c r="MX424" s="4"/>
      <c r="MY424" s="108" t="str">
        <f>IF(MX424&gt;0,INDEX(Вхідні_дані!$A$1735:$F$1764,MATCH(MX424,Вхідні_дані!$C$1735:$C$1764,0),4),"-")</f>
        <v>-</v>
      </c>
      <c r="MZ424" s="108" t="str">
        <f>IF(MX424&gt;0,(MY424)/MZ9/MZ10/60,"-")</f>
        <v>-</v>
      </c>
      <c r="NA424" s="102" t="str">
        <f>IF(AND(MX424&gt;0,MZ424&gt;0),MZ424*MY294,"-")</f>
        <v>-</v>
      </c>
      <c r="NE424" s="112">
        <v>2</v>
      </c>
      <c r="NF424" s="4"/>
      <c r="NG424" s="108" t="str">
        <f>IF(NF424&gt;0,INDEX(Вхідні_дані!$A$1735:$F$1764,MATCH(NF424,Вхідні_дані!$C$1735:$C$1764,0),4),"-")</f>
        <v>-</v>
      </c>
      <c r="NH424" s="108" t="str">
        <f>IF(NF424&gt;0,(NG424)/NH9/NH10/60,"-")</f>
        <v>-</v>
      </c>
      <c r="NI424" s="102" t="str">
        <f>IF(AND(NF424&gt;0,NH424&gt;0),NH424*NG294,"-")</f>
        <v>-</v>
      </c>
      <c r="NM424" s="112">
        <v>2</v>
      </c>
      <c r="NN424" s="4"/>
      <c r="NO424" s="108" t="str">
        <f>IF(NN424&gt;0,INDEX(Вхідні_дані!$A$1735:$F$1764,MATCH(NN424,Вхідні_дані!$C$1735:$C$1764,0),4),"-")</f>
        <v>-</v>
      </c>
      <c r="NP424" s="108" t="str">
        <f>IF(NN424&gt;0,(NO424)/NP9/NP10/60,"-")</f>
        <v>-</v>
      </c>
      <c r="NQ424" s="102" t="str">
        <f>IF(AND(NN424&gt;0,NP424&gt;0),NP424*NO294,"-")</f>
        <v>-</v>
      </c>
      <c r="NU424" s="112">
        <v>2</v>
      </c>
      <c r="NV424" s="4"/>
      <c r="NW424" s="108" t="str">
        <f>IF(NV424&gt;0,INDEX(Вхідні_дані!$A$1735:$F$1764,MATCH(NV424,Вхідні_дані!$C$1735:$C$1764,0),4),"-")</f>
        <v>-</v>
      </c>
      <c r="NX424" s="108" t="str">
        <f>IF(NV424&gt;0,(NW424)/NX9/NX10/60,"-")</f>
        <v>-</v>
      </c>
      <c r="NY424" s="102" t="str">
        <f>IF(AND(NV424&gt;0,NX424&gt;0),NX424*NW294,"-")</f>
        <v>-</v>
      </c>
      <c r="OC424" s="112">
        <v>2</v>
      </c>
      <c r="OD424" s="4"/>
      <c r="OE424" s="108" t="str">
        <f>IF(OD424&gt;0,INDEX(Вхідні_дані!$A$1735:$F$1764,MATCH(OD424,Вхідні_дані!$C$1735:$C$1764,0),4),"-")</f>
        <v>-</v>
      </c>
      <c r="OF424" s="108" t="str">
        <f>IF(OD424&gt;0,(OE424)/OF9/OF10/60,"-")</f>
        <v>-</v>
      </c>
      <c r="OG424" s="102" t="str">
        <f>IF(AND(OD424&gt;0,OF424&gt;0),OF424*OE294,"-")</f>
        <v>-</v>
      </c>
      <c r="OK424" s="112">
        <v>2</v>
      </c>
      <c r="OL424" s="4"/>
      <c r="OM424" s="108" t="str">
        <f>IF(OL424&gt;0,INDEX(Вхідні_дані!$A$1735:$F$1764,MATCH(OL424,Вхідні_дані!$C$1735:$C$1764,0),4),"-")</f>
        <v>-</v>
      </c>
      <c r="ON424" s="108" t="str">
        <f>IF(OL424&gt;0,(OM424)/ON9/ON10/60,"-")</f>
        <v>-</v>
      </c>
      <c r="OO424" s="102" t="str">
        <f>IF(AND(OL424&gt;0,ON424&gt;0),ON424*OM294,"-")</f>
        <v>-</v>
      </c>
      <c r="OS424" s="112">
        <v>2</v>
      </c>
      <c r="OT424" s="4"/>
      <c r="OU424" s="108" t="str">
        <f>IF(OT424&gt;0,INDEX(Вхідні_дані!$A$1735:$F$1764,MATCH(OT424,Вхідні_дані!$C$1735:$C$1764,0),4),"-")</f>
        <v>-</v>
      </c>
      <c r="OV424" s="108" t="str">
        <f>IF(OT424&gt;0,(OU424)/OV9/OV10/60,"-")</f>
        <v>-</v>
      </c>
      <c r="OW424" s="102" t="str">
        <f>IF(AND(OT424&gt;0,OV424&gt;0),OV424*OU294,"-")</f>
        <v>-</v>
      </c>
      <c r="PA424" s="112">
        <v>2</v>
      </c>
      <c r="PB424" s="4"/>
      <c r="PC424" s="108" t="str">
        <f>IF(PB424&gt;0,INDEX(Вхідні_дані!$A$1735:$F$1764,MATCH(PB424,Вхідні_дані!$C$1735:$C$1764,0),4),"-")</f>
        <v>-</v>
      </c>
      <c r="PD424" s="108" t="str">
        <f>IF(PB424&gt;0,(PC424)/PD9/PD10/60,"-")</f>
        <v>-</v>
      </c>
      <c r="PE424" s="102" t="str">
        <f>IF(AND(PB424&gt;0,PD424&gt;0),PD424*PC294,"-")</f>
        <v>-</v>
      </c>
      <c r="PI424" s="112">
        <v>2</v>
      </c>
      <c r="PJ424" s="4"/>
      <c r="PK424" s="108" t="str">
        <f>IF(PJ424&gt;0,INDEX(Вхідні_дані!$A$1735:$F$1764,MATCH(PJ424,Вхідні_дані!$C$1735:$C$1764,0),4),"-")</f>
        <v>-</v>
      </c>
      <c r="PL424" s="108" t="str">
        <f>IF(PJ424&gt;0,(PK424)/PL9/PL10/60,"-")</f>
        <v>-</v>
      </c>
      <c r="PM424" s="102" t="str">
        <f>IF(AND(PJ424&gt;0,PL424&gt;0),PL424*PK294,"-")</f>
        <v>-</v>
      </c>
      <c r="PQ424" s="112">
        <v>2</v>
      </c>
      <c r="PR424" s="4"/>
      <c r="PS424" s="108" t="str">
        <f>IF(PR424&gt;0,INDEX(Вхідні_дані!$A$1735:$F$1764,MATCH(PR424,Вхідні_дані!$C$1735:$C$1764,0),4),"-")</f>
        <v>-</v>
      </c>
      <c r="PT424" s="108" t="str">
        <f>IF(PR424&gt;0,(PS424)/PT9/PT10/60,"-")</f>
        <v>-</v>
      </c>
      <c r="PU424" s="102" t="str">
        <f>IF(AND(PR424&gt;0,PT424&gt;0),PT424*PS294,"-")</f>
        <v>-</v>
      </c>
      <c r="PY424" s="112">
        <v>2</v>
      </c>
      <c r="PZ424" s="4"/>
      <c r="QA424" s="108" t="str">
        <f>IF(PZ424&gt;0,INDEX(Вхідні_дані!$A$1735:$F$1764,MATCH(PZ424,Вхідні_дані!$C$1735:$C$1764,0),4),"-")</f>
        <v>-</v>
      </c>
      <c r="QB424" s="108" t="str">
        <f>IF(PZ424&gt;0,(QA424)/QB9/QB10/60,"-")</f>
        <v>-</v>
      </c>
      <c r="QC424" s="102" t="str">
        <f>IF(AND(PZ424&gt;0,QB424&gt;0),QB424*QA294,"-")</f>
        <v>-</v>
      </c>
      <c r="QG424" s="112">
        <v>2</v>
      </c>
      <c r="QH424" s="4"/>
      <c r="QI424" s="108" t="str">
        <f>IF(QH424&gt;0,INDEX(Вхідні_дані!$A$1735:$F$1764,MATCH(QH424,Вхідні_дані!$C$1735:$C$1764,0),4),"-")</f>
        <v>-</v>
      </c>
      <c r="QJ424" s="108" t="str">
        <f>IF(QH424&gt;0,(QI424)/QJ9/QJ10/60,"-")</f>
        <v>-</v>
      </c>
      <c r="QK424" s="102" t="str">
        <f>IF(AND(QH424&gt;0,QJ424&gt;0),QJ424*QI294,"-")</f>
        <v>-</v>
      </c>
      <c r="QO424" s="112">
        <v>2</v>
      </c>
      <c r="QP424" s="4"/>
      <c r="QQ424" s="108" t="str">
        <f>IF(QP424&gt;0,INDEX(Вхідні_дані!$A$1735:$F$1764,MATCH(QP424,Вхідні_дані!$C$1735:$C$1764,0),4),"-")</f>
        <v>-</v>
      </c>
      <c r="QR424" s="108" t="str">
        <f>IF(QP424&gt;0,(QQ424)/QR9/QR10/60,"-")</f>
        <v>-</v>
      </c>
      <c r="QS424" s="102" t="str">
        <f>IF(AND(QP424&gt;0,QR424&gt;0),QR424*QQ294,"-")</f>
        <v>-</v>
      </c>
      <c r="QW424" s="112">
        <v>2</v>
      </c>
      <c r="QX424" s="4"/>
      <c r="QY424" s="108" t="str">
        <f>IF(QX424&gt;0,INDEX(Вхідні_дані!$A$1735:$F$1764,MATCH(QX424,Вхідні_дані!$C$1735:$C$1764,0),4),"-")</f>
        <v>-</v>
      </c>
      <c r="QZ424" s="108" t="str">
        <f>IF(QX424&gt;0,(QY424)/QZ9/QZ10/60,"-")</f>
        <v>-</v>
      </c>
      <c r="RA424" s="102" t="str">
        <f>IF(AND(QX424&gt;0,QZ424&gt;0),QZ424*QY294,"-")</f>
        <v>-</v>
      </c>
      <c r="RE424" s="112">
        <v>2</v>
      </c>
      <c r="RF424" s="4"/>
      <c r="RG424" s="108" t="str">
        <f>IF(RF424&gt;0,INDEX(Вхідні_дані!$A$1735:$F$1764,MATCH(RF424,Вхідні_дані!$C$1735:$C$1764,0),4),"-")</f>
        <v>-</v>
      </c>
      <c r="RH424" s="108" t="str">
        <f>IF(RF424&gt;0,(RG424)/RH9/RH10/60,"-")</f>
        <v>-</v>
      </c>
      <c r="RI424" s="102" t="str">
        <f>IF(AND(RF424&gt;0,RH424&gt;0),RH424*RG294,"-")</f>
        <v>-</v>
      </c>
      <c r="RM424" s="112">
        <v>2</v>
      </c>
      <c r="RN424" s="4"/>
      <c r="RO424" s="108" t="str">
        <f>IF(RN424&gt;0,INDEX(Вхідні_дані!$A$1735:$F$1764,MATCH(RN424,Вхідні_дані!$C$1735:$C$1764,0),4),"-")</f>
        <v>-</v>
      </c>
      <c r="RP424" s="108" t="str">
        <f>IF(RN424&gt;0,(RO424)/RP9/RP10/60,"-")</f>
        <v>-</v>
      </c>
      <c r="RQ424" s="102" t="str">
        <f>IF(AND(RN424&gt;0,RP424&gt;0),RP424*RO294,"-")</f>
        <v>-</v>
      </c>
      <c r="RU424" s="112">
        <v>2</v>
      </c>
      <c r="RV424" s="4"/>
      <c r="RW424" s="108" t="str">
        <f>IF(RV424&gt;0,INDEX(Вхідні_дані!$A$1735:$F$1764,MATCH(RV424,Вхідні_дані!$C$1735:$C$1764,0),4),"-")</f>
        <v>-</v>
      </c>
      <c r="RX424" s="108" t="str">
        <f>IF(RV424&gt;0,(RW424)/RX9/RX10/60,"-")</f>
        <v>-</v>
      </c>
      <c r="RY424" s="102" t="str">
        <f>IF(AND(RV424&gt;0,RX424&gt;0),RX424*RW294,"-")</f>
        <v>-</v>
      </c>
      <c r="SC424" s="112">
        <v>2</v>
      </c>
      <c r="SD424" s="4"/>
      <c r="SE424" s="108" t="str">
        <f>IF(SD424&gt;0,INDEX(Вхідні_дані!$A$1735:$F$1764,MATCH(SD424,Вхідні_дані!$C$1735:$C$1764,0),4),"-")</f>
        <v>-</v>
      </c>
      <c r="SF424" s="108" t="str">
        <f>IF(SD424&gt;0,(SE424)/SF9/SF10/60,"-")</f>
        <v>-</v>
      </c>
      <c r="SG424" s="102" t="str">
        <f>IF(AND(SD424&gt;0,SF424&gt;0),SF424*SE294,"-")</f>
        <v>-</v>
      </c>
      <c r="SK424" s="112">
        <v>2</v>
      </c>
      <c r="SL424" s="4"/>
      <c r="SM424" s="108" t="str">
        <f>IF(SL424&gt;0,INDEX(Вхідні_дані!$A$1735:$F$1764,MATCH(SL424,Вхідні_дані!$C$1735:$C$1764,0),4),"-")</f>
        <v>-</v>
      </c>
      <c r="SN424" s="108" t="str">
        <f>IF(SL424&gt;0,(SM424)/SN9/SN10/60,"-")</f>
        <v>-</v>
      </c>
      <c r="SO424" s="102" t="str">
        <f>IF(AND(SL424&gt;0,SN424&gt;0),SN424*SM294,"-")</f>
        <v>-</v>
      </c>
      <c r="SS424" s="112">
        <v>2</v>
      </c>
      <c r="ST424" s="4"/>
      <c r="SU424" s="108" t="str">
        <f>IF(ST424&gt;0,INDEX(Вхідні_дані!$A$1735:$F$1764,MATCH(ST424,Вхідні_дані!$C$1735:$C$1764,0),4),"-")</f>
        <v>-</v>
      </c>
      <c r="SV424" s="108" t="str">
        <f>IF(ST424&gt;0,(SU424)/SV9/SV10/60,"-")</f>
        <v>-</v>
      </c>
      <c r="SW424" s="102" t="str">
        <f>IF(AND(ST424&gt;0,SV424&gt;0),SV424*SU294,"-")</f>
        <v>-</v>
      </c>
      <c r="TA424" s="112">
        <v>2</v>
      </c>
      <c r="TB424" s="4"/>
      <c r="TC424" s="108" t="str">
        <f>IF(TB424&gt;0,INDEX(Вхідні_дані!$A$1735:$F$1764,MATCH(TB424,Вхідні_дані!$C$1735:$C$1764,0),4),"-")</f>
        <v>-</v>
      </c>
      <c r="TD424" s="108" t="str">
        <f>IF(TB424&gt;0,(TC424)/TD9/TD10/60,"-")</f>
        <v>-</v>
      </c>
      <c r="TE424" s="102" t="str">
        <f>IF(AND(TB424&gt;0,TD424&gt;0),TD424*TC294,"-")</f>
        <v>-</v>
      </c>
      <c r="TI424" s="112">
        <v>2</v>
      </c>
      <c r="TJ424" s="4"/>
      <c r="TK424" s="108" t="str">
        <f>IF(TJ424&gt;0,INDEX(Вхідні_дані!$A$1735:$F$1764,MATCH(TJ424,Вхідні_дані!$C$1735:$C$1764,0),4),"-")</f>
        <v>-</v>
      </c>
      <c r="TL424" s="108" t="str">
        <f>IF(TJ424&gt;0,(TK424)/TL9/TL10/60,"-")</f>
        <v>-</v>
      </c>
      <c r="TM424" s="102" t="str">
        <f>IF(AND(TJ424&gt;0,TL424&gt;0),TL424*TK294,"-")</f>
        <v>-</v>
      </c>
      <c r="TQ424" s="112">
        <v>2</v>
      </c>
      <c r="TR424" s="4"/>
      <c r="TS424" s="108" t="str">
        <f>IF(TR424&gt;0,INDEX(Вхідні_дані!$A$1735:$F$1764,MATCH(TR424,Вхідні_дані!$C$1735:$C$1764,0),4),"-")</f>
        <v>-</v>
      </c>
      <c r="TT424" s="108" t="str">
        <f>IF(TR424&gt;0,(TS424)/TT9/TT10/60,"-")</f>
        <v>-</v>
      </c>
      <c r="TU424" s="102" t="str">
        <f>IF(AND(TR424&gt;0,TT424&gt;0),TT424*TS294,"-")</f>
        <v>-</v>
      </c>
      <c r="TY424" s="112">
        <v>2</v>
      </c>
      <c r="TZ424" s="4"/>
      <c r="UA424" s="108" t="str">
        <f>IF(TZ424&gt;0,INDEX(Вхідні_дані!$A$1735:$F$1764,MATCH(TZ424,Вхідні_дані!$C$1735:$C$1764,0),4),"-")</f>
        <v>-</v>
      </c>
      <c r="UB424" s="108" t="str">
        <f>IF(TZ424&gt;0,(UA424)/UB9/UB10/60,"-")</f>
        <v>-</v>
      </c>
      <c r="UC424" s="102" t="str">
        <f>IF(AND(TZ424&gt;0,UB424&gt;0),UB424*UA294,"-")</f>
        <v>-</v>
      </c>
      <c r="UG424" s="112">
        <v>2</v>
      </c>
      <c r="UH424" s="4"/>
      <c r="UI424" s="108" t="str">
        <f>IF(UH424&gt;0,INDEX(Вхідні_дані!$A$1735:$F$1764,MATCH(UH424,Вхідні_дані!$C$1735:$C$1764,0),4),"-")</f>
        <v>-</v>
      </c>
      <c r="UJ424" s="108" t="str">
        <f>IF(UH424&gt;0,(UI424)/UJ9/UJ10/60,"-")</f>
        <v>-</v>
      </c>
      <c r="UK424" s="102" t="str">
        <f>IF(AND(UH424&gt;0,UJ424&gt;0),UJ424*UI294,"-")</f>
        <v>-</v>
      </c>
      <c r="UO424" s="112">
        <v>2</v>
      </c>
      <c r="UP424" s="4"/>
      <c r="UQ424" s="108" t="str">
        <f>IF(UP424&gt;0,INDEX(Вхідні_дані!$A$1735:$F$1764,MATCH(UP424,Вхідні_дані!$C$1735:$C$1764,0),4),"-")</f>
        <v>-</v>
      </c>
      <c r="UR424" s="108" t="str">
        <f>IF(UP424&gt;0,(UQ424)/UR9/UR10/60,"-")</f>
        <v>-</v>
      </c>
      <c r="US424" s="102" t="str">
        <f>IF(AND(UP424&gt;0,UR424&gt;0),UR424*UQ294,"-")</f>
        <v>-</v>
      </c>
      <c r="UW424" s="112">
        <v>2</v>
      </c>
      <c r="UX424" s="4"/>
      <c r="UY424" s="108" t="str">
        <f>IF(UX424&gt;0,INDEX(Вхідні_дані!$A$1735:$F$1764,MATCH(UX424,Вхідні_дані!$C$1735:$C$1764,0),4),"-")</f>
        <v>-</v>
      </c>
      <c r="UZ424" s="108" t="str">
        <f>IF(UX424&gt;0,(UY424)/UZ9/UZ10/60,"-")</f>
        <v>-</v>
      </c>
      <c r="VA424" s="102" t="str">
        <f>IF(AND(UX424&gt;0,UZ424&gt;0),UZ424*UY294,"-")</f>
        <v>-</v>
      </c>
      <c r="VE424" s="112">
        <v>2</v>
      </c>
      <c r="VF424" s="4"/>
      <c r="VG424" s="108" t="str">
        <f>IF(VF424&gt;0,INDEX(Вхідні_дані!$A$1735:$F$1764,MATCH(VF424,Вхідні_дані!$C$1735:$C$1764,0),4),"-")</f>
        <v>-</v>
      </c>
      <c r="VH424" s="108" t="str">
        <f>IF(VF424&gt;0,(VG424)/VH9/VH10/60,"-")</f>
        <v>-</v>
      </c>
      <c r="VI424" s="102" t="str">
        <f>IF(AND(VF424&gt;0,VH424&gt;0),VH424*VG294,"-")</f>
        <v>-</v>
      </c>
      <c r="VM424" s="112">
        <v>2</v>
      </c>
      <c r="VN424" s="4"/>
      <c r="VO424" s="108" t="str">
        <f>IF(VN424&gt;0,INDEX(Вхідні_дані!$A$1735:$F$1764,MATCH(VN424,Вхідні_дані!$C$1735:$C$1764,0),4),"-")</f>
        <v>-</v>
      </c>
      <c r="VP424" s="108" t="str">
        <f>IF(VN424&gt;0,(VO424)/VP9/VP10/60,"-")</f>
        <v>-</v>
      </c>
      <c r="VQ424" s="102" t="str">
        <f>IF(AND(VN424&gt;0,VP424&gt;0),VP424*VO294,"-")</f>
        <v>-</v>
      </c>
      <c r="VU424" s="112">
        <v>2</v>
      </c>
      <c r="VV424" s="4"/>
      <c r="VW424" s="108" t="str">
        <f>IF(VV424&gt;0,INDEX(Вхідні_дані!$A$1735:$F$1764,MATCH(VV424,Вхідні_дані!$C$1735:$C$1764,0),4),"-")</f>
        <v>-</v>
      </c>
      <c r="VX424" s="108" t="str">
        <f>IF(VV424&gt;0,(VW424)/VX9/VX10/60,"-")</f>
        <v>-</v>
      </c>
      <c r="VY424" s="102" t="str">
        <f>IF(AND(VV424&gt;0,VX424&gt;0),VX424*VW294,"-")</f>
        <v>-</v>
      </c>
      <c r="WC424" s="112">
        <v>2</v>
      </c>
      <c r="WD424" s="4"/>
      <c r="WE424" s="108" t="str">
        <f>IF(WD424&gt;0,INDEX(Вхідні_дані!$A$1735:$F$1764,MATCH(WD424,Вхідні_дані!$C$1735:$C$1764,0),4),"-")</f>
        <v>-</v>
      </c>
      <c r="WF424" s="108" t="str">
        <f>IF(WD424&gt;0,(WE424)/WF9/WF10/60,"-")</f>
        <v>-</v>
      </c>
      <c r="WG424" s="102" t="str">
        <f>IF(AND(WD424&gt;0,WF424&gt;0),WF424*WE294,"-")</f>
        <v>-</v>
      </c>
      <c r="WK424" s="112">
        <v>2</v>
      </c>
      <c r="WL424" s="4"/>
      <c r="WM424" s="108" t="str">
        <f>IF(WL424&gt;0,INDEX(Вхідні_дані!$A$1735:$F$1764,MATCH(WL424,Вхідні_дані!$C$1735:$C$1764,0),4),"-")</f>
        <v>-</v>
      </c>
      <c r="WN424" s="108" t="str">
        <f>IF(WL424&gt;0,(WM424)/WN9/WN10/60,"-")</f>
        <v>-</v>
      </c>
      <c r="WO424" s="102" t="str">
        <f>IF(AND(WL424&gt;0,WN424&gt;0),WN424*WM294,"-")</f>
        <v>-</v>
      </c>
      <c r="WS424" s="112">
        <v>2</v>
      </c>
      <c r="WT424" s="4"/>
      <c r="WU424" s="108" t="str">
        <f>IF(WT424&gt;0,INDEX(Вхідні_дані!$A$1735:$F$1764,MATCH(WT424,Вхідні_дані!$C$1735:$C$1764,0),4),"-")</f>
        <v>-</v>
      </c>
      <c r="WV424" s="108" t="str">
        <f>IF(WT424&gt;0,(WU424)/WV9/WV10/60,"-")</f>
        <v>-</v>
      </c>
      <c r="WW424" s="102" t="str">
        <f>IF(AND(WT424&gt;0,WV424&gt;0),WV424*WU294,"-")</f>
        <v>-</v>
      </c>
      <c r="XA424" s="112">
        <v>2</v>
      </c>
      <c r="XB424" s="4"/>
      <c r="XC424" s="108" t="str">
        <f>IF(XB424&gt;0,INDEX(Вхідні_дані!$A$1735:$F$1764,MATCH(XB424,Вхідні_дані!$C$1735:$C$1764,0),4),"-")</f>
        <v>-</v>
      </c>
      <c r="XD424" s="108" t="str">
        <f>IF(XB424&gt;0,(XC424)/XD9/XD10/60,"-")</f>
        <v>-</v>
      </c>
      <c r="XE424" s="102" t="str">
        <f>IF(AND(XB424&gt;0,XD424&gt;0),XD424*XC294,"-")</f>
        <v>-</v>
      </c>
      <c r="XI424" s="112">
        <v>2</v>
      </c>
      <c r="XJ424" s="4"/>
      <c r="XK424" s="108" t="str">
        <f>IF(XJ424&gt;0,INDEX(Вхідні_дані!$A$1735:$F$1764,MATCH(XJ424,Вхідні_дані!$C$1735:$C$1764,0),4),"-")</f>
        <v>-</v>
      </c>
      <c r="XL424" s="108" t="str">
        <f>IF(XJ424&gt;0,(XK424)/XL9/XL10/60,"-")</f>
        <v>-</v>
      </c>
      <c r="XM424" s="102" t="str">
        <f>IF(AND(XJ424&gt;0,XL424&gt;0),XL424*XK294,"-")</f>
        <v>-</v>
      </c>
      <c r="XQ424" s="112">
        <v>2</v>
      </c>
      <c r="XR424" s="4"/>
      <c r="XS424" s="108" t="str">
        <f>IF(XR424&gt;0,INDEX(Вхідні_дані!$A$1735:$F$1764,MATCH(XR424,Вхідні_дані!$C$1735:$C$1764,0),4),"-")</f>
        <v>-</v>
      </c>
      <c r="XT424" s="108" t="str">
        <f>IF(XR424&gt;0,(XS424)/XT9/XT10/60,"-")</f>
        <v>-</v>
      </c>
      <c r="XU424" s="102" t="str">
        <f>IF(AND(XR424&gt;0,XT424&gt;0),XT424*XS294,"-")</f>
        <v>-</v>
      </c>
      <c r="XY424" s="112">
        <v>2</v>
      </c>
      <c r="XZ424" s="4"/>
      <c r="YA424" s="108" t="str">
        <f>IF(XZ424&gt;0,INDEX(Вхідні_дані!$A$1735:$F$1764,MATCH(XZ424,Вхідні_дані!$C$1735:$C$1764,0),4),"-")</f>
        <v>-</v>
      </c>
      <c r="YB424" s="108" t="str">
        <f>IF(XZ424&gt;0,(YA424)/YB9/YB10/60,"-")</f>
        <v>-</v>
      </c>
      <c r="YC424" s="102" t="str">
        <f>IF(AND(XZ424&gt;0,YB424&gt;0),YB424*YA294,"-")</f>
        <v>-</v>
      </c>
      <c r="YG424" s="112">
        <v>2</v>
      </c>
      <c r="YH424" s="4"/>
      <c r="YI424" s="108" t="str">
        <f>IF(YH424&gt;0,INDEX(Вхідні_дані!$A$1735:$F$1764,MATCH(YH424,Вхідні_дані!$C$1735:$C$1764,0),4),"-")</f>
        <v>-</v>
      </c>
      <c r="YJ424" s="108" t="str">
        <f>IF(YH424&gt;0,(YI424)/YJ9/YJ10/60,"-")</f>
        <v>-</v>
      </c>
      <c r="YK424" s="102" t="str">
        <f>IF(AND(YH424&gt;0,YJ424&gt;0),YJ424*YI294,"-")</f>
        <v>-</v>
      </c>
      <c r="YO424" s="112">
        <v>2</v>
      </c>
      <c r="YP424" s="4"/>
      <c r="YQ424" s="108" t="str">
        <f>IF(YP424&gt;0,INDEX(Вхідні_дані!$A$1735:$F$1764,MATCH(YP424,Вхідні_дані!$C$1735:$C$1764,0),4),"-")</f>
        <v>-</v>
      </c>
      <c r="YR424" s="108" t="str">
        <f>IF(YP424&gt;0,(YQ424)/YR9/YR10/60,"-")</f>
        <v>-</v>
      </c>
      <c r="YS424" s="102" t="str">
        <f>IF(AND(YP424&gt;0,YR424&gt;0),YR424*YQ294,"-")</f>
        <v>-</v>
      </c>
      <c r="YW424" s="112">
        <v>2</v>
      </c>
      <c r="YX424" s="4"/>
      <c r="YY424" s="108" t="str">
        <f>IF(YX424&gt;0,INDEX(Вхідні_дані!$A$1735:$F$1764,MATCH(YX424,Вхідні_дані!$C$1735:$C$1764,0),4),"-")</f>
        <v>-</v>
      </c>
      <c r="YZ424" s="108" t="str">
        <f>IF(YX424&gt;0,(YY424)/YZ9/YZ10/60,"-")</f>
        <v>-</v>
      </c>
      <c r="ZA424" s="102" t="str">
        <f>IF(AND(YX424&gt;0,YZ424&gt;0),YZ424*YY294,"-")</f>
        <v>-</v>
      </c>
      <c r="ZE424" s="112">
        <v>2</v>
      </c>
      <c r="ZF424" s="4"/>
      <c r="ZG424" s="108" t="str">
        <f>IF(ZF424&gt;0,INDEX(Вхідні_дані!$A$1735:$F$1764,MATCH(ZF424,Вхідні_дані!$C$1735:$C$1764,0),4),"-")</f>
        <v>-</v>
      </c>
      <c r="ZH424" s="108" t="str">
        <f>IF(ZF424&gt;0,(ZG424)/ZH9/ZH10/60,"-")</f>
        <v>-</v>
      </c>
      <c r="ZI424" s="102" t="str">
        <f>IF(AND(ZF424&gt;0,ZH424&gt;0),ZH424*ZG294,"-")</f>
        <v>-</v>
      </c>
      <c r="ZM424" s="112">
        <v>2</v>
      </c>
      <c r="ZN424" s="4"/>
      <c r="ZO424" s="108" t="str">
        <f>IF(ZN424&gt;0,INDEX(Вхідні_дані!$A$1735:$F$1764,MATCH(ZN424,Вхідні_дані!$C$1735:$C$1764,0),4),"-")</f>
        <v>-</v>
      </c>
      <c r="ZP424" s="108" t="str">
        <f>IF(ZN424&gt;0,(ZO424)/ZP9/ZP10/60,"-")</f>
        <v>-</v>
      </c>
      <c r="ZQ424" s="102" t="str">
        <f>IF(AND(ZN424&gt;0,ZP424&gt;0),ZP424*ZO294,"-")</f>
        <v>-</v>
      </c>
      <c r="ZU424" s="112">
        <v>2</v>
      </c>
      <c r="ZV424" s="4"/>
      <c r="ZW424" s="108" t="str">
        <f>IF(ZV424&gt;0,INDEX(Вхідні_дані!$A$1735:$F$1764,MATCH(ZV424,Вхідні_дані!$C$1735:$C$1764,0),4),"-")</f>
        <v>-</v>
      </c>
      <c r="ZX424" s="108" t="str">
        <f>IF(ZV424&gt;0,(ZW424)/ZX9/ZX10/60,"-")</f>
        <v>-</v>
      </c>
      <c r="ZY424" s="102" t="str">
        <f>IF(AND(ZV424&gt;0,ZX424&gt;0),ZX424*ZW294,"-")</f>
        <v>-</v>
      </c>
      <c r="AAC424" s="112">
        <v>2</v>
      </c>
      <c r="AAD424" s="4"/>
      <c r="AAE424" s="108" t="str">
        <f>IF(AAD424&gt;0,INDEX(Вхідні_дані!$A$1735:$F$1764,MATCH(AAD424,Вхідні_дані!$C$1735:$C$1764,0),4),"-")</f>
        <v>-</v>
      </c>
      <c r="AAF424" s="108" t="str">
        <f>IF(AAD424&gt;0,(AAE424)/AAF9/AAF10/60,"-")</f>
        <v>-</v>
      </c>
      <c r="AAG424" s="102" t="str">
        <f>IF(AND(AAD424&gt;0,AAF424&gt;0),AAF424*AAE294,"-")</f>
        <v>-</v>
      </c>
      <c r="AAK424" s="112">
        <v>2</v>
      </c>
      <c r="AAL424" s="4"/>
      <c r="AAM424" s="108" t="str">
        <f>IF(AAL424&gt;0,INDEX(Вхідні_дані!$A$1735:$F$1764,MATCH(AAL424,Вхідні_дані!$C$1735:$C$1764,0),4),"-")</f>
        <v>-</v>
      </c>
      <c r="AAN424" s="108" t="str">
        <f>IF(AAL424&gt;0,(AAM424)/AAN9/AAN10/60,"-")</f>
        <v>-</v>
      </c>
      <c r="AAO424" s="102" t="str">
        <f>IF(AND(AAL424&gt;0,AAN424&gt;0),AAN424*AAM294,"-")</f>
        <v>-</v>
      </c>
      <c r="AAS424" s="112">
        <v>2</v>
      </c>
      <c r="AAT424" s="4"/>
      <c r="AAU424" s="108" t="str">
        <f>IF(AAT424&gt;0,INDEX(Вхідні_дані!$A$1735:$F$1764,MATCH(AAT424,Вхідні_дані!$C$1735:$C$1764,0),4),"-")</f>
        <v>-</v>
      </c>
      <c r="AAV424" s="108" t="str">
        <f>IF(AAT424&gt;0,(AAU424)/AAV9/AAV10/60,"-")</f>
        <v>-</v>
      </c>
      <c r="AAW424" s="102" t="str">
        <f>IF(AND(AAT424&gt;0,AAV424&gt;0),AAV424*AAU294,"-")</f>
        <v>-</v>
      </c>
      <c r="ABA424" s="112">
        <v>2</v>
      </c>
      <c r="ABB424" s="4"/>
      <c r="ABC424" s="108" t="str">
        <f>IF(ABB424&gt;0,INDEX(Вхідні_дані!$A$1735:$F$1764,MATCH(ABB424,Вхідні_дані!$C$1735:$C$1764,0),4),"-")</f>
        <v>-</v>
      </c>
      <c r="ABD424" s="108" t="str">
        <f>IF(ABB424&gt;0,(ABC424)/ABD9/ABD10/60,"-")</f>
        <v>-</v>
      </c>
      <c r="ABE424" s="102" t="str">
        <f>IF(AND(ABB424&gt;0,ABD424&gt;0),ABD424*ABC294,"-")</f>
        <v>-</v>
      </c>
      <c r="ABI424" s="112">
        <v>2</v>
      </c>
      <c r="ABJ424" s="4"/>
      <c r="ABK424" s="108" t="str">
        <f>IF(ABJ424&gt;0,INDEX(Вхідні_дані!$A$1735:$F$1764,MATCH(ABJ424,Вхідні_дані!$C$1735:$C$1764,0),4),"-")</f>
        <v>-</v>
      </c>
      <c r="ABL424" s="108" t="str">
        <f>IF(ABJ424&gt;0,(ABK424)/ABL9/ABL10/60,"-")</f>
        <v>-</v>
      </c>
      <c r="ABM424" s="102" t="str">
        <f>IF(AND(ABJ424&gt;0,ABL424&gt;0),ABL424*ABK294,"-")</f>
        <v>-</v>
      </c>
      <c r="ABQ424" s="112">
        <v>2</v>
      </c>
      <c r="ABR424" s="4"/>
      <c r="ABS424" s="108" t="str">
        <f>IF(ABR424&gt;0,INDEX(Вхідні_дані!$A$1735:$F$1764,MATCH(ABR424,Вхідні_дані!$C$1735:$C$1764,0),4),"-")</f>
        <v>-</v>
      </c>
      <c r="ABT424" s="108" t="str">
        <f>IF(ABR424&gt;0,(ABS424)/ABT9/ABT10/60,"-")</f>
        <v>-</v>
      </c>
      <c r="ABU424" s="102" t="str">
        <f>IF(AND(ABR424&gt;0,ABT424&gt;0),ABT424*ABS294,"-")</f>
        <v>-</v>
      </c>
      <c r="ABY424" s="112">
        <v>2</v>
      </c>
      <c r="ABZ424" s="4"/>
      <c r="ACA424" s="108" t="str">
        <f>IF(ABZ424&gt;0,INDEX(Вхідні_дані!$A$1735:$F$1764,MATCH(ABZ424,Вхідні_дані!$C$1735:$C$1764,0),4),"-")</f>
        <v>-</v>
      </c>
      <c r="ACB424" s="108" t="str">
        <f>IF(ABZ424&gt;0,(ACA424)/ACB9/ACB10/60,"-")</f>
        <v>-</v>
      </c>
      <c r="ACC424" s="102" t="str">
        <f>IF(AND(ABZ424&gt;0,ACB424&gt;0),ACB424*ACA294,"-")</f>
        <v>-</v>
      </c>
      <c r="ACG424" s="112">
        <v>2</v>
      </c>
      <c r="ACH424" s="4"/>
      <c r="ACI424" s="108" t="str">
        <f>IF(ACH424&gt;0,INDEX(Вхідні_дані!$A$1735:$F$1764,MATCH(ACH424,Вхідні_дані!$C$1735:$C$1764,0),4),"-")</f>
        <v>-</v>
      </c>
      <c r="ACJ424" s="108" t="str">
        <f>IF(ACH424&gt;0,(ACI424)/ACJ9/ACJ10/60,"-")</f>
        <v>-</v>
      </c>
      <c r="ACK424" s="102" t="str">
        <f>IF(AND(ACH424&gt;0,ACJ424&gt;0),ACJ424*ACI294,"-")</f>
        <v>-</v>
      </c>
      <c r="ACO424" s="112">
        <v>2</v>
      </c>
      <c r="ACP424" s="4"/>
      <c r="ACQ424" s="108" t="str">
        <f>IF(ACP424&gt;0,INDEX(Вхідні_дані!$A$1735:$F$1764,MATCH(ACP424,Вхідні_дані!$C$1735:$C$1764,0),4),"-")</f>
        <v>-</v>
      </c>
      <c r="ACR424" s="108" t="str">
        <f>IF(ACP424&gt;0,(ACQ424)/ACR9/ACR10/60,"-")</f>
        <v>-</v>
      </c>
      <c r="ACS424" s="102" t="str">
        <f>IF(AND(ACP424&gt;0,ACR424&gt;0),ACR424*ACQ294,"-")</f>
        <v>-</v>
      </c>
      <c r="ACW424" s="112">
        <v>2</v>
      </c>
      <c r="ACX424" s="4"/>
      <c r="ACY424" s="108" t="str">
        <f>IF(ACX424&gt;0,INDEX(Вхідні_дані!$A$1735:$F$1764,MATCH(ACX424,Вхідні_дані!$C$1735:$C$1764,0),4),"-")</f>
        <v>-</v>
      </c>
      <c r="ACZ424" s="108" t="str">
        <f>IF(ACX424&gt;0,(ACY424)/ACZ9/ACZ10/60,"-")</f>
        <v>-</v>
      </c>
      <c r="ADA424" s="102" t="str">
        <f>IF(AND(ACX424&gt;0,ACZ424&gt;0),ACZ424*ACY294,"-")</f>
        <v>-</v>
      </c>
      <c r="ADE424" s="112">
        <v>2</v>
      </c>
      <c r="ADF424" s="4"/>
      <c r="ADG424" s="108" t="str">
        <f>IF(ADF424&gt;0,INDEX(Вхідні_дані!$A$1735:$F$1764,MATCH(ADF424,Вхідні_дані!$C$1735:$C$1764,0),4),"-")</f>
        <v>-</v>
      </c>
      <c r="ADH424" s="108" t="str">
        <f>IF(ADF424&gt;0,(ADG424)/ADH9/ADH10/60,"-")</f>
        <v>-</v>
      </c>
      <c r="ADI424" s="102" t="str">
        <f>IF(AND(ADF424&gt;0,ADH424&gt;0),ADH424*ADG294,"-")</f>
        <v>-</v>
      </c>
      <c r="ADM424" s="112">
        <v>2</v>
      </c>
      <c r="ADN424" s="4"/>
      <c r="ADO424" s="108" t="str">
        <f>IF(ADN424&gt;0,INDEX(Вхідні_дані!$A$1735:$F$1764,MATCH(ADN424,Вхідні_дані!$C$1735:$C$1764,0),4),"-")</f>
        <v>-</v>
      </c>
      <c r="ADP424" s="108" t="str">
        <f>IF(ADN424&gt;0,(ADO424)/ADP9/ADP10/60,"-")</f>
        <v>-</v>
      </c>
      <c r="ADQ424" s="102" t="str">
        <f>IF(AND(ADN424&gt;0,ADP424&gt;0),ADP424*ADO294,"-")</f>
        <v>-</v>
      </c>
    </row>
    <row r="425" spans="1:800" ht="44.25" customHeight="1" outlineLevel="1" x14ac:dyDescent="0.25">
      <c r="A425" s="112">
        <v>3</v>
      </c>
      <c r="B425" s="4"/>
      <c r="C425" s="108" t="str">
        <f>IF(B425&gt;0,INDEX(Вхідні_дані!$A$1735:$F$1764,MATCH(B425,Вхідні_дані!$C$1735:$C$1764,0),4),"-")</f>
        <v>-</v>
      </c>
      <c r="D425" s="108" t="str">
        <f>IF(B425&gt;0,(C425)/D9/D10/60,"-")</f>
        <v>-</v>
      </c>
      <c r="E425" s="102" t="str">
        <f>IF(AND(B425&gt;0,D425&gt;0),D425*C294,"-")</f>
        <v>-</v>
      </c>
      <c r="I425" s="112">
        <v>3</v>
      </c>
      <c r="J425" s="4"/>
      <c r="K425" s="108" t="str">
        <f>IF(J425&gt;0,INDEX(Вхідні_дані!$A$1735:$F$1764,MATCH(J425,Вхідні_дані!$C$1735:$C$1764,0),4),"-")</f>
        <v>-</v>
      </c>
      <c r="L425" s="108" t="str">
        <f>IF(J425&gt;0,(K425)/L9/L10/60,"-")</f>
        <v>-</v>
      </c>
      <c r="M425" s="102" t="str">
        <f>IF(AND(J425&gt;0,L425&gt;0),L425*K294,"-")</f>
        <v>-</v>
      </c>
      <c r="Q425" s="112">
        <v>3</v>
      </c>
      <c r="R425" s="4"/>
      <c r="S425" s="108" t="str">
        <f>IF(R425&gt;0,INDEX(Вхідні_дані!$A$1735:$F$1764,MATCH(R425,Вхідні_дані!$C$1735:$C$1764,0),4),"-")</f>
        <v>-</v>
      </c>
      <c r="T425" s="108" t="str">
        <f>IF(R425&gt;0,(S425)/T9/T10/60,"-")</f>
        <v>-</v>
      </c>
      <c r="U425" s="102" t="str">
        <f>IF(AND(R425&gt;0,T425&gt;0),T425*S294,"-")</f>
        <v>-</v>
      </c>
      <c r="Y425" s="112">
        <v>3</v>
      </c>
      <c r="Z425" s="4"/>
      <c r="AA425" s="108" t="str">
        <f>IF(Z425&gt;0,INDEX(Вхідні_дані!$A$1735:$F$1764,MATCH(Z425,Вхідні_дані!$C$1735:$C$1764,0),4),"-")</f>
        <v>-</v>
      </c>
      <c r="AB425" s="108" t="str">
        <f>IF(Z425&gt;0,(AA425)/AB9/AB10/60,"-")</f>
        <v>-</v>
      </c>
      <c r="AC425" s="102" t="str">
        <f>IF(AND(Z425&gt;0,AB425&gt;0),AB425*AA294,"-")</f>
        <v>-</v>
      </c>
      <c r="AG425" s="112">
        <v>3</v>
      </c>
      <c r="AH425" s="4"/>
      <c r="AI425" s="108" t="str">
        <f>IF(AH425&gt;0,INDEX(Вхідні_дані!$A$1735:$F$1764,MATCH(AH425,Вхідні_дані!$C$1735:$C$1764,0),4),"-")</f>
        <v>-</v>
      </c>
      <c r="AJ425" s="108" t="str">
        <f>IF(AH425&gt;0,(AI425)/AJ9/AJ10/60,"-")</f>
        <v>-</v>
      </c>
      <c r="AK425" s="102" t="str">
        <f>IF(AND(AH425&gt;0,AJ425&gt;0),AJ425*AI294,"-")</f>
        <v>-</v>
      </c>
      <c r="AO425" s="112">
        <v>3</v>
      </c>
      <c r="AP425" s="4"/>
      <c r="AQ425" s="108" t="str">
        <f>IF(AP425&gt;0,INDEX(Вхідні_дані!$A$1735:$F$1764,MATCH(AP425,Вхідні_дані!$C$1735:$C$1764,0),4),"-")</f>
        <v>-</v>
      </c>
      <c r="AR425" s="108" t="str">
        <f>IF(AP425&gt;0,(AQ425)/AR9/AR10/60,"-")</f>
        <v>-</v>
      </c>
      <c r="AS425" s="102" t="str">
        <f>IF(AND(AP425&gt;0,AR425&gt;0),AR425*AQ294,"-")</f>
        <v>-</v>
      </c>
      <c r="AW425" s="112">
        <v>3</v>
      </c>
      <c r="AX425" s="4"/>
      <c r="AY425" s="108" t="str">
        <f>IF(AX425&gt;0,INDEX(Вхідні_дані!$A$1735:$F$1764,MATCH(AX425,Вхідні_дані!$C$1735:$C$1764,0),4),"-")</f>
        <v>-</v>
      </c>
      <c r="AZ425" s="108" t="str">
        <f>IF(AX425&gt;0,(AY425)/AZ9/AZ10/60,"-")</f>
        <v>-</v>
      </c>
      <c r="BA425" s="102" t="str">
        <f>IF(AND(AX425&gt;0,AZ425&gt;0),AZ425*AY294,"-")</f>
        <v>-</v>
      </c>
      <c r="BE425" s="112">
        <v>3</v>
      </c>
      <c r="BF425" s="4"/>
      <c r="BG425" s="108" t="str">
        <f>IF(BF425&gt;0,INDEX(Вхідні_дані!$A$1735:$F$1764,MATCH(BF425,Вхідні_дані!$C$1735:$C$1764,0),4),"-")</f>
        <v>-</v>
      </c>
      <c r="BH425" s="108" t="str">
        <f>IF(BF425&gt;0,(BG425)/BH9/BH10/60,"-")</f>
        <v>-</v>
      </c>
      <c r="BI425" s="102" t="str">
        <f>IF(AND(BF425&gt;0,BH425&gt;0),BH425*BG294,"-")</f>
        <v>-</v>
      </c>
      <c r="BM425" s="112">
        <v>3</v>
      </c>
      <c r="BN425" s="4"/>
      <c r="BO425" s="108" t="str">
        <f>IF(BN425&gt;0,INDEX(Вхідні_дані!$A$1735:$F$1764,MATCH(BN425,Вхідні_дані!$C$1735:$C$1764,0),4),"-")</f>
        <v>-</v>
      </c>
      <c r="BP425" s="108" t="str">
        <f>IF(BN425&gt;0,(BO425)/BP9/BP10/60,"-")</f>
        <v>-</v>
      </c>
      <c r="BQ425" s="102" t="str">
        <f>IF(AND(BN425&gt;0,BP425&gt;0),BP425*BO294,"-")</f>
        <v>-</v>
      </c>
      <c r="BU425" s="112">
        <v>3</v>
      </c>
      <c r="BV425" s="4"/>
      <c r="BW425" s="108" t="str">
        <f>IF(BV425&gt;0,INDEX(Вхідні_дані!$A$1735:$F$1764,MATCH(BV425,Вхідні_дані!$C$1735:$C$1764,0),4),"-")</f>
        <v>-</v>
      </c>
      <c r="BX425" s="108" t="str">
        <f>IF(BV425&gt;0,(BW425)/BX9/BX10/60,"-")</f>
        <v>-</v>
      </c>
      <c r="BY425" s="102" t="str">
        <f>IF(AND(BV425&gt;0,BX425&gt;0),BX425*BW294,"-")</f>
        <v>-</v>
      </c>
      <c r="CC425" s="112">
        <v>3</v>
      </c>
      <c r="CD425" s="4"/>
      <c r="CE425" s="108" t="str">
        <f>IF(CD425&gt;0,INDEX(Вхідні_дані!$A$1735:$F$1764,MATCH(CD425,Вхідні_дані!$C$1735:$C$1764,0),4),"-")</f>
        <v>-</v>
      </c>
      <c r="CF425" s="108" t="str">
        <f>IF(CD425&gt;0,(CE425)/CF9/CF10/60,"-")</f>
        <v>-</v>
      </c>
      <c r="CG425" s="102" t="str">
        <f>IF(AND(CD425&gt;0,CF425&gt;0),CF425*CE294,"-")</f>
        <v>-</v>
      </c>
      <c r="CK425" s="112">
        <v>3</v>
      </c>
      <c r="CL425" s="4"/>
      <c r="CM425" s="108" t="str">
        <f>IF(CL425&gt;0,INDEX(Вхідні_дані!$A$1735:$F$1764,MATCH(CL425,Вхідні_дані!$C$1735:$C$1764,0),4),"-")</f>
        <v>-</v>
      </c>
      <c r="CN425" s="108" t="str">
        <f>IF(CL425&gt;0,(CM425)/CN9/CN10/60,"-")</f>
        <v>-</v>
      </c>
      <c r="CO425" s="102" t="str">
        <f>IF(AND(CL425&gt;0,CN425&gt;0),CN425*CM294,"-")</f>
        <v>-</v>
      </c>
      <c r="CS425" s="112">
        <v>3</v>
      </c>
      <c r="CT425" s="4"/>
      <c r="CU425" s="108" t="str">
        <f>IF(CT425&gt;0,INDEX(Вхідні_дані!$A$1735:$F$1764,MATCH(CT425,Вхідні_дані!$C$1735:$C$1764,0),4),"-")</f>
        <v>-</v>
      </c>
      <c r="CV425" s="108" t="str">
        <f>IF(CT425&gt;0,(CU425)/CV9/CV10/60,"-")</f>
        <v>-</v>
      </c>
      <c r="CW425" s="102" t="str">
        <f>IF(AND(CT425&gt;0,CV425&gt;0),CV425*CU294,"-")</f>
        <v>-</v>
      </c>
      <c r="DA425" s="112">
        <v>3</v>
      </c>
      <c r="DB425" s="4"/>
      <c r="DC425" s="108" t="str">
        <f>IF(DB425&gt;0,INDEX(Вхідні_дані!$A$1735:$F$1764,MATCH(DB425,Вхідні_дані!$C$1735:$C$1764,0),4),"-")</f>
        <v>-</v>
      </c>
      <c r="DD425" s="108" t="str">
        <f>IF(DB425&gt;0,(DC425)/DD9/DD10/60,"-")</f>
        <v>-</v>
      </c>
      <c r="DE425" s="102" t="str">
        <f>IF(AND(DB425&gt;0,DD425&gt;0),DD425*DC294,"-")</f>
        <v>-</v>
      </c>
      <c r="DI425" s="112">
        <v>3</v>
      </c>
      <c r="DJ425" s="4"/>
      <c r="DK425" s="108" t="str">
        <f>IF(DJ425&gt;0,INDEX(Вхідні_дані!$A$1735:$F$1764,MATCH(DJ425,Вхідні_дані!$C$1735:$C$1764,0),4),"-")</f>
        <v>-</v>
      </c>
      <c r="DL425" s="108" t="str">
        <f>IF(DJ425&gt;0,(DK425)/DL9/DL10/60,"-")</f>
        <v>-</v>
      </c>
      <c r="DM425" s="102" t="str">
        <f>IF(AND(DJ425&gt;0,DL425&gt;0),DL425*DK294,"-")</f>
        <v>-</v>
      </c>
      <c r="DQ425" s="112">
        <v>3</v>
      </c>
      <c r="DR425" s="4"/>
      <c r="DS425" s="108" t="str">
        <f>IF(DR425&gt;0,INDEX(Вхідні_дані!$A$1735:$F$1764,MATCH(DR425,Вхідні_дані!$C$1735:$C$1764,0),4),"-")</f>
        <v>-</v>
      </c>
      <c r="DT425" s="108" t="str">
        <f>IF(DR425&gt;0,(DS425)/DT9/DT10/60,"-")</f>
        <v>-</v>
      </c>
      <c r="DU425" s="102" t="str">
        <f>IF(AND(DR425&gt;0,DT425&gt;0),DT425*DS294,"-")</f>
        <v>-</v>
      </c>
      <c r="DY425" s="112">
        <v>3</v>
      </c>
      <c r="DZ425" s="4"/>
      <c r="EA425" s="108" t="str">
        <f>IF(DZ425&gt;0,INDEX(Вхідні_дані!$A$1735:$F$1764,MATCH(DZ425,Вхідні_дані!$C$1735:$C$1764,0),4),"-")</f>
        <v>-</v>
      </c>
      <c r="EB425" s="108" t="str">
        <f>IF(DZ425&gt;0,(EA425)/EB9/EB10/60,"-")</f>
        <v>-</v>
      </c>
      <c r="EC425" s="102" t="str">
        <f>IF(AND(DZ425&gt;0,EB425&gt;0),EB425*EA294,"-")</f>
        <v>-</v>
      </c>
      <c r="EG425" s="112">
        <v>3</v>
      </c>
      <c r="EH425" s="4"/>
      <c r="EI425" s="108" t="str">
        <f>IF(EH425&gt;0,INDEX(Вхідні_дані!$A$1735:$F$1764,MATCH(EH425,Вхідні_дані!$C$1735:$C$1764,0),4),"-")</f>
        <v>-</v>
      </c>
      <c r="EJ425" s="108" t="str">
        <f>IF(EH425&gt;0,(EI425)/EJ9/EJ10/60,"-")</f>
        <v>-</v>
      </c>
      <c r="EK425" s="102" t="str">
        <f>IF(AND(EH425&gt;0,EJ425&gt;0),EJ425*EI294,"-")</f>
        <v>-</v>
      </c>
      <c r="EO425" s="112">
        <v>3</v>
      </c>
      <c r="EP425" s="4"/>
      <c r="EQ425" s="108" t="str">
        <f>IF(EP425&gt;0,INDEX(Вхідні_дані!$A$1735:$F$1764,MATCH(EP425,Вхідні_дані!$C$1735:$C$1764,0),4),"-")</f>
        <v>-</v>
      </c>
      <c r="ER425" s="108" t="str">
        <f>IF(EP425&gt;0,(EQ425)/ER9/ER10/60,"-")</f>
        <v>-</v>
      </c>
      <c r="ES425" s="102" t="str">
        <f>IF(AND(EP425&gt;0,ER425&gt;0),ER425*EQ294,"-")</f>
        <v>-</v>
      </c>
      <c r="EW425" s="112">
        <v>3</v>
      </c>
      <c r="EX425" s="4"/>
      <c r="EY425" s="108" t="str">
        <f>IF(EX425&gt;0,INDEX(Вхідні_дані!$A$1735:$F$1764,MATCH(EX425,Вхідні_дані!$C$1735:$C$1764,0),4),"-")</f>
        <v>-</v>
      </c>
      <c r="EZ425" s="108" t="str">
        <f>IF(EX425&gt;0,(EY425)/EZ9/EZ10/60,"-")</f>
        <v>-</v>
      </c>
      <c r="FA425" s="102" t="str">
        <f>IF(AND(EX425&gt;0,EZ425&gt;0),EZ425*EY294,"-")</f>
        <v>-</v>
      </c>
      <c r="FE425" s="112">
        <v>3</v>
      </c>
      <c r="FF425" s="4"/>
      <c r="FG425" s="108" t="str">
        <f>IF(FF425&gt;0,INDEX(Вхідні_дані!$A$1735:$F$1764,MATCH(FF425,Вхідні_дані!$C$1735:$C$1764,0),4),"-")</f>
        <v>-</v>
      </c>
      <c r="FH425" s="108" t="str">
        <f>IF(FF425&gt;0,(FG425)/FH9/FH10/60,"-")</f>
        <v>-</v>
      </c>
      <c r="FI425" s="102" t="str">
        <f>IF(AND(FF425&gt;0,FH425&gt;0),FH425*FG294,"-")</f>
        <v>-</v>
      </c>
      <c r="FM425" s="112">
        <v>3</v>
      </c>
      <c r="FN425" s="4"/>
      <c r="FO425" s="108" t="str">
        <f>IF(FN425&gt;0,INDEX(Вхідні_дані!$A$1735:$F$1764,MATCH(FN425,Вхідні_дані!$C$1735:$C$1764,0),4),"-")</f>
        <v>-</v>
      </c>
      <c r="FP425" s="108" t="str">
        <f>IF(FN425&gt;0,(FO425)/FP9/FP10/60,"-")</f>
        <v>-</v>
      </c>
      <c r="FQ425" s="102" t="str">
        <f>IF(AND(FN425&gt;0,FP425&gt;0),FP425*FO294,"-")</f>
        <v>-</v>
      </c>
      <c r="FU425" s="112">
        <v>3</v>
      </c>
      <c r="FV425" s="4"/>
      <c r="FW425" s="108" t="str">
        <f>IF(FV425&gt;0,INDEX(Вхідні_дані!$A$1735:$F$1764,MATCH(FV425,Вхідні_дані!$C$1735:$C$1764,0),4),"-")</f>
        <v>-</v>
      </c>
      <c r="FX425" s="108" t="str">
        <f>IF(FV425&gt;0,(FW425)/FX9/FX10/60,"-")</f>
        <v>-</v>
      </c>
      <c r="FY425" s="102" t="str">
        <f>IF(AND(FV425&gt;0,FX425&gt;0),FX425*FW294,"-")</f>
        <v>-</v>
      </c>
      <c r="GC425" s="112">
        <v>3</v>
      </c>
      <c r="GD425" s="4"/>
      <c r="GE425" s="108" t="str">
        <f>IF(GD425&gt;0,INDEX(Вхідні_дані!$A$1735:$F$1764,MATCH(GD425,Вхідні_дані!$C$1735:$C$1764,0),4),"-")</f>
        <v>-</v>
      </c>
      <c r="GF425" s="108" t="str">
        <f>IF(GD425&gt;0,(GE425)/GF9/GF10/60,"-")</f>
        <v>-</v>
      </c>
      <c r="GG425" s="102" t="str">
        <f>IF(AND(GD425&gt;0,GF425&gt;0),GF425*GE294,"-")</f>
        <v>-</v>
      </c>
      <c r="GK425" s="112">
        <v>3</v>
      </c>
      <c r="GL425" s="4"/>
      <c r="GM425" s="108" t="str">
        <f>IF(GL425&gt;0,INDEX(Вхідні_дані!$A$1735:$F$1764,MATCH(GL425,Вхідні_дані!$C$1735:$C$1764,0),4),"-")</f>
        <v>-</v>
      </c>
      <c r="GN425" s="108" t="str">
        <f>IF(GL425&gt;0,(GM425)/GN9/GN10/60,"-")</f>
        <v>-</v>
      </c>
      <c r="GO425" s="102" t="str">
        <f>IF(AND(GL425&gt;0,GN425&gt;0),GN425*GM294,"-")</f>
        <v>-</v>
      </c>
      <c r="GS425" s="112">
        <v>3</v>
      </c>
      <c r="GT425" s="4"/>
      <c r="GU425" s="108" t="str">
        <f>IF(GT425&gt;0,INDEX(Вхідні_дані!$A$1735:$F$1764,MATCH(GT425,Вхідні_дані!$C$1735:$C$1764,0),4),"-")</f>
        <v>-</v>
      </c>
      <c r="GV425" s="108" t="str">
        <f>IF(GT425&gt;0,(GU425)/GV9/GV10/60,"-")</f>
        <v>-</v>
      </c>
      <c r="GW425" s="102" t="str">
        <f>IF(AND(GT425&gt;0,GV425&gt;0),GV425*GU294,"-")</f>
        <v>-</v>
      </c>
      <c r="HA425" s="112">
        <v>3</v>
      </c>
      <c r="HB425" s="4"/>
      <c r="HC425" s="108" t="str">
        <f>IF(HB425&gt;0,INDEX(Вхідні_дані!$A$1735:$F$1764,MATCH(HB425,Вхідні_дані!$C$1735:$C$1764,0),4),"-")</f>
        <v>-</v>
      </c>
      <c r="HD425" s="108" t="str">
        <f>IF(HB425&gt;0,(HC425)/HD9/HD10/60,"-")</f>
        <v>-</v>
      </c>
      <c r="HE425" s="102" t="str">
        <f>IF(AND(HB425&gt;0,HD425&gt;0),HD425*HC294,"-")</f>
        <v>-</v>
      </c>
      <c r="HI425" s="112">
        <v>3</v>
      </c>
      <c r="HJ425" s="4"/>
      <c r="HK425" s="108" t="str">
        <f>IF(HJ425&gt;0,INDEX(Вхідні_дані!$A$1735:$F$1764,MATCH(HJ425,Вхідні_дані!$C$1735:$C$1764,0),4),"-")</f>
        <v>-</v>
      </c>
      <c r="HL425" s="108" t="str">
        <f>IF(HJ425&gt;0,(HK425)/HL9/HL10/60,"-")</f>
        <v>-</v>
      </c>
      <c r="HM425" s="102" t="str">
        <f>IF(AND(HJ425&gt;0,HL425&gt;0),HL425*HK294,"-")</f>
        <v>-</v>
      </c>
      <c r="HQ425" s="112">
        <v>3</v>
      </c>
      <c r="HR425" s="4"/>
      <c r="HS425" s="108" t="str">
        <f>IF(HR425&gt;0,INDEX(Вхідні_дані!$A$1735:$F$1764,MATCH(HR425,Вхідні_дані!$C$1735:$C$1764,0),4),"-")</f>
        <v>-</v>
      </c>
      <c r="HT425" s="108" t="str">
        <f>IF(HR425&gt;0,(HS425)/HT9/HT10/60,"-")</f>
        <v>-</v>
      </c>
      <c r="HU425" s="102" t="str">
        <f>IF(AND(HR425&gt;0,HT425&gt;0),HT425*HS294,"-")</f>
        <v>-</v>
      </c>
      <c r="HY425" s="112">
        <v>3</v>
      </c>
      <c r="HZ425" s="4"/>
      <c r="IA425" s="108" t="str">
        <f>IF(HZ425&gt;0,INDEX(Вхідні_дані!$A$1735:$F$1764,MATCH(HZ425,Вхідні_дані!$C$1735:$C$1764,0),4),"-")</f>
        <v>-</v>
      </c>
      <c r="IB425" s="108" t="str">
        <f>IF(HZ425&gt;0,(IA425)/IB9/IB10/60,"-")</f>
        <v>-</v>
      </c>
      <c r="IC425" s="102" t="str">
        <f>IF(AND(HZ425&gt;0,IB425&gt;0),IB425*IA294,"-")</f>
        <v>-</v>
      </c>
      <c r="IG425" s="112">
        <v>3</v>
      </c>
      <c r="IH425" s="4"/>
      <c r="II425" s="108" t="str">
        <f>IF(IH425&gt;0,INDEX(Вхідні_дані!$A$1735:$F$1764,MATCH(IH425,Вхідні_дані!$C$1735:$C$1764,0),4),"-")</f>
        <v>-</v>
      </c>
      <c r="IJ425" s="108" t="str">
        <f>IF(IH425&gt;0,(II425)/IJ9/IJ10/60,"-")</f>
        <v>-</v>
      </c>
      <c r="IK425" s="102" t="str">
        <f>IF(AND(IH425&gt;0,IJ425&gt;0),IJ425*II294,"-")</f>
        <v>-</v>
      </c>
      <c r="IO425" s="112">
        <v>3</v>
      </c>
      <c r="IP425" s="4"/>
      <c r="IQ425" s="108" t="str">
        <f>IF(IP425&gt;0,INDEX(Вхідні_дані!$A$1735:$F$1764,MATCH(IP425,Вхідні_дані!$C$1735:$C$1764,0),4),"-")</f>
        <v>-</v>
      </c>
      <c r="IR425" s="108" t="str">
        <f>IF(IP425&gt;0,(IQ425)/IR9/IR10/60,"-")</f>
        <v>-</v>
      </c>
      <c r="IS425" s="102" t="str">
        <f>IF(AND(IP425&gt;0,IR425&gt;0),IR425*IQ294,"-")</f>
        <v>-</v>
      </c>
      <c r="IW425" s="112">
        <v>3</v>
      </c>
      <c r="IX425" s="4"/>
      <c r="IY425" s="108" t="str">
        <f>IF(IX425&gt;0,INDEX(Вхідні_дані!$A$1735:$F$1764,MATCH(IX425,Вхідні_дані!$C$1735:$C$1764,0),4),"-")</f>
        <v>-</v>
      </c>
      <c r="IZ425" s="108" t="str">
        <f>IF(IX425&gt;0,(IY425)/IZ9/IZ10/60,"-")</f>
        <v>-</v>
      </c>
      <c r="JA425" s="102" t="str">
        <f>IF(AND(IX425&gt;0,IZ425&gt;0),IZ425*IY294,"-")</f>
        <v>-</v>
      </c>
      <c r="JE425" s="112">
        <v>3</v>
      </c>
      <c r="JF425" s="4"/>
      <c r="JG425" s="108" t="str">
        <f>IF(JF425&gt;0,INDEX(Вхідні_дані!$A$1735:$F$1764,MATCH(JF425,Вхідні_дані!$C$1735:$C$1764,0),4),"-")</f>
        <v>-</v>
      </c>
      <c r="JH425" s="108" t="str">
        <f>IF(JF425&gt;0,(JG425)/JH9/JH10/60,"-")</f>
        <v>-</v>
      </c>
      <c r="JI425" s="102" t="str">
        <f>IF(AND(JF425&gt;0,JH425&gt;0),JH425*JG294,"-")</f>
        <v>-</v>
      </c>
      <c r="JM425" s="112">
        <v>3</v>
      </c>
      <c r="JN425" s="4"/>
      <c r="JO425" s="108" t="str">
        <f>IF(JN425&gt;0,INDEX(Вхідні_дані!$A$1735:$F$1764,MATCH(JN425,Вхідні_дані!$C$1735:$C$1764,0),4),"-")</f>
        <v>-</v>
      </c>
      <c r="JP425" s="108" t="str">
        <f>IF(JN425&gt;0,(JO425)/JP9/JP10/60,"-")</f>
        <v>-</v>
      </c>
      <c r="JQ425" s="102" t="str">
        <f>IF(AND(JN425&gt;0,JP425&gt;0),JP425*JO294,"-")</f>
        <v>-</v>
      </c>
      <c r="JU425" s="112">
        <v>3</v>
      </c>
      <c r="JV425" s="4"/>
      <c r="JW425" s="108" t="str">
        <f>IF(JV425&gt;0,INDEX(Вхідні_дані!$A$1735:$F$1764,MATCH(JV425,Вхідні_дані!$C$1735:$C$1764,0),4),"-")</f>
        <v>-</v>
      </c>
      <c r="JX425" s="108" t="str">
        <f>IF(JV425&gt;0,(JW425)/JX9/JX10/60,"-")</f>
        <v>-</v>
      </c>
      <c r="JY425" s="102" t="str">
        <f>IF(AND(JV425&gt;0,JX425&gt;0),JX425*JW294,"-")</f>
        <v>-</v>
      </c>
      <c r="KC425" s="112">
        <v>3</v>
      </c>
      <c r="KD425" s="4"/>
      <c r="KE425" s="108" t="str">
        <f>IF(KD425&gt;0,INDEX(Вхідні_дані!$A$1735:$F$1764,MATCH(KD425,Вхідні_дані!$C$1735:$C$1764,0),4),"-")</f>
        <v>-</v>
      </c>
      <c r="KF425" s="108" t="str">
        <f>IF(KD425&gt;0,(KE425)/KF9/KF10/60,"-")</f>
        <v>-</v>
      </c>
      <c r="KG425" s="102" t="str">
        <f>IF(AND(KD425&gt;0,KF425&gt;0),KF425*KE294,"-")</f>
        <v>-</v>
      </c>
      <c r="KK425" s="112">
        <v>3</v>
      </c>
      <c r="KL425" s="4"/>
      <c r="KM425" s="108" t="str">
        <f>IF(KL425&gt;0,INDEX(Вхідні_дані!$A$1735:$F$1764,MATCH(KL425,Вхідні_дані!$C$1735:$C$1764,0),4),"-")</f>
        <v>-</v>
      </c>
      <c r="KN425" s="108" t="str">
        <f>IF(KL425&gt;0,(KM425)/KN9/KN10/60,"-")</f>
        <v>-</v>
      </c>
      <c r="KO425" s="102" t="str">
        <f>IF(AND(KL425&gt;0,KN425&gt;0),KN425*KM294,"-")</f>
        <v>-</v>
      </c>
      <c r="KS425" s="112">
        <v>3</v>
      </c>
      <c r="KT425" s="4"/>
      <c r="KU425" s="108" t="str">
        <f>IF(KT425&gt;0,INDEX(Вхідні_дані!$A$1735:$F$1764,MATCH(KT425,Вхідні_дані!$C$1735:$C$1764,0),4),"-")</f>
        <v>-</v>
      </c>
      <c r="KV425" s="108" t="str">
        <f>IF(KT425&gt;0,(KU425)/KV9/KV10/60,"-")</f>
        <v>-</v>
      </c>
      <c r="KW425" s="102" t="str">
        <f>IF(AND(KT425&gt;0,KV425&gt;0),KV425*KU294,"-")</f>
        <v>-</v>
      </c>
      <c r="LA425" s="112">
        <v>3</v>
      </c>
      <c r="LB425" s="4"/>
      <c r="LC425" s="108" t="str">
        <f>IF(LB425&gt;0,INDEX(Вхідні_дані!$A$1735:$F$1764,MATCH(LB425,Вхідні_дані!$C$1735:$C$1764,0),4),"-")</f>
        <v>-</v>
      </c>
      <c r="LD425" s="108" t="str">
        <f>IF(LB425&gt;0,(LC425)/LD9/LD10/60,"-")</f>
        <v>-</v>
      </c>
      <c r="LE425" s="102" t="str">
        <f>IF(AND(LB425&gt;0,LD425&gt;0),LD425*LC294,"-")</f>
        <v>-</v>
      </c>
      <c r="LI425" s="112">
        <v>3</v>
      </c>
      <c r="LJ425" s="4"/>
      <c r="LK425" s="108" t="str">
        <f>IF(LJ425&gt;0,INDEX(Вхідні_дані!$A$1735:$F$1764,MATCH(LJ425,Вхідні_дані!$C$1735:$C$1764,0),4),"-")</f>
        <v>-</v>
      </c>
      <c r="LL425" s="108" t="str">
        <f>IF(LJ425&gt;0,(LK425)/LL9/LL10/60,"-")</f>
        <v>-</v>
      </c>
      <c r="LM425" s="102" t="str">
        <f>IF(AND(LJ425&gt;0,LL425&gt;0),LL425*LK294,"-")</f>
        <v>-</v>
      </c>
      <c r="LQ425" s="112">
        <v>3</v>
      </c>
      <c r="LR425" s="4"/>
      <c r="LS425" s="108" t="str">
        <f>IF(LR425&gt;0,INDEX(Вхідні_дані!$A$1735:$F$1764,MATCH(LR425,Вхідні_дані!$C$1735:$C$1764,0),4),"-")</f>
        <v>-</v>
      </c>
      <c r="LT425" s="108" t="str">
        <f>IF(LR425&gt;0,(LS425)/LT9/LT10/60,"-")</f>
        <v>-</v>
      </c>
      <c r="LU425" s="102" t="str">
        <f>IF(AND(LR425&gt;0,LT425&gt;0),LT425*LS294,"-")</f>
        <v>-</v>
      </c>
      <c r="LY425" s="112">
        <v>3</v>
      </c>
      <c r="LZ425" s="4"/>
      <c r="MA425" s="108" t="str">
        <f>IF(LZ425&gt;0,INDEX(Вхідні_дані!$A$1735:$F$1764,MATCH(LZ425,Вхідні_дані!$C$1735:$C$1764,0),4),"-")</f>
        <v>-</v>
      </c>
      <c r="MB425" s="108" t="str">
        <f>IF(LZ425&gt;0,(MA425)/MB9/MB10/60,"-")</f>
        <v>-</v>
      </c>
      <c r="MC425" s="102" t="str">
        <f>IF(AND(LZ425&gt;0,MB425&gt;0),MB425*MA294,"-")</f>
        <v>-</v>
      </c>
      <c r="MG425" s="112">
        <v>3</v>
      </c>
      <c r="MH425" s="4"/>
      <c r="MI425" s="108" t="str">
        <f>IF(MH425&gt;0,INDEX(Вхідні_дані!$A$1735:$F$1764,MATCH(MH425,Вхідні_дані!$C$1735:$C$1764,0),4),"-")</f>
        <v>-</v>
      </c>
      <c r="MJ425" s="108" t="str">
        <f>IF(MH425&gt;0,(MI425)/MJ9/MJ10/60,"-")</f>
        <v>-</v>
      </c>
      <c r="MK425" s="102" t="str">
        <f>IF(AND(MH425&gt;0,MJ425&gt;0),MJ425*MI294,"-")</f>
        <v>-</v>
      </c>
      <c r="MO425" s="112">
        <v>3</v>
      </c>
      <c r="MP425" s="4"/>
      <c r="MQ425" s="108" t="str">
        <f>IF(MP425&gt;0,INDEX(Вхідні_дані!$A$1735:$F$1764,MATCH(MP425,Вхідні_дані!$C$1735:$C$1764,0),4),"-")</f>
        <v>-</v>
      </c>
      <c r="MR425" s="108" t="str">
        <f>IF(MP425&gt;0,(MQ425)/MR9/MR10/60,"-")</f>
        <v>-</v>
      </c>
      <c r="MS425" s="102" t="str">
        <f>IF(AND(MP425&gt;0,MR425&gt;0),MR425*MQ294,"-")</f>
        <v>-</v>
      </c>
      <c r="MW425" s="112">
        <v>3</v>
      </c>
      <c r="MX425" s="4"/>
      <c r="MY425" s="108" t="str">
        <f>IF(MX425&gt;0,INDEX(Вхідні_дані!$A$1735:$F$1764,MATCH(MX425,Вхідні_дані!$C$1735:$C$1764,0),4),"-")</f>
        <v>-</v>
      </c>
      <c r="MZ425" s="108" t="str">
        <f>IF(MX425&gt;0,(MY425)/MZ9/MZ10/60,"-")</f>
        <v>-</v>
      </c>
      <c r="NA425" s="102" t="str">
        <f>IF(AND(MX425&gt;0,MZ425&gt;0),MZ425*MY294,"-")</f>
        <v>-</v>
      </c>
      <c r="NE425" s="112">
        <v>3</v>
      </c>
      <c r="NF425" s="4"/>
      <c r="NG425" s="108" t="str">
        <f>IF(NF425&gt;0,INDEX(Вхідні_дані!$A$1735:$F$1764,MATCH(NF425,Вхідні_дані!$C$1735:$C$1764,0),4),"-")</f>
        <v>-</v>
      </c>
      <c r="NH425" s="108" t="str">
        <f>IF(NF425&gt;0,(NG425)/NH9/NH10/60,"-")</f>
        <v>-</v>
      </c>
      <c r="NI425" s="102" t="str">
        <f>IF(AND(NF425&gt;0,NH425&gt;0),NH425*NG294,"-")</f>
        <v>-</v>
      </c>
      <c r="NM425" s="112">
        <v>3</v>
      </c>
      <c r="NN425" s="4"/>
      <c r="NO425" s="108" t="str">
        <f>IF(NN425&gt;0,INDEX(Вхідні_дані!$A$1735:$F$1764,MATCH(NN425,Вхідні_дані!$C$1735:$C$1764,0),4),"-")</f>
        <v>-</v>
      </c>
      <c r="NP425" s="108" t="str">
        <f>IF(NN425&gt;0,(NO425)/NP9/NP10/60,"-")</f>
        <v>-</v>
      </c>
      <c r="NQ425" s="102" t="str">
        <f>IF(AND(NN425&gt;0,NP425&gt;0),NP425*NO294,"-")</f>
        <v>-</v>
      </c>
      <c r="NU425" s="112">
        <v>3</v>
      </c>
      <c r="NV425" s="4"/>
      <c r="NW425" s="108" t="str">
        <f>IF(NV425&gt;0,INDEX(Вхідні_дані!$A$1735:$F$1764,MATCH(NV425,Вхідні_дані!$C$1735:$C$1764,0),4),"-")</f>
        <v>-</v>
      </c>
      <c r="NX425" s="108" t="str">
        <f>IF(NV425&gt;0,(NW425)/NX9/NX10/60,"-")</f>
        <v>-</v>
      </c>
      <c r="NY425" s="102" t="str">
        <f>IF(AND(NV425&gt;0,NX425&gt;0),NX425*NW294,"-")</f>
        <v>-</v>
      </c>
      <c r="OC425" s="112">
        <v>3</v>
      </c>
      <c r="OD425" s="4"/>
      <c r="OE425" s="108" t="str">
        <f>IF(OD425&gt;0,INDEX(Вхідні_дані!$A$1735:$F$1764,MATCH(OD425,Вхідні_дані!$C$1735:$C$1764,0),4),"-")</f>
        <v>-</v>
      </c>
      <c r="OF425" s="108" t="str">
        <f>IF(OD425&gt;0,(OE425)/OF9/OF10/60,"-")</f>
        <v>-</v>
      </c>
      <c r="OG425" s="102" t="str">
        <f>IF(AND(OD425&gt;0,OF425&gt;0),OF425*OE294,"-")</f>
        <v>-</v>
      </c>
      <c r="OK425" s="112">
        <v>3</v>
      </c>
      <c r="OL425" s="4"/>
      <c r="OM425" s="108" t="str">
        <f>IF(OL425&gt;0,INDEX(Вхідні_дані!$A$1735:$F$1764,MATCH(OL425,Вхідні_дані!$C$1735:$C$1764,0),4),"-")</f>
        <v>-</v>
      </c>
      <c r="ON425" s="108" t="str">
        <f>IF(OL425&gt;0,(OM425)/ON9/ON10/60,"-")</f>
        <v>-</v>
      </c>
      <c r="OO425" s="102" t="str">
        <f>IF(AND(OL425&gt;0,ON425&gt;0),ON425*OM294,"-")</f>
        <v>-</v>
      </c>
      <c r="OS425" s="112">
        <v>3</v>
      </c>
      <c r="OT425" s="4"/>
      <c r="OU425" s="108" t="str">
        <f>IF(OT425&gt;0,INDEX(Вхідні_дані!$A$1735:$F$1764,MATCH(OT425,Вхідні_дані!$C$1735:$C$1764,0),4),"-")</f>
        <v>-</v>
      </c>
      <c r="OV425" s="108" t="str">
        <f>IF(OT425&gt;0,(OU425)/OV9/OV10/60,"-")</f>
        <v>-</v>
      </c>
      <c r="OW425" s="102" t="str">
        <f>IF(AND(OT425&gt;0,OV425&gt;0),OV425*OU294,"-")</f>
        <v>-</v>
      </c>
      <c r="PA425" s="112">
        <v>3</v>
      </c>
      <c r="PB425" s="4"/>
      <c r="PC425" s="108" t="str">
        <f>IF(PB425&gt;0,INDEX(Вхідні_дані!$A$1735:$F$1764,MATCH(PB425,Вхідні_дані!$C$1735:$C$1764,0),4),"-")</f>
        <v>-</v>
      </c>
      <c r="PD425" s="108" t="str">
        <f>IF(PB425&gt;0,(PC425)/PD9/PD10/60,"-")</f>
        <v>-</v>
      </c>
      <c r="PE425" s="102" t="str">
        <f>IF(AND(PB425&gt;0,PD425&gt;0),PD425*PC294,"-")</f>
        <v>-</v>
      </c>
      <c r="PI425" s="112">
        <v>3</v>
      </c>
      <c r="PJ425" s="4"/>
      <c r="PK425" s="108" t="str">
        <f>IF(PJ425&gt;0,INDEX(Вхідні_дані!$A$1735:$F$1764,MATCH(PJ425,Вхідні_дані!$C$1735:$C$1764,0),4),"-")</f>
        <v>-</v>
      </c>
      <c r="PL425" s="108" t="str">
        <f>IF(PJ425&gt;0,(PK425)/PL9/PL10/60,"-")</f>
        <v>-</v>
      </c>
      <c r="PM425" s="102" t="str">
        <f>IF(AND(PJ425&gt;0,PL425&gt;0),PL425*PK294,"-")</f>
        <v>-</v>
      </c>
      <c r="PQ425" s="112">
        <v>3</v>
      </c>
      <c r="PR425" s="4"/>
      <c r="PS425" s="108" t="str">
        <f>IF(PR425&gt;0,INDEX(Вхідні_дані!$A$1735:$F$1764,MATCH(PR425,Вхідні_дані!$C$1735:$C$1764,0),4),"-")</f>
        <v>-</v>
      </c>
      <c r="PT425" s="108" t="str">
        <f>IF(PR425&gt;0,(PS425)/PT9/PT10/60,"-")</f>
        <v>-</v>
      </c>
      <c r="PU425" s="102" t="str">
        <f>IF(AND(PR425&gt;0,PT425&gt;0),PT425*PS294,"-")</f>
        <v>-</v>
      </c>
      <c r="PY425" s="112">
        <v>3</v>
      </c>
      <c r="PZ425" s="4"/>
      <c r="QA425" s="108" t="str">
        <f>IF(PZ425&gt;0,INDEX(Вхідні_дані!$A$1735:$F$1764,MATCH(PZ425,Вхідні_дані!$C$1735:$C$1764,0),4),"-")</f>
        <v>-</v>
      </c>
      <c r="QB425" s="108" t="str">
        <f>IF(PZ425&gt;0,(QA425)/QB9/QB10/60,"-")</f>
        <v>-</v>
      </c>
      <c r="QC425" s="102" t="str">
        <f>IF(AND(PZ425&gt;0,QB425&gt;0),QB425*QA294,"-")</f>
        <v>-</v>
      </c>
      <c r="QG425" s="112">
        <v>3</v>
      </c>
      <c r="QH425" s="4"/>
      <c r="QI425" s="108" t="str">
        <f>IF(QH425&gt;0,INDEX(Вхідні_дані!$A$1735:$F$1764,MATCH(QH425,Вхідні_дані!$C$1735:$C$1764,0),4),"-")</f>
        <v>-</v>
      </c>
      <c r="QJ425" s="108" t="str">
        <f>IF(QH425&gt;0,(QI425)/QJ9/QJ10/60,"-")</f>
        <v>-</v>
      </c>
      <c r="QK425" s="102" t="str">
        <f>IF(AND(QH425&gt;0,QJ425&gt;0),QJ425*QI294,"-")</f>
        <v>-</v>
      </c>
      <c r="QO425" s="112">
        <v>3</v>
      </c>
      <c r="QP425" s="4"/>
      <c r="QQ425" s="108" t="str">
        <f>IF(QP425&gt;0,INDEX(Вхідні_дані!$A$1735:$F$1764,MATCH(QP425,Вхідні_дані!$C$1735:$C$1764,0),4),"-")</f>
        <v>-</v>
      </c>
      <c r="QR425" s="108" t="str">
        <f>IF(QP425&gt;0,(QQ425)/QR9/QR10/60,"-")</f>
        <v>-</v>
      </c>
      <c r="QS425" s="102" t="str">
        <f>IF(AND(QP425&gt;0,QR425&gt;0),QR425*QQ294,"-")</f>
        <v>-</v>
      </c>
      <c r="QW425" s="112">
        <v>3</v>
      </c>
      <c r="QX425" s="4"/>
      <c r="QY425" s="108" t="str">
        <f>IF(QX425&gt;0,INDEX(Вхідні_дані!$A$1735:$F$1764,MATCH(QX425,Вхідні_дані!$C$1735:$C$1764,0),4),"-")</f>
        <v>-</v>
      </c>
      <c r="QZ425" s="108" t="str">
        <f>IF(QX425&gt;0,(QY425)/QZ9/QZ10/60,"-")</f>
        <v>-</v>
      </c>
      <c r="RA425" s="102" t="str">
        <f>IF(AND(QX425&gt;0,QZ425&gt;0),QZ425*QY294,"-")</f>
        <v>-</v>
      </c>
      <c r="RE425" s="112">
        <v>3</v>
      </c>
      <c r="RF425" s="4"/>
      <c r="RG425" s="108" t="str">
        <f>IF(RF425&gt;0,INDEX(Вхідні_дані!$A$1735:$F$1764,MATCH(RF425,Вхідні_дані!$C$1735:$C$1764,0),4),"-")</f>
        <v>-</v>
      </c>
      <c r="RH425" s="108" t="str">
        <f>IF(RF425&gt;0,(RG425)/RH9/RH10/60,"-")</f>
        <v>-</v>
      </c>
      <c r="RI425" s="102" t="str">
        <f>IF(AND(RF425&gt;0,RH425&gt;0),RH425*RG294,"-")</f>
        <v>-</v>
      </c>
      <c r="RM425" s="112">
        <v>3</v>
      </c>
      <c r="RN425" s="4"/>
      <c r="RO425" s="108" t="str">
        <f>IF(RN425&gt;0,INDEX(Вхідні_дані!$A$1735:$F$1764,MATCH(RN425,Вхідні_дані!$C$1735:$C$1764,0),4),"-")</f>
        <v>-</v>
      </c>
      <c r="RP425" s="108" t="str">
        <f>IF(RN425&gt;0,(RO425)/RP9/RP10/60,"-")</f>
        <v>-</v>
      </c>
      <c r="RQ425" s="102" t="str">
        <f>IF(AND(RN425&gt;0,RP425&gt;0),RP425*RO294,"-")</f>
        <v>-</v>
      </c>
      <c r="RU425" s="112">
        <v>3</v>
      </c>
      <c r="RV425" s="4"/>
      <c r="RW425" s="108" t="str">
        <f>IF(RV425&gt;0,INDEX(Вхідні_дані!$A$1735:$F$1764,MATCH(RV425,Вхідні_дані!$C$1735:$C$1764,0),4),"-")</f>
        <v>-</v>
      </c>
      <c r="RX425" s="108" t="str">
        <f>IF(RV425&gt;0,(RW425)/RX9/RX10/60,"-")</f>
        <v>-</v>
      </c>
      <c r="RY425" s="102" t="str">
        <f>IF(AND(RV425&gt;0,RX425&gt;0),RX425*RW294,"-")</f>
        <v>-</v>
      </c>
      <c r="SC425" s="112">
        <v>3</v>
      </c>
      <c r="SD425" s="4"/>
      <c r="SE425" s="108" t="str">
        <f>IF(SD425&gt;0,INDEX(Вхідні_дані!$A$1735:$F$1764,MATCH(SD425,Вхідні_дані!$C$1735:$C$1764,0),4),"-")</f>
        <v>-</v>
      </c>
      <c r="SF425" s="108" t="str">
        <f>IF(SD425&gt;0,(SE425)/SF9/SF10/60,"-")</f>
        <v>-</v>
      </c>
      <c r="SG425" s="102" t="str">
        <f>IF(AND(SD425&gt;0,SF425&gt;0),SF425*SE294,"-")</f>
        <v>-</v>
      </c>
      <c r="SK425" s="112">
        <v>3</v>
      </c>
      <c r="SL425" s="4"/>
      <c r="SM425" s="108" t="str">
        <f>IF(SL425&gt;0,INDEX(Вхідні_дані!$A$1735:$F$1764,MATCH(SL425,Вхідні_дані!$C$1735:$C$1764,0),4),"-")</f>
        <v>-</v>
      </c>
      <c r="SN425" s="108" t="str">
        <f>IF(SL425&gt;0,(SM425)/SN9/SN10/60,"-")</f>
        <v>-</v>
      </c>
      <c r="SO425" s="102" t="str">
        <f>IF(AND(SL425&gt;0,SN425&gt;0),SN425*SM294,"-")</f>
        <v>-</v>
      </c>
      <c r="SS425" s="112">
        <v>3</v>
      </c>
      <c r="ST425" s="4"/>
      <c r="SU425" s="108" t="str">
        <f>IF(ST425&gt;0,INDEX(Вхідні_дані!$A$1735:$F$1764,MATCH(ST425,Вхідні_дані!$C$1735:$C$1764,0),4),"-")</f>
        <v>-</v>
      </c>
      <c r="SV425" s="108" t="str">
        <f>IF(ST425&gt;0,(SU425)/SV9/SV10/60,"-")</f>
        <v>-</v>
      </c>
      <c r="SW425" s="102" t="str">
        <f>IF(AND(ST425&gt;0,SV425&gt;0),SV425*SU294,"-")</f>
        <v>-</v>
      </c>
      <c r="TA425" s="112">
        <v>3</v>
      </c>
      <c r="TB425" s="4"/>
      <c r="TC425" s="108" t="str">
        <f>IF(TB425&gt;0,INDEX(Вхідні_дані!$A$1735:$F$1764,MATCH(TB425,Вхідні_дані!$C$1735:$C$1764,0),4),"-")</f>
        <v>-</v>
      </c>
      <c r="TD425" s="108" t="str">
        <f>IF(TB425&gt;0,(TC425)/TD9/TD10/60,"-")</f>
        <v>-</v>
      </c>
      <c r="TE425" s="102" t="str">
        <f>IF(AND(TB425&gt;0,TD425&gt;0),TD425*TC294,"-")</f>
        <v>-</v>
      </c>
      <c r="TI425" s="112">
        <v>3</v>
      </c>
      <c r="TJ425" s="4"/>
      <c r="TK425" s="108" t="str">
        <f>IF(TJ425&gt;0,INDEX(Вхідні_дані!$A$1735:$F$1764,MATCH(TJ425,Вхідні_дані!$C$1735:$C$1764,0),4),"-")</f>
        <v>-</v>
      </c>
      <c r="TL425" s="108" t="str">
        <f>IF(TJ425&gt;0,(TK425)/TL9/TL10/60,"-")</f>
        <v>-</v>
      </c>
      <c r="TM425" s="102" t="str">
        <f>IF(AND(TJ425&gt;0,TL425&gt;0),TL425*TK294,"-")</f>
        <v>-</v>
      </c>
      <c r="TQ425" s="112">
        <v>3</v>
      </c>
      <c r="TR425" s="4"/>
      <c r="TS425" s="108" t="str">
        <f>IF(TR425&gt;0,INDEX(Вхідні_дані!$A$1735:$F$1764,MATCH(TR425,Вхідні_дані!$C$1735:$C$1764,0),4),"-")</f>
        <v>-</v>
      </c>
      <c r="TT425" s="108" t="str">
        <f>IF(TR425&gt;0,(TS425)/TT9/TT10/60,"-")</f>
        <v>-</v>
      </c>
      <c r="TU425" s="102" t="str">
        <f>IF(AND(TR425&gt;0,TT425&gt;0),TT425*TS294,"-")</f>
        <v>-</v>
      </c>
      <c r="TY425" s="112">
        <v>3</v>
      </c>
      <c r="TZ425" s="4"/>
      <c r="UA425" s="108" t="str">
        <f>IF(TZ425&gt;0,INDEX(Вхідні_дані!$A$1735:$F$1764,MATCH(TZ425,Вхідні_дані!$C$1735:$C$1764,0),4),"-")</f>
        <v>-</v>
      </c>
      <c r="UB425" s="108" t="str">
        <f>IF(TZ425&gt;0,(UA425)/UB9/UB10/60,"-")</f>
        <v>-</v>
      </c>
      <c r="UC425" s="102" t="str">
        <f>IF(AND(TZ425&gt;0,UB425&gt;0),UB425*UA294,"-")</f>
        <v>-</v>
      </c>
      <c r="UG425" s="112">
        <v>3</v>
      </c>
      <c r="UH425" s="4"/>
      <c r="UI425" s="108" t="str">
        <f>IF(UH425&gt;0,INDEX(Вхідні_дані!$A$1735:$F$1764,MATCH(UH425,Вхідні_дані!$C$1735:$C$1764,0),4),"-")</f>
        <v>-</v>
      </c>
      <c r="UJ425" s="108" t="str">
        <f>IF(UH425&gt;0,(UI425)/UJ9/UJ10/60,"-")</f>
        <v>-</v>
      </c>
      <c r="UK425" s="102" t="str">
        <f>IF(AND(UH425&gt;0,UJ425&gt;0),UJ425*UI294,"-")</f>
        <v>-</v>
      </c>
      <c r="UO425" s="112">
        <v>3</v>
      </c>
      <c r="UP425" s="4"/>
      <c r="UQ425" s="108" t="str">
        <f>IF(UP425&gt;0,INDEX(Вхідні_дані!$A$1735:$F$1764,MATCH(UP425,Вхідні_дані!$C$1735:$C$1764,0),4),"-")</f>
        <v>-</v>
      </c>
      <c r="UR425" s="108" t="str">
        <f>IF(UP425&gt;0,(UQ425)/UR9/UR10/60,"-")</f>
        <v>-</v>
      </c>
      <c r="US425" s="102" t="str">
        <f>IF(AND(UP425&gt;0,UR425&gt;0),UR425*UQ294,"-")</f>
        <v>-</v>
      </c>
      <c r="UW425" s="112">
        <v>3</v>
      </c>
      <c r="UX425" s="4"/>
      <c r="UY425" s="108" t="str">
        <f>IF(UX425&gt;0,INDEX(Вхідні_дані!$A$1735:$F$1764,MATCH(UX425,Вхідні_дані!$C$1735:$C$1764,0),4),"-")</f>
        <v>-</v>
      </c>
      <c r="UZ425" s="108" t="str">
        <f>IF(UX425&gt;0,(UY425)/UZ9/UZ10/60,"-")</f>
        <v>-</v>
      </c>
      <c r="VA425" s="102" t="str">
        <f>IF(AND(UX425&gt;0,UZ425&gt;0),UZ425*UY294,"-")</f>
        <v>-</v>
      </c>
      <c r="VE425" s="112">
        <v>3</v>
      </c>
      <c r="VF425" s="4"/>
      <c r="VG425" s="108" t="str">
        <f>IF(VF425&gt;0,INDEX(Вхідні_дані!$A$1735:$F$1764,MATCH(VF425,Вхідні_дані!$C$1735:$C$1764,0),4),"-")</f>
        <v>-</v>
      </c>
      <c r="VH425" s="108" t="str">
        <f>IF(VF425&gt;0,(VG425)/VH9/VH10/60,"-")</f>
        <v>-</v>
      </c>
      <c r="VI425" s="102" t="str">
        <f>IF(AND(VF425&gt;0,VH425&gt;0),VH425*VG294,"-")</f>
        <v>-</v>
      </c>
      <c r="VM425" s="112">
        <v>3</v>
      </c>
      <c r="VN425" s="4"/>
      <c r="VO425" s="108" t="str">
        <f>IF(VN425&gt;0,INDEX(Вхідні_дані!$A$1735:$F$1764,MATCH(VN425,Вхідні_дані!$C$1735:$C$1764,0),4),"-")</f>
        <v>-</v>
      </c>
      <c r="VP425" s="108" t="str">
        <f>IF(VN425&gt;0,(VO425)/VP9/VP10/60,"-")</f>
        <v>-</v>
      </c>
      <c r="VQ425" s="102" t="str">
        <f>IF(AND(VN425&gt;0,VP425&gt;0),VP425*VO294,"-")</f>
        <v>-</v>
      </c>
      <c r="VU425" s="112">
        <v>3</v>
      </c>
      <c r="VV425" s="4"/>
      <c r="VW425" s="108" t="str">
        <f>IF(VV425&gt;0,INDEX(Вхідні_дані!$A$1735:$F$1764,MATCH(VV425,Вхідні_дані!$C$1735:$C$1764,0),4),"-")</f>
        <v>-</v>
      </c>
      <c r="VX425" s="108" t="str">
        <f>IF(VV425&gt;0,(VW425)/VX9/VX10/60,"-")</f>
        <v>-</v>
      </c>
      <c r="VY425" s="102" t="str">
        <f>IF(AND(VV425&gt;0,VX425&gt;0),VX425*VW294,"-")</f>
        <v>-</v>
      </c>
      <c r="WC425" s="112">
        <v>3</v>
      </c>
      <c r="WD425" s="4"/>
      <c r="WE425" s="108" t="str">
        <f>IF(WD425&gt;0,INDEX(Вхідні_дані!$A$1735:$F$1764,MATCH(WD425,Вхідні_дані!$C$1735:$C$1764,0),4),"-")</f>
        <v>-</v>
      </c>
      <c r="WF425" s="108" t="str">
        <f>IF(WD425&gt;0,(WE425)/WF9/WF10/60,"-")</f>
        <v>-</v>
      </c>
      <c r="WG425" s="102" t="str">
        <f>IF(AND(WD425&gt;0,WF425&gt;0),WF425*WE294,"-")</f>
        <v>-</v>
      </c>
      <c r="WK425" s="112">
        <v>3</v>
      </c>
      <c r="WL425" s="4"/>
      <c r="WM425" s="108" t="str">
        <f>IF(WL425&gt;0,INDEX(Вхідні_дані!$A$1735:$F$1764,MATCH(WL425,Вхідні_дані!$C$1735:$C$1764,0),4),"-")</f>
        <v>-</v>
      </c>
      <c r="WN425" s="108" t="str">
        <f>IF(WL425&gt;0,(WM425)/WN9/WN10/60,"-")</f>
        <v>-</v>
      </c>
      <c r="WO425" s="102" t="str">
        <f>IF(AND(WL425&gt;0,WN425&gt;0),WN425*WM294,"-")</f>
        <v>-</v>
      </c>
      <c r="WS425" s="112">
        <v>3</v>
      </c>
      <c r="WT425" s="4"/>
      <c r="WU425" s="108" t="str">
        <f>IF(WT425&gt;0,INDEX(Вхідні_дані!$A$1735:$F$1764,MATCH(WT425,Вхідні_дані!$C$1735:$C$1764,0),4),"-")</f>
        <v>-</v>
      </c>
      <c r="WV425" s="108" t="str">
        <f>IF(WT425&gt;0,(WU425)/WV9/WV10/60,"-")</f>
        <v>-</v>
      </c>
      <c r="WW425" s="102" t="str">
        <f>IF(AND(WT425&gt;0,WV425&gt;0),WV425*WU294,"-")</f>
        <v>-</v>
      </c>
      <c r="XA425" s="112">
        <v>3</v>
      </c>
      <c r="XB425" s="4"/>
      <c r="XC425" s="108" t="str">
        <f>IF(XB425&gt;0,INDEX(Вхідні_дані!$A$1735:$F$1764,MATCH(XB425,Вхідні_дані!$C$1735:$C$1764,0),4),"-")</f>
        <v>-</v>
      </c>
      <c r="XD425" s="108" t="str">
        <f>IF(XB425&gt;0,(XC425)/XD9/XD10/60,"-")</f>
        <v>-</v>
      </c>
      <c r="XE425" s="102" t="str">
        <f>IF(AND(XB425&gt;0,XD425&gt;0),XD425*XC294,"-")</f>
        <v>-</v>
      </c>
      <c r="XI425" s="112">
        <v>3</v>
      </c>
      <c r="XJ425" s="4"/>
      <c r="XK425" s="108" t="str">
        <f>IF(XJ425&gt;0,INDEX(Вхідні_дані!$A$1735:$F$1764,MATCH(XJ425,Вхідні_дані!$C$1735:$C$1764,0),4),"-")</f>
        <v>-</v>
      </c>
      <c r="XL425" s="108" t="str">
        <f>IF(XJ425&gt;0,(XK425)/XL9/XL10/60,"-")</f>
        <v>-</v>
      </c>
      <c r="XM425" s="102" t="str">
        <f>IF(AND(XJ425&gt;0,XL425&gt;0),XL425*XK294,"-")</f>
        <v>-</v>
      </c>
      <c r="XQ425" s="112">
        <v>3</v>
      </c>
      <c r="XR425" s="4"/>
      <c r="XS425" s="108" t="str">
        <f>IF(XR425&gt;0,INDEX(Вхідні_дані!$A$1735:$F$1764,MATCH(XR425,Вхідні_дані!$C$1735:$C$1764,0),4),"-")</f>
        <v>-</v>
      </c>
      <c r="XT425" s="108" t="str">
        <f>IF(XR425&gt;0,(XS425)/XT9/XT10/60,"-")</f>
        <v>-</v>
      </c>
      <c r="XU425" s="102" t="str">
        <f>IF(AND(XR425&gt;0,XT425&gt;0),XT425*XS294,"-")</f>
        <v>-</v>
      </c>
      <c r="XY425" s="112">
        <v>3</v>
      </c>
      <c r="XZ425" s="4"/>
      <c r="YA425" s="108" t="str">
        <f>IF(XZ425&gt;0,INDEX(Вхідні_дані!$A$1735:$F$1764,MATCH(XZ425,Вхідні_дані!$C$1735:$C$1764,0),4),"-")</f>
        <v>-</v>
      </c>
      <c r="YB425" s="108" t="str">
        <f>IF(XZ425&gt;0,(YA425)/YB9/YB10/60,"-")</f>
        <v>-</v>
      </c>
      <c r="YC425" s="102" t="str">
        <f>IF(AND(XZ425&gt;0,YB425&gt;0),YB425*YA294,"-")</f>
        <v>-</v>
      </c>
      <c r="YG425" s="112">
        <v>3</v>
      </c>
      <c r="YH425" s="4"/>
      <c r="YI425" s="108" t="str">
        <f>IF(YH425&gt;0,INDEX(Вхідні_дані!$A$1735:$F$1764,MATCH(YH425,Вхідні_дані!$C$1735:$C$1764,0),4),"-")</f>
        <v>-</v>
      </c>
      <c r="YJ425" s="108" t="str">
        <f>IF(YH425&gt;0,(YI425)/YJ9/YJ10/60,"-")</f>
        <v>-</v>
      </c>
      <c r="YK425" s="102" t="str">
        <f>IF(AND(YH425&gt;0,YJ425&gt;0),YJ425*YI294,"-")</f>
        <v>-</v>
      </c>
      <c r="YO425" s="112">
        <v>3</v>
      </c>
      <c r="YP425" s="4"/>
      <c r="YQ425" s="108" t="str">
        <f>IF(YP425&gt;0,INDEX(Вхідні_дані!$A$1735:$F$1764,MATCH(YP425,Вхідні_дані!$C$1735:$C$1764,0),4),"-")</f>
        <v>-</v>
      </c>
      <c r="YR425" s="108" t="str">
        <f>IF(YP425&gt;0,(YQ425)/YR9/YR10/60,"-")</f>
        <v>-</v>
      </c>
      <c r="YS425" s="102" t="str">
        <f>IF(AND(YP425&gt;0,YR425&gt;0),YR425*YQ294,"-")</f>
        <v>-</v>
      </c>
      <c r="YW425" s="112">
        <v>3</v>
      </c>
      <c r="YX425" s="4"/>
      <c r="YY425" s="108" t="str">
        <f>IF(YX425&gt;0,INDEX(Вхідні_дані!$A$1735:$F$1764,MATCH(YX425,Вхідні_дані!$C$1735:$C$1764,0),4),"-")</f>
        <v>-</v>
      </c>
      <c r="YZ425" s="108" t="str">
        <f>IF(YX425&gt;0,(YY425)/YZ9/YZ10/60,"-")</f>
        <v>-</v>
      </c>
      <c r="ZA425" s="102" t="str">
        <f>IF(AND(YX425&gt;0,YZ425&gt;0),YZ425*YY294,"-")</f>
        <v>-</v>
      </c>
      <c r="ZE425" s="112">
        <v>3</v>
      </c>
      <c r="ZF425" s="4"/>
      <c r="ZG425" s="108" t="str">
        <f>IF(ZF425&gt;0,INDEX(Вхідні_дані!$A$1735:$F$1764,MATCH(ZF425,Вхідні_дані!$C$1735:$C$1764,0),4),"-")</f>
        <v>-</v>
      </c>
      <c r="ZH425" s="108" t="str">
        <f>IF(ZF425&gt;0,(ZG425)/ZH9/ZH10/60,"-")</f>
        <v>-</v>
      </c>
      <c r="ZI425" s="102" t="str">
        <f>IF(AND(ZF425&gt;0,ZH425&gt;0),ZH425*ZG294,"-")</f>
        <v>-</v>
      </c>
      <c r="ZM425" s="112">
        <v>3</v>
      </c>
      <c r="ZN425" s="4"/>
      <c r="ZO425" s="108" t="str">
        <f>IF(ZN425&gt;0,INDEX(Вхідні_дані!$A$1735:$F$1764,MATCH(ZN425,Вхідні_дані!$C$1735:$C$1764,0),4),"-")</f>
        <v>-</v>
      </c>
      <c r="ZP425" s="108" t="str">
        <f>IF(ZN425&gt;0,(ZO425)/ZP9/ZP10/60,"-")</f>
        <v>-</v>
      </c>
      <c r="ZQ425" s="102" t="str">
        <f>IF(AND(ZN425&gt;0,ZP425&gt;0),ZP425*ZO294,"-")</f>
        <v>-</v>
      </c>
      <c r="ZU425" s="112">
        <v>3</v>
      </c>
      <c r="ZV425" s="4"/>
      <c r="ZW425" s="108" t="str">
        <f>IF(ZV425&gt;0,INDEX(Вхідні_дані!$A$1735:$F$1764,MATCH(ZV425,Вхідні_дані!$C$1735:$C$1764,0),4),"-")</f>
        <v>-</v>
      </c>
      <c r="ZX425" s="108" t="str">
        <f>IF(ZV425&gt;0,(ZW425)/ZX9/ZX10/60,"-")</f>
        <v>-</v>
      </c>
      <c r="ZY425" s="102" t="str">
        <f>IF(AND(ZV425&gt;0,ZX425&gt;0),ZX425*ZW294,"-")</f>
        <v>-</v>
      </c>
      <c r="AAC425" s="112">
        <v>3</v>
      </c>
      <c r="AAD425" s="4"/>
      <c r="AAE425" s="108" t="str">
        <f>IF(AAD425&gt;0,INDEX(Вхідні_дані!$A$1735:$F$1764,MATCH(AAD425,Вхідні_дані!$C$1735:$C$1764,0),4),"-")</f>
        <v>-</v>
      </c>
      <c r="AAF425" s="108" t="str">
        <f>IF(AAD425&gt;0,(AAE425)/AAF9/AAF10/60,"-")</f>
        <v>-</v>
      </c>
      <c r="AAG425" s="102" t="str">
        <f>IF(AND(AAD425&gt;0,AAF425&gt;0),AAF425*AAE294,"-")</f>
        <v>-</v>
      </c>
      <c r="AAK425" s="112">
        <v>3</v>
      </c>
      <c r="AAL425" s="4"/>
      <c r="AAM425" s="108" t="str">
        <f>IF(AAL425&gt;0,INDEX(Вхідні_дані!$A$1735:$F$1764,MATCH(AAL425,Вхідні_дані!$C$1735:$C$1764,0),4),"-")</f>
        <v>-</v>
      </c>
      <c r="AAN425" s="108" t="str">
        <f>IF(AAL425&gt;0,(AAM425)/AAN9/AAN10/60,"-")</f>
        <v>-</v>
      </c>
      <c r="AAO425" s="102" t="str">
        <f>IF(AND(AAL425&gt;0,AAN425&gt;0),AAN425*AAM294,"-")</f>
        <v>-</v>
      </c>
      <c r="AAS425" s="112">
        <v>3</v>
      </c>
      <c r="AAT425" s="4"/>
      <c r="AAU425" s="108" t="str">
        <f>IF(AAT425&gt;0,INDEX(Вхідні_дані!$A$1735:$F$1764,MATCH(AAT425,Вхідні_дані!$C$1735:$C$1764,0),4),"-")</f>
        <v>-</v>
      </c>
      <c r="AAV425" s="108" t="str">
        <f>IF(AAT425&gt;0,(AAU425)/AAV9/AAV10/60,"-")</f>
        <v>-</v>
      </c>
      <c r="AAW425" s="102" t="str">
        <f>IF(AND(AAT425&gt;0,AAV425&gt;0),AAV425*AAU294,"-")</f>
        <v>-</v>
      </c>
      <c r="ABA425" s="112">
        <v>3</v>
      </c>
      <c r="ABB425" s="4"/>
      <c r="ABC425" s="108" t="str">
        <f>IF(ABB425&gt;0,INDEX(Вхідні_дані!$A$1735:$F$1764,MATCH(ABB425,Вхідні_дані!$C$1735:$C$1764,0),4),"-")</f>
        <v>-</v>
      </c>
      <c r="ABD425" s="108" t="str">
        <f>IF(ABB425&gt;0,(ABC425)/ABD9/ABD10/60,"-")</f>
        <v>-</v>
      </c>
      <c r="ABE425" s="102" t="str">
        <f>IF(AND(ABB425&gt;0,ABD425&gt;0),ABD425*ABC294,"-")</f>
        <v>-</v>
      </c>
      <c r="ABI425" s="112">
        <v>3</v>
      </c>
      <c r="ABJ425" s="4"/>
      <c r="ABK425" s="108" t="str">
        <f>IF(ABJ425&gt;0,INDEX(Вхідні_дані!$A$1735:$F$1764,MATCH(ABJ425,Вхідні_дані!$C$1735:$C$1764,0),4),"-")</f>
        <v>-</v>
      </c>
      <c r="ABL425" s="108" t="str">
        <f>IF(ABJ425&gt;0,(ABK425)/ABL9/ABL10/60,"-")</f>
        <v>-</v>
      </c>
      <c r="ABM425" s="102" t="str">
        <f>IF(AND(ABJ425&gt;0,ABL425&gt;0),ABL425*ABK294,"-")</f>
        <v>-</v>
      </c>
      <c r="ABQ425" s="112">
        <v>3</v>
      </c>
      <c r="ABR425" s="4"/>
      <c r="ABS425" s="108" t="str">
        <f>IF(ABR425&gt;0,INDEX(Вхідні_дані!$A$1735:$F$1764,MATCH(ABR425,Вхідні_дані!$C$1735:$C$1764,0),4),"-")</f>
        <v>-</v>
      </c>
      <c r="ABT425" s="108" t="str">
        <f>IF(ABR425&gt;0,(ABS425)/ABT9/ABT10/60,"-")</f>
        <v>-</v>
      </c>
      <c r="ABU425" s="102" t="str">
        <f>IF(AND(ABR425&gt;0,ABT425&gt;0),ABT425*ABS294,"-")</f>
        <v>-</v>
      </c>
      <c r="ABY425" s="112">
        <v>3</v>
      </c>
      <c r="ABZ425" s="4"/>
      <c r="ACA425" s="108" t="str">
        <f>IF(ABZ425&gt;0,INDEX(Вхідні_дані!$A$1735:$F$1764,MATCH(ABZ425,Вхідні_дані!$C$1735:$C$1764,0),4),"-")</f>
        <v>-</v>
      </c>
      <c r="ACB425" s="108" t="str">
        <f>IF(ABZ425&gt;0,(ACA425)/ACB9/ACB10/60,"-")</f>
        <v>-</v>
      </c>
      <c r="ACC425" s="102" t="str">
        <f>IF(AND(ABZ425&gt;0,ACB425&gt;0),ACB425*ACA294,"-")</f>
        <v>-</v>
      </c>
      <c r="ACG425" s="112">
        <v>3</v>
      </c>
      <c r="ACH425" s="4"/>
      <c r="ACI425" s="108" t="str">
        <f>IF(ACH425&gt;0,INDEX(Вхідні_дані!$A$1735:$F$1764,MATCH(ACH425,Вхідні_дані!$C$1735:$C$1764,0),4),"-")</f>
        <v>-</v>
      </c>
      <c r="ACJ425" s="108" t="str">
        <f>IF(ACH425&gt;0,(ACI425)/ACJ9/ACJ10/60,"-")</f>
        <v>-</v>
      </c>
      <c r="ACK425" s="102" t="str">
        <f>IF(AND(ACH425&gt;0,ACJ425&gt;0),ACJ425*ACI294,"-")</f>
        <v>-</v>
      </c>
      <c r="ACO425" s="112">
        <v>3</v>
      </c>
      <c r="ACP425" s="4"/>
      <c r="ACQ425" s="108" t="str">
        <f>IF(ACP425&gt;0,INDEX(Вхідні_дані!$A$1735:$F$1764,MATCH(ACP425,Вхідні_дані!$C$1735:$C$1764,0),4),"-")</f>
        <v>-</v>
      </c>
      <c r="ACR425" s="108" t="str">
        <f>IF(ACP425&gt;0,(ACQ425)/ACR9/ACR10/60,"-")</f>
        <v>-</v>
      </c>
      <c r="ACS425" s="102" t="str">
        <f>IF(AND(ACP425&gt;0,ACR425&gt;0),ACR425*ACQ294,"-")</f>
        <v>-</v>
      </c>
      <c r="ACW425" s="112">
        <v>3</v>
      </c>
      <c r="ACX425" s="4"/>
      <c r="ACY425" s="108" t="str">
        <f>IF(ACX425&gt;0,INDEX(Вхідні_дані!$A$1735:$F$1764,MATCH(ACX425,Вхідні_дані!$C$1735:$C$1764,0),4),"-")</f>
        <v>-</v>
      </c>
      <c r="ACZ425" s="108" t="str">
        <f>IF(ACX425&gt;0,(ACY425)/ACZ9/ACZ10/60,"-")</f>
        <v>-</v>
      </c>
      <c r="ADA425" s="102" t="str">
        <f>IF(AND(ACX425&gt;0,ACZ425&gt;0),ACZ425*ACY294,"-")</f>
        <v>-</v>
      </c>
      <c r="ADE425" s="112">
        <v>3</v>
      </c>
      <c r="ADF425" s="4"/>
      <c r="ADG425" s="108" t="str">
        <f>IF(ADF425&gt;0,INDEX(Вхідні_дані!$A$1735:$F$1764,MATCH(ADF425,Вхідні_дані!$C$1735:$C$1764,0),4),"-")</f>
        <v>-</v>
      </c>
      <c r="ADH425" s="108" t="str">
        <f>IF(ADF425&gt;0,(ADG425)/ADH9/ADH10/60,"-")</f>
        <v>-</v>
      </c>
      <c r="ADI425" s="102" t="str">
        <f>IF(AND(ADF425&gt;0,ADH425&gt;0),ADH425*ADG294,"-")</f>
        <v>-</v>
      </c>
      <c r="ADM425" s="112">
        <v>3</v>
      </c>
      <c r="ADN425" s="4"/>
      <c r="ADO425" s="108" t="str">
        <f>IF(ADN425&gt;0,INDEX(Вхідні_дані!$A$1735:$F$1764,MATCH(ADN425,Вхідні_дані!$C$1735:$C$1764,0),4),"-")</f>
        <v>-</v>
      </c>
      <c r="ADP425" s="108" t="str">
        <f>IF(ADN425&gt;0,(ADO425)/ADP9/ADP10/60,"-")</f>
        <v>-</v>
      </c>
      <c r="ADQ425" s="102" t="str">
        <f>IF(AND(ADN425&gt;0,ADP425&gt;0),ADP425*ADO294,"-")</f>
        <v>-</v>
      </c>
    </row>
    <row r="426" spans="1:800" ht="44.25" customHeight="1" outlineLevel="1" x14ac:dyDescent="0.25">
      <c r="A426" s="112">
        <v>4</v>
      </c>
      <c r="B426" s="4"/>
      <c r="C426" s="108" t="str">
        <f>IF(B426&gt;0,INDEX(Вхідні_дані!$A$1735:$F$1764,MATCH(B426,Вхідні_дані!$C$1735:$C$1764,0),4),"-")</f>
        <v>-</v>
      </c>
      <c r="D426" s="108" t="str">
        <f>IF(B426&gt;0,(C426)/D9/D10/60,"-")</f>
        <v>-</v>
      </c>
      <c r="E426" s="102" t="str">
        <f>IF(AND(B426&gt;0,D426&gt;0),D426*C294,"-")</f>
        <v>-</v>
      </c>
      <c r="I426" s="112">
        <v>4</v>
      </c>
      <c r="J426" s="4"/>
      <c r="K426" s="108" t="str">
        <f>IF(J426&gt;0,INDEX(Вхідні_дані!$A$1735:$F$1764,MATCH(J426,Вхідні_дані!$C$1735:$C$1764,0),4),"-")</f>
        <v>-</v>
      </c>
      <c r="L426" s="108" t="str">
        <f>IF(J426&gt;0,(K426)/L9/L10/60,"-")</f>
        <v>-</v>
      </c>
      <c r="M426" s="102" t="str">
        <f>IF(AND(J426&gt;0,L426&gt;0),L426*K294,"-")</f>
        <v>-</v>
      </c>
      <c r="Q426" s="112">
        <v>4</v>
      </c>
      <c r="R426" s="4"/>
      <c r="S426" s="108" t="str">
        <f>IF(R426&gt;0,INDEX(Вхідні_дані!$A$1735:$F$1764,MATCH(R426,Вхідні_дані!$C$1735:$C$1764,0),4),"-")</f>
        <v>-</v>
      </c>
      <c r="T426" s="108" t="str">
        <f>IF(R426&gt;0,(S426)/T9/T10/60,"-")</f>
        <v>-</v>
      </c>
      <c r="U426" s="102" t="str">
        <f>IF(AND(R426&gt;0,T426&gt;0),T426*S294,"-")</f>
        <v>-</v>
      </c>
      <c r="Y426" s="112">
        <v>4</v>
      </c>
      <c r="Z426" s="4"/>
      <c r="AA426" s="108" t="str">
        <f>IF(Z426&gt;0,INDEX(Вхідні_дані!$A$1735:$F$1764,MATCH(Z426,Вхідні_дані!$C$1735:$C$1764,0),4),"-")</f>
        <v>-</v>
      </c>
      <c r="AB426" s="108" t="str">
        <f>IF(Z426&gt;0,(AA426)/AB9/AB10/60,"-")</f>
        <v>-</v>
      </c>
      <c r="AC426" s="102" t="str">
        <f>IF(AND(Z426&gt;0,AB426&gt;0),AB426*AA294,"-")</f>
        <v>-</v>
      </c>
      <c r="AG426" s="112">
        <v>4</v>
      </c>
      <c r="AH426" s="4"/>
      <c r="AI426" s="108" t="str">
        <f>IF(AH426&gt;0,INDEX(Вхідні_дані!$A$1735:$F$1764,MATCH(AH426,Вхідні_дані!$C$1735:$C$1764,0),4),"-")</f>
        <v>-</v>
      </c>
      <c r="AJ426" s="108" t="str">
        <f>IF(AH426&gt;0,(AI426)/AJ9/AJ10/60,"-")</f>
        <v>-</v>
      </c>
      <c r="AK426" s="102" t="str">
        <f>IF(AND(AH426&gt;0,AJ426&gt;0),AJ426*AI294,"-")</f>
        <v>-</v>
      </c>
      <c r="AO426" s="112">
        <v>4</v>
      </c>
      <c r="AP426" s="4"/>
      <c r="AQ426" s="108" t="str">
        <f>IF(AP426&gt;0,INDEX(Вхідні_дані!$A$1735:$F$1764,MATCH(AP426,Вхідні_дані!$C$1735:$C$1764,0),4),"-")</f>
        <v>-</v>
      </c>
      <c r="AR426" s="108" t="str">
        <f>IF(AP426&gt;0,(AQ426)/AR9/AR10/60,"-")</f>
        <v>-</v>
      </c>
      <c r="AS426" s="102" t="str">
        <f>IF(AND(AP426&gt;0,AR426&gt;0),AR426*AQ294,"-")</f>
        <v>-</v>
      </c>
      <c r="AW426" s="112">
        <v>4</v>
      </c>
      <c r="AX426" s="4"/>
      <c r="AY426" s="108" t="str">
        <f>IF(AX426&gt;0,INDEX(Вхідні_дані!$A$1735:$F$1764,MATCH(AX426,Вхідні_дані!$C$1735:$C$1764,0),4),"-")</f>
        <v>-</v>
      </c>
      <c r="AZ426" s="108" t="str">
        <f>IF(AX426&gt;0,(AY426)/AZ9/AZ10/60,"-")</f>
        <v>-</v>
      </c>
      <c r="BA426" s="102" t="str">
        <f>IF(AND(AX426&gt;0,AZ426&gt;0),AZ426*AY294,"-")</f>
        <v>-</v>
      </c>
      <c r="BE426" s="112">
        <v>4</v>
      </c>
      <c r="BF426" s="4"/>
      <c r="BG426" s="108" t="str">
        <f>IF(BF426&gt;0,INDEX(Вхідні_дані!$A$1735:$F$1764,MATCH(BF426,Вхідні_дані!$C$1735:$C$1764,0),4),"-")</f>
        <v>-</v>
      </c>
      <c r="BH426" s="108" t="str">
        <f>IF(BF426&gt;0,(BG426)/BH9/BH10/60,"-")</f>
        <v>-</v>
      </c>
      <c r="BI426" s="102" t="str">
        <f>IF(AND(BF426&gt;0,BH426&gt;0),BH426*BG294,"-")</f>
        <v>-</v>
      </c>
      <c r="BM426" s="112">
        <v>4</v>
      </c>
      <c r="BN426" s="4"/>
      <c r="BO426" s="108" t="str">
        <f>IF(BN426&gt;0,INDEX(Вхідні_дані!$A$1735:$F$1764,MATCH(BN426,Вхідні_дані!$C$1735:$C$1764,0),4),"-")</f>
        <v>-</v>
      </c>
      <c r="BP426" s="108" t="str">
        <f>IF(BN426&gt;0,(BO426)/BP9/BP10/60,"-")</f>
        <v>-</v>
      </c>
      <c r="BQ426" s="102" t="str">
        <f>IF(AND(BN426&gt;0,BP426&gt;0),BP426*BO294,"-")</f>
        <v>-</v>
      </c>
      <c r="BU426" s="112">
        <v>4</v>
      </c>
      <c r="BV426" s="4"/>
      <c r="BW426" s="108" t="str">
        <f>IF(BV426&gt;0,INDEX(Вхідні_дані!$A$1735:$F$1764,MATCH(BV426,Вхідні_дані!$C$1735:$C$1764,0),4),"-")</f>
        <v>-</v>
      </c>
      <c r="BX426" s="108" t="str">
        <f>IF(BV426&gt;0,(BW426)/BX9/BX10/60,"-")</f>
        <v>-</v>
      </c>
      <c r="BY426" s="102" t="str">
        <f>IF(AND(BV426&gt;0,BX426&gt;0),BX426*BW294,"-")</f>
        <v>-</v>
      </c>
      <c r="CC426" s="112">
        <v>4</v>
      </c>
      <c r="CD426" s="4"/>
      <c r="CE426" s="108" t="str">
        <f>IF(CD426&gt;0,INDEX(Вхідні_дані!$A$1735:$F$1764,MATCH(CD426,Вхідні_дані!$C$1735:$C$1764,0),4),"-")</f>
        <v>-</v>
      </c>
      <c r="CF426" s="108" t="str">
        <f>IF(CD426&gt;0,(CE426)/CF9/CF10/60,"-")</f>
        <v>-</v>
      </c>
      <c r="CG426" s="102" t="str">
        <f>IF(AND(CD426&gt;0,CF426&gt;0),CF426*CE294,"-")</f>
        <v>-</v>
      </c>
      <c r="CK426" s="112">
        <v>4</v>
      </c>
      <c r="CL426" s="4"/>
      <c r="CM426" s="108" t="str">
        <f>IF(CL426&gt;0,INDEX(Вхідні_дані!$A$1735:$F$1764,MATCH(CL426,Вхідні_дані!$C$1735:$C$1764,0),4),"-")</f>
        <v>-</v>
      </c>
      <c r="CN426" s="108" t="str">
        <f>IF(CL426&gt;0,(CM426)/CN9/CN10/60,"-")</f>
        <v>-</v>
      </c>
      <c r="CO426" s="102" t="str">
        <f>IF(AND(CL426&gt;0,CN426&gt;0),CN426*CM294,"-")</f>
        <v>-</v>
      </c>
      <c r="CS426" s="112">
        <v>4</v>
      </c>
      <c r="CT426" s="4"/>
      <c r="CU426" s="108" t="str">
        <f>IF(CT426&gt;0,INDEX(Вхідні_дані!$A$1735:$F$1764,MATCH(CT426,Вхідні_дані!$C$1735:$C$1764,0),4),"-")</f>
        <v>-</v>
      </c>
      <c r="CV426" s="108" t="str">
        <f>IF(CT426&gt;0,(CU426)/CV9/CV10/60,"-")</f>
        <v>-</v>
      </c>
      <c r="CW426" s="102" t="str">
        <f>IF(AND(CT426&gt;0,CV426&gt;0),CV426*CU294,"-")</f>
        <v>-</v>
      </c>
      <c r="DA426" s="112">
        <v>4</v>
      </c>
      <c r="DB426" s="4"/>
      <c r="DC426" s="108" t="str">
        <f>IF(DB426&gt;0,INDEX(Вхідні_дані!$A$1735:$F$1764,MATCH(DB426,Вхідні_дані!$C$1735:$C$1764,0),4),"-")</f>
        <v>-</v>
      </c>
      <c r="DD426" s="108" t="str">
        <f>IF(DB426&gt;0,(DC426)/DD9/DD10/60,"-")</f>
        <v>-</v>
      </c>
      <c r="DE426" s="102" t="str">
        <f>IF(AND(DB426&gt;0,DD426&gt;0),DD426*DC294,"-")</f>
        <v>-</v>
      </c>
      <c r="DI426" s="112">
        <v>4</v>
      </c>
      <c r="DJ426" s="4"/>
      <c r="DK426" s="108" t="str">
        <f>IF(DJ426&gt;0,INDEX(Вхідні_дані!$A$1735:$F$1764,MATCH(DJ426,Вхідні_дані!$C$1735:$C$1764,0),4),"-")</f>
        <v>-</v>
      </c>
      <c r="DL426" s="108" t="str">
        <f>IF(DJ426&gt;0,(DK426)/DL9/DL10/60,"-")</f>
        <v>-</v>
      </c>
      <c r="DM426" s="102" t="str">
        <f>IF(AND(DJ426&gt;0,DL426&gt;0),DL426*DK294,"-")</f>
        <v>-</v>
      </c>
      <c r="DQ426" s="112">
        <v>4</v>
      </c>
      <c r="DR426" s="4"/>
      <c r="DS426" s="108" t="str">
        <f>IF(DR426&gt;0,INDEX(Вхідні_дані!$A$1735:$F$1764,MATCH(DR426,Вхідні_дані!$C$1735:$C$1764,0),4),"-")</f>
        <v>-</v>
      </c>
      <c r="DT426" s="108" t="str">
        <f>IF(DR426&gt;0,(DS426)/DT9/DT10/60,"-")</f>
        <v>-</v>
      </c>
      <c r="DU426" s="102" t="str">
        <f>IF(AND(DR426&gt;0,DT426&gt;0),DT426*DS294,"-")</f>
        <v>-</v>
      </c>
      <c r="DY426" s="112">
        <v>4</v>
      </c>
      <c r="DZ426" s="4"/>
      <c r="EA426" s="108" t="str">
        <f>IF(DZ426&gt;0,INDEX(Вхідні_дані!$A$1735:$F$1764,MATCH(DZ426,Вхідні_дані!$C$1735:$C$1764,0),4),"-")</f>
        <v>-</v>
      </c>
      <c r="EB426" s="108" t="str">
        <f>IF(DZ426&gt;0,(EA426)/EB9/EB10/60,"-")</f>
        <v>-</v>
      </c>
      <c r="EC426" s="102" t="str">
        <f>IF(AND(DZ426&gt;0,EB426&gt;0),EB426*EA294,"-")</f>
        <v>-</v>
      </c>
      <c r="EG426" s="112">
        <v>4</v>
      </c>
      <c r="EH426" s="4"/>
      <c r="EI426" s="108" t="str">
        <f>IF(EH426&gt;0,INDEX(Вхідні_дані!$A$1735:$F$1764,MATCH(EH426,Вхідні_дані!$C$1735:$C$1764,0),4),"-")</f>
        <v>-</v>
      </c>
      <c r="EJ426" s="108" t="str">
        <f>IF(EH426&gt;0,(EI426)/EJ9/EJ10/60,"-")</f>
        <v>-</v>
      </c>
      <c r="EK426" s="102" t="str">
        <f>IF(AND(EH426&gt;0,EJ426&gt;0),EJ426*EI294,"-")</f>
        <v>-</v>
      </c>
      <c r="EO426" s="112">
        <v>4</v>
      </c>
      <c r="EP426" s="4"/>
      <c r="EQ426" s="108" t="str">
        <f>IF(EP426&gt;0,INDEX(Вхідні_дані!$A$1735:$F$1764,MATCH(EP426,Вхідні_дані!$C$1735:$C$1764,0),4),"-")</f>
        <v>-</v>
      </c>
      <c r="ER426" s="108" t="str">
        <f>IF(EP426&gt;0,(EQ426)/ER9/ER10/60,"-")</f>
        <v>-</v>
      </c>
      <c r="ES426" s="102" t="str">
        <f>IF(AND(EP426&gt;0,ER426&gt;0),ER426*EQ294,"-")</f>
        <v>-</v>
      </c>
      <c r="EW426" s="112">
        <v>4</v>
      </c>
      <c r="EX426" s="4"/>
      <c r="EY426" s="108" t="str">
        <f>IF(EX426&gt;0,INDEX(Вхідні_дані!$A$1735:$F$1764,MATCH(EX426,Вхідні_дані!$C$1735:$C$1764,0),4),"-")</f>
        <v>-</v>
      </c>
      <c r="EZ426" s="108" t="str">
        <f>IF(EX426&gt;0,(EY426)/EZ9/EZ10/60,"-")</f>
        <v>-</v>
      </c>
      <c r="FA426" s="102" t="str">
        <f>IF(AND(EX426&gt;0,EZ426&gt;0),EZ426*EY294,"-")</f>
        <v>-</v>
      </c>
      <c r="FE426" s="112">
        <v>4</v>
      </c>
      <c r="FF426" s="4"/>
      <c r="FG426" s="108" t="str">
        <f>IF(FF426&gt;0,INDEX(Вхідні_дані!$A$1735:$F$1764,MATCH(FF426,Вхідні_дані!$C$1735:$C$1764,0),4),"-")</f>
        <v>-</v>
      </c>
      <c r="FH426" s="108" t="str">
        <f>IF(FF426&gt;0,(FG426)/FH9/FH10/60,"-")</f>
        <v>-</v>
      </c>
      <c r="FI426" s="102" t="str">
        <f>IF(AND(FF426&gt;0,FH426&gt;0),FH426*FG294,"-")</f>
        <v>-</v>
      </c>
      <c r="FM426" s="112">
        <v>4</v>
      </c>
      <c r="FN426" s="4"/>
      <c r="FO426" s="108" t="str">
        <f>IF(FN426&gt;0,INDEX(Вхідні_дані!$A$1735:$F$1764,MATCH(FN426,Вхідні_дані!$C$1735:$C$1764,0),4),"-")</f>
        <v>-</v>
      </c>
      <c r="FP426" s="108" t="str">
        <f>IF(FN426&gt;0,(FO426)/FP9/FP10/60,"-")</f>
        <v>-</v>
      </c>
      <c r="FQ426" s="102" t="str">
        <f>IF(AND(FN426&gt;0,FP426&gt;0),FP426*FO294,"-")</f>
        <v>-</v>
      </c>
      <c r="FU426" s="112">
        <v>4</v>
      </c>
      <c r="FV426" s="4"/>
      <c r="FW426" s="108" t="str">
        <f>IF(FV426&gt;0,INDEX(Вхідні_дані!$A$1735:$F$1764,MATCH(FV426,Вхідні_дані!$C$1735:$C$1764,0),4),"-")</f>
        <v>-</v>
      </c>
      <c r="FX426" s="108" t="str">
        <f>IF(FV426&gt;0,(FW426)/FX9/FX10/60,"-")</f>
        <v>-</v>
      </c>
      <c r="FY426" s="102" t="str">
        <f>IF(AND(FV426&gt;0,FX426&gt;0),FX426*FW294,"-")</f>
        <v>-</v>
      </c>
      <c r="GC426" s="112">
        <v>4</v>
      </c>
      <c r="GD426" s="4"/>
      <c r="GE426" s="108" t="str">
        <f>IF(GD426&gt;0,INDEX(Вхідні_дані!$A$1735:$F$1764,MATCH(GD426,Вхідні_дані!$C$1735:$C$1764,0),4),"-")</f>
        <v>-</v>
      </c>
      <c r="GF426" s="108" t="str">
        <f>IF(GD426&gt;0,(GE426)/GF9/GF10/60,"-")</f>
        <v>-</v>
      </c>
      <c r="GG426" s="102" t="str">
        <f>IF(AND(GD426&gt;0,GF426&gt;0),GF426*GE294,"-")</f>
        <v>-</v>
      </c>
      <c r="GK426" s="112">
        <v>4</v>
      </c>
      <c r="GL426" s="4"/>
      <c r="GM426" s="108" t="str">
        <f>IF(GL426&gt;0,INDEX(Вхідні_дані!$A$1735:$F$1764,MATCH(GL426,Вхідні_дані!$C$1735:$C$1764,0),4),"-")</f>
        <v>-</v>
      </c>
      <c r="GN426" s="108" t="str">
        <f>IF(GL426&gt;0,(GM426)/GN9/GN10/60,"-")</f>
        <v>-</v>
      </c>
      <c r="GO426" s="102" t="str">
        <f>IF(AND(GL426&gt;0,GN426&gt;0),GN426*GM294,"-")</f>
        <v>-</v>
      </c>
      <c r="GS426" s="112">
        <v>4</v>
      </c>
      <c r="GT426" s="4"/>
      <c r="GU426" s="108" t="str">
        <f>IF(GT426&gt;0,INDEX(Вхідні_дані!$A$1735:$F$1764,MATCH(GT426,Вхідні_дані!$C$1735:$C$1764,0),4),"-")</f>
        <v>-</v>
      </c>
      <c r="GV426" s="108" t="str">
        <f>IF(GT426&gt;0,(GU426)/GV9/GV10/60,"-")</f>
        <v>-</v>
      </c>
      <c r="GW426" s="102" t="str">
        <f>IF(AND(GT426&gt;0,GV426&gt;0),GV426*GU294,"-")</f>
        <v>-</v>
      </c>
      <c r="HA426" s="112">
        <v>4</v>
      </c>
      <c r="HB426" s="4"/>
      <c r="HC426" s="108" t="str">
        <f>IF(HB426&gt;0,INDEX(Вхідні_дані!$A$1735:$F$1764,MATCH(HB426,Вхідні_дані!$C$1735:$C$1764,0),4),"-")</f>
        <v>-</v>
      </c>
      <c r="HD426" s="108" t="str">
        <f>IF(HB426&gt;0,(HC426)/HD9/HD10/60,"-")</f>
        <v>-</v>
      </c>
      <c r="HE426" s="102" t="str">
        <f>IF(AND(HB426&gt;0,HD426&gt;0),HD426*HC294,"-")</f>
        <v>-</v>
      </c>
      <c r="HI426" s="112">
        <v>4</v>
      </c>
      <c r="HJ426" s="4"/>
      <c r="HK426" s="108" t="str">
        <f>IF(HJ426&gt;0,INDEX(Вхідні_дані!$A$1735:$F$1764,MATCH(HJ426,Вхідні_дані!$C$1735:$C$1764,0),4),"-")</f>
        <v>-</v>
      </c>
      <c r="HL426" s="108" t="str">
        <f>IF(HJ426&gt;0,(HK426)/HL9/HL10/60,"-")</f>
        <v>-</v>
      </c>
      <c r="HM426" s="102" t="str">
        <f>IF(AND(HJ426&gt;0,HL426&gt;0),HL426*HK294,"-")</f>
        <v>-</v>
      </c>
      <c r="HQ426" s="112">
        <v>4</v>
      </c>
      <c r="HR426" s="4"/>
      <c r="HS426" s="108" t="str">
        <f>IF(HR426&gt;0,INDEX(Вхідні_дані!$A$1735:$F$1764,MATCH(HR426,Вхідні_дані!$C$1735:$C$1764,0),4),"-")</f>
        <v>-</v>
      </c>
      <c r="HT426" s="108" t="str">
        <f>IF(HR426&gt;0,(HS426)/HT9/HT10/60,"-")</f>
        <v>-</v>
      </c>
      <c r="HU426" s="102" t="str">
        <f>IF(AND(HR426&gt;0,HT426&gt;0),HT426*HS294,"-")</f>
        <v>-</v>
      </c>
      <c r="HY426" s="112">
        <v>4</v>
      </c>
      <c r="HZ426" s="4"/>
      <c r="IA426" s="108" t="str">
        <f>IF(HZ426&gt;0,INDEX(Вхідні_дані!$A$1735:$F$1764,MATCH(HZ426,Вхідні_дані!$C$1735:$C$1764,0),4),"-")</f>
        <v>-</v>
      </c>
      <c r="IB426" s="108" t="str">
        <f>IF(HZ426&gt;0,(IA426)/IB9/IB10/60,"-")</f>
        <v>-</v>
      </c>
      <c r="IC426" s="102" t="str">
        <f>IF(AND(HZ426&gt;0,IB426&gt;0),IB426*IA294,"-")</f>
        <v>-</v>
      </c>
      <c r="IG426" s="112">
        <v>4</v>
      </c>
      <c r="IH426" s="4"/>
      <c r="II426" s="108" t="str">
        <f>IF(IH426&gt;0,INDEX(Вхідні_дані!$A$1735:$F$1764,MATCH(IH426,Вхідні_дані!$C$1735:$C$1764,0),4),"-")</f>
        <v>-</v>
      </c>
      <c r="IJ426" s="108" t="str">
        <f>IF(IH426&gt;0,(II426)/IJ9/IJ10/60,"-")</f>
        <v>-</v>
      </c>
      <c r="IK426" s="102" t="str">
        <f>IF(AND(IH426&gt;0,IJ426&gt;0),IJ426*II294,"-")</f>
        <v>-</v>
      </c>
      <c r="IO426" s="112">
        <v>4</v>
      </c>
      <c r="IP426" s="4"/>
      <c r="IQ426" s="108" t="str">
        <f>IF(IP426&gt;0,INDEX(Вхідні_дані!$A$1735:$F$1764,MATCH(IP426,Вхідні_дані!$C$1735:$C$1764,0),4),"-")</f>
        <v>-</v>
      </c>
      <c r="IR426" s="108" t="str">
        <f>IF(IP426&gt;0,(IQ426)/IR9/IR10/60,"-")</f>
        <v>-</v>
      </c>
      <c r="IS426" s="102" t="str">
        <f>IF(AND(IP426&gt;0,IR426&gt;0),IR426*IQ294,"-")</f>
        <v>-</v>
      </c>
      <c r="IW426" s="112">
        <v>4</v>
      </c>
      <c r="IX426" s="4"/>
      <c r="IY426" s="108" t="str">
        <f>IF(IX426&gt;0,INDEX(Вхідні_дані!$A$1735:$F$1764,MATCH(IX426,Вхідні_дані!$C$1735:$C$1764,0),4),"-")</f>
        <v>-</v>
      </c>
      <c r="IZ426" s="108" t="str">
        <f>IF(IX426&gt;0,(IY426)/IZ9/IZ10/60,"-")</f>
        <v>-</v>
      </c>
      <c r="JA426" s="102" t="str">
        <f>IF(AND(IX426&gt;0,IZ426&gt;0),IZ426*IY294,"-")</f>
        <v>-</v>
      </c>
      <c r="JE426" s="112">
        <v>4</v>
      </c>
      <c r="JF426" s="4"/>
      <c r="JG426" s="108" t="str">
        <f>IF(JF426&gt;0,INDEX(Вхідні_дані!$A$1735:$F$1764,MATCH(JF426,Вхідні_дані!$C$1735:$C$1764,0),4),"-")</f>
        <v>-</v>
      </c>
      <c r="JH426" s="108" t="str">
        <f>IF(JF426&gt;0,(JG426)/JH9/JH10/60,"-")</f>
        <v>-</v>
      </c>
      <c r="JI426" s="102" t="str">
        <f>IF(AND(JF426&gt;0,JH426&gt;0),JH426*JG294,"-")</f>
        <v>-</v>
      </c>
      <c r="JM426" s="112">
        <v>4</v>
      </c>
      <c r="JN426" s="4"/>
      <c r="JO426" s="108" t="str">
        <f>IF(JN426&gt;0,INDEX(Вхідні_дані!$A$1735:$F$1764,MATCH(JN426,Вхідні_дані!$C$1735:$C$1764,0),4),"-")</f>
        <v>-</v>
      </c>
      <c r="JP426" s="108" t="str">
        <f>IF(JN426&gt;0,(JO426)/JP9/JP10/60,"-")</f>
        <v>-</v>
      </c>
      <c r="JQ426" s="102" t="str">
        <f>IF(AND(JN426&gt;0,JP426&gt;0),JP426*JO294,"-")</f>
        <v>-</v>
      </c>
      <c r="JU426" s="112">
        <v>4</v>
      </c>
      <c r="JV426" s="4"/>
      <c r="JW426" s="108" t="str">
        <f>IF(JV426&gt;0,INDEX(Вхідні_дані!$A$1735:$F$1764,MATCH(JV426,Вхідні_дані!$C$1735:$C$1764,0),4),"-")</f>
        <v>-</v>
      </c>
      <c r="JX426" s="108" t="str">
        <f>IF(JV426&gt;0,(JW426)/JX9/JX10/60,"-")</f>
        <v>-</v>
      </c>
      <c r="JY426" s="102" t="str">
        <f>IF(AND(JV426&gt;0,JX426&gt;0),JX426*JW294,"-")</f>
        <v>-</v>
      </c>
      <c r="KC426" s="112">
        <v>4</v>
      </c>
      <c r="KD426" s="4"/>
      <c r="KE426" s="108" t="str">
        <f>IF(KD426&gt;0,INDEX(Вхідні_дані!$A$1735:$F$1764,MATCH(KD426,Вхідні_дані!$C$1735:$C$1764,0),4),"-")</f>
        <v>-</v>
      </c>
      <c r="KF426" s="108" t="str">
        <f>IF(KD426&gt;0,(KE426)/KF9/KF10/60,"-")</f>
        <v>-</v>
      </c>
      <c r="KG426" s="102" t="str">
        <f>IF(AND(KD426&gt;0,KF426&gt;0),KF426*KE294,"-")</f>
        <v>-</v>
      </c>
      <c r="KK426" s="112">
        <v>4</v>
      </c>
      <c r="KL426" s="4"/>
      <c r="KM426" s="108" t="str">
        <f>IF(KL426&gt;0,INDEX(Вхідні_дані!$A$1735:$F$1764,MATCH(KL426,Вхідні_дані!$C$1735:$C$1764,0),4),"-")</f>
        <v>-</v>
      </c>
      <c r="KN426" s="108" t="str">
        <f>IF(KL426&gt;0,(KM426)/KN9/KN10/60,"-")</f>
        <v>-</v>
      </c>
      <c r="KO426" s="102" t="str">
        <f>IF(AND(KL426&gt;0,KN426&gt;0),KN426*KM294,"-")</f>
        <v>-</v>
      </c>
      <c r="KS426" s="112">
        <v>4</v>
      </c>
      <c r="KT426" s="4"/>
      <c r="KU426" s="108" t="str">
        <f>IF(KT426&gt;0,INDEX(Вхідні_дані!$A$1735:$F$1764,MATCH(KT426,Вхідні_дані!$C$1735:$C$1764,0),4),"-")</f>
        <v>-</v>
      </c>
      <c r="KV426" s="108" t="str">
        <f>IF(KT426&gt;0,(KU426)/KV9/KV10/60,"-")</f>
        <v>-</v>
      </c>
      <c r="KW426" s="102" t="str">
        <f>IF(AND(KT426&gt;0,KV426&gt;0),KV426*KU294,"-")</f>
        <v>-</v>
      </c>
      <c r="LA426" s="112">
        <v>4</v>
      </c>
      <c r="LB426" s="4"/>
      <c r="LC426" s="108" t="str">
        <f>IF(LB426&gt;0,INDEX(Вхідні_дані!$A$1735:$F$1764,MATCH(LB426,Вхідні_дані!$C$1735:$C$1764,0),4),"-")</f>
        <v>-</v>
      </c>
      <c r="LD426" s="108" t="str">
        <f>IF(LB426&gt;0,(LC426)/LD9/LD10/60,"-")</f>
        <v>-</v>
      </c>
      <c r="LE426" s="102" t="str">
        <f>IF(AND(LB426&gt;0,LD426&gt;0),LD426*LC294,"-")</f>
        <v>-</v>
      </c>
      <c r="LI426" s="112">
        <v>4</v>
      </c>
      <c r="LJ426" s="4"/>
      <c r="LK426" s="108" t="str">
        <f>IF(LJ426&gt;0,INDEX(Вхідні_дані!$A$1735:$F$1764,MATCH(LJ426,Вхідні_дані!$C$1735:$C$1764,0),4),"-")</f>
        <v>-</v>
      </c>
      <c r="LL426" s="108" t="str">
        <f>IF(LJ426&gt;0,(LK426)/LL9/LL10/60,"-")</f>
        <v>-</v>
      </c>
      <c r="LM426" s="102" t="str">
        <f>IF(AND(LJ426&gt;0,LL426&gt;0),LL426*LK294,"-")</f>
        <v>-</v>
      </c>
      <c r="LQ426" s="112">
        <v>4</v>
      </c>
      <c r="LR426" s="4"/>
      <c r="LS426" s="108" t="str">
        <f>IF(LR426&gt;0,INDEX(Вхідні_дані!$A$1735:$F$1764,MATCH(LR426,Вхідні_дані!$C$1735:$C$1764,0),4),"-")</f>
        <v>-</v>
      </c>
      <c r="LT426" s="108" t="str">
        <f>IF(LR426&gt;0,(LS426)/LT9/LT10/60,"-")</f>
        <v>-</v>
      </c>
      <c r="LU426" s="102" t="str">
        <f>IF(AND(LR426&gt;0,LT426&gt;0),LT426*LS294,"-")</f>
        <v>-</v>
      </c>
      <c r="LY426" s="112">
        <v>4</v>
      </c>
      <c r="LZ426" s="4"/>
      <c r="MA426" s="108" t="str">
        <f>IF(LZ426&gt;0,INDEX(Вхідні_дані!$A$1735:$F$1764,MATCH(LZ426,Вхідні_дані!$C$1735:$C$1764,0),4),"-")</f>
        <v>-</v>
      </c>
      <c r="MB426" s="108" t="str">
        <f>IF(LZ426&gt;0,(MA426)/MB9/MB10/60,"-")</f>
        <v>-</v>
      </c>
      <c r="MC426" s="102" t="str">
        <f>IF(AND(LZ426&gt;0,MB426&gt;0),MB426*MA294,"-")</f>
        <v>-</v>
      </c>
      <c r="MG426" s="112">
        <v>4</v>
      </c>
      <c r="MH426" s="4"/>
      <c r="MI426" s="108" t="str">
        <f>IF(MH426&gt;0,INDEX(Вхідні_дані!$A$1735:$F$1764,MATCH(MH426,Вхідні_дані!$C$1735:$C$1764,0),4),"-")</f>
        <v>-</v>
      </c>
      <c r="MJ426" s="108" t="str">
        <f>IF(MH426&gt;0,(MI426)/MJ9/MJ10/60,"-")</f>
        <v>-</v>
      </c>
      <c r="MK426" s="102" t="str">
        <f>IF(AND(MH426&gt;0,MJ426&gt;0),MJ426*MI294,"-")</f>
        <v>-</v>
      </c>
      <c r="MO426" s="112">
        <v>4</v>
      </c>
      <c r="MP426" s="4"/>
      <c r="MQ426" s="108" t="str">
        <f>IF(MP426&gt;0,INDEX(Вхідні_дані!$A$1735:$F$1764,MATCH(MP426,Вхідні_дані!$C$1735:$C$1764,0),4),"-")</f>
        <v>-</v>
      </c>
      <c r="MR426" s="108" t="str">
        <f>IF(MP426&gt;0,(MQ426)/MR9/MR10/60,"-")</f>
        <v>-</v>
      </c>
      <c r="MS426" s="102" t="str">
        <f>IF(AND(MP426&gt;0,MR426&gt;0),MR426*MQ294,"-")</f>
        <v>-</v>
      </c>
      <c r="MW426" s="112">
        <v>4</v>
      </c>
      <c r="MX426" s="4"/>
      <c r="MY426" s="108" t="str">
        <f>IF(MX426&gt;0,INDEX(Вхідні_дані!$A$1735:$F$1764,MATCH(MX426,Вхідні_дані!$C$1735:$C$1764,0),4),"-")</f>
        <v>-</v>
      </c>
      <c r="MZ426" s="108" t="str">
        <f>IF(MX426&gt;0,(MY426)/MZ9/MZ10/60,"-")</f>
        <v>-</v>
      </c>
      <c r="NA426" s="102" t="str">
        <f>IF(AND(MX426&gt;0,MZ426&gt;0),MZ426*MY294,"-")</f>
        <v>-</v>
      </c>
      <c r="NE426" s="112">
        <v>4</v>
      </c>
      <c r="NF426" s="4"/>
      <c r="NG426" s="108" t="str">
        <f>IF(NF426&gt;0,INDEX(Вхідні_дані!$A$1735:$F$1764,MATCH(NF426,Вхідні_дані!$C$1735:$C$1764,0),4),"-")</f>
        <v>-</v>
      </c>
      <c r="NH426" s="108" t="str">
        <f>IF(NF426&gt;0,(NG426)/NH9/NH10/60,"-")</f>
        <v>-</v>
      </c>
      <c r="NI426" s="102" t="str">
        <f>IF(AND(NF426&gt;0,NH426&gt;0),NH426*NG294,"-")</f>
        <v>-</v>
      </c>
      <c r="NM426" s="112">
        <v>4</v>
      </c>
      <c r="NN426" s="4"/>
      <c r="NO426" s="108" t="str">
        <f>IF(NN426&gt;0,INDEX(Вхідні_дані!$A$1735:$F$1764,MATCH(NN426,Вхідні_дані!$C$1735:$C$1764,0),4),"-")</f>
        <v>-</v>
      </c>
      <c r="NP426" s="108" t="str">
        <f>IF(NN426&gt;0,(NO426)/NP9/NP10/60,"-")</f>
        <v>-</v>
      </c>
      <c r="NQ426" s="102" t="str">
        <f>IF(AND(NN426&gt;0,NP426&gt;0),NP426*NO294,"-")</f>
        <v>-</v>
      </c>
      <c r="NU426" s="112">
        <v>4</v>
      </c>
      <c r="NV426" s="4"/>
      <c r="NW426" s="108" t="str">
        <f>IF(NV426&gt;0,INDEX(Вхідні_дані!$A$1735:$F$1764,MATCH(NV426,Вхідні_дані!$C$1735:$C$1764,0),4),"-")</f>
        <v>-</v>
      </c>
      <c r="NX426" s="108" t="str">
        <f>IF(NV426&gt;0,(NW426)/NX9/NX10/60,"-")</f>
        <v>-</v>
      </c>
      <c r="NY426" s="102" t="str">
        <f>IF(AND(NV426&gt;0,NX426&gt;0),NX426*NW294,"-")</f>
        <v>-</v>
      </c>
      <c r="OC426" s="112">
        <v>4</v>
      </c>
      <c r="OD426" s="4"/>
      <c r="OE426" s="108" t="str">
        <f>IF(OD426&gt;0,INDEX(Вхідні_дані!$A$1735:$F$1764,MATCH(OD426,Вхідні_дані!$C$1735:$C$1764,0),4),"-")</f>
        <v>-</v>
      </c>
      <c r="OF426" s="108" t="str">
        <f>IF(OD426&gt;0,(OE426)/OF9/OF10/60,"-")</f>
        <v>-</v>
      </c>
      <c r="OG426" s="102" t="str">
        <f>IF(AND(OD426&gt;0,OF426&gt;0),OF426*OE294,"-")</f>
        <v>-</v>
      </c>
      <c r="OK426" s="112">
        <v>4</v>
      </c>
      <c r="OL426" s="4"/>
      <c r="OM426" s="108" t="str">
        <f>IF(OL426&gt;0,INDEX(Вхідні_дані!$A$1735:$F$1764,MATCH(OL426,Вхідні_дані!$C$1735:$C$1764,0),4),"-")</f>
        <v>-</v>
      </c>
      <c r="ON426" s="108" t="str">
        <f>IF(OL426&gt;0,(OM426)/ON9/ON10/60,"-")</f>
        <v>-</v>
      </c>
      <c r="OO426" s="102" t="str">
        <f>IF(AND(OL426&gt;0,ON426&gt;0),ON426*OM294,"-")</f>
        <v>-</v>
      </c>
      <c r="OS426" s="112">
        <v>4</v>
      </c>
      <c r="OT426" s="4"/>
      <c r="OU426" s="108" t="str">
        <f>IF(OT426&gt;0,INDEX(Вхідні_дані!$A$1735:$F$1764,MATCH(OT426,Вхідні_дані!$C$1735:$C$1764,0),4),"-")</f>
        <v>-</v>
      </c>
      <c r="OV426" s="108" t="str">
        <f>IF(OT426&gt;0,(OU426)/OV9/OV10/60,"-")</f>
        <v>-</v>
      </c>
      <c r="OW426" s="102" t="str">
        <f>IF(AND(OT426&gt;0,OV426&gt;0),OV426*OU294,"-")</f>
        <v>-</v>
      </c>
      <c r="PA426" s="112">
        <v>4</v>
      </c>
      <c r="PB426" s="4"/>
      <c r="PC426" s="108" t="str">
        <f>IF(PB426&gt;0,INDEX(Вхідні_дані!$A$1735:$F$1764,MATCH(PB426,Вхідні_дані!$C$1735:$C$1764,0),4),"-")</f>
        <v>-</v>
      </c>
      <c r="PD426" s="108" t="str">
        <f>IF(PB426&gt;0,(PC426)/PD9/PD10/60,"-")</f>
        <v>-</v>
      </c>
      <c r="PE426" s="102" t="str">
        <f>IF(AND(PB426&gt;0,PD426&gt;0),PD426*PC294,"-")</f>
        <v>-</v>
      </c>
      <c r="PI426" s="112">
        <v>4</v>
      </c>
      <c r="PJ426" s="4"/>
      <c r="PK426" s="108" t="str">
        <f>IF(PJ426&gt;0,INDEX(Вхідні_дані!$A$1735:$F$1764,MATCH(PJ426,Вхідні_дані!$C$1735:$C$1764,0),4),"-")</f>
        <v>-</v>
      </c>
      <c r="PL426" s="108" t="str">
        <f>IF(PJ426&gt;0,(PK426)/PL9/PL10/60,"-")</f>
        <v>-</v>
      </c>
      <c r="PM426" s="102" t="str">
        <f>IF(AND(PJ426&gt;0,PL426&gt;0),PL426*PK294,"-")</f>
        <v>-</v>
      </c>
      <c r="PQ426" s="112">
        <v>4</v>
      </c>
      <c r="PR426" s="4"/>
      <c r="PS426" s="108" t="str">
        <f>IF(PR426&gt;0,INDEX(Вхідні_дані!$A$1735:$F$1764,MATCH(PR426,Вхідні_дані!$C$1735:$C$1764,0),4),"-")</f>
        <v>-</v>
      </c>
      <c r="PT426" s="108" t="str">
        <f>IF(PR426&gt;0,(PS426)/PT9/PT10/60,"-")</f>
        <v>-</v>
      </c>
      <c r="PU426" s="102" t="str">
        <f>IF(AND(PR426&gt;0,PT426&gt;0),PT426*PS294,"-")</f>
        <v>-</v>
      </c>
      <c r="PY426" s="112">
        <v>4</v>
      </c>
      <c r="PZ426" s="4"/>
      <c r="QA426" s="108" t="str">
        <f>IF(PZ426&gt;0,INDEX(Вхідні_дані!$A$1735:$F$1764,MATCH(PZ426,Вхідні_дані!$C$1735:$C$1764,0),4),"-")</f>
        <v>-</v>
      </c>
      <c r="QB426" s="108" t="str">
        <f>IF(PZ426&gt;0,(QA426)/QB9/QB10/60,"-")</f>
        <v>-</v>
      </c>
      <c r="QC426" s="102" t="str">
        <f>IF(AND(PZ426&gt;0,QB426&gt;0),QB426*QA294,"-")</f>
        <v>-</v>
      </c>
      <c r="QG426" s="112">
        <v>4</v>
      </c>
      <c r="QH426" s="4"/>
      <c r="QI426" s="108" t="str">
        <f>IF(QH426&gt;0,INDEX(Вхідні_дані!$A$1735:$F$1764,MATCH(QH426,Вхідні_дані!$C$1735:$C$1764,0),4),"-")</f>
        <v>-</v>
      </c>
      <c r="QJ426" s="108" t="str">
        <f>IF(QH426&gt;0,(QI426)/QJ9/QJ10/60,"-")</f>
        <v>-</v>
      </c>
      <c r="QK426" s="102" t="str">
        <f>IF(AND(QH426&gt;0,QJ426&gt;0),QJ426*QI294,"-")</f>
        <v>-</v>
      </c>
      <c r="QO426" s="112">
        <v>4</v>
      </c>
      <c r="QP426" s="4"/>
      <c r="QQ426" s="108" t="str">
        <f>IF(QP426&gt;0,INDEX(Вхідні_дані!$A$1735:$F$1764,MATCH(QP426,Вхідні_дані!$C$1735:$C$1764,0),4),"-")</f>
        <v>-</v>
      </c>
      <c r="QR426" s="108" t="str">
        <f>IF(QP426&gt;0,(QQ426)/QR9/QR10/60,"-")</f>
        <v>-</v>
      </c>
      <c r="QS426" s="102" t="str">
        <f>IF(AND(QP426&gt;0,QR426&gt;0),QR426*QQ294,"-")</f>
        <v>-</v>
      </c>
      <c r="QW426" s="112">
        <v>4</v>
      </c>
      <c r="QX426" s="4"/>
      <c r="QY426" s="108" t="str">
        <f>IF(QX426&gt;0,INDEX(Вхідні_дані!$A$1735:$F$1764,MATCH(QX426,Вхідні_дані!$C$1735:$C$1764,0),4),"-")</f>
        <v>-</v>
      </c>
      <c r="QZ426" s="108" t="str">
        <f>IF(QX426&gt;0,(QY426)/QZ9/QZ10/60,"-")</f>
        <v>-</v>
      </c>
      <c r="RA426" s="102" t="str">
        <f>IF(AND(QX426&gt;0,QZ426&gt;0),QZ426*QY294,"-")</f>
        <v>-</v>
      </c>
      <c r="RE426" s="112">
        <v>4</v>
      </c>
      <c r="RF426" s="4"/>
      <c r="RG426" s="108" t="str">
        <f>IF(RF426&gt;0,INDEX(Вхідні_дані!$A$1735:$F$1764,MATCH(RF426,Вхідні_дані!$C$1735:$C$1764,0),4),"-")</f>
        <v>-</v>
      </c>
      <c r="RH426" s="108" t="str">
        <f>IF(RF426&gt;0,(RG426)/RH9/RH10/60,"-")</f>
        <v>-</v>
      </c>
      <c r="RI426" s="102" t="str">
        <f>IF(AND(RF426&gt;0,RH426&gt;0),RH426*RG294,"-")</f>
        <v>-</v>
      </c>
      <c r="RM426" s="112">
        <v>4</v>
      </c>
      <c r="RN426" s="4"/>
      <c r="RO426" s="108" t="str">
        <f>IF(RN426&gt;0,INDEX(Вхідні_дані!$A$1735:$F$1764,MATCH(RN426,Вхідні_дані!$C$1735:$C$1764,0),4),"-")</f>
        <v>-</v>
      </c>
      <c r="RP426" s="108" t="str">
        <f>IF(RN426&gt;0,(RO426)/RP9/RP10/60,"-")</f>
        <v>-</v>
      </c>
      <c r="RQ426" s="102" t="str">
        <f>IF(AND(RN426&gt;0,RP426&gt;0),RP426*RO294,"-")</f>
        <v>-</v>
      </c>
      <c r="RU426" s="112">
        <v>4</v>
      </c>
      <c r="RV426" s="4"/>
      <c r="RW426" s="108" t="str">
        <f>IF(RV426&gt;0,INDEX(Вхідні_дані!$A$1735:$F$1764,MATCH(RV426,Вхідні_дані!$C$1735:$C$1764,0),4),"-")</f>
        <v>-</v>
      </c>
      <c r="RX426" s="108" t="str">
        <f>IF(RV426&gt;0,(RW426)/RX9/RX10/60,"-")</f>
        <v>-</v>
      </c>
      <c r="RY426" s="102" t="str">
        <f>IF(AND(RV426&gt;0,RX426&gt;0),RX426*RW294,"-")</f>
        <v>-</v>
      </c>
      <c r="SC426" s="112">
        <v>4</v>
      </c>
      <c r="SD426" s="4"/>
      <c r="SE426" s="108" t="str">
        <f>IF(SD426&gt;0,INDEX(Вхідні_дані!$A$1735:$F$1764,MATCH(SD426,Вхідні_дані!$C$1735:$C$1764,0),4),"-")</f>
        <v>-</v>
      </c>
      <c r="SF426" s="108" t="str">
        <f>IF(SD426&gt;0,(SE426)/SF9/SF10/60,"-")</f>
        <v>-</v>
      </c>
      <c r="SG426" s="102" t="str">
        <f>IF(AND(SD426&gt;0,SF426&gt;0),SF426*SE294,"-")</f>
        <v>-</v>
      </c>
      <c r="SK426" s="112">
        <v>4</v>
      </c>
      <c r="SL426" s="4"/>
      <c r="SM426" s="108" t="str">
        <f>IF(SL426&gt;0,INDEX(Вхідні_дані!$A$1735:$F$1764,MATCH(SL426,Вхідні_дані!$C$1735:$C$1764,0),4),"-")</f>
        <v>-</v>
      </c>
      <c r="SN426" s="108" t="str">
        <f>IF(SL426&gt;0,(SM426)/SN9/SN10/60,"-")</f>
        <v>-</v>
      </c>
      <c r="SO426" s="102" t="str">
        <f>IF(AND(SL426&gt;0,SN426&gt;0),SN426*SM294,"-")</f>
        <v>-</v>
      </c>
      <c r="SS426" s="112">
        <v>4</v>
      </c>
      <c r="ST426" s="4"/>
      <c r="SU426" s="108" t="str">
        <f>IF(ST426&gt;0,INDEX(Вхідні_дані!$A$1735:$F$1764,MATCH(ST426,Вхідні_дані!$C$1735:$C$1764,0),4),"-")</f>
        <v>-</v>
      </c>
      <c r="SV426" s="108" t="str">
        <f>IF(ST426&gt;0,(SU426)/SV9/SV10/60,"-")</f>
        <v>-</v>
      </c>
      <c r="SW426" s="102" t="str">
        <f>IF(AND(ST426&gt;0,SV426&gt;0),SV426*SU294,"-")</f>
        <v>-</v>
      </c>
      <c r="TA426" s="112">
        <v>4</v>
      </c>
      <c r="TB426" s="4"/>
      <c r="TC426" s="108" t="str">
        <f>IF(TB426&gt;0,INDEX(Вхідні_дані!$A$1735:$F$1764,MATCH(TB426,Вхідні_дані!$C$1735:$C$1764,0),4),"-")</f>
        <v>-</v>
      </c>
      <c r="TD426" s="108" t="str">
        <f>IF(TB426&gt;0,(TC426)/TD9/TD10/60,"-")</f>
        <v>-</v>
      </c>
      <c r="TE426" s="102" t="str">
        <f>IF(AND(TB426&gt;0,TD426&gt;0),TD426*TC294,"-")</f>
        <v>-</v>
      </c>
      <c r="TI426" s="112">
        <v>4</v>
      </c>
      <c r="TJ426" s="4"/>
      <c r="TK426" s="108" t="str">
        <f>IF(TJ426&gt;0,INDEX(Вхідні_дані!$A$1735:$F$1764,MATCH(TJ426,Вхідні_дані!$C$1735:$C$1764,0),4),"-")</f>
        <v>-</v>
      </c>
      <c r="TL426" s="108" t="str">
        <f>IF(TJ426&gt;0,(TK426)/TL9/TL10/60,"-")</f>
        <v>-</v>
      </c>
      <c r="TM426" s="102" t="str">
        <f>IF(AND(TJ426&gt;0,TL426&gt;0),TL426*TK294,"-")</f>
        <v>-</v>
      </c>
      <c r="TQ426" s="112">
        <v>4</v>
      </c>
      <c r="TR426" s="4"/>
      <c r="TS426" s="108" t="str">
        <f>IF(TR426&gt;0,INDEX(Вхідні_дані!$A$1735:$F$1764,MATCH(TR426,Вхідні_дані!$C$1735:$C$1764,0),4),"-")</f>
        <v>-</v>
      </c>
      <c r="TT426" s="108" t="str">
        <f>IF(TR426&gt;0,(TS426)/TT9/TT10/60,"-")</f>
        <v>-</v>
      </c>
      <c r="TU426" s="102" t="str">
        <f>IF(AND(TR426&gt;0,TT426&gt;0),TT426*TS294,"-")</f>
        <v>-</v>
      </c>
      <c r="TY426" s="112">
        <v>4</v>
      </c>
      <c r="TZ426" s="4"/>
      <c r="UA426" s="108" t="str">
        <f>IF(TZ426&gt;0,INDEX(Вхідні_дані!$A$1735:$F$1764,MATCH(TZ426,Вхідні_дані!$C$1735:$C$1764,0),4),"-")</f>
        <v>-</v>
      </c>
      <c r="UB426" s="108" t="str">
        <f>IF(TZ426&gt;0,(UA426)/UB9/UB10/60,"-")</f>
        <v>-</v>
      </c>
      <c r="UC426" s="102" t="str">
        <f>IF(AND(TZ426&gt;0,UB426&gt;0),UB426*UA294,"-")</f>
        <v>-</v>
      </c>
      <c r="UG426" s="112">
        <v>4</v>
      </c>
      <c r="UH426" s="4"/>
      <c r="UI426" s="108" t="str">
        <f>IF(UH426&gt;0,INDEX(Вхідні_дані!$A$1735:$F$1764,MATCH(UH426,Вхідні_дані!$C$1735:$C$1764,0),4),"-")</f>
        <v>-</v>
      </c>
      <c r="UJ426" s="108" t="str">
        <f>IF(UH426&gt;0,(UI426)/UJ9/UJ10/60,"-")</f>
        <v>-</v>
      </c>
      <c r="UK426" s="102" t="str">
        <f>IF(AND(UH426&gt;0,UJ426&gt;0),UJ426*UI294,"-")</f>
        <v>-</v>
      </c>
      <c r="UO426" s="112">
        <v>4</v>
      </c>
      <c r="UP426" s="4"/>
      <c r="UQ426" s="108" t="str">
        <f>IF(UP426&gt;0,INDEX(Вхідні_дані!$A$1735:$F$1764,MATCH(UP426,Вхідні_дані!$C$1735:$C$1764,0),4),"-")</f>
        <v>-</v>
      </c>
      <c r="UR426" s="108" t="str">
        <f>IF(UP426&gt;0,(UQ426)/UR9/UR10/60,"-")</f>
        <v>-</v>
      </c>
      <c r="US426" s="102" t="str">
        <f>IF(AND(UP426&gt;0,UR426&gt;0),UR426*UQ294,"-")</f>
        <v>-</v>
      </c>
      <c r="UW426" s="112">
        <v>4</v>
      </c>
      <c r="UX426" s="4"/>
      <c r="UY426" s="108" t="str">
        <f>IF(UX426&gt;0,INDEX(Вхідні_дані!$A$1735:$F$1764,MATCH(UX426,Вхідні_дані!$C$1735:$C$1764,0),4),"-")</f>
        <v>-</v>
      </c>
      <c r="UZ426" s="108" t="str">
        <f>IF(UX426&gt;0,(UY426)/UZ9/UZ10/60,"-")</f>
        <v>-</v>
      </c>
      <c r="VA426" s="102" t="str">
        <f>IF(AND(UX426&gt;0,UZ426&gt;0),UZ426*UY294,"-")</f>
        <v>-</v>
      </c>
      <c r="VE426" s="112">
        <v>4</v>
      </c>
      <c r="VF426" s="4"/>
      <c r="VG426" s="108" t="str">
        <f>IF(VF426&gt;0,INDEX(Вхідні_дані!$A$1735:$F$1764,MATCH(VF426,Вхідні_дані!$C$1735:$C$1764,0),4),"-")</f>
        <v>-</v>
      </c>
      <c r="VH426" s="108" t="str">
        <f>IF(VF426&gt;0,(VG426)/VH9/VH10/60,"-")</f>
        <v>-</v>
      </c>
      <c r="VI426" s="102" t="str">
        <f>IF(AND(VF426&gt;0,VH426&gt;0),VH426*VG294,"-")</f>
        <v>-</v>
      </c>
      <c r="VM426" s="112">
        <v>4</v>
      </c>
      <c r="VN426" s="4"/>
      <c r="VO426" s="108" t="str">
        <f>IF(VN426&gt;0,INDEX(Вхідні_дані!$A$1735:$F$1764,MATCH(VN426,Вхідні_дані!$C$1735:$C$1764,0),4),"-")</f>
        <v>-</v>
      </c>
      <c r="VP426" s="108" t="str">
        <f>IF(VN426&gt;0,(VO426)/VP9/VP10/60,"-")</f>
        <v>-</v>
      </c>
      <c r="VQ426" s="102" t="str">
        <f>IF(AND(VN426&gt;0,VP426&gt;0),VP426*VO294,"-")</f>
        <v>-</v>
      </c>
      <c r="VU426" s="112">
        <v>4</v>
      </c>
      <c r="VV426" s="4"/>
      <c r="VW426" s="108" t="str">
        <f>IF(VV426&gt;0,INDEX(Вхідні_дані!$A$1735:$F$1764,MATCH(VV426,Вхідні_дані!$C$1735:$C$1764,0),4),"-")</f>
        <v>-</v>
      </c>
      <c r="VX426" s="108" t="str">
        <f>IF(VV426&gt;0,(VW426)/VX9/VX10/60,"-")</f>
        <v>-</v>
      </c>
      <c r="VY426" s="102" t="str">
        <f>IF(AND(VV426&gt;0,VX426&gt;0),VX426*VW294,"-")</f>
        <v>-</v>
      </c>
      <c r="WC426" s="112">
        <v>4</v>
      </c>
      <c r="WD426" s="4"/>
      <c r="WE426" s="108" t="str">
        <f>IF(WD426&gt;0,INDEX(Вхідні_дані!$A$1735:$F$1764,MATCH(WD426,Вхідні_дані!$C$1735:$C$1764,0),4),"-")</f>
        <v>-</v>
      </c>
      <c r="WF426" s="108" t="str">
        <f>IF(WD426&gt;0,(WE426)/WF9/WF10/60,"-")</f>
        <v>-</v>
      </c>
      <c r="WG426" s="102" t="str">
        <f>IF(AND(WD426&gt;0,WF426&gt;0),WF426*WE294,"-")</f>
        <v>-</v>
      </c>
      <c r="WK426" s="112">
        <v>4</v>
      </c>
      <c r="WL426" s="4"/>
      <c r="WM426" s="108" t="str">
        <f>IF(WL426&gt;0,INDEX(Вхідні_дані!$A$1735:$F$1764,MATCH(WL426,Вхідні_дані!$C$1735:$C$1764,0),4),"-")</f>
        <v>-</v>
      </c>
      <c r="WN426" s="108" t="str">
        <f>IF(WL426&gt;0,(WM426)/WN9/WN10/60,"-")</f>
        <v>-</v>
      </c>
      <c r="WO426" s="102" t="str">
        <f>IF(AND(WL426&gt;0,WN426&gt;0),WN426*WM294,"-")</f>
        <v>-</v>
      </c>
      <c r="WS426" s="112">
        <v>4</v>
      </c>
      <c r="WT426" s="4"/>
      <c r="WU426" s="108" t="str">
        <f>IF(WT426&gt;0,INDEX(Вхідні_дані!$A$1735:$F$1764,MATCH(WT426,Вхідні_дані!$C$1735:$C$1764,0),4),"-")</f>
        <v>-</v>
      </c>
      <c r="WV426" s="108" t="str">
        <f>IF(WT426&gt;0,(WU426)/WV9/WV10/60,"-")</f>
        <v>-</v>
      </c>
      <c r="WW426" s="102" t="str">
        <f>IF(AND(WT426&gt;0,WV426&gt;0),WV426*WU294,"-")</f>
        <v>-</v>
      </c>
      <c r="XA426" s="112">
        <v>4</v>
      </c>
      <c r="XB426" s="4"/>
      <c r="XC426" s="108" t="str">
        <f>IF(XB426&gt;0,INDEX(Вхідні_дані!$A$1735:$F$1764,MATCH(XB426,Вхідні_дані!$C$1735:$C$1764,0),4),"-")</f>
        <v>-</v>
      </c>
      <c r="XD426" s="108" t="str">
        <f>IF(XB426&gt;0,(XC426)/XD9/XD10/60,"-")</f>
        <v>-</v>
      </c>
      <c r="XE426" s="102" t="str">
        <f>IF(AND(XB426&gt;0,XD426&gt;0),XD426*XC294,"-")</f>
        <v>-</v>
      </c>
      <c r="XI426" s="112">
        <v>4</v>
      </c>
      <c r="XJ426" s="4"/>
      <c r="XK426" s="108" t="str">
        <f>IF(XJ426&gt;0,INDEX(Вхідні_дані!$A$1735:$F$1764,MATCH(XJ426,Вхідні_дані!$C$1735:$C$1764,0),4),"-")</f>
        <v>-</v>
      </c>
      <c r="XL426" s="108" t="str">
        <f>IF(XJ426&gt;0,(XK426)/XL9/XL10/60,"-")</f>
        <v>-</v>
      </c>
      <c r="XM426" s="102" t="str">
        <f>IF(AND(XJ426&gt;0,XL426&gt;0),XL426*XK294,"-")</f>
        <v>-</v>
      </c>
      <c r="XQ426" s="112">
        <v>4</v>
      </c>
      <c r="XR426" s="4"/>
      <c r="XS426" s="108" t="str">
        <f>IF(XR426&gt;0,INDEX(Вхідні_дані!$A$1735:$F$1764,MATCH(XR426,Вхідні_дані!$C$1735:$C$1764,0),4),"-")</f>
        <v>-</v>
      </c>
      <c r="XT426" s="108" t="str">
        <f>IF(XR426&gt;0,(XS426)/XT9/XT10/60,"-")</f>
        <v>-</v>
      </c>
      <c r="XU426" s="102" t="str">
        <f>IF(AND(XR426&gt;0,XT426&gt;0),XT426*XS294,"-")</f>
        <v>-</v>
      </c>
      <c r="XY426" s="112">
        <v>4</v>
      </c>
      <c r="XZ426" s="4"/>
      <c r="YA426" s="108" t="str">
        <f>IF(XZ426&gt;0,INDEX(Вхідні_дані!$A$1735:$F$1764,MATCH(XZ426,Вхідні_дані!$C$1735:$C$1764,0),4),"-")</f>
        <v>-</v>
      </c>
      <c r="YB426" s="108" t="str">
        <f>IF(XZ426&gt;0,(YA426)/YB9/YB10/60,"-")</f>
        <v>-</v>
      </c>
      <c r="YC426" s="102" t="str">
        <f>IF(AND(XZ426&gt;0,YB426&gt;0),YB426*YA294,"-")</f>
        <v>-</v>
      </c>
      <c r="YG426" s="112">
        <v>4</v>
      </c>
      <c r="YH426" s="4"/>
      <c r="YI426" s="108" t="str">
        <f>IF(YH426&gt;0,INDEX(Вхідні_дані!$A$1735:$F$1764,MATCH(YH426,Вхідні_дані!$C$1735:$C$1764,0),4),"-")</f>
        <v>-</v>
      </c>
      <c r="YJ426" s="108" t="str">
        <f>IF(YH426&gt;0,(YI426)/YJ9/YJ10/60,"-")</f>
        <v>-</v>
      </c>
      <c r="YK426" s="102" t="str">
        <f>IF(AND(YH426&gt;0,YJ426&gt;0),YJ426*YI294,"-")</f>
        <v>-</v>
      </c>
      <c r="YO426" s="112">
        <v>4</v>
      </c>
      <c r="YP426" s="4"/>
      <c r="YQ426" s="108" t="str">
        <f>IF(YP426&gt;0,INDEX(Вхідні_дані!$A$1735:$F$1764,MATCH(YP426,Вхідні_дані!$C$1735:$C$1764,0),4),"-")</f>
        <v>-</v>
      </c>
      <c r="YR426" s="108" t="str">
        <f>IF(YP426&gt;0,(YQ426)/YR9/YR10/60,"-")</f>
        <v>-</v>
      </c>
      <c r="YS426" s="102" t="str">
        <f>IF(AND(YP426&gt;0,YR426&gt;0),YR426*YQ294,"-")</f>
        <v>-</v>
      </c>
      <c r="YW426" s="112">
        <v>4</v>
      </c>
      <c r="YX426" s="4"/>
      <c r="YY426" s="108" t="str">
        <f>IF(YX426&gt;0,INDEX(Вхідні_дані!$A$1735:$F$1764,MATCH(YX426,Вхідні_дані!$C$1735:$C$1764,0),4),"-")</f>
        <v>-</v>
      </c>
      <c r="YZ426" s="108" t="str">
        <f>IF(YX426&gt;0,(YY426)/YZ9/YZ10/60,"-")</f>
        <v>-</v>
      </c>
      <c r="ZA426" s="102" t="str">
        <f>IF(AND(YX426&gt;0,YZ426&gt;0),YZ426*YY294,"-")</f>
        <v>-</v>
      </c>
      <c r="ZE426" s="112">
        <v>4</v>
      </c>
      <c r="ZF426" s="4"/>
      <c r="ZG426" s="108" t="str">
        <f>IF(ZF426&gt;0,INDEX(Вхідні_дані!$A$1735:$F$1764,MATCH(ZF426,Вхідні_дані!$C$1735:$C$1764,0),4),"-")</f>
        <v>-</v>
      </c>
      <c r="ZH426" s="108" t="str">
        <f>IF(ZF426&gt;0,(ZG426)/ZH9/ZH10/60,"-")</f>
        <v>-</v>
      </c>
      <c r="ZI426" s="102" t="str">
        <f>IF(AND(ZF426&gt;0,ZH426&gt;0),ZH426*ZG294,"-")</f>
        <v>-</v>
      </c>
      <c r="ZM426" s="112">
        <v>4</v>
      </c>
      <c r="ZN426" s="4"/>
      <c r="ZO426" s="108" t="str">
        <f>IF(ZN426&gt;0,INDEX(Вхідні_дані!$A$1735:$F$1764,MATCH(ZN426,Вхідні_дані!$C$1735:$C$1764,0),4),"-")</f>
        <v>-</v>
      </c>
      <c r="ZP426" s="108" t="str">
        <f>IF(ZN426&gt;0,(ZO426)/ZP9/ZP10/60,"-")</f>
        <v>-</v>
      </c>
      <c r="ZQ426" s="102" t="str">
        <f>IF(AND(ZN426&gt;0,ZP426&gt;0),ZP426*ZO294,"-")</f>
        <v>-</v>
      </c>
      <c r="ZU426" s="112">
        <v>4</v>
      </c>
      <c r="ZV426" s="4"/>
      <c r="ZW426" s="108" t="str">
        <f>IF(ZV426&gt;0,INDEX(Вхідні_дані!$A$1735:$F$1764,MATCH(ZV426,Вхідні_дані!$C$1735:$C$1764,0),4),"-")</f>
        <v>-</v>
      </c>
      <c r="ZX426" s="108" t="str">
        <f>IF(ZV426&gt;0,(ZW426)/ZX9/ZX10/60,"-")</f>
        <v>-</v>
      </c>
      <c r="ZY426" s="102" t="str">
        <f>IF(AND(ZV426&gt;0,ZX426&gt;0),ZX426*ZW294,"-")</f>
        <v>-</v>
      </c>
      <c r="AAC426" s="112">
        <v>4</v>
      </c>
      <c r="AAD426" s="4"/>
      <c r="AAE426" s="108" t="str">
        <f>IF(AAD426&gt;0,INDEX(Вхідні_дані!$A$1735:$F$1764,MATCH(AAD426,Вхідні_дані!$C$1735:$C$1764,0),4),"-")</f>
        <v>-</v>
      </c>
      <c r="AAF426" s="108" t="str">
        <f>IF(AAD426&gt;0,(AAE426)/AAF9/AAF10/60,"-")</f>
        <v>-</v>
      </c>
      <c r="AAG426" s="102" t="str">
        <f>IF(AND(AAD426&gt;0,AAF426&gt;0),AAF426*AAE294,"-")</f>
        <v>-</v>
      </c>
      <c r="AAK426" s="112">
        <v>4</v>
      </c>
      <c r="AAL426" s="4"/>
      <c r="AAM426" s="108" t="str">
        <f>IF(AAL426&gt;0,INDEX(Вхідні_дані!$A$1735:$F$1764,MATCH(AAL426,Вхідні_дані!$C$1735:$C$1764,0),4),"-")</f>
        <v>-</v>
      </c>
      <c r="AAN426" s="108" t="str">
        <f>IF(AAL426&gt;0,(AAM426)/AAN9/AAN10/60,"-")</f>
        <v>-</v>
      </c>
      <c r="AAO426" s="102" t="str">
        <f>IF(AND(AAL426&gt;0,AAN426&gt;0),AAN426*AAM294,"-")</f>
        <v>-</v>
      </c>
      <c r="AAS426" s="112">
        <v>4</v>
      </c>
      <c r="AAT426" s="4"/>
      <c r="AAU426" s="108" t="str">
        <f>IF(AAT426&gt;0,INDEX(Вхідні_дані!$A$1735:$F$1764,MATCH(AAT426,Вхідні_дані!$C$1735:$C$1764,0),4),"-")</f>
        <v>-</v>
      </c>
      <c r="AAV426" s="108" t="str">
        <f>IF(AAT426&gt;0,(AAU426)/AAV9/AAV10/60,"-")</f>
        <v>-</v>
      </c>
      <c r="AAW426" s="102" t="str">
        <f>IF(AND(AAT426&gt;0,AAV426&gt;0),AAV426*AAU294,"-")</f>
        <v>-</v>
      </c>
      <c r="ABA426" s="112">
        <v>4</v>
      </c>
      <c r="ABB426" s="4"/>
      <c r="ABC426" s="108" t="str">
        <f>IF(ABB426&gt;0,INDEX(Вхідні_дані!$A$1735:$F$1764,MATCH(ABB426,Вхідні_дані!$C$1735:$C$1764,0),4),"-")</f>
        <v>-</v>
      </c>
      <c r="ABD426" s="108" t="str">
        <f>IF(ABB426&gt;0,(ABC426)/ABD9/ABD10/60,"-")</f>
        <v>-</v>
      </c>
      <c r="ABE426" s="102" t="str">
        <f>IF(AND(ABB426&gt;0,ABD426&gt;0),ABD426*ABC294,"-")</f>
        <v>-</v>
      </c>
      <c r="ABI426" s="112">
        <v>4</v>
      </c>
      <c r="ABJ426" s="4"/>
      <c r="ABK426" s="108" t="str">
        <f>IF(ABJ426&gt;0,INDEX(Вхідні_дані!$A$1735:$F$1764,MATCH(ABJ426,Вхідні_дані!$C$1735:$C$1764,0),4),"-")</f>
        <v>-</v>
      </c>
      <c r="ABL426" s="108" t="str">
        <f>IF(ABJ426&gt;0,(ABK426)/ABL9/ABL10/60,"-")</f>
        <v>-</v>
      </c>
      <c r="ABM426" s="102" t="str">
        <f>IF(AND(ABJ426&gt;0,ABL426&gt;0),ABL426*ABK294,"-")</f>
        <v>-</v>
      </c>
      <c r="ABQ426" s="112">
        <v>4</v>
      </c>
      <c r="ABR426" s="4"/>
      <c r="ABS426" s="108" t="str">
        <f>IF(ABR426&gt;0,INDEX(Вхідні_дані!$A$1735:$F$1764,MATCH(ABR426,Вхідні_дані!$C$1735:$C$1764,0),4),"-")</f>
        <v>-</v>
      </c>
      <c r="ABT426" s="108" t="str">
        <f>IF(ABR426&gt;0,(ABS426)/ABT9/ABT10/60,"-")</f>
        <v>-</v>
      </c>
      <c r="ABU426" s="102" t="str">
        <f>IF(AND(ABR426&gt;0,ABT426&gt;0),ABT426*ABS294,"-")</f>
        <v>-</v>
      </c>
      <c r="ABY426" s="112">
        <v>4</v>
      </c>
      <c r="ABZ426" s="4"/>
      <c r="ACA426" s="108" t="str">
        <f>IF(ABZ426&gt;0,INDEX(Вхідні_дані!$A$1735:$F$1764,MATCH(ABZ426,Вхідні_дані!$C$1735:$C$1764,0),4),"-")</f>
        <v>-</v>
      </c>
      <c r="ACB426" s="108" t="str">
        <f>IF(ABZ426&gt;0,(ACA426)/ACB9/ACB10/60,"-")</f>
        <v>-</v>
      </c>
      <c r="ACC426" s="102" t="str">
        <f>IF(AND(ABZ426&gt;0,ACB426&gt;0),ACB426*ACA294,"-")</f>
        <v>-</v>
      </c>
      <c r="ACG426" s="112">
        <v>4</v>
      </c>
      <c r="ACH426" s="4"/>
      <c r="ACI426" s="108" t="str">
        <f>IF(ACH426&gt;0,INDEX(Вхідні_дані!$A$1735:$F$1764,MATCH(ACH426,Вхідні_дані!$C$1735:$C$1764,0),4),"-")</f>
        <v>-</v>
      </c>
      <c r="ACJ426" s="108" t="str">
        <f>IF(ACH426&gt;0,(ACI426)/ACJ9/ACJ10/60,"-")</f>
        <v>-</v>
      </c>
      <c r="ACK426" s="102" t="str">
        <f>IF(AND(ACH426&gt;0,ACJ426&gt;0),ACJ426*ACI294,"-")</f>
        <v>-</v>
      </c>
      <c r="ACO426" s="112">
        <v>4</v>
      </c>
      <c r="ACP426" s="4"/>
      <c r="ACQ426" s="108" t="str">
        <f>IF(ACP426&gt;0,INDEX(Вхідні_дані!$A$1735:$F$1764,MATCH(ACP426,Вхідні_дані!$C$1735:$C$1764,0),4),"-")</f>
        <v>-</v>
      </c>
      <c r="ACR426" s="108" t="str">
        <f>IF(ACP426&gt;0,(ACQ426)/ACR9/ACR10/60,"-")</f>
        <v>-</v>
      </c>
      <c r="ACS426" s="102" t="str">
        <f>IF(AND(ACP426&gt;0,ACR426&gt;0),ACR426*ACQ294,"-")</f>
        <v>-</v>
      </c>
      <c r="ACW426" s="112">
        <v>4</v>
      </c>
      <c r="ACX426" s="4"/>
      <c r="ACY426" s="108" t="str">
        <f>IF(ACX426&gt;0,INDEX(Вхідні_дані!$A$1735:$F$1764,MATCH(ACX426,Вхідні_дані!$C$1735:$C$1764,0),4),"-")</f>
        <v>-</v>
      </c>
      <c r="ACZ426" s="108" t="str">
        <f>IF(ACX426&gt;0,(ACY426)/ACZ9/ACZ10/60,"-")</f>
        <v>-</v>
      </c>
      <c r="ADA426" s="102" t="str">
        <f>IF(AND(ACX426&gt;0,ACZ426&gt;0),ACZ426*ACY294,"-")</f>
        <v>-</v>
      </c>
      <c r="ADE426" s="112">
        <v>4</v>
      </c>
      <c r="ADF426" s="4"/>
      <c r="ADG426" s="108" t="str">
        <f>IF(ADF426&gt;0,INDEX(Вхідні_дані!$A$1735:$F$1764,MATCH(ADF426,Вхідні_дані!$C$1735:$C$1764,0),4),"-")</f>
        <v>-</v>
      </c>
      <c r="ADH426" s="108" t="str">
        <f>IF(ADF426&gt;0,(ADG426)/ADH9/ADH10/60,"-")</f>
        <v>-</v>
      </c>
      <c r="ADI426" s="102" t="str">
        <f>IF(AND(ADF426&gt;0,ADH426&gt;0),ADH426*ADG294,"-")</f>
        <v>-</v>
      </c>
      <c r="ADM426" s="112">
        <v>4</v>
      </c>
      <c r="ADN426" s="4"/>
      <c r="ADO426" s="108" t="str">
        <f>IF(ADN426&gt;0,INDEX(Вхідні_дані!$A$1735:$F$1764,MATCH(ADN426,Вхідні_дані!$C$1735:$C$1764,0),4),"-")</f>
        <v>-</v>
      </c>
      <c r="ADP426" s="108" t="str">
        <f>IF(ADN426&gt;0,(ADO426)/ADP9/ADP10/60,"-")</f>
        <v>-</v>
      </c>
      <c r="ADQ426" s="102" t="str">
        <f>IF(AND(ADN426&gt;0,ADP426&gt;0),ADP426*ADO294,"-")</f>
        <v>-</v>
      </c>
    </row>
    <row r="427" spans="1:800" ht="44.25" customHeight="1" outlineLevel="1" x14ac:dyDescent="0.25">
      <c r="A427" s="112">
        <v>5</v>
      </c>
      <c r="B427" s="4"/>
      <c r="C427" s="108" t="str">
        <f>IF(B427&gt;0,INDEX(Вхідні_дані!$A$1735:$F$1764,MATCH(B427,Вхідні_дані!$C$1735:$C$1764,0),4),"-")</f>
        <v>-</v>
      </c>
      <c r="D427" s="108" t="str">
        <f>IF(B427&gt;0,(C427)/D9/D10/60,"-")</f>
        <v>-</v>
      </c>
      <c r="E427" s="102" t="str">
        <f>IF(AND(B427&gt;0,D427&gt;0),D427*C294,"-")</f>
        <v>-</v>
      </c>
      <c r="I427" s="112">
        <v>5</v>
      </c>
      <c r="J427" s="4"/>
      <c r="K427" s="108" t="str">
        <f>IF(J427&gt;0,INDEX(Вхідні_дані!$A$1735:$F$1764,MATCH(J427,Вхідні_дані!$C$1735:$C$1764,0),4),"-")</f>
        <v>-</v>
      </c>
      <c r="L427" s="108" t="str">
        <f>IF(J427&gt;0,(K427)/L9/L10/60,"-")</f>
        <v>-</v>
      </c>
      <c r="M427" s="102" t="str">
        <f>IF(AND(J427&gt;0,L427&gt;0),L427*K294,"-")</f>
        <v>-</v>
      </c>
      <c r="Q427" s="112">
        <v>5</v>
      </c>
      <c r="R427" s="4"/>
      <c r="S427" s="108" t="str">
        <f>IF(R427&gt;0,INDEX(Вхідні_дані!$A$1735:$F$1764,MATCH(R427,Вхідні_дані!$C$1735:$C$1764,0),4),"-")</f>
        <v>-</v>
      </c>
      <c r="T427" s="108" t="str">
        <f>IF(R427&gt;0,(S427)/T9/T10/60,"-")</f>
        <v>-</v>
      </c>
      <c r="U427" s="102" t="str">
        <f>IF(AND(R427&gt;0,T427&gt;0),T427*S294,"-")</f>
        <v>-</v>
      </c>
      <c r="Y427" s="112">
        <v>5</v>
      </c>
      <c r="Z427" s="4"/>
      <c r="AA427" s="108" t="str">
        <f>IF(Z427&gt;0,INDEX(Вхідні_дані!$A$1735:$F$1764,MATCH(Z427,Вхідні_дані!$C$1735:$C$1764,0),4),"-")</f>
        <v>-</v>
      </c>
      <c r="AB427" s="108" t="str">
        <f>IF(Z427&gt;0,(AA427)/AB9/AB10/60,"-")</f>
        <v>-</v>
      </c>
      <c r="AC427" s="102" t="str">
        <f>IF(AND(Z427&gt;0,AB427&gt;0),AB427*AA294,"-")</f>
        <v>-</v>
      </c>
      <c r="AG427" s="112">
        <v>5</v>
      </c>
      <c r="AH427" s="4"/>
      <c r="AI427" s="108" t="str">
        <f>IF(AH427&gt;0,INDEX(Вхідні_дані!$A$1735:$F$1764,MATCH(AH427,Вхідні_дані!$C$1735:$C$1764,0),4),"-")</f>
        <v>-</v>
      </c>
      <c r="AJ427" s="108" t="str">
        <f>IF(AH427&gt;0,(AI427)/AJ9/AJ10/60,"-")</f>
        <v>-</v>
      </c>
      <c r="AK427" s="102" t="str">
        <f>IF(AND(AH427&gt;0,AJ427&gt;0),AJ427*AI294,"-")</f>
        <v>-</v>
      </c>
      <c r="AO427" s="112">
        <v>5</v>
      </c>
      <c r="AP427" s="4"/>
      <c r="AQ427" s="108" t="str">
        <f>IF(AP427&gt;0,INDEX(Вхідні_дані!$A$1735:$F$1764,MATCH(AP427,Вхідні_дані!$C$1735:$C$1764,0),4),"-")</f>
        <v>-</v>
      </c>
      <c r="AR427" s="108" t="str">
        <f>IF(AP427&gt;0,(AQ427)/AR9/AR10/60,"-")</f>
        <v>-</v>
      </c>
      <c r="AS427" s="102" t="str">
        <f>IF(AND(AP427&gt;0,AR427&gt;0),AR427*AQ294,"-")</f>
        <v>-</v>
      </c>
      <c r="AW427" s="112">
        <v>5</v>
      </c>
      <c r="AX427" s="4"/>
      <c r="AY427" s="108" t="str">
        <f>IF(AX427&gt;0,INDEX(Вхідні_дані!$A$1735:$F$1764,MATCH(AX427,Вхідні_дані!$C$1735:$C$1764,0),4),"-")</f>
        <v>-</v>
      </c>
      <c r="AZ427" s="108" t="str">
        <f>IF(AX427&gt;0,(AY427)/AZ9/AZ10/60,"-")</f>
        <v>-</v>
      </c>
      <c r="BA427" s="102" t="str">
        <f>IF(AND(AX427&gt;0,AZ427&gt;0),AZ427*AY294,"-")</f>
        <v>-</v>
      </c>
      <c r="BE427" s="112">
        <v>5</v>
      </c>
      <c r="BF427" s="4"/>
      <c r="BG427" s="108" t="str">
        <f>IF(BF427&gt;0,INDEX(Вхідні_дані!$A$1735:$F$1764,MATCH(BF427,Вхідні_дані!$C$1735:$C$1764,0),4),"-")</f>
        <v>-</v>
      </c>
      <c r="BH427" s="108" t="str">
        <f>IF(BF427&gt;0,(BG427)/BH9/BH10/60,"-")</f>
        <v>-</v>
      </c>
      <c r="BI427" s="102" t="str">
        <f>IF(AND(BF427&gt;0,BH427&gt;0),BH427*BG294,"-")</f>
        <v>-</v>
      </c>
      <c r="BM427" s="112">
        <v>5</v>
      </c>
      <c r="BN427" s="4"/>
      <c r="BO427" s="108" t="str">
        <f>IF(BN427&gt;0,INDEX(Вхідні_дані!$A$1735:$F$1764,MATCH(BN427,Вхідні_дані!$C$1735:$C$1764,0),4),"-")</f>
        <v>-</v>
      </c>
      <c r="BP427" s="108" t="str">
        <f>IF(BN427&gt;0,(BO427)/BP9/BP10/60,"-")</f>
        <v>-</v>
      </c>
      <c r="BQ427" s="102" t="str">
        <f>IF(AND(BN427&gt;0,BP427&gt;0),BP427*BO294,"-")</f>
        <v>-</v>
      </c>
      <c r="BU427" s="112">
        <v>5</v>
      </c>
      <c r="BV427" s="4"/>
      <c r="BW427" s="108" t="str">
        <f>IF(BV427&gt;0,INDEX(Вхідні_дані!$A$1735:$F$1764,MATCH(BV427,Вхідні_дані!$C$1735:$C$1764,0),4),"-")</f>
        <v>-</v>
      </c>
      <c r="BX427" s="108" t="str">
        <f>IF(BV427&gt;0,(BW427)/BX9/BX10/60,"-")</f>
        <v>-</v>
      </c>
      <c r="BY427" s="102" t="str">
        <f>IF(AND(BV427&gt;0,BX427&gt;0),BX427*BW294,"-")</f>
        <v>-</v>
      </c>
      <c r="CC427" s="112">
        <v>5</v>
      </c>
      <c r="CD427" s="4"/>
      <c r="CE427" s="108" t="str">
        <f>IF(CD427&gt;0,INDEX(Вхідні_дані!$A$1735:$F$1764,MATCH(CD427,Вхідні_дані!$C$1735:$C$1764,0),4),"-")</f>
        <v>-</v>
      </c>
      <c r="CF427" s="108" t="str">
        <f>IF(CD427&gt;0,(CE427)/CF9/CF10/60,"-")</f>
        <v>-</v>
      </c>
      <c r="CG427" s="102" t="str">
        <f>IF(AND(CD427&gt;0,CF427&gt;0),CF427*CE294,"-")</f>
        <v>-</v>
      </c>
      <c r="CK427" s="112">
        <v>5</v>
      </c>
      <c r="CL427" s="4"/>
      <c r="CM427" s="108" t="str">
        <f>IF(CL427&gt;0,INDEX(Вхідні_дані!$A$1735:$F$1764,MATCH(CL427,Вхідні_дані!$C$1735:$C$1764,0),4),"-")</f>
        <v>-</v>
      </c>
      <c r="CN427" s="108" t="str">
        <f>IF(CL427&gt;0,(CM427)/CN9/CN10/60,"-")</f>
        <v>-</v>
      </c>
      <c r="CO427" s="102" t="str">
        <f>IF(AND(CL427&gt;0,CN427&gt;0),CN427*CM294,"-")</f>
        <v>-</v>
      </c>
      <c r="CS427" s="112">
        <v>5</v>
      </c>
      <c r="CT427" s="4"/>
      <c r="CU427" s="108" t="str">
        <f>IF(CT427&gt;0,INDEX(Вхідні_дані!$A$1735:$F$1764,MATCH(CT427,Вхідні_дані!$C$1735:$C$1764,0),4),"-")</f>
        <v>-</v>
      </c>
      <c r="CV427" s="108" t="str">
        <f>IF(CT427&gt;0,(CU427)/CV9/CV10/60,"-")</f>
        <v>-</v>
      </c>
      <c r="CW427" s="102" t="str">
        <f>IF(AND(CT427&gt;0,CV427&gt;0),CV427*CU294,"-")</f>
        <v>-</v>
      </c>
      <c r="DA427" s="112">
        <v>5</v>
      </c>
      <c r="DB427" s="4"/>
      <c r="DC427" s="108" t="str">
        <f>IF(DB427&gt;0,INDEX(Вхідні_дані!$A$1735:$F$1764,MATCH(DB427,Вхідні_дані!$C$1735:$C$1764,0),4),"-")</f>
        <v>-</v>
      </c>
      <c r="DD427" s="108" t="str">
        <f>IF(DB427&gt;0,(DC427)/DD9/DD10/60,"-")</f>
        <v>-</v>
      </c>
      <c r="DE427" s="102" t="str">
        <f>IF(AND(DB427&gt;0,DD427&gt;0),DD427*DC294,"-")</f>
        <v>-</v>
      </c>
      <c r="DI427" s="112">
        <v>5</v>
      </c>
      <c r="DJ427" s="4"/>
      <c r="DK427" s="108" t="str">
        <f>IF(DJ427&gt;0,INDEX(Вхідні_дані!$A$1735:$F$1764,MATCH(DJ427,Вхідні_дані!$C$1735:$C$1764,0),4),"-")</f>
        <v>-</v>
      </c>
      <c r="DL427" s="108" t="str">
        <f>IF(DJ427&gt;0,(DK427)/DL9/DL10/60,"-")</f>
        <v>-</v>
      </c>
      <c r="DM427" s="102" t="str">
        <f>IF(AND(DJ427&gt;0,DL427&gt;0),DL427*DK294,"-")</f>
        <v>-</v>
      </c>
      <c r="DQ427" s="112">
        <v>5</v>
      </c>
      <c r="DR427" s="4"/>
      <c r="DS427" s="108" t="str">
        <f>IF(DR427&gt;0,INDEX(Вхідні_дані!$A$1735:$F$1764,MATCH(DR427,Вхідні_дані!$C$1735:$C$1764,0),4),"-")</f>
        <v>-</v>
      </c>
      <c r="DT427" s="108" t="str">
        <f>IF(DR427&gt;0,(DS427)/DT9/DT10/60,"-")</f>
        <v>-</v>
      </c>
      <c r="DU427" s="102" t="str">
        <f>IF(AND(DR427&gt;0,DT427&gt;0),DT427*DS294,"-")</f>
        <v>-</v>
      </c>
      <c r="DY427" s="112">
        <v>5</v>
      </c>
      <c r="DZ427" s="4"/>
      <c r="EA427" s="108" t="str">
        <f>IF(DZ427&gt;0,INDEX(Вхідні_дані!$A$1735:$F$1764,MATCH(DZ427,Вхідні_дані!$C$1735:$C$1764,0),4),"-")</f>
        <v>-</v>
      </c>
      <c r="EB427" s="108" t="str">
        <f>IF(DZ427&gt;0,(EA427)/EB9/EB10/60,"-")</f>
        <v>-</v>
      </c>
      <c r="EC427" s="102" t="str">
        <f>IF(AND(DZ427&gt;0,EB427&gt;0),EB427*EA294,"-")</f>
        <v>-</v>
      </c>
      <c r="EG427" s="112">
        <v>5</v>
      </c>
      <c r="EH427" s="4"/>
      <c r="EI427" s="108" t="str">
        <f>IF(EH427&gt;0,INDEX(Вхідні_дані!$A$1735:$F$1764,MATCH(EH427,Вхідні_дані!$C$1735:$C$1764,0),4),"-")</f>
        <v>-</v>
      </c>
      <c r="EJ427" s="108" t="str">
        <f>IF(EH427&gt;0,(EI427)/EJ9/EJ10/60,"-")</f>
        <v>-</v>
      </c>
      <c r="EK427" s="102" t="str">
        <f>IF(AND(EH427&gt;0,EJ427&gt;0),EJ427*EI294,"-")</f>
        <v>-</v>
      </c>
      <c r="EO427" s="112">
        <v>5</v>
      </c>
      <c r="EP427" s="4"/>
      <c r="EQ427" s="108" t="str">
        <f>IF(EP427&gt;0,INDEX(Вхідні_дані!$A$1735:$F$1764,MATCH(EP427,Вхідні_дані!$C$1735:$C$1764,0),4),"-")</f>
        <v>-</v>
      </c>
      <c r="ER427" s="108" t="str">
        <f>IF(EP427&gt;0,(EQ427)/ER9/ER10/60,"-")</f>
        <v>-</v>
      </c>
      <c r="ES427" s="102" t="str">
        <f>IF(AND(EP427&gt;0,ER427&gt;0),ER427*EQ294,"-")</f>
        <v>-</v>
      </c>
      <c r="EW427" s="112">
        <v>5</v>
      </c>
      <c r="EX427" s="4"/>
      <c r="EY427" s="108" t="str">
        <f>IF(EX427&gt;0,INDEX(Вхідні_дані!$A$1735:$F$1764,MATCH(EX427,Вхідні_дані!$C$1735:$C$1764,0),4),"-")</f>
        <v>-</v>
      </c>
      <c r="EZ427" s="108" t="str">
        <f>IF(EX427&gt;0,(EY427)/EZ9/EZ10/60,"-")</f>
        <v>-</v>
      </c>
      <c r="FA427" s="102" t="str">
        <f>IF(AND(EX427&gt;0,EZ427&gt;0),EZ427*EY294,"-")</f>
        <v>-</v>
      </c>
      <c r="FE427" s="112">
        <v>5</v>
      </c>
      <c r="FF427" s="4"/>
      <c r="FG427" s="108" t="str">
        <f>IF(FF427&gt;0,INDEX(Вхідні_дані!$A$1735:$F$1764,MATCH(FF427,Вхідні_дані!$C$1735:$C$1764,0),4),"-")</f>
        <v>-</v>
      </c>
      <c r="FH427" s="108" t="str">
        <f>IF(FF427&gt;0,(FG427)/FH9/FH10/60,"-")</f>
        <v>-</v>
      </c>
      <c r="FI427" s="102" t="str">
        <f>IF(AND(FF427&gt;0,FH427&gt;0),FH427*FG294,"-")</f>
        <v>-</v>
      </c>
      <c r="FM427" s="112">
        <v>5</v>
      </c>
      <c r="FN427" s="4"/>
      <c r="FO427" s="108" t="str">
        <f>IF(FN427&gt;0,INDEX(Вхідні_дані!$A$1735:$F$1764,MATCH(FN427,Вхідні_дані!$C$1735:$C$1764,0),4),"-")</f>
        <v>-</v>
      </c>
      <c r="FP427" s="108" t="str">
        <f>IF(FN427&gt;0,(FO427)/FP9/FP10/60,"-")</f>
        <v>-</v>
      </c>
      <c r="FQ427" s="102" t="str">
        <f>IF(AND(FN427&gt;0,FP427&gt;0),FP427*FO294,"-")</f>
        <v>-</v>
      </c>
      <c r="FU427" s="112">
        <v>5</v>
      </c>
      <c r="FV427" s="4"/>
      <c r="FW427" s="108" t="str">
        <f>IF(FV427&gt;0,INDEX(Вхідні_дані!$A$1735:$F$1764,MATCH(FV427,Вхідні_дані!$C$1735:$C$1764,0),4),"-")</f>
        <v>-</v>
      </c>
      <c r="FX427" s="108" t="str">
        <f>IF(FV427&gt;0,(FW427)/FX9/FX10/60,"-")</f>
        <v>-</v>
      </c>
      <c r="FY427" s="102" t="str">
        <f>IF(AND(FV427&gt;0,FX427&gt;0),FX427*FW294,"-")</f>
        <v>-</v>
      </c>
      <c r="GC427" s="112">
        <v>5</v>
      </c>
      <c r="GD427" s="4"/>
      <c r="GE427" s="108" t="str">
        <f>IF(GD427&gt;0,INDEX(Вхідні_дані!$A$1735:$F$1764,MATCH(GD427,Вхідні_дані!$C$1735:$C$1764,0),4),"-")</f>
        <v>-</v>
      </c>
      <c r="GF427" s="108" t="str">
        <f>IF(GD427&gt;0,(GE427)/GF9/GF10/60,"-")</f>
        <v>-</v>
      </c>
      <c r="GG427" s="102" t="str">
        <f>IF(AND(GD427&gt;0,GF427&gt;0),GF427*GE294,"-")</f>
        <v>-</v>
      </c>
      <c r="GK427" s="112">
        <v>5</v>
      </c>
      <c r="GL427" s="4"/>
      <c r="GM427" s="108" t="str">
        <f>IF(GL427&gt;0,INDEX(Вхідні_дані!$A$1735:$F$1764,MATCH(GL427,Вхідні_дані!$C$1735:$C$1764,0),4),"-")</f>
        <v>-</v>
      </c>
      <c r="GN427" s="108" t="str">
        <f>IF(GL427&gt;0,(GM427)/GN9/GN10/60,"-")</f>
        <v>-</v>
      </c>
      <c r="GO427" s="102" t="str">
        <f>IF(AND(GL427&gt;0,GN427&gt;0),GN427*GM294,"-")</f>
        <v>-</v>
      </c>
      <c r="GS427" s="112">
        <v>5</v>
      </c>
      <c r="GT427" s="4"/>
      <c r="GU427" s="108" t="str">
        <f>IF(GT427&gt;0,INDEX(Вхідні_дані!$A$1735:$F$1764,MATCH(GT427,Вхідні_дані!$C$1735:$C$1764,0),4),"-")</f>
        <v>-</v>
      </c>
      <c r="GV427" s="108" t="str">
        <f>IF(GT427&gt;0,(GU427)/GV9/GV10/60,"-")</f>
        <v>-</v>
      </c>
      <c r="GW427" s="102" t="str">
        <f>IF(AND(GT427&gt;0,GV427&gt;0),GV427*GU294,"-")</f>
        <v>-</v>
      </c>
      <c r="HA427" s="112">
        <v>5</v>
      </c>
      <c r="HB427" s="4"/>
      <c r="HC427" s="108" t="str">
        <f>IF(HB427&gt;0,INDEX(Вхідні_дані!$A$1735:$F$1764,MATCH(HB427,Вхідні_дані!$C$1735:$C$1764,0),4),"-")</f>
        <v>-</v>
      </c>
      <c r="HD427" s="108" t="str">
        <f>IF(HB427&gt;0,(HC427)/HD9/HD10/60,"-")</f>
        <v>-</v>
      </c>
      <c r="HE427" s="102" t="str">
        <f>IF(AND(HB427&gt;0,HD427&gt;0),HD427*HC294,"-")</f>
        <v>-</v>
      </c>
      <c r="HI427" s="112">
        <v>5</v>
      </c>
      <c r="HJ427" s="4"/>
      <c r="HK427" s="108" t="str">
        <f>IF(HJ427&gt;0,INDEX(Вхідні_дані!$A$1735:$F$1764,MATCH(HJ427,Вхідні_дані!$C$1735:$C$1764,0),4),"-")</f>
        <v>-</v>
      </c>
      <c r="HL427" s="108" t="str">
        <f>IF(HJ427&gt;0,(HK427)/HL9/HL10/60,"-")</f>
        <v>-</v>
      </c>
      <c r="HM427" s="102" t="str">
        <f>IF(AND(HJ427&gt;0,HL427&gt;0),HL427*HK294,"-")</f>
        <v>-</v>
      </c>
      <c r="HQ427" s="112">
        <v>5</v>
      </c>
      <c r="HR427" s="4"/>
      <c r="HS427" s="108" t="str">
        <f>IF(HR427&gt;0,INDEX(Вхідні_дані!$A$1735:$F$1764,MATCH(HR427,Вхідні_дані!$C$1735:$C$1764,0),4),"-")</f>
        <v>-</v>
      </c>
      <c r="HT427" s="108" t="str">
        <f>IF(HR427&gt;0,(HS427)/HT9/HT10/60,"-")</f>
        <v>-</v>
      </c>
      <c r="HU427" s="102" t="str">
        <f>IF(AND(HR427&gt;0,HT427&gt;0),HT427*HS294,"-")</f>
        <v>-</v>
      </c>
      <c r="HY427" s="112">
        <v>5</v>
      </c>
      <c r="HZ427" s="4"/>
      <c r="IA427" s="108" t="str">
        <f>IF(HZ427&gt;0,INDEX(Вхідні_дані!$A$1735:$F$1764,MATCH(HZ427,Вхідні_дані!$C$1735:$C$1764,0),4),"-")</f>
        <v>-</v>
      </c>
      <c r="IB427" s="108" t="str">
        <f>IF(HZ427&gt;0,(IA427)/IB9/IB10/60,"-")</f>
        <v>-</v>
      </c>
      <c r="IC427" s="102" t="str">
        <f>IF(AND(HZ427&gt;0,IB427&gt;0),IB427*IA294,"-")</f>
        <v>-</v>
      </c>
      <c r="IG427" s="112">
        <v>5</v>
      </c>
      <c r="IH427" s="4"/>
      <c r="II427" s="108" t="str">
        <f>IF(IH427&gt;0,INDEX(Вхідні_дані!$A$1735:$F$1764,MATCH(IH427,Вхідні_дані!$C$1735:$C$1764,0),4),"-")</f>
        <v>-</v>
      </c>
      <c r="IJ427" s="108" t="str">
        <f>IF(IH427&gt;0,(II427)/IJ9/IJ10/60,"-")</f>
        <v>-</v>
      </c>
      <c r="IK427" s="102" t="str">
        <f>IF(AND(IH427&gt;0,IJ427&gt;0),IJ427*II294,"-")</f>
        <v>-</v>
      </c>
      <c r="IO427" s="112">
        <v>5</v>
      </c>
      <c r="IP427" s="4"/>
      <c r="IQ427" s="108" t="str">
        <f>IF(IP427&gt;0,INDEX(Вхідні_дані!$A$1735:$F$1764,MATCH(IP427,Вхідні_дані!$C$1735:$C$1764,0),4),"-")</f>
        <v>-</v>
      </c>
      <c r="IR427" s="108" t="str">
        <f>IF(IP427&gt;0,(IQ427)/IR9/IR10/60,"-")</f>
        <v>-</v>
      </c>
      <c r="IS427" s="102" t="str">
        <f>IF(AND(IP427&gt;0,IR427&gt;0),IR427*IQ294,"-")</f>
        <v>-</v>
      </c>
      <c r="IW427" s="112">
        <v>5</v>
      </c>
      <c r="IX427" s="4"/>
      <c r="IY427" s="108" t="str">
        <f>IF(IX427&gt;0,INDEX(Вхідні_дані!$A$1735:$F$1764,MATCH(IX427,Вхідні_дані!$C$1735:$C$1764,0),4),"-")</f>
        <v>-</v>
      </c>
      <c r="IZ427" s="108" t="str">
        <f>IF(IX427&gt;0,(IY427)/IZ9/IZ10/60,"-")</f>
        <v>-</v>
      </c>
      <c r="JA427" s="102" t="str">
        <f>IF(AND(IX427&gt;0,IZ427&gt;0),IZ427*IY294,"-")</f>
        <v>-</v>
      </c>
      <c r="JE427" s="112">
        <v>5</v>
      </c>
      <c r="JF427" s="4"/>
      <c r="JG427" s="108" t="str">
        <f>IF(JF427&gt;0,INDEX(Вхідні_дані!$A$1735:$F$1764,MATCH(JF427,Вхідні_дані!$C$1735:$C$1764,0),4),"-")</f>
        <v>-</v>
      </c>
      <c r="JH427" s="108" t="str">
        <f>IF(JF427&gt;0,(JG427)/JH9/JH10/60,"-")</f>
        <v>-</v>
      </c>
      <c r="JI427" s="102" t="str">
        <f>IF(AND(JF427&gt;0,JH427&gt;0),JH427*JG294,"-")</f>
        <v>-</v>
      </c>
      <c r="JM427" s="112">
        <v>5</v>
      </c>
      <c r="JN427" s="4"/>
      <c r="JO427" s="108" t="str">
        <f>IF(JN427&gt;0,INDEX(Вхідні_дані!$A$1735:$F$1764,MATCH(JN427,Вхідні_дані!$C$1735:$C$1764,0),4),"-")</f>
        <v>-</v>
      </c>
      <c r="JP427" s="108" t="str">
        <f>IF(JN427&gt;0,(JO427)/JP9/JP10/60,"-")</f>
        <v>-</v>
      </c>
      <c r="JQ427" s="102" t="str">
        <f>IF(AND(JN427&gt;0,JP427&gt;0),JP427*JO294,"-")</f>
        <v>-</v>
      </c>
      <c r="JU427" s="112">
        <v>5</v>
      </c>
      <c r="JV427" s="4"/>
      <c r="JW427" s="108" t="str">
        <f>IF(JV427&gt;0,INDEX(Вхідні_дані!$A$1735:$F$1764,MATCH(JV427,Вхідні_дані!$C$1735:$C$1764,0),4),"-")</f>
        <v>-</v>
      </c>
      <c r="JX427" s="108" t="str">
        <f>IF(JV427&gt;0,(JW427)/JX9/JX10/60,"-")</f>
        <v>-</v>
      </c>
      <c r="JY427" s="102" t="str">
        <f>IF(AND(JV427&gt;0,JX427&gt;0),JX427*JW294,"-")</f>
        <v>-</v>
      </c>
      <c r="KC427" s="112">
        <v>5</v>
      </c>
      <c r="KD427" s="4"/>
      <c r="KE427" s="108" t="str">
        <f>IF(KD427&gt;0,INDEX(Вхідні_дані!$A$1735:$F$1764,MATCH(KD427,Вхідні_дані!$C$1735:$C$1764,0),4),"-")</f>
        <v>-</v>
      </c>
      <c r="KF427" s="108" t="str">
        <f>IF(KD427&gt;0,(KE427)/KF9/KF10/60,"-")</f>
        <v>-</v>
      </c>
      <c r="KG427" s="102" t="str">
        <f>IF(AND(KD427&gt;0,KF427&gt;0),KF427*KE294,"-")</f>
        <v>-</v>
      </c>
      <c r="KK427" s="112">
        <v>5</v>
      </c>
      <c r="KL427" s="4"/>
      <c r="KM427" s="108" t="str">
        <f>IF(KL427&gt;0,INDEX(Вхідні_дані!$A$1735:$F$1764,MATCH(KL427,Вхідні_дані!$C$1735:$C$1764,0),4),"-")</f>
        <v>-</v>
      </c>
      <c r="KN427" s="108" t="str">
        <f>IF(KL427&gt;0,(KM427)/KN9/KN10/60,"-")</f>
        <v>-</v>
      </c>
      <c r="KO427" s="102" t="str">
        <f>IF(AND(KL427&gt;0,KN427&gt;0),KN427*KM294,"-")</f>
        <v>-</v>
      </c>
      <c r="KS427" s="112">
        <v>5</v>
      </c>
      <c r="KT427" s="4"/>
      <c r="KU427" s="108" t="str">
        <f>IF(KT427&gt;0,INDEX(Вхідні_дані!$A$1735:$F$1764,MATCH(KT427,Вхідні_дані!$C$1735:$C$1764,0),4),"-")</f>
        <v>-</v>
      </c>
      <c r="KV427" s="108" t="str">
        <f>IF(KT427&gt;0,(KU427)/KV9/KV10/60,"-")</f>
        <v>-</v>
      </c>
      <c r="KW427" s="102" t="str">
        <f>IF(AND(KT427&gt;0,KV427&gt;0),KV427*KU294,"-")</f>
        <v>-</v>
      </c>
      <c r="LA427" s="112">
        <v>5</v>
      </c>
      <c r="LB427" s="4"/>
      <c r="LC427" s="108" t="str">
        <f>IF(LB427&gt;0,INDEX(Вхідні_дані!$A$1735:$F$1764,MATCH(LB427,Вхідні_дані!$C$1735:$C$1764,0),4),"-")</f>
        <v>-</v>
      </c>
      <c r="LD427" s="108" t="str">
        <f>IF(LB427&gt;0,(LC427)/LD9/LD10/60,"-")</f>
        <v>-</v>
      </c>
      <c r="LE427" s="102" t="str">
        <f>IF(AND(LB427&gt;0,LD427&gt;0),LD427*LC294,"-")</f>
        <v>-</v>
      </c>
      <c r="LI427" s="112">
        <v>5</v>
      </c>
      <c r="LJ427" s="4"/>
      <c r="LK427" s="108" t="str">
        <f>IF(LJ427&gt;0,INDEX(Вхідні_дані!$A$1735:$F$1764,MATCH(LJ427,Вхідні_дані!$C$1735:$C$1764,0),4),"-")</f>
        <v>-</v>
      </c>
      <c r="LL427" s="108" t="str">
        <f>IF(LJ427&gt;0,(LK427)/LL9/LL10/60,"-")</f>
        <v>-</v>
      </c>
      <c r="LM427" s="102" t="str">
        <f>IF(AND(LJ427&gt;0,LL427&gt;0),LL427*LK294,"-")</f>
        <v>-</v>
      </c>
      <c r="LQ427" s="112">
        <v>5</v>
      </c>
      <c r="LR427" s="4"/>
      <c r="LS427" s="108" t="str">
        <f>IF(LR427&gt;0,INDEX(Вхідні_дані!$A$1735:$F$1764,MATCH(LR427,Вхідні_дані!$C$1735:$C$1764,0),4),"-")</f>
        <v>-</v>
      </c>
      <c r="LT427" s="108" t="str">
        <f>IF(LR427&gt;0,(LS427)/LT9/LT10/60,"-")</f>
        <v>-</v>
      </c>
      <c r="LU427" s="102" t="str">
        <f>IF(AND(LR427&gt;0,LT427&gt;0),LT427*LS294,"-")</f>
        <v>-</v>
      </c>
      <c r="LY427" s="112">
        <v>5</v>
      </c>
      <c r="LZ427" s="4"/>
      <c r="MA427" s="108" t="str">
        <f>IF(LZ427&gt;0,INDEX(Вхідні_дані!$A$1735:$F$1764,MATCH(LZ427,Вхідні_дані!$C$1735:$C$1764,0),4),"-")</f>
        <v>-</v>
      </c>
      <c r="MB427" s="108" t="str">
        <f>IF(LZ427&gt;0,(MA427)/MB9/MB10/60,"-")</f>
        <v>-</v>
      </c>
      <c r="MC427" s="102" t="str">
        <f>IF(AND(LZ427&gt;0,MB427&gt;0),MB427*MA294,"-")</f>
        <v>-</v>
      </c>
      <c r="MG427" s="112">
        <v>5</v>
      </c>
      <c r="MH427" s="4"/>
      <c r="MI427" s="108" t="str">
        <f>IF(MH427&gt;0,INDEX(Вхідні_дані!$A$1735:$F$1764,MATCH(MH427,Вхідні_дані!$C$1735:$C$1764,0),4),"-")</f>
        <v>-</v>
      </c>
      <c r="MJ427" s="108" t="str">
        <f>IF(MH427&gt;0,(MI427)/MJ9/MJ10/60,"-")</f>
        <v>-</v>
      </c>
      <c r="MK427" s="102" t="str">
        <f>IF(AND(MH427&gt;0,MJ427&gt;0),MJ427*MI294,"-")</f>
        <v>-</v>
      </c>
      <c r="MO427" s="112">
        <v>5</v>
      </c>
      <c r="MP427" s="4"/>
      <c r="MQ427" s="108" t="str">
        <f>IF(MP427&gt;0,INDEX(Вхідні_дані!$A$1735:$F$1764,MATCH(MP427,Вхідні_дані!$C$1735:$C$1764,0),4),"-")</f>
        <v>-</v>
      </c>
      <c r="MR427" s="108" t="str">
        <f>IF(MP427&gt;0,(MQ427)/MR9/MR10/60,"-")</f>
        <v>-</v>
      </c>
      <c r="MS427" s="102" t="str">
        <f>IF(AND(MP427&gt;0,MR427&gt;0),MR427*MQ294,"-")</f>
        <v>-</v>
      </c>
      <c r="MW427" s="112">
        <v>5</v>
      </c>
      <c r="MX427" s="4"/>
      <c r="MY427" s="108" t="str">
        <f>IF(MX427&gt;0,INDEX(Вхідні_дані!$A$1735:$F$1764,MATCH(MX427,Вхідні_дані!$C$1735:$C$1764,0),4),"-")</f>
        <v>-</v>
      </c>
      <c r="MZ427" s="108" t="str">
        <f>IF(MX427&gt;0,(MY427)/MZ9/MZ10/60,"-")</f>
        <v>-</v>
      </c>
      <c r="NA427" s="102" t="str">
        <f>IF(AND(MX427&gt;0,MZ427&gt;0),MZ427*MY294,"-")</f>
        <v>-</v>
      </c>
      <c r="NE427" s="112">
        <v>5</v>
      </c>
      <c r="NF427" s="4"/>
      <c r="NG427" s="108" t="str">
        <f>IF(NF427&gt;0,INDEX(Вхідні_дані!$A$1735:$F$1764,MATCH(NF427,Вхідні_дані!$C$1735:$C$1764,0),4),"-")</f>
        <v>-</v>
      </c>
      <c r="NH427" s="108" t="str">
        <f>IF(NF427&gt;0,(NG427)/NH9/NH10/60,"-")</f>
        <v>-</v>
      </c>
      <c r="NI427" s="102" t="str">
        <f>IF(AND(NF427&gt;0,NH427&gt;0),NH427*NG294,"-")</f>
        <v>-</v>
      </c>
      <c r="NM427" s="112">
        <v>5</v>
      </c>
      <c r="NN427" s="4"/>
      <c r="NO427" s="108" t="str">
        <f>IF(NN427&gt;0,INDEX(Вхідні_дані!$A$1735:$F$1764,MATCH(NN427,Вхідні_дані!$C$1735:$C$1764,0),4),"-")</f>
        <v>-</v>
      </c>
      <c r="NP427" s="108" t="str">
        <f>IF(NN427&gt;0,(NO427)/NP9/NP10/60,"-")</f>
        <v>-</v>
      </c>
      <c r="NQ427" s="102" t="str">
        <f>IF(AND(NN427&gt;0,NP427&gt;0),NP427*NO294,"-")</f>
        <v>-</v>
      </c>
      <c r="NU427" s="112">
        <v>5</v>
      </c>
      <c r="NV427" s="4"/>
      <c r="NW427" s="108" t="str">
        <f>IF(NV427&gt;0,INDEX(Вхідні_дані!$A$1735:$F$1764,MATCH(NV427,Вхідні_дані!$C$1735:$C$1764,0),4),"-")</f>
        <v>-</v>
      </c>
      <c r="NX427" s="108" t="str">
        <f>IF(NV427&gt;0,(NW427)/NX9/NX10/60,"-")</f>
        <v>-</v>
      </c>
      <c r="NY427" s="102" t="str">
        <f>IF(AND(NV427&gt;0,NX427&gt;0),NX427*NW294,"-")</f>
        <v>-</v>
      </c>
      <c r="OC427" s="112">
        <v>5</v>
      </c>
      <c r="OD427" s="4"/>
      <c r="OE427" s="108" t="str">
        <f>IF(OD427&gt;0,INDEX(Вхідні_дані!$A$1735:$F$1764,MATCH(OD427,Вхідні_дані!$C$1735:$C$1764,0),4),"-")</f>
        <v>-</v>
      </c>
      <c r="OF427" s="108" t="str">
        <f>IF(OD427&gt;0,(OE427)/OF9/OF10/60,"-")</f>
        <v>-</v>
      </c>
      <c r="OG427" s="102" t="str">
        <f>IF(AND(OD427&gt;0,OF427&gt;0),OF427*OE294,"-")</f>
        <v>-</v>
      </c>
      <c r="OK427" s="112">
        <v>5</v>
      </c>
      <c r="OL427" s="4"/>
      <c r="OM427" s="108" t="str">
        <f>IF(OL427&gt;0,INDEX(Вхідні_дані!$A$1735:$F$1764,MATCH(OL427,Вхідні_дані!$C$1735:$C$1764,0),4),"-")</f>
        <v>-</v>
      </c>
      <c r="ON427" s="108" t="str">
        <f>IF(OL427&gt;0,(OM427)/ON9/ON10/60,"-")</f>
        <v>-</v>
      </c>
      <c r="OO427" s="102" t="str">
        <f>IF(AND(OL427&gt;0,ON427&gt;0),ON427*OM294,"-")</f>
        <v>-</v>
      </c>
      <c r="OS427" s="112">
        <v>5</v>
      </c>
      <c r="OT427" s="4"/>
      <c r="OU427" s="108" t="str">
        <f>IF(OT427&gt;0,INDEX(Вхідні_дані!$A$1735:$F$1764,MATCH(OT427,Вхідні_дані!$C$1735:$C$1764,0),4),"-")</f>
        <v>-</v>
      </c>
      <c r="OV427" s="108" t="str">
        <f>IF(OT427&gt;0,(OU427)/OV9/OV10/60,"-")</f>
        <v>-</v>
      </c>
      <c r="OW427" s="102" t="str">
        <f>IF(AND(OT427&gt;0,OV427&gt;0),OV427*OU294,"-")</f>
        <v>-</v>
      </c>
      <c r="PA427" s="112">
        <v>5</v>
      </c>
      <c r="PB427" s="4"/>
      <c r="PC427" s="108" t="str">
        <f>IF(PB427&gt;0,INDEX(Вхідні_дані!$A$1735:$F$1764,MATCH(PB427,Вхідні_дані!$C$1735:$C$1764,0),4),"-")</f>
        <v>-</v>
      </c>
      <c r="PD427" s="108" t="str">
        <f>IF(PB427&gt;0,(PC427)/PD9/PD10/60,"-")</f>
        <v>-</v>
      </c>
      <c r="PE427" s="102" t="str">
        <f>IF(AND(PB427&gt;0,PD427&gt;0),PD427*PC294,"-")</f>
        <v>-</v>
      </c>
      <c r="PI427" s="112">
        <v>5</v>
      </c>
      <c r="PJ427" s="4"/>
      <c r="PK427" s="108" t="str">
        <f>IF(PJ427&gt;0,INDEX(Вхідні_дані!$A$1735:$F$1764,MATCH(PJ427,Вхідні_дані!$C$1735:$C$1764,0),4),"-")</f>
        <v>-</v>
      </c>
      <c r="PL427" s="108" t="str">
        <f>IF(PJ427&gt;0,(PK427)/PL9/PL10/60,"-")</f>
        <v>-</v>
      </c>
      <c r="PM427" s="102" t="str">
        <f>IF(AND(PJ427&gt;0,PL427&gt;0),PL427*PK294,"-")</f>
        <v>-</v>
      </c>
      <c r="PQ427" s="112">
        <v>5</v>
      </c>
      <c r="PR427" s="4"/>
      <c r="PS427" s="108" t="str">
        <f>IF(PR427&gt;0,INDEX(Вхідні_дані!$A$1735:$F$1764,MATCH(PR427,Вхідні_дані!$C$1735:$C$1764,0),4),"-")</f>
        <v>-</v>
      </c>
      <c r="PT427" s="108" t="str">
        <f>IF(PR427&gt;0,(PS427)/PT9/PT10/60,"-")</f>
        <v>-</v>
      </c>
      <c r="PU427" s="102" t="str">
        <f>IF(AND(PR427&gt;0,PT427&gt;0),PT427*PS294,"-")</f>
        <v>-</v>
      </c>
      <c r="PY427" s="112">
        <v>5</v>
      </c>
      <c r="PZ427" s="4"/>
      <c r="QA427" s="108" t="str">
        <f>IF(PZ427&gt;0,INDEX(Вхідні_дані!$A$1735:$F$1764,MATCH(PZ427,Вхідні_дані!$C$1735:$C$1764,0),4),"-")</f>
        <v>-</v>
      </c>
      <c r="QB427" s="108" t="str">
        <f>IF(PZ427&gt;0,(QA427)/QB9/QB10/60,"-")</f>
        <v>-</v>
      </c>
      <c r="QC427" s="102" t="str">
        <f>IF(AND(PZ427&gt;0,QB427&gt;0),QB427*QA294,"-")</f>
        <v>-</v>
      </c>
      <c r="QG427" s="112">
        <v>5</v>
      </c>
      <c r="QH427" s="4"/>
      <c r="QI427" s="108" t="str">
        <f>IF(QH427&gt;0,INDEX(Вхідні_дані!$A$1735:$F$1764,MATCH(QH427,Вхідні_дані!$C$1735:$C$1764,0),4),"-")</f>
        <v>-</v>
      </c>
      <c r="QJ427" s="108" t="str">
        <f>IF(QH427&gt;0,(QI427)/QJ9/QJ10/60,"-")</f>
        <v>-</v>
      </c>
      <c r="QK427" s="102" t="str">
        <f>IF(AND(QH427&gt;0,QJ427&gt;0),QJ427*QI294,"-")</f>
        <v>-</v>
      </c>
      <c r="QO427" s="112">
        <v>5</v>
      </c>
      <c r="QP427" s="4"/>
      <c r="QQ427" s="108" t="str">
        <f>IF(QP427&gt;0,INDEX(Вхідні_дані!$A$1735:$F$1764,MATCH(QP427,Вхідні_дані!$C$1735:$C$1764,0),4),"-")</f>
        <v>-</v>
      </c>
      <c r="QR427" s="108" t="str">
        <f>IF(QP427&gt;0,(QQ427)/QR9/QR10/60,"-")</f>
        <v>-</v>
      </c>
      <c r="QS427" s="102" t="str">
        <f>IF(AND(QP427&gt;0,QR427&gt;0),QR427*QQ294,"-")</f>
        <v>-</v>
      </c>
      <c r="QW427" s="112">
        <v>5</v>
      </c>
      <c r="QX427" s="4"/>
      <c r="QY427" s="108" t="str">
        <f>IF(QX427&gt;0,INDEX(Вхідні_дані!$A$1735:$F$1764,MATCH(QX427,Вхідні_дані!$C$1735:$C$1764,0),4),"-")</f>
        <v>-</v>
      </c>
      <c r="QZ427" s="108" t="str">
        <f>IF(QX427&gt;0,(QY427)/QZ9/QZ10/60,"-")</f>
        <v>-</v>
      </c>
      <c r="RA427" s="102" t="str">
        <f>IF(AND(QX427&gt;0,QZ427&gt;0),QZ427*QY294,"-")</f>
        <v>-</v>
      </c>
      <c r="RE427" s="112">
        <v>5</v>
      </c>
      <c r="RF427" s="4"/>
      <c r="RG427" s="108" t="str">
        <f>IF(RF427&gt;0,INDEX(Вхідні_дані!$A$1735:$F$1764,MATCH(RF427,Вхідні_дані!$C$1735:$C$1764,0),4),"-")</f>
        <v>-</v>
      </c>
      <c r="RH427" s="108" t="str">
        <f>IF(RF427&gt;0,(RG427)/RH9/RH10/60,"-")</f>
        <v>-</v>
      </c>
      <c r="RI427" s="102" t="str">
        <f>IF(AND(RF427&gt;0,RH427&gt;0),RH427*RG294,"-")</f>
        <v>-</v>
      </c>
      <c r="RM427" s="112">
        <v>5</v>
      </c>
      <c r="RN427" s="4"/>
      <c r="RO427" s="108" t="str">
        <f>IF(RN427&gt;0,INDEX(Вхідні_дані!$A$1735:$F$1764,MATCH(RN427,Вхідні_дані!$C$1735:$C$1764,0),4),"-")</f>
        <v>-</v>
      </c>
      <c r="RP427" s="108" t="str">
        <f>IF(RN427&gt;0,(RO427)/RP9/RP10/60,"-")</f>
        <v>-</v>
      </c>
      <c r="RQ427" s="102" t="str">
        <f>IF(AND(RN427&gt;0,RP427&gt;0),RP427*RO294,"-")</f>
        <v>-</v>
      </c>
      <c r="RU427" s="112">
        <v>5</v>
      </c>
      <c r="RV427" s="4"/>
      <c r="RW427" s="108" t="str">
        <f>IF(RV427&gt;0,INDEX(Вхідні_дані!$A$1735:$F$1764,MATCH(RV427,Вхідні_дані!$C$1735:$C$1764,0),4),"-")</f>
        <v>-</v>
      </c>
      <c r="RX427" s="108" t="str">
        <f>IF(RV427&gt;0,(RW427)/RX9/RX10/60,"-")</f>
        <v>-</v>
      </c>
      <c r="RY427" s="102" t="str">
        <f>IF(AND(RV427&gt;0,RX427&gt;0),RX427*RW294,"-")</f>
        <v>-</v>
      </c>
      <c r="SC427" s="112">
        <v>5</v>
      </c>
      <c r="SD427" s="4"/>
      <c r="SE427" s="108" t="str">
        <f>IF(SD427&gt;0,INDEX(Вхідні_дані!$A$1735:$F$1764,MATCH(SD427,Вхідні_дані!$C$1735:$C$1764,0),4),"-")</f>
        <v>-</v>
      </c>
      <c r="SF427" s="108" t="str">
        <f>IF(SD427&gt;0,(SE427)/SF9/SF10/60,"-")</f>
        <v>-</v>
      </c>
      <c r="SG427" s="102" t="str">
        <f>IF(AND(SD427&gt;0,SF427&gt;0),SF427*SE294,"-")</f>
        <v>-</v>
      </c>
      <c r="SK427" s="112">
        <v>5</v>
      </c>
      <c r="SL427" s="4"/>
      <c r="SM427" s="108" t="str">
        <f>IF(SL427&gt;0,INDEX(Вхідні_дані!$A$1735:$F$1764,MATCH(SL427,Вхідні_дані!$C$1735:$C$1764,0),4),"-")</f>
        <v>-</v>
      </c>
      <c r="SN427" s="108" t="str">
        <f>IF(SL427&gt;0,(SM427)/SN9/SN10/60,"-")</f>
        <v>-</v>
      </c>
      <c r="SO427" s="102" t="str">
        <f>IF(AND(SL427&gt;0,SN427&gt;0),SN427*SM294,"-")</f>
        <v>-</v>
      </c>
      <c r="SS427" s="112">
        <v>5</v>
      </c>
      <c r="ST427" s="4"/>
      <c r="SU427" s="108" t="str">
        <f>IF(ST427&gt;0,INDEX(Вхідні_дані!$A$1735:$F$1764,MATCH(ST427,Вхідні_дані!$C$1735:$C$1764,0),4),"-")</f>
        <v>-</v>
      </c>
      <c r="SV427" s="108" t="str">
        <f>IF(ST427&gt;0,(SU427)/SV9/SV10/60,"-")</f>
        <v>-</v>
      </c>
      <c r="SW427" s="102" t="str">
        <f>IF(AND(ST427&gt;0,SV427&gt;0),SV427*SU294,"-")</f>
        <v>-</v>
      </c>
      <c r="TA427" s="112">
        <v>5</v>
      </c>
      <c r="TB427" s="4"/>
      <c r="TC427" s="108" t="str">
        <f>IF(TB427&gt;0,INDEX(Вхідні_дані!$A$1735:$F$1764,MATCH(TB427,Вхідні_дані!$C$1735:$C$1764,0),4),"-")</f>
        <v>-</v>
      </c>
      <c r="TD427" s="108" t="str">
        <f>IF(TB427&gt;0,(TC427)/TD9/TD10/60,"-")</f>
        <v>-</v>
      </c>
      <c r="TE427" s="102" t="str">
        <f>IF(AND(TB427&gt;0,TD427&gt;0),TD427*TC294,"-")</f>
        <v>-</v>
      </c>
      <c r="TI427" s="112">
        <v>5</v>
      </c>
      <c r="TJ427" s="4"/>
      <c r="TK427" s="108" t="str">
        <f>IF(TJ427&gt;0,INDEX(Вхідні_дані!$A$1735:$F$1764,MATCH(TJ427,Вхідні_дані!$C$1735:$C$1764,0),4),"-")</f>
        <v>-</v>
      </c>
      <c r="TL427" s="108" t="str">
        <f>IF(TJ427&gt;0,(TK427)/TL9/TL10/60,"-")</f>
        <v>-</v>
      </c>
      <c r="TM427" s="102" t="str">
        <f>IF(AND(TJ427&gt;0,TL427&gt;0),TL427*TK294,"-")</f>
        <v>-</v>
      </c>
      <c r="TQ427" s="112">
        <v>5</v>
      </c>
      <c r="TR427" s="4"/>
      <c r="TS427" s="108" t="str">
        <f>IF(TR427&gt;0,INDEX(Вхідні_дані!$A$1735:$F$1764,MATCH(TR427,Вхідні_дані!$C$1735:$C$1764,0),4),"-")</f>
        <v>-</v>
      </c>
      <c r="TT427" s="108" t="str">
        <f>IF(TR427&gt;0,(TS427)/TT9/TT10/60,"-")</f>
        <v>-</v>
      </c>
      <c r="TU427" s="102" t="str">
        <f>IF(AND(TR427&gt;0,TT427&gt;0),TT427*TS294,"-")</f>
        <v>-</v>
      </c>
      <c r="TY427" s="112">
        <v>5</v>
      </c>
      <c r="TZ427" s="4"/>
      <c r="UA427" s="108" t="str">
        <f>IF(TZ427&gt;0,INDEX(Вхідні_дані!$A$1735:$F$1764,MATCH(TZ427,Вхідні_дані!$C$1735:$C$1764,0),4),"-")</f>
        <v>-</v>
      </c>
      <c r="UB427" s="108" t="str">
        <f>IF(TZ427&gt;0,(UA427)/UB9/UB10/60,"-")</f>
        <v>-</v>
      </c>
      <c r="UC427" s="102" t="str">
        <f>IF(AND(TZ427&gt;0,UB427&gt;0),UB427*UA294,"-")</f>
        <v>-</v>
      </c>
      <c r="UG427" s="112">
        <v>5</v>
      </c>
      <c r="UH427" s="4"/>
      <c r="UI427" s="108" t="str">
        <f>IF(UH427&gt;0,INDEX(Вхідні_дані!$A$1735:$F$1764,MATCH(UH427,Вхідні_дані!$C$1735:$C$1764,0),4),"-")</f>
        <v>-</v>
      </c>
      <c r="UJ427" s="108" t="str">
        <f>IF(UH427&gt;0,(UI427)/UJ9/UJ10/60,"-")</f>
        <v>-</v>
      </c>
      <c r="UK427" s="102" t="str">
        <f>IF(AND(UH427&gt;0,UJ427&gt;0),UJ427*UI294,"-")</f>
        <v>-</v>
      </c>
      <c r="UO427" s="112">
        <v>5</v>
      </c>
      <c r="UP427" s="4"/>
      <c r="UQ427" s="108" t="str">
        <f>IF(UP427&gt;0,INDEX(Вхідні_дані!$A$1735:$F$1764,MATCH(UP427,Вхідні_дані!$C$1735:$C$1764,0),4),"-")</f>
        <v>-</v>
      </c>
      <c r="UR427" s="108" t="str">
        <f>IF(UP427&gt;0,(UQ427)/UR9/UR10/60,"-")</f>
        <v>-</v>
      </c>
      <c r="US427" s="102" t="str">
        <f>IF(AND(UP427&gt;0,UR427&gt;0),UR427*UQ294,"-")</f>
        <v>-</v>
      </c>
      <c r="UW427" s="112">
        <v>5</v>
      </c>
      <c r="UX427" s="4"/>
      <c r="UY427" s="108" t="str">
        <f>IF(UX427&gt;0,INDEX(Вхідні_дані!$A$1735:$F$1764,MATCH(UX427,Вхідні_дані!$C$1735:$C$1764,0),4),"-")</f>
        <v>-</v>
      </c>
      <c r="UZ427" s="108" t="str">
        <f>IF(UX427&gt;0,(UY427)/UZ9/UZ10/60,"-")</f>
        <v>-</v>
      </c>
      <c r="VA427" s="102" t="str">
        <f>IF(AND(UX427&gt;0,UZ427&gt;0),UZ427*UY294,"-")</f>
        <v>-</v>
      </c>
      <c r="VE427" s="112">
        <v>5</v>
      </c>
      <c r="VF427" s="4"/>
      <c r="VG427" s="108" t="str">
        <f>IF(VF427&gt;0,INDEX(Вхідні_дані!$A$1735:$F$1764,MATCH(VF427,Вхідні_дані!$C$1735:$C$1764,0),4),"-")</f>
        <v>-</v>
      </c>
      <c r="VH427" s="108" t="str">
        <f>IF(VF427&gt;0,(VG427)/VH9/VH10/60,"-")</f>
        <v>-</v>
      </c>
      <c r="VI427" s="102" t="str">
        <f>IF(AND(VF427&gt;0,VH427&gt;0),VH427*VG294,"-")</f>
        <v>-</v>
      </c>
      <c r="VM427" s="112">
        <v>5</v>
      </c>
      <c r="VN427" s="4"/>
      <c r="VO427" s="108" t="str">
        <f>IF(VN427&gt;0,INDEX(Вхідні_дані!$A$1735:$F$1764,MATCH(VN427,Вхідні_дані!$C$1735:$C$1764,0),4),"-")</f>
        <v>-</v>
      </c>
      <c r="VP427" s="108" t="str">
        <f>IF(VN427&gt;0,(VO427)/VP9/VP10/60,"-")</f>
        <v>-</v>
      </c>
      <c r="VQ427" s="102" t="str">
        <f>IF(AND(VN427&gt;0,VP427&gt;0),VP427*VO294,"-")</f>
        <v>-</v>
      </c>
      <c r="VU427" s="112">
        <v>5</v>
      </c>
      <c r="VV427" s="4"/>
      <c r="VW427" s="108" t="str">
        <f>IF(VV427&gt;0,INDEX(Вхідні_дані!$A$1735:$F$1764,MATCH(VV427,Вхідні_дані!$C$1735:$C$1764,0),4),"-")</f>
        <v>-</v>
      </c>
      <c r="VX427" s="108" t="str">
        <f>IF(VV427&gt;0,(VW427)/VX9/VX10/60,"-")</f>
        <v>-</v>
      </c>
      <c r="VY427" s="102" t="str">
        <f>IF(AND(VV427&gt;0,VX427&gt;0),VX427*VW294,"-")</f>
        <v>-</v>
      </c>
      <c r="WC427" s="112">
        <v>5</v>
      </c>
      <c r="WD427" s="4"/>
      <c r="WE427" s="108" t="str">
        <f>IF(WD427&gt;0,INDEX(Вхідні_дані!$A$1735:$F$1764,MATCH(WD427,Вхідні_дані!$C$1735:$C$1764,0),4),"-")</f>
        <v>-</v>
      </c>
      <c r="WF427" s="108" t="str">
        <f>IF(WD427&gt;0,(WE427)/WF9/WF10/60,"-")</f>
        <v>-</v>
      </c>
      <c r="WG427" s="102" t="str">
        <f>IF(AND(WD427&gt;0,WF427&gt;0),WF427*WE294,"-")</f>
        <v>-</v>
      </c>
      <c r="WK427" s="112">
        <v>5</v>
      </c>
      <c r="WL427" s="4"/>
      <c r="WM427" s="108" t="str">
        <f>IF(WL427&gt;0,INDEX(Вхідні_дані!$A$1735:$F$1764,MATCH(WL427,Вхідні_дані!$C$1735:$C$1764,0),4),"-")</f>
        <v>-</v>
      </c>
      <c r="WN427" s="108" t="str">
        <f>IF(WL427&gt;0,(WM427)/WN9/WN10/60,"-")</f>
        <v>-</v>
      </c>
      <c r="WO427" s="102" t="str">
        <f>IF(AND(WL427&gt;0,WN427&gt;0),WN427*WM294,"-")</f>
        <v>-</v>
      </c>
      <c r="WS427" s="112">
        <v>5</v>
      </c>
      <c r="WT427" s="4"/>
      <c r="WU427" s="108" t="str">
        <f>IF(WT427&gt;0,INDEX(Вхідні_дані!$A$1735:$F$1764,MATCH(WT427,Вхідні_дані!$C$1735:$C$1764,0),4),"-")</f>
        <v>-</v>
      </c>
      <c r="WV427" s="108" t="str">
        <f>IF(WT427&gt;0,(WU427)/WV9/WV10/60,"-")</f>
        <v>-</v>
      </c>
      <c r="WW427" s="102" t="str">
        <f>IF(AND(WT427&gt;0,WV427&gt;0),WV427*WU294,"-")</f>
        <v>-</v>
      </c>
      <c r="XA427" s="112">
        <v>5</v>
      </c>
      <c r="XB427" s="4"/>
      <c r="XC427" s="108" t="str">
        <f>IF(XB427&gt;0,INDEX(Вхідні_дані!$A$1735:$F$1764,MATCH(XB427,Вхідні_дані!$C$1735:$C$1764,0),4),"-")</f>
        <v>-</v>
      </c>
      <c r="XD427" s="108" t="str">
        <f>IF(XB427&gt;0,(XC427)/XD9/XD10/60,"-")</f>
        <v>-</v>
      </c>
      <c r="XE427" s="102" t="str">
        <f>IF(AND(XB427&gt;0,XD427&gt;0),XD427*XC294,"-")</f>
        <v>-</v>
      </c>
      <c r="XI427" s="112">
        <v>5</v>
      </c>
      <c r="XJ427" s="4"/>
      <c r="XK427" s="108" t="str">
        <f>IF(XJ427&gt;0,INDEX(Вхідні_дані!$A$1735:$F$1764,MATCH(XJ427,Вхідні_дані!$C$1735:$C$1764,0),4),"-")</f>
        <v>-</v>
      </c>
      <c r="XL427" s="108" t="str">
        <f>IF(XJ427&gt;0,(XK427)/XL9/XL10/60,"-")</f>
        <v>-</v>
      </c>
      <c r="XM427" s="102" t="str">
        <f>IF(AND(XJ427&gt;0,XL427&gt;0),XL427*XK294,"-")</f>
        <v>-</v>
      </c>
      <c r="XQ427" s="112">
        <v>5</v>
      </c>
      <c r="XR427" s="4"/>
      <c r="XS427" s="108" t="str">
        <f>IF(XR427&gt;0,INDEX(Вхідні_дані!$A$1735:$F$1764,MATCH(XR427,Вхідні_дані!$C$1735:$C$1764,0),4),"-")</f>
        <v>-</v>
      </c>
      <c r="XT427" s="108" t="str">
        <f>IF(XR427&gt;0,(XS427)/XT9/XT10/60,"-")</f>
        <v>-</v>
      </c>
      <c r="XU427" s="102" t="str">
        <f>IF(AND(XR427&gt;0,XT427&gt;0),XT427*XS294,"-")</f>
        <v>-</v>
      </c>
      <c r="XY427" s="112">
        <v>5</v>
      </c>
      <c r="XZ427" s="4"/>
      <c r="YA427" s="108" t="str">
        <f>IF(XZ427&gt;0,INDEX(Вхідні_дані!$A$1735:$F$1764,MATCH(XZ427,Вхідні_дані!$C$1735:$C$1764,0),4),"-")</f>
        <v>-</v>
      </c>
      <c r="YB427" s="108" t="str">
        <f>IF(XZ427&gt;0,(YA427)/YB9/YB10/60,"-")</f>
        <v>-</v>
      </c>
      <c r="YC427" s="102" t="str">
        <f>IF(AND(XZ427&gt;0,YB427&gt;0),YB427*YA294,"-")</f>
        <v>-</v>
      </c>
      <c r="YG427" s="112">
        <v>5</v>
      </c>
      <c r="YH427" s="4"/>
      <c r="YI427" s="108" t="str">
        <f>IF(YH427&gt;0,INDEX(Вхідні_дані!$A$1735:$F$1764,MATCH(YH427,Вхідні_дані!$C$1735:$C$1764,0),4),"-")</f>
        <v>-</v>
      </c>
      <c r="YJ427" s="108" t="str">
        <f>IF(YH427&gt;0,(YI427)/YJ9/YJ10/60,"-")</f>
        <v>-</v>
      </c>
      <c r="YK427" s="102" t="str">
        <f>IF(AND(YH427&gt;0,YJ427&gt;0),YJ427*YI294,"-")</f>
        <v>-</v>
      </c>
      <c r="YO427" s="112">
        <v>5</v>
      </c>
      <c r="YP427" s="4"/>
      <c r="YQ427" s="108" t="str">
        <f>IF(YP427&gt;0,INDEX(Вхідні_дані!$A$1735:$F$1764,MATCH(YP427,Вхідні_дані!$C$1735:$C$1764,0),4),"-")</f>
        <v>-</v>
      </c>
      <c r="YR427" s="108" t="str">
        <f>IF(YP427&gt;0,(YQ427)/YR9/YR10/60,"-")</f>
        <v>-</v>
      </c>
      <c r="YS427" s="102" t="str">
        <f>IF(AND(YP427&gt;0,YR427&gt;0),YR427*YQ294,"-")</f>
        <v>-</v>
      </c>
      <c r="YW427" s="112">
        <v>5</v>
      </c>
      <c r="YX427" s="4"/>
      <c r="YY427" s="108" t="str">
        <f>IF(YX427&gt;0,INDEX(Вхідні_дані!$A$1735:$F$1764,MATCH(YX427,Вхідні_дані!$C$1735:$C$1764,0),4),"-")</f>
        <v>-</v>
      </c>
      <c r="YZ427" s="108" t="str">
        <f>IF(YX427&gt;0,(YY427)/YZ9/YZ10/60,"-")</f>
        <v>-</v>
      </c>
      <c r="ZA427" s="102" t="str">
        <f>IF(AND(YX427&gt;0,YZ427&gt;0),YZ427*YY294,"-")</f>
        <v>-</v>
      </c>
      <c r="ZE427" s="112">
        <v>5</v>
      </c>
      <c r="ZF427" s="4"/>
      <c r="ZG427" s="108" t="str">
        <f>IF(ZF427&gt;0,INDEX(Вхідні_дані!$A$1735:$F$1764,MATCH(ZF427,Вхідні_дані!$C$1735:$C$1764,0),4),"-")</f>
        <v>-</v>
      </c>
      <c r="ZH427" s="108" t="str">
        <f>IF(ZF427&gt;0,(ZG427)/ZH9/ZH10/60,"-")</f>
        <v>-</v>
      </c>
      <c r="ZI427" s="102" t="str">
        <f>IF(AND(ZF427&gt;0,ZH427&gt;0),ZH427*ZG294,"-")</f>
        <v>-</v>
      </c>
      <c r="ZM427" s="112">
        <v>5</v>
      </c>
      <c r="ZN427" s="4"/>
      <c r="ZO427" s="108" t="str">
        <f>IF(ZN427&gt;0,INDEX(Вхідні_дані!$A$1735:$F$1764,MATCH(ZN427,Вхідні_дані!$C$1735:$C$1764,0),4),"-")</f>
        <v>-</v>
      </c>
      <c r="ZP427" s="108" t="str">
        <f>IF(ZN427&gt;0,(ZO427)/ZP9/ZP10/60,"-")</f>
        <v>-</v>
      </c>
      <c r="ZQ427" s="102" t="str">
        <f>IF(AND(ZN427&gt;0,ZP427&gt;0),ZP427*ZO294,"-")</f>
        <v>-</v>
      </c>
      <c r="ZU427" s="112">
        <v>5</v>
      </c>
      <c r="ZV427" s="4"/>
      <c r="ZW427" s="108" t="str">
        <f>IF(ZV427&gt;0,INDEX(Вхідні_дані!$A$1735:$F$1764,MATCH(ZV427,Вхідні_дані!$C$1735:$C$1764,0),4),"-")</f>
        <v>-</v>
      </c>
      <c r="ZX427" s="108" t="str">
        <f>IF(ZV427&gt;0,(ZW427)/ZX9/ZX10/60,"-")</f>
        <v>-</v>
      </c>
      <c r="ZY427" s="102" t="str">
        <f>IF(AND(ZV427&gt;0,ZX427&gt;0),ZX427*ZW294,"-")</f>
        <v>-</v>
      </c>
      <c r="AAC427" s="112">
        <v>5</v>
      </c>
      <c r="AAD427" s="4"/>
      <c r="AAE427" s="108" t="str">
        <f>IF(AAD427&gt;0,INDEX(Вхідні_дані!$A$1735:$F$1764,MATCH(AAD427,Вхідні_дані!$C$1735:$C$1764,0),4),"-")</f>
        <v>-</v>
      </c>
      <c r="AAF427" s="108" t="str">
        <f>IF(AAD427&gt;0,(AAE427)/AAF9/AAF10/60,"-")</f>
        <v>-</v>
      </c>
      <c r="AAG427" s="102" t="str">
        <f>IF(AND(AAD427&gt;0,AAF427&gt;0),AAF427*AAE294,"-")</f>
        <v>-</v>
      </c>
      <c r="AAK427" s="112">
        <v>5</v>
      </c>
      <c r="AAL427" s="4"/>
      <c r="AAM427" s="108" t="str">
        <f>IF(AAL427&gt;0,INDEX(Вхідні_дані!$A$1735:$F$1764,MATCH(AAL427,Вхідні_дані!$C$1735:$C$1764,0),4),"-")</f>
        <v>-</v>
      </c>
      <c r="AAN427" s="108" t="str">
        <f>IF(AAL427&gt;0,(AAM427)/AAN9/AAN10/60,"-")</f>
        <v>-</v>
      </c>
      <c r="AAO427" s="102" t="str">
        <f>IF(AND(AAL427&gt;0,AAN427&gt;0),AAN427*AAM294,"-")</f>
        <v>-</v>
      </c>
      <c r="AAS427" s="112">
        <v>5</v>
      </c>
      <c r="AAT427" s="4"/>
      <c r="AAU427" s="108" t="str">
        <f>IF(AAT427&gt;0,INDEX(Вхідні_дані!$A$1735:$F$1764,MATCH(AAT427,Вхідні_дані!$C$1735:$C$1764,0),4),"-")</f>
        <v>-</v>
      </c>
      <c r="AAV427" s="108" t="str">
        <f>IF(AAT427&gt;0,(AAU427)/AAV9/AAV10/60,"-")</f>
        <v>-</v>
      </c>
      <c r="AAW427" s="102" t="str">
        <f>IF(AND(AAT427&gt;0,AAV427&gt;0),AAV427*AAU294,"-")</f>
        <v>-</v>
      </c>
      <c r="ABA427" s="112">
        <v>5</v>
      </c>
      <c r="ABB427" s="4"/>
      <c r="ABC427" s="108" t="str">
        <f>IF(ABB427&gt;0,INDEX(Вхідні_дані!$A$1735:$F$1764,MATCH(ABB427,Вхідні_дані!$C$1735:$C$1764,0),4),"-")</f>
        <v>-</v>
      </c>
      <c r="ABD427" s="108" t="str">
        <f>IF(ABB427&gt;0,(ABC427)/ABD9/ABD10/60,"-")</f>
        <v>-</v>
      </c>
      <c r="ABE427" s="102" t="str">
        <f>IF(AND(ABB427&gt;0,ABD427&gt;0),ABD427*ABC294,"-")</f>
        <v>-</v>
      </c>
      <c r="ABI427" s="112">
        <v>5</v>
      </c>
      <c r="ABJ427" s="4"/>
      <c r="ABK427" s="108" t="str">
        <f>IF(ABJ427&gt;0,INDEX(Вхідні_дані!$A$1735:$F$1764,MATCH(ABJ427,Вхідні_дані!$C$1735:$C$1764,0),4),"-")</f>
        <v>-</v>
      </c>
      <c r="ABL427" s="108" t="str">
        <f>IF(ABJ427&gt;0,(ABK427)/ABL9/ABL10/60,"-")</f>
        <v>-</v>
      </c>
      <c r="ABM427" s="102" t="str">
        <f>IF(AND(ABJ427&gt;0,ABL427&gt;0),ABL427*ABK294,"-")</f>
        <v>-</v>
      </c>
      <c r="ABQ427" s="112">
        <v>5</v>
      </c>
      <c r="ABR427" s="4"/>
      <c r="ABS427" s="108" t="str">
        <f>IF(ABR427&gt;0,INDEX(Вхідні_дані!$A$1735:$F$1764,MATCH(ABR427,Вхідні_дані!$C$1735:$C$1764,0),4),"-")</f>
        <v>-</v>
      </c>
      <c r="ABT427" s="108" t="str">
        <f>IF(ABR427&gt;0,(ABS427)/ABT9/ABT10/60,"-")</f>
        <v>-</v>
      </c>
      <c r="ABU427" s="102" t="str">
        <f>IF(AND(ABR427&gt;0,ABT427&gt;0),ABT427*ABS294,"-")</f>
        <v>-</v>
      </c>
      <c r="ABY427" s="112">
        <v>5</v>
      </c>
      <c r="ABZ427" s="4"/>
      <c r="ACA427" s="108" t="str">
        <f>IF(ABZ427&gt;0,INDEX(Вхідні_дані!$A$1735:$F$1764,MATCH(ABZ427,Вхідні_дані!$C$1735:$C$1764,0),4),"-")</f>
        <v>-</v>
      </c>
      <c r="ACB427" s="108" t="str">
        <f>IF(ABZ427&gt;0,(ACA427)/ACB9/ACB10/60,"-")</f>
        <v>-</v>
      </c>
      <c r="ACC427" s="102" t="str">
        <f>IF(AND(ABZ427&gt;0,ACB427&gt;0),ACB427*ACA294,"-")</f>
        <v>-</v>
      </c>
      <c r="ACG427" s="112">
        <v>5</v>
      </c>
      <c r="ACH427" s="4"/>
      <c r="ACI427" s="108" t="str">
        <f>IF(ACH427&gt;0,INDEX(Вхідні_дані!$A$1735:$F$1764,MATCH(ACH427,Вхідні_дані!$C$1735:$C$1764,0),4),"-")</f>
        <v>-</v>
      </c>
      <c r="ACJ427" s="108" t="str">
        <f>IF(ACH427&gt;0,(ACI427)/ACJ9/ACJ10/60,"-")</f>
        <v>-</v>
      </c>
      <c r="ACK427" s="102" t="str">
        <f>IF(AND(ACH427&gt;0,ACJ427&gt;0),ACJ427*ACI294,"-")</f>
        <v>-</v>
      </c>
      <c r="ACO427" s="112">
        <v>5</v>
      </c>
      <c r="ACP427" s="4"/>
      <c r="ACQ427" s="108" t="str">
        <f>IF(ACP427&gt;0,INDEX(Вхідні_дані!$A$1735:$F$1764,MATCH(ACP427,Вхідні_дані!$C$1735:$C$1764,0),4),"-")</f>
        <v>-</v>
      </c>
      <c r="ACR427" s="108" t="str">
        <f>IF(ACP427&gt;0,(ACQ427)/ACR9/ACR10/60,"-")</f>
        <v>-</v>
      </c>
      <c r="ACS427" s="102" t="str">
        <f>IF(AND(ACP427&gt;0,ACR427&gt;0),ACR427*ACQ294,"-")</f>
        <v>-</v>
      </c>
      <c r="ACW427" s="112">
        <v>5</v>
      </c>
      <c r="ACX427" s="4"/>
      <c r="ACY427" s="108" t="str">
        <f>IF(ACX427&gt;0,INDEX(Вхідні_дані!$A$1735:$F$1764,MATCH(ACX427,Вхідні_дані!$C$1735:$C$1764,0),4),"-")</f>
        <v>-</v>
      </c>
      <c r="ACZ427" s="108" t="str">
        <f>IF(ACX427&gt;0,(ACY427)/ACZ9/ACZ10/60,"-")</f>
        <v>-</v>
      </c>
      <c r="ADA427" s="102" t="str">
        <f>IF(AND(ACX427&gt;0,ACZ427&gt;0),ACZ427*ACY294,"-")</f>
        <v>-</v>
      </c>
      <c r="ADE427" s="112">
        <v>5</v>
      </c>
      <c r="ADF427" s="4"/>
      <c r="ADG427" s="108" t="str">
        <f>IF(ADF427&gt;0,INDEX(Вхідні_дані!$A$1735:$F$1764,MATCH(ADF427,Вхідні_дані!$C$1735:$C$1764,0),4),"-")</f>
        <v>-</v>
      </c>
      <c r="ADH427" s="108" t="str">
        <f>IF(ADF427&gt;0,(ADG427)/ADH9/ADH10/60,"-")</f>
        <v>-</v>
      </c>
      <c r="ADI427" s="102" t="str">
        <f>IF(AND(ADF427&gt;0,ADH427&gt;0),ADH427*ADG294,"-")</f>
        <v>-</v>
      </c>
      <c r="ADM427" s="112">
        <v>5</v>
      </c>
      <c r="ADN427" s="4"/>
      <c r="ADO427" s="108" t="str">
        <f>IF(ADN427&gt;0,INDEX(Вхідні_дані!$A$1735:$F$1764,MATCH(ADN427,Вхідні_дані!$C$1735:$C$1764,0),4),"-")</f>
        <v>-</v>
      </c>
      <c r="ADP427" s="108" t="str">
        <f>IF(ADN427&gt;0,(ADO427)/ADP9/ADP10/60,"-")</f>
        <v>-</v>
      </c>
      <c r="ADQ427" s="102" t="str">
        <f>IF(AND(ADN427&gt;0,ADP427&gt;0),ADP427*ADO294,"-")</f>
        <v>-</v>
      </c>
    </row>
    <row r="428" spans="1:800" ht="44.25" customHeight="1" outlineLevel="1" x14ac:dyDescent="0.25">
      <c r="A428" s="112">
        <v>6</v>
      </c>
      <c r="B428" s="4"/>
      <c r="C428" s="108" t="str">
        <f>IF(B428&gt;0,INDEX(Вхідні_дані!$A$1735:$F$1764,MATCH(B428,Вхідні_дані!$C$1735:$C$1764,0),4),"-")</f>
        <v>-</v>
      </c>
      <c r="D428" s="108" t="str">
        <f>IF(B428&gt;0,(C428)/D9/D10/60,"-")</f>
        <v>-</v>
      </c>
      <c r="E428" s="102" t="str">
        <f>IF(AND(B428&gt;0,D428&gt;0),D428*C294,"-")</f>
        <v>-</v>
      </c>
      <c r="I428" s="112">
        <v>6</v>
      </c>
      <c r="J428" s="4"/>
      <c r="K428" s="108" t="str">
        <f>IF(J428&gt;0,INDEX(Вхідні_дані!$A$1735:$F$1764,MATCH(J428,Вхідні_дані!$C$1735:$C$1764,0),4),"-")</f>
        <v>-</v>
      </c>
      <c r="L428" s="108" t="str">
        <f>IF(J428&gt;0,(K428)/L9/L10/60,"-")</f>
        <v>-</v>
      </c>
      <c r="M428" s="102" t="str">
        <f>IF(AND(J428&gt;0,L428&gt;0),L428*K294,"-")</f>
        <v>-</v>
      </c>
      <c r="Q428" s="112">
        <v>6</v>
      </c>
      <c r="R428" s="4"/>
      <c r="S428" s="108" t="str">
        <f>IF(R428&gt;0,INDEX(Вхідні_дані!$A$1735:$F$1764,MATCH(R428,Вхідні_дані!$C$1735:$C$1764,0),4),"-")</f>
        <v>-</v>
      </c>
      <c r="T428" s="108" t="str">
        <f>IF(R428&gt;0,(S428)/T9/T10/60,"-")</f>
        <v>-</v>
      </c>
      <c r="U428" s="102" t="str">
        <f>IF(AND(R428&gt;0,T428&gt;0),T428*S294,"-")</f>
        <v>-</v>
      </c>
      <c r="Y428" s="112">
        <v>6</v>
      </c>
      <c r="Z428" s="4"/>
      <c r="AA428" s="108" t="str">
        <f>IF(Z428&gt;0,INDEX(Вхідні_дані!$A$1735:$F$1764,MATCH(Z428,Вхідні_дані!$C$1735:$C$1764,0),4),"-")</f>
        <v>-</v>
      </c>
      <c r="AB428" s="108" t="str">
        <f>IF(Z428&gt;0,(AA428)/AB9/AB10/60,"-")</f>
        <v>-</v>
      </c>
      <c r="AC428" s="102" t="str">
        <f>IF(AND(Z428&gt;0,AB428&gt;0),AB428*AA294,"-")</f>
        <v>-</v>
      </c>
      <c r="AG428" s="112">
        <v>6</v>
      </c>
      <c r="AH428" s="4"/>
      <c r="AI428" s="108" t="str">
        <f>IF(AH428&gt;0,INDEX(Вхідні_дані!$A$1735:$F$1764,MATCH(AH428,Вхідні_дані!$C$1735:$C$1764,0),4),"-")</f>
        <v>-</v>
      </c>
      <c r="AJ428" s="108" t="str">
        <f>IF(AH428&gt;0,(AI428)/AJ9/AJ10/60,"-")</f>
        <v>-</v>
      </c>
      <c r="AK428" s="102" t="str">
        <f>IF(AND(AH428&gt;0,AJ428&gt;0),AJ428*AI294,"-")</f>
        <v>-</v>
      </c>
      <c r="AO428" s="112">
        <v>6</v>
      </c>
      <c r="AP428" s="4"/>
      <c r="AQ428" s="108" t="str">
        <f>IF(AP428&gt;0,INDEX(Вхідні_дані!$A$1735:$F$1764,MATCH(AP428,Вхідні_дані!$C$1735:$C$1764,0),4),"-")</f>
        <v>-</v>
      </c>
      <c r="AR428" s="108" t="str">
        <f>IF(AP428&gt;0,(AQ428)/AR9/AR10/60,"-")</f>
        <v>-</v>
      </c>
      <c r="AS428" s="102" t="str">
        <f>IF(AND(AP428&gt;0,AR428&gt;0),AR428*AQ294,"-")</f>
        <v>-</v>
      </c>
      <c r="AW428" s="112">
        <v>6</v>
      </c>
      <c r="AX428" s="4"/>
      <c r="AY428" s="108" t="str">
        <f>IF(AX428&gt;0,INDEX(Вхідні_дані!$A$1735:$F$1764,MATCH(AX428,Вхідні_дані!$C$1735:$C$1764,0),4),"-")</f>
        <v>-</v>
      </c>
      <c r="AZ428" s="108" t="str">
        <f>IF(AX428&gt;0,(AY428)/AZ9/AZ10/60,"-")</f>
        <v>-</v>
      </c>
      <c r="BA428" s="102" t="str">
        <f>IF(AND(AX428&gt;0,AZ428&gt;0),AZ428*AY294,"-")</f>
        <v>-</v>
      </c>
      <c r="BE428" s="112">
        <v>6</v>
      </c>
      <c r="BF428" s="4"/>
      <c r="BG428" s="108" t="str">
        <f>IF(BF428&gt;0,INDEX(Вхідні_дані!$A$1735:$F$1764,MATCH(BF428,Вхідні_дані!$C$1735:$C$1764,0),4),"-")</f>
        <v>-</v>
      </c>
      <c r="BH428" s="108" t="str">
        <f>IF(BF428&gt;0,(BG428)/BH9/BH10/60,"-")</f>
        <v>-</v>
      </c>
      <c r="BI428" s="102" t="str">
        <f>IF(AND(BF428&gt;0,BH428&gt;0),BH428*BG294,"-")</f>
        <v>-</v>
      </c>
      <c r="BM428" s="112">
        <v>6</v>
      </c>
      <c r="BN428" s="4"/>
      <c r="BO428" s="108" t="str">
        <f>IF(BN428&gt;0,INDEX(Вхідні_дані!$A$1735:$F$1764,MATCH(BN428,Вхідні_дані!$C$1735:$C$1764,0),4),"-")</f>
        <v>-</v>
      </c>
      <c r="BP428" s="108" t="str">
        <f>IF(BN428&gt;0,(BO428)/BP9/BP10/60,"-")</f>
        <v>-</v>
      </c>
      <c r="BQ428" s="102" t="str">
        <f>IF(AND(BN428&gt;0,BP428&gt;0),BP428*BO294,"-")</f>
        <v>-</v>
      </c>
      <c r="BU428" s="112">
        <v>6</v>
      </c>
      <c r="BV428" s="4"/>
      <c r="BW428" s="108" t="str">
        <f>IF(BV428&gt;0,INDEX(Вхідні_дані!$A$1735:$F$1764,MATCH(BV428,Вхідні_дані!$C$1735:$C$1764,0),4),"-")</f>
        <v>-</v>
      </c>
      <c r="BX428" s="108" t="str">
        <f>IF(BV428&gt;0,(BW428)/BX9/BX10/60,"-")</f>
        <v>-</v>
      </c>
      <c r="BY428" s="102" t="str">
        <f>IF(AND(BV428&gt;0,BX428&gt;0),BX428*BW294,"-")</f>
        <v>-</v>
      </c>
      <c r="CC428" s="112">
        <v>6</v>
      </c>
      <c r="CD428" s="4"/>
      <c r="CE428" s="108" t="str">
        <f>IF(CD428&gt;0,INDEX(Вхідні_дані!$A$1735:$F$1764,MATCH(CD428,Вхідні_дані!$C$1735:$C$1764,0),4),"-")</f>
        <v>-</v>
      </c>
      <c r="CF428" s="108" t="str">
        <f>IF(CD428&gt;0,(CE428)/CF9/CF10/60,"-")</f>
        <v>-</v>
      </c>
      <c r="CG428" s="102" t="str">
        <f>IF(AND(CD428&gt;0,CF428&gt;0),CF428*CE294,"-")</f>
        <v>-</v>
      </c>
      <c r="CK428" s="112">
        <v>6</v>
      </c>
      <c r="CL428" s="4"/>
      <c r="CM428" s="108" t="str">
        <f>IF(CL428&gt;0,INDEX(Вхідні_дані!$A$1735:$F$1764,MATCH(CL428,Вхідні_дані!$C$1735:$C$1764,0),4),"-")</f>
        <v>-</v>
      </c>
      <c r="CN428" s="108" t="str">
        <f>IF(CL428&gt;0,(CM428)/CN9/CN10/60,"-")</f>
        <v>-</v>
      </c>
      <c r="CO428" s="102" t="str">
        <f>IF(AND(CL428&gt;0,CN428&gt;0),CN428*CM294,"-")</f>
        <v>-</v>
      </c>
      <c r="CS428" s="112">
        <v>6</v>
      </c>
      <c r="CT428" s="4"/>
      <c r="CU428" s="108" t="str">
        <f>IF(CT428&gt;0,INDEX(Вхідні_дані!$A$1735:$F$1764,MATCH(CT428,Вхідні_дані!$C$1735:$C$1764,0),4),"-")</f>
        <v>-</v>
      </c>
      <c r="CV428" s="108" t="str">
        <f>IF(CT428&gt;0,(CU428)/CV9/CV10/60,"-")</f>
        <v>-</v>
      </c>
      <c r="CW428" s="102" t="str">
        <f>IF(AND(CT428&gt;0,CV428&gt;0),CV428*CU294,"-")</f>
        <v>-</v>
      </c>
      <c r="DA428" s="112">
        <v>6</v>
      </c>
      <c r="DB428" s="4"/>
      <c r="DC428" s="108" t="str">
        <f>IF(DB428&gt;0,INDEX(Вхідні_дані!$A$1735:$F$1764,MATCH(DB428,Вхідні_дані!$C$1735:$C$1764,0),4),"-")</f>
        <v>-</v>
      </c>
      <c r="DD428" s="108" t="str">
        <f>IF(DB428&gt;0,(DC428)/DD9/DD10/60,"-")</f>
        <v>-</v>
      </c>
      <c r="DE428" s="102" t="str">
        <f>IF(AND(DB428&gt;0,DD428&gt;0),DD428*DC294,"-")</f>
        <v>-</v>
      </c>
      <c r="DI428" s="112">
        <v>6</v>
      </c>
      <c r="DJ428" s="4"/>
      <c r="DK428" s="108" t="str">
        <f>IF(DJ428&gt;0,INDEX(Вхідні_дані!$A$1735:$F$1764,MATCH(DJ428,Вхідні_дані!$C$1735:$C$1764,0),4),"-")</f>
        <v>-</v>
      </c>
      <c r="DL428" s="108" t="str">
        <f>IF(DJ428&gt;0,(DK428)/DL9/DL10/60,"-")</f>
        <v>-</v>
      </c>
      <c r="DM428" s="102" t="str">
        <f>IF(AND(DJ428&gt;0,DL428&gt;0),DL428*DK294,"-")</f>
        <v>-</v>
      </c>
      <c r="DQ428" s="112">
        <v>6</v>
      </c>
      <c r="DR428" s="4"/>
      <c r="DS428" s="108" t="str">
        <f>IF(DR428&gt;0,INDEX(Вхідні_дані!$A$1735:$F$1764,MATCH(DR428,Вхідні_дані!$C$1735:$C$1764,0),4),"-")</f>
        <v>-</v>
      </c>
      <c r="DT428" s="108" t="str">
        <f>IF(DR428&gt;0,(DS428)/DT9/DT10/60,"-")</f>
        <v>-</v>
      </c>
      <c r="DU428" s="102" t="str">
        <f>IF(AND(DR428&gt;0,DT428&gt;0),DT428*DS294,"-")</f>
        <v>-</v>
      </c>
      <c r="DY428" s="112">
        <v>6</v>
      </c>
      <c r="DZ428" s="4"/>
      <c r="EA428" s="108" t="str">
        <f>IF(DZ428&gt;0,INDEX(Вхідні_дані!$A$1735:$F$1764,MATCH(DZ428,Вхідні_дані!$C$1735:$C$1764,0),4),"-")</f>
        <v>-</v>
      </c>
      <c r="EB428" s="108" t="str">
        <f>IF(DZ428&gt;0,(EA428)/EB9/EB10/60,"-")</f>
        <v>-</v>
      </c>
      <c r="EC428" s="102" t="str">
        <f>IF(AND(DZ428&gt;0,EB428&gt;0),EB428*EA294,"-")</f>
        <v>-</v>
      </c>
      <c r="EG428" s="112">
        <v>6</v>
      </c>
      <c r="EH428" s="4"/>
      <c r="EI428" s="108" t="str">
        <f>IF(EH428&gt;0,INDEX(Вхідні_дані!$A$1735:$F$1764,MATCH(EH428,Вхідні_дані!$C$1735:$C$1764,0),4),"-")</f>
        <v>-</v>
      </c>
      <c r="EJ428" s="108" t="str">
        <f>IF(EH428&gt;0,(EI428)/EJ9/EJ10/60,"-")</f>
        <v>-</v>
      </c>
      <c r="EK428" s="102" t="str">
        <f>IF(AND(EH428&gt;0,EJ428&gt;0),EJ428*EI294,"-")</f>
        <v>-</v>
      </c>
      <c r="EO428" s="112">
        <v>6</v>
      </c>
      <c r="EP428" s="4"/>
      <c r="EQ428" s="108" t="str">
        <f>IF(EP428&gt;0,INDEX(Вхідні_дані!$A$1735:$F$1764,MATCH(EP428,Вхідні_дані!$C$1735:$C$1764,0),4),"-")</f>
        <v>-</v>
      </c>
      <c r="ER428" s="108" t="str">
        <f>IF(EP428&gt;0,(EQ428)/ER9/ER10/60,"-")</f>
        <v>-</v>
      </c>
      <c r="ES428" s="102" t="str">
        <f>IF(AND(EP428&gt;0,ER428&gt;0),ER428*EQ294,"-")</f>
        <v>-</v>
      </c>
      <c r="EW428" s="112">
        <v>6</v>
      </c>
      <c r="EX428" s="4"/>
      <c r="EY428" s="108" t="str">
        <f>IF(EX428&gt;0,INDEX(Вхідні_дані!$A$1735:$F$1764,MATCH(EX428,Вхідні_дані!$C$1735:$C$1764,0),4),"-")</f>
        <v>-</v>
      </c>
      <c r="EZ428" s="108" t="str">
        <f>IF(EX428&gt;0,(EY428)/EZ9/EZ10/60,"-")</f>
        <v>-</v>
      </c>
      <c r="FA428" s="102" t="str">
        <f>IF(AND(EX428&gt;0,EZ428&gt;0),EZ428*EY294,"-")</f>
        <v>-</v>
      </c>
      <c r="FE428" s="112">
        <v>6</v>
      </c>
      <c r="FF428" s="4"/>
      <c r="FG428" s="108" t="str">
        <f>IF(FF428&gt;0,INDEX(Вхідні_дані!$A$1735:$F$1764,MATCH(FF428,Вхідні_дані!$C$1735:$C$1764,0),4),"-")</f>
        <v>-</v>
      </c>
      <c r="FH428" s="108" t="str">
        <f>IF(FF428&gt;0,(FG428)/FH9/FH10/60,"-")</f>
        <v>-</v>
      </c>
      <c r="FI428" s="102" t="str">
        <f>IF(AND(FF428&gt;0,FH428&gt;0),FH428*FG294,"-")</f>
        <v>-</v>
      </c>
      <c r="FM428" s="112">
        <v>6</v>
      </c>
      <c r="FN428" s="4"/>
      <c r="FO428" s="108" t="str">
        <f>IF(FN428&gt;0,INDEX(Вхідні_дані!$A$1735:$F$1764,MATCH(FN428,Вхідні_дані!$C$1735:$C$1764,0),4),"-")</f>
        <v>-</v>
      </c>
      <c r="FP428" s="108" t="str">
        <f>IF(FN428&gt;0,(FO428)/FP9/FP10/60,"-")</f>
        <v>-</v>
      </c>
      <c r="FQ428" s="102" t="str">
        <f>IF(AND(FN428&gt;0,FP428&gt;0),FP428*FO294,"-")</f>
        <v>-</v>
      </c>
      <c r="FU428" s="112">
        <v>6</v>
      </c>
      <c r="FV428" s="4"/>
      <c r="FW428" s="108" t="str">
        <f>IF(FV428&gt;0,INDEX(Вхідні_дані!$A$1735:$F$1764,MATCH(FV428,Вхідні_дані!$C$1735:$C$1764,0),4),"-")</f>
        <v>-</v>
      </c>
      <c r="FX428" s="108" t="str">
        <f>IF(FV428&gt;0,(FW428)/FX9/FX10/60,"-")</f>
        <v>-</v>
      </c>
      <c r="FY428" s="102" t="str">
        <f>IF(AND(FV428&gt;0,FX428&gt;0),FX428*FW294,"-")</f>
        <v>-</v>
      </c>
      <c r="GC428" s="112">
        <v>6</v>
      </c>
      <c r="GD428" s="4"/>
      <c r="GE428" s="108" t="str">
        <f>IF(GD428&gt;0,INDEX(Вхідні_дані!$A$1735:$F$1764,MATCH(GD428,Вхідні_дані!$C$1735:$C$1764,0),4),"-")</f>
        <v>-</v>
      </c>
      <c r="GF428" s="108" t="str">
        <f>IF(GD428&gt;0,(GE428)/GF9/GF10/60,"-")</f>
        <v>-</v>
      </c>
      <c r="GG428" s="102" t="str">
        <f>IF(AND(GD428&gt;0,GF428&gt;0),GF428*GE294,"-")</f>
        <v>-</v>
      </c>
      <c r="GK428" s="112">
        <v>6</v>
      </c>
      <c r="GL428" s="4"/>
      <c r="GM428" s="108" t="str">
        <f>IF(GL428&gt;0,INDEX(Вхідні_дані!$A$1735:$F$1764,MATCH(GL428,Вхідні_дані!$C$1735:$C$1764,0),4),"-")</f>
        <v>-</v>
      </c>
      <c r="GN428" s="108" t="str">
        <f>IF(GL428&gt;0,(GM428)/GN9/GN10/60,"-")</f>
        <v>-</v>
      </c>
      <c r="GO428" s="102" t="str">
        <f>IF(AND(GL428&gt;0,GN428&gt;0),GN428*GM294,"-")</f>
        <v>-</v>
      </c>
      <c r="GS428" s="112">
        <v>6</v>
      </c>
      <c r="GT428" s="4"/>
      <c r="GU428" s="108" t="str">
        <f>IF(GT428&gt;0,INDEX(Вхідні_дані!$A$1735:$F$1764,MATCH(GT428,Вхідні_дані!$C$1735:$C$1764,0),4),"-")</f>
        <v>-</v>
      </c>
      <c r="GV428" s="108" t="str">
        <f>IF(GT428&gt;0,(GU428)/GV9/GV10/60,"-")</f>
        <v>-</v>
      </c>
      <c r="GW428" s="102" t="str">
        <f>IF(AND(GT428&gt;0,GV428&gt;0),GV428*GU294,"-")</f>
        <v>-</v>
      </c>
      <c r="HA428" s="112">
        <v>6</v>
      </c>
      <c r="HB428" s="4"/>
      <c r="HC428" s="108" t="str">
        <f>IF(HB428&gt;0,INDEX(Вхідні_дані!$A$1735:$F$1764,MATCH(HB428,Вхідні_дані!$C$1735:$C$1764,0),4),"-")</f>
        <v>-</v>
      </c>
      <c r="HD428" s="108" t="str">
        <f>IF(HB428&gt;0,(HC428)/HD9/HD10/60,"-")</f>
        <v>-</v>
      </c>
      <c r="HE428" s="102" t="str">
        <f>IF(AND(HB428&gt;0,HD428&gt;0),HD428*HC294,"-")</f>
        <v>-</v>
      </c>
      <c r="HI428" s="112">
        <v>6</v>
      </c>
      <c r="HJ428" s="4"/>
      <c r="HK428" s="108" t="str">
        <f>IF(HJ428&gt;0,INDEX(Вхідні_дані!$A$1735:$F$1764,MATCH(HJ428,Вхідні_дані!$C$1735:$C$1764,0),4),"-")</f>
        <v>-</v>
      </c>
      <c r="HL428" s="108" t="str">
        <f>IF(HJ428&gt;0,(HK428)/HL9/HL10/60,"-")</f>
        <v>-</v>
      </c>
      <c r="HM428" s="102" t="str">
        <f>IF(AND(HJ428&gt;0,HL428&gt;0),HL428*HK294,"-")</f>
        <v>-</v>
      </c>
      <c r="HQ428" s="112">
        <v>6</v>
      </c>
      <c r="HR428" s="4"/>
      <c r="HS428" s="108" t="str">
        <f>IF(HR428&gt;0,INDEX(Вхідні_дані!$A$1735:$F$1764,MATCH(HR428,Вхідні_дані!$C$1735:$C$1764,0),4),"-")</f>
        <v>-</v>
      </c>
      <c r="HT428" s="108" t="str">
        <f>IF(HR428&gt;0,(HS428)/HT9/HT10/60,"-")</f>
        <v>-</v>
      </c>
      <c r="HU428" s="102" t="str">
        <f>IF(AND(HR428&gt;0,HT428&gt;0),HT428*HS294,"-")</f>
        <v>-</v>
      </c>
      <c r="HY428" s="112">
        <v>6</v>
      </c>
      <c r="HZ428" s="4"/>
      <c r="IA428" s="108" t="str">
        <f>IF(HZ428&gt;0,INDEX(Вхідні_дані!$A$1735:$F$1764,MATCH(HZ428,Вхідні_дані!$C$1735:$C$1764,0),4),"-")</f>
        <v>-</v>
      </c>
      <c r="IB428" s="108" t="str">
        <f>IF(HZ428&gt;0,(IA428)/IB9/IB10/60,"-")</f>
        <v>-</v>
      </c>
      <c r="IC428" s="102" t="str">
        <f>IF(AND(HZ428&gt;0,IB428&gt;0),IB428*IA294,"-")</f>
        <v>-</v>
      </c>
      <c r="IG428" s="112">
        <v>6</v>
      </c>
      <c r="IH428" s="4"/>
      <c r="II428" s="108" t="str">
        <f>IF(IH428&gt;0,INDEX(Вхідні_дані!$A$1735:$F$1764,MATCH(IH428,Вхідні_дані!$C$1735:$C$1764,0),4),"-")</f>
        <v>-</v>
      </c>
      <c r="IJ428" s="108" t="str">
        <f>IF(IH428&gt;0,(II428)/IJ9/IJ10/60,"-")</f>
        <v>-</v>
      </c>
      <c r="IK428" s="102" t="str">
        <f>IF(AND(IH428&gt;0,IJ428&gt;0),IJ428*II294,"-")</f>
        <v>-</v>
      </c>
      <c r="IO428" s="112">
        <v>6</v>
      </c>
      <c r="IP428" s="4"/>
      <c r="IQ428" s="108" t="str">
        <f>IF(IP428&gt;0,INDEX(Вхідні_дані!$A$1735:$F$1764,MATCH(IP428,Вхідні_дані!$C$1735:$C$1764,0),4),"-")</f>
        <v>-</v>
      </c>
      <c r="IR428" s="108" t="str">
        <f>IF(IP428&gt;0,(IQ428)/IR9/IR10/60,"-")</f>
        <v>-</v>
      </c>
      <c r="IS428" s="102" t="str">
        <f>IF(AND(IP428&gt;0,IR428&gt;0),IR428*IQ294,"-")</f>
        <v>-</v>
      </c>
      <c r="IW428" s="112">
        <v>6</v>
      </c>
      <c r="IX428" s="4"/>
      <c r="IY428" s="108" t="str">
        <f>IF(IX428&gt;0,INDEX(Вхідні_дані!$A$1735:$F$1764,MATCH(IX428,Вхідні_дані!$C$1735:$C$1764,0),4),"-")</f>
        <v>-</v>
      </c>
      <c r="IZ428" s="108" t="str">
        <f>IF(IX428&gt;0,(IY428)/IZ9/IZ10/60,"-")</f>
        <v>-</v>
      </c>
      <c r="JA428" s="102" t="str">
        <f>IF(AND(IX428&gt;0,IZ428&gt;0),IZ428*IY294,"-")</f>
        <v>-</v>
      </c>
      <c r="JE428" s="112">
        <v>6</v>
      </c>
      <c r="JF428" s="4"/>
      <c r="JG428" s="108" t="str">
        <f>IF(JF428&gt;0,INDEX(Вхідні_дані!$A$1735:$F$1764,MATCH(JF428,Вхідні_дані!$C$1735:$C$1764,0),4),"-")</f>
        <v>-</v>
      </c>
      <c r="JH428" s="108" t="str">
        <f>IF(JF428&gt;0,(JG428)/JH9/JH10/60,"-")</f>
        <v>-</v>
      </c>
      <c r="JI428" s="102" t="str">
        <f>IF(AND(JF428&gt;0,JH428&gt;0),JH428*JG294,"-")</f>
        <v>-</v>
      </c>
      <c r="JM428" s="112">
        <v>6</v>
      </c>
      <c r="JN428" s="4"/>
      <c r="JO428" s="108" t="str">
        <f>IF(JN428&gt;0,INDEX(Вхідні_дані!$A$1735:$F$1764,MATCH(JN428,Вхідні_дані!$C$1735:$C$1764,0),4),"-")</f>
        <v>-</v>
      </c>
      <c r="JP428" s="108" t="str">
        <f>IF(JN428&gt;0,(JO428)/JP9/JP10/60,"-")</f>
        <v>-</v>
      </c>
      <c r="JQ428" s="102" t="str">
        <f>IF(AND(JN428&gt;0,JP428&gt;0),JP428*JO294,"-")</f>
        <v>-</v>
      </c>
      <c r="JU428" s="112">
        <v>6</v>
      </c>
      <c r="JV428" s="4"/>
      <c r="JW428" s="108" t="str">
        <f>IF(JV428&gt;0,INDEX(Вхідні_дані!$A$1735:$F$1764,MATCH(JV428,Вхідні_дані!$C$1735:$C$1764,0),4),"-")</f>
        <v>-</v>
      </c>
      <c r="JX428" s="108" t="str">
        <f>IF(JV428&gt;0,(JW428)/JX9/JX10/60,"-")</f>
        <v>-</v>
      </c>
      <c r="JY428" s="102" t="str">
        <f>IF(AND(JV428&gt;0,JX428&gt;0),JX428*JW294,"-")</f>
        <v>-</v>
      </c>
      <c r="KC428" s="112">
        <v>6</v>
      </c>
      <c r="KD428" s="4"/>
      <c r="KE428" s="108" t="str">
        <f>IF(KD428&gt;0,INDEX(Вхідні_дані!$A$1735:$F$1764,MATCH(KD428,Вхідні_дані!$C$1735:$C$1764,0),4),"-")</f>
        <v>-</v>
      </c>
      <c r="KF428" s="108" t="str">
        <f>IF(KD428&gt;0,(KE428)/KF9/KF10/60,"-")</f>
        <v>-</v>
      </c>
      <c r="KG428" s="102" t="str">
        <f>IF(AND(KD428&gt;0,KF428&gt;0),KF428*KE294,"-")</f>
        <v>-</v>
      </c>
      <c r="KK428" s="112">
        <v>6</v>
      </c>
      <c r="KL428" s="4"/>
      <c r="KM428" s="108" t="str">
        <f>IF(KL428&gt;0,INDEX(Вхідні_дані!$A$1735:$F$1764,MATCH(KL428,Вхідні_дані!$C$1735:$C$1764,0),4),"-")</f>
        <v>-</v>
      </c>
      <c r="KN428" s="108" t="str">
        <f>IF(KL428&gt;0,(KM428)/KN9/KN10/60,"-")</f>
        <v>-</v>
      </c>
      <c r="KO428" s="102" t="str">
        <f>IF(AND(KL428&gt;0,KN428&gt;0),KN428*KM294,"-")</f>
        <v>-</v>
      </c>
      <c r="KS428" s="112">
        <v>6</v>
      </c>
      <c r="KT428" s="4"/>
      <c r="KU428" s="108" t="str">
        <f>IF(KT428&gt;0,INDEX(Вхідні_дані!$A$1735:$F$1764,MATCH(KT428,Вхідні_дані!$C$1735:$C$1764,0),4),"-")</f>
        <v>-</v>
      </c>
      <c r="KV428" s="108" t="str">
        <f>IF(KT428&gt;0,(KU428)/KV9/KV10/60,"-")</f>
        <v>-</v>
      </c>
      <c r="KW428" s="102" t="str">
        <f>IF(AND(KT428&gt;0,KV428&gt;0),KV428*KU294,"-")</f>
        <v>-</v>
      </c>
      <c r="LA428" s="112">
        <v>6</v>
      </c>
      <c r="LB428" s="4"/>
      <c r="LC428" s="108" t="str">
        <f>IF(LB428&gt;0,INDEX(Вхідні_дані!$A$1735:$F$1764,MATCH(LB428,Вхідні_дані!$C$1735:$C$1764,0),4),"-")</f>
        <v>-</v>
      </c>
      <c r="LD428" s="108" t="str">
        <f>IF(LB428&gt;0,(LC428)/LD9/LD10/60,"-")</f>
        <v>-</v>
      </c>
      <c r="LE428" s="102" t="str">
        <f>IF(AND(LB428&gt;0,LD428&gt;0),LD428*LC294,"-")</f>
        <v>-</v>
      </c>
      <c r="LI428" s="112">
        <v>6</v>
      </c>
      <c r="LJ428" s="4"/>
      <c r="LK428" s="108" t="str">
        <f>IF(LJ428&gt;0,INDEX(Вхідні_дані!$A$1735:$F$1764,MATCH(LJ428,Вхідні_дані!$C$1735:$C$1764,0),4),"-")</f>
        <v>-</v>
      </c>
      <c r="LL428" s="108" t="str">
        <f>IF(LJ428&gt;0,(LK428)/LL9/LL10/60,"-")</f>
        <v>-</v>
      </c>
      <c r="LM428" s="102" t="str">
        <f>IF(AND(LJ428&gt;0,LL428&gt;0),LL428*LK294,"-")</f>
        <v>-</v>
      </c>
      <c r="LQ428" s="112">
        <v>6</v>
      </c>
      <c r="LR428" s="4"/>
      <c r="LS428" s="108" t="str">
        <f>IF(LR428&gt;0,INDEX(Вхідні_дані!$A$1735:$F$1764,MATCH(LR428,Вхідні_дані!$C$1735:$C$1764,0),4),"-")</f>
        <v>-</v>
      </c>
      <c r="LT428" s="108" t="str">
        <f>IF(LR428&gt;0,(LS428)/LT9/LT10/60,"-")</f>
        <v>-</v>
      </c>
      <c r="LU428" s="102" t="str">
        <f>IF(AND(LR428&gt;0,LT428&gt;0),LT428*LS294,"-")</f>
        <v>-</v>
      </c>
      <c r="LY428" s="112">
        <v>6</v>
      </c>
      <c r="LZ428" s="4"/>
      <c r="MA428" s="108" t="str">
        <f>IF(LZ428&gt;0,INDEX(Вхідні_дані!$A$1735:$F$1764,MATCH(LZ428,Вхідні_дані!$C$1735:$C$1764,0),4),"-")</f>
        <v>-</v>
      </c>
      <c r="MB428" s="108" t="str">
        <f>IF(LZ428&gt;0,(MA428)/MB9/MB10/60,"-")</f>
        <v>-</v>
      </c>
      <c r="MC428" s="102" t="str">
        <f>IF(AND(LZ428&gt;0,MB428&gt;0),MB428*MA294,"-")</f>
        <v>-</v>
      </c>
      <c r="MG428" s="112">
        <v>6</v>
      </c>
      <c r="MH428" s="4"/>
      <c r="MI428" s="108" t="str">
        <f>IF(MH428&gt;0,INDEX(Вхідні_дані!$A$1735:$F$1764,MATCH(MH428,Вхідні_дані!$C$1735:$C$1764,0),4),"-")</f>
        <v>-</v>
      </c>
      <c r="MJ428" s="108" t="str">
        <f>IF(MH428&gt;0,(MI428)/MJ9/MJ10/60,"-")</f>
        <v>-</v>
      </c>
      <c r="MK428" s="102" t="str">
        <f>IF(AND(MH428&gt;0,MJ428&gt;0),MJ428*MI294,"-")</f>
        <v>-</v>
      </c>
      <c r="MO428" s="112">
        <v>6</v>
      </c>
      <c r="MP428" s="4"/>
      <c r="MQ428" s="108" t="str">
        <f>IF(MP428&gt;0,INDEX(Вхідні_дані!$A$1735:$F$1764,MATCH(MP428,Вхідні_дані!$C$1735:$C$1764,0),4),"-")</f>
        <v>-</v>
      </c>
      <c r="MR428" s="108" t="str">
        <f>IF(MP428&gt;0,(MQ428)/MR9/MR10/60,"-")</f>
        <v>-</v>
      </c>
      <c r="MS428" s="102" t="str">
        <f>IF(AND(MP428&gt;0,MR428&gt;0),MR428*MQ294,"-")</f>
        <v>-</v>
      </c>
      <c r="MW428" s="112">
        <v>6</v>
      </c>
      <c r="MX428" s="4"/>
      <c r="MY428" s="108" t="str">
        <f>IF(MX428&gt;0,INDEX(Вхідні_дані!$A$1735:$F$1764,MATCH(MX428,Вхідні_дані!$C$1735:$C$1764,0),4),"-")</f>
        <v>-</v>
      </c>
      <c r="MZ428" s="108" t="str">
        <f>IF(MX428&gt;0,(MY428)/MZ9/MZ10/60,"-")</f>
        <v>-</v>
      </c>
      <c r="NA428" s="102" t="str">
        <f>IF(AND(MX428&gt;0,MZ428&gt;0),MZ428*MY294,"-")</f>
        <v>-</v>
      </c>
      <c r="NE428" s="112">
        <v>6</v>
      </c>
      <c r="NF428" s="4"/>
      <c r="NG428" s="108" t="str">
        <f>IF(NF428&gt;0,INDEX(Вхідні_дані!$A$1735:$F$1764,MATCH(NF428,Вхідні_дані!$C$1735:$C$1764,0),4),"-")</f>
        <v>-</v>
      </c>
      <c r="NH428" s="108" t="str">
        <f>IF(NF428&gt;0,(NG428)/NH9/NH10/60,"-")</f>
        <v>-</v>
      </c>
      <c r="NI428" s="102" t="str">
        <f>IF(AND(NF428&gt;0,NH428&gt;0),NH428*NG294,"-")</f>
        <v>-</v>
      </c>
      <c r="NM428" s="112">
        <v>6</v>
      </c>
      <c r="NN428" s="4"/>
      <c r="NO428" s="108" t="str">
        <f>IF(NN428&gt;0,INDEX(Вхідні_дані!$A$1735:$F$1764,MATCH(NN428,Вхідні_дані!$C$1735:$C$1764,0),4),"-")</f>
        <v>-</v>
      </c>
      <c r="NP428" s="108" t="str">
        <f>IF(NN428&gt;0,(NO428)/NP9/NP10/60,"-")</f>
        <v>-</v>
      </c>
      <c r="NQ428" s="102" t="str">
        <f>IF(AND(NN428&gt;0,NP428&gt;0),NP428*NO294,"-")</f>
        <v>-</v>
      </c>
      <c r="NU428" s="112">
        <v>6</v>
      </c>
      <c r="NV428" s="4"/>
      <c r="NW428" s="108" t="str">
        <f>IF(NV428&gt;0,INDEX(Вхідні_дані!$A$1735:$F$1764,MATCH(NV428,Вхідні_дані!$C$1735:$C$1764,0),4),"-")</f>
        <v>-</v>
      </c>
      <c r="NX428" s="108" t="str">
        <f>IF(NV428&gt;0,(NW428)/NX9/NX10/60,"-")</f>
        <v>-</v>
      </c>
      <c r="NY428" s="102" t="str">
        <f>IF(AND(NV428&gt;0,NX428&gt;0),NX428*NW294,"-")</f>
        <v>-</v>
      </c>
      <c r="OC428" s="112">
        <v>6</v>
      </c>
      <c r="OD428" s="4"/>
      <c r="OE428" s="108" t="str">
        <f>IF(OD428&gt;0,INDEX(Вхідні_дані!$A$1735:$F$1764,MATCH(OD428,Вхідні_дані!$C$1735:$C$1764,0),4),"-")</f>
        <v>-</v>
      </c>
      <c r="OF428" s="108" t="str">
        <f>IF(OD428&gt;0,(OE428)/OF9/OF10/60,"-")</f>
        <v>-</v>
      </c>
      <c r="OG428" s="102" t="str">
        <f>IF(AND(OD428&gt;0,OF428&gt;0),OF428*OE294,"-")</f>
        <v>-</v>
      </c>
      <c r="OK428" s="112">
        <v>6</v>
      </c>
      <c r="OL428" s="4"/>
      <c r="OM428" s="108" t="str">
        <f>IF(OL428&gt;0,INDEX(Вхідні_дані!$A$1735:$F$1764,MATCH(OL428,Вхідні_дані!$C$1735:$C$1764,0),4),"-")</f>
        <v>-</v>
      </c>
      <c r="ON428" s="108" t="str">
        <f>IF(OL428&gt;0,(OM428)/ON9/ON10/60,"-")</f>
        <v>-</v>
      </c>
      <c r="OO428" s="102" t="str">
        <f>IF(AND(OL428&gt;0,ON428&gt;0),ON428*OM294,"-")</f>
        <v>-</v>
      </c>
      <c r="OS428" s="112">
        <v>6</v>
      </c>
      <c r="OT428" s="4"/>
      <c r="OU428" s="108" t="str">
        <f>IF(OT428&gt;0,INDEX(Вхідні_дані!$A$1735:$F$1764,MATCH(OT428,Вхідні_дані!$C$1735:$C$1764,0),4),"-")</f>
        <v>-</v>
      </c>
      <c r="OV428" s="108" t="str">
        <f>IF(OT428&gt;0,(OU428)/OV9/OV10/60,"-")</f>
        <v>-</v>
      </c>
      <c r="OW428" s="102" t="str">
        <f>IF(AND(OT428&gt;0,OV428&gt;0),OV428*OU294,"-")</f>
        <v>-</v>
      </c>
      <c r="PA428" s="112">
        <v>6</v>
      </c>
      <c r="PB428" s="4"/>
      <c r="PC428" s="108" t="str">
        <f>IF(PB428&gt;0,INDEX(Вхідні_дані!$A$1735:$F$1764,MATCH(PB428,Вхідні_дані!$C$1735:$C$1764,0),4),"-")</f>
        <v>-</v>
      </c>
      <c r="PD428" s="108" t="str">
        <f>IF(PB428&gt;0,(PC428)/PD9/PD10/60,"-")</f>
        <v>-</v>
      </c>
      <c r="PE428" s="102" t="str">
        <f>IF(AND(PB428&gt;0,PD428&gt;0),PD428*PC294,"-")</f>
        <v>-</v>
      </c>
      <c r="PI428" s="112">
        <v>6</v>
      </c>
      <c r="PJ428" s="4"/>
      <c r="PK428" s="108" t="str">
        <f>IF(PJ428&gt;0,INDEX(Вхідні_дані!$A$1735:$F$1764,MATCH(PJ428,Вхідні_дані!$C$1735:$C$1764,0),4),"-")</f>
        <v>-</v>
      </c>
      <c r="PL428" s="108" t="str">
        <f>IF(PJ428&gt;0,(PK428)/PL9/PL10/60,"-")</f>
        <v>-</v>
      </c>
      <c r="PM428" s="102" t="str">
        <f>IF(AND(PJ428&gt;0,PL428&gt;0),PL428*PK294,"-")</f>
        <v>-</v>
      </c>
      <c r="PQ428" s="112">
        <v>6</v>
      </c>
      <c r="PR428" s="4"/>
      <c r="PS428" s="108" t="str">
        <f>IF(PR428&gt;0,INDEX(Вхідні_дані!$A$1735:$F$1764,MATCH(PR428,Вхідні_дані!$C$1735:$C$1764,0),4),"-")</f>
        <v>-</v>
      </c>
      <c r="PT428" s="108" t="str">
        <f>IF(PR428&gt;0,(PS428)/PT9/PT10/60,"-")</f>
        <v>-</v>
      </c>
      <c r="PU428" s="102" t="str">
        <f>IF(AND(PR428&gt;0,PT428&gt;0),PT428*PS294,"-")</f>
        <v>-</v>
      </c>
      <c r="PY428" s="112">
        <v>6</v>
      </c>
      <c r="PZ428" s="4"/>
      <c r="QA428" s="108" t="str">
        <f>IF(PZ428&gt;0,INDEX(Вхідні_дані!$A$1735:$F$1764,MATCH(PZ428,Вхідні_дані!$C$1735:$C$1764,0),4),"-")</f>
        <v>-</v>
      </c>
      <c r="QB428" s="108" t="str">
        <f>IF(PZ428&gt;0,(QA428)/QB9/QB10/60,"-")</f>
        <v>-</v>
      </c>
      <c r="QC428" s="102" t="str">
        <f>IF(AND(PZ428&gt;0,QB428&gt;0),QB428*QA294,"-")</f>
        <v>-</v>
      </c>
      <c r="QG428" s="112">
        <v>6</v>
      </c>
      <c r="QH428" s="4"/>
      <c r="QI428" s="108" t="str">
        <f>IF(QH428&gt;0,INDEX(Вхідні_дані!$A$1735:$F$1764,MATCH(QH428,Вхідні_дані!$C$1735:$C$1764,0),4),"-")</f>
        <v>-</v>
      </c>
      <c r="QJ428" s="108" t="str">
        <f>IF(QH428&gt;0,(QI428)/QJ9/QJ10/60,"-")</f>
        <v>-</v>
      </c>
      <c r="QK428" s="102" t="str">
        <f>IF(AND(QH428&gt;0,QJ428&gt;0),QJ428*QI294,"-")</f>
        <v>-</v>
      </c>
      <c r="QO428" s="112">
        <v>6</v>
      </c>
      <c r="QP428" s="4"/>
      <c r="QQ428" s="108" t="str">
        <f>IF(QP428&gt;0,INDEX(Вхідні_дані!$A$1735:$F$1764,MATCH(QP428,Вхідні_дані!$C$1735:$C$1764,0),4),"-")</f>
        <v>-</v>
      </c>
      <c r="QR428" s="108" t="str">
        <f>IF(QP428&gt;0,(QQ428)/QR9/QR10/60,"-")</f>
        <v>-</v>
      </c>
      <c r="QS428" s="102" t="str">
        <f>IF(AND(QP428&gt;0,QR428&gt;0),QR428*QQ294,"-")</f>
        <v>-</v>
      </c>
      <c r="QW428" s="112">
        <v>6</v>
      </c>
      <c r="QX428" s="4"/>
      <c r="QY428" s="108" t="str">
        <f>IF(QX428&gt;0,INDEX(Вхідні_дані!$A$1735:$F$1764,MATCH(QX428,Вхідні_дані!$C$1735:$C$1764,0),4),"-")</f>
        <v>-</v>
      </c>
      <c r="QZ428" s="108" t="str">
        <f>IF(QX428&gt;0,(QY428)/QZ9/QZ10/60,"-")</f>
        <v>-</v>
      </c>
      <c r="RA428" s="102" t="str">
        <f>IF(AND(QX428&gt;0,QZ428&gt;0),QZ428*QY294,"-")</f>
        <v>-</v>
      </c>
      <c r="RE428" s="112">
        <v>6</v>
      </c>
      <c r="RF428" s="4"/>
      <c r="RG428" s="108" t="str">
        <f>IF(RF428&gt;0,INDEX(Вхідні_дані!$A$1735:$F$1764,MATCH(RF428,Вхідні_дані!$C$1735:$C$1764,0),4),"-")</f>
        <v>-</v>
      </c>
      <c r="RH428" s="108" t="str">
        <f>IF(RF428&gt;0,(RG428)/RH9/RH10/60,"-")</f>
        <v>-</v>
      </c>
      <c r="RI428" s="102" t="str">
        <f>IF(AND(RF428&gt;0,RH428&gt;0),RH428*RG294,"-")</f>
        <v>-</v>
      </c>
      <c r="RM428" s="112">
        <v>6</v>
      </c>
      <c r="RN428" s="4"/>
      <c r="RO428" s="108" t="str">
        <f>IF(RN428&gt;0,INDEX(Вхідні_дані!$A$1735:$F$1764,MATCH(RN428,Вхідні_дані!$C$1735:$C$1764,0),4),"-")</f>
        <v>-</v>
      </c>
      <c r="RP428" s="108" t="str">
        <f>IF(RN428&gt;0,(RO428)/RP9/RP10/60,"-")</f>
        <v>-</v>
      </c>
      <c r="RQ428" s="102" t="str">
        <f>IF(AND(RN428&gt;0,RP428&gt;0),RP428*RO294,"-")</f>
        <v>-</v>
      </c>
      <c r="RU428" s="112">
        <v>6</v>
      </c>
      <c r="RV428" s="4"/>
      <c r="RW428" s="108" t="str">
        <f>IF(RV428&gt;0,INDEX(Вхідні_дані!$A$1735:$F$1764,MATCH(RV428,Вхідні_дані!$C$1735:$C$1764,0),4),"-")</f>
        <v>-</v>
      </c>
      <c r="RX428" s="108" t="str">
        <f>IF(RV428&gt;0,(RW428)/RX9/RX10/60,"-")</f>
        <v>-</v>
      </c>
      <c r="RY428" s="102" t="str">
        <f>IF(AND(RV428&gt;0,RX428&gt;0),RX428*RW294,"-")</f>
        <v>-</v>
      </c>
      <c r="SC428" s="112">
        <v>6</v>
      </c>
      <c r="SD428" s="4"/>
      <c r="SE428" s="108" t="str">
        <f>IF(SD428&gt;0,INDEX(Вхідні_дані!$A$1735:$F$1764,MATCH(SD428,Вхідні_дані!$C$1735:$C$1764,0),4),"-")</f>
        <v>-</v>
      </c>
      <c r="SF428" s="108" t="str">
        <f>IF(SD428&gt;0,(SE428)/SF9/SF10/60,"-")</f>
        <v>-</v>
      </c>
      <c r="SG428" s="102" t="str">
        <f>IF(AND(SD428&gt;0,SF428&gt;0),SF428*SE294,"-")</f>
        <v>-</v>
      </c>
      <c r="SK428" s="112">
        <v>6</v>
      </c>
      <c r="SL428" s="4"/>
      <c r="SM428" s="108" t="str">
        <f>IF(SL428&gt;0,INDEX(Вхідні_дані!$A$1735:$F$1764,MATCH(SL428,Вхідні_дані!$C$1735:$C$1764,0),4),"-")</f>
        <v>-</v>
      </c>
      <c r="SN428" s="108" t="str">
        <f>IF(SL428&gt;0,(SM428)/SN9/SN10/60,"-")</f>
        <v>-</v>
      </c>
      <c r="SO428" s="102" t="str">
        <f>IF(AND(SL428&gt;0,SN428&gt;0),SN428*SM294,"-")</f>
        <v>-</v>
      </c>
      <c r="SS428" s="112">
        <v>6</v>
      </c>
      <c r="ST428" s="4"/>
      <c r="SU428" s="108" t="str">
        <f>IF(ST428&gt;0,INDEX(Вхідні_дані!$A$1735:$F$1764,MATCH(ST428,Вхідні_дані!$C$1735:$C$1764,0),4),"-")</f>
        <v>-</v>
      </c>
      <c r="SV428" s="108" t="str">
        <f>IF(ST428&gt;0,(SU428)/SV9/SV10/60,"-")</f>
        <v>-</v>
      </c>
      <c r="SW428" s="102" t="str">
        <f>IF(AND(ST428&gt;0,SV428&gt;0),SV428*SU294,"-")</f>
        <v>-</v>
      </c>
      <c r="TA428" s="112">
        <v>6</v>
      </c>
      <c r="TB428" s="4"/>
      <c r="TC428" s="108" t="str">
        <f>IF(TB428&gt;0,INDEX(Вхідні_дані!$A$1735:$F$1764,MATCH(TB428,Вхідні_дані!$C$1735:$C$1764,0),4),"-")</f>
        <v>-</v>
      </c>
      <c r="TD428" s="108" t="str">
        <f>IF(TB428&gt;0,(TC428)/TD9/TD10/60,"-")</f>
        <v>-</v>
      </c>
      <c r="TE428" s="102" t="str">
        <f>IF(AND(TB428&gt;0,TD428&gt;0),TD428*TC294,"-")</f>
        <v>-</v>
      </c>
      <c r="TI428" s="112">
        <v>6</v>
      </c>
      <c r="TJ428" s="4"/>
      <c r="TK428" s="108" t="str">
        <f>IF(TJ428&gt;0,INDEX(Вхідні_дані!$A$1735:$F$1764,MATCH(TJ428,Вхідні_дані!$C$1735:$C$1764,0),4),"-")</f>
        <v>-</v>
      </c>
      <c r="TL428" s="108" t="str">
        <f>IF(TJ428&gt;0,(TK428)/TL9/TL10/60,"-")</f>
        <v>-</v>
      </c>
      <c r="TM428" s="102" t="str">
        <f>IF(AND(TJ428&gt;0,TL428&gt;0),TL428*TK294,"-")</f>
        <v>-</v>
      </c>
      <c r="TQ428" s="112">
        <v>6</v>
      </c>
      <c r="TR428" s="4"/>
      <c r="TS428" s="108" t="str">
        <f>IF(TR428&gt;0,INDEX(Вхідні_дані!$A$1735:$F$1764,MATCH(TR428,Вхідні_дані!$C$1735:$C$1764,0),4),"-")</f>
        <v>-</v>
      </c>
      <c r="TT428" s="108" t="str">
        <f>IF(TR428&gt;0,(TS428)/TT9/TT10/60,"-")</f>
        <v>-</v>
      </c>
      <c r="TU428" s="102" t="str">
        <f>IF(AND(TR428&gt;0,TT428&gt;0),TT428*TS294,"-")</f>
        <v>-</v>
      </c>
      <c r="TY428" s="112">
        <v>6</v>
      </c>
      <c r="TZ428" s="4"/>
      <c r="UA428" s="108" t="str">
        <f>IF(TZ428&gt;0,INDEX(Вхідні_дані!$A$1735:$F$1764,MATCH(TZ428,Вхідні_дані!$C$1735:$C$1764,0),4),"-")</f>
        <v>-</v>
      </c>
      <c r="UB428" s="108" t="str">
        <f>IF(TZ428&gt;0,(UA428)/UB9/UB10/60,"-")</f>
        <v>-</v>
      </c>
      <c r="UC428" s="102" t="str">
        <f>IF(AND(TZ428&gt;0,UB428&gt;0),UB428*UA294,"-")</f>
        <v>-</v>
      </c>
      <c r="UG428" s="112">
        <v>6</v>
      </c>
      <c r="UH428" s="4"/>
      <c r="UI428" s="108" t="str">
        <f>IF(UH428&gt;0,INDEX(Вхідні_дані!$A$1735:$F$1764,MATCH(UH428,Вхідні_дані!$C$1735:$C$1764,0),4),"-")</f>
        <v>-</v>
      </c>
      <c r="UJ428" s="108" t="str">
        <f>IF(UH428&gt;0,(UI428)/UJ9/UJ10/60,"-")</f>
        <v>-</v>
      </c>
      <c r="UK428" s="102" t="str">
        <f>IF(AND(UH428&gt;0,UJ428&gt;0),UJ428*UI294,"-")</f>
        <v>-</v>
      </c>
      <c r="UO428" s="112">
        <v>6</v>
      </c>
      <c r="UP428" s="4"/>
      <c r="UQ428" s="108" t="str">
        <f>IF(UP428&gt;0,INDEX(Вхідні_дані!$A$1735:$F$1764,MATCH(UP428,Вхідні_дані!$C$1735:$C$1764,0),4),"-")</f>
        <v>-</v>
      </c>
      <c r="UR428" s="108" t="str">
        <f>IF(UP428&gt;0,(UQ428)/UR9/UR10/60,"-")</f>
        <v>-</v>
      </c>
      <c r="US428" s="102" t="str">
        <f>IF(AND(UP428&gt;0,UR428&gt;0),UR428*UQ294,"-")</f>
        <v>-</v>
      </c>
      <c r="UW428" s="112">
        <v>6</v>
      </c>
      <c r="UX428" s="4"/>
      <c r="UY428" s="108" t="str">
        <f>IF(UX428&gt;0,INDEX(Вхідні_дані!$A$1735:$F$1764,MATCH(UX428,Вхідні_дані!$C$1735:$C$1764,0),4),"-")</f>
        <v>-</v>
      </c>
      <c r="UZ428" s="108" t="str">
        <f>IF(UX428&gt;0,(UY428)/UZ9/UZ10/60,"-")</f>
        <v>-</v>
      </c>
      <c r="VA428" s="102" t="str">
        <f>IF(AND(UX428&gt;0,UZ428&gt;0),UZ428*UY294,"-")</f>
        <v>-</v>
      </c>
      <c r="VE428" s="112">
        <v>6</v>
      </c>
      <c r="VF428" s="4"/>
      <c r="VG428" s="108" t="str">
        <f>IF(VF428&gt;0,INDEX(Вхідні_дані!$A$1735:$F$1764,MATCH(VF428,Вхідні_дані!$C$1735:$C$1764,0),4),"-")</f>
        <v>-</v>
      </c>
      <c r="VH428" s="108" t="str">
        <f>IF(VF428&gt;0,(VG428)/VH9/VH10/60,"-")</f>
        <v>-</v>
      </c>
      <c r="VI428" s="102" t="str">
        <f>IF(AND(VF428&gt;0,VH428&gt;0),VH428*VG294,"-")</f>
        <v>-</v>
      </c>
      <c r="VM428" s="112">
        <v>6</v>
      </c>
      <c r="VN428" s="4"/>
      <c r="VO428" s="108" t="str">
        <f>IF(VN428&gt;0,INDEX(Вхідні_дані!$A$1735:$F$1764,MATCH(VN428,Вхідні_дані!$C$1735:$C$1764,0),4),"-")</f>
        <v>-</v>
      </c>
      <c r="VP428" s="108" t="str">
        <f>IF(VN428&gt;0,(VO428)/VP9/VP10/60,"-")</f>
        <v>-</v>
      </c>
      <c r="VQ428" s="102" t="str">
        <f>IF(AND(VN428&gt;0,VP428&gt;0),VP428*VO294,"-")</f>
        <v>-</v>
      </c>
      <c r="VU428" s="112">
        <v>6</v>
      </c>
      <c r="VV428" s="4"/>
      <c r="VW428" s="108" t="str">
        <f>IF(VV428&gt;0,INDEX(Вхідні_дані!$A$1735:$F$1764,MATCH(VV428,Вхідні_дані!$C$1735:$C$1764,0),4),"-")</f>
        <v>-</v>
      </c>
      <c r="VX428" s="108" t="str">
        <f>IF(VV428&gt;0,(VW428)/VX9/VX10/60,"-")</f>
        <v>-</v>
      </c>
      <c r="VY428" s="102" t="str">
        <f>IF(AND(VV428&gt;0,VX428&gt;0),VX428*VW294,"-")</f>
        <v>-</v>
      </c>
      <c r="WC428" s="112">
        <v>6</v>
      </c>
      <c r="WD428" s="4"/>
      <c r="WE428" s="108" t="str">
        <f>IF(WD428&gt;0,INDEX(Вхідні_дані!$A$1735:$F$1764,MATCH(WD428,Вхідні_дані!$C$1735:$C$1764,0),4),"-")</f>
        <v>-</v>
      </c>
      <c r="WF428" s="108" t="str">
        <f>IF(WD428&gt;0,(WE428)/WF9/WF10/60,"-")</f>
        <v>-</v>
      </c>
      <c r="WG428" s="102" t="str">
        <f>IF(AND(WD428&gt;0,WF428&gt;0),WF428*WE294,"-")</f>
        <v>-</v>
      </c>
      <c r="WK428" s="112">
        <v>6</v>
      </c>
      <c r="WL428" s="4"/>
      <c r="WM428" s="108" t="str">
        <f>IF(WL428&gt;0,INDEX(Вхідні_дані!$A$1735:$F$1764,MATCH(WL428,Вхідні_дані!$C$1735:$C$1764,0),4),"-")</f>
        <v>-</v>
      </c>
      <c r="WN428" s="108" t="str">
        <f>IF(WL428&gt;0,(WM428)/WN9/WN10/60,"-")</f>
        <v>-</v>
      </c>
      <c r="WO428" s="102" t="str">
        <f>IF(AND(WL428&gt;0,WN428&gt;0),WN428*WM294,"-")</f>
        <v>-</v>
      </c>
      <c r="WS428" s="112">
        <v>6</v>
      </c>
      <c r="WT428" s="4"/>
      <c r="WU428" s="108" t="str">
        <f>IF(WT428&gt;0,INDEX(Вхідні_дані!$A$1735:$F$1764,MATCH(WT428,Вхідні_дані!$C$1735:$C$1764,0),4),"-")</f>
        <v>-</v>
      </c>
      <c r="WV428" s="108" t="str">
        <f>IF(WT428&gt;0,(WU428)/WV9/WV10/60,"-")</f>
        <v>-</v>
      </c>
      <c r="WW428" s="102" t="str">
        <f>IF(AND(WT428&gt;0,WV428&gt;0),WV428*WU294,"-")</f>
        <v>-</v>
      </c>
      <c r="XA428" s="112">
        <v>6</v>
      </c>
      <c r="XB428" s="4"/>
      <c r="XC428" s="108" t="str">
        <f>IF(XB428&gt;0,INDEX(Вхідні_дані!$A$1735:$F$1764,MATCH(XB428,Вхідні_дані!$C$1735:$C$1764,0),4),"-")</f>
        <v>-</v>
      </c>
      <c r="XD428" s="108" t="str">
        <f>IF(XB428&gt;0,(XC428)/XD9/XD10/60,"-")</f>
        <v>-</v>
      </c>
      <c r="XE428" s="102" t="str">
        <f>IF(AND(XB428&gt;0,XD428&gt;0),XD428*XC294,"-")</f>
        <v>-</v>
      </c>
      <c r="XI428" s="112">
        <v>6</v>
      </c>
      <c r="XJ428" s="4"/>
      <c r="XK428" s="108" t="str">
        <f>IF(XJ428&gt;0,INDEX(Вхідні_дані!$A$1735:$F$1764,MATCH(XJ428,Вхідні_дані!$C$1735:$C$1764,0),4),"-")</f>
        <v>-</v>
      </c>
      <c r="XL428" s="108" t="str">
        <f>IF(XJ428&gt;0,(XK428)/XL9/XL10/60,"-")</f>
        <v>-</v>
      </c>
      <c r="XM428" s="102" t="str">
        <f>IF(AND(XJ428&gt;0,XL428&gt;0),XL428*XK294,"-")</f>
        <v>-</v>
      </c>
      <c r="XQ428" s="112">
        <v>6</v>
      </c>
      <c r="XR428" s="4"/>
      <c r="XS428" s="108" t="str">
        <f>IF(XR428&gt;0,INDEX(Вхідні_дані!$A$1735:$F$1764,MATCH(XR428,Вхідні_дані!$C$1735:$C$1764,0),4),"-")</f>
        <v>-</v>
      </c>
      <c r="XT428" s="108" t="str">
        <f>IF(XR428&gt;0,(XS428)/XT9/XT10/60,"-")</f>
        <v>-</v>
      </c>
      <c r="XU428" s="102" t="str">
        <f>IF(AND(XR428&gt;0,XT428&gt;0),XT428*XS294,"-")</f>
        <v>-</v>
      </c>
      <c r="XY428" s="112">
        <v>6</v>
      </c>
      <c r="XZ428" s="4"/>
      <c r="YA428" s="108" t="str">
        <f>IF(XZ428&gt;0,INDEX(Вхідні_дані!$A$1735:$F$1764,MATCH(XZ428,Вхідні_дані!$C$1735:$C$1764,0),4),"-")</f>
        <v>-</v>
      </c>
      <c r="YB428" s="108" t="str">
        <f>IF(XZ428&gt;0,(YA428)/YB9/YB10/60,"-")</f>
        <v>-</v>
      </c>
      <c r="YC428" s="102" t="str">
        <f>IF(AND(XZ428&gt;0,YB428&gt;0),YB428*YA294,"-")</f>
        <v>-</v>
      </c>
      <c r="YG428" s="112">
        <v>6</v>
      </c>
      <c r="YH428" s="4"/>
      <c r="YI428" s="108" t="str">
        <f>IF(YH428&gt;0,INDEX(Вхідні_дані!$A$1735:$F$1764,MATCH(YH428,Вхідні_дані!$C$1735:$C$1764,0),4),"-")</f>
        <v>-</v>
      </c>
      <c r="YJ428" s="108" t="str">
        <f>IF(YH428&gt;0,(YI428)/YJ9/YJ10/60,"-")</f>
        <v>-</v>
      </c>
      <c r="YK428" s="102" t="str">
        <f>IF(AND(YH428&gt;0,YJ428&gt;0),YJ428*YI294,"-")</f>
        <v>-</v>
      </c>
      <c r="YO428" s="112">
        <v>6</v>
      </c>
      <c r="YP428" s="4"/>
      <c r="YQ428" s="108" t="str">
        <f>IF(YP428&gt;0,INDEX(Вхідні_дані!$A$1735:$F$1764,MATCH(YP428,Вхідні_дані!$C$1735:$C$1764,0),4),"-")</f>
        <v>-</v>
      </c>
      <c r="YR428" s="108" t="str">
        <f>IF(YP428&gt;0,(YQ428)/YR9/YR10/60,"-")</f>
        <v>-</v>
      </c>
      <c r="YS428" s="102" t="str">
        <f>IF(AND(YP428&gt;0,YR428&gt;0),YR428*YQ294,"-")</f>
        <v>-</v>
      </c>
      <c r="YW428" s="112">
        <v>6</v>
      </c>
      <c r="YX428" s="4"/>
      <c r="YY428" s="108" t="str">
        <f>IF(YX428&gt;0,INDEX(Вхідні_дані!$A$1735:$F$1764,MATCH(YX428,Вхідні_дані!$C$1735:$C$1764,0),4),"-")</f>
        <v>-</v>
      </c>
      <c r="YZ428" s="108" t="str">
        <f>IF(YX428&gt;0,(YY428)/YZ9/YZ10/60,"-")</f>
        <v>-</v>
      </c>
      <c r="ZA428" s="102" t="str">
        <f>IF(AND(YX428&gt;0,YZ428&gt;0),YZ428*YY294,"-")</f>
        <v>-</v>
      </c>
      <c r="ZE428" s="112">
        <v>6</v>
      </c>
      <c r="ZF428" s="4"/>
      <c r="ZG428" s="108" t="str">
        <f>IF(ZF428&gt;0,INDEX(Вхідні_дані!$A$1735:$F$1764,MATCH(ZF428,Вхідні_дані!$C$1735:$C$1764,0),4),"-")</f>
        <v>-</v>
      </c>
      <c r="ZH428" s="108" t="str">
        <f>IF(ZF428&gt;0,(ZG428)/ZH9/ZH10/60,"-")</f>
        <v>-</v>
      </c>
      <c r="ZI428" s="102" t="str">
        <f>IF(AND(ZF428&gt;0,ZH428&gt;0),ZH428*ZG294,"-")</f>
        <v>-</v>
      </c>
      <c r="ZM428" s="112">
        <v>6</v>
      </c>
      <c r="ZN428" s="4"/>
      <c r="ZO428" s="108" t="str">
        <f>IF(ZN428&gt;0,INDEX(Вхідні_дані!$A$1735:$F$1764,MATCH(ZN428,Вхідні_дані!$C$1735:$C$1764,0),4),"-")</f>
        <v>-</v>
      </c>
      <c r="ZP428" s="108" t="str">
        <f>IF(ZN428&gt;0,(ZO428)/ZP9/ZP10/60,"-")</f>
        <v>-</v>
      </c>
      <c r="ZQ428" s="102" t="str">
        <f>IF(AND(ZN428&gt;0,ZP428&gt;0),ZP428*ZO294,"-")</f>
        <v>-</v>
      </c>
      <c r="ZU428" s="112">
        <v>6</v>
      </c>
      <c r="ZV428" s="4"/>
      <c r="ZW428" s="108" t="str">
        <f>IF(ZV428&gt;0,INDEX(Вхідні_дані!$A$1735:$F$1764,MATCH(ZV428,Вхідні_дані!$C$1735:$C$1764,0),4),"-")</f>
        <v>-</v>
      </c>
      <c r="ZX428" s="108" t="str">
        <f>IF(ZV428&gt;0,(ZW428)/ZX9/ZX10/60,"-")</f>
        <v>-</v>
      </c>
      <c r="ZY428" s="102" t="str">
        <f>IF(AND(ZV428&gt;0,ZX428&gt;0),ZX428*ZW294,"-")</f>
        <v>-</v>
      </c>
      <c r="AAC428" s="112">
        <v>6</v>
      </c>
      <c r="AAD428" s="4"/>
      <c r="AAE428" s="108" t="str">
        <f>IF(AAD428&gt;0,INDEX(Вхідні_дані!$A$1735:$F$1764,MATCH(AAD428,Вхідні_дані!$C$1735:$C$1764,0),4),"-")</f>
        <v>-</v>
      </c>
      <c r="AAF428" s="108" t="str">
        <f>IF(AAD428&gt;0,(AAE428)/AAF9/AAF10/60,"-")</f>
        <v>-</v>
      </c>
      <c r="AAG428" s="102" t="str">
        <f>IF(AND(AAD428&gt;0,AAF428&gt;0),AAF428*AAE294,"-")</f>
        <v>-</v>
      </c>
      <c r="AAK428" s="112">
        <v>6</v>
      </c>
      <c r="AAL428" s="4"/>
      <c r="AAM428" s="108" t="str">
        <f>IF(AAL428&gt;0,INDEX(Вхідні_дані!$A$1735:$F$1764,MATCH(AAL428,Вхідні_дані!$C$1735:$C$1764,0),4),"-")</f>
        <v>-</v>
      </c>
      <c r="AAN428" s="108" t="str">
        <f>IF(AAL428&gt;0,(AAM428)/AAN9/AAN10/60,"-")</f>
        <v>-</v>
      </c>
      <c r="AAO428" s="102" t="str">
        <f>IF(AND(AAL428&gt;0,AAN428&gt;0),AAN428*AAM294,"-")</f>
        <v>-</v>
      </c>
      <c r="AAS428" s="112">
        <v>6</v>
      </c>
      <c r="AAT428" s="4"/>
      <c r="AAU428" s="108" t="str">
        <f>IF(AAT428&gt;0,INDEX(Вхідні_дані!$A$1735:$F$1764,MATCH(AAT428,Вхідні_дані!$C$1735:$C$1764,0),4),"-")</f>
        <v>-</v>
      </c>
      <c r="AAV428" s="108" t="str">
        <f>IF(AAT428&gt;0,(AAU428)/AAV9/AAV10/60,"-")</f>
        <v>-</v>
      </c>
      <c r="AAW428" s="102" t="str">
        <f>IF(AND(AAT428&gt;0,AAV428&gt;0),AAV428*AAU294,"-")</f>
        <v>-</v>
      </c>
      <c r="ABA428" s="112">
        <v>6</v>
      </c>
      <c r="ABB428" s="4"/>
      <c r="ABC428" s="108" t="str">
        <f>IF(ABB428&gt;0,INDEX(Вхідні_дані!$A$1735:$F$1764,MATCH(ABB428,Вхідні_дані!$C$1735:$C$1764,0),4),"-")</f>
        <v>-</v>
      </c>
      <c r="ABD428" s="108" t="str">
        <f>IF(ABB428&gt;0,(ABC428)/ABD9/ABD10/60,"-")</f>
        <v>-</v>
      </c>
      <c r="ABE428" s="102" t="str">
        <f>IF(AND(ABB428&gt;0,ABD428&gt;0),ABD428*ABC294,"-")</f>
        <v>-</v>
      </c>
      <c r="ABI428" s="112">
        <v>6</v>
      </c>
      <c r="ABJ428" s="4"/>
      <c r="ABK428" s="108" t="str">
        <f>IF(ABJ428&gt;0,INDEX(Вхідні_дані!$A$1735:$F$1764,MATCH(ABJ428,Вхідні_дані!$C$1735:$C$1764,0),4),"-")</f>
        <v>-</v>
      </c>
      <c r="ABL428" s="108" t="str">
        <f>IF(ABJ428&gt;0,(ABK428)/ABL9/ABL10/60,"-")</f>
        <v>-</v>
      </c>
      <c r="ABM428" s="102" t="str">
        <f>IF(AND(ABJ428&gt;0,ABL428&gt;0),ABL428*ABK294,"-")</f>
        <v>-</v>
      </c>
      <c r="ABQ428" s="112">
        <v>6</v>
      </c>
      <c r="ABR428" s="4"/>
      <c r="ABS428" s="108" t="str">
        <f>IF(ABR428&gt;0,INDEX(Вхідні_дані!$A$1735:$F$1764,MATCH(ABR428,Вхідні_дані!$C$1735:$C$1764,0),4),"-")</f>
        <v>-</v>
      </c>
      <c r="ABT428" s="108" t="str">
        <f>IF(ABR428&gt;0,(ABS428)/ABT9/ABT10/60,"-")</f>
        <v>-</v>
      </c>
      <c r="ABU428" s="102" t="str">
        <f>IF(AND(ABR428&gt;0,ABT428&gt;0),ABT428*ABS294,"-")</f>
        <v>-</v>
      </c>
      <c r="ABY428" s="112">
        <v>6</v>
      </c>
      <c r="ABZ428" s="4"/>
      <c r="ACA428" s="108" t="str">
        <f>IF(ABZ428&gt;0,INDEX(Вхідні_дані!$A$1735:$F$1764,MATCH(ABZ428,Вхідні_дані!$C$1735:$C$1764,0),4),"-")</f>
        <v>-</v>
      </c>
      <c r="ACB428" s="108" t="str">
        <f>IF(ABZ428&gt;0,(ACA428)/ACB9/ACB10/60,"-")</f>
        <v>-</v>
      </c>
      <c r="ACC428" s="102" t="str">
        <f>IF(AND(ABZ428&gt;0,ACB428&gt;0),ACB428*ACA294,"-")</f>
        <v>-</v>
      </c>
      <c r="ACG428" s="112">
        <v>6</v>
      </c>
      <c r="ACH428" s="4"/>
      <c r="ACI428" s="108" t="str">
        <f>IF(ACH428&gt;0,INDEX(Вхідні_дані!$A$1735:$F$1764,MATCH(ACH428,Вхідні_дані!$C$1735:$C$1764,0),4),"-")</f>
        <v>-</v>
      </c>
      <c r="ACJ428" s="108" t="str">
        <f>IF(ACH428&gt;0,(ACI428)/ACJ9/ACJ10/60,"-")</f>
        <v>-</v>
      </c>
      <c r="ACK428" s="102" t="str">
        <f>IF(AND(ACH428&gt;0,ACJ428&gt;0),ACJ428*ACI294,"-")</f>
        <v>-</v>
      </c>
      <c r="ACO428" s="112">
        <v>6</v>
      </c>
      <c r="ACP428" s="4"/>
      <c r="ACQ428" s="108" t="str">
        <f>IF(ACP428&gt;0,INDEX(Вхідні_дані!$A$1735:$F$1764,MATCH(ACP428,Вхідні_дані!$C$1735:$C$1764,0),4),"-")</f>
        <v>-</v>
      </c>
      <c r="ACR428" s="108" t="str">
        <f>IF(ACP428&gt;0,(ACQ428)/ACR9/ACR10/60,"-")</f>
        <v>-</v>
      </c>
      <c r="ACS428" s="102" t="str">
        <f>IF(AND(ACP428&gt;0,ACR428&gt;0),ACR428*ACQ294,"-")</f>
        <v>-</v>
      </c>
      <c r="ACW428" s="112">
        <v>6</v>
      </c>
      <c r="ACX428" s="4"/>
      <c r="ACY428" s="108" t="str">
        <f>IF(ACX428&gt;0,INDEX(Вхідні_дані!$A$1735:$F$1764,MATCH(ACX428,Вхідні_дані!$C$1735:$C$1764,0),4),"-")</f>
        <v>-</v>
      </c>
      <c r="ACZ428" s="108" t="str">
        <f>IF(ACX428&gt;0,(ACY428)/ACZ9/ACZ10/60,"-")</f>
        <v>-</v>
      </c>
      <c r="ADA428" s="102" t="str">
        <f>IF(AND(ACX428&gt;0,ACZ428&gt;0),ACZ428*ACY294,"-")</f>
        <v>-</v>
      </c>
      <c r="ADE428" s="112">
        <v>6</v>
      </c>
      <c r="ADF428" s="4"/>
      <c r="ADG428" s="108" t="str">
        <f>IF(ADF428&gt;0,INDEX(Вхідні_дані!$A$1735:$F$1764,MATCH(ADF428,Вхідні_дані!$C$1735:$C$1764,0),4),"-")</f>
        <v>-</v>
      </c>
      <c r="ADH428" s="108" t="str">
        <f>IF(ADF428&gt;0,(ADG428)/ADH9/ADH10/60,"-")</f>
        <v>-</v>
      </c>
      <c r="ADI428" s="102" t="str">
        <f>IF(AND(ADF428&gt;0,ADH428&gt;0),ADH428*ADG294,"-")</f>
        <v>-</v>
      </c>
      <c r="ADM428" s="112">
        <v>6</v>
      </c>
      <c r="ADN428" s="4"/>
      <c r="ADO428" s="108" t="str">
        <f>IF(ADN428&gt;0,INDEX(Вхідні_дані!$A$1735:$F$1764,MATCH(ADN428,Вхідні_дані!$C$1735:$C$1764,0),4),"-")</f>
        <v>-</v>
      </c>
      <c r="ADP428" s="108" t="str">
        <f>IF(ADN428&gt;0,(ADO428)/ADP9/ADP10/60,"-")</f>
        <v>-</v>
      </c>
      <c r="ADQ428" s="102" t="str">
        <f>IF(AND(ADN428&gt;0,ADP428&gt;0),ADP428*ADO294,"-")</f>
        <v>-</v>
      </c>
    </row>
    <row r="429" spans="1:800" ht="44.25" customHeight="1" outlineLevel="1" x14ac:dyDescent="0.25">
      <c r="A429" s="112">
        <v>7</v>
      </c>
      <c r="B429" s="4"/>
      <c r="C429" s="108" t="str">
        <f>IF(B429&gt;0,INDEX(Вхідні_дані!$A$1735:$F$1764,MATCH(B429,Вхідні_дані!$C$1735:$C$1764,0),4),"-")</f>
        <v>-</v>
      </c>
      <c r="D429" s="108" t="str">
        <f>IF(B429&gt;0,(C429)/D9/D10/60,"-")</f>
        <v>-</v>
      </c>
      <c r="E429" s="102" t="str">
        <f>IF(AND(B429&gt;0,D429&gt;0),D429*C294,"-")</f>
        <v>-</v>
      </c>
      <c r="I429" s="112">
        <v>7</v>
      </c>
      <c r="J429" s="4"/>
      <c r="K429" s="108" t="str">
        <f>IF(J429&gt;0,INDEX(Вхідні_дані!$A$1735:$F$1764,MATCH(J429,Вхідні_дані!$C$1735:$C$1764,0),4),"-")</f>
        <v>-</v>
      </c>
      <c r="L429" s="108" t="str">
        <f>IF(J429&gt;0,(K429)/L9/L10/60,"-")</f>
        <v>-</v>
      </c>
      <c r="M429" s="102" t="str">
        <f>IF(AND(J429&gt;0,L429&gt;0),L429*K294,"-")</f>
        <v>-</v>
      </c>
      <c r="Q429" s="112">
        <v>7</v>
      </c>
      <c r="R429" s="4"/>
      <c r="S429" s="108" t="str">
        <f>IF(R429&gt;0,INDEX(Вхідні_дані!$A$1735:$F$1764,MATCH(R429,Вхідні_дані!$C$1735:$C$1764,0),4),"-")</f>
        <v>-</v>
      </c>
      <c r="T429" s="108" t="str">
        <f>IF(R429&gt;0,(S429)/T9/T10/60,"-")</f>
        <v>-</v>
      </c>
      <c r="U429" s="102" t="str">
        <f>IF(AND(R429&gt;0,T429&gt;0),T429*S294,"-")</f>
        <v>-</v>
      </c>
      <c r="Y429" s="112">
        <v>7</v>
      </c>
      <c r="Z429" s="4"/>
      <c r="AA429" s="108" t="str">
        <f>IF(Z429&gt;0,INDEX(Вхідні_дані!$A$1735:$F$1764,MATCH(Z429,Вхідні_дані!$C$1735:$C$1764,0),4),"-")</f>
        <v>-</v>
      </c>
      <c r="AB429" s="108" t="str">
        <f>IF(Z429&gt;0,(AA429)/AB9/AB10/60,"-")</f>
        <v>-</v>
      </c>
      <c r="AC429" s="102" t="str">
        <f>IF(AND(Z429&gt;0,AB429&gt;0),AB429*AA294,"-")</f>
        <v>-</v>
      </c>
      <c r="AG429" s="112">
        <v>7</v>
      </c>
      <c r="AH429" s="4"/>
      <c r="AI429" s="108" t="str">
        <f>IF(AH429&gt;0,INDEX(Вхідні_дані!$A$1735:$F$1764,MATCH(AH429,Вхідні_дані!$C$1735:$C$1764,0),4),"-")</f>
        <v>-</v>
      </c>
      <c r="AJ429" s="108" t="str">
        <f>IF(AH429&gt;0,(AI429)/AJ9/AJ10/60,"-")</f>
        <v>-</v>
      </c>
      <c r="AK429" s="102" t="str">
        <f>IF(AND(AH429&gt;0,AJ429&gt;0),AJ429*AI294,"-")</f>
        <v>-</v>
      </c>
      <c r="AO429" s="112">
        <v>7</v>
      </c>
      <c r="AP429" s="4"/>
      <c r="AQ429" s="108" t="str">
        <f>IF(AP429&gt;0,INDEX(Вхідні_дані!$A$1735:$F$1764,MATCH(AP429,Вхідні_дані!$C$1735:$C$1764,0),4),"-")</f>
        <v>-</v>
      </c>
      <c r="AR429" s="108" t="str">
        <f>IF(AP429&gt;0,(AQ429)/AR9/AR10/60,"-")</f>
        <v>-</v>
      </c>
      <c r="AS429" s="102" t="str">
        <f>IF(AND(AP429&gt;0,AR429&gt;0),AR429*AQ294,"-")</f>
        <v>-</v>
      </c>
      <c r="AW429" s="112">
        <v>7</v>
      </c>
      <c r="AX429" s="4"/>
      <c r="AY429" s="108" t="str">
        <f>IF(AX429&gt;0,INDEX(Вхідні_дані!$A$1735:$F$1764,MATCH(AX429,Вхідні_дані!$C$1735:$C$1764,0),4),"-")</f>
        <v>-</v>
      </c>
      <c r="AZ429" s="108" t="str">
        <f>IF(AX429&gt;0,(AY429)/AZ9/AZ10/60,"-")</f>
        <v>-</v>
      </c>
      <c r="BA429" s="102" t="str">
        <f>IF(AND(AX429&gt;0,AZ429&gt;0),AZ429*AY294,"-")</f>
        <v>-</v>
      </c>
      <c r="BE429" s="112">
        <v>7</v>
      </c>
      <c r="BF429" s="4"/>
      <c r="BG429" s="108" t="str">
        <f>IF(BF429&gt;0,INDEX(Вхідні_дані!$A$1735:$F$1764,MATCH(BF429,Вхідні_дані!$C$1735:$C$1764,0),4),"-")</f>
        <v>-</v>
      </c>
      <c r="BH429" s="108" t="str">
        <f>IF(BF429&gt;0,(BG429)/BH9/BH10/60,"-")</f>
        <v>-</v>
      </c>
      <c r="BI429" s="102" t="str">
        <f>IF(AND(BF429&gt;0,BH429&gt;0),BH429*BG294,"-")</f>
        <v>-</v>
      </c>
      <c r="BM429" s="112">
        <v>7</v>
      </c>
      <c r="BN429" s="4"/>
      <c r="BO429" s="108" t="str">
        <f>IF(BN429&gt;0,INDEX(Вхідні_дані!$A$1735:$F$1764,MATCH(BN429,Вхідні_дані!$C$1735:$C$1764,0),4),"-")</f>
        <v>-</v>
      </c>
      <c r="BP429" s="108" t="str">
        <f>IF(BN429&gt;0,(BO429)/BP9/BP10/60,"-")</f>
        <v>-</v>
      </c>
      <c r="BQ429" s="102" t="str">
        <f>IF(AND(BN429&gt;0,BP429&gt;0),BP429*BO294,"-")</f>
        <v>-</v>
      </c>
      <c r="BU429" s="112">
        <v>7</v>
      </c>
      <c r="BV429" s="4"/>
      <c r="BW429" s="108" t="str">
        <f>IF(BV429&gt;0,INDEX(Вхідні_дані!$A$1735:$F$1764,MATCH(BV429,Вхідні_дані!$C$1735:$C$1764,0),4),"-")</f>
        <v>-</v>
      </c>
      <c r="BX429" s="108" t="str">
        <f>IF(BV429&gt;0,(BW429)/BX9/BX10/60,"-")</f>
        <v>-</v>
      </c>
      <c r="BY429" s="102" t="str">
        <f>IF(AND(BV429&gt;0,BX429&gt;0),BX429*BW294,"-")</f>
        <v>-</v>
      </c>
      <c r="CC429" s="112">
        <v>7</v>
      </c>
      <c r="CD429" s="4"/>
      <c r="CE429" s="108" t="str">
        <f>IF(CD429&gt;0,INDEX(Вхідні_дані!$A$1735:$F$1764,MATCH(CD429,Вхідні_дані!$C$1735:$C$1764,0),4),"-")</f>
        <v>-</v>
      </c>
      <c r="CF429" s="108" t="str">
        <f>IF(CD429&gt;0,(CE429)/CF9/CF10/60,"-")</f>
        <v>-</v>
      </c>
      <c r="CG429" s="102" t="str">
        <f>IF(AND(CD429&gt;0,CF429&gt;0),CF429*CE294,"-")</f>
        <v>-</v>
      </c>
      <c r="CK429" s="112">
        <v>7</v>
      </c>
      <c r="CL429" s="4"/>
      <c r="CM429" s="108" t="str">
        <f>IF(CL429&gt;0,INDEX(Вхідні_дані!$A$1735:$F$1764,MATCH(CL429,Вхідні_дані!$C$1735:$C$1764,0),4),"-")</f>
        <v>-</v>
      </c>
      <c r="CN429" s="108" t="str">
        <f>IF(CL429&gt;0,(CM429)/CN9/CN10/60,"-")</f>
        <v>-</v>
      </c>
      <c r="CO429" s="102" t="str">
        <f>IF(AND(CL429&gt;0,CN429&gt;0),CN429*CM294,"-")</f>
        <v>-</v>
      </c>
      <c r="CS429" s="112">
        <v>7</v>
      </c>
      <c r="CT429" s="4"/>
      <c r="CU429" s="108" t="str">
        <f>IF(CT429&gt;0,INDEX(Вхідні_дані!$A$1735:$F$1764,MATCH(CT429,Вхідні_дані!$C$1735:$C$1764,0),4),"-")</f>
        <v>-</v>
      </c>
      <c r="CV429" s="108" t="str">
        <f>IF(CT429&gt;0,(CU429)/CV9/CV10/60,"-")</f>
        <v>-</v>
      </c>
      <c r="CW429" s="102" t="str">
        <f>IF(AND(CT429&gt;0,CV429&gt;0),CV429*CU294,"-")</f>
        <v>-</v>
      </c>
      <c r="DA429" s="112">
        <v>7</v>
      </c>
      <c r="DB429" s="4"/>
      <c r="DC429" s="108" t="str">
        <f>IF(DB429&gt;0,INDEX(Вхідні_дані!$A$1735:$F$1764,MATCH(DB429,Вхідні_дані!$C$1735:$C$1764,0),4),"-")</f>
        <v>-</v>
      </c>
      <c r="DD429" s="108" t="str">
        <f>IF(DB429&gt;0,(DC429)/DD9/DD10/60,"-")</f>
        <v>-</v>
      </c>
      <c r="DE429" s="102" t="str">
        <f>IF(AND(DB429&gt;0,DD429&gt;0),DD429*DC294,"-")</f>
        <v>-</v>
      </c>
      <c r="DI429" s="112">
        <v>7</v>
      </c>
      <c r="DJ429" s="4"/>
      <c r="DK429" s="108" t="str">
        <f>IF(DJ429&gt;0,INDEX(Вхідні_дані!$A$1735:$F$1764,MATCH(DJ429,Вхідні_дані!$C$1735:$C$1764,0),4),"-")</f>
        <v>-</v>
      </c>
      <c r="DL429" s="108" t="str">
        <f>IF(DJ429&gt;0,(DK429)/DL9/DL10/60,"-")</f>
        <v>-</v>
      </c>
      <c r="DM429" s="102" t="str">
        <f>IF(AND(DJ429&gt;0,DL429&gt;0),DL429*DK294,"-")</f>
        <v>-</v>
      </c>
      <c r="DQ429" s="112">
        <v>7</v>
      </c>
      <c r="DR429" s="4"/>
      <c r="DS429" s="108" t="str">
        <f>IF(DR429&gt;0,INDEX(Вхідні_дані!$A$1735:$F$1764,MATCH(DR429,Вхідні_дані!$C$1735:$C$1764,0),4),"-")</f>
        <v>-</v>
      </c>
      <c r="DT429" s="108" t="str">
        <f>IF(DR429&gt;0,(DS429)/DT9/DT10/60,"-")</f>
        <v>-</v>
      </c>
      <c r="DU429" s="102" t="str">
        <f>IF(AND(DR429&gt;0,DT429&gt;0),DT429*DS294,"-")</f>
        <v>-</v>
      </c>
      <c r="DY429" s="112">
        <v>7</v>
      </c>
      <c r="DZ429" s="4"/>
      <c r="EA429" s="108" t="str">
        <f>IF(DZ429&gt;0,INDEX(Вхідні_дані!$A$1735:$F$1764,MATCH(DZ429,Вхідні_дані!$C$1735:$C$1764,0),4),"-")</f>
        <v>-</v>
      </c>
      <c r="EB429" s="108" t="str">
        <f>IF(DZ429&gt;0,(EA429)/EB9/EB10/60,"-")</f>
        <v>-</v>
      </c>
      <c r="EC429" s="102" t="str">
        <f>IF(AND(DZ429&gt;0,EB429&gt;0),EB429*EA294,"-")</f>
        <v>-</v>
      </c>
      <c r="EG429" s="112">
        <v>7</v>
      </c>
      <c r="EH429" s="4"/>
      <c r="EI429" s="108" t="str">
        <f>IF(EH429&gt;0,INDEX(Вхідні_дані!$A$1735:$F$1764,MATCH(EH429,Вхідні_дані!$C$1735:$C$1764,0),4),"-")</f>
        <v>-</v>
      </c>
      <c r="EJ429" s="108" t="str">
        <f>IF(EH429&gt;0,(EI429)/EJ9/EJ10/60,"-")</f>
        <v>-</v>
      </c>
      <c r="EK429" s="102" t="str">
        <f>IF(AND(EH429&gt;0,EJ429&gt;0),EJ429*EI294,"-")</f>
        <v>-</v>
      </c>
      <c r="EO429" s="112">
        <v>7</v>
      </c>
      <c r="EP429" s="4"/>
      <c r="EQ429" s="108" t="str">
        <f>IF(EP429&gt;0,INDEX(Вхідні_дані!$A$1735:$F$1764,MATCH(EP429,Вхідні_дані!$C$1735:$C$1764,0),4),"-")</f>
        <v>-</v>
      </c>
      <c r="ER429" s="108" t="str">
        <f>IF(EP429&gt;0,(EQ429)/ER9/ER10/60,"-")</f>
        <v>-</v>
      </c>
      <c r="ES429" s="102" t="str">
        <f>IF(AND(EP429&gt;0,ER429&gt;0),ER429*EQ294,"-")</f>
        <v>-</v>
      </c>
      <c r="EW429" s="112">
        <v>7</v>
      </c>
      <c r="EX429" s="4"/>
      <c r="EY429" s="108" t="str">
        <f>IF(EX429&gt;0,INDEX(Вхідні_дані!$A$1735:$F$1764,MATCH(EX429,Вхідні_дані!$C$1735:$C$1764,0),4),"-")</f>
        <v>-</v>
      </c>
      <c r="EZ429" s="108" t="str">
        <f>IF(EX429&gt;0,(EY429)/EZ9/EZ10/60,"-")</f>
        <v>-</v>
      </c>
      <c r="FA429" s="102" t="str">
        <f>IF(AND(EX429&gt;0,EZ429&gt;0),EZ429*EY294,"-")</f>
        <v>-</v>
      </c>
      <c r="FE429" s="112">
        <v>7</v>
      </c>
      <c r="FF429" s="4"/>
      <c r="FG429" s="108" t="str">
        <f>IF(FF429&gt;0,INDEX(Вхідні_дані!$A$1735:$F$1764,MATCH(FF429,Вхідні_дані!$C$1735:$C$1764,0),4),"-")</f>
        <v>-</v>
      </c>
      <c r="FH429" s="108" t="str">
        <f>IF(FF429&gt;0,(FG429)/FH9/FH10/60,"-")</f>
        <v>-</v>
      </c>
      <c r="FI429" s="102" t="str">
        <f>IF(AND(FF429&gt;0,FH429&gt;0),FH429*FG294,"-")</f>
        <v>-</v>
      </c>
      <c r="FM429" s="112">
        <v>7</v>
      </c>
      <c r="FN429" s="4"/>
      <c r="FO429" s="108" t="str">
        <f>IF(FN429&gt;0,INDEX(Вхідні_дані!$A$1735:$F$1764,MATCH(FN429,Вхідні_дані!$C$1735:$C$1764,0),4),"-")</f>
        <v>-</v>
      </c>
      <c r="FP429" s="108" t="str">
        <f>IF(FN429&gt;0,(FO429)/FP9/FP10/60,"-")</f>
        <v>-</v>
      </c>
      <c r="FQ429" s="102" t="str">
        <f>IF(AND(FN429&gt;0,FP429&gt;0),FP429*FO294,"-")</f>
        <v>-</v>
      </c>
      <c r="FU429" s="112">
        <v>7</v>
      </c>
      <c r="FV429" s="4"/>
      <c r="FW429" s="108" t="str">
        <f>IF(FV429&gt;0,INDEX(Вхідні_дані!$A$1735:$F$1764,MATCH(FV429,Вхідні_дані!$C$1735:$C$1764,0),4),"-")</f>
        <v>-</v>
      </c>
      <c r="FX429" s="108" t="str">
        <f>IF(FV429&gt;0,(FW429)/FX9/FX10/60,"-")</f>
        <v>-</v>
      </c>
      <c r="FY429" s="102" t="str">
        <f>IF(AND(FV429&gt;0,FX429&gt;0),FX429*FW294,"-")</f>
        <v>-</v>
      </c>
      <c r="GC429" s="112">
        <v>7</v>
      </c>
      <c r="GD429" s="4"/>
      <c r="GE429" s="108" t="str">
        <f>IF(GD429&gt;0,INDEX(Вхідні_дані!$A$1735:$F$1764,MATCH(GD429,Вхідні_дані!$C$1735:$C$1764,0),4),"-")</f>
        <v>-</v>
      </c>
      <c r="GF429" s="108" t="str">
        <f>IF(GD429&gt;0,(GE429)/GF9/GF10/60,"-")</f>
        <v>-</v>
      </c>
      <c r="GG429" s="102" t="str">
        <f>IF(AND(GD429&gt;0,GF429&gt;0),GF429*GE294,"-")</f>
        <v>-</v>
      </c>
      <c r="GK429" s="112">
        <v>7</v>
      </c>
      <c r="GL429" s="4"/>
      <c r="GM429" s="108" t="str">
        <f>IF(GL429&gt;0,INDEX(Вхідні_дані!$A$1735:$F$1764,MATCH(GL429,Вхідні_дані!$C$1735:$C$1764,0),4),"-")</f>
        <v>-</v>
      </c>
      <c r="GN429" s="108" t="str">
        <f>IF(GL429&gt;0,(GM429)/GN9/GN10/60,"-")</f>
        <v>-</v>
      </c>
      <c r="GO429" s="102" t="str">
        <f>IF(AND(GL429&gt;0,GN429&gt;0),GN429*GM294,"-")</f>
        <v>-</v>
      </c>
      <c r="GS429" s="112">
        <v>7</v>
      </c>
      <c r="GT429" s="4"/>
      <c r="GU429" s="108" t="str">
        <f>IF(GT429&gt;0,INDEX(Вхідні_дані!$A$1735:$F$1764,MATCH(GT429,Вхідні_дані!$C$1735:$C$1764,0),4),"-")</f>
        <v>-</v>
      </c>
      <c r="GV429" s="108" t="str">
        <f>IF(GT429&gt;0,(GU429)/GV9/GV10/60,"-")</f>
        <v>-</v>
      </c>
      <c r="GW429" s="102" t="str">
        <f>IF(AND(GT429&gt;0,GV429&gt;0),GV429*GU294,"-")</f>
        <v>-</v>
      </c>
      <c r="HA429" s="112">
        <v>7</v>
      </c>
      <c r="HB429" s="4"/>
      <c r="HC429" s="108" t="str">
        <f>IF(HB429&gt;0,INDEX(Вхідні_дані!$A$1735:$F$1764,MATCH(HB429,Вхідні_дані!$C$1735:$C$1764,0),4),"-")</f>
        <v>-</v>
      </c>
      <c r="HD429" s="108" t="str">
        <f>IF(HB429&gt;0,(HC429)/HD9/HD10/60,"-")</f>
        <v>-</v>
      </c>
      <c r="HE429" s="102" t="str">
        <f>IF(AND(HB429&gt;0,HD429&gt;0),HD429*HC294,"-")</f>
        <v>-</v>
      </c>
      <c r="HI429" s="112">
        <v>7</v>
      </c>
      <c r="HJ429" s="4"/>
      <c r="HK429" s="108" t="str">
        <f>IF(HJ429&gt;0,INDEX(Вхідні_дані!$A$1735:$F$1764,MATCH(HJ429,Вхідні_дані!$C$1735:$C$1764,0),4),"-")</f>
        <v>-</v>
      </c>
      <c r="HL429" s="108" t="str">
        <f>IF(HJ429&gt;0,(HK429)/HL9/HL10/60,"-")</f>
        <v>-</v>
      </c>
      <c r="HM429" s="102" t="str">
        <f>IF(AND(HJ429&gt;0,HL429&gt;0),HL429*HK294,"-")</f>
        <v>-</v>
      </c>
      <c r="HQ429" s="112">
        <v>7</v>
      </c>
      <c r="HR429" s="4"/>
      <c r="HS429" s="108" t="str">
        <f>IF(HR429&gt;0,INDEX(Вхідні_дані!$A$1735:$F$1764,MATCH(HR429,Вхідні_дані!$C$1735:$C$1764,0),4),"-")</f>
        <v>-</v>
      </c>
      <c r="HT429" s="108" t="str">
        <f>IF(HR429&gt;0,(HS429)/HT9/HT10/60,"-")</f>
        <v>-</v>
      </c>
      <c r="HU429" s="102" t="str">
        <f>IF(AND(HR429&gt;0,HT429&gt;0),HT429*HS294,"-")</f>
        <v>-</v>
      </c>
      <c r="HY429" s="112">
        <v>7</v>
      </c>
      <c r="HZ429" s="4"/>
      <c r="IA429" s="108" t="str">
        <f>IF(HZ429&gt;0,INDEX(Вхідні_дані!$A$1735:$F$1764,MATCH(HZ429,Вхідні_дані!$C$1735:$C$1764,0),4),"-")</f>
        <v>-</v>
      </c>
      <c r="IB429" s="108" t="str">
        <f>IF(HZ429&gt;0,(IA429)/IB9/IB10/60,"-")</f>
        <v>-</v>
      </c>
      <c r="IC429" s="102" t="str">
        <f>IF(AND(HZ429&gt;0,IB429&gt;0),IB429*IA294,"-")</f>
        <v>-</v>
      </c>
      <c r="IG429" s="112">
        <v>7</v>
      </c>
      <c r="IH429" s="4"/>
      <c r="II429" s="108" t="str">
        <f>IF(IH429&gt;0,INDEX(Вхідні_дані!$A$1735:$F$1764,MATCH(IH429,Вхідні_дані!$C$1735:$C$1764,0),4),"-")</f>
        <v>-</v>
      </c>
      <c r="IJ429" s="108" t="str">
        <f>IF(IH429&gt;0,(II429)/IJ9/IJ10/60,"-")</f>
        <v>-</v>
      </c>
      <c r="IK429" s="102" t="str">
        <f>IF(AND(IH429&gt;0,IJ429&gt;0),IJ429*II294,"-")</f>
        <v>-</v>
      </c>
      <c r="IO429" s="112">
        <v>7</v>
      </c>
      <c r="IP429" s="4"/>
      <c r="IQ429" s="108" t="str">
        <f>IF(IP429&gt;0,INDEX(Вхідні_дані!$A$1735:$F$1764,MATCH(IP429,Вхідні_дані!$C$1735:$C$1764,0),4),"-")</f>
        <v>-</v>
      </c>
      <c r="IR429" s="108" t="str">
        <f>IF(IP429&gt;0,(IQ429)/IR9/IR10/60,"-")</f>
        <v>-</v>
      </c>
      <c r="IS429" s="102" t="str">
        <f>IF(AND(IP429&gt;0,IR429&gt;0),IR429*IQ294,"-")</f>
        <v>-</v>
      </c>
      <c r="IW429" s="112">
        <v>7</v>
      </c>
      <c r="IX429" s="4"/>
      <c r="IY429" s="108" t="str">
        <f>IF(IX429&gt;0,INDEX(Вхідні_дані!$A$1735:$F$1764,MATCH(IX429,Вхідні_дані!$C$1735:$C$1764,0),4),"-")</f>
        <v>-</v>
      </c>
      <c r="IZ429" s="108" t="str">
        <f>IF(IX429&gt;0,(IY429)/IZ9/IZ10/60,"-")</f>
        <v>-</v>
      </c>
      <c r="JA429" s="102" t="str">
        <f>IF(AND(IX429&gt;0,IZ429&gt;0),IZ429*IY294,"-")</f>
        <v>-</v>
      </c>
      <c r="JE429" s="112">
        <v>7</v>
      </c>
      <c r="JF429" s="4"/>
      <c r="JG429" s="108" t="str">
        <f>IF(JF429&gt;0,INDEX(Вхідні_дані!$A$1735:$F$1764,MATCH(JF429,Вхідні_дані!$C$1735:$C$1764,0),4),"-")</f>
        <v>-</v>
      </c>
      <c r="JH429" s="108" t="str">
        <f>IF(JF429&gt;0,(JG429)/JH9/JH10/60,"-")</f>
        <v>-</v>
      </c>
      <c r="JI429" s="102" t="str">
        <f>IF(AND(JF429&gt;0,JH429&gt;0),JH429*JG294,"-")</f>
        <v>-</v>
      </c>
      <c r="JM429" s="112">
        <v>7</v>
      </c>
      <c r="JN429" s="4"/>
      <c r="JO429" s="108" t="str">
        <f>IF(JN429&gt;0,INDEX(Вхідні_дані!$A$1735:$F$1764,MATCH(JN429,Вхідні_дані!$C$1735:$C$1764,0),4),"-")</f>
        <v>-</v>
      </c>
      <c r="JP429" s="108" t="str">
        <f>IF(JN429&gt;0,(JO429)/JP9/JP10/60,"-")</f>
        <v>-</v>
      </c>
      <c r="JQ429" s="102" t="str">
        <f>IF(AND(JN429&gt;0,JP429&gt;0),JP429*JO294,"-")</f>
        <v>-</v>
      </c>
      <c r="JU429" s="112">
        <v>7</v>
      </c>
      <c r="JV429" s="4"/>
      <c r="JW429" s="108" t="str">
        <f>IF(JV429&gt;0,INDEX(Вхідні_дані!$A$1735:$F$1764,MATCH(JV429,Вхідні_дані!$C$1735:$C$1764,0),4),"-")</f>
        <v>-</v>
      </c>
      <c r="JX429" s="108" t="str">
        <f>IF(JV429&gt;0,(JW429)/JX9/JX10/60,"-")</f>
        <v>-</v>
      </c>
      <c r="JY429" s="102" t="str">
        <f>IF(AND(JV429&gt;0,JX429&gt;0),JX429*JW294,"-")</f>
        <v>-</v>
      </c>
      <c r="KC429" s="112">
        <v>7</v>
      </c>
      <c r="KD429" s="4"/>
      <c r="KE429" s="108" t="str">
        <f>IF(KD429&gt;0,INDEX(Вхідні_дані!$A$1735:$F$1764,MATCH(KD429,Вхідні_дані!$C$1735:$C$1764,0),4),"-")</f>
        <v>-</v>
      </c>
      <c r="KF429" s="108" t="str">
        <f>IF(KD429&gt;0,(KE429)/KF9/KF10/60,"-")</f>
        <v>-</v>
      </c>
      <c r="KG429" s="102" t="str">
        <f>IF(AND(KD429&gt;0,KF429&gt;0),KF429*KE294,"-")</f>
        <v>-</v>
      </c>
      <c r="KK429" s="112">
        <v>7</v>
      </c>
      <c r="KL429" s="4"/>
      <c r="KM429" s="108" t="str">
        <f>IF(KL429&gt;0,INDEX(Вхідні_дані!$A$1735:$F$1764,MATCH(KL429,Вхідні_дані!$C$1735:$C$1764,0),4),"-")</f>
        <v>-</v>
      </c>
      <c r="KN429" s="108" t="str">
        <f>IF(KL429&gt;0,(KM429)/KN9/KN10/60,"-")</f>
        <v>-</v>
      </c>
      <c r="KO429" s="102" t="str">
        <f>IF(AND(KL429&gt;0,KN429&gt;0),KN429*KM294,"-")</f>
        <v>-</v>
      </c>
      <c r="KS429" s="112">
        <v>7</v>
      </c>
      <c r="KT429" s="4"/>
      <c r="KU429" s="108" t="str">
        <f>IF(KT429&gt;0,INDEX(Вхідні_дані!$A$1735:$F$1764,MATCH(KT429,Вхідні_дані!$C$1735:$C$1764,0),4),"-")</f>
        <v>-</v>
      </c>
      <c r="KV429" s="108" t="str">
        <f>IF(KT429&gt;0,(KU429)/KV9/KV10/60,"-")</f>
        <v>-</v>
      </c>
      <c r="KW429" s="102" t="str">
        <f>IF(AND(KT429&gt;0,KV429&gt;0),KV429*KU294,"-")</f>
        <v>-</v>
      </c>
      <c r="LA429" s="112">
        <v>7</v>
      </c>
      <c r="LB429" s="4"/>
      <c r="LC429" s="108" t="str">
        <f>IF(LB429&gt;0,INDEX(Вхідні_дані!$A$1735:$F$1764,MATCH(LB429,Вхідні_дані!$C$1735:$C$1764,0),4),"-")</f>
        <v>-</v>
      </c>
      <c r="LD429" s="108" t="str">
        <f>IF(LB429&gt;0,(LC429)/LD9/LD10/60,"-")</f>
        <v>-</v>
      </c>
      <c r="LE429" s="102" t="str">
        <f>IF(AND(LB429&gt;0,LD429&gt;0),LD429*LC294,"-")</f>
        <v>-</v>
      </c>
      <c r="LI429" s="112">
        <v>7</v>
      </c>
      <c r="LJ429" s="4"/>
      <c r="LK429" s="108" t="str">
        <f>IF(LJ429&gt;0,INDEX(Вхідні_дані!$A$1735:$F$1764,MATCH(LJ429,Вхідні_дані!$C$1735:$C$1764,0),4),"-")</f>
        <v>-</v>
      </c>
      <c r="LL429" s="108" t="str">
        <f>IF(LJ429&gt;0,(LK429)/LL9/LL10/60,"-")</f>
        <v>-</v>
      </c>
      <c r="LM429" s="102" t="str">
        <f>IF(AND(LJ429&gt;0,LL429&gt;0),LL429*LK294,"-")</f>
        <v>-</v>
      </c>
      <c r="LQ429" s="112">
        <v>7</v>
      </c>
      <c r="LR429" s="4"/>
      <c r="LS429" s="108" t="str">
        <f>IF(LR429&gt;0,INDEX(Вхідні_дані!$A$1735:$F$1764,MATCH(LR429,Вхідні_дані!$C$1735:$C$1764,0),4),"-")</f>
        <v>-</v>
      </c>
      <c r="LT429" s="108" t="str">
        <f>IF(LR429&gt;0,(LS429)/LT9/LT10/60,"-")</f>
        <v>-</v>
      </c>
      <c r="LU429" s="102" t="str">
        <f>IF(AND(LR429&gt;0,LT429&gt;0),LT429*LS294,"-")</f>
        <v>-</v>
      </c>
      <c r="LY429" s="112">
        <v>7</v>
      </c>
      <c r="LZ429" s="4"/>
      <c r="MA429" s="108" t="str">
        <f>IF(LZ429&gt;0,INDEX(Вхідні_дані!$A$1735:$F$1764,MATCH(LZ429,Вхідні_дані!$C$1735:$C$1764,0),4),"-")</f>
        <v>-</v>
      </c>
      <c r="MB429" s="108" t="str">
        <f>IF(LZ429&gt;0,(MA429)/MB9/MB10/60,"-")</f>
        <v>-</v>
      </c>
      <c r="MC429" s="102" t="str">
        <f>IF(AND(LZ429&gt;0,MB429&gt;0),MB429*MA294,"-")</f>
        <v>-</v>
      </c>
      <c r="MG429" s="112">
        <v>7</v>
      </c>
      <c r="MH429" s="4"/>
      <c r="MI429" s="108" t="str">
        <f>IF(MH429&gt;0,INDEX(Вхідні_дані!$A$1735:$F$1764,MATCH(MH429,Вхідні_дані!$C$1735:$C$1764,0),4),"-")</f>
        <v>-</v>
      </c>
      <c r="MJ429" s="108" t="str">
        <f>IF(MH429&gt;0,(MI429)/MJ9/MJ10/60,"-")</f>
        <v>-</v>
      </c>
      <c r="MK429" s="102" t="str">
        <f>IF(AND(MH429&gt;0,MJ429&gt;0),MJ429*MI294,"-")</f>
        <v>-</v>
      </c>
      <c r="MO429" s="112">
        <v>7</v>
      </c>
      <c r="MP429" s="4"/>
      <c r="MQ429" s="108" t="str">
        <f>IF(MP429&gt;0,INDEX(Вхідні_дані!$A$1735:$F$1764,MATCH(MP429,Вхідні_дані!$C$1735:$C$1764,0),4),"-")</f>
        <v>-</v>
      </c>
      <c r="MR429" s="108" t="str">
        <f>IF(MP429&gt;0,(MQ429)/MR9/MR10/60,"-")</f>
        <v>-</v>
      </c>
      <c r="MS429" s="102" t="str">
        <f>IF(AND(MP429&gt;0,MR429&gt;0),MR429*MQ294,"-")</f>
        <v>-</v>
      </c>
      <c r="MW429" s="112">
        <v>7</v>
      </c>
      <c r="MX429" s="4"/>
      <c r="MY429" s="108" t="str">
        <f>IF(MX429&gt;0,INDEX(Вхідні_дані!$A$1735:$F$1764,MATCH(MX429,Вхідні_дані!$C$1735:$C$1764,0),4),"-")</f>
        <v>-</v>
      </c>
      <c r="MZ429" s="108" t="str">
        <f>IF(MX429&gt;0,(MY429)/MZ9/MZ10/60,"-")</f>
        <v>-</v>
      </c>
      <c r="NA429" s="102" t="str">
        <f>IF(AND(MX429&gt;0,MZ429&gt;0),MZ429*MY294,"-")</f>
        <v>-</v>
      </c>
      <c r="NE429" s="112">
        <v>7</v>
      </c>
      <c r="NF429" s="4"/>
      <c r="NG429" s="108" t="str">
        <f>IF(NF429&gt;0,INDEX(Вхідні_дані!$A$1735:$F$1764,MATCH(NF429,Вхідні_дані!$C$1735:$C$1764,0),4),"-")</f>
        <v>-</v>
      </c>
      <c r="NH429" s="108" t="str">
        <f>IF(NF429&gt;0,(NG429)/NH9/NH10/60,"-")</f>
        <v>-</v>
      </c>
      <c r="NI429" s="102" t="str">
        <f>IF(AND(NF429&gt;0,NH429&gt;0),NH429*NG294,"-")</f>
        <v>-</v>
      </c>
      <c r="NM429" s="112">
        <v>7</v>
      </c>
      <c r="NN429" s="4"/>
      <c r="NO429" s="108" t="str">
        <f>IF(NN429&gt;0,INDEX(Вхідні_дані!$A$1735:$F$1764,MATCH(NN429,Вхідні_дані!$C$1735:$C$1764,0),4),"-")</f>
        <v>-</v>
      </c>
      <c r="NP429" s="108" t="str">
        <f>IF(NN429&gt;0,(NO429)/NP9/NP10/60,"-")</f>
        <v>-</v>
      </c>
      <c r="NQ429" s="102" t="str">
        <f>IF(AND(NN429&gt;0,NP429&gt;0),NP429*NO294,"-")</f>
        <v>-</v>
      </c>
      <c r="NU429" s="112">
        <v>7</v>
      </c>
      <c r="NV429" s="4"/>
      <c r="NW429" s="108" t="str">
        <f>IF(NV429&gt;0,INDEX(Вхідні_дані!$A$1735:$F$1764,MATCH(NV429,Вхідні_дані!$C$1735:$C$1764,0),4),"-")</f>
        <v>-</v>
      </c>
      <c r="NX429" s="108" t="str">
        <f>IF(NV429&gt;0,(NW429)/NX9/NX10/60,"-")</f>
        <v>-</v>
      </c>
      <c r="NY429" s="102" t="str">
        <f>IF(AND(NV429&gt;0,NX429&gt;0),NX429*NW294,"-")</f>
        <v>-</v>
      </c>
      <c r="OC429" s="112">
        <v>7</v>
      </c>
      <c r="OD429" s="4"/>
      <c r="OE429" s="108" t="str">
        <f>IF(OD429&gt;0,INDEX(Вхідні_дані!$A$1735:$F$1764,MATCH(OD429,Вхідні_дані!$C$1735:$C$1764,0),4),"-")</f>
        <v>-</v>
      </c>
      <c r="OF429" s="108" t="str">
        <f>IF(OD429&gt;0,(OE429)/OF9/OF10/60,"-")</f>
        <v>-</v>
      </c>
      <c r="OG429" s="102" t="str">
        <f>IF(AND(OD429&gt;0,OF429&gt;0),OF429*OE294,"-")</f>
        <v>-</v>
      </c>
      <c r="OK429" s="112">
        <v>7</v>
      </c>
      <c r="OL429" s="4"/>
      <c r="OM429" s="108" t="str">
        <f>IF(OL429&gt;0,INDEX(Вхідні_дані!$A$1735:$F$1764,MATCH(OL429,Вхідні_дані!$C$1735:$C$1764,0),4),"-")</f>
        <v>-</v>
      </c>
      <c r="ON429" s="108" t="str">
        <f>IF(OL429&gt;0,(OM429)/ON9/ON10/60,"-")</f>
        <v>-</v>
      </c>
      <c r="OO429" s="102" t="str">
        <f>IF(AND(OL429&gt;0,ON429&gt;0),ON429*OM294,"-")</f>
        <v>-</v>
      </c>
      <c r="OS429" s="112">
        <v>7</v>
      </c>
      <c r="OT429" s="4"/>
      <c r="OU429" s="108" t="str">
        <f>IF(OT429&gt;0,INDEX(Вхідні_дані!$A$1735:$F$1764,MATCH(OT429,Вхідні_дані!$C$1735:$C$1764,0),4),"-")</f>
        <v>-</v>
      </c>
      <c r="OV429" s="108" t="str">
        <f>IF(OT429&gt;0,(OU429)/OV9/OV10/60,"-")</f>
        <v>-</v>
      </c>
      <c r="OW429" s="102" t="str">
        <f>IF(AND(OT429&gt;0,OV429&gt;0),OV429*OU294,"-")</f>
        <v>-</v>
      </c>
      <c r="PA429" s="112">
        <v>7</v>
      </c>
      <c r="PB429" s="4"/>
      <c r="PC429" s="108" t="str">
        <f>IF(PB429&gt;0,INDEX(Вхідні_дані!$A$1735:$F$1764,MATCH(PB429,Вхідні_дані!$C$1735:$C$1764,0),4),"-")</f>
        <v>-</v>
      </c>
      <c r="PD429" s="108" t="str">
        <f>IF(PB429&gt;0,(PC429)/PD9/PD10/60,"-")</f>
        <v>-</v>
      </c>
      <c r="PE429" s="102" t="str">
        <f>IF(AND(PB429&gt;0,PD429&gt;0),PD429*PC294,"-")</f>
        <v>-</v>
      </c>
      <c r="PI429" s="112">
        <v>7</v>
      </c>
      <c r="PJ429" s="4"/>
      <c r="PK429" s="108" t="str">
        <f>IF(PJ429&gt;0,INDEX(Вхідні_дані!$A$1735:$F$1764,MATCH(PJ429,Вхідні_дані!$C$1735:$C$1764,0),4),"-")</f>
        <v>-</v>
      </c>
      <c r="PL429" s="108" t="str">
        <f>IF(PJ429&gt;0,(PK429)/PL9/PL10/60,"-")</f>
        <v>-</v>
      </c>
      <c r="PM429" s="102" t="str">
        <f>IF(AND(PJ429&gt;0,PL429&gt;0),PL429*PK294,"-")</f>
        <v>-</v>
      </c>
      <c r="PQ429" s="112">
        <v>7</v>
      </c>
      <c r="PR429" s="4"/>
      <c r="PS429" s="108" t="str">
        <f>IF(PR429&gt;0,INDEX(Вхідні_дані!$A$1735:$F$1764,MATCH(PR429,Вхідні_дані!$C$1735:$C$1764,0),4),"-")</f>
        <v>-</v>
      </c>
      <c r="PT429" s="108" t="str">
        <f>IF(PR429&gt;0,(PS429)/PT9/PT10/60,"-")</f>
        <v>-</v>
      </c>
      <c r="PU429" s="102" t="str">
        <f>IF(AND(PR429&gt;0,PT429&gt;0),PT429*PS294,"-")</f>
        <v>-</v>
      </c>
      <c r="PY429" s="112">
        <v>7</v>
      </c>
      <c r="PZ429" s="4"/>
      <c r="QA429" s="108" t="str">
        <f>IF(PZ429&gt;0,INDEX(Вхідні_дані!$A$1735:$F$1764,MATCH(PZ429,Вхідні_дані!$C$1735:$C$1764,0),4),"-")</f>
        <v>-</v>
      </c>
      <c r="QB429" s="108" t="str">
        <f>IF(PZ429&gt;0,(QA429)/QB9/QB10/60,"-")</f>
        <v>-</v>
      </c>
      <c r="QC429" s="102" t="str">
        <f>IF(AND(PZ429&gt;0,QB429&gt;0),QB429*QA294,"-")</f>
        <v>-</v>
      </c>
      <c r="QG429" s="112">
        <v>7</v>
      </c>
      <c r="QH429" s="4"/>
      <c r="QI429" s="108" t="str">
        <f>IF(QH429&gt;0,INDEX(Вхідні_дані!$A$1735:$F$1764,MATCH(QH429,Вхідні_дані!$C$1735:$C$1764,0),4),"-")</f>
        <v>-</v>
      </c>
      <c r="QJ429" s="108" t="str">
        <f>IF(QH429&gt;0,(QI429)/QJ9/QJ10/60,"-")</f>
        <v>-</v>
      </c>
      <c r="QK429" s="102" t="str">
        <f>IF(AND(QH429&gt;0,QJ429&gt;0),QJ429*QI294,"-")</f>
        <v>-</v>
      </c>
      <c r="QO429" s="112">
        <v>7</v>
      </c>
      <c r="QP429" s="4"/>
      <c r="QQ429" s="108" t="str">
        <f>IF(QP429&gt;0,INDEX(Вхідні_дані!$A$1735:$F$1764,MATCH(QP429,Вхідні_дані!$C$1735:$C$1764,0),4),"-")</f>
        <v>-</v>
      </c>
      <c r="QR429" s="108" t="str">
        <f>IF(QP429&gt;0,(QQ429)/QR9/QR10/60,"-")</f>
        <v>-</v>
      </c>
      <c r="QS429" s="102" t="str">
        <f>IF(AND(QP429&gt;0,QR429&gt;0),QR429*QQ294,"-")</f>
        <v>-</v>
      </c>
      <c r="QW429" s="112">
        <v>7</v>
      </c>
      <c r="QX429" s="4"/>
      <c r="QY429" s="108" t="str">
        <f>IF(QX429&gt;0,INDEX(Вхідні_дані!$A$1735:$F$1764,MATCH(QX429,Вхідні_дані!$C$1735:$C$1764,0),4),"-")</f>
        <v>-</v>
      </c>
      <c r="QZ429" s="108" t="str">
        <f>IF(QX429&gt;0,(QY429)/QZ9/QZ10/60,"-")</f>
        <v>-</v>
      </c>
      <c r="RA429" s="102" t="str">
        <f>IF(AND(QX429&gt;0,QZ429&gt;0),QZ429*QY294,"-")</f>
        <v>-</v>
      </c>
      <c r="RE429" s="112">
        <v>7</v>
      </c>
      <c r="RF429" s="4"/>
      <c r="RG429" s="108" t="str">
        <f>IF(RF429&gt;0,INDEX(Вхідні_дані!$A$1735:$F$1764,MATCH(RF429,Вхідні_дані!$C$1735:$C$1764,0),4),"-")</f>
        <v>-</v>
      </c>
      <c r="RH429" s="108" t="str">
        <f>IF(RF429&gt;0,(RG429)/RH9/RH10/60,"-")</f>
        <v>-</v>
      </c>
      <c r="RI429" s="102" t="str">
        <f>IF(AND(RF429&gt;0,RH429&gt;0),RH429*RG294,"-")</f>
        <v>-</v>
      </c>
      <c r="RM429" s="112">
        <v>7</v>
      </c>
      <c r="RN429" s="4"/>
      <c r="RO429" s="108" t="str">
        <f>IF(RN429&gt;0,INDEX(Вхідні_дані!$A$1735:$F$1764,MATCH(RN429,Вхідні_дані!$C$1735:$C$1764,0),4),"-")</f>
        <v>-</v>
      </c>
      <c r="RP429" s="108" t="str">
        <f>IF(RN429&gt;0,(RO429)/RP9/RP10/60,"-")</f>
        <v>-</v>
      </c>
      <c r="RQ429" s="102" t="str">
        <f>IF(AND(RN429&gt;0,RP429&gt;0),RP429*RO294,"-")</f>
        <v>-</v>
      </c>
      <c r="RU429" s="112">
        <v>7</v>
      </c>
      <c r="RV429" s="4"/>
      <c r="RW429" s="108" t="str">
        <f>IF(RV429&gt;0,INDEX(Вхідні_дані!$A$1735:$F$1764,MATCH(RV429,Вхідні_дані!$C$1735:$C$1764,0),4),"-")</f>
        <v>-</v>
      </c>
      <c r="RX429" s="108" t="str">
        <f>IF(RV429&gt;0,(RW429)/RX9/RX10/60,"-")</f>
        <v>-</v>
      </c>
      <c r="RY429" s="102" t="str">
        <f>IF(AND(RV429&gt;0,RX429&gt;0),RX429*RW294,"-")</f>
        <v>-</v>
      </c>
      <c r="SC429" s="112">
        <v>7</v>
      </c>
      <c r="SD429" s="4"/>
      <c r="SE429" s="108" t="str">
        <f>IF(SD429&gt;0,INDEX(Вхідні_дані!$A$1735:$F$1764,MATCH(SD429,Вхідні_дані!$C$1735:$C$1764,0),4),"-")</f>
        <v>-</v>
      </c>
      <c r="SF429" s="108" t="str">
        <f>IF(SD429&gt;0,(SE429)/SF9/SF10/60,"-")</f>
        <v>-</v>
      </c>
      <c r="SG429" s="102" t="str">
        <f>IF(AND(SD429&gt;0,SF429&gt;0),SF429*SE294,"-")</f>
        <v>-</v>
      </c>
      <c r="SK429" s="112">
        <v>7</v>
      </c>
      <c r="SL429" s="4"/>
      <c r="SM429" s="108" t="str">
        <f>IF(SL429&gt;0,INDEX(Вхідні_дані!$A$1735:$F$1764,MATCH(SL429,Вхідні_дані!$C$1735:$C$1764,0),4),"-")</f>
        <v>-</v>
      </c>
      <c r="SN429" s="108" t="str">
        <f>IF(SL429&gt;0,(SM429)/SN9/SN10/60,"-")</f>
        <v>-</v>
      </c>
      <c r="SO429" s="102" t="str">
        <f>IF(AND(SL429&gt;0,SN429&gt;0),SN429*SM294,"-")</f>
        <v>-</v>
      </c>
      <c r="SS429" s="112">
        <v>7</v>
      </c>
      <c r="ST429" s="4"/>
      <c r="SU429" s="108" t="str">
        <f>IF(ST429&gt;0,INDEX(Вхідні_дані!$A$1735:$F$1764,MATCH(ST429,Вхідні_дані!$C$1735:$C$1764,0),4),"-")</f>
        <v>-</v>
      </c>
      <c r="SV429" s="108" t="str">
        <f>IF(ST429&gt;0,(SU429)/SV9/SV10/60,"-")</f>
        <v>-</v>
      </c>
      <c r="SW429" s="102" t="str">
        <f>IF(AND(ST429&gt;0,SV429&gt;0),SV429*SU294,"-")</f>
        <v>-</v>
      </c>
      <c r="TA429" s="112">
        <v>7</v>
      </c>
      <c r="TB429" s="4"/>
      <c r="TC429" s="108" t="str">
        <f>IF(TB429&gt;0,INDEX(Вхідні_дані!$A$1735:$F$1764,MATCH(TB429,Вхідні_дані!$C$1735:$C$1764,0),4),"-")</f>
        <v>-</v>
      </c>
      <c r="TD429" s="108" t="str">
        <f>IF(TB429&gt;0,(TC429)/TD9/TD10/60,"-")</f>
        <v>-</v>
      </c>
      <c r="TE429" s="102" t="str">
        <f>IF(AND(TB429&gt;0,TD429&gt;0),TD429*TC294,"-")</f>
        <v>-</v>
      </c>
      <c r="TI429" s="112">
        <v>7</v>
      </c>
      <c r="TJ429" s="4"/>
      <c r="TK429" s="108" t="str">
        <f>IF(TJ429&gt;0,INDEX(Вхідні_дані!$A$1735:$F$1764,MATCH(TJ429,Вхідні_дані!$C$1735:$C$1764,0),4),"-")</f>
        <v>-</v>
      </c>
      <c r="TL429" s="108" t="str">
        <f>IF(TJ429&gt;0,(TK429)/TL9/TL10/60,"-")</f>
        <v>-</v>
      </c>
      <c r="TM429" s="102" t="str">
        <f>IF(AND(TJ429&gt;0,TL429&gt;0),TL429*TK294,"-")</f>
        <v>-</v>
      </c>
      <c r="TQ429" s="112">
        <v>7</v>
      </c>
      <c r="TR429" s="4"/>
      <c r="TS429" s="108" t="str">
        <f>IF(TR429&gt;0,INDEX(Вхідні_дані!$A$1735:$F$1764,MATCH(TR429,Вхідні_дані!$C$1735:$C$1764,0),4),"-")</f>
        <v>-</v>
      </c>
      <c r="TT429" s="108" t="str">
        <f>IF(TR429&gt;0,(TS429)/TT9/TT10/60,"-")</f>
        <v>-</v>
      </c>
      <c r="TU429" s="102" t="str">
        <f>IF(AND(TR429&gt;0,TT429&gt;0),TT429*TS294,"-")</f>
        <v>-</v>
      </c>
      <c r="TY429" s="112">
        <v>7</v>
      </c>
      <c r="TZ429" s="4"/>
      <c r="UA429" s="108" t="str">
        <f>IF(TZ429&gt;0,INDEX(Вхідні_дані!$A$1735:$F$1764,MATCH(TZ429,Вхідні_дані!$C$1735:$C$1764,0),4),"-")</f>
        <v>-</v>
      </c>
      <c r="UB429" s="108" t="str">
        <f>IF(TZ429&gt;0,(UA429)/UB9/UB10/60,"-")</f>
        <v>-</v>
      </c>
      <c r="UC429" s="102" t="str">
        <f>IF(AND(TZ429&gt;0,UB429&gt;0),UB429*UA294,"-")</f>
        <v>-</v>
      </c>
      <c r="UG429" s="112">
        <v>7</v>
      </c>
      <c r="UH429" s="4"/>
      <c r="UI429" s="108" t="str">
        <f>IF(UH429&gt;0,INDEX(Вхідні_дані!$A$1735:$F$1764,MATCH(UH429,Вхідні_дані!$C$1735:$C$1764,0),4),"-")</f>
        <v>-</v>
      </c>
      <c r="UJ429" s="108" t="str">
        <f>IF(UH429&gt;0,(UI429)/UJ9/UJ10/60,"-")</f>
        <v>-</v>
      </c>
      <c r="UK429" s="102" t="str">
        <f>IF(AND(UH429&gt;0,UJ429&gt;0),UJ429*UI294,"-")</f>
        <v>-</v>
      </c>
      <c r="UO429" s="112">
        <v>7</v>
      </c>
      <c r="UP429" s="4"/>
      <c r="UQ429" s="108" t="str">
        <f>IF(UP429&gt;0,INDEX(Вхідні_дані!$A$1735:$F$1764,MATCH(UP429,Вхідні_дані!$C$1735:$C$1764,0),4),"-")</f>
        <v>-</v>
      </c>
      <c r="UR429" s="108" t="str">
        <f>IF(UP429&gt;0,(UQ429)/UR9/UR10/60,"-")</f>
        <v>-</v>
      </c>
      <c r="US429" s="102" t="str">
        <f>IF(AND(UP429&gt;0,UR429&gt;0),UR429*UQ294,"-")</f>
        <v>-</v>
      </c>
      <c r="UW429" s="112">
        <v>7</v>
      </c>
      <c r="UX429" s="4"/>
      <c r="UY429" s="108" t="str">
        <f>IF(UX429&gt;0,INDEX(Вхідні_дані!$A$1735:$F$1764,MATCH(UX429,Вхідні_дані!$C$1735:$C$1764,0),4),"-")</f>
        <v>-</v>
      </c>
      <c r="UZ429" s="108" t="str">
        <f>IF(UX429&gt;0,(UY429)/UZ9/UZ10/60,"-")</f>
        <v>-</v>
      </c>
      <c r="VA429" s="102" t="str">
        <f>IF(AND(UX429&gt;0,UZ429&gt;0),UZ429*UY294,"-")</f>
        <v>-</v>
      </c>
      <c r="VE429" s="112">
        <v>7</v>
      </c>
      <c r="VF429" s="4"/>
      <c r="VG429" s="108" t="str">
        <f>IF(VF429&gt;0,INDEX(Вхідні_дані!$A$1735:$F$1764,MATCH(VF429,Вхідні_дані!$C$1735:$C$1764,0),4),"-")</f>
        <v>-</v>
      </c>
      <c r="VH429" s="108" t="str">
        <f>IF(VF429&gt;0,(VG429)/VH9/VH10/60,"-")</f>
        <v>-</v>
      </c>
      <c r="VI429" s="102" t="str">
        <f>IF(AND(VF429&gt;0,VH429&gt;0),VH429*VG294,"-")</f>
        <v>-</v>
      </c>
      <c r="VM429" s="112">
        <v>7</v>
      </c>
      <c r="VN429" s="4"/>
      <c r="VO429" s="108" t="str">
        <f>IF(VN429&gt;0,INDEX(Вхідні_дані!$A$1735:$F$1764,MATCH(VN429,Вхідні_дані!$C$1735:$C$1764,0),4),"-")</f>
        <v>-</v>
      </c>
      <c r="VP429" s="108" t="str">
        <f>IF(VN429&gt;0,(VO429)/VP9/VP10/60,"-")</f>
        <v>-</v>
      </c>
      <c r="VQ429" s="102" t="str">
        <f>IF(AND(VN429&gt;0,VP429&gt;0),VP429*VO294,"-")</f>
        <v>-</v>
      </c>
      <c r="VU429" s="112">
        <v>7</v>
      </c>
      <c r="VV429" s="4"/>
      <c r="VW429" s="108" t="str">
        <f>IF(VV429&gt;0,INDEX(Вхідні_дані!$A$1735:$F$1764,MATCH(VV429,Вхідні_дані!$C$1735:$C$1764,0),4),"-")</f>
        <v>-</v>
      </c>
      <c r="VX429" s="108" t="str">
        <f>IF(VV429&gt;0,(VW429)/VX9/VX10/60,"-")</f>
        <v>-</v>
      </c>
      <c r="VY429" s="102" t="str">
        <f>IF(AND(VV429&gt;0,VX429&gt;0),VX429*VW294,"-")</f>
        <v>-</v>
      </c>
      <c r="WC429" s="112">
        <v>7</v>
      </c>
      <c r="WD429" s="4"/>
      <c r="WE429" s="108" t="str">
        <f>IF(WD429&gt;0,INDEX(Вхідні_дані!$A$1735:$F$1764,MATCH(WD429,Вхідні_дані!$C$1735:$C$1764,0),4),"-")</f>
        <v>-</v>
      </c>
      <c r="WF429" s="108" t="str">
        <f>IF(WD429&gt;0,(WE429)/WF9/WF10/60,"-")</f>
        <v>-</v>
      </c>
      <c r="WG429" s="102" t="str">
        <f>IF(AND(WD429&gt;0,WF429&gt;0),WF429*WE294,"-")</f>
        <v>-</v>
      </c>
      <c r="WK429" s="112">
        <v>7</v>
      </c>
      <c r="WL429" s="4"/>
      <c r="WM429" s="108" t="str">
        <f>IF(WL429&gt;0,INDEX(Вхідні_дані!$A$1735:$F$1764,MATCH(WL429,Вхідні_дані!$C$1735:$C$1764,0),4),"-")</f>
        <v>-</v>
      </c>
      <c r="WN429" s="108" t="str">
        <f>IF(WL429&gt;0,(WM429)/WN9/WN10/60,"-")</f>
        <v>-</v>
      </c>
      <c r="WO429" s="102" t="str">
        <f>IF(AND(WL429&gt;0,WN429&gt;0),WN429*WM294,"-")</f>
        <v>-</v>
      </c>
      <c r="WS429" s="112">
        <v>7</v>
      </c>
      <c r="WT429" s="4"/>
      <c r="WU429" s="108" t="str">
        <f>IF(WT429&gt;0,INDEX(Вхідні_дані!$A$1735:$F$1764,MATCH(WT429,Вхідні_дані!$C$1735:$C$1764,0),4),"-")</f>
        <v>-</v>
      </c>
      <c r="WV429" s="108" t="str">
        <f>IF(WT429&gt;0,(WU429)/WV9/WV10/60,"-")</f>
        <v>-</v>
      </c>
      <c r="WW429" s="102" t="str">
        <f>IF(AND(WT429&gt;0,WV429&gt;0),WV429*WU294,"-")</f>
        <v>-</v>
      </c>
      <c r="XA429" s="112">
        <v>7</v>
      </c>
      <c r="XB429" s="4"/>
      <c r="XC429" s="108" t="str">
        <f>IF(XB429&gt;0,INDEX(Вхідні_дані!$A$1735:$F$1764,MATCH(XB429,Вхідні_дані!$C$1735:$C$1764,0),4),"-")</f>
        <v>-</v>
      </c>
      <c r="XD429" s="108" t="str">
        <f>IF(XB429&gt;0,(XC429)/XD9/XD10/60,"-")</f>
        <v>-</v>
      </c>
      <c r="XE429" s="102" t="str">
        <f>IF(AND(XB429&gt;0,XD429&gt;0),XD429*XC294,"-")</f>
        <v>-</v>
      </c>
      <c r="XI429" s="112">
        <v>7</v>
      </c>
      <c r="XJ429" s="4"/>
      <c r="XK429" s="108" t="str">
        <f>IF(XJ429&gt;0,INDEX(Вхідні_дані!$A$1735:$F$1764,MATCH(XJ429,Вхідні_дані!$C$1735:$C$1764,0),4),"-")</f>
        <v>-</v>
      </c>
      <c r="XL429" s="108" t="str">
        <f>IF(XJ429&gt;0,(XK429)/XL9/XL10/60,"-")</f>
        <v>-</v>
      </c>
      <c r="XM429" s="102" t="str">
        <f>IF(AND(XJ429&gt;0,XL429&gt;0),XL429*XK294,"-")</f>
        <v>-</v>
      </c>
      <c r="XQ429" s="112">
        <v>7</v>
      </c>
      <c r="XR429" s="4"/>
      <c r="XS429" s="108" t="str">
        <f>IF(XR429&gt;0,INDEX(Вхідні_дані!$A$1735:$F$1764,MATCH(XR429,Вхідні_дані!$C$1735:$C$1764,0),4),"-")</f>
        <v>-</v>
      </c>
      <c r="XT429" s="108" t="str">
        <f>IF(XR429&gt;0,(XS429)/XT9/XT10/60,"-")</f>
        <v>-</v>
      </c>
      <c r="XU429" s="102" t="str">
        <f>IF(AND(XR429&gt;0,XT429&gt;0),XT429*XS294,"-")</f>
        <v>-</v>
      </c>
      <c r="XY429" s="112">
        <v>7</v>
      </c>
      <c r="XZ429" s="4"/>
      <c r="YA429" s="108" t="str">
        <f>IF(XZ429&gt;0,INDEX(Вхідні_дані!$A$1735:$F$1764,MATCH(XZ429,Вхідні_дані!$C$1735:$C$1764,0),4),"-")</f>
        <v>-</v>
      </c>
      <c r="YB429" s="108" t="str">
        <f>IF(XZ429&gt;0,(YA429)/YB9/YB10/60,"-")</f>
        <v>-</v>
      </c>
      <c r="YC429" s="102" t="str">
        <f>IF(AND(XZ429&gt;0,YB429&gt;0),YB429*YA294,"-")</f>
        <v>-</v>
      </c>
      <c r="YG429" s="112">
        <v>7</v>
      </c>
      <c r="YH429" s="4"/>
      <c r="YI429" s="108" t="str">
        <f>IF(YH429&gt;0,INDEX(Вхідні_дані!$A$1735:$F$1764,MATCH(YH429,Вхідні_дані!$C$1735:$C$1764,0),4),"-")</f>
        <v>-</v>
      </c>
      <c r="YJ429" s="108" t="str">
        <f>IF(YH429&gt;0,(YI429)/YJ9/YJ10/60,"-")</f>
        <v>-</v>
      </c>
      <c r="YK429" s="102" t="str">
        <f>IF(AND(YH429&gt;0,YJ429&gt;0),YJ429*YI294,"-")</f>
        <v>-</v>
      </c>
      <c r="YO429" s="112">
        <v>7</v>
      </c>
      <c r="YP429" s="4"/>
      <c r="YQ429" s="108" t="str">
        <f>IF(YP429&gt;0,INDEX(Вхідні_дані!$A$1735:$F$1764,MATCH(YP429,Вхідні_дані!$C$1735:$C$1764,0),4),"-")</f>
        <v>-</v>
      </c>
      <c r="YR429" s="108" t="str">
        <f>IF(YP429&gt;0,(YQ429)/YR9/YR10/60,"-")</f>
        <v>-</v>
      </c>
      <c r="YS429" s="102" t="str">
        <f>IF(AND(YP429&gt;0,YR429&gt;0),YR429*YQ294,"-")</f>
        <v>-</v>
      </c>
      <c r="YW429" s="112">
        <v>7</v>
      </c>
      <c r="YX429" s="4"/>
      <c r="YY429" s="108" t="str">
        <f>IF(YX429&gt;0,INDEX(Вхідні_дані!$A$1735:$F$1764,MATCH(YX429,Вхідні_дані!$C$1735:$C$1764,0),4),"-")</f>
        <v>-</v>
      </c>
      <c r="YZ429" s="108" t="str">
        <f>IF(YX429&gt;0,(YY429)/YZ9/YZ10/60,"-")</f>
        <v>-</v>
      </c>
      <c r="ZA429" s="102" t="str">
        <f>IF(AND(YX429&gt;0,YZ429&gt;0),YZ429*YY294,"-")</f>
        <v>-</v>
      </c>
      <c r="ZE429" s="112">
        <v>7</v>
      </c>
      <c r="ZF429" s="4"/>
      <c r="ZG429" s="108" t="str">
        <f>IF(ZF429&gt;0,INDEX(Вхідні_дані!$A$1735:$F$1764,MATCH(ZF429,Вхідні_дані!$C$1735:$C$1764,0),4),"-")</f>
        <v>-</v>
      </c>
      <c r="ZH429" s="108" t="str">
        <f>IF(ZF429&gt;0,(ZG429)/ZH9/ZH10/60,"-")</f>
        <v>-</v>
      </c>
      <c r="ZI429" s="102" t="str">
        <f>IF(AND(ZF429&gt;0,ZH429&gt;0),ZH429*ZG294,"-")</f>
        <v>-</v>
      </c>
      <c r="ZM429" s="112">
        <v>7</v>
      </c>
      <c r="ZN429" s="4"/>
      <c r="ZO429" s="108" t="str">
        <f>IF(ZN429&gt;0,INDEX(Вхідні_дані!$A$1735:$F$1764,MATCH(ZN429,Вхідні_дані!$C$1735:$C$1764,0),4),"-")</f>
        <v>-</v>
      </c>
      <c r="ZP429" s="108" t="str">
        <f>IF(ZN429&gt;0,(ZO429)/ZP9/ZP10/60,"-")</f>
        <v>-</v>
      </c>
      <c r="ZQ429" s="102" t="str">
        <f>IF(AND(ZN429&gt;0,ZP429&gt;0),ZP429*ZO294,"-")</f>
        <v>-</v>
      </c>
      <c r="ZU429" s="112">
        <v>7</v>
      </c>
      <c r="ZV429" s="4"/>
      <c r="ZW429" s="108" t="str">
        <f>IF(ZV429&gt;0,INDEX(Вхідні_дані!$A$1735:$F$1764,MATCH(ZV429,Вхідні_дані!$C$1735:$C$1764,0),4),"-")</f>
        <v>-</v>
      </c>
      <c r="ZX429" s="108" t="str">
        <f>IF(ZV429&gt;0,(ZW429)/ZX9/ZX10/60,"-")</f>
        <v>-</v>
      </c>
      <c r="ZY429" s="102" t="str">
        <f>IF(AND(ZV429&gt;0,ZX429&gt;0),ZX429*ZW294,"-")</f>
        <v>-</v>
      </c>
      <c r="AAC429" s="112">
        <v>7</v>
      </c>
      <c r="AAD429" s="4"/>
      <c r="AAE429" s="108" t="str">
        <f>IF(AAD429&gt;0,INDEX(Вхідні_дані!$A$1735:$F$1764,MATCH(AAD429,Вхідні_дані!$C$1735:$C$1764,0),4),"-")</f>
        <v>-</v>
      </c>
      <c r="AAF429" s="108" t="str">
        <f>IF(AAD429&gt;0,(AAE429)/AAF9/AAF10/60,"-")</f>
        <v>-</v>
      </c>
      <c r="AAG429" s="102" t="str">
        <f>IF(AND(AAD429&gt;0,AAF429&gt;0),AAF429*AAE294,"-")</f>
        <v>-</v>
      </c>
      <c r="AAK429" s="112">
        <v>7</v>
      </c>
      <c r="AAL429" s="4"/>
      <c r="AAM429" s="108" t="str">
        <f>IF(AAL429&gt;0,INDEX(Вхідні_дані!$A$1735:$F$1764,MATCH(AAL429,Вхідні_дані!$C$1735:$C$1764,0),4),"-")</f>
        <v>-</v>
      </c>
      <c r="AAN429" s="108" t="str">
        <f>IF(AAL429&gt;0,(AAM429)/AAN9/AAN10/60,"-")</f>
        <v>-</v>
      </c>
      <c r="AAO429" s="102" t="str">
        <f>IF(AND(AAL429&gt;0,AAN429&gt;0),AAN429*AAM294,"-")</f>
        <v>-</v>
      </c>
      <c r="AAS429" s="112">
        <v>7</v>
      </c>
      <c r="AAT429" s="4"/>
      <c r="AAU429" s="108" t="str">
        <f>IF(AAT429&gt;0,INDEX(Вхідні_дані!$A$1735:$F$1764,MATCH(AAT429,Вхідні_дані!$C$1735:$C$1764,0),4),"-")</f>
        <v>-</v>
      </c>
      <c r="AAV429" s="108" t="str">
        <f>IF(AAT429&gt;0,(AAU429)/AAV9/AAV10/60,"-")</f>
        <v>-</v>
      </c>
      <c r="AAW429" s="102" t="str">
        <f>IF(AND(AAT429&gt;0,AAV429&gt;0),AAV429*AAU294,"-")</f>
        <v>-</v>
      </c>
      <c r="ABA429" s="112">
        <v>7</v>
      </c>
      <c r="ABB429" s="4"/>
      <c r="ABC429" s="108" t="str">
        <f>IF(ABB429&gt;0,INDEX(Вхідні_дані!$A$1735:$F$1764,MATCH(ABB429,Вхідні_дані!$C$1735:$C$1764,0),4),"-")</f>
        <v>-</v>
      </c>
      <c r="ABD429" s="108" t="str">
        <f>IF(ABB429&gt;0,(ABC429)/ABD9/ABD10/60,"-")</f>
        <v>-</v>
      </c>
      <c r="ABE429" s="102" t="str">
        <f>IF(AND(ABB429&gt;0,ABD429&gt;0),ABD429*ABC294,"-")</f>
        <v>-</v>
      </c>
      <c r="ABI429" s="112">
        <v>7</v>
      </c>
      <c r="ABJ429" s="4"/>
      <c r="ABK429" s="108" t="str">
        <f>IF(ABJ429&gt;0,INDEX(Вхідні_дані!$A$1735:$F$1764,MATCH(ABJ429,Вхідні_дані!$C$1735:$C$1764,0),4),"-")</f>
        <v>-</v>
      </c>
      <c r="ABL429" s="108" t="str">
        <f>IF(ABJ429&gt;0,(ABK429)/ABL9/ABL10/60,"-")</f>
        <v>-</v>
      </c>
      <c r="ABM429" s="102" t="str">
        <f>IF(AND(ABJ429&gt;0,ABL429&gt;0),ABL429*ABK294,"-")</f>
        <v>-</v>
      </c>
      <c r="ABQ429" s="112">
        <v>7</v>
      </c>
      <c r="ABR429" s="4"/>
      <c r="ABS429" s="108" t="str">
        <f>IF(ABR429&gt;0,INDEX(Вхідні_дані!$A$1735:$F$1764,MATCH(ABR429,Вхідні_дані!$C$1735:$C$1764,0),4),"-")</f>
        <v>-</v>
      </c>
      <c r="ABT429" s="108" t="str">
        <f>IF(ABR429&gt;0,(ABS429)/ABT9/ABT10/60,"-")</f>
        <v>-</v>
      </c>
      <c r="ABU429" s="102" t="str">
        <f>IF(AND(ABR429&gt;0,ABT429&gt;0),ABT429*ABS294,"-")</f>
        <v>-</v>
      </c>
      <c r="ABY429" s="112">
        <v>7</v>
      </c>
      <c r="ABZ429" s="4"/>
      <c r="ACA429" s="108" t="str">
        <f>IF(ABZ429&gt;0,INDEX(Вхідні_дані!$A$1735:$F$1764,MATCH(ABZ429,Вхідні_дані!$C$1735:$C$1764,0),4),"-")</f>
        <v>-</v>
      </c>
      <c r="ACB429" s="108" t="str">
        <f>IF(ABZ429&gt;0,(ACA429)/ACB9/ACB10/60,"-")</f>
        <v>-</v>
      </c>
      <c r="ACC429" s="102" t="str">
        <f>IF(AND(ABZ429&gt;0,ACB429&gt;0),ACB429*ACA294,"-")</f>
        <v>-</v>
      </c>
      <c r="ACG429" s="112">
        <v>7</v>
      </c>
      <c r="ACH429" s="4"/>
      <c r="ACI429" s="108" t="str">
        <f>IF(ACH429&gt;0,INDEX(Вхідні_дані!$A$1735:$F$1764,MATCH(ACH429,Вхідні_дані!$C$1735:$C$1764,0),4),"-")</f>
        <v>-</v>
      </c>
      <c r="ACJ429" s="108" t="str">
        <f>IF(ACH429&gt;0,(ACI429)/ACJ9/ACJ10/60,"-")</f>
        <v>-</v>
      </c>
      <c r="ACK429" s="102" t="str">
        <f>IF(AND(ACH429&gt;0,ACJ429&gt;0),ACJ429*ACI294,"-")</f>
        <v>-</v>
      </c>
      <c r="ACO429" s="112">
        <v>7</v>
      </c>
      <c r="ACP429" s="4"/>
      <c r="ACQ429" s="108" t="str">
        <f>IF(ACP429&gt;0,INDEX(Вхідні_дані!$A$1735:$F$1764,MATCH(ACP429,Вхідні_дані!$C$1735:$C$1764,0),4),"-")</f>
        <v>-</v>
      </c>
      <c r="ACR429" s="108" t="str">
        <f>IF(ACP429&gt;0,(ACQ429)/ACR9/ACR10/60,"-")</f>
        <v>-</v>
      </c>
      <c r="ACS429" s="102" t="str">
        <f>IF(AND(ACP429&gt;0,ACR429&gt;0),ACR429*ACQ294,"-")</f>
        <v>-</v>
      </c>
      <c r="ACW429" s="112">
        <v>7</v>
      </c>
      <c r="ACX429" s="4"/>
      <c r="ACY429" s="108" t="str">
        <f>IF(ACX429&gt;0,INDEX(Вхідні_дані!$A$1735:$F$1764,MATCH(ACX429,Вхідні_дані!$C$1735:$C$1764,0),4),"-")</f>
        <v>-</v>
      </c>
      <c r="ACZ429" s="108" t="str">
        <f>IF(ACX429&gt;0,(ACY429)/ACZ9/ACZ10/60,"-")</f>
        <v>-</v>
      </c>
      <c r="ADA429" s="102" t="str">
        <f>IF(AND(ACX429&gt;0,ACZ429&gt;0),ACZ429*ACY294,"-")</f>
        <v>-</v>
      </c>
      <c r="ADE429" s="112">
        <v>7</v>
      </c>
      <c r="ADF429" s="4"/>
      <c r="ADG429" s="108" t="str">
        <f>IF(ADF429&gt;0,INDEX(Вхідні_дані!$A$1735:$F$1764,MATCH(ADF429,Вхідні_дані!$C$1735:$C$1764,0),4),"-")</f>
        <v>-</v>
      </c>
      <c r="ADH429" s="108" t="str">
        <f>IF(ADF429&gt;0,(ADG429)/ADH9/ADH10/60,"-")</f>
        <v>-</v>
      </c>
      <c r="ADI429" s="102" t="str">
        <f>IF(AND(ADF429&gt;0,ADH429&gt;0),ADH429*ADG294,"-")</f>
        <v>-</v>
      </c>
      <c r="ADM429" s="112">
        <v>7</v>
      </c>
      <c r="ADN429" s="4"/>
      <c r="ADO429" s="108" t="str">
        <f>IF(ADN429&gt;0,INDEX(Вхідні_дані!$A$1735:$F$1764,MATCH(ADN429,Вхідні_дані!$C$1735:$C$1764,0),4),"-")</f>
        <v>-</v>
      </c>
      <c r="ADP429" s="108" t="str">
        <f>IF(ADN429&gt;0,(ADO429)/ADP9/ADP10/60,"-")</f>
        <v>-</v>
      </c>
      <c r="ADQ429" s="102" t="str">
        <f>IF(AND(ADN429&gt;0,ADP429&gt;0),ADP429*ADO294,"-")</f>
        <v>-</v>
      </c>
    </row>
    <row r="430" spans="1:800" ht="44.25" customHeight="1" outlineLevel="1" x14ac:dyDescent="0.25">
      <c r="A430" s="112">
        <v>8</v>
      </c>
      <c r="B430" s="4"/>
      <c r="C430" s="108" t="str">
        <f>IF(B430&gt;0,INDEX(Вхідні_дані!$A$1735:$F$1764,MATCH(B430,Вхідні_дані!$C$1735:$C$1764,0),4),"-")</f>
        <v>-</v>
      </c>
      <c r="D430" s="108" t="str">
        <f>IF(B430&gt;0,(C430)/D9/D10/60,"-")</f>
        <v>-</v>
      </c>
      <c r="E430" s="102" t="str">
        <f>IF(AND(B430&gt;0,D430&gt;0),D430*C294,"-")</f>
        <v>-</v>
      </c>
      <c r="I430" s="112">
        <v>8</v>
      </c>
      <c r="J430" s="4"/>
      <c r="K430" s="108" t="str">
        <f>IF(J430&gt;0,INDEX(Вхідні_дані!$A$1735:$F$1764,MATCH(J430,Вхідні_дані!$C$1735:$C$1764,0),4),"-")</f>
        <v>-</v>
      </c>
      <c r="L430" s="108" t="str">
        <f>IF(J430&gt;0,(K430)/L9/L10/60,"-")</f>
        <v>-</v>
      </c>
      <c r="M430" s="102" t="str">
        <f>IF(AND(J430&gt;0,L430&gt;0),L430*K294,"-")</f>
        <v>-</v>
      </c>
      <c r="Q430" s="112">
        <v>8</v>
      </c>
      <c r="R430" s="4"/>
      <c r="S430" s="108" t="str">
        <f>IF(R430&gt;0,INDEX(Вхідні_дані!$A$1735:$F$1764,MATCH(R430,Вхідні_дані!$C$1735:$C$1764,0),4),"-")</f>
        <v>-</v>
      </c>
      <c r="T430" s="108" t="str">
        <f>IF(R430&gt;0,(S430)/T9/T10/60,"-")</f>
        <v>-</v>
      </c>
      <c r="U430" s="102" t="str">
        <f>IF(AND(R430&gt;0,T430&gt;0),T430*S294,"-")</f>
        <v>-</v>
      </c>
      <c r="Y430" s="112">
        <v>8</v>
      </c>
      <c r="Z430" s="4"/>
      <c r="AA430" s="108" t="str">
        <f>IF(Z430&gt;0,INDEX(Вхідні_дані!$A$1735:$F$1764,MATCH(Z430,Вхідні_дані!$C$1735:$C$1764,0),4),"-")</f>
        <v>-</v>
      </c>
      <c r="AB430" s="108" t="str">
        <f>IF(Z430&gt;0,(AA430)/AB9/AB10/60,"-")</f>
        <v>-</v>
      </c>
      <c r="AC430" s="102" t="str">
        <f>IF(AND(Z430&gt;0,AB430&gt;0),AB430*AA294,"-")</f>
        <v>-</v>
      </c>
      <c r="AG430" s="112">
        <v>8</v>
      </c>
      <c r="AH430" s="4"/>
      <c r="AI430" s="108" t="str">
        <f>IF(AH430&gt;0,INDEX(Вхідні_дані!$A$1735:$F$1764,MATCH(AH430,Вхідні_дані!$C$1735:$C$1764,0),4),"-")</f>
        <v>-</v>
      </c>
      <c r="AJ430" s="108" t="str">
        <f>IF(AH430&gt;0,(AI430)/AJ9/AJ10/60,"-")</f>
        <v>-</v>
      </c>
      <c r="AK430" s="102" t="str">
        <f>IF(AND(AH430&gt;0,AJ430&gt;0),AJ430*AI294,"-")</f>
        <v>-</v>
      </c>
      <c r="AO430" s="112">
        <v>8</v>
      </c>
      <c r="AP430" s="4"/>
      <c r="AQ430" s="108" t="str">
        <f>IF(AP430&gt;0,INDEX(Вхідні_дані!$A$1735:$F$1764,MATCH(AP430,Вхідні_дані!$C$1735:$C$1764,0),4),"-")</f>
        <v>-</v>
      </c>
      <c r="AR430" s="108" t="str">
        <f>IF(AP430&gt;0,(AQ430)/AR9/AR10/60,"-")</f>
        <v>-</v>
      </c>
      <c r="AS430" s="102" t="str">
        <f>IF(AND(AP430&gt;0,AR430&gt;0),AR430*AQ294,"-")</f>
        <v>-</v>
      </c>
      <c r="AW430" s="112">
        <v>8</v>
      </c>
      <c r="AX430" s="4"/>
      <c r="AY430" s="108" t="str">
        <f>IF(AX430&gt;0,INDEX(Вхідні_дані!$A$1735:$F$1764,MATCH(AX430,Вхідні_дані!$C$1735:$C$1764,0),4),"-")</f>
        <v>-</v>
      </c>
      <c r="AZ430" s="108" t="str">
        <f>IF(AX430&gt;0,(AY430)/AZ9/AZ10/60,"-")</f>
        <v>-</v>
      </c>
      <c r="BA430" s="102" t="str">
        <f>IF(AND(AX430&gt;0,AZ430&gt;0),AZ430*AY294,"-")</f>
        <v>-</v>
      </c>
      <c r="BE430" s="112">
        <v>8</v>
      </c>
      <c r="BF430" s="4"/>
      <c r="BG430" s="108" t="str">
        <f>IF(BF430&gt;0,INDEX(Вхідні_дані!$A$1735:$F$1764,MATCH(BF430,Вхідні_дані!$C$1735:$C$1764,0),4),"-")</f>
        <v>-</v>
      </c>
      <c r="BH430" s="108" t="str">
        <f>IF(BF430&gt;0,(BG430)/BH9/BH10/60,"-")</f>
        <v>-</v>
      </c>
      <c r="BI430" s="102" t="str">
        <f>IF(AND(BF430&gt;0,BH430&gt;0),BH430*BG294,"-")</f>
        <v>-</v>
      </c>
      <c r="BM430" s="112">
        <v>8</v>
      </c>
      <c r="BN430" s="4"/>
      <c r="BO430" s="108" t="str">
        <f>IF(BN430&gt;0,INDEX(Вхідні_дані!$A$1735:$F$1764,MATCH(BN430,Вхідні_дані!$C$1735:$C$1764,0),4),"-")</f>
        <v>-</v>
      </c>
      <c r="BP430" s="108" t="str">
        <f>IF(BN430&gt;0,(BO430)/BP9/BP10/60,"-")</f>
        <v>-</v>
      </c>
      <c r="BQ430" s="102" t="str">
        <f>IF(AND(BN430&gt;0,BP430&gt;0),BP430*BO294,"-")</f>
        <v>-</v>
      </c>
      <c r="BU430" s="112">
        <v>8</v>
      </c>
      <c r="BV430" s="4"/>
      <c r="BW430" s="108" t="str">
        <f>IF(BV430&gt;0,INDEX(Вхідні_дані!$A$1735:$F$1764,MATCH(BV430,Вхідні_дані!$C$1735:$C$1764,0),4),"-")</f>
        <v>-</v>
      </c>
      <c r="BX430" s="108" t="str">
        <f>IF(BV430&gt;0,(BW430)/BX9/BX10/60,"-")</f>
        <v>-</v>
      </c>
      <c r="BY430" s="102" t="str">
        <f>IF(AND(BV430&gt;0,BX430&gt;0),BX430*BW294,"-")</f>
        <v>-</v>
      </c>
      <c r="CC430" s="112">
        <v>8</v>
      </c>
      <c r="CD430" s="4"/>
      <c r="CE430" s="108" t="str">
        <f>IF(CD430&gt;0,INDEX(Вхідні_дані!$A$1735:$F$1764,MATCH(CD430,Вхідні_дані!$C$1735:$C$1764,0),4),"-")</f>
        <v>-</v>
      </c>
      <c r="CF430" s="108" t="str">
        <f>IF(CD430&gt;0,(CE430)/CF9/CF10/60,"-")</f>
        <v>-</v>
      </c>
      <c r="CG430" s="102" t="str">
        <f>IF(AND(CD430&gt;0,CF430&gt;0),CF430*CE294,"-")</f>
        <v>-</v>
      </c>
      <c r="CK430" s="112">
        <v>8</v>
      </c>
      <c r="CL430" s="4"/>
      <c r="CM430" s="108" t="str">
        <f>IF(CL430&gt;0,INDEX(Вхідні_дані!$A$1735:$F$1764,MATCH(CL430,Вхідні_дані!$C$1735:$C$1764,0),4),"-")</f>
        <v>-</v>
      </c>
      <c r="CN430" s="108" t="str">
        <f>IF(CL430&gt;0,(CM430)/CN9/CN10/60,"-")</f>
        <v>-</v>
      </c>
      <c r="CO430" s="102" t="str">
        <f>IF(AND(CL430&gt;0,CN430&gt;0),CN430*CM294,"-")</f>
        <v>-</v>
      </c>
      <c r="CS430" s="112">
        <v>8</v>
      </c>
      <c r="CT430" s="4"/>
      <c r="CU430" s="108" t="str">
        <f>IF(CT430&gt;0,INDEX(Вхідні_дані!$A$1735:$F$1764,MATCH(CT430,Вхідні_дані!$C$1735:$C$1764,0),4),"-")</f>
        <v>-</v>
      </c>
      <c r="CV430" s="108" t="str">
        <f>IF(CT430&gt;0,(CU430)/CV9/CV10/60,"-")</f>
        <v>-</v>
      </c>
      <c r="CW430" s="102" t="str">
        <f>IF(AND(CT430&gt;0,CV430&gt;0),CV430*CU294,"-")</f>
        <v>-</v>
      </c>
      <c r="DA430" s="112">
        <v>8</v>
      </c>
      <c r="DB430" s="4"/>
      <c r="DC430" s="108" t="str">
        <f>IF(DB430&gt;0,INDEX(Вхідні_дані!$A$1735:$F$1764,MATCH(DB430,Вхідні_дані!$C$1735:$C$1764,0),4),"-")</f>
        <v>-</v>
      </c>
      <c r="DD430" s="108" t="str">
        <f>IF(DB430&gt;0,(DC430)/DD9/DD10/60,"-")</f>
        <v>-</v>
      </c>
      <c r="DE430" s="102" t="str">
        <f>IF(AND(DB430&gt;0,DD430&gt;0),DD430*DC294,"-")</f>
        <v>-</v>
      </c>
      <c r="DI430" s="112">
        <v>8</v>
      </c>
      <c r="DJ430" s="4"/>
      <c r="DK430" s="108" t="str">
        <f>IF(DJ430&gt;0,INDEX(Вхідні_дані!$A$1735:$F$1764,MATCH(DJ430,Вхідні_дані!$C$1735:$C$1764,0),4),"-")</f>
        <v>-</v>
      </c>
      <c r="DL430" s="108" t="str">
        <f>IF(DJ430&gt;0,(DK430)/DL9/DL10/60,"-")</f>
        <v>-</v>
      </c>
      <c r="DM430" s="102" t="str">
        <f>IF(AND(DJ430&gt;0,DL430&gt;0),DL430*DK294,"-")</f>
        <v>-</v>
      </c>
      <c r="DQ430" s="112">
        <v>8</v>
      </c>
      <c r="DR430" s="4"/>
      <c r="DS430" s="108" t="str">
        <f>IF(DR430&gt;0,INDEX(Вхідні_дані!$A$1735:$F$1764,MATCH(DR430,Вхідні_дані!$C$1735:$C$1764,0),4),"-")</f>
        <v>-</v>
      </c>
      <c r="DT430" s="108" t="str">
        <f>IF(DR430&gt;0,(DS430)/DT9/DT10/60,"-")</f>
        <v>-</v>
      </c>
      <c r="DU430" s="102" t="str">
        <f>IF(AND(DR430&gt;0,DT430&gt;0),DT430*DS294,"-")</f>
        <v>-</v>
      </c>
      <c r="DY430" s="112">
        <v>8</v>
      </c>
      <c r="DZ430" s="4"/>
      <c r="EA430" s="108" t="str">
        <f>IF(DZ430&gt;0,INDEX(Вхідні_дані!$A$1735:$F$1764,MATCH(DZ430,Вхідні_дані!$C$1735:$C$1764,0),4),"-")</f>
        <v>-</v>
      </c>
      <c r="EB430" s="108" t="str">
        <f>IF(DZ430&gt;0,(EA430)/EB9/EB10/60,"-")</f>
        <v>-</v>
      </c>
      <c r="EC430" s="102" t="str">
        <f>IF(AND(DZ430&gt;0,EB430&gt;0),EB430*EA294,"-")</f>
        <v>-</v>
      </c>
      <c r="EG430" s="112">
        <v>8</v>
      </c>
      <c r="EH430" s="4"/>
      <c r="EI430" s="108" t="str">
        <f>IF(EH430&gt;0,INDEX(Вхідні_дані!$A$1735:$F$1764,MATCH(EH430,Вхідні_дані!$C$1735:$C$1764,0),4),"-")</f>
        <v>-</v>
      </c>
      <c r="EJ430" s="108" t="str">
        <f>IF(EH430&gt;0,(EI430)/EJ9/EJ10/60,"-")</f>
        <v>-</v>
      </c>
      <c r="EK430" s="102" t="str">
        <f>IF(AND(EH430&gt;0,EJ430&gt;0),EJ430*EI294,"-")</f>
        <v>-</v>
      </c>
      <c r="EO430" s="112">
        <v>8</v>
      </c>
      <c r="EP430" s="4"/>
      <c r="EQ430" s="108" t="str">
        <f>IF(EP430&gt;0,INDEX(Вхідні_дані!$A$1735:$F$1764,MATCH(EP430,Вхідні_дані!$C$1735:$C$1764,0),4),"-")</f>
        <v>-</v>
      </c>
      <c r="ER430" s="108" t="str">
        <f>IF(EP430&gt;0,(EQ430)/ER9/ER10/60,"-")</f>
        <v>-</v>
      </c>
      <c r="ES430" s="102" t="str">
        <f>IF(AND(EP430&gt;0,ER430&gt;0),ER430*EQ294,"-")</f>
        <v>-</v>
      </c>
      <c r="EW430" s="112">
        <v>8</v>
      </c>
      <c r="EX430" s="4"/>
      <c r="EY430" s="108" t="str">
        <f>IF(EX430&gt;0,INDEX(Вхідні_дані!$A$1735:$F$1764,MATCH(EX430,Вхідні_дані!$C$1735:$C$1764,0),4),"-")</f>
        <v>-</v>
      </c>
      <c r="EZ430" s="108" t="str">
        <f>IF(EX430&gt;0,(EY430)/EZ9/EZ10/60,"-")</f>
        <v>-</v>
      </c>
      <c r="FA430" s="102" t="str">
        <f>IF(AND(EX430&gt;0,EZ430&gt;0),EZ430*EY294,"-")</f>
        <v>-</v>
      </c>
      <c r="FE430" s="112">
        <v>8</v>
      </c>
      <c r="FF430" s="4"/>
      <c r="FG430" s="108" t="str">
        <f>IF(FF430&gt;0,INDEX(Вхідні_дані!$A$1735:$F$1764,MATCH(FF430,Вхідні_дані!$C$1735:$C$1764,0),4),"-")</f>
        <v>-</v>
      </c>
      <c r="FH430" s="108" t="str">
        <f>IF(FF430&gt;0,(FG430)/FH9/FH10/60,"-")</f>
        <v>-</v>
      </c>
      <c r="FI430" s="102" t="str">
        <f>IF(AND(FF430&gt;0,FH430&gt;0),FH430*FG294,"-")</f>
        <v>-</v>
      </c>
      <c r="FM430" s="112">
        <v>8</v>
      </c>
      <c r="FN430" s="4"/>
      <c r="FO430" s="108" t="str">
        <f>IF(FN430&gt;0,INDEX(Вхідні_дані!$A$1735:$F$1764,MATCH(FN430,Вхідні_дані!$C$1735:$C$1764,0),4),"-")</f>
        <v>-</v>
      </c>
      <c r="FP430" s="108" t="str">
        <f>IF(FN430&gt;0,(FO430)/FP9/FP10/60,"-")</f>
        <v>-</v>
      </c>
      <c r="FQ430" s="102" t="str">
        <f>IF(AND(FN430&gt;0,FP430&gt;0),FP430*FO294,"-")</f>
        <v>-</v>
      </c>
      <c r="FU430" s="112">
        <v>8</v>
      </c>
      <c r="FV430" s="4"/>
      <c r="FW430" s="108" t="str">
        <f>IF(FV430&gt;0,INDEX(Вхідні_дані!$A$1735:$F$1764,MATCH(FV430,Вхідні_дані!$C$1735:$C$1764,0),4),"-")</f>
        <v>-</v>
      </c>
      <c r="FX430" s="108" t="str">
        <f>IF(FV430&gt;0,(FW430)/FX9/FX10/60,"-")</f>
        <v>-</v>
      </c>
      <c r="FY430" s="102" t="str">
        <f>IF(AND(FV430&gt;0,FX430&gt;0),FX430*FW294,"-")</f>
        <v>-</v>
      </c>
      <c r="GC430" s="112">
        <v>8</v>
      </c>
      <c r="GD430" s="4"/>
      <c r="GE430" s="108" t="str">
        <f>IF(GD430&gt;0,INDEX(Вхідні_дані!$A$1735:$F$1764,MATCH(GD430,Вхідні_дані!$C$1735:$C$1764,0),4),"-")</f>
        <v>-</v>
      </c>
      <c r="GF430" s="108" t="str">
        <f>IF(GD430&gt;0,(GE430)/GF9/GF10/60,"-")</f>
        <v>-</v>
      </c>
      <c r="GG430" s="102" t="str">
        <f>IF(AND(GD430&gt;0,GF430&gt;0),GF430*GE294,"-")</f>
        <v>-</v>
      </c>
      <c r="GK430" s="112">
        <v>8</v>
      </c>
      <c r="GL430" s="4"/>
      <c r="GM430" s="108" t="str">
        <f>IF(GL430&gt;0,INDEX(Вхідні_дані!$A$1735:$F$1764,MATCH(GL430,Вхідні_дані!$C$1735:$C$1764,0),4),"-")</f>
        <v>-</v>
      </c>
      <c r="GN430" s="108" t="str">
        <f>IF(GL430&gt;0,(GM430)/GN9/GN10/60,"-")</f>
        <v>-</v>
      </c>
      <c r="GO430" s="102" t="str">
        <f>IF(AND(GL430&gt;0,GN430&gt;0),GN430*GM294,"-")</f>
        <v>-</v>
      </c>
      <c r="GS430" s="112">
        <v>8</v>
      </c>
      <c r="GT430" s="4"/>
      <c r="GU430" s="108" t="str">
        <f>IF(GT430&gt;0,INDEX(Вхідні_дані!$A$1735:$F$1764,MATCH(GT430,Вхідні_дані!$C$1735:$C$1764,0),4),"-")</f>
        <v>-</v>
      </c>
      <c r="GV430" s="108" t="str">
        <f>IF(GT430&gt;0,(GU430)/GV9/GV10/60,"-")</f>
        <v>-</v>
      </c>
      <c r="GW430" s="102" t="str">
        <f>IF(AND(GT430&gt;0,GV430&gt;0),GV430*GU294,"-")</f>
        <v>-</v>
      </c>
      <c r="HA430" s="112">
        <v>8</v>
      </c>
      <c r="HB430" s="4"/>
      <c r="HC430" s="108" t="str">
        <f>IF(HB430&gt;0,INDEX(Вхідні_дані!$A$1735:$F$1764,MATCH(HB430,Вхідні_дані!$C$1735:$C$1764,0),4),"-")</f>
        <v>-</v>
      </c>
      <c r="HD430" s="108" t="str">
        <f>IF(HB430&gt;0,(HC430)/HD9/HD10/60,"-")</f>
        <v>-</v>
      </c>
      <c r="HE430" s="102" t="str">
        <f>IF(AND(HB430&gt;0,HD430&gt;0),HD430*HC294,"-")</f>
        <v>-</v>
      </c>
      <c r="HI430" s="112">
        <v>8</v>
      </c>
      <c r="HJ430" s="4"/>
      <c r="HK430" s="108" t="str">
        <f>IF(HJ430&gt;0,INDEX(Вхідні_дані!$A$1735:$F$1764,MATCH(HJ430,Вхідні_дані!$C$1735:$C$1764,0),4),"-")</f>
        <v>-</v>
      </c>
      <c r="HL430" s="108" t="str">
        <f>IF(HJ430&gt;0,(HK430)/HL9/HL10/60,"-")</f>
        <v>-</v>
      </c>
      <c r="HM430" s="102" t="str">
        <f>IF(AND(HJ430&gt;0,HL430&gt;0),HL430*HK294,"-")</f>
        <v>-</v>
      </c>
      <c r="HQ430" s="112">
        <v>8</v>
      </c>
      <c r="HR430" s="4"/>
      <c r="HS430" s="108" t="str">
        <f>IF(HR430&gt;0,INDEX(Вхідні_дані!$A$1735:$F$1764,MATCH(HR430,Вхідні_дані!$C$1735:$C$1764,0),4),"-")</f>
        <v>-</v>
      </c>
      <c r="HT430" s="108" t="str">
        <f>IF(HR430&gt;0,(HS430)/HT9/HT10/60,"-")</f>
        <v>-</v>
      </c>
      <c r="HU430" s="102" t="str">
        <f>IF(AND(HR430&gt;0,HT430&gt;0),HT430*HS294,"-")</f>
        <v>-</v>
      </c>
      <c r="HY430" s="112">
        <v>8</v>
      </c>
      <c r="HZ430" s="4"/>
      <c r="IA430" s="108" t="str">
        <f>IF(HZ430&gt;0,INDEX(Вхідні_дані!$A$1735:$F$1764,MATCH(HZ430,Вхідні_дані!$C$1735:$C$1764,0),4),"-")</f>
        <v>-</v>
      </c>
      <c r="IB430" s="108" t="str">
        <f>IF(HZ430&gt;0,(IA430)/IB9/IB10/60,"-")</f>
        <v>-</v>
      </c>
      <c r="IC430" s="102" t="str">
        <f>IF(AND(HZ430&gt;0,IB430&gt;0),IB430*IA294,"-")</f>
        <v>-</v>
      </c>
      <c r="IG430" s="112">
        <v>8</v>
      </c>
      <c r="IH430" s="4"/>
      <c r="II430" s="108" t="str">
        <f>IF(IH430&gt;0,INDEX(Вхідні_дані!$A$1735:$F$1764,MATCH(IH430,Вхідні_дані!$C$1735:$C$1764,0),4),"-")</f>
        <v>-</v>
      </c>
      <c r="IJ430" s="108" t="str">
        <f>IF(IH430&gt;0,(II430)/IJ9/IJ10/60,"-")</f>
        <v>-</v>
      </c>
      <c r="IK430" s="102" t="str">
        <f>IF(AND(IH430&gt;0,IJ430&gt;0),IJ430*II294,"-")</f>
        <v>-</v>
      </c>
      <c r="IO430" s="112">
        <v>8</v>
      </c>
      <c r="IP430" s="4"/>
      <c r="IQ430" s="108" t="str">
        <f>IF(IP430&gt;0,INDEX(Вхідні_дані!$A$1735:$F$1764,MATCH(IP430,Вхідні_дані!$C$1735:$C$1764,0),4),"-")</f>
        <v>-</v>
      </c>
      <c r="IR430" s="108" t="str">
        <f>IF(IP430&gt;0,(IQ430)/IR9/IR10/60,"-")</f>
        <v>-</v>
      </c>
      <c r="IS430" s="102" t="str">
        <f>IF(AND(IP430&gt;0,IR430&gt;0),IR430*IQ294,"-")</f>
        <v>-</v>
      </c>
      <c r="IW430" s="112">
        <v>8</v>
      </c>
      <c r="IX430" s="4"/>
      <c r="IY430" s="108" t="str">
        <f>IF(IX430&gt;0,INDEX(Вхідні_дані!$A$1735:$F$1764,MATCH(IX430,Вхідні_дані!$C$1735:$C$1764,0),4),"-")</f>
        <v>-</v>
      </c>
      <c r="IZ430" s="108" t="str">
        <f>IF(IX430&gt;0,(IY430)/IZ9/IZ10/60,"-")</f>
        <v>-</v>
      </c>
      <c r="JA430" s="102" t="str">
        <f>IF(AND(IX430&gt;0,IZ430&gt;0),IZ430*IY294,"-")</f>
        <v>-</v>
      </c>
      <c r="JE430" s="112">
        <v>8</v>
      </c>
      <c r="JF430" s="4"/>
      <c r="JG430" s="108" t="str">
        <f>IF(JF430&gt;0,INDEX(Вхідні_дані!$A$1735:$F$1764,MATCH(JF430,Вхідні_дані!$C$1735:$C$1764,0),4),"-")</f>
        <v>-</v>
      </c>
      <c r="JH430" s="108" t="str">
        <f>IF(JF430&gt;0,(JG430)/JH9/JH10/60,"-")</f>
        <v>-</v>
      </c>
      <c r="JI430" s="102" t="str">
        <f>IF(AND(JF430&gt;0,JH430&gt;0),JH430*JG294,"-")</f>
        <v>-</v>
      </c>
      <c r="JM430" s="112">
        <v>8</v>
      </c>
      <c r="JN430" s="4"/>
      <c r="JO430" s="108" t="str">
        <f>IF(JN430&gt;0,INDEX(Вхідні_дані!$A$1735:$F$1764,MATCH(JN430,Вхідні_дані!$C$1735:$C$1764,0),4),"-")</f>
        <v>-</v>
      </c>
      <c r="JP430" s="108" t="str">
        <f>IF(JN430&gt;0,(JO430)/JP9/JP10/60,"-")</f>
        <v>-</v>
      </c>
      <c r="JQ430" s="102" t="str">
        <f>IF(AND(JN430&gt;0,JP430&gt;0),JP430*JO294,"-")</f>
        <v>-</v>
      </c>
      <c r="JU430" s="112">
        <v>8</v>
      </c>
      <c r="JV430" s="4"/>
      <c r="JW430" s="108" t="str">
        <f>IF(JV430&gt;0,INDEX(Вхідні_дані!$A$1735:$F$1764,MATCH(JV430,Вхідні_дані!$C$1735:$C$1764,0),4),"-")</f>
        <v>-</v>
      </c>
      <c r="JX430" s="108" t="str">
        <f>IF(JV430&gt;0,(JW430)/JX9/JX10/60,"-")</f>
        <v>-</v>
      </c>
      <c r="JY430" s="102" t="str">
        <f>IF(AND(JV430&gt;0,JX430&gt;0),JX430*JW294,"-")</f>
        <v>-</v>
      </c>
      <c r="KC430" s="112">
        <v>8</v>
      </c>
      <c r="KD430" s="4"/>
      <c r="KE430" s="108" t="str">
        <f>IF(KD430&gt;0,INDEX(Вхідні_дані!$A$1735:$F$1764,MATCH(KD430,Вхідні_дані!$C$1735:$C$1764,0),4),"-")</f>
        <v>-</v>
      </c>
      <c r="KF430" s="108" t="str">
        <f>IF(KD430&gt;0,(KE430)/KF9/KF10/60,"-")</f>
        <v>-</v>
      </c>
      <c r="KG430" s="102" t="str">
        <f>IF(AND(KD430&gt;0,KF430&gt;0),KF430*KE294,"-")</f>
        <v>-</v>
      </c>
      <c r="KK430" s="112">
        <v>8</v>
      </c>
      <c r="KL430" s="4"/>
      <c r="KM430" s="108" t="str">
        <f>IF(KL430&gt;0,INDEX(Вхідні_дані!$A$1735:$F$1764,MATCH(KL430,Вхідні_дані!$C$1735:$C$1764,0),4),"-")</f>
        <v>-</v>
      </c>
      <c r="KN430" s="108" t="str">
        <f>IF(KL430&gt;0,(KM430)/KN9/KN10/60,"-")</f>
        <v>-</v>
      </c>
      <c r="KO430" s="102" t="str">
        <f>IF(AND(KL430&gt;0,KN430&gt;0),KN430*KM294,"-")</f>
        <v>-</v>
      </c>
      <c r="KS430" s="112">
        <v>8</v>
      </c>
      <c r="KT430" s="4"/>
      <c r="KU430" s="108" t="str">
        <f>IF(KT430&gt;0,INDEX(Вхідні_дані!$A$1735:$F$1764,MATCH(KT430,Вхідні_дані!$C$1735:$C$1764,0),4),"-")</f>
        <v>-</v>
      </c>
      <c r="KV430" s="108" t="str">
        <f>IF(KT430&gt;0,(KU430)/KV9/KV10/60,"-")</f>
        <v>-</v>
      </c>
      <c r="KW430" s="102" t="str">
        <f>IF(AND(KT430&gt;0,KV430&gt;0),KV430*KU294,"-")</f>
        <v>-</v>
      </c>
      <c r="LA430" s="112">
        <v>8</v>
      </c>
      <c r="LB430" s="4"/>
      <c r="LC430" s="108" t="str">
        <f>IF(LB430&gt;0,INDEX(Вхідні_дані!$A$1735:$F$1764,MATCH(LB430,Вхідні_дані!$C$1735:$C$1764,0),4),"-")</f>
        <v>-</v>
      </c>
      <c r="LD430" s="108" t="str">
        <f>IF(LB430&gt;0,(LC430)/LD9/LD10/60,"-")</f>
        <v>-</v>
      </c>
      <c r="LE430" s="102" t="str">
        <f>IF(AND(LB430&gt;0,LD430&gt;0),LD430*LC294,"-")</f>
        <v>-</v>
      </c>
      <c r="LI430" s="112">
        <v>8</v>
      </c>
      <c r="LJ430" s="4"/>
      <c r="LK430" s="108" t="str">
        <f>IF(LJ430&gt;0,INDEX(Вхідні_дані!$A$1735:$F$1764,MATCH(LJ430,Вхідні_дані!$C$1735:$C$1764,0),4),"-")</f>
        <v>-</v>
      </c>
      <c r="LL430" s="108" t="str">
        <f>IF(LJ430&gt;0,(LK430)/LL9/LL10/60,"-")</f>
        <v>-</v>
      </c>
      <c r="LM430" s="102" t="str">
        <f>IF(AND(LJ430&gt;0,LL430&gt;0),LL430*LK294,"-")</f>
        <v>-</v>
      </c>
      <c r="LQ430" s="112">
        <v>8</v>
      </c>
      <c r="LR430" s="4"/>
      <c r="LS430" s="108" t="str">
        <f>IF(LR430&gt;0,INDEX(Вхідні_дані!$A$1735:$F$1764,MATCH(LR430,Вхідні_дані!$C$1735:$C$1764,0),4),"-")</f>
        <v>-</v>
      </c>
      <c r="LT430" s="108" t="str">
        <f>IF(LR430&gt;0,(LS430)/LT9/LT10/60,"-")</f>
        <v>-</v>
      </c>
      <c r="LU430" s="102" t="str">
        <f>IF(AND(LR430&gt;0,LT430&gt;0),LT430*LS294,"-")</f>
        <v>-</v>
      </c>
      <c r="LY430" s="112">
        <v>8</v>
      </c>
      <c r="LZ430" s="4"/>
      <c r="MA430" s="108" t="str">
        <f>IF(LZ430&gt;0,INDEX(Вхідні_дані!$A$1735:$F$1764,MATCH(LZ430,Вхідні_дані!$C$1735:$C$1764,0),4),"-")</f>
        <v>-</v>
      </c>
      <c r="MB430" s="108" t="str">
        <f>IF(LZ430&gt;0,(MA430)/MB9/MB10/60,"-")</f>
        <v>-</v>
      </c>
      <c r="MC430" s="102" t="str">
        <f>IF(AND(LZ430&gt;0,MB430&gt;0),MB430*MA294,"-")</f>
        <v>-</v>
      </c>
      <c r="MG430" s="112">
        <v>8</v>
      </c>
      <c r="MH430" s="4"/>
      <c r="MI430" s="108" t="str">
        <f>IF(MH430&gt;0,INDEX(Вхідні_дані!$A$1735:$F$1764,MATCH(MH430,Вхідні_дані!$C$1735:$C$1764,0),4),"-")</f>
        <v>-</v>
      </c>
      <c r="MJ430" s="108" t="str">
        <f>IF(MH430&gt;0,(MI430)/MJ9/MJ10/60,"-")</f>
        <v>-</v>
      </c>
      <c r="MK430" s="102" t="str">
        <f>IF(AND(MH430&gt;0,MJ430&gt;0),MJ430*MI294,"-")</f>
        <v>-</v>
      </c>
      <c r="MO430" s="112">
        <v>8</v>
      </c>
      <c r="MP430" s="4"/>
      <c r="MQ430" s="108" t="str">
        <f>IF(MP430&gt;0,INDEX(Вхідні_дані!$A$1735:$F$1764,MATCH(MP430,Вхідні_дані!$C$1735:$C$1764,0),4),"-")</f>
        <v>-</v>
      </c>
      <c r="MR430" s="108" t="str">
        <f>IF(MP430&gt;0,(MQ430)/MR9/MR10/60,"-")</f>
        <v>-</v>
      </c>
      <c r="MS430" s="102" t="str">
        <f>IF(AND(MP430&gt;0,MR430&gt;0),MR430*MQ294,"-")</f>
        <v>-</v>
      </c>
      <c r="MW430" s="112">
        <v>8</v>
      </c>
      <c r="MX430" s="4"/>
      <c r="MY430" s="108" t="str">
        <f>IF(MX430&gt;0,INDEX(Вхідні_дані!$A$1735:$F$1764,MATCH(MX430,Вхідні_дані!$C$1735:$C$1764,0),4),"-")</f>
        <v>-</v>
      </c>
      <c r="MZ430" s="108" t="str">
        <f>IF(MX430&gt;0,(MY430)/MZ9/MZ10/60,"-")</f>
        <v>-</v>
      </c>
      <c r="NA430" s="102" t="str">
        <f>IF(AND(MX430&gt;0,MZ430&gt;0),MZ430*MY294,"-")</f>
        <v>-</v>
      </c>
      <c r="NE430" s="112">
        <v>8</v>
      </c>
      <c r="NF430" s="4"/>
      <c r="NG430" s="108" t="str">
        <f>IF(NF430&gt;0,INDEX(Вхідні_дані!$A$1735:$F$1764,MATCH(NF430,Вхідні_дані!$C$1735:$C$1764,0),4),"-")</f>
        <v>-</v>
      </c>
      <c r="NH430" s="108" t="str">
        <f>IF(NF430&gt;0,(NG430)/NH9/NH10/60,"-")</f>
        <v>-</v>
      </c>
      <c r="NI430" s="102" t="str">
        <f>IF(AND(NF430&gt;0,NH430&gt;0),NH430*NG294,"-")</f>
        <v>-</v>
      </c>
      <c r="NM430" s="112">
        <v>8</v>
      </c>
      <c r="NN430" s="4"/>
      <c r="NO430" s="108" t="str">
        <f>IF(NN430&gt;0,INDEX(Вхідні_дані!$A$1735:$F$1764,MATCH(NN430,Вхідні_дані!$C$1735:$C$1764,0),4),"-")</f>
        <v>-</v>
      </c>
      <c r="NP430" s="108" t="str">
        <f>IF(NN430&gt;0,(NO430)/NP9/NP10/60,"-")</f>
        <v>-</v>
      </c>
      <c r="NQ430" s="102" t="str">
        <f>IF(AND(NN430&gt;0,NP430&gt;0),NP430*NO294,"-")</f>
        <v>-</v>
      </c>
      <c r="NU430" s="112">
        <v>8</v>
      </c>
      <c r="NV430" s="4"/>
      <c r="NW430" s="108" t="str">
        <f>IF(NV430&gt;0,INDEX(Вхідні_дані!$A$1735:$F$1764,MATCH(NV430,Вхідні_дані!$C$1735:$C$1764,0),4),"-")</f>
        <v>-</v>
      </c>
      <c r="NX430" s="108" t="str">
        <f>IF(NV430&gt;0,(NW430)/NX9/NX10/60,"-")</f>
        <v>-</v>
      </c>
      <c r="NY430" s="102" t="str">
        <f>IF(AND(NV430&gt;0,NX430&gt;0),NX430*NW294,"-")</f>
        <v>-</v>
      </c>
      <c r="OC430" s="112">
        <v>8</v>
      </c>
      <c r="OD430" s="4"/>
      <c r="OE430" s="108" t="str">
        <f>IF(OD430&gt;0,INDEX(Вхідні_дані!$A$1735:$F$1764,MATCH(OD430,Вхідні_дані!$C$1735:$C$1764,0),4),"-")</f>
        <v>-</v>
      </c>
      <c r="OF430" s="108" t="str">
        <f>IF(OD430&gt;0,(OE430)/OF9/OF10/60,"-")</f>
        <v>-</v>
      </c>
      <c r="OG430" s="102" t="str">
        <f>IF(AND(OD430&gt;0,OF430&gt;0),OF430*OE294,"-")</f>
        <v>-</v>
      </c>
      <c r="OK430" s="112">
        <v>8</v>
      </c>
      <c r="OL430" s="4"/>
      <c r="OM430" s="108" t="str">
        <f>IF(OL430&gt;0,INDEX(Вхідні_дані!$A$1735:$F$1764,MATCH(OL430,Вхідні_дані!$C$1735:$C$1764,0),4),"-")</f>
        <v>-</v>
      </c>
      <c r="ON430" s="108" t="str">
        <f>IF(OL430&gt;0,(OM430)/ON9/ON10/60,"-")</f>
        <v>-</v>
      </c>
      <c r="OO430" s="102" t="str">
        <f>IF(AND(OL430&gt;0,ON430&gt;0),ON430*OM294,"-")</f>
        <v>-</v>
      </c>
      <c r="OS430" s="112">
        <v>8</v>
      </c>
      <c r="OT430" s="4"/>
      <c r="OU430" s="108" t="str">
        <f>IF(OT430&gt;0,INDEX(Вхідні_дані!$A$1735:$F$1764,MATCH(OT430,Вхідні_дані!$C$1735:$C$1764,0),4),"-")</f>
        <v>-</v>
      </c>
      <c r="OV430" s="108" t="str">
        <f>IF(OT430&gt;0,(OU430)/OV9/OV10/60,"-")</f>
        <v>-</v>
      </c>
      <c r="OW430" s="102" t="str">
        <f>IF(AND(OT430&gt;0,OV430&gt;0),OV430*OU294,"-")</f>
        <v>-</v>
      </c>
      <c r="PA430" s="112">
        <v>8</v>
      </c>
      <c r="PB430" s="4"/>
      <c r="PC430" s="108" t="str">
        <f>IF(PB430&gt;0,INDEX(Вхідні_дані!$A$1735:$F$1764,MATCH(PB430,Вхідні_дані!$C$1735:$C$1764,0),4),"-")</f>
        <v>-</v>
      </c>
      <c r="PD430" s="108" t="str">
        <f>IF(PB430&gt;0,(PC430)/PD9/PD10/60,"-")</f>
        <v>-</v>
      </c>
      <c r="PE430" s="102" t="str">
        <f>IF(AND(PB430&gt;0,PD430&gt;0),PD430*PC294,"-")</f>
        <v>-</v>
      </c>
      <c r="PI430" s="112">
        <v>8</v>
      </c>
      <c r="PJ430" s="4"/>
      <c r="PK430" s="108" t="str">
        <f>IF(PJ430&gt;0,INDEX(Вхідні_дані!$A$1735:$F$1764,MATCH(PJ430,Вхідні_дані!$C$1735:$C$1764,0),4),"-")</f>
        <v>-</v>
      </c>
      <c r="PL430" s="108" t="str">
        <f>IF(PJ430&gt;0,(PK430)/PL9/PL10/60,"-")</f>
        <v>-</v>
      </c>
      <c r="PM430" s="102" t="str">
        <f>IF(AND(PJ430&gt;0,PL430&gt;0),PL430*PK294,"-")</f>
        <v>-</v>
      </c>
      <c r="PQ430" s="112">
        <v>8</v>
      </c>
      <c r="PR430" s="4"/>
      <c r="PS430" s="108" t="str">
        <f>IF(PR430&gt;0,INDEX(Вхідні_дані!$A$1735:$F$1764,MATCH(PR430,Вхідні_дані!$C$1735:$C$1764,0),4),"-")</f>
        <v>-</v>
      </c>
      <c r="PT430" s="108" t="str">
        <f>IF(PR430&gt;0,(PS430)/PT9/PT10/60,"-")</f>
        <v>-</v>
      </c>
      <c r="PU430" s="102" t="str">
        <f>IF(AND(PR430&gt;0,PT430&gt;0),PT430*PS294,"-")</f>
        <v>-</v>
      </c>
      <c r="PY430" s="112">
        <v>8</v>
      </c>
      <c r="PZ430" s="4"/>
      <c r="QA430" s="108" t="str">
        <f>IF(PZ430&gt;0,INDEX(Вхідні_дані!$A$1735:$F$1764,MATCH(PZ430,Вхідні_дані!$C$1735:$C$1764,0),4),"-")</f>
        <v>-</v>
      </c>
      <c r="QB430" s="108" t="str">
        <f>IF(PZ430&gt;0,(QA430)/QB9/QB10/60,"-")</f>
        <v>-</v>
      </c>
      <c r="QC430" s="102" t="str">
        <f>IF(AND(PZ430&gt;0,QB430&gt;0),QB430*QA294,"-")</f>
        <v>-</v>
      </c>
      <c r="QG430" s="112">
        <v>8</v>
      </c>
      <c r="QH430" s="4"/>
      <c r="QI430" s="108" t="str">
        <f>IF(QH430&gt;0,INDEX(Вхідні_дані!$A$1735:$F$1764,MATCH(QH430,Вхідні_дані!$C$1735:$C$1764,0),4),"-")</f>
        <v>-</v>
      </c>
      <c r="QJ430" s="108" t="str">
        <f>IF(QH430&gt;0,(QI430)/QJ9/QJ10/60,"-")</f>
        <v>-</v>
      </c>
      <c r="QK430" s="102" t="str">
        <f>IF(AND(QH430&gt;0,QJ430&gt;0),QJ430*QI294,"-")</f>
        <v>-</v>
      </c>
      <c r="QO430" s="112">
        <v>8</v>
      </c>
      <c r="QP430" s="4"/>
      <c r="QQ430" s="108" t="str">
        <f>IF(QP430&gt;0,INDEX(Вхідні_дані!$A$1735:$F$1764,MATCH(QP430,Вхідні_дані!$C$1735:$C$1764,0),4),"-")</f>
        <v>-</v>
      </c>
      <c r="QR430" s="108" t="str">
        <f>IF(QP430&gt;0,(QQ430)/QR9/QR10/60,"-")</f>
        <v>-</v>
      </c>
      <c r="QS430" s="102" t="str">
        <f>IF(AND(QP430&gt;0,QR430&gt;0),QR430*QQ294,"-")</f>
        <v>-</v>
      </c>
      <c r="QW430" s="112">
        <v>8</v>
      </c>
      <c r="QX430" s="4"/>
      <c r="QY430" s="108" t="str">
        <f>IF(QX430&gt;0,INDEX(Вхідні_дані!$A$1735:$F$1764,MATCH(QX430,Вхідні_дані!$C$1735:$C$1764,0),4),"-")</f>
        <v>-</v>
      </c>
      <c r="QZ430" s="108" t="str">
        <f>IF(QX430&gt;0,(QY430)/QZ9/QZ10/60,"-")</f>
        <v>-</v>
      </c>
      <c r="RA430" s="102" t="str">
        <f>IF(AND(QX430&gt;0,QZ430&gt;0),QZ430*QY294,"-")</f>
        <v>-</v>
      </c>
      <c r="RE430" s="112">
        <v>8</v>
      </c>
      <c r="RF430" s="4"/>
      <c r="RG430" s="108" t="str">
        <f>IF(RF430&gt;0,INDEX(Вхідні_дані!$A$1735:$F$1764,MATCH(RF430,Вхідні_дані!$C$1735:$C$1764,0),4),"-")</f>
        <v>-</v>
      </c>
      <c r="RH430" s="108" t="str">
        <f>IF(RF430&gt;0,(RG430)/RH9/RH10/60,"-")</f>
        <v>-</v>
      </c>
      <c r="RI430" s="102" t="str">
        <f>IF(AND(RF430&gt;0,RH430&gt;0),RH430*RG294,"-")</f>
        <v>-</v>
      </c>
      <c r="RM430" s="112">
        <v>8</v>
      </c>
      <c r="RN430" s="4"/>
      <c r="RO430" s="108" t="str">
        <f>IF(RN430&gt;0,INDEX(Вхідні_дані!$A$1735:$F$1764,MATCH(RN430,Вхідні_дані!$C$1735:$C$1764,0),4),"-")</f>
        <v>-</v>
      </c>
      <c r="RP430" s="108" t="str">
        <f>IF(RN430&gt;0,(RO430)/RP9/RP10/60,"-")</f>
        <v>-</v>
      </c>
      <c r="RQ430" s="102" t="str">
        <f>IF(AND(RN430&gt;0,RP430&gt;0),RP430*RO294,"-")</f>
        <v>-</v>
      </c>
      <c r="RU430" s="112">
        <v>8</v>
      </c>
      <c r="RV430" s="4"/>
      <c r="RW430" s="108" t="str">
        <f>IF(RV430&gt;0,INDEX(Вхідні_дані!$A$1735:$F$1764,MATCH(RV430,Вхідні_дані!$C$1735:$C$1764,0),4),"-")</f>
        <v>-</v>
      </c>
      <c r="RX430" s="108" t="str">
        <f>IF(RV430&gt;0,(RW430)/RX9/RX10/60,"-")</f>
        <v>-</v>
      </c>
      <c r="RY430" s="102" t="str">
        <f>IF(AND(RV430&gt;0,RX430&gt;0),RX430*RW294,"-")</f>
        <v>-</v>
      </c>
      <c r="SC430" s="112">
        <v>8</v>
      </c>
      <c r="SD430" s="4"/>
      <c r="SE430" s="108" t="str">
        <f>IF(SD430&gt;0,INDEX(Вхідні_дані!$A$1735:$F$1764,MATCH(SD430,Вхідні_дані!$C$1735:$C$1764,0),4),"-")</f>
        <v>-</v>
      </c>
      <c r="SF430" s="108" t="str">
        <f>IF(SD430&gt;0,(SE430)/SF9/SF10/60,"-")</f>
        <v>-</v>
      </c>
      <c r="SG430" s="102" t="str">
        <f>IF(AND(SD430&gt;0,SF430&gt;0),SF430*SE294,"-")</f>
        <v>-</v>
      </c>
      <c r="SK430" s="112">
        <v>8</v>
      </c>
      <c r="SL430" s="4"/>
      <c r="SM430" s="108" t="str">
        <f>IF(SL430&gt;0,INDEX(Вхідні_дані!$A$1735:$F$1764,MATCH(SL430,Вхідні_дані!$C$1735:$C$1764,0),4),"-")</f>
        <v>-</v>
      </c>
      <c r="SN430" s="108" t="str">
        <f>IF(SL430&gt;0,(SM430)/SN9/SN10/60,"-")</f>
        <v>-</v>
      </c>
      <c r="SO430" s="102" t="str">
        <f>IF(AND(SL430&gt;0,SN430&gt;0),SN430*SM294,"-")</f>
        <v>-</v>
      </c>
      <c r="SS430" s="112">
        <v>8</v>
      </c>
      <c r="ST430" s="4"/>
      <c r="SU430" s="108" t="str">
        <f>IF(ST430&gt;0,INDEX(Вхідні_дані!$A$1735:$F$1764,MATCH(ST430,Вхідні_дані!$C$1735:$C$1764,0),4),"-")</f>
        <v>-</v>
      </c>
      <c r="SV430" s="108" t="str">
        <f>IF(ST430&gt;0,(SU430)/SV9/SV10/60,"-")</f>
        <v>-</v>
      </c>
      <c r="SW430" s="102" t="str">
        <f>IF(AND(ST430&gt;0,SV430&gt;0),SV430*SU294,"-")</f>
        <v>-</v>
      </c>
      <c r="TA430" s="112">
        <v>8</v>
      </c>
      <c r="TB430" s="4"/>
      <c r="TC430" s="108" t="str">
        <f>IF(TB430&gt;0,INDEX(Вхідні_дані!$A$1735:$F$1764,MATCH(TB430,Вхідні_дані!$C$1735:$C$1764,0),4),"-")</f>
        <v>-</v>
      </c>
      <c r="TD430" s="108" t="str">
        <f>IF(TB430&gt;0,(TC430)/TD9/TD10/60,"-")</f>
        <v>-</v>
      </c>
      <c r="TE430" s="102" t="str">
        <f>IF(AND(TB430&gt;0,TD430&gt;0),TD430*TC294,"-")</f>
        <v>-</v>
      </c>
      <c r="TI430" s="112">
        <v>8</v>
      </c>
      <c r="TJ430" s="4"/>
      <c r="TK430" s="108" t="str">
        <f>IF(TJ430&gt;0,INDEX(Вхідні_дані!$A$1735:$F$1764,MATCH(TJ430,Вхідні_дані!$C$1735:$C$1764,0),4),"-")</f>
        <v>-</v>
      </c>
      <c r="TL430" s="108" t="str">
        <f>IF(TJ430&gt;0,(TK430)/TL9/TL10/60,"-")</f>
        <v>-</v>
      </c>
      <c r="TM430" s="102" t="str">
        <f>IF(AND(TJ430&gt;0,TL430&gt;0),TL430*TK294,"-")</f>
        <v>-</v>
      </c>
      <c r="TQ430" s="112">
        <v>8</v>
      </c>
      <c r="TR430" s="4"/>
      <c r="TS430" s="108" t="str">
        <f>IF(TR430&gt;0,INDEX(Вхідні_дані!$A$1735:$F$1764,MATCH(TR430,Вхідні_дані!$C$1735:$C$1764,0),4),"-")</f>
        <v>-</v>
      </c>
      <c r="TT430" s="108" t="str">
        <f>IF(TR430&gt;0,(TS430)/TT9/TT10/60,"-")</f>
        <v>-</v>
      </c>
      <c r="TU430" s="102" t="str">
        <f>IF(AND(TR430&gt;0,TT430&gt;0),TT430*TS294,"-")</f>
        <v>-</v>
      </c>
      <c r="TY430" s="112">
        <v>8</v>
      </c>
      <c r="TZ430" s="4"/>
      <c r="UA430" s="108" t="str">
        <f>IF(TZ430&gt;0,INDEX(Вхідні_дані!$A$1735:$F$1764,MATCH(TZ430,Вхідні_дані!$C$1735:$C$1764,0),4),"-")</f>
        <v>-</v>
      </c>
      <c r="UB430" s="108" t="str">
        <f>IF(TZ430&gt;0,(UA430)/UB9/UB10/60,"-")</f>
        <v>-</v>
      </c>
      <c r="UC430" s="102" t="str">
        <f>IF(AND(TZ430&gt;0,UB430&gt;0),UB430*UA294,"-")</f>
        <v>-</v>
      </c>
      <c r="UG430" s="112">
        <v>8</v>
      </c>
      <c r="UH430" s="4"/>
      <c r="UI430" s="108" t="str">
        <f>IF(UH430&gt;0,INDEX(Вхідні_дані!$A$1735:$F$1764,MATCH(UH430,Вхідні_дані!$C$1735:$C$1764,0),4),"-")</f>
        <v>-</v>
      </c>
      <c r="UJ430" s="108" t="str">
        <f>IF(UH430&gt;0,(UI430)/UJ9/UJ10/60,"-")</f>
        <v>-</v>
      </c>
      <c r="UK430" s="102" t="str">
        <f>IF(AND(UH430&gt;0,UJ430&gt;0),UJ430*UI294,"-")</f>
        <v>-</v>
      </c>
      <c r="UO430" s="112">
        <v>8</v>
      </c>
      <c r="UP430" s="4"/>
      <c r="UQ430" s="108" t="str">
        <f>IF(UP430&gt;0,INDEX(Вхідні_дані!$A$1735:$F$1764,MATCH(UP430,Вхідні_дані!$C$1735:$C$1764,0),4),"-")</f>
        <v>-</v>
      </c>
      <c r="UR430" s="108" t="str">
        <f>IF(UP430&gt;0,(UQ430)/UR9/UR10/60,"-")</f>
        <v>-</v>
      </c>
      <c r="US430" s="102" t="str">
        <f>IF(AND(UP430&gt;0,UR430&gt;0),UR430*UQ294,"-")</f>
        <v>-</v>
      </c>
      <c r="UW430" s="112">
        <v>8</v>
      </c>
      <c r="UX430" s="4"/>
      <c r="UY430" s="108" t="str">
        <f>IF(UX430&gt;0,INDEX(Вхідні_дані!$A$1735:$F$1764,MATCH(UX430,Вхідні_дані!$C$1735:$C$1764,0),4),"-")</f>
        <v>-</v>
      </c>
      <c r="UZ430" s="108" t="str">
        <f>IF(UX430&gt;0,(UY430)/UZ9/UZ10/60,"-")</f>
        <v>-</v>
      </c>
      <c r="VA430" s="102" t="str">
        <f>IF(AND(UX430&gt;0,UZ430&gt;0),UZ430*UY294,"-")</f>
        <v>-</v>
      </c>
      <c r="VE430" s="112">
        <v>8</v>
      </c>
      <c r="VF430" s="4"/>
      <c r="VG430" s="108" t="str">
        <f>IF(VF430&gt;0,INDEX(Вхідні_дані!$A$1735:$F$1764,MATCH(VF430,Вхідні_дані!$C$1735:$C$1764,0),4),"-")</f>
        <v>-</v>
      </c>
      <c r="VH430" s="108" t="str">
        <f>IF(VF430&gt;0,(VG430)/VH9/VH10/60,"-")</f>
        <v>-</v>
      </c>
      <c r="VI430" s="102" t="str">
        <f>IF(AND(VF430&gt;0,VH430&gt;0),VH430*VG294,"-")</f>
        <v>-</v>
      </c>
      <c r="VM430" s="112">
        <v>8</v>
      </c>
      <c r="VN430" s="4"/>
      <c r="VO430" s="108" t="str">
        <f>IF(VN430&gt;0,INDEX(Вхідні_дані!$A$1735:$F$1764,MATCH(VN430,Вхідні_дані!$C$1735:$C$1764,0),4),"-")</f>
        <v>-</v>
      </c>
      <c r="VP430" s="108" t="str">
        <f>IF(VN430&gt;0,(VO430)/VP9/VP10/60,"-")</f>
        <v>-</v>
      </c>
      <c r="VQ430" s="102" t="str">
        <f>IF(AND(VN430&gt;0,VP430&gt;0),VP430*VO294,"-")</f>
        <v>-</v>
      </c>
      <c r="VU430" s="112">
        <v>8</v>
      </c>
      <c r="VV430" s="4"/>
      <c r="VW430" s="108" t="str">
        <f>IF(VV430&gt;0,INDEX(Вхідні_дані!$A$1735:$F$1764,MATCH(VV430,Вхідні_дані!$C$1735:$C$1764,0),4),"-")</f>
        <v>-</v>
      </c>
      <c r="VX430" s="108" t="str">
        <f>IF(VV430&gt;0,(VW430)/VX9/VX10/60,"-")</f>
        <v>-</v>
      </c>
      <c r="VY430" s="102" t="str">
        <f>IF(AND(VV430&gt;0,VX430&gt;0),VX430*VW294,"-")</f>
        <v>-</v>
      </c>
      <c r="WC430" s="112">
        <v>8</v>
      </c>
      <c r="WD430" s="4"/>
      <c r="WE430" s="108" t="str">
        <f>IF(WD430&gt;0,INDEX(Вхідні_дані!$A$1735:$F$1764,MATCH(WD430,Вхідні_дані!$C$1735:$C$1764,0),4),"-")</f>
        <v>-</v>
      </c>
      <c r="WF430" s="108" t="str">
        <f>IF(WD430&gt;0,(WE430)/WF9/WF10/60,"-")</f>
        <v>-</v>
      </c>
      <c r="WG430" s="102" t="str">
        <f>IF(AND(WD430&gt;0,WF430&gt;0),WF430*WE294,"-")</f>
        <v>-</v>
      </c>
      <c r="WK430" s="112">
        <v>8</v>
      </c>
      <c r="WL430" s="4"/>
      <c r="WM430" s="108" t="str">
        <f>IF(WL430&gt;0,INDEX(Вхідні_дані!$A$1735:$F$1764,MATCH(WL430,Вхідні_дані!$C$1735:$C$1764,0),4),"-")</f>
        <v>-</v>
      </c>
      <c r="WN430" s="108" t="str">
        <f>IF(WL430&gt;0,(WM430)/WN9/WN10/60,"-")</f>
        <v>-</v>
      </c>
      <c r="WO430" s="102" t="str">
        <f>IF(AND(WL430&gt;0,WN430&gt;0),WN430*WM294,"-")</f>
        <v>-</v>
      </c>
      <c r="WS430" s="112">
        <v>8</v>
      </c>
      <c r="WT430" s="4"/>
      <c r="WU430" s="108" t="str">
        <f>IF(WT430&gt;0,INDEX(Вхідні_дані!$A$1735:$F$1764,MATCH(WT430,Вхідні_дані!$C$1735:$C$1764,0),4),"-")</f>
        <v>-</v>
      </c>
      <c r="WV430" s="108" t="str">
        <f>IF(WT430&gt;0,(WU430)/WV9/WV10/60,"-")</f>
        <v>-</v>
      </c>
      <c r="WW430" s="102" t="str">
        <f>IF(AND(WT430&gt;0,WV430&gt;0),WV430*WU294,"-")</f>
        <v>-</v>
      </c>
      <c r="XA430" s="112">
        <v>8</v>
      </c>
      <c r="XB430" s="4"/>
      <c r="XC430" s="108" t="str">
        <f>IF(XB430&gt;0,INDEX(Вхідні_дані!$A$1735:$F$1764,MATCH(XB430,Вхідні_дані!$C$1735:$C$1764,0),4),"-")</f>
        <v>-</v>
      </c>
      <c r="XD430" s="108" t="str">
        <f>IF(XB430&gt;0,(XC430)/XD9/XD10/60,"-")</f>
        <v>-</v>
      </c>
      <c r="XE430" s="102" t="str">
        <f>IF(AND(XB430&gt;0,XD430&gt;0),XD430*XC294,"-")</f>
        <v>-</v>
      </c>
      <c r="XI430" s="112">
        <v>8</v>
      </c>
      <c r="XJ430" s="4"/>
      <c r="XK430" s="108" t="str">
        <f>IF(XJ430&gt;0,INDEX(Вхідні_дані!$A$1735:$F$1764,MATCH(XJ430,Вхідні_дані!$C$1735:$C$1764,0),4),"-")</f>
        <v>-</v>
      </c>
      <c r="XL430" s="108" t="str">
        <f>IF(XJ430&gt;0,(XK430)/XL9/XL10/60,"-")</f>
        <v>-</v>
      </c>
      <c r="XM430" s="102" t="str">
        <f>IF(AND(XJ430&gt;0,XL430&gt;0),XL430*XK294,"-")</f>
        <v>-</v>
      </c>
      <c r="XQ430" s="112">
        <v>8</v>
      </c>
      <c r="XR430" s="4"/>
      <c r="XS430" s="108" t="str">
        <f>IF(XR430&gt;0,INDEX(Вхідні_дані!$A$1735:$F$1764,MATCH(XR430,Вхідні_дані!$C$1735:$C$1764,0),4),"-")</f>
        <v>-</v>
      </c>
      <c r="XT430" s="108" t="str">
        <f>IF(XR430&gt;0,(XS430)/XT9/XT10/60,"-")</f>
        <v>-</v>
      </c>
      <c r="XU430" s="102" t="str">
        <f>IF(AND(XR430&gt;0,XT430&gt;0),XT430*XS294,"-")</f>
        <v>-</v>
      </c>
      <c r="XY430" s="112">
        <v>8</v>
      </c>
      <c r="XZ430" s="4"/>
      <c r="YA430" s="108" t="str">
        <f>IF(XZ430&gt;0,INDEX(Вхідні_дані!$A$1735:$F$1764,MATCH(XZ430,Вхідні_дані!$C$1735:$C$1764,0),4),"-")</f>
        <v>-</v>
      </c>
      <c r="YB430" s="108" t="str">
        <f>IF(XZ430&gt;0,(YA430)/YB9/YB10/60,"-")</f>
        <v>-</v>
      </c>
      <c r="YC430" s="102" t="str">
        <f>IF(AND(XZ430&gt;0,YB430&gt;0),YB430*YA294,"-")</f>
        <v>-</v>
      </c>
      <c r="YG430" s="112">
        <v>8</v>
      </c>
      <c r="YH430" s="4"/>
      <c r="YI430" s="108" t="str">
        <f>IF(YH430&gt;0,INDEX(Вхідні_дані!$A$1735:$F$1764,MATCH(YH430,Вхідні_дані!$C$1735:$C$1764,0),4),"-")</f>
        <v>-</v>
      </c>
      <c r="YJ430" s="108" t="str">
        <f>IF(YH430&gt;0,(YI430)/YJ9/YJ10/60,"-")</f>
        <v>-</v>
      </c>
      <c r="YK430" s="102" t="str">
        <f>IF(AND(YH430&gt;0,YJ430&gt;0),YJ430*YI294,"-")</f>
        <v>-</v>
      </c>
      <c r="YO430" s="112">
        <v>8</v>
      </c>
      <c r="YP430" s="4"/>
      <c r="YQ430" s="108" t="str">
        <f>IF(YP430&gt;0,INDEX(Вхідні_дані!$A$1735:$F$1764,MATCH(YP430,Вхідні_дані!$C$1735:$C$1764,0),4),"-")</f>
        <v>-</v>
      </c>
      <c r="YR430" s="108" t="str">
        <f>IF(YP430&gt;0,(YQ430)/YR9/YR10/60,"-")</f>
        <v>-</v>
      </c>
      <c r="YS430" s="102" t="str">
        <f>IF(AND(YP430&gt;0,YR430&gt;0),YR430*YQ294,"-")</f>
        <v>-</v>
      </c>
      <c r="YW430" s="112">
        <v>8</v>
      </c>
      <c r="YX430" s="4"/>
      <c r="YY430" s="108" t="str">
        <f>IF(YX430&gt;0,INDEX(Вхідні_дані!$A$1735:$F$1764,MATCH(YX430,Вхідні_дані!$C$1735:$C$1764,0),4),"-")</f>
        <v>-</v>
      </c>
      <c r="YZ430" s="108" t="str">
        <f>IF(YX430&gt;0,(YY430)/YZ9/YZ10/60,"-")</f>
        <v>-</v>
      </c>
      <c r="ZA430" s="102" t="str">
        <f>IF(AND(YX430&gt;0,YZ430&gt;0),YZ430*YY294,"-")</f>
        <v>-</v>
      </c>
      <c r="ZE430" s="112">
        <v>8</v>
      </c>
      <c r="ZF430" s="4"/>
      <c r="ZG430" s="108" t="str">
        <f>IF(ZF430&gt;0,INDEX(Вхідні_дані!$A$1735:$F$1764,MATCH(ZF430,Вхідні_дані!$C$1735:$C$1764,0),4),"-")</f>
        <v>-</v>
      </c>
      <c r="ZH430" s="108" t="str">
        <f>IF(ZF430&gt;0,(ZG430)/ZH9/ZH10/60,"-")</f>
        <v>-</v>
      </c>
      <c r="ZI430" s="102" t="str">
        <f>IF(AND(ZF430&gt;0,ZH430&gt;0),ZH430*ZG294,"-")</f>
        <v>-</v>
      </c>
      <c r="ZM430" s="112">
        <v>8</v>
      </c>
      <c r="ZN430" s="4"/>
      <c r="ZO430" s="108" t="str">
        <f>IF(ZN430&gt;0,INDEX(Вхідні_дані!$A$1735:$F$1764,MATCH(ZN430,Вхідні_дані!$C$1735:$C$1764,0),4),"-")</f>
        <v>-</v>
      </c>
      <c r="ZP430" s="108" t="str">
        <f>IF(ZN430&gt;0,(ZO430)/ZP9/ZP10/60,"-")</f>
        <v>-</v>
      </c>
      <c r="ZQ430" s="102" t="str">
        <f>IF(AND(ZN430&gt;0,ZP430&gt;0),ZP430*ZO294,"-")</f>
        <v>-</v>
      </c>
      <c r="ZU430" s="112">
        <v>8</v>
      </c>
      <c r="ZV430" s="4"/>
      <c r="ZW430" s="108" t="str">
        <f>IF(ZV430&gt;0,INDEX(Вхідні_дані!$A$1735:$F$1764,MATCH(ZV430,Вхідні_дані!$C$1735:$C$1764,0),4),"-")</f>
        <v>-</v>
      </c>
      <c r="ZX430" s="108" t="str">
        <f>IF(ZV430&gt;0,(ZW430)/ZX9/ZX10/60,"-")</f>
        <v>-</v>
      </c>
      <c r="ZY430" s="102" t="str">
        <f>IF(AND(ZV430&gt;0,ZX430&gt;0),ZX430*ZW294,"-")</f>
        <v>-</v>
      </c>
      <c r="AAC430" s="112">
        <v>8</v>
      </c>
      <c r="AAD430" s="4"/>
      <c r="AAE430" s="108" t="str">
        <f>IF(AAD430&gt;0,INDEX(Вхідні_дані!$A$1735:$F$1764,MATCH(AAD430,Вхідні_дані!$C$1735:$C$1764,0),4),"-")</f>
        <v>-</v>
      </c>
      <c r="AAF430" s="108" t="str">
        <f>IF(AAD430&gt;0,(AAE430)/AAF9/AAF10/60,"-")</f>
        <v>-</v>
      </c>
      <c r="AAG430" s="102" t="str">
        <f>IF(AND(AAD430&gt;0,AAF430&gt;0),AAF430*AAE294,"-")</f>
        <v>-</v>
      </c>
      <c r="AAK430" s="112">
        <v>8</v>
      </c>
      <c r="AAL430" s="4"/>
      <c r="AAM430" s="108" t="str">
        <f>IF(AAL430&gt;0,INDEX(Вхідні_дані!$A$1735:$F$1764,MATCH(AAL430,Вхідні_дані!$C$1735:$C$1764,0),4),"-")</f>
        <v>-</v>
      </c>
      <c r="AAN430" s="108" t="str">
        <f>IF(AAL430&gt;0,(AAM430)/AAN9/AAN10/60,"-")</f>
        <v>-</v>
      </c>
      <c r="AAO430" s="102" t="str">
        <f>IF(AND(AAL430&gt;0,AAN430&gt;0),AAN430*AAM294,"-")</f>
        <v>-</v>
      </c>
      <c r="AAS430" s="112">
        <v>8</v>
      </c>
      <c r="AAT430" s="4"/>
      <c r="AAU430" s="108" t="str">
        <f>IF(AAT430&gt;0,INDEX(Вхідні_дані!$A$1735:$F$1764,MATCH(AAT430,Вхідні_дані!$C$1735:$C$1764,0),4),"-")</f>
        <v>-</v>
      </c>
      <c r="AAV430" s="108" t="str">
        <f>IF(AAT430&gt;0,(AAU430)/AAV9/AAV10/60,"-")</f>
        <v>-</v>
      </c>
      <c r="AAW430" s="102" t="str">
        <f>IF(AND(AAT430&gt;0,AAV430&gt;0),AAV430*AAU294,"-")</f>
        <v>-</v>
      </c>
      <c r="ABA430" s="112">
        <v>8</v>
      </c>
      <c r="ABB430" s="4"/>
      <c r="ABC430" s="108" t="str">
        <f>IF(ABB430&gt;0,INDEX(Вхідні_дані!$A$1735:$F$1764,MATCH(ABB430,Вхідні_дані!$C$1735:$C$1764,0),4),"-")</f>
        <v>-</v>
      </c>
      <c r="ABD430" s="108" t="str">
        <f>IF(ABB430&gt;0,(ABC430)/ABD9/ABD10/60,"-")</f>
        <v>-</v>
      </c>
      <c r="ABE430" s="102" t="str">
        <f>IF(AND(ABB430&gt;0,ABD430&gt;0),ABD430*ABC294,"-")</f>
        <v>-</v>
      </c>
      <c r="ABI430" s="112">
        <v>8</v>
      </c>
      <c r="ABJ430" s="4"/>
      <c r="ABK430" s="108" t="str">
        <f>IF(ABJ430&gt;0,INDEX(Вхідні_дані!$A$1735:$F$1764,MATCH(ABJ430,Вхідні_дані!$C$1735:$C$1764,0),4),"-")</f>
        <v>-</v>
      </c>
      <c r="ABL430" s="108" t="str">
        <f>IF(ABJ430&gt;0,(ABK430)/ABL9/ABL10/60,"-")</f>
        <v>-</v>
      </c>
      <c r="ABM430" s="102" t="str">
        <f>IF(AND(ABJ430&gt;0,ABL430&gt;0),ABL430*ABK294,"-")</f>
        <v>-</v>
      </c>
      <c r="ABQ430" s="112">
        <v>8</v>
      </c>
      <c r="ABR430" s="4"/>
      <c r="ABS430" s="108" t="str">
        <f>IF(ABR430&gt;0,INDEX(Вхідні_дані!$A$1735:$F$1764,MATCH(ABR430,Вхідні_дані!$C$1735:$C$1764,0),4),"-")</f>
        <v>-</v>
      </c>
      <c r="ABT430" s="108" t="str">
        <f>IF(ABR430&gt;0,(ABS430)/ABT9/ABT10/60,"-")</f>
        <v>-</v>
      </c>
      <c r="ABU430" s="102" t="str">
        <f>IF(AND(ABR430&gt;0,ABT430&gt;0),ABT430*ABS294,"-")</f>
        <v>-</v>
      </c>
      <c r="ABY430" s="112">
        <v>8</v>
      </c>
      <c r="ABZ430" s="4"/>
      <c r="ACA430" s="108" t="str">
        <f>IF(ABZ430&gt;0,INDEX(Вхідні_дані!$A$1735:$F$1764,MATCH(ABZ430,Вхідні_дані!$C$1735:$C$1764,0),4),"-")</f>
        <v>-</v>
      </c>
      <c r="ACB430" s="108" t="str">
        <f>IF(ABZ430&gt;0,(ACA430)/ACB9/ACB10/60,"-")</f>
        <v>-</v>
      </c>
      <c r="ACC430" s="102" t="str">
        <f>IF(AND(ABZ430&gt;0,ACB430&gt;0),ACB430*ACA294,"-")</f>
        <v>-</v>
      </c>
      <c r="ACG430" s="112">
        <v>8</v>
      </c>
      <c r="ACH430" s="4"/>
      <c r="ACI430" s="108" t="str">
        <f>IF(ACH430&gt;0,INDEX(Вхідні_дані!$A$1735:$F$1764,MATCH(ACH430,Вхідні_дані!$C$1735:$C$1764,0),4),"-")</f>
        <v>-</v>
      </c>
      <c r="ACJ430" s="108" t="str">
        <f>IF(ACH430&gt;0,(ACI430)/ACJ9/ACJ10/60,"-")</f>
        <v>-</v>
      </c>
      <c r="ACK430" s="102" t="str">
        <f>IF(AND(ACH430&gt;0,ACJ430&gt;0),ACJ430*ACI294,"-")</f>
        <v>-</v>
      </c>
      <c r="ACO430" s="112">
        <v>8</v>
      </c>
      <c r="ACP430" s="4"/>
      <c r="ACQ430" s="108" t="str">
        <f>IF(ACP430&gt;0,INDEX(Вхідні_дані!$A$1735:$F$1764,MATCH(ACP430,Вхідні_дані!$C$1735:$C$1764,0),4),"-")</f>
        <v>-</v>
      </c>
      <c r="ACR430" s="108" t="str">
        <f>IF(ACP430&gt;0,(ACQ430)/ACR9/ACR10/60,"-")</f>
        <v>-</v>
      </c>
      <c r="ACS430" s="102" t="str">
        <f>IF(AND(ACP430&gt;0,ACR430&gt;0),ACR430*ACQ294,"-")</f>
        <v>-</v>
      </c>
      <c r="ACW430" s="112">
        <v>8</v>
      </c>
      <c r="ACX430" s="4"/>
      <c r="ACY430" s="108" t="str">
        <f>IF(ACX430&gt;0,INDEX(Вхідні_дані!$A$1735:$F$1764,MATCH(ACX430,Вхідні_дані!$C$1735:$C$1764,0),4),"-")</f>
        <v>-</v>
      </c>
      <c r="ACZ430" s="108" t="str">
        <f>IF(ACX430&gt;0,(ACY430)/ACZ9/ACZ10/60,"-")</f>
        <v>-</v>
      </c>
      <c r="ADA430" s="102" t="str">
        <f>IF(AND(ACX430&gt;0,ACZ430&gt;0),ACZ430*ACY294,"-")</f>
        <v>-</v>
      </c>
      <c r="ADE430" s="112">
        <v>8</v>
      </c>
      <c r="ADF430" s="4"/>
      <c r="ADG430" s="108" t="str">
        <f>IF(ADF430&gt;0,INDEX(Вхідні_дані!$A$1735:$F$1764,MATCH(ADF430,Вхідні_дані!$C$1735:$C$1764,0),4),"-")</f>
        <v>-</v>
      </c>
      <c r="ADH430" s="108" t="str">
        <f>IF(ADF430&gt;0,(ADG430)/ADH9/ADH10/60,"-")</f>
        <v>-</v>
      </c>
      <c r="ADI430" s="102" t="str">
        <f>IF(AND(ADF430&gt;0,ADH430&gt;0),ADH430*ADG294,"-")</f>
        <v>-</v>
      </c>
      <c r="ADM430" s="112">
        <v>8</v>
      </c>
      <c r="ADN430" s="4"/>
      <c r="ADO430" s="108" t="str">
        <f>IF(ADN430&gt;0,INDEX(Вхідні_дані!$A$1735:$F$1764,MATCH(ADN430,Вхідні_дані!$C$1735:$C$1764,0),4),"-")</f>
        <v>-</v>
      </c>
      <c r="ADP430" s="108" t="str">
        <f>IF(ADN430&gt;0,(ADO430)/ADP9/ADP10/60,"-")</f>
        <v>-</v>
      </c>
      <c r="ADQ430" s="102" t="str">
        <f>IF(AND(ADN430&gt;0,ADP430&gt;0),ADP430*ADO294,"-")</f>
        <v>-</v>
      </c>
    </row>
    <row r="431" spans="1:800" ht="44.25" customHeight="1" outlineLevel="1" x14ac:dyDescent="0.25">
      <c r="A431" s="112">
        <v>9</v>
      </c>
      <c r="B431" s="4"/>
      <c r="C431" s="108" t="str">
        <f>IF(B431&gt;0,INDEX(Вхідні_дані!$A$1735:$F$1764,MATCH(B431,Вхідні_дані!$C$1735:$C$1764,0),4),"-")</f>
        <v>-</v>
      </c>
      <c r="D431" s="108" t="str">
        <f>IF(B431&gt;0,(C431)/D9/D10/60,"-")</f>
        <v>-</v>
      </c>
      <c r="E431" s="102" t="str">
        <f>IF(AND(B431&gt;0,D431&gt;0),D431*C294,"-")</f>
        <v>-</v>
      </c>
      <c r="I431" s="112">
        <v>9</v>
      </c>
      <c r="J431" s="4"/>
      <c r="K431" s="108" t="str">
        <f>IF(J431&gt;0,INDEX(Вхідні_дані!$A$1735:$F$1764,MATCH(J431,Вхідні_дані!$C$1735:$C$1764,0),4),"-")</f>
        <v>-</v>
      </c>
      <c r="L431" s="108" t="str">
        <f>IF(J431&gt;0,(K431)/L9/L10/60,"-")</f>
        <v>-</v>
      </c>
      <c r="M431" s="102" t="str">
        <f>IF(AND(J431&gt;0,L431&gt;0),L431*K294,"-")</f>
        <v>-</v>
      </c>
      <c r="Q431" s="112">
        <v>9</v>
      </c>
      <c r="R431" s="4"/>
      <c r="S431" s="108" t="str">
        <f>IF(R431&gt;0,INDEX(Вхідні_дані!$A$1735:$F$1764,MATCH(R431,Вхідні_дані!$C$1735:$C$1764,0),4),"-")</f>
        <v>-</v>
      </c>
      <c r="T431" s="108" t="str">
        <f>IF(R431&gt;0,(S431)/T9/T10/60,"-")</f>
        <v>-</v>
      </c>
      <c r="U431" s="102" t="str">
        <f>IF(AND(R431&gt;0,T431&gt;0),T431*S294,"-")</f>
        <v>-</v>
      </c>
      <c r="Y431" s="112">
        <v>9</v>
      </c>
      <c r="Z431" s="4"/>
      <c r="AA431" s="108" t="str">
        <f>IF(Z431&gt;0,INDEX(Вхідні_дані!$A$1735:$F$1764,MATCH(Z431,Вхідні_дані!$C$1735:$C$1764,0),4),"-")</f>
        <v>-</v>
      </c>
      <c r="AB431" s="108" t="str">
        <f>IF(Z431&gt;0,(AA431)/AB9/AB10/60,"-")</f>
        <v>-</v>
      </c>
      <c r="AC431" s="102" t="str">
        <f>IF(AND(Z431&gt;0,AB431&gt;0),AB431*AA294,"-")</f>
        <v>-</v>
      </c>
      <c r="AG431" s="112">
        <v>9</v>
      </c>
      <c r="AH431" s="4"/>
      <c r="AI431" s="108" t="str">
        <f>IF(AH431&gt;0,INDEX(Вхідні_дані!$A$1735:$F$1764,MATCH(AH431,Вхідні_дані!$C$1735:$C$1764,0),4),"-")</f>
        <v>-</v>
      </c>
      <c r="AJ431" s="108" t="str">
        <f>IF(AH431&gt;0,(AI431)/AJ9/AJ10/60,"-")</f>
        <v>-</v>
      </c>
      <c r="AK431" s="102" t="str">
        <f>IF(AND(AH431&gt;0,AJ431&gt;0),AJ431*AI294,"-")</f>
        <v>-</v>
      </c>
      <c r="AO431" s="112">
        <v>9</v>
      </c>
      <c r="AP431" s="4"/>
      <c r="AQ431" s="108" t="str">
        <f>IF(AP431&gt;0,INDEX(Вхідні_дані!$A$1735:$F$1764,MATCH(AP431,Вхідні_дані!$C$1735:$C$1764,0),4),"-")</f>
        <v>-</v>
      </c>
      <c r="AR431" s="108" t="str">
        <f>IF(AP431&gt;0,(AQ431)/AR9/AR10/60,"-")</f>
        <v>-</v>
      </c>
      <c r="AS431" s="102" t="str">
        <f>IF(AND(AP431&gt;0,AR431&gt;0),AR431*AQ294,"-")</f>
        <v>-</v>
      </c>
      <c r="AW431" s="112">
        <v>9</v>
      </c>
      <c r="AX431" s="4"/>
      <c r="AY431" s="108" t="str">
        <f>IF(AX431&gt;0,INDEX(Вхідні_дані!$A$1735:$F$1764,MATCH(AX431,Вхідні_дані!$C$1735:$C$1764,0),4),"-")</f>
        <v>-</v>
      </c>
      <c r="AZ431" s="108" t="str">
        <f>IF(AX431&gt;0,(AY431)/AZ9/AZ10/60,"-")</f>
        <v>-</v>
      </c>
      <c r="BA431" s="102" t="str">
        <f>IF(AND(AX431&gt;0,AZ431&gt;0),AZ431*AY294,"-")</f>
        <v>-</v>
      </c>
      <c r="BE431" s="112">
        <v>9</v>
      </c>
      <c r="BF431" s="4"/>
      <c r="BG431" s="108" t="str">
        <f>IF(BF431&gt;0,INDEX(Вхідні_дані!$A$1735:$F$1764,MATCH(BF431,Вхідні_дані!$C$1735:$C$1764,0),4),"-")</f>
        <v>-</v>
      </c>
      <c r="BH431" s="108" t="str">
        <f>IF(BF431&gt;0,(BG431)/BH9/BH10/60,"-")</f>
        <v>-</v>
      </c>
      <c r="BI431" s="102" t="str">
        <f>IF(AND(BF431&gt;0,BH431&gt;0),BH431*BG294,"-")</f>
        <v>-</v>
      </c>
      <c r="BM431" s="112">
        <v>9</v>
      </c>
      <c r="BN431" s="4"/>
      <c r="BO431" s="108" t="str">
        <f>IF(BN431&gt;0,INDEX(Вхідні_дані!$A$1735:$F$1764,MATCH(BN431,Вхідні_дані!$C$1735:$C$1764,0),4),"-")</f>
        <v>-</v>
      </c>
      <c r="BP431" s="108" t="str">
        <f>IF(BN431&gt;0,(BO431)/BP9/BP10/60,"-")</f>
        <v>-</v>
      </c>
      <c r="BQ431" s="102" t="str">
        <f>IF(AND(BN431&gt;0,BP431&gt;0),BP431*BO294,"-")</f>
        <v>-</v>
      </c>
      <c r="BU431" s="112">
        <v>9</v>
      </c>
      <c r="BV431" s="4"/>
      <c r="BW431" s="108" t="str">
        <f>IF(BV431&gt;0,INDEX(Вхідні_дані!$A$1735:$F$1764,MATCH(BV431,Вхідні_дані!$C$1735:$C$1764,0),4),"-")</f>
        <v>-</v>
      </c>
      <c r="BX431" s="108" t="str">
        <f>IF(BV431&gt;0,(BW431)/BX9/BX10/60,"-")</f>
        <v>-</v>
      </c>
      <c r="BY431" s="102" t="str">
        <f>IF(AND(BV431&gt;0,BX431&gt;0),BX431*BW294,"-")</f>
        <v>-</v>
      </c>
      <c r="CC431" s="112">
        <v>9</v>
      </c>
      <c r="CD431" s="4"/>
      <c r="CE431" s="108" t="str">
        <f>IF(CD431&gt;0,INDEX(Вхідні_дані!$A$1735:$F$1764,MATCH(CD431,Вхідні_дані!$C$1735:$C$1764,0),4),"-")</f>
        <v>-</v>
      </c>
      <c r="CF431" s="108" t="str">
        <f>IF(CD431&gt;0,(CE431)/CF9/CF10/60,"-")</f>
        <v>-</v>
      </c>
      <c r="CG431" s="102" t="str">
        <f>IF(AND(CD431&gt;0,CF431&gt;0),CF431*CE294,"-")</f>
        <v>-</v>
      </c>
      <c r="CK431" s="112">
        <v>9</v>
      </c>
      <c r="CL431" s="4"/>
      <c r="CM431" s="108" t="str">
        <f>IF(CL431&gt;0,INDEX(Вхідні_дані!$A$1735:$F$1764,MATCH(CL431,Вхідні_дані!$C$1735:$C$1764,0),4),"-")</f>
        <v>-</v>
      </c>
      <c r="CN431" s="108" t="str">
        <f>IF(CL431&gt;0,(CM431)/CN9/CN10/60,"-")</f>
        <v>-</v>
      </c>
      <c r="CO431" s="102" t="str">
        <f>IF(AND(CL431&gt;0,CN431&gt;0),CN431*CM294,"-")</f>
        <v>-</v>
      </c>
      <c r="CS431" s="112">
        <v>9</v>
      </c>
      <c r="CT431" s="4"/>
      <c r="CU431" s="108" t="str">
        <f>IF(CT431&gt;0,INDEX(Вхідні_дані!$A$1735:$F$1764,MATCH(CT431,Вхідні_дані!$C$1735:$C$1764,0),4),"-")</f>
        <v>-</v>
      </c>
      <c r="CV431" s="108" t="str">
        <f>IF(CT431&gt;0,(CU431)/CV9/CV10/60,"-")</f>
        <v>-</v>
      </c>
      <c r="CW431" s="102" t="str">
        <f>IF(AND(CT431&gt;0,CV431&gt;0),CV431*CU294,"-")</f>
        <v>-</v>
      </c>
      <c r="DA431" s="112">
        <v>9</v>
      </c>
      <c r="DB431" s="4"/>
      <c r="DC431" s="108" t="str">
        <f>IF(DB431&gt;0,INDEX(Вхідні_дані!$A$1735:$F$1764,MATCH(DB431,Вхідні_дані!$C$1735:$C$1764,0),4),"-")</f>
        <v>-</v>
      </c>
      <c r="DD431" s="108" t="str">
        <f>IF(DB431&gt;0,(DC431)/DD9/DD10/60,"-")</f>
        <v>-</v>
      </c>
      <c r="DE431" s="102" t="str">
        <f>IF(AND(DB431&gt;0,DD431&gt;0),DD431*DC294,"-")</f>
        <v>-</v>
      </c>
      <c r="DI431" s="112">
        <v>9</v>
      </c>
      <c r="DJ431" s="4"/>
      <c r="DK431" s="108" t="str">
        <f>IF(DJ431&gt;0,INDEX(Вхідні_дані!$A$1735:$F$1764,MATCH(DJ431,Вхідні_дані!$C$1735:$C$1764,0),4),"-")</f>
        <v>-</v>
      </c>
      <c r="DL431" s="108" t="str">
        <f>IF(DJ431&gt;0,(DK431)/DL9/DL10/60,"-")</f>
        <v>-</v>
      </c>
      <c r="DM431" s="102" t="str">
        <f>IF(AND(DJ431&gt;0,DL431&gt;0),DL431*DK294,"-")</f>
        <v>-</v>
      </c>
      <c r="DQ431" s="112">
        <v>9</v>
      </c>
      <c r="DR431" s="4"/>
      <c r="DS431" s="108" t="str">
        <f>IF(DR431&gt;0,INDEX(Вхідні_дані!$A$1735:$F$1764,MATCH(DR431,Вхідні_дані!$C$1735:$C$1764,0),4),"-")</f>
        <v>-</v>
      </c>
      <c r="DT431" s="108" t="str">
        <f>IF(DR431&gt;0,(DS431)/DT9/DT10/60,"-")</f>
        <v>-</v>
      </c>
      <c r="DU431" s="102" t="str">
        <f>IF(AND(DR431&gt;0,DT431&gt;0),DT431*DS294,"-")</f>
        <v>-</v>
      </c>
      <c r="DY431" s="112">
        <v>9</v>
      </c>
      <c r="DZ431" s="4"/>
      <c r="EA431" s="108" t="str">
        <f>IF(DZ431&gt;0,INDEX(Вхідні_дані!$A$1735:$F$1764,MATCH(DZ431,Вхідні_дані!$C$1735:$C$1764,0),4),"-")</f>
        <v>-</v>
      </c>
      <c r="EB431" s="108" t="str">
        <f>IF(DZ431&gt;0,(EA431)/EB9/EB10/60,"-")</f>
        <v>-</v>
      </c>
      <c r="EC431" s="102" t="str">
        <f>IF(AND(DZ431&gt;0,EB431&gt;0),EB431*EA294,"-")</f>
        <v>-</v>
      </c>
      <c r="EG431" s="112">
        <v>9</v>
      </c>
      <c r="EH431" s="4"/>
      <c r="EI431" s="108" t="str">
        <f>IF(EH431&gt;0,INDEX(Вхідні_дані!$A$1735:$F$1764,MATCH(EH431,Вхідні_дані!$C$1735:$C$1764,0),4),"-")</f>
        <v>-</v>
      </c>
      <c r="EJ431" s="108" t="str">
        <f>IF(EH431&gt;0,(EI431)/EJ9/EJ10/60,"-")</f>
        <v>-</v>
      </c>
      <c r="EK431" s="102" t="str">
        <f>IF(AND(EH431&gt;0,EJ431&gt;0),EJ431*EI294,"-")</f>
        <v>-</v>
      </c>
      <c r="EO431" s="112">
        <v>9</v>
      </c>
      <c r="EP431" s="4"/>
      <c r="EQ431" s="108" t="str">
        <f>IF(EP431&gt;0,INDEX(Вхідні_дані!$A$1735:$F$1764,MATCH(EP431,Вхідні_дані!$C$1735:$C$1764,0),4),"-")</f>
        <v>-</v>
      </c>
      <c r="ER431" s="108" t="str">
        <f>IF(EP431&gt;0,(EQ431)/ER9/ER10/60,"-")</f>
        <v>-</v>
      </c>
      <c r="ES431" s="102" t="str">
        <f>IF(AND(EP431&gt;0,ER431&gt;0),ER431*EQ294,"-")</f>
        <v>-</v>
      </c>
      <c r="EW431" s="112">
        <v>9</v>
      </c>
      <c r="EX431" s="4"/>
      <c r="EY431" s="108" t="str">
        <f>IF(EX431&gt;0,INDEX(Вхідні_дані!$A$1735:$F$1764,MATCH(EX431,Вхідні_дані!$C$1735:$C$1764,0),4),"-")</f>
        <v>-</v>
      </c>
      <c r="EZ431" s="108" t="str">
        <f>IF(EX431&gt;0,(EY431)/EZ9/EZ10/60,"-")</f>
        <v>-</v>
      </c>
      <c r="FA431" s="102" t="str">
        <f>IF(AND(EX431&gt;0,EZ431&gt;0),EZ431*EY294,"-")</f>
        <v>-</v>
      </c>
      <c r="FE431" s="112">
        <v>9</v>
      </c>
      <c r="FF431" s="4"/>
      <c r="FG431" s="108" t="str">
        <f>IF(FF431&gt;0,INDEX(Вхідні_дані!$A$1735:$F$1764,MATCH(FF431,Вхідні_дані!$C$1735:$C$1764,0),4),"-")</f>
        <v>-</v>
      </c>
      <c r="FH431" s="108" t="str">
        <f>IF(FF431&gt;0,(FG431)/FH9/FH10/60,"-")</f>
        <v>-</v>
      </c>
      <c r="FI431" s="102" t="str">
        <f>IF(AND(FF431&gt;0,FH431&gt;0),FH431*FG294,"-")</f>
        <v>-</v>
      </c>
      <c r="FM431" s="112">
        <v>9</v>
      </c>
      <c r="FN431" s="4"/>
      <c r="FO431" s="108" t="str">
        <f>IF(FN431&gt;0,INDEX(Вхідні_дані!$A$1735:$F$1764,MATCH(FN431,Вхідні_дані!$C$1735:$C$1764,0),4),"-")</f>
        <v>-</v>
      </c>
      <c r="FP431" s="108" t="str">
        <f>IF(FN431&gt;0,(FO431)/FP9/FP10/60,"-")</f>
        <v>-</v>
      </c>
      <c r="FQ431" s="102" t="str">
        <f>IF(AND(FN431&gt;0,FP431&gt;0),FP431*FO294,"-")</f>
        <v>-</v>
      </c>
      <c r="FU431" s="112">
        <v>9</v>
      </c>
      <c r="FV431" s="4"/>
      <c r="FW431" s="108" t="str">
        <f>IF(FV431&gt;0,INDEX(Вхідні_дані!$A$1735:$F$1764,MATCH(FV431,Вхідні_дані!$C$1735:$C$1764,0),4),"-")</f>
        <v>-</v>
      </c>
      <c r="FX431" s="108" t="str">
        <f>IF(FV431&gt;0,(FW431)/FX9/FX10/60,"-")</f>
        <v>-</v>
      </c>
      <c r="FY431" s="102" t="str">
        <f>IF(AND(FV431&gt;0,FX431&gt;0),FX431*FW294,"-")</f>
        <v>-</v>
      </c>
      <c r="GC431" s="112">
        <v>9</v>
      </c>
      <c r="GD431" s="4"/>
      <c r="GE431" s="108" t="str">
        <f>IF(GD431&gt;0,INDEX(Вхідні_дані!$A$1735:$F$1764,MATCH(GD431,Вхідні_дані!$C$1735:$C$1764,0),4),"-")</f>
        <v>-</v>
      </c>
      <c r="GF431" s="108" t="str">
        <f>IF(GD431&gt;0,(GE431)/GF9/GF10/60,"-")</f>
        <v>-</v>
      </c>
      <c r="GG431" s="102" t="str">
        <f>IF(AND(GD431&gt;0,GF431&gt;0),GF431*GE294,"-")</f>
        <v>-</v>
      </c>
      <c r="GK431" s="112">
        <v>9</v>
      </c>
      <c r="GL431" s="4"/>
      <c r="GM431" s="108" t="str">
        <f>IF(GL431&gt;0,INDEX(Вхідні_дані!$A$1735:$F$1764,MATCH(GL431,Вхідні_дані!$C$1735:$C$1764,0),4),"-")</f>
        <v>-</v>
      </c>
      <c r="GN431" s="108" t="str">
        <f>IF(GL431&gt;0,(GM431)/GN9/GN10/60,"-")</f>
        <v>-</v>
      </c>
      <c r="GO431" s="102" t="str">
        <f>IF(AND(GL431&gt;0,GN431&gt;0),GN431*GM294,"-")</f>
        <v>-</v>
      </c>
      <c r="GS431" s="112">
        <v>9</v>
      </c>
      <c r="GT431" s="4"/>
      <c r="GU431" s="108" t="str">
        <f>IF(GT431&gt;0,INDEX(Вхідні_дані!$A$1735:$F$1764,MATCH(GT431,Вхідні_дані!$C$1735:$C$1764,0),4),"-")</f>
        <v>-</v>
      </c>
      <c r="GV431" s="108" t="str">
        <f>IF(GT431&gt;0,(GU431)/GV9/GV10/60,"-")</f>
        <v>-</v>
      </c>
      <c r="GW431" s="102" t="str">
        <f>IF(AND(GT431&gt;0,GV431&gt;0),GV431*GU294,"-")</f>
        <v>-</v>
      </c>
      <c r="HA431" s="112">
        <v>9</v>
      </c>
      <c r="HB431" s="4"/>
      <c r="HC431" s="108" t="str">
        <f>IF(HB431&gt;0,INDEX(Вхідні_дані!$A$1735:$F$1764,MATCH(HB431,Вхідні_дані!$C$1735:$C$1764,0),4),"-")</f>
        <v>-</v>
      </c>
      <c r="HD431" s="108" t="str">
        <f>IF(HB431&gt;0,(HC431)/HD9/HD10/60,"-")</f>
        <v>-</v>
      </c>
      <c r="HE431" s="102" t="str">
        <f>IF(AND(HB431&gt;0,HD431&gt;0),HD431*HC294,"-")</f>
        <v>-</v>
      </c>
      <c r="HI431" s="112">
        <v>9</v>
      </c>
      <c r="HJ431" s="4"/>
      <c r="HK431" s="108" t="str">
        <f>IF(HJ431&gt;0,INDEX(Вхідні_дані!$A$1735:$F$1764,MATCH(HJ431,Вхідні_дані!$C$1735:$C$1764,0),4),"-")</f>
        <v>-</v>
      </c>
      <c r="HL431" s="108" t="str">
        <f>IF(HJ431&gt;0,(HK431)/HL9/HL10/60,"-")</f>
        <v>-</v>
      </c>
      <c r="HM431" s="102" t="str">
        <f>IF(AND(HJ431&gt;0,HL431&gt;0),HL431*HK294,"-")</f>
        <v>-</v>
      </c>
      <c r="HQ431" s="112">
        <v>9</v>
      </c>
      <c r="HR431" s="4"/>
      <c r="HS431" s="108" t="str">
        <f>IF(HR431&gt;0,INDEX(Вхідні_дані!$A$1735:$F$1764,MATCH(HR431,Вхідні_дані!$C$1735:$C$1764,0),4),"-")</f>
        <v>-</v>
      </c>
      <c r="HT431" s="108" t="str">
        <f>IF(HR431&gt;0,(HS431)/HT9/HT10/60,"-")</f>
        <v>-</v>
      </c>
      <c r="HU431" s="102" t="str">
        <f>IF(AND(HR431&gt;0,HT431&gt;0),HT431*HS294,"-")</f>
        <v>-</v>
      </c>
      <c r="HY431" s="112">
        <v>9</v>
      </c>
      <c r="HZ431" s="4"/>
      <c r="IA431" s="108" t="str">
        <f>IF(HZ431&gt;0,INDEX(Вхідні_дані!$A$1735:$F$1764,MATCH(HZ431,Вхідні_дані!$C$1735:$C$1764,0),4),"-")</f>
        <v>-</v>
      </c>
      <c r="IB431" s="108" t="str">
        <f>IF(HZ431&gt;0,(IA431)/IB9/IB10/60,"-")</f>
        <v>-</v>
      </c>
      <c r="IC431" s="102" t="str">
        <f>IF(AND(HZ431&gt;0,IB431&gt;0),IB431*IA294,"-")</f>
        <v>-</v>
      </c>
      <c r="IG431" s="112">
        <v>9</v>
      </c>
      <c r="IH431" s="4"/>
      <c r="II431" s="108" t="str">
        <f>IF(IH431&gt;0,INDEX(Вхідні_дані!$A$1735:$F$1764,MATCH(IH431,Вхідні_дані!$C$1735:$C$1764,0),4),"-")</f>
        <v>-</v>
      </c>
      <c r="IJ431" s="108" t="str">
        <f>IF(IH431&gt;0,(II431)/IJ9/IJ10/60,"-")</f>
        <v>-</v>
      </c>
      <c r="IK431" s="102" t="str">
        <f>IF(AND(IH431&gt;0,IJ431&gt;0),IJ431*II294,"-")</f>
        <v>-</v>
      </c>
      <c r="IO431" s="112">
        <v>9</v>
      </c>
      <c r="IP431" s="4"/>
      <c r="IQ431" s="108" t="str">
        <f>IF(IP431&gt;0,INDEX(Вхідні_дані!$A$1735:$F$1764,MATCH(IP431,Вхідні_дані!$C$1735:$C$1764,0),4),"-")</f>
        <v>-</v>
      </c>
      <c r="IR431" s="108" t="str">
        <f>IF(IP431&gt;0,(IQ431)/IR9/IR10/60,"-")</f>
        <v>-</v>
      </c>
      <c r="IS431" s="102" t="str">
        <f>IF(AND(IP431&gt;0,IR431&gt;0),IR431*IQ294,"-")</f>
        <v>-</v>
      </c>
      <c r="IW431" s="112">
        <v>9</v>
      </c>
      <c r="IX431" s="4"/>
      <c r="IY431" s="108" t="str">
        <f>IF(IX431&gt;0,INDEX(Вхідні_дані!$A$1735:$F$1764,MATCH(IX431,Вхідні_дані!$C$1735:$C$1764,0),4),"-")</f>
        <v>-</v>
      </c>
      <c r="IZ431" s="108" t="str">
        <f>IF(IX431&gt;0,(IY431)/IZ9/IZ10/60,"-")</f>
        <v>-</v>
      </c>
      <c r="JA431" s="102" t="str">
        <f>IF(AND(IX431&gt;0,IZ431&gt;0),IZ431*IY294,"-")</f>
        <v>-</v>
      </c>
      <c r="JE431" s="112">
        <v>9</v>
      </c>
      <c r="JF431" s="4"/>
      <c r="JG431" s="108" t="str">
        <f>IF(JF431&gt;0,INDEX(Вхідні_дані!$A$1735:$F$1764,MATCH(JF431,Вхідні_дані!$C$1735:$C$1764,0),4),"-")</f>
        <v>-</v>
      </c>
      <c r="JH431" s="108" t="str">
        <f>IF(JF431&gt;0,(JG431)/JH9/JH10/60,"-")</f>
        <v>-</v>
      </c>
      <c r="JI431" s="102" t="str">
        <f>IF(AND(JF431&gt;0,JH431&gt;0),JH431*JG294,"-")</f>
        <v>-</v>
      </c>
      <c r="JM431" s="112">
        <v>9</v>
      </c>
      <c r="JN431" s="4"/>
      <c r="JO431" s="108" t="str">
        <f>IF(JN431&gt;0,INDEX(Вхідні_дані!$A$1735:$F$1764,MATCH(JN431,Вхідні_дані!$C$1735:$C$1764,0),4),"-")</f>
        <v>-</v>
      </c>
      <c r="JP431" s="108" t="str">
        <f>IF(JN431&gt;0,(JO431)/JP9/JP10/60,"-")</f>
        <v>-</v>
      </c>
      <c r="JQ431" s="102" t="str">
        <f>IF(AND(JN431&gt;0,JP431&gt;0),JP431*JO294,"-")</f>
        <v>-</v>
      </c>
      <c r="JU431" s="112">
        <v>9</v>
      </c>
      <c r="JV431" s="4"/>
      <c r="JW431" s="108" t="str">
        <f>IF(JV431&gt;0,INDEX(Вхідні_дані!$A$1735:$F$1764,MATCH(JV431,Вхідні_дані!$C$1735:$C$1764,0),4),"-")</f>
        <v>-</v>
      </c>
      <c r="JX431" s="108" t="str">
        <f>IF(JV431&gt;0,(JW431)/JX9/JX10/60,"-")</f>
        <v>-</v>
      </c>
      <c r="JY431" s="102" t="str">
        <f>IF(AND(JV431&gt;0,JX431&gt;0),JX431*JW294,"-")</f>
        <v>-</v>
      </c>
      <c r="KC431" s="112">
        <v>9</v>
      </c>
      <c r="KD431" s="4"/>
      <c r="KE431" s="108" t="str">
        <f>IF(KD431&gt;0,INDEX(Вхідні_дані!$A$1735:$F$1764,MATCH(KD431,Вхідні_дані!$C$1735:$C$1764,0),4),"-")</f>
        <v>-</v>
      </c>
      <c r="KF431" s="108" t="str">
        <f>IF(KD431&gt;0,(KE431)/KF9/KF10/60,"-")</f>
        <v>-</v>
      </c>
      <c r="KG431" s="102" t="str">
        <f>IF(AND(KD431&gt;0,KF431&gt;0),KF431*KE294,"-")</f>
        <v>-</v>
      </c>
      <c r="KK431" s="112">
        <v>9</v>
      </c>
      <c r="KL431" s="4"/>
      <c r="KM431" s="108" t="str">
        <f>IF(KL431&gt;0,INDEX(Вхідні_дані!$A$1735:$F$1764,MATCH(KL431,Вхідні_дані!$C$1735:$C$1764,0),4),"-")</f>
        <v>-</v>
      </c>
      <c r="KN431" s="108" t="str">
        <f>IF(KL431&gt;0,(KM431)/KN9/KN10/60,"-")</f>
        <v>-</v>
      </c>
      <c r="KO431" s="102" t="str">
        <f>IF(AND(KL431&gt;0,KN431&gt;0),KN431*KM294,"-")</f>
        <v>-</v>
      </c>
      <c r="KS431" s="112">
        <v>9</v>
      </c>
      <c r="KT431" s="4"/>
      <c r="KU431" s="108" t="str">
        <f>IF(KT431&gt;0,INDEX(Вхідні_дані!$A$1735:$F$1764,MATCH(KT431,Вхідні_дані!$C$1735:$C$1764,0),4),"-")</f>
        <v>-</v>
      </c>
      <c r="KV431" s="108" t="str">
        <f>IF(KT431&gt;0,(KU431)/KV9/KV10/60,"-")</f>
        <v>-</v>
      </c>
      <c r="KW431" s="102" t="str">
        <f>IF(AND(KT431&gt;0,KV431&gt;0),KV431*KU294,"-")</f>
        <v>-</v>
      </c>
      <c r="LA431" s="112">
        <v>9</v>
      </c>
      <c r="LB431" s="4"/>
      <c r="LC431" s="108" t="str">
        <f>IF(LB431&gt;0,INDEX(Вхідні_дані!$A$1735:$F$1764,MATCH(LB431,Вхідні_дані!$C$1735:$C$1764,0),4),"-")</f>
        <v>-</v>
      </c>
      <c r="LD431" s="108" t="str">
        <f>IF(LB431&gt;0,(LC431)/LD9/LD10/60,"-")</f>
        <v>-</v>
      </c>
      <c r="LE431" s="102" t="str">
        <f>IF(AND(LB431&gt;0,LD431&gt;0),LD431*LC294,"-")</f>
        <v>-</v>
      </c>
      <c r="LI431" s="112">
        <v>9</v>
      </c>
      <c r="LJ431" s="4"/>
      <c r="LK431" s="108" t="str">
        <f>IF(LJ431&gt;0,INDEX(Вхідні_дані!$A$1735:$F$1764,MATCH(LJ431,Вхідні_дані!$C$1735:$C$1764,0),4),"-")</f>
        <v>-</v>
      </c>
      <c r="LL431" s="108" t="str">
        <f>IF(LJ431&gt;0,(LK431)/LL9/LL10/60,"-")</f>
        <v>-</v>
      </c>
      <c r="LM431" s="102" t="str">
        <f>IF(AND(LJ431&gt;0,LL431&gt;0),LL431*LK294,"-")</f>
        <v>-</v>
      </c>
      <c r="LQ431" s="112">
        <v>9</v>
      </c>
      <c r="LR431" s="4"/>
      <c r="LS431" s="108" t="str">
        <f>IF(LR431&gt;0,INDEX(Вхідні_дані!$A$1735:$F$1764,MATCH(LR431,Вхідні_дані!$C$1735:$C$1764,0),4),"-")</f>
        <v>-</v>
      </c>
      <c r="LT431" s="108" t="str">
        <f>IF(LR431&gt;0,(LS431)/LT9/LT10/60,"-")</f>
        <v>-</v>
      </c>
      <c r="LU431" s="102" t="str">
        <f>IF(AND(LR431&gt;0,LT431&gt;0),LT431*LS294,"-")</f>
        <v>-</v>
      </c>
      <c r="LY431" s="112">
        <v>9</v>
      </c>
      <c r="LZ431" s="4"/>
      <c r="MA431" s="108" t="str">
        <f>IF(LZ431&gt;0,INDEX(Вхідні_дані!$A$1735:$F$1764,MATCH(LZ431,Вхідні_дані!$C$1735:$C$1764,0),4),"-")</f>
        <v>-</v>
      </c>
      <c r="MB431" s="108" t="str">
        <f>IF(LZ431&gt;0,(MA431)/MB9/MB10/60,"-")</f>
        <v>-</v>
      </c>
      <c r="MC431" s="102" t="str">
        <f>IF(AND(LZ431&gt;0,MB431&gt;0),MB431*MA294,"-")</f>
        <v>-</v>
      </c>
      <c r="MG431" s="112">
        <v>9</v>
      </c>
      <c r="MH431" s="4"/>
      <c r="MI431" s="108" t="str">
        <f>IF(MH431&gt;0,INDEX(Вхідні_дані!$A$1735:$F$1764,MATCH(MH431,Вхідні_дані!$C$1735:$C$1764,0),4),"-")</f>
        <v>-</v>
      </c>
      <c r="MJ431" s="108" t="str">
        <f>IF(MH431&gt;0,(MI431)/MJ9/MJ10/60,"-")</f>
        <v>-</v>
      </c>
      <c r="MK431" s="102" t="str">
        <f>IF(AND(MH431&gt;0,MJ431&gt;0),MJ431*MI294,"-")</f>
        <v>-</v>
      </c>
      <c r="MO431" s="112">
        <v>9</v>
      </c>
      <c r="MP431" s="4"/>
      <c r="MQ431" s="108" t="str">
        <f>IF(MP431&gt;0,INDEX(Вхідні_дані!$A$1735:$F$1764,MATCH(MP431,Вхідні_дані!$C$1735:$C$1764,0),4),"-")</f>
        <v>-</v>
      </c>
      <c r="MR431" s="108" t="str">
        <f>IF(MP431&gt;0,(MQ431)/MR9/MR10/60,"-")</f>
        <v>-</v>
      </c>
      <c r="MS431" s="102" t="str">
        <f>IF(AND(MP431&gt;0,MR431&gt;0),MR431*MQ294,"-")</f>
        <v>-</v>
      </c>
      <c r="MW431" s="112">
        <v>9</v>
      </c>
      <c r="MX431" s="4"/>
      <c r="MY431" s="108" t="str">
        <f>IF(MX431&gt;0,INDEX(Вхідні_дані!$A$1735:$F$1764,MATCH(MX431,Вхідні_дані!$C$1735:$C$1764,0),4),"-")</f>
        <v>-</v>
      </c>
      <c r="MZ431" s="108" t="str">
        <f>IF(MX431&gt;0,(MY431)/MZ9/MZ10/60,"-")</f>
        <v>-</v>
      </c>
      <c r="NA431" s="102" t="str">
        <f>IF(AND(MX431&gt;0,MZ431&gt;0),MZ431*MY294,"-")</f>
        <v>-</v>
      </c>
      <c r="NE431" s="112">
        <v>9</v>
      </c>
      <c r="NF431" s="4"/>
      <c r="NG431" s="108" t="str">
        <f>IF(NF431&gt;0,INDEX(Вхідні_дані!$A$1735:$F$1764,MATCH(NF431,Вхідні_дані!$C$1735:$C$1764,0),4),"-")</f>
        <v>-</v>
      </c>
      <c r="NH431" s="108" t="str">
        <f>IF(NF431&gt;0,(NG431)/NH9/NH10/60,"-")</f>
        <v>-</v>
      </c>
      <c r="NI431" s="102" t="str">
        <f>IF(AND(NF431&gt;0,NH431&gt;0),NH431*NG294,"-")</f>
        <v>-</v>
      </c>
      <c r="NM431" s="112">
        <v>9</v>
      </c>
      <c r="NN431" s="4"/>
      <c r="NO431" s="108" t="str">
        <f>IF(NN431&gt;0,INDEX(Вхідні_дані!$A$1735:$F$1764,MATCH(NN431,Вхідні_дані!$C$1735:$C$1764,0),4),"-")</f>
        <v>-</v>
      </c>
      <c r="NP431" s="108" t="str">
        <f>IF(NN431&gt;0,(NO431)/NP9/NP10/60,"-")</f>
        <v>-</v>
      </c>
      <c r="NQ431" s="102" t="str">
        <f>IF(AND(NN431&gt;0,NP431&gt;0),NP431*NO294,"-")</f>
        <v>-</v>
      </c>
      <c r="NU431" s="112">
        <v>9</v>
      </c>
      <c r="NV431" s="4"/>
      <c r="NW431" s="108" t="str">
        <f>IF(NV431&gt;0,INDEX(Вхідні_дані!$A$1735:$F$1764,MATCH(NV431,Вхідні_дані!$C$1735:$C$1764,0),4),"-")</f>
        <v>-</v>
      </c>
      <c r="NX431" s="108" t="str">
        <f>IF(NV431&gt;0,(NW431)/NX9/NX10/60,"-")</f>
        <v>-</v>
      </c>
      <c r="NY431" s="102" t="str">
        <f>IF(AND(NV431&gt;0,NX431&gt;0),NX431*NW294,"-")</f>
        <v>-</v>
      </c>
      <c r="OC431" s="112">
        <v>9</v>
      </c>
      <c r="OD431" s="4"/>
      <c r="OE431" s="108" t="str">
        <f>IF(OD431&gt;0,INDEX(Вхідні_дані!$A$1735:$F$1764,MATCH(OD431,Вхідні_дані!$C$1735:$C$1764,0),4),"-")</f>
        <v>-</v>
      </c>
      <c r="OF431" s="108" t="str">
        <f>IF(OD431&gt;0,(OE431)/OF9/OF10/60,"-")</f>
        <v>-</v>
      </c>
      <c r="OG431" s="102" t="str">
        <f>IF(AND(OD431&gt;0,OF431&gt;0),OF431*OE294,"-")</f>
        <v>-</v>
      </c>
      <c r="OK431" s="112">
        <v>9</v>
      </c>
      <c r="OL431" s="4"/>
      <c r="OM431" s="108" t="str">
        <f>IF(OL431&gt;0,INDEX(Вхідні_дані!$A$1735:$F$1764,MATCH(OL431,Вхідні_дані!$C$1735:$C$1764,0),4),"-")</f>
        <v>-</v>
      </c>
      <c r="ON431" s="108" t="str">
        <f>IF(OL431&gt;0,(OM431)/ON9/ON10/60,"-")</f>
        <v>-</v>
      </c>
      <c r="OO431" s="102" t="str">
        <f>IF(AND(OL431&gt;0,ON431&gt;0),ON431*OM294,"-")</f>
        <v>-</v>
      </c>
      <c r="OS431" s="112">
        <v>9</v>
      </c>
      <c r="OT431" s="4"/>
      <c r="OU431" s="108" t="str">
        <f>IF(OT431&gt;0,INDEX(Вхідні_дані!$A$1735:$F$1764,MATCH(OT431,Вхідні_дані!$C$1735:$C$1764,0),4),"-")</f>
        <v>-</v>
      </c>
      <c r="OV431" s="108" t="str">
        <f>IF(OT431&gt;0,(OU431)/OV9/OV10/60,"-")</f>
        <v>-</v>
      </c>
      <c r="OW431" s="102" t="str">
        <f>IF(AND(OT431&gt;0,OV431&gt;0),OV431*OU294,"-")</f>
        <v>-</v>
      </c>
      <c r="PA431" s="112">
        <v>9</v>
      </c>
      <c r="PB431" s="4"/>
      <c r="PC431" s="108" t="str">
        <f>IF(PB431&gt;0,INDEX(Вхідні_дані!$A$1735:$F$1764,MATCH(PB431,Вхідні_дані!$C$1735:$C$1764,0),4),"-")</f>
        <v>-</v>
      </c>
      <c r="PD431" s="108" t="str">
        <f>IF(PB431&gt;0,(PC431)/PD9/PD10/60,"-")</f>
        <v>-</v>
      </c>
      <c r="PE431" s="102" t="str">
        <f>IF(AND(PB431&gt;0,PD431&gt;0),PD431*PC294,"-")</f>
        <v>-</v>
      </c>
      <c r="PI431" s="112">
        <v>9</v>
      </c>
      <c r="PJ431" s="4"/>
      <c r="PK431" s="108" t="str">
        <f>IF(PJ431&gt;0,INDEX(Вхідні_дані!$A$1735:$F$1764,MATCH(PJ431,Вхідні_дані!$C$1735:$C$1764,0),4),"-")</f>
        <v>-</v>
      </c>
      <c r="PL431" s="108" t="str">
        <f>IF(PJ431&gt;0,(PK431)/PL9/PL10/60,"-")</f>
        <v>-</v>
      </c>
      <c r="PM431" s="102" t="str">
        <f>IF(AND(PJ431&gt;0,PL431&gt;0),PL431*PK294,"-")</f>
        <v>-</v>
      </c>
      <c r="PQ431" s="112">
        <v>9</v>
      </c>
      <c r="PR431" s="4"/>
      <c r="PS431" s="108" t="str">
        <f>IF(PR431&gt;0,INDEX(Вхідні_дані!$A$1735:$F$1764,MATCH(PR431,Вхідні_дані!$C$1735:$C$1764,0),4),"-")</f>
        <v>-</v>
      </c>
      <c r="PT431" s="108" t="str">
        <f>IF(PR431&gt;0,(PS431)/PT9/PT10/60,"-")</f>
        <v>-</v>
      </c>
      <c r="PU431" s="102" t="str">
        <f>IF(AND(PR431&gt;0,PT431&gt;0),PT431*PS294,"-")</f>
        <v>-</v>
      </c>
      <c r="PY431" s="112">
        <v>9</v>
      </c>
      <c r="PZ431" s="4"/>
      <c r="QA431" s="108" t="str">
        <f>IF(PZ431&gt;0,INDEX(Вхідні_дані!$A$1735:$F$1764,MATCH(PZ431,Вхідні_дані!$C$1735:$C$1764,0),4),"-")</f>
        <v>-</v>
      </c>
      <c r="QB431" s="108" t="str">
        <f>IF(PZ431&gt;0,(QA431)/QB9/QB10/60,"-")</f>
        <v>-</v>
      </c>
      <c r="QC431" s="102" t="str">
        <f>IF(AND(PZ431&gt;0,QB431&gt;0),QB431*QA294,"-")</f>
        <v>-</v>
      </c>
      <c r="QG431" s="112">
        <v>9</v>
      </c>
      <c r="QH431" s="4"/>
      <c r="QI431" s="108" t="str">
        <f>IF(QH431&gt;0,INDEX(Вхідні_дані!$A$1735:$F$1764,MATCH(QH431,Вхідні_дані!$C$1735:$C$1764,0),4),"-")</f>
        <v>-</v>
      </c>
      <c r="QJ431" s="108" t="str">
        <f>IF(QH431&gt;0,(QI431)/QJ9/QJ10/60,"-")</f>
        <v>-</v>
      </c>
      <c r="QK431" s="102" t="str">
        <f>IF(AND(QH431&gt;0,QJ431&gt;0),QJ431*QI294,"-")</f>
        <v>-</v>
      </c>
      <c r="QO431" s="112">
        <v>9</v>
      </c>
      <c r="QP431" s="4"/>
      <c r="QQ431" s="108" t="str">
        <f>IF(QP431&gt;0,INDEX(Вхідні_дані!$A$1735:$F$1764,MATCH(QP431,Вхідні_дані!$C$1735:$C$1764,0),4),"-")</f>
        <v>-</v>
      </c>
      <c r="QR431" s="108" t="str">
        <f>IF(QP431&gt;0,(QQ431)/QR9/QR10/60,"-")</f>
        <v>-</v>
      </c>
      <c r="QS431" s="102" t="str">
        <f>IF(AND(QP431&gt;0,QR431&gt;0),QR431*QQ294,"-")</f>
        <v>-</v>
      </c>
      <c r="QW431" s="112">
        <v>9</v>
      </c>
      <c r="QX431" s="4"/>
      <c r="QY431" s="108" t="str">
        <f>IF(QX431&gt;0,INDEX(Вхідні_дані!$A$1735:$F$1764,MATCH(QX431,Вхідні_дані!$C$1735:$C$1764,0),4),"-")</f>
        <v>-</v>
      </c>
      <c r="QZ431" s="108" t="str">
        <f>IF(QX431&gt;0,(QY431)/QZ9/QZ10/60,"-")</f>
        <v>-</v>
      </c>
      <c r="RA431" s="102" t="str">
        <f>IF(AND(QX431&gt;0,QZ431&gt;0),QZ431*QY294,"-")</f>
        <v>-</v>
      </c>
      <c r="RE431" s="112">
        <v>9</v>
      </c>
      <c r="RF431" s="4"/>
      <c r="RG431" s="108" t="str">
        <f>IF(RF431&gt;0,INDEX(Вхідні_дані!$A$1735:$F$1764,MATCH(RF431,Вхідні_дані!$C$1735:$C$1764,0),4),"-")</f>
        <v>-</v>
      </c>
      <c r="RH431" s="108" t="str">
        <f>IF(RF431&gt;0,(RG431)/RH9/RH10/60,"-")</f>
        <v>-</v>
      </c>
      <c r="RI431" s="102" t="str">
        <f>IF(AND(RF431&gt;0,RH431&gt;0),RH431*RG294,"-")</f>
        <v>-</v>
      </c>
      <c r="RM431" s="112">
        <v>9</v>
      </c>
      <c r="RN431" s="4"/>
      <c r="RO431" s="108" t="str">
        <f>IF(RN431&gt;0,INDEX(Вхідні_дані!$A$1735:$F$1764,MATCH(RN431,Вхідні_дані!$C$1735:$C$1764,0),4),"-")</f>
        <v>-</v>
      </c>
      <c r="RP431" s="108" t="str">
        <f>IF(RN431&gt;0,(RO431)/RP9/RP10/60,"-")</f>
        <v>-</v>
      </c>
      <c r="RQ431" s="102" t="str">
        <f>IF(AND(RN431&gt;0,RP431&gt;0),RP431*RO294,"-")</f>
        <v>-</v>
      </c>
      <c r="RU431" s="112">
        <v>9</v>
      </c>
      <c r="RV431" s="4"/>
      <c r="RW431" s="108" t="str">
        <f>IF(RV431&gt;0,INDEX(Вхідні_дані!$A$1735:$F$1764,MATCH(RV431,Вхідні_дані!$C$1735:$C$1764,0),4),"-")</f>
        <v>-</v>
      </c>
      <c r="RX431" s="108" t="str">
        <f>IF(RV431&gt;0,(RW431)/RX9/RX10/60,"-")</f>
        <v>-</v>
      </c>
      <c r="RY431" s="102" t="str">
        <f>IF(AND(RV431&gt;0,RX431&gt;0),RX431*RW294,"-")</f>
        <v>-</v>
      </c>
      <c r="SC431" s="112">
        <v>9</v>
      </c>
      <c r="SD431" s="4"/>
      <c r="SE431" s="108" t="str">
        <f>IF(SD431&gt;0,INDEX(Вхідні_дані!$A$1735:$F$1764,MATCH(SD431,Вхідні_дані!$C$1735:$C$1764,0),4),"-")</f>
        <v>-</v>
      </c>
      <c r="SF431" s="108" t="str">
        <f>IF(SD431&gt;0,(SE431)/SF9/SF10/60,"-")</f>
        <v>-</v>
      </c>
      <c r="SG431" s="102" t="str">
        <f>IF(AND(SD431&gt;0,SF431&gt;0),SF431*SE294,"-")</f>
        <v>-</v>
      </c>
      <c r="SK431" s="112">
        <v>9</v>
      </c>
      <c r="SL431" s="4"/>
      <c r="SM431" s="108" t="str">
        <f>IF(SL431&gt;0,INDEX(Вхідні_дані!$A$1735:$F$1764,MATCH(SL431,Вхідні_дані!$C$1735:$C$1764,0),4),"-")</f>
        <v>-</v>
      </c>
      <c r="SN431" s="108" t="str">
        <f>IF(SL431&gt;0,(SM431)/SN9/SN10/60,"-")</f>
        <v>-</v>
      </c>
      <c r="SO431" s="102" t="str">
        <f>IF(AND(SL431&gt;0,SN431&gt;0),SN431*SM294,"-")</f>
        <v>-</v>
      </c>
      <c r="SS431" s="112">
        <v>9</v>
      </c>
      <c r="ST431" s="4"/>
      <c r="SU431" s="108" t="str">
        <f>IF(ST431&gt;0,INDEX(Вхідні_дані!$A$1735:$F$1764,MATCH(ST431,Вхідні_дані!$C$1735:$C$1764,0),4),"-")</f>
        <v>-</v>
      </c>
      <c r="SV431" s="108" t="str">
        <f>IF(ST431&gt;0,(SU431)/SV9/SV10/60,"-")</f>
        <v>-</v>
      </c>
      <c r="SW431" s="102" t="str">
        <f>IF(AND(ST431&gt;0,SV431&gt;0),SV431*SU294,"-")</f>
        <v>-</v>
      </c>
      <c r="TA431" s="112">
        <v>9</v>
      </c>
      <c r="TB431" s="4"/>
      <c r="TC431" s="108" t="str">
        <f>IF(TB431&gt;0,INDEX(Вхідні_дані!$A$1735:$F$1764,MATCH(TB431,Вхідні_дані!$C$1735:$C$1764,0),4),"-")</f>
        <v>-</v>
      </c>
      <c r="TD431" s="108" t="str">
        <f>IF(TB431&gt;0,(TC431)/TD9/TD10/60,"-")</f>
        <v>-</v>
      </c>
      <c r="TE431" s="102" t="str">
        <f>IF(AND(TB431&gt;0,TD431&gt;0),TD431*TC294,"-")</f>
        <v>-</v>
      </c>
      <c r="TI431" s="112">
        <v>9</v>
      </c>
      <c r="TJ431" s="4"/>
      <c r="TK431" s="108" t="str">
        <f>IF(TJ431&gt;0,INDEX(Вхідні_дані!$A$1735:$F$1764,MATCH(TJ431,Вхідні_дані!$C$1735:$C$1764,0),4),"-")</f>
        <v>-</v>
      </c>
      <c r="TL431" s="108" t="str">
        <f>IF(TJ431&gt;0,(TK431)/TL9/TL10/60,"-")</f>
        <v>-</v>
      </c>
      <c r="TM431" s="102" t="str">
        <f>IF(AND(TJ431&gt;0,TL431&gt;0),TL431*TK294,"-")</f>
        <v>-</v>
      </c>
      <c r="TQ431" s="112">
        <v>9</v>
      </c>
      <c r="TR431" s="4"/>
      <c r="TS431" s="108" t="str">
        <f>IF(TR431&gt;0,INDEX(Вхідні_дані!$A$1735:$F$1764,MATCH(TR431,Вхідні_дані!$C$1735:$C$1764,0),4),"-")</f>
        <v>-</v>
      </c>
      <c r="TT431" s="108" t="str">
        <f>IF(TR431&gt;0,(TS431)/TT9/TT10/60,"-")</f>
        <v>-</v>
      </c>
      <c r="TU431" s="102" t="str">
        <f>IF(AND(TR431&gt;0,TT431&gt;0),TT431*TS294,"-")</f>
        <v>-</v>
      </c>
      <c r="TY431" s="112">
        <v>9</v>
      </c>
      <c r="TZ431" s="4"/>
      <c r="UA431" s="108" t="str">
        <f>IF(TZ431&gt;0,INDEX(Вхідні_дані!$A$1735:$F$1764,MATCH(TZ431,Вхідні_дані!$C$1735:$C$1764,0),4),"-")</f>
        <v>-</v>
      </c>
      <c r="UB431" s="108" t="str">
        <f>IF(TZ431&gt;0,(UA431)/UB9/UB10/60,"-")</f>
        <v>-</v>
      </c>
      <c r="UC431" s="102" t="str">
        <f>IF(AND(TZ431&gt;0,UB431&gt;0),UB431*UA294,"-")</f>
        <v>-</v>
      </c>
      <c r="UG431" s="112">
        <v>9</v>
      </c>
      <c r="UH431" s="4"/>
      <c r="UI431" s="108" t="str">
        <f>IF(UH431&gt;0,INDEX(Вхідні_дані!$A$1735:$F$1764,MATCH(UH431,Вхідні_дані!$C$1735:$C$1764,0),4),"-")</f>
        <v>-</v>
      </c>
      <c r="UJ431" s="108" t="str">
        <f>IF(UH431&gt;0,(UI431)/UJ9/UJ10/60,"-")</f>
        <v>-</v>
      </c>
      <c r="UK431" s="102" t="str">
        <f>IF(AND(UH431&gt;0,UJ431&gt;0),UJ431*UI294,"-")</f>
        <v>-</v>
      </c>
      <c r="UO431" s="112">
        <v>9</v>
      </c>
      <c r="UP431" s="4"/>
      <c r="UQ431" s="108" t="str">
        <f>IF(UP431&gt;0,INDEX(Вхідні_дані!$A$1735:$F$1764,MATCH(UP431,Вхідні_дані!$C$1735:$C$1764,0),4),"-")</f>
        <v>-</v>
      </c>
      <c r="UR431" s="108" t="str">
        <f>IF(UP431&gt;0,(UQ431)/UR9/UR10/60,"-")</f>
        <v>-</v>
      </c>
      <c r="US431" s="102" t="str">
        <f>IF(AND(UP431&gt;0,UR431&gt;0),UR431*UQ294,"-")</f>
        <v>-</v>
      </c>
      <c r="UW431" s="112">
        <v>9</v>
      </c>
      <c r="UX431" s="4"/>
      <c r="UY431" s="108" t="str">
        <f>IF(UX431&gt;0,INDEX(Вхідні_дані!$A$1735:$F$1764,MATCH(UX431,Вхідні_дані!$C$1735:$C$1764,0),4),"-")</f>
        <v>-</v>
      </c>
      <c r="UZ431" s="108" t="str">
        <f>IF(UX431&gt;0,(UY431)/UZ9/UZ10/60,"-")</f>
        <v>-</v>
      </c>
      <c r="VA431" s="102" t="str">
        <f>IF(AND(UX431&gt;0,UZ431&gt;0),UZ431*UY294,"-")</f>
        <v>-</v>
      </c>
      <c r="VE431" s="112">
        <v>9</v>
      </c>
      <c r="VF431" s="4"/>
      <c r="VG431" s="108" t="str">
        <f>IF(VF431&gt;0,INDEX(Вхідні_дані!$A$1735:$F$1764,MATCH(VF431,Вхідні_дані!$C$1735:$C$1764,0),4),"-")</f>
        <v>-</v>
      </c>
      <c r="VH431" s="108" t="str">
        <f>IF(VF431&gt;0,(VG431)/VH9/VH10/60,"-")</f>
        <v>-</v>
      </c>
      <c r="VI431" s="102" t="str">
        <f>IF(AND(VF431&gt;0,VH431&gt;0),VH431*VG294,"-")</f>
        <v>-</v>
      </c>
      <c r="VM431" s="112">
        <v>9</v>
      </c>
      <c r="VN431" s="4"/>
      <c r="VO431" s="108" t="str">
        <f>IF(VN431&gt;0,INDEX(Вхідні_дані!$A$1735:$F$1764,MATCH(VN431,Вхідні_дані!$C$1735:$C$1764,0),4),"-")</f>
        <v>-</v>
      </c>
      <c r="VP431" s="108" t="str">
        <f>IF(VN431&gt;0,(VO431)/VP9/VP10/60,"-")</f>
        <v>-</v>
      </c>
      <c r="VQ431" s="102" t="str">
        <f>IF(AND(VN431&gt;0,VP431&gt;0),VP431*VO294,"-")</f>
        <v>-</v>
      </c>
      <c r="VU431" s="112">
        <v>9</v>
      </c>
      <c r="VV431" s="4"/>
      <c r="VW431" s="108" t="str">
        <f>IF(VV431&gt;0,INDEX(Вхідні_дані!$A$1735:$F$1764,MATCH(VV431,Вхідні_дані!$C$1735:$C$1764,0),4),"-")</f>
        <v>-</v>
      </c>
      <c r="VX431" s="108" t="str">
        <f>IF(VV431&gt;0,(VW431)/VX9/VX10/60,"-")</f>
        <v>-</v>
      </c>
      <c r="VY431" s="102" t="str">
        <f>IF(AND(VV431&gt;0,VX431&gt;0),VX431*VW294,"-")</f>
        <v>-</v>
      </c>
      <c r="WC431" s="112">
        <v>9</v>
      </c>
      <c r="WD431" s="4"/>
      <c r="WE431" s="108" t="str">
        <f>IF(WD431&gt;0,INDEX(Вхідні_дані!$A$1735:$F$1764,MATCH(WD431,Вхідні_дані!$C$1735:$C$1764,0),4),"-")</f>
        <v>-</v>
      </c>
      <c r="WF431" s="108" t="str">
        <f>IF(WD431&gt;0,(WE431)/WF9/WF10/60,"-")</f>
        <v>-</v>
      </c>
      <c r="WG431" s="102" t="str">
        <f>IF(AND(WD431&gt;0,WF431&gt;0),WF431*WE294,"-")</f>
        <v>-</v>
      </c>
      <c r="WK431" s="112">
        <v>9</v>
      </c>
      <c r="WL431" s="4"/>
      <c r="WM431" s="108" t="str">
        <f>IF(WL431&gt;0,INDEX(Вхідні_дані!$A$1735:$F$1764,MATCH(WL431,Вхідні_дані!$C$1735:$C$1764,0),4),"-")</f>
        <v>-</v>
      </c>
      <c r="WN431" s="108" t="str">
        <f>IF(WL431&gt;0,(WM431)/WN9/WN10/60,"-")</f>
        <v>-</v>
      </c>
      <c r="WO431" s="102" t="str">
        <f>IF(AND(WL431&gt;0,WN431&gt;0),WN431*WM294,"-")</f>
        <v>-</v>
      </c>
      <c r="WS431" s="112">
        <v>9</v>
      </c>
      <c r="WT431" s="4"/>
      <c r="WU431" s="108" t="str">
        <f>IF(WT431&gt;0,INDEX(Вхідні_дані!$A$1735:$F$1764,MATCH(WT431,Вхідні_дані!$C$1735:$C$1764,0),4),"-")</f>
        <v>-</v>
      </c>
      <c r="WV431" s="108" t="str">
        <f>IF(WT431&gt;0,(WU431)/WV9/WV10/60,"-")</f>
        <v>-</v>
      </c>
      <c r="WW431" s="102" t="str">
        <f>IF(AND(WT431&gt;0,WV431&gt;0),WV431*WU294,"-")</f>
        <v>-</v>
      </c>
      <c r="XA431" s="112">
        <v>9</v>
      </c>
      <c r="XB431" s="4"/>
      <c r="XC431" s="108" t="str">
        <f>IF(XB431&gt;0,INDEX(Вхідні_дані!$A$1735:$F$1764,MATCH(XB431,Вхідні_дані!$C$1735:$C$1764,0),4),"-")</f>
        <v>-</v>
      </c>
      <c r="XD431" s="108" t="str">
        <f>IF(XB431&gt;0,(XC431)/XD9/XD10/60,"-")</f>
        <v>-</v>
      </c>
      <c r="XE431" s="102" t="str">
        <f>IF(AND(XB431&gt;0,XD431&gt;0),XD431*XC294,"-")</f>
        <v>-</v>
      </c>
      <c r="XI431" s="112">
        <v>9</v>
      </c>
      <c r="XJ431" s="4"/>
      <c r="XK431" s="108" t="str">
        <f>IF(XJ431&gt;0,INDEX(Вхідні_дані!$A$1735:$F$1764,MATCH(XJ431,Вхідні_дані!$C$1735:$C$1764,0),4),"-")</f>
        <v>-</v>
      </c>
      <c r="XL431" s="108" t="str">
        <f>IF(XJ431&gt;0,(XK431)/XL9/XL10/60,"-")</f>
        <v>-</v>
      </c>
      <c r="XM431" s="102" t="str">
        <f>IF(AND(XJ431&gt;0,XL431&gt;0),XL431*XK294,"-")</f>
        <v>-</v>
      </c>
      <c r="XQ431" s="112">
        <v>9</v>
      </c>
      <c r="XR431" s="4"/>
      <c r="XS431" s="108" t="str">
        <f>IF(XR431&gt;0,INDEX(Вхідні_дані!$A$1735:$F$1764,MATCH(XR431,Вхідні_дані!$C$1735:$C$1764,0),4),"-")</f>
        <v>-</v>
      </c>
      <c r="XT431" s="108" t="str">
        <f>IF(XR431&gt;0,(XS431)/XT9/XT10/60,"-")</f>
        <v>-</v>
      </c>
      <c r="XU431" s="102" t="str">
        <f>IF(AND(XR431&gt;0,XT431&gt;0),XT431*XS294,"-")</f>
        <v>-</v>
      </c>
      <c r="XY431" s="112">
        <v>9</v>
      </c>
      <c r="XZ431" s="4"/>
      <c r="YA431" s="108" t="str">
        <f>IF(XZ431&gt;0,INDEX(Вхідні_дані!$A$1735:$F$1764,MATCH(XZ431,Вхідні_дані!$C$1735:$C$1764,0),4),"-")</f>
        <v>-</v>
      </c>
      <c r="YB431" s="108" t="str">
        <f>IF(XZ431&gt;0,(YA431)/YB9/YB10/60,"-")</f>
        <v>-</v>
      </c>
      <c r="YC431" s="102" t="str">
        <f>IF(AND(XZ431&gt;0,YB431&gt;0),YB431*YA294,"-")</f>
        <v>-</v>
      </c>
      <c r="YG431" s="112">
        <v>9</v>
      </c>
      <c r="YH431" s="4"/>
      <c r="YI431" s="108" t="str">
        <f>IF(YH431&gt;0,INDEX(Вхідні_дані!$A$1735:$F$1764,MATCH(YH431,Вхідні_дані!$C$1735:$C$1764,0),4),"-")</f>
        <v>-</v>
      </c>
      <c r="YJ431" s="108" t="str">
        <f>IF(YH431&gt;0,(YI431)/YJ9/YJ10/60,"-")</f>
        <v>-</v>
      </c>
      <c r="YK431" s="102" t="str">
        <f>IF(AND(YH431&gt;0,YJ431&gt;0),YJ431*YI294,"-")</f>
        <v>-</v>
      </c>
      <c r="YO431" s="112">
        <v>9</v>
      </c>
      <c r="YP431" s="4"/>
      <c r="YQ431" s="108" t="str">
        <f>IF(YP431&gt;0,INDEX(Вхідні_дані!$A$1735:$F$1764,MATCH(YP431,Вхідні_дані!$C$1735:$C$1764,0),4),"-")</f>
        <v>-</v>
      </c>
      <c r="YR431" s="108" t="str">
        <f>IF(YP431&gt;0,(YQ431)/YR9/YR10/60,"-")</f>
        <v>-</v>
      </c>
      <c r="YS431" s="102" t="str">
        <f>IF(AND(YP431&gt;0,YR431&gt;0),YR431*YQ294,"-")</f>
        <v>-</v>
      </c>
      <c r="YW431" s="112">
        <v>9</v>
      </c>
      <c r="YX431" s="4"/>
      <c r="YY431" s="108" t="str">
        <f>IF(YX431&gt;0,INDEX(Вхідні_дані!$A$1735:$F$1764,MATCH(YX431,Вхідні_дані!$C$1735:$C$1764,0),4),"-")</f>
        <v>-</v>
      </c>
      <c r="YZ431" s="108" t="str">
        <f>IF(YX431&gt;0,(YY431)/YZ9/YZ10/60,"-")</f>
        <v>-</v>
      </c>
      <c r="ZA431" s="102" t="str">
        <f>IF(AND(YX431&gt;0,YZ431&gt;0),YZ431*YY294,"-")</f>
        <v>-</v>
      </c>
      <c r="ZE431" s="112">
        <v>9</v>
      </c>
      <c r="ZF431" s="4"/>
      <c r="ZG431" s="108" t="str">
        <f>IF(ZF431&gt;0,INDEX(Вхідні_дані!$A$1735:$F$1764,MATCH(ZF431,Вхідні_дані!$C$1735:$C$1764,0),4),"-")</f>
        <v>-</v>
      </c>
      <c r="ZH431" s="108" t="str">
        <f>IF(ZF431&gt;0,(ZG431)/ZH9/ZH10/60,"-")</f>
        <v>-</v>
      </c>
      <c r="ZI431" s="102" t="str">
        <f>IF(AND(ZF431&gt;0,ZH431&gt;0),ZH431*ZG294,"-")</f>
        <v>-</v>
      </c>
      <c r="ZM431" s="112">
        <v>9</v>
      </c>
      <c r="ZN431" s="4"/>
      <c r="ZO431" s="108" t="str">
        <f>IF(ZN431&gt;0,INDEX(Вхідні_дані!$A$1735:$F$1764,MATCH(ZN431,Вхідні_дані!$C$1735:$C$1764,0),4),"-")</f>
        <v>-</v>
      </c>
      <c r="ZP431" s="108" t="str">
        <f>IF(ZN431&gt;0,(ZO431)/ZP9/ZP10/60,"-")</f>
        <v>-</v>
      </c>
      <c r="ZQ431" s="102" t="str">
        <f>IF(AND(ZN431&gt;0,ZP431&gt;0),ZP431*ZO294,"-")</f>
        <v>-</v>
      </c>
      <c r="ZU431" s="112">
        <v>9</v>
      </c>
      <c r="ZV431" s="4"/>
      <c r="ZW431" s="108" t="str">
        <f>IF(ZV431&gt;0,INDEX(Вхідні_дані!$A$1735:$F$1764,MATCH(ZV431,Вхідні_дані!$C$1735:$C$1764,0),4),"-")</f>
        <v>-</v>
      </c>
      <c r="ZX431" s="108" t="str">
        <f>IF(ZV431&gt;0,(ZW431)/ZX9/ZX10/60,"-")</f>
        <v>-</v>
      </c>
      <c r="ZY431" s="102" t="str">
        <f>IF(AND(ZV431&gt;0,ZX431&gt;0),ZX431*ZW294,"-")</f>
        <v>-</v>
      </c>
      <c r="AAC431" s="112">
        <v>9</v>
      </c>
      <c r="AAD431" s="4"/>
      <c r="AAE431" s="108" t="str">
        <f>IF(AAD431&gt;0,INDEX(Вхідні_дані!$A$1735:$F$1764,MATCH(AAD431,Вхідні_дані!$C$1735:$C$1764,0),4),"-")</f>
        <v>-</v>
      </c>
      <c r="AAF431" s="108" t="str">
        <f>IF(AAD431&gt;0,(AAE431)/AAF9/AAF10/60,"-")</f>
        <v>-</v>
      </c>
      <c r="AAG431" s="102" t="str">
        <f>IF(AND(AAD431&gt;0,AAF431&gt;0),AAF431*AAE294,"-")</f>
        <v>-</v>
      </c>
      <c r="AAK431" s="112">
        <v>9</v>
      </c>
      <c r="AAL431" s="4"/>
      <c r="AAM431" s="108" t="str">
        <f>IF(AAL431&gt;0,INDEX(Вхідні_дані!$A$1735:$F$1764,MATCH(AAL431,Вхідні_дані!$C$1735:$C$1764,0),4),"-")</f>
        <v>-</v>
      </c>
      <c r="AAN431" s="108" t="str">
        <f>IF(AAL431&gt;0,(AAM431)/AAN9/AAN10/60,"-")</f>
        <v>-</v>
      </c>
      <c r="AAO431" s="102" t="str">
        <f>IF(AND(AAL431&gt;0,AAN431&gt;0),AAN431*AAM294,"-")</f>
        <v>-</v>
      </c>
      <c r="AAS431" s="112">
        <v>9</v>
      </c>
      <c r="AAT431" s="4"/>
      <c r="AAU431" s="108" t="str">
        <f>IF(AAT431&gt;0,INDEX(Вхідні_дані!$A$1735:$F$1764,MATCH(AAT431,Вхідні_дані!$C$1735:$C$1764,0),4),"-")</f>
        <v>-</v>
      </c>
      <c r="AAV431" s="108" t="str">
        <f>IF(AAT431&gt;0,(AAU431)/AAV9/AAV10/60,"-")</f>
        <v>-</v>
      </c>
      <c r="AAW431" s="102" t="str">
        <f>IF(AND(AAT431&gt;0,AAV431&gt;0),AAV431*AAU294,"-")</f>
        <v>-</v>
      </c>
      <c r="ABA431" s="112">
        <v>9</v>
      </c>
      <c r="ABB431" s="4"/>
      <c r="ABC431" s="108" t="str">
        <f>IF(ABB431&gt;0,INDEX(Вхідні_дані!$A$1735:$F$1764,MATCH(ABB431,Вхідні_дані!$C$1735:$C$1764,0),4),"-")</f>
        <v>-</v>
      </c>
      <c r="ABD431" s="108" t="str">
        <f>IF(ABB431&gt;0,(ABC431)/ABD9/ABD10/60,"-")</f>
        <v>-</v>
      </c>
      <c r="ABE431" s="102" t="str">
        <f>IF(AND(ABB431&gt;0,ABD431&gt;0),ABD431*ABC294,"-")</f>
        <v>-</v>
      </c>
      <c r="ABI431" s="112">
        <v>9</v>
      </c>
      <c r="ABJ431" s="4"/>
      <c r="ABK431" s="108" t="str">
        <f>IF(ABJ431&gt;0,INDEX(Вхідні_дані!$A$1735:$F$1764,MATCH(ABJ431,Вхідні_дані!$C$1735:$C$1764,0),4),"-")</f>
        <v>-</v>
      </c>
      <c r="ABL431" s="108" t="str">
        <f>IF(ABJ431&gt;0,(ABK431)/ABL9/ABL10/60,"-")</f>
        <v>-</v>
      </c>
      <c r="ABM431" s="102" t="str">
        <f>IF(AND(ABJ431&gt;0,ABL431&gt;0),ABL431*ABK294,"-")</f>
        <v>-</v>
      </c>
      <c r="ABQ431" s="112">
        <v>9</v>
      </c>
      <c r="ABR431" s="4"/>
      <c r="ABS431" s="108" t="str">
        <f>IF(ABR431&gt;0,INDEX(Вхідні_дані!$A$1735:$F$1764,MATCH(ABR431,Вхідні_дані!$C$1735:$C$1764,0),4),"-")</f>
        <v>-</v>
      </c>
      <c r="ABT431" s="108" t="str">
        <f>IF(ABR431&gt;0,(ABS431)/ABT9/ABT10/60,"-")</f>
        <v>-</v>
      </c>
      <c r="ABU431" s="102" t="str">
        <f>IF(AND(ABR431&gt;0,ABT431&gt;0),ABT431*ABS294,"-")</f>
        <v>-</v>
      </c>
      <c r="ABY431" s="112">
        <v>9</v>
      </c>
      <c r="ABZ431" s="4"/>
      <c r="ACA431" s="108" t="str">
        <f>IF(ABZ431&gt;0,INDEX(Вхідні_дані!$A$1735:$F$1764,MATCH(ABZ431,Вхідні_дані!$C$1735:$C$1764,0),4),"-")</f>
        <v>-</v>
      </c>
      <c r="ACB431" s="108" t="str">
        <f>IF(ABZ431&gt;0,(ACA431)/ACB9/ACB10/60,"-")</f>
        <v>-</v>
      </c>
      <c r="ACC431" s="102" t="str">
        <f>IF(AND(ABZ431&gt;0,ACB431&gt;0),ACB431*ACA294,"-")</f>
        <v>-</v>
      </c>
      <c r="ACG431" s="112">
        <v>9</v>
      </c>
      <c r="ACH431" s="4"/>
      <c r="ACI431" s="108" t="str">
        <f>IF(ACH431&gt;0,INDEX(Вхідні_дані!$A$1735:$F$1764,MATCH(ACH431,Вхідні_дані!$C$1735:$C$1764,0),4),"-")</f>
        <v>-</v>
      </c>
      <c r="ACJ431" s="108" t="str">
        <f>IF(ACH431&gt;0,(ACI431)/ACJ9/ACJ10/60,"-")</f>
        <v>-</v>
      </c>
      <c r="ACK431" s="102" t="str">
        <f>IF(AND(ACH431&gt;0,ACJ431&gt;0),ACJ431*ACI294,"-")</f>
        <v>-</v>
      </c>
      <c r="ACO431" s="112">
        <v>9</v>
      </c>
      <c r="ACP431" s="4"/>
      <c r="ACQ431" s="108" t="str">
        <f>IF(ACP431&gt;0,INDEX(Вхідні_дані!$A$1735:$F$1764,MATCH(ACP431,Вхідні_дані!$C$1735:$C$1764,0),4),"-")</f>
        <v>-</v>
      </c>
      <c r="ACR431" s="108" t="str">
        <f>IF(ACP431&gt;0,(ACQ431)/ACR9/ACR10/60,"-")</f>
        <v>-</v>
      </c>
      <c r="ACS431" s="102" t="str">
        <f>IF(AND(ACP431&gt;0,ACR431&gt;0),ACR431*ACQ294,"-")</f>
        <v>-</v>
      </c>
      <c r="ACW431" s="112">
        <v>9</v>
      </c>
      <c r="ACX431" s="4"/>
      <c r="ACY431" s="108" t="str">
        <f>IF(ACX431&gt;0,INDEX(Вхідні_дані!$A$1735:$F$1764,MATCH(ACX431,Вхідні_дані!$C$1735:$C$1764,0),4),"-")</f>
        <v>-</v>
      </c>
      <c r="ACZ431" s="108" t="str">
        <f>IF(ACX431&gt;0,(ACY431)/ACZ9/ACZ10/60,"-")</f>
        <v>-</v>
      </c>
      <c r="ADA431" s="102" t="str">
        <f>IF(AND(ACX431&gt;0,ACZ431&gt;0),ACZ431*ACY294,"-")</f>
        <v>-</v>
      </c>
      <c r="ADE431" s="112">
        <v>9</v>
      </c>
      <c r="ADF431" s="4"/>
      <c r="ADG431" s="108" t="str">
        <f>IF(ADF431&gt;0,INDEX(Вхідні_дані!$A$1735:$F$1764,MATCH(ADF431,Вхідні_дані!$C$1735:$C$1764,0),4),"-")</f>
        <v>-</v>
      </c>
      <c r="ADH431" s="108" t="str">
        <f>IF(ADF431&gt;0,(ADG431)/ADH9/ADH10/60,"-")</f>
        <v>-</v>
      </c>
      <c r="ADI431" s="102" t="str">
        <f>IF(AND(ADF431&gt;0,ADH431&gt;0),ADH431*ADG294,"-")</f>
        <v>-</v>
      </c>
      <c r="ADM431" s="112">
        <v>9</v>
      </c>
      <c r="ADN431" s="4"/>
      <c r="ADO431" s="108" t="str">
        <f>IF(ADN431&gt;0,INDEX(Вхідні_дані!$A$1735:$F$1764,MATCH(ADN431,Вхідні_дані!$C$1735:$C$1764,0),4),"-")</f>
        <v>-</v>
      </c>
      <c r="ADP431" s="108" t="str">
        <f>IF(ADN431&gt;0,(ADO431)/ADP9/ADP10/60,"-")</f>
        <v>-</v>
      </c>
      <c r="ADQ431" s="102" t="str">
        <f>IF(AND(ADN431&gt;0,ADP431&gt;0),ADP431*ADO294,"-")</f>
        <v>-</v>
      </c>
    </row>
    <row r="432" spans="1:800" ht="44.25" customHeight="1" outlineLevel="1" x14ac:dyDescent="0.25">
      <c r="A432" s="112">
        <v>10</v>
      </c>
      <c r="B432" s="4"/>
      <c r="C432" s="108" t="str">
        <f>IF(B432&gt;0,INDEX(Вхідні_дані!$A$1735:$F$1764,MATCH(B432,Вхідні_дані!$C$1735:$C$1764,0),4),"-")</f>
        <v>-</v>
      </c>
      <c r="D432" s="108" t="str">
        <f>IF(B432&gt;0,(C432)/D9/D10/60,"-")</f>
        <v>-</v>
      </c>
      <c r="E432" s="102" t="str">
        <f>IF(AND(B432&gt;0,D432&gt;0),D432*C294,"-")</f>
        <v>-</v>
      </c>
      <c r="I432" s="112">
        <v>10</v>
      </c>
      <c r="J432" s="4"/>
      <c r="K432" s="108" t="str">
        <f>IF(J432&gt;0,INDEX(Вхідні_дані!$A$1735:$F$1764,MATCH(J432,Вхідні_дані!$C$1735:$C$1764,0),4),"-")</f>
        <v>-</v>
      </c>
      <c r="L432" s="108" t="str">
        <f>IF(J432&gt;0,(K432)/L9/L10/60,"-")</f>
        <v>-</v>
      </c>
      <c r="M432" s="102" t="str">
        <f>IF(AND(J432&gt;0,L432&gt;0),L432*K294,"-")</f>
        <v>-</v>
      </c>
      <c r="Q432" s="112">
        <v>10</v>
      </c>
      <c r="R432" s="4"/>
      <c r="S432" s="108" t="str">
        <f>IF(R432&gt;0,INDEX(Вхідні_дані!$A$1735:$F$1764,MATCH(R432,Вхідні_дані!$C$1735:$C$1764,0),4),"-")</f>
        <v>-</v>
      </c>
      <c r="T432" s="108" t="str">
        <f>IF(R432&gt;0,(S432)/T9/T10/60,"-")</f>
        <v>-</v>
      </c>
      <c r="U432" s="102" t="str">
        <f>IF(AND(R432&gt;0,T432&gt;0),T432*S294,"-")</f>
        <v>-</v>
      </c>
      <c r="Y432" s="112">
        <v>10</v>
      </c>
      <c r="Z432" s="4"/>
      <c r="AA432" s="108" t="str">
        <f>IF(Z432&gt;0,INDEX(Вхідні_дані!$A$1735:$F$1764,MATCH(Z432,Вхідні_дані!$C$1735:$C$1764,0),4),"-")</f>
        <v>-</v>
      </c>
      <c r="AB432" s="108" t="str">
        <f>IF(Z432&gt;0,(AA432)/AB9/AB10/60,"-")</f>
        <v>-</v>
      </c>
      <c r="AC432" s="102" t="str">
        <f>IF(AND(Z432&gt;0,AB432&gt;0),AB432*AA294,"-")</f>
        <v>-</v>
      </c>
      <c r="AG432" s="112">
        <v>10</v>
      </c>
      <c r="AH432" s="4"/>
      <c r="AI432" s="108" t="str">
        <f>IF(AH432&gt;0,INDEX(Вхідні_дані!$A$1735:$F$1764,MATCH(AH432,Вхідні_дані!$C$1735:$C$1764,0),4),"-")</f>
        <v>-</v>
      </c>
      <c r="AJ432" s="108" t="str">
        <f>IF(AH432&gt;0,(AI432)/AJ9/AJ10/60,"-")</f>
        <v>-</v>
      </c>
      <c r="AK432" s="102" t="str">
        <f>IF(AND(AH432&gt;0,AJ432&gt;0),AJ432*AI294,"-")</f>
        <v>-</v>
      </c>
      <c r="AO432" s="112">
        <v>10</v>
      </c>
      <c r="AP432" s="4"/>
      <c r="AQ432" s="108" t="str">
        <f>IF(AP432&gt;0,INDEX(Вхідні_дані!$A$1735:$F$1764,MATCH(AP432,Вхідні_дані!$C$1735:$C$1764,0),4),"-")</f>
        <v>-</v>
      </c>
      <c r="AR432" s="108" t="str">
        <f>IF(AP432&gt;0,(AQ432)/AR9/AR10/60,"-")</f>
        <v>-</v>
      </c>
      <c r="AS432" s="102" t="str">
        <f>IF(AND(AP432&gt;0,AR432&gt;0),AR432*AQ294,"-")</f>
        <v>-</v>
      </c>
      <c r="AW432" s="112">
        <v>10</v>
      </c>
      <c r="AX432" s="4"/>
      <c r="AY432" s="108" t="str">
        <f>IF(AX432&gt;0,INDEX(Вхідні_дані!$A$1735:$F$1764,MATCH(AX432,Вхідні_дані!$C$1735:$C$1764,0),4),"-")</f>
        <v>-</v>
      </c>
      <c r="AZ432" s="108" t="str">
        <f>IF(AX432&gt;0,(AY432)/AZ9/AZ10/60,"-")</f>
        <v>-</v>
      </c>
      <c r="BA432" s="102" t="str">
        <f>IF(AND(AX432&gt;0,AZ432&gt;0),AZ432*AY294,"-")</f>
        <v>-</v>
      </c>
      <c r="BE432" s="112">
        <v>10</v>
      </c>
      <c r="BF432" s="4"/>
      <c r="BG432" s="108" t="str">
        <f>IF(BF432&gt;0,INDEX(Вхідні_дані!$A$1735:$F$1764,MATCH(BF432,Вхідні_дані!$C$1735:$C$1764,0),4),"-")</f>
        <v>-</v>
      </c>
      <c r="BH432" s="108" t="str">
        <f>IF(BF432&gt;0,(BG432)/BH9/BH10/60,"-")</f>
        <v>-</v>
      </c>
      <c r="BI432" s="102" t="str">
        <f>IF(AND(BF432&gt;0,BH432&gt;0),BH432*BG294,"-")</f>
        <v>-</v>
      </c>
      <c r="BM432" s="112">
        <v>10</v>
      </c>
      <c r="BN432" s="4"/>
      <c r="BO432" s="108" t="str">
        <f>IF(BN432&gt;0,INDEX(Вхідні_дані!$A$1735:$F$1764,MATCH(BN432,Вхідні_дані!$C$1735:$C$1764,0),4),"-")</f>
        <v>-</v>
      </c>
      <c r="BP432" s="108" t="str">
        <f>IF(BN432&gt;0,(BO432)/BP9/BP10/60,"-")</f>
        <v>-</v>
      </c>
      <c r="BQ432" s="102" t="str">
        <f>IF(AND(BN432&gt;0,BP432&gt;0),BP432*BO294,"-")</f>
        <v>-</v>
      </c>
      <c r="BU432" s="112">
        <v>10</v>
      </c>
      <c r="BV432" s="4"/>
      <c r="BW432" s="108" t="str">
        <f>IF(BV432&gt;0,INDEX(Вхідні_дані!$A$1735:$F$1764,MATCH(BV432,Вхідні_дані!$C$1735:$C$1764,0),4),"-")</f>
        <v>-</v>
      </c>
      <c r="BX432" s="108" t="str">
        <f>IF(BV432&gt;0,(BW432)/BX9/BX10/60,"-")</f>
        <v>-</v>
      </c>
      <c r="BY432" s="102" t="str">
        <f>IF(AND(BV432&gt;0,BX432&gt;0),BX432*BW294,"-")</f>
        <v>-</v>
      </c>
      <c r="CC432" s="112">
        <v>10</v>
      </c>
      <c r="CD432" s="4"/>
      <c r="CE432" s="108" t="str">
        <f>IF(CD432&gt;0,INDEX(Вхідні_дані!$A$1735:$F$1764,MATCH(CD432,Вхідні_дані!$C$1735:$C$1764,0),4),"-")</f>
        <v>-</v>
      </c>
      <c r="CF432" s="108" t="str">
        <f>IF(CD432&gt;0,(CE432)/CF9/CF10/60,"-")</f>
        <v>-</v>
      </c>
      <c r="CG432" s="102" t="str">
        <f>IF(AND(CD432&gt;0,CF432&gt;0),CF432*CE294,"-")</f>
        <v>-</v>
      </c>
      <c r="CK432" s="112">
        <v>10</v>
      </c>
      <c r="CL432" s="4"/>
      <c r="CM432" s="108" t="str">
        <f>IF(CL432&gt;0,INDEX(Вхідні_дані!$A$1735:$F$1764,MATCH(CL432,Вхідні_дані!$C$1735:$C$1764,0),4),"-")</f>
        <v>-</v>
      </c>
      <c r="CN432" s="108" t="str">
        <f>IF(CL432&gt;0,(CM432)/CN9/CN10/60,"-")</f>
        <v>-</v>
      </c>
      <c r="CO432" s="102" t="str">
        <f>IF(AND(CL432&gt;0,CN432&gt;0),CN432*CM294,"-")</f>
        <v>-</v>
      </c>
      <c r="CS432" s="112">
        <v>10</v>
      </c>
      <c r="CT432" s="4"/>
      <c r="CU432" s="108" t="str">
        <f>IF(CT432&gt;0,INDEX(Вхідні_дані!$A$1735:$F$1764,MATCH(CT432,Вхідні_дані!$C$1735:$C$1764,0),4),"-")</f>
        <v>-</v>
      </c>
      <c r="CV432" s="108" t="str">
        <f>IF(CT432&gt;0,(CU432)/CV9/CV10/60,"-")</f>
        <v>-</v>
      </c>
      <c r="CW432" s="102" t="str">
        <f>IF(AND(CT432&gt;0,CV432&gt;0),CV432*CU294,"-")</f>
        <v>-</v>
      </c>
      <c r="DA432" s="112">
        <v>10</v>
      </c>
      <c r="DB432" s="4"/>
      <c r="DC432" s="108" t="str">
        <f>IF(DB432&gt;0,INDEX(Вхідні_дані!$A$1735:$F$1764,MATCH(DB432,Вхідні_дані!$C$1735:$C$1764,0),4),"-")</f>
        <v>-</v>
      </c>
      <c r="DD432" s="108" t="str">
        <f>IF(DB432&gt;0,(DC432)/DD9/DD10/60,"-")</f>
        <v>-</v>
      </c>
      <c r="DE432" s="102" t="str">
        <f>IF(AND(DB432&gt;0,DD432&gt;0),DD432*DC294,"-")</f>
        <v>-</v>
      </c>
      <c r="DI432" s="112">
        <v>10</v>
      </c>
      <c r="DJ432" s="4"/>
      <c r="DK432" s="108" t="str">
        <f>IF(DJ432&gt;0,INDEX(Вхідні_дані!$A$1735:$F$1764,MATCH(DJ432,Вхідні_дані!$C$1735:$C$1764,0),4),"-")</f>
        <v>-</v>
      </c>
      <c r="DL432" s="108" t="str">
        <f>IF(DJ432&gt;0,(DK432)/DL9/DL10/60,"-")</f>
        <v>-</v>
      </c>
      <c r="DM432" s="102" t="str">
        <f>IF(AND(DJ432&gt;0,DL432&gt;0),DL432*DK294,"-")</f>
        <v>-</v>
      </c>
      <c r="DQ432" s="112">
        <v>10</v>
      </c>
      <c r="DR432" s="4"/>
      <c r="DS432" s="108" t="str">
        <f>IF(DR432&gt;0,INDEX(Вхідні_дані!$A$1735:$F$1764,MATCH(DR432,Вхідні_дані!$C$1735:$C$1764,0),4),"-")</f>
        <v>-</v>
      </c>
      <c r="DT432" s="108" t="str">
        <f>IF(DR432&gt;0,(DS432)/DT9/DT10/60,"-")</f>
        <v>-</v>
      </c>
      <c r="DU432" s="102" t="str">
        <f>IF(AND(DR432&gt;0,DT432&gt;0),DT432*DS294,"-")</f>
        <v>-</v>
      </c>
      <c r="DY432" s="112">
        <v>10</v>
      </c>
      <c r="DZ432" s="4"/>
      <c r="EA432" s="108" t="str">
        <f>IF(DZ432&gt;0,INDEX(Вхідні_дані!$A$1735:$F$1764,MATCH(DZ432,Вхідні_дані!$C$1735:$C$1764,0),4),"-")</f>
        <v>-</v>
      </c>
      <c r="EB432" s="108" t="str">
        <f>IF(DZ432&gt;0,(EA432)/EB9/EB10/60,"-")</f>
        <v>-</v>
      </c>
      <c r="EC432" s="102" t="str">
        <f>IF(AND(DZ432&gt;0,EB432&gt;0),EB432*EA294,"-")</f>
        <v>-</v>
      </c>
      <c r="EG432" s="112">
        <v>10</v>
      </c>
      <c r="EH432" s="4"/>
      <c r="EI432" s="108" t="str">
        <f>IF(EH432&gt;0,INDEX(Вхідні_дані!$A$1735:$F$1764,MATCH(EH432,Вхідні_дані!$C$1735:$C$1764,0),4),"-")</f>
        <v>-</v>
      </c>
      <c r="EJ432" s="108" t="str">
        <f>IF(EH432&gt;0,(EI432)/EJ9/EJ10/60,"-")</f>
        <v>-</v>
      </c>
      <c r="EK432" s="102" t="str">
        <f>IF(AND(EH432&gt;0,EJ432&gt;0),EJ432*EI294,"-")</f>
        <v>-</v>
      </c>
      <c r="EO432" s="112">
        <v>10</v>
      </c>
      <c r="EP432" s="4"/>
      <c r="EQ432" s="108" t="str">
        <f>IF(EP432&gt;0,INDEX(Вхідні_дані!$A$1735:$F$1764,MATCH(EP432,Вхідні_дані!$C$1735:$C$1764,0),4),"-")</f>
        <v>-</v>
      </c>
      <c r="ER432" s="108" t="str">
        <f>IF(EP432&gt;0,(EQ432)/ER9/ER10/60,"-")</f>
        <v>-</v>
      </c>
      <c r="ES432" s="102" t="str">
        <f>IF(AND(EP432&gt;0,ER432&gt;0),ER432*EQ294,"-")</f>
        <v>-</v>
      </c>
      <c r="EW432" s="112">
        <v>10</v>
      </c>
      <c r="EX432" s="4"/>
      <c r="EY432" s="108" t="str">
        <f>IF(EX432&gt;0,INDEX(Вхідні_дані!$A$1735:$F$1764,MATCH(EX432,Вхідні_дані!$C$1735:$C$1764,0),4),"-")</f>
        <v>-</v>
      </c>
      <c r="EZ432" s="108" t="str">
        <f>IF(EX432&gt;0,(EY432)/EZ9/EZ10/60,"-")</f>
        <v>-</v>
      </c>
      <c r="FA432" s="102" t="str">
        <f>IF(AND(EX432&gt;0,EZ432&gt;0),EZ432*EY294,"-")</f>
        <v>-</v>
      </c>
      <c r="FE432" s="112">
        <v>10</v>
      </c>
      <c r="FF432" s="4"/>
      <c r="FG432" s="108" t="str">
        <f>IF(FF432&gt;0,INDEX(Вхідні_дані!$A$1735:$F$1764,MATCH(FF432,Вхідні_дані!$C$1735:$C$1764,0),4),"-")</f>
        <v>-</v>
      </c>
      <c r="FH432" s="108" t="str">
        <f>IF(FF432&gt;0,(FG432)/FH9/FH10/60,"-")</f>
        <v>-</v>
      </c>
      <c r="FI432" s="102" t="str">
        <f>IF(AND(FF432&gt;0,FH432&gt;0),FH432*FG294,"-")</f>
        <v>-</v>
      </c>
      <c r="FM432" s="112">
        <v>10</v>
      </c>
      <c r="FN432" s="4"/>
      <c r="FO432" s="108" t="str">
        <f>IF(FN432&gt;0,INDEX(Вхідні_дані!$A$1735:$F$1764,MATCH(FN432,Вхідні_дані!$C$1735:$C$1764,0),4),"-")</f>
        <v>-</v>
      </c>
      <c r="FP432" s="108" t="str">
        <f>IF(FN432&gt;0,(FO432)/FP9/FP10/60,"-")</f>
        <v>-</v>
      </c>
      <c r="FQ432" s="102" t="str">
        <f>IF(AND(FN432&gt;0,FP432&gt;0),FP432*FO294,"-")</f>
        <v>-</v>
      </c>
      <c r="FU432" s="112">
        <v>10</v>
      </c>
      <c r="FV432" s="4"/>
      <c r="FW432" s="108" t="str">
        <f>IF(FV432&gt;0,INDEX(Вхідні_дані!$A$1735:$F$1764,MATCH(FV432,Вхідні_дані!$C$1735:$C$1764,0),4),"-")</f>
        <v>-</v>
      </c>
      <c r="FX432" s="108" t="str">
        <f>IF(FV432&gt;0,(FW432)/FX9/FX10/60,"-")</f>
        <v>-</v>
      </c>
      <c r="FY432" s="102" t="str">
        <f>IF(AND(FV432&gt;0,FX432&gt;0),FX432*FW294,"-")</f>
        <v>-</v>
      </c>
      <c r="GC432" s="112">
        <v>10</v>
      </c>
      <c r="GD432" s="4"/>
      <c r="GE432" s="108" t="str">
        <f>IF(GD432&gt;0,INDEX(Вхідні_дані!$A$1735:$F$1764,MATCH(GD432,Вхідні_дані!$C$1735:$C$1764,0),4),"-")</f>
        <v>-</v>
      </c>
      <c r="GF432" s="108" t="str">
        <f>IF(GD432&gt;0,(GE432)/GF9/GF10/60,"-")</f>
        <v>-</v>
      </c>
      <c r="GG432" s="102" t="str">
        <f>IF(AND(GD432&gt;0,GF432&gt;0),GF432*GE294,"-")</f>
        <v>-</v>
      </c>
      <c r="GK432" s="112">
        <v>10</v>
      </c>
      <c r="GL432" s="4"/>
      <c r="GM432" s="108" t="str">
        <f>IF(GL432&gt;0,INDEX(Вхідні_дані!$A$1735:$F$1764,MATCH(GL432,Вхідні_дані!$C$1735:$C$1764,0),4),"-")</f>
        <v>-</v>
      </c>
      <c r="GN432" s="108" t="str">
        <f>IF(GL432&gt;0,(GM432)/GN9/GN10/60,"-")</f>
        <v>-</v>
      </c>
      <c r="GO432" s="102" t="str">
        <f>IF(AND(GL432&gt;0,GN432&gt;0),GN432*GM294,"-")</f>
        <v>-</v>
      </c>
      <c r="GS432" s="112">
        <v>10</v>
      </c>
      <c r="GT432" s="4"/>
      <c r="GU432" s="108" t="str">
        <f>IF(GT432&gt;0,INDEX(Вхідні_дані!$A$1735:$F$1764,MATCH(GT432,Вхідні_дані!$C$1735:$C$1764,0),4),"-")</f>
        <v>-</v>
      </c>
      <c r="GV432" s="108" t="str">
        <f>IF(GT432&gt;0,(GU432)/GV9/GV10/60,"-")</f>
        <v>-</v>
      </c>
      <c r="GW432" s="102" t="str">
        <f>IF(AND(GT432&gt;0,GV432&gt;0),GV432*GU294,"-")</f>
        <v>-</v>
      </c>
      <c r="HA432" s="112">
        <v>10</v>
      </c>
      <c r="HB432" s="4"/>
      <c r="HC432" s="108" t="str">
        <f>IF(HB432&gt;0,INDEX(Вхідні_дані!$A$1735:$F$1764,MATCH(HB432,Вхідні_дані!$C$1735:$C$1764,0),4),"-")</f>
        <v>-</v>
      </c>
      <c r="HD432" s="108" t="str">
        <f>IF(HB432&gt;0,(HC432)/HD9/HD10/60,"-")</f>
        <v>-</v>
      </c>
      <c r="HE432" s="102" t="str">
        <f>IF(AND(HB432&gt;0,HD432&gt;0),HD432*HC294,"-")</f>
        <v>-</v>
      </c>
      <c r="HI432" s="112">
        <v>10</v>
      </c>
      <c r="HJ432" s="4"/>
      <c r="HK432" s="108" t="str">
        <f>IF(HJ432&gt;0,INDEX(Вхідні_дані!$A$1735:$F$1764,MATCH(HJ432,Вхідні_дані!$C$1735:$C$1764,0),4),"-")</f>
        <v>-</v>
      </c>
      <c r="HL432" s="108" t="str">
        <f>IF(HJ432&gt;0,(HK432)/HL9/HL10/60,"-")</f>
        <v>-</v>
      </c>
      <c r="HM432" s="102" t="str">
        <f>IF(AND(HJ432&gt;0,HL432&gt;0),HL432*HK294,"-")</f>
        <v>-</v>
      </c>
      <c r="HQ432" s="112">
        <v>10</v>
      </c>
      <c r="HR432" s="4"/>
      <c r="HS432" s="108" t="str">
        <f>IF(HR432&gt;0,INDEX(Вхідні_дані!$A$1735:$F$1764,MATCH(HR432,Вхідні_дані!$C$1735:$C$1764,0),4),"-")</f>
        <v>-</v>
      </c>
      <c r="HT432" s="108" t="str">
        <f>IF(HR432&gt;0,(HS432)/HT9/HT10/60,"-")</f>
        <v>-</v>
      </c>
      <c r="HU432" s="102" t="str">
        <f>IF(AND(HR432&gt;0,HT432&gt;0),HT432*HS294,"-")</f>
        <v>-</v>
      </c>
      <c r="HY432" s="112">
        <v>10</v>
      </c>
      <c r="HZ432" s="4"/>
      <c r="IA432" s="108" t="str">
        <f>IF(HZ432&gt;0,INDEX(Вхідні_дані!$A$1735:$F$1764,MATCH(HZ432,Вхідні_дані!$C$1735:$C$1764,0),4),"-")</f>
        <v>-</v>
      </c>
      <c r="IB432" s="108" t="str">
        <f>IF(HZ432&gt;0,(IA432)/IB9/IB10/60,"-")</f>
        <v>-</v>
      </c>
      <c r="IC432" s="102" t="str">
        <f>IF(AND(HZ432&gt;0,IB432&gt;0),IB432*IA294,"-")</f>
        <v>-</v>
      </c>
      <c r="IG432" s="112">
        <v>10</v>
      </c>
      <c r="IH432" s="4"/>
      <c r="II432" s="108" t="str">
        <f>IF(IH432&gt;0,INDEX(Вхідні_дані!$A$1735:$F$1764,MATCH(IH432,Вхідні_дані!$C$1735:$C$1764,0),4),"-")</f>
        <v>-</v>
      </c>
      <c r="IJ432" s="108" t="str">
        <f>IF(IH432&gt;0,(II432)/IJ9/IJ10/60,"-")</f>
        <v>-</v>
      </c>
      <c r="IK432" s="102" t="str">
        <f>IF(AND(IH432&gt;0,IJ432&gt;0),IJ432*II294,"-")</f>
        <v>-</v>
      </c>
      <c r="IO432" s="112">
        <v>10</v>
      </c>
      <c r="IP432" s="4"/>
      <c r="IQ432" s="108" t="str">
        <f>IF(IP432&gt;0,INDEX(Вхідні_дані!$A$1735:$F$1764,MATCH(IP432,Вхідні_дані!$C$1735:$C$1764,0),4),"-")</f>
        <v>-</v>
      </c>
      <c r="IR432" s="108" t="str">
        <f>IF(IP432&gt;0,(IQ432)/IR9/IR10/60,"-")</f>
        <v>-</v>
      </c>
      <c r="IS432" s="102" t="str">
        <f>IF(AND(IP432&gt;0,IR432&gt;0),IR432*IQ294,"-")</f>
        <v>-</v>
      </c>
      <c r="IW432" s="112">
        <v>10</v>
      </c>
      <c r="IX432" s="4"/>
      <c r="IY432" s="108" t="str">
        <f>IF(IX432&gt;0,INDEX(Вхідні_дані!$A$1735:$F$1764,MATCH(IX432,Вхідні_дані!$C$1735:$C$1764,0),4),"-")</f>
        <v>-</v>
      </c>
      <c r="IZ432" s="108" t="str">
        <f>IF(IX432&gt;0,(IY432)/IZ9/IZ10/60,"-")</f>
        <v>-</v>
      </c>
      <c r="JA432" s="102" t="str">
        <f>IF(AND(IX432&gt;0,IZ432&gt;0),IZ432*IY294,"-")</f>
        <v>-</v>
      </c>
      <c r="JE432" s="112">
        <v>10</v>
      </c>
      <c r="JF432" s="4"/>
      <c r="JG432" s="108" t="str">
        <f>IF(JF432&gt;0,INDEX(Вхідні_дані!$A$1735:$F$1764,MATCH(JF432,Вхідні_дані!$C$1735:$C$1764,0),4),"-")</f>
        <v>-</v>
      </c>
      <c r="JH432" s="108" t="str">
        <f>IF(JF432&gt;0,(JG432)/JH9/JH10/60,"-")</f>
        <v>-</v>
      </c>
      <c r="JI432" s="102" t="str">
        <f>IF(AND(JF432&gt;0,JH432&gt;0),JH432*JG294,"-")</f>
        <v>-</v>
      </c>
      <c r="JM432" s="112">
        <v>10</v>
      </c>
      <c r="JN432" s="4"/>
      <c r="JO432" s="108" t="str">
        <f>IF(JN432&gt;0,INDEX(Вхідні_дані!$A$1735:$F$1764,MATCH(JN432,Вхідні_дані!$C$1735:$C$1764,0),4),"-")</f>
        <v>-</v>
      </c>
      <c r="JP432" s="108" t="str">
        <f>IF(JN432&gt;0,(JO432)/JP9/JP10/60,"-")</f>
        <v>-</v>
      </c>
      <c r="JQ432" s="102" t="str">
        <f>IF(AND(JN432&gt;0,JP432&gt;0),JP432*JO294,"-")</f>
        <v>-</v>
      </c>
      <c r="JU432" s="112">
        <v>10</v>
      </c>
      <c r="JV432" s="4"/>
      <c r="JW432" s="108" t="str">
        <f>IF(JV432&gt;0,INDEX(Вхідні_дані!$A$1735:$F$1764,MATCH(JV432,Вхідні_дані!$C$1735:$C$1764,0),4),"-")</f>
        <v>-</v>
      </c>
      <c r="JX432" s="108" t="str">
        <f>IF(JV432&gt;0,(JW432)/JX9/JX10/60,"-")</f>
        <v>-</v>
      </c>
      <c r="JY432" s="102" t="str">
        <f>IF(AND(JV432&gt;0,JX432&gt;0),JX432*JW294,"-")</f>
        <v>-</v>
      </c>
      <c r="KC432" s="112">
        <v>10</v>
      </c>
      <c r="KD432" s="4"/>
      <c r="KE432" s="108" t="str">
        <f>IF(KD432&gt;0,INDEX(Вхідні_дані!$A$1735:$F$1764,MATCH(KD432,Вхідні_дані!$C$1735:$C$1764,0),4),"-")</f>
        <v>-</v>
      </c>
      <c r="KF432" s="108" t="str">
        <f>IF(KD432&gt;0,(KE432)/KF9/KF10/60,"-")</f>
        <v>-</v>
      </c>
      <c r="KG432" s="102" t="str">
        <f>IF(AND(KD432&gt;0,KF432&gt;0),KF432*KE294,"-")</f>
        <v>-</v>
      </c>
      <c r="KK432" s="112">
        <v>10</v>
      </c>
      <c r="KL432" s="4"/>
      <c r="KM432" s="108" t="str">
        <f>IF(KL432&gt;0,INDEX(Вхідні_дані!$A$1735:$F$1764,MATCH(KL432,Вхідні_дані!$C$1735:$C$1764,0),4),"-")</f>
        <v>-</v>
      </c>
      <c r="KN432" s="108" t="str">
        <f>IF(KL432&gt;0,(KM432)/KN9/KN10/60,"-")</f>
        <v>-</v>
      </c>
      <c r="KO432" s="102" t="str">
        <f>IF(AND(KL432&gt;0,KN432&gt;0),KN432*KM294,"-")</f>
        <v>-</v>
      </c>
      <c r="KS432" s="112">
        <v>10</v>
      </c>
      <c r="KT432" s="4"/>
      <c r="KU432" s="108" t="str">
        <f>IF(KT432&gt;0,INDEX(Вхідні_дані!$A$1735:$F$1764,MATCH(KT432,Вхідні_дані!$C$1735:$C$1764,0),4),"-")</f>
        <v>-</v>
      </c>
      <c r="KV432" s="108" t="str">
        <f>IF(KT432&gt;0,(KU432)/KV9/KV10/60,"-")</f>
        <v>-</v>
      </c>
      <c r="KW432" s="102" t="str">
        <f>IF(AND(KT432&gt;0,KV432&gt;0),KV432*KU294,"-")</f>
        <v>-</v>
      </c>
      <c r="LA432" s="112">
        <v>10</v>
      </c>
      <c r="LB432" s="4"/>
      <c r="LC432" s="108" t="str">
        <f>IF(LB432&gt;0,INDEX(Вхідні_дані!$A$1735:$F$1764,MATCH(LB432,Вхідні_дані!$C$1735:$C$1764,0),4),"-")</f>
        <v>-</v>
      </c>
      <c r="LD432" s="108" t="str">
        <f>IF(LB432&gt;0,(LC432)/LD9/LD10/60,"-")</f>
        <v>-</v>
      </c>
      <c r="LE432" s="102" t="str">
        <f>IF(AND(LB432&gt;0,LD432&gt;0),LD432*LC294,"-")</f>
        <v>-</v>
      </c>
      <c r="LI432" s="112">
        <v>10</v>
      </c>
      <c r="LJ432" s="4"/>
      <c r="LK432" s="108" t="str">
        <f>IF(LJ432&gt;0,INDEX(Вхідні_дані!$A$1735:$F$1764,MATCH(LJ432,Вхідні_дані!$C$1735:$C$1764,0),4),"-")</f>
        <v>-</v>
      </c>
      <c r="LL432" s="108" t="str">
        <f>IF(LJ432&gt;0,(LK432)/LL9/LL10/60,"-")</f>
        <v>-</v>
      </c>
      <c r="LM432" s="102" t="str">
        <f>IF(AND(LJ432&gt;0,LL432&gt;0),LL432*LK294,"-")</f>
        <v>-</v>
      </c>
      <c r="LQ432" s="112">
        <v>10</v>
      </c>
      <c r="LR432" s="4"/>
      <c r="LS432" s="108" t="str">
        <f>IF(LR432&gt;0,INDEX(Вхідні_дані!$A$1735:$F$1764,MATCH(LR432,Вхідні_дані!$C$1735:$C$1764,0),4),"-")</f>
        <v>-</v>
      </c>
      <c r="LT432" s="108" t="str">
        <f>IF(LR432&gt;0,(LS432)/LT9/LT10/60,"-")</f>
        <v>-</v>
      </c>
      <c r="LU432" s="102" t="str">
        <f>IF(AND(LR432&gt;0,LT432&gt;0),LT432*LS294,"-")</f>
        <v>-</v>
      </c>
      <c r="LY432" s="112">
        <v>10</v>
      </c>
      <c r="LZ432" s="4"/>
      <c r="MA432" s="108" t="str">
        <f>IF(LZ432&gt;0,INDEX(Вхідні_дані!$A$1735:$F$1764,MATCH(LZ432,Вхідні_дані!$C$1735:$C$1764,0),4),"-")</f>
        <v>-</v>
      </c>
      <c r="MB432" s="108" t="str">
        <f>IF(LZ432&gt;0,(MA432)/MB9/MB10/60,"-")</f>
        <v>-</v>
      </c>
      <c r="MC432" s="102" t="str">
        <f>IF(AND(LZ432&gt;0,MB432&gt;0),MB432*MA294,"-")</f>
        <v>-</v>
      </c>
      <c r="MG432" s="112">
        <v>10</v>
      </c>
      <c r="MH432" s="4"/>
      <c r="MI432" s="108" t="str">
        <f>IF(MH432&gt;0,INDEX(Вхідні_дані!$A$1735:$F$1764,MATCH(MH432,Вхідні_дані!$C$1735:$C$1764,0),4),"-")</f>
        <v>-</v>
      </c>
      <c r="MJ432" s="108" t="str">
        <f>IF(MH432&gt;0,(MI432)/MJ9/MJ10/60,"-")</f>
        <v>-</v>
      </c>
      <c r="MK432" s="102" t="str">
        <f>IF(AND(MH432&gt;0,MJ432&gt;0),MJ432*MI294,"-")</f>
        <v>-</v>
      </c>
      <c r="MO432" s="112">
        <v>10</v>
      </c>
      <c r="MP432" s="4"/>
      <c r="MQ432" s="108" t="str">
        <f>IF(MP432&gt;0,INDEX(Вхідні_дані!$A$1735:$F$1764,MATCH(MP432,Вхідні_дані!$C$1735:$C$1764,0),4),"-")</f>
        <v>-</v>
      </c>
      <c r="MR432" s="108" t="str">
        <f>IF(MP432&gt;0,(MQ432)/MR9/MR10/60,"-")</f>
        <v>-</v>
      </c>
      <c r="MS432" s="102" t="str">
        <f>IF(AND(MP432&gt;0,MR432&gt;0),MR432*MQ294,"-")</f>
        <v>-</v>
      </c>
      <c r="MW432" s="112">
        <v>10</v>
      </c>
      <c r="MX432" s="4"/>
      <c r="MY432" s="108" t="str">
        <f>IF(MX432&gt;0,INDEX(Вхідні_дані!$A$1735:$F$1764,MATCH(MX432,Вхідні_дані!$C$1735:$C$1764,0),4),"-")</f>
        <v>-</v>
      </c>
      <c r="MZ432" s="108" t="str">
        <f>IF(MX432&gt;0,(MY432)/MZ9/MZ10/60,"-")</f>
        <v>-</v>
      </c>
      <c r="NA432" s="102" t="str">
        <f>IF(AND(MX432&gt;0,MZ432&gt;0),MZ432*MY294,"-")</f>
        <v>-</v>
      </c>
      <c r="NE432" s="112">
        <v>10</v>
      </c>
      <c r="NF432" s="4"/>
      <c r="NG432" s="108" t="str">
        <f>IF(NF432&gt;0,INDEX(Вхідні_дані!$A$1735:$F$1764,MATCH(NF432,Вхідні_дані!$C$1735:$C$1764,0),4),"-")</f>
        <v>-</v>
      </c>
      <c r="NH432" s="108" t="str">
        <f>IF(NF432&gt;0,(NG432)/NH9/NH10/60,"-")</f>
        <v>-</v>
      </c>
      <c r="NI432" s="102" t="str">
        <f>IF(AND(NF432&gt;0,NH432&gt;0),NH432*NG294,"-")</f>
        <v>-</v>
      </c>
      <c r="NM432" s="112">
        <v>10</v>
      </c>
      <c r="NN432" s="4"/>
      <c r="NO432" s="108" t="str">
        <f>IF(NN432&gt;0,INDEX(Вхідні_дані!$A$1735:$F$1764,MATCH(NN432,Вхідні_дані!$C$1735:$C$1764,0),4),"-")</f>
        <v>-</v>
      </c>
      <c r="NP432" s="108" t="str">
        <f>IF(NN432&gt;0,(NO432)/NP9/NP10/60,"-")</f>
        <v>-</v>
      </c>
      <c r="NQ432" s="102" t="str">
        <f>IF(AND(NN432&gt;0,NP432&gt;0),NP432*NO294,"-")</f>
        <v>-</v>
      </c>
      <c r="NU432" s="112">
        <v>10</v>
      </c>
      <c r="NV432" s="4"/>
      <c r="NW432" s="108" t="str">
        <f>IF(NV432&gt;0,INDEX(Вхідні_дані!$A$1735:$F$1764,MATCH(NV432,Вхідні_дані!$C$1735:$C$1764,0),4),"-")</f>
        <v>-</v>
      </c>
      <c r="NX432" s="108" t="str">
        <f>IF(NV432&gt;0,(NW432)/NX9/NX10/60,"-")</f>
        <v>-</v>
      </c>
      <c r="NY432" s="102" t="str">
        <f>IF(AND(NV432&gt;0,NX432&gt;0),NX432*NW294,"-")</f>
        <v>-</v>
      </c>
      <c r="OC432" s="112">
        <v>10</v>
      </c>
      <c r="OD432" s="4"/>
      <c r="OE432" s="108" t="str">
        <f>IF(OD432&gt;0,INDEX(Вхідні_дані!$A$1735:$F$1764,MATCH(OD432,Вхідні_дані!$C$1735:$C$1764,0),4),"-")</f>
        <v>-</v>
      </c>
      <c r="OF432" s="108" t="str">
        <f>IF(OD432&gt;0,(OE432)/OF9/OF10/60,"-")</f>
        <v>-</v>
      </c>
      <c r="OG432" s="102" t="str">
        <f>IF(AND(OD432&gt;0,OF432&gt;0),OF432*OE294,"-")</f>
        <v>-</v>
      </c>
      <c r="OK432" s="112">
        <v>10</v>
      </c>
      <c r="OL432" s="4"/>
      <c r="OM432" s="108" t="str">
        <f>IF(OL432&gt;0,INDEX(Вхідні_дані!$A$1735:$F$1764,MATCH(OL432,Вхідні_дані!$C$1735:$C$1764,0),4),"-")</f>
        <v>-</v>
      </c>
      <c r="ON432" s="108" t="str">
        <f>IF(OL432&gt;0,(OM432)/ON9/ON10/60,"-")</f>
        <v>-</v>
      </c>
      <c r="OO432" s="102" t="str">
        <f>IF(AND(OL432&gt;0,ON432&gt;0),ON432*OM294,"-")</f>
        <v>-</v>
      </c>
      <c r="OS432" s="112">
        <v>10</v>
      </c>
      <c r="OT432" s="4"/>
      <c r="OU432" s="108" t="str">
        <f>IF(OT432&gt;0,INDEX(Вхідні_дані!$A$1735:$F$1764,MATCH(OT432,Вхідні_дані!$C$1735:$C$1764,0),4),"-")</f>
        <v>-</v>
      </c>
      <c r="OV432" s="108" t="str">
        <f>IF(OT432&gt;0,(OU432)/OV9/OV10/60,"-")</f>
        <v>-</v>
      </c>
      <c r="OW432" s="102" t="str">
        <f>IF(AND(OT432&gt;0,OV432&gt;0),OV432*OU294,"-")</f>
        <v>-</v>
      </c>
      <c r="PA432" s="112">
        <v>10</v>
      </c>
      <c r="PB432" s="4"/>
      <c r="PC432" s="108" t="str">
        <f>IF(PB432&gt;0,INDEX(Вхідні_дані!$A$1735:$F$1764,MATCH(PB432,Вхідні_дані!$C$1735:$C$1764,0),4),"-")</f>
        <v>-</v>
      </c>
      <c r="PD432" s="108" t="str">
        <f>IF(PB432&gt;0,(PC432)/PD9/PD10/60,"-")</f>
        <v>-</v>
      </c>
      <c r="PE432" s="102" t="str">
        <f>IF(AND(PB432&gt;0,PD432&gt;0),PD432*PC294,"-")</f>
        <v>-</v>
      </c>
      <c r="PI432" s="112">
        <v>10</v>
      </c>
      <c r="PJ432" s="4"/>
      <c r="PK432" s="108" t="str">
        <f>IF(PJ432&gt;0,INDEX(Вхідні_дані!$A$1735:$F$1764,MATCH(PJ432,Вхідні_дані!$C$1735:$C$1764,0),4),"-")</f>
        <v>-</v>
      </c>
      <c r="PL432" s="108" t="str">
        <f>IF(PJ432&gt;0,(PK432)/PL9/PL10/60,"-")</f>
        <v>-</v>
      </c>
      <c r="PM432" s="102" t="str">
        <f>IF(AND(PJ432&gt;0,PL432&gt;0),PL432*PK294,"-")</f>
        <v>-</v>
      </c>
      <c r="PQ432" s="112">
        <v>10</v>
      </c>
      <c r="PR432" s="4"/>
      <c r="PS432" s="108" t="str">
        <f>IF(PR432&gt;0,INDEX(Вхідні_дані!$A$1735:$F$1764,MATCH(PR432,Вхідні_дані!$C$1735:$C$1764,0),4),"-")</f>
        <v>-</v>
      </c>
      <c r="PT432" s="108" t="str">
        <f>IF(PR432&gt;0,(PS432)/PT9/PT10/60,"-")</f>
        <v>-</v>
      </c>
      <c r="PU432" s="102" t="str">
        <f>IF(AND(PR432&gt;0,PT432&gt;0),PT432*PS294,"-")</f>
        <v>-</v>
      </c>
      <c r="PY432" s="112">
        <v>10</v>
      </c>
      <c r="PZ432" s="4"/>
      <c r="QA432" s="108" t="str">
        <f>IF(PZ432&gt;0,INDEX(Вхідні_дані!$A$1735:$F$1764,MATCH(PZ432,Вхідні_дані!$C$1735:$C$1764,0),4),"-")</f>
        <v>-</v>
      </c>
      <c r="QB432" s="108" t="str">
        <f>IF(PZ432&gt;0,(QA432)/QB9/QB10/60,"-")</f>
        <v>-</v>
      </c>
      <c r="QC432" s="102" t="str">
        <f>IF(AND(PZ432&gt;0,QB432&gt;0),QB432*QA294,"-")</f>
        <v>-</v>
      </c>
      <c r="QG432" s="112">
        <v>10</v>
      </c>
      <c r="QH432" s="4"/>
      <c r="QI432" s="108" t="str">
        <f>IF(QH432&gt;0,INDEX(Вхідні_дані!$A$1735:$F$1764,MATCH(QH432,Вхідні_дані!$C$1735:$C$1764,0),4),"-")</f>
        <v>-</v>
      </c>
      <c r="QJ432" s="108" t="str">
        <f>IF(QH432&gt;0,(QI432)/QJ9/QJ10/60,"-")</f>
        <v>-</v>
      </c>
      <c r="QK432" s="102" t="str">
        <f>IF(AND(QH432&gt;0,QJ432&gt;0),QJ432*QI294,"-")</f>
        <v>-</v>
      </c>
      <c r="QO432" s="112">
        <v>10</v>
      </c>
      <c r="QP432" s="4"/>
      <c r="QQ432" s="108" t="str">
        <f>IF(QP432&gt;0,INDEX(Вхідні_дані!$A$1735:$F$1764,MATCH(QP432,Вхідні_дані!$C$1735:$C$1764,0),4),"-")</f>
        <v>-</v>
      </c>
      <c r="QR432" s="108" t="str">
        <f>IF(QP432&gt;0,(QQ432)/QR9/QR10/60,"-")</f>
        <v>-</v>
      </c>
      <c r="QS432" s="102" t="str">
        <f>IF(AND(QP432&gt;0,QR432&gt;0),QR432*QQ294,"-")</f>
        <v>-</v>
      </c>
      <c r="QW432" s="112">
        <v>10</v>
      </c>
      <c r="QX432" s="4"/>
      <c r="QY432" s="108" t="str">
        <f>IF(QX432&gt;0,INDEX(Вхідні_дані!$A$1735:$F$1764,MATCH(QX432,Вхідні_дані!$C$1735:$C$1764,0),4),"-")</f>
        <v>-</v>
      </c>
      <c r="QZ432" s="108" t="str">
        <f>IF(QX432&gt;0,(QY432)/QZ9/QZ10/60,"-")</f>
        <v>-</v>
      </c>
      <c r="RA432" s="102" t="str">
        <f>IF(AND(QX432&gt;0,QZ432&gt;0),QZ432*QY294,"-")</f>
        <v>-</v>
      </c>
      <c r="RE432" s="112">
        <v>10</v>
      </c>
      <c r="RF432" s="4"/>
      <c r="RG432" s="108" t="str">
        <f>IF(RF432&gt;0,INDEX(Вхідні_дані!$A$1735:$F$1764,MATCH(RF432,Вхідні_дані!$C$1735:$C$1764,0),4),"-")</f>
        <v>-</v>
      </c>
      <c r="RH432" s="108" t="str">
        <f>IF(RF432&gt;0,(RG432)/RH9/RH10/60,"-")</f>
        <v>-</v>
      </c>
      <c r="RI432" s="102" t="str">
        <f>IF(AND(RF432&gt;0,RH432&gt;0),RH432*RG294,"-")</f>
        <v>-</v>
      </c>
      <c r="RM432" s="112">
        <v>10</v>
      </c>
      <c r="RN432" s="4"/>
      <c r="RO432" s="108" t="str">
        <f>IF(RN432&gt;0,INDEX(Вхідні_дані!$A$1735:$F$1764,MATCH(RN432,Вхідні_дані!$C$1735:$C$1764,0),4),"-")</f>
        <v>-</v>
      </c>
      <c r="RP432" s="108" t="str">
        <f>IF(RN432&gt;0,(RO432)/RP9/RP10/60,"-")</f>
        <v>-</v>
      </c>
      <c r="RQ432" s="102" t="str">
        <f>IF(AND(RN432&gt;0,RP432&gt;0),RP432*RO294,"-")</f>
        <v>-</v>
      </c>
      <c r="RU432" s="112">
        <v>10</v>
      </c>
      <c r="RV432" s="4"/>
      <c r="RW432" s="108" t="str">
        <f>IF(RV432&gt;0,INDEX(Вхідні_дані!$A$1735:$F$1764,MATCH(RV432,Вхідні_дані!$C$1735:$C$1764,0),4),"-")</f>
        <v>-</v>
      </c>
      <c r="RX432" s="108" t="str">
        <f>IF(RV432&gt;0,(RW432)/RX9/RX10/60,"-")</f>
        <v>-</v>
      </c>
      <c r="RY432" s="102" t="str">
        <f>IF(AND(RV432&gt;0,RX432&gt;0),RX432*RW294,"-")</f>
        <v>-</v>
      </c>
      <c r="SC432" s="112">
        <v>10</v>
      </c>
      <c r="SD432" s="4"/>
      <c r="SE432" s="108" t="str">
        <f>IF(SD432&gt;0,INDEX(Вхідні_дані!$A$1735:$F$1764,MATCH(SD432,Вхідні_дані!$C$1735:$C$1764,0),4),"-")</f>
        <v>-</v>
      </c>
      <c r="SF432" s="108" t="str">
        <f>IF(SD432&gt;0,(SE432)/SF9/SF10/60,"-")</f>
        <v>-</v>
      </c>
      <c r="SG432" s="102" t="str">
        <f>IF(AND(SD432&gt;0,SF432&gt;0),SF432*SE294,"-")</f>
        <v>-</v>
      </c>
      <c r="SK432" s="112">
        <v>10</v>
      </c>
      <c r="SL432" s="4"/>
      <c r="SM432" s="108" t="str">
        <f>IF(SL432&gt;0,INDEX(Вхідні_дані!$A$1735:$F$1764,MATCH(SL432,Вхідні_дані!$C$1735:$C$1764,0),4),"-")</f>
        <v>-</v>
      </c>
      <c r="SN432" s="108" t="str">
        <f>IF(SL432&gt;0,(SM432)/SN9/SN10/60,"-")</f>
        <v>-</v>
      </c>
      <c r="SO432" s="102" t="str">
        <f>IF(AND(SL432&gt;0,SN432&gt;0),SN432*SM294,"-")</f>
        <v>-</v>
      </c>
      <c r="SS432" s="112">
        <v>10</v>
      </c>
      <c r="ST432" s="4"/>
      <c r="SU432" s="108" t="str">
        <f>IF(ST432&gt;0,INDEX(Вхідні_дані!$A$1735:$F$1764,MATCH(ST432,Вхідні_дані!$C$1735:$C$1764,0),4),"-")</f>
        <v>-</v>
      </c>
      <c r="SV432" s="108" t="str">
        <f>IF(ST432&gt;0,(SU432)/SV9/SV10/60,"-")</f>
        <v>-</v>
      </c>
      <c r="SW432" s="102" t="str">
        <f>IF(AND(ST432&gt;0,SV432&gt;0),SV432*SU294,"-")</f>
        <v>-</v>
      </c>
      <c r="TA432" s="112">
        <v>10</v>
      </c>
      <c r="TB432" s="4"/>
      <c r="TC432" s="108" t="str">
        <f>IF(TB432&gt;0,INDEX(Вхідні_дані!$A$1735:$F$1764,MATCH(TB432,Вхідні_дані!$C$1735:$C$1764,0),4),"-")</f>
        <v>-</v>
      </c>
      <c r="TD432" s="108" t="str">
        <f>IF(TB432&gt;0,(TC432)/TD9/TD10/60,"-")</f>
        <v>-</v>
      </c>
      <c r="TE432" s="102" t="str">
        <f>IF(AND(TB432&gt;0,TD432&gt;0),TD432*TC294,"-")</f>
        <v>-</v>
      </c>
      <c r="TI432" s="112">
        <v>10</v>
      </c>
      <c r="TJ432" s="4"/>
      <c r="TK432" s="108" t="str">
        <f>IF(TJ432&gt;0,INDEX(Вхідні_дані!$A$1735:$F$1764,MATCH(TJ432,Вхідні_дані!$C$1735:$C$1764,0),4),"-")</f>
        <v>-</v>
      </c>
      <c r="TL432" s="108" t="str">
        <f>IF(TJ432&gt;0,(TK432)/TL9/TL10/60,"-")</f>
        <v>-</v>
      </c>
      <c r="TM432" s="102" t="str">
        <f>IF(AND(TJ432&gt;0,TL432&gt;0),TL432*TK294,"-")</f>
        <v>-</v>
      </c>
      <c r="TQ432" s="112">
        <v>10</v>
      </c>
      <c r="TR432" s="4"/>
      <c r="TS432" s="108" t="str">
        <f>IF(TR432&gt;0,INDEX(Вхідні_дані!$A$1735:$F$1764,MATCH(TR432,Вхідні_дані!$C$1735:$C$1764,0),4),"-")</f>
        <v>-</v>
      </c>
      <c r="TT432" s="108" t="str">
        <f>IF(TR432&gt;0,(TS432)/TT9/TT10/60,"-")</f>
        <v>-</v>
      </c>
      <c r="TU432" s="102" t="str">
        <f>IF(AND(TR432&gt;0,TT432&gt;0),TT432*TS294,"-")</f>
        <v>-</v>
      </c>
      <c r="TY432" s="112">
        <v>10</v>
      </c>
      <c r="TZ432" s="4"/>
      <c r="UA432" s="108" t="str">
        <f>IF(TZ432&gt;0,INDEX(Вхідні_дані!$A$1735:$F$1764,MATCH(TZ432,Вхідні_дані!$C$1735:$C$1764,0),4),"-")</f>
        <v>-</v>
      </c>
      <c r="UB432" s="108" t="str">
        <f>IF(TZ432&gt;0,(UA432)/UB9/UB10/60,"-")</f>
        <v>-</v>
      </c>
      <c r="UC432" s="102" t="str">
        <f>IF(AND(TZ432&gt;0,UB432&gt;0),UB432*UA294,"-")</f>
        <v>-</v>
      </c>
      <c r="UG432" s="112">
        <v>10</v>
      </c>
      <c r="UH432" s="4"/>
      <c r="UI432" s="108" t="str">
        <f>IF(UH432&gt;0,INDEX(Вхідні_дані!$A$1735:$F$1764,MATCH(UH432,Вхідні_дані!$C$1735:$C$1764,0),4),"-")</f>
        <v>-</v>
      </c>
      <c r="UJ432" s="108" t="str">
        <f>IF(UH432&gt;0,(UI432)/UJ9/UJ10/60,"-")</f>
        <v>-</v>
      </c>
      <c r="UK432" s="102" t="str">
        <f>IF(AND(UH432&gt;0,UJ432&gt;0),UJ432*UI294,"-")</f>
        <v>-</v>
      </c>
      <c r="UO432" s="112">
        <v>10</v>
      </c>
      <c r="UP432" s="4"/>
      <c r="UQ432" s="108" t="str">
        <f>IF(UP432&gt;0,INDEX(Вхідні_дані!$A$1735:$F$1764,MATCH(UP432,Вхідні_дані!$C$1735:$C$1764,0),4),"-")</f>
        <v>-</v>
      </c>
      <c r="UR432" s="108" t="str">
        <f>IF(UP432&gt;0,(UQ432)/UR9/UR10/60,"-")</f>
        <v>-</v>
      </c>
      <c r="US432" s="102" t="str">
        <f>IF(AND(UP432&gt;0,UR432&gt;0),UR432*UQ294,"-")</f>
        <v>-</v>
      </c>
      <c r="UW432" s="112">
        <v>10</v>
      </c>
      <c r="UX432" s="4"/>
      <c r="UY432" s="108" t="str">
        <f>IF(UX432&gt;0,INDEX(Вхідні_дані!$A$1735:$F$1764,MATCH(UX432,Вхідні_дані!$C$1735:$C$1764,0),4),"-")</f>
        <v>-</v>
      </c>
      <c r="UZ432" s="108" t="str">
        <f>IF(UX432&gt;0,(UY432)/UZ9/UZ10/60,"-")</f>
        <v>-</v>
      </c>
      <c r="VA432" s="102" t="str">
        <f>IF(AND(UX432&gt;0,UZ432&gt;0),UZ432*UY294,"-")</f>
        <v>-</v>
      </c>
      <c r="VE432" s="112">
        <v>10</v>
      </c>
      <c r="VF432" s="4"/>
      <c r="VG432" s="108" t="str">
        <f>IF(VF432&gt;0,INDEX(Вхідні_дані!$A$1735:$F$1764,MATCH(VF432,Вхідні_дані!$C$1735:$C$1764,0),4),"-")</f>
        <v>-</v>
      </c>
      <c r="VH432" s="108" t="str">
        <f>IF(VF432&gt;0,(VG432)/VH9/VH10/60,"-")</f>
        <v>-</v>
      </c>
      <c r="VI432" s="102" t="str">
        <f>IF(AND(VF432&gt;0,VH432&gt;0),VH432*VG294,"-")</f>
        <v>-</v>
      </c>
      <c r="VM432" s="112">
        <v>10</v>
      </c>
      <c r="VN432" s="4"/>
      <c r="VO432" s="108" t="str">
        <f>IF(VN432&gt;0,INDEX(Вхідні_дані!$A$1735:$F$1764,MATCH(VN432,Вхідні_дані!$C$1735:$C$1764,0),4),"-")</f>
        <v>-</v>
      </c>
      <c r="VP432" s="108" t="str">
        <f>IF(VN432&gt;0,(VO432)/VP9/VP10/60,"-")</f>
        <v>-</v>
      </c>
      <c r="VQ432" s="102" t="str">
        <f>IF(AND(VN432&gt;0,VP432&gt;0),VP432*VO294,"-")</f>
        <v>-</v>
      </c>
      <c r="VU432" s="112">
        <v>10</v>
      </c>
      <c r="VV432" s="4"/>
      <c r="VW432" s="108" t="str">
        <f>IF(VV432&gt;0,INDEX(Вхідні_дані!$A$1735:$F$1764,MATCH(VV432,Вхідні_дані!$C$1735:$C$1764,0),4),"-")</f>
        <v>-</v>
      </c>
      <c r="VX432" s="108" t="str">
        <f>IF(VV432&gt;0,(VW432)/VX9/VX10/60,"-")</f>
        <v>-</v>
      </c>
      <c r="VY432" s="102" t="str">
        <f>IF(AND(VV432&gt;0,VX432&gt;0),VX432*VW294,"-")</f>
        <v>-</v>
      </c>
      <c r="WC432" s="112">
        <v>10</v>
      </c>
      <c r="WD432" s="4"/>
      <c r="WE432" s="108" t="str">
        <f>IF(WD432&gt;0,INDEX(Вхідні_дані!$A$1735:$F$1764,MATCH(WD432,Вхідні_дані!$C$1735:$C$1764,0),4),"-")</f>
        <v>-</v>
      </c>
      <c r="WF432" s="108" t="str">
        <f>IF(WD432&gt;0,(WE432)/WF9/WF10/60,"-")</f>
        <v>-</v>
      </c>
      <c r="WG432" s="102" t="str">
        <f>IF(AND(WD432&gt;0,WF432&gt;0),WF432*WE294,"-")</f>
        <v>-</v>
      </c>
      <c r="WK432" s="112">
        <v>10</v>
      </c>
      <c r="WL432" s="4"/>
      <c r="WM432" s="108" t="str">
        <f>IF(WL432&gt;0,INDEX(Вхідні_дані!$A$1735:$F$1764,MATCH(WL432,Вхідні_дані!$C$1735:$C$1764,0),4),"-")</f>
        <v>-</v>
      </c>
      <c r="WN432" s="108" t="str">
        <f>IF(WL432&gt;0,(WM432)/WN9/WN10/60,"-")</f>
        <v>-</v>
      </c>
      <c r="WO432" s="102" t="str">
        <f>IF(AND(WL432&gt;0,WN432&gt;0),WN432*WM294,"-")</f>
        <v>-</v>
      </c>
      <c r="WS432" s="112">
        <v>10</v>
      </c>
      <c r="WT432" s="4"/>
      <c r="WU432" s="108" t="str">
        <f>IF(WT432&gt;0,INDEX(Вхідні_дані!$A$1735:$F$1764,MATCH(WT432,Вхідні_дані!$C$1735:$C$1764,0),4),"-")</f>
        <v>-</v>
      </c>
      <c r="WV432" s="108" t="str">
        <f>IF(WT432&gt;0,(WU432)/WV9/WV10/60,"-")</f>
        <v>-</v>
      </c>
      <c r="WW432" s="102" t="str">
        <f>IF(AND(WT432&gt;0,WV432&gt;0),WV432*WU294,"-")</f>
        <v>-</v>
      </c>
      <c r="XA432" s="112">
        <v>10</v>
      </c>
      <c r="XB432" s="4"/>
      <c r="XC432" s="108" t="str">
        <f>IF(XB432&gt;0,INDEX(Вхідні_дані!$A$1735:$F$1764,MATCH(XB432,Вхідні_дані!$C$1735:$C$1764,0),4),"-")</f>
        <v>-</v>
      </c>
      <c r="XD432" s="108" t="str">
        <f>IF(XB432&gt;0,(XC432)/XD9/XD10/60,"-")</f>
        <v>-</v>
      </c>
      <c r="XE432" s="102" t="str">
        <f>IF(AND(XB432&gt;0,XD432&gt;0),XD432*XC294,"-")</f>
        <v>-</v>
      </c>
      <c r="XI432" s="112">
        <v>10</v>
      </c>
      <c r="XJ432" s="4"/>
      <c r="XK432" s="108" t="str">
        <f>IF(XJ432&gt;0,INDEX(Вхідні_дані!$A$1735:$F$1764,MATCH(XJ432,Вхідні_дані!$C$1735:$C$1764,0),4),"-")</f>
        <v>-</v>
      </c>
      <c r="XL432" s="108" t="str">
        <f>IF(XJ432&gt;0,(XK432)/XL9/XL10/60,"-")</f>
        <v>-</v>
      </c>
      <c r="XM432" s="102" t="str">
        <f>IF(AND(XJ432&gt;0,XL432&gt;0),XL432*XK294,"-")</f>
        <v>-</v>
      </c>
      <c r="XQ432" s="112">
        <v>10</v>
      </c>
      <c r="XR432" s="4"/>
      <c r="XS432" s="108" t="str">
        <f>IF(XR432&gt;0,INDEX(Вхідні_дані!$A$1735:$F$1764,MATCH(XR432,Вхідні_дані!$C$1735:$C$1764,0),4),"-")</f>
        <v>-</v>
      </c>
      <c r="XT432" s="108" t="str">
        <f>IF(XR432&gt;0,(XS432)/XT9/XT10/60,"-")</f>
        <v>-</v>
      </c>
      <c r="XU432" s="102" t="str">
        <f>IF(AND(XR432&gt;0,XT432&gt;0),XT432*XS294,"-")</f>
        <v>-</v>
      </c>
      <c r="XY432" s="112">
        <v>10</v>
      </c>
      <c r="XZ432" s="4"/>
      <c r="YA432" s="108" t="str">
        <f>IF(XZ432&gt;0,INDEX(Вхідні_дані!$A$1735:$F$1764,MATCH(XZ432,Вхідні_дані!$C$1735:$C$1764,0),4),"-")</f>
        <v>-</v>
      </c>
      <c r="YB432" s="108" t="str">
        <f>IF(XZ432&gt;0,(YA432)/YB9/YB10/60,"-")</f>
        <v>-</v>
      </c>
      <c r="YC432" s="102" t="str">
        <f>IF(AND(XZ432&gt;0,YB432&gt;0),YB432*YA294,"-")</f>
        <v>-</v>
      </c>
      <c r="YG432" s="112">
        <v>10</v>
      </c>
      <c r="YH432" s="4"/>
      <c r="YI432" s="108" t="str">
        <f>IF(YH432&gt;0,INDEX(Вхідні_дані!$A$1735:$F$1764,MATCH(YH432,Вхідні_дані!$C$1735:$C$1764,0),4),"-")</f>
        <v>-</v>
      </c>
      <c r="YJ432" s="108" t="str">
        <f>IF(YH432&gt;0,(YI432)/YJ9/YJ10/60,"-")</f>
        <v>-</v>
      </c>
      <c r="YK432" s="102" t="str">
        <f>IF(AND(YH432&gt;0,YJ432&gt;0),YJ432*YI294,"-")</f>
        <v>-</v>
      </c>
      <c r="YO432" s="112">
        <v>10</v>
      </c>
      <c r="YP432" s="4"/>
      <c r="YQ432" s="108" t="str">
        <f>IF(YP432&gt;0,INDEX(Вхідні_дані!$A$1735:$F$1764,MATCH(YP432,Вхідні_дані!$C$1735:$C$1764,0),4),"-")</f>
        <v>-</v>
      </c>
      <c r="YR432" s="108" t="str">
        <f>IF(YP432&gt;0,(YQ432)/YR9/YR10/60,"-")</f>
        <v>-</v>
      </c>
      <c r="YS432" s="102" t="str">
        <f>IF(AND(YP432&gt;0,YR432&gt;0),YR432*YQ294,"-")</f>
        <v>-</v>
      </c>
      <c r="YW432" s="112">
        <v>10</v>
      </c>
      <c r="YX432" s="4"/>
      <c r="YY432" s="108" t="str">
        <f>IF(YX432&gt;0,INDEX(Вхідні_дані!$A$1735:$F$1764,MATCH(YX432,Вхідні_дані!$C$1735:$C$1764,0),4),"-")</f>
        <v>-</v>
      </c>
      <c r="YZ432" s="108" t="str">
        <f>IF(YX432&gt;0,(YY432)/YZ9/YZ10/60,"-")</f>
        <v>-</v>
      </c>
      <c r="ZA432" s="102" t="str">
        <f>IF(AND(YX432&gt;0,YZ432&gt;0),YZ432*YY294,"-")</f>
        <v>-</v>
      </c>
      <c r="ZE432" s="112">
        <v>10</v>
      </c>
      <c r="ZF432" s="4"/>
      <c r="ZG432" s="108" t="str">
        <f>IF(ZF432&gt;0,INDEX(Вхідні_дані!$A$1735:$F$1764,MATCH(ZF432,Вхідні_дані!$C$1735:$C$1764,0),4),"-")</f>
        <v>-</v>
      </c>
      <c r="ZH432" s="108" t="str">
        <f>IF(ZF432&gt;0,(ZG432)/ZH9/ZH10/60,"-")</f>
        <v>-</v>
      </c>
      <c r="ZI432" s="102" t="str">
        <f>IF(AND(ZF432&gt;0,ZH432&gt;0),ZH432*ZG294,"-")</f>
        <v>-</v>
      </c>
      <c r="ZM432" s="112">
        <v>10</v>
      </c>
      <c r="ZN432" s="4"/>
      <c r="ZO432" s="108" t="str">
        <f>IF(ZN432&gt;0,INDEX(Вхідні_дані!$A$1735:$F$1764,MATCH(ZN432,Вхідні_дані!$C$1735:$C$1764,0),4),"-")</f>
        <v>-</v>
      </c>
      <c r="ZP432" s="108" t="str">
        <f>IF(ZN432&gt;0,(ZO432)/ZP9/ZP10/60,"-")</f>
        <v>-</v>
      </c>
      <c r="ZQ432" s="102" t="str">
        <f>IF(AND(ZN432&gt;0,ZP432&gt;0),ZP432*ZO294,"-")</f>
        <v>-</v>
      </c>
      <c r="ZU432" s="112">
        <v>10</v>
      </c>
      <c r="ZV432" s="4"/>
      <c r="ZW432" s="108" t="str">
        <f>IF(ZV432&gt;0,INDEX(Вхідні_дані!$A$1735:$F$1764,MATCH(ZV432,Вхідні_дані!$C$1735:$C$1764,0),4),"-")</f>
        <v>-</v>
      </c>
      <c r="ZX432" s="108" t="str">
        <f>IF(ZV432&gt;0,(ZW432)/ZX9/ZX10/60,"-")</f>
        <v>-</v>
      </c>
      <c r="ZY432" s="102" t="str">
        <f>IF(AND(ZV432&gt;0,ZX432&gt;0),ZX432*ZW294,"-")</f>
        <v>-</v>
      </c>
      <c r="AAC432" s="112">
        <v>10</v>
      </c>
      <c r="AAD432" s="4"/>
      <c r="AAE432" s="108" t="str">
        <f>IF(AAD432&gt;0,INDEX(Вхідні_дані!$A$1735:$F$1764,MATCH(AAD432,Вхідні_дані!$C$1735:$C$1764,0),4),"-")</f>
        <v>-</v>
      </c>
      <c r="AAF432" s="108" t="str">
        <f>IF(AAD432&gt;0,(AAE432)/AAF9/AAF10/60,"-")</f>
        <v>-</v>
      </c>
      <c r="AAG432" s="102" t="str">
        <f>IF(AND(AAD432&gt;0,AAF432&gt;0),AAF432*AAE294,"-")</f>
        <v>-</v>
      </c>
      <c r="AAK432" s="112">
        <v>10</v>
      </c>
      <c r="AAL432" s="4"/>
      <c r="AAM432" s="108" t="str">
        <f>IF(AAL432&gt;0,INDEX(Вхідні_дані!$A$1735:$F$1764,MATCH(AAL432,Вхідні_дані!$C$1735:$C$1764,0),4),"-")</f>
        <v>-</v>
      </c>
      <c r="AAN432" s="108" t="str">
        <f>IF(AAL432&gt;0,(AAM432)/AAN9/AAN10/60,"-")</f>
        <v>-</v>
      </c>
      <c r="AAO432" s="102" t="str">
        <f>IF(AND(AAL432&gt;0,AAN432&gt;0),AAN432*AAM294,"-")</f>
        <v>-</v>
      </c>
      <c r="AAS432" s="112">
        <v>10</v>
      </c>
      <c r="AAT432" s="4"/>
      <c r="AAU432" s="108" t="str">
        <f>IF(AAT432&gt;0,INDEX(Вхідні_дані!$A$1735:$F$1764,MATCH(AAT432,Вхідні_дані!$C$1735:$C$1764,0),4),"-")</f>
        <v>-</v>
      </c>
      <c r="AAV432" s="108" t="str">
        <f>IF(AAT432&gt;0,(AAU432)/AAV9/AAV10/60,"-")</f>
        <v>-</v>
      </c>
      <c r="AAW432" s="102" t="str">
        <f>IF(AND(AAT432&gt;0,AAV432&gt;0),AAV432*AAU294,"-")</f>
        <v>-</v>
      </c>
      <c r="ABA432" s="112">
        <v>10</v>
      </c>
      <c r="ABB432" s="4"/>
      <c r="ABC432" s="108" t="str">
        <f>IF(ABB432&gt;0,INDEX(Вхідні_дані!$A$1735:$F$1764,MATCH(ABB432,Вхідні_дані!$C$1735:$C$1764,0),4),"-")</f>
        <v>-</v>
      </c>
      <c r="ABD432" s="108" t="str">
        <f>IF(ABB432&gt;0,(ABC432)/ABD9/ABD10/60,"-")</f>
        <v>-</v>
      </c>
      <c r="ABE432" s="102" t="str">
        <f>IF(AND(ABB432&gt;0,ABD432&gt;0),ABD432*ABC294,"-")</f>
        <v>-</v>
      </c>
      <c r="ABI432" s="112">
        <v>10</v>
      </c>
      <c r="ABJ432" s="4"/>
      <c r="ABK432" s="108" t="str">
        <f>IF(ABJ432&gt;0,INDEX(Вхідні_дані!$A$1735:$F$1764,MATCH(ABJ432,Вхідні_дані!$C$1735:$C$1764,0),4),"-")</f>
        <v>-</v>
      </c>
      <c r="ABL432" s="108" t="str">
        <f>IF(ABJ432&gt;0,(ABK432)/ABL9/ABL10/60,"-")</f>
        <v>-</v>
      </c>
      <c r="ABM432" s="102" t="str">
        <f>IF(AND(ABJ432&gt;0,ABL432&gt;0),ABL432*ABK294,"-")</f>
        <v>-</v>
      </c>
      <c r="ABQ432" s="112">
        <v>10</v>
      </c>
      <c r="ABR432" s="4"/>
      <c r="ABS432" s="108" t="str">
        <f>IF(ABR432&gt;0,INDEX(Вхідні_дані!$A$1735:$F$1764,MATCH(ABR432,Вхідні_дані!$C$1735:$C$1764,0),4),"-")</f>
        <v>-</v>
      </c>
      <c r="ABT432" s="108" t="str">
        <f>IF(ABR432&gt;0,(ABS432)/ABT9/ABT10/60,"-")</f>
        <v>-</v>
      </c>
      <c r="ABU432" s="102" t="str">
        <f>IF(AND(ABR432&gt;0,ABT432&gt;0),ABT432*ABS294,"-")</f>
        <v>-</v>
      </c>
      <c r="ABY432" s="112">
        <v>10</v>
      </c>
      <c r="ABZ432" s="4"/>
      <c r="ACA432" s="108" t="str">
        <f>IF(ABZ432&gt;0,INDEX(Вхідні_дані!$A$1735:$F$1764,MATCH(ABZ432,Вхідні_дані!$C$1735:$C$1764,0),4),"-")</f>
        <v>-</v>
      </c>
      <c r="ACB432" s="108" t="str">
        <f>IF(ABZ432&gt;0,(ACA432)/ACB9/ACB10/60,"-")</f>
        <v>-</v>
      </c>
      <c r="ACC432" s="102" t="str">
        <f>IF(AND(ABZ432&gt;0,ACB432&gt;0),ACB432*ACA294,"-")</f>
        <v>-</v>
      </c>
      <c r="ACG432" s="112">
        <v>10</v>
      </c>
      <c r="ACH432" s="4"/>
      <c r="ACI432" s="108" t="str">
        <f>IF(ACH432&gt;0,INDEX(Вхідні_дані!$A$1735:$F$1764,MATCH(ACH432,Вхідні_дані!$C$1735:$C$1764,0),4),"-")</f>
        <v>-</v>
      </c>
      <c r="ACJ432" s="108" t="str">
        <f>IF(ACH432&gt;0,(ACI432)/ACJ9/ACJ10/60,"-")</f>
        <v>-</v>
      </c>
      <c r="ACK432" s="102" t="str">
        <f>IF(AND(ACH432&gt;0,ACJ432&gt;0),ACJ432*ACI294,"-")</f>
        <v>-</v>
      </c>
      <c r="ACO432" s="112">
        <v>10</v>
      </c>
      <c r="ACP432" s="4"/>
      <c r="ACQ432" s="108" t="str">
        <f>IF(ACP432&gt;0,INDEX(Вхідні_дані!$A$1735:$F$1764,MATCH(ACP432,Вхідні_дані!$C$1735:$C$1764,0),4),"-")</f>
        <v>-</v>
      </c>
      <c r="ACR432" s="108" t="str">
        <f>IF(ACP432&gt;0,(ACQ432)/ACR9/ACR10/60,"-")</f>
        <v>-</v>
      </c>
      <c r="ACS432" s="102" t="str">
        <f>IF(AND(ACP432&gt;0,ACR432&gt;0),ACR432*ACQ294,"-")</f>
        <v>-</v>
      </c>
      <c r="ACW432" s="112">
        <v>10</v>
      </c>
      <c r="ACX432" s="4"/>
      <c r="ACY432" s="108" t="str">
        <f>IF(ACX432&gt;0,INDEX(Вхідні_дані!$A$1735:$F$1764,MATCH(ACX432,Вхідні_дані!$C$1735:$C$1764,0),4),"-")</f>
        <v>-</v>
      </c>
      <c r="ACZ432" s="108" t="str">
        <f>IF(ACX432&gt;0,(ACY432)/ACZ9/ACZ10/60,"-")</f>
        <v>-</v>
      </c>
      <c r="ADA432" s="102" t="str">
        <f>IF(AND(ACX432&gt;0,ACZ432&gt;0),ACZ432*ACY294,"-")</f>
        <v>-</v>
      </c>
      <c r="ADE432" s="112">
        <v>10</v>
      </c>
      <c r="ADF432" s="4"/>
      <c r="ADG432" s="108" t="str">
        <f>IF(ADF432&gt;0,INDEX(Вхідні_дані!$A$1735:$F$1764,MATCH(ADF432,Вхідні_дані!$C$1735:$C$1764,0),4),"-")</f>
        <v>-</v>
      </c>
      <c r="ADH432" s="108" t="str">
        <f>IF(ADF432&gt;0,(ADG432)/ADH9/ADH10/60,"-")</f>
        <v>-</v>
      </c>
      <c r="ADI432" s="102" t="str">
        <f>IF(AND(ADF432&gt;0,ADH432&gt;0),ADH432*ADG294,"-")</f>
        <v>-</v>
      </c>
      <c r="ADM432" s="112">
        <v>10</v>
      </c>
      <c r="ADN432" s="4"/>
      <c r="ADO432" s="108" t="str">
        <f>IF(ADN432&gt;0,INDEX(Вхідні_дані!$A$1735:$F$1764,MATCH(ADN432,Вхідні_дані!$C$1735:$C$1764,0),4),"-")</f>
        <v>-</v>
      </c>
      <c r="ADP432" s="108" t="str">
        <f>IF(ADN432&gt;0,(ADO432)/ADP9/ADP10/60,"-")</f>
        <v>-</v>
      </c>
      <c r="ADQ432" s="102" t="str">
        <f>IF(AND(ADN432&gt;0,ADP432&gt;0),ADP432*ADO294,"-")</f>
        <v>-</v>
      </c>
    </row>
    <row r="433" spans="1:800" ht="44.25" customHeight="1" x14ac:dyDescent="0.25">
      <c r="B433" s="94"/>
      <c r="C433" s="110"/>
      <c r="D433" s="110"/>
      <c r="E433" s="111"/>
      <c r="J433" s="94"/>
      <c r="K433" s="110"/>
      <c r="L433" s="110"/>
      <c r="M433" s="111"/>
      <c r="R433" s="94"/>
      <c r="S433" s="110"/>
      <c r="T433" s="110"/>
      <c r="U433" s="111"/>
      <c r="Z433" s="94"/>
      <c r="AA433" s="110"/>
      <c r="AB433" s="110"/>
      <c r="AC433" s="111"/>
      <c r="AH433" s="94"/>
      <c r="AI433" s="110"/>
      <c r="AJ433" s="110"/>
      <c r="AK433" s="111"/>
      <c r="AP433" s="94"/>
      <c r="AQ433" s="110"/>
      <c r="AR433" s="110"/>
      <c r="AS433" s="111"/>
      <c r="AX433" s="94"/>
      <c r="AY433" s="110"/>
      <c r="AZ433" s="110"/>
      <c r="BA433" s="111"/>
      <c r="BF433" s="94"/>
      <c r="BG433" s="110"/>
      <c r="BH433" s="110"/>
      <c r="BI433" s="111"/>
      <c r="BN433" s="94"/>
      <c r="BO433" s="110"/>
      <c r="BP433" s="110"/>
      <c r="BQ433" s="111"/>
      <c r="BV433" s="94"/>
      <c r="BW433" s="110"/>
      <c r="BX433" s="110"/>
      <c r="BY433" s="111"/>
      <c r="CD433" s="94"/>
      <c r="CE433" s="110"/>
      <c r="CF433" s="110"/>
      <c r="CG433" s="111"/>
      <c r="CL433" s="94"/>
      <c r="CM433" s="110"/>
      <c r="CN433" s="110"/>
      <c r="CO433" s="111"/>
      <c r="CT433" s="94"/>
      <c r="CU433" s="110"/>
      <c r="CV433" s="110"/>
      <c r="CW433" s="111"/>
      <c r="DB433" s="94"/>
      <c r="DC433" s="110"/>
      <c r="DD433" s="110"/>
      <c r="DE433" s="111"/>
      <c r="DJ433" s="94"/>
      <c r="DK433" s="110"/>
      <c r="DL433" s="110"/>
      <c r="DM433" s="111"/>
      <c r="DR433" s="94"/>
      <c r="DS433" s="110"/>
      <c r="DT433" s="110"/>
      <c r="DU433" s="111"/>
      <c r="DZ433" s="94"/>
      <c r="EA433" s="110"/>
      <c r="EB433" s="110"/>
      <c r="EC433" s="111"/>
      <c r="EH433" s="94"/>
      <c r="EI433" s="110"/>
      <c r="EJ433" s="110"/>
      <c r="EK433" s="111"/>
      <c r="EP433" s="94"/>
      <c r="EQ433" s="110"/>
      <c r="ER433" s="110"/>
      <c r="ES433" s="111"/>
      <c r="EX433" s="94"/>
      <c r="EY433" s="110"/>
      <c r="EZ433" s="110"/>
      <c r="FA433" s="111"/>
      <c r="FF433" s="94"/>
      <c r="FG433" s="110"/>
      <c r="FH433" s="110"/>
      <c r="FI433" s="111"/>
      <c r="FN433" s="94"/>
      <c r="FO433" s="110"/>
      <c r="FP433" s="110"/>
      <c r="FQ433" s="111"/>
      <c r="FV433" s="94"/>
      <c r="FW433" s="110"/>
      <c r="FX433" s="110"/>
      <c r="FY433" s="111"/>
      <c r="GD433" s="94"/>
      <c r="GE433" s="110"/>
      <c r="GF433" s="110"/>
      <c r="GG433" s="111"/>
      <c r="GL433" s="94"/>
      <c r="GM433" s="110"/>
      <c r="GN433" s="110"/>
      <c r="GO433" s="111"/>
      <c r="GT433" s="94"/>
      <c r="GU433" s="110"/>
      <c r="GV433" s="110"/>
      <c r="GW433" s="111"/>
      <c r="HB433" s="94"/>
      <c r="HC433" s="110"/>
      <c r="HD433" s="110"/>
      <c r="HE433" s="111"/>
      <c r="HJ433" s="94"/>
      <c r="HK433" s="110"/>
      <c r="HL433" s="110"/>
      <c r="HM433" s="111"/>
      <c r="HR433" s="94"/>
      <c r="HS433" s="110"/>
      <c r="HT433" s="110"/>
      <c r="HU433" s="111"/>
      <c r="HZ433" s="94"/>
      <c r="IA433" s="110"/>
      <c r="IB433" s="110"/>
      <c r="IC433" s="111"/>
      <c r="IH433" s="94"/>
      <c r="II433" s="110"/>
      <c r="IJ433" s="110"/>
      <c r="IK433" s="111"/>
      <c r="IP433" s="94"/>
      <c r="IQ433" s="110"/>
      <c r="IR433" s="110"/>
      <c r="IS433" s="111"/>
      <c r="IX433" s="94"/>
      <c r="IY433" s="110"/>
      <c r="IZ433" s="110"/>
      <c r="JA433" s="111"/>
      <c r="JF433" s="94"/>
      <c r="JG433" s="110"/>
      <c r="JH433" s="110"/>
      <c r="JI433" s="111"/>
      <c r="JN433" s="94"/>
      <c r="JO433" s="110"/>
      <c r="JP433" s="110"/>
      <c r="JQ433" s="111"/>
      <c r="JV433" s="94"/>
      <c r="JW433" s="110"/>
      <c r="JX433" s="110"/>
      <c r="JY433" s="111"/>
      <c r="KD433" s="94"/>
      <c r="KE433" s="110"/>
      <c r="KF433" s="110"/>
      <c r="KG433" s="111"/>
      <c r="KL433" s="94"/>
      <c r="KM433" s="110"/>
      <c r="KN433" s="110"/>
      <c r="KO433" s="111"/>
      <c r="KT433" s="94"/>
      <c r="KU433" s="110"/>
      <c r="KV433" s="110"/>
      <c r="KW433" s="111"/>
      <c r="LB433" s="94"/>
      <c r="LC433" s="110"/>
      <c r="LD433" s="110"/>
      <c r="LE433" s="111"/>
      <c r="LJ433" s="94"/>
      <c r="LK433" s="110"/>
      <c r="LL433" s="110"/>
      <c r="LM433" s="111"/>
      <c r="LR433" s="94"/>
      <c r="LS433" s="110"/>
      <c r="LT433" s="110"/>
      <c r="LU433" s="111"/>
      <c r="LZ433" s="94"/>
      <c r="MA433" s="110"/>
      <c r="MB433" s="110"/>
      <c r="MC433" s="111"/>
      <c r="MH433" s="94"/>
      <c r="MI433" s="110"/>
      <c r="MJ433" s="110"/>
      <c r="MK433" s="111"/>
      <c r="MP433" s="94"/>
      <c r="MQ433" s="110"/>
      <c r="MR433" s="110"/>
      <c r="MS433" s="111"/>
      <c r="MX433" s="94"/>
      <c r="MY433" s="110"/>
      <c r="MZ433" s="110"/>
      <c r="NA433" s="111"/>
      <c r="NF433" s="94"/>
      <c r="NG433" s="110"/>
      <c r="NH433" s="110"/>
      <c r="NI433" s="111"/>
      <c r="NN433" s="94"/>
      <c r="NO433" s="110"/>
      <c r="NP433" s="110"/>
      <c r="NQ433" s="111"/>
      <c r="NV433" s="94"/>
      <c r="NW433" s="110"/>
      <c r="NX433" s="110"/>
      <c r="NY433" s="111"/>
      <c r="OD433" s="94"/>
      <c r="OE433" s="110"/>
      <c r="OF433" s="110"/>
      <c r="OG433" s="111"/>
      <c r="OL433" s="94"/>
      <c r="OM433" s="110"/>
      <c r="ON433" s="110"/>
      <c r="OO433" s="111"/>
      <c r="OT433" s="94"/>
      <c r="OU433" s="110"/>
      <c r="OV433" s="110"/>
      <c r="OW433" s="111"/>
      <c r="PB433" s="94"/>
      <c r="PC433" s="110"/>
      <c r="PD433" s="110"/>
      <c r="PE433" s="111"/>
      <c r="PJ433" s="94"/>
      <c r="PK433" s="110"/>
      <c r="PL433" s="110"/>
      <c r="PM433" s="111"/>
      <c r="PR433" s="94"/>
      <c r="PS433" s="110"/>
      <c r="PT433" s="110"/>
      <c r="PU433" s="111"/>
      <c r="PZ433" s="94"/>
      <c r="QA433" s="110"/>
      <c r="QB433" s="110"/>
      <c r="QC433" s="111"/>
      <c r="QH433" s="94"/>
      <c r="QI433" s="110"/>
      <c r="QJ433" s="110"/>
      <c r="QK433" s="111"/>
      <c r="QP433" s="94"/>
      <c r="QQ433" s="110"/>
      <c r="QR433" s="110"/>
      <c r="QS433" s="111"/>
      <c r="QX433" s="94"/>
      <c r="QY433" s="110"/>
      <c r="QZ433" s="110"/>
      <c r="RA433" s="111"/>
      <c r="RF433" s="94"/>
      <c r="RG433" s="110"/>
      <c r="RH433" s="110"/>
      <c r="RI433" s="111"/>
      <c r="RN433" s="94"/>
      <c r="RO433" s="110"/>
      <c r="RP433" s="110"/>
      <c r="RQ433" s="111"/>
      <c r="RV433" s="94"/>
      <c r="RW433" s="110"/>
      <c r="RX433" s="110"/>
      <c r="RY433" s="111"/>
      <c r="SD433" s="94"/>
      <c r="SE433" s="110"/>
      <c r="SF433" s="110"/>
      <c r="SG433" s="111"/>
      <c r="SL433" s="94"/>
      <c r="SM433" s="110"/>
      <c r="SN433" s="110"/>
      <c r="SO433" s="111"/>
      <c r="ST433" s="94"/>
      <c r="SU433" s="110"/>
      <c r="SV433" s="110"/>
      <c r="SW433" s="111"/>
      <c r="TB433" s="94"/>
      <c r="TC433" s="110"/>
      <c r="TD433" s="110"/>
      <c r="TE433" s="111"/>
      <c r="TJ433" s="94"/>
      <c r="TK433" s="110"/>
      <c r="TL433" s="110"/>
      <c r="TM433" s="111"/>
      <c r="TR433" s="94"/>
      <c r="TS433" s="110"/>
      <c r="TT433" s="110"/>
      <c r="TU433" s="111"/>
      <c r="TZ433" s="94"/>
      <c r="UA433" s="110"/>
      <c r="UB433" s="110"/>
      <c r="UC433" s="111"/>
      <c r="UH433" s="94"/>
      <c r="UI433" s="110"/>
      <c r="UJ433" s="110"/>
      <c r="UK433" s="111"/>
      <c r="UP433" s="94"/>
      <c r="UQ433" s="110"/>
      <c r="UR433" s="110"/>
      <c r="US433" s="111"/>
      <c r="UX433" s="94"/>
      <c r="UY433" s="110"/>
      <c r="UZ433" s="110"/>
      <c r="VA433" s="111"/>
      <c r="VF433" s="94"/>
      <c r="VG433" s="110"/>
      <c r="VH433" s="110"/>
      <c r="VI433" s="111"/>
      <c r="VN433" s="94"/>
      <c r="VO433" s="110"/>
      <c r="VP433" s="110"/>
      <c r="VQ433" s="111"/>
      <c r="VV433" s="94"/>
      <c r="VW433" s="110"/>
      <c r="VX433" s="110"/>
      <c r="VY433" s="111"/>
      <c r="WD433" s="94"/>
      <c r="WE433" s="110"/>
      <c r="WF433" s="110"/>
      <c r="WG433" s="111"/>
      <c r="WL433" s="94"/>
      <c r="WM433" s="110"/>
      <c r="WN433" s="110"/>
      <c r="WO433" s="111"/>
      <c r="WT433" s="94"/>
      <c r="WU433" s="110"/>
      <c r="WV433" s="110"/>
      <c r="WW433" s="111"/>
      <c r="XB433" s="94"/>
      <c r="XC433" s="110"/>
      <c r="XD433" s="110"/>
      <c r="XE433" s="111"/>
      <c r="XJ433" s="94"/>
      <c r="XK433" s="110"/>
      <c r="XL433" s="110"/>
      <c r="XM433" s="111"/>
      <c r="XR433" s="94"/>
      <c r="XS433" s="110"/>
      <c r="XT433" s="110"/>
      <c r="XU433" s="111"/>
      <c r="XZ433" s="94"/>
      <c r="YA433" s="110"/>
      <c r="YB433" s="110"/>
      <c r="YC433" s="111"/>
      <c r="YH433" s="94"/>
      <c r="YI433" s="110"/>
      <c r="YJ433" s="110"/>
      <c r="YK433" s="111"/>
      <c r="YP433" s="94"/>
      <c r="YQ433" s="110"/>
      <c r="YR433" s="110"/>
      <c r="YS433" s="111"/>
      <c r="YX433" s="94"/>
      <c r="YY433" s="110"/>
      <c r="YZ433" s="110"/>
      <c r="ZA433" s="111"/>
      <c r="ZF433" s="94"/>
      <c r="ZG433" s="110"/>
      <c r="ZH433" s="110"/>
      <c r="ZI433" s="111"/>
      <c r="ZN433" s="94"/>
      <c r="ZO433" s="110"/>
      <c r="ZP433" s="110"/>
      <c r="ZQ433" s="111"/>
      <c r="ZV433" s="94"/>
      <c r="ZW433" s="110"/>
      <c r="ZX433" s="110"/>
      <c r="ZY433" s="111"/>
      <c r="AAD433" s="94"/>
      <c r="AAE433" s="110"/>
      <c r="AAF433" s="110"/>
      <c r="AAG433" s="111"/>
      <c r="AAL433" s="94"/>
      <c r="AAM433" s="110"/>
      <c r="AAN433" s="110"/>
      <c r="AAO433" s="111"/>
      <c r="AAT433" s="94"/>
      <c r="AAU433" s="110"/>
      <c r="AAV433" s="110"/>
      <c r="AAW433" s="111"/>
      <c r="ABB433" s="94"/>
      <c r="ABC433" s="110"/>
      <c r="ABD433" s="110"/>
      <c r="ABE433" s="111"/>
      <c r="ABJ433" s="94"/>
      <c r="ABK433" s="110"/>
      <c r="ABL433" s="110"/>
      <c r="ABM433" s="111"/>
      <c r="ABR433" s="94"/>
      <c r="ABS433" s="110"/>
      <c r="ABT433" s="110"/>
      <c r="ABU433" s="111"/>
      <c r="ABZ433" s="94"/>
      <c r="ACA433" s="110"/>
      <c r="ACB433" s="110"/>
      <c r="ACC433" s="111"/>
      <c r="ACH433" s="94"/>
      <c r="ACI433" s="110"/>
      <c r="ACJ433" s="110"/>
      <c r="ACK433" s="111"/>
      <c r="ACP433" s="94"/>
      <c r="ACQ433" s="110"/>
      <c r="ACR433" s="110"/>
      <c r="ACS433" s="111"/>
      <c r="ACX433" s="94"/>
      <c r="ACY433" s="110"/>
      <c r="ACZ433" s="110"/>
      <c r="ADA433" s="111"/>
      <c r="ADF433" s="94"/>
      <c r="ADG433" s="110"/>
      <c r="ADH433" s="110"/>
      <c r="ADI433" s="111"/>
      <c r="ADN433" s="94"/>
      <c r="ADO433" s="110"/>
      <c r="ADP433" s="110"/>
      <c r="ADQ433" s="111"/>
    </row>
    <row r="434" spans="1:800" ht="30" x14ac:dyDescent="0.25">
      <c r="B434" s="185" t="s">
        <v>131</v>
      </c>
      <c r="C434" s="186"/>
      <c r="D434" s="186"/>
      <c r="E434" s="186"/>
      <c r="F434" s="186"/>
      <c r="G434" s="186"/>
      <c r="H434" s="187"/>
      <c r="J434" s="185" t="s">
        <v>131</v>
      </c>
      <c r="K434" s="186"/>
      <c r="L434" s="186"/>
      <c r="M434" s="186"/>
      <c r="N434" s="186"/>
      <c r="O434" s="186"/>
      <c r="P434" s="187"/>
      <c r="R434" s="185" t="s">
        <v>131</v>
      </c>
      <c r="S434" s="186"/>
      <c r="T434" s="186"/>
      <c r="U434" s="186"/>
      <c r="V434" s="186"/>
      <c r="W434" s="186"/>
      <c r="X434" s="187"/>
      <c r="Z434" s="185" t="s">
        <v>131</v>
      </c>
      <c r="AA434" s="186"/>
      <c r="AB434" s="186"/>
      <c r="AC434" s="186"/>
      <c r="AD434" s="186"/>
      <c r="AE434" s="186"/>
      <c r="AF434" s="187"/>
      <c r="AH434" s="185" t="s">
        <v>131</v>
      </c>
      <c r="AI434" s="186"/>
      <c r="AJ434" s="186"/>
      <c r="AK434" s="186"/>
      <c r="AL434" s="186"/>
      <c r="AM434" s="186"/>
      <c r="AN434" s="187"/>
      <c r="AP434" s="185" t="s">
        <v>131</v>
      </c>
      <c r="AQ434" s="186"/>
      <c r="AR434" s="186"/>
      <c r="AS434" s="186"/>
      <c r="AT434" s="186"/>
      <c r="AU434" s="186"/>
      <c r="AV434" s="187"/>
      <c r="AX434" s="185" t="s">
        <v>131</v>
      </c>
      <c r="AY434" s="186"/>
      <c r="AZ434" s="186"/>
      <c r="BA434" s="186"/>
      <c r="BB434" s="186"/>
      <c r="BC434" s="186"/>
      <c r="BD434" s="187"/>
      <c r="BF434" s="185" t="s">
        <v>131</v>
      </c>
      <c r="BG434" s="186"/>
      <c r="BH434" s="186"/>
      <c r="BI434" s="186"/>
      <c r="BJ434" s="186"/>
      <c r="BK434" s="186"/>
      <c r="BL434" s="187"/>
      <c r="BN434" s="185" t="s">
        <v>131</v>
      </c>
      <c r="BO434" s="186"/>
      <c r="BP434" s="186"/>
      <c r="BQ434" s="186"/>
      <c r="BR434" s="186"/>
      <c r="BS434" s="186"/>
      <c r="BT434" s="187"/>
      <c r="BV434" s="185" t="s">
        <v>131</v>
      </c>
      <c r="BW434" s="186"/>
      <c r="BX434" s="186"/>
      <c r="BY434" s="186"/>
      <c r="BZ434" s="186"/>
      <c r="CA434" s="186"/>
      <c r="CB434" s="187"/>
      <c r="CD434" s="185" t="s">
        <v>131</v>
      </c>
      <c r="CE434" s="186"/>
      <c r="CF434" s="186"/>
      <c r="CG434" s="186"/>
      <c r="CH434" s="186"/>
      <c r="CI434" s="186"/>
      <c r="CJ434" s="187"/>
      <c r="CL434" s="185" t="s">
        <v>131</v>
      </c>
      <c r="CM434" s="186"/>
      <c r="CN434" s="186"/>
      <c r="CO434" s="186"/>
      <c r="CP434" s="186"/>
      <c r="CQ434" s="186"/>
      <c r="CR434" s="187"/>
      <c r="CT434" s="185" t="s">
        <v>131</v>
      </c>
      <c r="CU434" s="186"/>
      <c r="CV434" s="186"/>
      <c r="CW434" s="186"/>
      <c r="CX434" s="186"/>
      <c r="CY434" s="186"/>
      <c r="CZ434" s="187"/>
      <c r="DB434" s="185" t="s">
        <v>131</v>
      </c>
      <c r="DC434" s="186"/>
      <c r="DD434" s="186"/>
      <c r="DE434" s="186"/>
      <c r="DF434" s="186"/>
      <c r="DG434" s="186"/>
      <c r="DH434" s="187"/>
      <c r="DJ434" s="185" t="s">
        <v>131</v>
      </c>
      <c r="DK434" s="186"/>
      <c r="DL434" s="186"/>
      <c r="DM434" s="186"/>
      <c r="DN434" s="186"/>
      <c r="DO434" s="186"/>
      <c r="DP434" s="187"/>
      <c r="DR434" s="185" t="s">
        <v>131</v>
      </c>
      <c r="DS434" s="186"/>
      <c r="DT434" s="186"/>
      <c r="DU434" s="186"/>
      <c r="DV434" s="186"/>
      <c r="DW434" s="186"/>
      <c r="DX434" s="187"/>
      <c r="DZ434" s="185" t="s">
        <v>131</v>
      </c>
      <c r="EA434" s="186"/>
      <c r="EB434" s="186"/>
      <c r="EC434" s="186"/>
      <c r="ED434" s="186"/>
      <c r="EE434" s="186"/>
      <c r="EF434" s="187"/>
      <c r="EH434" s="185" t="s">
        <v>131</v>
      </c>
      <c r="EI434" s="186"/>
      <c r="EJ434" s="186"/>
      <c r="EK434" s="186"/>
      <c r="EL434" s="186"/>
      <c r="EM434" s="186"/>
      <c r="EN434" s="187"/>
      <c r="EP434" s="185" t="s">
        <v>131</v>
      </c>
      <c r="EQ434" s="186"/>
      <c r="ER434" s="186"/>
      <c r="ES434" s="186"/>
      <c r="ET434" s="186"/>
      <c r="EU434" s="186"/>
      <c r="EV434" s="187"/>
      <c r="EX434" s="185" t="s">
        <v>131</v>
      </c>
      <c r="EY434" s="186"/>
      <c r="EZ434" s="186"/>
      <c r="FA434" s="186"/>
      <c r="FB434" s="186"/>
      <c r="FC434" s="186"/>
      <c r="FD434" s="187"/>
      <c r="FF434" s="185" t="s">
        <v>131</v>
      </c>
      <c r="FG434" s="186"/>
      <c r="FH434" s="186"/>
      <c r="FI434" s="186"/>
      <c r="FJ434" s="186"/>
      <c r="FK434" s="186"/>
      <c r="FL434" s="187"/>
      <c r="FN434" s="185" t="s">
        <v>131</v>
      </c>
      <c r="FO434" s="186"/>
      <c r="FP434" s="186"/>
      <c r="FQ434" s="186"/>
      <c r="FR434" s="186"/>
      <c r="FS434" s="186"/>
      <c r="FT434" s="187"/>
      <c r="FV434" s="185" t="s">
        <v>131</v>
      </c>
      <c r="FW434" s="186"/>
      <c r="FX434" s="186"/>
      <c r="FY434" s="186"/>
      <c r="FZ434" s="186"/>
      <c r="GA434" s="186"/>
      <c r="GB434" s="187"/>
      <c r="GD434" s="185" t="s">
        <v>131</v>
      </c>
      <c r="GE434" s="186"/>
      <c r="GF434" s="186"/>
      <c r="GG434" s="186"/>
      <c r="GH434" s="186"/>
      <c r="GI434" s="186"/>
      <c r="GJ434" s="187"/>
      <c r="GL434" s="185" t="s">
        <v>131</v>
      </c>
      <c r="GM434" s="186"/>
      <c r="GN434" s="186"/>
      <c r="GO434" s="186"/>
      <c r="GP434" s="186"/>
      <c r="GQ434" s="186"/>
      <c r="GR434" s="187"/>
      <c r="GT434" s="185" t="s">
        <v>131</v>
      </c>
      <c r="GU434" s="186"/>
      <c r="GV434" s="186"/>
      <c r="GW434" s="186"/>
      <c r="GX434" s="186"/>
      <c r="GY434" s="186"/>
      <c r="GZ434" s="187"/>
      <c r="HB434" s="185" t="s">
        <v>131</v>
      </c>
      <c r="HC434" s="186"/>
      <c r="HD434" s="186"/>
      <c r="HE434" s="186"/>
      <c r="HF434" s="186"/>
      <c r="HG434" s="186"/>
      <c r="HH434" s="187"/>
      <c r="HJ434" s="185" t="s">
        <v>131</v>
      </c>
      <c r="HK434" s="186"/>
      <c r="HL434" s="186"/>
      <c r="HM434" s="186"/>
      <c r="HN434" s="186"/>
      <c r="HO434" s="186"/>
      <c r="HP434" s="187"/>
      <c r="HR434" s="185" t="s">
        <v>131</v>
      </c>
      <c r="HS434" s="186"/>
      <c r="HT434" s="186"/>
      <c r="HU434" s="186"/>
      <c r="HV434" s="186"/>
      <c r="HW434" s="186"/>
      <c r="HX434" s="187"/>
      <c r="HZ434" s="185" t="s">
        <v>131</v>
      </c>
      <c r="IA434" s="186"/>
      <c r="IB434" s="186"/>
      <c r="IC434" s="186"/>
      <c r="ID434" s="186"/>
      <c r="IE434" s="186"/>
      <c r="IF434" s="187"/>
      <c r="IH434" s="185" t="s">
        <v>131</v>
      </c>
      <c r="II434" s="186"/>
      <c r="IJ434" s="186"/>
      <c r="IK434" s="186"/>
      <c r="IL434" s="186"/>
      <c r="IM434" s="186"/>
      <c r="IN434" s="187"/>
      <c r="IP434" s="185" t="s">
        <v>131</v>
      </c>
      <c r="IQ434" s="186"/>
      <c r="IR434" s="186"/>
      <c r="IS434" s="186"/>
      <c r="IT434" s="186"/>
      <c r="IU434" s="186"/>
      <c r="IV434" s="187"/>
      <c r="IX434" s="185" t="s">
        <v>131</v>
      </c>
      <c r="IY434" s="186"/>
      <c r="IZ434" s="186"/>
      <c r="JA434" s="186"/>
      <c r="JB434" s="186"/>
      <c r="JC434" s="186"/>
      <c r="JD434" s="187"/>
      <c r="JF434" s="185" t="s">
        <v>131</v>
      </c>
      <c r="JG434" s="186"/>
      <c r="JH434" s="186"/>
      <c r="JI434" s="186"/>
      <c r="JJ434" s="186"/>
      <c r="JK434" s="186"/>
      <c r="JL434" s="187"/>
      <c r="JN434" s="185" t="s">
        <v>131</v>
      </c>
      <c r="JO434" s="186"/>
      <c r="JP434" s="186"/>
      <c r="JQ434" s="186"/>
      <c r="JR434" s="186"/>
      <c r="JS434" s="186"/>
      <c r="JT434" s="187"/>
      <c r="JV434" s="185" t="s">
        <v>131</v>
      </c>
      <c r="JW434" s="186"/>
      <c r="JX434" s="186"/>
      <c r="JY434" s="186"/>
      <c r="JZ434" s="186"/>
      <c r="KA434" s="186"/>
      <c r="KB434" s="187"/>
      <c r="KD434" s="185" t="s">
        <v>131</v>
      </c>
      <c r="KE434" s="186"/>
      <c r="KF434" s="186"/>
      <c r="KG434" s="186"/>
      <c r="KH434" s="186"/>
      <c r="KI434" s="186"/>
      <c r="KJ434" s="187"/>
      <c r="KL434" s="185" t="s">
        <v>131</v>
      </c>
      <c r="KM434" s="186"/>
      <c r="KN434" s="186"/>
      <c r="KO434" s="186"/>
      <c r="KP434" s="186"/>
      <c r="KQ434" s="186"/>
      <c r="KR434" s="187"/>
      <c r="KT434" s="185" t="s">
        <v>131</v>
      </c>
      <c r="KU434" s="186"/>
      <c r="KV434" s="186"/>
      <c r="KW434" s="186"/>
      <c r="KX434" s="186"/>
      <c r="KY434" s="186"/>
      <c r="KZ434" s="187"/>
      <c r="LB434" s="185" t="s">
        <v>131</v>
      </c>
      <c r="LC434" s="186"/>
      <c r="LD434" s="186"/>
      <c r="LE434" s="186"/>
      <c r="LF434" s="186"/>
      <c r="LG434" s="186"/>
      <c r="LH434" s="187"/>
      <c r="LJ434" s="185" t="s">
        <v>131</v>
      </c>
      <c r="LK434" s="186"/>
      <c r="LL434" s="186"/>
      <c r="LM434" s="186"/>
      <c r="LN434" s="186"/>
      <c r="LO434" s="186"/>
      <c r="LP434" s="187"/>
      <c r="LR434" s="185" t="s">
        <v>131</v>
      </c>
      <c r="LS434" s="186"/>
      <c r="LT434" s="186"/>
      <c r="LU434" s="186"/>
      <c r="LV434" s="186"/>
      <c r="LW434" s="186"/>
      <c r="LX434" s="187"/>
      <c r="LZ434" s="185" t="s">
        <v>131</v>
      </c>
      <c r="MA434" s="186"/>
      <c r="MB434" s="186"/>
      <c r="MC434" s="186"/>
      <c r="MD434" s="186"/>
      <c r="ME434" s="186"/>
      <c r="MF434" s="187"/>
      <c r="MH434" s="185" t="s">
        <v>131</v>
      </c>
      <c r="MI434" s="186"/>
      <c r="MJ434" s="186"/>
      <c r="MK434" s="186"/>
      <c r="ML434" s="186"/>
      <c r="MM434" s="186"/>
      <c r="MN434" s="187"/>
      <c r="MP434" s="185" t="s">
        <v>131</v>
      </c>
      <c r="MQ434" s="186"/>
      <c r="MR434" s="186"/>
      <c r="MS434" s="186"/>
      <c r="MT434" s="186"/>
      <c r="MU434" s="186"/>
      <c r="MV434" s="187"/>
      <c r="MX434" s="185" t="s">
        <v>131</v>
      </c>
      <c r="MY434" s="186"/>
      <c r="MZ434" s="186"/>
      <c r="NA434" s="186"/>
      <c r="NB434" s="186"/>
      <c r="NC434" s="186"/>
      <c r="ND434" s="187"/>
      <c r="NF434" s="185" t="s">
        <v>131</v>
      </c>
      <c r="NG434" s="186"/>
      <c r="NH434" s="186"/>
      <c r="NI434" s="186"/>
      <c r="NJ434" s="186"/>
      <c r="NK434" s="186"/>
      <c r="NL434" s="187"/>
      <c r="NN434" s="185" t="s">
        <v>131</v>
      </c>
      <c r="NO434" s="186"/>
      <c r="NP434" s="186"/>
      <c r="NQ434" s="186"/>
      <c r="NR434" s="186"/>
      <c r="NS434" s="186"/>
      <c r="NT434" s="187"/>
      <c r="NV434" s="185" t="s">
        <v>131</v>
      </c>
      <c r="NW434" s="186"/>
      <c r="NX434" s="186"/>
      <c r="NY434" s="186"/>
      <c r="NZ434" s="186"/>
      <c r="OA434" s="186"/>
      <c r="OB434" s="187"/>
      <c r="OD434" s="185" t="s">
        <v>131</v>
      </c>
      <c r="OE434" s="186"/>
      <c r="OF434" s="186"/>
      <c r="OG434" s="186"/>
      <c r="OH434" s="186"/>
      <c r="OI434" s="186"/>
      <c r="OJ434" s="187"/>
      <c r="OL434" s="185" t="s">
        <v>131</v>
      </c>
      <c r="OM434" s="186"/>
      <c r="ON434" s="186"/>
      <c r="OO434" s="186"/>
      <c r="OP434" s="186"/>
      <c r="OQ434" s="186"/>
      <c r="OR434" s="187"/>
      <c r="OT434" s="185" t="s">
        <v>131</v>
      </c>
      <c r="OU434" s="186"/>
      <c r="OV434" s="186"/>
      <c r="OW434" s="186"/>
      <c r="OX434" s="186"/>
      <c r="OY434" s="186"/>
      <c r="OZ434" s="187"/>
      <c r="PB434" s="185" t="s">
        <v>131</v>
      </c>
      <c r="PC434" s="186"/>
      <c r="PD434" s="186"/>
      <c r="PE434" s="186"/>
      <c r="PF434" s="186"/>
      <c r="PG434" s="186"/>
      <c r="PH434" s="187"/>
      <c r="PJ434" s="185" t="s">
        <v>131</v>
      </c>
      <c r="PK434" s="186"/>
      <c r="PL434" s="186"/>
      <c r="PM434" s="186"/>
      <c r="PN434" s="186"/>
      <c r="PO434" s="186"/>
      <c r="PP434" s="187"/>
      <c r="PR434" s="185" t="s">
        <v>131</v>
      </c>
      <c r="PS434" s="186"/>
      <c r="PT434" s="186"/>
      <c r="PU434" s="186"/>
      <c r="PV434" s="186"/>
      <c r="PW434" s="186"/>
      <c r="PX434" s="187"/>
      <c r="PZ434" s="185" t="s">
        <v>131</v>
      </c>
      <c r="QA434" s="186"/>
      <c r="QB434" s="186"/>
      <c r="QC434" s="186"/>
      <c r="QD434" s="186"/>
      <c r="QE434" s="186"/>
      <c r="QF434" s="187"/>
      <c r="QH434" s="185" t="s">
        <v>131</v>
      </c>
      <c r="QI434" s="186"/>
      <c r="QJ434" s="186"/>
      <c r="QK434" s="186"/>
      <c r="QL434" s="186"/>
      <c r="QM434" s="186"/>
      <c r="QN434" s="187"/>
      <c r="QP434" s="185" t="s">
        <v>131</v>
      </c>
      <c r="QQ434" s="186"/>
      <c r="QR434" s="186"/>
      <c r="QS434" s="186"/>
      <c r="QT434" s="186"/>
      <c r="QU434" s="186"/>
      <c r="QV434" s="187"/>
      <c r="QX434" s="185" t="s">
        <v>131</v>
      </c>
      <c r="QY434" s="186"/>
      <c r="QZ434" s="186"/>
      <c r="RA434" s="186"/>
      <c r="RB434" s="186"/>
      <c r="RC434" s="186"/>
      <c r="RD434" s="187"/>
      <c r="RF434" s="185" t="s">
        <v>131</v>
      </c>
      <c r="RG434" s="186"/>
      <c r="RH434" s="186"/>
      <c r="RI434" s="186"/>
      <c r="RJ434" s="186"/>
      <c r="RK434" s="186"/>
      <c r="RL434" s="187"/>
      <c r="RN434" s="185" t="s">
        <v>131</v>
      </c>
      <c r="RO434" s="186"/>
      <c r="RP434" s="186"/>
      <c r="RQ434" s="186"/>
      <c r="RR434" s="186"/>
      <c r="RS434" s="186"/>
      <c r="RT434" s="187"/>
      <c r="RV434" s="185" t="s">
        <v>131</v>
      </c>
      <c r="RW434" s="186"/>
      <c r="RX434" s="186"/>
      <c r="RY434" s="186"/>
      <c r="RZ434" s="186"/>
      <c r="SA434" s="186"/>
      <c r="SB434" s="187"/>
      <c r="SD434" s="185" t="s">
        <v>131</v>
      </c>
      <c r="SE434" s="186"/>
      <c r="SF434" s="186"/>
      <c r="SG434" s="186"/>
      <c r="SH434" s="186"/>
      <c r="SI434" s="186"/>
      <c r="SJ434" s="187"/>
      <c r="SL434" s="185" t="s">
        <v>131</v>
      </c>
      <c r="SM434" s="186"/>
      <c r="SN434" s="186"/>
      <c r="SO434" s="186"/>
      <c r="SP434" s="186"/>
      <c r="SQ434" s="186"/>
      <c r="SR434" s="187"/>
      <c r="ST434" s="185" t="s">
        <v>131</v>
      </c>
      <c r="SU434" s="186"/>
      <c r="SV434" s="186"/>
      <c r="SW434" s="186"/>
      <c r="SX434" s="186"/>
      <c r="SY434" s="186"/>
      <c r="SZ434" s="187"/>
      <c r="TB434" s="185" t="s">
        <v>131</v>
      </c>
      <c r="TC434" s="186"/>
      <c r="TD434" s="186"/>
      <c r="TE434" s="186"/>
      <c r="TF434" s="186"/>
      <c r="TG434" s="186"/>
      <c r="TH434" s="187"/>
      <c r="TJ434" s="185" t="s">
        <v>131</v>
      </c>
      <c r="TK434" s="186"/>
      <c r="TL434" s="186"/>
      <c r="TM434" s="186"/>
      <c r="TN434" s="186"/>
      <c r="TO434" s="186"/>
      <c r="TP434" s="187"/>
      <c r="TR434" s="185" t="s">
        <v>131</v>
      </c>
      <c r="TS434" s="186"/>
      <c r="TT434" s="186"/>
      <c r="TU434" s="186"/>
      <c r="TV434" s="186"/>
      <c r="TW434" s="186"/>
      <c r="TX434" s="187"/>
      <c r="TZ434" s="185" t="s">
        <v>131</v>
      </c>
      <c r="UA434" s="186"/>
      <c r="UB434" s="186"/>
      <c r="UC434" s="186"/>
      <c r="UD434" s="186"/>
      <c r="UE434" s="186"/>
      <c r="UF434" s="187"/>
      <c r="UH434" s="185" t="s">
        <v>131</v>
      </c>
      <c r="UI434" s="186"/>
      <c r="UJ434" s="186"/>
      <c r="UK434" s="186"/>
      <c r="UL434" s="186"/>
      <c r="UM434" s="186"/>
      <c r="UN434" s="187"/>
      <c r="UP434" s="185" t="s">
        <v>131</v>
      </c>
      <c r="UQ434" s="186"/>
      <c r="UR434" s="186"/>
      <c r="US434" s="186"/>
      <c r="UT434" s="186"/>
      <c r="UU434" s="186"/>
      <c r="UV434" s="187"/>
      <c r="UX434" s="185" t="s">
        <v>131</v>
      </c>
      <c r="UY434" s="186"/>
      <c r="UZ434" s="186"/>
      <c r="VA434" s="186"/>
      <c r="VB434" s="186"/>
      <c r="VC434" s="186"/>
      <c r="VD434" s="187"/>
      <c r="VF434" s="185" t="s">
        <v>131</v>
      </c>
      <c r="VG434" s="186"/>
      <c r="VH434" s="186"/>
      <c r="VI434" s="186"/>
      <c r="VJ434" s="186"/>
      <c r="VK434" s="186"/>
      <c r="VL434" s="187"/>
      <c r="VN434" s="185" t="s">
        <v>131</v>
      </c>
      <c r="VO434" s="186"/>
      <c r="VP434" s="186"/>
      <c r="VQ434" s="186"/>
      <c r="VR434" s="186"/>
      <c r="VS434" s="186"/>
      <c r="VT434" s="187"/>
      <c r="VV434" s="185" t="s">
        <v>131</v>
      </c>
      <c r="VW434" s="186"/>
      <c r="VX434" s="186"/>
      <c r="VY434" s="186"/>
      <c r="VZ434" s="186"/>
      <c r="WA434" s="186"/>
      <c r="WB434" s="187"/>
      <c r="WD434" s="185" t="s">
        <v>131</v>
      </c>
      <c r="WE434" s="186"/>
      <c r="WF434" s="186"/>
      <c r="WG434" s="186"/>
      <c r="WH434" s="186"/>
      <c r="WI434" s="186"/>
      <c r="WJ434" s="187"/>
      <c r="WL434" s="185" t="s">
        <v>131</v>
      </c>
      <c r="WM434" s="186"/>
      <c r="WN434" s="186"/>
      <c r="WO434" s="186"/>
      <c r="WP434" s="186"/>
      <c r="WQ434" s="186"/>
      <c r="WR434" s="187"/>
      <c r="WT434" s="185" t="s">
        <v>131</v>
      </c>
      <c r="WU434" s="186"/>
      <c r="WV434" s="186"/>
      <c r="WW434" s="186"/>
      <c r="WX434" s="186"/>
      <c r="WY434" s="186"/>
      <c r="WZ434" s="187"/>
      <c r="XB434" s="185" t="s">
        <v>131</v>
      </c>
      <c r="XC434" s="186"/>
      <c r="XD434" s="186"/>
      <c r="XE434" s="186"/>
      <c r="XF434" s="186"/>
      <c r="XG434" s="186"/>
      <c r="XH434" s="187"/>
      <c r="XJ434" s="185" t="s">
        <v>131</v>
      </c>
      <c r="XK434" s="186"/>
      <c r="XL434" s="186"/>
      <c r="XM434" s="186"/>
      <c r="XN434" s="186"/>
      <c r="XO434" s="186"/>
      <c r="XP434" s="187"/>
      <c r="XR434" s="185" t="s">
        <v>131</v>
      </c>
      <c r="XS434" s="186"/>
      <c r="XT434" s="186"/>
      <c r="XU434" s="186"/>
      <c r="XV434" s="186"/>
      <c r="XW434" s="186"/>
      <c r="XX434" s="187"/>
      <c r="XZ434" s="185" t="s">
        <v>131</v>
      </c>
      <c r="YA434" s="186"/>
      <c r="YB434" s="186"/>
      <c r="YC434" s="186"/>
      <c r="YD434" s="186"/>
      <c r="YE434" s="186"/>
      <c r="YF434" s="187"/>
      <c r="YH434" s="185" t="s">
        <v>131</v>
      </c>
      <c r="YI434" s="186"/>
      <c r="YJ434" s="186"/>
      <c r="YK434" s="186"/>
      <c r="YL434" s="186"/>
      <c r="YM434" s="186"/>
      <c r="YN434" s="187"/>
      <c r="YP434" s="185" t="s">
        <v>131</v>
      </c>
      <c r="YQ434" s="186"/>
      <c r="YR434" s="186"/>
      <c r="YS434" s="186"/>
      <c r="YT434" s="186"/>
      <c r="YU434" s="186"/>
      <c r="YV434" s="187"/>
      <c r="YX434" s="185" t="s">
        <v>131</v>
      </c>
      <c r="YY434" s="186"/>
      <c r="YZ434" s="186"/>
      <c r="ZA434" s="186"/>
      <c r="ZB434" s="186"/>
      <c r="ZC434" s="186"/>
      <c r="ZD434" s="187"/>
      <c r="ZF434" s="185" t="s">
        <v>131</v>
      </c>
      <c r="ZG434" s="186"/>
      <c r="ZH434" s="186"/>
      <c r="ZI434" s="186"/>
      <c r="ZJ434" s="186"/>
      <c r="ZK434" s="186"/>
      <c r="ZL434" s="187"/>
      <c r="ZN434" s="185" t="s">
        <v>131</v>
      </c>
      <c r="ZO434" s="186"/>
      <c r="ZP434" s="186"/>
      <c r="ZQ434" s="186"/>
      <c r="ZR434" s="186"/>
      <c r="ZS434" s="186"/>
      <c r="ZT434" s="187"/>
      <c r="ZV434" s="185" t="s">
        <v>131</v>
      </c>
      <c r="ZW434" s="186"/>
      <c r="ZX434" s="186"/>
      <c r="ZY434" s="186"/>
      <c r="ZZ434" s="186"/>
      <c r="AAA434" s="186"/>
      <c r="AAB434" s="187"/>
      <c r="AAD434" s="185" t="s">
        <v>131</v>
      </c>
      <c r="AAE434" s="186"/>
      <c r="AAF434" s="186"/>
      <c r="AAG434" s="186"/>
      <c r="AAH434" s="186"/>
      <c r="AAI434" s="186"/>
      <c r="AAJ434" s="187"/>
      <c r="AAL434" s="185" t="s">
        <v>131</v>
      </c>
      <c r="AAM434" s="186"/>
      <c r="AAN434" s="186"/>
      <c r="AAO434" s="186"/>
      <c r="AAP434" s="186"/>
      <c r="AAQ434" s="186"/>
      <c r="AAR434" s="187"/>
      <c r="AAT434" s="185" t="s">
        <v>131</v>
      </c>
      <c r="AAU434" s="186"/>
      <c r="AAV434" s="186"/>
      <c r="AAW434" s="186"/>
      <c r="AAX434" s="186"/>
      <c r="AAY434" s="186"/>
      <c r="AAZ434" s="187"/>
      <c r="ABB434" s="185" t="s">
        <v>131</v>
      </c>
      <c r="ABC434" s="186"/>
      <c r="ABD434" s="186"/>
      <c r="ABE434" s="186"/>
      <c r="ABF434" s="186"/>
      <c r="ABG434" s="186"/>
      <c r="ABH434" s="187"/>
      <c r="ABJ434" s="185" t="s">
        <v>131</v>
      </c>
      <c r="ABK434" s="186"/>
      <c r="ABL434" s="186"/>
      <c r="ABM434" s="186"/>
      <c r="ABN434" s="186"/>
      <c r="ABO434" s="186"/>
      <c r="ABP434" s="187"/>
      <c r="ABR434" s="185" t="s">
        <v>131</v>
      </c>
      <c r="ABS434" s="186"/>
      <c r="ABT434" s="186"/>
      <c r="ABU434" s="186"/>
      <c r="ABV434" s="186"/>
      <c r="ABW434" s="186"/>
      <c r="ABX434" s="187"/>
      <c r="ABZ434" s="185" t="s">
        <v>131</v>
      </c>
      <c r="ACA434" s="186"/>
      <c r="ACB434" s="186"/>
      <c r="ACC434" s="186"/>
      <c r="ACD434" s="186"/>
      <c r="ACE434" s="186"/>
      <c r="ACF434" s="187"/>
      <c r="ACH434" s="185" t="s">
        <v>131</v>
      </c>
      <c r="ACI434" s="186"/>
      <c r="ACJ434" s="186"/>
      <c r="ACK434" s="186"/>
      <c r="ACL434" s="186"/>
      <c r="ACM434" s="186"/>
      <c r="ACN434" s="187"/>
      <c r="ACP434" s="185" t="s">
        <v>131</v>
      </c>
      <c r="ACQ434" s="186"/>
      <c r="ACR434" s="186"/>
      <c r="ACS434" s="186"/>
      <c r="ACT434" s="186"/>
      <c r="ACU434" s="186"/>
      <c r="ACV434" s="187"/>
      <c r="ACX434" s="185" t="s">
        <v>131</v>
      </c>
      <c r="ACY434" s="186"/>
      <c r="ACZ434" s="186"/>
      <c r="ADA434" s="186"/>
      <c r="ADB434" s="186"/>
      <c r="ADC434" s="186"/>
      <c r="ADD434" s="187"/>
      <c r="ADF434" s="185" t="s">
        <v>131</v>
      </c>
      <c r="ADG434" s="186"/>
      <c r="ADH434" s="186"/>
      <c r="ADI434" s="186"/>
      <c r="ADJ434" s="186"/>
      <c r="ADK434" s="186"/>
      <c r="ADL434" s="187"/>
      <c r="ADN434" s="185" t="s">
        <v>131</v>
      </c>
      <c r="ADO434" s="186"/>
      <c r="ADP434" s="186"/>
      <c r="ADQ434" s="186"/>
      <c r="ADR434" s="186"/>
      <c r="ADS434" s="186"/>
      <c r="ADT434" s="187"/>
    </row>
    <row r="435" spans="1:800" ht="44.25" customHeight="1" outlineLevel="1" x14ac:dyDescent="0.25"/>
    <row r="436" spans="1:800" ht="72.75" outlineLevel="1" x14ac:dyDescent="0.25">
      <c r="B436" s="31" t="s">
        <v>158</v>
      </c>
      <c r="C436" s="31" t="s">
        <v>159</v>
      </c>
      <c r="D436" s="31" t="s">
        <v>161</v>
      </c>
      <c r="E436" s="31" t="s">
        <v>174</v>
      </c>
      <c r="J436" s="31" t="s">
        <v>158</v>
      </c>
      <c r="K436" s="31" t="s">
        <v>159</v>
      </c>
      <c r="L436" s="31" t="s">
        <v>161</v>
      </c>
      <c r="M436" s="31" t="s">
        <v>174</v>
      </c>
      <c r="R436" s="31" t="s">
        <v>158</v>
      </c>
      <c r="S436" s="31" t="s">
        <v>159</v>
      </c>
      <c r="T436" s="31" t="s">
        <v>161</v>
      </c>
      <c r="U436" s="31" t="s">
        <v>174</v>
      </c>
      <c r="Z436" s="31" t="s">
        <v>158</v>
      </c>
      <c r="AA436" s="31" t="s">
        <v>159</v>
      </c>
      <c r="AB436" s="31" t="s">
        <v>161</v>
      </c>
      <c r="AC436" s="31" t="s">
        <v>174</v>
      </c>
      <c r="AH436" s="31" t="s">
        <v>158</v>
      </c>
      <c r="AI436" s="31" t="s">
        <v>159</v>
      </c>
      <c r="AJ436" s="31" t="s">
        <v>161</v>
      </c>
      <c r="AK436" s="31" t="s">
        <v>174</v>
      </c>
      <c r="AP436" s="31" t="s">
        <v>158</v>
      </c>
      <c r="AQ436" s="31" t="s">
        <v>159</v>
      </c>
      <c r="AR436" s="31" t="s">
        <v>161</v>
      </c>
      <c r="AS436" s="31" t="s">
        <v>174</v>
      </c>
      <c r="AX436" s="31" t="s">
        <v>158</v>
      </c>
      <c r="AY436" s="31" t="s">
        <v>159</v>
      </c>
      <c r="AZ436" s="31" t="s">
        <v>161</v>
      </c>
      <c r="BA436" s="31" t="s">
        <v>174</v>
      </c>
      <c r="BF436" s="31" t="s">
        <v>158</v>
      </c>
      <c r="BG436" s="31" t="s">
        <v>159</v>
      </c>
      <c r="BH436" s="31" t="s">
        <v>161</v>
      </c>
      <c r="BI436" s="31" t="s">
        <v>174</v>
      </c>
      <c r="BN436" s="31" t="s">
        <v>158</v>
      </c>
      <c r="BO436" s="31" t="s">
        <v>159</v>
      </c>
      <c r="BP436" s="31" t="s">
        <v>161</v>
      </c>
      <c r="BQ436" s="31" t="s">
        <v>174</v>
      </c>
      <c r="BV436" s="31" t="s">
        <v>158</v>
      </c>
      <c r="BW436" s="31" t="s">
        <v>159</v>
      </c>
      <c r="BX436" s="31" t="s">
        <v>161</v>
      </c>
      <c r="BY436" s="31" t="s">
        <v>174</v>
      </c>
      <c r="CD436" s="31" t="s">
        <v>158</v>
      </c>
      <c r="CE436" s="31" t="s">
        <v>159</v>
      </c>
      <c r="CF436" s="31" t="s">
        <v>161</v>
      </c>
      <c r="CG436" s="31" t="s">
        <v>174</v>
      </c>
      <c r="CL436" s="31" t="s">
        <v>158</v>
      </c>
      <c r="CM436" s="31" t="s">
        <v>159</v>
      </c>
      <c r="CN436" s="31" t="s">
        <v>161</v>
      </c>
      <c r="CO436" s="31" t="s">
        <v>174</v>
      </c>
      <c r="CT436" s="31" t="s">
        <v>158</v>
      </c>
      <c r="CU436" s="31" t="s">
        <v>159</v>
      </c>
      <c r="CV436" s="31" t="s">
        <v>161</v>
      </c>
      <c r="CW436" s="31" t="s">
        <v>174</v>
      </c>
      <c r="DB436" s="31" t="s">
        <v>158</v>
      </c>
      <c r="DC436" s="31" t="s">
        <v>159</v>
      </c>
      <c r="DD436" s="31" t="s">
        <v>161</v>
      </c>
      <c r="DE436" s="31" t="s">
        <v>174</v>
      </c>
      <c r="DJ436" s="31" t="s">
        <v>158</v>
      </c>
      <c r="DK436" s="31" t="s">
        <v>159</v>
      </c>
      <c r="DL436" s="31" t="s">
        <v>161</v>
      </c>
      <c r="DM436" s="31" t="s">
        <v>174</v>
      </c>
      <c r="DR436" s="31" t="s">
        <v>158</v>
      </c>
      <c r="DS436" s="31" t="s">
        <v>159</v>
      </c>
      <c r="DT436" s="31" t="s">
        <v>161</v>
      </c>
      <c r="DU436" s="31" t="s">
        <v>174</v>
      </c>
      <c r="DZ436" s="31" t="s">
        <v>158</v>
      </c>
      <c r="EA436" s="31" t="s">
        <v>159</v>
      </c>
      <c r="EB436" s="31" t="s">
        <v>161</v>
      </c>
      <c r="EC436" s="31" t="s">
        <v>174</v>
      </c>
      <c r="EH436" s="31" t="s">
        <v>158</v>
      </c>
      <c r="EI436" s="31" t="s">
        <v>159</v>
      </c>
      <c r="EJ436" s="31" t="s">
        <v>161</v>
      </c>
      <c r="EK436" s="31" t="s">
        <v>174</v>
      </c>
      <c r="EP436" s="31" t="s">
        <v>158</v>
      </c>
      <c r="EQ436" s="31" t="s">
        <v>159</v>
      </c>
      <c r="ER436" s="31" t="s">
        <v>161</v>
      </c>
      <c r="ES436" s="31" t="s">
        <v>174</v>
      </c>
      <c r="EX436" s="31" t="s">
        <v>158</v>
      </c>
      <c r="EY436" s="31" t="s">
        <v>159</v>
      </c>
      <c r="EZ436" s="31" t="s">
        <v>161</v>
      </c>
      <c r="FA436" s="31" t="s">
        <v>174</v>
      </c>
      <c r="FF436" s="31" t="s">
        <v>158</v>
      </c>
      <c r="FG436" s="31" t="s">
        <v>159</v>
      </c>
      <c r="FH436" s="31" t="s">
        <v>161</v>
      </c>
      <c r="FI436" s="31" t="s">
        <v>174</v>
      </c>
      <c r="FN436" s="31" t="s">
        <v>158</v>
      </c>
      <c r="FO436" s="31" t="s">
        <v>159</v>
      </c>
      <c r="FP436" s="31" t="s">
        <v>161</v>
      </c>
      <c r="FQ436" s="31" t="s">
        <v>174</v>
      </c>
      <c r="FV436" s="31" t="s">
        <v>158</v>
      </c>
      <c r="FW436" s="31" t="s">
        <v>159</v>
      </c>
      <c r="FX436" s="31" t="s">
        <v>161</v>
      </c>
      <c r="FY436" s="31" t="s">
        <v>174</v>
      </c>
      <c r="GD436" s="31" t="s">
        <v>158</v>
      </c>
      <c r="GE436" s="31" t="s">
        <v>159</v>
      </c>
      <c r="GF436" s="31" t="s">
        <v>161</v>
      </c>
      <c r="GG436" s="31" t="s">
        <v>174</v>
      </c>
      <c r="GL436" s="31" t="s">
        <v>158</v>
      </c>
      <c r="GM436" s="31" t="s">
        <v>159</v>
      </c>
      <c r="GN436" s="31" t="s">
        <v>161</v>
      </c>
      <c r="GO436" s="31" t="s">
        <v>174</v>
      </c>
      <c r="GT436" s="31" t="s">
        <v>158</v>
      </c>
      <c r="GU436" s="31" t="s">
        <v>159</v>
      </c>
      <c r="GV436" s="31" t="s">
        <v>161</v>
      </c>
      <c r="GW436" s="31" t="s">
        <v>174</v>
      </c>
      <c r="HB436" s="31" t="s">
        <v>158</v>
      </c>
      <c r="HC436" s="31" t="s">
        <v>159</v>
      </c>
      <c r="HD436" s="31" t="s">
        <v>161</v>
      </c>
      <c r="HE436" s="31" t="s">
        <v>174</v>
      </c>
      <c r="HJ436" s="31" t="s">
        <v>158</v>
      </c>
      <c r="HK436" s="31" t="s">
        <v>159</v>
      </c>
      <c r="HL436" s="31" t="s">
        <v>161</v>
      </c>
      <c r="HM436" s="31" t="s">
        <v>174</v>
      </c>
      <c r="HR436" s="31" t="s">
        <v>158</v>
      </c>
      <c r="HS436" s="31" t="s">
        <v>159</v>
      </c>
      <c r="HT436" s="31" t="s">
        <v>161</v>
      </c>
      <c r="HU436" s="31" t="s">
        <v>174</v>
      </c>
      <c r="HZ436" s="31" t="s">
        <v>158</v>
      </c>
      <c r="IA436" s="31" t="s">
        <v>159</v>
      </c>
      <c r="IB436" s="31" t="s">
        <v>161</v>
      </c>
      <c r="IC436" s="31" t="s">
        <v>174</v>
      </c>
      <c r="IH436" s="31" t="s">
        <v>158</v>
      </c>
      <c r="II436" s="31" t="s">
        <v>159</v>
      </c>
      <c r="IJ436" s="31" t="s">
        <v>161</v>
      </c>
      <c r="IK436" s="31" t="s">
        <v>174</v>
      </c>
      <c r="IP436" s="31" t="s">
        <v>158</v>
      </c>
      <c r="IQ436" s="31" t="s">
        <v>159</v>
      </c>
      <c r="IR436" s="31" t="s">
        <v>161</v>
      </c>
      <c r="IS436" s="31" t="s">
        <v>174</v>
      </c>
      <c r="IX436" s="31" t="s">
        <v>158</v>
      </c>
      <c r="IY436" s="31" t="s">
        <v>159</v>
      </c>
      <c r="IZ436" s="31" t="s">
        <v>161</v>
      </c>
      <c r="JA436" s="31" t="s">
        <v>174</v>
      </c>
      <c r="JF436" s="31" t="s">
        <v>158</v>
      </c>
      <c r="JG436" s="31" t="s">
        <v>159</v>
      </c>
      <c r="JH436" s="31" t="s">
        <v>161</v>
      </c>
      <c r="JI436" s="31" t="s">
        <v>174</v>
      </c>
      <c r="JN436" s="31" t="s">
        <v>158</v>
      </c>
      <c r="JO436" s="31" t="s">
        <v>159</v>
      </c>
      <c r="JP436" s="31" t="s">
        <v>161</v>
      </c>
      <c r="JQ436" s="31" t="s">
        <v>174</v>
      </c>
      <c r="JV436" s="31" t="s">
        <v>158</v>
      </c>
      <c r="JW436" s="31" t="s">
        <v>159</v>
      </c>
      <c r="JX436" s="31" t="s">
        <v>161</v>
      </c>
      <c r="JY436" s="31" t="s">
        <v>174</v>
      </c>
      <c r="KD436" s="31" t="s">
        <v>158</v>
      </c>
      <c r="KE436" s="31" t="s">
        <v>159</v>
      </c>
      <c r="KF436" s="31" t="s">
        <v>161</v>
      </c>
      <c r="KG436" s="31" t="s">
        <v>174</v>
      </c>
      <c r="KL436" s="31" t="s">
        <v>158</v>
      </c>
      <c r="KM436" s="31" t="s">
        <v>159</v>
      </c>
      <c r="KN436" s="31" t="s">
        <v>161</v>
      </c>
      <c r="KO436" s="31" t="s">
        <v>174</v>
      </c>
      <c r="KT436" s="31" t="s">
        <v>158</v>
      </c>
      <c r="KU436" s="31" t="s">
        <v>159</v>
      </c>
      <c r="KV436" s="31" t="s">
        <v>161</v>
      </c>
      <c r="KW436" s="31" t="s">
        <v>174</v>
      </c>
      <c r="LB436" s="31" t="s">
        <v>158</v>
      </c>
      <c r="LC436" s="31" t="s">
        <v>159</v>
      </c>
      <c r="LD436" s="31" t="s">
        <v>161</v>
      </c>
      <c r="LE436" s="31" t="s">
        <v>174</v>
      </c>
      <c r="LJ436" s="31" t="s">
        <v>158</v>
      </c>
      <c r="LK436" s="31" t="s">
        <v>159</v>
      </c>
      <c r="LL436" s="31" t="s">
        <v>161</v>
      </c>
      <c r="LM436" s="31" t="s">
        <v>174</v>
      </c>
      <c r="LR436" s="31" t="s">
        <v>158</v>
      </c>
      <c r="LS436" s="31" t="s">
        <v>159</v>
      </c>
      <c r="LT436" s="31" t="s">
        <v>161</v>
      </c>
      <c r="LU436" s="31" t="s">
        <v>174</v>
      </c>
      <c r="LZ436" s="31" t="s">
        <v>158</v>
      </c>
      <c r="MA436" s="31" t="s">
        <v>159</v>
      </c>
      <c r="MB436" s="31" t="s">
        <v>161</v>
      </c>
      <c r="MC436" s="31" t="s">
        <v>174</v>
      </c>
      <c r="MH436" s="31" t="s">
        <v>158</v>
      </c>
      <c r="MI436" s="31" t="s">
        <v>159</v>
      </c>
      <c r="MJ436" s="31" t="s">
        <v>161</v>
      </c>
      <c r="MK436" s="31" t="s">
        <v>174</v>
      </c>
      <c r="MP436" s="31" t="s">
        <v>158</v>
      </c>
      <c r="MQ436" s="31" t="s">
        <v>159</v>
      </c>
      <c r="MR436" s="31" t="s">
        <v>161</v>
      </c>
      <c r="MS436" s="31" t="s">
        <v>174</v>
      </c>
      <c r="MX436" s="31" t="s">
        <v>158</v>
      </c>
      <c r="MY436" s="31" t="s">
        <v>159</v>
      </c>
      <c r="MZ436" s="31" t="s">
        <v>161</v>
      </c>
      <c r="NA436" s="31" t="s">
        <v>174</v>
      </c>
      <c r="NF436" s="31" t="s">
        <v>158</v>
      </c>
      <c r="NG436" s="31" t="s">
        <v>159</v>
      </c>
      <c r="NH436" s="31" t="s">
        <v>161</v>
      </c>
      <c r="NI436" s="31" t="s">
        <v>174</v>
      </c>
      <c r="NN436" s="31" t="s">
        <v>158</v>
      </c>
      <c r="NO436" s="31" t="s">
        <v>159</v>
      </c>
      <c r="NP436" s="31" t="s">
        <v>161</v>
      </c>
      <c r="NQ436" s="31" t="s">
        <v>174</v>
      </c>
      <c r="NV436" s="31" t="s">
        <v>158</v>
      </c>
      <c r="NW436" s="31" t="s">
        <v>159</v>
      </c>
      <c r="NX436" s="31" t="s">
        <v>161</v>
      </c>
      <c r="NY436" s="31" t="s">
        <v>174</v>
      </c>
      <c r="OD436" s="31" t="s">
        <v>158</v>
      </c>
      <c r="OE436" s="31" t="s">
        <v>159</v>
      </c>
      <c r="OF436" s="31" t="s">
        <v>161</v>
      </c>
      <c r="OG436" s="31" t="s">
        <v>174</v>
      </c>
      <c r="OL436" s="31" t="s">
        <v>158</v>
      </c>
      <c r="OM436" s="31" t="s">
        <v>159</v>
      </c>
      <c r="ON436" s="31" t="s">
        <v>161</v>
      </c>
      <c r="OO436" s="31" t="s">
        <v>174</v>
      </c>
      <c r="OT436" s="31" t="s">
        <v>158</v>
      </c>
      <c r="OU436" s="31" t="s">
        <v>159</v>
      </c>
      <c r="OV436" s="31" t="s">
        <v>161</v>
      </c>
      <c r="OW436" s="31" t="s">
        <v>174</v>
      </c>
      <c r="PB436" s="31" t="s">
        <v>158</v>
      </c>
      <c r="PC436" s="31" t="s">
        <v>159</v>
      </c>
      <c r="PD436" s="31" t="s">
        <v>161</v>
      </c>
      <c r="PE436" s="31" t="s">
        <v>174</v>
      </c>
      <c r="PJ436" s="31" t="s">
        <v>158</v>
      </c>
      <c r="PK436" s="31" t="s">
        <v>159</v>
      </c>
      <c r="PL436" s="31" t="s">
        <v>161</v>
      </c>
      <c r="PM436" s="31" t="s">
        <v>174</v>
      </c>
      <c r="PR436" s="31" t="s">
        <v>158</v>
      </c>
      <c r="PS436" s="31" t="s">
        <v>159</v>
      </c>
      <c r="PT436" s="31" t="s">
        <v>161</v>
      </c>
      <c r="PU436" s="31" t="s">
        <v>174</v>
      </c>
      <c r="PZ436" s="31" t="s">
        <v>158</v>
      </c>
      <c r="QA436" s="31" t="s">
        <v>159</v>
      </c>
      <c r="QB436" s="31" t="s">
        <v>161</v>
      </c>
      <c r="QC436" s="31" t="s">
        <v>174</v>
      </c>
      <c r="QH436" s="31" t="s">
        <v>158</v>
      </c>
      <c r="QI436" s="31" t="s">
        <v>159</v>
      </c>
      <c r="QJ436" s="31" t="s">
        <v>161</v>
      </c>
      <c r="QK436" s="31" t="s">
        <v>174</v>
      </c>
      <c r="QP436" s="31" t="s">
        <v>158</v>
      </c>
      <c r="QQ436" s="31" t="s">
        <v>159</v>
      </c>
      <c r="QR436" s="31" t="s">
        <v>161</v>
      </c>
      <c r="QS436" s="31" t="s">
        <v>174</v>
      </c>
      <c r="QX436" s="31" t="s">
        <v>158</v>
      </c>
      <c r="QY436" s="31" t="s">
        <v>159</v>
      </c>
      <c r="QZ436" s="31" t="s">
        <v>161</v>
      </c>
      <c r="RA436" s="31" t="s">
        <v>174</v>
      </c>
      <c r="RF436" s="31" t="s">
        <v>158</v>
      </c>
      <c r="RG436" s="31" t="s">
        <v>159</v>
      </c>
      <c r="RH436" s="31" t="s">
        <v>161</v>
      </c>
      <c r="RI436" s="31" t="s">
        <v>174</v>
      </c>
      <c r="RN436" s="31" t="s">
        <v>158</v>
      </c>
      <c r="RO436" s="31" t="s">
        <v>159</v>
      </c>
      <c r="RP436" s="31" t="s">
        <v>161</v>
      </c>
      <c r="RQ436" s="31" t="s">
        <v>174</v>
      </c>
      <c r="RV436" s="31" t="s">
        <v>158</v>
      </c>
      <c r="RW436" s="31" t="s">
        <v>159</v>
      </c>
      <c r="RX436" s="31" t="s">
        <v>161</v>
      </c>
      <c r="RY436" s="31" t="s">
        <v>174</v>
      </c>
      <c r="SD436" s="31" t="s">
        <v>158</v>
      </c>
      <c r="SE436" s="31" t="s">
        <v>159</v>
      </c>
      <c r="SF436" s="31" t="s">
        <v>161</v>
      </c>
      <c r="SG436" s="31" t="s">
        <v>174</v>
      </c>
      <c r="SL436" s="31" t="s">
        <v>158</v>
      </c>
      <c r="SM436" s="31" t="s">
        <v>159</v>
      </c>
      <c r="SN436" s="31" t="s">
        <v>161</v>
      </c>
      <c r="SO436" s="31" t="s">
        <v>174</v>
      </c>
      <c r="ST436" s="31" t="s">
        <v>158</v>
      </c>
      <c r="SU436" s="31" t="s">
        <v>159</v>
      </c>
      <c r="SV436" s="31" t="s">
        <v>161</v>
      </c>
      <c r="SW436" s="31" t="s">
        <v>174</v>
      </c>
      <c r="TB436" s="31" t="s">
        <v>158</v>
      </c>
      <c r="TC436" s="31" t="s">
        <v>159</v>
      </c>
      <c r="TD436" s="31" t="s">
        <v>161</v>
      </c>
      <c r="TE436" s="31" t="s">
        <v>174</v>
      </c>
      <c r="TJ436" s="31" t="s">
        <v>158</v>
      </c>
      <c r="TK436" s="31" t="s">
        <v>159</v>
      </c>
      <c r="TL436" s="31" t="s">
        <v>161</v>
      </c>
      <c r="TM436" s="31" t="s">
        <v>174</v>
      </c>
      <c r="TR436" s="31" t="s">
        <v>158</v>
      </c>
      <c r="TS436" s="31" t="s">
        <v>159</v>
      </c>
      <c r="TT436" s="31" t="s">
        <v>161</v>
      </c>
      <c r="TU436" s="31" t="s">
        <v>174</v>
      </c>
      <c r="TZ436" s="31" t="s">
        <v>158</v>
      </c>
      <c r="UA436" s="31" t="s">
        <v>159</v>
      </c>
      <c r="UB436" s="31" t="s">
        <v>161</v>
      </c>
      <c r="UC436" s="31" t="s">
        <v>174</v>
      </c>
      <c r="UH436" s="31" t="s">
        <v>158</v>
      </c>
      <c r="UI436" s="31" t="s">
        <v>159</v>
      </c>
      <c r="UJ436" s="31" t="s">
        <v>161</v>
      </c>
      <c r="UK436" s="31" t="s">
        <v>174</v>
      </c>
      <c r="UP436" s="31" t="s">
        <v>158</v>
      </c>
      <c r="UQ436" s="31" t="s">
        <v>159</v>
      </c>
      <c r="UR436" s="31" t="s">
        <v>161</v>
      </c>
      <c r="US436" s="31" t="s">
        <v>174</v>
      </c>
      <c r="UX436" s="31" t="s">
        <v>158</v>
      </c>
      <c r="UY436" s="31" t="s">
        <v>159</v>
      </c>
      <c r="UZ436" s="31" t="s">
        <v>161</v>
      </c>
      <c r="VA436" s="31" t="s">
        <v>174</v>
      </c>
      <c r="VF436" s="31" t="s">
        <v>158</v>
      </c>
      <c r="VG436" s="31" t="s">
        <v>159</v>
      </c>
      <c r="VH436" s="31" t="s">
        <v>161</v>
      </c>
      <c r="VI436" s="31" t="s">
        <v>174</v>
      </c>
      <c r="VN436" s="31" t="s">
        <v>158</v>
      </c>
      <c r="VO436" s="31" t="s">
        <v>159</v>
      </c>
      <c r="VP436" s="31" t="s">
        <v>161</v>
      </c>
      <c r="VQ436" s="31" t="s">
        <v>174</v>
      </c>
      <c r="VV436" s="31" t="s">
        <v>158</v>
      </c>
      <c r="VW436" s="31" t="s">
        <v>159</v>
      </c>
      <c r="VX436" s="31" t="s">
        <v>161</v>
      </c>
      <c r="VY436" s="31" t="s">
        <v>174</v>
      </c>
      <c r="WD436" s="31" t="s">
        <v>158</v>
      </c>
      <c r="WE436" s="31" t="s">
        <v>159</v>
      </c>
      <c r="WF436" s="31" t="s">
        <v>161</v>
      </c>
      <c r="WG436" s="31" t="s">
        <v>174</v>
      </c>
      <c r="WL436" s="31" t="s">
        <v>158</v>
      </c>
      <c r="WM436" s="31" t="s">
        <v>159</v>
      </c>
      <c r="WN436" s="31" t="s">
        <v>161</v>
      </c>
      <c r="WO436" s="31" t="s">
        <v>174</v>
      </c>
      <c r="WT436" s="31" t="s">
        <v>158</v>
      </c>
      <c r="WU436" s="31" t="s">
        <v>159</v>
      </c>
      <c r="WV436" s="31" t="s">
        <v>161</v>
      </c>
      <c r="WW436" s="31" t="s">
        <v>174</v>
      </c>
      <c r="XB436" s="31" t="s">
        <v>158</v>
      </c>
      <c r="XC436" s="31" t="s">
        <v>159</v>
      </c>
      <c r="XD436" s="31" t="s">
        <v>161</v>
      </c>
      <c r="XE436" s="31" t="s">
        <v>174</v>
      </c>
      <c r="XJ436" s="31" t="s">
        <v>158</v>
      </c>
      <c r="XK436" s="31" t="s">
        <v>159</v>
      </c>
      <c r="XL436" s="31" t="s">
        <v>161</v>
      </c>
      <c r="XM436" s="31" t="s">
        <v>174</v>
      </c>
      <c r="XR436" s="31" t="s">
        <v>158</v>
      </c>
      <c r="XS436" s="31" t="s">
        <v>159</v>
      </c>
      <c r="XT436" s="31" t="s">
        <v>161</v>
      </c>
      <c r="XU436" s="31" t="s">
        <v>174</v>
      </c>
      <c r="XZ436" s="31" t="s">
        <v>158</v>
      </c>
      <c r="YA436" s="31" t="s">
        <v>159</v>
      </c>
      <c r="YB436" s="31" t="s">
        <v>161</v>
      </c>
      <c r="YC436" s="31" t="s">
        <v>174</v>
      </c>
      <c r="YH436" s="31" t="s">
        <v>158</v>
      </c>
      <c r="YI436" s="31" t="s">
        <v>159</v>
      </c>
      <c r="YJ436" s="31" t="s">
        <v>161</v>
      </c>
      <c r="YK436" s="31" t="s">
        <v>174</v>
      </c>
      <c r="YP436" s="31" t="s">
        <v>158</v>
      </c>
      <c r="YQ436" s="31" t="s">
        <v>159</v>
      </c>
      <c r="YR436" s="31" t="s">
        <v>161</v>
      </c>
      <c r="YS436" s="31" t="s">
        <v>174</v>
      </c>
      <c r="YX436" s="31" t="s">
        <v>158</v>
      </c>
      <c r="YY436" s="31" t="s">
        <v>159</v>
      </c>
      <c r="YZ436" s="31" t="s">
        <v>161</v>
      </c>
      <c r="ZA436" s="31" t="s">
        <v>174</v>
      </c>
      <c r="ZF436" s="31" t="s">
        <v>158</v>
      </c>
      <c r="ZG436" s="31" t="s">
        <v>159</v>
      </c>
      <c r="ZH436" s="31" t="s">
        <v>161</v>
      </c>
      <c r="ZI436" s="31" t="s">
        <v>174</v>
      </c>
      <c r="ZN436" s="31" t="s">
        <v>158</v>
      </c>
      <c r="ZO436" s="31" t="s">
        <v>159</v>
      </c>
      <c r="ZP436" s="31" t="s">
        <v>161</v>
      </c>
      <c r="ZQ436" s="31" t="s">
        <v>174</v>
      </c>
      <c r="ZV436" s="31" t="s">
        <v>158</v>
      </c>
      <c r="ZW436" s="31" t="s">
        <v>159</v>
      </c>
      <c r="ZX436" s="31" t="s">
        <v>161</v>
      </c>
      <c r="ZY436" s="31" t="s">
        <v>174</v>
      </c>
      <c r="AAD436" s="31" t="s">
        <v>158</v>
      </c>
      <c r="AAE436" s="31" t="s">
        <v>159</v>
      </c>
      <c r="AAF436" s="31" t="s">
        <v>161</v>
      </c>
      <c r="AAG436" s="31" t="s">
        <v>174</v>
      </c>
      <c r="AAL436" s="31" t="s">
        <v>158</v>
      </c>
      <c r="AAM436" s="31" t="s">
        <v>159</v>
      </c>
      <c r="AAN436" s="31" t="s">
        <v>161</v>
      </c>
      <c r="AAO436" s="31" t="s">
        <v>174</v>
      </c>
      <c r="AAT436" s="31" t="s">
        <v>158</v>
      </c>
      <c r="AAU436" s="31" t="s">
        <v>159</v>
      </c>
      <c r="AAV436" s="31" t="s">
        <v>161</v>
      </c>
      <c r="AAW436" s="31" t="s">
        <v>174</v>
      </c>
      <c r="ABB436" s="31" t="s">
        <v>158</v>
      </c>
      <c r="ABC436" s="31" t="s">
        <v>159</v>
      </c>
      <c r="ABD436" s="31" t="s">
        <v>161</v>
      </c>
      <c r="ABE436" s="31" t="s">
        <v>174</v>
      </c>
      <c r="ABJ436" s="31" t="s">
        <v>158</v>
      </c>
      <c r="ABK436" s="31" t="s">
        <v>159</v>
      </c>
      <c r="ABL436" s="31" t="s">
        <v>161</v>
      </c>
      <c r="ABM436" s="31" t="s">
        <v>174</v>
      </c>
      <c r="ABR436" s="31" t="s">
        <v>158</v>
      </c>
      <c r="ABS436" s="31" t="s">
        <v>159</v>
      </c>
      <c r="ABT436" s="31" t="s">
        <v>161</v>
      </c>
      <c r="ABU436" s="31" t="s">
        <v>174</v>
      </c>
      <c r="ABZ436" s="31" t="s">
        <v>158</v>
      </c>
      <c r="ACA436" s="31" t="s">
        <v>159</v>
      </c>
      <c r="ACB436" s="31" t="s">
        <v>161</v>
      </c>
      <c r="ACC436" s="31" t="s">
        <v>174</v>
      </c>
      <c r="ACH436" s="31" t="s">
        <v>158</v>
      </c>
      <c r="ACI436" s="31" t="s">
        <v>159</v>
      </c>
      <c r="ACJ436" s="31" t="s">
        <v>161</v>
      </c>
      <c r="ACK436" s="31" t="s">
        <v>174</v>
      </c>
      <c r="ACP436" s="31" t="s">
        <v>158</v>
      </c>
      <c r="ACQ436" s="31" t="s">
        <v>159</v>
      </c>
      <c r="ACR436" s="31" t="s">
        <v>161</v>
      </c>
      <c r="ACS436" s="31" t="s">
        <v>174</v>
      </c>
      <c r="ACX436" s="31" t="s">
        <v>158</v>
      </c>
      <c r="ACY436" s="31" t="s">
        <v>159</v>
      </c>
      <c r="ACZ436" s="31" t="s">
        <v>161</v>
      </c>
      <c r="ADA436" s="31" t="s">
        <v>174</v>
      </c>
      <c r="ADF436" s="31" t="s">
        <v>158</v>
      </c>
      <c r="ADG436" s="31" t="s">
        <v>159</v>
      </c>
      <c r="ADH436" s="31" t="s">
        <v>161</v>
      </c>
      <c r="ADI436" s="31" t="s">
        <v>174</v>
      </c>
      <c r="ADN436" s="31" t="s">
        <v>158</v>
      </c>
      <c r="ADO436" s="31" t="s">
        <v>159</v>
      </c>
      <c r="ADP436" s="31" t="s">
        <v>161</v>
      </c>
      <c r="ADQ436" s="31" t="s">
        <v>174</v>
      </c>
    </row>
    <row r="437" spans="1:800" ht="44.25" customHeight="1" outlineLevel="1" x14ac:dyDescent="0.25">
      <c r="A437" s="112">
        <v>1</v>
      </c>
      <c r="B437" s="4"/>
      <c r="C437" s="108" t="str">
        <f>IF(B437&gt;0,INDEX(Вхідні_дані!$A$1769:$F$1798,MATCH(B437,Вхідні_дані!$C$1769:$C$1798,0),4),"-")</f>
        <v>-</v>
      </c>
      <c r="D437" s="108" t="str">
        <f>IF(B437&gt;0,(C437)/D9/D10/60,"-")</f>
        <v>-</v>
      </c>
      <c r="E437" s="102" t="str">
        <f>IF(AND(B437&gt;0,D437&gt;0),D437*C294,"-")</f>
        <v>-</v>
      </c>
      <c r="I437" s="112">
        <v>1</v>
      </c>
      <c r="J437" s="4"/>
      <c r="K437" s="108" t="str">
        <f>IF(J437&gt;0,INDEX(Вхідні_дані!$A$1769:$F$1798,MATCH(J437,Вхідні_дані!$C$1769:$C$1798,0),4),"-")</f>
        <v>-</v>
      </c>
      <c r="L437" s="108" t="str">
        <f>IF(J437&gt;0,(K437)/L9/L10/60,"-")</f>
        <v>-</v>
      </c>
      <c r="M437" s="102" t="str">
        <f>IF(AND(J437&gt;0,L437&gt;0),L437*K294,"-")</f>
        <v>-</v>
      </c>
      <c r="Q437" s="112">
        <v>1</v>
      </c>
      <c r="R437" s="4"/>
      <c r="S437" s="108" t="str">
        <f>IF(R437&gt;0,INDEX(Вхідні_дані!$A$1769:$F$1798,MATCH(R437,Вхідні_дані!$C$1769:$C$1798,0),4),"-")</f>
        <v>-</v>
      </c>
      <c r="T437" s="108" t="str">
        <f>IF(R437&gt;0,(S437)/T9/T10/60,"-")</f>
        <v>-</v>
      </c>
      <c r="U437" s="102" t="str">
        <f>IF(AND(R437&gt;0,T437&gt;0),T437*S294,"-")</f>
        <v>-</v>
      </c>
      <c r="Y437" s="112">
        <v>1</v>
      </c>
      <c r="Z437" s="4"/>
      <c r="AA437" s="108" t="str">
        <f>IF(Z437&gt;0,INDEX(Вхідні_дані!$A$1769:$F$1798,MATCH(Z437,Вхідні_дані!$C$1769:$C$1798,0),4),"-")</f>
        <v>-</v>
      </c>
      <c r="AB437" s="108" t="str">
        <f>IF(Z437&gt;0,(AA437)/AB9/AB10/60,"-")</f>
        <v>-</v>
      </c>
      <c r="AC437" s="102" t="str">
        <f>IF(AND(Z437&gt;0,AB437&gt;0),AB437*AA294,"-")</f>
        <v>-</v>
      </c>
      <c r="AG437" s="112">
        <v>1</v>
      </c>
      <c r="AH437" s="4"/>
      <c r="AI437" s="108" t="str">
        <f>IF(AH437&gt;0,INDEX(Вхідні_дані!$A$1769:$F$1798,MATCH(AH437,Вхідні_дані!$C$1769:$C$1798,0),4),"-")</f>
        <v>-</v>
      </c>
      <c r="AJ437" s="108" t="str">
        <f>IF(AH437&gt;0,(AI437)/AJ9/AJ10/60,"-")</f>
        <v>-</v>
      </c>
      <c r="AK437" s="102" t="str">
        <f>IF(AND(AH437&gt;0,AJ437&gt;0),AJ437*AI294,"-")</f>
        <v>-</v>
      </c>
      <c r="AO437" s="112">
        <v>1</v>
      </c>
      <c r="AP437" s="4"/>
      <c r="AQ437" s="108" t="str">
        <f>IF(AP437&gt;0,INDEX(Вхідні_дані!$A$1769:$F$1798,MATCH(AP437,Вхідні_дані!$C$1769:$C$1798,0),4),"-")</f>
        <v>-</v>
      </c>
      <c r="AR437" s="108" t="str">
        <f>IF(AP437&gt;0,(AQ437)/AR9/AR10/60,"-")</f>
        <v>-</v>
      </c>
      <c r="AS437" s="102" t="str">
        <f>IF(AND(AP437&gt;0,AR437&gt;0),AR437*AQ294,"-")</f>
        <v>-</v>
      </c>
      <c r="AW437" s="112">
        <v>1</v>
      </c>
      <c r="AX437" s="4"/>
      <c r="AY437" s="108" t="str">
        <f>IF(AX437&gt;0,INDEX(Вхідні_дані!$A$1769:$F$1798,MATCH(AX437,Вхідні_дані!$C$1769:$C$1798,0),4),"-")</f>
        <v>-</v>
      </c>
      <c r="AZ437" s="108" t="str">
        <f>IF(AX437&gt;0,(AY437)/AZ9/AZ10/60,"-")</f>
        <v>-</v>
      </c>
      <c r="BA437" s="102" t="str">
        <f>IF(AND(AX437&gt;0,AZ437&gt;0),AZ437*AY294,"-")</f>
        <v>-</v>
      </c>
      <c r="BE437" s="112">
        <v>1</v>
      </c>
      <c r="BF437" s="4"/>
      <c r="BG437" s="108" t="str">
        <f>IF(BF437&gt;0,INDEX(Вхідні_дані!$A$1769:$F$1798,MATCH(BF437,Вхідні_дані!$C$1769:$C$1798,0),4),"-")</f>
        <v>-</v>
      </c>
      <c r="BH437" s="108" t="str">
        <f>IF(BF437&gt;0,(BG437)/BH9/BH10/60,"-")</f>
        <v>-</v>
      </c>
      <c r="BI437" s="102" t="str">
        <f>IF(AND(BF437&gt;0,BH437&gt;0),BH437*BG294,"-")</f>
        <v>-</v>
      </c>
      <c r="BM437" s="112">
        <v>1</v>
      </c>
      <c r="BN437" s="4"/>
      <c r="BO437" s="108" t="str">
        <f>IF(BN437&gt;0,INDEX(Вхідні_дані!$A$1769:$F$1798,MATCH(BN437,Вхідні_дані!$C$1769:$C$1798,0),4),"-")</f>
        <v>-</v>
      </c>
      <c r="BP437" s="108" t="str">
        <f>IF(BN437&gt;0,(BO437)/BP9/BP10/60,"-")</f>
        <v>-</v>
      </c>
      <c r="BQ437" s="102" t="str">
        <f>IF(AND(BN437&gt;0,BP437&gt;0),BP437*BO294,"-")</f>
        <v>-</v>
      </c>
      <c r="BU437" s="112">
        <v>1</v>
      </c>
      <c r="BV437" s="4"/>
      <c r="BW437" s="108" t="str">
        <f>IF(BV437&gt;0,INDEX(Вхідні_дані!$A$1769:$F$1798,MATCH(BV437,Вхідні_дані!$C$1769:$C$1798,0),4),"-")</f>
        <v>-</v>
      </c>
      <c r="BX437" s="108" t="str">
        <f>IF(BV437&gt;0,(BW437)/BX9/BX10/60,"-")</f>
        <v>-</v>
      </c>
      <c r="BY437" s="102" t="str">
        <f>IF(AND(BV437&gt;0,BX437&gt;0),BX437*BW294,"-")</f>
        <v>-</v>
      </c>
      <c r="CC437" s="112">
        <v>1</v>
      </c>
      <c r="CD437" s="4"/>
      <c r="CE437" s="108" t="str">
        <f>IF(CD437&gt;0,INDEX(Вхідні_дані!$A$1769:$F$1798,MATCH(CD437,Вхідні_дані!$C$1769:$C$1798,0),4),"-")</f>
        <v>-</v>
      </c>
      <c r="CF437" s="108" t="str">
        <f>IF(CD437&gt;0,(CE437)/CF9/CF10/60,"-")</f>
        <v>-</v>
      </c>
      <c r="CG437" s="102" t="str">
        <f>IF(AND(CD437&gt;0,CF437&gt;0),CF437*CE294,"-")</f>
        <v>-</v>
      </c>
      <c r="CK437" s="112">
        <v>1</v>
      </c>
      <c r="CL437" s="4"/>
      <c r="CM437" s="108" t="str">
        <f>IF(CL437&gt;0,INDEX(Вхідні_дані!$A$1769:$F$1798,MATCH(CL437,Вхідні_дані!$C$1769:$C$1798,0),4),"-")</f>
        <v>-</v>
      </c>
      <c r="CN437" s="108" t="str">
        <f>IF(CL437&gt;0,(CM437)/CN9/CN10/60,"-")</f>
        <v>-</v>
      </c>
      <c r="CO437" s="102" t="str">
        <f>IF(AND(CL437&gt;0,CN437&gt;0),CN437*CM294,"-")</f>
        <v>-</v>
      </c>
      <c r="CS437" s="112">
        <v>1</v>
      </c>
      <c r="CT437" s="4"/>
      <c r="CU437" s="108" t="str">
        <f>IF(CT437&gt;0,INDEX(Вхідні_дані!$A$1769:$F$1798,MATCH(CT437,Вхідні_дані!$C$1769:$C$1798,0),4),"-")</f>
        <v>-</v>
      </c>
      <c r="CV437" s="108" t="str">
        <f>IF(CT437&gt;0,(CU437)/CV9/CV10/60,"-")</f>
        <v>-</v>
      </c>
      <c r="CW437" s="102" t="str">
        <f>IF(AND(CT437&gt;0,CV437&gt;0),CV437*CU294,"-")</f>
        <v>-</v>
      </c>
      <c r="DA437" s="112">
        <v>1</v>
      </c>
      <c r="DB437" s="4"/>
      <c r="DC437" s="108" t="str">
        <f>IF(DB437&gt;0,INDEX(Вхідні_дані!$A$1769:$F$1798,MATCH(DB437,Вхідні_дані!$C$1769:$C$1798,0),4),"-")</f>
        <v>-</v>
      </c>
      <c r="DD437" s="108" t="str">
        <f>IF(DB437&gt;0,(DC437)/DD9/DD10/60,"-")</f>
        <v>-</v>
      </c>
      <c r="DE437" s="102" t="str">
        <f>IF(AND(DB437&gt;0,DD437&gt;0),DD437*DC294,"-")</f>
        <v>-</v>
      </c>
      <c r="DI437" s="112">
        <v>1</v>
      </c>
      <c r="DJ437" s="4"/>
      <c r="DK437" s="108" t="str">
        <f>IF(DJ437&gt;0,INDEX(Вхідні_дані!$A$1769:$F$1798,MATCH(DJ437,Вхідні_дані!$C$1769:$C$1798,0),4),"-")</f>
        <v>-</v>
      </c>
      <c r="DL437" s="108" t="str">
        <f>IF(DJ437&gt;0,(DK437)/DL9/DL10/60,"-")</f>
        <v>-</v>
      </c>
      <c r="DM437" s="102" t="str">
        <f>IF(AND(DJ437&gt;0,DL437&gt;0),DL437*DK294,"-")</f>
        <v>-</v>
      </c>
      <c r="DQ437" s="112">
        <v>1</v>
      </c>
      <c r="DR437" s="4"/>
      <c r="DS437" s="108" t="str">
        <f>IF(DR437&gt;0,INDEX(Вхідні_дані!$A$1769:$F$1798,MATCH(DR437,Вхідні_дані!$C$1769:$C$1798,0),4),"-")</f>
        <v>-</v>
      </c>
      <c r="DT437" s="108" t="str">
        <f>IF(DR437&gt;0,(DS437)/DT9/DT10/60,"-")</f>
        <v>-</v>
      </c>
      <c r="DU437" s="102" t="str">
        <f>IF(AND(DR437&gt;0,DT437&gt;0),DT437*DS294,"-")</f>
        <v>-</v>
      </c>
      <c r="DY437" s="112">
        <v>1</v>
      </c>
      <c r="DZ437" s="4"/>
      <c r="EA437" s="108" t="str">
        <f>IF(DZ437&gt;0,INDEX(Вхідні_дані!$A$1769:$F$1798,MATCH(DZ437,Вхідні_дані!$C$1769:$C$1798,0),4),"-")</f>
        <v>-</v>
      </c>
      <c r="EB437" s="108" t="str">
        <f>IF(DZ437&gt;0,(EA437)/EB9/EB10/60,"-")</f>
        <v>-</v>
      </c>
      <c r="EC437" s="102" t="str">
        <f>IF(AND(DZ437&gt;0,EB437&gt;0),EB437*EA294,"-")</f>
        <v>-</v>
      </c>
      <c r="EG437" s="112">
        <v>1</v>
      </c>
      <c r="EH437" s="4"/>
      <c r="EI437" s="108" t="str">
        <f>IF(EH437&gt;0,INDEX(Вхідні_дані!$A$1769:$F$1798,MATCH(EH437,Вхідні_дані!$C$1769:$C$1798,0),4),"-")</f>
        <v>-</v>
      </c>
      <c r="EJ437" s="108" t="str">
        <f>IF(EH437&gt;0,(EI437)/EJ9/EJ10/60,"-")</f>
        <v>-</v>
      </c>
      <c r="EK437" s="102" t="str">
        <f>IF(AND(EH437&gt;0,EJ437&gt;0),EJ437*EI294,"-")</f>
        <v>-</v>
      </c>
      <c r="EO437" s="112">
        <v>1</v>
      </c>
      <c r="EP437" s="4"/>
      <c r="EQ437" s="108" t="str">
        <f>IF(EP437&gt;0,INDEX(Вхідні_дані!$A$1769:$F$1798,MATCH(EP437,Вхідні_дані!$C$1769:$C$1798,0),4),"-")</f>
        <v>-</v>
      </c>
      <c r="ER437" s="108" t="str">
        <f>IF(EP437&gt;0,(EQ437)/ER9/ER10/60,"-")</f>
        <v>-</v>
      </c>
      <c r="ES437" s="102" t="str">
        <f>IF(AND(EP437&gt;0,ER437&gt;0),ER437*EQ294,"-")</f>
        <v>-</v>
      </c>
      <c r="EW437" s="112">
        <v>1</v>
      </c>
      <c r="EX437" s="4"/>
      <c r="EY437" s="108" t="str">
        <f>IF(EX437&gt;0,INDEX(Вхідні_дані!$A$1769:$F$1798,MATCH(EX437,Вхідні_дані!$C$1769:$C$1798,0),4),"-")</f>
        <v>-</v>
      </c>
      <c r="EZ437" s="108" t="str">
        <f>IF(EX437&gt;0,(EY437)/EZ9/EZ10/60,"-")</f>
        <v>-</v>
      </c>
      <c r="FA437" s="102" t="str">
        <f>IF(AND(EX437&gt;0,EZ437&gt;0),EZ437*EY294,"-")</f>
        <v>-</v>
      </c>
      <c r="FE437" s="112">
        <v>1</v>
      </c>
      <c r="FF437" s="4"/>
      <c r="FG437" s="108" t="str">
        <f>IF(FF437&gt;0,INDEX(Вхідні_дані!$A$1769:$F$1798,MATCH(FF437,Вхідні_дані!$C$1769:$C$1798,0),4),"-")</f>
        <v>-</v>
      </c>
      <c r="FH437" s="108" t="str">
        <f>IF(FF437&gt;0,(FG437)/FH9/FH10/60,"-")</f>
        <v>-</v>
      </c>
      <c r="FI437" s="102" t="str">
        <f>IF(AND(FF437&gt;0,FH437&gt;0),FH437*FG294,"-")</f>
        <v>-</v>
      </c>
      <c r="FM437" s="112">
        <v>1</v>
      </c>
      <c r="FN437" s="4"/>
      <c r="FO437" s="108" t="str">
        <f>IF(FN437&gt;0,INDEX(Вхідні_дані!$A$1769:$F$1798,MATCH(FN437,Вхідні_дані!$C$1769:$C$1798,0),4),"-")</f>
        <v>-</v>
      </c>
      <c r="FP437" s="108" t="str">
        <f>IF(FN437&gt;0,(FO437)/FP9/FP10/60,"-")</f>
        <v>-</v>
      </c>
      <c r="FQ437" s="102" t="str">
        <f>IF(AND(FN437&gt;0,FP437&gt;0),FP437*FO294,"-")</f>
        <v>-</v>
      </c>
      <c r="FU437" s="112">
        <v>1</v>
      </c>
      <c r="FV437" s="4"/>
      <c r="FW437" s="108" t="str">
        <f>IF(FV437&gt;0,INDEX(Вхідні_дані!$A$1769:$F$1798,MATCH(FV437,Вхідні_дані!$C$1769:$C$1798,0),4),"-")</f>
        <v>-</v>
      </c>
      <c r="FX437" s="108" t="str">
        <f>IF(FV437&gt;0,(FW437)/FX9/FX10/60,"-")</f>
        <v>-</v>
      </c>
      <c r="FY437" s="102" t="str">
        <f>IF(AND(FV437&gt;0,FX437&gt;0),FX437*FW294,"-")</f>
        <v>-</v>
      </c>
      <c r="GC437" s="112">
        <v>1</v>
      </c>
      <c r="GD437" s="4"/>
      <c r="GE437" s="108" t="str">
        <f>IF(GD437&gt;0,INDEX(Вхідні_дані!$A$1769:$F$1798,MATCH(GD437,Вхідні_дані!$C$1769:$C$1798,0),4),"-")</f>
        <v>-</v>
      </c>
      <c r="GF437" s="108" t="str">
        <f>IF(GD437&gt;0,(GE437)/GF9/GF10/60,"-")</f>
        <v>-</v>
      </c>
      <c r="GG437" s="102" t="str">
        <f>IF(AND(GD437&gt;0,GF437&gt;0),GF437*GE294,"-")</f>
        <v>-</v>
      </c>
      <c r="GK437" s="112">
        <v>1</v>
      </c>
      <c r="GL437" s="4"/>
      <c r="GM437" s="108" t="str">
        <f>IF(GL437&gt;0,INDEX(Вхідні_дані!$A$1769:$F$1798,MATCH(GL437,Вхідні_дані!$C$1769:$C$1798,0),4),"-")</f>
        <v>-</v>
      </c>
      <c r="GN437" s="108" t="str">
        <f>IF(GL437&gt;0,(GM437)/GN9/GN10/60,"-")</f>
        <v>-</v>
      </c>
      <c r="GO437" s="102" t="str">
        <f>IF(AND(GL437&gt;0,GN437&gt;0),GN437*GM294,"-")</f>
        <v>-</v>
      </c>
      <c r="GS437" s="112">
        <v>1</v>
      </c>
      <c r="GT437" s="4"/>
      <c r="GU437" s="108" t="str">
        <f>IF(GT437&gt;0,INDEX(Вхідні_дані!$A$1769:$F$1798,MATCH(GT437,Вхідні_дані!$C$1769:$C$1798,0),4),"-")</f>
        <v>-</v>
      </c>
      <c r="GV437" s="108" t="str">
        <f>IF(GT437&gt;0,(GU437)/GV9/GV10/60,"-")</f>
        <v>-</v>
      </c>
      <c r="GW437" s="102" t="str">
        <f>IF(AND(GT437&gt;0,GV437&gt;0),GV437*GU294,"-")</f>
        <v>-</v>
      </c>
      <c r="HA437" s="112">
        <v>1</v>
      </c>
      <c r="HB437" s="4"/>
      <c r="HC437" s="108" t="str">
        <f>IF(HB437&gt;0,INDEX(Вхідні_дані!$A$1769:$F$1798,MATCH(HB437,Вхідні_дані!$C$1769:$C$1798,0),4),"-")</f>
        <v>-</v>
      </c>
      <c r="HD437" s="108" t="str">
        <f>IF(HB437&gt;0,(HC437)/HD9/HD10/60,"-")</f>
        <v>-</v>
      </c>
      <c r="HE437" s="102" t="str">
        <f>IF(AND(HB437&gt;0,HD437&gt;0),HD437*HC294,"-")</f>
        <v>-</v>
      </c>
      <c r="HI437" s="112">
        <v>1</v>
      </c>
      <c r="HJ437" s="4"/>
      <c r="HK437" s="108" t="str">
        <f>IF(HJ437&gt;0,INDEX(Вхідні_дані!$A$1769:$F$1798,MATCH(HJ437,Вхідні_дані!$C$1769:$C$1798,0),4),"-")</f>
        <v>-</v>
      </c>
      <c r="HL437" s="108" t="str">
        <f>IF(HJ437&gt;0,(HK437)/HL9/HL10/60,"-")</f>
        <v>-</v>
      </c>
      <c r="HM437" s="102" t="str">
        <f>IF(AND(HJ437&gt;0,HL437&gt;0),HL437*HK294,"-")</f>
        <v>-</v>
      </c>
      <c r="HQ437" s="112">
        <v>1</v>
      </c>
      <c r="HR437" s="4"/>
      <c r="HS437" s="108" t="str">
        <f>IF(HR437&gt;0,INDEX(Вхідні_дані!$A$1769:$F$1798,MATCH(HR437,Вхідні_дані!$C$1769:$C$1798,0),4),"-")</f>
        <v>-</v>
      </c>
      <c r="HT437" s="108" t="str">
        <f>IF(HR437&gt;0,(HS437)/HT9/HT10/60,"-")</f>
        <v>-</v>
      </c>
      <c r="HU437" s="102" t="str">
        <f>IF(AND(HR437&gt;0,HT437&gt;0),HT437*HS294,"-")</f>
        <v>-</v>
      </c>
      <c r="HY437" s="112">
        <v>1</v>
      </c>
      <c r="HZ437" s="4"/>
      <c r="IA437" s="108" t="str">
        <f>IF(HZ437&gt;0,INDEX(Вхідні_дані!$A$1769:$F$1798,MATCH(HZ437,Вхідні_дані!$C$1769:$C$1798,0),4),"-")</f>
        <v>-</v>
      </c>
      <c r="IB437" s="108" t="str">
        <f>IF(HZ437&gt;0,(IA437)/IB9/IB10/60,"-")</f>
        <v>-</v>
      </c>
      <c r="IC437" s="102" t="str">
        <f>IF(AND(HZ437&gt;0,IB437&gt;0),IB437*IA294,"-")</f>
        <v>-</v>
      </c>
      <c r="IG437" s="112">
        <v>1</v>
      </c>
      <c r="IH437" s="4"/>
      <c r="II437" s="108" t="str">
        <f>IF(IH437&gt;0,INDEX(Вхідні_дані!$A$1769:$F$1798,MATCH(IH437,Вхідні_дані!$C$1769:$C$1798,0),4),"-")</f>
        <v>-</v>
      </c>
      <c r="IJ437" s="108" t="str">
        <f>IF(IH437&gt;0,(II437)/IJ9/IJ10/60,"-")</f>
        <v>-</v>
      </c>
      <c r="IK437" s="102" t="str">
        <f>IF(AND(IH437&gt;0,IJ437&gt;0),IJ437*II294,"-")</f>
        <v>-</v>
      </c>
      <c r="IO437" s="112">
        <v>1</v>
      </c>
      <c r="IP437" s="4"/>
      <c r="IQ437" s="108" t="str">
        <f>IF(IP437&gt;0,INDEX(Вхідні_дані!$A$1769:$F$1798,MATCH(IP437,Вхідні_дані!$C$1769:$C$1798,0),4),"-")</f>
        <v>-</v>
      </c>
      <c r="IR437" s="108" t="str">
        <f>IF(IP437&gt;0,(IQ437)/IR9/IR10/60,"-")</f>
        <v>-</v>
      </c>
      <c r="IS437" s="102" t="str">
        <f>IF(AND(IP437&gt;0,IR437&gt;0),IR437*IQ294,"-")</f>
        <v>-</v>
      </c>
      <c r="IW437" s="112">
        <v>1</v>
      </c>
      <c r="IX437" s="4"/>
      <c r="IY437" s="108" t="str">
        <f>IF(IX437&gt;0,INDEX(Вхідні_дані!$A$1769:$F$1798,MATCH(IX437,Вхідні_дані!$C$1769:$C$1798,0),4),"-")</f>
        <v>-</v>
      </c>
      <c r="IZ437" s="108" t="str">
        <f>IF(IX437&gt;0,(IY437)/IZ9/IZ10/60,"-")</f>
        <v>-</v>
      </c>
      <c r="JA437" s="102" t="str">
        <f>IF(AND(IX437&gt;0,IZ437&gt;0),IZ437*IY294,"-")</f>
        <v>-</v>
      </c>
      <c r="JE437" s="112">
        <v>1</v>
      </c>
      <c r="JF437" s="4"/>
      <c r="JG437" s="108" t="str">
        <f>IF(JF437&gt;0,INDEX(Вхідні_дані!$A$1769:$F$1798,MATCH(JF437,Вхідні_дані!$C$1769:$C$1798,0),4),"-")</f>
        <v>-</v>
      </c>
      <c r="JH437" s="108" t="str">
        <f>IF(JF437&gt;0,(JG437)/JH9/JH10/60,"-")</f>
        <v>-</v>
      </c>
      <c r="JI437" s="102" t="str">
        <f>IF(AND(JF437&gt;0,JH437&gt;0),JH437*JG294,"-")</f>
        <v>-</v>
      </c>
      <c r="JM437" s="112">
        <v>1</v>
      </c>
      <c r="JN437" s="4"/>
      <c r="JO437" s="108" t="str">
        <f>IF(JN437&gt;0,INDEX(Вхідні_дані!$A$1769:$F$1798,MATCH(JN437,Вхідні_дані!$C$1769:$C$1798,0),4),"-")</f>
        <v>-</v>
      </c>
      <c r="JP437" s="108" t="str">
        <f>IF(JN437&gt;0,(JO437)/JP9/JP10/60,"-")</f>
        <v>-</v>
      </c>
      <c r="JQ437" s="102" t="str">
        <f>IF(AND(JN437&gt;0,JP437&gt;0),JP437*JO294,"-")</f>
        <v>-</v>
      </c>
      <c r="JU437" s="112">
        <v>1</v>
      </c>
      <c r="JV437" s="4"/>
      <c r="JW437" s="108" t="str">
        <f>IF(JV437&gt;0,INDEX(Вхідні_дані!$A$1769:$F$1798,MATCH(JV437,Вхідні_дані!$C$1769:$C$1798,0),4),"-")</f>
        <v>-</v>
      </c>
      <c r="JX437" s="108" t="str">
        <f>IF(JV437&gt;0,(JW437)/JX9/JX10/60,"-")</f>
        <v>-</v>
      </c>
      <c r="JY437" s="102" t="str">
        <f>IF(AND(JV437&gt;0,JX437&gt;0),JX437*JW294,"-")</f>
        <v>-</v>
      </c>
      <c r="KC437" s="112">
        <v>1</v>
      </c>
      <c r="KD437" s="4"/>
      <c r="KE437" s="108" t="str">
        <f>IF(KD437&gt;0,INDEX(Вхідні_дані!$A$1769:$F$1798,MATCH(KD437,Вхідні_дані!$C$1769:$C$1798,0),4),"-")</f>
        <v>-</v>
      </c>
      <c r="KF437" s="108" t="str">
        <f>IF(KD437&gt;0,(KE437)/KF9/KF10/60,"-")</f>
        <v>-</v>
      </c>
      <c r="KG437" s="102" t="str">
        <f>IF(AND(KD437&gt;0,KF437&gt;0),KF437*KE294,"-")</f>
        <v>-</v>
      </c>
      <c r="KK437" s="112">
        <v>1</v>
      </c>
      <c r="KL437" s="4"/>
      <c r="KM437" s="108" t="str">
        <f>IF(KL437&gt;0,INDEX(Вхідні_дані!$A$1769:$F$1798,MATCH(KL437,Вхідні_дані!$C$1769:$C$1798,0),4),"-")</f>
        <v>-</v>
      </c>
      <c r="KN437" s="108" t="str">
        <f>IF(KL437&gt;0,(KM437)/KN9/KN10/60,"-")</f>
        <v>-</v>
      </c>
      <c r="KO437" s="102" t="str">
        <f>IF(AND(KL437&gt;0,KN437&gt;0),KN437*KM294,"-")</f>
        <v>-</v>
      </c>
      <c r="KS437" s="112">
        <v>1</v>
      </c>
      <c r="KT437" s="4"/>
      <c r="KU437" s="108" t="str">
        <f>IF(KT437&gt;0,INDEX(Вхідні_дані!$A$1769:$F$1798,MATCH(KT437,Вхідні_дані!$C$1769:$C$1798,0),4),"-")</f>
        <v>-</v>
      </c>
      <c r="KV437" s="108" t="str">
        <f>IF(KT437&gt;0,(KU437)/KV9/KV10/60,"-")</f>
        <v>-</v>
      </c>
      <c r="KW437" s="102" t="str">
        <f>IF(AND(KT437&gt;0,KV437&gt;0),KV437*KU294,"-")</f>
        <v>-</v>
      </c>
      <c r="LA437" s="112">
        <v>1</v>
      </c>
      <c r="LB437" s="4"/>
      <c r="LC437" s="108" t="str">
        <f>IF(LB437&gt;0,INDEX(Вхідні_дані!$A$1769:$F$1798,MATCH(LB437,Вхідні_дані!$C$1769:$C$1798,0),4),"-")</f>
        <v>-</v>
      </c>
      <c r="LD437" s="108" t="str">
        <f>IF(LB437&gt;0,(LC437)/LD9/LD10/60,"-")</f>
        <v>-</v>
      </c>
      <c r="LE437" s="102" t="str">
        <f>IF(AND(LB437&gt;0,LD437&gt;0),LD437*LC294,"-")</f>
        <v>-</v>
      </c>
      <c r="LI437" s="112">
        <v>1</v>
      </c>
      <c r="LJ437" s="4"/>
      <c r="LK437" s="108" t="str">
        <f>IF(LJ437&gt;0,INDEX(Вхідні_дані!$A$1769:$F$1798,MATCH(LJ437,Вхідні_дані!$C$1769:$C$1798,0),4),"-")</f>
        <v>-</v>
      </c>
      <c r="LL437" s="108" t="str">
        <f>IF(LJ437&gt;0,(LK437)/LL9/LL10/60,"-")</f>
        <v>-</v>
      </c>
      <c r="LM437" s="102" t="str">
        <f>IF(AND(LJ437&gt;0,LL437&gt;0),LL437*LK294,"-")</f>
        <v>-</v>
      </c>
      <c r="LQ437" s="112">
        <v>1</v>
      </c>
      <c r="LR437" s="4"/>
      <c r="LS437" s="108" t="str">
        <f>IF(LR437&gt;0,INDEX(Вхідні_дані!$A$1769:$F$1798,MATCH(LR437,Вхідні_дані!$C$1769:$C$1798,0),4),"-")</f>
        <v>-</v>
      </c>
      <c r="LT437" s="108" t="str">
        <f>IF(LR437&gt;0,(LS437)/LT9/LT10/60,"-")</f>
        <v>-</v>
      </c>
      <c r="LU437" s="102" t="str">
        <f>IF(AND(LR437&gt;0,LT437&gt;0),LT437*LS294,"-")</f>
        <v>-</v>
      </c>
      <c r="LY437" s="112">
        <v>1</v>
      </c>
      <c r="LZ437" s="4"/>
      <c r="MA437" s="108" t="str">
        <f>IF(LZ437&gt;0,INDEX(Вхідні_дані!$A$1769:$F$1798,MATCH(LZ437,Вхідні_дані!$C$1769:$C$1798,0),4),"-")</f>
        <v>-</v>
      </c>
      <c r="MB437" s="108" t="str">
        <f>IF(LZ437&gt;0,(MA437)/MB9/MB10/60,"-")</f>
        <v>-</v>
      </c>
      <c r="MC437" s="102" t="str">
        <f>IF(AND(LZ437&gt;0,MB437&gt;0),MB437*MA294,"-")</f>
        <v>-</v>
      </c>
      <c r="MG437" s="112">
        <v>1</v>
      </c>
      <c r="MH437" s="4"/>
      <c r="MI437" s="108" t="str">
        <f>IF(MH437&gt;0,INDEX(Вхідні_дані!$A$1769:$F$1798,MATCH(MH437,Вхідні_дані!$C$1769:$C$1798,0),4),"-")</f>
        <v>-</v>
      </c>
      <c r="MJ437" s="108" t="str">
        <f>IF(MH437&gt;0,(MI437)/MJ9/MJ10/60,"-")</f>
        <v>-</v>
      </c>
      <c r="MK437" s="102" t="str">
        <f>IF(AND(MH437&gt;0,MJ437&gt;0),MJ437*MI294,"-")</f>
        <v>-</v>
      </c>
      <c r="MO437" s="112">
        <v>1</v>
      </c>
      <c r="MP437" s="4"/>
      <c r="MQ437" s="108" t="str">
        <f>IF(MP437&gt;0,INDEX(Вхідні_дані!$A$1769:$F$1798,MATCH(MP437,Вхідні_дані!$C$1769:$C$1798,0),4),"-")</f>
        <v>-</v>
      </c>
      <c r="MR437" s="108" t="str">
        <f>IF(MP437&gt;0,(MQ437)/MR9/MR10/60,"-")</f>
        <v>-</v>
      </c>
      <c r="MS437" s="102" t="str">
        <f>IF(AND(MP437&gt;0,MR437&gt;0),MR437*MQ294,"-")</f>
        <v>-</v>
      </c>
      <c r="MW437" s="112">
        <v>1</v>
      </c>
      <c r="MX437" s="4"/>
      <c r="MY437" s="108" t="str">
        <f>IF(MX437&gt;0,INDEX(Вхідні_дані!$A$1769:$F$1798,MATCH(MX437,Вхідні_дані!$C$1769:$C$1798,0),4),"-")</f>
        <v>-</v>
      </c>
      <c r="MZ437" s="108" t="str">
        <f>IF(MX437&gt;0,(MY437)/MZ9/MZ10/60,"-")</f>
        <v>-</v>
      </c>
      <c r="NA437" s="102" t="str">
        <f>IF(AND(MX437&gt;0,MZ437&gt;0),MZ437*MY294,"-")</f>
        <v>-</v>
      </c>
      <c r="NE437" s="112">
        <v>1</v>
      </c>
      <c r="NF437" s="4"/>
      <c r="NG437" s="108" t="str">
        <f>IF(NF437&gt;0,INDEX(Вхідні_дані!$A$1769:$F$1798,MATCH(NF437,Вхідні_дані!$C$1769:$C$1798,0),4),"-")</f>
        <v>-</v>
      </c>
      <c r="NH437" s="108" t="str">
        <f>IF(NF437&gt;0,(NG437)/NH9/NH10/60,"-")</f>
        <v>-</v>
      </c>
      <c r="NI437" s="102" t="str">
        <f>IF(AND(NF437&gt;0,NH437&gt;0),NH437*NG294,"-")</f>
        <v>-</v>
      </c>
      <c r="NM437" s="112">
        <v>1</v>
      </c>
      <c r="NN437" s="4"/>
      <c r="NO437" s="108" t="str">
        <f>IF(NN437&gt;0,INDEX(Вхідні_дані!$A$1769:$F$1798,MATCH(NN437,Вхідні_дані!$C$1769:$C$1798,0),4),"-")</f>
        <v>-</v>
      </c>
      <c r="NP437" s="108" t="str">
        <f>IF(NN437&gt;0,(NO437)/NP9/NP10/60,"-")</f>
        <v>-</v>
      </c>
      <c r="NQ437" s="102" t="str">
        <f>IF(AND(NN437&gt;0,NP437&gt;0),NP437*NO294,"-")</f>
        <v>-</v>
      </c>
      <c r="NU437" s="112">
        <v>1</v>
      </c>
      <c r="NV437" s="4"/>
      <c r="NW437" s="108" t="str">
        <f>IF(NV437&gt;0,INDEX(Вхідні_дані!$A$1769:$F$1798,MATCH(NV437,Вхідні_дані!$C$1769:$C$1798,0),4),"-")</f>
        <v>-</v>
      </c>
      <c r="NX437" s="108" t="str">
        <f>IF(NV437&gt;0,(NW437)/NX9/NX10/60,"-")</f>
        <v>-</v>
      </c>
      <c r="NY437" s="102" t="str">
        <f>IF(AND(NV437&gt;0,NX437&gt;0),NX437*NW294,"-")</f>
        <v>-</v>
      </c>
      <c r="OC437" s="112">
        <v>1</v>
      </c>
      <c r="OD437" s="4"/>
      <c r="OE437" s="108" t="str">
        <f>IF(OD437&gt;0,INDEX(Вхідні_дані!$A$1769:$F$1798,MATCH(OD437,Вхідні_дані!$C$1769:$C$1798,0),4),"-")</f>
        <v>-</v>
      </c>
      <c r="OF437" s="108" t="str">
        <f>IF(OD437&gt;0,(OE437)/OF9/OF10/60,"-")</f>
        <v>-</v>
      </c>
      <c r="OG437" s="102" t="str">
        <f>IF(AND(OD437&gt;0,OF437&gt;0),OF437*OE294,"-")</f>
        <v>-</v>
      </c>
      <c r="OK437" s="112">
        <v>1</v>
      </c>
      <c r="OL437" s="4"/>
      <c r="OM437" s="108" t="str">
        <f>IF(OL437&gt;0,INDEX(Вхідні_дані!$A$1769:$F$1798,MATCH(OL437,Вхідні_дані!$C$1769:$C$1798,0),4),"-")</f>
        <v>-</v>
      </c>
      <c r="ON437" s="108" t="str">
        <f>IF(OL437&gt;0,(OM437)/ON9/ON10/60,"-")</f>
        <v>-</v>
      </c>
      <c r="OO437" s="102" t="str">
        <f>IF(AND(OL437&gt;0,ON437&gt;0),ON437*OM294,"-")</f>
        <v>-</v>
      </c>
      <c r="OS437" s="112">
        <v>1</v>
      </c>
      <c r="OT437" s="4"/>
      <c r="OU437" s="108" t="str">
        <f>IF(OT437&gt;0,INDEX(Вхідні_дані!$A$1769:$F$1798,MATCH(OT437,Вхідні_дані!$C$1769:$C$1798,0),4),"-")</f>
        <v>-</v>
      </c>
      <c r="OV437" s="108" t="str">
        <f>IF(OT437&gt;0,(OU437)/OV9/OV10/60,"-")</f>
        <v>-</v>
      </c>
      <c r="OW437" s="102" t="str">
        <f>IF(AND(OT437&gt;0,OV437&gt;0),OV437*OU294,"-")</f>
        <v>-</v>
      </c>
      <c r="PA437" s="112">
        <v>1</v>
      </c>
      <c r="PB437" s="4"/>
      <c r="PC437" s="108" t="str">
        <f>IF(PB437&gt;0,INDEX(Вхідні_дані!$A$1769:$F$1798,MATCH(PB437,Вхідні_дані!$C$1769:$C$1798,0),4),"-")</f>
        <v>-</v>
      </c>
      <c r="PD437" s="108" t="str">
        <f>IF(PB437&gt;0,(PC437)/PD9/PD10/60,"-")</f>
        <v>-</v>
      </c>
      <c r="PE437" s="102" t="str">
        <f>IF(AND(PB437&gt;0,PD437&gt;0),PD437*PC294,"-")</f>
        <v>-</v>
      </c>
      <c r="PI437" s="112">
        <v>1</v>
      </c>
      <c r="PJ437" s="4"/>
      <c r="PK437" s="108" t="str">
        <f>IF(PJ437&gt;0,INDEX(Вхідні_дані!$A$1769:$F$1798,MATCH(PJ437,Вхідні_дані!$C$1769:$C$1798,0),4),"-")</f>
        <v>-</v>
      </c>
      <c r="PL437" s="108" t="str">
        <f>IF(PJ437&gt;0,(PK437)/PL9/PL10/60,"-")</f>
        <v>-</v>
      </c>
      <c r="PM437" s="102" t="str">
        <f>IF(AND(PJ437&gt;0,PL437&gt;0),PL437*PK294,"-")</f>
        <v>-</v>
      </c>
      <c r="PQ437" s="112">
        <v>1</v>
      </c>
      <c r="PR437" s="4"/>
      <c r="PS437" s="108" t="str">
        <f>IF(PR437&gt;0,INDEX(Вхідні_дані!$A$1769:$F$1798,MATCH(PR437,Вхідні_дані!$C$1769:$C$1798,0),4),"-")</f>
        <v>-</v>
      </c>
      <c r="PT437" s="108" t="str">
        <f>IF(PR437&gt;0,(PS437)/PT9/PT10/60,"-")</f>
        <v>-</v>
      </c>
      <c r="PU437" s="102" t="str">
        <f>IF(AND(PR437&gt;0,PT437&gt;0),PT437*PS294,"-")</f>
        <v>-</v>
      </c>
      <c r="PY437" s="112">
        <v>1</v>
      </c>
      <c r="PZ437" s="4"/>
      <c r="QA437" s="108" t="str">
        <f>IF(PZ437&gt;0,INDEX(Вхідні_дані!$A$1769:$F$1798,MATCH(PZ437,Вхідні_дані!$C$1769:$C$1798,0),4),"-")</f>
        <v>-</v>
      </c>
      <c r="QB437" s="108" t="str">
        <f>IF(PZ437&gt;0,(QA437)/QB9/QB10/60,"-")</f>
        <v>-</v>
      </c>
      <c r="QC437" s="102" t="str">
        <f>IF(AND(PZ437&gt;0,QB437&gt;0),QB437*QA294,"-")</f>
        <v>-</v>
      </c>
      <c r="QG437" s="112">
        <v>1</v>
      </c>
      <c r="QH437" s="4"/>
      <c r="QI437" s="108" t="str">
        <f>IF(QH437&gt;0,INDEX(Вхідні_дані!$A$1769:$F$1798,MATCH(QH437,Вхідні_дані!$C$1769:$C$1798,0),4),"-")</f>
        <v>-</v>
      </c>
      <c r="QJ437" s="108" t="str">
        <f>IF(QH437&gt;0,(QI437)/QJ9/QJ10/60,"-")</f>
        <v>-</v>
      </c>
      <c r="QK437" s="102" t="str">
        <f>IF(AND(QH437&gt;0,QJ437&gt;0),QJ437*QI294,"-")</f>
        <v>-</v>
      </c>
      <c r="QO437" s="112">
        <v>1</v>
      </c>
      <c r="QP437" s="4"/>
      <c r="QQ437" s="108" t="str">
        <f>IF(QP437&gt;0,INDEX(Вхідні_дані!$A$1769:$F$1798,MATCH(QP437,Вхідні_дані!$C$1769:$C$1798,0),4),"-")</f>
        <v>-</v>
      </c>
      <c r="QR437" s="108" t="str">
        <f>IF(QP437&gt;0,(QQ437)/QR9/QR10/60,"-")</f>
        <v>-</v>
      </c>
      <c r="QS437" s="102" t="str">
        <f>IF(AND(QP437&gt;0,QR437&gt;0),QR437*QQ294,"-")</f>
        <v>-</v>
      </c>
      <c r="QW437" s="112">
        <v>1</v>
      </c>
      <c r="QX437" s="4"/>
      <c r="QY437" s="108" t="str">
        <f>IF(QX437&gt;0,INDEX(Вхідні_дані!$A$1769:$F$1798,MATCH(QX437,Вхідні_дані!$C$1769:$C$1798,0),4),"-")</f>
        <v>-</v>
      </c>
      <c r="QZ437" s="108" t="str">
        <f>IF(QX437&gt;0,(QY437)/QZ9/QZ10/60,"-")</f>
        <v>-</v>
      </c>
      <c r="RA437" s="102" t="str">
        <f>IF(AND(QX437&gt;0,QZ437&gt;0),QZ437*QY294,"-")</f>
        <v>-</v>
      </c>
      <c r="RE437" s="112">
        <v>1</v>
      </c>
      <c r="RF437" s="4"/>
      <c r="RG437" s="108" t="str">
        <f>IF(RF437&gt;0,INDEX(Вхідні_дані!$A$1769:$F$1798,MATCH(RF437,Вхідні_дані!$C$1769:$C$1798,0),4),"-")</f>
        <v>-</v>
      </c>
      <c r="RH437" s="108" t="str">
        <f>IF(RF437&gt;0,(RG437)/RH9/RH10/60,"-")</f>
        <v>-</v>
      </c>
      <c r="RI437" s="102" t="str">
        <f>IF(AND(RF437&gt;0,RH437&gt;0),RH437*RG294,"-")</f>
        <v>-</v>
      </c>
      <c r="RM437" s="112">
        <v>1</v>
      </c>
      <c r="RN437" s="4"/>
      <c r="RO437" s="108" t="str">
        <f>IF(RN437&gt;0,INDEX(Вхідні_дані!$A$1769:$F$1798,MATCH(RN437,Вхідні_дані!$C$1769:$C$1798,0),4),"-")</f>
        <v>-</v>
      </c>
      <c r="RP437" s="108" t="str">
        <f>IF(RN437&gt;0,(RO437)/RP9/RP10/60,"-")</f>
        <v>-</v>
      </c>
      <c r="RQ437" s="102" t="str">
        <f>IF(AND(RN437&gt;0,RP437&gt;0),RP437*RO294,"-")</f>
        <v>-</v>
      </c>
      <c r="RU437" s="112">
        <v>1</v>
      </c>
      <c r="RV437" s="4"/>
      <c r="RW437" s="108" t="str">
        <f>IF(RV437&gt;0,INDEX(Вхідні_дані!$A$1769:$F$1798,MATCH(RV437,Вхідні_дані!$C$1769:$C$1798,0),4),"-")</f>
        <v>-</v>
      </c>
      <c r="RX437" s="108" t="str">
        <f>IF(RV437&gt;0,(RW437)/RX9/RX10/60,"-")</f>
        <v>-</v>
      </c>
      <c r="RY437" s="102" t="str">
        <f>IF(AND(RV437&gt;0,RX437&gt;0),RX437*RW294,"-")</f>
        <v>-</v>
      </c>
      <c r="SC437" s="112">
        <v>1</v>
      </c>
      <c r="SD437" s="4"/>
      <c r="SE437" s="108" t="str">
        <f>IF(SD437&gt;0,INDEX(Вхідні_дані!$A$1769:$F$1798,MATCH(SD437,Вхідні_дані!$C$1769:$C$1798,0),4),"-")</f>
        <v>-</v>
      </c>
      <c r="SF437" s="108" t="str">
        <f>IF(SD437&gt;0,(SE437)/SF9/SF10/60,"-")</f>
        <v>-</v>
      </c>
      <c r="SG437" s="102" t="str">
        <f>IF(AND(SD437&gt;0,SF437&gt;0),SF437*SE294,"-")</f>
        <v>-</v>
      </c>
      <c r="SK437" s="112">
        <v>1</v>
      </c>
      <c r="SL437" s="4"/>
      <c r="SM437" s="108" t="str">
        <f>IF(SL437&gt;0,INDEX(Вхідні_дані!$A$1769:$F$1798,MATCH(SL437,Вхідні_дані!$C$1769:$C$1798,0),4),"-")</f>
        <v>-</v>
      </c>
      <c r="SN437" s="108" t="str">
        <f>IF(SL437&gt;0,(SM437)/SN9/SN10/60,"-")</f>
        <v>-</v>
      </c>
      <c r="SO437" s="102" t="str">
        <f>IF(AND(SL437&gt;0,SN437&gt;0),SN437*SM294,"-")</f>
        <v>-</v>
      </c>
      <c r="SS437" s="112">
        <v>1</v>
      </c>
      <c r="ST437" s="4"/>
      <c r="SU437" s="108" t="str">
        <f>IF(ST437&gt;0,INDEX(Вхідні_дані!$A$1769:$F$1798,MATCH(ST437,Вхідні_дані!$C$1769:$C$1798,0),4),"-")</f>
        <v>-</v>
      </c>
      <c r="SV437" s="108" t="str">
        <f>IF(ST437&gt;0,(SU437)/SV9/SV10/60,"-")</f>
        <v>-</v>
      </c>
      <c r="SW437" s="102" t="str">
        <f>IF(AND(ST437&gt;0,SV437&gt;0),SV437*SU294,"-")</f>
        <v>-</v>
      </c>
      <c r="TA437" s="112">
        <v>1</v>
      </c>
      <c r="TB437" s="4"/>
      <c r="TC437" s="108" t="str">
        <f>IF(TB437&gt;0,INDEX(Вхідні_дані!$A$1769:$F$1798,MATCH(TB437,Вхідні_дані!$C$1769:$C$1798,0),4),"-")</f>
        <v>-</v>
      </c>
      <c r="TD437" s="108" t="str">
        <f>IF(TB437&gt;0,(TC437)/TD9/TD10/60,"-")</f>
        <v>-</v>
      </c>
      <c r="TE437" s="102" t="str">
        <f>IF(AND(TB437&gt;0,TD437&gt;0),TD437*TC294,"-")</f>
        <v>-</v>
      </c>
      <c r="TI437" s="112">
        <v>1</v>
      </c>
      <c r="TJ437" s="4"/>
      <c r="TK437" s="108" t="str">
        <f>IF(TJ437&gt;0,INDEX(Вхідні_дані!$A$1769:$F$1798,MATCH(TJ437,Вхідні_дані!$C$1769:$C$1798,0),4),"-")</f>
        <v>-</v>
      </c>
      <c r="TL437" s="108" t="str">
        <f>IF(TJ437&gt;0,(TK437)/TL9/TL10/60,"-")</f>
        <v>-</v>
      </c>
      <c r="TM437" s="102" t="str">
        <f>IF(AND(TJ437&gt;0,TL437&gt;0),TL437*TK294,"-")</f>
        <v>-</v>
      </c>
      <c r="TQ437" s="112">
        <v>1</v>
      </c>
      <c r="TR437" s="4"/>
      <c r="TS437" s="108" t="str">
        <f>IF(TR437&gt;0,INDEX(Вхідні_дані!$A$1769:$F$1798,MATCH(TR437,Вхідні_дані!$C$1769:$C$1798,0),4),"-")</f>
        <v>-</v>
      </c>
      <c r="TT437" s="108" t="str">
        <f>IF(TR437&gt;0,(TS437)/TT9/TT10/60,"-")</f>
        <v>-</v>
      </c>
      <c r="TU437" s="102" t="str">
        <f>IF(AND(TR437&gt;0,TT437&gt;0),TT437*TS294,"-")</f>
        <v>-</v>
      </c>
      <c r="TY437" s="112">
        <v>1</v>
      </c>
      <c r="TZ437" s="4"/>
      <c r="UA437" s="108" t="str">
        <f>IF(TZ437&gt;0,INDEX(Вхідні_дані!$A$1769:$F$1798,MATCH(TZ437,Вхідні_дані!$C$1769:$C$1798,0),4),"-")</f>
        <v>-</v>
      </c>
      <c r="UB437" s="108" t="str">
        <f>IF(TZ437&gt;0,(UA437)/UB9/UB10/60,"-")</f>
        <v>-</v>
      </c>
      <c r="UC437" s="102" t="str">
        <f>IF(AND(TZ437&gt;0,UB437&gt;0),UB437*UA294,"-")</f>
        <v>-</v>
      </c>
      <c r="UG437" s="112">
        <v>1</v>
      </c>
      <c r="UH437" s="4"/>
      <c r="UI437" s="108" t="str">
        <f>IF(UH437&gt;0,INDEX(Вхідні_дані!$A$1769:$F$1798,MATCH(UH437,Вхідні_дані!$C$1769:$C$1798,0),4),"-")</f>
        <v>-</v>
      </c>
      <c r="UJ437" s="108" t="str">
        <f>IF(UH437&gt;0,(UI437)/UJ9/UJ10/60,"-")</f>
        <v>-</v>
      </c>
      <c r="UK437" s="102" t="str">
        <f>IF(AND(UH437&gt;0,UJ437&gt;0),UJ437*UI294,"-")</f>
        <v>-</v>
      </c>
      <c r="UO437" s="112">
        <v>1</v>
      </c>
      <c r="UP437" s="4"/>
      <c r="UQ437" s="108" t="str">
        <f>IF(UP437&gt;0,INDEX(Вхідні_дані!$A$1769:$F$1798,MATCH(UP437,Вхідні_дані!$C$1769:$C$1798,0),4),"-")</f>
        <v>-</v>
      </c>
      <c r="UR437" s="108" t="str">
        <f>IF(UP437&gt;0,(UQ437)/UR9/UR10/60,"-")</f>
        <v>-</v>
      </c>
      <c r="US437" s="102" t="str">
        <f>IF(AND(UP437&gt;0,UR437&gt;0),UR437*UQ294,"-")</f>
        <v>-</v>
      </c>
      <c r="UW437" s="112">
        <v>1</v>
      </c>
      <c r="UX437" s="4"/>
      <c r="UY437" s="108" t="str">
        <f>IF(UX437&gt;0,INDEX(Вхідні_дані!$A$1769:$F$1798,MATCH(UX437,Вхідні_дані!$C$1769:$C$1798,0),4),"-")</f>
        <v>-</v>
      </c>
      <c r="UZ437" s="108" t="str">
        <f>IF(UX437&gt;0,(UY437)/UZ9/UZ10/60,"-")</f>
        <v>-</v>
      </c>
      <c r="VA437" s="102" t="str">
        <f>IF(AND(UX437&gt;0,UZ437&gt;0),UZ437*UY294,"-")</f>
        <v>-</v>
      </c>
      <c r="VE437" s="112">
        <v>1</v>
      </c>
      <c r="VF437" s="4"/>
      <c r="VG437" s="108" t="str">
        <f>IF(VF437&gt;0,INDEX(Вхідні_дані!$A$1769:$F$1798,MATCH(VF437,Вхідні_дані!$C$1769:$C$1798,0),4),"-")</f>
        <v>-</v>
      </c>
      <c r="VH437" s="108" t="str">
        <f>IF(VF437&gt;0,(VG437)/VH9/VH10/60,"-")</f>
        <v>-</v>
      </c>
      <c r="VI437" s="102" t="str">
        <f>IF(AND(VF437&gt;0,VH437&gt;0),VH437*VG294,"-")</f>
        <v>-</v>
      </c>
      <c r="VM437" s="112">
        <v>1</v>
      </c>
      <c r="VN437" s="4"/>
      <c r="VO437" s="108" t="str">
        <f>IF(VN437&gt;0,INDEX(Вхідні_дані!$A$1769:$F$1798,MATCH(VN437,Вхідні_дані!$C$1769:$C$1798,0),4),"-")</f>
        <v>-</v>
      </c>
      <c r="VP437" s="108" t="str">
        <f>IF(VN437&gt;0,(VO437)/VP9/VP10/60,"-")</f>
        <v>-</v>
      </c>
      <c r="VQ437" s="102" t="str">
        <f>IF(AND(VN437&gt;0,VP437&gt;0),VP437*VO294,"-")</f>
        <v>-</v>
      </c>
      <c r="VU437" s="112">
        <v>1</v>
      </c>
      <c r="VV437" s="4"/>
      <c r="VW437" s="108" t="str">
        <f>IF(VV437&gt;0,INDEX(Вхідні_дані!$A$1769:$F$1798,MATCH(VV437,Вхідні_дані!$C$1769:$C$1798,0),4),"-")</f>
        <v>-</v>
      </c>
      <c r="VX437" s="108" t="str">
        <f>IF(VV437&gt;0,(VW437)/VX9/VX10/60,"-")</f>
        <v>-</v>
      </c>
      <c r="VY437" s="102" t="str">
        <f>IF(AND(VV437&gt;0,VX437&gt;0),VX437*VW294,"-")</f>
        <v>-</v>
      </c>
      <c r="WC437" s="112">
        <v>1</v>
      </c>
      <c r="WD437" s="4"/>
      <c r="WE437" s="108" t="str">
        <f>IF(WD437&gt;0,INDEX(Вхідні_дані!$A$1769:$F$1798,MATCH(WD437,Вхідні_дані!$C$1769:$C$1798,0),4),"-")</f>
        <v>-</v>
      </c>
      <c r="WF437" s="108" t="str">
        <f>IF(WD437&gt;0,(WE437)/WF9/WF10/60,"-")</f>
        <v>-</v>
      </c>
      <c r="WG437" s="102" t="str">
        <f>IF(AND(WD437&gt;0,WF437&gt;0),WF437*WE294,"-")</f>
        <v>-</v>
      </c>
      <c r="WK437" s="112">
        <v>1</v>
      </c>
      <c r="WL437" s="4"/>
      <c r="WM437" s="108" t="str">
        <f>IF(WL437&gt;0,INDEX(Вхідні_дані!$A$1769:$F$1798,MATCH(WL437,Вхідні_дані!$C$1769:$C$1798,0),4),"-")</f>
        <v>-</v>
      </c>
      <c r="WN437" s="108" t="str">
        <f>IF(WL437&gt;0,(WM437)/WN9/WN10/60,"-")</f>
        <v>-</v>
      </c>
      <c r="WO437" s="102" t="str">
        <f>IF(AND(WL437&gt;0,WN437&gt;0),WN437*WM294,"-")</f>
        <v>-</v>
      </c>
      <c r="WS437" s="112">
        <v>1</v>
      </c>
      <c r="WT437" s="4"/>
      <c r="WU437" s="108" t="str">
        <f>IF(WT437&gt;0,INDEX(Вхідні_дані!$A$1769:$F$1798,MATCH(WT437,Вхідні_дані!$C$1769:$C$1798,0),4),"-")</f>
        <v>-</v>
      </c>
      <c r="WV437" s="108" t="str">
        <f>IF(WT437&gt;0,(WU437)/WV9/WV10/60,"-")</f>
        <v>-</v>
      </c>
      <c r="WW437" s="102" t="str">
        <f>IF(AND(WT437&gt;0,WV437&gt;0),WV437*WU294,"-")</f>
        <v>-</v>
      </c>
      <c r="XA437" s="112">
        <v>1</v>
      </c>
      <c r="XB437" s="4"/>
      <c r="XC437" s="108" t="str">
        <f>IF(XB437&gt;0,INDEX(Вхідні_дані!$A$1769:$F$1798,MATCH(XB437,Вхідні_дані!$C$1769:$C$1798,0),4),"-")</f>
        <v>-</v>
      </c>
      <c r="XD437" s="108" t="str">
        <f>IF(XB437&gt;0,(XC437)/XD9/XD10/60,"-")</f>
        <v>-</v>
      </c>
      <c r="XE437" s="102" t="str">
        <f>IF(AND(XB437&gt;0,XD437&gt;0),XD437*XC294,"-")</f>
        <v>-</v>
      </c>
      <c r="XI437" s="112">
        <v>1</v>
      </c>
      <c r="XJ437" s="4"/>
      <c r="XK437" s="108" t="str">
        <f>IF(XJ437&gt;0,INDEX(Вхідні_дані!$A$1769:$F$1798,MATCH(XJ437,Вхідні_дані!$C$1769:$C$1798,0),4),"-")</f>
        <v>-</v>
      </c>
      <c r="XL437" s="108" t="str">
        <f>IF(XJ437&gt;0,(XK437)/XL9/XL10/60,"-")</f>
        <v>-</v>
      </c>
      <c r="XM437" s="102" t="str">
        <f>IF(AND(XJ437&gt;0,XL437&gt;0),XL437*XK294,"-")</f>
        <v>-</v>
      </c>
      <c r="XQ437" s="112">
        <v>1</v>
      </c>
      <c r="XR437" s="4"/>
      <c r="XS437" s="108" t="str">
        <f>IF(XR437&gt;0,INDEX(Вхідні_дані!$A$1769:$F$1798,MATCH(XR437,Вхідні_дані!$C$1769:$C$1798,0),4),"-")</f>
        <v>-</v>
      </c>
      <c r="XT437" s="108" t="str">
        <f>IF(XR437&gt;0,(XS437)/XT9/XT10/60,"-")</f>
        <v>-</v>
      </c>
      <c r="XU437" s="102" t="str">
        <f>IF(AND(XR437&gt;0,XT437&gt;0),XT437*XS294,"-")</f>
        <v>-</v>
      </c>
      <c r="XY437" s="112">
        <v>1</v>
      </c>
      <c r="XZ437" s="4"/>
      <c r="YA437" s="108" t="str">
        <f>IF(XZ437&gt;0,INDEX(Вхідні_дані!$A$1769:$F$1798,MATCH(XZ437,Вхідні_дані!$C$1769:$C$1798,0),4),"-")</f>
        <v>-</v>
      </c>
      <c r="YB437" s="108" t="str">
        <f>IF(XZ437&gt;0,(YA437)/YB9/YB10/60,"-")</f>
        <v>-</v>
      </c>
      <c r="YC437" s="102" t="str">
        <f>IF(AND(XZ437&gt;0,YB437&gt;0),YB437*YA294,"-")</f>
        <v>-</v>
      </c>
      <c r="YG437" s="112">
        <v>1</v>
      </c>
      <c r="YH437" s="4"/>
      <c r="YI437" s="108" t="str">
        <f>IF(YH437&gt;0,INDEX(Вхідні_дані!$A$1769:$F$1798,MATCH(YH437,Вхідні_дані!$C$1769:$C$1798,0),4),"-")</f>
        <v>-</v>
      </c>
      <c r="YJ437" s="108" t="str">
        <f>IF(YH437&gt;0,(YI437)/YJ9/YJ10/60,"-")</f>
        <v>-</v>
      </c>
      <c r="YK437" s="102" t="str">
        <f>IF(AND(YH437&gt;0,YJ437&gt;0),YJ437*YI294,"-")</f>
        <v>-</v>
      </c>
      <c r="YO437" s="112">
        <v>1</v>
      </c>
      <c r="YP437" s="4"/>
      <c r="YQ437" s="108" t="str">
        <f>IF(YP437&gt;0,INDEX(Вхідні_дані!$A$1769:$F$1798,MATCH(YP437,Вхідні_дані!$C$1769:$C$1798,0),4),"-")</f>
        <v>-</v>
      </c>
      <c r="YR437" s="108" t="str">
        <f>IF(YP437&gt;0,(YQ437)/YR9/YR10/60,"-")</f>
        <v>-</v>
      </c>
      <c r="YS437" s="102" t="str">
        <f>IF(AND(YP437&gt;0,YR437&gt;0),YR437*YQ294,"-")</f>
        <v>-</v>
      </c>
      <c r="YW437" s="112">
        <v>1</v>
      </c>
      <c r="YX437" s="4"/>
      <c r="YY437" s="108" t="str">
        <f>IF(YX437&gt;0,INDEX(Вхідні_дані!$A$1769:$F$1798,MATCH(YX437,Вхідні_дані!$C$1769:$C$1798,0),4),"-")</f>
        <v>-</v>
      </c>
      <c r="YZ437" s="108" t="str">
        <f>IF(YX437&gt;0,(YY437)/YZ9/YZ10/60,"-")</f>
        <v>-</v>
      </c>
      <c r="ZA437" s="102" t="str">
        <f>IF(AND(YX437&gt;0,YZ437&gt;0),YZ437*YY294,"-")</f>
        <v>-</v>
      </c>
      <c r="ZE437" s="112">
        <v>1</v>
      </c>
      <c r="ZF437" s="4"/>
      <c r="ZG437" s="108" t="str">
        <f>IF(ZF437&gt;0,INDEX(Вхідні_дані!$A$1769:$F$1798,MATCH(ZF437,Вхідні_дані!$C$1769:$C$1798,0),4),"-")</f>
        <v>-</v>
      </c>
      <c r="ZH437" s="108" t="str">
        <f>IF(ZF437&gt;0,(ZG437)/ZH9/ZH10/60,"-")</f>
        <v>-</v>
      </c>
      <c r="ZI437" s="102" t="str">
        <f>IF(AND(ZF437&gt;0,ZH437&gt;0),ZH437*ZG294,"-")</f>
        <v>-</v>
      </c>
      <c r="ZM437" s="112">
        <v>1</v>
      </c>
      <c r="ZN437" s="4"/>
      <c r="ZO437" s="108" t="str">
        <f>IF(ZN437&gt;0,INDEX(Вхідні_дані!$A$1769:$F$1798,MATCH(ZN437,Вхідні_дані!$C$1769:$C$1798,0),4),"-")</f>
        <v>-</v>
      </c>
      <c r="ZP437" s="108" t="str">
        <f>IF(ZN437&gt;0,(ZO437)/ZP9/ZP10/60,"-")</f>
        <v>-</v>
      </c>
      <c r="ZQ437" s="102" t="str">
        <f>IF(AND(ZN437&gt;0,ZP437&gt;0),ZP437*ZO294,"-")</f>
        <v>-</v>
      </c>
      <c r="ZU437" s="112">
        <v>1</v>
      </c>
      <c r="ZV437" s="4"/>
      <c r="ZW437" s="108" t="str">
        <f>IF(ZV437&gt;0,INDEX(Вхідні_дані!$A$1769:$F$1798,MATCH(ZV437,Вхідні_дані!$C$1769:$C$1798,0),4),"-")</f>
        <v>-</v>
      </c>
      <c r="ZX437" s="108" t="str">
        <f>IF(ZV437&gt;0,(ZW437)/ZX9/ZX10/60,"-")</f>
        <v>-</v>
      </c>
      <c r="ZY437" s="102" t="str">
        <f>IF(AND(ZV437&gt;0,ZX437&gt;0),ZX437*ZW294,"-")</f>
        <v>-</v>
      </c>
      <c r="AAC437" s="112">
        <v>1</v>
      </c>
      <c r="AAD437" s="4"/>
      <c r="AAE437" s="108" t="str">
        <f>IF(AAD437&gt;0,INDEX(Вхідні_дані!$A$1769:$F$1798,MATCH(AAD437,Вхідні_дані!$C$1769:$C$1798,0),4),"-")</f>
        <v>-</v>
      </c>
      <c r="AAF437" s="108" t="str">
        <f>IF(AAD437&gt;0,(AAE437)/AAF9/AAF10/60,"-")</f>
        <v>-</v>
      </c>
      <c r="AAG437" s="102" t="str">
        <f>IF(AND(AAD437&gt;0,AAF437&gt;0),AAF437*AAE294,"-")</f>
        <v>-</v>
      </c>
      <c r="AAK437" s="112">
        <v>1</v>
      </c>
      <c r="AAL437" s="4"/>
      <c r="AAM437" s="108" t="str">
        <f>IF(AAL437&gt;0,INDEX(Вхідні_дані!$A$1769:$F$1798,MATCH(AAL437,Вхідні_дані!$C$1769:$C$1798,0),4),"-")</f>
        <v>-</v>
      </c>
      <c r="AAN437" s="108" t="str">
        <f>IF(AAL437&gt;0,(AAM437)/AAN9/AAN10/60,"-")</f>
        <v>-</v>
      </c>
      <c r="AAO437" s="102" t="str">
        <f>IF(AND(AAL437&gt;0,AAN437&gt;0),AAN437*AAM294,"-")</f>
        <v>-</v>
      </c>
      <c r="AAS437" s="112">
        <v>1</v>
      </c>
      <c r="AAT437" s="4"/>
      <c r="AAU437" s="108" t="str">
        <f>IF(AAT437&gt;0,INDEX(Вхідні_дані!$A$1769:$F$1798,MATCH(AAT437,Вхідні_дані!$C$1769:$C$1798,0),4),"-")</f>
        <v>-</v>
      </c>
      <c r="AAV437" s="108" t="str">
        <f>IF(AAT437&gt;0,(AAU437)/AAV9/AAV10/60,"-")</f>
        <v>-</v>
      </c>
      <c r="AAW437" s="102" t="str">
        <f>IF(AND(AAT437&gt;0,AAV437&gt;0),AAV437*AAU294,"-")</f>
        <v>-</v>
      </c>
      <c r="ABA437" s="112">
        <v>1</v>
      </c>
      <c r="ABB437" s="4"/>
      <c r="ABC437" s="108" t="str">
        <f>IF(ABB437&gt;0,INDEX(Вхідні_дані!$A$1769:$F$1798,MATCH(ABB437,Вхідні_дані!$C$1769:$C$1798,0),4),"-")</f>
        <v>-</v>
      </c>
      <c r="ABD437" s="108" t="str">
        <f>IF(ABB437&gt;0,(ABC437)/ABD9/ABD10/60,"-")</f>
        <v>-</v>
      </c>
      <c r="ABE437" s="102" t="str">
        <f>IF(AND(ABB437&gt;0,ABD437&gt;0),ABD437*ABC294,"-")</f>
        <v>-</v>
      </c>
      <c r="ABI437" s="112">
        <v>1</v>
      </c>
      <c r="ABJ437" s="4"/>
      <c r="ABK437" s="108" t="str">
        <f>IF(ABJ437&gt;0,INDEX(Вхідні_дані!$A$1769:$F$1798,MATCH(ABJ437,Вхідні_дані!$C$1769:$C$1798,0),4),"-")</f>
        <v>-</v>
      </c>
      <c r="ABL437" s="108" t="str">
        <f>IF(ABJ437&gt;0,(ABK437)/ABL9/ABL10/60,"-")</f>
        <v>-</v>
      </c>
      <c r="ABM437" s="102" t="str">
        <f>IF(AND(ABJ437&gt;0,ABL437&gt;0),ABL437*ABK294,"-")</f>
        <v>-</v>
      </c>
      <c r="ABQ437" s="112">
        <v>1</v>
      </c>
      <c r="ABR437" s="4"/>
      <c r="ABS437" s="108" t="str">
        <f>IF(ABR437&gt;0,INDEX(Вхідні_дані!$A$1769:$F$1798,MATCH(ABR437,Вхідні_дані!$C$1769:$C$1798,0),4),"-")</f>
        <v>-</v>
      </c>
      <c r="ABT437" s="108" t="str">
        <f>IF(ABR437&gt;0,(ABS437)/ABT9/ABT10/60,"-")</f>
        <v>-</v>
      </c>
      <c r="ABU437" s="102" t="str">
        <f>IF(AND(ABR437&gt;0,ABT437&gt;0),ABT437*ABS294,"-")</f>
        <v>-</v>
      </c>
      <c r="ABY437" s="112">
        <v>1</v>
      </c>
      <c r="ABZ437" s="4"/>
      <c r="ACA437" s="108" t="str">
        <f>IF(ABZ437&gt;0,INDEX(Вхідні_дані!$A$1769:$F$1798,MATCH(ABZ437,Вхідні_дані!$C$1769:$C$1798,0),4),"-")</f>
        <v>-</v>
      </c>
      <c r="ACB437" s="108" t="str">
        <f>IF(ABZ437&gt;0,(ACA437)/ACB9/ACB10/60,"-")</f>
        <v>-</v>
      </c>
      <c r="ACC437" s="102" t="str">
        <f>IF(AND(ABZ437&gt;0,ACB437&gt;0),ACB437*ACA294,"-")</f>
        <v>-</v>
      </c>
      <c r="ACG437" s="112">
        <v>1</v>
      </c>
      <c r="ACH437" s="4"/>
      <c r="ACI437" s="108" t="str">
        <f>IF(ACH437&gt;0,INDEX(Вхідні_дані!$A$1769:$F$1798,MATCH(ACH437,Вхідні_дані!$C$1769:$C$1798,0),4),"-")</f>
        <v>-</v>
      </c>
      <c r="ACJ437" s="108" t="str">
        <f>IF(ACH437&gt;0,(ACI437)/ACJ9/ACJ10/60,"-")</f>
        <v>-</v>
      </c>
      <c r="ACK437" s="102" t="str">
        <f>IF(AND(ACH437&gt;0,ACJ437&gt;0),ACJ437*ACI294,"-")</f>
        <v>-</v>
      </c>
      <c r="ACO437" s="112">
        <v>1</v>
      </c>
      <c r="ACP437" s="4"/>
      <c r="ACQ437" s="108" t="str">
        <f>IF(ACP437&gt;0,INDEX(Вхідні_дані!$A$1769:$F$1798,MATCH(ACP437,Вхідні_дані!$C$1769:$C$1798,0),4),"-")</f>
        <v>-</v>
      </c>
      <c r="ACR437" s="108" t="str">
        <f>IF(ACP437&gt;0,(ACQ437)/ACR9/ACR10/60,"-")</f>
        <v>-</v>
      </c>
      <c r="ACS437" s="102" t="str">
        <f>IF(AND(ACP437&gt;0,ACR437&gt;0),ACR437*ACQ294,"-")</f>
        <v>-</v>
      </c>
      <c r="ACW437" s="112">
        <v>1</v>
      </c>
      <c r="ACX437" s="4"/>
      <c r="ACY437" s="108" t="str">
        <f>IF(ACX437&gt;0,INDEX(Вхідні_дані!$A$1769:$F$1798,MATCH(ACX437,Вхідні_дані!$C$1769:$C$1798,0),4),"-")</f>
        <v>-</v>
      </c>
      <c r="ACZ437" s="108" t="str">
        <f>IF(ACX437&gt;0,(ACY437)/ACZ9/ACZ10/60,"-")</f>
        <v>-</v>
      </c>
      <c r="ADA437" s="102" t="str">
        <f>IF(AND(ACX437&gt;0,ACZ437&gt;0),ACZ437*ACY294,"-")</f>
        <v>-</v>
      </c>
      <c r="ADE437" s="112">
        <v>1</v>
      </c>
      <c r="ADF437" s="4"/>
      <c r="ADG437" s="108" t="str">
        <f>IF(ADF437&gt;0,INDEX(Вхідні_дані!$A$1769:$F$1798,MATCH(ADF437,Вхідні_дані!$C$1769:$C$1798,0),4),"-")</f>
        <v>-</v>
      </c>
      <c r="ADH437" s="108" t="str">
        <f>IF(ADF437&gt;0,(ADG437)/ADH9/ADH10/60,"-")</f>
        <v>-</v>
      </c>
      <c r="ADI437" s="102" t="str">
        <f>IF(AND(ADF437&gt;0,ADH437&gt;0),ADH437*ADG294,"-")</f>
        <v>-</v>
      </c>
      <c r="ADM437" s="112">
        <v>1</v>
      </c>
      <c r="ADN437" s="4"/>
      <c r="ADO437" s="108" t="str">
        <f>IF(ADN437&gt;0,INDEX(Вхідні_дані!$A$1769:$F$1798,MATCH(ADN437,Вхідні_дані!$C$1769:$C$1798,0),4),"-")</f>
        <v>-</v>
      </c>
      <c r="ADP437" s="108" t="str">
        <f>IF(ADN437&gt;0,(ADO437)/ADP9/ADP10/60,"-")</f>
        <v>-</v>
      </c>
      <c r="ADQ437" s="102" t="str">
        <f>IF(AND(ADN437&gt;0,ADP437&gt;0),ADP437*ADO294,"-")</f>
        <v>-</v>
      </c>
    </row>
    <row r="438" spans="1:800" ht="44.25" customHeight="1" outlineLevel="1" x14ac:dyDescent="0.25">
      <c r="A438" s="112">
        <v>2</v>
      </c>
      <c r="B438" s="4"/>
      <c r="C438" s="108" t="str">
        <f>IF(B438&gt;0,INDEX(Вхідні_дані!$A$1769:$F$1798,MATCH(B438,Вхідні_дані!$C$1769:$C$1798,0),4),"-")</f>
        <v>-</v>
      </c>
      <c r="D438" s="108" t="str">
        <f>IF(B438&gt;0,(C438)/D9/D10/60,"-")</f>
        <v>-</v>
      </c>
      <c r="E438" s="102" t="str">
        <f>IF(AND(B438&gt;0,D438&gt;0),D438*C294,"-")</f>
        <v>-</v>
      </c>
      <c r="I438" s="112">
        <v>2</v>
      </c>
      <c r="J438" s="4"/>
      <c r="K438" s="108" t="str">
        <f>IF(J438&gt;0,INDEX(Вхідні_дані!$A$1769:$F$1798,MATCH(J438,Вхідні_дані!$C$1769:$C$1798,0),4),"-")</f>
        <v>-</v>
      </c>
      <c r="L438" s="108" t="str">
        <f>IF(J438&gt;0,(K438)/L9/L10/60,"-")</f>
        <v>-</v>
      </c>
      <c r="M438" s="102" t="str">
        <f>IF(AND(J438&gt;0,L438&gt;0),L438*K294,"-")</f>
        <v>-</v>
      </c>
      <c r="Q438" s="112">
        <v>2</v>
      </c>
      <c r="R438" s="4"/>
      <c r="S438" s="108" t="str">
        <f>IF(R438&gt;0,INDEX(Вхідні_дані!$A$1769:$F$1798,MATCH(R438,Вхідні_дані!$C$1769:$C$1798,0),4),"-")</f>
        <v>-</v>
      </c>
      <c r="T438" s="108" t="str">
        <f>IF(R438&gt;0,(S438)/T9/T10/60,"-")</f>
        <v>-</v>
      </c>
      <c r="U438" s="102" t="str">
        <f>IF(AND(R438&gt;0,T438&gt;0),T438*S294,"-")</f>
        <v>-</v>
      </c>
      <c r="Y438" s="112">
        <v>2</v>
      </c>
      <c r="Z438" s="4"/>
      <c r="AA438" s="108" t="str">
        <f>IF(Z438&gt;0,INDEX(Вхідні_дані!$A$1769:$F$1798,MATCH(Z438,Вхідні_дані!$C$1769:$C$1798,0),4),"-")</f>
        <v>-</v>
      </c>
      <c r="AB438" s="108" t="str">
        <f>IF(Z438&gt;0,(AA438)/AB9/AB10/60,"-")</f>
        <v>-</v>
      </c>
      <c r="AC438" s="102" t="str">
        <f>IF(AND(Z438&gt;0,AB438&gt;0),AB438*AA294,"-")</f>
        <v>-</v>
      </c>
      <c r="AG438" s="112">
        <v>2</v>
      </c>
      <c r="AH438" s="4"/>
      <c r="AI438" s="108" t="str">
        <f>IF(AH438&gt;0,INDEX(Вхідні_дані!$A$1769:$F$1798,MATCH(AH438,Вхідні_дані!$C$1769:$C$1798,0),4),"-")</f>
        <v>-</v>
      </c>
      <c r="AJ438" s="108" t="str">
        <f>IF(AH438&gt;0,(AI438)/AJ9/AJ10/60,"-")</f>
        <v>-</v>
      </c>
      <c r="AK438" s="102" t="str">
        <f>IF(AND(AH438&gt;0,AJ438&gt;0),AJ438*AI294,"-")</f>
        <v>-</v>
      </c>
      <c r="AO438" s="112">
        <v>2</v>
      </c>
      <c r="AP438" s="4"/>
      <c r="AQ438" s="108" t="str">
        <f>IF(AP438&gt;0,INDEX(Вхідні_дані!$A$1769:$F$1798,MATCH(AP438,Вхідні_дані!$C$1769:$C$1798,0),4),"-")</f>
        <v>-</v>
      </c>
      <c r="AR438" s="108" t="str">
        <f>IF(AP438&gt;0,(AQ438)/AR9/AR10/60,"-")</f>
        <v>-</v>
      </c>
      <c r="AS438" s="102" t="str">
        <f>IF(AND(AP438&gt;0,AR438&gt;0),AR438*AQ294,"-")</f>
        <v>-</v>
      </c>
      <c r="AW438" s="112">
        <v>2</v>
      </c>
      <c r="AX438" s="4"/>
      <c r="AY438" s="108" t="str">
        <f>IF(AX438&gt;0,INDEX(Вхідні_дані!$A$1769:$F$1798,MATCH(AX438,Вхідні_дані!$C$1769:$C$1798,0),4),"-")</f>
        <v>-</v>
      </c>
      <c r="AZ438" s="108" t="str">
        <f>IF(AX438&gt;0,(AY438)/AZ9/AZ10/60,"-")</f>
        <v>-</v>
      </c>
      <c r="BA438" s="102" t="str">
        <f>IF(AND(AX438&gt;0,AZ438&gt;0),AZ438*AY294,"-")</f>
        <v>-</v>
      </c>
      <c r="BE438" s="112">
        <v>2</v>
      </c>
      <c r="BF438" s="4"/>
      <c r="BG438" s="108" t="str">
        <f>IF(BF438&gt;0,INDEX(Вхідні_дані!$A$1769:$F$1798,MATCH(BF438,Вхідні_дані!$C$1769:$C$1798,0),4),"-")</f>
        <v>-</v>
      </c>
      <c r="BH438" s="108" t="str">
        <f>IF(BF438&gt;0,(BG438)/BH9/BH10/60,"-")</f>
        <v>-</v>
      </c>
      <c r="BI438" s="102" t="str">
        <f>IF(AND(BF438&gt;0,BH438&gt;0),BH438*BG294,"-")</f>
        <v>-</v>
      </c>
      <c r="BM438" s="112">
        <v>2</v>
      </c>
      <c r="BN438" s="4"/>
      <c r="BO438" s="108" t="str">
        <f>IF(BN438&gt;0,INDEX(Вхідні_дані!$A$1769:$F$1798,MATCH(BN438,Вхідні_дані!$C$1769:$C$1798,0),4),"-")</f>
        <v>-</v>
      </c>
      <c r="BP438" s="108" t="str">
        <f>IF(BN438&gt;0,(BO438)/BP9/BP10/60,"-")</f>
        <v>-</v>
      </c>
      <c r="BQ438" s="102" t="str">
        <f>IF(AND(BN438&gt;0,BP438&gt;0),BP438*BO294,"-")</f>
        <v>-</v>
      </c>
      <c r="BU438" s="112">
        <v>2</v>
      </c>
      <c r="BV438" s="4"/>
      <c r="BW438" s="108" t="str">
        <f>IF(BV438&gt;0,INDEX(Вхідні_дані!$A$1769:$F$1798,MATCH(BV438,Вхідні_дані!$C$1769:$C$1798,0),4),"-")</f>
        <v>-</v>
      </c>
      <c r="BX438" s="108" t="str">
        <f>IF(BV438&gt;0,(BW438)/BX9/BX10/60,"-")</f>
        <v>-</v>
      </c>
      <c r="BY438" s="102" t="str">
        <f>IF(AND(BV438&gt;0,BX438&gt;0),BX438*BW294,"-")</f>
        <v>-</v>
      </c>
      <c r="CC438" s="112">
        <v>2</v>
      </c>
      <c r="CD438" s="4"/>
      <c r="CE438" s="108" t="str">
        <f>IF(CD438&gt;0,INDEX(Вхідні_дані!$A$1769:$F$1798,MATCH(CD438,Вхідні_дані!$C$1769:$C$1798,0),4),"-")</f>
        <v>-</v>
      </c>
      <c r="CF438" s="108" t="str">
        <f>IF(CD438&gt;0,(CE438)/CF9/CF10/60,"-")</f>
        <v>-</v>
      </c>
      <c r="CG438" s="102" t="str">
        <f>IF(AND(CD438&gt;0,CF438&gt;0),CF438*CE294,"-")</f>
        <v>-</v>
      </c>
      <c r="CK438" s="112">
        <v>2</v>
      </c>
      <c r="CL438" s="4"/>
      <c r="CM438" s="108" t="str">
        <f>IF(CL438&gt;0,INDEX(Вхідні_дані!$A$1769:$F$1798,MATCH(CL438,Вхідні_дані!$C$1769:$C$1798,0),4),"-")</f>
        <v>-</v>
      </c>
      <c r="CN438" s="108" t="str">
        <f>IF(CL438&gt;0,(CM438)/CN9/CN10/60,"-")</f>
        <v>-</v>
      </c>
      <c r="CO438" s="102" t="str">
        <f>IF(AND(CL438&gt;0,CN438&gt;0),CN438*CM294,"-")</f>
        <v>-</v>
      </c>
      <c r="CS438" s="112">
        <v>2</v>
      </c>
      <c r="CT438" s="4"/>
      <c r="CU438" s="108" t="str">
        <f>IF(CT438&gt;0,INDEX(Вхідні_дані!$A$1769:$F$1798,MATCH(CT438,Вхідні_дані!$C$1769:$C$1798,0),4),"-")</f>
        <v>-</v>
      </c>
      <c r="CV438" s="108" t="str">
        <f>IF(CT438&gt;0,(CU438)/CV9/CV10/60,"-")</f>
        <v>-</v>
      </c>
      <c r="CW438" s="102" t="str">
        <f>IF(AND(CT438&gt;0,CV438&gt;0),CV438*CU294,"-")</f>
        <v>-</v>
      </c>
      <c r="DA438" s="112">
        <v>2</v>
      </c>
      <c r="DB438" s="4"/>
      <c r="DC438" s="108" t="str">
        <f>IF(DB438&gt;0,INDEX(Вхідні_дані!$A$1769:$F$1798,MATCH(DB438,Вхідні_дані!$C$1769:$C$1798,0),4),"-")</f>
        <v>-</v>
      </c>
      <c r="DD438" s="108" t="str">
        <f>IF(DB438&gt;0,(DC438)/DD9/DD10/60,"-")</f>
        <v>-</v>
      </c>
      <c r="DE438" s="102" t="str">
        <f>IF(AND(DB438&gt;0,DD438&gt;0),DD438*DC294,"-")</f>
        <v>-</v>
      </c>
      <c r="DI438" s="112">
        <v>2</v>
      </c>
      <c r="DJ438" s="4"/>
      <c r="DK438" s="108" t="str">
        <f>IF(DJ438&gt;0,INDEX(Вхідні_дані!$A$1769:$F$1798,MATCH(DJ438,Вхідні_дані!$C$1769:$C$1798,0),4),"-")</f>
        <v>-</v>
      </c>
      <c r="DL438" s="108" t="str">
        <f>IF(DJ438&gt;0,(DK438)/DL9/DL10/60,"-")</f>
        <v>-</v>
      </c>
      <c r="DM438" s="102" t="str">
        <f>IF(AND(DJ438&gt;0,DL438&gt;0),DL438*DK294,"-")</f>
        <v>-</v>
      </c>
      <c r="DQ438" s="112">
        <v>2</v>
      </c>
      <c r="DR438" s="4"/>
      <c r="DS438" s="108" t="str">
        <f>IF(DR438&gt;0,INDEX(Вхідні_дані!$A$1769:$F$1798,MATCH(DR438,Вхідні_дані!$C$1769:$C$1798,0),4),"-")</f>
        <v>-</v>
      </c>
      <c r="DT438" s="108" t="str">
        <f>IF(DR438&gt;0,(DS438)/DT9/DT10/60,"-")</f>
        <v>-</v>
      </c>
      <c r="DU438" s="102" t="str">
        <f>IF(AND(DR438&gt;0,DT438&gt;0),DT438*DS294,"-")</f>
        <v>-</v>
      </c>
      <c r="DY438" s="112">
        <v>2</v>
      </c>
      <c r="DZ438" s="4"/>
      <c r="EA438" s="108" t="str">
        <f>IF(DZ438&gt;0,INDEX(Вхідні_дані!$A$1769:$F$1798,MATCH(DZ438,Вхідні_дані!$C$1769:$C$1798,0),4),"-")</f>
        <v>-</v>
      </c>
      <c r="EB438" s="108" t="str">
        <f>IF(DZ438&gt;0,(EA438)/EB9/EB10/60,"-")</f>
        <v>-</v>
      </c>
      <c r="EC438" s="102" t="str">
        <f>IF(AND(DZ438&gt;0,EB438&gt;0),EB438*EA294,"-")</f>
        <v>-</v>
      </c>
      <c r="EG438" s="112">
        <v>2</v>
      </c>
      <c r="EH438" s="4"/>
      <c r="EI438" s="108" t="str">
        <f>IF(EH438&gt;0,INDEX(Вхідні_дані!$A$1769:$F$1798,MATCH(EH438,Вхідні_дані!$C$1769:$C$1798,0),4),"-")</f>
        <v>-</v>
      </c>
      <c r="EJ438" s="108" t="str">
        <f>IF(EH438&gt;0,(EI438)/EJ9/EJ10/60,"-")</f>
        <v>-</v>
      </c>
      <c r="EK438" s="102" t="str">
        <f>IF(AND(EH438&gt;0,EJ438&gt;0),EJ438*EI294,"-")</f>
        <v>-</v>
      </c>
      <c r="EO438" s="112">
        <v>2</v>
      </c>
      <c r="EP438" s="4"/>
      <c r="EQ438" s="108" t="str">
        <f>IF(EP438&gt;0,INDEX(Вхідні_дані!$A$1769:$F$1798,MATCH(EP438,Вхідні_дані!$C$1769:$C$1798,0),4),"-")</f>
        <v>-</v>
      </c>
      <c r="ER438" s="108" t="str">
        <f>IF(EP438&gt;0,(EQ438)/ER9/ER10/60,"-")</f>
        <v>-</v>
      </c>
      <c r="ES438" s="102" t="str">
        <f>IF(AND(EP438&gt;0,ER438&gt;0),ER438*EQ294,"-")</f>
        <v>-</v>
      </c>
      <c r="EW438" s="112">
        <v>2</v>
      </c>
      <c r="EX438" s="4"/>
      <c r="EY438" s="108" t="str">
        <f>IF(EX438&gt;0,INDEX(Вхідні_дані!$A$1769:$F$1798,MATCH(EX438,Вхідні_дані!$C$1769:$C$1798,0),4),"-")</f>
        <v>-</v>
      </c>
      <c r="EZ438" s="108" t="str">
        <f>IF(EX438&gt;0,(EY438)/EZ9/EZ10/60,"-")</f>
        <v>-</v>
      </c>
      <c r="FA438" s="102" t="str">
        <f>IF(AND(EX438&gt;0,EZ438&gt;0),EZ438*EY294,"-")</f>
        <v>-</v>
      </c>
      <c r="FE438" s="112">
        <v>2</v>
      </c>
      <c r="FF438" s="4"/>
      <c r="FG438" s="108" t="str">
        <f>IF(FF438&gt;0,INDEX(Вхідні_дані!$A$1769:$F$1798,MATCH(FF438,Вхідні_дані!$C$1769:$C$1798,0),4),"-")</f>
        <v>-</v>
      </c>
      <c r="FH438" s="108" t="str">
        <f>IF(FF438&gt;0,(FG438)/FH9/FH10/60,"-")</f>
        <v>-</v>
      </c>
      <c r="FI438" s="102" t="str">
        <f>IF(AND(FF438&gt;0,FH438&gt;0),FH438*FG294,"-")</f>
        <v>-</v>
      </c>
      <c r="FM438" s="112">
        <v>2</v>
      </c>
      <c r="FN438" s="4"/>
      <c r="FO438" s="108" t="str">
        <f>IF(FN438&gt;0,INDEX(Вхідні_дані!$A$1769:$F$1798,MATCH(FN438,Вхідні_дані!$C$1769:$C$1798,0),4),"-")</f>
        <v>-</v>
      </c>
      <c r="FP438" s="108" t="str">
        <f>IF(FN438&gt;0,(FO438)/FP9/FP10/60,"-")</f>
        <v>-</v>
      </c>
      <c r="FQ438" s="102" t="str">
        <f>IF(AND(FN438&gt;0,FP438&gt;0),FP438*FO294,"-")</f>
        <v>-</v>
      </c>
      <c r="FU438" s="112">
        <v>2</v>
      </c>
      <c r="FV438" s="4"/>
      <c r="FW438" s="108" t="str">
        <f>IF(FV438&gt;0,INDEX(Вхідні_дані!$A$1769:$F$1798,MATCH(FV438,Вхідні_дані!$C$1769:$C$1798,0),4),"-")</f>
        <v>-</v>
      </c>
      <c r="FX438" s="108" t="str">
        <f>IF(FV438&gt;0,(FW438)/FX9/FX10/60,"-")</f>
        <v>-</v>
      </c>
      <c r="FY438" s="102" t="str">
        <f>IF(AND(FV438&gt;0,FX438&gt;0),FX438*FW294,"-")</f>
        <v>-</v>
      </c>
      <c r="GC438" s="112">
        <v>2</v>
      </c>
      <c r="GD438" s="4"/>
      <c r="GE438" s="108" t="str">
        <f>IF(GD438&gt;0,INDEX(Вхідні_дані!$A$1769:$F$1798,MATCH(GD438,Вхідні_дані!$C$1769:$C$1798,0),4),"-")</f>
        <v>-</v>
      </c>
      <c r="GF438" s="108" t="str">
        <f>IF(GD438&gt;0,(GE438)/GF9/GF10/60,"-")</f>
        <v>-</v>
      </c>
      <c r="GG438" s="102" t="str">
        <f>IF(AND(GD438&gt;0,GF438&gt;0),GF438*GE294,"-")</f>
        <v>-</v>
      </c>
      <c r="GK438" s="112">
        <v>2</v>
      </c>
      <c r="GL438" s="4"/>
      <c r="GM438" s="108" t="str">
        <f>IF(GL438&gt;0,INDEX(Вхідні_дані!$A$1769:$F$1798,MATCH(GL438,Вхідні_дані!$C$1769:$C$1798,0),4),"-")</f>
        <v>-</v>
      </c>
      <c r="GN438" s="108" t="str">
        <f>IF(GL438&gt;0,(GM438)/GN9/GN10/60,"-")</f>
        <v>-</v>
      </c>
      <c r="GO438" s="102" t="str">
        <f>IF(AND(GL438&gt;0,GN438&gt;0),GN438*GM294,"-")</f>
        <v>-</v>
      </c>
      <c r="GS438" s="112">
        <v>2</v>
      </c>
      <c r="GT438" s="4"/>
      <c r="GU438" s="108" t="str">
        <f>IF(GT438&gt;0,INDEX(Вхідні_дані!$A$1769:$F$1798,MATCH(GT438,Вхідні_дані!$C$1769:$C$1798,0),4),"-")</f>
        <v>-</v>
      </c>
      <c r="GV438" s="108" t="str">
        <f>IF(GT438&gt;0,(GU438)/GV9/GV10/60,"-")</f>
        <v>-</v>
      </c>
      <c r="GW438" s="102" t="str">
        <f>IF(AND(GT438&gt;0,GV438&gt;0),GV438*GU294,"-")</f>
        <v>-</v>
      </c>
      <c r="HA438" s="112">
        <v>2</v>
      </c>
      <c r="HB438" s="4"/>
      <c r="HC438" s="108" t="str">
        <f>IF(HB438&gt;0,INDEX(Вхідні_дані!$A$1769:$F$1798,MATCH(HB438,Вхідні_дані!$C$1769:$C$1798,0),4),"-")</f>
        <v>-</v>
      </c>
      <c r="HD438" s="108" t="str">
        <f>IF(HB438&gt;0,(HC438)/HD9/HD10/60,"-")</f>
        <v>-</v>
      </c>
      <c r="HE438" s="102" t="str">
        <f>IF(AND(HB438&gt;0,HD438&gt;0),HD438*HC294,"-")</f>
        <v>-</v>
      </c>
      <c r="HI438" s="112">
        <v>2</v>
      </c>
      <c r="HJ438" s="4"/>
      <c r="HK438" s="108" t="str">
        <f>IF(HJ438&gt;0,INDEX(Вхідні_дані!$A$1769:$F$1798,MATCH(HJ438,Вхідні_дані!$C$1769:$C$1798,0),4),"-")</f>
        <v>-</v>
      </c>
      <c r="HL438" s="108" t="str">
        <f>IF(HJ438&gt;0,(HK438)/HL9/HL10/60,"-")</f>
        <v>-</v>
      </c>
      <c r="HM438" s="102" t="str">
        <f>IF(AND(HJ438&gt;0,HL438&gt;0),HL438*HK294,"-")</f>
        <v>-</v>
      </c>
      <c r="HQ438" s="112">
        <v>2</v>
      </c>
      <c r="HR438" s="4"/>
      <c r="HS438" s="108" t="str">
        <f>IF(HR438&gt;0,INDEX(Вхідні_дані!$A$1769:$F$1798,MATCH(HR438,Вхідні_дані!$C$1769:$C$1798,0),4),"-")</f>
        <v>-</v>
      </c>
      <c r="HT438" s="108" t="str">
        <f>IF(HR438&gt;0,(HS438)/HT9/HT10/60,"-")</f>
        <v>-</v>
      </c>
      <c r="HU438" s="102" t="str">
        <f>IF(AND(HR438&gt;0,HT438&gt;0),HT438*HS294,"-")</f>
        <v>-</v>
      </c>
      <c r="HY438" s="112">
        <v>2</v>
      </c>
      <c r="HZ438" s="4"/>
      <c r="IA438" s="108" t="str">
        <f>IF(HZ438&gt;0,INDEX(Вхідні_дані!$A$1769:$F$1798,MATCH(HZ438,Вхідні_дані!$C$1769:$C$1798,0),4),"-")</f>
        <v>-</v>
      </c>
      <c r="IB438" s="108" t="str">
        <f>IF(HZ438&gt;0,(IA438)/IB9/IB10/60,"-")</f>
        <v>-</v>
      </c>
      <c r="IC438" s="102" t="str">
        <f>IF(AND(HZ438&gt;0,IB438&gt;0),IB438*IA294,"-")</f>
        <v>-</v>
      </c>
      <c r="IG438" s="112">
        <v>2</v>
      </c>
      <c r="IH438" s="4"/>
      <c r="II438" s="108" t="str">
        <f>IF(IH438&gt;0,INDEX(Вхідні_дані!$A$1769:$F$1798,MATCH(IH438,Вхідні_дані!$C$1769:$C$1798,0),4),"-")</f>
        <v>-</v>
      </c>
      <c r="IJ438" s="108" t="str">
        <f>IF(IH438&gt;0,(II438)/IJ9/IJ10/60,"-")</f>
        <v>-</v>
      </c>
      <c r="IK438" s="102" t="str">
        <f>IF(AND(IH438&gt;0,IJ438&gt;0),IJ438*II294,"-")</f>
        <v>-</v>
      </c>
      <c r="IO438" s="112">
        <v>2</v>
      </c>
      <c r="IP438" s="4"/>
      <c r="IQ438" s="108" t="str">
        <f>IF(IP438&gt;0,INDEX(Вхідні_дані!$A$1769:$F$1798,MATCH(IP438,Вхідні_дані!$C$1769:$C$1798,0),4),"-")</f>
        <v>-</v>
      </c>
      <c r="IR438" s="108" t="str">
        <f>IF(IP438&gt;0,(IQ438)/IR9/IR10/60,"-")</f>
        <v>-</v>
      </c>
      <c r="IS438" s="102" t="str">
        <f>IF(AND(IP438&gt;0,IR438&gt;0),IR438*IQ294,"-")</f>
        <v>-</v>
      </c>
      <c r="IW438" s="112">
        <v>2</v>
      </c>
      <c r="IX438" s="4"/>
      <c r="IY438" s="108" t="str">
        <f>IF(IX438&gt;0,INDEX(Вхідні_дані!$A$1769:$F$1798,MATCH(IX438,Вхідні_дані!$C$1769:$C$1798,0),4),"-")</f>
        <v>-</v>
      </c>
      <c r="IZ438" s="108" t="str">
        <f>IF(IX438&gt;0,(IY438)/IZ9/IZ10/60,"-")</f>
        <v>-</v>
      </c>
      <c r="JA438" s="102" t="str">
        <f>IF(AND(IX438&gt;0,IZ438&gt;0),IZ438*IY294,"-")</f>
        <v>-</v>
      </c>
      <c r="JE438" s="112">
        <v>2</v>
      </c>
      <c r="JF438" s="4"/>
      <c r="JG438" s="108" t="str">
        <f>IF(JF438&gt;0,INDEX(Вхідні_дані!$A$1769:$F$1798,MATCH(JF438,Вхідні_дані!$C$1769:$C$1798,0),4),"-")</f>
        <v>-</v>
      </c>
      <c r="JH438" s="108" t="str">
        <f>IF(JF438&gt;0,(JG438)/JH9/JH10/60,"-")</f>
        <v>-</v>
      </c>
      <c r="JI438" s="102" t="str">
        <f>IF(AND(JF438&gt;0,JH438&gt;0),JH438*JG294,"-")</f>
        <v>-</v>
      </c>
      <c r="JM438" s="112">
        <v>2</v>
      </c>
      <c r="JN438" s="4"/>
      <c r="JO438" s="108" t="str">
        <f>IF(JN438&gt;0,INDEX(Вхідні_дані!$A$1769:$F$1798,MATCH(JN438,Вхідні_дані!$C$1769:$C$1798,0),4),"-")</f>
        <v>-</v>
      </c>
      <c r="JP438" s="108" t="str">
        <f>IF(JN438&gt;0,(JO438)/JP9/JP10/60,"-")</f>
        <v>-</v>
      </c>
      <c r="JQ438" s="102" t="str">
        <f>IF(AND(JN438&gt;0,JP438&gt;0),JP438*JO294,"-")</f>
        <v>-</v>
      </c>
      <c r="JU438" s="112">
        <v>2</v>
      </c>
      <c r="JV438" s="4"/>
      <c r="JW438" s="108" t="str">
        <f>IF(JV438&gt;0,INDEX(Вхідні_дані!$A$1769:$F$1798,MATCH(JV438,Вхідні_дані!$C$1769:$C$1798,0),4),"-")</f>
        <v>-</v>
      </c>
      <c r="JX438" s="108" t="str">
        <f>IF(JV438&gt;0,(JW438)/JX9/JX10/60,"-")</f>
        <v>-</v>
      </c>
      <c r="JY438" s="102" t="str">
        <f>IF(AND(JV438&gt;0,JX438&gt;0),JX438*JW294,"-")</f>
        <v>-</v>
      </c>
      <c r="KC438" s="112">
        <v>2</v>
      </c>
      <c r="KD438" s="4"/>
      <c r="KE438" s="108" t="str">
        <f>IF(KD438&gt;0,INDEX(Вхідні_дані!$A$1769:$F$1798,MATCH(KD438,Вхідні_дані!$C$1769:$C$1798,0),4),"-")</f>
        <v>-</v>
      </c>
      <c r="KF438" s="108" t="str">
        <f>IF(KD438&gt;0,(KE438)/KF9/KF10/60,"-")</f>
        <v>-</v>
      </c>
      <c r="KG438" s="102" t="str">
        <f>IF(AND(KD438&gt;0,KF438&gt;0),KF438*KE294,"-")</f>
        <v>-</v>
      </c>
      <c r="KK438" s="112">
        <v>2</v>
      </c>
      <c r="KL438" s="4"/>
      <c r="KM438" s="108" t="str">
        <f>IF(KL438&gt;0,INDEX(Вхідні_дані!$A$1769:$F$1798,MATCH(KL438,Вхідні_дані!$C$1769:$C$1798,0),4),"-")</f>
        <v>-</v>
      </c>
      <c r="KN438" s="108" t="str">
        <f>IF(KL438&gt;0,(KM438)/KN9/KN10/60,"-")</f>
        <v>-</v>
      </c>
      <c r="KO438" s="102" t="str">
        <f>IF(AND(KL438&gt;0,KN438&gt;0),KN438*KM294,"-")</f>
        <v>-</v>
      </c>
      <c r="KS438" s="112">
        <v>2</v>
      </c>
      <c r="KT438" s="4"/>
      <c r="KU438" s="108" t="str">
        <f>IF(KT438&gt;0,INDEX(Вхідні_дані!$A$1769:$F$1798,MATCH(KT438,Вхідні_дані!$C$1769:$C$1798,0),4),"-")</f>
        <v>-</v>
      </c>
      <c r="KV438" s="108" t="str">
        <f>IF(KT438&gt;0,(KU438)/KV9/KV10/60,"-")</f>
        <v>-</v>
      </c>
      <c r="KW438" s="102" t="str">
        <f>IF(AND(KT438&gt;0,KV438&gt;0),KV438*KU294,"-")</f>
        <v>-</v>
      </c>
      <c r="LA438" s="112">
        <v>2</v>
      </c>
      <c r="LB438" s="4"/>
      <c r="LC438" s="108" t="str">
        <f>IF(LB438&gt;0,INDEX(Вхідні_дані!$A$1769:$F$1798,MATCH(LB438,Вхідні_дані!$C$1769:$C$1798,0),4),"-")</f>
        <v>-</v>
      </c>
      <c r="LD438" s="108" t="str">
        <f>IF(LB438&gt;0,(LC438)/LD9/LD10/60,"-")</f>
        <v>-</v>
      </c>
      <c r="LE438" s="102" t="str">
        <f>IF(AND(LB438&gt;0,LD438&gt;0),LD438*LC294,"-")</f>
        <v>-</v>
      </c>
      <c r="LI438" s="112">
        <v>2</v>
      </c>
      <c r="LJ438" s="4"/>
      <c r="LK438" s="108" t="str">
        <f>IF(LJ438&gt;0,INDEX(Вхідні_дані!$A$1769:$F$1798,MATCH(LJ438,Вхідні_дані!$C$1769:$C$1798,0),4),"-")</f>
        <v>-</v>
      </c>
      <c r="LL438" s="108" t="str">
        <f>IF(LJ438&gt;0,(LK438)/LL9/LL10/60,"-")</f>
        <v>-</v>
      </c>
      <c r="LM438" s="102" t="str">
        <f>IF(AND(LJ438&gt;0,LL438&gt;0),LL438*LK294,"-")</f>
        <v>-</v>
      </c>
      <c r="LQ438" s="112">
        <v>2</v>
      </c>
      <c r="LR438" s="4"/>
      <c r="LS438" s="108" t="str">
        <f>IF(LR438&gt;0,INDEX(Вхідні_дані!$A$1769:$F$1798,MATCH(LR438,Вхідні_дані!$C$1769:$C$1798,0),4),"-")</f>
        <v>-</v>
      </c>
      <c r="LT438" s="108" t="str">
        <f>IF(LR438&gt;0,(LS438)/LT9/LT10/60,"-")</f>
        <v>-</v>
      </c>
      <c r="LU438" s="102" t="str">
        <f>IF(AND(LR438&gt;0,LT438&gt;0),LT438*LS294,"-")</f>
        <v>-</v>
      </c>
      <c r="LY438" s="112">
        <v>2</v>
      </c>
      <c r="LZ438" s="4"/>
      <c r="MA438" s="108" t="str">
        <f>IF(LZ438&gt;0,INDEX(Вхідні_дані!$A$1769:$F$1798,MATCH(LZ438,Вхідні_дані!$C$1769:$C$1798,0),4),"-")</f>
        <v>-</v>
      </c>
      <c r="MB438" s="108" t="str">
        <f>IF(LZ438&gt;0,(MA438)/MB9/MB10/60,"-")</f>
        <v>-</v>
      </c>
      <c r="MC438" s="102" t="str">
        <f>IF(AND(LZ438&gt;0,MB438&gt;0),MB438*MA294,"-")</f>
        <v>-</v>
      </c>
      <c r="MG438" s="112">
        <v>2</v>
      </c>
      <c r="MH438" s="4"/>
      <c r="MI438" s="108" t="str">
        <f>IF(MH438&gt;0,INDEX(Вхідні_дані!$A$1769:$F$1798,MATCH(MH438,Вхідні_дані!$C$1769:$C$1798,0),4),"-")</f>
        <v>-</v>
      </c>
      <c r="MJ438" s="108" t="str">
        <f>IF(MH438&gt;0,(MI438)/MJ9/MJ10/60,"-")</f>
        <v>-</v>
      </c>
      <c r="MK438" s="102" t="str">
        <f>IF(AND(MH438&gt;0,MJ438&gt;0),MJ438*MI294,"-")</f>
        <v>-</v>
      </c>
      <c r="MO438" s="112">
        <v>2</v>
      </c>
      <c r="MP438" s="4"/>
      <c r="MQ438" s="108" t="str">
        <f>IF(MP438&gt;0,INDEX(Вхідні_дані!$A$1769:$F$1798,MATCH(MP438,Вхідні_дані!$C$1769:$C$1798,0),4),"-")</f>
        <v>-</v>
      </c>
      <c r="MR438" s="108" t="str">
        <f>IF(MP438&gt;0,(MQ438)/MR9/MR10/60,"-")</f>
        <v>-</v>
      </c>
      <c r="MS438" s="102" t="str">
        <f>IF(AND(MP438&gt;0,MR438&gt;0),MR438*MQ294,"-")</f>
        <v>-</v>
      </c>
      <c r="MW438" s="112">
        <v>2</v>
      </c>
      <c r="MX438" s="4"/>
      <c r="MY438" s="108" t="str">
        <f>IF(MX438&gt;0,INDEX(Вхідні_дані!$A$1769:$F$1798,MATCH(MX438,Вхідні_дані!$C$1769:$C$1798,0),4),"-")</f>
        <v>-</v>
      </c>
      <c r="MZ438" s="108" t="str">
        <f>IF(MX438&gt;0,(MY438)/MZ9/MZ10/60,"-")</f>
        <v>-</v>
      </c>
      <c r="NA438" s="102" t="str">
        <f>IF(AND(MX438&gt;0,MZ438&gt;0),MZ438*MY294,"-")</f>
        <v>-</v>
      </c>
      <c r="NE438" s="112">
        <v>2</v>
      </c>
      <c r="NF438" s="4"/>
      <c r="NG438" s="108" t="str">
        <f>IF(NF438&gt;0,INDEX(Вхідні_дані!$A$1769:$F$1798,MATCH(NF438,Вхідні_дані!$C$1769:$C$1798,0),4),"-")</f>
        <v>-</v>
      </c>
      <c r="NH438" s="108" t="str">
        <f>IF(NF438&gt;0,(NG438)/NH9/NH10/60,"-")</f>
        <v>-</v>
      </c>
      <c r="NI438" s="102" t="str">
        <f>IF(AND(NF438&gt;0,NH438&gt;0),NH438*NG294,"-")</f>
        <v>-</v>
      </c>
      <c r="NM438" s="112">
        <v>2</v>
      </c>
      <c r="NN438" s="4"/>
      <c r="NO438" s="108" t="str">
        <f>IF(NN438&gt;0,INDEX(Вхідні_дані!$A$1769:$F$1798,MATCH(NN438,Вхідні_дані!$C$1769:$C$1798,0),4),"-")</f>
        <v>-</v>
      </c>
      <c r="NP438" s="108" t="str">
        <f>IF(NN438&gt;0,(NO438)/NP9/NP10/60,"-")</f>
        <v>-</v>
      </c>
      <c r="NQ438" s="102" t="str">
        <f>IF(AND(NN438&gt;0,NP438&gt;0),NP438*NO294,"-")</f>
        <v>-</v>
      </c>
      <c r="NU438" s="112">
        <v>2</v>
      </c>
      <c r="NV438" s="4"/>
      <c r="NW438" s="108" t="str">
        <f>IF(NV438&gt;0,INDEX(Вхідні_дані!$A$1769:$F$1798,MATCH(NV438,Вхідні_дані!$C$1769:$C$1798,0),4),"-")</f>
        <v>-</v>
      </c>
      <c r="NX438" s="108" t="str">
        <f>IF(NV438&gt;0,(NW438)/NX9/NX10/60,"-")</f>
        <v>-</v>
      </c>
      <c r="NY438" s="102" t="str">
        <f>IF(AND(NV438&gt;0,NX438&gt;0),NX438*NW294,"-")</f>
        <v>-</v>
      </c>
      <c r="OC438" s="112">
        <v>2</v>
      </c>
      <c r="OD438" s="4"/>
      <c r="OE438" s="108" t="str">
        <f>IF(OD438&gt;0,INDEX(Вхідні_дані!$A$1769:$F$1798,MATCH(OD438,Вхідні_дані!$C$1769:$C$1798,0),4),"-")</f>
        <v>-</v>
      </c>
      <c r="OF438" s="108" t="str">
        <f>IF(OD438&gt;0,(OE438)/OF9/OF10/60,"-")</f>
        <v>-</v>
      </c>
      <c r="OG438" s="102" t="str">
        <f>IF(AND(OD438&gt;0,OF438&gt;0),OF438*OE294,"-")</f>
        <v>-</v>
      </c>
      <c r="OK438" s="112">
        <v>2</v>
      </c>
      <c r="OL438" s="4"/>
      <c r="OM438" s="108" t="str">
        <f>IF(OL438&gt;0,INDEX(Вхідні_дані!$A$1769:$F$1798,MATCH(OL438,Вхідні_дані!$C$1769:$C$1798,0),4),"-")</f>
        <v>-</v>
      </c>
      <c r="ON438" s="108" t="str">
        <f>IF(OL438&gt;0,(OM438)/ON9/ON10/60,"-")</f>
        <v>-</v>
      </c>
      <c r="OO438" s="102" t="str">
        <f>IF(AND(OL438&gt;0,ON438&gt;0),ON438*OM294,"-")</f>
        <v>-</v>
      </c>
      <c r="OS438" s="112">
        <v>2</v>
      </c>
      <c r="OT438" s="4"/>
      <c r="OU438" s="108" t="str">
        <f>IF(OT438&gt;0,INDEX(Вхідні_дані!$A$1769:$F$1798,MATCH(OT438,Вхідні_дані!$C$1769:$C$1798,0),4),"-")</f>
        <v>-</v>
      </c>
      <c r="OV438" s="108" t="str">
        <f>IF(OT438&gt;0,(OU438)/OV9/OV10/60,"-")</f>
        <v>-</v>
      </c>
      <c r="OW438" s="102" t="str">
        <f>IF(AND(OT438&gt;0,OV438&gt;0),OV438*OU294,"-")</f>
        <v>-</v>
      </c>
      <c r="PA438" s="112">
        <v>2</v>
      </c>
      <c r="PB438" s="4"/>
      <c r="PC438" s="108" t="str">
        <f>IF(PB438&gt;0,INDEX(Вхідні_дані!$A$1769:$F$1798,MATCH(PB438,Вхідні_дані!$C$1769:$C$1798,0),4),"-")</f>
        <v>-</v>
      </c>
      <c r="PD438" s="108" t="str">
        <f>IF(PB438&gt;0,(PC438)/PD9/PD10/60,"-")</f>
        <v>-</v>
      </c>
      <c r="PE438" s="102" t="str">
        <f>IF(AND(PB438&gt;0,PD438&gt;0),PD438*PC294,"-")</f>
        <v>-</v>
      </c>
      <c r="PI438" s="112">
        <v>2</v>
      </c>
      <c r="PJ438" s="4"/>
      <c r="PK438" s="108" t="str">
        <f>IF(PJ438&gt;0,INDEX(Вхідні_дані!$A$1769:$F$1798,MATCH(PJ438,Вхідні_дані!$C$1769:$C$1798,0),4),"-")</f>
        <v>-</v>
      </c>
      <c r="PL438" s="108" t="str">
        <f>IF(PJ438&gt;0,(PK438)/PL9/PL10/60,"-")</f>
        <v>-</v>
      </c>
      <c r="PM438" s="102" t="str">
        <f>IF(AND(PJ438&gt;0,PL438&gt;0),PL438*PK294,"-")</f>
        <v>-</v>
      </c>
      <c r="PQ438" s="112">
        <v>2</v>
      </c>
      <c r="PR438" s="4"/>
      <c r="PS438" s="108" t="str">
        <f>IF(PR438&gt;0,INDEX(Вхідні_дані!$A$1769:$F$1798,MATCH(PR438,Вхідні_дані!$C$1769:$C$1798,0),4),"-")</f>
        <v>-</v>
      </c>
      <c r="PT438" s="108" t="str">
        <f>IF(PR438&gt;0,(PS438)/PT9/PT10/60,"-")</f>
        <v>-</v>
      </c>
      <c r="PU438" s="102" t="str">
        <f>IF(AND(PR438&gt;0,PT438&gt;0),PT438*PS294,"-")</f>
        <v>-</v>
      </c>
      <c r="PY438" s="112">
        <v>2</v>
      </c>
      <c r="PZ438" s="4"/>
      <c r="QA438" s="108" t="str">
        <f>IF(PZ438&gt;0,INDEX(Вхідні_дані!$A$1769:$F$1798,MATCH(PZ438,Вхідні_дані!$C$1769:$C$1798,0),4),"-")</f>
        <v>-</v>
      </c>
      <c r="QB438" s="108" t="str">
        <f>IF(PZ438&gt;0,(QA438)/QB9/QB10/60,"-")</f>
        <v>-</v>
      </c>
      <c r="QC438" s="102" t="str">
        <f>IF(AND(PZ438&gt;0,QB438&gt;0),QB438*QA294,"-")</f>
        <v>-</v>
      </c>
      <c r="QG438" s="112">
        <v>2</v>
      </c>
      <c r="QH438" s="4"/>
      <c r="QI438" s="108" t="str">
        <f>IF(QH438&gt;0,INDEX(Вхідні_дані!$A$1769:$F$1798,MATCH(QH438,Вхідні_дані!$C$1769:$C$1798,0),4),"-")</f>
        <v>-</v>
      </c>
      <c r="QJ438" s="108" t="str">
        <f>IF(QH438&gt;0,(QI438)/QJ9/QJ10/60,"-")</f>
        <v>-</v>
      </c>
      <c r="QK438" s="102" t="str">
        <f>IF(AND(QH438&gt;0,QJ438&gt;0),QJ438*QI294,"-")</f>
        <v>-</v>
      </c>
      <c r="QO438" s="112">
        <v>2</v>
      </c>
      <c r="QP438" s="4"/>
      <c r="QQ438" s="108" t="str">
        <f>IF(QP438&gt;0,INDEX(Вхідні_дані!$A$1769:$F$1798,MATCH(QP438,Вхідні_дані!$C$1769:$C$1798,0),4),"-")</f>
        <v>-</v>
      </c>
      <c r="QR438" s="108" t="str">
        <f>IF(QP438&gt;0,(QQ438)/QR9/QR10/60,"-")</f>
        <v>-</v>
      </c>
      <c r="QS438" s="102" t="str">
        <f>IF(AND(QP438&gt;0,QR438&gt;0),QR438*QQ294,"-")</f>
        <v>-</v>
      </c>
      <c r="QW438" s="112">
        <v>2</v>
      </c>
      <c r="QX438" s="4"/>
      <c r="QY438" s="108" t="str">
        <f>IF(QX438&gt;0,INDEX(Вхідні_дані!$A$1769:$F$1798,MATCH(QX438,Вхідні_дані!$C$1769:$C$1798,0),4),"-")</f>
        <v>-</v>
      </c>
      <c r="QZ438" s="108" t="str">
        <f>IF(QX438&gt;0,(QY438)/QZ9/QZ10/60,"-")</f>
        <v>-</v>
      </c>
      <c r="RA438" s="102" t="str">
        <f>IF(AND(QX438&gt;0,QZ438&gt;0),QZ438*QY294,"-")</f>
        <v>-</v>
      </c>
      <c r="RE438" s="112">
        <v>2</v>
      </c>
      <c r="RF438" s="4"/>
      <c r="RG438" s="108" t="str">
        <f>IF(RF438&gt;0,INDEX(Вхідні_дані!$A$1769:$F$1798,MATCH(RF438,Вхідні_дані!$C$1769:$C$1798,0),4),"-")</f>
        <v>-</v>
      </c>
      <c r="RH438" s="108" t="str">
        <f>IF(RF438&gt;0,(RG438)/RH9/RH10/60,"-")</f>
        <v>-</v>
      </c>
      <c r="RI438" s="102" t="str">
        <f>IF(AND(RF438&gt;0,RH438&gt;0),RH438*RG294,"-")</f>
        <v>-</v>
      </c>
      <c r="RM438" s="112">
        <v>2</v>
      </c>
      <c r="RN438" s="4"/>
      <c r="RO438" s="108" t="str">
        <f>IF(RN438&gt;0,INDEX(Вхідні_дані!$A$1769:$F$1798,MATCH(RN438,Вхідні_дані!$C$1769:$C$1798,0),4),"-")</f>
        <v>-</v>
      </c>
      <c r="RP438" s="108" t="str">
        <f>IF(RN438&gt;0,(RO438)/RP9/RP10/60,"-")</f>
        <v>-</v>
      </c>
      <c r="RQ438" s="102" t="str">
        <f>IF(AND(RN438&gt;0,RP438&gt;0),RP438*RO294,"-")</f>
        <v>-</v>
      </c>
      <c r="RU438" s="112">
        <v>2</v>
      </c>
      <c r="RV438" s="4"/>
      <c r="RW438" s="108" t="str">
        <f>IF(RV438&gt;0,INDEX(Вхідні_дані!$A$1769:$F$1798,MATCH(RV438,Вхідні_дані!$C$1769:$C$1798,0),4),"-")</f>
        <v>-</v>
      </c>
      <c r="RX438" s="108" t="str">
        <f>IF(RV438&gt;0,(RW438)/RX9/RX10/60,"-")</f>
        <v>-</v>
      </c>
      <c r="RY438" s="102" t="str">
        <f>IF(AND(RV438&gt;0,RX438&gt;0),RX438*RW294,"-")</f>
        <v>-</v>
      </c>
      <c r="SC438" s="112">
        <v>2</v>
      </c>
      <c r="SD438" s="4"/>
      <c r="SE438" s="108" t="str">
        <f>IF(SD438&gt;0,INDEX(Вхідні_дані!$A$1769:$F$1798,MATCH(SD438,Вхідні_дані!$C$1769:$C$1798,0),4),"-")</f>
        <v>-</v>
      </c>
      <c r="SF438" s="108" t="str">
        <f>IF(SD438&gt;0,(SE438)/SF9/SF10/60,"-")</f>
        <v>-</v>
      </c>
      <c r="SG438" s="102" t="str">
        <f>IF(AND(SD438&gt;0,SF438&gt;0),SF438*SE294,"-")</f>
        <v>-</v>
      </c>
      <c r="SK438" s="112">
        <v>2</v>
      </c>
      <c r="SL438" s="4"/>
      <c r="SM438" s="108" t="str">
        <f>IF(SL438&gt;0,INDEX(Вхідні_дані!$A$1769:$F$1798,MATCH(SL438,Вхідні_дані!$C$1769:$C$1798,0),4),"-")</f>
        <v>-</v>
      </c>
      <c r="SN438" s="108" t="str">
        <f>IF(SL438&gt;0,(SM438)/SN9/SN10/60,"-")</f>
        <v>-</v>
      </c>
      <c r="SO438" s="102" t="str">
        <f>IF(AND(SL438&gt;0,SN438&gt;0),SN438*SM294,"-")</f>
        <v>-</v>
      </c>
      <c r="SS438" s="112">
        <v>2</v>
      </c>
      <c r="ST438" s="4"/>
      <c r="SU438" s="108" t="str">
        <f>IF(ST438&gt;0,INDEX(Вхідні_дані!$A$1769:$F$1798,MATCH(ST438,Вхідні_дані!$C$1769:$C$1798,0),4),"-")</f>
        <v>-</v>
      </c>
      <c r="SV438" s="108" t="str">
        <f>IF(ST438&gt;0,(SU438)/SV9/SV10/60,"-")</f>
        <v>-</v>
      </c>
      <c r="SW438" s="102" t="str">
        <f>IF(AND(ST438&gt;0,SV438&gt;0),SV438*SU294,"-")</f>
        <v>-</v>
      </c>
      <c r="TA438" s="112">
        <v>2</v>
      </c>
      <c r="TB438" s="4"/>
      <c r="TC438" s="108" t="str">
        <f>IF(TB438&gt;0,INDEX(Вхідні_дані!$A$1769:$F$1798,MATCH(TB438,Вхідні_дані!$C$1769:$C$1798,0),4),"-")</f>
        <v>-</v>
      </c>
      <c r="TD438" s="108" t="str">
        <f>IF(TB438&gt;0,(TC438)/TD9/TD10/60,"-")</f>
        <v>-</v>
      </c>
      <c r="TE438" s="102" t="str">
        <f>IF(AND(TB438&gt;0,TD438&gt;0),TD438*TC294,"-")</f>
        <v>-</v>
      </c>
      <c r="TI438" s="112">
        <v>2</v>
      </c>
      <c r="TJ438" s="4"/>
      <c r="TK438" s="108" t="str">
        <f>IF(TJ438&gt;0,INDEX(Вхідні_дані!$A$1769:$F$1798,MATCH(TJ438,Вхідні_дані!$C$1769:$C$1798,0),4),"-")</f>
        <v>-</v>
      </c>
      <c r="TL438" s="108" t="str">
        <f>IF(TJ438&gt;0,(TK438)/TL9/TL10/60,"-")</f>
        <v>-</v>
      </c>
      <c r="TM438" s="102" t="str">
        <f>IF(AND(TJ438&gt;0,TL438&gt;0),TL438*TK294,"-")</f>
        <v>-</v>
      </c>
      <c r="TQ438" s="112">
        <v>2</v>
      </c>
      <c r="TR438" s="4"/>
      <c r="TS438" s="108" t="str">
        <f>IF(TR438&gt;0,INDEX(Вхідні_дані!$A$1769:$F$1798,MATCH(TR438,Вхідні_дані!$C$1769:$C$1798,0),4),"-")</f>
        <v>-</v>
      </c>
      <c r="TT438" s="108" t="str">
        <f>IF(TR438&gt;0,(TS438)/TT9/TT10/60,"-")</f>
        <v>-</v>
      </c>
      <c r="TU438" s="102" t="str">
        <f>IF(AND(TR438&gt;0,TT438&gt;0),TT438*TS294,"-")</f>
        <v>-</v>
      </c>
      <c r="TY438" s="112">
        <v>2</v>
      </c>
      <c r="TZ438" s="4"/>
      <c r="UA438" s="108" t="str">
        <f>IF(TZ438&gt;0,INDEX(Вхідні_дані!$A$1769:$F$1798,MATCH(TZ438,Вхідні_дані!$C$1769:$C$1798,0),4),"-")</f>
        <v>-</v>
      </c>
      <c r="UB438" s="108" t="str">
        <f>IF(TZ438&gt;0,(UA438)/UB9/UB10/60,"-")</f>
        <v>-</v>
      </c>
      <c r="UC438" s="102" t="str">
        <f>IF(AND(TZ438&gt;0,UB438&gt;0),UB438*UA294,"-")</f>
        <v>-</v>
      </c>
      <c r="UG438" s="112">
        <v>2</v>
      </c>
      <c r="UH438" s="4"/>
      <c r="UI438" s="108" t="str">
        <f>IF(UH438&gt;0,INDEX(Вхідні_дані!$A$1769:$F$1798,MATCH(UH438,Вхідні_дані!$C$1769:$C$1798,0),4),"-")</f>
        <v>-</v>
      </c>
      <c r="UJ438" s="108" t="str">
        <f>IF(UH438&gt;0,(UI438)/UJ9/UJ10/60,"-")</f>
        <v>-</v>
      </c>
      <c r="UK438" s="102" t="str">
        <f>IF(AND(UH438&gt;0,UJ438&gt;0),UJ438*UI294,"-")</f>
        <v>-</v>
      </c>
      <c r="UO438" s="112">
        <v>2</v>
      </c>
      <c r="UP438" s="4"/>
      <c r="UQ438" s="108" t="str">
        <f>IF(UP438&gt;0,INDEX(Вхідні_дані!$A$1769:$F$1798,MATCH(UP438,Вхідні_дані!$C$1769:$C$1798,0),4),"-")</f>
        <v>-</v>
      </c>
      <c r="UR438" s="108" t="str">
        <f>IF(UP438&gt;0,(UQ438)/UR9/UR10/60,"-")</f>
        <v>-</v>
      </c>
      <c r="US438" s="102" t="str">
        <f>IF(AND(UP438&gt;0,UR438&gt;0),UR438*UQ294,"-")</f>
        <v>-</v>
      </c>
      <c r="UW438" s="112">
        <v>2</v>
      </c>
      <c r="UX438" s="4"/>
      <c r="UY438" s="108" t="str">
        <f>IF(UX438&gt;0,INDEX(Вхідні_дані!$A$1769:$F$1798,MATCH(UX438,Вхідні_дані!$C$1769:$C$1798,0),4),"-")</f>
        <v>-</v>
      </c>
      <c r="UZ438" s="108" t="str">
        <f>IF(UX438&gt;0,(UY438)/UZ9/UZ10/60,"-")</f>
        <v>-</v>
      </c>
      <c r="VA438" s="102" t="str">
        <f>IF(AND(UX438&gt;0,UZ438&gt;0),UZ438*UY294,"-")</f>
        <v>-</v>
      </c>
      <c r="VE438" s="112">
        <v>2</v>
      </c>
      <c r="VF438" s="4"/>
      <c r="VG438" s="108" t="str">
        <f>IF(VF438&gt;0,INDEX(Вхідні_дані!$A$1769:$F$1798,MATCH(VF438,Вхідні_дані!$C$1769:$C$1798,0),4),"-")</f>
        <v>-</v>
      </c>
      <c r="VH438" s="108" t="str">
        <f>IF(VF438&gt;0,(VG438)/VH9/VH10/60,"-")</f>
        <v>-</v>
      </c>
      <c r="VI438" s="102" t="str">
        <f>IF(AND(VF438&gt;0,VH438&gt;0),VH438*VG294,"-")</f>
        <v>-</v>
      </c>
      <c r="VM438" s="112">
        <v>2</v>
      </c>
      <c r="VN438" s="4"/>
      <c r="VO438" s="108" t="str">
        <f>IF(VN438&gt;0,INDEX(Вхідні_дані!$A$1769:$F$1798,MATCH(VN438,Вхідні_дані!$C$1769:$C$1798,0),4),"-")</f>
        <v>-</v>
      </c>
      <c r="VP438" s="108" t="str">
        <f>IF(VN438&gt;0,(VO438)/VP9/VP10/60,"-")</f>
        <v>-</v>
      </c>
      <c r="VQ438" s="102" t="str">
        <f>IF(AND(VN438&gt;0,VP438&gt;0),VP438*VO294,"-")</f>
        <v>-</v>
      </c>
      <c r="VU438" s="112">
        <v>2</v>
      </c>
      <c r="VV438" s="4"/>
      <c r="VW438" s="108" t="str">
        <f>IF(VV438&gt;0,INDEX(Вхідні_дані!$A$1769:$F$1798,MATCH(VV438,Вхідні_дані!$C$1769:$C$1798,0),4),"-")</f>
        <v>-</v>
      </c>
      <c r="VX438" s="108" t="str">
        <f>IF(VV438&gt;0,(VW438)/VX9/VX10/60,"-")</f>
        <v>-</v>
      </c>
      <c r="VY438" s="102" t="str">
        <f>IF(AND(VV438&gt;0,VX438&gt;0),VX438*VW294,"-")</f>
        <v>-</v>
      </c>
      <c r="WC438" s="112">
        <v>2</v>
      </c>
      <c r="WD438" s="4"/>
      <c r="WE438" s="108" t="str">
        <f>IF(WD438&gt;0,INDEX(Вхідні_дані!$A$1769:$F$1798,MATCH(WD438,Вхідні_дані!$C$1769:$C$1798,0),4),"-")</f>
        <v>-</v>
      </c>
      <c r="WF438" s="108" t="str">
        <f>IF(WD438&gt;0,(WE438)/WF9/WF10/60,"-")</f>
        <v>-</v>
      </c>
      <c r="WG438" s="102" t="str">
        <f>IF(AND(WD438&gt;0,WF438&gt;0),WF438*WE294,"-")</f>
        <v>-</v>
      </c>
      <c r="WK438" s="112">
        <v>2</v>
      </c>
      <c r="WL438" s="4"/>
      <c r="WM438" s="108" t="str">
        <f>IF(WL438&gt;0,INDEX(Вхідні_дані!$A$1769:$F$1798,MATCH(WL438,Вхідні_дані!$C$1769:$C$1798,0),4),"-")</f>
        <v>-</v>
      </c>
      <c r="WN438" s="108" t="str">
        <f>IF(WL438&gt;0,(WM438)/WN9/WN10/60,"-")</f>
        <v>-</v>
      </c>
      <c r="WO438" s="102" t="str">
        <f>IF(AND(WL438&gt;0,WN438&gt;0),WN438*WM294,"-")</f>
        <v>-</v>
      </c>
      <c r="WS438" s="112">
        <v>2</v>
      </c>
      <c r="WT438" s="4"/>
      <c r="WU438" s="108" t="str">
        <f>IF(WT438&gt;0,INDEX(Вхідні_дані!$A$1769:$F$1798,MATCH(WT438,Вхідні_дані!$C$1769:$C$1798,0),4),"-")</f>
        <v>-</v>
      </c>
      <c r="WV438" s="108" t="str">
        <f>IF(WT438&gt;0,(WU438)/WV9/WV10/60,"-")</f>
        <v>-</v>
      </c>
      <c r="WW438" s="102" t="str">
        <f>IF(AND(WT438&gt;0,WV438&gt;0),WV438*WU294,"-")</f>
        <v>-</v>
      </c>
      <c r="XA438" s="112">
        <v>2</v>
      </c>
      <c r="XB438" s="4"/>
      <c r="XC438" s="108" t="str">
        <f>IF(XB438&gt;0,INDEX(Вхідні_дані!$A$1769:$F$1798,MATCH(XB438,Вхідні_дані!$C$1769:$C$1798,0),4),"-")</f>
        <v>-</v>
      </c>
      <c r="XD438" s="108" t="str">
        <f>IF(XB438&gt;0,(XC438)/XD9/XD10/60,"-")</f>
        <v>-</v>
      </c>
      <c r="XE438" s="102" t="str">
        <f>IF(AND(XB438&gt;0,XD438&gt;0),XD438*XC294,"-")</f>
        <v>-</v>
      </c>
      <c r="XI438" s="112">
        <v>2</v>
      </c>
      <c r="XJ438" s="4"/>
      <c r="XK438" s="108" t="str">
        <f>IF(XJ438&gt;0,INDEX(Вхідні_дані!$A$1769:$F$1798,MATCH(XJ438,Вхідні_дані!$C$1769:$C$1798,0),4),"-")</f>
        <v>-</v>
      </c>
      <c r="XL438" s="108" t="str">
        <f>IF(XJ438&gt;0,(XK438)/XL9/XL10/60,"-")</f>
        <v>-</v>
      </c>
      <c r="XM438" s="102" t="str">
        <f>IF(AND(XJ438&gt;0,XL438&gt;0),XL438*XK294,"-")</f>
        <v>-</v>
      </c>
      <c r="XQ438" s="112">
        <v>2</v>
      </c>
      <c r="XR438" s="4"/>
      <c r="XS438" s="108" t="str">
        <f>IF(XR438&gt;0,INDEX(Вхідні_дані!$A$1769:$F$1798,MATCH(XR438,Вхідні_дані!$C$1769:$C$1798,0),4),"-")</f>
        <v>-</v>
      </c>
      <c r="XT438" s="108" t="str">
        <f>IF(XR438&gt;0,(XS438)/XT9/XT10/60,"-")</f>
        <v>-</v>
      </c>
      <c r="XU438" s="102" t="str">
        <f>IF(AND(XR438&gt;0,XT438&gt;0),XT438*XS294,"-")</f>
        <v>-</v>
      </c>
      <c r="XY438" s="112">
        <v>2</v>
      </c>
      <c r="XZ438" s="4"/>
      <c r="YA438" s="108" t="str">
        <f>IF(XZ438&gt;0,INDEX(Вхідні_дані!$A$1769:$F$1798,MATCH(XZ438,Вхідні_дані!$C$1769:$C$1798,0),4),"-")</f>
        <v>-</v>
      </c>
      <c r="YB438" s="108" t="str">
        <f>IF(XZ438&gt;0,(YA438)/YB9/YB10/60,"-")</f>
        <v>-</v>
      </c>
      <c r="YC438" s="102" t="str">
        <f>IF(AND(XZ438&gt;0,YB438&gt;0),YB438*YA294,"-")</f>
        <v>-</v>
      </c>
      <c r="YG438" s="112">
        <v>2</v>
      </c>
      <c r="YH438" s="4"/>
      <c r="YI438" s="108" t="str">
        <f>IF(YH438&gt;0,INDEX(Вхідні_дані!$A$1769:$F$1798,MATCH(YH438,Вхідні_дані!$C$1769:$C$1798,0),4),"-")</f>
        <v>-</v>
      </c>
      <c r="YJ438" s="108" t="str">
        <f>IF(YH438&gt;0,(YI438)/YJ9/YJ10/60,"-")</f>
        <v>-</v>
      </c>
      <c r="YK438" s="102" t="str">
        <f>IF(AND(YH438&gt;0,YJ438&gt;0),YJ438*YI294,"-")</f>
        <v>-</v>
      </c>
      <c r="YO438" s="112">
        <v>2</v>
      </c>
      <c r="YP438" s="4"/>
      <c r="YQ438" s="108" t="str">
        <f>IF(YP438&gt;0,INDEX(Вхідні_дані!$A$1769:$F$1798,MATCH(YP438,Вхідні_дані!$C$1769:$C$1798,0),4),"-")</f>
        <v>-</v>
      </c>
      <c r="YR438" s="108" t="str">
        <f>IF(YP438&gt;0,(YQ438)/YR9/YR10/60,"-")</f>
        <v>-</v>
      </c>
      <c r="YS438" s="102" t="str">
        <f>IF(AND(YP438&gt;0,YR438&gt;0),YR438*YQ294,"-")</f>
        <v>-</v>
      </c>
      <c r="YW438" s="112">
        <v>2</v>
      </c>
      <c r="YX438" s="4"/>
      <c r="YY438" s="108" t="str">
        <f>IF(YX438&gt;0,INDEX(Вхідні_дані!$A$1769:$F$1798,MATCH(YX438,Вхідні_дані!$C$1769:$C$1798,0),4),"-")</f>
        <v>-</v>
      </c>
      <c r="YZ438" s="108" t="str">
        <f>IF(YX438&gt;0,(YY438)/YZ9/YZ10/60,"-")</f>
        <v>-</v>
      </c>
      <c r="ZA438" s="102" t="str">
        <f>IF(AND(YX438&gt;0,YZ438&gt;0),YZ438*YY294,"-")</f>
        <v>-</v>
      </c>
      <c r="ZE438" s="112">
        <v>2</v>
      </c>
      <c r="ZF438" s="4"/>
      <c r="ZG438" s="108" t="str">
        <f>IF(ZF438&gt;0,INDEX(Вхідні_дані!$A$1769:$F$1798,MATCH(ZF438,Вхідні_дані!$C$1769:$C$1798,0),4),"-")</f>
        <v>-</v>
      </c>
      <c r="ZH438" s="108" t="str">
        <f>IF(ZF438&gt;0,(ZG438)/ZH9/ZH10/60,"-")</f>
        <v>-</v>
      </c>
      <c r="ZI438" s="102" t="str">
        <f>IF(AND(ZF438&gt;0,ZH438&gt;0),ZH438*ZG294,"-")</f>
        <v>-</v>
      </c>
      <c r="ZM438" s="112">
        <v>2</v>
      </c>
      <c r="ZN438" s="4"/>
      <c r="ZO438" s="108" t="str">
        <f>IF(ZN438&gt;0,INDEX(Вхідні_дані!$A$1769:$F$1798,MATCH(ZN438,Вхідні_дані!$C$1769:$C$1798,0),4),"-")</f>
        <v>-</v>
      </c>
      <c r="ZP438" s="108" t="str">
        <f>IF(ZN438&gt;0,(ZO438)/ZP9/ZP10/60,"-")</f>
        <v>-</v>
      </c>
      <c r="ZQ438" s="102" t="str">
        <f>IF(AND(ZN438&gt;0,ZP438&gt;0),ZP438*ZO294,"-")</f>
        <v>-</v>
      </c>
      <c r="ZU438" s="112">
        <v>2</v>
      </c>
      <c r="ZV438" s="4"/>
      <c r="ZW438" s="108" t="str">
        <f>IF(ZV438&gt;0,INDEX(Вхідні_дані!$A$1769:$F$1798,MATCH(ZV438,Вхідні_дані!$C$1769:$C$1798,0),4),"-")</f>
        <v>-</v>
      </c>
      <c r="ZX438" s="108" t="str">
        <f>IF(ZV438&gt;0,(ZW438)/ZX9/ZX10/60,"-")</f>
        <v>-</v>
      </c>
      <c r="ZY438" s="102" t="str">
        <f>IF(AND(ZV438&gt;0,ZX438&gt;0),ZX438*ZW294,"-")</f>
        <v>-</v>
      </c>
      <c r="AAC438" s="112">
        <v>2</v>
      </c>
      <c r="AAD438" s="4"/>
      <c r="AAE438" s="108" t="str">
        <f>IF(AAD438&gt;0,INDEX(Вхідні_дані!$A$1769:$F$1798,MATCH(AAD438,Вхідні_дані!$C$1769:$C$1798,0),4),"-")</f>
        <v>-</v>
      </c>
      <c r="AAF438" s="108" t="str">
        <f>IF(AAD438&gt;0,(AAE438)/AAF9/AAF10/60,"-")</f>
        <v>-</v>
      </c>
      <c r="AAG438" s="102" t="str">
        <f>IF(AND(AAD438&gt;0,AAF438&gt;0),AAF438*AAE294,"-")</f>
        <v>-</v>
      </c>
      <c r="AAK438" s="112">
        <v>2</v>
      </c>
      <c r="AAL438" s="4"/>
      <c r="AAM438" s="108" t="str">
        <f>IF(AAL438&gt;0,INDEX(Вхідні_дані!$A$1769:$F$1798,MATCH(AAL438,Вхідні_дані!$C$1769:$C$1798,0),4),"-")</f>
        <v>-</v>
      </c>
      <c r="AAN438" s="108" t="str">
        <f>IF(AAL438&gt;0,(AAM438)/AAN9/AAN10/60,"-")</f>
        <v>-</v>
      </c>
      <c r="AAO438" s="102" t="str">
        <f>IF(AND(AAL438&gt;0,AAN438&gt;0),AAN438*AAM294,"-")</f>
        <v>-</v>
      </c>
      <c r="AAS438" s="112">
        <v>2</v>
      </c>
      <c r="AAT438" s="4"/>
      <c r="AAU438" s="108" t="str">
        <f>IF(AAT438&gt;0,INDEX(Вхідні_дані!$A$1769:$F$1798,MATCH(AAT438,Вхідні_дані!$C$1769:$C$1798,0),4),"-")</f>
        <v>-</v>
      </c>
      <c r="AAV438" s="108" t="str">
        <f>IF(AAT438&gt;0,(AAU438)/AAV9/AAV10/60,"-")</f>
        <v>-</v>
      </c>
      <c r="AAW438" s="102" t="str">
        <f>IF(AND(AAT438&gt;0,AAV438&gt;0),AAV438*AAU294,"-")</f>
        <v>-</v>
      </c>
      <c r="ABA438" s="112">
        <v>2</v>
      </c>
      <c r="ABB438" s="4"/>
      <c r="ABC438" s="108" t="str">
        <f>IF(ABB438&gt;0,INDEX(Вхідні_дані!$A$1769:$F$1798,MATCH(ABB438,Вхідні_дані!$C$1769:$C$1798,0),4),"-")</f>
        <v>-</v>
      </c>
      <c r="ABD438" s="108" t="str">
        <f>IF(ABB438&gt;0,(ABC438)/ABD9/ABD10/60,"-")</f>
        <v>-</v>
      </c>
      <c r="ABE438" s="102" t="str">
        <f>IF(AND(ABB438&gt;0,ABD438&gt;0),ABD438*ABC294,"-")</f>
        <v>-</v>
      </c>
      <c r="ABI438" s="112">
        <v>2</v>
      </c>
      <c r="ABJ438" s="4"/>
      <c r="ABK438" s="108" t="str">
        <f>IF(ABJ438&gt;0,INDEX(Вхідні_дані!$A$1769:$F$1798,MATCH(ABJ438,Вхідні_дані!$C$1769:$C$1798,0),4),"-")</f>
        <v>-</v>
      </c>
      <c r="ABL438" s="108" t="str">
        <f>IF(ABJ438&gt;0,(ABK438)/ABL9/ABL10/60,"-")</f>
        <v>-</v>
      </c>
      <c r="ABM438" s="102" t="str">
        <f>IF(AND(ABJ438&gt;0,ABL438&gt;0),ABL438*ABK294,"-")</f>
        <v>-</v>
      </c>
      <c r="ABQ438" s="112">
        <v>2</v>
      </c>
      <c r="ABR438" s="4"/>
      <c r="ABS438" s="108" t="str">
        <f>IF(ABR438&gt;0,INDEX(Вхідні_дані!$A$1769:$F$1798,MATCH(ABR438,Вхідні_дані!$C$1769:$C$1798,0),4),"-")</f>
        <v>-</v>
      </c>
      <c r="ABT438" s="108" t="str">
        <f>IF(ABR438&gt;0,(ABS438)/ABT9/ABT10/60,"-")</f>
        <v>-</v>
      </c>
      <c r="ABU438" s="102" t="str">
        <f>IF(AND(ABR438&gt;0,ABT438&gt;0),ABT438*ABS294,"-")</f>
        <v>-</v>
      </c>
      <c r="ABY438" s="112">
        <v>2</v>
      </c>
      <c r="ABZ438" s="4"/>
      <c r="ACA438" s="108" t="str">
        <f>IF(ABZ438&gt;0,INDEX(Вхідні_дані!$A$1769:$F$1798,MATCH(ABZ438,Вхідні_дані!$C$1769:$C$1798,0),4),"-")</f>
        <v>-</v>
      </c>
      <c r="ACB438" s="108" t="str">
        <f>IF(ABZ438&gt;0,(ACA438)/ACB9/ACB10/60,"-")</f>
        <v>-</v>
      </c>
      <c r="ACC438" s="102" t="str">
        <f>IF(AND(ABZ438&gt;0,ACB438&gt;0),ACB438*ACA294,"-")</f>
        <v>-</v>
      </c>
      <c r="ACG438" s="112">
        <v>2</v>
      </c>
      <c r="ACH438" s="4"/>
      <c r="ACI438" s="108" t="str">
        <f>IF(ACH438&gt;0,INDEX(Вхідні_дані!$A$1769:$F$1798,MATCH(ACH438,Вхідні_дані!$C$1769:$C$1798,0),4),"-")</f>
        <v>-</v>
      </c>
      <c r="ACJ438" s="108" t="str">
        <f>IF(ACH438&gt;0,(ACI438)/ACJ9/ACJ10/60,"-")</f>
        <v>-</v>
      </c>
      <c r="ACK438" s="102" t="str">
        <f>IF(AND(ACH438&gt;0,ACJ438&gt;0),ACJ438*ACI294,"-")</f>
        <v>-</v>
      </c>
      <c r="ACO438" s="112">
        <v>2</v>
      </c>
      <c r="ACP438" s="4"/>
      <c r="ACQ438" s="108" t="str">
        <f>IF(ACP438&gt;0,INDEX(Вхідні_дані!$A$1769:$F$1798,MATCH(ACP438,Вхідні_дані!$C$1769:$C$1798,0),4),"-")</f>
        <v>-</v>
      </c>
      <c r="ACR438" s="108" t="str">
        <f>IF(ACP438&gt;0,(ACQ438)/ACR9/ACR10/60,"-")</f>
        <v>-</v>
      </c>
      <c r="ACS438" s="102" t="str">
        <f>IF(AND(ACP438&gt;0,ACR438&gt;0),ACR438*ACQ294,"-")</f>
        <v>-</v>
      </c>
      <c r="ACW438" s="112">
        <v>2</v>
      </c>
      <c r="ACX438" s="4"/>
      <c r="ACY438" s="108" t="str">
        <f>IF(ACX438&gt;0,INDEX(Вхідні_дані!$A$1769:$F$1798,MATCH(ACX438,Вхідні_дані!$C$1769:$C$1798,0),4),"-")</f>
        <v>-</v>
      </c>
      <c r="ACZ438" s="108" t="str">
        <f>IF(ACX438&gt;0,(ACY438)/ACZ9/ACZ10/60,"-")</f>
        <v>-</v>
      </c>
      <c r="ADA438" s="102" t="str">
        <f>IF(AND(ACX438&gt;0,ACZ438&gt;0),ACZ438*ACY294,"-")</f>
        <v>-</v>
      </c>
      <c r="ADE438" s="112">
        <v>2</v>
      </c>
      <c r="ADF438" s="4"/>
      <c r="ADG438" s="108" t="str">
        <f>IF(ADF438&gt;0,INDEX(Вхідні_дані!$A$1769:$F$1798,MATCH(ADF438,Вхідні_дані!$C$1769:$C$1798,0),4),"-")</f>
        <v>-</v>
      </c>
      <c r="ADH438" s="108" t="str">
        <f>IF(ADF438&gt;0,(ADG438)/ADH9/ADH10/60,"-")</f>
        <v>-</v>
      </c>
      <c r="ADI438" s="102" t="str">
        <f>IF(AND(ADF438&gt;0,ADH438&gt;0),ADH438*ADG294,"-")</f>
        <v>-</v>
      </c>
      <c r="ADM438" s="112">
        <v>2</v>
      </c>
      <c r="ADN438" s="4"/>
      <c r="ADO438" s="108" t="str">
        <f>IF(ADN438&gt;0,INDEX(Вхідні_дані!$A$1769:$F$1798,MATCH(ADN438,Вхідні_дані!$C$1769:$C$1798,0),4),"-")</f>
        <v>-</v>
      </c>
      <c r="ADP438" s="108" t="str">
        <f>IF(ADN438&gt;0,(ADO438)/ADP9/ADP10/60,"-")</f>
        <v>-</v>
      </c>
      <c r="ADQ438" s="102" t="str">
        <f>IF(AND(ADN438&gt;0,ADP438&gt;0),ADP438*ADO294,"-")</f>
        <v>-</v>
      </c>
    </row>
    <row r="439" spans="1:800" ht="44.25" customHeight="1" outlineLevel="1" x14ac:dyDescent="0.25">
      <c r="A439" s="112">
        <v>3</v>
      </c>
      <c r="B439" s="4"/>
      <c r="C439" s="108" t="str">
        <f>IF(B439&gt;0,INDEX(Вхідні_дані!$A$1769:$F$1798,MATCH(B439,Вхідні_дані!$C$1769:$C$1798,0),4),"-")</f>
        <v>-</v>
      </c>
      <c r="D439" s="108" t="str">
        <f>IF(B439&gt;0,(C439)/D9/D10/60,"-")</f>
        <v>-</v>
      </c>
      <c r="E439" s="102" t="str">
        <f>IF(AND(B439&gt;0,D439&gt;0),D439*C294,"-")</f>
        <v>-</v>
      </c>
      <c r="I439" s="112">
        <v>3</v>
      </c>
      <c r="J439" s="4"/>
      <c r="K439" s="108" t="str">
        <f>IF(J439&gt;0,INDEX(Вхідні_дані!$A$1769:$F$1798,MATCH(J439,Вхідні_дані!$C$1769:$C$1798,0),4),"-")</f>
        <v>-</v>
      </c>
      <c r="L439" s="108" t="str">
        <f>IF(J439&gt;0,(K439)/L9/L10/60,"-")</f>
        <v>-</v>
      </c>
      <c r="M439" s="102" t="str">
        <f>IF(AND(J439&gt;0,L439&gt;0),L439*K294,"-")</f>
        <v>-</v>
      </c>
      <c r="Q439" s="112">
        <v>3</v>
      </c>
      <c r="R439" s="4"/>
      <c r="S439" s="108" t="str">
        <f>IF(R439&gt;0,INDEX(Вхідні_дані!$A$1769:$F$1798,MATCH(R439,Вхідні_дані!$C$1769:$C$1798,0),4),"-")</f>
        <v>-</v>
      </c>
      <c r="T439" s="108" t="str">
        <f>IF(R439&gt;0,(S439)/T9/T10/60,"-")</f>
        <v>-</v>
      </c>
      <c r="U439" s="102" t="str">
        <f>IF(AND(R439&gt;0,T439&gt;0),T439*S294,"-")</f>
        <v>-</v>
      </c>
      <c r="Y439" s="112">
        <v>3</v>
      </c>
      <c r="Z439" s="4"/>
      <c r="AA439" s="108" t="str">
        <f>IF(Z439&gt;0,INDEX(Вхідні_дані!$A$1769:$F$1798,MATCH(Z439,Вхідні_дані!$C$1769:$C$1798,0),4),"-")</f>
        <v>-</v>
      </c>
      <c r="AB439" s="108" t="str">
        <f>IF(Z439&gt;0,(AA439)/AB9/AB10/60,"-")</f>
        <v>-</v>
      </c>
      <c r="AC439" s="102" t="str">
        <f>IF(AND(Z439&gt;0,AB439&gt;0),AB439*AA294,"-")</f>
        <v>-</v>
      </c>
      <c r="AG439" s="112">
        <v>3</v>
      </c>
      <c r="AH439" s="4"/>
      <c r="AI439" s="108" t="str">
        <f>IF(AH439&gt;0,INDEX(Вхідні_дані!$A$1769:$F$1798,MATCH(AH439,Вхідні_дані!$C$1769:$C$1798,0),4),"-")</f>
        <v>-</v>
      </c>
      <c r="AJ439" s="108" t="str">
        <f>IF(AH439&gt;0,(AI439)/AJ9/AJ10/60,"-")</f>
        <v>-</v>
      </c>
      <c r="AK439" s="102" t="str">
        <f>IF(AND(AH439&gt;0,AJ439&gt;0),AJ439*AI294,"-")</f>
        <v>-</v>
      </c>
      <c r="AO439" s="112">
        <v>3</v>
      </c>
      <c r="AP439" s="4"/>
      <c r="AQ439" s="108" t="str">
        <f>IF(AP439&gt;0,INDEX(Вхідні_дані!$A$1769:$F$1798,MATCH(AP439,Вхідні_дані!$C$1769:$C$1798,0),4),"-")</f>
        <v>-</v>
      </c>
      <c r="AR439" s="108" t="str">
        <f>IF(AP439&gt;0,(AQ439)/AR9/AR10/60,"-")</f>
        <v>-</v>
      </c>
      <c r="AS439" s="102" t="str">
        <f>IF(AND(AP439&gt;0,AR439&gt;0),AR439*AQ294,"-")</f>
        <v>-</v>
      </c>
      <c r="AW439" s="112">
        <v>3</v>
      </c>
      <c r="AX439" s="4"/>
      <c r="AY439" s="108" t="str">
        <f>IF(AX439&gt;0,INDEX(Вхідні_дані!$A$1769:$F$1798,MATCH(AX439,Вхідні_дані!$C$1769:$C$1798,0),4),"-")</f>
        <v>-</v>
      </c>
      <c r="AZ439" s="108" t="str">
        <f>IF(AX439&gt;0,(AY439)/AZ9/AZ10/60,"-")</f>
        <v>-</v>
      </c>
      <c r="BA439" s="102" t="str">
        <f>IF(AND(AX439&gt;0,AZ439&gt;0),AZ439*AY294,"-")</f>
        <v>-</v>
      </c>
      <c r="BE439" s="112">
        <v>3</v>
      </c>
      <c r="BF439" s="4"/>
      <c r="BG439" s="108" t="str">
        <f>IF(BF439&gt;0,INDEX(Вхідні_дані!$A$1769:$F$1798,MATCH(BF439,Вхідні_дані!$C$1769:$C$1798,0),4),"-")</f>
        <v>-</v>
      </c>
      <c r="BH439" s="108" t="str">
        <f>IF(BF439&gt;0,(BG439)/BH9/BH10/60,"-")</f>
        <v>-</v>
      </c>
      <c r="BI439" s="102" t="str">
        <f>IF(AND(BF439&gt;0,BH439&gt;0),BH439*BG294,"-")</f>
        <v>-</v>
      </c>
      <c r="BM439" s="112">
        <v>3</v>
      </c>
      <c r="BN439" s="4"/>
      <c r="BO439" s="108" t="str">
        <f>IF(BN439&gt;0,INDEX(Вхідні_дані!$A$1769:$F$1798,MATCH(BN439,Вхідні_дані!$C$1769:$C$1798,0),4),"-")</f>
        <v>-</v>
      </c>
      <c r="BP439" s="108" t="str">
        <f>IF(BN439&gt;0,(BO439)/BP9/BP10/60,"-")</f>
        <v>-</v>
      </c>
      <c r="BQ439" s="102" t="str">
        <f>IF(AND(BN439&gt;0,BP439&gt;0),BP439*BO294,"-")</f>
        <v>-</v>
      </c>
      <c r="BU439" s="112">
        <v>3</v>
      </c>
      <c r="BV439" s="4"/>
      <c r="BW439" s="108" t="str">
        <f>IF(BV439&gt;0,INDEX(Вхідні_дані!$A$1769:$F$1798,MATCH(BV439,Вхідні_дані!$C$1769:$C$1798,0),4),"-")</f>
        <v>-</v>
      </c>
      <c r="BX439" s="108" t="str">
        <f>IF(BV439&gt;0,(BW439)/BX9/BX10/60,"-")</f>
        <v>-</v>
      </c>
      <c r="BY439" s="102" t="str">
        <f>IF(AND(BV439&gt;0,BX439&gt;0),BX439*BW294,"-")</f>
        <v>-</v>
      </c>
      <c r="CC439" s="112">
        <v>3</v>
      </c>
      <c r="CD439" s="4"/>
      <c r="CE439" s="108" t="str">
        <f>IF(CD439&gt;0,INDEX(Вхідні_дані!$A$1769:$F$1798,MATCH(CD439,Вхідні_дані!$C$1769:$C$1798,0),4),"-")</f>
        <v>-</v>
      </c>
      <c r="CF439" s="108" t="str">
        <f>IF(CD439&gt;0,(CE439)/CF9/CF10/60,"-")</f>
        <v>-</v>
      </c>
      <c r="CG439" s="102" t="str">
        <f>IF(AND(CD439&gt;0,CF439&gt;0),CF439*CE294,"-")</f>
        <v>-</v>
      </c>
      <c r="CK439" s="112">
        <v>3</v>
      </c>
      <c r="CL439" s="4"/>
      <c r="CM439" s="108" t="str">
        <f>IF(CL439&gt;0,INDEX(Вхідні_дані!$A$1769:$F$1798,MATCH(CL439,Вхідні_дані!$C$1769:$C$1798,0),4),"-")</f>
        <v>-</v>
      </c>
      <c r="CN439" s="108" t="str">
        <f>IF(CL439&gt;0,(CM439)/CN9/CN10/60,"-")</f>
        <v>-</v>
      </c>
      <c r="CO439" s="102" t="str">
        <f>IF(AND(CL439&gt;0,CN439&gt;0),CN439*CM294,"-")</f>
        <v>-</v>
      </c>
      <c r="CS439" s="112">
        <v>3</v>
      </c>
      <c r="CT439" s="4"/>
      <c r="CU439" s="108" t="str">
        <f>IF(CT439&gt;0,INDEX(Вхідні_дані!$A$1769:$F$1798,MATCH(CT439,Вхідні_дані!$C$1769:$C$1798,0),4),"-")</f>
        <v>-</v>
      </c>
      <c r="CV439" s="108" t="str">
        <f>IF(CT439&gt;0,(CU439)/CV9/CV10/60,"-")</f>
        <v>-</v>
      </c>
      <c r="CW439" s="102" t="str">
        <f>IF(AND(CT439&gt;0,CV439&gt;0),CV439*CU294,"-")</f>
        <v>-</v>
      </c>
      <c r="DA439" s="112">
        <v>3</v>
      </c>
      <c r="DB439" s="4"/>
      <c r="DC439" s="108" t="str">
        <f>IF(DB439&gt;0,INDEX(Вхідні_дані!$A$1769:$F$1798,MATCH(DB439,Вхідні_дані!$C$1769:$C$1798,0),4),"-")</f>
        <v>-</v>
      </c>
      <c r="DD439" s="108" t="str">
        <f>IF(DB439&gt;0,(DC439)/DD9/DD10/60,"-")</f>
        <v>-</v>
      </c>
      <c r="DE439" s="102" t="str">
        <f>IF(AND(DB439&gt;0,DD439&gt;0),DD439*DC294,"-")</f>
        <v>-</v>
      </c>
      <c r="DI439" s="112">
        <v>3</v>
      </c>
      <c r="DJ439" s="4"/>
      <c r="DK439" s="108" t="str">
        <f>IF(DJ439&gt;0,INDEX(Вхідні_дані!$A$1769:$F$1798,MATCH(DJ439,Вхідні_дані!$C$1769:$C$1798,0),4),"-")</f>
        <v>-</v>
      </c>
      <c r="DL439" s="108" t="str">
        <f>IF(DJ439&gt;0,(DK439)/DL9/DL10/60,"-")</f>
        <v>-</v>
      </c>
      <c r="DM439" s="102" t="str">
        <f>IF(AND(DJ439&gt;0,DL439&gt;0),DL439*DK294,"-")</f>
        <v>-</v>
      </c>
      <c r="DQ439" s="112">
        <v>3</v>
      </c>
      <c r="DR439" s="4"/>
      <c r="DS439" s="108" t="str">
        <f>IF(DR439&gt;0,INDEX(Вхідні_дані!$A$1769:$F$1798,MATCH(DR439,Вхідні_дані!$C$1769:$C$1798,0),4),"-")</f>
        <v>-</v>
      </c>
      <c r="DT439" s="108" t="str">
        <f>IF(DR439&gt;0,(DS439)/DT9/DT10/60,"-")</f>
        <v>-</v>
      </c>
      <c r="DU439" s="102" t="str">
        <f>IF(AND(DR439&gt;0,DT439&gt;0),DT439*DS294,"-")</f>
        <v>-</v>
      </c>
      <c r="DY439" s="112">
        <v>3</v>
      </c>
      <c r="DZ439" s="4"/>
      <c r="EA439" s="108" t="str">
        <f>IF(DZ439&gt;0,INDEX(Вхідні_дані!$A$1769:$F$1798,MATCH(DZ439,Вхідні_дані!$C$1769:$C$1798,0),4),"-")</f>
        <v>-</v>
      </c>
      <c r="EB439" s="108" t="str">
        <f>IF(DZ439&gt;0,(EA439)/EB9/EB10/60,"-")</f>
        <v>-</v>
      </c>
      <c r="EC439" s="102" t="str">
        <f>IF(AND(DZ439&gt;0,EB439&gt;0),EB439*EA294,"-")</f>
        <v>-</v>
      </c>
      <c r="EG439" s="112">
        <v>3</v>
      </c>
      <c r="EH439" s="4"/>
      <c r="EI439" s="108" t="str">
        <f>IF(EH439&gt;0,INDEX(Вхідні_дані!$A$1769:$F$1798,MATCH(EH439,Вхідні_дані!$C$1769:$C$1798,0),4),"-")</f>
        <v>-</v>
      </c>
      <c r="EJ439" s="108" t="str">
        <f>IF(EH439&gt;0,(EI439)/EJ9/EJ10/60,"-")</f>
        <v>-</v>
      </c>
      <c r="EK439" s="102" t="str">
        <f>IF(AND(EH439&gt;0,EJ439&gt;0),EJ439*EI294,"-")</f>
        <v>-</v>
      </c>
      <c r="EO439" s="112">
        <v>3</v>
      </c>
      <c r="EP439" s="4"/>
      <c r="EQ439" s="108" t="str">
        <f>IF(EP439&gt;0,INDEX(Вхідні_дані!$A$1769:$F$1798,MATCH(EP439,Вхідні_дані!$C$1769:$C$1798,0),4),"-")</f>
        <v>-</v>
      </c>
      <c r="ER439" s="108" t="str">
        <f>IF(EP439&gt;0,(EQ439)/ER9/ER10/60,"-")</f>
        <v>-</v>
      </c>
      <c r="ES439" s="102" t="str">
        <f>IF(AND(EP439&gt;0,ER439&gt;0),ER439*EQ294,"-")</f>
        <v>-</v>
      </c>
      <c r="EW439" s="112">
        <v>3</v>
      </c>
      <c r="EX439" s="4"/>
      <c r="EY439" s="108" t="str">
        <f>IF(EX439&gt;0,INDEX(Вхідні_дані!$A$1769:$F$1798,MATCH(EX439,Вхідні_дані!$C$1769:$C$1798,0),4),"-")</f>
        <v>-</v>
      </c>
      <c r="EZ439" s="108" t="str">
        <f>IF(EX439&gt;0,(EY439)/EZ9/EZ10/60,"-")</f>
        <v>-</v>
      </c>
      <c r="FA439" s="102" t="str">
        <f>IF(AND(EX439&gt;0,EZ439&gt;0),EZ439*EY294,"-")</f>
        <v>-</v>
      </c>
      <c r="FE439" s="112">
        <v>3</v>
      </c>
      <c r="FF439" s="4"/>
      <c r="FG439" s="108" t="str">
        <f>IF(FF439&gt;0,INDEX(Вхідні_дані!$A$1769:$F$1798,MATCH(FF439,Вхідні_дані!$C$1769:$C$1798,0),4),"-")</f>
        <v>-</v>
      </c>
      <c r="FH439" s="108" t="str">
        <f>IF(FF439&gt;0,(FG439)/FH9/FH10/60,"-")</f>
        <v>-</v>
      </c>
      <c r="FI439" s="102" t="str">
        <f>IF(AND(FF439&gt;0,FH439&gt;0),FH439*FG294,"-")</f>
        <v>-</v>
      </c>
      <c r="FM439" s="112">
        <v>3</v>
      </c>
      <c r="FN439" s="4"/>
      <c r="FO439" s="108" t="str">
        <f>IF(FN439&gt;0,INDEX(Вхідні_дані!$A$1769:$F$1798,MATCH(FN439,Вхідні_дані!$C$1769:$C$1798,0),4),"-")</f>
        <v>-</v>
      </c>
      <c r="FP439" s="108" t="str">
        <f>IF(FN439&gt;0,(FO439)/FP9/FP10/60,"-")</f>
        <v>-</v>
      </c>
      <c r="FQ439" s="102" t="str">
        <f>IF(AND(FN439&gt;0,FP439&gt;0),FP439*FO294,"-")</f>
        <v>-</v>
      </c>
      <c r="FU439" s="112">
        <v>3</v>
      </c>
      <c r="FV439" s="4"/>
      <c r="FW439" s="108" t="str">
        <f>IF(FV439&gt;0,INDEX(Вхідні_дані!$A$1769:$F$1798,MATCH(FV439,Вхідні_дані!$C$1769:$C$1798,0),4),"-")</f>
        <v>-</v>
      </c>
      <c r="FX439" s="108" t="str">
        <f>IF(FV439&gt;0,(FW439)/FX9/FX10/60,"-")</f>
        <v>-</v>
      </c>
      <c r="FY439" s="102" t="str">
        <f>IF(AND(FV439&gt;0,FX439&gt;0),FX439*FW294,"-")</f>
        <v>-</v>
      </c>
      <c r="GC439" s="112">
        <v>3</v>
      </c>
      <c r="GD439" s="4"/>
      <c r="GE439" s="108" t="str">
        <f>IF(GD439&gt;0,INDEX(Вхідні_дані!$A$1769:$F$1798,MATCH(GD439,Вхідні_дані!$C$1769:$C$1798,0),4),"-")</f>
        <v>-</v>
      </c>
      <c r="GF439" s="108" t="str">
        <f>IF(GD439&gt;0,(GE439)/GF9/GF10/60,"-")</f>
        <v>-</v>
      </c>
      <c r="GG439" s="102" t="str">
        <f>IF(AND(GD439&gt;0,GF439&gt;0),GF439*GE294,"-")</f>
        <v>-</v>
      </c>
      <c r="GK439" s="112">
        <v>3</v>
      </c>
      <c r="GL439" s="4"/>
      <c r="GM439" s="108" t="str">
        <f>IF(GL439&gt;0,INDEX(Вхідні_дані!$A$1769:$F$1798,MATCH(GL439,Вхідні_дані!$C$1769:$C$1798,0),4),"-")</f>
        <v>-</v>
      </c>
      <c r="GN439" s="108" t="str">
        <f>IF(GL439&gt;0,(GM439)/GN9/GN10/60,"-")</f>
        <v>-</v>
      </c>
      <c r="GO439" s="102" t="str">
        <f>IF(AND(GL439&gt;0,GN439&gt;0),GN439*GM294,"-")</f>
        <v>-</v>
      </c>
      <c r="GS439" s="112">
        <v>3</v>
      </c>
      <c r="GT439" s="4"/>
      <c r="GU439" s="108" t="str">
        <f>IF(GT439&gt;0,INDEX(Вхідні_дані!$A$1769:$F$1798,MATCH(GT439,Вхідні_дані!$C$1769:$C$1798,0),4),"-")</f>
        <v>-</v>
      </c>
      <c r="GV439" s="108" t="str">
        <f>IF(GT439&gt;0,(GU439)/GV9/GV10/60,"-")</f>
        <v>-</v>
      </c>
      <c r="GW439" s="102" t="str">
        <f>IF(AND(GT439&gt;0,GV439&gt;0),GV439*GU294,"-")</f>
        <v>-</v>
      </c>
      <c r="HA439" s="112">
        <v>3</v>
      </c>
      <c r="HB439" s="4"/>
      <c r="HC439" s="108" t="str">
        <f>IF(HB439&gt;0,INDEX(Вхідні_дані!$A$1769:$F$1798,MATCH(HB439,Вхідні_дані!$C$1769:$C$1798,0),4),"-")</f>
        <v>-</v>
      </c>
      <c r="HD439" s="108" t="str">
        <f>IF(HB439&gt;0,(HC439)/HD9/HD10/60,"-")</f>
        <v>-</v>
      </c>
      <c r="HE439" s="102" t="str">
        <f>IF(AND(HB439&gt;0,HD439&gt;0),HD439*HC294,"-")</f>
        <v>-</v>
      </c>
      <c r="HI439" s="112">
        <v>3</v>
      </c>
      <c r="HJ439" s="4"/>
      <c r="HK439" s="108" t="str">
        <f>IF(HJ439&gt;0,INDEX(Вхідні_дані!$A$1769:$F$1798,MATCH(HJ439,Вхідні_дані!$C$1769:$C$1798,0),4),"-")</f>
        <v>-</v>
      </c>
      <c r="HL439" s="108" t="str">
        <f>IF(HJ439&gt;0,(HK439)/HL9/HL10/60,"-")</f>
        <v>-</v>
      </c>
      <c r="HM439" s="102" t="str">
        <f>IF(AND(HJ439&gt;0,HL439&gt;0),HL439*HK294,"-")</f>
        <v>-</v>
      </c>
      <c r="HQ439" s="112">
        <v>3</v>
      </c>
      <c r="HR439" s="4"/>
      <c r="HS439" s="108" t="str">
        <f>IF(HR439&gt;0,INDEX(Вхідні_дані!$A$1769:$F$1798,MATCH(HR439,Вхідні_дані!$C$1769:$C$1798,0),4),"-")</f>
        <v>-</v>
      </c>
      <c r="HT439" s="108" t="str">
        <f>IF(HR439&gt;0,(HS439)/HT9/HT10/60,"-")</f>
        <v>-</v>
      </c>
      <c r="HU439" s="102" t="str">
        <f>IF(AND(HR439&gt;0,HT439&gt;0),HT439*HS294,"-")</f>
        <v>-</v>
      </c>
      <c r="HY439" s="112">
        <v>3</v>
      </c>
      <c r="HZ439" s="4"/>
      <c r="IA439" s="108" t="str">
        <f>IF(HZ439&gt;0,INDEX(Вхідні_дані!$A$1769:$F$1798,MATCH(HZ439,Вхідні_дані!$C$1769:$C$1798,0),4),"-")</f>
        <v>-</v>
      </c>
      <c r="IB439" s="108" t="str">
        <f>IF(HZ439&gt;0,(IA439)/IB9/IB10/60,"-")</f>
        <v>-</v>
      </c>
      <c r="IC439" s="102" t="str">
        <f>IF(AND(HZ439&gt;0,IB439&gt;0),IB439*IA294,"-")</f>
        <v>-</v>
      </c>
      <c r="IG439" s="112">
        <v>3</v>
      </c>
      <c r="IH439" s="4"/>
      <c r="II439" s="108" t="str">
        <f>IF(IH439&gt;0,INDEX(Вхідні_дані!$A$1769:$F$1798,MATCH(IH439,Вхідні_дані!$C$1769:$C$1798,0),4),"-")</f>
        <v>-</v>
      </c>
      <c r="IJ439" s="108" t="str">
        <f>IF(IH439&gt;0,(II439)/IJ9/IJ10/60,"-")</f>
        <v>-</v>
      </c>
      <c r="IK439" s="102" t="str">
        <f>IF(AND(IH439&gt;0,IJ439&gt;0),IJ439*II294,"-")</f>
        <v>-</v>
      </c>
      <c r="IO439" s="112">
        <v>3</v>
      </c>
      <c r="IP439" s="4"/>
      <c r="IQ439" s="108" t="str">
        <f>IF(IP439&gt;0,INDEX(Вхідні_дані!$A$1769:$F$1798,MATCH(IP439,Вхідні_дані!$C$1769:$C$1798,0),4),"-")</f>
        <v>-</v>
      </c>
      <c r="IR439" s="108" t="str">
        <f>IF(IP439&gt;0,(IQ439)/IR9/IR10/60,"-")</f>
        <v>-</v>
      </c>
      <c r="IS439" s="102" t="str">
        <f>IF(AND(IP439&gt;0,IR439&gt;0),IR439*IQ294,"-")</f>
        <v>-</v>
      </c>
      <c r="IW439" s="112">
        <v>3</v>
      </c>
      <c r="IX439" s="4"/>
      <c r="IY439" s="108" t="str">
        <f>IF(IX439&gt;0,INDEX(Вхідні_дані!$A$1769:$F$1798,MATCH(IX439,Вхідні_дані!$C$1769:$C$1798,0),4),"-")</f>
        <v>-</v>
      </c>
      <c r="IZ439" s="108" t="str">
        <f>IF(IX439&gt;0,(IY439)/IZ9/IZ10/60,"-")</f>
        <v>-</v>
      </c>
      <c r="JA439" s="102" t="str">
        <f>IF(AND(IX439&gt;0,IZ439&gt;0),IZ439*IY294,"-")</f>
        <v>-</v>
      </c>
      <c r="JE439" s="112">
        <v>3</v>
      </c>
      <c r="JF439" s="4"/>
      <c r="JG439" s="108" t="str">
        <f>IF(JF439&gt;0,INDEX(Вхідні_дані!$A$1769:$F$1798,MATCH(JF439,Вхідні_дані!$C$1769:$C$1798,0),4),"-")</f>
        <v>-</v>
      </c>
      <c r="JH439" s="108" t="str">
        <f>IF(JF439&gt;0,(JG439)/JH9/JH10/60,"-")</f>
        <v>-</v>
      </c>
      <c r="JI439" s="102" t="str">
        <f>IF(AND(JF439&gt;0,JH439&gt;0),JH439*JG294,"-")</f>
        <v>-</v>
      </c>
      <c r="JM439" s="112">
        <v>3</v>
      </c>
      <c r="JN439" s="4"/>
      <c r="JO439" s="108" t="str">
        <f>IF(JN439&gt;0,INDEX(Вхідні_дані!$A$1769:$F$1798,MATCH(JN439,Вхідні_дані!$C$1769:$C$1798,0),4),"-")</f>
        <v>-</v>
      </c>
      <c r="JP439" s="108" t="str">
        <f>IF(JN439&gt;0,(JO439)/JP9/JP10/60,"-")</f>
        <v>-</v>
      </c>
      <c r="JQ439" s="102" t="str">
        <f>IF(AND(JN439&gt;0,JP439&gt;0),JP439*JO294,"-")</f>
        <v>-</v>
      </c>
      <c r="JU439" s="112">
        <v>3</v>
      </c>
      <c r="JV439" s="4"/>
      <c r="JW439" s="108" t="str">
        <f>IF(JV439&gt;0,INDEX(Вхідні_дані!$A$1769:$F$1798,MATCH(JV439,Вхідні_дані!$C$1769:$C$1798,0),4),"-")</f>
        <v>-</v>
      </c>
      <c r="JX439" s="108" t="str">
        <f>IF(JV439&gt;0,(JW439)/JX9/JX10/60,"-")</f>
        <v>-</v>
      </c>
      <c r="JY439" s="102" t="str">
        <f>IF(AND(JV439&gt;0,JX439&gt;0),JX439*JW294,"-")</f>
        <v>-</v>
      </c>
      <c r="KC439" s="112">
        <v>3</v>
      </c>
      <c r="KD439" s="4"/>
      <c r="KE439" s="108" t="str">
        <f>IF(KD439&gt;0,INDEX(Вхідні_дані!$A$1769:$F$1798,MATCH(KD439,Вхідні_дані!$C$1769:$C$1798,0),4),"-")</f>
        <v>-</v>
      </c>
      <c r="KF439" s="108" t="str">
        <f>IF(KD439&gt;0,(KE439)/KF9/KF10/60,"-")</f>
        <v>-</v>
      </c>
      <c r="KG439" s="102" t="str">
        <f>IF(AND(KD439&gt;0,KF439&gt;0),KF439*KE294,"-")</f>
        <v>-</v>
      </c>
      <c r="KK439" s="112">
        <v>3</v>
      </c>
      <c r="KL439" s="4"/>
      <c r="KM439" s="108" t="str">
        <f>IF(KL439&gt;0,INDEX(Вхідні_дані!$A$1769:$F$1798,MATCH(KL439,Вхідні_дані!$C$1769:$C$1798,0),4),"-")</f>
        <v>-</v>
      </c>
      <c r="KN439" s="108" t="str">
        <f>IF(KL439&gt;0,(KM439)/KN9/KN10/60,"-")</f>
        <v>-</v>
      </c>
      <c r="KO439" s="102" t="str">
        <f>IF(AND(KL439&gt;0,KN439&gt;0),KN439*KM294,"-")</f>
        <v>-</v>
      </c>
      <c r="KS439" s="112">
        <v>3</v>
      </c>
      <c r="KT439" s="4"/>
      <c r="KU439" s="108" t="str">
        <f>IF(KT439&gt;0,INDEX(Вхідні_дані!$A$1769:$F$1798,MATCH(KT439,Вхідні_дані!$C$1769:$C$1798,0),4),"-")</f>
        <v>-</v>
      </c>
      <c r="KV439" s="108" t="str">
        <f>IF(KT439&gt;0,(KU439)/KV9/KV10/60,"-")</f>
        <v>-</v>
      </c>
      <c r="KW439" s="102" t="str">
        <f>IF(AND(KT439&gt;0,KV439&gt;0),KV439*KU294,"-")</f>
        <v>-</v>
      </c>
      <c r="LA439" s="112">
        <v>3</v>
      </c>
      <c r="LB439" s="4"/>
      <c r="LC439" s="108" t="str">
        <f>IF(LB439&gt;0,INDEX(Вхідні_дані!$A$1769:$F$1798,MATCH(LB439,Вхідні_дані!$C$1769:$C$1798,0),4),"-")</f>
        <v>-</v>
      </c>
      <c r="LD439" s="108" t="str">
        <f>IF(LB439&gt;0,(LC439)/LD9/LD10/60,"-")</f>
        <v>-</v>
      </c>
      <c r="LE439" s="102" t="str">
        <f>IF(AND(LB439&gt;0,LD439&gt;0),LD439*LC294,"-")</f>
        <v>-</v>
      </c>
      <c r="LI439" s="112">
        <v>3</v>
      </c>
      <c r="LJ439" s="4"/>
      <c r="LK439" s="108" t="str">
        <f>IF(LJ439&gt;0,INDEX(Вхідні_дані!$A$1769:$F$1798,MATCH(LJ439,Вхідні_дані!$C$1769:$C$1798,0),4),"-")</f>
        <v>-</v>
      </c>
      <c r="LL439" s="108" t="str">
        <f>IF(LJ439&gt;0,(LK439)/LL9/LL10/60,"-")</f>
        <v>-</v>
      </c>
      <c r="LM439" s="102" t="str">
        <f>IF(AND(LJ439&gt;0,LL439&gt;0),LL439*LK294,"-")</f>
        <v>-</v>
      </c>
      <c r="LQ439" s="112">
        <v>3</v>
      </c>
      <c r="LR439" s="4"/>
      <c r="LS439" s="108" t="str">
        <f>IF(LR439&gt;0,INDEX(Вхідні_дані!$A$1769:$F$1798,MATCH(LR439,Вхідні_дані!$C$1769:$C$1798,0),4),"-")</f>
        <v>-</v>
      </c>
      <c r="LT439" s="108" t="str">
        <f>IF(LR439&gt;0,(LS439)/LT9/LT10/60,"-")</f>
        <v>-</v>
      </c>
      <c r="LU439" s="102" t="str">
        <f>IF(AND(LR439&gt;0,LT439&gt;0),LT439*LS294,"-")</f>
        <v>-</v>
      </c>
      <c r="LY439" s="112">
        <v>3</v>
      </c>
      <c r="LZ439" s="4"/>
      <c r="MA439" s="108" t="str">
        <f>IF(LZ439&gt;0,INDEX(Вхідні_дані!$A$1769:$F$1798,MATCH(LZ439,Вхідні_дані!$C$1769:$C$1798,0),4),"-")</f>
        <v>-</v>
      </c>
      <c r="MB439" s="108" t="str">
        <f>IF(LZ439&gt;0,(MA439)/MB9/MB10/60,"-")</f>
        <v>-</v>
      </c>
      <c r="MC439" s="102" t="str">
        <f>IF(AND(LZ439&gt;0,MB439&gt;0),MB439*MA294,"-")</f>
        <v>-</v>
      </c>
      <c r="MG439" s="112">
        <v>3</v>
      </c>
      <c r="MH439" s="4"/>
      <c r="MI439" s="108" t="str">
        <f>IF(MH439&gt;0,INDEX(Вхідні_дані!$A$1769:$F$1798,MATCH(MH439,Вхідні_дані!$C$1769:$C$1798,0),4),"-")</f>
        <v>-</v>
      </c>
      <c r="MJ439" s="108" t="str">
        <f>IF(MH439&gt;0,(MI439)/MJ9/MJ10/60,"-")</f>
        <v>-</v>
      </c>
      <c r="MK439" s="102" t="str">
        <f>IF(AND(MH439&gt;0,MJ439&gt;0),MJ439*MI294,"-")</f>
        <v>-</v>
      </c>
      <c r="MO439" s="112">
        <v>3</v>
      </c>
      <c r="MP439" s="4"/>
      <c r="MQ439" s="108" t="str">
        <f>IF(MP439&gt;0,INDEX(Вхідні_дані!$A$1769:$F$1798,MATCH(MP439,Вхідні_дані!$C$1769:$C$1798,0),4),"-")</f>
        <v>-</v>
      </c>
      <c r="MR439" s="108" t="str">
        <f>IF(MP439&gt;0,(MQ439)/MR9/MR10/60,"-")</f>
        <v>-</v>
      </c>
      <c r="MS439" s="102" t="str">
        <f>IF(AND(MP439&gt;0,MR439&gt;0),MR439*MQ294,"-")</f>
        <v>-</v>
      </c>
      <c r="MW439" s="112">
        <v>3</v>
      </c>
      <c r="MX439" s="4"/>
      <c r="MY439" s="108" t="str">
        <f>IF(MX439&gt;0,INDEX(Вхідні_дані!$A$1769:$F$1798,MATCH(MX439,Вхідні_дані!$C$1769:$C$1798,0),4),"-")</f>
        <v>-</v>
      </c>
      <c r="MZ439" s="108" t="str">
        <f>IF(MX439&gt;0,(MY439)/MZ9/MZ10/60,"-")</f>
        <v>-</v>
      </c>
      <c r="NA439" s="102" t="str">
        <f>IF(AND(MX439&gt;0,MZ439&gt;0),MZ439*MY294,"-")</f>
        <v>-</v>
      </c>
      <c r="NE439" s="112">
        <v>3</v>
      </c>
      <c r="NF439" s="4"/>
      <c r="NG439" s="108" t="str">
        <f>IF(NF439&gt;0,INDEX(Вхідні_дані!$A$1769:$F$1798,MATCH(NF439,Вхідні_дані!$C$1769:$C$1798,0),4),"-")</f>
        <v>-</v>
      </c>
      <c r="NH439" s="108" t="str">
        <f>IF(NF439&gt;0,(NG439)/NH9/NH10/60,"-")</f>
        <v>-</v>
      </c>
      <c r="NI439" s="102" t="str">
        <f>IF(AND(NF439&gt;0,NH439&gt;0),NH439*NG294,"-")</f>
        <v>-</v>
      </c>
      <c r="NM439" s="112">
        <v>3</v>
      </c>
      <c r="NN439" s="4"/>
      <c r="NO439" s="108" t="str">
        <f>IF(NN439&gt;0,INDEX(Вхідні_дані!$A$1769:$F$1798,MATCH(NN439,Вхідні_дані!$C$1769:$C$1798,0),4),"-")</f>
        <v>-</v>
      </c>
      <c r="NP439" s="108" t="str">
        <f>IF(NN439&gt;0,(NO439)/NP9/NP10/60,"-")</f>
        <v>-</v>
      </c>
      <c r="NQ439" s="102" t="str">
        <f>IF(AND(NN439&gt;0,NP439&gt;0),NP439*NO294,"-")</f>
        <v>-</v>
      </c>
      <c r="NU439" s="112">
        <v>3</v>
      </c>
      <c r="NV439" s="4"/>
      <c r="NW439" s="108" t="str">
        <f>IF(NV439&gt;0,INDEX(Вхідні_дані!$A$1769:$F$1798,MATCH(NV439,Вхідні_дані!$C$1769:$C$1798,0),4),"-")</f>
        <v>-</v>
      </c>
      <c r="NX439" s="108" t="str">
        <f>IF(NV439&gt;0,(NW439)/NX9/NX10/60,"-")</f>
        <v>-</v>
      </c>
      <c r="NY439" s="102" t="str">
        <f>IF(AND(NV439&gt;0,NX439&gt;0),NX439*NW294,"-")</f>
        <v>-</v>
      </c>
      <c r="OC439" s="112">
        <v>3</v>
      </c>
      <c r="OD439" s="4"/>
      <c r="OE439" s="108" t="str">
        <f>IF(OD439&gt;0,INDEX(Вхідні_дані!$A$1769:$F$1798,MATCH(OD439,Вхідні_дані!$C$1769:$C$1798,0),4),"-")</f>
        <v>-</v>
      </c>
      <c r="OF439" s="108" t="str">
        <f>IF(OD439&gt;0,(OE439)/OF9/OF10/60,"-")</f>
        <v>-</v>
      </c>
      <c r="OG439" s="102" t="str">
        <f>IF(AND(OD439&gt;0,OF439&gt;0),OF439*OE294,"-")</f>
        <v>-</v>
      </c>
      <c r="OK439" s="112">
        <v>3</v>
      </c>
      <c r="OL439" s="4"/>
      <c r="OM439" s="108" t="str">
        <f>IF(OL439&gt;0,INDEX(Вхідні_дані!$A$1769:$F$1798,MATCH(OL439,Вхідні_дані!$C$1769:$C$1798,0),4),"-")</f>
        <v>-</v>
      </c>
      <c r="ON439" s="108" t="str">
        <f>IF(OL439&gt;0,(OM439)/ON9/ON10/60,"-")</f>
        <v>-</v>
      </c>
      <c r="OO439" s="102" t="str">
        <f>IF(AND(OL439&gt;0,ON439&gt;0),ON439*OM294,"-")</f>
        <v>-</v>
      </c>
      <c r="OS439" s="112">
        <v>3</v>
      </c>
      <c r="OT439" s="4"/>
      <c r="OU439" s="108" t="str">
        <f>IF(OT439&gt;0,INDEX(Вхідні_дані!$A$1769:$F$1798,MATCH(OT439,Вхідні_дані!$C$1769:$C$1798,0),4),"-")</f>
        <v>-</v>
      </c>
      <c r="OV439" s="108" t="str">
        <f>IF(OT439&gt;0,(OU439)/OV9/OV10/60,"-")</f>
        <v>-</v>
      </c>
      <c r="OW439" s="102" t="str">
        <f>IF(AND(OT439&gt;0,OV439&gt;0),OV439*OU294,"-")</f>
        <v>-</v>
      </c>
      <c r="PA439" s="112">
        <v>3</v>
      </c>
      <c r="PB439" s="4"/>
      <c r="PC439" s="108" t="str">
        <f>IF(PB439&gt;0,INDEX(Вхідні_дані!$A$1769:$F$1798,MATCH(PB439,Вхідні_дані!$C$1769:$C$1798,0),4),"-")</f>
        <v>-</v>
      </c>
      <c r="PD439" s="108" t="str">
        <f>IF(PB439&gt;0,(PC439)/PD9/PD10/60,"-")</f>
        <v>-</v>
      </c>
      <c r="PE439" s="102" t="str">
        <f>IF(AND(PB439&gt;0,PD439&gt;0),PD439*PC294,"-")</f>
        <v>-</v>
      </c>
      <c r="PI439" s="112">
        <v>3</v>
      </c>
      <c r="PJ439" s="4"/>
      <c r="PK439" s="108" t="str">
        <f>IF(PJ439&gt;0,INDEX(Вхідні_дані!$A$1769:$F$1798,MATCH(PJ439,Вхідні_дані!$C$1769:$C$1798,0),4),"-")</f>
        <v>-</v>
      </c>
      <c r="PL439" s="108" t="str">
        <f>IF(PJ439&gt;0,(PK439)/PL9/PL10/60,"-")</f>
        <v>-</v>
      </c>
      <c r="PM439" s="102" t="str">
        <f>IF(AND(PJ439&gt;0,PL439&gt;0),PL439*PK294,"-")</f>
        <v>-</v>
      </c>
      <c r="PQ439" s="112">
        <v>3</v>
      </c>
      <c r="PR439" s="4"/>
      <c r="PS439" s="108" t="str">
        <f>IF(PR439&gt;0,INDEX(Вхідні_дані!$A$1769:$F$1798,MATCH(PR439,Вхідні_дані!$C$1769:$C$1798,0),4),"-")</f>
        <v>-</v>
      </c>
      <c r="PT439" s="108" t="str">
        <f>IF(PR439&gt;0,(PS439)/PT9/PT10/60,"-")</f>
        <v>-</v>
      </c>
      <c r="PU439" s="102" t="str">
        <f>IF(AND(PR439&gt;0,PT439&gt;0),PT439*PS294,"-")</f>
        <v>-</v>
      </c>
      <c r="PY439" s="112">
        <v>3</v>
      </c>
      <c r="PZ439" s="4"/>
      <c r="QA439" s="108" t="str">
        <f>IF(PZ439&gt;0,INDEX(Вхідні_дані!$A$1769:$F$1798,MATCH(PZ439,Вхідні_дані!$C$1769:$C$1798,0),4),"-")</f>
        <v>-</v>
      </c>
      <c r="QB439" s="108" t="str">
        <f>IF(PZ439&gt;0,(QA439)/QB9/QB10/60,"-")</f>
        <v>-</v>
      </c>
      <c r="QC439" s="102" t="str">
        <f>IF(AND(PZ439&gt;0,QB439&gt;0),QB439*QA294,"-")</f>
        <v>-</v>
      </c>
      <c r="QG439" s="112">
        <v>3</v>
      </c>
      <c r="QH439" s="4"/>
      <c r="QI439" s="108" t="str">
        <f>IF(QH439&gt;0,INDEX(Вхідні_дані!$A$1769:$F$1798,MATCH(QH439,Вхідні_дані!$C$1769:$C$1798,0),4),"-")</f>
        <v>-</v>
      </c>
      <c r="QJ439" s="108" t="str">
        <f>IF(QH439&gt;0,(QI439)/QJ9/QJ10/60,"-")</f>
        <v>-</v>
      </c>
      <c r="QK439" s="102" t="str">
        <f>IF(AND(QH439&gt;0,QJ439&gt;0),QJ439*QI294,"-")</f>
        <v>-</v>
      </c>
      <c r="QO439" s="112">
        <v>3</v>
      </c>
      <c r="QP439" s="4"/>
      <c r="QQ439" s="108" t="str">
        <f>IF(QP439&gt;0,INDEX(Вхідні_дані!$A$1769:$F$1798,MATCH(QP439,Вхідні_дані!$C$1769:$C$1798,0),4),"-")</f>
        <v>-</v>
      </c>
      <c r="QR439" s="108" t="str">
        <f>IF(QP439&gt;0,(QQ439)/QR9/QR10/60,"-")</f>
        <v>-</v>
      </c>
      <c r="QS439" s="102" t="str">
        <f>IF(AND(QP439&gt;0,QR439&gt;0),QR439*QQ294,"-")</f>
        <v>-</v>
      </c>
      <c r="QW439" s="112">
        <v>3</v>
      </c>
      <c r="QX439" s="4"/>
      <c r="QY439" s="108" t="str">
        <f>IF(QX439&gt;0,INDEX(Вхідні_дані!$A$1769:$F$1798,MATCH(QX439,Вхідні_дані!$C$1769:$C$1798,0),4),"-")</f>
        <v>-</v>
      </c>
      <c r="QZ439" s="108" t="str">
        <f>IF(QX439&gt;0,(QY439)/QZ9/QZ10/60,"-")</f>
        <v>-</v>
      </c>
      <c r="RA439" s="102" t="str">
        <f>IF(AND(QX439&gt;0,QZ439&gt;0),QZ439*QY294,"-")</f>
        <v>-</v>
      </c>
      <c r="RE439" s="112">
        <v>3</v>
      </c>
      <c r="RF439" s="4"/>
      <c r="RG439" s="108" t="str">
        <f>IF(RF439&gt;0,INDEX(Вхідні_дані!$A$1769:$F$1798,MATCH(RF439,Вхідні_дані!$C$1769:$C$1798,0),4),"-")</f>
        <v>-</v>
      </c>
      <c r="RH439" s="108" t="str">
        <f>IF(RF439&gt;0,(RG439)/RH9/RH10/60,"-")</f>
        <v>-</v>
      </c>
      <c r="RI439" s="102" t="str">
        <f>IF(AND(RF439&gt;0,RH439&gt;0),RH439*RG294,"-")</f>
        <v>-</v>
      </c>
      <c r="RM439" s="112">
        <v>3</v>
      </c>
      <c r="RN439" s="4"/>
      <c r="RO439" s="108" t="str">
        <f>IF(RN439&gt;0,INDEX(Вхідні_дані!$A$1769:$F$1798,MATCH(RN439,Вхідні_дані!$C$1769:$C$1798,0),4),"-")</f>
        <v>-</v>
      </c>
      <c r="RP439" s="108" t="str">
        <f>IF(RN439&gt;0,(RO439)/RP9/RP10/60,"-")</f>
        <v>-</v>
      </c>
      <c r="RQ439" s="102" t="str">
        <f>IF(AND(RN439&gt;0,RP439&gt;0),RP439*RO294,"-")</f>
        <v>-</v>
      </c>
      <c r="RU439" s="112">
        <v>3</v>
      </c>
      <c r="RV439" s="4"/>
      <c r="RW439" s="108" t="str">
        <f>IF(RV439&gt;0,INDEX(Вхідні_дані!$A$1769:$F$1798,MATCH(RV439,Вхідні_дані!$C$1769:$C$1798,0),4),"-")</f>
        <v>-</v>
      </c>
      <c r="RX439" s="108" t="str">
        <f>IF(RV439&gt;0,(RW439)/RX9/RX10/60,"-")</f>
        <v>-</v>
      </c>
      <c r="RY439" s="102" t="str">
        <f>IF(AND(RV439&gt;0,RX439&gt;0),RX439*RW294,"-")</f>
        <v>-</v>
      </c>
      <c r="SC439" s="112">
        <v>3</v>
      </c>
      <c r="SD439" s="4"/>
      <c r="SE439" s="108" t="str">
        <f>IF(SD439&gt;0,INDEX(Вхідні_дані!$A$1769:$F$1798,MATCH(SD439,Вхідні_дані!$C$1769:$C$1798,0),4),"-")</f>
        <v>-</v>
      </c>
      <c r="SF439" s="108" t="str">
        <f>IF(SD439&gt;0,(SE439)/SF9/SF10/60,"-")</f>
        <v>-</v>
      </c>
      <c r="SG439" s="102" t="str">
        <f>IF(AND(SD439&gt;0,SF439&gt;0),SF439*SE294,"-")</f>
        <v>-</v>
      </c>
      <c r="SK439" s="112">
        <v>3</v>
      </c>
      <c r="SL439" s="4"/>
      <c r="SM439" s="108" t="str">
        <f>IF(SL439&gt;0,INDEX(Вхідні_дані!$A$1769:$F$1798,MATCH(SL439,Вхідні_дані!$C$1769:$C$1798,0),4),"-")</f>
        <v>-</v>
      </c>
      <c r="SN439" s="108" t="str">
        <f>IF(SL439&gt;0,(SM439)/SN9/SN10/60,"-")</f>
        <v>-</v>
      </c>
      <c r="SO439" s="102" t="str">
        <f>IF(AND(SL439&gt;0,SN439&gt;0),SN439*SM294,"-")</f>
        <v>-</v>
      </c>
      <c r="SS439" s="112">
        <v>3</v>
      </c>
      <c r="ST439" s="4"/>
      <c r="SU439" s="108" t="str">
        <f>IF(ST439&gt;0,INDEX(Вхідні_дані!$A$1769:$F$1798,MATCH(ST439,Вхідні_дані!$C$1769:$C$1798,0),4),"-")</f>
        <v>-</v>
      </c>
      <c r="SV439" s="108" t="str">
        <f>IF(ST439&gt;0,(SU439)/SV9/SV10/60,"-")</f>
        <v>-</v>
      </c>
      <c r="SW439" s="102" t="str">
        <f>IF(AND(ST439&gt;0,SV439&gt;0),SV439*SU294,"-")</f>
        <v>-</v>
      </c>
      <c r="TA439" s="112">
        <v>3</v>
      </c>
      <c r="TB439" s="4"/>
      <c r="TC439" s="108" t="str">
        <f>IF(TB439&gt;0,INDEX(Вхідні_дані!$A$1769:$F$1798,MATCH(TB439,Вхідні_дані!$C$1769:$C$1798,0),4),"-")</f>
        <v>-</v>
      </c>
      <c r="TD439" s="108" t="str">
        <f>IF(TB439&gt;0,(TC439)/TD9/TD10/60,"-")</f>
        <v>-</v>
      </c>
      <c r="TE439" s="102" t="str">
        <f>IF(AND(TB439&gt;0,TD439&gt;0),TD439*TC294,"-")</f>
        <v>-</v>
      </c>
      <c r="TI439" s="112">
        <v>3</v>
      </c>
      <c r="TJ439" s="4"/>
      <c r="TK439" s="108" t="str">
        <f>IF(TJ439&gt;0,INDEX(Вхідні_дані!$A$1769:$F$1798,MATCH(TJ439,Вхідні_дані!$C$1769:$C$1798,0),4),"-")</f>
        <v>-</v>
      </c>
      <c r="TL439" s="108" t="str">
        <f>IF(TJ439&gt;0,(TK439)/TL9/TL10/60,"-")</f>
        <v>-</v>
      </c>
      <c r="TM439" s="102" t="str">
        <f>IF(AND(TJ439&gt;0,TL439&gt;0),TL439*TK294,"-")</f>
        <v>-</v>
      </c>
      <c r="TQ439" s="112">
        <v>3</v>
      </c>
      <c r="TR439" s="4"/>
      <c r="TS439" s="108" t="str">
        <f>IF(TR439&gt;0,INDEX(Вхідні_дані!$A$1769:$F$1798,MATCH(TR439,Вхідні_дані!$C$1769:$C$1798,0),4),"-")</f>
        <v>-</v>
      </c>
      <c r="TT439" s="108" t="str">
        <f>IF(TR439&gt;0,(TS439)/TT9/TT10/60,"-")</f>
        <v>-</v>
      </c>
      <c r="TU439" s="102" t="str">
        <f>IF(AND(TR439&gt;0,TT439&gt;0),TT439*TS294,"-")</f>
        <v>-</v>
      </c>
      <c r="TY439" s="112">
        <v>3</v>
      </c>
      <c r="TZ439" s="4"/>
      <c r="UA439" s="108" t="str">
        <f>IF(TZ439&gt;0,INDEX(Вхідні_дані!$A$1769:$F$1798,MATCH(TZ439,Вхідні_дані!$C$1769:$C$1798,0),4),"-")</f>
        <v>-</v>
      </c>
      <c r="UB439" s="108" t="str">
        <f>IF(TZ439&gt;0,(UA439)/UB9/UB10/60,"-")</f>
        <v>-</v>
      </c>
      <c r="UC439" s="102" t="str">
        <f>IF(AND(TZ439&gt;0,UB439&gt;0),UB439*UA294,"-")</f>
        <v>-</v>
      </c>
      <c r="UG439" s="112">
        <v>3</v>
      </c>
      <c r="UH439" s="4"/>
      <c r="UI439" s="108" t="str">
        <f>IF(UH439&gt;0,INDEX(Вхідні_дані!$A$1769:$F$1798,MATCH(UH439,Вхідні_дані!$C$1769:$C$1798,0),4),"-")</f>
        <v>-</v>
      </c>
      <c r="UJ439" s="108" t="str">
        <f>IF(UH439&gt;0,(UI439)/UJ9/UJ10/60,"-")</f>
        <v>-</v>
      </c>
      <c r="UK439" s="102" t="str">
        <f>IF(AND(UH439&gt;0,UJ439&gt;0),UJ439*UI294,"-")</f>
        <v>-</v>
      </c>
      <c r="UO439" s="112">
        <v>3</v>
      </c>
      <c r="UP439" s="4"/>
      <c r="UQ439" s="108" t="str">
        <f>IF(UP439&gt;0,INDEX(Вхідні_дані!$A$1769:$F$1798,MATCH(UP439,Вхідні_дані!$C$1769:$C$1798,0),4),"-")</f>
        <v>-</v>
      </c>
      <c r="UR439" s="108" t="str">
        <f>IF(UP439&gt;0,(UQ439)/UR9/UR10/60,"-")</f>
        <v>-</v>
      </c>
      <c r="US439" s="102" t="str">
        <f>IF(AND(UP439&gt;0,UR439&gt;0),UR439*UQ294,"-")</f>
        <v>-</v>
      </c>
      <c r="UW439" s="112">
        <v>3</v>
      </c>
      <c r="UX439" s="4"/>
      <c r="UY439" s="108" t="str">
        <f>IF(UX439&gt;0,INDEX(Вхідні_дані!$A$1769:$F$1798,MATCH(UX439,Вхідні_дані!$C$1769:$C$1798,0),4),"-")</f>
        <v>-</v>
      </c>
      <c r="UZ439" s="108" t="str">
        <f>IF(UX439&gt;0,(UY439)/UZ9/UZ10/60,"-")</f>
        <v>-</v>
      </c>
      <c r="VA439" s="102" t="str">
        <f>IF(AND(UX439&gt;0,UZ439&gt;0),UZ439*UY294,"-")</f>
        <v>-</v>
      </c>
      <c r="VE439" s="112">
        <v>3</v>
      </c>
      <c r="VF439" s="4"/>
      <c r="VG439" s="108" t="str">
        <f>IF(VF439&gt;0,INDEX(Вхідні_дані!$A$1769:$F$1798,MATCH(VF439,Вхідні_дані!$C$1769:$C$1798,0),4),"-")</f>
        <v>-</v>
      </c>
      <c r="VH439" s="108" t="str">
        <f>IF(VF439&gt;0,(VG439)/VH9/VH10/60,"-")</f>
        <v>-</v>
      </c>
      <c r="VI439" s="102" t="str">
        <f>IF(AND(VF439&gt;0,VH439&gt;0),VH439*VG294,"-")</f>
        <v>-</v>
      </c>
      <c r="VM439" s="112">
        <v>3</v>
      </c>
      <c r="VN439" s="4"/>
      <c r="VO439" s="108" t="str">
        <f>IF(VN439&gt;0,INDEX(Вхідні_дані!$A$1769:$F$1798,MATCH(VN439,Вхідні_дані!$C$1769:$C$1798,0),4),"-")</f>
        <v>-</v>
      </c>
      <c r="VP439" s="108" t="str">
        <f>IF(VN439&gt;0,(VO439)/VP9/VP10/60,"-")</f>
        <v>-</v>
      </c>
      <c r="VQ439" s="102" t="str">
        <f>IF(AND(VN439&gt;0,VP439&gt;0),VP439*VO294,"-")</f>
        <v>-</v>
      </c>
      <c r="VU439" s="112">
        <v>3</v>
      </c>
      <c r="VV439" s="4"/>
      <c r="VW439" s="108" t="str">
        <f>IF(VV439&gt;0,INDEX(Вхідні_дані!$A$1769:$F$1798,MATCH(VV439,Вхідні_дані!$C$1769:$C$1798,0),4),"-")</f>
        <v>-</v>
      </c>
      <c r="VX439" s="108" t="str">
        <f>IF(VV439&gt;0,(VW439)/VX9/VX10/60,"-")</f>
        <v>-</v>
      </c>
      <c r="VY439" s="102" t="str">
        <f>IF(AND(VV439&gt;0,VX439&gt;0),VX439*VW294,"-")</f>
        <v>-</v>
      </c>
      <c r="WC439" s="112">
        <v>3</v>
      </c>
      <c r="WD439" s="4"/>
      <c r="WE439" s="108" t="str">
        <f>IF(WD439&gt;0,INDEX(Вхідні_дані!$A$1769:$F$1798,MATCH(WD439,Вхідні_дані!$C$1769:$C$1798,0),4),"-")</f>
        <v>-</v>
      </c>
      <c r="WF439" s="108" t="str">
        <f>IF(WD439&gt;0,(WE439)/WF9/WF10/60,"-")</f>
        <v>-</v>
      </c>
      <c r="WG439" s="102" t="str">
        <f>IF(AND(WD439&gt;0,WF439&gt;0),WF439*WE294,"-")</f>
        <v>-</v>
      </c>
      <c r="WK439" s="112">
        <v>3</v>
      </c>
      <c r="WL439" s="4"/>
      <c r="WM439" s="108" t="str">
        <f>IF(WL439&gt;0,INDEX(Вхідні_дані!$A$1769:$F$1798,MATCH(WL439,Вхідні_дані!$C$1769:$C$1798,0),4),"-")</f>
        <v>-</v>
      </c>
      <c r="WN439" s="108" t="str">
        <f>IF(WL439&gt;0,(WM439)/WN9/WN10/60,"-")</f>
        <v>-</v>
      </c>
      <c r="WO439" s="102" t="str">
        <f>IF(AND(WL439&gt;0,WN439&gt;0),WN439*WM294,"-")</f>
        <v>-</v>
      </c>
      <c r="WS439" s="112">
        <v>3</v>
      </c>
      <c r="WT439" s="4"/>
      <c r="WU439" s="108" t="str">
        <f>IF(WT439&gt;0,INDEX(Вхідні_дані!$A$1769:$F$1798,MATCH(WT439,Вхідні_дані!$C$1769:$C$1798,0),4),"-")</f>
        <v>-</v>
      </c>
      <c r="WV439" s="108" t="str">
        <f>IF(WT439&gt;0,(WU439)/WV9/WV10/60,"-")</f>
        <v>-</v>
      </c>
      <c r="WW439" s="102" t="str">
        <f>IF(AND(WT439&gt;0,WV439&gt;0),WV439*WU294,"-")</f>
        <v>-</v>
      </c>
      <c r="XA439" s="112">
        <v>3</v>
      </c>
      <c r="XB439" s="4"/>
      <c r="XC439" s="108" t="str">
        <f>IF(XB439&gt;0,INDEX(Вхідні_дані!$A$1769:$F$1798,MATCH(XB439,Вхідні_дані!$C$1769:$C$1798,0),4),"-")</f>
        <v>-</v>
      </c>
      <c r="XD439" s="108" t="str">
        <f>IF(XB439&gt;0,(XC439)/XD9/XD10/60,"-")</f>
        <v>-</v>
      </c>
      <c r="XE439" s="102" t="str">
        <f>IF(AND(XB439&gt;0,XD439&gt;0),XD439*XC294,"-")</f>
        <v>-</v>
      </c>
      <c r="XI439" s="112">
        <v>3</v>
      </c>
      <c r="XJ439" s="4"/>
      <c r="XK439" s="108" t="str">
        <f>IF(XJ439&gt;0,INDEX(Вхідні_дані!$A$1769:$F$1798,MATCH(XJ439,Вхідні_дані!$C$1769:$C$1798,0),4),"-")</f>
        <v>-</v>
      </c>
      <c r="XL439" s="108" t="str">
        <f>IF(XJ439&gt;0,(XK439)/XL9/XL10/60,"-")</f>
        <v>-</v>
      </c>
      <c r="XM439" s="102" t="str">
        <f>IF(AND(XJ439&gt;0,XL439&gt;0),XL439*XK294,"-")</f>
        <v>-</v>
      </c>
      <c r="XQ439" s="112">
        <v>3</v>
      </c>
      <c r="XR439" s="4"/>
      <c r="XS439" s="108" t="str">
        <f>IF(XR439&gt;0,INDEX(Вхідні_дані!$A$1769:$F$1798,MATCH(XR439,Вхідні_дані!$C$1769:$C$1798,0),4),"-")</f>
        <v>-</v>
      </c>
      <c r="XT439" s="108" t="str">
        <f>IF(XR439&gt;0,(XS439)/XT9/XT10/60,"-")</f>
        <v>-</v>
      </c>
      <c r="XU439" s="102" t="str">
        <f>IF(AND(XR439&gt;0,XT439&gt;0),XT439*XS294,"-")</f>
        <v>-</v>
      </c>
      <c r="XY439" s="112">
        <v>3</v>
      </c>
      <c r="XZ439" s="4"/>
      <c r="YA439" s="108" t="str">
        <f>IF(XZ439&gt;0,INDEX(Вхідні_дані!$A$1769:$F$1798,MATCH(XZ439,Вхідні_дані!$C$1769:$C$1798,0),4),"-")</f>
        <v>-</v>
      </c>
      <c r="YB439" s="108" t="str">
        <f>IF(XZ439&gt;0,(YA439)/YB9/YB10/60,"-")</f>
        <v>-</v>
      </c>
      <c r="YC439" s="102" t="str">
        <f>IF(AND(XZ439&gt;0,YB439&gt;0),YB439*YA294,"-")</f>
        <v>-</v>
      </c>
      <c r="YG439" s="112">
        <v>3</v>
      </c>
      <c r="YH439" s="4"/>
      <c r="YI439" s="108" t="str">
        <f>IF(YH439&gt;0,INDEX(Вхідні_дані!$A$1769:$F$1798,MATCH(YH439,Вхідні_дані!$C$1769:$C$1798,0),4),"-")</f>
        <v>-</v>
      </c>
      <c r="YJ439" s="108" t="str">
        <f>IF(YH439&gt;0,(YI439)/YJ9/YJ10/60,"-")</f>
        <v>-</v>
      </c>
      <c r="YK439" s="102" t="str">
        <f>IF(AND(YH439&gt;0,YJ439&gt;0),YJ439*YI294,"-")</f>
        <v>-</v>
      </c>
      <c r="YO439" s="112">
        <v>3</v>
      </c>
      <c r="YP439" s="4"/>
      <c r="YQ439" s="108" t="str">
        <f>IF(YP439&gt;0,INDEX(Вхідні_дані!$A$1769:$F$1798,MATCH(YP439,Вхідні_дані!$C$1769:$C$1798,0),4),"-")</f>
        <v>-</v>
      </c>
      <c r="YR439" s="108" t="str">
        <f>IF(YP439&gt;0,(YQ439)/YR9/YR10/60,"-")</f>
        <v>-</v>
      </c>
      <c r="YS439" s="102" t="str">
        <f>IF(AND(YP439&gt;0,YR439&gt;0),YR439*YQ294,"-")</f>
        <v>-</v>
      </c>
      <c r="YW439" s="112">
        <v>3</v>
      </c>
      <c r="YX439" s="4"/>
      <c r="YY439" s="108" t="str">
        <f>IF(YX439&gt;0,INDEX(Вхідні_дані!$A$1769:$F$1798,MATCH(YX439,Вхідні_дані!$C$1769:$C$1798,0),4),"-")</f>
        <v>-</v>
      </c>
      <c r="YZ439" s="108" t="str">
        <f>IF(YX439&gt;0,(YY439)/YZ9/YZ10/60,"-")</f>
        <v>-</v>
      </c>
      <c r="ZA439" s="102" t="str">
        <f>IF(AND(YX439&gt;0,YZ439&gt;0),YZ439*YY294,"-")</f>
        <v>-</v>
      </c>
      <c r="ZE439" s="112">
        <v>3</v>
      </c>
      <c r="ZF439" s="4"/>
      <c r="ZG439" s="108" t="str">
        <f>IF(ZF439&gt;0,INDEX(Вхідні_дані!$A$1769:$F$1798,MATCH(ZF439,Вхідні_дані!$C$1769:$C$1798,0),4),"-")</f>
        <v>-</v>
      </c>
      <c r="ZH439" s="108" t="str">
        <f>IF(ZF439&gt;0,(ZG439)/ZH9/ZH10/60,"-")</f>
        <v>-</v>
      </c>
      <c r="ZI439" s="102" t="str">
        <f>IF(AND(ZF439&gt;0,ZH439&gt;0),ZH439*ZG294,"-")</f>
        <v>-</v>
      </c>
      <c r="ZM439" s="112">
        <v>3</v>
      </c>
      <c r="ZN439" s="4"/>
      <c r="ZO439" s="108" t="str">
        <f>IF(ZN439&gt;0,INDEX(Вхідні_дані!$A$1769:$F$1798,MATCH(ZN439,Вхідні_дані!$C$1769:$C$1798,0),4),"-")</f>
        <v>-</v>
      </c>
      <c r="ZP439" s="108" t="str">
        <f>IF(ZN439&gt;0,(ZO439)/ZP9/ZP10/60,"-")</f>
        <v>-</v>
      </c>
      <c r="ZQ439" s="102" t="str">
        <f>IF(AND(ZN439&gt;0,ZP439&gt;0),ZP439*ZO294,"-")</f>
        <v>-</v>
      </c>
      <c r="ZU439" s="112">
        <v>3</v>
      </c>
      <c r="ZV439" s="4"/>
      <c r="ZW439" s="108" t="str">
        <f>IF(ZV439&gt;0,INDEX(Вхідні_дані!$A$1769:$F$1798,MATCH(ZV439,Вхідні_дані!$C$1769:$C$1798,0),4),"-")</f>
        <v>-</v>
      </c>
      <c r="ZX439" s="108" t="str">
        <f>IF(ZV439&gt;0,(ZW439)/ZX9/ZX10/60,"-")</f>
        <v>-</v>
      </c>
      <c r="ZY439" s="102" t="str">
        <f>IF(AND(ZV439&gt;0,ZX439&gt;0),ZX439*ZW294,"-")</f>
        <v>-</v>
      </c>
      <c r="AAC439" s="112">
        <v>3</v>
      </c>
      <c r="AAD439" s="4"/>
      <c r="AAE439" s="108" t="str">
        <f>IF(AAD439&gt;0,INDEX(Вхідні_дані!$A$1769:$F$1798,MATCH(AAD439,Вхідні_дані!$C$1769:$C$1798,0),4),"-")</f>
        <v>-</v>
      </c>
      <c r="AAF439" s="108" t="str">
        <f>IF(AAD439&gt;0,(AAE439)/AAF9/AAF10/60,"-")</f>
        <v>-</v>
      </c>
      <c r="AAG439" s="102" t="str">
        <f>IF(AND(AAD439&gt;0,AAF439&gt;0),AAF439*AAE294,"-")</f>
        <v>-</v>
      </c>
      <c r="AAK439" s="112">
        <v>3</v>
      </c>
      <c r="AAL439" s="4"/>
      <c r="AAM439" s="108" t="str">
        <f>IF(AAL439&gt;0,INDEX(Вхідні_дані!$A$1769:$F$1798,MATCH(AAL439,Вхідні_дані!$C$1769:$C$1798,0),4),"-")</f>
        <v>-</v>
      </c>
      <c r="AAN439" s="108" t="str">
        <f>IF(AAL439&gt;0,(AAM439)/AAN9/AAN10/60,"-")</f>
        <v>-</v>
      </c>
      <c r="AAO439" s="102" t="str">
        <f>IF(AND(AAL439&gt;0,AAN439&gt;0),AAN439*AAM294,"-")</f>
        <v>-</v>
      </c>
      <c r="AAS439" s="112">
        <v>3</v>
      </c>
      <c r="AAT439" s="4"/>
      <c r="AAU439" s="108" t="str">
        <f>IF(AAT439&gt;0,INDEX(Вхідні_дані!$A$1769:$F$1798,MATCH(AAT439,Вхідні_дані!$C$1769:$C$1798,0),4),"-")</f>
        <v>-</v>
      </c>
      <c r="AAV439" s="108" t="str">
        <f>IF(AAT439&gt;0,(AAU439)/AAV9/AAV10/60,"-")</f>
        <v>-</v>
      </c>
      <c r="AAW439" s="102" t="str">
        <f>IF(AND(AAT439&gt;0,AAV439&gt;0),AAV439*AAU294,"-")</f>
        <v>-</v>
      </c>
      <c r="ABA439" s="112">
        <v>3</v>
      </c>
      <c r="ABB439" s="4"/>
      <c r="ABC439" s="108" t="str">
        <f>IF(ABB439&gt;0,INDEX(Вхідні_дані!$A$1769:$F$1798,MATCH(ABB439,Вхідні_дані!$C$1769:$C$1798,0),4),"-")</f>
        <v>-</v>
      </c>
      <c r="ABD439" s="108" t="str">
        <f>IF(ABB439&gt;0,(ABC439)/ABD9/ABD10/60,"-")</f>
        <v>-</v>
      </c>
      <c r="ABE439" s="102" t="str">
        <f>IF(AND(ABB439&gt;0,ABD439&gt;0),ABD439*ABC294,"-")</f>
        <v>-</v>
      </c>
      <c r="ABI439" s="112">
        <v>3</v>
      </c>
      <c r="ABJ439" s="4"/>
      <c r="ABK439" s="108" t="str">
        <f>IF(ABJ439&gt;0,INDEX(Вхідні_дані!$A$1769:$F$1798,MATCH(ABJ439,Вхідні_дані!$C$1769:$C$1798,0),4),"-")</f>
        <v>-</v>
      </c>
      <c r="ABL439" s="108" t="str">
        <f>IF(ABJ439&gt;0,(ABK439)/ABL9/ABL10/60,"-")</f>
        <v>-</v>
      </c>
      <c r="ABM439" s="102" t="str">
        <f>IF(AND(ABJ439&gt;0,ABL439&gt;0),ABL439*ABK294,"-")</f>
        <v>-</v>
      </c>
      <c r="ABQ439" s="112">
        <v>3</v>
      </c>
      <c r="ABR439" s="4"/>
      <c r="ABS439" s="108" t="str">
        <f>IF(ABR439&gt;0,INDEX(Вхідні_дані!$A$1769:$F$1798,MATCH(ABR439,Вхідні_дані!$C$1769:$C$1798,0),4),"-")</f>
        <v>-</v>
      </c>
      <c r="ABT439" s="108" t="str">
        <f>IF(ABR439&gt;0,(ABS439)/ABT9/ABT10/60,"-")</f>
        <v>-</v>
      </c>
      <c r="ABU439" s="102" t="str">
        <f>IF(AND(ABR439&gt;0,ABT439&gt;0),ABT439*ABS294,"-")</f>
        <v>-</v>
      </c>
      <c r="ABY439" s="112">
        <v>3</v>
      </c>
      <c r="ABZ439" s="4"/>
      <c r="ACA439" s="108" t="str">
        <f>IF(ABZ439&gt;0,INDEX(Вхідні_дані!$A$1769:$F$1798,MATCH(ABZ439,Вхідні_дані!$C$1769:$C$1798,0),4),"-")</f>
        <v>-</v>
      </c>
      <c r="ACB439" s="108" t="str">
        <f>IF(ABZ439&gt;0,(ACA439)/ACB9/ACB10/60,"-")</f>
        <v>-</v>
      </c>
      <c r="ACC439" s="102" t="str">
        <f>IF(AND(ABZ439&gt;0,ACB439&gt;0),ACB439*ACA294,"-")</f>
        <v>-</v>
      </c>
      <c r="ACG439" s="112">
        <v>3</v>
      </c>
      <c r="ACH439" s="4"/>
      <c r="ACI439" s="108" t="str">
        <f>IF(ACH439&gt;0,INDEX(Вхідні_дані!$A$1769:$F$1798,MATCH(ACH439,Вхідні_дані!$C$1769:$C$1798,0),4),"-")</f>
        <v>-</v>
      </c>
      <c r="ACJ439" s="108" t="str">
        <f>IF(ACH439&gt;0,(ACI439)/ACJ9/ACJ10/60,"-")</f>
        <v>-</v>
      </c>
      <c r="ACK439" s="102" t="str">
        <f>IF(AND(ACH439&gt;0,ACJ439&gt;0),ACJ439*ACI294,"-")</f>
        <v>-</v>
      </c>
      <c r="ACO439" s="112">
        <v>3</v>
      </c>
      <c r="ACP439" s="4"/>
      <c r="ACQ439" s="108" t="str">
        <f>IF(ACP439&gt;0,INDEX(Вхідні_дані!$A$1769:$F$1798,MATCH(ACP439,Вхідні_дані!$C$1769:$C$1798,0),4),"-")</f>
        <v>-</v>
      </c>
      <c r="ACR439" s="108" t="str">
        <f>IF(ACP439&gt;0,(ACQ439)/ACR9/ACR10/60,"-")</f>
        <v>-</v>
      </c>
      <c r="ACS439" s="102" t="str">
        <f>IF(AND(ACP439&gt;0,ACR439&gt;0),ACR439*ACQ294,"-")</f>
        <v>-</v>
      </c>
      <c r="ACW439" s="112">
        <v>3</v>
      </c>
      <c r="ACX439" s="4"/>
      <c r="ACY439" s="108" t="str">
        <f>IF(ACX439&gt;0,INDEX(Вхідні_дані!$A$1769:$F$1798,MATCH(ACX439,Вхідні_дані!$C$1769:$C$1798,0),4),"-")</f>
        <v>-</v>
      </c>
      <c r="ACZ439" s="108" t="str">
        <f>IF(ACX439&gt;0,(ACY439)/ACZ9/ACZ10/60,"-")</f>
        <v>-</v>
      </c>
      <c r="ADA439" s="102" t="str">
        <f>IF(AND(ACX439&gt;0,ACZ439&gt;0),ACZ439*ACY294,"-")</f>
        <v>-</v>
      </c>
      <c r="ADE439" s="112">
        <v>3</v>
      </c>
      <c r="ADF439" s="4"/>
      <c r="ADG439" s="108" t="str">
        <f>IF(ADF439&gt;0,INDEX(Вхідні_дані!$A$1769:$F$1798,MATCH(ADF439,Вхідні_дані!$C$1769:$C$1798,0),4),"-")</f>
        <v>-</v>
      </c>
      <c r="ADH439" s="108" t="str">
        <f>IF(ADF439&gt;0,(ADG439)/ADH9/ADH10/60,"-")</f>
        <v>-</v>
      </c>
      <c r="ADI439" s="102" t="str">
        <f>IF(AND(ADF439&gt;0,ADH439&gt;0),ADH439*ADG294,"-")</f>
        <v>-</v>
      </c>
      <c r="ADM439" s="112">
        <v>3</v>
      </c>
      <c r="ADN439" s="4"/>
      <c r="ADO439" s="108" t="str">
        <f>IF(ADN439&gt;0,INDEX(Вхідні_дані!$A$1769:$F$1798,MATCH(ADN439,Вхідні_дані!$C$1769:$C$1798,0),4),"-")</f>
        <v>-</v>
      </c>
      <c r="ADP439" s="108" t="str">
        <f>IF(ADN439&gt;0,(ADO439)/ADP9/ADP10/60,"-")</f>
        <v>-</v>
      </c>
      <c r="ADQ439" s="102" t="str">
        <f>IF(AND(ADN439&gt;0,ADP439&gt;0),ADP439*ADO294,"-")</f>
        <v>-</v>
      </c>
    </row>
    <row r="440" spans="1:800" ht="44.25" customHeight="1" outlineLevel="1" x14ac:dyDescent="0.25">
      <c r="A440" s="112">
        <v>4</v>
      </c>
      <c r="B440" s="4"/>
      <c r="C440" s="108" t="str">
        <f>IF(B440&gt;0,INDEX(Вхідні_дані!$A$1769:$F$1798,MATCH(B440,Вхідні_дані!$C$1769:$C$1798,0),4),"-")</f>
        <v>-</v>
      </c>
      <c r="D440" s="108" t="str">
        <f>IF(B440&gt;0,(C440)/D9/D10/60,"-")</f>
        <v>-</v>
      </c>
      <c r="E440" s="102" t="str">
        <f>IF(AND(B440&gt;0,D440&gt;0),D440*C294,"-")</f>
        <v>-</v>
      </c>
      <c r="I440" s="112">
        <v>4</v>
      </c>
      <c r="J440" s="4"/>
      <c r="K440" s="108" t="str">
        <f>IF(J440&gt;0,INDEX(Вхідні_дані!$A$1769:$F$1798,MATCH(J440,Вхідні_дані!$C$1769:$C$1798,0),4),"-")</f>
        <v>-</v>
      </c>
      <c r="L440" s="108" t="str">
        <f>IF(J440&gt;0,(K440)/L9/L10/60,"-")</f>
        <v>-</v>
      </c>
      <c r="M440" s="102" t="str">
        <f>IF(AND(J440&gt;0,L440&gt;0),L440*K294,"-")</f>
        <v>-</v>
      </c>
      <c r="Q440" s="112">
        <v>4</v>
      </c>
      <c r="R440" s="4"/>
      <c r="S440" s="108" t="str">
        <f>IF(R440&gt;0,INDEX(Вхідні_дані!$A$1769:$F$1798,MATCH(R440,Вхідні_дані!$C$1769:$C$1798,0),4),"-")</f>
        <v>-</v>
      </c>
      <c r="T440" s="108" t="str">
        <f>IF(R440&gt;0,(S440)/T9/T10/60,"-")</f>
        <v>-</v>
      </c>
      <c r="U440" s="102" t="str">
        <f>IF(AND(R440&gt;0,T440&gt;0),T440*S294,"-")</f>
        <v>-</v>
      </c>
      <c r="Y440" s="112">
        <v>4</v>
      </c>
      <c r="Z440" s="4"/>
      <c r="AA440" s="108" t="str">
        <f>IF(Z440&gt;0,INDEX(Вхідні_дані!$A$1769:$F$1798,MATCH(Z440,Вхідні_дані!$C$1769:$C$1798,0),4),"-")</f>
        <v>-</v>
      </c>
      <c r="AB440" s="108" t="str">
        <f>IF(Z440&gt;0,(AA440)/AB9/AB10/60,"-")</f>
        <v>-</v>
      </c>
      <c r="AC440" s="102" t="str">
        <f>IF(AND(Z440&gt;0,AB440&gt;0),AB440*AA294,"-")</f>
        <v>-</v>
      </c>
      <c r="AG440" s="112">
        <v>4</v>
      </c>
      <c r="AH440" s="4"/>
      <c r="AI440" s="108" t="str">
        <f>IF(AH440&gt;0,INDEX(Вхідні_дані!$A$1769:$F$1798,MATCH(AH440,Вхідні_дані!$C$1769:$C$1798,0),4),"-")</f>
        <v>-</v>
      </c>
      <c r="AJ440" s="108" t="str">
        <f>IF(AH440&gt;0,(AI440)/AJ9/AJ10/60,"-")</f>
        <v>-</v>
      </c>
      <c r="AK440" s="102" t="str">
        <f>IF(AND(AH440&gt;0,AJ440&gt;0),AJ440*AI294,"-")</f>
        <v>-</v>
      </c>
      <c r="AO440" s="112">
        <v>4</v>
      </c>
      <c r="AP440" s="4"/>
      <c r="AQ440" s="108" t="str">
        <f>IF(AP440&gt;0,INDEX(Вхідні_дані!$A$1769:$F$1798,MATCH(AP440,Вхідні_дані!$C$1769:$C$1798,0),4),"-")</f>
        <v>-</v>
      </c>
      <c r="AR440" s="108" t="str">
        <f>IF(AP440&gt;0,(AQ440)/AR9/AR10/60,"-")</f>
        <v>-</v>
      </c>
      <c r="AS440" s="102" t="str">
        <f>IF(AND(AP440&gt;0,AR440&gt;0),AR440*AQ294,"-")</f>
        <v>-</v>
      </c>
      <c r="AW440" s="112">
        <v>4</v>
      </c>
      <c r="AX440" s="4"/>
      <c r="AY440" s="108" t="str">
        <f>IF(AX440&gt;0,INDEX(Вхідні_дані!$A$1769:$F$1798,MATCH(AX440,Вхідні_дані!$C$1769:$C$1798,0),4),"-")</f>
        <v>-</v>
      </c>
      <c r="AZ440" s="108" t="str">
        <f>IF(AX440&gt;0,(AY440)/AZ9/AZ10/60,"-")</f>
        <v>-</v>
      </c>
      <c r="BA440" s="102" t="str">
        <f>IF(AND(AX440&gt;0,AZ440&gt;0),AZ440*AY294,"-")</f>
        <v>-</v>
      </c>
      <c r="BE440" s="112">
        <v>4</v>
      </c>
      <c r="BF440" s="4"/>
      <c r="BG440" s="108" t="str">
        <f>IF(BF440&gt;0,INDEX(Вхідні_дані!$A$1769:$F$1798,MATCH(BF440,Вхідні_дані!$C$1769:$C$1798,0),4),"-")</f>
        <v>-</v>
      </c>
      <c r="BH440" s="108" t="str">
        <f>IF(BF440&gt;0,(BG440)/BH9/BH10/60,"-")</f>
        <v>-</v>
      </c>
      <c r="BI440" s="102" t="str">
        <f>IF(AND(BF440&gt;0,BH440&gt;0),BH440*BG294,"-")</f>
        <v>-</v>
      </c>
      <c r="BM440" s="112">
        <v>4</v>
      </c>
      <c r="BN440" s="4"/>
      <c r="BO440" s="108" t="str">
        <f>IF(BN440&gt;0,INDEX(Вхідні_дані!$A$1769:$F$1798,MATCH(BN440,Вхідні_дані!$C$1769:$C$1798,0),4),"-")</f>
        <v>-</v>
      </c>
      <c r="BP440" s="108" t="str">
        <f>IF(BN440&gt;0,(BO440)/BP9/BP10/60,"-")</f>
        <v>-</v>
      </c>
      <c r="BQ440" s="102" t="str">
        <f>IF(AND(BN440&gt;0,BP440&gt;0),BP440*BO294,"-")</f>
        <v>-</v>
      </c>
      <c r="BU440" s="112">
        <v>4</v>
      </c>
      <c r="BV440" s="4"/>
      <c r="BW440" s="108" t="str">
        <f>IF(BV440&gt;0,INDEX(Вхідні_дані!$A$1769:$F$1798,MATCH(BV440,Вхідні_дані!$C$1769:$C$1798,0),4),"-")</f>
        <v>-</v>
      </c>
      <c r="BX440" s="108" t="str">
        <f>IF(BV440&gt;0,(BW440)/BX9/BX10/60,"-")</f>
        <v>-</v>
      </c>
      <c r="BY440" s="102" t="str">
        <f>IF(AND(BV440&gt;0,BX440&gt;0),BX440*BW294,"-")</f>
        <v>-</v>
      </c>
      <c r="CC440" s="112">
        <v>4</v>
      </c>
      <c r="CD440" s="4"/>
      <c r="CE440" s="108" t="str">
        <f>IF(CD440&gt;0,INDEX(Вхідні_дані!$A$1769:$F$1798,MATCH(CD440,Вхідні_дані!$C$1769:$C$1798,0),4),"-")</f>
        <v>-</v>
      </c>
      <c r="CF440" s="108" t="str">
        <f>IF(CD440&gt;0,(CE440)/CF9/CF10/60,"-")</f>
        <v>-</v>
      </c>
      <c r="CG440" s="102" t="str">
        <f>IF(AND(CD440&gt;0,CF440&gt;0),CF440*CE294,"-")</f>
        <v>-</v>
      </c>
      <c r="CK440" s="112">
        <v>4</v>
      </c>
      <c r="CL440" s="4"/>
      <c r="CM440" s="108" t="str">
        <f>IF(CL440&gt;0,INDEX(Вхідні_дані!$A$1769:$F$1798,MATCH(CL440,Вхідні_дані!$C$1769:$C$1798,0),4),"-")</f>
        <v>-</v>
      </c>
      <c r="CN440" s="108" t="str">
        <f>IF(CL440&gt;0,(CM440)/CN9/CN10/60,"-")</f>
        <v>-</v>
      </c>
      <c r="CO440" s="102" t="str">
        <f>IF(AND(CL440&gt;0,CN440&gt;0),CN440*CM294,"-")</f>
        <v>-</v>
      </c>
      <c r="CS440" s="112">
        <v>4</v>
      </c>
      <c r="CT440" s="4"/>
      <c r="CU440" s="108" t="str">
        <f>IF(CT440&gt;0,INDEX(Вхідні_дані!$A$1769:$F$1798,MATCH(CT440,Вхідні_дані!$C$1769:$C$1798,0),4),"-")</f>
        <v>-</v>
      </c>
      <c r="CV440" s="108" t="str">
        <f>IF(CT440&gt;0,(CU440)/CV9/CV10/60,"-")</f>
        <v>-</v>
      </c>
      <c r="CW440" s="102" t="str">
        <f>IF(AND(CT440&gt;0,CV440&gt;0),CV440*CU294,"-")</f>
        <v>-</v>
      </c>
      <c r="DA440" s="112">
        <v>4</v>
      </c>
      <c r="DB440" s="4"/>
      <c r="DC440" s="108" t="str">
        <f>IF(DB440&gt;0,INDEX(Вхідні_дані!$A$1769:$F$1798,MATCH(DB440,Вхідні_дані!$C$1769:$C$1798,0),4),"-")</f>
        <v>-</v>
      </c>
      <c r="DD440" s="108" t="str">
        <f>IF(DB440&gt;0,(DC440)/DD9/DD10/60,"-")</f>
        <v>-</v>
      </c>
      <c r="DE440" s="102" t="str">
        <f>IF(AND(DB440&gt;0,DD440&gt;0),DD440*DC294,"-")</f>
        <v>-</v>
      </c>
      <c r="DI440" s="112">
        <v>4</v>
      </c>
      <c r="DJ440" s="4"/>
      <c r="DK440" s="108" t="str">
        <f>IF(DJ440&gt;0,INDEX(Вхідні_дані!$A$1769:$F$1798,MATCH(DJ440,Вхідні_дані!$C$1769:$C$1798,0),4),"-")</f>
        <v>-</v>
      </c>
      <c r="DL440" s="108" t="str">
        <f>IF(DJ440&gt;0,(DK440)/DL9/DL10/60,"-")</f>
        <v>-</v>
      </c>
      <c r="DM440" s="102" t="str">
        <f>IF(AND(DJ440&gt;0,DL440&gt;0),DL440*DK294,"-")</f>
        <v>-</v>
      </c>
      <c r="DQ440" s="112">
        <v>4</v>
      </c>
      <c r="DR440" s="4"/>
      <c r="DS440" s="108" t="str">
        <f>IF(DR440&gt;0,INDEX(Вхідні_дані!$A$1769:$F$1798,MATCH(DR440,Вхідні_дані!$C$1769:$C$1798,0),4),"-")</f>
        <v>-</v>
      </c>
      <c r="DT440" s="108" t="str">
        <f>IF(DR440&gt;0,(DS440)/DT9/DT10/60,"-")</f>
        <v>-</v>
      </c>
      <c r="DU440" s="102" t="str">
        <f>IF(AND(DR440&gt;0,DT440&gt;0),DT440*DS294,"-")</f>
        <v>-</v>
      </c>
      <c r="DY440" s="112">
        <v>4</v>
      </c>
      <c r="DZ440" s="4"/>
      <c r="EA440" s="108" t="str">
        <f>IF(DZ440&gt;0,INDEX(Вхідні_дані!$A$1769:$F$1798,MATCH(DZ440,Вхідні_дані!$C$1769:$C$1798,0),4),"-")</f>
        <v>-</v>
      </c>
      <c r="EB440" s="108" t="str">
        <f>IF(DZ440&gt;0,(EA440)/EB9/EB10/60,"-")</f>
        <v>-</v>
      </c>
      <c r="EC440" s="102" t="str">
        <f>IF(AND(DZ440&gt;0,EB440&gt;0),EB440*EA294,"-")</f>
        <v>-</v>
      </c>
      <c r="EG440" s="112">
        <v>4</v>
      </c>
      <c r="EH440" s="4"/>
      <c r="EI440" s="108" t="str">
        <f>IF(EH440&gt;0,INDEX(Вхідні_дані!$A$1769:$F$1798,MATCH(EH440,Вхідні_дані!$C$1769:$C$1798,0),4),"-")</f>
        <v>-</v>
      </c>
      <c r="EJ440" s="108" t="str">
        <f>IF(EH440&gt;0,(EI440)/EJ9/EJ10/60,"-")</f>
        <v>-</v>
      </c>
      <c r="EK440" s="102" t="str">
        <f>IF(AND(EH440&gt;0,EJ440&gt;0),EJ440*EI294,"-")</f>
        <v>-</v>
      </c>
      <c r="EO440" s="112">
        <v>4</v>
      </c>
      <c r="EP440" s="4"/>
      <c r="EQ440" s="108" t="str">
        <f>IF(EP440&gt;0,INDEX(Вхідні_дані!$A$1769:$F$1798,MATCH(EP440,Вхідні_дані!$C$1769:$C$1798,0),4),"-")</f>
        <v>-</v>
      </c>
      <c r="ER440" s="108" t="str">
        <f>IF(EP440&gt;0,(EQ440)/ER9/ER10/60,"-")</f>
        <v>-</v>
      </c>
      <c r="ES440" s="102" t="str">
        <f>IF(AND(EP440&gt;0,ER440&gt;0),ER440*EQ294,"-")</f>
        <v>-</v>
      </c>
      <c r="EW440" s="112">
        <v>4</v>
      </c>
      <c r="EX440" s="4"/>
      <c r="EY440" s="108" t="str">
        <f>IF(EX440&gt;0,INDEX(Вхідні_дані!$A$1769:$F$1798,MATCH(EX440,Вхідні_дані!$C$1769:$C$1798,0),4),"-")</f>
        <v>-</v>
      </c>
      <c r="EZ440" s="108" t="str">
        <f>IF(EX440&gt;0,(EY440)/EZ9/EZ10/60,"-")</f>
        <v>-</v>
      </c>
      <c r="FA440" s="102" t="str">
        <f>IF(AND(EX440&gt;0,EZ440&gt;0),EZ440*EY294,"-")</f>
        <v>-</v>
      </c>
      <c r="FE440" s="112">
        <v>4</v>
      </c>
      <c r="FF440" s="4"/>
      <c r="FG440" s="108" t="str">
        <f>IF(FF440&gt;0,INDEX(Вхідні_дані!$A$1769:$F$1798,MATCH(FF440,Вхідні_дані!$C$1769:$C$1798,0),4),"-")</f>
        <v>-</v>
      </c>
      <c r="FH440" s="108" t="str">
        <f>IF(FF440&gt;0,(FG440)/FH9/FH10/60,"-")</f>
        <v>-</v>
      </c>
      <c r="FI440" s="102" t="str">
        <f>IF(AND(FF440&gt;0,FH440&gt;0),FH440*FG294,"-")</f>
        <v>-</v>
      </c>
      <c r="FM440" s="112">
        <v>4</v>
      </c>
      <c r="FN440" s="4"/>
      <c r="FO440" s="108" t="str">
        <f>IF(FN440&gt;0,INDEX(Вхідні_дані!$A$1769:$F$1798,MATCH(FN440,Вхідні_дані!$C$1769:$C$1798,0),4),"-")</f>
        <v>-</v>
      </c>
      <c r="FP440" s="108" t="str">
        <f>IF(FN440&gt;0,(FO440)/FP9/FP10/60,"-")</f>
        <v>-</v>
      </c>
      <c r="FQ440" s="102" t="str">
        <f>IF(AND(FN440&gt;0,FP440&gt;0),FP440*FO294,"-")</f>
        <v>-</v>
      </c>
      <c r="FU440" s="112">
        <v>4</v>
      </c>
      <c r="FV440" s="4"/>
      <c r="FW440" s="108" t="str">
        <f>IF(FV440&gt;0,INDEX(Вхідні_дані!$A$1769:$F$1798,MATCH(FV440,Вхідні_дані!$C$1769:$C$1798,0),4),"-")</f>
        <v>-</v>
      </c>
      <c r="FX440" s="108" t="str">
        <f>IF(FV440&gt;0,(FW440)/FX9/FX10/60,"-")</f>
        <v>-</v>
      </c>
      <c r="FY440" s="102" t="str">
        <f>IF(AND(FV440&gt;0,FX440&gt;0),FX440*FW294,"-")</f>
        <v>-</v>
      </c>
      <c r="GC440" s="112">
        <v>4</v>
      </c>
      <c r="GD440" s="4"/>
      <c r="GE440" s="108" t="str">
        <f>IF(GD440&gt;0,INDEX(Вхідні_дані!$A$1769:$F$1798,MATCH(GD440,Вхідні_дані!$C$1769:$C$1798,0),4),"-")</f>
        <v>-</v>
      </c>
      <c r="GF440" s="108" t="str">
        <f>IF(GD440&gt;0,(GE440)/GF9/GF10/60,"-")</f>
        <v>-</v>
      </c>
      <c r="GG440" s="102" t="str">
        <f>IF(AND(GD440&gt;0,GF440&gt;0),GF440*GE294,"-")</f>
        <v>-</v>
      </c>
      <c r="GK440" s="112">
        <v>4</v>
      </c>
      <c r="GL440" s="4"/>
      <c r="GM440" s="108" t="str">
        <f>IF(GL440&gt;0,INDEX(Вхідні_дані!$A$1769:$F$1798,MATCH(GL440,Вхідні_дані!$C$1769:$C$1798,0),4),"-")</f>
        <v>-</v>
      </c>
      <c r="GN440" s="108" t="str">
        <f>IF(GL440&gt;0,(GM440)/GN9/GN10/60,"-")</f>
        <v>-</v>
      </c>
      <c r="GO440" s="102" t="str">
        <f>IF(AND(GL440&gt;0,GN440&gt;0),GN440*GM294,"-")</f>
        <v>-</v>
      </c>
      <c r="GS440" s="112">
        <v>4</v>
      </c>
      <c r="GT440" s="4"/>
      <c r="GU440" s="108" t="str">
        <f>IF(GT440&gt;0,INDEX(Вхідні_дані!$A$1769:$F$1798,MATCH(GT440,Вхідні_дані!$C$1769:$C$1798,0),4),"-")</f>
        <v>-</v>
      </c>
      <c r="GV440" s="108" t="str">
        <f>IF(GT440&gt;0,(GU440)/GV9/GV10/60,"-")</f>
        <v>-</v>
      </c>
      <c r="GW440" s="102" t="str">
        <f>IF(AND(GT440&gt;0,GV440&gt;0),GV440*GU294,"-")</f>
        <v>-</v>
      </c>
      <c r="HA440" s="112">
        <v>4</v>
      </c>
      <c r="HB440" s="4"/>
      <c r="HC440" s="108" t="str">
        <f>IF(HB440&gt;0,INDEX(Вхідні_дані!$A$1769:$F$1798,MATCH(HB440,Вхідні_дані!$C$1769:$C$1798,0),4),"-")</f>
        <v>-</v>
      </c>
      <c r="HD440" s="108" t="str">
        <f>IF(HB440&gt;0,(HC440)/HD9/HD10/60,"-")</f>
        <v>-</v>
      </c>
      <c r="HE440" s="102" t="str">
        <f>IF(AND(HB440&gt;0,HD440&gt;0),HD440*HC294,"-")</f>
        <v>-</v>
      </c>
      <c r="HI440" s="112">
        <v>4</v>
      </c>
      <c r="HJ440" s="4"/>
      <c r="HK440" s="108" t="str">
        <f>IF(HJ440&gt;0,INDEX(Вхідні_дані!$A$1769:$F$1798,MATCH(HJ440,Вхідні_дані!$C$1769:$C$1798,0),4),"-")</f>
        <v>-</v>
      </c>
      <c r="HL440" s="108" t="str">
        <f>IF(HJ440&gt;0,(HK440)/HL9/HL10/60,"-")</f>
        <v>-</v>
      </c>
      <c r="HM440" s="102" t="str">
        <f>IF(AND(HJ440&gt;0,HL440&gt;0),HL440*HK294,"-")</f>
        <v>-</v>
      </c>
      <c r="HQ440" s="112">
        <v>4</v>
      </c>
      <c r="HR440" s="4"/>
      <c r="HS440" s="108" t="str">
        <f>IF(HR440&gt;0,INDEX(Вхідні_дані!$A$1769:$F$1798,MATCH(HR440,Вхідні_дані!$C$1769:$C$1798,0),4),"-")</f>
        <v>-</v>
      </c>
      <c r="HT440" s="108" t="str">
        <f>IF(HR440&gt;0,(HS440)/HT9/HT10/60,"-")</f>
        <v>-</v>
      </c>
      <c r="HU440" s="102" t="str">
        <f>IF(AND(HR440&gt;0,HT440&gt;0),HT440*HS294,"-")</f>
        <v>-</v>
      </c>
      <c r="HY440" s="112">
        <v>4</v>
      </c>
      <c r="HZ440" s="4"/>
      <c r="IA440" s="108" t="str">
        <f>IF(HZ440&gt;0,INDEX(Вхідні_дані!$A$1769:$F$1798,MATCH(HZ440,Вхідні_дані!$C$1769:$C$1798,0),4),"-")</f>
        <v>-</v>
      </c>
      <c r="IB440" s="108" t="str">
        <f>IF(HZ440&gt;0,(IA440)/IB9/IB10/60,"-")</f>
        <v>-</v>
      </c>
      <c r="IC440" s="102" t="str">
        <f>IF(AND(HZ440&gt;0,IB440&gt;0),IB440*IA294,"-")</f>
        <v>-</v>
      </c>
      <c r="IG440" s="112">
        <v>4</v>
      </c>
      <c r="IH440" s="4"/>
      <c r="II440" s="108" t="str">
        <f>IF(IH440&gt;0,INDEX(Вхідні_дані!$A$1769:$F$1798,MATCH(IH440,Вхідні_дані!$C$1769:$C$1798,0),4),"-")</f>
        <v>-</v>
      </c>
      <c r="IJ440" s="108" t="str">
        <f>IF(IH440&gt;0,(II440)/IJ9/IJ10/60,"-")</f>
        <v>-</v>
      </c>
      <c r="IK440" s="102" t="str">
        <f>IF(AND(IH440&gt;0,IJ440&gt;0),IJ440*II294,"-")</f>
        <v>-</v>
      </c>
      <c r="IO440" s="112">
        <v>4</v>
      </c>
      <c r="IP440" s="4"/>
      <c r="IQ440" s="108" t="str">
        <f>IF(IP440&gt;0,INDEX(Вхідні_дані!$A$1769:$F$1798,MATCH(IP440,Вхідні_дані!$C$1769:$C$1798,0),4),"-")</f>
        <v>-</v>
      </c>
      <c r="IR440" s="108" t="str">
        <f>IF(IP440&gt;0,(IQ440)/IR9/IR10/60,"-")</f>
        <v>-</v>
      </c>
      <c r="IS440" s="102" t="str">
        <f>IF(AND(IP440&gt;0,IR440&gt;0),IR440*IQ294,"-")</f>
        <v>-</v>
      </c>
      <c r="IW440" s="112">
        <v>4</v>
      </c>
      <c r="IX440" s="4"/>
      <c r="IY440" s="108" t="str">
        <f>IF(IX440&gt;0,INDEX(Вхідні_дані!$A$1769:$F$1798,MATCH(IX440,Вхідні_дані!$C$1769:$C$1798,0),4),"-")</f>
        <v>-</v>
      </c>
      <c r="IZ440" s="108" t="str">
        <f>IF(IX440&gt;0,(IY440)/IZ9/IZ10/60,"-")</f>
        <v>-</v>
      </c>
      <c r="JA440" s="102" t="str">
        <f>IF(AND(IX440&gt;0,IZ440&gt;0),IZ440*IY294,"-")</f>
        <v>-</v>
      </c>
      <c r="JE440" s="112">
        <v>4</v>
      </c>
      <c r="JF440" s="4"/>
      <c r="JG440" s="108" t="str">
        <f>IF(JF440&gt;0,INDEX(Вхідні_дані!$A$1769:$F$1798,MATCH(JF440,Вхідні_дані!$C$1769:$C$1798,0),4),"-")</f>
        <v>-</v>
      </c>
      <c r="JH440" s="108" t="str">
        <f>IF(JF440&gt;0,(JG440)/JH9/JH10/60,"-")</f>
        <v>-</v>
      </c>
      <c r="JI440" s="102" t="str">
        <f>IF(AND(JF440&gt;0,JH440&gt;0),JH440*JG294,"-")</f>
        <v>-</v>
      </c>
      <c r="JM440" s="112">
        <v>4</v>
      </c>
      <c r="JN440" s="4"/>
      <c r="JO440" s="108" t="str">
        <f>IF(JN440&gt;0,INDEX(Вхідні_дані!$A$1769:$F$1798,MATCH(JN440,Вхідні_дані!$C$1769:$C$1798,0),4),"-")</f>
        <v>-</v>
      </c>
      <c r="JP440" s="108" t="str">
        <f>IF(JN440&gt;0,(JO440)/JP9/JP10/60,"-")</f>
        <v>-</v>
      </c>
      <c r="JQ440" s="102" t="str">
        <f>IF(AND(JN440&gt;0,JP440&gt;0),JP440*JO294,"-")</f>
        <v>-</v>
      </c>
      <c r="JU440" s="112">
        <v>4</v>
      </c>
      <c r="JV440" s="4"/>
      <c r="JW440" s="108" t="str">
        <f>IF(JV440&gt;0,INDEX(Вхідні_дані!$A$1769:$F$1798,MATCH(JV440,Вхідні_дані!$C$1769:$C$1798,0),4),"-")</f>
        <v>-</v>
      </c>
      <c r="JX440" s="108" t="str">
        <f>IF(JV440&gt;0,(JW440)/JX9/JX10/60,"-")</f>
        <v>-</v>
      </c>
      <c r="JY440" s="102" t="str">
        <f>IF(AND(JV440&gt;0,JX440&gt;0),JX440*JW294,"-")</f>
        <v>-</v>
      </c>
      <c r="KC440" s="112">
        <v>4</v>
      </c>
      <c r="KD440" s="4"/>
      <c r="KE440" s="108" t="str">
        <f>IF(KD440&gt;0,INDEX(Вхідні_дані!$A$1769:$F$1798,MATCH(KD440,Вхідні_дані!$C$1769:$C$1798,0),4),"-")</f>
        <v>-</v>
      </c>
      <c r="KF440" s="108" t="str">
        <f>IF(KD440&gt;0,(KE440)/KF9/KF10/60,"-")</f>
        <v>-</v>
      </c>
      <c r="KG440" s="102" t="str">
        <f>IF(AND(KD440&gt;0,KF440&gt;0),KF440*KE294,"-")</f>
        <v>-</v>
      </c>
      <c r="KK440" s="112">
        <v>4</v>
      </c>
      <c r="KL440" s="4"/>
      <c r="KM440" s="108" t="str">
        <f>IF(KL440&gt;0,INDEX(Вхідні_дані!$A$1769:$F$1798,MATCH(KL440,Вхідні_дані!$C$1769:$C$1798,0),4),"-")</f>
        <v>-</v>
      </c>
      <c r="KN440" s="108" t="str">
        <f>IF(KL440&gt;0,(KM440)/KN9/KN10/60,"-")</f>
        <v>-</v>
      </c>
      <c r="KO440" s="102" t="str">
        <f>IF(AND(KL440&gt;0,KN440&gt;0),KN440*KM294,"-")</f>
        <v>-</v>
      </c>
      <c r="KS440" s="112">
        <v>4</v>
      </c>
      <c r="KT440" s="4"/>
      <c r="KU440" s="108" t="str">
        <f>IF(KT440&gt;0,INDEX(Вхідні_дані!$A$1769:$F$1798,MATCH(KT440,Вхідні_дані!$C$1769:$C$1798,0),4),"-")</f>
        <v>-</v>
      </c>
      <c r="KV440" s="108" t="str">
        <f>IF(KT440&gt;0,(KU440)/KV9/KV10/60,"-")</f>
        <v>-</v>
      </c>
      <c r="KW440" s="102" t="str">
        <f>IF(AND(KT440&gt;0,KV440&gt;0),KV440*KU294,"-")</f>
        <v>-</v>
      </c>
      <c r="LA440" s="112">
        <v>4</v>
      </c>
      <c r="LB440" s="4"/>
      <c r="LC440" s="108" t="str">
        <f>IF(LB440&gt;0,INDEX(Вхідні_дані!$A$1769:$F$1798,MATCH(LB440,Вхідні_дані!$C$1769:$C$1798,0),4),"-")</f>
        <v>-</v>
      </c>
      <c r="LD440" s="108" t="str">
        <f>IF(LB440&gt;0,(LC440)/LD9/LD10/60,"-")</f>
        <v>-</v>
      </c>
      <c r="LE440" s="102" t="str">
        <f>IF(AND(LB440&gt;0,LD440&gt;0),LD440*LC294,"-")</f>
        <v>-</v>
      </c>
      <c r="LI440" s="112">
        <v>4</v>
      </c>
      <c r="LJ440" s="4"/>
      <c r="LK440" s="108" t="str">
        <f>IF(LJ440&gt;0,INDEX(Вхідні_дані!$A$1769:$F$1798,MATCH(LJ440,Вхідні_дані!$C$1769:$C$1798,0),4),"-")</f>
        <v>-</v>
      </c>
      <c r="LL440" s="108" t="str">
        <f>IF(LJ440&gt;0,(LK440)/LL9/LL10/60,"-")</f>
        <v>-</v>
      </c>
      <c r="LM440" s="102" t="str">
        <f>IF(AND(LJ440&gt;0,LL440&gt;0),LL440*LK294,"-")</f>
        <v>-</v>
      </c>
      <c r="LQ440" s="112">
        <v>4</v>
      </c>
      <c r="LR440" s="4"/>
      <c r="LS440" s="108" t="str">
        <f>IF(LR440&gt;0,INDEX(Вхідні_дані!$A$1769:$F$1798,MATCH(LR440,Вхідні_дані!$C$1769:$C$1798,0),4),"-")</f>
        <v>-</v>
      </c>
      <c r="LT440" s="108" t="str">
        <f>IF(LR440&gt;0,(LS440)/LT9/LT10/60,"-")</f>
        <v>-</v>
      </c>
      <c r="LU440" s="102" t="str">
        <f>IF(AND(LR440&gt;0,LT440&gt;0),LT440*LS294,"-")</f>
        <v>-</v>
      </c>
      <c r="LY440" s="112">
        <v>4</v>
      </c>
      <c r="LZ440" s="4"/>
      <c r="MA440" s="108" t="str">
        <f>IF(LZ440&gt;0,INDEX(Вхідні_дані!$A$1769:$F$1798,MATCH(LZ440,Вхідні_дані!$C$1769:$C$1798,0),4),"-")</f>
        <v>-</v>
      </c>
      <c r="MB440" s="108" t="str">
        <f>IF(LZ440&gt;0,(MA440)/MB9/MB10/60,"-")</f>
        <v>-</v>
      </c>
      <c r="MC440" s="102" t="str">
        <f>IF(AND(LZ440&gt;0,MB440&gt;0),MB440*MA294,"-")</f>
        <v>-</v>
      </c>
      <c r="MG440" s="112">
        <v>4</v>
      </c>
      <c r="MH440" s="4"/>
      <c r="MI440" s="108" t="str">
        <f>IF(MH440&gt;0,INDEX(Вхідні_дані!$A$1769:$F$1798,MATCH(MH440,Вхідні_дані!$C$1769:$C$1798,0),4),"-")</f>
        <v>-</v>
      </c>
      <c r="MJ440" s="108" t="str">
        <f>IF(MH440&gt;0,(MI440)/MJ9/MJ10/60,"-")</f>
        <v>-</v>
      </c>
      <c r="MK440" s="102" t="str">
        <f>IF(AND(MH440&gt;0,MJ440&gt;0),MJ440*MI294,"-")</f>
        <v>-</v>
      </c>
      <c r="MO440" s="112">
        <v>4</v>
      </c>
      <c r="MP440" s="4"/>
      <c r="MQ440" s="108" t="str">
        <f>IF(MP440&gt;0,INDEX(Вхідні_дані!$A$1769:$F$1798,MATCH(MP440,Вхідні_дані!$C$1769:$C$1798,0),4),"-")</f>
        <v>-</v>
      </c>
      <c r="MR440" s="108" t="str">
        <f>IF(MP440&gt;0,(MQ440)/MR9/MR10/60,"-")</f>
        <v>-</v>
      </c>
      <c r="MS440" s="102" t="str">
        <f>IF(AND(MP440&gt;0,MR440&gt;0),MR440*MQ294,"-")</f>
        <v>-</v>
      </c>
      <c r="MW440" s="112">
        <v>4</v>
      </c>
      <c r="MX440" s="4"/>
      <c r="MY440" s="108" t="str">
        <f>IF(MX440&gt;0,INDEX(Вхідні_дані!$A$1769:$F$1798,MATCH(MX440,Вхідні_дані!$C$1769:$C$1798,0),4),"-")</f>
        <v>-</v>
      </c>
      <c r="MZ440" s="108" t="str">
        <f>IF(MX440&gt;0,(MY440)/MZ9/MZ10/60,"-")</f>
        <v>-</v>
      </c>
      <c r="NA440" s="102" t="str">
        <f>IF(AND(MX440&gt;0,MZ440&gt;0),MZ440*MY294,"-")</f>
        <v>-</v>
      </c>
      <c r="NE440" s="112">
        <v>4</v>
      </c>
      <c r="NF440" s="4"/>
      <c r="NG440" s="108" t="str">
        <f>IF(NF440&gt;0,INDEX(Вхідні_дані!$A$1769:$F$1798,MATCH(NF440,Вхідні_дані!$C$1769:$C$1798,0),4),"-")</f>
        <v>-</v>
      </c>
      <c r="NH440" s="108" t="str">
        <f>IF(NF440&gt;0,(NG440)/NH9/NH10/60,"-")</f>
        <v>-</v>
      </c>
      <c r="NI440" s="102" t="str">
        <f>IF(AND(NF440&gt;0,NH440&gt;0),NH440*NG294,"-")</f>
        <v>-</v>
      </c>
      <c r="NM440" s="112">
        <v>4</v>
      </c>
      <c r="NN440" s="4"/>
      <c r="NO440" s="108" t="str">
        <f>IF(NN440&gt;0,INDEX(Вхідні_дані!$A$1769:$F$1798,MATCH(NN440,Вхідні_дані!$C$1769:$C$1798,0),4),"-")</f>
        <v>-</v>
      </c>
      <c r="NP440" s="108" t="str">
        <f>IF(NN440&gt;0,(NO440)/NP9/NP10/60,"-")</f>
        <v>-</v>
      </c>
      <c r="NQ440" s="102" t="str">
        <f>IF(AND(NN440&gt;0,NP440&gt;0),NP440*NO294,"-")</f>
        <v>-</v>
      </c>
      <c r="NU440" s="112">
        <v>4</v>
      </c>
      <c r="NV440" s="4"/>
      <c r="NW440" s="108" t="str">
        <f>IF(NV440&gt;0,INDEX(Вхідні_дані!$A$1769:$F$1798,MATCH(NV440,Вхідні_дані!$C$1769:$C$1798,0),4),"-")</f>
        <v>-</v>
      </c>
      <c r="NX440" s="108" t="str">
        <f>IF(NV440&gt;0,(NW440)/NX9/NX10/60,"-")</f>
        <v>-</v>
      </c>
      <c r="NY440" s="102" t="str">
        <f>IF(AND(NV440&gt;0,NX440&gt;0),NX440*NW294,"-")</f>
        <v>-</v>
      </c>
      <c r="OC440" s="112">
        <v>4</v>
      </c>
      <c r="OD440" s="4"/>
      <c r="OE440" s="108" t="str">
        <f>IF(OD440&gt;0,INDEX(Вхідні_дані!$A$1769:$F$1798,MATCH(OD440,Вхідні_дані!$C$1769:$C$1798,0),4),"-")</f>
        <v>-</v>
      </c>
      <c r="OF440" s="108" t="str">
        <f>IF(OD440&gt;0,(OE440)/OF9/OF10/60,"-")</f>
        <v>-</v>
      </c>
      <c r="OG440" s="102" t="str">
        <f>IF(AND(OD440&gt;0,OF440&gt;0),OF440*OE294,"-")</f>
        <v>-</v>
      </c>
      <c r="OK440" s="112">
        <v>4</v>
      </c>
      <c r="OL440" s="4"/>
      <c r="OM440" s="108" t="str">
        <f>IF(OL440&gt;0,INDEX(Вхідні_дані!$A$1769:$F$1798,MATCH(OL440,Вхідні_дані!$C$1769:$C$1798,0),4),"-")</f>
        <v>-</v>
      </c>
      <c r="ON440" s="108" t="str">
        <f>IF(OL440&gt;0,(OM440)/ON9/ON10/60,"-")</f>
        <v>-</v>
      </c>
      <c r="OO440" s="102" t="str">
        <f>IF(AND(OL440&gt;0,ON440&gt;0),ON440*OM294,"-")</f>
        <v>-</v>
      </c>
      <c r="OS440" s="112">
        <v>4</v>
      </c>
      <c r="OT440" s="4"/>
      <c r="OU440" s="108" t="str">
        <f>IF(OT440&gt;0,INDEX(Вхідні_дані!$A$1769:$F$1798,MATCH(OT440,Вхідні_дані!$C$1769:$C$1798,0),4),"-")</f>
        <v>-</v>
      </c>
      <c r="OV440" s="108" t="str">
        <f>IF(OT440&gt;0,(OU440)/OV9/OV10/60,"-")</f>
        <v>-</v>
      </c>
      <c r="OW440" s="102" t="str">
        <f>IF(AND(OT440&gt;0,OV440&gt;0),OV440*OU294,"-")</f>
        <v>-</v>
      </c>
      <c r="PA440" s="112">
        <v>4</v>
      </c>
      <c r="PB440" s="4"/>
      <c r="PC440" s="108" t="str">
        <f>IF(PB440&gt;0,INDEX(Вхідні_дані!$A$1769:$F$1798,MATCH(PB440,Вхідні_дані!$C$1769:$C$1798,0),4),"-")</f>
        <v>-</v>
      </c>
      <c r="PD440" s="108" t="str">
        <f>IF(PB440&gt;0,(PC440)/PD9/PD10/60,"-")</f>
        <v>-</v>
      </c>
      <c r="PE440" s="102" t="str">
        <f>IF(AND(PB440&gt;0,PD440&gt;0),PD440*PC294,"-")</f>
        <v>-</v>
      </c>
      <c r="PI440" s="112">
        <v>4</v>
      </c>
      <c r="PJ440" s="4"/>
      <c r="PK440" s="108" t="str">
        <f>IF(PJ440&gt;0,INDEX(Вхідні_дані!$A$1769:$F$1798,MATCH(PJ440,Вхідні_дані!$C$1769:$C$1798,0),4),"-")</f>
        <v>-</v>
      </c>
      <c r="PL440" s="108" t="str">
        <f>IF(PJ440&gt;0,(PK440)/PL9/PL10/60,"-")</f>
        <v>-</v>
      </c>
      <c r="PM440" s="102" t="str">
        <f>IF(AND(PJ440&gt;0,PL440&gt;0),PL440*PK294,"-")</f>
        <v>-</v>
      </c>
      <c r="PQ440" s="112">
        <v>4</v>
      </c>
      <c r="PR440" s="4"/>
      <c r="PS440" s="108" t="str">
        <f>IF(PR440&gt;0,INDEX(Вхідні_дані!$A$1769:$F$1798,MATCH(PR440,Вхідні_дані!$C$1769:$C$1798,0),4),"-")</f>
        <v>-</v>
      </c>
      <c r="PT440" s="108" t="str">
        <f>IF(PR440&gt;0,(PS440)/PT9/PT10/60,"-")</f>
        <v>-</v>
      </c>
      <c r="PU440" s="102" t="str">
        <f>IF(AND(PR440&gt;0,PT440&gt;0),PT440*PS294,"-")</f>
        <v>-</v>
      </c>
      <c r="PY440" s="112">
        <v>4</v>
      </c>
      <c r="PZ440" s="4"/>
      <c r="QA440" s="108" t="str">
        <f>IF(PZ440&gt;0,INDEX(Вхідні_дані!$A$1769:$F$1798,MATCH(PZ440,Вхідні_дані!$C$1769:$C$1798,0),4),"-")</f>
        <v>-</v>
      </c>
      <c r="QB440" s="108" t="str">
        <f>IF(PZ440&gt;0,(QA440)/QB9/QB10/60,"-")</f>
        <v>-</v>
      </c>
      <c r="QC440" s="102" t="str">
        <f>IF(AND(PZ440&gt;0,QB440&gt;0),QB440*QA294,"-")</f>
        <v>-</v>
      </c>
      <c r="QG440" s="112">
        <v>4</v>
      </c>
      <c r="QH440" s="4"/>
      <c r="QI440" s="108" t="str">
        <f>IF(QH440&gt;0,INDEX(Вхідні_дані!$A$1769:$F$1798,MATCH(QH440,Вхідні_дані!$C$1769:$C$1798,0),4),"-")</f>
        <v>-</v>
      </c>
      <c r="QJ440" s="108" t="str">
        <f>IF(QH440&gt;0,(QI440)/QJ9/QJ10/60,"-")</f>
        <v>-</v>
      </c>
      <c r="QK440" s="102" t="str">
        <f>IF(AND(QH440&gt;0,QJ440&gt;0),QJ440*QI294,"-")</f>
        <v>-</v>
      </c>
      <c r="QO440" s="112">
        <v>4</v>
      </c>
      <c r="QP440" s="4"/>
      <c r="QQ440" s="108" t="str">
        <f>IF(QP440&gt;0,INDEX(Вхідні_дані!$A$1769:$F$1798,MATCH(QP440,Вхідні_дані!$C$1769:$C$1798,0),4),"-")</f>
        <v>-</v>
      </c>
      <c r="QR440" s="108" t="str">
        <f>IF(QP440&gt;0,(QQ440)/QR9/QR10/60,"-")</f>
        <v>-</v>
      </c>
      <c r="QS440" s="102" t="str">
        <f>IF(AND(QP440&gt;0,QR440&gt;0),QR440*QQ294,"-")</f>
        <v>-</v>
      </c>
      <c r="QW440" s="112">
        <v>4</v>
      </c>
      <c r="QX440" s="4"/>
      <c r="QY440" s="108" t="str">
        <f>IF(QX440&gt;0,INDEX(Вхідні_дані!$A$1769:$F$1798,MATCH(QX440,Вхідні_дані!$C$1769:$C$1798,0),4),"-")</f>
        <v>-</v>
      </c>
      <c r="QZ440" s="108" t="str">
        <f>IF(QX440&gt;0,(QY440)/QZ9/QZ10/60,"-")</f>
        <v>-</v>
      </c>
      <c r="RA440" s="102" t="str">
        <f>IF(AND(QX440&gt;0,QZ440&gt;0),QZ440*QY294,"-")</f>
        <v>-</v>
      </c>
      <c r="RE440" s="112">
        <v>4</v>
      </c>
      <c r="RF440" s="4"/>
      <c r="RG440" s="108" t="str">
        <f>IF(RF440&gt;0,INDEX(Вхідні_дані!$A$1769:$F$1798,MATCH(RF440,Вхідні_дані!$C$1769:$C$1798,0),4),"-")</f>
        <v>-</v>
      </c>
      <c r="RH440" s="108" t="str">
        <f>IF(RF440&gt;0,(RG440)/RH9/RH10/60,"-")</f>
        <v>-</v>
      </c>
      <c r="RI440" s="102" t="str">
        <f>IF(AND(RF440&gt;0,RH440&gt;0),RH440*RG294,"-")</f>
        <v>-</v>
      </c>
      <c r="RM440" s="112">
        <v>4</v>
      </c>
      <c r="RN440" s="4"/>
      <c r="RO440" s="108" t="str">
        <f>IF(RN440&gt;0,INDEX(Вхідні_дані!$A$1769:$F$1798,MATCH(RN440,Вхідні_дані!$C$1769:$C$1798,0),4),"-")</f>
        <v>-</v>
      </c>
      <c r="RP440" s="108" t="str">
        <f>IF(RN440&gt;0,(RO440)/RP9/RP10/60,"-")</f>
        <v>-</v>
      </c>
      <c r="RQ440" s="102" t="str">
        <f>IF(AND(RN440&gt;0,RP440&gt;0),RP440*RO294,"-")</f>
        <v>-</v>
      </c>
      <c r="RU440" s="112">
        <v>4</v>
      </c>
      <c r="RV440" s="4"/>
      <c r="RW440" s="108" t="str">
        <f>IF(RV440&gt;0,INDEX(Вхідні_дані!$A$1769:$F$1798,MATCH(RV440,Вхідні_дані!$C$1769:$C$1798,0),4),"-")</f>
        <v>-</v>
      </c>
      <c r="RX440" s="108" t="str">
        <f>IF(RV440&gt;0,(RW440)/RX9/RX10/60,"-")</f>
        <v>-</v>
      </c>
      <c r="RY440" s="102" t="str">
        <f>IF(AND(RV440&gt;0,RX440&gt;0),RX440*RW294,"-")</f>
        <v>-</v>
      </c>
      <c r="SC440" s="112">
        <v>4</v>
      </c>
      <c r="SD440" s="4"/>
      <c r="SE440" s="108" t="str">
        <f>IF(SD440&gt;0,INDEX(Вхідні_дані!$A$1769:$F$1798,MATCH(SD440,Вхідні_дані!$C$1769:$C$1798,0),4),"-")</f>
        <v>-</v>
      </c>
      <c r="SF440" s="108" t="str">
        <f>IF(SD440&gt;0,(SE440)/SF9/SF10/60,"-")</f>
        <v>-</v>
      </c>
      <c r="SG440" s="102" t="str">
        <f>IF(AND(SD440&gt;0,SF440&gt;0),SF440*SE294,"-")</f>
        <v>-</v>
      </c>
      <c r="SK440" s="112">
        <v>4</v>
      </c>
      <c r="SL440" s="4"/>
      <c r="SM440" s="108" t="str">
        <f>IF(SL440&gt;0,INDEX(Вхідні_дані!$A$1769:$F$1798,MATCH(SL440,Вхідні_дані!$C$1769:$C$1798,0),4),"-")</f>
        <v>-</v>
      </c>
      <c r="SN440" s="108" t="str">
        <f>IF(SL440&gt;0,(SM440)/SN9/SN10/60,"-")</f>
        <v>-</v>
      </c>
      <c r="SO440" s="102" t="str">
        <f>IF(AND(SL440&gt;0,SN440&gt;0),SN440*SM294,"-")</f>
        <v>-</v>
      </c>
      <c r="SS440" s="112">
        <v>4</v>
      </c>
      <c r="ST440" s="4"/>
      <c r="SU440" s="108" t="str">
        <f>IF(ST440&gt;0,INDEX(Вхідні_дані!$A$1769:$F$1798,MATCH(ST440,Вхідні_дані!$C$1769:$C$1798,0),4),"-")</f>
        <v>-</v>
      </c>
      <c r="SV440" s="108" t="str">
        <f>IF(ST440&gt;0,(SU440)/SV9/SV10/60,"-")</f>
        <v>-</v>
      </c>
      <c r="SW440" s="102" t="str">
        <f>IF(AND(ST440&gt;0,SV440&gt;0),SV440*SU294,"-")</f>
        <v>-</v>
      </c>
      <c r="TA440" s="112">
        <v>4</v>
      </c>
      <c r="TB440" s="4"/>
      <c r="TC440" s="108" t="str">
        <f>IF(TB440&gt;0,INDEX(Вхідні_дані!$A$1769:$F$1798,MATCH(TB440,Вхідні_дані!$C$1769:$C$1798,0),4),"-")</f>
        <v>-</v>
      </c>
      <c r="TD440" s="108" t="str">
        <f>IF(TB440&gt;0,(TC440)/TD9/TD10/60,"-")</f>
        <v>-</v>
      </c>
      <c r="TE440" s="102" t="str">
        <f>IF(AND(TB440&gt;0,TD440&gt;0),TD440*TC294,"-")</f>
        <v>-</v>
      </c>
      <c r="TI440" s="112">
        <v>4</v>
      </c>
      <c r="TJ440" s="4"/>
      <c r="TK440" s="108" t="str">
        <f>IF(TJ440&gt;0,INDEX(Вхідні_дані!$A$1769:$F$1798,MATCH(TJ440,Вхідні_дані!$C$1769:$C$1798,0),4),"-")</f>
        <v>-</v>
      </c>
      <c r="TL440" s="108" t="str">
        <f>IF(TJ440&gt;0,(TK440)/TL9/TL10/60,"-")</f>
        <v>-</v>
      </c>
      <c r="TM440" s="102" t="str">
        <f>IF(AND(TJ440&gt;0,TL440&gt;0),TL440*TK294,"-")</f>
        <v>-</v>
      </c>
      <c r="TQ440" s="112">
        <v>4</v>
      </c>
      <c r="TR440" s="4"/>
      <c r="TS440" s="108" t="str">
        <f>IF(TR440&gt;0,INDEX(Вхідні_дані!$A$1769:$F$1798,MATCH(TR440,Вхідні_дані!$C$1769:$C$1798,0),4),"-")</f>
        <v>-</v>
      </c>
      <c r="TT440" s="108" t="str">
        <f>IF(TR440&gt;0,(TS440)/TT9/TT10/60,"-")</f>
        <v>-</v>
      </c>
      <c r="TU440" s="102" t="str">
        <f>IF(AND(TR440&gt;0,TT440&gt;0),TT440*TS294,"-")</f>
        <v>-</v>
      </c>
      <c r="TY440" s="112">
        <v>4</v>
      </c>
      <c r="TZ440" s="4"/>
      <c r="UA440" s="108" t="str">
        <f>IF(TZ440&gt;0,INDEX(Вхідні_дані!$A$1769:$F$1798,MATCH(TZ440,Вхідні_дані!$C$1769:$C$1798,0),4),"-")</f>
        <v>-</v>
      </c>
      <c r="UB440" s="108" t="str">
        <f>IF(TZ440&gt;0,(UA440)/UB9/UB10/60,"-")</f>
        <v>-</v>
      </c>
      <c r="UC440" s="102" t="str">
        <f>IF(AND(TZ440&gt;0,UB440&gt;0),UB440*UA294,"-")</f>
        <v>-</v>
      </c>
      <c r="UG440" s="112">
        <v>4</v>
      </c>
      <c r="UH440" s="4"/>
      <c r="UI440" s="108" t="str">
        <f>IF(UH440&gt;0,INDEX(Вхідні_дані!$A$1769:$F$1798,MATCH(UH440,Вхідні_дані!$C$1769:$C$1798,0),4),"-")</f>
        <v>-</v>
      </c>
      <c r="UJ440" s="108" t="str">
        <f>IF(UH440&gt;0,(UI440)/UJ9/UJ10/60,"-")</f>
        <v>-</v>
      </c>
      <c r="UK440" s="102" t="str">
        <f>IF(AND(UH440&gt;0,UJ440&gt;0),UJ440*UI294,"-")</f>
        <v>-</v>
      </c>
      <c r="UO440" s="112">
        <v>4</v>
      </c>
      <c r="UP440" s="4"/>
      <c r="UQ440" s="108" t="str">
        <f>IF(UP440&gt;0,INDEX(Вхідні_дані!$A$1769:$F$1798,MATCH(UP440,Вхідні_дані!$C$1769:$C$1798,0),4),"-")</f>
        <v>-</v>
      </c>
      <c r="UR440" s="108" t="str">
        <f>IF(UP440&gt;0,(UQ440)/UR9/UR10/60,"-")</f>
        <v>-</v>
      </c>
      <c r="US440" s="102" t="str">
        <f>IF(AND(UP440&gt;0,UR440&gt;0),UR440*UQ294,"-")</f>
        <v>-</v>
      </c>
      <c r="UW440" s="112">
        <v>4</v>
      </c>
      <c r="UX440" s="4"/>
      <c r="UY440" s="108" t="str">
        <f>IF(UX440&gt;0,INDEX(Вхідні_дані!$A$1769:$F$1798,MATCH(UX440,Вхідні_дані!$C$1769:$C$1798,0),4),"-")</f>
        <v>-</v>
      </c>
      <c r="UZ440" s="108" t="str">
        <f>IF(UX440&gt;0,(UY440)/UZ9/UZ10/60,"-")</f>
        <v>-</v>
      </c>
      <c r="VA440" s="102" t="str">
        <f>IF(AND(UX440&gt;0,UZ440&gt;0),UZ440*UY294,"-")</f>
        <v>-</v>
      </c>
      <c r="VE440" s="112">
        <v>4</v>
      </c>
      <c r="VF440" s="4"/>
      <c r="VG440" s="108" t="str">
        <f>IF(VF440&gt;0,INDEX(Вхідні_дані!$A$1769:$F$1798,MATCH(VF440,Вхідні_дані!$C$1769:$C$1798,0),4),"-")</f>
        <v>-</v>
      </c>
      <c r="VH440" s="108" t="str">
        <f>IF(VF440&gt;0,(VG440)/VH9/VH10/60,"-")</f>
        <v>-</v>
      </c>
      <c r="VI440" s="102" t="str">
        <f>IF(AND(VF440&gt;0,VH440&gt;0),VH440*VG294,"-")</f>
        <v>-</v>
      </c>
      <c r="VM440" s="112">
        <v>4</v>
      </c>
      <c r="VN440" s="4"/>
      <c r="VO440" s="108" t="str">
        <f>IF(VN440&gt;0,INDEX(Вхідні_дані!$A$1769:$F$1798,MATCH(VN440,Вхідні_дані!$C$1769:$C$1798,0),4),"-")</f>
        <v>-</v>
      </c>
      <c r="VP440" s="108" t="str">
        <f>IF(VN440&gt;0,(VO440)/VP9/VP10/60,"-")</f>
        <v>-</v>
      </c>
      <c r="VQ440" s="102" t="str">
        <f>IF(AND(VN440&gt;0,VP440&gt;0),VP440*VO294,"-")</f>
        <v>-</v>
      </c>
      <c r="VU440" s="112">
        <v>4</v>
      </c>
      <c r="VV440" s="4"/>
      <c r="VW440" s="108" t="str">
        <f>IF(VV440&gt;0,INDEX(Вхідні_дані!$A$1769:$F$1798,MATCH(VV440,Вхідні_дані!$C$1769:$C$1798,0),4),"-")</f>
        <v>-</v>
      </c>
      <c r="VX440" s="108" t="str">
        <f>IF(VV440&gt;0,(VW440)/VX9/VX10/60,"-")</f>
        <v>-</v>
      </c>
      <c r="VY440" s="102" t="str">
        <f>IF(AND(VV440&gt;0,VX440&gt;0),VX440*VW294,"-")</f>
        <v>-</v>
      </c>
      <c r="WC440" s="112">
        <v>4</v>
      </c>
      <c r="WD440" s="4"/>
      <c r="WE440" s="108" t="str">
        <f>IF(WD440&gt;0,INDEX(Вхідні_дані!$A$1769:$F$1798,MATCH(WD440,Вхідні_дані!$C$1769:$C$1798,0),4),"-")</f>
        <v>-</v>
      </c>
      <c r="WF440" s="108" t="str">
        <f>IF(WD440&gt;0,(WE440)/WF9/WF10/60,"-")</f>
        <v>-</v>
      </c>
      <c r="WG440" s="102" t="str">
        <f>IF(AND(WD440&gt;0,WF440&gt;0),WF440*WE294,"-")</f>
        <v>-</v>
      </c>
      <c r="WK440" s="112">
        <v>4</v>
      </c>
      <c r="WL440" s="4"/>
      <c r="WM440" s="108" t="str">
        <f>IF(WL440&gt;0,INDEX(Вхідні_дані!$A$1769:$F$1798,MATCH(WL440,Вхідні_дані!$C$1769:$C$1798,0),4),"-")</f>
        <v>-</v>
      </c>
      <c r="WN440" s="108" t="str">
        <f>IF(WL440&gt;0,(WM440)/WN9/WN10/60,"-")</f>
        <v>-</v>
      </c>
      <c r="WO440" s="102" t="str">
        <f>IF(AND(WL440&gt;0,WN440&gt;0),WN440*WM294,"-")</f>
        <v>-</v>
      </c>
      <c r="WS440" s="112">
        <v>4</v>
      </c>
      <c r="WT440" s="4"/>
      <c r="WU440" s="108" t="str">
        <f>IF(WT440&gt;0,INDEX(Вхідні_дані!$A$1769:$F$1798,MATCH(WT440,Вхідні_дані!$C$1769:$C$1798,0),4),"-")</f>
        <v>-</v>
      </c>
      <c r="WV440" s="108" t="str">
        <f>IF(WT440&gt;0,(WU440)/WV9/WV10/60,"-")</f>
        <v>-</v>
      </c>
      <c r="WW440" s="102" t="str">
        <f>IF(AND(WT440&gt;0,WV440&gt;0),WV440*WU294,"-")</f>
        <v>-</v>
      </c>
      <c r="XA440" s="112">
        <v>4</v>
      </c>
      <c r="XB440" s="4"/>
      <c r="XC440" s="108" t="str">
        <f>IF(XB440&gt;0,INDEX(Вхідні_дані!$A$1769:$F$1798,MATCH(XB440,Вхідні_дані!$C$1769:$C$1798,0),4),"-")</f>
        <v>-</v>
      </c>
      <c r="XD440" s="108" t="str">
        <f>IF(XB440&gt;0,(XC440)/XD9/XD10/60,"-")</f>
        <v>-</v>
      </c>
      <c r="XE440" s="102" t="str">
        <f>IF(AND(XB440&gt;0,XD440&gt;0),XD440*XC294,"-")</f>
        <v>-</v>
      </c>
      <c r="XI440" s="112">
        <v>4</v>
      </c>
      <c r="XJ440" s="4"/>
      <c r="XK440" s="108" t="str">
        <f>IF(XJ440&gt;0,INDEX(Вхідні_дані!$A$1769:$F$1798,MATCH(XJ440,Вхідні_дані!$C$1769:$C$1798,0),4),"-")</f>
        <v>-</v>
      </c>
      <c r="XL440" s="108" t="str">
        <f>IF(XJ440&gt;0,(XK440)/XL9/XL10/60,"-")</f>
        <v>-</v>
      </c>
      <c r="XM440" s="102" t="str">
        <f>IF(AND(XJ440&gt;0,XL440&gt;0),XL440*XK294,"-")</f>
        <v>-</v>
      </c>
      <c r="XQ440" s="112">
        <v>4</v>
      </c>
      <c r="XR440" s="4"/>
      <c r="XS440" s="108" t="str">
        <f>IF(XR440&gt;0,INDEX(Вхідні_дані!$A$1769:$F$1798,MATCH(XR440,Вхідні_дані!$C$1769:$C$1798,0),4),"-")</f>
        <v>-</v>
      </c>
      <c r="XT440" s="108" t="str">
        <f>IF(XR440&gt;0,(XS440)/XT9/XT10/60,"-")</f>
        <v>-</v>
      </c>
      <c r="XU440" s="102" t="str">
        <f>IF(AND(XR440&gt;0,XT440&gt;0),XT440*XS294,"-")</f>
        <v>-</v>
      </c>
      <c r="XY440" s="112">
        <v>4</v>
      </c>
      <c r="XZ440" s="4"/>
      <c r="YA440" s="108" t="str">
        <f>IF(XZ440&gt;0,INDEX(Вхідні_дані!$A$1769:$F$1798,MATCH(XZ440,Вхідні_дані!$C$1769:$C$1798,0),4),"-")</f>
        <v>-</v>
      </c>
      <c r="YB440" s="108" t="str">
        <f>IF(XZ440&gt;0,(YA440)/YB9/YB10/60,"-")</f>
        <v>-</v>
      </c>
      <c r="YC440" s="102" t="str">
        <f>IF(AND(XZ440&gt;0,YB440&gt;0),YB440*YA294,"-")</f>
        <v>-</v>
      </c>
      <c r="YG440" s="112">
        <v>4</v>
      </c>
      <c r="YH440" s="4"/>
      <c r="YI440" s="108" t="str">
        <f>IF(YH440&gt;0,INDEX(Вхідні_дані!$A$1769:$F$1798,MATCH(YH440,Вхідні_дані!$C$1769:$C$1798,0),4),"-")</f>
        <v>-</v>
      </c>
      <c r="YJ440" s="108" t="str">
        <f>IF(YH440&gt;0,(YI440)/YJ9/YJ10/60,"-")</f>
        <v>-</v>
      </c>
      <c r="YK440" s="102" t="str">
        <f>IF(AND(YH440&gt;0,YJ440&gt;0),YJ440*YI294,"-")</f>
        <v>-</v>
      </c>
      <c r="YO440" s="112">
        <v>4</v>
      </c>
      <c r="YP440" s="4"/>
      <c r="YQ440" s="108" t="str">
        <f>IF(YP440&gt;0,INDEX(Вхідні_дані!$A$1769:$F$1798,MATCH(YP440,Вхідні_дані!$C$1769:$C$1798,0),4),"-")</f>
        <v>-</v>
      </c>
      <c r="YR440" s="108" t="str">
        <f>IF(YP440&gt;0,(YQ440)/YR9/YR10/60,"-")</f>
        <v>-</v>
      </c>
      <c r="YS440" s="102" t="str">
        <f>IF(AND(YP440&gt;0,YR440&gt;0),YR440*YQ294,"-")</f>
        <v>-</v>
      </c>
      <c r="YW440" s="112">
        <v>4</v>
      </c>
      <c r="YX440" s="4"/>
      <c r="YY440" s="108" t="str">
        <f>IF(YX440&gt;0,INDEX(Вхідні_дані!$A$1769:$F$1798,MATCH(YX440,Вхідні_дані!$C$1769:$C$1798,0),4),"-")</f>
        <v>-</v>
      </c>
      <c r="YZ440" s="108" t="str">
        <f>IF(YX440&gt;0,(YY440)/YZ9/YZ10/60,"-")</f>
        <v>-</v>
      </c>
      <c r="ZA440" s="102" t="str">
        <f>IF(AND(YX440&gt;0,YZ440&gt;0),YZ440*YY294,"-")</f>
        <v>-</v>
      </c>
      <c r="ZE440" s="112">
        <v>4</v>
      </c>
      <c r="ZF440" s="4"/>
      <c r="ZG440" s="108" t="str">
        <f>IF(ZF440&gt;0,INDEX(Вхідні_дані!$A$1769:$F$1798,MATCH(ZF440,Вхідні_дані!$C$1769:$C$1798,0),4),"-")</f>
        <v>-</v>
      </c>
      <c r="ZH440" s="108" t="str">
        <f>IF(ZF440&gt;0,(ZG440)/ZH9/ZH10/60,"-")</f>
        <v>-</v>
      </c>
      <c r="ZI440" s="102" t="str">
        <f>IF(AND(ZF440&gt;0,ZH440&gt;0),ZH440*ZG294,"-")</f>
        <v>-</v>
      </c>
      <c r="ZM440" s="112">
        <v>4</v>
      </c>
      <c r="ZN440" s="4"/>
      <c r="ZO440" s="108" t="str">
        <f>IF(ZN440&gt;0,INDEX(Вхідні_дані!$A$1769:$F$1798,MATCH(ZN440,Вхідні_дані!$C$1769:$C$1798,0),4),"-")</f>
        <v>-</v>
      </c>
      <c r="ZP440" s="108" t="str">
        <f>IF(ZN440&gt;0,(ZO440)/ZP9/ZP10/60,"-")</f>
        <v>-</v>
      </c>
      <c r="ZQ440" s="102" t="str">
        <f>IF(AND(ZN440&gt;0,ZP440&gt;0),ZP440*ZO294,"-")</f>
        <v>-</v>
      </c>
      <c r="ZU440" s="112">
        <v>4</v>
      </c>
      <c r="ZV440" s="4"/>
      <c r="ZW440" s="108" t="str">
        <f>IF(ZV440&gt;0,INDEX(Вхідні_дані!$A$1769:$F$1798,MATCH(ZV440,Вхідні_дані!$C$1769:$C$1798,0),4),"-")</f>
        <v>-</v>
      </c>
      <c r="ZX440" s="108" t="str">
        <f>IF(ZV440&gt;0,(ZW440)/ZX9/ZX10/60,"-")</f>
        <v>-</v>
      </c>
      <c r="ZY440" s="102" t="str">
        <f>IF(AND(ZV440&gt;0,ZX440&gt;0),ZX440*ZW294,"-")</f>
        <v>-</v>
      </c>
      <c r="AAC440" s="112">
        <v>4</v>
      </c>
      <c r="AAD440" s="4"/>
      <c r="AAE440" s="108" t="str">
        <f>IF(AAD440&gt;0,INDEX(Вхідні_дані!$A$1769:$F$1798,MATCH(AAD440,Вхідні_дані!$C$1769:$C$1798,0),4),"-")</f>
        <v>-</v>
      </c>
      <c r="AAF440" s="108" t="str">
        <f>IF(AAD440&gt;0,(AAE440)/AAF9/AAF10/60,"-")</f>
        <v>-</v>
      </c>
      <c r="AAG440" s="102" t="str">
        <f>IF(AND(AAD440&gt;0,AAF440&gt;0),AAF440*AAE294,"-")</f>
        <v>-</v>
      </c>
      <c r="AAK440" s="112">
        <v>4</v>
      </c>
      <c r="AAL440" s="4"/>
      <c r="AAM440" s="108" t="str">
        <f>IF(AAL440&gt;0,INDEX(Вхідні_дані!$A$1769:$F$1798,MATCH(AAL440,Вхідні_дані!$C$1769:$C$1798,0),4),"-")</f>
        <v>-</v>
      </c>
      <c r="AAN440" s="108" t="str">
        <f>IF(AAL440&gt;0,(AAM440)/AAN9/AAN10/60,"-")</f>
        <v>-</v>
      </c>
      <c r="AAO440" s="102" t="str">
        <f>IF(AND(AAL440&gt;0,AAN440&gt;0),AAN440*AAM294,"-")</f>
        <v>-</v>
      </c>
      <c r="AAS440" s="112">
        <v>4</v>
      </c>
      <c r="AAT440" s="4"/>
      <c r="AAU440" s="108" t="str">
        <f>IF(AAT440&gt;0,INDEX(Вхідні_дані!$A$1769:$F$1798,MATCH(AAT440,Вхідні_дані!$C$1769:$C$1798,0),4),"-")</f>
        <v>-</v>
      </c>
      <c r="AAV440" s="108" t="str">
        <f>IF(AAT440&gt;0,(AAU440)/AAV9/AAV10/60,"-")</f>
        <v>-</v>
      </c>
      <c r="AAW440" s="102" t="str">
        <f>IF(AND(AAT440&gt;0,AAV440&gt;0),AAV440*AAU294,"-")</f>
        <v>-</v>
      </c>
      <c r="ABA440" s="112">
        <v>4</v>
      </c>
      <c r="ABB440" s="4"/>
      <c r="ABC440" s="108" t="str">
        <f>IF(ABB440&gt;0,INDEX(Вхідні_дані!$A$1769:$F$1798,MATCH(ABB440,Вхідні_дані!$C$1769:$C$1798,0),4),"-")</f>
        <v>-</v>
      </c>
      <c r="ABD440" s="108" t="str">
        <f>IF(ABB440&gt;0,(ABC440)/ABD9/ABD10/60,"-")</f>
        <v>-</v>
      </c>
      <c r="ABE440" s="102" t="str">
        <f>IF(AND(ABB440&gt;0,ABD440&gt;0),ABD440*ABC294,"-")</f>
        <v>-</v>
      </c>
      <c r="ABI440" s="112">
        <v>4</v>
      </c>
      <c r="ABJ440" s="4"/>
      <c r="ABK440" s="108" t="str">
        <f>IF(ABJ440&gt;0,INDEX(Вхідні_дані!$A$1769:$F$1798,MATCH(ABJ440,Вхідні_дані!$C$1769:$C$1798,0),4),"-")</f>
        <v>-</v>
      </c>
      <c r="ABL440" s="108" t="str">
        <f>IF(ABJ440&gt;0,(ABK440)/ABL9/ABL10/60,"-")</f>
        <v>-</v>
      </c>
      <c r="ABM440" s="102" t="str">
        <f>IF(AND(ABJ440&gt;0,ABL440&gt;0),ABL440*ABK294,"-")</f>
        <v>-</v>
      </c>
      <c r="ABQ440" s="112">
        <v>4</v>
      </c>
      <c r="ABR440" s="4"/>
      <c r="ABS440" s="108" t="str">
        <f>IF(ABR440&gt;0,INDEX(Вхідні_дані!$A$1769:$F$1798,MATCH(ABR440,Вхідні_дані!$C$1769:$C$1798,0),4),"-")</f>
        <v>-</v>
      </c>
      <c r="ABT440" s="108" t="str">
        <f>IF(ABR440&gt;0,(ABS440)/ABT9/ABT10/60,"-")</f>
        <v>-</v>
      </c>
      <c r="ABU440" s="102" t="str">
        <f>IF(AND(ABR440&gt;0,ABT440&gt;0),ABT440*ABS294,"-")</f>
        <v>-</v>
      </c>
      <c r="ABY440" s="112">
        <v>4</v>
      </c>
      <c r="ABZ440" s="4"/>
      <c r="ACA440" s="108" t="str">
        <f>IF(ABZ440&gt;0,INDEX(Вхідні_дані!$A$1769:$F$1798,MATCH(ABZ440,Вхідні_дані!$C$1769:$C$1798,0),4),"-")</f>
        <v>-</v>
      </c>
      <c r="ACB440" s="108" t="str">
        <f>IF(ABZ440&gt;0,(ACA440)/ACB9/ACB10/60,"-")</f>
        <v>-</v>
      </c>
      <c r="ACC440" s="102" t="str">
        <f>IF(AND(ABZ440&gt;0,ACB440&gt;0),ACB440*ACA294,"-")</f>
        <v>-</v>
      </c>
      <c r="ACG440" s="112">
        <v>4</v>
      </c>
      <c r="ACH440" s="4"/>
      <c r="ACI440" s="108" t="str">
        <f>IF(ACH440&gt;0,INDEX(Вхідні_дані!$A$1769:$F$1798,MATCH(ACH440,Вхідні_дані!$C$1769:$C$1798,0),4),"-")</f>
        <v>-</v>
      </c>
      <c r="ACJ440" s="108" t="str">
        <f>IF(ACH440&gt;0,(ACI440)/ACJ9/ACJ10/60,"-")</f>
        <v>-</v>
      </c>
      <c r="ACK440" s="102" t="str">
        <f>IF(AND(ACH440&gt;0,ACJ440&gt;0),ACJ440*ACI294,"-")</f>
        <v>-</v>
      </c>
      <c r="ACO440" s="112">
        <v>4</v>
      </c>
      <c r="ACP440" s="4"/>
      <c r="ACQ440" s="108" t="str">
        <f>IF(ACP440&gt;0,INDEX(Вхідні_дані!$A$1769:$F$1798,MATCH(ACP440,Вхідні_дані!$C$1769:$C$1798,0),4),"-")</f>
        <v>-</v>
      </c>
      <c r="ACR440" s="108" t="str">
        <f>IF(ACP440&gt;0,(ACQ440)/ACR9/ACR10/60,"-")</f>
        <v>-</v>
      </c>
      <c r="ACS440" s="102" t="str">
        <f>IF(AND(ACP440&gt;0,ACR440&gt;0),ACR440*ACQ294,"-")</f>
        <v>-</v>
      </c>
      <c r="ACW440" s="112">
        <v>4</v>
      </c>
      <c r="ACX440" s="4"/>
      <c r="ACY440" s="108" t="str">
        <f>IF(ACX440&gt;0,INDEX(Вхідні_дані!$A$1769:$F$1798,MATCH(ACX440,Вхідні_дані!$C$1769:$C$1798,0),4),"-")</f>
        <v>-</v>
      </c>
      <c r="ACZ440" s="108" t="str">
        <f>IF(ACX440&gt;0,(ACY440)/ACZ9/ACZ10/60,"-")</f>
        <v>-</v>
      </c>
      <c r="ADA440" s="102" t="str">
        <f>IF(AND(ACX440&gt;0,ACZ440&gt;0),ACZ440*ACY294,"-")</f>
        <v>-</v>
      </c>
      <c r="ADE440" s="112">
        <v>4</v>
      </c>
      <c r="ADF440" s="4"/>
      <c r="ADG440" s="108" t="str">
        <f>IF(ADF440&gt;0,INDEX(Вхідні_дані!$A$1769:$F$1798,MATCH(ADF440,Вхідні_дані!$C$1769:$C$1798,0),4),"-")</f>
        <v>-</v>
      </c>
      <c r="ADH440" s="108" t="str">
        <f>IF(ADF440&gt;0,(ADG440)/ADH9/ADH10/60,"-")</f>
        <v>-</v>
      </c>
      <c r="ADI440" s="102" t="str">
        <f>IF(AND(ADF440&gt;0,ADH440&gt;0),ADH440*ADG294,"-")</f>
        <v>-</v>
      </c>
      <c r="ADM440" s="112">
        <v>4</v>
      </c>
      <c r="ADN440" s="4"/>
      <c r="ADO440" s="108" t="str">
        <f>IF(ADN440&gt;0,INDEX(Вхідні_дані!$A$1769:$F$1798,MATCH(ADN440,Вхідні_дані!$C$1769:$C$1798,0),4),"-")</f>
        <v>-</v>
      </c>
      <c r="ADP440" s="108" t="str">
        <f>IF(ADN440&gt;0,(ADO440)/ADP9/ADP10/60,"-")</f>
        <v>-</v>
      </c>
      <c r="ADQ440" s="102" t="str">
        <f>IF(AND(ADN440&gt;0,ADP440&gt;0),ADP440*ADO294,"-")</f>
        <v>-</v>
      </c>
    </row>
    <row r="441" spans="1:800" ht="44.25" customHeight="1" outlineLevel="1" x14ac:dyDescent="0.25">
      <c r="A441" s="112">
        <v>5</v>
      </c>
      <c r="B441" s="4"/>
      <c r="C441" s="108" t="str">
        <f>IF(B441&gt;0,INDEX(Вхідні_дані!$A$1769:$F$1798,MATCH(B441,Вхідні_дані!$C$1769:$C$1798,0),4),"-")</f>
        <v>-</v>
      </c>
      <c r="D441" s="108" t="str">
        <f>IF(B441&gt;0,(C441)/D9/D10/60,"-")</f>
        <v>-</v>
      </c>
      <c r="E441" s="102" t="str">
        <f>IF(AND(B441&gt;0,D441&gt;0),D441*C294,"-")</f>
        <v>-</v>
      </c>
      <c r="I441" s="112">
        <v>5</v>
      </c>
      <c r="J441" s="4"/>
      <c r="K441" s="108" t="str">
        <f>IF(J441&gt;0,INDEX(Вхідні_дані!$A$1769:$F$1798,MATCH(J441,Вхідні_дані!$C$1769:$C$1798,0),4),"-")</f>
        <v>-</v>
      </c>
      <c r="L441" s="108" t="str">
        <f>IF(J441&gt;0,(K441)/L9/L10/60,"-")</f>
        <v>-</v>
      </c>
      <c r="M441" s="102" t="str">
        <f>IF(AND(J441&gt;0,L441&gt;0),L441*K294,"-")</f>
        <v>-</v>
      </c>
      <c r="Q441" s="112">
        <v>5</v>
      </c>
      <c r="R441" s="4"/>
      <c r="S441" s="108" t="str">
        <f>IF(R441&gt;0,INDEX(Вхідні_дані!$A$1769:$F$1798,MATCH(R441,Вхідні_дані!$C$1769:$C$1798,0),4),"-")</f>
        <v>-</v>
      </c>
      <c r="T441" s="108" t="str">
        <f>IF(R441&gt;0,(S441)/T9/T10/60,"-")</f>
        <v>-</v>
      </c>
      <c r="U441" s="102" t="str">
        <f>IF(AND(R441&gt;0,T441&gt;0),T441*S294,"-")</f>
        <v>-</v>
      </c>
      <c r="Y441" s="112">
        <v>5</v>
      </c>
      <c r="Z441" s="4"/>
      <c r="AA441" s="108" t="str">
        <f>IF(Z441&gt;0,INDEX(Вхідні_дані!$A$1769:$F$1798,MATCH(Z441,Вхідні_дані!$C$1769:$C$1798,0),4),"-")</f>
        <v>-</v>
      </c>
      <c r="AB441" s="108" t="str">
        <f>IF(Z441&gt;0,(AA441)/AB9/AB10/60,"-")</f>
        <v>-</v>
      </c>
      <c r="AC441" s="102" t="str">
        <f>IF(AND(Z441&gt;0,AB441&gt;0),AB441*AA294,"-")</f>
        <v>-</v>
      </c>
      <c r="AG441" s="112">
        <v>5</v>
      </c>
      <c r="AH441" s="4"/>
      <c r="AI441" s="108" t="str">
        <f>IF(AH441&gt;0,INDEX(Вхідні_дані!$A$1769:$F$1798,MATCH(AH441,Вхідні_дані!$C$1769:$C$1798,0),4),"-")</f>
        <v>-</v>
      </c>
      <c r="AJ441" s="108" t="str">
        <f>IF(AH441&gt;0,(AI441)/AJ9/AJ10/60,"-")</f>
        <v>-</v>
      </c>
      <c r="AK441" s="102" t="str">
        <f>IF(AND(AH441&gt;0,AJ441&gt;0),AJ441*AI294,"-")</f>
        <v>-</v>
      </c>
      <c r="AO441" s="112">
        <v>5</v>
      </c>
      <c r="AP441" s="4"/>
      <c r="AQ441" s="108" t="str">
        <f>IF(AP441&gt;0,INDEX(Вхідні_дані!$A$1769:$F$1798,MATCH(AP441,Вхідні_дані!$C$1769:$C$1798,0),4),"-")</f>
        <v>-</v>
      </c>
      <c r="AR441" s="108" t="str">
        <f>IF(AP441&gt;0,(AQ441)/AR9/AR10/60,"-")</f>
        <v>-</v>
      </c>
      <c r="AS441" s="102" t="str">
        <f>IF(AND(AP441&gt;0,AR441&gt;0),AR441*AQ294,"-")</f>
        <v>-</v>
      </c>
      <c r="AW441" s="112">
        <v>5</v>
      </c>
      <c r="AX441" s="4"/>
      <c r="AY441" s="108" t="str">
        <f>IF(AX441&gt;0,INDEX(Вхідні_дані!$A$1769:$F$1798,MATCH(AX441,Вхідні_дані!$C$1769:$C$1798,0),4),"-")</f>
        <v>-</v>
      </c>
      <c r="AZ441" s="108" t="str">
        <f>IF(AX441&gt;0,(AY441)/AZ9/AZ10/60,"-")</f>
        <v>-</v>
      </c>
      <c r="BA441" s="102" t="str">
        <f>IF(AND(AX441&gt;0,AZ441&gt;0),AZ441*AY294,"-")</f>
        <v>-</v>
      </c>
      <c r="BE441" s="112">
        <v>5</v>
      </c>
      <c r="BF441" s="4"/>
      <c r="BG441" s="108" t="str">
        <f>IF(BF441&gt;0,INDEX(Вхідні_дані!$A$1769:$F$1798,MATCH(BF441,Вхідні_дані!$C$1769:$C$1798,0),4),"-")</f>
        <v>-</v>
      </c>
      <c r="BH441" s="108" t="str">
        <f>IF(BF441&gt;0,(BG441)/BH9/BH10/60,"-")</f>
        <v>-</v>
      </c>
      <c r="BI441" s="102" t="str">
        <f>IF(AND(BF441&gt;0,BH441&gt;0),BH441*BG294,"-")</f>
        <v>-</v>
      </c>
      <c r="BM441" s="112">
        <v>5</v>
      </c>
      <c r="BN441" s="4"/>
      <c r="BO441" s="108" t="str">
        <f>IF(BN441&gt;0,INDEX(Вхідні_дані!$A$1769:$F$1798,MATCH(BN441,Вхідні_дані!$C$1769:$C$1798,0),4),"-")</f>
        <v>-</v>
      </c>
      <c r="BP441" s="108" t="str">
        <f>IF(BN441&gt;0,(BO441)/BP9/BP10/60,"-")</f>
        <v>-</v>
      </c>
      <c r="BQ441" s="102" t="str">
        <f>IF(AND(BN441&gt;0,BP441&gt;0),BP441*BO294,"-")</f>
        <v>-</v>
      </c>
      <c r="BU441" s="112">
        <v>5</v>
      </c>
      <c r="BV441" s="4"/>
      <c r="BW441" s="108" t="str">
        <f>IF(BV441&gt;0,INDEX(Вхідні_дані!$A$1769:$F$1798,MATCH(BV441,Вхідні_дані!$C$1769:$C$1798,0),4),"-")</f>
        <v>-</v>
      </c>
      <c r="BX441" s="108" t="str">
        <f>IF(BV441&gt;0,(BW441)/BX9/BX10/60,"-")</f>
        <v>-</v>
      </c>
      <c r="BY441" s="102" t="str">
        <f>IF(AND(BV441&gt;0,BX441&gt;0),BX441*BW294,"-")</f>
        <v>-</v>
      </c>
      <c r="CC441" s="112">
        <v>5</v>
      </c>
      <c r="CD441" s="4"/>
      <c r="CE441" s="108" t="str">
        <f>IF(CD441&gt;0,INDEX(Вхідні_дані!$A$1769:$F$1798,MATCH(CD441,Вхідні_дані!$C$1769:$C$1798,0),4),"-")</f>
        <v>-</v>
      </c>
      <c r="CF441" s="108" t="str">
        <f>IF(CD441&gt;0,(CE441)/CF9/CF10/60,"-")</f>
        <v>-</v>
      </c>
      <c r="CG441" s="102" t="str">
        <f>IF(AND(CD441&gt;0,CF441&gt;0),CF441*CE294,"-")</f>
        <v>-</v>
      </c>
      <c r="CK441" s="112">
        <v>5</v>
      </c>
      <c r="CL441" s="4"/>
      <c r="CM441" s="108" t="str">
        <f>IF(CL441&gt;0,INDEX(Вхідні_дані!$A$1769:$F$1798,MATCH(CL441,Вхідні_дані!$C$1769:$C$1798,0),4),"-")</f>
        <v>-</v>
      </c>
      <c r="CN441" s="108" t="str">
        <f>IF(CL441&gt;0,(CM441)/CN9/CN10/60,"-")</f>
        <v>-</v>
      </c>
      <c r="CO441" s="102" t="str">
        <f>IF(AND(CL441&gt;0,CN441&gt;0),CN441*CM294,"-")</f>
        <v>-</v>
      </c>
      <c r="CS441" s="112">
        <v>5</v>
      </c>
      <c r="CT441" s="4"/>
      <c r="CU441" s="108" t="str">
        <f>IF(CT441&gt;0,INDEX(Вхідні_дані!$A$1769:$F$1798,MATCH(CT441,Вхідні_дані!$C$1769:$C$1798,0),4),"-")</f>
        <v>-</v>
      </c>
      <c r="CV441" s="108" t="str">
        <f>IF(CT441&gt;0,(CU441)/CV9/CV10/60,"-")</f>
        <v>-</v>
      </c>
      <c r="CW441" s="102" t="str">
        <f>IF(AND(CT441&gt;0,CV441&gt;0),CV441*CU294,"-")</f>
        <v>-</v>
      </c>
      <c r="DA441" s="112">
        <v>5</v>
      </c>
      <c r="DB441" s="4"/>
      <c r="DC441" s="108" t="str">
        <f>IF(DB441&gt;0,INDEX(Вхідні_дані!$A$1769:$F$1798,MATCH(DB441,Вхідні_дані!$C$1769:$C$1798,0),4),"-")</f>
        <v>-</v>
      </c>
      <c r="DD441" s="108" t="str">
        <f>IF(DB441&gt;0,(DC441)/DD9/DD10/60,"-")</f>
        <v>-</v>
      </c>
      <c r="DE441" s="102" t="str">
        <f>IF(AND(DB441&gt;0,DD441&gt;0),DD441*DC294,"-")</f>
        <v>-</v>
      </c>
      <c r="DI441" s="112">
        <v>5</v>
      </c>
      <c r="DJ441" s="4"/>
      <c r="DK441" s="108" t="str">
        <f>IF(DJ441&gt;0,INDEX(Вхідні_дані!$A$1769:$F$1798,MATCH(DJ441,Вхідні_дані!$C$1769:$C$1798,0),4),"-")</f>
        <v>-</v>
      </c>
      <c r="DL441" s="108" t="str">
        <f>IF(DJ441&gt;0,(DK441)/DL9/DL10/60,"-")</f>
        <v>-</v>
      </c>
      <c r="DM441" s="102" t="str">
        <f>IF(AND(DJ441&gt;0,DL441&gt;0),DL441*DK294,"-")</f>
        <v>-</v>
      </c>
      <c r="DQ441" s="112">
        <v>5</v>
      </c>
      <c r="DR441" s="4"/>
      <c r="DS441" s="108" t="str">
        <f>IF(DR441&gt;0,INDEX(Вхідні_дані!$A$1769:$F$1798,MATCH(DR441,Вхідні_дані!$C$1769:$C$1798,0),4),"-")</f>
        <v>-</v>
      </c>
      <c r="DT441" s="108" t="str">
        <f>IF(DR441&gt;0,(DS441)/DT9/DT10/60,"-")</f>
        <v>-</v>
      </c>
      <c r="DU441" s="102" t="str">
        <f>IF(AND(DR441&gt;0,DT441&gt;0),DT441*DS294,"-")</f>
        <v>-</v>
      </c>
      <c r="DY441" s="112">
        <v>5</v>
      </c>
      <c r="DZ441" s="4"/>
      <c r="EA441" s="108" t="str">
        <f>IF(DZ441&gt;0,INDEX(Вхідні_дані!$A$1769:$F$1798,MATCH(DZ441,Вхідні_дані!$C$1769:$C$1798,0),4),"-")</f>
        <v>-</v>
      </c>
      <c r="EB441" s="108" t="str">
        <f>IF(DZ441&gt;0,(EA441)/EB9/EB10/60,"-")</f>
        <v>-</v>
      </c>
      <c r="EC441" s="102" t="str">
        <f>IF(AND(DZ441&gt;0,EB441&gt;0),EB441*EA294,"-")</f>
        <v>-</v>
      </c>
      <c r="EG441" s="112">
        <v>5</v>
      </c>
      <c r="EH441" s="4"/>
      <c r="EI441" s="108" t="str">
        <f>IF(EH441&gt;0,INDEX(Вхідні_дані!$A$1769:$F$1798,MATCH(EH441,Вхідні_дані!$C$1769:$C$1798,0),4),"-")</f>
        <v>-</v>
      </c>
      <c r="EJ441" s="108" t="str">
        <f>IF(EH441&gt;0,(EI441)/EJ9/EJ10/60,"-")</f>
        <v>-</v>
      </c>
      <c r="EK441" s="102" t="str">
        <f>IF(AND(EH441&gt;0,EJ441&gt;0),EJ441*EI294,"-")</f>
        <v>-</v>
      </c>
      <c r="EO441" s="112">
        <v>5</v>
      </c>
      <c r="EP441" s="4"/>
      <c r="EQ441" s="108" t="str">
        <f>IF(EP441&gt;0,INDEX(Вхідні_дані!$A$1769:$F$1798,MATCH(EP441,Вхідні_дані!$C$1769:$C$1798,0),4),"-")</f>
        <v>-</v>
      </c>
      <c r="ER441" s="108" t="str">
        <f>IF(EP441&gt;0,(EQ441)/ER9/ER10/60,"-")</f>
        <v>-</v>
      </c>
      <c r="ES441" s="102" t="str">
        <f>IF(AND(EP441&gt;0,ER441&gt;0),ER441*EQ294,"-")</f>
        <v>-</v>
      </c>
      <c r="EW441" s="112">
        <v>5</v>
      </c>
      <c r="EX441" s="4"/>
      <c r="EY441" s="108" t="str">
        <f>IF(EX441&gt;0,INDEX(Вхідні_дані!$A$1769:$F$1798,MATCH(EX441,Вхідні_дані!$C$1769:$C$1798,0),4),"-")</f>
        <v>-</v>
      </c>
      <c r="EZ441" s="108" t="str">
        <f>IF(EX441&gt;0,(EY441)/EZ9/EZ10/60,"-")</f>
        <v>-</v>
      </c>
      <c r="FA441" s="102" t="str">
        <f>IF(AND(EX441&gt;0,EZ441&gt;0),EZ441*EY294,"-")</f>
        <v>-</v>
      </c>
      <c r="FE441" s="112">
        <v>5</v>
      </c>
      <c r="FF441" s="4"/>
      <c r="FG441" s="108" t="str">
        <f>IF(FF441&gt;0,INDEX(Вхідні_дані!$A$1769:$F$1798,MATCH(FF441,Вхідні_дані!$C$1769:$C$1798,0),4),"-")</f>
        <v>-</v>
      </c>
      <c r="FH441" s="108" t="str">
        <f>IF(FF441&gt;0,(FG441)/FH9/FH10/60,"-")</f>
        <v>-</v>
      </c>
      <c r="FI441" s="102" t="str">
        <f>IF(AND(FF441&gt;0,FH441&gt;0),FH441*FG294,"-")</f>
        <v>-</v>
      </c>
      <c r="FM441" s="112">
        <v>5</v>
      </c>
      <c r="FN441" s="4"/>
      <c r="FO441" s="108" t="str">
        <f>IF(FN441&gt;0,INDEX(Вхідні_дані!$A$1769:$F$1798,MATCH(FN441,Вхідні_дані!$C$1769:$C$1798,0),4),"-")</f>
        <v>-</v>
      </c>
      <c r="FP441" s="108" t="str">
        <f>IF(FN441&gt;0,(FO441)/FP9/FP10/60,"-")</f>
        <v>-</v>
      </c>
      <c r="FQ441" s="102" t="str">
        <f>IF(AND(FN441&gt;0,FP441&gt;0),FP441*FO294,"-")</f>
        <v>-</v>
      </c>
      <c r="FU441" s="112">
        <v>5</v>
      </c>
      <c r="FV441" s="4"/>
      <c r="FW441" s="108" t="str">
        <f>IF(FV441&gt;0,INDEX(Вхідні_дані!$A$1769:$F$1798,MATCH(FV441,Вхідні_дані!$C$1769:$C$1798,0),4),"-")</f>
        <v>-</v>
      </c>
      <c r="FX441" s="108" t="str">
        <f>IF(FV441&gt;0,(FW441)/FX9/FX10/60,"-")</f>
        <v>-</v>
      </c>
      <c r="FY441" s="102" t="str">
        <f>IF(AND(FV441&gt;0,FX441&gt;0),FX441*FW294,"-")</f>
        <v>-</v>
      </c>
      <c r="GC441" s="112">
        <v>5</v>
      </c>
      <c r="GD441" s="4"/>
      <c r="GE441" s="108" t="str">
        <f>IF(GD441&gt;0,INDEX(Вхідні_дані!$A$1769:$F$1798,MATCH(GD441,Вхідні_дані!$C$1769:$C$1798,0),4),"-")</f>
        <v>-</v>
      </c>
      <c r="GF441" s="108" t="str">
        <f>IF(GD441&gt;0,(GE441)/GF9/GF10/60,"-")</f>
        <v>-</v>
      </c>
      <c r="GG441" s="102" t="str">
        <f>IF(AND(GD441&gt;0,GF441&gt;0),GF441*GE294,"-")</f>
        <v>-</v>
      </c>
      <c r="GK441" s="112">
        <v>5</v>
      </c>
      <c r="GL441" s="4"/>
      <c r="GM441" s="108" t="str">
        <f>IF(GL441&gt;0,INDEX(Вхідні_дані!$A$1769:$F$1798,MATCH(GL441,Вхідні_дані!$C$1769:$C$1798,0),4),"-")</f>
        <v>-</v>
      </c>
      <c r="GN441" s="108" t="str">
        <f>IF(GL441&gt;0,(GM441)/GN9/GN10/60,"-")</f>
        <v>-</v>
      </c>
      <c r="GO441" s="102" t="str">
        <f>IF(AND(GL441&gt;0,GN441&gt;0),GN441*GM294,"-")</f>
        <v>-</v>
      </c>
      <c r="GS441" s="112">
        <v>5</v>
      </c>
      <c r="GT441" s="4"/>
      <c r="GU441" s="108" t="str">
        <f>IF(GT441&gt;0,INDEX(Вхідні_дані!$A$1769:$F$1798,MATCH(GT441,Вхідні_дані!$C$1769:$C$1798,0),4),"-")</f>
        <v>-</v>
      </c>
      <c r="GV441" s="108" t="str">
        <f>IF(GT441&gt;0,(GU441)/GV9/GV10/60,"-")</f>
        <v>-</v>
      </c>
      <c r="GW441" s="102" t="str">
        <f>IF(AND(GT441&gt;0,GV441&gt;0),GV441*GU294,"-")</f>
        <v>-</v>
      </c>
      <c r="HA441" s="112">
        <v>5</v>
      </c>
      <c r="HB441" s="4"/>
      <c r="HC441" s="108" t="str">
        <f>IF(HB441&gt;0,INDEX(Вхідні_дані!$A$1769:$F$1798,MATCH(HB441,Вхідні_дані!$C$1769:$C$1798,0),4),"-")</f>
        <v>-</v>
      </c>
      <c r="HD441" s="108" t="str">
        <f>IF(HB441&gt;0,(HC441)/HD9/HD10/60,"-")</f>
        <v>-</v>
      </c>
      <c r="HE441" s="102" t="str">
        <f>IF(AND(HB441&gt;0,HD441&gt;0),HD441*HC294,"-")</f>
        <v>-</v>
      </c>
      <c r="HI441" s="112">
        <v>5</v>
      </c>
      <c r="HJ441" s="4"/>
      <c r="HK441" s="108" t="str">
        <f>IF(HJ441&gt;0,INDEX(Вхідні_дані!$A$1769:$F$1798,MATCH(HJ441,Вхідні_дані!$C$1769:$C$1798,0),4),"-")</f>
        <v>-</v>
      </c>
      <c r="HL441" s="108" t="str">
        <f>IF(HJ441&gt;0,(HK441)/HL9/HL10/60,"-")</f>
        <v>-</v>
      </c>
      <c r="HM441" s="102" t="str">
        <f>IF(AND(HJ441&gt;0,HL441&gt;0),HL441*HK294,"-")</f>
        <v>-</v>
      </c>
      <c r="HQ441" s="112">
        <v>5</v>
      </c>
      <c r="HR441" s="4"/>
      <c r="HS441" s="108" t="str">
        <f>IF(HR441&gt;0,INDEX(Вхідні_дані!$A$1769:$F$1798,MATCH(HR441,Вхідні_дані!$C$1769:$C$1798,0),4),"-")</f>
        <v>-</v>
      </c>
      <c r="HT441" s="108" t="str">
        <f>IF(HR441&gt;0,(HS441)/HT9/HT10/60,"-")</f>
        <v>-</v>
      </c>
      <c r="HU441" s="102" t="str">
        <f>IF(AND(HR441&gt;0,HT441&gt;0),HT441*HS294,"-")</f>
        <v>-</v>
      </c>
      <c r="HY441" s="112">
        <v>5</v>
      </c>
      <c r="HZ441" s="4"/>
      <c r="IA441" s="108" t="str">
        <f>IF(HZ441&gt;0,INDEX(Вхідні_дані!$A$1769:$F$1798,MATCH(HZ441,Вхідні_дані!$C$1769:$C$1798,0),4),"-")</f>
        <v>-</v>
      </c>
      <c r="IB441" s="108" t="str">
        <f>IF(HZ441&gt;0,(IA441)/IB9/IB10/60,"-")</f>
        <v>-</v>
      </c>
      <c r="IC441" s="102" t="str">
        <f>IF(AND(HZ441&gt;0,IB441&gt;0),IB441*IA294,"-")</f>
        <v>-</v>
      </c>
      <c r="IG441" s="112">
        <v>5</v>
      </c>
      <c r="IH441" s="4"/>
      <c r="II441" s="108" t="str">
        <f>IF(IH441&gt;0,INDEX(Вхідні_дані!$A$1769:$F$1798,MATCH(IH441,Вхідні_дані!$C$1769:$C$1798,0),4),"-")</f>
        <v>-</v>
      </c>
      <c r="IJ441" s="108" t="str">
        <f>IF(IH441&gt;0,(II441)/IJ9/IJ10/60,"-")</f>
        <v>-</v>
      </c>
      <c r="IK441" s="102" t="str">
        <f>IF(AND(IH441&gt;0,IJ441&gt;0),IJ441*II294,"-")</f>
        <v>-</v>
      </c>
      <c r="IO441" s="112">
        <v>5</v>
      </c>
      <c r="IP441" s="4"/>
      <c r="IQ441" s="108" t="str">
        <f>IF(IP441&gt;0,INDEX(Вхідні_дані!$A$1769:$F$1798,MATCH(IP441,Вхідні_дані!$C$1769:$C$1798,0),4),"-")</f>
        <v>-</v>
      </c>
      <c r="IR441" s="108" t="str">
        <f>IF(IP441&gt;0,(IQ441)/IR9/IR10/60,"-")</f>
        <v>-</v>
      </c>
      <c r="IS441" s="102" t="str">
        <f>IF(AND(IP441&gt;0,IR441&gt;0),IR441*IQ294,"-")</f>
        <v>-</v>
      </c>
      <c r="IW441" s="112">
        <v>5</v>
      </c>
      <c r="IX441" s="4"/>
      <c r="IY441" s="108" t="str">
        <f>IF(IX441&gt;0,INDEX(Вхідні_дані!$A$1769:$F$1798,MATCH(IX441,Вхідні_дані!$C$1769:$C$1798,0),4),"-")</f>
        <v>-</v>
      </c>
      <c r="IZ441" s="108" t="str">
        <f>IF(IX441&gt;0,(IY441)/IZ9/IZ10/60,"-")</f>
        <v>-</v>
      </c>
      <c r="JA441" s="102" t="str">
        <f>IF(AND(IX441&gt;0,IZ441&gt;0),IZ441*IY294,"-")</f>
        <v>-</v>
      </c>
      <c r="JE441" s="112">
        <v>5</v>
      </c>
      <c r="JF441" s="4"/>
      <c r="JG441" s="108" t="str">
        <f>IF(JF441&gt;0,INDEX(Вхідні_дані!$A$1769:$F$1798,MATCH(JF441,Вхідні_дані!$C$1769:$C$1798,0),4),"-")</f>
        <v>-</v>
      </c>
      <c r="JH441" s="108" t="str">
        <f>IF(JF441&gt;0,(JG441)/JH9/JH10/60,"-")</f>
        <v>-</v>
      </c>
      <c r="JI441" s="102" t="str">
        <f>IF(AND(JF441&gt;0,JH441&gt;0),JH441*JG294,"-")</f>
        <v>-</v>
      </c>
      <c r="JM441" s="112">
        <v>5</v>
      </c>
      <c r="JN441" s="4"/>
      <c r="JO441" s="108" t="str">
        <f>IF(JN441&gt;0,INDEX(Вхідні_дані!$A$1769:$F$1798,MATCH(JN441,Вхідні_дані!$C$1769:$C$1798,0),4),"-")</f>
        <v>-</v>
      </c>
      <c r="JP441" s="108" t="str">
        <f>IF(JN441&gt;0,(JO441)/JP9/JP10/60,"-")</f>
        <v>-</v>
      </c>
      <c r="JQ441" s="102" t="str">
        <f>IF(AND(JN441&gt;0,JP441&gt;0),JP441*JO294,"-")</f>
        <v>-</v>
      </c>
      <c r="JU441" s="112">
        <v>5</v>
      </c>
      <c r="JV441" s="4"/>
      <c r="JW441" s="108" t="str">
        <f>IF(JV441&gt;0,INDEX(Вхідні_дані!$A$1769:$F$1798,MATCH(JV441,Вхідні_дані!$C$1769:$C$1798,0),4),"-")</f>
        <v>-</v>
      </c>
      <c r="JX441" s="108" t="str">
        <f>IF(JV441&gt;0,(JW441)/JX9/JX10/60,"-")</f>
        <v>-</v>
      </c>
      <c r="JY441" s="102" t="str">
        <f>IF(AND(JV441&gt;0,JX441&gt;0),JX441*JW294,"-")</f>
        <v>-</v>
      </c>
      <c r="KC441" s="112">
        <v>5</v>
      </c>
      <c r="KD441" s="4"/>
      <c r="KE441" s="108" t="str">
        <f>IF(KD441&gt;0,INDEX(Вхідні_дані!$A$1769:$F$1798,MATCH(KD441,Вхідні_дані!$C$1769:$C$1798,0),4),"-")</f>
        <v>-</v>
      </c>
      <c r="KF441" s="108" t="str">
        <f>IF(KD441&gt;0,(KE441)/KF9/KF10/60,"-")</f>
        <v>-</v>
      </c>
      <c r="KG441" s="102" t="str">
        <f>IF(AND(KD441&gt;0,KF441&gt;0),KF441*KE294,"-")</f>
        <v>-</v>
      </c>
      <c r="KK441" s="112">
        <v>5</v>
      </c>
      <c r="KL441" s="4"/>
      <c r="KM441" s="108" t="str">
        <f>IF(KL441&gt;0,INDEX(Вхідні_дані!$A$1769:$F$1798,MATCH(KL441,Вхідні_дані!$C$1769:$C$1798,0),4),"-")</f>
        <v>-</v>
      </c>
      <c r="KN441" s="108" t="str">
        <f>IF(KL441&gt;0,(KM441)/KN9/KN10/60,"-")</f>
        <v>-</v>
      </c>
      <c r="KO441" s="102" t="str">
        <f>IF(AND(KL441&gt;0,KN441&gt;0),KN441*KM294,"-")</f>
        <v>-</v>
      </c>
      <c r="KS441" s="112">
        <v>5</v>
      </c>
      <c r="KT441" s="4"/>
      <c r="KU441" s="108" t="str">
        <f>IF(KT441&gt;0,INDEX(Вхідні_дані!$A$1769:$F$1798,MATCH(KT441,Вхідні_дані!$C$1769:$C$1798,0),4),"-")</f>
        <v>-</v>
      </c>
      <c r="KV441" s="108" t="str">
        <f>IF(KT441&gt;0,(KU441)/KV9/KV10/60,"-")</f>
        <v>-</v>
      </c>
      <c r="KW441" s="102" t="str">
        <f>IF(AND(KT441&gt;0,KV441&gt;0),KV441*KU294,"-")</f>
        <v>-</v>
      </c>
      <c r="LA441" s="112">
        <v>5</v>
      </c>
      <c r="LB441" s="4"/>
      <c r="LC441" s="108" t="str">
        <f>IF(LB441&gt;0,INDEX(Вхідні_дані!$A$1769:$F$1798,MATCH(LB441,Вхідні_дані!$C$1769:$C$1798,0),4),"-")</f>
        <v>-</v>
      </c>
      <c r="LD441" s="108" t="str">
        <f>IF(LB441&gt;0,(LC441)/LD9/LD10/60,"-")</f>
        <v>-</v>
      </c>
      <c r="LE441" s="102" t="str">
        <f>IF(AND(LB441&gt;0,LD441&gt;0),LD441*LC294,"-")</f>
        <v>-</v>
      </c>
      <c r="LI441" s="112">
        <v>5</v>
      </c>
      <c r="LJ441" s="4"/>
      <c r="LK441" s="108" t="str">
        <f>IF(LJ441&gt;0,INDEX(Вхідні_дані!$A$1769:$F$1798,MATCH(LJ441,Вхідні_дані!$C$1769:$C$1798,0),4),"-")</f>
        <v>-</v>
      </c>
      <c r="LL441" s="108" t="str">
        <f>IF(LJ441&gt;0,(LK441)/LL9/LL10/60,"-")</f>
        <v>-</v>
      </c>
      <c r="LM441" s="102" t="str">
        <f>IF(AND(LJ441&gt;0,LL441&gt;0),LL441*LK294,"-")</f>
        <v>-</v>
      </c>
      <c r="LQ441" s="112">
        <v>5</v>
      </c>
      <c r="LR441" s="4"/>
      <c r="LS441" s="108" t="str">
        <f>IF(LR441&gt;0,INDEX(Вхідні_дані!$A$1769:$F$1798,MATCH(LR441,Вхідні_дані!$C$1769:$C$1798,0),4),"-")</f>
        <v>-</v>
      </c>
      <c r="LT441" s="108" t="str">
        <f>IF(LR441&gt;0,(LS441)/LT9/LT10/60,"-")</f>
        <v>-</v>
      </c>
      <c r="LU441" s="102" t="str">
        <f>IF(AND(LR441&gt;0,LT441&gt;0),LT441*LS294,"-")</f>
        <v>-</v>
      </c>
      <c r="LY441" s="112">
        <v>5</v>
      </c>
      <c r="LZ441" s="4"/>
      <c r="MA441" s="108" t="str">
        <f>IF(LZ441&gt;0,INDEX(Вхідні_дані!$A$1769:$F$1798,MATCH(LZ441,Вхідні_дані!$C$1769:$C$1798,0),4),"-")</f>
        <v>-</v>
      </c>
      <c r="MB441" s="108" t="str">
        <f>IF(LZ441&gt;0,(MA441)/MB9/MB10/60,"-")</f>
        <v>-</v>
      </c>
      <c r="MC441" s="102" t="str">
        <f>IF(AND(LZ441&gt;0,MB441&gt;0),MB441*MA294,"-")</f>
        <v>-</v>
      </c>
      <c r="MG441" s="112">
        <v>5</v>
      </c>
      <c r="MH441" s="4"/>
      <c r="MI441" s="108" t="str">
        <f>IF(MH441&gt;0,INDEX(Вхідні_дані!$A$1769:$F$1798,MATCH(MH441,Вхідні_дані!$C$1769:$C$1798,0),4),"-")</f>
        <v>-</v>
      </c>
      <c r="MJ441" s="108" t="str">
        <f>IF(MH441&gt;0,(MI441)/MJ9/MJ10/60,"-")</f>
        <v>-</v>
      </c>
      <c r="MK441" s="102" t="str">
        <f>IF(AND(MH441&gt;0,MJ441&gt;0),MJ441*MI294,"-")</f>
        <v>-</v>
      </c>
      <c r="MO441" s="112">
        <v>5</v>
      </c>
      <c r="MP441" s="4"/>
      <c r="MQ441" s="108" t="str">
        <f>IF(MP441&gt;0,INDEX(Вхідні_дані!$A$1769:$F$1798,MATCH(MP441,Вхідні_дані!$C$1769:$C$1798,0),4),"-")</f>
        <v>-</v>
      </c>
      <c r="MR441" s="108" t="str">
        <f>IF(MP441&gt;0,(MQ441)/MR9/MR10/60,"-")</f>
        <v>-</v>
      </c>
      <c r="MS441" s="102" t="str">
        <f>IF(AND(MP441&gt;0,MR441&gt;0),MR441*MQ294,"-")</f>
        <v>-</v>
      </c>
      <c r="MW441" s="112">
        <v>5</v>
      </c>
      <c r="MX441" s="4"/>
      <c r="MY441" s="108" t="str">
        <f>IF(MX441&gt;0,INDEX(Вхідні_дані!$A$1769:$F$1798,MATCH(MX441,Вхідні_дані!$C$1769:$C$1798,0),4),"-")</f>
        <v>-</v>
      </c>
      <c r="MZ441" s="108" t="str">
        <f>IF(MX441&gt;0,(MY441)/MZ9/MZ10/60,"-")</f>
        <v>-</v>
      </c>
      <c r="NA441" s="102" t="str">
        <f>IF(AND(MX441&gt;0,MZ441&gt;0),MZ441*MY294,"-")</f>
        <v>-</v>
      </c>
      <c r="NE441" s="112">
        <v>5</v>
      </c>
      <c r="NF441" s="4"/>
      <c r="NG441" s="108" t="str">
        <f>IF(NF441&gt;0,INDEX(Вхідні_дані!$A$1769:$F$1798,MATCH(NF441,Вхідні_дані!$C$1769:$C$1798,0),4),"-")</f>
        <v>-</v>
      </c>
      <c r="NH441" s="108" t="str">
        <f>IF(NF441&gt;0,(NG441)/NH9/NH10/60,"-")</f>
        <v>-</v>
      </c>
      <c r="NI441" s="102" t="str">
        <f>IF(AND(NF441&gt;0,NH441&gt;0),NH441*NG294,"-")</f>
        <v>-</v>
      </c>
      <c r="NM441" s="112">
        <v>5</v>
      </c>
      <c r="NN441" s="4"/>
      <c r="NO441" s="108" t="str">
        <f>IF(NN441&gt;0,INDEX(Вхідні_дані!$A$1769:$F$1798,MATCH(NN441,Вхідні_дані!$C$1769:$C$1798,0),4),"-")</f>
        <v>-</v>
      </c>
      <c r="NP441" s="108" t="str">
        <f>IF(NN441&gt;0,(NO441)/NP9/NP10/60,"-")</f>
        <v>-</v>
      </c>
      <c r="NQ441" s="102" t="str">
        <f>IF(AND(NN441&gt;0,NP441&gt;0),NP441*NO294,"-")</f>
        <v>-</v>
      </c>
      <c r="NU441" s="112">
        <v>5</v>
      </c>
      <c r="NV441" s="4"/>
      <c r="NW441" s="108" t="str">
        <f>IF(NV441&gt;0,INDEX(Вхідні_дані!$A$1769:$F$1798,MATCH(NV441,Вхідні_дані!$C$1769:$C$1798,0),4),"-")</f>
        <v>-</v>
      </c>
      <c r="NX441" s="108" t="str">
        <f>IF(NV441&gt;0,(NW441)/NX9/NX10/60,"-")</f>
        <v>-</v>
      </c>
      <c r="NY441" s="102" t="str">
        <f>IF(AND(NV441&gt;0,NX441&gt;0),NX441*NW294,"-")</f>
        <v>-</v>
      </c>
      <c r="OC441" s="112">
        <v>5</v>
      </c>
      <c r="OD441" s="4"/>
      <c r="OE441" s="108" t="str">
        <f>IF(OD441&gt;0,INDEX(Вхідні_дані!$A$1769:$F$1798,MATCH(OD441,Вхідні_дані!$C$1769:$C$1798,0),4),"-")</f>
        <v>-</v>
      </c>
      <c r="OF441" s="108" t="str">
        <f>IF(OD441&gt;0,(OE441)/OF9/OF10/60,"-")</f>
        <v>-</v>
      </c>
      <c r="OG441" s="102" t="str">
        <f>IF(AND(OD441&gt;0,OF441&gt;0),OF441*OE294,"-")</f>
        <v>-</v>
      </c>
      <c r="OK441" s="112">
        <v>5</v>
      </c>
      <c r="OL441" s="4"/>
      <c r="OM441" s="108" t="str">
        <f>IF(OL441&gt;0,INDEX(Вхідні_дані!$A$1769:$F$1798,MATCH(OL441,Вхідні_дані!$C$1769:$C$1798,0),4),"-")</f>
        <v>-</v>
      </c>
      <c r="ON441" s="108" t="str">
        <f>IF(OL441&gt;0,(OM441)/ON9/ON10/60,"-")</f>
        <v>-</v>
      </c>
      <c r="OO441" s="102" t="str">
        <f>IF(AND(OL441&gt;0,ON441&gt;0),ON441*OM294,"-")</f>
        <v>-</v>
      </c>
      <c r="OS441" s="112">
        <v>5</v>
      </c>
      <c r="OT441" s="4"/>
      <c r="OU441" s="108" t="str">
        <f>IF(OT441&gt;0,INDEX(Вхідні_дані!$A$1769:$F$1798,MATCH(OT441,Вхідні_дані!$C$1769:$C$1798,0),4),"-")</f>
        <v>-</v>
      </c>
      <c r="OV441" s="108" t="str">
        <f>IF(OT441&gt;0,(OU441)/OV9/OV10/60,"-")</f>
        <v>-</v>
      </c>
      <c r="OW441" s="102" t="str">
        <f>IF(AND(OT441&gt;0,OV441&gt;0),OV441*OU294,"-")</f>
        <v>-</v>
      </c>
      <c r="PA441" s="112">
        <v>5</v>
      </c>
      <c r="PB441" s="4"/>
      <c r="PC441" s="108" t="str">
        <f>IF(PB441&gt;0,INDEX(Вхідні_дані!$A$1769:$F$1798,MATCH(PB441,Вхідні_дані!$C$1769:$C$1798,0),4),"-")</f>
        <v>-</v>
      </c>
      <c r="PD441" s="108" t="str">
        <f>IF(PB441&gt;0,(PC441)/PD9/PD10/60,"-")</f>
        <v>-</v>
      </c>
      <c r="PE441" s="102" t="str">
        <f>IF(AND(PB441&gt;0,PD441&gt;0),PD441*PC294,"-")</f>
        <v>-</v>
      </c>
      <c r="PI441" s="112">
        <v>5</v>
      </c>
      <c r="PJ441" s="4"/>
      <c r="PK441" s="108" t="str">
        <f>IF(PJ441&gt;0,INDEX(Вхідні_дані!$A$1769:$F$1798,MATCH(PJ441,Вхідні_дані!$C$1769:$C$1798,0),4),"-")</f>
        <v>-</v>
      </c>
      <c r="PL441" s="108" t="str">
        <f>IF(PJ441&gt;0,(PK441)/PL9/PL10/60,"-")</f>
        <v>-</v>
      </c>
      <c r="PM441" s="102" t="str">
        <f>IF(AND(PJ441&gt;0,PL441&gt;0),PL441*PK294,"-")</f>
        <v>-</v>
      </c>
      <c r="PQ441" s="112">
        <v>5</v>
      </c>
      <c r="PR441" s="4"/>
      <c r="PS441" s="108" t="str">
        <f>IF(PR441&gt;0,INDEX(Вхідні_дані!$A$1769:$F$1798,MATCH(PR441,Вхідні_дані!$C$1769:$C$1798,0),4),"-")</f>
        <v>-</v>
      </c>
      <c r="PT441" s="108" t="str">
        <f>IF(PR441&gt;0,(PS441)/PT9/PT10/60,"-")</f>
        <v>-</v>
      </c>
      <c r="PU441" s="102" t="str">
        <f>IF(AND(PR441&gt;0,PT441&gt;0),PT441*PS294,"-")</f>
        <v>-</v>
      </c>
      <c r="PY441" s="112">
        <v>5</v>
      </c>
      <c r="PZ441" s="4"/>
      <c r="QA441" s="108" t="str">
        <f>IF(PZ441&gt;0,INDEX(Вхідні_дані!$A$1769:$F$1798,MATCH(PZ441,Вхідні_дані!$C$1769:$C$1798,0),4),"-")</f>
        <v>-</v>
      </c>
      <c r="QB441" s="108" t="str">
        <f>IF(PZ441&gt;0,(QA441)/QB9/QB10/60,"-")</f>
        <v>-</v>
      </c>
      <c r="QC441" s="102" t="str">
        <f>IF(AND(PZ441&gt;0,QB441&gt;0),QB441*QA294,"-")</f>
        <v>-</v>
      </c>
      <c r="QG441" s="112">
        <v>5</v>
      </c>
      <c r="QH441" s="4"/>
      <c r="QI441" s="108" t="str">
        <f>IF(QH441&gt;0,INDEX(Вхідні_дані!$A$1769:$F$1798,MATCH(QH441,Вхідні_дані!$C$1769:$C$1798,0),4),"-")</f>
        <v>-</v>
      </c>
      <c r="QJ441" s="108" t="str">
        <f>IF(QH441&gt;0,(QI441)/QJ9/QJ10/60,"-")</f>
        <v>-</v>
      </c>
      <c r="QK441" s="102" t="str">
        <f>IF(AND(QH441&gt;0,QJ441&gt;0),QJ441*QI294,"-")</f>
        <v>-</v>
      </c>
      <c r="QO441" s="112">
        <v>5</v>
      </c>
      <c r="QP441" s="4"/>
      <c r="QQ441" s="108" t="str">
        <f>IF(QP441&gt;0,INDEX(Вхідні_дані!$A$1769:$F$1798,MATCH(QP441,Вхідні_дані!$C$1769:$C$1798,0),4),"-")</f>
        <v>-</v>
      </c>
      <c r="QR441" s="108" t="str">
        <f>IF(QP441&gt;0,(QQ441)/QR9/QR10/60,"-")</f>
        <v>-</v>
      </c>
      <c r="QS441" s="102" t="str">
        <f>IF(AND(QP441&gt;0,QR441&gt;0),QR441*QQ294,"-")</f>
        <v>-</v>
      </c>
      <c r="QW441" s="112">
        <v>5</v>
      </c>
      <c r="QX441" s="4"/>
      <c r="QY441" s="108" t="str">
        <f>IF(QX441&gt;0,INDEX(Вхідні_дані!$A$1769:$F$1798,MATCH(QX441,Вхідні_дані!$C$1769:$C$1798,0),4),"-")</f>
        <v>-</v>
      </c>
      <c r="QZ441" s="108" t="str">
        <f>IF(QX441&gt;0,(QY441)/QZ9/QZ10/60,"-")</f>
        <v>-</v>
      </c>
      <c r="RA441" s="102" t="str">
        <f>IF(AND(QX441&gt;0,QZ441&gt;0),QZ441*QY294,"-")</f>
        <v>-</v>
      </c>
      <c r="RE441" s="112">
        <v>5</v>
      </c>
      <c r="RF441" s="4"/>
      <c r="RG441" s="108" t="str">
        <f>IF(RF441&gt;0,INDEX(Вхідні_дані!$A$1769:$F$1798,MATCH(RF441,Вхідні_дані!$C$1769:$C$1798,0),4),"-")</f>
        <v>-</v>
      </c>
      <c r="RH441" s="108" t="str">
        <f>IF(RF441&gt;0,(RG441)/RH9/RH10/60,"-")</f>
        <v>-</v>
      </c>
      <c r="RI441" s="102" t="str">
        <f>IF(AND(RF441&gt;0,RH441&gt;0),RH441*RG294,"-")</f>
        <v>-</v>
      </c>
      <c r="RM441" s="112">
        <v>5</v>
      </c>
      <c r="RN441" s="4"/>
      <c r="RO441" s="108" t="str">
        <f>IF(RN441&gt;0,INDEX(Вхідні_дані!$A$1769:$F$1798,MATCH(RN441,Вхідні_дані!$C$1769:$C$1798,0),4),"-")</f>
        <v>-</v>
      </c>
      <c r="RP441" s="108" t="str">
        <f>IF(RN441&gt;0,(RO441)/RP9/RP10/60,"-")</f>
        <v>-</v>
      </c>
      <c r="RQ441" s="102" t="str">
        <f>IF(AND(RN441&gt;0,RP441&gt;0),RP441*RO294,"-")</f>
        <v>-</v>
      </c>
      <c r="RU441" s="112">
        <v>5</v>
      </c>
      <c r="RV441" s="4"/>
      <c r="RW441" s="108" t="str">
        <f>IF(RV441&gt;0,INDEX(Вхідні_дані!$A$1769:$F$1798,MATCH(RV441,Вхідні_дані!$C$1769:$C$1798,0),4),"-")</f>
        <v>-</v>
      </c>
      <c r="RX441" s="108" t="str">
        <f>IF(RV441&gt;0,(RW441)/RX9/RX10/60,"-")</f>
        <v>-</v>
      </c>
      <c r="RY441" s="102" t="str">
        <f>IF(AND(RV441&gt;0,RX441&gt;0),RX441*RW294,"-")</f>
        <v>-</v>
      </c>
      <c r="SC441" s="112">
        <v>5</v>
      </c>
      <c r="SD441" s="4"/>
      <c r="SE441" s="108" t="str">
        <f>IF(SD441&gt;0,INDEX(Вхідні_дані!$A$1769:$F$1798,MATCH(SD441,Вхідні_дані!$C$1769:$C$1798,0),4),"-")</f>
        <v>-</v>
      </c>
      <c r="SF441" s="108" t="str">
        <f>IF(SD441&gt;0,(SE441)/SF9/SF10/60,"-")</f>
        <v>-</v>
      </c>
      <c r="SG441" s="102" t="str">
        <f>IF(AND(SD441&gt;0,SF441&gt;0),SF441*SE294,"-")</f>
        <v>-</v>
      </c>
      <c r="SK441" s="112">
        <v>5</v>
      </c>
      <c r="SL441" s="4"/>
      <c r="SM441" s="108" t="str">
        <f>IF(SL441&gt;0,INDEX(Вхідні_дані!$A$1769:$F$1798,MATCH(SL441,Вхідні_дані!$C$1769:$C$1798,0),4),"-")</f>
        <v>-</v>
      </c>
      <c r="SN441" s="108" t="str">
        <f>IF(SL441&gt;0,(SM441)/SN9/SN10/60,"-")</f>
        <v>-</v>
      </c>
      <c r="SO441" s="102" t="str">
        <f>IF(AND(SL441&gt;0,SN441&gt;0),SN441*SM294,"-")</f>
        <v>-</v>
      </c>
      <c r="SS441" s="112">
        <v>5</v>
      </c>
      <c r="ST441" s="4"/>
      <c r="SU441" s="108" t="str">
        <f>IF(ST441&gt;0,INDEX(Вхідні_дані!$A$1769:$F$1798,MATCH(ST441,Вхідні_дані!$C$1769:$C$1798,0),4),"-")</f>
        <v>-</v>
      </c>
      <c r="SV441" s="108" t="str">
        <f>IF(ST441&gt;0,(SU441)/SV9/SV10/60,"-")</f>
        <v>-</v>
      </c>
      <c r="SW441" s="102" t="str">
        <f>IF(AND(ST441&gt;0,SV441&gt;0),SV441*SU294,"-")</f>
        <v>-</v>
      </c>
      <c r="TA441" s="112">
        <v>5</v>
      </c>
      <c r="TB441" s="4"/>
      <c r="TC441" s="108" t="str">
        <f>IF(TB441&gt;0,INDEX(Вхідні_дані!$A$1769:$F$1798,MATCH(TB441,Вхідні_дані!$C$1769:$C$1798,0),4),"-")</f>
        <v>-</v>
      </c>
      <c r="TD441" s="108" t="str">
        <f>IF(TB441&gt;0,(TC441)/TD9/TD10/60,"-")</f>
        <v>-</v>
      </c>
      <c r="TE441" s="102" t="str">
        <f>IF(AND(TB441&gt;0,TD441&gt;0),TD441*TC294,"-")</f>
        <v>-</v>
      </c>
      <c r="TI441" s="112">
        <v>5</v>
      </c>
      <c r="TJ441" s="4"/>
      <c r="TK441" s="108" t="str">
        <f>IF(TJ441&gt;0,INDEX(Вхідні_дані!$A$1769:$F$1798,MATCH(TJ441,Вхідні_дані!$C$1769:$C$1798,0),4),"-")</f>
        <v>-</v>
      </c>
      <c r="TL441" s="108" t="str">
        <f>IF(TJ441&gt;0,(TK441)/TL9/TL10/60,"-")</f>
        <v>-</v>
      </c>
      <c r="TM441" s="102" t="str">
        <f>IF(AND(TJ441&gt;0,TL441&gt;0),TL441*TK294,"-")</f>
        <v>-</v>
      </c>
      <c r="TQ441" s="112">
        <v>5</v>
      </c>
      <c r="TR441" s="4"/>
      <c r="TS441" s="108" t="str">
        <f>IF(TR441&gt;0,INDEX(Вхідні_дані!$A$1769:$F$1798,MATCH(TR441,Вхідні_дані!$C$1769:$C$1798,0),4),"-")</f>
        <v>-</v>
      </c>
      <c r="TT441" s="108" t="str">
        <f>IF(TR441&gt;0,(TS441)/TT9/TT10/60,"-")</f>
        <v>-</v>
      </c>
      <c r="TU441" s="102" t="str">
        <f>IF(AND(TR441&gt;0,TT441&gt;0),TT441*TS294,"-")</f>
        <v>-</v>
      </c>
      <c r="TY441" s="112">
        <v>5</v>
      </c>
      <c r="TZ441" s="4"/>
      <c r="UA441" s="108" t="str">
        <f>IF(TZ441&gt;0,INDEX(Вхідні_дані!$A$1769:$F$1798,MATCH(TZ441,Вхідні_дані!$C$1769:$C$1798,0),4),"-")</f>
        <v>-</v>
      </c>
      <c r="UB441" s="108" t="str">
        <f>IF(TZ441&gt;0,(UA441)/UB9/UB10/60,"-")</f>
        <v>-</v>
      </c>
      <c r="UC441" s="102" t="str">
        <f>IF(AND(TZ441&gt;0,UB441&gt;0),UB441*UA294,"-")</f>
        <v>-</v>
      </c>
      <c r="UG441" s="112">
        <v>5</v>
      </c>
      <c r="UH441" s="4"/>
      <c r="UI441" s="108" t="str">
        <f>IF(UH441&gt;0,INDEX(Вхідні_дані!$A$1769:$F$1798,MATCH(UH441,Вхідні_дані!$C$1769:$C$1798,0),4),"-")</f>
        <v>-</v>
      </c>
      <c r="UJ441" s="108" t="str">
        <f>IF(UH441&gt;0,(UI441)/UJ9/UJ10/60,"-")</f>
        <v>-</v>
      </c>
      <c r="UK441" s="102" t="str">
        <f>IF(AND(UH441&gt;0,UJ441&gt;0),UJ441*UI294,"-")</f>
        <v>-</v>
      </c>
      <c r="UO441" s="112">
        <v>5</v>
      </c>
      <c r="UP441" s="4"/>
      <c r="UQ441" s="108" t="str">
        <f>IF(UP441&gt;0,INDEX(Вхідні_дані!$A$1769:$F$1798,MATCH(UP441,Вхідні_дані!$C$1769:$C$1798,0),4),"-")</f>
        <v>-</v>
      </c>
      <c r="UR441" s="108" t="str">
        <f>IF(UP441&gt;0,(UQ441)/UR9/UR10/60,"-")</f>
        <v>-</v>
      </c>
      <c r="US441" s="102" t="str">
        <f>IF(AND(UP441&gt;0,UR441&gt;0),UR441*UQ294,"-")</f>
        <v>-</v>
      </c>
      <c r="UW441" s="112">
        <v>5</v>
      </c>
      <c r="UX441" s="4"/>
      <c r="UY441" s="108" t="str">
        <f>IF(UX441&gt;0,INDEX(Вхідні_дані!$A$1769:$F$1798,MATCH(UX441,Вхідні_дані!$C$1769:$C$1798,0),4),"-")</f>
        <v>-</v>
      </c>
      <c r="UZ441" s="108" t="str">
        <f>IF(UX441&gt;0,(UY441)/UZ9/UZ10/60,"-")</f>
        <v>-</v>
      </c>
      <c r="VA441" s="102" t="str">
        <f>IF(AND(UX441&gt;0,UZ441&gt;0),UZ441*UY294,"-")</f>
        <v>-</v>
      </c>
      <c r="VE441" s="112">
        <v>5</v>
      </c>
      <c r="VF441" s="4"/>
      <c r="VG441" s="108" t="str">
        <f>IF(VF441&gt;0,INDEX(Вхідні_дані!$A$1769:$F$1798,MATCH(VF441,Вхідні_дані!$C$1769:$C$1798,0),4),"-")</f>
        <v>-</v>
      </c>
      <c r="VH441" s="108" t="str">
        <f>IF(VF441&gt;0,(VG441)/VH9/VH10/60,"-")</f>
        <v>-</v>
      </c>
      <c r="VI441" s="102" t="str">
        <f>IF(AND(VF441&gt;0,VH441&gt;0),VH441*VG294,"-")</f>
        <v>-</v>
      </c>
      <c r="VM441" s="112">
        <v>5</v>
      </c>
      <c r="VN441" s="4"/>
      <c r="VO441" s="108" t="str">
        <f>IF(VN441&gt;0,INDEX(Вхідні_дані!$A$1769:$F$1798,MATCH(VN441,Вхідні_дані!$C$1769:$C$1798,0),4),"-")</f>
        <v>-</v>
      </c>
      <c r="VP441" s="108" t="str">
        <f>IF(VN441&gt;0,(VO441)/VP9/VP10/60,"-")</f>
        <v>-</v>
      </c>
      <c r="VQ441" s="102" t="str">
        <f>IF(AND(VN441&gt;0,VP441&gt;0),VP441*VO294,"-")</f>
        <v>-</v>
      </c>
      <c r="VU441" s="112">
        <v>5</v>
      </c>
      <c r="VV441" s="4"/>
      <c r="VW441" s="108" t="str">
        <f>IF(VV441&gt;0,INDEX(Вхідні_дані!$A$1769:$F$1798,MATCH(VV441,Вхідні_дані!$C$1769:$C$1798,0),4),"-")</f>
        <v>-</v>
      </c>
      <c r="VX441" s="108" t="str">
        <f>IF(VV441&gt;0,(VW441)/VX9/VX10/60,"-")</f>
        <v>-</v>
      </c>
      <c r="VY441" s="102" t="str">
        <f>IF(AND(VV441&gt;0,VX441&gt;0),VX441*VW294,"-")</f>
        <v>-</v>
      </c>
      <c r="WC441" s="112">
        <v>5</v>
      </c>
      <c r="WD441" s="4"/>
      <c r="WE441" s="108" t="str">
        <f>IF(WD441&gt;0,INDEX(Вхідні_дані!$A$1769:$F$1798,MATCH(WD441,Вхідні_дані!$C$1769:$C$1798,0),4),"-")</f>
        <v>-</v>
      </c>
      <c r="WF441" s="108" t="str">
        <f>IF(WD441&gt;0,(WE441)/WF9/WF10/60,"-")</f>
        <v>-</v>
      </c>
      <c r="WG441" s="102" t="str">
        <f>IF(AND(WD441&gt;0,WF441&gt;0),WF441*WE294,"-")</f>
        <v>-</v>
      </c>
      <c r="WK441" s="112">
        <v>5</v>
      </c>
      <c r="WL441" s="4"/>
      <c r="WM441" s="108" t="str">
        <f>IF(WL441&gt;0,INDEX(Вхідні_дані!$A$1769:$F$1798,MATCH(WL441,Вхідні_дані!$C$1769:$C$1798,0),4),"-")</f>
        <v>-</v>
      </c>
      <c r="WN441" s="108" t="str">
        <f>IF(WL441&gt;0,(WM441)/WN9/WN10/60,"-")</f>
        <v>-</v>
      </c>
      <c r="WO441" s="102" t="str">
        <f>IF(AND(WL441&gt;0,WN441&gt;0),WN441*WM294,"-")</f>
        <v>-</v>
      </c>
      <c r="WS441" s="112">
        <v>5</v>
      </c>
      <c r="WT441" s="4"/>
      <c r="WU441" s="108" t="str">
        <f>IF(WT441&gt;0,INDEX(Вхідні_дані!$A$1769:$F$1798,MATCH(WT441,Вхідні_дані!$C$1769:$C$1798,0),4),"-")</f>
        <v>-</v>
      </c>
      <c r="WV441" s="108" t="str">
        <f>IF(WT441&gt;0,(WU441)/WV9/WV10/60,"-")</f>
        <v>-</v>
      </c>
      <c r="WW441" s="102" t="str">
        <f>IF(AND(WT441&gt;0,WV441&gt;0),WV441*WU294,"-")</f>
        <v>-</v>
      </c>
      <c r="XA441" s="112">
        <v>5</v>
      </c>
      <c r="XB441" s="4"/>
      <c r="XC441" s="108" t="str">
        <f>IF(XB441&gt;0,INDEX(Вхідні_дані!$A$1769:$F$1798,MATCH(XB441,Вхідні_дані!$C$1769:$C$1798,0),4),"-")</f>
        <v>-</v>
      </c>
      <c r="XD441" s="108" t="str">
        <f>IF(XB441&gt;0,(XC441)/XD9/XD10/60,"-")</f>
        <v>-</v>
      </c>
      <c r="XE441" s="102" t="str">
        <f>IF(AND(XB441&gt;0,XD441&gt;0),XD441*XC294,"-")</f>
        <v>-</v>
      </c>
      <c r="XI441" s="112">
        <v>5</v>
      </c>
      <c r="XJ441" s="4"/>
      <c r="XK441" s="108" t="str">
        <f>IF(XJ441&gt;0,INDEX(Вхідні_дані!$A$1769:$F$1798,MATCH(XJ441,Вхідні_дані!$C$1769:$C$1798,0),4),"-")</f>
        <v>-</v>
      </c>
      <c r="XL441" s="108" t="str">
        <f>IF(XJ441&gt;0,(XK441)/XL9/XL10/60,"-")</f>
        <v>-</v>
      </c>
      <c r="XM441" s="102" t="str">
        <f>IF(AND(XJ441&gt;0,XL441&gt;0),XL441*XK294,"-")</f>
        <v>-</v>
      </c>
      <c r="XQ441" s="112">
        <v>5</v>
      </c>
      <c r="XR441" s="4"/>
      <c r="XS441" s="108" t="str">
        <f>IF(XR441&gt;0,INDEX(Вхідні_дані!$A$1769:$F$1798,MATCH(XR441,Вхідні_дані!$C$1769:$C$1798,0),4),"-")</f>
        <v>-</v>
      </c>
      <c r="XT441" s="108" t="str">
        <f>IF(XR441&gt;0,(XS441)/XT9/XT10/60,"-")</f>
        <v>-</v>
      </c>
      <c r="XU441" s="102" t="str">
        <f>IF(AND(XR441&gt;0,XT441&gt;0),XT441*XS294,"-")</f>
        <v>-</v>
      </c>
      <c r="XY441" s="112">
        <v>5</v>
      </c>
      <c r="XZ441" s="4"/>
      <c r="YA441" s="108" t="str">
        <f>IF(XZ441&gt;0,INDEX(Вхідні_дані!$A$1769:$F$1798,MATCH(XZ441,Вхідні_дані!$C$1769:$C$1798,0),4),"-")</f>
        <v>-</v>
      </c>
      <c r="YB441" s="108" t="str">
        <f>IF(XZ441&gt;0,(YA441)/YB9/YB10/60,"-")</f>
        <v>-</v>
      </c>
      <c r="YC441" s="102" t="str">
        <f>IF(AND(XZ441&gt;0,YB441&gt;0),YB441*YA294,"-")</f>
        <v>-</v>
      </c>
      <c r="YG441" s="112">
        <v>5</v>
      </c>
      <c r="YH441" s="4"/>
      <c r="YI441" s="108" t="str">
        <f>IF(YH441&gt;0,INDEX(Вхідні_дані!$A$1769:$F$1798,MATCH(YH441,Вхідні_дані!$C$1769:$C$1798,0),4),"-")</f>
        <v>-</v>
      </c>
      <c r="YJ441" s="108" t="str">
        <f>IF(YH441&gt;0,(YI441)/YJ9/YJ10/60,"-")</f>
        <v>-</v>
      </c>
      <c r="YK441" s="102" t="str">
        <f>IF(AND(YH441&gt;0,YJ441&gt;0),YJ441*YI294,"-")</f>
        <v>-</v>
      </c>
      <c r="YO441" s="112">
        <v>5</v>
      </c>
      <c r="YP441" s="4"/>
      <c r="YQ441" s="108" t="str">
        <f>IF(YP441&gt;0,INDEX(Вхідні_дані!$A$1769:$F$1798,MATCH(YP441,Вхідні_дані!$C$1769:$C$1798,0),4),"-")</f>
        <v>-</v>
      </c>
      <c r="YR441" s="108" t="str">
        <f>IF(YP441&gt;0,(YQ441)/YR9/YR10/60,"-")</f>
        <v>-</v>
      </c>
      <c r="YS441" s="102" t="str">
        <f>IF(AND(YP441&gt;0,YR441&gt;0),YR441*YQ294,"-")</f>
        <v>-</v>
      </c>
      <c r="YW441" s="112">
        <v>5</v>
      </c>
      <c r="YX441" s="4"/>
      <c r="YY441" s="108" t="str">
        <f>IF(YX441&gt;0,INDEX(Вхідні_дані!$A$1769:$F$1798,MATCH(YX441,Вхідні_дані!$C$1769:$C$1798,0),4),"-")</f>
        <v>-</v>
      </c>
      <c r="YZ441" s="108" t="str">
        <f>IF(YX441&gt;0,(YY441)/YZ9/YZ10/60,"-")</f>
        <v>-</v>
      </c>
      <c r="ZA441" s="102" t="str">
        <f>IF(AND(YX441&gt;0,YZ441&gt;0),YZ441*YY294,"-")</f>
        <v>-</v>
      </c>
      <c r="ZE441" s="112">
        <v>5</v>
      </c>
      <c r="ZF441" s="4"/>
      <c r="ZG441" s="108" t="str">
        <f>IF(ZF441&gt;0,INDEX(Вхідні_дані!$A$1769:$F$1798,MATCH(ZF441,Вхідні_дані!$C$1769:$C$1798,0),4),"-")</f>
        <v>-</v>
      </c>
      <c r="ZH441" s="108" t="str">
        <f>IF(ZF441&gt;0,(ZG441)/ZH9/ZH10/60,"-")</f>
        <v>-</v>
      </c>
      <c r="ZI441" s="102" t="str">
        <f>IF(AND(ZF441&gt;0,ZH441&gt;0),ZH441*ZG294,"-")</f>
        <v>-</v>
      </c>
      <c r="ZM441" s="112">
        <v>5</v>
      </c>
      <c r="ZN441" s="4"/>
      <c r="ZO441" s="108" t="str">
        <f>IF(ZN441&gt;0,INDEX(Вхідні_дані!$A$1769:$F$1798,MATCH(ZN441,Вхідні_дані!$C$1769:$C$1798,0),4),"-")</f>
        <v>-</v>
      </c>
      <c r="ZP441" s="108" t="str">
        <f>IF(ZN441&gt;0,(ZO441)/ZP9/ZP10/60,"-")</f>
        <v>-</v>
      </c>
      <c r="ZQ441" s="102" t="str">
        <f>IF(AND(ZN441&gt;0,ZP441&gt;0),ZP441*ZO294,"-")</f>
        <v>-</v>
      </c>
      <c r="ZU441" s="112">
        <v>5</v>
      </c>
      <c r="ZV441" s="4"/>
      <c r="ZW441" s="108" t="str">
        <f>IF(ZV441&gt;0,INDEX(Вхідні_дані!$A$1769:$F$1798,MATCH(ZV441,Вхідні_дані!$C$1769:$C$1798,0),4),"-")</f>
        <v>-</v>
      </c>
      <c r="ZX441" s="108" t="str">
        <f>IF(ZV441&gt;0,(ZW441)/ZX9/ZX10/60,"-")</f>
        <v>-</v>
      </c>
      <c r="ZY441" s="102" t="str">
        <f>IF(AND(ZV441&gt;0,ZX441&gt;0),ZX441*ZW294,"-")</f>
        <v>-</v>
      </c>
      <c r="AAC441" s="112">
        <v>5</v>
      </c>
      <c r="AAD441" s="4"/>
      <c r="AAE441" s="108" t="str">
        <f>IF(AAD441&gt;0,INDEX(Вхідні_дані!$A$1769:$F$1798,MATCH(AAD441,Вхідні_дані!$C$1769:$C$1798,0),4),"-")</f>
        <v>-</v>
      </c>
      <c r="AAF441" s="108" t="str">
        <f>IF(AAD441&gt;0,(AAE441)/AAF9/AAF10/60,"-")</f>
        <v>-</v>
      </c>
      <c r="AAG441" s="102" t="str">
        <f>IF(AND(AAD441&gt;0,AAF441&gt;0),AAF441*AAE294,"-")</f>
        <v>-</v>
      </c>
      <c r="AAK441" s="112">
        <v>5</v>
      </c>
      <c r="AAL441" s="4"/>
      <c r="AAM441" s="108" t="str">
        <f>IF(AAL441&gt;0,INDEX(Вхідні_дані!$A$1769:$F$1798,MATCH(AAL441,Вхідні_дані!$C$1769:$C$1798,0),4),"-")</f>
        <v>-</v>
      </c>
      <c r="AAN441" s="108" t="str">
        <f>IF(AAL441&gt;0,(AAM441)/AAN9/AAN10/60,"-")</f>
        <v>-</v>
      </c>
      <c r="AAO441" s="102" t="str">
        <f>IF(AND(AAL441&gt;0,AAN441&gt;0),AAN441*AAM294,"-")</f>
        <v>-</v>
      </c>
      <c r="AAS441" s="112">
        <v>5</v>
      </c>
      <c r="AAT441" s="4"/>
      <c r="AAU441" s="108" t="str">
        <f>IF(AAT441&gt;0,INDEX(Вхідні_дані!$A$1769:$F$1798,MATCH(AAT441,Вхідні_дані!$C$1769:$C$1798,0),4),"-")</f>
        <v>-</v>
      </c>
      <c r="AAV441" s="108" t="str">
        <f>IF(AAT441&gt;0,(AAU441)/AAV9/AAV10/60,"-")</f>
        <v>-</v>
      </c>
      <c r="AAW441" s="102" t="str">
        <f>IF(AND(AAT441&gt;0,AAV441&gt;0),AAV441*AAU294,"-")</f>
        <v>-</v>
      </c>
      <c r="ABA441" s="112">
        <v>5</v>
      </c>
      <c r="ABB441" s="4"/>
      <c r="ABC441" s="108" t="str">
        <f>IF(ABB441&gt;0,INDEX(Вхідні_дані!$A$1769:$F$1798,MATCH(ABB441,Вхідні_дані!$C$1769:$C$1798,0),4),"-")</f>
        <v>-</v>
      </c>
      <c r="ABD441" s="108" t="str">
        <f>IF(ABB441&gt;0,(ABC441)/ABD9/ABD10/60,"-")</f>
        <v>-</v>
      </c>
      <c r="ABE441" s="102" t="str">
        <f>IF(AND(ABB441&gt;0,ABD441&gt;0),ABD441*ABC294,"-")</f>
        <v>-</v>
      </c>
      <c r="ABI441" s="112">
        <v>5</v>
      </c>
      <c r="ABJ441" s="4"/>
      <c r="ABK441" s="108" t="str">
        <f>IF(ABJ441&gt;0,INDEX(Вхідні_дані!$A$1769:$F$1798,MATCH(ABJ441,Вхідні_дані!$C$1769:$C$1798,0),4),"-")</f>
        <v>-</v>
      </c>
      <c r="ABL441" s="108" t="str">
        <f>IF(ABJ441&gt;0,(ABK441)/ABL9/ABL10/60,"-")</f>
        <v>-</v>
      </c>
      <c r="ABM441" s="102" t="str">
        <f>IF(AND(ABJ441&gt;0,ABL441&gt;0),ABL441*ABK294,"-")</f>
        <v>-</v>
      </c>
      <c r="ABQ441" s="112">
        <v>5</v>
      </c>
      <c r="ABR441" s="4"/>
      <c r="ABS441" s="108" t="str">
        <f>IF(ABR441&gt;0,INDEX(Вхідні_дані!$A$1769:$F$1798,MATCH(ABR441,Вхідні_дані!$C$1769:$C$1798,0),4),"-")</f>
        <v>-</v>
      </c>
      <c r="ABT441" s="108" t="str">
        <f>IF(ABR441&gt;0,(ABS441)/ABT9/ABT10/60,"-")</f>
        <v>-</v>
      </c>
      <c r="ABU441" s="102" t="str">
        <f>IF(AND(ABR441&gt;0,ABT441&gt;0),ABT441*ABS294,"-")</f>
        <v>-</v>
      </c>
      <c r="ABY441" s="112">
        <v>5</v>
      </c>
      <c r="ABZ441" s="4"/>
      <c r="ACA441" s="108" t="str">
        <f>IF(ABZ441&gt;0,INDEX(Вхідні_дані!$A$1769:$F$1798,MATCH(ABZ441,Вхідні_дані!$C$1769:$C$1798,0),4),"-")</f>
        <v>-</v>
      </c>
      <c r="ACB441" s="108" t="str">
        <f>IF(ABZ441&gt;0,(ACA441)/ACB9/ACB10/60,"-")</f>
        <v>-</v>
      </c>
      <c r="ACC441" s="102" t="str">
        <f>IF(AND(ABZ441&gt;0,ACB441&gt;0),ACB441*ACA294,"-")</f>
        <v>-</v>
      </c>
      <c r="ACG441" s="112">
        <v>5</v>
      </c>
      <c r="ACH441" s="4"/>
      <c r="ACI441" s="108" t="str">
        <f>IF(ACH441&gt;0,INDEX(Вхідні_дані!$A$1769:$F$1798,MATCH(ACH441,Вхідні_дані!$C$1769:$C$1798,0),4),"-")</f>
        <v>-</v>
      </c>
      <c r="ACJ441" s="108" t="str">
        <f>IF(ACH441&gt;0,(ACI441)/ACJ9/ACJ10/60,"-")</f>
        <v>-</v>
      </c>
      <c r="ACK441" s="102" t="str">
        <f>IF(AND(ACH441&gt;0,ACJ441&gt;0),ACJ441*ACI294,"-")</f>
        <v>-</v>
      </c>
      <c r="ACO441" s="112">
        <v>5</v>
      </c>
      <c r="ACP441" s="4"/>
      <c r="ACQ441" s="108" t="str">
        <f>IF(ACP441&gt;0,INDEX(Вхідні_дані!$A$1769:$F$1798,MATCH(ACP441,Вхідні_дані!$C$1769:$C$1798,0),4),"-")</f>
        <v>-</v>
      </c>
      <c r="ACR441" s="108" t="str">
        <f>IF(ACP441&gt;0,(ACQ441)/ACR9/ACR10/60,"-")</f>
        <v>-</v>
      </c>
      <c r="ACS441" s="102" t="str">
        <f>IF(AND(ACP441&gt;0,ACR441&gt;0),ACR441*ACQ294,"-")</f>
        <v>-</v>
      </c>
      <c r="ACW441" s="112">
        <v>5</v>
      </c>
      <c r="ACX441" s="4"/>
      <c r="ACY441" s="108" t="str">
        <f>IF(ACX441&gt;0,INDEX(Вхідні_дані!$A$1769:$F$1798,MATCH(ACX441,Вхідні_дані!$C$1769:$C$1798,0),4),"-")</f>
        <v>-</v>
      </c>
      <c r="ACZ441" s="108" t="str">
        <f>IF(ACX441&gt;0,(ACY441)/ACZ9/ACZ10/60,"-")</f>
        <v>-</v>
      </c>
      <c r="ADA441" s="102" t="str">
        <f>IF(AND(ACX441&gt;0,ACZ441&gt;0),ACZ441*ACY294,"-")</f>
        <v>-</v>
      </c>
      <c r="ADE441" s="112">
        <v>5</v>
      </c>
      <c r="ADF441" s="4"/>
      <c r="ADG441" s="108" t="str">
        <f>IF(ADF441&gt;0,INDEX(Вхідні_дані!$A$1769:$F$1798,MATCH(ADF441,Вхідні_дані!$C$1769:$C$1798,0),4),"-")</f>
        <v>-</v>
      </c>
      <c r="ADH441" s="108" t="str">
        <f>IF(ADF441&gt;0,(ADG441)/ADH9/ADH10/60,"-")</f>
        <v>-</v>
      </c>
      <c r="ADI441" s="102" t="str">
        <f>IF(AND(ADF441&gt;0,ADH441&gt;0),ADH441*ADG294,"-")</f>
        <v>-</v>
      </c>
      <c r="ADM441" s="112">
        <v>5</v>
      </c>
      <c r="ADN441" s="4"/>
      <c r="ADO441" s="108" t="str">
        <f>IF(ADN441&gt;0,INDEX(Вхідні_дані!$A$1769:$F$1798,MATCH(ADN441,Вхідні_дані!$C$1769:$C$1798,0),4),"-")</f>
        <v>-</v>
      </c>
      <c r="ADP441" s="108" t="str">
        <f>IF(ADN441&gt;0,(ADO441)/ADP9/ADP10/60,"-")</f>
        <v>-</v>
      </c>
      <c r="ADQ441" s="102" t="str">
        <f>IF(AND(ADN441&gt;0,ADP441&gt;0),ADP441*ADO294,"-")</f>
        <v>-</v>
      </c>
    </row>
    <row r="442" spans="1:800" ht="44.25" customHeight="1" outlineLevel="1" x14ac:dyDescent="0.25">
      <c r="A442" s="112">
        <v>6</v>
      </c>
      <c r="B442" s="4"/>
      <c r="C442" s="108" t="str">
        <f>IF(B442&gt;0,INDEX(Вхідні_дані!$A$1769:$F$1798,MATCH(B442,Вхідні_дані!$C$1769:$C$1798,0),4),"-")</f>
        <v>-</v>
      </c>
      <c r="D442" s="108" t="str">
        <f>IF(B442&gt;0,(C442)/D9/D10/60,"-")</f>
        <v>-</v>
      </c>
      <c r="E442" s="102" t="str">
        <f>IF(AND(B442&gt;0,D442&gt;0),D442*C294,"-")</f>
        <v>-</v>
      </c>
      <c r="I442" s="112">
        <v>6</v>
      </c>
      <c r="J442" s="4"/>
      <c r="K442" s="108" t="str">
        <f>IF(J442&gt;0,INDEX(Вхідні_дані!$A$1769:$F$1798,MATCH(J442,Вхідні_дані!$C$1769:$C$1798,0),4),"-")</f>
        <v>-</v>
      </c>
      <c r="L442" s="108" t="str">
        <f>IF(J442&gt;0,(K442)/L9/L10/60,"-")</f>
        <v>-</v>
      </c>
      <c r="M442" s="102" t="str">
        <f>IF(AND(J442&gt;0,L442&gt;0),L442*K294,"-")</f>
        <v>-</v>
      </c>
      <c r="Q442" s="112">
        <v>6</v>
      </c>
      <c r="R442" s="4"/>
      <c r="S442" s="108" t="str">
        <f>IF(R442&gt;0,INDEX(Вхідні_дані!$A$1769:$F$1798,MATCH(R442,Вхідні_дані!$C$1769:$C$1798,0),4),"-")</f>
        <v>-</v>
      </c>
      <c r="T442" s="108" t="str">
        <f>IF(R442&gt;0,(S442)/T9/T10/60,"-")</f>
        <v>-</v>
      </c>
      <c r="U442" s="102" t="str">
        <f>IF(AND(R442&gt;0,T442&gt;0),T442*S294,"-")</f>
        <v>-</v>
      </c>
      <c r="Y442" s="112">
        <v>6</v>
      </c>
      <c r="Z442" s="4"/>
      <c r="AA442" s="108" t="str">
        <f>IF(Z442&gt;0,INDEX(Вхідні_дані!$A$1769:$F$1798,MATCH(Z442,Вхідні_дані!$C$1769:$C$1798,0),4),"-")</f>
        <v>-</v>
      </c>
      <c r="AB442" s="108" t="str">
        <f>IF(Z442&gt;0,(AA442)/AB9/AB10/60,"-")</f>
        <v>-</v>
      </c>
      <c r="AC442" s="102" t="str">
        <f>IF(AND(Z442&gt;0,AB442&gt;0),AB442*AA294,"-")</f>
        <v>-</v>
      </c>
      <c r="AG442" s="112">
        <v>6</v>
      </c>
      <c r="AH442" s="4"/>
      <c r="AI442" s="108" t="str">
        <f>IF(AH442&gt;0,INDEX(Вхідні_дані!$A$1769:$F$1798,MATCH(AH442,Вхідні_дані!$C$1769:$C$1798,0),4),"-")</f>
        <v>-</v>
      </c>
      <c r="AJ442" s="108" t="str">
        <f>IF(AH442&gt;0,(AI442)/AJ9/AJ10/60,"-")</f>
        <v>-</v>
      </c>
      <c r="AK442" s="102" t="str">
        <f>IF(AND(AH442&gt;0,AJ442&gt;0),AJ442*AI294,"-")</f>
        <v>-</v>
      </c>
      <c r="AO442" s="112">
        <v>6</v>
      </c>
      <c r="AP442" s="4"/>
      <c r="AQ442" s="108" t="str">
        <f>IF(AP442&gt;0,INDEX(Вхідні_дані!$A$1769:$F$1798,MATCH(AP442,Вхідні_дані!$C$1769:$C$1798,0),4),"-")</f>
        <v>-</v>
      </c>
      <c r="AR442" s="108" t="str">
        <f>IF(AP442&gt;0,(AQ442)/AR9/AR10/60,"-")</f>
        <v>-</v>
      </c>
      <c r="AS442" s="102" t="str">
        <f>IF(AND(AP442&gt;0,AR442&gt;0),AR442*AQ294,"-")</f>
        <v>-</v>
      </c>
      <c r="AW442" s="112">
        <v>6</v>
      </c>
      <c r="AX442" s="4"/>
      <c r="AY442" s="108" t="str">
        <f>IF(AX442&gt;0,INDEX(Вхідні_дані!$A$1769:$F$1798,MATCH(AX442,Вхідні_дані!$C$1769:$C$1798,0),4),"-")</f>
        <v>-</v>
      </c>
      <c r="AZ442" s="108" t="str">
        <f>IF(AX442&gt;0,(AY442)/AZ9/AZ10/60,"-")</f>
        <v>-</v>
      </c>
      <c r="BA442" s="102" t="str">
        <f>IF(AND(AX442&gt;0,AZ442&gt;0),AZ442*AY294,"-")</f>
        <v>-</v>
      </c>
      <c r="BE442" s="112">
        <v>6</v>
      </c>
      <c r="BF442" s="4"/>
      <c r="BG442" s="108" t="str">
        <f>IF(BF442&gt;0,INDEX(Вхідні_дані!$A$1769:$F$1798,MATCH(BF442,Вхідні_дані!$C$1769:$C$1798,0),4),"-")</f>
        <v>-</v>
      </c>
      <c r="BH442" s="108" t="str">
        <f>IF(BF442&gt;0,(BG442)/BH9/BH10/60,"-")</f>
        <v>-</v>
      </c>
      <c r="BI442" s="102" t="str">
        <f>IF(AND(BF442&gt;0,BH442&gt;0),BH442*BG294,"-")</f>
        <v>-</v>
      </c>
      <c r="BM442" s="112">
        <v>6</v>
      </c>
      <c r="BN442" s="4"/>
      <c r="BO442" s="108" t="str">
        <f>IF(BN442&gt;0,INDEX(Вхідні_дані!$A$1769:$F$1798,MATCH(BN442,Вхідні_дані!$C$1769:$C$1798,0),4),"-")</f>
        <v>-</v>
      </c>
      <c r="BP442" s="108" t="str">
        <f>IF(BN442&gt;0,(BO442)/BP9/BP10/60,"-")</f>
        <v>-</v>
      </c>
      <c r="BQ442" s="102" t="str">
        <f>IF(AND(BN442&gt;0,BP442&gt;0),BP442*BO294,"-")</f>
        <v>-</v>
      </c>
      <c r="BU442" s="112">
        <v>6</v>
      </c>
      <c r="BV442" s="4"/>
      <c r="BW442" s="108" t="str">
        <f>IF(BV442&gt;0,INDEX(Вхідні_дані!$A$1769:$F$1798,MATCH(BV442,Вхідні_дані!$C$1769:$C$1798,0),4),"-")</f>
        <v>-</v>
      </c>
      <c r="BX442" s="108" t="str">
        <f>IF(BV442&gt;0,(BW442)/BX9/BX10/60,"-")</f>
        <v>-</v>
      </c>
      <c r="BY442" s="102" t="str">
        <f>IF(AND(BV442&gt;0,BX442&gt;0),BX442*BW294,"-")</f>
        <v>-</v>
      </c>
      <c r="CC442" s="112">
        <v>6</v>
      </c>
      <c r="CD442" s="4"/>
      <c r="CE442" s="108" t="str">
        <f>IF(CD442&gt;0,INDEX(Вхідні_дані!$A$1769:$F$1798,MATCH(CD442,Вхідні_дані!$C$1769:$C$1798,0),4),"-")</f>
        <v>-</v>
      </c>
      <c r="CF442" s="108" t="str">
        <f>IF(CD442&gt;0,(CE442)/CF9/CF10/60,"-")</f>
        <v>-</v>
      </c>
      <c r="CG442" s="102" t="str">
        <f>IF(AND(CD442&gt;0,CF442&gt;0),CF442*CE294,"-")</f>
        <v>-</v>
      </c>
      <c r="CK442" s="112">
        <v>6</v>
      </c>
      <c r="CL442" s="4"/>
      <c r="CM442" s="108" t="str">
        <f>IF(CL442&gt;0,INDEX(Вхідні_дані!$A$1769:$F$1798,MATCH(CL442,Вхідні_дані!$C$1769:$C$1798,0),4),"-")</f>
        <v>-</v>
      </c>
      <c r="CN442" s="108" t="str">
        <f>IF(CL442&gt;0,(CM442)/CN9/CN10/60,"-")</f>
        <v>-</v>
      </c>
      <c r="CO442" s="102" t="str">
        <f>IF(AND(CL442&gt;0,CN442&gt;0),CN442*CM294,"-")</f>
        <v>-</v>
      </c>
      <c r="CS442" s="112">
        <v>6</v>
      </c>
      <c r="CT442" s="4"/>
      <c r="CU442" s="108" t="str">
        <f>IF(CT442&gt;0,INDEX(Вхідні_дані!$A$1769:$F$1798,MATCH(CT442,Вхідні_дані!$C$1769:$C$1798,0),4),"-")</f>
        <v>-</v>
      </c>
      <c r="CV442" s="108" t="str">
        <f>IF(CT442&gt;0,(CU442)/CV9/CV10/60,"-")</f>
        <v>-</v>
      </c>
      <c r="CW442" s="102" t="str">
        <f>IF(AND(CT442&gt;0,CV442&gt;0),CV442*CU294,"-")</f>
        <v>-</v>
      </c>
      <c r="DA442" s="112">
        <v>6</v>
      </c>
      <c r="DB442" s="4"/>
      <c r="DC442" s="108" t="str">
        <f>IF(DB442&gt;0,INDEX(Вхідні_дані!$A$1769:$F$1798,MATCH(DB442,Вхідні_дані!$C$1769:$C$1798,0),4),"-")</f>
        <v>-</v>
      </c>
      <c r="DD442" s="108" t="str">
        <f>IF(DB442&gt;0,(DC442)/DD9/DD10/60,"-")</f>
        <v>-</v>
      </c>
      <c r="DE442" s="102" t="str">
        <f>IF(AND(DB442&gt;0,DD442&gt;0),DD442*DC294,"-")</f>
        <v>-</v>
      </c>
      <c r="DI442" s="112">
        <v>6</v>
      </c>
      <c r="DJ442" s="4"/>
      <c r="DK442" s="108" t="str">
        <f>IF(DJ442&gt;0,INDEX(Вхідні_дані!$A$1769:$F$1798,MATCH(DJ442,Вхідні_дані!$C$1769:$C$1798,0),4),"-")</f>
        <v>-</v>
      </c>
      <c r="DL442" s="108" t="str">
        <f>IF(DJ442&gt;0,(DK442)/DL9/DL10/60,"-")</f>
        <v>-</v>
      </c>
      <c r="DM442" s="102" t="str">
        <f>IF(AND(DJ442&gt;0,DL442&gt;0),DL442*DK294,"-")</f>
        <v>-</v>
      </c>
      <c r="DQ442" s="112">
        <v>6</v>
      </c>
      <c r="DR442" s="4"/>
      <c r="DS442" s="108" t="str">
        <f>IF(DR442&gt;0,INDEX(Вхідні_дані!$A$1769:$F$1798,MATCH(DR442,Вхідні_дані!$C$1769:$C$1798,0),4),"-")</f>
        <v>-</v>
      </c>
      <c r="DT442" s="108" t="str">
        <f>IF(DR442&gt;0,(DS442)/DT9/DT10/60,"-")</f>
        <v>-</v>
      </c>
      <c r="DU442" s="102" t="str">
        <f>IF(AND(DR442&gt;0,DT442&gt;0),DT442*DS294,"-")</f>
        <v>-</v>
      </c>
      <c r="DY442" s="112">
        <v>6</v>
      </c>
      <c r="DZ442" s="4"/>
      <c r="EA442" s="108" t="str">
        <f>IF(DZ442&gt;0,INDEX(Вхідні_дані!$A$1769:$F$1798,MATCH(DZ442,Вхідні_дані!$C$1769:$C$1798,0),4),"-")</f>
        <v>-</v>
      </c>
      <c r="EB442" s="108" t="str">
        <f>IF(DZ442&gt;0,(EA442)/EB9/EB10/60,"-")</f>
        <v>-</v>
      </c>
      <c r="EC442" s="102" t="str">
        <f>IF(AND(DZ442&gt;0,EB442&gt;0),EB442*EA294,"-")</f>
        <v>-</v>
      </c>
      <c r="EG442" s="112">
        <v>6</v>
      </c>
      <c r="EH442" s="4"/>
      <c r="EI442" s="108" t="str">
        <f>IF(EH442&gt;0,INDEX(Вхідні_дані!$A$1769:$F$1798,MATCH(EH442,Вхідні_дані!$C$1769:$C$1798,0),4),"-")</f>
        <v>-</v>
      </c>
      <c r="EJ442" s="108" t="str">
        <f>IF(EH442&gt;0,(EI442)/EJ9/EJ10/60,"-")</f>
        <v>-</v>
      </c>
      <c r="EK442" s="102" t="str">
        <f>IF(AND(EH442&gt;0,EJ442&gt;0),EJ442*EI294,"-")</f>
        <v>-</v>
      </c>
      <c r="EO442" s="112">
        <v>6</v>
      </c>
      <c r="EP442" s="4"/>
      <c r="EQ442" s="108" t="str">
        <f>IF(EP442&gt;0,INDEX(Вхідні_дані!$A$1769:$F$1798,MATCH(EP442,Вхідні_дані!$C$1769:$C$1798,0),4),"-")</f>
        <v>-</v>
      </c>
      <c r="ER442" s="108" t="str">
        <f>IF(EP442&gt;0,(EQ442)/ER9/ER10/60,"-")</f>
        <v>-</v>
      </c>
      <c r="ES442" s="102" t="str">
        <f>IF(AND(EP442&gt;0,ER442&gt;0),ER442*EQ294,"-")</f>
        <v>-</v>
      </c>
      <c r="EW442" s="112">
        <v>6</v>
      </c>
      <c r="EX442" s="4"/>
      <c r="EY442" s="108" t="str">
        <f>IF(EX442&gt;0,INDEX(Вхідні_дані!$A$1769:$F$1798,MATCH(EX442,Вхідні_дані!$C$1769:$C$1798,0),4),"-")</f>
        <v>-</v>
      </c>
      <c r="EZ442" s="108" t="str">
        <f>IF(EX442&gt;0,(EY442)/EZ9/EZ10/60,"-")</f>
        <v>-</v>
      </c>
      <c r="FA442" s="102" t="str">
        <f>IF(AND(EX442&gt;0,EZ442&gt;0),EZ442*EY294,"-")</f>
        <v>-</v>
      </c>
      <c r="FE442" s="112">
        <v>6</v>
      </c>
      <c r="FF442" s="4"/>
      <c r="FG442" s="108" t="str">
        <f>IF(FF442&gt;0,INDEX(Вхідні_дані!$A$1769:$F$1798,MATCH(FF442,Вхідні_дані!$C$1769:$C$1798,0),4),"-")</f>
        <v>-</v>
      </c>
      <c r="FH442" s="108" t="str">
        <f>IF(FF442&gt;0,(FG442)/FH9/FH10/60,"-")</f>
        <v>-</v>
      </c>
      <c r="FI442" s="102" t="str">
        <f>IF(AND(FF442&gt;0,FH442&gt;0),FH442*FG294,"-")</f>
        <v>-</v>
      </c>
      <c r="FM442" s="112">
        <v>6</v>
      </c>
      <c r="FN442" s="4"/>
      <c r="FO442" s="108" t="str">
        <f>IF(FN442&gt;0,INDEX(Вхідні_дані!$A$1769:$F$1798,MATCH(FN442,Вхідні_дані!$C$1769:$C$1798,0),4),"-")</f>
        <v>-</v>
      </c>
      <c r="FP442" s="108" t="str">
        <f>IF(FN442&gt;0,(FO442)/FP9/FP10/60,"-")</f>
        <v>-</v>
      </c>
      <c r="FQ442" s="102" t="str">
        <f>IF(AND(FN442&gt;0,FP442&gt;0),FP442*FO294,"-")</f>
        <v>-</v>
      </c>
      <c r="FU442" s="112">
        <v>6</v>
      </c>
      <c r="FV442" s="4"/>
      <c r="FW442" s="108" t="str">
        <f>IF(FV442&gt;0,INDEX(Вхідні_дані!$A$1769:$F$1798,MATCH(FV442,Вхідні_дані!$C$1769:$C$1798,0),4),"-")</f>
        <v>-</v>
      </c>
      <c r="FX442" s="108" t="str">
        <f>IF(FV442&gt;0,(FW442)/FX9/FX10/60,"-")</f>
        <v>-</v>
      </c>
      <c r="FY442" s="102" t="str">
        <f>IF(AND(FV442&gt;0,FX442&gt;0),FX442*FW294,"-")</f>
        <v>-</v>
      </c>
      <c r="GC442" s="112">
        <v>6</v>
      </c>
      <c r="GD442" s="4"/>
      <c r="GE442" s="108" t="str">
        <f>IF(GD442&gt;0,INDEX(Вхідні_дані!$A$1769:$F$1798,MATCH(GD442,Вхідні_дані!$C$1769:$C$1798,0),4),"-")</f>
        <v>-</v>
      </c>
      <c r="GF442" s="108" t="str">
        <f>IF(GD442&gt;0,(GE442)/GF9/GF10/60,"-")</f>
        <v>-</v>
      </c>
      <c r="GG442" s="102" t="str">
        <f>IF(AND(GD442&gt;0,GF442&gt;0),GF442*GE294,"-")</f>
        <v>-</v>
      </c>
      <c r="GK442" s="112">
        <v>6</v>
      </c>
      <c r="GL442" s="4"/>
      <c r="GM442" s="108" t="str">
        <f>IF(GL442&gt;0,INDEX(Вхідні_дані!$A$1769:$F$1798,MATCH(GL442,Вхідні_дані!$C$1769:$C$1798,0),4),"-")</f>
        <v>-</v>
      </c>
      <c r="GN442" s="108" t="str">
        <f>IF(GL442&gt;0,(GM442)/GN9/GN10/60,"-")</f>
        <v>-</v>
      </c>
      <c r="GO442" s="102" t="str">
        <f>IF(AND(GL442&gt;0,GN442&gt;0),GN442*GM294,"-")</f>
        <v>-</v>
      </c>
      <c r="GS442" s="112">
        <v>6</v>
      </c>
      <c r="GT442" s="4"/>
      <c r="GU442" s="108" t="str">
        <f>IF(GT442&gt;0,INDEX(Вхідні_дані!$A$1769:$F$1798,MATCH(GT442,Вхідні_дані!$C$1769:$C$1798,0),4),"-")</f>
        <v>-</v>
      </c>
      <c r="GV442" s="108" t="str">
        <f>IF(GT442&gt;0,(GU442)/GV9/GV10/60,"-")</f>
        <v>-</v>
      </c>
      <c r="GW442" s="102" t="str">
        <f>IF(AND(GT442&gt;0,GV442&gt;0),GV442*GU294,"-")</f>
        <v>-</v>
      </c>
      <c r="HA442" s="112">
        <v>6</v>
      </c>
      <c r="HB442" s="4"/>
      <c r="HC442" s="108" t="str">
        <f>IF(HB442&gt;0,INDEX(Вхідні_дані!$A$1769:$F$1798,MATCH(HB442,Вхідні_дані!$C$1769:$C$1798,0),4),"-")</f>
        <v>-</v>
      </c>
      <c r="HD442" s="108" t="str">
        <f>IF(HB442&gt;0,(HC442)/HD9/HD10/60,"-")</f>
        <v>-</v>
      </c>
      <c r="HE442" s="102" t="str">
        <f>IF(AND(HB442&gt;0,HD442&gt;0),HD442*HC294,"-")</f>
        <v>-</v>
      </c>
      <c r="HI442" s="112">
        <v>6</v>
      </c>
      <c r="HJ442" s="4"/>
      <c r="HK442" s="108" t="str">
        <f>IF(HJ442&gt;0,INDEX(Вхідні_дані!$A$1769:$F$1798,MATCH(HJ442,Вхідні_дані!$C$1769:$C$1798,0),4),"-")</f>
        <v>-</v>
      </c>
      <c r="HL442" s="108" t="str">
        <f>IF(HJ442&gt;0,(HK442)/HL9/HL10/60,"-")</f>
        <v>-</v>
      </c>
      <c r="HM442" s="102" t="str">
        <f>IF(AND(HJ442&gt;0,HL442&gt;0),HL442*HK294,"-")</f>
        <v>-</v>
      </c>
      <c r="HQ442" s="112">
        <v>6</v>
      </c>
      <c r="HR442" s="4"/>
      <c r="HS442" s="108" t="str">
        <f>IF(HR442&gt;0,INDEX(Вхідні_дані!$A$1769:$F$1798,MATCH(HR442,Вхідні_дані!$C$1769:$C$1798,0),4),"-")</f>
        <v>-</v>
      </c>
      <c r="HT442" s="108" t="str">
        <f>IF(HR442&gt;0,(HS442)/HT9/HT10/60,"-")</f>
        <v>-</v>
      </c>
      <c r="HU442" s="102" t="str">
        <f>IF(AND(HR442&gt;0,HT442&gt;0),HT442*HS294,"-")</f>
        <v>-</v>
      </c>
      <c r="HY442" s="112">
        <v>6</v>
      </c>
      <c r="HZ442" s="4"/>
      <c r="IA442" s="108" t="str">
        <f>IF(HZ442&gt;0,INDEX(Вхідні_дані!$A$1769:$F$1798,MATCH(HZ442,Вхідні_дані!$C$1769:$C$1798,0),4),"-")</f>
        <v>-</v>
      </c>
      <c r="IB442" s="108" t="str">
        <f>IF(HZ442&gt;0,(IA442)/IB9/IB10/60,"-")</f>
        <v>-</v>
      </c>
      <c r="IC442" s="102" t="str">
        <f>IF(AND(HZ442&gt;0,IB442&gt;0),IB442*IA294,"-")</f>
        <v>-</v>
      </c>
      <c r="IG442" s="112">
        <v>6</v>
      </c>
      <c r="IH442" s="4"/>
      <c r="II442" s="108" t="str">
        <f>IF(IH442&gt;0,INDEX(Вхідні_дані!$A$1769:$F$1798,MATCH(IH442,Вхідні_дані!$C$1769:$C$1798,0),4),"-")</f>
        <v>-</v>
      </c>
      <c r="IJ442" s="108" t="str">
        <f>IF(IH442&gt;0,(II442)/IJ9/IJ10/60,"-")</f>
        <v>-</v>
      </c>
      <c r="IK442" s="102" t="str">
        <f>IF(AND(IH442&gt;0,IJ442&gt;0),IJ442*II294,"-")</f>
        <v>-</v>
      </c>
      <c r="IO442" s="112">
        <v>6</v>
      </c>
      <c r="IP442" s="4"/>
      <c r="IQ442" s="108" t="str">
        <f>IF(IP442&gt;0,INDEX(Вхідні_дані!$A$1769:$F$1798,MATCH(IP442,Вхідні_дані!$C$1769:$C$1798,0),4),"-")</f>
        <v>-</v>
      </c>
      <c r="IR442" s="108" t="str">
        <f>IF(IP442&gt;0,(IQ442)/IR9/IR10/60,"-")</f>
        <v>-</v>
      </c>
      <c r="IS442" s="102" t="str">
        <f>IF(AND(IP442&gt;0,IR442&gt;0),IR442*IQ294,"-")</f>
        <v>-</v>
      </c>
      <c r="IW442" s="112">
        <v>6</v>
      </c>
      <c r="IX442" s="4"/>
      <c r="IY442" s="108" t="str">
        <f>IF(IX442&gt;0,INDEX(Вхідні_дані!$A$1769:$F$1798,MATCH(IX442,Вхідні_дані!$C$1769:$C$1798,0),4),"-")</f>
        <v>-</v>
      </c>
      <c r="IZ442" s="108" t="str">
        <f>IF(IX442&gt;0,(IY442)/IZ9/IZ10/60,"-")</f>
        <v>-</v>
      </c>
      <c r="JA442" s="102" t="str">
        <f>IF(AND(IX442&gt;0,IZ442&gt;0),IZ442*IY294,"-")</f>
        <v>-</v>
      </c>
      <c r="JE442" s="112">
        <v>6</v>
      </c>
      <c r="JF442" s="4"/>
      <c r="JG442" s="108" t="str">
        <f>IF(JF442&gt;0,INDEX(Вхідні_дані!$A$1769:$F$1798,MATCH(JF442,Вхідні_дані!$C$1769:$C$1798,0),4),"-")</f>
        <v>-</v>
      </c>
      <c r="JH442" s="108" t="str">
        <f>IF(JF442&gt;0,(JG442)/JH9/JH10/60,"-")</f>
        <v>-</v>
      </c>
      <c r="JI442" s="102" t="str">
        <f>IF(AND(JF442&gt;0,JH442&gt;0),JH442*JG294,"-")</f>
        <v>-</v>
      </c>
      <c r="JM442" s="112">
        <v>6</v>
      </c>
      <c r="JN442" s="4"/>
      <c r="JO442" s="108" t="str">
        <f>IF(JN442&gt;0,INDEX(Вхідні_дані!$A$1769:$F$1798,MATCH(JN442,Вхідні_дані!$C$1769:$C$1798,0),4),"-")</f>
        <v>-</v>
      </c>
      <c r="JP442" s="108" t="str">
        <f>IF(JN442&gt;0,(JO442)/JP9/JP10/60,"-")</f>
        <v>-</v>
      </c>
      <c r="JQ442" s="102" t="str">
        <f>IF(AND(JN442&gt;0,JP442&gt;0),JP442*JO294,"-")</f>
        <v>-</v>
      </c>
      <c r="JU442" s="112">
        <v>6</v>
      </c>
      <c r="JV442" s="4"/>
      <c r="JW442" s="108" t="str">
        <f>IF(JV442&gt;0,INDEX(Вхідні_дані!$A$1769:$F$1798,MATCH(JV442,Вхідні_дані!$C$1769:$C$1798,0),4),"-")</f>
        <v>-</v>
      </c>
      <c r="JX442" s="108" t="str">
        <f>IF(JV442&gt;0,(JW442)/JX9/JX10/60,"-")</f>
        <v>-</v>
      </c>
      <c r="JY442" s="102" t="str">
        <f>IF(AND(JV442&gt;0,JX442&gt;0),JX442*JW294,"-")</f>
        <v>-</v>
      </c>
      <c r="KC442" s="112">
        <v>6</v>
      </c>
      <c r="KD442" s="4"/>
      <c r="KE442" s="108" t="str">
        <f>IF(KD442&gt;0,INDEX(Вхідні_дані!$A$1769:$F$1798,MATCH(KD442,Вхідні_дані!$C$1769:$C$1798,0),4),"-")</f>
        <v>-</v>
      </c>
      <c r="KF442" s="108" t="str">
        <f>IF(KD442&gt;0,(KE442)/KF9/KF10/60,"-")</f>
        <v>-</v>
      </c>
      <c r="KG442" s="102" t="str">
        <f>IF(AND(KD442&gt;0,KF442&gt;0),KF442*KE294,"-")</f>
        <v>-</v>
      </c>
      <c r="KK442" s="112">
        <v>6</v>
      </c>
      <c r="KL442" s="4"/>
      <c r="KM442" s="108" t="str">
        <f>IF(KL442&gt;0,INDEX(Вхідні_дані!$A$1769:$F$1798,MATCH(KL442,Вхідні_дані!$C$1769:$C$1798,0),4),"-")</f>
        <v>-</v>
      </c>
      <c r="KN442" s="108" t="str">
        <f>IF(KL442&gt;0,(KM442)/KN9/KN10/60,"-")</f>
        <v>-</v>
      </c>
      <c r="KO442" s="102" t="str">
        <f>IF(AND(KL442&gt;0,KN442&gt;0),KN442*KM294,"-")</f>
        <v>-</v>
      </c>
      <c r="KS442" s="112">
        <v>6</v>
      </c>
      <c r="KT442" s="4"/>
      <c r="KU442" s="108" t="str">
        <f>IF(KT442&gt;0,INDEX(Вхідні_дані!$A$1769:$F$1798,MATCH(KT442,Вхідні_дані!$C$1769:$C$1798,0),4),"-")</f>
        <v>-</v>
      </c>
      <c r="KV442" s="108" t="str">
        <f>IF(KT442&gt;0,(KU442)/KV9/KV10/60,"-")</f>
        <v>-</v>
      </c>
      <c r="KW442" s="102" t="str">
        <f>IF(AND(KT442&gt;0,KV442&gt;0),KV442*KU294,"-")</f>
        <v>-</v>
      </c>
      <c r="LA442" s="112">
        <v>6</v>
      </c>
      <c r="LB442" s="4"/>
      <c r="LC442" s="108" t="str">
        <f>IF(LB442&gt;0,INDEX(Вхідні_дані!$A$1769:$F$1798,MATCH(LB442,Вхідні_дані!$C$1769:$C$1798,0),4),"-")</f>
        <v>-</v>
      </c>
      <c r="LD442" s="108" t="str">
        <f>IF(LB442&gt;0,(LC442)/LD9/LD10/60,"-")</f>
        <v>-</v>
      </c>
      <c r="LE442" s="102" t="str">
        <f>IF(AND(LB442&gt;0,LD442&gt;0),LD442*LC294,"-")</f>
        <v>-</v>
      </c>
      <c r="LI442" s="112">
        <v>6</v>
      </c>
      <c r="LJ442" s="4"/>
      <c r="LK442" s="108" t="str">
        <f>IF(LJ442&gt;0,INDEX(Вхідні_дані!$A$1769:$F$1798,MATCH(LJ442,Вхідні_дані!$C$1769:$C$1798,0),4),"-")</f>
        <v>-</v>
      </c>
      <c r="LL442" s="108" t="str">
        <f>IF(LJ442&gt;0,(LK442)/LL9/LL10/60,"-")</f>
        <v>-</v>
      </c>
      <c r="LM442" s="102" t="str">
        <f>IF(AND(LJ442&gt;0,LL442&gt;0),LL442*LK294,"-")</f>
        <v>-</v>
      </c>
      <c r="LQ442" s="112">
        <v>6</v>
      </c>
      <c r="LR442" s="4"/>
      <c r="LS442" s="108" t="str">
        <f>IF(LR442&gt;0,INDEX(Вхідні_дані!$A$1769:$F$1798,MATCH(LR442,Вхідні_дані!$C$1769:$C$1798,0),4),"-")</f>
        <v>-</v>
      </c>
      <c r="LT442" s="108" t="str">
        <f>IF(LR442&gt;0,(LS442)/LT9/LT10/60,"-")</f>
        <v>-</v>
      </c>
      <c r="LU442" s="102" t="str">
        <f>IF(AND(LR442&gt;0,LT442&gt;0),LT442*LS294,"-")</f>
        <v>-</v>
      </c>
      <c r="LY442" s="112">
        <v>6</v>
      </c>
      <c r="LZ442" s="4"/>
      <c r="MA442" s="108" t="str">
        <f>IF(LZ442&gt;0,INDEX(Вхідні_дані!$A$1769:$F$1798,MATCH(LZ442,Вхідні_дані!$C$1769:$C$1798,0),4),"-")</f>
        <v>-</v>
      </c>
      <c r="MB442" s="108" t="str">
        <f>IF(LZ442&gt;0,(MA442)/MB9/MB10/60,"-")</f>
        <v>-</v>
      </c>
      <c r="MC442" s="102" t="str">
        <f>IF(AND(LZ442&gt;0,MB442&gt;0),MB442*MA294,"-")</f>
        <v>-</v>
      </c>
      <c r="MG442" s="112">
        <v>6</v>
      </c>
      <c r="MH442" s="4"/>
      <c r="MI442" s="108" t="str">
        <f>IF(MH442&gt;0,INDEX(Вхідні_дані!$A$1769:$F$1798,MATCH(MH442,Вхідні_дані!$C$1769:$C$1798,0),4),"-")</f>
        <v>-</v>
      </c>
      <c r="MJ442" s="108" t="str">
        <f>IF(MH442&gt;0,(MI442)/MJ9/MJ10/60,"-")</f>
        <v>-</v>
      </c>
      <c r="MK442" s="102" t="str">
        <f>IF(AND(MH442&gt;0,MJ442&gt;0),MJ442*MI294,"-")</f>
        <v>-</v>
      </c>
      <c r="MO442" s="112">
        <v>6</v>
      </c>
      <c r="MP442" s="4"/>
      <c r="MQ442" s="108" t="str">
        <f>IF(MP442&gt;0,INDEX(Вхідні_дані!$A$1769:$F$1798,MATCH(MP442,Вхідні_дані!$C$1769:$C$1798,0),4),"-")</f>
        <v>-</v>
      </c>
      <c r="MR442" s="108" t="str">
        <f>IF(MP442&gt;0,(MQ442)/MR9/MR10/60,"-")</f>
        <v>-</v>
      </c>
      <c r="MS442" s="102" t="str">
        <f>IF(AND(MP442&gt;0,MR442&gt;0),MR442*MQ294,"-")</f>
        <v>-</v>
      </c>
      <c r="MW442" s="112">
        <v>6</v>
      </c>
      <c r="MX442" s="4"/>
      <c r="MY442" s="108" t="str">
        <f>IF(MX442&gt;0,INDEX(Вхідні_дані!$A$1769:$F$1798,MATCH(MX442,Вхідні_дані!$C$1769:$C$1798,0),4),"-")</f>
        <v>-</v>
      </c>
      <c r="MZ442" s="108" t="str">
        <f>IF(MX442&gt;0,(MY442)/MZ9/MZ10/60,"-")</f>
        <v>-</v>
      </c>
      <c r="NA442" s="102" t="str">
        <f>IF(AND(MX442&gt;0,MZ442&gt;0),MZ442*MY294,"-")</f>
        <v>-</v>
      </c>
      <c r="NE442" s="112">
        <v>6</v>
      </c>
      <c r="NF442" s="4"/>
      <c r="NG442" s="108" t="str">
        <f>IF(NF442&gt;0,INDEX(Вхідні_дані!$A$1769:$F$1798,MATCH(NF442,Вхідні_дані!$C$1769:$C$1798,0),4),"-")</f>
        <v>-</v>
      </c>
      <c r="NH442" s="108" t="str">
        <f>IF(NF442&gt;0,(NG442)/NH9/NH10/60,"-")</f>
        <v>-</v>
      </c>
      <c r="NI442" s="102" t="str">
        <f>IF(AND(NF442&gt;0,NH442&gt;0),NH442*NG294,"-")</f>
        <v>-</v>
      </c>
      <c r="NM442" s="112">
        <v>6</v>
      </c>
      <c r="NN442" s="4"/>
      <c r="NO442" s="108" t="str">
        <f>IF(NN442&gt;0,INDEX(Вхідні_дані!$A$1769:$F$1798,MATCH(NN442,Вхідні_дані!$C$1769:$C$1798,0),4),"-")</f>
        <v>-</v>
      </c>
      <c r="NP442" s="108" t="str">
        <f>IF(NN442&gt;0,(NO442)/NP9/NP10/60,"-")</f>
        <v>-</v>
      </c>
      <c r="NQ442" s="102" t="str">
        <f>IF(AND(NN442&gt;0,NP442&gt;0),NP442*NO294,"-")</f>
        <v>-</v>
      </c>
      <c r="NU442" s="112">
        <v>6</v>
      </c>
      <c r="NV442" s="4"/>
      <c r="NW442" s="108" t="str">
        <f>IF(NV442&gt;0,INDEX(Вхідні_дані!$A$1769:$F$1798,MATCH(NV442,Вхідні_дані!$C$1769:$C$1798,0),4),"-")</f>
        <v>-</v>
      </c>
      <c r="NX442" s="108" t="str">
        <f>IF(NV442&gt;0,(NW442)/NX9/NX10/60,"-")</f>
        <v>-</v>
      </c>
      <c r="NY442" s="102" t="str">
        <f>IF(AND(NV442&gt;0,NX442&gt;0),NX442*NW294,"-")</f>
        <v>-</v>
      </c>
      <c r="OC442" s="112">
        <v>6</v>
      </c>
      <c r="OD442" s="4"/>
      <c r="OE442" s="108" t="str">
        <f>IF(OD442&gt;0,INDEX(Вхідні_дані!$A$1769:$F$1798,MATCH(OD442,Вхідні_дані!$C$1769:$C$1798,0),4),"-")</f>
        <v>-</v>
      </c>
      <c r="OF442" s="108" t="str">
        <f>IF(OD442&gt;0,(OE442)/OF9/OF10/60,"-")</f>
        <v>-</v>
      </c>
      <c r="OG442" s="102" t="str">
        <f>IF(AND(OD442&gt;0,OF442&gt;0),OF442*OE294,"-")</f>
        <v>-</v>
      </c>
      <c r="OK442" s="112">
        <v>6</v>
      </c>
      <c r="OL442" s="4"/>
      <c r="OM442" s="108" t="str">
        <f>IF(OL442&gt;0,INDEX(Вхідні_дані!$A$1769:$F$1798,MATCH(OL442,Вхідні_дані!$C$1769:$C$1798,0),4),"-")</f>
        <v>-</v>
      </c>
      <c r="ON442" s="108" t="str">
        <f>IF(OL442&gt;0,(OM442)/ON9/ON10/60,"-")</f>
        <v>-</v>
      </c>
      <c r="OO442" s="102" t="str">
        <f>IF(AND(OL442&gt;0,ON442&gt;0),ON442*OM294,"-")</f>
        <v>-</v>
      </c>
      <c r="OS442" s="112">
        <v>6</v>
      </c>
      <c r="OT442" s="4"/>
      <c r="OU442" s="108" t="str">
        <f>IF(OT442&gt;0,INDEX(Вхідні_дані!$A$1769:$F$1798,MATCH(OT442,Вхідні_дані!$C$1769:$C$1798,0),4),"-")</f>
        <v>-</v>
      </c>
      <c r="OV442" s="108" t="str">
        <f>IF(OT442&gt;0,(OU442)/OV9/OV10/60,"-")</f>
        <v>-</v>
      </c>
      <c r="OW442" s="102" t="str">
        <f>IF(AND(OT442&gt;0,OV442&gt;0),OV442*OU294,"-")</f>
        <v>-</v>
      </c>
      <c r="PA442" s="112">
        <v>6</v>
      </c>
      <c r="PB442" s="4"/>
      <c r="PC442" s="108" t="str">
        <f>IF(PB442&gt;0,INDEX(Вхідні_дані!$A$1769:$F$1798,MATCH(PB442,Вхідні_дані!$C$1769:$C$1798,0),4),"-")</f>
        <v>-</v>
      </c>
      <c r="PD442" s="108" t="str">
        <f>IF(PB442&gt;0,(PC442)/PD9/PD10/60,"-")</f>
        <v>-</v>
      </c>
      <c r="PE442" s="102" t="str">
        <f>IF(AND(PB442&gt;0,PD442&gt;0),PD442*PC294,"-")</f>
        <v>-</v>
      </c>
      <c r="PI442" s="112">
        <v>6</v>
      </c>
      <c r="PJ442" s="4"/>
      <c r="PK442" s="108" t="str">
        <f>IF(PJ442&gt;0,INDEX(Вхідні_дані!$A$1769:$F$1798,MATCH(PJ442,Вхідні_дані!$C$1769:$C$1798,0),4),"-")</f>
        <v>-</v>
      </c>
      <c r="PL442" s="108" t="str">
        <f>IF(PJ442&gt;0,(PK442)/PL9/PL10/60,"-")</f>
        <v>-</v>
      </c>
      <c r="PM442" s="102" t="str">
        <f>IF(AND(PJ442&gt;0,PL442&gt;0),PL442*PK294,"-")</f>
        <v>-</v>
      </c>
      <c r="PQ442" s="112">
        <v>6</v>
      </c>
      <c r="PR442" s="4"/>
      <c r="PS442" s="108" t="str">
        <f>IF(PR442&gt;0,INDEX(Вхідні_дані!$A$1769:$F$1798,MATCH(PR442,Вхідні_дані!$C$1769:$C$1798,0),4),"-")</f>
        <v>-</v>
      </c>
      <c r="PT442" s="108" t="str">
        <f>IF(PR442&gt;0,(PS442)/PT9/PT10/60,"-")</f>
        <v>-</v>
      </c>
      <c r="PU442" s="102" t="str">
        <f>IF(AND(PR442&gt;0,PT442&gt;0),PT442*PS294,"-")</f>
        <v>-</v>
      </c>
      <c r="PY442" s="112">
        <v>6</v>
      </c>
      <c r="PZ442" s="4"/>
      <c r="QA442" s="108" t="str">
        <f>IF(PZ442&gt;0,INDEX(Вхідні_дані!$A$1769:$F$1798,MATCH(PZ442,Вхідні_дані!$C$1769:$C$1798,0),4),"-")</f>
        <v>-</v>
      </c>
      <c r="QB442" s="108" t="str">
        <f>IF(PZ442&gt;0,(QA442)/QB9/QB10/60,"-")</f>
        <v>-</v>
      </c>
      <c r="QC442" s="102" t="str">
        <f>IF(AND(PZ442&gt;0,QB442&gt;0),QB442*QA294,"-")</f>
        <v>-</v>
      </c>
      <c r="QG442" s="112">
        <v>6</v>
      </c>
      <c r="QH442" s="4"/>
      <c r="QI442" s="108" t="str">
        <f>IF(QH442&gt;0,INDEX(Вхідні_дані!$A$1769:$F$1798,MATCH(QH442,Вхідні_дані!$C$1769:$C$1798,0),4),"-")</f>
        <v>-</v>
      </c>
      <c r="QJ442" s="108" t="str">
        <f>IF(QH442&gt;0,(QI442)/QJ9/QJ10/60,"-")</f>
        <v>-</v>
      </c>
      <c r="QK442" s="102" t="str">
        <f>IF(AND(QH442&gt;0,QJ442&gt;0),QJ442*QI294,"-")</f>
        <v>-</v>
      </c>
      <c r="QO442" s="112">
        <v>6</v>
      </c>
      <c r="QP442" s="4"/>
      <c r="QQ442" s="108" t="str">
        <f>IF(QP442&gt;0,INDEX(Вхідні_дані!$A$1769:$F$1798,MATCH(QP442,Вхідні_дані!$C$1769:$C$1798,0),4),"-")</f>
        <v>-</v>
      </c>
      <c r="QR442" s="108" t="str">
        <f>IF(QP442&gt;0,(QQ442)/QR9/QR10/60,"-")</f>
        <v>-</v>
      </c>
      <c r="QS442" s="102" t="str">
        <f>IF(AND(QP442&gt;0,QR442&gt;0),QR442*QQ294,"-")</f>
        <v>-</v>
      </c>
      <c r="QW442" s="112">
        <v>6</v>
      </c>
      <c r="QX442" s="4"/>
      <c r="QY442" s="108" t="str">
        <f>IF(QX442&gt;0,INDEX(Вхідні_дані!$A$1769:$F$1798,MATCH(QX442,Вхідні_дані!$C$1769:$C$1798,0),4),"-")</f>
        <v>-</v>
      </c>
      <c r="QZ442" s="108" t="str">
        <f>IF(QX442&gt;0,(QY442)/QZ9/QZ10/60,"-")</f>
        <v>-</v>
      </c>
      <c r="RA442" s="102" t="str">
        <f>IF(AND(QX442&gt;0,QZ442&gt;0),QZ442*QY294,"-")</f>
        <v>-</v>
      </c>
      <c r="RE442" s="112">
        <v>6</v>
      </c>
      <c r="RF442" s="4"/>
      <c r="RG442" s="108" t="str">
        <f>IF(RF442&gt;0,INDEX(Вхідні_дані!$A$1769:$F$1798,MATCH(RF442,Вхідні_дані!$C$1769:$C$1798,0),4),"-")</f>
        <v>-</v>
      </c>
      <c r="RH442" s="108" t="str">
        <f>IF(RF442&gt;0,(RG442)/RH9/RH10/60,"-")</f>
        <v>-</v>
      </c>
      <c r="RI442" s="102" t="str">
        <f>IF(AND(RF442&gt;0,RH442&gt;0),RH442*RG294,"-")</f>
        <v>-</v>
      </c>
      <c r="RM442" s="112">
        <v>6</v>
      </c>
      <c r="RN442" s="4"/>
      <c r="RO442" s="108" t="str">
        <f>IF(RN442&gt;0,INDEX(Вхідні_дані!$A$1769:$F$1798,MATCH(RN442,Вхідні_дані!$C$1769:$C$1798,0),4),"-")</f>
        <v>-</v>
      </c>
      <c r="RP442" s="108" t="str">
        <f>IF(RN442&gt;0,(RO442)/RP9/RP10/60,"-")</f>
        <v>-</v>
      </c>
      <c r="RQ442" s="102" t="str">
        <f>IF(AND(RN442&gt;0,RP442&gt;0),RP442*RO294,"-")</f>
        <v>-</v>
      </c>
      <c r="RU442" s="112">
        <v>6</v>
      </c>
      <c r="RV442" s="4"/>
      <c r="RW442" s="108" t="str">
        <f>IF(RV442&gt;0,INDEX(Вхідні_дані!$A$1769:$F$1798,MATCH(RV442,Вхідні_дані!$C$1769:$C$1798,0),4),"-")</f>
        <v>-</v>
      </c>
      <c r="RX442" s="108" t="str">
        <f>IF(RV442&gt;0,(RW442)/RX9/RX10/60,"-")</f>
        <v>-</v>
      </c>
      <c r="RY442" s="102" t="str">
        <f>IF(AND(RV442&gt;0,RX442&gt;0),RX442*RW294,"-")</f>
        <v>-</v>
      </c>
      <c r="SC442" s="112">
        <v>6</v>
      </c>
      <c r="SD442" s="4"/>
      <c r="SE442" s="108" t="str">
        <f>IF(SD442&gt;0,INDEX(Вхідні_дані!$A$1769:$F$1798,MATCH(SD442,Вхідні_дані!$C$1769:$C$1798,0),4),"-")</f>
        <v>-</v>
      </c>
      <c r="SF442" s="108" t="str">
        <f>IF(SD442&gt;0,(SE442)/SF9/SF10/60,"-")</f>
        <v>-</v>
      </c>
      <c r="SG442" s="102" t="str">
        <f>IF(AND(SD442&gt;0,SF442&gt;0),SF442*SE294,"-")</f>
        <v>-</v>
      </c>
      <c r="SK442" s="112">
        <v>6</v>
      </c>
      <c r="SL442" s="4"/>
      <c r="SM442" s="108" t="str">
        <f>IF(SL442&gt;0,INDEX(Вхідні_дані!$A$1769:$F$1798,MATCH(SL442,Вхідні_дані!$C$1769:$C$1798,0),4),"-")</f>
        <v>-</v>
      </c>
      <c r="SN442" s="108" t="str">
        <f>IF(SL442&gt;0,(SM442)/SN9/SN10/60,"-")</f>
        <v>-</v>
      </c>
      <c r="SO442" s="102" t="str">
        <f>IF(AND(SL442&gt;0,SN442&gt;0),SN442*SM294,"-")</f>
        <v>-</v>
      </c>
      <c r="SS442" s="112">
        <v>6</v>
      </c>
      <c r="ST442" s="4"/>
      <c r="SU442" s="108" t="str">
        <f>IF(ST442&gt;0,INDEX(Вхідні_дані!$A$1769:$F$1798,MATCH(ST442,Вхідні_дані!$C$1769:$C$1798,0),4),"-")</f>
        <v>-</v>
      </c>
      <c r="SV442" s="108" t="str">
        <f>IF(ST442&gt;0,(SU442)/SV9/SV10/60,"-")</f>
        <v>-</v>
      </c>
      <c r="SW442" s="102" t="str">
        <f>IF(AND(ST442&gt;0,SV442&gt;0),SV442*SU294,"-")</f>
        <v>-</v>
      </c>
      <c r="TA442" s="112">
        <v>6</v>
      </c>
      <c r="TB442" s="4"/>
      <c r="TC442" s="108" t="str">
        <f>IF(TB442&gt;0,INDEX(Вхідні_дані!$A$1769:$F$1798,MATCH(TB442,Вхідні_дані!$C$1769:$C$1798,0),4),"-")</f>
        <v>-</v>
      </c>
      <c r="TD442" s="108" t="str">
        <f>IF(TB442&gt;0,(TC442)/TD9/TD10/60,"-")</f>
        <v>-</v>
      </c>
      <c r="TE442" s="102" t="str">
        <f>IF(AND(TB442&gt;0,TD442&gt;0),TD442*TC294,"-")</f>
        <v>-</v>
      </c>
      <c r="TI442" s="112">
        <v>6</v>
      </c>
      <c r="TJ442" s="4"/>
      <c r="TK442" s="108" t="str">
        <f>IF(TJ442&gt;0,INDEX(Вхідні_дані!$A$1769:$F$1798,MATCH(TJ442,Вхідні_дані!$C$1769:$C$1798,0),4),"-")</f>
        <v>-</v>
      </c>
      <c r="TL442" s="108" t="str">
        <f>IF(TJ442&gt;0,(TK442)/TL9/TL10/60,"-")</f>
        <v>-</v>
      </c>
      <c r="TM442" s="102" t="str">
        <f>IF(AND(TJ442&gt;0,TL442&gt;0),TL442*TK294,"-")</f>
        <v>-</v>
      </c>
      <c r="TQ442" s="112">
        <v>6</v>
      </c>
      <c r="TR442" s="4"/>
      <c r="TS442" s="108" t="str">
        <f>IF(TR442&gt;0,INDEX(Вхідні_дані!$A$1769:$F$1798,MATCH(TR442,Вхідні_дані!$C$1769:$C$1798,0),4),"-")</f>
        <v>-</v>
      </c>
      <c r="TT442" s="108" t="str">
        <f>IF(TR442&gt;0,(TS442)/TT9/TT10/60,"-")</f>
        <v>-</v>
      </c>
      <c r="TU442" s="102" t="str">
        <f>IF(AND(TR442&gt;0,TT442&gt;0),TT442*TS294,"-")</f>
        <v>-</v>
      </c>
      <c r="TY442" s="112">
        <v>6</v>
      </c>
      <c r="TZ442" s="4"/>
      <c r="UA442" s="108" t="str">
        <f>IF(TZ442&gt;0,INDEX(Вхідні_дані!$A$1769:$F$1798,MATCH(TZ442,Вхідні_дані!$C$1769:$C$1798,0),4),"-")</f>
        <v>-</v>
      </c>
      <c r="UB442" s="108" t="str">
        <f>IF(TZ442&gt;0,(UA442)/UB9/UB10/60,"-")</f>
        <v>-</v>
      </c>
      <c r="UC442" s="102" t="str">
        <f>IF(AND(TZ442&gt;0,UB442&gt;0),UB442*UA294,"-")</f>
        <v>-</v>
      </c>
      <c r="UG442" s="112">
        <v>6</v>
      </c>
      <c r="UH442" s="4"/>
      <c r="UI442" s="108" t="str">
        <f>IF(UH442&gt;0,INDEX(Вхідні_дані!$A$1769:$F$1798,MATCH(UH442,Вхідні_дані!$C$1769:$C$1798,0),4),"-")</f>
        <v>-</v>
      </c>
      <c r="UJ442" s="108" t="str">
        <f>IF(UH442&gt;0,(UI442)/UJ9/UJ10/60,"-")</f>
        <v>-</v>
      </c>
      <c r="UK442" s="102" t="str">
        <f>IF(AND(UH442&gt;0,UJ442&gt;0),UJ442*UI294,"-")</f>
        <v>-</v>
      </c>
      <c r="UO442" s="112">
        <v>6</v>
      </c>
      <c r="UP442" s="4"/>
      <c r="UQ442" s="108" t="str">
        <f>IF(UP442&gt;0,INDEX(Вхідні_дані!$A$1769:$F$1798,MATCH(UP442,Вхідні_дані!$C$1769:$C$1798,0),4),"-")</f>
        <v>-</v>
      </c>
      <c r="UR442" s="108" t="str">
        <f>IF(UP442&gt;0,(UQ442)/UR9/UR10/60,"-")</f>
        <v>-</v>
      </c>
      <c r="US442" s="102" t="str">
        <f>IF(AND(UP442&gt;0,UR442&gt;0),UR442*UQ294,"-")</f>
        <v>-</v>
      </c>
      <c r="UW442" s="112">
        <v>6</v>
      </c>
      <c r="UX442" s="4"/>
      <c r="UY442" s="108" t="str">
        <f>IF(UX442&gt;0,INDEX(Вхідні_дані!$A$1769:$F$1798,MATCH(UX442,Вхідні_дані!$C$1769:$C$1798,0),4),"-")</f>
        <v>-</v>
      </c>
      <c r="UZ442" s="108" t="str">
        <f>IF(UX442&gt;0,(UY442)/UZ9/UZ10/60,"-")</f>
        <v>-</v>
      </c>
      <c r="VA442" s="102" t="str">
        <f>IF(AND(UX442&gt;0,UZ442&gt;0),UZ442*UY294,"-")</f>
        <v>-</v>
      </c>
      <c r="VE442" s="112">
        <v>6</v>
      </c>
      <c r="VF442" s="4"/>
      <c r="VG442" s="108" t="str">
        <f>IF(VF442&gt;0,INDEX(Вхідні_дані!$A$1769:$F$1798,MATCH(VF442,Вхідні_дані!$C$1769:$C$1798,0),4),"-")</f>
        <v>-</v>
      </c>
      <c r="VH442" s="108" t="str">
        <f>IF(VF442&gt;0,(VG442)/VH9/VH10/60,"-")</f>
        <v>-</v>
      </c>
      <c r="VI442" s="102" t="str">
        <f>IF(AND(VF442&gt;0,VH442&gt;0),VH442*VG294,"-")</f>
        <v>-</v>
      </c>
      <c r="VM442" s="112">
        <v>6</v>
      </c>
      <c r="VN442" s="4"/>
      <c r="VO442" s="108" t="str">
        <f>IF(VN442&gt;0,INDEX(Вхідні_дані!$A$1769:$F$1798,MATCH(VN442,Вхідні_дані!$C$1769:$C$1798,0),4),"-")</f>
        <v>-</v>
      </c>
      <c r="VP442" s="108" t="str">
        <f>IF(VN442&gt;0,(VO442)/VP9/VP10/60,"-")</f>
        <v>-</v>
      </c>
      <c r="VQ442" s="102" t="str">
        <f>IF(AND(VN442&gt;0,VP442&gt;0),VP442*VO294,"-")</f>
        <v>-</v>
      </c>
      <c r="VU442" s="112">
        <v>6</v>
      </c>
      <c r="VV442" s="4"/>
      <c r="VW442" s="108" t="str">
        <f>IF(VV442&gt;0,INDEX(Вхідні_дані!$A$1769:$F$1798,MATCH(VV442,Вхідні_дані!$C$1769:$C$1798,0),4),"-")</f>
        <v>-</v>
      </c>
      <c r="VX442" s="108" t="str">
        <f>IF(VV442&gt;0,(VW442)/VX9/VX10/60,"-")</f>
        <v>-</v>
      </c>
      <c r="VY442" s="102" t="str">
        <f>IF(AND(VV442&gt;0,VX442&gt;0),VX442*VW294,"-")</f>
        <v>-</v>
      </c>
      <c r="WC442" s="112">
        <v>6</v>
      </c>
      <c r="WD442" s="4"/>
      <c r="WE442" s="108" t="str">
        <f>IF(WD442&gt;0,INDEX(Вхідні_дані!$A$1769:$F$1798,MATCH(WD442,Вхідні_дані!$C$1769:$C$1798,0),4),"-")</f>
        <v>-</v>
      </c>
      <c r="WF442" s="108" t="str">
        <f>IF(WD442&gt;0,(WE442)/WF9/WF10/60,"-")</f>
        <v>-</v>
      </c>
      <c r="WG442" s="102" t="str">
        <f>IF(AND(WD442&gt;0,WF442&gt;0),WF442*WE294,"-")</f>
        <v>-</v>
      </c>
      <c r="WK442" s="112">
        <v>6</v>
      </c>
      <c r="WL442" s="4"/>
      <c r="WM442" s="108" t="str">
        <f>IF(WL442&gt;0,INDEX(Вхідні_дані!$A$1769:$F$1798,MATCH(WL442,Вхідні_дані!$C$1769:$C$1798,0),4),"-")</f>
        <v>-</v>
      </c>
      <c r="WN442" s="108" t="str">
        <f>IF(WL442&gt;0,(WM442)/WN9/WN10/60,"-")</f>
        <v>-</v>
      </c>
      <c r="WO442" s="102" t="str">
        <f>IF(AND(WL442&gt;0,WN442&gt;0),WN442*WM294,"-")</f>
        <v>-</v>
      </c>
      <c r="WS442" s="112">
        <v>6</v>
      </c>
      <c r="WT442" s="4"/>
      <c r="WU442" s="108" t="str">
        <f>IF(WT442&gt;0,INDEX(Вхідні_дані!$A$1769:$F$1798,MATCH(WT442,Вхідні_дані!$C$1769:$C$1798,0),4),"-")</f>
        <v>-</v>
      </c>
      <c r="WV442" s="108" t="str">
        <f>IF(WT442&gt;0,(WU442)/WV9/WV10/60,"-")</f>
        <v>-</v>
      </c>
      <c r="WW442" s="102" t="str">
        <f>IF(AND(WT442&gt;0,WV442&gt;0),WV442*WU294,"-")</f>
        <v>-</v>
      </c>
      <c r="XA442" s="112">
        <v>6</v>
      </c>
      <c r="XB442" s="4"/>
      <c r="XC442" s="108" t="str">
        <f>IF(XB442&gt;0,INDEX(Вхідні_дані!$A$1769:$F$1798,MATCH(XB442,Вхідні_дані!$C$1769:$C$1798,0),4),"-")</f>
        <v>-</v>
      </c>
      <c r="XD442" s="108" t="str">
        <f>IF(XB442&gt;0,(XC442)/XD9/XD10/60,"-")</f>
        <v>-</v>
      </c>
      <c r="XE442" s="102" t="str">
        <f>IF(AND(XB442&gt;0,XD442&gt;0),XD442*XC294,"-")</f>
        <v>-</v>
      </c>
      <c r="XI442" s="112">
        <v>6</v>
      </c>
      <c r="XJ442" s="4"/>
      <c r="XK442" s="108" t="str">
        <f>IF(XJ442&gt;0,INDEX(Вхідні_дані!$A$1769:$F$1798,MATCH(XJ442,Вхідні_дані!$C$1769:$C$1798,0),4),"-")</f>
        <v>-</v>
      </c>
      <c r="XL442" s="108" t="str">
        <f>IF(XJ442&gt;0,(XK442)/XL9/XL10/60,"-")</f>
        <v>-</v>
      </c>
      <c r="XM442" s="102" t="str">
        <f>IF(AND(XJ442&gt;0,XL442&gt;0),XL442*XK294,"-")</f>
        <v>-</v>
      </c>
      <c r="XQ442" s="112">
        <v>6</v>
      </c>
      <c r="XR442" s="4"/>
      <c r="XS442" s="108" t="str">
        <f>IF(XR442&gt;0,INDEX(Вхідні_дані!$A$1769:$F$1798,MATCH(XR442,Вхідні_дані!$C$1769:$C$1798,0),4),"-")</f>
        <v>-</v>
      </c>
      <c r="XT442" s="108" t="str">
        <f>IF(XR442&gt;0,(XS442)/XT9/XT10/60,"-")</f>
        <v>-</v>
      </c>
      <c r="XU442" s="102" t="str">
        <f>IF(AND(XR442&gt;0,XT442&gt;0),XT442*XS294,"-")</f>
        <v>-</v>
      </c>
      <c r="XY442" s="112">
        <v>6</v>
      </c>
      <c r="XZ442" s="4"/>
      <c r="YA442" s="108" t="str">
        <f>IF(XZ442&gt;0,INDEX(Вхідні_дані!$A$1769:$F$1798,MATCH(XZ442,Вхідні_дані!$C$1769:$C$1798,0),4),"-")</f>
        <v>-</v>
      </c>
      <c r="YB442" s="108" t="str">
        <f>IF(XZ442&gt;0,(YA442)/YB9/YB10/60,"-")</f>
        <v>-</v>
      </c>
      <c r="YC442" s="102" t="str">
        <f>IF(AND(XZ442&gt;0,YB442&gt;0),YB442*YA294,"-")</f>
        <v>-</v>
      </c>
      <c r="YG442" s="112">
        <v>6</v>
      </c>
      <c r="YH442" s="4"/>
      <c r="YI442" s="108" t="str">
        <f>IF(YH442&gt;0,INDEX(Вхідні_дані!$A$1769:$F$1798,MATCH(YH442,Вхідні_дані!$C$1769:$C$1798,0),4),"-")</f>
        <v>-</v>
      </c>
      <c r="YJ442" s="108" t="str">
        <f>IF(YH442&gt;0,(YI442)/YJ9/YJ10/60,"-")</f>
        <v>-</v>
      </c>
      <c r="YK442" s="102" t="str">
        <f>IF(AND(YH442&gt;0,YJ442&gt;0),YJ442*YI294,"-")</f>
        <v>-</v>
      </c>
      <c r="YO442" s="112">
        <v>6</v>
      </c>
      <c r="YP442" s="4"/>
      <c r="YQ442" s="108" t="str">
        <f>IF(YP442&gt;0,INDEX(Вхідні_дані!$A$1769:$F$1798,MATCH(YP442,Вхідні_дані!$C$1769:$C$1798,0),4),"-")</f>
        <v>-</v>
      </c>
      <c r="YR442" s="108" t="str">
        <f>IF(YP442&gt;0,(YQ442)/YR9/YR10/60,"-")</f>
        <v>-</v>
      </c>
      <c r="YS442" s="102" t="str">
        <f>IF(AND(YP442&gt;0,YR442&gt;0),YR442*YQ294,"-")</f>
        <v>-</v>
      </c>
      <c r="YW442" s="112">
        <v>6</v>
      </c>
      <c r="YX442" s="4"/>
      <c r="YY442" s="108" t="str">
        <f>IF(YX442&gt;0,INDEX(Вхідні_дані!$A$1769:$F$1798,MATCH(YX442,Вхідні_дані!$C$1769:$C$1798,0),4),"-")</f>
        <v>-</v>
      </c>
      <c r="YZ442" s="108" t="str">
        <f>IF(YX442&gt;0,(YY442)/YZ9/YZ10/60,"-")</f>
        <v>-</v>
      </c>
      <c r="ZA442" s="102" t="str">
        <f>IF(AND(YX442&gt;0,YZ442&gt;0),YZ442*YY294,"-")</f>
        <v>-</v>
      </c>
      <c r="ZE442" s="112">
        <v>6</v>
      </c>
      <c r="ZF442" s="4"/>
      <c r="ZG442" s="108" t="str">
        <f>IF(ZF442&gt;0,INDEX(Вхідні_дані!$A$1769:$F$1798,MATCH(ZF442,Вхідні_дані!$C$1769:$C$1798,0),4),"-")</f>
        <v>-</v>
      </c>
      <c r="ZH442" s="108" t="str">
        <f>IF(ZF442&gt;0,(ZG442)/ZH9/ZH10/60,"-")</f>
        <v>-</v>
      </c>
      <c r="ZI442" s="102" t="str">
        <f>IF(AND(ZF442&gt;0,ZH442&gt;0),ZH442*ZG294,"-")</f>
        <v>-</v>
      </c>
      <c r="ZM442" s="112">
        <v>6</v>
      </c>
      <c r="ZN442" s="4"/>
      <c r="ZO442" s="108" t="str">
        <f>IF(ZN442&gt;0,INDEX(Вхідні_дані!$A$1769:$F$1798,MATCH(ZN442,Вхідні_дані!$C$1769:$C$1798,0),4),"-")</f>
        <v>-</v>
      </c>
      <c r="ZP442" s="108" t="str">
        <f>IF(ZN442&gt;0,(ZO442)/ZP9/ZP10/60,"-")</f>
        <v>-</v>
      </c>
      <c r="ZQ442" s="102" t="str">
        <f>IF(AND(ZN442&gt;0,ZP442&gt;0),ZP442*ZO294,"-")</f>
        <v>-</v>
      </c>
      <c r="ZU442" s="112">
        <v>6</v>
      </c>
      <c r="ZV442" s="4"/>
      <c r="ZW442" s="108" t="str">
        <f>IF(ZV442&gt;0,INDEX(Вхідні_дані!$A$1769:$F$1798,MATCH(ZV442,Вхідні_дані!$C$1769:$C$1798,0),4),"-")</f>
        <v>-</v>
      </c>
      <c r="ZX442" s="108" t="str">
        <f>IF(ZV442&gt;0,(ZW442)/ZX9/ZX10/60,"-")</f>
        <v>-</v>
      </c>
      <c r="ZY442" s="102" t="str">
        <f>IF(AND(ZV442&gt;0,ZX442&gt;0),ZX442*ZW294,"-")</f>
        <v>-</v>
      </c>
      <c r="AAC442" s="112">
        <v>6</v>
      </c>
      <c r="AAD442" s="4"/>
      <c r="AAE442" s="108" t="str">
        <f>IF(AAD442&gt;0,INDEX(Вхідні_дані!$A$1769:$F$1798,MATCH(AAD442,Вхідні_дані!$C$1769:$C$1798,0),4),"-")</f>
        <v>-</v>
      </c>
      <c r="AAF442" s="108" t="str">
        <f>IF(AAD442&gt;0,(AAE442)/AAF9/AAF10/60,"-")</f>
        <v>-</v>
      </c>
      <c r="AAG442" s="102" t="str">
        <f>IF(AND(AAD442&gt;0,AAF442&gt;0),AAF442*AAE294,"-")</f>
        <v>-</v>
      </c>
      <c r="AAK442" s="112">
        <v>6</v>
      </c>
      <c r="AAL442" s="4"/>
      <c r="AAM442" s="108" t="str">
        <f>IF(AAL442&gt;0,INDEX(Вхідні_дані!$A$1769:$F$1798,MATCH(AAL442,Вхідні_дані!$C$1769:$C$1798,0),4),"-")</f>
        <v>-</v>
      </c>
      <c r="AAN442" s="108" t="str">
        <f>IF(AAL442&gt;0,(AAM442)/AAN9/AAN10/60,"-")</f>
        <v>-</v>
      </c>
      <c r="AAO442" s="102" t="str">
        <f>IF(AND(AAL442&gt;0,AAN442&gt;0),AAN442*AAM294,"-")</f>
        <v>-</v>
      </c>
      <c r="AAS442" s="112">
        <v>6</v>
      </c>
      <c r="AAT442" s="4"/>
      <c r="AAU442" s="108" t="str">
        <f>IF(AAT442&gt;0,INDEX(Вхідні_дані!$A$1769:$F$1798,MATCH(AAT442,Вхідні_дані!$C$1769:$C$1798,0),4),"-")</f>
        <v>-</v>
      </c>
      <c r="AAV442" s="108" t="str">
        <f>IF(AAT442&gt;0,(AAU442)/AAV9/AAV10/60,"-")</f>
        <v>-</v>
      </c>
      <c r="AAW442" s="102" t="str">
        <f>IF(AND(AAT442&gt;0,AAV442&gt;0),AAV442*AAU294,"-")</f>
        <v>-</v>
      </c>
      <c r="ABA442" s="112">
        <v>6</v>
      </c>
      <c r="ABB442" s="4"/>
      <c r="ABC442" s="108" t="str">
        <f>IF(ABB442&gt;0,INDEX(Вхідні_дані!$A$1769:$F$1798,MATCH(ABB442,Вхідні_дані!$C$1769:$C$1798,0),4),"-")</f>
        <v>-</v>
      </c>
      <c r="ABD442" s="108" t="str">
        <f>IF(ABB442&gt;0,(ABC442)/ABD9/ABD10/60,"-")</f>
        <v>-</v>
      </c>
      <c r="ABE442" s="102" t="str">
        <f>IF(AND(ABB442&gt;0,ABD442&gt;0),ABD442*ABC294,"-")</f>
        <v>-</v>
      </c>
      <c r="ABI442" s="112">
        <v>6</v>
      </c>
      <c r="ABJ442" s="4"/>
      <c r="ABK442" s="108" t="str">
        <f>IF(ABJ442&gt;0,INDEX(Вхідні_дані!$A$1769:$F$1798,MATCH(ABJ442,Вхідні_дані!$C$1769:$C$1798,0),4),"-")</f>
        <v>-</v>
      </c>
      <c r="ABL442" s="108" t="str">
        <f>IF(ABJ442&gt;0,(ABK442)/ABL9/ABL10/60,"-")</f>
        <v>-</v>
      </c>
      <c r="ABM442" s="102" t="str">
        <f>IF(AND(ABJ442&gt;0,ABL442&gt;0),ABL442*ABK294,"-")</f>
        <v>-</v>
      </c>
      <c r="ABQ442" s="112">
        <v>6</v>
      </c>
      <c r="ABR442" s="4"/>
      <c r="ABS442" s="108" t="str">
        <f>IF(ABR442&gt;0,INDEX(Вхідні_дані!$A$1769:$F$1798,MATCH(ABR442,Вхідні_дані!$C$1769:$C$1798,0),4),"-")</f>
        <v>-</v>
      </c>
      <c r="ABT442" s="108" t="str">
        <f>IF(ABR442&gt;0,(ABS442)/ABT9/ABT10/60,"-")</f>
        <v>-</v>
      </c>
      <c r="ABU442" s="102" t="str">
        <f>IF(AND(ABR442&gt;0,ABT442&gt;0),ABT442*ABS294,"-")</f>
        <v>-</v>
      </c>
      <c r="ABY442" s="112">
        <v>6</v>
      </c>
      <c r="ABZ442" s="4"/>
      <c r="ACA442" s="108" t="str">
        <f>IF(ABZ442&gt;0,INDEX(Вхідні_дані!$A$1769:$F$1798,MATCH(ABZ442,Вхідні_дані!$C$1769:$C$1798,0),4),"-")</f>
        <v>-</v>
      </c>
      <c r="ACB442" s="108" t="str">
        <f>IF(ABZ442&gt;0,(ACA442)/ACB9/ACB10/60,"-")</f>
        <v>-</v>
      </c>
      <c r="ACC442" s="102" t="str">
        <f>IF(AND(ABZ442&gt;0,ACB442&gt;0),ACB442*ACA294,"-")</f>
        <v>-</v>
      </c>
      <c r="ACG442" s="112">
        <v>6</v>
      </c>
      <c r="ACH442" s="4"/>
      <c r="ACI442" s="108" t="str">
        <f>IF(ACH442&gt;0,INDEX(Вхідні_дані!$A$1769:$F$1798,MATCH(ACH442,Вхідні_дані!$C$1769:$C$1798,0),4),"-")</f>
        <v>-</v>
      </c>
      <c r="ACJ442" s="108" t="str">
        <f>IF(ACH442&gt;0,(ACI442)/ACJ9/ACJ10/60,"-")</f>
        <v>-</v>
      </c>
      <c r="ACK442" s="102" t="str">
        <f>IF(AND(ACH442&gt;0,ACJ442&gt;0),ACJ442*ACI294,"-")</f>
        <v>-</v>
      </c>
      <c r="ACO442" s="112">
        <v>6</v>
      </c>
      <c r="ACP442" s="4"/>
      <c r="ACQ442" s="108" t="str">
        <f>IF(ACP442&gt;0,INDEX(Вхідні_дані!$A$1769:$F$1798,MATCH(ACP442,Вхідні_дані!$C$1769:$C$1798,0),4),"-")</f>
        <v>-</v>
      </c>
      <c r="ACR442" s="108" t="str">
        <f>IF(ACP442&gt;0,(ACQ442)/ACR9/ACR10/60,"-")</f>
        <v>-</v>
      </c>
      <c r="ACS442" s="102" t="str">
        <f>IF(AND(ACP442&gt;0,ACR442&gt;0),ACR442*ACQ294,"-")</f>
        <v>-</v>
      </c>
      <c r="ACW442" s="112">
        <v>6</v>
      </c>
      <c r="ACX442" s="4"/>
      <c r="ACY442" s="108" t="str">
        <f>IF(ACX442&gt;0,INDEX(Вхідні_дані!$A$1769:$F$1798,MATCH(ACX442,Вхідні_дані!$C$1769:$C$1798,0),4),"-")</f>
        <v>-</v>
      </c>
      <c r="ACZ442" s="108" t="str">
        <f>IF(ACX442&gt;0,(ACY442)/ACZ9/ACZ10/60,"-")</f>
        <v>-</v>
      </c>
      <c r="ADA442" s="102" t="str">
        <f>IF(AND(ACX442&gt;0,ACZ442&gt;0),ACZ442*ACY294,"-")</f>
        <v>-</v>
      </c>
      <c r="ADE442" s="112">
        <v>6</v>
      </c>
      <c r="ADF442" s="4"/>
      <c r="ADG442" s="108" t="str">
        <f>IF(ADF442&gt;0,INDEX(Вхідні_дані!$A$1769:$F$1798,MATCH(ADF442,Вхідні_дані!$C$1769:$C$1798,0),4),"-")</f>
        <v>-</v>
      </c>
      <c r="ADH442" s="108" t="str">
        <f>IF(ADF442&gt;0,(ADG442)/ADH9/ADH10/60,"-")</f>
        <v>-</v>
      </c>
      <c r="ADI442" s="102" t="str">
        <f>IF(AND(ADF442&gt;0,ADH442&gt;0),ADH442*ADG294,"-")</f>
        <v>-</v>
      </c>
      <c r="ADM442" s="112">
        <v>6</v>
      </c>
      <c r="ADN442" s="4"/>
      <c r="ADO442" s="108" t="str">
        <f>IF(ADN442&gt;0,INDEX(Вхідні_дані!$A$1769:$F$1798,MATCH(ADN442,Вхідні_дані!$C$1769:$C$1798,0),4),"-")</f>
        <v>-</v>
      </c>
      <c r="ADP442" s="108" t="str">
        <f>IF(ADN442&gt;0,(ADO442)/ADP9/ADP10/60,"-")</f>
        <v>-</v>
      </c>
      <c r="ADQ442" s="102" t="str">
        <f>IF(AND(ADN442&gt;0,ADP442&gt;0),ADP442*ADO294,"-")</f>
        <v>-</v>
      </c>
    </row>
    <row r="443" spans="1:800" ht="44.25" customHeight="1" outlineLevel="1" x14ac:dyDescent="0.25">
      <c r="A443" s="112">
        <v>7</v>
      </c>
      <c r="B443" s="4"/>
      <c r="C443" s="108" t="str">
        <f>IF(B443&gt;0,INDEX(Вхідні_дані!$A$1769:$F$1798,MATCH(B443,Вхідні_дані!$C$1769:$C$1798,0),4),"-")</f>
        <v>-</v>
      </c>
      <c r="D443" s="108" t="str">
        <f>IF(B443&gt;0,(C443)/D9/D10/60,"-")</f>
        <v>-</v>
      </c>
      <c r="E443" s="102" t="str">
        <f>IF(AND(B443&gt;0,D443&gt;0),D443*C294,"-")</f>
        <v>-</v>
      </c>
      <c r="I443" s="112">
        <v>7</v>
      </c>
      <c r="J443" s="4"/>
      <c r="K443" s="108" t="str">
        <f>IF(J443&gt;0,INDEX(Вхідні_дані!$A$1769:$F$1798,MATCH(J443,Вхідні_дані!$C$1769:$C$1798,0),4),"-")</f>
        <v>-</v>
      </c>
      <c r="L443" s="108" t="str">
        <f>IF(J443&gt;0,(K443)/L9/L10/60,"-")</f>
        <v>-</v>
      </c>
      <c r="M443" s="102" t="str">
        <f>IF(AND(J443&gt;0,L443&gt;0),L443*K294,"-")</f>
        <v>-</v>
      </c>
      <c r="Q443" s="112">
        <v>7</v>
      </c>
      <c r="R443" s="4"/>
      <c r="S443" s="108" t="str">
        <f>IF(R443&gt;0,INDEX(Вхідні_дані!$A$1769:$F$1798,MATCH(R443,Вхідні_дані!$C$1769:$C$1798,0),4),"-")</f>
        <v>-</v>
      </c>
      <c r="T443" s="108" t="str">
        <f>IF(R443&gt;0,(S443)/T9/T10/60,"-")</f>
        <v>-</v>
      </c>
      <c r="U443" s="102" t="str">
        <f>IF(AND(R443&gt;0,T443&gt;0),T443*S294,"-")</f>
        <v>-</v>
      </c>
      <c r="Y443" s="112">
        <v>7</v>
      </c>
      <c r="Z443" s="4"/>
      <c r="AA443" s="108" t="str">
        <f>IF(Z443&gt;0,INDEX(Вхідні_дані!$A$1769:$F$1798,MATCH(Z443,Вхідні_дані!$C$1769:$C$1798,0),4),"-")</f>
        <v>-</v>
      </c>
      <c r="AB443" s="108" t="str">
        <f>IF(Z443&gt;0,(AA443)/AB9/AB10/60,"-")</f>
        <v>-</v>
      </c>
      <c r="AC443" s="102" t="str">
        <f>IF(AND(Z443&gt;0,AB443&gt;0),AB443*AA294,"-")</f>
        <v>-</v>
      </c>
      <c r="AG443" s="112">
        <v>7</v>
      </c>
      <c r="AH443" s="4"/>
      <c r="AI443" s="108" t="str">
        <f>IF(AH443&gt;0,INDEX(Вхідні_дані!$A$1769:$F$1798,MATCH(AH443,Вхідні_дані!$C$1769:$C$1798,0),4),"-")</f>
        <v>-</v>
      </c>
      <c r="AJ443" s="108" t="str">
        <f>IF(AH443&gt;0,(AI443)/AJ9/AJ10/60,"-")</f>
        <v>-</v>
      </c>
      <c r="AK443" s="102" t="str">
        <f>IF(AND(AH443&gt;0,AJ443&gt;0),AJ443*AI294,"-")</f>
        <v>-</v>
      </c>
      <c r="AO443" s="112">
        <v>7</v>
      </c>
      <c r="AP443" s="4"/>
      <c r="AQ443" s="108" t="str">
        <f>IF(AP443&gt;0,INDEX(Вхідні_дані!$A$1769:$F$1798,MATCH(AP443,Вхідні_дані!$C$1769:$C$1798,0),4),"-")</f>
        <v>-</v>
      </c>
      <c r="AR443" s="108" t="str">
        <f>IF(AP443&gt;0,(AQ443)/AR9/AR10/60,"-")</f>
        <v>-</v>
      </c>
      <c r="AS443" s="102" t="str">
        <f>IF(AND(AP443&gt;0,AR443&gt;0),AR443*AQ294,"-")</f>
        <v>-</v>
      </c>
      <c r="AW443" s="112">
        <v>7</v>
      </c>
      <c r="AX443" s="4"/>
      <c r="AY443" s="108" t="str">
        <f>IF(AX443&gt;0,INDEX(Вхідні_дані!$A$1769:$F$1798,MATCH(AX443,Вхідні_дані!$C$1769:$C$1798,0),4),"-")</f>
        <v>-</v>
      </c>
      <c r="AZ443" s="108" t="str">
        <f>IF(AX443&gt;0,(AY443)/AZ9/AZ10/60,"-")</f>
        <v>-</v>
      </c>
      <c r="BA443" s="102" t="str">
        <f>IF(AND(AX443&gt;0,AZ443&gt;0),AZ443*AY294,"-")</f>
        <v>-</v>
      </c>
      <c r="BE443" s="112">
        <v>7</v>
      </c>
      <c r="BF443" s="4"/>
      <c r="BG443" s="108" t="str">
        <f>IF(BF443&gt;0,INDEX(Вхідні_дані!$A$1769:$F$1798,MATCH(BF443,Вхідні_дані!$C$1769:$C$1798,0),4),"-")</f>
        <v>-</v>
      </c>
      <c r="BH443" s="108" t="str">
        <f>IF(BF443&gt;0,(BG443)/BH9/BH10/60,"-")</f>
        <v>-</v>
      </c>
      <c r="BI443" s="102" t="str">
        <f>IF(AND(BF443&gt;0,BH443&gt;0),BH443*BG294,"-")</f>
        <v>-</v>
      </c>
      <c r="BM443" s="112">
        <v>7</v>
      </c>
      <c r="BN443" s="4"/>
      <c r="BO443" s="108" t="str">
        <f>IF(BN443&gt;0,INDEX(Вхідні_дані!$A$1769:$F$1798,MATCH(BN443,Вхідні_дані!$C$1769:$C$1798,0),4),"-")</f>
        <v>-</v>
      </c>
      <c r="BP443" s="108" t="str">
        <f>IF(BN443&gt;0,(BO443)/BP9/BP10/60,"-")</f>
        <v>-</v>
      </c>
      <c r="BQ443" s="102" t="str">
        <f>IF(AND(BN443&gt;0,BP443&gt;0),BP443*BO294,"-")</f>
        <v>-</v>
      </c>
      <c r="BU443" s="112">
        <v>7</v>
      </c>
      <c r="BV443" s="4"/>
      <c r="BW443" s="108" t="str">
        <f>IF(BV443&gt;0,INDEX(Вхідні_дані!$A$1769:$F$1798,MATCH(BV443,Вхідні_дані!$C$1769:$C$1798,0),4),"-")</f>
        <v>-</v>
      </c>
      <c r="BX443" s="108" t="str">
        <f>IF(BV443&gt;0,(BW443)/BX9/BX10/60,"-")</f>
        <v>-</v>
      </c>
      <c r="BY443" s="102" t="str">
        <f>IF(AND(BV443&gt;0,BX443&gt;0),BX443*BW294,"-")</f>
        <v>-</v>
      </c>
      <c r="CC443" s="112">
        <v>7</v>
      </c>
      <c r="CD443" s="4"/>
      <c r="CE443" s="108" t="str">
        <f>IF(CD443&gt;0,INDEX(Вхідні_дані!$A$1769:$F$1798,MATCH(CD443,Вхідні_дані!$C$1769:$C$1798,0),4),"-")</f>
        <v>-</v>
      </c>
      <c r="CF443" s="108" t="str">
        <f>IF(CD443&gt;0,(CE443)/CF9/CF10/60,"-")</f>
        <v>-</v>
      </c>
      <c r="CG443" s="102" t="str">
        <f>IF(AND(CD443&gt;0,CF443&gt;0),CF443*CE294,"-")</f>
        <v>-</v>
      </c>
      <c r="CK443" s="112">
        <v>7</v>
      </c>
      <c r="CL443" s="4"/>
      <c r="CM443" s="108" t="str">
        <f>IF(CL443&gt;0,INDEX(Вхідні_дані!$A$1769:$F$1798,MATCH(CL443,Вхідні_дані!$C$1769:$C$1798,0),4),"-")</f>
        <v>-</v>
      </c>
      <c r="CN443" s="108" t="str">
        <f>IF(CL443&gt;0,(CM443)/CN9/CN10/60,"-")</f>
        <v>-</v>
      </c>
      <c r="CO443" s="102" t="str">
        <f>IF(AND(CL443&gt;0,CN443&gt;0),CN443*CM294,"-")</f>
        <v>-</v>
      </c>
      <c r="CS443" s="112">
        <v>7</v>
      </c>
      <c r="CT443" s="4"/>
      <c r="CU443" s="108" t="str">
        <f>IF(CT443&gt;0,INDEX(Вхідні_дані!$A$1769:$F$1798,MATCH(CT443,Вхідні_дані!$C$1769:$C$1798,0),4),"-")</f>
        <v>-</v>
      </c>
      <c r="CV443" s="108" t="str">
        <f>IF(CT443&gt;0,(CU443)/CV9/CV10/60,"-")</f>
        <v>-</v>
      </c>
      <c r="CW443" s="102" t="str">
        <f>IF(AND(CT443&gt;0,CV443&gt;0),CV443*CU294,"-")</f>
        <v>-</v>
      </c>
      <c r="DA443" s="112">
        <v>7</v>
      </c>
      <c r="DB443" s="4"/>
      <c r="DC443" s="108" t="str">
        <f>IF(DB443&gt;0,INDEX(Вхідні_дані!$A$1769:$F$1798,MATCH(DB443,Вхідні_дані!$C$1769:$C$1798,0),4),"-")</f>
        <v>-</v>
      </c>
      <c r="DD443" s="108" t="str">
        <f>IF(DB443&gt;0,(DC443)/DD9/DD10/60,"-")</f>
        <v>-</v>
      </c>
      <c r="DE443" s="102" t="str">
        <f>IF(AND(DB443&gt;0,DD443&gt;0),DD443*DC294,"-")</f>
        <v>-</v>
      </c>
      <c r="DI443" s="112">
        <v>7</v>
      </c>
      <c r="DJ443" s="4"/>
      <c r="DK443" s="108" t="str">
        <f>IF(DJ443&gt;0,INDEX(Вхідні_дані!$A$1769:$F$1798,MATCH(DJ443,Вхідні_дані!$C$1769:$C$1798,0),4),"-")</f>
        <v>-</v>
      </c>
      <c r="DL443" s="108" t="str">
        <f>IF(DJ443&gt;0,(DK443)/DL9/DL10/60,"-")</f>
        <v>-</v>
      </c>
      <c r="DM443" s="102" t="str">
        <f>IF(AND(DJ443&gt;0,DL443&gt;0),DL443*DK294,"-")</f>
        <v>-</v>
      </c>
      <c r="DQ443" s="112">
        <v>7</v>
      </c>
      <c r="DR443" s="4"/>
      <c r="DS443" s="108" t="str">
        <f>IF(DR443&gt;0,INDEX(Вхідні_дані!$A$1769:$F$1798,MATCH(DR443,Вхідні_дані!$C$1769:$C$1798,0),4),"-")</f>
        <v>-</v>
      </c>
      <c r="DT443" s="108" t="str">
        <f>IF(DR443&gt;0,(DS443)/DT9/DT10/60,"-")</f>
        <v>-</v>
      </c>
      <c r="DU443" s="102" t="str">
        <f>IF(AND(DR443&gt;0,DT443&gt;0),DT443*DS294,"-")</f>
        <v>-</v>
      </c>
      <c r="DY443" s="112">
        <v>7</v>
      </c>
      <c r="DZ443" s="4"/>
      <c r="EA443" s="108" t="str">
        <f>IF(DZ443&gt;0,INDEX(Вхідні_дані!$A$1769:$F$1798,MATCH(DZ443,Вхідні_дані!$C$1769:$C$1798,0),4),"-")</f>
        <v>-</v>
      </c>
      <c r="EB443" s="108" t="str">
        <f>IF(DZ443&gt;0,(EA443)/EB9/EB10/60,"-")</f>
        <v>-</v>
      </c>
      <c r="EC443" s="102" t="str">
        <f>IF(AND(DZ443&gt;0,EB443&gt;0),EB443*EA294,"-")</f>
        <v>-</v>
      </c>
      <c r="EG443" s="112">
        <v>7</v>
      </c>
      <c r="EH443" s="4"/>
      <c r="EI443" s="108" t="str">
        <f>IF(EH443&gt;0,INDEX(Вхідні_дані!$A$1769:$F$1798,MATCH(EH443,Вхідні_дані!$C$1769:$C$1798,0),4),"-")</f>
        <v>-</v>
      </c>
      <c r="EJ443" s="108" t="str">
        <f>IF(EH443&gt;0,(EI443)/EJ9/EJ10/60,"-")</f>
        <v>-</v>
      </c>
      <c r="EK443" s="102" t="str">
        <f>IF(AND(EH443&gt;0,EJ443&gt;0),EJ443*EI294,"-")</f>
        <v>-</v>
      </c>
      <c r="EO443" s="112">
        <v>7</v>
      </c>
      <c r="EP443" s="4"/>
      <c r="EQ443" s="108" t="str">
        <f>IF(EP443&gt;0,INDEX(Вхідні_дані!$A$1769:$F$1798,MATCH(EP443,Вхідні_дані!$C$1769:$C$1798,0),4),"-")</f>
        <v>-</v>
      </c>
      <c r="ER443" s="108" t="str">
        <f>IF(EP443&gt;0,(EQ443)/ER9/ER10/60,"-")</f>
        <v>-</v>
      </c>
      <c r="ES443" s="102" t="str">
        <f>IF(AND(EP443&gt;0,ER443&gt;0),ER443*EQ294,"-")</f>
        <v>-</v>
      </c>
      <c r="EW443" s="112">
        <v>7</v>
      </c>
      <c r="EX443" s="4"/>
      <c r="EY443" s="108" t="str">
        <f>IF(EX443&gt;0,INDEX(Вхідні_дані!$A$1769:$F$1798,MATCH(EX443,Вхідні_дані!$C$1769:$C$1798,0),4),"-")</f>
        <v>-</v>
      </c>
      <c r="EZ443" s="108" t="str">
        <f>IF(EX443&gt;0,(EY443)/EZ9/EZ10/60,"-")</f>
        <v>-</v>
      </c>
      <c r="FA443" s="102" t="str">
        <f>IF(AND(EX443&gt;0,EZ443&gt;0),EZ443*EY294,"-")</f>
        <v>-</v>
      </c>
      <c r="FE443" s="112">
        <v>7</v>
      </c>
      <c r="FF443" s="4"/>
      <c r="FG443" s="108" t="str">
        <f>IF(FF443&gt;0,INDEX(Вхідні_дані!$A$1769:$F$1798,MATCH(FF443,Вхідні_дані!$C$1769:$C$1798,0),4),"-")</f>
        <v>-</v>
      </c>
      <c r="FH443" s="108" t="str">
        <f>IF(FF443&gt;0,(FG443)/FH9/FH10/60,"-")</f>
        <v>-</v>
      </c>
      <c r="FI443" s="102" t="str">
        <f>IF(AND(FF443&gt;0,FH443&gt;0),FH443*FG294,"-")</f>
        <v>-</v>
      </c>
      <c r="FM443" s="112">
        <v>7</v>
      </c>
      <c r="FN443" s="4"/>
      <c r="FO443" s="108" t="str">
        <f>IF(FN443&gt;0,INDEX(Вхідні_дані!$A$1769:$F$1798,MATCH(FN443,Вхідні_дані!$C$1769:$C$1798,0),4),"-")</f>
        <v>-</v>
      </c>
      <c r="FP443" s="108" t="str">
        <f>IF(FN443&gt;0,(FO443)/FP9/FP10/60,"-")</f>
        <v>-</v>
      </c>
      <c r="FQ443" s="102" t="str">
        <f>IF(AND(FN443&gt;0,FP443&gt;0),FP443*FO294,"-")</f>
        <v>-</v>
      </c>
      <c r="FU443" s="112">
        <v>7</v>
      </c>
      <c r="FV443" s="4"/>
      <c r="FW443" s="108" t="str">
        <f>IF(FV443&gt;0,INDEX(Вхідні_дані!$A$1769:$F$1798,MATCH(FV443,Вхідні_дані!$C$1769:$C$1798,0),4),"-")</f>
        <v>-</v>
      </c>
      <c r="FX443" s="108" t="str">
        <f>IF(FV443&gt;0,(FW443)/FX9/FX10/60,"-")</f>
        <v>-</v>
      </c>
      <c r="FY443" s="102" t="str">
        <f>IF(AND(FV443&gt;0,FX443&gt;0),FX443*FW294,"-")</f>
        <v>-</v>
      </c>
      <c r="GC443" s="112">
        <v>7</v>
      </c>
      <c r="GD443" s="4"/>
      <c r="GE443" s="108" t="str">
        <f>IF(GD443&gt;0,INDEX(Вхідні_дані!$A$1769:$F$1798,MATCH(GD443,Вхідні_дані!$C$1769:$C$1798,0),4),"-")</f>
        <v>-</v>
      </c>
      <c r="GF443" s="108" t="str">
        <f>IF(GD443&gt;0,(GE443)/GF9/GF10/60,"-")</f>
        <v>-</v>
      </c>
      <c r="GG443" s="102" t="str">
        <f>IF(AND(GD443&gt;0,GF443&gt;0),GF443*GE294,"-")</f>
        <v>-</v>
      </c>
      <c r="GK443" s="112">
        <v>7</v>
      </c>
      <c r="GL443" s="4"/>
      <c r="GM443" s="108" t="str">
        <f>IF(GL443&gt;0,INDEX(Вхідні_дані!$A$1769:$F$1798,MATCH(GL443,Вхідні_дані!$C$1769:$C$1798,0),4),"-")</f>
        <v>-</v>
      </c>
      <c r="GN443" s="108" t="str">
        <f>IF(GL443&gt;0,(GM443)/GN9/GN10/60,"-")</f>
        <v>-</v>
      </c>
      <c r="GO443" s="102" t="str">
        <f>IF(AND(GL443&gt;0,GN443&gt;0),GN443*GM294,"-")</f>
        <v>-</v>
      </c>
      <c r="GS443" s="112">
        <v>7</v>
      </c>
      <c r="GT443" s="4"/>
      <c r="GU443" s="108" t="str">
        <f>IF(GT443&gt;0,INDEX(Вхідні_дані!$A$1769:$F$1798,MATCH(GT443,Вхідні_дані!$C$1769:$C$1798,0),4),"-")</f>
        <v>-</v>
      </c>
      <c r="GV443" s="108" t="str">
        <f>IF(GT443&gt;0,(GU443)/GV9/GV10/60,"-")</f>
        <v>-</v>
      </c>
      <c r="GW443" s="102" t="str">
        <f>IF(AND(GT443&gt;0,GV443&gt;0),GV443*GU294,"-")</f>
        <v>-</v>
      </c>
      <c r="HA443" s="112">
        <v>7</v>
      </c>
      <c r="HB443" s="4"/>
      <c r="HC443" s="108" t="str">
        <f>IF(HB443&gt;0,INDEX(Вхідні_дані!$A$1769:$F$1798,MATCH(HB443,Вхідні_дані!$C$1769:$C$1798,0),4),"-")</f>
        <v>-</v>
      </c>
      <c r="HD443" s="108" t="str">
        <f>IF(HB443&gt;0,(HC443)/HD9/HD10/60,"-")</f>
        <v>-</v>
      </c>
      <c r="HE443" s="102" t="str">
        <f>IF(AND(HB443&gt;0,HD443&gt;0),HD443*HC294,"-")</f>
        <v>-</v>
      </c>
      <c r="HI443" s="112">
        <v>7</v>
      </c>
      <c r="HJ443" s="4"/>
      <c r="HK443" s="108" t="str">
        <f>IF(HJ443&gt;0,INDEX(Вхідні_дані!$A$1769:$F$1798,MATCH(HJ443,Вхідні_дані!$C$1769:$C$1798,0),4),"-")</f>
        <v>-</v>
      </c>
      <c r="HL443" s="108" t="str">
        <f>IF(HJ443&gt;0,(HK443)/HL9/HL10/60,"-")</f>
        <v>-</v>
      </c>
      <c r="HM443" s="102" t="str">
        <f>IF(AND(HJ443&gt;0,HL443&gt;0),HL443*HK294,"-")</f>
        <v>-</v>
      </c>
      <c r="HQ443" s="112">
        <v>7</v>
      </c>
      <c r="HR443" s="4"/>
      <c r="HS443" s="108" t="str">
        <f>IF(HR443&gt;0,INDEX(Вхідні_дані!$A$1769:$F$1798,MATCH(HR443,Вхідні_дані!$C$1769:$C$1798,0),4),"-")</f>
        <v>-</v>
      </c>
      <c r="HT443" s="108" t="str">
        <f>IF(HR443&gt;0,(HS443)/HT9/HT10/60,"-")</f>
        <v>-</v>
      </c>
      <c r="HU443" s="102" t="str">
        <f>IF(AND(HR443&gt;0,HT443&gt;0),HT443*HS294,"-")</f>
        <v>-</v>
      </c>
      <c r="HY443" s="112">
        <v>7</v>
      </c>
      <c r="HZ443" s="4"/>
      <c r="IA443" s="108" t="str">
        <f>IF(HZ443&gt;0,INDEX(Вхідні_дані!$A$1769:$F$1798,MATCH(HZ443,Вхідні_дані!$C$1769:$C$1798,0),4),"-")</f>
        <v>-</v>
      </c>
      <c r="IB443" s="108" t="str">
        <f>IF(HZ443&gt;0,(IA443)/IB9/IB10/60,"-")</f>
        <v>-</v>
      </c>
      <c r="IC443" s="102" t="str">
        <f>IF(AND(HZ443&gt;0,IB443&gt;0),IB443*IA294,"-")</f>
        <v>-</v>
      </c>
      <c r="IG443" s="112">
        <v>7</v>
      </c>
      <c r="IH443" s="4"/>
      <c r="II443" s="108" t="str">
        <f>IF(IH443&gt;0,INDEX(Вхідні_дані!$A$1769:$F$1798,MATCH(IH443,Вхідні_дані!$C$1769:$C$1798,0),4),"-")</f>
        <v>-</v>
      </c>
      <c r="IJ443" s="108" t="str">
        <f>IF(IH443&gt;0,(II443)/IJ9/IJ10/60,"-")</f>
        <v>-</v>
      </c>
      <c r="IK443" s="102" t="str">
        <f>IF(AND(IH443&gt;0,IJ443&gt;0),IJ443*II294,"-")</f>
        <v>-</v>
      </c>
      <c r="IO443" s="112">
        <v>7</v>
      </c>
      <c r="IP443" s="4"/>
      <c r="IQ443" s="108" t="str">
        <f>IF(IP443&gt;0,INDEX(Вхідні_дані!$A$1769:$F$1798,MATCH(IP443,Вхідні_дані!$C$1769:$C$1798,0),4),"-")</f>
        <v>-</v>
      </c>
      <c r="IR443" s="108" t="str">
        <f>IF(IP443&gt;0,(IQ443)/IR9/IR10/60,"-")</f>
        <v>-</v>
      </c>
      <c r="IS443" s="102" t="str">
        <f>IF(AND(IP443&gt;0,IR443&gt;0),IR443*IQ294,"-")</f>
        <v>-</v>
      </c>
      <c r="IW443" s="112">
        <v>7</v>
      </c>
      <c r="IX443" s="4"/>
      <c r="IY443" s="108" t="str">
        <f>IF(IX443&gt;0,INDEX(Вхідні_дані!$A$1769:$F$1798,MATCH(IX443,Вхідні_дані!$C$1769:$C$1798,0),4),"-")</f>
        <v>-</v>
      </c>
      <c r="IZ443" s="108" t="str">
        <f>IF(IX443&gt;0,(IY443)/IZ9/IZ10/60,"-")</f>
        <v>-</v>
      </c>
      <c r="JA443" s="102" t="str">
        <f>IF(AND(IX443&gt;0,IZ443&gt;0),IZ443*IY294,"-")</f>
        <v>-</v>
      </c>
      <c r="JE443" s="112">
        <v>7</v>
      </c>
      <c r="JF443" s="4"/>
      <c r="JG443" s="108" t="str">
        <f>IF(JF443&gt;0,INDEX(Вхідні_дані!$A$1769:$F$1798,MATCH(JF443,Вхідні_дані!$C$1769:$C$1798,0),4),"-")</f>
        <v>-</v>
      </c>
      <c r="JH443" s="108" t="str">
        <f>IF(JF443&gt;0,(JG443)/JH9/JH10/60,"-")</f>
        <v>-</v>
      </c>
      <c r="JI443" s="102" t="str">
        <f>IF(AND(JF443&gt;0,JH443&gt;0),JH443*JG294,"-")</f>
        <v>-</v>
      </c>
      <c r="JM443" s="112">
        <v>7</v>
      </c>
      <c r="JN443" s="4"/>
      <c r="JO443" s="108" t="str">
        <f>IF(JN443&gt;0,INDEX(Вхідні_дані!$A$1769:$F$1798,MATCH(JN443,Вхідні_дані!$C$1769:$C$1798,0),4),"-")</f>
        <v>-</v>
      </c>
      <c r="JP443" s="108" t="str">
        <f>IF(JN443&gt;0,(JO443)/JP9/JP10/60,"-")</f>
        <v>-</v>
      </c>
      <c r="JQ443" s="102" t="str">
        <f>IF(AND(JN443&gt;0,JP443&gt;0),JP443*JO294,"-")</f>
        <v>-</v>
      </c>
      <c r="JU443" s="112">
        <v>7</v>
      </c>
      <c r="JV443" s="4"/>
      <c r="JW443" s="108" t="str">
        <f>IF(JV443&gt;0,INDEX(Вхідні_дані!$A$1769:$F$1798,MATCH(JV443,Вхідні_дані!$C$1769:$C$1798,0),4),"-")</f>
        <v>-</v>
      </c>
      <c r="JX443" s="108" t="str">
        <f>IF(JV443&gt;0,(JW443)/JX9/JX10/60,"-")</f>
        <v>-</v>
      </c>
      <c r="JY443" s="102" t="str">
        <f>IF(AND(JV443&gt;0,JX443&gt;0),JX443*JW294,"-")</f>
        <v>-</v>
      </c>
      <c r="KC443" s="112">
        <v>7</v>
      </c>
      <c r="KD443" s="4"/>
      <c r="KE443" s="108" t="str">
        <f>IF(KD443&gt;0,INDEX(Вхідні_дані!$A$1769:$F$1798,MATCH(KD443,Вхідні_дані!$C$1769:$C$1798,0),4),"-")</f>
        <v>-</v>
      </c>
      <c r="KF443" s="108" t="str">
        <f>IF(KD443&gt;0,(KE443)/KF9/KF10/60,"-")</f>
        <v>-</v>
      </c>
      <c r="KG443" s="102" t="str">
        <f>IF(AND(KD443&gt;0,KF443&gt;0),KF443*KE294,"-")</f>
        <v>-</v>
      </c>
      <c r="KK443" s="112">
        <v>7</v>
      </c>
      <c r="KL443" s="4"/>
      <c r="KM443" s="108" t="str">
        <f>IF(KL443&gt;0,INDEX(Вхідні_дані!$A$1769:$F$1798,MATCH(KL443,Вхідні_дані!$C$1769:$C$1798,0),4),"-")</f>
        <v>-</v>
      </c>
      <c r="KN443" s="108" t="str">
        <f>IF(KL443&gt;0,(KM443)/KN9/KN10/60,"-")</f>
        <v>-</v>
      </c>
      <c r="KO443" s="102" t="str">
        <f>IF(AND(KL443&gt;0,KN443&gt;0),KN443*KM294,"-")</f>
        <v>-</v>
      </c>
      <c r="KS443" s="112">
        <v>7</v>
      </c>
      <c r="KT443" s="4"/>
      <c r="KU443" s="108" t="str">
        <f>IF(KT443&gt;0,INDEX(Вхідні_дані!$A$1769:$F$1798,MATCH(KT443,Вхідні_дані!$C$1769:$C$1798,0),4),"-")</f>
        <v>-</v>
      </c>
      <c r="KV443" s="108" t="str">
        <f>IF(KT443&gt;0,(KU443)/KV9/KV10/60,"-")</f>
        <v>-</v>
      </c>
      <c r="KW443" s="102" t="str">
        <f>IF(AND(KT443&gt;0,KV443&gt;0),KV443*KU294,"-")</f>
        <v>-</v>
      </c>
      <c r="LA443" s="112">
        <v>7</v>
      </c>
      <c r="LB443" s="4"/>
      <c r="LC443" s="108" t="str">
        <f>IF(LB443&gt;0,INDEX(Вхідні_дані!$A$1769:$F$1798,MATCH(LB443,Вхідні_дані!$C$1769:$C$1798,0),4),"-")</f>
        <v>-</v>
      </c>
      <c r="LD443" s="108" t="str">
        <f>IF(LB443&gt;0,(LC443)/LD9/LD10/60,"-")</f>
        <v>-</v>
      </c>
      <c r="LE443" s="102" t="str">
        <f>IF(AND(LB443&gt;0,LD443&gt;0),LD443*LC294,"-")</f>
        <v>-</v>
      </c>
      <c r="LI443" s="112">
        <v>7</v>
      </c>
      <c r="LJ443" s="4"/>
      <c r="LK443" s="108" t="str">
        <f>IF(LJ443&gt;0,INDEX(Вхідні_дані!$A$1769:$F$1798,MATCH(LJ443,Вхідні_дані!$C$1769:$C$1798,0),4),"-")</f>
        <v>-</v>
      </c>
      <c r="LL443" s="108" t="str">
        <f>IF(LJ443&gt;0,(LK443)/LL9/LL10/60,"-")</f>
        <v>-</v>
      </c>
      <c r="LM443" s="102" t="str">
        <f>IF(AND(LJ443&gt;0,LL443&gt;0),LL443*LK294,"-")</f>
        <v>-</v>
      </c>
      <c r="LQ443" s="112">
        <v>7</v>
      </c>
      <c r="LR443" s="4"/>
      <c r="LS443" s="108" t="str">
        <f>IF(LR443&gt;0,INDEX(Вхідні_дані!$A$1769:$F$1798,MATCH(LR443,Вхідні_дані!$C$1769:$C$1798,0),4),"-")</f>
        <v>-</v>
      </c>
      <c r="LT443" s="108" t="str">
        <f>IF(LR443&gt;0,(LS443)/LT9/LT10/60,"-")</f>
        <v>-</v>
      </c>
      <c r="LU443" s="102" t="str">
        <f>IF(AND(LR443&gt;0,LT443&gt;0),LT443*LS294,"-")</f>
        <v>-</v>
      </c>
      <c r="LY443" s="112">
        <v>7</v>
      </c>
      <c r="LZ443" s="4"/>
      <c r="MA443" s="108" t="str">
        <f>IF(LZ443&gt;0,INDEX(Вхідні_дані!$A$1769:$F$1798,MATCH(LZ443,Вхідні_дані!$C$1769:$C$1798,0),4),"-")</f>
        <v>-</v>
      </c>
      <c r="MB443" s="108" t="str">
        <f>IF(LZ443&gt;0,(MA443)/MB9/MB10/60,"-")</f>
        <v>-</v>
      </c>
      <c r="MC443" s="102" t="str">
        <f>IF(AND(LZ443&gt;0,MB443&gt;0),MB443*MA294,"-")</f>
        <v>-</v>
      </c>
      <c r="MG443" s="112">
        <v>7</v>
      </c>
      <c r="MH443" s="4"/>
      <c r="MI443" s="108" t="str">
        <f>IF(MH443&gt;0,INDEX(Вхідні_дані!$A$1769:$F$1798,MATCH(MH443,Вхідні_дані!$C$1769:$C$1798,0),4),"-")</f>
        <v>-</v>
      </c>
      <c r="MJ443" s="108" t="str">
        <f>IF(MH443&gt;0,(MI443)/MJ9/MJ10/60,"-")</f>
        <v>-</v>
      </c>
      <c r="MK443" s="102" t="str">
        <f>IF(AND(MH443&gt;0,MJ443&gt;0),MJ443*MI294,"-")</f>
        <v>-</v>
      </c>
      <c r="MO443" s="112">
        <v>7</v>
      </c>
      <c r="MP443" s="4"/>
      <c r="MQ443" s="108" t="str">
        <f>IF(MP443&gt;0,INDEX(Вхідні_дані!$A$1769:$F$1798,MATCH(MP443,Вхідні_дані!$C$1769:$C$1798,0),4),"-")</f>
        <v>-</v>
      </c>
      <c r="MR443" s="108" t="str">
        <f>IF(MP443&gt;0,(MQ443)/MR9/MR10/60,"-")</f>
        <v>-</v>
      </c>
      <c r="MS443" s="102" t="str">
        <f>IF(AND(MP443&gt;0,MR443&gt;0),MR443*MQ294,"-")</f>
        <v>-</v>
      </c>
      <c r="MW443" s="112">
        <v>7</v>
      </c>
      <c r="MX443" s="4"/>
      <c r="MY443" s="108" t="str">
        <f>IF(MX443&gt;0,INDEX(Вхідні_дані!$A$1769:$F$1798,MATCH(MX443,Вхідні_дані!$C$1769:$C$1798,0),4),"-")</f>
        <v>-</v>
      </c>
      <c r="MZ443" s="108" t="str">
        <f>IF(MX443&gt;0,(MY443)/MZ9/MZ10/60,"-")</f>
        <v>-</v>
      </c>
      <c r="NA443" s="102" t="str">
        <f>IF(AND(MX443&gt;0,MZ443&gt;0),MZ443*MY294,"-")</f>
        <v>-</v>
      </c>
      <c r="NE443" s="112">
        <v>7</v>
      </c>
      <c r="NF443" s="4"/>
      <c r="NG443" s="108" t="str">
        <f>IF(NF443&gt;0,INDEX(Вхідні_дані!$A$1769:$F$1798,MATCH(NF443,Вхідні_дані!$C$1769:$C$1798,0),4),"-")</f>
        <v>-</v>
      </c>
      <c r="NH443" s="108" t="str">
        <f>IF(NF443&gt;0,(NG443)/NH9/NH10/60,"-")</f>
        <v>-</v>
      </c>
      <c r="NI443" s="102" t="str">
        <f>IF(AND(NF443&gt;0,NH443&gt;0),NH443*NG294,"-")</f>
        <v>-</v>
      </c>
      <c r="NM443" s="112">
        <v>7</v>
      </c>
      <c r="NN443" s="4"/>
      <c r="NO443" s="108" t="str">
        <f>IF(NN443&gt;0,INDEX(Вхідні_дані!$A$1769:$F$1798,MATCH(NN443,Вхідні_дані!$C$1769:$C$1798,0),4),"-")</f>
        <v>-</v>
      </c>
      <c r="NP443" s="108" t="str">
        <f>IF(NN443&gt;0,(NO443)/NP9/NP10/60,"-")</f>
        <v>-</v>
      </c>
      <c r="NQ443" s="102" t="str">
        <f>IF(AND(NN443&gt;0,NP443&gt;0),NP443*NO294,"-")</f>
        <v>-</v>
      </c>
      <c r="NU443" s="112">
        <v>7</v>
      </c>
      <c r="NV443" s="4"/>
      <c r="NW443" s="108" t="str">
        <f>IF(NV443&gt;0,INDEX(Вхідні_дані!$A$1769:$F$1798,MATCH(NV443,Вхідні_дані!$C$1769:$C$1798,0),4),"-")</f>
        <v>-</v>
      </c>
      <c r="NX443" s="108" t="str">
        <f>IF(NV443&gt;0,(NW443)/NX9/NX10/60,"-")</f>
        <v>-</v>
      </c>
      <c r="NY443" s="102" t="str">
        <f>IF(AND(NV443&gt;0,NX443&gt;0),NX443*NW294,"-")</f>
        <v>-</v>
      </c>
      <c r="OC443" s="112">
        <v>7</v>
      </c>
      <c r="OD443" s="4"/>
      <c r="OE443" s="108" t="str">
        <f>IF(OD443&gt;0,INDEX(Вхідні_дані!$A$1769:$F$1798,MATCH(OD443,Вхідні_дані!$C$1769:$C$1798,0),4),"-")</f>
        <v>-</v>
      </c>
      <c r="OF443" s="108" t="str">
        <f>IF(OD443&gt;0,(OE443)/OF9/OF10/60,"-")</f>
        <v>-</v>
      </c>
      <c r="OG443" s="102" t="str">
        <f>IF(AND(OD443&gt;0,OF443&gt;0),OF443*OE294,"-")</f>
        <v>-</v>
      </c>
      <c r="OK443" s="112">
        <v>7</v>
      </c>
      <c r="OL443" s="4"/>
      <c r="OM443" s="108" t="str">
        <f>IF(OL443&gt;0,INDEX(Вхідні_дані!$A$1769:$F$1798,MATCH(OL443,Вхідні_дані!$C$1769:$C$1798,0),4),"-")</f>
        <v>-</v>
      </c>
      <c r="ON443" s="108" t="str">
        <f>IF(OL443&gt;0,(OM443)/ON9/ON10/60,"-")</f>
        <v>-</v>
      </c>
      <c r="OO443" s="102" t="str">
        <f>IF(AND(OL443&gt;0,ON443&gt;0),ON443*OM294,"-")</f>
        <v>-</v>
      </c>
      <c r="OS443" s="112">
        <v>7</v>
      </c>
      <c r="OT443" s="4"/>
      <c r="OU443" s="108" t="str">
        <f>IF(OT443&gt;0,INDEX(Вхідні_дані!$A$1769:$F$1798,MATCH(OT443,Вхідні_дані!$C$1769:$C$1798,0),4),"-")</f>
        <v>-</v>
      </c>
      <c r="OV443" s="108" t="str">
        <f>IF(OT443&gt;0,(OU443)/OV9/OV10/60,"-")</f>
        <v>-</v>
      </c>
      <c r="OW443" s="102" t="str">
        <f>IF(AND(OT443&gt;0,OV443&gt;0),OV443*OU294,"-")</f>
        <v>-</v>
      </c>
      <c r="PA443" s="112">
        <v>7</v>
      </c>
      <c r="PB443" s="4"/>
      <c r="PC443" s="108" t="str">
        <f>IF(PB443&gt;0,INDEX(Вхідні_дані!$A$1769:$F$1798,MATCH(PB443,Вхідні_дані!$C$1769:$C$1798,0),4),"-")</f>
        <v>-</v>
      </c>
      <c r="PD443" s="108" t="str">
        <f>IF(PB443&gt;0,(PC443)/PD9/PD10/60,"-")</f>
        <v>-</v>
      </c>
      <c r="PE443" s="102" t="str">
        <f>IF(AND(PB443&gt;0,PD443&gt;0),PD443*PC294,"-")</f>
        <v>-</v>
      </c>
      <c r="PI443" s="112">
        <v>7</v>
      </c>
      <c r="PJ443" s="4"/>
      <c r="PK443" s="108" t="str">
        <f>IF(PJ443&gt;0,INDEX(Вхідні_дані!$A$1769:$F$1798,MATCH(PJ443,Вхідні_дані!$C$1769:$C$1798,0),4),"-")</f>
        <v>-</v>
      </c>
      <c r="PL443" s="108" t="str">
        <f>IF(PJ443&gt;0,(PK443)/PL9/PL10/60,"-")</f>
        <v>-</v>
      </c>
      <c r="PM443" s="102" t="str">
        <f>IF(AND(PJ443&gt;0,PL443&gt;0),PL443*PK294,"-")</f>
        <v>-</v>
      </c>
      <c r="PQ443" s="112">
        <v>7</v>
      </c>
      <c r="PR443" s="4"/>
      <c r="PS443" s="108" t="str">
        <f>IF(PR443&gt;0,INDEX(Вхідні_дані!$A$1769:$F$1798,MATCH(PR443,Вхідні_дані!$C$1769:$C$1798,0),4),"-")</f>
        <v>-</v>
      </c>
      <c r="PT443" s="108" t="str">
        <f>IF(PR443&gt;0,(PS443)/PT9/PT10/60,"-")</f>
        <v>-</v>
      </c>
      <c r="PU443" s="102" t="str">
        <f>IF(AND(PR443&gt;0,PT443&gt;0),PT443*PS294,"-")</f>
        <v>-</v>
      </c>
      <c r="PY443" s="112">
        <v>7</v>
      </c>
      <c r="PZ443" s="4"/>
      <c r="QA443" s="108" t="str">
        <f>IF(PZ443&gt;0,INDEX(Вхідні_дані!$A$1769:$F$1798,MATCH(PZ443,Вхідні_дані!$C$1769:$C$1798,0),4),"-")</f>
        <v>-</v>
      </c>
      <c r="QB443" s="108" t="str">
        <f>IF(PZ443&gt;0,(QA443)/QB9/QB10/60,"-")</f>
        <v>-</v>
      </c>
      <c r="QC443" s="102" t="str">
        <f>IF(AND(PZ443&gt;0,QB443&gt;0),QB443*QA294,"-")</f>
        <v>-</v>
      </c>
      <c r="QG443" s="112">
        <v>7</v>
      </c>
      <c r="QH443" s="4"/>
      <c r="QI443" s="108" t="str">
        <f>IF(QH443&gt;0,INDEX(Вхідні_дані!$A$1769:$F$1798,MATCH(QH443,Вхідні_дані!$C$1769:$C$1798,0),4),"-")</f>
        <v>-</v>
      </c>
      <c r="QJ443" s="108" t="str">
        <f>IF(QH443&gt;0,(QI443)/QJ9/QJ10/60,"-")</f>
        <v>-</v>
      </c>
      <c r="QK443" s="102" t="str">
        <f>IF(AND(QH443&gt;0,QJ443&gt;0),QJ443*QI294,"-")</f>
        <v>-</v>
      </c>
      <c r="QO443" s="112">
        <v>7</v>
      </c>
      <c r="QP443" s="4"/>
      <c r="QQ443" s="108" t="str">
        <f>IF(QP443&gt;0,INDEX(Вхідні_дані!$A$1769:$F$1798,MATCH(QP443,Вхідні_дані!$C$1769:$C$1798,0),4),"-")</f>
        <v>-</v>
      </c>
      <c r="QR443" s="108" t="str">
        <f>IF(QP443&gt;0,(QQ443)/QR9/QR10/60,"-")</f>
        <v>-</v>
      </c>
      <c r="QS443" s="102" t="str">
        <f>IF(AND(QP443&gt;0,QR443&gt;0),QR443*QQ294,"-")</f>
        <v>-</v>
      </c>
      <c r="QW443" s="112">
        <v>7</v>
      </c>
      <c r="QX443" s="4"/>
      <c r="QY443" s="108" t="str">
        <f>IF(QX443&gt;0,INDEX(Вхідні_дані!$A$1769:$F$1798,MATCH(QX443,Вхідні_дані!$C$1769:$C$1798,0),4),"-")</f>
        <v>-</v>
      </c>
      <c r="QZ443" s="108" t="str">
        <f>IF(QX443&gt;0,(QY443)/QZ9/QZ10/60,"-")</f>
        <v>-</v>
      </c>
      <c r="RA443" s="102" t="str">
        <f>IF(AND(QX443&gt;0,QZ443&gt;0),QZ443*QY294,"-")</f>
        <v>-</v>
      </c>
      <c r="RE443" s="112">
        <v>7</v>
      </c>
      <c r="RF443" s="4"/>
      <c r="RG443" s="108" t="str">
        <f>IF(RF443&gt;0,INDEX(Вхідні_дані!$A$1769:$F$1798,MATCH(RF443,Вхідні_дані!$C$1769:$C$1798,0),4),"-")</f>
        <v>-</v>
      </c>
      <c r="RH443" s="108" t="str">
        <f>IF(RF443&gt;0,(RG443)/RH9/RH10/60,"-")</f>
        <v>-</v>
      </c>
      <c r="RI443" s="102" t="str">
        <f>IF(AND(RF443&gt;0,RH443&gt;0),RH443*RG294,"-")</f>
        <v>-</v>
      </c>
      <c r="RM443" s="112">
        <v>7</v>
      </c>
      <c r="RN443" s="4"/>
      <c r="RO443" s="108" t="str">
        <f>IF(RN443&gt;0,INDEX(Вхідні_дані!$A$1769:$F$1798,MATCH(RN443,Вхідні_дані!$C$1769:$C$1798,0),4),"-")</f>
        <v>-</v>
      </c>
      <c r="RP443" s="108" t="str">
        <f>IF(RN443&gt;0,(RO443)/RP9/RP10/60,"-")</f>
        <v>-</v>
      </c>
      <c r="RQ443" s="102" t="str">
        <f>IF(AND(RN443&gt;0,RP443&gt;0),RP443*RO294,"-")</f>
        <v>-</v>
      </c>
      <c r="RU443" s="112">
        <v>7</v>
      </c>
      <c r="RV443" s="4"/>
      <c r="RW443" s="108" t="str">
        <f>IF(RV443&gt;0,INDEX(Вхідні_дані!$A$1769:$F$1798,MATCH(RV443,Вхідні_дані!$C$1769:$C$1798,0),4),"-")</f>
        <v>-</v>
      </c>
      <c r="RX443" s="108" t="str">
        <f>IF(RV443&gt;0,(RW443)/RX9/RX10/60,"-")</f>
        <v>-</v>
      </c>
      <c r="RY443" s="102" t="str">
        <f>IF(AND(RV443&gt;0,RX443&gt;0),RX443*RW294,"-")</f>
        <v>-</v>
      </c>
      <c r="SC443" s="112">
        <v>7</v>
      </c>
      <c r="SD443" s="4"/>
      <c r="SE443" s="108" t="str">
        <f>IF(SD443&gt;0,INDEX(Вхідні_дані!$A$1769:$F$1798,MATCH(SD443,Вхідні_дані!$C$1769:$C$1798,0),4),"-")</f>
        <v>-</v>
      </c>
      <c r="SF443" s="108" t="str">
        <f>IF(SD443&gt;0,(SE443)/SF9/SF10/60,"-")</f>
        <v>-</v>
      </c>
      <c r="SG443" s="102" t="str">
        <f>IF(AND(SD443&gt;0,SF443&gt;0),SF443*SE294,"-")</f>
        <v>-</v>
      </c>
      <c r="SK443" s="112">
        <v>7</v>
      </c>
      <c r="SL443" s="4"/>
      <c r="SM443" s="108" t="str">
        <f>IF(SL443&gt;0,INDEX(Вхідні_дані!$A$1769:$F$1798,MATCH(SL443,Вхідні_дані!$C$1769:$C$1798,0),4),"-")</f>
        <v>-</v>
      </c>
      <c r="SN443" s="108" t="str">
        <f>IF(SL443&gt;0,(SM443)/SN9/SN10/60,"-")</f>
        <v>-</v>
      </c>
      <c r="SO443" s="102" t="str">
        <f>IF(AND(SL443&gt;0,SN443&gt;0),SN443*SM294,"-")</f>
        <v>-</v>
      </c>
      <c r="SS443" s="112">
        <v>7</v>
      </c>
      <c r="ST443" s="4"/>
      <c r="SU443" s="108" t="str">
        <f>IF(ST443&gt;0,INDEX(Вхідні_дані!$A$1769:$F$1798,MATCH(ST443,Вхідні_дані!$C$1769:$C$1798,0),4),"-")</f>
        <v>-</v>
      </c>
      <c r="SV443" s="108" t="str">
        <f>IF(ST443&gt;0,(SU443)/SV9/SV10/60,"-")</f>
        <v>-</v>
      </c>
      <c r="SW443" s="102" t="str">
        <f>IF(AND(ST443&gt;0,SV443&gt;0),SV443*SU294,"-")</f>
        <v>-</v>
      </c>
      <c r="TA443" s="112">
        <v>7</v>
      </c>
      <c r="TB443" s="4"/>
      <c r="TC443" s="108" t="str">
        <f>IF(TB443&gt;0,INDEX(Вхідні_дані!$A$1769:$F$1798,MATCH(TB443,Вхідні_дані!$C$1769:$C$1798,0),4),"-")</f>
        <v>-</v>
      </c>
      <c r="TD443" s="108" t="str">
        <f>IF(TB443&gt;0,(TC443)/TD9/TD10/60,"-")</f>
        <v>-</v>
      </c>
      <c r="TE443" s="102" t="str">
        <f>IF(AND(TB443&gt;0,TD443&gt;0),TD443*TC294,"-")</f>
        <v>-</v>
      </c>
      <c r="TI443" s="112">
        <v>7</v>
      </c>
      <c r="TJ443" s="4"/>
      <c r="TK443" s="108" t="str">
        <f>IF(TJ443&gt;0,INDEX(Вхідні_дані!$A$1769:$F$1798,MATCH(TJ443,Вхідні_дані!$C$1769:$C$1798,0),4),"-")</f>
        <v>-</v>
      </c>
      <c r="TL443" s="108" t="str">
        <f>IF(TJ443&gt;0,(TK443)/TL9/TL10/60,"-")</f>
        <v>-</v>
      </c>
      <c r="TM443" s="102" t="str">
        <f>IF(AND(TJ443&gt;0,TL443&gt;0),TL443*TK294,"-")</f>
        <v>-</v>
      </c>
      <c r="TQ443" s="112">
        <v>7</v>
      </c>
      <c r="TR443" s="4"/>
      <c r="TS443" s="108" t="str">
        <f>IF(TR443&gt;0,INDEX(Вхідні_дані!$A$1769:$F$1798,MATCH(TR443,Вхідні_дані!$C$1769:$C$1798,0),4),"-")</f>
        <v>-</v>
      </c>
      <c r="TT443" s="108" t="str">
        <f>IF(TR443&gt;0,(TS443)/TT9/TT10/60,"-")</f>
        <v>-</v>
      </c>
      <c r="TU443" s="102" t="str">
        <f>IF(AND(TR443&gt;0,TT443&gt;0),TT443*TS294,"-")</f>
        <v>-</v>
      </c>
      <c r="TY443" s="112">
        <v>7</v>
      </c>
      <c r="TZ443" s="4"/>
      <c r="UA443" s="108" t="str">
        <f>IF(TZ443&gt;0,INDEX(Вхідні_дані!$A$1769:$F$1798,MATCH(TZ443,Вхідні_дані!$C$1769:$C$1798,0),4),"-")</f>
        <v>-</v>
      </c>
      <c r="UB443" s="108" t="str">
        <f>IF(TZ443&gt;0,(UA443)/UB9/UB10/60,"-")</f>
        <v>-</v>
      </c>
      <c r="UC443" s="102" t="str">
        <f>IF(AND(TZ443&gt;0,UB443&gt;0),UB443*UA294,"-")</f>
        <v>-</v>
      </c>
      <c r="UG443" s="112">
        <v>7</v>
      </c>
      <c r="UH443" s="4"/>
      <c r="UI443" s="108" t="str">
        <f>IF(UH443&gt;0,INDEX(Вхідні_дані!$A$1769:$F$1798,MATCH(UH443,Вхідні_дані!$C$1769:$C$1798,0),4),"-")</f>
        <v>-</v>
      </c>
      <c r="UJ443" s="108" t="str">
        <f>IF(UH443&gt;0,(UI443)/UJ9/UJ10/60,"-")</f>
        <v>-</v>
      </c>
      <c r="UK443" s="102" t="str">
        <f>IF(AND(UH443&gt;0,UJ443&gt;0),UJ443*UI294,"-")</f>
        <v>-</v>
      </c>
      <c r="UO443" s="112">
        <v>7</v>
      </c>
      <c r="UP443" s="4"/>
      <c r="UQ443" s="108" t="str">
        <f>IF(UP443&gt;0,INDEX(Вхідні_дані!$A$1769:$F$1798,MATCH(UP443,Вхідні_дані!$C$1769:$C$1798,0),4),"-")</f>
        <v>-</v>
      </c>
      <c r="UR443" s="108" t="str">
        <f>IF(UP443&gt;0,(UQ443)/UR9/UR10/60,"-")</f>
        <v>-</v>
      </c>
      <c r="US443" s="102" t="str">
        <f>IF(AND(UP443&gt;0,UR443&gt;0),UR443*UQ294,"-")</f>
        <v>-</v>
      </c>
      <c r="UW443" s="112">
        <v>7</v>
      </c>
      <c r="UX443" s="4"/>
      <c r="UY443" s="108" t="str">
        <f>IF(UX443&gt;0,INDEX(Вхідні_дані!$A$1769:$F$1798,MATCH(UX443,Вхідні_дані!$C$1769:$C$1798,0),4),"-")</f>
        <v>-</v>
      </c>
      <c r="UZ443" s="108" t="str">
        <f>IF(UX443&gt;0,(UY443)/UZ9/UZ10/60,"-")</f>
        <v>-</v>
      </c>
      <c r="VA443" s="102" t="str">
        <f>IF(AND(UX443&gt;0,UZ443&gt;0),UZ443*UY294,"-")</f>
        <v>-</v>
      </c>
      <c r="VE443" s="112">
        <v>7</v>
      </c>
      <c r="VF443" s="4"/>
      <c r="VG443" s="108" t="str">
        <f>IF(VF443&gt;0,INDEX(Вхідні_дані!$A$1769:$F$1798,MATCH(VF443,Вхідні_дані!$C$1769:$C$1798,0),4),"-")</f>
        <v>-</v>
      </c>
      <c r="VH443" s="108" t="str">
        <f>IF(VF443&gt;0,(VG443)/VH9/VH10/60,"-")</f>
        <v>-</v>
      </c>
      <c r="VI443" s="102" t="str">
        <f>IF(AND(VF443&gt;0,VH443&gt;0),VH443*VG294,"-")</f>
        <v>-</v>
      </c>
      <c r="VM443" s="112">
        <v>7</v>
      </c>
      <c r="VN443" s="4"/>
      <c r="VO443" s="108" t="str">
        <f>IF(VN443&gt;0,INDEX(Вхідні_дані!$A$1769:$F$1798,MATCH(VN443,Вхідні_дані!$C$1769:$C$1798,0),4),"-")</f>
        <v>-</v>
      </c>
      <c r="VP443" s="108" t="str">
        <f>IF(VN443&gt;0,(VO443)/VP9/VP10/60,"-")</f>
        <v>-</v>
      </c>
      <c r="VQ443" s="102" t="str">
        <f>IF(AND(VN443&gt;0,VP443&gt;0),VP443*VO294,"-")</f>
        <v>-</v>
      </c>
      <c r="VU443" s="112">
        <v>7</v>
      </c>
      <c r="VV443" s="4"/>
      <c r="VW443" s="108" t="str">
        <f>IF(VV443&gt;0,INDEX(Вхідні_дані!$A$1769:$F$1798,MATCH(VV443,Вхідні_дані!$C$1769:$C$1798,0),4),"-")</f>
        <v>-</v>
      </c>
      <c r="VX443" s="108" t="str">
        <f>IF(VV443&gt;0,(VW443)/VX9/VX10/60,"-")</f>
        <v>-</v>
      </c>
      <c r="VY443" s="102" t="str">
        <f>IF(AND(VV443&gt;0,VX443&gt;0),VX443*VW294,"-")</f>
        <v>-</v>
      </c>
      <c r="WC443" s="112">
        <v>7</v>
      </c>
      <c r="WD443" s="4"/>
      <c r="WE443" s="108" t="str">
        <f>IF(WD443&gt;0,INDEX(Вхідні_дані!$A$1769:$F$1798,MATCH(WD443,Вхідні_дані!$C$1769:$C$1798,0),4),"-")</f>
        <v>-</v>
      </c>
      <c r="WF443" s="108" t="str">
        <f>IF(WD443&gt;0,(WE443)/WF9/WF10/60,"-")</f>
        <v>-</v>
      </c>
      <c r="WG443" s="102" t="str">
        <f>IF(AND(WD443&gt;0,WF443&gt;0),WF443*WE294,"-")</f>
        <v>-</v>
      </c>
      <c r="WK443" s="112">
        <v>7</v>
      </c>
      <c r="WL443" s="4"/>
      <c r="WM443" s="108" t="str">
        <f>IF(WL443&gt;0,INDEX(Вхідні_дані!$A$1769:$F$1798,MATCH(WL443,Вхідні_дані!$C$1769:$C$1798,0),4),"-")</f>
        <v>-</v>
      </c>
      <c r="WN443" s="108" t="str">
        <f>IF(WL443&gt;0,(WM443)/WN9/WN10/60,"-")</f>
        <v>-</v>
      </c>
      <c r="WO443" s="102" t="str">
        <f>IF(AND(WL443&gt;0,WN443&gt;0),WN443*WM294,"-")</f>
        <v>-</v>
      </c>
      <c r="WS443" s="112">
        <v>7</v>
      </c>
      <c r="WT443" s="4"/>
      <c r="WU443" s="108" t="str">
        <f>IF(WT443&gt;0,INDEX(Вхідні_дані!$A$1769:$F$1798,MATCH(WT443,Вхідні_дані!$C$1769:$C$1798,0),4),"-")</f>
        <v>-</v>
      </c>
      <c r="WV443" s="108" t="str">
        <f>IF(WT443&gt;0,(WU443)/WV9/WV10/60,"-")</f>
        <v>-</v>
      </c>
      <c r="WW443" s="102" t="str">
        <f>IF(AND(WT443&gt;0,WV443&gt;0),WV443*WU294,"-")</f>
        <v>-</v>
      </c>
      <c r="XA443" s="112">
        <v>7</v>
      </c>
      <c r="XB443" s="4"/>
      <c r="XC443" s="108" t="str">
        <f>IF(XB443&gt;0,INDEX(Вхідні_дані!$A$1769:$F$1798,MATCH(XB443,Вхідні_дані!$C$1769:$C$1798,0),4),"-")</f>
        <v>-</v>
      </c>
      <c r="XD443" s="108" t="str">
        <f>IF(XB443&gt;0,(XC443)/XD9/XD10/60,"-")</f>
        <v>-</v>
      </c>
      <c r="XE443" s="102" t="str">
        <f>IF(AND(XB443&gt;0,XD443&gt;0),XD443*XC294,"-")</f>
        <v>-</v>
      </c>
      <c r="XI443" s="112">
        <v>7</v>
      </c>
      <c r="XJ443" s="4"/>
      <c r="XK443" s="108" t="str">
        <f>IF(XJ443&gt;0,INDEX(Вхідні_дані!$A$1769:$F$1798,MATCH(XJ443,Вхідні_дані!$C$1769:$C$1798,0),4),"-")</f>
        <v>-</v>
      </c>
      <c r="XL443" s="108" t="str">
        <f>IF(XJ443&gt;0,(XK443)/XL9/XL10/60,"-")</f>
        <v>-</v>
      </c>
      <c r="XM443" s="102" t="str">
        <f>IF(AND(XJ443&gt;0,XL443&gt;0),XL443*XK294,"-")</f>
        <v>-</v>
      </c>
      <c r="XQ443" s="112">
        <v>7</v>
      </c>
      <c r="XR443" s="4"/>
      <c r="XS443" s="108" t="str">
        <f>IF(XR443&gt;0,INDEX(Вхідні_дані!$A$1769:$F$1798,MATCH(XR443,Вхідні_дані!$C$1769:$C$1798,0),4),"-")</f>
        <v>-</v>
      </c>
      <c r="XT443" s="108" t="str">
        <f>IF(XR443&gt;0,(XS443)/XT9/XT10/60,"-")</f>
        <v>-</v>
      </c>
      <c r="XU443" s="102" t="str">
        <f>IF(AND(XR443&gt;0,XT443&gt;0),XT443*XS294,"-")</f>
        <v>-</v>
      </c>
      <c r="XY443" s="112">
        <v>7</v>
      </c>
      <c r="XZ443" s="4"/>
      <c r="YA443" s="108" t="str">
        <f>IF(XZ443&gt;0,INDEX(Вхідні_дані!$A$1769:$F$1798,MATCH(XZ443,Вхідні_дані!$C$1769:$C$1798,0),4),"-")</f>
        <v>-</v>
      </c>
      <c r="YB443" s="108" t="str">
        <f>IF(XZ443&gt;0,(YA443)/YB9/YB10/60,"-")</f>
        <v>-</v>
      </c>
      <c r="YC443" s="102" t="str">
        <f>IF(AND(XZ443&gt;0,YB443&gt;0),YB443*YA294,"-")</f>
        <v>-</v>
      </c>
      <c r="YG443" s="112">
        <v>7</v>
      </c>
      <c r="YH443" s="4"/>
      <c r="YI443" s="108" t="str">
        <f>IF(YH443&gt;0,INDEX(Вхідні_дані!$A$1769:$F$1798,MATCH(YH443,Вхідні_дані!$C$1769:$C$1798,0),4),"-")</f>
        <v>-</v>
      </c>
      <c r="YJ443" s="108" t="str">
        <f>IF(YH443&gt;0,(YI443)/YJ9/YJ10/60,"-")</f>
        <v>-</v>
      </c>
      <c r="YK443" s="102" t="str">
        <f>IF(AND(YH443&gt;0,YJ443&gt;0),YJ443*YI294,"-")</f>
        <v>-</v>
      </c>
      <c r="YO443" s="112">
        <v>7</v>
      </c>
      <c r="YP443" s="4"/>
      <c r="YQ443" s="108" t="str">
        <f>IF(YP443&gt;0,INDEX(Вхідні_дані!$A$1769:$F$1798,MATCH(YP443,Вхідні_дані!$C$1769:$C$1798,0),4),"-")</f>
        <v>-</v>
      </c>
      <c r="YR443" s="108" t="str">
        <f>IF(YP443&gt;0,(YQ443)/YR9/YR10/60,"-")</f>
        <v>-</v>
      </c>
      <c r="YS443" s="102" t="str">
        <f>IF(AND(YP443&gt;0,YR443&gt;0),YR443*YQ294,"-")</f>
        <v>-</v>
      </c>
      <c r="YW443" s="112">
        <v>7</v>
      </c>
      <c r="YX443" s="4"/>
      <c r="YY443" s="108" t="str">
        <f>IF(YX443&gt;0,INDEX(Вхідні_дані!$A$1769:$F$1798,MATCH(YX443,Вхідні_дані!$C$1769:$C$1798,0),4),"-")</f>
        <v>-</v>
      </c>
      <c r="YZ443" s="108" t="str">
        <f>IF(YX443&gt;0,(YY443)/YZ9/YZ10/60,"-")</f>
        <v>-</v>
      </c>
      <c r="ZA443" s="102" t="str">
        <f>IF(AND(YX443&gt;0,YZ443&gt;0),YZ443*YY294,"-")</f>
        <v>-</v>
      </c>
      <c r="ZE443" s="112">
        <v>7</v>
      </c>
      <c r="ZF443" s="4"/>
      <c r="ZG443" s="108" t="str">
        <f>IF(ZF443&gt;0,INDEX(Вхідні_дані!$A$1769:$F$1798,MATCH(ZF443,Вхідні_дані!$C$1769:$C$1798,0),4),"-")</f>
        <v>-</v>
      </c>
      <c r="ZH443" s="108" t="str">
        <f>IF(ZF443&gt;0,(ZG443)/ZH9/ZH10/60,"-")</f>
        <v>-</v>
      </c>
      <c r="ZI443" s="102" t="str">
        <f>IF(AND(ZF443&gt;0,ZH443&gt;0),ZH443*ZG294,"-")</f>
        <v>-</v>
      </c>
      <c r="ZM443" s="112">
        <v>7</v>
      </c>
      <c r="ZN443" s="4"/>
      <c r="ZO443" s="108" t="str">
        <f>IF(ZN443&gt;0,INDEX(Вхідні_дані!$A$1769:$F$1798,MATCH(ZN443,Вхідні_дані!$C$1769:$C$1798,0),4),"-")</f>
        <v>-</v>
      </c>
      <c r="ZP443" s="108" t="str">
        <f>IF(ZN443&gt;0,(ZO443)/ZP9/ZP10/60,"-")</f>
        <v>-</v>
      </c>
      <c r="ZQ443" s="102" t="str">
        <f>IF(AND(ZN443&gt;0,ZP443&gt;0),ZP443*ZO294,"-")</f>
        <v>-</v>
      </c>
      <c r="ZU443" s="112">
        <v>7</v>
      </c>
      <c r="ZV443" s="4"/>
      <c r="ZW443" s="108" t="str">
        <f>IF(ZV443&gt;0,INDEX(Вхідні_дані!$A$1769:$F$1798,MATCH(ZV443,Вхідні_дані!$C$1769:$C$1798,0),4),"-")</f>
        <v>-</v>
      </c>
      <c r="ZX443" s="108" t="str">
        <f>IF(ZV443&gt;0,(ZW443)/ZX9/ZX10/60,"-")</f>
        <v>-</v>
      </c>
      <c r="ZY443" s="102" t="str">
        <f>IF(AND(ZV443&gt;0,ZX443&gt;0),ZX443*ZW294,"-")</f>
        <v>-</v>
      </c>
      <c r="AAC443" s="112">
        <v>7</v>
      </c>
      <c r="AAD443" s="4"/>
      <c r="AAE443" s="108" t="str">
        <f>IF(AAD443&gt;0,INDEX(Вхідні_дані!$A$1769:$F$1798,MATCH(AAD443,Вхідні_дані!$C$1769:$C$1798,0),4),"-")</f>
        <v>-</v>
      </c>
      <c r="AAF443" s="108" t="str">
        <f>IF(AAD443&gt;0,(AAE443)/AAF9/AAF10/60,"-")</f>
        <v>-</v>
      </c>
      <c r="AAG443" s="102" t="str">
        <f>IF(AND(AAD443&gt;0,AAF443&gt;0),AAF443*AAE294,"-")</f>
        <v>-</v>
      </c>
      <c r="AAK443" s="112">
        <v>7</v>
      </c>
      <c r="AAL443" s="4"/>
      <c r="AAM443" s="108" t="str">
        <f>IF(AAL443&gt;0,INDEX(Вхідні_дані!$A$1769:$F$1798,MATCH(AAL443,Вхідні_дані!$C$1769:$C$1798,0),4),"-")</f>
        <v>-</v>
      </c>
      <c r="AAN443" s="108" t="str">
        <f>IF(AAL443&gt;0,(AAM443)/AAN9/AAN10/60,"-")</f>
        <v>-</v>
      </c>
      <c r="AAO443" s="102" t="str">
        <f>IF(AND(AAL443&gt;0,AAN443&gt;0),AAN443*AAM294,"-")</f>
        <v>-</v>
      </c>
      <c r="AAS443" s="112">
        <v>7</v>
      </c>
      <c r="AAT443" s="4"/>
      <c r="AAU443" s="108" t="str">
        <f>IF(AAT443&gt;0,INDEX(Вхідні_дані!$A$1769:$F$1798,MATCH(AAT443,Вхідні_дані!$C$1769:$C$1798,0),4),"-")</f>
        <v>-</v>
      </c>
      <c r="AAV443" s="108" t="str">
        <f>IF(AAT443&gt;0,(AAU443)/AAV9/AAV10/60,"-")</f>
        <v>-</v>
      </c>
      <c r="AAW443" s="102" t="str">
        <f>IF(AND(AAT443&gt;0,AAV443&gt;0),AAV443*AAU294,"-")</f>
        <v>-</v>
      </c>
      <c r="ABA443" s="112">
        <v>7</v>
      </c>
      <c r="ABB443" s="4"/>
      <c r="ABC443" s="108" t="str">
        <f>IF(ABB443&gt;0,INDEX(Вхідні_дані!$A$1769:$F$1798,MATCH(ABB443,Вхідні_дані!$C$1769:$C$1798,0),4),"-")</f>
        <v>-</v>
      </c>
      <c r="ABD443" s="108" t="str">
        <f>IF(ABB443&gt;0,(ABC443)/ABD9/ABD10/60,"-")</f>
        <v>-</v>
      </c>
      <c r="ABE443" s="102" t="str">
        <f>IF(AND(ABB443&gt;0,ABD443&gt;0),ABD443*ABC294,"-")</f>
        <v>-</v>
      </c>
      <c r="ABI443" s="112">
        <v>7</v>
      </c>
      <c r="ABJ443" s="4"/>
      <c r="ABK443" s="108" t="str">
        <f>IF(ABJ443&gt;0,INDEX(Вхідні_дані!$A$1769:$F$1798,MATCH(ABJ443,Вхідні_дані!$C$1769:$C$1798,0),4),"-")</f>
        <v>-</v>
      </c>
      <c r="ABL443" s="108" t="str">
        <f>IF(ABJ443&gt;0,(ABK443)/ABL9/ABL10/60,"-")</f>
        <v>-</v>
      </c>
      <c r="ABM443" s="102" t="str">
        <f>IF(AND(ABJ443&gt;0,ABL443&gt;0),ABL443*ABK294,"-")</f>
        <v>-</v>
      </c>
      <c r="ABQ443" s="112">
        <v>7</v>
      </c>
      <c r="ABR443" s="4"/>
      <c r="ABS443" s="108" t="str">
        <f>IF(ABR443&gt;0,INDEX(Вхідні_дані!$A$1769:$F$1798,MATCH(ABR443,Вхідні_дані!$C$1769:$C$1798,0),4),"-")</f>
        <v>-</v>
      </c>
      <c r="ABT443" s="108" t="str">
        <f>IF(ABR443&gt;0,(ABS443)/ABT9/ABT10/60,"-")</f>
        <v>-</v>
      </c>
      <c r="ABU443" s="102" t="str">
        <f>IF(AND(ABR443&gt;0,ABT443&gt;0),ABT443*ABS294,"-")</f>
        <v>-</v>
      </c>
      <c r="ABY443" s="112">
        <v>7</v>
      </c>
      <c r="ABZ443" s="4"/>
      <c r="ACA443" s="108" t="str">
        <f>IF(ABZ443&gt;0,INDEX(Вхідні_дані!$A$1769:$F$1798,MATCH(ABZ443,Вхідні_дані!$C$1769:$C$1798,0),4),"-")</f>
        <v>-</v>
      </c>
      <c r="ACB443" s="108" t="str">
        <f>IF(ABZ443&gt;0,(ACA443)/ACB9/ACB10/60,"-")</f>
        <v>-</v>
      </c>
      <c r="ACC443" s="102" t="str">
        <f>IF(AND(ABZ443&gt;0,ACB443&gt;0),ACB443*ACA294,"-")</f>
        <v>-</v>
      </c>
      <c r="ACG443" s="112">
        <v>7</v>
      </c>
      <c r="ACH443" s="4"/>
      <c r="ACI443" s="108" t="str">
        <f>IF(ACH443&gt;0,INDEX(Вхідні_дані!$A$1769:$F$1798,MATCH(ACH443,Вхідні_дані!$C$1769:$C$1798,0),4),"-")</f>
        <v>-</v>
      </c>
      <c r="ACJ443" s="108" t="str">
        <f>IF(ACH443&gt;0,(ACI443)/ACJ9/ACJ10/60,"-")</f>
        <v>-</v>
      </c>
      <c r="ACK443" s="102" t="str">
        <f>IF(AND(ACH443&gt;0,ACJ443&gt;0),ACJ443*ACI294,"-")</f>
        <v>-</v>
      </c>
      <c r="ACO443" s="112">
        <v>7</v>
      </c>
      <c r="ACP443" s="4"/>
      <c r="ACQ443" s="108" t="str">
        <f>IF(ACP443&gt;0,INDEX(Вхідні_дані!$A$1769:$F$1798,MATCH(ACP443,Вхідні_дані!$C$1769:$C$1798,0),4),"-")</f>
        <v>-</v>
      </c>
      <c r="ACR443" s="108" t="str">
        <f>IF(ACP443&gt;0,(ACQ443)/ACR9/ACR10/60,"-")</f>
        <v>-</v>
      </c>
      <c r="ACS443" s="102" t="str">
        <f>IF(AND(ACP443&gt;0,ACR443&gt;0),ACR443*ACQ294,"-")</f>
        <v>-</v>
      </c>
      <c r="ACW443" s="112">
        <v>7</v>
      </c>
      <c r="ACX443" s="4"/>
      <c r="ACY443" s="108" t="str">
        <f>IF(ACX443&gt;0,INDEX(Вхідні_дані!$A$1769:$F$1798,MATCH(ACX443,Вхідні_дані!$C$1769:$C$1798,0),4),"-")</f>
        <v>-</v>
      </c>
      <c r="ACZ443" s="108" t="str">
        <f>IF(ACX443&gt;0,(ACY443)/ACZ9/ACZ10/60,"-")</f>
        <v>-</v>
      </c>
      <c r="ADA443" s="102" t="str">
        <f>IF(AND(ACX443&gt;0,ACZ443&gt;0),ACZ443*ACY294,"-")</f>
        <v>-</v>
      </c>
      <c r="ADE443" s="112">
        <v>7</v>
      </c>
      <c r="ADF443" s="4"/>
      <c r="ADG443" s="108" t="str">
        <f>IF(ADF443&gt;0,INDEX(Вхідні_дані!$A$1769:$F$1798,MATCH(ADF443,Вхідні_дані!$C$1769:$C$1798,0),4),"-")</f>
        <v>-</v>
      </c>
      <c r="ADH443" s="108" t="str">
        <f>IF(ADF443&gt;0,(ADG443)/ADH9/ADH10/60,"-")</f>
        <v>-</v>
      </c>
      <c r="ADI443" s="102" t="str">
        <f>IF(AND(ADF443&gt;0,ADH443&gt;0),ADH443*ADG294,"-")</f>
        <v>-</v>
      </c>
      <c r="ADM443" s="112">
        <v>7</v>
      </c>
      <c r="ADN443" s="4"/>
      <c r="ADO443" s="108" t="str">
        <f>IF(ADN443&gt;0,INDEX(Вхідні_дані!$A$1769:$F$1798,MATCH(ADN443,Вхідні_дані!$C$1769:$C$1798,0),4),"-")</f>
        <v>-</v>
      </c>
      <c r="ADP443" s="108" t="str">
        <f>IF(ADN443&gt;0,(ADO443)/ADP9/ADP10/60,"-")</f>
        <v>-</v>
      </c>
      <c r="ADQ443" s="102" t="str">
        <f>IF(AND(ADN443&gt;0,ADP443&gt;0),ADP443*ADO294,"-")</f>
        <v>-</v>
      </c>
    </row>
    <row r="444" spans="1:800" ht="44.25" customHeight="1" outlineLevel="1" x14ac:dyDescent="0.25">
      <c r="A444" s="112">
        <v>8</v>
      </c>
      <c r="B444" s="4"/>
      <c r="C444" s="108" t="str">
        <f>IF(B444&gt;0,INDEX(Вхідні_дані!$A$1769:$F$1798,MATCH(B444,Вхідні_дані!$C$1769:$C$1798,0),4),"-")</f>
        <v>-</v>
      </c>
      <c r="D444" s="108" t="str">
        <f>IF(B444&gt;0,(C444)/D9/D10/60,"-")</f>
        <v>-</v>
      </c>
      <c r="E444" s="102" t="str">
        <f>IF(AND(B444&gt;0,D444&gt;0),D444*C294,"-")</f>
        <v>-</v>
      </c>
      <c r="I444" s="112">
        <v>8</v>
      </c>
      <c r="J444" s="4"/>
      <c r="K444" s="108" t="str">
        <f>IF(J444&gt;0,INDEX(Вхідні_дані!$A$1769:$F$1798,MATCH(J444,Вхідні_дані!$C$1769:$C$1798,0),4),"-")</f>
        <v>-</v>
      </c>
      <c r="L444" s="108" t="str">
        <f>IF(J444&gt;0,(K444)/L9/L10/60,"-")</f>
        <v>-</v>
      </c>
      <c r="M444" s="102" t="str">
        <f>IF(AND(J444&gt;0,L444&gt;0),L444*K294,"-")</f>
        <v>-</v>
      </c>
      <c r="Q444" s="112">
        <v>8</v>
      </c>
      <c r="R444" s="4"/>
      <c r="S444" s="108" t="str">
        <f>IF(R444&gt;0,INDEX(Вхідні_дані!$A$1769:$F$1798,MATCH(R444,Вхідні_дані!$C$1769:$C$1798,0),4),"-")</f>
        <v>-</v>
      </c>
      <c r="T444" s="108" t="str">
        <f>IF(R444&gt;0,(S444)/T9/T10/60,"-")</f>
        <v>-</v>
      </c>
      <c r="U444" s="102" t="str">
        <f>IF(AND(R444&gt;0,T444&gt;0),T444*S294,"-")</f>
        <v>-</v>
      </c>
      <c r="Y444" s="112">
        <v>8</v>
      </c>
      <c r="Z444" s="4"/>
      <c r="AA444" s="108" t="str">
        <f>IF(Z444&gt;0,INDEX(Вхідні_дані!$A$1769:$F$1798,MATCH(Z444,Вхідні_дані!$C$1769:$C$1798,0),4),"-")</f>
        <v>-</v>
      </c>
      <c r="AB444" s="108" t="str">
        <f>IF(Z444&gt;0,(AA444)/AB9/AB10/60,"-")</f>
        <v>-</v>
      </c>
      <c r="AC444" s="102" t="str">
        <f>IF(AND(Z444&gt;0,AB444&gt;0),AB444*AA294,"-")</f>
        <v>-</v>
      </c>
      <c r="AG444" s="112">
        <v>8</v>
      </c>
      <c r="AH444" s="4"/>
      <c r="AI444" s="108" t="str">
        <f>IF(AH444&gt;0,INDEX(Вхідні_дані!$A$1769:$F$1798,MATCH(AH444,Вхідні_дані!$C$1769:$C$1798,0),4),"-")</f>
        <v>-</v>
      </c>
      <c r="AJ444" s="108" t="str">
        <f>IF(AH444&gt;0,(AI444)/AJ9/AJ10/60,"-")</f>
        <v>-</v>
      </c>
      <c r="AK444" s="102" t="str">
        <f>IF(AND(AH444&gt;0,AJ444&gt;0),AJ444*AI294,"-")</f>
        <v>-</v>
      </c>
      <c r="AO444" s="112">
        <v>8</v>
      </c>
      <c r="AP444" s="4"/>
      <c r="AQ444" s="108" t="str">
        <f>IF(AP444&gt;0,INDEX(Вхідні_дані!$A$1769:$F$1798,MATCH(AP444,Вхідні_дані!$C$1769:$C$1798,0),4),"-")</f>
        <v>-</v>
      </c>
      <c r="AR444" s="108" t="str">
        <f>IF(AP444&gt;0,(AQ444)/AR9/AR10/60,"-")</f>
        <v>-</v>
      </c>
      <c r="AS444" s="102" t="str">
        <f>IF(AND(AP444&gt;0,AR444&gt;0),AR444*AQ294,"-")</f>
        <v>-</v>
      </c>
      <c r="AW444" s="112">
        <v>8</v>
      </c>
      <c r="AX444" s="4"/>
      <c r="AY444" s="108" t="str">
        <f>IF(AX444&gt;0,INDEX(Вхідні_дані!$A$1769:$F$1798,MATCH(AX444,Вхідні_дані!$C$1769:$C$1798,0),4),"-")</f>
        <v>-</v>
      </c>
      <c r="AZ444" s="108" t="str">
        <f>IF(AX444&gt;0,(AY444)/AZ9/AZ10/60,"-")</f>
        <v>-</v>
      </c>
      <c r="BA444" s="102" t="str">
        <f>IF(AND(AX444&gt;0,AZ444&gt;0),AZ444*AY294,"-")</f>
        <v>-</v>
      </c>
      <c r="BE444" s="112">
        <v>8</v>
      </c>
      <c r="BF444" s="4"/>
      <c r="BG444" s="108" t="str">
        <f>IF(BF444&gt;0,INDEX(Вхідні_дані!$A$1769:$F$1798,MATCH(BF444,Вхідні_дані!$C$1769:$C$1798,0),4),"-")</f>
        <v>-</v>
      </c>
      <c r="BH444" s="108" t="str">
        <f>IF(BF444&gt;0,(BG444)/BH9/BH10/60,"-")</f>
        <v>-</v>
      </c>
      <c r="BI444" s="102" t="str">
        <f>IF(AND(BF444&gt;0,BH444&gt;0),BH444*BG294,"-")</f>
        <v>-</v>
      </c>
      <c r="BM444" s="112">
        <v>8</v>
      </c>
      <c r="BN444" s="4"/>
      <c r="BO444" s="108" t="str">
        <f>IF(BN444&gt;0,INDEX(Вхідні_дані!$A$1769:$F$1798,MATCH(BN444,Вхідні_дані!$C$1769:$C$1798,0),4),"-")</f>
        <v>-</v>
      </c>
      <c r="BP444" s="108" t="str">
        <f>IF(BN444&gt;0,(BO444)/BP9/BP10/60,"-")</f>
        <v>-</v>
      </c>
      <c r="BQ444" s="102" t="str">
        <f>IF(AND(BN444&gt;0,BP444&gt;0),BP444*BO294,"-")</f>
        <v>-</v>
      </c>
      <c r="BU444" s="112">
        <v>8</v>
      </c>
      <c r="BV444" s="4"/>
      <c r="BW444" s="108" t="str">
        <f>IF(BV444&gt;0,INDEX(Вхідні_дані!$A$1769:$F$1798,MATCH(BV444,Вхідні_дані!$C$1769:$C$1798,0),4),"-")</f>
        <v>-</v>
      </c>
      <c r="BX444" s="108" t="str">
        <f>IF(BV444&gt;0,(BW444)/BX9/BX10/60,"-")</f>
        <v>-</v>
      </c>
      <c r="BY444" s="102" t="str">
        <f>IF(AND(BV444&gt;0,BX444&gt;0),BX444*BW294,"-")</f>
        <v>-</v>
      </c>
      <c r="CC444" s="112">
        <v>8</v>
      </c>
      <c r="CD444" s="4"/>
      <c r="CE444" s="108" t="str">
        <f>IF(CD444&gt;0,INDEX(Вхідні_дані!$A$1769:$F$1798,MATCH(CD444,Вхідні_дані!$C$1769:$C$1798,0),4),"-")</f>
        <v>-</v>
      </c>
      <c r="CF444" s="108" t="str">
        <f>IF(CD444&gt;0,(CE444)/CF9/CF10/60,"-")</f>
        <v>-</v>
      </c>
      <c r="CG444" s="102" t="str">
        <f>IF(AND(CD444&gt;0,CF444&gt;0),CF444*CE294,"-")</f>
        <v>-</v>
      </c>
      <c r="CK444" s="112">
        <v>8</v>
      </c>
      <c r="CL444" s="4"/>
      <c r="CM444" s="108" t="str">
        <f>IF(CL444&gt;0,INDEX(Вхідні_дані!$A$1769:$F$1798,MATCH(CL444,Вхідні_дані!$C$1769:$C$1798,0),4),"-")</f>
        <v>-</v>
      </c>
      <c r="CN444" s="108" t="str">
        <f>IF(CL444&gt;0,(CM444)/CN9/CN10/60,"-")</f>
        <v>-</v>
      </c>
      <c r="CO444" s="102" t="str">
        <f>IF(AND(CL444&gt;0,CN444&gt;0),CN444*CM294,"-")</f>
        <v>-</v>
      </c>
      <c r="CS444" s="112">
        <v>8</v>
      </c>
      <c r="CT444" s="4"/>
      <c r="CU444" s="108" t="str">
        <f>IF(CT444&gt;0,INDEX(Вхідні_дані!$A$1769:$F$1798,MATCH(CT444,Вхідні_дані!$C$1769:$C$1798,0),4),"-")</f>
        <v>-</v>
      </c>
      <c r="CV444" s="108" t="str">
        <f>IF(CT444&gt;0,(CU444)/CV9/CV10/60,"-")</f>
        <v>-</v>
      </c>
      <c r="CW444" s="102" t="str">
        <f>IF(AND(CT444&gt;0,CV444&gt;0),CV444*CU294,"-")</f>
        <v>-</v>
      </c>
      <c r="DA444" s="112">
        <v>8</v>
      </c>
      <c r="DB444" s="4"/>
      <c r="DC444" s="108" t="str">
        <f>IF(DB444&gt;0,INDEX(Вхідні_дані!$A$1769:$F$1798,MATCH(DB444,Вхідні_дані!$C$1769:$C$1798,0),4),"-")</f>
        <v>-</v>
      </c>
      <c r="DD444" s="108" t="str">
        <f>IF(DB444&gt;0,(DC444)/DD9/DD10/60,"-")</f>
        <v>-</v>
      </c>
      <c r="DE444" s="102" t="str">
        <f>IF(AND(DB444&gt;0,DD444&gt;0),DD444*DC294,"-")</f>
        <v>-</v>
      </c>
      <c r="DI444" s="112">
        <v>8</v>
      </c>
      <c r="DJ444" s="4"/>
      <c r="DK444" s="108" t="str">
        <f>IF(DJ444&gt;0,INDEX(Вхідні_дані!$A$1769:$F$1798,MATCH(DJ444,Вхідні_дані!$C$1769:$C$1798,0),4),"-")</f>
        <v>-</v>
      </c>
      <c r="DL444" s="108" t="str">
        <f>IF(DJ444&gt;0,(DK444)/DL9/DL10/60,"-")</f>
        <v>-</v>
      </c>
      <c r="DM444" s="102" t="str">
        <f>IF(AND(DJ444&gt;0,DL444&gt;0),DL444*DK294,"-")</f>
        <v>-</v>
      </c>
      <c r="DQ444" s="112">
        <v>8</v>
      </c>
      <c r="DR444" s="4"/>
      <c r="DS444" s="108" t="str">
        <f>IF(DR444&gt;0,INDEX(Вхідні_дані!$A$1769:$F$1798,MATCH(DR444,Вхідні_дані!$C$1769:$C$1798,0),4),"-")</f>
        <v>-</v>
      </c>
      <c r="DT444" s="108" t="str">
        <f>IF(DR444&gt;0,(DS444)/DT9/DT10/60,"-")</f>
        <v>-</v>
      </c>
      <c r="DU444" s="102" t="str">
        <f>IF(AND(DR444&gt;0,DT444&gt;0),DT444*DS294,"-")</f>
        <v>-</v>
      </c>
      <c r="DY444" s="112">
        <v>8</v>
      </c>
      <c r="DZ444" s="4"/>
      <c r="EA444" s="108" t="str">
        <f>IF(DZ444&gt;0,INDEX(Вхідні_дані!$A$1769:$F$1798,MATCH(DZ444,Вхідні_дані!$C$1769:$C$1798,0),4),"-")</f>
        <v>-</v>
      </c>
      <c r="EB444" s="108" t="str">
        <f>IF(DZ444&gt;0,(EA444)/EB9/EB10/60,"-")</f>
        <v>-</v>
      </c>
      <c r="EC444" s="102" t="str">
        <f>IF(AND(DZ444&gt;0,EB444&gt;0),EB444*EA294,"-")</f>
        <v>-</v>
      </c>
      <c r="EG444" s="112">
        <v>8</v>
      </c>
      <c r="EH444" s="4"/>
      <c r="EI444" s="108" t="str">
        <f>IF(EH444&gt;0,INDEX(Вхідні_дані!$A$1769:$F$1798,MATCH(EH444,Вхідні_дані!$C$1769:$C$1798,0),4),"-")</f>
        <v>-</v>
      </c>
      <c r="EJ444" s="108" t="str">
        <f>IF(EH444&gt;0,(EI444)/EJ9/EJ10/60,"-")</f>
        <v>-</v>
      </c>
      <c r="EK444" s="102" t="str">
        <f>IF(AND(EH444&gt;0,EJ444&gt;0),EJ444*EI294,"-")</f>
        <v>-</v>
      </c>
      <c r="EO444" s="112">
        <v>8</v>
      </c>
      <c r="EP444" s="4"/>
      <c r="EQ444" s="108" t="str">
        <f>IF(EP444&gt;0,INDEX(Вхідні_дані!$A$1769:$F$1798,MATCH(EP444,Вхідні_дані!$C$1769:$C$1798,0),4),"-")</f>
        <v>-</v>
      </c>
      <c r="ER444" s="108" t="str">
        <f>IF(EP444&gt;0,(EQ444)/ER9/ER10/60,"-")</f>
        <v>-</v>
      </c>
      <c r="ES444" s="102" t="str">
        <f>IF(AND(EP444&gt;0,ER444&gt;0),ER444*EQ294,"-")</f>
        <v>-</v>
      </c>
      <c r="EW444" s="112">
        <v>8</v>
      </c>
      <c r="EX444" s="4"/>
      <c r="EY444" s="108" t="str">
        <f>IF(EX444&gt;0,INDEX(Вхідні_дані!$A$1769:$F$1798,MATCH(EX444,Вхідні_дані!$C$1769:$C$1798,0),4),"-")</f>
        <v>-</v>
      </c>
      <c r="EZ444" s="108" t="str">
        <f>IF(EX444&gt;0,(EY444)/EZ9/EZ10/60,"-")</f>
        <v>-</v>
      </c>
      <c r="FA444" s="102" t="str">
        <f>IF(AND(EX444&gt;0,EZ444&gt;0),EZ444*EY294,"-")</f>
        <v>-</v>
      </c>
      <c r="FE444" s="112">
        <v>8</v>
      </c>
      <c r="FF444" s="4"/>
      <c r="FG444" s="108" t="str">
        <f>IF(FF444&gt;0,INDEX(Вхідні_дані!$A$1769:$F$1798,MATCH(FF444,Вхідні_дані!$C$1769:$C$1798,0),4),"-")</f>
        <v>-</v>
      </c>
      <c r="FH444" s="108" t="str">
        <f>IF(FF444&gt;0,(FG444)/FH9/FH10/60,"-")</f>
        <v>-</v>
      </c>
      <c r="FI444" s="102" t="str">
        <f>IF(AND(FF444&gt;0,FH444&gt;0),FH444*FG294,"-")</f>
        <v>-</v>
      </c>
      <c r="FM444" s="112">
        <v>8</v>
      </c>
      <c r="FN444" s="4"/>
      <c r="FO444" s="108" t="str">
        <f>IF(FN444&gt;0,INDEX(Вхідні_дані!$A$1769:$F$1798,MATCH(FN444,Вхідні_дані!$C$1769:$C$1798,0),4),"-")</f>
        <v>-</v>
      </c>
      <c r="FP444" s="108" t="str">
        <f>IF(FN444&gt;0,(FO444)/FP9/FP10/60,"-")</f>
        <v>-</v>
      </c>
      <c r="FQ444" s="102" t="str">
        <f>IF(AND(FN444&gt;0,FP444&gt;0),FP444*FO294,"-")</f>
        <v>-</v>
      </c>
      <c r="FU444" s="112">
        <v>8</v>
      </c>
      <c r="FV444" s="4"/>
      <c r="FW444" s="108" t="str">
        <f>IF(FV444&gt;0,INDEX(Вхідні_дані!$A$1769:$F$1798,MATCH(FV444,Вхідні_дані!$C$1769:$C$1798,0),4),"-")</f>
        <v>-</v>
      </c>
      <c r="FX444" s="108" t="str">
        <f>IF(FV444&gt;0,(FW444)/FX9/FX10/60,"-")</f>
        <v>-</v>
      </c>
      <c r="FY444" s="102" t="str">
        <f>IF(AND(FV444&gt;0,FX444&gt;0),FX444*FW294,"-")</f>
        <v>-</v>
      </c>
      <c r="GC444" s="112">
        <v>8</v>
      </c>
      <c r="GD444" s="4"/>
      <c r="GE444" s="108" t="str">
        <f>IF(GD444&gt;0,INDEX(Вхідні_дані!$A$1769:$F$1798,MATCH(GD444,Вхідні_дані!$C$1769:$C$1798,0),4),"-")</f>
        <v>-</v>
      </c>
      <c r="GF444" s="108" t="str">
        <f>IF(GD444&gt;0,(GE444)/GF9/GF10/60,"-")</f>
        <v>-</v>
      </c>
      <c r="GG444" s="102" t="str">
        <f>IF(AND(GD444&gt;0,GF444&gt;0),GF444*GE294,"-")</f>
        <v>-</v>
      </c>
      <c r="GK444" s="112">
        <v>8</v>
      </c>
      <c r="GL444" s="4"/>
      <c r="GM444" s="108" t="str">
        <f>IF(GL444&gt;0,INDEX(Вхідні_дані!$A$1769:$F$1798,MATCH(GL444,Вхідні_дані!$C$1769:$C$1798,0),4),"-")</f>
        <v>-</v>
      </c>
      <c r="GN444" s="108" t="str">
        <f>IF(GL444&gt;0,(GM444)/GN9/GN10/60,"-")</f>
        <v>-</v>
      </c>
      <c r="GO444" s="102" t="str">
        <f>IF(AND(GL444&gt;0,GN444&gt;0),GN444*GM294,"-")</f>
        <v>-</v>
      </c>
      <c r="GS444" s="112">
        <v>8</v>
      </c>
      <c r="GT444" s="4"/>
      <c r="GU444" s="108" t="str">
        <f>IF(GT444&gt;0,INDEX(Вхідні_дані!$A$1769:$F$1798,MATCH(GT444,Вхідні_дані!$C$1769:$C$1798,0),4),"-")</f>
        <v>-</v>
      </c>
      <c r="GV444" s="108" t="str">
        <f>IF(GT444&gt;0,(GU444)/GV9/GV10/60,"-")</f>
        <v>-</v>
      </c>
      <c r="GW444" s="102" t="str">
        <f>IF(AND(GT444&gt;0,GV444&gt;0),GV444*GU294,"-")</f>
        <v>-</v>
      </c>
      <c r="HA444" s="112">
        <v>8</v>
      </c>
      <c r="HB444" s="4"/>
      <c r="HC444" s="108" t="str">
        <f>IF(HB444&gt;0,INDEX(Вхідні_дані!$A$1769:$F$1798,MATCH(HB444,Вхідні_дані!$C$1769:$C$1798,0),4),"-")</f>
        <v>-</v>
      </c>
      <c r="HD444" s="108" t="str">
        <f>IF(HB444&gt;0,(HC444)/HD9/HD10/60,"-")</f>
        <v>-</v>
      </c>
      <c r="HE444" s="102" t="str">
        <f>IF(AND(HB444&gt;0,HD444&gt;0),HD444*HC294,"-")</f>
        <v>-</v>
      </c>
      <c r="HI444" s="112">
        <v>8</v>
      </c>
      <c r="HJ444" s="4"/>
      <c r="HK444" s="108" t="str">
        <f>IF(HJ444&gt;0,INDEX(Вхідні_дані!$A$1769:$F$1798,MATCH(HJ444,Вхідні_дані!$C$1769:$C$1798,0),4),"-")</f>
        <v>-</v>
      </c>
      <c r="HL444" s="108" t="str">
        <f>IF(HJ444&gt;0,(HK444)/HL9/HL10/60,"-")</f>
        <v>-</v>
      </c>
      <c r="HM444" s="102" t="str">
        <f>IF(AND(HJ444&gt;0,HL444&gt;0),HL444*HK294,"-")</f>
        <v>-</v>
      </c>
      <c r="HQ444" s="112">
        <v>8</v>
      </c>
      <c r="HR444" s="4"/>
      <c r="HS444" s="108" t="str">
        <f>IF(HR444&gt;0,INDEX(Вхідні_дані!$A$1769:$F$1798,MATCH(HR444,Вхідні_дані!$C$1769:$C$1798,0),4),"-")</f>
        <v>-</v>
      </c>
      <c r="HT444" s="108" t="str">
        <f>IF(HR444&gt;0,(HS444)/HT9/HT10/60,"-")</f>
        <v>-</v>
      </c>
      <c r="HU444" s="102" t="str">
        <f>IF(AND(HR444&gt;0,HT444&gt;0),HT444*HS294,"-")</f>
        <v>-</v>
      </c>
      <c r="HY444" s="112">
        <v>8</v>
      </c>
      <c r="HZ444" s="4"/>
      <c r="IA444" s="108" t="str">
        <f>IF(HZ444&gt;0,INDEX(Вхідні_дані!$A$1769:$F$1798,MATCH(HZ444,Вхідні_дані!$C$1769:$C$1798,0),4),"-")</f>
        <v>-</v>
      </c>
      <c r="IB444" s="108" t="str">
        <f>IF(HZ444&gt;0,(IA444)/IB9/IB10/60,"-")</f>
        <v>-</v>
      </c>
      <c r="IC444" s="102" t="str">
        <f>IF(AND(HZ444&gt;0,IB444&gt;0),IB444*IA294,"-")</f>
        <v>-</v>
      </c>
      <c r="IG444" s="112">
        <v>8</v>
      </c>
      <c r="IH444" s="4"/>
      <c r="II444" s="108" t="str">
        <f>IF(IH444&gt;0,INDEX(Вхідні_дані!$A$1769:$F$1798,MATCH(IH444,Вхідні_дані!$C$1769:$C$1798,0),4),"-")</f>
        <v>-</v>
      </c>
      <c r="IJ444" s="108" t="str">
        <f>IF(IH444&gt;0,(II444)/IJ9/IJ10/60,"-")</f>
        <v>-</v>
      </c>
      <c r="IK444" s="102" t="str">
        <f>IF(AND(IH444&gt;0,IJ444&gt;0),IJ444*II294,"-")</f>
        <v>-</v>
      </c>
      <c r="IO444" s="112">
        <v>8</v>
      </c>
      <c r="IP444" s="4"/>
      <c r="IQ444" s="108" t="str">
        <f>IF(IP444&gt;0,INDEX(Вхідні_дані!$A$1769:$F$1798,MATCH(IP444,Вхідні_дані!$C$1769:$C$1798,0),4),"-")</f>
        <v>-</v>
      </c>
      <c r="IR444" s="108" t="str">
        <f>IF(IP444&gt;0,(IQ444)/IR9/IR10/60,"-")</f>
        <v>-</v>
      </c>
      <c r="IS444" s="102" t="str">
        <f>IF(AND(IP444&gt;0,IR444&gt;0),IR444*IQ294,"-")</f>
        <v>-</v>
      </c>
      <c r="IW444" s="112">
        <v>8</v>
      </c>
      <c r="IX444" s="4"/>
      <c r="IY444" s="108" t="str">
        <f>IF(IX444&gt;0,INDEX(Вхідні_дані!$A$1769:$F$1798,MATCH(IX444,Вхідні_дані!$C$1769:$C$1798,0),4),"-")</f>
        <v>-</v>
      </c>
      <c r="IZ444" s="108" t="str">
        <f>IF(IX444&gt;0,(IY444)/IZ9/IZ10/60,"-")</f>
        <v>-</v>
      </c>
      <c r="JA444" s="102" t="str">
        <f>IF(AND(IX444&gt;0,IZ444&gt;0),IZ444*IY294,"-")</f>
        <v>-</v>
      </c>
      <c r="JE444" s="112">
        <v>8</v>
      </c>
      <c r="JF444" s="4"/>
      <c r="JG444" s="108" t="str">
        <f>IF(JF444&gt;0,INDEX(Вхідні_дані!$A$1769:$F$1798,MATCH(JF444,Вхідні_дані!$C$1769:$C$1798,0),4),"-")</f>
        <v>-</v>
      </c>
      <c r="JH444" s="108" t="str">
        <f>IF(JF444&gt;0,(JG444)/JH9/JH10/60,"-")</f>
        <v>-</v>
      </c>
      <c r="JI444" s="102" t="str">
        <f>IF(AND(JF444&gt;0,JH444&gt;0),JH444*JG294,"-")</f>
        <v>-</v>
      </c>
      <c r="JM444" s="112">
        <v>8</v>
      </c>
      <c r="JN444" s="4"/>
      <c r="JO444" s="108" t="str">
        <f>IF(JN444&gt;0,INDEX(Вхідні_дані!$A$1769:$F$1798,MATCH(JN444,Вхідні_дані!$C$1769:$C$1798,0),4),"-")</f>
        <v>-</v>
      </c>
      <c r="JP444" s="108" t="str">
        <f>IF(JN444&gt;0,(JO444)/JP9/JP10/60,"-")</f>
        <v>-</v>
      </c>
      <c r="JQ444" s="102" t="str">
        <f>IF(AND(JN444&gt;0,JP444&gt;0),JP444*JO294,"-")</f>
        <v>-</v>
      </c>
      <c r="JU444" s="112">
        <v>8</v>
      </c>
      <c r="JV444" s="4"/>
      <c r="JW444" s="108" t="str">
        <f>IF(JV444&gt;0,INDEX(Вхідні_дані!$A$1769:$F$1798,MATCH(JV444,Вхідні_дані!$C$1769:$C$1798,0),4),"-")</f>
        <v>-</v>
      </c>
      <c r="JX444" s="108" t="str">
        <f>IF(JV444&gt;0,(JW444)/JX9/JX10/60,"-")</f>
        <v>-</v>
      </c>
      <c r="JY444" s="102" t="str">
        <f>IF(AND(JV444&gt;0,JX444&gt;0),JX444*JW294,"-")</f>
        <v>-</v>
      </c>
      <c r="KC444" s="112">
        <v>8</v>
      </c>
      <c r="KD444" s="4"/>
      <c r="KE444" s="108" t="str">
        <f>IF(KD444&gt;0,INDEX(Вхідні_дані!$A$1769:$F$1798,MATCH(KD444,Вхідні_дані!$C$1769:$C$1798,0),4),"-")</f>
        <v>-</v>
      </c>
      <c r="KF444" s="108" t="str">
        <f>IF(KD444&gt;0,(KE444)/KF9/KF10/60,"-")</f>
        <v>-</v>
      </c>
      <c r="KG444" s="102" t="str">
        <f>IF(AND(KD444&gt;0,KF444&gt;0),KF444*KE294,"-")</f>
        <v>-</v>
      </c>
      <c r="KK444" s="112">
        <v>8</v>
      </c>
      <c r="KL444" s="4"/>
      <c r="KM444" s="108" t="str">
        <f>IF(KL444&gt;0,INDEX(Вхідні_дані!$A$1769:$F$1798,MATCH(KL444,Вхідні_дані!$C$1769:$C$1798,0),4),"-")</f>
        <v>-</v>
      </c>
      <c r="KN444" s="108" t="str">
        <f>IF(KL444&gt;0,(KM444)/KN9/KN10/60,"-")</f>
        <v>-</v>
      </c>
      <c r="KO444" s="102" t="str">
        <f>IF(AND(KL444&gt;0,KN444&gt;0),KN444*KM294,"-")</f>
        <v>-</v>
      </c>
      <c r="KS444" s="112">
        <v>8</v>
      </c>
      <c r="KT444" s="4"/>
      <c r="KU444" s="108" t="str">
        <f>IF(KT444&gt;0,INDEX(Вхідні_дані!$A$1769:$F$1798,MATCH(KT444,Вхідні_дані!$C$1769:$C$1798,0),4),"-")</f>
        <v>-</v>
      </c>
      <c r="KV444" s="108" t="str">
        <f>IF(KT444&gt;0,(KU444)/KV9/KV10/60,"-")</f>
        <v>-</v>
      </c>
      <c r="KW444" s="102" t="str">
        <f>IF(AND(KT444&gt;0,KV444&gt;0),KV444*KU294,"-")</f>
        <v>-</v>
      </c>
      <c r="LA444" s="112">
        <v>8</v>
      </c>
      <c r="LB444" s="4"/>
      <c r="LC444" s="108" t="str">
        <f>IF(LB444&gt;0,INDEX(Вхідні_дані!$A$1769:$F$1798,MATCH(LB444,Вхідні_дані!$C$1769:$C$1798,0),4),"-")</f>
        <v>-</v>
      </c>
      <c r="LD444" s="108" t="str">
        <f>IF(LB444&gt;0,(LC444)/LD9/LD10/60,"-")</f>
        <v>-</v>
      </c>
      <c r="LE444" s="102" t="str">
        <f>IF(AND(LB444&gt;0,LD444&gt;0),LD444*LC294,"-")</f>
        <v>-</v>
      </c>
      <c r="LI444" s="112">
        <v>8</v>
      </c>
      <c r="LJ444" s="4"/>
      <c r="LK444" s="108" t="str">
        <f>IF(LJ444&gt;0,INDEX(Вхідні_дані!$A$1769:$F$1798,MATCH(LJ444,Вхідні_дані!$C$1769:$C$1798,0),4),"-")</f>
        <v>-</v>
      </c>
      <c r="LL444" s="108" t="str">
        <f>IF(LJ444&gt;0,(LK444)/LL9/LL10/60,"-")</f>
        <v>-</v>
      </c>
      <c r="LM444" s="102" t="str">
        <f>IF(AND(LJ444&gt;0,LL444&gt;0),LL444*LK294,"-")</f>
        <v>-</v>
      </c>
      <c r="LQ444" s="112">
        <v>8</v>
      </c>
      <c r="LR444" s="4"/>
      <c r="LS444" s="108" t="str">
        <f>IF(LR444&gt;0,INDEX(Вхідні_дані!$A$1769:$F$1798,MATCH(LR444,Вхідні_дані!$C$1769:$C$1798,0),4),"-")</f>
        <v>-</v>
      </c>
      <c r="LT444" s="108" t="str">
        <f>IF(LR444&gt;0,(LS444)/LT9/LT10/60,"-")</f>
        <v>-</v>
      </c>
      <c r="LU444" s="102" t="str">
        <f>IF(AND(LR444&gt;0,LT444&gt;0),LT444*LS294,"-")</f>
        <v>-</v>
      </c>
      <c r="LY444" s="112">
        <v>8</v>
      </c>
      <c r="LZ444" s="4"/>
      <c r="MA444" s="108" t="str">
        <f>IF(LZ444&gt;0,INDEX(Вхідні_дані!$A$1769:$F$1798,MATCH(LZ444,Вхідні_дані!$C$1769:$C$1798,0),4),"-")</f>
        <v>-</v>
      </c>
      <c r="MB444" s="108" t="str">
        <f>IF(LZ444&gt;0,(MA444)/MB9/MB10/60,"-")</f>
        <v>-</v>
      </c>
      <c r="MC444" s="102" t="str">
        <f>IF(AND(LZ444&gt;0,MB444&gt;0),MB444*MA294,"-")</f>
        <v>-</v>
      </c>
      <c r="MG444" s="112">
        <v>8</v>
      </c>
      <c r="MH444" s="4"/>
      <c r="MI444" s="108" t="str">
        <f>IF(MH444&gt;0,INDEX(Вхідні_дані!$A$1769:$F$1798,MATCH(MH444,Вхідні_дані!$C$1769:$C$1798,0),4),"-")</f>
        <v>-</v>
      </c>
      <c r="MJ444" s="108" t="str">
        <f>IF(MH444&gt;0,(MI444)/MJ9/MJ10/60,"-")</f>
        <v>-</v>
      </c>
      <c r="MK444" s="102" t="str">
        <f>IF(AND(MH444&gt;0,MJ444&gt;0),MJ444*MI294,"-")</f>
        <v>-</v>
      </c>
      <c r="MO444" s="112">
        <v>8</v>
      </c>
      <c r="MP444" s="4"/>
      <c r="MQ444" s="108" t="str">
        <f>IF(MP444&gt;0,INDEX(Вхідні_дані!$A$1769:$F$1798,MATCH(MP444,Вхідні_дані!$C$1769:$C$1798,0),4),"-")</f>
        <v>-</v>
      </c>
      <c r="MR444" s="108" t="str">
        <f>IF(MP444&gt;0,(MQ444)/MR9/MR10/60,"-")</f>
        <v>-</v>
      </c>
      <c r="MS444" s="102" t="str">
        <f>IF(AND(MP444&gt;0,MR444&gt;0),MR444*MQ294,"-")</f>
        <v>-</v>
      </c>
      <c r="MW444" s="112">
        <v>8</v>
      </c>
      <c r="MX444" s="4"/>
      <c r="MY444" s="108" t="str">
        <f>IF(MX444&gt;0,INDEX(Вхідні_дані!$A$1769:$F$1798,MATCH(MX444,Вхідні_дані!$C$1769:$C$1798,0),4),"-")</f>
        <v>-</v>
      </c>
      <c r="MZ444" s="108" t="str">
        <f>IF(MX444&gt;0,(MY444)/MZ9/MZ10/60,"-")</f>
        <v>-</v>
      </c>
      <c r="NA444" s="102" t="str">
        <f>IF(AND(MX444&gt;0,MZ444&gt;0),MZ444*MY294,"-")</f>
        <v>-</v>
      </c>
      <c r="NE444" s="112">
        <v>8</v>
      </c>
      <c r="NF444" s="4"/>
      <c r="NG444" s="108" t="str">
        <f>IF(NF444&gt;0,INDEX(Вхідні_дані!$A$1769:$F$1798,MATCH(NF444,Вхідні_дані!$C$1769:$C$1798,0),4),"-")</f>
        <v>-</v>
      </c>
      <c r="NH444" s="108" t="str">
        <f>IF(NF444&gt;0,(NG444)/NH9/NH10/60,"-")</f>
        <v>-</v>
      </c>
      <c r="NI444" s="102" t="str">
        <f>IF(AND(NF444&gt;0,NH444&gt;0),NH444*NG294,"-")</f>
        <v>-</v>
      </c>
      <c r="NM444" s="112">
        <v>8</v>
      </c>
      <c r="NN444" s="4"/>
      <c r="NO444" s="108" t="str">
        <f>IF(NN444&gt;0,INDEX(Вхідні_дані!$A$1769:$F$1798,MATCH(NN444,Вхідні_дані!$C$1769:$C$1798,0),4),"-")</f>
        <v>-</v>
      </c>
      <c r="NP444" s="108" t="str">
        <f>IF(NN444&gt;0,(NO444)/NP9/NP10/60,"-")</f>
        <v>-</v>
      </c>
      <c r="NQ444" s="102" t="str">
        <f>IF(AND(NN444&gt;0,NP444&gt;0),NP444*NO294,"-")</f>
        <v>-</v>
      </c>
      <c r="NU444" s="112">
        <v>8</v>
      </c>
      <c r="NV444" s="4"/>
      <c r="NW444" s="108" t="str">
        <f>IF(NV444&gt;0,INDEX(Вхідні_дані!$A$1769:$F$1798,MATCH(NV444,Вхідні_дані!$C$1769:$C$1798,0),4),"-")</f>
        <v>-</v>
      </c>
      <c r="NX444" s="108" t="str">
        <f>IF(NV444&gt;0,(NW444)/NX9/NX10/60,"-")</f>
        <v>-</v>
      </c>
      <c r="NY444" s="102" t="str">
        <f>IF(AND(NV444&gt;0,NX444&gt;0),NX444*NW294,"-")</f>
        <v>-</v>
      </c>
      <c r="OC444" s="112">
        <v>8</v>
      </c>
      <c r="OD444" s="4"/>
      <c r="OE444" s="108" t="str">
        <f>IF(OD444&gt;0,INDEX(Вхідні_дані!$A$1769:$F$1798,MATCH(OD444,Вхідні_дані!$C$1769:$C$1798,0),4),"-")</f>
        <v>-</v>
      </c>
      <c r="OF444" s="108" t="str">
        <f>IF(OD444&gt;0,(OE444)/OF9/OF10/60,"-")</f>
        <v>-</v>
      </c>
      <c r="OG444" s="102" t="str">
        <f>IF(AND(OD444&gt;0,OF444&gt;0),OF444*OE294,"-")</f>
        <v>-</v>
      </c>
      <c r="OK444" s="112">
        <v>8</v>
      </c>
      <c r="OL444" s="4"/>
      <c r="OM444" s="108" t="str">
        <f>IF(OL444&gt;0,INDEX(Вхідні_дані!$A$1769:$F$1798,MATCH(OL444,Вхідні_дані!$C$1769:$C$1798,0),4),"-")</f>
        <v>-</v>
      </c>
      <c r="ON444" s="108" t="str">
        <f>IF(OL444&gt;0,(OM444)/ON9/ON10/60,"-")</f>
        <v>-</v>
      </c>
      <c r="OO444" s="102" t="str">
        <f>IF(AND(OL444&gt;0,ON444&gt;0),ON444*OM294,"-")</f>
        <v>-</v>
      </c>
      <c r="OS444" s="112">
        <v>8</v>
      </c>
      <c r="OT444" s="4"/>
      <c r="OU444" s="108" t="str">
        <f>IF(OT444&gt;0,INDEX(Вхідні_дані!$A$1769:$F$1798,MATCH(OT444,Вхідні_дані!$C$1769:$C$1798,0),4),"-")</f>
        <v>-</v>
      </c>
      <c r="OV444" s="108" t="str">
        <f>IF(OT444&gt;0,(OU444)/OV9/OV10/60,"-")</f>
        <v>-</v>
      </c>
      <c r="OW444" s="102" t="str">
        <f>IF(AND(OT444&gt;0,OV444&gt;0),OV444*OU294,"-")</f>
        <v>-</v>
      </c>
      <c r="PA444" s="112">
        <v>8</v>
      </c>
      <c r="PB444" s="4"/>
      <c r="PC444" s="108" t="str">
        <f>IF(PB444&gt;0,INDEX(Вхідні_дані!$A$1769:$F$1798,MATCH(PB444,Вхідні_дані!$C$1769:$C$1798,0),4),"-")</f>
        <v>-</v>
      </c>
      <c r="PD444" s="108" t="str">
        <f>IF(PB444&gt;0,(PC444)/PD9/PD10/60,"-")</f>
        <v>-</v>
      </c>
      <c r="PE444" s="102" t="str">
        <f>IF(AND(PB444&gt;0,PD444&gt;0),PD444*PC294,"-")</f>
        <v>-</v>
      </c>
      <c r="PI444" s="112">
        <v>8</v>
      </c>
      <c r="PJ444" s="4"/>
      <c r="PK444" s="108" t="str">
        <f>IF(PJ444&gt;0,INDEX(Вхідні_дані!$A$1769:$F$1798,MATCH(PJ444,Вхідні_дані!$C$1769:$C$1798,0),4),"-")</f>
        <v>-</v>
      </c>
      <c r="PL444" s="108" t="str">
        <f>IF(PJ444&gt;0,(PK444)/PL9/PL10/60,"-")</f>
        <v>-</v>
      </c>
      <c r="PM444" s="102" t="str">
        <f>IF(AND(PJ444&gt;0,PL444&gt;0),PL444*PK294,"-")</f>
        <v>-</v>
      </c>
      <c r="PQ444" s="112">
        <v>8</v>
      </c>
      <c r="PR444" s="4"/>
      <c r="PS444" s="108" t="str">
        <f>IF(PR444&gt;0,INDEX(Вхідні_дані!$A$1769:$F$1798,MATCH(PR444,Вхідні_дані!$C$1769:$C$1798,0),4),"-")</f>
        <v>-</v>
      </c>
      <c r="PT444" s="108" t="str">
        <f>IF(PR444&gt;0,(PS444)/PT9/PT10/60,"-")</f>
        <v>-</v>
      </c>
      <c r="PU444" s="102" t="str">
        <f>IF(AND(PR444&gt;0,PT444&gt;0),PT444*PS294,"-")</f>
        <v>-</v>
      </c>
      <c r="PY444" s="112">
        <v>8</v>
      </c>
      <c r="PZ444" s="4"/>
      <c r="QA444" s="108" t="str">
        <f>IF(PZ444&gt;0,INDEX(Вхідні_дані!$A$1769:$F$1798,MATCH(PZ444,Вхідні_дані!$C$1769:$C$1798,0),4),"-")</f>
        <v>-</v>
      </c>
      <c r="QB444" s="108" t="str">
        <f>IF(PZ444&gt;0,(QA444)/QB9/QB10/60,"-")</f>
        <v>-</v>
      </c>
      <c r="QC444" s="102" t="str">
        <f>IF(AND(PZ444&gt;0,QB444&gt;0),QB444*QA294,"-")</f>
        <v>-</v>
      </c>
      <c r="QG444" s="112">
        <v>8</v>
      </c>
      <c r="QH444" s="4"/>
      <c r="QI444" s="108" t="str">
        <f>IF(QH444&gt;0,INDEX(Вхідні_дані!$A$1769:$F$1798,MATCH(QH444,Вхідні_дані!$C$1769:$C$1798,0),4),"-")</f>
        <v>-</v>
      </c>
      <c r="QJ444" s="108" t="str">
        <f>IF(QH444&gt;0,(QI444)/QJ9/QJ10/60,"-")</f>
        <v>-</v>
      </c>
      <c r="QK444" s="102" t="str">
        <f>IF(AND(QH444&gt;0,QJ444&gt;0),QJ444*QI294,"-")</f>
        <v>-</v>
      </c>
      <c r="QO444" s="112">
        <v>8</v>
      </c>
      <c r="QP444" s="4"/>
      <c r="QQ444" s="108" t="str">
        <f>IF(QP444&gt;0,INDEX(Вхідні_дані!$A$1769:$F$1798,MATCH(QP444,Вхідні_дані!$C$1769:$C$1798,0),4),"-")</f>
        <v>-</v>
      </c>
      <c r="QR444" s="108" t="str">
        <f>IF(QP444&gt;0,(QQ444)/QR9/QR10/60,"-")</f>
        <v>-</v>
      </c>
      <c r="QS444" s="102" t="str">
        <f>IF(AND(QP444&gt;0,QR444&gt;0),QR444*QQ294,"-")</f>
        <v>-</v>
      </c>
      <c r="QW444" s="112">
        <v>8</v>
      </c>
      <c r="QX444" s="4"/>
      <c r="QY444" s="108" t="str">
        <f>IF(QX444&gt;0,INDEX(Вхідні_дані!$A$1769:$F$1798,MATCH(QX444,Вхідні_дані!$C$1769:$C$1798,0),4),"-")</f>
        <v>-</v>
      </c>
      <c r="QZ444" s="108" t="str">
        <f>IF(QX444&gt;0,(QY444)/QZ9/QZ10/60,"-")</f>
        <v>-</v>
      </c>
      <c r="RA444" s="102" t="str">
        <f>IF(AND(QX444&gt;0,QZ444&gt;0),QZ444*QY294,"-")</f>
        <v>-</v>
      </c>
      <c r="RE444" s="112">
        <v>8</v>
      </c>
      <c r="RF444" s="4"/>
      <c r="RG444" s="108" t="str">
        <f>IF(RF444&gt;0,INDEX(Вхідні_дані!$A$1769:$F$1798,MATCH(RF444,Вхідні_дані!$C$1769:$C$1798,0),4),"-")</f>
        <v>-</v>
      </c>
      <c r="RH444" s="108" t="str">
        <f>IF(RF444&gt;0,(RG444)/RH9/RH10/60,"-")</f>
        <v>-</v>
      </c>
      <c r="RI444" s="102" t="str">
        <f>IF(AND(RF444&gt;0,RH444&gt;0),RH444*RG294,"-")</f>
        <v>-</v>
      </c>
      <c r="RM444" s="112">
        <v>8</v>
      </c>
      <c r="RN444" s="4"/>
      <c r="RO444" s="108" t="str">
        <f>IF(RN444&gt;0,INDEX(Вхідні_дані!$A$1769:$F$1798,MATCH(RN444,Вхідні_дані!$C$1769:$C$1798,0),4),"-")</f>
        <v>-</v>
      </c>
      <c r="RP444" s="108" t="str">
        <f>IF(RN444&gt;0,(RO444)/RP9/RP10/60,"-")</f>
        <v>-</v>
      </c>
      <c r="RQ444" s="102" t="str">
        <f>IF(AND(RN444&gt;0,RP444&gt;0),RP444*RO294,"-")</f>
        <v>-</v>
      </c>
      <c r="RU444" s="112">
        <v>8</v>
      </c>
      <c r="RV444" s="4"/>
      <c r="RW444" s="108" t="str">
        <f>IF(RV444&gt;0,INDEX(Вхідні_дані!$A$1769:$F$1798,MATCH(RV444,Вхідні_дані!$C$1769:$C$1798,0),4),"-")</f>
        <v>-</v>
      </c>
      <c r="RX444" s="108" t="str">
        <f>IF(RV444&gt;0,(RW444)/RX9/RX10/60,"-")</f>
        <v>-</v>
      </c>
      <c r="RY444" s="102" t="str">
        <f>IF(AND(RV444&gt;0,RX444&gt;0),RX444*RW294,"-")</f>
        <v>-</v>
      </c>
      <c r="SC444" s="112">
        <v>8</v>
      </c>
      <c r="SD444" s="4"/>
      <c r="SE444" s="108" t="str">
        <f>IF(SD444&gt;0,INDEX(Вхідні_дані!$A$1769:$F$1798,MATCH(SD444,Вхідні_дані!$C$1769:$C$1798,0),4),"-")</f>
        <v>-</v>
      </c>
      <c r="SF444" s="108" t="str">
        <f>IF(SD444&gt;0,(SE444)/SF9/SF10/60,"-")</f>
        <v>-</v>
      </c>
      <c r="SG444" s="102" t="str">
        <f>IF(AND(SD444&gt;0,SF444&gt;0),SF444*SE294,"-")</f>
        <v>-</v>
      </c>
      <c r="SK444" s="112">
        <v>8</v>
      </c>
      <c r="SL444" s="4"/>
      <c r="SM444" s="108" t="str">
        <f>IF(SL444&gt;0,INDEX(Вхідні_дані!$A$1769:$F$1798,MATCH(SL444,Вхідні_дані!$C$1769:$C$1798,0),4),"-")</f>
        <v>-</v>
      </c>
      <c r="SN444" s="108" t="str">
        <f>IF(SL444&gt;0,(SM444)/SN9/SN10/60,"-")</f>
        <v>-</v>
      </c>
      <c r="SO444" s="102" t="str">
        <f>IF(AND(SL444&gt;0,SN444&gt;0),SN444*SM294,"-")</f>
        <v>-</v>
      </c>
      <c r="SS444" s="112">
        <v>8</v>
      </c>
      <c r="ST444" s="4"/>
      <c r="SU444" s="108" t="str">
        <f>IF(ST444&gt;0,INDEX(Вхідні_дані!$A$1769:$F$1798,MATCH(ST444,Вхідні_дані!$C$1769:$C$1798,0),4),"-")</f>
        <v>-</v>
      </c>
      <c r="SV444" s="108" t="str">
        <f>IF(ST444&gt;0,(SU444)/SV9/SV10/60,"-")</f>
        <v>-</v>
      </c>
      <c r="SW444" s="102" t="str">
        <f>IF(AND(ST444&gt;0,SV444&gt;0),SV444*SU294,"-")</f>
        <v>-</v>
      </c>
      <c r="TA444" s="112">
        <v>8</v>
      </c>
      <c r="TB444" s="4"/>
      <c r="TC444" s="108" t="str">
        <f>IF(TB444&gt;0,INDEX(Вхідні_дані!$A$1769:$F$1798,MATCH(TB444,Вхідні_дані!$C$1769:$C$1798,0),4),"-")</f>
        <v>-</v>
      </c>
      <c r="TD444" s="108" t="str">
        <f>IF(TB444&gt;0,(TC444)/TD9/TD10/60,"-")</f>
        <v>-</v>
      </c>
      <c r="TE444" s="102" t="str">
        <f>IF(AND(TB444&gt;0,TD444&gt;0),TD444*TC294,"-")</f>
        <v>-</v>
      </c>
      <c r="TI444" s="112">
        <v>8</v>
      </c>
      <c r="TJ444" s="4"/>
      <c r="TK444" s="108" t="str">
        <f>IF(TJ444&gt;0,INDEX(Вхідні_дані!$A$1769:$F$1798,MATCH(TJ444,Вхідні_дані!$C$1769:$C$1798,0),4),"-")</f>
        <v>-</v>
      </c>
      <c r="TL444" s="108" t="str">
        <f>IF(TJ444&gt;0,(TK444)/TL9/TL10/60,"-")</f>
        <v>-</v>
      </c>
      <c r="TM444" s="102" t="str">
        <f>IF(AND(TJ444&gt;0,TL444&gt;0),TL444*TK294,"-")</f>
        <v>-</v>
      </c>
      <c r="TQ444" s="112">
        <v>8</v>
      </c>
      <c r="TR444" s="4"/>
      <c r="TS444" s="108" t="str">
        <f>IF(TR444&gt;0,INDEX(Вхідні_дані!$A$1769:$F$1798,MATCH(TR444,Вхідні_дані!$C$1769:$C$1798,0),4),"-")</f>
        <v>-</v>
      </c>
      <c r="TT444" s="108" t="str">
        <f>IF(TR444&gt;0,(TS444)/TT9/TT10/60,"-")</f>
        <v>-</v>
      </c>
      <c r="TU444" s="102" t="str">
        <f>IF(AND(TR444&gt;0,TT444&gt;0),TT444*TS294,"-")</f>
        <v>-</v>
      </c>
      <c r="TY444" s="112">
        <v>8</v>
      </c>
      <c r="TZ444" s="4"/>
      <c r="UA444" s="108" t="str">
        <f>IF(TZ444&gt;0,INDEX(Вхідні_дані!$A$1769:$F$1798,MATCH(TZ444,Вхідні_дані!$C$1769:$C$1798,0),4),"-")</f>
        <v>-</v>
      </c>
      <c r="UB444" s="108" t="str">
        <f>IF(TZ444&gt;0,(UA444)/UB9/UB10/60,"-")</f>
        <v>-</v>
      </c>
      <c r="UC444" s="102" t="str">
        <f>IF(AND(TZ444&gt;0,UB444&gt;0),UB444*UA294,"-")</f>
        <v>-</v>
      </c>
      <c r="UG444" s="112">
        <v>8</v>
      </c>
      <c r="UH444" s="4"/>
      <c r="UI444" s="108" t="str">
        <f>IF(UH444&gt;0,INDEX(Вхідні_дані!$A$1769:$F$1798,MATCH(UH444,Вхідні_дані!$C$1769:$C$1798,0),4),"-")</f>
        <v>-</v>
      </c>
      <c r="UJ444" s="108" t="str">
        <f>IF(UH444&gt;0,(UI444)/UJ9/UJ10/60,"-")</f>
        <v>-</v>
      </c>
      <c r="UK444" s="102" t="str">
        <f>IF(AND(UH444&gt;0,UJ444&gt;0),UJ444*UI294,"-")</f>
        <v>-</v>
      </c>
      <c r="UO444" s="112">
        <v>8</v>
      </c>
      <c r="UP444" s="4"/>
      <c r="UQ444" s="108" t="str">
        <f>IF(UP444&gt;0,INDEX(Вхідні_дані!$A$1769:$F$1798,MATCH(UP444,Вхідні_дані!$C$1769:$C$1798,0),4),"-")</f>
        <v>-</v>
      </c>
      <c r="UR444" s="108" t="str">
        <f>IF(UP444&gt;0,(UQ444)/UR9/UR10/60,"-")</f>
        <v>-</v>
      </c>
      <c r="US444" s="102" t="str">
        <f>IF(AND(UP444&gt;0,UR444&gt;0),UR444*UQ294,"-")</f>
        <v>-</v>
      </c>
      <c r="UW444" s="112">
        <v>8</v>
      </c>
      <c r="UX444" s="4"/>
      <c r="UY444" s="108" t="str">
        <f>IF(UX444&gt;0,INDEX(Вхідні_дані!$A$1769:$F$1798,MATCH(UX444,Вхідні_дані!$C$1769:$C$1798,0),4),"-")</f>
        <v>-</v>
      </c>
      <c r="UZ444" s="108" t="str">
        <f>IF(UX444&gt;0,(UY444)/UZ9/UZ10/60,"-")</f>
        <v>-</v>
      </c>
      <c r="VA444" s="102" t="str">
        <f>IF(AND(UX444&gt;0,UZ444&gt;0),UZ444*UY294,"-")</f>
        <v>-</v>
      </c>
      <c r="VE444" s="112">
        <v>8</v>
      </c>
      <c r="VF444" s="4"/>
      <c r="VG444" s="108" t="str">
        <f>IF(VF444&gt;0,INDEX(Вхідні_дані!$A$1769:$F$1798,MATCH(VF444,Вхідні_дані!$C$1769:$C$1798,0),4),"-")</f>
        <v>-</v>
      </c>
      <c r="VH444" s="108" t="str">
        <f>IF(VF444&gt;0,(VG444)/VH9/VH10/60,"-")</f>
        <v>-</v>
      </c>
      <c r="VI444" s="102" t="str">
        <f>IF(AND(VF444&gt;0,VH444&gt;0),VH444*VG294,"-")</f>
        <v>-</v>
      </c>
      <c r="VM444" s="112">
        <v>8</v>
      </c>
      <c r="VN444" s="4"/>
      <c r="VO444" s="108" t="str">
        <f>IF(VN444&gt;0,INDEX(Вхідні_дані!$A$1769:$F$1798,MATCH(VN444,Вхідні_дані!$C$1769:$C$1798,0),4),"-")</f>
        <v>-</v>
      </c>
      <c r="VP444" s="108" t="str">
        <f>IF(VN444&gt;0,(VO444)/VP9/VP10/60,"-")</f>
        <v>-</v>
      </c>
      <c r="VQ444" s="102" t="str">
        <f>IF(AND(VN444&gt;0,VP444&gt;0),VP444*VO294,"-")</f>
        <v>-</v>
      </c>
      <c r="VU444" s="112">
        <v>8</v>
      </c>
      <c r="VV444" s="4"/>
      <c r="VW444" s="108" t="str">
        <f>IF(VV444&gt;0,INDEX(Вхідні_дані!$A$1769:$F$1798,MATCH(VV444,Вхідні_дані!$C$1769:$C$1798,0),4),"-")</f>
        <v>-</v>
      </c>
      <c r="VX444" s="108" t="str">
        <f>IF(VV444&gt;0,(VW444)/VX9/VX10/60,"-")</f>
        <v>-</v>
      </c>
      <c r="VY444" s="102" t="str">
        <f>IF(AND(VV444&gt;0,VX444&gt;0),VX444*VW294,"-")</f>
        <v>-</v>
      </c>
      <c r="WC444" s="112">
        <v>8</v>
      </c>
      <c r="WD444" s="4"/>
      <c r="WE444" s="108" t="str">
        <f>IF(WD444&gt;0,INDEX(Вхідні_дані!$A$1769:$F$1798,MATCH(WD444,Вхідні_дані!$C$1769:$C$1798,0),4),"-")</f>
        <v>-</v>
      </c>
      <c r="WF444" s="108" t="str">
        <f>IF(WD444&gt;0,(WE444)/WF9/WF10/60,"-")</f>
        <v>-</v>
      </c>
      <c r="WG444" s="102" t="str">
        <f>IF(AND(WD444&gt;0,WF444&gt;0),WF444*WE294,"-")</f>
        <v>-</v>
      </c>
      <c r="WK444" s="112">
        <v>8</v>
      </c>
      <c r="WL444" s="4"/>
      <c r="WM444" s="108" t="str">
        <f>IF(WL444&gt;0,INDEX(Вхідні_дані!$A$1769:$F$1798,MATCH(WL444,Вхідні_дані!$C$1769:$C$1798,0),4),"-")</f>
        <v>-</v>
      </c>
      <c r="WN444" s="108" t="str">
        <f>IF(WL444&gt;0,(WM444)/WN9/WN10/60,"-")</f>
        <v>-</v>
      </c>
      <c r="WO444" s="102" t="str">
        <f>IF(AND(WL444&gt;0,WN444&gt;0),WN444*WM294,"-")</f>
        <v>-</v>
      </c>
      <c r="WS444" s="112">
        <v>8</v>
      </c>
      <c r="WT444" s="4"/>
      <c r="WU444" s="108" t="str">
        <f>IF(WT444&gt;0,INDEX(Вхідні_дані!$A$1769:$F$1798,MATCH(WT444,Вхідні_дані!$C$1769:$C$1798,0),4),"-")</f>
        <v>-</v>
      </c>
      <c r="WV444" s="108" t="str">
        <f>IF(WT444&gt;0,(WU444)/WV9/WV10/60,"-")</f>
        <v>-</v>
      </c>
      <c r="WW444" s="102" t="str">
        <f>IF(AND(WT444&gt;0,WV444&gt;0),WV444*WU294,"-")</f>
        <v>-</v>
      </c>
      <c r="XA444" s="112">
        <v>8</v>
      </c>
      <c r="XB444" s="4"/>
      <c r="XC444" s="108" t="str">
        <f>IF(XB444&gt;0,INDEX(Вхідні_дані!$A$1769:$F$1798,MATCH(XB444,Вхідні_дані!$C$1769:$C$1798,0),4),"-")</f>
        <v>-</v>
      </c>
      <c r="XD444" s="108" t="str">
        <f>IF(XB444&gt;0,(XC444)/XD9/XD10/60,"-")</f>
        <v>-</v>
      </c>
      <c r="XE444" s="102" t="str">
        <f>IF(AND(XB444&gt;0,XD444&gt;0),XD444*XC294,"-")</f>
        <v>-</v>
      </c>
      <c r="XI444" s="112">
        <v>8</v>
      </c>
      <c r="XJ444" s="4"/>
      <c r="XK444" s="108" t="str">
        <f>IF(XJ444&gt;0,INDEX(Вхідні_дані!$A$1769:$F$1798,MATCH(XJ444,Вхідні_дані!$C$1769:$C$1798,0),4),"-")</f>
        <v>-</v>
      </c>
      <c r="XL444" s="108" t="str">
        <f>IF(XJ444&gt;0,(XK444)/XL9/XL10/60,"-")</f>
        <v>-</v>
      </c>
      <c r="XM444" s="102" t="str">
        <f>IF(AND(XJ444&gt;0,XL444&gt;0),XL444*XK294,"-")</f>
        <v>-</v>
      </c>
      <c r="XQ444" s="112">
        <v>8</v>
      </c>
      <c r="XR444" s="4"/>
      <c r="XS444" s="108" t="str">
        <f>IF(XR444&gt;0,INDEX(Вхідні_дані!$A$1769:$F$1798,MATCH(XR444,Вхідні_дані!$C$1769:$C$1798,0),4),"-")</f>
        <v>-</v>
      </c>
      <c r="XT444" s="108" t="str">
        <f>IF(XR444&gt;0,(XS444)/XT9/XT10/60,"-")</f>
        <v>-</v>
      </c>
      <c r="XU444" s="102" t="str">
        <f>IF(AND(XR444&gt;0,XT444&gt;0),XT444*XS294,"-")</f>
        <v>-</v>
      </c>
      <c r="XY444" s="112">
        <v>8</v>
      </c>
      <c r="XZ444" s="4"/>
      <c r="YA444" s="108" t="str">
        <f>IF(XZ444&gt;0,INDEX(Вхідні_дані!$A$1769:$F$1798,MATCH(XZ444,Вхідні_дані!$C$1769:$C$1798,0),4),"-")</f>
        <v>-</v>
      </c>
      <c r="YB444" s="108" t="str">
        <f>IF(XZ444&gt;0,(YA444)/YB9/YB10/60,"-")</f>
        <v>-</v>
      </c>
      <c r="YC444" s="102" t="str">
        <f>IF(AND(XZ444&gt;0,YB444&gt;0),YB444*YA294,"-")</f>
        <v>-</v>
      </c>
      <c r="YG444" s="112">
        <v>8</v>
      </c>
      <c r="YH444" s="4"/>
      <c r="YI444" s="108" t="str">
        <f>IF(YH444&gt;0,INDEX(Вхідні_дані!$A$1769:$F$1798,MATCH(YH444,Вхідні_дані!$C$1769:$C$1798,0),4),"-")</f>
        <v>-</v>
      </c>
      <c r="YJ444" s="108" t="str">
        <f>IF(YH444&gt;0,(YI444)/YJ9/YJ10/60,"-")</f>
        <v>-</v>
      </c>
      <c r="YK444" s="102" t="str">
        <f>IF(AND(YH444&gt;0,YJ444&gt;0),YJ444*YI294,"-")</f>
        <v>-</v>
      </c>
      <c r="YO444" s="112">
        <v>8</v>
      </c>
      <c r="YP444" s="4"/>
      <c r="YQ444" s="108" t="str">
        <f>IF(YP444&gt;0,INDEX(Вхідні_дані!$A$1769:$F$1798,MATCH(YP444,Вхідні_дані!$C$1769:$C$1798,0),4),"-")</f>
        <v>-</v>
      </c>
      <c r="YR444" s="108" t="str">
        <f>IF(YP444&gt;0,(YQ444)/YR9/YR10/60,"-")</f>
        <v>-</v>
      </c>
      <c r="YS444" s="102" t="str">
        <f>IF(AND(YP444&gt;0,YR444&gt;0),YR444*YQ294,"-")</f>
        <v>-</v>
      </c>
      <c r="YW444" s="112">
        <v>8</v>
      </c>
      <c r="YX444" s="4"/>
      <c r="YY444" s="108" t="str">
        <f>IF(YX444&gt;0,INDEX(Вхідні_дані!$A$1769:$F$1798,MATCH(YX444,Вхідні_дані!$C$1769:$C$1798,0),4),"-")</f>
        <v>-</v>
      </c>
      <c r="YZ444" s="108" t="str">
        <f>IF(YX444&gt;0,(YY444)/YZ9/YZ10/60,"-")</f>
        <v>-</v>
      </c>
      <c r="ZA444" s="102" t="str">
        <f>IF(AND(YX444&gt;0,YZ444&gt;0),YZ444*YY294,"-")</f>
        <v>-</v>
      </c>
      <c r="ZE444" s="112">
        <v>8</v>
      </c>
      <c r="ZF444" s="4"/>
      <c r="ZG444" s="108" t="str">
        <f>IF(ZF444&gt;0,INDEX(Вхідні_дані!$A$1769:$F$1798,MATCH(ZF444,Вхідні_дані!$C$1769:$C$1798,0),4),"-")</f>
        <v>-</v>
      </c>
      <c r="ZH444" s="108" t="str">
        <f>IF(ZF444&gt;0,(ZG444)/ZH9/ZH10/60,"-")</f>
        <v>-</v>
      </c>
      <c r="ZI444" s="102" t="str">
        <f>IF(AND(ZF444&gt;0,ZH444&gt;0),ZH444*ZG294,"-")</f>
        <v>-</v>
      </c>
      <c r="ZM444" s="112">
        <v>8</v>
      </c>
      <c r="ZN444" s="4"/>
      <c r="ZO444" s="108" t="str">
        <f>IF(ZN444&gt;0,INDEX(Вхідні_дані!$A$1769:$F$1798,MATCH(ZN444,Вхідні_дані!$C$1769:$C$1798,0),4),"-")</f>
        <v>-</v>
      </c>
      <c r="ZP444" s="108" t="str">
        <f>IF(ZN444&gt;0,(ZO444)/ZP9/ZP10/60,"-")</f>
        <v>-</v>
      </c>
      <c r="ZQ444" s="102" t="str">
        <f>IF(AND(ZN444&gt;0,ZP444&gt;0),ZP444*ZO294,"-")</f>
        <v>-</v>
      </c>
      <c r="ZU444" s="112">
        <v>8</v>
      </c>
      <c r="ZV444" s="4"/>
      <c r="ZW444" s="108" t="str">
        <f>IF(ZV444&gt;0,INDEX(Вхідні_дані!$A$1769:$F$1798,MATCH(ZV444,Вхідні_дані!$C$1769:$C$1798,0),4),"-")</f>
        <v>-</v>
      </c>
      <c r="ZX444" s="108" t="str">
        <f>IF(ZV444&gt;0,(ZW444)/ZX9/ZX10/60,"-")</f>
        <v>-</v>
      </c>
      <c r="ZY444" s="102" t="str">
        <f>IF(AND(ZV444&gt;0,ZX444&gt;0),ZX444*ZW294,"-")</f>
        <v>-</v>
      </c>
      <c r="AAC444" s="112">
        <v>8</v>
      </c>
      <c r="AAD444" s="4"/>
      <c r="AAE444" s="108" t="str">
        <f>IF(AAD444&gt;0,INDEX(Вхідні_дані!$A$1769:$F$1798,MATCH(AAD444,Вхідні_дані!$C$1769:$C$1798,0),4),"-")</f>
        <v>-</v>
      </c>
      <c r="AAF444" s="108" t="str">
        <f>IF(AAD444&gt;0,(AAE444)/AAF9/AAF10/60,"-")</f>
        <v>-</v>
      </c>
      <c r="AAG444" s="102" t="str">
        <f>IF(AND(AAD444&gt;0,AAF444&gt;0),AAF444*AAE294,"-")</f>
        <v>-</v>
      </c>
      <c r="AAK444" s="112">
        <v>8</v>
      </c>
      <c r="AAL444" s="4"/>
      <c r="AAM444" s="108" t="str">
        <f>IF(AAL444&gt;0,INDEX(Вхідні_дані!$A$1769:$F$1798,MATCH(AAL444,Вхідні_дані!$C$1769:$C$1798,0),4),"-")</f>
        <v>-</v>
      </c>
      <c r="AAN444" s="108" t="str">
        <f>IF(AAL444&gt;0,(AAM444)/AAN9/AAN10/60,"-")</f>
        <v>-</v>
      </c>
      <c r="AAO444" s="102" t="str">
        <f>IF(AND(AAL444&gt;0,AAN444&gt;0),AAN444*AAM294,"-")</f>
        <v>-</v>
      </c>
      <c r="AAS444" s="112">
        <v>8</v>
      </c>
      <c r="AAT444" s="4"/>
      <c r="AAU444" s="108" t="str">
        <f>IF(AAT444&gt;0,INDEX(Вхідні_дані!$A$1769:$F$1798,MATCH(AAT444,Вхідні_дані!$C$1769:$C$1798,0),4),"-")</f>
        <v>-</v>
      </c>
      <c r="AAV444" s="108" t="str">
        <f>IF(AAT444&gt;0,(AAU444)/AAV9/AAV10/60,"-")</f>
        <v>-</v>
      </c>
      <c r="AAW444" s="102" t="str">
        <f>IF(AND(AAT444&gt;0,AAV444&gt;0),AAV444*AAU294,"-")</f>
        <v>-</v>
      </c>
      <c r="ABA444" s="112">
        <v>8</v>
      </c>
      <c r="ABB444" s="4"/>
      <c r="ABC444" s="108" t="str">
        <f>IF(ABB444&gt;0,INDEX(Вхідні_дані!$A$1769:$F$1798,MATCH(ABB444,Вхідні_дані!$C$1769:$C$1798,0),4),"-")</f>
        <v>-</v>
      </c>
      <c r="ABD444" s="108" t="str">
        <f>IF(ABB444&gt;0,(ABC444)/ABD9/ABD10/60,"-")</f>
        <v>-</v>
      </c>
      <c r="ABE444" s="102" t="str">
        <f>IF(AND(ABB444&gt;0,ABD444&gt;0),ABD444*ABC294,"-")</f>
        <v>-</v>
      </c>
      <c r="ABI444" s="112">
        <v>8</v>
      </c>
      <c r="ABJ444" s="4"/>
      <c r="ABK444" s="108" t="str">
        <f>IF(ABJ444&gt;0,INDEX(Вхідні_дані!$A$1769:$F$1798,MATCH(ABJ444,Вхідні_дані!$C$1769:$C$1798,0),4),"-")</f>
        <v>-</v>
      </c>
      <c r="ABL444" s="108" t="str">
        <f>IF(ABJ444&gt;0,(ABK444)/ABL9/ABL10/60,"-")</f>
        <v>-</v>
      </c>
      <c r="ABM444" s="102" t="str">
        <f>IF(AND(ABJ444&gt;0,ABL444&gt;0),ABL444*ABK294,"-")</f>
        <v>-</v>
      </c>
      <c r="ABQ444" s="112">
        <v>8</v>
      </c>
      <c r="ABR444" s="4"/>
      <c r="ABS444" s="108" t="str">
        <f>IF(ABR444&gt;0,INDEX(Вхідні_дані!$A$1769:$F$1798,MATCH(ABR444,Вхідні_дані!$C$1769:$C$1798,0),4),"-")</f>
        <v>-</v>
      </c>
      <c r="ABT444" s="108" t="str">
        <f>IF(ABR444&gt;0,(ABS444)/ABT9/ABT10/60,"-")</f>
        <v>-</v>
      </c>
      <c r="ABU444" s="102" t="str">
        <f>IF(AND(ABR444&gt;0,ABT444&gt;0),ABT444*ABS294,"-")</f>
        <v>-</v>
      </c>
      <c r="ABY444" s="112">
        <v>8</v>
      </c>
      <c r="ABZ444" s="4"/>
      <c r="ACA444" s="108" t="str">
        <f>IF(ABZ444&gt;0,INDEX(Вхідні_дані!$A$1769:$F$1798,MATCH(ABZ444,Вхідні_дані!$C$1769:$C$1798,0),4),"-")</f>
        <v>-</v>
      </c>
      <c r="ACB444" s="108" t="str">
        <f>IF(ABZ444&gt;0,(ACA444)/ACB9/ACB10/60,"-")</f>
        <v>-</v>
      </c>
      <c r="ACC444" s="102" t="str">
        <f>IF(AND(ABZ444&gt;0,ACB444&gt;0),ACB444*ACA294,"-")</f>
        <v>-</v>
      </c>
      <c r="ACG444" s="112">
        <v>8</v>
      </c>
      <c r="ACH444" s="4"/>
      <c r="ACI444" s="108" t="str">
        <f>IF(ACH444&gt;0,INDEX(Вхідні_дані!$A$1769:$F$1798,MATCH(ACH444,Вхідні_дані!$C$1769:$C$1798,0),4),"-")</f>
        <v>-</v>
      </c>
      <c r="ACJ444" s="108" t="str">
        <f>IF(ACH444&gt;0,(ACI444)/ACJ9/ACJ10/60,"-")</f>
        <v>-</v>
      </c>
      <c r="ACK444" s="102" t="str">
        <f>IF(AND(ACH444&gt;0,ACJ444&gt;0),ACJ444*ACI294,"-")</f>
        <v>-</v>
      </c>
      <c r="ACO444" s="112">
        <v>8</v>
      </c>
      <c r="ACP444" s="4"/>
      <c r="ACQ444" s="108" t="str">
        <f>IF(ACP444&gt;0,INDEX(Вхідні_дані!$A$1769:$F$1798,MATCH(ACP444,Вхідні_дані!$C$1769:$C$1798,0),4),"-")</f>
        <v>-</v>
      </c>
      <c r="ACR444" s="108" t="str">
        <f>IF(ACP444&gt;0,(ACQ444)/ACR9/ACR10/60,"-")</f>
        <v>-</v>
      </c>
      <c r="ACS444" s="102" t="str">
        <f>IF(AND(ACP444&gt;0,ACR444&gt;0),ACR444*ACQ294,"-")</f>
        <v>-</v>
      </c>
      <c r="ACW444" s="112">
        <v>8</v>
      </c>
      <c r="ACX444" s="4"/>
      <c r="ACY444" s="108" t="str">
        <f>IF(ACX444&gt;0,INDEX(Вхідні_дані!$A$1769:$F$1798,MATCH(ACX444,Вхідні_дані!$C$1769:$C$1798,0),4),"-")</f>
        <v>-</v>
      </c>
      <c r="ACZ444" s="108" t="str">
        <f>IF(ACX444&gt;0,(ACY444)/ACZ9/ACZ10/60,"-")</f>
        <v>-</v>
      </c>
      <c r="ADA444" s="102" t="str">
        <f>IF(AND(ACX444&gt;0,ACZ444&gt;0),ACZ444*ACY294,"-")</f>
        <v>-</v>
      </c>
      <c r="ADE444" s="112">
        <v>8</v>
      </c>
      <c r="ADF444" s="4"/>
      <c r="ADG444" s="108" t="str">
        <f>IF(ADF444&gt;0,INDEX(Вхідні_дані!$A$1769:$F$1798,MATCH(ADF444,Вхідні_дані!$C$1769:$C$1798,0),4),"-")</f>
        <v>-</v>
      </c>
      <c r="ADH444" s="108" t="str">
        <f>IF(ADF444&gt;0,(ADG444)/ADH9/ADH10/60,"-")</f>
        <v>-</v>
      </c>
      <c r="ADI444" s="102" t="str">
        <f>IF(AND(ADF444&gt;0,ADH444&gt;0),ADH444*ADG294,"-")</f>
        <v>-</v>
      </c>
      <c r="ADM444" s="112">
        <v>8</v>
      </c>
      <c r="ADN444" s="4"/>
      <c r="ADO444" s="108" t="str">
        <f>IF(ADN444&gt;0,INDEX(Вхідні_дані!$A$1769:$F$1798,MATCH(ADN444,Вхідні_дані!$C$1769:$C$1798,0),4),"-")</f>
        <v>-</v>
      </c>
      <c r="ADP444" s="108" t="str">
        <f>IF(ADN444&gt;0,(ADO444)/ADP9/ADP10/60,"-")</f>
        <v>-</v>
      </c>
      <c r="ADQ444" s="102" t="str">
        <f>IF(AND(ADN444&gt;0,ADP444&gt;0),ADP444*ADO294,"-")</f>
        <v>-</v>
      </c>
    </row>
    <row r="445" spans="1:800" ht="44.25" customHeight="1" outlineLevel="1" x14ac:dyDescent="0.25">
      <c r="A445" s="112">
        <v>9</v>
      </c>
      <c r="B445" s="4"/>
      <c r="C445" s="108" t="str">
        <f>IF(B445&gt;0,INDEX(Вхідні_дані!$A$1769:$F$1798,MATCH(B445,Вхідні_дані!$C$1769:$C$1798,0),4),"-")</f>
        <v>-</v>
      </c>
      <c r="D445" s="108" t="str">
        <f>IF(B445&gt;0,(C445)/D9/D10/60,"-")</f>
        <v>-</v>
      </c>
      <c r="E445" s="102" t="str">
        <f>IF(AND(B445&gt;0,D445&gt;0),D445*C294,"-")</f>
        <v>-</v>
      </c>
      <c r="I445" s="112">
        <v>9</v>
      </c>
      <c r="J445" s="4"/>
      <c r="K445" s="108" t="str">
        <f>IF(J445&gt;0,INDEX(Вхідні_дані!$A$1769:$F$1798,MATCH(J445,Вхідні_дані!$C$1769:$C$1798,0),4),"-")</f>
        <v>-</v>
      </c>
      <c r="L445" s="108" t="str">
        <f>IF(J445&gt;0,(K445)/L9/L10/60,"-")</f>
        <v>-</v>
      </c>
      <c r="M445" s="102" t="str">
        <f>IF(AND(J445&gt;0,L445&gt;0),L445*K294,"-")</f>
        <v>-</v>
      </c>
      <c r="Q445" s="112">
        <v>9</v>
      </c>
      <c r="R445" s="4"/>
      <c r="S445" s="108" t="str">
        <f>IF(R445&gt;0,INDEX(Вхідні_дані!$A$1769:$F$1798,MATCH(R445,Вхідні_дані!$C$1769:$C$1798,0),4),"-")</f>
        <v>-</v>
      </c>
      <c r="T445" s="108" t="str">
        <f>IF(R445&gt;0,(S445)/T9/T10/60,"-")</f>
        <v>-</v>
      </c>
      <c r="U445" s="102" t="str">
        <f>IF(AND(R445&gt;0,T445&gt;0),T445*S294,"-")</f>
        <v>-</v>
      </c>
      <c r="Y445" s="112">
        <v>9</v>
      </c>
      <c r="Z445" s="4"/>
      <c r="AA445" s="108" t="str">
        <f>IF(Z445&gt;0,INDEX(Вхідні_дані!$A$1769:$F$1798,MATCH(Z445,Вхідні_дані!$C$1769:$C$1798,0),4),"-")</f>
        <v>-</v>
      </c>
      <c r="AB445" s="108" t="str">
        <f>IF(Z445&gt;0,(AA445)/AB9/AB10/60,"-")</f>
        <v>-</v>
      </c>
      <c r="AC445" s="102" t="str">
        <f>IF(AND(Z445&gt;0,AB445&gt;0),AB445*AA294,"-")</f>
        <v>-</v>
      </c>
      <c r="AG445" s="112">
        <v>9</v>
      </c>
      <c r="AH445" s="4"/>
      <c r="AI445" s="108" t="str">
        <f>IF(AH445&gt;0,INDEX(Вхідні_дані!$A$1769:$F$1798,MATCH(AH445,Вхідні_дані!$C$1769:$C$1798,0),4),"-")</f>
        <v>-</v>
      </c>
      <c r="AJ445" s="108" t="str">
        <f>IF(AH445&gt;0,(AI445)/AJ9/AJ10/60,"-")</f>
        <v>-</v>
      </c>
      <c r="AK445" s="102" t="str">
        <f>IF(AND(AH445&gt;0,AJ445&gt;0),AJ445*AI294,"-")</f>
        <v>-</v>
      </c>
      <c r="AO445" s="112">
        <v>9</v>
      </c>
      <c r="AP445" s="4"/>
      <c r="AQ445" s="108" t="str">
        <f>IF(AP445&gt;0,INDEX(Вхідні_дані!$A$1769:$F$1798,MATCH(AP445,Вхідні_дані!$C$1769:$C$1798,0),4),"-")</f>
        <v>-</v>
      </c>
      <c r="AR445" s="108" t="str">
        <f>IF(AP445&gt;0,(AQ445)/AR9/AR10/60,"-")</f>
        <v>-</v>
      </c>
      <c r="AS445" s="102" t="str">
        <f>IF(AND(AP445&gt;0,AR445&gt;0),AR445*AQ294,"-")</f>
        <v>-</v>
      </c>
      <c r="AW445" s="112">
        <v>9</v>
      </c>
      <c r="AX445" s="4"/>
      <c r="AY445" s="108" t="str">
        <f>IF(AX445&gt;0,INDEX(Вхідні_дані!$A$1769:$F$1798,MATCH(AX445,Вхідні_дані!$C$1769:$C$1798,0),4),"-")</f>
        <v>-</v>
      </c>
      <c r="AZ445" s="108" t="str">
        <f>IF(AX445&gt;0,(AY445)/AZ9/AZ10/60,"-")</f>
        <v>-</v>
      </c>
      <c r="BA445" s="102" t="str">
        <f>IF(AND(AX445&gt;0,AZ445&gt;0),AZ445*AY294,"-")</f>
        <v>-</v>
      </c>
      <c r="BE445" s="112">
        <v>9</v>
      </c>
      <c r="BF445" s="4"/>
      <c r="BG445" s="108" t="str">
        <f>IF(BF445&gt;0,INDEX(Вхідні_дані!$A$1769:$F$1798,MATCH(BF445,Вхідні_дані!$C$1769:$C$1798,0),4),"-")</f>
        <v>-</v>
      </c>
      <c r="BH445" s="108" t="str">
        <f>IF(BF445&gt;0,(BG445)/BH9/BH10/60,"-")</f>
        <v>-</v>
      </c>
      <c r="BI445" s="102" t="str">
        <f>IF(AND(BF445&gt;0,BH445&gt;0),BH445*BG294,"-")</f>
        <v>-</v>
      </c>
      <c r="BM445" s="112">
        <v>9</v>
      </c>
      <c r="BN445" s="4"/>
      <c r="BO445" s="108" t="str">
        <f>IF(BN445&gt;0,INDEX(Вхідні_дані!$A$1769:$F$1798,MATCH(BN445,Вхідні_дані!$C$1769:$C$1798,0),4),"-")</f>
        <v>-</v>
      </c>
      <c r="BP445" s="108" t="str">
        <f>IF(BN445&gt;0,(BO445)/BP9/BP10/60,"-")</f>
        <v>-</v>
      </c>
      <c r="BQ445" s="102" t="str">
        <f>IF(AND(BN445&gt;0,BP445&gt;0),BP445*BO294,"-")</f>
        <v>-</v>
      </c>
      <c r="BU445" s="112">
        <v>9</v>
      </c>
      <c r="BV445" s="4"/>
      <c r="BW445" s="108" t="str">
        <f>IF(BV445&gt;0,INDEX(Вхідні_дані!$A$1769:$F$1798,MATCH(BV445,Вхідні_дані!$C$1769:$C$1798,0),4),"-")</f>
        <v>-</v>
      </c>
      <c r="BX445" s="108" t="str">
        <f>IF(BV445&gt;0,(BW445)/BX9/BX10/60,"-")</f>
        <v>-</v>
      </c>
      <c r="BY445" s="102" t="str">
        <f>IF(AND(BV445&gt;0,BX445&gt;0),BX445*BW294,"-")</f>
        <v>-</v>
      </c>
      <c r="CC445" s="112">
        <v>9</v>
      </c>
      <c r="CD445" s="4"/>
      <c r="CE445" s="108" t="str">
        <f>IF(CD445&gt;0,INDEX(Вхідні_дані!$A$1769:$F$1798,MATCH(CD445,Вхідні_дані!$C$1769:$C$1798,0),4),"-")</f>
        <v>-</v>
      </c>
      <c r="CF445" s="108" t="str">
        <f>IF(CD445&gt;0,(CE445)/CF9/CF10/60,"-")</f>
        <v>-</v>
      </c>
      <c r="CG445" s="102" t="str">
        <f>IF(AND(CD445&gt;0,CF445&gt;0),CF445*CE294,"-")</f>
        <v>-</v>
      </c>
      <c r="CK445" s="112">
        <v>9</v>
      </c>
      <c r="CL445" s="4"/>
      <c r="CM445" s="108" t="str">
        <f>IF(CL445&gt;0,INDEX(Вхідні_дані!$A$1769:$F$1798,MATCH(CL445,Вхідні_дані!$C$1769:$C$1798,0),4),"-")</f>
        <v>-</v>
      </c>
      <c r="CN445" s="108" t="str">
        <f>IF(CL445&gt;0,(CM445)/CN9/CN10/60,"-")</f>
        <v>-</v>
      </c>
      <c r="CO445" s="102" t="str">
        <f>IF(AND(CL445&gt;0,CN445&gt;0),CN445*CM294,"-")</f>
        <v>-</v>
      </c>
      <c r="CS445" s="112">
        <v>9</v>
      </c>
      <c r="CT445" s="4"/>
      <c r="CU445" s="108" t="str">
        <f>IF(CT445&gt;0,INDEX(Вхідні_дані!$A$1769:$F$1798,MATCH(CT445,Вхідні_дані!$C$1769:$C$1798,0),4),"-")</f>
        <v>-</v>
      </c>
      <c r="CV445" s="108" t="str">
        <f>IF(CT445&gt;0,(CU445)/CV9/CV10/60,"-")</f>
        <v>-</v>
      </c>
      <c r="CW445" s="102" t="str">
        <f>IF(AND(CT445&gt;0,CV445&gt;0),CV445*CU294,"-")</f>
        <v>-</v>
      </c>
      <c r="DA445" s="112">
        <v>9</v>
      </c>
      <c r="DB445" s="4"/>
      <c r="DC445" s="108" t="str">
        <f>IF(DB445&gt;0,INDEX(Вхідні_дані!$A$1769:$F$1798,MATCH(DB445,Вхідні_дані!$C$1769:$C$1798,0),4),"-")</f>
        <v>-</v>
      </c>
      <c r="DD445" s="108" t="str">
        <f>IF(DB445&gt;0,(DC445)/DD9/DD10/60,"-")</f>
        <v>-</v>
      </c>
      <c r="DE445" s="102" t="str">
        <f>IF(AND(DB445&gt;0,DD445&gt;0),DD445*DC294,"-")</f>
        <v>-</v>
      </c>
      <c r="DI445" s="112">
        <v>9</v>
      </c>
      <c r="DJ445" s="4"/>
      <c r="DK445" s="108" t="str">
        <f>IF(DJ445&gt;0,INDEX(Вхідні_дані!$A$1769:$F$1798,MATCH(DJ445,Вхідні_дані!$C$1769:$C$1798,0),4),"-")</f>
        <v>-</v>
      </c>
      <c r="DL445" s="108" t="str">
        <f>IF(DJ445&gt;0,(DK445)/DL9/DL10/60,"-")</f>
        <v>-</v>
      </c>
      <c r="DM445" s="102" t="str">
        <f>IF(AND(DJ445&gt;0,DL445&gt;0),DL445*DK294,"-")</f>
        <v>-</v>
      </c>
      <c r="DQ445" s="112">
        <v>9</v>
      </c>
      <c r="DR445" s="4"/>
      <c r="DS445" s="108" t="str">
        <f>IF(DR445&gt;0,INDEX(Вхідні_дані!$A$1769:$F$1798,MATCH(DR445,Вхідні_дані!$C$1769:$C$1798,0),4),"-")</f>
        <v>-</v>
      </c>
      <c r="DT445" s="108" t="str">
        <f>IF(DR445&gt;0,(DS445)/DT9/DT10/60,"-")</f>
        <v>-</v>
      </c>
      <c r="DU445" s="102" t="str">
        <f>IF(AND(DR445&gt;0,DT445&gt;0),DT445*DS294,"-")</f>
        <v>-</v>
      </c>
      <c r="DY445" s="112">
        <v>9</v>
      </c>
      <c r="DZ445" s="4"/>
      <c r="EA445" s="108" t="str">
        <f>IF(DZ445&gt;0,INDEX(Вхідні_дані!$A$1769:$F$1798,MATCH(DZ445,Вхідні_дані!$C$1769:$C$1798,0),4),"-")</f>
        <v>-</v>
      </c>
      <c r="EB445" s="108" t="str">
        <f>IF(DZ445&gt;0,(EA445)/EB9/EB10/60,"-")</f>
        <v>-</v>
      </c>
      <c r="EC445" s="102" t="str">
        <f>IF(AND(DZ445&gt;0,EB445&gt;0),EB445*EA294,"-")</f>
        <v>-</v>
      </c>
      <c r="EG445" s="112">
        <v>9</v>
      </c>
      <c r="EH445" s="4"/>
      <c r="EI445" s="108" t="str">
        <f>IF(EH445&gt;0,INDEX(Вхідні_дані!$A$1769:$F$1798,MATCH(EH445,Вхідні_дані!$C$1769:$C$1798,0),4),"-")</f>
        <v>-</v>
      </c>
      <c r="EJ445" s="108" t="str">
        <f>IF(EH445&gt;0,(EI445)/EJ9/EJ10/60,"-")</f>
        <v>-</v>
      </c>
      <c r="EK445" s="102" t="str">
        <f>IF(AND(EH445&gt;0,EJ445&gt;0),EJ445*EI294,"-")</f>
        <v>-</v>
      </c>
      <c r="EO445" s="112">
        <v>9</v>
      </c>
      <c r="EP445" s="4"/>
      <c r="EQ445" s="108" t="str">
        <f>IF(EP445&gt;0,INDEX(Вхідні_дані!$A$1769:$F$1798,MATCH(EP445,Вхідні_дані!$C$1769:$C$1798,0),4),"-")</f>
        <v>-</v>
      </c>
      <c r="ER445" s="108" t="str">
        <f>IF(EP445&gt;0,(EQ445)/ER9/ER10/60,"-")</f>
        <v>-</v>
      </c>
      <c r="ES445" s="102" t="str">
        <f>IF(AND(EP445&gt;0,ER445&gt;0),ER445*EQ294,"-")</f>
        <v>-</v>
      </c>
      <c r="EW445" s="112">
        <v>9</v>
      </c>
      <c r="EX445" s="4"/>
      <c r="EY445" s="108" t="str">
        <f>IF(EX445&gt;0,INDEX(Вхідні_дані!$A$1769:$F$1798,MATCH(EX445,Вхідні_дані!$C$1769:$C$1798,0),4),"-")</f>
        <v>-</v>
      </c>
      <c r="EZ445" s="108" t="str">
        <f>IF(EX445&gt;0,(EY445)/EZ9/EZ10/60,"-")</f>
        <v>-</v>
      </c>
      <c r="FA445" s="102" t="str">
        <f>IF(AND(EX445&gt;0,EZ445&gt;0),EZ445*EY294,"-")</f>
        <v>-</v>
      </c>
      <c r="FE445" s="112">
        <v>9</v>
      </c>
      <c r="FF445" s="4"/>
      <c r="FG445" s="108" t="str">
        <f>IF(FF445&gt;0,INDEX(Вхідні_дані!$A$1769:$F$1798,MATCH(FF445,Вхідні_дані!$C$1769:$C$1798,0),4),"-")</f>
        <v>-</v>
      </c>
      <c r="FH445" s="108" t="str">
        <f>IF(FF445&gt;0,(FG445)/FH9/FH10/60,"-")</f>
        <v>-</v>
      </c>
      <c r="FI445" s="102" t="str">
        <f>IF(AND(FF445&gt;0,FH445&gt;0),FH445*FG294,"-")</f>
        <v>-</v>
      </c>
      <c r="FM445" s="112">
        <v>9</v>
      </c>
      <c r="FN445" s="4"/>
      <c r="FO445" s="108" t="str">
        <f>IF(FN445&gt;0,INDEX(Вхідні_дані!$A$1769:$F$1798,MATCH(FN445,Вхідні_дані!$C$1769:$C$1798,0),4),"-")</f>
        <v>-</v>
      </c>
      <c r="FP445" s="108" t="str">
        <f>IF(FN445&gt;0,(FO445)/FP9/FP10/60,"-")</f>
        <v>-</v>
      </c>
      <c r="FQ445" s="102" t="str">
        <f>IF(AND(FN445&gt;0,FP445&gt;0),FP445*FO294,"-")</f>
        <v>-</v>
      </c>
      <c r="FU445" s="112">
        <v>9</v>
      </c>
      <c r="FV445" s="4"/>
      <c r="FW445" s="108" t="str">
        <f>IF(FV445&gt;0,INDEX(Вхідні_дані!$A$1769:$F$1798,MATCH(FV445,Вхідні_дані!$C$1769:$C$1798,0),4),"-")</f>
        <v>-</v>
      </c>
      <c r="FX445" s="108" t="str">
        <f>IF(FV445&gt;0,(FW445)/FX9/FX10/60,"-")</f>
        <v>-</v>
      </c>
      <c r="FY445" s="102" t="str">
        <f>IF(AND(FV445&gt;0,FX445&gt;0),FX445*FW294,"-")</f>
        <v>-</v>
      </c>
      <c r="GC445" s="112">
        <v>9</v>
      </c>
      <c r="GD445" s="4"/>
      <c r="GE445" s="108" t="str">
        <f>IF(GD445&gt;0,INDEX(Вхідні_дані!$A$1769:$F$1798,MATCH(GD445,Вхідні_дані!$C$1769:$C$1798,0),4),"-")</f>
        <v>-</v>
      </c>
      <c r="GF445" s="108" t="str">
        <f>IF(GD445&gt;0,(GE445)/GF9/GF10/60,"-")</f>
        <v>-</v>
      </c>
      <c r="GG445" s="102" t="str">
        <f>IF(AND(GD445&gt;0,GF445&gt;0),GF445*GE294,"-")</f>
        <v>-</v>
      </c>
      <c r="GK445" s="112">
        <v>9</v>
      </c>
      <c r="GL445" s="4"/>
      <c r="GM445" s="108" t="str">
        <f>IF(GL445&gt;0,INDEX(Вхідні_дані!$A$1769:$F$1798,MATCH(GL445,Вхідні_дані!$C$1769:$C$1798,0),4),"-")</f>
        <v>-</v>
      </c>
      <c r="GN445" s="108" t="str">
        <f>IF(GL445&gt;0,(GM445)/GN9/GN10/60,"-")</f>
        <v>-</v>
      </c>
      <c r="GO445" s="102" t="str">
        <f>IF(AND(GL445&gt;0,GN445&gt;0),GN445*GM294,"-")</f>
        <v>-</v>
      </c>
      <c r="GS445" s="112">
        <v>9</v>
      </c>
      <c r="GT445" s="4"/>
      <c r="GU445" s="108" t="str">
        <f>IF(GT445&gt;0,INDEX(Вхідні_дані!$A$1769:$F$1798,MATCH(GT445,Вхідні_дані!$C$1769:$C$1798,0),4),"-")</f>
        <v>-</v>
      </c>
      <c r="GV445" s="108" t="str">
        <f>IF(GT445&gt;0,(GU445)/GV9/GV10/60,"-")</f>
        <v>-</v>
      </c>
      <c r="GW445" s="102" t="str">
        <f>IF(AND(GT445&gt;0,GV445&gt;0),GV445*GU294,"-")</f>
        <v>-</v>
      </c>
      <c r="HA445" s="112">
        <v>9</v>
      </c>
      <c r="HB445" s="4"/>
      <c r="HC445" s="108" t="str">
        <f>IF(HB445&gt;0,INDEX(Вхідні_дані!$A$1769:$F$1798,MATCH(HB445,Вхідні_дані!$C$1769:$C$1798,0),4),"-")</f>
        <v>-</v>
      </c>
      <c r="HD445" s="108" t="str">
        <f>IF(HB445&gt;0,(HC445)/HD9/HD10/60,"-")</f>
        <v>-</v>
      </c>
      <c r="HE445" s="102" t="str">
        <f>IF(AND(HB445&gt;0,HD445&gt;0),HD445*HC294,"-")</f>
        <v>-</v>
      </c>
      <c r="HI445" s="112">
        <v>9</v>
      </c>
      <c r="HJ445" s="4"/>
      <c r="HK445" s="108" t="str">
        <f>IF(HJ445&gt;0,INDEX(Вхідні_дані!$A$1769:$F$1798,MATCH(HJ445,Вхідні_дані!$C$1769:$C$1798,0),4),"-")</f>
        <v>-</v>
      </c>
      <c r="HL445" s="108" t="str">
        <f>IF(HJ445&gt;0,(HK445)/HL9/HL10/60,"-")</f>
        <v>-</v>
      </c>
      <c r="HM445" s="102" t="str">
        <f>IF(AND(HJ445&gt;0,HL445&gt;0),HL445*HK294,"-")</f>
        <v>-</v>
      </c>
      <c r="HQ445" s="112">
        <v>9</v>
      </c>
      <c r="HR445" s="4"/>
      <c r="HS445" s="108" t="str">
        <f>IF(HR445&gt;0,INDEX(Вхідні_дані!$A$1769:$F$1798,MATCH(HR445,Вхідні_дані!$C$1769:$C$1798,0),4),"-")</f>
        <v>-</v>
      </c>
      <c r="HT445" s="108" t="str">
        <f>IF(HR445&gt;0,(HS445)/HT9/HT10/60,"-")</f>
        <v>-</v>
      </c>
      <c r="HU445" s="102" t="str">
        <f>IF(AND(HR445&gt;0,HT445&gt;0),HT445*HS294,"-")</f>
        <v>-</v>
      </c>
      <c r="HY445" s="112">
        <v>9</v>
      </c>
      <c r="HZ445" s="4"/>
      <c r="IA445" s="108" t="str">
        <f>IF(HZ445&gt;0,INDEX(Вхідні_дані!$A$1769:$F$1798,MATCH(HZ445,Вхідні_дані!$C$1769:$C$1798,0),4),"-")</f>
        <v>-</v>
      </c>
      <c r="IB445" s="108" t="str">
        <f>IF(HZ445&gt;0,(IA445)/IB9/IB10/60,"-")</f>
        <v>-</v>
      </c>
      <c r="IC445" s="102" t="str">
        <f>IF(AND(HZ445&gt;0,IB445&gt;0),IB445*IA294,"-")</f>
        <v>-</v>
      </c>
      <c r="IG445" s="112">
        <v>9</v>
      </c>
      <c r="IH445" s="4"/>
      <c r="II445" s="108" t="str">
        <f>IF(IH445&gt;0,INDEX(Вхідні_дані!$A$1769:$F$1798,MATCH(IH445,Вхідні_дані!$C$1769:$C$1798,0),4),"-")</f>
        <v>-</v>
      </c>
      <c r="IJ445" s="108" t="str">
        <f>IF(IH445&gt;0,(II445)/IJ9/IJ10/60,"-")</f>
        <v>-</v>
      </c>
      <c r="IK445" s="102" t="str">
        <f>IF(AND(IH445&gt;0,IJ445&gt;0),IJ445*II294,"-")</f>
        <v>-</v>
      </c>
      <c r="IO445" s="112">
        <v>9</v>
      </c>
      <c r="IP445" s="4"/>
      <c r="IQ445" s="108" t="str">
        <f>IF(IP445&gt;0,INDEX(Вхідні_дані!$A$1769:$F$1798,MATCH(IP445,Вхідні_дані!$C$1769:$C$1798,0),4),"-")</f>
        <v>-</v>
      </c>
      <c r="IR445" s="108" t="str">
        <f>IF(IP445&gt;0,(IQ445)/IR9/IR10/60,"-")</f>
        <v>-</v>
      </c>
      <c r="IS445" s="102" t="str">
        <f>IF(AND(IP445&gt;0,IR445&gt;0),IR445*IQ294,"-")</f>
        <v>-</v>
      </c>
      <c r="IW445" s="112">
        <v>9</v>
      </c>
      <c r="IX445" s="4"/>
      <c r="IY445" s="108" t="str">
        <f>IF(IX445&gt;0,INDEX(Вхідні_дані!$A$1769:$F$1798,MATCH(IX445,Вхідні_дані!$C$1769:$C$1798,0),4),"-")</f>
        <v>-</v>
      </c>
      <c r="IZ445" s="108" t="str">
        <f>IF(IX445&gt;0,(IY445)/IZ9/IZ10/60,"-")</f>
        <v>-</v>
      </c>
      <c r="JA445" s="102" t="str">
        <f>IF(AND(IX445&gt;0,IZ445&gt;0),IZ445*IY294,"-")</f>
        <v>-</v>
      </c>
      <c r="JE445" s="112">
        <v>9</v>
      </c>
      <c r="JF445" s="4"/>
      <c r="JG445" s="108" t="str">
        <f>IF(JF445&gt;0,INDEX(Вхідні_дані!$A$1769:$F$1798,MATCH(JF445,Вхідні_дані!$C$1769:$C$1798,0),4),"-")</f>
        <v>-</v>
      </c>
      <c r="JH445" s="108" t="str">
        <f>IF(JF445&gt;0,(JG445)/JH9/JH10/60,"-")</f>
        <v>-</v>
      </c>
      <c r="JI445" s="102" t="str">
        <f>IF(AND(JF445&gt;0,JH445&gt;0),JH445*JG294,"-")</f>
        <v>-</v>
      </c>
      <c r="JM445" s="112">
        <v>9</v>
      </c>
      <c r="JN445" s="4"/>
      <c r="JO445" s="108" t="str">
        <f>IF(JN445&gt;0,INDEX(Вхідні_дані!$A$1769:$F$1798,MATCH(JN445,Вхідні_дані!$C$1769:$C$1798,0),4),"-")</f>
        <v>-</v>
      </c>
      <c r="JP445" s="108" t="str">
        <f>IF(JN445&gt;0,(JO445)/JP9/JP10/60,"-")</f>
        <v>-</v>
      </c>
      <c r="JQ445" s="102" t="str">
        <f>IF(AND(JN445&gt;0,JP445&gt;0),JP445*JO294,"-")</f>
        <v>-</v>
      </c>
      <c r="JU445" s="112">
        <v>9</v>
      </c>
      <c r="JV445" s="4"/>
      <c r="JW445" s="108" t="str">
        <f>IF(JV445&gt;0,INDEX(Вхідні_дані!$A$1769:$F$1798,MATCH(JV445,Вхідні_дані!$C$1769:$C$1798,0),4),"-")</f>
        <v>-</v>
      </c>
      <c r="JX445" s="108" t="str">
        <f>IF(JV445&gt;0,(JW445)/JX9/JX10/60,"-")</f>
        <v>-</v>
      </c>
      <c r="JY445" s="102" t="str">
        <f>IF(AND(JV445&gt;0,JX445&gt;0),JX445*JW294,"-")</f>
        <v>-</v>
      </c>
      <c r="KC445" s="112">
        <v>9</v>
      </c>
      <c r="KD445" s="4"/>
      <c r="KE445" s="108" t="str">
        <f>IF(KD445&gt;0,INDEX(Вхідні_дані!$A$1769:$F$1798,MATCH(KD445,Вхідні_дані!$C$1769:$C$1798,0),4),"-")</f>
        <v>-</v>
      </c>
      <c r="KF445" s="108" t="str">
        <f>IF(KD445&gt;0,(KE445)/KF9/KF10/60,"-")</f>
        <v>-</v>
      </c>
      <c r="KG445" s="102" t="str">
        <f>IF(AND(KD445&gt;0,KF445&gt;0),KF445*KE294,"-")</f>
        <v>-</v>
      </c>
      <c r="KK445" s="112">
        <v>9</v>
      </c>
      <c r="KL445" s="4"/>
      <c r="KM445" s="108" t="str">
        <f>IF(KL445&gt;0,INDEX(Вхідні_дані!$A$1769:$F$1798,MATCH(KL445,Вхідні_дані!$C$1769:$C$1798,0),4),"-")</f>
        <v>-</v>
      </c>
      <c r="KN445" s="108" t="str">
        <f>IF(KL445&gt;0,(KM445)/KN9/KN10/60,"-")</f>
        <v>-</v>
      </c>
      <c r="KO445" s="102" t="str">
        <f>IF(AND(KL445&gt;0,KN445&gt;0),KN445*KM294,"-")</f>
        <v>-</v>
      </c>
      <c r="KS445" s="112">
        <v>9</v>
      </c>
      <c r="KT445" s="4"/>
      <c r="KU445" s="108" t="str">
        <f>IF(KT445&gt;0,INDEX(Вхідні_дані!$A$1769:$F$1798,MATCH(KT445,Вхідні_дані!$C$1769:$C$1798,0),4),"-")</f>
        <v>-</v>
      </c>
      <c r="KV445" s="108" t="str">
        <f>IF(KT445&gt;0,(KU445)/KV9/KV10/60,"-")</f>
        <v>-</v>
      </c>
      <c r="KW445" s="102" t="str">
        <f>IF(AND(KT445&gt;0,KV445&gt;0),KV445*KU294,"-")</f>
        <v>-</v>
      </c>
      <c r="LA445" s="112">
        <v>9</v>
      </c>
      <c r="LB445" s="4"/>
      <c r="LC445" s="108" t="str">
        <f>IF(LB445&gt;0,INDEX(Вхідні_дані!$A$1769:$F$1798,MATCH(LB445,Вхідні_дані!$C$1769:$C$1798,0),4),"-")</f>
        <v>-</v>
      </c>
      <c r="LD445" s="108" t="str">
        <f>IF(LB445&gt;0,(LC445)/LD9/LD10/60,"-")</f>
        <v>-</v>
      </c>
      <c r="LE445" s="102" t="str">
        <f>IF(AND(LB445&gt;0,LD445&gt;0),LD445*LC294,"-")</f>
        <v>-</v>
      </c>
      <c r="LI445" s="112">
        <v>9</v>
      </c>
      <c r="LJ445" s="4"/>
      <c r="LK445" s="108" t="str">
        <f>IF(LJ445&gt;0,INDEX(Вхідні_дані!$A$1769:$F$1798,MATCH(LJ445,Вхідні_дані!$C$1769:$C$1798,0),4),"-")</f>
        <v>-</v>
      </c>
      <c r="LL445" s="108" t="str">
        <f>IF(LJ445&gt;0,(LK445)/LL9/LL10/60,"-")</f>
        <v>-</v>
      </c>
      <c r="LM445" s="102" t="str">
        <f>IF(AND(LJ445&gt;0,LL445&gt;0),LL445*LK294,"-")</f>
        <v>-</v>
      </c>
      <c r="LQ445" s="112">
        <v>9</v>
      </c>
      <c r="LR445" s="4"/>
      <c r="LS445" s="108" t="str">
        <f>IF(LR445&gt;0,INDEX(Вхідні_дані!$A$1769:$F$1798,MATCH(LR445,Вхідні_дані!$C$1769:$C$1798,0),4),"-")</f>
        <v>-</v>
      </c>
      <c r="LT445" s="108" t="str">
        <f>IF(LR445&gt;0,(LS445)/LT9/LT10/60,"-")</f>
        <v>-</v>
      </c>
      <c r="LU445" s="102" t="str">
        <f>IF(AND(LR445&gt;0,LT445&gt;0),LT445*LS294,"-")</f>
        <v>-</v>
      </c>
      <c r="LY445" s="112">
        <v>9</v>
      </c>
      <c r="LZ445" s="4"/>
      <c r="MA445" s="108" t="str">
        <f>IF(LZ445&gt;0,INDEX(Вхідні_дані!$A$1769:$F$1798,MATCH(LZ445,Вхідні_дані!$C$1769:$C$1798,0),4),"-")</f>
        <v>-</v>
      </c>
      <c r="MB445" s="108" t="str">
        <f>IF(LZ445&gt;0,(MA445)/MB9/MB10/60,"-")</f>
        <v>-</v>
      </c>
      <c r="MC445" s="102" t="str">
        <f>IF(AND(LZ445&gt;0,MB445&gt;0),MB445*MA294,"-")</f>
        <v>-</v>
      </c>
      <c r="MG445" s="112">
        <v>9</v>
      </c>
      <c r="MH445" s="4"/>
      <c r="MI445" s="108" t="str">
        <f>IF(MH445&gt;0,INDEX(Вхідні_дані!$A$1769:$F$1798,MATCH(MH445,Вхідні_дані!$C$1769:$C$1798,0),4),"-")</f>
        <v>-</v>
      </c>
      <c r="MJ445" s="108" t="str">
        <f>IF(MH445&gt;0,(MI445)/MJ9/MJ10/60,"-")</f>
        <v>-</v>
      </c>
      <c r="MK445" s="102" t="str">
        <f>IF(AND(MH445&gt;0,MJ445&gt;0),MJ445*MI294,"-")</f>
        <v>-</v>
      </c>
      <c r="MO445" s="112">
        <v>9</v>
      </c>
      <c r="MP445" s="4"/>
      <c r="MQ445" s="108" t="str">
        <f>IF(MP445&gt;0,INDEX(Вхідні_дані!$A$1769:$F$1798,MATCH(MP445,Вхідні_дані!$C$1769:$C$1798,0),4),"-")</f>
        <v>-</v>
      </c>
      <c r="MR445" s="108" t="str">
        <f>IF(MP445&gt;0,(MQ445)/MR9/MR10/60,"-")</f>
        <v>-</v>
      </c>
      <c r="MS445" s="102" t="str">
        <f>IF(AND(MP445&gt;0,MR445&gt;0),MR445*MQ294,"-")</f>
        <v>-</v>
      </c>
      <c r="MW445" s="112">
        <v>9</v>
      </c>
      <c r="MX445" s="4"/>
      <c r="MY445" s="108" t="str">
        <f>IF(MX445&gt;0,INDEX(Вхідні_дані!$A$1769:$F$1798,MATCH(MX445,Вхідні_дані!$C$1769:$C$1798,0),4),"-")</f>
        <v>-</v>
      </c>
      <c r="MZ445" s="108" t="str">
        <f>IF(MX445&gt;0,(MY445)/MZ9/MZ10/60,"-")</f>
        <v>-</v>
      </c>
      <c r="NA445" s="102" t="str">
        <f>IF(AND(MX445&gt;0,MZ445&gt;0),MZ445*MY294,"-")</f>
        <v>-</v>
      </c>
      <c r="NE445" s="112">
        <v>9</v>
      </c>
      <c r="NF445" s="4"/>
      <c r="NG445" s="108" t="str">
        <f>IF(NF445&gt;0,INDEX(Вхідні_дані!$A$1769:$F$1798,MATCH(NF445,Вхідні_дані!$C$1769:$C$1798,0),4),"-")</f>
        <v>-</v>
      </c>
      <c r="NH445" s="108" t="str">
        <f>IF(NF445&gt;0,(NG445)/NH9/NH10/60,"-")</f>
        <v>-</v>
      </c>
      <c r="NI445" s="102" t="str">
        <f>IF(AND(NF445&gt;0,NH445&gt;0),NH445*NG294,"-")</f>
        <v>-</v>
      </c>
      <c r="NM445" s="112">
        <v>9</v>
      </c>
      <c r="NN445" s="4"/>
      <c r="NO445" s="108" t="str">
        <f>IF(NN445&gt;0,INDEX(Вхідні_дані!$A$1769:$F$1798,MATCH(NN445,Вхідні_дані!$C$1769:$C$1798,0),4),"-")</f>
        <v>-</v>
      </c>
      <c r="NP445" s="108" t="str">
        <f>IF(NN445&gt;0,(NO445)/NP9/NP10/60,"-")</f>
        <v>-</v>
      </c>
      <c r="NQ445" s="102" t="str">
        <f>IF(AND(NN445&gt;0,NP445&gt;0),NP445*NO294,"-")</f>
        <v>-</v>
      </c>
      <c r="NU445" s="112">
        <v>9</v>
      </c>
      <c r="NV445" s="4"/>
      <c r="NW445" s="108" t="str">
        <f>IF(NV445&gt;0,INDEX(Вхідні_дані!$A$1769:$F$1798,MATCH(NV445,Вхідні_дані!$C$1769:$C$1798,0),4),"-")</f>
        <v>-</v>
      </c>
      <c r="NX445" s="108" t="str">
        <f>IF(NV445&gt;0,(NW445)/NX9/NX10/60,"-")</f>
        <v>-</v>
      </c>
      <c r="NY445" s="102" t="str">
        <f>IF(AND(NV445&gt;0,NX445&gt;0),NX445*NW294,"-")</f>
        <v>-</v>
      </c>
      <c r="OC445" s="112">
        <v>9</v>
      </c>
      <c r="OD445" s="4"/>
      <c r="OE445" s="108" t="str">
        <f>IF(OD445&gt;0,INDEX(Вхідні_дані!$A$1769:$F$1798,MATCH(OD445,Вхідні_дані!$C$1769:$C$1798,0),4),"-")</f>
        <v>-</v>
      </c>
      <c r="OF445" s="108" t="str">
        <f>IF(OD445&gt;0,(OE445)/OF9/OF10/60,"-")</f>
        <v>-</v>
      </c>
      <c r="OG445" s="102" t="str">
        <f>IF(AND(OD445&gt;0,OF445&gt;0),OF445*OE294,"-")</f>
        <v>-</v>
      </c>
      <c r="OK445" s="112">
        <v>9</v>
      </c>
      <c r="OL445" s="4"/>
      <c r="OM445" s="108" t="str">
        <f>IF(OL445&gt;0,INDEX(Вхідні_дані!$A$1769:$F$1798,MATCH(OL445,Вхідні_дані!$C$1769:$C$1798,0),4),"-")</f>
        <v>-</v>
      </c>
      <c r="ON445" s="108" t="str">
        <f>IF(OL445&gt;0,(OM445)/ON9/ON10/60,"-")</f>
        <v>-</v>
      </c>
      <c r="OO445" s="102" t="str">
        <f>IF(AND(OL445&gt;0,ON445&gt;0),ON445*OM294,"-")</f>
        <v>-</v>
      </c>
      <c r="OS445" s="112">
        <v>9</v>
      </c>
      <c r="OT445" s="4"/>
      <c r="OU445" s="108" t="str">
        <f>IF(OT445&gt;0,INDEX(Вхідні_дані!$A$1769:$F$1798,MATCH(OT445,Вхідні_дані!$C$1769:$C$1798,0),4),"-")</f>
        <v>-</v>
      </c>
      <c r="OV445" s="108" t="str">
        <f>IF(OT445&gt;0,(OU445)/OV9/OV10/60,"-")</f>
        <v>-</v>
      </c>
      <c r="OW445" s="102" t="str">
        <f>IF(AND(OT445&gt;0,OV445&gt;0),OV445*OU294,"-")</f>
        <v>-</v>
      </c>
      <c r="PA445" s="112">
        <v>9</v>
      </c>
      <c r="PB445" s="4"/>
      <c r="PC445" s="108" t="str">
        <f>IF(PB445&gt;0,INDEX(Вхідні_дані!$A$1769:$F$1798,MATCH(PB445,Вхідні_дані!$C$1769:$C$1798,0),4),"-")</f>
        <v>-</v>
      </c>
      <c r="PD445" s="108" t="str">
        <f>IF(PB445&gt;0,(PC445)/PD9/PD10/60,"-")</f>
        <v>-</v>
      </c>
      <c r="PE445" s="102" t="str">
        <f>IF(AND(PB445&gt;0,PD445&gt;0),PD445*PC294,"-")</f>
        <v>-</v>
      </c>
      <c r="PI445" s="112">
        <v>9</v>
      </c>
      <c r="PJ445" s="4"/>
      <c r="PK445" s="108" t="str">
        <f>IF(PJ445&gt;0,INDEX(Вхідні_дані!$A$1769:$F$1798,MATCH(PJ445,Вхідні_дані!$C$1769:$C$1798,0),4),"-")</f>
        <v>-</v>
      </c>
      <c r="PL445" s="108" t="str">
        <f>IF(PJ445&gt;0,(PK445)/PL9/PL10/60,"-")</f>
        <v>-</v>
      </c>
      <c r="PM445" s="102" t="str">
        <f>IF(AND(PJ445&gt;0,PL445&gt;0),PL445*PK294,"-")</f>
        <v>-</v>
      </c>
      <c r="PQ445" s="112">
        <v>9</v>
      </c>
      <c r="PR445" s="4"/>
      <c r="PS445" s="108" t="str">
        <f>IF(PR445&gt;0,INDEX(Вхідні_дані!$A$1769:$F$1798,MATCH(PR445,Вхідні_дані!$C$1769:$C$1798,0),4),"-")</f>
        <v>-</v>
      </c>
      <c r="PT445" s="108" t="str">
        <f>IF(PR445&gt;0,(PS445)/PT9/PT10/60,"-")</f>
        <v>-</v>
      </c>
      <c r="PU445" s="102" t="str">
        <f>IF(AND(PR445&gt;0,PT445&gt;0),PT445*PS294,"-")</f>
        <v>-</v>
      </c>
      <c r="PY445" s="112">
        <v>9</v>
      </c>
      <c r="PZ445" s="4"/>
      <c r="QA445" s="108" t="str">
        <f>IF(PZ445&gt;0,INDEX(Вхідні_дані!$A$1769:$F$1798,MATCH(PZ445,Вхідні_дані!$C$1769:$C$1798,0),4),"-")</f>
        <v>-</v>
      </c>
      <c r="QB445" s="108" t="str">
        <f>IF(PZ445&gt;0,(QA445)/QB9/QB10/60,"-")</f>
        <v>-</v>
      </c>
      <c r="QC445" s="102" t="str">
        <f>IF(AND(PZ445&gt;0,QB445&gt;0),QB445*QA294,"-")</f>
        <v>-</v>
      </c>
      <c r="QG445" s="112">
        <v>9</v>
      </c>
      <c r="QH445" s="4"/>
      <c r="QI445" s="108" t="str">
        <f>IF(QH445&gt;0,INDEX(Вхідні_дані!$A$1769:$F$1798,MATCH(QH445,Вхідні_дані!$C$1769:$C$1798,0),4),"-")</f>
        <v>-</v>
      </c>
      <c r="QJ445" s="108" t="str">
        <f>IF(QH445&gt;0,(QI445)/QJ9/QJ10/60,"-")</f>
        <v>-</v>
      </c>
      <c r="QK445" s="102" t="str">
        <f>IF(AND(QH445&gt;0,QJ445&gt;0),QJ445*QI294,"-")</f>
        <v>-</v>
      </c>
      <c r="QO445" s="112">
        <v>9</v>
      </c>
      <c r="QP445" s="4"/>
      <c r="QQ445" s="108" t="str">
        <f>IF(QP445&gt;0,INDEX(Вхідні_дані!$A$1769:$F$1798,MATCH(QP445,Вхідні_дані!$C$1769:$C$1798,0),4),"-")</f>
        <v>-</v>
      </c>
      <c r="QR445" s="108" t="str">
        <f>IF(QP445&gt;0,(QQ445)/QR9/QR10/60,"-")</f>
        <v>-</v>
      </c>
      <c r="QS445" s="102" t="str">
        <f>IF(AND(QP445&gt;0,QR445&gt;0),QR445*QQ294,"-")</f>
        <v>-</v>
      </c>
      <c r="QW445" s="112">
        <v>9</v>
      </c>
      <c r="QX445" s="4"/>
      <c r="QY445" s="108" t="str">
        <f>IF(QX445&gt;0,INDEX(Вхідні_дані!$A$1769:$F$1798,MATCH(QX445,Вхідні_дані!$C$1769:$C$1798,0),4),"-")</f>
        <v>-</v>
      </c>
      <c r="QZ445" s="108" t="str">
        <f>IF(QX445&gt;0,(QY445)/QZ9/QZ10/60,"-")</f>
        <v>-</v>
      </c>
      <c r="RA445" s="102" t="str">
        <f>IF(AND(QX445&gt;0,QZ445&gt;0),QZ445*QY294,"-")</f>
        <v>-</v>
      </c>
      <c r="RE445" s="112">
        <v>9</v>
      </c>
      <c r="RF445" s="4"/>
      <c r="RG445" s="108" t="str">
        <f>IF(RF445&gt;0,INDEX(Вхідні_дані!$A$1769:$F$1798,MATCH(RF445,Вхідні_дані!$C$1769:$C$1798,0),4),"-")</f>
        <v>-</v>
      </c>
      <c r="RH445" s="108" t="str">
        <f>IF(RF445&gt;0,(RG445)/RH9/RH10/60,"-")</f>
        <v>-</v>
      </c>
      <c r="RI445" s="102" t="str">
        <f>IF(AND(RF445&gt;0,RH445&gt;0),RH445*RG294,"-")</f>
        <v>-</v>
      </c>
      <c r="RM445" s="112">
        <v>9</v>
      </c>
      <c r="RN445" s="4"/>
      <c r="RO445" s="108" t="str">
        <f>IF(RN445&gt;0,INDEX(Вхідні_дані!$A$1769:$F$1798,MATCH(RN445,Вхідні_дані!$C$1769:$C$1798,0),4),"-")</f>
        <v>-</v>
      </c>
      <c r="RP445" s="108" t="str">
        <f>IF(RN445&gt;0,(RO445)/RP9/RP10/60,"-")</f>
        <v>-</v>
      </c>
      <c r="RQ445" s="102" t="str">
        <f>IF(AND(RN445&gt;0,RP445&gt;0),RP445*RO294,"-")</f>
        <v>-</v>
      </c>
      <c r="RU445" s="112">
        <v>9</v>
      </c>
      <c r="RV445" s="4"/>
      <c r="RW445" s="108" t="str">
        <f>IF(RV445&gt;0,INDEX(Вхідні_дані!$A$1769:$F$1798,MATCH(RV445,Вхідні_дані!$C$1769:$C$1798,0),4),"-")</f>
        <v>-</v>
      </c>
      <c r="RX445" s="108" t="str">
        <f>IF(RV445&gt;0,(RW445)/RX9/RX10/60,"-")</f>
        <v>-</v>
      </c>
      <c r="RY445" s="102" t="str">
        <f>IF(AND(RV445&gt;0,RX445&gt;0),RX445*RW294,"-")</f>
        <v>-</v>
      </c>
      <c r="SC445" s="112">
        <v>9</v>
      </c>
      <c r="SD445" s="4"/>
      <c r="SE445" s="108" t="str">
        <f>IF(SD445&gt;0,INDEX(Вхідні_дані!$A$1769:$F$1798,MATCH(SD445,Вхідні_дані!$C$1769:$C$1798,0),4),"-")</f>
        <v>-</v>
      </c>
      <c r="SF445" s="108" t="str">
        <f>IF(SD445&gt;0,(SE445)/SF9/SF10/60,"-")</f>
        <v>-</v>
      </c>
      <c r="SG445" s="102" t="str">
        <f>IF(AND(SD445&gt;0,SF445&gt;0),SF445*SE294,"-")</f>
        <v>-</v>
      </c>
      <c r="SK445" s="112">
        <v>9</v>
      </c>
      <c r="SL445" s="4"/>
      <c r="SM445" s="108" t="str">
        <f>IF(SL445&gt;0,INDEX(Вхідні_дані!$A$1769:$F$1798,MATCH(SL445,Вхідні_дані!$C$1769:$C$1798,0),4),"-")</f>
        <v>-</v>
      </c>
      <c r="SN445" s="108" t="str">
        <f>IF(SL445&gt;0,(SM445)/SN9/SN10/60,"-")</f>
        <v>-</v>
      </c>
      <c r="SO445" s="102" t="str">
        <f>IF(AND(SL445&gt;0,SN445&gt;0),SN445*SM294,"-")</f>
        <v>-</v>
      </c>
      <c r="SS445" s="112">
        <v>9</v>
      </c>
      <c r="ST445" s="4"/>
      <c r="SU445" s="108" t="str">
        <f>IF(ST445&gt;0,INDEX(Вхідні_дані!$A$1769:$F$1798,MATCH(ST445,Вхідні_дані!$C$1769:$C$1798,0),4),"-")</f>
        <v>-</v>
      </c>
      <c r="SV445" s="108" t="str">
        <f>IF(ST445&gt;0,(SU445)/SV9/SV10/60,"-")</f>
        <v>-</v>
      </c>
      <c r="SW445" s="102" t="str">
        <f>IF(AND(ST445&gt;0,SV445&gt;0),SV445*SU294,"-")</f>
        <v>-</v>
      </c>
      <c r="TA445" s="112">
        <v>9</v>
      </c>
      <c r="TB445" s="4"/>
      <c r="TC445" s="108" t="str">
        <f>IF(TB445&gt;0,INDEX(Вхідні_дані!$A$1769:$F$1798,MATCH(TB445,Вхідні_дані!$C$1769:$C$1798,0),4),"-")</f>
        <v>-</v>
      </c>
      <c r="TD445" s="108" t="str">
        <f>IF(TB445&gt;0,(TC445)/TD9/TD10/60,"-")</f>
        <v>-</v>
      </c>
      <c r="TE445" s="102" t="str">
        <f>IF(AND(TB445&gt;0,TD445&gt;0),TD445*TC294,"-")</f>
        <v>-</v>
      </c>
      <c r="TI445" s="112">
        <v>9</v>
      </c>
      <c r="TJ445" s="4"/>
      <c r="TK445" s="108" t="str">
        <f>IF(TJ445&gt;0,INDEX(Вхідні_дані!$A$1769:$F$1798,MATCH(TJ445,Вхідні_дані!$C$1769:$C$1798,0),4),"-")</f>
        <v>-</v>
      </c>
      <c r="TL445" s="108" t="str">
        <f>IF(TJ445&gt;0,(TK445)/TL9/TL10/60,"-")</f>
        <v>-</v>
      </c>
      <c r="TM445" s="102" t="str">
        <f>IF(AND(TJ445&gt;0,TL445&gt;0),TL445*TK294,"-")</f>
        <v>-</v>
      </c>
      <c r="TQ445" s="112">
        <v>9</v>
      </c>
      <c r="TR445" s="4"/>
      <c r="TS445" s="108" t="str">
        <f>IF(TR445&gt;0,INDEX(Вхідні_дані!$A$1769:$F$1798,MATCH(TR445,Вхідні_дані!$C$1769:$C$1798,0),4),"-")</f>
        <v>-</v>
      </c>
      <c r="TT445" s="108" t="str">
        <f>IF(TR445&gt;0,(TS445)/TT9/TT10/60,"-")</f>
        <v>-</v>
      </c>
      <c r="TU445" s="102" t="str">
        <f>IF(AND(TR445&gt;0,TT445&gt;0),TT445*TS294,"-")</f>
        <v>-</v>
      </c>
      <c r="TY445" s="112">
        <v>9</v>
      </c>
      <c r="TZ445" s="4"/>
      <c r="UA445" s="108" t="str">
        <f>IF(TZ445&gt;0,INDEX(Вхідні_дані!$A$1769:$F$1798,MATCH(TZ445,Вхідні_дані!$C$1769:$C$1798,0),4),"-")</f>
        <v>-</v>
      </c>
      <c r="UB445" s="108" t="str">
        <f>IF(TZ445&gt;0,(UA445)/UB9/UB10/60,"-")</f>
        <v>-</v>
      </c>
      <c r="UC445" s="102" t="str">
        <f>IF(AND(TZ445&gt;0,UB445&gt;0),UB445*UA294,"-")</f>
        <v>-</v>
      </c>
      <c r="UG445" s="112">
        <v>9</v>
      </c>
      <c r="UH445" s="4"/>
      <c r="UI445" s="108" t="str">
        <f>IF(UH445&gt;0,INDEX(Вхідні_дані!$A$1769:$F$1798,MATCH(UH445,Вхідні_дані!$C$1769:$C$1798,0),4),"-")</f>
        <v>-</v>
      </c>
      <c r="UJ445" s="108" t="str">
        <f>IF(UH445&gt;0,(UI445)/UJ9/UJ10/60,"-")</f>
        <v>-</v>
      </c>
      <c r="UK445" s="102" t="str">
        <f>IF(AND(UH445&gt;0,UJ445&gt;0),UJ445*UI294,"-")</f>
        <v>-</v>
      </c>
      <c r="UO445" s="112">
        <v>9</v>
      </c>
      <c r="UP445" s="4"/>
      <c r="UQ445" s="108" t="str">
        <f>IF(UP445&gt;0,INDEX(Вхідні_дані!$A$1769:$F$1798,MATCH(UP445,Вхідні_дані!$C$1769:$C$1798,0),4),"-")</f>
        <v>-</v>
      </c>
      <c r="UR445" s="108" t="str">
        <f>IF(UP445&gt;0,(UQ445)/UR9/UR10/60,"-")</f>
        <v>-</v>
      </c>
      <c r="US445" s="102" t="str">
        <f>IF(AND(UP445&gt;0,UR445&gt;0),UR445*UQ294,"-")</f>
        <v>-</v>
      </c>
      <c r="UW445" s="112">
        <v>9</v>
      </c>
      <c r="UX445" s="4"/>
      <c r="UY445" s="108" t="str">
        <f>IF(UX445&gt;0,INDEX(Вхідні_дані!$A$1769:$F$1798,MATCH(UX445,Вхідні_дані!$C$1769:$C$1798,0),4),"-")</f>
        <v>-</v>
      </c>
      <c r="UZ445" s="108" t="str">
        <f>IF(UX445&gt;0,(UY445)/UZ9/UZ10/60,"-")</f>
        <v>-</v>
      </c>
      <c r="VA445" s="102" t="str">
        <f>IF(AND(UX445&gt;0,UZ445&gt;0),UZ445*UY294,"-")</f>
        <v>-</v>
      </c>
      <c r="VE445" s="112">
        <v>9</v>
      </c>
      <c r="VF445" s="4"/>
      <c r="VG445" s="108" t="str">
        <f>IF(VF445&gt;0,INDEX(Вхідні_дані!$A$1769:$F$1798,MATCH(VF445,Вхідні_дані!$C$1769:$C$1798,0),4),"-")</f>
        <v>-</v>
      </c>
      <c r="VH445" s="108" t="str">
        <f>IF(VF445&gt;0,(VG445)/VH9/VH10/60,"-")</f>
        <v>-</v>
      </c>
      <c r="VI445" s="102" t="str">
        <f>IF(AND(VF445&gt;0,VH445&gt;0),VH445*VG294,"-")</f>
        <v>-</v>
      </c>
      <c r="VM445" s="112">
        <v>9</v>
      </c>
      <c r="VN445" s="4"/>
      <c r="VO445" s="108" t="str">
        <f>IF(VN445&gt;0,INDEX(Вхідні_дані!$A$1769:$F$1798,MATCH(VN445,Вхідні_дані!$C$1769:$C$1798,0),4),"-")</f>
        <v>-</v>
      </c>
      <c r="VP445" s="108" t="str">
        <f>IF(VN445&gt;0,(VO445)/VP9/VP10/60,"-")</f>
        <v>-</v>
      </c>
      <c r="VQ445" s="102" t="str">
        <f>IF(AND(VN445&gt;0,VP445&gt;0),VP445*VO294,"-")</f>
        <v>-</v>
      </c>
      <c r="VU445" s="112">
        <v>9</v>
      </c>
      <c r="VV445" s="4"/>
      <c r="VW445" s="108" t="str">
        <f>IF(VV445&gt;0,INDEX(Вхідні_дані!$A$1769:$F$1798,MATCH(VV445,Вхідні_дані!$C$1769:$C$1798,0),4),"-")</f>
        <v>-</v>
      </c>
      <c r="VX445" s="108" t="str">
        <f>IF(VV445&gt;0,(VW445)/VX9/VX10/60,"-")</f>
        <v>-</v>
      </c>
      <c r="VY445" s="102" t="str">
        <f>IF(AND(VV445&gt;0,VX445&gt;0),VX445*VW294,"-")</f>
        <v>-</v>
      </c>
      <c r="WC445" s="112">
        <v>9</v>
      </c>
      <c r="WD445" s="4"/>
      <c r="WE445" s="108" t="str">
        <f>IF(WD445&gt;0,INDEX(Вхідні_дані!$A$1769:$F$1798,MATCH(WD445,Вхідні_дані!$C$1769:$C$1798,0),4),"-")</f>
        <v>-</v>
      </c>
      <c r="WF445" s="108" t="str">
        <f>IF(WD445&gt;0,(WE445)/WF9/WF10/60,"-")</f>
        <v>-</v>
      </c>
      <c r="WG445" s="102" t="str">
        <f>IF(AND(WD445&gt;0,WF445&gt;0),WF445*WE294,"-")</f>
        <v>-</v>
      </c>
      <c r="WK445" s="112">
        <v>9</v>
      </c>
      <c r="WL445" s="4"/>
      <c r="WM445" s="108" t="str">
        <f>IF(WL445&gt;0,INDEX(Вхідні_дані!$A$1769:$F$1798,MATCH(WL445,Вхідні_дані!$C$1769:$C$1798,0),4),"-")</f>
        <v>-</v>
      </c>
      <c r="WN445" s="108" t="str">
        <f>IF(WL445&gt;0,(WM445)/WN9/WN10/60,"-")</f>
        <v>-</v>
      </c>
      <c r="WO445" s="102" t="str">
        <f>IF(AND(WL445&gt;0,WN445&gt;0),WN445*WM294,"-")</f>
        <v>-</v>
      </c>
      <c r="WS445" s="112">
        <v>9</v>
      </c>
      <c r="WT445" s="4"/>
      <c r="WU445" s="108" t="str">
        <f>IF(WT445&gt;0,INDEX(Вхідні_дані!$A$1769:$F$1798,MATCH(WT445,Вхідні_дані!$C$1769:$C$1798,0),4),"-")</f>
        <v>-</v>
      </c>
      <c r="WV445" s="108" t="str">
        <f>IF(WT445&gt;0,(WU445)/WV9/WV10/60,"-")</f>
        <v>-</v>
      </c>
      <c r="WW445" s="102" t="str">
        <f>IF(AND(WT445&gt;0,WV445&gt;0),WV445*WU294,"-")</f>
        <v>-</v>
      </c>
      <c r="XA445" s="112">
        <v>9</v>
      </c>
      <c r="XB445" s="4"/>
      <c r="XC445" s="108" t="str">
        <f>IF(XB445&gt;0,INDEX(Вхідні_дані!$A$1769:$F$1798,MATCH(XB445,Вхідні_дані!$C$1769:$C$1798,0),4),"-")</f>
        <v>-</v>
      </c>
      <c r="XD445" s="108" t="str">
        <f>IF(XB445&gt;0,(XC445)/XD9/XD10/60,"-")</f>
        <v>-</v>
      </c>
      <c r="XE445" s="102" t="str">
        <f>IF(AND(XB445&gt;0,XD445&gt;0),XD445*XC294,"-")</f>
        <v>-</v>
      </c>
      <c r="XI445" s="112">
        <v>9</v>
      </c>
      <c r="XJ445" s="4"/>
      <c r="XK445" s="108" t="str">
        <f>IF(XJ445&gt;0,INDEX(Вхідні_дані!$A$1769:$F$1798,MATCH(XJ445,Вхідні_дані!$C$1769:$C$1798,0),4),"-")</f>
        <v>-</v>
      </c>
      <c r="XL445" s="108" t="str">
        <f>IF(XJ445&gt;0,(XK445)/XL9/XL10/60,"-")</f>
        <v>-</v>
      </c>
      <c r="XM445" s="102" t="str">
        <f>IF(AND(XJ445&gt;0,XL445&gt;0),XL445*XK294,"-")</f>
        <v>-</v>
      </c>
      <c r="XQ445" s="112">
        <v>9</v>
      </c>
      <c r="XR445" s="4"/>
      <c r="XS445" s="108" t="str">
        <f>IF(XR445&gt;0,INDEX(Вхідні_дані!$A$1769:$F$1798,MATCH(XR445,Вхідні_дані!$C$1769:$C$1798,0),4),"-")</f>
        <v>-</v>
      </c>
      <c r="XT445" s="108" t="str">
        <f>IF(XR445&gt;0,(XS445)/XT9/XT10/60,"-")</f>
        <v>-</v>
      </c>
      <c r="XU445" s="102" t="str">
        <f>IF(AND(XR445&gt;0,XT445&gt;0),XT445*XS294,"-")</f>
        <v>-</v>
      </c>
      <c r="XY445" s="112">
        <v>9</v>
      </c>
      <c r="XZ445" s="4"/>
      <c r="YA445" s="108" t="str">
        <f>IF(XZ445&gt;0,INDEX(Вхідні_дані!$A$1769:$F$1798,MATCH(XZ445,Вхідні_дані!$C$1769:$C$1798,0),4),"-")</f>
        <v>-</v>
      </c>
      <c r="YB445" s="108" t="str">
        <f>IF(XZ445&gt;0,(YA445)/YB9/YB10/60,"-")</f>
        <v>-</v>
      </c>
      <c r="YC445" s="102" t="str">
        <f>IF(AND(XZ445&gt;0,YB445&gt;0),YB445*YA294,"-")</f>
        <v>-</v>
      </c>
      <c r="YG445" s="112">
        <v>9</v>
      </c>
      <c r="YH445" s="4"/>
      <c r="YI445" s="108" t="str">
        <f>IF(YH445&gt;0,INDEX(Вхідні_дані!$A$1769:$F$1798,MATCH(YH445,Вхідні_дані!$C$1769:$C$1798,0),4),"-")</f>
        <v>-</v>
      </c>
      <c r="YJ445" s="108" t="str">
        <f>IF(YH445&gt;0,(YI445)/YJ9/YJ10/60,"-")</f>
        <v>-</v>
      </c>
      <c r="YK445" s="102" t="str">
        <f>IF(AND(YH445&gt;0,YJ445&gt;0),YJ445*YI294,"-")</f>
        <v>-</v>
      </c>
      <c r="YO445" s="112">
        <v>9</v>
      </c>
      <c r="YP445" s="4"/>
      <c r="YQ445" s="108" t="str">
        <f>IF(YP445&gt;0,INDEX(Вхідні_дані!$A$1769:$F$1798,MATCH(YP445,Вхідні_дані!$C$1769:$C$1798,0),4),"-")</f>
        <v>-</v>
      </c>
      <c r="YR445" s="108" t="str">
        <f>IF(YP445&gt;0,(YQ445)/YR9/YR10/60,"-")</f>
        <v>-</v>
      </c>
      <c r="YS445" s="102" t="str">
        <f>IF(AND(YP445&gt;0,YR445&gt;0),YR445*YQ294,"-")</f>
        <v>-</v>
      </c>
      <c r="YW445" s="112">
        <v>9</v>
      </c>
      <c r="YX445" s="4"/>
      <c r="YY445" s="108" t="str">
        <f>IF(YX445&gt;0,INDEX(Вхідні_дані!$A$1769:$F$1798,MATCH(YX445,Вхідні_дані!$C$1769:$C$1798,0),4),"-")</f>
        <v>-</v>
      </c>
      <c r="YZ445" s="108" t="str">
        <f>IF(YX445&gt;0,(YY445)/YZ9/YZ10/60,"-")</f>
        <v>-</v>
      </c>
      <c r="ZA445" s="102" t="str">
        <f>IF(AND(YX445&gt;0,YZ445&gt;0),YZ445*YY294,"-")</f>
        <v>-</v>
      </c>
      <c r="ZE445" s="112">
        <v>9</v>
      </c>
      <c r="ZF445" s="4"/>
      <c r="ZG445" s="108" t="str">
        <f>IF(ZF445&gt;0,INDEX(Вхідні_дані!$A$1769:$F$1798,MATCH(ZF445,Вхідні_дані!$C$1769:$C$1798,0),4),"-")</f>
        <v>-</v>
      </c>
      <c r="ZH445" s="108" t="str">
        <f>IF(ZF445&gt;0,(ZG445)/ZH9/ZH10/60,"-")</f>
        <v>-</v>
      </c>
      <c r="ZI445" s="102" t="str">
        <f>IF(AND(ZF445&gt;0,ZH445&gt;0),ZH445*ZG294,"-")</f>
        <v>-</v>
      </c>
      <c r="ZM445" s="112">
        <v>9</v>
      </c>
      <c r="ZN445" s="4"/>
      <c r="ZO445" s="108" t="str">
        <f>IF(ZN445&gt;0,INDEX(Вхідні_дані!$A$1769:$F$1798,MATCH(ZN445,Вхідні_дані!$C$1769:$C$1798,0),4),"-")</f>
        <v>-</v>
      </c>
      <c r="ZP445" s="108" t="str">
        <f>IF(ZN445&gt;0,(ZO445)/ZP9/ZP10/60,"-")</f>
        <v>-</v>
      </c>
      <c r="ZQ445" s="102" t="str">
        <f>IF(AND(ZN445&gt;0,ZP445&gt;0),ZP445*ZO294,"-")</f>
        <v>-</v>
      </c>
      <c r="ZU445" s="112">
        <v>9</v>
      </c>
      <c r="ZV445" s="4"/>
      <c r="ZW445" s="108" t="str">
        <f>IF(ZV445&gt;0,INDEX(Вхідні_дані!$A$1769:$F$1798,MATCH(ZV445,Вхідні_дані!$C$1769:$C$1798,0),4),"-")</f>
        <v>-</v>
      </c>
      <c r="ZX445" s="108" t="str">
        <f>IF(ZV445&gt;0,(ZW445)/ZX9/ZX10/60,"-")</f>
        <v>-</v>
      </c>
      <c r="ZY445" s="102" t="str">
        <f>IF(AND(ZV445&gt;0,ZX445&gt;0),ZX445*ZW294,"-")</f>
        <v>-</v>
      </c>
      <c r="AAC445" s="112">
        <v>9</v>
      </c>
      <c r="AAD445" s="4"/>
      <c r="AAE445" s="108" t="str">
        <f>IF(AAD445&gt;0,INDEX(Вхідні_дані!$A$1769:$F$1798,MATCH(AAD445,Вхідні_дані!$C$1769:$C$1798,0),4),"-")</f>
        <v>-</v>
      </c>
      <c r="AAF445" s="108" t="str">
        <f>IF(AAD445&gt;0,(AAE445)/AAF9/AAF10/60,"-")</f>
        <v>-</v>
      </c>
      <c r="AAG445" s="102" t="str">
        <f>IF(AND(AAD445&gt;0,AAF445&gt;0),AAF445*AAE294,"-")</f>
        <v>-</v>
      </c>
      <c r="AAK445" s="112">
        <v>9</v>
      </c>
      <c r="AAL445" s="4"/>
      <c r="AAM445" s="108" t="str">
        <f>IF(AAL445&gt;0,INDEX(Вхідні_дані!$A$1769:$F$1798,MATCH(AAL445,Вхідні_дані!$C$1769:$C$1798,0),4),"-")</f>
        <v>-</v>
      </c>
      <c r="AAN445" s="108" t="str">
        <f>IF(AAL445&gt;0,(AAM445)/AAN9/AAN10/60,"-")</f>
        <v>-</v>
      </c>
      <c r="AAO445" s="102" t="str">
        <f>IF(AND(AAL445&gt;0,AAN445&gt;0),AAN445*AAM294,"-")</f>
        <v>-</v>
      </c>
      <c r="AAS445" s="112">
        <v>9</v>
      </c>
      <c r="AAT445" s="4"/>
      <c r="AAU445" s="108" t="str">
        <f>IF(AAT445&gt;0,INDEX(Вхідні_дані!$A$1769:$F$1798,MATCH(AAT445,Вхідні_дані!$C$1769:$C$1798,0),4),"-")</f>
        <v>-</v>
      </c>
      <c r="AAV445" s="108" t="str">
        <f>IF(AAT445&gt;0,(AAU445)/AAV9/AAV10/60,"-")</f>
        <v>-</v>
      </c>
      <c r="AAW445" s="102" t="str">
        <f>IF(AND(AAT445&gt;0,AAV445&gt;0),AAV445*AAU294,"-")</f>
        <v>-</v>
      </c>
      <c r="ABA445" s="112">
        <v>9</v>
      </c>
      <c r="ABB445" s="4"/>
      <c r="ABC445" s="108" t="str">
        <f>IF(ABB445&gt;0,INDEX(Вхідні_дані!$A$1769:$F$1798,MATCH(ABB445,Вхідні_дані!$C$1769:$C$1798,0),4),"-")</f>
        <v>-</v>
      </c>
      <c r="ABD445" s="108" t="str">
        <f>IF(ABB445&gt;0,(ABC445)/ABD9/ABD10/60,"-")</f>
        <v>-</v>
      </c>
      <c r="ABE445" s="102" t="str">
        <f>IF(AND(ABB445&gt;0,ABD445&gt;0),ABD445*ABC294,"-")</f>
        <v>-</v>
      </c>
      <c r="ABI445" s="112">
        <v>9</v>
      </c>
      <c r="ABJ445" s="4"/>
      <c r="ABK445" s="108" t="str">
        <f>IF(ABJ445&gt;0,INDEX(Вхідні_дані!$A$1769:$F$1798,MATCH(ABJ445,Вхідні_дані!$C$1769:$C$1798,0),4),"-")</f>
        <v>-</v>
      </c>
      <c r="ABL445" s="108" t="str">
        <f>IF(ABJ445&gt;0,(ABK445)/ABL9/ABL10/60,"-")</f>
        <v>-</v>
      </c>
      <c r="ABM445" s="102" t="str">
        <f>IF(AND(ABJ445&gt;0,ABL445&gt;0),ABL445*ABK294,"-")</f>
        <v>-</v>
      </c>
      <c r="ABQ445" s="112">
        <v>9</v>
      </c>
      <c r="ABR445" s="4"/>
      <c r="ABS445" s="108" t="str">
        <f>IF(ABR445&gt;0,INDEX(Вхідні_дані!$A$1769:$F$1798,MATCH(ABR445,Вхідні_дані!$C$1769:$C$1798,0),4),"-")</f>
        <v>-</v>
      </c>
      <c r="ABT445" s="108" t="str">
        <f>IF(ABR445&gt;0,(ABS445)/ABT9/ABT10/60,"-")</f>
        <v>-</v>
      </c>
      <c r="ABU445" s="102" t="str">
        <f>IF(AND(ABR445&gt;0,ABT445&gt;0),ABT445*ABS294,"-")</f>
        <v>-</v>
      </c>
      <c r="ABY445" s="112">
        <v>9</v>
      </c>
      <c r="ABZ445" s="4"/>
      <c r="ACA445" s="108" t="str">
        <f>IF(ABZ445&gt;0,INDEX(Вхідні_дані!$A$1769:$F$1798,MATCH(ABZ445,Вхідні_дані!$C$1769:$C$1798,0),4),"-")</f>
        <v>-</v>
      </c>
      <c r="ACB445" s="108" t="str">
        <f>IF(ABZ445&gt;0,(ACA445)/ACB9/ACB10/60,"-")</f>
        <v>-</v>
      </c>
      <c r="ACC445" s="102" t="str">
        <f>IF(AND(ABZ445&gt;0,ACB445&gt;0),ACB445*ACA294,"-")</f>
        <v>-</v>
      </c>
      <c r="ACG445" s="112">
        <v>9</v>
      </c>
      <c r="ACH445" s="4"/>
      <c r="ACI445" s="108" t="str">
        <f>IF(ACH445&gt;0,INDEX(Вхідні_дані!$A$1769:$F$1798,MATCH(ACH445,Вхідні_дані!$C$1769:$C$1798,0),4),"-")</f>
        <v>-</v>
      </c>
      <c r="ACJ445" s="108" t="str">
        <f>IF(ACH445&gt;0,(ACI445)/ACJ9/ACJ10/60,"-")</f>
        <v>-</v>
      </c>
      <c r="ACK445" s="102" t="str">
        <f>IF(AND(ACH445&gt;0,ACJ445&gt;0),ACJ445*ACI294,"-")</f>
        <v>-</v>
      </c>
      <c r="ACO445" s="112">
        <v>9</v>
      </c>
      <c r="ACP445" s="4"/>
      <c r="ACQ445" s="108" t="str">
        <f>IF(ACP445&gt;0,INDEX(Вхідні_дані!$A$1769:$F$1798,MATCH(ACP445,Вхідні_дані!$C$1769:$C$1798,0),4),"-")</f>
        <v>-</v>
      </c>
      <c r="ACR445" s="108" t="str">
        <f>IF(ACP445&gt;0,(ACQ445)/ACR9/ACR10/60,"-")</f>
        <v>-</v>
      </c>
      <c r="ACS445" s="102" t="str">
        <f>IF(AND(ACP445&gt;0,ACR445&gt;0),ACR445*ACQ294,"-")</f>
        <v>-</v>
      </c>
      <c r="ACW445" s="112">
        <v>9</v>
      </c>
      <c r="ACX445" s="4"/>
      <c r="ACY445" s="108" t="str">
        <f>IF(ACX445&gt;0,INDEX(Вхідні_дані!$A$1769:$F$1798,MATCH(ACX445,Вхідні_дані!$C$1769:$C$1798,0),4),"-")</f>
        <v>-</v>
      </c>
      <c r="ACZ445" s="108" t="str">
        <f>IF(ACX445&gt;0,(ACY445)/ACZ9/ACZ10/60,"-")</f>
        <v>-</v>
      </c>
      <c r="ADA445" s="102" t="str">
        <f>IF(AND(ACX445&gt;0,ACZ445&gt;0),ACZ445*ACY294,"-")</f>
        <v>-</v>
      </c>
      <c r="ADE445" s="112">
        <v>9</v>
      </c>
      <c r="ADF445" s="4"/>
      <c r="ADG445" s="108" t="str">
        <f>IF(ADF445&gt;0,INDEX(Вхідні_дані!$A$1769:$F$1798,MATCH(ADF445,Вхідні_дані!$C$1769:$C$1798,0),4),"-")</f>
        <v>-</v>
      </c>
      <c r="ADH445" s="108" t="str">
        <f>IF(ADF445&gt;0,(ADG445)/ADH9/ADH10/60,"-")</f>
        <v>-</v>
      </c>
      <c r="ADI445" s="102" t="str">
        <f>IF(AND(ADF445&gt;0,ADH445&gt;0),ADH445*ADG294,"-")</f>
        <v>-</v>
      </c>
      <c r="ADM445" s="112">
        <v>9</v>
      </c>
      <c r="ADN445" s="4"/>
      <c r="ADO445" s="108" t="str">
        <f>IF(ADN445&gt;0,INDEX(Вхідні_дані!$A$1769:$F$1798,MATCH(ADN445,Вхідні_дані!$C$1769:$C$1798,0),4),"-")</f>
        <v>-</v>
      </c>
      <c r="ADP445" s="108" t="str">
        <f>IF(ADN445&gt;0,(ADO445)/ADP9/ADP10/60,"-")</f>
        <v>-</v>
      </c>
      <c r="ADQ445" s="102" t="str">
        <f>IF(AND(ADN445&gt;0,ADP445&gt;0),ADP445*ADO294,"-")</f>
        <v>-</v>
      </c>
    </row>
    <row r="446" spans="1:800" ht="44.25" customHeight="1" outlineLevel="1" x14ac:dyDescent="0.25">
      <c r="A446" s="112">
        <v>10</v>
      </c>
      <c r="B446" s="4"/>
      <c r="C446" s="108" t="str">
        <f>IF(B446&gt;0,INDEX(Вхідні_дані!$A$1769:$F$1798,MATCH(B446,Вхідні_дані!$C$1769:$C$1798,0),4),"-")</f>
        <v>-</v>
      </c>
      <c r="D446" s="108" t="str">
        <f>IF(B446&gt;0,(C446)/D9/D10/60,"-")</f>
        <v>-</v>
      </c>
      <c r="E446" s="102" t="str">
        <f>IF(AND(B446&gt;0,D446&gt;0),D446*C294,"-")</f>
        <v>-</v>
      </c>
      <c r="I446" s="112">
        <v>10</v>
      </c>
      <c r="J446" s="4"/>
      <c r="K446" s="108" t="str">
        <f>IF(J446&gt;0,INDEX(Вхідні_дані!$A$1769:$F$1798,MATCH(J446,Вхідні_дані!$C$1769:$C$1798,0),4),"-")</f>
        <v>-</v>
      </c>
      <c r="L446" s="108" t="str">
        <f>IF(J446&gt;0,(K446)/L9/L10/60,"-")</f>
        <v>-</v>
      </c>
      <c r="M446" s="102" t="str">
        <f>IF(AND(J446&gt;0,L446&gt;0),L446*K294,"-")</f>
        <v>-</v>
      </c>
      <c r="Q446" s="112">
        <v>10</v>
      </c>
      <c r="R446" s="4"/>
      <c r="S446" s="108" t="str">
        <f>IF(R446&gt;0,INDEX(Вхідні_дані!$A$1769:$F$1798,MATCH(R446,Вхідні_дані!$C$1769:$C$1798,0),4),"-")</f>
        <v>-</v>
      </c>
      <c r="T446" s="108" t="str">
        <f>IF(R446&gt;0,(S446)/T9/T10/60,"-")</f>
        <v>-</v>
      </c>
      <c r="U446" s="102" t="str">
        <f>IF(AND(R446&gt;0,T446&gt;0),T446*S294,"-")</f>
        <v>-</v>
      </c>
      <c r="Y446" s="112">
        <v>10</v>
      </c>
      <c r="Z446" s="4"/>
      <c r="AA446" s="108" t="str">
        <f>IF(Z446&gt;0,INDEX(Вхідні_дані!$A$1769:$F$1798,MATCH(Z446,Вхідні_дані!$C$1769:$C$1798,0),4),"-")</f>
        <v>-</v>
      </c>
      <c r="AB446" s="108" t="str">
        <f>IF(Z446&gt;0,(AA446)/AB9/AB10/60,"-")</f>
        <v>-</v>
      </c>
      <c r="AC446" s="102" t="str">
        <f>IF(AND(Z446&gt;0,AB446&gt;0),AB446*AA294,"-")</f>
        <v>-</v>
      </c>
      <c r="AG446" s="112">
        <v>10</v>
      </c>
      <c r="AH446" s="4"/>
      <c r="AI446" s="108" t="str">
        <f>IF(AH446&gt;0,INDEX(Вхідні_дані!$A$1769:$F$1798,MATCH(AH446,Вхідні_дані!$C$1769:$C$1798,0),4),"-")</f>
        <v>-</v>
      </c>
      <c r="AJ446" s="108" t="str">
        <f>IF(AH446&gt;0,(AI446)/AJ9/AJ10/60,"-")</f>
        <v>-</v>
      </c>
      <c r="AK446" s="102" t="str">
        <f>IF(AND(AH446&gt;0,AJ446&gt;0),AJ446*AI294,"-")</f>
        <v>-</v>
      </c>
      <c r="AO446" s="112">
        <v>10</v>
      </c>
      <c r="AP446" s="4"/>
      <c r="AQ446" s="108" t="str">
        <f>IF(AP446&gt;0,INDEX(Вхідні_дані!$A$1769:$F$1798,MATCH(AP446,Вхідні_дані!$C$1769:$C$1798,0),4),"-")</f>
        <v>-</v>
      </c>
      <c r="AR446" s="108" t="str">
        <f>IF(AP446&gt;0,(AQ446)/AR9/AR10/60,"-")</f>
        <v>-</v>
      </c>
      <c r="AS446" s="102" t="str">
        <f>IF(AND(AP446&gt;0,AR446&gt;0),AR446*AQ294,"-")</f>
        <v>-</v>
      </c>
      <c r="AW446" s="112">
        <v>10</v>
      </c>
      <c r="AX446" s="4"/>
      <c r="AY446" s="108" t="str">
        <f>IF(AX446&gt;0,INDEX(Вхідні_дані!$A$1769:$F$1798,MATCH(AX446,Вхідні_дані!$C$1769:$C$1798,0),4),"-")</f>
        <v>-</v>
      </c>
      <c r="AZ446" s="108" t="str">
        <f>IF(AX446&gt;0,(AY446)/AZ9/AZ10/60,"-")</f>
        <v>-</v>
      </c>
      <c r="BA446" s="102" t="str">
        <f>IF(AND(AX446&gt;0,AZ446&gt;0),AZ446*AY294,"-")</f>
        <v>-</v>
      </c>
      <c r="BE446" s="112">
        <v>10</v>
      </c>
      <c r="BF446" s="4"/>
      <c r="BG446" s="108" t="str">
        <f>IF(BF446&gt;0,INDEX(Вхідні_дані!$A$1769:$F$1798,MATCH(BF446,Вхідні_дані!$C$1769:$C$1798,0),4),"-")</f>
        <v>-</v>
      </c>
      <c r="BH446" s="108" t="str">
        <f>IF(BF446&gt;0,(BG446)/BH9/BH10/60,"-")</f>
        <v>-</v>
      </c>
      <c r="BI446" s="102" t="str">
        <f>IF(AND(BF446&gt;0,BH446&gt;0),BH446*BG294,"-")</f>
        <v>-</v>
      </c>
      <c r="BM446" s="112">
        <v>10</v>
      </c>
      <c r="BN446" s="4"/>
      <c r="BO446" s="108" t="str">
        <f>IF(BN446&gt;0,INDEX(Вхідні_дані!$A$1769:$F$1798,MATCH(BN446,Вхідні_дані!$C$1769:$C$1798,0),4),"-")</f>
        <v>-</v>
      </c>
      <c r="BP446" s="108" t="str">
        <f>IF(BN446&gt;0,(BO446)/BP9/BP10/60,"-")</f>
        <v>-</v>
      </c>
      <c r="BQ446" s="102" t="str">
        <f>IF(AND(BN446&gt;0,BP446&gt;0),BP446*BO294,"-")</f>
        <v>-</v>
      </c>
      <c r="BU446" s="112">
        <v>10</v>
      </c>
      <c r="BV446" s="4"/>
      <c r="BW446" s="108" t="str">
        <f>IF(BV446&gt;0,INDEX(Вхідні_дані!$A$1769:$F$1798,MATCH(BV446,Вхідні_дані!$C$1769:$C$1798,0),4),"-")</f>
        <v>-</v>
      </c>
      <c r="BX446" s="108" t="str">
        <f>IF(BV446&gt;0,(BW446)/BX9/BX10/60,"-")</f>
        <v>-</v>
      </c>
      <c r="BY446" s="102" t="str">
        <f>IF(AND(BV446&gt;0,BX446&gt;0),BX446*BW294,"-")</f>
        <v>-</v>
      </c>
      <c r="CC446" s="112">
        <v>10</v>
      </c>
      <c r="CD446" s="4"/>
      <c r="CE446" s="108" t="str">
        <f>IF(CD446&gt;0,INDEX(Вхідні_дані!$A$1769:$F$1798,MATCH(CD446,Вхідні_дані!$C$1769:$C$1798,0),4),"-")</f>
        <v>-</v>
      </c>
      <c r="CF446" s="108" t="str">
        <f>IF(CD446&gt;0,(CE446)/CF9/CF10/60,"-")</f>
        <v>-</v>
      </c>
      <c r="CG446" s="102" t="str">
        <f>IF(AND(CD446&gt;0,CF446&gt;0),CF446*CE294,"-")</f>
        <v>-</v>
      </c>
      <c r="CK446" s="112">
        <v>10</v>
      </c>
      <c r="CL446" s="4"/>
      <c r="CM446" s="108" t="str">
        <f>IF(CL446&gt;0,INDEX(Вхідні_дані!$A$1769:$F$1798,MATCH(CL446,Вхідні_дані!$C$1769:$C$1798,0),4),"-")</f>
        <v>-</v>
      </c>
      <c r="CN446" s="108" t="str">
        <f>IF(CL446&gt;0,(CM446)/CN9/CN10/60,"-")</f>
        <v>-</v>
      </c>
      <c r="CO446" s="102" t="str">
        <f>IF(AND(CL446&gt;0,CN446&gt;0),CN446*CM294,"-")</f>
        <v>-</v>
      </c>
      <c r="CS446" s="112">
        <v>10</v>
      </c>
      <c r="CT446" s="4"/>
      <c r="CU446" s="108" t="str">
        <f>IF(CT446&gt;0,INDEX(Вхідні_дані!$A$1769:$F$1798,MATCH(CT446,Вхідні_дані!$C$1769:$C$1798,0),4),"-")</f>
        <v>-</v>
      </c>
      <c r="CV446" s="108" t="str">
        <f>IF(CT446&gt;0,(CU446)/CV9/CV10/60,"-")</f>
        <v>-</v>
      </c>
      <c r="CW446" s="102" t="str">
        <f>IF(AND(CT446&gt;0,CV446&gt;0),CV446*CU294,"-")</f>
        <v>-</v>
      </c>
      <c r="DA446" s="112">
        <v>10</v>
      </c>
      <c r="DB446" s="4"/>
      <c r="DC446" s="108" t="str">
        <f>IF(DB446&gt;0,INDEX(Вхідні_дані!$A$1769:$F$1798,MATCH(DB446,Вхідні_дані!$C$1769:$C$1798,0),4),"-")</f>
        <v>-</v>
      </c>
      <c r="DD446" s="108" t="str">
        <f>IF(DB446&gt;0,(DC446)/DD9/DD10/60,"-")</f>
        <v>-</v>
      </c>
      <c r="DE446" s="102" t="str">
        <f>IF(AND(DB446&gt;0,DD446&gt;0),DD446*DC294,"-")</f>
        <v>-</v>
      </c>
      <c r="DI446" s="112">
        <v>10</v>
      </c>
      <c r="DJ446" s="4"/>
      <c r="DK446" s="108" t="str">
        <f>IF(DJ446&gt;0,INDEX(Вхідні_дані!$A$1769:$F$1798,MATCH(DJ446,Вхідні_дані!$C$1769:$C$1798,0),4),"-")</f>
        <v>-</v>
      </c>
      <c r="DL446" s="108" t="str">
        <f>IF(DJ446&gt;0,(DK446)/DL9/DL10/60,"-")</f>
        <v>-</v>
      </c>
      <c r="DM446" s="102" t="str">
        <f>IF(AND(DJ446&gt;0,DL446&gt;0),DL446*DK294,"-")</f>
        <v>-</v>
      </c>
      <c r="DQ446" s="112">
        <v>10</v>
      </c>
      <c r="DR446" s="4"/>
      <c r="DS446" s="108" t="str">
        <f>IF(DR446&gt;0,INDEX(Вхідні_дані!$A$1769:$F$1798,MATCH(DR446,Вхідні_дані!$C$1769:$C$1798,0),4),"-")</f>
        <v>-</v>
      </c>
      <c r="DT446" s="108" t="str">
        <f>IF(DR446&gt;0,(DS446)/DT9/DT10/60,"-")</f>
        <v>-</v>
      </c>
      <c r="DU446" s="102" t="str">
        <f>IF(AND(DR446&gt;0,DT446&gt;0),DT446*DS294,"-")</f>
        <v>-</v>
      </c>
      <c r="DY446" s="112">
        <v>10</v>
      </c>
      <c r="DZ446" s="4"/>
      <c r="EA446" s="108" t="str">
        <f>IF(DZ446&gt;0,INDEX(Вхідні_дані!$A$1769:$F$1798,MATCH(DZ446,Вхідні_дані!$C$1769:$C$1798,0),4),"-")</f>
        <v>-</v>
      </c>
      <c r="EB446" s="108" t="str">
        <f>IF(DZ446&gt;0,(EA446)/EB9/EB10/60,"-")</f>
        <v>-</v>
      </c>
      <c r="EC446" s="102" t="str">
        <f>IF(AND(DZ446&gt;0,EB446&gt;0),EB446*EA294,"-")</f>
        <v>-</v>
      </c>
      <c r="EG446" s="112">
        <v>10</v>
      </c>
      <c r="EH446" s="4"/>
      <c r="EI446" s="108" t="str">
        <f>IF(EH446&gt;0,INDEX(Вхідні_дані!$A$1769:$F$1798,MATCH(EH446,Вхідні_дані!$C$1769:$C$1798,0),4),"-")</f>
        <v>-</v>
      </c>
      <c r="EJ446" s="108" t="str">
        <f>IF(EH446&gt;0,(EI446)/EJ9/EJ10/60,"-")</f>
        <v>-</v>
      </c>
      <c r="EK446" s="102" t="str">
        <f>IF(AND(EH446&gt;0,EJ446&gt;0),EJ446*EI294,"-")</f>
        <v>-</v>
      </c>
      <c r="EO446" s="112">
        <v>10</v>
      </c>
      <c r="EP446" s="4"/>
      <c r="EQ446" s="108" t="str">
        <f>IF(EP446&gt;0,INDEX(Вхідні_дані!$A$1769:$F$1798,MATCH(EP446,Вхідні_дані!$C$1769:$C$1798,0),4),"-")</f>
        <v>-</v>
      </c>
      <c r="ER446" s="108" t="str">
        <f>IF(EP446&gt;0,(EQ446)/ER9/ER10/60,"-")</f>
        <v>-</v>
      </c>
      <c r="ES446" s="102" t="str">
        <f>IF(AND(EP446&gt;0,ER446&gt;0),ER446*EQ294,"-")</f>
        <v>-</v>
      </c>
      <c r="EW446" s="112">
        <v>10</v>
      </c>
      <c r="EX446" s="4"/>
      <c r="EY446" s="108" t="str">
        <f>IF(EX446&gt;0,INDEX(Вхідні_дані!$A$1769:$F$1798,MATCH(EX446,Вхідні_дані!$C$1769:$C$1798,0),4),"-")</f>
        <v>-</v>
      </c>
      <c r="EZ446" s="108" t="str">
        <f>IF(EX446&gt;0,(EY446)/EZ9/EZ10/60,"-")</f>
        <v>-</v>
      </c>
      <c r="FA446" s="102" t="str">
        <f>IF(AND(EX446&gt;0,EZ446&gt;0),EZ446*EY294,"-")</f>
        <v>-</v>
      </c>
      <c r="FE446" s="112">
        <v>10</v>
      </c>
      <c r="FF446" s="4"/>
      <c r="FG446" s="108" t="str">
        <f>IF(FF446&gt;0,INDEX(Вхідні_дані!$A$1769:$F$1798,MATCH(FF446,Вхідні_дані!$C$1769:$C$1798,0),4),"-")</f>
        <v>-</v>
      </c>
      <c r="FH446" s="108" t="str">
        <f>IF(FF446&gt;0,(FG446)/FH9/FH10/60,"-")</f>
        <v>-</v>
      </c>
      <c r="FI446" s="102" t="str">
        <f>IF(AND(FF446&gt;0,FH446&gt;0),FH446*FG294,"-")</f>
        <v>-</v>
      </c>
      <c r="FM446" s="112">
        <v>10</v>
      </c>
      <c r="FN446" s="4"/>
      <c r="FO446" s="108" t="str">
        <f>IF(FN446&gt;0,INDEX(Вхідні_дані!$A$1769:$F$1798,MATCH(FN446,Вхідні_дані!$C$1769:$C$1798,0),4),"-")</f>
        <v>-</v>
      </c>
      <c r="FP446" s="108" t="str">
        <f>IF(FN446&gt;0,(FO446)/FP9/FP10/60,"-")</f>
        <v>-</v>
      </c>
      <c r="FQ446" s="102" t="str">
        <f>IF(AND(FN446&gt;0,FP446&gt;0),FP446*FO294,"-")</f>
        <v>-</v>
      </c>
      <c r="FU446" s="112">
        <v>10</v>
      </c>
      <c r="FV446" s="4"/>
      <c r="FW446" s="108" t="str">
        <f>IF(FV446&gt;0,INDEX(Вхідні_дані!$A$1769:$F$1798,MATCH(FV446,Вхідні_дані!$C$1769:$C$1798,0),4),"-")</f>
        <v>-</v>
      </c>
      <c r="FX446" s="108" t="str">
        <f>IF(FV446&gt;0,(FW446)/FX9/FX10/60,"-")</f>
        <v>-</v>
      </c>
      <c r="FY446" s="102" t="str">
        <f>IF(AND(FV446&gt;0,FX446&gt;0),FX446*FW294,"-")</f>
        <v>-</v>
      </c>
      <c r="GC446" s="112">
        <v>10</v>
      </c>
      <c r="GD446" s="4"/>
      <c r="GE446" s="108" t="str">
        <f>IF(GD446&gt;0,INDEX(Вхідні_дані!$A$1769:$F$1798,MATCH(GD446,Вхідні_дані!$C$1769:$C$1798,0),4),"-")</f>
        <v>-</v>
      </c>
      <c r="GF446" s="108" t="str">
        <f>IF(GD446&gt;0,(GE446)/GF9/GF10/60,"-")</f>
        <v>-</v>
      </c>
      <c r="GG446" s="102" t="str">
        <f>IF(AND(GD446&gt;0,GF446&gt;0),GF446*GE294,"-")</f>
        <v>-</v>
      </c>
      <c r="GK446" s="112">
        <v>10</v>
      </c>
      <c r="GL446" s="4"/>
      <c r="GM446" s="108" t="str">
        <f>IF(GL446&gt;0,INDEX(Вхідні_дані!$A$1769:$F$1798,MATCH(GL446,Вхідні_дані!$C$1769:$C$1798,0),4),"-")</f>
        <v>-</v>
      </c>
      <c r="GN446" s="108" t="str">
        <f>IF(GL446&gt;0,(GM446)/GN9/GN10/60,"-")</f>
        <v>-</v>
      </c>
      <c r="GO446" s="102" t="str">
        <f>IF(AND(GL446&gt;0,GN446&gt;0),GN446*GM294,"-")</f>
        <v>-</v>
      </c>
      <c r="GS446" s="112">
        <v>10</v>
      </c>
      <c r="GT446" s="4"/>
      <c r="GU446" s="108" t="str">
        <f>IF(GT446&gt;0,INDEX(Вхідні_дані!$A$1769:$F$1798,MATCH(GT446,Вхідні_дані!$C$1769:$C$1798,0),4),"-")</f>
        <v>-</v>
      </c>
      <c r="GV446" s="108" t="str">
        <f>IF(GT446&gt;0,(GU446)/GV9/GV10/60,"-")</f>
        <v>-</v>
      </c>
      <c r="GW446" s="102" t="str">
        <f>IF(AND(GT446&gt;0,GV446&gt;0),GV446*GU294,"-")</f>
        <v>-</v>
      </c>
      <c r="HA446" s="112">
        <v>10</v>
      </c>
      <c r="HB446" s="4"/>
      <c r="HC446" s="108" t="str">
        <f>IF(HB446&gt;0,INDEX(Вхідні_дані!$A$1769:$F$1798,MATCH(HB446,Вхідні_дані!$C$1769:$C$1798,0),4),"-")</f>
        <v>-</v>
      </c>
      <c r="HD446" s="108" t="str">
        <f>IF(HB446&gt;0,(HC446)/HD9/HD10/60,"-")</f>
        <v>-</v>
      </c>
      <c r="HE446" s="102" t="str">
        <f>IF(AND(HB446&gt;0,HD446&gt;0),HD446*HC294,"-")</f>
        <v>-</v>
      </c>
      <c r="HI446" s="112">
        <v>10</v>
      </c>
      <c r="HJ446" s="4"/>
      <c r="HK446" s="108" t="str">
        <f>IF(HJ446&gt;0,INDEX(Вхідні_дані!$A$1769:$F$1798,MATCH(HJ446,Вхідні_дані!$C$1769:$C$1798,0),4),"-")</f>
        <v>-</v>
      </c>
      <c r="HL446" s="108" t="str">
        <f>IF(HJ446&gt;0,(HK446)/HL9/HL10/60,"-")</f>
        <v>-</v>
      </c>
      <c r="HM446" s="102" t="str">
        <f>IF(AND(HJ446&gt;0,HL446&gt;0),HL446*HK294,"-")</f>
        <v>-</v>
      </c>
      <c r="HQ446" s="112">
        <v>10</v>
      </c>
      <c r="HR446" s="4"/>
      <c r="HS446" s="108" t="str">
        <f>IF(HR446&gt;0,INDEX(Вхідні_дані!$A$1769:$F$1798,MATCH(HR446,Вхідні_дані!$C$1769:$C$1798,0),4),"-")</f>
        <v>-</v>
      </c>
      <c r="HT446" s="108" t="str">
        <f>IF(HR446&gt;0,(HS446)/HT9/HT10/60,"-")</f>
        <v>-</v>
      </c>
      <c r="HU446" s="102" t="str">
        <f>IF(AND(HR446&gt;0,HT446&gt;0),HT446*HS294,"-")</f>
        <v>-</v>
      </c>
      <c r="HY446" s="112">
        <v>10</v>
      </c>
      <c r="HZ446" s="4"/>
      <c r="IA446" s="108" t="str">
        <f>IF(HZ446&gt;0,INDEX(Вхідні_дані!$A$1769:$F$1798,MATCH(HZ446,Вхідні_дані!$C$1769:$C$1798,0),4),"-")</f>
        <v>-</v>
      </c>
      <c r="IB446" s="108" t="str">
        <f>IF(HZ446&gt;0,(IA446)/IB9/IB10/60,"-")</f>
        <v>-</v>
      </c>
      <c r="IC446" s="102" t="str">
        <f>IF(AND(HZ446&gt;0,IB446&gt;0),IB446*IA294,"-")</f>
        <v>-</v>
      </c>
      <c r="IG446" s="112">
        <v>10</v>
      </c>
      <c r="IH446" s="4"/>
      <c r="II446" s="108" t="str">
        <f>IF(IH446&gt;0,INDEX(Вхідні_дані!$A$1769:$F$1798,MATCH(IH446,Вхідні_дані!$C$1769:$C$1798,0),4),"-")</f>
        <v>-</v>
      </c>
      <c r="IJ446" s="108" t="str">
        <f>IF(IH446&gt;0,(II446)/IJ9/IJ10/60,"-")</f>
        <v>-</v>
      </c>
      <c r="IK446" s="102" t="str">
        <f>IF(AND(IH446&gt;0,IJ446&gt;0),IJ446*II294,"-")</f>
        <v>-</v>
      </c>
      <c r="IO446" s="112">
        <v>10</v>
      </c>
      <c r="IP446" s="4"/>
      <c r="IQ446" s="108" t="str">
        <f>IF(IP446&gt;0,INDEX(Вхідні_дані!$A$1769:$F$1798,MATCH(IP446,Вхідні_дані!$C$1769:$C$1798,0),4),"-")</f>
        <v>-</v>
      </c>
      <c r="IR446" s="108" t="str">
        <f>IF(IP446&gt;0,(IQ446)/IR9/IR10/60,"-")</f>
        <v>-</v>
      </c>
      <c r="IS446" s="102" t="str">
        <f>IF(AND(IP446&gt;0,IR446&gt;0),IR446*IQ294,"-")</f>
        <v>-</v>
      </c>
      <c r="IW446" s="112">
        <v>10</v>
      </c>
      <c r="IX446" s="4"/>
      <c r="IY446" s="108" t="str">
        <f>IF(IX446&gt;0,INDEX(Вхідні_дані!$A$1769:$F$1798,MATCH(IX446,Вхідні_дані!$C$1769:$C$1798,0),4),"-")</f>
        <v>-</v>
      </c>
      <c r="IZ446" s="108" t="str">
        <f>IF(IX446&gt;0,(IY446)/IZ9/IZ10/60,"-")</f>
        <v>-</v>
      </c>
      <c r="JA446" s="102" t="str">
        <f>IF(AND(IX446&gt;0,IZ446&gt;0),IZ446*IY294,"-")</f>
        <v>-</v>
      </c>
      <c r="JE446" s="112">
        <v>10</v>
      </c>
      <c r="JF446" s="4"/>
      <c r="JG446" s="108" t="str">
        <f>IF(JF446&gt;0,INDEX(Вхідні_дані!$A$1769:$F$1798,MATCH(JF446,Вхідні_дані!$C$1769:$C$1798,0),4),"-")</f>
        <v>-</v>
      </c>
      <c r="JH446" s="108" t="str">
        <f>IF(JF446&gt;0,(JG446)/JH9/JH10/60,"-")</f>
        <v>-</v>
      </c>
      <c r="JI446" s="102" t="str">
        <f>IF(AND(JF446&gt;0,JH446&gt;0),JH446*JG294,"-")</f>
        <v>-</v>
      </c>
      <c r="JM446" s="112">
        <v>10</v>
      </c>
      <c r="JN446" s="4"/>
      <c r="JO446" s="108" t="str">
        <f>IF(JN446&gt;0,INDEX(Вхідні_дані!$A$1769:$F$1798,MATCH(JN446,Вхідні_дані!$C$1769:$C$1798,0),4),"-")</f>
        <v>-</v>
      </c>
      <c r="JP446" s="108" t="str">
        <f>IF(JN446&gt;0,(JO446)/JP9/JP10/60,"-")</f>
        <v>-</v>
      </c>
      <c r="JQ446" s="102" t="str">
        <f>IF(AND(JN446&gt;0,JP446&gt;0),JP446*JO294,"-")</f>
        <v>-</v>
      </c>
      <c r="JU446" s="112">
        <v>10</v>
      </c>
      <c r="JV446" s="4"/>
      <c r="JW446" s="108" t="str">
        <f>IF(JV446&gt;0,INDEX(Вхідні_дані!$A$1769:$F$1798,MATCH(JV446,Вхідні_дані!$C$1769:$C$1798,0),4),"-")</f>
        <v>-</v>
      </c>
      <c r="JX446" s="108" t="str">
        <f>IF(JV446&gt;0,(JW446)/JX9/JX10/60,"-")</f>
        <v>-</v>
      </c>
      <c r="JY446" s="102" t="str">
        <f>IF(AND(JV446&gt;0,JX446&gt;0),JX446*JW294,"-")</f>
        <v>-</v>
      </c>
      <c r="KC446" s="112">
        <v>10</v>
      </c>
      <c r="KD446" s="4"/>
      <c r="KE446" s="108" t="str">
        <f>IF(KD446&gt;0,INDEX(Вхідні_дані!$A$1769:$F$1798,MATCH(KD446,Вхідні_дані!$C$1769:$C$1798,0),4),"-")</f>
        <v>-</v>
      </c>
      <c r="KF446" s="108" t="str">
        <f>IF(KD446&gt;0,(KE446)/KF9/KF10/60,"-")</f>
        <v>-</v>
      </c>
      <c r="KG446" s="102" t="str">
        <f>IF(AND(KD446&gt;0,KF446&gt;0),KF446*KE294,"-")</f>
        <v>-</v>
      </c>
      <c r="KK446" s="112">
        <v>10</v>
      </c>
      <c r="KL446" s="4"/>
      <c r="KM446" s="108" t="str">
        <f>IF(KL446&gt;0,INDEX(Вхідні_дані!$A$1769:$F$1798,MATCH(KL446,Вхідні_дані!$C$1769:$C$1798,0),4),"-")</f>
        <v>-</v>
      </c>
      <c r="KN446" s="108" t="str">
        <f>IF(KL446&gt;0,(KM446)/KN9/KN10/60,"-")</f>
        <v>-</v>
      </c>
      <c r="KO446" s="102" t="str">
        <f>IF(AND(KL446&gt;0,KN446&gt;0),KN446*KM294,"-")</f>
        <v>-</v>
      </c>
      <c r="KS446" s="112">
        <v>10</v>
      </c>
      <c r="KT446" s="4"/>
      <c r="KU446" s="108" t="str">
        <f>IF(KT446&gt;0,INDEX(Вхідні_дані!$A$1769:$F$1798,MATCH(KT446,Вхідні_дані!$C$1769:$C$1798,0),4),"-")</f>
        <v>-</v>
      </c>
      <c r="KV446" s="108" t="str">
        <f>IF(KT446&gt;0,(KU446)/KV9/KV10/60,"-")</f>
        <v>-</v>
      </c>
      <c r="KW446" s="102" t="str">
        <f>IF(AND(KT446&gt;0,KV446&gt;0),KV446*KU294,"-")</f>
        <v>-</v>
      </c>
      <c r="LA446" s="112">
        <v>10</v>
      </c>
      <c r="LB446" s="4"/>
      <c r="LC446" s="108" t="str">
        <f>IF(LB446&gt;0,INDEX(Вхідні_дані!$A$1769:$F$1798,MATCH(LB446,Вхідні_дані!$C$1769:$C$1798,0),4),"-")</f>
        <v>-</v>
      </c>
      <c r="LD446" s="108" t="str">
        <f>IF(LB446&gt;0,(LC446)/LD9/LD10/60,"-")</f>
        <v>-</v>
      </c>
      <c r="LE446" s="102" t="str">
        <f>IF(AND(LB446&gt;0,LD446&gt;0),LD446*LC294,"-")</f>
        <v>-</v>
      </c>
      <c r="LI446" s="112">
        <v>10</v>
      </c>
      <c r="LJ446" s="4"/>
      <c r="LK446" s="108" t="str">
        <f>IF(LJ446&gt;0,INDEX(Вхідні_дані!$A$1769:$F$1798,MATCH(LJ446,Вхідні_дані!$C$1769:$C$1798,0),4),"-")</f>
        <v>-</v>
      </c>
      <c r="LL446" s="108" t="str">
        <f>IF(LJ446&gt;0,(LK446)/LL9/LL10/60,"-")</f>
        <v>-</v>
      </c>
      <c r="LM446" s="102" t="str">
        <f>IF(AND(LJ446&gt;0,LL446&gt;0),LL446*LK294,"-")</f>
        <v>-</v>
      </c>
      <c r="LQ446" s="112">
        <v>10</v>
      </c>
      <c r="LR446" s="4"/>
      <c r="LS446" s="108" t="str">
        <f>IF(LR446&gt;0,INDEX(Вхідні_дані!$A$1769:$F$1798,MATCH(LR446,Вхідні_дані!$C$1769:$C$1798,0),4),"-")</f>
        <v>-</v>
      </c>
      <c r="LT446" s="108" t="str">
        <f>IF(LR446&gt;0,(LS446)/LT9/LT10/60,"-")</f>
        <v>-</v>
      </c>
      <c r="LU446" s="102" t="str">
        <f>IF(AND(LR446&gt;0,LT446&gt;0),LT446*LS294,"-")</f>
        <v>-</v>
      </c>
      <c r="LY446" s="112">
        <v>10</v>
      </c>
      <c r="LZ446" s="4"/>
      <c r="MA446" s="108" t="str">
        <f>IF(LZ446&gt;0,INDEX(Вхідні_дані!$A$1769:$F$1798,MATCH(LZ446,Вхідні_дані!$C$1769:$C$1798,0),4),"-")</f>
        <v>-</v>
      </c>
      <c r="MB446" s="108" t="str">
        <f>IF(LZ446&gt;0,(MA446)/MB9/MB10/60,"-")</f>
        <v>-</v>
      </c>
      <c r="MC446" s="102" t="str">
        <f>IF(AND(LZ446&gt;0,MB446&gt;0),MB446*MA294,"-")</f>
        <v>-</v>
      </c>
      <c r="MG446" s="112">
        <v>10</v>
      </c>
      <c r="MH446" s="4"/>
      <c r="MI446" s="108" t="str">
        <f>IF(MH446&gt;0,INDEX(Вхідні_дані!$A$1769:$F$1798,MATCH(MH446,Вхідні_дані!$C$1769:$C$1798,0),4),"-")</f>
        <v>-</v>
      </c>
      <c r="MJ446" s="108" t="str">
        <f>IF(MH446&gt;0,(MI446)/MJ9/MJ10/60,"-")</f>
        <v>-</v>
      </c>
      <c r="MK446" s="102" t="str">
        <f>IF(AND(MH446&gt;0,MJ446&gt;0),MJ446*MI294,"-")</f>
        <v>-</v>
      </c>
      <c r="MO446" s="112">
        <v>10</v>
      </c>
      <c r="MP446" s="4"/>
      <c r="MQ446" s="108" t="str">
        <f>IF(MP446&gt;0,INDEX(Вхідні_дані!$A$1769:$F$1798,MATCH(MP446,Вхідні_дані!$C$1769:$C$1798,0),4),"-")</f>
        <v>-</v>
      </c>
      <c r="MR446" s="108" t="str">
        <f>IF(MP446&gt;0,(MQ446)/MR9/MR10/60,"-")</f>
        <v>-</v>
      </c>
      <c r="MS446" s="102" t="str">
        <f>IF(AND(MP446&gt;0,MR446&gt;0),MR446*MQ294,"-")</f>
        <v>-</v>
      </c>
      <c r="MW446" s="112">
        <v>10</v>
      </c>
      <c r="MX446" s="4"/>
      <c r="MY446" s="108" t="str">
        <f>IF(MX446&gt;0,INDEX(Вхідні_дані!$A$1769:$F$1798,MATCH(MX446,Вхідні_дані!$C$1769:$C$1798,0),4),"-")</f>
        <v>-</v>
      </c>
      <c r="MZ446" s="108" t="str">
        <f>IF(MX446&gt;0,(MY446)/MZ9/MZ10/60,"-")</f>
        <v>-</v>
      </c>
      <c r="NA446" s="102" t="str">
        <f>IF(AND(MX446&gt;0,MZ446&gt;0),MZ446*MY294,"-")</f>
        <v>-</v>
      </c>
      <c r="NE446" s="112">
        <v>10</v>
      </c>
      <c r="NF446" s="4"/>
      <c r="NG446" s="108" t="str">
        <f>IF(NF446&gt;0,INDEX(Вхідні_дані!$A$1769:$F$1798,MATCH(NF446,Вхідні_дані!$C$1769:$C$1798,0),4),"-")</f>
        <v>-</v>
      </c>
      <c r="NH446" s="108" t="str">
        <f>IF(NF446&gt;0,(NG446)/NH9/NH10/60,"-")</f>
        <v>-</v>
      </c>
      <c r="NI446" s="102" t="str">
        <f>IF(AND(NF446&gt;0,NH446&gt;0),NH446*NG294,"-")</f>
        <v>-</v>
      </c>
      <c r="NM446" s="112">
        <v>10</v>
      </c>
      <c r="NN446" s="4"/>
      <c r="NO446" s="108" t="str">
        <f>IF(NN446&gt;0,INDEX(Вхідні_дані!$A$1769:$F$1798,MATCH(NN446,Вхідні_дані!$C$1769:$C$1798,0),4),"-")</f>
        <v>-</v>
      </c>
      <c r="NP446" s="108" t="str">
        <f>IF(NN446&gt;0,(NO446)/NP9/NP10/60,"-")</f>
        <v>-</v>
      </c>
      <c r="NQ446" s="102" t="str">
        <f>IF(AND(NN446&gt;0,NP446&gt;0),NP446*NO294,"-")</f>
        <v>-</v>
      </c>
      <c r="NU446" s="112">
        <v>10</v>
      </c>
      <c r="NV446" s="4"/>
      <c r="NW446" s="108" t="str">
        <f>IF(NV446&gt;0,INDEX(Вхідні_дані!$A$1769:$F$1798,MATCH(NV446,Вхідні_дані!$C$1769:$C$1798,0),4),"-")</f>
        <v>-</v>
      </c>
      <c r="NX446" s="108" t="str">
        <f>IF(NV446&gt;0,(NW446)/NX9/NX10/60,"-")</f>
        <v>-</v>
      </c>
      <c r="NY446" s="102" t="str">
        <f>IF(AND(NV446&gt;0,NX446&gt;0),NX446*NW294,"-")</f>
        <v>-</v>
      </c>
      <c r="OC446" s="112">
        <v>10</v>
      </c>
      <c r="OD446" s="4"/>
      <c r="OE446" s="108" t="str">
        <f>IF(OD446&gt;0,INDEX(Вхідні_дані!$A$1769:$F$1798,MATCH(OD446,Вхідні_дані!$C$1769:$C$1798,0),4),"-")</f>
        <v>-</v>
      </c>
      <c r="OF446" s="108" t="str">
        <f>IF(OD446&gt;0,(OE446)/OF9/OF10/60,"-")</f>
        <v>-</v>
      </c>
      <c r="OG446" s="102" t="str">
        <f>IF(AND(OD446&gt;0,OF446&gt;0),OF446*OE294,"-")</f>
        <v>-</v>
      </c>
      <c r="OK446" s="112">
        <v>10</v>
      </c>
      <c r="OL446" s="4"/>
      <c r="OM446" s="108" t="str">
        <f>IF(OL446&gt;0,INDEX(Вхідні_дані!$A$1769:$F$1798,MATCH(OL446,Вхідні_дані!$C$1769:$C$1798,0),4),"-")</f>
        <v>-</v>
      </c>
      <c r="ON446" s="108" t="str">
        <f>IF(OL446&gt;0,(OM446)/ON9/ON10/60,"-")</f>
        <v>-</v>
      </c>
      <c r="OO446" s="102" t="str">
        <f>IF(AND(OL446&gt;0,ON446&gt;0),ON446*OM294,"-")</f>
        <v>-</v>
      </c>
      <c r="OS446" s="112">
        <v>10</v>
      </c>
      <c r="OT446" s="4"/>
      <c r="OU446" s="108" t="str">
        <f>IF(OT446&gt;0,INDEX(Вхідні_дані!$A$1769:$F$1798,MATCH(OT446,Вхідні_дані!$C$1769:$C$1798,0),4),"-")</f>
        <v>-</v>
      </c>
      <c r="OV446" s="108" t="str">
        <f>IF(OT446&gt;0,(OU446)/OV9/OV10/60,"-")</f>
        <v>-</v>
      </c>
      <c r="OW446" s="102" t="str">
        <f>IF(AND(OT446&gt;0,OV446&gt;0),OV446*OU294,"-")</f>
        <v>-</v>
      </c>
      <c r="PA446" s="112">
        <v>10</v>
      </c>
      <c r="PB446" s="4"/>
      <c r="PC446" s="108" t="str">
        <f>IF(PB446&gt;0,INDEX(Вхідні_дані!$A$1769:$F$1798,MATCH(PB446,Вхідні_дані!$C$1769:$C$1798,0),4),"-")</f>
        <v>-</v>
      </c>
      <c r="PD446" s="108" t="str">
        <f>IF(PB446&gt;0,(PC446)/PD9/PD10/60,"-")</f>
        <v>-</v>
      </c>
      <c r="PE446" s="102" t="str">
        <f>IF(AND(PB446&gt;0,PD446&gt;0),PD446*PC294,"-")</f>
        <v>-</v>
      </c>
      <c r="PI446" s="112">
        <v>10</v>
      </c>
      <c r="PJ446" s="4"/>
      <c r="PK446" s="108" t="str">
        <f>IF(PJ446&gt;0,INDEX(Вхідні_дані!$A$1769:$F$1798,MATCH(PJ446,Вхідні_дані!$C$1769:$C$1798,0),4),"-")</f>
        <v>-</v>
      </c>
      <c r="PL446" s="108" t="str">
        <f>IF(PJ446&gt;0,(PK446)/PL9/PL10/60,"-")</f>
        <v>-</v>
      </c>
      <c r="PM446" s="102" t="str">
        <f>IF(AND(PJ446&gt;0,PL446&gt;0),PL446*PK294,"-")</f>
        <v>-</v>
      </c>
      <c r="PQ446" s="112">
        <v>10</v>
      </c>
      <c r="PR446" s="4"/>
      <c r="PS446" s="108" t="str">
        <f>IF(PR446&gt;0,INDEX(Вхідні_дані!$A$1769:$F$1798,MATCH(PR446,Вхідні_дані!$C$1769:$C$1798,0),4),"-")</f>
        <v>-</v>
      </c>
      <c r="PT446" s="108" t="str">
        <f>IF(PR446&gt;0,(PS446)/PT9/PT10/60,"-")</f>
        <v>-</v>
      </c>
      <c r="PU446" s="102" t="str">
        <f>IF(AND(PR446&gt;0,PT446&gt;0),PT446*PS294,"-")</f>
        <v>-</v>
      </c>
      <c r="PY446" s="112">
        <v>10</v>
      </c>
      <c r="PZ446" s="4"/>
      <c r="QA446" s="108" t="str">
        <f>IF(PZ446&gt;0,INDEX(Вхідні_дані!$A$1769:$F$1798,MATCH(PZ446,Вхідні_дані!$C$1769:$C$1798,0),4),"-")</f>
        <v>-</v>
      </c>
      <c r="QB446" s="108" t="str">
        <f>IF(PZ446&gt;0,(QA446)/QB9/QB10/60,"-")</f>
        <v>-</v>
      </c>
      <c r="QC446" s="102" t="str">
        <f>IF(AND(PZ446&gt;0,QB446&gt;0),QB446*QA294,"-")</f>
        <v>-</v>
      </c>
      <c r="QG446" s="112">
        <v>10</v>
      </c>
      <c r="QH446" s="4"/>
      <c r="QI446" s="108" t="str">
        <f>IF(QH446&gt;0,INDEX(Вхідні_дані!$A$1769:$F$1798,MATCH(QH446,Вхідні_дані!$C$1769:$C$1798,0),4),"-")</f>
        <v>-</v>
      </c>
      <c r="QJ446" s="108" t="str">
        <f>IF(QH446&gt;0,(QI446)/QJ9/QJ10/60,"-")</f>
        <v>-</v>
      </c>
      <c r="QK446" s="102" t="str">
        <f>IF(AND(QH446&gt;0,QJ446&gt;0),QJ446*QI294,"-")</f>
        <v>-</v>
      </c>
      <c r="QO446" s="112">
        <v>10</v>
      </c>
      <c r="QP446" s="4"/>
      <c r="QQ446" s="108" t="str">
        <f>IF(QP446&gt;0,INDEX(Вхідні_дані!$A$1769:$F$1798,MATCH(QP446,Вхідні_дані!$C$1769:$C$1798,0),4),"-")</f>
        <v>-</v>
      </c>
      <c r="QR446" s="108" t="str">
        <f>IF(QP446&gt;0,(QQ446)/QR9/QR10/60,"-")</f>
        <v>-</v>
      </c>
      <c r="QS446" s="102" t="str">
        <f>IF(AND(QP446&gt;0,QR446&gt;0),QR446*QQ294,"-")</f>
        <v>-</v>
      </c>
      <c r="QW446" s="112">
        <v>10</v>
      </c>
      <c r="QX446" s="4"/>
      <c r="QY446" s="108" t="str">
        <f>IF(QX446&gt;0,INDEX(Вхідні_дані!$A$1769:$F$1798,MATCH(QX446,Вхідні_дані!$C$1769:$C$1798,0),4),"-")</f>
        <v>-</v>
      </c>
      <c r="QZ446" s="108" t="str">
        <f>IF(QX446&gt;0,(QY446)/QZ9/QZ10/60,"-")</f>
        <v>-</v>
      </c>
      <c r="RA446" s="102" t="str">
        <f>IF(AND(QX446&gt;0,QZ446&gt;0),QZ446*QY294,"-")</f>
        <v>-</v>
      </c>
      <c r="RE446" s="112">
        <v>10</v>
      </c>
      <c r="RF446" s="4"/>
      <c r="RG446" s="108" t="str">
        <f>IF(RF446&gt;0,INDEX(Вхідні_дані!$A$1769:$F$1798,MATCH(RF446,Вхідні_дані!$C$1769:$C$1798,0),4),"-")</f>
        <v>-</v>
      </c>
      <c r="RH446" s="108" t="str">
        <f>IF(RF446&gt;0,(RG446)/RH9/RH10/60,"-")</f>
        <v>-</v>
      </c>
      <c r="RI446" s="102" t="str">
        <f>IF(AND(RF446&gt;0,RH446&gt;0),RH446*RG294,"-")</f>
        <v>-</v>
      </c>
      <c r="RM446" s="112">
        <v>10</v>
      </c>
      <c r="RN446" s="4"/>
      <c r="RO446" s="108" t="str">
        <f>IF(RN446&gt;0,INDEX(Вхідні_дані!$A$1769:$F$1798,MATCH(RN446,Вхідні_дані!$C$1769:$C$1798,0),4),"-")</f>
        <v>-</v>
      </c>
      <c r="RP446" s="108" t="str">
        <f>IF(RN446&gt;0,(RO446)/RP9/RP10/60,"-")</f>
        <v>-</v>
      </c>
      <c r="RQ446" s="102" t="str">
        <f>IF(AND(RN446&gt;0,RP446&gt;0),RP446*RO294,"-")</f>
        <v>-</v>
      </c>
      <c r="RU446" s="112">
        <v>10</v>
      </c>
      <c r="RV446" s="4"/>
      <c r="RW446" s="108" t="str">
        <f>IF(RV446&gt;0,INDEX(Вхідні_дані!$A$1769:$F$1798,MATCH(RV446,Вхідні_дані!$C$1769:$C$1798,0),4),"-")</f>
        <v>-</v>
      </c>
      <c r="RX446" s="108" t="str">
        <f>IF(RV446&gt;0,(RW446)/RX9/RX10/60,"-")</f>
        <v>-</v>
      </c>
      <c r="RY446" s="102" t="str">
        <f>IF(AND(RV446&gt;0,RX446&gt;0),RX446*RW294,"-")</f>
        <v>-</v>
      </c>
      <c r="SC446" s="112">
        <v>10</v>
      </c>
      <c r="SD446" s="4"/>
      <c r="SE446" s="108" t="str">
        <f>IF(SD446&gt;0,INDEX(Вхідні_дані!$A$1769:$F$1798,MATCH(SD446,Вхідні_дані!$C$1769:$C$1798,0),4),"-")</f>
        <v>-</v>
      </c>
      <c r="SF446" s="108" t="str">
        <f>IF(SD446&gt;0,(SE446)/SF9/SF10/60,"-")</f>
        <v>-</v>
      </c>
      <c r="SG446" s="102" t="str">
        <f>IF(AND(SD446&gt;0,SF446&gt;0),SF446*SE294,"-")</f>
        <v>-</v>
      </c>
      <c r="SK446" s="112">
        <v>10</v>
      </c>
      <c r="SL446" s="4"/>
      <c r="SM446" s="108" t="str">
        <f>IF(SL446&gt;0,INDEX(Вхідні_дані!$A$1769:$F$1798,MATCH(SL446,Вхідні_дані!$C$1769:$C$1798,0),4),"-")</f>
        <v>-</v>
      </c>
      <c r="SN446" s="108" t="str">
        <f>IF(SL446&gt;0,(SM446)/SN9/SN10/60,"-")</f>
        <v>-</v>
      </c>
      <c r="SO446" s="102" t="str">
        <f>IF(AND(SL446&gt;0,SN446&gt;0),SN446*SM294,"-")</f>
        <v>-</v>
      </c>
      <c r="SS446" s="112">
        <v>10</v>
      </c>
      <c r="ST446" s="4"/>
      <c r="SU446" s="108" t="str">
        <f>IF(ST446&gt;0,INDEX(Вхідні_дані!$A$1769:$F$1798,MATCH(ST446,Вхідні_дані!$C$1769:$C$1798,0),4),"-")</f>
        <v>-</v>
      </c>
      <c r="SV446" s="108" t="str">
        <f>IF(ST446&gt;0,(SU446)/SV9/SV10/60,"-")</f>
        <v>-</v>
      </c>
      <c r="SW446" s="102" t="str">
        <f>IF(AND(ST446&gt;0,SV446&gt;0),SV446*SU294,"-")</f>
        <v>-</v>
      </c>
      <c r="TA446" s="112">
        <v>10</v>
      </c>
      <c r="TB446" s="4"/>
      <c r="TC446" s="108" t="str">
        <f>IF(TB446&gt;0,INDEX(Вхідні_дані!$A$1769:$F$1798,MATCH(TB446,Вхідні_дані!$C$1769:$C$1798,0),4),"-")</f>
        <v>-</v>
      </c>
      <c r="TD446" s="108" t="str">
        <f>IF(TB446&gt;0,(TC446)/TD9/TD10/60,"-")</f>
        <v>-</v>
      </c>
      <c r="TE446" s="102" t="str">
        <f>IF(AND(TB446&gt;0,TD446&gt;0),TD446*TC294,"-")</f>
        <v>-</v>
      </c>
      <c r="TI446" s="112">
        <v>10</v>
      </c>
      <c r="TJ446" s="4"/>
      <c r="TK446" s="108" t="str">
        <f>IF(TJ446&gt;0,INDEX(Вхідні_дані!$A$1769:$F$1798,MATCH(TJ446,Вхідні_дані!$C$1769:$C$1798,0),4),"-")</f>
        <v>-</v>
      </c>
      <c r="TL446" s="108" t="str">
        <f>IF(TJ446&gt;0,(TK446)/TL9/TL10/60,"-")</f>
        <v>-</v>
      </c>
      <c r="TM446" s="102" t="str">
        <f>IF(AND(TJ446&gt;0,TL446&gt;0),TL446*TK294,"-")</f>
        <v>-</v>
      </c>
      <c r="TQ446" s="112">
        <v>10</v>
      </c>
      <c r="TR446" s="4"/>
      <c r="TS446" s="108" t="str">
        <f>IF(TR446&gt;0,INDEX(Вхідні_дані!$A$1769:$F$1798,MATCH(TR446,Вхідні_дані!$C$1769:$C$1798,0),4),"-")</f>
        <v>-</v>
      </c>
      <c r="TT446" s="108" t="str">
        <f>IF(TR446&gt;0,(TS446)/TT9/TT10/60,"-")</f>
        <v>-</v>
      </c>
      <c r="TU446" s="102" t="str">
        <f>IF(AND(TR446&gt;0,TT446&gt;0),TT446*TS294,"-")</f>
        <v>-</v>
      </c>
      <c r="TY446" s="112">
        <v>10</v>
      </c>
      <c r="TZ446" s="4"/>
      <c r="UA446" s="108" t="str">
        <f>IF(TZ446&gt;0,INDEX(Вхідні_дані!$A$1769:$F$1798,MATCH(TZ446,Вхідні_дані!$C$1769:$C$1798,0),4),"-")</f>
        <v>-</v>
      </c>
      <c r="UB446" s="108" t="str">
        <f>IF(TZ446&gt;0,(UA446)/UB9/UB10/60,"-")</f>
        <v>-</v>
      </c>
      <c r="UC446" s="102" t="str">
        <f>IF(AND(TZ446&gt;0,UB446&gt;0),UB446*UA294,"-")</f>
        <v>-</v>
      </c>
      <c r="UG446" s="112">
        <v>10</v>
      </c>
      <c r="UH446" s="4"/>
      <c r="UI446" s="108" t="str">
        <f>IF(UH446&gt;0,INDEX(Вхідні_дані!$A$1769:$F$1798,MATCH(UH446,Вхідні_дані!$C$1769:$C$1798,0),4),"-")</f>
        <v>-</v>
      </c>
      <c r="UJ446" s="108" t="str">
        <f>IF(UH446&gt;0,(UI446)/UJ9/UJ10/60,"-")</f>
        <v>-</v>
      </c>
      <c r="UK446" s="102" t="str">
        <f>IF(AND(UH446&gt;0,UJ446&gt;0),UJ446*UI294,"-")</f>
        <v>-</v>
      </c>
      <c r="UO446" s="112">
        <v>10</v>
      </c>
      <c r="UP446" s="4"/>
      <c r="UQ446" s="108" t="str">
        <f>IF(UP446&gt;0,INDEX(Вхідні_дані!$A$1769:$F$1798,MATCH(UP446,Вхідні_дані!$C$1769:$C$1798,0),4),"-")</f>
        <v>-</v>
      </c>
      <c r="UR446" s="108" t="str">
        <f>IF(UP446&gt;0,(UQ446)/UR9/UR10/60,"-")</f>
        <v>-</v>
      </c>
      <c r="US446" s="102" t="str">
        <f>IF(AND(UP446&gt;0,UR446&gt;0),UR446*UQ294,"-")</f>
        <v>-</v>
      </c>
      <c r="UW446" s="112">
        <v>10</v>
      </c>
      <c r="UX446" s="4"/>
      <c r="UY446" s="108" t="str">
        <f>IF(UX446&gt;0,INDEX(Вхідні_дані!$A$1769:$F$1798,MATCH(UX446,Вхідні_дані!$C$1769:$C$1798,0),4),"-")</f>
        <v>-</v>
      </c>
      <c r="UZ446" s="108" t="str">
        <f>IF(UX446&gt;0,(UY446)/UZ9/UZ10/60,"-")</f>
        <v>-</v>
      </c>
      <c r="VA446" s="102" t="str">
        <f>IF(AND(UX446&gt;0,UZ446&gt;0),UZ446*UY294,"-")</f>
        <v>-</v>
      </c>
      <c r="VE446" s="112">
        <v>10</v>
      </c>
      <c r="VF446" s="4"/>
      <c r="VG446" s="108" t="str">
        <f>IF(VF446&gt;0,INDEX(Вхідні_дані!$A$1769:$F$1798,MATCH(VF446,Вхідні_дані!$C$1769:$C$1798,0),4),"-")</f>
        <v>-</v>
      </c>
      <c r="VH446" s="108" t="str">
        <f>IF(VF446&gt;0,(VG446)/VH9/VH10/60,"-")</f>
        <v>-</v>
      </c>
      <c r="VI446" s="102" t="str">
        <f>IF(AND(VF446&gt;0,VH446&gt;0),VH446*VG294,"-")</f>
        <v>-</v>
      </c>
      <c r="VM446" s="112">
        <v>10</v>
      </c>
      <c r="VN446" s="4"/>
      <c r="VO446" s="108" t="str">
        <f>IF(VN446&gt;0,INDEX(Вхідні_дані!$A$1769:$F$1798,MATCH(VN446,Вхідні_дані!$C$1769:$C$1798,0),4),"-")</f>
        <v>-</v>
      </c>
      <c r="VP446" s="108" t="str">
        <f>IF(VN446&gt;0,(VO446)/VP9/VP10/60,"-")</f>
        <v>-</v>
      </c>
      <c r="VQ446" s="102" t="str">
        <f>IF(AND(VN446&gt;0,VP446&gt;0),VP446*VO294,"-")</f>
        <v>-</v>
      </c>
      <c r="VU446" s="112">
        <v>10</v>
      </c>
      <c r="VV446" s="4"/>
      <c r="VW446" s="108" t="str">
        <f>IF(VV446&gt;0,INDEX(Вхідні_дані!$A$1769:$F$1798,MATCH(VV446,Вхідні_дані!$C$1769:$C$1798,0),4),"-")</f>
        <v>-</v>
      </c>
      <c r="VX446" s="108" t="str">
        <f>IF(VV446&gt;0,(VW446)/VX9/VX10/60,"-")</f>
        <v>-</v>
      </c>
      <c r="VY446" s="102" t="str">
        <f>IF(AND(VV446&gt;0,VX446&gt;0),VX446*VW294,"-")</f>
        <v>-</v>
      </c>
      <c r="WC446" s="112">
        <v>10</v>
      </c>
      <c r="WD446" s="4"/>
      <c r="WE446" s="108" t="str">
        <f>IF(WD446&gt;0,INDEX(Вхідні_дані!$A$1769:$F$1798,MATCH(WD446,Вхідні_дані!$C$1769:$C$1798,0),4),"-")</f>
        <v>-</v>
      </c>
      <c r="WF446" s="108" t="str">
        <f>IF(WD446&gt;0,(WE446)/WF9/WF10/60,"-")</f>
        <v>-</v>
      </c>
      <c r="WG446" s="102" t="str">
        <f>IF(AND(WD446&gt;0,WF446&gt;0),WF446*WE294,"-")</f>
        <v>-</v>
      </c>
      <c r="WK446" s="112">
        <v>10</v>
      </c>
      <c r="WL446" s="4"/>
      <c r="WM446" s="108" t="str">
        <f>IF(WL446&gt;0,INDEX(Вхідні_дані!$A$1769:$F$1798,MATCH(WL446,Вхідні_дані!$C$1769:$C$1798,0),4),"-")</f>
        <v>-</v>
      </c>
      <c r="WN446" s="108" t="str">
        <f>IF(WL446&gt;0,(WM446)/WN9/WN10/60,"-")</f>
        <v>-</v>
      </c>
      <c r="WO446" s="102" t="str">
        <f>IF(AND(WL446&gt;0,WN446&gt;0),WN446*WM294,"-")</f>
        <v>-</v>
      </c>
      <c r="WS446" s="112">
        <v>10</v>
      </c>
      <c r="WT446" s="4"/>
      <c r="WU446" s="108" t="str">
        <f>IF(WT446&gt;0,INDEX(Вхідні_дані!$A$1769:$F$1798,MATCH(WT446,Вхідні_дані!$C$1769:$C$1798,0),4),"-")</f>
        <v>-</v>
      </c>
      <c r="WV446" s="108" t="str">
        <f>IF(WT446&gt;0,(WU446)/WV9/WV10/60,"-")</f>
        <v>-</v>
      </c>
      <c r="WW446" s="102" t="str">
        <f>IF(AND(WT446&gt;0,WV446&gt;0),WV446*WU294,"-")</f>
        <v>-</v>
      </c>
      <c r="XA446" s="112">
        <v>10</v>
      </c>
      <c r="XB446" s="4"/>
      <c r="XC446" s="108" t="str">
        <f>IF(XB446&gt;0,INDEX(Вхідні_дані!$A$1769:$F$1798,MATCH(XB446,Вхідні_дані!$C$1769:$C$1798,0),4),"-")</f>
        <v>-</v>
      </c>
      <c r="XD446" s="108" t="str">
        <f>IF(XB446&gt;0,(XC446)/XD9/XD10/60,"-")</f>
        <v>-</v>
      </c>
      <c r="XE446" s="102" t="str">
        <f>IF(AND(XB446&gt;0,XD446&gt;0),XD446*XC294,"-")</f>
        <v>-</v>
      </c>
      <c r="XI446" s="112">
        <v>10</v>
      </c>
      <c r="XJ446" s="4"/>
      <c r="XK446" s="108" t="str">
        <f>IF(XJ446&gt;0,INDEX(Вхідні_дані!$A$1769:$F$1798,MATCH(XJ446,Вхідні_дані!$C$1769:$C$1798,0),4),"-")</f>
        <v>-</v>
      </c>
      <c r="XL446" s="108" t="str">
        <f>IF(XJ446&gt;0,(XK446)/XL9/XL10/60,"-")</f>
        <v>-</v>
      </c>
      <c r="XM446" s="102" t="str">
        <f>IF(AND(XJ446&gt;0,XL446&gt;0),XL446*XK294,"-")</f>
        <v>-</v>
      </c>
      <c r="XQ446" s="112">
        <v>10</v>
      </c>
      <c r="XR446" s="4"/>
      <c r="XS446" s="108" t="str">
        <f>IF(XR446&gt;0,INDEX(Вхідні_дані!$A$1769:$F$1798,MATCH(XR446,Вхідні_дані!$C$1769:$C$1798,0),4),"-")</f>
        <v>-</v>
      </c>
      <c r="XT446" s="108" t="str">
        <f>IF(XR446&gt;0,(XS446)/XT9/XT10/60,"-")</f>
        <v>-</v>
      </c>
      <c r="XU446" s="102" t="str">
        <f>IF(AND(XR446&gt;0,XT446&gt;0),XT446*XS294,"-")</f>
        <v>-</v>
      </c>
      <c r="XY446" s="112">
        <v>10</v>
      </c>
      <c r="XZ446" s="4"/>
      <c r="YA446" s="108" t="str">
        <f>IF(XZ446&gt;0,INDEX(Вхідні_дані!$A$1769:$F$1798,MATCH(XZ446,Вхідні_дані!$C$1769:$C$1798,0),4),"-")</f>
        <v>-</v>
      </c>
      <c r="YB446" s="108" t="str">
        <f>IF(XZ446&gt;0,(YA446)/YB9/YB10/60,"-")</f>
        <v>-</v>
      </c>
      <c r="YC446" s="102" t="str">
        <f>IF(AND(XZ446&gt;0,YB446&gt;0),YB446*YA294,"-")</f>
        <v>-</v>
      </c>
      <c r="YG446" s="112">
        <v>10</v>
      </c>
      <c r="YH446" s="4"/>
      <c r="YI446" s="108" t="str">
        <f>IF(YH446&gt;0,INDEX(Вхідні_дані!$A$1769:$F$1798,MATCH(YH446,Вхідні_дані!$C$1769:$C$1798,0),4),"-")</f>
        <v>-</v>
      </c>
      <c r="YJ446" s="108" t="str">
        <f>IF(YH446&gt;0,(YI446)/YJ9/YJ10/60,"-")</f>
        <v>-</v>
      </c>
      <c r="YK446" s="102" t="str">
        <f>IF(AND(YH446&gt;0,YJ446&gt;0),YJ446*YI294,"-")</f>
        <v>-</v>
      </c>
      <c r="YO446" s="112">
        <v>10</v>
      </c>
      <c r="YP446" s="4"/>
      <c r="YQ446" s="108" t="str">
        <f>IF(YP446&gt;0,INDEX(Вхідні_дані!$A$1769:$F$1798,MATCH(YP446,Вхідні_дані!$C$1769:$C$1798,0),4),"-")</f>
        <v>-</v>
      </c>
      <c r="YR446" s="108" t="str">
        <f>IF(YP446&gt;0,(YQ446)/YR9/YR10/60,"-")</f>
        <v>-</v>
      </c>
      <c r="YS446" s="102" t="str">
        <f>IF(AND(YP446&gt;0,YR446&gt;0),YR446*YQ294,"-")</f>
        <v>-</v>
      </c>
      <c r="YW446" s="112">
        <v>10</v>
      </c>
      <c r="YX446" s="4"/>
      <c r="YY446" s="108" t="str">
        <f>IF(YX446&gt;0,INDEX(Вхідні_дані!$A$1769:$F$1798,MATCH(YX446,Вхідні_дані!$C$1769:$C$1798,0),4),"-")</f>
        <v>-</v>
      </c>
      <c r="YZ446" s="108" t="str">
        <f>IF(YX446&gt;0,(YY446)/YZ9/YZ10/60,"-")</f>
        <v>-</v>
      </c>
      <c r="ZA446" s="102" t="str">
        <f>IF(AND(YX446&gt;0,YZ446&gt;0),YZ446*YY294,"-")</f>
        <v>-</v>
      </c>
      <c r="ZE446" s="112">
        <v>10</v>
      </c>
      <c r="ZF446" s="4"/>
      <c r="ZG446" s="108" t="str">
        <f>IF(ZF446&gt;0,INDEX(Вхідні_дані!$A$1769:$F$1798,MATCH(ZF446,Вхідні_дані!$C$1769:$C$1798,0),4),"-")</f>
        <v>-</v>
      </c>
      <c r="ZH446" s="108" t="str">
        <f>IF(ZF446&gt;0,(ZG446)/ZH9/ZH10/60,"-")</f>
        <v>-</v>
      </c>
      <c r="ZI446" s="102" t="str">
        <f>IF(AND(ZF446&gt;0,ZH446&gt;0),ZH446*ZG294,"-")</f>
        <v>-</v>
      </c>
      <c r="ZM446" s="112">
        <v>10</v>
      </c>
      <c r="ZN446" s="4"/>
      <c r="ZO446" s="108" t="str">
        <f>IF(ZN446&gt;0,INDEX(Вхідні_дані!$A$1769:$F$1798,MATCH(ZN446,Вхідні_дані!$C$1769:$C$1798,0),4),"-")</f>
        <v>-</v>
      </c>
      <c r="ZP446" s="108" t="str">
        <f>IF(ZN446&gt;0,(ZO446)/ZP9/ZP10/60,"-")</f>
        <v>-</v>
      </c>
      <c r="ZQ446" s="102" t="str">
        <f>IF(AND(ZN446&gt;0,ZP446&gt;0),ZP446*ZO294,"-")</f>
        <v>-</v>
      </c>
      <c r="ZU446" s="112">
        <v>10</v>
      </c>
      <c r="ZV446" s="4"/>
      <c r="ZW446" s="108" t="str">
        <f>IF(ZV446&gt;0,INDEX(Вхідні_дані!$A$1769:$F$1798,MATCH(ZV446,Вхідні_дані!$C$1769:$C$1798,0),4),"-")</f>
        <v>-</v>
      </c>
      <c r="ZX446" s="108" t="str">
        <f>IF(ZV446&gt;0,(ZW446)/ZX9/ZX10/60,"-")</f>
        <v>-</v>
      </c>
      <c r="ZY446" s="102" t="str">
        <f>IF(AND(ZV446&gt;0,ZX446&gt;0),ZX446*ZW294,"-")</f>
        <v>-</v>
      </c>
      <c r="AAC446" s="112">
        <v>10</v>
      </c>
      <c r="AAD446" s="4"/>
      <c r="AAE446" s="108" t="str">
        <f>IF(AAD446&gt;0,INDEX(Вхідні_дані!$A$1769:$F$1798,MATCH(AAD446,Вхідні_дані!$C$1769:$C$1798,0),4),"-")</f>
        <v>-</v>
      </c>
      <c r="AAF446" s="108" t="str">
        <f>IF(AAD446&gt;0,(AAE446)/AAF9/AAF10/60,"-")</f>
        <v>-</v>
      </c>
      <c r="AAG446" s="102" t="str">
        <f>IF(AND(AAD446&gt;0,AAF446&gt;0),AAF446*AAE294,"-")</f>
        <v>-</v>
      </c>
      <c r="AAK446" s="112">
        <v>10</v>
      </c>
      <c r="AAL446" s="4"/>
      <c r="AAM446" s="108" t="str">
        <f>IF(AAL446&gt;0,INDEX(Вхідні_дані!$A$1769:$F$1798,MATCH(AAL446,Вхідні_дані!$C$1769:$C$1798,0),4),"-")</f>
        <v>-</v>
      </c>
      <c r="AAN446" s="108" t="str">
        <f>IF(AAL446&gt;0,(AAM446)/AAN9/AAN10/60,"-")</f>
        <v>-</v>
      </c>
      <c r="AAO446" s="102" t="str">
        <f>IF(AND(AAL446&gt;0,AAN446&gt;0),AAN446*AAM294,"-")</f>
        <v>-</v>
      </c>
      <c r="AAS446" s="112">
        <v>10</v>
      </c>
      <c r="AAT446" s="4"/>
      <c r="AAU446" s="108" t="str">
        <f>IF(AAT446&gt;0,INDEX(Вхідні_дані!$A$1769:$F$1798,MATCH(AAT446,Вхідні_дані!$C$1769:$C$1798,0),4),"-")</f>
        <v>-</v>
      </c>
      <c r="AAV446" s="108" t="str">
        <f>IF(AAT446&gt;0,(AAU446)/AAV9/AAV10/60,"-")</f>
        <v>-</v>
      </c>
      <c r="AAW446" s="102" t="str">
        <f>IF(AND(AAT446&gt;0,AAV446&gt;0),AAV446*AAU294,"-")</f>
        <v>-</v>
      </c>
      <c r="ABA446" s="112">
        <v>10</v>
      </c>
      <c r="ABB446" s="4"/>
      <c r="ABC446" s="108" t="str">
        <f>IF(ABB446&gt;0,INDEX(Вхідні_дані!$A$1769:$F$1798,MATCH(ABB446,Вхідні_дані!$C$1769:$C$1798,0),4),"-")</f>
        <v>-</v>
      </c>
      <c r="ABD446" s="108" t="str">
        <f>IF(ABB446&gt;0,(ABC446)/ABD9/ABD10/60,"-")</f>
        <v>-</v>
      </c>
      <c r="ABE446" s="102" t="str">
        <f>IF(AND(ABB446&gt;0,ABD446&gt;0),ABD446*ABC294,"-")</f>
        <v>-</v>
      </c>
      <c r="ABI446" s="112">
        <v>10</v>
      </c>
      <c r="ABJ446" s="4"/>
      <c r="ABK446" s="108" t="str">
        <f>IF(ABJ446&gt;0,INDEX(Вхідні_дані!$A$1769:$F$1798,MATCH(ABJ446,Вхідні_дані!$C$1769:$C$1798,0),4),"-")</f>
        <v>-</v>
      </c>
      <c r="ABL446" s="108" t="str">
        <f>IF(ABJ446&gt;0,(ABK446)/ABL9/ABL10/60,"-")</f>
        <v>-</v>
      </c>
      <c r="ABM446" s="102" t="str">
        <f>IF(AND(ABJ446&gt;0,ABL446&gt;0),ABL446*ABK294,"-")</f>
        <v>-</v>
      </c>
      <c r="ABQ446" s="112">
        <v>10</v>
      </c>
      <c r="ABR446" s="4"/>
      <c r="ABS446" s="108" t="str">
        <f>IF(ABR446&gt;0,INDEX(Вхідні_дані!$A$1769:$F$1798,MATCH(ABR446,Вхідні_дані!$C$1769:$C$1798,0),4),"-")</f>
        <v>-</v>
      </c>
      <c r="ABT446" s="108" t="str">
        <f>IF(ABR446&gt;0,(ABS446)/ABT9/ABT10/60,"-")</f>
        <v>-</v>
      </c>
      <c r="ABU446" s="102" t="str">
        <f>IF(AND(ABR446&gt;0,ABT446&gt;0),ABT446*ABS294,"-")</f>
        <v>-</v>
      </c>
      <c r="ABY446" s="112">
        <v>10</v>
      </c>
      <c r="ABZ446" s="4"/>
      <c r="ACA446" s="108" t="str">
        <f>IF(ABZ446&gt;0,INDEX(Вхідні_дані!$A$1769:$F$1798,MATCH(ABZ446,Вхідні_дані!$C$1769:$C$1798,0),4),"-")</f>
        <v>-</v>
      </c>
      <c r="ACB446" s="108" t="str">
        <f>IF(ABZ446&gt;0,(ACA446)/ACB9/ACB10/60,"-")</f>
        <v>-</v>
      </c>
      <c r="ACC446" s="102" t="str">
        <f>IF(AND(ABZ446&gt;0,ACB446&gt;0),ACB446*ACA294,"-")</f>
        <v>-</v>
      </c>
      <c r="ACG446" s="112">
        <v>10</v>
      </c>
      <c r="ACH446" s="4"/>
      <c r="ACI446" s="108" t="str">
        <f>IF(ACH446&gt;0,INDEX(Вхідні_дані!$A$1769:$F$1798,MATCH(ACH446,Вхідні_дані!$C$1769:$C$1798,0),4),"-")</f>
        <v>-</v>
      </c>
      <c r="ACJ446" s="108" t="str">
        <f>IF(ACH446&gt;0,(ACI446)/ACJ9/ACJ10/60,"-")</f>
        <v>-</v>
      </c>
      <c r="ACK446" s="102" t="str">
        <f>IF(AND(ACH446&gt;0,ACJ446&gt;0),ACJ446*ACI294,"-")</f>
        <v>-</v>
      </c>
      <c r="ACO446" s="112">
        <v>10</v>
      </c>
      <c r="ACP446" s="4"/>
      <c r="ACQ446" s="108" t="str">
        <f>IF(ACP446&gt;0,INDEX(Вхідні_дані!$A$1769:$F$1798,MATCH(ACP446,Вхідні_дані!$C$1769:$C$1798,0),4),"-")</f>
        <v>-</v>
      </c>
      <c r="ACR446" s="108" t="str">
        <f>IF(ACP446&gt;0,(ACQ446)/ACR9/ACR10/60,"-")</f>
        <v>-</v>
      </c>
      <c r="ACS446" s="102" t="str">
        <f>IF(AND(ACP446&gt;0,ACR446&gt;0),ACR446*ACQ294,"-")</f>
        <v>-</v>
      </c>
      <c r="ACW446" s="112">
        <v>10</v>
      </c>
      <c r="ACX446" s="4"/>
      <c r="ACY446" s="108" t="str">
        <f>IF(ACX446&gt;0,INDEX(Вхідні_дані!$A$1769:$F$1798,MATCH(ACX446,Вхідні_дані!$C$1769:$C$1798,0),4),"-")</f>
        <v>-</v>
      </c>
      <c r="ACZ446" s="108" t="str">
        <f>IF(ACX446&gt;0,(ACY446)/ACZ9/ACZ10/60,"-")</f>
        <v>-</v>
      </c>
      <c r="ADA446" s="102" t="str">
        <f>IF(AND(ACX446&gt;0,ACZ446&gt;0),ACZ446*ACY294,"-")</f>
        <v>-</v>
      </c>
      <c r="ADE446" s="112">
        <v>10</v>
      </c>
      <c r="ADF446" s="4"/>
      <c r="ADG446" s="108" t="str">
        <f>IF(ADF446&gt;0,INDEX(Вхідні_дані!$A$1769:$F$1798,MATCH(ADF446,Вхідні_дані!$C$1769:$C$1798,0),4),"-")</f>
        <v>-</v>
      </c>
      <c r="ADH446" s="108" t="str">
        <f>IF(ADF446&gt;0,(ADG446)/ADH9/ADH10/60,"-")</f>
        <v>-</v>
      </c>
      <c r="ADI446" s="102" t="str">
        <f>IF(AND(ADF446&gt;0,ADH446&gt;0),ADH446*ADG294,"-")</f>
        <v>-</v>
      </c>
      <c r="ADM446" s="112">
        <v>10</v>
      </c>
      <c r="ADN446" s="4"/>
      <c r="ADO446" s="108" t="str">
        <f>IF(ADN446&gt;0,INDEX(Вхідні_дані!$A$1769:$F$1798,MATCH(ADN446,Вхідні_дані!$C$1769:$C$1798,0),4),"-")</f>
        <v>-</v>
      </c>
      <c r="ADP446" s="108" t="str">
        <f>IF(ADN446&gt;0,(ADO446)/ADP9/ADP10/60,"-")</f>
        <v>-</v>
      </c>
      <c r="ADQ446" s="102" t="str">
        <f>IF(AND(ADN446&gt;0,ADP446&gt;0),ADP446*ADO294,"-")</f>
        <v>-</v>
      </c>
    </row>
    <row r="447" spans="1:800" ht="44.25" customHeight="1" x14ac:dyDescent="0.25">
      <c r="B447" s="94"/>
      <c r="C447" s="110"/>
      <c r="D447" s="110"/>
      <c r="E447" s="111"/>
      <c r="J447" s="94"/>
      <c r="K447" s="110"/>
      <c r="L447" s="110"/>
      <c r="M447" s="111"/>
      <c r="R447" s="94"/>
      <c r="S447" s="110"/>
      <c r="T447" s="110"/>
      <c r="U447" s="111"/>
      <c r="Z447" s="94"/>
      <c r="AA447" s="110"/>
      <c r="AB447" s="110"/>
      <c r="AC447" s="111"/>
      <c r="AH447" s="94"/>
      <c r="AI447" s="110"/>
      <c r="AJ447" s="110"/>
      <c r="AK447" s="111"/>
      <c r="AP447" s="94"/>
      <c r="AQ447" s="110"/>
      <c r="AR447" s="110"/>
      <c r="AS447" s="111"/>
      <c r="AX447" s="94"/>
      <c r="AY447" s="110"/>
      <c r="AZ447" s="110"/>
      <c r="BA447" s="111"/>
      <c r="BF447" s="94"/>
      <c r="BG447" s="110"/>
      <c r="BH447" s="110"/>
      <c r="BI447" s="111"/>
      <c r="BN447" s="94"/>
      <c r="BO447" s="110"/>
      <c r="BP447" s="110"/>
      <c r="BQ447" s="111"/>
      <c r="BV447" s="94"/>
      <c r="BW447" s="110"/>
      <c r="BX447" s="110"/>
      <c r="BY447" s="111"/>
      <c r="CD447" s="94"/>
      <c r="CE447" s="110"/>
      <c r="CF447" s="110"/>
      <c r="CG447" s="111"/>
      <c r="CL447" s="94"/>
      <c r="CM447" s="110"/>
      <c r="CN447" s="110"/>
      <c r="CO447" s="111"/>
      <c r="CT447" s="94"/>
      <c r="CU447" s="110"/>
      <c r="CV447" s="110"/>
      <c r="CW447" s="111"/>
      <c r="DB447" s="94"/>
      <c r="DC447" s="110"/>
      <c r="DD447" s="110"/>
      <c r="DE447" s="111"/>
      <c r="DJ447" s="94"/>
      <c r="DK447" s="110"/>
      <c r="DL447" s="110"/>
      <c r="DM447" s="111"/>
      <c r="DR447" s="94"/>
      <c r="DS447" s="110"/>
      <c r="DT447" s="110"/>
      <c r="DU447" s="111"/>
      <c r="DZ447" s="94"/>
      <c r="EA447" s="110"/>
      <c r="EB447" s="110"/>
      <c r="EC447" s="111"/>
      <c r="EH447" s="94"/>
      <c r="EI447" s="110"/>
      <c r="EJ447" s="110"/>
      <c r="EK447" s="111"/>
      <c r="EP447" s="94"/>
      <c r="EQ447" s="110"/>
      <c r="ER447" s="110"/>
      <c r="ES447" s="111"/>
      <c r="EX447" s="94"/>
      <c r="EY447" s="110"/>
      <c r="EZ447" s="110"/>
      <c r="FA447" s="111"/>
      <c r="FF447" s="94"/>
      <c r="FG447" s="110"/>
      <c r="FH447" s="110"/>
      <c r="FI447" s="111"/>
      <c r="FN447" s="94"/>
      <c r="FO447" s="110"/>
      <c r="FP447" s="110"/>
      <c r="FQ447" s="111"/>
      <c r="FV447" s="94"/>
      <c r="FW447" s="110"/>
      <c r="FX447" s="110"/>
      <c r="FY447" s="111"/>
      <c r="GD447" s="94"/>
      <c r="GE447" s="110"/>
      <c r="GF447" s="110"/>
      <c r="GG447" s="111"/>
      <c r="GL447" s="94"/>
      <c r="GM447" s="110"/>
      <c r="GN447" s="110"/>
      <c r="GO447" s="111"/>
      <c r="GT447" s="94"/>
      <c r="GU447" s="110"/>
      <c r="GV447" s="110"/>
      <c r="GW447" s="111"/>
      <c r="HB447" s="94"/>
      <c r="HC447" s="110"/>
      <c r="HD447" s="110"/>
      <c r="HE447" s="111"/>
      <c r="HJ447" s="94"/>
      <c r="HK447" s="110"/>
      <c r="HL447" s="110"/>
      <c r="HM447" s="111"/>
      <c r="HR447" s="94"/>
      <c r="HS447" s="110"/>
      <c r="HT447" s="110"/>
      <c r="HU447" s="111"/>
      <c r="HZ447" s="94"/>
      <c r="IA447" s="110"/>
      <c r="IB447" s="110"/>
      <c r="IC447" s="111"/>
      <c r="IH447" s="94"/>
      <c r="II447" s="110"/>
      <c r="IJ447" s="110"/>
      <c r="IK447" s="111"/>
      <c r="IP447" s="94"/>
      <c r="IQ447" s="110"/>
      <c r="IR447" s="110"/>
      <c r="IS447" s="111"/>
      <c r="IX447" s="94"/>
      <c r="IY447" s="110"/>
      <c r="IZ447" s="110"/>
      <c r="JA447" s="111"/>
      <c r="JF447" s="94"/>
      <c r="JG447" s="110"/>
      <c r="JH447" s="110"/>
      <c r="JI447" s="111"/>
      <c r="JN447" s="94"/>
      <c r="JO447" s="110"/>
      <c r="JP447" s="110"/>
      <c r="JQ447" s="111"/>
      <c r="JV447" s="94"/>
      <c r="JW447" s="110"/>
      <c r="JX447" s="110"/>
      <c r="JY447" s="111"/>
      <c r="KD447" s="94"/>
      <c r="KE447" s="110"/>
      <c r="KF447" s="110"/>
      <c r="KG447" s="111"/>
      <c r="KL447" s="94"/>
      <c r="KM447" s="110"/>
      <c r="KN447" s="110"/>
      <c r="KO447" s="111"/>
      <c r="KT447" s="94"/>
      <c r="KU447" s="110"/>
      <c r="KV447" s="110"/>
      <c r="KW447" s="111"/>
      <c r="LB447" s="94"/>
      <c r="LC447" s="110"/>
      <c r="LD447" s="110"/>
      <c r="LE447" s="111"/>
      <c r="LJ447" s="94"/>
      <c r="LK447" s="110"/>
      <c r="LL447" s="110"/>
      <c r="LM447" s="111"/>
      <c r="LR447" s="94"/>
      <c r="LS447" s="110"/>
      <c r="LT447" s="110"/>
      <c r="LU447" s="111"/>
      <c r="LZ447" s="94"/>
      <c r="MA447" s="110"/>
      <c r="MB447" s="110"/>
      <c r="MC447" s="111"/>
      <c r="MH447" s="94"/>
      <c r="MI447" s="110"/>
      <c r="MJ447" s="110"/>
      <c r="MK447" s="111"/>
      <c r="MP447" s="94"/>
      <c r="MQ447" s="110"/>
      <c r="MR447" s="110"/>
      <c r="MS447" s="111"/>
      <c r="MX447" s="94"/>
      <c r="MY447" s="110"/>
      <c r="MZ447" s="110"/>
      <c r="NA447" s="111"/>
      <c r="NF447" s="94"/>
      <c r="NG447" s="110"/>
      <c r="NH447" s="110"/>
      <c r="NI447" s="111"/>
      <c r="NN447" s="94"/>
      <c r="NO447" s="110"/>
      <c r="NP447" s="110"/>
      <c r="NQ447" s="111"/>
      <c r="NV447" s="94"/>
      <c r="NW447" s="110"/>
      <c r="NX447" s="110"/>
      <c r="NY447" s="111"/>
      <c r="OD447" s="94"/>
      <c r="OE447" s="110"/>
      <c r="OF447" s="110"/>
      <c r="OG447" s="111"/>
      <c r="OL447" s="94"/>
      <c r="OM447" s="110"/>
      <c r="ON447" s="110"/>
      <c r="OO447" s="111"/>
      <c r="OT447" s="94"/>
      <c r="OU447" s="110"/>
      <c r="OV447" s="110"/>
      <c r="OW447" s="111"/>
      <c r="PB447" s="94"/>
      <c r="PC447" s="110"/>
      <c r="PD447" s="110"/>
      <c r="PE447" s="111"/>
      <c r="PJ447" s="94"/>
      <c r="PK447" s="110"/>
      <c r="PL447" s="110"/>
      <c r="PM447" s="111"/>
      <c r="PR447" s="94"/>
      <c r="PS447" s="110"/>
      <c r="PT447" s="110"/>
      <c r="PU447" s="111"/>
      <c r="PZ447" s="94"/>
      <c r="QA447" s="110"/>
      <c r="QB447" s="110"/>
      <c r="QC447" s="111"/>
      <c r="QH447" s="94"/>
      <c r="QI447" s="110"/>
      <c r="QJ447" s="110"/>
      <c r="QK447" s="111"/>
      <c r="QP447" s="94"/>
      <c r="QQ447" s="110"/>
      <c r="QR447" s="110"/>
      <c r="QS447" s="111"/>
      <c r="QX447" s="94"/>
      <c r="QY447" s="110"/>
      <c r="QZ447" s="110"/>
      <c r="RA447" s="111"/>
      <c r="RF447" s="94"/>
      <c r="RG447" s="110"/>
      <c r="RH447" s="110"/>
      <c r="RI447" s="111"/>
      <c r="RN447" s="94"/>
      <c r="RO447" s="110"/>
      <c r="RP447" s="110"/>
      <c r="RQ447" s="111"/>
      <c r="RV447" s="94"/>
      <c r="RW447" s="110"/>
      <c r="RX447" s="110"/>
      <c r="RY447" s="111"/>
      <c r="SD447" s="94"/>
      <c r="SE447" s="110"/>
      <c r="SF447" s="110"/>
      <c r="SG447" s="111"/>
      <c r="SL447" s="94"/>
      <c r="SM447" s="110"/>
      <c r="SN447" s="110"/>
      <c r="SO447" s="111"/>
      <c r="ST447" s="94"/>
      <c r="SU447" s="110"/>
      <c r="SV447" s="110"/>
      <c r="SW447" s="111"/>
      <c r="TB447" s="94"/>
      <c r="TC447" s="110"/>
      <c r="TD447" s="110"/>
      <c r="TE447" s="111"/>
      <c r="TJ447" s="94"/>
      <c r="TK447" s="110"/>
      <c r="TL447" s="110"/>
      <c r="TM447" s="111"/>
      <c r="TR447" s="94"/>
      <c r="TS447" s="110"/>
      <c r="TT447" s="110"/>
      <c r="TU447" s="111"/>
      <c r="TZ447" s="94"/>
      <c r="UA447" s="110"/>
      <c r="UB447" s="110"/>
      <c r="UC447" s="111"/>
      <c r="UH447" s="94"/>
      <c r="UI447" s="110"/>
      <c r="UJ447" s="110"/>
      <c r="UK447" s="111"/>
      <c r="UP447" s="94"/>
      <c r="UQ447" s="110"/>
      <c r="UR447" s="110"/>
      <c r="US447" s="111"/>
      <c r="UX447" s="94"/>
      <c r="UY447" s="110"/>
      <c r="UZ447" s="110"/>
      <c r="VA447" s="111"/>
      <c r="VF447" s="94"/>
      <c r="VG447" s="110"/>
      <c r="VH447" s="110"/>
      <c r="VI447" s="111"/>
      <c r="VN447" s="94"/>
      <c r="VO447" s="110"/>
      <c r="VP447" s="110"/>
      <c r="VQ447" s="111"/>
      <c r="VV447" s="94"/>
      <c r="VW447" s="110"/>
      <c r="VX447" s="110"/>
      <c r="VY447" s="111"/>
      <c r="WD447" s="94"/>
      <c r="WE447" s="110"/>
      <c r="WF447" s="110"/>
      <c r="WG447" s="111"/>
      <c r="WL447" s="94"/>
      <c r="WM447" s="110"/>
      <c r="WN447" s="110"/>
      <c r="WO447" s="111"/>
      <c r="WT447" s="94"/>
      <c r="WU447" s="110"/>
      <c r="WV447" s="110"/>
      <c r="WW447" s="111"/>
      <c r="XB447" s="94"/>
      <c r="XC447" s="110"/>
      <c r="XD447" s="110"/>
      <c r="XE447" s="111"/>
      <c r="XJ447" s="94"/>
      <c r="XK447" s="110"/>
      <c r="XL447" s="110"/>
      <c r="XM447" s="111"/>
      <c r="XR447" s="94"/>
      <c r="XS447" s="110"/>
      <c r="XT447" s="110"/>
      <c r="XU447" s="111"/>
      <c r="XZ447" s="94"/>
      <c r="YA447" s="110"/>
      <c r="YB447" s="110"/>
      <c r="YC447" s="111"/>
      <c r="YH447" s="94"/>
      <c r="YI447" s="110"/>
      <c r="YJ447" s="110"/>
      <c r="YK447" s="111"/>
      <c r="YP447" s="94"/>
      <c r="YQ447" s="110"/>
      <c r="YR447" s="110"/>
      <c r="YS447" s="111"/>
      <c r="YX447" s="94"/>
      <c r="YY447" s="110"/>
      <c r="YZ447" s="110"/>
      <c r="ZA447" s="111"/>
      <c r="ZF447" s="94"/>
      <c r="ZG447" s="110"/>
      <c r="ZH447" s="110"/>
      <c r="ZI447" s="111"/>
      <c r="ZN447" s="94"/>
      <c r="ZO447" s="110"/>
      <c r="ZP447" s="110"/>
      <c r="ZQ447" s="111"/>
      <c r="ZV447" s="94"/>
      <c r="ZW447" s="110"/>
      <c r="ZX447" s="110"/>
      <c r="ZY447" s="111"/>
      <c r="AAD447" s="94"/>
      <c r="AAE447" s="110"/>
      <c r="AAF447" s="110"/>
      <c r="AAG447" s="111"/>
      <c r="AAL447" s="94"/>
      <c r="AAM447" s="110"/>
      <c r="AAN447" s="110"/>
      <c r="AAO447" s="111"/>
      <c r="AAT447" s="94"/>
      <c r="AAU447" s="110"/>
      <c r="AAV447" s="110"/>
      <c r="AAW447" s="111"/>
      <c r="ABB447" s="94"/>
      <c r="ABC447" s="110"/>
      <c r="ABD447" s="110"/>
      <c r="ABE447" s="111"/>
      <c r="ABJ447" s="94"/>
      <c r="ABK447" s="110"/>
      <c r="ABL447" s="110"/>
      <c r="ABM447" s="111"/>
      <c r="ABR447" s="94"/>
      <c r="ABS447" s="110"/>
      <c r="ABT447" s="110"/>
      <c r="ABU447" s="111"/>
      <c r="ABZ447" s="94"/>
      <c r="ACA447" s="110"/>
      <c r="ACB447" s="110"/>
      <c r="ACC447" s="111"/>
      <c r="ACH447" s="94"/>
      <c r="ACI447" s="110"/>
      <c r="ACJ447" s="110"/>
      <c r="ACK447" s="111"/>
      <c r="ACP447" s="94"/>
      <c r="ACQ447" s="110"/>
      <c r="ACR447" s="110"/>
      <c r="ACS447" s="111"/>
      <c r="ACX447" s="94"/>
      <c r="ACY447" s="110"/>
      <c r="ACZ447" s="110"/>
      <c r="ADA447" s="111"/>
      <c r="ADF447" s="94"/>
      <c r="ADG447" s="110"/>
      <c r="ADH447" s="110"/>
      <c r="ADI447" s="111"/>
      <c r="ADN447" s="94"/>
      <c r="ADO447" s="110"/>
      <c r="ADP447" s="110"/>
      <c r="ADQ447" s="111"/>
    </row>
    <row r="448" spans="1:800" ht="30" x14ac:dyDescent="0.25">
      <c r="B448" s="185" t="s">
        <v>132</v>
      </c>
      <c r="C448" s="186"/>
      <c r="D448" s="186"/>
      <c r="E448" s="186"/>
      <c r="F448" s="186"/>
      <c r="G448" s="186"/>
      <c r="H448" s="187"/>
      <c r="J448" s="185" t="s">
        <v>132</v>
      </c>
      <c r="K448" s="186"/>
      <c r="L448" s="186"/>
      <c r="M448" s="186"/>
      <c r="N448" s="186"/>
      <c r="O448" s="186"/>
      <c r="P448" s="187"/>
      <c r="R448" s="185" t="s">
        <v>132</v>
      </c>
      <c r="S448" s="186"/>
      <c r="T448" s="186"/>
      <c r="U448" s="186"/>
      <c r="V448" s="186"/>
      <c r="W448" s="186"/>
      <c r="X448" s="187"/>
      <c r="Z448" s="185" t="s">
        <v>132</v>
      </c>
      <c r="AA448" s="186"/>
      <c r="AB448" s="186"/>
      <c r="AC448" s="186"/>
      <c r="AD448" s="186"/>
      <c r="AE448" s="186"/>
      <c r="AF448" s="187"/>
      <c r="AH448" s="185" t="s">
        <v>132</v>
      </c>
      <c r="AI448" s="186"/>
      <c r="AJ448" s="186"/>
      <c r="AK448" s="186"/>
      <c r="AL448" s="186"/>
      <c r="AM448" s="186"/>
      <c r="AN448" s="187"/>
      <c r="AP448" s="185" t="s">
        <v>132</v>
      </c>
      <c r="AQ448" s="186"/>
      <c r="AR448" s="186"/>
      <c r="AS448" s="186"/>
      <c r="AT448" s="186"/>
      <c r="AU448" s="186"/>
      <c r="AV448" s="187"/>
      <c r="AX448" s="185" t="s">
        <v>132</v>
      </c>
      <c r="AY448" s="186"/>
      <c r="AZ448" s="186"/>
      <c r="BA448" s="186"/>
      <c r="BB448" s="186"/>
      <c r="BC448" s="186"/>
      <c r="BD448" s="187"/>
      <c r="BF448" s="185" t="s">
        <v>132</v>
      </c>
      <c r="BG448" s="186"/>
      <c r="BH448" s="186"/>
      <c r="BI448" s="186"/>
      <c r="BJ448" s="186"/>
      <c r="BK448" s="186"/>
      <c r="BL448" s="187"/>
      <c r="BN448" s="185" t="s">
        <v>132</v>
      </c>
      <c r="BO448" s="186"/>
      <c r="BP448" s="186"/>
      <c r="BQ448" s="186"/>
      <c r="BR448" s="186"/>
      <c r="BS448" s="186"/>
      <c r="BT448" s="187"/>
      <c r="BV448" s="185" t="s">
        <v>132</v>
      </c>
      <c r="BW448" s="186"/>
      <c r="BX448" s="186"/>
      <c r="BY448" s="186"/>
      <c r="BZ448" s="186"/>
      <c r="CA448" s="186"/>
      <c r="CB448" s="187"/>
      <c r="CD448" s="185" t="s">
        <v>132</v>
      </c>
      <c r="CE448" s="186"/>
      <c r="CF448" s="186"/>
      <c r="CG448" s="186"/>
      <c r="CH448" s="186"/>
      <c r="CI448" s="186"/>
      <c r="CJ448" s="187"/>
      <c r="CL448" s="185" t="s">
        <v>132</v>
      </c>
      <c r="CM448" s="186"/>
      <c r="CN448" s="186"/>
      <c r="CO448" s="186"/>
      <c r="CP448" s="186"/>
      <c r="CQ448" s="186"/>
      <c r="CR448" s="187"/>
      <c r="CT448" s="185" t="s">
        <v>132</v>
      </c>
      <c r="CU448" s="186"/>
      <c r="CV448" s="186"/>
      <c r="CW448" s="186"/>
      <c r="CX448" s="186"/>
      <c r="CY448" s="186"/>
      <c r="CZ448" s="187"/>
      <c r="DB448" s="185" t="s">
        <v>132</v>
      </c>
      <c r="DC448" s="186"/>
      <c r="DD448" s="186"/>
      <c r="DE448" s="186"/>
      <c r="DF448" s="186"/>
      <c r="DG448" s="186"/>
      <c r="DH448" s="187"/>
      <c r="DJ448" s="185" t="s">
        <v>132</v>
      </c>
      <c r="DK448" s="186"/>
      <c r="DL448" s="186"/>
      <c r="DM448" s="186"/>
      <c r="DN448" s="186"/>
      <c r="DO448" s="186"/>
      <c r="DP448" s="187"/>
      <c r="DR448" s="185" t="s">
        <v>132</v>
      </c>
      <c r="DS448" s="186"/>
      <c r="DT448" s="186"/>
      <c r="DU448" s="186"/>
      <c r="DV448" s="186"/>
      <c r="DW448" s="186"/>
      <c r="DX448" s="187"/>
      <c r="DZ448" s="185" t="s">
        <v>132</v>
      </c>
      <c r="EA448" s="186"/>
      <c r="EB448" s="186"/>
      <c r="EC448" s="186"/>
      <c r="ED448" s="186"/>
      <c r="EE448" s="186"/>
      <c r="EF448" s="187"/>
      <c r="EH448" s="185" t="s">
        <v>132</v>
      </c>
      <c r="EI448" s="186"/>
      <c r="EJ448" s="186"/>
      <c r="EK448" s="186"/>
      <c r="EL448" s="186"/>
      <c r="EM448" s="186"/>
      <c r="EN448" s="187"/>
      <c r="EP448" s="185" t="s">
        <v>132</v>
      </c>
      <c r="EQ448" s="186"/>
      <c r="ER448" s="186"/>
      <c r="ES448" s="186"/>
      <c r="ET448" s="186"/>
      <c r="EU448" s="186"/>
      <c r="EV448" s="187"/>
      <c r="EX448" s="185" t="s">
        <v>132</v>
      </c>
      <c r="EY448" s="186"/>
      <c r="EZ448" s="186"/>
      <c r="FA448" s="186"/>
      <c r="FB448" s="186"/>
      <c r="FC448" s="186"/>
      <c r="FD448" s="187"/>
      <c r="FF448" s="185" t="s">
        <v>132</v>
      </c>
      <c r="FG448" s="186"/>
      <c r="FH448" s="186"/>
      <c r="FI448" s="186"/>
      <c r="FJ448" s="186"/>
      <c r="FK448" s="186"/>
      <c r="FL448" s="187"/>
      <c r="FN448" s="185" t="s">
        <v>132</v>
      </c>
      <c r="FO448" s="186"/>
      <c r="FP448" s="186"/>
      <c r="FQ448" s="186"/>
      <c r="FR448" s="186"/>
      <c r="FS448" s="186"/>
      <c r="FT448" s="187"/>
      <c r="FV448" s="185" t="s">
        <v>132</v>
      </c>
      <c r="FW448" s="186"/>
      <c r="FX448" s="186"/>
      <c r="FY448" s="186"/>
      <c r="FZ448" s="186"/>
      <c r="GA448" s="186"/>
      <c r="GB448" s="187"/>
      <c r="GD448" s="185" t="s">
        <v>132</v>
      </c>
      <c r="GE448" s="186"/>
      <c r="GF448" s="186"/>
      <c r="GG448" s="186"/>
      <c r="GH448" s="186"/>
      <c r="GI448" s="186"/>
      <c r="GJ448" s="187"/>
      <c r="GL448" s="185" t="s">
        <v>132</v>
      </c>
      <c r="GM448" s="186"/>
      <c r="GN448" s="186"/>
      <c r="GO448" s="186"/>
      <c r="GP448" s="186"/>
      <c r="GQ448" s="186"/>
      <c r="GR448" s="187"/>
      <c r="GT448" s="185" t="s">
        <v>132</v>
      </c>
      <c r="GU448" s="186"/>
      <c r="GV448" s="186"/>
      <c r="GW448" s="186"/>
      <c r="GX448" s="186"/>
      <c r="GY448" s="186"/>
      <c r="GZ448" s="187"/>
      <c r="HB448" s="185" t="s">
        <v>132</v>
      </c>
      <c r="HC448" s="186"/>
      <c r="HD448" s="186"/>
      <c r="HE448" s="186"/>
      <c r="HF448" s="186"/>
      <c r="HG448" s="186"/>
      <c r="HH448" s="187"/>
      <c r="HJ448" s="185" t="s">
        <v>132</v>
      </c>
      <c r="HK448" s="186"/>
      <c r="HL448" s="186"/>
      <c r="HM448" s="186"/>
      <c r="HN448" s="186"/>
      <c r="HO448" s="186"/>
      <c r="HP448" s="187"/>
      <c r="HR448" s="185" t="s">
        <v>132</v>
      </c>
      <c r="HS448" s="186"/>
      <c r="HT448" s="186"/>
      <c r="HU448" s="186"/>
      <c r="HV448" s="186"/>
      <c r="HW448" s="186"/>
      <c r="HX448" s="187"/>
      <c r="HZ448" s="185" t="s">
        <v>132</v>
      </c>
      <c r="IA448" s="186"/>
      <c r="IB448" s="186"/>
      <c r="IC448" s="186"/>
      <c r="ID448" s="186"/>
      <c r="IE448" s="186"/>
      <c r="IF448" s="187"/>
      <c r="IH448" s="185" t="s">
        <v>132</v>
      </c>
      <c r="II448" s="186"/>
      <c r="IJ448" s="186"/>
      <c r="IK448" s="186"/>
      <c r="IL448" s="186"/>
      <c r="IM448" s="186"/>
      <c r="IN448" s="187"/>
      <c r="IP448" s="185" t="s">
        <v>132</v>
      </c>
      <c r="IQ448" s="186"/>
      <c r="IR448" s="186"/>
      <c r="IS448" s="186"/>
      <c r="IT448" s="186"/>
      <c r="IU448" s="186"/>
      <c r="IV448" s="187"/>
      <c r="IX448" s="185" t="s">
        <v>132</v>
      </c>
      <c r="IY448" s="186"/>
      <c r="IZ448" s="186"/>
      <c r="JA448" s="186"/>
      <c r="JB448" s="186"/>
      <c r="JC448" s="186"/>
      <c r="JD448" s="187"/>
      <c r="JF448" s="185" t="s">
        <v>132</v>
      </c>
      <c r="JG448" s="186"/>
      <c r="JH448" s="186"/>
      <c r="JI448" s="186"/>
      <c r="JJ448" s="186"/>
      <c r="JK448" s="186"/>
      <c r="JL448" s="187"/>
      <c r="JN448" s="185" t="s">
        <v>132</v>
      </c>
      <c r="JO448" s="186"/>
      <c r="JP448" s="186"/>
      <c r="JQ448" s="186"/>
      <c r="JR448" s="186"/>
      <c r="JS448" s="186"/>
      <c r="JT448" s="187"/>
      <c r="JV448" s="185" t="s">
        <v>132</v>
      </c>
      <c r="JW448" s="186"/>
      <c r="JX448" s="186"/>
      <c r="JY448" s="186"/>
      <c r="JZ448" s="186"/>
      <c r="KA448" s="186"/>
      <c r="KB448" s="187"/>
      <c r="KD448" s="185" t="s">
        <v>132</v>
      </c>
      <c r="KE448" s="186"/>
      <c r="KF448" s="186"/>
      <c r="KG448" s="186"/>
      <c r="KH448" s="186"/>
      <c r="KI448" s="186"/>
      <c r="KJ448" s="187"/>
      <c r="KL448" s="185" t="s">
        <v>132</v>
      </c>
      <c r="KM448" s="186"/>
      <c r="KN448" s="186"/>
      <c r="KO448" s="186"/>
      <c r="KP448" s="186"/>
      <c r="KQ448" s="186"/>
      <c r="KR448" s="187"/>
      <c r="KT448" s="185" t="s">
        <v>132</v>
      </c>
      <c r="KU448" s="186"/>
      <c r="KV448" s="186"/>
      <c r="KW448" s="186"/>
      <c r="KX448" s="186"/>
      <c r="KY448" s="186"/>
      <c r="KZ448" s="187"/>
      <c r="LB448" s="185" t="s">
        <v>132</v>
      </c>
      <c r="LC448" s="186"/>
      <c r="LD448" s="186"/>
      <c r="LE448" s="186"/>
      <c r="LF448" s="186"/>
      <c r="LG448" s="186"/>
      <c r="LH448" s="187"/>
      <c r="LJ448" s="185" t="s">
        <v>132</v>
      </c>
      <c r="LK448" s="186"/>
      <c r="LL448" s="186"/>
      <c r="LM448" s="186"/>
      <c r="LN448" s="186"/>
      <c r="LO448" s="186"/>
      <c r="LP448" s="187"/>
      <c r="LR448" s="185" t="s">
        <v>132</v>
      </c>
      <c r="LS448" s="186"/>
      <c r="LT448" s="186"/>
      <c r="LU448" s="186"/>
      <c r="LV448" s="186"/>
      <c r="LW448" s="186"/>
      <c r="LX448" s="187"/>
      <c r="LZ448" s="185" t="s">
        <v>132</v>
      </c>
      <c r="MA448" s="186"/>
      <c r="MB448" s="186"/>
      <c r="MC448" s="186"/>
      <c r="MD448" s="186"/>
      <c r="ME448" s="186"/>
      <c r="MF448" s="187"/>
      <c r="MH448" s="185" t="s">
        <v>132</v>
      </c>
      <c r="MI448" s="186"/>
      <c r="MJ448" s="186"/>
      <c r="MK448" s="186"/>
      <c r="ML448" s="186"/>
      <c r="MM448" s="186"/>
      <c r="MN448" s="187"/>
      <c r="MP448" s="185" t="s">
        <v>132</v>
      </c>
      <c r="MQ448" s="186"/>
      <c r="MR448" s="186"/>
      <c r="MS448" s="186"/>
      <c r="MT448" s="186"/>
      <c r="MU448" s="186"/>
      <c r="MV448" s="187"/>
      <c r="MX448" s="185" t="s">
        <v>132</v>
      </c>
      <c r="MY448" s="186"/>
      <c r="MZ448" s="186"/>
      <c r="NA448" s="186"/>
      <c r="NB448" s="186"/>
      <c r="NC448" s="186"/>
      <c r="ND448" s="187"/>
      <c r="NF448" s="185" t="s">
        <v>132</v>
      </c>
      <c r="NG448" s="186"/>
      <c r="NH448" s="186"/>
      <c r="NI448" s="186"/>
      <c r="NJ448" s="186"/>
      <c r="NK448" s="186"/>
      <c r="NL448" s="187"/>
      <c r="NN448" s="185" t="s">
        <v>132</v>
      </c>
      <c r="NO448" s="186"/>
      <c r="NP448" s="186"/>
      <c r="NQ448" s="186"/>
      <c r="NR448" s="186"/>
      <c r="NS448" s="186"/>
      <c r="NT448" s="187"/>
      <c r="NV448" s="185" t="s">
        <v>132</v>
      </c>
      <c r="NW448" s="186"/>
      <c r="NX448" s="186"/>
      <c r="NY448" s="186"/>
      <c r="NZ448" s="186"/>
      <c r="OA448" s="186"/>
      <c r="OB448" s="187"/>
      <c r="OD448" s="185" t="s">
        <v>132</v>
      </c>
      <c r="OE448" s="186"/>
      <c r="OF448" s="186"/>
      <c r="OG448" s="186"/>
      <c r="OH448" s="186"/>
      <c r="OI448" s="186"/>
      <c r="OJ448" s="187"/>
      <c r="OL448" s="185" t="s">
        <v>132</v>
      </c>
      <c r="OM448" s="186"/>
      <c r="ON448" s="186"/>
      <c r="OO448" s="186"/>
      <c r="OP448" s="186"/>
      <c r="OQ448" s="186"/>
      <c r="OR448" s="187"/>
      <c r="OT448" s="185" t="s">
        <v>132</v>
      </c>
      <c r="OU448" s="186"/>
      <c r="OV448" s="186"/>
      <c r="OW448" s="186"/>
      <c r="OX448" s="186"/>
      <c r="OY448" s="186"/>
      <c r="OZ448" s="187"/>
      <c r="PB448" s="185" t="s">
        <v>132</v>
      </c>
      <c r="PC448" s="186"/>
      <c r="PD448" s="186"/>
      <c r="PE448" s="186"/>
      <c r="PF448" s="186"/>
      <c r="PG448" s="186"/>
      <c r="PH448" s="187"/>
      <c r="PJ448" s="185" t="s">
        <v>132</v>
      </c>
      <c r="PK448" s="186"/>
      <c r="PL448" s="186"/>
      <c r="PM448" s="186"/>
      <c r="PN448" s="186"/>
      <c r="PO448" s="186"/>
      <c r="PP448" s="187"/>
      <c r="PR448" s="185" t="s">
        <v>132</v>
      </c>
      <c r="PS448" s="186"/>
      <c r="PT448" s="186"/>
      <c r="PU448" s="186"/>
      <c r="PV448" s="186"/>
      <c r="PW448" s="186"/>
      <c r="PX448" s="187"/>
      <c r="PZ448" s="185" t="s">
        <v>132</v>
      </c>
      <c r="QA448" s="186"/>
      <c r="QB448" s="186"/>
      <c r="QC448" s="186"/>
      <c r="QD448" s="186"/>
      <c r="QE448" s="186"/>
      <c r="QF448" s="187"/>
      <c r="QH448" s="185" t="s">
        <v>132</v>
      </c>
      <c r="QI448" s="186"/>
      <c r="QJ448" s="186"/>
      <c r="QK448" s="186"/>
      <c r="QL448" s="186"/>
      <c r="QM448" s="186"/>
      <c r="QN448" s="187"/>
      <c r="QP448" s="185" t="s">
        <v>132</v>
      </c>
      <c r="QQ448" s="186"/>
      <c r="QR448" s="186"/>
      <c r="QS448" s="186"/>
      <c r="QT448" s="186"/>
      <c r="QU448" s="186"/>
      <c r="QV448" s="187"/>
      <c r="QX448" s="185" t="s">
        <v>132</v>
      </c>
      <c r="QY448" s="186"/>
      <c r="QZ448" s="186"/>
      <c r="RA448" s="186"/>
      <c r="RB448" s="186"/>
      <c r="RC448" s="186"/>
      <c r="RD448" s="187"/>
      <c r="RF448" s="185" t="s">
        <v>132</v>
      </c>
      <c r="RG448" s="186"/>
      <c r="RH448" s="186"/>
      <c r="RI448" s="186"/>
      <c r="RJ448" s="186"/>
      <c r="RK448" s="186"/>
      <c r="RL448" s="187"/>
      <c r="RN448" s="185" t="s">
        <v>132</v>
      </c>
      <c r="RO448" s="186"/>
      <c r="RP448" s="186"/>
      <c r="RQ448" s="186"/>
      <c r="RR448" s="186"/>
      <c r="RS448" s="186"/>
      <c r="RT448" s="187"/>
      <c r="RV448" s="185" t="s">
        <v>132</v>
      </c>
      <c r="RW448" s="186"/>
      <c r="RX448" s="186"/>
      <c r="RY448" s="186"/>
      <c r="RZ448" s="186"/>
      <c r="SA448" s="186"/>
      <c r="SB448" s="187"/>
      <c r="SD448" s="185" t="s">
        <v>132</v>
      </c>
      <c r="SE448" s="186"/>
      <c r="SF448" s="186"/>
      <c r="SG448" s="186"/>
      <c r="SH448" s="186"/>
      <c r="SI448" s="186"/>
      <c r="SJ448" s="187"/>
      <c r="SL448" s="185" t="s">
        <v>132</v>
      </c>
      <c r="SM448" s="186"/>
      <c r="SN448" s="186"/>
      <c r="SO448" s="186"/>
      <c r="SP448" s="186"/>
      <c r="SQ448" s="186"/>
      <c r="SR448" s="187"/>
      <c r="ST448" s="185" t="s">
        <v>132</v>
      </c>
      <c r="SU448" s="186"/>
      <c r="SV448" s="186"/>
      <c r="SW448" s="186"/>
      <c r="SX448" s="186"/>
      <c r="SY448" s="186"/>
      <c r="SZ448" s="187"/>
      <c r="TB448" s="185" t="s">
        <v>132</v>
      </c>
      <c r="TC448" s="186"/>
      <c r="TD448" s="186"/>
      <c r="TE448" s="186"/>
      <c r="TF448" s="186"/>
      <c r="TG448" s="186"/>
      <c r="TH448" s="187"/>
      <c r="TJ448" s="185" t="s">
        <v>132</v>
      </c>
      <c r="TK448" s="186"/>
      <c r="TL448" s="186"/>
      <c r="TM448" s="186"/>
      <c r="TN448" s="186"/>
      <c r="TO448" s="186"/>
      <c r="TP448" s="187"/>
      <c r="TR448" s="185" t="s">
        <v>132</v>
      </c>
      <c r="TS448" s="186"/>
      <c r="TT448" s="186"/>
      <c r="TU448" s="186"/>
      <c r="TV448" s="186"/>
      <c r="TW448" s="186"/>
      <c r="TX448" s="187"/>
      <c r="TZ448" s="185" t="s">
        <v>132</v>
      </c>
      <c r="UA448" s="186"/>
      <c r="UB448" s="186"/>
      <c r="UC448" s="186"/>
      <c r="UD448" s="186"/>
      <c r="UE448" s="186"/>
      <c r="UF448" s="187"/>
      <c r="UH448" s="185" t="s">
        <v>132</v>
      </c>
      <c r="UI448" s="186"/>
      <c r="UJ448" s="186"/>
      <c r="UK448" s="186"/>
      <c r="UL448" s="186"/>
      <c r="UM448" s="186"/>
      <c r="UN448" s="187"/>
      <c r="UP448" s="185" t="s">
        <v>132</v>
      </c>
      <c r="UQ448" s="186"/>
      <c r="UR448" s="186"/>
      <c r="US448" s="186"/>
      <c r="UT448" s="186"/>
      <c r="UU448" s="186"/>
      <c r="UV448" s="187"/>
      <c r="UX448" s="185" t="s">
        <v>132</v>
      </c>
      <c r="UY448" s="186"/>
      <c r="UZ448" s="186"/>
      <c r="VA448" s="186"/>
      <c r="VB448" s="186"/>
      <c r="VC448" s="186"/>
      <c r="VD448" s="187"/>
      <c r="VF448" s="185" t="s">
        <v>132</v>
      </c>
      <c r="VG448" s="186"/>
      <c r="VH448" s="186"/>
      <c r="VI448" s="186"/>
      <c r="VJ448" s="186"/>
      <c r="VK448" s="186"/>
      <c r="VL448" s="187"/>
      <c r="VN448" s="185" t="s">
        <v>132</v>
      </c>
      <c r="VO448" s="186"/>
      <c r="VP448" s="186"/>
      <c r="VQ448" s="186"/>
      <c r="VR448" s="186"/>
      <c r="VS448" s="186"/>
      <c r="VT448" s="187"/>
      <c r="VV448" s="185" t="s">
        <v>132</v>
      </c>
      <c r="VW448" s="186"/>
      <c r="VX448" s="186"/>
      <c r="VY448" s="186"/>
      <c r="VZ448" s="186"/>
      <c r="WA448" s="186"/>
      <c r="WB448" s="187"/>
      <c r="WD448" s="185" t="s">
        <v>132</v>
      </c>
      <c r="WE448" s="186"/>
      <c r="WF448" s="186"/>
      <c r="WG448" s="186"/>
      <c r="WH448" s="186"/>
      <c r="WI448" s="186"/>
      <c r="WJ448" s="187"/>
      <c r="WL448" s="185" t="s">
        <v>132</v>
      </c>
      <c r="WM448" s="186"/>
      <c r="WN448" s="186"/>
      <c r="WO448" s="186"/>
      <c r="WP448" s="186"/>
      <c r="WQ448" s="186"/>
      <c r="WR448" s="187"/>
      <c r="WT448" s="185" t="s">
        <v>132</v>
      </c>
      <c r="WU448" s="186"/>
      <c r="WV448" s="186"/>
      <c r="WW448" s="186"/>
      <c r="WX448" s="186"/>
      <c r="WY448" s="186"/>
      <c r="WZ448" s="187"/>
      <c r="XB448" s="185" t="s">
        <v>132</v>
      </c>
      <c r="XC448" s="186"/>
      <c r="XD448" s="186"/>
      <c r="XE448" s="186"/>
      <c r="XF448" s="186"/>
      <c r="XG448" s="186"/>
      <c r="XH448" s="187"/>
      <c r="XJ448" s="185" t="s">
        <v>132</v>
      </c>
      <c r="XK448" s="186"/>
      <c r="XL448" s="186"/>
      <c r="XM448" s="186"/>
      <c r="XN448" s="186"/>
      <c r="XO448" s="186"/>
      <c r="XP448" s="187"/>
      <c r="XR448" s="185" t="s">
        <v>132</v>
      </c>
      <c r="XS448" s="186"/>
      <c r="XT448" s="186"/>
      <c r="XU448" s="186"/>
      <c r="XV448" s="186"/>
      <c r="XW448" s="186"/>
      <c r="XX448" s="187"/>
      <c r="XZ448" s="185" t="s">
        <v>132</v>
      </c>
      <c r="YA448" s="186"/>
      <c r="YB448" s="186"/>
      <c r="YC448" s="186"/>
      <c r="YD448" s="186"/>
      <c r="YE448" s="186"/>
      <c r="YF448" s="187"/>
      <c r="YH448" s="185" t="s">
        <v>132</v>
      </c>
      <c r="YI448" s="186"/>
      <c r="YJ448" s="186"/>
      <c r="YK448" s="186"/>
      <c r="YL448" s="186"/>
      <c r="YM448" s="186"/>
      <c r="YN448" s="187"/>
      <c r="YP448" s="185" t="s">
        <v>132</v>
      </c>
      <c r="YQ448" s="186"/>
      <c r="YR448" s="186"/>
      <c r="YS448" s="186"/>
      <c r="YT448" s="186"/>
      <c r="YU448" s="186"/>
      <c r="YV448" s="187"/>
      <c r="YX448" s="185" t="s">
        <v>132</v>
      </c>
      <c r="YY448" s="186"/>
      <c r="YZ448" s="186"/>
      <c r="ZA448" s="186"/>
      <c r="ZB448" s="186"/>
      <c r="ZC448" s="186"/>
      <c r="ZD448" s="187"/>
      <c r="ZF448" s="185" t="s">
        <v>132</v>
      </c>
      <c r="ZG448" s="186"/>
      <c r="ZH448" s="186"/>
      <c r="ZI448" s="186"/>
      <c r="ZJ448" s="186"/>
      <c r="ZK448" s="186"/>
      <c r="ZL448" s="187"/>
      <c r="ZN448" s="185" t="s">
        <v>132</v>
      </c>
      <c r="ZO448" s="186"/>
      <c r="ZP448" s="186"/>
      <c r="ZQ448" s="186"/>
      <c r="ZR448" s="186"/>
      <c r="ZS448" s="186"/>
      <c r="ZT448" s="187"/>
      <c r="ZV448" s="185" t="s">
        <v>132</v>
      </c>
      <c r="ZW448" s="186"/>
      <c r="ZX448" s="186"/>
      <c r="ZY448" s="186"/>
      <c r="ZZ448" s="186"/>
      <c r="AAA448" s="186"/>
      <c r="AAB448" s="187"/>
      <c r="AAD448" s="185" t="s">
        <v>132</v>
      </c>
      <c r="AAE448" s="186"/>
      <c r="AAF448" s="186"/>
      <c r="AAG448" s="186"/>
      <c r="AAH448" s="186"/>
      <c r="AAI448" s="186"/>
      <c r="AAJ448" s="187"/>
      <c r="AAL448" s="185" t="s">
        <v>132</v>
      </c>
      <c r="AAM448" s="186"/>
      <c r="AAN448" s="186"/>
      <c r="AAO448" s="186"/>
      <c r="AAP448" s="186"/>
      <c r="AAQ448" s="186"/>
      <c r="AAR448" s="187"/>
      <c r="AAT448" s="185" t="s">
        <v>132</v>
      </c>
      <c r="AAU448" s="186"/>
      <c r="AAV448" s="186"/>
      <c r="AAW448" s="186"/>
      <c r="AAX448" s="186"/>
      <c r="AAY448" s="186"/>
      <c r="AAZ448" s="187"/>
      <c r="ABB448" s="185" t="s">
        <v>132</v>
      </c>
      <c r="ABC448" s="186"/>
      <c r="ABD448" s="186"/>
      <c r="ABE448" s="186"/>
      <c r="ABF448" s="186"/>
      <c r="ABG448" s="186"/>
      <c r="ABH448" s="187"/>
      <c r="ABJ448" s="185" t="s">
        <v>132</v>
      </c>
      <c r="ABK448" s="186"/>
      <c r="ABL448" s="186"/>
      <c r="ABM448" s="186"/>
      <c r="ABN448" s="186"/>
      <c r="ABO448" s="186"/>
      <c r="ABP448" s="187"/>
      <c r="ABR448" s="185" t="s">
        <v>132</v>
      </c>
      <c r="ABS448" s="186"/>
      <c r="ABT448" s="186"/>
      <c r="ABU448" s="186"/>
      <c r="ABV448" s="186"/>
      <c r="ABW448" s="186"/>
      <c r="ABX448" s="187"/>
      <c r="ABZ448" s="185" t="s">
        <v>132</v>
      </c>
      <c r="ACA448" s="186"/>
      <c r="ACB448" s="186"/>
      <c r="ACC448" s="186"/>
      <c r="ACD448" s="186"/>
      <c r="ACE448" s="186"/>
      <c r="ACF448" s="187"/>
      <c r="ACH448" s="185" t="s">
        <v>132</v>
      </c>
      <c r="ACI448" s="186"/>
      <c r="ACJ448" s="186"/>
      <c r="ACK448" s="186"/>
      <c r="ACL448" s="186"/>
      <c r="ACM448" s="186"/>
      <c r="ACN448" s="187"/>
      <c r="ACP448" s="185" t="s">
        <v>132</v>
      </c>
      <c r="ACQ448" s="186"/>
      <c r="ACR448" s="186"/>
      <c r="ACS448" s="186"/>
      <c r="ACT448" s="186"/>
      <c r="ACU448" s="186"/>
      <c r="ACV448" s="187"/>
      <c r="ACX448" s="185" t="s">
        <v>132</v>
      </c>
      <c r="ACY448" s="186"/>
      <c r="ACZ448" s="186"/>
      <c r="ADA448" s="186"/>
      <c r="ADB448" s="186"/>
      <c r="ADC448" s="186"/>
      <c r="ADD448" s="187"/>
      <c r="ADF448" s="185" t="s">
        <v>132</v>
      </c>
      <c r="ADG448" s="186"/>
      <c r="ADH448" s="186"/>
      <c r="ADI448" s="186"/>
      <c r="ADJ448" s="186"/>
      <c r="ADK448" s="186"/>
      <c r="ADL448" s="187"/>
      <c r="ADN448" s="185" t="s">
        <v>132</v>
      </c>
      <c r="ADO448" s="186"/>
      <c r="ADP448" s="186"/>
      <c r="ADQ448" s="186"/>
      <c r="ADR448" s="186"/>
      <c r="ADS448" s="186"/>
      <c r="ADT448" s="187"/>
    </row>
    <row r="449" spans="1:800" ht="31.5" customHeight="1" outlineLevel="1" x14ac:dyDescent="0.25"/>
    <row r="450" spans="1:800" ht="72.75" outlineLevel="1" x14ac:dyDescent="0.25">
      <c r="B450" s="31" t="s">
        <v>158</v>
      </c>
      <c r="C450" s="31" t="s">
        <v>159</v>
      </c>
      <c r="D450" s="31" t="s">
        <v>161</v>
      </c>
      <c r="E450" s="31" t="s">
        <v>174</v>
      </c>
      <c r="J450" s="31" t="s">
        <v>158</v>
      </c>
      <c r="K450" s="31" t="s">
        <v>159</v>
      </c>
      <c r="L450" s="31" t="s">
        <v>161</v>
      </c>
      <c r="M450" s="31" t="s">
        <v>174</v>
      </c>
      <c r="R450" s="31" t="s">
        <v>158</v>
      </c>
      <c r="S450" s="31" t="s">
        <v>159</v>
      </c>
      <c r="T450" s="31" t="s">
        <v>161</v>
      </c>
      <c r="U450" s="31" t="s">
        <v>174</v>
      </c>
      <c r="Z450" s="31" t="s">
        <v>158</v>
      </c>
      <c r="AA450" s="31" t="s">
        <v>159</v>
      </c>
      <c r="AB450" s="31" t="s">
        <v>161</v>
      </c>
      <c r="AC450" s="31" t="s">
        <v>174</v>
      </c>
      <c r="AH450" s="31" t="s">
        <v>158</v>
      </c>
      <c r="AI450" s="31" t="s">
        <v>159</v>
      </c>
      <c r="AJ450" s="31" t="s">
        <v>161</v>
      </c>
      <c r="AK450" s="31" t="s">
        <v>174</v>
      </c>
      <c r="AP450" s="31" t="s">
        <v>158</v>
      </c>
      <c r="AQ450" s="31" t="s">
        <v>159</v>
      </c>
      <c r="AR450" s="31" t="s">
        <v>161</v>
      </c>
      <c r="AS450" s="31" t="s">
        <v>174</v>
      </c>
      <c r="AX450" s="31" t="s">
        <v>158</v>
      </c>
      <c r="AY450" s="31" t="s">
        <v>159</v>
      </c>
      <c r="AZ450" s="31" t="s">
        <v>161</v>
      </c>
      <c r="BA450" s="31" t="s">
        <v>174</v>
      </c>
      <c r="BF450" s="31" t="s">
        <v>158</v>
      </c>
      <c r="BG450" s="31" t="s">
        <v>159</v>
      </c>
      <c r="BH450" s="31" t="s">
        <v>161</v>
      </c>
      <c r="BI450" s="31" t="s">
        <v>174</v>
      </c>
      <c r="BN450" s="31" t="s">
        <v>158</v>
      </c>
      <c r="BO450" s="31" t="s">
        <v>159</v>
      </c>
      <c r="BP450" s="31" t="s">
        <v>161</v>
      </c>
      <c r="BQ450" s="31" t="s">
        <v>174</v>
      </c>
      <c r="BV450" s="31" t="s">
        <v>158</v>
      </c>
      <c r="BW450" s="31" t="s">
        <v>159</v>
      </c>
      <c r="BX450" s="31" t="s">
        <v>161</v>
      </c>
      <c r="BY450" s="31" t="s">
        <v>174</v>
      </c>
      <c r="CD450" s="31" t="s">
        <v>158</v>
      </c>
      <c r="CE450" s="31" t="s">
        <v>159</v>
      </c>
      <c r="CF450" s="31" t="s">
        <v>161</v>
      </c>
      <c r="CG450" s="31" t="s">
        <v>174</v>
      </c>
      <c r="CL450" s="31" t="s">
        <v>158</v>
      </c>
      <c r="CM450" s="31" t="s">
        <v>159</v>
      </c>
      <c r="CN450" s="31" t="s">
        <v>161</v>
      </c>
      <c r="CO450" s="31" t="s">
        <v>174</v>
      </c>
      <c r="CT450" s="31" t="s">
        <v>158</v>
      </c>
      <c r="CU450" s="31" t="s">
        <v>159</v>
      </c>
      <c r="CV450" s="31" t="s">
        <v>161</v>
      </c>
      <c r="CW450" s="31" t="s">
        <v>174</v>
      </c>
      <c r="DB450" s="31" t="s">
        <v>158</v>
      </c>
      <c r="DC450" s="31" t="s">
        <v>159</v>
      </c>
      <c r="DD450" s="31" t="s">
        <v>161</v>
      </c>
      <c r="DE450" s="31" t="s">
        <v>174</v>
      </c>
      <c r="DJ450" s="31" t="s">
        <v>158</v>
      </c>
      <c r="DK450" s="31" t="s">
        <v>159</v>
      </c>
      <c r="DL450" s="31" t="s">
        <v>161</v>
      </c>
      <c r="DM450" s="31" t="s">
        <v>174</v>
      </c>
      <c r="DR450" s="31" t="s">
        <v>158</v>
      </c>
      <c r="DS450" s="31" t="s">
        <v>159</v>
      </c>
      <c r="DT450" s="31" t="s">
        <v>161</v>
      </c>
      <c r="DU450" s="31" t="s">
        <v>174</v>
      </c>
      <c r="DZ450" s="31" t="s">
        <v>158</v>
      </c>
      <c r="EA450" s="31" t="s">
        <v>159</v>
      </c>
      <c r="EB450" s="31" t="s">
        <v>161</v>
      </c>
      <c r="EC450" s="31" t="s">
        <v>174</v>
      </c>
      <c r="EH450" s="31" t="s">
        <v>158</v>
      </c>
      <c r="EI450" s="31" t="s">
        <v>159</v>
      </c>
      <c r="EJ450" s="31" t="s">
        <v>161</v>
      </c>
      <c r="EK450" s="31" t="s">
        <v>174</v>
      </c>
      <c r="EP450" s="31" t="s">
        <v>158</v>
      </c>
      <c r="EQ450" s="31" t="s">
        <v>159</v>
      </c>
      <c r="ER450" s="31" t="s">
        <v>161</v>
      </c>
      <c r="ES450" s="31" t="s">
        <v>174</v>
      </c>
      <c r="EX450" s="31" t="s">
        <v>158</v>
      </c>
      <c r="EY450" s="31" t="s">
        <v>159</v>
      </c>
      <c r="EZ450" s="31" t="s">
        <v>161</v>
      </c>
      <c r="FA450" s="31" t="s">
        <v>174</v>
      </c>
      <c r="FF450" s="31" t="s">
        <v>158</v>
      </c>
      <c r="FG450" s="31" t="s">
        <v>159</v>
      </c>
      <c r="FH450" s="31" t="s">
        <v>161</v>
      </c>
      <c r="FI450" s="31" t="s">
        <v>174</v>
      </c>
      <c r="FN450" s="31" t="s">
        <v>158</v>
      </c>
      <c r="FO450" s="31" t="s">
        <v>159</v>
      </c>
      <c r="FP450" s="31" t="s">
        <v>161</v>
      </c>
      <c r="FQ450" s="31" t="s">
        <v>174</v>
      </c>
      <c r="FV450" s="31" t="s">
        <v>158</v>
      </c>
      <c r="FW450" s="31" t="s">
        <v>159</v>
      </c>
      <c r="FX450" s="31" t="s">
        <v>161</v>
      </c>
      <c r="FY450" s="31" t="s">
        <v>174</v>
      </c>
      <c r="GD450" s="31" t="s">
        <v>158</v>
      </c>
      <c r="GE450" s="31" t="s">
        <v>159</v>
      </c>
      <c r="GF450" s="31" t="s">
        <v>161</v>
      </c>
      <c r="GG450" s="31" t="s">
        <v>174</v>
      </c>
      <c r="GL450" s="31" t="s">
        <v>158</v>
      </c>
      <c r="GM450" s="31" t="s">
        <v>159</v>
      </c>
      <c r="GN450" s="31" t="s">
        <v>161</v>
      </c>
      <c r="GO450" s="31" t="s">
        <v>174</v>
      </c>
      <c r="GT450" s="31" t="s">
        <v>158</v>
      </c>
      <c r="GU450" s="31" t="s">
        <v>159</v>
      </c>
      <c r="GV450" s="31" t="s">
        <v>161</v>
      </c>
      <c r="GW450" s="31" t="s">
        <v>174</v>
      </c>
      <c r="HB450" s="31" t="s">
        <v>158</v>
      </c>
      <c r="HC450" s="31" t="s">
        <v>159</v>
      </c>
      <c r="HD450" s="31" t="s">
        <v>161</v>
      </c>
      <c r="HE450" s="31" t="s">
        <v>174</v>
      </c>
      <c r="HJ450" s="31" t="s">
        <v>158</v>
      </c>
      <c r="HK450" s="31" t="s">
        <v>159</v>
      </c>
      <c r="HL450" s="31" t="s">
        <v>161</v>
      </c>
      <c r="HM450" s="31" t="s">
        <v>174</v>
      </c>
      <c r="HR450" s="31" t="s">
        <v>158</v>
      </c>
      <c r="HS450" s="31" t="s">
        <v>159</v>
      </c>
      <c r="HT450" s="31" t="s">
        <v>161</v>
      </c>
      <c r="HU450" s="31" t="s">
        <v>174</v>
      </c>
      <c r="HZ450" s="31" t="s">
        <v>158</v>
      </c>
      <c r="IA450" s="31" t="s">
        <v>159</v>
      </c>
      <c r="IB450" s="31" t="s">
        <v>161</v>
      </c>
      <c r="IC450" s="31" t="s">
        <v>174</v>
      </c>
      <c r="IH450" s="31" t="s">
        <v>158</v>
      </c>
      <c r="II450" s="31" t="s">
        <v>159</v>
      </c>
      <c r="IJ450" s="31" t="s">
        <v>161</v>
      </c>
      <c r="IK450" s="31" t="s">
        <v>174</v>
      </c>
      <c r="IP450" s="31" t="s">
        <v>158</v>
      </c>
      <c r="IQ450" s="31" t="s">
        <v>159</v>
      </c>
      <c r="IR450" s="31" t="s">
        <v>161</v>
      </c>
      <c r="IS450" s="31" t="s">
        <v>174</v>
      </c>
      <c r="IX450" s="31" t="s">
        <v>158</v>
      </c>
      <c r="IY450" s="31" t="s">
        <v>159</v>
      </c>
      <c r="IZ450" s="31" t="s">
        <v>161</v>
      </c>
      <c r="JA450" s="31" t="s">
        <v>174</v>
      </c>
      <c r="JF450" s="31" t="s">
        <v>158</v>
      </c>
      <c r="JG450" s="31" t="s">
        <v>159</v>
      </c>
      <c r="JH450" s="31" t="s">
        <v>161</v>
      </c>
      <c r="JI450" s="31" t="s">
        <v>174</v>
      </c>
      <c r="JN450" s="31" t="s">
        <v>158</v>
      </c>
      <c r="JO450" s="31" t="s">
        <v>159</v>
      </c>
      <c r="JP450" s="31" t="s">
        <v>161</v>
      </c>
      <c r="JQ450" s="31" t="s">
        <v>174</v>
      </c>
      <c r="JV450" s="31" t="s">
        <v>158</v>
      </c>
      <c r="JW450" s="31" t="s">
        <v>159</v>
      </c>
      <c r="JX450" s="31" t="s">
        <v>161</v>
      </c>
      <c r="JY450" s="31" t="s">
        <v>174</v>
      </c>
      <c r="KD450" s="31" t="s">
        <v>158</v>
      </c>
      <c r="KE450" s="31" t="s">
        <v>159</v>
      </c>
      <c r="KF450" s="31" t="s">
        <v>161</v>
      </c>
      <c r="KG450" s="31" t="s">
        <v>174</v>
      </c>
      <c r="KL450" s="31" t="s">
        <v>158</v>
      </c>
      <c r="KM450" s="31" t="s">
        <v>159</v>
      </c>
      <c r="KN450" s="31" t="s">
        <v>161</v>
      </c>
      <c r="KO450" s="31" t="s">
        <v>174</v>
      </c>
      <c r="KT450" s="31" t="s">
        <v>158</v>
      </c>
      <c r="KU450" s="31" t="s">
        <v>159</v>
      </c>
      <c r="KV450" s="31" t="s">
        <v>161</v>
      </c>
      <c r="KW450" s="31" t="s">
        <v>174</v>
      </c>
      <c r="LB450" s="31" t="s">
        <v>158</v>
      </c>
      <c r="LC450" s="31" t="s">
        <v>159</v>
      </c>
      <c r="LD450" s="31" t="s">
        <v>161</v>
      </c>
      <c r="LE450" s="31" t="s">
        <v>174</v>
      </c>
      <c r="LJ450" s="31" t="s">
        <v>158</v>
      </c>
      <c r="LK450" s="31" t="s">
        <v>159</v>
      </c>
      <c r="LL450" s="31" t="s">
        <v>161</v>
      </c>
      <c r="LM450" s="31" t="s">
        <v>174</v>
      </c>
      <c r="LR450" s="31" t="s">
        <v>158</v>
      </c>
      <c r="LS450" s="31" t="s">
        <v>159</v>
      </c>
      <c r="LT450" s="31" t="s">
        <v>161</v>
      </c>
      <c r="LU450" s="31" t="s">
        <v>174</v>
      </c>
      <c r="LZ450" s="31" t="s">
        <v>158</v>
      </c>
      <c r="MA450" s="31" t="s">
        <v>159</v>
      </c>
      <c r="MB450" s="31" t="s">
        <v>161</v>
      </c>
      <c r="MC450" s="31" t="s">
        <v>174</v>
      </c>
      <c r="MH450" s="31" t="s">
        <v>158</v>
      </c>
      <c r="MI450" s="31" t="s">
        <v>159</v>
      </c>
      <c r="MJ450" s="31" t="s">
        <v>161</v>
      </c>
      <c r="MK450" s="31" t="s">
        <v>174</v>
      </c>
      <c r="MP450" s="31" t="s">
        <v>158</v>
      </c>
      <c r="MQ450" s="31" t="s">
        <v>159</v>
      </c>
      <c r="MR450" s="31" t="s">
        <v>161</v>
      </c>
      <c r="MS450" s="31" t="s">
        <v>174</v>
      </c>
      <c r="MX450" s="31" t="s">
        <v>158</v>
      </c>
      <c r="MY450" s="31" t="s">
        <v>159</v>
      </c>
      <c r="MZ450" s="31" t="s">
        <v>161</v>
      </c>
      <c r="NA450" s="31" t="s">
        <v>174</v>
      </c>
      <c r="NF450" s="31" t="s">
        <v>158</v>
      </c>
      <c r="NG450" s="31" t="s">
        <v>159</v>
      </c>
      <c r="NH450" s="31" t="s">
        <v>161</v>
      </c>
      <c r="NI450" s="31" t="s">
        <v>174</v>
      </c>
      <c r="NN450" s="31" t="s">
        <v>158</v>
      </c>
      <c r="NO450" s="31" t="s">
        <v>159</v>
      </c>
      <c r="NP450" s="31" t="s">
        <v>161</v>
      </c>
      <c r="NQ450" s="31" t="s">
        <v>174</v>
      </c>
      <c r="NV450" s="31" t="s">
        <v>158</v>
      </c>
      <c r="NW450" s="31" t="s">
        <v>159</v>
      </c>
      <c r="NX450" s="31" t="s">
        <v>161</v>
      </c>
      <c r="NY450" s="31" t="s">
        <v>174</v>
      </c>
      <c r="OD450" s="31" t="s">
        <v>158</v>
      </c>
      <c r="OE450" s="31" t="s">
        <v>159</v>
      </c>
      <c r="OF450" s="31" t="s">
        <v>161</v>
      </c>
      <c r="OG450" s="31" t="s">
        <v>174</v>
      </c>
      <c r="OL450" s="31" t="s">
        <v>158</v>
      </c>
      <c r="OM450" s="31" t="s">
        <v>159</v>
      </c>
      <c r="ON450" s="31" t="s">
        <v>161</v>
      </c>
      <c r="OO450" s="31" t="s">
        <v>174</v>
      </c>
      <c r="OT450" s="31" t="s">
        <v>158</v>
      </c>
      <c r="OU450" s="31" t="s">
        <v>159</v>
      </c>
      <c r="OV450" s="31" t="s">
        <v>161</v>
      </c>
      <c r="OW450" s="31" t="s">
        <v>174</v>
      </c>
      <c r="PB450" s="31" t="s">
        <v>158</v>
      </c>
      <c r="PC450" s="31" t="s">
        <v>159</v>
      </c>
      <c r="PD450" s="31" t="s">
        <v>161</v>
      </c>
      <c r="PE450" s="31" t="s">
        <v>174</v>
      </c>
      <c r="PJ450" s="31" t="s">
        <v>158</v>
      </c>
      <c r="PK450" s="31" t="s">
        <v>159</v>
      </c>
      <c r="PL450" s="31" t="s">
        <v>161</v>
      </c>
      <c r="PM450" s="31" t="s">
        <v>174</v>
      </c>
      <c r="PR450" s="31" t="s">
        <v>158</v>
      </c>
      <c r="PS450" s="31" t="s">
        <v>159</v>
      </c>
      <c r="PT450" s="31" t="s">
        <v>161</v>
      </c>
      <c r="PU450" s="31" t="s">
        <v>174</v>
      </c>
      <c r="PZ450" s="31" t="s">
        <v>158</v>
      </c>
      <c r="QA450" s="31" t="s">
        <v>159</v>
      </c>
      <c r="QB450" s="31" t="s">
        <v>161</v>
      </c>
      <c r="QC450" s="31" t="s">
        <v>174</v>
      </c>
      <c r="QH450" s="31" t="s">
        <v>158</v>
      </c>
      <c r="QI450" s="31" t="s">
        <v>159</v>
      </c>
      <c r="QJ450" s="31" t="s">
        <v>161</v>
      </c>
      <c r="QK450" s="31" t="s">
        <v>174</v>
      </c>
      <c r="QP450" s="31" t="s">
        <v>158</v>
      </c>
      <c r="QQ450" s="31" t="s">
        <v>159</v>
      </c>
      <c r="QR450" s="31" t="s">
        <v>161</v>
      </c>
      <c r="QS450" s="31" t="s">
        <v>174</v>
      </c>
      <c r="QX450" s="31" t="s">
        <v>158</v>
      </c>
      <c r="QY450" s="31" t="s">
        <v>159</v>
      </c>
      <c r="QZ450" s="31" t="s">
        <v>161</v>
      </c>
      <c r="RA450" s="31" t="s">
        <v>174</v>
      </c>
      <c r="RF450" s="31" t="s">
        <v>158</v>
      </c>
      <c r="RG450" s="31" t="s">
        <v>159</v>
      </c>
      <c r="RH450" s="31" t="s">
        <v>161</v>
      </c>
      <c r="RI450" s="31" t="s">
        <v>174</v>
      </c>
      <c r="RN450" s="31" t="s">
        <v>158</v>
      </c>
      <c r="RO450" s="31" t="s">
        <v>159</v>
      </c>
      <c r="RP450" s="31" t="s">
        <v>161</v>
      </c>
      <c r="RQ450" s="31" t="s">
        <v>174</v>
      </c>
      <c r="RV450" s="31" t="s">
        <v>158</v>
      </c>
      <c r="RW450" s="31" t="s">
        <v>159</v>
      </c>
      <c r="RX450" s="31" t="s">
        <v>161</v>
      </c>
      <c r="RY450" s="31" t="s">
        <v>174</v>
      </c>
      <c r="SD450" s="31" t="s">
        <v>158</v>
      </c>
      <c r="SE450" s="31" t="s">
        <v>159</v>
      </c>
      <c r="SF450" s="31" t="s">
        <v>161</v>
      </c>
      <c r="SG450" s="31" t="s">
        <v>174</v>
      </c>
      <c r="SL450" s="31" t="s">
        <v>158</v>
      </c>
      <c r="SM450" s="31" t="s">
        <v>159</v>
      </c>
      <c r="SN450" s="31" t="s">
        <v>161</v>
      </c>
      <c r="SO450" s="31" t="s">
        <v>174</v>
      </c>
      <c r="ST450" s="31" t="s">
        <v>158</v>
      </c>
      <c r="SU450" s="31" t="s">
        <v>159</v>
      </c>
      <c r="SV450" s="31" t="s">
        <v>161</v>
      </c>
      <c r="SW450" s="31" t="s">
        <v>174</v>
      </c>
      <c r="TB450" s="31" t="s">
        <v>158</v>
      </c>
      <c r="TC450" s="31" t="s">
        <v>159</v>
      </c>
      <c r="TD450" s="31" t="s">
        <v>161</v>
      </c>
      <c r="TE450" s="31" t="s">
        <v>174</v>
      </c>
      <c r="TJ450" s="31" t="s">
        <v>158</v>
      </c>
      <c r="TK450" s="31" t="s">
        <v>159</v>
      </c>
      <c r="TL450" s="31" t="s">
        <v>161</v>
      </c>
      <c r="TM450" s="31" t="s">
        <v>174</v>
      </c>
      <c r="TR450" s="31" t="s">
        <v>158</v>
      </c>
      <c r="TS450" s="31" t="s">
        <v>159</v>
      </c>
      <c r="TT450" s="31" t="s">
        <v>161</v>
      </c>
      <c r="TU450" s="31" t="s">
        <v>174</v>
      </c>
      <c r="TZ450" s="31" t="s">
        <v>158</v>
      </c>
      <c r="UA450" s="31" t="s">
        <v>159</v>
      </c>
      <c r="UB450" s="31" t="s">
        <v>161</v>
      </c>
      <c r="UC450" s="31" t="s">
        <v>174</v>
      </c>
      <c r="UH450" s="31" t="s">
        <v>158</v>
      </c>
      <c r="UI450" s="31" t="s">
        <v>159</v>
      </c>
      <c r="UJ450" s="31" t="s">
        <v>161</v>
      </c>
      <c r="UK450" s="31" t="s">
        <v>174</v>
      </c>
      <c r="UP450" s="31" t="s">
        <v>158</v>
      </c>
      <c r="UQ450" s="31" t="s">
        <v>159</v>
      </c>
      <c r="UR450" s="31" t="s">
        <v>161</v>
      </c>
      <c r="US450" s="31" t="s">
        <v>174</v>
      </c>
      <c r="UX450" s="31" t="s">
        <v>158</v>
      </c>
      <c r="UY450" s="31" t="s">
        <v>159</v>
      </c>
      <c r="UZ450" s="31" t="s">
        <v>161</v>
      </c>
      <c r="VA450" s="31" t="s">
        <v>174</v>
      </c>
      <c r="VF450" s="31" t="s">
        <v>158</v>
      </c>
      <c r="VG450" s="31" t="s">
        <v>159</v>
      </c>
      <c r="VH450" s="31" t="s">
        <v>161</v>
      </c>
      <c r="VI450" s="31" t="s">
        <v>174</v>
      </c>
      <c r="VN450" s="31" t="s">
        <v>158</v>
      </c>
      <c r="VO450" s="31" t="s">
        <v>159</v>
      </c>
      <c r="VP450" s="31" t="s">
        <v>161</v>
      </c>
      <c r="VQ450" s="31" t="s">
        <v>174</v>
      </c>
      <c r="VV450" s="31" t="s">
        <v>158</v>
      </c>
      <c r="VW450" s="31" t="s">
        <v>159</v>
      </c>
      <c r="VX450" s="31" t="s">
        <v>161</v>
      </c>
      <c r="VY450" s="31" t="s">
        <v>174</v>
      </c>
      <c r="WD450" s="31" t="s">
        <v>158</v>
      </c>
      <c r="WE450" s="31" t="s">
        <v>159</v>
      </c>
      <c r="WF450" s="31" t="s">
        <v>161</v>
      </c>
      <c r="WG450" s="31" t="s">
        <v>174</v>
      </c>
      <c r="WL450" s="31" t="s">
        <v>158</v>
      </c>
      <c r="WM450" s="31" t="s">
        <v>159</v>
      </c>
      <c r="WN450" s="31" t="s">
        <v>161</v>
      </c>
      <c r="WO450" s="31" t="s">
        <v>174</v>
      </c>
      <c r="WT450" s="31" t="s">
        <v>158</v>
      </c>
      <c r="WU450" s="31" t="s">
        <v>159</v>
      </c>
      <c r="WV450" s="31" t="s">
        <v>161</v>
      </c>
      <c r="WW450" s="31" t="s">
        <v>174</v>
      </c>
      <c r="XB450" s="31" t="s">
        <v>158</v>
      </c>
      <c r="XC450" s="31" t="s">
        <v>159</v>
      </c>
      <c r="XD450" s="31" t="s">
        <v>161</v>
      </c>
      <c r="XE450" s="31" t="s">
        <v>174</v>
      </c>
      <c r="XJ450" s="31" t="s">
        <v>158</v>
      </c>
      <c r="XK450" s="31" t="s">
        <v>159</v>
      </c>
      <c r="XL450" s="31" t="s">
        <v>161</v>
      </c>
      <c r="XM450" s="31" t="s">
        <v>174</v>
      </c>
      <c r="XR450" s="31" t="s">
        <v>158</v>
      </c>
      <c r="XS450" s="31" t="s">
        <v>159</v>
      </c>
      <c r="XT450" s="31" t="s">
        <v>161</v>
      </c>
      <c r="XU450" s="31" t="s">
        <v>174</v>
      </c>
      <c r="XZ450" s="31" t="s">
        <v>158</v>
      </c>
      <c r="YA450" s="31" t="s">
        <v>159</v>
      </c>
      <c r="YB450" s="31" t="s">
        <v>161</v>
      </c>
      <c r="YC450" s="31" t="s">
        <v>174</v>
      </c>
      <c r="YH450" s="31" t="s">
        <v>158</v>
      </c>
      <c r="YI450" s="31" t="s">
        <v>159</v>
      </c>
      <c r="YJ450" s="31" t="s">
        <v>161</v>
      </c>
      <c r="YK450" s="31" t="s">
        <v>174</v>
      </c>
      <c r="YP450" s="31" t="s">
        <v>158</v>
      </c>
      <c r="YQ450" s="31" t="s">
        <v>159</v>
      </c>
      <c r="YR450" s="31" t="s">
        <v>161</v>
      </c>
      <c r="YS450" s="31" t="s">
        <v>174</v>
      </c>
      <c r="YX450" s="31" t="s">
        <v>158</v>
      </c>
      <c r="YY450" s="31" t="s">
        <v>159</v>
      </c>
      <c r="YZ450" s="31" t="s">
        <v>161</v>
      </c>
      <c r="ZA450" s="31" t="s">
        <v>174</v>
      </c>
      <c r="ZF450" s="31" t="s">
        <v>158</v>
      </c>
      <c r="ZG450" s="31" t="s">
        <v>159</v>
      </c>
      <c r="ZH450" s="31" t="s">
        <v>161</v>
      </c>
      <c r="ZI450" s="31" t="s">
        <v>174</v>
      </c>
      <c r="ZN450" s="31" t="s">
        <v>158</v>
      </c>
      <c r="ZO450" s="31" t="s">
        <v>159</v>
      </c>
      <c r="ZP450" s="31" t="s">
        <v>161</v>
      </c>
      <c r="ZQ450" s="31" t="s">
        <v>174</v>
      </c>
      <c r="ZV450" s="31" t="s">
        <v>158</v>
      </c>
      <c r="ZW450" s="31" t="s">
        <v>159</v>
      </c>
      <c r="ZX450" s="31" t="s">
        <v>161</v>
      </c>
      <c r="ZY450" s="31" t="s">
        <v>174</v>
      </c>
      <c r="AAD450" s="31" t="s">
        <v>158</v>
      </c>
      <c r="AAE450" s="31" t="s">
        <v>159</v>
      </c>
      <c r="AAF450" s="31" t="s">
        <v>161</v>
      </c>
      <c r="AAG450" s="31" t="s">
        <v>174</v>
      </c>
      <c r="AAL450" s="31" t="s">
        <v>158</v>
      </c>
      <c r="AAM450" s="31" t="s">
        <v>159</v>
      </c>
      <c r="AAN450" s="31" t="s">
        <v>161</v>
      </c>
      <c r="AAO450" s="31" t="s">
        <v>174</v>
      </c>
      <c r="AAT450" s="31" t="s">
        <v>158</v>
      </c>
      <c r="AAU450" s="31" t="s">
        <v>159</v>
      </c>
      <c r="AAV450" s="31" t="s">
        <v>161</v>
      </c>
      <c r="AAW450" s="31" t="s">
        <v>174</v>
      </c>
      <c r="ABB450" s="31" t="s">
        <v>158</v>
      </c>
      <c r="ABC450" s="31" t="s">
        <v>159</v>
      </c>
      <c r="ABD450" s="31" t="s">
        <v>161</v>
      </c>
      <c r="ABE450" s="31" t="s">
        <v>174</v>
      </c>
      <c r="ABJ450" s="31" t="s">
        <v>158</v>
      </c>
      <c r="ABK450" s="31" t="s">
        <v>159</v>
      </c>
      <c r="ABL450" s="31" t="s">
        <v>161</v>
      </c>
      <c r="ABM450" s="31" t="s">
        <v>174</v>
      </c>
      <c r="ABR450" s="31" t="s">
        <v>158</v>
      </c>
      <c r="ABS450" s="31" t="s">
        <v>159</v>
      </c>
      <c r="ABT450" s="31" t="s">
        <v>161</v>
      </c>
      <c r="ABU450" s="31" t="s">
        <v>174</v>
      </c>
      <c r="ABZ450" s="31" t="s">
        <v>158</v>
      </c>
      <c r="ACA450" s="31" t="s">
        <v>159</v>
      </c>
      <c r="ACB450" s="31" t="s">
        <v>161</v>
      </c>
      <c r="ACC450" s="31" t="s">
        <v>174</v>
      </c>
      <c r="ACH450" s="31" t="s">
        <v>158</v>
      </c>
      <c r="ACI450" s="31" t="s">
        <v>159</v>
      </c>
      <c r="ACJ450" s="31" t="s">
        <v>161</v>
      </c>
      <c r="ACK450" s="31" t="s">
        <v>174</v>
      </c>
      <c r="ACP450" s="31" t="s">
        <v>158</v>
      </c>
      <c r="ACQ450" s="31" t="s">
        <v>159</v>
      </c>
      <c r="ACR450" s="31" t="s">
        <v>161</v>
      </c>
      <c r="ACS450" s="31" t="s">
        <v>174</v>
      </c>
      <c r="ACX450" s="31" t="s">
        <v>158</v>
      </c>
      <c r="ACY450" s="31" t="s">
        <v>159</v>
      </c>
      <c r="ACZ450" s="31" t="s">
        <v>161</v>
      </c>
      <c r="ADA450" s="31" t="s">
        <v>174</v>
      </c>
      <c r="ADF450" s="31" t="s">
        <v>158</v>
      </c>
      <c r="ADG450" s="31" t="s">
        <v>159</v>
      </c>
      <c r="ADH450" s="31" t="s">
        <v>161</v>
      </c>
      <c r="ADI450" s="31" t="s">
        <v>174</v>
      </c>
      <c r="ADN450" s="31" t="s">
        <v>158</v>
      </c>
      <c r="ADO450" s="31" t="s">
        <v>159</v>
      </c>
      <c r="ADP450" s="31" t="s">
        <v>161</v>
      </c>
      <c r="ADQ450" s="31" t="s">
        <v>174</v>
      </c>
    </row>
    <row r="451" spans="1:800" ht="44.25" customHeight="1" outlineLevel="1" x14ac:dyDescent="0.25">
      <c r="A451" s="112">
        <v>1</v>
      </c>
      <c r="B451" s="4"/>
      <c r="C451" s="108" t="str">
        <f>IF(B451&gt;0,INDEX(Вхідні_дані!$A$1803:$F$1832,MATCH(B451,Вхідні_дані!$C$1803:$C$1832,0),4),"-")</f>
        <v>-</v>
      </c>
      <c r="D451" s="108" t="str">
        <f>IF(B451&gt;0,(C451)/D9/D10/60,"-")</f>
        <v>-</v>
      </c>
      <c r="E451" s="102" t="str">
        <f>IF(AND(B451&gt;0,D451&gt;0),D451*C294,"-")</f>
        <v>-</v>
      </c>
      <c r="I451" s="112">
        <v>1</v>
      </c>
      <c r="J451" s="4"/>
      <c r="K451" s="108" t="str">
        <f>IF(J451&gt;0,INDEX(Вхідні_дані!$A$1803:$F$1832,MATCH(J451,Вхідні_дані!$C$1803:$C$1832,0),4),"-")</f>
        <v>-</v>
      </c>
      <c r="L451" s="108" t="str">
        <f>IF(J451&gt;0,(K451)/L9/L10/60,"-")</f>
        <v>-</v>
      </c>
      <c r="M451" s="102" t="str">
        <f>IF(AND(J451&gt;0,L451&gt;0),L451*K294,"-")</f>
        <v>-</v>
      </c>
      <c r="Q451" s="112">
        <v>1</v>
      </c>
      <c r="R451" s="4"/>
      <c r="S451" s="108" t="str">
        <f>IF(R451&gt;0,INDEX(Вхідні_дані!$A$1803:$F$1832,MATCH(R451,Вхідні_дані!$C$1803:$C$1832,0),4),"-")</f>
        <v>-</v>
      </c>
      <c r="T451" s="108" t="str">
        <f>IF(R451&gt;0,(S451)/T9/T10/60,"-")</f>
        <v>-</v>
      </c>
      <c r="U451" s="102" t="str">
        <f>IF(AND(R451&gt;0,T451&gt;0),T451*S294,"-")</f>
        <v>-</v>
      </c>
      <c r="Y451" s="112">
        <v>1</v>
      </c>
      <c r="Z451" s="4"/>
      <c r="AA451" s="108" t="str">
        <f>IF(Z451&gt;0,INDEX(Вхідні_дані!$A$1803:$F$1832,MATCH(Z451,Вхідні_дані!$C$1803:$C$1832,0),4),"-")</f>
        <v>-</v>
      </c>
      <c r="AB451" s="108" t="str">
        <f>IF(Z451&gt;0,(AA451)/AB9/AB10/60,"-")</f>
        <v>-</v>
      </c>
      <c r="AC451" s="102" t="str">
        <f>IF(AND(Z451&gt;0,AB451&gt;0),AB451*AA294,"-")</f>
        <v>-</v>
      </c>
      <c r="AG451" s="112">
        <v>1</v>
      </c>
      <c r="AH451" s="4"/>
      <c r="AI451" s="108" t="str">
        <f>IF(AH451&gt;0,INDEX(Вхідні_дані!$A$1803:$F$1832,MATCH(AH451,Вхідні_дані!$C$1803:$C$1832,0),4),"-")</f>
        <v>-</v>
      </c>
      <c r="AJ451" s="108" t="str">
        <f>IF(AH451&gt;0,(AI451)/AJ9/AJ10/60,"-")</f>
        <v>-</v>
      </c>
      <c r="AK451" s="102" t="str">
        <f>IF(AND(AH451&gt;0,AJ451&gt;0),AJ451*AI294,"-")</f>
        <v>-</v>
      </c>
      <c r="AO451" s="112">
        <v>1</v>
      </c>
      <c r="AP451" s="4"/>
      <c r="AQ451" s="108" t="str">
        <f>IF(AP451&gt;0,INDEX(Вхідні_дані!$A$1803:$F$1832,MATCH(AP451,Вхідні_дані!$C$1803:$C$1832,0),4),"-")</f>
        <v>-</v>
      </c>
      <c r="AR451" s="108" t="str">
        <f>IF(AP451&gt;0,(AQ451)/AR9/AR10/60,"-")</f>
        <v>-</v>
      </c>
      <c r="AS451" s="102" t="str">
        <f>IF(AND(AP451&gt;0,AR451&gt;0),AR451*AQ294,"-")</f>
        <v>-</v>
      </c>
      <c r="AW451" s="112">
        <v>1</v>
      </c>
      <c r="AX451" s="4"/>
      <c r="AY451" s="108" t="str">
        <f>IF(AX451&gt;0,INDEX(Вхідні_дані!$A$1803:$F$1832,MATCH(AX451,Вхідні_дані!$C$1803:$C$1832,0),4),"-")</f>
        <v>-</v>
      </c>
      <c r="AZ451" s="108" t="str">
        <f>IF(AX451&gt;0,(AY451)/AZ9/AZ10/60,"-")</f>
        <v>-</v>
      </c>
      <c r="BA451" s="102" t="str">
        <f>IF(AND(AX451&gt;0,AZ451&gt;0),AZ451*AY294,"-")</f>
        <v>-</v>
      </c>
      <c r="BE451" s="112">
        <v>1</v>
      </c>
      <c r="BF451" s="4"/>
      <c r="BG451" s="108" t="str">
        <f>IF(BF451&gt;0,INDEX(Вхідні_дані!$A$1803:$F$1832,MATCH(BF451,Вхідні_дані!$C$1803:$C$1832,0),4),"-")</f>
        <v>-</v>
      </c>
      <c r="BH451" s="108" t="str">
        <f>IF(BF451&gt;0,(BG451)/BH9/BH10/60,"-")</f>
        <v>-</v>
      </c>
      <c r="BI451" s="102" t="str">
        <f>IF(AND(BF451&gt;0,BH451&gt;0),BH451*BG294,"-")</f>
        <v>-</v>
      </c>
      <c r="BM451" s="112">
        <v>1</v>
      </c>
      <c r="BN451" s="4"/>
      <c r="BO451" s="108" t="str">
        <f>IF(BN451&gt;0,INDEX(Вхідні_дані!$A$1803:$F$1832,MATCH(BN451,Вхідні_дані!$C$1803:$C$1832,0),4),"-")</f>
        <v>-</v>
      </c>
      <c r="BP451" s="108" t="str">
        <f>IF(BN451&gt;0,(BO451)/BP9/BP10/60,"-")</f>
        <v>-</v>
      </c>
      <c r="BQ451" s="102" t="str">
        <f>IF(AND(BN451&gt;0,BP451&gt;0),BP451*BO294,"-")</f>
        <v>-</v>
      </c>
      <c r="BU451" s="112">
        <v>1</v>
      </c>
      <c r="BV451" s="4"/>
      <c r="BW451" s="108" t="str">
        <f>IF(BV451&gt;0,INDEX(Вхідні_дані!$A$1803:$F$1832,MATCH(BV451,Вхідні_дані!$C$1803:$C$1832,0),4),"-")</f>
        <v>-</v>
      </c>
      <c r="BX451" s="108" t="str">
        <f>IF(BV451&gt;0,(BW451)/BX9/BX10/60,"-")</f>
        <v>-</v>
      </c>
      <c r="BY451" s="102" t="str">
        <f>IF(AND(BV451&gt;0,BX451&gt;0),BX451*BW294,"-")</f>
        <v>-</v>
      </c>
      <c r="CC451" s="112">
        <v>1</v>
      </c>
      <c r="CD451" s="4"/>
      <c r="CE451" s="108" t="str">
        <f>IF(CD451&gt;0,INDEX(Вхідні_дані!$A$1803:$F$1832,MATCH(CD451,Вхідні_дані!$C$1803:$C$1832,0),4),"-")</f>
        <v>-</v>
      </c>
      <c r="CF451" s="108" t="str">
        <f>IF(CD451&gt;0,(CE451)/CF9/CF10/60,"-")</f>
        <v>-</v>
      </c>
      <c r="CG451" s="102" t="str">
        <f>IF(AND(CD451&gt;0,CF451&gt;0),CF451*CE294,"-")</f>
        <v>-</v>
      </c>
      <c r="CK451" s="112">
        <v>1</v>
      </c>
      <c r="CL451" s="4"/>
      <c r="CM451" s="108" t="str">
        <f>IF(CL451&gt;0,INDEX(Вхідні_дані!$A$1803:$F$1832,MATCH(CL451,Вхідні_дані!$C$1803:$C$1832,0),4),"-")</f>
        <v>-</v>
      </c>
      <c r="CN451" s="108" t="str">
        <f>IF(CL451&gt;0,(CM451)/CN9/CN10/60,"-")</f>
        <v>-</v>
      </c>
      <c r="CO451" s="102" t="str">
        <f>IF(AND(CL451&gt;0,CN451&gt;0),CN451*CM294,"-")</f>
        <v>-</v>
      </c>
      <c r="CS451" s="112">
        <v>1</v>
      </c>
      <c r="CT451" s="4"/>
      <c r="CU451" s="108" t="str">
        <f>IF(CT451&gt;0,INDEX(Вхідні_дані!$A$1803:$F$1832,MATCH(CT451,Вхідні_дані!$C$1803:$C$1832,0),4),"-")</f>
        <v>-</v>
      </c>
      <c r="CV451" s="108" t="str">
        <f>IF(CT451&gt;0,(CU451)/CV9/CV10/60,"-")</f>
        <v>-</v>
      </c>
      <c r="CW451" s="102" t="str">
        <f>IF(AND(CT451&gt;0,CV451&gt;0),CV451*CU294,"-")</f>
        <v>-</v>
      </c>
      <c r="DA451" s="112">
        <v>1</v>
      </c>
      <c r="DB451" s="4"/>
      <c r="DC451" s="108" t="str">
        <f>IF(DB451&gt;0,INDEX(Вхідні_дані!$A$1803:$F$1832,MATCH(DB451,Вхідні_дані!$C$1803:$C$1832,0),4),"-")</f>
        <v>-</v>
      </c>
      <c r="DD451" s="108" t="str">
        <f>IF(DB451&gt;0,(DC451)/DD9/DD10/60,"-")</f>
        <v>-</v>
      </c>
      <c r="DE451" s="102" t="str">
        <f>IF(AND(DB451&gt;0,DD451&gt;0),DD451*DC294,"-")</f>
        <v>-</v>
      </c>
      <c r="DI451" s="112">
        <v>1</v>
      </c>
      <c r="DJ451" s="4"/>
      <c r="DK451" s="108" t="str">
        <f>IF(DJ451&gt;0,INDEX(Вхідні_дані!$A$1803:$F$1832,MATCH(DJ451,Вхідні_дані!$C$1803:$C$1832,0),4),"-")</f>
        <v>-</v>
      </c>
      <c r="DL451" s="108" t="str">
        <f>IF(DJ451&gt;0,(DK451)/DL9/DL10/60,"-")</f>
        <v>-</v>
      </c>
      <c r="DM451" s="102" t="str">
        <f>IF(AND(DJ451&gt;0,DL451&gt;0),DL451*DK294,"-")</f>
        <v>-</v>
      </c>
      <c r="DQ451" s="112">
        <v>1</v>
      </c>
      <c r="DR451" s="4"/>
      <c r="DS451" s="108" t="str">
        <f>IF(DR451&gt;0,INDEX(Вхідні_дані!$A$1803:$F$1832,MATCH(DR451,Вхідні_дані!$C$1803:$C$1832,0),4),"-")</f>
        <v>-</v>
      </c>
      <c r="DT451" s="108" t="str">
        <f>IF(DR451&gt;0,(DS451)/DT9/DT10/60,"-")</f>
        <v>-</v>
      </c>
      <c r="DU451" s="102" t="str">
        <f>IF(AND(DR451&gt;0,DT451&gt;0),DT451*DS294,"-")</f>
        <v>-</v>
      </c>
      <c r="DY451" s="112">
        <v>1</v>
      </c>
      <c r="DZ451" s="4"/>
      <c r="EA451" s="108" t="str">
        <f>IF(DZ451&gt;0,INDEX(Вхідні_дані!$A$1803:$F$1832,MATCH(DZ451,Вхідні_дані!$C$1803:$C$1832,0),4),"-")</f>
        <v>-</v>
      </c>
      <c r="EB451" s="108" t="str">
        <f>IF(DZ451&gt;0,(EA451)/EB9/EB10/60,"-")</f>
        <v>-</v>
      </c>
      <c r="EC451" s="102" t="str">
        <f>IF(AND(DZ451&gt;0,EB451&gt;0),EB451*EA294,"-")</f>
        <v>-</v>
      </c>
      <c r="EG451" s="112">
        <v>1</v>
      </c>
      <c r="EH451" s="4"/>
      <c r="EI451" s="108" t="str">
        <f>IF(EH451&gt;0,INDEX(Вхідні_дані!$A$1803:$F$1832,MATCH(EH451,Вхідні_дані!$C$1803:$C$1832,0),4),"-")</f>
        <v>-</v>
      </c>
      <c r="EJ451" s="108" t="str">
        <f>IF(EH451&gt;0,(EI451)/EJ9/EJ10/60,"-")</f>
        <v>-</v>
      </c>
      <c r="EK451" s="102" t="str">
        <f>IF(AND(EH451&gt;0,EJ451&gt;0),EJ451*EI294,"-")</f>
        <v>-</v>
      </c>
      <c r="EO451" s="112">
        <v>1</v>
      </c>
      <c r="EP451" s="4"/>
      <c r="EQ451" s="108" t="str">
        <f>IF(EP451&gt;0,INDEX(Вхідні_дані!$A$1803:$F$1832,MATCH(EP451,Вхідні_дані!$C$1803:$C$1832,0),4),"-")</f>
        <v>-</v>
      </c>
      <c r="ER451" s="108" t="str">
        <f>IF(EP451&gt;0,(EQ451)/ER9/ER10/60,"-")</f>
        <v>-</v>
      </c>
      <c r="ES451" s="102" t="str">
        <f>IF(AND(EP451&gt;0,ER451&gt;0),ER451*EQ294,"-")</f>
        <v>-</v>
      </c>
      <c r="EW451" s="112">
        <v>1</v>
      </c>
      <c r="EX451" s="4"/>
      <c r="EY451" s="108" t="str">
        <f>IF(EX451&gt;0,INDEX(Вхідні_дані!$A$1803:$F$1832,MATCH(EX451,Вхідні_дані!$C$1803:$C$1832,0),4),"-")</f>
        <v>-</v>
      </c>
      <c r="EZ451" s="108" t="str">
        <f>IF(EX451&gt;0,(EY451)/EZ9/EZ10/60,"-")</f>
        <v>-</v>
      </c>
      <c r="FA451" s="102" t="str">
        <f>IF(AND(EX451&gt;0,EZ451&gt;0),EZ451*EY294,"-")</f>
        <v>-</v>
      </c>
      <c r="FE451" s="112">
        <v>1</v>
      </c>
      <c r="FF451" s="4"/>
      <c r="FG451" s="108" t="str">
        <f>IF(FF451&gt;0,INDEX(Вхідні_дані!$A$1803:$F$1832,MATCH(FF451,Вхідні_дані!$C$1803:$C$1832,0),4),"-")</f>
        <v>-</v>
      </c>
      <c r="FH451" s="108" t="str">
        <f>IF(FF451&gt;0,(FG451)/FH9/FH10/60,"-")</f>
        <v>-</v>
      </c>
      <c r="FI451" s="102" t="str">
        <f>IF(AND(FF451&gt;0,FH451&gt;0),FH451*FG294,"-")</f>
        <v>-</v>
      </c>
      <c r="FM451" s="112">
        <v>1</v>
      </c>
      <c r="FN451" s="4"/>
      <c r="FO451" s="108" t="str">
        <f>IF(FN451&gt;0,INDEX(Вхідні_дані!$A$1803:$F$1832,MATCH(FN451,Вхідні_дані!$C$1803:$C$1832,0),4),"-")</f>
        <v>-</v>
      </c>
      <c r="FP451" s="108" t="str">
        <f>IF(FN451&gt;0,(FO451)/FP9/FP10/60,"-")</f>
        <v>-</v>
      </c>
      <c r="FQ451" s="102" t="str">
        <f>IF(AND(FN451&gt;0,FP451&gt;0),FP451*FO294,"-")</f>
        <v>-</v>
      </c>
      <c r="FU451" s="112">
        <v>1</v>
      </c>
      <c r="FV451" s="4"/>
      <c r="FW451" s="108" t="str">
        <f>IF(FV451&gt;0,INDEX(Вхідні_дані!$A$1803:$F$1832,MATCH(FV451,Вхідні_дані!$C$1803:$C$1832,0),4),"-")</f>
        <v>-</v>
      </c>
      <c r="FX451" s="108" t="str">
        <f>IF(FV451&gt;0,(FW451)/FX9/FX10/60,"-")</f>
        <v>-</v>
      </c>
      <c r="FY451" s="102" t="str">
        <f>IF(AND(FV451&gt;0,FX451&gt;0),FX451*FW294,"-")</f>
        <v>-</v>
      </c>
      <c r="GC451" s="112">
        <v>1</v>
      </c>
      <c r="GD451" s="4"/>
      <c r="GE451" s="108" t="str">
        <f>IF(GD451&gt;0,INDEX(Вхідні_дані!$A$1803:$F$1832,MATCH(GD451,Вхідні_дані!$C$1803:$C$1832,0),4),"-")</f>
        <v>-</v>
      </c>
      <c r="GF451" s="108" t="str">
        <f>IF(GD451&gt;0,(GE451)/GF9/GF10/60,"-")</f>
        <v>-</v>
      </c>
      <c r="GG451" s="102" t="str">
        <f>IF(AND(GD451&gt;0,GF451&gt;0),GF451*GE294,"-")</f>
        <v>-</v>
      </c>
      <c r="GK451" s="112">
        <v>1</v>
      </c>
      <c r="GL451" s="4"/>
      <c r="GM451" s="108" t="str">
        <f>IF(GL451&gt;0,INDEX(Вхідні_дані!$A$1803:$F$1832,MATCH(GL451,Вхідні_дані!$C$1803:$C$1832,0),4),"-")</f>
        <v>-</v>
      </c>
      <c r="GN451" s="108" t="str">
        <f>IF(GL451&gt;0,(GM451)/GN9/GN10/60,"-")</f>
        <v>-</v>
      </c>
      <c r="GO451" s="102" t="str">
        <f>IF(AND(GL451&gt;0,GN451&gt;0),GN451*GM294,"-")</f>
        <v>-</v>
      </c>
      <c r="GS451" s="112">
        <v>1</v>
      </c>
      <c r="GT451" s="4"/>
      <c r="GU451" s="108" t="str">
        <f>IF(GT451&gt;0,INDEX(Вхідні_дані!$A$1803:$F$1832,MATCH(GT451,Вхідні_дані!$C$1803:$C$1832,0),4),"-")</f>
        <v>-</v>
      </c>
      <c r="GV451" s="108" t="str">
        <f>IF(GT451&gt;0,(GU451)/GV9/GV10/60,"-")</f>
        <v>-</v>
      </c>
      <c r="GW451" s="102" t="str">
        <f>IF(AND(GT451&gt;0,GV451&gt;0),GV451*GU294,"-")</f>
        <v>-</v>
      </c>
      <c r="HA451" s="112">
        <v>1</v>
      </c>
      <c r="HB451" s="4"/>
      <c r="HC451" s="108" t="str">
        <f>IF(HB451&gt;0,INDEX(Вхідні_дані!$A$1803:$F$1832,MATCH(HB451,Вхідні_дані!$C$1803:$C$1832,0),4),"-")</f>
        <v>-</v>
      </c>
      <c r="HD451" s="108" t="str">
        <f>IF(HB451&gt;0,(HC451)/HD9/HD10/60,"-")</f>
        <v>-</v>
      </c>
      <c r="HE451" s="102" t="str">
        <f>IF(AND(HB451&gt;0,HD451&gt;0),HD451*HC294,"-")</f>
        <v>-</v>
      </c>
      <c r="HI451" s="112">
        <v>1</v>
      </c>
      <c r="HJ451" s="4"/>
      <c r="HK451" s="108" t="str">
        <f>IF(HJ451&gt;0,INDEX(Вхідні_дані!$A$1803:$F$1832,MATCH(HJ451,Вхідні_дані!$C$1803:$C$1832,0),4),"-")</f>
        <v>-</v>
      </c>
      <c r="HL451" s="108" t="str">
        <f>IF(HJ451&gt;0,(HK451)/HL9/HL10/60,"-")</f>
        <v>-</v>
      </c>
      <c r="HM451" s="102" t="str">
        <f>IF(AND(HJ451&gt;0,HL451&gt;0),HL451*HK294,"-")</f>
        <v>-</v>
      </c>
      <c r="HQ451" s="112">
        <v>1</v>
      </c>
      <c r="HR451" s="4"/>
      <c r="HS451" s="108" t="str">
        <f>IF(HR451&gt;0,INDEX(Вхідні_дані!$A$1803:$F$1832,MATCH(HR451,Вхідні_дані!$C$1803:$C$1832,0),4),"-")</f>
        <v>-</v>
      </c>
      <c r="HT451" s="108" t="str">
        <f>IF(HR451&gt;0,(HS451)/HT9/HT10/60,"-")</f>
        <v>-</v>
      </c>
      <c r="HU451" s="102" t="str">
        <f>IF(AND(HR451&gt;0,HT451&gt;0),HT451*HS294,"-")</f>
        <v>-</v>
      </c>
      <c r="HY451" s="112">
        <v>1</v>
      </c>
      <c r="HZ451" s="4"/>
      <c r="IA451" s="108" t="str">
        <f>IF(HZ451&gt;0,INDEX(Вхідні_дані!$A$1803:$F$1832,MATCH(HZ451,Вхідні_дані!$C$1803:$C$1832,0),4),"-")</f>
        <v>-</v>
      </c>
      <c r="IB451" s="108" t="str">
        <f>IF(HZ451&gt;0,(IA451)/IB9/IB10/60,"-")</f>
        <v>-</v>
      </c>
      <c r="IC451" s="102" t="str">
        <f>IF(AND(HZ451&gt;0,IB451&gt;0),IB451*IA294,"-")</f>
        <v>-</v>
      </c>
      <c r="IG451" s="112">
        <v>1</v>
      </c>
      <c r="IH451" s="4"/>
      <c r="II451" s="108" t="str">
        <f>IF(IH451&gt;0,INDEX(Вхідні_дані!$A$1803:$F$1832,MATCH(IH451,Вхідні_дані!$C$1803:$C$1832,0),4),"-")</f>
        <v>-</v>
      </c>
      <c r="IJ451" s="108" t="str">
        <f>IF(IH451&gt;0,(II451)/IJ9/IJ10/60,"-")</f>
        <v>-</v>
      </c>
      <c r="IK451" s="102" t="str">
        <f>IF(AND(IH451&gt;0,IJ451&gt;0),IJ451*II294,"-")</f>
        <v>-</v>
      </c>
      <c r="IO451" s="112">
        <v>1</v>
      </c>
      <c r="IP451" s="4"/>
      <c r="IQ451" s="108" t="str">
        <f>IF(IP451&gt;0,INDEX(Вхідні_дані!$A$1803:$F$1832,MATCH(IP451,Вхідні_дані!$C$1803:$C$1832,0),4),"-")</f>
        <v>-</v>
      </c>
      <c r="IR451" s="108" t="str">
        <f>IF(IP451&gt;0,(IQ451)/IR9/IR10/60,"-")</f>
        <v>-</v>
      </c>
      <c r="IS451" s="102" t="str">
        <f>IF(AND(IP451&gt;0,IR451&gt;0),IR451*IQ294,"-")</f>
        <v>-</v>
      </c>
      <c r="IW451" s="112">
        <v>1</v>
      </c>
      <c r="IX451" s="4"/>
      <c r="IY451" s="108" t="str">
        <f>IF(IX451&gt;0,INDEX(Вхідні_дані!$A$1803:$F$1832,MATCH(IX451,Вхідні_дані!$C$1803:$C$1832,0),4),"-")</f>
        <v>-</v>
      </c>
      <c r="IZ451" s="108" t="str">
        <f>IF(IX451&gt;0,(IY451)/IZ9/IZ10/60,"-")</f>
        <v>-</v>
      </c>
      <c r="JA451" s="102" t="str">
        <f>IF(AND(IX451&gt;0,IZ451&gt;0),IZ451*IY294,"-")</f>
        <v>-</v>
      </c>
      <c r="JE451" s="112">
        <v>1</v>
      </c>
      <c r="JF451" s="4"/>
      <c r="JG451" s="108" t="str">
        <f>IF(JF451&gt;0,INDEX(Вхідні_дані!$A$1803:$F$1832,MATCH(JF451,Вхідні_дані!$C$1803:$C$1832,0),4),"-")</f>
        <v>-</v>
      </c>
      <c r="JH451" s="108" t="str">
        <f>IF(JF451&gt;0,(JG451)/JH9/JH10/60,"-")</f>
        <v>-</v>
      </c>
      <c r="JI451" s="102" t="str">
        <f>IF(AND(JF451&gt;0,JH451&gt;0),JH451*JG294,"-")</f>
        <v>-</v>
      </c>
      <c r="JM451" s="112">
        <v>1</v>
      </c>
      <c r="JN451" s="4"/>
      <c r="JO451" s="108" t="str">
        <f>IF(JN451&gt;0,INDEX(Вхідні_дані!$A$1803:$F$1832,MATCH(JN451,Вхідні_дані!$C$1803:$C$1832,0),4),"-")</f>
        <v>-</v>
      </c>
      <c r="JP451" s="108" t="str">
        <f>IF(JN451&gt;0,(JO451)/JP9/JP10/60,"-")</f>
        <v>-</v>
      </c>
      <c r="JQ451" s="102" t="str">
        <f>IF(AND(JN451&gt;0,JP451&gt;0),JP451*JO294,"-")</f>
        <v>-</v>
      </c>
      <c r="JU451" s="112">
        <v>1</v>
      </c>
      <c r="JV451" s="4"/>
      <c r="JW451" s="108" t="str">
        <f>IF(JV451&gt;0,INDEX(Вхідні_дані!$A$1803:$F$1832,MATCH(JV451,Вхідні_дані!$C$1803:$C$1832,0),4),"-")</f>
        <v>-</v>
      </c>
      <c r="JX451" s="108" t="str">
        <f>IF(JV451&gt;0,(JW451)/JX9/JX10/60,"-")</f>
        <v>-</v>
      </c>
      <c r="JY451" s="102" t="str">
        <f>IF(AND(JV451&gt;0,JX451&gt;0),JX451*JW294,"-")</f>
        <v>-</v>
      </c>
      <c r="KC451" s="112">
        <v>1</v>
      </c>
      <c r="KD451" s="4"/>
      <c r="KE451" s="108" t="str">
        <f>IF(KD451&gt;0,INDEX(Вхідні_дані!$A$1803:$F$1832,MATCH(KD451,Вхідні_дані!$C$1803:$C$1832,0),4),"-")</f>
        <v>-</v>
      </c>
      <c r="KF451" s="108" t="str">
        <f>IF(KD451&gt;0,(KE451)/KF9/KF10/60,"-")</f>
        <v>-</v>
      </c>
      <c r="KG451" s="102" t="str">
        <f>IF(AND(KD451&gt;0,KF451&gt;0),KF451*KE294,"-")</f>
        <v>-</v>
      </c>
      <c r="KK451" s="112">
        <v>1</v>
      </c>
      <c r="KL451" s="4"/>
      <c r="KM451" s="108" t="str">
        <f>IF(KL451&gt;0,INDEX(Вхідні_дані!$A$1803:$F$1832,MATCH(KL451,Вхідні_дані!$C$1803:$C$1832,0),4),"-")</f>
        <v>-</v>
      </c>
      <c r="KN451" s="108" t="str">
        <f>IF(KL451&gt;0,(KM451)/KN9/KN10/60,"-")</f>
        <v>-</v>
      </c>
      <c r="KO451" s="102" t="str">
        <f>IF(AND(KL451&gt;0,KN451&gt;0),KN451*KM294,"-")</f>
        <v>-</v>
      </c>
      <c r="KS451" s="112">
        <v>1</v>
      </c>
      <c r="KT451" s="4"/>
      <c r="KU451" s="108" t="str">
        <f>IF(KT451&gt;0,INDEX(Вхідні_дані!$A$1803:$F$1832,MATCH(KT451,Вхідні_дані!$C$1803:$C$1832,0),4),"-")</f>
        <v>-</v>
      </c>
      <c r="KV451" s="108" t="str">
        <f>IF(KT451&gt;0,(KU451)/KV9/KV10/60,"-")</f>
        <v>-</v>
      </c>
      <c r="KW451" s="102" t="str">
        <f>IF(AND(KT451&gt;0,KV451&gt;0),KV451*KU294,"-")</f>
        <v>-</v>
      </c>
      <c r="LA451" s="112">
        <v>1</v>
      </c>
      <c r="LB451" s="4"/>
      <c r="LC451" s="108" t="str">
        <f>IF(LB451&gt;0,INDEX(Вхідні_дані!$A$1803:$F$1832,MATCH(LB451,Вхідні_дані!$C$1803:$C$1832,0),4),"-")</f>
        <v>-</v>
      </c>
      <c r="LD451" s="108" t="str">
        <f>IF(LB451&gt;0,(LC451)/LD9/LD10/60,"-")</f>
        <v>-</v>
      </c>
      <c r="LE451" s="102" t="str">
        <f>IF(AND(LB451&gt;0,LD451&gt;0),LD451*LC294,"-")</f>
        <v>-</v>
      </c>
      <c r="LI451" s="112">
        <v>1</v>
      </c>
      <c r="LJ451" s="4"/>
      <c r="LK451" s="108" t="str">
        <f>IF(LJ451&gt;0,INDEX(Вхідні_дані!$A$1803:$F$1832,MATCH(LJ451,Вхідні_дані!$C$1803:$C$1832,0),4),"-")</f>
        <v>-</v>
      </c>
      <c r="LL451" s="108" t="str">
        <f>IF(LJ451&gt;0,(LK451)/LL9/LL10/60,"-")</f>
        <v>-</v>
      </c>
      <c r="LM451" s="102" t="str">
        <f>IF(AND(LJ451&gt;0,LL451&gt;0),LL451*LK294,"-")</f>
        <v>-</v>
      </c>
      <c r="LQ451" s="112">
        <v>1</v>
      </c>
      <c r="LR451" s="4"/>
      <c r="LS451" s="108" t="str">
        <f>IF(LR451&gt;0,INDEX(Вхідні_дані!$A$1803:$F$1832,MATCH(LR451,Вхідні_дані!$C$1803:$C$1832,0),4),"-")</f>
        <v>-</v>
      </c>
      <c r="LT451" s="108" t="str">
        <f>IF(LR451&gt;0,(LS451)/LT9/LT10/60,"-")</f>
        <v>-</v>
      </c>
      <c r="LU451" s="102" t="str">
        <f>IF(AND(LR451&gt;0,LT451&gt;0),LT451*LS294,"-")</f>
        <v>-</v>
      </c>
      <c r="LY451" s="112">
        <v>1</v>
      </c>
      <c r="LZ451" s="4"/>
      <c r="MA451" s="108" t="str">
        <f>IF(LZ451&gt;0,INDEX(Вхідні_дані!$A$1803:$F$1832,MATCH(LZ451,Вхідні_дані!$C$1803:$C$1832,0),4),"-")</f>
        <v>-</v>
      </c>
      <c r="MB451" s="108" t="str">
        <f>IF(LZ451&gt;0,(MA451)/MB9/MB10/60,"-")</f>
        <v>-</v>
      </c>
      <c r="MC451" s="102" t="str">
        <f>IF(AND(LZ451&gt;0,MB451&gt;0),MB451*MA294,"-")</f>
        <v>-</v>
      </c>
      <c r="MG451" s="112">
        <v>1</v>
      </c>
      <c r="MH451" s="4"/>
      <c r="MI451" s="108" t="str">
        <f>IF(MH451&gt;0,INDEX(Вхідні_дані!$A$1803:$F$1832,MATCH(MH451,Вхідні_дані!$C$1803:$C$1832,0),4),"-")</f>
        <v>-</v>
      </c>
      <c r="MJ451" s="108" t="str">
        <f>IF(MH451&gt;0,(MI451)/MJ9/MJ10/60,"-")</f>
        <v>-</v>
      </c>
      <c r="MK451" s="102" t="str">
        <f>IF(AND(MH451&gt;0,MJ451&gt;0),MJ451*MI294,"-")</f>
        <v>-</v>
      </c>
      <c r="MO451" s="112">
        <v>1</v>
      </c>
      <c r="MP451" s="4"/>
      <c r="MQ451" s="108" t="str">
        <f>IF(MP451&gt;0,INDEX(Вхідні_дані!$A$1803:$F$1832,MATCH(MP451,Вхідні_дані!$C$1803:$C$1832,0),4),"-")</f>
        <v>-</v>
      </c>
      <c r="MR451" s="108" t="str">
        <f>IF(MP451&gt;0,(MQ451)/MR9/MR10/60,"-")</f>
        <v>-</v>
      </c>
      <c r="MS451" s="102" t="str">
        <f>IF(AND(MP451&gt;0,MR451&gt;0),MR451*MQ294,"-")</f>
        <v>-</v>
      </c>
      <c r="MW451" s="112">
        <v>1</v>
      </c>
      <c r="MX451" s="4"/>
      <c r="MY451" s="108" t="str">
        <f>IF(MX451&gt;0,INDEX(Вхідні_дані!$A$1803:$F$1832,MATCH(MX451,Вхідні_дані!$C$1803:$C$1832,0),4),"-")</f>
        <v>-</v>
      </c>
      <c r="MZ451" s="108" t="str">
        <f>IF(MX451&gt;0,(MY451)/MZ9/MZ10/60,"-")</f>
        <v>-</v>
      </c>
      <c r="NA451" s="102" t="str">
        <f>IF(AND(MX451&gt;0,MZ451&gt;0),MZ451*MY294,"-")</f>
        <v>-</v>
      </c>
      <c r="NE451" s="112">
        <v>1</v>
      </c>
      <c r="NF451" s="4"/>
      <c r="NG451" s="108" t="str">
        <f>IF(NF451&gt;0,INDEX(Вхідні_дані!$A$1803:$F$1832,MATCH(NF451,Вхідні_дані!$C$1803:$C$1832,0),4),"-")</f>
        <v>-</v>
      </c>
      <c r="NH451" s="108" t="str">
        <f>IF(NF451&gt;0,(NG451)/NH9/NH10/60,"-")</f>
        <v>-</v>
      </c>
      <c r="NI451" s="102" t="str">
        <f>IF(AND(NF451&gt;0,NH451&gt;0),NH451*NG294,"-")</f>
        <v>-</v>
      </c>
      <c r="NM451" s="112">
        <v>1</v>
      </c>
      <c r="NN451" s="4"/>
      <c r="NO451" s="108" t="str">
        <f>IF(NN451&gt;0,INDEX(Вхідні_дані!$A$1803:$F$1832,MATCH(NN451,Вхідні_дані!$C$1803:$C$1832,0),4),"-")</f>
        <v>-</v>
      </c>
      <c r="NP451" s="108" t="str">
        <f>IF(NN451&gt;0,(NO451)/NP9/NP10/60,"-")</f>
        <v>-</v>
      </c>
      <c r="NQ451" s="102" t="str">
        <f>IF(AND(NN451&gt;0,NP451&gt;0),NP451*NO294,"-")</f>
        <v>-</v>
      </c>
      <c r="NU451" s="112">
        <v>1</v>
      </c>
      <c r="NV451" s="4"/>
      <c r="NW451" s="108" t="str">
        <f>IF(NV451&gt;0,INDEX(Вхідні_дані!$A$1803:$F$1832,MATCH(NV451,Вхідні_дані!$C$1803:$C$1832,0),4),"-")</f>
        <v>-</v>
      </c>
      <c r="NX451" s="108" t="str">
        <f>IF(NV451&gt;0,(NW451)/NX9/NX10/60,"-")</f>
        <v>-</v>
      </c>
      <c r="NY451" s="102" t="str">
        <f>IF(AND(NV451&gt;0,NX451&gt;0),NX451*NW294,"-")</f>
        <v>-</v>
      </c>
      <c r="OC451" s="112">
        <v>1</v>
      </c>
      <c r="OD451" s="4"/>
      <c r="OE451" s="108" t="str">
        <f>IF(OD451&gt;0,INDEX(Вхідні_дані!$A$1803:$F$1832,MATCH(OD451,Вхідні_дані!$C$1803:$C$1832,0),4),"-")</f>
        <v>-</v>
      </c>
      <c r="OF451" s="108" t="str">
        <f>IF(OD451&gt;0,(OE451)/OF9/OF10/60,"-")</f>
        <v>-</v>
      </c>
      <c r="OG451" s="102" t="str">
        <f>IF(AND(OD451&gt;0,OF451&gt;0),OF451*OE294,"-")</f>
        <v>-</v>
      </c>
      <c r="OK451" s="112">
        <v>1</v>
      </c>
      <c r="OL451" s="4"/>
      <c r="OM451" s="108" t="str">
        <f>IF(OL451&gt;0,INDEX(Вхідні_дані!$A$1803:$F$1832,MATCH(OL451,Вхідні_дані!$C$1803:$C$1832,0),4),"-")</f>
        <v>-</v>
      </c>
      <c r="ON451" s="108" t="str">
        <f>IF(OL451&gt;0,(OM451)/ON9/ON10/60,"-")</f>
        <v>-</v>
      </c>
      <c r="OO451" s="102" t="str">
        <f>IF(AND(OL451&gt;0,ON451&gt;0),ON451*OM294,"-")</f>
        <v>-</v>
      </c>
      <c r="OS451" s="112">
        <v>1</v>
      </c>
      <c r="OT451" s="4"/>
      <c r="OU451" s="108" t="str">
        <f>IF(OT451&gt;0,INDEX(Вхідні_дані!$A$1803:$F$1832,MATCH(OT451,Вхідні_дані!$C$1803:$C$1832,0),4),"-")</f>
        <v>-</v>
      </c>
      <c r="OV451" s="108" t="str">
        <f>IF(OT451&gt;0,(OU451)/OV9/OV10/60,"-")</f>
        <v>-</v>
      </c>
      <c r="OW451" s="102" t="str">
        <f>IF(AND(OT451&gt;0,OV451&gt;0),OV451*OU294,"-")</f>
        <v>-</v>
      </c>
      <c r="PA451" s="112">
        <v>1</v>
      </c>
      <c r="PB451" s="4"/>
      <c r="PC451" s="108" t="str">
        <f>IF(PB451&gt;0,INDEX(Вхідні_дані!$A$1803:$F$1832,MATCH(PB451,Вхідні_дані!$C$1803:$C$1832,0),4),"-")</f>
        <v>-</v>
      </c>
      <c r="PD451" s="108" t="str">
        <f>IF(PB451&gt;0,(PC451)/PD9/PD10/60,"-")</f>
        <v>-</v>
      </c>
      <c r="PE451" s="102" t="str">
        <f>IF(AND(PB451&gt;0,PD451&gt;0),PD451*PC294,"-")</f>
        <v>-</v>
      </c>
      <c r="PI451" s="112">
        <v>1</v>
      </c>
      <c r="PJ451" s="4"/>
      <c r="PK451" s="108" t="str">
        <f>IF(PJ451&gt;0,INDEX(Вхідні_дані!$A$1803:$F$1832,MATCH(PJ451,Вхідні_дані!$C$1803:$C$1832,0),4),"-")</f>
        <v>-</v>
      </c>
      <c r="PL451" s="108" t="str">
        <f>IF(PJ451&gt;0,(PK451)/PL9/PL10/60,"-")</f>
        <v>-</v>
      </c>
      <c r="PM451" s="102" t="str">
        <f>IF(AND(PJ451&gt;0,PL451&gt;0),PL451*PK294,"-")</f>
        <v>-</v>
      </c>
      <c r="PQ451" s="112">
        <v>1</v>
      </c>
      <c r="PR451" s="4"/>
      <c r="PS451" s="108" t="str">
        <f>IF(PR451&gt;0,INDEX(Вхідні_дані!$A$1803:$F$1832,MATCH(PR451,Вхідні_дані!$C$1803:$C$1832,0),4),"-")</f>
        <v>-</v>
      </c>
      <c r="PT451" s="108" t="str">
        <f>IF(PR451&gt;0,(PS451)/PT9/PT10/60,"-")</f>
        <v>-</v>
      </c>
      <c r="PU451" s="102" t="str">
        <f>IF(AND(PR451&gt;0,PT451&gt;0),PT451*PS294,"-")</f>
        <v>-</v>
      </c>
      <c r="PY451" s="112">
        <v>1</v>
      </c>
      <c r="PZ451" s="4"/>
      <c r="QA451" s="108" t="str">
        <f>IF(PZ451&gt;0,INDEX(Вхідні_дані!$A$1803:$F$1832,MATCH(PZ451,Вхідні_дані!$C$1803:$C$1832,0),4),"-")</f>
        <v>-</v>
      </c>
      <c r="QB451" s="108" t="str">
        <f>IF(PZ451&gt;0,(QA451)/QB9/QB10/60,"-")</f>
        <v>-</v>
      </c>
      <c r="QC451" s="102" t="str">
        <f>IF(AND(PZ451&gt;0,QB451&gt;0),QB451*QA294,"-")</f>
        <v>-</v>
      </c>
      <c r="QG451" s="112">
        <v>1</v>
      </c>
      <c r="QH451" s="4"/>
      <c r="QI451" s="108" t="str">
        <f>IF(QH451&gt;0,INDEX(Вхідні_дані!$A$1803:$F$1832,MATCH(QH451,Вхідні_дані!$C$1803:$C$1832,0),4),"-")</f>
        <v>-</v>
      </c>
      <c r="QJ451" s="108" t="str">
        <f>IF(QH451&gt;0,(QI451)/QJ9/QJ10/60,"-")</f>
        <v>-</v>
      </c>
      <c r="QK451" s="102" t="str">
        <f>IF(AND(QH451&gt;0,QJ451&gt;0),QJ451*QI294,"-")</f>
        <v>-</v>
      </c>
      <c r="QO451" s="112">
        <v>1</v>
      </c>
      <c r="QP451" s="4"/>
      <c r="QQ451" s="108" t="str">
        <f>IF(QP451&gt;0,INDEX(Вхідні_дані!$A$1803:$F$1832,MATCH(QP451,Вхідні_дані!$C$1803:$C$1832,0),4),"-")</f>
        <v>-</v>
      </c>
      <c r="QR451" s="108" t="str">
        <f>IF(QP451&gt;0,(QQ451)/QR9/QR10/60,"-")</f>
        <v>-</v>
      </c>
      <c r="QS451" s="102" t="str">
        <f>IF(AND(QP451&gt;0,QR451&gt;0),QR451*QQ294,"-")</f>
        <v>-</v>
      </c>
      <c r="QW451" s="112">
        <v>1</v>
      </c>
      <c r="QX451" s="4"/>
      <c r="QY451" s="108" t="str">
        <f>IF(QX451&gt;0,INDEX(Вхідні_дані!$A$1803:$F$1832,MATCH(QX451,Вхідні_дані!$C$1803:$C$1832,0),4),"-")</f>
        <v>-</v>
      </c>
      <c r="QZ451" s="108" t="str">
        <f>IF(QX451&gt;0,(QY451)/QZ9/QZ10/60,"-")</f>
        <v>-</v>
      </c>
      <c r="RA451" s="102" t="str">
        <f>IF(AND(QX451&gt;0,QZ451&gt;0),QZ451*QY294,"-")</f>
        <v>-</v>
      </c>
      <c r="RE451" s="112">
        <v>1</v>
      </c>
      <c r="RF451" s="4"/>
      <c r="RG451" s="108" t="str">
        <f>IF(RF451&gt;0,INDEX(Вхідні_дані!$A$1803:$F$1832,MATCH(RF451,Вхідні_дані!$C$1803:$C$1832,0),4),"-")</f>
        <v>-</v>
      </c>
      <c r="RH451" s="108" t="str">
        <f>IF(RF451&gt;0,(RG451)/RH9/RH10/60,"-")</f>
        <v>-</v>
      </c>
      <c r="RI451" s="102" t="str">
        <f>IF(AND(RF451&gt;0,RH451&gt;0),RH451*RG294,"-")</f>
        <v>-</v>
      </c>
      <c r="RM451" s="112">
        <v>1</v>
      </c>
      <c r="RN451" s="4"/>
      <c r="RO451" s="108" t="str">
        <f>IF(RN451&gt;0,INDEX(Вхідні_дані!$A$1803:$F$1832,MATCH(RN451,Вхідні_дані!$C$1803:$C$1832,0),4),"-")</f>
        <v>-</v>
      </c>
      <c r="RP451" s="108" t="str">
        <f>IF(RN451&gt;0,(RO451)/RP9/RP10/60,"-")</f>
        <v>-</v>
      </c>
      <c r="RQ451" s="102" t="str">
        <f>IF(AND(RN451&gt;0,RP451&gt;0),RP451*RO294,"-")</f>
        <v>-</v>
      </c>
      <c r="RU451" s="112">
        <v>1</v>
      </c>
      <c r="RV451" s="4"/>
      <c r="RW451" s="108" t="str">
        <f>IF(RV451&gt;0,INDEX(Вхідні_дані!$A$1803:$F$1832,MATCH(RV451,Вхідні_дані!$C$1803:$C$1832,0),4),"-")</f>
        <v>-</v>
      </c>
      <c r="RX451" s="108" t="str">
        <f>IF(RV451&gt;0,(RW451)/RX9/RX10/60,"-")</f>
        <v>-</v>
      </c>
      <c r="RY451" s="102" t="str">
        <f>IF(AND(RV451&gt;0,RX451&gt;0),RX451*RW294,"-")</f>
        <v>-</v>
      </c>
      <c r="SC451" s="112">
        <v>1</v>
      </c>
      <c r="SD451" s="4"/>
      <c r="SE451" s="108" t="str">
        <f>IF(SD451&gt;0,INDEX(Вхідні_дані!$A$1803:$F$1832,MATCH(SD451,Вхідні_дані!$C$1803:$C$1832,0),4),"-")</f>
        <v>-</v>
      </c>
      <c r="SF451" s="108" t="str">
        <f>IF(SD451&gt;0,(SE451)/SF9/SF10/60,"-")</f>
        <v>-</v>
      </c>
      <c r="SG451" s="102" t="str">
        <f>IF(AND(SD451&gt;0,SF451&gt;0),SF451*SE294,"-")</f>
        <v>-</v>
      </c>
      <c r="SK451" s="112">
        <v>1</v>
      </c>
      <c r="SL451" s="4"/>
      <c r="SM451" s="108" t="str">
        <f>IF(SL451&gt;0,INDEX(Вхідні_дані!$A$1803:$F$1832,MATCH(SL451,Вхідні_дані!$C$1803:$C$1832,0),4),"-")</f>
        <v>-</v>
      </c>
      <c r="SN451" s="108" t="str">
        <f>IF(SL451&gt;0,(SM451)/SN9/SN10/60,"-")</f>
        <v>-</v>
      </c>
      <c r="SO451" s="102" t="str">
        <f>IF(AND(SL451&gt;0,SN451&gt;0),SN451*SM294,"-")</f>
        <v>-</v>
      </c>
      <c r="SS451" s="112">
        <v>1</v>
      </c>
      <c r="ST451" s="4"/>
      <c r="SU451" s="108" t="str">
        <f>IF(ST451&gt;0,INDEX(Вхідні_дані!$A$1803:$F$1832,MATCH(ST451,Вхідні_дані!$C$1803:$C$1832,0),4),"-")</f>
        <v>-</v>
      </c>
      <c r="SV451" s="108" t="str">
        <f>IF(ST451&gt;0,(SU451)/SV9/SV10/60,"-")</f>
        <v>-</v>
      </c>
      <c r="SW451" s="102" t="str">
        <f>IF(AND(ST451&gt;0,SV451&gt;0),SV451*SU294,"-")</f>
        <v>-</v>
      </c>
      <c r="TA451" s="112">
        <v>1</v>
      </c>
      <c r="TB451" s="4"/>
      <c r="TC451" s="108" t="str">
        <f>IF(TB451&gt;0,INDEX(Вхідні_дані!$A$1803:$F$1832,MATCH(TB451,Вхідні_дані!$C$1803:$C$1832,0),4),"-")</f>
        <v>-</v>
      </c>
      <c r="TD451" s="108" t="str">
        <f>IF(TB451&gt;0,(TC451)/TD9/TD10/60,"-")</f>
        <v>-</v>
      </c>
      <c r="TE451" s="102" t="str">
        <f>IF(AND(TB451&gt;0,TD451&gt;0),TD451*TC294,"-")</f>
        <v>-</v>
      </c>
      <c r="TI451" s="112">
        <v>1</v>
      </c>
      <c r="TJ451" s="4"/>
      <c r="TK451" s="108" t="str">
        <f>IF(TJ451&gt;0,INDEX(Вхідні_дані!$A$1803:$F$1832,MATCH(TJ451,Вхідні_дані!$C$1803:$C$1832,0),4),"-")</f>
        <v>-</v>
      </c>
      <c r="TL451" s="108" t="str">
        <f>IF(TJ451&gt;0,(TK451)/TL9/TL10/60,"-")</f>
        <v>-</v>
      </c>
      <c r="TM451" s="102" t="str">
        <f>IF(AND(TJ451&gt;0,TL451&gt;0),TL451*TK294,"-")</f>
        <v>-</v>
      </c>
      <c r="TQ451" s="112">
        <v>1</v>
      </c>
      <c r="TR451" s="4"/>
      <c r="TS451" s="108" t="str">
        <f>IF(TR451&gt;0,INDEX(Вхідні_дані!$A$1803:$F$1832,MATCH(TR451,Вхідні_дані!$C$1803:$C$1832,0),4),"-")</f>
        <v>-</v>
      </c>
      <c r="TT451" s="108" t="str">
        <f>IF(TR451&gt;0,(TS451)/TT9/TT10/60,"-")</f>
        <v>-</v>
      </c>
      <c r="TU451" s="102" t="str">
        <f>IF(AND(TR451&gt;0,TT451&gt;0),TT451*TS294,"-")</f>
        <v>-</v>
      </c>
      <c r="TY451" s="112">
        <v>1</v>
      </c>
      <c r="TZ451" s="4"/>
      <c r="UA451" s="108" t="str">
        <f>IF(TZ451&gt;0,INDEX(Вхідні_дані!$A$1803:$F$1832,MATCH(TZ451,Вхідні_дані!$C$1803:$C$1832,0),4),"-")</f>
        <v>-</v>
      </c>
      <c r="UB451" s="108" t="str">
        <f>IF(TZ451&gt;0,(UA451)/UB9/UB10/60,"-")</f>
        <v>-</v>
      </c>
      <c r="UC451" s="102" t="str">
        <f>IF(AND(TZ451&gt;0,UB451&gt;0),UB451*UA294,"-")</f>
        <v>-</v>
      </c>
      <c r="UG451" s="112">
        <v>1</v>
      </c>
      <c r="UH451" s="4"/>
      <c r="UI451" s="108" t="str">
        <f>IF(UH451&gt;0,INDEX(Вхідні_дані!$A$1803:$F$1832,MATCH(UH451,Вхідні_дані!$C$1803:$C$1832,0),4),"-")</f>
        <v>-</v>
      </c>
      <c r="UJ451" s="108" t="str">
        <f>IF(UH451&gt;0,(UI451)/UJ9/UJ10/60,"-")</f>
        <v>-</v>
      </c>
      <c r="UK451" s="102" t="str">
        <f>IF(AND(UH451&gt;0,UJ451&gt;0),UJ451*UI294,"-")</f>
        <v>-</v>
      </c>
      <c r="UO451" s="112">
        <v>1</v>
      </c>
      <c r="UP451" s="4"/>
      <c r="UQ451" s="108" t="str">
        <f>IF(UP451&gt;0,INDEX(Вхідні_дані!$A$1803:$F$1832,MATCH(UP451,Вхідні_дані!$C$1803:$C$1832,0),4),"-")</f>
        <v>-</v>
      </c>
      <c r="UR451" s="108" t="str">
        <f>IF(UP451&gt;0,(UQ451)/UR9/UR10/60,"-")</f>
        <v>-</v>
      </c>
      <c r="US451" s="102" t="str">
        <f>IF(AND(UP451&gt;0,UR451&gt;0),UR451*UQ294,"-")</f>
        <v>-</v>
      </c>
      <c r="UW451" s="112">
        <v>1</v>
      </c>
      <c r="UX451" s="4"/>
      <c r="UY451" s="108" t="str">
        <f>IF(UX451&gt;0,INDEX(Вхідні_дані!$A$1803:$F$1832,MATCH(UX451,Вхідні_дані!$C$1803:$C$1832,0),4),"-")</f>
        <v>-</v>
      </c>
      <c r="UZ451" s="108" t="str">
        <f>IF(UX451&gt;0,(UY451)/UZ9/UZ10/60,"-")</f>
        <v>-</v>
      </c>
      <c r="VA451" s="102" t="str">
        <f>IF(AND(UX451&gt;0,UZ451&gt;0),UZ451*UY294,"-")</f>
        <v>-</v>
      </c>
      <c r="VE451" s="112">
        <v>1</v>
      </c>
      <c r="VF451" s="4"/>
      <c r="VG451" s="108" t="str">
        <f>IF(VF451&gt;0,INDEX(Вхідні_дані!$A$1803:$F$1832,MATCH(VF451,Вхідні_дані!$C$1803:$C$1832,0),4),"-")</f>
        <v>-</v>
      </c>
      <c r="VH451" s="108" t="str">
        <f>IF(VF451&gt;0,(VG451)/VH9/VH10/60,"-")</f>
        <v>-</v>
      </c>
      <c r="VI451" s="102" t="str">
        <f>IF(AND(VF451&gt;0,VH451&gt;0),VH451*VG294,"-")</f>
        <v>-</v>
      </c>
      <c r="VM451" s="112">
        <v>1</v>
      </c>
      <c r="VN451" s="4"/>
      <c r="VO451" s="108" t="str">
        <f>IF(VN451&gt;0,INDEX(Вхідні_дані!$A$1803:$F$1832,MATCH(VN451,Вхідні_дані!$C$1803:$C$1832,0),4),"-")</f>
        <v>-</v>
      </c>
      <c r="VP451" s="108" t="str">
        <f>IF(VN451&gt;0,(VO451)/VP9/VP10/60,"-")</f>
        <v>-</v>
      </c>
      <c r="VQ451" s="102" t="str">
        <f>IF(AND(VN451&gt;0,VP451&gt;0),VP451*VO294,"-")</f>
        <v>-</v>
      </c>
      <c r="VU451" s="112">
        <v>1</v>
      </c>
      <c r="VV451" s="4"/>
      <c r="VW451" s="108" t="str">
        <f>IF(VV451&gt;0,INDEX(Вхідні_дані!$A$1803:$F$1832,MATCH(VV451,Вхідні_дані!$C$1803:$C$1832,0),4),"-")</f>
        <v>-</v>
      </c>
      <c r="VX451" s="108" t="str">
        <f>IF(VV451&gt;0,(VW451)/VX9/VX10/60,"-")</f>
        <v>-</v>
      </c>
      <c r="VY451" s="102" t="str">
        <f>IF(AND(VV451&gt;0,VX451&gt;0),VX451*VW294,"-")</f>
        <v>-</v>
      </c>
      <c r="WC451" s="112">
        <v>1</v>
      </c>
      <c r="WD451" s="4"/>
      <c r="WE451" s="108" t="str">
        <f>IF(WD451&gt;0,INDEX(Вхідні_дані!$A$1803:$F$1832,MATCH(WD451,Вхідні_дані!$C$1803:$C$1832,0),4),"-")</f>
        <v>-</v>
      </c>
      <c r="WF451" s="108" t="str">
        <f>IF(WD451&gt;0,(WE451)/WF9/WF10/60,"-")</f>
        <v>-</v>
      </c>
      <c r="WG451" s="102" t="str">
        <f>IF(AND(WD451&gt;0,WF451&gt;0),WF451*WE294,"-")</f>
        <v>-</v>
      </c>
      <c r="WK451" s="112">
        <v>1</v>
      </c>
      <c r="WL451" s="4"/>
      <c r="WM451" s="108" t="str">
        <f>IF(WL451&gt;0,INDEX(Вхідні_дані!$A$1803:$F$1832,MATCH(WL451,Вхідні_дані!$C$1803:$C$1832,0),4),"-")</f>
        <v>-</v>
      </c>
      <c r="WN451" s="108" t="str">
        <f>IF(WL451&gt;0,(WM451)/WN9/WN10/60,"-")</f>
        <v>-</v>
      </c>
      <c r="WO451" s="102" t="str">
        <f>IF(AND(WL451&gt;0,WN451&gt;0),WN451*WM294,"-")</f>
        <v>-</v>
      </c>
      <c r="WS451" s="112">
        <v>1</v>
      </c>
      <c r="WT451" s="4"/>
      <c r="WU451" s="108" t="str">
        <f>IF(WT451&gt;0,INDEX(Вхідні_дані!$A$1803:$F$1832,MATCH(WT451,Вхідні_дані!$C$1803:$C$1832,0),4),"-")</f>
        <v>-</v>
      </c>
      <c r="WV451" s="108" t="str">
        <f>IF(WT451&gt;0,(WU451)/WV9/WV10/60,"-")</f>
        <v>-</v>
      </c>
      <c r="WW451" s="102" t="str">
        <f>IF(AND(WT451&gt;0,WV451&gt;0),WV451*WU294,"-")</f>
        <v>-</v>
      </c>
      <c r="XA451" s="112">
        <v>1</v>
      </c>
      <c r="XB451" s="4"/>
      <c r="XC451" s="108" t="str">
        <f>IF(XB451&gt;0,INDEX(Вхідні_дані!$A$1803:$F$1832,MATCH(XB451,Вхідні_дані!$C$1803:$C$1832,0),4),"-")</f>
        <v>-</v>
      </c>
      <c r="XD451" s="108" t="str">
        <f>IF(XB451&gt;0,(XC451)/XD9/XD10/60,"-")</f>
        <v>-</v>
      </c>
      <c r="XE451" s="102" t="str">
        <f>IF(AND(XB451&gt;0,XD451&gt;0),XD451*XC294,"-")</f>
        <v>-</v>
      </c>
      <c r="XI451" s="112">
        <v>1</v>
      </c>
      <c r="XJ451" s="4"/>
      <c r="XK451" s="108" t="str">
        <f>IF(XJ451&gt;0,INDEX(Вхідні_дані!$A$1803:$F$1832,MATCH(XJ451,Вхідні_дані!$C$1803:$C$1832,0),4),"-")</f>
        <v>-</v>
      </c>
      <c r="XL451" s="108" t="str">
        <f>IF(XJ451&gt;0,(XK451)/XL9/XL10/60,"-")</f>
        <v>-</v>
      </c>
      <c r="XM451" s="102" t="str">
        <f>IF(AND(XJ451&gt;0,XL451&gt;0),XL451*XK294,"-")</f>
        <v>-</v>
      </c>
      <c r="XQ451" s="112">
        <v>1</v>
      </c>
      <c r="XR451" s="4"/>
      <c r="XS451" s="108" t="str">
        <f>IF(XR451&gt;0,INDEX(Вхідні_дані!$A$1803:$F$1832,MATCH(XR451,Вхідні_дані!$C$1803:$C$1832,0),4),"-")</f>
        <v>-</v>
      </c>
      <c r="XT451" s="108" t="str">
        <f>IF(XR451&gt;0,(XS451)/XT9/XT10/60,"-")</f>
        <v>-</v>
      </c>
      <c r="XU451" s="102" t="str">
        <f>IF(AND(XR451&gt;0,XT451&gt;0),XT451*XS294,"-")</f>
        <v>-</v>
      </c>
      <c r="XY451" s="112">
        <v>1</v>
      </c>
      <c r="XZ451" s="4"/>
      <c r="YA451" s="108" t="str">
        <f>IF(XZ451&gt;0,INDEX(Вхідні_дані!$A$1803:$F$1832,MATCH(XZ451,Вхідні_дані!$C$1803:$C$1832,0),4),"-")</f>
        <v>-</v>
      </c>
      <c r="YB451" s="108" t="str">
        <f>IF(XZ451&gt;0,(YA451)/YB9/YB10/60,"-")</f>
        <v>-</v>
      </c>
      <c r="YC451" s="102" t="str">
        <f>IF(AND(XZ451&gt;0,YB451&gt;0),YB451*YA294,"-")</f>
        <v>-</v>
      </c>
      <c r="YG451" s="112">
        <v>1</v>
      </c>
      <c r="YH451" s="4"/>
      <c r="YI451" s="108" t="str">
        <f>IF(YH451&gt;0,INDEX(Вхідні_дані!$A$1803:$F$1832,MATCH(YH451,Вхідні_дані!$C$1803:$C$1832,0),4),"-")</f>
        <v>-</v>
      </c>
      <c r="YJ451" s="108" t="str">
        <f>IF(YH451&gt;0,(YI451)/YJ9/YJ10/60,"-")</f>
        <v>-</v>
      </c>
      <c r="YK451" s="102" t="str">
        <f>IF(AND(YH451&gt;0,YJ451&gt;0),YJ451*YI294,"-")</f>
        <v>-</v>
      </c>
      <c r="YO451" s="112">
        <v>1</v>
      </c>
      <c r="YP451" s="4"/>
      <c r="YQ451" s="108" t="str">
        <f>IF(YP451&gt;0,INDEX(Вхідні_дані!$A$1803:$F$1832,MATCH(YP451,Вхідні_дані!$C$1803:$C$1832,0),4),"-")</f>
        <v>-</v>
      </c>
      <c r="YR451" s="108" t="str">
        <f>IF(YP451&gt;0,(YQ451)/YR9/YR10/60,"-")</f>
        <v>-</v>
      </c>
      <c r="YS451" s="102" t="str">
        <f>IF(AND(YP451&gt;0,YR451&gt;0),YR451*YQ294,"-")</f>
        <v>-</v>
      </c>
      <c r="YW451" s="112">
        <v>1</v>
      </c>
      <c r="YX451" s="4"/>
      <c r="YY451" s="108" t="str">
        <f>IF(YX451&gt;0,INDEX(Вхідні_дані!$A$1803:$F$1832,MATCH(YX451,Вхідні_дані!$C$1803:$C$1832,0),4),"-")</f>
        <v>-</v>
      </c>
      <c r="YZ451" s="108" t="str">
        <f>IF(YX451&gt;0,(YY451)/YZ9/YZ10/60,"-")</f>
        <v>-</v>
      </c>
      <c r="ZA451" s="102" t="str">
        <f>IF(AND(YX451&gt;0,YZ451&gt;0),YZ451*YY294,"-")</f>
        <v>-</v>
      </c>
      <c r="ZE451" s="112">
        <v>1</v>
      </c>
      <c r="ZF451" s="4"/>
      <c r="ZG451" s="108" t="str">
        <f>IF(ZF451&gt;0,INDEX(Вхідні_дані!$A$1803:$F$1832,MATCH(ZF451,Вхідні_дані!$C$1803:$C$1832,0),4),"-")</f>
        <v>-</v>
      </c>
      <c r="ZH451" s="108" t="str">
        <f>IF(ZF451&gt;0,(ZG451)/ZH9/ZH10/60,"-")</f>
        <v>-</v>
      </c>
      <c r="ZI451" s="102" t="str">
        <f>IF(AND(ZF451&gt;0,ZH451&gt;0),ZH451*ZG294,"-")</f>
        <v>-</v>
      </c>
      <c r="ZM451" s="112">
        <v>1</v>
      </c>
      <c r="ZN451" s="4"/>
      <c r="ZO451" s="108" t="str">
        <f>IF(ZN451&gt;0,INDEX(Вхідні_дані!$A$1803:$F$1832,MATCH(ZN451,Вхідні_дані!$C$1803:$C$1832,0),4),"-")</f>
        <v>-</v>
      </c>
      <c r="ZP451" s="108" t="str">
        <f>IF(ZN451&gt;0,(ZO451)/ZP9/ZP10/60,"-")</f>
        <v>-</v>
      </c>
      <c r="ZQ451" s="102" t="str">
        <f>IF(AND(ZN451&gt;0,ZP451&gt;0),ZP451*ZO294,"-")</f>
        <v>-</v>
      </c>
      <c r="ZU451" s="112">
        <v>1</v>
      </c>
      <c r="ZV451" s="4"/>
      <c r="ZW451" s="108" t="str">
        <f>IF(ZV451&gt;0,INDEX(Вхідні_дані!$A$1803:$F$1832,MATCH(ZV451,Вхідні_дані!$C$1803:$C$1832,0),4),"-")</f>
        <v>-</v>
      </c>
      <c r="ZX451" s="108" t="str">
        <f>IF(ZV451&gt;0,(ZW451)/ZX9/ZX10/60,"-")</f>
        <v>-</v>
      </c>
      <c r="ZY451" s="102" t="str">
        <f>IF(AND(ZV451&gt;0,ZX451&gt;0),ZX451*ZW294,"-")</f>
        <v>-</v>
      </c>
      <c r="AAC451" s="112">
        <v>1</v>
      </c>
      <c r="AAD451" s="4"/>
      <c r="AAE451" s="108" t="str">
        <f>IF(AAD451&gt;0,INDEX(Вхідні_дані!$A$1803:$F$1832,MATCH(AAD451,Вхідні_дані!$C$1803:$C$1832,0),4),"-")</f>
        <v>-</v>
      </c>
      <c r="AAF451" s="108" t="str">
        <f>IF(AAD451&gt;0,(AAE451)/AAF9/AAF10/60,"-")</f>
        <v>-</v>
      </c>
      <c r="AAG451" s="102" t="str">
        <f>IF(AND(AAD451&gt;0,AAF451&gt;0),AAF451*AAE294,"-")</f>
        <v>-</v>
      </c>
      <c r="AAK451" s="112">
        <v>1</v>
      </c>
      <c r="AAL451" s="4"/>
      <c r="AAM451" s="108" t="str">
        <f>IF(AAL451&gt;0,INDEX(Вхідні_дані!$A$1803:$F$1832,MATCH(AAL451,Вхідні_дані!$C$1803:$C$1832,0),4),"-")</f>
        <v>-</v>
      </c>
      <c r="AAN451" s="108" t="str">
        <f>IF(AAL451&gt;0,(AAM451)/AAN9/AAN10/60,"-")</f>
        <v>-</v>
      </c>
      <c r="AAO451" s="102" t="str">
        <f>IF(AND(AAL451&gt;0,AAN451&gt;0),AAN451*AAM294,"-")</f>
        <v>-</v>
      </c>
      <c r="AAS451" s="112">
        <v>1</v>
      </c>
      <c r="AAT451" s="4"/>
      <c r="AAU451" s="108" t="str">
        <f>IF(AAT451&gt;0,INDEX(Вхідні_дані!$A$1803:$F$1832,MATCH(AAT451,Вхідні_дані!$C$1803:$C$1832,0),4),"-")</f>
        <v>-</v>
      </c>
      <c r="AAV451" s="108" t="str">
        <f>IF(AAT451&gt;0,(AAU451)/AAV9/AAV10/60,"-")</f>
        <v>-</v>
      </c>
      <c r="AAW451" s="102" t="str">
        <f>IF(AND(AAT451&gt;0,AAV451&gt;0),AAV451*AAU294,"-")</f>
        <v>-</v>
      </c>
      <c r="ABA451" s="112">
        <v>1</v>
      </c>
      <c r="ABB451" s="4"/>
      <c r="ABC451" s="108" t="str">
        <f>IF(ABB451&gt;0,INDEX(Вхідні_дані!$A$1803:$F$1832,MATCH(ABB451,Вхідні_дані!$C$1803:$C$1832,0),4),"-")</f>
        <v>-</v>
      </c>
      <c r="ABD451" s="108" t="str">
        <f>IF(ABB451&gt;0,(ABC451)/ABD9/ABD10/60,"-")</f>
        <v>-</v>
      </c>
      <c r="ABE451" s="102" t="str">
        <f>IF(AND(ABB451&gt;0,ABD451&gt;0),ABD451*ABC294,"-")</f>
        <v>-</v>
      </c>
      <c r="ABI451" s="112">
        <v>1</v>
      </c>
      <c r="ABJ451" s="4"/>
      <c r="ABK451" s="108" t="str">
        <f>IF(ABJ451&gt;0,INDEX(Вхідні_дані!$A$1803:$F$1832,MATCH(ABJ451,Вхідні_дані!$C$1803:$C$1832,0),4),"-")</f>
        <v>-</v>
      </c>
      <c r="ABL451" s="108" t="str">
        <f>IF(ABJ451&gt;0,(ABK451)/ABL9/ABL10/60,"-")</f>
        <v>-</v>
      </c>
      <c r="ABM451" s="102" t="str">
        <f>IF(AND(ABJ451&gt;0,ABL451&gt;0),ABL451*ABK294,"-")</f>
        <v>-</v>
      </c>
      <c r="ABQ451" s="112">
        <v>1</v>
      </c>
      <c r="ABR451" s="4"/>
      <c r="ABS451" s="108" t="str">
        <f>IF(ABR451&gt;0,INDEX(Вхідні_дані!$A$1803:$F$1832,MATCH(ABR451,Вхідні_дані!$C$1803:$C$1832,0),4),"-")</f>
        <v>-</v>
      </c>
      <c r="ABT451" s="108" t="str">
        <f>IF(ABR451&gt;0,(ABS451)/ABT9/ABT10/60,"-")</f>
        <v>-</v>
      </c>
      <c r="ABU451" s="102" t="str">
        <f>IF(AND(ABR451&gt;0,ABT451&gt;0),ABT451*ABS294,"-")</f>
        <v>-</v>
      </c>
      <c r="ABY451" s="112">
        <v>1</v>
      </c>
      <c r="ABZ451" s="4"/>
      <c r="ACA451" s="108" t="str">
        <f>IF(ABZ451&gt;0,INDEX(Вхідні_дані!$A$1803:$F$1832,MATCH(ABZ451,Вхідні_дані!$C$1803:$C$1832,0),4),"-")</f>
        <v>-</v>
      </c>
      <c r="ACB451" s="108" t="str">
        <f>IF(ABZ451&gt;0,(ACA451)/ACB9/ACB10/60,"-")</f>
        <v>-</v>
      </c>
      <c r="ACC451" s="102" t="str">
        <f>IF(AND(ABZ451&gt;0,ACB451&gt;0),ACB451*ACA294,"-")</f>
        <v>-</v>
      </c>
      <c r="ACG451" s="112">
        <v>1</v>
      </c>
      <c r="ACH451" s="4"/>
      <c r="ACI451" s="108" t="str">
        <f>IF(ACH451&gt;0,INDEX(Вхідні_дані!$A$1803:$F$1832,MATCH(ACH451,Вхідні_дані!$C$1803:$C$1832,0),4),"-")</f>
        <v>-</v>
      </c>
      <c r="ACJ451" s="108" t="str">
        <f>IF(ACH451&gt;0,(ACI451)/ACJ9/ACJ10/60,"-")</f>
        <v>-</v>
      </c>
      <c r="ACK451" s="102" t="str">
        <f>IF(AND(ACH451&gt;0,ACJ451&gt;0),ACJ451*ACI294,"-")</f>
        <v>-</v>
      </c>
      <c r="ACO451" s="112">
        <v>1</v>
      </c>
      <c r="ACP451" s="4"/>
      <c r="ACQ451" s="108" t="str">
        <f>IF(ACP451&gt;0,INDEX(Вхідні_дані!$A$1803:$F$1832,MATCH(ACP451,Вхідні_дані!$C$1803:$C$1832,0),4),"-")</f>
        <v>-</v>
      </c>
      <c r="ACR451" s="108" t="str">
        <f>IF(ACP451&gt;0,(ACQ451)/ACR9/ACR10/60,"-")</f>
        <v>-</v>
      </c>
      <c r="ACS451" s="102" t="str">
        <f>IF(AND(ACP451&gt;0,ACR451&gt;0),ACR451*ACQ294,"-")</f>
        <v>-</v>
      </c>
      <c r="ACW451" s="112">
        <v>1</v>
      </c>
      <c r="ACX451" s="4"/>
      <c r="ACY451" s="108" t="str">
        <f>IF(ACX451&gt;0,INDEX(Вхідні_дані!$A$1803:$F$1832,MATCH(ACX451,Вхідні_дані!$C$1803:$C$1832,0),4),"-")</f>
        <v>-</v>
      </c>
      <c r="ACZ451" s="108" t="str">
        <f>IF(ACX451&gt;0,(ACY451)/ACZ9/ACZ10/60,"-")</f>
        <v>-</v>
      </c>
      <c r="ADA451" s="102" t="str">
        <f>IF(AND(ACX451&gt;0,ACZ451&gt;0),ACZ451*ACY294,"-")</f>
        <v>-</v>
      </c>
      <c r="ADE451" s="112">
        <v>1</v>
      </c>
      <c r="ADF451" s="4"/>
      <c r="ADG451" s="108" t="str">
        <f>IF(ADF451&gt;0,INDEX(Вхідні_дані!$A$1803:$F$1832,MATCH(ADF451,Вхідні_дані!$C$1803:$C$1832,0),4),"-")</f>
        <v>-</v>
      </c>
      <c r="ADH451" s="108" t="str">
        <f>IF(ADF451&gt;0,(ADG451)/ADH9/ADH10/60,"-")</f>
        <v>-</v>
      </c>
      <c r="ADI451" s="102" t="str">
        <f>IF(AND(ADF451&gt;0,ADH451&gt;0),ADH451*ADG294,"-")</f>
        <v>-</v>
      </c>
      <c r="ADM451" s="112">
        <v>1</v>
      </c>
      <c r="ADN451" s="4"/>
      <c r="ADO451" s="108" t="str">
        <f>IF(ADN451&gt;0,INDEX(Вхідні_дані!$A$1803:$F$1832,MATCH(ADN451,Вхідні_дані!$C$1803:$C$1832,0),4),"-")</f>
        <v>-</v>
      </c>
      <c r="ADP451" s="108" t="str">
        <f>IF(ADN451&gt;0,(ADO451)/ADP9/ADP10/60,"-")</f>
        <v>-</v>
      </c>
      <c r="ADQ451" s="102" t="str">
        <f>IF(AND(ADN451&gt;0,ADP451&gt;0),ADP451*ADO294,"-")</f>
        <v>-</v>
      </c>
    </row>
    <row r="452" spans="1:800" ht="44.25" customHeight="1" outlineLevel="1" x14ac:dyDescent="0.25">
      <c r="A452" s="112">
        <v>2</v>
      </c>
      <c r="B452" s="4"/>
      <c r="C452" s="108" t="str">
        <f>IF(B452&gt;0,INDEX(Вхідні_дані!$A$1803:$F$1832,MATCH(B452,Вхідні_дані!$C$1803:$C$1832,0),4),"-")</f>
        <v>-</v>
      </c>
      <c r="D452" s="108" t="str">
        <f>IF(B452&gt;0,(C452)/D9/D10/60,"-")</f>
        <v>-</v>
      </c>
      <c r="E452" s="102" t="str">
        <f>IF(AND(B452&gt;0,D452&gt;0),D452*C294,"-")</f>
        <v>-</v>
      </c>
      <c r="I452" s="112">
        <v>2</v>
      </c>
      <c r="J452" s="4"/>
      <c r="K452" s="108" t="str">
        <f>IF(J452&gt;0,INDEX(Вхідні_дані!$A$1803:$F$1832,MATCH(J452,Вхідні_дані!$C$1803:$C$1832,0),4),"-")</f>
        <v>-</v>
      </c>
      <c r="L452" s="108" t="str">
        <f>IF(J452&gt;0,(K452)/L9/L10/60,"-")</f>
        <v>-</v>
      </c>
      <c r="M452" s="102" t="str">
        <f>IF(AND(J452&gt;0,L452&gt;0),L452*K294,"-")</f>
        <v>-</v>
      </c>
      <c r="Q452" s="112">
        <v>2</v>
      </c>
      <c r="R452" s="4"/>
      <c r="S452" s="108" t="str">
        <f>IF(R452&gt;0,INDEX(Вхідні_дані!$A$1803:$F$1832,MATCH(R452,Вхідні_дані!$C$1803:$C$1832,0),4),"-")</f>
        <v>-</v>
      </c>
      <c r="T452" s="108" t="str">
        <f>IF(R452&gt;0,(S452)/T9/T10/60,"-")</f>
        <v>-</v>
      </c>
      <c r="U452" s="102" t="str">
        <f>IF(AND(R452&gt;0,T452&gt;0),T452*S294,"-")</f>
        <v>-</v>
      </c>
      <c r="Y452" s="112">
        <v>2</v>
      </c>
      <c r="Z452" s="4"/>
      <c r="AA452" s="108" t="str">
        <f>IF(Z452&gt;0,INDEX(Вхідні_дані!$A$1803:$F$1832,MATCH(Z452,Вхідні_дані!$C$1803:$C$1832,0),4),"-")</f>
        <v>-</v>
      </c>
      <c r="AB452" s="108" t="str">
        <f>IF(Z452&gt;0,(AA452)/AB9/AB10/60,"-")</f>
        <v>-</v>
      </c>
      <c r="AC452" s="102" t="str">
        <f>IF(AND(Z452&gt;0,AB452&gt;0),AB452*AA294,"-")</f>
        <v>-</v>
      </c>
      <c r="AG452" s="112">
        <v>2</v>
      </c>
      <c r="AH452" s="4"/>
      <c r="AI452" s="108" t="str">
        <f>IF(AH452&gt;0,INDEX(Вхідні_дані!$A$1803:$F$1832,MATCH(AH452,Вхідні_дані!$C$1803:$C$1832,0),4),"-")</f>
        <v>-</v>
      </c>
      <c r="AJ452" s="108" t="str">
        <f>IF(AH452&gt;0,(AI452)/AJ9/AJ10/60,"-")</f>
        <v>-</v>
      </c>
      <c r="AK452" s="102" t="str">
        <f>IF(AND(AH452&gt;0,AJ452&gt;0),AJ452*AI294,"-")</f>
        <v>-</v>
      </c>
      <c r="AO452" s="112">
        <v>2</v>
      </c>
      <c r="AP452" s="4"/>
      <c r="AQ452" s="108" t="str">
        <f>IF(AP452&gt;0,INDEX(Вхідні_дані!$A$1803:$F$1832,MATCH(AP452,Вхідні_дані!$C$1803:$C$1832,0),4),"-")</f>
        <v>-</v>
      </c>
      <c r="AR452" s="108" t="str">
        <f>IF(AP452&gt;0,(AQ452)/AR9/AR10/60,"-")</f>
        <v>-</v>
      </c>
      <c r="AS452" s="102" t="str">
        <f>IF(AND(AP452&gt;0,AR452&gt;0),AR452*AQ294,"-")</f>
        <v>-</v>
      </c>
      <c r="AW452" s="112">
        <v>2</v>
      </c>
      <c r="AX452" s="4"/>
      <c r="AY452" s="108" t="str">
        <f>IF(AX452&gt;0,INDEX(Вхідні_дані!$A$1803:$F$1832,MATCH(AX452,Вхідні_дані!$C$1803:$C$1832,0),4),"-")</f>
        <v>-</v>
      </c>
      <c r="AZ452" s="108" t="str">
        <f>IF(AX452&gt;0,(AY452)/AZ9/AZ10/60,"-")</f>
        <v>-</v>
      </c>
      <c r="BA452" s="102" t="str">
        <f>IF(AND(AX452&gt;0,AZ452&gt;0),AZ452*AY294,"-")</f>
        <v>-</v>
      </c>
      <c r="BE452" s="112">
        <v>2</v>
      </c>
      <c r="BF452" s="4"/>
      <c r="BG452" s="108" t="str">
        <f>IF(BF452&gt;0,INDEX(Вхідні_дані!$A$1803:$F$1832,MATCH(BF452,Вхідні_дані!$C$1803:$C$1832,0),4),"-")</f>
        <v>-</v>
      </c>
      <c r="BH452" s="108" t="str">
        <f>IF(BF452&gt;0,(BG452)/BH9/BH10/60,"-")</f>
        <v>-</v>
      </c>
      <c r="BI452" s="102" t="str">
        <f>IF(AND(BF452&gt;0,BH452&gt;0),BH452*BG294,"-")</f>
        <v>-</v>
      </c>
      <c r="BM452" s="112">
        <v>2</v>
      </c>
      <c r="BN452" s="4"/>
      <c r="BO452" s="108" t="str">
        <f>IF(BN452&gt;0,INDEX(Вхідні_дані!$A$1803:$F$1832,MATCH(BN452,Вхідні_дані!$C$1803:$C$1832,0),4),"-")</f>
        <v>-</v>
      </c>
      <c r="BP452" s="108" t="str">
        <f>IF(BN452&gt;0,(BO452)/BP9/BP10/60,"-")</f>
        <v>-</v>
      </c>
      <c r="BQ452" s="102" t="str">
        <f>IF(AND(BN452&gt;0,BP452&gt;0),BP452*BO294,"-")</f>
        <v>-</v>
      </c>
      <c r="BU452" s="112">
        <v>2</v>
      </c>
      <c r="BV452" s="4"/>
      <c r="BW452" s="108" t="str">
        <f>IF(BV452&gt;0,INDEX(Вхідні_дані!$A$1803:$F$1832,MATCH(BV452,Вхідні_дані!$C$1803:$C$1832,0),4),"-")</f>
        <v>-</v>
      </c>
      <c r="BX452" s="108" t="str">
        <f>IF(BV452&gt;0,(BW452)/BX9/BX10/60,"-")</f>
        <v>-</v>
      </c>
      <c r="BY452" s="102" t="str">
        <f>IF(AND(BV452&gt;0,BX452&gt;0),BX452*BW294,"-")</f>
        <v>-</v>
      </c>
      <c r="CC452" s="112">
        <v>2</v>
      </c>
      <c r="CD452" s="4"/>
      <c r="CE452" s="108" t="str">
        <f>IF(CD452&gt;0,INDEX(Вхідні_дані!$A$1803:$F$1832,MATCH(CD452,Вхідні_дані!$C$1803:$C$1832,0),4),"-")</f>
        <v>-</v>
      </c>
      <c r="CF452" s="108" t="str">
        <f>IF(CD452&gt;0,(CE452)/CF9/CF10/60,"-")</f>
        <v>-</v>
      </c>
      <c r="CG452" s="102" t="str">
        <f>IF(AND(CD452&gt;0,CF452&gt;0),CF452*CE294,"-")</f>
        <v>-</v>
      </c>
      <c r="CK452" s="112">
        <v>2</v>
      </c>
      <c r="CL452" s="4"/>
      <c r="CM452" s="108" t="str">
        <f>IF(CL452&gt;0,INDEX(Вхідні_дані!$A$1803:$F$1832,MATCH(CL452,Вхідні_дані!$C$1803:$C$1832,0),4),"-")</f>
        <v>-</v>
      </c>
      <c r="CN452" s="108" t="str">
        <f>IF(CL452&gt;0,(CM452)/CN9/CN10/60,"-")</f>
        <v>-</v>
      </c>
      <c r="CO452" s="102" t="str">
        <f>IF(AND(CL452&gt;0,CN452&gt;0),CN452*CM294,"-")</f>
        <v>-</v>
      </c>
      <c r="CS452" s="112">
        <v>2</v>
      </c>
      <c r="CT452" s="4"/>
      <c r="CU452" s="108" t="str">
        <f>IF(CT452&gt;0,INDEX(Вхідні_дані!$A$1803:$F$1832,MATCH(CT452,Вхідні_дані!$C$1803:$C$1832,0),4),"-")</f>
        <v>-</v>
      </c>
      <c r="CV452" s="108" t="str">
        <f>IF(CT452&gt;0,(CU452)/CV9/CV10/60,"-")</f>
        <v>-</v>
      </c>
      <c r="CW452" s="102" t="str">
        <f>IF(AND(CT452&gt;0,CV452&gt;0),CV452*CU294,"-")</f>
        <v>-</v>
      </c>
      <c r="DA452" s="112">
        <v>2</v>
      </c>
      <c r="DB452" s="4"/>
      <c r="DC452" s="108" t="str">
        <f>IF(DB452&gt;0,INDEX(Вхідні_дані!$A$1803:$F$1832,MATCH(DB452,Вхідні_дані!$C$1803:$C$1832,0),4),"-")</f>
        <v>-</v>
      </c>
      <c r="DD452" s="108" t="str">
        <f>IF(DB452&gt;0,(DC452)/DD9/DD10/60,"-")</f>
        <v>-</v>
      </c>
      <c r="DE452" s="102" t="str">
        <f>IF(AND(DB452&gt;0,DD452&gt;0),DD452*DC294,"-")</f>
        <v>-</v>
      </c>
      <c r="DI452" s="112">
        <v>2</v>
      </c>
      <c r="DJ452" s="4"/>
      <c r="DK452" s="108" t="str">
        <f>IF(DJ452&gt;0,INDEX(Вхідні_дані!$A$1803:$F$1832,MATCH(DJ452,Вхідні_дані!$C$1803:$C$1832,0),4),"-")</f>
        <v>-</v>
      </c>
      <c r="DL452" s="108" t="str">
        <f>IF(DJ452&gt;0,(DK452)/DL9/DL10/60,"-")</f>
        <v>-</v>
      </c>
      <c r="DM452" s="102" t="str">
        <f>IF(AND(DJ452&gt;0,DL452&gt;0),DL452*DK294,"-")</f>
        <v>-</v>
      </c>
      <c r="DQ452" s="112">
        <v>2</v>
      </c>
      <c r="DR452" s="4"/>
      <c r="DS452" s="108" t="str">
        <f>IF(DR452&gt;0,INDEX(Вхідні_дані!$A$1803:$F$1832,MATCH(DR452,Вхідні_дані!$C$1803:$C$1832,0),4),"-")</f>
        <v>-</v>
      </c>
      <c r="DT452" s="108" t="str">
        <f>IF(DR452&gt;0,(DS452)/DT9/DT10/60,"-")</f>
        <v>-</v>
      </c>
      <c r="DU452" s="102" t="str">
        <f>IF(AND(DR452&gt;0,DT452&gt;0),DT452*DS294,"-")</f>
        <v>-</v>
      </c>
      <c r="DY452" s="112">
        <v>2</v>
      </c>
      <c r="DZ452" s="4"/>
      <c r="EA452" s="108" t="str">
        <f>IF(DZ452&gt;0,INDEX(Вхідні_дані!$A$1803:$F$1832,MATCH(DZ452,Вхідні_дані!$C$1803:$C$1832,0),4),"-")</f>
        <v>-</v>
      </c>
      <c r="EB452" s="108" t="str">
        <f>IF(DZ452&gt;0,(EA452)/EB9/EB10/60,"-")</f>
        <v>-</v>
      </c>
      <c r="EC452" s="102" t="str">
        <f>IF(AND(DZ452&gt;0,EB452&gt;0),EB452*EA294,"-")</f>
        <v>-</v>
      </c>
      <c r="EG452" s="112">
        <v>2</v>
      </c>
      <c r="EH452" s="4"/>
      <c r="EI452" s="108" t="str">
        <f>IF(EH452&gt;0,INDEX(Вхідні_дані!$A$1803:$F$1832,MATCH(EH452,Вхідні_дані!$C$1803:$C$1832,0),4),"-")</f>
        <v>-</v>
      </c>
      <c r="EJ452" s="108" t="str">
        <f>IF(EH452&gt;0,(EI452)/EJ9/EJ10/60,"-")</f>
        <v>-</v>
      </c>
      <c r="EK452" s="102" t="str">
        <f>IF(AND(EH452&gt;0,EJ452&gt;0),EJ452*EI294,"-")</f>
        <v>-</v>
      </c>
      <c r="EO452" s="112">
        <v>2</v>
      </c>
      <c r="EP452" s="4"/>
      <c r="EQ452" s="108" t="str">
        <f>IF(EP452&gt;0,INDEX(Вхідні_дані!$A$1803:$F$1832,MATCH(EP452,Вхідні_дані!$C$1803:$C$1832,0),4),"-")</f>
        <v>-</v>
      </c>
      <c r="ER452" s="108" t="str">
        <f>IF(EP452&gt;0,(EQ452)/ER9/ER10/60,"-")</f>
        <v>-</v>
      </c>
      <c r="ES452" s="102" t="str">
        <f>IF(AND(EP452&gt;0,ER452&gt;0),ER452*EQ294,"-")</f>
        <v>-</v>
      </c>
      <c r="EW452" s="112">
        <v>2</v>
      </c>
      <c r="EX452" s="4"/>
      <c r="EY452" s="108" t="str">
        <f>IF(EX452&gt;0,INDEX(Вхідні_дані!$A$1803:$F$1832,MATCH(EX452,Вхідні_дані!$C$1803:$C$1832,0),4),"-")</f>
        <v>-</v>
      </c>
      <c r="EZ452" s="108" t="str">
        <f>IF(EX452&gt;0,(EY452)/EZ9/EZ10/60,"-")</f>
        <v>-</v>
      </c>
      <c r="FA452" s="102" t="str">
        <f>IF(AND(EX452&gt;0,EZ452&gt;0),EZ452*EY294,"-")</f>
        <v>-</v>
      </c>
      <c r="FE452" s="112">
        <v>2</v>
      </c>
      <c r="FF452" s="4"/>
      <c r="FG452" s="108" t="str">
        <f>IF(FF452&gt;0,INDEX(Вхідні_дані!$A$1803:$F$1832,MATCH(FF452,Вхідні_дані!$C$1803:$C$1832,0),4),"-")</f>
        <v>-</v>
      </c>
      <c r="FH452" s="108" t="str">
        <f>IF(FF452&gt;0,(FG452)/FH9/FH10/60,"-")</f>
        <v>-</v>
      </c>
      <c r="FI452" s="102" t="str">
        <f>IF(AND(FF452&gt;0,FH452&gt;0),FH452*FG294,"-")</f>
        <v>-</v>
      </c>
      <c r="FM452" s="112">
        <v>2</v>
      </c>
      <c r="FN452" s="4"/>
      <c r="FO452" s="108" t="str">
        <f>IF(FN452&gt;0,INDEX(Вхідні_дані!$A$1803:$F$1832,MATCH(FN452,Вхідні_дані!$C$1803:$C$1832,0),4),"-")</f>
        <v>-</v>
      </c>
      <c r="FP452" s="108" t="str">
        <f>IF(FN452&gt;0,(FO452)/FP9/FP10/60,"-")</f>
        <v>-</v>
      </c>
      <c r="FQ452" s="102" t="str">
        <f>IF(AND(FN452&gt;0,FP452&gt;0),FP452*FO294,"-")</f>
        <v>-</v>
      </c>
      <c r="FU452" s="112">
        <v>2</v>
      </c>
      <c r="FV452" s="4"/>
      <c r="FW452" s="108" t="str">
        <f>IF(FV452&gt;0,INDEX(Вхідні_дані!$A$1803:$F$1832,MATCH(FV452,Вхідні_дані!$C$1803:$C$1832,0),4),"-")</f>
        <v>-</v>
      </c>
      <c r="FX452" s="108" t="str">
        <f>IF(FV452&gt;0,(FW452)/FX9/FX10/60,"-")</f>
        <v>-</v>
      </c>
      <c r="FY452" s="102" t="str">
        <f>IF(AND(FV452&gt;0,FX452&gt;0),FX452*FW294,"-")</f>
        <v>-</v>
      </c>
      <c r="GC452" s="112">
        <v>2</v>
      </c>
      <c r="GD452" s="4"/>
      <c r="GE452" s="108" t="str">
        <f>IF(GD452&gt;0,INDEX(Вхідні_дані!$A$1803:$F$1832,MATCH(GD452,Вхідні_дані!$C$1803:$C$1832,0),4),"-")</f>
        <v>-</v>
      </c>
      <c r="GF452" s="108" t="str">
        <f>IF(GD452&gt;0,(GE452)/GF9/GF10/60,"-")</f>
        <v>-</v>
      </c>
      <c r="GG452" s="102" t="str">
        <f>IF(AND(GD452&gt;0,GF452&gt;0),GF452*GE294,"-")</f>
        <v>-</v>
      </c>
      <c r="GK452" s="112">
        <v>2</v>
      </c>
      <c r="GL452" s="4"/>
      <c r="GM452" s="108" t="str">
        <f>IF(GL452&gt;0,INDEX(Вхідні_дані!$A$1803:$F$1832,MATCH(GL452,Вхідні_дані!$C$1803:$C$1832,0),4),"-")</f>
        <v>-</v>
      </c>
      <c r="GN452" s="108" t="str">
        <f>IF(GL452&gt;0,(GM452)/GN9/GN10/60,"-")</f>
        <v>-</v>
      </c>
      <c r="GO452" s="102" t="str">
        <f>IF(AND(GL452&gt;0,GN452&gt;0),GN452*GM294,"-")</f>
        <v>-</v>
      </c>
      <c r="GS452" s="112">
        <v>2</v>
      </c>
      <c r="GT452" s="4"/>
      <c r="GU452" s="108" t="str">
        <f>IF(GT452&gt;0,INDEX(Вхідні_дані!$A$1803:$F$1832,MATCH(GT452,Вхідні_дані!$C$1803:$C$1832,0),4),"-")</f>
        <v>-</v>
      </c>
      <c r="GV452" s="108" t="str">
        <f>IF(GT452&gt;0,(GU452)/GV9/GV10/60,"-")</f>
        <v>-</v>
      </c>
      <c r="GW452" s="102" t="str">
        <f>IF(AND(GT452&gt;0,GV452&gt;0),GV452*GU294,"-")</f>
        <v>-</v>
      </c>
      <c r="HA452" s="112">
        <v>2</v>
      </c>
      <c r="HB452" s="4"/>
      <c r="HC452" s="108" t="str">
        <f>IF(HB452&gt;0,INDEX(Вхідні_дані!$A$1803:$F$1832,MATCH(HB452,Вхідні_дані!$C$1803:$C$1832,0),4),"-")</f>
        <v>-</v>
      </c>
      <c r="HD452" s="108" t="str">
        <f>IF(HB452&gt;0,(HC452)/HD9/HD10/60,"-")</f>
        <v>-</v>
      </c>
      <c r="HE452" s="102" t="str">
        <f>IF(AND(HB452&gt;0,HD452&gt;0),HD452*HC294,"-")</f>
        <v>-</v>
      </c>
      <c r="HI452" s="112">
        <v>2</v>
      </c>
      <c r="HJ452" s="4"/>
      <c r="HK452" s="108" t="str">
        <f>IF(HJ452&gt;0,INDEX(Вхідні_дані!$A$1803:$F$1832,MATCH(HJ452,Вхідні_дані!$C$1803:$C$1832,0),4),"-")</f>
        <v>-</v>
      </c>
      <c r="HL452" s="108" t="str">
        <f>IF(HJ452&gt;0,(HK452)/HL9/HL10/60,"-")</f>
        <v>-</v>
      </c>
      <c r="HM452" s="102" t="str">
        <f>IF(AND(HJ452&gt;0,HL452&gt;0),HL452*HK294,"-")</f>
        <v>-</v>
      </c>
      <c r="HQ452" s="112">
        <v>2</v>
      </c>
      <c r="HR452" s="4"/>
      <c r="HS452" s="108" t="str">
        <f>IF(HR452&gt;0,INDEX(Вхідні_дані!$A$1803:$F$1832,MATCH(HR452,Вхідні_дані!$C$1803:$C$1832,0),4),"-")</f>
        <v>-</v>
      </c>
      <c r="HT452" s="108" t="str">
        <f>IF(HR452&gt;0,(HS452)/HT9/HT10/60,"-")</f>
        <v>-</v>
      </c>
      <c r="HU452" s="102" t="str">
        <f>IF(AND(HR452&gt;0,HT452&gt;0),HT452*HS294,"-")</f>
        <v>-</v>
      </c>
      <c r="HY452" s="112">
        <v>2</v>
      </c>
      <c r="HZ452" s="4"/>
      <c r="IA452" s="108" t="str">
        <f>IF(HZ452&gt;0,INDEX(Вхідні_дані!$A$1803:$F$1832,MATCH(HZ452,Вхідні_дані!$C$1803:$C$1832,0),4),"-")</f>
        <v>-</v>
      </c>
      <c r="IB452" s="108" t="str">
        <f>IF(HZ452&gt;0,(IA452)/IB9/IB10/60,"-")</f>
        <v>-</v>
      </c>
      <c r="IC452" s="102" t="str">
        <f>IF(AND(HZ452&gt;0,IB452&gt;0),IB452*IA294,"-")</f>
        <v>-</v>
      </c>
      <c r="IG452" s="112">
        <v>2</v>
      </c>
      <c r="IH452" s="4"/>
      <c r="II452" s="108" t="str">
        <f>IF(IH452&gt;0,INDEX(Вхідні_дані!$A$1803:$F$1832,MATCH(IH452,Вхідні_дані!$C$1803:$C$1832,0),4),"-")</f>
        <v>-</v>
      </c>
      <c r="IJ452" s="108" t="str">
        <f>IF(IH452&gt;0,(II452)/IJ9/IJ10/60,"-")</f>
        <v>-</v>
      </c>
      <c r="IK452" s="102" t="str">
        <f>IF(AND(IH452&gt;0,IJ452&gt;0),IJ452*II294,"-")</f>
        <v>-</v>
      </c>
      <c r="IO452" s="112">
        <v>2</v>
      </c>
      <c r="IP452" s="4"/>
      <c r="IQ452" s="108" t="str">
        <f>IF(IP452&gt;0,INDEX(Вхідні_дані!$A$1803:$F$1832,MATCH(IP452,Вхідні_дані!$C$1803:$C$1832,0),4),"-")</f>
        <v>-</v>
      </c>
      <c r="IR452" s="108" t="str">
        <f>IF(IP452&gt;0,(IQ452)/IR9/IR10/60,"-")</f>
        <v>-</v>
      </c>
      <c r="IS452" s="102" t="str">
        <f>IF(AND(IP452&gt;0,IR452&gt;0),IR452*IQ294,"-")</f>
        <v>-</v>
      </c>
      <c r="IW452" s="112">
        <v>2</v>
      </c>
      <c r="IX452" s="4"/>
      <c r="IY452" s="108" t="str">
        <f>IF(IX452&gt;0,INDEX(Вхідні_дані!$A$1803:$F$1832,MATCH(IX452,Вхідні_дані!$C$1803:$C$1832,0),4),"-")</f>
        <v>-</v>
      </c>
      <c r="IZ452" s="108" t="str">
        <f>IF(IX452&gt;0,(IY452)/IZ9/IZ10/60,"-")</f>
        <v>-</v>
      </c>
      <c r="JA452" s="102" t="str">
        <f>IF(AND(IX452&gt;0,IZ452&gt;0),IZ452*IY294,"-")</f>
        <v>-</v>
      </c>
      <c r="JE452" s="112">
        <v>2</v>
      </c>
      <c r="JF452" s="4"/>
      <c r="JG452" s="108" t="str">
        <f>IF(JF452&gt;0,INDEX(Вхідні_дані!$A$1803:$F$1832,MATCH(JF452,Вхідні_дані!$C$1803:$C$1832,0),4),"-")</f>
        <v>-</v>
      </c>
      <c r="JH452" s="108" t="str">
        <f>IF(JF452&gt;0,(JG452)/JH9/JH10/60,"-")</f>
        <v>-</v>
      </c>
      <c r="JI452" s="102" t="str">
        <f>IF(AND(JF452&gt;0,JH452&gt;0),JH452*JG294,"-")</f>
        <v>-</v>
      </c>
      <c r="JM452" s="112">
        <v>2</v>
      </c>
      <c r="JN452" s="4"/>
      <c r="JO452" s="108" t="str">
        <f>IF(JN452&gt;0,INDEX(Вхідні_дані!$A$1803:$F$1832,MATCH(JN452,Вхідні_дані!$C$1803:$C$1832,0),4),"-")</f>
        <v>-</v>
      </c>
      <c r="JP452" s="108" t="str">
        <f>IF(JN452&gt;0,(JO452)/JP9/JP10/60,"-")</f>
        <v>-</v>
      </c>
      <c r="JQ452" s="102" t="str">
        <f>IF(AND(JN452&gt;0,JP452&gt;0),JP452*JO294,"-")</f>
        <v>-</v>
      </c>
      <c r="JU452" s="112">
        <v>2</v>
      </c>
      <c r="JV452" s="4"/>
      <c r="JW452" s="108" t="str">
        <f>IF(JV452&gt;0,INDEX(Вхідні_дані!$A$1803:$F$1832,MATCH(JV452,Вхідні_дані!$C$1803:$C$1832,0),4),"-")</f>
        <v>-</v>
      </c>
      <c r="JX452" s="108" t="str">
        <f>IF(JV452&gt;0,(JW452)/JX9/JX10/60,"-")</f>
        <v>-</v>
      </c>
      <c r="JY452" s="102" t="str">
        <f>IF(AND(JV452&gt;0,JX452&gt;0),JX452*JW294,"-")</f>
        <v>-</v>
      </c>
      <c r="KC452" s="112">
        <v>2</v>
      </c>
      <c r="KD452" s="4"/>
      <c r="KE452" s="108" t="str">
        <f>IF(KD452&gt;0,INDEX(Вхідні_дані!$A$1803:$F$1832,MATCH(KD452,Вхідні_дані!$C$1803:$C$1832,0),4),"-")</f>
        <v>-</v>
      </c>
      <c r="KF452" s="108" t="str">
        <f>IF(KD452&gt;0,(KE452)/KF9/KF10/60,"-")</f>
        <v>-</v>
      </c>
      <c r="KG452" s="102" t="str">
        <f>IF(AND(KD452&gt;0,KF452&gt;0),KF452*KE294,"-")</f>
        <v>-</v>
      </c>
      <c r="KK452" s="112">
        <v>2</v>
      </c>
      <c r="KL452" s="4"/>
      <c r="KM452" s="108" t="str">
        <f>IF(KL452&gt;0,INDEX(Вхідні_дані!$A$1803:$F$1832,MATCH(KL452,Вхідні_дані!$C$1803:$C$1832,0),4),"-")</f>
        <v>-</v>
      </c>
      <c r="KN452" s="108" t="str">
        <f>IF(KL452&gt;0,(KM452)/KN9/KN10/60,"-")</f>
        <v>-</v>
      </c>
      <c r="KO452" s="102" t="str">
        <f>IF(AND(KL452&gt;0,KN452&gt;0),KN452*KM294,"-")</f>
        <v>-</v>
      </c>
      <c r="KS452" s="112">
        <v>2</v>
      </c>
      <c r="KT452" s="4"/>
      <c r="KU452" s="108" t="str">
        <f>IF(KT452&gt;0,INDEX(Вхідні_дані!$A$1803:$F$1832,MATCH(KT452,Вхідні_дані!$C$1803:$C$1832,0),4),"-")</f>
        <v>-</v>
      </c>
      <c r="KV452" s="108" t="str">
        <f>IF(KT452&gt;0,(KU452)/KV9/KV10/60,"-")</f>
        <v>-</v>
      </c>
      <c r="KW452" s="102" t="str">
        <f>IF(AND(KT452&gt;0,KV452&gt;0),KV452*KU294,"-")</f>
        <v>-</v>
      </c>
      <c r="LA452" s="112">
        <v>2</v>
      </c>
      <c r="LB452" s="4"/>
      <c r="LC452" s="108" t="str">
        <f>IF(LB452&gt;0,INDEX(Вхідні_дані!$A$1803:$F$1832,MATCH(LB452,Вхідні_дані!$C$1803:$C$1832,0),4),"-")</f>
        <v>-</v>
      </c>
      <c r="LD452" s="108" t="str">
        <f>IF(LB452&gt;0,(LC452)/LD9/LD10/60,"-")</f>
        <v>-</v>
      </c>
      <c r="LE452" s="102" t="str">
        <f>IF(AND(LB452&gt;0,LD452&gt;0),LD452*LC294,"-")</f>
        <v>-</v>
      </c>
      <c r="LI452" s="112">
        <v>2</v>
      </c>
      <c r="LJ452" s="4"/>
      <c r="LK452" s="108" t="str">
        <f>IF(LJ452&gt;0,INDEX(Вхідні_дані!$A$1803:$F$1832,MATCH(LJ452,Вхідні_дані!$C$1803:$C$1832,0),4),"-")</f>
        <v>-</v>
      </c>
      <c r="LL452" s="108" t="str">
        <f>IF(LJ452&gt;0,(LK452)/LL9/LL10/60,"-")</f>
        <v>-</v>
      </c>
      <c r="LM452" s="102" t="str">
        <f>IF(AND(LJ452&gt;0,LL452&gt;0),LL452*LK294,"-")</f>
        <v>-</v>
      </c>
      <c r="LQ452" s="112">
        <v>2</v>
      </c>
      <c r="LR452" s="4"/>
      <c r="LS452" s="108" t="str">
        <f>IF(LR452&gt;0,INDEX(Вхідні_дані!$A$1803:$F$1832,MATCH(LR452,Вхідні_дані!$C$1803:$C$1832,0),4),"-")</f>
        <v>-</v>
      </c>
      <c r="LT452" s="108" t="str">
        <f>IF(LR452&gt;0,(LS452)/LT9/LT10/60,"-")</f>
        <v>-</v>
      </c>
      <c r="LU452" s="102" t="str">
        <f>IF(AND(LR452&gt;0,LT452&gt;0),LT452*LS294,"-")</f>
        <v>-</v>
      </c>
      <c r="LY452" s="112">
        <v>2</v>
      </c>
      <c r="LZ452" s="4"/>
      <c r="MA452" s="108" t="str">
        <f>IF(LZ452&gt;0,INDEX(Вхідні_дані!$A$1803:$F$1832,MATCH(LZ452,Вхідні_дані!$C$1803:$C$1832,0),4),"-")</f>
        <v>-</v>
      </c>
      <c r="MB452" s="108" t="str">
        <f>IF(LZ452&gt;0,(MA452)/MB9/MB10/60,"-")</f>
        <v>-</v>
      </c>
      <c r="MC452" s="102" t="str">
        <f>IF(AND(LZ452&gt;0,MB452&gt;0),MB452*MA294,"-")</f>
        <v>-</v>
      </c>
      <c r="MG452" s="112">
        <v>2</v>
      </c>
      <c r="MH452" s="4"/>
      <c r="MI452" s="108" t="str">
        <f>IF(MH452&gt;0,INDEX(Вхідні_дані!$A$1803:$F$1832,MATCH(MH452,Вхідні_дані!$C$1803:$C$1832,0),4),"-")</f>
        <v>-</v>
      </c>
      <c r="MJ452" s="108" t="str">
        <f>IF(MH452&gt;0,(MI452)/MJ9/MJ10/60,"-")</f>
        <v>-</v>
      </c>
      <c r="MK452" s="102" t="str">
        <f>IF(AND(MH452&gt;0,MJ452&gt;0),MJ452*MI294,"-")</f>
        <v>-</v>
      </c>
      <c r="MO452" s="112">
        <v>2</v>
      </c>
      <c r="MP452" s="4"/>
      <c r="MQ452" s="108" t="str">
        <f>IF(MP452&gt;0,INDEX(Вхідні_дані!$A$1803:$F$1832,MATCH(MP452,Вхідні_дані!$C$1803:$C$1832,0),4),"-")</f>
        <v>-</v>
      </c>
      <c r="MR452" s="108" t="str">
        <f>IF(MP452&gt;0,(MQ452)/MR9/MR10/60,"-")</f>
        <v>-</v>
      </c>
      <c r="MS452" s="102" t="str">
        <f>IF(AND(MP452&gt;0,MR452&gt;0),MR452*MQ294,"-")</f>
        <v>-</v>
      </c>
      <c r="MW452" s="112">
        <v>2</v>
      </c>
      <c r="MX452" s="4"/>
      <c r="MY452" s="108" t="str">
        <f>IF(MX452&gt;0,INDEX(Вхідні_дані!$A$1803:$F$1832,MATCH(MX452,Вхідні_дані!$C$1803:$C$1832,0),4),"-")</f>
        <v>-</v>
      </c>
      <c r="MZ452" s="108" t="str">
        <f>IF(MX452&gt;0,(MY452)/MZ9/MZ10/60,"-")</f>
        <v>-</v>
      </c>
      <c r="NA452" s="102" t="str">
        <f>IF(AND(MX452&gt;0,MZ452&gt;0),MZ452*MY294,"-")</f>
        <v>-</v>
      </c>
      <c r="NE452" s="112">
        <v>2</v>
      </c>
      <c r="NF452" s="4"/>
      <c r="NG452" s="108" t="str">
        <f>IF(NF452&gt;0,INDEX(Вхідні_дані!$A$1803:$F$1832,MATCH(NF452,Вхідні_дані!$C$1803:$C$1832,0),4),"-")</f>
        <v>-</v>
      </c>
      <c r="NH452" s="108" t="str">
        <f>IF(NF452&gt;0,(NG452)/NH9/NH10/60,"-")</f>
        <v>-</v>
      </c>
      <c r="NI452" s="102" t="str">
        <f>IF(AND(NF452&gt;0,NH452&gt;0),NH452*NG294,"-")</f>
        <v>-</v>
      </c>
      <c r="NM452" s="112">
        <v>2</v>
      </c>
      <c r="NN452" s="4"/>
      <c r="NO452" s="108" t="str">
        <f>IF(NN452&gt;0,INDEX(Вхідні_дані!$A$1803:$F$1832,MATCH(NN452,Вхідні_дані!$C$1803:$C$1832,0),4),"-")</f>
        <v>-</v>
      </c>
      <c r="NP452" s="108" t="str">
        <f>IF(NN452&gt;0,(NO452)/NP9/NP10/60,"-")</f>
        <v>-</v>
      </c>
      <c r="NQ452" s="102" t="str">
        <f>IF(AND(NN452&gt;0,NP452&gt;0),NP452*NO294,"-")</f>
        <v>-</v>
      </c>
      <c r="NU452" s="112">
        <v>2</v>
      </c>
      <c r="NV452" s="4"/>
      <c r="NW452" s="108" t="str">
        <f>IF(NV452&gt;0,INDEX(Вхідні_дані!$A$1803:$F$1832,MATCH(NV452,Вхідні_дані!$C$1803:$C$1832,0),4),"-")</f>
        <v>-</v>
      </c>
      <c r="NX452" s="108" t="str">
        <f>IF(NV452&gt;0,(NW452)/NX9/NX10/60,"-")</f>
        <v>-</v>
      </c>
      <c r="NY452" s="102" t="str">
        <f>IF(AND(NV452&gt;0,NX452&gt;0),NX452*NW294,"-")</f>
        <v>-</v>
      </c>
      <c r="OC452" s="112">
        <v>2</v>
      </c>
      <c r="OD452" s="4"/>
      <c r="OE452" s="108" t="str">
        <f>IF(OD452&gt;0,INDEX(Вхідні_дані!$A$1803:$F$1832,MATCH(OD452,Вхідні_дані!$C$1803:$C$1832,0),4),"-")</f>
        <v>-</v>
      </c>
      <c r="OF452" s="108" t="str">
        <f>IF(OD452&gt;0,(OE452)/OF9/OF10/60,"-")</f>
        <v>-</v>
      </c>
      <c r="OG452" s="102" t="str">
        <f>IF(AND(OD452&gt;0,OF452&gt;0),OF452*OE294,"-")</f>
        <v>-</v>
      </c>
      <c r="OK452" s="112">
        <v>2</v>
      </c>
      <c r="OL452" s="4"/>
      <c r="OM452" s="108" t="str">
        <f>IF(OL452&gt;0,INDEX(Вхідні_дані!$A$1803:$F$1832,MATCH(OL452,Вхідні_дані!$C$1803:$C$1832,0),4),"-")</f>
        <v>-</v>
      </c>
      <c r="ON452" s="108" t="str">
        <f>IF(OL452&gt;0,(OM452)/ON9/ON10/60,"-")</f>
        <v>-</v>
      </c>
      <c r="OO452" s="102" t="str">
        <f>IF(AND(OL452&gt;0,ON452&gt;0),ON452*OM294,"-")</f>
        <v>-</v>
      </c>
      <c r="OS452" s="112">
        <v>2</v>
      </c>
      <c r="OT452" s="4"/>
      <c r="OU452" s="108" t="str">
        <f>IF(OT452&gt;0,INDEX(Вхідні_дані!$A$1803:$F$1832,MATCH(OT452,Вхідні_дані!$C$1803:$C$1832,0),4),"-")</f>
        <v>-</v>
      </c>
      <c r="OV452" s="108" t="str">
        <f>IF(OT452&gt;0,(OU452)/OV9/OV10/60,"-")</f>
        <v>-</v>
      </c>
      <c r="OW452" s="102" t="str">
        <f>IF(AND(OT452&gt;0,OV452&gt;0),OV452*OU294,"-")</f>
        <v>-</v>
      </c>
      <c r="PA452" s="112">
        <v>2</v>
      </c>
      <c r="PB452" s="4"/>
      <c r="PC452" s="108" t="str">
        <f>IF(PB452&gt;0,INDEX(Вхідні_дані!$A$1803:$F$1832,MATCH(PB452,Вхідні_дані!$C$1803:$C$1832,0),4),"-")</f>
        <v>-</v>
      </c>
      <c r="PD452" s="108" t="str">
        <f>IF(PB452&gt;0,(PC452)/PD9/PD10/60,"-")</f>
        <v>-</v>
      </c>
      <c r="PE452" s="102" t="str">
        <f>IF(AND(PB452&gt;0,PD452&gt;0),PD452*PC294,"-")</f>
        <v>-</v>
      </c>
      <c r="PI452" s="112">
        <v>2</v>
      </c>
      <c r="PJ452" s="4"/>
      <c r="PK452" s="108" t="str">
        <f>IF(PJ452&gt;0,INDEX(Вхідні_дані!$A$1803:$F$1832,MATCH(PJ452,Вхідні_дані!$C$1803:$C$1832,0),4),"-")</f>
        <v>-</v>
      </c>
      <c r="PL452" s="108" t="str">
        <f>IF(PJ452&gt;0,(PK452)/PL9/PL10/60,"-")</f>
        <v>-</v>
      </c>
      <c r="PM452" s="102" t="str">
        <f>IF(AND(PJ452&gt;0,PL452&gt;0),PL452*PK294,"-")</f>
        <v>-</v>
      </c>
      <c r="PQ452" s="112">
        <v>2</v>
      </c>
      <c r="PR452" s="4"/>
      <c r="PS452" s="108" t="str">
        <f>IF(PR452&gt;0,INDEX(Вхідні_дані!$A$1803:$F$1832,MATCH(PR452,Вхідні_дані!$C$1803:$C$1832,0),4),"-")</f>
        <v>-</v>
      </c>
      <c r="PT452" s="108" t="str">
        <f>IF(PR452&gt;0,(PS452)/PT9/PT10/60,"-")</f>
        <v>-</v>
      </c>
      <c r="PU452" s="102" t="str">
        <f>IF(AND(PR452&gt;0,PT452&gt;0),PT452*PS294,"-")</f>
        <v>-</v>
      </c>
      <c r="PY452" s="112">
        <v>2</v>
      </c>
      <c r="PZ452" s="4"/>
      <c r="QA452" s="108" t="str">
        <f>IF(PZ452&gt;0,INDEX(Вхідні_дані!$A$1803:$F$1832,MATCH(PZ452,Вхідні_дані!$C$1803:$C$1832,0),4),"-")</f>
        <v>-</v>
      </c>
      <c r="QB452" s="108" t="str">
        <f>IF(PZ452&gt;0,(QA452)/QB9/QB10/60,"-")</f>
        <v>-</v>
      </c>
      <c r="QC452" s="102" t="str">
        <f>IF(AND(PZ452&gt;0,QB452&gt;0),QB452*QA294,"-")</f>
        <v>-</v>
      </c>
      <c r="QG452" s="112">
        <v>2</v>
      </c>
      <c r="QH452" s="4"/>
      <c r="QI452" s="108" t="str">
        <f>IF(QH452&gt;0,INDEX(Вхідні_дані!$A$1803:$F$1832,MATCH(QH452,Вхідні_дані!$C$1803:$C$1832,0),4),"-")</f>
        <v>-</v>
      </c>
      <c r="QJ452" s="108" t="str">
        <f>IF(QH452&gt;0,(QI452)/QJ9/QJ10/60,"-")</f>
        <v>-</v>
      </c>
      <c r="QK452" s="102" t="str">
        <f>IF(AND(QH452&gt;0,QJ452&gt;0),QJ452*QI294,"-")</f>
        <v>-</v>
      </c>
      <c r="QO452" s="112">
        <v>2</v>
      </c>
      <c r="QP452" s="4"/>
      <c r="QQ452" s="108" t="str">
        <f>IF(QP452&gt;0,INDEX(Вхідні_дані!$A$1803:$F$1832,MATCH(QP452,Вхідні_дані!$C$1803:$C$1832,0),4),"-")</f>
        <v>-</v>
      </c>
      <c r="QR452" s="108" t="str">
        <f>IF(QP452&gt;0,(QQ452)/QR9/QR10/60,"-")</f>
        <v>-</v>
      </c>
      <c r="QS452" s="102" t="str">
        <f>IF(AND(QP452&gt;0,QR452&gt;0),QR452*QQ294,"-")</f>
        <v>-</v>
      </c>
      <c r="QW452" s="112">
        <v>2</v>
      </c>
      <c r="QX452" s="4"/>
      <c r="QY452" s="108" t="str">
        <f>IF(QX452&gt;0,INDEX(Вхідні_дані!$A$1803:$F$1832,MATCH(QX452,Вхідні_дані!$C$1803:$C$1832,0),4),"-")</f>
        <v>-</v>
      </c>
      <c r="QZ452" s="108" t="str">
        <f>IF(QX452&gt;0,(QY452)/QZ9/QZ10/60,"-")</f>
        <v>-</v>
      </c>
      <c r="RA452" s="102" t="str">
        <f>IF(AND(QX452&gt;0,QZ452&gt;0),QZ452*QY294,"-")</f>
        <v>-</v>
      </c>
      <c r="RE452" s="112">
        <v>2</v>
      </c>
      <c r="RF452" s="4"/>
      <c r="RG452" s="108" t="str">
        <f>IF(RF452&gt;0,INDEX(Вхідні_дані!$A$1803:$F$1832,MATCH(RF452,Вхідні_дані!$C$1803:$C$1832,0),4),"-")</f>
        <v>-</v>
      </c>
      <c r="RH452" s="108" t="str">
        <f>IF(RF452&gt;0,(RG452)/RH9/RH10/60,"-")</f>
        <v>-</v>
      </c>
      <c r="RI452" s="102" t="str">
        <f>IF(AND(RF452&gt;0,RH452&gt;0),RH452*RG294,"-")</f>
        <v>-</v>
      </c>
      <c r="RM452" s="112">
        <v>2</v>
      </c>
      <c r="RN452" s="4"/>
      <c r="RO452" s="108" t="str">
        <f>IF(RN452&gt;0,INDEX(Вхідні_дані!$A$1803:$F$1832,MATCH(RN452,Вхідні_дані!$C$1803:$C$1832,0),4),"-")</f>
        <v>-</v>
      </c>
      <c r="RP452" s="108" t="str">
        <f>IF(RN452&gt;0,(RO452)/RP9/RP10/60,"-")</f>
        <v>-</v>
      </c>
      <c r="RQ452" s="102" t="str">
        <f>IF(AND(RN452&gt;0,RP452&gt;0),RP452*RO294,"-")</f>
        <v>-</v>
      </c>
      <c r="RU452" s="112">
        <v>2</v>
      </c>
      <c r="RV452" s="4"/>
      <c r="RW452" s="108" t="str">
        <f>IF(RV452&gt;0,INDEX(Вхідні_дані!$A$1803:$F$1832,MATCH(RV452,Вхідні_дані!$C$1803:$C$1832,0),4),"-")</f>
        <v>-</v>
      </c>
      <c r="RX452" s="108" t="str">
        <f>IF(RV452&gt;0,(RW452)/RX9/RX10/60,"-")</f>
        <v>-</v>
      </c>
      <c r="RY452" s="102" t="str">
        <f>IF(AND(RV452&gt;0,RX452&gt;0),RX452*RW294,"-")</f>
        <v>-</v>
      </c>
      <c r="SC452" s="112">
        <v>2</v>
      </c>
      <c r="SD452" s="4"/>
      <c r="SE452" s="108" t="str">
        <f>IF(SD452&gt;0,INDEX(Вхідні_дані!$A$1803:$F$1832,MATCH(SD452,Вхідні_дані!$C$1803:$C$1832,0),4),"-")</f>
        <v>-</v>
      </c>
      <c r="SF452" s="108" t="str">
        <f>IF(SD452&gt;0,(SE452)/SF9/SF10/60,"-")</f>
        <v>-</v>
      </c>
      <c r="SG452" s="102" t="str">
        <f>IF(AND(SD452&gt;0,SF452&gt;0),SF452*SE294,"-")</f>
        <v>-</v>
      </c>
      <c r="SK452" s="112">
        <v>2</v>
      </c>
      <c r="SL452" s="4"/>
      <c r="SM452" s="108" t="str">
        <f>IF(SL452&gt;0,INDEX(Вхідні_дані!$A$1803:$F$1832,MATCH(SL452,Вхідні_дані!$C$1803:$C$1832,0),4),"-")</f>
        <v>-</v>
      </c>
      <c r="SN452" s="108" t="str">
        <f>IF(SL452&gt;0,(SM452)/SN9/SN10/60,"-")</f>
        <v>-</v>
      </c>
      <c r="SO452" s="102" t="str">
        <f>IF(AND(SL452&gt;0,SN452&gt;0),SN452*SM294,"-")</f>
        <v>-</v>
      </c>
      <c r="SS452" s="112">
        <v>2</v>
      </c>
      <c r="ST452" s="4"/>
      <c r="SU452" s="108" t="str">
        <f>IF(ST452&gt;0,INDEX(Вхідні_дані!$A$1803:$F$1832,MATCH(ST452,Вхідні_дані!$C$1803:$C$1832,0),4),"-")</f>
        <v>-</v>
      </c>
      <c r="SV452" s="108" t="str">
        <f>IF(ST452&gt;0,(SU452)/SV9/SV10/60,"-")</f>
        <v>-</v>
      </c>
      <c r="SW452" s="102" t="str">
        <f>IF(AND(ST452&gt;0,SV452&gt;0),SV452*SU294,"-")</f>
        <v>-</v>
      </c>
      <c r="TA452" s="112">
        <v>2</v>
      </c>
      <c r="TB452" s="4"/>
      <c r="TC452" s="108" t="str">
        <f>IF(TB452&gt;0,INDEX(Вхідні_дані!$A$1803:$F$1832,MATCH(TB452,Вхідні_дані!$C$1803:$C$1832,0),4),"-")</f>
        <v>-</v>
      </c>
      <c r="TD452" s="108" t="str">
        <f>IF(TB452&gt;0,(TC452)/TD9/TD10/60,"-")</f>
        <v>-</v>
      </c>
      <c r="TE452" s="102" t="str">
        <f>IF(AND(TB452&gt;0,TD452&gt;0),TD452*TC294,"-")</f>
        <v>-</v>
      </c>
      <c r="TI452" s="112">
        <v>2</v>
      </c>
      <c r="TJ452" s="4"/>
      <c r="TK452" s="108" t="str">
        <f>IF(TJ452&gt;0,INDEX(Вхідні_дані!$A$1803:$F$1832,MATCH(TJ452,Вхідні_дані!$C$1803:$C$1832,0),4),"-")</f>
        <v>-</v>
      </c>
      <c r="TL452" s="108" t="str">
        <f>IF(TJ452&gt;0,(TK452)/TL9/TL10/60,"-")</f>
        <v>-</v>
      </c>
      <c r="TM452" s="102" t="str">
        <f>IF(AND(TJ452&gt;0,TL452&gt;0),TL452*TK294,"-")</f>
        <v>-</v>
      </c>
      <c r="TQ452" s="112">
        <v>2</v>
      </c>
      <c r="TR452" s="4"/>
      <c r="TS452" s="108" t="str">
        <f>IF(TR452&gt;0,INDEX(Вхідні_дані!$A$1803:$F$1832,MATCH(TR452,Вхідні_дані!$C$1803:$C$1832,0),4),"-")</f>
        <v>-</v>
      </c>
      <c r="TT452" s="108" t="str">
        <f>IF(TR452&gt;0,(TS452)/TT9/TT10/60,"-")</f>
        <v>-</v>
      </c>
      <c r="TU452" s="102" t="str">
        <f>IF(AND(TR452&gt;0,TT452&gt;0),TT452*TS294,"-")</f>
        <v>-</v>
      </c>
      <c r="TY452" s="112">
        <v>2</v>
      </c>
      <c r="TZ452" s="4"/>
      <c r="UA452" s="108" t="str">
        <f>IF(TZ452&gt;0,INDEX(Вхідні_дані!$A$1803:$F$1832,MATCH(TZ452,Вхідні_дані!$C$1803:$C$1832,0),4),"-")</f>
        <v>-</v>
      </c>
      <c r="UB452" s="108" t="str">
        <f>IF(TZ452&gt;0,(UA452)/UB9/UB10/60,"-")</f>
        <v>-</v>
      </c>
      <c r="UC452" s="102" t="str">
        <f>IF(AND(TZ452&gt;0,UB452&gt;0),UB452*UA294,"-")</f>
        <v>-</v>
      </c>
      <c r="UG452" s="112">
        <v>2</v>
      </c>
      <c r="UH452" s="4"/>
      <c r="UI452" s="108" t="str">
        <f>IF(UH452&gt;0,INDEX(Вхідні_дані!$A$1803:$F$1832,MATCH(UH452,Вхідні_дані!$C$1803:$C$1832,0),4),"-")</f>
        <v>-</v>
      </c>
      <c r="UJ452" s="108" t="str">
        <f>IF(UH452&gt;0,(UI452)/UJ9/UJ10/60,"-")</f>
        <v>-</v>
      </c>
      <c r="UK452" s="102" t="str">
        <f>IF(AND(UH452&gt;0,UJ452&gt;0),UJ452*UI294,"-")</f>
        <v>-</v>
      </c>
      <c r="UO452" s="112">
        <v>2</v>
      </c>
      <c r="UP452" s="4"/>
      <c r="UQ452" s="108" t="str">
        <f>IF(UP452&gt;0,INDEX(Вхідні_дані!$A$1803:$F$1832,MATCH(UP452,Вхідні_дані!$C$1803:$C$1832,0),4),"-")</f>
        <v>-</v>
      </c>
      <c r="UR452" s="108" t="str">
        <f>IF(UP452&gt;0,(UQ452)/UR9/UR10/60,"-")</f>
        <v>-</v>
      </c>
      <c r="US452" s="102" t="str">
        <f>IF(AND(UP452&gt;0,UR452&gt;0),UR452*UQ294,"-")</f>
        <v>-</v>
      </c>
      <c r="UW452" s="112">
        <v>2</v>
      </c>
      <c r="UX452" s="4"/>
      <c r="UY452" s="108" t="str">
        <f>IF(UX452&gt;0,INDEX(Вхідні_дані!$A$1803:$F$1832,MATCH(UX452,Вхідні_дані!$C$1803:$C$1832,0),4),"-")</f>
        <v>-</v>
      </c>
      <c r="UZ452" s="108" t="str">
        <f>IF(UX452&gt;0,(UY452)/UZ9/UZ10/60,"-")</f>
        <v>-</v>
      </c>
      <c r="VA452" s="102" t="str">
        <f>IF(AND(UX452&gt;0,UZ452&gt;0),UZ452*UY294,"-")</f>
        <v>-</v>
      </c>
      <c r="VE452" s="112">
        <v>2</v>
      </c>
      <c r="VF452" s="4"/>
      <c r="VG452" s="108" t="str">
        <f>IF(VF452&gt;0,INDEX(Вхідні_дані!$A$1803:$F$1832,MATCH(VF452,Вхідні_дані!$C$1803:$C$1832,0),4),"-")</f>
        <v>-</v>
      </c>
      <c r="VH452" s="108" t="str">
        <f>IF(VF452&gt;0,(VG452)/VH9/VH10/60,"-")</f>
        <v>-</v>
      </c>
      <c r="VI452" s="102" t="str">
        <f>IF(AND(VF452&gt;0,VH452&gt;0),VH452*VG294,"-")</f>
        <v>-</v>
      </c>
      <c r="VM452" s="112">
        <v>2</v>
      </c>
      <c r="VN452" s="4"/>
      <c r="VO452" s="108" t="str">
        <f>IF(VN452&gt;0,INDEX(Вхідні_дані!$A$1803:$F$1832,MATCH(VN452,Вхідні_дані!$C$1803:$C$1832,0),4),"-")</f>
        <v>-</v>
      </c>
      <c r="VP452" s="108" t="str">
        <f>IF(VN452&gt;0,(VO452)/VP9/VP10/60,"-")</f>
        <v>-</v>
      </c>
      <c r="VQ452" s="102" t="str">
        <f>IF(AND(VN452&gt;0,VP452&gt;0),VP452*VO294,"-")</f>
        <v>-</v>
      </c>
      <c r="VU452" s="112">
        <v>2</v>
      </c>
      <c r="VV452" s="4"/>
      <c r="VW452" s="108" t="str">
        <f>IF(VV452&gt;0,INDEX(Вхідні_дані!$A$1803:$F$1832,MATCH(VV452,Вхідні_дані!$C$1803:$C$1832,0),4),"-")</f>
        <v>-</v>
      </c>
      <c r="VX452" s="108" t="str">
        <f>IF(VV452&gt;0,(VW452)/VX9/VX10/60,"-")</f>
        <v>-</v>
      </c>
      <c r="VY452" s="102" t="str">
        <f>IF(AND(VV452&gt;0,VX452&gt;0),VX452*VW294,"-")</f>
        <v>-</v>
      </c>
      <c r="WC452" s="112">
        <v>2</v>
      </c>
      <c r="WD452" s="4"/>
      <c r="WE452" s="108" t="str">
        <f>IF(WD452&gt;0,INDEX(Вхідні_дані!$A$1803:$F$1832,MATCH(WD452,Вхідні_дані!$C$1803:$C$1832,0),4),"-")</f>
        <v>-</v>
      </c>
      <c r="WF452" s="108" t="str">
        <f>IF(WD452&gt;0,(WE452)/WF9/WF10/60,"-")</f>
        <v>-</v>
      </c>
      <c r="WG452" s="102" t="str">
        <f>IF(AND(WD452&gt;0,WF452&gt;0),WF452*WE294,"-")</f>
        <v>-</v>
      </c>
      <c r="WK452" s="112">
        <v>2</v>
      </c>
      <c r="WL452" s="4"/>
      <c r="WM452" s="108" t="str">
        <f>IF(WL452&gt;0,INDEX(Вхідні_дані!$A$1803:$F$1832,MATCH(WL452,Вхідні_дані!$C$1803:$C$1832,0),4),"-")</f>
        <v>-</v>
      </c>
      <c r="WN452" s="108" t="str">
        <f>IF(WL452&gt;0,(WM452)/WN9/WN10/60,"-")</f>
        <v>-</v>
      </c>
      <c r="WO452" s="102" t="str">
        <f>IF(AND(WL452&gt;0,WN452&gt;0),WN452*WM294,"-")</f>
        <v>-</v>
      </c>
      <c r="WS452" s="112">
        <v>2</v>
      </c>
      <c r="WT452" s="4"/>
      <c r="WU452" s="108" t="str">
        <f>IF(WT452&gt;0,INDEX(Вхідні_дані!$A$1803:$F$1832,MATCH(WT452,Вхідні_дані!$C$1803:$C$1832,0),4),"-")</f>
        <v>-</v>
      </c>
      <c r="WV452" s="108" t="str">
        <f>IF(WT452&gt;0,(WU452)/WV9/WV10/60,"-")</f>
        <v>-</v>
      </c>
      <c r="WW452" s="102" t="str">
        <f>IF(AND(WT452&gt;0,WV452&gt;0),WV452*WU294,"-")</f>
        <v>-</v>
      </c>
      <c r="XA452" s="112">
        <v>2</v>
      </c>
      <c r="XB452" s="4"/>
      <c r="XC452" s="108" t="str">
        <f>IF(XB452&gt;0,INDEX(Вхідні_дані!$A$1803:$F$1832,MATCH(XB452,Вхідні_дані!$C$1803:$C$1832,0),4),"-")</f>
        <v>-</v>
      </c>
      <c r="XD452" s="108" t="str">
        <f>IF(XB452&gt;0,(XC452)/XD9/XD10/60,"-")</f>
        <v>-</v>
      </c>
      <c r="XE452" s="102" t="str">
        <f>IF(AND(XB452&gt;0,XD452&gt;0),XD452*XC294,"-")</f>
        <v>-</v>
      </c>
      <c r="XI452" s="112">
        <v>2</v>
      </c>
      <c r="XJ452" s="4"/>
      <c r="XK452" s="108" t="str">
        <f>IF(XJ452&gt;0,INDEX(Вхідні_дані!$A$1803:$F$1832,MATCH(XJ452,Вхідні_дані!$C$1803:$C$1832,0),4),"-")</f>
        <v>-</v>
      </c>
      <c r="XL452" s="108" t="str">
        <f>IF(XJ452&gt;0,(XK452)/XL9/XL10/60,"-")</f>
        <v>-</v>
      </c>
      <c r="XM452" s="102" t="str">
        <f>IF(AND(XJ452&gt;0,XL452&gt;0),XL452*XK294,"-")</f>
        <v>-</v>
      </c>
      <c r="XQ452" s="112">
        <v>2</v>
      </c>
      <c r="XR452" s="4"/>
      <c r="XS452" s="108" t="str">
        <f>IF(XR452&gt;0,INDEX(Вхідні_дані!$A$1803:$F$1832,MATCH(XR452,Вхідні_дані!$C$1803:$C$1832,0),4),"-")</f>
        <v>-</v>
      </c>
      <c r="XT452" s="108" t="str">
        <f>IF(XR452&gt;0,(XS452)/XT9/XT10/60,"-")</f>
        <v>-</v>
      </c>
      <c r="XU452" s="102" t="str">
        <f>IF(AND(XR452&gt;0,XT452&gt;0),XT452*XS294,"-")</f>
        <v>-</v>
      </c>
      <c r="XY452" s="112">
        <v>2</v>
      </c>
      <c r="XZ452" s="4"/>
      <c r="YA452" s="108" t="str">
        <f>IF(XZ452&gt;0,INDEX(Вхідні_дані!$A$1803:$F$1832,MATCH(XZ452,Вхідні_дані!$C$1803:$C$1832,0),4),"-")</f>
        <v>-</v>
      </c>
      <c r="YB452" s="108" t="str">
        <f>IF(XZ452&gt;0,(YA452)/YB9/YB10/60,"-")</f>
        <v>-</v>
      </c>
      <c r="YC452" s="102" t="str">
        <f>IF(AND(XZ452&gt;0,YB452&gt;0),YB452*YA294,"-")</f>
        <v>-</v>
      </c>
      <c r="YG452" s="112">
        <v>2</v>
      </c>
      <c r="YH452" s="4"/>
      <c r="YI452" s="108" t="str">
        <f>IF(YH452&gt;0,INDEX(Вхідні_дані!$A$1803:$F$1832,MATCH(YH452,Вхідні_дані!$C$1803:$C$1832,0),4),"-")</f>
        <v>-</v>
      </c>
      <c r="YJ452" s="108" t="str">
        <f>IF(YH452&gt;0,(YI452)/YJ9/YJ10/60,"-")</f>
        <v>-</v>
      </c>
      <c r="YK452" s="102" t="str">
        <f>IF(AND(YH452&gt;0,YJ452&gt;0),YJ452*YI294,"-")</f>
        <v>-</v>
      </c>
      <c r="YO452" s="112">
        <v>2</v>
      </c>
      <c r="YP452" s="4"/>
      <c r="YQ452" s="108" t="str">
        <f>IF(YP452&gt;0,INDEX(Вхідні_дані!$A$1803:$F$1832,MATCH(YP452,Вхідні_дані!$C$1803:$C$1832,0),4),"-")</f>
        <v>-</v>
      </c>
      <c r="YR452" s="108" t="str">
        <f>IF(YP452&gt;0,(YQ452)/YR9/YR10/60,"-")</f>
        <v>-</v>
      </c>
      <c r="YS452" s="102" t="str">
        <f>IF(AND(YP452&gt;0,YR452&gt;0),YR452*YQ294,"-")</f>
        <v>-</v>
      </c>
      <c r="YW452" s="112">
        <v>2</v>
      </c>
      <c r="YX452" s="4"/>
      <c r="YY452" s="108" t="str">
        <f>IF(YX452&gt;0,INDEX(Вхідні_дані!$A$1803:$F$1832,MATCH(YX452,Вхідні_дані!$C$1803:$C$1832,0),4),"-")</f>
        <v>-</v>
      </c>
      <c r="YZ452" s="108" t="str">
        <f>IF(YX452&gt;0,(YY452)/YZ9/YZ10/60,"-")</f>
        <v>-</v>
      </c>
      <c r="ZA452" s="102" t="str">
        <f>IF(AND(YX452&gt;0,YZ452&gt;0),YZ452*YY294,"-")</f>
        <v>-</v>
      </c>
      <c r="ZE452" s="112">
        <v>2</v>
      </c>
      <c r="ZF452" s="4"/>
      <c r="ZG452" s="108" t="str">
        <f>IF(ZF452&gt;0,INDEX(Вхідні_дані!$A$1803:$F$1832,MATCH(ZF452,Вхідні_дані!$C$1803:$C$1832,0),4),"-")</f>
        <v>-</v>
      </c>
      <c r="ZH452" s="108" t="str">
        <f>IF(ZF452&gt;0,(ZG452)/ZH9/ZH10/60,"-")</f>
        <v>-</v>
      </c>
      <c r="ZI452" s="102" t="str">
        <f>IF(AND(ZF452&gt;0,ZH452&gt;0),ZH452*ZG294,"-")</f>
        <v>-</v>
      </c>
      <c r="ZM452" s="112">
        <v>2</v>
      </c>
      <c r="ZN452" s="4"/>
      <c r="ZO452" s="108" t="str">
        <f>IF(ZN452&gt;0,INDEX(Вхідні_дані!$A$1803:$F$1832,MATCH(ZN452,Вхідні_дані!$C$1803:$C$1832,0),4),"-")</f>
        <v>-</v>
      </c>
      <c r="ZP452" s="108" t="str">
        <f>IF(ZN452&gt;0,(ZO452)/ZP9/ZP10/60,"-")</f>
        <v>-</v>
      </c>
      <c r="ZQ452" s="102" t="str">
        <f>IF(AND(ZN452&gt;0,ZP452&gt;0),ZP452*ZO294,"-")</f>
        <v>-</v>
      </c>
      <c r="ZU452" s="112">
        <v>2</v>
      </c>
      <c r="ZV452" s="4"/>
      <c r="ZW452" s="108" t="str">
        <f>IF(ZV452&gt;0,INDEX(Вхідні_дані!$A$1803:$F$1832,MATCH(ZV452,Вхідні_дані!$C$1803:$C$1832,0),4),"-")</f>
        <v>-</v>
      </c>
      <c r="ZX452" s="108" t="str">
        <f>IF(ZV452&gt;0,(ZW452)/ZX9/ZX10/60,"-")</f>
        <v>-</v>
      </c>
      <c r="ZY452" s="102" t="str">
        <f>IF(AND(ZV452&gt;0,ZX452&gt;0),ZX452*ZW294,"-")</f>
        <v>-</v>
      </c>
      <c r="AAC452" s="112">
        <v>2</v>
      </c>
      <c r="AAD452" s="4"/>
      <c r="AAE452" s="108" t="str">
        <f>IF(AAD452&gt;0,INDEX(Вхідні_дані!$A$1803:$F$1832,MATCH(AAD452,Вхідні_дані!$C$1803:$C$1832,0),4),"-")</f>
        <v>-</v>
      </c>
      <c r="AAF452" s="108" t="str">
        <f>IF(AAD452&gt;0,(AAE452)/AAF9/AAF10/60,"-")</f>
        <v>-</v>
      </c>
      <c r="AAG452" s="102" t="str">
        <f>IF(AND(AAD452&gt;0,AAF452&gt;0),AAF452*AAE294,"-")</f>
        <v>-</v>
      </c>
      <c r="AAK452" s="112">
        <v>2</v>
      </c>
      <c r="AAL452" s="4"/>
      <c r="AAM452" s="108" t="str">
        <f>IF(AAL452&gt;0,INDEX(Вхідні_дані!$A$1803:$F$1832,MATCH(AAL452,Вхідні_дані!$C$1803:$C$1832,0),4),"-")</f>
        <v>-</v>
      </c>
      <c r="AAN452" s="108" t="str">
        <f>IF(AAL452&gt;0,(AAM452)/AAN9/AAN10/60,"-")</f>
        <v>-</v>
      </c>
      <c r="AAO452" s="102" t="str">
        <f>IF(AND(AAL452&gt;0,AAN452&gt;0),AAN452*AAM294,"-")</f>
        <v>-</v>
      </c>
      <c r="AAS452" s="112">
        <v>2</v>
      </c>
      <c r="AAT452" s="4"/>
      <c r="AAU452" s="108" t="str">
        <f>IF(AAT452&gt;0,INDEX(Вхідні_дані!$A$1803:$F$1832,MATCH(AAT452,Вхідні_дані!$C$1803:$C$1832,0),4),"-")</f>
        <v>-</v>
      </c>
      <c r="AAV452" s="108" t="str">
        <f>IF(AAT452&gt;0,(AAU452)/AAV9/AAV10/60,"-")</f>
        <v>-</v>
      </c>
      <c r="AAW452" s="102" t="str">
        <f>IF(AND(AAT452&gt;0,AAV452&gt;0),AAV452*AAU294,"-")</f>
        <v>-</v>
      </c>
      <c r="ABA452" s="112">
        <v>2</v>
      </c>
      <c r="ABB452" s="4"/>
      <c r="ABC452" s="108" t="str">
        <f>IF(ABB452&gt;0,INDEX(Вхідні_дані!$A$1803:$F$1832,MATCH(ABB452,Вхідні_дані!$C$1803:$C$1832,0),4),"-")</f>
        <v>-</v>
      </c>
      <c r="ABD452" s="108" t="str">
        <f>IF(ABB452&gt;0,(ABC452)/ABD9/ABD10/60,"-")</f>
        <v>-</v>
      </c>
      <c r="ABE452" s="102" t="str">
        <f>IF(AND(ABB452&gt;0,ABD452&gt;0),ABD452*ABC294,"-")</f>
        <v>-</v>
      </c>
      <c r="ABI452" s="112">
        <v>2</v>
      </c>
      <c r="ABJ452" s="4"/>
      <c r="ABK452" s="108" t="str">
        <f>IF(ABJ452&gt;0,INDEX(Вхідні_дані!$A$1803:$F$1832,MATCH(ABJ452,Вхідні_дані!$C$1803:$C$1832,0),4),"-")</f>
        <v>-</v>
      </c>
      <c r="ABL452" s="108" t="str">
        <f>IF(ABJ452&gt;0,(ABK452)/ABL9/ABL10/60,"-")</f>
        <v>-</v>
      </c>
      <c r="ABM452" s="102" t="str">
        <f>IF(AND(ABJ452&gt;0,ABL452&gt;0),ABL452*ABK294,"-")</f>
        <v>-</v>
      </c>
      <c r="ABQ452" s="112">
        <v>2</v>
      </c>
      <c r="ABR452" s="4"/>
      <c r="ABS452" s="108" t="str">
        <f>IF(ABR452&gt;0,INDEX(Вхідні_дані!$A$1803:$F$1832,MATCH(ABR452,Вхідні_дані!$C$1803:$C$1832,0),4),"-")</f>
        <v>-</v>
      </c>
      <c r="ABT452" s="108" t="str">
        <f>IF(ABR452&gt;0,(ABS452)/ABT9/ABT10/60,"-")</f>
        <v>-</v>
      </c>
      <c r="ABU452" s="102" t="str">
        <f>IF(AND(ABR452&gt;0,ABT452&gt;0),ABT452*ABS294,"-")</f>
        <v>-</v>
      </c>
      <c r="ABY452" s="112">
        <v>2</v>
      </c>
      <c r="ABZ452" s="4"/>
      <c r="ACA452" s="108" t="str">
        <f>IF(ABZ452&gt;0,INDEX(Вхідні_дані!$A$1803:$F$1832,MATCH(ABZ452,Вхідні_дані!$C$1803:$C$1832,0),4),"-")</f>
        <v>-</v>
      </c>
      <c r="ACB452" s="108" t="str">
        <f>IF(ABZ452&gt;0,(ACA452)/ACB9/ACB10/60,"-")</f>
        <v>-</v>
      </c>
      <c r="ACC452" s="102" t="str">
        <f>IF(AND(ABZ452&gt;0,ACB452&gt;0),ACB452*ACA294,"-")</f>
        <v>-</v>
      </c>
      <c r="ACG452" s="112">
        <v>2</v>
      </c>
      <c r="ACH452" s="4"/>
      <c r="ACI452" s="108" t="str">
        <f>IF(ACH452&gt;0,INDEX(Вхідні_дані!$A$1803:$F$1832,MATCH(ACH452,Вхідні_дані!$C$1803:$C$1832,0),4),"-")</f>
        <v>-</v>
      </c>
      <c r="ACJ452" s="108" t="str">
        <f>IF(ACH452&gt;0,(ACI452)/ACJ9/ACJ10/60,"-")</f>
        <v>-</v>
      </c>
      <c r="ACK452" s="102" t="str">
        <f>IF(AND(ACH452&gt;0,ACJ452&gt;0),ACJ452*ACI294,"-")</f>
        <v>-</v>
      </c>
      <c r="ACO452" s="112">
        <v>2</v>
      </c>
      <c r="ACP452" s="4"/>
      <c r="ACQ452" s="108" t="str">
        <f>IF(ACP452&gt;0,INDEX(Вхідні_дані!$A$1803:$F$1832,MATCH(ACP452,Вхідні_дані!$C$1803:$C$1832,0),4),"-")</f>
        <v>-</v>
      </c>
      <c r="ACR452" s="108" t="str">
        <f>IF(ACP452&gt;0,(ACQ452)/ACR9/ACR10/60,"-")</f>
        <v>-</v>
      </c>
      <c r="ACS452" s="102" t="str">
        <f>IF(AND(ACP452&gt;0,ACR452&gt;0),ACR452*ACQ294,"-")</f>
        <v>-</v>
      </c>
      <c r="ACW452" s="112">
        <v>2</v>
      </c>
      <c r="ACX452" s="4"/>
      <c r="ACY452" s="108" t="str">
        <f>IF(ACX452&gt;0,INDEX(Вхідні_дані!$A$1803:$F$1832,MATCH(ACX452,Вхідні_дані!$C$1803:$C$1832,0),4),"-")</f>
        <v>-</v>
      </c>
      <c r="ACZ452" s="108" t="str">
        <f>IF(ACX452&gt;0,(ACY452)/ACZ9/ACZ10/60,"-")</f>
        <v>-</v>
      </c>
      <c r="ADA452" s="102" t="str">
        <f>IF(AND(ACX452&gt;0,ACZ452&gt;0),ACZ452*ACY294,"-")</f>
        <v>-</v>
      </c>
      <c r="ADE452" s="112">
        <v>2</v>
      </c>
      <c r="ADF452" s="4"/>
      <c r="ADG452" s="108" t="str">
        <f>IF(ADF452&gt;0,INDEX(Вхідні_дані!$A$1803:$F$1832,MATCH(ADF452,Вхідні_дані!$C$1803:$C$1832,0),4),"-")</f>
        <v>-</v>
      </c>
      <c r="ADH452" s="108" t="str">
        <f>IF(ADF452&gt;0,(ADG452)/ADH9/ADH10/60,"-")</f>
        <v>-</v>
      </c>
      <c r="ADI452" s="102" t="str">
        <f>IF(AND(ADF452&gt;0,ADH452&gt;0),ADH452*ADG294,"-")</f>
        <v>-</v>
      </c>
      <c r="ADM452" s="112">
        <v>2</v>
      </c>
      <c r="ADN452" s="4"/>
      <c r="ADO452" s="108" t="str">
        <f>IF(ADN452&gt;0,INDEX(Вхідні_дані!$A$1803:$F$1832,MATCH(ADN452,Вхідні_дані!$C$1803:$C$1832,0),4),"-")</f>
        <v>-</v>
      </c>
      <c r="ADP452" s="108" t="str">
        <f>IF(ADN452&gt;0,(ADO452)/ADP9/ADP10/60,"-")</f>
        <v>-</v>
      </c>
      <c r="ADQ452" s="102" t="str">
        <f>IF(AND(ADN452&gt;0,ADP452&gt;0),ADP452*ADO294,"-")</f>
        <v>-</v>
      </c>
    </row>
    <row r="453" spans="1:800" ht="44.25" customHeight="1" outlineLevel="1" x14ac:dyDescent="0.25">
      <c r="A453" s="112">
        <v>3</v>
      </c>
      <c r="B453" s="4"/>
      <c r="C453" s="108" t="str">
        <f>IF(B453&gt;0,INDEX(Вхідні_дані!$A$1803:$F$1832,MATCH(B453,Вхідні_дані!$C$1803:$C$1832,0),4),"-")</f>
        <v>-</v>
      </c>
      <c r="D453" s="108" t="str">
        <f>IF(B453&gt;0,(C453)/D9/D10/60,"-")</f>
        <v>-</v>
      </c>
      <c r="E453" s="102" t="str">
        <f>IF(AND(B453&gt;0,D453&gt;0),D453*C294,"-")</f>
        <v>-</v>
      </c>
      <c r="I453" s="112">
        <v>3</v>
      </c>
      <c r="J453" s="4"/>
      <c r="K453" s="108" t="str">
        <f>IF(J453&gt;0,INDEX(Вхідні_дані!$A$1803:$F$1832,MATCH(J453,Вхідні_дані!$C$1803:$C$1832,0),4),"-")</f>
        <v>-</v>
      </c>
      <c r="L453" s="108" t="str">
        <f>IF(J453&gt;0,(K453)/L9/L10/60,"-")</f>
        <v>-</v>
      </c>
      <c r="M453" s="102" t="str">
        <f>IF(AND(J453&gt;0,L453&gt;0),L453*K294,"-")</f>
        <v>-</v>
      </c>
      <c r="Q453" s="112">
        <v>3</v>
      </c>
      <c r="R453" s="4"/>
      <c r="S453" s="108" t="str">
        <f>IF(R453&gt;0,INDEX(Вхідні_дані!$A$1803:$F$1832,MATCH(R453,Вхідні_дані!$C$1803:$C$1832,0),4),"-")</f>
        <v>-</v>
      </c>
      <c r="T453" s="108" t="str">
        <f>IF(R453&gt;0,(S453)/T9/T10/60,"-")</f>
        <v>-</v>
      </c>
      <c r="U453" s="102" t="str">
        <f>IF(AND(R453&gt;0,T453&gt;0),T453*S294,"-")</f>
        <v>-</v>
      </c>
      <c r="Y453" s="112">
        <v>3</v>
      </c>
      <c r="Z453" s="4"/>
      <c r="AA453" s="108" t="str">
        <f>IF(Z453&gt;0,INDEX(Вхідні_дані!$A$1803:$F$1832,MATCH(Z453,Вхідні_дані!$C$1803:$C$1832,0),4),"-")</f>
        <v>-</v>
      </c>
      <c r="AB453" s="108" t="str">
        <f>IF(Z453&gt;0,(AA453)/AB9/AB10/60,"-")</f>
        <v>-</v>
      </c>
      <c r="AC453" s="102" t="str">
        <f>IF(AND(Z453&gt;0,AB453&gt;0),AB453*AA294,"-")</f>
        <v>-</v>
      </c>
      <c r="AG453" s="112">
        <v>3</v>
      </c>
      <c r="AH453" s="4"/>
      <c r="AI453" s="108" t="str">
        <f>IF(AH453&gt;0,INDEX(Вхідні_дані!$A$1803:$F$1832,MATCH(AH453,Вхідні_дані!$C$1803:$C$1832,0),4),"-")</f>
        <v>-</v>
      </c>
      <c r="AJ453" s="108" t="str">
        <f>IF(AH453&gt;0,(AI453)/AJ9/AJ10/60,"-")</f>
        <v>-</v>
      </c>
      <c r="AK453" s="102" t="str">
        <f>IF(AND(AH453&gt;0,AJ453&gt;0),AJ453*AI294,"-")</f>
        <v>-</v>
      </c>
      <c r="AO453" s="112">
        <v>3</v>
      </c>
      <c r="AP453" s="4"/>
      <c r="AQ453" s="108" t="str">
        <f>IF(AP453&gt;0,INDEX(Вхідні_дані!$A$1803:$F$1832,MATCH(AP453,Вхідні_дані!$C$1803:$C$1832,0),4),"-")</f>
        <v>-</v>
      </c>
      <c r="AR453" s="108" t="str">
        <f>IF(AP453&gt;0,(AQ453)/AR9/AR10/60,"-")</f>
        <v>-</v>
      </c>
      <c r="AS453" s="102" t="str">
        <f>IF(AND(AP453&gt;0,AR453&gt;0),AR453*AQ294,"-")</f>
        <v>-</v>
      </c>
      <c r="AW453" s="112">
        <v>3</v>
      </c>
      <c r="AX453" s="4"/>
      <c r="AY453" s="108" t="str">
        <f>IF(AX453&gt;0,INDEX(Вхідні_дані!$A$1803:$F$1832,MATCH(AX453,Вхідні_дані!$C$1803:$C$1832,0),4),"-")</f>
        <v>-</v>
      </c>
      <c r="AZ453" s="108" t="str">
        <f>IF(AX453&gt;0,(AY453)/AZ9/AZ10/60,"-")</f>
        <v>-</v>
      </c>
      <c r="BA453" s="102" t="str">
        <f>IF(AND(AX453&gt;0,AZ453&gt;0),AZ453*AY294,"-")</f>
        <v>-</v>
      </c>
      <c r="BE453" s="112">
        <v>3</v>
      </c>
      <c r="BF453" s="4"/>
      <c r="BG453" s="108" t="str">
        <f>IF(BF453&gt;0,INDEX(Вхідні_дані!$A$1803:$F$1832,MATCH(BF453,Вхідні_дані!$C$1803:$C$1832,0),4),"-")</f>
        <v>-</v>
      </c>
      <c r="BH453" s="108" t="str">
        <f>IF(BF453&gt;0,(BG453)/BH9/BH10/60,"-")</f>
        <v>-</v>
      </c>
      <c r="BI453" s="102" t="str">
        <f>IF(AND(BF453&gt;0,BH453&gt;0),BH453*BG294,"-")</f>
        <v>-</v>
      </c>
      <c r="BM453" s="112">
        <v>3</v>
      </c>
      <c r="BN453" s="4"/>
      <c r="BO453" s="108" t="str">
        <f>IF(BN453&gt;0,INDEX(Вхідні_дані!$A$1803:$F$1832,MATCH(BN453,Вхідні_дані!$C$1803:$C$1832,0),4),"-")</f>
        <v>-</v>
      </c>
      <c r="BP453" s="108" t="str">
        <f>IF(BN453&gt;0,(BO453)/BP9/BP10/60,"-")</f>
        <v>-</v>
      </c>
      <c r="BQ453" s="102" t="str">
        <f>IF(AND(BN453&gt;0,BP453&gt;0),BP453*BO294,"-")</f>
        <v>-</v>
      </c>
      <c r="BU453" s="112">
        <v>3</v>
      </c>
      <c r="BV453" s="4"/>
      <c r="BW453" s="108" t="str">
        <f>IF(BV453&gt;0,INDEX(Вхідні_дані!$A$1803:$F$1832,MATCH(BV453,Вхідні_дані!$C$1803:$C$1832,0),4),"-")</f>
        <v>-</v>
      </c>
      <c r="BX453" s="108" t="str">
        <f>IF(BV453&gt;0,(BW453)/BX9/BX10/60,"-")</f>
        <v>-</v>
      </c>
      <c r="BY453" s="102" t="str">
        <f>IF(AND(BV453&gt;0,BX453&gt;0),BX453*BW294,"-")</f>
        <v>-</v>
      </c>
      <c r="CC453" s="112">
        <v>3</v>
      </c>
      <c r="CD453" s="4"/>
      <c r="CE453" s="108" t="str">
        <f>IF(CD453&gt;0,INDEX(Вхідні_дані!$A$1803:$F$1832,MATCH(CD453,Вхідні_дані!$C$1803:$C$1832,0),4),"-")</f>
        <v>-</v>
      </c>
      <c r="CF453" s="108" t="str">
        <f>IF(CD453&gt;0,(CE453)/CF9/CF10/60,"-")</f>
        <v>-</v>
      </c>
      <c r="CG453" s="102" t="str">
        <f>IF(AND(CD453&gt;0,CF453&gt;0),CF453*CE294,"-")</f>
        <v>-</v>
      </c>
      <c r="CK453" s="112">
        <v>3</v>
      </c>
      <c r="CL453" s="4"/>
      <c r="CM453" s="108" t="str">
        <f>IF(CL453&gt;0,INDEX(Вхідні_дані!$A$1803:$F$1832,MATCH(CL453,Вхідні_дані!$C$1803:$C$1832,0),4),"-")</f>
        <v>-</v>
      </c>
      <c r="CN453" s="108" t="str">
        <f>IF(CL453&gt;0,(CM453)/CN9/CN10/60,"-")</f>
        <v>-</v>
      </c>
      <c r="CO453" s="102" t="str">
        <f>IF(AND(CL453&gt;0,CN453&gt;0),CN453*CM294,"-")</f>
        <v>-</v>
      </c>
      <c r="CS453" s="112">
        <v>3</v>
      </c>
      <c r="CT453" s="4"/>
      <c r="CU453" s="108" t="str">
        <f>IF(CT453&gt;0,INDEX(Вхідні_дані!$A$1803:$F$1832,MATCH(CT453,Вхідні_дані!$C$1803:$C$1832,0),4),"-")</f>
        <v>-</v>
      </c>
      <c r="CV453" s="108" t="str">
        <f>IF(CT453&gt;0,(CU453)/CV9/CV10/60,"-")</f>
        <v>-</v>
      </c>
      <c r="CW453" s="102" t="str">
        <f>IF(AND(CT453&gt;0,CV453&gt;0),CV453*CU294,"-")</f>
        <v>-</v>
      </c>
      <c r="DA453" s="112">
        <v>3</v>
      </c>
      <c r="DB453" s="4"/>
      <c r="DC453" s="108" t="str">
        <f>IF(DB453&gt;0,INDEX(Вхідні_дані!$A$1803:$F$1832,MATCH(DB453,Вхідні_дані!$C$1803:$C$1832,0),4),"-")</f>
        <v>-</v>
      </c>
      <c r="DD453" s="108" t="str">
        <f>IF(DB453&gt;0,(DC453)/DD9/DD10/60,"-")</f>
        <v>-</v>
      </c>
      <c r="DE453" s="102" t="str">
        <f>IF(AND(DB453&gt;0,DD453&gt;0),DD453*DC294,"-")</f>
        <v>-</v>
      </c>
      <c r="DI453" s="112">
        <v>3</v>
      </c>
      <c r="DJ453" s="4"/>
      <c r="DK453" s="108" t="str">
        <f>IF(DJ453&gt;0,INDEX(Вхідні_дані!$A$1803:$F$1832,MATCH(DJ453,Вхідні_дані!$C$1803:$C$1832,0),4),"-")</f>
        <v>-</v>
      </c>
      <c r="DL453" s="108" t="str">
        <f>IF(DJ453&gt;0,(DK453)/DL9/DL10/60,"-")</f>
        <v>-</v>
      </c>
      <c r="DM453" s="102" t="str">
        <f>IF(AND(DJ453&gt;0,DL453&gt;0),DL453*DK294,"-")</f>
        <v>-</v>
      </c>
      <c r="DQ453" s="112">
        <v>3</v>
      </c>
      <c r="DR453" s="4"/>
      <c r="DS453" s="108" t="str">
        <f>IF(DR453&gt;0,INDEX(Вхідні_дані!$A$1803:$F$1832,MATCH(DR453,Вхідні_дані!$C$1803:$C$1832,0),4),"-")</f>
        <v>-</v>
      </c>
      <c r="DT453" s="108" t="str">
        <f>IF(DR453&gt;0,(DS453)/DT9/DT10/60,"-")</f>
        <v>-</v>
      </c>
      <c r="DU453" s="102" t="str">
        <f>IF(AND(DR453&gt;0,DT453&gt;0),DT453*DS294,"-")</f>
        <v>-</v>
      </c>
      <c r="DY453" s="112">
        <v>3</v>
      </c>
      <c r="DZ453" s="4"/>
      <c r="EA453" s="108" t="str">
        <f>IF(DZ453&gt;0,INDEX(Вхідні_дані!$A$1803:$F$1832,MATCH(DZ453,Вхідні_дані!$C$1803:$C$1832,0),4),"-")</f>
        <v>-</v>
      </c>
      <c r="EB453" s="108" t="str">
        <f>IF(DZ453&gt;0,(EA453)/EB9/EB10/60,"-")</f>
        <v>-</v>
      </c>
      <c r="EC453" s="102" t="str">
        <f>IF(AND(DZ453&gt;0,EB453&gt;0),EB453*EA294,"-")</f>
        <v>-</v>
      </c>
      <c r="EG453" s="112">
        <v>3</v>
      </c>
      <c r="EH453" s="4"/>
      <c r="EI453" s="108" t="str">
        <f>IF(EH453&gt;0,INDEX(Вхідні_дані!$A$1803:$F$1832,MATCH(EH453,Вхідні_дані!$C$1803:$C$1832,0),4),"-")</f>
        <v>-</v>
      </c>
      <c r="EJ453" s="108" t="str">
        <f>IF(EH453&gt;0,(EI453)/EJ9/EJ10/60,"-")</f>
        <v>-</v>
      </c>
      <c r="EK453" s="102" t="str">
        <f>IF(AND(EH453&gt;0,EJ453&gt;0),EJ453*EI294,"-")</f>
        <v>-</v>
      </c>
      <c r="EO453" s="112">
        <v>3</v>
      </c>
      <c r="EP453" s="4"/>
      <c r="EQ453" s="108" t="str">
        <f>IF(EP453&gt;0,INDEX(Вхідні_дані!$A$1803:$F$1832,MATCH(EP453,Вхідні_дані!$C$1803:$C$1832,0),4),"-")</f>
        <v>-</v>
      </c>
      <c r="ER453" s="108" t="str">
        <f>IF(EP453&gt;0,(EQ453)/ER9/ER10/60,"-")</f>
        <v>-</v>
      </c>
      <c r="ES453" s="102" t="str">
        <f>IF(AND(EP453&gt;0,ER453&gt;0),ER453*EQ294,"-")</f>
        <v>-</v>
      </c>
      <c r="EW453" s="112">
        <v>3</v>
      </c>
      <c r="EX453" s="4"/>
      <c r="EY453" s="108" t="str">
        <f>IF(EX453&gt;0,INDEX(Вхідні_дані!$A$1803:$F$1832,MATCH(EX453,Вхідні_дані!$C$1803:$C$1832,0),4),"-")</f>
        <v>-</v>
      </c>
      <c r="EZ453" s="108" t="str">
        <f>IF(EX453&gt;0,(EY453)/EZ9/EZ10/60,"-")</f>
        <v>-</v>
      </c>
      <c r="FA453" s="102" t="str">
        <f>IF(AND(EX453&gt;0,EZ453&gt;0),EZ453*EY294,"-")</f>
        <v>-</v>
      </c>
      <c r="FE453" s="112">
        <v>3</v>
      </c>
      <c r="FF453" s="4"/>
      <c r="FG453" s="108" t="str">
        <f>IF(FF453&gt;0,INDEX(Вхідні_дані!$A$1803:$F$1832,MATCH(FF453,Вхідні_дані!$C$1803:$C$1832,0),4),"-")</f>
        <v>-</v>
      </c>
      <c r="FH453" s="108" t="str">
        <f>IF(FF453&gt;0,(FG453)/FH9/FH10/60,"-")</f>
        <v>-</v>
      </c>
      <c r="FI453" s="102" t="str">
        <f>IF(AND(FF453&gt;0,FH453&gt;0),FH453*FG294,"-")</f>
        <v>-</v>
      </c>
      <c r="FM453" s="112">
        <v>3</v>
      </c>
      <c r="FN453" s="4"/>
      <c r="FO453" s="108" t="str">
        <f>IF(FN453&gt;0,INDEX(Вхідні_дані!$A$1803:$F$1832,MATCH(FN453,Вхідні_дані!$C$1803:$C$1832,0),4),"-")</f>
        <v>-</v>
      </c>
      <c r="FP453" s="108" t="str">
        <f>IF(FN453&gt;0,(FO453)/FP9/FP10/60,"-")</f>
        <v>-</v>
      </c>
      <c r="FQ453" s="102" t="str">
        <f>IF(AND(FN453&gt;0,FP453&gt;0),FP453*FO294,"-")</f>
        <v>-</v>
      </c>
      <c r="FU453" s="112">
        <v>3</v>
      </c>
      <c r="FV453" s="4"/>
      <c r="FW453" s="108" t="str">
        <f>IF(FV453&gt;0,INDEX(Вхідні_дані!$A$1803:$F$1832,MATCH(FV453,Вхідні_дані!$C$1803:$C$1832,0),4),"-")</f>
        <v>-</v>
      </c>
      <c r="FX453" s="108" t="str">
        <f>IF(FV453&gt;0,(FW453)/FX9/FX10/60,"-")</f>
        <v>-</v>
      </c>
      <c r="FY453" s="102" t="str">
        <f>IF(AND(FV453&gt;0,FX453&gt;0),FX453*FW294,"-")</f>
        <v>-</v>
      </c>
      <c r="GC453" s="112">
        <v>3</v>
      </c>
      <c r="GD453" s="4"/>
      <c r="GE453" s="108" t="str">
        <f>IF(GD453&gt;0,INDEX(Вхідні_дані!$A$1803:$F$1832,MATCH(GD453,Вхідні_дані!$C$1803:$C$1832,0),4),"-")</f>
        <v>-</v>
      </c>
      <c r="GF453" s="108" t="str">
        <f>IF(GD453&gt;0,(GE453)/GF9/GF10/60,"-")</f>
        <v>-</v>
      </c>
      <c r="GG453" s="102" t="str">
        <f>IF(AND(GD453&gt;0,GF453&gt;0),GF453*GE294,"-")</f>
        <v>-</v>
      </c>
      <c r="GK453" s="112">
        <v>3</v>
      </c>
      <c r="GL453" s="4"/>
      <c r="GM453" s="108" t="str">
        <f>IF(GL453&gt;0,INDEX(Вхідні_дані!$A$1803:$F$1832,MATCH(GL453,Вхідні_дані!$C$1803:$C$1832,0),4),"-")</f>
        <v>-</v>
      </c>
      <c r="GN453" s="108" t="str">
        <f>IF(GL453&gt;0,(GM453)/GN9/GN10/60,"-")</f>
        <v>-</v>
      </c>
      <c r="GO453" s="102" t="str">
        <f>IF(AND(GL453&gt;0,GN453&gt;0),GN453*GM294,"-")</f>
        <v>-</v>
      </c>
      <c r="GS453" s="112">
        <v>3</v>
      </c>
      <c r="GT453" s="4"/>
      <c r="GU453" s="108" t="str">
        <f>IF(GT453&gt;0,INDEX(Вхідні_дані!$A$1803:$F$1832,MATCH(GT453,Вхідні_дані!$C$1803:$C$1832,0),4),"-")</f>
        <v>-</v>
      </c>
      <c r="GV453" s="108" t="str">
        <f>IF(GT453&gt;0,(GU453)/GV9/GV10/60,"-")</f>
        <v>-</v>
      </c>
      <c r="GW453" s="102" t="str">
        <f>IF(AND(GT453&gt;0,GV453&gt;0),GV453*GU294,"-")</f>
        <v>-</v>
      </c>
      <c r="HA453" s="112">
        <v>3</v>
      </c>
      <c r="HB453" s="4"/>
      <c r="HC453" s="108" t="str">
        <f>IF(HB453&gt;0,INDEX(Вхідні_дані!$A$1803:$F$1832,MATCH(HB453,Вхідні_дані!$C$1803:$C$1832,0),4),"-")</f>
        <v>-</v>
      </c>
      <c r="HD453" s="108" t="str">
        <f>IF(HB453&gt;0,(HC453)/HD9/HD10/60,"-")</f>
        <v>-</v>
      </c>
      <c r="HE453" s="102" t="str">
        <f>IF(AND(HB453&gt;0,HD453&gt;0),HD453*HC294,"-")</f>
        <v>-</v>
      </c>
      <c r="HI453" s="112">
        <v>3</v>
      </c>
      <c r="HJ453" s="4"/>
      <c r="HK453" s="108" t="str">
        <f>IF(HJ453&gt;0,INDEX(Вхідні_дані!$A$1803:$F$1832,MATCH(HJ453,Вхідні_дані!$C$1803:$C$1832,0),4),"-")</f>
        <v>-</v>
      </c>
      <c r="HL453" s="108" t="str">
        <f>IF(HJ453&gt;0,(HK453)/HL9/HL10/60,"-")</f>
        <v>-</v>
      </c>
      <c r="HM453" s="102" t="str">
        <f>IF(AND(HJ453&gt;0,HL453&gt;0),HL453*HK294,"-")</f>
        <v>-</v>
      </c>
      <c r="HQ453" s="112">
        <v>3</v>
      </c>
      <c r="HR453" s="4"/>
      <c r="HS453" s="108" t="str">
        <f>IF(HR453&gt;0,INDEX(Вхідні_дані!$A$1803:$F$1832,MATCH(HR453,Вхідні_дані!$C$1803:$C$1832,0),4),"-")</f>
        <v>-</v>
      </c>
      <c r="HT453" s="108" t="str">
        <f>IF(HR453&gt;0,(HS453)/HT9/HT10/60,"-")</f>
        <v>-</v>
      </c>
      <c r="HU453" s="102" t="str">
        <f>IF(AND(HR453&gt;0,HT453&gt;0),HT453*HS294,"-")</f>
        <v>-</v>
      </c>
      <c r="HY453" s="112">
        <v>3</v>
      </c>
      <c r="HZ453" s="4"/>
      <c r="IA453" s="108" t="str">
        <f>IF(HZ453&gt;0,INDEX(Вхідні_дані!$A$1803:$F$1832,MATCH(HZ453,Вхідні_дані!$C$1803:$C$1832,0),4),"-")</f>
        <v>-</v>
      </c>
      <c r="IB453" s="108" t="str">
        <f>IF(HZ453&gt;0,(IA453)/IB9/IB10/60,"-")</f>
        <v>-</v>
      </c>
      <c r="IC453" s="102" t="str">
        <f>IF(AND(HZ453&gt;0,IB453&gt;0),IB453*IA294,"-")</f>
        <v>-</v>
      </c>
      <c r="IG453" s="112">
        <v>3</v>
      </c>
      <c r="IH453" s="4"/>
      <c r="II453" s="108" t="str">
        <f>IF(IH453&gt;0,INDEX(Вхідні_дані!$A$1803:$F$1832,MATCH(IH453,Вхідні_дані!$C$1803:$C$1832,0),4),"-")</f>
        <v>-</v>
      </c>
      <c r="IJ453" s="108" t="str">
        <f>IF(IH453&gt;0,(II453)/IJ9/IJ10/60,"-")</f>
        <v>-</v>
      </c>
      <c r="IK453" s="102" t="str">
        <f>IF(AND(IH453&gt;0,IJ453&gt;0),IJ453*II294,"-")</f>
        <v>-</v>
      </c>
      <c r="IO453" s="112">
        <v>3</v>
      </c>
      <c r="IP453" s="4"/>
      <c r="IQ453" s="108" t="str">
        <f>IF(IP453&gt;0,INDEX(Вхідні_дані!$A$1803:$F$1832,MATCH(IP453,Вхідні_дані!$C$1803:$C$1832,0),4),"-")</f>
        <v>-</v>
      </c>
      <c r="IR453" s="108" t="str">
        <f>IF(IP453&gt;0,(IQ453)/IR9/IR10/60,"-")</f>
        <v>-</v>
      </c>
      <c r="IS453" s="102" t="str">
        <f>IF(AND(IP453&gt;0,IR453&gt;0),IR453*IQ294,"-")</f>
        <v>-</v>
      </c>
      <c r="IW453" s="112">
        <v>3</v>
      </c>
      <c r="IX453" s="4"/>
      <c r="IY453" s="108" t="str">
        <f>IF(IX453&gt;0,INDEX(Вхідні_дані!$A$1803:$F$1832,MATCH(IX453,Вхідні_дані!$C$1803:$C$1832,0),4),"-")</f>
        <v>-</v>
      </c>
      <c r="IZ453" s="108" t="str">
        <f>IF(IX453&gt;0,(IY453)/IZ9/IZ10/60,"-")</f>
        <v>-</v>
      </c>
      <c r="JA453" s="102" t="str">
        <f>IF(AND(IX453&gt;0,IZ453&gt;0),IZ453*IY294,"-")</f>
        <v>-</v>
      </c>
      <c r="JE453" s="112">
        <v>3</v>
      </c>
      <c r="JF453" s="4"/>
      <c r="JG453" s="108" t="str">
        <f>IF(JF453&gt;0,INDEX(Вхідні_дані!$A$1803:$F$1832,MATCH(JF453,Вхідні_дані!$C$1803:$C$1832,0),4),"-")</f>
        <v>-</v>
      </c>
      <c r="JH453" s="108" t="str">
        <f>IF(JF453&gt;0,(JG453)/JH9/JH10/60,"-")</f>
        <v>-</v>
      </c>
      <c r="JI453" s="102" t="str">
        <f>IF(AND(JF453&gt;0,JH453&gt;0),JH453*JG294,"-")</f>
        <v>-</v>
      </c>
      <c r="JM453" s="112">
        <v>3</v>
      </c>
      <c r="JN453" s="4"/>
      <c r="JO453" s="108" t="str">
        <f>IF(JN453&gt;0,INDEX(Вхідні_дані!$A$1803:$F$1832,MATCH(JN453,Вхідні_дані!$C$1803:$C$1832,0),4),"-")</f>
        <v>-</v>
      </c>
      <c r="JP453" s="108" t="str">
        <f>IF(JN453&gt;0,(JO453)/JP9/JP10/60,"-")</f>
        <v>-</v>
      </c>
      <c r="JQ453" s="102" t="str">
        <f>IF(AND(JN453&gt;0,JP453&gt;0),JP453*JO294,"-")</f>
        <v>-</v>
      </c>
      <c r="JU453" s="112">
        <v>3</v>
      </c>
      <c r="JV453" s="4"/>
      <c r="JW453" s="108" t="str">
        <f>IF(JV453&gt;0,INDEX(Вхідні_дані!$A$1803:$F$1832,MATCH(JV453,Вхідні_дані!$C$1803:$C$1832,0),4),"-")</f>
        <v>-</v>
      </c>
      <c r="JX453" s="108" t="str">
        <f>IF(JV453&gt;0,(JW453)/JX9/JX10/60,"-")</f>
        <v>-</v>
      </c>
      <c r="JY453" s="102" t="str">
        <f>IF(AND(JV453&gt;0,JX453&gt;0),JX453*JW294,"-")</f>
        <v>-</v>
      </c>
      <c r="KC453" s="112">
        <v>3</v>
      </c>
      <c r="KD453" s="4"/>
      <c r="KE453" s="108" t="str">
        <f>IF(KD453&gt;0,INDEX(Вхідні_дані!$A$1803:$F$1832,MATCH(KD453,Вхідні_дані!$C$1803:$C$1832,0),4),"-")</f>
        <v>-</v>
      </c>
      <c r="KF453" s="108" t="str">
        <f>IF(KD453&gt;0,(KE453)/KF9/KF10/60,"-")</f>
        <v>-</v>
      </c>
      <c r="KG453" s="102" t="str">
        <f>IF(AND(KD453&gt;0,KF453&gt;0),KF453*KE294,"-")</f>
        <v>-</v>
      </c>
      <c r="KK453" s="112">
        <v>3</v>
      </c>
      <c r="KL453" s="4"/>
      <c r="KM453" s="108" t="str">
        <f>IF(KL453&gt;0,INDEX(Вхідні_дані!$A$1803:$F$1832,MATCH(KL453,Вхідні_дані!$C$1803:$C$1832,0),4),"-")</f>
        <v>-</v>
      </c>
      <c r="KN453" s="108" t="str">
        <f>IF(KL453&gt;0,(KM453)/KN9/KN10/60,"-")</f>
        <v>-</v>
      </c>
      <c r="KO453" s="102" t="str">
        <f>IF(AND(KL453&gt;0,KN453&gt;0),KN453*KM294,"-")</f>
        <v>-</v>
      </c>
      <c r="KS453" s="112">
        <v>3</v>
      </c>
      <c r="KT453" s="4"/>
      <c r="KU453" s="108" t="str">
        <f>IF(KT453&gt;0,INDEX(Вхідні_дані!$A$1803:$F$1832,MATCH(KT453,Вхідні_дані!$C$1803:$C$1832,0),4),"-")</f>
        <v>-</v>
      </c>
      <c r="KV453" s="108" t="str">
        <f>IF(KT453&gt;0,(KU453)/KV9/KV10/60,"-")</f>
        <v>-</v>
      </c>
      <c r="KW453" s="102" t="str">
        <f>IF(AND(KT453&gt;0,KV453&gt;0),KV453*KU294,"-")</f>
        <v>-</v>
      </c>
      <c r="LA453" s="112">
        <v>3</v>
      </c>
      <c r="LB453" s="4"/>
      <c r="LC453" s="108" t="str">
        <f>IF(LB453&gt;0,INDEX(Вхідні_дані!$A$1803:$F$1832,MATCH(LB453,Вхідні_дані!$C$1803:$C$1832,0),4),"-")</f>
        <v>-</v>
      </c>
      <c r="LD453" s="108" t="str">
        <f>IF(LB453&gt;0,(LC453)/LD9/LD10/60,"-")</f>
        <v>-</v>
      </c>
      <c r="LE453" s="102" t="str">
        <f>IF(AND(LB453&gt;0,LD453&gt;0),LD453*LC294,"-")</f>
        <v>-</v>
      </c>
      <c r="LI453" s="112">
        <v>3</v>
      </c>
      <c r="LJ453" s="4"/>
      <c r="LK453" s="108" t="str">
        <f>IF(LJ453&gt;0,INDEX(Вхідні_дані!$A$1803:$F$1832,MATCH(LJ453,Вхідні_дані!$C$1803:$C$1832,0),4),"-")</f>
        <v>-</v>
      </c>
      <c r="LL453" s="108" t="str">
        <f>IF(LJ453&gt;0,(LK453)/LL9/LL10/60,"-")</f>
        <v>-</v>
      </c>
      <c r="LM453" s="102" t="str">
        <f>IF(AND(LJ453&gt;0,LL453&gt;0),LL453*LK294,"-")</f>
        <v>-</v>
      </c>
      <c r="LQ453" s="112">
        <v>3</v>
      </c>
      <c r="LR453" s="4"/>
      <c r="LS453" s="108" t="str">
        <f>IF(LR453&gt;0,INDEX(Вхідні_дані!$A$1803:$F$1832,MATCH(LR453,Вхідні_дані!$C$1803:$C$1832,0),4),"-")</f>
        <v>-</v>
      </c>
      <c r="LT453" s="108" t="str">
        <f>IF(LR453&gt;0,(LS453)/LT9/LT10/60,"-")</f>
        <v>-</v>
      </c>
      <c r="LU453" s="102" t="str">
        <f>IF(AND(LR453&gt;0,LT453&gt;0),LT453*LS294,"-")</f>
        <v>-</v>
      </c>
      <c r="LY453" s="112">
        <v>3</v>
      </c>
      <c r="LZ453" s="4"/>
      <c r="MA453" s="108" t="str">
        <f>IF(LZ453&gt;0,INDEX(Вхідні_дані!$A$1803:$F$1832,MATCH(LZ453,Вхідні_дані!$C$1803:$C$1832,0),4),"-")</f>
        <v>-</v>
      </c>
      <c r="MB453" s="108" t="str">
        <f>IF(LZ453&gt;0,(MA453)/MB9/MB10/60,"-")</f>
        <v>-</v>
      </c>
      <c r="MC453" s="102" t="str">
        <f>IF(AND(LZ453&gt;0,MB453&gt;0),MB453*MA294,"-")</f>
        <v>-</v>
      </c>
      <c r="MG453" s="112">
        <v>3</v>
      </c>
      <c r="MH453" s="4"/>
      <c r="MI453" s="108" t="str">
        <f>IF(MH453&gt;0,INDEX(Вхідні_дані!$A$1803:$F$1832,MATCH(MH453,Вхідні_дані!$C$1803:$C$1832,0),4),"-")</f>
        <v>-</v>
      </c>
      <c r="MJ453" s="108" t="str">
        <f>IF(MH453&gt;0,(MI453)/MJ9/MJ10/60,"-")</f>
        <v>-</v>
      </c>
      <c r="MK453" s="102" t="str">
        <f>IF(AND(MH453&gt;0,MJ453&gt;0),MJ453*MI294,"-")</f>
        <v>-</v>
      </c>
      <c r="MO453" s="112">
        <v>3</v>
      </c>
      <c r="MP453" s="4"/>
      <c r="MQ453" s="108" t="str">
        <f>IF(MP453&gt;0,INDEX(Вхідні_дані!$A$1803:$F$1832,MATCH(MP453,Вхідні_дані!$C$1803:$C$1832,0),4),"-")</f>
        <v>-</v>
      </c>
      <c r="MR453" s="108" t="str">
        <f>IF(MP453&gt;0,(MQ453)/MR9/MR10/60,"-")</f>
        <v>-</v>
      </c>
      <c r="MS453" s="102" t="str">
        <f>IF(AND(MP453&gt;0,MR453&gt;0),MR453*MQ294,"-")</f>
        <v>-</v>
      </c>
      <c r="MW453" s="112">
        <v>3</v>
      </c>
      <c r="MX453" s="4"/>
      <c r="MY453" s="108" t="str">
        <f>IF(MX453&gt;0,INDEX(Вхідні_дані!$A$1803:$F$1832,MATCH(MX453,Вхідні_дані!$C$1803:$C$1832,0),4),"-")</f>
        <v>-</v>
      </c>
      <c r="MZ453" s="108" t="str">
        <f>IF(MX453&gt;0,(MY453)/MZ9/MZ10/60,"-")</f>
        <v>-</v>
      </c>
      <c r="NA453" s="102" t="str">
        <f>IF(AND(MX453&gt;0,MZ453&gt;0),MZ453*MY294,"-")</f>
        <v>-</v>
      </c>
      <c r="NE453" s="112">
        <v>3</v>
      </c>
      <c r="NF453" s="4"/>
      <c r="NG453" s="108" t="str">
        <f>IF(NF453&gt;0,INDEX(Вхідні_дані!$A$1803:$F$1832,MATCH(NF453,Вхідні_дані!$C$1803:$C$1832,0),4),"-")</f>
        <v>-</v>
      </c>
      <c r="NH453" s="108" t="str">
        <f>IF(NF453&gt;0,(NG453)/NH9/NH10/60,"-")</f>
        <v>-</v>
      </c>
      <c r="NI453" s="102" t="str">
        <f>IF(AND(NF453&gt;0,NH453&gt;0),NH453*NG294,"-")</f>
        <v>-</v>
      </c>
      <c r="NM453" s="112">
        <v>3</v>
      </c>
      <c r="NN453" s="4"/>
      <c r="NO453" s="108" t="str">
        <f>IF(NN453&gt;0,INDEX(Вхідні_дані!$A$1803:$F$1832,MATCH(NN453,Вхідні_дані!$C$1803:$C$1832,0),4),"-")</f>
        <v>-</v>
      </c>
      <c r="NP453" s="108" t="str">
        <f>IF(NN453&gt;0,(NO453)/NP9/NP10/60,"-")</f>
        <v>-</v>
      </c>
      <c r="NQ453" s="102" t="str">
        <f>IF(AND(NN453&gt;0,NP453&gt;0),NP453*NO294,"-")</f>
        <v>-</v>
      </c>
      <c r="NU453" s="112">
        <v>3</v>
      </c>
      <c r="NV453" s="4"/>
      <c r="NW453" s="108" t="str">
        <f>IF(NV453&gt;0,INDEX(Вхідні_дані!$A$1803:$F$1832,MATCH(NV453,Вхідні_дані!$C$1803:$C$1832,0),4),"-")</f>
        <v>-</v>
      </c>
      <c r="NX453" s="108" t="str">
        <f>IF(NV453&gt;0,(NW453)/NX9/NX10/60,"-")</f>
        <v>-</v>
      </c>
      <c r="NY453" s="102" t="str">
        <f>IF(AND(NV453&gt;0,NX453&gt;0),NX453*NW294,"-")</f>
        <v>-</v>
      </c>
      <c r="OC453" s="112">
        <v>3</v>
      </c>
      <c r="OD453" s="4"/>
      <c r="OE453" s="108" t="str">
        <f>IF(OD453&gt;0,INDEX(Вхідні_дані!$A$1803:$F$1832,MATCH(OD453,Вхідні_дані!$C$1803:$C$1832,0),4),"-")</f>
        <v>-</v>
      </c>
      <c r="OF453" s="108" t="str">
        <f>IF(OD453&gt;0,(OE453)/OF9/OF10/60,"-")</f>
        <v>-</v>
      </c>
      <c r="OG453" s="102" t="str">
        <f>IF(AND(OD453&gt;0,OF453&gt;0),OF453*OE294,"-")</f>
        <v>-</v>
      </c>
      <c r="OK453" s="112">
        <v>3</v>
      </c>
      <c r="OL453" s="4"/>
      <c r="OM453" s="108" t="str">
        <f>IF(OL453&gt;0,INDEX(Вхідні_дані!$A$1803:$F$1832,MATCH(OL453,Вхідні_дані!$C$1803:$C$1832,0),4),"-")</f>
        <v>-</v>
      </c>
      <c r="ON453" s="108" t="str">
        <f>IF(OL453&gt;0,(OM453)/ON9/ON10/60,"-")</f>
        <v>-</v>
      </c>
      <c r="OO453" s="102" t="str">
        <f>IF(AND(OL453&gt;0,ON453&gt;0),ON453*OM294,"-")</f>
        <v>-</v>
      </c>
      <c r="OS453" s="112">
        <v>3</v>
      </c>
      <c r="OT453" s="4"/>
      <c r="OU453" s="108" t="str">
        <f>IF(OT453&gt;0,INDEX(Вхідні_дані!$A$1803:$F$1832,MATCH(OT453,Вхідні_дані!$C$1803:$C$1832,0),4),"-")</f>
        <v>-</v>
      </c>
      <c r="OV453" s="108" t="str">
        <f>IF(OT453&gt;0,(OU453)/OV9/OV10/60,"-")</f>
        <v>-</v>
      </c>
      <c r="OW453" s="102" t="str">
        <f>IF(AND(OT453&gt;0,OV453&gt;0),OV453*OU294,"-")</f>
        <v>-</v>
      </c>
      <c r="PA453" s="112">
        <v>3</v>
      </c>
      <c r="PB453" s="4"/>
      <c r="PC453" s="108" t="str">
        <f>IF(PB453&gt;0,INDEX(Вхідні_дані!$A$1803:$F$1832,MATCH(PB453,Вхідні_дані!$C$1803:$C$1832,0),4),"-")</f>
        <v>-</v>
      </c>
      <c r="PD453" s="108" t="str">
        <f>IF(PB453&gt;0,(PC453)/PD9/PD10/60,"-")</f>
        <v>-</v>
      </c>
      <c r="PE453" s="102" t="str">
        <f>IF(AND(PB453&gt;0,PD453&gt;0),PD453*PC294,"-")</f>
        <v>-</v>
      </c>
      <c r="PI453" s="112">
        <v>3</v>
      </c>
      <c r="PJ453" s="4"/>
      <c r="PK453" s="108" t="str">
        <f>IF(PJ453&gt;0,INDEX(Вхідні_дані!$A$1803:$F$1832,MATCH(PJ453,Вхідні_дані!$C$1803:$C$1832,0),4),"-")</f>
        <v>-</v>
      </c>
      <c r="PL453" s="108" t="str">
        <f>IF(PJ453&gt;0,(PK453)/PL9/PL10/60,"-")</f>
        <v>-</v>
      </c>
      <c r="PM453" s="102" t="str">
        <f>IF(AND(PJ453&gt;0,PL453&gt;0),PL453*PK294,"-")</f>
        <v>-</v>
      </c>
      <c r="PQ453" s="112">
        <v>3</v>
      </c>
      <c r="PR453" s="4"/>
      <c r="PS453" s="108" t="str">
        <f>IF(PR453&gt;0,INDEX(Вхідні_дані!$A$1803:$F$1832,MATCH(PR453,Вхідні_дані!$C$1803:$C$1832,0),4),"-")</f>
        <v>-</v>
      </c>
      <c r="PT453" s="108" t="str">
        <f>IF(PR453&gt;0,(PS453)/PT9/PT10/60,"-")</f>
        <v>-</v>
      </c>
      <c r="PU453" s="102" t="str">
        <f>IF(AND(PR453&gt;0,PT453&gt;0),PT453*PS294,"-")</f>
        <v>-</v>
      </c>
      <c r="PY453" s="112">
        <v>3</v>
      </c>
      <c r="PZ453" s="4"/>
      <c r="QA453" s="108" t="str">
        <f>IF(PZ453&gt;0,INDEX(Вхідні_дані!$A$1803:$F$1832,MATCH(PZ453,Вхідні_дані!$C$1803:$C$1832,0),4),"-")</f>
        <v>-</v>
      </c>
      <c r="QB453" s="108" t="str">
        <f>IF(PZ453&gt;0,(QA453)/QB9/QB10/60,"-")</f>
        <v>-</v>
      </c>
      <c r="QC453" s="102" t="str">
        <f>IF(AND(PZ453&gt;0,QB453&gt;0),QB453*QA294,"-")</f>
        <v>-</v>
      </c>
      <c r="QG453" s="112">
        <v>3</v>
      </c>
      <c r="QH453" s="4"/>
      <c r="QI453" s="108" t="str">
        <f>IF(QH453&gt;0,INDEX(Вхідні_дані!$A$1803:$F$1832,MATCH(QH453,Вхідні_дані!$C$1803:$C$1832,0),4),"-")</f>
        <v>-</v>
      </c>
      <c r="QJ453" s="108" t="str">
        <f>IF(QH453&gt;0,(QI453)/QJ9/QJ10/60,"-")</f>
        <v>-</v>
      </c>
      <c r="QK453" s="102" t="str">
        <f>IF(AND(QH453&gt;0,QJ453&gt;0),QJ453*QI294,"-")</f>
        <v>-</v>
      </c>
      <c r="QO453" s="112">
        <v>3</v>
      </c>
      <c r="QP453" s="4"/>
      <c r="QQ453" s="108" t="str">
        <f>IF(QP453&gt;0,INDEX(Вхідні_дані!$A$1803:$F$1832,MATCH(QP453,Вхідні_дані!$C$1803:$C$1832,0),4),"-")</f>
        <v>-</v>
      </c>
      <c r="QR453" s="108" t="str">
        <f>IF(QP453&gt;0,(QQ453)/QR9/QR10/60,"-")</f>
        <v>-</v>
      </c>
      <c r="QS453" s="102" t="str">
        <f>IF(AND(QP453&gt;0,QR453&gt;0),QR453*QQ294,"-")</f>
        <v>-</v>
      </c>
      <c r="QW453" s="112">
        <v>3</v>
      </c>
      <c r="QX453" s="4"/>
      <c r="QY453" s="108" t="str">
        <f>IF(QX453&gt;0,INDEX(Вхідні_дані!$A$1803:$F$1832,MATCH(QX453,Вхідні_дані!$C$1803:$C$1832,0),4),"-")</f>
        <v>-</v>
      </c>
      <c r="QZ453" s="108" t="str">
        <f>IF(QX453&gt;0,(QY453)/QZ9/QZ10/60,"-")</f>
        <v>-</v>
      </c>
      <c r="RA453" s="102" t="str">
        <f>IF(AND(QX453&gt;0,QZ453&gt;0),QZ453*QY294,"-")</f>
        <v>-</v>
      </c>
      <c r="RE453" s="112">
        <v>3</v>
      </c>
      <c r="RF453" s="4"/>
      <c r="RG453" s="108" t="str">
        <f>IF(RF453&gt;0,INDEX(Вхідні_дані!$A$1803:$F$1832,MATCH(RF453,Вхідні_дані!$C$1803:$C$1832,0),4),"-")</f>
        <v>-</v>
      </c>
      <c r="RH453" s="108" t="str">
        <f>IF(RF453&gt;0,(RG453)/RH9/RH10/60,"-")</f>
        <v>-</v>
      </c>
      <c r="RI453" s="102" t="str">
        <f>IF(AND(RF453&gt;0,RH453&gt;0),RH453*RG294,"-")</f>
        <v>-</v>
      </c>
      <c r="RM453" s="112">
        <v>3</v>
      </c>
      <c r="RN453" s="4"/>
      <c r="RO453" s="108" t="str">
        <f>IF(RN453&gt;0,INDEX(Вхідні_дані!$A$1803:$F$1832,MATCH(RN453,Вхідні_дані!$C$1803:$C$1832,0),4),"-")</f>
        <v>-</v>
      </c>
      <c r="RP453" s="108" t="str">
        <f>IF(RN453&gt;0,(RO453)/RP9/RP10/60,"-")</f>
        <v>-</v>
      </c>
      <c r="RQ453" s="102" t="str">
        <f>IF(AND(RN453&gt;0,RP453&gt;0),RP453*RO294,"-")</f>
        <v>-</v>
      </c>
      <c r="RU453" s="112">
        <v>3</v>
      </c>
      <c r="RV453" s="4"/>
      <c r="RW453" s="108" t="str">
        <f>IF(RV453&gt;0,INDEX(Вхідні_дані!$A$1803:$F$1832,MATCH(RV453,Вхідні_дані!$C$1803:$C$1832,0),4),"-")</f>
        <v>-</v>
      </c>
      <c r="RX453" s="108" t="str">
        <f>IF(RV453&gt;0,(RW453)/RX9/RX10/60,"-")</f>
        <v>-</v>
      </c>
      <c r="RY453" s="102" t="str">
        <f>IF(AND(RV453&gt;0,RX453&gt;0),RX453*RW294,"-")</f>
        <v>-</v>
      </c>
      <c r="SC453" s="112">
        <v>3</v>
      </c>
      <c r="SD453" s="4"/>
      <c r="SE453" s="108" t="str">
        <f>IF(SD453&gt;0,INDEX(Вхідні_дані!$A$1803:$F$1832,MATCH(SD453,Вхідні_дані!$C$1803:$C$1832,0),4),"-")</f>
        <v>-</v>
      </c>
      <c r="SF453" s="108" t="str">
        <f>IF(SD453&gt;0,(SE453)/SF9/SF10/60,"-")</f>
        <v>-</v>
      </c>
      <c r="SG453" s="102" t="str">
        <f>IF(AND(SD453&gt;0,SF453&gt;0),SF453*SE294,"-")</f>
        <v>-</v>
      </c>
      <c r="SK453" s="112">
        <v>3</v>
      </c>
      <c r="SL453" s="4"/>
      <c r="SM453" s="108" t="str">
        <f>IF(SL453&gt;0,INDEX(Вхідні_дані!$A$1803:$F$1832,MATCH(SL453,Вхідні_дані!$C$1803:$C$1832,0),4),"-")</f>
        <v>-</v>
      </c>
      <c r="SN453" s="108" t="str">
        <f>IF(SL453&gt;0,(SM453)/SN9/SN10/60,"-")</f>
        <v>-</v>
      </c>
      <c r="SO453" s="102" t="str">
        <f>IF(AND(SL453&gt;0,SN453&gt;0),SN453*SM294,"-")</f>
        <v>-</v>
      </c>
      <c r="SS453" s="112">
        <v>3</v>
      </c>
      <c r="ST453" s="4"/>
      <c r="SU453" s="108" t="str">
        <f>IF(ST453&gt;0,INDEX(Вхідні_дані!$A$1803:$F$1832,MATCH(ST453,Вхідні_дані!$C$1803:$C$1832,0),4),"-")</f>
        <v>-</v>
      </c>
      <c r="SV453" s="108" t="str">
        <f>IF(ST453&gt;0,(SU453)/SV9/SV10/60,"-")</f>
        <v>-</v>
      </c>
      <c r="SW453" s="102" t="str">
        <f>IF(AND(ST453&gt;0,SV453&gt;0),SV453*SU294,"-")</f>
        <v>-</v>
      </c>
      <c r="TA453" s="112">
        <v>3</v>
      </c>
      <c r="TB453" s="4"/>
      <c r="TC453" s="108" t="str">
        <f>IF(TB453&gt;0,INDEX(Вхідні_дані!$A$1803:$F$1832,MATCH(TB453,Вхідні_дані!$C$1803:$C$1832,0),4),"-")</f>
        <v>-</v>
      </c>
      <c r="TD453" s="108" t="str">
        <f>IF(TB453&gt;0,(TC453)/TD9/TD10/60,"-")</f>
        <v>-</v>
      </c>
      <c r="TE453" s="102" t="str">
        <f>IF(AND(TB453&gt;0,TD453&gt;0),TD453*TC294,"-")</f>
        <v>-</v>
      </c>
      <c r="TI453" s="112">
        <v>3</v>
      </c>
      <c r="TJ453" s="4"/>
      <c r="TK453" s="108" t="str">
        <f>IF(TJ453&gt;0,INDEX(Вхідні_дані!$A$1803:$F$1832,MATCH(TJ453,Вхідні_дані!$C$1803:$C$1832,0),4),"-")</f>
        <v>-</v>
      </c>
      <c r="TL453" s="108" t="str">
        <f>IF(TJ453&gt;0,(TK453)/TL9/TL10/60,"-")</f>
        <v>-</v>
      </c>
      <c r="TM453" s="102" t="str">
        <f>IF(AND(TJ453&gt;0,TL453&gt;0),TL453*TK294,"-")</f>
        <v>-</v>
      </c>
      <c r="TQ453" s="112">
        <v>3</v>
      </c>
      <c r="TR453" s="4"/>
      <c r="TS453" s="108" t="str">
        <f>IF(TR453&gt;0,INDEX(Вхідні_дані!$A$1803:$F$1832,MATCH(TR453,Вхідні_дані!$C$1803:$C$1832,0),4),"-")</f>
        <v>-</v>
      </c>
      <c r="TT453" s="108" t="str">
        <f>IF(TR453&gt;0,(TS453)/TT9/TT10/60,"-")</f>
        <v>-</v>
      </c>
      <c r="TU453" s="102" t="str">
        <f>IF(AND(TR453&gt;0,TT453&gt;0),TT453*TS294,"-")</f>
        <v>-</v>
      </c>
      <c r="TY453" s="112">
        <v>3</v>
      </c>
      <c r="TZ453" s="4"/>
      <c r="UA453" s="108" t="str">
        <f>IF(TZ453&gt;0,INDEX(Вхідні_дані!$A$1803:$F$1832,MATCH(TZ453,Вхідні_дані!$C$1803:$C$1832,0),4),"-")</f>
        <v>-</v>
      </c>
      <c r="UB453" s="108" t="str">
        <f>IF(TZ453&gt;0,(UA453)/UB9/UB10/60,"-")</f>
        <v>-</v>
      </c>
      <c r="UC453" s="102" t="str">
        <f>IF(AND(TZ453&gt;0,UB453&gt;0),UB453*UA294,"-")</f>
        <v>-</v>
      </c>
      <c r="UG453" s="112">
        <v>3</v>
      </c>
      <c r="UH453" s="4"/>
      <c r="UI453" s="108" t="str">
        <f>IF(UH453&gt;0,INDEX(Вхідні_дані!$A$1803:$F$1832,MATCH(UH453,Вхідні_дані!$C$1803:$C$1832,0),4),"-")</f>
        <v>-</v>
      </c>
      <c r="UJ453" s="108" t="str">
        <f>IF(UH453&gt;0,(UI453)/UJ9/UJ10/60,"-")</f>
        <v>-</v>
      </c>
      <c r="UK453" s="102" t="str">
        <f>IF(AND(UH453&gt;0,UJ453&gt;0),UJ453*UI294,"-")</f>
        <v>-</v>
      </c>
      <c r="UO453" s="112">
        <v>3</v>
      </c>
      <c r="UP453" s="4"/>
      <c r="UQ453" s="108" t="str">
        <f>IF(UP453&gt;0,INDEX(Вхідні_дані!$A$1803:$F$1832,MATCH(UP453,Вхідні_дані!$C$1803:$C$1832,0),4),"-")</f>
        <v>-</v>
      </c>
      <c r="UR453" s="108" t="str">
        <f>IF(UP453&gt;0,(UQ453)/UR9/UR10/60,"-")</f>
        <v>-</v>
      </c>
      <c r="US453" s="102" t="str">
        <f>IF(AND(UP453&gt;0,UR453&gt;0),UR453*UQ294,"-")</f>
        <v>-</v>
      </c>
      <c r="UW453" s="112">
        <v>3</v>
      </c>
      <c r="UX453" s="4"/>
      <c r="UY453" s="108" t="str">
        <f>IF(UX453&gt;0,INDEX(Вхідні_дані!$A$1803:$F$1832,MATCH(UX453,Вхідні_дані!$C$1803:$C$1832,0),4),"-")</f>
        <v>-</v>
      </c>
      <c r="UZ453" s="108" t="str">
        <f>IF(UX453&gt;0,(UY453)/UZ9/UZ10/60,"-")</f>
        <v>-</v>
      </c>
      <c r="VA453" s="102" t="str">
        <f>IF(AND(UX453&gt;0,UZ453&gt;0),UZ453*UY294,"-")</f>
        <v>-</v>
      </c>
      <c r="VE453" s="112">
        <v>3</v>
      </c>
      <c r="VF453" s="4"/>
      <c r="VG453" s="108" t="str">
        <f>IF(VF453&gt;0,INDEX(Вхідні_дані!$A$1803:$F$1832,MATCH(VF453,Вхідні_дані!$C$1803:$C$1832,0),4),"-")</f>
        <v>-</v>
      </c>
      <c r="VH453" s="108" t="str">
        <f>IF(VF453&gt;0,(VG453)/VH9/VH10/60,"-")</f>
        <v>-</v>
      </c>
      <c r="VI453" s="102" t="str">
        <f>IF(AND(VF453&gt;0,VH453&gt;0),VH453*VG294,"-")</f>
        <v>-</v>
      </c>
      <c r="VM453" s="112">
        <v>3</v>
      </c>
      <c r="VN453" s="4"/>
      <c r="VO453" s="108" t="str">
        <f>IF(VN453&gt;0,INDEX(Вхідні_дані!$A$1803:$F$1832,MATCH(VN453,Вхідні_дані!$C$1803:$C$1832,0),4),"-")</f>
        <v>-</v>
      </c>
      <c r="VP453" s="108" t="str">
        <f>IF(VN453&gt;0,(VO453)/VP9/VP10/60,"-")</f>
        <v>-</v>
      </c>
      <c r="VQ453" s="102" t="str">
        <f>IF(AND(VN453&gt;0,VP453&gt;0),VP453*VO294,"-")</f>
        <v>-</v>
      </c>
      <c r="VU453" s="112">
        <v>3</v>
      </c>
      <c r="VV453" s="4"/>
      <c r="VW453" s="108" t="str">
        <f>IF(VV453&gt;0,INDEX(Вхідні_дані!$A$1803:$F$1832,MATCH(VV453,Вхідні_дані!$C$1803:$C$1832,0),4),"-")</f>
        <v>-</v>
      </c>
      <c r="VX453" s="108" t="str">
        <f>IF(VV453&gt;0,(VW453)/VX9/VX10/60,"-")</f>
        <v>-</v>
      </c>
      <c r="VY453" s="102" t="str">
        <f>IF(AND(VV453&gt;0,VX453&gt;0),VX453*VW294,"-")</f>
        <v>-</v>
      </c>
      <c r="WC453" s="112">
        <v>3</v>
      </c>
      <c r="WD453" s="4"/>
      <c r="WE453" s="108" t="str">
        <f>IF(WD453&gt;0,INDEX(Вхідні_дані!$A$1803:$F$1832,MATCH(WD453,Вхідні_дані!$C$1803:$C$1832,0),4),"-")</f>
        <v>-</v>
      </c>
      <c r="WF453" s="108" t="str">
        <f>IF(WD453&gt;0,(WE453)/WF9/WF10/60,"-")</f>
        <v>-</v>
      </c>
      <c r="WG453" s="102" t="str">
        <f>IF(AND(WD453&gt;0,WF453&gt;0),WF453*WE294,"-")</f>
        <v>-</v>
      </c>
      <c r="WK453" s="112">
        <v>3</v>
      </c>
      <c r="WL453" s="4"/>
      <c r="WM453" s="108" t="str">
        <f>IF(WL453&gt;0,INDEX(Вхідні_дані!$A$1803:$F$1832,MATCH(WL453,Вхідні_дані!$C$1803:$C$1832,0),4),"-")</f>
        <v>-</v>
      </c>
      <c r="WN453" s="108" t="str">
        <f>IF(WL453&gt;0,(WM453)/WN9/WN10/60,"-")</f>
        <v>-</v>
      </c>
      <c r="WO453" s="102" t="str">
        <f>IF(AND(WL453&gt;0,WN453&gt;0),WN453*WM294,"-")</f>
        <v>-</v>
      </c>
      <c r="WS453" s="112">
        <v>3</v>
      </c>
      <c r="WT453" s="4"/>
      <c r="WU453" s="108" t="str">
        <f>IF(WT453&gt;0,INDEX(Вхідні_дані!$A$1803:$F$1832,MATCH(WT453,Вхідні_дані!$C$1803:$C$1832,0),4),"-")</f>
        <v>-</v>
      </c>
      <c r="WV453" s="108" t="str">
        <f>IF(WT453&gt;0,(WU453)/WV9/WV10/60,"-")</f>
        <v>-</v>
      </c>
      <c r="WW453" s="102" t="str">
        <f>IF(AND(WT453&gt;0,WV453&gt;0),WV453*WU294,"-")</f>
        <v>-</v>
      </c>
      <c r="XA453" s="112">
        <v>3</v>
      </c>
      <c r="XB453" s="4"/>
      <c r="XC453" s="108" t="str">
        <f>IF(XB453&gt;0,INDEX(Вхідні_дані!$A$1803:$F$1832,MATCH(XB453,Вхідні_дані!$C$1803:$C$1832,0),4),"-")</f>
        <v>-</v>
      </c>
      <c r="XD453" s="108" t="str">
        <f>IF(XB453&gt;0,(XC453)/XD9/XD10/60,"-")</f>
        <v>-</v>
      </c>
      <c r="XE453" s="102" t="str">
        <f>IF(AND(XB453&gt;0,XD453&gt;0),XD453*XC294,"-")</f>
        <v>-</v>
      </c>
      <c r="XI453" s="112">
        <v>3</v>
      </c>
      <c r="XJ453" s="4"/>
      <c r="XK453" s="108" t="str">
        <f>IF(XJ453&gt;0,INDEX(Вхідні_дані!$A$1803:$F$1832,MATCH(XJ453,Вхідні_дані!$C$1803:$C$1832,0),4),"-")</f>
        <v>-</v>
      </c>
      <c r="XL453" s="108" t="str">
        <f>IF(XJ453&gt;0,(XK453)/XL9/XL10/60,"-")</f>
        <v>-</v>
      </c>
      <c r="XM453" s="102" t="str">
        <f>IF(AND(XJ453&gt;0,XL453&gt;0),XL453*XK294,"-")</f>
        <v>-</v>
      </c>
      <c r="XQ453" s="112">
        <v>3</v>
      </c>
      <c r="XR453" s="4"/>
      <c r="XS453" s="108" t="str">
        <f>IF(XR453&gt;0,INDEX(Вхідні_дані!$A$1803:$F$1832,MATCH(XR453,Вхідні_дані!$C$1803:$C$1832,0),4),"-")</f>
        <v>-</v>
      </c>
      <c r="XT453" s="108" t="str">
        <f>IF(XR453&gt;0,(XS453)/XT9/XT10/60,"-")</f>
        <v>-</v>
      </c>
      <c r="XU453" s="102" t="str">
        <f>IF(AND(XR453&gt;0,XT453&gt;0),XT453*XS294,"-")</f>
        <v>-</v>
      </c>
      <c r="XY453" s="112">
        <v>3</v>
      </c>
      <c r="XZ453" s="4"/>
      <c r="YA453" s="108" t="str">
        <f>IF(XZ453&gt;0,INDEX(Вхідні_дані!$A$1803:$F$1832,MATCH(XZ453,Вхідні_дані!$C$1803:$C$1832,0),4),"-")</f>
        <v>-</v>
      </c>
      <c r="YB453" s="108" t="str">
        <f>IF(XZ453&gt;0,(YA453)/YB9/YB10/60,"-")</f>
        <v>-</v>
      </c>
      <c r="YC453" s="102" t="str">
        <f>IF(AND(XZ453&gt;0,YB453&gt;0),YB453*YA294,"-")</f>
        <v>-</v>
      </c>
      <c r="YG453" s="112">
        <v>3</v>
      </c>
      <c r="YH453" s="4"/>
      <c r="YI453" s="108" t="str">
        <f>IF(YH453&gt;0,INDEX(Вхідні_дані!$A$1803:$F$1832,MATCH(YH453,Вхідні_дані!$C$1803:$C$1832,0),4),"-")</f>
        <v>-</v>
      </c>
      <c r="YJ453" s="108" t="str">
        <f>IF(YH453&gt;0,(YI453)/YJ9/YJ10/60,"-")</f>
        <v>-</v>
      </c>
      <c r="YK453" s="102" t="str">
        <f>IF(AND(YH453&gt;0,YJ453&gt;0),YJ453*YI294,"-")</f>
        <v>-</v>
      </c>
      <c r="YO453" s="112">
        <v>3</v>
      </c>
      <c r="YP453" s="4"/>
      <c r="YQ453" s="108" t="str">
        <f>IF(YP453&gt;0,INDEX(Вхідні_дані!$A$1803:$F$1832,MATCH(YP453,Вхідні_дані!$C$1803:$C$1832,0),4),"-")</f>
        <v>-</v>
      </c>
      <c r="YR453" s="108" t="str">
        <f>IF(YP453&gt;0,(YQ453)/YR9/YR10/60,"-")</f>
        <v>-</v>
      </c>
      <c r="YS453" s="102" t="str">
        <f>IF(AND(YP453&gt;0,YR453&gt;0),YR453*YQ294,"-")</f>
        <v>-</v>
      </c>
      <c r="YW453" s="112">
        <v>3</v>
      </c>
      <c r="YX453" s="4"/>
      <c r="YY453" s="108" t="str">
        <f>IF(YX453&gt;0,INDEX(Вхідні_дані!$A$1803:$F$1832,MATCH(YX453,Вхідні_дані!$C$1803:$C$1832,0),4),"-")</f>
        <v>-</v>
      </c>
      <c r="YZ453" s="108" t="str">
        <f>IF(YX453&gt;0,(YY453)/YZ9/YZ10/60,"-")</f>
        <v>-</v>
      </c>
      <c r="ZA453" s="102" t="str">
        <f>IF(AND(YX453&gt;0,YZ453&gt;0),YZ453*YY294,"-")</f>
        <v>-</v>
      </c>
      <c r="ZE453" s="112">
        <v>3</v>
      </c>
      <c r="ZF453" s="4"/>
      <c r="ZG453" s="108" t="str">
        <f>IF(ZF453&gt;0,INDEX(Вхідні_дані!$A$1803:$F$1832,MATCH(ZF453,Вхідні_дані!$C$1803:$C$1832,0),4),"-")</f>
        <v>-</v>
      </c>
      <c r="ZH453" s="108" t="str">
        <f>IF(ZF453&gt;0,(ZG453)/ZH9/ZH10/60,"-")</f>
        <v>-</v>
      </c>
      <c r="ZI453" s="102" t="str">
        <f>IF(AND(ZF453&gt;0,ZH453&gt;0),ZH453*ZG294,"-")</f>
        <v>-</v>
      </c>
      <c r="ZM453" s="112">
        <v>3</v>
      </c>
      <c r="ZN453" s="4"/>
      <c r="ZO453" s="108" t="str">
        <f>IF(ZN453&gt;0,INDEX(Вхідні_дані!$A$1803:$F$1832,MATCH(ZN453,Вхідні_дані!$C$1803:$C$1832,0),4),"-")</f>
        <v>-</v>
      </c>
      <c r="ZP453" s="108" t="str">
        <f>IF(ZN453&gt;0,(ZO453)/ZP9/ZP10/60,"-")</f>
        <v>-</v>
      </c>
      <c r="ZQ453" s="102" t="str">
        <f>IF(AND(ZN453&gt;0,ZP453&gt;0),ZP453*ZO294,"-")</f>
        <v>-</v>
      </c>
      <c r="ZU453" s="112">
        <v>3</v>
      </c>
      <c r="ZV453" s="4"/>
      <c r="ZW453" s="108" t="str">
        <f>IF(ZV453&gt;0,INDEX(Вхідні_дані!$A$1803:$F$1832,MATCH(ZV453,Вхідні_дані!$C$1803:$C$1832,0),4),"-")</f>
        <v>-</v>
      </c>
      <c r="ZX453" s="108" t="str">
        <f>IF(ZV453&gt;0,(ZW453)/ZX9/ZX10/60,"-")</f>
        <v>-</v>
      </c>
      <c r="ZY453" s="102" t="str">
        <f>IF(AND(ZV453&gt;0,ZX453&gt;0),ZX453*ZW294,"-")</f>
        <v>-</v>
      </c>
      <c r="AAC453" s="112">
        <v>3</v>
      </c>
      <c r="AAD453" s="4"/>
      <c r="AAE453" s="108" t="str">
        <f>IF(AAD453&gt;0,INDEX(Вхідні_дані!$A$1803:$F$1832,MATCH(AAD453,Вхідні_дані!$C$1803:$C$1832,0),4),"-")</f>
        <v>-</v>
      </c>
      <c r="AAF453" s="108" t="str">
        <f>IF(AAD453&gt;0,(AAE453)/AAF9/AAF10/60,"-")</f>
        <v>-</v>
      </c>
      <c r="AAG453" s="102" t="str">
        <f>IF(AND(AAD453&gt;0,AAF453&gt;0),AAF453*AAE294,"-")</f>
        <v>-</v>
      </c>
      <c r="AAK453" s="112">
        <v>3</v>
      </c>
      <c r="AAL453" s="4"/>
      <c r="AAM453" s="108" t="str">
        <f>IF(AAL453&gt;0,INDEX(Вхідні_дані!$A$1803:$F$1832,MATCH(AAL453,Вхідні_дані!$C$1803:$C$1832,0),4),"-")</f>
        <v>-</v>
      </c>
      <c r="AAN453" s="108" t="str">
        <f>IF(AAL453&gt;0,(AAM453)/AAN9/AAN10/60,"-")</f>
        <v>-</v>
      </c>
      <c r="AAO453" s="102" t="str">
        <f>IF(AND(AAL453&gt;0,AAN453&gt;0),AAN453*AAM294,"-")</f>
        <v>-</v>
      </c>
      <c r="AAS453" s="112">
        <v>3</v>
      </c>
      <c r="AAT453" s="4"/>
      <c r="AAU453" s="108" t="str">
        <f>IF(AAT453&gt;0,INDEX(Вхідні_дані!$A$1803:$F$1832,MATCH(AAT453,Вхідні_дані!$C$1803:$C$1832,0),4),"-")</f>
        <v>-</v>
      </c>
      <c r="AAV453" s="108" t="str">
        <f>IF(AAT453&gt;0,(AAU453)/AAV9/AAV10/60,"-")</f>
        <v>-</v>
      </c>
      <c r="AAW453" s="102" t="str">
        <f>IF(AND(AAT453&gt;0,AAV453&gt;0),AAV453*AAU294,"-")</f>
        <v>-</v>
      </c>
      <c r="ABA453" s="112">
        <v>3</v>
      </c>
      <c r="ABB453" s="4"/>
      <c r="ABC453" s="108" t="str">
        <f>IF(ABB453&gt;0,INDEX(Вхідні_дані!$A$1803:$F$1832,MATCH(ABB453,Вхідні_дані!$C$1803:$C$1832,0),4),"-")</f>
        <v>-</v>
      </c>
      <c r="ABD453" s="108" t="str">
        <f>IF(ABB453&gt;0,(ABC453)/ABD9/ABD10/60,"-")</f>
        <v>-</v>
      </c>
      <c r="ABE453" s="102" t="str">
        <f>IF(AND(ABB453&gt;0,ABD453&gt;0),ABD453*ABC294,"-")</f>
        <v>-</v>
      </c>
      <c r="ABI453" s="112">
        <v>3</v>
      </c>
      <c r="ABJ453" s="4"/>
      <c r="ABK453" s="108" t="str">
        <f>IF(ABJ453&gt;0,INDEX(Вхідні_дані!$A$1803:$F$1832,MATCH(ABJ453,Вхідні_дані!$C$1803:$C$1832,0),4),"-")</f>
        <v>-</v>
      </c>
      <c r="ABL453" s="108" t="str">
        <f>IF(ABJ453&gt;0,(ABK453)/ABL9/ABL10/60,"-")</f>
        <v>-</v>
      </c>
      <c r="ABM453" s="102" t="str">
        <f>IF(AND(ABJ453&gt;0,ABL453&gt;0),ABL453*ABK294,"-")</f>
        <v>-</v>
      </c>
      <c r="ABQ453" s="112">
        <v>3</v>
      </c>
      <c r="ABR453" s="4"/>
      <c r="ABS453" s="108" t="str">
        <f>IF(ABR453&gt;0,INDEX(Вхідні_дані!$A$1803:$F$1832,MATCH(ABR453,Вхідні_дані!$C$1803:$C$1832,0),4),"-")</f>
        <v>-</v>
      </c>
      <c r="ABT453" s="108" t="str">
        <f>IF(ABR453&gt;0,(ABS453)/ABT9/ABT10/60,"-")</f>
        <v>-</v>
      </c>
      <c r="ABU453" s="102" t="str">
        <f>IF(AND(ABR453&gt;0,ABT453&gt;0),ABT453*ABS294,"-")</f>
        <v>-</v>
      </c>
      <c r="ABY453" s="112">
        <v>3</v>
      </c>
      <c r="ABZ453" s="4"/>
      <c r="ACA453" s="108" t="str">
        <f>IF(ABZ453&gt;0,INDEX(Вхідні_дані!$A$1803:$F$1832,MATCH(ABZ453,Вхідні_дані!$C$1803:$C$1832,0),4),"-")</f>
        <v>-</v>
      </c>
      <c r="ACB453" s="108" t="str">
        <f>IF(ABZ453&gt;0,(ACA453)/ACB9/ACB10/60,"-")</f>
        <v>-</v>
      </c>
      <c r="ACC453" s="102" t="str">
        <f>IF(AND(ABZ453&gt;0,ACB453&gt;0),ACB453*ACA294,"-")</f>
        <v>-</v>
      </c>
      <c r="ACG453" s="112">
        <v>3</v>
      </c>
      <c r="ACH453" s="4"/>
      <c r="ACI453" s="108" t="str">
        <f>IF(ACH453&gt;0,INDEX(Вхідні_дані!$A$1803:$F$1832,MATCH(ACH453,Вхідні_дані!$C$1803:$C$1832,0),4),"-")</f>
        <v>-</v>
      </c>
      <c r="ACJ453" s="108" t="str">
        <f>IF(ACH453&gt;0,(ACI453)/ACJ9/ACJ10/60,"-")</f>
        <v>-</v>
      </c>
      <c r="ACK453" s="102" t="str">
        <f>IF(AND(ACH453&gt;0,ACJ453&gt;0),ACJ453*ACI294,"-")</f>
        <v>-</v>
      </c>
      <c r="ACO453" s="112">
        <v>3</v>
      </c>
      <c r="ACP453" s="4"/>
      <c r="ACQ453" s="108" t="str">
        <f>IF(ACP453&gt;0,INDEX(Вхідні_дані!$A$1803:$F$1832,MATCH(ACP453,Вхідні_дані!$C$1803:$C$1832,0),4),"-")</f>
        <v>-</v>
      </c>
      <c r="ACR453" s="108" t="str">
        <f>IF(ACP453&gt;0,(ACQ453)/ACR9/ACR10/60,"-")</f>
        <v>-</v>
      </c>
      <c r="ACS453" s="102" t="str">
        <f>IF(AND(ACP453&gt;0,ACR453&gt;0),ACR453*ACQ294,"-")</f>
        <v>-</v>
      </c>
      <c r="ACW453" s="112">
        <v>3</v>
      </c>
      <c r="ACX453" s="4"/>
      <c r="ACY453" s="108" t="str">
        <f>IF(ACX453&gt;0,INDEX(Вхідні_дані!$A$1803:$F$1832,MATCH(ACX453,Вхідні_дані!$C$1803:$C$1832,0),4),"-")</f>
        <v>-</v>
      </c>
      <c r="ACZ453" s="108" t="str">
        <f>IF(ACX453&gt;0,(ACY453)/ACZ9/ACZ10/60,"-")</f>
        <v>-</v>
      </c>
      <c r="ADA453" s="102" t="str">
        <f>IF(AND(ACX453&gt;0,ACZ453&gt;0),ACZ453*ACY294,"-")</f>
        <v>-</v>
      </c>
      <c r="ADE453" s="112">
        <v>3</v>
      </c>
      <c r="ADF453" s="4"/>
      <c r="ADG453" s="108" t="str">
        <f>IF(ADF453&gt;0,INDEX(Вхідні_дані!$A$1803:$F$1832,MATCH(ADF453,Вхідні_дані!$C$1803:$C$1832,0),4),"-")</f>
        <v>-</v>
      </c>
      <c r="ADH453" s="108" t="str">
        <f>IF(ADF453&gt;0,(ADG453)/ADH9/ADH10/60,"-")</f>
        <v>-</v>
      </c>
      <c r="ADI453" s="102" t="str">
        <f>IF(AND(ADF453&gt;0,ADH453&gt;0),ADH453*ADG294,"-")</f>
        <v>-</v>
      </c>
      <c r="ADM453" s="112">
        <v>3</v>
      </c>
      <c r="ADN453" s="4"/>
      <c r="ADO453" s="108" t="str">
        <f>IF(ADN453&gt;0,INDEX(Вхідні_дані!$A$1803:$F$1832,MATCH(ADN453,Вхідні_дані!$C$1803:$C$1832,0),4),"-")</f>
        <v>-</v>
      </c>
      <c r="ADP453" s="108" t="str">
        <f>IF(ADN453&gt;0,(ADO453)/ADP9/ADP10/60,"-")</f>
        <v>-</v>
      </c>
      <c r="ADQ453" s="102" t="str">
        <f>IF(AND(ADN453&gt;0,ADP453&gt;0),ADP453*ADO294,"-")</f>
        <v>-</v>
      </c>
    </row>
    <row r="454" spans="1:800" ht="44.25" customHeight="1" outlineLevel="1" x14ac:dyDescent="0.25">
      <c r="A454" s="112">
        <v>4</v>
      </c>
      <c r="B454" s="4"/>
      <c r="C454" s="108" t="str">
        <f>IF(B454&gt;0,INDEX(Вхідні_дані!$A$1803:$F$1832,MATCH(B454,Вхідні_дані!$C$1803:$C$1832,0),4),"-")</f>
        <v>-</v>
      </c>
      <c r="D454" s="108" t="str">
        <f>IF(B454&gt;0,(C454)/D9/D10/60,"-")</f>
        <v>-</v>
      </c>
      <c r="E454" s="102" t="str">
        <f>IF(AND(B454&gt;0,D454&gt;0),D454*C294,"-")</f>
        <v>-</v>
      </c>
      <c r="I454" s="112">
        <v>4</v>
      </c>
      <c r="J454" s="4"/>
      <c r="K454" s="108" t="str">
        <f>IF(J454&gt;0,INDEX(Вхідні_дані!$A$1803:$F$1832,MATCH(J454,Вхідні_дані!$C$1803:$C$1832,0),4),"-")</f>
        <v>-</v>
      </c>
      <c r="L454" s="108" t="str">
        <f>IF(J454&gt;0,(K454)/L9/L10/60,"-")</f>
        <v>-</v>
      </c>
      <c r="M454" s="102" t="str">
        <f>IF(AND(J454&gt;0,L454&gt;0),L454*K294,"-")</f>
        <v>-</v>
      </c>
      <c r="Q454" s="112">
        <v>4</v>
      </c>
      <c r="R454" s="4"/>
      <c r="S454" s="108" t="str">
        <f>IF(R454&gt;0,INDEX(Вхідні_дані!$A$1803:$F$1832,MATCH(R454,Вхідні_дані!$C$1803:$C$1832,0),4),"-")</f>
        <v>-</v>
      </c>
      <c r="T454" s="108" t="str">
        <f>IF(R454&gt;0,(S454)/T9/T10/60,"-")</f>
        <v>-</v>
      </c>
      <c r="U454" s="102" t="str">
        <f>IF(AND(R454&gt;0,T454&gt;0),T454*S294,"-")</f>
        <v>-</v>
      </c>
      <c r="Y454" s="112">
        <v>4</v>
      </c>
      <c r="Z454" s="4"/>
      <c r="AA454" s="108" t="str">
        <f>IF(Z454&gt;0,INDEX(Вхідні_дані!$A$1803:$F$1832,MATCH(Z454,Вхідні_дані!$C$1803:$C$1832,0),4),"-")</f>
        <v>-</v>
      </c>
      <c r="AB454" s="108" t="str">
        <f>IF(Z454&gt;0,(AA454)/AB9/AB10/60,"-")</f>
        <v>-</v>
      </c>
      <c r="AC454" s="102" t="str">
        <f>IF(AND(Z454&gt;0,AB454&gt;0),AB454*AA294,"-")</f>
        <v>-</v>
      </c>
      <c r="AG454" s="112">
        <v>4</v>
      </c>
      <c r="AH454" s="4"/>
      <c r="AI454" s="108" t="str">
        <f>IF(AH454&gt;0,INDEX(Вхідні_дані!$A$1803:$F$1832,MATCH(AH454,Вхідні_дані!$C$1803:$C$1832,0),4),"-")</f>
        <v>-</v>
      </c>
      <c r="AJ454" s="108" t="str">
        <f>IF(AH454&gt;0,(AI454)/AJ9/AJ10/60,"-")</f>
        <v>-</v>
      </c>
      <c r="AK454" s="102" t="str">
        <f>IF(AND(AH454&gt;0,AJ454&gt;0),AJ454*AI294,"-")</f>
        <v>-</v>
      </c>
      <c r="AO454" s="112">
        <v>4</v>
      </c>
      <c r="AP454" s="4"/>
      <c r="AQ454" s="108" t="str">
        <f>IF(AP454&gt;0,INDEX(Вхідні_дані!$A$1803:$F$1832,MATCH(AP454,Вхідні_дані!$C$1803:$C$1832,0),4),"-")</f>
        <v>-</v>
      </c>
      <c r="AR454" s="108" t="str">
        <f>IF(AP454&gt;0,(AQ454)/AR9/AR10/60,"-")</f>
        <v>-</v>
      </c>
      <c r="AS454" s="102" t="str">
        <f>IF(AND(AP454&gt;0,AR454&gt;0),AR454*AQ294,"-")</f>
        <v>-</v>
      </c>
      <c r="AW454" s="112">
        <v>4</v>
      </c>
      <c r="AX454" s="4"/>
      <c r="AY454" s="108" t="str">
        <f>IF(AX454&gt;0,INDEX(Вхідні_дані!$A$1803:$F$1832,MATCH(AX454,Вхідні_дані!$C$1803:$C$1832,0),4),"-")</f>
        <v>-</v>
      </c>
      <c r="AZ454" s="108" t="str">
        <f>IF(AX454&gt;0,(AY454)/AZ9/AZ10/60,"-")</f>
        <v>-</v>
      </c>
      <c r="BA454" s="102" t="str">
        <f>IF(AND(AX454&gt;0,AZ454&gt;0),AZ454*AY294,"-")</f>
        <v>-</v>
      </c>
      <c r="BE454" s="112">
        <v>4</v>
      </c>
      <c r="BF454" s="4"/>
      <c r="BG454" s="108" t="str">
        <f>IF(BF454&gt;0,INDEX(Вхідні_дані!$A$1803:$F$1832,MATCH(BF454,Вхідні_дані!$C$1803:$C$1832,0),4),"-")</f>
        <v>-</v>
      </c>
      <c r="BH454" s="108" t="str">
        <f>IF(BF454&gt;0,(BG454)/BH9/BH10/60,"-")</f>
        <v>-</v>
      </c>
      <c r="BI454" s="102" t="str">
        <f>IF(AND(BF454&gt;0,BH454&gt;0),BH454*BG294,"-")</f>
        <v>-</v>
      </c>
      <c r="BM454" s="112">
        <v>4</v>
      </c>
      <c r="BN454" s="4"/>
      <c r="BO454" s="108" t="str">
        <f>IF(BN454&gt;0,INDEX(Вхідні_дані!$A$1803:$F$1832,MATCH(BN454,Вхідні_дані!$C$1803:$C$1832,0),4),"-")</f>
        <v>-</v>
      </c>
      <c r="BP454" s="108" t="str">
        <f>IF(BN454&gt;0,(BO454)/BP9/BP10/60,"-")</f>
        <v>-</v>
      </c>
      <c r="BQ454" s="102" t="str">
        <f>IF(AND(BN454&gt;0,BP454&gt;0),BP454*BO294,"-")</f>
        <v>-</v>
      </c>
      <c r="BU454" s="112">
        <v>4</v>
      </c>
      <c r="BV454" s="4"/>
      <c r="BW454" s="108" t="str">
        <f>IF(BV454&gt;0,INDEX(Вхідні_дані!$A$1803:$F$1832,MATCH(BV454,Вхідні_дані!$C$1803:$C$1832,0),4),"-")</f>
        <v>-</v>
      </c>
      <c r="BX454" s="108" t="str">
        <f>IF(BV454&gt;0,(BW454)/BX9/BX10/60,"-")</f>
        <v>-</v>
      </c>
      <c r="BY454" s="102" t="str">
        <f>IF(AND(BV454&gt;0,BX454&gt;0),BX454*BW294,"-")</f>
        <v>-</v>
      </c>
      <c r="CC454" s="112">
        <v>4</v>
      </c>
      <c r="CD454" s="4"/>
      <c r="CE454" s="108" t="str">
        <f>IF(CD454&gt;0,INDEX(Вхідні_дані!$A$1803:$F$1832,MATCH(CD454,Вхідні_дані!$C$1803:$C$1832,0),4),"-")</f>
        <v>-</v>
      </c>
      <c r="CF454" s="108" t="str">
        <f>IF(CD454&gt;0,(CE454)/CF9/CF10/60,"-")</f>
        <v>-</v>
      </c>
      <c r="CG454" s="102" t="str">
        <f>IF(AND(CD454&gt;0,CF454&gt;0),CF454*CE294,"-")</f>
        <v>-</v>
      </c>
      <c r="CK454" s="112">
        <v>4</v>
      </c>
      <c r="CL454" s="4"/>
      <c r="CM454" s="108" t="str">
        <f>IF(CL454&gt;0,INDEX(Вхідні_дані!$A$1803:$F$1832,MATCH(CL454,Вхідні_дані!$C$1803:$C$1832,0),4),"-")</f>
        <v>-</v>
      </c>
      <c r="CN454" s="108" t="str">
        <f>IF(CL454&gt;0,(CM454)/CN9/CN10/60,"-")</f>
        <v>-</v>
      </c>
      <c r="CO454" s="102" t="str">
        <f>IF(AND(CL454&gt;0,CN454&gt;0),CN454*CM294,"-")</f>
        <v>-</v>
      </c>
      <c r="CS454" s="112">
        <v>4</v>
      </c>
      <c r="CT454" s="4"/>
      <c r="CU454" s="108" t="str">
        <f>IF(CT454&gt;0,INDEX(Вхідні_дані!$A$1803:$F$1832,MATCH(CT454,Вхідні_дані!$C$1803:$C$1832,0),4),"-")</f>
        <v>-</v>
      </c>
      <c r="CV454" s="108" t="str">
        <f>IF(CT454&gt;0,(CU454)/CV9/CV10/60,"-")</f>
        <v>-</v>
      </c>
      <c r="CW454" s="102" t="str">
        <f>IF(AND(CT454&gt;0,CV454&gt;0),CV454*CU294,"-")</f>
        <v>-</v>
      </c>
      <c r="DA454" s="112">
        <v>4</v>
      </c>
      <c r="DB454" s="4"/>
      <c r="DC454" s="108" t="str">
        <f>IF(DB454&gt;0,INDEX(Вхідні_дані!$A$1803:$F$1832,MATCH(DB454,Вхідні_дані!$C$1803:$C$1832,0),4),"-")</f>
        <v>-</v>
      </c>
      <c r="DD454" s="108" t="str">
        <f>IF(DB454&gt;0,(DC454)/DD9/DD10/60,"-")</f>
        <v>-</v>
      </c>
      <c r="DE454" s="102" t="str">
        <f>IF(AND(DB454&gt;0,DD454&gt;0),DD454*DC294,"-")</f>
        <v>-</v>
      </c>
      <c r="DI454" s="112">
        <v>4</v>
      </c>
      <c r="DJ454" s="4"/>
      <c r="DK454" s="108" t="str">
        <f>IF(DJ454&gt;0,INDEX(Вхідні_дані!$A$1803:$F$1832,MATCH(DJ454,Вхідні_дані!$C$1803:$C$1832,0),4),"-")</f>
        <v>-</v>
      </c>
      <c r="DL454" s="108" t="str">
        <f>IF(DJ454&gt;0,(DK454)/DL9/DL10/60,"-")</f>
        <v>-</v>
      </c>
      <c r="DM454" s="102" t="str">
        <f>IF(AND(DJ454&gt;0,DL454&gt;0),DL454*DK294,"-")</f>
        <v>-</v>
      </c>
      <c r="DQ454" s="112">
        <v>4</v>
      </c>
      <c r="DR454" s="4"/>
      <c r="DS454" s="108" t="str">
        <f>IF(DR454&gt;0,INDEX(Вхідні_дані!$A$1803:$F$1832,MATCH(DR454,Вхідні_дані!$C$1803:$C$1832,0),4),"-")</f>
        <v>-</v>
      </c>
      <c r="DT454" s="108" t="str">
        <f>IF(DR454&gt;0,(DS454)/DT9/DT10/60,"-")</f>
        <v>-</v>
      </c>
      <c r="DU454" s="102" t="str">
        <f>IF(AND(DR454&gt;0,DT454&gt;0),DT454*DS294,"-")</f>
        <v>-</v>
      </c>
      <c r="DY454" s="112">
        <v>4</v>
      </c>
      <c r="DZ454" s="4"/>
      <c r="EA454" s="108" t="str">
        <f>IF(DZ454&gt;0,INDEX(Вхідні_дані!$A$1803:$F$1832,MATCH(DZ454,Вхідні_дані!$C$1803:$C$1832,0),4),"-")</f>
        <v>-</v>
      </c>
      <c r="EB454" s="108" t="str">
        <f>IF(DZ454&gt;0,(EA454)/EB9/EB10/60,"-")</f>
        <v>-</v>
      </c>
      <c r="EC454" s="102" t="str">
        <f>IF(AND(DZ454&gt;0,EB454&gt;0),EB454*EA294,"-")</f>
        <v>-</v>
      </c>
      <c r="EG454" s="112">
        <v>4</v>
      </c>
      <c r="EH454" s="4"/>
      <c r="EI454" s="108" t="str">
        <f>IF(EH454&gt;0,INDEX(Вхідні_дані!$A$1803:$F$1832,MATCH(EH454,Вхідні_дані!$C$1803:$C$1832,0),4),"-")</f>
        <v>-</v>
      </c>
      <c r="EJ454" s="108" t="str">
        <f>IF(EH454&gt;0,(EI454)/EJ9/EJ10/60,"-")</f>
        <v>-</v>
      </c>
      <c r="EK454" s="102" t="str">
        <f>IF(AND(EH454&gt;0,EJ454&gt;0),EJ454*EI294,"-")</f>
        <v>-</v>
      </c>
      <c r="EO454" s="112">
        <v>4</v>
      </c>
      <c r="EP454" s="4"/>
      <c r="EQ454" s="108" t="str">
        <f>IF(EP454&gt;0,INDEX(Вхідні_дані!$A$1803:$F$1832,MATCH(EP454,Вхідні_дані!$C$1803:$C$1832,0),4),"-")</f>
        <v>-</v>
      </c>
      <c r="ER454" s="108" t="str">
        <f>IF(EP454&gt;0,(EQ454)/ER9/ER10/60,"-")</f>
        <v>-</v>
      </c>
      <c r="ES454" s="102" t="str">
        <f>IF(AND(EP454&gt;0,ER454&gt;0),ER454*EQ294,"-")</f>
        <v>-</v>
      </c>
      <c r="EW454" s="112">
        <v>4</v>
      </c>
      <c r="EX454" s="4"/>
      <c r="EY454" s="108" t="str">
        <f>IF(EX454&gt;0,INDEX(Вхідні_дані!$A$1803:$F$1832,MATCH(EX454,Вхідні_дані!$C$1803:$C$1832,0),4),"-")</f>
        <v>-</v>
      </c>
      <c r="EZ454" s="108" t="str">
        <f>IF(EX454&gt;0,(EY454)/EZ9/EZ10/60,"-")</f>
        <v>-</v>
      </c>
      <c r="FA454" s="102" t="str">
        <f>IF(AND(EX454&gt;0,EZ454&gt;0),EZ454*EY294,"-")</f>
        <v>-</v>
      </c>
      <c r="FE454" s="112">
        <v>4</v>
      </c>
      <c r="FF454" s="4"/>
      <c r="FG454" s="108" t="str">
        <f>IF(FF454&gt;0,INDEX(Вхідні_дані!$A$1803:$F$1832,MATCH(FF454,Вхідні_дані!$C$1803:$C$1832,0),4),"-")</f>
        <v>-</v>
      </c>
      <c r="FH454" s="108" t="str">
        <f>IF(FF454&gt;0,(FG454)/FH9/FH10/60,"-")</f>
        <v>-</v>
      </c>
      <c r="FI454" s="102" t="str">
        <f>IF(AND(FF454&gt;0,FH454&gt;0),FH454*FG294,"-")</f>
        <v>-</v>
      </c>
      <c r="FM454" s="112">
        <v>4</v>
      </c>
      <c r="FN454" s="4"/>
      <c r="FO454" s="108" t="str">
        <f>IF(FN454&gt;0,INDEX(Вхідні_дані!$A$1803:$F$1832,MATCH(FN454,Вхідні_дані!$C$1803:$C$1832,0),4),"-")</f>
        <v>-</v>
      </c>
      <c r="FP454" s="108" t="str">
        <f>IF(FN454&gt;0,(FO454)/FP9/FP10/60,"-")</f>
        <v>-</v>
      </c>
      <c r="FQ454" s="102" t="str">
        <f>IF(AND(FN454&gt;0,FP454&gt;0),FP454*FO294,"-")</f>
        <v>-</v>
      </c>
      <c r="FU454" s="112">
        <v>4</v>
      </c>
      <c r="FV454" s="4"/>
      <c r="FW454" s="108" t="str">
        <f>IF(FV454&gt;0,INDEX(Вхідні_дані!$A$1803:$F$1832,MATCH(FV454,Вхідні_дані!$C$1803:$C$1832,0),4),"-")</f>
        <v>-</v>
      </c>
      <c r="FX454" s="108" t="str">
        <f>IF(FV454&gt;0,(FW454)/FX9/FX10/60,"-")</f>
        <v>-</v>
      </c>
      <c r="FY454" s="102" t="str">
        <f>IF(AND(FV454&gt;0,FX454&gt;0),FX454*FW294,"-")</f>
        <v>-</v>
      </c>
      <c r="GC454" s="112">
        <v>4</v>
      </c>
      <c r="GD454" s="4"/>
      <c r="GE454" s="108" t="str">
        <f>IF(GD454&gt;0,INDEX(Вхідні_дані!$A$1803:$F$1832,MATCH(GD454,Вхідні_дані!$C$1803:$C$1832,0),4),"-")</f>
        <v>-</v>
      </c>
      <c r="GF454" s="108" t="str">
        <f>IF(GD454&gt;0,(GE454)/GF9/GF10/60,"-")</f>
        <v>-</v>
      </c>
      <c r="GG454" s="102" t="str">
        <f>IF(AND(GD454&gt;0,GF454&gt;0),GF454*GE294,"-")</f>
        <v>-</v>
      </c>
      <c r="GK454" s="112">
        <v>4</v>
      </c>
      <c r="GL454" s="4"/>
      <c r="GM454" s="108" t="str">
        <f>IF(GL454&gt;0,INDEX(Вхідні_дані!$A$1803:$F$1832,MATCH(GL454,Вхідні_дані!$C$1803:$C$1832,0),4),"-")</f>
        <v>-</v>
      </c>
      <c r="GN454" s="108" t="str">
        <f>IF(GL454&gt;0,(GM454)/GN9/GN10/60,"-")</f>
        <v>-</v>
      </c>
      <c r="GO454" s="102" t="str">
        <f>IF(AND(GL454&gt;0,GN454&gt;0),GN454*GM294,"-")</f>
        <v>-</v>
      </c>
      <c r="GS454" s="112">
        <v>4</v>
      </c>
      <c r="GT454" s="4"/>
      <c r="GU454" s="108" t="str">
        <f>IF(GT454&gt;0,INDEX(Вхідні_дані!$A$1803:$F$1832,MATCH(GT454,Вхідні_дані!$C$1803:$C$1832,0),4),"-")</f>
        <v>-</v>
      </c>
      <c r="GV454" s="108" t="str">
        <f>IF(GT454&gt;0,(GU454)/GV9/GV10/60,"-")</f>
        <v>-</v>
      </c>
      <c r="GW454" s="102" t="str">
        <f>IF(AND(GT454&gt;0,GV454&gt;0),GV454*GU294,"-")</f>
        <v>-</v>
      </c>
      <c r="HA454" s="112">
        <v>4</v>
      </c>
      <c r="HB454" s="4"/>
      <c r="HC454" s="108" t="str">
        <f>IF(HB454&gt;0,INDEX(Вхідні_дані!$A$1803:$F$1832,MATCH(HB454,Вхідні_дані!$C$1803:$C$1832,0),4),"-")</f>
        <v>-</v>
      </c>
      <c r="HD454" s="108" t="str">
        <f>IF(HB454&gt;0,(HC454)/HD9/HD10/60,"-")</f>
        <v>-</v>
      </c>
      <c r="HE454" s="102" t="str">
        <f>IF(AND(HB454&gt;0,HD454&gt;0),HD454*HC294,"-")</f>
        <v>-</v>
      </c>
      <c r="HI454" s="112">
        <v>4</v>
      </c>
      <c r="HJ454" s="4"/>
      <c r="HK454" s="108" t="str">
        <f>IF(HJ454&gt;0,INDEX(Вхідні_дані!$A$1803:$F$1832,MATCH(HJ454,Вхідні_дані!$C$1803:$C$1832,0),4),"-")</f>
        <v>-</v>
      </c>
      <c r="HL454" s="108" t="str">
        <f>IF(HJ454&gt;0,(HK454)/HL9/HL10/60,"-")</f>
        <v>-</v>
      </c>
      <c r="HM454" s="102" t="str">
        <f>IF(AND(HJ454&gt;0,HL454&gt;0),HL454*HK294,"-")</f>
        <v>-</v>
      </c>
      <c r="HQ454" s="112">
        <v>4</v>
      </c>
      <c r="HR454" s="4"/>
      <c r="HS454" s="108" t="str">
        <f>IF(HR454&gt;0,INDEX(Вхідні_дані!$A$1803:$F$1832,MATCH(HR454,Вхідні_дані!$C$1803:$C$1832,0),4),"-")</f>
        <v>-</v>
      </c>
      <c r="HT454" s="108" t="str">
        <f>IF(HR454&gt;0,(HS454)/HT9/HT10/60,"-")</f>
        <v>-</v>
      </c>
      <c r="HU454" s="102" t="str">
        <f>IF(AND(HR454&gt;0,HT454&gt;0),HT454*HS294,"-")</f>
        <v>-</v>
      </c>
      <c r="HY454" s="112">
        <v>4</v>
      </c>
      <c r="HZ454" s="4"/>
      <c r="IA454" s="108" t="str">
        <f>IF(HZ454&gt;0,INDEX(Вхідні_дані!$A$1803:$F$1832,MATCH(HZ454,Вхідні_дані!$C$1803:$C$1832,0),4),"-")</f>
        <v>-</v>
      </c>
      <c r="IB454" s="108" t="str">
        <f>IF(HZ454&gt;0,(IA454)/IB9/IB10/60,"-")</f>
        <v>-</v>
      </c>
      <c r="IC454" s="102" t="str">
        <f>IF(AND(HZ454&gt;0,IB454&gt;0),IB454*IA294,"-")</f>
        <v>-</v>
      </c>
      <c r="IG454" s="112">
        <v>4</v>
      </c>
      <c r="IH454" s="4"/>
      <c r="II454" s="108" t="str">
        <f>IF(IH454&gt;0,INDEX(Вхідні_дані!$A$1803:$F$1832,MATCH(IH454,Вхідні_дані!$C$1803:$C$1832,0),4),"-")</f>
        <v>-</v>
      </c>
      <c r="IJ454" s="108" t="str">
        <f>IF(IH454&gt;0,(II454)/IJ9/IJ10/60,"-")</f>
        <v>-</v>
      </c>
      <c r="IK454" s="102" t="str">
        <f>IF(AND(IH454&gt;0,IJ454&gt;0),IJ454*II294,"-")</f>
        <v>-</v>
      </c>
      <c r="IO454" s="112">
        <v>4</v>
      </c>
      <c r="IP454" s="4"/>
      <c r="IQ454" s="108" t="str">
        <f>IF(IP454&gt;0,INDEX(Вхідні_дані!$A$1803:$F$1832,MATCH(IP454,Вхідні_дані!$C$1803:$C$1832,0),4),"-")</f>
        <v>-</v>
      </c>
      <c r="IR454" s="108" t="str">
        <f>IF(IP454&gt;0,(IQ454)/IR9/IR10/60,"-")</f>
        <v>-</v>
      </c>
      <c r="IS454" s="102" t="str">
        <f>IF(AND(IP454&gt;0,IR454&gt;0),IR454*IQ294,"-")</f>
        <v>-</v>
      </c>
      <c r="IW454" s="112">
        <v>4</v>
      </c>
      <c r="IX454" s="4"/>
      <c r="IY454" s="108" t="str">
        <f>IF(IX454&gt;0,INDEX(Вхідні_дані!$A$1803:$F$1832,MATCH(IX454,Вхідні_дані!$C$1803:$C$1832,0),4),"-")</f>
        <v>-</v>
      </c>
      <c r="IZ454" s="108" t="str">
        <f>IF(IX454&gt;0,(IY454)/IZ9/IZ10/60,"-")</f>
        <v>-</v>
      </c>
      <c r="JA454" s="102" t="str">
        <f>IF(AND(IX454&gt;0,IZ454&gt;0),IZ454*IY294,"-")</f>
        <v>-</v>
      </c>
      <c r="JE454" s="112">
        <v>4</v>
      </c>
      <c r="JF454" s="4"/>
      <c r="JG454" s="108" t="str">
        <f>IF(JF454&gt;0,INDEX(Вхідні_дані!$A$1803:$F$1832,MATCH(JF454,Вхідні_дані!$C$1803:$C$1832,0),4),"-")</f>
        <v>-</v>
      </c>
      <c r="JH454" s="108" t="str">
        <f>IF(JF454&gt;0,(JG454)/JH9/JH10/60,"-")</f>
        <v>-</v>
      </c>
      <c r="JI454" s="102" t="str">
        <f>IF(AND(JF454&gt;0,JH454&gt;0),JH454*JG294,"-")</f>
        <v>-</v>
      </c>
      <c r="JM454" s="112">
        <v>4</v>
      </c>
      <c r="JN454" s="4"/>
      <c r="JO454" s="108" t="str">
        <f>IF(JN454&gt;0,INDEX(Вхідні_дані!$A$1803:$F$1832,MATCH(JN454,Вхідні_дані!$C$1803:$C$1832,0),4),"-")</f>
        <v>-</v>
      </c>
      <c r="JP454" s="108" t="str">
        <f>IF(JN454&gt;0,(JO454)/JP9/JP10/60,"-")</f>
        <v>-</v>
      </c>
      <c r="JQ454" s="102" t="str">
        <f>IF(AND(JN454&gt;0,JP454&gt;0),JP454*JO294,"-")</f>
        <v>-</v>
      </c>
      <c r="JU454" s="112">
        <v>4</v>
      </c>
      <c r="JV454" s="4"/>
      <c r="JW454" s="108" t="str">
        <f>IF(JV454&gt;0,INDEX(Вхідні_дані!$A$1803:$F$1832,MATCH(JV454,Вхідні_дані!$C$1803:$C$1832,0),4),"-")</f>
        <v>-</v>
      </c>
      <c r="JX454" s="108" t="str">
        <f>IF(JV454&gt;0,(JW454)/JX9/JX10/60,"-")</f>
        <v>-</v>
      </c>
      <c r="JY454" s="102" t="str">
        <f>IF(AND(JV454&gt;0,JX454&gt;0),JX454*JW294,"-")</f>
        <v>-</v>
      </c>
      <c r="KC454" s="112">
        <v>4</v>
      </c>
      <c r="KD454" s="4"/>
      <c r="KE454" s="108" t="str">
        <f>IF(KD454&gt;0,INDEX(Вхідні_дані!$A$1803:$F$1832,MATCH(KD454,Вхідні_дані!$C$1803:$C$1832,0),4),"-")</f>
        <v>-</v>
      </c>
      <c r="KF454" s="108" t="str">
        <f>IF(KD454&gt;0,(KE454)/KF9/KF10/60,"-")</f>
        <v>-</v>
      </c>
      <c r="KG454" s="102" t="str">
        <f>IF(AND(KD454&gt;0,KF454&gt;0),KF454*KE294,"-")</f>
        <v>-</v>
      </c>
      <c r="KK454" s="112">
        <v>4</v>
      </c>
      <c r="KL454" s="4"/>
      <c r="KM454" s="108" t="str">
        <f>IF(KL454&gt;0,INDEX(Вхідні_дані!$A$1803:$F$1832,MATCH(KL454,Вхідні_дані!$C$1803:$C$1832,0),4),"-")</f>
        <v>-</v>
      </c>
      <c r="KN454" s="108" t="str">
        <f>IF(KL454&gt;0,(KM454)/KN9/KN10/60,"-")</f>
        <v>-</v>
      </c>
      <c r="KO454" s="102" t="str">
        <f>IF(AND(KL454&gt;0,KN454&gt;0),KN454*KM294,"-")</f>
        <v>-</v>
      </c>
      <c r="KS454" s="112">
        <v>4</v>
      </c>
      <c r="KT454" s="4"/>
      <c r="KU454" s="108" t="str">
        <f>IF(KT454&gt;0,INDEX(Вхідні_дані!$A$1803:$F$1832,MATCH(KT454,Вхідні_дані!$C$1803:$C$1832,0),4),"-")</f>
        <v>-</v>
      </c>
      <c r="KV454" s="108" t="str">
        <f>IF(KT454&gt;0,(KU454)/KV9/KV10/60,"-")</f>
        <v>-</v>
      </c>
      <c r="KW454" s="102" t="str">
        <f>IF(AND(KT454&gt;0,KV454&gt;0),KV454*KU294,"-")</f>
        <v>-</v>
      </c>
      <c r="LA454" s="112">
        <v>4</v>
      </c>
      <c r="LB454" s="4"/>
      <c r="LC454" s="108" t="str">
        <f>IF(LB454&gt;0,INDEX(Вхідні_дані!$A$1803:$F$1832,MATCH(LB454,Вхідні_дані!$C$1803:$C$1832,0),4),"-")</f>
        <v>-</v>
      </c>
      <c r="LD454" s="108" t="str">
        <f>IF(LB454&gt;0,(LC454)/LD9/LD10/60,"-")</f>
        <v>-</v>
      </c>
      <c r="LE454" s="102" t="str">
        <f>IF(AND(LB454&gt;0,LD454&gt;0),LD454*LC294,"-")</f>
        <v>-</v>
      </c>
      <c r="LI454" s="112">
        <v>4</v>
      </c>
      <c r="LJ454" s="4"/>
      <c r="LK454" s="108" t="str">
        <f>IF(LJ454&gt;0,INDEX(Вхідні_дані!$A$1803:$F$1832,MATCH(LJ454,Вхідні_дані!$C$1803:$C$1832,0),4),"-")</f>
        <v>-</v>
      </c>
      <c r="LL454" s="108" t="str">
        <f>IF(LJ454&gt;0,(LK454)/LL9/LL10/60,"-")</f>
        <v>-</v>
      </c>
      <c r="LM454" s="102" t="str">
        <f>IF(AND(LJ454&gt;0,LL454&gt;0),LL454*LK294,"-")</f>
        <v>-</v>
      </c>
      <c r="LQ454" s="112">
        <v>4</v>
      </c>
      <c r="LR454" s="4"/>
      <c r="LS454" s="108" t="str">
        <f>IF(LR454&gt;0,INDEX(Вхідні_дані!$A$1803:$F$1832,MATCH(LR454,Вхідні_дані!$C$1803:$C$1832,0),4),"-")</f>
        <v>-</v>
      </c>
      <c r="LT454" s="108" t="str">
        <f>IF(LR454&gt;0,(LS454)/LT9/LT10/60,"-")</f>
        <v>-</v>
      </c>
      <c r="LU454" s="102" t="str">
        <f>IF(AND(LR454&gt;0,LT454&gt;0),LT454*LS294,"-")</f>
        <v>-</v>
      </c>
      <c r="LY454" s="112">
        <v>4</v>
      </c>
      <c r="LZ454" s="4"/>
      <c r="MA454" s="108" t="str">
        <f>IF(LZ454&gt;0,INDEX(Вхідні_дані!$A$1803:$F$1832,MATCH(LZ454,Вхідні_дані!$C$1803:$C$1832,0),4),"-")</f>
        <v>-</v>
      </c>
      <c r="MB454" s="108" t="str">
        <f>IF(LZ454&gt;0,(MA454)/MB9/MB10/60,"-")</f>
        <v>-</v>
      </c>
      <c r="MC454" s="102" t="str">
        <f>IF(AND(LZ454&gt;0,MB454&gt;0),MB454*MA294,"-")</f>
        <v>-</v>
      </c>
      <c r="MG454" s="112">
        <v>4</v>
      </c>
      <c r="MH454" s="4"/>
      <c r="MI454" s="108" t="str">
        <f>IF(MH454&gt;0,INDEX(Вхідні_дані!$A$1803:$F$1832,MATCH(MH454,Вхідні_дані!$C$1803:$C$1832,0),4),"-")</f>
        <v>-</v>
      </c>
      <c r="MJ454" s="108" t="str">
        <f>IF(MH454&gt;0,(MI454)/MJ9/MJ10/60,"-")</f>
        <v>-</v>
      </c>
      <c r="MK454" s="102" t="str">
        <f>IF(AND(MH454&gt;0,MJ454&gt;0),MJ454*MI294,"-")</f>
        <v>-</v>
      </c>
      <c r="MO454" s="112">
        <v>4</v>
      </c>
      <c r="MP454" s="4"/>
      <c r="MQ454" s="108" t="str">
        <f>IF(MP454&gt;0,INDEX(Вхідні_дані!$A$1803:$F$1832,MATCH(MP454,Вхідні_дані!$C$1803:$C$1832,0),4),"-")</f>
        <v>-</v>
      </c>
      <c r="MR454" s="108" t="str">
        <f>IF(MP454&gt;0,(MQ454)/MR9/MR10/60,"-")</f>
        <v>-</v>
      </c>
      <c r="MS454" s="102" t="str">
        <f>IF(AND(MP454&gt;0,MR454&gt;0),MR454*MQ294,"-")</f>
        <v>-</v>
      </c>
      <c r="MW454" s="112">
        <v>4</v>
      </c>
      <c r="MX454" s="4"/>
      <c r="MY454" s="108" t="str">
        <f>IF(MX454&gt;0,INDEX(Вхідні_дані!$A$1803:$F$1832,MATCH(MX454,Вхідні_дані!$C$1803:$C$1832,0),4),"-")</f>
        <v>-</v>
      </c>
      <c r="MZ454" s="108" t="str">
        <f>IF(MX454&gt;0,(MY454)/MZ9/MZ10/60,"-")</f>
        <v>-</v>
      </c>
      <c r="NA454" s="102" t="str">
        <f>IF(AND(MX454&gt;0,MZ454&gt;0),MZ454*MY294,"-")</f>
        <v>-</v>
      </c>
      <c r="NE454" s="112">
        <v>4</v>
      </c>
      <c r="NF454" s="4"/>
      <c r="NG454" s="108" t="str">
        <f>IF(NF454&gt;0,INDEX(Вхідні_дані!$A$1803:$F$1832,MATCH(NF454,Вхідні_дані!$C$1803:$C$1832,0),4),"-")</f>
        <v>-</v>
      </c>
      <c r="NH454" s="108" t="str">
        <f>IF(NF454&gt;0,(NG454)/NH9/NH10/60,"-")</f>
        <v>-</v>
      </c>
      <c r="NI454" s="102" t="str">
        <f>IF(AND(NF454&gt;0,NH454&gt;0),NH454*NG294,"-")</f>
        <v>-</v>
      </c>
      <c r="NM454" s="112">
        <v>4</v>
      </c>
      <c r="NN454" s="4"/>
      <c r="NO454" s="108" t="str">
        <f>IF(NN454&gt;0,INDEX(Вхідні_дані!$A$1803:$F$1832,MATCH(NN454,Вхідні_дані!$C$1803:$C$1832,0),4),"-")</f>
        <v>-</v>
      </c>
      <c r="NP454" s="108" t="str">
        <f>IF(NN454&gt;0,(NO454)/NP9/NP10/60,"-")</f>
        <v>-</v>
      </c>
      <c r="NQ454" s="102" t="str">
        <f>IF(AND(NN454&gt;0,NP454&gt;0),NP454*NO294,"-")</f>
        <v>-</v>
      </c>
      <c r="NU454" s="112">
        <v>4</v>
      </c>
      <c r="NV454" s="4"/>
      <c r="NW454" s="108" t="str">
        <f>IF(NV454&gt;0,INDEX(Вхідні_дані!$A$1803:$F$1832,MATCH(NV454,Вхідні_дані!$C$1803:$C$1832,0),4),"-")</f>
        <v>-</v>
      </c>
      <c r="NX454" s="108" t="str">
        <f>IF(NV454&gt;0,(NW454)/NX9/NX10/60,"-")</f>
        <v>-</v>
      </c>
      <c r="NY454" s="102" t="str">
        <f>IF(AND(NV454&gt;0,NX454&gt;0),NX454*NW294,"-")</f>
        <v>-</v>
      </c>
      <c r="OC454" s="112">
        <v>4</v>
      </c>
      <c r="OD454" s="4"/>
      <c r="OE454" s="108" t="str">
        <f>IF(OD454&gt;0,INDEX(Вхідні_дані!$A$1803:$F$1832,MATCH(OD454,Вхідні_дані!$C$1803:$C$1832,0),4),"-")</f>
        <v>-</v>
      </c>
      <c r="OF454" s="108" t="str">
        <f>IF(OD454&gt;0,(OE454)/OF9/OF10/60,"-")</f>
        <v>-</v>
      </c>
      <c r="OG454" s="102" t="str">
        <f>IF(AND(OD454&gt;0,OF454&gt;0),OF454*OE294,"-")</f>
        <v>-</v>
      </c>
      <c r="OK454" s="112">
        <v>4</v>
      </c>
      <c r="OL454" s="4"/>
      <c r="OM454" s="108" t="str">
        <f>IF(OL454&gt;0,INDEX(Вхідні_дані!$A$1803:$F$1832,MATCH(OL454,Вхідні_дані!$C$1803:$C$1832,0),4),"-")</f>
        <v>-</v>
      </c>
      <c r="ON454" s="108" t="str">
        <f>IF(OL454&gt;0,(OM454)/ON9/ON10/60,"-")</f>
        <v>-</v>
      </c>
      <c r="OO454" s="102" t="str">
        <f>IF(AND(OL454&gt;0,ON454&gt;0),ON454*OM294,"-")</f>
        <v>-</v>
      </c>
      <c r="OS454" s="112">
        <v>4</v>
      </c>
      <c r="OT454" s="4"/>
      <c r="OU454" s="108" t="str">
        <f>IF(OT454&gt;0,INDEX(Вхідні_дані!$A$1803:$F$1832,MATCH(OT454,Вхідні_дані!$C$1803:$C$1832,0),4),"-")</f>
        <v>-</v>
      </c>
      <c r="OV454" s="108" t="str">
        <f>IF(OT454&gt;0,(OU454)/OV9/OV10/60,"-")</f>
        <v>-</v>
      </c>
      <c r="OW454" s="102" t="str">
        <f>IF(AND(OT454&gt;0,OV454&gt;0),OV454*OU294,"-")</f>
        <v>-</v>
      </c>
      <c r="PA454" s="112">
        <v>4</v>
      </c>
      <c r="PB454" s="4"/>
      <c r="PC454" s="108" t="str">
        <f>IF(PB454&gt;0,INDEX(Вхідні_дані!$A$1803:$F$1832,MATCH(PB454,Вхідні_дані!$C$1803:$C$1832,0),4),"-")</f>
        <v>-</v>
      </c>
      <c r="PD454" s="108" t="str">
        <f>IF(PB454&gt;0,(PC454)/PD9/PD10/60,"-")</f>
        <v>-</v>
      </c>
      <c r="PE454" s="102" t="str">
        <f>IF(AND(PB454&gt;0,PD454&gt;0),PD454*PC294,"-")</f>
        <v>-</v>
      </c>
      <c r="PI454" s="112">
        <v>4</v>
      </c>
      <c r="PJ454" s="4"/>
      <c r="PK454" s="108" t="str">
        <f>IF(PJ454&gt;0,INDEX(Вхідні_дані!$A$1803:$F$1832,MATCH(PJ454,Вхідні_дані!$C$1803:$C$1832,0),4),"-")</f>
        <v>-</v>
      </c>
      <c r="PL454" s="108" t="str">
        <f>IF(PJ454&gt;0,(PK454)/PL9/PL10/60,"-")</f>
        <v>-</v>
      </c>
      <c r="PM454" s="102" t="str">
        <f>IF(AND(PJ454&gt;0,PL454&gt;0),PL454*PK294,"-")</f>
        <v>-</v>
      </c>
      <c r="PQ454" s="112">
        <v>4</v>
      </c>
      <c r="PR454" s="4"/>
      <c r="PS454" s="108" t="str">
        <f>IF(PR454&gt;0,INDEX(Вхідні_дані!$A$1803:$F$1832,MATCH(PR454,Вхідні_дані!$C$1803:$C$1832,0),4),"-")</f>
        <v>-</v>
      </c>
      <c r="PT454" s="108" t="str">
        <f>IF(PR454&gt;0,(PS454)/PT9/PT10/60,"-")</f>
        <v>-</v>
      </c>
      <c r="PU454" s="102" t="str">
        <f>IF(AND(PR454&gt;0,PT454&gt;0),PT454*PS294,"-")</f>
        <v>-</v>
      </c>
      <c r="PY454" s="112">
        <v>4</v>
      </c>
      <c r="PZ454" s="4"/>
      <c r="QA454" s="108" t="str">
        <f>IF(PZ454&gt;0,INDEX(Вхідні_дані!$A$1803:$F$1832,MATCH(PZ454,Вхідні_дані!$C$1803:$C$1832,0),4),"-")</f>
        <v>-</v>
      </c>
      <c r="QB454" s="108" t="str">
        <f>IF(PZ454&gt;0,(QA454)/QB9/QB10/60,"-")</f>
        <v>-</v>
      </c>
      <c r="QC454" s="102" t="str">
        <f>IF(AND(PZ454&gt;0,QB454&gt;0),QB454*QA294,"-")</f>
        <v>-</v>
      </c>
      <c r="QG454" s="112">
        <v>4</v>
      </c>
      <c r="QH454" s="4"/>
      <c r="QI454" s="108" t="str">
        <f>IF(QH454&gt;0,INDEX(Вхідні_дані!$A$1803:$F$1832,MATCH(QH454,Вхідні_дані!$C$1803:$C$1832,0),4),"-")</f>
        <v>-</v>
      </c>
      <c r="QJ454" s="108" t="str">
        <f>IF(QH454&gt;0,(QI454)/QJ9/QJ10/60,"-")</f>
        <v>-</v>
      </c>
      <c r="QK454" s="102" t="str">
        <f>IF(AND(QH454&gt;0,QJ454&gt;0),QJ454*QI294,"-")</f>
        <v>-</v>
      </c>
      <c r="QO454" s="112">
        <v>4</v>
      </c>
      <c r="QP454" s="4"/>
      <c r="QQ454" s="108" t="str">
        <f>IF(QP454&gt;0,INDEX(Вхідні_дані!$A$1803:$F$1832,MATCH(QP454,Вхідні_дані!$C$1803:$C$1832,0),4),"-")</f>
        <v>-</v>
      </c>
      <c r="QR454" s="108" t="str">
        <f>IF(QP454&gt;0,(QQ454)/QR9/QR10/60,"-")</f>
        <v>-</v>
      </c>
      <c r="QS454" s="102" t="str">
        <f>IF(AND(QP454&gt;0,QR454&gt;0),QR454*QQ294,"-")</f>
        <v>-</v>
      </c>
      <c r="QW454" s="112">
        <v>4</v>
      </c>
      <c r="QX454" s="4"/>
      <c r="QY454" s="108" t="str">
        <f>IF(QX454&gt;0,INDEX(Вхідні_дані!$A$1803:$F$1832,MATCH(QX454,Вхідні_дані!$C$1803:$C$1832,0),4),"-")</f>
        <v>-</v>
      </c>
      <c r="QZ454" s="108" t="str">
        <f>IF(QX454&gt;0,(QY454)/QZ9/QZ10/60,"-")</f>
        <v>-</v>
      </c>
      <c r="RA454" s="102" t="str">
        <f>IF(AND(QX454&gt;0,QZ454&gt;0),QZ454*QY294,"-")</f>
        <v>-</v>
      </c>
      <c r="RE454" s="112">
        <v>4</v>
      </c>
      <c r="RF454" s="4"/>
      <c r="RG454" s="108" t="str">
        <f>IF(RF454&gt;0,INDEX(Вхідні_дані!$A$1803:$F$1832,MATCH(RF454,Вхідні_дані!$C$1803:$C$1832,0),4),"-")</f>
        <v>-</v>
      </c>
      <c r="RH454" s="108" t="str">
        <f>IF(RF454&gt;0,(RG454)/RH9/RH10/60,"-")</f>
        <v>-</v>
      </c>
      <c r="RI454" s="102" t="str">
        <f>IF(AND(RF454&gt;0,RH454&gt;0),RH454*RG294,"-")</f>
        <v>-</v>
      </c>
      <c r="RM454" s="112">
        <v>4</v>
      </c>
      <c r="RN454" s="4"/>
      <c r="RO454" s="108" t="str">
        <f>IF(RN454&gt;0,INDEX(Вхідні_дані!$A$1803:$F$1832,MATCH(RN454,Вхідні_дані!$C$1803:$C$1832,0),4),"-")</f>
        <v>-</v>
      </c>
      <c r="RP454" s="108" t="str">
        <f>IF(RN454&gt;0,(RO454)/RP9/RP10/60,"-")</f>
        <v>-</v>
      </c>
      <c r="RQ454" s="102" t="str">
        <f>IF(AND(RN454&gt;0,RP454&gt;0),RP454*RO294,"-")</f>
        <v>-</v>
      </c>
      <c r="RU454" s="112">
        <v>4</v>
      </c>
      <c r="RV454" s="4"/>
      <c r="RW454" s="108" t="str">
        <f>IF(RV454&gt;0,INDEX(Вхідні_дані!$A$1803:$F$1832,MATCH(RV454,Вхідні_дані!$C$1803:$C$1832,0),4),"-")</f>
        <v>-</v>
      </c>
      <c r="RX454" s="108" t="str">
        <f>IF(RV454&gt;0,(RW454)/RX9/RX10/60,"-")</f>
        <v>-</v>
      </c>
      <c r="RY454" s="102" t="str">
        <f>IF(AND(RV454&gt;0,RX454&gt;0),RX454*RW294,"-")</f>
        <v>-</v>
      </c>
      <c r="SC454" s="112">
        <v>4</v>
      </c>
      <c r="SD454" s="4"/>
      <c r="SE454" s="108" t="str">
        <f>IF(SD454&gt;0,INDEX(Вхідні_дані!$A$1803:$F$1832,MATCH(SD454,Вхідні_дані!$C$1803:$C$1832,0),4),"-")</f>
        <v>-</v>
      </c>
      <c r="SF454" s="108" t="str">
        <f>IF(SD454&gt;0,(SE454)/SF9/SF10/60,"-")</f>
        <v>-</v>
      </c>
      <c r="SG454" s="102" t="str">
        <f>IF(AND(SD454&gt;0,SF454&gt;0),SF454*SE294,"-")</f>
        <v>-</v>
      </c>
      <c r="SK454" s="112">
        <v>4</v>
      </c>
      <c r="SL454" s="4"/>
      <c r="SM454" s="108" t="str">
        <f>IF(SL454&gt;0,INDEX(Вхідні_дані!$A$1803:$F$1832,MATCH(SL454,Вхідні_дані!$C$1803:$C$1832,0),4),"-")</f>
        <v>-</v>
      </c>
      <c r="SN454" s="108" t="str">
        <f>IF(SL454&gt;0,(SM454)/SN9/SN10/60,"-")</f>
        <v>-</v>
      </c>
      <c r="SO454" s="102" t="str">
        <f>IF(AND(SL454&gt;0,SN454&gt;0),SN454*SM294,"-")</f>
        <v>-</v>
      </c>
      <c r="SS454" s="112">
        <v>4</v>
      </c>
      <c r="ST454" s="4"/>
      <c r="SU454" s="108" t="str">
        <f>IF(ST454&gt;0,INDEX(Вхідні_дані!$A$1803:$F$1832,MATCH(ST454,Вхідні_дані!$C$1803:$C$1832,0),4),"-")</f>
        <v>-</v>
      </c>
      <c r="SV454" s="108" t="str">
        <f>IF(ST454&gt;0,(SU454)/SV9/SV10/60,"-")</f>
        <v>-</v>
      </c>
      <c r="SW454" s="102" t="str">
        <f>IF(AND(ST454&gt;0,SV454&gt;0),SV454*SU294,"-")</f>
        <v>-</v>
      </c>
      <c r="TA454" s="112">
        <v>4</v>
      </c>
      <c r="TB454" s="4"/>
      <c r="TC454" s="108" t="str">
        <f>IF(TB454&gt;0,INDEX(Вхідні_дані!$A$1803:$F$1832,MATCH(TB454,Вхідні_дані!$C$1803:$C$1832,0),4),"-")</f>
        <v>-</v>
      </c>
      <c r="TD454" s="108" t="str">
        <f>IF(TB454&gt;0,(TC454)/TD9/TD10/60,"-")</f>
        <v>-</v>
      </c>
      <c r="TE454" s="102" t="str">
        <f>IF(AND(TB454&gt;0,TD454&gt;0),TD454*TC294,"-")</f>
        <v>-</v>
      </c>
      <c r="TI454" s="112">
        <v>4</v>
      </c>
      <c r="TJ454" s="4"/>
      <c r="TK454" s="108" t="str">
        <f>IF(TJ454&gt;0,INDEX(Вхідні_дані!$A$1803:$F$1832,MATCH(TJ454,Вхідні_дані!$C$1803:$C$1832,0),4),"-")</f>
        <v>-</v>
      </c>
      <c r="TL454" s="108" t="str">
        <f>IF(TJ454&gt;0,(TK454)/TL9/TL10/60,"-")</f>
        <v>-</v>
      </c>
      <c r="TM454" s="102" t="str">
        <f>IF(AND(TJ454&gt;0,TL454&gt;0),TL454*TK294,"-")</f>
        <v>-</v>
      </c>
      <c r="TQ454" s="112">
        <v>4</v>
      </c>
      <c r="TR454" s="4"/>
      <c r="TS454" s="108" t="str">
        <f>IF(TR454&gt;0,INDEX(Вхідні_дані!$A$1803:$F$1832,MATCH(TR454,Вхідні_дані!$C$1803:$C$1832,0),4),"-")</f>
        <v>-</v>
      </c>
      <c r="TT454" s="108" t="str">
        <f>IF(TR454&gt;0,(TS454)/TT9/TT10/60,"-")</f>
        <v>-</v>
      </c>
      <c r="TU454" s="102" t="str">
        <f>IF(AND(TR454&gt;0,TT454&gt;0),TT454*TS294,"-")</f>
        <v>-</v>
      </c>
      <c r="TY454" s="112">
        <v>4</v>
      </c>
      <c r="TZ454" s="4"/>
      <c r="UA454" s="108" t="str">
        <f>IF(TZ454&gt;0,INDEX(Вхідні_дані!$A$1803:$F$1832,MATCH(TZ454,Вхідні_дані!$C$1803:$C$1832,0),4),"-")</f>
        <v>-</v>
      </c>
      <c r="UB454" s="108" t="str">
        <f>IF(TZ454&gt;0,(UA454)/UB9/UB10/60,"-")</f>
        <v>-</v>
      </c>
      <c r="UC454" s="102" t="str">
        <f>IF(AND(TZ454&gt;0,UB454&gt;0),UB454*UA294,"-")</f>
        <v>-</v>
      </c>
      <c r="UG454" s="112">
        <v>4</v>
      </c>
      <c r="UH454" s="4"/>
      <c r="UI454" s="108" t="str">
        <f>IF(UH454&gt;0,INDEX(Вхідні_дані!$A$1803:$F$1832,MATCH(UH454,Вхідні_дані!$C$1803:$C$1832,0),4),"-")</f>
        <v>-</v>
      </c>
      <c r="UJ454" s="108" t="str">
        <f>IF(UH454&gt;0,(UI454)/UJ9/UJ10/60,"-")</f>
        <v>-</v>
      </c>
      <c r="UK454" s="102" t="str">
        <f>IF(AND(UH454&gt;0,UJ454&gt;0),UJ454*UI294,"-")</f>
        <v>-</v>
      </c>
      <c r="UO454" s="112">
        <v>4</v>
      </c>
      <c r="UP454" s="4"/>
      <c r="UQ454" s="108" t="str">
        <f>IF(UP454&gt;0,INDEX(Вхідні_дані!$A$1803:$F$1832,MATCH(UP454,Вхідні_дані!$C$1803:$C$1832,0),4),"-")</f>
        <v>-</v>
      </c>
      <c r="UR454" s="108" t="str">
        <f>IF(UP454&gt;0,(UQ454)/UR9/UR10/60,"-")</f>
        <v>-</v>
      </c>
      <c r="US454" s="102" t="str">
        <f>IF(AND(UP454&gt;0,UR454&gt;0),UR454*UQ294,"-")</f>
        <v>-</v>
      </c>
      <c r="UW454" s="112">
        <v>4</v>
      </c>
      <c r="UX454" s="4"/>
      <c r="UY454" s="108" t="str">
        <f>IF(UX454&gt;0,INDEX(Вхідні_дані!$A$1803:$F$1832,MATCH(UX454,Вхідні_дані!$C$1803:$C$1832,0),4),"-")</f>
        <v>-</v>
      </c>
      <c r="UZ454" s="108" t="str">
        <f>IF(UX454&gt;0,(UY454)/UZ9/UZ10/60,"-")</f>
        <v>-</v>
      </c>
      <c r="VA454" s="102" t="str">
        <f>IF(AND(UX454&gt;0,UZ454&gt;0),UZ454*UY294,"-")</f>
        <v>-</v>
      </c>
      <c r="VE454" s="112">
        <v>4</v>
      </c>
      <c r="VF454" s="4"/>
      <c r="VG454" s="108" t="str">
        <f>IF(VF454&gt;0,INDEX(Вхідні_дані!$A$1803:$F$1832,MATCH(VF454,Вхідні_дані!$C$1803:$C$1832,0),4),"-")</f>
        <v>-</v>
      </c>
      <c r="VH454" s="108" t="str">
        <f>IF(VF454&gt;0,(VG454)/VH9/VH10/60,"-")</f>
        <v>-</v>
      </c>
      <c r="VI454" s="102" t="str">
        <f>IF(AND(VF454&gt;0,VH454&gt;0),VH454*VG294,"-")</f>
        <v>-</v>
      </c>
      <c r="VM454" s="112">
        <v>4</v>
      </c>
      <c r="VN454" s="4"/>
      <c r="VO454" s="108" t="str">
        <f>IF(VN454&gt;0,INDEX(Вхідні_дані!$A$1803:$F$1832,MATCH(VN454,Вхідні_дані!$C$1803:$C$1832,0),4),"-")</f>
        <v>-</v>
      </c>
      <c r="VP454" s="108" t="str">
        <f>IF(VN454&gt;0,(VO454)/VP9/VP10/60,"-")</f>
        <v>-</v>
      </c>
      <c r="VQ454" s="102" t="str">
        <f>IF(AND(VN454&gt;0,VP454&gt;0),VP454*VO294,"-")</f>
        <v>-</v>
      </c>
      <c r="VU454" s="112">
        <v>4</v>
      </c>
      <c r="VV454" s="4"/>
      <c r="VW454" s="108" t="str">
        <f>IF(VV454&gt;0,INDEX(Вхідні_дані!$A$1803:$F$1832,MATCH(VV454,Вхідні_дані!$C$1803:$C$1832,0),4),"-")</f>
        <v>-</v>
      </c>
      <c r="VX454" s="108" t="str">
        <f>IF(VV454&gt;0,(VW454)/VX9/VX10/60,"-")</f>
        <v>-</v>
      </c>
      <c r="VY454" s="102" t="str">
        <f>IF(AND(VV454&gt;0,VX454&gt;0),VX454*VW294,"-")</f>
        <v>-</v>
      </c>
      <c r="WC454" s="112">
        <v>4</v>
      </c>
      <c r="WD454" s="4"/>
      <c r="WE454" s="108" t="str">
        <f>IF(WD454&gt;0,INDEX(Вхідні_дані!$A$1803:$F$1832,MATCH(WD454,Вхідні_дані!$C$1803:$C$1832,0),4),"-")</f>
        <v>-</v>
      </c>
      <c r="WF454" s="108" t="str">
        <f>IF(WD454&gt;0,(WE454)/WF9/WF10/60,"-")</f>
        <v>-</v>
      </c>
      <c r="WG454" s="102" t="str">
        <f>IF(AND(WD454&gt;0,WF454&gt;0),WF454*WE294,"-")</f>
        <v>-</v>
      </c>
      <c r="WK454" s="112">
        <v>4</v>
      </c>
      <c r="WL454" s="4"/>
      <c r="WM454" s="108" t="str">
        <f>IF(WL454&gt;0,INDEX(Вхідні_дані!$A$1803:$F$1832,MATCH(WL454,Вхідні_дані!$C$1803:$C$1832,0),4),"-")</f>
        <v>-</v>
      </c>
      <c r="WN454" s="108" t="str">
        <f>IF(WL454&gt;0,(WM454)/WN9/WN10/60,"-")</f>
        <v>-</v>
      </c>
      <c r="WO454" s="102" t="str">
        <f>IF(AND(WL454&gt;0,WN454&gt;0),WN454*WM294,"-")</f>
        <v>-</v>
      </c>
      <c r="WS454" s="112">
        <v>4</v>
      </c>
      <c r="WT454" s="4"/>
      <c r="WU454" s="108" t="str">
        <f>IF(WT454&gt;0,INDEX(Вхідні_дані!$A$1803:$F$1832,MATCH(WT454,Вхідні_дані!$C$1803:$C$1832,0),4),"-")</f>
        <v>-</v>
      </c>
      <c r="WV454" s="108" t="str">
        <f>IF(WT454&gt;0,(WU454)/WV9/WV10/60,"-")</f>
        <v>-</v>
      </c>
      <c r="WW454" s="102" t="str">
        <f>IF(AND(WT454&gt;0,WV454&gt;0),WV454*WU294,"-")</f>
        <v>-</v>
      </c>
      <c r="XA454" s="112">
        <v>4</v>
      </c>
      <c r="XB454" s="4"/>
      <c r="XC454" s="108" t="str">
        <f>IF(XB454&gt;0,INDEX(Вхідні_дані!$A$1803:$F$1832,MATCH(XB454,Вхідні_дані!$C$1803:$C$1832,0),4),"-")</f>
        <v>-</v>
      </c>
      <c r="XD454" s="108" t="str">
        <f>IF(XB454&gt;0,(XC454)/XD9/XD10/60,"-")</f>
        <v>-</v>
      </c>
      <c r="XE454" s="102" t="str">
        <f>IF(AND(XB454&gt;0,XD454&gt;0),XD454*XC294,"-")</f>
        <v>-</v>
      </c>
      <c r="XI454" s="112">
        <v>4</v>
      </c>
      <c r="XJ454" s="4"/>
      <c r="XK454" s="108" t="str">
        <f>IF(XJ454&gt;0,INDEX(Вхідні_дані!$A$1803:$F$1832,MATCH(XJ454,Вхідні_дані!$C$1803:$C$1832,0),4),"-")</f>
        <v>-</v>
      </c>
      <c r="XL454" s="108" t="str">
        <f>IF(XJ454&gt;0,(XK454)/XL9/XL10/60,"-")</f>
        <v>-</v>
      </c>
      <c r="XM454" s="102" t="str">
        <f>IF(AND(XJ454&gt;0,XL454&gt;0),XL454*XK294,"-")</f>
        <v>-</v>
      </c>
      <c r="XQ454" s="112">
        <v>4</v>
      </c>
      <c r="XR454" s="4"/>
      <c r="XS454" s="108" t="str">
        <f>IF(XR454&gt;0,INDEX(Вхідні_дані!$A$1803:$F$1832,MATCH(XR454,Вхідні_дані!$C$1803:$C$1832,0),4),"-")</f>
        <v>-</v>
      </c>
      <c r="XT454" s="108" t="str">
        <f>IF(XR454&gt;0,(XS454)/XT9/XT10/60,"-")</f>
        <v>-</v>
      </c>
      <c r="XU454" s="102" t="str">
        <f>IF(AND(XR454&gt;0,XT454&gt;0),XT454*XS294,"-")</f>
        <v>-</v>
      </c>
      <c r="XY454" s="112">
        <v>4</v>
      </c>
      <c r="XZ454" s="4"/>
      <c r="YA454" s="108" t="str">
        <f>IF(XZ454&gt;0,INDEX(Вхідні_дані!$A$1803:$F$1832,MATCH(XZ454,Вхідні_дані!$C$1803:$C$1832,0),4),"-")</f>
        <v>-</v>
      </c>
      <c r="YB454" s="108" t="str">
        <f>IF(XZ454&gt;0,(YA454)/YB9/YB10/60,"-")</f>
        <v>-</v>
      </c>
      <c r="YC454" s="102" t="str">
        <f>IF(AND(XZ454&gt;0,YB454&gt;0),YB454*YA294,"-")</f>
        <v>-</v>
      </c>
      <c r="YG454" s="112">
        <v>4</v>
      </c>
      <c r="YH454" s="4"/>
      <c r="YI454" s="108" t="str">
        <f>IF(YH454&gt;0,INDEX(Вхідні_дані!$A$1803:$F$1832,MATCH(YH454,Вхідні_дані!$C$1803:$C$1832,0),4),"-")</f>
        <v>-</v>
      </c>
      <c r="YJ454" s="108" t="str">
        <f>IF(YH454&gt;0,(YI454)/YJ9/YJ10/60,"-")</f>
        <v>-</v>
      </c>
      <c r="YK454" s="102" t="str">
        <f>IF(AND(YH454&gt;0,YJ454&gt;0),YJ454*YI294,"-")</f>
        <v>-</v>
      </c>
      <c r="YO454" s="112">
        <v>4</v>
      </c>
      <c r="YP454" s="4"/>
      <c r="YQ454" s="108" t="str">
        <f>IF(YP454&gt;0,INDEX(Вхідні_дані!$A$1803:$F$1832,MATCH(YP454,Вхідні_дані!$C$1803:$C$1832,0),4),"-")</f>
        <v>-</v>
      </c>
      <c r="YR454" s="108" t="str">
        <f>IF(YP454&gt;0,(YQ454)/YR9/YR10/60,"-")</f>
        <v>-</v>
      </c>
      <c r="YS454" s="102" t="str">
        <f>IF(AND(YP454&gt;0,YR454&gt;0),YR454*YQ294,"-")</f>
        <v>-</v>
      </c>
      <c r="YW454" s="112">
        <v>4</v>
      </c>
      <c r="YX454" s="4"/>
      <c r="YY454" s="108" t="str">
        <f>IF(YX454&gt;0,INDEX(Вхідні_дані!$A$1803:$F$1832,MATCH(YX454,Вхідні_дані!$C$1803:$C$1832,0),4),"-")</f>
        <v>-</v>
      </c>
      <c r="YZ454" s="108" t="str">
        <f>IF(YX454&gt;0,(YY454)/YZ9/YZ10/60,"-")</f>
        <v>-</v>
      </c>
      <c r="ZA454" s="102" t="str">
        <f>IF(AND(YX454&gt;0,YZ454&gt;0),YZ454*YY294,"-")</f>
        <v>-</v>
      </c>
      <c r="ZE454" s="112">
        <v>4</v>
      </c>
      <c r="ZF454" s="4"/>
      <c r="ZG454" s="108" t="str">
        <f>IF(ZF454&gt;0,INDEX(Вхідні_дані!$A$1803:$F$1832,MATCH(ZF454,Вхідні_дані!$C$1803:$C$1832,0),4),"-")</f>
        <v>-</v>
      </c>
      <c r="ZH454" s="108" t="str">
        <f>IF(ZF454&gt;0,(ZG454)/ZH9/ZH10/60,"-")</f>
        <v>-</v>
      </c>
      <c r="ZI454" s="102" t="str">
        <f>IF(AND(ZF454&gt;0,ZH454&gt;0),ZH454*ZG294,"-")</f>
        <v>-</v>
      </c>
      <c r="ZM454" s="112">
        <v>4</v>
      </c>
      <c r="ZN454" s="4"/>
      <c r="ZO454" s="108" t="str">
        <f>IF(ZN454&gt;0,INDEX(Вхідні_дані!$A$1803:$F$1832,MATCH(ZN454,Вхідні_дані!$C$1803:$C$1832,0),4),"-")</f>
        <v>-</v>
      </c>
      <c r="ZP454" s="108" t="str">
        <f>IF(ZN454&gt;0,(ZO454)/ZP9/ZP10/60,"-")</f>
        <v>-</v>
      </c>
      <c r="ZQ454" s="102" t="str">
        <f>IF(AND(ZN454&gt;0,ZP454&gt;0),ZP454*ZO294,"-")</f>
        <v>-</v>
      </c>
      <c r="ZU454" s="112">
        <v>4</v>
      </c>
      <c r="ZV454" s="4"/>
      <c r="ZW454" s="108" t="str">
        <f>IF(ZV454&gt;0,INDEX(Вхідні_дані!$A$1803:$F$1832,MATCH(ZV454,Вхідні_дані!$C$1803:$C$1832,0),4),"-")</f>
        <v>-</v>
      </c>
      <c r="ZX454" s="108" t="str">
        <f>IF(ZV454&gt;0,(ZW454)/ZX9/ZX10/60,"-")</f>
        <v>-</v>
      </c>
      <c r="ZY454" s="102" t="str">
        <f>IF(AND(ZV454&gt;0,ZX454&gt;0),ZX454*ZW294,"-")</f>
        <v>-</v>
      </c>
      <c r="AAC454" s="112">
        <v>4</v>
      </c>
      <c r="AAD454" s="4"/>
      <c r="AAE454" s="108" t="str">
        <f>IF(AAD454&gt;0,INDEX(Вхідні_дані!$A$1803:$F$1832,MATCH(AAD454,Вхідні_дані!$C$1803:$C$1832,0),4),"-")</f>
        <v>-</v>
      </c>
      <c r="AAF454" s="108" t="str">
        <f>IF(AAD454&gt;0,(AAE454)/AAF9/AAF10/60,"-")</f>
        <v>-</v>
      </c>
      <c r="AAG454" s="102" t="str">
        <f>IF(AND(AAD454&gt;0,AAF454&gt;0),AAF454*AAE294,"-")</f>
        <v>-</v>
      </c>
      <c r="AAK454" s="112">
        <v>4</v>
      </c>
      <c r="AAL454" s="4"/>
      <c r="AAM454" s="108" t="str">
        <f>IF(AAL454&gt;0,INDEX(Вхідні_дані!$A$1803:$F$1832,MATCH(AAL454,Вхідні_дані!$C$1803:$C$1832,0),4),"-")</f>
        <v>-</v>
      </c>
      <c r="AAN454" s="108" t="str">
        <f>IF(AAL454&gt;0,(AAM454)/AAN9/AAN10/60,"-")</f>
        <v>-</v>
      </c>
      <c r="AAO454" s="102" t="str">
        <f>IF(AND(AAL454&gt;0,AAN454&gt;0),AAN454*AAM294,"-")</f>
        <v>-</v>
      </c>
      <c r="AAS454" s="112">
        <v>4</v>
      </c>
      <c r="AAT454" s="4"/>
      <c r="AAU454" s="108" t="str">
        <f>IF(AAT454&gt;0,INDEX(Вхідні_дані!$A$1803:$F$1832,MATCH(AAT454,Вхідні_дані!$C$1803:$C$1832,0),4),"-")</f>
        <v>-</v>
      </c>
      <c r="AAV454" s="108" t="str">
        <f>IF(AAT454&gt;0,(AAU454)/AAV9/AAV10/60,"-")</f>
        <v>-</v>
      </c>
      <c r="AAW454" s="102" t="str">
        <f>IF(AND(AAT454&gt;0,AAV454&gt;0),AAV454*AAU294,"-")</f>
        <v>-</v>
      </c>
      <c r="ABA454" s="112">
        <v>4</v>
      </c>
      <c r="ABB454" s="4"/>
      <c r="ABC454" s="108" t="str">
        <f>IF(ABB454&gt;0,INDEX(Вхідні_дані!$A$1803:$F$1832,MATCH(ABB454,Вхідні_дані!$C$1803:$C$1832,0),4),"-")</f>
        <v>-</v>
      </c>
      <c r="ABD454" s="108" t="str">
        <f>IF(ABB454&gt;0,(ABC454)/ABD9/ABD10/60,"-")</f>
        <v>-</v>
      </c>
      <c r="ABE454" s="102" t="str">
        <f>IF(AND(ABB454&gt;0,ABD454&gt;0),ABD454*ABC294,"-")</f>
        <v>-</v>
      </c>
      <c r="ABI454" s="112">
        <v>4</v>
      </c>
      <c r="ABJ454" s="4"/>
      <c r="ABK454" s="108" t="str">
        <f>IF(ABJ454&gt;0,INDEX(Вхідні_дані!$A$1803:$F$1832,MATCH(ABJ454,Вхідні_дані!$C$1803:$C$1832,0),4),"-")</f>
        <v>-</v>
      </c>
      <c r="ABL454" s="108" t="str">
        <f>IF(ABJ454&gt;0,(ABK454)/ABL9/ABL10/60,"-")</f>
        <v>-</v>
      </c>
      <c r="ABM454" s="102" t="str">
        <f>IF(AND(ABJ454&gt;0,ABL454&gt;0),ABL454*ABK294,"-")</f>
        <v>-</v>
      </c>
      <c r="ABQ454" s="112">
        <v>4</v>
      </c>
      <c r="ABR454" s="4"/>
      <c r="ABS454" s="108" t="str">
        <f>IF(ABR454&gt;0,INDEX(Вхідні_дані!$A$1803:$F$1832,MATCH(ABR454,Вхідні_дані!$C$1803:$C$1832,0),4),"-")</f>
        <v>-</v>
      </c>
      <c r="ABT454" s="108" t="str">
        <f>IF(ABR454&gt;0,(ABS454)/ABT9/ABT10/60,"-")</f>
        <v>-</v>
      </c>
      <c r="ABU454" s="102" t="str">
        <f>IF(AND(ABR454&gt;0,ABT454&gt;0),ABT454*ABS294,"-")</f>
        <v>-</v>
      </c>
      <c r="ABY454" s="112">
        <v>4</v>
      </c>
      <c r="ABZ454" s="4"/>
      <c r="ACA454" s="108" t="str">
        <f>IF(ABZ454&gt;0,INDEX(Вхідні_дані!$A$1803:$F$1832,MATCH(ABZ454,Вхідні_дані!$C$1803:$C$1832,0),4),"-")</f>
        <v>-</v>
      </c>
      <c r="ACB454" s="108" t="str">
        <f>IF(ABZ454&gt;0,(ACA454)/ACB9/ACB10/60,"-")</f>
        <v>-</v>
      </c>
      <c r="ACC454" s="102" t="str">
        <f>IF(AND(ABZ454&gt;0,ACB454&gt;0),ACB454*ACA294,"-")</f>
        <v>-</v>
      </c>
      <c r="ACG454" s="112">
        <v>4</v>
      </c>
      <c r="ACH454" s="4"/>
      <c r="ACI454" s="108" t="str">
        <f>IF(ACH454&gt;0,INDEX(Вхідні_дані!$A$1803:$F$1832,MATCH(ACH454,Вхідні_дані!$C$1803:$C$1832,0),4),"-")</f>
        <v>-</v>
      </c>
      <c r="ACJ454" s="108" t="str">
        <f>IF(ACH454&gt;0,(ACI454)/ACJ9/ACJ10/60,"-")</f>
        <v>-</v>
      </c>
      <c r="ACK454" s="102" t="str">
        <f>IF(AND(ACH454&gt;0,ACJ454&gt;0),ACJ454*ACI294,"-")</f>
        <v>-</v>
      </c>
      <c r="ACO454" s="112">
        <v>4</v>
      </c>
      <c r="ACP454" s="4"/>
      <c r="ACQ454" s="108" t="str">
        <f>IF(ACP454&gt;0,INDEX(Вхідні_дані!$A$1803:$F$1832,MATCH(ACP454,Вхідні_дані!$C$1803:$C$1832,0),4),"-")</f>
        <v>-</v>
      </c>
      <c r="ACR454" s="108" t="str">
        <f>IF(ACP454&gt;0,(ACQ454)/ACR9/ACR10/60,"-")</f>
        <v>-</v>
      </c>
      <c r="ACS454" s="102" t="str">
        <f>IF(AND(ACP454&gt;0,ACR454&gt;0),ACR454*ACQ294,"-")</f>
        <v>-</v>
      </c>
      <c r="ACW454" s="112">
        <v>4</v>
      </c>
      <c r="ACX454" s="4"/>
      <c r="ACY454" s="108" t="str">
        <f>IF(ACX454&gt;0,INDEX(Вхідні_дані!$A$1803:$F$1832,MATCH(ACX454,Вхідні_дані!$C$1803:$C$1832,0),4),"-")</f>
        <v>-</v>
      </c>
      <c r="ACZ454" s="108" t="str">
        <f>IF(ACX454&gt;0,(ACY454)/ACZ9/ACZ10/60,"-")</f>
        <v>-</v>
      </c>
      <c r="ADA454" s="102" t="str">
        <f>IF(AND(ACX454&gt;0,ACZ454&gt;0),ACZ454*ACY294,"-")</f>
        <v>-</v>
      </c>
      <c r="ADE454" s="112">
        <v>4</v>
      </c>
      <c r="ADF454" s="4"/>
      <c r="ADG454" s="108" t="str">
        <f>IF(ADF454&gt;0,INDEX(Вхідні_дані!$A$1803:$F$1832,MATCH(ADF454,Вхідні_дані!$C$1803:$C$1832,0),4),"-")</f>
        <v>-</v>
      </c>
      <c r="ADH454" s="108" t="str">
        <f>IF(ADF454&gt;0,(ADG454)/ADH9/ADH10/60,"-")</f>
        <v>-</v>
      </c>
      <c r="ADI454" s="102" t="str">
        <f>IF(AND(ADF454&gt;0,ADH454&gt;0),ADH454*ADG294,"-")</f>
        <v>-</v>
      </c>
      <c r="ADM454" s="112">
        <v>4</v>
      </c>
      <c r="ADN454" s="4"/>
      <c r="ADO454" s="108" t="str">
        <f>IF(ADN454&gt;0,INDEX(Вхідні_дані!$A$1803:$F$1832,MATCH(ADN454,Вхідні_дані!$C$1803:$C$1832,0),4),"-")</f>
        <v>-</v>
      </c>
      <c r="ADP454" s="108" t="str">
        <f>IF(ADN454&gt;0,(ADO454)/ADP9/ADP10/60,"-")</f>
        <v>-</v>
      </c>
      <c r="ADQ454" s="102" t="str">
        <f>IF(AND(ADN454&gt;0,ADP454&gt;0),ADP454*ADO294,"-")</f>
        <v>-</v>
      </c>
    </row>
    <row r="455" spans="1:800" ht="44.25" customHeight="1" outlineLevel="1" x14ac:dyDescent="0.25">
      <c r="A455" s="112">
        <v>5</v>
      </c>
      <c r="B455" s="4"/>
      <c r="C455" s="108" t="str">
        <f>IF(B455&gt;0,INDEX(Вхідні_дані!$A$1803:$F$1832,MATCH(B455,Вхідні_дані!$C$1803:$C$1832,0),4),"-")</f>
        <v>-</v>
      </c>
      <c r="D455" s="108" t="str">
        <f>IF(B455&gt;0,(C455)/D9/D10/60,"-")</f>
        <v>-</v>
      </c>
      <c r="E455" s="102" t="str">
        <f>IF(AND(B455&gt;0,D455&gt;0),D455*C294,"-")</f>
        <v>-</v>
      </c>
      <c r="I455" s="112">
        <v>5</v>
      </c>
      <c r="J455" s="4"/>
      <c r="K455" s="108" t="str">
        <f>IF(J455&gt;0,INDEX(Вхідні_дані!$A$1803:$F$1832,MATCH(J455,Вхідні_дані!$C$1803:$C$1832,0),4),"-")</f>
        <v>-</v>
      </c>
      <c r="L455" s="108" t="str">
        <f>IF(J455&gt;0,(K455)/L9/L10/60,"-")</f>
        <v>-</v>
      </c>
      <c r="M455" s="102" t="str">
        <f>IF(AND(J455&gt;0,L455&gt;0),L455*K294,"-")</f>
        <v>-</v>
      </c>
      <c r="Q455" s="112">
        <v>5</v>
      </c>
      <c r="R455" s="4"/>
      <c r="S455" s="108" t="str">
        <f>IF(R455&gt;0,INDEX(Вхідні_дані!$A$1803:$F$1832,MATCH(R455,Вхідні_дані!$C$1803:$C$1832,0),4),"-")</f>
        <v>-</v>
      </c>
      <c r="T455" s="108" t="str">
        <f>IF(R455&gt;0,(S455)/T9/T10/60,"-")</f>
        <v>-</v>
      </c>
      <c r="U455" s="102" t="str">
        <f>IF(AND(R455&gt;0,T455&gt;0),T455*S294,"-")</f>
        <v>-</v>
      </c>
      <c r="Y455" s="112">
        <v>5</v>
      </c>
      <c r="Z455" s="4"/>
      <c r="AA455" s="108" t="str">
        <f>IF(Z455&gt;0,INDEX(Вхідні_дані!$A$1803:$F$1832,MATCH(Z455,Вхідні_дані!$C$1803:$C$1832,0),4),"-")</f>
        <v>-</v>
      </c>
      <c r="AB455" s="108" t="str">
        <f>IF(Z455&gt;0,(AA455)/AB9/AB10/60,"-")</f>
        <v>-</v>
      </c>
      <c r="AC455" s="102" t="str">
        <f>IF(AND(Z455&gt;0,AB455&gt;0),AB455*AA294,"-")</f>
        <v>-</v>
      </c>
      <c r="AG455" s="112">
        <v>5</v>
      </c>
      <c r="AH455" s="4"/>
      <c r="AI455" s="108" t="str">
        <f>IF(AH455&gt;0,INDEX(Вхідні_дані!$A$1803:$F$1832,MATCH(AH455,Вхідні_дані!$C$1803:$C$1832,0),4),"-")</f>
        <v>-</v>
      </c>
      <c r="AJ455" s="108" t="str">
        <f>IF(AH455&gt;0,(AI455)/AJ9/AJ10/60,"-")</f>
        <v>-</v>
      </c>
      <c r="AK455" s="102" t="str">
        <f>IF(AND(AH455&gt;0,AJ455&gt;0),AJ455*AI294,"-")</f>
        <v>-</v>
      </c>
      <c r="AO455" s="112">
        <v>5</v>
      </c>
      <c r="AP455" s="4"/>
      <c r="AQ455" s="108" t="str">
        <f>IF(AP455&gt;0,INDEX(Вхідні_дані!$A$1803:$F$1832,MATCH(AP455,Вхідні_дані!$C$1803:$C$1832,0),4),"-")</f>
        <v>-</v>
      </c>
      <c r="AR455" s="108" t="str">
        <f>IF(AP455&gt;0,(AQ455)/AR9/AR10/60,"-")</f>
        <v>-</v>
      </c>
      <c r="AS455" s="102" t="str">
        <f>IF(AND(AP455&gt;0,AR455&gt;0),AR455*AQ294,"-")</f>
        <v>-</v>
      </c>
      <c r="AW455" s="112">
        <v>5</v>
      </c>
      <c r="AX455" s="4"/>
      <c r="AY455" s="108" t="str">
        <f>IF(AX455&gt;0,INDEX(Вхідні_дані!$A$1803:$F$1832,MATCH(AX455,Вхідні_дані!$C$1803:$C$1832,0),4),"-")</f>
        <v>-</v>
      </c>
      <c r="AZ455" s="108" t="str">
        <f>IF(AX455&gt;0,(AY455)/AZ9/AZ10/60,"-")</f>
        <v>-</v>
      </c>
      <c r="BA455" s="102" t="str">
        <f>IF(AND(AX455&gt;0,AZ455&gt;0),AZ455*AY294,"-")</f>
        <v>-</v>
      </c>
      <c r="BE455" s="112">
        <v>5</v>
      </c>
      <c r="BF455" s="4"/>
      <c r="BG455" s="108" t="str">
        <f>IF(BF455&gt;0,INDEX(Вхідні_дані!$A$1803:$F$1832,MATCH(BF455,Вхідні_дані!$C$1803:$C$1832,0),4),"-")</f>
        <v>-</v>
      </c>
      <c r="BH455" s="108" t="str">
        <f>IF(BF455&gt;0,(BG455)/BH9/BH10/60,"-")</f>
        <v>-</v>
      </c>
      <c r="BI455" s="102" t="str">
        <f>IF(AND(BF455&gt;0,BH455&gt;0),BH455*BG294,"-")</f>
        <v>-</v>
      </c>
      <c r="BM455" s="112">
        <v>5</v>
      </c>
      <c r="BN455" s="4"/>
      <c r="BO455" s="108" t="str">
        <f>IF(BN455&gt;0,INDEX(Вхідні_дані!$A$1803:$F$1832,MATCH(BN455,Вхідні_дані!$C$1803:$C$1832,0),4),"-")</f>
        <v>-</v>
      </c>
      <c r="BP455" s="108" t="str">
        <f>IF(BN455&gt;0,(BO455)/BP9/BP10/60,"-")</f>
        <v>-</v>
      </c>
      <c r="BQ455" s="102" t="str">
        <f>IF(AND(BN455&gt;0,BP455&gt;0),BP455*BO294,"-")</f>
        <v>-</v>
      </c>
      <c r="BU455" s="112">
        <v>5</v>
      </c>
      <c r="BV455" s="4"/>
      <c r="BW455" s="108" t="str">
        <f>IF(BV455&gt;0,INDEX(Вхідні_дані!$A$1803:$F$1832,MATCH(BV455,Вхідні_дані!$C$1803:$C$1832,0),4),"-")</f>
        <v>-</v>
      </c>
      <c r="BX455" s="108" t="str">
        <f>IF(BV455&gt;0,(BW455)/BX9/BX10/60,"-")</f>
        <v>-</v>
      </c>
      <c r="BY455" s="102" t="str">
        <f>IF(AND(BV455&gt;0,BX455&gt;0),BX455*BW294,"-")</f>
        <v>-</v>
      </c>
      <c r="CC455" s="112">
        <v>5</v>
      </c>
      <c r="CD455" s="4"/>
      <c r="CE455" s="108" t="str">
        <f>IF(CD455&gt;0,INDEX(Вхідні_дані!$A$1803:$F$1832,MATCH(CD455,Вхідні_дані!$C$1803:$C$1832,0),4),"-")</f>
        <v>-</v>
      </c>
      <c r="CF455" s="108" t="str">
        <f>IF(CD455&gt;0,(CE455)/CF9/CF10/60,"-")</f>
        <v>-</v>
      </c>
      <c r="CG455" s="102" t="str">
        <f>IF(AND(CD455&gt;0,CF455&gt;0),CF455*CE294,"-")</f>
        <v>-</v>
      </c>
      <c r="CK455" s="112">
        <v>5</v>
      </c>
      <c r="CL455" s="4"/>
      <c r="CM455" s="108" t="str">
        <f>IF(CL455&gt;0,INDEX(Вхідні_дані!$A$1803:$F$1832,MATCH(CL455,Вхідні_дані!$C$1803:$C$1832,0),4),"-")</f>
        <v>-</v>
      </c>
      <c r="CN455" s="108" t="str">
        <f>IF(CL455&gt;0,(CM455)/CN9/CN10/60,"-")</f>
        <v>-</v>
      </c>
      <c r="CO455" s="102" t="str">
        <f>IF(AND(CL455&gt;0,CN455&gt;0),CN455*CM294,"-")</f>
        <v>-</v>
      </c>
      <c r="CS455" s="112">
        <v>5</v>
      </c>
      <c r="CT455" s="4"/>
      <c r="CU455" s="108" t="str">
        <f>IF(CT455&gt;0,INDEX(Вхідні_дані!$A$1803:$F$1832,MATCH(CT455,Вхідні_дані!$C$1803:$C$1832,0),4),"-")</f>
        <v>-</v>
      </c>
      <c r="CV455" s="108" t="str">
        <f>IF(CT455&gt;0,(CU455)/CV9/CV10/60,"-")</f>
        <v>-</v>
      </c>
      <c r="CW455" s="102" t="str">
        <f>IF(AND(CT455&gt;0,CV455&gt;0),CV455*CU294,"-")</f>
        <v>-</v>
      </c>
      <c r="DA455" s="112">
        <v>5</v>
      </c>
      <c r="DB455" s="4"/>
      <c r="DC455" s="108" t="str">
        <f>IF(DB455&gt;0,INDEX(Вхідні_дані!$A$1803:$F$1832,MATCH(DB455,Вхідні_дані!$C$1803:$C$1832,0),4),"-")</f>
        <v>-</v>
      </c>
      <c r="DD455" s="108" t="str">
        <f>IF(DB455&gt;0,(DC455)/DD9/DD10/60,"-")</f>
        <v>-</v>
      </c>
      <c r="DE455" s="102" t="str">
        <f>IF(AND(DB455&gt;0,DD455&gt;0),DD455*DC294,"-")</f>
        <v>-</v>
      </c>
      <c r="DI455" s="112">
        <v>5</v>
      </c>
      <c r="DJ455" s="4"/>
      <c r="DK455" s="108" t="str">
        <f>IF(DJ455&gt;0,INDEX(Вхідні_дані!$A$1803:$F$1832,MATCH(DJ455,Вхідні_дані!$C$1803:$C$1832,0),4),"-")</f>
        <v>-</v>
      </c>
      <c r="DL455" s="108" t="str">
        <f>IF(DJ455&gt;0,(DK455)/DL9/DL10/60,"-")</f>
        <v>-</v>
      </c>
      <c r="DM455" s="102" t="str">
        <f>IF(AND(DJ455&gt;0,DL455&gt;0),DL455*DK294,"-")</f>
        <v>-</v>
      </c>
      <c r="DQ455" s="112">
        <v>5</v>
      </c>
      <c r="DR455" s="4"/>
      <c r="DS455" s="108" t="str">
        <f>IF(DR455&gt;0,INDEX(Вхідні_дані!$A$1803:$F$1832,MATCH(DR455,Вхідні_дані!$C$1803:$C$1832,0),4),"-")</f>
        <v>-</v>
      </c>
      <c r="DT455" s="108" t="str">
        <f>IF(DR455&gt;0,(DS455)/DT9/DT10/60,"-")</f>
        <v>-</v>
      </c>
      <c r="DU455" s="102" t="str">
        <f>IF(AND(DR455&gt;0,DT455&gt;0),DT455*DS294,"-")</f>
        <v>-</v>
      </c>
      <c r="DY455" s="112">
        <v>5</v>
      </c>
      <c r="DZ455" s="4"/>
      <c r="EA455" s="108" t="str">
        <f>IF(DZ455&gt;0,INDEX(Вхідні_дані!$A$1803:$F$1832,MATCH(DZ455,Вхідні_дані!$C$1803:$C$1832,0),4),"-")</f>
        <v>-</v>
      </c>
      <c r="EB455" s="108" t="str">
        <f>IF(DZ455&gt;0,(EA455)/EB9/EB10/60,"-")</f>
        <v>-</v>
      </c>
      <c r="EC455" s="102" t="str">
        <f>IF(AND(DZ455&gt;0,EB455&gt;0),EB455*EA294,"-")</f>
        <v>-</v>
      </c>
      <c r="EG455" s="112">
        <v>5</v>
      </c>
      <c r="EH455" s="4"/>
      <c r="EI455" s="108" t="str">
        <f>IF(EH455&gt;0,INDEX(Вхідні_дані!$A$1803:$F$1832,MATCH(EH455,Вхідні_дані!$C$1803:$C$1832,0),4),"-")</f>
        <v>-</v>
      </c>
      <c r="EJ455" s="108" t="str">
        <f>IF(EH455&gt;0,(EI455)/EJ9/EJ10/60,"-")</f>
        <v>-</v>
      </c>
      <c r="EK455" s="102" t="str">
        <f>IF(AND(EH455&gt;0,EJ455&gt;0),EJ455*EI294,"-")</f>
        <v>-</v>
      </c>
      <c r="EO455" s="112">
        <v>5</v>
      </c>
      <c r="EP455" s="4"/>
      <c r="EQ455" s="108" t="str">
        <f>IF(EP455&gt;0,INDEX(Вхідні_дані!$A$1803:$F$1832,MATCH(EP455,Вхідні_дані!$C$1803:$C$1832,0),4),"-")</f>
        <v>-</v>
      </c>
      <c r="ER455" s="108" t="str">
        <f>IF(EP455&gt;0,(EQ455)/ER9/ER10/60,"-")</f>
        <v>-</v>
      </c>
      <c r="ES455" s="102" t="str">
        <f>IF(AND(EP455&gt;0,ER455&gt;0),ER455*EQ294,"-")</f>
        <v>-</v>
      </c>
      <c r="EW455" s="112">
        <v>5</v>
      </c>
      <c r="EX455" s="4"/>
      <c r="EY455" s="108" t="str">
        <f>IF(EX455&gt;0,INDEX(Вхідні_дані!$A$1803:$F$1832,MATCH(EX455,Вхідні_дані!$C$1803:$C$1832,0),4),"-")</f>
        <v>-</v>
      </c>
      <c r="EZ455" s="108" t="str">
        <f>IF(EX455&gt;0,(EY455)/EZ9/EZ10/60,"-")</f>
        <v>-</v>
      </c>
      <c r="FA455" s="102" t="str">
        <f>IF(AND(EX455&gt;0,EZ455&gt;0),EZ455*EY294,"-")</f>
        <v>-</v>
      </c>
      <c r="FE455" s="112">
        <v>5</v>
      </c>
      <c r="FF455" s="4"/>
      <c r="FG455" s="108" t="str">
        <f>IF(FF455&gt;0,INDEX(Вхідні_дані!$A$1803:$F$1832,MATCH(FF455,Вхідні_дані!$C$1803:$C$1832,0),4),"-")</f>
        <v>-</v>
      </c>
      <c r="FH455" s="108" t="str">
        <f>IF(FF455&gt;0,(FG455)/FH9/FH10/60,"-")</f>
        <v>-</v>
      </c>
      <c r="FI455" s="102" t="str">
        <f>IF(AND(FF455&gt;0,FH455&gt;0),FH455*FG294,"-")</f>
        <v>-</v>
      </c>
      <c r="FM455" s="112">
        <v>5</v>
      </c>
      <c r="FN455" s="4"/>
      <c r="FO455" s="108" t="str">
        <f>IF(FN455&gt;0,INDEX(Вхідні_дані!$A$1803:$F$1832,MATCH(FN455,Вхідні_дані!$C$1803:$C$1832,0),4),"-")</f>
        <v>-</v>
      </c>
      <c r="FP455" s="108" t="str">
        <f>IF(FN455&gt;0,(FO455)/FP9/FP10/60,"-")</f>
        <v>-</v>
      </c>
      <c r="FQ455" s="102" t="str">
        <f>IF(AND(FN455&gt;0,FP455&gt;0),FP455*FO294,"-")</f>
        <v>-</v>
      </c>
      <c r="FU455" s="112">
        <v>5</v>
      </c>
      <c r="FV455" s="4"/>
      <c r="FW455" s="108" t="str">
        <f>IF(FV455&gt;0,INDEX(Вхідні_дані!$A$1803:$F$1832,MATCH(FV455,Вхідні_дані!$C$1803:$C$1832,0),4),"-")</f>
        <v>-</v>
      </c>
      <c r="FX455" s="108" t="str">
        <f>IF(FV455&gt;0,(FW455)/FX9/FX10/60,"-")</f>
        <v>-</v>
      </c>
      <c r="FY455" s="102" t="str">
        <f>IF(AND(FV455&gt;0,FX455&gt;0),FX455*FW294,"-")</f>
        <v>-</v>
      </c>
      <c r="GC455" s="112">
        <v>5</v>
      </c>
      <c r="GD455" s="4"/>
      <c r="GE455" s="108" t="str">
        <f>IF(GD455&gt;0,INDEX(Вхідні_дані!$A$1803:$F$1832,MATCH(GD455,Вхідні_дані!$C$1803:$C$1832,0),4),"-")</f>
        <v>-</v>
      </c>
      <c r="GF455" s="108" t="str">
        <f>IF(GD455&gt;0,(GE455)/GF9/GF10/60,"-")</f>
        <v>-</v>
      </c>
      <c r="GG455" s="102" t="str">
        <f>IF(AND(GD455&gt;0,GF455&gt;0),GF455*GE294,"-")</f>
        <v>-</v>
      </c>
      <c r="GK455" s="112">
        <v>5</v>
      </c>
      <c r="GL455" s="4"/>
      <c r="GM455" s="108" t="str">
        <f>IF(GL455&gt;0,INDEX(Вхідні_дані!$A$1803:$F$1832,MATCH(GL455,Вхідні_дані!$C$1803:$C$1832,0),4),"-")</f>
        <v>-</v>
      </c>
      <c r="GN455" s="108" t="str">
        <f>IF(GL455&gt;0,(GM455)/GN9/GN10/60,"-")</f>
        <v>-</v>
      </c>
      <c r="GO455" s="102" t="str">
        <f>IF(AND(GL455&gt;0,GN455&gt;0),GN455*GM294,"-")</f>
        <v>-</v>
      </c>
      <c r="GS455" s="112">
        <v>5</v>
      </c>
      <c r="GT455" s="4"/>
      <c r="GU455" s="108" t="str">
        <f>IF(GT455&gt;0,INDEX(Вхідні_дані!$A$1803:$F$1832,MATCH(GT455,Вхідні_дані!$C$1803:$C$1832,0),4),"-")</f>
        <v>-</v>
      </c>
      <c r="GV455" s="108" t="str">
        <f>IF(GT455&gt;0,(GU455)/GV9/GV10/60,"-")</f>
        <v>-</v>
      </c>
      <c r="GW455" s="102" t="str">
        <f>IF(AND(GT455&gt;0,GV455&gt;0),GV455*GU294,"-")</f>
        <v>-</v>
      </c>
      <c r="HA455" s="112">
        <v>5</v>
      </c>
      <c r="HB455" s="4"/>
      <c r="HC455" s="108" t="str">
        <f>IF(HB455&gt;0,INDEX(Вхідні_дані!$A$1803:$F$1832,MATCH(HB455,Вхідні_дані!$C$1803:$C$1832,0),4),"-")</f>
        <v>-</v>
      </c>
      <c r="HD455" s="108" t="str">
        <f>IF(HB455&gt;0,(HC455)/HD9/HD10/60,"-")</f>
        <v>-</v>
      </c>
      <c r="HE455" s="102" t="str">
        <f>IF(AND(HB455&gt;0,HD455&gt;0),HD455*HC294,"-")</f>
        <v>-</v>
      </c>
      <c r="HI455" s="112">
        <v>5</v>
      </c>
      <c r="HJ455" s="4"/>
      <c r="HK455" s="108" t="str">
        <f>IF(HJ455&gt;0,INDEX(Вхідні_дані!$A$1803:$F$1832,MATCH(HJ455,Вхідні_дані!$C$1803:$C$1832,0),4),"-")</f>
        <v>-</v>
      </c>
      <c r="HL455" s="108" t="str">
        <f>IF(HJ455&gt;0,(HK455)/HL9/HL10/60,"-")</f>
        <v>-</v>
      </c>
      <c r="HM455" s="102" t="str">
        <f>IF(AND(HJ455&gt;0,HL455&gt;0),HL455*HK294,"-")</f>
        <v>-</v>
      </c>
      <c r="HQ455" s="112">
        <v>5</v>
      </c>
      <c r="HR455" s="4"/>
      <c r="HS455" s="108" t="str">
        <f>IF(HR455&gt;0,INDEX(Вхідні_дані!$A$1803:$F$1832,MATCH(HR455,Вхідні_дані!$C$1803:$C$1832,0),4),"-")</f>
        <v>-</v>
      </c>
      <c r="HT455" s="108" t="str">
        <f>IF(HR455&gt;0,(HS455)/HT9/HT10/60,"-")</f>
        <v>-</v>
      </c>
      <c r="HU455" s="102" t="str">
        <f>IF(AND(HR455&gt;0,HT455&gt;0),HT455*HS294,"-")</f>
        <v>-</v>
      </c>
      <c r="HY455" s="112">
        <v>5</v>
      </c>
      <c r="HZ455" s="4"/>
      <c r="IA455" s="108" t="str">
        <f>IF(HZ455&gt;0,INDEX(Вхідні_дані!$A$1803:$F$1832,MATCH(HZ455,Вхідні_дані!$C$1803:$C$1832,0),4),"-")</f>
        <v>-</v>
      </c>
      <c r="IB455" s="108" t="str">
        <f>IF(HZ455&gt;0,(IA455)/IB9/IB10/60,"-")</f>
        <v>-</v>
      </c>
      <c r="IC455" s="102" t="str">
        <f>IF(AND(HZ455&gt;0,IB455&gt;0),IB455*IA294,"-")</f>
        <v>-</v>
      </c>
      <c r="IG455" s="112">
        <v>5</v>
      </c>
      <c r="IH455" s="4"/>
      <c r="II455" s="108" t="str">
        <f>IF(IH455&gt;0,INDEX(Вхідні_дані!$A$1803:$F$1832,MATCH(IH455,Вхідні_дані!$C$1803:$C$1832,0),4),"-")</f>
        <v>-</v>
      </c>
      <c r="IJ455" s="108" t="str">
        <f>IF(IH455&gt;0,(II455)/IJ9/IJ10/60,"-")</f>
        <v>-</v>
      </c>
      <c r="IK455" s="102" t="str">
        <f>IF(AND(IH455&gt;0,IJ455&gt;0),IJ455*II294,"-")</f>
        <v>-</v>
      </c>
      <c r="IO455" s="112">
        <v>5</v>
      </c>
      <c r="IP455" s="4"/>
      <c r="IQ455" s="108" t="str">
        <f>IF(IP455&gt;0,INDEX(Вхідні_дані!$A$1803:$F$1832,MATCH(IP455,Вхідні_дані!$C$1803:$C$1832,0),4),"-")</f>
        <v>-</v>
      </c>
      <c r="IR455" s="108" t="str">
        <f>IF(IP455&gt;0,(IQ455)/IR9/IR10/60,"-")</f>
        <v>-</v>
      </c>
      <c r="IS455" s="102" t="str">
        <f>IF(AND(IP455&gt;0,IR455&gt;0),IR455*IQ294,"-")</f>
        <v>-</v>
      </c>
      <c r="IW455" s="112">
        <v>5</v>
      </c>
      <c r="IX455" s="4"/>
      <c r="IY455" s="108" t="str">
        <f>IF(IX455&gt;0,INDEX(Вхідні_дані!$A$1803:$F$1832,MATCH(IX455,Вхідні_дані!$C$1803:$C$1832,0),4),"-")</f>
        <v>-</v>
      </c>
      <c r="IZ455" s="108" t="str">
        <f>IF(IX455&gt;0,(IY455)/IZ9/IZ10/60,"-")</f>
        <v>-</v>
      </c>
      <c r="JA455" s="102" t="str">
        <f>IF(AND(IX455&gt;0,IZ455&gt;0),IZ455*IY294,"-")</f>
        <v>-</v>
      </c>
      <c r="JE455" s="112">
        <v>5</v>
      </c>
      <c r="JF455" s="4"/>
      <c r="JG455" s="108" t="str">
        <f>IF(JF455&gt;0,INDEX(Вхідні_дані!$A$1803:$F$1832,MATCH(JF455,Вхідні_дані!$C$1803:$C$1832,0),4),"-")</f>
        <v>-</v>
      </c>
      <c r="JH455" s="108" t="str">
        <f>IF(JF455&gt;0,(JG455)/JH9/JH10/60,"-")</f>
        <v>-</v>
      </c>
      <c r="JI455" s="102" t="str">
        <f>IF(AND(JF455&gt;0,JH455&gt;0),JH455*JG294,"-")</f>
        <v>-</v>
      </c>
      <c r="JM455" s="112">
        <v>5</v>
      </c>
      <c r="JN455" s="4"/>
      <c r="JO455" s="108" t="str">
        <f>IF(JN455&gt;0,INDEX(Вхідні_дані!$A$1803:$F$1832,MATCH(JN455,Вхідні_дані!$C$1803:$C$1832,0),4),"-")</f>
        <v>-</v>
      </c>
      <c r="JP455" s="108" t="str">
        <f>IF(JN455&gt;0,(JO455)/JP9/JP10/60,"-")</f>
        <v>-</v>
      </c>
      <c r="JQ455" s="102" t="str">
        <f>IF(AND(JN455&gt;0,JP455&gt;0),JP455*JO294,"-")</f>
        <v>-</v>
      </c>
      <c r="JU455" s="112">
        <v>5</v>
      </c>
      <c r="JV455" s="4"/>
      <c r="JW455" s="108" t="str">
        <f>IF(JV455&gt;0,INDEX(Вхідні_дані!$A$1803:$F$1832,MATCH(JV455,Вхідні_дані!$C$1803:$C$1832,0),4),"-")</f>
        <v>-</v>
      </c>
      <c r="JX455" s="108" t="str">
        <f>IF(JV455&gt;0,(JW455)/JX9/JX10/60,"-")</f>
        <v>-</v>
      </c>
      <c r="JY455" s="102" t="str">
        <f>IF(AND(JV455&gt;0,JX455&gt;0),JX455*JW294,"-")</f>
        <v>-</v>
      </c>
      <c r="KC455" s="112">
        <v>5</v>
      </c>
      <c r="KD455" s="4"/>
      <c r="KE455" s="108" t="str">
        <f>IF(KD455&gt;0,INDEX(Вхідні_дані!$A$1803:$F$1832,MATCH(KD455,Вхідні_дані!$C$1803:$C$1832,0),4),"-")</f>
        <v>-</v>
      </c>
      <c r="KF455" s="108" t="str">
        <f>IF(KD455&gt;0,(KE455)/KF9/KF10/60,"-")</f>
        <v>-</v>
      </c>
      <c r="KG455" s="102" t="str">
        <f>IF(AND(KD455&gt;0,KF455&gt;0),KF455*KE294,"-")</f>
        <v>-</v>
      </c>
      <c r="KK455" s="112">
        <v>5</v>
      </c>
      <c r="KL455" s="4"/>
      <c r="KM455" s="108" t="str">
        <f>IF(KL455&gt;0,INDEX(Вхідні_дані!$A$1803:$F$1832,MATCH(KL455,Вхідні_дані!$C$1803:$C$1832,0),4),"-")</f>
        <v>-</v>
      </c>
      <c r="KN455" s="108" t="str">
        <f>IF(KL455&gt;0,(KM455)/KN9/KN10/60,"-")</f>
        <v>-</v>
      </c>
      <c r="KO455" s="102" t="str">
        <f>IF(AND(KL455&gt;0,KN455&gt;0),KN455*KM294,"-")</f>
        <v>-</v>
      </c>
      <c r="KS455" s="112">
        <v>5</v>
      </c>
      <c r="KT455" s="4"/>
      <c r="KU455" s="108" t="str">
        <f>IF(KT455&gt;0,INDEX(Вхідні_дані!$A$1803:$F$1832,MATCH(KT455,Вхідні_дані!$C$1803:$C$1832,0),4),"-")</f>
        <v>-</v>
      </c>
      <c r="KV455" s="108" t="str">
        <f>IF(KT455&gt;0,(KU455)/KV9/KV10/60,"-")</f>
        <v>-</v>
      </c>
      <c r="KW455" s="102" t="str">
        <f>IF(AND(KT455&gt;0,KV455&gt;0),KV455*KU294,"-")</f>
        <v>-</v>
      </c>
      <c r="LA455" s="112">
        <v>5</v>
      </c>
      <c r="LB455" s="4"/>
      <c r="LC455" s="108" t="str">
        <f>IF(LB455&gt;0,INDEX(Вхідні_дані!$A$1803:$F$1832,MATCH(LB455,Вхідні_дані!$C$1803:$C$1832,0),4),"-")</f>
        <v>-</v>
      </c>
      <c r="LD455" s="108" t="str">
        <f>IF(LB455&gt;0,(LC455)/LD9/LD10/60,"-")</f>
        <v>-</v>
      </c>
      <c r="LE455" s="102" t="str">
        <f>IF(AND(LB455&gt;0,LD455&gt;0),LD455*LC294,"-")</f>
        <v>-</v>
      </c>
      <c r="LI455" s="112">
        <v>5</v>
      </c>
      <c r="LJ455" s="4"/>
      <c r="LK455" s="108" t="str">
        <f>IF(LJ455&gt;0,INDEX(Вхідні_дані!$A$1803:$F$1832,MATCH(LJ455,Вхідні_дані!$C$1803:$C$1832,0),4),"-")</f>
        <v>-</v>
      </c>
      <c r="LL455" s="108" t="str">
        <f>IF(LJ455&gt;0,(LK455)/LL9/LL10/60,"-")</f>
        <v>-</v>
      </c>
      <c r="LM455" s="102" t="str">
        <f>IF(AND(LJ455&gt;0,LL455&gt;0),LL455*LK294,"-")</f>
        <v>-</v>
      </c>
      <c r="LQ455" s="112">
        <v>5</v>
      </c>
      <c r="LR455" s="4"/>
      <c r="LS455" s="108" t="str">
        <f>IF(LR455&gt;0,INDEX(Вхідні_дані!$A$1803:$F$1832,MATCH(LR455,Вхідні_дані!$C$1803:$C$1832,0),4),"-")</f>
        <v>-</v>
      </c>
      <c r="LT455" s="108" t="str">
        <f>IF(LR455&gt;0,(LS455)/LT9/LT10/60,"-")</f>
        <v>-</v>
      </c>
      <c r="LU455" s="102" t="str">
        <f>IF(AND(LR455&gt;0,LT455&gt;0),LT455*LS294,"-")</f>
        <v>-</v>
      </c>
      <c r="LY455" s="112">
        <v>5</v>
      </c>
      <c r="LZ455" s="4"/>
      <c r="MA455" s="108" t="str">
        <f>IF(LZ455&gt;0,INDEX(Вхідні_дані!$A$1803:$F$1832,MATCH(LZ455,Вхідні_дані!$C$1803:$C$1832,0),4),"-")</f>
        <v>-</v>
      </c>
      <c r="MB455" s="108" t="str">
        <f>IF(LZ455&gt;0,(MA455)/MB9/MB10/60,"-")</f>
        <v>-</v>
      </c>
      <c r="MC455" s="102" t="str">
        <f>IF(AND(LZ455&gt;0,MB455&gt;0),MB455*MA294,"-")</f>
        <v>-</v>
      </c>
      <c r="MG455" s="112">
        <v>5</v>
      </c>
      <c r="MH455" s="4"/>
      <c r="MI455" s="108" t="str">
        <f>IF(MH455&gt;0,INDEX(Вхідні_дані!$A$1803:$F$1832,MATCH(MH455,Вхідні_дані!$C$1803:$C$1832,0),4),"-")</f>
        <v>-</v>
      </c>
      <c r="MJ455" s="108" t="str">
        <f>IF(MH455&gt;0,(MI455)/MJ9/MJ10/60,"-")</f>
        <v>-</v>
      </c>
      <c r="MK455" s="102" t="str">
        <f>IF(AND(MH455&gt;0,MJ455&gt;0),MJ455*MI294,"-")</f>
        <v>-</v>
      </c>
      <c r="MO455" s="112">
        <v>5</v>
      </c>
      <c r="MP455" s="4"/>
      <c r="MQ455" s="108" t="str">
        <f>IF(MP455&gt;0,INDEX(Вхідні_дані!$A$1803:$F$1832,MATCH(MP455,Вхідні_дані!$C$1803:$C$1832,0),4),"-")</f>
        <v>-</v>
      </c>
      <c r="MR455" s="108" t="str">
        <f>IF(MP455&gt;0,(MQ455)/MR9/MR10/60,"-")</f>
        <v>-</v>
      </c>
      <c r="MS455" s="102" t="str">
        <f>IF(AND(MP455&gt;0,MR455&gt;0),MR455*MQ294,"-")</f>
        <v>-</v>
      </c>
      <c r="MW455" s="112">
        <v>5</v>
      </c>
      <c r="MX455" s="4"/>
      <c r="MY455" s="108" t="str">
        <f>IF(MX455&gt;0,INDEX(Вхідні_дані!$A$1803:$F$1832,MATCH(MX455,Вхідні_дані!$C$1803:$C$1832,0),4),"-")</f>
        <v>-</v>
      </c>
      <c r="MZ455" s="108" t="str">
        <f>IF(MX455&gt;0,(MY455)/MZ9/MZ10/60,"-")</f>
        <v>-</v>
      </c>
      <c r="NA455" s="102" t="str">
        <f>IF(AND(MX455&gt;0,MZ455&gt;0),MZ455*MY294,"-")</f>
        <v>-</v>
      </c>
      <c r="NE455" s="112">
        <v>5</v>
      </c>
      <c r="NF455" s="4"/>
      <c r="NG455" s="108" t="str">
        <f>IF(NF455&gt;0,INDEX(Вхідні_дані!$A$1803:$F$1832,MATCH(NF455,Вхідні_дані!$C$1803:$C$1832,0),4),"-")</f>
        <v>-</v>
      </c>
      <c r="NH455" s="108" t="str">
        <f>IF(NF455&gt;0,(NG455)/NH9/NH10/60,"-")</f>
        <v>-</v>
      </c>
      <c r="NI455" s="102" t="str">
        <f>IF(AND(NF455&gt;0,NH455&gt;0),NH455*NG294,"-")</f>
        <v>-</v>
      </c>
      <c r="NM455" s="112">
        <v>5</v>
      </c>
      <c r="NN455" s="4"/>
      <c r="NO455" s="108" t="str">
        <f>IF(NN455&gt;0,INDEX(Вхідні_дані!$A$1803:$F$1832,MATCH(NN455,Вхідні_дані!$C$1803:$C$1832,0),4),"-")</f>
        <v>-</v>
      </c>
      <c r="NP455" s="108" t="str">
        <f>IF(NN455&gt;0,(NO455)/NP9/NP10/60,"-")</f>
        <v>-</v>
      </c>
      <c r="NQ455" s="102" t="str">
        <f>IF(AND(NN455&gt;0,NP455&gt;0),NP455*NO294,"-")</f>
        <v>-</v>
      </c>
      <c r="NU455" s="112">
        <v>5</v>
      </c>
      <c r="NV455" s="4"/>
      <c r="NW455" s="108" t="str">
        <f>IF(NV455&gt;0,INDEX(Вхідні_дані!$A$1803:$F$1832,MATCH(NV455,Вхідні_дані!$C$1803:$C$1832,0),4),"-")</f>
        <v>-</v>
      </c>
      <c r="NX455" s="108" t="str">
        <f>IF(NV455&gt;0,(NW455)/NX9/NX10/60,"-")</f>
        <v>-</v>
      </c>
      <c r="NY455" s="102" t="str">
        <f>IF(AND(NV455&gt;0,NX455&gt;0),NX455*NW294,"-")</f>
        <v>-</v>
      </c>
      <c r="OC455" s="112">
        <v>5</v>
      </c>
      <c r="OD455" s="4"/>
      <c r="OE455" s="108" t="str">
        <f>IF(OD455&gt;0,INDEX(Вхідні_дані!$A$1803:$F$1832,MATCH(OD455,Вхідні_дані!$C$1803:$C$1832,0),4),"-")</f>
        <v>-</v>
      </c>
      <c r="OF455" s="108" t="str">
        <f>IF(OD455&gt;0,(OE455)/OF9/OF10/60,"-")</f>
        <v>-</v>
      </c>
      <c r="OG455" s="102" t="str">
        <f>IF(AND(OD455&gt;0,OF455&gt;0),OF455*OE294,"-")</f>
        <v>-</v>
      </c>
      <c r="OK455" s="112">
        <v>5</v>
      </c>
      <c r="OL455" s="4"/>
      <c r="OM455" s="108" t="str">
        <f>IF(OL455&gt;0,INDEX(Вхідні_дані!$A$1803:$F$1832,MATCH(OL455,Вхідні_дані!$C$1803:$C$1832,0),4),"-")</f>
        <v>-</v>
      </c>
      <c r="ON455" s="108" t="str">
        <f>IF(OL455&gt;0,(OM455)/ON9/ON10/60,"-")</f>
        <v>-</v>
      </c>
      <c r="OO455" s="102" t="str">
        <f>IF(AND(OL455&gt;0,ON455&gt;0),ON455*OM294,"-")</f>
        <v>-</v>
      </c>
      <c r="OS455" s="112">
        <v>5</v>
      </c>
      <c r="OT455" s="4"/>
      <c r="OU455" s="108" t="str">
        <f>IF(OT455&gt;0,INDEX(Вхідні_дані!$A$1803:$F$1832,MATCH(OT455,Вхідні_дані!$C$1803:$C$1832,0),4),"-")</f>
        <v>-</v>
      </c>
      <c r="OV455" s="108" t="str">
        <f>IF(OT455&gt;0,(OU455)/OV9/OV10/60,"-")</f>
        <v>-</v>
      </c>
      <c r="OW455" s="102" t="str">
        <f>IF(AND(OT455&gt;0,OV455&gt;0),OV455*OU294,"-")</f>
        <v>-</v>
      </c>
      <c r="PA455" s="112">
        <v>5</v>
      </c>
      <c r="PB455" s="4"/>
      <c r="PC455" s="108" t="str">
        <f>IF(PB455&gt;0,INDEX(Вхідні_дані!$A$1803:$F$1832,MATCH(PB455,Вхідні_дані!$C$1803:$C$1832,0),4),"-")</f>
        <v>-</v>
      </c>
      <c r="PD455" s="108" t="str">
        <f>IF(PB455&gt;0,(PC455)/PD9/PD10/60,"-")</f>
        <v>-</v>
      </c>
      <c r="PE455" s="102" t="str">
        <f>IF(AND(PB455&gt;0,PD455&gt;0),PD455*PC294,"-")</f>
        <v>-</v>
      </c>
      <c r="PI455" s="112">
        <v>5</v>
      </c>
      <c r="PJ455" s="4"/>
      <c r="PK455" s="108" t="str">
        <f>IF(PJ455&gt;0,INDEX(Вхідні_дані!$A$1803:$F$1832,MATCH(PJ455,Вхідні_дані!$C$1803:$C$1832,0),4),"-")</f>
        <v>-</v>
      </c>
      <c r="PL455" s="108" t="str">
        <f>IF(PJ455&gt;0,(PK455)/PL9/PL10/60,"-")</f>
        <v>-</v>
      </c>
      <c r="PM455" s="102" t="str">
        <f>IF(AND(PJ455&gt;0,PL455&gt;0),PL455*PK294,"-")</f>
        <v>-</v>
      </c>
      <c r="PQ455" s="112">
        <v>5</v>
      </c>
      <c r="PR455" s="4"/>
      <c r="PS455" s="108" t="str">
        <f>IF(PR455&gt;0,INDEX(Вхідні_дані!$A$1803:$F$1832,MATCH(PR455,Вхідні_дані!$C$1803:$C$1832,0),4),"-")</f>
        <v>-</v>
      </c>
      <c r="PT455" s="108" t="str">
        <f>IF(PR455&gt;0,(PS455)/PT9/PT10/60,"-")</f>
        <v>-</v>
      </c>
      <c r="PU455" s="102" t="str">
        <f>IF(AND(PR455&gt;0,PT455&gt;0),PT455*PS294,"-")</f>
        <v>-</v>
      </c>
      <c r="PY455" s="112">
        <v>5</v>
      </c>
      <c r="PZ455" s="4"/>
      <c r="QA455" s="108" t="str">
        <f>IF(PZ455&gt;0,INDEX(Вхідні_дані!$A$1803:$F$1832,MATCH(PZ455,Вхідні_дані!$C$1803:$C$1832,0),4),"-")</f>
        <v>-</v>
      </c>
      <c r="QB455" s="108" t="str">
        <f>IF(PZ455&gt;0,(QA455)/QB9/QB10/60,"-")</f>
        <v>-</v>
      </c>
      <c r="QC455" s="102" t="str">
        <f>IF(AND(PZ455&gt;0,QB455&gt;0),QB455*QA294,"-")</f>
        <v>-</v>
      </c>
      <c r="QG455" s="112">
        <v>5</v>
      </c>
      <c r="QH455" s="4"/>
      <c r="QI455" s="108" t="str">
        <f>IF(QH455&gt;0,INDEX(Вхідні_дані!$A$1803:$F$1832,MATCH(QH455,Вхідні_дані!$C$1803:$C$1832,0),4),"-")</f>
        <v>-</v>
      </c>
      <c r="QJ455" s="108" t="str">
        <f>IF(QH455&gt;0,(QI455)/QJ9/QJ10/60,"-")</f>
        <v>-</v>
      </c>
      <c r="QK455" s="102" t="str">
        <f>IF(AND(QH455&gt;0,QJ455&gt;0),QJ455*QI294,"-")</f>
        <v>-</v>
      </c>
      <c r="QO455" s="112">
        <v>5</v>
      </c>
      <c r="QP455" s="4"/>
      <c r="QQ455" s="108" t="str">
        <f>IF(QP455&gt;0,INDEX(Вхідні_дані!$A$1803:$F$1832,MATCH(QP455,Вхідні_дані!$C$1803:$C$1832,0),4),"-")</f>
        <v>-</v>
      </c>
      <c r="QR455" s="108" t="str">
        <f>IF(QP455&gt;0,(QQ455)/QR9/QR10/60,"-")</f>
        <v>-</v>
      </c>
      <c r="QS455" s="102" t="str">
        <f>IF(AND(QP455&gt;0,QR455&gt;0),QR455*QQ294,"-")</f>
        <v>-</v>
      </c>
      <c r="QW455" s="112">
        <v>5</v>
      </c>
      <c r="QX455" s="4"/>
      <c r="QY455" s="108" t="str">
        <f>IF(QX455&gt;0,INDEX(Вхідні_дані!$A$1803:$F$1832,MATCH(QX455,Вхідні_дані!$C$1803:$C$1832,0),4),"-")</f>
        <v>-</v>
      </c>
      <c r="QZ455" s="108" t="str">
        <f>IF(QX455&gt;0,(QY455)/QZ9/QZ10/60,"-")</f>
        <v>-</v>
      </c>
      <c r="RA455" s="102" t="str">
        <f>IF(AND(QX455&gt;0,QZ455&gt;0),QZ455*QY294,"-")</f>
        <v>-</v>
      </c>
      <c r="RE455" s="112">
        <v>5</v>
      </c>
      <c r="RF455" s="4"/>
      <c r="RG455" s="108" t="str">
        <f>IF(RF455&gt;0,INDEX(Вхідні_дані!$A$1803:$F$1832,MATCH(RF455,Вхідні_дані!$C$1803:$C$1832,0),4),"-")</f>
        <v>-</v>
      </c>
      <c r="RH455" s="108" t="str">
        <f>IF(RF455&gt;0,(RG455)/RH9/RH10/60,"-")</f>
        <v>-</v>
      </c>
      <c r="RI455" s="102" t="str">
        <f>IF(AND(RF455&gt;0,RH455&gt;0),RH455*RG294,"-")</f>
        <v>-</v>
      </c>
      <c r="RM455" s="112">
        <v>5</v>
      </c>
      <c r="RN455" s="4"/>
      <c r="RO455" s="108" t="str">
        <f>IF(RN455&gt;0,INDEX(Вхідні_дані!$A$1803:$F$1832,MATCH(RN455,Вхідні_дані!$C$1803:$C$1832,0),4),"-")</f>
        <v>-</v>
      </c>
      <c r="RP455" s="108" t="str">
        <f>IF(RN455&gt;0,(RO455)/RP9/RP10/60,"-")</f>
        <v>-</v>
      </c>
      <c r="RQ455" s="102" t="str">
        <f>IF(AND(RN455&gt;0,RP455&gt;0),RP455*RO294,"-")</f>
        <v>-</v>
      </c>
      <c r="RU455" s="112">
        <v>5</v>
      </c>
      <c r="RV455" s="4"/>
      <c r="RW455" s="108" t="str">
        <f>IF(RV455&gt;0,INDEX(Вхідні_дані!$A$1803:$F$1832,MATCH(RV455,Вхідні_дані!$C$1803:$C$1832,0),4),"-")</f>
        <v>-</v>
      </c>
      <c r="RX455" s="108" t="str">
        <f>IF(RV455&gt;0,(RW455)/RX9/RX10/60,"-")</f>
        <v>-</v>
      </c>
      <c r="RY455" s="102" t="str">
        <f>IF(AND(RV455&gt;0,RX455&gt;0),RX455*RW294,"-")</f>
        <v>-</v>
      </c>
      <c r="SC455" s="112">
        <v>5</v>
      </c>
      <c r="SD455" s="4"/>
      <c r="SE455" s="108" t="str">
        <f>IF(SD455&gt;0,INDEX(Вхідні_дані!$A$1803:$F$1832,MATCH(SD455,Вхідні_дані!$C$1803:$C$1832,0),4),"-")</f>
        <v>-</v>
      </c>
      <c r="SF455" s="108" t="str">
        <f>IF(SD455&gt;0,(SE455)/SF9/SF10/60,"-")</f>
        <v>-</v>
      </c>
      <c r="SG455" s="102" t="str">
        <f>IF(AND(SD455&gt;0,SF455&gt;0),SF455*SE294,"-")</f>
        <v>-</v>
      </c>
      <c r="SK455" s="112">
        <v>5</v>
      </c>
      <c r="SL455" s="4"/>
      <c r="SM455" s="108" t="str">
        <f>IF(SL455&gt;0,INDEX(Вхідні_дані!$A$1803:$F$1832,MATCH(SL455,Вхідні_дані!$C$1803:$C$1832,0),4),"-")</f>
        <v>-</v>
      </c>
      <c r="SN455" s="108" t="str">
        <f>IF(SL455&gt;0,(SM455)/SN9/SN10/60,"-")</f>
        <v>-</v>
      </c>
      <c r="SO455" s="102" t="str">
        <f>IF(AND(SL455&gt;0,SN455&gt;0),SN455*SM294,"-")</f>
        <v>-</v>
      </c>
      <c r="SS455" s="112">
        <v>5</v>
      </c>
      <c r="ST455" s="4"/>
      <c r="SU455" s="108" t="str">
        <f>IF(ST455&gt;0,INDEX(Вхідні_дані!$A$1803:$F$1832,MATCH(ST455,Вхідні_дані!$C$1803:$C$1832,0),4),"-")</f>
        <v>-</v>
      </c>
      <c r="SV455" s="108" t="str">
        <f>IF(ST455&gt;0,(SU455)/SV9/SV10/60,"-")</f>
        <v>-</v>
      </c>
      <c r="SW455" s="102" t="str">
        <f>IF(AND(ST455&gt;0,SV455&gt;0),SV455*SU294,"-")</f>
        <v>-</v>
      </c>
      <c r="TA455" s="112">
        <v>5</v>
      </c>
      <c r="TB455" s="4"/>
      <c r="TC455" s="108" t="str">
        <f>IF(TB455&gt;0,INDEX(Вхідні_дані!$A$1803:$F$1832,MATCH(TB455,Вхідні_дані!$C$1803:$C$1832,0),4),"-")</f>
        <v>-</v>
      </c>
      <c r="TD455" s="108" t="str">
        <f>IF(TB455&gt;0,(TC455)/TD9/TD10/60,"-")</f>
        <v>-</v>
      </c>
      <c r="TE455" s="102" t="str">
        <f>IF(AND(TB455&gt;0,TD455&gt;0),TD455*TC294,"-")</f>
        <v>-</v>
      </c>
      <c r="TI455" s="112">
        <v>5</v>
      </c>
      <c r="TJ455" s="4"/>
      <c r="TK455" s="108" t="str">
        <f>IF(TJ455&gt;0,INDEX(Вхідні_дані!$A$1803:$F$1832,MATCH(TJ455,Вхідні_дані!$C$1803:$C$1832,0),4),"-")</f>
        <v>-</v>
      </c>
      <c r="TL455" s="108" t="str">
        <f>IF(TJ455&gt;0,(TK455)/TL9/TL10/60,"-")</f>
        <v>-</v>
      </c>
      <c r="TM455" s="102" t="str">
        <f>IF(AND(TJ455&gt;0,TL455&gt;0),TL455*TK294,"-")</f>
        <v>-</v>
      </c>
      <c r="TQ455" s="112">
        <v>5</v>
      </c>
      <c r="TR455" s="4"/>
      <c r="TS455" s="108" t="str">
        <f>IF(TR455&gt;0,INDEX(Вхідні_дані!$A$1803:$F$1832,MATCH(TR455,Вхідні_дані!$C$1803:$C$1832,0),4),"-")</f>
        <v>-</v>
      </c>
      <c r="TT455" s="108" t="str">
        <f>IF(TR455&gt;0,(TS455)/TT9/TT10/60,"-")</f>
        <v>-</v>
      </c>
      <c r="TU455" s="102" t="str">
        <f>IF(AND(TR455&gt;0,TT455&gt;0),TT455*TS294,"-")</f>
        <v>-</v>
      </c>
      <c r="TY455" s="112">
        <v>5</v>
      </c>
      <c r="TZ455" s="4"/>
      <c r="UA455" s="108" t="str">
        <f>IF(TZ455&gt;0,INDEX(Вхідні_дані!$A$1803:$F$1832,MATCH(TZ455,Вхідні_дані!$C$1803:$C$1832,0),4),"-")</f>
        <v>-</v>
      </c>
      <c r="UB455" s="108" t="str">
        <f>IF(TZ455&gt;0,(UA455)/UB9/UB10/60,"-")</f>
        <v>-</v>
      </c>
      <c r="UC455" s="102" t="str">
        <f>IF(AND(TZ455&gt;0,UB455&gt;0),UB455*UA294,"-")</f>
        <v>-</v>
      </c>
      <c r="UG455" s="112">
        <v>5</v>
      </c>
      <c r="UH455" s="4"/>
      <c r="UI455" s="108" t="str">
        <f>IF(UH455&gt;0,INDEX(Вхідні_дані!$A$1803:$F$1832,MATCH(UH455,Вхідні_дані!$C$1803:$C$1832,0),4),"-")</f>
        <v>-</v>
      </c>
      <c r="UJ455" s="108" t="str">
        <f>IF(UH455&gt;0,(UI455)/UJ9/UJ10/60,"-")</f>
        <v>-</v>
      </c>
      <c r="UK455" s="102" t="str">
        <f>IF(AND(UH455&gt;0,UJ455&gt;0),UJ455*UI294,"-")</f>
        <v>-</v>
      </c>
      <c r="UO455" s="112">
        <v>5</v>
      </c>
      <c r="UP455" s="4"/>
      <c r="UQ455" s="108" t="str">
        <f>IF(UP455&gt;0,INDEX(Вхідні_дані!$A$1803:$F$1832,MATCH(UP455,Вхідні_дані!$C$1803:$C$1832,0),4),"-")</f>
        <v>-</v>
      </c>
      <c r="UR455" s="108" t="str">
        <f>IF(UP455&gt;0,(UQ455)/UR9/UR10/60,"-")</f>
        <v>-</v>
      </c>
      <c r="US455" s="102" t="str">
        <f>IF(AND(UP455&gt;0,UR455&gt;0),UR455*UQ294,"-")</f>
        <v>-</v>
      </c>
      <c r="UW455" s="112">
        <v>5</v>
      </c>
      <c r="UX455" s="4"/>
      <c r="UY455" s="108" t="str">
        <f>IF(UX455&gt;0,INDEX(Вхідні_дані!$A$1803:$F$1832,MATCH(UX455,Вхідні_дані!$C$1803:$C$1832,0),4),"-")</f>
        <v>-</v>
      </c>
      <c r="UZ455" s="108" t="str">
        <f>IF(UX455&gt;0,(UY455)/UZ9/UZ10/60,"-")</f>
        <v>-</v>
      </c>
      <c r="VA455" s="102" t="str">
        <f>IF(AND(UX455&gt;0,UZ455&gt;0),UZ455*UY294,"-")</f>
        <v>-</v>
      </c>
      <c r="VE455" s="112">
        <v>5</v>
      </c>
      <c r="VF455" s="4"/>
      <c r="VG455" s="108" t="str">
        <f>IF(VF455&gt;0,INDEX(Вхідні_дані!$A$1803:$F$1832,MATCH(VF455,Вхідні_дані!$C$1803:$C$1832,0),4),"-")</f>
        <v>-</v>
      </c>
      <c r="VH455" s="108" t="str">
        <f>IF(VF455&gt;0,(VG455)/VH9/VH10/60,"-")</f>
        <v>-</v>
      </c>
      <c r="VI455" s="102" t="str">
        <f>IF(AND(VF455&gt;0,VH455&gt;0),VH455*VG294,"-")</f>
        <v>-</v>
      </c>
      <c r="VM455" s="112">
        <v>5</v>
      </c>
      <c r="VN455" s="4"/>
      <c r="VO455" s="108" t="str">
        <f>IF(VN455&gt;0,INDEX(Вхідні_дані!$A$1803:$F$1832,MATCH(VN455,Вхідні_дані!$C$1803:$C$1832,0),4),"-")</f>
        <v>-</v>
      </c>
      <c r="VP455" s="108" t="str">
        <f>IF(VN455&gt;0,(VO455)/VP9/VP10/60,"-")</f>
        <v>-</v>
      </c>
      <c r="VQ455" s="102" t="str">
        <f>IF(AND(VN455&gt;0,VP455&gt;0),VP455*VO294,"-")</f>
        <v>-</v>
      </c>
      <c r="VU455" s="112">
        <v>5</v>
      </c>
      <c r="VV455" s="4"/>
      <c r="VW455" s="108" t="str">
        <f>IF(VV455&gt;0,INDEX(Вхідні_дані!$A$1803:$F$1832,MATCH(VV455,Вхідні_дані!$C$1803:$C$1832,0),4),"-")</f>
        <v>-</v>
      </c>
      <c r="VX455" s="108" t="str">
        <f>IF(VV455&gt;0,(VW455)/VX9/VX10/60,"-")</f>
        <v>-</v>
      </c>
      <c r="VY455" s="102" t="str">
        <f>IF(AND(VV455&gt;0,VX455&gt;0),VX455*VW294,"-")</f>
        <v>-</v>
      </c>
      <c r="WC455" s="112">
        <v>5</v>
      </c>
      <c r="WD455" s="4"/>
      <c r="WE455" s="108" t="str">
        <f>IF(WD455&gt;0,INDEX(Вхідні_дані!$A$1803:$F$1832,MATCH(WD455,Вхідні_дані!$C$1803:$C$1832,0),4),"-")</f>
        <v>-</v>
      </c>
      <c r="WF455" s="108" t="str">
        <f>IF(WD455&gt;0,(WE455)/WF9/WF10/60,"-")</f>
        <v>-</v>
      </c>
      <c r="WG455" s="102" t="str">
        <f>IF(AND(WD455&gt;0,WF455&gt;0),WF455*WE294,"-")</f>
        <v>-</v>
      </c>
      <c r="WK455" s="112">
        <v>5</v>
      </c>
      <c r="WL455" s="4"/>
      <c r="WM455" s="108" t="str">
        <f>IF(WL455&gt;0,INDEX(Вхідні_дані!$A$1803:$F$1832,MATCH(WL455,Вхідні_дані!$C$1803:$C$1832,0),4),"-")</f>
        <v>-</v>
      </c>
      <c r="WN455" s="108" t="str">
        <f>IF(WL455&gt;0,(WM455)/WN9/WN10/60,"-")</f>
        <v>-</v>
      </c>
      <c r="WO455" s="102" t="str">
        <f>IF(AND(WL455&gt;0,WN455&gt;0),WN455*WM294,"-")</f>
        <v>-</v>
      </c>
      <c r="WS455" s="112">
        <v>5</v>
      </c>
      <c r="WT455" s="4"/>
      <c r="WU455" s="108" t="str">
        <f>IF(WT455&gt;0,INDEX(Вхідні_дані!$A$1803:$F$1832,MATCH(WT455,Вхідні_дані!$C$1803:$C$1832,0),4),"-")</f>
        <v>-</v>
      </c>
      <c r="WV455" s="108" t="str">
        <f>IF(WT455&gt;0,(WU455)/WV9/WV10/60,"-")</f>
        <v>-</v>
      </c>
      <c r="WW455" s="102" t="str">
        <f>IF(AND(WT455&gt;0,WV455&gt;0),WV455*WU294,"-")</f>
        <v>-</v>
      </c>
      <c r="XA455" s="112">
        <v>5</v>
      </c>
      <c r="XB455" s="4"/>
      <c r="XC455" s="108" t="str">
        <f>IF(XB455&gt;0,INDEX(Вхідні_дані!$A$1803:$F$1832,MATCH(XB455,Вхідні_дані!$C$1803:$C$1832,0),4),"-")</f>
        <v>-</v>
      </c>
      <c r="XD455" s="108" t="str">
        <f>IF(XB455&gt;0,(XC455)/XD9/XD10/60,"-")</f>
        <v>-</v>
      </c>
      <c r="XE455" s="102" t="str">
        <f>IF(AND(XB455&gt;0,XD455&gt;0),XD455*XC294,"-")</f>
        <v>-</v>
      </c>
      <c r="XI455" s="112">
        <v>5</v>
      </c>
      <c r="XJ455" s="4"/>
      <c r="XK455" s="108" t="str">
        <f>IF(XJ455&gt;0,INDEX(Вхідні_дані!$A$1803:$F$1832,MATCH(XJ455,Вхідні_дані!$C$1803:$C$1832,0),4),"-")</f>
        <v>-</v>
      </c>
      <c r="XL455" s="108" t="str">
        <f>IF(XJ455&gt;0,(XK455)/XL9/XL10/60,"-")</f>
        <v>-</v>
      </c>
      <c r="XM455" s="102" t="str">
        <f>IF(AND(XJ455&gt;0,XL455&gt;0),XL455*XK294,"-")</f>
        <v>-</v>
      </c>
      <c r="XQ455" s="112">
        <v>5</v>
      </c>
      <c r="XR455" s="4"/>
      <c r="XS455" s="108" t="str">
        <f>IF(XR455&gt;0,INDEX(Вхідні_дані!$A$1803:$F$1832,MATCH(XR455,Вхідні_дані!$C$1803:$C$1832,0),4),"-")</f>
        <v>-</v>
      </c>
      <c r="XT455" s="108" t="str">
        <f>IF(XR455&gt;0,(XS455)/XT9/XT10/60,"-")</f>
        <v>-</v>
      </c>
      <c r="XU455" s="102" t="str">
        <f>IF(AND(XR455&gt;0,XT455&gt;0),XT455*XS294,"-")</f>
        <v>-</v>
      </c>
      <c r="XY455" s="112">
        <v>5</v>
      </c>
      <c r="XZ455" s="4"/>
      <c r="YA455" s="108" t="str">
        <f>IF(XZ455&gt;0,INDEX(Вхідні_дані!$A$1803:$F$1832,MATCH(XZ455,Вхідні_дані!$C$1803:$C$1832,0),4),"-")</f>
        <v>-</v>
      </c>
      <c r="YB455" s="108" t="str">
        <f>IF(XZ455&gt;0,(YA455)/YB9/YB10/60,"-")</f>
        <v>-</v>
      </c>
      <c r="YC455" s="102" t="str">
        <f>IF(AND(XZ455&gt;0,YB455&gt;0),YB455*YA294,"-")</f>
        <v>-</v>
      </c>
      <c r="YG455" s="112">
        <v>5</v>
      </c>
      <c r="YH455" s="4"/>
      <c r="YI455" s="108" t="str">
        <f>IF(YH455&gt;0,INDEX(Вхідні_дані!$A$1803:$F$1832,MATCH(YH455,Вхідні_дані!$C$1803:$C$1832,0),4),"-")</f>
        <v>-</v>
      </c>
      <c r="YJ455" s="108" t="str">
        <f>IF(YH455&gt;0,(YI455)/YJ9/YJ10/60,"-")</f>
        <v>-</v>
      </c>
      <c r="YK455" s="102" t="str">
        <f>IF(AND(YH455&gt;0,YJ455&gt;0),YJ455*YI294,"-")</f>
        <v>-</v>
      </c>
      <c r="YO455" s="112">
        <v>5</v>
      </c>
      <c r="YP455" s="4"/>
      <c r="YQ455" s="108" t="str">
        <f>IF(YP455&gt;0,INDEX(Вхідні_дані!$A$1803:$F$1832,MATCH(YP455,Вхідні_дані!$C$1803:$C$1832,0),4),"-")</f>
        <v>-</v>
      </c>
      <c r="YR455" s="108" t="str">
        <f>IF(YP455&gt;0,(YQ455)/YR9/YR10/60,"-")</f>
        <v>-</v>
      </c>
      <c r="YS455" s="102" t="str">
        <f>IF(AND(YP455&gt;0,YR455&gt;0),YR455*YQ294,"-")</f>
        <v>-</v>
      </c>
      <c r="YW455" s="112">
        <v>5</v>
      </c>
      <c r="YX455" s="4"/>
      <c r="YY455" s="108" t="str">
        <f>IF(YX455&gt;0,INDEX(Вхідні_дані!$A$1803:$F$1832,MATCH(YX455,Вхідні_дані!$C$1803:$C$1832,0),4),"-")</f>
        <v>-</v>
      </c>
      <c r="YZ455" s="108" t="str">
        <f>IF(YX455&gt;0,(YY455)/YZ9/YZ10/60,"-")</f>
        <v>-</v>
      </c>
      <c r="ZA455" s="102" t="str">
        <f>IF(AND(YX455&gt;0,YZ455&gt;0),YZ455*YY294,"-")</f>
        <v>-</v>
      </c>
      <c r="ZE455" s="112">
        <v>5</v>
      </c>
      <c r="ZF455" s="4"/>
      <c r="ZG455" s="108" t="str">
        <f>IF(ZF455&gt;0,INDEX(Вхідні_дані!$A$1803:$F$1832,MATCH(ZF455,Вхідні_дані!$C$1803:$C$1832,0),4),"-")</f>
        <v>-</v>
      </c>
      <c r="ZH455" s="108" t="str">
        <f>IF(ZF455&gt;0,(ZG455)/ZH9/ZH10/60,"-")</f>
        <v>-</v>
      </c>
      <c r="ZI455" s="102" t="str">
        <f>IF(AND(ZF455&gt;0,ZH455&gt;0),ZH455*ZG294,"-")</f>
        <v>-</v>
      </c>
      <c r="ZM455" s="112">
        <v>5</v>
      </c>
      <c r="ZN455" s="4"/>
      <c r="ZO455" s="108" t="str">
        <f>IF(ZN455&gt;0,INDEX(Вхідні_дані!$A$1803:$F$1832,MATCH(ZN455,Вхідні_дані!$C$1803:$C$1832,0),4),"-")</f>
        <v>-</v>
      </c>
      <c r="ZP455" s="108" t="str">
        <f>IF(ZN455&gt;0,(ZO455)/ZP9/ZP10/60,"-")</f>
        <v>-</v>
      </c>
      <c r="ZQ455" s="102" t="str">
        <f>IF(AND(ZN455&gt;0,ZP455&gt;0),ZP455*ZO294,"-")</f>
        <v>-</v>
      </c>
      <c r="ZU455" s="112">
        <v>5</v>
      </c>
      <c r="ZV455" s="4"/>
      <c r="ZW455" s="108" t="str">
        <f>IF(ZV455&gt;0,INDEX(Вхідні_дані!$A$1803:$F$1832,MATCH(ZV455,Вхідні_дані!$C$1803:$C$1832,0),4),"-")</f>
        <v>-</v>
      </c>
      <c r="ZX455" s="108" t="str">
        <f>IF(ZV455&gt;0,(ZW455)/ZX9/ZX10/60,"-")</f>
        <v>-</v>
      </c>
      <c r="ZY455" s="102" t="str">
        <f>IF(AND(ZV455&gt;0,ZX455&gt;0),ZX455*ZW294,"-")</f>
        <v>-</v>
      </c>
      <c r="AAC455" s="112">
        <v>5</v>
      </c>
      <c r="AAD455" s="4"/>
      <c r="AAE455" s="108" t="str">
        <f>IF(AAD455&gt;0,INDEX(Вхідні_дані!$A$1803:$F$1832,MATCH(AAD455,Вхідні_дані!$C$1803:$C$1832,0),4),"-")</f>
        <v>-</v>
      </c>
      <c r="AAF455" s="108" t="str">
        <f>IF(AAD455&gt;0,(AAE455)/AAF9/AAF10/60,"-")</f>
        <v>-</v>
      </c>
      <c r="AAG455" s="102" t="str">
        <f>IF(AND(AAD455&gt;0,AAF455&gt;0),AAF455*AAE294,"-")</f>
        <v>-</v>
      </c>
      <c r="AAK455" s="112">
        <v>5</v>
      </c>
      <c r="AAL455" s="4"/>
      <c r="AAM455" s="108" t="str">
        <f>IF(AAL455&gt;0,INDEX(Вхідні_дані!$A$1803:$F$1832,MATCH(AAL455,Вхідні_дані!$C$1803:$C$1832,0),4),"-")</f>
        <v>-</v>
      </c>
      <c r="AAN455" s="108" t="str">
        <f>IF(AAL455&gt;0,(AAM455)/AAN9/AAN10/60,"-")</f>
        <v>-</v>
      </c>
      <c r="AAO455" s="102" t="str">
        <f>IF(AND(AAL455&gt;0,AAN455&gt;0),AAN455*AAM294,"-")</f>
        <v>-</v>
      </c>
      <c r="AAS455" s="112">
        <v>5</v>
      </c>
      <c r="AAT455" s="4"/>
      <c r="AAU455" s="108" t="str">
        <f>IF(AAT455&gt;0,INDEX(Вхідні_дані!$A$1803:$F$1832,MATCH(AAT455,Вхідні_дані!$C$1803:$C$1832,0),4),"-")</f>
        <v>-</v>
      </c>
      <c r="AAV455" s="108" t="str">
        <f>IF(AAT455&gt;0,(AAU455)/AAV9/AAV10/60,"-")</f>
        <v>-</v>
      </c>
      <c r="AAW455" s="102" t="str">
        <f>IF(AND(AAT455&gt;0,AAV455&gt;0),AAV455*AAU294,"-")</f>
        <v>-</v>
      </c>
      <c r="ABA455" s="112">
        <v>5</v>
      </c>
      <c r="ABB455" s="4"/>
      <c r="ABC455" s="108" t="str">
        <f>IF(ABB455&gt;0,INDEX(Вхідні_дані!$A$1803:$F$1832,MATCH(ABB455,Вхідні_дані!$C$1803:$C$1832,0),4),"-")</f>
        <v>-</v>
      </c>
      <c r="ABD455" s="108" t="str">
        <f>IF(ABB455&gt;0,(ABC455)/ABD9/ABD10/60,"-")</f>
        <v>-</v>
      </c>
      <c r="ABE455" s="102" t="str">
        <f>IF(AND(ABB455&gt;0,ABD455&gt;0),ABD455*ABC294,"-")</f>
        <v>-</v>
      </c>
      <c r="ABI455" s="112">
        <v>5</v>
      </c>
      <c r="ABJ455" s="4"/>
      <c r="ABK455" s="108" t="str">
        <f>IF(ABJ455&gt;0,INDEX(Вхідні_дані!$A$1803:$F$1832,MATCH(ABJ455,Вхідні_дані!$C$1803:$C$1832,0),4),"-")</f>
        <v>-</v>
      </c>
      <c r="ABL455" s="108" t="str">
        <f>IF(ABJ455&gt;0,(ABK455)/ABL9/ABL10/60,"-")</f>
        <v>-</v>
      </c>
      <c r="ABM455" s="102" t="str">
        <f>IF(AND(ABJ455&gt;0,ABL455&gt;0),ABL455*ABK294,"-")</f>
        <v>-</v>
      </c>
      <c r="ABQ455" s="112">
        <v>5</v>
      </c>
      <c r="ABR455" s="4"/>
      <c r="ABS455" s="108" t="str">
        <f>IF(ABR455&gt;0,INDEX(Вхідні_дані!$A$1803:$F$1832,MATCH(ABR455,Вхідні_дані!$C$1803:$C$1832,0),4),"-")</f>
        <v>-</v>
      </c>
      <c r="ABT455" s="108" t="str">
        <f>IF(ABR455&gt;0,(ABS455)/ABT9/ABT10/60,"-")</f>
        <v>-</v>
      </c>
      <c r="ABU455" s="102" t="str">
        <f>IF(AND(ABR455&gt;0,ABT455&gt;0),ABT455*ABS294,"-")</f>
        <v>-</v>
      </c>
      <c r="ABY455" s="112">
        <v>5</v>
      </c>
      <c r="ABZ455" s="4"/>
      <c r="ACA455" s="108" t="str">
        <f>IF(ABZ455&gt;0,INDEX(Вхідні_дані!$A$1803:$F$1832,MATCH(ABZ455,Вхідні_дані!$C$1803:$C$1832,0),4),"-")</f>
        <v>-</v>
      </c>
      <c r="ACB455" s="108" t="str">
        <f>IF(ABZ455&gt;0,(ACA455)/ACB9/ACB10/60,"-")</f>
        <v>-</v>
      </c>
      <c r="ACC455" s="102" t="str">
        <f>IF(AND(ABZ455&gt;0,ACB455&gt;0),ACB455*ACA294,"-")</f>
        <v>-</v>
      </c>
      <c r="ACG455" s="112">
        <v>5</v>
      </c>
      <c r="ACH455" s="4"/>
      <c r="ACI455" s="108" t="str">
        <f>IF(ACH455&gt;0,INDEX(Вхідні_дані!$A$1803:$F$1832,MATCH(ACH455,Вхідні_дані!$C$1803:$C$1832,0),4),"-")</f>
        <v>-</v>
      </c>
      <c r="ACJ455" s="108" t="str">
        <f>IF(ACH455&gt;0,(ACI455)/ACJ9/ACJ10/60,"-")</f>
        <v>-</v>
      </c>
      <c r="ACK455" s="102" t="str">
        <f>IF(AND(ACH455&gt;0,ACJ455&gt;0),ACJ455*ACI294,"-")</f>
        <v>-</v>
      </c>
      <c r="ACO455" s="112">
        <v>5</v>
      </c>
      <c r="ACP455" s="4"/>
      <c r="ACQ455" s="108" t="str">
        <f>IF(ACP455&gt;0,INDEX(Вхідні_дані!$A$1803:$F$1832,MATCH(ACP455,Вхідні_дані!$C$1803:$C$1832,0),4),"-")</f>
        <v>-</v>
      </c>
      <c r="ACR455" s="108" t="str">
        <f>IF(ACP455&gt;0,(ACQ455)/ACR9/ACR10/60,"-")</f>
        <v>-</v>
      </c>
      <c r="ACS455" s="102" t="str">
        <f>IF(AND(ACP455&gt;0,ACR455&gt;0),ACR455*ACQ294,"-")</f>
        <v>-</v>
      </c>
      <c r="ACW455" s="112">
        <v>5</v>
      </c>
      <c r="ACX455" s="4"/>
      <c r="ACY455" s="108" t="str">
        <f>IF(ACX455&gt;0,INDEX(Вхідні_дані!$A$1803:$F$1832,MATCH(ACX455,Вхідні_дані!$C$1803:$C$1832,0),4),"-")</f>
        <v>-</v>
      </c>
      <c r="ACZ455" s="108" t="str">
        <f>IF(ACX455&gt;0,(ACY455)/ACZ9/ACZ10/60,"-")</f>
        <v>-</v>
      </c>
      <c r="ADA455" s="102" t="str">
        <f>IF(AND(ACX455&gt;0,ACZ455&gt;0),ACZ455*ACY294,"-")</f>
        <v>-</v>
      </c>
      <c r="ADE455" s="112">
        <v>5</v>
      </c>
      <c r="ADF455" s="4"/>
      <c r="ADG455" s="108" t="str">
        <f>IF(ADF455&gt;0,INDEX(Вхідні_дані!$A$1803:$F$1832,MATCH(ADF455,Вхідні_дані!$C$1803:$C$1832,0),4),"-")</f>
        <v>-</v>
      </c>
      <c r="ADH455" s="108" t="str">
        <f>IF(ADF455&gt;0,(ADG455)/ADH9/ADH10/60,"-")</f>
        <v>-</v>
      </c>
      <c r="ADI455" s="102" t="str">
        <f>IF(AND(ADF455&gt;0,ADH455&gt;0),ADH455*ADG294,"-")</f>
        <v>-</v>
      </c>
      <c r="ADM455" s="112">
        <v>5</v>
      </c>
      <c r="ADN455" s="4"/>
      <c r="ADO455" s="108" t="str">
        <f>IF(ADN455&gt;0,INDEX(Вхідні_дані!$A$1803:$F$1832,MATCH(ADN455,Вхідні_дані!$C$1803:$C$1832,0),4),"-")</f>
        <v>-</v>
      </c>
      <c r="ADP455" s="108" t="str">
        <f>IF(ADN455&gt;0,(ADO455)/ADP9/ADP10/60,"-")</f>
        <v>-</v>
      </c>
      <c r="ADQ455" s="102" t="str">
        <f>IF(AND(ADN455&gt;0,ADP455&gt;0),ADP455*ADO294,"-")</f>
        <v>-</v>
      </c>
    </row>
    <row r="456" spans="1:800" ht="44.25" customHeight="1" outlineLevel="1" x14ac:dyDescent="0.25">
      <c r="A456" s="112">
        <v>6</v>
      </c>
      <c r="B456" s="4"/>
      <c r="C456" s="108" t="str">
        <f>IF(B456&gt;0,INDEX(Вхідні_дані!$A$1803:$F$1832,MATCH(B456,Вхідні_дані!$C$1803:$C$1832,0),4),"-")</f>
        <v>-</v>
      </c>
      <c r="D456" s="108" t="str">
        <f>IF(B456&gt;0,(C456)/D9/D10/60,"-")</f>
        <v>-</v>
      </c>
      <c r="E456" s="102" t="str">
        <f>IF(AND(B456&gt;0,D456&gt;0),D456*C294,"-")</f>
        <v>-</v>
      </c>
      <c r="I456" s="112">
        <v>6</v>
      </c>
      <c r="J456" s="4"/>
      <c r="K456" s="108" t="str">
        <f>IF(J456&gt;0,INDEX(Вхідні_дані!$A$1803:$F$1832,MATCH(J456,Вхідні_дані!$C$1803:$C$1832,0),4),"-")</f>
        <v>-</v>
      </c>
      <c r="L456" s="108" t="str">
        <f>IF(J456&gt;0,(K456)/L9/L10/60,"-")</f>
        <v>-</v>
      </c>
      <c r="M456" s="102" t="str">
        <f>IF(AND(J456&gt;0,L456&gt;0),L456*K294,"-")</f>
        <v>-</v>
      </c>
      <c r="Q456" s="112">
        <v>6</v>
      </c>
      <c r="R456" s="4"/>
      <c r="S456" s="108" t="str">
        <f>IF(R456&gt;0,INDEX(Вхідні_дані!$A$1803:$F$1832,MATCH(R456,Вхідні_дані!$C$1803:$C$1832,0),4),"-")</f>
        <v>-</v>
      </c>
      <c r="T456" s="108" t="str">
        <f>IF(R456&gt;0,(S456)/T9/T10/60,"-")</f>
        <v>-</v>
      </c>
      <c r="U456" s="102" t="str">
        <f>IF(AND(R456&gt;0,T456&gt;0),T456*S294,"-")</f>
        <v>-</v>
      </c>
      <c r="Y456" s="112">
        <v>6</v>
      </c>
      <c r="Z456" s="4"/>
      <c r="AA456" s="108" t="str">
        <f>IF(Z456&gt;0,INDEX(Вхідні_дані!$A$1803:$F$1832,MATCH(Z456,Вхідні_дані!$C$1803:$C$1832,0),4),"-")</f>
        <v>-</v>
      </c>
      <c r="AB456" s="108" t="str">
        <f>IF(Z456&gt;0,(AA456)/AB9/AB10/60,"-")</f>
        <v>-</v>
      </c>
      <c r="AC456" s="102" t="str">
        <f>IF(AND(Z456&gt;0,AB456&gt;0),AB456*AA294,"-")</f>
        <v>-</v>
      </c>
      <c r="AG456" s="112">
        <v>6</v>
      </c>
      <c r="AH456" s="4"/>
      <c r="AI456" s="108" t="str">
        <f>IF(AH456&gt;0,INDEX(Вхідні_дані!$A$1803:$F$1832,MATCH(AH456,Вхідні_дані!$C$1803:$C$1832,0),4),"-")</f>
        <v>-</v>
      </c>
      <c r="AJ456" s="108" t="str">
        <f>IF(AH456&gt;0,(AI456)/AJ9/AJ10/60,"-")</f>
        <v>-</v>
      </c>
      <c r="AK456" s="102" t="str">
        <f>IF(AND(AH456&gt;0,AJ456&gt;0),AJ456*AI294,"-")</f>
        <v>-</v>
      </c>
      <c r="AO456" s="112">
        <v>6</v>
      </c>
      <c r="AP456" s="4"/>
      <c r="AQ456" s="108" t="str">
        <f>IF(AP456&gt;0,INDEX(Вхідні_дані!$A$1803:$F$1832,MATCH(AP456,Вхідні_дані!$C$1803:$C$1832,0),4),"-")</f>
        <v>-</v>
      </c>
      <c r="AR456" s="108" t="str">
        <f>IF(AP456&gt;0,(AQ456)/AR9/AR10/60,"-")</f>
        <v>-</v>
      </c>
      <c r="AS456" s="102" t="str">
        <f>IF(AND(AP456&gt;0,AR456&gt;0),AR456*AQ294,"-")</f>
        <v>-</v>
      </c>
      <c r="AW456" s="112">
        <v>6</v>
      </c>
      <c r="AX456" s="4"/>
      <c r="AY456" s="108" t="str">
        <f>IF(AX456&gt;0,INDEX(Вхідні_дані!$A$1803:$F$1832,MATCH(AX456,Вхідні_дані!$C$1803:$C$1832,0),4),"-")</f>
        <v>-</v>
      </c>
      <c r="AZ456" s="108" t="str">
        <f>IF(AX456&gt;0,(AY456)/AZ9/AZ10/60,"-")</f>
        <v>-</v>
      </c>
      <c r="BA456" s="102" t="str">
        <f>IF(AND(AX456&gt;0,AZ456&gt;0),AZ456*AY294,"-")</f>
        <v>-</v>
      </c>
      <c r="BE456" s="112">
        <v>6</v>
      </c>
      <c r="BF456" s="4"/>
      <c r="BG456" s="108" t="str">
        <f>IF(BF456&gt;0,INDEX(Вхідні_дані!$A$1803:$F$1832,MATCH(BF456,Вхідні_дані!$C$1803:$C$1832,0),4),"-")</f>
        <v>-</v>
      </c>
      <c r="BH456" s="108" t="str">
        <f>IF(BF456&gt;0,(BG456)/BH9/BH10/60,"-")</f>
        <v>-</v>
      </c>
      <c r="BI456" s="102" t="str">
        <f>IF(AND(BF456&gt;0,BH456&gt;0),BH456*BG294,"-")</f>
        <v>-</v>
      </c>
      <c r="BM456" s="112">
        <v>6</v>
      </c>
      <c r="BN456" s="4"/>
      <c r="BO456" s="108" t="str">
        <f>IF(BN456&gt;0,INDEX(Вхідні_дані!$A$1803:$F$1832,MATCH(BN456,Вхідні_дані!$C$1803:$C$1832,0),4),"-")</f>
        <v>-</v>
      </c>
      <c r="BP456" s="108" t="str">
        <f>IF(BN456&gt;0,(BO456)/BP9/BP10/60,"-")</f>
        <v>-</v>
      </c>
      <c r="BQ456" s="102" t="str">
        <f>IF(AND(BN456&gt;0,BP456&gt;0),BP456*BO294,"-")</f>
        <v>-</v>
      </c>
      <c r="BU456" s="112">
        <v>6</v>
      </c>
      <c r="BV456" s="4"/>
      <c r="BW456" s="108" t="str">
        <f>IF(BV456&gt;0,INDEX(Вхідні_дані!$A$1803:$F$1832,MATCH(BV456,Вхідні_дані!$C$1803:$C$1832,0),4),"-")</f>
        <v>-</v>
      </c>
      <c r="BX456" s="108" t="str">
        <f>IF(BV456&gt;0,(BW456)/BX9/BX10/60,"-")</f>
        <v>-</v>
      </c>
      <c r="BY456" s="102" t="str">
        <f>IF(AND(BV456&gt;0,BX456&gt;0),BX456*BW294,"-")</f>
        <v>-</v>
      </c>
      <c r="CC456" s="112">
        <v>6</v>
      </c>
      <c r="CD456" s="4"/>
      <c r="CE456" s="108" t="str">
        <f>IF(CD456&gt;0,INDEX(Вхідні_дані!$A$1803:$F$1832,MATCH(CD456,Вхідні_дані!$C$1803:$C$1832,0),4),"-")</f>
        <v>-</v>
      </c>
      <c r="CF456" s="108" t="str">
        <f>IF(CD456&gt;0,(CE456)/CF9/CF10/60,"-")</f>
        <v>-</v>
      </c>
      <c r="CG456" s="102" t="str">
        <f>IF(AND(CD456&gt;0,CF456&gt;0),CF456*CE294,"-")</f>
        <v>-</v>
      </c>
      <c r="CK456" s="112">
        <v>6</v>
      </c>
      <c r="CL456" s="4"/>
      <c r="CM456" s="108" t="str">
        <f>IF(CL456&gt;0,INDEX(Вхідні_дані!$A$1803:$F$1832,MATCH(CL456,Вхідні_дані!$C$1803:$C$1832,0),4),"-")</f>
        <v>-</v>
      </c>
      <c r="CN456" s="108" t="str">
        <f>IF(CL456&gt;0,(CM456)/CN9/CN10/60,"-")</f>
        <v>-</v>
      </c>
      <c r="CO456" s="102" t="str">
        <f>IF(AND(CL456&gt;0,CN456&gt;0),CN456*CM294,"-")</f>
        <v>-</v>
      </c>
      <c r="CS456" s="112">
        <v>6</v>
      </c>
      <c r="CT456" s="4"/>
      <c r="CU456" s="108" t="str">
        <f>IF(CT456&gt;0,INDEX(Вхідні_дані!$A$1803:$F$1832,MATCH(CT456,Вхідні_дані!$C$1803:$C$1832,0),4),"-")</f>
        <v>-</v>
      </c>
      <c r="CV456" s="108" t="str">
        <f>IF(CT456&gt;0,(CU456)/CV9/CV10/60,"-")</f>
        <v>-</v>
      </c>
      <c r="CW456" s="102" t="str">
        <f>IF(AND(CT456&gt;0,CV456&gt;0),CV456*CU294,"-")</f>
        <v>-</v>
      </c>
      <c r="DA456" s="112">
        <v>6</v>
      </c>
      <c r="DB456" s="4"/>
      <c r="DC456" s="108" t="str">
        <f>IF(DB456&gt;0,INDEX(Вхідні_дані!$A$1803:$F$1832,MATCH(DB456,Вхідні_дані!$C$1803:$C$1832,0),4),"-")</f>
        <v>-</v>
      </c>
      <c r="DD456" s="108" t="str">
        <f>IF(DB456&gt;0,(DC456)/DD9/DD10/60,"-")</f>
        <v>-</v>
      </c>
      <c r="DE456" s="102" t="str">
        <f>IF(AND(DB456&gt;0,DD456&gt;0),DD456*DC294,"-")</f>
        <v>-</v>
      </c>
      <c r="DI456" s="112">
        <v>6</v>
      </c>
      <c r="DJ456" s="4"/>
      <c r="DK456" s="108" t="str">
        <f>IF(DJ456&gt;0,INDEX(Вхідні_дані!$A$1803:$F$1832,MATCH(DJ456,Вхідні_дані!$C$1803:$C$1832,0),4),"-")</f>
        <v>-</v>
      </c>
      <c r="DL456" s="108" t="str">
        <f>IF(DJ456&gt;0,(DK456)/DL9/DL10/60,"-")</f>
        <v>-</v>
      </c>
      <c r="DM456" s="102" t="str">
        <f>IF(AND(DJ456&gt;0,DL456&gt;0),DL456*DK294,"-")</f>
        <v>-</v>
      </c>
      <c r="DQ456" s="112">
        <v>6</v>
      </c>
      <c r="DR456" s="4"/>
      <c r="DS456" s="108" t="str">
        <f>IF(DR456&gt;0,INDEX(Вхідні_дані!$A$1803:$F$1832,MATCH(DR456,Вхідні_дані!$C$1803:$C$1832,0),4),"-")</f>
        <v>-</v>
      </c>
      <c r="DT456" s="108" t="str">
        <f>IF(DR456&gt;0,(DS456)/DT9/DT10/60,"-")</f>
        <v>-</v>
      </c>
      <c r="DU456" s="102" t="str">
        <f>IF(AND(DR456&gt;0,DT456&gt;0),DT456*DS294,"-")</f>
        <v>-</v>
      </c>
      <c r="DY456" s="112">
        <v>6</v>
      </c>
      <c r="DZ456" s="4"/>
      <c r="EA456" s="108" t="str">
        <f>IF(DZ456&gt;0,INDEX(Вхідні_дані!$A$1803:$F$1832,MATCH(DZ456,Вхідні_дані!$C$1803:$C$1832,0),4),"-")</f>
        <v>-</v>
      </c>
      <c r="EB456" s="108" t="str">
        <f>IF(DZ456&gt;0,(EA456)/EB9/EB10/60,"-")</f>
        <v>-</v>
      </c>
      <c r="EC456" s="102" t="str">
        <f>IF(AND(DZ456&gt;0,EB456&gt;0),EB456*EA294,"-")</f>
        <v>-</v>
      </c>
      <c r="EG456" s="112">
        <v>6</v>
      </c>
      <c r="EH456" s="4"/>
      <c r="EI456" s="108" t="str">
        <f>IF(EH456&gt;0,INDEX(Вхідні_дані!$A$1803:$F$1832,MATCH(EH456,Вхідні_дані!$C$1803:$C$1832,0),4),"-")</f>
        <v>-</v>
      </c>
      <c r="EJ456" s="108" t="str">
        <f>IF(EH456&gt;0,(EI456)/EJ9/EJ10/60,"-")</f>
        <v>-</v>
      </c>
      <c r="EK456" s="102" t="str">
        <f>IF(AND(EH456&gt;0,EJ456&gt;0),EJ456*EI294,"-")</f>
        <v>-</v>
      </c>
      <c r="EO456" s="112">
        <v>6</v>
      </c>
      <c r="EP456" s="4"/>
      <c r="EQ456" s="108" t="str">
        <f>IF(EP456&gt;0,INDEX(Вхідні_дані!$A$1803:$F$1832,MATCH(EP456,Вхідні_дані!$C$1803:$C$1832,0),4),"-")</f>
        <v>-</v>
      </c>
      <c r="ER456" s="108" t="str">
        <f>IF(EP456&gt;0,(EQ456)/ER9/ER10/60,"-")</f>
        <v>-</v>
      </c>
      <c r="ES456" s="102" t="str">
        <f>IF(AND(EP456&gt;0,ER456&gt;0),ER456*EQ294,"-")</f>
        <v>-</v>
      </c>
      <c r="EW456" s="112">
        <v>6</v>
      </c>
      <c r="EX456" s="4"/>
      <c r="EY456" s="108" t="str">
        <f>IF(EX456&gt;0,INDEX(Вхідні_дані!$A$1803:$F$1832,MATCH(EX456,Вхідні_дані!$C$1803:$C$1832,0),4),"-")</f>
        <v>-</v>
      </c>
      <c r="EZ456" s="108" t="str">
        <f>IF(EX456&gt;0,(EY456)/EZ9/EZ10/60,"-")</f>
        <v>-</v>
      </c>
      <c r="FA456" s="102" t="str">
        <f>IF(AND(EX456&gt;0,EZ456&gt;0),EZ456*EY294,"-")</f>
        <v>-</v>
      </c>
      <c r="FE456" s="112">
        <v>6</v>
      </c>
      <c r="FF456" s="4"/>
      <c r="FG456" s="108" t="str">
        <f>IF(FF456&gt;0,INDEX(Вхідні_дані!$A$1803:$F$1832,MATCH(FF456,Вхідні_дані!$C$1803:$C$1832,0),4),"-")</f>
        <v>-</v>
      </c>
      <c r="FH456" s="108" t="str">
        <f>IF(FF456&gt;0,(FG456)/FH9/FH10/60,"-")</f>
        <v>-</v>
      </c>
      <c r="FI456" s="102" t="str">
        <f>IF(AND(FF456&gt;0,FH456&gt;0),FH456*FG294,"-")</f>
        <v>-</v>
      </c>
      <c r="FM456" s="112">
        <v>6</v>
      </c>
      <c r="FN456" s="4"/>
      <c r="FO456" s="108" t="str">
        <f>IF(FN456&gt;0,INDEX(Вхідні_дані!$A$1803:$F$1832,MATCH(FN456,Вхідні_дані!$C$1803:$C$1832,0),4),"-")</f>
        <v>-</v>
      </c>
      <c r="FP456" s="108" t="str">
        <f>IF(FN456&gt;0,(FO456)/FP9/FP10/60,"-")</f>
        <v>-</v>
      </c>
      <c r="FQ456" s="102" t="str">
        <f>IF(AND(FN456&gt;0,FP456&gt;0),FP456*FO294,"-")</f>
        <v>-</v>
      </c>
      <c r="FU456" s="112">
        <v>6</v>
      </c>
      <c r="FV456" s="4"/>
      <c r="FW456" s="108" t="str">
        <f>IF(FV456&gt;0,INDEX(Вхідні_дані!$A$1803:$F$1832,MATCH(FV456,Вхідні_дані!$C$1803:$C$1832,0),4),"-")</f>
        <v>-</v>
      </c>
      <c r="FX456" s="108" t="str">
        <f>IF(FV456&gt;0,(FW456)/FX9/FX10/60,"-")</f>
        <v>-</v>
      </c>
      <c r="FY456" s="102" t="str">
        <f>IF(AND(FV456&gt;0,FX456&gt;0),FX456*FW294,"-")</f>
        <v>-</v>
      </c>
      <c r="GC456" s="112">
        <v>6</v>
      </c>
      <c r="GD456" s="4"/>
      <c r="GE456" s="108" t="str">
        <f>IF(GD456&gt;0,INDEX(Вхідні_дані!$A$1803:$F$1832,MATCH(GD456,Вхідні_дані!$C$1803:$C$1832,0),4),"-")</f>
        <v>-</v>
      </c>
      <c r="GF456" s="108" t="str">
        <f>IF(GD456&gt;0,(GE456)/GF9/GF10/60,"-")</f>
        <v>-</v>
      </c>
      <c r="GG456" s="102" t="str">
        <f>IF(AND(GD456&gt;0,GF456&gt;0),GF456*GE294,"-")</f>
        <v>-</v>
      </c>
      <c r="GK456" s="112">
        <v>6</v>
      </c>
      <c r="GL456" s="4"/>
      <c r="GM456" s="108" t="str">
        <f>IF(GL456&gt;0,INDEX(Вхідні_дані!$A$1803:$F$1832,MATCH(GL456,Вхідні_дані!$C$1803:$C$1832,0),4),"-")</f>
        <v>-</v>
      </c>
      <c r="GN456" s="108" t="str">
        <f>IF(GL456&gt;0,(GM456)/GN9/GN10/60,"-")</f>
        <v>-</v>
      </c>
      <c r="GO456" s="102" t="str">
        <f>IF(AND(GL456&gt;0,GN456&gt;0),GN456*GM294,"-")</f>
        <v>-</v>
      </c>
      <c r="GS456" s="112">
        <v>6</v>
      </c>
      <c r="GT456" s="4"/>
      <c r="GU456" s="108" t="str">
        <f>IF(GT456&gt;0,INDEX(Вхідні_дані!$A$1803:$F$1832,MATCH(GT456,Вхідні_дані!$C$1803:$C$1832,0),4),"-")</f>
        <v>-</v>
      </c>
      <c r="GV456" s="108" t="str">
        <f>IF(GT456&gt;0,(GU456)/GV9/GV10/60,"-")</f>
        <v>-</v>
      </c>
      <c r="GW456" s="102" t="str">
        <f>IF(AND(GT456&gt;0,GV456&gt;0),GV456*GU294,"-")</f>
        <v>-</v>
      </c>
      <c r="HA456" s="112">
        <v>6</v>
      </c>
      <c r="HB456" s="4"/>
      <c r="HC456" s="108" t="str">
        <f>IF(HB456&gt;0,INDEX(Вхідні_дані!$A$1803:$F$1832,MATCH(HB456,Вхідні_дані!$C$1803:$C$1832,0),4),"-")</f>
        <v>-</v>
      </c>
      <c r="HD456" s="108" t="str">
        <f>IF(HB456&gt;0,(HC456)/HD9/HD10/60,"-")</f>
        <v>-</v>
      </c>
      <c r="HE456" s="102" t="str">
        <f>IF(AND(HB456&gt;0,HD456&gt;0),HD456*HC294,"-")</f>
        <v>-</v>
      </c>
      <c r="HI456" s="112">
        <v>6</v>
      </c>
      <c r="HJ456" s="4"/>
      <c r="HK456" s="108" t="str">
        <f>IF(HJ456&gt;0,INDEX(Вхідні_дані!$A$1803:$F$1832,MATCH(HJ456,Вхідні_дані!$C$1803:$C$1832,0),4),"-")</f>
        <v>-</v>
      </c>
      <c r="HL456" s="108" t="str">
        <f>IF(HJ456&gt;0,(HK456)/HL9/HL10/60,"-")</f>
        <v>-</v>
      </c>
      <c r="HM456" s="102" t="str">
        <f>IF(AND(HJ456&gt;0,HL456&gt;0),HL456*HK294,"-")</f>
        <v>-</v>
      </c>
      <c r="HQ456" s="112">
        <v>6</v>
      </c>
      <c r="HR456" s="4"/>
      <c r="HS456" s="108" t="str">
        <f>IF(HR456&gt;0,INDEX(Вхідні_дані!$A$1803:$F$1832,MATCH(HR456,Вхідні_дані!$C$1803:$C$1832,0),4),"-")</f>
        <v>-</v>
      </c>
      <c r="HT456" s="108" t="str">
        <f>IF(HR456&gt;0,(HS456)/HT9/HT10/60,"-")</f>
        <v>-</v>
      </c>
      <c r="HU456" s="102" t="str">
        <f>IF(AND(HR456&gt;0,HT456&gt;0),HT456*HS294,"-")</f>
        <v>-</v>
      </c>
      <c r="HY456" s="112">
        <v>6</v>
      </c>
      <c r="HZ456" s="4"/>
      <c r="IA456" s="108" t="str">
        <f>IF(HZ456&gt;0,INDEX(Вхідні_дані!$A$1803:$F$1832,MATCH(HZ456,Вхідні_дані!$C$1803:$C$1832,0),4),"-")</f>
        <v>-</v>
      </c>
      <c r="IB456" s="108" t="str">
        <f>IF(HZ456&gt;0,(IA456)/IB9/IB10/60,"-")</f>
        <v>-</v>
      </c>
      <c r="IC456" s="102" t="str">
        <f>IF(AND(HZ456&gt;0,IB456&gt;0),IB456*IA294,"-")</f>
        <v>-</v>
      </c>
      <c r="IG456" s="112">
        <v>6</v>
      </c>
      <c r="IH456" s="4"/>
      <c r="II456" s="108" t="str">
        <f>IF(IH456&gt;0,INDEX(Вхідні_дані!$A$1803:$F$1832,MATCH(IH456,Вхідні_дані!$C$1803:$C$1832,0),4),"-")</f>
        <v>-</v>
      </c>
      <c r="IJ456" s="108" t="str">
        <f>IF(IH456&gt;0,(II456)/IJ9/IJ10/60,"-")</f>
        <v>-</v>
      </c>
      <c r="IK456" s="102" t="str">
        <f>IF(AND(IH456&gt;0,IJ456&gt;0),IJ456*II294,"-")</f>
        <v>-</v>
      </c>
      <c r="IO456" s="112">
        <v>6</v>
      </c>
      <c r="IP456" s="4"/>
      <c r="IQ456" s="108" t="str">
        <f>IF(IP456&gt;0,INDEX(Вхідні_дані!$A$1803:$F$1832,MATCH(IP456,Вхідні_дані!$C$1803:$C$1832,0),4),"-")</f>
        <v>-</v>
      </c>
      <c r="IR456" s="108" t="str">
        <f>IF(IP456&gt;0,(IQ456)/IR9/IR10/60,"-")</f>
        <v>-</v>
      </c>
      <c r="IS456" s="102" t="str">
        <f>IF(AND(IP456&gt;0,IR456&gt;0),IR456*IQ294,"-")</f>
        <v>-</v>
      </c>
      <c r="IW456" s="112">
        <v>6</v>
      </c>
      <c r="IX456" s="4"/>
      <c r="IY456" s="108" t="str">
        <f>IF(IX456&gt;0,INDEX(Вхідні_дані!$A$1803:$F$1832,MATCH(IX456,Вхідні_дані!$C$1803:$C$1832,0),4),"-")</f>
        <v>-</v>
      </c>
      <c r="IZ456" s="108" t="str">
        <f>IF(IX456&gt;0,(IY456)/IZ9/IZ10/60,"-")</f>
        <v>-</v>
      </c>
      <c r="JA456" s="102" t="str">
        <f>IF(AND(IX456&gt;0,IZ456&gt;0),IZ456*IY294,"-")</f>
        <v>-</v>
      </c>
      <c r="JE456" s="112">
        <v>6</v>
      </c>
      <c r="JF456" s="4"/>
      <c r="JG456" s="108" t="str">
        <f>IF(JF456&gt;0,INDEX(Вхідні_дані!$A$1803:$F$1832,MATCH(JF456,Вхідні_дані!$C$1803:$C$1832,0),4),"-")</f>
        <v>-</v>
      </c>
      <c r="JH456" s="108" t="str">
        <f>IF(JF456&gt;0,(JG456)/JH9/JH10/60,"-")</f>
        <v>-</v>
      </c>
      <c r="JI456" s="102" t="str">
        <f>IF(AND(JF456&gt;0,JH456&gt;0),JH456*JG294,"-")</f>
        <v>-</v>
      </c>
      <c r="JM456" s="112">
        <v>6</v>
      </c>
      <c r="JN456" s="4"/>
      <c r="JO456" s="108" t="str">
        <f>IF(JN456&gt;0,INDEX(Вхідні_дані!$A$1803:$F$1832,MATCH(JN456,Вхідні_дані!$C$1803:$C$1832,0),4),"-")</f>
        <v>-</v>
      </c>
      <c r="JP456" s="108" t="str">
        <f>IF(JN456&gt;0,(JO456)/JP9/JP10/60,"-")</f>
        <v>-</v>
      </c>
      <c r="JQ456" s="102" t="str">
        <f>IF(AND(JN456&gt;0,JP456&gt;0),JP456*JO294,"-")</f>
        <v>-</v>
      </c>
      <c r="JU456" s="112">
        <v>6</v>
      </c>
      <c r="JV456" s="4"/>
      <c r="JW456" s="108" t="str">
        <f>IF(JV456&gt;0,INDEX(Вхідні_дані!$A$1803:$F$1832,MATCH(JV456,Вхідні_дані!$C$1803:$C$1832,0),4),"-")</f>
        <v>-</v>
      </c>
      <c r="JX456" s="108" t="str">
        <f>IF(JV456&gt;0,(JW456)/JX9/JX10/60,"-")</f>
        <v>-</v>
      </c>
      <c r="JY456" s="102" t="str">
        <f>IF(AND(JV456&gt;0,JX456&gt;0),JX456*JW294,"-")</f>
        <v>-</v>
      </c>
      <c r="KC456" s="112">
        <v>6</v>
      </c>
      <c r="KD456" s="4"/>
      <c r="KE456" s="108" t="str">
        <f>IF(KD456&gt;0,INDEX(Вхідні_дані!$A$1803:$F$1832,MATCH(KD456,Вхідні_дані!$C$1803:$C$1832,0),4),"-")</f>
        <v>-</v>
      </c>
      <c r="KF456" s="108" t="str">
        <f>IF(KD456&gt;0,(KE456)/KF9/KF10/60,"-")</f>
        <v>-</v>
      </c>
      <c r="KG456" s="102" t="str">
        <f>IF(AND(KD456&gt;0,KF456&gt;0),KF456*KE294,"-")</f>
        <v>-</v>
      </c>
      <c r="KK456" s="112">
        <v>6</v>
      </c>
      <c r="KL456" s="4"/>
      <c r="KM456" s="108" t="str">
        <f>IF(KL456&gt;0,INDEX(Вхідні_дані!$A$1803:$F$1832,MATCH(KL456,Вхідні_дані!$C$1803:$C$1832,0),4),"-")</f>
        <v>-</v>
      </c>
      <c r="KN456" s="108" t="str">
        <f>IF(KL456&gt;0,(KM456)/KN9/KN10/60,"-")</f>
        <v>-</v>
      </c>
      <c r="KO456" s="102" t="str">
        <f>IF(AND(KL456&gt;0,KN456&gt;0),KN456*KM294,"-")</f>
        <v>-</v>
      </c>
      <c r="KS456" s="112">
        <v>6</v>
      </c>
      <c r="KT456" s="4"/>
      <c r="KU456" s="108" t="str">
        <f>IF(KT456&gt;0,INDEX(Вхідні_дані!$A$1803:$F$1832,MATCH(KT456,Вхідні_дані!$C$1803:$C$1832,0),4),"-")</f>
        <v>-</v>
      </c>
      <c r="KV456" s="108" t="str">
        <f>IF(KT456&gt;0,(KU456)/KV9/KV10/60,"-")</f>
        <v>-</v>
      </c>
      <c r="KW456" s="102" t="str">
        <f>IF(AND(KT456&gt;0,KV456&gt;0),KV456*KU294,"-")</f>
        <v>-</v>
      </c>
      <c r="LA456" s="112">
        <v>6</v>
      </c>
      <c r="LB456" s="4"/>
      <c r="LC456" s="108" t="str">
        <f>IF(LB456&gt;0,INDEX(Вхідні_дані!$A$1803:$F$1832,MATCH(LB456,Вхідні_дані!$C$1803:$C$1832,0),4),"-")</f>
        <v>-</v>
      </c>
      <c r="LD456" s="108" t="str">
        <f>IF(LB456&gt;0,(LC456)/LD9/LD10/60,"-")</f>
        <v>-</v>
      </c>
      <c r="LE456" s="102" t="str">
        <f>IF(AND(LB456&gt;0,LD456&gt;0),LD456*LC294,"-")</f>
        <v>-</v>
      </c>
      <c r="LI456" s="112">
        <v>6</v>
      </c>
      <c r="LJ456" s="4"/>
      <c r="LK456" s="108" t="str">
        <f>IF(LJ456&gt;0,INDEX(Вхідні_дані!$A$1803:$F$1832,MATCH(LJ456,Вхідні_дані!$C$1803:$C$1832,0),4),"-")</f>
        <v>-</v>
      </c>
      <c r="LL456" s="108" t="str">
        <f>IF(LJ456&gt;0,(LK456)/LL9/LL10/60,"-")</f>
        <v>-</v>
      </c>
      <c r="LM456" s="102" t="str">
        <f>IF(AND(LJ456&gt;0,LL456&gt;0),LL456*LK294,"-")</f>
        <v>-</v>
      </c>
      <c r="LQ456" s="112">
        <v>6</v>
      </c>
      <c r="LR456" s="4"/>
      <c r="LS456" s="108" t="str">
        <f>IF(LR456&gt;0,INDEX(Вхідні_дані!$A$1803:$F$1832,MATCH(LR456,Вхідні_дані!$C$1803:$C$1832,0),4),"-")</f>
        <v>-</v>
      </c>
      <c r="LT456" s="108" t="str">
        <f>IF(LR456&gt;0,(LS456)/LT9/LT10/60,"-")</f>
        <v>-</v>
      </c>
      <c r="LU456" s="102" t="str">
        <f>IF(AND(LR456&gt;0,LT456&gt;0),LT456*LS294,"-")</f>
        <v>-</v>
      </c>
      <c r="LY456" s="112">
        <v>6</v>
      </c>
      <c r="LZ456" s="4"/>
      <c r="MA456" s="108" t="str">
        <f>IF(LZ456&gt;0,INDEX(Вхідні_дані!$A$1803:$F$1832,MATCH(LZ456,Вхідні_дані!$C$1803:$C$1832,0),4),"-")</f>
        <v>-</v>
      </c>
      <c r="MB456" s="108" t="str">
        <f>IF(LZ456&gt;0,(MA456)/MB9/MB10/60,"-")</f>
        <v>-</v>
      </c>
      <c r="MC456" s="102" t="str">
        <f>IF(AND(LZ456&gt;0,MB456&gt;0),MB456*MA294,"-")</f>
        <v>-</v>
      </c>
      <c r="MG456" s="112">
        <v>6</v>
      </c>
      <c r="MH456" s="4"/>
      <c r="MI456" s="108" t="str">
        <f>IF(MH456&gt;0,INDEX(Вхідні_дані!$A$1803:$F$1832,MATCH(MH456,Вхідні_дані!$C$1803:$C$1832,0),4),"-")</f>
        <v>-</v>
      </c>
      <c r="MJ456" s="108" t="str">
        <f>IF(MH456&gt;0,(MI456)/MJ9/MJ10/60,"-")</f>
        <v>-</v>
      </c>
      <c r="MK456" s="102" t="str">
        <f>IF(AND(MH456&gt;0,MJ456&gt;0),MJ456*MI294,"-")</f>
        <v>-</v>
      </c>
      <c r="MO456" s="112">
        <v>6</v>
      </c>
      <c r="MP456" s="4"/>
      <c r="MQ456" s="108" t="str">
        <f>IF(MP456&gt;0,INDEX(Вхідні_дані!$A$1803:$F$1832,MATCH(MP456,Вхідні_дані!$C$1803:$C$1832,0),4),"-")</f>
        <v>-</v>
      </c>
      <c r="MR456" s="108" t="str">
        <f>IF(MP456&gt;0,(MQ456)/MR9/MR10/60,"-")</f>
        <v>-</v>
      </c>
      <c r="MS456" s="102" t="str">
        <f>IF(AND(MP456&gt;0,MR456&gt;0),MR456*MQ294,"-")</f>
        <v>-</v>
      </c>
      <c r="MW456" s="112">
        <v>6</v>
      </c>
      <c r="MX456" s="4"/>
      <c r="MY456" s="108" t="str">
        <f>IF(MX456&gt;0,INDEX(Вхідні_дані!$A$1803:$F$1832,MATCH(MX456,Вхідні_дані!$C$1803:$C$1832,0),4),"-")</f>
        <v>-</v>
      </c>
      <c r="MZ456" s="108" t="str">
        <f>IF(MX456&gt;0,(MY456)/MZ9/MZ10/60,"-")</f>
        <v>-</v>
      </c>
      <c r="NA456" s="102" t="str">
        <f>IF(AND(MX456&gt;0,MZ456&gt;0),MZ456*MY294,"-")</f>
        <v>-</v>
      </c>
      <c r="NE456" s="112">
        <v>6</v>
      </c>
      <c r="NF456" s="4"/>
      <c r="NG456" s="108" t="str">
        <f>IF(NF456&gt;0,INDEX(Вхідні_дані!$A$1803:$F$1832,MATCH(NF456,Вхідні_дані!$C$1803:$C$1832,0),4),"-")</f>
        <v>-</v>
      </c>
      <c r="NH456" s="108" t="str">
        <f>IF(NF456&gt;0,(NG456)/NH9/NH10/60,"-")</f>
        <v>-</v>
      </c>
      <c r="NI456" s="102" t="str">
        <f>IF(AND(NF456&gt;0,NH456&gt;0),NH456*NG294,"-")</f>
        <v>-</v>
      </c>
      <c r="NM456" s="112">
        <v>6</v>
      </c>
      <c r="NN456" s="4"/>
      <c r="NO456" s="108" t="str">
        <f>IF(NN456&gt;0,INDEX(Вхідні_дані!$A$1803:$F$1832,MATCH(NN456,Вхідні_дані!$C$1803:$C$1832,0),4),"-")</f>
        <v>-</v>
      </c>
      <c r="NP456" s="108" t="str">
        <f>IF(NN456&gt;0,(NO456)/NP9/NP10/60,"-")</f>
        <v>-</v>
      </c>
      <c r="NQ456" s="102" t="str">
        <f>IF(AND(NN456&gt;0,NP456&gt;0),NP456*NO294,"-")</f>
        <v>-</v>
      </c>
      <c r="NU456" s="112">
        <v>6</v>
      </c>
      <c r="NV456" s="4"/>
      <c r="NW456" s="108" t="str">
        <f>IF(NV456&gt;0,INDEX(Вхідні_дані!$A$1803:$F$1832,MATCH(NV456,Вхідні_дані!$C$1803:$C$1832,0),4),"-")</f>
        <v>-</v>
      </c>
      <c r="NX456" s="108" t="str">
        <f>IF(NV456&gt;0,(NW456)/NX9/NX10/60,"-")</f>
        <v>-</v>
      </c>
      <c r="NY456" s="102" t="str">
        <f>IF(AND(NV456&gt;0,NX456&gt;0),NX456*NW294,"-")</f>
        <v>-</v>
      </c>
      <c r="OC456" s="112">
        <v>6</v>
      </c>
      <c r="OD456" s="4"/>
      <c r="OE456" s="108" t="str">
        <f>IF(OD456&gt;0,INDEX(Вхідні_дані!$A$1803:$F$1832,MATCH(OD456,Вхідні_дані!$C$1803:$C$1832,0),4),"-")</f>
        <v>-</v>
      </c>
      <c r="OF456" s="108" t="str">
        <f>IF(OD456&gt;0,(OE456)/OF9/OF10/60,"-")</f>
        <v>-</v>
      </c>
      <c r="OG456" s="102" t="str">
        <f>IF(AND(OD456&gt;0,OF456&gt;0),OF456*OE294,"-")</f>
        <v>-</v>
      </c>
      <c r="OK456" s="112">
        <v>6</v>
      </c>
      <c r="OL456" s="4"/>
      <c r="OM456" s="108" t="str">
        <f>IF(OL456&gt;0,INDEX(Вхідні_дані!$A$1803:$F$1832,MATCH(OL456,Вхідні_дані!$C$1803:$C$1832,0),4),"-")</f>
        <v>-</v>
      </c>
      <c r="ON456" s="108" t="str">
        <f>IF(OL456&gt;0,(OM456)/ON9/ON10/60,"-")</f>
        <v>-</v>
      </c>
      <c r="OO456" s="102" t="str">
        <f>IF(AND(OL456&gt;0,ON456&gt;0),ON456*OM294,"-")</f>
        <v>-</v>
      </c>
      <c r="OS456" s="112">
        <v>6</v>
      </c>
      <c r="OT456" s="4"/>
      <c r="OU456" s="108" t="str">
        <f>IF(OT456&gt;0,INDEX(Вхідні_дані!$A$1803:$F$1832,MATCH(OT456,Вхідні_дані!$C$1803:$C$1832,0),4),"-")</f>
        <v>-</v>
      </c>
      <c r="OV456" s="108" t="str">
        <f>IF(OT456&gt;0,(OU456)/OV9/OV10/60,"-")</f>
        <v>-</v>
      </c>
      <c r="OW456" s="102" t="str">
        <f>IF(AND(OT456&gt;0,OV456&gt;0),OV456*OU294,"-")</f>
        <v>-</v>
      </c>
      <c r="PA456" s="112">
        <v>6</v>
      </c>
      <c r="PB456" s="4"/>
      <c r="PC456" s="108" t="str">
        <f>IF(PB456&gt;0,INDEX(Вхідні_дані!$A$1803:$F$1832,MATCH(PB456,Вхідні_дані!$C$1803:$C$1832,0),4),"-")</f>
        <v>-</v>
      </c>
      <c r="PD456" s="108" t="str">
        <f>IF(PB456&gt;0,(PC456)/PD9/PD10/60,"-")</f>
        <v>-</v>
      </c>
      <c r="PE456" s="102" t="str">
        <f>IF(AND(PB456&gt;0,PD456&gt;0),PD456*PC294,"-")</f>
        <v>-</v>
      </c>
      <c r="PI456" s="112">
        <v>6</v>
      </c>
      <c r="PJ456" s="4"/>
      <c r="PK456" s="108" t="str">
        <f>IF(PJ456&gt;0,INDEX(Вхідні_дані!$A$1803:$F$1832,MATCH(PJ456,Вхідні_дані!$C$1803:$C$1832,0),4),"-")</f>
        <v>-</v>
      </c>
      <c r="PL456" s="108" t="str">
        <f>IF(PJ456&gt;0,(PK456)/PL9/PL10/60,"-")</f>
        <v>-</v>
      </c>
      <c r="PM456" s="102" t="str">
        <f>IF(AND(PJ456&gt;0,PL456&gt;0),PL456*PK294,"-")</f>
        <v>-</v>
      </c>
      <c r="PQ456" s="112">
        <v>6</v>
      </c>
      <c r="PR456" s="4"/>
      <c r="PS456" s="108" t="str">
        <f>IF(PR456&gt;0,INDEX(Вхідні_дані!$A$1803:$F$1832,MATCH(PR456,Вхідні_дані!$C$1803:$C$1832,0),4),"-")</f>
        <v>-</v>
      </c>
      <c r="PT456" s="108" t="str">
        <f>IF(PR456&gt;0,(PS456)/PT9/PT10/60,"-")</f>
        <v>-</v>
      </c>
      <c r="PU456" s="102" t="str">
        <f>IF(AND(PR456&gt;0,PT456&gt;0),PT456*PS294,"-")</f>
        <v>-</v>
      </c>
      <c r="PY456" s="112">
        <v>6</v>
      </c>
      <c r="PZ456" s="4"/>
      <c r="QA456" s="108" t="str">
        <f>IF(PZ456&gt;0,INDEX(Вхідні_дані!$A$1803:$F$1832,MATCH(PZ456,Вхідні_дані!$C$1803:$C$1832,0),4),"-")</f>
        <v>-</v>
      </c>
      <c r="QB456" s="108" t="str">
        <f>IF(PZ456&gt;0,(QA456)/QB9/QB10/60,"-")</f>
        <v>-</v>
      </c>
      <c r="QC456" s="102" t="str">
        <f>IF(AND(PZ456&gt;0,QB456&gt;0),QB456*QA294,"-")</f>
        <v>-</v>
      </c>
      <c r="QG456" s="112">
        <v>6</v>
      </c>
      <c r="QH456" s="4"/>
      <c r="QI456" s="108" t="str">
        <f>IF(QH456&gt;0,INDEX(Вхідні_дані!$A$1803:$F$1832,MATCH(QH456,Вхідні_дані!$C$1803:$C$1832,0),4),"-")</f>
        <v>-</v>
      </c>
      <c r="QJ456" s="108" t="str">
        <f>IF(QH456&gt;0,(QI456)/QJ9/QJ10/60,"-")</f>
        <v>-</v>
      </c>
      <c r="QK456" s="102" t="str">
        <f>IF(AND(QH456&gt;0,QJ456&gt;0),QJ456*QI294,"-")</f>
        <v>-</v>
      </c>
      <c r="QO456" s="112">
        <v>6</v>
      </c>
      <c r="QP456" s="4"/>
      <c r="QQ456" s="108" t="str">
        <f>IF(QP456&gt;0,INDEX(Вхідні_дані!$A$1803:$F$1832,MATCH(QP456,Вхідні_дані!$C$1803:$C$1832,0),4),"-")</f>
        <v>-</v>
      </c>
      <c r="QR456" s="108" t="str">
        <f>IF(QP456&gt;0,(QQ456)/QR9/QR10/60,"-")</f>
        <v>-</v>
      </c>
      <c r="QS456" s="102" t="str">
        <f>IF(AND(QP456&gt;0,QR456&gt;0),QR456*QQ294,"-")</f>
        <v>-</v>
      </c>
      <c r="QW456" s="112">
        <v>6</v>
      </c>
      <c r="QX456" s="4"/>
      <c r="QY456" s="108" t="str">
        <f>IF(QX456&gt;0,INDEX(Вхідні_дані!$A$1803:$F$1832,MATCH(QX456,Вхідні_дані!$C$1803:$C$1832,0),4),"-")</f>
        <v>-</v>
      </c>
      <c r="QZ456" s="108" t="str">
        <f>IF(QX456&gt;0,(QY456)/QZ9/QZ10/60,"-")</f>
        <v>-</v>
      </c>
      <c r="RA456" s="102" t="str">
        <f>IF(AND(QX456&gt;0,QZ456&gt;0),QZ456*QY294,"-")</f>
        <v>-</v>
      </c>
      <c r="RE456" s="112">
        <v>6</v>
      </c>
      <c r="RF456" s="4"/>
      <c r="RG456" s="108" t="str">
        <f>IF(RF456&gt;0,INDEX(Вхідні_дані!$A$1803:$F$1832,MATCH(RF456,Вхідні_дані!$C$1803:$C$1832,0),4),"-")</f>
        <v>-</v>
      </c>
      <c r="RH456" s="108" t="str">
        <f>IF(RF456&gt;0,(RG456)/RH9/RH10/60,"-")</f>
        <v>-</v>
      </c>
      <c r="RI456" s="102" t="str">
        <f>IF(AND(RF456&gt;0,RH456&gt;0),RH456*RG294,"-")</f>
        <v>-</v>
      </c>
      <c r="RM456" s="112">
        <v>6</v>
      </c>
      <c r="RN456" s="4"/>
      <c r="RO456" s="108" t="str">
        <f>IF(RN456&gt;0,INDEX(Вхідні_дані!$A$1803:$F$1832,MATCH(RN456,Вхідні_дані!$C$1803:$C$1832,0),4),"-")</f>
        <v>-</v>
      </c>
      <c r="RP456" s="108" t="str">
        <f>IF(RN456&gt;0,(RO456)/RP9/RP10/60,"-")</f>
        <v>-</v>
      </c>
      <c r="RQ456" s="102" t="str">
        <f>IF(AND(RN456&gt;0,RP456&gt;0),RP456*RO294,"-")</f>
        <v>-</v>
      </c>
      <c r="RU456" s="112">
        <v>6</v>
      </c>
      <c r="RV456" s="4"/>
      <c r="RW456" s="108" t="str">
        <f>IF(RV456&gt;0,INDEX(Вхідні_дані!$A$1803:$F$1832,MATCH(RV456,Вхідні_дані!$C$1803:$C$1832,0),4),"-")</f>
        <v>-</v>
      </c>
      <c r="RX456" s="108" t="str">
        <f>IF(RV456&gt;0,(RW456)/RX9/RX10/60,"-")</f>
        <v>-</v>
      </c>
      <c r="RY456" s="102" t="str">
        <f>IF(AND(RV456&gt;0,RX456&gt;0),RX456*RW294,"-")</f>
        <v>-</v>
      </c>
      <c r="SC456" s="112">
        <v>6</v>
      </c>
      <c r="SD456" s="4"/>
      <c r="SE456" s="108" t="str">
        <f>IF(SD456&gt;0,INDEX(Вхідні_дані!$A$1803:$F$1832,MATCH(SD456,Вхідні_дані!$C$1803:$C$1832,0),4),"-")</f>
        <v>-</v>
      </c>
      <c r="SF456" s="108" t="str">
        <f>IF(SD456&gt;0,(SE456)/SF9/SF10/60,"-")</f>
        <v>-</v>
      </c>
      <c r="SG456" s="102" t="str">
        <f>IF(AND(SD456&gt;0,SF456&gt;0),SF456*SE294,"-")</f>
        <v>-</v>
      </c>
      <c r="SK456" s="112">
        <v>6</v>
      </c>
      <c r="SL456" s="4"/>
      <c r="SM456" s="108" t="str">
        <f>IF(SL456&gt;0,INDEX(Вхідні_дані!$A$1803:$F$1832,MATCH(SL456,Вхідні_дані!$C$1803:$C$1832,0),4),"-")</f>
        <v>-</v>
      </c>
      <c r="SN456" s="108" t="str">
        <f>IF(SL456&gt;0,(SM456)/SN9/SN10/60,"-")</f>
        <v>-</v>
      </c>
      <c r="SO456" s="102" t="str">
        <f>IF(AND(SL456&gt;0,SN456&gt;0),SN456*SM294,"-")</f>
        <v>-</v>
      </c>
      <c r="SS456" s="112">
        <v>6</v>
      </c>
      <c r="ST456" s="4"/>
      <c r="SU456" s="108" t="str">
        <f>IF(ST456&gt;0,INDEX(Вхідні_дані!$A$1803:$F$1832,MATCH(ST456,Вхідні_дані!$C$1803:$C$1832,0),4),"-")</f>
        <v>-</v>
      </c>
      <c r="SV456" s="108" t="str">
        <f>IF(ST456&gt;0,(SU456)/SV9/SV10/60,"-")</f>
        <v>-</v>
      </c>
      <c r="SW456" s="102" t="str">
        <f>IF(AND(ST456&gt;0,SV456&gt;0),SV456*SU294,"-")</f>
        <v>-</v>
      </c>
      <c r="TA456" s="112">
        <v>6</v>
      </c>
      <c r="TB456" s="4"/>
      <c r="TC456" s="108" t="str">
        <f>IF(TB456&gt;0,INDEX(Вхідні_дані!$A$1803:$F$1832,MATCH(TB456,Вхідні_дані!$C$1803:$C$1832,0),4),"-")</f>
        <v>-</v>
      </c>
      <c r="TD456" s="108" t="str">
        <f>IF(TB456&gt;0,(TC456)/TD9/TD10/60,"-")</f>
        <v>-</v>
      </c>
      <c r="TE456" s="102" t="str">
        <f>IF(AND(TB456&gt;0,TD456&gt;0),TD456*TC294,"-")</f>
        <v>-</v>
      </c>
      <c r="TI456" s="112">
        <v>6</v>
      </c>
      <c r="TJ456" s="4"/>
      <c r="TK456" s="108" t="str">
        <f>IF(TJ456&gt;0,INDEX(Вхідні_дані!$A$1803:$F$1832,MATCH(TJ456,Вхідні_дані!$C$1803:$C$1832,0),4),"-")</f>
        <v>-</v>
      </c>
      <c r="TL456" s="108" t="str">
        <f>IF(TJ456&gt;0,(TK456)/TL9/TL10/60,"-")</f>
        <v>-</v>
      </c>
      <c r="TM456" s="102" t="str">
        <f>IF(AND(TJ456&gt;0,TL456&gt;0),TL456*TK294,"-")</f>
        <v>-</v>
      </c>
      <c r="TQ456" s="112">
        <v>6</v>
      </c>
      <c r="TR456" s="4"/>
      <c r="TS456" s="108" t="str">
        <f>IF(TR456&gt;0,INDEX(Вхідні_дані!$A$1803:$F$1832,MATCH(TR456,Вхідні_дані!$C$1803:$C$1832,0),4),"-")</f>
        <v>-</v>
      </c>
      <c r="TT456" s="108" t="str">
        <f>IF(TR456&gt;0,(TS456)/TT9/TT10/60,"-")</f>
        <v>-</v>
      </c>
      <c r="TU456" s="102" t="str">
        <f>IF(AND(TR456&gt;0,TT456&gt;0),TT456*TS294,"-")</f>
        <v>-</v>
      </c>
      <c r="TY456" s="112">
        <v>6</v>
      </c>
      <c r="TZ456" s="4"/>
      <c r="UA456" s="108" t="str">
        <f>IF(TZ456&gt;0,INDEX(Вхідні_дані!$A$1803:$F$1832,MATCH(TZ456,Вхідні_дані!$C$1803:$C$1832,0),4),"-")</f>
        <v>-</v>
      </c>
      <c r="UB456" s="108" t="str">
        <f>IF(TZ456&gt;0,(UA456)/UB9/UB10/60,"-")</f>
        <v>-</v>
      </c>
      <c r="UC456" s="102" t="str">
        <f>IF(AND(TZ456&gt;0,UB456&gt;0),UB456*UA294,"-")</f>
        <v>-</v>
      </c>
      <c r="UG456" s="112">
        <v>6</v>
      </c>
      <c r="UH456" s="4"/>
      <c r="UI456" s="108" t="str">
        <f>IF(UH456&gt;0,INDEX(Вхідні_дані!$A$1803:$F$1832,MATCH(UH456,Вхідні_дані!$C$1803:$C$1832,0),4),"-")</f>
        <v>-</v>
      </c>
      <c r="UJ456" s="108" t="str">
        <f>IF(UH456&gt;0,(UI456)/UJ9/UJ10/60,"-")</f>
        <v>-</v>
      </c>
      <c r="UK456" s="102" t="str">
        <f>IF(AND(UH456&gt;0,UJ456&gt;0),UJ456*UI294,"-")</f>
        <v>-</v>
      </c>
      <c r="UO456" s="112">
        <v>6</v>
      </c>
      <c r="UP456" s="4"/>
      <c r="UQ456" s="108" t="str">
        <f>IF(UP456&gt;0,INDEX(Вхідні_дані!$A$1803:$F$1832,MATCH(UP456,Вхідні_дані!$C$1803:$C$1832,0),4),"-")</f>
        <v>-</v>
      </c>
      <c r="UR456" s="108" t="str">
        <f>IF(UP456&gt;0,(UQ456)/UR9/UR10/60,"-")</f>
        <v>-</v>
      </c>
      <c r="US456" s="102" t="str">
        <f>IF(AND(UP456&gt;0,UR456&gt;0),UR456*UQ294,"-")</f>
        <v>-</v>
      </c>
      <c r="UW456" s="112">
        <v>6</v>
      </c>
      <c r="UX456" s="4"/>
      <c r="UY456" s="108" t="str">
        <f>IF(UX456&gt;0,INDEX(Вхідні_дані!$A$1803:$F$1832,MATCH(UX456,Вхідні_дані!$C$1803:$C$1832,0),4),"-")</f>
        <v>-</v>
      </c>
      <c r="UZ456" s="108" t="str">
        <f>IF(UX456&gt;0,(UY456)/UZ9/UZ10/60,"-")</f>
        <v>-</v>
      </c>
      <c r="VA456" s="102" t="str">
        <f>IF(AND(UX456&gt;0,UZ456&gt;0),UZ456*UY294,"-")</f>
        <v>-</v>
      </c>
      <c r="VE456" s="112">
        <v>6</v>
      </c>
      <c r="VF456" s="4"/>
      <c r="VG456" s="108" t="str">
        <f>IF(VF456&gt;0,INDEX(Вхідні_дані!$A$1803:$F$1832,MATCH(VF456,Вхідні_дані!$C$1803:$C$1832,0),4),"-")</f>
        <v>-</v>
      </c>
      <c r="VH456" s="108" t="str">
        <f>IF(VF456&gt;0,(VG456)/VH9/VH10/60,"-")</f>
        <v>-</v>
      </c>
      <c r="VI456" s="102" t="str">
        <f>IF(AND(VF456&gt;0,VH456&gt;0),VH456*VG294,"-")</f>
        <v>-</v>
      </c>
      <c r="VM456" s="112">
        <v>6</v>
      </c>
      <c r="VN456" s="4"/>
      <c r="VO456" s="108" t="str">
        <f>IF(VN456&gt;0,INDEX(Вхідні_дані!$A$1803:$F$1832,MATCH(VN456,Вхідні_дані!$C$1803:$C$1832,0),4),"-")</f>
        <v>-</v>
      </c>
      <c r="VP456" s="108" t="str">
        <f>IF(VN456&gt;0,(VO456)/VP9/VP10/60,"-")</f>
        <v>-</v>
      </c>
      <c r="VQ456" s="102" t="str">
        <f>IF(AND(VN456&gt;0,VP456&gt;0),VP456*VO294,"-")</f>
        <v>-</v>
      </c>
      <c r="VU456" s="112">
        <v>6</v>
      </c>
      <c r="VV456" s="4"/>
      <c r="VW456" s="108" t="str">
        <f>IF(VV456&gt;0,INDEX(Вхідні_дані!$A$1803:$F$1832,MATCH(VV456,Вхідні_дані!$C$1803:$C$1832,0),4),"-")</f>
        <v>-</v>
      </c>
      <c r="VX456" s="108" t="str">
        <f>IF(VV456&gt;0,(VW456)/VX9/VX10/60,"-")</f>
        <v>-</v>
      </c>
      <c r="VY456" s="102" t="str">
        <f>IF(AND(VV456&gt;0,VX456&gt;0),VX456*VW294,"-")</f>
        <v>-</v>
      </c>
      <c r="WC456" s="112">
        <v>6</v>
      </c>
      <c r="WD456" s="4"/>
      <c r="WE456" s="108" t="str">
        <f>IF(WD456&gt;0,INDEX(Вхідні_дані!$A$1803:$F$1832,MATCH(WD456,Вхідні_дані!$C$1803:$C$1832,0),4),"-")</f>
        <v>-</v>
      </c>
      <c r="WF456" s="108" t="str">
        <f>IF(WD456&gt;0,(WE456)/WF9/WF10/60,"-")</f>
        <v>-</v>
      </c>
      <c r="WG456" s="102" t="str">
        <f>IF(AND(WD456&gt;0,WF456&gt;0),WF456*WE294,"-")</f>
        <v>-</v>
      </c>
      <c r="WK456" s="112">
        <v>6</v>
      </c>
      <c r="WL456" s="4"/>
      <c r="WM456" s="108" t="str">
        <f>IF(WL456&gt;0,INDEX(Вхідні_дані!$A$1803:$F$1832,MATCH(WL456,Вхідні_дані!$C$1803:$C$1832,0),4),"-")</f>
        <v>-</v>
      </c>
      <c r="WN456" s="108" t="str">
        <f>IF(WL456&gt;0,(WM456)/WN9/WN10/60,"-")</f>
        <v>-</v>
      </c>
      <c r="WO456" s="102" t="str">
        <f>IF(AND(WL456&gt;0,WN456&gt;0),WN456*WM294,"-")</f>
        <v>-</v>
      </c>
      <c r="WS456" s="112">
        <v>6</v>
      </c>
      <c r="WT456" s="4"/>
      <c r="WU456" s="108" t="str">
        <f>IF(WT456&gt;0,INDEX(Вхідні_дані!$A$1803:$F$1832,MATCH(WT456,Вхідні_дані!$C$1803:$C$1832,0),4),"-")</f>
        <v>-</v>
      </c>
      <c r="WV456" s="108" t="str">
        <f>IF(WT456&gt;0,(WU456)/WV9/WV10/60,"-")</f>
        <v>-</v>
      </c>
      <c r="WW456" s="102" t="str">
        <f>IF(AND(WT456&gt;0,WV456&gt;0),WV456*WU294,"-")</f>
        <v>-</v>
      </c>
      <c r="XA456" s="112">
        <v>6</v>
      </c>
      <c r="XB456" s="4"/>
      <c r="XC456" s="108" t="str">
        <f>IF(XB456&gt;0,INDEX(Вхідні_дані!$A$1803:$F$1832,MATCH(XB456,Вхідні_дані!$C$1803:$C$1832,0),4),"-")</f>
        <v>-</v>
      </c>
      <c r="XD456" s="108" t="str">
        <f>IF(XB456&gt;0,(XC456)/XD9/XD10/60,"-")</f>
        <v>-</v>
      </c>
      <c r="XE456" s="102" t="str">
        <f>IF(AND(XB456&gt;0,XD456&gt;0),XD456*XC294,"-")</f>
        <v>-</v>
      </c>
      <c r="XI456" s="112">
        <v>6</v>
      </c>
      <c r="XJ456" s="4"/>
      <c r="XK456" s="108" t="str">
        <f>IF(XJ456&gt;0,INDEX(Вхідні_дані!$A$1803:$F$1832,MATCH(XJ456,Вхідні_дані!$C$1803:$C$1832,0),4),"-")</f>
        <v>-</v>
      </c>
      <c r="XL456" s="108" t="str">
        <f>IF(XJ456&gt;0,(XK456)/XL9/XL10/60,"-")</f>
        <v>-</v>
      </c>
      <c r="XM456" s="102" t="str">
        <f>IF(AND(XJ456&gt;0,XL456&gt;0),XL456*XK294,"-")</f>
        <v>-</v>
      </c>
      <c r="XQ456" s="112">
        <v>6</v>
      </c>
      <c r="XR456" s="4"/>
      <c r="XS456" s="108" t="str">
        <f>IF(XR456&gt;0,INDEX(Вхідні_дані!$A$1803:$F$1832,MATCH(XR456,Вхідні_дані!$C$1803:$C$1832,0),4),"-")</f>
        <v>-</v>
      </c>
      <c r="XT456" s="108" t="str">
        <f>IF(XR456&gt;0,(XS456)/XT9/XT10/60,"-")</f>
        <v>-</v>
      </c>
      <c r="XU456" s="102" t="str">
        <f>IF(AND(XR456&gt;0,XT456&gt;0),XT456*XS294,"-")</f>
        <v>-</v>
      </c>
      <c r="XY456" s="112">
        <v>6</v>
      </c>
      <c r="XZ456" s="4"/>
      <c r="YA456" s="108" t="str">
        <f>IF(XZ456&gt;0,INDEX(Вхідні_дані!$A$1803:$F$1832,MATCH(XZ456,Вхідні_дані!$C$1803:$C$1832,0),4),"-")</f>
        <v>-</v>
      </c>
      <c r="YB456" s="108" t="str">
        <f>IF(XZ456&gt;0,(YA456)/YB9/YB10/60,"-")</f>
        <v>-</v>
      </c>
      <c r="YC456" s="102" t="str">
        <f>IF(AND(XZ456&gt;0,YB456&gt;0),YB456*YA294,"-")</f>
        <v>-</v>
      </c>
      <c r="YG456" s="112">
        <v>6</v>
      </c>
      <c r="YH456" s="4"/>
      <c r="YI456" s="108" t="str">
        <f>IF(YH456&gt;0,INDEX(Вхідні_дані!$A$1803:$F$1832,MATCH(YH456,Вхідні_дані!$C$1803:$C$1832,0),4),"-")</f>
        <v>-</v>
      </c>
      <c r="YJ456" s="108" t="str">
        <f>IF(YH456&gt;0,(YI456)/YJ9/YJ10/60,"-")</f>
        <v>-</v>
      </c>
      <c r="YK456" s="102" t="str">
        <f>IF(AND(YH456&gt;0,YJ456&gt;0),YJ456*YI294,"-")</f>
        <v>-</v>
      </c>
      <c r="YO456" s="112">
        <v>6</v>
      </c>
      <c r="YP456" s="4"/>
      <c r="YQ456" s="108" t="str">
        <f>IF(YP456&gt;0,INDEX(Вхідні_дані!$A$1803:$F$1832,MATCH(YP456,Вхідні_дані!$C$1803:$C$1832,0),4),"-")</f>
        <v>-</v>
      </c>
      <c r="YR456" s="108" t="str">
        <f>IF(YP456&gt;0,(YQ456)/YR9/YR10/60,"-")</f>
        <v>-</v>
      </c>
      <c r="YS456" s="102" t="str">
        <f>IF(AND(YP456&gt;0,YR456&gt;0),YR456*YQ294,"-")</f>
        <v>-</v>
      </c>
      <c r="YW456" s="112">
        <v>6</v>
      </c>
      <c r="YX456" s="4"/>
      <c r="YY456" s="108" t="str">
        <f>IF(YX456&gt;0,INDEX(Вхідні_дані!$A$1803:$F$1832,MATCH(YX456,Вхідні_дані!$C$1803:$C$1832,0),4),"-")</f>
        <v>-</v>
      </c>
      <c r="YZ456" s="108" t="str">
        <f>IF(YX456&gt;0,(YY456)/YZ9/YZ10/60,"-")</f>
        <v>-</v>
      </c>
      <c r="ZA456" s="102" t="str">
        <f>IF(AND(YX456&gt;0,YZ456&gt;0),YZ456*YY294,"-")</f>
        <v>-</v>
      </c>
      <c r="ZE456" s="112">
        <v>6</v>
      </c>
      <c r="ZF456" s="4"/>
      <c r="ZG456" s="108" t="str">
        <f>IF(ZF456&gt;0,INDEX(Вхідні_дані!$A$1803:$F$1832,MATCH(ZF456,Вхідні_дані!$C$1803:$C$1832,0),4),"-")</f>
        <v>-</v>
      </c>
      <c r="ZH456" s="108" t="str">
        <f>IF(ZF456&gt;0,(ZG456)/ZH9/ZH10/60,"-")</f>
        <v>-</v>
      </c>
      <c r="ZI456" s="102" t="str">
        <f>IF(AND(ZF456&gt;0,ZH456&gt;0),ZH456*ZG294,"-")</f>
        <v>-</v>
      </c>
      <c r="ZM456" s="112">
        <v>6</v>
      </c>
      <c r="ZN456" s="4"/>
      <c r="ZO456" s="108" t="str">
        <f>IF(ZN456&gt;0,INDEX(Вхідні_дані!$A$1803:$F$1832,MATCH(ZN456,Вхідні_дані!$C$1803:$C$1832,0),4),"-")</f>
        <v>-</v>
      </c>
      <c r="ZP456" s="108" t="str">
        <f>IF(ZN456&gt;0,(ZO456)/ZP9/ZP10/60,"-")</f>
        <v>-</v>
      </c>
      <c r="ZQ456" s="102" t="str">
        <f>IF(AND(ZN456&gt;0,ZP456&gt;0),ZP456*ZO294,"-")</f>
        <v>-</v>
      </c>
      <c r="ZU456" s="112">
        <v>6</v>
      </c>
      <c r="ZV456" s="4"/>
      <c r="ZW456" s="108" t="str">
        <f>IF(ZV456&gt;0,INDEX(Вхідні_дані!$A$1803:$F$1832,MATCH(ZV456,Вхідні_дані!$C$1803:$C$1832,0),4),"-")</f>
        <v>-</v>
      </c>
      <c r="ZX456" s="108" t="str">
        <f>IF(ZV456&gt;0,(ZW456)/ZX9/ZX10/60,"-")</f>
        <v>-</v>
      </c>
      <c r="ZY456" s="102" t="str">
        <f>IF(AND(ZV456&gt;0,ZX456&gt;0),ZX456*ZW294,"-")</f>
        <v>-</v>
      </c>
      <c r="AAC456" s="112">
        <v>6</v>
      </c>
      <c r="AAD456" s="4"/>
      <c r="AAE456" s="108" t="str">
        <f>IF(AAD456&gt;0,INDEX(Вхідні_дані!$A$1803:$F$1832,MATCH(AAD456,Вхідні_дані!$C$1803:$C$1832,0),4),"-")</f>
        <v>-</v>
      </c>
      <c r="AAF456" s="108" t="str">
        <f>IF(AAD456&gt;0,(AAE456)/AAF9/AAF10/60,"-")</f>
        <v>-</v>
      </c>
      <c r="AAG456" s="102" t="str">
        <f>IF(AND(AAD456&gt;0,AAF456&gt;0),AAF456*AAE294,"-")</f>
        <v>-</v>
      </c>
      <c r="AAK456" s="112">
        <v>6</v>
      </c>
      <c r="AAL456" s="4"/>
      <c r="AAM456" s="108" t="str">
        <f>IF(AAL456&gt;0,INDEX(Вхідні_дані!$A$1803:$F$1832,MATCH(AAL456,Вхідні_дані!$C$1803:$C$1832,0),4),"-")</f>
        <v>-</v>
      </c>
      <c r="AAN456" s="108" t="str">
        <f>IF(AAL456&gt;0,(AAM456)/AAN9/AAN10/60,"-")</f>
        <v>-</v>
      </c>
      <c r="AAO456" s="102" t="str">
        <f>IF(AND(AAL456&gt;0,AAN456&gt;0),AAN456*AAM294,"-")</f>
        <v>-</v>
      </c>
      <c r="AAS456" s="112">
        <v>6</v>
      </c>
      <c r="AAT456" s="4"/>
      <c r="AAU456" s="108" t="str">
        <f>IF(AAT456&gt;0,INDEX(Вхідні_дані!$A$1803:$F$1832,MATCH(AAT456,Вхідні_дані!$C$1803:$C$1832,0),4),"-")</f>
        <v>-</v>
      </c>
      <c r="AAV456" s="108" t="str">
        <f>IF(AAT456&gt;0,(AAU456)/AAV9/AAV10/60,"-")</f>
        <v>-</v>
      </c>
      <c r="AAW456" s="102" t="str">
        <f>IF(AND(AAT456&gt;0,AAV456&gt;0),AAV456*AAU294,"-")</f>
        <v>-</v>
      </c>
      <c r="ABA456" s="112">
        <v>6</v>
      </c>
      <c r="ABB456" s="4"/>
      <c r="ABC456" s="108" t="str">
        <f>IF(ABB456&gt;0,INDEX(Вхідні_дані!$A$1803:$F$1832,MATCH(ABB456,Вхідні_дані!$C$1803:$C$1832,0),4),"-")</f>
        <v>-</v>
      </c>
      <c r="ABD456" s="108" t="str">
        <f>IF(ABB456&gt;0,(ABC456)/ABD9/ABD10/60,"-")</f>
        <v>-</v>
      </c>
      <c r="ABE456" s="102" t="str">
        <f>IF(AND(ABB456&gt;0,ABD456&gt;0),ABD456*ABC294,"-")</f>
        <v>-</v>
      </c>
      <c r="ABI456" s="112">
        <v>6</v>
      </c>
      <c r="ABJ456" s="4"/>
      <c r="ABK456" s="108" t="str">
        <f>IF(ABJ456&gt;0,INDEX(Вхідні_дані!$A$1803:$F$1832,MATCH(ABJ456,Вхідні_дані!$C$1803:$C$1832,0),4),"-")</f>
        <v>-</v>
      </c>
      <c r="ABL456" s="108" t="str">
        <f>IF(ABJ456&gt;0,(ABK456)/ABL9/ABL10/60,"-")</f>
        <v>-</v>
      </c>
      <c r="ABM456" s="102" t="str">
        <f>IF(AND(ABJ456&gt;0,ABL456&gt;0),ABL456*ABK294,"-")</f>
        <v>-</v>
      </c>
      <c r="ABQ456" s="112">
        <v>6</v>
      </c>
      <c r="ABR456" s="4"/>
      <c r="ABS456" s="108" t="str">
        <f>IF(ABR456&gt;0,INDEX(Вхідні_дані!$A$1803:$F$1832,MATCH(ABR456,Вхідні_дані!$C$1803:$C$1832,0),4),"-")</f>
        <v>-</v>
      </c>
      <c r="ABT456" s="108" t="str">
        <f>IF(ABR456&gt;0,(ABS456)/ABT9/ABT10/60,"-")</f>
        <v>-</v>
      </c>
      <c r="ABU456" s="102" t="str">
        <f>IF(AND(ABR456&gt;0,ABT456&gt;0),ABT456*ABS294,"-")</f>
        <v>-</v>
      </c>
      <c r="ABY456" s="112">
        <v>6</v>
      </c>
      <c r="ABZ456" s="4"/>
      <c r="ACA456" s="108" t="str">
        <f>IF(ABZ456&gt;0,INDEX(Вхідні_дані!$A$1803:$F$1832,MATCH(ABZ456,Вхідні_дані!$C$1803:$C$1832,0),4),"-")</f>
        <v>-</v>
      </c>
      <c r="ACB456" s="108" t="str">
        <f>IF(ABZ456&gt;0,(ACA456)/ACB9/ACB10/60,"-")</f>
        <v>-</v>
      </c>
      <c r="ACC456" s="102" t="str">
        <f>IF(AND(ABZ456&gt;0,ACB456&gt;0),ACB456*ACA294,"-")</f>
        <v>-</v>
      </c>
      <c r="ACG456" s="112">
        <v>6</v>
      </c>
      <c r="ACH456" s="4"/>
      <c r="ACI456" s="108" t="str">
        <f>IF(ACH456&gt;0,INDEX(Вхідні_дані!$A$1803:$F$1832,MATCH(ACH456,Вхідні_дані!$C$1803:$C$1832,0),4),"-")</f>
        <v>-</v>
      </c>
      <c r="ACJ456" s="108" t="str">
        <f>IF(ACH456&gt;0,(ACI456)/ACJ9/ACJ10/60,"-")</f>
        <v>-</v>
      </c>
      <c r="ACK456" s="102" t="str">
        <f>IF(AND(ACH456&gt;0,ACJ456&gt;0),ACJ456*ACI294,"-")</f>
        <v>-</v>
      </c>
      <c r="ACO456" s="112">
        <v>6</v>
      </c>
      <c r="ACP456" s="4"/>
      <c r="ACQ456" s="108" t="str">
        <f>IF(ACP456&gt;0,INDEX(Вхідні_дані!$A$1803:$F$1832,MATCH(ACP456,Вхідні_дані!$C$1803:$C$1832,0),4),"-")</f>
        <v>-</v>
      </c>
      <c r="ACR456" s="108" t="str">
        <f>IF(ACP456&gt;0,(ACQ456)/ACR9/ACR10/60,"-")</f>
        <v>-</v>
      </c>
      <c r="ACS456" s="102" t="str">
        <f>IF(AND(ACP456&gt;0,ACR456&gt;0),ACR456*ACQ294,"-")</f>
        <v>-</v>
      </c>
      <c r="ACW456" s="112">
        <v>6</v>
      </c>
      <c r="ACX456" s="4"/>
      <c r="ACY456" s="108" t="str">
        <f>IF(ACX456&gt;0,INDEX(Вхідні_дані!$A$1803:$F$1832,MATCH(ACX456,Вхідні_дані!$C$1803:$C$1832,0),4),"-")</f>
        <v>-</v>
      </c>
      <c r="ACZ456" s="108" t="str">
        <f>IF(ACX456&gt;0,(ACY456)/ACZ9/ACZ10/60,"-")</f>
        <v>-</v>
      </c>
      <c r="ADA456" s="102" t="str">
        <f>IF(AND(ACX456&gt;0,ACZ456&gt;0),ACZ456*ACY294,"-")</f>
        <v>-</v>
      </c>
      <c r="ADE456" s="112">
        <v>6</v>
      </c>
      <c r="ADF456" s="4"/>
      <c r="ADG456" s="108" t="str">
        <f>IF(ADF456&gt;0,INDEX(Вхідні_дані!$A$1803:$F$1832,MATCH(ADF456,Вхідні_дані!$C$1803:$C$1832,0),4),"-")</f>
        <v>-</v>
      </c>
      <c r="ADH456" s="108" t="str">
        <f>IF(ADF456&gt;0,(ADG456)/ADH9/ADH10/60,"-")</f>
        <v>-</v>
      </c>
      <c r="ADI456" s="102" t="str">
        <f>IF(AND(ADF456&gt;0,ADH456&gt;0),ADH456*ADG294,"-")</f>
        <v>-</v>
      </c>
      <c r="ADM456" s="112">
        <v>6</v>
      </c>
      <c r="ADN456" s="4"/>
      <c r="ADO456" s="108" t="str">
        <f>IF(ADN456&gt;0,INDEX(Вхідні_дані!$A$1803:$F$1832,MATCH(ADN456,Вхідні_дані!$C$1803:$C$1832,0),4),"-")</f>
        <v>-</v>
      </c>
      <c r="ADP456" s="108" t="str">
        <f>IF(ADN456&gt;0,(ADO456)/ADP9/ADP10/60,"-")</f>
        <v>-</v>
      </c>
      <c r="ADQ456" s="102" t="str">
        <f>IF(AND(ADN456&gt;0,ADP456&gt;0),ADP456*ADO294,"-")</f>
        <v>-</v>
      </c>
    </row>
    <row r="457" spans="1:800" ht="44.25" customHeight="1" outlineLevel="1" x14ac:dyDescent="0.25">
      <c r="A457" s="112">
        <v>7</v>
      </c>
      <c r="B457" s="4"/>
      <c r="C457" s="108" t="str">
        <f>IF(B457&gt;0,INDEX(Вхідні_дані!$A$1803:$F$1832,MATCH(B457,Вхідні_дані!$C$1803:$C$1832,0),4),"-")</f>
        <v>-</v>
      </c>
      <c r="D457" s="108" t="str">
        <f>IF(B457&gt;0,(C457)/D9/D10/60,"-")</f>
        <v>-</v>
      </c>
      <c r="E457" s="102" t="str">
        <f>IF(AND(B457&gt;0,D457&gt;0),D457*C294,"-")</f>
        <v>-</v>
      </c>
      <c r="I457" s="112">
        <v>7</v>
      </c>
      <c r="J457" s="4"/>
      <c r="K457" s="108" t="str">
        <f>IF(J457&gt;0,INDEX(Вхідні_дані!$A$1803:$F$1832,MATCH(J457,Вхідні_дані!$C$1803:$C$1832,0),4),"-")</f>
        <v>-</v>
      </c>
      <c r="L457" s="108" t="str">
        <f>IF(J457&gt;0,(K457)/L9/L10/60,"-")</f>
        <v>-</v>
      </c>
      <c r="M457" s="102" t="str">
        <f>IF(AND(J457&gt;0,L457&gt;0),L457*K294,"-")</f>
        <v>-</v>
      </c>
      <c r="Q457" s="112">
        <v>7</v>
      </c>
      <c r="R457" s="4"/>
      <c r="S457" s="108" t="str">
        <f>IF(R457&gt;0,INDEX(Вхідні_дані!$A$1803:$F$1832,MATCH(R457,Вхідні_дані!$C$1803:$C$1832,0),4),"-")</f>
        <v>-</v>
      </c>
      <c r="T457" s="108" t="str">
        <f>IF(R457&gt;0,(S457)/T9/T10/60,"-")</f>
        <v>-</v>
      </c>
      <c r="U457" s="102" t="str">
        <f>IF(AND(R457&gt;0,T457&gt;0),T457*S294,"-")</f>
        <v>-</v>
      </c>
      <c r="Y457" s="112">
        <v>7</v>
      </c>
      <c r="Z457" s="4"/>
      <c r="AA457" s="108" t="str">
        <f>IF(Z457&gt;0,INDEX(Вхідні_дані!$A$1803:$F$1832,MATCH(Z457,Вхідні_дані!$C$1803:$C$1832,0),4),"-")</f>
        <v>-</v>
      </c>
      <c r="AB457" s="108" t="str">
        <f>IF(Z457&gt;0,(AA457)/AB9/AB10/60,"-")</f>
        <v>-</v>
      </c>
      <c r="AC457" s="102" t="str">
        <f>IF(AND(Z457&gt;0,AB457&gt;0),AB457*AA294,"-")</f>
        <v>-</v>
      </c>
      <c r="AG457" s="112">
        <v>7</v>
      </c>
      <c r="AH457" s="4"/>
      <c r="AI457" s="108" t="str">
        <f>IF(AH457&gt;0,INDEX(Вхідні_дані!$A$1803:$F$1832,MATCH(AH457,Вхідні_дані!$C$1803:$C$1832,0),4),"-")</f>
        <v>-</v>
      </c>
      <c r="AJ457" s="108" t="str">
        <f>IF(AH457&gt;0,(AI457)/AJ9/AJ10/60,"-")</f>
        <v>-</v>
      </c>
      <c r="AK457" s="102" t="str">
        <f>IF(AND(AH457&gt;0,AJ457&gt;0),AJ457*AI294,"-")</f>
        <v>-</v>
      </c>
      <c r="AO457" s="112">
        <v>7</v>
      </c>
      <c r="AP457" s="4"/>
      <c r="AQ457" s="108" t="str">
        <f>IF(AP457&gt;0,INDEX(Вхідні_дані!$A$1803:$F$1832,MATCH(AP457,Вхідні_дані!$C$1803:$C$1832,0),4),"-")</f>
        <v>-</v>
      </c>
      <c r="AR457" s="108" t="str">
        <f>IF(AP457&gt;0,(AQ457)/AR9/AR10/60,"-")</f>
        <v>-</v>
      </c>
      <c r="AS457" s="102" t="str">
        <f>IF(AND(AP457&gt;0,AR457&gt;0),AR457*AQ294,"-")</f>
        <v>-</v>
      </c>
      <c r="AW457" s="112">
        <v>7</v>
      </c>
      <c r="AX457" s="4"/>
      <c r="AY457" s="108" t="str">
        <f>IF(AX457&gt;0,INDEX(Вхідні_дані!$A$1803:$F$1832,MATCH(AX457,Вхідні_дані!$C$1803:$C$1832,0),4),"-")</f>
        <v>-</v>
      </c>
      <c r="AZ457" s="108" t="str">
        <f>IF(AX457&gt;0,(AY457)/AZ9/AZ10/60,"-")</f>
        <v>-</v>
      </c>
      <c r="BA457" s="102" t="str">
        <f>IF(AND(AX457&gt;0,AZ457&gt;0),AZ457*AY294,"-")</f>
        <v>-</v>
      </c>
      <c r="BE457" s="112">
        <v>7</v>
      </c>
      <c r="BF457" s="4"/>
      <c r="BG457" s="108" t="str">
        <f>IF(BF457&gt;0,INDEX(Вхідні_дані!$A$1803:$F$1832,MATCH(BF457,Вхідні_дані!$C$1803:$C$1832,0),4),"-")</f>
        <v>-</v>
      </c>
      <c r="BH457" s="108" t="str">
        <f>IF(BF457&gt;0,(BG457)/BH9/BH10/60,"-")</f>
        <v>-</v>
      </c>
      <c r="BI457" s="102" t="str">
        <f>IF(AND(BF457&gt;0,BH457&gt;0),BH457*BG294,"-")</f>
        <v>-</v>
      </c>
      <c r="BM457" s="112">
        <v>7</v>
      </c>
      <c r="BN457" s="4"/>
      <c r="BO457" s="108" t="str">
        <f>IF(BN457&gt;0,INDEX(Вхідні_дані!$A$1803:$F$1832,MATCH(BN457,Вхідні_дані!$C$1803:$C$1832,0),4),"-")</f>
        <v>-</v>
      </c>
      <c r="BP457" s="108" t="str">
        <f>IF(BN457&gt;0,(BO457)/BP9/BP10/60,"-")</f>
        <v>-</v>
      </c>
      <c r="BQ457" s="102" t="str">
        <f>IF(AND(BN457&gt;0,BP457&gt;0),BP457*BO294,"-")</f>
        <v>-</v>
      </c>
      <c r="BU457" s="112">
        <v>7</v>
      </c>
      <c r="BV457" s="4"/>
      <c r="BW457" s="108" t="str">
        <f>IF(BV457&gt;0,INDEX(Вхідні_дані!$A$1803:$F$1832,MATCH(BV457,Вхідні_дані!$C$1803:$C$1832,0),4),"-")</f>
        <v>-</v>
      </c>
      <c r="BX457" s="108" t="str">
        <f>IF(BV457&gt;0,(BW457)/BX9/BX10/60,"-")</f>
        <v>-</v>
      </c>
      <c r="BY457" s="102" t="str">
        <f>IF(AND(BV457&gt;0,BX457&gt;0),BX457*BW294,"-")</f>
        <v>-</v>
      </c>
      <c r="CC457" s="112">
        <v>7</v>
      </c>
      <c r="CD457" s="4"/>
      <c r="CE457" s="108" t="str">
        <f>IF(CD457&gt;0,INDEX(Вхідні_дані!$A$1803:$F$1832,MATCH(CD457,Вхідні_дані!$C$1803:$C$1832,0),4),"-")</f>
        <v>-</v>
      </c>
      <c r="CF457" s="108" t="str">
        <f>IF(CD457&gt;0,(CE457)/CF9/CF10/60,"-")</f>
        <v>-</v>
      </c>
      <c r="CG457" s="102" t="str">
        <f>IF(AND(CD457&gt;0,CF457&gt;0),CF457*CE294,"-")</f>
        <v>-</v>
      </c>
      <c r="CK457" s="112">
        <v>7</v>
      </c>
      <c r="CL457" s="4"/>
      <c r="CM457" s="108" t="str">
        <f>IF(CL457&gt;0,INDEX(Вхідні_дані!$A$1803:$F$1832,MATCH(CL457,Вхідні_дані!$C$1803:$C$1832,0),4),"-")</f>
        <v>-</v>
      </c>
      <c r="CN457" s="108" t="str">
        <f>IF(CL457&gt;0,(CM457)/CN9/CN10/60,"-")</f>
        <v>-</v>
      </c>
      <c r="CO457" s="102" t="str">
        <f>IF(AND(CL457&gt;0,CN457&gt;0),CN457*CM294,"-")</f>
        <v>-</v>
      </c>
      <c r="CS457" s="112">
        <v>7</v>
      </c>
      <c r="CT457" s="4"/>
      <c r="CU457" s="108" t="str">
        <f>IF(CT457&gt;0,INDEX(Вхідні_дані!$A$1803:$F$1832,MATCH(CT457,Вхідні_дані!$C$1803:$C$1832,0),4),"-")</f>
        <v>-</v>
      </c>
      <c r="CV457" s="108" t="str">
        <f>IF(CT457&gt;0,(CU457)/CV9/CV10/60,"-")</f>
        <v>-</v>
      </c>
      <c r="CW457" s="102" t="str">
        <f>IF(AND(CT457&gt;0,CV457&gt;0),CV457*CU294,"-")</f>
        <v>-</v>
      </c>
      <c r="DA457" s="112">
        <v>7</v>
      </c>
      <c r="DB457" s="4"/>
      <c r="DC457" s="108" t="str">
        <f>IF(DB457&gt;0,INDEX(Вхідні_дані!$A$1803:$F$1832,MATCH(DB457,Вхідні_дані!$C$1803:$C$1832,0),4),"-")</f>
        <v>-</v>
      </c>
      <c r="DD457" s="108" t="str">
        <f>IF(DB457&gt;0,(DC457)/DD9/DD10/60,"-")</f>
        <v>-</v>
      </c>
      <c r="DE457" s="102" t="str">
        <f>IF(AND(DB457&gt;0,DD457&gt;0),DD457*DC294,"-")</f>
        <v>-</v>
      </c>
      <c r="DI457" s="112">
        <v>7</v>
      </c>
      <c r="DJ457" s="4"/>
      <c r="DK457" s="108" t="str">
        <f>IF(DJ457&gt;0,INDEX(Вхідні_дані!$A$1803:$F$1832,MATCH(DJ457,Вхідні_дані!$C$1803:$C$1832,0),4),"-")</f>
        <v>-</v>
      </c>
      <c r="DL457" s="108" t="str">
        <f>IF(DJ457&gt;0,(DK457)/DL9/DL10/60,"-")</f>
        <v>-</v>
      </c>
      <c r="DM457" s="102" t="str">
        <f>IF(AND(DJ457&gt;0,DL457&gt;0),DL457*DK294,"-")</f>
        <v>-</v>
      </c>
      <c r="DQ457" s="112">
        <v>7</v>
      </c>
      <c r="DR457" s="4"/>
      <c r="DS457" s="108" t="str">
        <f>IF(DR457&gt;0,INDEX(Вхідні_дані!$A$1803:$F$1832,MATCH(DR457,Вхідні_дані!$C$1803:$C$1832,0),4),"-")</f>
        <v>-</v>
      </c>
      <c r="DT457" s="108" t="str">
        <f>IF(DR457&gt;0,(DS457)/DT9/DT10/60,"-")</f>
        <v>-</v>
      </c>
      <c r="DU457" s="102" t="str">
        <f>IF(AND(DR457&gt;0,DT457&gt;0),DT457*DS294,"-")</f>
        <v>-</v>
      </c>
      <c r="DY457" s="112">
        <v>7</v>
      </c>
      <c r="DZ457" s="4"/>
      <c r="EA457" s="108" t="str">
        <f>IF(DZ457&gt;0,INDEX(Вхідні_дані!$A$1803:$F$1832,MATCH(DZ457,Вхідні_дані!$C$1803:$C$1832,0),4),"-")</f>
        <v>-</v>
      </c>
      <c r="EB457" s="108" t="str">
        <f>IF(DZ457&gt;0,(EA457)/EB9/EB10/60,"-")</f>
        <v>-</v>
      </c>
      <c r="EC457" s="102" t="str">
        <f>IF(AND(DZ457&gt;0,EB457&gt;0),EB457*EA294,"-")</f>
        <v>-</v>
      </c>
      <c r="EG457" s="112">
        <v>7</v>
      </c>
      <c r="EH457" s="4"/>
      <c r="EI457" s="108" t="str">
        <f>IF(EH457&gt;0,INDEX(Вхідні_дані!$A$1803:$F$1832,MATCH(EH457,Вхідні_дані!$C$1803:$C$1832,0),4),"-")</f>
        <v>-</v>
      </c>
      <c r="EJ457" s="108" t="str">
        <f>IF(EH457&gt;0,(EI457)/EJ9/EJ10/60,"-")</f>
        <v>-</v>
      </c>
      <c r="EK457" s="102" t="str">
        <f>IF(AND(EH457&gt;0,EJ457&gt;0),EJ457*EI294,"-")</f>
        <v>-</v>
      </c>
      <c r="EO457" s="112">
        <v>7</v>
      </c>
      <c r="EP457" s="4"/>
      <c r="EQ457" s="108" t="str">
        <f>IF(EP457&gt;0,INDEX(Вхідні_дані!$A$1803:$F$1832,MATCH(EP457,Вхідні_дані!$C$1803:$C$1832,0),4),"-")</f>
        <v>-</v>
      </c>
      <c r="ER457" s="108" t="str">
        <f>IF(EP457&gt;0,(EQ457)/ER9/ER10/60,"-")</f>
        <v>-</v>
      </c>
      <c r="ES457" s="102" t="str">
        <f>IF(AND(EP457&gt;0,ER457&gt;0),ER457*EQ294,"-")</f>
        <v>-</v>
      </c>
      <c r="EW457" s="112">
        <v>7</v>
      </c>
      <c r="EX457" s="4"/>
      <c r="EY457" s="108" t="str">
        <f>IF(EX457&gt;0,INDEX(Вхідні_дані!$A$1803:$F$1832,MATCH(EX457,Вхідні_дані!$C$1803:$C$1832,0),4),"-")</f>
        <v>-</v>
      </c>
      <c r="EZ457" s="108" t="str">
        <f>IF(EX457&gt;0,(EY457)/EZ9/EZ10/60,"-")</f>
        <v>-</v>
      </c>
      <c r="FA457" s="102" t="str">
        <f>IF(AND(EX457&gt;0,EZ457&gt;0),EZ457*EY294,"-")</f>
        <v>-</v>
      </c>
      <c r="FE457" s="112">
        <v>7</v>
      </c>
      <c r="FF457" s="4"/>
      <c r="FG457" s="108" t="str">
        <f>IF(FF457&gt;0,INDEX(Вхідні_дані!$A$1803:$F$1832,MATCH(FF457,Вхідні_дані!$C$1803:$C$1832,0),4),"-")</f>
        <v>-</v>
      </c>
      <c r="FH457" s="108" t="str">
        <f>IF(FF457&gt;0,(FG457)/FH9/FH10/60,"-")</f>
        <v>-</v>
      </c>
      <c r="FI457" s="102" t="str">
        <f>IF(AND(FF457&gt;0,FH457&gt;0),FH457*FG294,"-")</f>
        <v>-</v>
      </c>
      <c r="FM457" s="112">
        <v>7</v>
      </c>
      <c r="FN457" s="4"/>
      <c r="FO457" s="108" t="str">
        <f>IF(FN457&gt;0,INDEX(Вхідні_дані!$A$1803:$F$1832,MATCH(FN457,Вхідні_дані!$C$1803:$C$1832,0),4),"-")</f>
        <v>-</v>
      </c>
      <c r="FP457" s="108" t="str">
        <f>IF(FN457&gt;0,(FO457)/FP9/FP10/60,"-")</f>
        <v>-</v>
      </c>
      <c r="FQ457" s="102" t="str">
        <f>IF(AND(FN457&gt;0,FP457&gt;0),FP457*FO294,"-")</f>
        <v>-</v>
      </c>
      <c r="FU457" s="112">
        <v>7</v>
      </c>
      <c r="FV457" s="4"/>
      <c r="FW457" s="108" t="str">
        <f>IF(FV457&gt;0,INDEX(Вхідні_дані!$A$1803:$F$1832,MATCH(FV457,Вхідні_дані!$C$1803:$C$1832,0),4),"-")</f>
        <v>-</v>
      </c>
      <c r="FX457" s="108" t="str">
        <f>IF(FV457&gt;0,(FW457)/FX9/FX10/60,"-")</f>
        <v>-</v>
      </c>
      <c r="FY457" s="102" t="str">
        <f>IF(AND(FV457&gt;0,FX457&gt;0),FX457*FW294,"-")</f>
        <v>-</v>
      </c>
      <c r="GC457" s="112">
        <v>7</v>
      </c>
      <c r="GD457" s="4"/>
      <c r="GE457" s="108" t="str">
        <f>IF(GD457&gt;0,INDEX(Вхідні_дані!$A$1803:$F$1832,MATCH(GD457,Вхідні_дані!$C$1803:$C$1832,0),4),"-")</f>
        <v>-</v>
      </c>
      <c r="GF457" s="108" t="str">
        <f>IF(GD457&gt;0,(GE457)/GF9/GF10/60,"-")</f>
        <v>-</v>
      </c>
      <c r="GG457" s="102" t="str">
        <f>IF(AND(GD457&gt;0,GF457&gt;0),GF457*GE294,"-")</f>
        <v>-</v>
      </c>
      <c r="GK457" s="112">
        <v>7</v>
      </c>
      <c r="GL457" s="4"/>
      <c r="GM457" s="108" t="str">
        <f>IF(GL457&gt;0,INDEX(Вхідні_дані!$A$1803:$F$1832,MATCH(GL457,Вхідні_дані!$C$1803:$C$1832,0),4),"-")</f>
        <v>-</v>
      </c>
      <c r="GN457" s="108" t="str">
        <f>IF(GL457&gt;0,(GM457)/GN9/GN10/60,"-")</f>
        <v>-</v>
      </c>
      <c r="GO457" s="102" t="str">
        <f>IF(AND(GL457&gt;0,GN457&gt;0),GN457*GM294,"-")</f>
        <v>-</v>
      </c>
      <c r="GS457" s="112">
        <v>7</v>
      </c>
      <c r="GT457" s="4"/>
      <c r="GU457" s="108" t="str">
        <f>IF(GT457&gt;0,INDEX(Вхідні_дані!$A$1803:$F$1832,MATCH(GT457,Вхідні_дані!$C$1803:$C$1832,0),4),"-")</f>
        <v>-</v>
      </c>
      <c r="GV457" s="108" t="str">
        <f>IF(GT457&gt;0,(GU457)/GV9/GV10/60,"-")</f>
        <v>-</v>
      </c>
      <c r="GW457" s="102" t="str">
        <f>IF(AND(GT457&gt;0,GV457&gt;0),GV457*GU294,"-")</f>
        <v>-</v>
      </c>
      <c r="HA457" s="112">
        <v>7</v>
      </c>
      <c r="HB457" s="4"/>
      <c r="HC457" s="108" t="str">
        <f>IF(HB457&gt;0,INDEX(Вхідні_дані!$A$1803:$F$1832,MATCH(HB457,Вхідні_дані!$C$1803:$C$1832,0),4),"-")</f>
        <v>-</v>
      </c>
      <c r="HD457" s="108" t="str">
        <f>IF(HB457&gt;0,(HC457)/HD9/HD10/60,"-")</f>
        <v>-</v>
      </c>
      <c r="HE457" s="102" t="str">
        <f>IF(AND(HB457&gt;0,HD457&gt;0),HD457*HC294,"-")</f>
        <v>-</v>
      </c>
      <c r="HI457" s="112">
        <v>7</v>
      </c>
      <c r="HJ457" s="4"/>
      <c r="HK457" s="108" t="str">
        <f>IF(HJ457&gt;0,INDEX(Вхідні_дані!$A$1803:$F$1832,MATCH(HJ457,Вхідні_дані!$C$1803:$C$1832,0),4),"-")</f>
        <v>-</v>
      </c>
      <c r="HL457" s="108" t="str">
        <f>IF(HJ457&gt;0,(HK457)/HL9/HL10/60,"-")</f>
        <v>-</v>
      </c>
      <c r="HM457" s="102" t="str">
        <f>IF(AND(HJ457&gt;0,HL457&gt;0),HL457*HK294,"-")</f>
        <v>-</v>
      </c>
      <c r="HQ457" s="112">
        <v>7</v>
      </c>
      <c r="HR457" s="4"/>
      <c r="HS457" s="108" t="str">
        <f>IF(HR457&gt;0,INDEX(Вхідні_дані!$A$1803:$F$1832,MATCH(HR457,Вхідні_дані!$C$1803:$C$1832,0),4),"-")</f>
        <v>-</v>
      </c>
      <c r="HT457" s="108" t="str">
        <f>IF(HR457&gt;0,(HS457)/HT9/HT10/60,"-")</f>
        <v>-</v>
      </c>
      <c r="HU457" s="102" t="str">
        <f>IF(AND(HR457&gt;0,HT457&gt;0),HT457*HS294,"-")</f>
        <v>-</v>
      </c>
      <c r="HY457" s="112">
        <v>7</v>
      </c>
      <c r="HZ457" s="4"/>
      <c r="IA457" s="108" t="str">
        <f>IF(HZ457&gt;0,INDEX(Вхідні_дані!$A$1803:$F$1832,MATCH(HZ457,Вхідні_дані!$C$1803:$C$1832,0),4),"-")</f>
        <v>-</v>
      </c>
      <c r="IB457" s="108" t="str">
        <f>IF(HZ457&gt;0,(IA457)/IB9/IB10/60,"-")</f>
        <v>-</v>
      </c>
      <c r="IC457" s="102" t="str">
        <f>IF(AND(HZ457&gt;0,IB457&gt;0),IB457*IA294,"-")</f>
        <v>-</v>
      </c>
      <c r="IG457" s="112">
        <v>7</v>
      </c>
      <c r="IH457" s="4"/>
      <c r="II457" s="108" t="str">
        <f>IF(IH457&gt;0,INDEX(Вхідні_дані!$A$1803:$F$1832,MATCH(IH457,Вхідні_дані!$C$1803:$C$1832,0),4),"-")</f>
        <v>-</v>
      </c>
      <c r="IJ457" s="108" t="str">
        <f>IF(IH457&gt;0,(II457)/IJ9/IJ10/60,"-")</f>
        <v>-</v>
      </c>
      <c r="IK457" s="102" t="str">
        <f>IF(AND(IH457&gt;0,IJ457&gt;0),IJ457*II294,"-")</f>
        <v>-</v>
      </c>
      <c r="IO457" s="112">
        <v>7</v>
      </c>
      <c r="IP457" s="4"/>
      <c r="IQ457" s="108" t="str">
        <f>IF(IP457&gt;0,INDEX(Вхідні_дані!$A$1803:$F$1832,MATCH(IP457,Вхідні_дані!$C$1803:$C$1832,0),4),"-")</f>
        <v>-</v>
      </c>
      <c r="IR457" s="108" t="str">
        <f>IF(IP457&gt;0,(IQ457)/IR9/IR10/60,"-")</f>
        <v>-</v>
      </c>
      <c r="IS457" s="102" t="str">
        <f>IF(AND(IP457&gt;0,IR457&gt;0),IR457*IQ294,"-")</f>
        <v>-</v>
      </c>
      <c r="IW457" s="112">
        <v>7</v>
      </c>
      <c r="IX457" s="4"/>
      <c r="IY457" s="108" t="str">
        <f>IF(IX457&gt;0,INDEX(Вхідні_дані!$A$1803:$F$1832,MATCH(IX457,Вхідні_дані!$C$1803:$C$1832,0),4),"-")</f>
        <v>-</v>
      </c>
      <c r="IZ457" s="108" t="str">
        <f>IF(IX457&gt;0,(IY457)/IZ9/IZ10/60,"-")</f>
        <v>-</v>
      </c>
      <c r="JA457" s="102" t="str">
        <f>IF(AND(IX457&gt;0,IZ457&gt;0),IZ457*IY294,"-")</f>
        <v>-</v>
      </c>
      <c r="JE457" s="112">
        <v>7</v>
      </c>
      <c r="JF457" s="4"/>
      <c r="JG457" s="108" t="str">
        <f>IF(JF457&gt;0,INDEX(Вхідні_дані!$A$1803:$F$1832,MATCH(JF457,Вхідні_дані!$C$1803:$C$1832,0),4),"-")</f>
        <v>-</v>
      </c>
      <c r="JH457" s="108" t="str">
        <f>IF(JF457&gt;0,(JG457)/JH9/JH10/60,"-")</f>
        <v>-</v>
      </c>
      <c r="JI457" s="102" t="str">
        <f>IF(AND(JF457&gt;0,JH457&gt;0),JH457*JG294,"-")</f>
        <v>-</v>
      </c>
      <c r="JM457" s="112">
        <v>7</v>
      </c>
      <c r="JN457" s="4"/>
      <c r="JO457" s="108" t="str">
        <f>IF(JN457&gt;0,INDEX(Вхідні_дані!$A$1803:$F$1832,MATCH(JN457,Вхідні_дані!$C$1803:$C$1832,0),4),"-")</f>
        <v>-</v>
      </c>
      <c r="JP457" s="108" t="str">
        <f>IF(JN457&gt;0,(JO457)/JP9/JP10/60,"-")</f>
        <v>-</v>
      </c>
      <c r="JQ457" s="102" t="str">
        <f>IF(AND(JN457&gt;0,JP457&gt;0),JP457*JO294,"-")</f>
        <v>-</v>
      </c>
      <c r="JU457" s="112">
        <v>7</v>
      </c>
      <c r="JV457" s="4"/>
      <c r="JW457" s="108" t="str">
        <f>IF(JV457&gt;0,INDEX(Вхідні_дані!$A$1803:$F$1832,MATCH(JV457,Вхідні_дані!$C$1803:$C$1832,0),4),"-")</f>
        <v>-</v>
      </c>
      <c r="JX457" s="108" t="str">
        <f>IF(JV457&gt;0,(JW457)/JX9/JX10/60,"-")</f>
        <v>-</v>
      </c>
      <c r="JY457" s="102" t="str">
        <f>IF(AND(JV457&gt;0,JX457&gt;0),JX457*JW294,"-")</f>
        <v>-</v>
      </c>
      <c r="KC457" s="112">
        <v>7</v>
      </c>
      <c r="KD457" s="4"/>
      <c r="KE457" s="108" t="str">
        <f>IF(KD457&gt;0,INDEX(Вхідні_дані!$A$1803:$F$1832,MATCH(KD457,Вхідні_дані!$C$1803:$C$1832,0),4),"-")</f>
        <v>-</v>
      </c>
      <c r="KF457" s="108" t="str">
        <f>IF(KD457&gt;0,(KE457)/KF9/KF10/60,"-")</f>
        <v>-</v>
      </c>
      <c r="KG457" s="102" t="str">
        <f>IF(AND(KD457&gt;0,KF457&gt;0),KF457*KE294,"-")</f>
        <v>-</v>
      </c>
      <c r="KK457" s="112">
        <v>7</v>
      </c>
      <c r="KL457" s="4"/>
      <c r="KM457" s="108" t="str">
        <f>IF(KL457&gt;0,INDEX(Вхідні_дані!$A$1803:$F$1832,MATCH(KL457,Вхідні_дані!$C$1803:$C$1832,0),4),"-")</f>
        <v>-</v>
      </c>
      <c r="KN457" s="108" t="str">
        <f>IF(KL457&gt;0,(KM457)/KN9/KN10/60,"-")</f>
        <v>-</v>
      </c>
      <c r="KO457" s="102" t="str">
        <f>IF(AND(KL457&gt;0,KN457&gt;0),KN457*KM294,"-")</f>
        <v>-</v>
      </c>
      <c r="KS457" s="112">
        <v>7</v>
      </c>
      <c r="KT457" s="4"/>
      <c r="KU457" s="108" t="str">
        <f>IF(KT457&gt;0,INDEX(Вхідні_дані!$A$1803:$F$1832,MATCH(KT457,Вхідні_дані!$C$1803:$C$1832,0),4),"-")</f>
        <v>-</v>
      </c>
      <c r="KV457" s="108" t="str">
        <f>IF(KT457&gt;0,(KU457)/KV9/KV10/60,"-")</f>
        <v>-</v>
      </c>
      <c r="KW457" s="102" t="str">
        <f>IF(AND(KT457&gt;0,KV457&gt;0),KV457*KU294,"-")</f>
        <v>-</v>
      </c>
      <c r="LA457" s="112">
        <v>7</v>
      </c>
      <c r="LB457" s="4"/>
      <c r="LC457" s="108" t="str">
        <f>IF(LB457&gt;0,INDEX(Вхідні_дані!$A$1803:$F$1832,MATCH(LB457,Вхідні_дані!$C$1803:$C$1832,0),4),"-")</f>
        <v>-</v>
      </c>
      <c r="LD457" s="108" t="str">
        <f>IF(LB457&gt;0,(LC457)/LD9/LD10/60,"-")</f>
        <v>-</v>
      </c>
      <c r="LE457" s="102" t="str">
        <f>IF(AND(LB457&gt;0,LD457&gt;0),LD457*LC294,"-")</f>
        <v>-</v>
      </c>
      <c r="LI457" s="112">
        <v>7</v>
      </c>
      <c r="LJ457" s="4"/>
      <c r="LK457" s="108" t="str">
        <f>IF(LJ457&gt;0,INDEX(Вхідні_дані!$A$1803:$F$1832,MATCH(LJ457,Вхідні_дані!$C$1803:$C$1832,0),4),"-")</f>
        <v>-</v>
      </c>
      <c r="LL457" s="108" t="str">
        <f>IF(LJ457&gt;0,(LK457)/LL9/LL10/60,"-")</f>
        <v>-</v>
      </c>
      <c r="LM457" s="102" t="str">
        <f>IF(AND(LJ457&gt;0,LL457&gt;0),LL457*LK294,"-")</f>
        <v>-</v>
      </c>
      <c r="LQ457" s="112">
        <v>7</v>
      </c>
      <c r="LR457" s="4"/>
      <c r="LS457" s="108" t="str">
        <f>IF(LR457&gt;0,INDEX(Вхідні_дані!$A$1803:$F$1832,MATCH(LR457,Вхідні_дані!$C$1803:$C$1832,0),4),"-")</f>
        <v>-</v>
      </c>
      <c r="LT457" s="108" t="str">
        <f>IF(LR457&gt;0,(LS457)/LT9/LT10/60,"-")</f>
        <v>-</v>
      </c>
      <c r="LU457" s="102" t="str">
        <f>IF(AND(LR457&gt;0,LT457&gt;0),LT457*LS294,"-")</f>
        <v>-</v>
      </c>
      <c r="LY457" s="112">
        <v>7</v>
      </c>
      <c r="LZ457" s="4"/>
      <c r="MA457" s="108" t="str">
        <f>IF(LZ457&gt;0,INDEX(Вхідні_дані!$A$1803:$F$1832,MATCH(LZ457,Вхідні_дані!$C$1803:$C$1832,0),4),"-")</f>
        <v>-</v>
      </c>
      <c r="MB457" s="108" t="str">
        <f>IF(LZ457&gt;0,(MA457)/MB9/MB10/60,"-")</f>
        <v>-</v>
      </c>
      <c r="MC457" s="102" t="str">
        <f>IF(AND(LZ457&gt;0,MB457&gt;0),MB457*MA294,"-")</f>
        <v>-</v>
      </c>
      <c r="MG457" s="112">
        <v>7</v>
      </c>
      <c r="MH457" s="4"/>
      <c r="MI457" s="108" t="str">
        <f>IF(MH457&gt;0,INDEX(Вхідні_дані!$A$1803:$F$1832,MATCH(MH457,Вхідні_дані!$C$1803:$C$1832,0),4),"-")</f>
        <v>-</v>
      </c>
      <c r="MJ457" s="108" t="str">
        <f>IF(MH457&gt;0,(MI457)/MJ9/MJ10/60,"-")</f>
        <v>-</v>
      </c>
      <c r="MK457" s="102" t="str">
        <f>IF(AND(MH457&gt;0,MJ457&gt;0),MJ457*MI294,"-")</f>
        <v>-</v>
      </c>
      <c r="MO457" s="112">
        <v>7</v>
      </c>
      <c r="MP457" s="4"/>
      <c r="MQ457" s="108" t="str">
        <f>IF(MP457&gt;0,INDEX(Вхідні_дані!$A$1803:$F$1832,MATCH(MP457,Вхідні_дані!$C$1803:$C$1832,0),4),"-")</f>
        <v>-</v>
      </c>
      <c r="MR457" s="108" t="str">
        <f>IF(MP457&gt;0,(MQ457)/MR9/MR10/60,"-")</f>
        <v>-</v>
      </c>
      <c r="MS457" s="102" t="str">
        <f>IF(AND(MP457&gt;0,MR457&gt;0),MR457*MQ294,"-")</f>
        <v>-</v>
      </c>
      <c r="MW457" s="112">
        <v>7</v>
      </c>
      <c r="MX457" s="4"/>
      <c r="MY457" s="108" t="str">
        <f>IF(MX457&gt;0,INDEX(Вхідні_дані!$A$1803:$F$1832,MATCH(MX457,Вхідні_дані!$C$1803:$C$1832,0),4),"-")</f>
        <v>-</v>
      </c>
      <c r="MZ457" s="108" t="str">
        <f>IF(MX457&gt;0,(MY457)/MZ9/MZ10/60,"-")</f>
        <v>-</v>
      </c>
      <c r="NA457" s="102" t="str">
        <f>IF(AND(MX457&gt;0,MZ457&gt;0),MZ457*MY294,"-")</f>
        <v>-</v>
      </c>
      <c r="NE457" s="112">
        <v>7</v>
      </c>
      <c r="NF457" s="4"/>
      <c r="NG457" s="108" t="str">
        <f>IF(NF457&gt;0,INDEX(Вхідні_дані!$A$1803:$F$1832,MATCH(NF457,Вхідні_дані!$C$1803:$C$1832,0),4),"-")</f>
        <v>-</v>
      </c>
      <c r="NH457" s="108" t="str">
        <f>IF(NF457&gt;0,(NG457)/NH9/NH10/60,"-")</f>
        <v>-</v>
      </c>
      <c r="NI457" s="102" t="str">
        <f>IF(AND(NF457&gt;0,NH457&gt;0),NH457*NG294,"-")</f>
        <v>-</v>
      </c>
      <c r="NM457" s="112">
        <v>7</v>
      </c>
      <c r="NN457" s="4"/>
      <c r="NO457" s="108" t="str">
        <f>IF(NN457&gt;0,INDEX(Вхідні_дані!$A$1803:$F$1832,MATCH(NN457,Вхідні_дані!$C$1803:$C$1832,0),4),"-")</f>
        <v>-</v>
      </c>
      <c r="NP457" s="108" t="str">
        <f>IF(NN457&gt;0,(NO457)/NP9/NP10/60,"-")</f>
        <v>-</v>
      </c>
      <c r="NQ457" s="102" t="str">
        <f>IF(AND(NN457&gt;0,NP457&gt;0),NP457*NO294,"-")</f>
        <v>-</v>
      </c>
      <c r="NU457" s="112">
        <v>7</v>
      </c>
      <c r="NV457" s="4"/>
      <c r="NW457" s="108" t="str">
        <f>IF(NV457&gt;0,INDEX(Вхідні_дані!$A$1803:$F$1832,MATCH(NV457,Вхідні_дані!$C$1803:$C$1832,0),4),"-")</f>
        <v>-</v>
      </c>
      <c r="NX457" s="108" t="str">
        <f>IF(NV457&gt;0,(NW457)/NX9/NX10/60,"-")</f>
        <v>-</v>
      </c>
      <c r="NY457" s="102" t="str">
        <f>IF(AND(NV457&gt;0,NX457&gt;0),NX457*NW294,"-")</f>
        <v>-</v>
      </c>
      <c r="OC457" s="112">
        <v>7</v>
      </c>
      <c r="OD457" s="4"/>
      <c r="OE457" s="108" t="str">
        <f>IF(OD457&gt;0,INDEX(Вхідні_дані!$A$1803:$F$1832,MATCH(OD457,Вхідні_дані!$C$1803:$C$1832,0),4),"-")</f>
        <v>-</v>
      </c>
      <c r="OF457" s="108" t="str">
        <f>IF(OD457&gt;0,(OE457)/OF9/OF10/60,"-")</f>
        <v>-</v>
      </c>
      <c r="OG457" s="102" t="str">
        <f>IF(AND(OD457&gt;0,OF457&gt;0),OF457*OE294,"-")</f>
        <v>-</v>
      </c>
      <c r="OK457" s="112">
        <v>7</v>
      </c>
      <c r="OL457" s="4"/>
      <c r="OM457" s="108" t="str">
        <f>IF(OL457&gt;0,INDEX(Вхідні_дані!$A$1803:$F$1832,MATCH(OL457,Вхідні_дані!$C$1803:$C$1832,0),4),"-")</f>
        <v>-</v>
      </c>
      <c r="ON457" s="108" t="str">
        <f>IF(OL457&gt;0,(OM457)/ON9/ON10/60,"-")</f>
        <v>-</v>
      </c>
      <c r="OO457" s="102" t="str">
        <f>IF(AND(OL457&gt;0,ON457&gt;0),ON457*OM294,"-")</f>
        <v>-</v>
      </c>
      <c r="OS457" s="112">
        <v>7</v>
      </c>
      <c r="OT457" s="4"/>
      <c r="OU457" s="108" t="str">
        <f>IF(OT457&gt;0,INDEX(Вхідні_дані!$A$1803:$F$1832,MATCH(OT457,Вхідні_дані!$C$1803:$C$1832,0),4),"-")</f>
        <v>-</v>
      </c>
      <c r="OV457" s="108" t="str">
        <f>IF(OT457&gt;0,(OU457)/OV9/OV10/60,"-")</f>
        <v>-</v>
      </c>
      <c r="OW457" s="102" t="str">
        <f>IF(AND(OT457&gt;0,OV457&gt;0),OV457*OU294,"-")</f>
        <v>-</v>
      </c>
      <c r="PA457" s="112">
        <v>7</v>
      </c>
      <c r="PB457" s="4"/>
      <c r="PC457" s="108" t="str">
        <f>IF(PB457&gt;0,INDEX(Вхідні_дані!$A$1803:$F$1832,MATCH(PB457,Вхідні_дані!$C$1803:$C$1832,0),4),"-")</f>
        <v>-</v>
      </c>
      <c r="PD457" s="108" t="str">
        <f>IF(PB457&gt;0,(PC457)/PD9/PD10/60,"-")</f>
        <v>-</v>
      </c>
      <c r="PE457" s="102" t="str">
        <f>IF(AND(PB457&gt;0,PD457&gt;0),PD457*PC294,"-")</f>
        <v>-</v>
      </c>
      <c r="PI457" s="112">
        <v>7</v>
      </c>
      <c r="PJ457" s="4"/>
      <c r="PK457" s="108" t="str">
        <f>IF(PJ457&gt;0,INDEX(Вхідні_дані!$A$1803:$F$1832,MATCH(PJ457,Вхідні_дані!$C$1803:$C$1832,0),4),"-")</f>
        <v>-</v>
      </c>
      <c r="PL457" s="108" t="str">
        <f>IF(PJ457&gt;0,(PK457)/PL9/PL10/60,"-")</f>
        <v>-</v>
      </c>
      <c r="PM457" s="102" t="str">
        <f>IF(AND(PJ457&gt;0,PL457&gt;0),PL457*PK294,"-")</f>
        <v>-</v>
      </c>
      <c r="PQ457" s="112">
        <v>7</v>
      </c>
      <c r="PR457" s="4"/>
      <c r="PS457" s="108" t="str">
        <f>IF(PR457&gt;0,INDEX(Вхідні_дані!$A$1803:$F$1832,MATCH(PR457,Вхідні_дані!$C$1803:$C$1832,0),4),"-")</f>
        <v>-</v>
      </c>
      <c r="PT457" s="108" t="str">
        <f>IF(PR457&gt;0,(PS457)/PT9/PT10/60,"-")</f>
        <v>-</v>
      </c>
      <c r="PU457" s="102" t="str">
        <f>IF(AND(PR457&gt;0,PT457&gt;0),PT457*PS294,"-")</f>
        <v>-</v>
      </c>
      <c r="PY457" s="112">
        <v>7</v>
      </c>
      <c r="PZ457" s="4"/>
      <c r="QA457" s="108" t="str">
        <f>IF(PZ457&gt;0,INDEX(Вхідні_дані!$A$1803:$F$1832,MATCH(PZ457,Вхідні_дані!$C$1803:$C$1832,0),4),"-")</f>
        <v>-</v>
      </c>
      <c r="QB457" s="108" t="str">
        <f>IF(PZ457&gt;0,(QA457)/QB9/QB10/60,"-")</f>
        <v>-</v>
      </c>
      <c r="QC457" s="102" t="str">
        <f>IF(AND(PZ457&gt;0,QB457&gt;0),QB457*QA294,"-")</f>
        <v>-</v>
      </c>
      <c r="QG457" s="112">
        <v>7</v>
      </c>
      <c r="QH457" s="4"/>
      <c r="QI457" s="108" t="str">
        <f>IF(QH457&gt;0,INDEX(Вхідні_дані!$A$1803:$F$1832,MATCH(QH457,Вхідні_дані!$C$1803:$C$1832,0),4),"-")</f>
        <v>-</v>
      </c>
      <c r="QJ457" s="108" t="str">
        <f>IF(QH457&gt;0,(QI457)/QJ9/QJ10/60,"-")</f>
        <v>-</v>
      </c>
      <c r="QK457" s="102" t="str">
        <f>IF(AND(QH457&gt;0,QJ457&gt;0),QJ457*QI294,"-")</f>
        <v>-</v>
      </c>
      <c r="QO457" s="112">
        <v>7</v>
      </c>
      <c r="QP457" s="4"/>
      <c r="QQ457" s="108" t="str">
        <f>IF(QP457&gt;0,INDEX(Вхідні_дані!$A$1803:$F$1832,MATCH(QP457,Вхідні_дані!$C$1803:$C$1832,0),4),"-")</f>
        <v>-</v>
      </c>
      <c r="QR457" s="108" t="str">
        <f>IF(QP457&gt;0,(QQ457)/QR9/QR10/60,"-")</f>
        <v>-</v>
      </c>
      <c r="QS457" s="102" t="str">
        <f>IF(AND(QP457&gt;0,QR457&gt;0),QR457*QQ294,"-")</f>
        <v>-</v>
      </c>
      <c r="QW457" s="112">
        <v>7</v>
      </c>
      <c r="QX457" s="4"/>
      <c r="QY457" s="108" t="str">
        <f>IF(QX457&gt;0,INDEX(Вхідні_дані!$A$1803:$F$1832,MATCH(QX457,Вхідні_дані!$C$1803:$C$1832,0),4),"-")</f>
        <v>-</v>
      </c>
      <c r="QZ457" s="108" t="str">
        <f>IF(QX457&gt;0,(QY457)/QZ9/QZ10/60,"-")</f>
        <v>-</v>
      </c>
      <c r="RA457" s="102" t="str">
        <f>IF(AND(QX457&gt;0,QZ457&gt;0),QZ457*QY294,"-")</f>
        <v>-</v>
      </c>
      <c r="RE457" s="112">
        <v>7</v>
      </c>
      <c r="RF457" s="4"/>
      <c r="RG457" s="108" t="str">
        <f>IF(RF457&gt;0,INDEX(Вхідні_дані!$A$1803:$F$1832,MATCH(RF457,Вхідні_дані!$C$1803:$C$1832,0),4),"-")</f>
        <v>-</v>
      </c>
      <c r="RH457" s="108" t="str">
        <f>IF(RF457&gt;0,(RG457)/RH9/RH10/60,"-")</f>
        <v>-</v>
      </c>
      <c r="RI457" s="102" t="str">
        <f>IF(AND(RF457&gt;0,RH457&gt;0),RH457*RG294,"-")</f>
        <v>-</v>
      </c>
      <c r="RM457" s="112">
        <v>7</v>
      </c>
      <c r="RN457" s="4"/>
      <c r="RO457" s="108" t="str">
        <f>IF(RN457&gt;0,INDEX(Вхідні_дані!$A$1803:$F$1832,MATCH(RN457,Вхідні_дані!$C$1803:$C$1832,0),4),"-")</f>
        <v>-</v>
      </c>
      <c r="RP457" s="108" t="str">
        <f>IF(RN457&gt;0,(RO457)/RP9/RP10/60,"-")</f>
        <v>-</v>
      </c>
      <c r="RQ457" s="102" t="str">
        <f>IF(AND(RN457&gt;0,RP457&gt;0),RP457*RO294,"-")</f>
        <v>-</v>
      </c>
      <c r="RU457" s="112">
        <v>7</v>
      </c>
      <c r="RV457" s="4"/>
      <c r="RW457" s="108" t="str">
        <f>IF(RV457&gt;0,INDEX(Вхідні_дані!$A$1803:$F$1832,MATCH(RV457,Вхідні_дані!$C$1803:$C$1832,0),4),"-")</f>
        <v>-</v>
      </c>
      <c r="RX457" s="108" t="str">
        <f>IF(RV457&gt;0,(RW457)/RX9/RX10/60,"-")</f>
        <v>-</v>
      </c>
      <c r="RY457" s="102" t="str">
        <f>IF(AND(RV457&gt;0,RX457&gt;0),RX457*RW294,"-")</f>
        <v>-</v>
      </c>
      <c r="SC457" s="112">
        <v>7</v>
      </c>
      <c r="SD457" s="4"/>
      <c r="SE457" s="108" t="str">
        <f>IF(SD457&gt;0,INDEX(Вхідні_дані!$A$1803:$F$1832,MATCH(SD457,Вхідні_дані!$C$1803:$C$1832,0),4),"-")</f>
        <v>-</v>
      </c>
      <c r="SF457" s="108" t="str">
        <f>IF(SD457&gt;0,(SE457)/SF9/SF10/60,"-")</f>
        <v>-</v>
      </c>
      <c r="SG457" s="102" t="str">
        <f>IF(AND(SD457&gt;0,SF457&gt;0),SF457*SE294,"-")</f>
        <v>-</v>
      </c>
      <c r="SK457" s="112">
        <v>7</v>
      </c>
      <c r="SL457" s="4"/>
      <c r="SM457" s="108" t="str">
        <f>IF(SL457&gt;0,INDEX(Вхідні_дані!$A$1803:$F$1832,MATCH(SL457,Вхідні_дані!$C$1803:$C$1832,0),4),"-")</f>
        <v>-</v>
      </c>
      <c r="SN457" s="108" t="str">
        <f>IF(SL457&gt;0,(SM457)/SN9/SN10/60,"-")</f>
        <v>-</v>
      </c>
      <c r="SO457" s="102" t="str">
        <f>IF(AND(SL457&gt;0,SN457&gt;0),SN457*SM294,"-")</f>
        <v>-</v>
      </c>
      <c r="SS457" s="112">
        <v>7</v>
      </c>
      <c r="ST457" s="4"/>
      <c r="SU457" s="108" t="str">
        <f>IF(ST457&gt;0,INDEX(Вхідні_дані!$A$1803:$F$1832,MATCH(ST457,Вхідні_дані!$C$1803:$C$1832,0),4),"-")</f>
        <v>-</v>
      </c>
      <c r="SV457" s="108" t="str">
        <f>IF(ST457&gt;0,(SU457)/SV9/SV10/60,"-")</f>
        <v>-</v>
      </c>
      <c r="SW457" s="102" t="str">
        <f>IF(AND(ST457&gt;0,SV457&gt;0),SV457*SU294,"-")</f>
        <v>-</v>
      </c>
      <c r="TA457" s="112">
        <v>7</v>
      </c>
      <c r="TB457" s="4"/>
      <c r="TC457" s="108" t="str">
        <f>IF(TB457&gt;0,INDEX(Вхідні_дані!$A$1803:$F$1832,MATCH(TB457,Вхідні_дані!$C$1803:$C$1832,0),4),"-")</f>
        <v>-</v>
      </c>
      <c r="TD457" s="108" t="str">
        <f>IF(TB457&gt;0,(TC457)/TD9/TD10/60,"-")</f>
        <v>-</v>
      </c>
      <c r="TE457" s="102" t="str">
        <f>IF(AND(TB457&gt;0,TD457&gt;0),TD457*TC294,"-")</f>
        <v>-</v>
      </c>
      <c r="TI457" s="112">
        <v>7</v>
      </c>
      <c r="TJ457" s="4"/>
      <c r="TK457" s="108" t="str">
        <f>IF(TJ457&gt;0,INDEX(Вхідні_дані!$A$1803:$F$1832,MATCH(TJ457,Вхідні_дані!$C$1803:$C$1832,0),4),"-")</f>
        <v>-</v>
      </c>
      <c r="TL457" s="108" t="str">
        <f>IF(TJ457&gt;0,(TK457)/TL9/TL10/60,"-")</f>
        <v>-</v>
      </c>
      <c r="TM457" s="102" t="str">
        <f>IF(AND(TJ457&gt;0,TL457&gt;0),TL457*TK294,"-")</f>
        <v>-</v>
      </c>
      <c r="TQ457" s="112">
        <v>7</v>
      </c>
      <c r="TR457" s="4"/>
      <c r="TS457" s="108" t="str">
        <f>IF(TR457&gt;0,INDEX(Вхідні_дані!$A$1803:$F$1832,MATCH(TR457,Вхідні_дані!$C$1803:$C$1832,0),4),"-")</f>
        <v>-</v>
      </c>
      <c r="TT457" s="108" t="str">
        <f>IF(TR457&gt;0,(TS457)/TT9/TT10/60,"-")</f>
        <v>-</v>
      </c>
      <c r="TU457" s="102" t="str">
        <f>IF(AND(TR457&gt;0,TT457&gt;0),TT457*TS294,"-")</f>
        <v>-</v>
      </c>
      <c r="TY457" s="112">
        <v>7</v>
      </c>
      <c r="TZ457" s="4"/>
      <c r="UA457" s="108" t="str">
        <f>IF(TZ457&gt;0,INDEX(Вхідні_дані!$A$1803:$F$1832,MATCH(TZ457,Вхідні_дані!$C$1803:$C$1832,0),4),"-")</f>
        <v>-</v>
      </c>
      <c r="UB457" s="108" t="str">
        <f>IF(TZ457&gt;0,(UA457)/UB9/UB10/60,"-")</f>
        <v>-</v>
      </c>
      <c r="UC457" s="102" t="str">
        <f>IF(AND(TZ457&gt;0,UB457&gt;0),UB457*UA294,"-")</f>
        <v>-</v>
      </c>
      <c r="UG457" s="112">
        <v>7</v>
      </c>
      <c r="UH457" s="4"/>
      <c r="UI457" s="108" t="str">
        <f>IF(UH457&gt;0,INDEX(Вхідні_дані!$A$1803:$F$1832,MATCH(UH457,Вхідні_дані!$C$1803:$C$1832,0),4),"-")</f>
        <v>-</v>
      </c>
      <c r="UJ457" s="108" t="str">
        <f>IF(UH457&gt;0,(UI457)/UJ9/UJ10/60,"-")</f>
        <v>-</v>
      </c>
      <c r="UK457" s="102" t="str">
        <f>IF(AND(UH457&gt;0,UJ457&gt;0),UJ457*UI294,"-")</f>
        <v>-</v>
      </c>
      <c r="UO457" s="112">
        <v>7</v>
      </c>
      <c r="UP457" s="4"/>
      <c r="UQ457" s="108" t="str">
        <f>IF(UP457&gt;0,INDEX(Вхідні_дані!$A$1803:$F$1832,MATCH(UP457,Вхідні_дані!$C$1803:$C$1832,0),4),"-")</f>
        <v>-</v>
      </c>
      <c r="UR457" s="108" t="str">
        <f>IF(UP457&gt;0,(UQ457)/UR9/UR10/60,"-")</f>
        <v>-</v>
      </c>
      <c r="US457" s="102" t="str">
        <f>IF(AND(UP457&gt;0,UR457&gt;0),UR457*UQ294,"-")</f>
        <v>-</v>
      </c>
      <c r="UW457" s="112">
        <v>7</v>
      </c>
      <c r="UX457" s="4"/>
      <c r="UY457" s="108" t="str">
        <f>IF(UX457&gt;0,INDEX(Вхідні_дані!$A$1803:$F$1832,MATCH(UX457,Вхідні_дані!$C$1803:$C$1832,0),4),"-")</f>
        <v>-</v>
      </c>
      <c r="UZ457" s="108" t="str">
        <f>IF(UX457&gt;0,(UY457)/UZ9/UZ10/60,"-")</f>
        <v>-</v>
      </c>
      <c r="VA457" s="102" t="str">
        <f>IF(AND(UX457&gt;0,UZ457&gt;0),UZ457*UY294,"-")</f>
        <v>-</v>
      </c>
      <c r="VE457" s="112">
        <v>7</v>
      </c>
      <c r="VF457" s="4"/>
      <c r="VG457" s="108" t="str">
        <f>IF(VF457&gt;0,INDEX(Вхідні_дані!$A$1803:$F$1832,MATCH(VF457,Вхідні_дані!$C$1803:$C$1832,0),4),"-")</f>
        <v>-</v>
      </c>
      <c r="VH457" s="108" t="str">
        <f>IF(VF457&gt;0,(VG457)/VH9/VH10/60,"-")</f>
        <v>-</v>
      </c>
      <c r="VI457" s="102" t="str">
        <f>IF(AND(VF457&gt;0,VH457&gt;0),VH457*VG294,"-")</f>
        <v>-</v>
      </c>
      <c r="VM457" s="112">
        <v>7</v>
      </c>
      <c r="VN457" s="4"/>
      <c r="VO457" s="108" t="str">
        <f>IF(VN457&gt;0,INDEX(Вхідні_дані!$A$1803:$F$1832,MATCH(VN457,Вхідні_дані!$C$1803:$C$1832,0),4),"-")</f>
        <v>-</v>
      </c>
      <c r="VP457" s="108" t="str">
        <f>IF(VN457&gt;0,(VO457)/VP9/VP10/60,"-")</f>
        <v>-</v>
      </c>
      <c r="VQ457" s="102" t="str">
        <f>IF(AND(VN457&gt;0,VP457&gt;0),VP457*VO294,"-")</f>
        <v>-</v>
      </c>
      <c r="VU457" s="112">
        <v>7</v>
      </c>
      <c r="VV457" s="4"/>
      <c r="VW457" s="108" t="str">
        <f>IF(VV457&gt;0,INDEX(Вхідні_дані!$A$1803:$F$1832,MATCH(VV457,Вхідні_дані!$C$1803:$C$1832,0),4),"-")</f>
        <v>-</v>
      </c>
      <c r="VX457" s="108" t="str">
        <f>IF(VV457&gt;0,(VW457)/VX9/VX10/60,"-")</f>
        <v>-</v>
      </c>
      <c r="VY457" s="102" t="str">
        <f>IF(AND(VV457&gt;0,VX457&gt;0),VX457*VW294,"-")</f>
        <v>-</v>
      </c>
      <c r="WC457" s="112">
        <v>7</v>
      </c>
      <c r="WD457" s="4"/>
      <c r="WE457" s="108" t="str">
        <f>IF(WD457&gt;0,INDEX(Вхідні_дані!$A$1803:$F$1832,MATCH(WD457,Вхідні_дані!$C$1803:$C$1832,0),4),"-")</f>
        <v>-</v>
      </c>
      <c r="WF457" s="108" t="str">
        <f>IF(WD457&gt;0,(WE457)/WF9/WF10/60,"-")</f>
        <v>-</v>
      </c>
      <c r="WG457" s="102" t="str">
        <f>IF(AND(WD457&gt;0,WF457&gt;0),WF457*WE294,"-")</f>
        <v>-</v>
      </c>
      <c r="WK457" s="112">
        <v>7</v>
      </c>
      <c r="WL457" s="4"/>
      <c r="WM457" s="108" t="str">
        <f>IF(WL457&gt;0,INDEX(Вхідні_дані!$A$1803:$F$1832,MATCH(WL457,Вхідні_дані!$C$1803:$C$1832,0),4),"-")</f>
        <v>-</v>
      </c>
      <c r="WN457" s="108" t="str">
        <f>IF(WL457&gt;0,(WM457)/WN9/WN10/60,"-")</f>
        <v>-</v>
      </c>
      <c r="WO457" s="102" t="str">
        <f>IF(AND(WL457&gt;0,WN457&gt;0),WN457*WM294,"-")</f>
        <v>-</v>
      </c>
      <c r="WS457" s="112">
        <v>7</v>
      </c>
      <c r="WT457" s="4"/>
      <c r="WU457" s="108" t="str">
        <f>IF(WT457&gt;0,INDEX(Вхідні_дані!$A$1803:$F$1832,MATCH(WT457,Вхідні_дані!$C$1803:$C$1832,0),4),"-")</f>
        <v>-</v>
      </c>
      <c r="WV457" s="108" t="str">
        <f>IF(WT457&gt;0,(WU457)/WV9/WV10/60,"-")</f>
        <v>-</v>
      </c>
      <c r="WW457" s="102" t="str">
        <f>IF(AND(WT457&gt;0,WV457&gt;0),WV457*WU294,"-")</f>
        <v>-</v>
      </c>
      <c r="XA457" s="112">
        <v>7</v>
      </c>
      <c r="XB457" s="4"/>
      <c r="XC457" s="108" t="str">
        <f>IF(XB457&gt;0,INDEX(Вхідні_дані!$A$1803:$F$1832,MATCH(XB457,Вхідні_дані!$C$1803:$C$1832,0),4),"-")</f>
        <v>-</v>
      </c>
      <c r="XD457" s="108" t="str">
        <f>IF(XB457&gt;0,(XC457)/XD9/XD10/60,"-")</f>
        <v>-</v>
      </c>
      <c r="XE457" s="102" t="str">
        <f>IF(AND(XB457&gt;0,XD457&gt;0),XD457*XC294,"-")</f>
        <v>-</v>
      </c>
      <c r="XI457" s="112">
        <v>7</v>
      </c>
      <c r="XJ457" s="4"/>
      <c r="XK457" s="108" t="str">
        <f>IF(XJ457&gt;0,INDEX(Вхідні_дані!$A$1803:$F$1832,MATCH(XJ457,Вхідні_дані!$C$1803:$C$1832,0),4),"-")</f>
        <v>-</v>
      </c>
      <c r="XL457" s="108" t="str">
        <f>IF(XJ457&gt;0,(XK457)/XL9/XL10/60,"-")</f>
        <v>-</v>
      </c>
      <c r="XM457" s="102" t="str">
        <f>IF(AND(XJ457&gt;0,XL457&gt;0),XL457*XK294,"-")</f>
        <v>-</v>
      </c>
      <c r="XQ457" s="112">
        <v>7</v>
      </c>
      <c r="XR457" s="4"/>
      <c r="XS457" s="108" t="str">
        <f>IF(XR457&gt;0,INDEX(Вхідні_дані!$A$1803:$F$1832,MATCH(XR457,Вхідні_дані!$C$1803:$C$1832,0),4),"-")</f>
        <v>-</v>
      </c>
      <c r="XT457" s="108" t="str">
        <f>IF(XR457&gt;0,(XS457)/XT9/XT10/60,"-")</f>
        <v>-</v>
      </c>
      <c r="XU457" s="102" t="str">
        <f>IF(AND(XR457&gt;0,XT457&gt;0),XT457*XS294,"-")</f>
        <v>-</v>
      </c>
      <c r="XY457" s="112">
        <v>7</v>
      </c>
      <c r="XZ457" s="4"/>
      <c r="YA457" s="108" t="str">
        <f>IF(XZ457&gt;0,INDEX(Вхідні_дані!$A$1803:$F$1832,MATCH(XZ457,Вхідні_дані!$C$1803:$C$1832,0),4),"-")</f>
        <v>-</v>
      </c>
      <c r="YB457" s="108" t="str">
        <f>IF(XZ457&gt;0,(YA457)/YB9/YB10/60,"-")</f>
        <v>-</v>
      </c>
      <c r="YC457" s="102" t="str">
        <f>IF(AND(XZ457&gt;0,YB457&gt;0),YB457*YA294,"-")</f>
        <v>-</v>
      </c>
      <c r="YG457" s="112">
        <v>7</v>
      </c>
      <c r="YH457" s="4"/>
      <c r="YI457" s="108" t="str">
        <f>IF(YH457&gt;0,INDEX(Вхідні_дані!$A$1803:$F$1832,MATCH(YH457,Вхідні_дані!$C$1803:$C$1832,0),4),"-")</f>
        <v>-</v>
      </c>
      <c r="YJ457" s="108" t="str">
        <f>IF(YH457&gt;0,(YI457)/YJ9/YJ10/60,"-")</f>
        <v>-</v>
      </c>
      <c r="YK457" s="102" t="str">
        <f>IF(AND(YH457&gt;0,YJ457&gt;0),YJ457*YI294,"-")</f>
        <v>-</v>
      </c>
      <c r="YO457" s="112">
        <v>7</v>
      </c>
      <c r="YP457" s="4"/>
      <c r="YQ457" s="108" t="str">
        <f>IF(YP457&gt;0,INDEX(Вхідні_дані!$A$1803:$F$1832,MATCH(YP457,Вхідні_дані!$C$1803:$C$1832,0),4),"-")</f>
        <v>-</v>
      </c>
      <c r="YR457" s="108" t="str">
        <f>IF(YP457&gt;0,(YQ457)/YR9/YR10/60,"-")</f>
        <v>-</v>
      </c>
      <c r="YS457" s="102" t="str">
        <f>IF(AND(YP457&gt;0,YR457&gt;0),YR457*YQ294,"-")</f>
        <v>-</v>
      </c>
      <c r="YW457" s="112">
        <v>7</v>
      </c>
      <c r="YX457" s="4"/>
      <c r="YY457" s="108" t="str">
        <f>IF(YX457&gt;0,INDEX(Вхідні_дані!$A$1803:$F$1832,MATCH(YX457,Вхідні_дані!$C$1803:$C$1832,0),4),"-")</f>
        <v>-</v>
      </c>
      <c r="YZ457" s="108" t="str">
        <f>IF(YX457&gt;0,(YY457)/YZ9/YZ10/60,"-")</f>
        <v>-</v>
      </c>
      <c r="ZA457" s="102" t="str">
        <f>IF(AND(YX457&gt;0,YZ457&gt;0),YZ457*YY294,"-")</f>
        <v>-</v>
      </c>
      <c r="ZE457" s="112">
        <v>7</v>
      </c>
      <c r="ZF457" s="4"/>
      <c r="ZG457" s="108" t="str">
        <f>IF(ZF457&gt;0,INDEX(Вхідні_дані!$A$1803:$F$1832,MATCH(ZF457,Вхідні_дані!$C$1803:$C$1832,0),4),"-")</f>
        <v>-</v>
      </c>
      <c r="ZH457" s="108" t="str">
        <f>IF(ZF457&gt;0,(ZG457)/ZH9/ZH10/60,"-")</f>
        <v>-</v>
      </c>
      <c r="ZI457" s="102" t="str">
        <f>IF(AND(ZF457&gt;0,ZH457&gt;0),ZH457*ZG294,"-")</f>
        <v>-</v>
      </c>
      <c r="ZM457" s="112">
        <v>7</v>
      </c>
      <c r="ZN457" s="4"/>
      <c r="ZO457" s="108" t="str">
        <f>IF(ZN457&gt;0,INDEX(Вхідні_дані!$A$1803:$F$1832,MATCH(ZN457,Вхідні_дані!$C$1803:$C$1832,0),4),"-")</f>
        <v>-</v>
      </c>
      <c r="ZP457" s="108" t="str">
        <f>IF(ZN457&gt;0,(ZO457)/ZP9/ZP10/60,"-")</f>
        <v>-</v>
      </c>
      <c r="ZQ457" s="102" t="str">
        <f>IF(AND(ZN457&gt;0,ZP457&gt;0),ZP457*ZO294,"-")</f>
        <v>-</v>
      </c>
      <c r="ZU457" s="112">
        <v>7</v>
      </c>
      <c r="ZV457" s="4"/>
      <c r="ZW457" s="108" t="str">
        <f>IF(ZV457&gt;0,INDEX(Вхідні_дані!$A$1803:$F$1832,MATCH(ZV457,Вхідні_дані!$C$1803:$C$1832,0),4),"-")</f>
        <v>-</v>
      </c>
      <c r="ZX457" s="108" t="str">
        <f>IF(ZV457&gt;0,(ZW457)/ZX9/ZX10/60,"-")</f>
        <v>-</v>
      </c>
      <c r="ZY457" s="102" t="str">
        <f>IF(AND(ZV457&gt;0,ZX457&gt;0),ZX457*ZW294,"-")</f>
        <v>-</v>
      </c>
      <c r="AAC457" s="112">
        <v>7</v>
      </c>
      <c r="AAD457" s="4"/>
      <c r="AAE457" s="108" t="str">
        <f>IF(AAD457&gt;0,INDEX(Вхідні_дані!$A$1803:$F$1832,MATCH(AAD457,Вхідні_дані!$C$1803:$C$1832,0),4),"-")</f>
        <v>-</v>
      </c>
      <c r="AAF457" s="108" t="str">
        <f>IF(AAD457&gt;0,(AAE457)/AAF9/AAF10/60,"-")</f>
        <v>-</v>
      </c>
      <c r="AAG457" s="102" t="str">
        <f>IF(AND(AAD457&gt;0,AAF457&gt;0),AAF457*AAE294,"-")</f>
        <v>-</v>
      </c>
      <c r="AAK457" s="112">
        <v>7</v>
      </c>
      <c r="AAL457" s="4"/>
      <c r="AAM457" s="108" t="str">
        <f>IF(AAL457&gt;0,INDEX(Вхідні_дані!$A$1803:$F$1832,MATCH(AAL457,Вхідні_дані!$C$1803:$C$1832,0),4),"-")</f>
        <v>-</v>
      </c>
      <c r="AAN457" s="108" t="str">
        <f>IF(AAL457&gt;0,(AAM457)/AAN9/AAN10/60,"-")</f>
        <v>-</v>
      </c>
      <c r="AAO457" s="102" t="str">
        <f>IF(AND(AAL457&gt;0,AAN457&gt;0),AAN457*AAM294,"-")</f>
        <v>-</v>
      </c>
      <c r="AAS457" s="112">
        <v>7</v>
      </c>
      <c r="AAT457" s="4"/>
      <c r="AAU457" s="108" t="str">
        <f>IF(AAT457&gt;0,INDEX(Вхідні_дані!$A$1803:$F$1832,MATCH(AAT457,Вхідні_дані!$C$1803:$C$1832,0),4),"-")</f>
        <v>-</v>
      </c>
      <c r="AAV457" s="108" t="str">
        <f>IF(AAT457&gt;0,(AAU457)/AAV9/AAV10/60,"-")</f>
        <v>-</v>
      </c>
      <c r="AAW457" s="102" t="str">
        <f>IF(AND(AAT457&gt;0,AAV457&gt;0),AAV457*AAU294,"-")</f>
        <v>-</v>
      </c>
      <c r="ABA457" s="112">
        <v>7</v>
      </c>
      <c r="ABB457" s="4"/>
      <c r="ABC457" s="108" t="str">
        <f>IF(ABB457&gt;0,INDEX(Вхідні_дані!$A$1803:$F$1832,MATCH(ABB457,Вхідні_дані!$C$1803:$C$1832,0),4),"-")</f>
        <v>-</v>
      </c>
      <c r="ABD457" s="108" t="str">
        <f>IF(ABB457&gt;0,(ABC457)/ABD9/ABD10/60,"-")</f>
        <v>-</v>
      </c>
      <c r="ABE457" s="102" t="str">
        <f>IF(AND(ABB457&gt;0,ABD457&gt;0),ABD457*ABC294,"-")</f>
        <v>-</v>
      </c>
      <c r="ABI457" s="112">
        <v>7</v>
      </c>
      <c r="ABJ457" s="4"/>
      <c r="ABK457" s="108" t="str">
        <f>IF(ABJ457&gt;0,INDEX(Вхідні_дані!$A$1803:$F$1832,MATCH(ABJ457,Вхідні_дані!$C$1803:$C$1832,0),4),"-")</f>
        <v>-</v>
      </c>
      <c r="ABL457" s="108" t="str">
        <f>IF(ABJ457&gt;0,(ABK457)/ABL9/ABL10/60,"-")</f>
        <v>-</v>
      </c>
      <c r="ABM457" s="102" t="str">
        <f>IF(AND(ABJ457&gt;0,ABL457&gt;0),ABL457*ABK294,"-")</f>
        <v>-</v>
      </c>
      <c r="ABQ457" s="112">
        <v>7</v>
      </c>
      <c r="ABR457" s="4"/>
      <c r="ABS457" s="108" t="str">
        <f>IF(ABR457&gt;0,INDEX(Вхідні_дані!$A$1803:$F$1832,MATCH(ABR457,Вхідні_дані!$C$1803:$C$1832,0),4),"-")</f>
        <v>-</v>
      </c>
      <c r="ABT457" s="108" t="str">
        <f>IF(ABR457&gt;0,(ABS457)/ABT9/ABT10/60,"-")</f>
        <v>-</v>
      </c>
      <c r="ABU457" s="102" t="str">
        <f>IF(AND(ABR457&gt;0,ABT457&gt;0),ABT457*ABS294,"-")</f>
        <v>-</v>
      </c>
      <c r="ABY457" s="112">
        <v>7</v>
      </c>
      <c r="ABZ457" s="4"/>
      <c r="ACA457" s="108" t="str">
        <f>IF(ABZ457&gt;0,INDEX(Вхідні_дані!$A$1803:$F$1832,MATCH(ABZ457,Вхідні_дані!$C$1803:$C$1832,0),4),"-")</f>
        <v>-</v>
      </c>
      <c r="ACB457" s="108" t="str">
        <f>IF(ABZ457&gt;0,(ACA457)/ACB9/ACB10/60,"-")</f>
        <v>-</v>
      </c>
      <c r="ACC457" s="102" t="str">
        <f>IF(AND(ABZ457&gt;0,ACB457&gt;0),ACB457*ACA294,"-")</f>
        <v>-</v>
      </c>
      <c r="ACG457" s="112">
        <v>7</v>
      </c>
      <c r="ACH457" s="4"/>
      <c r="ACI457" s="108" t="str">
        <f>IF(ACH457&gt;0,INDEX(Вхідні_дані!$A$1803:$F$1832,MATCH(ACH457,Вхідні_дані!$C$1803:$C$1832,0),4),"-")</f>
        <v>-</v>
      </c>
      <c r="ACJ457" s="108" t="str">
        <f>IF(ACH457&gt;0,(ACI457)/ACJ9/ACJ10/60,"-")</f>
        <v>-</v>
      </c>
      <c r="ACK457" s="102" t="str">
        <f>IF(AND(ACH457&gt;0,ACJ457&gt;0),ACJ457*ACI294,"-")</f>
        <v>-</v>
      </c>
      <c r="ACO457" s="112">
        <v>7</v>
      </c>
      <c r="ACP457" s="4"/>
      <c r="ACQ457" s="108" t="str">
        <f>IF(ACP457&gt;0,INDEX(Вхідні_дані!$A$1803:$F$1832,MATCH(ACP457,Вхідні_дані!$C$1803:$C$1832,0),4),"-")</f>
        <v>-</v>
      </c>
      <c r="ACR457" s="108" t="str">
        <f>IF(ACP457&gt;0,(ACQ457)/ACR9/ACR10/60,"-")</f>
        <v>-</v>
      </c>
      <c r="ACS457" s="102" t="str">
        <f>IF(AND(ACP457&gt;0,ACR457&gt;0),ACR457*ACQ294,"-")</f>
        <v>-</v>
      </c>
      <c r="ACW457" s="112">
        <v>7</v>
      </c>
      <c r="ACX457" s="4"/>
      <c r="ACY457" s="108" t="str">
        <f>IF(ACX457&gt;0,INDEX(Вхідні_дані!$A$1803:$F$1832,MATCH(ACX457,Вхідні_дані!$C$1803:$C$1832,0),4),"-")</f>
        <v>-</v>
      </c>
      <c r="ACZ457" s="108" t="str">
        <f>IF(ACX457&gt;0,(ACY457)/ACZ9/ACZ10/60,"-")</f>
        <v>-</v>
      </c>
      <c r="ADA457" s="102" t="str">
        <f>IF(AND(ACX457&gt;0,ACZ457&gt;0),ACZ457*ACY294,"-")</f>
        <v>-</v>
      </c>
      <c r="ADE457" s="112">
        <v>7</v>
      </c>
      <c r="ADF457" s="4"/>
      <c r="ADG457" s="108" t="str">
        <f>IF(ADF457&gt;0,INDEX(Вхідні_дані!$A$1803:$F$1832,MATCH(ADF457,Вхідні_дані!$C$1803:$C$1832,0),4),"-")</f>
        <v>-</v>
      </c>
      <c r="ADH457" s="108" t="str">
        <f>IF(ADF457&gt;0,(ADG457)/ADH9/ADH10/60,"-")</f>
        <v>-</v>
      </c>
      <c r="ADI457" s="102" t="str">
        <f>IF(AND(ADF457&gt;0,ADH457&gt;0),ADH457*ADG294,"-")</f>
        <v>-</v>
      </c>
      <c r="ADM457" s="112">
        <v>7</v>
      </c>
      <c r="ADN457" s="4"/>
      <c r="ADO457" s="108" t="str">
        <f>IF(ADN457&gt;0,INDEX(Вхідні_дані!$A$1803:$F$1832,MATCH(ADN457,Вхідні_дані!$C$1803:$C$1832,0),4),"-")</f>
        <v>-</v>
      </c>
      <c r="ADP457" s="108" t="str">
        <f>IF(ADN457&gt;0,(ADO457)/ADP9/ADP10/60,"-")</f>
        <v>-</v>
      </c>
      <c r="ADQ457" s="102" t="str">
        <f>IF(AND(ADN457&gt;0,ADP457&gt;0),ADP457*ADO294,"-")</f>
        <v>-</v>
      </c>
    </row>
    <row r="458" spans="1:800" ht="44.25" customHeight="1" outlineLevel="1" x14ac:dyDescent="0.25">
      <c r="A458" s="112">
        <v>8</v>
      </c>
      <c r="B458" s="4"/>
      <c r="C458" s="108" t="str">
        <f>IF(B458&gt;0,INDEX(Вхідні_дані!$A$1803:$F$1832,MATCH(B458,Вхідні_дані!$C$1803:$C$1832,0),4),"-")</f>
        <v>-</v>
      </c>
      <c r="D458" s="108" t="str">
        <f>IF(B458&gt;0,(C458)/D9/D10/60,"-")</f>
        <v>-</v>
      </c>
      <c r="E458" s="102" t="str">
        <f>IF(AND(B458&gt;0,D458&gt;0),D458*C294,"-")</f>
        <v>-</v>
      </c>
      <c r="I458" s="112">
        <v>8</v>
      </c>
      <c r="J458" s="4"/>
      <c r="K458" s="108" t="str">
        <f>IF(J458&gt;0,INDEX(Вхідні_дані!$A$1803:$F$1832,MATCH(J458,Вхідні_дані!$C$1803:$C$1832,0),4),"-")</f>
        <v>-</v>
      </c>
      <c r="L458" s="108" t="str">
        <f>IF(J458&gt;0,(K458)/L9/L10/60,"-")</f>
        <v>-</v>
      </c>
      <c r="M458" s="102" t="str">
        <f>IF(AND(J458&gt;0,L458&gt;0),L458*K294,"-")</f>
        <v>-</v>
      </c>
      <c r="Q458" s="112">
        <v>8</v>
      </c>
      <c r="R458" s="4"/>
      <c r="S458" s="108" t="str">
        <f>IF(R458&gt;0,INDEX(Вхідні_дані!$A$1803:$F$1832,MATCH(R458,Вхідні_дані!$C$1803:$C$1832,0),4),"-")</f>
        <v>-</v>
      </c>
      <c r="T458" s="108" t="str">
        <f>IF(R458&gt;0,(S458)/T9/T10/60,"-")</f>
        <v>-</v>
      </c>
      <c r="U458" s="102" t="str">
        <f>IF(AND(R458&gt;0,T458&gt;0),T458*S294,"-")</f>
        <v>-</v>
      </c>
      <c r="Y458" s="112">
        <v>8</v>
      </c>
      <c r="Z458" s="4"/>
      <c r="AA458" s="108" t="str">
        <f>IF(Z458&gt;0,INDEX(Вхідні_дані!$A$1803:$F$1832,MATCH(Z458,Вхідні_дані!$C$1803:$C$1832,0),4),"-")</f>
        <v>-</v>
      </c>
      <c r="AB458" s="108" t="str">
        <f>IF(Z458&gt;0,(AA458)/AB9/AB10/60,"-")</f>
        <v>-</v>
      </c>
      <c r="AC458" s="102" t="str">
        <f>IF(AND(Z458&gt;0,AB458&gt;0),AB458*AA294,"-")</f>
        <v>-</v>
      </c>
      <c r="AG458" s="112">
        <v>8</v>
      </c>
      <c r="AH458" s="4"/>
      <c r="AI458" s="108" t="str">
        <f>IF(AH458&gt;0,INDEX(Вхідні_дані!$A$1803:$F$1832,MATCH(AH458,Вхідні_дані!$C$1803:$C$1832,0),4),"-")</f>
        <v>-</v>
      </c>
      <c r="AJ458" s="108" t="str">
        <f>IF(AH458&gt;0,(AI458)/AJ9/AJ10/60,"-")</f>
        <v>-</v>
      </c>
      <c r="AK458" s="102" t="str">
        <f>IF(AND(AH458&gt;0,AJ458&gt;0),AJ458*AI294,"-")</f>
        <v>-</v>
      </c>
      <c r="AO458" s="112">
        <v>8</v>
      </c>
      <c r="AP458" s="4"/>
      <c r="AQ458" s="108" t="str">
        <f>IF(AP458&gt;0,INDEX(Вхідні_дані!$A$1803:$F$1832,MATCH(AP458,Вхідні_дані!$C$1803:$C$1832,0),4),"-")</f>
        <v>-</v>
      </c>
      <c r="AR458" s="108" t="str">
        <f>IF(AP458&gt;0,(AQ458)/AR9/AR10/60,"-")</f>
        <v>-</v>
      </c>
      <c r="AS458" s="102" t="str">
        <f>IF(AND(AP458&gt;0,AR458&gt;0),AR458*AQ294,"-")</f>
        <v>-</v>
      </c>
      <c r="AW458" s="112">
        <v>8</v>
      </c>
      <c r="AX458" s="4"/>
      <c r="AY458" s="108" t="str">
        <f>IF(AX458&gt;0,INDEX(Вхідні_дані!$A$1803:$F$1832,MATCH(AX458,Вхідні_дані!$C$1803:$C$1832,0),4),"-")</f>
        <v>-</v>
      </c>
      <c r="AZ458" s="108" t="str">
        <f>IF(AX458&gt;0,(AY458)/AZ9/AZ10/60,"-")</f>
        <v>-</v>
      </c>
      <c r="BA458" s="102" t="str">
        <f>IF(AND(AX458&gt;0,AZ458&gt;0),AZ458*AY294,"-")</f>
        <v>-</v>
      </c>
      <c r="BE458" s="112">
        <v>8</v>
      </c>
      <c r="BF458" s="4"/>
      <c r="BG458" s="108" t="str">
        <f>IF(BF458&gt;0,INDEX(Вхідні_дані!$A$1803:$F$1832,MATCH(BF458,Вхідні_дані!$C$1803:$C$1832,0),4),"-")</f>
        <v>-</v>
      </c>
      <c r="BH458" s="108" t="str">
        <f>IF(BF458&gt;0,(BG458)/BH9/BH10/60,"-")</f>
        <v>-</v>
      </c>
      <c r="BI458" s="102" t="str">
        <f>IF(AND(BF458&gt;0,BH458&gt;0),BH458*BG294,"-")</f>
        <v>-</v>
      </c>
      <c r="BM458" s="112">
        <v>8</v>
      </c>
      <c r="BN458" s="4"/>
      <c r="BO458" s="108" t="str">
        <f>IF(BN458&gt;0,INDEX(Вхідні_дані!$A$1803:$F$1832,MATCH(BN458,Вхідні_дані!$C$1803:$C$1832,0),4),"-")</f>
        <v>-</v>
      </c>
      <c r="BP458" s="108" t="str">
        <f>IF(BN458&gt;0,(BO458)/BP9/BP10/60,"-")</f>
        <v>-</v>
      </c>
      <c r="BQ458" s="102" t="str">
        <f>IF(AND(BN458&gt;0,BP458&gt;0),BP458*BO294,"-")</f>
        <v>-</v>
      </c>
      <c r="BU458" s="112">
        <v>8</v>
      </c>
      <c r="BV458" s="4"/>
      <c r="BW458" s="108" t="str">
        <f>IF(BV458&gt;0,INDEX(Вхідні_дані!$A$1803:$F$1832,MATCH(BV458,Вхідні_дані!$C$1803:$C$1832,0),4),"-")</f>
        <v>-</v>
      </c>
      <c r="BX458" s="108" t="str">
        <f>IF(BV458&gt;0,(BW458)/BX9/BX10/60,"-")</f>
        <v>-</v>
      </c>
      <c r="BY458" s="102" t="str">
        <f>IF(AND(BV458&gt;0,BX458&gt;0),BX458*BW294,"-")</f>
        <v>-</v>
      </c>
      <c r="CC458" s="112">
        <v>8</v>
      </c>
      <c r="CD458" s="4"/>
      <c r="CE458" s="108" t="str">
        <f>IF(CD458&gt;0,INDEX(Вхідні_дані!$A$1803:$F$1832,MATCH(CD458,Вхідні_дані!$C$1803:$C$1832,0),4),"-")</f>
        <v>-</v>
      </c>
      <c r="CF458" s="108" t="str">
        <f>IF(CD458&gt;0,(CE458)/CF9/CF10/60,"-")</f>
        <v>-</v>
      </c>
      <c r="CG458" s="102" t="str">
        <f>IF(AND(CD458&gt;0,CF458&gt;0),CF458*CE294,"-")</f>
        <v>-</v>
      </c>
      <c r="CK458" s="112">
        <v>8</v>
      </c>
      <c r="CL458" s="4"/>
      <c r="CM458" s="108" t="str">
        <f>IF(CL458&gt;0,INDEX(Вхідні_дані!$A$1803:$F$1832,MATCH(CL458,Вхідні_дані!$C$1803:$C$1832,0),4),"-")</f>
        <v>-</v>
      </c>
      <c r="CN458" s="108" t="str">
        <f>IF(CL458&gt;0,(CM458)/CN9/CN10/60,"-")</f>
        <v>-</v>
      </c>
      <c r="CO458" s="102" t="str">
        <f>IF(AND(CL458&gt;0,CN458&gt;0),CN458*CM294,"-")</f>
        <v>-</v>
      </c>
      <c r="CS458" s="112">
        <v>8</v>
      </c>
      <c r="CT458" s="4"/>
      <c r="CU458" s="108" t="str">
        <f>IF(CT458&gt;0,INDEX(Вхідні_дані!$A$1803:$F$1832,MATCH(CT458,Вхідні_дані!$C$1803:$C$1832,0),4),"-")</f>
        <v>-</v>
      </c>
      <c r="CV458" s="108" t="str">
        <f>IF(CT458&gt;0,(CU458)/CV9/CV10/60,"-")</f>
        <v>-</v>
      </c>
      <c r="CW458" s="102" t="str">
        <f>IF(AND(CT458&gt;0,CV458&gt;0),CV458*CU294,"-")</f>
        <v>-</v>
      </c>
      <c r="DA458" s="112">
        <v>8</v>
      </c>
      <c r="DB458" s="4"/>
      <c r="DC458" s="108" t="str">
        <f>IF(DB458&gt;0,INDEX(Вхідні_дані!$A$1803:$F$1832,MATCH(DB458,Вхідні_дані!$C$1803:$C$1832,0),4),"-")</f>
        <v>-</v>
      </c>
      <c r="DD458" s="108" t="str">
        <f>IF(DB458&gt;0,(DC458)/DD9/DD10/60,"-")</f>
        <v>-</v>
      </c>
      <c r="DE458" s="102" t="str">
        <f>IF(AND(DB458&gt;0,DD458&gt;0),DD458*DC294,"-")</f>
        <v>-</v>
      </c>
      <c r="DI458" s="112">
        <v>8</v>
      </c>
      <c r="DJ458" s="4"/>
      <c r="DK458" s="108" t="str">
        <f>IF(DJ458&gt;0,INDEX(Вхідні_дані!$A$1803:$F$1832,MATCH(DJ458,Вхідні_дані!$C$1803:$C$1832,0),4),"-")</f>
        <v>-</v>
      </c>
      <c r="DL458" s="108" t="str">
        <f>IF(DJ458&gt;0,(DK458)/DL9/DL10/60,"-")</f>
        <v>-</v>
      </c>
      <c r="DM458" s="102" t="str">
        <f>IF(AND(DJ458&gt;0,DL458&gt;0),DL458*DK294,"-")</f>
        <v>-</v>
      </c>
      <c r="DQ458" s="112">
        <v>8</v>
      </c>
      <c r="DR458" s="4"/>
      <c r="DS458" s="108" t="str">
        <f>IF(DR458&gt;0,INDEX(Вхідні_дані!$A$1803:$F$1832,MATCH(DR458,Вхідні_дані!$C$1803:$C$1832,0),4),"-")</f>
        <v>-</v>
      </c>
      <c r="DT458" s="108" t="str">
        <f>IF(DR458&gt;0,(DS458)/DT9/DT10/60,"-")</f>
        <v>-</v>
      </c>
      <c r="DU458" s="102" t="str">
        <f>IF(AND(DR458&gt;0,DT458&gt;0),DT458*DS294,"-")</f>
        <v>-</v>
      </c>
      <c r="DY458" s="112">
        <v>8</v>
      </c>
      <c r="DZ458" s="4"/>
      <c r="EA458" s="108" t="str">
        <f>IF(DZ458&gt;0,INDEX(Вхідні_дані!$A$1803:$F$1832,MATCH(DZ458,Вхідні_дані!$C$1803:$C$1832,0),4),"-")</f>
        <v>-</v>
      </c>
      <c r="EB458" s="108" t="str">
        <f>IF(DZ458&gt;0,(EA458)/EB9/EB10/60,"-")</f>
        <v>-</v>
      </c>
      <c r="EC458" s="102" t="str">
        <f>IF(AND(DZ458&gt;0,EB458&gt;0),EB458*EA294,"-")</f>
        <v>-</v>
      </c>
      <c r="EG458" s="112">
        <v>8</v>
      </c>
      <c r="EH458" s="4"/>
      <c r="EI458" s="108" t="str">
        <f>IF(EH458&gt;0,INDEX(Вхідні_дані!$A$1803:$F$1832,MATCH(EH458,Вхідні_дані!$C$1803:$C$1832,0),4),"-")</f>
        <v>-</v>
      </c>
      <c r="EJ458" s="108" t="str">
        <f>IF(EH458&gt;0,(EI458)/EJ9/EJ10/60,"-")</f>
        <v>-</v>
      </c>
      <c r="EK458" s="102" t="str">
        <f>IF(AND(EH458&gt;0,EJ458&gt;0),EJ458*EI294,"-")</f>
        <v>-</v>
      </c>
      <c r="EO458" s="112">
        <v>8</v>
      </c>
      <c r="EP458" s="4"/>
      <c r="EQ458" s="108" t="str">
        <f>IF(EP458&gt;0,INDEX(Вхідні_дані!$A$1803:$F$1832,MATCH(EP458,Вхідні_дані!$C$1803:$C$1832,0),4),"-")</f>
        <v>-</v>
      </c>
      <c r="ER458" s="108" t="str">
        <f>IF(EP458&gt;0,(EQ458)/ER9/ER10/60,"-")</f>
        <v>-</v>
      </c>
      <c r="ES458" s="102" t="str">
        <f>IF(AND(EP458&gt;0,ER458&gt;0),ER458*EQ294,"-")</f>
        <v>-</v>
      </c>
      <c r="EW458" s="112">
        <v>8</v>
      </c>
      <c r="EX458" s="4"/>
      <c r="EY458" s="108" t="str">
        <f>IF(EX458&gt;0,INDEX(Вхідні_дані!$A$1803:$F$1832,MATCH(EX458,Вхідні_дані!$C$1803:$C$1832,0),4),"-")</f>
        <v>-</v>
      </c>
      <c r="EZ458" s="108" t="str">
        <f>IF(EX458&gt;0,(EY458)/EZ9/EZ10/60,"-")</f>
        <v>-</v>
      </c>
      <c r="FA458" s="102" t="str">
        <f>IF(AND(EX458&gt;0,EZ458&gt;0),EZ458*EY294,"-")</f>
        <v>-</v>
      </c>
      <c r="FE458" s="112">
        <v>8</v>
      </c>
      <c r="FF458" s="4"/>
      <c r="FG458" s="108" t="str">
        <f>IF(FF458&gt;0,INDEX(Вхідні_дані!$A$1803:$F$1832,MATCH(FF458,Вхідні_дані!$C$1803:$C$1832,0),4),"-")</f>
        <v>-</v>
      </c>
      <c r="FH458" s="108" t="str">
        <f>IF(FF458&gt;0,(FG458)/FH9/FH10/60,"-")</f>
        <v>-</v>
      </c>
      <c r="FI458" s="102" t="str">
        <f>IF(AND(FF458&gt;0,FH458&gt;0),FH458*FG294,"-")</f>
        <v>-</v>
      </c>
      <c r="FM458" s="112">
        <v>8</v>
      </c>
      <c r="FN458" s="4"/>
      <c r="FO458" s="108" t="str">
        <f>IF(FN458&gt;0,INDEX(Вхідні_дані!$A$1803:$F$1832,MATCH(FN458,Вхідні_дані!$C$1803:$C$1832,0),4),"-")</f>
        <v>-</v>
      </c>
      <c r="FP458" s="108" t="str">
        <f>IF(FN458&gt;0,(FO458)/FP9/FP10/60,"-")</f>
        <v>-</v>
      </c>
      <c r="FQ458" s="102" t="str">
        <f>IF(AND(FN458&gt;0,FP458&gt;0),FP458*FO294,"-")</f>
        <v>-</v>
      </c>
      <c r="FU458" s="112">
        <v>8</v>
      </c>
      <c r="FV458" s="4"/>
      <c r="FW458" s="108" t="str">
        <f>IF(FV458&gt;0,INDEX(Вхідні_дані!$A$1803:$F$1832,MATCH(FV458,Вхідні_дані!$C$1803:$C$1832,0),4),"-")</f>
        <v>-</v>
      </c>
      <c r="FX458" s="108" t="str">
        <f>IF(FV458&gt;0,(FW458)/FX9/FX10/60,"-")</f>
        <v>-</v>
      </c>
      <c r="FY458" s="102" t="str">
        <f>IF(AND(FV458&gt;0,FX458&gt;0),FX458*FW294,"-")</f>
        <v>-</v>
      </c>
      <c r="GC458" s="112">
        <v>8</v>
      </c>
      <c r="GD458" s="4"/>
      <c r="GE458" s="108" t="str">
        <f>IF(GD458&gt;0,INDEX(Вхідні_дані!$A$1803:$F$1832,MATCH(GD458,Вхідні_дані!$C$1803:$C$1832,0),4),"-")</f>
        <v>-</v>
      </c>
      <c r="GF458" s="108" t="str">
        <f>IF(GD458&gt;0,(GE458)/GF9/GF10/60,"-")</f>
        <v>-</v>
      </c>
      <c r="GG458" s="102" t="str">
        <f>IF(AND(GD458&gt;0,GF458&gt;0),GF458*GE294,"-")</f>
        <v>-</v>
      </c>
      <c r="GK458" s="112">
        <v>8</v>
      </c>
      <c r="GL458" s="4"/>
      <c r="GM458" s="108" t="str">
        <f>IF(GL458&gt;0,INDEX(Вхідні_дані!$A$1803:$F$1832,MATCH(GL458,Вхідні_дані!$C$1803:$C$1832,0),4),"-")</f>
        <v>-</v>
      </c>
      <c r="GN458" s="108" t="str">
        <f>IF(GL458&gt;0,(GM458)/GN9/GN10/60,"-")</f>
        <v>-</v>
      </c>
      <c r="GO458" s="102" t="str">
        <f>IF(AND(GL458&gt;0,GN458&gt;0),GN458*GM294,"-")</f>
        <v>-</v>
      </c>
      <c r="GS458" s="112">
        <v>8</v>
      </c>
      <c r="GT458" s="4"/>
      <c r="GU458" s="108" t="str">
        <f>IF(GT458&gt;0,INDEX(Вхідні_дані!$A$1803:$F$1832,MATCH(GT458,Вхідні_дані!$C$1803:$C$1832,0),4),"-")</f>
        <v>-</v>
      </c>
      <c r="GV458" s="108" t="str">
        <f>IF(GT458&gt;0,(GU458)/GV9/GV10/60,"-")</f>
        <v>-</v>
      </c>
      <c r="GW458" s="102" t="str">
        <f>IF(AND(GT458&gt;0,GV458&gt;0),GV458*GU294,"-")</f>
        <v>-</v>
      </c>
      <c r="HA458" s="112">
        <v>8</v>
      </c>
      <c r="HB458" s="4"/>
      <c r="HC458" s="108" t="str">
        <f>IF(HB458&gt;0,INDEX(Вхідні_дані!$A$1803:$F$1832,MATCH(HB458,Вхідні_дані!$C$1803:$C$1832,0),4),"-")</f>
        <v>-</v>
      </c>
      <c r="HD458" s="108" t="str">
        <f>IF(HB458&gt;0,(HC458)/HD9/HD10/60,"-")</f>
        <v>-</v>
      </c>
      <c r="HE458" s="102" t="str">
        <f>IF(AND(HB458&gt;0,HD458&gt;0),HD458*HC294,"-")</f>
        <v>-</v>
      </c>
      <c r="HI458" s="112">
        <v>8</v>
      </c>
      <c r="HJ458" s="4"/>
      <c r="HK458" s="108" t="str">
        <f>IF(HJ458&gt;0,INDEX(Вхідні_дані!$A$1803:$F$1832,MATCH(HJ458,Вхідні_дані!$C$1803:$C$1832,0),4),"-")</f>
        <v>-</v>
      </c>
      <c r="HL458" s="108" t="str">
        <f>IF(HJ458&gt;0,(HK458)/HL9/HL10/60,"-")</f>
        <v>-</v>
      </c>
      <c r="HM458" s="102" t="str">
        <f>IF(AND(HJ458&gt;0,HL458&gt;0),HL458*HK294,"-")</f>
        <v>-</v>
      </c>
      <c r="HQ458" s="112">
        <v>8</v>
      </c>
      <c r="HR458" s="4"/>
      <c r="HS458" s="108" t="str">
        <f>IF(HR458&gt;0,INDEX(Вхідні_дані!$A$1803:$F$1832,MATCH(HR458,Вхідні_дані!$C$1803:$C$1832,0),4),"-")</f>
        <v>-</v>
      </c>
      <c r="HT458" s="108" t="str">
        <f>IF(HR458&gt;0,(HS458)/HT9/HT10/60,"-")</f>
        <v>-</v>
      </c>
      <c r="HU458" s="102" t="str">
        <f>IF(AND(HR458&gt;0,HT458&gt;0),HT458*HS294,"-")</f>
        <v>-</v>
      </c>
      <c r="HY458" s="112">
        <v>8</v>
      </c>
      <c r="HZ458" s="4"/>
      <c r="IA458" s="108" t="str">
        <f>IF(HZ458&gt;0,INDEX(Вхідні_дані!$A$1803:$F$1832,MATCH(HZ458,Вхідні_дані!$C$1803:$C$1832,0),4),"-")</f>
        <v>-</v>
      </c>
      <c r="IB458" s="108" t="str">
        <f>IF(HZ458&gt;0,(IA458)/IB9/IB10/60,"-")</f>
        <v>-</v>
      </c>
      <c r="IC458" s="102" t="str">
        <f>IF(AND(HZ458&gt;0,IB458&gt;0),IB458*IA294,"-")</f>
        <v>-</v>
      </c>
      <c r="IG458" s="112">
        <v>8</v>
      </c>
      <c r="IH458" s="4"/>
      <c r="II458" s="108" t="str">
        <f>IF(IH458&gt;0,INDEX(Вхідні_дані!$A$1803:$F$1832,MATCH(IH458,Вхідні_дані!$C$1803:$C$1832,0),4),"-")</f>
        <v>-</v>
      </c>
      <c r="IJ458" s="108" t="str">
        <f>IF(IH458&gt;0,(II458)/IJ9/IJ10/60,"-")</f>
        <v>-</v>
      </c>
      <c r="IK458" s="102" t="str">
        <f>IF(AND(IH458&gt;0,IJ458&gt;0),IJ458*II294,"-")</f>
        <v>-</v>
      </c>
      <c r="IO458" s="112">
        <v>8</v>
      </c>
      <c r="IP458" s="4"/>
      <c r="IQ458" s="108" t="str">
        <f>IF(IP458&gt;0,INDEX(Вхідні_дані!$A$1803:$F$1832,MATCH(IP458,Вхідні_дані!$C$1803:$C$1832,0),4),"-")</f>
        <v>-</v>
      </c>
      <c r="IR458" s="108" t="str">
        <f>IF(IP458&gt;0,(IQ458)/IR9/IR10/60,"-")</f>
        <v>-</v>
      </c>
      <c r="IS458" s="102" t="str">
        <f>IF(AND(IP458&gt;0,IR458&gt;0),IR458*IQ294,"-")</f>
        <v>-</v>
      </c>
      <c r="IW458" s="112">
        <v>8</v>
      </c>
      <c r="IX458" s="4"/>
      <c r="IY458" s="108" t="str">
        <f>IF(IX458&gt;0,INDEX(Вхідні_дані!$A$1803:$F$1832,MATCH(IX458,Вхідні_дані!$C$1803:$C$1832,0),4),"-")</f>
        <v>-</v>
      </c>
      <c r="IZ458" s="108" t="str">
        <f>IF(IX458&gt;0,(IY458)/IZ9/IZ10/60,"-")</f>
        <v>-</v>
      </c>
      <c r="JA458" s="102" t="str">
        <f>IF(AND(IX458&gt;0,IZ458&gt;0),IZ458*IY294,"-")</f>
        <v>-</v>
      </c>
      <c r="JE458" s="112">
        <v>8</v>
      </c>
      <c r="JF458" s="4"/>
      <c r="JG458" s="108" t="str">
        <f>IF(JF458&gt;0,INDEX(Вхідні_дані!$A$1803:$F$1832,MATCH(JF458,Вхідні_дані!$C$1803:$C$1832,0),4),"-")</f>
        <v>-</v>
      </c>
      <c r="JH458" s="108" t="str">
        <f>IF(JF458&gt;0,(JG458)/JH9/JH10/60,"-")</f>
        <v>-</v>
      </c>
      <c r="JI458" s="102" t="str">
        <f>IF(AND(JF458&gt;0,JH458&gt;0),JH458*JG294,"-")</f>
        <v>-</v>
      </c>
      <c r="JM458" s="112">
        <v>8</v>
      </c>
      <c r="JN458" s="4"/>
      <c r="JO458" s="108" t="str">
        <f>IF(JN458&gt;0,INDEX(Вхідні_дані!$A$1803:$F$1832,MATCH(JN458,Вхідні_дані!$C$1803:$C$1832,0),4),"-")</f>
        <v>-</v>
      </c>
      <c r="JP458" s="108" t="str">
        <f>IF(JN458&gt;0,(JO458)/JP9/JP10/60,"-")</f>
        <v>-</v>
      </c>
      <c r="JQ458" s="102" t="str">
        <f>IF(AND(JN458&gt;0,JP458&gt;0),JP458*JO294,"-")</f>
        <v>-</v>
      </c>
      <c r="JU458" s="112">
        <v>8</v>
      </c>
      <c r="JV458" s="4"/>
      <c r="JW458" s="108" t="str">
        <f>IF(JV458&gt;0,INDEX(Вхідні_дані!$A$1803:$F$1832,MATCH(JV458,Вхідні_дані!$C$1803:$C$1832,0),4),"-")</f>
        <v>-</v>
      </c>
      <c r="JX458" s="108" t="str">
        <f>IF(JV458&gt;0,(JW458)/JX9/JX10/60,"-")</f>
        <v>-</v>
      </c>
      <c r="JY458" s="102" t="str">
        <f>IF(AND(JV458&gt;0,JX458&gt;0),JX458*JW294,"-")</f>
        <v>-</v>
      </c>
      <c r="KC458" s="112">
        <v>8</v>
      </c>
      <c r="KD458" s="4"/>
      <c r="KE458" s="108" t="str">
        <f>IF(KD458&gt;0,INDEX(Вхідні_дані!$A$1803:$F$1832,MATCH(KD458,Вхідні_дані!$C$1803:$C$1832,0),4),"-")</f>
        <v>-</v>
      </c>
      <c r="KF458" s="108" t="str">
        <f>IF(KD458&gt;0,(KE458)/KF9/KF10/60,"-")</f>
        <v>-</v>
      </c>
      <c r="KG458" s="102" t="str">
        <f>IF(AND(KD458&gt;0,KF458&gt;0),KF458*KE294,"-")</f>
        <v>-</v>
      </c>
      <c r="KK458" s="112">
        <v>8</v>
      </c>
      <c r="KL458" s="4"/>
      <c r="KM458" s="108" t="str">
        <f>IF(KL458&gt;0,INDEX(Вхідні_дані!$A$1803:$F$1832,MATCH(KL458,Вхідні_дані!$C$1803:$C$1832,0),4),"-")</f>
        <v>-</v>
      </c>
      <c r="KN458" s="108" t="str">
        <f>IF(KL458&gt;0,(KM458)/KN9/KN10/60,"-")</f>
        <v>-</v>
      </c>
      <c r="KO458" s="102" t="str">
        <f>IF(AND(KL458&gt;0,KN458&gt;0),KN458*KM294,"-")</f>
        <v>-</v>
      </c>
      <c r="KS458" s="112">
        <v>8</v>
      </c>
      <c r="KT458" s="4"/>
      <c r="KU458" s="108" t="str">
        <f>IF(KT458&gt;0,INDEX(Вхідні_дані!$A$1803:$F$1832,MATCH(KT458,Вхідні_дані!$C$1803:$C$1832,0),4),"-")</f>
        <v>-</v>
      </c>
      <c r="KV458" s="108" t="str">
        <f>IF(KT458&gt;0,(KU458)/KV9/KV10/60,"-")</f>
        <v>-</v>
      </c>
      <c r="KW458" s="102" t="str">
        <f>IF(AND(KT458&gt;0,KV458&gt;0),KV458*KU294,"-")</f>
        <v>-</v>
      </c>
      <c r="LA458" s="112">
        <v>8</v>
      </c>
      <c r="LB458" s="4"/>
      <c r="LC458" s="108" t="str">
        <f>IF(LB458&gt;0,INDEX(Вхідні_дані!$A$1803:$F$1832,MATCH(LB458,Вхідні_дані!$C$1803:$C$1832,0),4),"-")</f>
        <v>-</v>
      </c>
      <c r="LD458" s="108" t="str">
        <f>IF(LB458&gt;0,(LC458)/LD9/LD10/60,"-")</f>
        <v>-</v>
      </c>
      <c r="LE458" s="102" t="str">
        <f>IF(AND(LB458&gt;0,LD458&gt;0),LD458*LC294,"-")</f>
        <v>-</v>
      </c>
      <c r="LI458" s="112">
        <v>8</v>
      </c>
      <c r="LJ458" s="4"/>
      <c r="LK458" s="108" t="str">
        <f>IF(LJ458&gt;0,INDEX(Вхідні_дані!$A$1803:$F$1832,MATCH(LJ458,Вхідні_дані!$C$1803:$C$1832,0),4),"-")</f>
        <v>-</v>
      </c>
      <c r="LL458" s="108" t="str">
        <f>IF(LJ458&gt;0,(LK458)/LL9/LL10/60,"-")</f>
        <v>-</v>
      </c>
      <c r="LM458" s="102" t="str">
        <f>IF(AND(LJ458&gt;0,LL458&gt;0),LL458*LK294,"-")</f>
        <v>-</v>
      </c>
      <c r="LQ458" s="112">
        <v>8</v>
      </c>
      <c r="LR458" s="4"/>
      <c r="LS458" s="108" t="str">
        <f>IF(LR458&gt;0,INDEX(Вхідні_дані!$A$1803:$F$1832,MATCH(LR458,Вхідні_дані!$C$1803:$C$1832,0),4),"-")</f>
        <v>-</v>
      </c>
      <c r="LT458" s="108" t="str">
        <f>IF(LR458&gt;0,(LS458)/LT9/LT10/60,"-")</f>
        <v>-</v>
      </c>
      <c r="LU458" s="102" t="str">
        <f>IF(AND(LR458&gt;0,LT458&gt;0),LT458*LS294,"-")</f>
        <v>-</v>
      </c>
      <c r="LY458" s="112">
        <v>8</v>
      </c>
      <c r="LZ458" s="4"/>
      <c r="MA458" s="108" t="str">
        <f>IF(LZ458&gt;0,INDEX(Вхідні_дані!$A$1803:$F$1832,MATCH(LZ458,Вхідні_дані!$C$1803:$C$1832,0),4),"-")</f>
        <v>-</v>
      </c>
      <c r="MB458" s="108" t="str">
        <f>IF(LZ458&gt;0,(MA458)/MB9/MB10/60,"-")</f>
        <v>-</v>
      </c>
      <c r="MC458" s="102" t="str">
        <f>IF(AND(LZ458&gt;0,MB458&gt;0),MB458*MA294,"-")</f>
        <v>-</v>
      </c>
      <c r="MG458" s="112">
        <v>8</v>
      </c>
      <c r="MH458" s="4"/>
      <c r="MI458" s="108" t="str">
        <f>IF(MH458&gt;0,INDEX(Вхідні_дані!$A$1803:$F$1832,MATCH(MH458,Вхідні_дані!$C$1803:$C$1832,0),4),"-")</f>
        <v>-</v>
      </c>
      <c r="MJ458" s="108" t="str">
        <f>IF(MH458&gt;0,(MI458)/MJ9/MJ10/60,"-")</f>
        <v>-</v>
      </c>
      <c r="MK458" s="102" t="str">
        <f>IF(AND(MH458&gt;0,MJ458&gt;0),MJ458*MI294,"-")</f>
        <v>-</v>
      </c>
      <c r="MO458" s="112">
        <v>8</v>
      </c>
      <c r="MP458" s="4"/>
      <c r="MQ458" s="108" t="str">
        <f>IF(MP458&gt;0,INDEX(Вхідні_дані!$A$1803:$F$1832,MATCH(MP458,Вхідні_дані!$C$1803:$C$1832,0),4),"-")</f>
        <v>-</v>
      </c>
      <c r="MR458" s="108" t="str">
        <f>IF(MP458&gt;0,(MQ458)/MR9/MR10/60,"-")</f>
        <v>-</v>
      </c>
      <c r="MS458" s="102" t="str">
        <f>IF(AND(MP458&gt;0,MR458&gt;0),MR458*MQ294,"-")</f>
        <v>-</v>
      </c>
      <c r="MW458" s="112">
        <v>8</v>
      </c>
      <c r="MX458" s="4"/>
      <c r="MY458" s="108" t="str">
        <f>IF(MX458&gt;0,INDEX(Вхідні_дані!$A$1803:$F$1832,MATCH(MX458,Вхідні_дані!$C$1803:$C$1832,0),4),"-")</f>
        <v>-</v>
      </c>
      <c r="MZ458" s="108" t="str">
        <f>IF(MX458&gt;0,(MY458)/MZ9/MZ10/60,"-")</f>
        <v>-</v>
      </c>
      <c r="NA458" s="102" t="str">
        <f>IF(AND(MX458&gt;0,MZ458&gt;0),MZ458*MY294,"-")</f>
        <v>-</v>
      </c>
      <c r="NE458" s="112">
        <v>8</v>
      </c>
      <c r="NF458" s="4"/>
      <c r="NG458" s="108" t="str">
        <f>IF(NF458&gt;0,INDEX(Вхідні_дані!$A$1803:$F$1832,MATCH(NF458,Вхідні_дані!$C$1803:$C$1832,0),4),"-")</f>
        <v>-</v>
      </c>
      <c r="NH458" s="108" t="str">
        <f>IF(NF458&gt;0,(NG458)/NH9/NH10/60,"-")</f>
        <v>-</v>
      </c>
      <c r="NI458" s="102" t="str">
        <f>IF(AND(NF458&gt;0,NH458&gt;0),NH458*NG294,"-")</f>
        <v>-</v>
      </c>
      <c r="NM458" s="112">
        <v>8</v>
      </c>
      <c r="NN458" s="4"/>
      <c r="NO458" s="108" t="str">
        <f>IF(NN458&gt;0,INDEX(Вхідні_дані!$A$1803:$F$1832,MATCH(NN458,Вхідні_дані!$C$1803:$C$1832,0),4),"-")</f>
        <v>-</v>
      </c>
      <c r="NP458" s="108" t="str">
        <f>IF(NN458&gt;0,(NO458)/NP9/NP10/60,"-")</f>
        <v>-</v>
      </c>
      <c r="NQ458" s="102" t="str">
        <f>IF(AND(NN458&gt;0,NP458&gt;0),NP458*NO294,"-")</f>
        <v>-</v>
      </c>
      <c r="NU458" s="112">
        <v>8</v>
      </c>
      <c r="NV458" s="4"/>
      <c r="NW458" s="108" t="str">
        <f>IF(NV458&gt;0,INDEX(Вхідні_дані!$A$1803:$F$1832,MATCH(NV458,Вхідні_дані!$C$1803:$C$1832,0),4),"-")</f>
        <v>-</v>
      </c>
      <c r="NX458" s="108" t="str">
        <f>IF(NV458&gt;0,(NW458)/NX9/NX10/60,"-")</f>
        <v>-</v>
      </c>
      <c r="NY458" s="102" t="str">
        <f>IF(AND(NV458&gt;0,NX458&gt;0),NX458*NW294,"-")</f>
        <v>-</v>
      </c>
      <c r="OC458" s="112">
        <v>8</v>
      </c>
      <c r="OD458" s="4"/>
      <c r="OE458" s="108" t="str">
        <f>IF(OD458&gt;0,INDEX(Вхідні_дані!$A$1803:$F$1832,MATCH(OD458,Вхідні_дані!$C$1803:$C$1832,0),4),"-")</f>
        <v>-</v>
      </c>
      <c r="OF458" s="108" t="str">
        <f>IF(OD458&gt;0,(OE458)/OF9/OF10/60,"-")</f>
        <v>-</v>
      </c>
      <c r="OG458" s="102" t="str">
        <f>IF(AND(OD458&gt;0,OF458&gt;0),OF458*OE294,"-")</f>
        <v>-</v>
      </c>
      <c r="OK458" s="112">
        <v>8</v>
      </c>
      <c r="OL458" s="4"/>
      <c r="OM458" s="108" t="str">
        <f>IF(OL458&gt;0,INDEX(Вхідні_дані!$A$1803:$F$1832,MATCH(OL458,Вхідні_дані!$C$1803:$C$1832,0),4),"-")</f>
        <v>-</v>
      </c>
      <c r="ON458" s="108" t="str">
        <f>IF(OL458&gt;0,(OM458)/ON9/ON10/60,"-")</f>
        <v>-</v>
      </c>
      <c r="OO458" s="102" t="str">
        <f>IF(AND(OL458&gt;0,ON458&gt;0),ON458*OM294,"-")</f>
        <v>-</v>
      </c>
      <c r="OS458" s="112">
        <v>8</v>
      </c>
      <c r="OT458" s="4"/>
      <c r="OU458" s="108" t="str">
        <f>IF(OT458&gt;0,INDEX(Вхідні_дані!$A$1803:$F$1832,MATCH(OT458,Вхідні_дані!$C$1803:$C$1832,0),4),"-")</f>
        <v>-</v>
      </c>
      <c r="OV458" s="108" t="str">
        <f>IF(OT458&gt;0,(OU458)/OV9/OV10/60,"-")</f>
        <v>-</v>
      </c>
      <c r="OW458" s="102" t="str">
        <f>IF(AND(OT458&gt;0,OV458&gt;0),OV458*OU294,"-")</f>
        <v>-</v>
      </c>
      <c r="PA458" s="112">
        <v>8</v>
      </c>
      <c r="PB458" s="4"/>
      <c r="PC458" s="108" t="str">
        <f>IF(PB458&gt;0,INDEX(Вхідні_дані!$A$1803:$F$1832,MATCH(PB458,Вхідні_дані!$C$1803:$C$1832,0),4),"-")</f>
        <v>-</v>
      </c>
      <c r="PD458" s="108" t="str">
        <f>IF(PB458&gt;0,(PC458)/PD9/PD10/60,"-")</f>
        <v>-</v>
      </c>
      <c r="PE458" s="102" t="str">
        <f>IF(AND(PB458&gt;0,PD458&gt;0),PD458*PC294,"-")</f>
        <v>-</v>
      </c>
      <c r="PI458" s="112">
        <v>8</v>
      </c>
      <c r="PJ458" s="4"/>
      <c r="PK458" s="108" t="str">
        <f>IF(PJ458&gt;0,INDEX(Вхідні_дані!$A$1803:$F$1832,MATCH(PJ458,Вхідні_дані!$C$1803:$C$1832,0),4),"-")</f>
        <v>-</v>
      </c>
      <c r="PL458" s="108" t="str">
        <f>IF(PJ458&gt;0,(PK458)/PL9/PL10/60,"-")</f>
        <v>-</v>
      </c>
      <c r="PM458" s="102" t="str">
        <f>IF(AND(PJ458&gt;0,PL458&gt;0),PL458*PK294,"-")</f>
        <v>-</v>
      </c>
      <c r="PQ458" s="112">
        <v>8</v>
      </c>
      <c r="PR458" s="4"/>
      <c r="PS458" s="108" t="str">
        <f>IF(PR458&gt;0,INDEX(Вхідні_дані!$A$1803:$F$1832,MATCH(PR458,Вхідні_дані!$C$1803:$C$1832,0),4),"-")</f>
        <v>-</v>
      </c>
      <c r="PT458" s="108" t="str">
        <f>IF(PR458&gt;0,(PS458)/PT9/PT10/60,"-")</f>
        <v>-</v>
      </c>
      <c r="PU458" s="102" t="str">
        <f>IF(AND(PR458&gt;0,PT458&gt;0),PT458*PS294,"-")</f>
        <v>-</v>
      </c>
      <c r="PY458" s="112">
        <v>8</v>
      </c>
      <c r="PZ458" s="4"/>
      <c r="QA458" s="108" t="str">
        <f>IF(PZ458&gt;0,INDEX(Вхідні_дані!$A$1803:$F$1832,MATCH(PZ458,Вхідні_дані!$C$1803:$C$1832,0),4),"-")</f>
        <v>-</v>
      </c>
      <c r="QB458" s="108" t="str">
        <f>IF(PZ458&gt;0,(QA458)/QB9/QB10/60,"-")</f>
        <v>-</v>
      </c>
      <c r="QC458" s="102" t="str">
        <f>IF(AND(PZ458&gt;0,QB458&gt;0),QB458*QA294,"-")</f>
        <v>-</v>
      </c>
      <c r="QG458" s="112">
        <v>8</v>
      </c>
      <c r="QH458" s="4"/>
      <c r="QI458" s="108" t="str">
        <f>IF(QH458&gt;0,INDEX(Вхідні_дані!$A$1803:$F$1832,MATCH(QH458,Вхідні_дані!$C$1803:$C$1832,0),4),"-")</f>
        <v>-</v>
      </c>
      <c r="QJ458" s="108" t="str">
        <f>IF(QH458&gt;0,(QI458)/QJ9/QJ10/60,"-")</f>
        <v>-</v>
      </c>
      <c r="QK458" s="102" t="str">
        <f>IF(AND(QH458&gt;0,QJ458&gt;0),QJ458*QI294,"-")</f>
        <v>-</v>
      </c>
      <c r="QO458" s="112">
        <v>8</v>
      </c>
      <c r="QP458" s="4"/>
      <c r="QQ458" s="108" t="str">
        <f>IF(QP458&gt;0,INDEX(Вхідні_дані!$A$1803:$F$1832,MATCH(QP458,Вхідні_дані!$C$1803:$C$1832,0),4),"-")</f>
        <v>-</v>
      </c>
      <c r="QR458" s="108" t="str">
        <f>IF(QP458&gt;0,(QQ458)/QR9/QR10/60,"-")</f>
        <v>-</v>
      </c>
      <c r="QS458" s="102" t="str">
        <f>IF(AND(QP458&gt;0,QR458&gt;0),QR458*QQ294,"-")</f>
        <v>-</v>
      </c>
      <c r="QW458" s="112">
        <v>8</v>
      </c>
      <c r="QX458" s="4"/>
      <c r="QY458" s="108" t="str">
        <f>IF(QX458&gt;0,INDEX(Вхідні_дані!$A$1803:$F$1832,MATCH(QX458,Вхідні_дані!$C$1803:$C$1832,0),4),"-")</f>
        <v>-</v>
      </c>
      <c r="QZ458" s="108" t="str">
        <f>IF(QX458&gt;0,(QY458)/QZ9/QZ10/60,"-")</f>
        <v>-</v>
      </c>
      <c r="RA458" s="102" t="str">
        <f>IF(AND(QX458&gt;0,QZ458&gt;0),QZ458*QY294,"-")</f>
        <v>-</v>
      </c>
      <c r="RE458" s="112">
        <v>8</v>
      </c>
      <c r="RF458" s="4"/>
      <c r="RG458" s="108" t="str">
        <f>IF(RF458&gt;0,INDEX(Вхідні_дані!$A$1803:$F$1832,MATCH(RF458,Вхідні_дані!$C$1803:$C$1832,0),4),"-")</f>
        <v>-</v>
      </c>
      <c r="RH458" s="108" t="str">
        <f>IF(RF458&gt;0,(RG458)/RH9/RH10/60,"-")</f>
        <v>-</v>
      </c>
      <c r="RI458" s="102" t="str">
        <f>IF(AND(RF458&gt;0,RH458&gt;0),RH458*RG294,"-")</f>
        <v>-</v>
      </c>
      <c r="RM458" s="112">
        <v>8</v>
      </c>
      <c r="RN458" s="4"/>
      <c r="RO458" s="108" t="str">
        <f>IF(RN458&gt;0,INDEX(Вхідні_дані!$A$1803:$F$1832,MATCH(RN458,Вхідні_дані!$C$1803:$C$1832,0),4),"-")</f>
        <v>-</v>
      </c>
      <c r="RP458" s="108" t="str">
        <f>IF(RN458&gt;0,(RO458)/RP9/RP10/60,"-")</f>
        <v>-</v>
      </c>
      <c r="RQ458" s="102" t="str">
        <f>IF(AND(RN458&gt;0,RP458&gt;0),RP458*RO294,"-")</f>
        <v>-</v>
      </c>
      <c r="RU458" s="112">
        <v>8</v>
      </c>
      <c r="RV458" s="4"/>
      <c r="RW458" s="108" t="str">
        <f>IF(RV458&gt;0,INDEX(Вхідні_дані!$A$1803:$F$1832,MATCH(RV458,Вхідні_дані!$C$1803:$C$1832,0),4),"-")</f>
        <v>-</v>
      </c>
      <c r="RX458" s="108" t="str">
        <f>IF(RV458&gt;0,(RW458)/RX9/RX10/60,"-")</f>
        <v>-</v>
      </c>
      <c r="RY458" s="102" t="str">
        <f>IF(AND(RV458&gt;0,RX458&gt;0),RX458*RW294,"-")</f>
        <v>-</v>
      </c>
      <c r="SC458" s="112">
        <v>8</v>
      </c>
      <c r="SD458" s="4"/>
      <c r="SE458" s="108" t="str">
        <f>IF(SD458&gt;0,INDEX(Вхідні_дані!$A$1803:$F$1832,MATCH(SD458,Вхідні_дані!$C$1803:$C$1832,0),4),"-")</f>
        <v>-</v>
      </c>
      <c r="SF458" s="108" t="str">
        <f>IF(SD458&gt;0,(SE458)/SF9/SF10/60,"-")</f>
        <v>-</v>
      </c>
      <c r="SG458" s="102" t="str">
        <f>IF(AND(SD458&gt;0,SF458&gt;0),SF458*SE294,"-")</f>
        <v>-</v>
      </c>
      <c r="SK458" s="112">
        <v>8</v>
      </c>
      <c r="SL458" s="4"/>
      <c r="SM458" s="108" t="str">
        <f>IF(SL458&gt;0,INDEX(Вхідні_дані!$A$1803:$F$1832,MATCH(SL458,Вхідні_дані!$C$1803:$C$1832,0),4),"-")</f>
        <v>-</v>
      </c>
      <c r="SN458" s="108" t="str">
        <f>IF(SL458&gt;0,(SM458)/SN9/SN10/60,"-")</f>
        <v>-</v>
      </c>
      <c r="SO458" s="102" t="str">
        <f>IF(AND(SL458&gt;0,SN458&gt;0),SN458*SM294,"-")</f>
        <v>-</v>
      </c>
      <c r="SS458" s="112">
        <v>8</v>
      </c>
      <c r="ST458" s="4"/>
      <c r="SU458" s="108" t="str">
        <f>IF(ST458&gt;0,INDEX(Вхідні_дані!$A$1803:$F$1832,MATCH(ST458,Вхідні_дані!$C$1803:$C$1832,0),4),"-")</f>
        <v>-</v>
      </c>
      <c r="SV458" s="108" t="str">
        <f>IF(ST458&gt;0,(SU458)/SV9/SV10/60,"-")</f>
        <v>-</v>
      </c>
      <c r="SW458" s="102" t="str">
        <f>IF(AND(ST458&gt;0,SV458&gt;0),SV458*SU294,"-")</f>
        <v>-</v>
      </c>
      <c r="TA458" s="112">
        <v>8</v>
      </c>
      <c r="TB458" s="4"/>
      <c r="TC458" s="108" t="str">
        <f>IF(TB458&gt;0,INDEX(Вхідні_дані!$A$1803:$F$1832,MATCH(TB458,Вхідні_дані!$C$1803:$C$1832,0),4),"-")</f>
        <v>-</v>
      </c>
      <c r="TD458" s="108" t="str">
        <f>IF(TB458&gt;0,(TC458)/TD9/TD10/60,"-")</f>
        <v>-</v>
      </c>
      <c r="TE458" s="102" t="str">
        <f>IF(AND(TB458&gt;0,TD458&gt;0),TD458*TC294,"-")</f>
        <v>-</v>
      </c>
      <c r="TI458" s="112">
        <v>8</v>
      </c>
      <c r="TJ458" s="4"/>
      <c r="TK458" s="108" t="str">
        <f>IF(TJ458&gt;0,INDEX(Вхідні_дані!$A$1803:$F$1832,MATCH(TJ458,Вхідні_дані!$C$1803:$C$1832,0),4),"-")</f>
        <v>-</v>
      </c>
      <c r="TL458" s="108" t="str">
        <f>IF(TJ458&gt;0,(TK458)/TL9/TL10/60,"-")</f>
        <v>-</v>
      </c>
      <c r="TM458" s="102" t="str">
        <f>IF(AND(TJ458&gt;0,TL458&gt;0),TL458*TK294,"-")</f>
        <v>-</v>
      </c>
      <c r="TQ458" s="112">
        <v>8</v>
      </c>
      <c r="TR458" s="4"/>
      <c r="TS458" s="108" t="str">
        <f>IF(TR458&gt;0,INDEX(Вхідні_дані!$A$1803:$F$1832,MATCH(TR458,Вхідні_дані!$C$1803:$C$1832,0),4),"-")</f>
        <v>-</v>
      </c>
      <c r="TT458" s="108" t="str">
        <f>IF(TR458&gt;0,(TS458)/TT9/TT10/60,"-")</f>
        <v>-</v>
      </c>
      <c r="TU458" s="102" t="str">
        <f>IF(AND(TR458&gt;0,TT458&gt;0),TT458*TS294,"-")</f>
        <v>-</v>
      </c>
      <c r="TY458" s="112">
        <v>8</v>
      </c>
      <c r="TZ458" s="4"/>
      <c r="UA458" s="108" t="str">
        <f>IF(TZ458&gt;0,INDEX(Вхідні_дані!$A$1803:$F$1832,MATCH(TZ458,Вхідні_дані!$C$1803:$C$1832,0),4),"-")</f>
        <v>-</v>
      </c>
      <c r="UB458" s="108" t="str">
        <f>IF(TZ458&gt;0,(UA458)/UB9/UB10/60,"-")</f>
        <v>-</v>
      </c>
      <c r="UC458" s="102" t="str">
        <f>IF(AND(TZ458&gt;0,UB458&gt;0),UB458*UA294,"-")</f>
        <v>-</v>
      </c>
      <c r="UG458" s="112">
        <v>8</v>
      </c>
      <c r="UH458" s="4"/>
      <c r="UI458" s="108" t="str">
        <f>IF(UH458&gt;0,INDEX(Вхідні_дані!$A$1803:$F$1832,MATCH(UH458,Вхідні_дані!$C$1803:$C$1832,0),4),"-")</f>
        <v>-</v>
      </c>
      <c r="UJ458" s="108" t="str">
        <f>IF(UH458&gt;0,(UI458)/UJ9/UJ10/60,"-")</f>
        <v>-</v>
      </c>
      <c r="UK458" s="102" t="str">
        <f>IF(AND(UH458&gt;0,UJ458&gt;0),UJ458*UI294,"-")</f>
        <v>-</v>
      </c>
      <c r="UO458" s="112">
        <v>8</v>
      </c>
      <c r="UP458" s="4"/>
      <c r="UQ458" s="108" t="str">
        <f>IF(UP458&gt;0,INDEX(Вхідні_дані!$A$1803:$F$1832,MATCH(UP458,Вхідні_дані!$C$1803:$C$1832,0),4),"-")</f>
        <v>-</v>
      </c>
      <c r="UR458" s="108" t="str">
        <f>IF(UP458&gt;0,(UQ458)/UR9/UR10/60,"-")</f>
        <v>-</v>
      </c>
      <c r="US458" s="102" t="str">
        <f>IF(AND(UP458&gt;0,UR458&gt;0),UR458*UQ294,"-")</f>
        <v>-</v>
      </c>
      <c r="UW458" s="112">
        <v>8</v>
      </c>
      <c r="UX458" s="4"/>
      <c r="UY458" s="108" t="str">
        <f>IF(UX458&gt;0,INDEX(Вхідні_дані!$A$1803:$F$1832,MATCH(UX458,Вхідні_дані!$C$1803:$C$1832,0),4),"-")</f>
        <v>-</v>
      </c>
      <c r="UZ458" s="108" t="str">
        <f>IF(UX458&gt;0,(UY458)/UZ9/UZ10/60,"-")</f>
        <v>-</v>
      </c>
      <c r="VA458" s="102" t="str">
        <f>IF(AND(UX458&gt;0,UZ458&gt;0),UZ458*UY294,"-")</f>
        <v>-</v>
      </c>
      <c r="VE458" s="112">
        <v>8</v>
      </c>
      <c r="VF458" s="4"/>
      <c r="VG458" s="108" t="str">
        <f>IF(VF458&gt;0,INDEX(Вхідні_дані!$A$1803:$F$1832,MATCH(VF458,Вхідні_дані!$C$1803:$C$1832,0),4),"-")</f>
        <v>-</v>
      </c>
      <c r="VH458" s="108" t="str">
        <f>IF(VF458&gt;0,(VG458)/VH9/VH10/60,"-")</f>
        <v>-</v>
      </c>
      <c r="VI458" s="102" t="str">
        <f>IF(AND(VF458&gt;0,VH458&gt;0),VH458*VG294,"-")</f>
        <v>-</v>
      </c>
      <c r="VM458" s="112">
        <v>8</v>
      </c>
      <c r="VN458" s="4"/>
      <c r="VO458" s="108" t="str">
        <f>IF(VN458&gt;0,INDEX(Вхідні_дані!$A$1803:$F$1832,MATCH(VN458,Вхідні_дані!$C$1803:$C$1832,0),4),"-")</f>
        <v>-</v>
      </c>
      <c r="VP458" s="108" t="str">
        <f>IF(VN458&gt;0,(VO458)/VP9/VP10/60,"-")</f>
        <v>-</v>
      </c>
      <c r="VQ458" s="102" t="str">
        <f>IF(AND(VN458&gt;0,VP458&gt;0),VP458*VO294,"-")</f>
        <v>-</v>
      </c>
      <c r="VU458" s="112">
        <v>8</v>
      </c>
      <c r="VV458" s="4"/>
      <c r="VW458" s="108" t="str">
        <f>IF(VV458&gt;0,INDEX(Вхідні_дані!$A$1803:$F$1832,MATCH(VV458,Вхідні_дані!$C$1803:$C$1832,0),4),"-")</f>
        <v>-</v>
      </c>
      <c r="VX458" s="108" t="str">
        <f>IF(VV458&gt;0,(VW458)/VX9/VX10/60,"-")</f>
        <v>-</v>
      </c>
      <c r="VY458" s="102" t="str">
        <f>IF(AND(VV458&gt;0,VX458&gt;0),VX458*VW294,"-")</f>
        <v>-</v>
      </c>
      <c r="WC458" s="112">
        <v>8</v>
      </c>
      <c r="WD458" s="4"/>
      <c r="WE458" s="108" t="str">
        <f>IF(WD458&gt;0,INDEX(Вхідні_дані!$A$1803:$F$1832,MATCH(WD458,Вхідні_дані!$C$1803:$C$1832,0),4),"-")</f>
        <v>-</v>
      </c>
      <c r="WF458" s="108" t="str">
        <f>IF(WD458&gt;0,(WE458)/WF9/WF10/60,"-")</f>
        <v>-</v>
      </c>
      <c r="WG458" s="102" t="str">
        <f>IF(AND(WD458&gt;0,WF458&gt;0),WF458*WE294,"-")</f>
        <v>-</v>
      </c>
      <c r="WK458" s="112">
        <v>8</v>
      </c>
      <c r="WL458" s="4"/>
      <c r="WM458" s="108" t="str">
        <f>IF(WL458&gt;0,INDEX(Вхідні_дані!$A$1803:$F$1832,MATCH(WL458,Вхідні_дані!$C$1803:$C$1832,0),4),"-")</f>
        <v>-</v>
      </c>
      <c r="WN458" s="108" t="str">
        <f>IF(WL458&gt;0,(WM458)/WN9/WN10/60,"-")</f>
        <v>-</v>
      </c>
      <c r="WO458" s="102" t="str">
        <f>IF(AND(WL458&gt;0,WN458&gt;0),WN458*WM294,"-")</f>
        <v>-</v>
      </c>
      <c r="WS458" s="112">
        <v>8</v>
      </c>
      <c r="WT458" s="4"/>
      <c r="WU458" s="108" t="str">
        <f>IF(WT458&gt;0,INDEX(Вхідні_дані!$A$1803:$F$1832,MATCH(WT458,Вхідні_дані!$C$1803:$C$1832,0),4),"-")</f>
        <v>-</v>
      </c>
      <c r="WV458" s="108" t="str">
        <f>IF(WT458&gt;0,(WU458)/WV9/WV10/60,"-")</f>
        <v>-</v>
      </c>
      <c r="WW458" s="102" t="str">
        <f>IF(AND(WT458&gt;0,WV458&gt;0),WV458*WU294,"-")</f>
        <v>-</v>
      </c>
      <c r="XA458" s="112">
        <v>8</v>
      </c>
      <c r="XB458" s="4"/>
      <c r="XC458" s="108" t="str">
        <f>IF(XB458&gt;0,INDEX(Вхідні_дані!$A$1803:$F$1832,MATCH(XB458,Вхідні_дані!$C$1803:$C$1832,0),4),"-")</f>
        <v>-</v>
      </c>
      <c r="XD458" s="108" t="str">
        <f>IF(XB458&gt;0,(XC458)/XD9/XD10/60,"-")</f>
        <v>-</v>
      </c>
      <c r="XE458" s="102" t="str">
        <f>IF(AND(XB458&gt;0,XD458&gt;0),XD458*XC294,"-")</f>
        <v>-</v>
      </c>
      <c r="XI458" s="112">
        <v>8</v>
      </c>
      <c r="XJ458" s="4"/>
      <c r="XK458" s="108" t="str">
        <f>IF(XJ458&gt;0,INDEX(Вхідні_дані!$A$1803:$F$1832,MATCH(XJ458,Вхідні_дані!$C$1803:$C$1832,0),4),"-")</f>
        <v>-</v>
      </c>
      <c r="XL458" s="108" t="str">
        <f>IF(XJ458&gt;0,(XK458)/XL9/XL10/60,"-")</f>
        <v>-</v>
      </c>
      <c r="XM458" s="102" t="str">
        <f>IF(AND(XJ458&gt;0,XL458&gt;0),XL458*XK294,"-")</f>
        <v>-</v>
      </c>
      <c r="XQ458" s="112">
        <v>8</v>
      </c>
      <c r="XR458" s="4"/>
      <c r="XS458" s="108" t="str">
        <f>IF(XR458&gt;0,INDEX(Вхідні_дані!$A$1803:$F$1832,MATCH(XR458,Вхідні_дані!$C$1803:$C$1832,0),4),"-")</f>
        <v>-</v>
      </c>
      <c r="XT458" s="108" t="str">
        <f>IF(XR458&gt;0,(XS458)/XT9/XT10/60,"-")</f>
        <v>-</v>
      </c>
      <c r="XU458" s="102" t="str">
        <f>IF(AND(XR458&gt;0,XT458&gt;0),XT458*XS294,"-")</f>
        <v>-</v>
      </c>
      <c r="XY458" s="112">
        <v>8</v>
      </c>
      <c r="XZ458" s="4"/>
      <c r="YA458" s="108" t="str">
        <f>IF(XZ458&gt;0,INDEX(Вхідні_дані!$A$1803:$F$1832,MATCH(XZ458,Вхідні_дані!$C$1803:$C$1832,0),4),"-")</f>
        <v>-</v>
      </c>
      <c r="YB458" s="108" t="str">
        <f>IF(XZ458&gt;0,(YA458)/YB9/YB10/60,"-")</f>
        <v>-</v>
      </c>
      <c r="YC458" s="102" t="str">
        <f>IF(AND(XZ458&gt;0,YB458&gt;0),YB458*YA294,"-")</f>
        <v>-</v>
      </c>
      <c r="YG458" s="112">
        <v>8</v>
      </c>
      <c r="YH458" s="4"/>
      <c r="YI458" s="108" t="str">
        <f>IF(YH458&gt;0,INDEX(Вхідні_дані!$A$1803:$F$1832,MATCH(YH458,Вхідні_дані!$C$1803:$C$1832,0),4),"-")</f>
        <v>-</v>
      </c>
      <c r="YJ458" s="108" t="str">
        <f>IF(YH458&gt;0,(YI458)/YJ9/YJ10/60,"-")</f>
        <v>-</v>
      </c>
      <c r="YK458" s="102" t="str">
        <f>IF(AND(YH458&gt;0,YJ458&gt;0),YJ458*YI294,"-")</f>
        <v>-</v>
      </c>
      <c r="YO458" s="112">
        <v>8</v>
      </c>
      <c r="YP458" s="4"/>
      <c r="YQ458" s="108" t="str">
        <f>IF(YP458&gt;0,INDEX(Вхідні_дані!$A$1803:$F$1832,MATCH(YP458,Вхідні_дані!$C$1803:$C$1832,0),4),"-")</f>
        <v>-</v>
      </c>
      <c r="YR458" s="108" t="str">
        <f>IF(YP458&gt;0,(YQ458)/YR9/YR10/60,"-")</f>
        <v>-</v>
      </c>
      <c r="YS458" s="102" t="str">
        <f>IF(AND(YP458&gt;0,YR458&gt;0),YR458*YQ294,"-")</f>
        <v>-</v>
      </c>
      <c r="YW458" s="112">
        <v>8</v>
      </c>
      <c r="YX458" s="4"/>
      <c r="YY458" s="108" t="str">
        <f>IF(YX458&gt;0,INDEX(Вхідні_дані!$A$1803:$F$1832,MATCH(YX458,Вхідні_дані!$C$1803:$C$1832,0),4),"-")</f>
        <v>-</v>
      </c>
      <c r="YZ458" s="108" t="str">
        <f>IF(YX458&gt;0,(YY458)/YZ9/YZ10/60,"-")</f>
        <v>-</v>
      </c>
      <c r="ZA458" s="102" t="str">
        <f>IF(AND(YX458&gt;0,YZ458&gt;0),YZ458*YY294,"-")</f>
        <v>-</v>
      </c>
      <c r="ZE458" s="112">
        <v>8</v>
      </c>
      <c r="ZF458" s="4"/>
      <c r="ZG458" s="108" t="str">
        <f>IF(ZF458&gt;0,INDEX(Вхідні_дані!$A$1803:$F$1832,MATCH(ZF458,Вхідні_дані!$C$1803:$C$1832,0),4),"-")</f>
        <v>-</v>
      </c>
      <c r="ZH458" s="108" t="str">
        <f>IF(ZF458&gt;0,(ZG458)/ZH9/ZH10/60,"-")</f>
        <v>-</v>
      </c>
      <c r="ZI458" s="102" t="str">
        <f>IF(AND(ZF458&gt;0,ZH458&gt;0),ZH458*ZG294,"-")</f>
        <v>-</v>
      </c>
      <c r="ZM458" s="112">
        <v>8</v>
      </c>
      <c r="ZN458" s="4"/>
      <c r="ZO458" s="108" t="str">
        <f>IF(ZN458&gt;0,INDEX(Вхідні_дані!$A$1803:$F$1832,MATCH(ZN458,Вхідні_дані!$C$1803:$C$1832,0),4),"-")</f>
        <v>-</v>
      </c>
      <c r="ZP458" s="108" t="str">
        <f>IF(ZN458&gt;0,(ZO458)/ZP9/ZP10/60,"-")</f>
        <v>-</v>
      </c>
      <c r="ZQ458" s="102" t="str">
        <f>IF(AND(ZN458&gt;0,ZP458&gt;0),ZP458*ZO294,"-")</f>
        <v>-</v>
      </c>
      <c r="ZU458" s="112">
        <v>8</v>
      </c>
      <c r="ZV458" s="4"/>
      <c r="ZW458" s="108" t="str">
        <f>IF(ZV458&gt;0,INDEX(Вхідні_дані!$A$1803:$F$1832,MATCH(ZV458,Вхідні_дані!$C$1803:$C$1832,0),4),"-")</f>
        <v>-</v>
      </c>
      <c r="ZX458" s="108" t="str">
        <f>IF(ZV458&gt;0,(ZW458)/ZX9/ZX10/60,"-")</f>
        <v>-</v>
      </c>
      <c r="ZY458" s="102" t="str">
        <f>IF(AND(ZV458&gt;0,ZX458&gt;0),ZX458*ZW294,"-")</f>
        <v>-</v>
      </c>
      <c r="AAC458" s="112">
        <v>8</v>
      </c>
      <c r="AAD458" s="4"/>
      <c r="AAE458" s="108" t="str">
        <f>IF(AAD458&gt;0,INDEX(Вхідні_дані!$A$1803:$F$1832,MATCH(AAD458,Вхідні_дані!$C$1803:$C$1832,0),4),"-")</f>
        <v>-</v>
      </c>
      <c r="AAF458" s="108" t="str">
        <f>IF(AAD458&gt;0,(AAE458)/AAF9/AAF10/60,"-")</f>
        <v>-</v>
      </c>
      <c r="AAG458" s="102" t="str">
        <f>IF(AND(AAD458&gt;0,AAF458&gt;0),AAF458*AAE294,"-")</f>
        <v>-</v>
      </c>
      <c r="AAK458" s="112">
        <v>8</v>
      </c>
      <c r="AAL458" s="4"/>
      <c r="AAM458" s="108" t="str">
        <f>IF(AAL458&gt;0,INDEX(Вхідні_дані!$A$1803:$F$1832,MATCH(AAL458,Вхідні_дані!$C$1803:$C$1832,0),4),"-")</f>
        <v>-</v>
      </c>
      <c r="AAN458" s="108" t="str">
        <f>IF(AAL458&gt;0,(AAM458)/AAN9/AAN10/60,"-")</f>
        <v>-</v>
      </c>
      <c r="AAO458" s="102" t="str">
        <f>IF(AND(AAL458&gt;0,AAN458&gt;0),AAN458*AAM294,"-")</f>
        <v>-</v>
      </c>
      <c r="AAS458" s="112">
        <v>8</v>
      </c>
      <c r="AAT458" s="4"/>
      <c r="AAU458" s="108" t="str">
        <f>IF(AAT458&gt;0,INDEX(Вхідні_дані!$A$1803:$F$1832,MATCH(AAT458,Вхідні_дані!$C$1803:$C$1832,0),4),"-")</f>
        <v>-</v>
      </c>
      <c r="AAV458" s="108" t="str">
        <f>IF(AAT458&gt;0,(AAU458)/AAV9/AAV10/60,"-")</f>
        <v>-</v>
      </c>
      <c r="AAW458" s="102" t="str">
        <f>IF(AND(AAT458&gt;0,AAV458&gt;0),AAV458*AAU294,"-")</f>
        <v>-</v>
      </c>
      <c r="ABA458" s="112">
        <v>8</v>
      </c>
      <c r="ABB458" s="4"/>
      <c r="ABC458" s="108" t="str">
        <f>IF(ABB458&gt;0,INDEX(Вхідні_дані!$A$1803:$F$1832,MATCH(ABB458,Вхідні_дані!$C$1803:$C$1832,0),4),"-")</f>
        <v>-</v>
      </c>
      <c r="ABD458" s="108" t="str">
        <f>IF(ABB458&gt;0,(ABC458)/ABD9/ABD10/60,"-")</f>
        <v>-</v>
      </c>
      <c r="ABE458" s="102" t="str">
        <f>IF(AND(ABB458&gt;0,ABD458&gt;0),ABD458*ABC294,"-")</f>
        <v>-</v>
      </c>
      <c r="ABI458" s="112">
        <v>8</v>
      </c>
      <c r="ABJ458" s="4"/>
      <c r="ABK458" s="108" t="str">
        <f>IF(ABJ458&gt;0,INDEX(Вхідні_дані!$A$1803:$F$1832,MATCH(ABJ458,Вхідні_дані!$C$1803:$C$1832,0),4),"-")</f>
        <v>-</v>
      </c>
      <c r="ABL458" s="108" t="str">
        <f>IF(ABJ458&gt;0,(ABK458)/ABL9/ABL10/60,"-")</f>
        <v>-</v>
      </c>
      <c r="ABM458" s="102" t="str">
        <f>IF(AND(ABJ458&gt;0,ABL458&gt;0),ABL458*ABK294,"-")</f>
        <v>-</v>
      </c>
      <c r="ABQ458" s="112">
        <v>8</v>
      </c>
      <c r="ABR458" s="4"/>
      <c r="ABS458" s="108" t="str">
        <f>IF(ABR458&gt;0,INDEX(Вхідні_дані!$A$1803:$F$1832,MATCH(ABR458,Вхідні_дані!$C$1803:$C$1832,0),4),"-")</f>
        <v>-</v>
      </c>
      <c r="ABT458" s="108" t="str">
        <f>IF(ABR458&gt;0,(ABS458)/ABT9/ABT10/60,"-")</f>
        <v>-</v>
      </c>
      <c r="ABU458" s="102" t="str">
        <f>IF(AND(ABR458&gt;0,ABT458&gt;0),ABT458*ABS294,"-")</f>
        <v>-</v>
      </c>
      <c r="ABY458" s="112">
        <v>8</v>
      </c>
      <c r="ABZ458" s="4"/>
      <c r="ACA458" s="108" t="str">
        <f>IF(ABZ458&gt;0,INDEX(Вхідні_дані!$A$1803:$F$1832,MATCH(ABZ458,Вхідні_дані!$C$1803:$C$1832,0),4),"-")</f>
        <v>-</v>
      </c>
      <c r="ACB458" s="108" t="str">
        <f>IF(ABZ458&gt;0,(ACA458)/ACB9/ACB10/60,"-")</f>
        <v>-</v>
      </c>
      <c r="ACC458" s="102" t="str">
        <f>IF(AND(ABZ458&gt;0,ACB458&gt;0),ACB458*ACA294,"-")</f>
        <v>-</v>
      </c>
      <c r="ACG458" s="112">
        <v>8</v>
      </c>
      <c r="ACH458" s="4"/>
      <c r="ACI458" s="108" t="str">
        <f>IF(ACH458&gt;0,INDEX(Вхідні_дані!$A$1803:$F$1832,MATCH(ACH458,Вхідні_дані!$C$1803:$C$1832,0),4),"-")</f>
        <v>-</v>
      </c>
      <c r="ACJ458" s="108" t="str">
        <f>IF(ACH458&gt;0,(ACI458)/ACJ9/ACJ10/60,"-")</f>
        <v>-</v>
      </c>
      <c r="ACK458" s="102" t="str">
        <f>IF(AND(ACH458&gt;0,ACJ458&gt;0),ACJ458*ACI294,"-")</f>
        <v>-</v>
      </c>
      <c r="ACO458" s="112">
        <v>8</v>
      </c>
      <c r="ACP458" s="4"/>
      <c r="ACQ458" s="108" t="str">
        <f>IF(ACP458&gt;0,INDEX(Вхідні_дані!$A$1803:$F$1832,MATCH(ACP458,Вхідні_дані!$C$1803:$C$1832,0),4),"-")</f>
        <v>-</v>
      </c>
      <c r="ACR458" s="108" t="str">
        <f>IF(ACP458&gt;0,(ACQ458)/ACR9/ACR10/60,"-")</f>
        <v>-</v>
      </c>
      <c r="ACS458" s="102" t="str">
        <f>IF(AND(ACP458&gt;0,ACR458&gt;0),ACR458*ACQ294,"-")</f>
        <v>-</v>
      </c>
      <c r="ACW458" s="112">
        <v>8</v>
      </c>
      <c r="ACX458" s="4"/>
      <c r="ACY458" s="108" t="str">
        <f>IF(ACX458&gt;0,INDEX(Вхідні_дані!$A$1803:$F$1832,MATCH(ACX458,Вхідні_дані!$C$1803:$C$1832,0),4),"-")</f>
        <v>-</v>
      </c>
      <c r="ACZ458" s="108" t="str">
        <f>IF(ACX458&gt;0,(ACY458)/ACZ9/ACZ10/60,"-")</f>
        <v>-</v>
      </c>
      <c r="ADA458" s="102" t="str">
        <f>IF(AND(ACX458&gt;0,ACZ458&gt;0),ACZ458*ACY294,"-")</f>
        <v>-</v>
      </c>
      <c r="ADE458" s="112">
        <v>8</v>
      </c>
      <c r="ADF458" s="4"/>
      <c r="ADG458" s="108" t="str">
        <f>IF(ADF458&gt;0,INDEX(Вхідні_дані!$A$1803:$F$1832,MATCH(ADF458,Вхідні_дані!$C$1803:$C$1832,0),4),"-")</f>
        <v>-</v>
      </c>
      <c r="ADH458" s="108" t="str">
        <f>IF(ADF458&gt;0,(ADG458)/ADH9/ADH10/60,"-")</f>
        <v>-</v>
      </c>
      <c r="ADI458" s="102" t="str">
        <f>IF(AND(ADF458&gt;0,ADH458&gt;0),ADH458*ADG294,"-")</f>
        <v>-</v>
      </c>
      <c r="ADM458" s="112">
        <v>8</v>
      </c>
      <c r="ADN458" s="4"/>
      <c r="ADO458" s="108" t="str">
        <f>IF(ADN458&gt;0,INDEX(Вхідні_дані!$A$1803:$F$1832,MATCH(ADN458,Вхідні_дані!$C$1803:$C$1832,0),4),"-")</f>
        <v>-</v>
      </c>
      <c r="ADP458" s="108" t="str">
        <f>IF(ADN458&gt;0,(ADO458)/ADP9/ADP10/60,"-")</f>
        <v>-</v>
      </c>
      <c r="ADQ458" s="102" t="str">
        <f>IF(AND(ADN458&gt;0,ADP458&gt;0),ADP458*ADO294,"-")</f>
        <v>-</v>
      </c>
    </row>
    <row r="459" spans="1:800" ht="44.25" customHeight="1" outlineLevel="1" x14ac:dyDescent="0.25">
      <c r="A459" s="112">
        <v>9</v>
      </c>
      <c r="B459" s="4"/>
      <c r="C459" s="108" t="str">
        <f>IF(B459&gt;0,INDEX(Вхідні_дані!$A$1803:$F$1832,MATCH(B459,Вхідні_дані!$C$1803:$C$1832,0),4),"-")</f>
        <v>-</v>
      </c>
      <c r="D459" s="108" t="str">
        <f>IF(B459&gt;0,(C459)/D9/D10/60,"-")</f>
        <v>-</v>
      </c>
      <c r="E459" s="102" t="str">
        <f>IF(AND(B459&gt;0,D459&gt;0),D459*C294,"-")</f>
        <v>-</v>
      </c>
      <c r="I459" s="112">
        <v>9</v>
      </c>
      <c r="J459" s="4"/>
      <c r="K459" s="108" t="str">
        <f>IF(J459&gt;0,INDEX(Вхідні_дані!$A$1803:$F$1832,MATCH(J459,Вхідні_дані!$C$1803:$C$1832,0),4),"-")</f>
        <v>-</v>
      </c>
      <c r="L459" s="108" t="str">
        <f>IF(J459&gt;0,(K459)/L9/L10/60,"-")</f>
        <v>-</v>
      </c>
      <c r="M459" s="102" t="str">
        <f>IF(AND(J459&gt;0,L459&gt;0),L459*K294,"-")</f>
        <v>-</v>
      </c>
      <c r="Q459" s="112">
        <v>9</v>
      </c>
      <c r="R459" s="4"/>
      <c r="S459" s="108" t="str">
        <f>IF(R459&gt;0,INDEX(Вхідні_дані!$A$1803:$F$1832,MATCH(R459,Вхідні_дані!$C$1803:$C$1832,0),4),"-")</f>
        <v>-</v>
      </c>
      <c r="T459" s="108" t="str">
        <f>IF(R459&gt;0,(S459)/T9/T10/60,"-")</f>
        <v>-</v>
      </c>
      <c r="U459" s="102" t="str">
        <f>IF(AND(R459&gt;0,T459&gt;0),T459*S294,"-")</f>
        <v>-</v>
      </c>
      <c r="Y459" s="112">
        <v>9</v>
      </c>
      <c r="Z459" s="4"/>
      <c r="AA459" s="108" t="str">
        <f>IF(Z459&gt;0,INDEX(Вхідні_дані!$A$1803:$F$1832,MATCH(Z459,Вхідні_дані!$C$1803:$C$1832,0),4),"-")</f>
        <v>-</v>
      </c>
      <c r="AB459" s="108" t="str">
        <f>IF(Z459&gt;0,(AA459)/AB9/AB10/60,"-")</f>
        <v>-</v>
      </c>
      <c r="AC459" s="102" t="str">
        <f>IF(AND(Z459&gt;0,AB459&gt;0),AB459*AA294,"-")</f>
        <v>-</v>
      </c>
      <c r="AG459" s="112">
        <v>9</v>
      </c>
      <c r="AH459" s="4"/>
      <c r="AI459" s="108" t="str">
        <f>IF(AH459&gt;0,INDEX(Вхідні_дані!$A$1803:$F$1832,MATCH(AH459,Вхідні_дані!$C$1803:$C$1832,0),4),"-")</f>
        <v>-</v>
      </c>
      <c r="AJ459" s="108" t="str">
        <f>IF(AH459&gt;0,(AI459)/AJ9/AJ10/60,"-")</f>
        <v>-</v>
      </c>
      <c r="AK459" s="102" t="str">
        <f>IF(AND(AH459&gt;0,AJ459&gt;0),AJ459*AI294,"-")</f>
        <v>-</v>
      </c>
      <c r="AO459" s="112">
        <v>9</v>
      </c>
      <c r="AP459" s="4"/>
      <c r="AQ459" s="108" t="str">
        <f>IF(AP459&gt;0,INDEX(Вхідні_дані!$A$1803:$F$1832,MATCH(AP459,Вхідні_дані!$C$1803:$C$1832,0),4),"-")</f>
        <v>-</v>
      </c>
      <c r="AR459" s="108" t="str">
        <f>IF(AP459&gt;0,(AQ459)/AR9/AR10/60,"-")</f>
        <v>-</v>
      </c>
      <c r="AS459" s="102" t="str">
        <f>IF(AND(AP459&gt;0,AR459&gt;0),AR459*AQ294,"-")</f>
        <v>-</v>
      </c>
      <c r="AW459" s="112">
        <v>9</v>
      </c>
      <c r="AX459" s="4"/>
      <c r="AY459" s="108" t="str">
        <f>IF(AX459&gt;0,INDEX(Вхідні_дані!$A$1803:$F$1832,MATCH(AX459,Вхідні_дані!$C$1803:$C$1832,0),4),"-")</f>
        <v>-</v>
      </c>
      <c r="AZ459" s="108" t="str">
        <f>IF(AX459&gt;0,(AY459)/AZ9/AZ10/60,"-")</f>
        <v>-</v>
      </c>
      <c r="BA459" s="102" t="str">
        <f>IF(AND(AX459&gt;0,AZ459&gt;0),AZ459*AY294,"-")</f>
        <v>-</v>
      </c>
      <c r="BE459" s="112">
        <v>9</v>
      </c>
      <c r="BF459" s="4"/>
      <c r="BG459" s="108" t="str">
        <f>IF(BF459&gt;0,INDEX(Вхідні_дані!$A$1803:$F$1832,MATCH(BF459,Вхідні_дані!$C$1803:$C$1832,0),4),"-")</f>
        <v>-</v>
      </c>
      <c r="BH459" s="108" t="str">
        <f>IF(BF459&gt;0,(BG459)/BH9/BH10/60,"-")</f>
        <v>-</v>
      </c>
      <c r="BI459" s="102" t="str">
        <f>IF(AND(BF459&gt;0,BH459&gt;0),BH459*BG294,"-")</f>
        <v>-</v>
      </c>
      <c r="BM459" s="112">
        <v>9</v>
      </c>
      <c r="BN459" s="4"/>
      <c r="BO459" s="108" t="str">
        <f>IF(BN459&gt;0,INDEX(Вхідні_дані!$A$1803:$F$1832,MATCH(BN459,Вхідні_дані!$C$1803:$C$1832,0),4),"-")</f>
        <v>-</v>
      </c>
      <c r="BP459" s="108" t="str">
        <f>IF(BN459&gt;0,(BO459)/BP9/BP10/60,"-")</f>
        <v>-</v>
      </c>
      <c r="BQ459" s="102" t="str">
        <f>IF(AND(BN459&gt;0,BP459&gt;0),BP459*BO294,"-")</f>
        <v>-</v>
      </c>
      <c r="BU459" s="112">
        <v>9</v>
      </c>
      <c r="BV459" s="4"/>
      <c r="BW459" s="108" t="str">
        <f>IF(BV459&gt;0,INDEX(Вхідні_дані!$A$1803:$F$1832,MATCH(BV459,Вхідні_дані!$C$1803:$C$1832,0),4),"-")</f>
        <v>-</v>
      </c>
      <c r="BX459" s="108" t="str">
        <f>IF(BV459&gt;0,(BW459)/BX9/BX10/60,"-")</f>
        <v>-</v>
      </c>
      <c r="BY459" s="102" t="str">
        <f>IF(AND(BV459&gt;0,BX459&gt;0),BX459*BW294,"-")</f>
        <v>-</v>
      </c>
      <c r="CC459" s="112">
        <v>9</v>
      </c>
      <c r="CD459" s="4"/>
      <c r="CE459" s="108" t="str">
        <f>IF(CD459&gt;0,INDEX(Вхідні_дані!$A$1803:$F$1832,MATCH(CD459,Вхідні_дані!$C$1803:$C$1832,0),4),"-")</f>
        <v>-</v>
      </c>
      <c r="CF459" s="108" t="str">
        <f>IF(CD459&gt;0,(CE459)/CF9/CF10/60,"-")</f>
        <v>-</v>
      </c>
      <c r="CG459" s="102" t="str">
        <f>IF(AND(CD459&gt;0,CF459&gt;0),CF459*CE294,"-")</f>
        <v>-</v>
      </c>
      <c r="CK459" s="112">
        <v>9</v>
      </c>
      <c r="CL459" s="4"/>
      <c r="CM459" s="108" t="str">
        <f>IF(CL459&gt;0,INDEX(Вхідні_дані!$A$1803:$F$1832,MATCH(CL459,Вхідні_дані!$C$1803:$C$1832,0),4),"-")</f>
        <v>-</v>
      </c>
      <c r="CN459" s="108" t="str">
        <f>IF(CL459&gt;0,(CM459)/CN9/CN10/60,"-")</f>
        <v>-</v>
      </c>
      <c r="CO459" s="102" t="str">
        <f>IF(AND(CL459&gt;0,CN459&gt;0),CN459*CM294,"-")</f>
        <v>-</v>
      </c>
      <c r="CS459" s="112">
        <v>9</v>
      </c>
      <c r="CT459" s="4"/>
      <c r="CU459" s="108" t="str">
        <f>IF(CT459&gt;0,INDEX(Вхідні_дані!$A$1803:$F$1832,MATCH(CT459,Вхідні_дані!$C$1803:$C$1832,0),4),"-")</f>
        <v>-</v>
      </c>
      <c r="CV459" s="108" t="str">
        <f>IF(CT459&gt;0,(CU459)/CV9/CV10/60,"-")</f>
        <v>-</v>
      </c>
      <c r="CW459" s="102" t="str">
        <f>IF(AND(CT459&gt;0,CV459&gt;0),CV459*CU294,"-")</f>
        <v>-</v>
      </c>
      <c r="DA459" s="112">
        <v>9</v>
      </c>
      <c r="DB459" s="4"/>
      <c r="DC459" s="108" t="str">
        <f>IF(DB459&gt;0,INDEX(Вхідні_дані!$A$1803:$F$1832,MATCH(DB459,Вхідні_дані!$C$1803:$C$1832,0),4),"-")</f>
        <v>-</v>
      </c>
      <c r="DD459" s="108" t="str">
        <f>IF(DB459&gt;0,(DC459)/DD9/DD10/60,"-")</f>
        <v>-</v>
      </c>
      <c r="DE459" s="102" t="str">
        <f>IF(AND(DB459&gt;0,DD459&gt;0),DD459*DC294,"-")</f>
        <v>-</v>
      </c>
      <c r="DI459" s="112">
        <v>9</v>
      </c>
      <c r="DJ459" s="4"/>
      <c r="DK459" s="108" t="str">
        <f>IF(DJ459&gt;0,INDEX(Вхідні_дані!$A$1803:$F$1832,MATCH(DJ459,Вхідні_дані!$C$1803:$C$1832,0),4),"-")</f>
        <v>-</v>
      </c>
      <c r="DL459" s="108" t="str">
        <f>IF(DJ459&gt;0,(DK459)/DL9/DL10/60,"-")</f>
        <v>-</v>
      </c>
      <c r="DM459" s="102" t="str">
        <f>IF(AND(DJ459&gt;0,DL459&gt;0),DL459*DK294,"-")</f>
        <v>-</v>
      </c>
      <c r="DQ459" s="112">
        <v>9</v>
      </c>
      <c r="DR459" s="4"/>
      <c r="DS459" s="108" t="str">
        <f>IF(DR459&gt;0,INDEX(Вхідні_дані!$A$1803:$F$1832,MATCH(DR459,Вхідні_дані!$C$1803:$C$1832,0),4),"-")</f>
        <v>-</v>
      </c>
      <c r="DT459" s="108" t="str">
        <f>IF(DR459&gt;0,(DS459)/DT9/DT10/60,"-")</f>
        <v>-</v>
      </c>
      <c r="DU459" s="102" t="str">
        <f>IF(AND(DR459&gt;0,DT459&gt;0),DT459*DS294,"-")</f>
        <v>-</v>
      </c>
      <c r="DY459" s="112">
        <v>9</v>
      </c>
      <c r="DZ459" s="4"/>
      <c r="EA459" s="108" t="str">
        <f>IF(DZ459&gt;0,INDEX(Вхідні_дані!$A$1803:$F$1832,MATCH(DZ459,Вхідні_дані!$C$1803:$C$1832,0),4),"-")</f>
        <v>-</v>
      </c>
      <c r="EB459" s="108" t="str">
        <f>IF(DZ459&gt;0,(EA459)/EB9/EB10/60,"-")</f>
        <v>-</v>
      </c>
      <c r="EC459" s="102" t="str">
        <f>IF(AND(DZ459&gt;0,EB459&gt;0),EB459*EA294,"-")</f>
        <v>-</v>
      </c>
      <c r="EG459" s="112">
        <v>9</v>
      </c>
      <c r="EH459" s="4"/>
      <c r="EI459" s="108" t="str">
        <f>IF(EH459&gt;0,INDEX(Вхідні_дані!$A$1803:$F$1832,MATCH(EH459,Вхідні_дані!$C$1803:$C$1832,0),4),"-")</f>
        <v>-</v>
      </c>
      <c r="EJ459" s="108" t="str">
        <f>IF(EH459&gt;0,(EI459)/EJ9/EJ10/60,"-")</f>
        <v>-</v>
      </c>
      <c r="EK459" s="102" t="str">
        <f>IF(AND(EH459&gt;0,EJ459&gt;0),EJ459*EI294,"-")</f>
        <v>-</v>
      </c>
      <c r="EO459" s="112">
        <v>9</v>
      </c>
      <c r="EP459" s="4"/>
      <c r="EQ459" s="108" t="str">
        <f>IF(EP459&gt;0,INDEX(Вхідні_дані!$A$1803:$F$1832,MATCH(EP459,Вхідні_дані!$C$1803:$C$1832,0),4),"-")</f>
        <v>-</v>
      </c>
      <c r="ER459" s="108" t="str">
        <f>IF(EP459&gt;0,(EQ459)/ER9/ER10/60,"-")</f>
        <v>-</v>
      </c>
      <c r="ES459" s="102" t="str">
        <f>IF(AND(EP459&gt;0,ER459&gt;0),ER459*EQ294,"-")</f>
        <v>-</v>
      </c>
      <c r="EW459" s="112">
        <v>9</v>
      </c>
      <c r="EX459" s="4"/>
      <c r="EY459" s="108" t="str">
        <f>IF(EX459&gt;0,INDEX(Вхідні_дані!$A$1803:$F$1832,MATCH(EX459,Вхідні_дані!$C$1803:$C$1832,0),4),"-")</f>
        <v>-</v>
      </c>
      <c r="EZ459" s="108" t="str">
        <f>IF(EX459&gt;0,(EY459)/EZ9/EZ10/60,"-")</f>
        <v>-</v>
      </c>
      <c r="FA459" s="102" t="str">
        <f>IF(AND(EX459&gt;0,EZ459&gt;0),EZ459*EY294,"-")</f>
        <v>-</v>
      </c>
      <c r="FE459" s="112">
        <v>9</v>
      </c>
      <c r="FF459" s="4"/>
      <c r="FG459" s="108" t="str">
        <f>IF(FF459&gt;0,INDEX(Вхідні_дані!$A$1803:$F$1832,MATCH(FF459,Вхідні_дані!$C$1803:$C$1832,0),4),"-")</f>
        <v>-</v>
      </c>
      <c r="FH459" s="108" t="str">
        <f>IF(FF459&gt;0,(FG459)/FH9/FH10/60,"-")</f>
        <v>-</v>
      </c>
      <c r="FI459" s="102" t="str">
        <f>IF(AND(FF459&gt;0,FH459&gt;0),FH459*FG294,"-")</f>
        <v>-</v>
      </c>
      <c r="FM459" s="112">
        <v>9</v>
      </c>
      <c r="FN459" s="4"/>
      <c r="FO459" s="108" t="str">
        <f>IF(FN459&gt;0,INDEX(Вхідні_дані!$A$1803:$F$1832,MATCH(FN459,Вхідні_дані!$C$1803:$C$1832,0),4),"-")</f>
        <v>-</v>
      </c>
      <c r="FP459" s="108" t="str">
        <f>IF(FN459&gt;0,(FO459)/FP9/FP10/60,"-")</f>
        <v>-</v>
      </c>
      <c r="FQ459" s="102" t="str">
        <f>IF(AND(FN459&gt;0,FP459&gt;0),FP459*FO294,"-")</f>
        <v>-</v>
      </c>
      <c r="FU459" s="112">
        <v>9</v>
      </c>
      <c r="FV459" s="4"/>
      <c r="FW459" s="108" t="str">
        <f>IF(FV459&gt;0,INDEX(Вхідні_дані!$A$1803:$F$1832,MATCH(FV459,Вхідні_дані!$C$1803:$C$1832,0),4),"-")</f>
        <v>-</v>
      </c>
      <c r="FX459" s="108" t="str">
        <f>IF(FV459&gt;0,(FW459)/FX9/FX10/60,"-")</f>
        <v>-</v>
      </c>
      <c r="FY459" s="102" t="str">
        <f>IF(AND(FV459&gt;0,FX459&gt;0),FX459*FW294,"-")</f>
        <v>-</v>
      </c>
      <c r="GC459" s="112">
        <v>9</v>
      </c>
      <c r="GD459" s="4"/>
      <c r="GE459" s="108" t="str">
        <f>IF(GD459&gt;0,INDEX(Вхідні_дані!$A$1803:$F$1832,MATCH(GD459,Вхідні_дані!$C$1803:$C$1832,0),4),"-")</f>
        <v>-</v>
      </c>
      <c r="GF459" s="108" t="str">
        <f>IF(GD459&gt;0,(GE459)/GF9/GF10/60,"-")</f>
        <v>-</v>
      </c>
      <c r="GG459" s="102" t="str">
        <f>IF(AND(GD459&gt;0,GF459&gt;0),GF459*GE294,"-")</f>
        <v>-</v>
      </c>
      <c r="GK459" s="112">
        <v>9</v>
      </c>
      <c r="GL459" s="4"/>
      <c r="GM459" s="108" t="str">
        <f>IF(GL459&gt;0,INDEX(Вхідні_дані!$A$1803:$F$1832,MATCH(GL459,Вхідні_дані!$C$1803:$C$1832,0),4),"-")</f>
        <v>-</v>
      </c>
      <c r="GN459" s="108" t="str">
        <f>IF(GL459&gt;0,(GM459)/GN9/GN10/60,"-")</f>
        <v>-</v>
      </c>
      <c r="GO459" s="102" t="str">
        <f>IF(AND(GL459&gt;0,GN459&gt;0),GN459*GM294,"-")</f>
        <v>-</v>
      </c>
      <c r="GS459" s="112">
        <v>9</v>
      </c>
      <c r="GT459" s="4"/>
      <c r="GU459" s="108" t="str">
        <f>IF(GT459&gt;0,INDEX(Вхідні_дані!$A$1803:$F$1832,MATCH(GT459,Вхідні_дані!$C$1803:$C$1832,0),4),"-")</f>
        <v>-</v>
      </c>
      <c r="GV459" s="108" t="str">
        <f>IF(GT459&gt;0,(GU459)/GV9/GV10/60,"-")</f>
        <v>-</v>
      </c>
      <c r="GW459" s="102" t="str">
        <f>IF(AND(GT459&gt;0,GV459&gt;0),GV459*GU294,"-")</f>
        <v>-</v>
      </c>
      <c r="HA459" s="112">
        <v>9</v>
      </c>
      <c r="HB459" s="4"/>
      <c r="HC459" s="108" t="str">
        <f>IF(HB459&gt;0,INDEX(Вхідні_дані!$A$1803:$F$1832,MATCH(HB459,Вхідні_дані!$C$1803:$C$1832,0),4),"-")</f>
        <v>-</v>
      </c>
      <c r="HD459" s="108" t="str">
        <f>IF(HB459&gt;0,(HC459)/HD9/HD10/60,"-")</f>
        <v>-</v>
      </c>
      <c r="HE459" s="102" t="str">
        <f>IF(AND(HB459&gt;0,HD459&gt;0),HD459*HC294,"-")</f>
        <v>-</v>
      </c>
      <c r="HI459" s="112">
        <v>9</v>
      </c>
      <c r="HJ459" s="4"/>
      <c r="HK459" s="108" t="str">
        <f>IF(HJ459&gt;0,INDEX(Вхідні_дані!$A$1803:$F$1832,MATCH(HJ459,Вхідні_дані!$C$1803:$C$1832,0),4),"-")</f>
        <v>-</v>
      </c>
      <c r="HL459" s="108" t="str">
        <f>IF(HJ459&gt;0,(HK459)/HL9/HL10/60,"-")</f>
        <v>-</v>
      </c>
      <c r="HM459" s="102" t="str">
        <f>IF(AND(HJ459&gt;0,HL459&gt;0),HL459*HK294,"-")</f>
        <v>-</v>
      </c>
      <c r="HQ459" s="112">
        <v>9</v>
      </c>
      <c r="HR459" s="4"/>
      <c r="HS459" s="108" t="str">
        <f>IF(HR459&gt;0,INDEX(Вхідні_дані!$A$1803:$F$1832,MATCH(HR459,Вхідні_дані!$C$1803:$C$1832,0),4),"-")</f>
        <v>-</v>
      </c>
      <c r="HT459" s="108" t="str">
        <f>IF(HR459&gt;0,(HS459)/HT9/HT10/60,"-")</f>
        <v>-</v>
      </c>
      <c r="HU459" s="102" t="str">
        <f>IF(AND(HR459&gt;0,HT459&gt;0),HT459*HS294,"-")</f>
        <v>-</v>
      </c>
      <c r="HY459" s="112">
        <v>9</v>
      </c>
      <c r="HZ459" s="4"/>
      <c r="IA459" s="108" t="str">
        <f>IF(HZ459&gt;0,INDEX(Вхідні_дані!$A$1803:$F$1832,MATCH(HZ459,Вхідні_дані!$C$1803:$C$1832,0),4),"-")</f>
        <v>-</v>
      </c>
      <c r="IB459" s="108" t="str">
        <f>IF(HZ459&gt;0,(IA459)/IB9/IB10/60,"-")</f>
        <v>-</v>
      </c>
      <c r="IC459" s="102" t="str">
        <f>IF(AND(HZ459&gt;0,IB459&gt;0),IB459*IA294,"-")</f>
        <v>-</v>
      </c>
      <c r="IG459" s="112">
        <v>9</v>
      </c>
      <c r="IH459" s="4"/>
      <c r="II459" s="108" t="str">
        <f>IF(IH459&gt;0,INDEX(Вхідні_дані!$A$1803:$F$1832,MATCH(IH459,Вхідні_дані!$C$1803:$C$1832,0),4),"-")</f>
        <v>-</v>
      </c>
      <c r="IJ459" s="108" t="str">
        <f>IF(IH459&gt;0,(II459)/IJ9/IJ10/60,"-")</f>
        <v>-</v>
      </c>
      <c r="IK459" s="102" t="str">
        <f>IF(AND(IH459&gt;0,IJ459&gt;0),IJ459*II294,"-")</f>
        <v>-</v>
      </c>
      <c r="IO459" s="112">
        <v>9</v>
      </c>
      <c r="IP459" s="4"/>
      <c r="IQ459" s="108" t="str">
        <f>IF(IP459&gt;0,INDEX(Вхідні_дані!$A$1803:$F$1832,MATCH(IP459,Вхідні_дані!$C$1803:$C$1832,0),4),"-")</f>
        <v>-</v>
      </c>
      <c r="IR459" s="108" t="str">
        <f>IF(IP459&gt;0,(IQ459)/IR9/IR10/60,"-")</f>
        <v>-</v>
      </c>
      <c r="IS459" s="102" t="str">
        <f>IF(AND(IP459&gt;0,IR459&gt;0),IR459*IQ294,"-")</f>
        <v>-</v>
      </c>
      <c r="IW459" s="112">
        <v>9</v>
      </c>
      <c r="IX459" s="4"/>
      <c r="IY459" s="108" t="str">
        <f>IF(IX459&gt;0,INDEX(Вхідні_дані!$A$1803:$F$1832,MATCH(IX459,Вхідні_дані!$C$1803:$C$1832,0),4),"-")</f>
        <v>-</v>
      </c>
      <c r="IZ459" s="108" t="str">
        <f>IF(IX459&gt;0,(IY459)/IZ9/IZ10/60,"-")</f>
        <v>-</v>
      </c>
      <c r="JA459" s="102" t="str">
        <f>IF(AND(IX459&gt;0,IZ459&gt;0),IZ459*IY294,"-")</f>
        <v>-</v>
      </c>
      <c r="JE459" s="112">
        <v>9</v>
      </c>
      <c r="JF459" s="4"/>
      <c r="JG459" s="108" t="str">
        <f>IF(JF459&gt;0,INDEX(Вхідні_дані!$A$1803:$F$1832,MATCH(JF459,Вхідні_дані!$C$1803:$C$1832,0),4),"-")</f>
        <v>-</v>
      </c>
      <c r="JH459" s="108" t="str">
        <f>IF(JF459&gt;0,(JG459)/JH9/JH10/60,"-")</f>
        <v>-</v>
      </c>
      <c r="JI459" s="102" t="str">
        <f>IF(AND(JF459&gt;0,JH459&gt;0),JH459*JG294,"-")</f>
        <v>-</v>
      </c>
      <c r="JM459" s="112">
        <v>9</v>
      </c>
      <c r="JN459" s="4"/>
      <c r="JO459" s="108" t="str">
        <f>IF(JN459&gt;0,INDEX(Вхідні_дані!$A$1803:$F$1832,MATCH(JN459,Вхідні_дані!$C$1803:$C$1832,0),4),"-")</f>
        <v>-</v>
      </c>
      <c r="JP459" s="108" t="str">
        <f>IF(JN459&gt;0,(JO459)/JP9/JP10/60,"-")</f>
        <v>-</v>
      </c>
      <c r="JQ459" s="102" t="str">
        <f>IF(AND(JN459&gt;0,JP459&gt;0),JP459*JO294,"-")</f>
        <v>-</v>
      </c>
      <c r="JU459" s="112">
        <v>9</v>
      </c>
      <c r="JV459" s="4"/>
      <c r="JW459" s="108" t="str">
        <f>IF(JV459&gt;0,INDEX(Вхідні_дані!$A$1803:$F$1832,MATCH(JV459,Вхідні_дані!$C$1803:$C$1832,0),4),"-")</f>
        <v>-</v>
      </c>
      <c r="JX459" s="108" t="str">
        <f>IF(JV459&gt;0,(JW459)/JX9/JX10/60,"-")</f>
        <v>-</v>
      </c>
      <c r="JY459" s="102" t="str">
        <f>IF(AND(JV459&gt;0,JX459&gt;0),JX459*JW294,"-")</f>
        <v>-</v>
      </c>
      <c r="KC459" s="112">
        <v>9</v>
      </c>
      <c r="KD459" s="4"/>
      <c r="KE459" s="108" t="str">
        <f>IF(KD459&gt;0,INDEX(Вхідні_дані!$A$1803:$F$1832,MATCH(KD459,Вхідні_дані!$C$1803:$C$1832,0),4),"-")</f>
        <v>-</v>
      </c>
      <c r="KF459" s="108" t="str">
        <f>IF(KD459&gt;0,(KE459)/KF9/KF10/60,"-")</f>
        <v>-</v>
      </c>
      <c r="KG459" s="102" t="str">
        <f>IF(AND(KD459&gt;0,KF459&gt;0),KF459*KE294,"-")</f>
        <v>-</v>
      </c>
      <c r="KK459" s="112">
        <v>9</v>
      </c>
      <c r="KL459" s="4"/>
      <c r="KM459" s="108" t="str">
        <f>IF(KL459&gt;0,INDEX(Вхідні_дані!$A$1803:$F$1832,MATCH(KL459,Вхідні_дані!$C$1803:$C$1832,0),4),"-")</f>
        <v>-</v>
      </c>
      <c r="KN459" s="108" t="str">
        <f>IF(KL459&gt;0,(KM459)/KN9/KN10/60,"-")</f>
        <v>-</v>
      </c>
      <c r="KO459" s="102" t="str">
        <f>IF(AND(KL459&gt;0,KN459&gt;0),KN459*KM294,"-")</f>
        <v>-</v>
      </c>
      <c r="KS459" s="112">
        <v>9</v>
      </c>
      <c r="KT459" s="4"/>
      <c r="KU459" s="108" t="str">
        <f>IF(KT459&gt;0,INDEX(Вхідні_дані!$A$1803:$F$1832,MATCH(KT459,Вхідні_дані!$C$1803:$C$1832,0),4),"-")</f>
        <v>-</v>
      </c>
      <c r="KV459" s="108" t="str">
        <f>IF(KT459&gt;0,(KU459)/KV9/KV10/60,"-")</f>
        <v>-</v>
      </c>
      <c r="KW459" s="102" t="str">
        <f>IF(AND(KT459&gt;0,KV459&gt;0),KV459*KU294,"-")</f>
        <v>-</v>
      </c>
      <c r="LA459" s="112">
        <v>9</v>
      </c>
      <c r="LB459" s="4"/>
      <c r="LC459" s="108" t="str">
        <f>IF(LB459&gt;0,INDEX(Вхідні_дані!$A$1803:$F$1832,MATCH(LB459,Вхідні_дані!$C$1803:$C$1832,0),4),"-")</f>
        <v>-</v>
      </c>
      <c r="LD459" s="108" t="str">
        <f>IF(LB459&gt;0,(LC459)/LD9/LD10/60,"-")</f>
        <v>-</v>
      </c>
      <c r="LE459" s="102" t="str">
        <f>IF(AND(LB459&gt;0,LD459&gt;0),LD459*LC294,"-")</f>
        <v>-</v>
      </c>
      <c r="LI459" s="112">
        <v>9</v>
      </c>
      <c r="LJ459" s="4"/>
      <c r="LK459" s="108" t="str">
        <f>IF(LJ459&gt;0,INDEX(Вхідні_дані!$A$1803:$F$1832,MATCH(LJ459,Вхідні_дані!$C$1803:$C$1832,0),4),"-")</f>
        <v>-</v>
      </c>
      <c r="LL459" s="108" t="str">
        <f>IF(LJ459&gt;0,(LK459)/LL9/LL10/60,"-")</f>
        <v>-</v>
      </c>
      <c r="LM459" s="102" t="str">
        <f>IF(AND(LJ459&gt;0,LL459&gt;0),LL459*LK294,"-")</f>
        <v>-</v>
      </c>
      <c r="LQ459" s="112">
        <v>9</v>
      </c>
      <c r="LR459" s="4"/>
      <c r="LS459" s="108" t="str">
        <f>IF(LR459&gt;0,INDEX(Вхідні_дані!$A$1803:$F$1832,MATCH(LR459,Вхідні_дані!$C$1803:$C$1832,0),4),"-")</f>
        <v>-</v>
      </c>
      <c r="LT459" s="108" t="str">
        <f>IF(LR459&gt;0,(LS459)/LT9/LT10/60,"-")</f>
        <v>-</v>
      </c>
      <c r="LU459" s="102" t="str">
        <f>IF(AND(LR459&gt;0,LT459&gt;0),LT459*LS294,"-")</f>
        <v>-</v>
      </c>
      <c r="LY459" s="112">
        <v>9</v>
      </c>
      <c r="LZ459" s="4"/>
      <c r="MA459" s="108" t="str">
        <f>IF(LZ459&gt;0,INDEX(Вхідні_дані!$A$1803:$F$1832,MATCH(LZ459,Вхідні_дані!$C$1803:$C$1832,0),4),"-")</f>
        <v>-</v>
      </c>
      <c r="MB459" s="108" t="str">
        <f>IF(LZ459&gt;0,(MA459)/MB9/MB10/60,"-")</f>
        <v>-</v>
      </c>
      <c r="MC459" s="102" t="str">
        <f>IF(AND(LZ459&gt;0,MB459&gt;0),MB459*MA294,"-")</f>
        <v>-</v>
      </c>
      <c r="MG459" s="112">
        <v>9</v>
      </c>
      <c r="MH459" s="4"/>
      <c r="MI459" s="108" t="str">
        <f>IF(MH459&gt;0,INDEX(Вхідні_дані!$A$1803:$F$1832,MATCH(MH459,Вхідні_дані!$C$1803:$C$1832,0),4),"-")</f>
        <v>-</v>
      </c>
      <c r="MJ459" s="108" t="str">
        <f>IF(MH459&gt;0,(MI459)/MJ9/MJ10/60,"-")</f>
        <v>-</v>
      </c>
      <c r="MK459" s="102" t="str">
        <f>IF(AND(MH459&gt;0,MJ459&gt;0),MJ459*MI294,"-")</f>
        <v>-</v>
      </c>
      <c r="MO459" s="112">
        <v>9</v>
      </c>
      <c r="MP459" s="4"/>
      <c r="MQ459" s="108" t="str">
        <f>IF(MP459&gt;0,INDEX(Вхідні_дані!$A$1803:$F$1832,MATCH(MP459,Вхідні_дані!$C$1803:$C$1832,0),4),"-")</f>
        <v>-</v>
      </c>
      <c r="MR459" s="108" t="str">
        <f>IF(MP459&gt;0,(MQ459)/MR9/MR10/60,"-")</f>
        <v>-</v>
      </c>
      <c r="MS459" s="102" t="str">
        <f>IF(AND(MP459&gt;0,MR459&gt;0),MR459*MQ294,"-")</f>
        <v>-</v>
      </c>
      <c r="MW459" s="112">
        <v>9</v>
      </c>
      <c r="MX459" s="4"/>
      <c r="MY459" s="108" t="str">
        <f>IF(MX459&gt;0,INDEX(Вхідні_дані!$A$1803:$F$1832,MATCH(MX459,Вхідні_дані!$C$1803:$C$1832,0),4),"-")</f>
        <v>-</v>
      </c>
      <c r="MZ459" s="108" t="str">
        <f>IF(MX459&gt;0,(MY459)/MZ9/MZ10/60,"-")</f>
        <v>-</v>
      </c>
      <c r="NA459" s="102" t="str">
        <f>IF(AND(MX459&gt;0,MZ459&gt;0),MZ459*MY294,"-")</f>
        <v>-</v>
      </c>
      <c r="NE459" s="112">
        <v>9</v>
      </c>
      <c r="NF459" s="4"/>
      <c r="NG459" s="108" t="str">
        <f>IF(NF459&gt;0,INDEX(Вхідні_дані!$A$1803:$F$1832,MATCH(NF459,Вхідні_дані!$C$1803:$C$1832,0),4),"-")</f>
        <v>-</v>
      </c>
      <c r="NH459" s="108" t="str">
        <f>IF(NF459&gt;0,(NG459)/NH9/NH10/60,"-")</f>
        <v>-</v>
      </c>
      <c r="NI459" s="102" t="str">
        <f>IF(AND(NF459&gt;0,NH459&gt;0),NH459*NG294,"-")</f>
        <v>-</v>
      </c>
      <c r="NM459" s="112">
        <v>9</v>
      </c>
      <c r="NN459" s="4"/>
      <c r="NO459" s="108" t="str">
        <f>IF(NN459&gt;0,INDEX(Вхідні_дані!$A$1803:$F$1832,MATCH(NN459,Вхідні_дані!$C$1803:$C$1832,0),4),"-")</f>
        <v>-</v>
      </c>
      <c r="NP459" s="108" t="str">
        <f>IF(NN459&gt;0,(NO459)/NP9/NP10/60,"-")</f>
        <v>-</v>
      </c>
      <c r="NQ459" s="102" t="str">
        <f>IF(AND(NN459&gt;0,NP459&gt;0),NP459*NO294,"-")</f>
        <v>-</v>
      </c>
      <c r="NU459" s="112">
        <v>9</v>
      </c>
      <c r="NV459" s="4"/>
      <c r="NW459" s="108" t="str">
        <f>IF(NV459&gt;0,INDEX(Вхідні_дані!$A$1803:$F$1832,MATCH(NV459,Вхідні_дані!$C$1803:$C$1832,0),4),"-")</f>
        <v>-</v>
      </c>
      <c r="NX459" s="108" t="str">
        <f>IF(NV459&gt;0,(NW459)/NX9/NX10/60,"-")</f>
        <v>-</v>
      </c>
      <c r="NY459" s="102" t="str">
        <f>IF(AND(NV459&gt;0,NX459&gt;0),NX459*NW294,"-")</f>
        <v>-</v>
      </c>
      <c r="OC459" s="112">
        <v>9</v>
      </c>
      <c r="OD459" s="4"/>
      <c r="OE459" s="108" t="str">
        <f>IF(OD459&gt;0,INDEX(Вхідні_дані!$A$1803:$F$1832,MATCH(OD459,Вхідні_дані!$C$1803:$C$1832,0),4),"-")</f>
        <v>-</v>
      </c>
      <c r="OF459" s="108" t="str">
        <f>IF(OD459&gt;0,(OE459)/OF9/OF10/60,"-")</f>
        <v>-</v>
      </c>
      <c r="OG459" s="102" t="str">
        <f>IF(AND(OD459&gt;0,OF459&gt;0),OF459*OE294,"-")</f>
        <v>-</v>
      </c>
      <c r="OK459" s="112">
        <v>9</v>
      </c>
      <c r="OL459" s="4"/>
      <c r="OM459" s="108" t="str">
        <f>IF(OL459&gt;0,INDEX(Вхідні_дані!$A$1803:$F$1832,MATCH(OL459,Вхідні_дані!$C$1803:$C$1832,0),4),"-")</f>
        <v>-</v>
      </c>
      <c r="ON459" s="108" t="str">
        <f>IF(OL459&gt;0,(OM459)/ON9/ON10/60,"-")</f>
        <v>-</v>
      </c>
      <c r="OO459" s="102" t="str">
        <f>IF(AND(OL459&gt;0,ON459&gt;0),ON459*OM294,"-")</f>
        <v>-</v>
      </c>
      <c r="OS459" s="112">
        <v>9</v>
      </c>
      <c r="OT459" s="4"/>
      <c r="OU459" s="108" t="str">
        <f>IF(OT459&gt;0,INDEX(Вхідні_дані!$A$1803:$F$1832,MATCH(OT459,Вхідні_дані!$C$1803:$C$1832,0),4),"-")</f>
        <v>-</v>
      </c>
      <c r="OV459" s="108" t="str">
        <f>IF(OT459&gt;0,(OU459)/OV9/OV10/60,"-")</f>
        <v>-</v>
      </c>
      <c r="OW459" s="102" t="str">
        <f>IF(AND(OT459&gt;0,OV459&gt;0),OV459*OU294,"-")</f>
        <v>-</v>
      </c>
      <c r="PA459" s="112">
        <v>9</v>
      </c>
      <c r="PB459" s="4"/>
      <c r="PC459" s="108" t="str">
        <f>IF(PB459&gt;0,INDEX(Вхідні_дані!$A$1803:$F$1832,MATCH(PB459,Вхідні_дані!$C$1803:$C$1832,0),4),"-")</f>
        <v>-</v>
      </c>
      <c r="PD459" s="108" t="str">
        <f>IF(PB459&gt;0,(PC459)/PD9/PD10/60,"-")</f>
        <v>-</v>
      </c>
      <c r="PE459" s="102" t="str">
        <f>IF(AND(PB459&gt;0,PD459&gt;0),PD459*PC294,"-")</f>
        <v>-</v>
      </c>
      <c r="PI459" s="112">
        <v>9</v>
      </c>
      <c r="PJ459" s="4"/>
      <c r="PK459" s="108" t="str">
        <f>IF(PJ459&gt;0,INDEX(Вхідні_дані!$A$1803:$F$1832,MATCH(PJ459,Вхідні_дані!$C$1803:$C$1832,0),4),"-")</f>
        <v>-</v>
      </c>
      <c r="PL459" s="108" t="str">
        <f>IF(PJ459&gt;0,(PK459)/PL9/PL10/60,"-")</f>
        <v>-</v>
      </c>
      <c r="PM459" s="102" t="str">
        <f>IF(AND(PJ459&gt;0,PL459&gt;0),PL459*PK294,"-")</f>
        <v>-</v>
      </c>
      <c r="PQ459" s="112">
        <v>9</v>
      </c>
      <c r="PR459" s="4"/>
      <c r="PS459" s="108" t="str">
        <f>IF(PR459&gt;0,INDEX(Вхідні_дані!$A$1803:$F$1832,MATCH(PR459,Вхідні_дані!$C$1803:$C$1832,0),4),"-")</f>
        <v>-</v>
      </c>
      <c r="PT459" s="108" t="str">
        <f>IF(PR459&gt;0,(PS459)/PT9/PT10/60,"-")</f>
        <v>-</v>
      </c>
      <c r="PU459" s="102" t="str">
        <f>IF(AND(PR459&gt;0,PT459&gt;0),PT459*PS294,"-")</f>
        <v>-</v>
      </c>
      <c r="PY459" s="112">
        <v>9</v>
      </c>
      <c r="PZ459" s="4"/>
      <c r="QA459" s="108" t="str">
        <f>IF(PZ459&gt;0,INDEX(Вхідні_дані!$A$1803:$F$1832,MATCH(PZ459,Вхідні_дані!$C$1803:$C$1832,0),4),"-")</f>
        <v>-</v>
      </c>
      <c r="QB459" s="108" t="str">
        <f>IF(PZ459&gt;0,(QA459)/QB9/QB10/60,"-")</f>
        <v>-</v>
      </c>
      <c r="QC459" s="102" t="str">
        <f>IF(AND(PZ459&gt;0,QB459&gt;0),QB459*QA294,"-")</f>
        <v>-</v>
      </c>
      <c r="QG459" s="112">
        <v>9</v>
      </c>
      <c r="QH459" s="4"/>
      <c r="QI459" s="108" t="str">
        <f>IF(QH459&gt;0,INDEX(Вхідні_дані!$A$1803:$F$1832,MATCH(QH459,Вхідні_дані!$C$1803:$C$1832,0),4),"-")</f>
        <v>-</v>
      </c>
      <c r="QJ459" s="108" t="str">
        <f>IF(QH459&gt;0,(QI459)/QJ9/QJ10/60,"-")</f>
        <v>-</v>
      </c>
      <c r="QK459" s="102" t="str">
        <f>IF(AND(QH459&gt;0,QJ459&gt;0),QJ459*QI294,"-")</f>
        <v>-</v>
      </c>
      <c r="QO459" s="112">
        <v>9</v>
      </c>
      <c r="QP459" s="4"/>
      <c r="QQ459" s="108" t="str">
        <f>IF(QP459&gt;0,INDEX(Вхідні_дані!$A$1803:$F$1832,MATCH(QP459,Вхідні_дані!$C$1803:$C$1832,0),4),"-")</f>
        <v>-</v>
      </c>
      <c r="QR459" s="108" t="str">
        <f>IF(QP459&gt;0,(QQ459)/QR9/QR10/60,"-")</f>
        <v>-</v>
      </c>
      <c r="QS459" s="102" t="str">
        <f>IF(AND(QP459&gt;0,QR459&gt;0),QR459*QQ294,"-")</f>
        <v>-</v>
      </c>
      <c r="QW459" s="112">
        <v>9</v>
      </c>
      <c r="QX459" s="4"/>
      <c r="QY459" s="108" t="str">
        <f>IF(QX459&gt;0,INDEX(Вхідні_дані!$A$1803:$F$1832,MATCH(QX459,Вхідні_дані!$C$1803:$C$1832,0),4),"-")</f>
        <v>-</v>
      </c>
      <c r="QZ459" s="108" t="str">
        <f>IF(QX459&gt;0,(QY459)/QZ9/QZ10/60,"-")</f>
        <v>-</v>
      </c>
      <c r="RA459" s="102" t="str">
        <f>IF(AND(QX459&gt;0,QZ459&gt;0),QZ459*QY294,"-")</f>
        <v>-</v>
      </c>
      <c r="RE459" s="112">
        <v>9</v>
      </c>
      <c r="RF459" s="4"/>
      <c r="RG459" s="108" t="str">
        <f>IF(RF459&gt;0,INDEX(Вхідні_дані!$A$1803:$F$1832,MATCH(RF459,Вхідні_дані!$C$1803:$C$1832,0),4),"-")</f>
        <v>-</v>
      </c>
      <c r="RH459" s="108" t="str">
        <f>IF(RF459&gt;0,(RG459)/RH9/RH10/60,"-")</f>
        <v>-</v>
      </c>
      <c r="RI459" s="102" t="str">
        <f>IF(AND(RF459&gt;0,RH459&gt;0),RH459*RG294,"-")</f>
        <v>-</v>
      </c>
      <c r="RM459" s="112">
        <v>9</v>
      </c>
      <c r="RN459" s="4"/>
      <c r="RO459" s="108" t="str">
        <f>IF(RN459&gt;0,INDEX(Вхідні_дані!$A$1803:$F$1832,MATCH(RN459,Вхідні_дані!$C$1803:$C$1832,0),4),"-")</f>
        <v>-</v>
      </c>
      <c r="RP459" s="108" t="str">
        <f>IF(RN459&gt;0,(RO459)/RP9/RP10/60,"-")</f>
        <v>-</v>
      </c>
      <c r="RQ459" s="102" t="str">
        <f>IF(AND(RN459&gt;0,RP459&gt;0),RP459*RO294,"-")</f>
        <v>-</v>
      </c>
      <c r="RU459" s="112">
        <v>9</v>
      </c>
      <c r="RV459" s="4"/>
      <c r="RW459" s="108" t="str">
        <f>IF(RV459&gt;0,INDEX(Вхідні_дані!$A$1803:$F$1832,MATCH(RV459,Вхідні_дані!$C$1803:$C$1832,0),4),"-")</f>
        <v>-</v>
      </c>
      <c r="RX459" s="108" t="str">
        <f>IF(RV459&gt;0,(RW459)/RX9/RX10/60,"-")</f>
        <v>-</v>
      </c>
      <c r="RY459" s="102" t="str">
        <f>IF(AND(RV459&gt;0,RX459&gt;0),RX459*RW294,"-")</f>
        <v>-</v>
      </c>
      <c r="SC459" s="112">
        <v>9</v>
      </c>
      <c r="SD459" s="4"/>
      <c r="SE459" s="108" t="str">
        <f>IF(SD459&gt;0,INDEX(Вхідні_дані!$A$1803:$F$1832,MATCH(SD459,Вхідні_дані!$C$1803:$C$1832,0),4),"-")</f>
        <v>-</v>
      </c>
      <c r="SF459" s="108" t="str">
        <f>IF(SD459&gt;0,(SE459)/SF9/SF10/60,"-")</f>
        <v>-</v>
      </c>
      <c r="SG459" s="102" t="str">
        <f>IF(AND(SD459&gt;0,SF459&gt;0),SF459*SE294,"-")</f>
        <v>-</v>
      </c>
      <c r="SK459" s="112">
        <v>9</v>
      </c>
      <c r="SL459" s="4"/>
      <c r="SM459" s="108" t="str">
        <f>IF(SL459&gt;0,INDEX(Вхідні_дані!$A$1803:$F$1832,MATCH(SL459,Вхідні_дані!$C$1803:$C$1832,0),4),"-")</f>
        <v>-</v>
      </c>
      <c r="SN459" s="108" t="str">
        <f>IF(SL459&gt;0,(SM459)/SN9/SN10/60,"-")</f>
        <v>-</v>
      </c>
      <c r="SO459" s="102" t="str">
        <f>IF(AND(SL459&gt;0,SN459&gt;0),SN459*SM294,"-")</f>
        <v>-</v>
      </c>
      <c r="SS459" s="112">
        <v>9</v>
      </c>
      <c r="ST459" s="4"/>
      <c r="SU459" s="108" t="str">
        <f>IF(ST459&gt;0,INDEX(Вхідні_дані!$A$1803:$F$1832,MATCH(ST459,Вхідні_дані!$C$1803:$C$1832,0),4),"-")</f>
        <v>-</v>
      </c>
      <c r="SV459" s="108" t="str">
        <f>IF(ST459&gt;0,(SU459)/SV9/SV10/60,"-")</f>
        <v>-</v>
      </c>
      <c r="SW459" s="102" t="str">
        <f>IF(AND(ST459&gt;0,SV459&gt;0),SV459*SU294,"-")</f>
        <v>-</v>
      </c>
      <c r="TA459" s="112">
        <v>9</v>
      </c>
      <c r="TB459" s="4"/>
      <c r="TC459" s="108" t="str">
        <f>IF(TB459&gt;0,INDEX(Вхідні_дані!$A$1803:$F$1832,MATCH(TB459,Вхідні_дані!$C$1803:$C$1832,0),4),"-")</f>
        <v>-</v>
      </c>
      <c r="TD459" s="108" t="str">
        <f>IF(TB459&gt;0,(TC459)/TD9/TD10/60,"-")</f>
        <v>-</v>
      </c>
      <c r="TE459" s="102" t="str">
        <f>IF(AND(TB459&gt;0,TD459&gt;0),TD459*TC294,"-")</f>
        <v>-</v>
      </c>
      <c r="TI459" s="112">
        <v>9</v>
      </c>
      <c r="TJ459" s="4"/>
      <c r="TK459" s="108" t="str">
        <f>IF(TJ459&gt;0,INDEX(Вхідні_дані!$A$1803:$F$1832,MATCH(TJ459,Вхідні_дані!$C$1803:$C$1832,0),4),"-")</f>
        <v>-</v>
      </c>
      <c r="TL459" s="108" t="str">
        <f>IF(TJ459&gt;0,(TK459)/TL9/TL10/60,"-")</f>
        <v>-</v>
      </c>
      <c r="TM459" s="102" t="str">
        <f>IF(AND(TJ459&gt;0,TL459&gt;0),TL459*TK294,"-")</f>
        <v>-</v>
      </c>
      <c r="TQ459" s="112">
        <v>9</v>
      </c>
      <c r="TR459" s="4"/>
      <c r="TS459" s="108" t="str">
        <f>IF(TR459&gt;0,INDEX(Вхідні_дані!$A$1803:$F$1832,MATCH(TR459,Вхідні_дані!$C$1803:$C$1832,0),4),"-")</f>
        <v>-</v>
      </c>
      <c r="TT459" s="108" t="str">
        <f>IF(TR459&gt;0,(TS459)/TT9/TT10/60,"-")</f>
        <v>-</v>
      </c>
      <c r="TU459" s="102" t="str">
        <f>IF(AND(TR459&gt;0,TT459&gt;0),TT459*TS294,"-")</f>
        <v>-</v>
      </c>
      <c r="TY459" s="112">
        <v>9</v>
      </c>
      <c r="TZ459" s="4"/>
      <c r="UA459" s="108" t="str">
        <f>IF(TZ459&gt;0,INDEX(Вхідні_дані!$A$1803:$F$1832,MATCH(TZ459,Вхідні_дані!$C$1803:$C$1832,0),4),"-")</f>
        <v>-</v>
      </c>
      <c r="UB459" s="108" t="str">
        <f>IF(TZ459&gt;0,(UA459)/UB9/UB10/60,"-")</f>
        <v>-</v>
      </c>
      <c r="UC459" s="102" t="str">
        <f>IF(AND(TZ459&gt;0,UB459&gt;0),UB459*UA294,"-")</f>
        <v>-</v>
      </c>
      <c r="UG459" s="112">
        <v>9</v>
      </c>
      <c r="UH459" s="4"/>
      <c r="UI459" s="108" t="str">
        <f>IF(UH459&gt;0,INDEX(Вхідні_дані!$A$1803:$F$1832,MATCH(UH459,Вхідні_дані!$C$1803:$C$1832,0),4),"-")</f>
        <v>-</v>
      </c>
      <c r="UJ459" s="108" t="str">
        <f>IF(UH459&gt;0,(UI459)/UJ9/UJ10/60,"-")</f>
        <v>-</v>
      </c>
      <c r="UK459" s="102" t="str">
        <f>IF(AND(UH459&gt;0,UJ459&gt;0),UJ459*UI294,"-")</f>
        <v>-</v>
      </c>
      <c r="UO459" s="112">
        <v>9</v>
      </c>
      <c r="UP459" s="4"/>
      <c r="UQ459" s="108" t="str">
        <f>IF(UP459&gt;0,INDEX(Вхідні_дані!$A$1803:$F$1832,MATCH(UP459,Вхідні_дані!$C$1803:$C$1832,0),4),"-")</f>
        <v>-</v>
      </c>
      <c r="UR459" s="108" t="str">
        <f>IF(UP459&gt;0,(UQ459)/UR9/UR10/60,"-")</f>
        <v>-</v>
      </c>
      <c r="US459" s="102" t="str">
        <f>IF(AND(UP459&gt;0,UR459&gt;0),UR459*UQ294,"-")</f>
        <v>-</v>
      </c>
      <c r="UW459" s="112">
        <v>9</v>
      </c>
      <c r="UX459" s="4"/>
      <c r="UY459" s="108" t="str">
        <f>IF(UX459&gt;0,INDEX(Вхідні_дані!$A$1803:$F$1832,MATCH(UX459,Вхідні_дані!$C$1803:$C$1832,0),4),"-")</f>
        <v>-</v>
      </c>
      <c r="UZ459" s="108" t="str">
        <f>IF(UX459&gt;0,(UY459)/UZ9/UZ10/60,"-")</f>
        <v>-</v>
      </c>
      <c r="VA459" s="102" t="str">
        <f>IF(AND(UX459&gt;0,UZ459&gt;0),UZ459*UY294,"-")</f>
        <v>-</v>
      </c>
      <c r="VE459" s="112">
        <v>9</v>
      </c>
      <c r="VF459" s="4"/>
      <c r="VG459" s="108" t="str">
        <f>IF(VF459&gt;0,INDEX(Вхідні_дані!$A$1803:$F$1832,MATCH(VF459,Вхідні_дані!$C$1803:$C$1832,0),4),"-")</f>
        <v>-</v>
      </c>
      <c r="VH459" s="108" t="str">
        <f>IF(VF459&gt;0,(VG459)/VH9/VH10/60,"-")</f>
        <v>-</v>
      </c>
      <c r="VI459" s="102" t="str">
        <f>IF(AND(VF459&gt;0,VH459&gt;0),VH459*VG294,"-")</f>
        <v>-</v>
      </c>
      <c r="VM459" s="112">
        <v>9</v>
      </c>
      <c r="VN459" s="4"/>
      <c r="VO459" s="108" t="str">
        <f>IF(VN459&gt;0,INDEX(Вхідні_дані!$A$1803:$F$1832,MATCH(VN459,Вхідні_дані!$C$1803:$C$1832,0),4),"-")</f>
        <v>-</v>
      </c>
      <c r="VP459" s="108" t="str">
        <f>IF(VN459&gt;0,(VO459)/VP9/VP10/60,"-")</f>
        <v>-</v>
      </c>
      <c r="VQ459" s="102" t="str">
        <f>IF(AND(VN459&gt;0,VP459&gt;0),VP459*VO294,"-")</f>
        <v>-</v>
      </c>
      <c r="VU459" s="112">
        <v>9</v>
      </c>
      <c r="VV459" s="4"/>
      <c r="VW459" s="108" t="str">
        <f>IF(VV459&gt;0,INDEX(Вхідні_дані!$A$1803:$F$1832,MATCH(VV459,Вхідні_дані!$C$1803:$C$1832,0),4),"-")</f>
        <v>-</v>
      </c>
      <c r="VX459" s="108" t="str">
        <f>IF(VV459&gt;0,(VW459)/VX9/VX10/60,"-")</f>
        <v>-</v>
      </c>
      <c r="VY459" s="102" t="str">
        <f>IF(AND(VV459&gt;0,VX459&gt;0),VX459*VW294,"-")</f>
        <v>-</v>
      </c>
      <c r="WC459" s="112">
        <v>9</v>
      </c>
      <c r="WD459" s="4"/>
      <c r="WE459" s="108" t="str">
        <f>IF(WD459&gt;0,INDEX(Вхідні_дані!$A$1803:$F$1832,MATCH(WD459,Вхідні_дані!$C$1803:$C$1832,0),4),"-")</f>
        <v>-</v>
      </c>
      <c r="WF459" s="108" t="str">
        <f>IF(WD459&gt;0,(WE459)/WF9/WF10/60,"-")</f>
        <v>-</v>
      </c>
      <c r="WG459" s="102" t="str">
        <f>IF(AND(WD459&gt;0,WF459&gt;0),WF459*WE294,"-")</f>
        <v>-</v>
      </c>
      <c r="WK459" s="112">
        <v>9</v>
      </c>
      <c r="WL459" s="4"/>
      <c r="WM459" s="108" t="str">
        <f>IF(WL459&gt;0,INDEX(Вхідні_дані!$A$1803:$F$1832,MATCH(WL459,Вхідні_дані!$C$1803:$C$1832,0),4),"-")</f>
        <v>-</v>
      </c>
      <c r="WN459" s="108" t="str">
        <f>IF(WL459&gt;0,(WM459)/WN9/WN10/60,"-")</f>
        <v>-</v>
      </c>
      <c r="WO459" s="102" t="str">
        <f>IF(AND(WL459&gt;0,WN459&gt;0),WN459*WM294,"-")</f>
        <v>-</v>
      </c>
      <c r="WS459" s="112">
        <v>9</v>
      </c>
      <c r="WT459" s="4"/>
      <c r="WU459" s="108" t="str">
        <f>IF(WT459&gt;0,INDEX(Вхідні_дані!$A$1803:$F$1832,MATCH(WT459,Вхідні_дані!$C$1803:$C$1832,0),4),"-")</f>
        <v>-</v>
      </c>
      <c r="WV459" s="108" t="str">
        <f>IF(WT459&gt;0,(WU459)/WV9/WV10/60,"-")</f>
        <v>-</v>
      </c>
      <c r="WW459" s="102" t="str">
        <f>IF(AND(WT459&gt;0,WV459&gt;0),WV459*WU294,"-")</f>
        <v>-</v>
      </c>
      <c r="XA459" s="112">
        <v>9</v>
      </c>
      <c r="XB459" s="4"/>
      <c r="XC459" s="108" t="str">
        <f>IF(XB459&gt;0,INDEX(Вхідні_дані!$A$1803:$F$1832,MATCH(XB459,Вхідні_дані!$C$1803:$C$1832,0),4),"-")</f>
        <v>-</v>
      </c>
      <c r="XD459" s="108" t="str">
        <f>IF(XB459&gt;0,(XC459)/XD9/XD10/60,"-")</f>
        <v>-</v>
      </c>
      <c r="XE459" s="102" t="str">
        <f>IF(AND(XB459&gt;0,XD459&gt;0),XD459*XC294,"-")</f>
        <v>-</v>
      </c>
      <c r="XI459" s="112">
        <v>9</v>
      </c>
      <c r="XJ459" s="4"/>
      <c r="XK459" s="108" t="str">
        <f>IF(XJ459&gt;0,INDEX(Вхідні_дані!$A$1803:$F$1832,MATCH(XJ459,Вхідні_дані!$C$1803:$C$1832,0),4),"-")</f>
        <v>-</v>
      </c>
      <c r="XL459" s="108" t="str">
        <f>IF(XJ459&gt;0,(XK459)/XL9/XL10/60,"-")</f>
        <v>-</v>
      </c>
      <c r="XM459" s="102" t="str">
        <f>IF(AND(XJ459&gt;0,XL459&gt;0),XL459*XK294,"-")</f>
        <v>-</v>
      </c>
      <c r="XQ459" s="112">
        <v>9</v>
      </c>
      <c r="XR459" s="4"/>
      <c r="XS459" s="108" t="str">
        <f>IF(XR459&gt;0,INDEX(Вхідні_дані!$A$1803:$F$1832,MATCH(XR459,Вхідні_дані!$C$1803:$C$1832,0),4),"-")</f>
        <v>-</v>
      </c>
      <c r="XT459" s="108" t="str">
        <f>IF(XR459&gt;0,(XS459)/XT9/XT10/60,"-")</f>
        <v>-</v>
      </c>
      <c r="XU459" s="102" t="str">
        <f>IF(AND(XR459&gt;0,XT459&gt;0),XT459*XS294,"-")</f>
        <v>-</v>
      </c>
      <c r="XY459" s="112">
        <v>9</v>
      </c>
      <c r="XZ459" s="4"/>
      <c r="YA459" s="108" t="str">
        <f>IF(XZ459&gt;0,INDEX(Вхідні_дані!$A$1803:$F$1832,MATCH(XZ459,Вхідні_дані!$C$1803:$C$1832,0),4),"-")</f>
        <v>-</v>
      </c>
      <c r="YB459" s="108" t="str">
        <f>IF(XZ459&gt;0,(YA459)/YB9/YB10/60,"-")</f>
        <v>-</v>
      </c>
      <c r="YC459" s="102" t="str">
        <f>IF(AND(XZ459&gt;0,YB459&gt;0),YB459*YA294,"-")</f>
        <v>-</v>
      </c>
      <c r="YG459" s="112">
        <v>9</v>
      </c>
      <c r="YH459" s="4"/>
      <c r="YI459" s="108" t="str">
        <f>IF(YH459&gt;0,INDEX(Вхідні_дані!$A$1803:$F$1832,MATCH(YH459,Вхідні_дані!$C$1803:$C$1832,0),4),"-")</f>
        <v>-</v>
      </c>
      <c r="YJ459" s="108" t="str">
        <f>IF(YH459&gt;0,(YI459)/YJ9/YJ10/60,"-")</f>
        <v>-</v>
      </c>
      <c r="YK459" s="102" t="str">
        <f>IF(AND(YH459&gt;0,YJ459&gt;0),YJ459*YI294,"-")</f>
        <v>-</v>
      </c>
      <c r="YO459" s="112">
        <v>9</v>
      </c>
      <c r="YP459" s="4"/>
      <c r="YQ459" s="108" t="str">
        <f>IF(YP459&gt;0,INDEX(Вхідні_дані!$A$1803:$F$1832,MATCH(YP459,Вхідні_дані!$C$1803:$C$1832,0),4),"-")</f>
        <v>-</v>
      </c>
      <c r="YR459" s="108" t="str">
        <f>IF(YP459&gt;0,(YQ459)/YR9/YR10/60,"-")</f>
        <v>-</v>
      </c>
      <c r="YS459" s="102" t="str">
        <f>IF(AND(YP459&gt;0,YR459&gt;0),YR459*YQ294,"-")</f>
        <v>-</v>
      </c>
      <c r="YW459" s="112">
        <v>9</v>
      </c>
      <c r="YX459" s="4"/>
      <c r="YY459" s="108" t="str">
        <f>IF(YX459&gt;0,INDEX(Вхідні_дані!$A$1803:$F$1832,MATCH(YX459,Вхідні_дані!$C$1803:$C$1832,0),4),"-")</f>
        <v>-</v>
      </c>
      <c r="YZ459" s="108" t="str">
        <f>IF(YX459&gt;0,(YY459)/YZ9/YZ10/60,"-")</f>
        <v>-</v>
      </c>
      <c r="ZA459" s="102" t="str">
        <f>IF(AND(YX459&gt;0,YZ459&gt;0),YZ459*YY294,"-")</f>
        <v>-</v>
      </c>
      <c r="ZE459" s="112">
        <v>9</v>
      </c>
      <c r="ZF459" s="4"/>
      <c r="ZG459" s="108" t="str">
        <f>IF(ZF459&gt;0,INDEX(Вхідні_дані!$A$1803:$F$1832,MATCH(ZF459,Вхідні_дані!$C$1803:$C$1832,0),4),"-")</f>
        <v>-</v>
      </c>
      <c r="ZH459" s="108" t="str">
        <f>IF(ZF459&gt;0,(ZG459)/ZH9/ZH10/60,"-")</f>
        <v>-</v>
      </c>
      <c r="ZI459" s="102" t="str">
        <f>IF(AND(ZF459&gt;0,ZH459&gt;0),ZH459*ZG294,"-")</f>
        <v>-</v>
      </c>
      <c r="ZM459" s="112">
        <v>9</v>
      </c>
      <c r="ZN459" s="4"/>
      <c r="ZO459" s="108" t="str">
        <f>IF(ZN459&gt;0,INDEX(Вхідні_дані!$A$1803:$F$1832,MATCH(ZN459,Вхідні_дані!$C$1803:$C$1832,0),4),"-")</f>
        <v>-</v>
      </c>
      <c r="ZP459" s="108" t="str">
        <f>IF(ZN459&gt;0,(ZO459)/ZP9/ZP10/60,"-")</f>
        <v>-</v>
      </c>
      <c r="ZQ459" s="102" t="str">
        <f>IF(AND(ZN459&gt;0,ZP459&gt;0),ZP459*ZO294,"-")</f>
        <v>-</v>
      </c>
      <c r="ZU459" s="112">
        <v>9</v>
      </c>
      <c r="ZV459" s="4"/>
      <c r="ZW459" s="108" t="str">
        <f>IF(ZV459&gt;0,INDEX(Вхідні_дані!$A$1803:$F$1832,MATCH(ZV459,Вхідні_дані!$C$1803:$C$1832,0),4),"-")</f>
        <v>-</v>
      </c>
      <c r="ZX459" s="108" t="str">
        <f>IF(ZV459&gt;0,(ZW459)/ZX9/ZX10/60,"-")</f>
        <v>-</v>
      </c>
      <c r="ZY459" s="102" t="str">
        <f>IF(AND(ZV459&gt;0,ZX459&gt;0),ZX459*ZW294,"-")</f>
        <v>-</v>
      </c>
      <c r="AAC459" s="112">
        <v>9</v>
      </c>
      <c r="AAD459" s="4"/>
      <c r="AAE459" s="108" t="str">
        <f>IF(AAD459&gt;0,INDEX(Вхідні_дані!$A$1803:$F$1832,MATCH(AAD459,Вхідні_дані!$C$1803:$C$1832,0),4),"-")</f>
        <v>-</v>
      </c>
      <c r="AAF459" s="108" t="str">
        <f>IF(AAD459&gt;0,(AAE459)/AAF9/AAF10/60,"-")</f>
        <v>-</v>
      </c>
      <c r="AAG459" s="102" t="str">
        <f>IF(AND(AAD459&gt;0,AAF459&gt;0),AAF459*AAE294,"-")</f>
        <v>-</v>
      </c>
      <c r="AAK459" s="112">
        <v>9</v>
      </c>
      <c r="AAL459" s="4"/>
      <c r="AAM459" s="108" t="str">
        <f>IF(AAL459&gt;0,INDEX(Вхідні_дані!$A$1803:$F$1832,MATCH(AAL459,Вхідні_дані!$C$1803:$C$1832,0),4),"-")</f>
        <v>-</v>
      </c>
      <c r="AAN459" s="108" t="str">
        <f>IF(AAL459&gt;0,(AAM459)/AAN9/AAN10/60,"-")</f>
        <v>-</v>
      </c>
      <c r="AAO459" s="102" t="str">
        <f>IF(AND(AAL459&gt;0,AAN459&gt;0),AAN459*AAM294,"-")</f>
        <v>-</v>
      </c>
      <c r="AAS459" s="112">
        <v>9</v>
      </c>
      <c r="AAT459" s="4"/>
      <c r="AAU459" s="108" t="str">
        <f>IF(AAT459&gt;0,INDEX(Вхідні_дані!$A$1803:$F$1832,MATCH(AAT459,Вхідні_дані!$C$1803:$C$1832,0),4),"-")</f>
        <v>-</v>
      </c>
      <c r="AAV459" s="108" t="str">
        <f>IF(AAT459&gt;0,(AAU459)/AAV9/AAV10/60,"-")</f>
        <v>-</v>
      </c>
      <c r="AAW459" s="102" t="str">
        <f>IF(AND(AAT459&gt;0,AAV459&gt;0),AAV459*AAU294,"-")</f>
        <v>-</v>
      </c>
      <c r="ABA459" s="112">
        <v>9</v>
      </c>
      <c r="ABB459" s="4"/>
      <c r="ABC459" s="108" t="str">
        <f>IF(ABB459&gt;0,INDEX(Вхідні_дані!$A$1803:$F$1832,MATCH(ABB459,Вхідні_дані!$C$1803:$C$1832,0),4),"-")</f>
        <v>-</v>
      </c>
      <c r="ABD459" s="108" t="str">
        <f>IF(ABB459&gt;0,(ABC459)/ABD9/ABD10/60,"-")</f>
        <v>-</v>
      </c>
      <c r="ABE459" s="102" t="str">
        <f>IF(AND(ABB459&gt;0,ABD459&gt;0),ABD459*ABC294,"-")</f>
        <v>-</v>
      </c>
      <c r="ABI459" s="112">
        <v>9</v>
      </c>
      <c r="ABJ459" s="4"/>
      <c r="ABK459" s="108" t="str">
        <f>IF(ABJ459&gt;0,INDEX(Вхідні_дані!$A$1803:$F$1832,MATCH(ABJ459,Вхідні_дані!$C$1803:$C$1832,0),4),"-")</f>
        <v>-</v>
      </c>
      <c r="ABL459" s="108" t="str">
        <f>IF(ABJ459&gt;0,(ABK459)/ABL9/ABL10/60,"-")</f>
        <v>-</v>
      </c>
      <c r="ABM459" s="102" t="str">
        <f>IF(AND(ABJ459&gt;0,ABL459&gt;0),ABL459*ABK294,"-")</f>
        <v>-</v>
      </c>
      <c r="ABQ459" s="112">
        <v>9</v>
      </c>
      <c r="ABR459" s="4"/>
      <c r="ABS459" s="108" t="str">
        <f>IF(ABR459&gt;0,INDEX(Вхідні_дані!$A$1803:$F$1832,MATCH(ABR459,Вхідні_дані!$C$1803:$C$1832,0),4),"-")</f>
        <v>-</v>
      </c>
      <c r="ABT459" s="108" t="str">
        <f>IF(ABR459&gt;0,(ABS459)/ABT9/ABT10/60,"-")</f>
        <v>-</v>
      </c>
      <c r="ABU459" s="102" t="str">
        <f>IF(AND(ABR459&gt;0,ABT459&gt;0),ABT459*ABS294,"-")</f>
        <v>-</v>
      </c>
      <c r="ABY459" s="112">
        <v>9</v>
      </c>
      <c r="ABZ459" s="4"/>
      <c r="ACA459" s="108" t="str">
        <f>IF(ABZ459&gt;0,INDEX(Вхідні_дані!$A$1803:$F$1832,MATCH(ABZ459,Вхідні_дані!$C$1803:$C$1832,0),4),"-")</f>
        <v>-</v>
      </c>
      <c r="ACB459" s="108" t="str">
        <f>IF(ABZ459&gt;0,(ACA459)/ACB9/ACB10/60,"-")</f>
        <v>-</v>
      </c>
      <c r="ACC459" s="102" t="str">
        <f>IF(AND(ABZ459&gt;0,ACB459&gt;0),ACB459*ACA294,"-")</f>
        <v>-</v>
      </c>
      <c r="ACG459" s="112">
        <v>9</v>
      </c>
      <c r="ACH459" s="4"/>
      <c r="ACI459" s="108" t="str">
        <f>IF(ACH459&gt;0,INDEX(Вхідні_дані!$A$1803:$F$1832,MATCH(ACH459,Вхідні_дані!$C$1803:$C$1832,0),4),"-")</f>
        <v>-</v>
      </c>
      <c r="ACJ459" s="108" t="str">
        <f>IF(ACH459&gt;0,(ACI459)/ACJ9/ACJ10/60,"-")</f>
        <v>-</v>
      </c>
      <c r="ACK459" s="102" t="str">
        <f>IF(AND(ACH459&gt;0,ACJ459&gt;0),ACJ459*ACI294,"-")</f>
        <v>-</v>
      </c>
      <c r="ACO459" s="112">
        <v>9</v>
      </c>
      <c r="ACP459" s="4"/>
      <c r="ACQ459" s="108" t="str">
        <f>IF(ACP459&gt;0,INDEX(Вхідні_дані!$A$1803:$F$1832,MATCH(ACP459,Вхідні_дані!$C$1803:$C$1832,0),4),"-")</f>
        <v>-</v>
      </c>
      <c r="ACR459" s="108" t="str">
        <f>IF(ACP459&gt;0,(ACQ459)/ACR9/ACR10/60,"-")</f>
        <v>-</v>
      </c>
      <c r="ACS459" s="102" t="str">
        <f>IF(AND(ACP459&gt;0,ACR459&gt;0),ACR459*ACQ294,"-")</f>
        <v>-</v>
      </c>
      <c r="ACW459" s="112">
        <v>9</v>
      </c>
      <c r="ACX459" s="4"/>
      <c r="ACY459" s="108" t="str">
        <f>IF(ACX459&gt;0,INDEX(Вхідні_дані!$A$1803:$F$1832,MATCH(ACX459,Вхідні_дані!$C$1803:$C$1832,0),4),"-")</f>
        <v>-</v>
      </c>
      <c r="ACZ459" s="108" t="str">
        <f>IF(ACX459&gt;0,(ACY459)/ACZ9/ACZ10/60,"-")</f>
        <v>-</v>
      </c>
      <c r="ADA459" s="102" t="str">
        <f>IF(AND(ACX459&gt;0,ACZ459&gt;0),ACZ459*ACY294,"-")</f>
        <v>-</v>
      </c>
      <c r="ADE459" s="112">
        <v>9</v>
      </c>
      <c r="ADF459" s="4"/>
      <c r="ADG459" s="108" t="str">
        <f>IF(ADF459&gt;0,INDEX(Вхідні_дані!$A$1803:$F$1832,MATCH(ADF459,Вхідні_дані!$C$1803:$C$1832,0),4),"-")</f>
        <v>-</v>
      </c>
      <c r="ADH459" s="108" t="str">
        <f>IF(ADF459&gt;0,(ADG459)/ADH9/ADH10/60,"-")</f>
        <v>-</v>
      </c>
      <c r="ADI459" s="102" t="str">
        <f>IF(AND(ADF459&gt;0,ADH459&gt;0),ADH459*ADG294,"-")</f>
        <v>-</v>
      </c>
      <c r="ADM459" s="112">
        <v>9</v>
      </c>
      <c r="ADN459" s="4"/>
      <c r="ADO459" s="108" t="str">
        <f>IF(ADN459&gt;0,INDEX(Вхідні_дані!$A$1803:$F$1832,MATCH(ADN459,Вхідні_дані!$C$1803:$C$1832,0),4),"-")</f>
        <v>-</v>
      </c>
      <c r="ADP459" s="108" t="str">
        <f>IF(ADN459&gt;0,(ADO459)/ADP9/ADP10/60,"-")</f>
        <v>-</v>
      </c>
      <c r="ADQ459" s="102" t="str">
        <f>IF(AND(ADN459&gt;0,ADP459&gt;0),ADP459*ADO294,"-")</f>
        <v>-</v>
      </c>
    </row>
    <row r="460" spans="1:800" ht="44.25" customHeight="1" outlineLevel="1" x14ac:dyDescent="0.25">
      <c r="A460" s="112">
        <v>10</v>
      </c>
      <c r="B460" s="4"/>
      <c r="C460" s="108" t="str">
        <f>IF(B460&gt;0,INDEX(Вхідні_дані!$A$1803:$F$1832,MATCH(B460,Вхідні_дані!$C$1803:$C$1832,0),4),"-")</f>
        <v>-</v>
      </c>
      <c r="D460" s="108" t="str">
        <f>IF(B460&gt;0,(C460)/D9/D10/60,"-")</f>
        <v>-</v>
      </c>
      <c r="E460" s="102" t="str">
        <f>IF(AND(B460&gt;0,D460&gt;0),D460*C294,"-")</f>
        <v>-</v>
      </c>
      <c r="I460" s="112">
        <v>10</v>
      </c>
      <c r="J460" s="4"/>
      <c r="K460" s="108" t="str">
        <f>IF(J460&gt;0,INDEX(Вхідні_дані!$A$1803:$F$1832,MATCH(J460,Вхідні_дані!$C$1803:$C$1832,0),4),"-")</f>
        <v>-</v>
      </c>
      <c r="L460" s="108" t="str">
        <f>IF(J460&gt;0,(K460)/L9/L10/60,"-")</f>
        <v>-</v>
      </c>
      <c r="M460" s="102" t="str">
        <f>IF(AND(J460&gt;0,L460&gt;0),L460*K294,"-")</f>
        <v>-</v>
      </c>
      <c r="Q460" s="112">
        <v>10</v>
      </c>
      <c r="R460" s="4"/>
      <c r="S460" s="108" t="str">
        <f>IF(R460&gt;0,INDEX(Вхідні_дані!$A$1803:$F$1832,MATCH(R460,Вхідні_дані!$C$1803:$C$1832,0),4),"-")</f>
        <v>-</v>
      </c>
      <c r="T460" s="108" t="str">
        <f>IF(R460&gt;0,(S460)/T9/T10/60,"-")</f>
        <v>-</v>
      </c>
      <c r="U460" s="102" t="str">
        <f>IF(AND(R460&gt;0,T460&gt;0),T460*S294,"-")</f>
        <v>-</v>
      </c>
      <c r="Y460" s="112">
        <v>10</v>
      </c>
      <c r="Z460" s="4"/>
      <c r="AA460" s="108" t="str">
        <f>IF(Z460&gt;0,INDEX(Вхідні_дані!$A$1803:$F$1832,MATCH(Z460,Вхідні_дані!$C$1803:$C$1832,0),4),"-")</f>
        <v>-</v>
      </c>
      <c r="AB460" s="108" t="str">
        <f>IF(Z460&gt;0,(AA460)/AB9/AB10/60,"-")</f>
        <v>-</v>
      </c>
      <c r="AC460" s="102" t="str">
        <f>IF(AND(Z460&gt;0,AB460&gt;0),AB460*AA294,"-")</f>
        <v>-</v>
      </c>
      <c r="AG460" s="112">
        <v>10</v>
      </c>
      <c r="AH460" s="4"/>
      <c r="AI460" s="108" t="str">
        <f>IF(AH460&gt;0,INDEX(Вхідні_дані!$A$1803:$F$1832,MATCH(AH460,Вхідні_дані!$C$1803:$C$1832,0),4),"-")</f>
        <v>-</v>
      </c>
      <c r="AJ460" s="108" t="str">
        <f>IF(AH460&gt;0,(AI460)/AJ9/AJ10/60,"-")</f>
        <v>-</v>
      </c>
      <c r="AK460" s="102" t="str">
        <f>IF(AND(AH460&gt;0,AJ460&gt;0),AJ460*AI294,"-")</f>
        <v>-</v>
      </c>
      <c r="AO460" s="112">
        <v>10</v>
      </c>
      <c r="AP460" s="4"/>
      <c r="AQ460" s="108" t="str">
        <f>IF(AP460&gt;0,INDEX(Вхідні_дані!$A$1803:$F$1832,MATCH(AP460,Вхідні_дані!$C$1803:$C$1832,0),4),"-")</f>
        <v>-</v>
      </c>
      <c r="AR460" s="108" t="str">
        <f>IF(AP460&gt;0,(AQ460)/AR9/AR10/60,"-")</f>
        <v>-</v>
      </c>
      <c r="AS460" s="102" t="str">
        <f>IF(AND(AP460&gt;0,AR460&gt;0),AR460*AQ294,"-")</f>
        <v>-</v>
      </c>
      <c r="AW460" s="112">
        <v>10</v>
      </c>
      <c r="AX460" s="4"/>
      <c r="AY460" s="108" t="str">
        <f>IF(AX460&gt;0,INDEX(Вхідні_дані!$A$1803:$F$1832,MATCH(AX460,Вхідні_дані!$C$1803:$C$1832,0),4),"-")</f>
        <v>-</v>
      </c>
      <c r="AZ460" s="108" t="str">
        <f>IF(AX460&gt;0,(AY460)/AZ9/AZ10/60,"-")</f>
        <v>-</v>
      </c>
      <c r="BA460" s="102" t="str">
        <f>IF(AND(AX460&gt;0,AZ460&gt;0),AZ460*AY294,"-")</f>
        <v>-</v>
      </c>
      <c r="BE460" s="112">
        <v>10</v>
      </c>
      <c r="BF460" s="4"/>
      <c r="BG460" s="108" t="str">
        <f>IF(BF460&gt;0,INDEX(Вхідні_дані!$A$1803:$F$1832,MATCH(BF460,Вхідні_дані!$C$1803:$C$1832,0),4),"-")</f>
        <v>-</v>
      </c>
      <c r="BH460" s="108" t="str">
        <f>IF(BF460&gt;0,(BG460)/BH9/BH10/60,"-")</f>
        <v>-</v>
      </c>
      <c r="BI460" s="102" t="str">
        <f>IF(AND(BF460&gt;0,BH460&gt;0),BH460*BG294,"-")</f>
        <v>-</v>
      </c>
      <c r="BM460" s="112">
        <v>10</v>
      </c>
      <c r="BN460" s="4"/>
      <c r="BO460" s="108" t="str">
        <f>IF(BN460&gt;0,INDEX(Вхідні_дані!$A$1803:$F$1832,MATCH(BN460,Вхідні_дані!$C$1803:$C$1832,0),4),"-")</f>
        <v>-</v>
      </c>
      <c r="BP460" s="108" t="str">
        <f>IF(BN460&gt;0,(BO460)/BP9/BP10/60,"-")</f>
        <v>-</v>
      </c>
      <c r="BQ460" s="102" t="str">
        <f>IF(AND(BN460&gt;0,BP460&gt;0),BP460*BO294,"-")</f>
        <v>-</v>
      </c>
      <c r="BU460" s="112">
        <v>10</v>
      </c>
      <c r="BV460" s="4"/>
      <c r="BW460" s="108" t="str">
        <f>IF(BV460&gt;0,INDEX(Вхідні_дані!$A$1803:$F$1832,MATCH(BV460,Вхідні_дані!$C$1803:$C$1832,0),4),"-")</f>
        <v>-</v>
      </c>
      <c r="BX460" s="108" t="str">
        <f>IF(BV460&gt;0,(BW460)/BX9/BX10/60,"-")</f>
        <v>-</v>
      </c>
      <c r="BY460" s="102" t="str">
        <f>IF(AND(BV460&gt;0,BX460&gt;0),BX460*BW294,"-")</f>
        <v>-</v>
      </c>
      <c r="CC460" s="112">
        <v>10</v>
      </c>
      <c r="CD460" s="4"/>
      <c r="CE460" s="108" t="str">
        <f>IF(CD460&gt;0,INDEX(Вхідні_дані!$A$1803:$F$1832,MATCH(CD460,Вхідні_дані!$C$1803:$C$1832,0),4),"-")</f>
        <v>-</v>
      </c>
      <c r="CF460" s="108" t="str">
        <f>IF(CD460&gt;0,(CE460)/CF9/CF10/60,"-")</f>
        <v>-</v>
      </c>
      <c r="CG460" s="102" t="str">
        <f>IF(AND(CD460&gt;0,CF460&gt;0),CF460*CE294,"-")</f>
        <v>-</v>
      </c>
      <c r="CK460" s="112">
        <v>10</v>
      </c>
      <c r="CL460" s="4"/>
      <c r="CM460" s="108" t="str">
        <f>IF(CL460&gt;0,INDEX(Вхідні_дані!$A$1803:$F$1832,MATCH(CL460,Вхідні_дані!$C$1803:$C$1832,0),4),"-")</f>
        <v>-</v>
      </c>
      <c r="CN460" s="108" t="str">
        <f>IF(CL460&gt;0,(CM460)/CN9/CN10/60,"-")</f>
        <v>-</v>
      </c>
      <c r="CO460" s="102" t="str">
        <f>IF(AND(CL460&gt;0,CN460&gt;0),CN460*CM294,"-")</f>
        <v>-</v>
      </c>
      <c r="CS460" s="112">
        <v>10</v>
      </c>
      <c r="CT460" s="4"/>
      <c r="CU460" s="108" t="str">
        <f>IF(CT460&gt;0,INDEX(Вхідні_дані!$A$1803:$F$1832,MATCH(CT460,Вхідні_дані!$C$1803:$C$1832,0),4),"-")</f>
        <v>-</v>
      </c>
      <c r="CV460" s="108" t="str">
        <f>IF(CT460&gt;0,(CU460)/CV9/CV10/60,"-")</f>
        <v>-</v>
      </c>
      <c r="CW460" s="102" t="str">
        <f>IF(AND(CT460&gt;0,CV460&gt;0),CV460*CU294,"-")</f>
        <v>-</v>
      </c>
      <c r="DA460" s="112">
        <v>10</v>
      </c>
      <c r="DB460" s="4"/>
      <c r="DC460" s="108" t="str">
        <f>IF(DB460&gt;0,INDEX(Вхідні_дані!$A$1803:$F$1832,MATCH(DB460,Вхідні_дані!$C$1803:$C$1832,0),4),"-")</f>
        <v>-</v>
      </c>
      <c r="DD460" s="108" t="str">
        <f>IF(DB460&gt;0,(DC460)/DD9/DD10/60,"-")</f>
        <v>-</v>
      </c>
      <c r="DE460" s="102" t="str">
        <f>IF(AND(DB460&gt;0,DD460&gt;0),DD460*DC294,"-")</f>
        <v>-</v>
      </c>
      <c r="DI460" s="112">
        <v>10</v>
      </c>
      <c r="DJ460" s="4"/>
      <c r="DK460" s="108" t="str">
        <f>IF(DJ460&gt;0,INDEX(Вхідні_дані!$A$1803:$F$1832,MATCH(DJ460,Вхідні_дані!$C$1803:$C$1832,0),4),"-")</f>
        <v>-</v>
      </c>
      <c r="DL460" s="108" t="str">
        <f>IF(DJ460&gt;0,(DK460)/DL9/DL10/60,"-")</f>
        <v>-</v>
      </c>
      <c r="DM460" s="102" t="str">
        <f>IF(AND(DJ460&gt;0,DL460&gt;0),DL460*DK294,"-")</f>
        <v>-</v>
      </c>
      <c r="DQ460" s="112">
        <v>10</v>
      </c>
      <c r="DR460" s="4"/>
      <c r="DS460" s="108" t="str">
        <f>IF(DR460&gt;0,INDEX(Вхідні_дані!$A$1803:$F$1832,MATCH(DR460,Вхідні_дані!$C$1803:$C$1832,0),4),"-")</f>
        <v>-</v>
      </c>
      <c r="DT460" s="108" t="str">
        <f>IF(DR460&gt;0,(DS460)/DT9/DT10/60,"-")</f>
        <v>-</v>
      </c>
      <c r="DU460" s="102" t="str">
        <f>IF(AND(DR460&gt;0,DT460&gt;0),DT460*DS294,"-")</f>
        <v>-</v>
      </c>
      <c r="DY460" s="112">
        <v>10</v>
      </c>
      <c r="DZ460" s="4"/>
      <c r="EA460" s="108" t="str">
        <f>IF(DZ460&gt;0,INDEX(Вхідні_дані!$A$1803:$F$1832,MATCH(DZ460,Вхідні_дані!$C$1803:$C$1832,0),4),"-")</f>
        <v>-</v>
      </c>
      <c r="EB460" s="108" t="str">
        <f>IF(DZ460&gt;0,(EA460)/EB9/EB10/60,"-")</f>
        <v>-</v>
      </c>
      <c r="EC460" s="102" t="str">
        <f>IF(AND(DZ460&gt;0,EB460&gt;0),EB460*EA294,"-")</f>
        <v>-</v>
      </c>
      <c r="EG460" s="112">
        <v>10</v>
      </c>
      <c r="EH460" s="4"/>
      <c r="EI460" s="108" t="str">
        <f>IF(EH460&gt;0,INDEX(Вхідні_дані!$A$1803:$F$1832,MATCH(EH460,Вхідні_дані!$C$1803:$C$1832,0),4),"-")</f>
        <v>-</v>
      </c>
      <c r="EJ460" s="108" t="str">
        <f>IF(EH460&gt;0,(EI460)/EJ9/EJ10/60,"-")</f>
        <v>-</v>
      </c>
      <c r="EK460" s="102" t="str">
        <f>IF(AND(EH460&gt;0,EJ460&gt;0),EJ460*EI294,"-")</f>
        <v>-</v>
      </c>
      <c r="EO460" s="112">
        <v>10</v>
      </c>
      <c r="EP460" s="4"/>
      <c r="EQ460" s="108" t="str">
        <f>IF(EP460&gt;0,INDEX(Вхідні_дані!$A$1803:$F$1832,MATCH(EP460,Вхідні_дані!$C$1803:$C$1832,0),4),"-")</f>
        <v>-</v>
      </c>
      <c r="ER460" s="108" t="str">
        <f>IF(EP460&gt;0,(EQ460)/ER9/ER10/60,"-")</f>
        <v>-</v>
      </c>
      <c r="ES460" s="102" t="str">
        <f>IF(AND(EP460&gt;0,ER460&gt;0),ER460*EQ294,"-")</f>
        <v>-</v>
      </c>
      <c r="EW460" s="112">
        <v>10</v>
      </c>
      <c r="EX460" s="4"/>
      <c r="EY460" s="108" t="str">
        <f>IF(EX460&gt;0,INDEX(Вхідні_дані!$A$1803:$F$1832,MATCH(EX460,Вхідні_дані!$C$1803:$C$1832,0),4),"-")</f>
        <v>-</v>
      </c>
      <c r="EZ460" s="108" t="str">
        <f>IF(EX460&gt;0,(EY460)/EZ9/EZ10/60,"-")</f>
        <v>-</v>
      </c>
      <c r="FA460" s="102" t="str">
        <f>IF(AND(EX460&gt;0,EZ460&gt;0),EZ460*EY294,"-")</f>
        <v>-</v>
      </c>
      <c r="FE460" s="112">
        <v>10</v>
      </c>
      <c r="FF460" s="4"/>
      <c r="FG460" s="108" t="str">
        <f>IF(FF460&gt;0,INDEX(Вхідні_дані!$A$1803:$F$1832,MATCH(FF460,Вхідні_дані!$C$1803:$C$1832,0),4),"-")</f>
        <v>-</v>
      </c>
      <c r="FH460" s="108" t="str">
        <f>IF(FF460&gt;0,(FG460)/FH9/FH10/60,"-")</f>
        <v>-</v>
      </c>
      <c r="FI460" s="102" t="str">
        <f>IF(AND(FF460&gt;0,FH460&gt;0),FH460*FG294,"-")</f>
        <v>-</v>
      </c>
      <c r="FM460" s="112">
        <v>10</v>
      </c>
      <c r="FN460" s="4"/>
      <c r="FO460" s="108" t="str">
        <f>IF(FN460&gt;0,INDEX(Вхідні_дані!$A$1803:$F$1832,MATCH(FN460,Вхідні_дані!$C$1803:$C$1832,0),4),"-")</f>
        <v>-</v>
      </c>
      <c r="FP460" s="108" t="str">
        <f>IF(FN460&gt;0,(FO460)/FP9/FP10/60,"-")</f>
        <v>-</v>
      </c>
      <c r="FQ460" s="102" t="str">
        <f>IF(AND(FN460&gt;0,FP460&gt;0),FP460*FO294,"-")</f>
        <v>-</v>
      </c>
      <c r="FU460" s="112">
        <v>10</v>
      </c>
      <c r="FV460" s="4"/>
      <c r="FW460" s="108" t="str">
        <f>IF(FV460&gt;0,INDEX(Вхідні_дані!$A$1803:$F$1832,MATCH(FV460,Вхідні_дані!$C$1803:$C$1832,0),4),"-")</f>
        <v>-</v>
      </c>
      <c r="FX460" s="108" t="str">
        <f>IF(FV460&gt;0,(FW460)/FX9/FX10/60,"-")</f>
        <v>-</v>
      </c>
      <c r="FY460" s="102" t="str">
        <f>IF(AND(FV460&gt;0,FX460&gt;0),FX460*FW294,"-")</f>
        <v>-</v>
      </c>
      <c r="GC460" s="112">
        <v>10</v>
      </c>
      <c r="GD460" s="4"/>
      <c r="GE460" s="108" t="str">
        <f>IF(GD460&gt;0,INDEX(Вхідні_дані!$A$1803:$F$1832,MATCH(GD460,Вхідні_дані!$C$1803:$C$1832,0),4),"-")</f>
        <v>-</v>
      </c>
      <c r="GF460" s="108" t="str">
        <f>IF(GD460&gt;0,(GE460)/GF9/GF10/60,"-")</f>
        <v>-</v>
      </c>
      <c r="GG460" s="102" t="str">
        <f>IF(AND(GD460&gt;0,GF460&gt;0),GF460*GE294,"-")</f>
        <v>-</v>
      </c>
      <c r="GK460" s="112">
        <v>10</v>
      </c>
      <c r="GL460" s="4"/>
      <c r="GM460" s="108" t="str">
        <f>IF(GL460&gt;0,INDEX(Вхідні_дані!$A$1803:$F$1832,MATCH(GL460,Вхідні_дані!$C$1803:$C$1832,0),4),"-")</f>
        <v>-</v>
      </c>
      <c r="GN460" s="108" t="str">
        <f>IF(GL460&gt;0,(GM460)/GN9/GN10/60,"-")</f>
        <v>-</v>
      </c>
      <c r="GO460" s="102" t="str">
        <f>IF(AND(GL460&gt;0,GN460&gt;0),GN460*GM294,"-")</f>
        <v>-</v>
      </c>
      <c r="GS460" s="112">
        <v>10</v>
      </c>
      <c r="GT460" s="4"/>
      <c r="GU460" s="108" t="str">
        <f>IF(GT460&gt;0,INDEX(Вхідні_дані!$A$1803:$F$1832,MATCH(GT460,Вхідні_дані!$C$1803:$C$1832,0),4),"-")</f>
        <v>-</v>
      </c>
      <c r="GV460" s="108" t="str">
        <f>IF(GT460&gt;0,(GU460)/GV9/GV10/60,"-")</f>
        <v>-</v>
      </c>
      <c r="GW460" s="102" t="str">
        <f>IF(AND(GT460&gt;0,GV460&gt;0),GV460*GU294,"-")</f>
        <v>-</v>
      </c>
      <c r="HA460" s="112">
        <v>10</v>
      </c>
      <c r="HB460" s="4"/>
      <c r="HC460" s="108" t="str">
        <f>IF(HB460&gt;0,INDEX(Вхідні_дані!$A$1803:$F$1832,MATCH(HB460,Вхідні_дані!$C$1803:$C$1832,0),4),"-")</f>
        <v>-</v>
      </c>
      <c r="HD460" s="108" t="str">
        <f>IF(HB460&gt;0,(HC460)/HD9/HD10/60,"-")</f>
        <v>-</v>
      </c>
      <c r="HE460" s="102" t="str">
        <f>IF(AND(HB460&gt;0,HD460&gt;0),HD460*HC294,"-")</f>
        <v>-</v>
      </c>
      <c r="HI460" s="112">
        <v>10</v>
      </c>
      <c r="HJ460" s="4"/>
      <c r="HK460" s="108" t="str">
        <f>IF(HJ460&gt;0,INDEX(Вхідні_дані!$A$1803:$F$1832,MATCH(HJ460,Вхідні_дані!$C$1803:$C$1832,0),4),"-")</f>
        <v>-</v>
      </c>
      <c r="HL460" s="108" t="str">
        <f>IF(HJ460&gt;0,(HK460)/HL9/HL10/60,"-")</f>
        <v>-</v>
      </c>
      <c r="HM460" s="102" t="str">
        <f>IF(AND(HJ460&gt;0,HL460&gt;0),HL460*HK294,"-")</f>
        <v>-</v>
      </c>
      <c r="HQ460" s="112">
        <v>10</v>
      </c>
      <c r="HR460" s="4"/>
      <c r="HS460" s="108" t="str">
        <f>IF(HR460&gt;0,INDEX(Вхідні_дані!$A$1803:$F$1832,MATCH(HR460,Вхідні_дані!$C$1803:$C$1832,0),4),"-")</f>
        <v>-</v>
      </c>
      <c r="HT460" s="108" t="str">
        <f>IF(HR460&gt;0,(HS460)/HT9/HT10/60,"-")</f>
        <v>-</v>
      </c>
      <c r="HU460" s="102" t="str">
        <f>IF(AND(HR460&gt;0,HT460&gt;0),HT460*HS294,"-")</f>
        <v>-</v>
      </c>
      <c r="HY460" s="112">
        <v>10</v>
      </c>
      <c r="HZ460" s="4"/>
      <c r="IA460" s="108" t="str">
        <f>IF(HZ460&gt;0,INDEX(Вхідні_дані!$A$1803:$F$1832,MATCH(HZ460,Вхідні_дані!$C$1803:$C$1832,0),4),"-")</f>
        <v>-</v>
      </c>
      <c r="IB460" s="108" t="str">
        <f>IF(HZ460&gt;0,(IA460)/IB9/IB10/60,"-")</f>
        <v>-</v>
      </c>
      <c r="IC460" s="102" t="str">
        <f>IF(AND(HZ460&gt;0,IB460&gt;0),IB460*IA294,"-")</f>
        <v>-</v>
      </c>
      <c r="IG460" s="112">
        <v>10</v>
      </c>
      <c r="IH460" s="4"/>
      <c r="II460" s="108" t="str">
        <f>IF(IH460&gt;0,INDEX(Вхідні_дані!$A$1803:$F$1832,MATCH(IH460,Вхідні_дані!$C$1803:$C$1832,0),4),"-")</f>
        <v>-</v>
      </c>
      <c r="IJ460" s="108" t="str">
        <f>IF(IH460&gt;0,(II460)/IJ9/IJ10/60,"-")</f>
        <v>-</v>
      </c>
      <c r="IK460" s="102" t="str">
        <f>IF(AND(IH460&gt;0,IJ460&gt;0),IJ460*II294,"-")</f>
        <v>-</v>
      </c>
      <c r="IO460" s="112">
        <v>10</v>
      </c>
      <c r="IP460" s="4"/>
      <c r="IQ460" s="108" t="str">
        <f>IF(IP460&gt;0,INDEX(Вхідні_дані!$A$1803:$F$1832,MATCH(IP460,Вхідні_дані!$C$1803:$C$1832,0),4),"-")</f>
        <v>-</v>
      </c>
      <c r="IR460" s="108" t="str">
        <f>IF(IP460&gt;0,(IQ460)/IR9/IR10/60,"-")</f>
        <v>-</v>
      </c>
      <c r="IS460" s="102" t="str">
        <f>IF(AND(IP460&gt;0,IR460&gt;0),IR460*IQ294,"-")</f>
        <v>-</v>
      </c>
      <c r="IW460" s="112">
        <v>10</v>
      </c>
      <c r="IX460" s="4"/>
      <c r="IY460" s="108" t="str">
        <f>IF(IX460&gt;0,INDEX(Вхідні_дані!$A$1803:$F$1832,MATCH(IX460,Вхідні_дані!$C$1803:$C$1832,0),4),"-")</f>
        <v>-</v>
      </c>
      <c r="IZ460" s="108" t="str">
        <f>IF(IX460&gt;0,(IY460)/IZ9/IZ10/60,"-")</f>
        <v>-</v>
      </c>
      <c r="JA460" s="102" t="str">
        <f>IF(AND(IX460&gt;0,IZ460&gt;0),IZ460*IY294,"-")</f>
        <v>-</v>
      </c>
      <c r="JE460" s="112">
        <v>10</v>
      </c>
      <c r="JF460" s="4"/>
      <c r="JG460" s="108" t="str">
        <f>IF(JF460&gt;0,INDEX(Вхідні_дані!$A$1803:$F$1832,MATCH(JF460,Вхідні_дані!$C$1803:$C$1832,0),4),"-")</f>
        <v>-</v>
      </c>
      <c r="JH460" s="108" t="str">
        <f>IF(JF460&gt;0,(JG460)/JH9/JH10/60,"-")</f>
        <v>-</v>
      </c>
      <c r="JI460" s="102" t="str">
        <f>IF(AND(JF460&gt;0,JH460&gt;0),JH460*JG294,"-")</f>
        <v>-</v>
      </c>
      <c r="JM460" s="112">
        <v>10</v>
      </c>
      <c r="JN460" s="4"/>
      <c r="JO460" s="108" t="str">
        <f>IF(JN460&gt;0,INDEX(Вхідні_дані!$A$1803:$F$1832,MATCH(JN460,Вхідні_дані!$C$1803:$C$1832,0),4),"-")</f>
        <v>-</v>
      </c>
      <c r="JP460" s="108" t="str">
        <f>IF(JN460&gt;0,(JO460)/JP9/JP10/60,"-")</f>
        <v>-</v>
      </c>
      <c r="JQ460" s="102" t="str">
        <f>IF(AND(JN460&gt;0,JP460&gt;0),JP460*JO294,"-")</f>
        <v>-</v>
      </c>
      <c r="JU460" s="112">
        <v>10</v>
      </c>
      <c r="JV460" s="4"/>
      <c r="JW460" s="108" t="str">
        <f>IF(JV460&gt;0,INDEX(Вхідні_дані!$A$1803:$F$1832,MATCH(JV460,Вхідні_дані!$C$1803:$C$1832,0),4),"-")</f>
        <v>-</v>
      </c>
      <c r="JX460" s="108" t="str">
        <f>IF(JV460&gt;0,(JW460)/JX9/JX10/60,"-")</f>
        <v>-</v>
      </c>
      <c r="JY460" s="102" t="str">
        <f>IF(AND(JV460&gt;0,JX460&gt;0),JX460*JW294,"-")</f>
        <v>-</v>
      </c>
      <c r="KC460" s="112">
        <v>10</v>
      </c>
      <c r="KD460" s="4"/>
      <c r="KE460" s="108" t="str">
        <f>IF(KD460&gt;0,INDEX(Вхідні_дані!$A$1803:$F$1832,MATCH(KD460,Вхідні_дані!$C$1803:$C$1832,0),4),"-")</f>
        <v>-</v>
      </c>
      <c r="KF460" s="108" t="str">
        <f>IF(KD460&gt;0,(KE460)/KF9/KF10/60,"-")</f>
        <v>-</v>
      </c>
      <c r="KG460" s="102" t="str">
        <f>IF(AND(KD460&gt;0,KF460&gt;0),KF460*KE294,"-")</f>
        <v>-</v>
      </c>
      <c r="KK460" s="112">
        <v>10</v>
      </c>
      <c r="KL460" s="4"/>
      <c r="KM460" s="108" t="str">
        <f>IF(KL460&gt;0,INDEX(Вхідні_дані!$A$1803:$F$1832,MATCH(KL460,Вхідні_дані!$C$1803:$C$1832,0),4),"-")</f>
        <v>-</v>
      </c>
      <c r="KN460" s="108" t="str">
        <f>IF(KL460&gt;0,(KM460)/KN9/KN10/60,"-")</f>
        <v>-</v>
      </c>
      <c r="KO460" s="102" t="str">
        <f>IF(AND(KL460&gt;0,KN460&gt;0),KN460*KM294,"-")</f>
        <v>-</v>
      </c>
      <c r="KS460" s="112">
        <v>10</v>
      </c>
      <c r="KT460" s="4"/>
      <c r="KU460" s="108" t="str">
        <f>IF(KT460&gt;0,INDEX(Вхідні_дані!$A$1803:$F$1832,MATCH(KT460,Вхідні_дані!$C$1803:$C$1832,0),4),"-")</f>
        <v>-</v>
      </c>
      <c r="KV460" s="108" t="str">
        <f>IF(KT460&gt;0,(KU460)/KV9/KV10/60,"-")</f>
        <v>-</v>
      </c>
      <c r="KW460" s="102" t="str">
        <f>IF(AND(KT460&gt;0,KV460&gt;0),KV460*KU294,"-")</f>
        <v>-</v>
      </c>
      <c r="LA460" s="112">
        <v>10</v>
      </c>
      <c r="LB460" s="4"/>
      <c r="LC460" s="108" t="str">
        <f>IF(LB460&gt;0,INDEX(Вхідні_дані!$A$1803:$F$1832,MATCH(LB460,Вхідні_дані!$C$1803:$C$1832,0),4),"-")</f>
        <v>-</v>
      </c>
      <c r="LD460" s="108" t="str">
        <f>IF(LB460&gt;0,(LC460)/LD9/LD10/60,"-")</f>
        <v>-</v>
      </c>
      <c r="LE460" s="102" t="str">
        <f>IF(AND(LB460&gt;0,LD460&gt;0),LD460*LC294,"-")</f>
        <v>-</v>
      </c>
      <c r="LI460" s="112">
        <v>10</v>
      </c>
      <c r="LJ460" s="4"/>
      <c r="LK460" s="108" t="str">
        <f>IF(LJ460&gt;0,INDEX(Вхідні_дані!$A$1803:$F$1832,MATCH(LJ460,Вхідні_дані!$C$1803:$C$1832,0),4),"-")</f>
        <v>-</v>
      </c>
      <c r="LL460" s="108" t="str">
        <f>IF(LJ460&gt;0,(LK460)/LL9/LL10/60,"-")</f>
        <v>-</v>
      </c>
      <c r="LM460" s="102" t="str">
        <f>IF(AND(LJ460&gt;0,LL460&gt;0),LL460*LK294,"-")</f>
        <v>-</v>
      </c>
      <c r="LQ460" s="112">
        <v>10</v>
      </c>
      <c r="LR460" s="4"/>
      <c r="LS460" s="108" t="str">
        <f>IF(LR460&gt;0,INDEX(Вхідні_дані!$A$1803:$F$1832,MATCH(LR460,Вхідні_дані!$C$1803:$C$1832,0),4),"-")</f>
        <v>-</v>
      </c>
      <c r="LT460" s="108" t="str">
        <f>IF(LR460&gt;0,(LS460)/LT9/LT10/60,"-")</f>
        <v>-</v>
      </c>
      <c r="LU460" s="102" t="str">
        <f>IF(AND(LR460&gt;0,LT460&gt;0),LT460*LS294,"-")</f>
        <v>-</v>
      </c>
      <c r="LY460" s="112">
        <v>10</v>
      </c>
      <c r="LZ460" s="4"/>
      <c r="MA460" s="108" t="str">
        <f>IF(LZ460&gt;0,INDEX(Вхідні_дані!$A$1803:$F$1832,MATCH(LZ460,Вхідні_дані!$C$1803:$C$1832,0),4),"-")</f>
        <v>-</v>
      </c>
      <c r="MB460" s="108" t="str">
        <f>IF(LZ460&gt;0,(MA460)/MB9/MB10/60,"-")</f>
        <v>-</v>
      </c>
      <c r="MC460" s="102" t="str">
        <f>IF(AND(LZ460&gt;0,MB460&gt;0),MB460*MA294,"-")</f>
        <v>-</v>
      </c>
      <c r="MG460" s="112">
        <v>10</v>
      </c>
      <c r="MH460" s="4"/>
      <c r="MI460" s="108" t="str">
        <f>IF(MH460&gt;0,INDEX(Вхідні_дані!$A$1803:$F$1832,MATCH(MH460,Вхідні_дані!$C$1803:$C$1832,0),4),"-")</f>
        <v>-</v>
      </c>
      <c r="MJ460" s="108" t="str">
        <f>IF(MH460&gt;0,(MI460)/MJ9/MJ10/60,"-")</f>
        <v>-</v>
      </c>
      <c r="MK460" s="102" t="str">
        <f>IF(AND(MH460&gt;0,MJ460&gt;0),MJ460*MI294,"-")</f>
        <v>-</v>
      </c>
      <c r="MO460" s="112">
        <v>10</v>
      </c>
      <c r="MP460" s="4"/>
      <c r="MQ460" s="108" t="str">
        <f>IF(MP460&gt;0,INDEX(Вхідні_дані!$A$1803:$F$1832,MATCH(MP460,Вхідні_дані!$C$1803:$C$1832,0),4),"-")</f>
        <v>-</v>
      </c>
      <c r="MR460" s="108" t="str">
        <f>IF(MP460&gt;0,(MQ460)/MR9/MR10/60,"-")</f>
        <v>-</v>
      </c>
      <c r="MS460" s="102" t="str">
        <f>IF(AND(MP460&gt;0,MR460&gt;0),MR460*MQ294,"-")</f>
        <v>-</v>
      </c>
      <c r="MW460" s="112">
        <v>10</v>
      </c>
      <c r="MX460" s="4"/>
      <c r="MY460" s="108" t="str">
        <f>IF(MX460&gt;0,INDEX(Вхідні_дані!$A$1803:$F$1832,MATCH(MX460,Вхідні_дані!$C$1803:$C$1832,0),4),"-")</f>
        <v>-</v>
      </c>
      <c r="MZ460" s="108" t="str">
        <f>IF(MX460&gt;0,(MY460)/MZ9/MZ10/60,"-")</f>
        <v>-</v>
      </c>
      <c r="NA460" s="102" t="str">
        <f>IF(AND(MX460&gt;0,MZ460&gt;0),MZ460*MY294,"-")</f>
        <v>-</v>
      </c>
      <c r="NE460" s="112">
        <v>10</v>
      </c>
      <c r="NF460" s="4"/>
      <c r="NG460" s="108" t="str">
        <f>IF(NF460&gt;0,INDEX(Вхідні_дані!$A$1803:$F$1832,MATCH(NF460,Вхідні_дані!$C$1803:$C$1832,0),4),"-")</f>
        <v>-</v>
      </c>
      <c r="NH460" s="108" t="str">
        <f>IF(NF460&gt;0,(NG460)/NH9/NH10/60,"-")</f>
        <v>-</v>
      </c>
      <c r="NI460" s="102" t="str">
        <f>IF(AND(NF460&gt;0,NH460&gt;0),NH460*NG294,"-")</f>
        <v>-</v>
      </c>
      <c r="NM460" s="112">
        <v>10</v>
      </c>
      <c r="NN460" s="4"/>
      <c r="NO460" s="108" t="str">
        <f>IF(NN460&gt;0,INDEX(Вхідні_дані!$A$1803:$F$1832,MATCH(NN460,Вхідні_дані!$C$1803:$C$1832,0),4),"-")</f>
        <v>-</v>
      </c>
      <c r="NP460" s="108" t="str">
        <f>IF(NN460&gt;0,(NO460)/NP9/NP10/60,"-")</f>
        <v>-</v>
      </c>
      <c r="NQ460" s="102" t="str">
        <f>IF(AND(NN460&gt;0,NP460&gt;0),NP460*NO294,"-")</f>
        <v>-</v>
      </c>
      <c r="NU460" s="112">
        <v>10</v>
      </c>
      <c r="NV460" s="4"/>
      <c r="NW460" s="108" t="str">
        <f>IF(NV460&gt;0,INDEX(Вхідні_дані!$A$1803:$F$1832,MATCH(NV460,Вхідні_дані!$C$1803:$C$1832,0),4),"-")</f>
        <v>-</v>
      </c>
      <c r="NX460" s="108" t="str">
        <f>IF(NV460&gt;0,(NW460)/NX9/NX10/60,"-")</f>
        <v>-</v>
      </c>
      <c r="NY460" s="102" t="str">
        <f>IF(AND(NV460&gt;0,NX460&gt;0),NX460*NW294,"-")</f>
        <v>-</v>
      </c>
      <c r="OC460" s="112">
        <v>10</v>
      </c>
      <c r="OD460" s="4"/>
      <c r="OE460" s="108" t="str">
        <f>IF(OD460&gt;0,INDEX(Вхідні_дані!$A$1803:$F$1832,MATCH(OD460,Вхідні_дані!$C$1803:$C$1832,0),4),"-")</f>
        <v>-</v>
      </c>
      <c r="OF460" s="108" t="str">
        <f>IF(OD460&gt;0,(OE460)/OF9/OF10/60,"-")</f>
        <v>-</v>
      </c>
      <c r="OG460" s="102" t="str">
        <f>IF(AND(OD460&gt;0,OF460&gt;0),OF460*OE294,"-")</f>
        <v>-</v>
      </c>
      <c r="OK460" s="112">
        <v>10</v>
      </c>
      <c r="OL460" s="4"/>
      <c r="OM460" s="108" t="str">
        <f>IF(OL460&gt;0,INDEX(Вхідні_дані!$A$1803:$F$1832,MATCH(OL460,Вхідні_дані!$C$1803:$C$1832,0),4),"-")</f>
        <v>-</v>
      </c>
      <c r="ON460" s="108" t="str">
        <f>IF(OL460&gt;0,(OM460)/ON9/ON10/60,"-")</f>
        <v>-</v>
      </c>
      <c r="OO460" s="102" t="str">
        <f>IF(AND(OL460&gt;0,ON460&gt;0),ON460*OM294,"-")</f>
        <v>-</v>
      </c>
      <c r="OS460" s="112">
        <v>10</v>
      </c>
      <c r="OT460" s="4"/>
      <c r="OU460" s="108" t="str">
        <f>IF(OT460&gt;0,INDEX(Вхідні_дані!$A$1803:$F$1832,MATCH(OT460,Вхідні_дані!$C$1803:$C$1832,0),4),"-")</f>
        <v>-</v>
      </c>
      <c r="OV460" s="108" t="str">
        <f>IF(OT460&gt;0,(OU460)/OV9/OV10/60,"-")</f>
        <v>-</v>
      </c>
      <c r="OW460" s="102" t="str">
        <f>IF(AND(OT460&gt;0,OV460&gt;0),OV460*OU294,"-")</f>
        <v>-</v>
      </c>
      <c r="PA460" s="112">
        <v>10</v>
      </c>
      <c r="PB460" s="4"/>
      <c r="PC460" s="108" t="str">
        <f>IF(PB460&gt;0,INDEX(Вхідні_дані!$A$1803:$F$1832,MATCH(PB460,Вхідні_дані!$C$1803:$C$1832,0),4),"-")</f>
        <v>-</v>
      </c>
      <c r="PD460" s="108" t="str">
        <f>IF(PB460&gt;0,(PC460)/PD9/PD10/60,"-")</f>
        <v>-</v>
      </c>
      <c r="PE460" s="102" t="str">
        <f>IF(AND(PB460&gt;0,PD460&gt;0),PD460*PC294,"-")</f>
        <v>-</v>
      </c>
      <c r="PI460" s="112">
        <v>10</v>
      </c>
      <c r="PJ460" s="4"/>
      <c r="PK460" s="108" t="str">
        <f>IF(PJ460&gt;0,INDEX(Вхідні_дані!$A$1803:$F$1832,MATCH(PJ460,Вхідні_дані!$C$1803:$C$1832,0),4),"-")</f>
        <v>-</v>
      </c>
      <c r="PL460" s="108" t="str">
        <f>IF(PJ460&gt;0,(PK460)/PL9/PL10/60,"-")</f>
        <v>-</v>
      </c>
      <c r="PM460" s="102" t="str">
        <f>IF(AND(PJ460&gt;0,PL460&gt;0),PL460*PK294,"-")</f>
        <v>-</v>
      </c>
      <c r="PQ460" s="112">
        <v>10</v>
      </c>
      <c r="PR460" s="4"/>
      <c r="PS460" s="108" t="str">
        <f>IF(PR460&gt;0,INDEX(Вхідні_дані!$A$1803:$F$1832,MATCH(PR460,Вхідні_дані!$C$1803:$C$1832,0),4),"-")</f>
        <v>-</v>
      </c>
      <c r="PT460" s="108" t="str">
        <f>IF(PR460&gt;0,(PS460)/PT9/PT10/60,"-")</f>
        <v>-</v>
      </c>
      <c r="PU460" s="102" t="str">
        <f>IF(AND(PR460&gt;0,PT460&gt;0),PT460*PS294,"-")</f>
        <v>-</v>
      </c>
      <c r="PY460" s="112">
        <v>10</v>
      </c>
      <c r="PZ460" s="4"/>
      <c r="QA460" s="108" t="str">
        <f>IF(PZ460&gt;0,INDEX(Вхідні_дані!$A$1803:$F$1832,MATCH(PZ460,Вхідні_дані!$C$1803:$C$1832,0),4),"-")</f>
        <v>-</v>
      </c>
      <c r="QB460" s="108" t="str">
        <f>IF(PZ460&gt;0,(QA460)/QB9/QB10/60,"-")</f>
        <v>-</v>
      </c>
      <c r="QC460" s="102" t="str">
        <f>IF(AND(PZ460&gt;0,QB460&gt;0),QB460*QA294,"-")</f>
        <v>-</v>
      </c>
      <c r="QG460" s="112">
        <v>10</v>
      </c>
      <c r="QH460" s="4"/>
      <c r="QI460" s="108" t="str">
        <f>IF(QH460&gt;0,INDEX(Вхідні_дані!$A$1803:$F$1832,MATCH(QH460,Вхідні_дані!$C$1803:$C$1832,0),4),"-")</f>
        <v>-</v>
      </c>
      <c r="QJ460" s="108" t="str">
        <f>IF(QH460&gt;0,(QI460)/QJ9/QJ10/60,"-")</f>
        <v>-</v>
      </c>
      <c r="QK460" s="102" t="str">
        <f>IF(AND(QH460&gt;0,QJ460&gt;0),QJ460*QI294,"-")</f>
        <v>-</v>
      </c>
      <c r="QO460" s="112">
        <v>10</v>
      </c>
      <c r="QP460" s="4"/>
      <c r="QQ460" s="108" t="str">
        <f>IF(QP460&gt;0,INDEX(Вхідні_дані!$A$1803:$F$1832,MATCH(QP460,Вхідні_дані!$C$1803:$C$1832,0),4),"-")</f>
        <v>-</v>
      </c>
      <c r="QR460" s="108" t="str">
        <f>IF(QP460&gt;0,(QQ460)/QR9/QR10/60,"-")</f>
        <v>-</v>
      </c>
      <c r="QS460" s="102" t="str">
        <f>IF(AND(QP460&gt;0,QR460&gt;0),QR460*QQ294,"-")</f>
        <v>-</v>
      </c>
      <c r="QW460" s="112">
        <v>10</v>
      </c>
      <c r="QX460" s="4"/>
      <c r="QY460" s="108" t="str">
        <f>IF(QX460&gt;0,INDEX(Вхідні_дані!$A$1803:$F$1832,MATCH(QX460,Вхідні_дані!$C$1803:$C$1832,0),4),"-")</f>
        <v>-</v>
      </c>
      <c r="QZ460" s="108" t="str">
        <f>IF(QX460&gt;0,(QY460)/QZ9/QZ10/60,"-")</f>
        <v>-</v>
      </c>
      <c r="RA460" s="102" t="str">
        <f>IF(AND(QX460&gt;0,QZ460&gt;0),QZ460*QY294,"-")</f>
        <v>-</v>
      </c>
      <c r="RE460" s="112">
        <v>10</v>
      </c>
      <c r="RF460" s="4"/>
      <c r="RG460" s="108" t="str">
        <f>IF(RF460&gt;0,INDEX(Вхідні_дані!$A$1803:$F$1832,MATCH(RF460,Вхідні_дані!$C$1803:$C$1832,0),4),"-")</f>
        <v>-</v>
      </c>
      <c r="RH460" s="108" t="str">
        <f>IF(RF460&gt;0,(RG460)/RH9/RH10/60,"-")</f>
        <v>-</v>
      </c>
      <c r="RI460" s="102" t="str">
        <f>IF(AND(RF460&gt;0,RH460&gt;0),RH460*RG294,"-")</f>
        <v>-</v>
      </c>
      <c r="RM460" s="112">
        <v>10</v>
      </c>
      <c r="RN460" s="4"/>
      <c r="RO460" s="108" t="str">
        <f>IF(RN460&gt;0,INDEX(Вхідні_дані!$A$1803:$F$1832,MATCH(RN460,Вхідні_дані!$C$1803:$C$1832,0),4),"-")</f>
        <v>-</v>
      </c>
      <c r="RP460" s="108" t="str">
        <f>IF(RN460&gt;0,(RO460)/RP9/RP10/60,"-")</f>
        <v>-</v>
      </c>
      <c r="RQ460" s="102" t="str">
        <f>IF(AND(RN460&gt;0,RP460&gt;0),RP460*RO294,"-")</f>
        <v>-</v>
      </c>
      <c r="RU460" s="112">
        <v>10</v>
      </c>
      <c r="RV460" s="4"/>
      <c r="RW460" s="108" t="str">
        <f>IF(RV460&gt;0,INDEX(Вхідні_дані!$A$1803:$F$1832,MATCH(RV460,Вхідні_дані!$C$1803:$C$1832,0),4),"-")</f>
        <v>-</v>
      </c>
      <c r="RX460" s="108" t="str">
        <f>IF(RV460&gt;0,(RW460)/RX9/RX10/60,"-")</f>
        <v>-</v>
      </c>
      <c r="RY460" s="102" t="str">
        <f>IF(AND(RV460&gt;0,RX460&gt;0),RX460*RW294,"-")</f>
        <v>-</v>
      </c>
      <c r="SC460" s="112">
        <v>10</v>
      </c>
      <c r="SD460" s="4"/>
      <c r="SE460" s="108" t="str">
        <f>IF(SD460&gt;0,INDEX(Вхідні_дані!$A$1803:$F$1832,MATCH(SD460,Вхідні_дані!$C$1803:$C$1832,0),4),"-")</f>
        <v>-</v>
      </c>
      <c r="SF460" s="108" t="str">
        <f>IF(SD460&gt;0,(SE460)/SF9/SF10/60,"-")</f>
        <v>-</v>
      </c>
      <c r="SG460" s="102" t="str">
        <f>IF(AND(SD460&gt;0,SF460&gt;0),SF460*SE294,"-")</f>
        <v>-</v>
      </c>
      <c r="SK460" s="112">
        <v>10</v>
      </c>
      <c r="SL460" s="4"/>
      <c r="SM460" s="108" t="str">
        <f>IF(SL460&gt;0,INDEX(Вхідні_дані!$A$1803:$F$1832,MATCH(SL460,Вхідні_дані!$C$1803:$C$1832,0),4),"-")</f>
        <v>-</v>
      </c>
      <c r="SN460" s="108" t="str">
        <f>IF(SL460&gt;0,(SM460)/SN9/SN10/60,"-")</f>
        <v>-</v>
      </c>
      <c r="SO460" s="102" t="str">
        <f>IF(AND(SL460&gt;0,SN460&gt;0),SN460*SM294,"-")</f>
        <v>-</v>
      </c>
      <c r="SS460" s="112">
        <v>10</v>
      </c>
      <c r="ST460" s="4"/>
      <c r="SU460" s="108" t="str">
        <f>IF(ST460&gt;0,INDEX(Вхідні_дані!$A$1803:$F$1832,MATCH(ST460,Вхідні_дані!$C$1803:$C$1832,0),4),"-")</f>
        <v>-</v>
      </c>
      <c r="SV460" s="108" t="str">
        <f>IF(ST460&gt;0,(SU460)/SV9/SV10/60,"-")</f>
        <v>-</v>
      </c>
      <c r="SW460" s="102" t="str">
        <f>IF(AND(ST460&gt;0,SV460&gt;0),SV460*SU294,"-")</f>
        <v>-</v>
      </c>
      <c r="TA460" s="112">
        <v>10</v>
      </c>
      <c r="TB460" s="4"/>
      <c r="TC460" s="108" t="str">
        <f>IF(TB460&gt;0,INDEX(Вхідні_дані!$A$1803:$F$1832,MATCH(TB460,Вхідні_дані!$C$1803:$C$1832,0),4),"-")</f>
        <v>-</v>
      </c>
      <c r="TD460" s="108" t="str">
        <f>IF(TB460&gt;0,(TC460)/TD9/TD10/60,"-")</f>
        <v>-</v>
      </c>
      <c r="TE460" s="102" t="str">
        <f>IF(AND(TB460&gt;0,TD460&gt;0),TD460*TC294,"-")</f>
        <v>-</v>
      </c>
      <c r="TI460" s="112">
        <v>10</v>
      </c>
      <c r="TJ460" s="4"/>
      <c r="TK460" s="108" t="str">
        <f>IF(TJ460&gt;0,INDEX(Вхідні_дані!$A$1803:$F$1832,MATCH(TJ460,Вхідні_дані!$C$1803:$C$1832,0),4),"-")</f>
        <v>-</v>
      </c>
      <c r="TL460" s="108" t="str">
        <f>IF(TJ460&gt;0,(TK460)/TL9/TL10/60,"-")</f>
        <v>-</v>
      </c>
      <c r="TM460" s="102" t="str">
        <f>IF(AND(TJ460&gt;0,TL460&gt;0),TL460*TK294,"-")</f>
        <v>-</v>
      </c>
      <c r="TQ460" s="112">
        <v>10</v>
      </c>
      <c r="TR460" s="4"/>
      <c r="TS460" s="108" t="str">
        <f>IF(TR460&gt;0,INDEX(Вхідні_дані!$A$1803:$F$1832,MATCH(TR460,Вхідні_дані!$C$1803:$C$1832,0),4),"-")</f>
        <v>-</v>
      </c>
      <c r="TT460" s="108" t="str">
        <f>IF(TR460&gt;0,(TS460)/TT9/TT10/60,"-")</f>
        <v>-</v>
      </c>
      <c r="TU460" s="102" t="str">
        <f>IF(AND(TR460&gt;0,TT460&gt;0),TT460*TS294,"-")</f>
        <v>-</v>
      </c>
      <c r="TY460" s="112">
        <v>10</v>
      </c>
      <c r="TZ460" s="4"/>
      <c r="UA460" s="108" t="str">
        <f>IF(TZ460&gt;0,INDEX(Вхідні_дані!$A$1803:$F$1832,MATCH(TZ460,Вхідні_дані!$C$1803:$C$1832,0),4),"-")</f>
        <v>-</v>
      </c>
      <c r="UB460" s="108" t="str">
        <f>IF(TZ460&gt;0,(UA460)/UB9/UB10/60,"-")</f>
        <v>-</v>
      </c>
      <c r="UC460" s="102" t="str">
        <f>IF(AND(TZ460&gt;0,UB460&gt;0),UB460*UA294,"-")</f>
        <v>-</v>
      </c>
      <c r="UG460" s="112">
        <v>10</v>
      </c>
      <c r="UH460" s="4"/>
      <c r="UI460" s="108" t="str">
        <f>IF(UH460&gt;0,INDEX(Вхідні_дані!$A$1803:$F$1832,MATCH(UH460,Вхідні_дані!$C$1803:$C$1832,0),4),"-")</f>
        <v>-</v>
      </c>
      <c r="UJ460" s="108" t="str">
        <f>IF(UH460&gt;0,(UI460)/UJ9/UJ10/60,"-")</f>
        <v>-</v>
      </c>
      <c r="UK460" s="102" t="str">
        <f>IF(AND(UH460&gt;0,UJ460&gt;0),UJ460*UI294,"-")</f>
        <v>-</v>
      </c>
      <c r="UO460" s="112">
        <v>10</v>
      </c>
      <c r="UP460" s="4"/>
      <c r="UQ460" s="108" t="str">
        <f>IF(UP460&gt;0,INDEX(Вхідні_дані!$A$1803:$F$1832,MATCH(UP460,Вхідні_дані!$C$1803:$C$1832,0),4),"-")</f>
        <v>-</v>
      </c>
      <c r="UR460" s="108" t="str">
        <f>IF(UP460&gt;0,(UQ460)/UR9/UR10/60,"-")</f>
        <v>-</v>
      </c>
      <c r="US460" s="102" t="str">
        <f>IF(AND(UP460&gt;0,UR460&gt;0),UR460*UQ294,"-")</f>
        <v>-</v>
      </c>
      <c r="UW460" s="112">
        <v>10</v>
      </c>
      <c r="UX460" s="4"/>
      <c r="UY460" s="108" t="str">
        <f>IF(UX460&gt;0,INDEX(Вхідні_дані!$A$1803:$F$1832,MATCH(UX460,Вхідні_дані!$C$1803:$C$1832,0),4),"-")</f>
        <v>-</v>
      </c>
      <c r="UZ460" s="108" t="str">
        <f>IF(UX460&gt;0,(UY460)/UZ9/UZ10/60,"-")</f>
        <v>-</v>
      </c>
      <c r="VA460" s="102" t="str">
        <f>IF(AND(UX460&gt;0,UZ460&gt;0),UZ460*UY294,"-")</f>
        <v>-</v>
      </c>
      <c r="VE460" s="112">
        <v>10</v>
      </c>
      <c r="VF460" s="4"/>
      <c r="VG460" s="108" t="str">
        <f>IF(VF460&gt;0,INDEX(Вхідні_дані!$A$1803:$F$1832,MATCH(VF460,Вхідні_дані!$C$1803:$C$1832,0),4),"-")</f>
        <v>-</v>
      </c>
      <c r="VH460" s="108" t="str">
        <f>IF(VF460&gt;0,(VG460)/VH9/VH10/60,"-")</f>
        <v>-</v>
      </c>
      <c r="VI460" s="102" t="str">
        <f>IF(AND(VF460&gt;0,VH460&gt;0),VH460*VG294,"-")</f>
        <v>-</v>
      </c>
      <c r="VM460" s="112">
        <v>10</v>
      </c>
      <c r="VN460" s="4"/>
      <c r="VO460" s="108" t="str">
        <f>IF(VN460&gt;0,INDEX(Вхідні_дані!$A$1803:$F$1832,MATCH(VN460,Вхідні_дані!$C$1803:$C$1832,0),4),"-")</f>
        <v>-</v>
      </c>
      <c r="VP460" s="108" t="str">
        <f>IF(VN460&gt;0,(VO460)/VP9/VP10/60,"-")</f>
        <v>-</v>
      </c>
      <c r="VQ460" s="102" t="str">
        <f>IF(AND(VN460&gt;0,VP460&gt;0),VP460*VO294,"-")</f>
        <v>-</v>
      </c>
      <c r="VU460" s="112">
        <v>10</v>
      </c>
      <c r="VV460" s="4"/>
      <c r="VW460" s="108" t="str">
        <f>IF(VV460&gt;0,INDEX(Вхідні_дані!$A$1803:$F$1832,MATCH(VV460,Вхідні_дані!$C$1803:$C$1832,0),4),"-")</f>
        <v>-</v>
      </c>
      <c r="VX460" s="108" t="str">
        <f>IF(VV460&gt;0,(VW460)/VX9/VX10/60,"-")</f>
        <v>-</v>
      </c>
      <c r="VY460" s="102" t="str">
        <f>IF(AND(VV460&gt;0,VX460&gt;0),VX460*VW294,"-")</f>
        <v>-</v>
      </c>
      <c r="WC460" s="112">
        <v>10</v>
      </c>
      <c r="WD460" s="4"/>
      <c r="WE460" s="108" t="str">
        <f>IF(WD460&gt;0,INDEX(Вхідні_дані!$A$1803:$F$1832,MATCH(WD460,Вхідні_дані!$C$1803:$C$1832,0),4),"-")</f>
        <v>-</v>
      </c>
      <c r="WF460" s="108" t="str">
        <f>IF(WD460&gt;0,(WE460)/WF9/WF10/60,"-")</f>
        <v>-</v>
      </c>
      <c r="WG460" s="102" t="str">
        <f>IF(AND(WD460&gt;0,WF460&gt;0),WF460*WE294,"-")</f>
        <v>-</v>
      </c>
      <c r="WK460" s="112">
        <v>10</v>
      </c>
      <c r="WL460" s="4"/>
      <c r="WM460" s="108" t="str">
        <f>IF(WL460&gt;0,INDEX(Вхідні_дані!$A$1803:$F$1832,MATCH(WL460,Вхідні_дані!$C$1803:$C$1832,0),4),"-")</f>
        <v>-</v>
      </c>
      <c r="WN460" s="108" t="str">
        <f>IF(WL460&gt;0,(WM460)/WN9/WN10/60,"-")</f>
        <v>-</v>
      </c>
      <c r="WO460" s="102" t="str">
        <f>IF(AND(WL460&gt;0,WN460&gt;0),WN460*WM294,"-")</f>
        <v>-</v>
      </c>
      <c r="WS460" s="112">
        <v>10</v>
      </c>
      <c r="WT460" s="4"/>
      <c r="WU460" s="108" t="str">
        <f>IF(WT460&gt;0,INDEX(Вхідні_дані!$A$1803:$F$1832,MATCH(WT460,Вхідні_дані!$C$1803:$C$1832,0),4),"-")</f>
        <v>-</v>
      </c>
      <c r="WV460" s="108" t="str">
        <f>IF(WT460&gt;0,(WU460)/WV9/WV10/60,"-")</f>
        <v>-</v>
      </c>
      <c r="WW460" s="102" t="str">
        <f>IF(AND(WT460&gt;0,WV460&gt;0),WV460*WU294,"-")</f>
        <v>-</v>
      </c>
      <c r="XA460" s="112">
        <v>10</v>
      </c>
      <c r="XB460" s="4"/>
      <c r="XC460" s="108" t="str">
        <f>IF(XB460&gt;0,INDEX(Вхідні_дані!$A$1803:$F$1832,MATCH(XB460,Вхідні_дані!$C$1803:$C$1832,0),4),"-")</f>
        <v>-</v>
      </c>
      <c r="XD460" s="108" t="str">
        <f>IF(XB460&gt;0,(XC460)/XD9/XD10/60,"-")</f>
        <v>-</v>
      </c>
      <c r="XE460" s="102" t="str">
        <f>IF(AND(XB460&gt;0,XD460&gt;0),XD460*XC294,"-")</f>
        <v>-</v>
      </c>
      <c r="XI460" s="112">
        <v>10</v>
      </c>
      <c r="XJ460" s="4"/>
      <c r="XK460" s="108" t="str">
        <f>IF(XJ460&gt;0,INDEX(Вхідні_дані!$A$1803:$F$1832,MATCH(XJ460,Вхідні_дані!$C$1803:$C$1832,0),4),"-")</f>
        <v>-</v>
      </c>
      <c r="XL460" s="108" t="str">
        <f>IF(XJ460&gt;0,(XK460)/XL9/XL10/60,"-")</f>
        <v>-</v>
      </c>
      <c r="XM460" s="102" t="str">
        <f>IF(AND(XJ460&gt;0,XL460&gt;0),XL460*XK294,"-")</f>
        <v>-</v>
      </c>
      <c r="XQ460" s="112">
        <v>10</v>
      </c>
      <c r="XR460" s="4"/>
      <c r="XS460" s="108" t="str">
        <f>IF(XR460&gt;0,INDEX(Вхідні_дані!$A$1803:$F$1832,MATCH(XR460,Вхідні_дані!$C$1803:$C$1832,0),4),"-")</f>
        <v>-</v>
      </c>
      <c r="XT460" s="108" t="str">
        <f>IF(XR460&gt;0,(XS460)/XT9/XT10/60,"-")</f>
        <v>-</v>
      </c>
      <c r="XU460" s="102" t="str">
        <f>IF(AND(XR460&gt;0,XT460&gt;0),XT460*XS294,"-")</f>
        <v>-</v>
      </c>
      <c r="XY460" s="112">
        <v>10</v>
      </c>
      <c r="XZ460" s="4"/>
      <c r="YA460" s="108" t="str">
        <f>IF(XZ460&gt;0,INDEX(Вхідні_дані!$A$1803:$F$1832,MATCH(XZ460,Вхідні_дані!$C$1803:$C$1832,0),4),"-")</f>
        <v>-</v>
      </c>
      <c r="YB460" s="108" t="str">
        <f>IF(XZ460&gt;0,(YA460)/YB9/YB10/60,"-")</f>
        <v>-</v>
      </c>
      <c r="YC460" s="102" t="str">
        <f>IF(AND(XZ460&gt;0,YB460&gt;0),YB460*YA294,"-")</f>
        <v>-</v>
      </c>
      <c r="YG460" s="112">
        <v>10</v>
      </c>
      <c r="YH460" s="4"/>
      <c r="YI460" s="108" t="str">
        <f>IF(YH460&gt;0,INDEX(Вхідні_дані!$A$1803:$F$1832,MATCH(YH460,Вхідні_дані!$C$1803:$C$1832,0),4),"-")</f>
        <v>-</v>
      </c>
      <c r="YJ460" s="108" t="str">
        <f>IF(YH460&gt;0,(YI460)/YJ9/YJ10/60,"-")</f>
        <v>-</v>
      </c>
      <c r="YK460" s="102" t="str">
        <f>IF(AND(YH460&gt;0,YJ460&gt;0),YJ460*YI294,"-")</f>
        <v>-</v>
      </c>
      <c r="YO460" s="112">
        <v>10</v>
      </c>
      <c r="YP460" s="4"/>
      <c r="YQ460" s="108" t="str">
        <f>IF(YP460&gt;0,INDEX(Вхідні_дані!$A$1803:$F$1832,MATCH(YP460,Вхідні_дані!$C$1803:$C$1832,0),4),"-")</f>
        <v>-</v>
      </c>
      <c r="YR460" s="108" t="str">
        <f>IF(YP460&gt;0,(YQ460)/YR9/YR10/60,"-")</f>
        <v>-</v>
      </c>
      <c r="YS460" s="102" t="str">
        <f>IF(AND(YP460&gt;0,YR460&gt;0),YR460*YQ294,"-")</f>
        <v>-</v>
      </c>
      <c r="YW460" s="112">
        <v>10</v>
      </c>
      <c r="YX460" s="4"/>
      <c r="YY460" s="108" t="str">
        <f>IF(YX460&gt;0,INDEX(Вхідні_дані!$A$1803:$F$1832,MATCH(YX460,Вхідні_дані!$C$1803:$C$1832,0),4),"-")</f>
        <v>-</v>
      </c>
      <c r="YZ460" s="108" t="str">
        <f>IF(YX460&gt;0,(YY460)/YZ9/YZ10/60,"-")</f>
        <v>-</v>
      </c>
      <c r="ZA460" s="102" t="str">
        <f>IF(AND(YX460&gt;0,YZ460&gt;0),YZ460*YY294,"-")</f>
        <v>-</v>
      </c>
      <c r="ZE460" s="112">
        <v>10</v>
      </c>
      <c r="ZF460" s="4"/>
      <c r="ZG460" s="108" t="str">
        <f>IF(ZF460&gt;0,INDEX(Вхідні_дані!$A$1803:$F$1832,MATCH(ZF460,Вхідні_дані!$C$1803:$C$1832,0),4),"-")</f>
        <v>-</v>
      </c>
      <c r="ZH460" s="108" t="str">
        <f>IF(ZF460&gt;0,(ZG460)/ZH9/ZH10/60,"-")</f>
        <v>-</v>
      </c>
      <c r="ZI460" s="102" t="str">
        <f>IF(AND(ZF460&gt;0,ZH460&gt;0),ZH460*ZG294,"-")</f>
        <v>-</v>
      </c>
      <c r="ZM460" s="112">
        <v>10</v>
      </c>
      <c r="ZN460" s="4"/>
      <c r="ZO460" s="108" t="str">
        <f>IF(ZN460&gt;0,INDEX(Вхідні_дані!$A$1803:$F$1832,MATCH(ZN460,Вхідні_дані!$C$1803:$C$1832,0),4),"-")</f>
        <v>-</v>
      </c>
      <c r="ZP460" s="108" t="str">
        <f>IF(ZN460&gt;0,(ZO460)/ZP9/ZP10/60,"-")</f>
        <v>-</v>
      </c>
      <c r="ZQ460" s="102" t="str">
        <f>IF(AND(ZN460&gt;0,ZP460&gt;0),ZP460*ZO294,"-")</f>
        <v>-</v>
      </c>
      <c r="ZU460" s="112">
        <v>10</v>
      </c>
      <c r="ZV460" s="4"/>
      <c r="ZW460" s="108" t="str">
        <f>IF(ZV460&gt;0,INDEX(Вхідні_дані!$A$1803:$F$1832,MATCH(ZV460,Вхідні_дані!$C$1803:$C$1832,0),4),"-")</f>
        <v>-</v>
      </c>
      <c r="ZX460" s="108" t="str">
        <f>IF(ZV460&gt;0,(ZW460)/ZX9/ZX10/60,"-")</f>
        <v>-</v>
      </c>
      <c r="ZY460" s="102" t="str">
        <f>IF(AND(ZV460&gt;0,ZX460&gt;0),ZX460*ZW294,"-")</f>
        <v>-</v>
      </c>
      <c r="AAC460" s="112">
        <v>10</v>
      </c>
      <c r="AAD460" s="4"/>
      <c r="AAE460" s="108" t="str">
        <f>IF(AAD460&gt;0,INDEX(Вхідні_дані!$A$1803:$F$1832,MATCH(AAD460,Вхідні_дані!$C$1803:$C$1832,0),4),"-")</f>
        <v>-</v>
      </c>
      <c r="AAF460" s="108" t="str">
        <f>IF(AAD460&gt;0,(AAE460)/AAF9/AAF10/60,"-")</f>
        <v>-</v>
      </c>
      <c r="AAG460" s="102" t="str">
        <f>IF(AND(AAD460&gt;0,AAF460&gt;0),AAF460*AAE294,"-")</f>
        <v>-</v>
      </c>
      <c r="AAK460" s="112">
        <v>10</v>
      </c>
      <c r="AAL460" s="4"/>
      <c r="AAM460" s="108" t="str">
        <f>IF(AAL460&gt;0,INDEX(Вхідні_дані!$A$1803:$F$1832,MATCH(AAL460,Вхідні_дані!$C$1803:$C$1832,0),4),"-")</f>
        <v>-</v>
      </c>
      <c r="AAN460" s="108" t="str">
        <f>IF(AAL460&gt;0,(AAM460)/AAN9/AAN10/60,"-")</f>
        <v>-</v>
      </c>
      <c r="AAO460" s="102" t="str">
        <f>IF(AND(AAL460&gt;0,AAN460&gt;0),AAN460*AAM294,"-")</f>
        <v>-</v>
      </c>
      <c r="AAS460" s="112">
        <v>10</v>
      </c>
      <c r="AAT460" s="4"/>
      <c r="AAU460" s="108" t="str">
        <f>IF(AAT460&gt;0,INDEX(Вхідні_дані!$A$1803:$F$1832,MATCH(AAT460,Вхідні_дані!$C$1803:$C$1832,0),4),"-")</f>
        <v>-</v>
      </c>
      <c r="AAV460" s="108" t="str">
        <f>IF(AAT460&gt;0,(AAU460)/AAV9/AAV10/60,"-")</f>
        <v>-</v>
      </c>
      <c r="AAW460" s="102" t="str">
        <f>IF(AND(AAT460&gt;0,AAV460&gt;0),AAV460*AAU294,"-")</f>
        <v>-</v>
      </c>
      <c r="ABA460" s="112">
        <v>10</v>
      </c>
      <c r="ABB460" s="4"/>
      <c r="ABC460" s="108" t="str">
        <f>IF(ABB460&gt;0,INDEX(Вхідні_дані!$A$1803:$F$1832,MATCH(ABB460,Вхідні_дані!$C$1803:$C$1832,0),4),"-")</f>
        <v>-</v>
      </c>
      <c r="ABD460" s="108" t="str">
        <f>IF(ABB460&gt;0,(ABC460)/ABD9/ABD10/60,"-")</f>
        <v>-</v>
      </c>
      <c r="ABE460" s="102" t="str">
        <f>IF(AND(ABB460&gt;0,ABD460&gt;0),ABD460*ABC294,"-")</f>
        <v>-</v>
      </c>
      <c r="ABI460" s="112">
        <v>10</v>
      </c>
      <c r="ABJ460" s="4"/>
      <c r="ABK460" s="108" t="str">
        <f>IF(ABJ460&gt;0,INDEX(Вхідні_дані!$A$1803:$F$1832,MATCH(ABJ460,Вхідні_дані!$C$1803:$C$1832,0),4),"-")</f>
        <v>-</v>
      </c>
      <c r="ABL460" s="108" t="str">
        <f>IF(ABJ460&gt;0,(ABK460)/ABL9/ABL10/60,"-")</f>
        <v>-</v>
      </c>
      <c r="ABM460" s="102" t="str">
        <f>IF(AND(ABJ460&gt;0,ABL460&gt;0),ABL460*ABK294,"-")</f>
        <v>-</v>
      </c>
      <c r="ABQ460" s="112">
        <v>10</v>
      </c>
      <c r="ABR460" s="4"/>
      <c r="ABS460" s="108" t="str">
        <f>IF(ABR460&gt;0,INDEX(Вхідні_дані!$A$1803:$F$1832,MATCH(ABR460,Вхідні_дані!$C$1803:$C$1832,0),4),"-")</f>
        <v>-</v>
      </c>
      <c r="ABT460" s="108" t="str">
        <f>IF(ABR460&gt;0,(ABS460)/ABT9/ABT10/60,"-")</f>
        <v>-</v>
      </c>
      <c r="ABU460" s="102" t="str">
        <f>IF(AND(ABR460&gt;0,ABT460&gt;0),ABT460*ABS294,"-")</f>
        <v>-</v>
      </c>
      <c r="ABY460" s="112">
        <v>10</v>
      </c>
      <c r="ABZ460" s="4"/>
      <c r="ACA460" s="108" t="str">
        <f>IF(ABZ460&gt;0,INDEX(Вхідні_дані!$A$1803:$F$1832,MATCH(ABZ460,Вхідні_дані!$C$1803:$C$1832,0),4),"-")</f>
        <v>-</v>
      </c>
      <c r="ACB460" s="108" t="str">
        <f>IF(ABZ460&gt;0,(ACA460)/ACB9/ACB10/60,"-")</f>
        <v>-</v>
      </c>
      <c r="ACC460" s="102" t="str">
        <f>IF(AND(ABZ460&gt;0,ACB460&gt;0),ACB460*ACA294,"-")</f>
        <v>-</v>
      </c>
      <c r="ACG460" s="112">
        <v>10</v>
      </c>
      <c r="ACH460" s="4"/>
      <c r="ACI460" s="108" t="str">
        <f>IF(ACH460&gt;0,INDEX(Вхідні_дані!$A$1803:$F$1832,MATCH(ACH460,Вхідні_дані!$C$1803:$C$1832,0),4),"-")</f>
        <v>-</v>
      </c>
      <c r="ACJ460" s="108" t="str">
        <f>IF(ACH460&gt;0,(ACI460)/ACJ9/ACJ10/60,"-")</f>
        <v>-</v>
      </c>
      <c r="ACK460" s="102" t="str">
        <f>IF(AND(ACH460&gt;0,ACJ460&gt;0),ACJ460*ACI294,"-")</f>
        <v>-</v>
      </c>
      <c r="ACO460" s="112">
        <v>10</v>
      </c>
      <c r="ACP460" s="4"/>
      <c r="ACQ460" s="108" t="str">
        <f>IF(ACP460&gt;0,INDEX(Вхідні_дані!$A$1803:$F$1832,MATCH(ACP460,Вхідні_дані!$C$1803:$C$1832,0),4),"-")</f>
        <v>-</v>
      </c>
      <c r="ACR460" s="108" t="str">
        <f>IF(ACP460&gt;0,(ACQ460)/ACR9/ACR10/60,"-")</f>
        <v>-</v>
      </c>
      <c r="ACS460" s="102" t="str">
        <f>IF(AND(ACP460&gt;0,ACR460&gt;0),ACR460*ACQ294,"-")</f>
        <v>-</v>
      </c>
      <c r="ACW460" s="112">
        <v>10</v>
      </c>
      <c r="ACX460" s="4"/>
      <c r="ACY460" s="108" t="str">
        <f>IF(ACX460&gt;0,INDEX(Вхідні_дані!$A$1803:$F$1832,MATCH(ACX460,Вхідні_дані!$C$1803:$C$1832,0),4),"-")</f>
        <v>-</v>
      </c>
      <c r="ACZ460" s="108" t="str">
        <f>IF(ACX460&gt;0,(ACY460)/ACZ9/ACZ10/60,"-")</f>
        <v>-</v>
      </c>
      <c r="ADA460" s="102" t="str">
        <f>IF(AND(ACX460&gt;0,ACZ460&gt;0),ACZ460*ACY294,"-")</f>
        <v>-</v>
      </c>
      <c r="ADE460" s="112">
        <v>10</v>
      </c>
      <c r="ADF460" s="4"/>
      <c r="ADG460" s="108" t="str">
        <f>IF(ADF460&gt;0,INDEX(Вхідні_дані!$A$1803:$F$1832,MATCH(ADF460,Вхідні_дані!$C$1803:$C$1832,0),4),"-")</f>
        <v>-</v>
      </c>
      <c r="ADH460" s="108" t="str">
        <f>IF(ADF460&gt;0,(ADG460)/ADH9/ADH10/60,"-")</f>
        <v>-</v>
      </c>
      <c r="ADI460" s="102" t="str">
        <f>IF(AND(ADF460&gt;0,ADH460&gt;0),ADH460*ADG294,"-")</f>
        <v>-</v>
      </c>
      <c r="ADM460" s="112">
        <v>10</v>
      </c>
      <c r="ADN460" s="4"/>
      <c r="ADO460" s="108" t="str">
        <f>IF(ADN460&gt;0,INDEX(Вхідні_дані!$A$1803:$F$1832,MATCH(ADN460,Вхідні_дані!$C$1803:$C$1832,0),4),"-")</f>
        <v>-</v>
      </c>
      <c r="ADP460" s="108" t="str">
        <f>IF(ADN460&gt;0,(ADO460)/ADP9/ADP10/60,"-")</f>
        <v>-</v>
      </c>
      <c r="ADQ460" s="102" t="str">
        <f>IF(AND(ADN460&gt;0,ADP460&gt;0),ADP460*ADO294,"-")</f>
        <v>-</v>
      </c>
    </row>
    <row r="461" spans="1:800" ht="44.25" customHeight="1" x14ac:dyDescent="0.25">
      <c r="B461" s="94"/>
      <c r="C461" s="110"/>
      <c r="D461" s="110"/>
      <c r="E461" s="111"/>
      <c r="J461" s="94"/>
      <c r="K461" s="110"/>
      <c r="L461" s="110"/>
      <c r="M461" s="111"/>
      <c r="R461" s="94"/>
      <c r="S461" s="110"/>
      <c r="T461" s="110"/>
      <c r="U461" s="111"/>
      <c r="Z461" s="94"/>
      <c r="AA461" s="110"/>
      <c r="AB461" s="110"/>
      <c r="AC461" s="111"/>
      <c r="AH461" s="94"/>
      <c r="AI461" s="110"/>
      <c r="AJ461" s="110"/>
      <c r="AK461" s="111"/>
      <c r="AP461" s="94"/>
      <c r="AQ461" s="110"/>
      <c r="AR461" s="110"/>
      <c r="AS461" s="111"/>
      <c r="AX461" s="94"/>
      <c r="AY461" s="110"/>
      <c r="AZ461" s="110"/>
      <c r="BA461" s="111"/>
      <c r="BF461" s="94"/>
      <c r="BG461" s="110"/>
      <c r="BH461" s="110"/>
      <c r="BI461" s="111"/>
      <c r="BN461" s="94"/>
      <c r="BO461" s="110"/>
      <c r="BP461" s="110"/>
      <c r="BQ461" s="111"/>
      <c r="BV461" s="94"/>
      <c r="BW461" s="110"/>
      <c r="BX461" s="110"/>
      <c r="BY461" s="111"/>
      <c r="CD461" s="94"/>
      <c r="CE461" s="110"/>
      <c r="CF461" s="110"/>
      <c r="CG461" s="111"/>
      <c r="CL461" s="94"/>
      <c r="CM461" s="110"/>
      <c r="CN461" s="110"/>
      <c r="CO461" s="111"/>
      <c r="CT461" s="94"/>
      <c r="CU461" s="110"/>
      <c r="CV461" s="110"/>
      <c r="CW461" s="111"/>
      <c r="DB461" s="94"/>
      <c r="DC461" s="110"/>
      <c r="DD461" s="110"/>
      <c r="DE461" s="111"/>
      <c r="DJ461" s="94"/>
      <c r="DK461" s="110"/>
      <c r="DL461" s="110"/>
      <c r="DM461" s="111"/>
      <c r="DR461" s="94"/>
      <c r="DS461" s="110"/>
      <c r="DT461" s="110"/>
      <c r="DU461" s="111"/>
      <c r="DZ461" s="94"/>
      <c r="EA461" s="110"/>
      <c r="EB461" s="110"/>
      <c r="EC461" s="111"/>
      <c r="EH461" s="94"/>
      <c r="EI461" s="110"/>
      <c r="EJ461" s="110"/>
      <c r="EK461" s="111"/>
      <c r="EP461" s="94"/>
      <c r="EQ461" s="110"/>
      <c r="ER461" s="110"/>
      <c r="ES461" s="111"/>
      <c r="EX461" s="94"/>
      <c r="EY461" s="110"/>
      <c r="EZ461" s="110"/>
      <c r="FA461" s="111"/>
      <c r="FF461" s="94"/>
      <c r="FG461" s="110"/>
      <c r="FH461" s="110"/>
      <c r="FI461" s="111"/>
      <c r="FN461" s="94"/>
      <c r="FO461" s="110"/>
      <c r="FP461" s="110"/>
      <c r="FQ461" s="111"/>
      <c r="FV461" s="94"/>
      <c r="FW461" s="110"/>
      <c r="FX461" s="110"/>
      <c r="FY461" s="111"/>
      <c r="GD461" s="94"/>
      <c r="GE461" s="110"/>
      <c r="GF461" s="110"/>
      <c r="GG461" s="111"/>
      <c r="GL461" s="94"/>
      <c r="GM461" s="110"/>
      <c r="GN461" s="110"/>
      <c r="GO461" s="111"/>
      <c r="GT461" s="94"/>
      <c r="GU461" s="110"/>
      <c r="GV461" s="110"/>
      <c r="GW461" s="111"/>
      <c r="HB461" s="94"/>
      <c r="HC461" s="110"/>
      <c r="HD461" s="110"/>
      <c r="HE461" s="111"/>
      <c r="HJ461" s="94"/>
      <c r="HK461" s="110"/>
      <c r="HL461" s="110"/>
      <c r="HM461" s="111"/>
      <c r="HR461" s="94"/>
      <c r="HS461" s="110"/>
      <c r="HT461" s="110"/>
      <c r="HU461" s="111"/>
      <c r="HZ461" s="94"/>
      <c r="IA461" s="110"/>
      <c r="IB461" s="110"/>
      <c r="IC461" s="111"/>
      <c r="IH461" s="94"/>
      <c r="II461" s="110"/>
      <c r="IJ461" s="110"/>
      <c r="IK461" s="111"/>
      <c r="IP461" s="94"/>
      <c r="IQ461" s="110"/>
      <c r="IR461" s="110"/>
      <c r="IS461" s="111"/>
      <c r="IX461" s="94"/>
      <c r="IY461" s="110"/>
      <c r="IZ461" s="110"/>
      <c r="JA461" s="111"/>
      <c r="JF461" s="94"/>
      <c r="JG461" s="110"/>
      <c r="JH461" s="110"/>
      <c r="JI461" s="111"/>
      <c r="JN461" s="94"/>
      <c r="JO461" s="110"/>
      <c r="JP461" s="110"/>
      <c r="JQ461" s="111"/>
      <c r="JV461" s="94"/>
      <c r="JW461" s="110"/>
      <c r="JX461" s="110"/>
      <c r="JY461" s="111"/>
      <c r="KD461" s="94"/>
      <c r="KE461" s="110"/>
      <c r="KF461" s="110"/>
      <c r="KG461" s="111"/>
      <c r="KL461" s="94"/>
      <c r="KM461" s="110"/>
      <c r="KN461" s="110"/>
      <c r="KO461" s="111"/>
      <c r="KT461" s="94"/>
      <c r="KU461" s="110"/>
      <c r="KV461" s="110"/>
      <c r="KW461" s="111"/>
      <c r="LB461" s="94"/>
      <c r="LC461" s="110"/>
      <c r="LD461" s="110"/>
      <c r="LE461" s="111"/>
      <c r="LJ461" s="94"/>
      <c r="LK461" s="110"/>
      <c r="LL461" s="110"/>
      <c r="LM461" s="111"/>
      <c r="LR461" s="94"/>
      <c r="LS461" s="110"/>
      <c r="LT461" s="110"/>
      <c r="LU461" s="111"/>
      <c r="LZ461" s="94"/>
      <c r="MA461" s="110"/>
      <c r="MB461" s="110"/>
      <c r="MC461" s="111"/>
      <c r="MH461" s="94"/>
      <c r="MI461" s="110"/>
      <c r="MJ461" s="110"/>
      <c r="MK461" s="111"/>
      <c r="MP461" s="94"/>
      <c r="MQ461" s="110"/>
      <c r="MR461" s="110"/>
      <c r="MS461" s="111"/>
      <c r="MX461" s="94"/>
      <c r="MY461" s="110"/>
      <c r="MZ461" s="110"/>
      <c r="NA461" s="111"/>
      <c r="NF461" s="94"/>
      <c r="NG461" s="110"/>
      <c r="NH461" s="110"/>
      <c r="NI461" s="111"/>
      <c r="NN461" s="94"/>
      <c r="NO461" s="110"/>
      <c r="NP461" s="110"/>
      <c r="NQ461" s="111"/>
      <c r="NV461" s="94"/>
      <c r="NW461" s="110"/>
      <c r="NX461" s="110"/>
      <c r="NY461" s="111"/>
      <c r="OD461" s="94"/>
      <c r="OE461" s="110"/>
      <c r="OF461" s="110"/>
      <c r="OG461" s="111"/>
      <c r="OL461" s="94"/>
      <c r="OM461" s="110"/>
      <c r="ON461" s="110"/>
      <c r="OO461" s="111"/>
      <c r="OT461" s="94"/>
      <c r="OU461" s="110"/>
      <c r="OV461" s="110"/>
      <c r="OW461" s="111"/>
      <c r="PB461" s="94"/>
      <c r="PC461" s="110"/>
      <c r="PD461" s="110"/>
      <c r="PE461" s="111"/>
      <c r="PJ461" s="94"/>
      <c r="PK461" s="110"/>
      <c r="PL461" s="110"/>
      <c r="PM461" s="111"/>
      <c r="PR461" s="94"/>
      <c r="PS461" s="110"/>
      <c r="PT461" s="110"/>
      <c r="PU461" s="111"/>
      <c r="PZ461" s="94"/>
      <c r="QA461" s="110"/>
      <c r="QB461" s="110"/>
      <c r="QC461" s="111"/>
      <c r="QH461" s="94"/>
      <c r="QI461" s="110"/>
      <c r="QJ461" s="110"/>
      <c r="QK461" s="111"/>
      <c r="QP461" s="94"/>
      <c r="QQ461" s="110"/>
      <c r="QR461" s="110"/>
      <c r="QS461" s="111"/>
      <c r="QX461" s="94"/>
      <c r="QY461" s="110"/>
      <c r="QZ461" s="110"/>
      <c r="RA461" s="111"/>
      <c r="RF461" s="94"/>
      <c r="RG461" s="110"/>
      <c r="RH461" s="110"/>
      <c r="RI461" s="111"/>
      <c r="RN461" s="94"/>
      <c r="RO461" s="110"/>
      <c r="RP461" s="110"/>
      <c r="RQ461" s="111"/>
      <c r="RV461" s="94"/>
      <c r="RW461" s="110"/>
      <c r="RX461" s="110"/>
      <c r="RY461" s="111"/>
      <c r="SD461" s="94"/>
      <c r="SE461" s="110"/>
      <c r="SF461" s="110"/>
      <c r="SG461" s="111"/>
      <c r="SL461" s="94"/>
      <c r="SM461" s="110"/>
      <c r="SN461" s="110"/>
      <c r="SO461" s="111"/>
      <c r="ST461" s="94"/>
      <c r="SU461" s="110"/>
      <c r="SV461" s="110"/>
      <c r="SW461" s="111"/>
      <c r="TB461" s="94"/>
      <c r="TC461" s="110"/>
      <c r="TD461" s="110"/>
      <c r="TE461" s="111"/>
      <c r="TJ461" s="94"/>
      <c r="TK461" s="110"/>
      <c r="TL461" s="110"/>
      <c r="TM461" s="111"/>
      <c r="TR461" s="94"/>
      <c r="TS461" s="110"/>
      <c r="TT461" s="110"/>
      <c r="TU461" s="111"/>
      <c r="TZ461" s="94"/>
      <c r="UA461" s="110"/>
      <c r="UB461" s="110"/>
      <c r="UC461" s="111"/>
      <c r="UH461" s="94"/>
      <c r="UI461" s="110"/>
      <c r="UJ461" s="110"/>
      <c r="UK461" s="111"/>
      <c r="UP461" s="94"/>
      <c r="UQ461" s="110"/>
      <c r="UR461" s="110"/>
      <c r="US461" s="111"/>
      <c r="UX461" s="94"/>
      <c r="UY461" s="110"/>
      <c r="UZ461" s="110"/>
      <c r="VA461" s="111"/>
      <c r="VF461" s="94"/>
      <c r="VG461" s="110"/>
      <c r="VH461" s="110"/>
      <c r="VI461" s="111"/>
      <c r="VN461" s="94"/>
      <c r="VO461" s="110"/>
      <c r="VP461" s="110"/>
      <c r="VQ461" s="111"/>
      <c r="VV461" s="94"/>
      <c r="VW461" s="110"/>
      <c r="VX461" s="110"/>
      <c r="VY461" s="111"/>
      <c r="WD461" s="94"/>
      <c r="WE461" s="110"/>
      <c r="WF461" s="110"/>
      <c r="WG461" s="111"/>
      <c r="WL461" s="94"/>
      <c r="WM461" s="110"/>
      <c r="WN461" s="110"/>
      <c r="WO461" s="111"/>
      <c r="WT461" s="94"/>
      <c r="WU461" s="110"/>
      <c r="WV461" s="110"/>
      <c r="WW461" s="111"/>
      <c r="XB461" s="94"/>
      <c r="XC461" s="110"/>
      <c r="XD461" s="110"/>
      <c r="XE461" s="111"/>
      <c r="XJ461" s="94"/>
      <c r="XK461" s="110"/>
      <c r="XL461" s="110"/>
      <c r="XM461" s="111"/>
      <c r="XR461" s="94"/>
      <c r="XS461" s="110"/>
      <c r="XT461" s="110"/>
      <c r="XU461" s="111"/>
      <c r="XZ461" s="94"/>
      <c r="YA461" s="110"/>
      <c r="YB461" s="110"/>
      <c r="YC461" s="111"/>
      <c r="YH461" s="94"/>
      <c r="YI461" s="110"/>
      <c r="YJ461" s="110"/>
      <c r="YK461" s="111"/>
      <c r="YP461" s="94"/>
      <c r="YQ461" s="110"/>
      <c r="YR461" s="110"/>
      <c r="YS461" s="111"/>
      <c r="YX461" s="94"/>
      <c r="YY461" s="110"/>
      <c r="YZ461" s="110"/>
      <c r="ZA461" s="111"/>
      <c r="ZF461" s="94"/>
      <c r="ZG461" s="110"/>
      <c r="ZH461" s="110"/>
      <c r="ZI461" s="111"/>
      <c r="ZN461" s="94"/>
      <c r="ZO461" s="110"/>
      <c r="ZP461" s="110"/>
      <c r="ZQ461" s="111"/>
      <c r="ZV461" s="94"/>
      <c r="ZW461" s="110"/>
      <c r="ZX461" s="110"/>
      <c r="ZY461" s="111"/>
      <c r="AAD461" s="94"/>
      <c r="AAE461" s="110"/>
      <c r="AAF461" s="110"/>
      <c r="AAG461" s="111"/>
      <c r="AAL461" s="94"/>
      <c r="AAM461" s="110"/>
      <c r="AAN461" s="110"/>
      <c r="AAO461" s="111"/>
      <c r="AAT461" s="94"/>
      <c r="AAU461" s="110"/>
      <c r="AAV461" s="110"/>
      <c r="AAW461" s="111"/>
      <c r="ABB461" s="94"/>
      <c r="ABC461" s="110"/>
      <c r="ABD461" s="110"/>
      <c r="ABE461" s="111"/>
      <c r="ABJ461" s="94"/>
      <c r="ABK461" s="110"/>
      <c r="ABL461" s="110"/>
      <c r="ABM461" s="111"/>
      <c r="ABR461" s="94"/>
      <c r="ABS461" s="110"/>
      <c r="ABT461" s="110"/>
      <c r="ABU461" s="111"/>
      <c r="ABZ461" s="94"/>
      <c r="ACA461" s="110"/>
      <c r="ACB461" s="110"/>
      <c r="ACC461" s="111"/>
      <c r="ACH461" s="94"/>
      <c r="ACI461" s="110"/>
      <c r="ACJ461" s="110"/>
      <c r="ACK461" s="111"/>
      <c r="ACP461" s="94"/>
      <c r="ACQ461" s="110"/>
      <c r="ACR461" s="110"/>
      <c r="ACS461" s="111"/>
      <c r="ACX461" s="94"/>
      <c r="ACY461" s="110"/>
      <c r="ACZ461" s="110"/>
      <c r="ADA461" s="111"/>
      <c r="ADF461" s="94"/>
      <c r="ADG461" s="110"/>
      <c r="ADH461" s="110"/>
      <c r="ADI461" s="111"/>
      <c r="ADN461" s="94"/>
      <c r="ADO461" s="110"/>
      <c r="ADP461" s="110"/>
      <c r="ADQ461" s="111"/>
    </row>
    <row r="462" spans="1:800" ht="30" x14ac:dyDescent="0.25">
      <c r="B462" s="185" t="s">
        <v>133</v>
      </c>
      <c r="C462" s="186"/>
      <c r="D462" s="186"/>
      <c r="E462" s="186"/>
      <c r="F462" s="186"/>
      <c r="G462" s="186"/>
      <c r="H462" s="187"/>
      <c r="J462" s="185" t="s">
        <v>133</v>
      </c>
      <c r="K462" s="186"/>
      <c r="L462" s="186"/>
      <c r="M462" s="186"/>
      <c r="N462" s="186"/>
      <c r="O462" s="186"/>
      <c r="P462" s="187"/>
      <c r="R462" s="185" t="s">
        <v>133</v>
      </c>
      <c r="S462" s="186"/>
      <c r="T462" s="186"/>
      <c r="U462" s="186"/>
      <c r="V462" s="186"/>
      <c r="W462" s="186"/>
      <c r="X462" s="187"/>
      <c r="Z462" s="185" t="s">
        <v>133</v>
      </c>
      <c r="AA462" s="186"/>
      <c r="AB462" s="186"/>
      <c r="AC462" s="186"/>
      <c r="AD462" s="186"/>
      <c r="AE462" s="186"/>
      <c r="AF462" s="187"/>
      <c r="AH462" s="185" t="s">
        <v>133</v>
      </c>
      <c r="AI462" s="186"/>
      <c r="AJ462" s="186"/>
      <c r="AK462" s="186"/>
      <c r="AL462" s="186"/>
      <c r="AM462" s="186"/>
      <c r="AN462" s="187"/>
      <c r="AP462" s="185" t="s">
        <v>133</v>
      </c>
      <c r="AQ462" s="186"/>
      <c r="AR462" s="186"/>
      <c r="AS462" s="186"/>
      <c r="AT462" s="186"/>
      <c r="AU462" s="186"/>
      <c r="AV462" s="187"/>
      <c r="AX462" s="185" t="s">
        <v>133</v>
      </c>
      <c r="AY462" s="186"/>
      <c r="AZ462" s="186"/>
      <c r="BA462" s="186"/>
      <c r="BB462" s="186"/>
      <c r="BC462" s="186"/>
      <c r="BD462" s="187"/>
      <c r="BF462" s="185" t="s">
        <v>133</v>
      </c>
      <c r="BG462" s="186"/>
      <c r="BH462" s="186"/>
      <c r="BI462" s="186"/>
      <c r="BJ462" s="186"/>
      <c r="BK462" s="186"/>
      <c r="BL462" s="187"/>
      <c r="BN462" s="185" t="s">
        <v>133</v>
      </c>
      <c r="BO462" s="186"/>
      <c r="BP462" s="186"/>
      <c r="BQ462" s="186"/>
      <c r="BR462" s="186"/>
      <c r="BS462" s="186"/>
      <c r="BT462" s="187"/>
      <c r="BV462" s="185" t="s">
        <v>133</v>
      </c>
      <c r="BW462" s="186"/>
      <c r="BX462" s="186"/>
      <c r="BY462" s="186"/>
      <c r="BZ462" s="186"/>
      <c r="CA462" s="186"/>
      <c r="CB462" s="187"/>
      <c r="CD462" s="185" t="s">
        <v>133</v>
      </c>
      <c r="CE462" s="186"/>
      <c r="CF462" s="186"/>
      <c r="CG462" s="186"/>
      <c r="CH462" s="186"/>
      <c r="CI462" s="186"/>
      <c r="CJ462" s="187"/>
      <c r="CL462" s="185" t="s">
        <v>133</v>
      </c>
      <c r="CM462" s="186"/>
      <c r="CN462" s="186"/>
      <c r="CO462" s="186"/>
      <c r="CP462" s="186"/>
      <c r="CQ462" s="186"/>
      <c r="CR462" s="187"/>
      <c r="CT462" s="185" t="s">
        <v>133</v>
      </c>
      <c r="CU462" s="186"/>
      <c r="CV462" s="186"/>
      <c r="CW462" s="186"/>
      <c r="CX462" s="186"/>
      <c r="CY462" s="186"/>
      <c r="CZ462" s="187"/>
      <c r="DB462" s="185" t="s">
        <v>133</v>
      </c>
      <c r="DC462" s="186"/>
      <c r="DD462" s="186"/>
      <c r="DE462" s="186"/>
      <c r="DF462" s="186"/>
      <c r="DG462" s="186"/>
      <c r="DH462" s="187"/>
      <c r="DJ462" s="185" t="s">
        <v>133</v>
      </c>
      <c r="DK462" s="186"/>
      <c r="DL462" s="186"/>
      <c r="DM462" s="186"/>
      <c r="DN462" s="186"/>
      <c r="DO462" s="186"/>
      <c r="DP462" s="187"/>
      <c r="DR462" s="185" t="s">
        <v>133</v>
      </c>
      <c r="DS462" s="186"/>
      <c r="DT462" s="186"/>
      <c r="DU462" s="186"/>
      <c r="DV462" s="186"/>
      <c r="DW462" s="186"/>
      <c r="DX462" s="187"/>
      <c r="DZ462" s="185" t="s">
        <v>133</v>
      </c>
      <c r="EA462" s="186"/>
      <c r="EB462" s="186"/>
      <c r="EC462" s="186"/>
      <c r="ED462" s="186"/>
      <c r="EE462" s="186"/>
      <c r="EF462" s="187"/>
      <c r="EH462" s="185" t="s">
        <v>133</v>
      </c>
      <c r="EI462" s="186"/>
      <c r="EJ462" s="186"/>
      <c r="EK462" s="186"/>
      <c r="EL462" s="186"/>
      <c r="EM462" s="186"/>
      <c r="EN462" s="187"/>
      <c r="EP462" s="185" t="s">
        <v>133</v>
      </c>
      <c r="EQ462" s="186"/>
      <c r="ER462" s="186"/>
      <c r="ES462" s="186"/>
      <c r="ET462" s="186"/>
      <c r="EU462" s="186"/>
      <c r="EV462" s="187"/>
      <c r="EX462" s="185" t="s">
        <v>133</v>
      </c>
      <c r="EY462" s="186"/>
      <c r="EZ462" s="186"/>
      <c r="FA462" s="186"/>
      <c r="FB462" s="186"/>
      <c r="FC462" s="186"/>
      <c r="FD462" s="187"/>
      <c r="FF462" s="185" t="s">
        <v>133</v>
      </c>
      <c r="FG462" s="186"/>
      <c r="FH462" s="186"/>
      <c r="FI462" s="186"/>
      <c r="FJ462" s="186"/>
      <c r="FK462" s="186"/>
      <c r="FL462" s="187"/>
      <c r="FN462" s="185" t="s">
        <v>133</v>
      </c>
      <c r="FO462" s="186"/>
      <c r="FP462" s="186"/>
      <c r="FQ462" s="186"/>
      <c r="FR462" s="186"/>
      <c r="FS462" s="186"/>
      <c r="FT462" s="187"/>
      <c r="FV462" s="185" t="s">
        <v>133</v>
      </c>
      <c r="FW462" s="186"/>
      <c r="FX462" s="186"/>
      <c r="FY462" s="186"/>
      <c r="FZ462" s="186"/>
      <c r="GA462" s="186"/>
      <c r="GB462" s="187"/>
      <c r="GD462" s="185" t="s">
        <v>133</v>
      </c>
      <c r="GE462" s="186"/>
      <c r="GF462" s="186"/>
      <c r="GG462" s="186"/>
      <c r="GH462" s="186"/>
      <c r="GI462" s="186"/>
      <c r="GJ462" s="187"/>
      <c r="GL462" s="185" t="s">
        <v>133</v>
      </c>
      <c r="GM462" s="186"/>
      <c r="GN462" s="186"/>
      <c r="GO462" s="186"/>
      <c r="GP462" s="186"/>
      <c r="GQ462" s="186"/>
      <c r="GR462" s="187"/>
      <c r="GT462" s="185" t="s">
        <v>133</v>
      </c>
      <c r="GU462" s="186"/>
      <c r="GV462" s="186"/>
      <c r="GW462" s="186"/>
      <c r="GX462" s="186"/>
      <c r="GY462" s="186"/>
      <c r="GZ462" s="187"/>
      <c r="HB462" s="185" t="s">
        <v>133</v>
      </c>
      <c r="HC462" s="186"/>
      <c r="HD462" s="186"/>
      <c r="HE462" s="186"/>
      <c r="HF462" s="186"/>
      <c r="HG462" s="186"/>
      <c r="HH462" s="187"/>
      <c r="HJ462" s="185" t="s">
        <v>133</v>
      </c>
      <c r="HK462" s="186"/>
      <c r="HL462" s="186"/>
      <c r="HM462" s="186"/>
      <c r="HN462" s="186"/>
      <c r="HO462" s="186"/>
      <c r="HP462" s="187"/>
      <c r="HR462" s="185" t="s">
        <v>133</v>
      </c>
      <c r="HS462" s="186"/>
      <c r="HT462" s="186"/>
      <c r="HU462" s="186"/>
      <c r="HV462" s="186"/>
      <c r="HW462" s="186"/>
      <c r="HX462" s="187"/>
      <c r="HZ462" s="185" t="s">
        <v>133</v>
      </c>
      <c r="IA462" s="186"/>
      <c r="IB462" s="186"/>
      <c r="IC462" s="186"/>
      <c r="ID462" s="186"/>
      <c r="IE462" s="186"/>
      <c r="IF462" s="187"/>
      <c r="IH462" s="185" t="s">
        <v>133</v>
      </c>
      <c r="II462" s="186"/>
      <c r="IJ462" s="186"/>
      <c r="IK462" s="186"/>
      <c r="IL462" s="186"/>
      <c r="IM462" s="186"/>
      <c r="IN462" s="187"/>
      <c r="IP462" s="185" t="s">
        <v>133</v>
      </c>
      <c r="IQ462" s="186"/>
      <c r="IR462" s="186"/>
      <c r="IS462" s="186"/>
      <c r="IT462" s="186"/>
      <c r="IU462" s="186"/>
      <c r="IV462" s="187"/>
      <c r="IX462" s="185" t="s">
        <v>133</v>
      </c>
      <c r="IY462" s="186"/>
      <c r="IZ462" s="186"/>
      <c r="JA462" s="186"/>
      <c r="JB462" s="186"/>
      <c r="JC462" s="186"/>
      <c r="JD462" s="187"/>
      <c r="JF462" s="185" t="s">
        <v>133</v>
      </c>
      <c r="JG462" s="186"/>
      <c r="JH462" s="186"/>
      <c r="JI462" s="186"/>
      <c r="JJ462" s="186"/>
      <c r="JK462" s="186"/>
      <c r="JL462" s="187"/>
      <c r="JN462" s="185" t="s">
        <v>133</v>
      </c>
      <c r="JO462" s="186"/>
      <c r="JP462" s="186"/>
      <c r="JQ462" s="186"/>
      <c r="JR462" s="186"/>
      <c r="JS462" s="186"/>
      <c r="JT462" s="187"/>
      <c r="JV462" s="185" t="s">
        <v>133</v>
      </c>
      <c r="JW462" s="186"/>
      <c r="JX462" s="186"/>
      <c r="JY462" s="186"/>
      <c r="JZ462" s="186"/>
      <c r="KA462" s="186"/>
      <c r="KB462" s="187"/>
      <c r="KD462" s="185" t="s">
        <v>133</v>
      </c>
      <c r="KE462" s="186"/>
      <c r="KF462" s="186"/>
      <c r="KG462" s="186"/>
      <c r="KH462" s="186"/>
      <c r="KI462" s="186"/>
      <c r="KJ462" s="187"/>
      <c r="KL462" s="185" t="s">
        <v>133</v>
      </c>
      <c r="KM462" s="186"/>
      <c r="KN462" s="186"/>
      <c r="KO462" s="186"/>
      <c r="KP462" s="186"/>
      <c r="KQ462" s="186"/>
      <c r="KR462" s="187"/>
      <c r="KT462" s="185" t="s">
        <v>133</v>
      </c>
      <c r="KU462" s="186"/>
      <c r="KV462" s="186"/>
      <c r="KW462" s="186"/>
      <c r="KX462" s="186"/>
      <c r="KY462" s="186"/>
      <c r="KZ462" s="187"/>
      <c r="LB462" s="185" t="s">
        <v>133</v>
      </c>
      <c r="LC462" s="186"/>
      <c r="LD462" s="186"/>
      <c r="LE462" s="186"/>
      <c r="LF462" s="186"/>
      <c r="LG462" s="186"/>
      <c r="LH462" s="187"/>
      <c r="LJ462" s="185" t="s">
        <v>133</v>
      </c>
      <c r="LK462" s="186"/>
      <c r="LL462" s="186"/>
      <c r="LM462" s="186"/>
      <c r="LN462" s="186"/>
      <c r="LO462" s="186"/>
      <c r="LP462" s="187"/>
      <c r="LR462" s="185" t="s">
        <v>133</v>
      </c>
      <c r="LS462" s="186"/>
      <c r="LT462" s="186"/>
      <c r="LU462" s="186"/>
      <c r="LV462" s="186"/>
      <c r="LW462" s="186"/>
      <c r="LX462" s="187"/>
      <c r="LZ462" s="185" t="s">
        <v>133</v>
      </c>
      <c r="MA462" s="186"/>
      <c r="MB462" s="186"/>
      <c r="MC462" s="186"/>
      <c r="MD462" s="186"/>
      <c r="ME462" s="186"/>
      <c r="MF462" s="187"/>
      <c r="MH462" s="185" t="s">
        <v>133</v>
      </c>
      <c r="MI462" s="186"/>
      <c r="MJ462" s="186"/>
      <c r="MK462" s="186"/>
      <c r="ML462" s="186"/>
      <c r="MM462" s="186"/>
      <c r="MN462" s="187"/>
      <c r="MP462" s="185" t="s">
        <v>133</v>
      </c>
      <c r="MQ462" s="186"/>
      <c r="MR462" s="186"/>
      <c r="MS462" s="186"/>
      <c r="MT462" s="186"/>
      <c r="MU462" s="186"/>
      <c r="MV462" s="187"/>
      <c r="MX462" s="185" t="s">
        <v>133</v>
      </c>
      <c r="MY462" s="186"/>
      <c r="MZ462" s="186"/>
      <c r="NA462" s="186"/>
      <c r="NB462" s="186"/>
      <c r="NC462" s="186"/>
      <c r="ND462" s="187"/>
      <c r="NF462" s="185" t="s">
        <v>133</v>
      </c>
      <c r="NG462" s="186"/>
      <c r="NH462" s="186"/>
      <c r="NI462" s="186"/>
      <c r="NJ462" s="186"/>
      <c r="NK462" s="186"/>
      <c r="NL462" s="187"/>
      <c r="NN462" s="185" t="s">
        <v>133</v>
      </c>
      <c r="NO462" s="186"/>
      <c r="NP462" s="186"/>
      <c r="NQ462" s="186"/>
      <c r="NR462" s="186"/>
      <c r="NS462" s="186"/>
      <c r="NT462" s="187"/>
      <c r="NV462" s="185" t="s">
        <v>133</v>
      </c>
      <c r="NW462" s="186"/>
      <c r="NX462" s="186"/>
      <c r="NY462" s="186"/>
      <c r="NZ462" s="186"/>
      <c r="OA462" s="186"/>
      <c r="OB462" s="187"/>
      <c r="OD462" s="185" t="s">
        <v>133</v>
      </c>
      <c r="OE462" s="186"/>
      <c r="OF462" s="186"/>
      <c r="OG462" s="186"/>
      <c r="OH462" s="186"/>
      <c r="OI462" s="186"/>
      <c r="OJ462" s="187"/>
      <c r="OL462" s="185" t="s">
        <v>133</v>
      </c>
      <c r="OM462" s="186"/>
      <c r="ON462" s="186"/>
      <c r="OO462" s="186"/>
      <c r="OP462" s="186"/>
      <c r="OQ462" s="186"/>
      <c r="OR462" s="187"/>
      <c r="OT462" s="185" t="s">
        <v>133</v>
      </c>
      <c r="OU462" s="186"/>
      <c r="OV462" s="186"/>
      <c r="OW462" s="186"/>
      <c r="OX462" s="186"/>
      <c r="OY462" s="186"/>
      <c r="OZ462" s="187"/>
      <c r="PB462" s="185" t="s">
        <v>133</v>
      </c>
      <c r="PC462" s="186"/>
      <c r="PD462" s="186"/>
      <c r="PE462" s="186"/>
      <c r="PF462" s="186"/>
      <c r="PG462" s="186"/>
      <c r="PH462" s="187"/>
      <c r="PJ462" s="185" t="s">
        <v>133</v>
      </c>
      <c r="PK462" s="186"/>
      <c r="PL462" s="186"/>
      <c r="PM462" s="186"/>
      <c r="PN462" s="186"/>
      <c r="PO462" s="186"/>
      <c r="PP462" s="187"/>
      <c r="PR462" s="185" t="s">
        <v>133</v>
      </c>
      <c r="PS462" s="186"/>
      <c r="PT462" s="186"/>
      <c r="PU462" s="186"/>
      <c r="PV462" s="186"/>
      <c r="PW462" s="186"/>
      <c r="PX462" s="187"/>
      <c r="PZ462" s="185" t="s">
        <v>133</v>
      </c>
      <c r="QA462" s="186"/>
      <c r="QB462" s="186"/>
      <c r="QC462" s="186"/>
      <c r="QD462" s="186"/>
      <c r="QE462" s="186"/>
      <c r="QF462" s="187"/>
      <c r="QH462" s="185" t="s">
        <v>133</v>
      </c>
      <c r="QI462" s="186"/>
      <c r="QJ462" s="186"/>
      <c r="QK462" s="186"/>
      <c r="QL462" s="186"/>
      <c r="QM462" s="186"/>
      <c r="QN462" s="187"/>
      <c r="QP462" s="185" t="s">
        <v>133</v>
      </c>
      <c r="QQ462" s="186"/>
      <c r="QR462" s="186"/>
      <c r="QS462" s="186"/>
      <c r="QT462" s="186"/>
      <c r="QU462" s="186"/>
      <c r="QV462" s="187"/>
      <c r="QX462" s="185" t="s">
        <v>133</v>
      </c>
      <c r="QY462" s="186"/>
      <c r="QZ462" s="186"/>
      <c r="RA462" s="186"/>
      <c r="RB462" s="186"/>
      <c r="RC462" s="186"/>
      <c r="RD462" s="187"/>
      <c r="RF462" s="185" t="s">
        <v>133</v>
      </c>
      <c r="RG462" s="186"/>
      <c r="RH462" s="186"/>
      <c r="RI462" s="186"/>
      <c r="RJ462" s="186"/>
      <c r="RK462" s="186"/>
      <c r="RL462" s="187"/>
      <c r="RN462" s="185" t="s">
        <v>133</v>
      </c>
      <c r="RO462" s="186"/>
      <c r="RP462" s="186"/>
      <c r="RQ462" s="186"/>
      <c r="RR462" s="186"/>
      <c r="RS462" s="186"/>
      <c r="RT462" s="187"/>
      <c r="RV462" s="185" t="s">
        <v>133</v>
      </c>
      <c r="RW462" s="186"/>
      <c r="RX462" s="186"/>
      <c r="RY462" s="186"/>
      <c r="RZ462" s="186"/>
      <c r="SA462" s="186"/>
      <c r="SB462" s="187"/>
      <c r="SD462" s="185" t="s">
        <v>133</v>
      </c>
      <c r="SE462" s="186"/>
      <c r="SF462" s="186"/>
      <c r="SG462" s="186"/>
      <c r="SH462" s="186"/>
      <c r="SI462" s="186"/>
      <c r="SJ462" s="187"/>
      <c r="SL462" s="185" t="s">
        <v>133</v>
      </c>
      <c r="SM462" s="186"/>
      <c r="SN462" s="186"/>
      <c r="SO462" s="186"/>
      <c r="SP462" s="186"/>
      <c r="SQ462" s="186"/>
      <c r="SR462" s="187"/>
      <c r="ST462" s="185" t="s">
        <v>133</v>
      </c>
      <c r="SU462" s="186"/>
      <c r="SV462" s="186"/>
      <c r="SW462" s="186"/>
      <c r="SX462" s="186"/>
      <c r="SY462" s="186"/>
      <c r="SZ462" s="187"/>
      <c r="TB462" s="185" t="s">
        <v>133</v>
      </c>
      <c r="TC462" s="186"/>
      <c r="TD462" s="186"/>
      <c r="TE462" s="186"/>
      <c r="TF462" s="186"/>
      <c r="TG462" s="186"/>
      <c r="TH462" s="187"/>
      <c r="TJ462" s="185" t="s">
        <v>133</v>
      </c>
      <c r="TK462" s="186"/>
      <c r="TL462" s="186"/>
      <c r="TM462" s="186"/>
      <c r="TN462" s="186"/>
      <c r="TO462" s="186"/>
      <c r="TP462" s="187"/>
      <c r="TR462" s="185" t="s">
        <v>133</v>
      </c>
      <c r="TS462" s="186"/>
      <c r="TT462" s="186"/>
      <c r="TU462" s="186"/>
      <c r="TV462" s="186"/>
      <c r="TW462" s="186"/>
      <c r="TX462" s="187"/>
      <c r="TZ462" s="185" t="s">
        <v>133</v>
      </c>
      <c r="UA462" s="186"/>
      <c r="UB462" s="186"/>
      <c r="UC462" s="186"/>
      <c r="UD462" s="186"/>
      <c r="UE462" s="186"/>
      <c r="UF462" s="187"/>
      <c r="UH462" s="185" t="s">
        <v>133</v>
      </c>
      <c r="UI462" s="186"/>
      <c r="UJ462" s="186"/>
      <c r="UK462" s="186"/>
      <c r="UL462" s="186"/>
      <c r="UM462" s="186"/>
      <c r="UN462" s="187"/>
      <c r="UP462" s="185" t="s">
        <v>133</v>
      </c>
      <c r="UQ462" s="186"/>
      <c r="UR462" s="186"/>
      <c r="US462" s="186"/>
      <c r="UT462" s="186"/>
      <c r="UU462" s="186"/>
      <c r="UV462" s="187"/>
      <c r="UX462" s="185" t="s">
        <v>133</v>
      </c>
      <c r="UY462" s="186"/>
      <c r="UZ462" s="186"/>
      <c r="VA462" s="186"/>
      <c r="VB462" s="186"/>
      <c r="VC462" s="186"/>
      <c r="VD462" s="187"/>
      <c r="VF462" s="185" t="s">
        <v>133</v>
      </c>
      <c r="VG462" s="186"/>
      <c r="VH462" s="186"/>
      <c r="VI462" s="186"/>
      <c r="VJ462" s="186"/>
      <c r="VK462" s="186"/>
      <c r="VL462" s="187"/>
      <c r="VN462" s="185" t="s">
        <v>133</v>
      </c>
      <c r="VO462" s="186"/>
      <c r="VP462" s="186"/>
      <c r="VQ462" s="186"/>
      <c r="VR462" s="186"/>
      <c r="VS462" s="186"/>
      <c r="VT462" s="187"/>
      <c r="VV462" s="185" t="s">
        <v>133</v>
      </c>
      <c r="VW462" s="186"/>
      <c r="VX462" s="186"/>
      <c r="VY462" s="186"/>
      <c r="VZ462" s="186"/>
      <c r="WA462" s="186"/>
      <c r="WB462" s="187"/>
      <c r="WD462" s="185" t="s">
        <v>133</v>
      </c>
      <c r="WE462" s="186"/>
      <c r="WF462" s="186"/>
      <c r="WG462" s="186"/>
      <c r="WH462" s="186"/>
      <c r="WI462" s="186"/>
      <c r="WJ462" s="187"/>
      <c r="WL462" s="185" t="s">
        <v>133</v>
      </c>
      <c r="WM462" s="186"/>
      <c r="WN462" s="186"/>
      <c r="WO462" s="186"/>
      <c r="WP462" s="186"/>
      <c r="WQ462" s="186"/>
      <c r="WR462" s="187"/>
      <c r="WT462" s="185" t="s">
        <v>133</v>
      </c>
      <c r="WU462" s="186"/>
      <c r="WV462" s="186"/>
      <c r="WW462" s="186"/>
      <c r="WX462" s="186"/>
      <c r="WY462" s="186"/>
      <c r="WZ462" s="187"/>
      <c r="XB462" s="185" t="s">
        <v>133</v>
      </c>
      <c r="XC462" s="186"/>
      <c r="XD462" s="186"/>
      <c r="XE462" s="186"/>
      <c r="XF462" s="186"/>
      <c r="XG462" s="186"/>
      <c r="XH462" s="187"/>
      <c r="XJ462" s="185" t="s">
        <v>133</v>
      </c>
      <c r="XK462" s="186"/>
      <c r="XL462" s="186"/>
      <c r="XM462" s="186"/>
      <c r="XN462" s="186"/>
      <c r="XO462" s="186"/>
      <c r="XP462" s="187"/>
      <c r="XR462" s="185" t="s">
        <v>133</v>
      </c>
      <c r="XS462" s="186"/>
      <c r="XT462" s="186"/>
      <c r="XU462" s="186"/>
      <c r="XV462" s="186"/>
      <c r="XW462" s="186"/>
      <c r="XX462" s="187"/>
      <c r="XZ462" s="185" t="s">
        <v>133</v>
      </c>
      <c r="YA462" s="186"/>
      <c r="YB462" s="186"/>
      <c r="YC462" s="186"/>
      <c r="YD462" s="186"/>
      <c r="YE462" s="186"/>
      <c r="YF462" s="187"/>
      <c r="YH462" s="185" t="s">
        <v>133</v>
      </c>
      <c r="YI462" s="186"/>
      <c r="YJ462" s="186"/>
      <c r="YK462" s="186"/>
      <c r="YL462" s="186"/>
      <c r="YM462" s="186"/>
      <c r="YN462" s="187"/>
      <c r="YP462" s="185" t="s">
        <v>133</v>
      </c>
      <c r="YQ462" s="186"/>
      <c r="YR462" s="186"/>
      <c r="YS462" s="186"/>
      <c r="YT462" s="186"/>
      <c r="YU462" s="186"/>
      <c r="YV462" s="187"/>
      <c r="YX462" s="185" t="s">
        <v>133</v>
      </c>
      <c r="YY462" s="186"/>
      <c r="YZ462" s="186"/>
      <c r="ZA462" s="186"/>
      <c r="ZB462" s="186"/>
      <c r="ZC462" s="186"/>
      <c r="ZD462" s="187"/>
      <c r="ZF462" s="185" t="s">
        <v>133</v>
      </c>
      <c r="ZG462" s="186"/>
      <c r="ZH462" s="186"/>
      <c r="ZI462" s="186"/>
      <c r="ZJ462" s="186"/>
      <c r="ZK462" s="186"/>
      <c r="ZL462" s="187"/>
      <c r="ZN462" s="185" t="s">
        <v>133</v>
      </c>
      <c r="ZO462" s="186"/>
      <c r="ZP462" s="186"/>
      <c r="ZQ462" s="186"/>
      <c r="ZR462" s="186"/>
      <c r="ZS462" s="186"/>
      <c r="ZT462" s="187"/>
      <c r="ZV462" s="185" t="s">
        <v>133</v>
      </c>
      <c r="ZW462" s="186"/>
      <c r="ZX462" s="186"/>
      <c r="ZY462" s="186"/>
      <c r="ZZ462" s="186"/>
      <c r="AAA462" s="186"/>
      <c r="AAB462" s="187"/>
      <c r="AAD462" s="185" t="s">
        <v>133</v>
      </c>
      <c r="AAE462" s="186"/>
      <c r="AAF462" s="186"/>
      <c r="AAG462" s="186"/>
      <c r="AAH462" s="186"/>
      <c r="AAI462" s="186"/>
      <c r="AAJ462" s="187"/>
      <c r="AAL462" s="185" t="s">
        <v>133</v>
      </c>
      <c r="AAM462" s="186"/>
      <c r="AAN462" s="186"/>
      <c r="AAO462" s="186"/>
      <c r="AAP462" s="186"/>
      <c r="AAQ462" s="186"/>
      <c r="AAR462" s="187"/>
      <c r="AAT462" s="185" t="s">
        <v>133</v>
      </c>
      <c r="AAU462" s="186"/>
      <c r="AAV462" s="186"/>
      <c r="AAW462" s="186"/>
      <c r="AAX462" s="186"/>
      <c r="AAY462" s="186"/>
      <c r="AAZ462" s="187"/>
      <c r="ABB462" s="185" t="s">
        <v>133</v>
      </c>
      <c r="ABC462" s="186"/>
      <c r="ABD462" s="186"/>
      <c r="ABE462" s="186"/>
      <c r="ABF462" s="186"/>
      <c r="ABG462" s="186"/>
      <c r="ABH462" s="187"/>
      <c r="ABJ462" s="185" t="s">
        <v>133</v>
      </c>
      <c r="ABK462" s="186"/>
      <c r="ABL462" s="186"/>
      <c r="ABM462" s="186"/>
      <c r="ABN462" s="186"/>
      <c r="ABO462" s="186"/>
      <c r="ABP462" s="187"/>
      <c r="ABR462" s="185" t="s">
        <v>133</v>
      </c>
      <c r="ABS462" s="186"/>
      <c r="ABT462" s="186"/>
      <c r="ABU462" s="186"/>
      <c r="ABV462" s="186"/>
      <c r="ABW462" s="186"/>
      <c r="ABX462" s="187"/>
      <c r="ABZ462" s="185" t="s">
        <v>133</v>
      </c>
      <c r="ACA462" s="186"/>
      <c r="ACB462" s="186"/>
      <c r="ACC462" s="186"/>
      <c r="ACD462" s="186"/>
      <c r="ACE462" s="186"/>
      <c r="ACF462" s="187"/>
      <c r="ACH462" s="185" t="s">
        <v>133</v>
      </c>
      <c r="ACI462" s="186"/>
      <c r="ACJ462" s="186"/>
      <c r="ACK462" s="186"/>
      <c r="ACL462" s="186"/>
      <c r="ACM462" s="186"/>
      <c r="ACN462" s="187"/>
      <c r="ACP462" s="185" t="s">
        <v>133</v>
      </c>
      <c r="ACQ462" s="186"/>
      <c r="ACR462" s="186"/>
      <c r="ACS462" s="186"/>
      <c r="ACT462" s="186"/>
      <c r="ACU462" s="186"/>
      <c r="ACV462" s="187"/>
      <c r="ACX462" s="185" t="s">
        <v>133</v>
      </c>
      <c r="ACY462" s="186"/>
      <c r="ACZ462" s="186"/>
      <c r="ADA462" s="186"/>
      <c r="ADB462" s="186"/>
      <c r="ADC462" s="186"/>
      <c r="ADD462" s="187"/>
      <c r="ADF462" s="185" t="s">
        <v>133</v>
      </c>
      <c r="ADG462" s="186"/>
      <c r="ADH462" s="186"/>
      <c r="ADI462" s="186"/>
      <c r="ADJ462" s="186"/>
      <c r="ADK462" s="186"/>
      <c r="ADL462" s="187"/>
      <c r="ADN462" s="185" t="s">
        <v>133</v>
      </c>
      <c r="ADO462" s="186"/>
      <c r="ADP462" s="186"/>
      <c r="ADQ462" s="186"/>
      <c r="ADR462" s="186"/>
      <c r="ADS462" s="186"/>
      <c r="ADT462" s="187"/>
    </row>
    <row r="463" spans="1:800" ht="44.25" customHeight="1" x14ac:dyDescent="0.25"/>
    <row r="464" spans="1:800" ht="72.75" x14ac:dyDescent="0.25">
      <c r="B464" s="31" t="s">
        <v>158</v>
      </c>
      <c r="C464" s="31" t="s">
        <v>159</v>
      </c>
      <c r="D464" s="31" t="s">
        <v>161</v>
      </c>
      <c r="E464" s="31" t="s">
        <v>174</v>
      </c>
      <c r="J464" s="31" t="s">
        <v>158</v>
      </c>
      <c r="K464" s="31" t="s">
        <v>159</v>
      </c>
      <c r="L464" s="31" t="s">
        <v>161</v>
      </c>
      <c r="M464" s="31" t="s">
        <v>174</v>
      </c>
      <c r="R464" s="31" t="s">
        <v>158</v>
      </c>
      <c r="S464" s="31" t="s">
        <v>159</v>
      </c>
      <c r="T464" s="31" t="s">
        <v>161</v>
      </c>
      <c r="U464" s="31" t="s">
        <v>174</v>
      </c>
      <c r="Z464" s="31" t="s">
        <v>158</v>
      </c>
      <c r="AA464" s="31" t="s">
        <v>159</v>
      </c>
      <c r="AB464" s="31" t="s">
        <v>161</v>
      </c>
      <c r="AC464" s="31" t="s">
        <v>174</v>
      </c>
      <c r="AH464" s="31" t="s">
        <v>158</v>
      </c>
      <c r="AI464" s="31" t="s">
        <v>159</v>
      </c>
      <c r="AJ464" s="31" t="s">
        <v>161</v>
      </c>
      <c r="AK464" s="31" t="s">
        <v>174</v>
      </c>
      <c r="AP464" s="31" t="s">
        <v>158</v>
      </c>
      <c r="AQ464" s="31" t="s">
        <v>159</v>
      </c>
      <c r="AR464" s="31" t="s">
        <v>161</v>
      </c>
      <c r="AS464" s="31" t="s">
        <v>174</v>
      </c>
      <c r="AX464" s="31" t="s">
        <v>158</v>
      </c>
      <c r="AY464" s="31" t="s">
        <v>159</v>
      </c>
      <c r="AZ464" s="31" t="s">
        <v>161</v>
      </c>
      <c r="BA464" s="31" t="s">
        <v>174</v>
      </c>
      <c r="BF464" s="31" t="s">
        <v>158</v>
      </c>
      <c r="BG464" s="31" t="s">
        <v>159</v>
      </c>
      <c r="BH464" s="31" t="s">
        <v>161</v>
      </c>
      <c r="BI464" s="31" t="s">
        <v>174</v>
      </c>
      <c r="BN464" s="31" t="s">
        <v>158</v>
      </c>
      <c r="BO464" s="31" t="s">
        <v>159</v>
      </c>
      <c r="BP464" s="31" t="s">
        <v>161</v>
      </c>
      <c r="BQ464" s="31" t="s">
        <v>174</v>
      </c>
      <c r="BV464" s="31" t="s">
        <v>158</v>
      </c>
      <c r="BW464" s="31" t="s">
        <v>159</v>
      </c>
      <c r="BX464" s="31" t="s">
        <v>161</v>
      </c>
      <c r="BY464" s="31" t="s">
        <v>174</v>
      </c>
      <c r="CD464" s="31" t="s">
        <v>158</v>
      </c>
      <c r="CE464" s="31" t="s">
        <v>159</v>
      </c>
      <c r="CF464" s="31" t="s">
        <v>161</v>
      </c>
      <c r="CG464" s="31" t="s">
        <v>174</v>
      </c>
      <c r="CL464" s="31" t="s">
        <v>158</v>
      </c>
      <c r="CM464" s="31" t="s">
        <v>159</v>
      </c>
      <c r="CN464" s="31" t="s">
        <v>161</v>
      </c>
      <c r="CO464" s="31" t="s">
        <v>174</v>
      </c>
      <c r="CT464" s="31" t="s">
        <v>158</v>
      </c>
      <c r="CU464" s="31" t="s">
        <v>159</v>
      </c>
      <c r="CV464" s="31" t="s">
        <v>161</v>
      </c>
      <c r="CW464" s="31" t="s">
        <v>174</v>
      </c>
      <c r="DB464" s="31" t="s">
        <v>158</v>
      </c>
      <c r="DC464" s="31" t="s">
        <v>159</v>
      </c>
      <c r="DD464" s="31" t="s">
        <v>161</v>
      </c>
      <c r="DE464" s="31" t="s">
        <v>174</v>
      </c>
      <c r="DJ464" s="31" t="s">
        <v>158</v>
      </c>
      <c r="DK464" s="31" t="s">
        <v>159</v>
      </c>
      <c r="DL464" s="31" t="s">
        <v>161</v>
      </c>
      <c r="DM464" s="31" t="s">
        <v>174</v>
      </c>
      <c r="DR464" s="31" t="s">
        <v>158</v>
      </c>
      <c r="DS464" s="31" t="s">
        <v>159</v>
      </c>
      <c r="DT464" s="31" t="s">
        <v>161</v>
      </c>
      <c r="DU464" s="31" t="s">
        <v>174</v>
      </c>
      <c r="DZ464" s="31" t="s">
        <v>158</v>
      </c>
      <c r="EA464" s="31" t="s">
        <v>159</v>
      </c>
      <c r="EB464" s="31" t="s">
        <v>161</v>
      </c>
      <c r="EC464" s="31" t="s">
        <v>174</v>
      </c>
      <c r="EH464" s="31" t="s">
        <v>158</v>
      </c>
      <c r="EI464" s="31" t="s">
        <v>159</v>
      </c>
      <c r="EJ464" s="31" t="s">
        <v>161</v>
      </c>
      <c r="EK464" s="31" t="s">
        <v>174</v>
      </c>
      <c r="EP464" s="31" t="s">
        <v>158</v>
      </c>
      <c r="EQ464" s="31" t="s">
        <v>159</v>
      </c>
      <c r="ER464" s="31" t="s">
        <v>161</v>
      </c>
      <c r="ES464" s="31" t="s">
        <v>174</v>
      </c>
      <c r="EX464" s="31" t="s">
        <v>158</v>
      </c>
      <c r="EY464" s="31" t="s">
        <v>159</v>
      </c>
      <c r="EZ464" s="31" t="s">
        <v>161</v>
      </c>
      <c r="FA464" s="31" t="s">
        <v>174</v>
      </c>
      <c r="FF464" s="31" t="s">
        <v>158</v>
      </c>
      <c r="FG464" s="31" t="s">
        <v>159</v>
      </c>
      <c r="FH464" s="31" t="s">
        <v>161</v>
      </c>
      <c r="FI464" s="31" t="s">
        <v>174</v>
      </c>
      <c r="FN464" s="31" t="s">
        <v>158</v>
      </c>
      <c r="FO464" s="31" t="s">
        <v>159</v>
      </c>
      <c r="FP464" s="31" t="s">
        <v>161</v>
      </c>
      <c r="FQ464" s="31" t="s">
        <v>174</v>
      </c>
      <c r="FV464" s="31" t="s">
        <v>158</v>
      </c>
      <c r="FW464" s="31" t="s">
        <v>159</v>
      </c>
      <c r="FX464" s="31" t="s">
        <v>161</v>
      </c>
      <c r="FY464" s="31" t="s">
        <v>174</v>
      </c>
      <c r="GD464" s="31" t="s">
        <v>158</v>
      </c>
      <c r="GE464" s="31" t="s">
        <v>159</v>
      </c>
      <c r="GF464" s="31" t="s">
        <v>161</v>
      </c>
      <c r="GG464" s="31" t="s">
        <v>174</v>
      </c>
      <c r="GL464" s="31" t="s">
        <v>158</v>
      </c>
      <c r="GM464" s="31" t="s">
        <v>159</v>
      </c>
      <c r="GN464" s="31" t="s">
        <v>161</v>
      </c>
      <c r="GO464" s="31" t="s">
        <v>174</v>
      </c>
      <c r="GT464" s="31" t="s">
        <v>158</v>
      </c>
      <c r="GU464" s="31" t="s">
        <v>159</v>
      </c>
      <c r="GV464" s="31" t="s">
        <v>161</v>
      </c>
      <c r="GW464" s="31" t="s">
        <v>174</v>
      </c>
      <c r="HB464" s="31" t="s">
        <v>158</v>
      </c>
      <c r="HC464" s="31" t="s">
        <v>159</v>
      </c>
      <c r="HD464" s="31" t="s">
        <v>161</v>
      </c>
      <c r="HE464" s="31" t="s">
        <v>174</v>
      </c>
      <c r="HJ464" s="31" t="s">
        <v>158</v>
      </c>
      <c r="HK464" s="31" t="s">
        <v>159</v>
      </c>
      <c r="HL464" s="31" t="s">
        <v>161</v>
      </c>
      <c r="HM464" s="31" t="s">
        <v>174</v>
      </c>
      <c r="HR464" s="31" t="s">
        <v>158</v>
      </c>
      <c r="HS464" s="31" t="s">
        <v>159</v>
      </c>
      <c r="HT464" s="31" t="s">
        <v>161</v>
      </c>
      <c r="HU464" s="31" t="s">
        <v>174</v>
      </c>
      <c r="HZ464" s="31" t="s">
        <v>158</v>
      </c>
      <c r="IA464" s="31" t="s">
        <v>159</v>
      </c>
      <c r="IB464" s="31" t="s">
        <v>161</v>
      </c>
      <c r="IC464" s="31" t="s">
        <v>174</v>
      </c>
      <c r="IH464" s="31" t="s">
        <v>158</v>
      </c>
      <c r="II464" s="31" t="s">
        <v>159</v>
      </c>
      <c r="IJ464" s="31" t="s">
        <v>161</v>
      </c>
      <c r="IK464" s="31" t="s">
        <v>174</v>
      </c>
      <c r="IP464" s="31" t="s">
        <v>158</v>
      </c>
      <c r="IQ464" s="31" t="s">
        <v>159</v>
      </c>
      <c r="IR464" s="31" t="s">
        <v>161</v>
      </c>
      <c r="IS464" s="31" t="s">
        <v>174</v>
      </c>
      <c r="IX464" s="31" t="s">
        <v>158</v>
      </c>
      <c r="IY464" s="31" t="s">
        <v>159</v>
      </c>
      <c r="IZ464" s="31" t="s">
        <v>161</v>
      </c>
      <c r="JA464" s="31" t="s">
        <v>174</v>
      </c>
      <c r="JF464" s="31" t="s">
        <v>158</v>
      </c>
      <c r="JG464" s="31" t="s">
        <v>159</v>
      </c>
      <c r="JH464" s="31" t="s">
        <v>161</v>
      </c>
      <c r="JI464" s="31" t="s">
        <v>174</v>
      </c>
      <c r="JN464" s="31" t="s">
        <v>158</v>
      </c>
      <c r="JO464" s="31" t="s">
        <v>159</v>
      </c>
      <c r="JP464" s="31" t="s">
        <v>161</v>
      </c>
      <c r="JQ464" s="31" t="s">
        <v>174</v>
      </c>
      <c r="JV464" s="31" t="s">
        <v>158</v>
      </c>
      <c r="JW464" s="31" t="s">
        <v>159</v>
      </c>
      <c r="JX464" s="31" t="s">
        <v>161</v>
      </c>
      <c r="JY464" s="31" t="s">
        <v>174</v>
      </c>
      <c r="KD464" s="31" t="s">
        <v>158</v>
      </c>
      <c r="KE464" s="31" t="s">
        <v>159</v>
      </c>
      <c r="KF464" s="31" t="s">
        <v>161</v>
      </c>
      <c r="KG464" s="31" t="s">
        <v>174</v>
      </c>
      <c r="KL464" s="31" t="s">
        <v>158</v>
      </c>
      <c r="KM464" s="31" t="s">
        <v>159</v>
      </c>
      <c r="KN464" s="31" t="s">
        <v>161</v>
      </c>
      <c r="KO464" s="31" t="s">
        <v>174</v>
      </c>
      <c r="KT464" s="31" t="s">
        <v>158</v>
      </c>
      <c r="KU464" s="31" t="s">
        <v>159</v>
      </c>
      <c r="KV464" s="31" t="s">
        <v>161</v>
      </c>
      <c r="KW464" s="31" t="s">
        <v>174</v>
      </c>
      <c r="LB464" s="31" t="s">
        <v>158</v>
      </c>
      <c r="LC464" s="31" t="s">
        <v>159</v>
      </c>
      <c r="LD464" s="31" t="s">
        <v>161</v>
      </c>
      <c r="LE464" s="31" t="s">
        <v>174</v>
      </c>
      <c r="LJ464" s="31" t="s">
        <v>158</v>
      </c>
      <c r="LK464" s="31" t="s">
        <v>159</v>
      </c>
      <c r="LL464" s="31" t="s">
        <v>161</v>
      </c>
      <c r="LM464" s="31" t="s">
        <v>174</v>
      </c>
      <c r="LR464" s="31" t="s">
        <v>158</v>
      </c>
      <c r="LS464" s="31" t="s">
        <v>159</v>
      </c>
      <c r="LT464" s="31" t="s">
        <v>161</v>
      </c>
      <c r="LU464" s="31" t="s">
        <v>174</v>
      </c>
      <c r="LZ464" s="31" t="s">
        <v>158</v>
      </c>
      <c r="MA464" s="31" t="s">
        <v>159</v>
      </c>
      <c r="MB464" s="31" t="s">
        <v>161</v>
      </c>
      <c r="MC464" s="31" t="s">
        <v>174</v>
      </c>
      <c r="MH464" s="31" t="s">
        <v>158</v>
      </c>
      <c r="MI464" s="31" t="s">
        <v>159</v>
      </c>
      <c r="MJ464" s="31" t="s">
        <v>161</v>
      </c>
      <c r="MK464" s="31" t="s">
        <v>174</v>
      </c>
      <c r="MP464" s="31" t="s">
        <v>158</v>
      </c>
      <c r="MQ464" s="31" t="s">
        <v>159</v>
      </c>
      <c r="MR464" s="31" t="s">
        <v>161</v>
      </c>
      <c r="MS464" s="31" t="s">
        <v>174</v>
      </c>
      <c r="MX464" s="31" t="s">
        <v>158</v>
      </c>
      <c r="MY464" s="31" t="s">
        <v>159</v>
      </c>
      <c r="MZ464" s="31" t="s">
        <v>161</v>
      </c>
      <c r="NA464" s="31" t="s">
        <v>174</v>
      </c>
      <c r="NF464" s="31" t="s">
        <v>158</v>
      </c>
      <c r="NG464" s="31" t="s">
        <v>159</v>
      </c>
      <c r="NH464" s="31" t="s">
        <v>161</v>
      </c>
      <c r="NI464" s="31" t="s">
        <v>174</v>
      </c>
      <c r="NN464" s="31" t="s">
        <v>158</v>
      </c>
      <c r="NO464" s="31" t="s">
        <v>159</v>
      </c>
      <c r="NP464" s="31" t="s">
        <v>161</v>
      </c>
      <c r="NQ464" s="31" t="s">
        <v>174</v>
      </c>
      <c r="NV464" s="31" t="s">
        <v>158</v>
      </c>
      <c r="NW464" s="31" t="s">
        <v>159</v>
      </c>
      <c r="NX464" s="31" t="s">
        <v>161</v>
      </c>
      <c r="NY464" s="31" t="s">
        <v>174</v>
      </c>
      <c r="OD464" s="31" t="s">
        <v>158</v>
      </c>
      <c r="OE464" s="31" t="s">
        <v>159</v>
      </c>
      <c r="OF464" s="31" t="s">
        <v>161</v>
      </c>
      <c r="OG464" s="31" t="s">
        <v>174</v>
      </c>
      <c r="OL464" s="31" t="s">
        <v>158</v>
      </c>
      <c r="OM464" s="31" t="s">
        <v>159</v>
      </c>
      <c r="ON464" s="31" t="s">
        <v>161</v>
      </c>
      <c r="OO464" s="31" t="s">
        <v>174</v>
      </c>
      <c r="OT464" s="31" t="s">
        <v>158</v>
      </c>
      <c r="OU464" s="31" t="s">
        <v>159</v>
      </c>
      <c r="OV464" s="31" t="s">
        <v>161</v>
      </c>
      <c r="OW464" s="31" t="s">
        <v>174</v>
      </c>
      <c r="PB464" s="31" t="s">
        <v>158</v>
      </c>
      <c r="PC464" s="31" t="s">
        <v>159</v>
      </c>
      <c r="PD464" s="31" t="s">
        <v>161</v>
      </c>
      <c r="PE464" s="31" t="s">
        <v>174</v>
      </c>
      <c r="PJ464" s="31" t="s">
        <v>158</v>
      </c>
      <c r="PK464" s="31" t="s">
        <v>159</v>
      </c>
      <c r="PL464" s="31" t="s">
        <v>161</v>
      </c>
      <c r="PM464" s="31" t="s">
        <v>174</v>
      </c>
      <c r="PR464" s="31" t="s">
        <v>158</v>
      </c>
      <c r="PS464" s="31" t="s">
        <v>159</v>
      </c>
      <c r="PT464" s="31" t="s">
        <v>161</v>
      </c>
      <c r="PU464" s="31" t="s">
        <v>174</v>
      </c>
      <c r="PZ464" s="31" t="s">
        <v>158</v>
      </c>
      <c r="QA464" s="31" t="s">
        <v>159</v>
      </c>
      <c r="QB464" s="31" t="s">
        <v>161</v>
      </c>
      <c r="QC464" s="31" t="s">
        <v>174</v>
      </c>
      <c r="QH464" s="31" t="s">
        <v>158</v>
      </c>
      <c r="QI464" s="31" t="s">
        <v>159</v>
      </c>
      <c r="QJ464" s="31" t="s">
        <v>161</v>
      </c>
      <c r="QK464" s="31" t="s">
        <v>174</v>
      </c>
      <c r="QP464" s="31" t="s">
        <v>158</v>
      </c>
      <c r="QQ464" s="31" t="s">
        <v>159</v>
      </c>
      <c r="QR464" s="31" t="s">
        <v>161</v>
      </c>
      <c r="QS464" s="31" t="s">
        <v>174</v>
      </c>
      <c r="QX464" s="31" t="s">
        <v>158</v>
      </c>
      <c r="QY464" s="31" t="s">
        <v>159</v>
      </c>
      <c r="QZ464" s="31" t="s">
        <v>161</v>
      </c>
      <c r="RA464" s="31" t="s">
        <v>174</v>
      </c>
      <c r="RF464" s="31" t="s">
        <v>158</v>
      </c>
      <c r="RG464" s="31" t="s">
        <v>159</v>
      </c>
      <c r="RH464" s="31" t="s">
        <v>161</v>
      </c>
      <c r="RI464" s="31" t="s">
        <v>174</v>
      </c>
      <c r="RN464" s="31" t="s">
        <v>158</v>
      </c>
      <c r="RO464" s="31" t="s">
        <v>159</v>
      </c>
      <c r="RP464" s="31" t="s">
        <v>161</v>
      </c>
      <c r="RQ464" s="31" t="s">
        <v>174</v>
      </c>
      <c r="RV464" s="31" t="s">
        <v>158</v>
      </c>
      <c r="RW464" s="31" t="s">
        <v>159</v>
      </c>
      <c r="RX464" s="31" t="s">
        <v>161</v>
      </c>
      <c r="RY464" s="31" t="s">
        <v>174</v>
      </c>
      <c r="SD464" s="31" t="s">
        <v>158</v>
      </c>
      <c r="SE464" s="31" t="s">
        <v>159</v>
      </c>
      <c r="SF464" s="31" t="s">
        <v>161</v>
      </c>
      <c r="SG464" s="31" t="s">
        <v>174</v>
      </c>
      <c r="SL464" s="31" t="s">
        <v>158</v>
      </c>
      <c r="SM464" s="31" t="s">
        <v>159</v>
      </c>
      <c r="SN464" s="31" t="s">
        <v>161</v>
      </c>
      <c r="SO464" s="31" t="s">
        <v>174</v>
      </c>
      <c r="ST464" s="31" t="s">
        <v>158</v>
      </c>
      <c r="SU464" s="31" t="s">
        <v>159</v>
      </c>
      <c r="SV464" s="31" t="s">
        <v>161</v>
      </c>
      <c r="SW464" s="31" t="s">
        <v>174</v>
      </c>
      <c r="TB464" s="31" t="s">
        <v>158</v>
      </c>
      <c r="TC464" s="31" t="s">
        <v>159</v>
      </c>
      <c r="TD464" s="31" t="s">
        <v>161</v>
      </c>
      <c r="TE464" s="31" t="s">
        <v>174</v>
      </c>
      <c r="TJ464" s="31" t="s">
        <v>158</v>
      </c>
      <c r="TK464" s="31" t="s">
        <v>159</v>
      </c>
      <c r="TL464" s="31" t="s">
        <v>161</v>
      </c>
      <c r="TM464" s="31" t="s">
        <v>174</v>
      </c>
      <c r="TR464" s="31" t="s">
        <v>158</v>
      </c>
      <c r="TS464" s="31" t="s">
        <v>159</v>
      </c>
      <c r="TT464" s="31" t="s">
        <v>161</v>
      </c>
      <c r="TU464" s="31" t="s">
        <v>174</v>
      </c>
      <c r="TZ464" s="31" t="s">
        <v>158</v>
      </c>
      <c r="UA464" s="31" t="s">
        <v>159</v>
      </c>
      <c r="UB464" s="31" t="s">
        <v>161</v>
      </c>
      <c r="UC464" s="31" t="s">
        <v>174</v>
      </c>
      <c r="UH464" s="31" t="s">
        <v>158</v>
      </c>
      <c r="UI464" s="31" t="s">
        <v>159</v>
      </c>
      <c r="UJ464" s="31" t="s">
        <v>161</v>
      </c>
      <c r="UK464" s="31" t="s">
        <v>174</v>
      </c>
      <c r="UP464" s="31" t="s">
        <v>158</v>
      </c>
      <c r="UQ464" s="31" t="s">
        <v>159</v>
      </c>
      <c r="UR464" s="31" t="s">
        <v>161</v>
      </c>
      <c r="US464" s="31" t="s">
        <v>174</v>
      </c>
      <c r="UX464" s="31" t="s">
        <v>158</v>
      </c>
      <c r="UY464" s="31" t="s">
        <v>159</v>
      </c>
      <c r="UZ464" s="31" t="s">
        <v>161</v>
      </c>
      <c r="VA464" s="31" t="s">
        <v>174</v>
      </c>
      <c r="VF464" s="31" t="s">
        <v>158</v>
      </c>
      <c r="VG464" s="31" t="s">
        <v>159</v>
      </c>
      <c r="VH464" s="31" t="s">
        <v>161</v>
      </c>
      <c r="VI464" s="31" t="s">
        <v>174</v>
      </c>
      <c r="VN464" s="31" t="s">
        <v>158</v>
      </c>
      <c r="VO464" s="31" t="s">
        <v>159</v>
      </c>
      <c r="VP464" s="31" t="s">
        <v>161</v>
      </c>
      <c r="VQ464" s="31" t="s">
        <v>174</v>
      </c>
      <c r="VV464" s="31" t="s">
        <v>158</v>
      </c>
      <c r="VW464" s="31" t="s">
        <v>159</v>
      </c>
      <c r="VX464" s="31" t="s">
        <v>161</v>
      </c>
      <c r="VY464" s="31" t="s">
        <v>174</v>
      </c>
      <c r="WD464" s="31" t="s">
        <v>158</v>
      </c>
      <c r="WE464" s="31" t="s">
        <v>159</v>
      </c>
      <c r="WF464" s="31" t="s">
        <v>161</v>
      </c>
      <c r="WG464" s="31" t="s">
        <v>174</v>
      </c>
      <c r="WL464" s="31" t="s">
        <v>158</v>
      </c>
      <c r="WM464" s="31" t="s">
        <v>159</v>
      </c>
      <c r="WN464" s="31" t="s">
        <v>161</v>
      </c>
      <c r="WO464" s="31" t="s">
        <v>174</v>
      </c>
      <c r="WT464" s="31" t="s">
        <v>158</v>
      </c>
      <c r="WU464" s="31" t="s">
        <v>159</v>
      </c>
      <c r="WV464" s="31" t="s">
        <v>161</v>
      </c>
      <c r="WW464" s="31" t="s">
        <v>174</v>
      </c>
      <c r="XB464" s="31" t="s">
        <v>158</v>
      </c>
      <c r="XC464" s="31" t="s">
        <v>159</v>
      </c>
      <c r="XD464" s="31" t="s">
        <v>161</v>
      </c>
      <c r="XE464" s="31" t="s">
        <v>174</v>
      </c>
      <c r="XJ464" s="31" t="s">
        <v>158</v>
      </c>
      <c r="XK464" s="31" t="s">
        <v>159</v>
      </c>
      <c r="XL464" s="31" t="s">
        <v>161</v>
      </c>
      <c r="XM464" s="31" t="s">
        <v>174</v>
      </c>
      <c r="XR464" s="31" t="s">
        <v>158</v>
      </c>
      <c r="XS464" s="31" t="s">
        <v>159</v>
      </c>
      <c r="XT464" s="31" t="s">
        <v>161</v>
      </c>
      <c r="XU464" s="31" t="s">
        <v>174</v>
      </c>
      <c r="XZ464" s="31" t="s">
        <v>158</v>
      </c>
      <c r="YA464" s="31" t="s">
        <v>159</v>
      </c>
      <c r="YB464" s="31" t="s">
        <v>161</v>
      </c>
      <c r="YC464" s="31" t="s">
        <v>174</v>
      </c>
      <c r="YH464" s="31" t="s">
        <v>158</v>
      </c>
      <c r="YI464" s="31" t="s">
        <v>159</v>
      </c>
      <c r="YJ464" s="31" t="s">
        <v>161</v>
      </c>
      <c r="YK464" s="31" t="s">
        <v>174</v>
      </c>
      <c r="YP464" s="31" t="s">
        <v>158</v>
      </c>
      <c r="YQ464" s="31" t="s">
        <v>159</v>
      </c>
      <c r="YR464" s="31" t="s">
        <v>161</v>
      </c>
      <c r="YS464" s="31" t="s">
        <v>174</v>
      </c>
      <c r="YX464" s="31" t="s">
        <v>158</v>
      </c>
      <c r="YY464" s="31" t="s">
        <v>159</v>
      </c>
      <c r="YZ464" s="31" t="s">
        <v>161</v>
      </c>
      <c r="ZA464" s="31" t="s">
        <v>174</v>
      </c>
      <c r="ZF464" s="31" t="s">
        <v>158</v>
      </c>
      <c r="ZG464" s="31" t="s">
        <v>159</v>
      </c>
      <c r="ZH464" s="31" t="s">
        <v>161</v>
      </c>
      <c r="ZI464" s="31" t="s">
        <v>174</v>
      </c>
      <c r="ZN464" s="31" t="s">
        <v>158</v>
      </c>
      <c r="ZO464" s="31" t="s">
        <v>159</v>
      </c>
      <c r="ZP464" s="31" t="s">
        <v>161</v>
      </c>
      <c r="ZQ464" s="31" t="s">
        <v>174</v>
      </c>
      <c r="ZV464" s="31" t="s">
        <v>158</v>
      </c>
      <c r="ZW464" s="31" t="s">
        <v>159</v>
      </c>
      <c r="ZX464" s="31" t="s">
        <v>161</v>
      </c>
      <c r="ZY464" s="31" t="s">
        <v>174</v>
      </c>
      <c r="AAD464" s="31" t="s">
        <v>158</v>
      </c>
      <c r="AAE464" s="31" t="s">
        <v>159</v>
      </c>
      <c r="AAF464" s="31" t="s">
        <v>161</v>
      </c>
      <c r="AAG464" s="31" t="s">
        <v>174</v>
      </c>
      <c r="AAL464" s="31" t="s">
        <v>158</v>
      </c>
      <c r="AAM464" s="31" t="s">
        <v>159</v>
      </c>
      <c r="AAN464" s="31" t="s">
        <v>161</v>
      </c>
      <c r="AAO464" s="31" t="s">
        <v>174</v>
      </c>
      <c r="AAT464" s="31" t="s">
        <v>158</v>
      </c>
      <c r="AAU464" s="31" t="s">
        <v>159</v>
      </c>
      <c r="AAV464" s="31" t="s">
        <v>161</v>
      </c>
      <c r="AAW464" s="31" t="s">
        <v>174</v>
      </c>
      <c r="ABB464" s="31" t="s">
        <v>158</v>
      </c>
      <c r="ABC464" s="31" t="s">
        <v>159</v>
      </c>
      <c r="ABD464" s="31" t="s">
        <v>161</v>
      </c>
      <c r="ABE464" s="31" t="s">
        <v>174</v>
      </c>
      <c r="ABJ464" s="31" t="s">
        <v>158</v>
      </c>
      <c r="ABK464" s="31" t="s">
        <v>159</v>
      </c>
      <c r="ABL464" s="31" t="s">
        <v>161</v>
      </c>
      <c r="ABM464" s="31" t="s">
        <v>174</v>
      </c>
      <c r="ABR464" s="31" t="s">
        <v>158</v>
      </c>
      <c r="ABS464" s="31" t="s">
        <v>159</v>
      </c>
      <c r="ABT464" s="31" t="s">
        <v>161</v>
      </c>
      <c r="ABU464" s="31" t="s">
        <v>174</v>
      </c>
      <c r="ABZ464" s="31" t="s">
        <v>158</v>
      </c>
      <c r="ACA464" s="31" t="s">
        <v>159</v>
      </c>
      <c r="ACB464" s="31" t="s">
        <v>161</v>
      </c>
      <c r="ACC464" s="31" t="s">
        <v>174</v>
      </c>
      <c r="ACH464" s="31" t="s">
        <v>158</v>
      </c>
      <c r="ACI464" s="31" t="s">
        <v>159</v>
      </c>
      <c r="ACJ464" s="31" t="s">
        <v>161</v>
      </c>
      <c r="ACK464" s="31" t="s">
        <v>174</v>
      </c>
      <c r="ACP464" s="31" t="s">
        <v>158</v>
      </c>
      <c r="ACQ464" s="31" t="s">
        <v>159</v>
      </c>
      <c r="ACR464" s="31" t="s">
        <v>161</v>
      </c>
      <c r="ACS464" s="31" t="s">
        <v>174</v>
      </c>
      <c r="ACX464" s="31" t="s">
        <v>158</v>
      </c>
      <c r="ACY464" s="31" t="s">
        <v>159</v>
      </c>
      <c r="ACZ464" s="31" t="s">
        <v>161</v>
      </c>
      <c r="ADA464" s="31" t="s">
        <v>174</v>
      </c>
      <c r="ADF464" s="31" t="s">
        <v>158</v>
      </c>
      <c r="ADG464" s="31" t="s">
        <v>159</v>
      </c>
      <c r="ADH464" s="31" t="s">
        <v>161</v>
      </c>
      <c r="ADI464" s="31" t="s">
        <v>174</v>
      </c>
      <c r="ADN464" s="31" t="s">
        <v>158</v>
      </c>
      <c r="ADO464" s="31" t="s">
        <v>159</v>
      </c>
      <c r="ADP464" s="31" t="s">
        <v>161</v>
      </c>
      <c r="ADQ464" s="31" t="s">
        <v>174</v>
      </c>
    </row>
    <row r="465" spans="1:797" ht="44.25" customHeight="1" x14ac:dyDescent="0.25">
      <c r="A465" s="112">
        <v>1</v>
      </c>
      <c r="B465" s="4"/>
      <c r="C465" s="108" t="str">
        <f>IF(B465&gt;0,INDEX(Вхідні_дані!$A$1837:$F$1866,MATCH(B465,Вхідні_дані!$C$1837:$C$1866,0),4),"-")</f>
        <v>-</v>
      </c>
      <c r="D465" s="108" t="str">
        <f>IF(B465&gt;0,(C465)/D9/D10/60,"-")</f>
        <v>-</v>
      </c>
      <c r="E465" s="102" t="str">
        <f>IF(AND(B465&gt;0,D465&gt;0),D465*C294,"-")</f>
        <v>-</v>
      </c>
      <c r="I465" s="112">
        <v>1</v>
      </c>
      <c r="J465" s="4"/>
      <c r="K465" s="108" t="str">
        <f>IF(J465&gt;0,INDEX(Вхідні_дані!$A$1837:$F$1866,MATCH(J465,Вхідні_дані!$C$1837:$C$1866,0),4),"-")</f>
        <v>-</v>
      </c>
      <c r="L465" s="108" t="str">
        <f>IF(J465&gt;0,(K465)/L9/L10/60,"-")</f>
        <v>-</v>
      </c>
      <c r="M465" s="102" t="str">
        <f>IF(AND(J465&gt;0,L465&gt;0),L465*K294,"-")</f>
        <v>-</v>
      </c>
      <c r="Q465" s="112">
        <v>1</v>
      </c>
      <c r="R465" s="4"/>
      <c r="S465" s="108" t="str">
        <f>IF(R465&gt;0,INDEX(Вхідні_дані!$A$1837:$F$1866,MATCH(R465,Вхідні_дані!$C$1837:$C$1866,0),4),"-")</f>
        <v>-</v>
      </c>
      <c r="T465" s="108" t="str">
        <f>IF(R465&gt;0,(S465)/T9/T10/60,"-")</f>
        <v>-</v>
      </c>
      <c r="U465" s="102" t="str">
        <f>IF(AND(R465&gt;0,T465&gt;0),T465*S294,"-")</f>
        <v>-</v>
      </c>
      <c r="Y465" s="112">
        <v>1</v>
      </c>
      <c r="Z465" s="4"/>
      <c r="AA465" s="108" t="str">
        <f>IF(Z465&gt;0,INDEX(Вхідні_дані!$A$1837:$F$1866,MATCH(Z465,Вхідні_дані!$C$1837:$C$1866,0),4),"-")</f>
        <v>-</v>
      </c>
      <c r="AB465" s="108" t="str">
        <f>IF(Z465&gt;0,(AA465)/AB9/AB10/60,"-")</f>
        <v>-</v>
      </c>
      <c r="AC465" s="102" t="str">
        <f>IF(AND(Z465&gt;0,AB465&gt;0),AB465*AA294,"-")</f>
        <v>-</v>
      </c>
      <c r="AG465" s="112">
        <v>1</v>
      </c>
      <c r="AH465" s="4"/>
      <c r="AI465" s="108" t="str">
        <f>IF(AH465&gt;0,INDEX(Вхідні_дані!$A$1837:$F$1866,MATCH(AH465,Вхідні_дані!$C$1837:$C$1866,0),4),"-")</f>
        <v>-</v>
      </c>
      <c r="AJ465" s="108" t="str">
        <f>IF(AH465&gt;0,(AI465)/AJ9/AJ10/60,"-")</f>
        <v>-</v>
      </c>
      <c r="AK465" s="102" t="str">
        <f>IF(AND(AH465&gt;0,AJ465&gt;0),AJ465*AI294,"-")</f>
        <v>-</v>
      </c>
      <c r="AO465" s="112">
        <v>1</v>
      </c>
      <c r="AP465" s="4"/>
      <c r="AQ465" s="108" t="str">
        <f>IF(AP465&gt;0,INDEX(Вхідні_дані!$A$1837:$F$1866,MATCH(AP465,Вхідні_дані!$C$1837:$C$1866,0),4),"-")</f>
        <v>-</v>
      </c>
      <c r="AR465" s="108" t="str">
        <f>IF(AP465&gt;0,(AQ465)/AR9/AR10/60,"-")</f>
        <v>-</v>
      </c>
      <c r="AS465" s="102" t="str">
        <f>IF(AND(AP465&gt;0,AR465&gt;0),AR465*AQ294,"-")</f>
        <v>-</v>
      </c>
      <c r="AW465" s="112">
        <v>1</v>
      </c>
      <c r="AX465" s="4"/>
      <c r="AY465" s="108" t="str">
        <f>IF(AX465&gt;0,INDEX(Вхідні_дані!$A$1837:$F$1866,MATCH(AX465,Вхідні_дані!$C$1837:$C$1866,0),4),"-")</f>
        <v>-</v>
      </c>
      <c r="AZ465" s="108" t="str">
        <f>IF(AX465&gt;0,(AY465)/AZ9/AZ10/60,"-")</f>
        <v>-</v>
      </c>
      <c r="BA465" s="102" t="str">
        <f>IF(AND(AX465&gt;0,AZ465&gt;0),AZ465*AY294,"-")</f>
        <v>-</v>
      </c>
      <c r="BE465" s="112">
        <v>1</v>
      </c>
      <c r="BF465" s="4"/>
      <c r="BG465" s="108" t="str">
        <f>IF(BF465&gt;0,INDEX(Вхідні_дані!$A$1837:$F$1866,MATCH(BF465,Вхідні_дані!$C$1837:$C$1866,0),4),"-")</f>
        <v>-</v>
      </c>
      <c r="BH465" s="108" t="str">
        <f>IF(BF465&gt;0,(BG465)/BH9/BH10/60,"-")</f>
        <v>-</v>
      </c>
      <c r="BI465" s="102" t="str">
        <f>IF(AND(BF465&gt;0,BH465&gt;0),BH465*BG294,"-")</f>
        <v>-</v>
      </c>
      <c r="BM465" s="112">
        <v>1</v>
      </c>
      <c r="BN465" s="4"/>
      <c r="BO465" s="108" t="str">
        <f>IF(BN465&gt;0,INDEX(Вхідні_дані!$A$1837:$F$1866,MATCH(BN465,Вхідні_дані!$C$1837:$C$1866,0),4),"-")</f>
        <v>-</v>
      </c>
      <c r="BP465" s="108" t="str">
        <f>IF(BN465&gt;0,(BO465)/BP9/BP10/60,"-")</f>
        <v>-</v>
      </c>
      <c r="BQ465" s="102" t="str">
        <f>IF(AND(BN465&gt;0,BP465&gt;0),BP465*BO294,"-")</f>
        <v>-</v>
      </c>
      <c r="BU465" s="112">
        <v>1</v>
      </c>
      <c r="BV465" s="4"/>
      <c r="BW465" s="108" t="str">
        <f>IF(BV465&gt;0,INDEX(Вхідні_дані!$A$1837:$F$1866,MATCH(BV465,Вхідні_дані!$C$1837:$C$1866,0),4),"-")</f>
        <v>-</v>
      </c>
      <c r="BX465" s="108" t="str">
        <f>IF(BV465&gt;0,(BW465)/BX9/BX10/60,"-")</f>
        <v>-</v>
      </c>
      <c r="BY465" s="102" t="str">
        <f>IF(AND(BV465&gt;0,BX465&gt;0),BX465*BW294,"-")</f>
        <v>-</v>
      </c>
      <c r="CC465" s="112">
        <v>1</v>
      </c>
      <c r="CD465" s="4"/>
      <c r="CE465" s="108" t="str">
        <f>IF(CD465&gt;0,INDEX(Вхідні_дані!$A$1837:$F$1866,MATCH(CD465,Вхідні_дані!$C$1837:$C$1866,0),4),"-")</f>
        <v>-</v>
      </c>
      <c r="CF465" s="108" t="str">
        <f>IF(CD465&gt;0,(CE465)/CF9/CF10/60,"-")</f>
        <v>-</v>
      </c>
      <c r="CG465" s="102" t="str">
        <f>IF(AND(CD465&gt;0,CF465&gt;0),CF465*CE294,"-")</f>
        <v>-</v>
      </c>
      <c r="CK465" s="112">
        <v>1</v>
      </c>
      <c r="CL465" s="4"/>
      <c r="CM465" s="108" t="str">
        <f>IF(CL465&gt;0,INDEX(Вхідні_дані!$A$1837:$F$1866,MATCH(CL465,Вхідні_дані!$C$1837:$C$1866,0),4),"-")</f>
        <v>-</v>
      </c>
      <c r="CN465" s="108" t="str">
        <f>IF(CL465&gt;0,(CM465)/CN9/CN10/60,"-")</f>
        <v>-</v>
      </c>
      <c r="CO465" s="102" t="str">
        <f>IF(AND(CL465&gt;0,CN465&gt;0),CN465*CM294,"-")</f>
        <v>-</v>
      </c>
      <c r="CS465" s="112">
        <v>1</v>
      </c>
      <c r="CT465" s="4"/>
      <c r="CU465" s="108" t="str">
        <f>IF(CT465&gt;0,INDEX(Вхідні_дані!$A$1837:$F$1866,MATCH(CT465,Вхідні_дані!$C$1837:$C$1866,0),4),"-")</f>
        <v>-</v>
      </c>
      <c r="CV465" s="108" t="str">
        <f>IF(CT465&gt;0,(CU465)/CV9/CV10/60,"-")</f>
        <v>-</v>
      </c>
      <c r="CW465" s="102" t="str">
        <f>IF(AND(CT465&gt;0,CV465&gt;0),CV465*CU294,"-")</f>
        <v>-</v>
      </c>
      <c r="DA465" s="112">
        <v>1</v>
      </c>
      <c r="DB465" s="4"/>
      <c r="DC465" s="108" t="str">
        <f>IF(DB465&gt;0,INDEX(Вхідні_дані!$A$1837:$F$1866,MATCH(DB465,Вхідні_дані!$C$1837:$C$1866,0),4),"-")</f>
        <v>-</v>
      </c>
      <c r="DD465" s="108" t="str">
        <f>IF(DB465&gt;0,(DC465)/DD9/DD10/60,"-")</f>
        <v>-</v>
      </c>
      <c r="DE465" s="102" t="str">
        <f>IF(AND(DB465&gt;0,DD465&gt;0),DD465*DC294,"-")</f>
        <v>-</v>
      </c>
      <c r="DI465" s="112">
        <v>1</v>
      </c>
      <c r="DJ465" s="4"/>
      <c r="DK465" s="108" t="str">
        <f>IF(DJ465&gt;0,INDEX(Вхідні_дані!$A$1837:$F$1866,MATCH(DJ465,Вхідні_дані!$C$1837:$C$1866,0),4),"-")</f>
        <v>-</v>
      </c>
      <c r="DL465" s="108" t="str">
        <f>IF(DJ465&gt;0,(DK465)/DL9/DL10/60,"-")</f>
        <v>-</v>
      </c>
      <c r="DM465" s="102" t="str">
        <f>IF(AND(DJ465&gt;0,DL465&gt;0),DL465*DK294,"-")</f>
        <v>-</v>
      </c>
      <c r="DQ465" s="112">
        <v>1</v>
      </c>
      <c r="DR465" s="4"/>
      <c r="DS465" s="108" t="str">
        <f>IF(DR465&gt;0,INDEX(Вхідні_дані!$A$1837:$F$1866,MATCH(DR465,Вхідні_дані!$C$1837:$C$1866,0),4),"-")</f>
        <v>-</v>
      </c>
      <c r="DT465" s="108" t="str">
        <f>IF(DR465&gt;0,(DS465)/DT9/DT10/60,"-")</f>
        <v>-</v>
      </c>
      <c r="DU465" s="102" t="str">
        <f>IF(AND(DR465&gt;0,DT465&gt;0),DT465*DS294,"-")</f>
        <v>-</v>
      </c>
      <c r="DY465" s="112">
        <v>1</v>
      </c>
      <c r="DZ465" s="4"/>
      <c r="EA465" s="108" t="str">
        <f>IF(DZ465&gt;0,INDEX(Вхідні_дані!$A$1837:$F$1866,MATCH(DZ465,Вхідні_дані!$C$1837:$C$1866,0),4),"-")</f>
        <v>-</v>
      </c>
      <c r="EB465" s="108" t="str">
        <f>IF(DZ465&gt;0,(EA465)/EB9/EB10/60,"-")</f>
        <v>-</v>
      </c>
      <c r="EC465" s="102" t="str">
        <f>IF(AND(DZ465&gt;0,EB465&gt;0),EB465*EA294,"-")</f>
        <v>-</v>
      </c>
      <c r="EG465" s="112">
        <v>1</v>
      </c>
      <c r="EH465" s="4"/>
      <c r="EI465" s="108" t="str">
        <f>IF(EH465&gt;0,INDEX(Вхідні_дані!$A$1837:$F$1866,MATCH(EH465,Вхідні_дані!$C$1837:$C$1866,0),4),"-")</f>
        <v>-</v>
      </c>
      <c r="EJ465" s="108" t="str">
        <f>IF(EH465&gt;0,(EI465)/EJ9/EJ10/60,"-")</f>
        <v>-</v>
      </c>
      <c r="EK465" s="102" t="str">
        <f>IF(AND(EH465&gt;0,EJ465&gt;0),EJ465*EI294,"-")</f>
        <v>-</v>
      </c>
      <c r="EO465" s="112">
        <v>1</v>
      </c>
      <c r="EP465" s="4"/>
      <c r="EQ465" s="108" t="str">
        <f>IF(EP465&gt;0,INDEX(Вхідні_дані!$A$1837:$F$1866,MATCH(EP465,Вхідні_дані!$C$1837:$C$1866,0),4),"-")</f>
        <v>-</v>
      </c>
      <c r="ER465" s="108" t="str">
        <f>IF(EP465&gt;0,(EQ465)/ER9/ER10/60,"-")</f>
        <v>-</v>
      </c>
      <c r="ES465" s="102" t="str">
        <f>IF(AND(EP465&gt;0,ER465&gt;0),ER465*EQ294,"-")</f>
        <v>-</v>
      </c>
      <c r="EW465" s="112">
        <v>1</v>
      </c>
      <c r="EX465" s="4"/>
      <c r="EY465" s="108" t="str">
        <f>IF(EX465&gt;0,INDEX(Вхідні_дані!$A$1837:$F$1866,MATCH(EX465,Вхідні_дані!$C$1837:$C$1866,0),4),"-")</f>
        <v>-</v>
      </c>
      <c r="EZ465" s="108" t="str">
        <f>IF(EX465&gt;0,(EY465)/EZ9/EZ10/60,"-")</f>
        <v>-</v>
      </c>
      <c r="FA465" s="102" t="str">
        <f>IF(AND(EX465&gt;0,EZ465&gt;0),EZ465*EY294,"-")</f>
        <v>-</v>
      </c>
      <c r="FE465" s="112">
        <v>1</v>
      </c>
      <c r="FF465" s="4"/>
      <c r="FG465" s="108" t="str">
        <f>IF(FF465&gt;0,INDEX(Вхідні_дані!$A$1837:$F$1866,MATCH(FF465,Вхідні_дані!$C$1837:$C$1866,0),4),"-")</f>
        <v>-</v>
      </c>
      <c r="FH465" s="108" t="str">
        <f>IF(FF465&gt;0,(FG465)/FH9/FH10/60,"-")</f>
        <v>-</v>
      </c>
      <c r="FI465" s="102" t="str">
        <f>IF(AND(FF465&gt;0,FH465&gt;0),FH465*FG294,"-")</f>
        <v>-</v>
      </c>
      <c r="FM465" s="112">
        <v>1</v>
      </c>
      <c r="FN465" s="4"/>
      <c r="FO465" s="108" t="str">
        <f>IF(FN465&gt;0,INDEX(Вхідні_дані!$A$1837:$F$1866,MATCH(FN465,Вхідні_дані!$C$1837:$C$1866,0),4),"-")</f>
        <v>-</v>
      </c>
      <c r="FP465" s="108" t="str">
        <f>IF(FN465&gt;0,(FO465)/FP9/FP10/60,"-")</f>
        <v>-</v>
      </c>
      <c r="FQ465" s="102" t="str">
        <f>IF(AND(FN465&gt;0,FP465&gt;0),FP465*FO294,"-")</f>
        <v>-</v>
      </c>
      <c r="FU465" s="112">
        <v>1</v>
      </c>
      <c r="FV465" s="4"/>
      <c r="FW465" s="108" t="str">
        <f>IF(FV465&gt;0,INDEX(Вхідні_дані!$A$1837:$F$1866,MATCH(FV465,Вхідні_дані!$C$1837:$C$1866,0),4),"-")</f>
        <v>-</v>
      </c>
      <c r="FX465" s="108" t="str">
        <f>IF(FV465&gt;0,(FW465)/FX9/FX10/60,"-")</f>
        <v>-</v>
      </c>
      <c r="FY465" s="102" t="str">
        <f>IF(AND(FV465&gt;0,FX465&gt;0),FX465*FW294,"-")</f>
        <v>-</v>
      </c>
      <c r="GC465" s="112">
        <v>1</v>
      </c>
      <c r="GD465" s="4"/>
      <c r="GE465" s="108" t="str">
        <f>IF(GD465&gt;0,INDEX(Вхідні_дані!$A$1837:$F$1866,MATCH(GD465,Вхідні_дані!$C$1837:$C$1866,0),4),"-")</f>
        <v>-</v>
      </c>
      <c r="GF465" s="108" t="str">
        <f>IF(GD465&gt;0,(GE465)/GF9/GF10/60,"-")</f>
        <v>-</v>
      </c>
      <c r="GG465" s="102" t="str">
        <f>IF(AND(GD465&gt;0,GF465&gt;0),GF465*GE294,"-")</f>
        <v>-</v>
      </c>
      <c r="GK465" s="112">
        <v>1</v>
      </c>
      <c r="GL465" s="4"/>
      <c r="GM465" s="108" t="str">
        <f>IF(GL465&gt;0,INDEX(Вхідні_дані!$A$1837:$F$1866,MATCH(GL465,Вхідні_дані!$C$1837:$C$1866,0),4),"-")</f>
        <v>-</v>
      </c>
      <c r="GN465" s="108" t="str">
        <f>IF(GL465&gt;0,(GM465)/GN9/GN10/60,"-")</f>
        <v>-</v>
      </c>
      <c r="GO465" s="102" t="str">
        <f>IF(AND(GL465&gt;0,GN465&gt;0),GN465*GM294,"-")</f>
        <v>-</v>
      </c>
      <c r="GS465" s="112">
        <v>1</v>
      </c>
      <c r="GT465" s="4"/>
      <c r="GU465" s="108" t="str">
        <f>IF(GT465&gt;0,INDEX(Вхідні_дані!$A$1837:$F$1866,MATCH(GT465,Вхідні_дані!$C$1837:$C$1866,0),4),"-")</f>
        <v>-</v>
      </c>
      <c r="GV465" s="108" t="str">
        <f>IF(GT465&gt;0,(GU465)/GV9/GV10/60,"-")</f>
        <v>-</v>
      </c>
      <c r="GW465" s="102" t="str">
        <f>IF(AND(GT465&gt;0,GV465&gt;0),GV465*GU294,"-")</f>
        <v>-</v>
      </c>
      <c r="HA465" s="112">
        <v>1</v>
      </c>
      <c r="HB465" s="4"/>
      <c r="HC465" s="108" t="str">
        <f>IF(HB465&gt;0,INDEX(Вхідні_дані!$A$1837:$F$1866,MATCH(HB465,Вхідні_дані!$C$1837:$C$1866,0),4),"-")</f>
        <v>-</v>
      </c>
      <c r="HD465" s="108" t="str">
        <f>IF(HB465&gt;0,(HC465)/HD9/HD10/60,"-")</f>
        <v>-</v>
      </c>
      <c r="HE465" s="102" t="str">
        <f>IF(AND(HB465&gt;0,HD465&gt;0),HD465*HC294,"-")</f>
        <v>-</v>
      </c>
      <c r="HI465" s="112">
        <v>1</v>
      </c>
      <c r="HJ465" s="4"/>
      <c r="HK465" s="108" t="str">
        <f>IF(HJ465&gt;0,INDEX(Вхідні_дані!$A$1837:$F$1866,MATCH(HJ465,Вхідні_дані!$C$1837:$C$1866,0),4),"-")</f>
        <v>-</v>
      </c>
      <c r="HL465" s="108" t="str">
        <f>IF(HJ465&gt;0,(HK465)/HL9/HL10/60,"-")</f>
        <v>-</v>
      </c>
      <c r="HM465" s="102" t="str">
        <f>IF(AND(HJ465&gt;0,HL465&gt;0),HL465*HK294,"-")</f>
        <v>-</v>
      </c>
      <c r="HQ465" s="112">
        <v>1</v>
      </c>
      <c r="HR465" s="4"/>
      <c r="HS465" s="108" t="str">
        <f>IF(HR465&gt;0,INDEX(Вхідні_дані!$A$1837:$F$1866,MATCH(HR465,Вхідні_дані!$C$1837:$C$1866,0),4),"-")</f>
        <v>-</v>
      </c>
      <c r="HT465" s="108" t="str">
        <f>IF(HR465&gt;0,(HS465)/HT9/HT10/60,"-")</f>
        <v>-</v>
      </c>
      <c r="HU465" s="102" t="str">
        <f>IF(AND(HR465&gt;0,HT465&gt;0),HT465*HS294,"-")</f>
        <v>-</v>
      </c>
      <c r="HY465" s="112">
        <v>1</v>
      </c>
      <c r="HZ465" s="4"/>
      <c r="IA465" s="108" t="str">
        <f>IF(HZ465&gt;0,INDEX(Вхідні_дані!$A$1837:$F$1866,MATCH(HZ465,Вхідні_дані!$C$1837:$C$1866,0),4),"-")</f>
        <v>-</v>
      </c>
      <c r="IB465" s="108" t="str">
        <f>IF(HZ465&gt;0,(IA465)/IB9/IB10/60,"-")</f>
        <v>-</v>
      </c>
      <c r="IC465" s="102" t="str">
        <f>IF(AND(HZ465&gt;0,IB465&gt;0),IB465*IA294,"-")</f>
        <v>-</v>
      </c>
      <c r="IG465" s="112">
        <v>1</v>
      </c>
      <c r="IH465" s="4"/>
      <c r="II465" s="108" t="str">
        <f>IF(IH465&gt;0,INDEX(Вхідні_дані!$A$1837:$F$1866,MATCH(IH465,Вхідні_дані!$C$1837:$C$1866,0),4),"-")</f>
        <v>-</v>
      </c>
      <c r="IJ465" s="108" t="str">
        <f>IF(IH465&gt;0,(II465)/IJ9/IJ10/60,"-")</f>
        <v>-</v>
      </c>
      <c r="IK465" s="102" t="str">
        <f>IF(AND(IH465&gt;0,IJ465&gt;0),IJ465*II294,"-")</f>
        <v>-</v>
      </c>
      <c r="IO465" s="112">
        <v>1</v>
      </c>
      <c r="IP465" s="4"/>
      <c r="IQ465" s="108" t="str">
        <f>IF(IP465&gt;0,INDEX(Вхідні_дані!$A$1837:$F$1866,MATCH(IP465,Вхідні_дані!$C$1837:$C$1866,0),4),"-")</f>
        <v>-</v>
      </c>
      <c r="IR465" s="108" t="str">
        <f>IF(IP465&gt;0,(IQ465)/IR9/IR10/60,"-")</f>
        <v>-</v>
      </c>
      <c r="IS465" s="102" t="str">
        <f>IF(AND(IP465&gt;0,IR465&gt;0),IR465*IQ294,"-")</f>
        <v>-</v>
      </c>
      <c r="IW465" s="112">
        <v>1</v>
      </c>
      <c r="IX465" s="4"/>
      <c r="IY465" s="108" t="str">
        <f>IF(IX465&gt;0,INDEX(Вхідні_дані!$A$1837:$F$1866,MATCH(IX465,Вхідні_дані!$C$1837:$C$1866,0),4),"-")</f>
        <v>-</v>
      </c>
      <c r="IZ465" s="108" t="str">
        <f>IF(IX465&gt;0,(IY465)/IZ9/IZ10/60,"-")</f>
        <v>-</v>
      </c>
      <c r="JA465" s="102" t="str">
        <f>IF(AND(IX465&gt;0,IZ465&gt;0),IZ465*IY294,"-")</f>
        <v>-</v>
      </c>
      <c r="JE465" s="112">
        <v>1</v>
      </c>
      <c r="JF465" s="4"/>
      <c r="JG465" s="108" t="str">
        <f>IF(JF465&gt;0,INDEX(Вхідні_дані!$A$1837:$F$1866,MATCH(JF465,Вхідні_дані!$C$1837:$C$1866,0),4),"-")</f>
        <v>-</v>
      </c>
      <c r="JH465" s="108" t="str">
        <f>IF(JF465&gt;0,(JG465)/JH9/JH10/60,"-")</f>
        <v>-</v>
      </c>
      <c r="JI465" s="102" t="str">
        <f>IF(AND(JF465&gt;0,JH465&gt;0),JH465*JG294,"-")</f>
        <v>-</v>
      </c>
      <c r="JM465" s="112">
        <v>1</v>
      </c>
      <c r="JN465" s="4"/>
      <c r="JO465" s="108" t="str">
        <f>IF(JN465&gt;0,INDEX(Вхідні_дані!$A$1837:$F$1866,MATCH(JN465,Вхідні_дані!$C$1837:$C$1866,0),4),"-")</f>
        <v>-</v>
      </c>
      <c r="JP465" s="108" t="str">
        <f>IF(JN465&gt;0,(JO465)/JP9/JP10/60,"-")</f>
        <v>-</v>
      </c>
      <c r="JQ465" s="102" t="str">
        <f>IF(AND(JN465&gt;0,JP465&gt;0),JP465*JO294,"-")</f>
        <v>-</v>
      </c>
      <c r="JU465" s="112">
        <v>1</v>
      </c>
      <c r="JV465" s="4"/>
      <c r="JW465" s="108" t="str">
        <f>IF(JV465&gt;0,INDEX(Вхідні_дані!$A$1837:$F$1866,MATCH(JV465,Вхідні_дані!$C$1837:$C$1866,0),4),"-")</f>
        <v>-</v>
      </c>
      <c r="JX465" s="108" t="str">
        <f>IF(JV465&gt;0,(JW465)/JX9/JX10/60,"-")</f>
        <v>-</v>
      </c>
      <c r="JY465" s="102" t="str">
        <f>IF(AND(JV465&gt;0,JX465&gt;0),JX465*JW294,"-")</f>
        <v>-</v>
      </c>
      <c r="KC465" s="112">
        <v>1</v>
      </c>
      <c r="KD465" s="4"/>
      <c r="KE465" s="108" t="str">
        <f>IF(KD465&gt;0,INDEX(Вхідні_дані!$A$1837:$F$1866,MATCH(KD465,Вхідні_дані!$C$1837:$C$1866,0),4),"-")</f>
        <v>-</v>
      </c>
      <c r="KF465" s="108" t="str">
        <f>IF(KD465&gt;0,(KE465)/KF9/KF10/60,"-")</f>
        <v>-</v>
      </c>
      <c r="KG465" s="102" t="str">
        <f>IF(AND(KD465&gt;0,KF465&gt;0),KF465*KE294,"-")</f>
        <v>-</v>
      </c>
      <c r="KK465" s="112">
        <v>1</v>
      </c>
      <c r="KL465" s="4"/>
      <c r="KM465" s="108" t="str">
        <f>IF(KL465&gt;0,INDEX(Вхідні_дані!$A$1837:$F$1866,MATCH(KL465,Вхідні_дані!$C$1837:$C$1866,0),4),"-")</f>
        <v>-</v>
      </c>
      <c r="KN465" s="108" t="str">
        <f>IF(KL465&gt;0,(KM465)/KN9/KN10/60,"-")</f>
        <v>-</v>
      </c>
      <c r="KO465" s="102" t="str">
        <f>IF(AND(KL465&gt;0,KN465&gt;0),KN465*KM294,"-")</f>
        <v>-</v>
      </c>
      <c r="KS465" s="112">
        <v>1</v>
      </c>
      <c r="KT465" s="4"/>
      <c r="KU465" s="108" t="str">
        <f>IF(KT465&gt;0,INDEX(Вхідні_дані!$A$1837:$F$1866,MATCH(KT465,Вхідні_дані!$C$1837:$C$1866,0),4),"-")</f>
        <v>-</v>
      </c>
      <c r="KV465" s="108" t="str">
        <f>IF(KT465&gt;0,(KU465)/KV9/KV10/60,"-")</f>
        <v>-</v>
      </c>
      <c r="KW465" s="102" t="str">
        <f>IF(AND(KT465&gt;0,KV465&gt;0),KV465*KU294,"-")</f>
        <v>-</v>
      </c>
      <c r="LA465" s="112">
        <v>1</v>
      </c>
      <c r="LB465" s="4"/>
      <c r="LC465" s="108" t="str">
        <f>IF(LB465&gt;0,INDEX(Вхідні_дані!$A$1837:$F$1866,MATCH(LB465,Вхідні_дані!$C$1837:$C$1866,0),4),"-")</f>
        <v>-</v>
      </c>
      <c r="LD465" s="108" t="str">
        <f>IF(LB465&gt;0,(LC465)/LD9/LD10/60,"-")</f>
        <v>-</v>
      </c>
      <c r="LE465" s="102" t="str">
        <f>IF(AND(LB465&gt;0,LD465&gt;0),LD465*LC294,"-")</f>
        <v>-</v>
      </c>
      <c r="LI465" s="112">
        <v>1</v>
      </c>
      <c r="LJ465" s="4"/>
      <c r="LK465" s="108" t="str">
        <f>IF(LJ465&gt;0,INDEX(Вхідні_дані!$A$1837:$F$1866,MATCH(LJ465,Вхідні_дані!$C$1837:$C$1866,0),4),"-")</f>
        <v>-</v>
      </c>
      <c r="LL465" s="108" t="str">
        <f>IF(LJ465&gt;0,(LK465)/LL9/LL10/60,"-")</f>
        <v>-</v>
      </c>
      <c r="LM465" s="102" t="str">
        <f>IF(AND(LJ465&gt;0,LL465&gt;0),LL465*LK294,"-")</f>
        <v>-</v>
      </c>
      <c r="LQ465" s="112">
        <v>1</v>
      </c>
      <c r="LR465" s="4"/>
      <c r="LS465" s="108" t="str">
        <f>IF(LR465&gt;0,INDEX(Вхідні_дані!$A$1837:$F$1866,MATCH(LR465,Вхідні_дані!$C$1837:$C$1866,0),4),"-")</f>
        <v>-</v>
      </c>
      <c r="LT465" s="108" t="str">
        <f>IF(LR465&gt;0,(LS465)/LT9/LT10/60,"-")</f>
        <v>-</v>
      </c>
      <c r="LU465" s="102" t="str">
        <f>IF(AND(LR465&gt;0,LT465&gt;0),LT465*LS294,"-")</f>
        <v>-</v>
      </c>
      <c r="LY465" s="112">
        <v>1</v>
      </c>
      <c r="LZ465" s="4"/>
      <c r="MA465" s="108" t="str">
        <f>IF(LZ465&gt;0,INDEX(Вхідні_дані!$A$1837:$F$1866,MATCH(LZ465,Вхідні_дані!$C$1837:$C$1866,0),4),"-")</f>
        <v>-</v>
      </c>
      <c r="MB465" s="108" t="str">
        <f>IF(LZ465&gt;0,(MA465)/MB9/MB10/60,"-")</f>
        <v>-</v>
      </c>
      <c r="MC465" s="102" t="str">
        <f>IF(AND(LZ465&gt;0,MB465&gt;0),MB465*MA294,"-")</f>
        <v>-</v>
      </c>
      <c r="MG465" s="112">
        <v>1</v>
      </c>
      <c r="MH465" s="4"/>
      <c r="MI465" s="108" t="str">
        <f>IF(MH465&gt;0,INDEX(Вхідні_дані!$A$1837:$F$1866,MATCH(MH465,Вхідні_дані!$C$1837:$C$1866,0),4),"-")</f>
        <v>-</v>
      </c>
      <c r="MJ465" s="108" t="str">
        <f>IF(MH465&gt;0,(MI465)/MJ9/MJ10/60,"-")</f>
        <v>-</v>
      </c>
      <c r="MK465" s="102" t="str">
        <f>IF(AND(MH465&gt;0,MJ465&gt;0),MJ465*MI294,"-")</f>
        <v>-</v>
      </c>
      <c r="MO465" s="112">
        <v>1</v>
      </c>
      <c r="MP465" s="4"/>
      <c r="MQ465" s="108" t="str">
        <f>IF(MP465&gt;0,INDEX(Вхідні_дані!$A$1837:$F$1866,MATCH(MP465,Вхідні_дані!$C$1837:$C$1866,0),4),"-")</f>
        <v>-</v>
      </c>
      <c r="MR465" s="108" t="str">
        <f>IF(MP465&gt;0,(MQ465)/MR9/MR10/60,"-")</f>
        <v>-</v>
      </c>
      <c r="MS465" s="102" t="str">
        <f>IF(AND(MP465&gt;0,MR465&gt;0),MR465*MQ294,"-")</f>
        <v>-</v>
      </c>
      <c r="MW465" s="112">
        <v>1</v>
      </c>
      <c r="MX465" s="4"/>
      <c r="MY465" s="108" t="str">
        <f>IF(MX465&gt;0,INDEX(Вхідні_дані!$A$1837:$F$1866,MATCH(MX465,Вхідні_дані!$C$1837:$C$1866,0),4),"-")</f>
        <v>-</v>
      </c>
      <c r="MZ465" s="108" t="str">
        <f>IF(MX465&gt;0,(MY465)/MZ9/MZ10/60,"-")</f>
        <v>-</v>
      </c>
      <c r="NA465" s="102" t="str">
        <f>IF(AND(MX465&gt;0,MZ465&gt;0),MZ465*MY294,"-")</f>
        <v>-</v>
      </c>
      <c r="NE465" s="112">
        <v>1</v>
      </c>
      <c r="NF465" s="4"/>
      <c r="NG465" s="108" t="str">
        <f>IF(NF465&gt;0,INDEX(Вхідні_дані!$A$1837:$F$1866,MATCH(NF465,Вхідні_дані!$C$1837:$C$1866,0),4),"-")</f>
        <v>-</v>
      </c>
      <c r="NH465" s="108" t="str">
        <f>IF(NF465&gt;0,(NG465)/NH9/NH10/60,"-")</f>
        <v>-</v>
      </c>
      <c r="NI465" s="102" t="str">
        <f>IF(AND(NF465&gt;0,NH465&gt;0),NH465*NG294,"-")</f>
        <v>-</v>
      </c>
      <c r="NM465" s="112">
        <v>1</v>
      </c>
      <c r="NN465" s="4"/>
      <c r="NO465" s="108" t="str">
        <f>IF(NN465&gt;0,INDEX(Вхідні_дані!$A$1837:$F$1866,MATCH(NN465,Вхідні_дані!$C$1837:$C$1866,0),4),"-")</f>
        <v>-</v>
      </c>
      <c r="NP465" s="108" t="str">
        <f>IF(NN465&gt;0,(NO465)/NP9/NP10/60,"-")</f>
        <v>-</v>
      </c>
      <c r="NQ465" s="102" t="str">
        <f>IF(AND(NN465&gt;0,NP465&gt;0),NP465*NO294,"-")</f>
        <v>-</v>
      </c>
      <c r="NU465" s="112">
        <v>1</v>
      </c>
      <c r="NV465" s="4"/>
      <c r="NW465" s="108" t="str">
        <f>IF(NV465&gt;0,INDEX(Вхідні_дані!$A$1837:$F$1866,MATCH(NV465,Вхідні_дані!$C$1837:$C$1866,0),4),"-")</f>
        <v>-</v>
      </c>
      <c r="NX465" s="108" t="str">
        <f>IF(NV465&gt;0,(NW465)/NX9/NX10/60,"-")</f>
        <v>-</v>
      </c>
      <c r="NY465" s="102" t="str">
        <f>IF(AND(NV465&gt;0,NX465&gt;0),NX465*NW294,"-")</f>
        <v>-</v>
      </c>
      <c r="OC465" s="112">
        <v>1</v>
      </c>
      <c r="OD465" s="4"/>
      <c r="OE465" s="108" t="str">
        <f>IF(OD465&gt;0,INDEX(Вхідні_дані!$A$1837:$F$1866,MATCH(OD465,Вхідні_дані!$C$1837:$C$1866,0),4),"-")</f>
        <v>-</v>
      </c>
      <c r="OF465" s="108" t="str">
        <f>IF(OD465&gt;0,(OE465)/OF9/OF10/60,"-")</f>
        <v>-</v>
      </c>
      <c r="OG465" s="102" t="str">
        <f>IF(AND(OD465&gt;0,OF465&gt;0),OF465*OE294,"-")</f>
        <v>-</v>
      </c>
      <c r="OK465" s="112">
        <v>1</v>
      </c>
      <c r="OL465" s="4"/>
      <c r="OM465" s="108" t="str">
        <f>IF(OL465&gt;0,INDEX(Вхідні_дані!$A$1837:$F$1866,MATCH(OL465,Вхідні_дані!$C$1837:$C$1866,0),4),"-")</f>
        <v>-</v>
      </c>
      <c r="ON465" s="108" t="str">
        <f>IF(OL465&gt;0,(OM465)/ON9/ON10/60,"-")</f>
        <v>-</v>
      </c>
      <c r="OO465" s="102" t="str">
        <f>IF(AND(OL465&gt;0,ON465&gt;0),ON465*OM294,"-")</f>
        <v>-</v>
      </c>
      <c r="OS465" s="112">
        <v>1</v>
      </c>
      <c r="OT465" s="4"/>
      <c r="OU465" s="108" t="str">
        <f>IF(OT465&gt;0,INDEX(Вхідні_дані!$A$1837:$F$1866,MATCH(OT465,Вхідні_дані!$C$1837:$C$1866,0),4),"-")</f>
        <v>-</v>
      </c>
      <c r="OV465" s="108" t="str">
        <f>IF(OT465&gt;0,(OU465)/OV9/OV10/60,"-")</f>
        <v>-</v>
      </c>
      <c r="OW465" s="102" t="str">
        <f>IF(AND(OT465&gt;0,OV465&gt;0),OV465*OU294,"-")</f>
        <v>-</v>
      </c>
      <c r="PA465" s="112">
        <v>1</v>
      </c>
      <c r="PB465" s="4"/>
      <c r="PC465" s="108" t="str">
        <f>IF(PB465&gt;0,INDEX(Вхідні_дані!$A$1837:$F$1866,MATCH(PB465,Вхідні_дані!$C$1837:$C$1866,0),4),"-")</f>
        <v>-</v>
      </c>
      <c r="PD465" s="108" t="str">
        <f>IF(PB465&gt;0,(PC465)/PD9/PD10/60,"-")</f>
        <v>-</v>
      </c>
      <c r="PE465" s="102" t="str">
        <f>IF(AND(PB465&gt;0,PD465&gt;0),PD465*PC294,"-")</f>
        <v>-</v>
      </c>
      <c r="PI465" s="112">
        <v>1</v>
      </c>
      <c r="PJ465" s="4"/>
      <c r="PK465" s="108" t="str">
        <f>IF(PJ465&gt;0,INDEX(Вхідні_дані!$A$1837:$F$1866,MATCH(PJ465,Вхідні_дані!$C$1837:$C$1866,0),4),"-")</f>
        <v>-</v>
      </c>
      <c r="PL465" s="108" t="str">
        <f>IF(PJ465&gt;0,(PK465)/PL9/PL10/60,"-")</f>
        <v>-</v>
      </c>
      <c r="PM465" s="102" t="str">
        <f>IF(AND(PJ465&gt;0,PL465&gt;0),PL465*PK294,"-")</f>
        <v>-</v>
      </c>
      <c r="PQ465" s="112">
        <v>1</v>
      </c>
      <c r="PR465" s="4"/>
      <c r="PS465" s="108" t="str">
        <f>IF(PR465&gt;0,INDEX(Вхідні_дані!$A$1837:$F$1866,MATCH(PR465,Вхідні_дані!$C$1837:$C$1866,0),4),"-")</f>
        <v>-</v>
      </c>
      <c r="PT465" s="108" t="str">
        <f>IF(PR465&gt;0,(PS465)/PT9/PT10/60,"-")</f>
        <v>-</v>
      </c>
      <c r="PU465" s="102" t="str">
        <f>IF(AND(PR465&gt;0,PT465&gt;0),PT465*PS294,"-")</f>
        <v>-</v>
      </c>
      <c r="PY465" s="112">
        <v>1</v>
      </c>
      <c r="PZ465" s="4"/>
      <c r="QA465" s="108" t="str">
        <f>IF(PZ465&gt;0,INDEX(Вхідні_дані!$A$1837:$F$1866,MATCH(PZ465,Вхідні_дані!$C$1837:$C$1866,0),4),"-")</f>
        <v>-</v>
      </c>
      <c r="QB465" s="108" t="str">
        <f>IF(PZ465&gt;0,(QA465)/QB9/QB10/60,"-")</f>
        <v>-</v>
      </c>
      <c r="QC465" s="102" t="str">
        <f>IF(AND(PZ465&gt;0,QB465&gt;0),QB465*QA294,"-")</f>
        <v>-</v>
      </c>
      <c r="QG465" s="112">
        <v>1</v>
      </c>
      <c r="QH465" s="4"/>
      <c r="QI465" s="108" t="str">
        <f>IF(QH465&gt;0,INDEX(Вхідні_дані!$A$1837:$F$1866,MATCH(QH465,Вхідні_дані!$C$1837:$C$1866,0),4),"-")</f>
        <v>-</v>
      </c>
      <c r="QJ465" s="108" t="str">
        <f>IF(QH465&gt;0,(QI465)/QJ9/QJ10/60,"-")</f>
        <v>-</v>
      </c>
      <c r="QK465" s="102" t="str">
        <f>IF(AND(QH465&gt;0,QJ465&gt;0),QJ465*QI294,"-")</f>
        <v>-</v>
      </c>
      <c r="QO465" s="112">
        <v>1</v>
      </c>
      <c r="QP465" s="4"/>
      <c r="QQ465" s="108" t="str">
        <f>IF(QP465&gt;0,INDEX(Вхідні_дані!$A$1837:$F$1866,MATCH(QP465,Вхідні_дані!$C$1837:$C$1866,0),4),"-")</f>
        <v>-</v>
      </c>
      <c r="QR465" s="108" t="str">
        <f>IF(QP465&gt;0,(QQ465)/QR9/QR10/60,"-")</f>
        <v>-</v>
      </c>
      <c r="QS465" s="102" t="str">
        <f>IF(AND(QP465&gt;0,QR465&gt;0),QR465*QQ294,"-")</f>
        <v>-</v>
      </c>
      <c r="QW465" s="112">
        <v>1</v>
      </c>
      <c r="QX465" s="4"/>
      <c r="QY465" s="108" t="str">
        <f>IF(QX465&gt;0,INDEX(Вхідні_дані!$A$1837:$F$1866,MATCH(QX465,Вхідні_дані!$C$1837:$C$1866,0),4),"-")</f>
        <v>-</v>
      </c>
      <c r="QZ465" s="108" t="str">
        <f>IF(QX465&gt;0,(QY465)/QZ9/QZ10/60,"-")</f>
        <v>-</v>
      </c>
      <c r="RA465" s="102" t="str">
        <f>IF(AND(QX465&gt;0,QZ465&gt;0),QZ465*QY294,"-")</f>
        <v>-</v>
      </c>
      <c r="RE465" s="112">
        <v>1</v>
      </c>
      <c r="RF465" s="4"/>
      <c r="RG465" s="108" t="str">
        <f>IF(RF465&gt;0,INDEX(Вхідні_дані!$A$1837:$F$1866,MATCH(RF465,Вхідні_дані!$C$1837:$C$1866,0),4),"-")</f>
        <v>-</v>
      </c>
      <c r="RH465" s="108" t="str">
        <f>IF(RF465&gt;0,(RG465)/RH9/RH10/60,"-")</f>
        <v>-</v>
      </c>
      <c r="RI465" s="102" t="str">
        <f>IF(AND(RF465&gt;0,RH465&gt;0),RH465*RG294,"-")</f>
        <v>-</v>
      </c>
      <c r="RM465" s="112">
        <v>1</v>
      </c>
      <c r="RN465" s="4"/>
      <c r="RO465" s="108" t="str">
        <f>IF(RN465&gt;0,INDEX(Вхідні_дані!$A$1837:$F$1866,MATCH(RN465,Вхідні_дані!$C$1837:$C$1866,0),4),"-")</f>
        <v>-</v>
      </c>
      <c r="RP465" s="108" t="str">
        <f>IF(RN465&gt;0,(RO465)/RP9/RP10/60,"-")</f>
        <v>-</v>
      </c>
      <c r="RQ465" s="102" t="str">
        <f>IF(AND(RN465&gt;0,RP465&gt;0),RP465*RO294,"-")</f>
        <v>-</v>
      </c>
      <c r="RU465" s="112">
        <v>1</v>
      </c>
      <c r="RV465" s="4"/>
      <c r="RW465" s="108" t="str">
        <f>IF(RV465&gt;0,INDEX(Вхідні_дані!$A$1837:$F$1866,MATCH(RV465,Вхідні_дані!$C$1837:$C$1866,0),4),"-")</f>
        <v>-</v>
      </c>
      <c r="RX465" s="108" t="str">
        <f>IF(RV465&gt;0,(RW465)/RX9/RX10/60,"-")</f>
        <v>-</v>
      </c>
      <c r="RY465" s="102" t="str">
        <f>IF(AND(RV465&gt;0,RX465&gt;0),RX465*RW294,"-")</f>
        <v>-</v>
      </c>
      <c r="SC465" s="112">
        <v>1</v>
      </c>
      <c r="SD465" s="4"/>
      <c r="SE465" s="108" t="str">
        <f>IF(SD465&gt;0,INDEX(Вхідні_дані!$A$1837:$F$1866,MATCH(SD465,Вхідні_дані!$C$1837:$C$1866,0),4),"-")</f>
        <v>-</v>
      </c>
      <c r="SF465" s="108" t="str">
        <f>IF(SD465&gt;0,(SE465)/SF9/SF10/60,"-")</f>
        <v>-</v>
      </c>
      <c r="SG465" s="102" t="str">
        <f>IF(AND(SD465&gt;0,SF465&gt;0),SF465*SE294,"-")</f>
        <v>-</v>
      </c>
      <c r="SK465" s="112">
        <v>1</v>
      </c>
      <c r="SL465" s="4"/>
      <c r="SM465" s="108" t="str">
        <f>IF(SL465&gt;0,INDEX(Вхідні_дані!$A$1837:$F$1866,MATCH(SL465,Вхідні_дані!$C$1837:$C$1866,0),4),"-")</f>
        <v>-</v>
      </c>
      <c r="SN465" s="108" t="str">
        <f>IF(SL465&gt;0,(SM465)/SN9/SN10/60,"-")</f>
        <v>-</v>
      </c>
      <c r="SO465" s="102" t="str">
        <f>IF(AND(SL465&gt;0,SN465&gt;0),SN465*SM294,"-")</f>
        <v>-</v>
      </c>
      <c r="SS465" s="112">
        <v>1</v>
      </c>
      <c r="ST465" s="4"/>
      <c r="SU465" s="108" t="str">
        <f>IF(ST465&gt;0,INDEX(Вхідні_дані!$A$1837:$F$1866,MATCH(ST465,Вхідні_дані!$C$1837:$C$1866,0),4),"-")</f>
        <v>-</v>
      </c>
      <c r="SV465" s="108" t="str">
        <f>IF(ST465&gt;0,(SU465)/SV9/SV10/60,"-")</f>
        <v>-</v>
      </c>
      <c r="SW465" s="102" t="str">
        <f>IF(AND(ST465&gt;0,SV465&gt;0),SV465*SU294,"-")</f>
        <v>-</v>
      </c>
      <c r="TA465" s="112">
        <v>1</v>
      </c>
      <c r="TB465" s="4"/>
      <c r="TC465" s="108" t="str">
        <f>IF(TB465&gt;0,INDEX(Вхідні_дані!$A$1837:$F$1866,MATCH(TB465,Вхідні_дані!$C$1837:$C$1866,0),4),"-")</f>
        <v>-</v>
      </c>
      <c r="TD465" s="108" t="str">
        <f>IF(TB465&gt;0,(TC465)/TD9/TD10/60,"-")</f>
        <v>-</v>
      </c>
      <c r="TE465" s="102" t="str">
        <f>IF(AND(TB465&gt;0,TD465&gt;0),TD465*TC294,"-")</f>
        <v>-</v>
      </c>
      <c r="TI465" s="112">
        <v>1</v>
      </c>
      <c r="TJ465" s="4"/>
      <c r="TK465" s="108" t="str">
        <f>IF(TJ465&gt;0,INDEX(Вхідні_дані!$A$1837:$F$1866,MATCH(TJ465,Вхідні_дані!$C$1837:$C$1866,0),4),"-")</f>
        <v>-</v>
      </c>
      <c r="TL465" s="108" t="str">
        <f>IF(TJ465&gt;0,(TK465)/TL9/TL10/60,"-")</f>
        <v>-</v>
      </c>
      <c r="TM465" s="102" t="str">
        <f>IF(AND(TJ465&gt;0,TL465&gt;0),TL465*TK294,"-")</f>
        <v>-</v>
      </c>
      <c r="TQ465" s="112">
        <v>1</v>
      </c>
      <c r="TR465" s="4"/>
      <c r="TS465" s="108" t="str">
        <f>IF(TR465&gt;0,INDEX(Вхідні_дані!$A$1837:$F$1866,MATCH(TR465,Вхідні_дані!$C$1837:$C$1866,0),4),"-")</f>
        <v>-</v>
      </c>
      <c r="TT465" s="108" t="str">
        <f>IF(TR465&gt;0,(TS465)/TT9/TT10/60,"-")</f>
        <v>-</v>
      </c>
      <c r="TU465" s="102" t="str">
        <f>IF(AND(TR465&gt;0,TT465&gt;0),TT465*TS294,"-")</f>
        <v>-</v>
      </c>
      <c r="TY465" s="112">
        <v>1</v>
      </c>
      <c r="TZ465" s="4"/>
      <c r="UA465" s="108" t="str">
        <f>IF(TZ465&gt;0,INDEX(Вхідні_дані!$A$1837:$F$1866,MATCH(TZ465,Вхідні_дані!$C$1837:$C$1866,0),4),"-")</f>
        <v>-</v>
      </c>
      <c r="UB465" s="108" t="str">
        <f>IF(TZ465&gt;0,(UA465)/UB9/UB10/60,"-")</f>
        <v>-</v>
      </c>
      <c r="UC465" s="102" t="str">
        <f>IF(AND(TZ465&gt;0,UB465&gt;0),UB465*UA294,"-")</f>
        <v>-</v>
      </c>
      <c r="UG465" s="112">
        <v>1</v>
      </c>
      <c r="UH465" s="4"/>
      <c r="UI465" s="108" t="str">
        <f>IF(UH465&gt;0,INDEX(Вхідні_дані!$A$1837:$F$1866,MATCH(UH465,Вхідні_дані!$C$1837:$C$1866,0),4),"-")</f>
        <v>-</v>
      </c>
      <c r="UJ465" s="108" t="str">
        <f>IF(UH465&gt;0,(UI465)/UJ9/UJ10/60,"-")</f>
        <v>-</v>
      </c>
      <c r="UK465" s="102" t="str">
        <f>IF(AND(UH465&gt;0,UJ465&gt;0),UJ465*UI294,"-")</f>
        <v>-</v>
      </c>
      <c r="UO465" s="112">
        <v>1</v>
      </c>
      <c r="UP465" s="4"/>
      <c r="UQ465" s="108" t="str">
        <f>IF(UP465&gt;0,INDEX(Вхідні_дані!$A$1837:$F$1866,MATCH(UP465,Вхідні_дані!$C$1837:$C$1866,0),4),"-")</f>
        <v>-</v>
      </c>
      <c r="UR465" s="108" t="str">
        <f>IF(UP465&gt;0,(UQ465)/UR9/UR10/60,"-")</f>
        <v>-</v>
      </c>
      <c r="US465" s="102" t="str">
        <f>IF(AND(UP465&gt;0,UR465&gt;0),UR465*UQ294,"-")</f>
        <v>-</v>
      </c>
      <c r="UW465" s="112">
        <v>1</v>
      </c>
      <c r="UX465" s="4"/>
      <c r="UY465" s="108" t="str">
        <f>IF(UX465&gt;0,INDEX(Вхідні_дані!$A$1837:$F$1866,MATCH(UX465,Вхідні_дані!$C$1837:$C$1866,0),4),"-")</f>
        <v>-</v>
      </c>
      <c r="UZ465" s="108" t="str">
        <f>IF(UX465&gt;0,(UY465)/UZ9/UZ10/60,"-")</f>
        <v>-</v>
      </c>
      <c r="VA465" s="102" t="str">
        <f>IF(AND(UX465&gt;0,UZ465&gt;0),UZ465*UY294,"-")</f>
        <v>-</v>
      </c>
      <c r="VE465" s="112">
        <v>1</v>
      </c>
      <c r="VF465" s="4"/>
      <c r="VG465" s="108" t="str">
        <f>IF(VF465&gt;0,INDEX(Вхідні_дані!$A$1837:$F$1866,MATCH(VF465,Вхідні_дані!$C$1837:$C$1866,0),4),"-")</f>
        <v>-</v>
      </c>
      <c r="VH465" s="108" t="str">
        <f>IF(VF465&gt;0,(VG465)/VH9/VH10/60,"-")</f>
        <v>-</v>
      </c>
      <c r="VI465" s="102" t="str">
        <f>IF(AND(VF465&gt;0,VH465&gt;0),VH465*VG294,"-")</f>
        <v>-</v>
      </c>
      <c r="VM465" s="112">
        <v>1</v>
      </c>
      <c r="VN465" s="4"/>
      <c r="VO465" s="108" t="str">
        <f>IF(VN465&gt;0,INDEX(Вхідні_дані!$A$1837:$F$1866,MATCH(VN465,Вхідні_дані!$C$1837:$C$1866,0),4),"-")</f>
        <v>-</v>
      </c>
      <c r="VP465" s="108" t="str">
        <f>IF(VN465&gt;0,(VO465)/VP9/VP10/60,"-")</f>
        <v>-</v>
      </c>
      <c r="VQ465" s="102" t="str">
        <f>IF(AND(VN465&gt;0,VP465&gt;0),VP465*VO294,"-")</f>
        <v>-</v>
      </c>
      <c r="VU465" s="112">
        <v>1</v>
      </c>
      <c r="VV465" s="4"/>
      <c r="VW465" s="108" t="str">
        <f>IF(VV465&gt;0,INDEX(Вхідні_дані!$A$1837:$F$1866,MATCH(VV465,Вхідні_дані!$C$1837:$C$1866,0),4),"-")</f>
        <v>-</v>
      </c>
      <c r="VX465" s="108" t="str">
        <f>IF(VV465&gt;0,(VW465)/VX9/VX10/60,"-")</f>
        <v>-</v>
      </c>
      <c r="VY465" s="102" t="str">
        <f>IF(AND(VV465&gt;0,VX465&gt;0),VX465*VW294,"-")</f>
        <v>-</v>
      </c>
      <c r="WC465" s="112">
        <v>1</v>
      </c>
      <c r="WD465" s="4"/>
      <c r="WE465" s="108" t="str">
        <f>IF(WD465&gt;0,INDEX(Вхідні_дані!$A$1837:$F$1866,MATCH(WD465,Вхідні_дані!$C$1837:$C$1866,0),4),"-")</f>
        <v>-</v>
      </c>
      <c r="WF465" s="108" t="str">
        <f>IF(WD465&gt;0,(WE465)/WF9/WF10/60,"-")</f>
        <v>-</v>
      </c>
      <c r="WG465" s="102" t="str">
        <f>IF(AND(WD465&gt;0,WF465&gt;0),WF465*WE294,"-")</f>
        <v>-</v>
      </c>
      <c r="WK465" s="112">
        <v>1</v>
      </c>
      <c r="WL465" s="4"/>
      <c r="WM465" s="108" t="str">
        <f>IF(WL465&gt;0,INDEX(Вхідні_дані!$A$1837:$F$1866,MATCH(WL465,Вхідні_дані!$C$1837:$C$1866,0),4),"-")</f>
        <v>-</v>
      </c>
      <c r="WN465" s="108" t="str">
        <f>IF(WL465&gt;0,(WM465)/WN9/WN10/60,"-")</f>
        <v>-</v>
      </c>
      <c r="WO465" s="102" t="str">
        <f>IF(AND(WL465&gt;0,WN465&gt;0),WN465*WM294,"-")</f>
        <v>-</v>
      </c>
      <c r="WS465" s="112">
        <v>1</v>
      </c>
      <c r="WT465" s="4"/>
      <c r="WU465" s="108" t="str">
        <f>IF(WT465&gt;0,INDEX(Вхідні_дані!$A$1837:$F$1866,MATCH(WT465,Вхідні_дані!$C$1837:$C$1866,0),4),"-")</f>
        <v>-</v>
      </c>
      <c r="WV465" s="108" t="str">
        <f>IF(WT465&gt;0,(WU465)/WV9/WV10/60,"-")</f>
        <v>-</v>
      </c>
      <c r="WW465" s="102" t="str">
        <f>IF(AND(WT465&gt;0,WV465&gt;0),WV465*WU294,"-")</f>
        <v>-</v>
      </c>
      <c r="XA465" s="112">
        <v>1</v>
      </c>
      <c r="XB465" s="4"/>
      <c r="XC465" s="108" t="str">
        <f>IF(XB465&gt;0,INDEX(Вхідні_дані!$A$1837:$F$1866,MATCH(XB465,Вхідні_дані!$C$1837:$C$1866,0),4),"-")</f>
        <v>-</v>
      </c>
      <c r="XD465" s="108" t="str">
        <f>IF(XB465&gt;0,(XC465)/XD9/XD10/60,"-")</f>
        <v>-</v>
      </c>
      <c r="XE465" s="102" t="str">
        <f>IF(AND(XB465&gt;0,XD465&gt;0),XD465*XC294,"-")</f>
        <v>-</v>
      </c>
      <c r="XI465" s="112">
        <v>1</v>
      </c>
      <c r="XJ465" s="4"/>
      <c r="XK465" s="108" t="str">
        <f>IF(XJ465&gt;0,INDEX(Вхідні_дані!$A$1837:$F$1866,MATCH(XJ465,Вхідні_дані!$C$1837:$C$1866,0),4),"-")</f>
        <v>-</v>
      </c>
      <c r="XL465" s="108" t="str">
        <f>IF(XJ465&gt;0,(XK465)/XL9/XL10/60,"-")</f>
        <v>-</v>
      </c>
      <c r="XM465" s="102" t="str">
        <f>IF(AND(XJ465&gt;0,XL465&gt;0),XL465*XK294,"-")</f>
        <v>-</v>
      </c>
      <c r="XQ465" s="112">
        <v>1</v>
      </c>
      <c r="XR465" s="4"/>
      <c r="XS465" s="108" t="str">
        <f>IF(XR465&gt;0,INDEX(Вхідні_дані!$A$1837:$F$1866,MATCH(XR465,Вхідні_дані!$C$1837:$C$1866,0),4),"-")</f>
        <v>-</v>
      </c>
      <c r="XT465" s="108" t="str">
        <f>IF(XR465&gt;0,(XS465)/XT9/XT10/60,"-")</f>
        <v>-</v>
      </c>
      <c r="XU465" s="102" t="str">
        <f>IF(AND(XR465&gt;0,XT465&gt;0),XT465*XS294,"-")</f>
        <v>-</v>
      </c>
      <c r="XY465" s="112">
        <v>1</v>
      </c>
      <c r="XZ465" s="4"/>
      <c r="YA465" s="108" t="str">
        <f>IF(XZ465&gt;0,INDEX(Вхідні_дані!$A$1837:$F$1866,MATCH(XZ465,Вхідні_дані!$C$1837:$C$1866,0),4),"-")</f>
        <v>-</v>
      </c>
      <c r="YB465" s="108" t="str">
        <f>IF(XZ465&gt;0,(YA465)/YB9/YB10/60,"-")</f>
        <v>-</v>
      </c>
      <c r="YC465" s="102" t="str">
        <f>IF(AND(XZ465&gt;0,YB465&gt;0),YB465*YA294,"-")</f>
        <v>-</v>
      </c>
      <c r="YG465" s="112">
        <v>1</v>
      </c>
      <c r="YH465" s="4"/>
      <c r="YI465" s="108" t="str">
        <f>IF(YH465&gt;0,INDEX(Вхідні_дані!$A$1837:$F$1866,MATCH(YH465,Вхідні_дані!$C$1837:$C$1866,0),4),"-")</f>
        <v>-</v>
      </c>
      <c r="YJ465" s="108" t="str">
        <f>IF(YH465&gt;0,(YI465)/YJ9/YJ10/60,"-")</f>
        <v>-</v>
      </c>
      <c r="YK465" s="102" t="str">
        <f>IF(AND(YH465&gt;0,YJ465&gt;0),YJ465*YI294,"-")</f>
        <v>-</v>
      </c>
      <c r="YO465" s="112">
        <v>1</v>
      </c>
      <c r="YP465" s="4"/>
      <c r="YQ465" s="108" t="str">
        <f>IF(YP465&gt;0,INDEX(Вхідні_дані!$A$1837:$F$1866,MATCH(YP465,Вхідні_дані!$C$1837:$C$1866,0),4),"-")</f>
        <v>-</v>
      </c>
      <c r="YR465" s="108" t="str">
        <f>IF(YP465&gt;0,(YQ465)/YR9/YR10/60,"-")</f>
        <v>-</v>
      </c>
      <c r="YS465" s="102" t="str">
        <f>IF(AND(YP465&gt;0,YR465&gt;0),YR465*YQ294,"-")</f>
        <v>-</v>
      </c>
      <c r="YW465" s="112">
        <v>1</v>
      </c>
      <c r="YX465" s="4"/>
      <c r="YY465" s="108" t="str">
        <f>IF(YX465&gt;0,INDEX(Вхідні_дані!$A$1837:$F$1866,MATCH(YX465,Вхідні_дані!$C$1837:$C$1866,0),4),"-")</f>
        <v>-</v>
      </c>
      <c r="YZ465" s="108" t="str">
        <f>IF(YX465&gt;0,(YY465)/YZ9/YZ10/60,"-")</f>
        <v>-</v>
      </c>
      <c r="ZA465" s="102" t="str">
        <f>IF(AND(YX465&gt;0,YZ465&gt;0),YZ465*YY294,"-")</f>
        <v>-</v>
      </c>
      <c r="ZE465" s="112">
        <v>1</v>
      </c>
      <c r="ZF465" s="4"/>
      <c r="ZG465" s="108" t="str">
        <f>IF(ZF465&gt;0,INDEX(Вхідні_дані!$A$1837:$F$1866,MATCH(ZF465,Вхідні_дані!$C$1837:$C$1866,0),4),"-")</f>
        <v>-</v>
      </c>
      <c r="ZH465" s="108" t="str">
        <f>IF(ZF465&gt;0,(ZG465)/ZH9/ZH10/60,"-")</f>
        <v>-</v>
      </c>
      <c r="ZI465" s="102" t="str">
        <f>IF(AND(ZF465&gt;0,ZH465&gt;0),ZH465*ZG294,"-")</f>
        <v>-</v>
      </c>
      <c r="ZM465" s="112">
        <v>1</v>
      </c>
      <c r="ZN465" s="4"/>
      <c r="ZO465" s="108" t="str">
        <f>IF(ZN465&gt;0,INDEX(Вхідні_дані!$A$1837:$F$1866,MATCH(ZN465,Вхідні_дані!$C$1837:$C$1866,0),4),"-")</f>
        <v>-</v>
      </c>
      <c r="ZP465" s="108" t="str">
        <f>IF(ZN465&gt;0,(ZO465)/ZP9/ZP10/60,"-")</f>
        <v>-</v>
      </c>
      <c r="ZQ465" s="102" t="str">
        <f>IF(AND(ZN465&gt;0,ZP465&gt;0),ZP465*ZO294,"-")</f>
        <v>-</v>
      </c>
      <c r="ZU465" s="112">
        <v>1</v>
      </c>
      <c r="ZV465" s="4"/>
      <c r="ZW465" s="108" t="str">
        <f>IF(ZV465&gt;0,INDEX(Вхідні_дані!$A$1837:$F$1866,MATCH(ZV465,Вхідні_дані!$C$1837:$C$1866,0),4),"-")</f>
        <v>-</v>
      </c>
      <c r="ZX465" s="108" t="str">
        <f>IF(ZV465&gt;0,(ZW465)/ZX9/ZX10/60,"-")</f>
        <v>-</v>
      </c>
      <c r="ZY465" s="102" t="str">
        <f>IF(AND(ZV465&gt;0,ZX465&gt;0),ZX465*ZW294,"-")</f>
        <v>-</v>
      </c>
      <c r="AAC465" s="112">
        <v>1</v>
      </c>
      <c r="AAD465" s="4"/>
      <c r="AAE465" s="108" t="str">
        <f>IF(AAD465&gt;0,INDEX(Вхідні_дані!$A$1837:$F$1866,MATCH(AAD465,Вхідні_дані!$C$1837:$C$1866,0),4),"-")</f>
        <v>-</v>
      </c>
      <c r="AAF465" s="108" t="str">
        <f>IF(AAD465&gt;0,(AAE465)/AAF9/AAF10/60,"-")</f>
        <v>-</v>
      </c>
      <c r="AAG465" s="102" t="str">
        <f>IF(AND(AAD465&gt;0,AAF465&gt;0),AAF465*AAE294,"-")</f>
        <v>-</v>
      </c>
      <c r="AAK465" s="112">
        <v>1</v>
      </c>
      <c r="AAL465" s="4"/>
      <c r="AAM465" s="108" t="str">
        <f>IF(AAL465&gt;0,INDEX(Вхідні_дані!$A$1837:$F$1866,MATCH(AAL465,Вхідні_дані!$C$1837:$C$1866,0),4),"-")</f>
        <v>-</v>
      </c>
      <c r="AAN465" s="108" t="str">
        <f>IF(AAL465&gt;0,(AAM465)/AAN9/AAN10/60,"-")</f>
        <v>-</v>
      </c>
      <c r="AAO465" s="102" t="str">
        <f>IF(AND(AAL465&gt;0,AAN465&gt;0),AAN465*AAM294,"-")</f>
        <v>-</v>
      </c>
      <c r="AAS465" s="112">
        <v>1</v>
      </c>
      <c r="AAT465" s="4"/>
      <c r="AAU465" s="108" t="str">
        <f>IF(AAT465&gt;0,INDEX(Вхідні_дані!$A$1837:$F$1866,MATCH(AAT465,Вхідні_дані!$C$1837:$C$1866,0),4),"-")</f>
        <v>-</v>
      </c>
      <c r="AAV465" s="108" t="str">
        <f>IF(AAT465&gt;0,(AAU465)/AAV9/AAV10/60,"-")</f>
        <v>-</v>
      </c>
      <c r="AAW465" s="102" t="str">
        <f>IF(AND(AAT465&gt;0,AAV465&gt;0),AAV465*AAU294,"-")</f>
        <v>-</v>
      </c>
      <c r="ABA465" s="112">
        <v>1</v>
      </c>
      <c r="ABB465" s="4"/>
      <c r="ABC465" s="108" t="str">
        <f>IF(ABB465&gt;0,INDEX(Вхідні_дані!$A$1837:$F$1866,MATCH(ABB465,Вхідні_дані!$C$1837:$C$1866,0),4),"-")</f>
        <v>-</v>
      </c>
      <c r="ABD465" s="108" t="str">
        <f>IF(ABB465&gt;0,(ABC465)/ABD9/ABD10/60,"-")</f>
        <v>-</v>
      </c>
      <c r="ABE465" s="102" t="str">
        <f>IF(AND(ABB465&gt;0,ABD465&gt;0),ABD465*ABC294,"-")</f>
        <v>-</v>
      </c>
      <c r="ABI465" s="112">
        <v>1</v>
      </c>
      <c r="ABJ465" s="4"/>
      <c r="ABK465" s="108" t="str">
        <f>IF(ABJ465&gt;0,INDEX(Вхідні_дані!$A$1837:$F$1866,MATCH(ABJ465,Вхідні_дані!$C$1837:$C$1866,0),4),"-")</f>
        <v>-</v>
      </c>
      <c r="ABL465" s="108" t="str">
        <f>IF(ABJ465&gt;0,(ABK465)/ABL9/ABL10/60,"-")</f>
        <v>-</v>
      </c>
      <c r="ABM465" s="102" t="str">
        <f>IF(AND(ABJ465&gt;0,ABL465&gt;0),ABL465*ABK294,"-")</f>
        <v>-</v>
      </c>
      <c r="ABQ465" s="112">
        <v>1</v>
      </c>
      <c r="ABR465" s="4"/>
      <c r="ABS465" s="108" t="str">
        <f>IF(ABR465&gt;0,INDEX(Вхідні_дані!$A$1837:$F$1866,MATCH(ABR465,Вхідні_дані!$C$1837:$C$1866,0),4),"-")</f>
        <v>-</v>
      </c>
      <c r="ABT465" s="108" t="str">
        <f>IF(ABR465&gt;0,(ABS465)/ABT9/ABT10/60,"-")</f>
        <v>-</v>
      </c>
      <c r="ABU465" s="102" t="str">
        <f>IF(AND(ABR465&gt;0,ABT465&gt;0),ABT465*ABS294,"-")</f>
        <v>-</v>
      </c>
      <c r="ABY465" s="112">
        <v>1</v>
      </c>
      <c r="ABZ465" s="4"/>
      <c r="ACA465" s="108" t="str">
        <f>IF(ABZ465&gt;0,INDEX(Вхідні_дані!$A$1837:$F$1866,MATCH(ABZ465,Вхідні_дані!$C$1837:$C$1866,0),4),"-")</f>
        <v>-</v>
      </c>
      <c r="ACB465" s="108" t="str">
        <f>IF(ABZ465&gt;0,(ACA465)/ACB9/ACB10/60,"-")</f>
        <v>-</v>
      </c>
      <c r="ACC465" s="102" t="str">
        <f>IF(AND(ABZ465&gt;0,ACB465&gt;0),ACB465*ACA294,"-")</f>
        <v>-</v>
      </c>
      <c r="ACG465" s="112">
        <v>1</v>
      </c>
      <c r="ACH465" s="4"/>
      <c r="ACI465" s="108" t="str">
        <f>IF(ACH465&gt;0,INDEX(Вхідні_дані!$A$1837:$F$1866,MATCH(ACH465,Вхідні_дані!$C$1837:$C$1866,0),4),"-")</f>
        <v>-</v>
      </c>
      <c r="ACJ465" s="108" t="str">
        <f>IF(ACH465&gt;0,(ACI465)/ACJ9/ACJ10/60,"-")</f>
        <v>-</v>
      </c>
      <c r="ACK465" s="102" t="str">
        <f>IF(AND(ACH465&gt;0,ACJ465&gt;0),ACJ465*ACI294,"-")</f>
        <v>-</v>
      </c>
      <c r="ACO465" s="112">
        <v>1</v>
      </c>
      <c r="ACP465" s="4"/>
      <c r="ACQ465" s="108" t="str">
        <f>IF(ACP465&gt;0,INDEX(Вхідні_дані!$A$1837:$F$1866,MATCH(ACP465,Вхідні_дані!$C$1837:$C$1866,0),4),"-")</f>
        <v>-</v>
      </c>
      <c r="ACR465" s="108" t="str">
        <f>IF(ACP465&gt;0,(ACQ465)/ACR9/ACR10/60,"-")</f>
        <v>-</v>
      </c>
      <c r="ACS465" s="102" t="str">
        <f>IF(AND(ACP465&gt;0,ACR465&gt;0),ACR465*ACQ294,"-")</f>
        <v>-</v>
      </c>
      <c r="ACW465" s="112">
        <v>1</v>
      </c>
      <c r="ACX465" s="4"/>
      <c r="ACY465" s="108" t="str">
        <f>IF(ACX465&gt;0,INDEX(Вхідні_дані!$A$1837:$F$1866,MATCH(ACX465,Вхідні_дані!$C$1837:$C$1866,0),4),"-")</f>
        <v>-</v>
      </c>
      <c r="ACZ465" s="108" t="str">
        <f>IF(ACX465&gt;0,(ACY465)/ACZ9/ACZ10/60,"-")</f>
        <v>-</v>
      </c>
      <c r="ADA465" s="102" t="str">
        <f>IF(AND(ACX465&gt;0,ACZ465&gt;0),ACZ465*ACY294,"-")</f>
        <v>-</v>
      </c>
      <c r="ADE465" s="112">
        <v>1</v>
      </c>
      <c r="ADF465" s="4"/>
      <c r="ADG465" s="108" t="str">
        <f>IF(ADF465&gt;0,INDEX(Вхідні_дані!$A$1837:$F$1866,MATCH(ADF465,Вхідні_дані!$C$1837:$C$1866,0),4),"-")</f>
        <v>-</v>
      </c>
      <c r="ADH465" s="108" t="str">
        <f>IF(ADF465&gt;0,(ADG465)/ADH9/ADH10/60,"-")</f>
        <v>-</v>
      </c>
      <c r="ADI465" s="102" t="str">
        <f>IF(AND(ADF465&gt;0,ADH465&gt;0),ADH465*ADG294,"-")</f>
        <v>-</v>
      </c>
      <c r="ADM465" s="112">
        <v>1</v>
      </c>
      <c r="ADN465" s="4"/>
      <c r="ADO465" s="108" t="str">
        <f>IF(ADN465&gt;0,INDEX(Вхідні_дані!$A$1837:$F$1866,MATCH(ADN465,Вхідні_дані!$C$1837:$C$1866,0),4),"-")</f>
        <v>-</v>
      </c>
      <c r="ADP465" s="108" t="str">
        <f>IF(ADN465&gt;0,(ADO465)/ADP9/ADP10/60,"-")</f>
        <v>-</v>
      </c>
      <c r="ADQ465" s="102" t="str">
        <f>IF(AND(ADN465&gt;0,ADP465&gt;0),ADP465*ADO294,"-")</f>
        <v>-</v>
      </c>
    </row>
    <row r="466" spans="1:797" ht="34.5" customHeight="1" x14ac:dyDescent="0.25">
      <c r="A466" s="112">
        <v>2</v>
      </c>
      <c r="B466" s="4"/>
      <c r="C466" s="108" t="str">
        <f>IF(B466&gt;0,INDEX(Вхідні_дані!$A$1837:$F$1866,MATCH(B466,Вхідні_дані!$C$1837:$C$1866,0),4),"-")</f>
        <v>-</v>
      </c>
      <c r="D466" s="108" t="str">
        <f>IF(B466&gt;0,(C466)/D9/D10/60,"-")</f>
        <v>-</v>
      </c>
      <c r="E466" s="102" t="str">
        <f>IF(AND(B466&gt;0,D466&gt;0),D466*C294,"-")</f>
        <v>-</v>
      </c>
      <c r="I466" s="112">
        <v>2</v>
      </c>
      <c r="J466" s="4"/>
      <c r="K466" s="108" t="str">
        <f>IF(J466&gt;0,INDEX(Вхідні_дані!$A$1837:$F$1866,MATCH(J466,Вхідні_дані!$C$1837:$C$1866,0),4),"-")</f>
        <v>-</v>
      </c>
      <c r="L466" s="108" t="str">
        <f>IF(J466&gt;0,(K466)/L9/L10/60,"-")</f>
        <v>-</v>
      </c>
      <c r="M466" s="102" t="str">
        <f>IF(AND(J466&gt;0,L466&gt;0),L466*K294,"-")</f>
        <v>-</v>
      </c>
      <c r="Q466" s="112">
        <v>2</v>
      </c>
      <c r="R466" s="4"/>
      <c r="S466" s="108" t="str">
        <f>IF(R466&gt;0,INDEX(Вхідні_дані!$A$1837:$F$1866,MATCH(R466,Вхідні_дані!$C$1837:$C$1866,0),4),"-")</f>
        <v>-</v>
      </c>
      <c r="T466" s="108" t="str">
        <f>IF(R466&gt;0,(S466)/T9/T10/60,"-")</f>
        <v>-</v>
      </c>
      <c r="U466" s="102" t="str">
        <f>IF(AND(R466&gt;0,T466&gt;0),T466*S294,"-")</f>
        <v>-</v>
      </c>
      <c r="Y466" s="112">
        <v>2</v>
      </c>
      <c r="Z466" s="4"/>
      <c r="AA466" s="108" t="str">
        <f>IF(Z466&gt;0,INDEX(Вхідні_дані!$A$1837:$F$1866,MATCH(Z466,Вхідні_дані!$C$1837:$C$1866,0),4),"-")</f>
        <v>-</v>
      </c>
      <c r="AB466" s="108" t="str">
        <f>IF(Z466&gt;0,(AA466)/AB9/AB10/60,"-")</f>
        <v>-</v>
      </c>
      <c r="AC466" s="102" t="str">
        <f>IF(AND(Z466&gt;0,AB466&gt;0),AB466*AA294,"-")</f>
        <v>-</v>
      </c>
      <c r="AG466" s="112">
        <v>2</v>
      </c>
      <c r="AH466" s="4"/>
      <c r="AI466" s="108" t="str">
        <f>IF(AH466&gt;0,INDEX(Вхідні_дані!$A$1837:$F$1866,MATCH(AH466,Вхідні_дані!$C$1837:$C$1866,0),4),"-")</f>
        <v>-</v>
      </c>
      <c r="AJ466" s="108" t="str">
        <f>IF(AH466&gt;0,(AI466)/AJ9/AJ10/60,"-")</f>
        <v>-</v>
      </c>
      <c r="AK466" s="102" t="str">
        <f>IF(AND(AH466&gt;0,AJ466&gt;0),AJ466*AI294,"-")</f>
        <v>-</v>
      </c>
      <c r="AO466" s="112">
        <v>2</v>
      </c>
      <c r="AP466" s="4"/>
      <c r="AQ466" s="108" t="str">
        <f>IF(AP466&gt;0,INDEX(Вхідні_дані!$A$1837:$F$1866,MATCH(AP466,Вхідні_дані!$C$1837:$C$1866,0),4),"-")</f>
        <v>-</v>
      </c>
      <c r="AR466" s="108" t="str">
        <f>IF(AP466&gt;0,(AQ466)/AR9/AR10/60,"-")</f>
        <v>-</v>
      </c>
      <c r="AS466" s="102" t="str">
        <f>IF(AND(AP466&gt;0,AR466&gt;0),AR466*AQ294,"-")</f>
        <v>-</v>
      </c>
      <c r="AW466" s="112">
        <v>2</v>
      </c>
      <c r="AX466" s="4"/>
      <c r="AY466" s="108" t="str">
        <f>IF(AX466&gt;0,INDEX(Вхідні_дані!$A$1837:$F$1866,MATCH(AX466,Вхідні_дані!$C$1837:$C$1866,0),4),"-")</f>
        <v>-</v>
      </c>
      <c r="AZ466" s="108" t="str">
        <f>IF(AX466&gt;0,(AY466)/AZ9/AZ10/60,"-")</f>
        <v>-</v>
      </c>
      <c r="BA466" s="102" t="str">
        <f>IF(AND(AX466&gt;0,AZ466&gt;0),AZ466*AY294,"-")</f>
        <v>-</v>
      </c>
      <c r="BE466" s="112">
        <v>2</v>
      </c>
      <c r="BF466" s="4"/>
      <c r="BG466" s="108" t="str">
        <f>IF(BF466&gt;0,INDEX(Вхідні_дані!$A$1837:$F$1866,MATCH(BF466,Вхідні_дані!$C$1837:$C$1866,0),4),"-")</f>
        <v>-</v>
      </c>
      <c r="BH466" s="108" t="str">
        <f>IF(BF466&gt;0,(BG466)/BH9/BH10/60,"-")</f>
        <v>-</v>
      </c>
      <c r="BI466" s="102" t="str">
        <f>IF(AND(BF466&gt;0,BH466&gt;0),BH466*BG294,"-")</f>
        <v>-</v>
      </c>
      <c r="BM466" s="112">
        <v>2</v>
      </c>
      <c r="BN466" s="4"/>
      <c r="BO466" s="108" t="str">
        <f>IF(BN466&gt;0,INDEX(Вхідні_дані!$A$1837:$F$1866,MATCH(BN466,Вхідні_дані!$C$1837:$C$1866,0),4),"-")</f>
        <v>-</v>
      </c>
      <c r="BP466" s="108" t="str">
        <f>IF(BN466&gt;0,(BO466)/BP9/BP10/60,"-")</f>
        <v>-</v>
      </c>
      <c r="BQ466" s="102" t="str">
        <f>IF(AND(BN466&gt;0,BP466&gt;0),BP466*BO294,"-")</f>
        <v>-</v>
      </c>
      <c r="BU466" s="112">
        <v>2</v>
      </c>
      <c r="BV466" s="4"/>
      <c r="BW466" s="108" t="str">
        <f>IF(BV466&gt;0,INDEX(Вхідні_дані!$A$1837:$F$1866,MATCH(BV466,Вхідні_дані!$C$1837:$C$1866,0),4),"-")</f>
        <v>-</v>
      </c>
      <c r="BX466" s="108" t="str">
        <f>IF(BV466&gt;0,(BW466)/BX9/BX10/60,"-")</f>
        <v>-</v>
      </c>
      <c r="BY466" s="102" t="str">
        <f>IF(AND(BV466&gt;0,BX466&gt;0),BX466*BW294,"-")</f>
        <v>-</v>
      </c>
      <c r="CC466" s="112">
        <v>2</v>
      </c>
      <c r="CD466" s="4"/>
      <c r="CE466" s="108" t="str">
        <f>IF(CD466&gt;0,INDEX(Вхідні_дані!$A$1837:$F$1866,MATCH(CD466,Вхідні_дані!$C$1837:$C$1866,0),4),"-")</f>
        <v>-</v>
      </c>
      <c r="CF466" s="108" t="str">
        <f>IF(CD466&gt;0,(CE466)/CF9/CF10/60,"-")</f>
        <v>-</v>
      </c>
      <c r="CG466" s="102" t="str">
        <f>IF(AND(CD466&gt;0,CF466&gt;0),CF466*CE294,"-")</f>
        <v>-</v>
      </c>
      <c r="CK466" s="112">
        <v>2</v>
      </c>
      <c r="CL466" s="4"/>
      <c r="CM466" s="108" t="str">
        <f>IF(CL466&gt;0,INDEX(Вхідні_дані!$A$1837:$F$1866,MATCH(CL466,Вхідні_дані!$C$1837:$C$1866,0),4),"-")</f>
        <v>-</v>
      </c>
      <c r="CN466" s="108" t="str">
        <f>IF(CL466&gt;0,(CM466)/CN9/CN10/60,"-")</f>
        <v>-</v>
      </c>
      <c r="CO466" s="102" t="str">
        <f>IF(AND(CL466&gt;0,CN466&gt;0),CN466*CM294,"-")</f>
        <v>-</v>
      </c>
      <c r="CS466" s="112">
        <v>2</v>
      </c>
      <c r="CT466" s="4"/>
      <c r="CU466" s="108" t="str">
        <f>IF(CT466&gt;0,INDEX(Вхідні_дані!$A$1837:$F$1866,MATCH(CT466,Вхідні_дані!$C$1837:$C$1866,0),4),"-")</f>
        <v>-</v>
      </c>
      <c r="CV466" s="108" t="str">
        <f>IF(CT466&gt;0,(CU466)/CV9/CV10/60,"-")</f>
        <v>-</v>
      </c>
      <c r="CW466" s="102" t="str">
        <f>IF(AND(CT466&gt;0,CV466&gt;0),CV466*CU294,"-")</f>
        <v>-</v>
      </c>
      <c r="DA466" s="112">
        <v>2</v>
      </c>
      <c r="DB466" s="4"/>
      <c r="DC466" s="108" t="str">
        <f>IF(DB466&gt;0,INDEX(Вхідні_дані!$A$1837:$F$1866,MATCH(DB466,Вхідні_дані!$C$1837:$C$1866,0),4),"-")</f>
        <v>-</v>
      </c>
      <c r="DD466" s="108" t="str">
        <f>IF(DB466&gt;0,(DC466)/DD9/DD10/60,"-")</f>
        <v>-</v>
      </c>
      <c r="DE466" s="102" t="str">
        <f>IF(AND(DB466&gt;0,DD466&gt;0),DD466*DC294,"-")</f>
        <v>-</v>
      </c>
      <c r="DI466" s="112">
        <v>2</v>
      </c>
      <c r="DJ466" s="4"/>
      <c r="DK466" s="108" t="str">
        <f>IF(DJ466&gt;0,INDEX(Вхідні_дані!$A$1837:$F$1866,MATCH(DJ466,Вхідні_дані!$C$1837:$C$1866,0),4),"-")</f>
        <v>-</v>
      </c>
      <c r="DL466" s="108" t="str">
        <f>IF(DJ466&gt;0,(DK466)/DL9/DL10/60,"-")</f>
        <v>-</v>
      </c>
      <c r="DM466" s="102" t="str">
        <f>IF(AND(DJ466&gt;0,DL466&gt;0),DL466*DK294,"-")</f>
        <v>-</v>
      </c>
      <c r="DQ466" s="112">
        <v>2</v>
      </c>
      <c r="DR466" s="4"/>
      <c r="DS466" s="108" t="str">
        <f>IF(DR466&gt;0,INDEX(Вхідні_дані!$A$1837:$F$1866,MATCH(DR466,Вхідні_дані!$C$1837:$C$1866,0),4),"-")</f>
        <v>-</v>
      </c>
      <c r="DT466" s="108" t="str">
        <f>IF(DR466&gt;0,(DS466)/DT9/DT10/60,"-")</f>
        <v>-</v>
      </c>
      <c r="DU466" s="102" t="str">
        <f>IF(AND(DR466&gt;0,DT466&gt;0),DT466*DS294,"-")</f>
        <v>-</v>
      </c>
      <c r="DY466" s="112">
        <v>2</v>
      </c>
      <c r="DZ466" s="4"/>
      <c r="EA466" s="108" t="str">
        <f>IF(DZ466&gt;0,INDEX(Вхідні_дані!$A$1837:$F$1866,MATCH(DZ466,Вхідні_дані!$C$1837:$C$1866,0),4),"-")</f>
        <v>-</v>
      </c>
      <c r="EB466" s="108" t="str">
        <f>IF(DZ466&gt;0,(EA466)/EB9/EB10/60,"-")</f>
        <v>-</v>
      </c>
      <c r="EC466" s="102" t="str">
        <f>IF(AND(DZ466&gt;0,EB466&gt;0),EB466*EA294,"-")</f>
        <v>-</v>
      </c>
      <c r="EG466" s="112">
        <v>2</v>
      </c>
      <c r="EH466" s="4"/>
      <c r="EI466" s="108" t="str">
        <f>IF(EH466&gt;0,INDEX(Вхідні_дані!$A$1837:$F$1866,MATCH(EH466,Вхідні_дані!$C$1837:$C$1866,0),4),"-")</f>
        <v>-</v>
      </c>
      <c r="EJ466" s="108" t="str">
        <f>IF(EH466&gt;0,(EI466)/EJ9/EJ10/60,"-")</f>
        <v>-</v>
      </c>
      <c r="EK466" s="102" t="str">
        <f>IF(AND(EH466&gt;0,EJ466&gt;0),EJ466*EI294,"-")</f>
        <v>-</v>
      </c>
      <c r="EO466" s="112">
        <v>2</v>
      </c>
      <c r="EP466" s="4"/>
      <c r="EQ466" s="108" t="str">
        <f>IF(EP466&gt;0,INDEX(Вхідні_дані!$A$1837:$F$1866,MATCH(EP466,Вхідні_дані!$C$1837:$C$1866,0),4),"-")</f>
        <v>-</v>
      </c>
      <c r="ER466" s="108" t="str">
        <f>IF(EP466&gt;0,(EQ466)/ER9/ER10/60,"-")</f>
        <v>-</v>
      </c>
      <c r="ES466" s="102" t="str">
        <f>IF(AND(EP466&gt;0,ER466&gt;0),ER466*EQ294,"-")</f>
        <v>-</v>
      </c>
      <c r="EW466" s="112">
        <v>2</v>
      </c>
      <c r="EX466" s="4"/>
      <c r="EY466" s="108" t="str">
        <f>IF(EX466&gt;0,INDEX(Вхідні_дані!$A$1837:$F$1866,MATCH(EX466,Вхідні_дані!$C$1837:$C$1866,0),4),"-")</f>
        <v>-</v>
      </c>
      <c r="EZ466" s="108" t="str">
        <f>IF(EX466&gt;0,(EY466)/EZ9/EZ10/60,"-")</f>
        <v>-</v>
      </c>
      <c r="FA466" s="102" t="str">
        <f>IF(AND(EX466&gt;0,EZ466&gt;0),EZ466*EY294,"-")</f>
        <v>-</v>
      </c>
      <c r="FE466" s="112">
        <v>2</v>
      </c>
      <c r="FF466" s="4"/>
      <c r="FG466" s="108" t="str">
        <f>IF(FF466&gt;0,INDEX(Вхідні_дані!$A$1837:$F$1866,MATCH(FF466,Вхідні_дані!$C$1837:$C$1866,0),4),"-")</f>
        <v>-</v>
      </c>
      <c r="FH466" s="108" t="str">
        <f>IF(FF466&gt;0,(FG466)/FH9/FH10/60,"-")</f>
        <v>-</v>
      </c>
      <c r="FI466" s="102" t="str">
        <f>IF(AND(FF466&gt;0,FH466&gt;0),FH466*FG294,"-")</f>
        <v>-</v>
      </c>
      <c r="FM466" s="112">
        <v>2</v>
      </c>
      <c r="FN466" s="4"/>
      <c r="FO466" s="108" t="str">
        <f>IF(FN466&gt;0,INDEX(Вхідні_дані!$A$1837:$F$1866,MATCH(FN466,Вхідні_дані!$C$1837:$C$1866,0),4),"-")</f>
        <v>-</v>
      </c>
      <c r="FP466" s="108" t="str">
        <f>IF(FN466&gt;0,(FO466)/FP9/FP10/60,"-")</f>
        <v>-</v>
      </c>
      <c r="FQ466" s="102" t="str">
        <f>IF(AND(FN466&gt;0,FP466&gt;0),FP466*FO294,"-")</f>
        <v>-</v>
      </c>
      <c r="FU466" s="112">
        <v>2</v>
      </c>
      <c r="FV466" s="4"/>
      <c r="FW466" s="108" t="str">
        <f>IF(FV466&gt;0,INDEX(Вхідні_дані!$A$1837:$F$1866,MATCH(FV466,Вхідні_дані!$C$1837:$C$1866,0),4),"-")</f>
        <v>-</v>
      </c>
      <c r="FX466" s="108" t="str">
        <f>IF(FV466&gt;0,(FW466)/FX9/FX10/60,"-")</f>
        <v>-</v>
      </c>
      <c r="FY466" s="102" t="str">
        <f>IF(AND(FV466&gt;0,FX466&gt;0),FX466*FW294,"-")</f>
        <v>-</v>
      </c>
      <c r="GC466" s="112">
        <v>2</v>
      </c>
      <c r="GD466" s="4"/>
      <c r="GE466" s="108" t="str">
        <f>IF(GD466&gt;0,INDEX(Вхідні_дані!$A$1837:$F$1866,MATCH(GD466,Вхідні_дані!$C$1837:$C$1866,0),4),"-")</f>
        <v>-</v>
      </c>
      <c r="GF466" s="108" t="str">
        <f>IF(GD466&gt;0,(GE466)/GF9/GF10/60,"-")</f>
        <v>-</v>
      </c>
      <c r="GG466" s="102" t="str">
        <f>IF(AND(GD466&gt;0,GF466&gt;0),GF466*GE294,"-")</f>
        <v>-</v>
      </c>
      <c r="GK466" s="112">
        <v>2</v>
      </c>
      <c r="GL466" s="4"/>
      <c r="GM466" s="108" t="str">
        <f>IF(GL466&gt;0,INDEX(Вхідні_дані!$A$1837:$F$1866,MATCH(GL466,Вхідні_дані!$C$1837:$C$1866,0),4),"-")</f>
        <v>-</v>
      </c>
      <c r="GN466" s="108" t="str">
        <f>IF(GL466&gt;0,(GM466)/GN9/GN10/60,"-")</f>
        <v>-</v>
      </c>
      <c r="GO466" s="102" t="str">
        <f>IF(AND(GL466&gt;0,GN466&gt;0),GN466*GM294,"-")</f>
        <v>-</v>
      </c>
      <c r="GS466" s="112">
        <v>2</v>
      </c>
      <c r="GT466" s="4"/>
      <c r="GU466" s="108" t="str">
        <f>IF(GT466&gt;0,INDEX(Вхідні_дані!$A$1837:$F$1866,MATCH(GT466,Вхідні_дані!$C$1837:$C$1866,0),4),"-")</f>
        <v>-</v>
      </c>
      <c r="GV466" s="108" t="str">
        <f>IF(GT466&gt;0,(GU466)/GV9/GV10/60,"-")</f>
        <v>-</v>
      </c>
      <c r="GW466" s="102" t="str">
        <f>IF(AND(GT466&gt;0,GV466&gt;0),GV466*GU294,"-")</f>
        <v>-</v>
      </c>
      <c r="HA466" s="112">
        <v>2</v>
      </c>
      <c r="HB466" s="4"/>
      <c r="HC466" s="108" t="str">
        <f>IF(HB466&gt;0,INDEX(Вхідні_дані!$A$1837:$F$1866,MATCH(HB466,Вхідні_дані!$C$1837:$C$1866,0),4),"-")</f>
        <v>-</v>
      </c>
      <c r="HD466" s="108" t="str">
        <f>IF(HB466&gt;0,(HC466)/HD9/HD10/60,"-")</f>
        <v>-</v>
      </c>
      <c r="HE466" s="102" t="str">
        <f>IF(AND(HB466&gt;0,HD466&gt;0),HD466*HC294,"-")</f>
        <v>-</v>
      </c>
      <c r="HI466" s="112">
        <v>2</v>
      </c>
      <c r="HJ466" s="4"/>
      <c r="HK466" s="108" t="str">
        <f>IF(HJ466&gt;0,INDEX(Вхідні_дані!$A$1837:$F$1866,MATCH(HJ466,Вхідні_дані!$C$1837:$C$1866,0),4),"-")</f>
        <v>-</v>
      </c>
      <c r="HL466" s="108" t="str">
        <f>IF(HJ466&gt;0,(HK466)/HL9/HL10/60,"-")</f>
        <v>-</v>
      </c>
      <c r="HM466" s="102" t="str">
        <f>IF(AND(HJ466&gt;0,HL466&gt;0),HL466*HK294,"-")</f>
        <v>-</v>
      </c>
      <c r="HQ466" s="112">
        <v>2</v>
      </c>
      <c r="HR466" s="4"/>
      <c r="HS466" s="108" t="str">
        <f>IF(HR466&gt;0,INDEX(Вхідні_дані!$A$1837:$F$1866,MATCH(HR466,Вхідні_дані!$C$1837:$C$1866,0),4),"-")</f>
        <v>-</v>
      </c>
      <c r="HT466" s="108" t="str">
        <f>IF(HR466&gt;0,(HS466)/HT9/HT10/60,"-")</f>
        <v>-</v>
      </c>
      <c r="HU466" s="102" t="str">
        <f>IF(AND(HR466&gt;0,HT466&gt;0),HT466*HS294,"-")</f>
        <v>-</v>
      </c>
      <c r="HY466" s="112">
        <v>2</v>
      </c>
      <c r="HZ466" s="4"/>
      <c r="IA466" s="108" t="str">
        <f>IF(HZ466&gt;0,INDEX(Вхідні_дані!$A$1837:$F$1866,MATCH(HZ466,Вхідні_дані!$C$1837:$C$1866,0),4),"-")</f>
        <v>-</v>
      </c>
      <c r="IB466" s="108" t="str">
        <f>IF(HZ466&gt;0,(IA466)/IB9/IB10/60,"-")</f>
        <v>-</v>
      </c>
      <c r="IC466" s="102" t="str">
        <f>IF(AND(HZ466&gt;0,IB466&gt;0),IB466*IA294,"-")</f>
        <v>-</v>
      </c>
      <c r="IG466" s="112">
        <v>2</v>
      </c>
      <c r="IH466" s="4"/>
      <c r="II466" s="108" t="str">
        <f>IF(IH466&gt;0,INDEX(Вхідні_дані!$A$1837:$F$1866,MATCH(IH466,Вхідні_дані!$C$1837:$C$1866,0),4),"-")</f>
        <v>-</v>
      </c>
      <c r="IJ466" s="108" t="str">
        <f>IF(IH466&gt;0,(II466)/IJ9/IJ10/60,"-")</f>
        <v>-</v>
      </c>
      <c r="IK466" s="102" t="str">
        <f>IF(AND(IH466&gt;0,IJ466&gt;0),IJ466*II294,"-")</f>
        <v>-</v>
      </c>
      <c r="IO466" s="112">
        <v>2</v>
      </c>
      <c r="IP466" s="4"/>
      <c r="IQ466" s="108" t="str">
        <f>IF(IP466&gt;0,INDEX(Вхідні_дані!$A$1837:$F$1866,MATCH(IP466,Вхідні_дані!$C$1837:$C$1866,0),4),"-")</f>
        <v>-</v>
      </c>
      <c r="IR466" s="108" t="str">
        <f>IF(IP466&gt;0,(IQ466)/IR9/IR10/60,"-")</f>
        <v>-</v>
      </c>
      <c r="IS466" s="102" t="str">
        <f>IF(AND(IP466&gt;0,IR466&gt;0),IR466*IQ294,"-")</f>
        <v>-</v>
      </c>
      <c r="IW466" s="112">
        <v>2</v>
      </c>
      <c r="IX466" s="4"/>
      <c r="IY466" s="108" t="str">
        <f>IF(IX466&gt;0,INDEX(Вхідні_дані!$A$1837:$F$1866,MATCH(IX466,Вхідні_дані!$C$1837:$C$1866,0),4),"-")</f>
        <v>-</v>
      </c>
      <c r="IZ466" s="108" t="str">
        <f>IF(IX466&gt;0,(IY466)/IZ9/IZ10/60,"-")</f>
        <v>-</v>
      </c>
      <c r="JA466" s="102" t="str">
        <f>IF(AND(IX466&gt;0,IZ466&gt;0),IZ466*IY294,"-")</f>
        <v>-</v>
      </c>
      <c r="JE466" s="112">
        <v>2</v>
      </c>
      <c r="JF466" s="4"/>
      <c r="JG466" s="108" t="str">
        <f>IF(JF466&gt;0,INDEX(Вхідні_дані!$A$1837:$F$1866,MATCH(JF466,Вхідні_дані!$C$1837:$C$1866,0),4),"-")</f>
        <v>-</v>
      </c>
      <c r="JH466" s="108" t="str">
        <f>IF(JF466&gt;0,(JG466)/JH9/JH10/60,"-")</f>
        <v>-</v>
      </c>
      <c r="JI466" s="102" t="str">
        <f>IF(AND(JF466&gt;0,JH466&gt;0),JH466*JG294,"-")</f>
        <v>-</v>
      </c>
      <c r="JM466" s="112">
        <v>2</v>
      </c>
      <c r="JN466" s="4"/>
      <c r="JO466" s="108" t="str">
        <f>IF(JN466&gt;0,INDEX(Вхідні_дані!$A$1837:$F$1866,MATCH(JN466,Вхідні_дані!$C$1837:$C$1866,0),4),"-")</f>
        <v>-</v>
      </c>
      <c r="JP466" s="108" t="str">
        <f>IF(JN466&gt;0,(JO466)/JP9/JP10/60,"-")</f>
        <v>-</v>
      </c>
      <c r="JQ466" s="102" t="str">
        <f>IF(AND(JN466&gt;0,JP466&gt;0),JP466*JO294,"-")</f>
        <v>-</v>
      </c>
      <c r="JU466" s="112">
        <v>2</v>
      </c>
      <c r="JV466" s="4"/>
      <c r="JW466" s="108" t="str">
        <f>IF(JV466&gt;0,INDEX(Вхідні_дані!$A$1837:$F$1866,MATCH(JV466,Вхідні_дані!$C$1837:$C$1866,0),4),"-")</f>
        <v>-</v>
      </c>
      <c r="JX466" s="108" t="str">
        <f>IF(JV466&gt;0,(JW466)/JX9/JX10/60,"-")</f>
        <v>-</v>
      </c>
      <c r="JY466" s="102" t="str">
        <f>IF(AND(JV466&gt;0,JX466&gt;0),JX466*JW294,"-")</f>
        <v>-</v>
      </c>
      <c r="KC466" s="112">
        <v>2</v>
      </c>
      <c r="KD466" s="4"/>
      <c r="KE466" s="108" t="str">
        <f>IF(KD466&gt;0,INDEX(Вхідні_дані!$A$1837:$F$1866,MATCH(KD466,Вхідні_дані!$C$1837:$C$1866,0),4),"-")</f>
        <v>-</v>
      </c>
      <c r="KF466" s="108" t="str">
        <f>IF(KD466&gt;0,(KE466)/KF9/KF10/60,"-")</f>
        <v>-</v>
      </c>
      <c r="KG466" s="102" t="str">
        <f>IF(AND(KD466&gt;0,KF466&gt;0),KF466*KE294,"-")</f>
        <v>-</v>
      </c>
      <c r="KK466" s="112">
        <v>2</v>
      </c>
      <c r="KL466" s="4"/>
      <c r="KM466" s="108" t="str">
        <f>IF(KL466&gt;0,INDEX(Вхідні_дані!$A$1837:$F$1866,MATCH(KL466,Вхідні_дані!$C$1837:$C$1866,0),4),"-")</f>
        <v>-</v>
      </c>
      <c r="KN466" s="108" t="str">
        <f>IF(KL466&gt;0,(KM466)/KN9/KN10/60,"-")</f>
        <v>-</v>
      </c>
      <c r="KO466" s="102" t="str">
        <f>IF(AND(KL466&gt;0,KN466&gt;0),KN466*KM294,"-")</f>
        <v>-</v>
      </c>
      <c r="KS466" s="112">
        <v>2</v>
      </c>
      <c r="KT466" s="4"/>
      <c r="KU466" s="108" t="str">
        <f>IF(KT466&gt;0,INDEX(Вхідні_дані!$A$1837:$F$1866,MATCH(KT466,Вхідні_дані!$C$1837:$C$1866,0),4),"-")</f>
        <v>-</v>
      </c>
      <c r="KV466" s="108" t="str">
        <f>IF(KT466&gt;0,(KU466)/KV9/KV10/60,"-")</f>
        <v>-</v>
      </c>
      <c r="KW466" s="102" t="str">
        <f>IF(AND(KT466&gt;0,KV466&gt;0),KV466*KU294,"-")</f>
        <v>-</v>
      </c>
      <c r="LA466" s="112">
        <v>2</v>
      </c>
      <c r="LB466" s="4"/>
      <c r="LC466" s="108" t="str">
        <f>IF(LB466&gt;0,INDEX(Вхідні_дані!$A$1837:$F$1866,MATCH(LB466,Вхідні_дані!$C$1837:$C$1866,0),4),"-")</f>
        <v>-</v>
      </c>
      <c r="LD466" s="108" t="str">
        <f>IF(LB466&gt;0,(LC466)/LD9/LD10/60,"-")</f>
        <v>-</v>
      </c>
      <c r="LE466" s="102" t="str">
        <f>IF(AND(LB466&gt;0,LD466&gt;0),LD466*LC294,"-")</f>
        <v>-</v>
      </c>
      <c r="LI466" s="112">
        <v>2</v>
      </c>
      <c r="LJ466" s="4"/>
      <c r="LK466" s="108" t="str">
        <f>IF(LJ466&gt;0,INDEX(Вхідні_дані!$A$1837:$F$1866,MATCH(LJ466,Вхідні_дані!$C$1837:$C$1866,0),4),"-")</f>
        <v>-</v>
      </c>
      <c r="LL466" s="108" t="str">
        <f>IF(LJ466&gt;0,(LK466)/LL9/LL10/60,"-")</f>
        <v>-</v>
      </c>
      <c r="LM466" s="102" t="str">
        <f>IF(AND(LJ466&gt;0,LL466&gt;0),LL466*LK294,"-")</f>
        <v>-</v>
      </c>
      <c r="LQ466" s="112">
        <v>2</v>
      </c>
      <c r="LR466" s="4"/>
      <c r="LS466" s="108" t="str">
        <f>IF(LR466&gt;0,INDEX(Вхідні_дані!$A$1837:$F$1866,MATCH(LR466,Вхідні_дані!$C$1837:$C$1866,0),4),"-")</f>
        <v>-</v>
      </c>
      <c r="LT466" s="108" t="str">
        <f>IF(LR466&gt;0,(LS466)/LT9/LT10/60,"-")</f>
        <v>-</v>
      </c>
      <c r="LU466" s="102" t="str">
        <f>IF(AND(LR466&gt;0,LT466&gt;0),LT466*LS294,"-")</f>
        <v>-</v>
      </c>
      <c r="LY466" s="112">
        <v>2</v>
      </c>
      <c r="LZ466" s="4"/>
      <c r="MA466" s="108" t="str">
        <f>IF(LZ466&gt;0,INDEX(Вхідні_дані!$A$1837:$F$1866,MATCH(LZ466,Вхідні_дані!$C$1837:$C$1866,0),4),"-")</f>
        <v>-</v>
      </c>
      <c r="MB466" s="108" t="str">
        <f>IF(LZ466&gt;0,(MA466)/MB9/MB10/60,"-")</f>
        <v>-</v>
      </c>
      <c r="MC466" s="102" t="str">
        <f>IF(AND(LZ466&gt;0,MB466&gt;0),MB466*MA294,"-")</f>
        <v>-</v>
      </c>
      <c r="MG466" s="112">
        <v>2</v>
      </c>
      <c r="MH466" s="4"/>
      <c r="MI466" s="108" t="str">
        <f>IF(MH466&gt;0,INDEX(Вхідні_дані!$A$1837:$F$1866,MATCH(MH466,Вхідні_дані!$C$1837:$C$1866,0),4),"-")</f>
        <v>-</v>
      </c>
      <c r="MJ466" s="108" t="str">
        <f>IF(MH466&gt;0,(MI466)/MJ9/MJ10/60,"-")</f>
        <v>-</v>
      </c>
      <c r="MK466" s="102" t="str">
        <f>IF(AND(MH466&gt;0,MJ466&gt;0),MJ466*MI294,"-")</f>
        <v>-</v>
      </c>
      <c r="MO466" s="112">
        <v>2</v>
      </c>
      <c r="MP466" s="4"/>
      <c r="MQ466" s="108" t="str">
        <f>IF(MP466&gt;0,INDEX(Вхідні_дані!$A$1837:$F$1866,MATCH(MP466,Вхідні_дані!$C$1837:$C$1866,0),4),"-")</f>
        <v>-</v>
      </c>
      <c r="MR466" s="108" t="str">
        <f>IF(MP466&gt;0,(MQ466)/MR9/MR10/60,"-")</f>
        <v>-</v>
      </c>
      <c r="MS466" s="102" t="str">
        <f>IF(AND(MP466&gt;0,MR466&gt;0),MR466*MQ294,"-")</f>
        <v>-</v>
      </c>
      <c r="MW466" s="112">
        <v>2</v>
      </c>
      <c r="MX466" s="4"/>
      <c r="MY466" s="108" t="str">
        <f>IF(MX466&gt;0,INDEX(Вхідні_дані!$A$1837:$F$1866,MATCH(MX466,Вхідні_дані!$C$1837:$C$1866,0),4),"-")</f>
        <v>-</v>
      </c>
      <c r="MZ466" s="108" t="str">
        <f>IF(MX466&gt;0,(MY466)/MZ9/MZ10/60,"-")</f>
        <v>-</v>
      </c>
      <c r="NA466" s="102" t="str">
        <f>IF(AND(MX466&gt;0,MZ466&gt;0),MZ466*MY294,"-")</f>
        <v>-</v>
      </c>
      <c r="NE466" s="112">
        <v>2</v>
      </c>
      <c r="NF466" s="4"/>
      <c r="NG466" s="108" t="str">
        <f>IF(NF466&gt;0,INDEX(Вхідні_дані!$A$1837:$F$1866,MATCH(NF466,Вхідні_дані!$C$1837:$C$1866,0),4),"-")</f>
        <v>-</v>
      </c>
      <c r="NH466" s="108" t="str">
        <f>IF(NF466&gt;0,(NG466)/NH9/NH10/60,"-")</f>
        <v>-</v>
      </c>
      <c r="NI466" s="102" t="str">
        <f>IF(AND(NF466&gt;0,NH466&gt;0),NH466*NG294,"-")</f>
        <v>-</v>
      </c>
      <c r="NM466" s="112">
        <v>2</v>
      </c>
      <c r="NN466" s="4"/>
      <c r="NO466" s="108" t="str">
        <f>IF(NN466&gt;0,INDEX(Вхідні_дані!$A$1837:$F$1866,MATCH(NN466,Вхідні_дані!$C$1837:$C$1866,0),4),"-")</f>
        <v>-</v>
      </c>
      <c r="NP466" s="108" t="str">
        <f>IF(NN466&gt;0,(NO466)/NP9/NP10/60,"-")</f>
        <v>-</v>
      </c>
      <c r="NQ466" s="102" t="str">
        <f>IF(AND(NN466&gt;0,NP466&gt;0),NP466*NO294,"-")</f>
        <v>-</v>
      </c>
      <c r="NU466" s="112">
        <v>2</v>
      </c>
      <c r="NV466" s="4"/>
      <c r="NW466" s="108" t="str">
        <f>IF(NV466&gt;0,INDEX(Вхідні_дані!$A$1837:$F$1866,MATCH(NV466,Вхідні_дані!$C$1837:$C$1866,0),4),"-")</f>
        <v>-</v>
      </c>
      <c r="NX466" s="108" t="str">
        <f>IF(NV466&gt;0,(NW466)/NX9/NX10/60,"-")</f>
        <v>-</v>
      </c>
      <c r="NY466" s="102" t="str">
        <f>IF(AND(NV466&gt;0,NX466&gt;0),NX466*NW294,"-")</f>
        <v>-</v>
      </c>
      <c r="OC466" s="112">
        <v>2</v>
      </c>
      <c r="OD466" s="4"/>
      <c r="OE466" s="108" t="str">
        <f>IF(OD466&gt;0,INDEX(Вхідні_дані!$A$1837:$F$1866,MATCH(OD466,Вхідні_дані!$C$1837:$C$1866,0),4),"-")</f>
        <v>-</v>
      </c>
      <c r="OF466" s="108" t="str">
        <f>IF(OD466&gt;0,(OE466)/OF9/OF10/60,"-")</f>
        <v>-</v>
      </c>
      <c r="OG466" s="102" t="str">
        <f>IF(AND(OD466&gt;0,OF466&gt;0),OF466*OE294,"-")</f>
        <v>-</v>
      </c>
      <c r="OK466" s="112">
        <v>2</v>
      </c>
      <c r="OL466" s="4"/>
      <c r="OM466" s="108" t="str">
        <f>IF(OL466&gt;0,INDEX(Вхідні_дані!$A$1837:$F$1866,MATCH(OL466,Вхідні_дані!$C$1837:$C$1866,0),4),"-")</f>
        <v>-</v>
      </c>
      <c r="ON466" s="108" t="str">
        <f>IF(OL466&gt;0,(OM466)/ON9/ON10/60,"-")</f>
        <v>-</v>
      </c>
      <c r="OO466" s="102" t="str">
        <f>IF(AND(OL466&gt;0,ON466&gt;0),ON466*OM294,"-")</f>
        <v>-</v>
      </c>
      <c r="OS466" s="112">
        <v>2</v>
      </c>
      <c r="OT466" s="4"/>
      <c r="OU466" s="108" t="str">
        <f>IF(OT466&gt;0,INDEX(Вхідні_дані!$A$1837:$F$1866,MATCH(OT466,Вхідні_дані!$C$1837:$C$1866,0),4),"-")</f>
        <v>-</v>
      </c>
      <c r="OV466" s="108" t="str">
        <f>IF(OT466&gt;0,(OU466)/OV9/OV10/60,"-")</f>
        <v>-</v>
      </c>
      <c r="OW466" s="102" t="str">
        <f>IF(AND(OT466&gt;0,OV466&gt;0),OV466*OU294,"-")</f>
        <v>-</v>
      </c>
      <c r="PA466" s="112">
        <v>2</v>
      </c>
      <c r="PB466" s="4"/>
      <c r="PC466" s="108" t="str">
        <f>IF(PB466&gt;0,INDEX(Вхідні_дані!$A$1837:$F$1866,MATCH(PB466,Вхідні_дані!$C$1837:$C$1866,0),4),"-")</f>
        <v>-</v>
      </c>
      <c r="PD466" s="108" t="str">
        <f>IF(PB466&gt;0,(PC466)/PD9/PD10/60,"-")</f>
        <v>-</v>
      </c>
      <c r="PE466" s="102" t="str">
        <f>IF(AND(PB466&gt;0,PD466&gt;0),PD466*PC294,"-")</f>
        <v>-</v>
      </c>
      <c r="PI466" s="112">
        <v>2</v>
      </c>
      <c r="PJ466" s="4"/>
      <c r="PK466" s="108" t="str">
        <f>IF(PJ466&gt;0,INDEX(Вхідні_дані!$A$1837:$F$1866,MATCH(PJ466,Вхідні_дані!$C$1837:$C$1866,0),4),"-")</f>
        <v>-</v>
      </c>
      <c r="PL466" s="108" t="str">
        <f>IF(PJ466&gt;0,(PK466)/PL9/PL10/60,"-")</f>
        <v>-</v>
      </c>
      <c r="PM466" s="102" t="str">
        <f>IF(AND(PJ466&gt;0,PL466&gt;0),PL466*PK294,"-")</f>
        <v>-</v>
      </c>
      <c r="PQ466" s="112">
        <v>2</v>
      </c>
      <c r="PR466" s="4"/>
      <c r="PS466" s="108" t="str">
        <f>IF(PR466&gt;0,INDEX(Вхідні_дані!$A$1837:$F$1866,MATCH(PR466,Вхідні_дані!$C$1837:$C$1866,0),4),"-")</f>
        <v>-</v>
      </c>
      <c r="PT466" s="108" t="str">
        <f>IF(PR466&gt;0,(PS466)/PT9/PT10/60,"-")</f>
        <v>-</v>
      </c>
      <c r="PU466" s="102" t="str">
        <f>IF(AND(PR466&gt;0,PT466&gt;0),PT466*PS294,"-")</f>
        <v>-</v>
      </c>
      <c r="PY466" s="112">
        <v>2</v>
      </c>
      <c r="PZ466" s="4"/>
      <c r="QA466" s="108" t="str">
        <f>IF(PZ466&gt;0,INDEX(Вхідні_дані!$A$1837:$F$1866,MATCH(PZ466,Вхідні_дані!$C$1837:$C$1866,0),4),"-")</f>
        <v>-</v>
      </c>
      <c r="QB466" s="108" t="str">
        <f>IF(PZ466&gt;0,(QA466)/QB9/QB10/60,"-")</f>
        <v>-</v>
      </c>
      <c r="QC466" s="102" t="str">
        <f>IF(AND(PZ466&gt;0,QB466&gt;0),QB466*QA294,"-")</f>
        <v>-</v>
      </c>
      <c r="QG466" s="112">
        <v>2</v>
      </c>
      <c r="QH466" s="4"/>
      <c r="QI466" s="108" t="str">
        <f>IF(QH466&gt;0,INDEX(Вхідні_дані!$A$1837:$F$1866,MATCH(QH466,Вхідні_дані!$C$1837:$C$1866,0),4),"-")</f>
        <v>-</v>
      </c>
      <c r="QJ466" s="108" t="str">
        <f>IF(QH466&gt;0,(QI466)/QJ9/QJ10/60,"-")</f>
        <v>-</v>
      </c>
      <c r="QK466" s="102" t="str">
        <f>IF(AND(QH466&gt;0,QJ466&gt;0),QJ466*QI294,"-")</f>
        <v>-</v>
      </c>
      <c r="QO466" s="112">
        <v>2</v>
      </c>
      <c r="QP466" s="4"/>
      <c r="QQ466" s="108" t="str">
        <f>IF(QP466&gt;0,INDEX(Вхідні_дані!$A$1837:$F$1866,MATCH(QP466,Вхідні_дані!$C$1837:$C$1866,0),4),"-")</f>
        <v>-</v>
      </c>
      <c r="QR466" s="108" t="str">
        <f>IF(QP466&gt;0,(QQ466)/QR9/QR10/60,"-")</f>
        <v>-</v>
      </c>
      <c r="QS466" s="102" t="str">
        <f>IF(AND(QP466&gt;0,QR466&gt;0),QR466*QQ294,"-")</f>
        <v>-</v>
      </c>
      <c r="QW466" s="112">
        <v>2</v>
      </c>
      <c r="QX466" s="4"/>
      <c r="QY466" s="108" t="str">
        <f>IF(QX466&gt;0,INDEX(Вхідні_дані!$A$1837:$F$1866,MATCH(QX466,Вхідні_дані!$C$1837:$C$1866,0),4),"-")</f>
        <v>-</v>
      </c>
      <c r="QZ466" s="108" t="str">
        <f>IF(QX466&gt;0,(QY466)/QZ9/QZ10/60,"-")</f>
        <v>-</v>
      </c>
      <c r="RA466" s="102" t="str">
        <f>IF(AND(QX466&gt;0,QZ466&gt;0),QZ466*QY294,"-")</f>
        <v>-</v>
      </c>
      <c r="RE466" s="112">
        <v>2</v>
      </c>
      <c r="RF466" s="4"/>
      <c r="RG466" s="108" t="str">
        <f>IF(RF466&gt;0,INDEX(Вхідні_дані!$A$1837:$F$1866,MATCH(RF466,Вхідні_дані!$C$1837:$C$1866,0),4),"-")</f>
        <v>-</v>
      </c>
      <c r="RH466" s="108" t="str">
        <f>IF(RF466&gt;0,(RG466)/RH9/RH10/60,"-")</f>
        <v>-</v>
      </c>
      <c r="RI466" s="102" t="str">
        <f>IF(AND(RF466&gt;0,RH466&gt;0),RH466*RG294,"-")</f>
        <v>-</v>
      </c>
      <c r="RM466" s="112">
        <v>2</v>
      </c>
      <c r="RN466" s="4"/>
      <c r="RO466" s="108" t="str">
        <f>IF(RN466&gt;0,INDEX(Вхідні_дані!$A$1837:$F$1866,MATCH(RN466,Вхідні_дані!$C$1837:$C$1866,0),4),"-")</f>
        <v>-</v>
      </c>
      <c r="RP466" s="108" t="str">
        <f>IF(RN466&gt;0,(RO466)/RP9/RP10/60,"-")</f>
        <v>-</v>
      </c>
      <c r="RQ466" s="102" t="str">
        <f>IF(AND(RN466&gt;0,RP466&gt;0),RP466*RO294,"-")</f>
        <v>-</v>
      </c>
      <c r="RU466" s="112">
        <v>2</v>
      </c>
      <c r="RV466" s="4"/>
      <c r="RW466" s="108" t="str">
        <f>IF(RV466&gt;0,INDEX(Вхідні_дані!$A$1837:$F$1866,MATCH(RV466,Вхідні_дані!$C$1837:$C$1866,0),4),"-")</f>
        <v>-</v>
      </c>
      <c r="RX466" s="108" t="str">
        <f>IF(RV466&gt;0,(RW466)/RX9/RX10/60,"-")</f>
        <v>-</v>
      </c>
      <c r="RY466" s="102" t="str">
        <f>IF(AND(RV466&gt;0,RX466&gt;0),RX466*RW294,"-")</f>
        <v>-</v>
      </c>
      <c r="SC466" s="112">
        <v>2</v>
      </c>
      <c r="SD466" s="4"/>
      <c r="SE466" s="108" t="str">
        <f>IF(SD466&gt;0,INDEX(Вхідні_дані!$A$1837:$F$1866,MATCH(SD466,Вхідні_дані!$C$1837:$C$1866,0),4),"-")</f>
        <v>-</v>
      </c>
      <c r="SF466" s="108" t="str">
        <f>IF(SD466&gt;0,(SE466)/SF9/SF10/60,"-")</f>
        <v>-</v>
      </c>
      <c r="SG466" s="102" t="str">
        <f>IF(AND(SD466&gt;0,SF466&gt;0),SF466*SE294,"-")</f>
        <v>-</v>
      </c>
      <c r="SK466" s="112">
        <v>2</v>
      </c>
      <c r="SL466" s="4"/>
      <c r="SM466" s="108" t="str">
        <f>IF(SL466&gt;0,INDEX(Вхідні_дані!$A$1837:$F$1866,MATCH(SL466,Вхідні_дані!$C$1837:$C$1866,0),4),"-")</f>
        <v>-</v>
      </c>
      <c r="SN466" s="108" t="str">
        <f>IF(SL466&gt;0,(SM466)/SN9/SN10/60,"-")</f>
        <v>-</v>
      </c>
      <c r="SO466" s="102" t="str">
        <f>IF(AND(SL466&gt;0,SN466&gt;0),SN466*SM294,"-")</f>
        <v>-</v>
      </c>
      <c r="SS466" s="112">
        <v>2</v>
      </c>
      <c r="ST466" s="4"/>
      <c r="SU466" s="108" t="str">
        <f>IF(ST466&gt;0,INDEX(Вхідні_дані!$A$1837:$F$1866,MATCH(ST466,Вхідні_дані!$C$1837:$C$1866,0),4),"-")</f>
        <v>-</v>
      </c>
      <c r="SV466" s="108" t="str">
        <f>IF(ST466&gt;0,(SU466)/SV9/SV10/60,"-")</f>
        <v>-</v>
      </c>
      <c r="SW466" s="102" t="str">
        <f>IF(AND(ST466&gt;0,SV466&gt;0),SV466*SU294,"-")</f>
        <v>-</v>
      </c>
      <c r="TA466" s="112">
        <v>2</v>
      </c>
      <c r="TB466" s="4"/>
      <c r="TC466" s="108" t="str">
        <f>IF(TB466&gt;0,INDEX(Вхідні_дані!$A$1837:$F$1866,MATCH(TB466,Вхідні_дані!$C$1837:$C$1866,0),4),"-")</f>
        <v>-</v>
      </c>
      <c r="TD466" s="108" t="str">
        <f>IF(TB466&gt;0,(TC466)/TD9/TD10/60,"-")</f>
        <v>-</v>
      </c>
      <c r="TE466" s="102" t="str">
        <f>IF(AND(TB466&gt;0,TD466&gt;0),TD466*TC294,"-")</f>
        <v>-</v>
      </c>
      <c r="TI466" s="112">
        <v>2</v>
      </c>
      <c r="TJ466" s="4"/>
      <c r="TK466" s="108" t="str">
        <f>IF(TJ466&gt;0,INDEX(Вхідні_дані!$A$1837:$F$1866,MATCH(TJ466,Вхідні_дані!$C$1837:$C$1866,0),4),"-")</f>
        <v>-</v>
      </c>
      <c r="TL466" s="108" t="str">
        <f>IF(TJ466&gt;0,(TK466)/TL9/TL10/60,"-")</f>
        <v>-</v>
      </c>
      <c r="TM466" s="102" t="str">
        <f>IF(AND(TJ466&gt;0,TL466&gt;0),TL466*TK294,"-")</f>
        <v>-</v>
      </c>
      <c r="TQ466" s="112">
        <v>2</v>
      </c>
      <c r="TR466" s="4"/>
      <c r="TS466" s="108" t="str">
        <f>IF(TR466&gt;0,INDEX(Вхідні_дані!$A$1837:$F$1866,MATCH(TR466,Вхідні_дані!$C$1837:$C$1866,0),4),"-")</f>
        <v>-</v>
      </c>
      <c r="TT466" s="108" t="str">
        <f>IF(TR466&gt;0,(TS466)/TT9/TT10/60,"-")</f>
        <v>-</v>
      </c>
      <c r="TU466" s="102" t="str">
        <f>IF(AND(TR466&gt;0,TT466&gt;0),TT466*TS294,"-")</f>
        <v>-</v>
      </c>
      <c r="TY466" s="112">
        <v>2</v>
      </c>
      <c r="TZ466" s="4"/>
      <c r="UA466" s="108" t="str">
        <f>IF(TZ466&gt;0,INDEX(Вхідні_дані!$A$1837:$F$1866,MATCH(TZ466,Вхідні_дані!$C$1837:$C$1866,0),4),"-")</f>
        <v>-</v>
      </c>
      <c r="UB466" s="108" t="str">
        <f>IF(TZ466&gt;0,(UA466)/UB9/UB10/60,"-")</f>
        <v>-</v>
      </c>
      <c r="UC466" s="102" t="str">
        <f>IF(AND(TZ466&gt;0,UB466&gt;0),UB466*UA294,"-")</f>
        <v>-</v>
      </c>
      <c r="UG466" s="112">
        <v>2</v>
      </c>
      <c r="UH466" s="4"/>
      <c r="UI466" s="108" t="str">
        <f>IF(UH466&gt;0,INDEX(Вхідні_дані!$A$1837:$F$1866,MATCH(UH466,Вхідні_дані!$C$1837:$C$1866,0),4),"-")</f>
        <v>-</v>
      </c>
      <c r="UJ466" s="108" t="str">
        <f>IF(UH466&gt;0,(UI466)/UJ9/UJ10/60,"-")</f>
        <v>-</v>
      </c>
      <c r="UK466" s="102" t="str">
        <f>IF(AND(UH466&gt;0,UJ466&gt;0),UJ466*UI294,"-")</f>
        <v>-</v>
      </c>
      <c r="UO466" s="112">
        <v>2</v>
      </c>
      <c r="UP466" s="4"/>
      <c r="UQ466" s="108" t="str">
        <f>IF(UP466&gt;0,INDEX(Вхідні_дані!$A$1837:$F$1866,MATCH(UP466,Вхідні_дані!$C$1837:$C$1866,0),4),"-")</f>
        <v>-</v>
      </c>
      <c r="UR466" s="108" t="str">
        <f>IF(UP466&gt;0,(UQ466)/UR9/UR10/60,"-")</f>
        <v>-</v>
      </c>
      <c r="US466" s="102" t="str">
        <f>IF(AND(UP466&gt;0,UR466&gt;0),UR466*UQ294,"-")</f>
        <v>-</v>
      </c>
      <c r="UW466" s="112">
        <v>2</v>
      </c>
      <c r="UX466" s="4"/>
      <c r="UY466" s="108" t="str">
        <f>IF(UX466&gt;0,INDEX(Вхідні_дані!$A$1837:$F$1866,MATCH(UX466,Вхідні_дані!$C$1837:$C$1866,0),4),"-")</f>
        <v>-</v>
      </c>
      <c r="UZ466" s="108" t="str">
        <f>IF(UX466&gt;0,(UY466)/UZ9/UZ10/60,"-")</f>
        <v>-</v>
      </c>
      <c r="VA466" s="102" t="str">
        <f>IF(AND(UX466&gt;0,UZ466&gt;0),UZ466*UY294,"-")</f>
        <v>-</v>
      </c>
      <c r="VE466" s="112">
        <v>2</v>
      </c>
      <c r="VF466" s="4"/>
      <c r="VG466" s="108" t="str">
        <f>IF(VF466&gt;0,INDEX(Вхідні_дані!$A$1837:$F$1866,MATCH(VF466,Вхідні_дані!$C$1837:$C$1866,0),4),"-")</f>
        <v>-</v>
      </c>
      <c r="VH466" s="108" t="str">
        <f>IF(VF466&gt;0,(VG466)/VH9/VH10/60,"-")</f>
        <v>-</v>
      </c>
      <c r="VI466" s="102" t="str">
        <f>IF(AND(VF466&gt;0,VH466&gt;0),VH466*VG294,"-")</f>
        <v>-</v>
      </c>
      <c r="VM466" s="112">
        <v>2</v>
      </c>
      <c r="VN466" s="4"/>
      <c r="VO466" s="108" t="str">
        <f>IF(VN466&gt;0,INDEX(Вхідні_дані!$A$1837:$F$1866,MATCH(VN466,Вхідні_дані!$C$1837:$C$1866,0),4),"-")</f>
        <v>-</v>
      </c>
      <c r="VP466" s="108" t="str">
        <f>IF(VN466&gt;0,(VO466)/VP9/VP10/60,"-")</f>
        <v>-</v>
      </c>
      <c r="VQ466" s="102" t="str">
        <f>IF(AND(VN466&gt;0,VP466&gt;0),VP466*VO294,"-")</f>
        <v>-</v>
      </c>
      <c r="VU466" s="112">
        <v>2</v>
      </c>
      <c r="VV466" s="4"/>
      <c r="VW466" s="108" t="str">
        <f>IF(VV466&gt;0,INDEX(Вхідні_дані!$A$1837:$F$1866,MATCH(VV466,Вхідні_дані!$C$1837:$C$1866,0),4),"-")</f>
        <v>-</v>
      </c>
      <c r="VX466" s="108" t="str">
        <f>IF(VV466&gt;0,(VW466)/VX9/VX10/60,"-")</f>
        <v>-</v>
      </c>
      <c r="VY466" s="102" t="str">
        <f>IF(AND(VV466&gt;0,VX466&gt;0),VX466*VW294,"-")</f>
        <v>-</v>
      </c>
      <c r="WC466" s="112">
        <v>2</v>
      </c>
      <c r="WD466" s="4"/>
      <c r="WE466" s="108" t="str">
        <f>IF(WD466&gt;0,INDEX(Вхідні_дані!$A$1837:$F$1866,MATCH(WD466,Вхідні_дані!$C$1837:$C$1866,0),4),"-")</f>
        <v>-</v>
      </c>
      <c r="WF466" s="108" t="str">
        <f>IF(WD466&gt;0,(WE466)/WF9/WF10/60,"-")</f>
        <v>-</v>
      </c>
      <c r="WG466" s="102" t="str">
        <f>IF(AND(WD466&gt;0,WF466&gt;0),WF466*WE294,"-")</f>
        <v>-</v>
      </c>
      <c r="WK466" s="112">
        <v>2</v>
      </c>
      <c r="WL466" s="4"/>
      <c r="WM466" s="108" t="str">
        <f>IF(WL466&gt;0,INDEX(Вхідні_дані!$A$1837:$F$1866,MATCH(WL466,Вхідні_дані!$C$1837:$C$1866,0),4),"-")</f>
        <v>-</v>
      </c>
      <c r="WN466" s="108" t="str">
        <f>IF(WL466&gt;0,(WM466)/WN9/WN10/60,"-")</f>
        <v>-</v>
      </c>
      <c r="WO466" s="102" t="str">
        <f>IF(AND(WL466&gt;0,WN466&gt;0),WN466*WM294,"-")</f>
        <v>-</v>
      </c>
      <c r="WS466" s="112">
        <v>2</v>
      </c>
      <c r="WT466" s="4"/>
      <c r="WU466" s="108" t="str">
        <f>IF(WT466&gt;0,INDEX(Вхідні_дані!$A$1837:$F$1866,MATCH(WT466,Вхідні_дані!$C$1837:$C$1866,0),4),"-")</f>
        <v>-</v>
      </c>
      <c r="WV466" s="108" t="str">
        <f>IF(WT466&gt;0,(WU466)/WV9/WV10/60,"-")</f>
        <v>-</v>
      </c>
      <c r="WW466" s="102" t="str">
        <f>IF(AND(WT466&gt;0,WV466&gt;0),WV466*WU294,"-")</f>
        <v>-</v>
      </c>
      <c r="XA466" s="112">
        <v>2</v>
      </c>
      <c r="XB466" s="4"/>
      <c r="XC466" s="108" t="str">
        <f>IF(XB466&gt;0,INDEX(Вхідні_дані!$A$1837:$F$1866,MATCH(XB466,Вхідні_дані!$C$1837:$C$1866,0),4),"-")</f>
        <v>-</v>
      </c>
      <c r="XD466" s="108" t="str">
        <f>IF(XB466&gt;0,(XC466)/XD9/XD10/60,"-")</f>
        <v>-</v>
      </c>
      <c r="XE466" s="102" t="str">
        <f>IF(AND(XB466&gt;0,XD466&gt;0),XD466*XC294,"-")</f>
        <v>-</v>
      </c>
      <c r="XI466" s="112">
        <v>2</v>
      </c>
      <c r="XJ466" s="4"/>
      <c r="XK466" s="108" t="str">
        <f>IF(XJ466&gt;0,INDEX(Вхідні_дані!$A$1837:$F$1866,MATCH(XJ466,Вхідні_дані!$C$1837:$C$1866,0),4),"-")</f>
        <v>-</v>
      </c>
      <c r="XL466" s="108" t="str">
        <f>IF(XJ466&gt;0,(XK466)/XL9/XL10/60,"-")</f>
        <v>-</v>
      </c>
      <c r="XM466" s="102" t="str">
        <f>IF(AND(XJ466&gt;0,XL466&gt;0),XL466*XK294,"-")</f>
        <v>-</v>
      </c>
      <c r="XQ466" s="112">
        <v>2</v>
      </c>
      <c r="XR466" s="4"/>
      <c r="XS466" s="108" t="str">
        <f>IF(XR466&gt;0,INDEX(Вхідні_дані!$A$1837:$F$1866,MATCH(XR466,Вхідні_дані!$C$1837:$C$1866,0),4),"-")</f>
        <v>-</v>
      </c>
      <c r="XT466" s="108" t="str">
        <f>IF(XR466&gt;0,(XS466)/XT9/XT10/60,"-")</f>
        <v>-</v>
      </c>
      <c r="XU466" s="102" t="str">
        <f>IF(AND(XR466&gt;0,XT466&gt;0),XT466*XS294,"-")</f>
        <v>-</v>
      </c>
      <c r="XY466" s="112">
        <v>2</v>
      </c>
      <c r="XZ466" s="4"/>
      <c r="YA466" s="108" t="str">
        <f>IF(XZ466&gt;0,INDEX(Вхідні_дані!$A$1837:$F$1866,MATCH(XZ466,Вхідні_дані!$C$1837:$C$1866,0),4),"-")</f>
        <v>-</v>
      </c>
      <c r="YB466" s="108" t="str">
        <f>IF(XZ466&gt;0,(YA466)/YB9/YB10/60,"-")</f>
        <v>-</v>
      </c>
      <c r="YC466" s="102" t="str">
        <f>IF(AND(XZ466&gt;0,YB466&gt;0),YB466*YA294,"-")</f>
        <v>-</v>
      </c>
      <c r="YG466" s="112">
        <v>2</v>
      </c>
      <c r="YH466" s="4"/>
      <c r="YI466" s="108" t="str">
        <f>IF(YH466&gt;0,INDEX(Вхідні_дані!$A$1837:$F$1866,MATCH(YH466,Вхідні_дані!$C$1837:$C$1866,0),4),"-")</f>
        <v>-</v>
      </c>
      <c r="YJ466" s="108" t="str">
        <f>IF(YH466&gt;0,(YI466)/YJ9/YJ10/60,"-")</f>
        <v>-</v>
      </c>
      <c r="YK466" s="102" t="str">
        <f>IF(AND(YH466&gt;0,YJ466&gt;0),YJ466*YI294,"-")</f>
        <v>-</v>
      </c>
      <c r="YO466" s="112">
        <v>2</v>
      </c>
      <c r="YP466" s="4"/>
      <c r="YQ466" s="108" t="str">
        <f>IF(YP466&gt;0,INDEX(Вхідні_дані!$A$1837:$F$1866,MATCH(YP466,Вхідні_дані!$C$1837:$C$1866,0),4),"-")</f>
        <v>-</v>
      </c>
      <c r="YR466" s="108" t="str">
        <f>IF(YP466&gt;0,(YQ466)/YR9/YR10/60,"-")</f>
        <v>-</v>
      </c>
      <c r="YS466" s="102" t="str">
        <f>IF(AND(YP466&gt;0,YR466&gt;0),YR466*YQ294,"-")</f>
        <v>-</v>
      </c>
      <c r="YW466" s="112">
        <v>2</v>
      </c>
      <c r="YX466" s="4"/>
      <c r="YY466" s="108" t="str">
        <f>IF(YX466&gt;0,INDEX(Вхідні_дані!$A$1837:$F$1866,MATCH(YX466,Вхідні_дані!$C$1837:$C$1866,0),4),"-")</f>
        <v>-</v>
      </c>
      <c r="YZ466" s="108" t="str">
        <f>IF(YX466&gt;0,(YY466)/YZ9/YZ10/60,"-")</f>
        <v>-</v>
      </c>
      <c r="ZA466" s="102" t="str">
        <f>IF(AND(YX466&gt;0,YZ466&gt;0),YZ466*YY294,"-")</f>
        <v>-</v>
      </c>
      <c r="ZE466" s="112">
        <v>2</v>
      </c>
      <c r="ZF466" s="4"/>
      <c r="ZG466" s="108" t="str">
        <f>IF(ZF466&gt;0,INDEX(Вхідні_дані!$A$1837:$F$1866,MATCH(ZF466,Вхідні_дані!$C$1837:$C$1866,0),4),"-")</f>
        <v>-</v>
      </c>
      <c r="ZH466" s="108" t="str">
        <f>IF(ZF466&gt;0,(ZG466)/ZH9/ZH10/60,"-")</f>
        <v>-</v>
      </c>
      <c r="ZI466" s="102" t="str">
        <f>IF(AND(ZF466&gt;0,ZH466&gt;0),ZH466*ZG294,"-")</f>
        <v>-</v>
      </c>
      <c r="ZM466" s="112">
        <v>2</v>
      </c>
      <c r="ZN466" s="4"/>
      <c r="ZO466" s="108" t="str">
        <f>IF(ZN466&gt;0,INDEX(Вхідні_дані!$A$1837:$F$1866,MATCH(ZN466,Вхідні_дані!$C$1837:$C$1866,0),4),"-")</f>
        <v>-</v>
      </c>
      <c r="ZP466" s="108" t="str">
        <f>IF(ZN466&gt;0,(ZO466)/ZP9/ZP10/60,"-")</f>
        <v>-</v>
      </c>
      <c r="ZQ466" s="102" t="str">
        <f>IF(AND(ZN466&gt;0,ZP466&gt;0),ZP466*ZO294,"-")</f>
        <v>-</v>
      </c>
      <c r="ZU466" s="112">
        <v>2</v>
      </c>
      <c r="ZV466" s="4"/>
      <c r="ZW466" s="108" t="str">
        <f>IF(ZV466&gt;0,INDEX(Вхідні_дані!$A$1837:$F$1866,MATCH(ZV466,Вхідні_дані!$C$1837:$C$1866,0),4),"-")</f>
        <v>-</v>
      </c>
      <c r="ZX466" s="108" t="str">
        <f>IF(ZV466&gt;0,(ZW466)/ZX9/ZX10/60,"-")</f>
        <v>-</v>
      </c>
      <c r="ZY466" s="102" t="str">
        <f>IF(AND(ZV466&gt;0,ZX466&gt;0),ZX466*ZW294,"-")</f>
        <v>-</v>
      </c>
      <c r="AAC466" s="112">
        <v>2</v>
      </c>
      <c r="AAD466" s="4"/>
      <c r="AAE466" s="108" t="str">
        <f>IF(AAD466&gt;0,INDEX(Вхідні_дані!$A$1837:$F$1866,MATCH(AAD466,Вхідні_дані!$C$1837:$C$1866,0),4),"-")</f>
        <v>-</v>
      </c>
      <c r="AAF466" s="108" t="str">
        <f>IF(AAD466&gt;0,(AAE466)/AAF9/AAF10/60,"-")</f>
        <v>-</v>
      </c>
      <c r="AAG466" s="102" t="str">
        <f>IF(AND(AAD466&gt;0,AAF466&gt;0),AAF466*AAE294,"-")</f>
        <v>-</v>
      </c>
      <c r="AAK466" s="112">
        <v>2</v>
      </c>
      <c r="AAL466" s="4"/>
      <c r="AAM466" s="108" t="str">
        <f>IF(AAL466&gt;0,INDEX(Вхідні_дані!$A$1837:$F$1866,MATCH(AAL466,Вхідні_дані!$C$1837:$C$1866,0),4),"-")</f>
        <v>-</v>
      </c>
      <c r="AAN466" s="108" t="str">
        <f>IF(AAL466&gt;0,(AAM466)/AAN9/AAN10/60,"-")</f>
        <v>-</v>
      </c>
      <c r="AAO466" s="102" t="str">
        <f>IF(AND(AAL466&gt;0,AAN466&gt;0),AAN466*AAM294,"-")</f>
        <v>-</v>
      </c>
      <c r="AAS466" s="112">
        <v>2</v>
      </c>
      <c r="AAT466" s="4"/>
      <c r="AAU466" s="108" t="str">
        <f>IF(AAT466&gt;0,INDEX(Вхідні_дані!$A$1837:$F$1866,MATCH(AAT466,Вхідні_дані!$C$1837:$C$1866,0),4),"-")</f>
        <v>-</v>
      </c>
      <c r="AAV466" s="108" t="str">
        <f>IF(AAT466&gt;0,(AAU466)/AAV9/AAV10/60,"-")</f>
        <v>-</v>
      </c>
      <c r="AAW466" s="102" t="str">
        <f>IF(AND(AAT466&gt;0,AAV466&gt;0),AAV466*AAU294,"-")</f>
        <v>-</v>
      </c>
      <c r="ABA466" s="112">
        <v>2</v>
      </c>
      <c r="ABB466" s="4"/>
      <c r="ABC466" s="108" t="str">
        <f>IF(ABB466&gt;0,INDEX(Вхідні_дані!$A$1837:$F$1866,MATCH(ABB466,Вхідні_дані!$C$1837:$C$1866,0),4),"-")</f>
        <v>-</v>
      </c>
      <c r="ABD466" s="108" t="str">
        <f>IF(ABB466&gt;0,(ABC466)/ABD9/ABD10/60,"-")</f>
        <v>-</v>
      </c>
      <c r="ABE466" s="102" t="str">
        <f>IF(AND(ABB466&gt;0,ABD466&gt;0),ABD466*ABC294,"-")</f>
        <v>-</v>
      </c>
      <c r="ABI466" s="112">
        <v>2</v>
      </c>
      <c r="ABJ466" s="4"/>
      <c r="ABK466" s="108" t="str">
        <f>IF(ABJ466&gt;0,INDEX(Вхідні_дані!$A$1837:$F$1866,MATCH(ABJ466,Вхідні_дані!$C$1837:$C$1866,0),4),"-")</f>
        <v>-</v>
      </c>
      <c r="ABL466" s="108" t="str">
        <f>IF(ABJ466&gt;0,(ABK466)/ABL9/ABL10/60,"-")</f>
        <v>-</v>
      </c>
      <c r="ABM466" s="102" t="str">
        <f>IF(AND(ABJ466&gt;0,ABL466&gt;0),ABL466*ABK294,"-")</f>
        <v>-</v>
      </c>
      <c r="ABQ466" s="112">
        <v>2</v>
      </c>
      <c r="ABR466" s="4"/>
      <c r="ABS466" s="108" t="str">
        <f>IF(ABR466&gt;0,INDEX(Вхідні_дані!$A$1837:$F$1866,MATCH(ABR466,Вхідні_дані!$C$1837:$C$1866,0),4),"-")</f>
        <v>-</v>
      </c>
      <c r="ABT466" s="108" t="str">
        <f>IF(ABR466&gt;0,(ABS466)/ABT9/ABT10/60,"-")</f>
        <v>-</v>
      </c>
      <c r="ABU466" s="102" t="str">
        <f>IF(AND(ABR466&gt;0,ABT466&gt;0),ABT466*ABS294,"-")</f>
        <v>-</v>
      </c>
      <c r="ABY466" s="112">
        <v>2</v>
      </c>
      <c r="ABZ466" s="4"/>
      <c r="ACA466" s="108" t="str">
        <f>IF(ABZ466&gt;0,INDEX(Вхідні_дані!$A$1837:$F$1866,MATCH(ABZ466,Вхідні_дані!$C$1837:$C$1866,0),4),"-")</f>
        <v>-</v>
      </c>
      <c r="ACB466" s="108" t="str">
        <f>IF(ABZ466&gt;0,(ACA466)/ACB9/ACB10/60,"-")</f>
        <v>-</v>
      </c>
      <c r="ACC466" s="102" t="str">
        <f>IF(AND(ABZ466&gt;0,ACB466&gt;0),ACB466*ACA294,"-")</f>
        <v>-</v>
      </c>
      <c r="ACG466" s="112">
        <v>2</v>
      </c>
      <c r="ACH466" s="4"/>
      <c r="ACI466" s="108" t="str">
        <f>IF(ACH466&gt;0,INDEX(Вхідні_дані!$A$1837:$F$1866,MATCH(ACH466,Вхідні_дані!$C$1837:$C$1866,0),4),"-")</f>
        <v>-</v>
      </c>
      <c r="ACJ466" s="108" t="str">
        <f>IF(ACH466&gt;0,(ACI466)/ACJ9/ACJ10/60,"-")</f>
        <v>-</v>
      </c>
      <c r="ACK466" s="102" t="str">
        <f>IF(AND(ACH466&gt;0,ACJ466&gt;0),ACJ466*ACI294,"-")</f>
        <v>-</v>
      </c>
      <c r="ACO466" s="112">
        <v>2</v>
      </c>
      <c r="ACP466" s="4"/>
      <c r="ACQ466" s="108" t="str">
        <f>IF(ACP466&gt;0,INDEX(Вхідні_дані!$A$1837:$F$1866,MATCH(ACP466,Вхідні_дані!$C$1837:$C$1866,0),4),"-")</f>
        <v>-</v>
      </c>
      <c r="ACR466" s="108" t="str">
        <f>IF(ACP466&gt;0,(ACQ466)/ACR9/ACR10/60,"-")</f>
        <v>-</v>
      </c>
      <c r="ACS466" s="102" t="str">
        <f>IF(AND(ACP466&gt;0,ACR466&gt;0),ACR466*ACQ294,"-")</f>
        <v>-</v>
      </c>
      <c r="ACW466" s="112">
        <v>2</v>
      </c>
      <c r="ACX466" s="4"/>
      <c r="ACY466" s="108" t="str">
        <f>IF(ACX466&gt;0,INDEX(Вхідні_дані!$A$1837:$F$1866,MATCH(ACX466,Вхідні_дані!$C$1837:$C$1866,0),4),"-")</f>
        <v>-</v>
      </c>
      <c r="ACZ466" s="108" t="str">
        <f>IF(ACX466&gt;0,(ACY466)/ACZ9/ACZ10/60,"-")</f>
        <v>-</v>
      </c>
      <c r="ADA466" s="102" t="str">
        <f>IF(AND(ACX466&gt;0,ACZ466&gt;0),ACZ466*ACY294,"-")</f>
        <v>-</v>
      </c>
      <c r="ADE466" s="112">
        <v>2</v>
      </c>
      <c r="ADF466" s="4"/>
      <c r="ADG466" s="108" t="str">
        <f>IF(ADF466&gt;0,INDEX(Вхідні_дані!$A$1837:$F$1866,MATCH(ADF466,Вхідні_дані!$C$1837:$C$1866,0),4),"-")</f>
        <v>-</v>
      </c>
      <c r="ADH466" s="108" t="str">
        <f>IF(ADF466&gt;0,(ADG466)/ADH9/ADH10/60,"-")</f>
        <v>-</v>
      </c>
      <c r="ADI466" s="102" t="str">
        <f>IF(AND(ADF466&gt;0,ADH466&gt;0),ADH466*ADG294,"-")</f>
        <v>-</v>
      </c>
      <c r="ADM466" s="112">
        <v>2</v>
      </c>
      <c r="ADN466" s="4"/>
      <c r="ADO466" s="108" t="str">
        <f>IF(ADN466&gt;0,INDEX(Вхідні_дані!$A$1837:$F$1866,MATCH(ADN466,Вхідні_дані!$C$1837:$C$1866,0),4),"-")</f>
        <v>-</v>
      </c>
      <c r="ADP466" s="108" t="str">
        <f>IF(ADN466&gt;0,(ADO466)/ADP9/ADP10/60,"-")</f>
        <v>-</v>
      </c>
      <c r="ADQ466" s="102" t="str">
        <f>IF(AND(ADN466&gt;0,ADP466&gt;0),ADP466*ADO294,"-")</f>
        <v>-</v>
      </c>
    </row>
    <row r="467" spans="1:797" ht="34.5" customHeight="1" x14ac:dyDescent="0.25">
      <c r="A467" s="112">
        <v>3</v>
      </c>
      <c r="B467" s="4"/>
      <c r="C467" s="108" t="str">
        <f>IF(B467&gt;0,INDEX(Вхідні_дані!$A$1837:$F$1866,MATCH(B467,Вхідні_дані!$C$1837:$C$1866,0),4),"-")</f>
        <v>-</v>
      </c>
      <c r="D467" s="108" t="str">
        <f>IF(B467&gt;0,(C467)/D9/D10/60,"-")</f>
        <v>-</v>
      </c>
      <c r="E467" s="102" t="str">
        <f>IF(AND(B467&gt;0,D467&gt;0),D467*C294,"-")</f>
        <v>-</v>
      </c>
      <c r="I467" s="112">
        <v>3</v>
      </c>
      <c r="J467" s="4"/>
      <c r="K467" s="108" t="str">
        <f>IF(J467&gt;0,INDEX(Вхідні_дані!$A$1837:$F$1866,MATCH(J467,Вхідні_дані!$C$1837:$C$1866,0),4),"-")</f>
        <v>-</v>
      </c>
      <c r="L467" s="108" t="str">
        <f>IF(J467&gt;0,(K467)/L9/L10/60,"-")</f>
        <v>-</v>
      </c>
      <c r="M467" s="102" t="str">
        <f>IF(AND(J467&gt;0,L467&gt;0),L467*K294,"-")</f>
        <v>-</v>
      </c>
      <c r="Q467" s="112">
        <v>3</v>
      </c>
      <c r="R467" s="4"/>
      <c r="S467" s="108" t="str">
        <f>IF(R467&gt;0,INDEX(Вхідні_дані!$A$1837:$F$1866,MATCH(R467,Вхідні_дані!$C$1837:$C$1866,0),4),"-")</f>
        <v>-</v>
      </c>
      <c r="T467" s="108" t="str">
        <f>IF(R467&gt;0,(S467)/T9/T10/60,"-")</f>
        <v>-</v>
      </c>
      <c r="U467" s="102" t="str">
        <f>IF(AND(R467&gt;0,T467&gt;0),T467*S294,"-")</f>
        <v>-</v>
      </c>
      <c r="Y467" s="112">
        <v>3</v>
      </c>
      <c r="Z467" s="4"/>
      <c r="AA467" s="108" t="str">
        <f>IF(Z467&gt;0,INDEX(Вхідні_дані!$A$1837:$F$1866,MATCH(Z467,Вхідні_дані!$C$1837:$C$1866,0),4),"-")</f>
        <v>-</v>
      </c>
      <c r="AB467" s="108" t="str">
        <f>IF(Z467&gt;0,(AA467)/AB9/AB10/60,"-")</f>
        <v>-</v>
      </c>
      <c r="AC467" s="102" t="str">
        <f>IF(AND(Z467&gt;0,AB467&gt;0),AB467*AA294,"-")</f>
        <v>-</v>
      </c>
      <c r="AG467" s="112">
        <v>3</v>
      </c>
      <c r="AH467" s="4"/>
      <c r="AI467" s="108" t="str">
        <f>IF(AH467&gt;0,INDEX(Вхідні_дані!$A$1837:$F$1866,MATCH(AH467,Вхідні_дані!$C$1837:$C$1866,0),4),"-")</f>
        <v>-</v>
      </c>
      <c r="AJ467" s="108" t="str">
        <f>IF(AH467&gt;0,(AI467)/AJ9/AJ10/60,"-")</f>
        <v>-</v>
      </c>
      <c r="AK467" s="102" t="str">
        <f>IF(AND(AH467&gt;0,AJ467&gt;0),AJ467*AI294,"-")</f>
        <v>-</v>
      </c>
      <c r="AO467" s="112">
        <v>3</v>
      </c>
      <c r="AP467" s="4"/>
      <c r="AQ467" s="108" t="str">
        <f>IF(AP467&gt;0,INDEX(Вхідні_дані!$A$1837:$F$1866,MATCH(AP467,Вхідні_дані!$C$1837:$C$1866,0),4),"-")</f>
        <v>-</v>
      </c>
      <c r="AR467" s="108" t="str">
        <f>IF(AP467&gt;0,(AQ467)/AR9/AR10/60,"-")</f>
        <v>-</v>
      </c>
      <c r="AS467" s="102" t="str">
        <f>IF(AND(AP467&gt;0,AR467&gt;0),AR467*AQ294,"-")</f>
        <v>-</v>
      </c>
      <c r="AW467" s="112">
        <v>3</v>
      </c>
      <c r="AX467" s="4"/>
      <c r="AY467" s="108" t="str">
        <f>IF(AX467&gt;0,INDEX(Вхідні_дані!$A$1837:$F$1866,MATCH(AX467,Вхідні_дані!$C$1837:$C$1866,0),4),"-")</f>
        <v>-</v>
      </c>
      <c r="AZ467" s="108" t="str">
        <f>IF(AX467&gt;0,(AY467)/AZ9/AZ10/60,"-")</f>
        <v>-</v>
      </c>
      <c r="BA467" s="102" t="str">
        <f>IF(AND(AX467&gt;0,AZ467&gt;0),AZ467*AY294,"-")</f>
        <v>-</v>
      </c>
      <c r="BE467" s="112">
        <v>3</v>
      </c>
      <c r="BF467" s="4"/>
      <c r="BG467" s="108" t="str">
        <f>IF(BF467&gt;0,INDEX(Вхідні_дані!$A$1837:$F$1866,MATCH(BF467,Вхідні_дані!$C$1837:$C$1866,0),4),"-")</f>
        <v>-</v>
      </c>
      <c r="BH467" s="108" t="str">
        <f>IF(BF467&gt;0,(BG467)/BH9/BH10/60,"-")</f>
        <v>-</v>
      </c>
      <c r="BI467" s="102" t="str">
        <f>IF(AND(BF467&gt;0,BH467&gt;0),BH467*BG294,"-")</f>
        <v>-</v>
      </c>
      <c r="BM467" s="112">
        <v>3</v>
      </c>
      <c r="BN467" s="4"/>
      <c r="BO467" s="108" t="str">
        <f>IF(BN467&gt;0,INDEX(Вхідні_дані!$A$1837:$F$1866,MATCH(BN467,Вхідні_дані!$C$1837:$C$1866,0),4),"-")</f>
        <v>-</v>
      </c>
      <c r="BP467" s="108" t="str">
        <f>IF(BN467&gt;0,(BO467)/BP9/BP10/60,"-")</f>
        <v>-</v>
      </c>
      <c r="BQ467" s="102" t="str">
        <f>IF(AND(BN467&gt;0,BP467&gt;0),BP467*BO294,"-")</f>
        <v>-</v>
      </c>
      <c r="BU467" s="112">
        <v>3</v>
      </c>
      <c r="BV467" s="4"/>
      <c r="BW467" s="108" t="str">
        <f>IF(BV467&gt;0,INDEX(Вхідні_дані!$A$1837:$F$1866,MATCH(BV467,Вхідні_дані!$C$1837:$C$1866,0),4),"-")</f>
        <v>-</v>
      </c>
      <c r="BX467" s="108" t="str">
        <f>IF(BV467&gt;0,(BW467)/BX9/BX10/60,"-")</f>
        <v>-</v>
      </c>
      <c r="BY467" s="102" t="str">
        <f>IF(AND(BV467&gt;0,BX467&gt;0),BX467*BW294,"-")</f>
        <v>-</v>
      </c>
      <c r="CC467" s="112">
        <v>3</v>
      </c>
      <c r="CD467" s="4"/>
      <c r="CE467" s="108" t="str">
        <f>IF(CD467&gt;0,INDEX(Вхідні_дані!$A$1837:$F$1866,MATCH(CD467,Вхідні_дані!$C$1837:$C$1866,0),4),"-")</f>
        <v>-</v>
      </c>
      <c r="CF467" s="108" t="str">
        <f>IF(CD467&gt;0,(CE467)/CF9/CF10/60,"-")</f>
        <v>-</v>
      </c>
      <c r="CG467" s="102" t="str">
        <f>IF(AND(CD467&gt;0,CF467&gt;0),CF467*CE294,"-")</f>
        <v>-</v>
      </c>
      <c r="CK467" s="112">
        <v>3</v>
      </c>
      <c r="CL467" s="4"/>
      <c r="CM467" s="108" t="str">
        <f>IF(CL467&gt;0,INDEX(Вхідні_дані!$A$1837:$F$1866,MATCH(CL467,Вхідні_дані!$C$1837:$C$1866,0),4),"-")</f>
        <v>-</v>
      </c>
      <c r="CN467" s="108" t="str">
        <f>IF(CL467&gt;0,(CM467)/CN9/CN10/60,"-")</f>
        <v>-</v>
      </c>
      <c r="CO467" s="102" t="str">
        <f>IF(AND(CL467&gt;0,CN467&gt;0),CN467*CM294,"-")</f>
        <v>-</v>
      </c>
      <c r="CS467" s="112">
        <v>3</v>
      </c>
      <c r="CT467" s="4"/>
      <c r="CU467" s="108" t="str">
        <f>IF(CT467&gt;0,INDEX(Вхідні_дані!$A$1837:$F$1866,MATCH(CT467,Вхідні_дані!$C$1837:$C$1866,0),4),"-")</f>
        <v>-</v>
      </c>
      <c r="CV467" s="108" t="str">
        <f>IF(CT467&gt;0,(CU467)/CV9/CV10/60,"-")</f>
        <v>-</v>
      </c>
      <c r="CW467" s="102" t="str">
        <f>IF(AND(CT467&gt;0,CV467&gt;0),CV467*CU294,"-")</f>
        <v>-</v>
      </c>
      <c r="DA467" s="112">
        <v>3</v>
      </c>
      <c r="DB467" s="4"/>
      <c r="DC467" s="108" t="str">
        <f>IF(DB467&gt;0,INDEX(Вхідні_дані!$A$1837:$F$1866,MATCH(DB467,Вхідні_дані!$C$1837:$C$1866,0),4),"-")</f>
        <v>-</v>
      </c>
      <c r="DD467" s="108" t="str">
        <f>IF(DB467&gt;0,(DC467)/DD9/DD10/60,"-")</f>
        <v>-</v>
      </c>
      <c r="DE467" s="102" t="str">
        <f>IF(AND(DB467&gt;0,DD467&gt;0),DD467*DC294,"-")</f>
        <v>-</v>
      </c>
      <c r="DI467" s="112">
        <v>3</v>
      </c>
      <c r="DJ467" s="4"/>
      <c r="DK467" s="108" t="str">
        <f>IF(DJ467&gt;0,INDEX(Вхідні_дані!$A$1837:$F$1866,MATCH(DJ467,Вхідні_дані!$C$1837:$C$1866,0),4),"-")</f>
        <v>-</v>
      </c>
      <c r="DL467" s="108" t="str">
        <f>IF(DJ467&gt;0,(DK467)/DL9/DL10/60,"-")</f>
        <v>-</v>
      </c>
      <c r="DM467" s="102" t="str">
        <f>IF(AND(DJ467&gt;0,DL467&gt;0),DL467*DK294,"-")</f>
        <v>-</v>
      </c>
      <c r="DQ467" s="112">
        <v>3</v>
      </c>
      <c r="DR467" s="4"/>
      <c r="DS467" s="108" t="str">
        <f>IF(DR467&gt;0,INDEX(Вхідні_дані!$A$1837:$F$1866,MATCH(DR467,Вхідні_дані!$C$1837:$C$1866,0),4),"-")</f>
        <v>-</v>
      </c>
      <c r="DT467" s="108" t="str">
        <f>IF(DR467&gt;0,(DS467)/DT9/DT10/60,"-")</f>
        <v>-</v>
      </c>
      <c r="DU467" s="102" t="str">
        <f>IF(AND(DR467&gt;0,DT467&gt;0),DT467*DS294,"-")</f>
        <v>-</v>
      </c>
      <c r="DY467" s="112">
        <v>3</v>
      </c>
      <c r="DZ467" s="4"/>
      <c r="EA467" s="108" t="str">
        <f>IF(DZ467&gt;0,INDEX(Вхідні_дані!$A$1837:$F$1866,MATCH(DZ467,Вхідні_дані!$C$1837:$C$1866,0),4),"-")</f>
        <v>-</v>
      </c>
      <c r="EB467" s="108" t="str">
        <f>IF(DZ467&gt;0,(EA467)/EB9/EB10/60,"-")</f>
        <v>-</v>
      </c>
      <c r="EC467" s="102" t="str">
        <f>IF(AND(DZ467&gt;0,EB467&gt;0),EB467*EA294,"-")</f>
        <v>-</v>
      </c>
      <c r="EG467" s="112">
        <v>3</v>
      </c>
      <c r="EH467" s="4"/>
      <c r="EI467" s="108" t="str">
        <f>IF(EH467&gt;0,INDEX(Вхідні_дані!$A$1837:$F$1866,MATCH(EH467,Вхідні_дані!$C$1837:$C$1866,0),4),"-")</f>
        <v>-</v>
      </c>
      <c r="EJ467" s="108" t="str">
        <f>IF(EH467&gt;0,(EI467)/EJ9/EJ10/60,"-")</f>
        <v>-</v>
      </c>
      <c r="EK467" s="102" t="str">
        <f>IF(AND(EH467&gt;0,EJ467&gt;0),EJ467*EI294,"-")</f>
        <v>-</v>
      </c>
      <c r="EO467" s="112">
        <v>3</v>
      </c>
      <c r="EP467" s="4"/>
      <c r="EQ467" s="108" t="str">
        <f>IF(EP467&gt;0,INDEX(Вхідні_дані!$A$1837:$F$1866,MATCH(EP467,Вхідні_дані!$C$1837:$C$1866,0),4),"-")</f>
        <v>-</v>
      </c>
      <c r="ER467" s="108" t="str">
        <f>IF(EP467&gt;0,(EQ467)/ER9/ER10/60,"-")</f>
        <v>-</v>
      </c>
      <c r="ES467" s="102" t="str">
        <f>IF(AND(EP467&gt;0,ER467&gt;0),ER467*EQ294,"-")</f>
        <v>-</v>
      </c>
      <c r="EW467" s="112">
        <v>3</v>
      </c>
      <c r="EX467" s="4"/>
      <c r="EY467" s="108" t="str">
        <f>IF(EX467&gt;0,INDEX(Вхідні_дані!$A$1837:$F$1866,MATCH(EX467,Вхідні_дані!$C$1837:$C$1866,0),4),"-")</f>
        <v>-</v>
      </c>
      <c r="EZ467" s="108" t="str">
        <f>IF(EX467&gt;0,(EY467)/EZ9/EZ10/60,"-")</f>
        <v>-</v>
      </c>
      <c r="FA467" s="102" t="str">
        <f>IF(AND(EX467&gt;0,EZ467&gt;0),EZ467*EY294,"-")</f>
        <v>-</v>
      </c>
      <c r="FE467" s="112">
        <v>3</v>
      </c>
      <c r="FF467" s="4"/>
      <c r="FG467" s="108" t="str">
        <f>IF(FF467&gt;0,INDEX(Вхідні_дані!$A$1837:$F$1866,MATCH(FF467,Вхідні_дані!$C$1837:$C$1866,0),4),"-")</f>
        <v>-</v>
      </c>
      <c r="FH467" s="108" t="str">
        <f>IF(FF467&gt;0,(FG467)/FH9/FH10/60,"-")</f>
        <v>-</v>
      </c>
      <c r="FI467" s="102" t="str">
        <f>IF(AND(FF467&gt;0,FH467&gt;0),FH467*FG294,"-")</f>
        <v>-</v>
      </c>
      <c r="FM467" s="112">
        <v>3</v>
      </c>
      <c r="FN467" s="4"/>
      <c r="FO467" s="108" t="str">
        <f>IF(FN467&gt;0,INDEX(Вхідні_дані!$A$1837:$F$1866,MATCH(FN467,Вхідні_дані!$C$1837:$C$1866,0),4),"-")</f>
        <v>-</v>
      </c>
      <c r="FP467" s="108" t="str">
        <f>IF(FN467&gt;0,(FO467)/FP9/FP10/60,"-")</f>
        <v>-</v>
      </c>
      <c r="FQ467" s="102" t="str">
        <f>IF(AND(FN467&gt;0,FP467&gt;0),FP467*FO294,"-")</f>
        <v>-</v>
      </c>
      <c r="FU467" s="112">
        <v>3</v>
      </c>
      <c r="FV467" s="4"/>
      <c r="FW467" s="108" t="str">
        <f>IF(FV467&gt;0,INDEX(Вхідні_дані!$A$1837:$F$1866,MATCH(FV467,Вхідні_дані!$C$1837:$C$1866,0),4),"-")</f>
        <v>-</v>
      </c>
      <c r="FX467" s="108" t="str">
        <f>IF(FV467&gt;0,(FW467)/FX9/FX10/60,"-")</f>
        <v>-</v>
      </c>
      <c r="FY467" s="102" t="str">
        <f>IF(AND(FV467&gt;0,FX467&gt;0),FX467*FW294,"-")</f>
        <v>-</v>
      </c>
      <c r="GC467" s="112">
        <v>3</v>
      </c>
      <c r="GD467" s="4"/>
      <c r="GE467" s="108" t="str">
        <f>IF(GD467&gt;0,INDEX(Вхідні_дані!$A$1837:$F$1866,MATCH(GD467,Вхідні_дані!$C$1837:$C$1866,0),4),"-")</f>
        <v>-</v>
      </c>
      <c r="GF467" s="108" t="str">
        <f>IF(GD467&gt;0,(GE467)/GF9/GF10/60,"-")</f>
        <v>-</v>
      </c>
      <c r="GG467" s="102" t="str">
        <f>IF(AND(GD467&gt;0,GF467&gt;0),GF467*GE294,"-")</f>
        <v>-</v>
      </c>
      <c r="GK467" s="112">
        <v>3</v>
      </c>
      <c r="GL467" s="4"/>
      <c r="GM467" s="108" t="str">
        <f>IF(GL467&gt;0,INDEX(Вхідні_дані!$A$1837:$F$1866,MATCH(GL467,Вхідні_дані!$C$1837:$C$1866,0),4),"-")</f>
        <v>-</v>
      </c>
      <c r="GN467" s="108" t="str">
        <f>IF(GL467&gt;0,(GM467)/GN9/GN10/60,"-")</f>
        <v>-</v>
      </c>
      <c r="GO467" s="102" t="str">
        <f>IF(AND(GL467&gt;0,GN467&gt;0),GN467*GM294,"-")</f>
        <v>-</v>
      </c>
      <c r="GS467" s="112">
        <v>3</v>
      </c>
      <c r="GT467" s="4"/>
      <c r="GU467" s="108" t="str">
        <f>IF(GT467&gt;0,INDEX(Вхідні_дані!$A$1837:$F$1866,MATCH(GT467,Вхідні_дані!$C$1837:$C$1866,0),4),"-")</f>
        <v>-</v>
      </c>
      <c r="GV467" s="108" t="str">
        <f>IF(GT467&gt;0,(GU467)/GV9/GV10/60,"-")</f>
        <v>-</v>
      </c>
      <c r="GW467" s="102" t="str">
        <f>IF(AND(GT467&gt;0,GV467&gt;0),GV467*GU294,"-")</f>
        <v>-</v>
      </c>
      <c r="HA467" s="112">
        <v>3</v>
      </c>
      <c r="HB467" s="4"/>
      <c r="HC467" s="108" t="str">
        <f>IF(HB467&gt;0,INDEX(Вхідні_дані!$A$1837:$F$1866,MATCH(HB467,Вхідні_дані!$C$1837:$C$1866,0),4),"-")</f>
        <v>-</v>
      </c>
      <c r="HD467" s="108" t="str">
        <f>IF(HB467&gt;0,(HC467)/HD9/HD10/60,"-")</f>
        <v>-</v>
      </c>
      <c r="HE467" s="102" t="str">
        <f>IF(AND(HB467&gt;0,HD467&gt;0),HD467*HC294,"-")</f>
        <v>-</v>
      </c>
      <c r="HI467" s="112">
        <v>3</v>
      </c>
      <c r="HJ467" s="4"/>
      <c r="HK467" s="108" t="str">
        <f>IF(HJ467&gt;0,INDEX(Вхідні_дані!$A$1837:$F$1866,MATCH(HJ467,Вхідні_дані!$C$1837:$C$1866,0),4),"-")</f>
        <v>-</v>
      </c>
      <c r="HL467" s="108" t="str">
        <f>IF(HJ467&gt;0,(HK467)/HL9/HL10/60,"-")</f>
        <v>-</v>
      </c>
      <c r="HM467" s="102" t="str">
        <f>IF(AND(HJ467&gt;0,HL467&gt;0),HL467*HK294,"-")</f>
        <v>-</v>
      </c>
      <c r="HQ467" s="112">
        <v>3</v>
      </c>
      <c r="HR467" s="4"/>
      <c r="HS467" s="108" t="str">
        <f>IF(HR467&gt;0,INDEX(Вхідні_дані!$A$1837:$F$1866,MATCH(HR467,Вхідні_дані!$C$1837:$C$1866,0),4),"-")</f>
        <v>-</v>
      </c>
      <c r="HT467" s="108" t="str">
        <f>IF(HR467&gt;0,(HS467)/HT9/HT10/60,"-")</f>
        <v>-</v>
      </c>
      <c r="HU467" s="102" t="str">
        <f>IF(AND(HR467&gt;0,HT467&gt;0),HT467*HS294,"-")</f>
        <v>-</v>
      </c>
      <c r="HY467" s="112">
        <v>3</v>
      </c>
      <c r="HZ467" s="4"/>
      <c r="IA467" s="108" t="str">
        <f>IF(HZ467&gt;0,INDEX(Вхідні_дані!$A$1837:$F$1866,MATCH(HZ467,Вхідні_дані!$C$1837:$C$1866,0),4),"-")</f>
        <v>-</v>
      </c>
      <c r="IB467" s="108" t="str">
        <f>IF(HZ467&gt;0,(IA467)/IB9/IB10/60,"-")</f>
        <v>-</v>
      </c>
      <c r="IC467" s="102" t="str">
        <f>IF(AND(HZ467&gt;0,IB467&gt;0),IB467*IA294,"-")</f>
        <v>-</v>
      </c>
      <c r="IG467" s="112">
        <v>3</v>
      </c>
      <c r="IH467" s="4"/>
      <c r="II467" s="108" t="str">
        <f>IF(IH467&gt;0,INDEX(Вхідні_дані!$A$1837:$F$1866,MATCH(IH467,Вхідні_дані!$C$1837:$C$1866,0),4),"-")</f>
        <v>-</v>
      </c>
      <c r="IJ467" s="108" t="str">
        <f>IF(IH467&gt;0,(II467)/IJ9/IJ10/60,"-")</f>
        <v>-</v>
      </c>
      <c r="IK467" s="102" t="str">
        <f>IF(AND(IH467&gt;0,IJ467&gt;0),IJ467*II294,"-")</f>
        <v>-</v>
      </c>
      <c r="IO467" s="112">
        <v>3</v>
      </c>
      <c r="IP467" s="4"/>
      <c r="IQ467" s="108" t="str">
        <f>IF(IP467&gt;0,INDEX(Вхідні_дані!$A$1837:$F$1866,MATCH(IP467,Вхідні_дані!$C$1837:$C$1866,0),4),"-")</f>
        <v>-</v>
      </c>
      <c r="IR467" s="108" t="str">
        <f>IF(IP467&gt;0,(IQ467)/IR9/IR10/60,"-")</f>
        <v>-</v>
      </c>
      <c r="IS467" s="102" t="str">
        <f>IF(AND(IP467&gt;0,IR467&gt;0),IR467*IQ294,"-")</f>
        <v>-</v>
      </c>
      <c r="IW467" s="112">
        <v>3</v>
      </c>
      <c r="IX467" s="4"/>
      <c r="IY467" s="108" t="str">
        <f>IF(IX467&gt;0,INDEX(Вхідні_дані!$A$1837:$F$1866,MATCH(IX467,Вхідні_дані!$C$1837:$C$1866,0),4),"-")</f>
        <v>-</v>
      </c>
      <c r="IZ467" s="108" t="str">
        <f>IF(IX467&gt;0,(IY467)/IZ9/IZ10/60,"-")</f>
        <v>-</v>
      </c>
      <c r="JA467" s="102" t="str">
        <f>IF(AND(IX467&gt;0,IZ467&gt;0),IZ467*IY294,"-")</f>
        <v>-</v>
      </c>
      <c r="JE467" s="112">
        <v>3</v>
      </c>
      <c r="JF467" s="4"/>
      <c r="JG467" s="108" t="str">
        <f>IF(JF467&gt;0,INDEX(Вхідні_дані!$A$1837:$F$1866,MATCH(JF467,Вхідні_дані!$C$1837:$C$1866,0),4),"-")</f>
        <v>-</v>
      </c>
      <c r="JH467" s="108" t="str">
        <f>IF(JF467&gt;0,(JG467)/JH9/JH10/60,"-")</f>
        <v>-</v>
      </c>
      <c r="JI467" s="102" t="str">
        <f>IF(AND(JF467&gt;0,JH467&gt;0),JH467*JG294,"-")</f>
        <v>-</v>
      </c>
      <c r="JM467" s="112">
        <v>3</v>
      </c>
      <c r="JN467" s="4"/>
      <c r="JO467" s="108" t="str">
        <f>IF(JN467&gt;0,INDEX(Вхідні_дані!$A$1837:$F$1866,MATCH(JN467,Вхідні_дані!$C$1837:$C$1866,0),4),"-")</f>
        <v>-</v>
      </c>
      <c r="JP467" s="108" t="str">
        <f>IF(JN467&gt;0,(JO467)/JP9/JP10/60,"-")</f>
        <v>-</v>
      </c>
      <c r="JQ467" s="102" t="str">
        <f>IF(AND(JN467&gt;0,JP467&gt;0),JP467*JO294,"-")</f>
        <v>-</v>
      </c>
      <c r="JU467" s="112">
        <v>3</v>
      </c>
      <c r="JV467" s="4"/>
      <c r="JW467" s="108" t="str">
        <f>IF(JV467&gt;0,INDEX(Вхідні_дані!$A$1837:$F$1866,MATCH(JV467,Вхідні_дані!$C$1837:$C$1866,0),4),"-")</f>
        <v>-</v>
      </c>
      <c r="JX467" s="108" t="str">
        <f>IF(JV467&gt;0,(JW467)/JX9/JX10/60,"-")</f>
        <v>-</v>
      </c>
      <c r="JY467" s="102" t="str">
        <f>IF(AND(JV467&gt;0,JX467&gt;0),JX467*JW294,"-")</f>
        <v>-</v>
      </c>
      <c r="KC467" s="112">
        <v>3</v>
      </c>
      <c r="KD467" s="4"/>
      <c r="KE467" s="108" t="str">
        <f>IF(KD467&gt;0,INDEX(Вхідні_дані!$A$1837:$F$1866,MATCH(KD467,Вхідні_дані!$C$1837:$C$1866,0),4),"-")</f>
        <v>-</v>
      </c>
      <c r="KF467" s="108" t="str">
        <f>IF(KD467&gt;0,(KE467)/KF9/KF10/60,"-")</f>
        <v>-</v>
      </c>
      <c r="KG467" s="102" t="str">
        <f>IF(AND(KD467&gt;0,KF467&gt;0),KF467*KE294,"-")</f>
        <v>-</v>
      </c>
      <c r="KK467" s="112">
        <v>3</v>
      </c>
      <c r="KL467" s="4"/>
      <c r="KM467" s="108" t="str">
        <f>IF(KL467&gt;0,INDEX(Вхідні_дані!$A$1837:$F$1866,MATCH(KL467,Вхідні_дані!$C$1837:$C$1866,0),4),"-")</f>
        <v>-</v>
      </c>
      <c r="KN467" s="108" t="str">
        <f>IF(KL467&gt;0,(KM467)/KN9/KN10/60,"-")</f>
        <v>-</v>
      </c>
      <c r="KO467" s="102" t="str">
        <f>IF(AND(KL467&gt;0,KN467&gt;0),KN467*KM294,"-")</f>
        <v>-</v>
      </c>
      <c r="KS467" s="112">
        <v>3</v>
      </c>
      <c r="KT467" s="4"/>
      <c r="KU467" s="108" t="str">
        <f>IF(KT467&gt;0,INDEX(Вхідні_дані!$A$1837:$F$1866,MATCH(KT467,Вхідні_дані!$C$1837:$C$1866,0),4),"-")</f>
        <v>-</v>
      </c>
      <c r="KV467" s="108" t="str">
        <f>IF(KT467&gt;0,(KU467)/KV9/KV10/60,"-")</f>
        <v>-</v>
      </c>
      <c r="KW467" s="102" t="str">
        <f>IF(AND(KT467&gt;0,KV467&gt;0),KV467*KU294,"-")</f>
        <v>-</v>
      </c>
      <c r="LA467" s="112">
        <v>3</v>
      </c>
      <c r="LB467" s="4"/>
      <c r="LC467" s="108" t="str">
        <f>IF(LB467&gt;0,INDEX(Вхідні_дані!$A$1837:$F$1866,MATCH(LB467,Вхідні_дані!$C$1837:$C$1866,0),4),"-")</f>
        <v>-</v>
      </c>
      <c r="LD467" s="108" t="str">
        <f>IF(LB467&gt;0,(LC467)/LD9/LD10/60,"-")</f>
        <v>-</v>
      </c>
      <c r="LE467" s="102" t="str">
        <f>IF(AND(LB467&gt;0,LD467&gt;0),LD467*LC294,"-")</f>
        <v>-</v>
      </c>
      <c r="LI467" s="112">
        <v>3</v>
      </c>
      <c r="LJ467" s="4"/>
      <c r="LK467" s="108" t="str">
        <f>IF(LJ467&gt;0,INDEX(Вхідні_дані!$A$1837:$F$1866,MATCH(LJ467,Вхідні_дані!$C$1837:$C$1866,0),4),"-")</f>
        <v>-</v>
      </c>
      <c r="LL467" s="108" t="str">
        <f>IF(LJ467&gt;0,(LK467)/LL9/LL10/60,"-")</f>
        <v>-</v>
      </c>
      <c r="LM467" s="102" t="str">
        <f>IF(AND(LJ467&gt;0,LL467&gt;0),LL467*LK294,"-")</f>
        <v>-</v>
      </c>
      <c r="LQ467" s="112">
        <v>3</v>
      </c>
      <c r="LR467" s="4"/>
      <c r="LS467" s="108" t="str">
        <f>IF(LR467&gt;0,INDEX(Вхідні_дані!$A$1837:$F$1866,MATCH(LR467,Вхідні_дані!$C$1837:$C$1866,0),4),"-")</f>
        <v>-</v>
      </c>
      <c r="LT467" s="108" t="str">
        <f>IF(LR467&gt;0,(LS467)/LT9/LT10/60,"-")</f>
        <v>-</v>
      </c>
      <c r="LU467" s="102" t="str">
        <f>IF(AND(LR467&gt;0,LT467&gt;0),LT467*LS294,"-")</f>
        <v>-</v>
      </c>
      <c r="LY467" s="112">
        <v>3</v>
      </c>
      <c r="LZ467" s="4"/>
      <c r="MA467" s="108" t="str">
        <f>IF(LZ467&gt;0,INDEX(Вхідні_дані!$A$1837:$F$1866,MATCH(LZ467,Вхідні_дані!$C$1837:$C$1866,0),4),"-")</f>
        <v>-</v>
      </c>
      <c r="MB467" s="108" t="str">
        <f>IF(LZ467&gt;0,(MA467)/MB9/MB10/60,"-")</f>
        <v>-</v>
      </c>
      <c r="MC467" s="102" t="str">
        <f>IF(AND(LZ467&gt;0,MB467&gt;0),MB467*MA294,"-")</f>
        <v>-</v>
      </c>
      <c r="MG467" s="112">
        <v>3</v>
      </c>
      <c r="MH467" s="4"/>
      <c r="MI467" s="108" t="str">
        <f>IF(MH467&gt;0,INDEX(Вхідні_дані!$A$1837:$F$1866,MATCH(MH467,Вхідні_дані!$C$1837:$C$1866,0),4),"-")</f>
        <v>-</v>
      </c>
      <c r="MJ467" s="108" t="str">
        <f>IF(MH467&gt;0,(MI467)/MJ9/MJ10/60,"-")</f>
        <v>-</v>
      </c>
      <c r="MK467" s="102" t="str">
        <f>IF(AND(MH467&gt;0,MJ467&gt;0),MJ467*MI294,"-")</f>
        <v>-</v>
      </c>
      <c r="MO467" s="112">
        <v>3</v>
      </c>
      <c r="MP467" s="4"/>
      <c r="MQ467" s="108" t="str">
        <f>IF(MP467&gt;0,INDEX(Вхідні_дані!$A$1837:$F$1866,MATCH(MP467,Вхідні_дані!$C$1837:$C$1866,0),4),"-")</f>
        <v>-</v>
      </c>
      <c r="MR467" s="108" t="str">
        <f>IF(MP467&gt;0,(MQ467)/MR9/MR10/60,"-")</f>
        <v>-</v>
      </c>
      <c r="MS467" s="102" t="str">
        <f>IF(AND(MP467&gt;0,MR467&gt;0),MR467*MQ294,"-")</f>
        <v>-</v>
      </c>
      <c r="MW467" s="112">
        <v>3</v>
      </c>
      <c r="MX467" s="4"/>
      <c r="MY467" s="108" t="str">
        <f>IF(MX467&gt;0,INDEX(Вхідні_дані!$A$1837:$F$1866,MATCH(MX467,Вхідні_дані!$C$1837:$C$1866,0),4),"-")</f>
        <v>-</v>
      </c>
      <c r="MZ467" s="108" t="str">
        <f>IF(MX467&gt;0,(MY467)/MZ9/MZ10/60,"-")</f>
        <v>-</v>
      </c>
      <c r="NA467" s="102" t="str">
        <f>IF(AND(MX467&gt;0,MZ467&gt;0),MZ467*MY294,"-")</f>
        <v>-</v>
      </c>
      <c r="NE467" s="112">
        <v>3</v>
      </c>
      <c r="NF467" s="4"/>
      <c r="NG467" s="108" t="str">
        <f>IF(NF467&gt;0,INDEX(Вхідні_дані!$A$1837:$F$1866,MATCH(NF467,Вхідні_дані!$C$1837:$C$1866,0),4),"-")</f>
        <v>-</v>
      </c>
      <c r="NH467" s="108" t="str">
        <f>IF(NF467&gt;0,(NG467)/NH9/NH10/60,"-")</f>
        <v>-</v>
      </c>
      <c r="NI467" s="102" t="str">
        <f>IF(AND(NF467&gt;0,NH467&gt;0),NH467*NG294,"-")</f>
        <v>-</v>
      </c>
      <c r="NM467" s="112">
        <v>3</v>
      </c>
      <c r="NN467" s="4"/>
      <c r="NO467" s="108" t="str">
        <f>IF(NN467&gt;0,INDEX(Вхідні_дані!$A$1837:$F$1866,MATCH(NN467,Вхідні_дані!$C$1837:$C$1866,0),4),"-")</f>
        <v>-</v>
      </c>
      <c r="NP467" s="108" t="str">
        <f>IF(NN467&gt;0,(NO467)/NP9/NP10/60,"-")</f>
        <v>-</v>
      </c>
      <c r="NQ467" s="102" t="str">
        <f>IF(AND(NN467&gt;0,NP467&gt;0),NP467*NO294,"-")</f>
        <v>-</v>
      </c>
      <c r="NU467" s="112">
        <v>3</v>
      </c>
      <c r="NV467" s="4"/>
      <c r="NW467" s="108" t="str">
        <f>IF(NV467&gt;0,INDEX(Вхідні_дані!$A$1837:$F$1866,MATCH(NV467,Вхідні_дані!$C$1837:$C$1866,0),4),"-")</f>
        <v>-</v>
      </c>
      <c r="NX467" s="108" t="str">
        <f>IF(NV467&gt;0,(NW467)/NX9/NX10/60,"-")</f>
        <v>-</v>
      </c>
      <c r="NY467" s="102" t="str">
        <f>IF(AND(NV467&gt;0,NX467&gt;0),NX467*NW294,"-")</f>
        <v>-</v>
      </c>
      <c r="OC467" s="112">
        <v>3</v>
      </c>
      <c r="OD467" s="4"/>
      <c r="OE467" s="108" t="str">
        <f>IF(OD467&gt;0,INDEX(Вхідні_дані!$A$1837:$F$1866,MATCH(OD467,Вхідні_дані!$C$1837:$C$1866,0),4),"-")</f>
        <v>-</v>
      </c>
      <c r="OF467" s="108" t="str">
        <f>IF(OD467&gt;0,(OE467)/OF9/OF10/60,"-")</f>
        <v>-</v>
      </c>
      <c r="OG467" s="102" t="str">
        <f>IF(AND(OD467&gt;0,OF467&gt;0),OF467*OE294,"-")</f>
        <v>-</v>
      </c>
      <c r="OK467" s="112">
        <v>3</v>
      </c>
      <c r="OL467" s="4"/>
      <c r="OM467" s="108" t="str">
        <f>IF(OL467&gt;0,INDEX(Вхідні_дані!$A$1837:$F$1866,MATCH(OL467,Вхідні_дані!$C$1837:$C$1866,0),4),"-")</f>
        <v>-</v>
      </c>
      <c r="ON467" s="108" t="str">
        <f>IF(OL467&gt;0,(OM467)/ON9/ON10/60,"-")</f>
        <v>-</v>
      </c>
      <c r="OO467" s="102" t="str">
        <f>IF(AND(OL467&gt;0,ON467&gt;0),ON467*OM294,"-")</f>
        <v>-</v>
      </c>
      <c r="OS467" s="112">
        <v>3</v>
      </c>
      <c r="OT467" s="4"/>
      <c r="OU467" s="108" t="str">
        <f>IF(OT467&gt;0,INDEX(Вхідні_дані!$A$1837:$F$1866,MATCH(OT467,Вхідні_дані!$C$1837:$C$1866,0),4),"-")</f>
        <v>-</v>
      </c>
      <c r="OV467" s="108" t="str">
        <f>IF(OT467&gt;0,(OU467)/OV9/OV10/60,"-")</f>
        <v>-</v>
      </c>
      <c r="OW467" s="102" t="str">
        <f>IF(AND(OT467&gt;0,OV467&gt;0),OV467*OU294,"-")</f>
        <v>-</v>
      </c>
      <c r="PA467" s="112">
        <v>3</v>
      </c>
      <c r="PB467" s="4"/>
      <c r="PC467" s="108" t="str">
        <f>IF(PB467&gt;0,INDEX(Вхідні_дані!$A$1837:$F$1866,MATCH(PB467,Вхідні_дані!$C$1837:$C$1866,0),4),"-")</f>
        <v>-</v>
      </c>
      <c r="PD467" s="108" t="str">
        <f>IF(PB467&gt;0,(PC467)/PD9/PD10/60,"-")</f>
        <v>-</v>
      </c>
      <c r="PE467" s="102" t="str">
        <f>IF(AND(PB467&gt;0,PD467&gt;0),PD467*PC294,"-")</f>
        <v>-</v>
      </c>
      <c r="PI467" s="112">
        <v>3</v>
      </c>
      <c r="PJ467" s="4"/>
      <c r="PK467" s="108" t="str">
        <f>IF(PJ467&gt;0,INDEX(Вхідні_дані!$A$1837:$F$1866,MATCH(PJ467,Вхідні_дані!$C$1837:$C$1866,0),4),"-")</f>
        <v>-</v>
      </c>
      <c r="PL467" s="108" t="str">
        <f>IF(PJ467&gt;0,(PK467)/PL9/PL10/60,"-")</f>
        <v>-</v>
      </c>
      <c r="PM467" s="102" t="str">
        <f>IF(AND(PJ467&gt;0,PL467&gt;0),PL467*PK294,"-")</f>
        <v>-</v>
      </c>
      <c r="PQ467" s="112">
        <v>3</v>
      </c>
      <c r="PR467" s="4"/>
      <c r="PS467" s="108" t="str">
        <f>IF(PR467&gt;0,INDEX(Вхідні_дані!$A$1837:$F$1866,MATCH(PR467,Вхідні_дані!$C$1837:$C$1866,0),4),"-")</f>
        <v>-</v>
      </c>
      <c r="PT467" s="108" t="str">
        <f>IF(PR467&gt;0,(PS467)/PT9/PT10/60,"-")</f>
        <v>-</v>
      </c>
      <c r="PU467" s="102" t="str">
        <f>IF(AND(PR467&gt;0,PT467&gt;0),PT467*PS294,"-")</f>
        <v>-</v>
      </c>
      <c r="PY467" s="112">
        <v>3</v>
      </c>
      <c r="PZ467" s="4"/>
      <c r="QA467" s="108" t="str">
        <f>IF(PZ467&gt;0,INDEX(Вхідні_дані!$A$1837:$F$1866,MATCH(PZ467,Вхідні_дані!$C$1837:$C$1866,0),4),"-")</f>
        <v>-</v>
      </c>
      <c r="QB467" s="108" t="str">
        <f>IF(PZ467&gt;0,(QA467)/QB9/QB10/60,"-")</f>
        <v>-</v>
      </c>
      <c r="QC467" s="102" t="str">
        <f>IF(AND(PZ467&gt;0,QB467&gt;0),QB467*QA294,"-")</f>
        <v>-</v>
      </c>
      <c r="QG467" s="112">
        <v>3</v>
      </c>
      <c r="QH467" s="4"/>
      <c r="QI467" s="108" t="str">
        <f>IF(QH467&gt;0,INDEX(Вхідні_дані!$A$1837:$F$1866,MATCH(QH467,Вхідні_дані!$C$1837:$C$1866,0),4),"-")</f>
        <v>-</v>
      </c>
      <c r="QJ467" s="108" t="str">
        <f>IF(QH467&gt;0,(QI467)/QJ9/QJ10/60,"-")</f>
        <v>-</v>
      </c>
      <c r="QK467" s="102" t="str">
        <f>IF(AND(QH467&gt;0,QJ467&gt;0),QJ467*QI294,"-")</f>
        <v>-</v>
      </c>
      <c r="QO467" s="112">
        <v>3</v>
      </c>
      <c r="QP467" s="4"/>
      <c r="QQ467" s="108" t="str">
        <f>IF(QP467&gt;0,INDEX(Вхідні_дані!$A$1837:$F$1866,MATCH(QP467,Вхідні_дані!$C$1837:$C$1866,0),4),"-")</f>
        <v>-</v>
      </c>
      <c r="QR467" s="108" t="str">
        <f>IF(QP467&gt;0,(QQ467)/QR9/QR10/60,"-")</f>
        <v>-</v>
      </c>
      <c r="QS467" s="102" t="str">
        <f>IF(AND(QP467&gt;0,QR467&gt;0),QR467*QQ294,"-")</f>
        <v>-</v>
      </c>
      <c r="QW467" s="112">
        <v>3</v>
      </c>
      <c r="QX467" s="4"/>
      <c r="QY467" s="108" t="str">
        <f>IF(QX467&gt;0,INDEX(Вхідні_дані!$A$1837:$F$1866,MATCH(QX467,Вхідні_дані!$C$1837:$C$1866,0),4),"-")</f>
        <v>-</v>
      </c>
      <c r="QZ467" s="108" t="str">
        <f>IF(QX467&gt;0,(QY467)/QZ9/QZ10/60,"-")</f>
        <v>-</v>
      </c>
      <c r="RA467" s="102" t="str">
        <f>IF(AND(QX467&gt;0,QZ467&gt;0),QZ467*QY294,"-")</f>
        <v>-</v>
      </c>
      <c r="RE467" s="112">
        <v>3</v>
      </c>
      <c r="RF467" s="4"/>
      <c r="RG467" s="108" t="str">
        <f>IF(RF467&gt;0,INDEX(Вхідні_дані!$A$1837:$F$1866,MATCH(RF467,Вхідні_дані!$C$1837:$C$1866,0),4),"-")</f>
        <v>-</v>
      </c>
      <c r="RH467" s="108" t="str">
        <f>IF(RF467&gt;0,(RG467)/RH9/RH10/60,"-")</f>
        <v>-</v>
      </c>
      <c r="RI467" s="102" t="str">
        <f>IF(AND(RF467&gt;0,RH467&gt;0),RH467*RG294,"-")</f>
        <v>-</v>
      </c>
      <c r="RM467" s="112">
        <v>3</v>
      </c>
      <c r="RN467" s="4"/>
      <c r="RO467" s="108" t="str">
        <f>IF(RN467&gt;0,INDEX(Вхідні_дані!$A$1837:$F$1866,MATCH(RN467,Вхідні_дані!$C$1837:$C$1866,0),4),"-")</f>
        <v>-</v>
      </c>
      <c r="RP467" s="108" t="str">
        <f>IF(RN467&gt;0,(RO467)/RP9/RP10/60,"-")</f>
        <v>-</v>
      </c>
      <c r="RQ467" s="102" t="str">
        <f>IF(AND(RN467&gt;0,RP467&gt;0),RP467*RO294,"-")</f>
        <v>-</v>
      </c>
      <c r="RU467" s="112">
        <v>3</v>
      </c>
      <c r="RV467" s="4"/>
      <c r="RW467" s="108" t="str">
        <f>IF(RV467&gt;0,INDEX(Вхідні_дані!$A$1837:$F$1866,MATCH(RV467,Вхідні_дані!$C$1837:$C$1866,0),4),"-")</f>
        <v>-</v>
      </c>
      <c r="RX467" s="108" t="str">
        <f>IF(RV467&gt;0,(RW467)/RX9/RX10/60,"-")</f>
        <v>-</v>
      </c>
      <c r="RY467" s="102" t="str">
        <f>IF(AND(RV467&gt;0,RX467&gt;0),RX467*RW294,"-")</f>
        <v>-</v>
      </c>
      <c r="SC467" s="112">
        <v>3</v>
      </c>
      <c r="SD467" s="4"/>
      <c r="SE467" s="108" t="str">
        <f>IF(SD467&gt;0,INDEX(Вхідні_дані!$A$1837:$F$1866,MATCH(SD467,Вхідні_дані!$C$1837:$C$1866,0),4),"-")</f>
        <v>-</v>
      </c>
      <c r="SF467" s="108" t="str">
        <f>IF(SD467&gt;0,(SE467)/SF9/SF10/60,"-")</f>
        <v>-</v>
      </c>
      <c r="SG467" s="102" t="str">
        <f>IF(AND(SD467&gt;0,SF467&gt;0),SF467*SE294,"-")</f>
        <v>-</v>
      </c>
      <c r="SK467" s="112">
        <v>3</v>
      </c>
      <c r="SL467" s="4"/>
      <c r="SM467" s="108" t="str">
        <f>IF(SL467&gt;0,INDEX(Вхідні_дані!$A$1837:$F$1866,MATCH(SL467,Вхідні_дані!$C$1837:$C$1866,0),4),"-")</f>
        <v>-</v>
      </c>
      <c r="SN467" s="108" t="str">
        <f>IF(SL467&gt;0,(SM467)/SN9/SN10/60,"-")</f>
        <v>-</v>
      </c>
      <c r="SO467" s="102" t="str">
        <f>IF(AND(SL467&gt;0,SN467&gt;0),SN467*SM294,"-")</f>
        <v>-</v>
      </c>
      <c r="SS467" s="112">
        <v>3</v>
      </c>
      <c r="ST467" s="4"/>
      <c r="SU467" s="108" t="str">
        <f>IF(ST467&gt;0,INDEX(Вхідні_дані!$A$1837:$F$1866,MATCH(ST467,Вхідні_дані!$C$1837:$C$1866,0),4),"-")</f>
        <v>-</v>
      </c>
      <c r="SV467" s="108" t="str">
        <f>IF(ST467&gt;0,(SU467)/SV9/SV10/60,"-")</f>
        <v>-</v>
      </c>
      <c r="SW467" s="102" t="str">
        <f>IF(AND(ST467&gt;0,SV467&gt;0),SV467*SU294,"-")</f>
        <v>-</v>
      </c>
      <c r="TA467" s="112">
        <v>3</v>
      </c>
      <c r="TB467" s="4"/>
      <c r="TC467" s="108" t="str">
        <f>IF(TB467&gt;0,INDEX(Вхідні_дані!$A$1837:$F$1866,MATCH(TB467,Вхідні_дані!$C$1837:$C$1866,0),4),"-")</f>
        <v>-</v>
      </c>
      <c r="TD467" s="108" t="str">
        <f>IF(TB467&gt;0,(TC467)/TD9/TD10/60,"-")</f>
        <v>-</v>
      </c>
      <c r="TE467" s="102" t="str">
        <f>IF(AND(TB467&gt;0,TD467&gt;0),TD467*TC294,"-")</f>
        <v>-</v>
      </c>
      <c r="TI467" s="112">
        <v>3</v>
      </c>
      <c r="TJ467" s="4"/>
      <c r="TK467" s="108" t="str">
        <f>IF(TJ467&gt;0,INDEX(Вхідні_дані!$A$1837:$F$1866,MATCH(TJ467,Вхідні_дані!$C$1837:$C$1866,0),4),"-")</f>
        <v>-</v>
      </c>
      <c r="TL467" s="108" t="str">
        <f>IF(TJ467&gt;0,(TK467)/TL9/TL10/60,"-")</f>
        <v>-</v>
      </c>
      <c r="TM467" s="102" t="str">
        <f>IF(AND(TJ467&gt;0,TL467&gt;0),TL467*TK294,"-")</f>
        <v>-</v>
      </c>
      <c r="TQ467" s="112">
        <v>3</v>
      </c>
      <c r="TR467" s="4"/>
      <c r="TS467" s="108" t="str">
        <f>IF(TR467&gt;0,INDEX(Вхідні_дані!$A$1837:$F$1866,MATCH(TR467,Вхідні_дані!$C$1837:$C$1866,0),4),"-")</f>
        <v>-</v>
      </c>
      <c r="TT467" s="108" t="str">
        <f>IF(TR467&gt;0,(TS467)/TT9/TT10/60,"-")</f>
        <v>-</v>
      </c>
      <c r="TU467" s="102" t="str">
        <f>IF(AND(TR467&gt;0,TT467&gt;0),TT467*TS294,"-")</f>
        <v>-</v>
      </c>
      <c r="TY467" s="112">
        <v>3</v>
      </c>
      <c r="TZ467" s="4"/>
      <c r="UA467" s="108" t="str">
        <f>IF(TZ467&gt;0,INDEX(Вхідні_дані!$A$1837:$F$1866,MATCH(TZ467,Вхідні_дані!$C$1837:$C$1866,0),4),"-")</f>
        <v>-</v>
      </c>
      <c r="UB467" s="108" t="str">
        <f>IF(TZ467&gt;0,(UA467)/UB9/UB10/60,"-")</f>
        <v>-</v>
      </c>
      <c r="UC467" s="102" t="str">
        <f>IF(AND(TZ467&gt;0,UB467&gt;0),UB467*UA294,"-")</f>
        <v>-</v>
      </c>
      <c r="UG467" s="112">
        <v>3</v>
      </c>
      <c r="UH467" s="4"/>
      <c r="UI467" s="108" t="str">
        <f>IF(UH467&gt;0,INDEX(Вхідні_дані!$A$1837:$F$1866,MATCH(UH467,Вхідні_дані!$C$1837:$C$1866,0),4),"-")</f>
        <v>-</v>
      </c>
      <c r="UJ467" s="108" t="str">
        <f>IF(UH467&gt;0,(UI467)/UJ9/UJ10/60,"-")</f>
        <v>-</v>
      </c>
      <c r="UK467" s="102" t="str">
        <f>IF(AND(UH467&gt;0,UJ467&gt;0),UJ467*UI294,"-")</f>
        <v>-</v>
      </c>
      <c r="UO467" s="112">
        <v>3</v>
      </c>
      <c r="UP467" s="4"/>
      <c r="UQ467" s="108" t="str">
        <f>IF(UP467&gt;0,INDEX(Вхідні_дані!$A$1837:$F$1866,MATCH(UP467,Вхідні_дані!$C$1837:$C$1866,0),4),"-")</f>
        <v>-</v>
      </c>
      <c r="UR467" s="108" t="str">
        <f>IF(UP467&gt;0,(UQ467)/UR9/UR10/60,"-")</f>
        <v>-</v>
      </c>
      <c r="US467" s="102" t="str">
        <f>IF(AND(UP467&gt;0,UR467&gt;0),UR467*UQ294,"-")</f>
        <v>-</v>
      </c>
      <c r="UW467" s="112">
        <v>3</v>
      </c>
      <c r="UX467" s="4"/>
      <c r="UY467" s="108" t="str">
        <f>IF(UX467&gt;0,INDEX(Вхідні_дані!$A$1837:$F$1866,MATCH(UX467,Вхідні_дані!$C$1837:$C$1866,0),4),"-")</f>
        <v>-</v>
      </c>
      <c r="UZ467" s="108" t="str">
        <f>IF(UX467&gt;0,(UY467)/UZ9/UZ10/60,"-")</f>
        <v>-</v>
      </c>
      <c r="VA467" s="102" t="str">
        <f>IF(AND(UX467&gt;0,UZ467&gt;0),UZ467*UY294,"-")</f>
        <v>-</v>
      </c>
      <c r="VE467" s="112">
        <v>3</v>
      </c>
      <c r="VF467" s="4"/>
      <c r="VG467" s="108" t="str">
        <f>IF(VF467&gt;0,INDEX(Вхідні_дані!$A$1837:$F$1866,MATCH(VF467,Вхідні_дані!$C$1837:$C$1866,0),4),"-")</f>
        <v>-</v>
      </c>
      <c r="VH467" s="108" t="str">
        <f>IF(VF467&gt;0,(VG467)/VH9/VH10/60,"-")</f>
        <v>-</v>
      </c>
      <c r="VI467" s="102" t="str">
        <f>IF(AND(VF467&gt;0,VH467&gt;0),VH467*VG294,"-")</f>
        <v>-</v>
      </c>
      <c r="VM467" s="112">
        <v>3</v>
      </c>
      <c r="VN467" s="4"/>
      <c r="VO467" s="108" t="str">
        <f>IF(VN467&gt;0,INDEX(Вхідні_дані!$A$1837:$F$1866,MATCH(VN467,Вхідні_дані!$C$1837:$C$1866,0),4),"-")</f>
        <v>-</v>
      </c>
      <c r="VP467" s="108" t="str">
        <f>IF(VN467&gt;0,(VO467)/VP9/VP10/60,"-")</f>
        <v>-</v>
      </c>
      <c r="VQ467" s="102" t="str">
        <f>IF(AND(VN467&gt;0,VP467&gt;0),VP467*VO294,"-")</f>
        <v>-</v>
      </c>
      <c r="VU467" s="112">
        <v>3</v>
      </c>
      <c r="VV467" s="4"/>
      <c r="VW467" s="108" t="str">
        <f>IF(VV467&gt;0,INDEX(Вхідні_дані!$A$1837:$F$1866,MATCH(VV467,Вхідні_дані!$C$1837:$C$1866,0),4),"-")</f>
        <v>-</v>
      </c>
      <c r="VX467" s="108" t="str">
        <f>IF(VV467&gt;0,(VW467)/VX9/VX10/60,"-")</f>
        <v>-</v>
      </c>
      <c r="VY467" s="102" t="str">
        <f>IF(AND(VV467&gt;0,VX467&gt;0),VX467*VW294,"-")</f>
        <v>-</v>
      </c>
      <c r="WC467" s="112">
        <v>3</v>
      </c>
      <c r="WD467" s="4"/>
      <c r="WE467" s="108" t="str">
        <f>IF(WD467&gt;0,INDEX(Вхідні_дані!$A$1837:$F$1866,MATCH(WD467,Вхідні_дані!$C$1837:$C$1866,0),4),"-")</f>
        <v>-</v>
      </c>
      <c r="WF467" s="108" t="str">
        <f>IF(WD467&gt;0,(WE467)/WF9/WF10/60,"-")</f>
        <v>-</v>
      </c>
      <c r="WG467" s="102" t="str">
        <f>IF(AND(WD467&gt;0,WF467&gt;0),WF467*WE294,"-")</f>
        <v>-</v>
      </c>
      <c r="WK467" s="112">
        <v>3</v>
      </c>
      <c r="WL467" s="4"/>
      <c r="WM467" s="108" t="str">
        <f>IF(WL467&gt;0,INDEX(Вхідні_дані!$A$1837:$F$1866,MATCH(WL467,Вхідні_дані!$C$1837:$C$1866,0),4),"-")</f>
        <v>-</v>
      </c>
      <c r="WN467" s="108" t="str">
        <f>IF(WL467&gt;0,(WM467)/WN9/WN10/60,"-")</f>
        <v>-</v>
      </c>
      <c r="WO467" s="102" t="str">
        <f>IF(AND(WL467&gt;0,WN467&gt;0),WN467*WM294,"-")</f>
        <v>-</v>
      </c>
      <c r="WS467" s="112">
        <v>3</v>
      </c>
      <c r="WT467" s="4"/>
      <c r="WU467" s="108" t="str">
        <f>IF(WT467&gt;0,INDEX(Вхідні_дані!$A$1837:$F$1866,MATCH(WT467,Вхідні_дані!$C$1837:$C$1866,0),4),"-")</f>
        <v>-</v>
      </c>
      <c r="WV467" s="108" t="str">
        <f>IF(WT467&gt;0,(WU467)/WV9/WV10/60,"-")</f>
        <v>-</v>
      </c>
      <c r="WW467" s="102" t="str">
        <f>IF(AND(WT467&gt;0,WV467&gt;0),WV467*WU294,"-")</f>
        <v>-</v>
      </c>
      <c r="XA467" s="112">
        <v>3</v>
      </c>
      <c r="XB467" s="4"/>
      <c r="XC467" s="108" t="str">
        <f>IF(XB467&gt;0,INDEX(Вхідні_дані!$A$1837:$F$1866,MATCH(XB467,Вхідні_дані!$C$1837:$C$1866,0),4),"-")</f>
        <v>-</v>
      </c>
      <c r="XD467" s="108" t="str">
        <f>IF(XB467&gt;0,(XC467)/XD9/XD10/60,"-")</f>
        <v>-</v>
      </c>
      <c r="XE467" s="102" t="str">
        <f>IF(AND(XB467&gt;0,XD467&gt;0),XD467*XC294,"-")</f>
        <v>-</v>
      </c>
      <c r="XI467" s="112">
        <v>3</v>
      </c>
      <c r="XJ467" s="4"/>
      <c r="XK467" s="108" t="str">
        <f>IF(XJ467&gt;0,INDEX(Вхідні_дані!$A$1837:$F$1866,MATCH(XJ467,Вхідні_дані!$C$1837:$C$1866,0),4),"-")</f>
        <v>-</v>
      </c>
      <c r="XL467" s="108" t="str">
        <f>IF(XJ467&gt;0,(XK467)/XL9/XL10/60,"-")</f>
        <v>-</v>
      </c>
      <c r="XM467" s="102" t="str">
        <f>IF(AND(XJ467&gt;0,XL467&gt;0),XL467*XK294,"-")</f>
        <v>-</v>
      </c>
      <c r="XQ467" s="112">
        <v>3</v>
      </c>
      <c r="XR467" s="4"/>
      <c r="XS467" s="108" t="str">
        <f>IF(XR467&gt;0,INDEX(Вхідні_дані!$A$1837:$F$1866,MATCH(XR467,Вхідні_дані!$C$1837:$C$1866,0),4),"-")</f>
        <v>-</v>
      </c>
      <c r="XT467" s="108" t="str">
        <f>IF(XR467&gt;0,(XS467)/XT9/XT10/60,"-")</f>
        <v>-</v>
      </c>
      <c r="XU467" s="102" t="str">
        <f>IF(AND(XR467&gt;0,XT467&gt;0),XT467*XS294,"-")</f>
        <v>-</v>
      </c>
      <c r="XY467" s="112">
        <v>3</v>
      </c>
      <c r="XZ467" s="4"/>
      <c r="YA467" s="108" t="str">
        <f>IF(XZ467&gt;0,INDEX(Вхідні_дані!$A$1837:$F$1866,MATCH(XZ467,Вхідні_дані!$C$1837:$C$1866,0),4),"-")</f>
        <v>-</v>
      </c>
      <c r="YB467" s="108" t="str">
        <f>IF(XZ467&gt;0,(YA467)/YB9/YB10/60,"-")</f>
        <v>-</v>
      </c>
      <c r="YC467" s="102" t="str">
        <f>IF(AND(XZ467&gt;0,YB467&gt;0),YB467*YA294,"-")</f>
        <v>-</v>
      </c>
      <c r="YG467" s="112">
        <v>3</v>
      </c>
      <c r="YH467" s="4"/>
      <c r="YI467" s="108" t="str">
        <f>IF(YH467&gt;0,INDEX(Вхідні_дані!$A$1837:$F$1866,MATCH(YH467,Вхідні_дані!$C$1837:$C$1866,0),4),"-")</f>
        <v>-</v>
      </c>
      <c r="YJ467" s="108" t="str">
        <f>IF(YH467&gt;0,(YI467)/YJ9/YJ10/60,"-")</f>
        <v>-</v>
      </c>
      <c r="YK467" s="102" t="str">
        <f>IF(AND(YH467&gt;0,YJ467&gt;0),YJ467*YI294,"-")</f>
        <v>-</v>
      </c>
      <c r="YO467" s="112">
        <v>3</v>
      </c>
      <c r="YP467" s="4"/>
      <c r="YQ467" s="108" t="str">
        <f>IF(YP467&gt;0,INDEX(Вхідні_дані!$A$1837:$F$1866,MATCH(YP467,Вхідні_дані!$C$1837:$C$1866,0),4),"-")</f>
        <v>-</v>
      </c>
      <c r="YR467" s="108" t="str">
        <f>IF(YP467&gt;0,(YQ467)/YR9/YR10/60,"-")</f>
        <v>-</v>
      </c>
      <c r="YS467" s="102" t="str">
        <f>IF(AND(YP467&gt;0,YR467&gt;0),YR467*YQ294,"-")</f>
        <v>-</v>
      </c>
      <c r="YW467" s="112">
        <v>3</v>
      </c>
      <c r="YX467" s="4"/>
      <c r="YY467" s="108" t="str">
        <f>IF(YX467&gt;0,INDEX(Вхідні_дані!$A$1837:$F$1866,MATCH(YX467,Вхідні_дані!$C$1837:$C$1866,0),4),"-")</f>
        <v>-</v>
      </c>
      <c r="YZ467" s="108" t="str">
        <f>IF(YX467&gt;0,(YY467)/YZ9/YZ10/60,"-")</f>
        <v>-</v>
      </c>
      <c r="ZA467" s="102" t="str">
        <f>IF(AND(YX467&gt;0,YZ467&gt;0),YZ467*YY294,"-")</f>
        <v>-</v>
      </c>
      <c r="ZE467" s="112">
        <v>3</v>
      </c>
      <c r="ZF467" s="4"/>
      <c r="ZG467" s="108" t="str">
        <f>IF(ZF467&gt;0,INDEX(Вхідні_дані!$A$1837:$F$1866,MATCH(ZF467,Вхідні_дані!$C$1837:$C$1866,0),4),"-")</f>
        <v>-</v>
      </c>
      <c r="ZH467" s="108" t="str">
        <f>IF(ZF467&gt;0,(ZG467)/ZH9/ZH10/60,"-")</f>
        <v>-</v>
      </c>
      <c r="ZI467" s="102" t="str">
        <f>IF(AND(ZF467&gt;0,ZH467&gt;0),ZH467*ZG294,"-")</f>
        <v>-</v>
      </c>
      <c r="ZM467" s="112">
        <v>3</v>
      </c>
      <c r="ZN467" s="4"/>
      <c r="ZO467" s="108" t="str">
        <f>IF(ZN467&gt;0,INDEX(Вхідні_дані!$A$1837:$F$1866,MATCH(ZN467,Вхідні_дані!$C$1837:$C$1866,0),4),"-")</f>
        <v>-</v>
      </c>
      <c r="ZP467" s="108" t="str">
        <f>IF(ZN467&gt;0,(ZO467)/ZP9/ZP10/60,"-")</f>
        <v>-</v>
      </c>
      <c r="ZQ467" s="102" t="str">
        <f>IF(AND(ZN467&gt;0,ZP467&gt;0),ZP467*ZO294,"-")</f>
        <v>-</v>
      </c>
      <c r="ZU467" s="112">
        <v>3</v>
      </c>
      <c r="ZV467" s="4"/>
      <c r="ZW467" s="108" t="str">
        <f>IF(ZV467&gt;0,INDEX(Вхідні_дані!$A$1837:$F$1866,MATCH(ZV467,Вхідні_дані!$C$1837:$C$1866,0),4),"-")</f>
        <v>-</v>
      </c>
      <c r="ZX467" s="108" t="str">
        <f>IF(ZV467&gt;0,(ZW467)/ZX9/ZX10/60,"-")</f>
        <v>-</v>
      </c>
      <c r="ZY467" s="102" t="str">
        <f>IF(AND(ZV467&gt;0,ZX467&gt;0),ZX467*ZW294,"-")</f>
        <v>-</v>
      </c>
      <c r="AAC467" s="112">
        <v>3</v>
      </c>
      <c r="AAD467" s="4"/>
      <c r="AAE467" s="108" t="str">
        <f>IF(AAD467&gt;0,INDEX(Вхідні_дані!$A$1837:$F$1866,MATCH(AAD467,Вхідні_дані!$C$1837:$C$1866,0),4),"-")</f>
        <v>-</v>
      </c>
      <c r="AAF467" s="108" t="str">
        <f>IF(AAD467&gt;0,(AAE467)/AAF9/AAF10/60,"-")</f>
        <v>-</v>
      </c>
      <c r="AAG467" s="102" t="str">
        <f>IF(AND(AAD467&gt;0,AAF467&gt;0),AAF467*AAE294,"-")</f>
        <v>-</v>
      </c>
      <c r="AAK467" s="112">
        <v>3</v>
      </c>
      <c r="AAL467" s="4"/>
      <c r="AAM467" s="108" t="str">
        <f>IF(AAL467&gt;0,INDEX(Вхідні_дані!$A$1837:$F$1866,MATCH(AAL467,Вхідні_дані!$C$1837:$C$1866,0),4),"-")</f>
        <v>-</v>
      </c>
      <c r="AAN467" s="108" t="str">
        <f>IF(AAL467&gt;0,(AAM467)/AAN9/AAN10/60,"-")</f>
        <v>-</v>
      </c>
      <c r="AAO467" s="102" t="str">
        <f>IF(AND(AAL467&gt;0,AAN467&gt;0),AAN467*AAM294,"-")</f>
        <v>-</v>
      </c>
      <c r="AAS467" s="112">
        <v>3</v>
      </c>
      <c r="AAT467" s="4"/>
      <c r="AAU467" s="108" t="str">
        <f>IF(AAT467&gt;0,INDEX(Вхідні_дані!$A$1837:$F$1866,MATCH(AAT467,Вхідні_дані!$C$1837:$C$1866,0),4),"-")</f>
        <v>-</v>
      </c>
      <c r="AAV467" s="108" t="str">
        <f>IF(AAT467&gt;0,(AAU467)/AAV9/AAV10/60,"-")</f>
        <v>-</v>
      </c>
      <c r="AAW467" s="102" t="str">
        <f>IF(AND(AAT467&gt;0,AAV467&gt;0),AAV467*AAU294,"-")</f>
        <v>-</v>
      </c>
      <c r="ABA467" s="112">
        <v>3</v>
      </c>
      <c r="ABB467" s="4"/>
      <c r="ABC467" s="108" t="str">
        <f>IF(ABB467&gt;0,INDEX(Вхідні_дані!$A$1837:$F$1866,MATCH(ABB467,Вхідні_дані!$C$1837:$C$1866,0),4),"-")</f>
        <v>-</v>
      </c>
      <c r="ABD467" s="108" t="str">
        <f>IF(ABB467&gt;0,(ABC467)/ABD9/ABD10/60,"-")</f>
        <v>-</v>
      </c>
      <c r="ABE467" s="102" t="str">
        <f>IF(AND(ABB467&gt;0,ABD467&gt;0),ABD467*ABC294,"-")</f>
        <v>-</v>
      </c>
      <c r="ABI467" s="112">
        <v>3</v>
      </c>
      <c r="ABJ467" s="4"/>
      <c r="ABK467" s="108" t="str">
        <f>IF(ABJ467&gt;0,INDEX(Вхідні_дані!$A$1837:$F$1866,MATCH(ABJ467,Вхідні_дані!$C$1837:$C$1866,0),4),"-")</f>
        <v>-</v>
      </c>
      <c r="ABL467" s="108" t="str">
        <f>IF(ABJ467&gt;0,(ABK467)/ABL9/ABL10/60,"-")</f>
        <v>-</v>
      </c>
      <c r="ABM467" s="102" t="str">
        <f>IF(AND(ABJ467&gt;0,ABL467&gt;0),ABL467*ABK294,"-")</f>
        <v>-</v>
      </c>
      <c r="ABQ467" s="112">
        <v>3</v>
      </c>
      <c r="ABR467" s="4"/>
      <c r="ABS467" s="108" t="str">
        <f>IF(ABR467&gt;0,INDEX(Вхідні_дані!$A$1837:$F$1866,MATCH(ABR467,Вхідні_дані!$C$1837:$C$1866,0),4),"-")</f>
        <v>-</v>
      </c>
      <c r="ABT467" s="108" t="str">
        <f>IF(ABR467&gt;0,(ABS467)/ABT9/ABT10/60,"-")</f>
        <v>-</v>
      </c>
      <c r="ABU467" s="102" t="str">
        <f>IF(AND(ABR467&gt;0,ABT467&gt;0),ABT467*ABS294,"-")</f>
        <v>-</v>
      </c>
      <c r="ABY467" s="112">
        <v>3</v>
      </c>
      <c r="ABZ467" s="4"/>
      <c r="ACA467" s="108" t="str">
        <f>IF(ABZ467&gt;0,INDEX(Вхідні_дані!$A$1837:$F$1866,MATCH(ABZ467,Вхідні_дані!$C$1837:$C$1866,0),4),"-")</f>
        <v>-</v>
      </c>
      <c r="ACB467" s="108" t="str">
        <f>IF(ABZ467&gt;0,(ACA467)/ACB9/ACB10/60,"-")</f>
        <v>-</v>
      </c>
      <c r="ACC467" s="102" t="str">
        <f>IF(AND(ABZ467&gt;0,ACB467&gt;0),ACB467*ACA294,"-")</f>
        <v>-</v>
      </c>
      <c r="ACG467" s="112">
        <v>3</v>
      </c>
      <c r="ACH467" s="4"/>
      <c r="ACI467" s="108" t="str">
        <f>IF(ACH467&gt;0,INDEX(Вхідні_дані!$A$1837:$F$1866,MATCH(ACH467,Вхідні_дані!$C$1837:$C$1866,0),4),"-")</f>
        <v>-</v>
      </c>
      <c r="ACJ467" s="108" t="str">
        <f>IF(ACH467&gt;0,(ACI467)/ACJ9/ACJ10/60,"-")</f>
        <v>-</v>
      </c>
      <c r="ACK467" s="102" t="str">
        <f>IF(AND(ACH467&gt;0,ACJ467&gt;0),ACJ467*ACI294,"-")</f>
        <v>-</v>
      </c>
      <c r="ACO467" s="112">
        <v>3</v>
      </c>
      <c r="ACP467" s="4"/>
      <c r="ACQ467" s="108" t="str">
        <f>IF(ACP467&gt;0,INDEX(Вхідні_дані!$A$1837:$F$1866,MATCH(ACP467,Вхідні_дані!$C$1837:$C$1866,0),4),"-")</f>
        <v>-</v>
      </c>
      <c r="ACR467" s="108" t="str">
        <f>IF(ACP467&gt;0,(ACQ467)/ACR9/ACR10/60,"-")</f>
        <v>-</v>
      </c>
      <c r="ACS467" s="102" t="str">
        <f>IF(AND(ACP467&gt;0,ACR467&gt;0),ACR467*ACQ294,"-")</f>
        <v>-</v>
      </c>
      <c r="ACW467" s="112">
        <v>3</v>
      </c>
      <c r="ACX467" s="4"/>
      <c r="ACY467" s="108" t="str">
        <f>IF(ACX467&gt;0,INDEX(Вхідні_дані!$A$1837:$F$1866,MATCH(ACX467,Вхідні_дані!$C$1837:$C$1866,0),4),"-")</f>
        <v>-</v>
      </c>
      <c r="ACZ467" s="108" t="str">
        <f>IF(ACX467&gt;0,(ACY467)/ACZ9/ACZ10/60,"-")</f>
        <v>-</v>
      </c>
      <c r="ADA467" s="102" t="str">
        <f>IF(AND(ACX467&gt;0,ACZ467&gt;0),ACZ467*ACY294,"-")</f>
        <v>-</v>
      </c>
      <c r="ADE467" s="112">
        <v>3</v>
      </c>
      <c r="ADF467" s="4"/>
      <c r="ADG467" s="108" t="str">
        <f>IF(ADF467&gt;0,INDEX(Вхідні_дані!$A$1837:$F$1866,MATCH(ADF467,Вхідні_дані!$C$1837:$C$1866,0),4),"-")</f>
        <v>-</v>
      </c>
      <c r="ADH467" s="108" t="str">
        <f>IF(ADF467&gt;0,(ADG467)/ADH9/ADH10/60,"-")</f>
        <v>-</v>
      </c>
      <c r="ADI467" s="102" t="str">
        <f>IF(AND(ADF467&gt;0,ADH467&gt;0),ADH467*ADG294,"-")</f>
        <v>-</v>
      </c>
      <c r="ADM467" s="112">
        <v>3</v>
      </c>
      <c r="ADN467" s="4"/>
      <c r="ADO467" s="108" t="str">
        <f>IF(ADN467&gt;0,INDEX(Вхідні_дані!$A$1837:$F$1866,MATCH(ADN467,Вхідні_дані!$C$1837:$C$1866,0),4),"-")</f>
        <v>-</v>
      </c>
      <c r="ADP467" s="108" t="str">
        <f>IF(ADN467&gt;0,(ADO467)/ADP9/ADP10/60,"-")</f>
        <v>-</v>
      </c>
      <c r="ADQ467" s="102" t="str">
        <f>IF(AND(ADN467&gt;0,ADP467&gt;0),ADP467*ADO294,"-")</f>
        <v>-</v>
      </c>
    </row>
    <row r="468" spans="1:797" ht="34.5" customHeight="1" x14ac:dyDescent="0.25">
      <c r="A468" s="112">
        <v>4</v>
      </c>
      <c r="B468" s="4"/>
      <c r="C468" s="108" t="str">
        <f>IF(B468&gt;0,INDEX(Вхідні_дані!$A$1837:$F$1866,MATCH(B468,Вхідні_дані!$C$1837:$C$1866,0),4),"-")</f>
        <v>-</v>
      </c>
      <c r="D468" s="108" t="str">
        <f>IF(B468&gt;0,(C468)/D9/D10/60,"-")</f>
        <v>-</v>
      </c>
      <c r="E468" s="102" t="str">
        <f>IF(AND(B468&gt;0,D468&gt;0),D468*C294,"-")</f>
        <v>-</v>
      </c>
      <c r="I468" s="112">
        <v>4</v>
      </c>
      <c r="J468" s="4"/>
      <c r="K468" s="108" t="str">
        <f>IF(J468&gt;0,INDEX(Вхідні_дані!$A$1837:$F$1866,MATCH(J468,Вхідні_дані!$C$1837:$C$1866,0),4),"-")</f>
        <v>-</v>
      </c>
      <c r="L468" s="108" t="str">
        <f>IF(J468&gt;0,(K468)/L9/L10/60,"-")</f>
        <v>-</v>
      </c>
      <c r="M468" s="102" t="str">
        <f>IF(AND(J468&gt;0,L468&gt;0),L468*K294,"-")</f>
        <v>-</v>
      </c>
      <c r="Q468" s="112">
        <v>4</v>
      </c>
      <c r="R468" s="4"/>
      <c r="S468" s="108" t="str">
        <f>IF(R468&gt;0,INDEX(Вхідні_дані!$A$1837:$F$1866,MATCH(R468,Вхідні_дані!$C$1837:$C$1866,0),4),"-")</f>
        <v>-</v>
      </c>
      <c r="T468" s="108" t="str">
        <f>IF(R468&gt;0,(S468)/T9/T10/60,"-")</f>
        <v>-</v>
      </c>
      <c r="U468" s="102" t="str">
        <f>IF(AND(R468&gt;0,T468&gt;0),T468*S294,"-")</f>
        <v>-</v>
      </c>
      <c r="Y468" s="112">
        <v>4</v>
      </c>
      <c r="Z468" s="4"/>
      <c r="AA468" s="108" t="str">
        <f>IF(Z468&gt;0,INDEX(Вхідні_дані!$A$1837:$F$1866,MATCH(Z468,Вхідні_дані!$C$1837:$C$1866,0),4),"-")</f>
        <v>-</v>
      </c>
      <c r="AB468" s="108" t="str">
        <f>IF(Z468&gt;0,(AA468)/AB9/AB10/60,"-")</f>
        <v>-</v>
      </c>
      <c r="AC468" s="102" t="str">
        <f>IF(AND(Z468&gt;0,AB468&gt;0),AB468*AA294,"-")</f>
        <v>-</v>
      </c>
      <c r="AG468" s="112">
        <v>4</v>
      </c>
      <c r="AH468" s="4"/>
      <c r="AI468" s="108" t="str">
        <f>IF(AH468&gt;0,INDEX(Вхідні_дані!$A$1837:$F$1866,MATCH(AH468,Вхідні_дані!$C$1837:$C$1866,0),4),"-")</f>
        <v>-</v>
      </c>
      <c r="AJ468" s="108" t="str">
        <f>IF(AH468&gt;0,(AI468)/AJ9/AJ10/60,"-")</f>
        <v>-</v>
      </c>
      <c r="AK468" s="102" t="str">
        <f>IF(AND(AH468&gt;0,AJ468&gt;0),AJ468*AI294,"-")</f>
        <v>-</v>
      </c>
      <c r="AO468" s="112">
        <v>4</v>
      </c>
      <c r="AP468" s="4"/>
      <c r="AQ468" s="108" t="str">
        <f>IF(AP468&gt;0,INDEX(Вхідні_дані!$A$1837:$F$1866,MATCH(AP468,Вхідні_дані!$C$1837:$C$1866,0),4),"-")</f>
        <v>-</v>
      </c>
      <c r="AR468" s="108" t="str">
        <f>IF(AP468&gt;0,(AQ468)/AR9/AR10/60,"-")</f>
        <v>-</v>
      </c>
      <c r="AS468" s="102" t="str">
        <f>IF(AND(AP468&gt;0,AR468&gt;0),AR468*AQ294,"-")</f>
        <v>-</v>
      </c>
      <c r="AW468" s="112">
        <v>4</v>
      </c>
      <c r="AX468" s="4"/>
      <c r="AY468" s="108" t="str">
        <f>IF(AX468&gt;0,INDEX(Вхідні_дані!$A$1837:$F$1866,MATCH(AX468,Вхідні_дані!$C$1837:$C$1866,0),4),"-")</f>
        <v>-</v>
      </c>
      <c r="AZ468" s="108" t="str">
        <f>IF(AX468&gt;0,(AY468)/AZ9/AZ10/60,"-")</f>
        <v>-</v>
      </c>
      <c r="BA468" s="102" t="str">
        <f>IF(AND(AX468&gt;0,AZ468&gt;0),AZ468*AY294,"-")</f>
        <v>-</v>
      </c>
      <c r="BE468" s="112">
        <v>4</v>
      </c>
      <c r="BF468" s="4"/>
      <c r="BG468" s="108" t="str">
        <f>IF(BF468&gt;0,INDEX(Вхідні_дані!$A$1837:$F$1866,MATCH(BF468,Вхідні_дані!$C$1837:$C$1866,0),4),"-")</f>
        <v>-</v>
      </c>
      <c r="BH468" s="108" t="str">
        <f>IF(BF468&gt;0,(BG468)/BH9/BH10/60,"-")</f>
        <v>-</v>
      </c>
      <c r="BI468" s="102" t="str">
        <f>IF(AND(BF468&gt;0,BH468&gt;0),BH468*BG294,"-")</f>
        <v>-</v>
      </c>
      <c r="BM468" s="112">
        <v>4</v>
      </c>
      <c r="BN468" s="4"/>
      <c r="BO468" s="108" t="str">
        <f>IF(BN468&gt;0,INDEX(Вхідні_дані!$A$1837:$F$1866,MATCH(BN468,Вхідні_дані!$C$1837:$C$1866,0),4),"-")</f>
        <v>-</v>
      </c>
      <c r="BP468" s="108" t="str">
        <f>IF(BN468&gt;0,(BO468)/BP9/BP10/60,"-")</f>
        <v>-</v>
      </c>
      <c r="BQ468" s="102" t="str">
        <f>IF(AND(BN468&gt;0,BP468&gt;0),BP468*BO294,"-")</f>
        <v>-</v>
      </c>
      <c r="BU468" s="112">
        <v>4</v>
      </c>
      <c r="BV468" s="4"/>
      <c r="BW468" s="108" t="str">
        <f>IF(BV468&gt;0,INDEX(Вхідні_дані!$A$1837:$F$1866,MATCH(BV468,Вхідні_дані!$C$1837:$C$1866,0),4),"-")</f>
        <v>-</v>
      </c>
      <c r="BX468" s="108" t="str">
        <f>IF(BV468&gt;0,(BW468)/BX9/BX10/60,"-")</f>
        <v>-</v>
      </c>
      <c r="BY468" s="102" t="str">
        <f>IF(AND(BV468&gt;0,BX468&gt;0),BX468*BW294,"-")</f>
        <v>-</v>
      </c>
      <c r="CC468" s="112">
        <v>4</v>
      </c>
      <c r="CD468" s="4"/>
      <c r="CE468" s="108" t="str">
        <f>IF(CD468&gt;0,INDEX(Вхідні_дані!$A$1837:$F$1866,MATCH(CD468,Вхідні_дані!$C$1837:$C$1866,0),4),"-")</f>
        <v>-</v>
      </c>
      <c r="CF468" s="108" t="str">
        <f>IF(CD468&gt;0,(CE468)/CF9/CF10/60,"-")</f>
        <v>-</v>
      </c>
      <c r="CG468" s="102" t="str">
        <f>IF(AND(CD468&gt;0,CF468&gt;0),CF468*CE294,"-")</f>
        <v>-</v>
      </c>
      <c r="CK468" s="112">
        <v>4</v>
      </c>
      <c r="CL468" s="4"/>
      <c r="CM468" s="108" t="str">
        <f>IF(CL468&gt;0,INDEX(Вхідні_дані!$A$1837:$F$1866,MATCH(CL468,Вхідні_дані!$C$1837:$C$1866,0),4),"-")</f>
        <v>-</v>
      </c>
      <c r="CN468" s="108" t="str">
        <f>IF(CL468&gt;0,(CM468)/CN9/CN10/60,"-")</f>
        <v>-</v>
      </c>
      <c r="CO468" s="102" t="str">
        <f>IF(AND(CL468&gt;0,CN468&gt;0),CN468*CM294,"-")</f>
        <v>-</v>
      </c>
      <c r="CS468" s="112">
        <v>4</v>
      </c>
      <c r="CT468" s="4"/>
      <c r="CU468" s="108" t="str">
        <f>IF(CT468&gt;0,INDEX(Вхідні_дані!$A$1837:$F$1866,MATCH(CT468,Вхідні_дані!$C$1837:$C$1866,0),4),"-")</f>
        <v>-</v>
      </c>
      <c r="CV468" s="108" t="str">
        <f>IF(CT468&gt;0,(CU468)/CV9/CV10/60,"-")</f>
        <v>-</v>
      </c>
      <c r="CW468" s="102" t="str">
        <f>IF(AND(CT468&gt;0,CV468&gt;0),CV468*CU294,"-")</f>
        <v>-</v>
      </c>
      <c r="DA468" s="112">
        <v>4</v>
      </c>
      <c r="DB468" s="4"/>
      <c r="DC468" s="108" t="str">
        <f>IF(DB468&gt;0,INDEX(Вхідні_дані!$A$1837:$F$1866,MATCH(DB468,Вхідні_дані!$C$1837:$C$1866,0),4),"-")</f>
        <v>-</v>
      </c>
      <c r="DD468" s="108" t="str">
        <f>IF(DB468&gt;0,(DC468)/DD9/DD10/60,"-")</f>
        <v>-</v>
      </c>
      <c r="DE468" s="102" t="str">
        <f>IF(AND(DB468&gt;0,DD468&gt;0),DD468*DC294,"-")</f>
        <v>-</v>
      </c>
      <c r="DI468" s="112">
        <v>4</v>
      </c>
      <c r="DJ468" s="4"/>
      <c r="DK468" s="108" t="str">
        <f>IF(DJ468&gt;0,INDEX(Вхідні_дані!$A$1837:$F$1866,MATCH(DJ468,Вхідні_дані!$C$1837:$C$1866,0),4),"-")</f>
        <v>-</v>
      </c>
      <c r="DL468" s="108" t="str">
        <f>IF(DJ468&gt;0,(DK468)/DL9/DL10/60,"-")</f>
        <v>-</v>
      </c>
      <c r="DM468" s="102" t="str">
        <f>IF(AND(DJ468&gt;0,DL468&gt;0),DL468*DK294,"-")</f>
        <v>-</v>
      </c>
      <c r="DQ468" s="112">
        <v>4</v>
      </c>
      <c r="DR468" s="4"/>
      <c r="DS468" s="108" t="str">
        <f>IF(DR468&gt;0,INDEX(Вхідні_дані!$A$1837:$F$1866,MATCH(DR468,Вхідні_дані!$C$1837:$C$1866,0),4),"-")</f>
        <v>-</v>
      </c>
      <c r="DT468" s="108" t="str">
        <f>IF(DR468&gt;0,(DS468)/DT9/DT10/60,"-")</f>
        <v>-</v>
      </c>
      <c r="DU468" s="102" t="str">
        <f>IF(AND(DR468&gt;0,DT468&gt;0),DT468*DS294,"-")</f>
        <v>-</v>
      </c>
      <c r="DY468" s="112">
        <v>4</v>
      </c>
      <c r="DZ468" s="4"/>
      <c r="EA468" s="108" t="str">
        <f>IF(DZ468&gt;0,INDEX(Вхідні_дані!$A$1837:$F$1866,MATCH(DZ468,Вхідні_дані!$C$1837:$C$1866,0),4),"-")</f>
        <v>-</v>
      </c>
      <c r="EB468" s="108" t="str">
        <f>IF(DZ468&gt;0,(EA468)/EB9/EB10/60,"-")</f>
        <v>-</v>
      </c>
      <c r="EC468" s="102" t="str">
        <f>IF(AND(DZ468&gt;0,EB468&gt;0),EB468*EA294,"-")</f>
        <v>-</v>
      </c>
      <c r="EG468" s="112">
        <v>4</v>
      </c>
      <c r="EH468" s="4"/>
      <c r="EI468" s="108" t="str">
        <f>IF(EH468&gt;0,INDEX(Вхідні_дані!$A$1837:$F$1866,MATCH(EH468,Вхідні_дані!$C$1837:$C$1866,0),4),"-")</f>
        <v>-</v>
      </c>
      <c r="EJ468" s="108" t="str">
        <f>IF(EH468&gt;0,(EI468)/EJ9/EJ10/60,"-")</f>
        <v>-</v>
      </c>
      <c r="EK468" s="102" t="str">
        <f>IF(AND(EH468&gt;0,EJ468&gt;0),EJ468*EI294,"-")</f>
        <v>-</v>
      </c>
      <c r="EO468" s="112">
        <v>4</v>
      </c>
      <c r="EP468" s="4"/>
      <c r="EQ468" s="108" t="str">
        <f>IF(EP468&gt;0,INDEX(Вхідні_дані!$A$1837:$F$1866,MATCH(EP468,Вхідні_дані!$C$1837:$C$1866,0),4),"-")</f>
        <v>-</v>
      </c>
      <c r="ER468" s="108" t="str">
        <f>IF(EP468&gt;0,(EQ468)/ER9/ER10/60,"-")</f>
        <v>-</v>
      </c>
      <c r="ES468" s="102" t="str">
        <f>IF(AND(EP468&gt;0,ER468&gt;0),ER468*EQ294,"-")</f>
        <v>-</v>
      </c>
      <c r="EW468" s="112">
        <v>4</v>
      </c>
      <c r="EX468" s="4"/>
      <c r="EY468" s="108" t="str">
        <f>IF(EX468&gt;0,INDEX(Вхідні_дані!$A$1837:$F$1866,MATCH(EX468,Вхідні_дані!$C$1837:$C$1866,0),4),"-")</f>
        <v>-</v>
      </c>
      <c r="EZ468" s="108" t="str">
        <f>IF(EX468&gt;0,(EY468)/EZ9/EZ10/60,"-")</f>
        <v>-</v>
      </c>
      <c r="FA468" s="102" t="str">
        <f>IF(AND(EX468&gt;0,EZ468&gt;0),EZ468*EY294,"-")</f>
        <v>-</v>
      </c>
      <c r="FE468" s="112">
        <v>4</v>
      </c>
      <c r="FF468" s="4"/>
      <c r="FG468" s="108" t="str">
        <f>IF(FF468&gt;0,INDEX(Вхідні_дані!$A$1837:$F$1866,MATCH(FF468,Вхідні_дані!$C$1837:$C$1866,0),4),"-")</f>
        <v>-</v>
      </c>
      <c r="FH468" s="108" t="str">
        <f>IF(FF468&gt;0,(FG468)/FH9/FH10/60,"-")</f>
        <v>-</v>
      </c>
      <c r="FI468" s="102" t="str">
        <f>IF(AND(FF468&gt;0,FH468&gt;0),FH468*FG294,"-")</f>
        <v>-</v>
      </c>
      <c r="FM468" s="112">
        <v>4</v>
      </c>
      <c r="FN468" s="4"/>
      <c r="FO468" s="108" t="str">
        <f>IF(FN468&gt;0,INDEX(Вхідні_дані!$A$1837:$F$1866,MATCH(FN468,Вхідні_дані!$C$1837:$C$1866,0),4),"-")</f>
        <v>-</v>
      </c>
      <c r="FP468" s="108" t="str">
        <f>IF(FN468&gt;0,(FO468)/FP9/FP10/60,"-")</f>
        <v>-</v>
      </c>
      <c r="FQ468" s="102" t="str">
        <f>IF(AND(FN468&gt;0,FP468&gt;0),FP468*FO294,"-")</f>
        <v>-</v>
      </c>
      <c r="FU468" s="112">
        <v>4</v>
      </c>
      <c r="FV468" s="4"/>
      <c r="FW468" s="108" t="str">
        <f>IF(FV468&gt;0,INDEX(Вхідні_дані!$A$1837:$F$1866,MATCH(FV468,Вхідні_дані!$C$1837:$C$1866,0),4),"-")</f>
        <v>-</v>
      </c>
      <c r="FX468" s="108" t="str">
        <f>IF(FV468&gt;0,(FW468)/FX9/FX10/60,"-")</f>
        <v>-</v>
      </c>
      <c r="FY468" s="102" t="str">
        <f>IF(AND(FV468&gt;0,FX468&gt;0),FX468*FW294,"-")</f>
        <v>-</v>
      </c>
      <c r="GC468" s="112">
        <v>4</v>
      </c>
      <c r="GD468" s="4"/>
      <c r="GE468" s="108" t="str">
        <f>IF(GD468&gt;0,INDEX(Вхідні_дані!$A$1837:$F$1866,MATCH(GD468,Вхідні_дані!$C$1837:$C$1866,0),4),"-")</f>
        <v>-</v>
      </c>
      <c r="GF468" s="108" t="str">
        <f>IF(GD468&gt;0,(GE468)/GF9/GF10/60,"-")</f>
        <v>-</v>
      </c>
      <c r="GG468" s="102" t="str">
        <f>IF(AND(GD468&gt;0,GF468&gt;0),GF468*GE294,"-")</f>
        <v>-</v>
      </c>
      <c r="GK468" s="112">
        <v>4</v>
      </c>
      <c r="GL468" s="4"/>
      <c r="GM468" s="108" t="str">
        <f>IF(GL468&gt;0,INDEX(Вхідні_дані!$A$1837:$F$1866,MATCH(GL468,Вхідні_дані!$C$1837:$C$1866,0),4),"-")</f>
        <v>-</v>
      </c>
      <c r="GN468" s="108" t="str">
        <f>IF(GL468&gt;0,(GM468)/GN9/GN10/60,"-")</f>
        <v>-</v>
      </c>
      <c r="GO468" s="102" t="str">
        <f>IF(AND(GL468&gt;0,GN468&gt;0),GN468*GM294,"-")</f>
        <v>-</v>
      </c>
      <c r="GS468" s="112">
        <v>4</v>
      </c>
      <c r="GT468" s="4"/>
      <c r="GU468" s="108" t="str">
        <f>IF(GT468&gt;0,INDEX(Вхідні_дані!$A$1837:$F$1866,MATCH(GT468,Вхідні_дані!$C$1837:$C$1866,0),4),"-")</f>
        <v>-</v>
      </c>
      <c r="GV468" s="108" t="str">
        <f>IF(GT468&gt;0,(GU468)/GV9/GV10/60,"-")</f>
        <v>-</v>
      </c>
      <c r="GW468" s="102" t="str">
        <f>IF(AND(GT468&gt;0,GV468&gt;0),GV468*GU294,"-")</f>
        <v>-</v>
      </c>
      <c r="HA468" s="112">
        <v>4</v>
      </c>
      <c r="HB468" s="4"/>
      <c r="HC468" s="108" t="str">
        <f>IF(HB468&gt;0,INDEX(Вхідні_дані!$A$1837:$F$1866,MATCH(HB468,Вхідні_дані!$C$1837:$C$1866,0),4),"-")</f>
        <v>-</v>
      </c>
      <c r="HD468" s="108" t="str">
        <f>IF(HB468&gt;0,(HC468)/HD9/HD10/60,"-")</f>
        <v>-</v>
      </c>
      <c r="HE468" s="102" t="str">
        <f>IF(AND(HB468&gt;0,HD468&gt;0),HD468*HC294,"-")</f>
        <v>-</v>
      </c>
      <c r="HI468" s="112">
        <v>4</v>
      </c>
      <c r="HJ468" s="4"/>
      <c r="HK468" s="108" t="str">
        <f>IF(HJ468&gt;0,INDEX(Вхідні_дані!$A$1837:$F$1866,MATCH(HJ468,Вхідні_дані!$C$1837:$C$1866,0),4),"-")</f>
        <v>-</v>
      </c>
      <c r="HL468" s="108" t="str">
        <f>IF(HJ468&gt;0,(HK468)/HL9/HL10/60,"-")</f>
        <v>-</v>
      </c>
      <c r="HM468" s="102" t="str">
        <f>IF(AND(HJ468&gt;0,HL468&gt;0),HL468*HK294,"-")</f>
        <v>-</v>
      </c>
      <c r="HQ468" s="112">
        <v>4</v>
      </c>
      <c r="HR468" s="4"/>
      <c r="HS468" s="108" t="str">
        <f>IF(HR468&gt;0,INDEX(Вхідні_дані!$A$1837:$F$1866,MATCH(HR468,Вхідні_дані!$C$1837:$C$1866,0),4),"-")</f>
        <v>-</v>
      </c>
      <c r="HT468" s="108" t="str">
        <f>IF(HR468&gt;0,(HS468)/HT9/HT10/60,"-")</f>
        <v>-</v>
      </c>
      <c r="HU468" s="102" t="str">
        <f>IF(AND(HR468&gt;0,HT468&gt;0),HT468*HS294,"-")</f>
        <v>-</v>
      </c>
      <c r="HY468" s="112">
        <v>4</v>
      </c>
      <c r="HZ468" s="4"/>
      <c r="IA468" s="108" t="str">
        <f>IF(HZ468&gt;0,INDEX(Вхідні_дані!$A$1837:$F$1866,MATCH(HZ468,Вхідні_дані!$C$1837:$C$1866,0),4),"-")</f>
        <v>-</v>
      </c>
      <c r="IB468" s="108" t="str">
        <f>IF(HZ468&gt;0,(IA468)/IB9/IB10/60,"-")</f>
        <v>-</v>
      </c>
      <c r="IC468" s="102" t="str">
        <f>IF(AND(HZ468&gt;0,IB468&gt;0),IB468*IA294,"-")</f>
        <v>-</v>
      </c>
      <c r="IG468" s="112">
        <v>4</v>
      </c>
      <c r="IH468" s="4"/>
      <c r="II468" s="108" t="str">
        <f>IF(IH468&gt;0,INDEX(Вхідні_дані!$A$1837:$F$1866,MATCH(IH468,Вхідні_дані!$C$1837:$C$1866,0),4),"-")</f>
        <v>-</v>
      </c>
      <c r="IJ468" s="108" t="str">
        <f>IF(IH468&gt;0,(II468)/IJ9/IJ10/60,"-")</f>
        <v>-</v>
      </c>
      <c r="IK468" s="102" t="str">
        <f>IF(AND(IH468&gt;0,IJ468&gt;0),IJ468*II294,"-")</f>
        <v>-</v>
      </c>
      <c r="IO468" s="112">
        <v>4</v>
      </c>
      <c r="IP468" s="4"/>
      <c r="IQ468" s="108" t="str">
        <f>IF(IP468&gt;0,INDEX(Вхідні_дані!$A$1837:$F$1866,MATCH(IP468,Вхідні_дані!$C$1837:$C$1866,0),4),"-")</f>
        <v>-</v>
      </c>
      <c r="IR468" s="108" t="str">
        <f>IF(IP468&gt;0,(IQ468)/IR9/IR10/60,"-")</f>
        <v>-</v>
      </c>
      <c r="IS468" s="102" t="str">
        <f>IF(AND(IP468&gt;0,IR468&gt;0),IR468*IQ294,"-")</f>
        <v>-</v>
      </c>
      <c r="IW468" s="112">
        <v>4</v>
      </c>
      <c r="IX468" s="4"/>
      <c r="IY468" s="108" t="str">
        <f>IF(IX468&gt;0,INDEX(Вхідні_дані!$A$1837:$F$1866,MATCH(IX468,Вхідні_дані!$C$1837:$C$1866,0),4),"-")</f>
        <v>-</v>
      </c>
      <c r="IZ468" s="108" t="str">
        <f>IF(IX468&gt;0,(IY468)/IZ9/IZ10/60,"-")</f>
        <v>-</v>
      </c>
      <c r="JA468" s="102" t="str">
        <f>IF(AND(IX468&gt;0,IZ468&gt;0),IZ468*IY294,"-")</f>
        <v>-</v>
      </c>
      <c r="JE468" s="112">
        <v>4</v>
      </c>
      <c r="JF468" s="4"/>
      <c r="JG468" s="108" t="str">
        <f>IF(JF468&gt;0,INDEX(Вхідні_дані!$A$1837:$F$1866,MATCH(JF468,Вхідні_дані!$C$1837:$C$1866,0),4),"-")</f>
        <v>-</v>
      </c>
      <c r="JH468" s="108" t="str">
        <f>IF(JF468&gt;0,(JG468)/JH9/JH10/60,"-")</f>
        <v>-</v>
      </c>
      <c r="JI468" s="102" t="str">
        <f>IF(AND(JF468&gt;0,JH468&gt;0),JH468*JG294,"-")</f>
        <v>-</v>
      </c>
      <c r="JM468" s="112">
        <v>4</v>
      </c>
      <c r="JN468" s="4"/>
      <c r="JO468" s="108" t="str">
        <f>IF(JN468&gt;0,INDEX(Вхідні_дані!$A$1837:$F$1866,MATCH(JN468,Вхідні_дані!$C$1837:$C$1866,0),4),"-")</f>
        <v>-</v>
      </c>
      <c r="JP468" s="108" t="str">
        <f>IF(JN468&gt;0,(JO468)/JP9/JP10/60,"-")</f>
        <v>-</v>
      </c>
      <c r="JQ468" s="102" t="str">
        <f>IF(AND(JN468&gt;0,JP468&gt;0),JP468*JO294,"-")</f>
        <v>-</v>
      </c>
      <c r="JU468" s="112">
        <v>4</v>
      </c>
      <c r="JV468" s="4"/>
      <c r="JW468" s="108" t="str">
        <f>IF(JV468&gt;0,INDEX(Вхідні_дані!$A$1837:$F$1866,MATCH(JV468,Вхідні_дані!$C$1837:$C$1866,0),4),"-")</f>
        <v>-</v>
      </c>
      <c r="JX468" s="108" t="str">
        <f>IF(JV468&gt;0,(JW468)/JX9/JX10/60,"-")</f>
        <v>-</v>
      </c>
      <c r="JY468" s="102" t="str">
        <f>IF(AND(JV468&gt;0,JX468&gt;0),JX468*JW294,"-")</f>
        <v>-</v>
      </c>
      <c r="KC468" s="112">
        <v>4</v>
      </c>
      <c r="KD468" s="4"/>
      <c r="KE468" s="108" t="str">
        <f>IF(KD468&gt;0,INDEX(Вхідні_дані!$A$1837:$F$1866,MATCH(KD468,Вхідні_дані!$C$1837:$C$1866,0),4),"-")</f>
        <v>-</v>
      </c>
      <c r="KF468" s="108" t="str">
        <f>IF(KD468&gt;0,(KE468)/KF9/KF10/60,"-")</f>
        <v>-</v>
      </c>
      <c r="KG468" s="102" t="str">
        <f>IF(AND(KD468&gt;0,KF468&gt;0),KF468*KE294,"-")</f>
        <v>-</v>
      </c>
      <c r="KK468" s="112">
        <v>4</v>
      </c>
      <c r="KL468" s="4"/>
      <c r="KM468" s="108" t="str">
        <f>IF(KL468&gt;0,INDEX(Вхідні_дані!$A$1837:$F$1866,MATCH(KL468,Вхідні_дані!$C$1837:$C$1866,0),4),"-")</f>
        <v>-</v>
      </c>
      <c r="KN468" s="108" t="str">
        <f>IF(KL468&gt;0,(KM468)/KN9/KN10/60,"-")</f>
        <v>-</v>
      </c>
      <c r="KO468" s="102" t="str">
        <f>IF(AND(KL468&gt;0,KN468&gt;0),KN468*KM294,"-")</f>
        <v>-</v>
      </c>
      <c r="KS468" s="112">
        <v>4</v>
      </c>
      <c r="KT468" s="4"/>
      <c r="KU468" s="108" t="str">
        <f>IF(KT468&gt;0,INDEX(Вхідні_дані!$A$1837:$F$1866,MATCH(KT468,Вхідні_дані!$C$1837:$C$1866,0),4),"-")</f>
        <v>-</v>
      </c>
      <c r="KV468" s="108" t="str">
        <f>IF(KT468&gt;0,(KU468)/KV9/KV10/60,"-")</f>
        <v>-</v>
      </c>
      <c r="KW468" s="102" t="str">
        <f>IF(AND(KT468&gt;0,KV468&gt;0),KV468*KU294,"-")</f>
        <v>-</v>
      </c>
      <c r="LA468" s="112">
        <v>4</v>
      </c>
      <c r="LB468" s="4"/>
      <c r="LC468" s="108" t="str">
        <f>IF(LB468&gt;0,INDEX(Вхідні_дані!$A$1837:$F$1866,MATCH(LB468,Вхідні_дані!$C$1837:$C$1866,0),4),"-")</f>
        <v>-</v>
      </c>
      <c r="LD468" s="108" t="str">
        <f>IF(LB468&gt;0,(LC468)/LD9/LD10/60,"-")</f>
        <v>-</v>
      </c>
      <c r="LE468" s="102" t="str">
        <f>IF(AND(LB468&gt;0,LD468&gt;0),LD468*LC294,"-")</f>
        <v>-</v>
      </c>
      <c r="LI468" s="112">
        <v>4</v>
      </c>
      <c r="LJ468" s="4"/>
      <c r="LK468" s="108" t="str">
        <f>IF(LJ468&gt;0,INDEX(Вхідні_дані!$A$1837:$F$1866,MATCH(LJ468,Вхідні_дані!$C$1837:$C$1866,0),4),"-")</f>
        <v>-</v>
      </c>
      <c r="LL468" s="108" t="str">
        <f>IF(LJ468&gt;0,(LK468)/LL9/LL10/60,"-")</f>
        <v>-</v>
      </c>
      <c r="LM468" s="102" t="str">
        <f>IF(AND(LJ468&gt;0,LL468&gt;0),LL468*LK294,"-")</f>
        <v>-</v>
      </c>
      <c r="LQ468" s="112">
        <v>4</v>
      </c>
      <c r="LR468" s="4"/>
      <c r="LS468" s="108" t="str">
        <f>IF(LR468&gt;0,INDEX(Вхідні_дані!$A$1837:$F$1866,MATCH(LR468,Вхідні_дані!$C$1837:$C$1866,0),4),"-")</f>
        <v>-</v>
      </c>
      <c r="LT468" s="108" t="str">
        <f>IF(LR468&gt;0,(LS468)/LT9/LT10/60,"-")</f>
        <v>-</v>
      </c>
      <c r="LU468" s="102" t="str">
        <f>IF(AND(LR468&gt;0,LT468&gt;0),LT468*LS294,"-")</f>
        <v>-</v>
      </c>
      <c r="LY468" s="112">
        <v>4</v>
      </c>
      <c r="LZ468" s="4"/>
      <c r="MA468" s="108" t="str">
        <f>IF(LZ468&gt;0,INDEX(Вхідні_дані!$A$1837:$F$1866,MATCH(LZ468,Вхідні_дані!$C$1837:$C$1866,0),4),"-")</f>
        <v>-</v>
      </c>
      <c r="MB468" s="108" t="str">
        <f>IF(LZ468&gt;0,(MA468)/MB9/MB10/60,"-")</f>
        <v>-</v>
      </c>
      <c r="MC468" s="102" t="str">
        <f>IF(AND(LZ468&gt;0,MB468&gt;0),MB468*MA294,"-")</f>
        <v>-</v>
      </c>
      <c r="MG468" s="112">
        <v>4</v>
      </c>
      <c r="MH468" s="4"/>
      <c r="MI468" s="108" t="str">
        <f>IF(MH468&gt;0,INDEX(Вхідні_дані!$A$1837:$F$1866,MATCH(MH468,Вхідні_дані!$C$1837:$C$1866,0),4),"-")</f>
        <v>-</v>
      </c>
      <c r="MJ468" s="108" t="str">
        <f>IF(MH468&gt;0,(MI468)/MJ9/MJ10/60,"-")</f>
        <v>-</v>
      </c>
      <c r="MK468" s="102" t="str">
        <f>IF(AND(MH468&gt;0,MJ468&gt;0),MJ468*MI294,"-")</f>
        <v>-</v>
      </c>
      <c r="MO468" s="112">
        <v>4</v>
      </c>
      <c r="MP468" s="4"/>
      <c r="MQ468" s="108" t="str">
        <f>IF(MP468&gt;0,INDEX(Вхідні_дані!$A$1837:$F$1866,MATCH(MP468,Вхідні_дані!$C$1837:$C$1866,0),4),"-")</f>
        <v>-</v>
      </c>
      <c r="MR468" s="108" t="str">
        <f>IF(MP468&gt;0,(MQ468)/MR9/MR10/60,"-")</f>
        <v>-</v>
      </c>
      <c r="MS468" s="102" t="str">
        <f>IF(AND(MP468&gt;0,MR468&gt;0),MR468*MQ294,"-")</f>
        <v>-</v>
      </c>
      <c r="MW468" s="112">
        <v>4</v>
      </c>
      <c r="MX468" s="4"/>
      <c r="MY468" s="108" t="str">
        <f>IF(MX468&gt;0,INDEX(Вхідні_дані!$A$1837:$F$1866,MATCH(MX468,Вхідні_дані!$C$1837:$C$1866,0),4),"-")</f>
        <v>-</v>
      </c>
      <c r="MZ468" s="108" t="str">
        <f>IF(MX468&gt;0,(MY468)/MZ9/MZ10/60,"-")</f>
        <v>-</v>
      </c>
      <c r="NA468" s="102" t="str">
        <f>IF(AND(MX468&gt;0,MZ468&gt;0),MZ468*MY294,"-")</f>
        <v>-</v>
      </c>
      <c r="NE468" s="112">
        <v>4</v>
      </c>
      <c r="NF468" s="4"/>
      <c r="NG468" s="108" t="str">
        <f>IF(NF468&gt;0,INDEX(Вхідні_дані!$A$1837:$F$1866,MATCH(NF468,Вхідні_дані!$C$1837:$C$1866,0),4),"-")</f>
        <v>-</v>
      </c>
      <c r="NH468" s="108" t="str">
        <f>IF(NF468&gt;0,(NG468)/NH9/NH10/60,"-")</f>
        <v>-</v>
      </c>
      <c r="NI468" s="102" t="str">
        <f>IF(AND(NF468&gt;0,NH468&gt;0),NH468*NG294,"-")</f>
        <v>-</v>
      </c>
      <c r="NM468" s="112">
        <v>4</v>
      </c>
      <c r="NN468" s="4"/>
      <c r="NO468" s="108" t="str">
        <f>IF(NN468&gt;0,INDEX(Вхідні_дані!$A$1837:$F$1866,MATCH(NN468,Вхідні_дані!$C$1837:$C$1866,0),4),"-")</f>
        <v>-</v>
      </c>
      <c r="NP468" s="108" t="str">
        <f>IF(NN468&gt;0,(NO468)/NP9/NP10/60,"-")</f>
        <v>-</v>
      </c>
      <c r="NQ468" s="102" t="str">
        <f>IF(AND(NN468&gt;0,NP468&gt;0),NP468*NO294,"-")</f>
        <v>-</v>
      </c>
      <c r="NU468" s="112">
        <v>4</v>
      </c>
      <c r="NV468" s="4"/>
      <c r="NW468" s="108" t="str">
        <f>IF(NV468&gt;0,INDEX(Вхідні_дані!$A$1837:$F$1866,MATCH(NV468,Вхідні_дані!$C$1837:$C$1866,0),4),"-")</f>
        <v>-</v>
      </c>
      <c r="NX468" s="108" t="str">
        <f>IF(NV468&gt;0,(NW468)/NX9/NX10/60,"-")</f>
        <v>-</v>
      </c>
      <c r="NY468" s="102" t="str">
        <f>IF(AND(NV468&gt;0,NX468&gt;0),NX468*NW294,"-")</f>
        <v>-</v>
      </c>
      <c r="OC468" s="112">
        <v>4</v>
      </c>
      <c r="OD468" s="4"/>
      <c r="OE468" s="108" t="str">
        <f>IF(OD468&gt;0,INDEX(Вхідні_дані!$A$1837:$F$1866,MATCH(OD468,Вхідні_дані!$C$1837:$C$1866,0),4),"-")</f>
        <v>-</v>
      </c>
      <c r="OF468" s="108" t="str">
        <f>IF(OD468&gt;0,(OE468)/OF9/OF10/60,"-")</f>
        <v>-</v>
      </c>
      <c r="OG468" s="102" t="str">
        <f>IF(AND(OD468&gt;0,OF468&gt;0),OF468*OE294,"-")</f>
        <v>-</v>
      </c>
      <c r="OK468" s="112">
        <v>4</v>
      </c>
      <c r="OL468" s="4"/>
      <c r="OM468" s="108" t="str">
        <f>IF(OL468&gt;0,INDEX(Вхідні_дані!$A$1837:$F$1866,MATCH(OL468,Вхідні_дані!$C$1837:$C$1866,0),4),"-")</f>
        <v>-</v>
      </c>
      <c r="ON468" s="108" t="str">
        <f>IF(OL468&gt;0,(OM468)/ON9/ON10/60,"-")</f>
        <v>-</v>
      </c>
      <c r="OO468" s="102" t="str">
        <f>IF(AND(OL468&gt;0,ON468&gt;0),ON468*OM294,"-")</f>
        <v>-</v>
      </c>
      <c r="OS468" s="112">
        <v>4</v>
      </c>
      <c r="OT468" s="4"/>
      <c r="OU468" s="108" t="str">
        <f>IF(OT468&gt;0,INDEX(Вхідні_дані!$A$1837:$F$1866,MATCH(OT468,Вхідні_дані!$C$1837:$C$1866,0),4),"-")</f>
        <v>-</v>
      </c>
      <c r="OV468" s="108" t="str">
        <f>IF(OT468&gt;0,(OU468)/OV9/OV10/60,"-")</f>
        <v>-</v>
      </c>
      <c r="OW468" s="102" t="str">
        <f>IF(AND(OT468&gt;0,OV468&gt;0),OV468*OU294,"-")</f>
        <v>-</v>
      </c>
      <c r="PA468" s="112">
        <v>4</v>
      </c>
      <c r="PB468" s="4"/>
      <c r="PC468" s="108" t="str">
        <f>IF(PB468&gt;0,INDEX(Вхідні_дані!$A$1837:$F$1866,MATCH(PB468,Вхідні_дані!$C$1837:$C$1866,0),4),"-")</f>
        <v>-</v>
      </c>
      <c r="PD468" s="108" t="str">
        <f>IF(PB468&gt;0,(PC468)/PD9/PD10/60,"-")</f>
        <v>-</v>
      </c>
      <c r="PE468" s="102" t="str">
        <f>IF(AND(PB468&gt;0,PD468&gt;0),PD468*PC294,"-")</f>
        <v>-</v>
      </c>
      <c r="PI468" s="112">
        <v>4</v>
      </c>
      <c r="PJ468" s="4"/>
      <c r="PK468" s="108" t="str">
        <f>IF(PJ468&gt;0,INDEX(Вхідні_дані!$A$1837:$F$1866,MATCH(PJ468,Вхідні_дані!$C$1837:$C$1866,0),4),"-")</f>
        <v>-</v>
      </c>
      <c r="PL468" s="108" t="str">
        <f>IF(PJ468&gt;0,(PK468)/PL9/PL10/60,"-")</f>
        <v>-</v>
      </c>
      <c r="PM468" s="102" t="str">
        <f>IF(AND(PJ468&gt;0,PL468&gt;0),PL468*PK294,"-")</f>
        <v>-</v>
      </c>
      <c r="PQ468" s="112">
        <v>4</v>
      </c>
      <c r="PR468" s="4"/>
      <c r="PS468" s="108" t="str">
        <f>IF(PR468&gt;0,INDEX(Вхідні_дані!$A$1837:$F$1866,MATCH(PR468,Вхідні_дані!$C$1837:$C$1866,0),4),"-")</f>
        <v>-</v>
      </c>
      <c r="PT468" s="108" t="str">
        <f>IF(PR468&gt;0,(PS468)/PT9/PT10/60,"-")</f>
        <v>-</v>
      </c>
      <c r="PU468" s="102" t="str">
        <f>IF(AND(PR468&gt;0,PT468&gt;0),PT468*PS294,"-")</f>
        <v>-</v>
      </c>
      <c r="PY468" s="112">
        <v>4</v>
      </c>
      <c r="PZ468" s="4"/>
      <c r="QA468" s="108" t="str">
        <f>IF(PZ468&gt;0,INDEX(Вхідні_дані!$A$1837:$F$1866,MATCH(PZ468,Вхідні_дані!$C$1837:$C$1866,0),4),"-")</f>
        <v>-</v>
      </c>
      <c r="QB468" s="108" t="str">
        <f>IF(PZ468&gt;0,(QA468)/QB9/QB10/60,"-")</f>
        <v>-</v>
      </c>
      <c r="QC468" s="102" t="str">
        <f>IF(AND(PZ468&gt;0,QB468&gt;0),QB468*QA294,"-")</f>
        <v>-</v>
      </c>
      <c r="QG468" s="112">
        <v>4</v>
      </c>
      <c r="QH468" s="4"/>
      <c r="QI468" s="108" t="str">
        <f>IF(QH468&gt;0,INDEX(Вхідні_дані!$A$1837:$F$1866,MATCH(QH468,Вхідні_дані!$C$1837:$C$1866,0),4),"-")</f>
        <v>-</v>
      </c>
      <c r="QJ468" s="108" t="str">
        <f>IF(QH468&gt;0,(QI468)/QJ9/QJ10/60,"-")</f>
        <v>-</v>
      </c>
      <c r="QK468" s="102" t="str">
        <f>IF(AND(QH468&gt;0,QJ468&gt;0),QJ468*QI294,"-")</f>
        <v>-</v>
      </c>
      <c r="QO468" s="112">
        <v>4</v>
      </c>
      <c r="QP468" s="4"/>
      <c r="QQ468" s="108" t="str">
        <f>IF(QP468&gt;0,INDEX(Вхідні_дані!$A$1837:$F$1866,MATCH(QP468,Вхідні_дані!$C$1837:$C$1866,0),4),"-")</f>
        <v>-</v>
      </c>
      <c r="QR468" s="108" t="str">
        <f>IF(QP468&gt;0,(QQ468)/QR9/QR10/60,"-")</f>
        <v>-</v>
      </c>
      <c r="QS468" s="102" t="str">
        <f>IF(AND(QP468&gt;0,QR468&gt;0),QR468*QQ294,"-")</f>
        <v>-</v>
      </c>
      <c r="QW468" s="112">
        <v>4</v>
      </c>
      <c r="QX468" s="4"/>
      <c r="QY468" s="108" t="str">
        <f>IF(QX468&gt;0,INDEX(Вхідні_дані!$A$1837:$F$1866,MATCH(QX468,Вхідні_дані!$C$1837:$C$1866,0),4),"-")</f>
        <v>-</v>
      </c>
      <c r="QZ468" s="108" t="str">
        <f>IF(QX468&gt;0,(QY468)/QZ9/QZ10/60,"-")</f>
        <v>-</v>
      </c>
      <c r="RA468" s="102" t="str">
        <f>IF(AND(QX468&gt;0,QZ468&gt;0),QZ468*QY294,"-")</f>
        <v>-</v>
      </c>
      <c r="RE468" s="112">
        <v>4</v>
      </c>
      <c r="RF468" s="4"/>
      <c r="RG468" s="108" t="str">
        <f>IF(RF468&gt;0,INDEX(Вхідні_дані!$A$1837:$F$1866,MATCH(RF468,Вхідні_дані!$C$1837:$C$1866,0),4),"-")</f>
        <v>-</v>
      </c>
      <c r="RH468" s="108" t="str">
        <f>IF(RF468&gt;0,(RG468)/RH9/RH10/60,"-")</f>
        <v>-</v>
      </c>
      <c r="RI468" s="102" t="str">
        <f>IF(AND(RF468&gt;0,RH468&gt;0),RH468*RG294,"-")</f>
        <v>-</v>
      </c>
      <c r="RM468" s="112">
        <v>4</v>
      </c>
      <c r="RN468" s="4"/>
      <c r="RO468" s="108" t="str">
        <f>IF(RN468&gt;0,INDEX(Вхідні_дані!$A$1837:$F$1866,MATCH(RN468,Вхідні_дані!$C$1837:$C$1866,0),4),"-")</f>
        <v>-</v>
      </c>
      <c r="RP468" s="108" t="str">
        <f>IF(RN468&gt;0,(RO468)/RP9/RP10/60,"-")</f>
        <v>-</v>
      </c>
      <c r="RQ468" s="102" t="str">
        <f>IF(AND(RN468&gt;0,RP468&gt;0),RP468*RO294,"-")</f>
        <v>-</v>
      </c>
      <c r="RU468" s="112">
        <v>4</v>
      </c>
      <c r="RV468" s="4"/>
      <c r="RW468" s="108" t="str">
        <f>IF(RV468&gt;0,INDEX(Вхідні_дані!$A$1837:$F$1866,MATCH(RV468,Вхідні_дані!$C$1837:$C$1866,0),4),"-")</f>
        <v>-</v>
      </c>
      <c r="RX468" s="108" t="str">
        <f>IF(RV468&gt;0,(RW468)/RX9/RX10/60,"-")</f>
        <v>-</v>
      </c>
      <c r="RY468" s="102" t="str">
        <f>IF(AND(RV468&gt;0,RX468&gt;0),RX468*RW294,"-")</f>
        <v>-</v>
      </c>
      <c r="SC468" s="112">
        <v>4</v>
      </c>
      <c r="SD468" s="4"/>
      <c r="SE468" s="108" t="str">
        <f>IF(SD468&gt;0,INDEX(Вхідні_дані!$A$1837:$F$1866,MATCH(SD468,Вхідні_дані!$C$1837:$C$1866,0),4),"-")</f>
        <v>-</v>
      </c>
      <c r="SF468" s="108" t="str">
        <f>IF(SD468&gt;0,(SE468)/SF9/SF10/60,"-")</f>
        <v>-</v>
      </c>
      <c r="SG468" s="102" t="str">
        <f>IF(AND(SD468&gt;0,SF468&gt;0),SF468*SE294,"-")</f>
        <v>-</v>
      </c>
      <c r="SK468" s="112">
        <v>4</v>
      </c>
      <c r="SL468" s="4"/>
      <c r="SM468" s="108" t="str">
        <f>IF(SL468&gt;0,INDEX(Вхідні_дані!$A$1837:$F$1866,MATCH(SL468,Вхідні_дані!$C$1837:$C$1866,0),4),"-")</f>
        <v>-</v>
      </c>
      <c r="SN468" s="108" t="str">
        <f>IF(SL468&gt;0,(SM468)/SN9/SN10/60,"-")</f>
        <v>-</v>
      </c>
      <c r="SO468" s="102" t="str">
        <f>IF(AND(SL468&gt;0,SN468&gt;0),SN468*SM294,"-")</f>
        <v>-</v>
      </c>
      <c r="SS468" s="112">
        <v>4</v>
      </c>
      <c r="ST468" s="4"/>
      <c r="SU468" s="108" t="str">
        <f>IF(ST468&gt;0,INDEX(Вхідні_дані!$A$1837:$F$1866,MATCH(ST468,Вхідні_дані!$C$1837:$C$1866,0),4),"-")</f>
        <v>-</v>
      </c>
      <c r="SV468" s="108" t="str">
        <f>IF(ST468&gt;0,(SU468)/SV9/SV10/60,"-")</f>
        <v>-</v>
      </c>
      <c r="SW468" s="102" t="str">
        <f>IF(AND(ST468&gt;0,SV468&gt;0),SV468*SU294,"-")</f>
        <v>-</v>
      </c>
      <c r="TA468" s="112">
        <v>4</v>
      </c>
      <c r="TB468" s="4"/>
      <c r="TC468" s="108" t="str">
        <f>IF(TB468&gt;0,INDEX(Вхідні_дані!$A$1837:$F$1866,MATCH(TB468,Вхідні_дані!$C$1837:$C$1866,0),4),"-")</f>
        <v>-</v>
      </c>
      <c r="TD468" s="108" t="str">
        <f>IF(TB468&gt;0,(TC468)/TD9/TD10/60,"-")</f>
        <v>-</v>
      </c>
      <c r="TE468" s="102" t="str">
        <f>IF(AND(TB468&gt;0,TD468&gt;0),TD468*TC294,"-")</f>
        <v>-</v>
      </c>
      <c r="TI468" s="112">
        <v>4</v>
      </c>
      <c r="TJ468" s="4"/>
      <c r="TK468" s="108" t="str">
        <f>IF(TJ468&gt;0,INDEX(Вхідні_дані!$A$1837:$F$1866,MATCH(TJ468,Вхідні_дані!$C$1837:$C$1866,0),4),"-")</f>
        <v>-</v>
      </c>
      <c r="TL468" s="108" t="str">
        <f>IF(TJ468&gt;0,(TK468)/TL9/TL10/60,"-")</f>
        <v>-</v>
      </c>
      <c r="TM468" s="102" t="str">
        <f>IF(AND(TJ468&gt;0,TL468&gt;0),TL468*TK294,"-")</f>
        <v>-</v>
      </c>
      <c r="TQ468" s="112">
        <v>4</v>
      </c>
      <c r="TR468" s="4"/>
      <c r="TS468" s="108" t="str">
        <f>IF(TR468&gt;0,INDEX(Вхідні_дані!$A$1837:$F$1866,MATCH(TR468,Вхідні_дані!$C$1837:$C$1866,0),4),"-")</f>
        <v>-</v>
      </c>
      <c r="TT468" s="108" t="str">
        <f>IF(TR468&gt;0,(TS468)/TT9/TT10/60,"-")</f>
        <v>-</v>
      </c>
      <c r="TU468" s="102" t="str">
        <f>IF(AND(TR468&gt;0,TT468&gt;0),TT468*TS294,"-")</f>
        <v>-</v>
      </c>
      <c r="TY468" s="112">
        <v>4</v>
      </c>
      <c r="TZ468" s="4"/>
      <c r="UA468" s="108" t="str">
        <f>IF(TZ468&gt;0,INDEX(Вхідні_дані!$A$1837:$F$1866,MATCH(TZ468,Вхідні_дані!$C$1837:$C$1866,0),4),"-")</f>
        <v>-</v>
      </c>
      <c r="UB468" s="108" t="str">
        <f>IF(TZ468&gt;0,(UA468)/UB9/UB10/60,"-")</f>
        <v>-</v>
      </c>
      <c r="UC468" s="102" t="str">
        <f>IF(AND(TZ468&gt;0,UB468&gt;0),UB468*UA294,"-")</f>
        <v>-</v>
      </c>
      <c r="UG468" s="112">
        <v>4</v>
      </c>
      <c r="UH468" s="4"/>
      <c r="UI468" s="108" t="str">
        <f>IF(UH468&gt;0,INDEX(Вхідні_дані!$A$1837:$F$1866,MATCH(UH468,Вхідні_дані!$C$1837:$C$1866,0),4),"-")</f>
        <v>-</v>
      </c>
      <c r="UJ468" s="108" t="str">
        <f>IF(UH468&gt;0,(UI468)/UJ9/UJ10/60,"-")</f>
        <v>-</v>
      </c>
      <c r="UK468" s="102" t="str">
        <f>IF(AND(UH468&gt;0,UJ468&gt;0),UJ468*UI294,"-")</f>
        <v>-</v>
      </c>
      <c r="UO468" s="112">
        <v>4</v>
      </c>
      <c r="UP468" s="4"/>
      <c r="UQ468" s="108" t="str">
        <f>IF(UP468&gt;0,INDEX(Вхідні_дані!$A$1837:$F$1866,MATCH(UP468,Вхідні_дані!$C$1837:$C$1866,0),4),"-")</f>
        <v>-</v>
      </c>
      <c r="UR468" s="108" t="str">
        <f>IF(UP468&gt;0,(UQ468)/UR9/UR10/60,"-")</f>
        <v>-</v>
      </c>
      <c r="US468" s="102" t="str">
        <f>IF(AND(UP468&gt;0,UR468&gt;0),UR468*UQ294,"-")</f>
        <v>-</v>
      </c>
      <c r="UW468" s="112">
        <v>4</v>
      </c>
      <c r="UX468" s="4"/>
      <c r="UY468" s="108" t="str">
        <f>IF(UX468&gt;0,INDEX(Вхідні_дані!$A$1837:$F$1866,MATCH(UX468,Вхідні_дані!$C$1837:$C$1866,0),4),"-")</f>
        <v>-</v>
      </c>
      <c r="UZ468" s="108" t="str">
        <f>IF(UX468&gt;0,(UY468)/UZ9/UZ10/60,"-")</f>
        <v>-</v>
      </c>
      <c r="VA468" s="102" t="str">
        <f>IF(AND(UX468&gt;0,UZ468&gt;0),UZ468*UY294,"-")</f>
        <v>-</v>
      </c>
      <c r="VE468" s="112">
        <v>4</v>
      </c>
      <c r="VF468" s="4"/>
      <c r="VG468" s="108" t="str">
        <f>IF(VF468&gt;0,INDEX(Вхідні_дані!$A$1837:$F$1866,MATCH(VF468,Вхідні_дані!$C$1837:$C$1866,0),4),"-")</f>
        <v>-</v>
      </c>
      <c r="VH468" s="108" t="str">
        <f>IF(VF468&gt;0,(VG468)/VH9/VH10/60,"-")</f>
        <v>-</v>
      </c>
      <c r="VI468" s="102" t="str">
        <f>IF(AND(VF468&gt;0,VH468&gt;0),VH468*VG294,"-")</f>
        <v>-</v>
      </c>
      <c r="VM468" s="112">
        <v>4</v>
      </c>
      <c r="VN468" s="4"/>
      <c r="VO468" s="108" t="str">
        <f>IF(VN468&gt;0,INDEX(Вхідні_дані!$A$1837:$F$1866,MATCH(VN468,Вхідні_дані!$C$1837:$C$1866,0),4),"-")</f>
        <v>-</v>
      </c>
      <c r="VP468" s="108" t="str">
        <f>IF(VN468&gt;0,(VO468)/VP9/VP10/60,"-")</f>
        <v>-</v>
      </c>
      <c r="VQ468" s="102" t="str">
        <f>IF(AND(VN468&gt;0,VP468&gt;0),VP468*VO294,"-")</f>
        <v>-</v>
      </c>
      <c r="VU468" s="112">
        <v>4</v>
      </c>
      <c r="VV468" s="4"/>
      <c r="VW468" s="108" t="str">
        <f>IF(VV468&gt;0,INDEX(Вхідні_дані!$A$1837:$F$1866,MATCH(VV468,Вхідні_дані!$C$1837:$C$1866,0),4),"-")</f>
        <v>-</v>
      </c>
      <c r="VX468" s="108" t="str">
        <f>IF(VV468&gt;0,(VW468)/VX9/VX10/60,"-")</f>
        <v>-</v>
      </c>
      <c r="VY468" s="102" t="str">
        <f>IF(AND(VV468&gt;0,VX468&gt;0),VX468*VW294,"-")</f>
        <v>-</v>
      </c>
      <c r="WC468" s="112">
        <v>4</v>
      </c>
      <c r="WD468" s="4"/>
      <c r="WE468" s="108" t="str">
        <f>IF(WD468&gt;0,INDEX(Вхідні_дані!$A$1837:$F$1866,MATCH(WD468,Вхідні_дані!$C$1837:$C$1866,0),4),"-")</f>
        <v>-</v>
      </c>
      <c r="WF468" s="108" t="str">
        <f>IF(WD468&gt;0,(WE468)/WF9/WF10/60,"-")</f>
        <v>-</v>
      </c>
      <c r="WG468" s="102" t="str">
        <f>IF(AND(WD468&gt;0,WF468&gt;0),WF468*WE294,"-")</f>
        <v>-</v>
      </c>
      <c r="WK468" s="112">
        <v>4</v>
      </c>
      <c r="WL468" s="4"/>
      <c r="WM468" s="108" t="str">
        <f>IF(WL468&gt;0,INDEX(Вхідні_дані!$A$1837:$F$1866,MATCH(WL468,Вхідні_дані!$C$1837:$C$1866,0),4),"-")</f>
        <v>-</v>
      </c>
      <c r="WN468" s="108" t="str">
        <f>IF(WL468&gt;0,(WM468)/WN9/WN10/60,"-")</f>
        <v>-</v>
      </c>
      <c r="WO468" s="102" t="str">
        <f>IF(AND(WL468&gt;0,WN468&gt;0),WN468*WM294,"-")</f>
        <v>-</v>
      </c>
      <c r="WS468" s="112">
        <v>4</v>
      </c>
      <c r="WT468" s="4"/>
      <c r="WU468" s="108" t="str">
        <f>IF(WT468&gt;0,INDEX(Вхідні_дані!$A$1837:$F$1866,MATCH(WT468,Вхідні_дані!$C$1837:$C$1866,0),4),"-")</f>
        <v>-</v>
      </c>
      <c r="WV468" s="108" t="str">
        <f>IF(WT468&gt;0,(WU468)/WV9/WV10/60,"-")</f>
        <v>-</v>
      </c>
      <c r="WW468" s="102" t="str">
        <f>IF(AND(WT468&gt;0,WV468&gt;0),WV468*WU294,"-")</f>
        <v>-</v>
      </c>
      <c r="XA468" s="112">
        <v>4</v>
      </c>
      <c r="XB468" s="4"/>
      <c r="XC468" s="108" t="str">
        <f>IF(XB468&gt;0,INDEX(Вхідні_дані!$A$1837:$F$1866,MATCH(XB468,Вхідні_дані!$C$1837:$C$1866,0),4),"-")</f>
        <v>-</v>
      </c>
      <c r="XD468" s="108" t="str">
        <f>IF(XB468&gt;0,(XC468)/XD9/XD10/60,"-")</f>
        <v>-</v>
      </c>
      <c r="XE468" s="102" t="str">
        <f>IF(AND(XB468&gt;0,XD468&gt;0),XD468*XC294,"-")</f>
        <v>-</v>
      </c>
      <c r="XI468" s="112">
        <v>4</v>
      </c>
      <c r="XJ468" s="4"/>
      <c r="XK468" s="108" t="str">
        <f>IF(XJ468&gt;0,INDEX(Вхідні_дані!$A$1837:$F$1866,MATCH(XJ468,Вхідні_дані!$C$1837:$C$1866,0),4),"-")</f>
        <v>-</v>
      </c>
      <c r="XL468" s="108" t="str">
        <f>IF(XJ468&gt;0,(XK468)/XL9/XL10/60,"-")</f>
        <v>-</v>
      </c>
      <c r="XM468" s="102" t="str">
        <f>IF(AND(XJ468&gt;0,XL468&gt;0),XL468*XK294,"-")</f>
        <v>-</v>
      </c>
      <c r="XQ468" s="112">
        <v>4</v>
      </c>
      <c r="XR468" s="4"/>
      <c r="XS468" s="108" t="str">
        <f>IF(XR468&gt;0,INDEX(Вхідні_дані!$A$1837:$F$1866,MATCH(XR468,Вхідні_дані!$C$1837:$C$1866,0),4),"-")</f>
        <v>-</v>
      </c>
      <c r="XT468" s="108" t="str">
        <f>IF(XR468&gt;0,(XS468)/XT9/XT10/60,"-")</f>
        <v>-</v>
      </c>
      <c r="XU468" s="102" t="str">
        <f>IF(AND(XR468&gt;0,XT468&gt;0),XT468*XS294,"-")</f>
        <v>-</v>
      </c>
      <c r="XY468" s="112">
        <v>4</v>
      </c>
      <c r="XZ468" s="4"/>
      <c r="YA468" s="108" t="str">
        <f>IF(XZ468&gt;0,INDEX(Вхідні_дані!$A$1837:$F$1866,MATCH(XZ468,Вхідні_дані!$C$1837:$C$1866,0),4),"-")</f>
        <v>-</v>
      </c>
      <c r="YB468" s="108" t="str">
        <f>IF(XZ468&gt;0,(YA468)/YB9/YB10/60,"-")</f>
        <v>-</v>
      </c>
      <c r="YC468" s="102" t="str">
        <f>IF(AND(XZ468&gt;0,YB468&gt;0),YB468*YA294,"-")</f>
        <v>-</v>
      </c>
      <c r="YG468" s="112">
        <v>4</v>
      </c>
      <c r="YH468" s="4"/>
      <c r="YI468" s="108" t="str">
        <f>IF(YH468&gt;0,INDEX(Вхідні_дані!$A$1837:$F$1866,MATCH(YH468,Вхідні_дані!$C$1837:$C$1866,0),4),"-")</f>
        <v>-</v>
      </c>
      <c r="YJ468" s="108" t="str">
        <f>IF(YH468&gt;0,(YI468)/YJ9/YJ10/60,"-")</f>
        <v>-</v>
      </c>
      <c r="YK468" s="102" t="str">
        <f>IF(AND(YH468&gt;0,YJ468&gt;0),YJ468*YI294,"-")</f>
        <v>-</v>
      </c>
      <c r="YO468" s="112">
        <v>4</v>
      </c>
      <c r="YP468" s="4"/>
      <c r="YQ468" s="108" t="str">
        <f>IF(YP468&gt;0,INDEX(Вхідні_дані!$A$1837:$F$1866,MATCH(YP468,Вхідні_дані!$C$1837:$C$1866,0),4),"-")</f>
        <v>-</v>
      </c>
      <c r="YR468" s="108" t="str">
        <f>IF(YP468&gt;0,(YQ468)/YR9/YR10/60,"-")</f>
        <v>-</v>
      </c>
      <c r="YS468" s="102" t="str">
        <f>IF(AND(YP468&gt;0,YR468&gt;0),YR468*YQ294,"-")</f>
        <v>-</v>
      </c>
      <c r="YW468" s="112">
        <v>4</v>
      </c>
      <c r="YX468" s="4"/>
      <c r="YY468" s="108" t="str">
        <f>IF(YX468&gt;0,INDEX(Вхідні_дані!$A$1837:$F$1866,MATCH(YX468,Вхідні_дані!$C$1837:$C$1866,0),4),"-")</f>
        <v>-</v>
      </c>
      <c r="YZ468" s="108" t="str">
        <f>IF(YX468&gt;0,(YY468)/YZ9/YZ10/60,"-")</f>
        <v>-</v>
      </c>
      <c r="ZA468" s="102" t="str">
        <f>IF(AND(YX468&gt;0,YZ468&gt;0),YZ468*YY294,"-")</f>
        <v>-</v>
      </c>
      <c r="ZE468" s="112">
        <v>4</v>
      </c>
      <c r="ZF468" s="4"/>
      <c r="ZG468" s="108" t="str">
        <f>IF(ZF468&gt;0,INDEX(Вхідні_дані!$A$1837:$F$1866,MATCH(ZF468,Вхідні_дані!$C$1837:$C$1866,0),4),"-")</f>
        <v>-</v>
      </c>
      <c r="ZH468" s="108" t="str">
        <f>IF(ZF468&gt;0,(ZG468)/ZH9/ZH10/60,"-")</f>
        <v>-</v>
      </c>
      <c r="ZI468" s="102" t="str">
        <f>IF(AND(ZF468&gt;0,ZH468&gt;0),ZH468*ZG294,"-")</f>
        <v>-</v>
      </c>
      <c r="ZM468" s="112">
        <v>4</v>
      </c>
      <c r="ZN468" s="4"/>
      <c r="ZO468" s="108" t="str">
        <f>IF(ZN468&gt;0,INDEX(Вхідні_дані!$A$1837:$F$1866,MATCH(ZN468,Вхідні_дані!$C$1837:$C$1866,0),4),"-")</f>
        <v>-</v>
      </c>
      <c r="ZP468" s="108" t="str">
        <f>IF(ZN468&gt;0,(ZO468)/ZP9/ZP10/60,"-")</f>
        <v>-</v>
      </c>
      <c r="ZQ468" s="102" t="str">
        <f>IF(AND(ZN468&gt;0,ZP468&gt;0),ZP468*ZO294,"-")</f>
        <v>-</v>
      </c>
      <c r="ZU468" s="112">
        <v>4</v>
      </c>
      <c r="ZV468" s="4"/>
      <c r="ZW468" s="108" t="str">
        <f>IF(ZV468&gt;0,INDEX(Вхідні_дані!$A$1837:$F$1866,MATCH(ZV468,Вхідні_дані!$C$1837:$C$1866,0),4),"-")</f>
        <v>-</v>
      </c>
      <c r="ZX468" s="108" t="str">
        <f>IF(ZV468&gt;0,(ZW468)/ZX9/ZX10/60,"-")</f>
        <v>-</v>
      </c>
      <c r="ZY468" s="102" t="str">
        <f>IF(AND(ZV468&gt;0,ZX468&gt;0),ZX468*ZW294,"-")</f>
        <v>-</v>
      </c>
      <c r="AAC468" s="112">
        <v>4</v>
      </c>
      <c r="AAD468" s="4"/>
      <c r="AAE468" s="108" t="str">
        <f>IF(AAD468&gt;0,INDEX(Вхідні_дані!$A$1837:$F$1866,MATCH(AAD468,Вхідні_дані!$C$1837:$C$1866,0),4),"-")</f>
        <v>-</v>
      </c>
      <c r="AAF468" s="108" t="str">
        <f>IF(AAD468&gt;0,(AAE468)/AAF9/AAF10/60,"-")</f>
        <v>-</v>
      </c>
      <c r="AAG468" s="102" t="str">
        <f>IF(AND(AAD468&gt;0,AAF468&gt;0),AAF468*AAE294,"-")</f>
        <v>-</v>
      </c>
      <c r="AAK468" s="112">
        <v>4</v>
      </c>
      <c r="AAL468" s="4"/>
      <c r="AAM468" s="108" t="str">
        <f>IF(AAL468&gt;0,INDEX(Вхідні_дані!$A$1837:$F$1866,MATCH(AAL468,Вхідні_дані!$C$1837:$C$1866,0),4),"-")</f>
        <v>-</v>
      </c>
      <c r="AAN468" s="108" t="str">
        <f>IF(AAL468&gt;0,(AAM468)/AAN9/AAN10/60,"-")</f>
        <v>-</v>
      </c>
      <c r="AAO468" s="102" t="str">
        <f>IF(AND(AAL468&gt;0,AAN468&gt;0),AAN468*AAM294,"-")</f>
        <v>-</v>
      </c>
      <c r="AAS468" s="112">
        <v>4</v>
      </c>
      <c r="AAT468" s="4"/>
      <c r="AAU468" s="108" t="str">
        <f>IF(AAT468&gt;0,INDEX(Вхідні_дані!$A$1837:$F$1866,MATCH(AAT468,Вхідні_дані!$C$1837:$C$1866,0),4),"-")</f>
        <v>-</v>
      </c>
      <c r="AAV468" s="108" t="str">
        <f>IF(AAT468&gt;0,(AAU468)/AAV9/AAV10/60,"-")</f>
        <v>-</v>
      </c>
      <c r="AAW468" s="102" t="str">
        <f>IF(AND(AAT468&gt;0,AAV468&gt;0),AAV468*AAU294,"-")</f>
        <v>-</v>
      </c>
      <c r="ABA468" s="112">
        <v>4</v>
      </c>
      <c r="ABB468" s="4"/>
      <c r="ABC468" s="108" t="str">
        <f>IF(ABB468&gt;0,INDEX(Вхідні_дані!$A$1837:$F$1866,MATCH(ABB468,Вхідні_дані!$C$1837:$C$1866,0),4),"-")</f>
        <v>-</v>
      </c>
      <c r="ABD468" s="108" t="str">
        <f>IF(ABB468&gt;0,(ABC468)/ABD9/ABD10/60,"-")</f>
        <v>-</v>
      </c>
      <c r="ABE468" s="102" t="str">
        <f>IF(AND(ABB468&gt;0,ABD468&gt;0),ABD468*ABC294,"-")</f>
        <v>-</v>
      </c>
      <c r="ABI468" s="112">
        <v>4</v>
      </c>
      <c r="ABJ468" s="4"/>
      <c r="ABK468" s="108" t="str">
        <f>IF(ABJ468&gt;0,INDEX(Вхідні_дані!$A$1837:$F$1866,MATCH(ABJ468,Вхідні_дані!$C$1837:$C$1866,0),4),"-")</f>
        <v>-</v>
      </c>
      <c r="ABL468" s="108" t="str">
        <f>IF(ABJ468&gt;0,(ABK468)/ABL9/ABL10/60,"-")</f>
        <v>-</v>
      </c>
      <c r="ABM468" s="102" t="str">
        <f>IF(AND(ABJ468&gt;0,ABL468&gt;0),ABL468*ABK294,"-")</f>
        <v>-</v>
      </c>
      <c r="ABQ468" s="112">
        <v>4</v>
      </c>
      <c r="ABR468" s="4"/>
      <c r="ABS468" s="108" t="str">
        <f>IF(ABR468&gt;0,INDEX(Вхідні_дані!$A$1837:$F$1866,MATCH(ABR468,Вхідні_дані!$C$1837:$C$1866,0),4),"-")</f>
        <v>-</v>
      </c>
      <c r="ABT468" s="108" t="str">
        <f>IF(ABR468&gt;0,(ABS468)/ABT9/ABT10/60,"-")</f>
        <v>-</v>
      </c>
      <c r="ABU468" s="102" t="str">
        <f>IF(AND(ABR468&gt;0,ABT468&gt;0),ABT468*ABS294,"-")</f>
        <v>-</v>
      </c>
      <c r="ABY468" s="112">
        <v>4</v>
      </c>
      <c r="ABZ468" s="4"/>
      <c r="ACA468" s="108" t="str">
        <f>IF(ABZ468&gt;0,INDEX(Вхідні_дані!$A$1837:$F$1866,MATCH(ABZ468,Вхідні_дані!$C$1837:$C$1866,0),4),"-")</f>
        <v>-</v>
      </c>
      <c r="ACB468" s="108" t="str">
        <f>IF(ABZ468&gt;0,(ACA468)/ACB9/ACB10/60,"-")</f>
        <v>-</v>
      </c>
      <c r="ACC468" s="102" t="str">
        <f>IF(AND(ABZ468&gt;0,ACB468&gt;0),ACB468*ACA294,"-")</f>
        <v>-</v>
      </c>
      <c r="ACG468" s="112">
        <v>4</v>
      </c>
      <c r="ACH468" s="4"/>
      <c r="ACI468" s="108" t="str">
        <f>IF(ACH468&gt;0,INDEX(Вхідні_дані!$A$1837:$F$1866,MATCH(ACH468,Вхідні_дані!$C$1837:$C$1866,0),4),"-")</f>
        <v>-</v>
      </c>
      <c r="ACJ468" s="108" t="str">
        <f>IF(ACH468&gt;0,(ACI468)/ACJ9/ACJ10/60,"-")</f>
        <v>-</v>
      </c>
      <c r="ACK468" s="102" t="str">
        <f>IF(AND(ACH468&gt;0,ACJ468&gt;0),ACJ468*ACI294,"-")</f>
        <v>-</v>
      </c>
      <c r="ACO468" s="112">
        <v>4</v>
      </c>
      <c r="ACP468" s="4"/>
      <c r="ACQ468" s="108" t="str">
        <f>IF(ACP468&gt;0,INDEX(Вхідні_дані!$A$1837:$F$1866,MATCH(ACP468,Вхідні_дані!$C$1837:$C$1866,0),4),"-")</f>
        <v>-</v>
      </c>
      <c r="ACR468" s="108" t="str">
        <f>IF(ACP468&gt;0,(ACQ468)/ACR9/ACR10/60,"-")</f>
        <v>-</v>
      </c>
      <c r="ACS468" s="102" t="str">
        <f>IF(AND(ACP468&gt;0,ACR468&gt;0),ACR468*ACQ294,"-")</f>
        <v>-</v>
      </c>
      <c r="ACW468" s="112">
        <v>4</v>
      </c>
      <c r="ACX468" s="4"/>
      <c r="ACY468" s="108" t="str">
        <f>IF(ACX468&gt;0,INDEX(Вхідні_дані!$A$1837:$F$1866,MATCH(ACX468,Вхідні_дані!$C$1837:$C$1866,0),4),"-")</f>
        <v>-</v>
      </c>
      <c r="ACZ468" s="108" t="str">
        <f>IF(ACX468&gt;0,(ACY468)/ACZ9/ACZ10/60,"-")</f>
        <v>-</v>
      </c>
      <c r="ADA468" s="102" t="str">
        <f>IF(AND(ACX468&gt;0,ACZ468&gt;0),ACZ468*ACY294,"-")</f>
        <v>-</v>
      </c>
      <c r="ADE468" s="112">
        <v>4</v>
      </c>
      <c r="ADF468" s="4"/>
      <c r="ADG468" s="108" t="str">
        <f>IF(ADF468&gt;0,INDEX(Вхідні_дані!$A$1837:$F$1866,MATCH(ADF468,Вхідні_дані!$C$1837:$C$1866,0),4),"-")</f>
        <v>-</v>
      </c>
      <c r="ADH468" s="108" t="str">
        <f>IF(ADF468&gt;0,(ADG468)/ADH9/ADH10/60,"-")</f>
        <v>-</v>
      </c>
      <c r="ADI468" s="102" t="str">
        <f>IF(AND(ADF468&gt;0,ADH468&gt;0),ADH468*ADG294,"-")</f>
        <v>-</v>
      </c>
      <c r="ADM468" s="112">
        <v>4</v>
      </c>
      <c r="ADN468" s="4"/>
      <c r="ADO468" s="108" t="str">
        <f>IF(ADN468&gt;0,INDEX(Вхідні_дані!$A$1837:$F$1866,MATCH(ADN468,Вхідні_дані!$C$1837:$C$1866,0),4),"-")</f>
        <v>-</v>
      </c>
      <c r="ADP468" s="108" t="str">
        <f>IF(ADN468&gt;0,(ADO468)/ADP9/ADP10/60,"-")</f>
        <v>-</v>
      </c>
      <c r="ADQ468" s="102" t="str">
        <f>IF(AND(ADN468&gt;0,ADP468&gt;0),ADP468*ADO294,"-")</f>
        <v>-</v>
      </c>
    </row>
    <row r="469" spans="1:797" ht="34.5" customHeight="1" x14ac:dyDescent="0.25">
      <c r="A469" s="112">
        <v>5</v>
      </c>
      <c r="B469" s="4"/>
      <c r="C469" s="108" t="str">
        <f>IF(B469&gt;0,INDEX(Вхідні_дані!$A$1837:$F$1866,MATCH(B469,Вхідні_дані!$C$1837:$C$1866,0),4),"-")</f>
        <v>-</v>
      </c>
      <c r="D469" s="108" t="str">
        <f>IF(B469&gt;0,(C469)/D9/D10/60,"-")</f>
        <v>-</v>
      </c>
      <c r="E469" s="102" t="str">
        <f>IF(AND(B469&gt;0,D469&gt;0),D469*C294,"-")</f>
        <v>-</v>
      </c>
      <c r="I469" s="112">
        <v>5</v>
      </c>
      <c r="J469" s="4"/>
      <c r="K469" s="108" t="str">
        <f>IF(J469&gt;0,INDEX(Вхідні_дані!$A$1837:$F$1866,MATCH(J469,Вхідні_дані!$C$1837:$C$1866,0),4),"-")</f>
        <v>-</v>
      </c>
      <c r="L469" s="108" t="str">
        <f>IF(J469&gt;0,(K469)/L9/L10/60,"-")</f>
        <v>-</v>
      </c>
      <c r="M469" s="102" t="str">
        <f>IF(AND(J469&gt;0,L469&gt;0),L469*K294,"-")</f>
        <v>-</v>
      </c>
      <c r="Q469" s="112">
        <v>5</v>
      </c>
      <c r="R469" s="4"/>
      <c r="S469" s="108" t="str">
        <f>IF(R469&gt;0,INDEX(Вхідні_дані!$A$1837:$F$1866,MATCH(R469,Вхідні_дані!$C$1837:$C$1866,0),4),"-")</f>
        <v>-</v>
      </c>
      <c r="T469" s="108" t="str">
        <f>IF(R469&gt;0,(S469)/T9/T10/60,"-")</f>
        <v>-</v>
      </c>
      <c r="U469" s="102" t="str">
        <f>IF(AND(R469&gt;0,T469&gt;0),T469*S294,"-")</f>
        <v>-</v>
      </c>
      <c r="Y469" s="112">
        <v>5</v>
      </c>
      <c r="Z469" s="4"/>
      <c r="AA469" s="108" t="str">
        <f>IF(Z469&gt;0,INDEX(Вхідні_дані!$A$1837:$F$1866,MATCH(Z469,Вхідні_дані!$C$1837:$C$1866,0),4),"-")</f>
        <v>-</v>
      </c>
      <c r="AB469" s="108" t="str">
        <f>IF(Z469&gt;0,(AA469)/AB9/AB10/60,"-")</f>
        <v>-</v>
      </c>
      <c r="AC469" s="102" t="str">
        <f>IF(AND(Z469&gt;0,AB469&gt;0),AB469*AA294,"-")</f>
        <v>-</v>
      </c>
      <c r="AG469" s="112">
        <v>5</v>
      </c>
      <c r="AH469" s="4"/>
      <c r="AI469" s="108" t="str">
        <f>IF(AH469&gt;0,INDEX(Вхідні_дані!$A$1837:$F$1866,MATCH(AH469,Вхідні_дані!$C$1837:$C$1866,0),4),"-")</f>
        <v>-</v>
      </c>
      <c r="AJ469" s="108" t="str">
        <f>IF(AH469&gt;0,(AI469)/AJ9/AJ10/60,"-")</f>
        <v>-</v>
      </c>
      <c r="AK469" s="102" t="str">
        <f>IF(AND(AH469&gt;0,AJ469&gt;0),AJ469*AI294,"-")</f>
        <v>-</v>
      </c>
      <c r="AO469" s="112">
        <v>5</v>
      </c>
      <c r="AP469" s="4"/>
      <c r="AQ469" s="108" t="str">
        <f>IF(AP469&gt;0,INDEX(Вхідні_дані!$A$1837:$F$1866,MATCH(AP469,Вхідні_дані!$C$1837:$C$1866,0),4),"-")</f>
        <v>-</v>
      </c>
      <c r="AR469" s="108" t="str">
        <f>IF(AP469&gt;0,(AQ469)/AR9/AR10/60,"-")</f>
        <v>-</v>
      </c>
      <c r="AS469" s="102" t="str">
        <f>IF(AND(AP469&gt;0,AR469&gt;0),AR469*AQ294,"-")</f>
        <v>-</v>
      </c>
      <c r="AW469" s="112">
        <v>5</v>
      </c>
      <c r="AX469" s="4"/>
      <c r="AY469" s="108" t="str">
        <f>IF(AX469&gt;0,INDEX(Вхідні_дані!$A$1837:$F$1866,MATCH(AX469,Вхідні_дані!$C$1837:$C$1866,0),4),"-")</f>
        <v>-</v>
      </c>
      <c r="AZ469" s="108" t="str">
        <f>IF(AX469&gt;0,(AY469)/AZ9/AZ10/60,"-")</f>
        <v>-</v>
      </c>
      <c r="BA469" s="102" t="str">
        <f>IF(AND(AX469&gt;0,AZ469&gt;0),AZ469*AY294,"-")</f>
        <v>-</v>
      </c>
      <c r="BE469" s="112">
        <v>5</v>
      </c>
      <c r="BF469" s="4"/>
      <c r="BG469" s="108" t="str">
        <f>IF(BF469&gt;0,INDEX(Вхідні_дані!$A$1837:$F$1866,MATCH(BF469,Вхідні_дані!$C$1837:$C$1866,0),4),"-")</f>
        <v>-</v>
      </c>
      <c r="BH469" s="108" t="str">
        <f>IF(BF469&gt;0,(BG469)/BH9/BH10/60,"-")</f>
        <v>-</v>
      </c>
      <c r="BI469" s="102" t="str">
        <f>IF(AND(BF469&gt;0,BH469&gt;0),BH469*BG294,"-")</f>
        <v>-</v>
      </c>
      <c r="BM469" s="112">
        <v>5</v>
      </c>
      <c r="BN469" s="4"/>
      <c r="BO469" s="108" t="str">
        <f>IF(BN469&gt;0,INDEX(Вхідні_дані!$A$1837:$F$1866,MATCH(BN469,Вхідні_дані!$C$1837:$C$1866,0),4),"-")</f>
        <v>-</v>
      </c>
      <c r="BP469" s="108" t="str">
        <f>IF(BN469&gt;0,(BO469)/BP9/BP10/60,"-")</f>
        <v>-</v>
      </c>
      <c r="BQ469" s="102" t="str">
        <f>IF(AND(BN469&gt;0,BP469&gt;0),BP469*BO294,"-")</f>
        <v>-</v>
      </c>
      <c r="BU469" s="112">
        <v>5</v>
      </c>
      <c r="BV469" s="4"/>
      <c r="BW469" s="108" t="str">
        <f>IF(BV469&gt;0,INDEX(Вхідні_дані!$A$1837:$F$1866,MATCH(BV469,Вхідні_дані!$C$1837:$C$1866,0),4),"-")</f>
        <v>-</v>
      </c>
      <c r="BX469" s="108" t="str">
        <f>IF(BV469&gt;0,(BW469)/BX9/BX10/60,"-")</f>
        <v>-</v>
      </c>
      <c r="BY469" s="102" t="str">
        <f>IF(AND(BV469&gt;0,BX469&gt;0),BX469*BW294,"-")</f>
        <v>-</v>
      </c>
      <c r="CC469" s="112">
        <v>5</v>
      </c>
      <c r="CD469" s="4"/>
      <c r="CE469" s="108" t="str">
        <f>IF(CD469&gt;0,INDEX(Вхідні_дані!$A$1837:$F$1866,MATCH(CD469,Вхідні_дані!$C$1837:$C$1866,0),4),"-")</f>
        <v>-</v>
      </c>
      <c r="CF469" s="108" t="str">
        <f>IF(CD469&gt;0,(CE469)/CF9/CF10/60,"-")</f>
        <v>-</v>
      </c>
      <c r="CG469" s="102" t="str">
        <f>IF(AND(CD469&gt;0,CF469&gt;0),CF469*CE294,"-")</f>
        <v>-</v>
      </c>
      <c r="CK469" s="112">
        <v>5</v>
      </c>
      <c r="CL469" s="4"/>
      <c r="CM469" s="108" t="str">
        <f>IF(CL469&gt;0,INDEX(Вхідні_дані!$A$1837:$F$1866,MATCH(CL469,Вхідні_дані!$C$1837:$C$1866,0),4),"-")</f>
        <v>-</v>
      </c>
      <c r="CN469" s="108" t="str">
        <f>IF(CL469&gt;0,(CM469)/CN9/CN10/60,"-")</f>
        <v>-</v>
      </c>
      <c r="CO469" s="102" t="str">
        <f>IF(AND(CL469&gt;0,CN469&gt;0),CN469*CM294,"-")</f>
        <v>-</v>
      </c>
      <c r="CS469" s="112">
        <v>5</v>
      </c>
      <c r="CT469" s="4"/>
      <c r="CU469" s="108" t="str">
        <f>IF(CT469&gt;0,INDEX(Вхідні_дані!$A$1837:$F$1866,MATCH(CT469,Вхідні_дані!$C$1837:$C$1866,0),4),"-")</f>
        <v>-</v>
      </c>
      <c r="CV469" s="108" t="str">
        <f>IF(CT469&gt;0,(CU469)/CV9/CV10/60,"-")</f>
        <v>-</v>
      </c>
      <c r="CW469" s="102" t="str">
        <f>IF(AND(CT469&gt;0,CV469&gt;0),CV469*CU294,"-")</f>
        <v>-</v>
      </c>
      <c r="DA469" s="112">
        <v>5</v>
      </c>
      <c r="DB469" s="4"/>
      <c r="DC469" s="108" t="str">
        <f>IF(DB469&gt;0,INDEX(Вхідні_дані!$A$1837:$F$1866,MATCH(DB469,Вхідні_дані!$C$1837:$C$1866,0),4),"-")</f>
        <v>-</v>
      </c>
      <c r="DD469" s="108" t="str">
        <f>IF(DB469&gt;0,(DC469)/DD9/DD10/60,"-")</f>
        <v>-</v>
      </c>
      <c r="DE469" s="102" t="str">
        <f>IF(AND(DB469&gt;0,DD469&gt;0),DD469*DC294,"-")</f>
        <v>-</v>
      </c>
      <c r="DI469" s="112">
        <v>5</v>
      </c>
      <c r="DJ469" s="4"/>
      <c r="DK469" s="108" t="str">
        <f>IF(DJ469&gt;0,INDEX(Вхідні_дані!$A$1837:$F$1866,MATCH(DJ469,Вхідні_дані!$C$1837:$C$1866,0),4),"-")</f>
        <v>-</v>
      </c>
      <c r="DL469" s="108" t="str">
        <f>IF(DJ469&gt;0,(DK469)/DL9/DL10/60,"-")</f>
        <v>-</v>
      </c>
      <c r="DM469" s="102" t="str">
        <f>IF(AND(DJ469&gt;0,DL469&gt;0),DL469*DK294,"-")</f>
        <v>-</v>
      </c>
      <c r="DQ469" s="112">
        <v>5</v>
      </c>
      <c r="DR469" s="4"/>
      <c r="DS469" s="108" t="str">
        <f>IF(DR469&gt;0,INDEX(Вхідні_дані!$A$1837:$F$1866,MATCH(DR469,Вхідні_дані!$C$1837:$C$1866,0),4),"-")</f>
        <v>-</v>
      </c>
      <c r="DT469" s="108" t="str">
        <f>IF(DR469&gt;0,(DS469)/DT9/DT10/60,"-")</f>
        <v>-</v>
      </c>
      <c r="DU469" s="102" t="str">
        <f>IF(AND(DR469&gt;0,DT469&gt;0),DT469*DS294,"-")</f>
        <v>-</v>
      </c>
      <c r="DY469" s="112">
        <v>5</v>
      </c>
      <c r="DZ469" s="4"/>
      <c r="EA469" s="108" t="str">
        <f>IF(DZ469&gt;0,INDEX(Вхідні_дані!$A$1837:$F$1866,MATCH(DZ469,Вхідні_дані!$C$1837:$C$1866,0),4),"-")</f>
        <v>-</v>
      </c>
      <c r="EB469" s="108" t="str">
        <f>IF(DZ469&gt;0,(EA469)/EB9/EB10/60,"-")</f>
        <v>-</v>
      </c>
      <c r="EC469" s="102" t="str">
        <f>IF(AND(DZ469&gt;0,EB469&gt;0),EB469*EA294,"-")</f>
        <v>-</v>
      </c>
      <c r="EG469" s="112">
        <v>5</v>
      </c>
      <c r="EH469" s="4"/>
      <c r="EI469" s="108" t="str">
        <f>IF(EH469&gt;0,INDEX(Вхідні_дані!$A$1837:$F$1866,MATCH(EH469,Вхідні_дані!$C$1837:$C$1866,0),4),"-")</f>
        <v>-</v>
      </c>
      <c r="EJ469" s="108" t="str">
        <f>IF(EH469&gt;0,(EI469)/EJ9/EJ10/60,"-")</f>
        <v>-</v>
      </c>
      <c r="EK469" s="102" t="str">
        <f>IF(AND(EH469&gt;0,EJ469&gt;0),EJ469*EI294,"-")</f>
        <v>-</v>
      </c>
      <c r="EO469" s="112">
        <v>5</v>
      </c>
      <c r="EP469" s="4"/>
      <c r="EQ469" s="108" t="str">
        <f>IF(EP469&gt;0,INDEX(Вхідні_дані!$A$1837:$F$1866,MATCH(EP469,Вхідні_дані!$C$1837:$C$1866,0),4),"-")</f>
        <v>-</v>
      </c>
      <c r="ER469" s="108" t="str">
        <f>IF(EP469&gt;0,(EQ469)/ER9/ER10/60,"-")</f>
        <v>-</v>
      </c>
      <c r="ES469" s="102" t="str">
        <f>IF(AND(EP469&gt;0,ER469&gt;0),ER469*EQ294,"-")</f>
        <v>-</v>
      </c>
      <c r="EW469" s="112">
        <v>5</v>
      </c>
      <c r="EX469" s="4"/>
      <c r="EY469" s="108" t="str">
        <f>IF(EX469&gt;0,INDEX(Вхідні_дані!$A$1837:$F$1866,MATCH(EX469,Вхідні_дані!$C$1837:$C$1866,0),4),"-")</f>
        <v>-</v>
      </c>
      <c r="EZ469" s="108" t="str">
        <f>IF(EX469&gt;0,(EY469)/EZ9/EZ10/60,"-")</f>
        <v>-</v>
      </c>
      <c r="FA469" s="102" t="str">
        <f>IF(AND(EX469&gt;0,EZ469&gt;0),EZ469*EY294,"-")</f>
        <v>-</v>
      </c>
      <c r="FE469" s="112">
        <v>5</v>
      </c>
      <c r="FF469" s="4"/>
      <c r="FG469" s="108" t="str">
        <f>IF(FF469&gt;0,INDEX(Вхідні_дані!$A$1837:$F$1866,MATCH(FF469,Вхідні_дані!$C$1837:$C$1866,0),4),"-")</f>
        <v>-</v>
      </c>
      <c r="FH469" s="108" t="str">
        <f>IF(FF469&gt;0,(FG469)/FH9/FH10/60,"-")</f>
        <v>-</v>
      </c>
      <c r="FI469" s="102" t="str">
        <f>IF(AND(FF469&gt;0,FH469&gt;0),FH469*FG294,"-")</f>
        <v>-</v>
      </c>
      <c r="FM469" s="112">
        <v>5</v>
      </c>
      <c r="FN469" s="4"/>
      <c r="FO469" s="108" t="str">
        <f>IF(FN469&gt;0,INDEX(Вхідні_дані!$A$1837:$F$1866,MATCH(FN469,Вхідні_дані!$C$1837:$C$1866,0),4),"-")</f>
        <v>-</v>
      </c>
      <c r="FP469" s="108" t="str">
        <f>IF(FN469&gt;0,(FO469)/FP9/FP10/60,"-")</f>
        <v>-</v>
      </c>
      <c r="FQ469" s="102" t="str">
        <f>IF(AND(FN469&gt;0,FP469&gt;0),FP469*FO294,"-")</f>
        <v>-</v>
      </c>
      <c r="FU469" s="112">
        <v>5</v>
      </c>
      <c r="FV469" s="4"/>
      <c r="FW469" s="108" t="str">
        <f>IF(FV469&gt;0,INDEX(Вхідні_дані!$A$1837:$F$1866,MATCH(FV469,Вхідні_дані!$C$1837:$C$1866,0),4),"-")</f>
        <v>-</v>
      </c>
      <c r="FX469" s="108" t="str">
        <f>IF(FV469&gt;0,(FW469)/FX9/FX10/60,"-")</f>
        <v>-</v>
      </c>
      <c r="FY469" s="102" t="str">
        <f>IF(AND(FV469&gt;0,FX469&gt;0),FX469*FW294,"-")</f>
        <v>-</v>
      </c>
      <c r="GC469" s="112">
        <v>5</v>
      </c>
      <c r="GD469" s="4"/>
      <c r="GE469" s="108" t="str">
        <f>IF(GD469&gt;0,INDEX(Вхідні_дані!$A$1837:$F$1866,MATCH(GD469,Вхідні_дані!$C$1837:$C$1866,0),4),"-")</f>
        <v>-</v>
      </c>
      <c r="GF469" s="108" t="str">
        <f>IF(GD469&gt;0,(GE469)/GF9/GF10/60,"-")</f>
        <v>-</v>
      </c>
      <c r="GG469" s="102" t="str">
        <f>IF(AND(GD469&gt;0,GF469&gt;0),GF469*GE294,"-")</f>
        <v>-</v>
      </c>
      <c r="GK469" s="112">
        <v>5</v>
      </c>
      <c r="GL469" s="4"/>
      <c r="GM469" s="108" t="str">
        <f>IF(GL469&gt;0,INDEX(Вхідні_дані!$A$1837:$F$1866,MATCH(GL469,Вхідні_дані!$C$1837:$C$1866,0),4),"-")</f>
        <v>-</v>
      </c>
      <c r="GN469" s="108" t="str">
        <f>IF(GL469&gt;0,(GM469)/GN9/GN10/60,"-")</f>
        <v>-</v>
      </c>
      <c r="GO469" s="102" t="str">
        <f>IF(AND(GL469&gt;0,GN469&gt;0),GN469*GM294,"-")</f>
        <v>-</v>
      </c>
      <c r="GS469" s="112">
        <v>5</v>
      </c>
      <c r="GT469" s="4"/>
      <c r="GU469" s="108" t="str">
        <f>IF(GT469&gt;0,INDEX(Вхідні_дані!$A$1837:$F$1866,MATCH(GT469,Вхідні_дані!$C$1837:$C$1866,0),4),"-")</f>
        <v>-</v>
      </c>
      <c r="GV469" s="108" t="str">
        <f>IF(GT469&gt;0,(GU469)/GV9/GV10/60,"-")</f>
        <v>-</v>
      </c>
      <c r="GW469" s="102" t="str">
        <f>IF(AND(GT469&gt;0,GV469&gt;0),GV469*GU294,"-")</f>
        <v>-</v>
      </c>
      <c r="HA469" s="112">
        <v>5</v>
      </c>
      <c r="HB469" s="4"/>
      <c r="HC469" s="108" t="str">
        <f>IF(HB469&gt;0,INDEX(Вхідні_дані!$A$1837:$F$1866,MATCH(HB469,Вхідні_дані!$C$1837:$C$1866,0),4),"-")</f>
        <v>-</v>
      </c>
      <c r="HD469" s="108" t="str">
        <f>IF(HB469&gt;0,(HC469)/HD9/HD10/60,"-")</f>
        <v>-</v>
      </c>
      <c r="HE469" s="102" t="str">
        <f>IF(AND(HB469&gt;0,HD469&gt;0),HD469*HC294,"-")</f>
        <v>-</v>
      </c>
      <c r="HI469" s="112">
        <v>5</v>
      </c>
      <c r="HJ469" s="4"/>
      <c r="HK469" s="108" t="str">
        <f>IF(HJ469&gt;0,INDEX(Вхідні_дані!$A$1837:$F$1866,MATCH(HJ469,Вхідні_дані!$C$1837:$C$1866,0),4),"-")</f>
        <v>-</v>
      </c>
      <c r="HL469" s="108" t="str">
        <f>IF(HJ469&gt;0,(HK469)/HL9/HL10/60,"-")</f>
        <v>-</v>
      </c>
      <c r="HM469" s="102" t="str">
        <f>IF(AND(HJ469&gt;0,HL469&gt;0),HL469*HK294,"-")</f>
        <v>-</v>
      </c>
      <c r="HQ469" s="112">
        <v>5</v>
      </c>
      <c r="HR469" s="4"/>
      <c r="HS469" s="108" t="str">
        <f>IF(HR469&gt;0,INDEX(Вхідні_дані!$A$1837:$F$1866,MATCH(HR469,Вхідні_дані!$C$1837:$C$1866,0),4),"-")</f>
        <v>-</v>
      </c>
      <c r="HT469" s="108" t="str">
        <f>IF(HR469&gt;0,(HS469)/HT9/HT10/60,"-")</f>
        <v>-</v>
      </c>
      <c r="HU469" s="102" t="str">
        <f>IF(AND(HR469&gt;0,HT469&gt;0),HT469*HS294,"-")</f>
        <v>-</v>
      </c>
      <c r="HY469" s="112">
        <v>5</v>
      </c>
      <c r="HZ469" s="4"/>
      <c r="IA469" s="108" t="str">
        <f>IF(HZ469&gt;0,INDEX(Вхідні_дані!$A$1837:$F$1866,MATCH(HZ469,Вхідні_дані!$C$1837:$C$1866,0),4),"-")</f>
        <v>-</v>
      </c>
      <c r="IB469" s="108" t="str">
        <f>IF(HZ469&gt;0,(IA469)/IB9/IB10/60,"-")</f>
        <v>-</v>
      </c>
      <c r="IC469" s="102" t="str">
        <f>IF(AND(HZ469&gt;0,IB469&gt;0),IB469*IA294,"-")</f>
        <v>-</v>
      </c>
      <c r="IG469" s="112">
        <v>5</v>
      </c>
      <c r="IH469" s="4"/>
      <c r="II469" s="108" t="str">
        <f>IF(IH469&gt;0,INDEX(Вхідні_дані!$A$1837:$F$1866,MATCH(IH469,Вхідні_дані!$C$1837:$C$1866,0),4),"-")</f>
        <v>-</v>
      </c>
      <c r="IJ469" s="108" t="str">
        <f>IF(IH469&gt;0,(II469)/IJ9/IJ10/60,"-")</f>
        <v>-</v>
      </c>
      <c r="IK469" s="102" t="str">
        <f>IF(AND(IH469&gt;0,IJ469&gt;0),IJ469*II294,"-")</f>
        <v>-</v>
      </c>
      <c r="IO469" s="112">
        <v>5</v>
      </c>
      <c r="IP469" s="4"/>
      <c r="IQ469" s="108" t="str">
        <f>IF(IP469&gt;0,INDEX(Вхідні_дані!$A$1837:$F$1866,MATCH(IP469,Вхідні_дані!$C$1837:$C$1866,0),4),"-")</f>
        <v>-</v>
      </c>
      <c r="IR469" s="108" t="str">
        <f>IF(IP469&gt;0,(IQ469)/IR9/IR10/60,"-")</f>
        <v>-</v>
      </c>
      <c r="IS469" s="102" t="str">
        <f>IF(AND(IP469&gt;0,IR469&gt;0),IR469*IQ294,"-")</f>
        <v>-</v>
      </c>
      <c r="IW469" s="112">
        <v>5</v>
      </c>
      <c r="IX469" s="4"/>
      <c r="IY469" s="108" t="str">
        <f>IF(IX469&gt;0,INDEX(Вхідні_дані!$A$1837:$F$1866,MATCH(IX469,Вхідні_дані!$C$1837:$C$1866,0),4),"-")</f>
        <v>-</v>
      </c>
      <c r="IZ469" s="108" t="str">
        <f>IF(IX469&gt;0,(IY469)/IZ9/IZ10/60,"-")</f>
        <v>-</v>
      </c>
      <c r="JA469" s="102" t="str">
        <f>IF(AND(IX469&gt;0,IZ469&gt;0),IZ469*IY294,"-")</f>
        <v>-</v>
      </c>
      <c r="JE469" s="112">
        <v>5</v>
      </c>
      <c r="JF469" s="4"/>
      <c r="JG469" s="108" t="str">
        <f>IF(JF469&gt;0,INDEX(Вхідні_дані!$A$1837:$F$1866,MATCH(JF469,Вхідні_дані!$C$1837:$C$1866,0),4),"-")</f>
        <v>-</v>
      </c>
      <c r="JH469" s="108" t="str">
        <f>IF(JF469&gt;0,(JG469)/JH9/JH10/60,"-")</f>
        <v>-</v>
      </c>
      <c r="JI469" s="102" t="str">
        <f>IF(AND(JF469&gt;0,JH469&gt;0),JH469*JG294,"-")</f>
        <v>-</v>
      </c>
      <c r="JM469" s="112">
        <v>5</v>
      </c>
      <c r="JN469" s="4"/>
      <c r="JO469" s="108" t="str">
        <f>IF(JN469&gt;0,INDEX(Вхідні_дані!$A$1837:$F$1866,MATCH(JN469,Вхідні_дані!$C$1837:$C$1866,0),4),"-")</f>
        <v>-</v>
      </c>
      <c r="JP469" s="108" t="str">
        <f>IF(JN469&gt;0,(JO469)/JP9/JP10/60,"-")</f>
        <v>-</v>
      </c>
      <c r="JQ469" s="102" t="str">
        <f>IF(AND(JN469&gt;0,JP469&gt;0),JP469*JO294,"-")</f>
        <v>-</v>
      </c>
      <c r="JU469" s="112">
        <v>5</v>
      </c>
      <c r="JV469" s="4"/>
      <c r="JW469" s="108" t="str">
        <f>IF(JV469&gt;0,INDEX(Вхідні_дані!$A$1837:$F$1866,MATCH(JV469,Вхідні_дані!$C$1837:$C$1866,0),4),"-")</f>
        <v>-</v>
      </c>
      <c r="JX469" s="108" t="str">
        <f>IF(JV469&gt;0,(JW469)/JX9/JX10/60,"-")</f>
        <v>-</v>
      </c>
      <c r="JY469" s="102" t="str">
        <f>IF(AND(JV469&gt;0,JX469&gt;0),JX469*JW294,"-")</f>
        <v>-</v>
      </c>
      <c r="KC469" s="112">
        <v>5</v>
      </c>
      <c r="KD469" s="4"/>
      <c r="KE469" s="108" t="str">
        <f>IF(KD469&gt;0,INDEX(Вхідні_дані!$A$1837:$F$1866,MATCH(KD469,Вхідні_дані!$C$1837:$C$1866,0),4),"-")</f>
        <v>-</v>
      </c>
      <c r="KF469" s="108" t="str">
        <f>IF(KD469&gt;0,(KE469)/KF9/KF10/60,"-")</f>
        <v>-</v>
      </c>
      <c r="KG469" s="102" t="str">
        <f>IF(AND(KD469&gt;0,KF469&gt;0),KF469*KE294,"-")</f>
        <v>-</v>
      </c>
      <c r="KK469" s="112">
        <v>5</v>
      </c>
      <c r="KL469" s="4"/>
      <c r="KM469" s="108" t="str">
        <f>IF(KL469&gt;0,INDEX(Вхідні_дані!$A$1837:$F$1866,MATCH(KL469,Вхідні_дані!$C$1837:$C$1866,0),4),"-")</f>
        <v>-</v>
      </c>
      <c r="KN469" s="108" t="str">
        <f>IF(KL469&gt;0,(KM469)/KN9/KN10/60,"-")</f>
        <v>-</v>
      </c>
      <c r="KO469" s="102" t="str">
        <f>IF(AND(KL469&gt;0,KN469&gt;0),KN469*KM294,"-")</f>
        <v>-</v>
      </c>
      <c r="KS469" s="112">
        <v>5</v>
      </c>
      <c r="KT469" s="4"/>
      <c r="KU469" s="108" t="str">
        <f>IF(KT469&gt;0,INDEX(Вхідні_дані!$A$1837:$F$1866,MATCH(KT469,Вхідні_дані!$C$1837:$C$1866,0),4),"-")</f>
        <v>-</v>
      </c>
      <c r="KV469" s="108" t="str">
        <f>IF(KT469&gt;0,(KU469)/KV9/KV10/60,"-")</f>
        <v>-</v>
      </c>
      <c r="KW469" s="102" t="str">
        <f>IF(AND(KT469&gt;0,KV469&gt;0),KV469*KU294,"-")</f>
        <v>-</v>
      </c>
      <c r="LA469" s="112">
        <v>5</v>
      </c>
      <c r="LB469" s="4"/>
      <c r="LC469" s="108" t="str">
        <f>IF(LB469&gt;0,INDEX(Вхідні_дані!$A$1837:$F$1866,MATCH(LB469,Вхідні_дані!$C$1837:$C$1866,0),4),"-")</f>
        <v>-</v>
      </c>
      <c r="LD469" s="108" t="str">
        <f>IF(LB469&gt;0,(LC469)/LD9/LD10/60,"-")</f>
        <v>-</v>
      </c>
      <c r="LE469" s="102" t="str">
        <f>IF(AND(LB469&gt;0,LD469&gt;0),LD469*LC294,"-")</f>
        <v>-</v>
      </c>
      <c r="LI469" s="112">
        <v>5</v>
      </c>
      <c r="LJ469" s="4"/>
      <c r="LK469" s="108" t="str">
        <f>IF(LJ469&gt;0,INDEX(Вхідні_дані!$A$1837:$F$1866,MATCH(LJ469,Вхідні_дані!$C$1837:$C$1866,0),4),"-")</f>
        <v>-</v>
      </c>
      <c r="LL469" s="108" t="str">
        <f>IF(LJ469&gt;0,(LK469)/LL9/LL10/60,"-")</f>
        <v>-</v>
      </c>
      <c r="LM469" s="102" t="str">
        <f>IF(AND(LJ469&gt;0,LL469&gt;0),LL469*LK294,"-")</f>
        <v>-</v>
      </c>
      <c r="LQ469" s="112">
        <v>5</v>
      </c>
      <c r="LR469" s="4"/>
      <c r="LS469" s="108" t="str">
        <f>IF(LR469&gt;0,INDEX(Вхідні_дані!$A$1837:$F$1866,MATCH(LR469,Вхідні_дані!$C$1837:$C$1866,0),4),"-")</f>
        <v>-</v>
      </c>
      <c r="LT469" s="108" t="str">
        <f>IF(LR469&gt;0,(LS469)/LT9/LT10/60,"-")</f>
        <v>-</v>
      </c>
      <c r="LU469" s="102" t="str">
        <f>IF(AND(LR469&gt;0,LT469&gt;0),LT469*LS294,"-")</f>
        <v>-</v>
      </c>
      <c r="LY469" s="112">
        <v>5</v>
      </c>
      <c r="LZ469" s="4"/>
      <c r="MA469" s="108" t="str">
        <f>IF(LZ469&gt;0,INDEX(Вхідні_дані!$A$1837:$F$1866,MATCH(LZ469,Вхідні_дані!$C$1837:$C$1866,0),4),"-")</f>
        <v>-</v>
      </c>
      <c r="MB469" s="108" t="str">
        <f>IF(LZ469&gt;0,(MA469)/MB9/MB10/60,"-")</f>
        <v>-</v>
      </c>
      <c r="MC469" s="102" t="str">
        <f>IF(AND(LZ469&gt;0,MB469&gt;0),MB469*MA294,"-")</f>
        <v>-</v>
      </c>
      <c r="MG469" s="112">
        <v>5</v>
      </c>
      <c r="MH469" s="4"/>
      <c r="MI469" s="108" t="str">
        <f>IF(MH469&gt;0,INDEX(Вхідні_дані!$A$1837:$F$1866,MATCH(MH469,Вхідні_дані!$C$1837:$C$1866,0),4),"-")</f>
        <v>-</v>
      </c>
      <c r="MJ469" s="108" t="str">
        <f>IF(MH469&gt;0,(MI469)/MJ9/MJ10/60,"-")</f>
        <v>-</v>
      </c>
      <c r="MK469" s="102" t="str">
        <f>IF(AND(MH469&gt;0,MJ469&gt;0),MJ469*MI294,"-")</f>
        <v>-</v>
      </c>
      <c r="MO469" s="112">
        <v>5</v>
      </c>
      <c r="MP469" s="4"/>
      <c r="MQ469" s="108" t="str">
        <f>IF(MP469&gt;0,INDEX(Вхідні_дані!$A$1837:$F$1866,MATCH(MP469,Вхідні_дані!$C$1837:$C$1866,0),4),"-")</f>
        <v>-</v>
      </c>
      <c r="MR469" s="108" t="str">
        <f>IF(MP469&gt;0,(MQ469)/MR9/MR10/60,"-")</f>
        <v>-</v>
      </c>
      <c r="MS469" s="102" t="str">
        <f>IF(AND(MP469&gt;0,MR469&gt;0),MR469*MQ294,"-")</f>
        <v>-</v>
      </c>
      <c r="MW469" s="112">
        <v>5</v>
      </c>
      <c r="MX469" s="4"/>
      <c r="MY469" s="108" t="str">
        <f>IF(MX469&gt;0,INDEX(Вхідні_дані!$A$1837:$F$1866,MATCH(MX469,Вхідні_дані!$C$1837:$C$1866,0),4),"-")</f>
        <v>-</v>
      </c>
      <c r="MZ469" s="108" t="str">
        <f>IF(MX469&gt;0,(MY469)/MZ9/MZ10/60,"-")</f>
        <v>-</v>
      </c>
      <c r="NA469" s="102" t="str">
        <f>IF(AND(MX469&gt;0,MZ469&gt;0),MZ469*MY294,"-")</f>
        <v>-</v>
      </c>
      <c r="NE469" s="112">
        <v>5</v>
      </c>
      <c r="NF469" s="4"/>
      <c r="NG469" s="108" t="str">
        <f>IF(NF469&gt;0,INDEX(Вхідні_дані!$A$1837:$F$1866,MATCH(NF469,Вхідні_дані!$C$1837:$C$1866,0),4),"-")</f>
        <v>-</v>
      </c>
      <c r="NH469" s="108" t="str">
        <f>IF(NF469&gt;0,(NG469)/NH9/NH10/60,"-")</f>
        <v>-</v>
      </c>
      <c r="NI469" s="102" t="str">
        <f>IF(AND(NF469&gt;0,NH469&gt;0),NH469*NG294,"-")</f>
        <v>-</v>
      </c>
      <c r="NM469" s="112">
        <v>5</v>
      </c>
      <c r="NN469" s="4"/>
      <c r="NO469" s="108" t="str">
        <f>IF(NN469&gt;0,INDEX(Вхідні_дані!$A$1837:$F$1866,MATCH(NN469,Вхідні_дані!$C$1837:$C$1866,0),4),"-")</f>
        <v>-</v>
      </c>
      <c r="NP469" s="108" t="str">
        <f>IF(NN469&gt;0,(NO469)/NP9/NP10/60,"-")</f>
        <v>-</v>
      </c>
      <c r="NQ469" s="102" t="str">
        <f>IF(AND(NN469&gt;0,NP469&gt;0),NP469*NO294,"-")</f>
        <v>-</v>
      </c>
      <c r="NU469" s="112">
        <v>5</v>
      </c>
      <c r="NV469" s="4"/>
      <c r="NW469" s="108" t="str">
        <f>IF(NV469&gt;0,INDEX(Вхідні_дані!$A$1837:$F$1866,MATCH(NV469,Вхідні_дані!$C$1837:$C$1866,0),4),"-")</f>
        <v>-</v>
      </c>
      <c r="NX469" s="108" t="str">
        <f>IF(NV469&gt;0,(NW469)/NX9/NX10/60,"-")</f>
        <v>-</v>
      </c>
      <c r="NY469" s="102" t="str">
        <f>IF(AND(NV469&gt;0,NX469&gt;0),NX469*NW294,"-")</f>
        <v>-</v>
      </c>
      <c r="OC469" s="112">
        <v>5</v>
      </c>
      <c r="OD469" s="4"/>
      <c r="OE469" s="108" t="str">
        <f>IF(OD469&gt;0,INDEX(Вхідні_дані!$A$1837:$F$1866,MATCH(OD469,Вхідні_дані!$C$1837:$C$1866,0),4),"-")</f>
        <v>-</v>
      </c>
      <c r="OF469" s="108" t="str">
        <f>IF(OD469&gt;0,(OE469)/OF9/OF10/60,"-")</f>
        <v>-</v>
      </c>
      <c r="OG469" s="102" t="str">
        <f>IF(AND(OD469&gt;0,OF469&gt;0),OF469*OE294,"-")</f>
        <v>-</v>
      </c>
      <c r="OK469" s="112">
        <v>5</v>
      </c>
      <c r="OL469" s="4"/>
      <c r="OM469" s="108" t="str">
        <f>IF(OL469&gt;0,INDEX(Вхідні_дані!$A$1837:$F$1866,MATCH(OL469,Вхідні_дані!$C$1837:$C$1866,0),4),"-")</f>
        <v>-</v>
      </c>
      <c r="ON469" s="108" t="str">
        <f>IF(OL469&gt;0,(OM469)/ON9/ON10/60,"-")</f>
        <v>-</v>
      </c>
      <c r="OO469" s="102" t="str">
        <f>IF(AND(OL469&gt;0,ON469&gt;0),ON469*OM294,"-")</f>
        <v>-</v>
      </c>
      <c r="OS469" s="112">
        <v>5</v>
      </c>
      <c r="OT469" s="4"/>
      <c r="OU469" s="108" t="str">
        <f>IF(OT469&gt;0,INDEX(Вхідні_дані!$A$1837:$F$1866,MATCH(OT469,Вхідні_дані!$C$1837:$C$1866,0),4),"-")</f>
        <v>-</v>
      </c>
      <c r="OV469" s="108" t="str">
        <f>IF(OT469&gt;0,(OU469)/OV9/OV10/60,"-")</f>
        <v>-</v>
      </c>
      <c r="OW469" s="102" t="str">
        <f>IF(AND(OT469&gt;0,OV469&gt;0),OV469*OU294,"-")</f>
        <v>-</v>
      </c>
      <c r="PA469" s="112">
        <v>5</v>
      </c>
      <c r="PB469" s="4"/>
      <c r="PC469" s="108" t="str">
        <f>IF(PB469&gt;0,INDEX(Вхідні_дані!$A$1837:$F$1866,MATCH(PB469,Вхідні_дані!$C$1837:$C$1866,0),4),"-")</f>
        <v>-</v>
      </c>
      <c r="PD469" s="108" t="str">
        <f>IF(PB469&gt;0,(PC469)/PD9/PD10/60,"-")</f>
        <v>-</v>
      </c>
      <c r="PE469" s="102" t="str">
        <f>IF(AND(PB469&gt;0,PD469&gt;0),PD469*PC294,"-")</f>
        <v>-</v>
      </c>
      <c r="PI469" s="112">
        <v>5</v>
      </c>
      <c r="PJ469" s="4"/>
      <c r="PK469" s="108" t="str">
        <f>IF(PJ469&gt;0,INDEX(Вхідні_дані!$A$1837:$F$1866,MATCH(PJ469,Вхідні_дані!$C$1837:$C$1866,0),4),"-")</f>
        <v>-</v>
      </c>
      <c r="PL469" s="108" t="str">
        <f>IF(PJ469&gt;0,(PK469)/PL9/PL10/60,"-")</f>
        <v>-</v>
      </c>
      <c r="PM469" s="102" t="str">
        <f>IF(AND(PJ469&gt;0,PL469&gt;0),PL469*PK294,"-")</f>
        <v>-</v>
      </c>
      <c r="PQ469" s="112">
        <v>5</v>
      </c>
      <c r="PR469" s="4"/>
      <c r="PS469" s="108" t="str">
        <f>IF(PR469&gt;0,INDEX(Вхідні_дані!$A$1837:$F$1866,MATCH(PR469,Вхідні_дані!$C$1837:$C$1866,0),4),"-")</f>
        <v>-</v>
      </c>
      <c r="PT469" s="108" t="str">
        <f>IF(PR469&gt;0,(PS469)/PT9/PT10/60,"-")</f>
        <v>-</v>
      </c>
      <c r="PU469" s="102" t="str">
        <f>IF(AND(PR469&gt;0,PT469&gt;0),PT469*PS294,"-")</f>
        <v>-</v>
      </c>
      <c r="PY469" s="112">
        <v>5</v>
      </c>
      <c r="PZ469" s="4"/>
      <c r="QA469" s="108" t="str">
        <f>IF(PZ469&gt;0,INDEX(Вхідні_дані!$A$1837:$F$1866,MATCH(PZ469,Вхідні_дані!$C$1837:$C$1866,0),4),"-")</f>
        <v>-</v>
      </c>
      <c r="QB469" s="108" t="str">
        <f>IF(PZ469&gt;0,(QA469)/QB9/QB10/60,"-")</f>
        <v>-</v>
      </c>
      <c r="QC469" s="102" t="str">
        <f>IF(AND(PZ469&gt;0,QB469&gt;0),QB469*QA294,"-")</f>
        <v>-</v>
      </c>
      <c r="QG469" s="112">
        <v>5</v>
      </c>
      <c r="QH469" s="4"/>
      <c r="QI469" s="108" t="str">
        <f>IF(QH469&gt;0,INDEX(Вхідні_дані!$A$1837:$F$1866,MATCH(QH469,Вхідні_дані!$C$1837:$C$1866,0),4),"-")</f>
        <v>-</v>
      </c>
      <c r="QJ469" s="108" t="str">
        <f>IF(QH469&gt;0,(QI469)/QJ9/QJ10/60,"-")</f>
        <v>-</v>
      </c>
      <c r="QK469" s="102" t="str">
        <f>IF(AND(QH469&gt;0,QJ469&gt;0),QJ469*QI294,"-")</f>
        <v>-</v>
      </c>
      <c r="QO469" s="112">
        <v>5</v>
      </c>
      <c r="QP469" s="4"/>
      <c r="QQ469" s="108" t="str">
        <f>IF(QP469&gt;0,INDEX(Вхідні_дані!$A$1837:$F$1866,MATCH(QP469,Вхідні_дані!$C$1837:$C$1866,0),4),"-")</f>
        <v>-</v>
      </c>
      <c r="QR469" s="108" t="str">
        <f>IF(QP469&gt;0,(QQ469)/QR9/QR10/60,"-")</f>
        <v>-</v>
      </c>
      <c r="QS469" s="102" t="str">
        <f>IF(AND(QP469&gt;0,QR469&gt;0),QR469*QQ294,"-")</f>
        <v>-</v>
      </c>
      <c r="QW469" s="112">
        <v>5</v>
      </c>
      <c r="QX469" s="4"/>
      <c r="QY469" s="108" t="str">
        <f>IF(QX469&gt;0,INDEX(Вхідні_дані!$A$1837:$F$1866,MATCH(QX469,Вхідні_дані!$C$1837:$C$1866,0),4),"-")</f>
        <v>-</v>
      </c>
      <c r="QZ469" s="108" t="str">
        <f>IF(QX469&gt;0,(QY469)/QZ9/QZ10/60,"-")</f>
        <v>-</v>
      </c>
      <c r="RA469" s="102" t="str">
        <f>IF(AND(QX469&gt;0,QZ469&gt;0),QZ469*QY294,"-")</f>
        <v>-</v>
      </c>
      <c r="RE469" s="112">
        <v>5</v>
      </c>
      <c r="RF469" s="4"/>
      <c r="RG469" s="108" t="str">
        <f>IF(RF469&gt;0,INDEX(Вхідні_дані!$A$1837:$F$1866,MATCH(RF469,Вхідні_дані!$C$1837:$C$1866,0),4),"-")</f>
        <v>-</v>
      </c>
      <c r="RH469" s="108" t="str">
        <f>IF(RF469&gt;0,(RG469)/RH9/RH10/60,"-")</f>
        <v>-</v>
      </c>
      <c r="RI469" s="102" t="str">
        <f>IF(AND(RF469&gt;0,RH469&gt;0),RH469*RG294,"-")</f>
        <v>-</v>
      </c>
      <c r="RM469" s="112">
        <v>5</v>
      </c>
      <c r="RN469" s="4"/>
      <c r="RO469" s="108" t="str">
        <f>IF(RN469&gt;0,INDEX(Вхідні_дані!$A$1837:$F$1866,MATCH(RN469,Вхідні_дані!$C$1837:$C$1866,0),4),"-")</f>
        <v>-</v>
      </c>
      <c r="RP469" s="108" t="str">
        <f>IF(RN469&gt;0,(RO469)/RP9/RP10/60,"-")</f>
        <v>-</v>
      </c>
      <c r="RQ469" s="102" t="str">
        <f>IF(AND(RN469&gt;0,RP469&gt;0),RP469*RO294,"-")</f>
        <v>-</v>
      </c>
      <c r="RU469" s="112">
        <v>5</v>
      </c>
      <c r="RV469" s="4"/>
      <c r="RW469" s="108" t="str">
        <f>IF(RV469&gt;0,INDEX(Вхідні_дані!$A$1837:$F$1866,MATCH(RV469,Вхідні_дані!$C$1837:$C$1866,0),4),"-")</f>
        <v>-</v>
      </c>
      <c r="RX469" s="108" t="str">
        <f>IF(RV469&gt;0,(RW469)/RX9/RX10/60,"-")</f>
        <v>-</v>
      </c>
      <c r="RY469" s="102" t="str">
        <f>IF(AND(RV469&gt;0,RX469&gt;0),RX469*RW294,"-")</f>
        <v>-</v>
      </c>
      <c r="SC469" s="112">
        <v>5</v>
      </c>
      <c r="SD469" s="4"/>
      <c r="SE469" s="108" t="str">
        <f>IF(SD469&gt;0,INDEX(Вхідні_дані!$A$1837:$F$1866,MATCH(SD469,Вхідні_дані!$C$1837:$C$1866,0),4),"-")</f>
        <v>-</v>
      </c>
      <c r="SF469" s="108" t="str">
        <f>IF(SD469&gt;0,(SE469)/SF9/SF10/60,"-")</f>
        <v>-</v>
      </c>
      <c r="SG469" s="102" t="str">
        <f>IF(AND(SD469&gt;0,SF469&gt;0),SF469*SE294,"-")</f>
        <v>-</v>
      </c>
      <c r="SK469" s="112">
        <v>5</v>
      </c>
      <c r="SL469" s="4"/>
      <c r="SM469" s="108" t="str">
        <f>IF(SL469&gt;0,INDEX(Вхідні_дані!$A$1837:$F$1866,MATCH(SL469,Вхідні_дані!$C$1837:$C$1866,0),4),"-")</f>
        <v>-</v>
      </c>
      <c r="SN469" s="108" t="str">
        <f>IF(SL469&gt;0,(SM469)/SN9/SN10/60,"-")</f>
        <v>-</v>
      </c>
      <c r="SO469" s="102" t="str">
        <f>IF(AND(SL469&gt;0,SN469&gt;0),SN469*SM294,"-")</f>
        <v>-</v>
      </c>
      <c r="SS469" s="112">
        <v>5</v>
      </c>
      <c r="ST469" s="4"/>
      <c r="SU469" s="108" t="str">
        <f>IF(ST469&gt;0,INDEX(Вхідні_дані!$A$1837:$F$1866,MATCH(ST469,Вхідні_дані!$C$1837:$C$1866,0),4),"-")</f>
        <v>-</v>
      </c>
      <c r="SV469" s="108" t="str">
        <f>IF(ST469&gt;0,(SU469)/SV9/SV10/60,"-")</f>
        <v>-</v>
      </c>
      <c r="SW469" s="102" t="str">
        <f>IF(AND(ST469&gt;0,SV469&gt;0),SV469*SU294,"-")</f>
        <v>-</v>
      </c>
      <c r="TA469" s="112">
        <v>5</v>
      </c>
      <c r="TB469" s="4"/>
      <c r="TC469" s="108" t="str">
        <f>IF(TB469&gt;0,INDEX(Вхідні_дані!$A$1837:$F$1866,MATCH(TB469,Вхідні_дані!$C$1837:$C$1866,0),4),"-")</f>
        <v>-</v>
      </c>
      <c r="TD469" s="108" t="str">
        <f>IF(TB469&gt;0,(TC469)/TD9/TD10/60,"-")</f>
        <v>-</v>
      </c>
      <c r="TE469" s="102" t="str">
        <f>IF(AND(TB469&gt;0,TD469&gt;0),TD469*TC294,"-")</f>
        <v>-</v>
      </c>
      <c r="TI469" s="112">
        <v>5</v>
      </c>
      <c r="TJ469" s="4"/>
      <c r="TK469" s="108" t="str">
        <f>IF(TJ469&gt;0,INDEX(Вхідні_дані!$A$1837:$F$1866,MATCH(TJ469,Вхідні_дані!$C$1837:$C$1866,0),4),"-")</f>
        <v>-</v>
      </c>
      <c r="TL469" s="108" t="str">
        <f>IF(TJ469&gt;0,(TK469)/TL9/TL10/60,"-")</f>
        <v>-</v>
      </c>
      <c r="TM469" s="102" t="str">
        <f>IF(AND(TJ469&gt;0,TL469&gt;0),TL469*TK294,"-")</f>
        <v>-</v>
      </c>
      <c r="TQ469" s="112">
        <v>5</v>
      </c>
      <c r="TR469" s="4"/>
      <c r="TS469" s="108" t="str">
        <f>IF(TR469&gt;0,INDEX(Вхідні_дані!$A$1837:$F$1866,MATCH(TR469,Вхідні_дані!$C$1837:$C$1866,0),4),"-")</f>
        <v>-</v>
      </c>
      <c r="TT469" s="108" t="str">
        <f>IF(TR469&gt;0,(TS469)/TT9/TT10/60,"-")</f>
        <v>-</v>
      </c>
      <c r="TU469" s="102" t="str">
        <f>IF(AND(TR469&gt;0,TT469&gt;0),TT469*TS294,"-")</f>
        <v>-</v>
      </c>
      <c r="TY469" s="112">
        <v>5</v>
      </c>
      <c r="TZ469" s="4"/>
      <c r="UA469" s="108" t="str">
        <f>IF(TZ469&gt;0,INDEX(Вхідні_дані!$A$1837:$F$1866,MATCH(TZ469,Вхідні_дані!$C$1837:$C$1866,0),4),"-")</f>
        <v>-</v>
      </c>
      <c r="UB469" s="108" t="str">
        <f>IF(TZ469&gt;0,(UA469)/UB9/UB10/60,"-")</f>
        <v>-</v>
      </c>
      <c r="UC469" s="102" t="str">
        <f>IF(AND(TZ469&gt;0,UB469&gt;0),UB469*UA294,"-")</f>
        <v>-</v>
      </c>
      <c r="UG469" s="112">
        <v>5</v>
      </c>
      <c r="UH469" s="4"/>
      <c r="UI469" s="108" t="str">
        <f>IF(UH469&gt;0,INDEX(Вхідні_дані!$A$1837:$F$1866,MATCH(UH469,Вхідні_дані!$C$1837:$C$1866,0),4),"-")</f>
        <v>-</v>
      </c>
      <c r="UJ469" s="108" t="str">
        <f>IF(UH469&gt;0,(UI469)/UJ9/UJ10/60,"-")</f>
        <v>-</v>
      </c>
      <c r="UK469" s="102" t="str">
        <f>IF(AND(UH469&gt;0,UJ469&gt;0),UJ469*UI294,"-")</f>
        <v>-</v>
      </c>
      <c r="UO469" s="112">
        <v>5</v>
      </c>
      <c r="UP469" s="4"/>
      <c r="UQ469" s="108" t="str">
        <f>IF(UP469&gt;0,INDEX(Вхідні_дані!$A$1837:$F$1866,MATCH(UP469,Вхідні_дані!$C$1837:$C$1866,0),4),"-")</f>
        <v>-</v>
      </c>
      <c r="UR469" s="108" t="str">
        <f>IF(UP469&gt;0,(UQ469)/UR9/UR10/60,"-")</f>
        <v>-</v>
      </c>
      <c r="US469" s="102" t="str">
        <f>IF(AND(UP469&gt;0,UR469&gt;0),UR469*UQ294,"-")</f>
        <v>-</v>
      </c>
      <c r="UW469" s="112">
        <v>5</v>
      </c>
      <c r="UX469" s="4"/>
      <c r="UY469" s="108" t="str">
        <f>IF(UX469&gt;0,INDEX(Вхідні_дані!$A$1837:$F$1866,MATCH(UX469,Вхідні_дані!$C$1837:$C$1866,0),4),"-")</f>
        <v>-</v>
      </c>
      <c r="UZ469" s="108" t="str">
        <f>IF(UX469&gt;0,(UY469)/UZ9/UZ10/60,"-")</f>
        <v>-</v>
      </c>
      <c r="VA469" s="102" t="str">
        <f>IF(AND(UX469&gt;0,UZ469&gt;0),UZ469*UY294,"-")</f>
        <v>-</v>
      </c>
      <c r="VE469" s="112">
        <v>5</v>
      </c>
      <c r="VF469" s="4"/>
      <c r="VG469" s="108" t="str">
        <f>IF(VF469&gt;0,INDEX(Вхідні_дані!$A$1837:$F$1866,MATCH(VF469,Вхідні_дані!$C$1837:$C$1866,0),4),"-")</f>
        <v>-</v>
      </c>
      <c r="VH469" s="108" t="str">
        <f>IF(VF469&gt;0,(VG469)/VH9/VH10/60,"-")</f>
        <v>-</v>
      </c>
      <c r="VI469" s="102" t="str">
        <f>IF(AND(VF469&gt;0,VH469&gt;0),VH469*VG294,"-")</f>
        <v>-</v>
      </c>
      <c r="VM469" s="112">
        <v>5</v>
      </c>
      <c r="VN469" s="4"/>
      <c r="VO469" s="108" t="str">
        <f>IF(VN469&gt;0,INDEX(Вхідні_дані!$A$1837:$F$1866,MATCH(VN469,Вхідні_дані!$C$1837:$C$1866,0),4),"-")</f>
        <v>-</v>
      </c>
      <c r="VP469" s="108" t="str">
        <f>IF(VN469&gt;0,(VO469)/VP9/VP10/60,"-")</f>
        <v>-</v>
      </c>
      <c r="VQ469" s="102" t="str">
        <f>IF(AND(VN469&gt;0,VP469&gt;0),VP469*VO294,"-")</f>
        <v>-</v>
      </c>
      <c r="VU469" s="112">
        <v>5</v>
      </c>
      <c r="VV469" s="4"/>
      <c r="VW469" s="108" t="str">
        <f>IF(VV469&gt;0,INDEX(Вхідні_дані!$A$1837:$F$1866,MATCH(VV469,Вхідні_дані!$C$1837:$C$1866,0),4),"-")</f>
        <v>-</v>
      </c>
      <c r="VX469" s="108" t="str">
        <f>IF(VV469&gt;0,(VW469)/VX9/VX10/60,"-")</f>
        <v>-</v>
      </c>
      <c r="VY469" s="102" t="str">
        <f>IF(AND(VV469&gt;0,VX469&gt;0),VX469*VW294,"-")</f>
        <v>-</v>
      </c>
      <c r="WC469" s="112">
        <v>5</v>
      </c>
      <c r="WD469" s="4"/>
      <c r="WE469" s="108" t="str">
        <f>IF(WD469&gt;0,INDEX(Вхідні_дані!$A$1837:$F$1866,MATCH(WD469,Вхідні_дані!$C$1837:$C$1866,0),4),"-")</f>
        <v>-</v>
      </c>
      <c r="WF469" s="108" t="str">
        <f>IF(WD469&gt;0,(WE469)/WF9/WF10/60,"-")</f>
        <v>-</v>
      </c>
      <c r="WG469" s="102" t="str">
        <f>IF(AND(WD469&gt;0,WF469&gt;0),WF469*WE294,"-")</f>
        <v>-</v>
      </c>
      <c r="WK469" s="112">
        <v>5</v>
      </c>
      <c r="WL469" s="4"/>
      <c r="WM469" s="108" t="str">
        <f>IF(WL469&gt;0,INDEX(Вхідні_дані!$A$1837:$F$1866,MATCH(WL469,Вхідні_дані!$C$1837:$C$1866,0),4),"-")</f>
        <v>-</v>
      </c>
      <c r="WN469" s="108" t="str">
        <f>IF(WL469&gt;0,(WM469)/WN9/WN10/60,"-")</f>
        <v>-</v>
      </c>
      <c r="WO469" s="102" t="str">
        <f>IF(AND(WL469&gt;0,WN469&gt;0),WN469*WM294,"-")</f>
        <v>-</v>
      </c>
      <c r="WS469" s="112">
        <v>5</v>
      </c>
      <c r="WT469" s="4"/>
      <c r="WU469" s="108" t="str">
        <f>IF(WT469&gt;0,INDEX(Вхідні_дані!$A$1837:$F$1866,MATCH(WT469,Вхідні_дані!$C$1837:$C$1866,0),4),"-")</f>
        <v>-</v>
      </c>
      <c r="WV469" s="108" t="str">
        <f>IF(WT469&gt;0,(WU469)/WV9/WV10/60,"-")</f>
        <v>-</v>
      </c>
      <c r="WW469" s="102" t="str">
        <f>IF(AND(WT469&gt;0,WV469&gt;0),WV469*WU294,"-")</f>
        <v>-</v>
      </c>
      <c r="XA469" s="112">
        <v>5</v>
      </c>
      <c r="XB469" s="4"/>
      <c r="XC469" s="108" t="str">
        <f>IF(XB469&gt;0,INDEX(Вхідні_дані!$A$1837:$F$1866,MATCH(XB469,Вхідні_дані!$C$1837:$C$1866,0),4),"-")</f>
        <v>-</v>
      </c>
      <c r="XD469" s="108" t="str">
        <f>IF(XB469&gt;0,(XC469)/XD9/XD10/60,"-")</f>
        <v>-</v>
      </c>
      <c r="XE469" s="102" t="str">
        <f>IF(AND(XB469&gt;0,XD469&gt;0),XD469*XC294,"-")</f>
        <v>-</v>
      </c>
      <c r="XI469" s="112">
        <v>5</v>
      </c>
      <c r="XJ469" s="4"/>
      <c r="XK469" s="108" t="str">
        <f>IF(XJ469&gt;0,INDEX(Вхідні_дані!$A$1837:$F$1866,MATCH(XJ469,Вхідні_дані!$C$1837:$C$1866,0),4),"-")</f>
        <v>-</v>
      </c>
      <c r="XL469" s="108" t="str">
        <f>IF(XJ469&gt;0,(XK469)/XL9/XL10/60,"-")</f>
        <v>-</v>
      </c>
      <c r="XM469" s="102" t="str">
        <f>IF(AND(XJ469&gt;0,XL469&gt;0),XL469*XK294,"-")</f>
        <v>-</v>
      </c>
      <c r="XQ469" s="112">
        <v>5</v>
      </c>
      <c r="XR469" s="4"/>
      <c r="XS469" s="108" t="str">
        <f>IF(XR469&gt;0,INDEX(Вхідні_дані!$A$1837:$F$1866,MATCH(XR469,Вхідні_дані!$C$1837:$C$1866,0),4),"-")</f>
        <v>-</v>
      </c>
      <c r="XT469" s="108" t="str">
        <f>IF(XR469&gt;0,(XS469)/XT9/XT10/60,"-")</f>
        <v>-</v>
      </c>
      <c r="XU469" s="102" t="str">
        <f>IF(AND(XR469&gt;0,XT469&gt;0),XT469*XS294,"-")</f>
        <v>-</v>
      </c>
      <c r="XY469" s="112">
        <v>5</v>
      </c>
      <c r="XZ469" s="4"/>
      <c r="YA469" s="108" t="str">
        <f>IF(XZ469&gt;0,INDEX(Вхідні_дані!$A$1837:$F$1866,MATCH(XZ469,Вхідні_дані!$C$1837:$C$1866,0),4),"-")</f>
        <v>-</v>
      </c>
      <c r="YB469" s="108" t="str">
        <f>IF(XZ469&gt;0,(YA469)/YB9/YB10/60,"-")</f>
        <v>-</v>
      </c>
      <c r="YC469" s="102" t="str">
        <f>IF(AND(XZ469&gt;0,YB469&gt;0),YB469*YA294,"-")</f>
        <v>-</v>
      </c>
      <c r="YG469" s="112">
        <v>5</v>
      </c>
      <c r="YH469" s="4"/>
      <c r="YI469" s="108" t="str">
        <f>IF(YH469&gt;0,INDEX(Вхідні_дані!$A$1837:$F$1866,MATCH(YH469,Вхідні_дані!$C$1837:$C$1866,0),4),"-")</f>
        <v>-</v>
      </c>
      <c r="YJ469" s="108" t="str">
        <f>IF(YH469&gt;0,(YI469)/YJ9/YJ10/60,"-")</f>
        <v>-</v>
      </c>
      <c r="YK469" s="102" t="str">
        <f>IF(AND(YH469&gt;0,YJ469&gt;0),YJ469*YI294,"-")</f>
        <v>-</v>
      </c>
      <c r="YO469" s="112">
        <v>5</v>
      </c>
      <c r="YP469" s="4"/>
      <c r="YQ469" s="108" t="str">
        <f>IF(YP469&gt;0,INDEX(Вхідні_дані!$A$1837:$F$1866,MATCH(YP469,Вхідні_дані!$C$1837:$C$1866,0),4),"-")</f>
        <v>-</v>
      </c>
      <c r="YR469" s="108" t="str">
        <f>IF(YP469&gt;0,(YQ469)/YR9/YR10/60,"-")</f>
        <v>-</v>
      </c>
      <c r="YS469" s="102" t="str">
        <f>IF(AND(YP469&gt;0,YR469&gt;0),YR469*YQ294,"-")</f>
        <v>-</v>
      </c>
      <c r="YW469" s="112">
        <v>5</v>
      </c>
      <c r="YX469" s="4"/>
      <c r="YY469" s="108" t="str">
        <f>IF(YX469&gt;0,INDEX(Вхідні_дані!$A$1837:$F$1866,MATCH(YX469,Вхідні_дані!$C$1837:$C$1866,0),4),"-")</f>
        <v>-</v>
      </c>
      <c r="YZ469" s="108" t="str">
        <f>IF(YX469&gt;0,(YY469)/YZ9/YZ10/60,"-")</f>
        <v>-</v>
      </c>
      <c r="ZA469" s="102" t="str">
        <f>IF(AND(YX469&gt;0,YZ469&gt;0),YZ469*YY294,"-")</f>
        <v>-</v>
      </c>
      <c r="ZE469" s="112">
        <v>5</v>
      </c>
      <c r="ZF469" s="4"/>
      <c r="ZG469" s="108" t="str">
        <f>IF(ZF469&gt;0,INDEX(Вхідні_дані!$A$1837:$F$1866,MATCH(ZF469,Вхідні_дані!$C$1837:$C$1866,0),4),"-")</f>
        <v>-</v>
      </c>
      <c r="ZH469" s="108" t="str">
        <f>IF(ZF469&gt;0,(ZG469)/ZH9/ZH10/60,"-")</f>
        <v>-</v>
      </c>
      <c r="ZI469" s="102" t="str">
        <f>IF(AND(ZF469&gt;0,ZH469&gt;0),ZH469*ZG294,"-")</f>
        <v>-</v>
      </c>
      <c r="ZM469" s="112">
        <v>5</v>
      </c>
      <c r="ZN469" s="4"/>
      <c r="ZO469" s="108" t="str">
        <f>IF(ZN469&gt;0,INDEX(Вхідні_дані!$A$1837:$F$1866,MATCH(ZN469,Вхідні_дані!$C$1837:$C$1866,0),4),"-")</f>
        <v>-</v>
      </c>
      <c r="ZP469" s="108" t="str">
        <f>IF(ZN469&gt;0,(ZO469)/ZP9/ZP10/60,"-")</f>
        <v>-</v>
      </c>
      <c r="ZQ469" s="102" t="str">
        <f>IF(AND(ZN469&gt;0,ZP469&gt;0),ZP469*ZO294,"-")</f>
        <v>-</v>
      </c>
      <c r="ZU469" s="112">
        <v>5</v>
      </c>
      <c r="ZV469" s="4"/>
      <c r="ZW469" s="108" t="str">
        <f>IF(ZV469&gt;0,INDEX(Вхідні_дані!$A$1837:$F$1866,MATCH(ZV469,Вхідні_дані!$C$1837:$C$1866,0),4),"-")</f>
        <v>-</v>
      </c>
      <c r="ZX469" s="108" t="str">
        <f>IF(ZV469&gt;0,(ZW469)/ZX9/ZX10/60,"-")</f>
        <v>-</v>
      </c>
      <c r="ZY469" s="102" t="str">
        <f>IF(AND(ZV469&gt;0,ZX469&gt;0),ZX469*ZW294,"-")</f>
        <v>-</v>
      </c>
      <c r="AAC469" s="112">
        <v>5</v>
      </c>
      <c r="AAD469" s="4"/>
      <c r="AAE469" s="108" t="str">
        <f>IF(AAD469&gt;0,INDEX(Вхідні_дані!$A$1837:$F$1866,MATCH(AAD469,Вхідні_дані!$C$1837:$C$1866,0),4),"-")</f>
        <v>-</v>
      </c>
      <c r="AAF469" s="108" t="str">
        <f>IF(AAD469&gt;0,(AAE469)/AAF9/AAF10/60,"-")</f>
        <v>-</v>
      </c>
      <c r="AAG469" s="102" t="str">
        <f>IF(AND(AAD469&gt;0,AAF469&gt;0),AAF469*AAE294,"-")</f>
        <v>-</v>
      </c>
      <c r="AAK469" s="112">
        <v>5</v>
      </c>
      <c r="AAL469" s="4"/>
      <c r="AAM469" s="108" t="str">
        <f>IF(AAL469&gt;0,INDEX(Вхідні_дані!$A$1837:$F$1866,MATCH(AAL469,Вхідні_дані!$C$1837:$C$1866,0),4),"-")</f>
        <v>-</v>
      </c>
      <c r="AAN469" s="108" t="str">
        <f>IF(AAL469&gt;0,(AAM469)/AAN9/AAN10/60,"-")</f>
        <v>-</v>
      </c>
      <c r="AAO469" s="102" t="str">
        <f>IF(AND(AAL469&gt;0,AAN469&gt;0),AAN469*AAM294,"-")</f>
        <v>-</v>
      </c>
      <c r="AAS469" s="112">
        <v>5</v>
      </c>
      <c r="AAT469" s="4"/>
      <c r="AAU469" s="108" t="str">
        <f>IF(AAT469&gt;0,INDEX(Вхідні_дані!$A$1837:$F$1866,MATCH(AAT469,Вхідні_дані!$C$1837:$C$1866,0),4),"-")</f>
        <v>-</v>
      </c>
      <c r="AAV469" s="108" t="str">
        <f>IF(AAT469&gt;0,(AAU469)/AAV9/AAV10/60,"-")</f>
        <v>-</v>
      </c>
      <c r="AAW469" s="102" t="str">
        <f>IF(AND(AAT469&gt;0,AAV469&gt;0),AAV469*AAU294,"-")</f>
        <v>-</v>
      </c>
      <c r="ABA469" s="112">
        <v>5</v>
      </c>
      <c r="ABB469" s="4"/>
      <c r="ABC469" s="108" t="str">
        <f>IF(ABB469&gt;0,INDEX(Вхідні_дані!$A$1837:$F$1866,MATCH(ABB469,Вхідні_дані!$C$1837:$C$1866,0),4),"-")</f>
        <v>-</v>
      </c>
      <c r="ABD469" s="108" t="str">
        <f>IF(ABB469&gt;0,(ABC469)/ABD9/ABD10/60,"-")</f>
        <v>-</v>
      </c>
      <c r="ABE469" s="102" t="str">
        <f>IF(AND(ABB469&gt;0,ABD469&gt;0),ABD469*ABC294,"-")</f>
        <v>-</v>
      </c>
      <c r="ABI469" s="112">
        <v>5</v>
      </c>
      <c r="ABJ469" s="4"/>
      <c r="ABK469" s="108" t="str">
        <f>IF(ABJ469&gt;0,INDEX(Вхідні_дані!$A$1837:$F$1866,MATCH(ABJ469,Вхідні_дані!$C$1837:$C$1866,0),4),"-")</f>
        <v>-</v>
      </c>
      <c r="ABL469" s="108" t="str">
        <f>IF(ABJ469&gt;0,(ABK469)/ABL9/ABL10/60,"-")</f>
        <v>-</v>
      </c>
      <c r="ABM469" s="102" t="str">
        <f>IF(AND(ABJ469&gt;0,ABL469&gt;0),ABL469*ABK294,"-")</f>
        <v>-</v>
      </c>
      <c r="ABQ469" s="112">
        <v>5</v>
      </c>
      <c r="ABR469" s="4"/>
      <c r="ABS469" s="108" t="str">
        <f>IF(ABR469&gt;0,INDEX(Вхідні_дані!$A$1837:$F$1866,MATCH(ABR469,Вхідні_дані!$C$1837:$C$1866,0),4),"-")</f>
        <v>-</v>
      </c>
      <c r="ABT469" s="108" t="str">
        <f>IF(ABR469&gt;0,(ABS469)/ABT9/ABT10/60,"-")</f>
        <v>-</v>
      </c>
      <c r="ABU469" s="102" t="str">
        <f>IF(AND(ABR469&gt;0,ABT469&gt;0),ABT469*ABS294,"-")</f>
        <v>-</v>
      </c>
      <c r="ABY469" s="112">
        <v>5</v>
      </c>
      <c r="ABZ469" s="4"/>
      <c r="ACA469" s="108" t="str">
        <f>IF(ABZ469&gt;0,INDEX(Вхідні_дані!$A$1837:$F$1866,MATCH(ABZ469,Вхідні_дані!$C$1837:$C$1866,0),4),"-")</f>
        <v>-</v>
      </c>
      <c r="ACB469" s="108" t="str">
        <f>IF(ABZ469&gt;0,(ACA469)/ACB9/ACB10/60,"-")</f>
        <v>-</v>
      </c>
      <c r="ACC469" s="102" t="str">
        <f>IF(AND(ABZ469&gt;0,ACB469&gt;0),ACB469*ACA294,"-")</f>
        <v>-</v>
      </c>
      <c r="ACG469" s="112">
        <v>5</v>
      </c>
      <c r="ACH469" s="4"/>
      <c r="ACI469" s="108" t="str">
        <f>IF(ACH469&gt;0,INDEX(Вхідні_дані!$A$1837:$F$1866,MATCH(ACH469,Вхідні_дані!$C$1837:$C$1866,0),4),"-")</f>
        <v>-</v>
      </c>
      <c r="ACJ469" s="108" t="str">
        <f>IF(ACH469&gt;0,(ACI469)/ACJ9/ACJ10/60,"-")</f>
        <v>-</v>
      </c>
      <c r="ACK469" s="102" t="str">
        <f>IF(AND(ACH469&gt;0,ACJ469&gt;0),ACJ469*ACI294,"-")</f>
        <v>-</v>
      </c>
      <c r="ACO469" s="112">
        <v>5</v>
      </c>
      <c r="ACP469" s="4"/>
      <c r="ACQ469" s="108" t="str">
        <f>IF(ACP469&gt;0,INDEX(Вхідні_дані!$A$1837:$F$1866,MATCH(ACP469,Вхідні_дані!$C$1837:$C$1866,0),4),"-")</f>
        <v>-</v>
      </c>
      <c r="ACR469" s="108" t="str">
        <f>IF(ACP469&gt;0,(ACQ469)/ACR9/ACR10/60,"-")</f>
        <v>-</v>
      </c>
      <c r="ACS469" s="102" t="str">
        <f>IF(AND(ACP469&gt;0,ACR469&gt;0),ACR469*ACQ294,"-")</f>
        <v>-</v>
      </c>
      <c r="ACW469" s="112">
        <v>5</v>
      </c>
      <c r="ACX469" s="4"/>
      <c r="ACY469" s="108" t="str">
        <f>IF(ACX469&gt;0,INDEX(Вхідні_дані!$A$1837:$F$1866,MATCH(ACX469,Вхідні_дані!$C$1837:$C$1866,0),4),"-")</f>
        <v>-</v>
      </c>
      <c r="ACZ469" s="108" t="str">
        <f>IF(ACX469&gt;0,(ACY469)/ACZ9/ACZ10/60,"-")</f>
        <v>-</v>
      </c>
      <c r="ADA469" s="102" t="str">
        <f>IF(AND(ACX469&gt;0,ACZ469&gt;0),ACZ469*ACY294,"-")</f>
        <v>-</v>
      </c>
      <c r="ADE469" s="112">
        <v>5</v>
      </c>
      <c r="ADF469" s="4"/>
      <c r="ADG469" s="108" t="str">
        <f>IF(ADF469&gt;0,INDEX(Вхідні_дані!$A$1837:$F$1866,MATCH(ADF469,Вхідні_дані!$C$1837:$C$1866,0),4),"-")</f>
        <v>-</v>
      </c>
      <c r="ADH469" s="108" t="str">
        <f>IF(ADF469&gt;0,(ADG469)/ADH9/ADH10/60,"-")</f>
        <v>-</v>
      </c>
      <c r="ADI469" s="102" t="str">
        <f>IF(AND(ADF469&gt;0,ADH469&gt;0),ADH469*ADG294,"-")</f>
        <v>-</v>
      </c>
      <c r="ADM469" s="112">
        <v>5</v>
      </c>
      <c r="ADN469" s="4"/>
      <c r="ADO469" s="108" t="str">
        <f>IF(ADN469&gt;0,INDEX(Вхідні_дані!$A$1837:$F$1866,MATCH(ADN469,Вхідні_дані!$C$1837:$C$1866,0),4),"-")</f>
        <v>-</v>
      </c>
      <c r="ADP469" s="108" t="str">
        <f>IF(ADN469&gt;0,(ADO469)/ADP9/ADP10/60,"-")</f>
        <v>-</v>
      </c>
      <c r="ADQ469" s="102" t="str">
        <f>IF(AND(ADN469&gt;0,ADP469&gt;0),ADP469*ADO294,"-")</f>
        <v>-</v>
      </c>
    </row>
    <row r="470" spans="1:797" ht="34.5" customHeight="1" x14ac:dyDescent="0.25">
      <c r="A470" s="112">
        <v>6</v>
      </c>
      <c r="B470" s="4"/>
      <c r="C470" s="108" t="str">
        <f>IF(B470&gt;0,INDEX(Вхідні_дані!$A$1837:$F$1866,MATCH(B470,Вхідні_дані!$C$1837:$C$1866,0),4),"-")</f>
        <v>-</v>
      </c>
      <c r="D470" s="108" t="str">
        <f>IF(B470&gt;0,(C470)/D9/D10/60,"-")</f>
        <v>-</v>
      </c>
      <c r="E470" s="102" t="str">
        <f>IF(AND(B470&gt;0,D470&gt;0),D470*C294,"-")</f>
        <v>-</v>
      </c>
      <c r="I470" s="112">
        <v>6</v>
      </c>
      <c r="J470" s="4"/>
      <c r="K470" s="108" t="str">
        <f>IF(J470&gt;0,INDEX(Вхідні_дані!$A$1837:$F$1866,MATCH(J470,Вхідні_дані!$C$1837:$C$1866,0),4),"-")</f>
        <v>-</v>
      </c>
      <c r="L470" s="108" t="str">
        <f>IF(J470&gt;0,(K470)/L9/L10/60,"-")</f>
        <v>-</v>
      </c>
      <c r="M470" s="102" t="str">
        <f>IF(AND(J470&gt;0,L470&gt;0),L470*K294,"-")</f>
        <v>-</v>
      </c>
      <c r="Q470" s="112">
        <v>6</v>
      </c>
      <c r="R470" s="4"/>
      <c r="S470" s="108" t="str">
        <f>IF(R470&gt;0,INDEX(Вхідні_дані!$A$1837:$F$1866,MATCH(R470,Вхідні_дані!$C$1837:$C$1866,0),4),"-")</f>
        <v>-</v>
      </c>
      <c r="T470" s="108" t="str">
        <f>IF(R470&gt;0,(S470)/T9/T10/60,"-")</f>
        <v>-</v>
      </c>
      <c r="U470" s="102" t="str">
        <f>IF(AND(R470&gt;0,T470&gt;0),T470*S294,"-")</f>
        <v>-</v>
      </c>
      <c r="Y470" s="112">
        <v>6</v>
      </c>
      <c r="Z470" s="4"/>
      <c r="AA470" s="108" t="str">
        <f>IF(Z470&gt;0,INDEX(Вхідні_дані!$A$1837:$F$1866,MATCH(Z470,Вхідні_дані!$C$1837:$C$1866,0),4),"-")</f>
        <v>-</v>
      </c>
      <c r="AB470" s="108" t="str">
        <f>IF(Z470&gt;0,(AA470)/AB9/AB10/60,"-")</f>
        <v>-</v>
      </c>
      <c r="AC470" s="102" t="str">
        <f>IF(AND(Z470&gt;0,AB470&gt;0),AB470*AA294,"-")</f>
        <v>-</v>
      </c>
      <c r="AG470" s="112">
        <v>6</v>
      </c>
      <c r="AH470" s="4"/>
      <c r="AI470" s="108" t="str">
        <f>IF(AH470&gt;0,INDEX(Вхідні_дані!$A$1837:$F$1866,MATCH(AH470,Вхідні_дані!$C$1837:$C$1866,0),4),"-")</f>
        <v>-</v>
      </c>
      <c r="AJ470" s="108" t="str">
        <f>IF(AH470&gt;0,(AI470)/AJ9/AJ10/60,"-")</f>
        <v>-</v>
      </c>
      <c r="AK470" s="102" t="str">
        <f>IF(AND(AH470&gt;0,AJ470&gt;0),AJ470*AI294,"-")</f>
        <v>-</v>
      </c>
      <c r="AO470" s="112">
        <v>6</v>
      </c>
      <c r="AP470" s="4"/>
      <c r="AQ470" s="108" t="str">
        <f>IF(AP470&gt;0,INDEX(Вхідні_дані!$A$1837:$F$1866,MATCH(AP470,Вхідні_дані!$C$1837:$C$1866,0),4),"-")</f>
        <v>-</v>
      </c>
      <c r="AR470" s="108" t="str">
        <f>IF(AP470&gt;0,(AQ470)/AR9/AR10/60,"-")</f>
        <v>-</v>
      </c>
      <c r="AS470" s="102" t="str">
        <f>IF(AND(AP470&gt;0,AR470&gt;0),AR470*AQ294,"-")</f>
        <v>-</v>
      </c>
      <c r="AW470" s="112">
        <v>6</v>
      </c>
      <c r="AX470" s="4"/>
      <c r="AY470" s="108" t="str">
        <f>IF(AX470&gt;0,INDEX(Вхідні_дані!$A$1837:$F$1866,MATCH(AX470,Вхідні_дані!$C$1837:$C$1866,0),4),"-")</f>
        <v>-</v>
      </c>
      <c r="AZ470" s="108" t="str">
        <f>IF(AX470&gt;0,(AY470)/AZ9/AZ10/60,"-")</f>
        <v>-</v>
      </c>
      <c r="BA470" s="102" t="str">
        <f>IF(AND(AX470&gt;0,AZ470&gt;0),AZ470*AY294,"-")</f>
        <v>-</v>
      </c>
      <c r="BE470" s="112">
        <v>6</v>
      </c>
      <c r="BF470" s="4"/>
      <c r="BG470" s="108" t="str">
        <f>IF(BF470&gt;0,INDEX(Вхідні_дані!$A$1837:$F$1866,MATCH(BF470,Вхідні_дані!$C$1837:$C$1866,0),4),"-")</f>
        <v>-</v>
      </c>
      <c r="BH470" s="108" t="str">
        <f>IF(BF470&gt;0,(BG470)/BH9/BH10/60,"-")</f>
        <v>-</v>
      </c>
      <c r="BI470" s="102" t="str">
        <f>IF(AND(BF470&gt;0,BH470&gt;0),BH470*BG294,"-")</f>
        <v>-</v>
      </c>
      <c r="BM470" s="112">
        <v>6</v>
      </c>
      <c r="BN470" s="4"/>
      <c r="BO470" s="108" t="str">
        <f>IF(BN470&gt;0,INDEX(Вхідні_дані!$A$1837:$F$1866,MATCH(BN470,Вхідні_дані!$C$1837:$C$1866,0),4),"-")</f>
        <v>-</v>
      </c>
      <c r="BP470" s="108" t="str">
        <f>IF(BN470&gt;0,(BO470)/BP9/BP10/60,"-")</f>
        <v>-</v>
      </c>
      <c r="BQ470" s="102" t="str">
        <f>IF(AND(BN470&gt;0,BP470&gt;0),BP470*BO294,"-")</f>
        <v>-</v>
      </c>
      <c r="BU470" s="112">
        <v>6</v>
      </c>
      <c r="BV470" s="4"/>
      <c r="BW470" s="108" t="str">
        <f>IF(BV470&gt;0,INDEX(Вхідні_дані!$A$1837:$F$1866,MATCH(BV470,Вхідні_дані!$C$1837:$C$1866,0),4),"-")</f>
        <v>-</v>
      </c>
      <c r="BX470" s="108" t="str">
        <f>IF(BV470&gt;0,(BW470)/BX9/BX10/60,"-")</f>
        <v>-</v>
      </c>
      <c r="BY470" s="102" t="str">
        <f>IF(AND(BV470&gt;0,BX470&gt;0),BX470*BW294,"-")</f>
        <v>-</v>
      </c>
      <c r="CC470" s="112">
        <v>6</v>
      </c>
      <c r="CD470" s="4"/>
      <c r="CE470" s="108" t="str">
        <f>IF(CD470&gt;0,INDEX(Вхідні_дані!$A$1837:$F$1866,MATCH(CD470,Вхідні_дані!$C$1837:$C$1866,0),4),"-")</f>
        <v>-</v>
      </c>
      <c r="CF470" s="108" t="str">
        <f>IF(CD470&gt;0,(CE470)/CF9/CF10/60,"-")</f>
        <v>-</v>
      </c>
      <c r="CG470" s="102" t="str">
        <f>IF(AND(CD470&gt;0,CF470&gt;0),CF470*CE294,"-")</f>
        <v>-</v>
      </c>
      <c r="CK470" s="112">
        <v>6</v>
      </c>
      <c r="CL470" s="4"/>
      <c r="CM470" s="108" t="str">
        <f>IF(CL470&gt;0,INDEX(Вхідні_дані!$A$1837:$F$1866,MATCH(CL470,Вхідні_дані!$C$1837:$C$1866,0),4),"-")</f>
        <v>-</v>
      </c>
      <c r="CN470" s="108" t="str">
        <f>IF(CL470&gt;0,(CM470)/CN9/CN10/60,"-")</f>
        <v>-</v>
      </c>
      <c r="CO470" s="102" t="str">
        <f>IF(AND(CL470&gt;0,CN470&gt;0),CN470*CM294,"-")</f>
        <v>-</v>
      </c>
      <c r="CS470" s="112">
        <v>6</v>
      </c>
      <c r="CT470" s="4"/>
      <c r="CU470" s="108" t="str">
        <f>IF(CT470&gt;0,INDEX(Вхідні_дані!$A$1837:$F$1866,MATCH(CT470,Вхідні_дані!$C$1837:$C$1866,0),4),"-")</f>
        <v>-</v>
      </c>
      <c r="CV470" s="108" t="str">
        <f>IF(CT470&gt;0,(CU470)/CV9/CV10/60,"-")</f>
        <v>-</v>
      </c>
      <c r="CW470" s="102" t="str">
        <f>IF(AND(CT470&gt;0,CV470&gt;0),CV470*CU294,"-")</f>
        <v>-</v>
      </c>
      <c r="DA470" s="112">
        <v>6</v>
      </c>
      <c r="DB470" s="4"/>
      <c r="DC470" s="108" t="str">
        <f>IF(DB470&gt;0,INDEX(Вхідні_дані!$A$1837:$F$1866,MATCH(DB470,Вхідні_дані!$C$1837:$C$1866,0),4),"-")</f>
        <v>-</v>
      </c>
      <c r="DD470" s="108" t="str">
        <f>IF(DB470&gt;0,(DC470)/DD9/DD10/60,"-")</f>
        <v>-</v>
      </c>
      <c r="DE470" s="102" t="str">
        <f>IF(AND(DB470&gt;0,DD470&gt;0),DD470*DC294,"-")</f>
        <v>-</v>
      </c>
      <c r="DI470" s="112">
        <v>6</v>
      </c>
      <c r="DJ470" s="4"/>
      <c r="DK470" s="108" t="str">
        <f>IF(DJ470&gt;0,INDEX(Вхідні_дані!$A$1837:$F$1866,MATCH(DJ470,Вхідні_дані!$C$1837:$C$1866,0),4),"-")</f>
        <v>-</v>
      </c>
      <c r="DL470" s="108" t="str">
        <f>IF(DJ470&gt;0,(DK470)/DL9/DL10/60,"-")</f>
        <v>-</v>
      </c>
      <c r="DM470" s="102" t="str">
        <f>IF(AND(DJ470&gt;0,DL470&gt;0),DL470*DK294,"-")</f>
        <v>-</v>
      </c>
      <c r="DQ470" s="112">
        <v>6</v>
      </c>
      <c r="DR470" s="4"/>
      <c r="DS470" s="108" t="str">
        <f>IF(DR470&gt;0,INDEX(Вхідні_дані!$A$1837:$F$1866,MATCH(DR470,Вхідні_дані!$C$1837:$C$1866,0),4),"-")</f>
        <v>-</v>
      </c>
      <c r="DT470" s="108" t="str">
        <f>IF(DR470&gt;0,(DS470)/DT9/DT10/60,"-")</f>
        <v>-</v>
      </c>
      <c r="DU470" s="102" t="str">
        <f>IF(AND(DR470&gt;0,DT470&gt;0),DT470*DS294,"-")</f>
        <v>-</v>
      </c>
      <c r="DY470" s="112">
        <v>6</v>
      </c>
      <c r="DZ470" s="4"/>
      <c r="EA470" s="108" t="str">
        <f>IF(DZ470&gt;0,INDEX(Вхідні_дані!$A$1837:$F$1866,MATCH(DZ470,Вхідні_дані!$C$1837:$C$1866,0),4),"-")</f>
        <v>-</v>
      </c>
      <c r="EB470" s="108" t="str">
        <f>IF(DZ470&gt;0,(EA470)/EB9/EB10/60,"-")</f>
        <v>-</v>
      </c>
      <c r="EC470" s="102" t="str">
        <f>IF(AND(DZ470&gt;0,EB470&gt;0),EB470*EA294,"-")</f>
        <v>-</v>
      </c>
      <c r="EG470" s="112">
        <v>6</v>
      </c>
      <c r="EH470" s="4"/>
      <c r="EI470" s="108" t="str">
        <f>IF(EH470&gt;0,INDEX(Вхідні_дані!$A$1837:$F$1866,MATCH(EH470,Вхідні_дані!$C$1837:$C$1866,0),4),"-")</f>
        <v>-</v>
      </c>
      <c r="EJ470" s="108" t="str">
        <f>IF(EH470&gt;0,(EI470)/EJ9/EJ10/60,"-")</f>
        <v>-</v>
      </c>
      <c r="EK470" s="102" t="str">
        <f>IF(AND(EH470&gt;0,EJ470&gt;0),EJ470*EI294,"-")</f>
        <v>-</v>
      </c>
      <c r="EO470" s="112">
        <v>6</v>
      </c>
      <c r="EP470" s="4"/>
      <c r="EQ470" s="108" t="str">
        <f>IF(EP470&gt;0,INDEX(Вхідні_дані!$A$1837:$F$1866,MATCH(EP470,Вхідні_дані!$C$1837:$C$1866,0),4),"-")</f>
        <v>-</v>
      </c>
      <c r="ER470" s="108" t="str">
        <f>IF(EP470&gt;0,(EQ470)/ER9/ER10/60,"-")</f>
        <v>-</v>
      </c>
      <c r="ES470" s="102" t="str">
        <f>IF(AND(EP470&gt;0,ER470&gt;0),ER470*EQ294,"-")</f>
        <v>-</v>
      </c>
      <c r="EW470" s="112">
        <v>6</v>
      </c>
      <c r="EX470" s="4"/>
      <c r="EY470" s="108" t="str">
        <f>IF(EX470&gt;0,INDEX(Вхідні_дані!$A$1837:$F$1866,MATCH(EX470,Вхідні_дані!$C$1837:$C$1866,0),4),"-")</f>
        <v>-</v>
      </c>
      <c r="EZ470" s="108" t="str">
        <f>IF(EX470&gt;0,(EY470)/EZ9/EZ10/60,"-")</f>
        <v>-</v>
      </c>
      <c r="FA470" s="102" t="str">
        <f>IF(AND(EX470&gt;0,EZ470&gt;0),EZ470*EY294,"-")</f>
        <v>-</v>
      </c>
      <c r="FE470" s="112">
        <v>6</v>
      </c>
      <c r="FF470" s="4"/>
      <c r="FG470" s="108" t="str">
        <f>IF(FF470&gt;0,INDEX(Вхідні_дані!$A$1837:$F$1866,MATCH(FF470,Вхідні_дані!$C$1837:$C$1866,0),4),"-")</f>
        <v>-</v>
      </c>
      <c r="FH470" s="108" t="str">
        <f>IF(FF470&gt;0,(FG470)/FH9/FH10/60,"-")</f>
        <v>-</v>
      </c>
      <c r="FI470" s="102" t="str">
        <f>IF(AND(FF470&gt;0,FH470&gt;0),FH470*FG294,"-")</f>
        <v>-</v>
      </c>
      <c r="FM470" s="112">
        <v>6</v>
      </c>
      <c r="FN470" s="4"/>
      <c r="FO470" s="108" t="str">
        <f>IF(FN470&gt;0,INDEX(Вхідні_дані!$A$1837:$F$1866,MATCH(FN470,Вхідні_дані!$C$1837:$C$1866,0),4),"-")</f>
        <v>-</v>
      </c>
      <c r="FP470" s="108" t="str">
        <f>IF(FN470&gt;0,(FO470)/FP9/FP10/60,"-")</f>
        <v>-</v>
      </c>
      <c r="FQ470" s="102" t="str">
        <f>IF(AND(FN470&gt;0,FP470&gt;0),FP470*FO294,"-")</f>
        <v>-</v>
      </c>
      <c r="FU470" s="112">
        <v>6</v>
      </c>
      <c r="FV470" s="4"/>
      <c r="FW470" s="108" t="str">
        <f>IF(FV470&gt;0,INDEX(Вхідні_дані!$A$1837:$F$1866,MATCH(FV470,Вхідні_дані!$C$1837:$C$1866,0),4),"-")</f>
        <v>-</v>
      </c>
      <c r="FX470" s="108" t="str">
        <f>IF(FV470&gt;0,(FW470)/FX9/FX10/60,"-")</f>
        <v>-</v>
      </c>
      <c r="FY470" s="102" t="str">
        <f>IF(AND(FV470&gt;0,FX470&gt;0),FX470*FW294,"-")</f>
        <v>-</v>
      </c>
      <c r="GC470" s="112">
        <v>6</v>
      </c>
      <c r="GD470" s="4"/>
      <c r="GE470" s="108" t="str">
        <f>IF(GD470&gt;0,INDEX(Вхідні_дані!$A$1837:$F$1866,MATCH(GD470,Вхідні_дані!$C$1837:$C$1866,0),4),"-")</f>
        <v>-</v>
      </c>
      <c r="GF470" s="108" t="str">
        <f>IF(GD470&gt;0,(GE470)/GF9/GF10/60,"-")</f>
        <v>-</v>
      </c>
      <c r="GG470" s="102" t="str">
        <f>IF(AND(GD470&gt;0,GF470&gt;0),GF470*GE294,"-")</f>
        <v>-</v>
      </c>
      <c r="GK470" s="112">
        <v>6</v>
      </c>
      <c r="GL470" s="4"/>
      <c r="GM470" s="108" t="str">
        <f>IF(GL470&gt;0,INDEX(Вхідні_дані!$A$1837:$F$1866,MATCH(GL470,Вхідні_дані!$C$1837:$C$1866,0),4),"-")</f>
        <v>-</v>
      </c>
      <c r="GN470" s="108" t="str">
        <f>IF(GL470&gt;0,(GM470)/GN9/GN10/60,"-")</f>
        <v>-</v>
      </c>
      <c r="GO470" s="102" t="str">
        <f>IF(AND(GL470&gt;0,GN470&gt;0),GN470*GM294,"-")</f>
        <v>-</v>
      </c>
      <c r="GS470" s="112">
        <v>6</v>
      </c>
      <c r="GT470" s="4"/>
      <c r="GU470" s="108" t="str">
        <f>IF(GT470&gt;0,INDEX(Вхідні_дані!$A$1837:$F$1866,MATCH(GT470,Вхідні_дані!$C$1837:$C$1866,0),4),"-")</f>
        <v>-</v>
      </c>
      <c r="GV470" s="108" t="str">
        <f>IF(GT470&gt;0,(GU470)/GV9/GV10/60,"-")</f>
        <v>-</v>
      </c>
      <c r="GW470" s="102" t="str">
        <f>IF(AND(GT470&gt;0,GV470&gt;0),GV470*GU294,"-")</f>
        <v>-</v>
      </c>
      <c r="HA470" s="112">
        <v>6</v>
      </c>
      <c r="HB470" s="4"/>
      <c r="HC470" s="108" t="str">
        <f>IF(HB470&gt;0,INDEX(Вхідні_дані!$A$1837:$F$1866,MATCH(HB470,Вхідні_дані!$C$1837:$C$1866,0),4),"-")</f>
        <v>-</v>
      </c>
      <c r="HD470" s="108" t="str">
        <f>IF(HB470&gt;0,(HC470)/HD9/HD10/60,"-")</f>
        <v>-</v>
      </c>
      <c r="HE470" s="102" t="str">
        <f>IF(AND(HB470&gt;0,HD470&gt;0),HD470*HC294,"-")</f>
        <v>-</v>
      </c>
      <c r="HI470" s="112">
        <v>6</v>
      </c>
      <c r="HJ470" s="4"/>
      <c r="HK470" s="108" t="str">
        <f>IF(HJ470&gt;0,INDEX(Вхідні_дані!$A$1837:$F$1866,MATCH(HJ470,Вхідні_дані!$C$1837:$C$1866,0),4),"-")</f>
        <v>-</v>
      </c>
      <c r="HL470" s="108" t="str">
        <f>IF(HJ470&gt;0,(HK470)/HL9/HL10/60,"-")</f>
        <v>-</v>
      </c>
      <c r="HM470" s="102" t="str">
        <f>IF(AND(HJ470&gt;0,HL470&gt;0),HL470*HK294,"-")</f>
        <v>-</v>
      </c>
      <c r="HQ470" s="112">
        <v>6</v>
      </c>
      <c r="HR470" s="4"/>
      <c r="HS470" s="108" t="str">
        <f>IF(HR470&gt;0,INDEX(Вхідні_дані!$A$1837:$F$1866,MATCH(HR470,Вхідні_дані!$C$1837:$C$1866,0),4),"-")</f>
        <v>-</v>
      </c>
      <c r="HT470" s="108" t="str">
        <f>IF(HR470&gt;0,(HS470)/HT9/HT10/60,"-")</f>
        <v>-</v>
      </c>
      <c r="HU470" s="102" t="str">
        <f>IF(AND(HR470&gt;0,HT470&gt;0),HT470*HS294,"-")</f>
        <v>-</v>
      </c>
      <c r="HY470" s="112">
        <v>6</v>
      </c>
      <c r="HZ470" s="4"/>
      <c r="IA470" s="108" t="str">
        <f>IF(HZ470&gt;0,INDEX(Вхідні_дані!$A$1837:$F$1866,MATCH(HZ470,Вхідні_дані!$C$1837:$C$1866,0),4),"-")</f>
        <v>-</v>
      </c>
      <c r="IB470" s="108" t="str">
        <f>IF(HZ470&gt;0,(IA470)/IB9/IB10/60,"-")</f>
        <v>-</v>
      </c>
      <c r="IC470" s="102" t="str">
        <f>IF(AND(HZ470&gt;0,IB470&gt;0),IB470*IA294,"-")</f>
        <v>-</v>
      </c>
      <c r="IG470" s="112">
        <v>6</v>
      </c>
      <c r="IH470" s="4"/>
      <c r="II470" s="108" t="str">
        <f>IF(IH470&gt;0,INDEX(Вхідні_дані!$A$1837:$F$1866,MATCH(IH470,Вхідні_дані!$C$1837:$C$1866,0),4),"-")</f>
        <v>-</v>
      </c>
      <c r="IJ470" s="108" t="str">
        <f>IF(IH470&gt;0,(II470)/IJ9/IJ10/60,"-")</f>
        <v>-</v>
      </c>
      <c r="IK470" s="102" t="str">
        <f>IF(AND(IH470&gt;0,IJ470&gt;0),IJ470*II294,"-")</f>
        <v>-</v>
      </c>
      <c r="IO470" s="112">
        <v>6</v>
      </c>
      <c r="IP470" s="4"/>
      <c r="IQ470" s="108" t="str">
        <f>IF(IP470&gt;0,INDEX(Вхідні_дані!$A$1837:$F$1866,MATCH(IP470,Вхідні_дані!$C$1837:$C$1866,0),4),"-")</f>
        <v>-</v>
      </c>
      <c r="IR470" s="108" t="str">
        <f>IF(IP470&gt;0,(IQ470)/IR9/IR10/60,"-")</f>
        <v>-</v>
      </c>
      <c r="IS470" s="102" t="str">
        <f>IF(AND(IP470&gt;0,IR470&gt;0),IR470*IQ294,"-")</f>
        <v>-</v>
      </c>
      <c r="IW470" s="112">
        <v>6</v>
      </c>
      <c r="IX470" s="4"/>
      <c r="IY470" s="108" t="str">
        <f>IF(IX470&gt;0,INDEX(Вхідні_дані!$A$1837:$F$1866,MATCH(IX470,Вхідні_дані!$C$1837:$C$1866,0),4),"-")</f>
        <v>-</v>
      </c>
      <c r="IZ470" s="108" t="str">
        <f>IF(IX470&gt;0,(IY470)/IZ9/IZ10/60,"-")</f>
        <v>-</v>
      </c>
      <c r="JA470" s="102" t="str">
        <f>IF(AND(IX470&gt;0,IZ470&gt;0),IZ470*IY294,"-")</f>
        <v>-</v>
      </c>
      <c r="JE470" s="112">
        <v>6</v>
      </c>
      <c r="JF470" s="4"/>
      <c r="JG470" s="108" t="str">
        <f>IF(JF470&gt;0,INDEX(Вхідні_дані!$A$1837:$F$1866,MATCH(JF470,Вхідні_дані!$C$1837:$C$1866,0),4),"-")</f>
        <v>-</v>
      </c>
      <c r="JH470" s="108" t="str">
        <f>IF(JF470&gt;0,(JG470)/JH9/JH10/60,"-")</f>
        <v>-</v>
      </c>
      <c r="JI470" s="102" t="str">
        <f>IF(AND(JF470&gt;0,JH470&gt;0),JH470*JG294,"-")</f>
        <v>-</v>
      </c>
      <c r="JM470" s="112">
        <v>6</v>
      </c>
      <c r="JN470" s="4"/>
      <c r="JO470" s="108" t="str">
        <f>IF(JN470&gt;0,INDEX(Вхідні_дані!$A$1837:$F$1866,MATCH(JN470,Вхідні_дані!$C$1837:$C$1866,0),4),"-")</f>
        <v>-</v>
      </c>
      <c r="JP470" s="108" t="str">
        <f>IF(JN470&gt;0,(JO470)/JP9/JP10/60,"-")</f>
        <v>-</v>
      </c>
      <c r="JQ470" s="102" t="str">
        <f>IF(AND(JN470&gt;0,JP470&gt;0),JP470*JO294,"-")</f>
        <v>-</v>
      </c>
      <c r="JU470" s="112">
        <v>6</v>
      </c>
      <c r="JV470" s="4"/>
      <c r="JW470" s="108" t="str">
        <f>IF(JV470&gt;0,INDEX(Вхідні_дані!$A$1837:$F$1866,MATCH(JV470,Вхідні_дані!$C$1837:$C$1866,0),4),"-")</f>
        <v>-</v>
      </c>
      <c r="JX470" s="108" t="str">
        <f>IF(JV470&gt;0,(JW470)/JX9/JX10/60,"-")</f>
        <v>-</v>
      </c>
      <c r="JY470" s="102" t="str">
        <f>IF(AND(JV470&gt;0,JX470&gt;0),JX470*JW294,"-")</f>
        <v>-</v>
      </c>
      <c r="KC470" s="112">
        <v>6</v>
      </c>
      <c r="KD470" s="4"/>
      <c r="KE470" s="108" t="str">
        <f>IF(KD470&gt;0,INDEX(Вхідні_дані!$A$1837:$F$1866,MATCH(KD470,Вхідні_дані!$C$1837:$C$1866,0),4),"-")</f>
        <v>-</v>
      </c>
      <c r="KF470" s="108" t="str">
        <f>IF(KD470&gt;0,(KE470)/KF9/KF10/60,"-")</f>
        <v>-</v>
      </c>
      <c r="KG470" s="102" t="str">
        <f>IF(AND(KD470&gt;0,KF470&gt;0),KF470*KE294,"-")</f>
        <v>-</v>
      </c>
      <c r="KK470" s="112">
        <v>6</v>
      </c>
      <c r="KL470" s="4"/>
      <c r="KM470" s="108" t="str">
        <f>IF(KL470&gt;0,INDEX(Вхідні_дані!$A$1837:$F$1866,MATCH(KL470,Вхідні_дані!$C$1837:$C$1866,0),4),"-")</f>
        <v>-</v>
      </c>
      <c r="KN470" s="108" t="str">
        <f>IF(KL470&gt;0,(KM470)/KN9/KN10/60,"-")</f>
        <v>-</v>
      </c>
      <c r="KO470" s="102" t="str">
        <f>IF(AND(KL470&gt;0,KN470&gt;0),KN470*KM294,"-")</f>
        <v>-</v>
      </c>
      <c r="KS470" s="112">
        <v>6</v>
      </c>
      <c r="KT470" s="4"/>
      <c r="KU470" s="108" t="str">
        <f>IF(KT470&gt;0,INDEX(Вхідні_дані!$A$1837:$F$1866,MATCH(KT470,Вхідні_дані!$C$1837:$C$1866,0),4),"-")</f>
        <v>-</v>
      </c>
      <c r="KV470" s="108" t="str">
        <f>IF(KT470&gt;0,(KU470)/KV9/KV10/60,"-")</f>
        <v>-</v>
      </c>
      <c r="KW470" s="102" t="str">
        <f>IF(AND(KT470&gt;0,KV470&gt;0),KV470*KU294,"-")</f>
        <v>-</v>
      </c>
      <c r="LA470" s="112">
        <v>6</v>
      </c>
      <c r="LB470" s="4"/>
      <c r="LC470" s="108" t="str">
        <f>IF(LB470&gt;0,INDEX(Вхідні_дані!$A$1837:$F$1866,MATCH(LB470,Вхідні_дані!$C$1837:$C$1866,0),4),"-")</f>
        <v>-</v>
      </c>
      <c r="LD470" s="108" t="str">
        <f>IF(LB470&gt;0,(LC470)/LD9/LD10/60,"-")</f>
        <v>-</v>
      </c>
      <c r="LE470" s="102" t="str">
        <f>IF(AND(LB470&gt;0,LD470&gt;0),LD470*LC294,"-")</f>
        <v>-</v>
      </c>
      <c r="LI470" s="112">
        <v>6</v>
      </c>
      <c r="LJ470" s="4"/>
      <c r="LK470" s="108" t="str">
        <f>IF(LJ470&gt;0,INDEX(Вхідні_дані!$A$1837:$F$1866,MATCH(LJ470,Вхідні_дані!$C$1837:$C$1866,0),4),"-")</f>
        <v>-</v>
      </c>
      <c r="LL470" s="108" t="str">
        <f>IF(LJ470&gt;0,(LK470)/LL9/LL10/60,"-")</f>
        <v>-</v>
      </c>
      <c r="LM470" s="102" t="str">
        <f>IF(AND(LJ470&gt;0,LL470&gt;0),LL470*LK294,"-")</f>
        <v>-</v>
      </c>
      <c r="LQ470" s="112">
        <v>6</v>
      </c>
      <c r="LR470" s="4"/>
      <c r="LS470" s="108" t="str">
        <f>IF(LR470&gt;0,INDEX(Вхідні_дані!$A$1837:$F$1866,MATCH(LR470,Вхідні_дані!$C$1837:$C$1866,0),4),"-")</f>
        <v>-</v>
      </c>
      <c r="LT470" s="108" t="str">
        <f>IF(LR470&gt;0,(LS470)/LT9/LT10/60,"-")</f>
        <v>-</v>
      </c>
      <c r="LU470" s="102" t="str">
        <f>IF(AND(LR470&gt;0,LT470&gt;0),LT470*LS294,"-")</f>
        <v>-</v>
      </c>
      <c r="LY470" s="112">
        <v>6</v>
      </c>
      <c r="LZ470" s="4"/>
      <c r="MA470" s="108" t="str">
        <f>IF(LZ470&gt;0,INDEX(Вхідні_дані!$A$1837:$F$1866,MATCH(LZ470,Вхідні_дані!$C$1837:$C$1866,0),4),"-")</f>
        <v>-</v>
      </c>
      <c r="MB470" s="108" t="str">
        <f>IF(LZ470&gt;0,(MA470)/MB9/MB10/60,"-")</f>
        <v>-</v>
      </c>
      <c r="MC470" s="102" t="str">
        <f>IF(AND(LZ470&gt;0,MB470&gt;0),MB470*MA294,"-")</f>
        <v>-</v>
      </c>
      <c r="MG470" s="112">
        <v>6</v>
      </c>
      <c r="MH470" s="4"/>
      <c r="MI470" s="108" t="str">
        <f>IF(MH470&gt;0,INDEX(Вхідні_дані!$A$1837:$F$1866,MATCH(MH470,Вхідні_дані!$C$1837:$C$1866,0),4),"-")</f>
        <v>-</v>
      </c>
      <c r="MJ470" s="108" t="str">
        <f>IF(MH470&gt;0,(MI470)/MJ9/MJ10/60,"-")</f>
        <v>-</v>
      </c>
      <c r="MK470" s="102" t="str">
        <f>IF(AND(MH470&gt;0,MJ470&gt;0),MJ470*MI294,"-")</f>
        <v>-</v>
      </c>
      <c r="MO470" s="112">
        <v>6</v>
      </c>
      <c r="MP470" s="4"/>
      <c r="MQ470" s="108" t="str">
        <f>IF(MP470&gt;0,INDEX(Вхідні_дані!$A$1837:$F$1866,MATCH(MP470,Вхідні_дані!$C$1837:$C$1866,0),4),"-")</f>
        <v>-</v>
      </c>
      <c r="MR470" s="108" t="str">
        <f>IF(MP470&gt;0,(MQ470)/MR9/MR10/60,"-")</f>
        <v>-</v>
      </c>
      <c r="MS470" s="102" t="str">
        <f>IF(AND(MP470&gt;0,MR470&gt;0),MR470*MQ294,"-")</f>
        <v>-</v>
      </c>
      <c r="MW470" s="112">
        <v>6</v>
      </c>
      <c r="MX470" s="4"/>
      <c r="MY470" s="108" t="str">
        <f>IF(MX470&gt;0,INDEX(Вхідні_дані!$A$1837:$F$1866,MATCH(MX470,Вхідні_дані!$C$1837:$C$1866,0),4),"-")</f>
        <v>-</v>
      </c>
      <c r="MZ470" s="108" t="str">
        <f>IF(MX470&gt;0,(MY470)/MZ9/MZ10/60,"-")</f>
        <v>-</v>
      </c>
      <c r="NA470" s="102" t="str">
        <f>IF(AND(MX470&gt;0,MZ470&gt;0),MZ470*MY294,"-")</f>
        <v>-</v>
      </c>
      <c r="NE470" s="112">
        <v>6</v>
      </c>
      <c r="NF470" s="4"/>
      <c r="NG470" s="108" t="str">
        <f>IF(NF470&gt;0,INDEX(Вхідні_дані!$A$1837:$F$1866,MATCH(NF470,Вхідні_дані!$C$1837:$C$1866,0),4),"-")</f>
        <v>-</v>
      </c>
      <c r="NH470" s="108" t="str">
        <f>IF(NF470&gt;0,(NG470)/NH9/NH10/60,"-")</f>
        <v>-</v>
      </c>
      <c r="NI470" s="102" t="str">
        <f>IF(AND(NF470&gt;0,NH470&gt;0),NH470*NG294,"-")</f>
        <v>-</v>
      </c>
      <c r="NM470" s="112">
        <v>6</v>
      </c>
      <c r="NN470" s="4"/>
      <c r="NO470" s="108" t="str">
        <f>IF(NN470&gt;0,INDEX(Вхідні_дані!$A$1837:$F$1866,MATCH(NN470,Вхідні_дані!$C$1837:$C$1866,0),4),"-")</f>
        <v>-</v>
      </c>
      <c r="NP470" s="108" t="str">
        <f>IF(NN470&gt;0,(NO470)/NP9/NP10/60,"-")</f>
        <v>-</v>
      </c>
      <c r="NQ470" s="102" t="str">
        <f>IF(AND(NN470&gt;0,NP470&gt;0),NP470*NO294,"-")</f>
        <v>-</v>
      </c>
      <c r="NU470" s="112">
        <v>6</v>
      </c>
      <c r="NV470" s="4"/>
      <c r="NW470" s="108" t="str">
        <f>IF(NV470&gt;0,INDEX(Вхідні_дані!$A$1837:$F$1866,MATCH(NV470,Вхідні_дані!$C$1837:$C$1866,0),4),"-")</f>
        <v>-</v>
      </c>
      <c r="NX470" s="108" t="str">
        <f>IF(NV470&gt;0,(NW470)/NX9/NX10/60,"-")</f>
        <v>-</v>
      </c>
      <c r="NY470" s="102" t="str">
        <f>IF(AND(NV470&gt;0,NX470&gt;0),NX470*NW294,"-")</f>
        <v>-</v>
      </c>
      <c r="OC470" s="112">
        <v>6</v>
      </c>
      <c r="OD470" s="4"/>
      <c r="OE470" s="108" t="str">
        <f>IF(OD470&gt;0,INDEX(Вхідні_дані!$A$1837:$F$1866,MATCH(OD470,Вхідні_дані!$C$1837:$C$1866,0),4),"-")</f>
        <v>-</v>
      </c>
      <c r="OF470" s="108" t="str">
        <f>IF(OD470&gt;0,(OE470)/OF9/OF10/60,"-")</f>
        <v>-</v>
      </c>
      <c r="OG470" s="102" t="str">
        <f>IF(AND(OD470&gt;0,OF470&gt;0),OF470*OE294,"-")</f>
        <v>-</v>
      </c>
      <c r="OK470" s="112">
        <v>6</v>
      </c>
      <c r="OL470" s="4"/>
      <c r="OM470" s="108" t="str">
        <f>IF(OL470&gt;0,INDEX(Вхідні_дані!$A$1837:$F$1866,MATCH(OL470,Вхідні_дані!$C$1837:$C$1866,0),4),"-")</f>
        <v>-</v>
      </c>
      <c r="ON470" s="108" t="str">
        <f>IF(OL470&gt;0,(OM470)/ON9/ON10/60,"-")</f>
        <v>-</v>
      </c>
      <c r="OO470" s="102" t="str">
        <f>IF(AND(OL470&gt;0,ON470&gt;0),ON470*OM294,"-")</f>
        <v>-</v>
      </c>
      <c r="OS470" s="112">
        <v>6</v>
      </c>
      <c r="OT470" s="4"/>
      <c r="OU470" s="108" t="str">
        <f>IF(OT470&gt;0,INDEX(Вхідні_дані!$A$1837:$F$1866,MATCH(OT470,Вхідні_дані!$C$1837:$C$1866,0),4),"-")</f>
        <v>-</v>
      </c>
      <c r="OV470" s="108" t="str">
        <f>IF(OT470&gt;0,(OU470)/OV9/OV10/60,"-")</f>
        <v>-</v>
      </c>
      <c r="OW470" s="102" t="str">
        <f>IF(AND(OT470&gt;0,OV470&gt;0),OV470*OU294,"-")</f>
        <v>-</v>
      </c>
      <c r="PA470" s="112">
        <v>6</v>
      </c>
      <c r="PB470" s="4"/>
      <c r="PC470" s="108" t="str">
        <f>IF(PB470&gt;0,INDEX(Вхідні_дані!$A$1837:$F$1866,MATCH(PB470,Вхідні_дані!$C$1837:$C$1866,0),4),"-")</f>
        <v>-</v>
      </c>
      <c r="PD470" s="108" t="str">
        <f>IF(PB470&gt;0,(PC470)/PD9/PD10/60,"-")</f>
        <v>-</v>
      </c>
      <c r="PE470" s="102" t="str">
        <f>IF(AND(PB470&gt;0,PD470&gt;0),PD470*PC294,"-")</f>
        <v>-</v>
      </c>
      <c r="PI470" s="112">
        <v>6</v>
      </c>
      <c r="PJ470" s="4"/>
      <c r="PK470" s="108" t="str">
        <f>IF(PJ470&gt;0,INDEX(Вхідні_дані!$A$1837:$F$1866,MATCH(PJ470,Вхідні_дані!$C$1837:$C$1866,0),4),"-")</f>
        <v>-</v>
      </c>
      <c r="PL470" s="108" t="str">
        <f>IF(PJ470&gt;0,(PK470)/PL9/PL10/60,"-")</f>
        <v>-</v>
      </c>
      <c r="PM470" s="102" t="str">
        <f>IF(AND(PJ470&gt;0,PL470&gt;0),PL470*PK294,"-")</f>
        <v>-</v>
      </c>
      <c r="PQ470" s="112">
        <v>6</v>
      </c>
      <c r="PR470" s="4"/>
      <c r="PS470" s="108" t="str">
        <f>IF(PR470&gt;0,INDEX(Вхідні_дані!$A$1837:$F$1866,MATCH(PR470,Вхідні_дані!$C$1837:$C$1866,0),4),"-")</f>
        <v>-</v>
      </c>
      <c r="PT470" s="108" t="str">
        <f>IF(PR470&gt;0,(PS470)/PT9/PT10/60,"-")</f>
        <v>-</v>
      </c>
      <c r="PU470" s="102" t="str">
        <f>IF(AND(PR470&gt;0,PT470&gt;0),PT470*PS294,"-")</f>
        <v>-</v>
      </c>
      <c r="PY470" s="112">
        <v>6</v>
      </c>
      <c r="PZ470" s="4"/>
      <c r="QA470" s="108" t="str">
        <f>IF(PZ470&gt;0,INDEX(Вхідні_дані!$A$1837:$F$1866,MATCH(PZ470,Вхідні_дані!$C$1837:$C$1866,0),4),"-")</f>
        <v>-</v>
      </c>
      <c r="QB470" s="108" t="str">
        <f>IF(PZ470&gt;0,(QA470)/QB9/QB10/60,"-")</f>
        <v>-</v>
      </c>
      <c r="QC470" s="102" t="str">
        <f>IF(AND(PZ470&gt;0,QB470&gt;0),QB470*QA294,"-")</f>
        <v>-</v>
      </c>
      <c r="QG470" s="112">
        <v>6</v>
      </c>
      <c r="QH470" s="4"/>
      <c r="QI470" s="108" t="str">
        <f>IF(QH470&gt;0,INDEX(Вхідні_дані!$A$1837:$F$1866,MATCH(QH470,Вхідні_дані!$C$1837:$C$1866,0),4),"-")</f>
        <v>-</v>
      </c>
      <c r="QJ470" s="108" t="str">
        <f>IF(QH470&gt;0,(QI470)/QJ9/QJ10/60,"-")</f>
        <v>-</v>
      </c>
      <c r="QK470" s="102" t="str">
        <f>IF(AND(QH470&gt;0,QJ470&gt;0),QJ470*QI294,"-")</f>
        <v>-</v>
      </c>
      <c r="QO470" s="112">
        <v>6</v>
      </c>
      <c r="QP470" s="4"/>
      <c r="QQ470" s="108" t="str">
        <f>IF(QP470&gt;0,INDEX(Вхідні_дані!$A$1837:$F$1866,MATCH(QP470,Вхідні_дані!$C$1837:$C$1866,0),4),"-")</f>
        <v>-</v>
      </c>
      <c r="QR470" s="108" t="str">
        <f>IF(QP470&gt;0,(QQ470)/QR9/QR10/60,"-")</f>
        <v>-</v>
      </c>
      <c r="QS470" s="102" t="str">
        <f>IF(AND(QP470&gt;0,QR470&gt;0),QR470*QQ294,"-")</f>
        <v>-</v>
      </c>
      <c r="QW470" s="112">
        <v>6</v>
      </c>
      <c r="QX470" s="4"/>
      <c r="QY470" s="108" t="str">
        <f>IF(QX470&gt;0,INDEX(Вхідні_дані!$A$1837:$F$1866,MATCH(QX470,Вхідні_дані!$C$1837:$C$1866,0),4),"-")</f>
        <v>-</v>
      </c>
      <c r="QZ470" s="108" t="str">
        <f>IF(QX470&gt;0,(QY470)/QZ9/QZ10/60,"-")</f>
        <v>-</v>
      </c>
      <c r="RA470" s="102" t="str">
        <f>IF(AND(QX470&gt;0,QZ470&gt;0),QZ470*QY294,"-")</f>
        <v>-</v>
      </c>
      <c r="RE470" s="112">
        <v>6</v>
      </c>
      <c r="RF470" s="4"/>
      <c r="RG470" s="108" t="str">
        <f>IF(RF470&gt;0,INDEX(Вхідні_дані!$A$1837:$F$1866,MATCH(RF470,Вхідні_дані!$C$1837:$C$1866,0),4),"-")</f>
        <v>-</v>
      </c>
      <c r="RH470" s="108" t="str">
        <f>IF(RF470&gt;0,(RG470)/RH9/RH10/60,"-")</f>
        <v>-</v>
      </c>
      <c r="RI470" s="102" t="str">
        <f>IF(AND(RF470&gt;0,RH470&gt;0),RH470*RG294,"-")</f>
        <v>-</v>
      </c>
      <c r="RM470" s="112">
        <v>6</v>
      </c>
      <c r="RN470" s="4"/>
      <c r="RO470" s="108" t="str">
        <f>IF(RN470&gt;0,INDEX(Вхідні_дані!$A$1837:$F$1866,MATCH(RN470,Вхідні_дані!$C$1837:$C$1866,0),4),"-")</f>
        <v>-</v>
      </c>
      <c r="RP470" s="108" t="str">
        <f>IF(RN470&gt;0,(RO470)/RP9/RP10/60,"-")</f>
        <v>-</v>
      </c>
      <c r="RQ470" s="102" t="str">
        <f>IF(AND(RN470&gt;0,RP470&gt;0),RP470*RO294,"-")</f>
        <v>-</v>
      </c>
      <c r="RU470" s="112">
        <v>6</v>
      </c>
      <c r="RV470" s="4"/>
      <c r="RW470" s="108" t="str">
        <f>IF(RV470&gt;0,INDEX(Вхідні_дані!$A$1837:$F$1866,MATCH(RV470,Вхідні_дані!$C$1837:$C$1866,0),4),"-")</f>
        <v>-</v>
      </c>
      <c r="RX470" s="108" t="str">
        <f>IF(RV470&gt;0,(RW470)/RX9/RX10/60,"-")</f>
        <v>-</v>
      </c>
      <c r="RY470" s="102" t="str">
        <f>IF(AND(RV470&gt;0,RX470&gt;0),RX470*RW294,"-")</f>
        <v>-</v>
      </c>
      <c r="SC470" s="112">
        <v>6</v>
      </c>
      <c r="SD470" s="4"/>
      <c r="SE470" s="108" t="str">
        <f>IF(SD470&gt;0,INDEX(Вхідні_дані!$A$1837:$F$1866,MATCH(SD470,Вхідні_дані!$C$1837:$C$1866,0),4),"-")</f>
        <v>-</v>
      </c>
      <c r="SF470" s="108" t="str">
        <f>IF(SD470&gt;0,(SE470)/SF9/SF10/60,"-")</f>
        <v>-</v>
      </c>
      <c r="SG470" s="102" t="str">
        <f>IF(AND(SD470&gt;0,SF470&gt;0),SF470*SE294,"-")</f>
        <v>-</v>
      </c>
      <c r="SK470" s="112">
        <v>6</v>
      </c>
      <c r="SL470" s="4"/>
      <c r="SM470" s="108" t="str">
        <f>IF(SL470&gt;0,INDEX(Вхідні_дані!$A$1837:$F$1866,MATCH(SL470,Вхідні_дані!$C$1837:$C$1866,0),4),"-")</f>
        <v>-</v>
      </c>
      <c r="SN470" s="108" t="str">
        <f>IF(SL470&gt;0,(SM470)/SN9/SN10/60,"-")</f>
        <v>-</v>
      </c>
      <c r="SO470" s="102" t="str">
        <f>IF(AND(SL470&gt;0,SN470&gt;0),SN470*SM294,"-")</f>
        <v>-</v>
      </c>
      <c r="SS470" s="112">
        <v>6</v>
      </c>
      <c r="ST470" s="4"/>
      <c r="SU470" s="108" t="str">
        <f>IF(ST470&gt;0,INDEX(Вхідні_дані!$A$1837:$F$1866,MATCH(ST470,Вхідні_дані!$C$1837:$C$1866,0),4),"-")</f>
        <v>-</v>
      </c>
      <c r="SV470" s="108" t="str">
        <f>IF(ST470&gt;0,(SU470)/SV9/SV10/60,"-")</f>
        <v>-</v>
      </c>
      <c r="SW470" s="102" t="str">
        <f>IF(AND(ST470&gt;0,SV470&gt;0),SV470*SU294,"-")</f>
        <v>-</v>
      </c>
      <c r="TA470" s="112">
        <v>6</v>
      </c>
      <c r="TB470" s="4"/>
      <c r="TC470" s="108" t="str">
        <f>IF(TB470&gt;0,INDEX(Вхідні_дані!$A$1837:$F$1866,MATCH(TB470,Вхідні_дані!$C$1837:$C$1866,0),4),"-")</f>
        <v>-</v>
      </c>
      <c r="TD470" s="108" t="str">
        <f>IF(TB470&gt;0,(TC470)/TD9/TD10/60,"-")</f>
        <v>-</v>
      </c>
      <c r="TE470" s="102" t="str">
        <f>IF(AND(TB470&gt;0,TD470&gt;0),TD470*TC294,"-")</f>
        <v>-</v>
      </c>
      <c r="TI470" s="112">
        <v>6</v>
      </c>
      <c r="TJ470" s="4"/>
      <c r="TK470" s="108" t="str">
        <f>IF(TJ470&gt;0,INDEX(Вхідні_дані!$A$1837:$F$1866,MATCH(TJ470,Вхідні_дані!$C$1837:$C$1866,0),4),"-")</f>
        <v>-</v>
      </c>
      <c r="TL470" s="108" t="str">
        <f>IF(TJ470&gt;0,(TK470)/TL9/TL10/60,"-")</f>
        <v>-</v>
      </c>
      <c r="TM470" s="102" t="str">
        <f>IF(AND(TJ470&gt;0,TL470&gt;0),TL470*TK294,"-")</f>
        <v>-</v>
      </c>
      <c r="TQ470" s="112">
        <v>6</v>
      </c>
      <c r="TR470" s="4"/>
      <c r="TS470" s="108" t="str">
        <f>IF(TR470&gt;0,INDEX(Вхідні_дані!$A$1837:$F$1866,MATCH(TR470,Вхідні_дані!$C$1837:$C$1866,0),4),"-")</f>
        <v>-</v>
      </c>
      <c r="TT470" s="108" t="str">
        <f>IF(TR470&gt;0,(TS470)/TT9/TT10/60,"-")</f>
        <v>-</v>
      </c>
      <c r="TU470" s="102" t="str">
        <f>IF(AND(TR470&gt;0,TT470&gt;0),TT470*TS294,"-")</f>
        <v>-</v>
      </c>
      <c r="TY470" s="112">
        <v>6</v>
      </c>
      <c r="TZ470" s="4"/>
      <c r="UA470" s="108" t="str">
        <f>IF(TZ470&gt;0,INDEX(Вхідні_дані!$A$1837:$F$1866,MATCH(TZ470,Вхідні_дані!$C$1837:$C$1866,0),4),"-")</f>
        <v>-</v>
      </c>
      <c r="UB470" s="108" t="str">
        <f>IF(TZ470&gt;0,(UA470)/UB9/UB10/60,"-")</f>
        <v>-</v>
      </c>
      <c r="UC470" s="102" t="str">
        <f>IF(AND(TZ470&gt;0,UB470&gt;0),UB470*UA294,"-")</f>
        <v>-</v>
      </c>
      <c r="UG470" s="112">
        <v>6</v>
      </c>
      <c r="UH470" s="4"/>
      <c r="UI470" s="108" t="str">
        <f>IF(UH470&gt;0,INDEX(Вхідні_дані!$A$1837:$F$1866,MATCH(UH470,Вхідні_дані!$C$1837:$C$1866,0),4),"-")</f>
        <v>-</v>
      </c>
      <c r="UJ470" s="108" t="str">
        <f>IF(UH470&gt;0,(UI470)/UJ9/UJ10/60,"-")</f>
        <v>-</v>
      </c>
      <c r="UK470" s="102" t="str">
        <f>IF(AND(UH470&gt;0,UJ470&gt;0),UJ470*UI294,"-")</f>
        <v>-</v>
      </c>
      <c r="UO470" s="112">
        <v>6</v>
      </c>
      <c r="UP470" s="4"/>
      <c r="UQ470" s="108" t="str">
        <f>IF(UP470&gt;0,INDEX(Вхідні_дані!$A$1837:$F$1866,MATCH(UP470,Вхідні_дані!$C$1837:$C$1866,0),4),"-")</f>
        <v>-</v>
      </c>
      <c r="UR470" s="108" t="str">
        <f>IF(UP470&gt;0,(UQ470)/UR9/UR10/60,"-")</f>
        <v>-</v>
      </c>
      <c r="US470" s="102" t="str">
        <f>IF(AND(UP470&gt;0,UR470&gt;0),UR470*UQ294,"-")</f>
        <v>-</v>
      </c>
      <c r="UW470" s="112">
        <v>6</v>
      </c>
      <c r="UX470" s="4"/>
      <c r="UY470" s="108" t="str">
        <f>IF(UX470&gt;0,INDEX(Вхідні_дані!$A$1837:$F$1866,MATCH(UX470,Вхідні_дані!$C$1837:$C$1866,0),4),"-")</f>
        <v>-</v>
      </c>
      <c r="UZ470" s="108" t="str">
        <f>IF(UX470&gt;0,(UY470)/UZ9/UZ10/60,"-")</f>
        <v>-</v>
      </c>
      <c r="VA470" s="102" t="str">
        <f>IF(AND(UX470&gt;0,UZ470&gt;0),UZ470*UY294,"-")</f>
        <v>-</v>
      </c>
      <c r="VE470" s="112">
        <v>6</v>
      </c>
      <c r="VF470" s="4"/>
      <c r="VG470" s="108" t="str">
        <f>IF(VF470&gt;0,INDEX(Вхідні_дані!$A$1837:$F$1866,MATCH(VF470,Вхідні_дані!$C$1837:$C$1866,0),4),"-")</f>
        <v>-</v>
      </c>
      <c r="VH470" s="108" t="str">
        <f>IF(VF470&gt;0,(VG470)/VH9/VH10/60,"-")</f>
        <v>-</v>
      </c>
      <c r="VI470" s="102" t="str">
        <f>IF(AND(VF470&gt;0,VH470&gt;0),VH470*VG294,"-")</f>
        <v>-</v>
      </c>
      <c r="VM470" s="112">
        <v>6</v>
      </c>
      <c r="VN470" s="4"/>
      <c r="VO470" s="108" t="str">
        <f>IF(VN470&gt;0,INDEX(Вхідні_дані!$A$1837:$F$1866,MATCH(VN470,Вхідні_дані!$C$1837:$C$1866,0),4),"-")</f>
        <v>-</v>
      </c>
      <c r="VP470" s="108" t="str">
        <f>IF(VN470&gt;0,(VO470)/VP9/VP10/60,"-")</f>
        <v>-</v>
      </c>
      <c r="VQ470" s="102" t="str">
        <f>IF(AND(VN470&gt;0,VP470&gt;0),VP470*VO294,"-")</f>
        <v>-</v>
      </c>
      <c r="VU470" s="112">
        <v>6</v>
      </c>
      <c r="VV470" s="4"/>
      <c r="VW470" s="108" t="str">
        <f>IF(VV470&gt;0,INDEX(Вхідні_дані!$A$1837:$F$1866,MATCH(VV470,Вхідні_дані!$C$1837:$C$1866,0),4),"-")</f>
        <v>-</v>
      </c>
      <c r="VX470" s="108" t="str">
        <f>IF(VV470&gt;0,(VW470)/VX9/VX10/60,"-")</f>
        <v>-</v>
      </c>
      <c r="VY470" s="102" t="str">
        <f>IF(AND(VV470&gt;0,VX470&gt;0),VX470*VW294,"-")</f>
        <v>-</v>
      </c>
      <c r="WC470" s="112">
        <v>6</v>
      </c>
      <c r="WD470" s="4"/>
      <c r="WE470" s="108" t="str">
        <f>IF(WD470&gt;0,INDEX(Вхідні_дані!$A$1837:$F$1866,MATCH(WD470,Вхідні_дані!$C$1837:$C$1866,0),4),"-")</f>
        <v>-</v>
      </c>
      <c r="WF470" s="108" t="str">
        <f>IF(WD470&gt;0,(WE470)/WF9/WF10/60,"-")</f>
        <v>-</v>
      </c>
      <c r="WG470" s="102" t="str">
        <f>IF(AND(WD470&gt;0,WF470&gt;0),WF470*WE294,"-")</f>
        <v>-</v>
      </c>
      <c r="WK470" s="112">
        <v>6</v>
      </c>
      <c r="WL470" s="4"/>
      <c r="WM470" s="108" t="str">
        <f>IF(WL470&gt;0,INDEX(Вхідні_дані!$A$1837:$F$1866,MATCH(WL470,Вхідні_дані!$C$1837:$C$1866,0),4),"-")</f>
        <v>-</v>
      </c>
      <c r="WN470" s="108" t="str">
        <f>IF(WL470&gt;0,(WM470)/WN9/WN10/60,"-")</f>
        <v>-</v>
      </c>
      <c r="WO470" s="102" t="str">
        <f>IF(AND(WL470&gt;0,WN470&gt;0),WN470*WM294,"-")</f>
        <v>-</v>
      </c>
      <c r="WS470" s="112">
        <v>6</v>
      </c>
      <c r="WT470" s="4"/>
      <c r="WU470" s="108" t="str">
        <f>IF(WT470&gt;0,INDEX(Вхідні_дані!$A$1837:$F$1866,MATCH(WT470,Вхідні_дані!$C$1837:$C$1866,0),4),"-")</f>
        <v>-</v>
      </c>
      <c r="WV470" s="108" t="str">
        <f>IF(WT470&gt;0,(WU470)/WV9/WV10/60,"-")</f>
        <v>-</v>
      </c>
      <c r="WW470" s="102" t="str">
        <f>IF(AND(WT470&gt;0,WV470&gt;0),WV470*WU294,"-")</f>
        <v>-</v>
      </c>
      <c r="XA470" s="112">
        <v>6</v>
      </c>
      <c r="XB470" s="4"/>
      <c r="XC470" s="108" t="str">
        <f>IF(XB470&gt;0,INDEX(Вхідні_дані!$A$1837:$F$1866,MATCH(XB470,Вхідні_дані!$C$1837:$C$1866,0),4),"-")</f>
        <v>-</v>
      </c>
      <c r="XD470" s="108" t="str">
        <f>IF(XB470&gt;0,(XC470)/XD9/XD10/60,"-")</f>
        <v>-</v>
      </c>
      <c r="XE470" s="102" t="str">
        <f>IF(AND(XB470&gt;0,XD470&gt;0),XD470*XC294,"-")</f>
        <v>-</v>
      </c>
      <c r="XI470" s="112">
        <v>6</v>
      </c>
      <c r="XJ470" s="4"/>
      <c r="XK470" s="108" t="str">
        <f>IF(XJ470&gt;0,INDEX(Вхідні_дані!$A$1837:$F$1866,MATCH(XJ470,Вхідні_дані!$C$1837:$C$1866,0),4),"-")</f>
        <v>-</v>
      </c>
      <c r="XL470" s="108" t="str">
        <f>IF(XJ470&gt;0,(XK470)/XL9/XL10/60,"-")</f>
        <v>-</v>
      </c>
      <c r="XM470" s="102" t="str">
        <f>IF(AND(XJ470&gt;0,XL470&gt;0),XL470*XK294,"-")</f>
        <v>-</v>
      </c>
      <c r="XQ470" s="112">
        <v>6</v>
      </c>
      <c r="XR470" s="4"/>
      <c r="XS470" s="108" t="str">
        <f>IF(XR470&gt;0,INDEX(Вхідні_дані!$A$1837:$F$1866,MATCH(XR470,Вхідні_дані!$C$1837:$C$1866,0),4),"-")</f>
        <v>-</v>
      </c>
      <c r="XT470" s="108" t="str">
        <f>IF(XR470&gt;0,(XS470)/XT9/XT10/60,"-")</f>
        <v>-</v>
      </c>
      <c r="XU470" s="102" t="str">
        <f>IF(AND(XR470&gt;0,XT470&gt;0),XT470*XS294,"-")</f>
        <v>-</v>
      </c>
      <c r="XY470" s="112">
        <v>6</v>
      </c>
      <c r="XZ470" s="4"/>
      <c r="YA470" s="108" t="str">
        <f>IF(XZ470&gt;0,INDEX(Вхідні_дані!$A$1837:$F$1866,MATCH(XZ470,Вхідні_дані!$C$1837:$C$1866,0),4),"-")</f>
        <v>-</v>
      </c>
      <c r="YB470" s="108" t="str">
        <f>IF(XZ470&gt;0,(YA470)/YB9/YB10/60,"-")</f>
        <v>-</v>
      </c>
      <c r="YC470" s="102" t="str">
        <f>IF(AND(XZ470&gt;0,YB470&gt;0),YB470*YA294,"-")</f>
        <v>-</v>
      </c>
      <c r="YG470" s="112">
        <v>6</v>
      </c>
      <c r="YH470" s="4"/>
      <c r="YI470" s="108" t="str">
        <f>IF(YH470&gt;0,INDEX(Вхідні_дані!$A$1837:$F$1866,MATCH(YH470,Вхідні_дані!$C$1837:$C$1866,0),4),"-")</f>
        <v>-</v>
      </c>
      <c r="YJ470" s="108" t="str">
        <f>IF(YH470&gt;0,(YI470)/YJ9/YJ10/60,"-")</f>
        <v>-</v>
      </c>
      <c r="YK470" s="102" t="str">
        <f>IF(AND(YH470&gt;0,YJ470&gt;0),YJ470*YI294,"-")</f>
        <v>-</v>
      </c>
      <c r="YO470" s="112">
        <v>6</v>
      </c>
      <c r="YP470" s="4"/>
      <c r="YQ470" s="108" t="str">
        <f>IF(YP470&gt;0,INDEX(Вхідні_дані!$A$1837:$F$1866,MATCH(YP470,Вхідні_дані!$C$1837:$C$1866,0),4),"-")</f>
        <v>-</v>
      </c>
      <c r="YR470" s="108" t="str">
        <f>IF(YP470&gt;0,(YQ470)/YR9/YR10/60,"-")</f>
        <v>-</v>
      </c>
      <c r="YS470" s="102" t="str">
        <f>IF(AND(YP470&gt;0,YR470&gt;0),YR470*YQ294,"-")</f>
        <v>-</v>
      </c>
      <c r="YW470" s="112">
        <v>6</v>
      </c>
      <c r="YX470" s="4"/>
      <c r="YY470" s="108" t="str">
        <f>IF(YX470&gt;0,INDEX(Вхідні_дані!$A$1837:$F$1866,MATCH(YX470,Вхідні_дані!$C$1837:$C$1866,0),4),"-")</f>
        <v>-</v>
      </c>
      <c r="YZ470" s="108" t="str">
        <f>IF(YX470&gt;0,(YY470)/YZ9/YZ10/60,"-")</f>
        <v>-</v>
      </c>
      <c r="ZA470" s="102" t="str">
        <f>IF(AND(YX470&gt;0,YZ470&gt;0),YZ470*YY294,"-")</f>
        <v>-</v>
      </c>
      <c r="ZE470" s="112">
        <v>6</v>
      </c>
      <c r="ZF470" s="4"/>
      <c r="ZG470" s="108" t="str">
        <f>IF(ZF470&gt;0,INDEX(Вхідні_дані!$A$1837:$F$1866,MATCH(ZF470,Вхідні_дані!$C$1837:$C$1866,0),4),"-")</f>
        <v>-</v>
      </c>
      <c r="ZH470" s="108" t="str">
        <f>IF(ZF470&gt;0,(ZG470)/ZH9/ZH10/60,"-")</f>
        <v>-</v>
      </c>
      <c r="ZI470" s="102" t="str">
        <f>IF(AND(ZF470&gt;0,ZH470&gt;0),ZH470*ZG294,"-")</f>
        <v>-</v>
      </c>
      <c r="ZM470" s="112">
        <v>6</v>
      </c>
      <c r="ZN470" s="4"/>
      <c r="ZO470" s="108" t="str">
        <f>IF(ZN470&gt;0,INDEX(Вхідні_дані!$A$1837:$F$1866,MATCH(ZN470,Вхідні_дані!$C$1837:$C$1866,0),4),"-")</f>
        <v>-</v>
      </c>
      <c r="ZP470" s="108" t="str">
        <f>IF(ZN470&gt;0,(ZO470)/ZP9/ZP10/60,"-")</f>
        <v>-</v>
      </c>
      <c r="ZQ470" s="102" t="str">
        <f>IF(AND(ZN470&gt;0,ZP470&gt;0),ZP470*ZO294,"-")</f>
        <v>-</v>
      </c>
      <c r="ZU470" s="112">
        <v>6</v>
      </c>
      <c r="ZV470" s="4"/>
      <c r="ZW470" s="108" t="str">
        <f>IF(ZV470&gt;0,INDEX(Вхідні_дані!$A$1837:$F$1866,MATCH(ZV470,Вхідні_дані!$C$1837:$C$1866,0),4),"-")</f>
        <v>-</v>
      </c>
      <c r="ZX470" s="108" t="str">
        <f>IF(ZV470&gt;0,(ZW470)/ZX9/ZX10/60,"-")</f>
        <v>-</v>
      </c>
      <c r="ZY470" s="102" t="str">
        <f>IF(AND(ZV470&gt;0,ZX470&gt;0),ZX470*ZW294,"-")</f>
        <v>-</v>
      </c>
      <c r="AAC470" s="112">
        <v>6</v>
      </c>
      <c r="AAD470" s="4"/>
      <c r="AAE470" s="108" t="str">
        <f>IF(AAD470&gt;0,INDEX(Вхідні_дані!$A$1837:$F$1866,MATCH(AAD470,Вхідні_дані!$C$1837:$C$1866,0),4),"-")</f>
        <v>-</v>
      </c>
      <c r="AAF470" s="108" t="str">
        <f>IF(AAD470&gt;0,(AAE470)/AAF9/AAF10/60,"-")</f>
        <v>-</v>
      </c>
      <c r="AAG470" s="102" t="str">
        <f>IF(AND(AAD470&gt;0,AAF470&gt;0),AAF470*AAE294,"-")</f>
        <v>-</v>
      </c>
      <c r="AAK470" s="112">
        <v>6</v>
      </c>
      <c r="AAL470" s="4"/>
      <c r="AAM470" s="108" t="str">
        <f>IF(AAL470&gt;0,INDEX(Вхідні_дані!$A$1837:$F$1866,MATCH(AAL470,Вхідні_дані!$C$1837:$C$1866,0),4),"-")</f>
        <v>-</v>
      </c>
      <c r="AAN470" s="108" t="str">
        <f>IF(AAL470&gt;0,(AAM470)/AAN9/AAN10/60,"-")</f>
        <v>-</v>
      </c>
      <c r="AAO470" s="102" t="str">
        <f>IF(AND(AAL470&gt;0,AAN470&gt;0),AAN470*AAM294,"-")</f>
        <v>-</v>
      </c>
      <c r="AAS470" s="112">
        <v>6</v>
      </c>
      <c r="AAT470" s="4"/>
      <c r="AAU470" s="108" t="str">
        <f>IF(AAT470&gt;0,INDEX(Вхідні_дані!$A$1837:$F$1866,MATCH(AAT470,Вхідні_дані!$C$1837:$C$1866,0),4),"-")</f>
        <v>-</v>
      </c>
      <c r="AAV470" s="108" t="str">
        <f>IF(AAT470&gt;0,(AAU470)/AAV9/AAV10/60,"-")</f>
        <v>-</v>
      </c>
      <c r="AAW470" s="102" t="str">
        <f>IF(AND(AAT470&gt;0,AAV470&gt;0),AAV470*AAU294,"-")</f>
        <v>-</v>
      </c>
      <c r="ABA470" s="112">
        <v>6</v>
      </c>
      <c r="ABB470" s="4"/>
      <c r="ABC470" s="108" t="str">
        <f>IF(ABB470&gt;0,INDEX(Вхідні_дані!$A$1837:$F$1866,MATCH(ABB470,Вхідні_дані!$C$1837:$C$1866,0),4),"-")</f>
        <v>-</v>
      </c>
      <c r="ABD470" s="108" t="str">
        <f>IF(ABB470&gt;0,(ABC470)/ABD9/ABD10/60,"-")</f>
        <v>-</v>
      </c>
      <c r="ABE470" s="102" t="str">
        <f>IF(AND(ABB470&gt;0,ABD470&gt;0),ABD470*ABC294,"-")</f>
        <v>-</v>
      </c>
      <c r="ABI470" s="112">
        <v>6</v>
      </c>
      <c r="ABJ470" s="4"/>
      <c r="ABK470" s="108" t="str">
        <f>IF(ABJ470&gt;0,INDEX(Вхідні_дані!$A$1837:$F$1866,MATCH(ABJ470,Вхідні_дані!$C$1837:$C$1866,0),4),"-")</f>
        <v>-</v>
      </c>
      <c r="ABL470" s="108" t="str">
        <f>IF(ABJ470&gt;0,(ABK470)/ABL9/ABL10/60,"-")</f>
        <v>-</v>
      </c>
      <c r="ABM470" s="102" t="str">
        <f>IF(AND(ABJ470&gt;0,ABL470&gt;0),ABL470*ABK294,"-")</f>
        <v>-</v>
      </c>
      <c r="ABQ470" s="112">
        <v>6</v>
      </c>
      <c r="ABR470" s="4"/>
      <c r="ABS470" s="108" t="str">
        <f>IF(ABR470&gt;0,INDEX(Вхідні_дані!$A$1837:$F$1866,MATCH(ABR470,Вхідні_дані!$C$1837:$C$1866,0),4),"-")</f>
        <v>-</v>
      </c>
      <c r="ABT470" s="108" t="str">
        <f>IF(ABR470&gt;0,(ABS470)/ABT9/ABT10/60,"-")</f>
        <v>-</v>
      </c>
      <c r="ABU470" s="102" t="str">
        <f>IF(AND(ABR470&gt;0,ABT470&gt;0),ABT470*ABS294,"-")</f>
        <v>-</v>
      </c>
      <c r="ABY470" s="112">
        <v>6</v>
      </c>
      <c r="ABZ470" s="4"/>
      <c r="ACA470" s="108" t="str">
        <f>IF(ABZ470&gt;0,INDEX(Вхідні_дані!$A$1837:$F$1866,MATCH(ABZ470,Вхідні_дані!$C$1837:$C$1866,0),4),"-")</f>
        <v>-</v>
      </c>
      <c r="ACB470" s="108" t="str">
        <f>IF(ABZ470&gt;0,(ACA470)/ACB9/ACB10/60,"-")</f>
        <v>-</v>
      </c>
      <c r="ACC470" s="102" t="str">
        <f>IF(AND(ABZ470&gt;0,ACB470&gt;0),ACB470*ACA294,"-")</f>
        <v>-</v>
      </c>
      <c r="ACG470" s="112">
        <v>6</v>
      </c>
      <c r="ACH470" s="4"/>
      <c r="ACI470" s="108" t="str">
        <f>IF(ACH470&gt;0,INDEX(Вхідні_дані!$A$1837:$F$1866,MATCH(ACH470,Вхідні_дані!$C$1837:$C$1866,0),4),"-")</f>
        <v>-</v>
      </c>
      <c r="ACJ470" s="108" t="str">
        <f>IF(ACH470&gt;0,(ACI470)/ACJ9/ACJ10/60,"-")</f>
        <v>-</v>
      </c>
      <c r="ACK470" s="102" t="str">
        <f>IF(AND(ACH470&gt;0,ACJ470&gt;0),ACJ470*ACI294,"-")</f>
        <v>-</v>
      </c>
      <c r="ACO470" s="112">
        <v>6</v>
      </c>
      <c r="ACP470" s="4"/>
      <c r="ACQ470" s="108" t="str">
        <f>IF(ACP470&gt;0,INDEX(Вхідні_дані!$A$1837:$F$1866,MATCH(ACP470,Вхідні_дані!$C$1837:$C$1866,0),4),"-")</f>
        <v>-</v>
      </c>
      <c r="ACR470" s="108" t="str">
        <f>IF(ACP470&gt;0,(ACQ470)/ACR9/ACR10/60,"-")</f>
        <v>-</v>
      </c>
      <c r="ACS470" s="102" t="str">
        <f>IF(AND(ACP470&gt;0,ACR470&gt;0),ACR470*ACQ294,"-")</f>
        <v>-</v>
      </c>
      <c r="ACW470" s="112">
        <v>6</v>
      </c>
      <c r="ACX470" s="4"/>
      <c r="ACY470" s="108" t="str">
        <f>IF(ACX470&gt;0,INDEX(Вхідні_дані!$A$1837:$F$1866,MATCH(ACX470,Вхідні_дані!$C$1837:$C$1866,0),4),"-")</f>
        <v>-</v>
      </c>
      <c r="ACZ470" s="108" t="str">
        <f>IF(ACX470&gt;0,(ACY470)/ACZ9/ACZ10/60,"-")</f>
        <v>-</v>
      </c>
      <c r="ADA470" s="102" t="str">
        <f>IF(AND(ACX470&gt;0,ACZ470&gt;0),ACZ470*ACY294,"-")</f>
        <v>-</v>
      </c>
      <c r="ADE470" s="112">
        <v>6</v>
      </c>
      <c r="ADF470" s="4"/>
      <c r="ADG470" s="108" t="str">
        <f>IF(ADF470&gt;0,INDEX(Вхідні_дані!$A$1837:$F$1866,MATCH(ADF470,Вхідні_дані!$C$1837:$C$1866,0),4),"-")</f>
        <v>-</v>
      </c>
      <c r="ADH470" s="108" t="str">
        <f>IF(ADF470&gt;0,(ADG470)/ADH9/ADH10/60,"-")</f>
        <v>-</v>
      </c>
      <c r="ADI470" s="102" t="str">
        <f>IF(AND(ADF470&gt;0,ADH470&gt;0),ADH470*ADG294,"-")</f>
        <v>-</v>
      </c>
      <c r="ADM470" s="112">
        <v>6</v>
      </c>
      <c r="ADN470" s="4"/>
      <c r="ADO470" s="108" t="str">
        <f>IF(ADN470&gt;0,INDEX(Вхідні_дані!$A$1837:$F$1866,MATCH(ADN470,Вхідні_дані!$C$1837:$C$1866,0),4),"-")</f>
        <v>-</v>
      </c>
      <c r="ADP470" s="108" t="str">
        <f>IF(ADN470&gt;0,(ADO470)/ADP9/ADP10/60,"-")</f>
        <v>-</v>
      </c>
      <c r="ADQ470" s="102" t="str">
        <f>IF(AND(ADN470&gt;0,ADP470&gt;0),ADP470*ADO294,"-")</f>
        <v>-</v>
      </c>
    </row>
    <row r="471" spans="1:797" ht="34.5" customHeight="1" x14ac:dyDescent="0.25">
      <c r="A471" s="112">
        <v>7</v>
      </c>
      <c r="B471" s="4"/>
      <c r="C471" s="108" t="str">
        <f>IF(B471&gt;0,INDEX(Вхідні_дані!$A$1837:$F$1866,MATCH(B471,Вхідні_дані!$C$1837:$C$1866,0),4),"-")</f>
        <v>-</v>
      </c>
      <c r="D471" s="108" t="str">
        <f>IF(B471&gt;0,(C471)/D9/D10/60,"-")</f>
        <v>-</v>
      </c>
      <c r="E471" s="102" t="str">
        <f>IF(AND(B471&gt;0,D471&gt;0),D471*C294,"-")</f>
        <v>-</v>
      </c>
      <c r="I471" s="112">
        <v>7</v>
      </c>
      <c r="J471" s="4"/>
      <c r="K471" s="108" t="str">
        <f>IF(J471&gt;0,INDEX(Вхідні_дані!$A$1837:$F$1866,MATCH(J471,Вхідні_дані!$C$1837:$C$1866,0),4),"-")</f>
        <v>-</v>
      </c>
      <c r="L471" s="108" t="str">
        <f>IF(J471&gt;0,(K471)/L9/L10/60,"-")</f>
        <v>-</v>
      </c>
      <c r="M471" s="102" t="str">
        <f>IF(AND(J471&gt;0,L471&gt;0),L471*K294,"-")</f>
        <v>-</v>
      </c>
      <c r="Q471" s="112">
        <v>7</v>
      </c>
      <c r="R471" s="4"/>
      <c r="S471" s="108" t="str">
        <f>IF(R471&gt;0,INDEX(Вхідні_дані!$A$1837:$F$1866,MATCH(R471,Вхідні_дані!$C$1837:$C$1866,0),4),"-")</f>
        <v>-</v>
      </c>
      <c r="T471" s="108" t="str">
        <f>IF(R471&gt;0,(S471)/T9/T10/60,"-")</f>
        <v>-</v>
      </c>
      <c r="U471" s="102" t="str">
        <f>IF(AND(R471&gt;0,T471&gt;0),T471*S294,"-")</f>
        <v>-</v>
      </c>
      <c r="Y471" s="112">
        <v>7</v>
      </c>
      <c r="Z471" s="4"/>
      <c r="AA471" s="108" t="str">
        <f>IF(Z471&gt;0,INDEX(Вхідні_дані!$A$1837:$F$1866,MATCH(Z471,Вхідні_дані!$C$1837:$C$1866,0),4),"-")</f>
        <v>-</v>
      </c>
      <c r="AB471" s="108" t="str">
        <f>IF(Z471&gt;0,(AA471)/AB9/AB10/60,"-")</f>
        <v>-</v>
      </c>
      <c r="AC471" s="102" t="str">
        <f>IF(AND(Z471&gt;0,AB471&gt;0),AB471*AA294,"-")</f>
        <v>-</v>
      </c>
      <c r="AG471" s="112">
        <v>7</v>
      </c>
      <c r="AH471" s="4"/>
      <c r="AI471" s="108" t="str">
        <f>IF(AH471&gt;0,INDEX(Вхідні_дані!$A$1837:$F$1866,MATCH(AH471,Вхідні_дані!$C$1837:$C$1866,0),4),"-")</f>
        <v>-</v>
      </c>
      <c r="AJ471" s="108" t="str">
        <f>IF(AH471&gt;0,(AI471)/AJ9/AJ10/60,"-")</f>
        <v>-</v>
      </c>
      <c r="AK471" s="102" t="str">
        <f>IF(AND(AH471&gt;0,AJ471&gt;0),AJ471*AI294,"-")</f>
        <v>-</v>
      </c>
      <c r="AO471" s="112">
        <v>7</v>
      </c>
      <c r="AP471" s="4"/>
      <c r="AQ471" s="108" t="str">
        <f>IF(AP471&gt;0,INDEX(Вхідні_дані!$A$1837:$F$1866,MATCH(AP471,Вхідні_дані!$C$1837:$C$1866,0),4),"-")</f>
        <v>-</v>
      </c>
      <c r="AR471" s="108" t="str">
        <f>IF(AP471&gt;0,(AQ471)/AR9/AR10/60,"-")</f>
        <v>-</v>
      </c>
      <c r="AS471" s="102" t="str">
        <f>IF(AND(AP471&gt;0,AR471&gt;0),AR471*AQ294,"-")</f>
        <v>-</v>
      </c>
      <c r="AW471" s="112">
        <v>7</v>
      </c>
      <c r="AX471" s="4"/>
      <c r="AY471" s="108" t="str">
        <f>IF(AX471&gt;0,INDEX(Вхідні_дані!$A$1837:$F$1866,MATCH(AX471,Вхідні_дані!$C$1837:$C$1866,0),4),"-")</f>
        <v>-</v>
      </c>
      <c r="AZ471" s="108" t="str">
        <f>IF(AX471&gt;0,(AY471)/AZ9/AZ10/60,"-")</f>
        <v>-</v>
      </c>
      <c r="BA471" s="102" t="str">
        <f>IF(AND(AX471&gt;0,AZ471&gt;0),AZ471*AY294,"-")</f>
        <v>-</v>
      </c>
      <c r="BE471" s="112">
        <v>7</v>
      </c>
      <c r="BF471" s="4"/>
      <c r="BG471" s="108" t="str">
        <f>IF(BF471&gt;0,INDEX(Вхідні_дані!$A$1837:$F$1866,MATCH(BF471,Вхідні_дані!$C$1837:$C$1866,0),4),"-")</f>
        <v>-</v>
      </c>
      <c r="BH471" s="108" t="str">
        <f>IF(BF471&gt;0,(BG471)/BH9/BH10/60,"-")</f>
        <v>-</v>
      </c>
      <c r="BI471" s="102" t="str">
        <f>IF(AND(BF471&gt;0,BH471&gt;0),BH471*BG294,"-")</f>
        <v>-</v>
      </c>
      <c r="BM471" s="112">
        <v>7</v>
      </c>
      <c r="BN471" s="4"/>
      <c r="BO471" s="108" t="str">
        <f>IF(BN471&gt;0,INDEX(Вхідні_дані!$A$1837:$F$1866,MATCH(BN471,Вхідні_дані!$C$1837:$C$1866,0),4),"-")</f>
        <v>-</v>
      </c>
      <c r="BP471" s="108" t="str">
        <f>IF(BN471&gt;0,(BO471)/BP9/BP10/60,"-")</f>
        <v>-</v>
      </c>
      <c r="BQ471" s="102" t="str">
        <f>IF(AND(BN471&gt;0,BP471&gt;0),BP471*BO294,"-")</f>
        <v>-</v>
      </c>
      <c r="BU471" s="112">
        <v>7</v>
      </c>
      <c r="BV471" s="4"/>
      <c r="BW471" s="108" t="str">
        <f>IF(BV471&gt;0,INDEX(Вхідні_дані!$A$1837:$F$1866,MATCH(BV471,Вхідні_дані!$C$1837:$C$1866,0),4),"-")</f>
        <v>-</v>
      </c>
      <c r="BX471" s="108" t="str">
        <f>IF(BV471&gt;0,(BW471)/BX9/BX10/60,"-")</f>
        <v>-</v>
      </c>
      <c r="BY471" s="102" t="str">
        <f>IF(AND(BV471&gt;0,BX471&gt;0),BX471*BW294,"-")</f>
        <v>-</v>
      </c>
      <c r="CC471" s="112">
        <v>7</v>
      </c>
      <c r="CD471" s="4"/>
      <c r="CE471" s="108" t="str">
        <f>IF(CD471&gt;0,INDEX(Вхідні_дані!$A$1837:$F$1866,MATCH(CD471,Вхідні_дані!$C$1837:$C$1866,0),4),"-")</f>
        <v>-</v>
      </c>
      <c r="CF471" s="108" t="str">
        <f>IF(CD471&gt;0,(CE471)/CF9/CF10/60,"-")</f>
        <v>-</v>
      </c>
      <c r="CG471" s="102" t="str">
        <f>IF(AND(CD471&gt;0,CF471&gt;0),CF471*CE294,"-")</f>
        <v>-</v>
      </c>
      <c r="CK471" s="112">
        <v>7</v>
      </c>
      <c r="CL471" s="4"/>
      <c r="CM471" s="108" t="str">
        <f>IF(CL471&gt;0,INDEX(Вхідні_дані!$A$1837:$F$1866,MATCH(CL471,Вхідні_дані!$C$1837:$C$1866,0),4),"-")</f>
        <v>-</v>
      </c>
      <c r="CN471" s="108" t="str">
        <f>IF(CL471&gt;0,(CM471)/CN9/CN10/60,"-")</f>
        <v>-</v>
      </c>
      <c r="CO471" s="102" t="str">
        <f>IF(AND(CL471&gt;0,CN471&gt;0),CN471*CM294,"-")</f>
        <v>-</v>
      </c>
      <c r="CS471" s="112">
        <v>7</v>
      </c>
      <c r="CT471" s="4"/>
      <c r="CU471" s="108" t="str">
        <f>IF(CT471&gt;0,INDEX(Вхідні_дані!$A$1837:$F$1866,MATCH(CT471,Вхідні_дані!$C$1837:$C$1866,0),4),"-")</f>
        <v>-</v>
      </c>
      <c r="CV471" s="108" t="str">
        <f>IF(CT471&gt;0,(CU471)/CV9/CV10/60,"-")</f>
        <v>-</v>
      </c>
      <c r="CW471" s="102" t="str">
        <f>IF(AND(CT471&gt;0,CV471&gt;0),CV471*CU294,"-")</f>
        <v>-</v>
      </c>
      <c r="DA471" s="112">
        <v>7</v>
      </c>
      <c r="DB471" s="4"/>
      <c r="DC471" s="108" t="str">
        <f>IF(DB471&gt;0,INDEX(Вхідні_дані!$A$1837:$F$1866,MATCH(DB471,Вхідні_дані!$C$1837:$C$1866,0),4),"-")</f>
        <v>-</v>
      </c>
      <c r="DD471" s="108" t="str">
        <f>IF(DB471&gt;0,(DC471)/DD9/DD10/60,"-")</f>
        <v>-</v>
      </c>
      <c r="DE471" s="102" t="str">
        <f>IF(AND(DB471&gt;0,DD471&gt;0),DD471*DC294,"-")</f>
        <v>-</v>
      </c>
      <c r="DI471" s="112">
        <v>7</v>
      </c>
      <c r="DJ471" s="4"/>
      <c r="DK471" s="108" t="str">
        <f>IF(DJ471&gt;0,INDEX(Вхідні_дані!$A$1837:$F$1866,MATCH(DJ471,Вхідні_дані!$C$1837:$C$1866,0),4),"-")</f>
        <v>-</v>
      </c>
      <c r="DL471" s="108" t="str">
        <f>IF(DJ471&gt;0,(DK471)/DL9/DL10/60,"-")</f>
        <v>-</v>
      </c>
      <c r="DM471" s="102" t="str">
        <f>IF(AND(DJ471&gt;0,DL471&gt;0),DL471*DK294,"-")</f>
        <v>-</v>
      </c>
      <c r="DQ471" s="112">
        <v>7</v>
      </c>
      <c r="DR471" s="4"/>
      <c r="DS471" s="108" t="str">
        <f>IF(DR471&gt;0,INDEX(Вхідні_дані!$A$1837:$F$1866,MATCH(DR471,Вхідні_дані!$C$1837:$C$1866,0),4),"-")</f>
        <v>-</v>
      </c>
      <c r="DT471" s="108" t="str">
        <f>IF(DR471&gt;0,(DS471)/DT9/DT10/60,"-")</f>
        <v>-</v>
      </c>
      <c r="DU471" s="102" t="str">
        <f>IF(AND(DR471&gt;0,DT471&gt;0),DT471*DS294,"-")</f>
        <v>-</v>
      </c>
      <c r="DY471" s="112">
        <v>7</v>
      </c>
      <c r="DZ471" s="4"/>
      <c r="EA471" s="108" t="str">
        <f>IF(DZ471&gt;0,INDEX(Вхідні_дані!$A$1837:$F$1866,MATCH(DZ471,Вхідні_дані!$C$1837:$C$1866,0),4),"-")</f>
        <v>-</v>
      </c>
      <c r="EB471" s="108" t="str">
        <f>IF(DZ471&gt;0,(EA471)/EB9/EB10/60,"-")</f>
        <v>-</v>
      </c>
      <c r="EC471" s="102" t="str">
        <f>IF(AND(DZ471&gt;0,EB471&gt;0),EB471*EA294,"-")</f>
        <v>-</v>
      </c>
      <c r="EG471" s="112">
        <v>7</v>
      </c>
      <c r="EH471" s="4"/>
      <c r="EI471" s="108" t="str">
        <f>IF(EH471&gt;0,INDEX(Вхідні_дані!$A$1837:$F$1866,MATCH(EH471,Вхідні_дані!$C$1837:$C$1866,0),4),"-")</f>
        <v>-</v>
      </c>
      <c r="EJ471" s="108" t="str">
        <f>IF(EH471&gt;0,(EI471)/EJ9/EJ10/60,"-")</f>
        <v>-</v>
      </c>
      <c r="EK471" s="102" t="str">
        <f>IF(AND(EH471&gt;0,EJ471&gt;0),EJ471*EI294,"-")</f>
        <v>-</v>
      </c>
      <c r="EO471" s="112">
        <v>7</v>
      </c>
      <c r="EP471" s="4"/>
      <c r="EQ471" s="108" t="str">
        <f>IF(EP471&gt;0,INDEX(Вхідні_дані!$A$1837:$F$1866,MATCH(EP471,Вхідні_дані!$C$1837:$C$1866,0),4),"-")</f>
        <v>-</v>
      </c>
      <c r="ER471" s="108" t="str">
        <f>IF(EP471&gt;0,(EQ471)/ER9/ER10/60,"-")</f>
        <v>-</v>
      </c>
      <c r="ES471" s="102" t="str">
        <f>IF(AND(EP471&gt;0,ER471&gt;0),ER471*EQ294,"-")</f>
        <v>-</v>
      </c>
      <c r="EW471" s="112">
        <v>7</v>
      </c>
      <c r="EX471" s="4"/>
      <c r="EY471" s="108" t="str">
        <f>IF(EX471&gt;0,INDEX(Вхідні_дані!$A$1837:$F$1866,MATCH(EX471,Вхідні_дані!$C$1837:$C$1866,0),4),"-")</f>
        <v>-</v>
      </c>
      <c r="EZ471" s="108" t="str">
        <f>IF(EX471&gt;0,(EY471)/EZ9/EZ10/60,"-")</f>
        <v>-</v>
      </c>
      <c r="FA471" s="102" t="str">
        <f>IF(AND(EX471&gt;0,EZ471&gt;0),EZ471*EY294,"-")</f>
        <v>-</v>
      </c>
      <c r="FE471" s="112">
        <v>7</v>
      </c>
      <c r="FF471" s="4"/>
      <c r="FG471" s="108" t="str">
        <f>IF(FF471&gt;0,INDEX(Вхідні_дані!$A$1837:$F$1866,MATCH(FF471,Вхідні_дані!$C$1837:$C$1866,0),4),"-")</f>
        <v>-</v>
      </c>
      <c r="FH471" s="108" t="str">
        <f>IF(FF471&gt;0,(FG471)/FH9/FH10/60,"-")</f>
        <v>-</v>
      </c>
      <c r="FI471" s="102" t="str">
        <f>IF(AND(FF471&gt;0,FH471&gt;0),FH471*FG294,"-")</f>
        <v>-</v>
      </c>
      <c r="FM471" s="112">
        <v>7</v>
      </c>
      <c r="FN471" s="4"/>
      <c r="FO471" s="108" t="str">
        <f>IF(FN471&gt;0,INDEX(Вхідні_дані!$A$1837:$F$1866,MATCH(FN471,Вхідні_дані!$C$1837:$C$1866,0),4),"-")</f>
        <v>-</v>
      </c>
      <c r="FP471" s="108" t="str">
        <f>IF(FN471&gt;0,(FO471)/FP9/FP10/60,"-")</f>
        <v>-</v>
      </c>
      <c r="FQ471" s="102" t="str">
        <f>IF(AND(FN471&gt;0,FP471&gt;0),FP471*FO294,"-")</f>
        <v>-</v>
      </c>
      <c r="FU471" s="112">
        <v>7</v>
      </c>
      <c r="FV471" s="4"/>
      <c r="FW471" s="108" t="str">
        <f>IF(FV471&gt;0,INDEX(Вхідні_дані!$A$1837:$F$1866,MATCH(FV471,Вхідні_дані!$C$1837:$C$1866,0),4),"-")</f>
        <v>-</v>
      </c>
      <c r="FX471" s="108" t="str">
        <f>IF(FV471&gt;0,(FW471)/FX9/FX10/60,"-")</f>
        <v>-</v>
      </c>
      <c r="FY471" s="102" t="str">
        <f>IF(AND(FV471&gt;0,FX471&gt;0),FX471*FW294,"-")</f>
        <v>-</v>
      </c>
      <c r="GC471" s="112">
        <v>7</v>
      </c>
      <c r="GD471" s="4"/>
      <c r="GE471" s="108" t="str">
        <f>IF(GD471&gt;0,INDEX(Вхідні_дані!$A$1837:$F$1866,MATCH(GD471,Вхідні_дані!$C$1837:$C$1866,0),4),"-")</f>
        <v>-</v>
      </c>
      <c r="GF471" s="108" t="str">
        <f>IF(GD471&gt;0,(GE471)/GF9/GF10/60,"-")</f>
        <v>-</v>
      </c>
      <c r="GG471" s="102" t="str">
        <f>IF(AND(GD471&gt;0,GF471&gt;0),GF471*GE294,"-")</f>
        <v>-</v>
      </c>
      <c r="GK471" s="112">
        <v>7</v>
      </c>
      <c r="GL471" s="4"/>
      <c r="GM471" s="108" t="str">
        <f>IF(GL471&gt;0,INDEX(Вхідні_дані!$A$1837:$F$1866,MATCH(GL471,Вхідні_дані!$C$1837:$C$1866,0),4),"-")</f>
        <v>-</v>
      </c>
      <c r="GN471" s="108" t="str">
        <f>IF(GL471&gt;0,(GM471)/GN9/GN10/60,"-")</f>
        <v>-</v>
      </c>
      <c r="GO471" s="102" t="str">
        <f>IF(AND(GL471&gt;0,GN471&gt;0),GN471*GM294,"-")</f>
        <v>-</v>
      </c>
      <c r="GS471" s="112">
        <v>7</v>
      </c>
      <c r="GT471" s="4"/>
      <c r="GU471" s="108" t="str">
        <f>IF(GT471&gt;0,INDEX(Вхідні_дані!$A$1837:$F$1866,MATCH(GT471,Вхідні_дані!$C$1837:$C$1866,0),4),"-")</f>
        <v>-</v>
      </c>
      <c r="GV471" s="108" t="str">
        <f>IF(GT471&gt;0,(GU471)/GV9/GV10/60,"-")</f>
        <v>-</v>
      </c>
      <c r="GW471" s="102" t="str">
        <f>IF(AND(GT471&gt;0,GV471&gt;0),GV471*GU294,"-")</f>
        <v>-</v>
      </c>
      <c r="HA471" s="112">
        <v>7</v>
      </c>
      <c r="HB471" s="4"/>
      <c r="HC471" s="108" t="str">
        <f>IF(HB471&gt;0,INDEX(Вхідні_дані!$A$1837:$F$1866,MATCH(HB471,Вхідні_дані!$C$1837:$C$1866,0),4),"-")</f>
        <v>-</v>
      </c>
      <c r="HD471" s="108" t="str">
        <f>IF(HB471&gt;0,(HC471)/HD9/HD10/60,"-")</f>
        <v>-</v>
      </c>
      <c r="HE471" s="102" t="str">
        <f>IF(AND(HB471&gt;0,HD471&gt;0),HD471*HC294,"-")</f>
        <v>-</v>
      </c>
      <c r="HI471" s="112">
        <v>7</v>
      </c>
      <c r="HJ471" s="4"/>
      <c r="HK471" s="108" t="str">
        <f>IF(HJ471&gt;0,INDEX(Вхідні_дані!$A$1837:$F$1866,MATCH(HJ471,Вхідні_дані!$C$1837:$C$1866,0),4),"-")</f>
        <v>-</v>
      </c>
      <c r="HL471" s="108" t="str">
        <f>IF(HJ471&gt;0,(HK471)/HL9/HL10/60,"-")</f>
        <v>-</v>
      </c>
      <c r="HM471" s="102" t="str">
        <f>IF(AND(HJ471&gt;0,HL471&gt;0),HL471*HK294,"-")</f>
        <v>-</v>
      </c>
      <c r="HQ471" s="112">
        <v>7</v>
      </c>
      <c r="HR471" s="4"/>
      <c r="HS471" s="108" t="str">
        <f>IF(HR471&gt;0,INDEX(Вхідні_дані!$A$1837:$F$1866,MATCH(HR471,Вхідні_дані!$C$1837:$C$1866,0),4),"-")</f>
        <v>-</v>
      </c>
      <c r="HT471" s="108" t="str">
        <f>IF(HR471&gt;0,(HS471)/HT9/HT10/60,"-")</f>
        <v>-</v>
      </c>
      <c r="HU471" s="102" t="str">
        <f>IF(AND(HR471&gt;0,HT471&gt;0),HT471*HS294,"-")</f>
        <v>-</v>
      </c>
      <c r="HY471" s="112">
        <v>7</v>
      </c>
      <c r="HZ471" s="4"/>
      <c r="IA471" s="108" t="str">
        <f>IF(HZ471&gt;0,INDEX(Вхідні_дані!$A$1837:$F$1866,MATCH(HZ471,Вхідні_дані!$C$1837:$C$1866,0),4),"-")</f>
        <v>-</v>
      </c>
      <c r="IB471" s="108" t="str">
        <f>IF(HZ471&gt;0,(IA471)/IB9/IB10/60,"-")</f>
        <v>-</v>
      </c>
      <c r="IC471" s="102" t="str">
        <f>IF(AND(HZ471&gt;0,IB471&gt;0),IB471*IA294,"-")</f>
        <v>-</v>
      </c>
      <c r="IG471" s="112">
        <v>7</v>
      </c>
      <c r="IH471" s="4"/>
      <c r="II471" s="108" t="str">
        <f>IF(IH471&gt;0,INDEX(Вхідні_дані!$A$1837:$F$1866,MATCH(IH471,Вхідні_дані!$C$1837:$C$1866,0),4),"-")</f>
        <v>-</v>
      </c>
      <c r="IJ471" s="108" t="str">
        <f>IF(IH471&gt;0,(II471)/IJ9/IJ10/60,"-")</f>
        <v>-</v>
      </c>
      <c r="IK471" s="102" t="str">
        <f>IF(AND(IH471&gt;0,IJ471&gt;0),IJ471*II294,"-")</f>
        <v>-</v>
      </c>
      <c r="IO471" s="112">
        <v>7</v>
      </c>
      <c r="IP471" s="4"/>
      <c r="IQ471" s="108" t="str">
        <f>IF(IP471&gt;0,INDEX(Вхідні_дані!$A$1837:$F$1866,MATCH(IP471,Вхідні_дані!$C$1837:$C$1866,0),4),"-")</f>
        <v>-</v>
      </c>
      <c r="IR471" s="108" t="str">
        <f>IF(IP471&gt;0,(IQ471)/IR9/IR10/60,"-")</f>
        <v>-</v>
      </c>
      <c r="IS471" s="102" t="str">
        <f>IF(AND(IP471&gt;0,IR471&gt;0),IR471*IQ294,"-")</f>
        <v>-</v>
      </c>
      <c r="IW471" s="112">
        <v>7</v>
      </c>
      <c r="IX471" s="4"/>
      <c r="IY471" s="108" t="str">
        <f>IF(IX471&gt;0,INDEX(Вхідні_дані!$A$1837:$F$1866,MATCH(IX471,Вхідні_дані!$C$1837:$C$1866,0),4),"-")</f>
        <v>-</v>
      </c>
      <c r="IZ471" s="108" t="str">
        <f>IF(IX471&gt;0,(IY471)/IZ9/IZ10/60,"-")</f>
        <v>-</v>
      </c>
      <c r="JA471" s="102" t="str">
        <f>IF(AND(IX471&gt;0,IZ471&gt;0),IZ471*IY294,"-")</f>
        <v>-</v>
      </c>
      <c r="JE471" s="112">
        <v>7</v>
      </c>
      <c r="JF471" s="4"/>
      <c r="JG471" s="108" t="str">
        <f>IF(JF471&gt;0,INDEX(Вхідні_дані!$A$1837:$F$1866,MATCH(JF471,Вхідні_дані!$C$1837:$C$1866,0),4),"-")</f>
        <v>-</v>
      </c>
      <c r="JH471" s="108" t="str">
        <f>IF(JF471&gt;0,(JG471)/JH9/JH10/60,"-")</f>
        <v>-</v>
      </c>
      <c r="JI471" s="102" t="str">
        <f>IF(AND(JF471&gt;0,JH471&gt;0),JH471*JG294,"-")</f>
        <v>-</v>
      </c>
      <c r="JM471" s="112">
        <v>7</v>
      </c>
      <c r="JN471" s="4"/>
      <c r="JO471" s="108" t="str">
        <f>IF(JN471&gt;0,INDEX(Вхідні_дані!$A$1837:$F$1866,MATCH(JN471,Вхідні_дані!$C$1837:$C$1866,0),4),"-")</f>
        <v>-</v>
      </c>
      <c r="JP471" s="108" t="str">
        <f>IF(JN471&gt;0,(JO471)/JP9/JP10/60,"-")</f>
        <v>-</v>
      </c>
      <c r="JQ471" s="102" t="str">
        <f>IF(AND(JN471&gt;0,JP471&gt;0),JP471*JO294,"-")</f>
        <v>-</v>
      </c>
      <c r="JU471" s="112">
        <v>7</v>
      </c>
      <c r="JV471" s="4"/>
      <c r="JW471" s="108" t="str">
        <f>IF(JV471&gt;0,INDEX(Вхідні_дані!$A$1837:$F$1866,MATCH(JV471,Вхідні_дані!$C$1837:$C$1866,0),4),"-")</f>
        <v>-</v>
      </c>
      <c r="JX471" s="108" t="str">
        <f>IF(JV471&gt;0,(JW471)/JX9/JX10/60,"-")</f>
        <v>-</v>
      </c>
      <c r="JY471" s="102" t="str">
        <f>IF(AND(JV471&gt;0,JX471&gt;0),JX471*JW294,"-")</f>
        <v>-</v>
      </c>
      <c r="KC471" s="112">
        <v>7</v>
      </c>
      <c r="KD471" s="4"/>
      <c r="KE471" s="108" t="str">
        <f>IF(KD471&gt;0,INDEX(Вхідні_дані!$A$1837:$F$1866,MATCH(KD471,Вхідні_дані!$C$1837:$C$1866,0),4),"-")</f>
        <v>-</v>
      </c>
      <c r="KF471" s="108" t="str">
        <f>IF(KD471&gt;0,(KE471)/KF9/KF10/60,"-")</f>
        <v>-</v>
      </c>
      <c r="KG471" s="102" t="str">
        <f>IF(AND(KD471&gt;0,KF471&gt;0),KF471*KE294,"-")</f>
        <v>-</v>
      </c>
      <c r="KK471" s="112">
        <v>7</v>
      </c>
      <c r="KL471" s="4"/>
      <c r="KM471" s="108" t="str">
        <f>IF(KL471&gt;0,INDEX(Вхідні_дані!$A$1837:$F$1866,MATCH(KL471,Вхідні_дані!$C$1837:$C$1866,0),4),"-")</f>
        <v>-</v>
      </c>
      <c r="KN471" s="108" t="str">
        <f>IF(KL471&gt;0,(KM471)/KN9/KN10/60,"-")</f>
        <v>-</v>
      </c>
      <c r="KO471" s="102" t="str">
        <f>IF(AND(KL471&gt;0,KN471&gt;0),KN471*KM294,"-")</f>
        <v>-</v>
      </c>
      <c r="KS471" s="112">
        <v>7</v>
      </c>
      <c r="KT471" s="4"/>
      <c r="KU471" s="108" t="str">
        <f>IF(KT471&gt;0,INDEX(Вхідні_дані!$A$1837:$F$1866,MATCH(KT471,Вхідні_дані!$C$1837:$C$1866,0),4),"-")</f>
        <v>-</v>
      </c>
      <c r="KV471" s="108" t="str">
        <f>IF(KT471&gt;0,(KU471)/KV9/KV10/60,"-")</f>
        <v>-</v>
      </c>
      <c r="KW471" s="102" t="str">
        <f>IF(AND(KT471&gt;0,KV471&gt;0),KV471*KU294,"-")</f>
        <v>-</v>
      </c>
      <c r="LA471" s="112">
        <v>7</v>
      </c>
      <c r="LB471" s="4"/>
      <c r="LC471" s="108" t="str">
        <f>IF(LB471&gt;0,INDEX(Вхідні_дані!$A$1837:$F$1866,MATCH(LB471,Вхідні_дані!$C$1837:$C$1866,0),4),"-")</f>
        <v>-</v>
      </c>
      <c r="LD471" s="108" t="str">
        <f>IF(LB471&gt;0,(LC471)/LD9/LD10/60,"-")</f>
        <v>-</v>
      </c>
      <c r="LE471" s="102" t="str">
        <f>IF(AND(LB471&gt;0,LD471&gt;0),LD471*LC294,"-")</f>
        <v>-</v>
      </c>
      <c r="LI471" s="112">
        <v>7</v>
      </c>
      <c r="LJ471" s="4"/>
      <c r="LK471" s="108" t="str">
        <f>IF(LJ471&gt;0,INDEX(Вхідні_дані!$A$1837:$F$1866,MATCH(LJ471,Вхідні_дані!$C$1837:$C$1866,0),4),"-")</f>
        <v>-</v>
      </c>
      <c r="LL471" s="108" t="str">
        <f>IF(LJ471&gt;0,(LK471)/LL9/LL10/60,"-")</f>
        <v>-</v>
      </c>
      <c r="LM471" s="102" t="str">
        <f>IF(AND(LJ471&gt;0,LL471&gt;0),LL471*LK294,"-")</f>
        <v>-</v>
      </c>
      <c r="LQ471" s="112">
        <v>7</v>
      </c>
      <c r="LR471" s="4"/>
      <c r="LS471" s="108" t="str">
        <f>IF(LR471&gt;0,INDEX(Вхідні_дані!$A$1837:$F$1866,MATCH(LR471,Вхідні_дані!$C$1837:$C$1866,0),4),"-")</f>
        <v>-</v>
      </c>
      <c r="LT471" s="108" t="str">
        <f>IF(LR471&gt;0,(LS471)/LT9/LT10/60,"-")</f>
        <v>-</v>
      </c>
      <c r="LU471" s="102" t="str">
        <f>IF(AND(LR471&gt;0,LT471&gt;0),LT471*LS294,"-")</f>
        <v>-</v>
      </c>
      <c r="LY471" s="112">
        <v>7</v>
      </c>
      <c r="LZ471" s="4"/>
      <c r="MA471" s="108" t="str">
        <f>IF(LZ471&gt;0,INDEX(Вхідні_дані!$A$1837:$F$1866,MATCH(LZ471,Вхідні_дані!$C$1837:$C$1866,0),4),"-")</f>
        <v>-</v>
      </c>
      <c r="MB471" s="108" t="str">
        <f>IF(LZ471&gt;0,(MA471)/MB9/MB10/60,"-")</f>
        <v>-</v>
      </c>
      <c r="MC471" s="102" t="str">
        <f>IF(AND(LZ471&gt;0,MB471&gt;0),MB471*MA294,"-")</f>
        <v>-</v>
      </c>
      <c r="MG471" s="112">
        <v>7</v>
      </c>
      <c r="MH471" s="4"/>
      <c r="MI471" s="108" t="str">
        <f>IF(MH471&gt;0,INDEX(Вхідні_дані!$A$1837:$F$1866,MATCH(MH471,Вхідні_дані!$C$1837:$C$1866,0),4),"-")</f>
        <v>-</v>
      </c>
      <c r="MJ471" s="108" t="str">
        <f>IF(MH471&gt;0,(MI471)/MJ9/MJ10/60,"-")</f>
        <v>-</v>
      </c>
      <c r="MK471" s="102" t="str">
        <f>IF(AND(MH471&gt;0,MJ471&gt;0),MJ471*MI294,"-")</f>
        <v>-</v>
      </c>
      <c r="MO471" s="112">
        <v>7</v>
      </c>
      <c r="MP471" s="4"/>
      <c r="MQ471" s="108" t="str">
        <f>IF(MP471&gt;0,INDEX(Вхідні_дані!$A$1837:$F$1866,MATCH(MP471,Вхідні_дані!$C$1837:$C$1866,0),4),"-")</f>
        <v>-</v>
      </c>
      <c r="MR471" s="108" t="str">
        <f>IF(MP471&gt;0,(MQ471)/MR9/MR10/60,"-")</f>
        <v>-</v>
      </c>
      <c r="MS471" s="102" t="str">
        <f>IF(AND(MP471&gt;0,MR471&gt;0),MR471*MQ294,"-")</f>
        <v>-</v>
      </c>
      <c r="MW471" s="112">
        <v>7</v>
      </c>
      <c r="MX471" s="4"/>
      <c r="MY471" s="108" t="str">
        <f>IF(MX471&gt;0,INDEX(Вхідні_дані!$A$1837:$F$1866,MATCH(MX471,Вхідні_дані!$C$1837:$C$1866,0),4),"-")</f>
        <v>-</v>
      </c>
      <c r="MZ471" s="108" t="str">
        <f>IF(MX471&gt;0,(MY471)/MZ9/MZ10/60,"-")</f>
        <v>-</v>
      </c>
      <c r="NA471" s="102" t="str">
        <f>IF(AND(MX471&gt;0,MZ471&gt;0),MZ471*MY294,"-")</f>
        <v>-</v>
      </c>
      <c r="NE471" s="112">
        <v>7</v>
      </c>
      <c r="NF471" s="4"/>
      <c r="NG471" s="108" t="str">
        <f>IF(NF471&gt;0,INDEX(Вхідні_дані!$A$1837:$F$1866,MATCH(NF471,Вхідні_дані!$C$1837:$C$1866,0),4),"-")</f>
        <v>-</v>
      </c>
      <c r="NH471" s="108" t="str">
        <f>IF(NF471&gt;0,(NG471)/NH9/NH10/60,"-")</f>
        <v>-</v>
      </c>
      <c r="NI471" s="102" t="str">
        <f>IF(AND(NF471&gt;0,NH471&gt;0),NH471*NG294,"-")</f>
        <v>-</v>
      </c>
      <c r="NM471" s="112">
        <v>7</v>
      </c>
      <c r="NN471" s="4"/>
      <c r="NO471" s="108" t="str">
        <f>IF(NN471&gt;0,INDEX(Вхідні_дані!$A$1837:$F$1866,MATCH(NN471,Вхідні_дані!$C$1837:$C$1866,0),4),"-")</f>
        <v>-</v>
      </c>
      <c r="NP471" s="108" t="str">
        <f>IF(NN471&gt;0,(NO471)/NP9/NP10/60,"-")</f>
        <v>-</v>
      </c>
      <c r="NQ471" s="102" t="str">
        <f>IF(AND(NN471&gt;0,NP471&gt;0),NP471*NO294,"-")</f>
        <v>-</v>
      </c>
      <c r="NU471" s="112">
        <v>7</v>
      </c>
      <c r="NV471" s="4"/>
      <c r="NW471" s="108" t="str">
        <f>IF(NV471&gt;0,INDEX(Вхідні_дані!$A$1837:$F$1866,MATCH(NV471,Вхідні_дані!$C$1837:$C$1866,0),4),"-")</f>
        <v>-</v>
      </c>
      <c r="NX471" s="108" t="str">
        <f>IF(NV471&gt;0,(NW471)/NX9/NX10/60,"-")</f>
        <v>-</v>
      </c>
      <c r="NY471" s="102" t="str">
        <f>IF(AND(NV471&gt;0,NX471&gt;0),NX471*NW294,"-")</f>
        <v>-</v>
      </c>
      <c r="OC471" s="112">
        <v>7</v>
      </c>
      <c r="OD471" s="4"/>
      <c r="OE471" s="108" t="str">
        <f>IF(OD471&gt;0,INDEX(Вхідні_дані!$A$1837:$F$1866,MATCH(OD471,Вхідні_дані!$C$1837:$C$1866,0),4),"-")</f>
        <v>-</v>
      </c>
      <c r="OF471" s="108" t="str">
        <f>IF(OD471&gt;0,(OE471)/OF9/OF10/60,"-")</f>
        <v>-</v>
      </c>
      <c r="OG471" s="102" t="str">
        <f>IF(AND(OD471&gt;0,OF471&gt;0),OF471*OE294,"-")</f>
        <v>-</v>
      </c>
      <c r="OK471" s="112">
        <v>7</v>
      </c>
      <c r="OL471" s="4"/>
      <c r="OM471" s="108" t="str">
        <f>IF(OL471&gt;0,INDEX(Вхідні_дані!$A$1837:$F$1866,MATCH(OL471,Вхідні_дані!$C$1837:$C$1866,0),4),"-")</f>
        <v>-</v>
      </c>
      <c r="ON471" s="108" t="str">
        <f>IF(OL471&gt;0,(OM471)/ON9/ON10/60,"-")</f>
        <v>-</v>
      </c>
      <c r="OO471" s="102" t="str">
        <f>IF(AND(OL471&gt;0,ON471&gt;0),ON471*OM294,"-")</f>
        <v>-</v>
      </c>
      <c r="OS471" s="112">
        <v>7</v>
      </c>
      <c r="OT471" s="4"/>
      <c r="OU471" s="108" t="str">
        <f>IF(OT471&gt;0,INDEX(Вхідні_дані!$A$1837:$F$1866,MATCH(OT471,Вхідні_дані!$C$1837:$C$1866,0),4),"-")</f>
        <v>-</v>
      </c>
      <c r="OV471" s="108" t="str">
        <f>IF(OT471&gt;0,(OU471)/OV9/OV10/60,"-")</f>
        <v>-</v>
      </c>
      <c r="OW471" s="102" t="str">
        <f>IF(AND(OT471&gt;0,OV471&gt;0),OV471*OU294,"-")</f>
        <v>-</v>
      </c>
      <c r="PA471" s="112">
        <v>7</v>
      </c>
      <c r="PB471" s="4"/>
      <c r="PC471" s="108" t="str">
        <f>IF(PB471&gt;0,INDEX(Вхідні_дані!$A$1837:$F$1866,MATCH(PB471,Вхідні_дані!$C$1837:$C$1866,0),4),"-")</f>
        <v>-</v>
      </c>
      <c r="PD471" s="108" t="str">
        <f>IF(PB471&gt;0,(PC471)/PD9/PD10/60,"-")</f>
        <v>-</v>
      </c>
      <c r="PE471" s="102" t="str">
        <f>IF(AND(PB471&gt;0,PD471&gt;0),PD471*PC294,"-")</f>
        <v>-</v>
      </c>
      <c r="PI471" s="112">
        <v>7</v>
      </c>
      <c r="PJ471" s="4"/>
      <c r="PK471" s="108" t="str">
        <f>IF(PJ471&gt;0,INDEX(Вхідні_дані!$A$1837:$F$1866,MATCH(PJ471,Вхідні_дані!$C$1837:$C$1866,0),4),"-")</f>
        <v>-</v>
      </c>
      <c r="PL471" s="108" t="str">
        <f>IF(PJ471&gt;0,(PK471)/PL9/PL10/60,"-")</f>
        <v>-</v>
      </c>
      <c r="PM471" s="102" t="str">
        <f>IF(AND(PJ471&gt;0,PL471&gt;0),PL471*PK294,"-")</f>
        <v>-</v>
      </c>
      <c r="PQ471" s="112">
        <v>7</v>
      </c>
      <c r="PR471" s="4"/>
      <c r="PS471" s="108" t="str">
        <f>IF(PR471&gt;0,INDEX(Вхідні_дані!$A$1837:$F$1866,MATCH(PR471,Вхідні_дані!$C$1837:$C$1866,0),4),"-")</f>
        <v>-</v>
      </c>
      <c r="PT471" s="108" t="str">
        <f>IF(PR471&gt;0,(PS471)/PT9/PT10/60,"-")</f>
        <v>-</v>
      </c>
      <c r="PU471" s="102" t="str">
        <f>IF(AND(PR471&gt;0,PT471&gt;0),PT471*PS294,"-")</f>
        <v>-</v>
      </c>
      <c r="PY471" s="112">
        <v>7</v>
      </c>
      <c r="PZ471" s="4"/>
      <c r="QA471" s="108" t="str">
        <f>IF(PZ471&gt;0,INDEX(Вхідні_дані!$A$1837:$F$1866,MATCH(PZ471,Вхідні_дані!$C$1837:$C$1866,0),4),"-")</f>
        <v>-</v>
      </c>
      <c r="QB471" s="108" t="str">
        <f>IF(PZ471&gt;0,(QA471)/QB9/QB10/60,"-")</f>
        <v>-</v>
      </c>
      <c r="QC471" s="102" t="str">
        <f>IF(AND(PZ471&gt;0,QB471&gt;0),QB471*QA294,"-")</f>
        <v>-</v>
      </c>
      <c r="QG471" s="112">
        <v>7</v>
      </c>
      <c r="QH471" s="4"/>
      <c r="QI471" s="108" t="str">
        <f>IF(QH471&gt;0,INDEX(Вхідні_дані!$A$1837:$F$1866,MATCH(QH471,Вхідні_дані!$C$1837:$C$1866,0),4),"-")</f>
        <v>-</v>
      </c>
      <c r="QJ471" s="108" t="str">
        <f>IF(QH471&gt;0,(QI471)/QJ9/QJ10/60,"-")</f>
        <v>-</v>
      </c>
      <c r="QK471" s="102" t="str">
        <f>IF(AND(QH471&gt;0,QJ471&gt;0),QJ471*QI294,"-")</f>
        <v>-</v>
      </c>
      <c r="QO471" s="112">
        <v>7</v>
      </c>
      <c r="QP471" s="4"/>
      <c r="QQ471" s="108" t="str">
        <f>IF(QP471&gt;0,INDEX(Вхідні_дані!$A$1837:$F$1866,MATCH(QP471,Вхідні_дані!$C$1837:$C$1866,0),4),"-")</f>
        <v>-</v>
      </c>
      <c r="QR471" s="108" t="str">
        <f>IF(QP471&gt;0,(QQ471)/QR9/QR10/60,"-")</f>
        <v>-</v>
      </c>
      <c r="QS471" s="102" t="str">
        <f>IF(AND(QP471&gt;0,QR471&gt;0),QR471*QQ294,"-")</f>
        <v>-</v>
      </c>
      <c r="QW471" s="112">
        <v>7</v>
      </c>
      <c r="QX471" s="4"/>
      <c r="QY471" s="108" t="str">
        <f>IF(QX471&gt;0,INDEX(Вхідні_дані!$A$1837:$F$1866,MATCH(QX471,Вхідні_дані!$C$1837:$C$1866,0),4),"-")</f>
        <v>-</v>
      </c>
      <c r="QZ471" s="108" t="str">
        <f>IF(QX471&gt;0,(QY471)/QZ9/QZ10/60,"-")</f>
        <v>-</v>
      </c>
      <c r="RA471" s="102" t="str">
        <f>IF(AND(QX471&gt;0,QZ471&gt;0),QZ471*QY294,"-")</f>
        <v>-</v>
      </c>
      <c r="RE471" s="112">
        <v>7</v>
      </c>
      <c r="RF471" s="4"/>
      <c r="RG471" s="108" t="str">
        <f>IF(RF471&gt;0,INDEX(Вхідні_дані!$A$1837:$F$1866,MATCH(RF471,Вхідні_дані!$C$1837:$C$1866,0),4),"-")</f>
        <v>-</v>
      </c>
      <c r="RH471" s="108" t="str">
        <f>IF(RF471&gt;0,(RG471)/RH9/RH10/60,"-")</f>
        <v>-</v>
      </c>
      <c r="RI471" s="102" t="str">
        <f>IF(AND(RF471&gt;0,RH471&gt;0),RH471*RG294,"-")</f>
        <v>-</v>
      </c>
      <c r="RM471" s="112">
        <v>7</v>
      </c>
      <c r="RN471" s="4"/>
      <c r="RO471" s="108" t="str">
        <f>IF(RN471&gt;0,INDEX(Вхідні_дані!$A$1837:$F$1866,MATCH(RN471,Вхідні_дані!$C$1837:$C$1866,0),4),"-")</f>
        <v>-</v>
      </c>
      <c r="RP471" s="108" t="str">
        <f>IF(RN471&gt;0,(RO471)/RP9/RP10/60,"-")</f>
        <v>-</v>
      </c>
      <c r="RQ471" s="102" t="str">
        <f>IF(AND(RN471&gt;0,RP471&gt;0),RP471*RO294,"-")</f>
        <v>-</v>
      </c>
      <c r="RU471" s="112">
        <v>7</v>
      </c>
      <c r="RV471" s="4"/>
      <c r="RW471" s="108" t="str">
        <f>IF(RV471&gt;0,INDEX(Вхідні_дані!$A$1837:$F$1866,MATCH(RV471,Вхідні_дані!$C$1837:$C$1866,0),4),"-")</f>
        <v>-</v>
      </c>
      <c r="RX471" s="108" t="str">
        <f>IF(RV471&gt;0,(RW471)/RX9/RX10/60,"-")</f>
        <v>-</v>
      </c>
      <c r="RY471" s="102" t="str">
        <f>IF(AND(RV471&gt;0,RX471&gt;0),RX471*RW294,"-")</f>
        <v>-</v>
      </c>
      <c r="SC471" s="112">
        <v>7</v>
      </c>
      <c r="SD471" s="4"/>
      <c r="SE471" s="108" t="str">
        <f>IF(SD471&gt;0,INDEX(Вхідні_дані!$A$1837:$F$1866,MATCH(SD471,Вхідні_дані!$C$1837:$C$1866,0),4),"-")</f>
        <v>-</v>
      </c>
      <c r="SF471" s="108" t="str">
        <f>IF(SD471&gt;0,(SE471)/SF9/SF10/60,"-")</f>
        <v>-</v>
      </c>
      <c r="SG471" s="102" t="str">
        <f>IF(AND(SD471&gt;0,SF471&gt;0),SF471*SE294,"-")</f>
        <v>-</v>
      </c>
      <c r="SK471" s="112">
        <v>7</v>
      </c>
      <c r="SL471" s="4"/>
      <c r="SM471" s="108" t="str">
        <f>IF(SL471&gt;0,INDEX(Вхідні_дані!$A$1837:$F$1866,MATCH(SL471,Вхідні_дані!$C$1837:$C$1866,0),4),"-")</f>
        <v>-</v>
      </c>
      <c r="SN471" s="108" t="str">
        <f>IF(SL471&gt;0,(SM471)/SN9/SN10/60,"-")</f>
        <v>-</v>
      </c>
      <c r="SO471" s="102" t="str">
        <f>IF(AND(SL471&gt;0,SN471&gt;0),SN471*SM294,"-")</f>
        <v>-</v>
      </c>
      <c r="SS471" s="112">
        <v>7</v>
      </c>
      <c r="ST471" s="4"/>
      <c r="SU471" s="108" t="str">
        <f>IF(ST471&gt;0,INDEX(Вхідні_дані!$A$1837:$F$1866,MATCH(ST471,Вхідні_дані!$C$1837:$C$1866,0),4),"-")</f>
        <v>-</v>
      </c>
      <c r="SV471" s="108" t="str">
        <f>IF(ST471&gt;0,(SU471)/SV9/SV10/60,"-")</f>
        <v>-</v>
      </c>
      <c r="SW471" s="102" t="str">
        <f>IF(AND(ST471&gt;0,SV471&gt;0),SV471*SU294,"-")</f>
        <v>-</v>
      </c>
      <c r="TA471" s="112">
        <v>7</v>
      </c>
      <c r="TB471" s="4"/>
      <c r="TC471" s="108" t="str">
        <f>IF(TB471&gt;0,INDEX(Вхідні_дані!$A$1837:$F$1866,MATCH(TB471,Вхідні_дані!$C$1837:$C$1866,0),4),"-")</f>
        <v>-</v>
      </c>
      <c r="TD471" s="108" t="str">
        <f>IF(TB471&gt;0,(TC471)/TD9/TD10/60,"-")</f>
        <v>-</v>
      </c>
      <c r="TE471" s="102" t="str">
        <f>IF(AND(TB471&gt;0,TD471&gt;0),TD471*TC294,"-")</f>
        <v>-</v>
      </c>
      <c r="TI471" s="112">
        <v>7</v>
      </c>
      <c r="TJ471" s="4"/>
      <c r="TK471" s="108" t="str">
        <f>IF(TJ471&gt;0,INDEX(Вхідні_дані!$A$1837:$F$1866,MATCH(TJ471,Вхідні_дані!$C$1837:$C$1866,0),4),"-")</f>
        <v>-</v>
      </c>
      <c r="TL471" s="108" t="str">
        <f>IF(TJ471&gt;0,(TK471)/TL9/TL10/60,"-")</f>
        <v>-</v>
      </c>
      <c r="TM471" s="102" t="str">
        <f>IF(AND(TJ471&gt;0,TL471&gt;0),TL471*TK294,"-")</f>
        <v>-</v>
      </c>
      <c r="TQ471" s="112">
        <v>7</v>
      </c>
      <c r="TR471" s="4"/>
      <c r="TS471" s="108" t="str">
        <f>IF(TR471&gt;0,INDEX(Вхідні_дані!$A$1837:$F$1866,MATCH(TR471,Вхідні_дані!$C$1837:$C$1866,0),4),"-")</f>
        <v>-</v>
      </c>
      <c r="TT471" s="108" t="str">
        <f>IF(TR471&gt;0,(TS471)/TT9/TT10/60,"-")</f>
        <v>-</v>
      </c>
      <c r="TU471" s="102" t="str">
        <f>IF(AND(TR471&gt;0,TT471&gt;0),TT471*TS294,"-")</f>
        <v>-</v>
      </c>
      <c r="TY471" s="112">
        <v>7</v>
      </c>
      <c r="TZ471" s="4"/>
      <c r="UA471" s="108" t="str">
        <f>IF(TZ471&gt;0,INDEX(Вхідні_дані!$A$1837:$F$1866,MATCH(TZ471,Вхідні_дані!$C$1837:$C$1866,0),4),"-")</f>
        <v>-</v>
      </c>
      <c r="UB471" s="108" t="str">
        <f>IF(TZ471&gt;0,(UA471)/UB9/UB10/60,"-")</f>
        <v>-</v>
      </c>
      <c r="UC471" s="102" t="str">
        <f>IF(AND(TZ471&gt;0,UB471&gt;0),UB471*UA294,"-")</f>
        <v>-</v>
      </c>
      <c r="UG471" s="112">
        <v>7</v>
      </c>
      <c r="UH471" s="4"/>
      <c r="UI471" s="108" t="str">
        <f>IF(UH471&gt;0,INDEX(Вхідні_дані!$A$1837:$F$1866,MATCH(UH471,Вхідні_дані!$C$1837:$C$1866,0),4),"-")</f>
        <v>-</v>
      </c>
      <c r="UJ471" s="108" t="str">
        <f>IF(UH471&gt;0,(UI471)/UJ9/UJ10/60,"-")</f>
        <v>-</v>
      </c>
      <c r="UK471" s="102" t="str">
        <f>IF(AND(UH471&gt;0,UJ471&gt;0),UJ471*UI294,"-")</f>
        <v>-</v>
      </c>
      <c r="UO471" s="112">
        <v>7</v>
      </c>
      <c r="UP471" s="4"/>
      <c r="UQ471" s="108" t="str">
        <f>IF(UP471&gt;0,INDEX(Вхідні_дані!$A$1837:$F$1866,MATCH(UP471,Вхідні_дані!$C$1837:$C$1866,0),4),"-")</f>
        <v>-</v>
      </c>
      <c r="UR471" s="108" t="str">
        <f>IF(UP471&gt;0,(UQ471)/UR9/UR10/60,"-")</f>
        <v>-</v>
      </c>
      <c r="US471" s="102" t="str">
        <f>IF(AND(UP471&gt;0,UR471&gt;0),UR471*UQ294,"-")</f>
        <v>-</v>
      </c>
      <c r="UW471" s="112">
        <v>7</v>
      </c>
      <c r="UX471" s="4"/>
      <c r="UY471" s="108" t="str">
        <f>IF(UX471&gt;0,INDEX(Вхідні_дані!$A$1837:$F$1866,MATCH(UX471,Вхідні_дані!$C$1837:$C$1866,0),4),"-")</f>
        <v>-</v>
      </c>
      <c r="UZ471" s="108" t="str">
        <f>IF(UX471&gt;0,(UY471)/UZ9/UZ10/60,"-")</f>
        <v>-</v>
      </c>
      <c r="VA471" s="102" t="str">
        <f>IF(AND(UX471&gt;0,UZ471&gt;0),UZ471*UY294,"-")</f>
        <v>-</v>
      </c>
      <c r="VE471" s="112">
        <v>7</v>
      </c>
      <c r="VF471" s="4"/>
      <c r="VG471" s="108" t="str">
        <f>IF(VF471&gt;0,INDEX(Вхідні_дані!$A$1837:$F$1866,MATCH(VF471,Вхідні_дані!$C$1837:$C$1866,0),4),"-")</f>
        <v>-</v>
      </c>
      <c r="VH471" s="108" t="str">
        <f>IF(VF471&gt;0,(VG471)/VH9/VH10/60,"-")</f>
        <v>-</v>
      </c>
      <c r="VI471" s="102" t="str">
        <f>IF(AND(VF471&gt;0,VH471&gt;0),VH471*VG294,"-")</f>
        <v>-</v>
      </c>
      <c r="VM471" s="112">
        <v>7</v>
      </c>
      <c r="VN471" s="4"/>
      <c r="VO471" s="108" t="str">
        <f>IF(VN471&gt;0,INDEX(Вхідні_дані!$A$1837:$F$1866,MATCH(VN471,Вхідні_дані!$C$1837:$C$1866,0),4),"-")</f>
        <v>-</v>
      </c>
      <c r="VP471" s="108" t="str">
        <f>IF(VN471&gt;0,(VO471)/VP9/VP10/60,"-")</f>
        <v>-</v>
      </c>
      <c r="VQ471" s="102" t="str">
        <f>IF(AND(VN471&gt;0,VP471&gt;0),VP471*VO294,"-")</f>
        <v>-</v>
      </c>
      <c r="VU471" s="112">
        <v>7</v>
      </c>
      <c r="VV471" s="4"/>
      <c r="VW471" s="108" t="str">
        <f>IF(VV471&gt;0,INDEX(Вхідні_дані!$A$1837:$F$1866,MATCH(VV471,Вхідні_дані!$C$1837:$C$1866,0),4),"-")</f>
        <v>-</v>
      </c>
      <c r="VX471" s="108" t="str">
        <f>IF(VV471&gt;0,(VW471)/VX9/VX10/60,"-")</f>
        <v>-</v>
      </c>
      <c r="VY471" s="102" t="str">
        <f>IF(AND(VV471&gt;0,VX471&gt;0),VX471*VW294,"-")</f>
        <v>-</v>
      </c>
      <c r="WC471" s="112">
        <v>7</v>
      </c>
      <c r="WD471" s="4"/>
      <c r="WE471" s="108" t="str">
        <f>IF(WD471&gt;0,INDEX(Вхідні_дані!$A$1837:$F$1866,MATCH(WD471,Вхідні_дані!$C$1837:$C$1866,0),4),"-")</f>
        <v>-</v>
      </c>
      <c r="WF471" s="108" t="str">
        <f>IF(WD471&gt;0,(WE471)/WF9/WF10/60,"-")</f>
        <v>-</v>
      </c>
      <c r="WG471" s="102" t="str">
        <f>IF(AND(WD471&gt;0,WF471&gt;0),WF471*WE294,"-")</f>
        <v>-</v>
      </c>
      <c r="WK471" s="112">
        <v>7</v>
      </c>
      <c r="WL471" s="4"/>
      <c r="WM471" s="108" t="str">
        <f>IF(WL471&gt;0,INDEX(Вхідні_дані!$A$1837:$F$1866,MATCH(WL471,Вхідні_дані!$C$1837:$C$1866,0),4),"-")</f>
        <v>-</v>
      </c>
      <c r="WN471" s="108" t="str">
        <f>IF(WL471&gt;0,(WM471)/WN9/WN10/60,"-")</f>
        <v>-</v>
      </c>
      <c r="WO471" s="102" t="str">
        <f>IF(AND(WL471&gt;0,WN471&gt;0),WN471*WM294,"-")</f>
        <v>-</v>
      </c>
      <c r="WS471" s="112">
        <v>7</v>
      </c>
      <c r="WT471" s="4"/>
      <c r="WU471" s="108" t="str">
        <f>IF(WT471&gt;0,INDEX(Вхідні_дані!$A$1837:$F$1866,MATCH(WT471,Вхідні_дані!$C$1837:$C$1866,0),4),"-")</f>
        <v>-</v>
      </c>
      <c r="WV471" s="108" t="str">
        <f>IF(WT471&gt;0,(WU471)/WV9/WV10/60,"-")</f>
        <v>-</v>
      </c>
      <c r="WW471" s="102" t="str">
        <f>IF(AND(WT471&gt;0,WV471&gt;0),WV471*WU294,"-")</f>
        <v>-</v>
      </c>
      <c r="XA471" s="112">
        <v>7</v>
      </c>
      <c r="XB471" s="4"/>
      <c r="XC471" s="108" t="str">
        <f>IF(XB471&gt;0,INDEX(Вхідні_дані!$A$1837:$F$1866,MATCH(XB471,Вхідні_дані!$C$1837:$C$1866,0),4),"-")</f>
        <v>-</v>
      </c>
      <c r="XD471" s="108" t="str">
        <f>IF(XB471&gt;0,(XC471)/XD9/XD10/60,"-")</f>
        <v>-</v>
      </c>
      <c r="XE471" s="102" t="str">
        <f>IF(AND(XB471&gt;0,XD471&gt;0),XD471*XC294,"-")</f>
        <v>-</v>
      </c>
      <c r="XI471" s="112">
        <v>7</v>
      </c>
      <c r="XJ471" s="4"/>
      <c r="XK471" s="108" t="str">
        <f>IF(XJ471&gt;0,INDEX(Вхідні_дані!$A$1837:$F$1866,MATCH(XJ471,Вхідні_дані!$C$1837:$C$1866,0),4),"-")</f>
        <v>-</v>
      </c>
      <c r="XL471" s="108" t="str">
        <f>IF(XJ471&gt;0,(XK471)/XL9/XL10/60,"-")</f>
        <v>-</v>
      </c>
      <c r="XM471" s="102" t="str">
        <f>IF(AND(XJ471&gt;0,XL471&gt;0),XL471*XK294,"-")</f>
        <v>-</v>
      </c>
      <c r="XQ471" s="112">
        <v>7</v>
      </c>
      <c r="XR471" s="4"/>
      <c r="XS471" s="108" t="str">
        <f>IF(XR471&gt;0,INDEX(Вхідні_дані!$A$1837:$F$1866,MATCH(XR471,Вхідні_дані!$C$1837:$C$1866,0),4),"-")</f>
        <v>-</v>
      </c>
      <c r="XT471" s="108" t="str">
        <f>IF(XR471&gt;0,(XS471)/XT9/XT10/60,"-")</f>
        <v>-</v>
      </c>
      <c r="XU471" s="102" t="str">
        <f>IF(AND(XR471&gt;0,XT471&gt;0),XT471*XS294,"-")</f>
        <v>-</v>
      </c>
      <c r="XY471" s="112">
        <v>7</v>
      </c>
      <c r="XZ471" s="4"/>
      <c r="YA471" s="108" t="str">
        <f>IF(XZ471&gt;0,INDEX(Вхідні_дані!$A$1837:$F$1866,MATCH(XZ471,Вхідні_дані!$C$1837:$C$1866,0),4),"-")</f>
        <v>-</v>
      </c>
      <c r="YB471" s="108" t="str">
        <f>IF(XZ471&gt;0,(YA471)/YB9/YB10/60,"-")</f>
        <v>-</v>
      </c>
      <c r="YC471" s="102" t="str">
        <f>IF(AND(XZ471&gt;0,YB471&gt;0),YB471*YA294,"-")</f>
        <v>-</v>
      </c>
      <c r="YG471" s="112">
        <v>7</v>
      </c>
      <c r="YH471" s="4"/>
      <c r="YI471" s="108" t="str">
        <f>IF(YH471&gt;0,INDEX(Вхідні_дані!$A$1837:$F$1866,MATCH(YH471,Вхідні_дані!$C$1837:$C$1866,0),4),"-")</f>
        <v>-</v>
      </c>
      <c r="YJ471" s="108" t="str">
        <f>IF(YH471&gt;0,(YI471)/YJ9/YJ10/60,"-")</f>
        <v>-</v>
      </c>
      <c r="YK471" s="102" t="str">
        <f>IF(AND(YH471&gt;0,YJ471&gt;0),YJ471*YI294,"-")</f>
        <v>-</v>
      </c>
      <c r="YO471" s="112">
        <v>7</v>
      </c>
      <c r="YP471" s="4"/>
      <c r="YQ471" s="108" t="str">
        <f>IF(YP471&gt;0,INDEX(Вхідні_дані!$A$1837:$F$1866,MATCH(YP471,Вхідні_дані!$C$1837:$C$1866,0),4),"-")</f>
        <v>-</v>
      </c>
      <c r="YR471" s="108" t="str">
        <f>IF(YP471&gt;0,(YQ471)/YR9/YR10/60,"-")</f>
        <v>-</v>
      </c>
      <c r="YS471" s="102" t="str">
        <f>IF(AND(YP471&gt;0,YR471&gt;0),YR471*YQ294,"-")</f>
        <v>-</v>
      </c>
      <c r="YW471" s="112">
        <v>7</v>
      </c>
      <c r="YX471" s="4"/>
      <c r="YY471" s="108" t="str">
        <f>IF(YX471&gt;0,INDEX(Вхідні_дані!$A$1837:$F$1866,MATCH(YX471,Вхідні_дані!$C$1837:$C$1866,0),4),"-")</f>
        <v>-</v>
      </c>
      <c r="YZ471" s="108" t="str">
        <f>IF(YX471&gt;0,(YY471)/YZ9/YZ10/60,"-")</f>
        <v>-</v>
      </c>
      <c r="ZA471" s="102" t="str">
        <f>IF(AND(YX471&gt;0,YZ471&gt;0),YZ471*YY294,"-")</f>
        <v>-</v>
      </c>
      <c r="ZE471" s="112">
        <v>7</v>
      </c>
      <c r="ZF471" s="4"/>
      <c r="ZG471" s="108" t="str">
        <f>IF(ZF471&gt;0,INDEX(Вхідні_дані!$A$1837:$F$1866,MATCH(ZF471,Вхідні_дані!$C$1837:$C$1866,0),4),"-")</f>
        <v>-</v>
      </c>
      <c r="ZH471" s="108" t="str">
        <f>IF(ZF471&gt;0,(ZG471)/ZH9/ZH10/60,"-")</f>
        <v>-</v>
      </c>
      <c r="ZI471" s="102" t="str">
        <f>IF(AND(ZF471&gt;0,ZH471&gt;0),ZH471*ZG294,"-")</f>
        <v>-</v>
      </c>
      <c r="ZM471" s="112">
        <v>7</v>
      </c>
      <c r="ZN471" s="4"/>
      <c r="ZO471" s="108" t="str">
        <f>IF(ZN471&gt;0,INDEX(Вхідні_дані!$A$1837:$F$1866,MATCH(ZN471,Вхідні_дані!$C$1837:$C$1866,0),4),"-")</f>
        <v>-</v>
      </c>
      <c r="ZP471" s="108" t="str">
        <f>IF(ZN471&gt;0,(ZO471)/ZP9/ZP10/60,"-")</f>
        <v>-</v>
      </c>
      <c r="ZQ471" s="102" t="str">
        <f>IF(AND(ZN471&gt;0,ZP471&gt;0),ZP471*ZO294,"-")</f>
        <v>-</v>
      </c>
      <c r="ZU471" s="112">
        <v>7</v>
      </c>
      <c r="ZV471" s="4"/>
      <c r="ZW471" s="108" t="str">
        <f>IF(ZV471&gt;0,INDEX(Вхідні_дані!$A$1837:$F$1866,MATCH(ZV471,Вхідні_дані!$C$1837:$C$1866,0),4),"-")</f>
        <v>-</v>
      </c>
      <c r="ZX471" s="108" t="str">
        <f>IF(ZV471&gt;0,(ZW471)/ZX9/ZX10/60,"-")</f>
        <v>-</v>
      </c>
      <c r="ZY471" s="102" t="str">
        <f>IF(AND(ZV471&gt;0,ZX471&gt;0),ZX471*ZW294,"-")</f>
        <v>-</v>
      </c>
      <c r="AAC471" s="112">
        <v>7</v>
      </c>
      <c r="AAD471" s="4"/>
      <c r="AAE471" s="108" t="str">
        <f>IF(AAD471&gt;0,INDEX(Вхідні_дані!$A$1837:$F$1866,MATCH(AAD471,Вхідні_дані!$C$1837:$C$1866,0),4),"-")</f>
        <v>-</v>
      </c>
      <c r="AAF471" s="108" t="str">
        <f>IF(AAD471&gt;0,(AAE471)/AAF9/AAF10/60,"-")</f>
        <v>-</v>
      </c>
      <c r="AAG471" s="102" t="str">
        <f>IF(AND(AAD471&gt;0,AAF471&gt;0),AAF471*AAE294,"-")</f>
        <v>-</v>
      </c>
      <c r="AAK471" s="112">
        <v>7</v>
      </c>
      <c r="AAL471" s="4"/>
      <c r="AAM471" s="108" t="str">
        <f>IF(AAL471&gt;0,INDEX(Вхідні_дані!$A$1837:$F$1866,MATCH(AAL471,Вхідні_дані!$C$1837:$C$1866,0),4),"-")</f>
        <v>-</v>
      </c>
      <c r="AAN471" s="108" t="str">
        <f>IF(AAL471&gt;0,(AAM471)/AAN9/AAN10/60,"-")</f>
        <v>-</v>
      </c>
      <c r="AAO471" s="102" t="str">
        <f>IF(AND(AAL471&gt;0,AAN471&gt;0),AAN471*AAM294,"-")</f>
        <v>-</v>
      </c>
      <c r="AAS471" s="112">
        <v>7</v>
      </c>
      <c r="AAT471" s="4"/>
      <c r="AAU471" s="108" t="str">
        <f>IF(AAT471&gt;0,INDEX(Вхідні_дані!$A$1837:$F$1866,MATCH(AAT471,Вхідні_дані!$C$1837:$C$1866,0),4),"-")</f>
        <v>-</v>
      </c>
      <c r="AAV471" s="108" t="str">
        <f>IF(AAT471&gt;0,(AAU471)/AAV9/AAV10/60,"-")</f>
        <v>-</v>
      </c>
      <c r="AAW471" s="102" t="str">
        <f>IF(AND(AAT471&gt;0,AAV471&gt;0),AAV471*AAU294,"-")</f>
        <v>-</v>
      </c>
      <c r="ABA471" s="112">
        <v>7</v>
      </c>
      <c r="ABB471" s="4"/>
      <c r="ABC471" s="108" t="str">
        <f>IF(ABB471&gt;0,INDEX(Вхідні_дані!$A$1837:$F$1866,MATCH(ABB471,Вхідні_дані!$C$1837:$C$1866,0),4),"-")</f>
        <v>-</v>
      </c>
      <c r="ABD471" s="108" t="str">
        <f>IF(ABB471&gt;0,(ABC471)/ABD9/ABD10/60,"-")</f>
        <v>-</v>
      </c>
      <c r="ABE471" s="102" t="str">
        <f>IF(AND(ABB471&gt;0,ABD471&gt;0),ABD471*ABC294,"-")</f>
        <v>-</v>
      </c>
      <c r="ABI471" s="112">
        <v>7</v>
      </c>
      <c r="ABJ471" s="4"/>
      <c r="ABK471" s="108" t="str">
        <f>IF(ABJ471&gt;0,INDEX(Вхідні_дані!$A$1837:$F$1866,MATCH(ABJ471,Вхідні_дані!$C$1837:$C$1866,0),4),"-")</f>
        <v>-</v>
      </c>
      <c r="ABL471" s="108" t="str">
        <f>IF(ABJ471&gt;0,(ABK471)/ABL9/ABL10/60,"-")</f>
        <v>-</v>
      </c>
      <c r="ABM471" s="102" t="str">
        <f>IF(AND(ABJ471&gt;0,ABL471&gt;0),ABL471*ABK294,"-")</f>
        <v>-</v>
      </c>
      <c r="ABQ471" s="112">
        <v>7</v>
      </c>
      <c r="ABR471" s="4"/>
      <c r="ABS471" s="108" t="str">
        <f>IF(ABR471&gt;0,INDEX(Вхідні_дані!$A$1837:$F$1866,MATCH(ABR471,Вхідні_дані!$C$1837:$C$1866,0),4),"-")</f>
        <v>-</v>
      </c>
      <c r="ABT471" s="108" t="str">
        <f>IF(ABR471&gt;0,(ABS471)/ABT9/ABT10/60,"-")</f>
        <v>-</v>
      </c>
      <c r="ABU471" s="102" t="str">
        <f>IF(AND(ABR471&gt;0,ABT471&gt;0),ABT471*ABS294,"-")</f>
        <v>-</v>
      </c>
      <c r="ABY471" s="112">
        <v>7</v>
      </c>
      <c r="ABZ471" s="4"/>
      <c r="ACA471" s="108" t="str">
        <f>IF(ABZ471&gt;0,INDEX(Вхідні_дані!$A$1837:$F$1866,MATCH(ABZ471,Вхідні_дані!$C$1837:$C$1866,0),4),"-")</f>
        <v>-</v>
      </c>
      <c r="ACB471" s="108" t="str">
        <f>IF(ABZ471&gt;0,(ACA471)/ACB9/ACB10/60,"-")</f>
        <v>-</v>
      </c>
      <c r="ACC471" s="102" t="str">
        <f>IF(AND(ABZ471&gt;0,ACB471&gt;0),ACB471*ACA294,"-")</f>
        <v>-</v>
      </c>
      <c r="ACG471" s="112">
        <v>7</v>
      </c>
      <c r="ACH471" s="4"/>
      <c r="ACI471" s="108" t="str">
        <f>IF(ACH471&gt;0,INDEX(Вхідні_дані!$A$1837:$F$1866,MATCH(ACH471,Вхідні_дані!$C$1837:$C$1866,0),4),"-")</f>
        <v>-</v>
      </c>
      <c r="ACJ471" s="108" t="str">
        <f>IF(ACH471&gt;0,(ACI471)/ACJ9/ACJ10/60,"-")</f>
        <v>-</v>
      </c>
      <c r="ACK471" s="102" t="str">
        <f>IF(AND(ACH471&gt;0,ACJ471&gt;0),ACJ471*ACI294,"-")</f>
        <v>-</v>
      </c>
      <c r="ACO471" s="112">
        <v>7</v>
      </c>
      <c r="ACP471" s="4"/>
      <c r="ACQ471" s="108" t="str">
        <f>IF(ACP471&gt;0,INDEX(Вхідні_дані!$A$1837:$F$1866,MATCH(ACP471,Вхідні_дані!$C$1837:$C$1866,0),4),"-")</f>
        <v>-</v>
      </c>
      <c r="ACR471" s="108" t="str">
        <f>IF(ACP471&gt;0,(ACQ471)/ACR9/ACR10/60,"-")</f>
        <v>-</v>
      </c>
      <c r="ACS471" s="102" t="str">
        <f>IF(AND(ACP471&gt;0,ACR471&gt;0),ACR471*ACQ294,"-")</f>
        <v>-</v>
      </c>
      <c r="ACW471" s="112">
        <v>7</v>
      </c>
      <c r="ACX471" s="4"/>
      <c r="ACY471" s="108" t="str">
        <f>IF(ACX471&gt;0,INDEX(Вхідні_дані!$A$1837:$F$1866,MATCH(ACX471,Вхідні_дані!$C$1837:$C$1866,0),4),"-")</f>
        <v>-</v>
      </c>
      <c r="ACZ471" s="108" t="str">
        <f>IF(ACX471&gt;0,(ACY471)/ACZ9/ACZ10/60,"-")</f>
        <v>-</v>
      </c>
      <c r="ADA471" s="102" t="str">
        <f>IF(AND(ACX471&gt;0,ACZ471&gt;0),ACZ471*ACY294,"-")</f>
        <v>-</v>
      </c>
      <c r="ADE471" s="112">
        <v>7</v>
      </c>
      <c r="ADF471" s="4"/>
      <c r="ADG471" s="108" t="str">
        <f>IF(ADF471&gt;0,INDEX(Вхідні_дані!$A$1837:$F$1866,MATCH(ADF471,Вхідні_дані!$C$1837:$C$1866,0),4),"-")</f>
        <v>-</v>
      </c>
      <c r="ADH471" s="108" t="str">
        <f>IF(ADF471&gt;0,(ADG471)/ADH9/ADH10/60,"-")</f>
        <v>-</v>
      </c>
      <c r="ADI471" s="102" t="str">
        <f>IF(AND(ADF471&gt;0,ADH471&gt;0),ADH471*ADG294,"-")</f>
        <v>-</v>
      </c>
      <c r="ADM471" s="112">
        <v>7</v>
      </c>
      <c r="ADN471" s="4"/>
      <c r="ADO471" s="108" t="str">
        <f>IF(ADN471&gt;0,INDEX(Вхідні_дані!$A$1837:$F$1866,MATCH(ADN471,Вхідні_дані!$C$1837:$C$1866,0),4),"-")</f>
        <v>-</v>
      </c>
      <c r="ADP471" s="108" t="str">
        <f>IF(ADN471&gt;0,(ADO471)/ADP9/ADP10/60,"-")</f>
        <v>-</v>
      </c>
      <c r="ADQ471" s="102" t="str">
        <f>IF(AND(ADN471&gt;0,ADP471&gt;0),ADP471*ADO294,"-")</f>
        <v>-</v>
      </c>
    </row>
    <row r="472" spans="1:797" ht="34.5" customHeight="1" x14ac:dyDescent="0.25">
      <c r="A472" s="112">
        <v>8</v>
      </c>
      <c r="B472" s="4"/>
      <c r="C472" s="108" t="str">
        <f>IF(B472&gt;0,INDEX(Вхідні_дані!$A$1837:$F$1866,MATCH(B472,Вхідні_дані!$C$1837:$C$1866,0),4),"-")</f>
        <v>-</v>
      </c>
      <c r="D472" s="108" t="str">
        <f>IF(B472&gt;0,(C472)/D9/D10/60,"-")</f>
        <v>-</v>
      </c>
      <c r="E472" s="102" t="str">
        <f>IF(AND(B472&gt;0,D472&gt;0),D472*C294,"-")</f>
        <v>-</v>
      </c>
      <c r="I472" s="112">
        <v>8</v>
      </c>
      <c r="J472" s="4"/>
      <c r="K472" s="108" t="str">
        <f>IF(J472&gt;0,INDEX(Вхідні_дані!$A$1837:$F$1866,MATCH(J472,Вхідні_дані!$C$1837:$C$1866,0),4),"-")</f>
        <v>-</v>
      </c>
      <c r="L472" s="108" t="str">
        <f>IF(J472&gt;0,(K472)/L9/L10/60,"-")</f>
        <v>-</v>
      </c>
      <c r="M472" s="102" t="str">
        <f>IF(AND(J472&gt;0,L472&gt;0),L472*K294,"-")</f>
        <v>-</v>
      </c>
      <c r="Q472" s="112">
        <v>8</v>
      </c>
      <c r="R472" s="4"/>
      <c r="S472" s="108" t="str">
        <f>IF(R472&gt;0,INDEX(Вхідні_дані!$A$1837:$F$1866,MATCH(R472,Вхідні_дані!$C$1837:$C$1866,0),4),"-")</f>
        <v>-</v>
      </c>
      <c r="T472" s="108" t="str">
        <f>IF(R472&gt;0,(S472)/T9/T10/60,"-")</f>
        <v>-</v>
      </c>
      <c r="U472" s="102" t="str">
        <f>IF(AND(R472&gt;0,T472&gt;0),T472*S294,"-")</f>
        <v>-</v>
      </c>
      <c r="Y472" s="112">
        <v>8</v>
      </c>
      <c r="Z472" s="4"/>
      <c r="AA472" s="108" t="str">
        <f>IF(Z472&gt;0,INDEX(Вхідні_дані!$A$1837:$F$1866,MATCH(Z472,Вхідні_дані!$C$1837:$C$1866,0),4),"-")</f>
        <v>-</v>
      </c>
      <c r="AB472" s="108" t="str">
        <f>IF(Z472&gt;0,(AA472)/AB9/AB10/60,"-")</f>
        <v>-</v>
      </c>
      <c r="AC472" s="102" t="str">
        <f>IF(AND(Z472&gt;0,AB472&gt;0),AB472*AA294,"-")</f>
        <v>-</v>
      </c>
      <c r="AG472" s="112">
        <v>8</v>
      </c>
      <c r="AH472" s="4"/>
      <c r="AI472" s="108" t="str">
        <f>IF(AH472&gt;0,INDEX(Вхідні_дані!$A$1837:$F$1866,MATCH(AH472,Вхідні_дані!$C$1837:$C$1866,0),4),"-")</f>
        <v>-</v>
      </c>
      <c r="AJ472" s="108" t="str">
        <f>IF(AH472&gt;0,(AI472)/AJ9/AJ10/60,"-")</f>
        <v>-</v>
      </c>
      <c r="AK472" s="102" t="str">
        <f>IF(AND(AH472&gt;0,AJ472&gt;0),AJ472*AI294,"-")</f>
        <v>-</v>
      </c>
      <c r="AO472" s="112">
        <v>8</v>
      </c>
      <c r="AP472" s="4"/>
      <c r="AQ472" s="108" t="str">
        <f>IF(AP472&gt;0,INDEX(Вхідні_дані!$A$1837:$F$1866,MATCH(AP472,Вхідні_дані!$C$1837:$C$1866,0),4),"-")</f>
        <v>-</v>
      </c>
      <c r="AR472" s="108" t="str">
        <f>IF(AP472&gt;0,(AQ472)/AR9/AR10/60,"-")</f>
        <v>-</v>
      </c>
      <c r="AS472" s="102" t="str">
        <f>IF(AND(AP472&gt;0,AR472&gt;0),AR472*AQ294,"-")</f>
        <v>-</v>
      </c>
      <c r="AW472" s="112">
        <v>8</v>
      </c>
      <c r="AX472" s="4"/>
      <c r="AY472" s="108" t="str">
        <f>IF(AX472&gt;0,INDEX(Вхідні_дані!$A$1837:$F$1866,MATCH(AX472,Вхідні_дані!$C$1837:$C$1866,0),4),"-")</f>
        <v>-</v>
      </c>
      <c r="AZ472" s="108" t="str">
        <f>IF(AX472&gt;0,(AY472)/AZ9/AZ10/60,"-")</f>
        <v>-</v>
      </c>
      <c r="BA472" s="102" t="str">
        <f>IF(AND(AX472&gt;0,AZ472&gt;0),AZ472*AY294,"-")</f>
        <v>-</v>
      </c>
      <c r="BE472" s="112">
        <v>8</v>
      </c>
      <c r="BF472" s="4"/>
      <c r="BG472" s="108" t="str">
        <f>IF(BF472&gt;0,INDEX(Вхідні_дані!$A$1837:$F$1866,MATCH(BF472,Вхідні_дані!$C$1837:$C$1866,0),4),"-")</f>
        <v>-</v>
      </c>
      <c r="BH472" s="108" t="str">
        <f>IF(BF472&gt;0,(BG472)/BH9/BH10/60,"-")</f>
        <v>-</v>
      </c>
      <c r="BI472" s="102" t="str">
        <f>IF(AND(BF472&gt;0,BH472&gt;0),BH472*BG294,"-")</f>
        <v>-</v>
      </c>
      <c r="BM472" s="112">
        <v>8</v>
      </c>
      <c r="BN472" s="4"/>
      <c r="BO472" s="108" t="str">
        <f>IF(BN472&gt;0,INDEX(Вхідні_дані!$A$1837:$F$1866,MATCH(BN472,Вхідні_дані!$C$1837:$C$1866,0),4),"-")</f>
        <v>-</v>
      </c>
      <c r="BP472" s="108" t="str">
        <f>IF(BN472&gt;0,(BO472)/BP9/BP10/60,"-")</f>
        <v>-</v>
      </c>
      <c r="BQ472" s="102" t="str">
        <f>IF(AND(BN472&gt;0,BP472&gt;0),BP472*BO294,"-")</f>
        <v>-</v>
      </c>
      <c r="BU472" s="112">
        <v>8</v>
      </c>
      <c r="BV472" s="4"/>
      <c r="BW472" s="108" t="str">
        <f>IF(BV472&gt;0,INDEX(Вхідні_дані!$A$1837:$F$1866,MATCH(BV472,Вхідні_дані!$C$1837:$C$1866,0),4),"-")</f>
        <v>-</v>
      </c>
      <c r="BX472" s="108" t="str">
        <f>IF(BV472&gt;0,(BW472)/BX9/BX10/60,"-")</f>
        <v>-</v>
      </c>
      <c r="BY472" s="102" t="str">
        <f>IF(AND(BV472&gt;0,BX472&gt;0),BX472*BW294,"-")</f>
        <v>-</v>
      </c>
      <c r="CC472" s="112">
        <v>8</v>
      </c>
      <c r="CD472" s="4"/>
      <c r="CE472" s="108" t="str">
        <f>IF(CD472&gt;0,INDEX(Вхідні_дані!$A$1837:$F$1866,MATCH(CD472,Вхідні_дані!$C$1837:$C$1866,0),4),"-")</f>
        <v>-</v>
      </c>
      <c r="CF472" s="108" t="str">
        <f>IF(CD472&gt;0,(CE472)/CF9/CF10/60,"-")</f>
        <v>-</v>
      </c>
      <c r="CG472" s="102" t="str">
        <f>IF(AND(CD472&gt;0,CF472&gt;0),CF472*CE294,"-")</f>
        <v>-</v>
      </c>
      <c r="CK472" s="112">
        <v>8</v>
      </c>
      <c r="CL472" s="4"/>
      <c r="CM472" s="108" t="str">
        <f>IF(CL472&gt;0,INDEX(Вхідні_дані!$A$1837:$F$1866,MATCH(CL472,Вхідні_дані!$C$1837:$C$1866,0),4),"-")</f>
        <v>-</v>
      </c>
      <c r="CN472" s="108" t="str">
        <f>IF(CL472&gt;0,(CM472)/CN9/CN10/60,"-")</f>
        <v>-</v>
      </c>
      <c r="CO472" s="102" t="str">
        <f>IF(AND(CL472&gt;0,CN472&gt;0),CN472*CM294,"-")</f>
        <v>-</v>
      </c>
      <c r="CS472" s="112">
        <v>8</v>
      </c>
      <c r="CT472" s="4"/>
      <c r="CU472" s="108" t="str">
        <f>IF(CT472&gt;0,INDEX(Вхідні_дані!$A$1837:$F$1866,MATCH(CT472,Вхідні_дані!$C$1837:$C$1866,0),4),"-")</f>
        <v>-</v>
      </c>
      <c r="CV472" s="108" t="str">
        <f>IF(CT472&gt;0,(CU472)/CV9/CV10/60,"-")</f>
        <v>-</v>
      </c>
      <c r="CW472" s="102" t="str">
        <f>IF(AND(CT472&gt;0,CV472&gt;0),CV472*CU294,"-")</f>
        <v>-</v>
      </c>
      <c r="DA472" s="112">
        <v>8</v>
      </c>
      <c r="DB472" s="4"/>
      <c r="DC472" s="108" t="str">
        <f>IF(DB472&gt;0,INDEX(Вхідні_дані!$A$1837:$F$1866,MATCH(DB472,Вхідні_дані!$C$1837:$C$1866,0),4),"-")</f>
        <v>-</v>
      </c>
      <c r="DD472" s="108" t="str">
        <f>IF(DB472&gt;0,(DC472)/DD9/DD10/60,"-")</f>
        <v>-</v>
      </c>
      <c r="DE472" s="102" t="str">
        <f>IF(AND(DB472&gt;0,DD472&gt;0),DD472*DC294,"-")</f>
        <v>-</v>
      </c>
      <c r="DI472" s="112">
        <v>8</v>
      </c>
      <c r="DJ472" s="4"/>
      <c r="DK472" s="108" t="str">
        <f>IF(DJ472&gt;0,INDEX(Вхідні_дані!$A$1837:$F$1866,MATCH(DJ472,Вхідні_дані!$C$1837:$C$1866,0),4),"-")</f>
        <v>-</v>
      </c>
      <c r="DL472" s="108" t="str">
        <f>IF(DJ472&gt;0,(DK472)/DL9/DL10/60,"-")</f>
        <v>-</v>
      </c>
      <c r="DM472" s="102" t="str">
        <f>IF(AND(DJ472&gt;0,DL472&gt;0),DL472*DK294,"-")</f>
        <v>-</v>
      </c>
      <c r="DQ472" s="112">
        <v>8</v>
      </c>
      <c r="DR472" s="4"/>
      <c r="DS472" s="108" t="str">
        <f>IF(DR472&gt;0,INDEX(Вхідні_дані!$A$1837:$F$1866,MATCH(DR472,Вхідні_дані!$C$1837:$C$1866,0),4),"-")</f>
        <v>-</v>
      </c>
      <c r="DT472" s="108" t="str">
        <f>IF(DR472&gt;0,(DS472)/DT9/DT10/60,"-")</f>
        <v>-</v>
      </c>
      <c r="DU472" s="102" t="str">
        <f>IF(AND(DR472&gt;0,DT472&gt;0),DT472*DS294,"-")</f>
        <v>-</v>
      </c>
      <c r="DY472" s="112">
        <v>8</v>
      </c>
      <c r="DZ472" s="4"/>
      <c r="EA472" s="108" t="str">
        <f>IF(DZ472&gt;0,INDEX(Вхідні_дані!$A$1837:$F$1866,MATCH(DZ472,Вхідні_дані!$C$1837:$C$1866,0),4),"-")</f>
        <v>-</v>
      </c>
      <c r="EB472" s="108" t="str">
        <f>IF(DZ472&gt;0,(EA472)/EB9/EB10/60,"-")</f>
        <v>-</v>
      </c>
      <c r="EC472" s="102" t="str">
        <f>IF(AND(DZ472&gt;0,EB472&gt;0),EB472*EA294,"-")</f>
        <v>-</v>
      </c>
      <c r="EG472" s="112">
        <v>8</v>
      </c>
      <c r="EH472" s="4"/>
      <c r="EI472" s="108" t="str">
        <f>IF(EH472&gt;0,INDEX(Вхідні_дані!$A$1837:$F$1866,MATCH(EH472,Вхідні_дані!$C$1837:$C$1866,0),4),"-")</f>
        <v>-</v>
      </c>
      <c r="EJ472" s="108" t="str">
        <f>IF(EH472&gt;0,(EI472)/EJ9/EJ10/60,"-")</f>
        <v>-</v>
      </c>
      <c r="EK472" s="102" t="str">
        <f>IF(AND(EH472&gt;0,EJ472&gt;0),EJ472*EI294,"-")</f>
        <v>-</v>
      </c>
      <c r="EO472" s="112">
        <v>8</v>
      </c>
      <c r="EP472" s="4"/>
      <c r="EQ472" s="108" t="str">
        <f>IF(EP472&gt;0,INDEX(Вхідні_дані!$A$1837:$F$1866,MATCH(EP472,Вхідні_дані!$C$1837:$C$1866,0),4),"-")</f>
        <v>-</v>
      </c>
      <c r="ER472" s="108" t="str">
        <f>IF(EP472&gt;0,(EQ472)/ER9/ER10/60,"-")</f>
        <v>-</v>
      </c>
      <c r="ES472" s="102" t="str">
        <f>IF(AND(EP472&gt;0,ER472&gt;0),ER472*EQ294,"-")</f>
        <v>-</v>
      </c>
      <c r="EW472" s="112">
        <v>8</v>
      </c>
      <c r="EX472" s="4"/>
      <c r="EY472" s="108" t="str">
        <f>IF(EX472&gt;0,INDEX(Вхідні_дані!$A$1837:$F$1866,MATCH(EX472,Вхідні_дані!$C$1837:$C$1866,0),4),"-")</f>
        <v>-</v>
      </c>
      <c r="EZ472" s="108" t="str">
        <f>IF(EX472&gt;0,(EY472)/EZ9/EZ10/60,"-")</f>
        <v>-</v>
      </c>
      <c r="FA472" s="102" t="str">
        <f>IF(AND(EX472&gt;0,EZ472&gt;0),EZ472*EY294,"-")</f>
        <v>-</v>
      </c>
      <c r="FE472" s="112">
        <v>8</v>
      </c>
      <c r="FF472" s="4"/>
      <c r="FG472" s="108" t="str">
        <f>IF(FF472&gt;0,INDEX(Вхідні_дані!$A$1837:$F$1866,MATCH(FF472,Вхідні_дані!$C$1837:$C$1866,0),4),"-")</f>
        <v>-</v>
      </c>
      <c r="FH472" s="108" t="str">
        <f>IF(FF472&gt;0,(FG472)/FH9/FH10/60,"-")</f>
        <v>-</v>
      </c>
      <c r="FI472" s="102" t="str">
        <f>IF(AND(FF472&gt;0,FH472&gt;0),FH472*FG294,"-")</f>
        <v>-</v>
      </c>
      <c r="FM472" s="112">
        <v>8</v>
      </c>
      <c r="FN472" s="4"/>
      <c r="FO472" s="108" t="str">
        <f>IF(FN472&gt;0,INDEX(Вхідні_дані!$A$1837:$F$1866,MATCH(FN472,Вхідні_дані!$C$1837:$C$1866,0),4),"-")</f>
        <v>-</v>
      </c>
      <c r="FP472" s="108" t="str">
        <f>IF(FN472&gt;0,(FO472)/FP9/FP10/60,"-")</f>
        <v>-</v>
      </c>
      <c r="FQ472" s="102" t="str">
        <f>IF(AND(FN472&gt;0,FP472&gt;0),FP472*FO294,"-")</f>
        <v>-</v>
      </c>
      <c r="FU472" s="112">
        <v>8</v>
      </c>
      <c r="FV472" s="4"/>
      <c r="FW472" s="108" t="str">
        <f>IF(FV472&gt;0,INDEX(Вхідні_дані!$A$1837:$F$1866,MATCH(FV472,Вхідні_дані!$C$1837:$C$1866,0),4),"-")</f>
        <v>-</v>
      </c>
      <c r="FX472" s="108" t="str">
        <f>IF(FV472&gt;0,(FW472)/FX9/FX10/60,"-")</f>
        <v>-</v>
      </c>
      <c r="FY472" s="102" t="str">
        <f>IF(AND(FV472&gt;0,FX472&gt;0),FX472*FW294,"-")</f>
        <v>-</v>
      </c>
      <c r="GC472" s="112">
        <v>8</v>
      </c>
      <c r="GD472" s="4"/>
      <c r="GE472" s="108" t="str">
        <f>IF(GD472&gt;0,INDEX(Вхідні_дані!$A$1837:$F$1866,MATCH(GD472,Вхідні_дані!$C$1837:$C$1866,0),4),"-")</f>
        <v>-</v>
      </c>
      <c r="GF472" s="108" t="str">
        <f>IF(GD472&gt;0,(GE472)/GF9/GF10/60,"-")</f>
        <v>-</v>
      </c>
      <c r="GG472" s="102" t="str">
        <f>IF(AND(GD472&gt;0,GF472&gt;0),GF472*GE294,"-")</f>
        <v>-</v>
      </c>
      <c r="GK472" s="112">
        <v>8</v>
      </c>
      <c r="GL472" s="4"/>
      <c r="GM472" s="108" t="str">
        <f>IF(GL472&gt;0,INDEX(Вхідні_дані!$A$1837:$F$1866,MATCH(GL472,Вхідні_дані!$C$1837:$C$1866,0),4),"-")</f>
        <v>-</v>
      </c>
      <c r="GN472" s="108" t="str">
        <f>IF(GL472&gt;0,(GM472)/GN9/GN10/60,"-")</f>
        <v>-</v>
      </c>
      <c r="GO472" s="102" t="str">
        <f>IF(AND(GL472&gt;0,GN472&gt;0),GN472*GM294,"-")</f>
        <v>-</v>
      </c>
      <c r="GS472" s="112">
        <v>8</v>
      </c>
      <c r="GT472" s="4"/>
      <c r="GU472" s="108" t="str">
        <f>IF(GT472&gt;0,INDEX(Вхідні_дані!$A$1837:$F$1866,MATCH(GT472,Вхідні_дані!$C$1837:$C$1866,0),4),"-")</f>
        <v>-</v>
      </c>
      <c r="GV472" s="108" t="str">
        <f>IF(GT472&gt;0,(GU472)/GV9/GV10/60,"-")</f>
        <v>-</v>
      </c>
      <c r="GW472" s="102" t="str">
        <f>IF(AND(GT472&gt;0,GV472&gt;0),GV472*GU294,"-")</f>
        <v>-</v>
      </c>
      <c r="HA472" s="112">
        <v>8</v>
      </c>
      <c r="HB472" s="4"/>
      <c r="HC472" s="108" t="str">
        <f>IF(HB472&gt;0,INDEX(Вхідні_дані!$A$1837:$F$1866,MATCH(HB472,Вхідні_дані!$C$1837:$C$1866,0),4),"-")</f>
        <v>-</v>
      </c>
      <c r="HD472" s="108" t="str">
        <f>IF(HB472&gt;0,(HC472)/HD9/HD10/60,"-")</f>
        <v>-</v>
      </c>
      <c r="HE472" s="102" t="str">
        <f>IF(AND(HB472&gt;0,HD472&gt;0),HD472*HC294,"-")</f>
        <v>-</v>
      </c>
      <c r="HI472" s="112">
        <v>8</v>
      </c>
      <c r="HJ472" s="4"/>
      <c r="HK472" s="108" t="str">
        <f>IF(HJ472&gt;0,INDEX(Вхідні_дані!$A$1837:$F$1866,MATCH(HJ472,Вхідні_дані!$C$1837:$C$1866,0),4),"-")</f>
        <v>-</v>
      </c>
      <c r="HL472" s="108" t="str">
        <f>IF(HJ472&gt;0,(HK472)/HL9/HL10/60,"-")</f>
        <v>-</v>
      </c>
      <c r="HM472" s="102" t="str">
        <f>IF(AND(HJ472&gt;0,HL472&gt;0),HL472*HK294,"-")</f>
        <v>-</v>
      </c>
      <c r="HQ472" s="112">
        <v>8</v>
      </c>
      <c r="HR472" s="4"/>
      <c r="HS472" s="108" t="str">
        <f>IF(HR472&gt;0,INDEX(Вхідні_дані!$A$1837:$F$1866,MATCH(HR472,Вхідні_дані!$C$1837:$C$1866,0),4),"-")</f>
        <v>-</v>
      </c>
      <c r="HT472" s="108" t="str">
        <f>IF(HR472&gt;0,(HS472)/HT9/HT10/60,"-")</f>
        <v>-</v>
      </c>
      <c r="HU472" s="102" t="str">
        <f>IF(AND(HR472&gt;0,HT472&gt;0),HT472*HS294,"-")</f>
        <v>-</v>
      </c>
      <c r="HY472" s="112">
        <v>8</v>
      </c>
      <c r="HZ472" s="4"/>
      <c r="IA472" s="108" t="str">
        <f>IF(HZ472&gt;0,INDEX(Вхідні_дані!$A$1837:$F$1866,MATCH(HZ472,Вхідні_дані!$C$1837:$C$1866,0),4),"-")</f>
        <v>-</v>
      </c>
      <c r="IB472" s="108" t="str">
        <f>IF(HZ472&gt;0,(IA472)/IB9/IB10/60,"-")</f>
        <v>-</v>
      </c>
      <c r="IC472" s="102" t="str">
        <f>IF(AND(HZ472&gt;0,IB472&gt;0),IB472*IA294,"-")</f>
        <v>-</v>
      </c>
      <c r="IG472" s="112">
        <v>8</v>
      </c>
      <c r="IH472" s="4"/>
      <c r="II472" s="108" t="str">
        <f>IF(IH472&gt;0,INDEX(Вхідні_дані!$A$1837:$F$1866,MATCH(IH472,Вхідні_дані!$C$1837:$C$1866,0),4),"-")</f>
        <v>-</v>
      </c>
      <c r="IJ472" s="108" t="str">
        <f>IF(IH472&gt;0,(II472)/IJ9/IJ10/60,"-")</f>
        <v>-</v>
      </c>
      <c r="IK472" s="102" t="str">
        <f>IF(AND(IH472&gt;0,IJ472&gt;0),IJ472*II294,"-")</f>
        <v>-</v>
      </c>
      <c r="IO472" s="112">
        <v>8</v>
      </c>
      <c r="IP472" s="4"/>
      <c r="IQ472" s="108" t="str">
        <f>IF(IP472&gt;0,INDEX(Вхідні_дані!$A$1837:$F$1866,MATCH(IP472,Вхідні_дані!$C$1837:$C$1866,0),4),"-")</f>
        <v>-</v>
      </c>
      <c r="IR472" s="108" t="str">
        <f>IF(IP472&gt;0,(IQ472)/IR9/IR10/60,"-")</f>
        <v>-</v>
      </c>
      <c r="IS472" s="102" t="str">
        <f>IF(AND(IP472&gt;0,IR472&gt;0),IR472*IQ294,"-")</f>
        <v>-</v>
      </c>
      <c r="IW472" s="112">
        <v>8</v>
      </c>
      <c r="IX472" s="4"/>
      <c r="IY472" s="108" t="str">
        <f>IF(IX472&gt;0,INDEX(Вхідні_дані!$A$1837:$F$1866,MATCH(IX472,Вхідні_дані!$C$1837:$C$1866,0),4),"-")</f>
        <v>-</v>
      </c>
      <c r="IZ472" s="108" t="str">
        <f>IF(IX472&gt;0,(IY472)/IZ9/IZ10/60,"-")</f>
        <v>-</v>
      </c>
      <c r="JA472" s="102" t="str">
        <f>IF(AND(IX472&gt;0,IZ472&gt;0),IZ472*IY294,"-")</f>
        <v>-</v>
      </c>
      <c r="JE472" s="112">
        <v>8</v>
      </c>
      <c r="JF472" s="4"/>
      <c r="JG472" s="108" t="str">
        <f>IF(JF472&gt;0,INDEX(Вхідні_дані!$A$1837:$F$1866,MATCH(JF472,Вхідні_дані!$C$1837:$C$1866,0),4),"-")</f>
        <v>-</v>
      </c>
      <c r="JH472" s="108" t="str">
        <f>IF(JF472&gt;0,(JG472)/JH9/JH10/60,"-")</f>
        <v>-</v>
      </c>
      <c r="JI472" s="102" t="str">
        <f>IF(AND(JF472&gt;0,JH472&gt;0),JH472*JG294,"-")</f>
        <v>-</v>
      </c>
      <c r="JM472" s="112">
        <v>8</v>
      </c>
      <c r="JN472" s="4"/>
      <c r="JO472" s="108" t="str">
        <f>IF(JN472&gt;0,INDEX(Вхідні_дані!$A$1837:$F$1866,MATCH(JN472,Вхідні_дані!$C$1837:$C$1866,0),4),"-")</f>
        <v>-</v>
      </c>
      <c r="JP472" s="108" t="str">
        <f>IF(JN472&gt;0,(JO472)/JP9/JP10/60,"-")</f>
        <v>-</v>
      </c>
      <c r="JQ472" s="102" t="str">
        <f>IF(AND(JN472&gt;0,JP472&gt;0),JP472*JO294,"-")</f>
        <v>-</v>
      </c>
      <c r="JU472" s="112">
        <v>8</v>
      </c>
      <c r="JV472" s="4"/>
      <c r="JW472" s="108" t="str">
        <f>IF(JV472&gt;0,INDEX(Вхідні_дані!$A$1837:$F$1866,MATCH(JV472,Вхідні_дані!$C$1837:$C$1866,0),4),"-")</f>
        <v>-</v>
      </c>
      <c r="JX472" s="108" t="str">
        <f>IF(JV472&gt;0,(JW472)/JX9/JX10/60,"-")</f>
        <v>-</v>
      </c>
      <c r="JY472" s="102" t="str">
        <f>IF(AND(JV472&gt;0,JX472&gt;0),JX472*JW294,"-")</f>
        <v>-</v>
      </c>
      <c r="KC472" s="112">
        <v>8</v>
      </c>
      <c r="KD472" s="4"/>
      <c r="KE472" s="108" t="str">
        <f>IF(KD472&gt;0,INDEX(Вхідні_дані!$A$1837:$F$1866,MATCH(KD472,Вхідні_дані!$C$1837:$C$1866,0),4),"-")</f>
        <v>-</v>
      </c>
      <c r="KF472" s="108" t="str">
        <f>IF(KD472&gt;0,(KE472)/KF9/KF10/60,"-")</f>
        <v>-</v>
      </c>
      <c r="KG472" s="102" t="str">
        <f>IF(AND(KD472&gt;0,KF472&gt;0),KF472*KE294,"-")</f>
        <v>-</v>
      </c>
      <c r="KK472" s="112">
        <v>8</v>
      </c>
      <c r="KL472" s="4"/>
      <c r="KM472" s="108" t="str">
        <f>IF(KL472&gt;0,INDEX(Вхідні_дані!$A$1837:$F$1866,MATCH(KL472,Вхідні_дані!$C$1837:$C$1866,0),4),"-")</f>
        <v>-</v>
      </c>
      <c r="KN472" s="108" t="str">
        <f>IF(KL472&gt;0,(KM472)/KN9/KN10/60,"-")</f>
        <v>-</v>
      </c>
      <c r="KO472" s="102" t="str">
        <f>IF(AND(KL472&gt;0,KN472&gt;0),KN472*KM294,"-")</f>
        <v>-</v>
      </c>
      <c r="KS472" s="112">
        <v>8</v>
      </c>
      <c r="KT472" s="4"/>
      <c r="KU472" s="108" t="str">
        <f>IF(KT472&gt;0,INDEX(Вхідні_дані!$A$1837:$F$1866,MATCH(KT472,Вхідні_дані!$C$1837:$C$1866,0),4),"-")</f>
        <v>-</v>
      </c>
      <c r="KV472" s="108" t="str">
        <f>IF(KT472&gt;0,(KU472)/KV9/KV10/60,"-")</f>
        <v>-</v>
      </c>
      <c r="KW472" s="102" t="str">
        <f>IF(AND(KT472&gt;0,KV472&gt;0),KV472*KU294,"-")</f>
        <v>-</v>
      </c>
      <c r="LA472" s="112">
        <v>8</v>
      </c>
      <c r="LB472" s="4"/>
      <c r="LC472" s="108" t="str">
        <f>IF(LB472&gt;0,INDEX(Вхідні_дані!$A$1837:$F$1866,MATCH(LB472,Вхідні_дані!$C$1837:$C$1866,0),4),"-")</f>
        <v>-</v>
      </c>
      <c r="LD472" s="108" t="str">
        <f>IF(LB472&gt;0,(LC472)/LD9/LD10/60,"-")</f>
        <v>-</v>
      </c>
      <c r="LE472" s="102" t="str">
        <f>IF(AND(LB472&gt;0,LD472&gt;0),LD472*LC294,"-")</f>
        <v>-</v>
      </c>
      <c r="LI472" s="112">
        <v>8</v>
      </c>
      <c r="LJ472" s="4"/>
      <c r="LK472" s="108" t="str">
        <f>IF(LJ472&gt;0,INDEX(Вхідні_дані!$A$1837:$F$1866,MATCH(LJ472,Вхідні_дані!$C$1837:$C$1866,0),4),"-")</f>
        <v>-</v>
      </c>
      <c r="LL472" s="108" t="str">
        <f>IF(LJ472&gt;0,(LK472)/LL9/LL10/60,"-")</f>
        <v>-</v>
      </c>
      <c r="LM472" s="102" t="str">
        <f>IF(AND(LJ472&gt;0,LL472&gt;0),LL472*LK294,"-")</f>
        <v>-</v>
      </c>
      <c r="LQ472" s="112">
        <v>8</v>
      </c>
      <c r="LR472" s="4"/>
      <c r="LS472" s="108" t="str">
        <f>IF(LR472&gt;0,INDEX(Вхідні_дані!$A$1837:$F$1866,MATCH(LR472,Вхідні_дані!$C$1837:$C$1866,0),4),"-")</f>
        <v>-</v>
      </c>
      <c r="LT472" s="108" t="str">
        <f>IF(LR472&gt;0,(LS472)/LT9/LT10/60,"-")</f>
        <v>-</v>
      </c>
      <c r="LU472" s="102" t="str">
        <f>IF(AND(LR472&gt;0,LT472&gt;0),LT472*LS294,"-")</f>
        <v>-</v>
      </c>
      <c r="LY472" s="112">
        <v>8</v>
      </c>
      <c r="LZ472" s="4"/>
      <c r="MA472" s="108" t="str">
        <f>IF(LZ472&gt;0,INDEX(Вхідні_дані!$A$1837:$F$1866,MATCH(LZ472,Вхідні_дані!$C$1837:$C$1866,0),4),"-")</f>
        <v>-</v>
      </c>
      <c r="MB472" s="108" t="str">
        <f>IF(LZ472&gt;0,(MA472)/MB9/MB10/60,"-")</f>
        <v>-</v>
      </c>
      <c r="MC472" s="102" t="str">
        <f>IF(AND(LZ472&gt;0,MB472&gt;0),MB472*MA294,"-")</f>
        <v>-</v>
      </c>
      <c r="MG472" s="112">
        <v>8</v>
      </c>
      <c r="MH472" s="4"/>
      <c r="MI472" s="108" t="str">
        <f>IF(MH472&gt;0,INDEX(Вхідні_дані!$A$1837:$F$1866,MATCH(MH472,Вхідні_дані!$C$1837:$C$1866,0),4),"-")</f>
        <v>-</v>
      </c>
      <c r="MJ472" s="108" t="str">
        <f>IF(MH472&gt;0,(MI472)/MJ9/MJ10/60,"-")</f>
        <v>-</v>
      </c>
      <c r="MK472" s="102" t="str">
        <f>IF(AND(MH472&gt;0,MJ472&gt;0),MJ472*MI294,"-")</f>
        <v>-</v>
      </c>
      <c r="MO472" s="112">
        <v>8</v>
      </c>
      <c r="MP472" s="4"/>
      <c r="MQ472" s="108" t="str">
        <f>IF(MP472&gt;0,INDEX(Вхідні_дані!$A$1837:$F$1866,MATCH(MP472,Вхідні_дані!$C$1837:$C$1866,0),4),"-")</f>
        <v>-</v>
      </c>
      <c r="MR472" s="108" t="str">
        <f>IF(MP472&gt;0,(MQ472)/MR9/MR10/60,"-")</f>
        <v>-</v>
      </c>
      <c r="MS472" s="102" t="str">
        <f>IF(AND(MP472&gt;0,MR472&gt;0),MR472*MQ294,"-")</f>
        <v>-</v>
      </c>
      <c r="MW472" s="112">
        <v>8</v>
      </c>
      <c r="MX472" s="4"/>
      <c r="MY472" s="108" t="str">
        <f>IF(MX472&gt;0,INDEX(Вхідні_дані!$A$1837:$F$1866,MATCH(MX472,Вхідні_дані!$C$1837:$C$1866,0),4),"-")</f>
        <v>-</v>
      </c>
      <c r="MZ472" s="108" t="str">
        <f>IF(MX472&gt;0,(MY472)/MZ9/MZ10/60,"-")</f>
        <v>-</v>
      </c>
      <c r="NA472" s="102" t="str">
        <f>IF(AND(MX472&gt;0,MZ472&gt;0),MZ472*MY294,"-")</f>
        <v>-</v>
      </c>
      <c r="NE472" s="112">
        <v>8</v>
      </c>
      <c r="NF472" s="4"/>
      <c r="NG472" s="108" t="str">
        <f>IF(NF472&gt;0,INDEX(Вхідні_дані!$A$1837:$F$1866,MATCH(NF472,Вхідні_дані!$C$1837:$C$1866,0),4),"-")</f>
        <v>-</v>
      </c>
      <c r="NH472" s="108" t="str">
        <f>IF(NF472&gt;0,(NG472)/NH9/NH10/60,"-")</f>
        <v>-</v>
      </c>
      <c r="NI472" s="102" t="str">
        <f>IF(AND(NF472&gt;0,NH472&gt;0),NH472*NG294,"-")</f>
        <v>-</v>
      </c>
      <c r="NM472" s="112">
        <v>8</v>
      </c>
      <c r="NN472" s="4"/>
      <c r="NO472" s="108" t="str">
        <f>IF(NN472&gt;0,INDEX(Вхідні_дані!$A$1837:$F$1866,MATCH(NN472,Вхідні_дані!$C$1837:$C$1866,0),4),"-")</f>
        <v>-</v>
      </c>
      <c r="NP472" s="108" t="str">
        <f>IF(NN472&gt;0,(NO472)/NP9/NP10/60,"-")</f>
        <v>-</v>
      </c>
      <c r="NQ472" s="102" t="str">
        <f>IF(AND(NN472&gt;0,NP472&gt;0),NP472*NO294,"-")</f>
        <v>-</v>
      </c>
      <c r="NU472" s="112">
        <v>8</v>
      </c>
      <c r="NV472" s="4"/>
      <c r="NW472" s="108" t="str">
        <f>IF(NV472&gt;0,INDEX(Вхідні_дані!$A$1837:$F$1866,MATCH(NV472,Вхідні_дані!$C$1837:$C$1866,0),4),"-")</f>
        <v>-</v>
      </c>
      <c r="NX472" s="108" t="str">
        <f>IF(NV472&gt;0,(NW472)/NX9/NX10/60,"-")</f>
        <v>-</v>
      </c>
      <c r="NY472" s="102" t="str">
        <f>IF(AND(NV472&gt;0,NX472&gt;0),NX472*NW294,"-")</f>
        <v>-</v>
      </c>
      <c r="OC472" s="112">
        <v>8</v>
      </c>
      <c r="OD472" s="4"/>
      <c r="OE472" s="108" t="str">
        <f>IF(OD472&gt;0,INDEX(Вхідні_дані!$A$1837:$F$1866,MATCH(OD472,Вхідні_дані!$C$1837:$C$1866,0),4),"-")</f>
        <v>-</v>
      </c>
      <c r="OF472" s="108" t="str">
        <f>IF(OD472&gt;0,(OE472)/OF9/OF10/60,"-")</f>
        <v>-</v>
      </c>
      <c r="OG472" s="102" t="str">
        <f>IF(AND(OD472&gt;0,OF472&gt;0),OF472*OE294,"-")</f>
        <v>-</v>
      </c>
      <c r="OK472" s="112">
        <v>8</v>
      </c>
      <c r="OL472" s="4"/>
      <c r="OM472" s="108" t="str">
        <f>IF(OL472&gt;0,INDEX(Вхідні_дані!$A$1837:$F$1866,MATCH(OL472,Вхідні_дані!$C$1837:$C$1866,0),4),"-")</f>
        <v>-</v>
      </c>
      <c r="ON472" s="108" t="str">
        <f>IF(OL472&gt;0,(OM472)/ON9/ON10/60,"-")</f>
        <v>-</v>
      </c>
      <c r="OO472" s="102" t="str">
        <f>IF(AND(OL472&gt;0,ON472&gt;0),ON472*OM294,"-")</f>
        <v>-</v>
      </c>
      <c r="OS472" s="112">
        <v>8</v>
      </c>
      <c r="OT472" s="4"/>
      <c r="OU472" s="108" t="str">
        <f>IF(OT472&gt;0,INDEX(Вхідні_дані!$A$1837:$F$1866,MATCH(OT472,Вхідні_дані!$C$1837:$C$1866,0),4),"-")</f>
        <v>-</v>
      </c>
      <c r="OV472" s="108" t="str">
        <f>IF(OT472&gt;0,(OU472)/OV9/OV10/60,"-")</f>
        <v>-</v>
      </c>
      <c r="OW472" s="102" t="str">
        <f>IF(AND(OT472&gt;0,OV472&gt;0),OV472*OU294,"-")</f>
        <v>-</v>
      </c>
      <c r="PA472" s="112">
        <v>8</v>
      </c>
      <c r="PB472" s="4"/>
      <c r="PC472" s="108" t="str">
        <f>IF(PB472&gt;0,INDEX(Вхідні_дані!$A$1837:$F$1866,MATCH(PB472,Вхідні_дані!$C$1837:$C$1866,0),4),"-")</f>
        <v>-</v>
      </c>
      <c r="PD472" s="108" t="str">
        <f>IF(PB472&gt;0,(PC472)/PD9/PD10/60,"-")</f>
        <v>-</v>
      </c>
      <c r="PE472" s="102" t="str">
        <f>IF(AND(PB472&gt;0,PD472&gt;0),PD472*PC294,"-")</f>
        <v>-</v>
      </c>
      <c r="PI472" s="112">
        <v>8</v>
      </c>
      <c r="PJ472" s="4"/>
      <c r="PK472" s="108" t="str">
        <f>IF(PJ472&gt;0,INDEX(Вхідні_дані!$A$1837:$F$1866,MATCH(PJ472,Вхідні_дані!$C$1837:$C$1866,0),4),"-")</f>
        <v>-</v>
      </c>
      <c r="PL472" s="108" t="str">
        <f>IF(PJ472&gt;0,(PK472)/PL9/PL10/60,"-")</f>
        <v>-</v>
      </c>
      <c r="PM472" s="102" t="str">
        <f>IF(AND(PJ472&gt;0,PL472&gt;0),PL472*PK294,"-")</f>
        <v>-</v>
      </c>
      <c r="PQ472" s="112">
        <v>8</v>
      </c>
      <c r="PR472" s="4"/>
      <c r="PS472" s="108" t="str">
        <f>IF(PR472&gt;0,INDEX(Вхідні_дані!$A$1837:$F$1866,MATCH(PR472,Вхідні_дані!$C$1837:$C$1866,0),4),"-")</f>
        <v>-</v>
      </c>
      <c r="PT472" s="108" t="str">
        <f>IF(PR472&gt;0,(PS472)/PT9/PT10/60,"-")</f>
        <v>-</v>
      </c>
      <c r="PU472" s="102" t="str">
        <f>IF(AND(PR472&gt;0,PT472&gt;0),PT472*PS294,"-")</f>
        <v>-</v>
      </c>
      <c r="PY472" s="112">
        <v>8</v>
      </c>
      <c r="PZ472" s="4"/>
      <c r="QA472" s="108" t="str">
        <f>IF(PZ472&gt;0,INDEX(Вхідні_дані!$A$1837:$F$1866,MATCH(PZ472,Вхідні_дані!$C$1837:$C$1866,0),4),"-")</f>
        <v>-</v>
      </c>
      <c r="QB472" s="108" t="str">
        <f>IF(PZ472&gt;0,(QA472)/QB9/QB10/60,"-")</f>
        <v>-</v>
      </c>
      <c r="QC472" s="102" t="str">
        <f>IF(AND(PZ472&gt;0,QB472&gt;0),QB472*QA294,"-")</f>
        <v>-</v>
      </c>
      <c r="QG472" s="112">
        <v>8</v>
      </c>
      <c r="QH472" s="4"/>
      <c r="QI472" s="108" t="str">
        <f>IF(QH472&gt;0,INDEX(Вхідні_дані!$A$1837:$F$1866,MATCH(QH472,Вхідні_дані!$C$1837:$C$1866,0),4),"-")</f>
        <v>-</v>
      </c>
      <c r="QJ472" s="108" t="str">
        <f>IF(QH472&gt;0,(QI472)/QJ9/QJ10/60,"-")</f>
        <v>-</v>
      </c>
      <c r="QK472" s="102" t="str">
        <f>IF(AND(QH472&gt;0,QJ472&gt;0),QJ472*QI294,"-")</f>
        <v>-</v>
      </c>
      <c r="QO472" s="112">
        <v>8</v>
      </c>
      <c r="QP472" s="4"/>
      <c r="QQ472" s="108" t="str">
        <f>IF(QP472&gt;0,INDEX(Вхідні_дані!$A$1837:$F$1866,MATCH(QP472,Вхідні_дані!$C$1837:$C$1866,0),4),"-")</f>
        <v>-</v>
      </c>
      <c r="QR472" s="108" t="str">
        <f>IF(QP472&gt;0,(QQ472)/QR9/QR10/60,"-")</f>
        <v>-</v>
      </c>
      <c r="QS472" s="102" t="str">
        <f>IF(AND(QP472&gt;0,QR472&gt;0),QR472*QQ294,"-")</f>
        <v>-</v>
      </c>
      <c r="QW472" s="112">
        <v>8</v>
      </c>
      <c r="QX472" s="4"/>
      <c r="QY472" s="108" t="str">
        <f>IF(QX472&gt;0,INDEX(Вхідні_дані!$A$1837:$F$1866,MATCH(QX472,Вхідні_дані!$C$1837:$C$1866,0),4),"-")</f>
        <v>-</v>
      </c>
      <c r="QZ472" s="108" t="str">
        <f>IF(QX472&gt;0,(QY472)/QZ9/QZ10/60,"-")</f>
        <v>-</v>
      </c>
      <c r="RA472" s="102" t="str">
        <f>IF(AND(QX472&gt;0,QZ472&gt;0),QZ472*QY294,"-")</f>
        <v>-</v>
      </c>
      <c r="RE472" s="112">
        <v>8</v>
      </c>
      <c r="RF472" s="4"/>
      <c r="RG472" s="108" t="str">
        <f>IF(RF472&gt;0,INDEX(Вхідні_дані!$A$1837:$F$1866,MATCH(RF472,Вхідні_дані!$C$1837:$C$1866,0),4),"-")</f>
        <v>-</v>
      </c>
      <c r="RH472" s="108" t="str">
        <f>IF(RF472&gt;0,(RG472)/RH9/RH10/60,"-")</f>
        <v>-</v>
      </c>
      <c r="RI472" s="102" t="str">
        <f>IF(AND(RF472&gt;0,RH472&gt;0),RH472*RG294,"-")</f>
        <v>-</v>
      </c>
      <c r="RM472" s="112">
        <v>8</v>
      </c>
      <c r="RN472" s="4"/>
      <c r="RO472" s="108" t="str">
        <f>IF(RN472&gt;0,INDEX(Вхідні_дані!$A$1837:$F$1866,MATCH(RN472,Вхідні_дані!$C$1837:$C$1866,0),4),"-")</f>
        <v>-</v>
      </c>
      <c r="RP472" s="108" t="str">
        <f>IF(RN472&gt;0,(RO472)/RP9/RP10/60,"-")</f>
        <v>-</v>
      </c>
      <c r="RQ472" s="102" t="str">
        <f>IF(AND(RN472&gt;0,RP472&gt;0),RP472*RO294,"-")</f>
        <v>-</v>
      </c>
      <c r="RU472" s="112">
        <v>8</v>
      </c>
      <c r="RV472" s="4"/>
      <c r="RW472" s="108" t="str">
        <f>IF(RV472&gt;0,INDEX(Вхідні_дані!$A$1837:$F$1866,MATCH(RV472,Вхідні_дані!$C$1837:$C$1866,0),4),"-")</f>
        <v>-</v>
      </c>
      <c r="RX472" s="108" t="str">
        <f>IF(RV472&gt;0,(RW472)/RX9/RX10/60,"-")</f>
        <v>-</v>
      </c>
      <c r="RY472" s="102" t="str">
        <f>IF(AND(RV472&gt;0,RX472&gt;0),RX472*RW294,"-")</f>
        <v>-</v>
      </c>
      <c r="SC472" s="112">
        <v>8</v>
      </c>
      <c r="SD472" s="4"/>
      <c r="SE472" s="108" t="str">
        <f>IF(SD472&gt;0,INDEX(Вхідні_дані!$A$1837:$F$1866,MATCH(SD472,Вхідні_дані!$C$1837:$C$1866,0),4),"-")</f>
        <v>-</v>
      </c>
      <c r="SF472" s="108" t="str">
        <f>IF(SD472&gt;0,(SE472)/SF9/SF10/60,"-")</f>
        <v>-</v>
      </c>
      <c r="SG472" s="102" t="str">
        <f>IF(AND(SD472&gt;0,SF472&gt;0),SF472*SE294,"-")</f>
        <v>-</v>
      </c>
      <c r="SK472" s="112">
        <v>8</v>
      </c>
      <c r="SL472" s="4"/>
      <c r="SM472" s="108" t="str">
        <f>IF(SL472&gt;0,INDEX(Вхідні_дані!$A$1837:$F$1866,MATCH(SL472,Вхідні_дані!$C$1837:$C$1866,0),4),"-")</f>
        <v>-</v>
      </c>
      <c r="SN472" s="108" t="str">
        <f>IF(SL472&gt;0,(SM472)/SN9/SN10/60,"-")</f>
        <v>-</v>
      </c>
      <c r="SO472" s="102" t="str">
        <f>IF(AND(SL472&gt;0,SN472&gt;0),SN472*SM294,"-")</f>
        <v>-</v>
      </c>
      <c r="SS472" s="112">
        <v>8</v>
      </c>
      <c r="ST472" s="4"/>
      <c r="SU472" s="108" t="str">
        <f>IF(ST472&gt;0,INDEX(Вхідні_дані!$A$1837:$F$1866,MATCH(ST472,Вхідні_дані!$C$1837:$C$1866,0),4),"-")</f>
        <v>-</v>
      </c>
      <c r="SV472" s="108" t="str">
        <f>IF(ST472&gt;0,(SU472)/SV9/SV10/60,"-")</f>
        <v>-</v>
      </c>
      <c r="SW472" s="102" t="str">
        <f>IF(AND(ST472&gt;0,SV472&gt;0),SV472*SU294,"-")</f>
        <v>-</v>
      </c>
      <c r="TA472" s="112">
        <v>8</v>
      </c>
      <c r="TB472" s="4"/>
      <c r="TC472" s="108" t="str">
        <f>IF(TB472&gt;0,INDEX(Вхідні_дані!$A$1837:$F$1866,MATCH(TB472,Вхідні_дані!$C$1837:$C$1866,0),4),"-")</f>
        <v>-</v>
      </c>
      <c r="TD472" s="108" t="str">
        <f>IF(TB472&gt;0,(TC472)/TD9/TD10/60,"-")</f>
        <v>-</v>
      </c>
      <c r="TE472" s="102" t="str">
        <f>IF(AND(TB472&gt;0,TD472&gt;0),TD472*TC294,"-")</f>
        <v>-</v>
      </c>
      <c r="TI472" s="112">
        <v>8</v>
      </c>
      <c r="TJ472" s="4"/>
      <c r="TK472" s="108" t="str">
        <f>IF(TJ472&gt;0,INDEX(Вхідні_дані!$A$1837:$F$1866,MATCH(TJ472,Вхідні_дані!$C$1837:$C$1866,0),4),"-")</f>
        <v>-</v>
      </c>
      <c r="TL472" s="108" t="str">
        <f>IF(TJ472&gt;0,(TK472)/TL9/TL10/60,"-")</f>
        <v>-</v>
      </c>
      <c r="TM472" s="102" t="str">
        <f>IF(AND(TJ472&gt;0,TL472&gt;0),TL472*TK294,"-")</f>
        <v>-</v>
      </c>
      <c r="TQ472" s="112">
        <v>8</v>
      </c>
      <c r="TR472" s="4"/>
      <c r="TS472" s="108" t="str">
        <f>IF(TR472&gt;0,INDEX(Вхідні_дані!$A$1837:$F$1866,MATCH(TR472,Вхідні_дані!$C$1837:$C$1866,0),4),"-")</f>
        <v>-</v>
      </c>
      <c r="TT472" s="108" t="str">
        <f>IF(TR472&gt;0,(TS472)/TT9/TT10/60,"-")</f>
        <v>-</v>
      </c>
      <c r="TU472" s="102" t="str">
        <f>IF(AND(TR472&gt;0,TT472&gt;0),TT472*TS294,"-")</f>
        <v>-</v>
      </c>
      <c r="TY472" s="112">
        <v>8</v>
      </c>
      <c r="TZ472" s="4"/>
      <c r="UA472" s="108" t="str">
        <f>IF(TZ472&gt;0,INDEX(Вхідні_дані!$A$1837:$F$1866,MATCH(TZ472,Вхідні_дані!$C$1837:$C$1866,0),4),"-")</f>
        <v>-</v>
      </c>
      <c r="UB472" s="108" t="str">
        <f>IF(TZ472&gt;0,(UA472)/UB9/UB10/60,"-")</f>
        <v>-</v>
      </c>
      <c r="UC472" s="102" t="str">
        <f>IF(AND(TZ472&gt;0,UB472&gt;0),UB472*UA294,"-")</f>
        <v>-</v>
      </c>
      <c r="UG472" s="112">
        <v>8</v>
      </c>
      <c r="UH472" s="4"/>
      <c r="UI472" s="108" t="str">
        <f>IF(UH472&gt;0,INDEX(Вхідні_дані!$A$1837:$F$1866,MATCH(UH472,Вхідні_дані!$C$1837:$C$1866,0),4),"-")</f>
        <v>-</v>
      </c>
      <c r="UJ472" s="108" t="str">
        <f>IF(UH472&gt;0,(UI472)/UJ9/UJ10/60,"-")</f>
        <v>-</v>
      </c>
      <c r="UK472" s="102" t="str">
        <f>IF(AND(UH472&gt;0,UJ472&gt;0),UJ472*UI294,"-")</f>
        <v>-</v>
      </c>
      <c r="UO472" s="112">
        <v>8</v>
      </c>
      <c r="UP472" s="4"/>
      <c r="UQ472" s="108" t="str">
        <f>IF(UP472&gt;0,INDEX(Вхідні_дані!$A$1837:$F$1866,MATCH(UP472,Вхідні_дані!$C$1837:$C$1866,0),4),"-")</f>
        <v>-</v>
      </c>
      <c r="UR472" s="108" t="str">
        <f>IF(UP472&gt;0,(UQ472)/UR9/UR10/60,"-")</f>
        <v>-</v>
      </c>
      <c r="US472" s="102" t="str">
        <f>IF(AND(UP472&gt;0,UR472&gt;0),UR472*UQ294,"-")</f>
        <v>-</v>
      </c>
      <c r="UW472" s="112">
        <v>8</v>
      </c>
      <c r="UX472" s="4"/>
      <c r="UY472" s="108" t="str">
        <f>IF(UX472&gt;0,INDEX(Вхідні_дані!$A$1837:$F$1866,MATCH(UX472,Вхідні_дані!$C$1837:$C$1866,0),4),"-")</f>
        <v>-</v>
      </c>
      <c r="UZ472" s="108" t="str">
        <f>IF(UX472&gt;0,(UY472)/UZ9/UZ10/60,"-")</f>
        <v>-</v>
      </c>
      <c r="VA472" s="102" t="str">
        <f>IF(AND(UX472&gt;0,UZ472&gt;0),UZ472*UY294,"-")</f>
        <v>-</v>
      </c>
      <c r="VE472" s="112">
        <v>8</v>
      </c>
      <c r="VF472" s="4"/>
      <c r="VG472" s="108" t="str">
        <f>IF(VF472&gt;0,INDEX(Вхідні_дані!$A$1837:$F$1866,MATCH(VF472,Вхідні_дані!$C$1837:$C$1866,0),4),"-")</f>
        <v>-</v>
      </c>
      <c r="VH472" s="108" t="str">
        <f>IF(VF472&gt;0,(VG472)/VH9/VH10/60,"-")</f>
        <v>-</v>
      </c>
      <c r="VI472" s="102" t="str">
        <f>IF(AND(VF472&gt;0,VH472&gt;0),VH472*VG294,"-")</f>
        <v>-</v>
      </c>
      <c r="VM472" s="112">
        <v>8</v>
      </c>
      <c r="VN472" s="4"/>
      <c r="VO472" s="108" t="str">
        <f>IF(VN472&gt;0,INDEX(Вхідні_дані!$A$1837:$F$1866,MATCH(VN472,Вхідні_дані!$C$1837:$C$1866,0),4),"-")</f>
        <v>-</v>
      </c>
      <c r="VP472" s="108" t="str">
        <f>IF(VN472&gt;0,(VO472)/VP9/VP10/60,"-")</f>
        <v>-</v>
      </c>
      <c r="VQ472" s="102" t="str">
        <f>IF(AND(VN472&gt;0,VP472&gt;0),VP472*VO294,"-")</f>
        <v>-</v>
      </c>
      <c r="VU472" s="112">
        <v>8</v>
      </c>
      <c r="VV472" s="4"/>
      <c r="VW472" s="108" t="str">
        <f>IF(VV472&gt;0,INDEX(Вхідні_дані!$A$1837:$F$1866,MATCH(VV472,Вхідні_дані!$C$1837:$C$1866,0),4),"-")</f>
        <v>-</v>
      </c>
      <c r="VX472" s="108" t="str">
        <f>IF(VV472&gt;0,(VW472)/VX9/VX10/60,"-")</f>
        <v>-</v>
      </c>
      <c r="VY472" s="102" t="str">
        <f>IF(AND(VV472&gt;0,VX472&gt;0),VX472*VW294,"-")</f>
        <v>-</v>
      </c>
      <c r="WC472" s="112">
        <v>8</v>
      </c>
      <c r="WD472" s="4"/>
      <c r="WE472" s="108" t="str">
        <f>IF(WD472&gt;0,INDEX(Вхідні_дані!$A$1837:$F$1866,MATCH(WD472,Вхідні_дані!$C$1837:$C$1866,0),4),"-")</f>
        <v>-</v>
      </c>
      <c r="WF472" s="108" t="str">
        <f>IF(WD472&gt;0,(WE472)/WF9/WF10/60,"-")</f>
        <v>-</v>
      </c>
      <c r="WG472" s="102" t="str">
        <f>IF(AND(WD472&gt;0,WF472&gt;0),WF472*WE294,"-")</f>
        <v>-</v>
      </c>
      <c r="WK472" s="112">
        <v>8</v>
      </c>
      <c r="WL472" s="4"/>
      <c r="WM472" s="108" t="str">
        <f>IF(WL472&gt;0,INDEX(Вхідні_дані!$A$1837:$F$1866,MATCH(WL472,Вхідні_дані!$C$1837:$C$1866,0),4),"-")</f>
        <v>-</v>
      </c>
      <c r="WN472" s="108" t="str">
        <f>IF(WL472&gt;0,(WM472)/WN9/WN10/60,"-")</f>
        <v>-</v>
      </c>
      <c r="WO472" s="102" t="str">
        <f>IF(AND(WL472&gt;0,WN472&gt;0),WN472*WM294,"-")</f>
        <v>-</v>
      </c>
      <c r="WS472" s="112">
        <v>8</v>
      </c>
      <c r="WT472" s="4"/>
      <c r="WU472" s="108" t="str">
        <f>IF(WT472&gt;0,INDEX(Вхідні_дані!$A$1837:$F$1866,MATCH(WT472,Вхідні_дані!$C$1837:$C$1866,0),4),"-")</f>
        <v>-</v>
      </c>
      <c r="WV472" s="108" t="str">
        <f>IF(WT472&gt;0,(WU472)/WV9/WV10/60,"-")</f>
        <v>-</v>
      </c>
      <c r="WW472" s="102" t="str">
        <f>IF(AND(WT472&gt;0,WV472&gt;0),WV472*WU294,"-")</f>
        <v>-</v>
      </c>
      <c r="XA472" s="112">
        <v>8</v>
      </c>
      <c r="XB472" s="4"/>
      <c r="XC472" s="108" t="str">
        <f>IF(XB472&gt;0,INDEX(Вхідні_дані!$A$1837:$F$1866,MATCH(XB472,Вхідні_дані!$C$1837:$C$1866,0),4),"-")</f>
        <v>-</v>
      </c>
      <c r="XD472" s="108" t="str">
        <f>IF(XB472&gt;0,(XC472)/XD9/XD10/60,"-")</f>
        <v>-</v>
      </c>
      <c r="XE472" s="102" t="str">
        <f>IF(AND(XB472&gt;0,XD472&gt;0),XD472*XC294,"-")</f>
        <v>-</v>
      </c>
      <c r="XI472" s="112">
        <v>8</v>
      </c>
      <c r="XJ472" s="4"/>
      <c r="XK472" s="108" t="str">
        <f>IF(XJ472&gt;0,INDEX(Вхідні_дані!$A$1837:$F$1866,MATCH(XJ472,Вхідні_дані!$C$1837:$C$1866,0),4),"-")</f>
        <v>-</v>
      </c>
      <c r="XL472" s="108" t="str">
        <f>IF(XJ472&gt;0,(XK472)/XL9/XL10/60,"-")</f>
        <v>-</v>
      </c>
      <c r="XM472" s="102" t="str">
        <f>IF(AND(XJ472&gt;0,XL472&gt;0),XL472*XK294,"-")</f>
        <v>-</v>
      </c>
      <c r="XQ472" s="112">
        <v>8</v>
      </c>
      <c r="XR472" s="4"/>
      <c r="XS472" s="108" t="str">
        <f>IF(XR472&gt;0,INDEX(Вхідні_дані!$A$1837:$F$1866,MATCH(XR472,Вхідні_дані!$C$1837:$C$1866,0),4),"-")</f>
        <v>-</v>
      </c>
      <c r="XT472" s="108" t="str">
        <f>IF(XR472&gt;0,(XS472)/XT9/XT10/60,"-")</f>
        <v>-</v>
      </c>
      <c r="XU472" s="102" t="str">
        <f>IF(AND(XR472&gt;0,XT472&gt;0),XT472*XS294,"-")</f>
        <v>-</v>
      </c>
      <c r="XY472" s="112">
        <v>8</v>
      </c>
      <c r="XZ472" s="4"/>
      <c r="YA472" s="108" t="str">
        <f>IF(XZ472&gt;0,INDEX(Вхідні_дані!$A$1837:$F$1866,MATCH(XZ472,Вхідні_дані!$C$1837:$C$1866,0),4),"-")</f>
        <v>-</v>
      </c>
      <c r="YB472" s="108" t="str">
        <f>IF(XZ472&gt;0,(YA472)/YB9/YB10/60,"-")</f>
        <v>-</v>
      </c>
      <c r="YC472" s="102" t="str">
        <f>IF(AND(XZ472&gt;0,YB472&gt;0),YB472*YA294,"-")</f>
        <v>-</v>
      </c>
      <c r="YG472" s="112">
        <v>8</v>
      </c>
      <c r="YH472" s="4"/>
      <c r="YI472" s="108" t="str">
        <f>IF(YH472&gt;0,INDEX(Вхідні_дані!$A$1837:$F$1866,MATCH(YH472,Вхідні_дані!$C$1837:$C$1866,0),4),"-")</f>
        <v>-</v>
      </c>
      <c r="YJ472" s="108" t="str">
        <f>IF(YH472&gt;0,(YI472)/YJ9/YJ10/60,"-")</f>
        <v>-</v>
      </c>
      <c r="YK472" s="102" t="str">
        <f>IF(AND(YH472&gt;0,YJ472&gt;0),YJ472*YI294,"-")</f>
        <v>-</v>
      </c>
      <c r="YO472" s="112">
        <v>8</v>
      </c>
      <c r="YP472" s="4"/>
      <c r="YQ472" s="108" t="str">
        <f>IF(YP472&gt;0,INDEX(Вхідні_дані!$A$1837:$F$1866,MATCH(YP472,Вхідні_дані!$C$1837:$C$1866,0),4),"-")</f>
        <v>-</v>
      </c>
      <c r="YR472" s="108" t="str">
        <f>IF(YP472&gt;0,(YQ472)/YR9/YR10/60,"-")</f>
        <v>-</v>
      </c>
      <c r="YS472" s="102" t="str">
        <f>IF(AND(YP472&gt;0,YR472&gt;0),YR472*YQ294,"-")</f>
        <v>-</v>
      </c>
      <c r="YW472" s="112">
        <v>8</v>
      </c>
      <c r="YX472" s="4"/>
      <c r="YY472" s="108" t="str">
        <f>IF(YX472&gt;0,INDEX(Вхідні_дані!$A$1837:$F$1866,MATCH(YX472,Вхідні_дані!$C$1837:$C$1866,0),4),"-")</f>
        <v>-</v>
      </c>
      <c r="YZ472" s="108" t="str">
        <f>IF(YX472&gt;0,(YY472)/YZ9/YZ10/60,"-")</f>
        <v>-</v>
      </c>
      <c r="ZA472" s="102" t="str">
        <f>IF(AND(YX472&gt;0,YZ472&gt;0),YZ472*YY294,"-")</f>
        <v>-</v>
      </c>
      <c r="ZE472" s="112">
        <v>8</v>
      </c>
      <c r="ZF472" s="4"/>
      <c r="ZG472" s="108" t="str">
        <f>IF(ZF472&gt;0,INDEX(Вхідні_дані!$A$1837:$F$1866,MATCH(ZF472,Вхідні_дані!$C$1837:$C$1866,0),4),"-")</f>
        <v>-</v>
      </c>
      <c r="ZH472" s="108" t="str">
        <f>IF(ZF472&gt;0,(ZG472)/ZH9/ZH10/60,"-")</f>
        <v>-</v>
      </c>
      <c r="ZI472" s="102" t="str">
        <f>IF(AND(ZF472&gt;0,ZH472&gt;0),ZH472*ZG294,"-")</f>
        <v>-</v>
      </c>
      <c r="ZM472" s="112">
        <v>8</v>
      </c>
      <c r="ZN472" s="4"/>
      <c r="ZO472" s="108" t="str">
        <f>IF(ZN472&gt;0,INDEX(Вхідні_дані!$A$1837:$F$1866,MATCH(ZN472,Вхідні_дані!$C$1837:$C$1866,0),4),"-")</f>
        <v>-</v>
      </c>
      <c r="ZP472" s="108" t="str">
        <f>IF(ZN472&gt;0,(ZO472)/ZP9/ZP10/60,"-")</f>
        <v>-</v>
      </c>
      <c r="ZQ472" s="102" t="str">
        <f>IF(AND(ZN472&gt;0,ZP472&gt;0),ZP472*ZO294,"-")</f>
        <v>-</v>
      </c>
      <c r="ZU472" s="112">
        <v>8</v>
      </c>
      <c r="ZV472" s="4"/>
      <c r="ZW472" s="108" t="str">
        <f>IF(ZV472&gt;0,INDEX(Вхідні_дані!$A$1837:$F$1866,MATCH(ZV472,Вхідні_дані!$C$1837:$C$1866,0),4),"-")</f>
        <v>-</v>
      </c>
      <c r="ZX472" s="108" t="str">
        <f>IF(ZV472&gt;0,(ZW472)/ZX9/ZX10/60,"-")</f>
        <v>-</v>
      </c>
      <c r="ZY472" s="102" t="str">
        <f>IF(AND(ZV472&gt;0,ZX472&gt;0),ZX472*ZW294,"-")</f>
        <v>-</v>
      </c>
      <c r="AAC472" s="112">
        <v>8</v>
      </c>
      <c r="AAD472" s="4"/>
      <c r="AAE472" s="108" t="str">
        <f>IF(AAD472&gt;0,INDEX(Вхідні_дані!$A$1837:$F$1866,MATCH(AAD472,Вхідні_дані!$C$1837:$C$1866,0),4),"-")</f>
        <v>-</v>
      </c>
      <c r="AAF472" s="108" t="str">
        <f>IF(AAD472&gt;0,(AAE472)/AAF9/AAF10/60,"-")</f>
        <v>-</v>
      </c>
      <c r="AAG472" s="102" t="str">
        <f>IF(AND(AAD472&gt;0,AAF472&gt;0),AAF472*AAE294,"-")</f>
        <v>-</v>
      </c>
      <c r="AAK472" s="112">
        <v>8</v>
      </c>
      <c r="AAL472" s="4"/>
      <c r="AAM472" s="108" t="str">
        <f>IF(AAL472&gt;0,INDEX(Вхідні_дані!$A$1837:$F$1866,MATCH(AAL472,Вхідні_дані!$C$1837:$C$1866,0),4),"-")</f>
        <v>-</v>
      </c>
      <c r="AAN472" s="108" t="str">
        <f>IF(AAL472&gt;0,(AAM472)/AAN9/AAN10/60,"-")</f>
        <v>-</v>
      </c>
      <c r="AAO472" s="102" t="str">
        <f>IF(AND(AAL472&gt;0,AAN472&gt;0),AAN472*AAM294,"-")</f>
        <v>-</v>
      </c>
      <c r="AAS472" s="112">
        <v>8</v>
      </c>
      <c r="AAT472" s="4"/>
      <c r="AAU472" s="108" t="str">
        <f>IF(AAT472&gt;0,INDEX(Вхідні_дані!$A$1837:$F$1866,MATCH(AAT472,Вхідні_дані!$C$1837:$C$1866,0),4),"-")</f>
        <v>-</v>
      </c>
      <c r="AAV472" s="108" t="str">
        <f>IF(AAT472&gt;0,(AAU472)/AAV9/AAV10/60,"-")</f>
        <v>-</v>
      </c>
      <c r="AAW472" s="102" t="str">
        <f>IF(AND(AAT472&gt;0,AAV472&gt;0),AAV472*AAU294,"-")</f>
        <v>-</v>
      </c>
      <c r="ABA472" s="112">
        <v>8</v>
      </c>
      <c r="ABB472" s="4"/>
      <c r="ABC472" s="108" t="str">
        <f>IF(ABB472&gt;0,INDEX(Вхідні_дані!$A$1837:$F$1866,MATCH(ABB472,Вхідні_дані!$C$1837:$C$1866,0),4),"-")</f>
        <v>-</v>
      </c>
      <c r="ABD472" s="108" t="str">
        <f>IF(ABB472&gt;0,(ABC472)/ABD9/ABD10/60,"-")</f>
        <v>-</v>
      </c>
      <c r="ABE472" s="102" t="str">
        <f>IF(AND(ABB472&gt;0,ABD472&gt;0),ABD472*ABC294,"-")</f>
        <v>-</v>
      </c>
      <c r="ABI472" s="112">
        <v>8</v>
      </c>
      <c r="ABJ472" s="4"/>
      <c r="ABK472" s="108" t="str">
        <f>IF(ABJ472&gt;0,INDEX(Вхідні_дані!$A$1837:$F$1866,MATCH(ABJ472,Вхідні_дані!$C$1837:$C$1866,0),4),"-")</f>
        <v>-</v>
      </c>
      <c r="ABL472" s="108" t="str">
        <f>IF(ABJ472&gt;0,(ABK472)/ABL9/ABL10/60,"-")</f>
        <v>-</v>
      </c>
      <c r="ABM472" s="102" t="str">
        <f>IF(AND(ABJ472&gt;0,ABL472&gt;0),ABL472*ABK294,"-")</f>
        <v>-</v>
      </c>
      <c r="ABQ472" s="112">
        <v>8</v>
      </c>
      <c r="ABR472" s="4"/>
      <c r="ABS472" s="108" t="str">
        <f>IF(ABR472&gt;0,INDEX(Вхідні_дані!$A$1837:$F$1866,MATCH(ABR472,Вхідні_дані!$C$1837:$C$1866,0),4),"-")</f>
        <v>-</v>
      </c>
      <c r="ABT472" s="108" t="str">
        <f>IF(ABR472&gt;0,(ABS472)/ABT9/ABT10/60,"-")</f>
        <v>-</v>
      </c>
      <c r="ABU472" s="102" t="str">
        <f>IF(AND(ABR472&gt;0,ABT472&gt;0),ABT472*ABS294,"-")</f>
        <v>-</v>
      </c>
      <c r="ABY472" s="112">
        <v>8</v>
      </c>
      <c r="ABZ472" s="4"/>
      <c r="ACA472" s="108" t="str">
        <f>IF(ABZ472&gt;0,INDEX(Вхідні_дані!$A$1837:$F$1866,MATCH(ABZ472,Вхідні_дані!$C$1837:$C$1866,0),4),"-")</f>
        <v>-</v>
      </c>
      <c r="ACB472" s="108" t="str">
        <f>IF(ABZ472&gt;0,(ACA472)/ACB9/ACB10/60,"-")</f>
        <v>-</v>
      </c>
      <c r="ACC472" s="102" t="str">
        <f>IF(AND(ABZ472&gt;0,ACB472&gt;0),ACB472*ACA294,"-")</f>
        <v>-</v>
      </c>
      <c r="ACG472" s="112">
        <v>8</v>
      </c>
      <c r="ACH472" s="4"/>
      <c r="ACI472" s="108" t="str">
        <f>IF(ACH472&gt;0,INDEX(Вхідні_дані!$A$1837:$F$1866,MATCH(ACH472,Вхідні_дані!$C$1837:$C$1866,0),4),"-")</f>
        <v>-</v>
      </c>
      <c r="ACJ472" s="108" t="str">
        <f>IF(ACH472&gt;0,(ACI472)/ACJ9/ACJ10/60,"-")</f>
        <v>-</v>
      </c>
      <c r="ACK472" s="102" t="str">
        <f>IF(AND(ACH472&gt;0,ACJ472&gt;0),ACJ472*ACI294,"-")</f>
        <v>-</v>
      </c>
      <c r="ACO472" s="112">
        <v>8</v>
      </c>
      <c r="ACP472" s="4"/>
      <c r="ACQ472" s="108" t="str">
        <f>IF(ACP472&gt;0,INDEX(Вхідні_дані!$A$1837:$F$1866,MATCH(ACP472,Вхідні_дані!$C$1837:$C$1866,0),4),"-")</f>
        <v>-</v>
      </c>
      <c r="ACR472" s="108" t="str">
        <f>IF(ACP472&gt;0,(ACQ472)/ACR9/ACR10/60,"-")</f>
        <v>-</v>
      </c>
      <c r="ACS472" s="102" t="str">
        <f>IF(AND(ACP472&gt;0,ACR472&gt;0),ACR472*ACQ294,"-")</f>
        <v>-</v>
      </c>
      <c r="ACW472" s="112">
        <v>8</v>
      </c>
      <c r="ACX472" s="4"/>
      <c r="ACY472" s="108" t="str">
        <f>IF(ACX472&gt;0,INDEX(Вхідні_дані!$A$1837:$F$1866,MATCH(ACX472,Вхідні_дані!$C$1837:$C$1866,0),4),"-")</f>
        <v>-</v>
      </c>
      <c r="ACZ472" s="108" t="str">
        <f>IF(ACX472&gt;0,(ACY472)/ACZ9/ACZ10/60,"-")</f>
        <v>-</v>
      </c>
      <c r="ADA472" s="102" t="str">
        <f>IF(AND(ACX472&gt;0,ACZ472&gt;0),ACZ472*ACY294,"-")</f>
        <v>-</v>
      </c>
      <c r="ADE472" s="112">
        <v>8</v>
      </c>
      <c r="ADF472" s="4"/>
      <c r="ADG472" s="108" t="str">
        <f>IF(ADF472&gt;0,INDEX(Вхідні_дані!$A$1837:$F$1866,MATCH(ADF472,Вхідні_дані!$C$1837:$C$1866,0),4),"-")</f>
        <v>-</v>
      </c>
      <c r="ADH472" s="108" t="str">
        <f>IF(ADF472&gt;0,(ADG472)/ADH9/ADH10/60,"-")</f>
        <v>-</v>
      </c>
      <c r="ADI472" s="102" t="str">
        <f>IF(AND(ADF472&gt;0,ADH472&gt;0),ADH472*ADG294,"-")</f>
        <v>-</v>
      </c>
      <c r="ADM472" s="112">
        <v>8</v>
      </c>
      <c r="ADN472" s="4"/>
      <c r="ADO472" s="108" t="str">
        <f>IF(ADN472&gt;0,INDEX(Вхідні_дані!$A$1837:$F$1866,MATCH(ADN472,Вхідні_дані!$C$1837:$C$1866,0),4),"-")</f>
        <v>-</v>
      </c>
      <c r="ADP472" s="108" t="str">
        <f>IF(ADN472&gt;0,(ADO472)/ADP9/ADP10/60,"-")</f>
        <v>-</v>
      </c>
      <c r="ADQ472" s="102" t="str">
        <f>IF(AND(ADN472&gt;0,ADP472&gt;0),ADP472*ADO294,"-")</f>
        <v>-</v>
      </c>
    </row>
    <row r="473" spans="1:797" ht="34.5" customHeight="1" x14ac:dyDescent="0.25">
      <c r="A473" s="112">
        <v>9</v>
      </c>
      <c r="B473" s="4"/>
      <c r="C473" s="108" t="str">
        <f>IF(B473&gt;0,INDEX(Вхідні_дані!$A$1837:$F$1866,MATCH(B473,Вхідні_дані!$C$1837:$C$1866,0),4),"-")</f>
        <v>-</v>
      </c>
      <c r="D473" s="108" t="str">
        <f>IF(B473&gt;0,(C473)/D9/D10/60,"-")</f>
        <v>-</v>
      </c>
      <c r="E473" s="102" t="str">
        <f>IF(AND(B473&gt;0,D473&gt;0),D473*C294,"-")</f>
        <v>-</v>
      </c>
      <c r="I473" s="112">
        <v>9</v>
      </c>
      <c r="J473" s="4"/>
      <c r="K473" s="108" t="str">
        <f>IF(J473&gt;0,INDEX(Вхідні_дані!$A$1837:$F$1866,MATCH(J473,Вхідні_дані!$C$1837:$C$1866,0),4),"-")</f>
        <v>-</v>
      </c>
      <c r="L473" s="108" t="str">
        <f>IF(J473&gt;0,(K473)/L9/L10/60,"-")</f>
        <v>-</v>
      </c>
      <c r="M473" s="102" t="str">
        <f>IF(AND(J473&gt;0,L473&gt;0),L473*K294,"-")</f>
        <v>-</v>
      </c>
      <c r="Q473" s="112">
        <v>9</v>
      </c>
      <c r="R473" s="4"/>
      <c r="S473" s="108" t="str">
        <f>IF(R473&gt;0,INDEX(Вхідні_дані!$A$1837:$F$1866,MATCH(R473,Вхідні_дані!$C$1837:$C$1866,0),4),"-")</f>
        <v>-</v>
      </c>
      <c r="T473" s="108" t="str">
        <f>IF(R473&gt;0,(S473)/T9/T10/60,"-")</f>
        <v>-</v>
      </c>
      <c r="U473" s="102" t="str">
        <f>IF(AND(R473&gt;0,T473&gt;0),T473*S294,"-")</f>
        <v>-</v>
      </c>
      <c r="Y473" s="112">
        <v>9</v>
      </c>
      <c r="Z473" s="4"/>
      <c r="AA473" s="108" t="str">
        <f>IF(Z473&gt;0,INDEX(Вхідні_дані!$A$1837:$F$1866,MATCH(Z473,Вхідні_дані!$C$1837:$C$1866,0),4),"-")</f>
        <v>-</v>
      </c>
      <c r="AB473" s="108" t="str">
        <f>IF(Z473&gt;0,(AA473)/AB9/AB10/60,"-")</f>
        <v>-</v>
      </c>
      <c r="AC473" s="102" t="str">
        <f>IF(AND(Z473&gt;0,AB473&gt;0),AB473*AA294,"-")</f>
        <v>-</v>
      </c>
      <c r="AG473" s="112">
        <v>9</v>
      </c>
      <c r="AH473" s="4"/>
      <c r="AI473" s="108" t="str">
        <f>IF(AH473&gt;0,INDEX(Вхідні_дані!$A$1837:$F$1866,MATCH(AH473,Вхідні_дані!$C$1837:$C$1866,0),4),"-")</f>
        <v>-</v>
      </c>
      <c r="AJ473" s="108" t="str">
        <f>IF(AH473&gt;0,(AI473)/AJ9/AJ10/60,"-")</f>
        <v>-</v>
      </c>
      <c r="AK473" s="102" t="str">
        <f>IF(AND(AH473&gt;0,AJ473&gt;0),AJ473*AI294,"-")</f>
        <v>-</v>
      </c>
      <c r="AO473" s="112">
        <v>9</v>
      </c>
      <c r="AP473" s="4"/>
      <c r="AQ473" s="108" t="str">
        <f>IF(AP473&gt;0,INDEX(Вхідні_дані!$A$1837:$F$1866,MATCH(AP473,Вхідні_дані!$C$1837:$C$1866,0),4),"-")</f>
        <v>-</v>
      </c>
      <c r="AR473" s="108" t="str">
        <f>IF(AP473&gt;0,(AQ473)/AR9/AR10/60,"-")</f>
        <v>-</v>
      </c>
      <c r="AS473" s="102" t="str">
        <f>IF(AND(AP473&gt;0,AR473&gt;0),AR473*AQ294,"-")</f>
        <v>-</v>
      </c>
      <c r="AW473" s="112">
        <v>9</v>
      </c>
      <c r="AX473" s="4"/>
      <c r="AY473" s="108" t="str">
        <f>IF(AX473&gt;0,INDEX(Вхідні_дані!$A$1837:$F$1866,MATCH(AX473,Вхідні_дані!$C$1837:$C$1866,0),4),"-")</f>
        <v>-</v>
      </c>
      <c r="AZ473" s="108" t="str">
        <f>IF(AX473&gt;0,(AY473)/AZ9/AZ10/60,"-")</f>
        <v>-</v>
      </c>
      <c r="BA473" s="102" t="str">
        <f>IF(AND(AX473&gt;0,AZ473&gt;0),AZ473*AY294,"-")</f>
        <v>-</v>
      </c>
      <c r="BE473" s="112">
        <v>9</v>
      </c>
      <c r="BF473" s="4"/>
      <c r="BG473" s="108" t="str">
        <f>IF(BF473&gt;0,INDEX(Вхідні_дані!$A$1837:$F$1866,MATCH(BF473,Вхідні_дані!$C$1837:$C$1866,0),4),"-")</f>
        <v>-</v>
      </c>
      <c r="BH473" s="108" t="str">
        <f>IF(BF473&gt;0,(BG473)/BH9/BH10/60,"-")</f>
        <v>-</v>
      </c>
      <c r="BI473" s="102" t="str">
        <f>IF(AND(BF473&gt;0,BH473&gt;0),BH473*BG294,"-")</f>
        <v>-</v>
      </c>
      <c r="BM473" s="112">
        <v>9</v>
      </c>
      <c r="BN473" s="4"/>
      <c r="BO473" s="108" t="str">
        <f>IF(BN473&gt;0,INDEX(Вхідні_дані!$A$1837:$F$1866,MATCH(BN473,Вхідні_дані!$C$1837:$C$1866,0),4),"-")</f>
        <v>-</v>
      </c>
      <c r="BP473" s="108" t="str">
        <f>IF(BN473&gt;0,(BO473)/BP9/BP10/60,"-")</f>
        <v>-</v>
      </c>
      <c r="BQ473" s="102" t="str">
        <f>IF(AND(BN473&gt;0,BP473&gt;0),BP473*BO294,"-")</f>
        <v>-</v>
      </c>
      <c r="BU473" s="112">
        <v>9</v>
      </c>
      <c r="BV473" s="4"/>
      <c r="BW473" s="108" t="str">
        <f>IF(BV473&gt;0,INDEX(Вхідні_дані!$A$1837:$F$1866,MATCH(BV473,Вхідні_дані!$C$1837:$C$1866,0),4),"-")</f>
        <v>-</v>
      </c>
      <c r="BX473" s="108" t="str">
        <f>IF(BV473&gt;0,(BW473)/BX9/BX10/60,"-")</f>
        <v>-</v>
      </c>
      <c r="BY473" s="102" t="str">
        <f>IF(AND(BV473&gt;0,BX473&gt;0),BX473*BW294,"-")</f>
        <v>-</v>
      </c>
      <c r="CC473" s="112">
        <v>9</v>
      </c>
      <c r="CD473" s="4"/>
      <c r="CE473" s="108" t="str">
        <f>IF(CD473&gt;0,INDEX(Вхідні_дані!$A$1837:$F$1866,MATCH(CD473,Вхідні_дані!$C$1837:$C$1866,0),4),"-")</f>
        <v>-</v>
      </c>
      <c r="CF473" s="108" t="str">
        <f>IF(CD473&gt;0,(CE473)/CF9/CF10/60,"-")</f>
        <v>-</v>
      </c>
      <c r="CG473" s="102" t="str">
        <f>IF(AND(CD473&gt;0,CF473&gt;0),CF473*CE294,"-")</f>
        <v>-</v>
      </c>
      <c r="CK473" s="112">
        <v>9</v>
      </c>
      <c r="CL473" s="4"/>
      <c r="CM473" s="108" t="str">
        <f>IF(CL473&gt;0,INDEX(Вхідні_дані!$A$1837:$F$1866,MATCH(CL473,Вхідні_дані!$C$1837:$C$1866,0),4),"-")</f>
        <v>-</v>
      </c>
      <c r="CN473" s="108" t="str">
        <f>IF(CL473&gt;0,(CM473)/CN9/CN10/60,"-")</f>
        <v>-</v>
      </c>
      <c r="CO473" s="102" t="str">
        <f>IF(AND(CL473&gt;0,CN473&gt;0),CN473*CM294,"-")</f>
        <v>-</v>
      </c>
      <c r="CS473" s="112">
        <v>9</v>
      </c>
      <c r="CT473" s="4"/>
      <c r="CU473" s="108" t="str">
        <f>IF(CT473&gt;0,INDEX(Вхідні_дані!$A$1837:$F$1866,MATCH(CT473,Вхідні_дані!$C$1837:$C$1866,0),4),"-")</f>
        <v>-</v>
      </c>
      <c r="CV473" s="108" t="str">
        <f>IF(CT473&gt;0,(CU473)/CV9/CV10/60,"-")</f>
        <v>-</v>
      </c>
      <c r="CW473" s="102" t="str">
        <f>IF(AND(CT473&gt;0,CV473&gt;0),CV473*CU294,"-")</f>
        <v>-</v>
      </c>
      <c r="DA473" s="112">
        <v>9</v>
      </c>
      <c r="DB473" s="4"/>
      <c r="DC473" s="108" t="str">
        <f>IF(DB473&gt;0,INDEX(Вхідні_дані!$A$1837:$F$1866,MATCH(DB473,Вхідні_дані!$C$1837:$C$1866,0),4),"-")</f>
        <v>-</v>
      </c>
      <c r="DD473" s="108" t="str">
        <f>IF(DB473&gt;0,(DC473)/DD9/DD10/60,"-")</f>
        <v>-</v>
      </c>
      <c r="DE473" s="102" t="str">
        <f>IF(AND(DB473&gt;0,DD473&gt;0),DD473*DC294,"-")</f>
        <v>-</v>
      </c>
      <c r="DI473" s="112">
        <v>9</v>
      </c>
      <c r="DJ473" s="4"/>
      <c r="DK473" s="108" t="str">
        <f>IF(DJ473&gt;0,INDEX(Вхідні_дані!$A$1837:$F$1866,MATCH(DJ473,Вхідні_дані!$C$1837:$C$1866,0),4),"-")</f>
        <v>-</v>
      </c>
      <c r="DL473" s="108" t="str">
        <f>IF(DJ473&gt;0,(DK473)/DL9/DL10/60,"-")</f>
        <v>-</v>
      </c>
      <c r="DM473" s="102" t="str">
        <f>IF(AND(DJ473&gt;0,DL473&gt;0),DL473*DK294,"-")</f>
        <v>-</v>
      </c>
      <c r="DQ473" s="112">
        <v>9</v>
      </c>
      <c r="DR473" s="4"/>
      <c r="DS473" s="108" t="str">
        <f>IF(DR473&gt;0,INDEX(Вхідні_дані!$A$1837:$F$1866,MATCH(DR473,Вхідні_дані!$C$1837:$C$1866,0),4),"-")</f>
        <v>-</v>
      </c>
      <c r="DT473" s="108" t="str">
        <f>IF(DR473&gt;0,(DS473)/DT9/DT10/60,"-")</f>
        <v>-</v>
      </c>
      <c r="DU473" s="102" t="str">
        <f>IF(AND(DR473&gt;0,DT473&gt;0),DT473*DS294,"-")</f>
        <v>-</v>
      </c>
      <c r="DY473" s="112">
        <v>9</v>
      </c>
      <c r="DZ473" s="4"/>
      <c r="EA473" s="108" t="str">
        <f>IF(DZ473&gt;0,INDEX(Вхідні_дані!$A$1837:$F$1866,MATCH(DZ473,Вхідні_дані!$C$1837:$C$1866,0),4),"-")</f>
        <v>-</v>
      </c>
      <c r="EB473" s="108" t="str">
        <f>IF(DZ473&gt;0,(EA473)/EB9/EB10/60,"-")</f>
        <v>-</v>
      </c>
      <c r="EC473" s="102" t="str">
        <f>IF(AND(DZ473&gt;0,EB473&gt;0),EB473*EA294,"-")</f>
        <v>-</v>
      </c>
      <c r="EG473" s="112">
        <v>9</v>
      </c>
      <c r="EH473" s="4"/>
      <c r="EI473" s="108" t="str">
        <f>IF(EH473&gt;0,INDEX(Вхідні_дані!$A$1837:$F$1866,MATCH(EH473,Вхідні_дані!$C$1837:$C$1866,0),4),"-")</f>
        <v>-</v>
      </c>
      <c r="EJ473" s="108" t="str">
        <f>IF(EH473&gt;0,(EI473)/EJ9/EJ10/60,"-")</f>
        <v>-</v>
      </c>
      <c r="EK473" s="102" t="str">
        <f>IF(AND(EH473&gt;0,EJ473&gt;0),EJ473*EI294,"-")</f>
        <v>-</v>
      </c>
      <c r="EO473" s="112">
        <v>9</v>
      </c>
      <c r="EP473" s="4"/>
      <c r="EQ473" s="108" t="str">
        <f>IF(EP473&gt;0,INDEX(Вхідні_дані!$A$1837:$F$1866,MATCH(EP473,Вхідні_дані!$C$1837:$C$1866,0),4),"-")</f>
        <v>-</v>
      </c>
      <c r="ER473" s="108" t="str">
        <f>IF(EP473&gt;0,(EQ473)/ER9/ER10/60,"-")</f>
        <v>-</v>
      </c>
      <c r="ES473" s="102" t="str">
        <f>IF(AND(EP473&gt;0,ER473&gt;0),ER473*EQ294,"-")</f>
        <v>-</v>
      </c>
      <c r="EW473" s="112">
        <v>9</v>
      </c>
      <c r="EX473" s="4"/>
      <c r="EY473" s="108" t="str">
        <f>IF(EX473&gt;0,INDEX(Вхідні_дані!$A$1837:$F$1866,MATCH(EX473,Вхідні_дані!$C$1837:$C$1866,0),4),"-")</f>
        <v>-</v>
      </c>
      <c r="EZ473" s="108" t="str">
        <f>IF(EX473&gt;0,(EY473)/EZ9/EZ10/60,"-")</f>
        <v>-</v>
      </c>
      <c r="FA473" s="102" t="str">
        <f>IF(AND(EX473&gt;0,EZ473&gt;0),EZ473*EY294,"-")</f>
        <v>-</v>
      </c>
      <c r="FE473" s="112">
        <v>9</v>
      </c>
      <c r="FF473" s="4"/>
      <c r="FG473" s="108" t="str">
        <f>IF(FF473&gt;0,INDEX(Вхідні_дані!$A$1837:$F$1866,MATCH(FF473,Вхідні_дані!$C$1837:$C$1866,0),4),"-")</f>
        <v>-</v>
      </c>
      <c r="FH473" s="108" t="str">
        <f>IF(FF473&gt;0,(FG473)/FH9/FH10/60,"-")</f>
        <v>-</v>
      </c>
      <c r="FI473" s="102" t="str">
        <f>IF(AND(FF473&gt;0,FH473&gt;0),FH473*FG294,"-")</f>
        <v>-</v>
      </c>
      <c r="FM473" s="112">
        <v>9</v>
      </c>
      <c r="FN473" s="4"/>
      <c r="FO473" s="108" t="str">
        <f>IF(FN473&gt;0,INDEX(Вхідні_дані!$A$1837:$F$1866,MATCH(FN473,Вхідні_дані!$C$1837:$C$1866,0),4),"-")</f>
        <v>-</v>
      </c>
      <c r="FP473" s="108" t="str">
        <f>IF(FN473&gt;0,(FO473)/FP9/FP10/60,"-")</f>
        <v>-</v>
      </c>
      <c r="FQ473" s="102" t="str">
        <f>IF(AND(FN473&gt;0,FP473&gt;0),FP473*FO294,"-")</f>
        <v>-</v>
      </c>
      <c r="FU473" s="112">
        <v>9</v>
      </c>
      <c r="FV473" s="4"/>
      <c r="FW473" s="108" t="str">
        <f>IF(FV473&gt;0,INDEX(Вхідні_дані!$A$1837:$F$1866,MATCH(FV473,Вхідні_дані!$C$1837:$C$1866,0),4),"-")</f>
        <v>-</v>
      </c>
      <c r="FX473" s="108" t="str">
        <f>IF(FV473&gt;0,(FW473)/FX9/FX10/60,"-")</f>
        <v>-</v>
      </c>
      <c r="FY473" s="102" t="str">
        <f>IF(AND(FV473&gt;0,FX473&gt;0),FX473*FW294,"-")</f>
        <v>-</v>
      </c>
      <c r="GC473" s="112">
        <v>9</v>
      </c>
      <c r="GD473" s="4"/>
      <c r="GE473" s="108" t="str">
        <f>IF(GD473&gt;0,INDEX(Вхідні_дані!$A$1837:$F$1866,MATCH(GD473,Вхідні_дані!$C$1837:$C$1866,0),4),"-")</f>
        <v>-</v>
      </c>
      <c r="GF473" s="108" t="str">
        <f>IF(GD473&gt;0,(GE473)/GF9/GF10/60,"-")</f>
        <v>-</v>
      </c>
      <c r="GG473" s="102" t="str">
        <f>IF(AND(GD473&gt;0,GF473&gt;0),GF473*GE294,"-")</f>
        <v>-</v>
      </c>
      <c r="GK473" s="112">
        <v>9</v>
      </c>
      <c r="GL473" s="4"/>
      <c r="GM473" s="108" t="str">
        <f>IF(GL473&gt;0,INDEX(Вхідні_дані!$A$1837:$F$1866,MATCH(GL473,Вхідні_дані!$C$1837:$C$1866,0),4),"-")</f>
        <v>-</v>
      </c>
      <c r="GN473" s="108" t="str">
        <f>IF(GL473&gt;0,(GM473)/GN9/GN10/60,"-")</f>
        <v>-</v>
      </c>
      <c r="GO473" s="102" t="str">
        <f>IF(AND(GL473&gt;0,GN473&gt;0),GN473*GM294,"-")</f>
        <v>-</v>
      </c>
      <c r="GS473" s="112">
        <v>9</v>
      </c>
      <c r="GT473" s="4"/>
      <c r="GU473" s="108" t="str">
        <f>IF(GT473&gt;0,INDEX(Вхідні_дані!$A$1837:$F$1866,MATCH(GT473,Вхідні_дані!$C$1837:$C$1866,0),4),"-")</f>
        <v>-</v>
      </c>
      <c r="GV473" s="108" t="str">
        <f>IF(GT473&gt;0,(GU473)/GV9/GV10/60,"-")</f>
        <v>-</v>
      </c>
      <c r="GW473" s="102" t="str">
        <f>IF(AND(GT473&gt;0,GV473&gt;0),GV473*GU294,"-")</f>
        <v>-</v>
      </c>
      <c r="HA473" s="112">
        <v>9</v>
      </c>
      <c r="HB473" s="4"/>
      <c r="HC473" s="108" t="str">
        <f>IF(HB473&gt;0,INDEX(Вхідні_дані!$A$1837:$F$1866,MATCH(HB473,Вхідні_дані!$C$1837:$C$1866,0),4),"-")</f>
        <v>-</v>
      </c>
      <c r="HD473" s="108" t="str">
        <f>IF(HB473&gt;0,(HC473)/HD9/HD10/60,"-")</f>
        <v>-</v>
      </c>
      <c r="HE473" s="102" t="str">
        <f>IF(AND(HB473&gt;0,HD473&gt;0),HD473*HC294,"-")</f>
        <v>-</v>
      </c>
      <c r="HI473" s="112">
        <v>9</v>
      </c>
      <c r="HJ473" s="4"/>
      <c r="HK473" s="108" t="str">
        <f>IF(HJ473&gt;0,INDEX(Вхідні_дані!$A$1837:$F$1866,MATCH(HJ473,Вхідні_дані!$C$1837:$C$1866,0),4),"-")</f>
        <v>-</v>
      </c>
      <c r="HL473" s="108" t="str">
        <f>IF(HJ473&gt;0,(HK473)/HL9/HL10/60,"-")</f>
        <v>-</v>
      </c>
      <c r="HM473" s="102" t="str">
        <f>IF(AND(HJ473&gt;0,HL473&gt;0),HL473*HK294,"-")</f>
        <v>-</v>
      </c>
      <c r="HQ473" s="112">
        <v>9</v>
      </c>
      <c r="HR473" s="4"/>
      <c r="HS473" s="108" t="str">
        <f>IF(HR473&gt;0,INDEX(Вхідні_дані!$A$1837:$F$1866,MATCH(HR473,Вхідні_дані!$C$1837:$C$1866,0),4),"-")</f>
        <v>-</v>
      </c>
      <c r="HT473" s="108" t="str">
        <f>IF(HR473&gt;0,(HS473)/HT9/HT10/60,"-")</f>
        <v>-</v>
      </c>
      <c r="HU473" s="102" t="str">
        <f>IF(AND(HR473&gt;0,HT473&gt;0),HT473*HS294,"-")</f>
        <v>-</v>
      </c>
      <c r="HY473" s="112">
        <v>9</v>
      </c>
      <c r="HZ473" s="4"/>
      <c r="IA473" s="108" t="str">
        <f>IF(HZ473&gt;0,INDEX(Вхідні_дані!$A$1837:$F$1866,MATCH(HZ473,Вхідні_дані!$C$1837:$C$1866,0),4),"-")</f>
        <v>-</v>
      </c>
      <c r="IB473" s="108" t="str">
        <f>IF(HZ473&gt;0,(IA473)/IB9/IB10/60,"-")</f>
        <v>-</v>
      </c>
      <c r="IC473" s="102" t="str">
        <f>IF(AND(HZ473&gt;0,IB473&gt;0),IB473*IA294,"-")</f>
        <v>-</v>
      </c>
      <c r="IG473" s="112">
        <v>9</v>
      </c>
      <c r="IH473" s="4"/>
      <c r="II473" s="108" t="str">
        <f>IF(IH473&gt;0,INDEX(Вхідні_дані!$A$1837:$F$1866,MATCH(IH473,Вхідні_дані!$C$1837:$C$1866,0),4),"-")</f>
        <v>-</v>
      </c>
      <c r="IJ473" s="108" t="str">
        <f>IF(IH473&gt;0,(II473)/IJ9/IJ10/60,"-")</f>
        <v>-</v>
      </c>
      <c r="IK473" s="102" t="str">
        <f>IF(AND(IH473&gt;0,IJ473&gt;0),IJ473*II294,"-")</f>
        <v>-</v>
      </c>
      <c r="IO473" s="112">
        <v>9</v>
      </c>
      <c r="IP473" s="4"/>
      <c r="IQ473" s="108" t="str">
        <f>IF(IP473&gt;0,INDEX(Вхідні_дані!$A$1837:$F$1866,MATCH(IP473,Вхідні_дані!$C$1837:$C$1866,0),4),"-")</f>
        <v>-</v>
      </c>
      <c r="IR473" s="108" t="str">
        <f>IF(IP473&gt;0,(IQ473)/IR9/IR10/60,"-")</f>
        <v>-</v>
      </c>
      <c r="IS473" s="102" t="str">
        <f>IF(AND(IP473&gt;0,IR473&gt;0),IR473*IQ294,"-")</f>
        <v>-</v>
      </c>
      <c r="IW473" s="112">
        <v>9</v>
      </c>
      <c r="IX473" s="4"/>
      <c r="IY473" s="108" t="str">
        <f>IF(IX473&gt;0,INDEX(Вхідні_дані!$A$1837:$F$1866,MATCH(IX473,Вхідні_дані!$C$1837:$C$1866,0),4),"-")</f>
        <v>-</v>
      </c>
      <c r="IZ473" s="108" t="str">
        <f>IF(IX473&gt;0,(IY473)/IZ9/IZ10/60,"-")</f>
        <v>-</v>
      </c>
      <c r="JA473" s="102" t="str">
        <f>IF(AND(IX473&gt;0,IZ473&gt;0),IZ473*IY294,"-")</f>
        <v>-</v>
      </c>
      <c r="JE473" s="112">
        <v>9</v>
      </c>
      <c r="JF473" s="4"/>
      <c r="JG473" s="108" t="str">
        <f>IF(JF473&gt;0,INDEX(Вхідні_дані!$A$1837:$F$1866,MATCH(JF473,Вхідні_дані!$C$1837:$C$1866,0),4),"-")</f>
        <v>-</v>
      </c>
      <c r="JH473" s="108" t="str">
        <f>IF(JF473&gt;0,(JG473)/JH9/JH10/60,"-")</f>
        <v>-</v>
      </c>
      <c r="JI473" s="102" t="str">
        <f>IF(AND(JF473&gt;0,JH473&gt;0),JH473*JG294,"-")</f>
        <v>-</v>
      </c>
      <c r="JM473" s="112">
        <v>9</v>
      </c>
      <c r="JN473" s="4"/>
      <c r="JO473" s="108" t="str">
        <f>IF(JN473&gt;0,INDEX(Вхідні_дані!$A$1837:$F$1866,MATCH(JN473,Вхідні_дані!$C$1837:$C$1866,0),4),"-")</f>
        <v>-</v>
      </c>
      <c r="JP473" s="108" t="str">
        <f>IF(JN473&gt;0,(JO473)/JP9/JP10/60,"-")</f>
        <v>-</v>
      </c>
      <c r="JQ473" s="102" t="str">
        <f>IF(AND(JN473&gt;0,JP473&gt;0),JP473*JO294,"-")</f>
        <v>-</v>
      </c>
      <c r="JU473" s="112">
        <v>9</v>
      </c>
      <c r="JV473" s="4"/>
      <c r="JW473" s="108" t="str">
        <f>IF(JV473&gt;0,INDEX(Вхідні_дані!$A$1837:$F$1866,MATCH(JV473,Вхідні_дані!$C$1837:$C$1866,0),4),"-")</f>
        <v>-</v>
      </c>
      <c r="JX473" s="108" t="str">
        <f>IF(JV473&gt;0,(JW473)/JX9/JX10/60,"-")</f>
        <v>-</v>
      </c>
      <c r="JY473" s="102" t="str">
        <f>IF(AND(JV473&gt;0,JX473&gt;0),JX473*JW294,"-")</f>
        <v>-</v>
      </c>
      <c r="KC473" s="112">
        <v>9</v>
      </c>
      <c r="KD473" s="4"/>
      <c r="KE473" s="108" t="str">
        <f>IF(KD473&gt;0,INDEX(Вхідні_дані!$A$1837:$F$1866,MATCH(KD473,Вхідні_дані!$C$1837:$C$1866,0),4),"-")</f>
        <v>-</v>
      </c>
      <c r="KF473" s="108" t="str">
        <f>IF(KD473&gt;0,(KE473)/KF9/KF10/60,"-")</f>
        <v>-</v>
      </c>
      <c r="KG473" s="102" t="str">
        <f>IF(AND(KD473&gt;0,KF473&gt;0),KF473*KE294,"-")</f>
        <v>-</v>
      </c>
      <c r="KK473" s="112">
        <v>9</v>
      </c>
      <c r="KL473" s="4"/>
      <c r="KM473" s="108" t="str">
        <f>IF(KL473&gt;0,INDEX(Вхідні_дані!$A$1837:$F$1866,MATCH(KL473,Вхідні_дані!$C$1837:$C$1866,0),4),"-")</f>
        <v>-</v>
      </c>
      <c r="KN473" s="108" t="str">
        <f>IF(KL473&gt;0,(KM473)/KN9/KN10/60,"-")</f>
        <v>-</v>
      </c>
      <c r="KO473" s="102" t="str">
        <f>IF(AND(KL473&gt;0,KN473&gt;0),KN473*KM294,"-")</f>
        <v>-</v>
      </c>
      <c r="KS473" s="112">
        <v>9</v>
      </c>
      <c r="KT473" s="4"/>
      <c r="KU473" s="108" t="str">
        <f>IF(KT473&gt;0,INDEX(Вхідні_дані!$A$1837:$F$1866,MATCH(KT473,Вхідні_дані!$C$1837:$C$1866,0),4),"-")</f>
        <v>-</v>
      </c>
      <c r="KV473" s="108" t="str">
        <f>IF(KT473&gt;0,(KU473)/KV9/KV10/60,"-")</f>
        <v>-</v>
      </c>
      <c r="KW473" s="102" t="str">
        <f>IF(AND(KT473&gt;0,KV473&gt;0),KV473*KU294,"-")</f>
        <v>-</v>
      </c>
      <c r="LA473" s="112">
        <v>9</v>
      </c>
      <c r="LB473" s="4"/>
      <c r="LC473" s="108" t="str">
        <f>IF(LB473&gt;0,INDEX(Вхідні_дані!$A$1837:$F$1866,MATCH(LB473,Вхідні_дані!$C$1837:$C$1866,0),4),"-")</f>
        <v>-</v>
      </c>
      <c r="LD473" s="108" t="str">
        <f>IF(LB473&gt;0,(LC473)/LD9/LD10/60,"-")</f>
        <v>-</v>
      </c>
      <c r="LE473" s="102" t="str">
        <f>IF(AND(LB473&gt;0,LD473&gt;0),LD473*LC294,"-")</f>
        <v>-</v>
      </c>
      <c r="LI473" s="112">
        <v>9</v>
      </c>
      <c r="LJ473" s="4"/>
      <c r="LK473" s="108" t="str">
        <f>IF(LJ473&gt;0,INDEX(Вхідні_дані!$A$1837:$F$1866,MATCH(LJ473,Вхідні_дані!$C$1837:$C$1866,0),4),"-")</f>
        <v>-</v>
      </c>
      <c r="LL473" s="108" t="str">
        <f>IF(LJ473&gt;0,(LK473)/LL9/LL10/60,"-")</f>
        <v>-</v>
      </c>
      <c r="LM473" s="102" t="str">
        <f>IF(AND(LJ473&gt;0,LL473&gt;0),LL473*LK294,"-")</f>
        <v>-</v>
      </c>
      <c r="LQ473" s="112">
        <v>9</v>
      </c>
      <c r="LR473" s="4"/>
      <c r="LS473" s="108" t="str">
        <f>IF(LR473&gt;0,INDEX(Вхідні_дані!$A$1837:$F$1866,MATCH(LR473,Вхідні_дані!$C$1837:$C$1866,0),4),"-")</f>
        <v>-</v>
      </c>
      <c r="LT473" s="108" t="str">
        <f>IF(LR473&gt;0,(LS473)/LT9/LT10/60,"-")</f>
        <v>-</v>
      </c>
      <c r="LU473" s="102" t="str">
        <f>IF(AND(LR473&gt;0,LT473&gt;0),LT473*LS294,"-")</f>
        <v>-</v>
      </c>
      <c r="LY473" s="112">
        <v>9</v>
      </c>
      <c r="LZ473" s="4"/>
      <c r="MA473" s="108" t="str">
        <f>IF(LZ473&gt;0,INDEX(Вхідні_дані!$A$1837:$F$1866,MATCH(LZ473,Вхідні_дані!$C$1837:$C$1866,0),4),"-")</f>
        <v>-</v>
      </c>
      <c r="MB473" s="108" t="str">
        <f>IF(LZ473&gt;0,(MA473)/MB9/MB10/60,"-")</f>
        <v>-</v>
      </c>
      <c r="MC473" s="102" t="str">
        <f>IF(AND(LZ473&gt;0,MB473&gt;0),MB473*MA294,"-")</f>
        <v>-</v>
      </c>
      <c r="MG473" s="112">
        <v>9</v>
      </c>
      <c r="MH473" s="4"/>
      <c r="MI473" s="108" t="str">
        <f>IF(MH473&gt;0,INDEX(Вхідні_дані!$A$1837:$F$1866,MATCH(MH473,Вхідні_дані!$C$1837:$C$1866,0),4),"-")</f>
        <v>-</v>
      </c>
      <c r="MJ473" s="108" t="str">
        <f>IF(MH473&gt;0,(MI473)/MJ9/MJ10/60,"-")</f>
        <v>-</v>
      </c>
      <c r="MK473" s="102" t="str">
        <f>IF(AND(MH473&gt;0,MJ473&gt;0),MJ473*MI294,"-")</f>
        <v>-</v>
      </c>
      <c r="MO473" s="112">
        <v>9</v>
      </c>
      <c r="MP473" s="4"/>
      <c r="MQ473" s="108" t="str">
        <f>IF(MP473&gt;0,INDEX(Вхідні_дані!$A$1837:$F$1866,MATCH(MP473,Вхідні_дані!$C$1837:$C$1866,0),4),"-")</f>
        <v>-</v>
      </c>
      <c r="MR473" s="108" t="str">
        <f>IF(MP473&gt;0,(MQ473)/MR9/MR10/60,"-")</f>
        <v>-</v>
      </c>
      <c r="MS473" s="102" t="str">
        <f>IF(AND(MP473&gt;0,MR473&gt;0),MR473*MQ294,"-")</f>
        <v>-</v>
      </c>
      <c r="MW473" s="112">
        <v>9</v>
      </c>
      <c r="MX473" s="4"/>
      <c r="MY473" s="108" t="str">
        <f>IF(MX473&gt;0,INDEX(Вхідні_дані!$A$1837:$F$1866,MATCH(MX473,Вхідні_дані!$C$1837:$C$1866,0),4),"-")</f>
        <v>-</v>
      </c>
      <c r="MZ473" s="108" t="str">
        <f>IF(MX473&gt;0,(MY473)/MZ9/MZ10/60,"-")</f>
        <v>-</v>
      </c>
      <c r="NA473" s="102" t="str">
        <f>IF(AND(MX473&gt;0,MZ473&gt;0),MZ473*MY294,"-")</f>
        <v>-</v>
      </c>
      <c r="NE473" s="112">
        <v>9</v>
      </c>
      <c r="NF473" s="4"/>
      <c r="NG473" s="108" t="str">
        <f>IF(NF473&gt;0,INDEX(Вхідні_дані!$A$1837:$F$1866,MATCH(NF473,Вхідні_дані!$C$1837:$C$1866,0),4),"-")</f>
        <v>-</v>
      </c>
      <c r="NH473" s="108" t="str">
        <f>IF(NF473&gt;0,(NG473)/NH9/NH10/60,"-")</f>
        <v>-</v>
      </c>
      <c r="NI473" s="102" t="str">
        <f>IF(AND(NF473&gt;0,NH473&gt;0),NH473*NG294,"-")</f>
        <v>-</v>
      </c>
      <c r="NM473" s="112">
        <v>9</v>
      </c>
      <c r="NN473" s="4"/>
      <c r="NO473" s="108" t="str">
        <f>IF(NN473&gt;0,INDEX(Вхідні_дані!$A$1837:$F$1866,MATCH(NN473,Вхідні_дані!$C$1837:$C$1866,0),4),"-")</f>
        <v>-</v>
      </c>
      <c r="NP473" s="108" t="str">
        <f>IF(NN473&gt;0,(NO473)/NP9/NP10/60,"-")</f>
        <v>-</v>
      </c>
      <c r="NQ473" s="102" t="str">
        <f>IF(AND(NN473&gt;0,NP473&gt;0),NP473*NO294,"-")</f>
        <v>-</v>
      </c>
      <c r="NU473" s="112">
        <v>9</v>
      </c>
      <c r="NV473" s="4"/>
      <c r="NW473" s="108" t="str">
        <f>IF(NV473&gt;0,INDEX(Вхідні_дані!$A$1837:$F$1866,MATCH(NV473,Вхідні_дані!$C$1837:$C$1866,0),4),"-")</f>
        <v>-</v>
      </c>
      <c r="NX473" s="108" t="str">
        <f>IF(NV473&gt;0,(NW473)/NX9/NX10/60,"-")</f>
        <v>-</v>
      </c>
      <c r="NY473" s="102" t="str">
        <f>IF(AND(NV473&gt;0,NX473&gt;0),NX473*NW294,"-")</f>
        <v>-</v>
      </c>
      <c r="OC473" s="112">
        <v>9</v>
      </c>
      <c r="OD473" s="4"/>
      <c r="OE473" s="108" t="str">
        <f>IF(OD473&gt;0,INDEX(Вхідні_дані!$A$1837:$F$1866,MATCH(OD473,Вхідні_дані!$C$1837:$C$1866,0),4),"-")</f>
        <v>-</v>
      </c>
      <c r="OF473" s="108" t="str">
        <f>IF(OD473&gt;0,(OE473)/OF9/OF10/60,"-")</f>
        <v>-</v>
      </c>
      <c r="OG473" s="102" t="str">
        <f>IF(AND(OD473&gt;0,OF473&gt;0),OF473*OE294,"-")</f>
        <v>-</v>
      </c>
      <c r="OK473" s="112">
        <v>9</v>
      </c>
      <c r="OL473" s="4"/>
      <c r="OM473" s="108" t="str">
        <f>IF(OL473&gt;0,INDEX(Вхідні_дані!$A$1837:$F$1866,MATCH(OL473,Вхідні_дані!$C$1837:$C$1866,0),4),"-")</f>
        <v>-</v>
      </c>
      <c r="ON473" s="108" t="str">
        <f>IF(OL473&gt;0,(OM473)/ON9/ON10/60,"-")</f>
        <v>-</v>
      </c>
      <c r="OO473" s="102" t="str">
        <f>IF(AND(OL473&gt;0,ON473&gt;0),ON473*OM294,"-")</f>
        <v>-</v>
      </c>
      <c r="OS473" s="112">
        <v>9</v>
      </c>
      <c r="OT473" s="4"/>
      <c r="OU473" s="108" t="str">
        <f>IF(OT473&gt;0,INDEX(Вхідні_дані!$A$1837:$F$1866,MATCH(OT473,Вхідні_дані!$C$1837:$C$1866,0),4),"-")</f>
        <v>-</v>
      </c>
      <c r="OV473" s="108" t="str">
        <f>IF(OT473&gt;0,(OU473)/OV9/OV10/60,"-")</f>
        <v>-</v>
      </c>
      <c r="OW473" s="102" t="str">
        <f>IF(AND(OT473&gt;0,OV473&gt;0),OV473*OU294,"-")</f>
        <v>-</v>
      </c>
      <c r="PA473" s="112">
        <v>9</v>
      </c>
      <c r="PB473" s="4"/>
      <c r="PC473" s="108" t="str">
        <f>IF(PB473&gt;0,INDEX(Вхідні_дані!$A$1837:$F$1866,MATCH(PB473,Вхідні_дані!$C$1837:$C$1866,0),4),"-")</f>
        <v>-</v>
      </c>
      <c r="PD473" s="108" t="str">
        <f>IF(PB473&gt;0,(PC473)/PD9/PD10/60,"-")</f>
        <v>-</v>
      </c>
      <c r="PE473" s="102" t="str">
        <f>IF(AND(PB473&gt;0,PD473&gt;0),PD473*PC294,"-")</f>
        <v>-</v>
      </c>
      <c r="PI473" s="112">
        <v>9</v>
      </c>
      <c r="PJ473" s="4"/>
      <c r="PK473" s="108" t="str">
        <f>IF(PJ473&gt;0,INDEX(Вхідні_дані!$A$1837:$F$1866,MATCH(PJ473,Вхідні_дані!$C$1837:$C$1866,0),4),"-")</f>
        <v>-</v>
      </c>
      <c r="PL473" s="108" t="str">
        <f>IF(PJ473&gt;0,(PK473)/PL9/PL10/60,"-")</f>
        <v>-</v>
      </c>
      <c r="PM473" s="102" t="str">
        <f>IF(AND(PJ473&gt;0,PL473&gt;0),PL473*PK294,"-")</f>
        <v>-</v>
      </c>
      <c r="PQ473" s="112">
        <v>9</v>
      </c>
      <c r="PR473" s="4"/>
      <c r="PS473" s="108" t="str">
        <f>IF(PR473&gt;0,INDEX(Вхідні_дані!$A$1837:$F$1866,MATCH(PR473,Вхідні_дані!$C$1837:$C$1866,0),4),"-")</f>
        <v>-</v>
      </c>
      <c r="PT473" s="108" t="str">
        <f>IF(PR473&gt;0,(PS473)/PT9/PT10/60,"-")</f>
        <v>-</v>
      </c>
      <c r="PU473" s="102" t="str">
        <f>IF(AND(PR473&gt;0,PT473&gt;0),PT473*PS294,"-")</f>
        <v>-</v>
      </c>
      <c r="PY473" s="112">
        <v>9</v>
      </c>
      <c r="PZ473" s="4"/>
      <c r="QA473" s="108" t="str">
        <f>IF(PZ473&gt;0,INDEX(Вхідні_дані!$A$1837:$F$1866,MATCH(PZ473,Вхідні_дані!$C$1837:$C$1866,0),4),"-")</f>
        <v>-</v>
      </c>
      <c r="QB473" s="108" t="str">
        <f>IF(PZ473&gt;0,(QA473)/QB9/QB10/60,"-")</f>
        <v>-</v>
      </c>
      <c r="QC473" s="102" t="str">
        <f>IF(AND(PZ473&gt;0,QB473&gt;0),QB473*QA294,"-")</f>
        <v>-</v>
      </c>
      <c r="QG473" s="112">
        <v>9</v>
      </c>
      <c r="QH473" s="4"/>
      <c r="QI473" s="108" t="str">
        <f>IF(QH473&gt;0,INDEX(Вхідні_дані!$A$1837:$F$1866,MATCH(QH473,Вхідні_дані!$C$1837:$C$1866,0),4),"-")</f>
        <v>-</v>
      </c>
      <c r="QJ473" s="108" t="str">
        <f>IF(QH473&gt;0,(QI473)/QJ9/QJ10/60,"-")</f>
        <v>-</v>
      </c>
      <c r="QK473" s="102" t="str">
        <f>IF(AND(QH473&gt;0,QJ473&gt;0),QJ473*QI294,"-")</f>
        <v>-</v>
      </c>
      <c r="QO473" s="112">
        <v>9</v>
      </c>
      <c r="QP473" s="4"/>
      <c r="QQ473" s="108" t="str">
        <f>IF(QP473&gt;0,INDEX(Вхідні_дані!$A$1837:$F$1866,MATCH(QP473,Вхідні_дані!$C$1837:$C$1866,0),4),"-")</f>
        <v>-</v>
      </c>
      <c r="QR473" s="108" t="str">
        <f>IF(QP473&gt;0,(QQ473)/QR9/QR10/60,"-")</f>
        <v>-</v>
      </c>
      <c r="QS473" s="102" t="str">
        <f>IF(AND(QP473&gt;0,QR473&gt;0),QR473*QQ294,"-")</f>
        <v>-</v>
      </c>
      <c r="QW473" s="112">
        <v>9</v>
      </c>
      <c r="QX473" s="4"/>
      <c r="QY473" s="108" t="str">
        <f>IF(QX473&gt;0,INDEX(Вхідні_дані!$A$1837:$F$1866,MATCH(QX473,Вхідні_дані!$C$1837:$C$1866,0),4),"-")</f>
        <v>-</v>
      </c>
      <c r="QZ473" s="108" t="str">
        <f>IF(QX473&gt;0,(QY473)/QZ9/QZ10/60,"-")</f>
        <v>-</v>
      </c>
      <c r="RA473" s="102" t="str">
        <f>IF(AND(QX473&gt;0,QZ473&gt;0),QZ473*QY294,"-")</f>
        <v>-</v>
      </c>
      <c r="RE473" s="112">
        <v>9</v>
      </c>
      <c r="RF473" s="4"/>
      <c r="RG473" s="108" t="str">
        <f>IF(RF473&gt;0,INDEX(Вхідні_дані!$A$1837:$F$1866,MATCH(RF473,Вхідні_дані!$C$1837:$C$1866,0),4),"-")</f>
        <v>-</v>
      </c>
      <c r="RH473" s="108" t="str">
        <f>IF(RF473&gt;0,(RG473)/RH9/RH10/60,"-")</f>
        <v>-</v>
      </c>
      <c r="RI473" s="102" t="str">
        <f>IF(AND(RF473&gt;0,RH473&gt;0),RH473*RG294,"-")</f>
        <v>-</v>
      </c>
      <c r="RM473" s="112">
        <v>9</v>
      </c>
      <c r="RN473" s="4"/>
      <c r="RO473" s="108" t="str">
        <f>IF(RN473&gt;0,INDEX(Вхідні_дані!$A$1837:$F$1866,MATCH(RN473,Вхідні_дані!$C$1837:$C$1866,0),4),"-")</f>
        <v>-</v>
      </c>
      <c r="RP473" s="108" t="str">
        <f>IF(RN473&gt;0,(RO473)/RP9/RP10/60,"-")</f>
        <v>-</v>
      </c>
      <c r="RQ473" s="102" t="str">
        <f>IF(AND(RN473&gt;0,RP473&gt;0),RP473*RO294,"-")</f>
        <v>-</v>
      </c>
      <c r="RU473" s="112">
        <v>9</v>
      </c>
      <c r="RV473" s="4"/>
      <c r="RW473" s="108" t="str">
        <f>IF(RV473&gt;0,INDEX(Вхідні_дані!$A$1837:$F$1866,MATCH(RV473,Вхідні_дані!$C$1837:$C$1866,0),4),"-")</f>
        <v>-</v>
      </c>
      <c r="RX473" s="108" t="str">
        <f>IF(RV473&gt;0,(RW473)/RX9/RX10/60,"-")</f>
        <v>-</v>
      </c>
      <c r="RY473" s="102" t="str">
        <f>IF(AND(RV473&gt;0,RX473&gt;0),RX473*RW294,"-")</f>
        <v>-</v>
      </c>
      <c r="SC473" s="112">
        <v>9</v>
      </c>
      <c r="SD473" s="4"/>
      <c r="SE473" s="108" t="str">
        <f>IF(SD473&gt;0,INDEX(Вхідні_дані!$A$1837:$F$1866,MATCH(SD473,Вхідні_дані!$C$1837:$C$1866,0),4),"-")</f>
        <v>-</v>
      </c>
      <c r="SF473" s="108" t="str">
        <f>IF(SD473&gt;0,(SE473)/SF9/SF10/60,"-")</f>
        <v>-</v>
      </c>
      <c r="SG473" s="102" t="str">
        <f>IF(AND(SD473&gt;0,SF473&gt;0),SF473*SE294,"-")</f>
        <v>-</v>
      </c>
      <c r="SK473" s="112">
        <v>9</v>
      </c>
      <c r="SL473" s="4"/>
      <c r="SM473" s="108" t="str">
        <f>IF(SL473&gt;0,INDEX(Вхідні_дані!$A$1837:$F$1866,MATCH(SL473,Вхідні_дані!$C$1837:$C$1866,0),4),"-")</f>
        <v>-</v>
      </c>
      <c r="SN473" s="108" t="str">
        <f>IF(SL473&gt;0,(SM473)/SN9/SN10/60,"-")</f>
        <v>-</v>
      </c>
      <c r="SO473" s="102" t="str">
        <f>IF(AND(SL473&gt;0,SN473&gt;0),SN473*SM294,"-")</f>
        <v>-</v>
      </c>
      <c r="SS473" s="112">
        <v>9</v>
      </c>
      <c r="ST473" s="4"/>
      <c r="SU473" s="108" t="str">
        <f>IF(ST473&gt;0,INDEX(Вхідні_дані!$A$1837:$F$1866,MATCH(ST473,Вхідні_дані!$C$1837:$C$1866,0),4),"-")</f>
        <v>-</v>
      </c>
      <c r="SV473" s="108" t="str">
        <f>IF(ST473&gt;0,(SU473)/SV9/SV10/60,"-")</f>
        <v>-</v>
      </c>
      <c r="SW473" s="102" t="str">
        <f>IF(AND(ST473&gt;0,SV473&gt;0),SV473*SU294,"-")</f>
        <v>-</v>
      </c>
      <c r="TA473" s="112">
        <v>9</v>
      </c>
      <c r="TB473" s="4"/>
      <c r="TC473" s="108" t="str">
        <f>IF(TB473&gt;0,INDEX(Вхідні_дані!$A$1837:$F$1866,MATCH(TB473,Вхідні_дані!$C$1837:$C$1866,0),4),"-")</f>
        <v>-</v>
      </c>
      <c r="TD473" s="108" t="str">
        <f>IF(TB473&gt;0,(TC473)/TD9/TD10/60,"-")</f>
        <v>-</v>
      </c>
      <c r="TE473" s="102" t="str">
        <f>IF(AND(TB473&gt;0,TD473&gt;0),TD473*TC294,"-")</f>
        <v>-</v>
      </c>
      <c r="TI473" s="112">
        <v>9</v>
      </c>
      <c r="TJ473" s="4"/>
      <c r="TK473" s="108" t="str">
        <f>IF(TJ473&gt;0,INDEX(Вхідні_дані!$A$1837:$F$1866,MATCH(TJ473,Вхідні_дані!$C$1837:$C$1866,0),4),"-")</f>
        <v>-</v>
      </c>
      <c r="TL473" s="108" t="str">
        <f>IF(TJ473&gt;0,(TK473)/TL9/TL10/60,"-")</f>
        <v>-</v>
      </c>
      <c r="TM473" s="102" t="str">
        <f>IF(AND(TJ473&gt;0,TL473&gt;0),TL473*TK294,"-")</f>
        <v>-</v>
      </c>
      <c r="TQ473" s="112">
        <v>9</v>
      </c>
      <c r="TR473" s="4"/>
      <c r="TS473" s="108" t="str">
        <f>IF(TR473&gt;0,INDEX(Вхідні_дані!$A$1837:$F$1866,MATCH(TR473,Вхідні_дані!$C$1837:$C$1866,0),4),"-")</f>
        <v>-</v>
      </c>
      <c r="TT473" s="108" t="str">
        <f>IF(TR473&gt;0,(TS473)/TT9/TT10/60,"-")</f>
        <v>-</v>
      </c>
      <c r="TU473" s="102" t="str">
        <f>IF(AND(TR473&gt;0,TT473&gt;0),TT473*TS294,"-")</f>
        <v>-</v>
      </c>
      <c r="TY473" s="112">
        <v>9</v>
      </c>
      <c r="TZ473" s="4"/>
      <c r="UA473" s="108" t="str">
        <f>IF(TZ473&gt;0,INDEX(Вхідні_дані!$A$1837:$F$1866,MATCH(TZ473,Вхідні_дані!$C$1837:$C$1866,0),4),"-")</f>
        <v>-</v>
      </c>
      <c r="UB473" s="108" t="str">
        <f>IF(TZ473&gt;0,(UA473)/UB9/UB10/60,"-")</f>
        <v>-</v>
      </c>
      <c r="UC473" s="102" t="str">
        <f>IF(AND(TZ473&gt;0,UB473&gt;0),UB473*UA294,"-")</f>
        <v>-</v>
      </c>
      <c r="UG473" s="112">
        <v>9</v>
      </c>
      <c r="UH473" s="4"/>
      <c r="UI473" s="108" t="str">
        <f>IF(UH473&gt;0,INDEX(Вхідні_дані!$A$1837:$F$1866,MATCH(UH473,Вхідні_дані!$C$1837:$C$1866,0),4),"-")</f>
        <v>-</v>
      </c>
      <c r="UJ473" s="108" t="str">
        <f>IF(UH473&gt;0,(UI473)/UJ9/UJ10/60,"-")</f>
        <v>-</v>
      </c>
      <c r="UK473" s="102" t="str">
        <f>IF(AND(UH473&gt;0,UJ473&gt;0),UJ473*UI294,"-")</f>
        <v>-</v>
      </c>
      <c r="UO473" s="112">
        <v>9</v>
      </c>
      <c r="UP473" s="4"/>
      <c r="UQ473" s="108" t="str">
        <f>IF(UP473&gt;0,INDEX(Вхідні_дані!$A$1837:$F$1866,MATCH(UP473,Вхідні_дані!$C$1837:$C$1866,0),4),"-")</f>
        <v>-</v>
      </c>
      <c r="UR473" s="108" t="str">
        <f>IF(UP473&gt;0,(UQ473)/UR9/UR10/60,"-")</f>
        <v>-</v>
      </c>
      <c r="US473" s="102" t="str">
        <f>IF(AND(UP473&gt;0,UR473&gt;0),UR473*UQ294,"-")</f>
        <v>-</v>
      </c>
      <c r="UW473" s="112">
        <v>9</v>
      </c>
      <c r="UX473" s="4"/>
      <c r="UY473" s="108" t="str">
        <f>IF(UX473&gt;0,INDEX(Вхідні_дані!$A$1837:$F$1866,MATCH(UX473,Вхідні_дані!$C$1837:$C$1866,0),4),"-")</f>
        <v>-</v>
      </c>
      <c r="UZ473" s="108" t="str">
        <f>IF(UX473&gt;0,(UY473)/UZ9/UZ10/60,"-")</f>
        <v>-</v>
      </c>
      <c r="VA473" s="102" t="str">
        <f>IF(AND(UX473&gt;0,UZ473&gt;0),UZ473*UY294,"-")</f>
        <v>-</v>
      </c>
      <c r="VE473" s="112">
        <v>9</v>
      </c>
      <c r="VF473" s="4"/>
      <c r="VG473" s="108" t="str">
        <f>IF(VF473&gt;0,INDEX(Вхідні_дані!$A$1837:$F$1866,MATCH(VF473,Вхідні_дані!$C$1837:$C$1866,0),4),"-")</f>
        <v>-</v>
      </c>
      <c r="VH473" s="108" t="str">
        <f>IF(VF473&gt;0,(VG473)/VH9/VH10/60,"-")</f>
        <v>-</v>
      </c>
      <c r="VI473" s="102" t="str">
        <f>IF(AND(VF473&gt;0,VH473&gt;0),VH473*VG294,"-")</f>
        <v>-</v>
      </c>
      <c r="VM473" s="112">
        <v>9</v>
      </c>
      <c r="VN473" s="4"/>
      <c r="VO473" s="108" t="str">
        <f>IF(VN473&gt;0,INDEX(Вхідні_дані!$A$1837:$F$1866,MATCH(VN473,Вхідні_дані!$C$1837:$C$1866,0),4),"-")</f>
        <v>-</v>
      </c>
      <c r="VP473" s="108" t="str">
        <f>IF(VN473&gt;0,(VO473)/VP9/VP10/60,"-")</f>
        <v>-</v>
      </c>
      <c r="VQ473" s="102" t="str">
        <f>IF(AND(VN473&gt;0,VP473&gt;0),VP473*VO294,"-")</f>
        <v>-</v>
      </c>
      <c r="VU473" s="112">
        <v>9</v>
      </c>
      <c r="VV473" s="4"/>
      <c r="VW473" s="108" t="str">
        <f>IF(VV473&gt;0,INDEX(Вхідні_дані!$A$1837:$F$1866,MATCH(VV473,Вхідні_дані!$C$1837:$C$1866,0),4),"-")</f>
        <v>-</v>
      </c>
      <c r="VX473" s="108" t="str">
        <f>IF(VV473&gt;0,(VW473)/VX9/VX10/60,"-")</f>
        <v>-</v>
      </c>
      <c r="VY473" s="102" t="str">
        <f>IF(AND(VV473&gt;0,VX473&gt;0),VX473*VW294,"-")</f>
        <v>-</v>
      </c>
      <c r="WC473" s="112">
        <v>9</v>
      </c>
      <c r="WD473" s="4"/>
      <c r="WE473" s="108" t="str">
        <f>IF(WD473&gt;0,INDEX(Вхідні_дані!$A$1837:$F$1866,MATCH(WD473,Вхідні_дані!$C$1837:$C$1866,0),4),"-")</f>
        <v>-</v>
      </c>
      <c r="WF473" s="108" t="str">
        <f>IF(WD473&gt;0,(WE473)/WF9/WF10/60,"-")</f>
        <v>-</v>
      </c>
      <c r="WG473" s="102" t="str">
        <f>IF(AND(WD473&gt;0,WF473&gt;0),WF473*WE294,"-")</f>
        <v>-</v>
      </c>
      <c r="WK473" s="112">
        <v>9</v>
      </c>
      <c r="WL473" s="4"/>
      <c r="WM473" s="108" t="str">
        <f>IF(WL473&gt;0,INDEX(Вхідні_дані!$A$1837:$F$1866,MATCH(WL473,Вхідні_дані!$C$1837:$C$1866,0),4),"-")</f>
        <v>-</v>
      </c>
      <c r="WN473" s="108" t="str">
        <f>IF(WL473&gt;0,(WM473)/WN9/WN10/60,"-")</f>
        <v>-</v>
      </c>
      <c r="WO473" s="102" t="str">
        <f>IF(AND(WL473&gt;0,WN473&gt;0),WN473*WM294,"-")</f>
        <v>-</v>
      </c>
      <c r="WS473" s="112">
        <v>9</v>
      </c>
      <c r="WT473" s="4"/>
      <c r="WU473" s="108" t="str">
        <f>IF(WT473&gt;0,INDEX(Вхідні_дані!$A$1837:$F$1866,MATCH(WT473,Вхідні_дані!$C$1837:$C$1866,0),4),"-")</f>
        <v>-</v>
      </c>
      <c r="WV473" s="108" t="str">
        <f>IF(WT473&gt;0,(WU473)/WV9/WV10/60,"-")</f>
        <v>-</v>
      </c>
      <c r="WW473" s="102" t="str">
        <f>IF(AND(WT473&gt;0,WV473&gt;0),WV473*WU294,"-")</f>
        <v>-</v>
      </c>
      <c r="XA473" s="112">
        <v>9</v>
      </c>
      <c r="XB473" s="4"/>
      <c r="XC473" s="108" t="str">
        <f>IF(XB473&gt;0,INDEX(Вхідні_дані!$A$1837:$F$1866,MATCH(XB473,Вхідні_дані!$C$1837:$C$1866,0),4),"-")</f>
        <v>-</v>
      </c>
      <c r="XD473" s="108" t="str">
        <f>IF(XB473&gt;0,(XC473)/XD9/XD10/60,"-")</f>
        <v>-</v>
      </c>
      <c r="XE473" s="102" t="str">
        <f>IF(AND(XB473&gt;0,XD473&gt;0),XD473*XC294,"-")</f>
        <v>-</v>
      </c>
      <c r="XI473" s="112">
        <v>9</v>
      </c>
      <c r="XJ473" s="4"/>
      <c r="XK473" s="108" t="str">
        <f>IF(XJ473&gt;0,INDEX(Вхідні_дані!$A$1837:$F$1866,MATCH(XJ473,Вхідні_дані!$C$1837:$C$1866,0),4),"-")</f>
        <v>-</v>
      </c>
      <c r="XL473" s="108" t="str">
        <f>IF(XJ473&gt;0,(XK473)/XL9/XL10/60,"-")</f>
        <v>-</v>
      </c>
      <c r="XM473" s="102" t="str">
        <f>IF(AND(XJ473&gt;0,XL473&gt;0),XL473*XK294,"-")</f>
        <v>-</v>
      </c>
      <c r="XQ473" s="112">
        <v>9</v>
      </c>
      <c r="XR473" s="4"/>
      <c r="XS473" s="108" t="str">
        <f>IF(XR473&gt;0,INDEX(Вхідні_дані!$A$1837:$F$1866,MATCH(XR473,Вхідні_дані!$C$1837:$C$1866,0),4),"-")</f>
        <v>-</v>
      </c>
      <c r="XT473" s="108" t="str">
        <f>IF(XR473&gt;0,(XS473)/XT9/XT10/60,"-")</f>
        <v>-</v>
      </c>
      <c r="XU473" s="102" t="str">
        <f>IF(AND(XR473&gt;0,XT473&gt;0),XT473*XS294,"-")</f>
        <v>-</v>
      </c>
      <c r="XY473" s="112">
        <v>9</v>
      </c>
      <c r="XZ473" s="4"/>
      <c r="YA473" s="108" t="str">
        <f>IF(XZ473&gt;0,INDEX(Вхідні_дані!$A$1837:$F$1866,MATCH(XZ473,Вхідні_дані!$C$1837:$C$1866,0),4),"-")</f>
        <v>-</v>
      </c>
      <c r="YB473" s="108" t="str">
        <f>IF(XZ473&gt;0,(YA473)/YB9/YB10/60,"-")</f>
        <v>-</v>
      </c>
      <c r="YC473" s="102" t="str">
        <f>IF(AND(XZ473&gt;0,YB473&gt;0),YB473*YA294,"-")</f>
        <v>-</v>
      </c>
      <c r="YG473" s="112">
        <v>9</v>
      </c>
      <c r="YH473" s="4"/>
      <c r="YI473" s="108" t="str">
        <f>IF(YH473&gt;0,INDEX(Вхідні_дані!$A$1837:$F$1866,MATCH(YH473,Вхідні_дані!$C$1837:$C$1866,0),4),"-")</f>
        <v>-</v>
      </c>
      <c r="YJ473" s="108" t="str">
        <f>IF(YH473&gt;0,(YI473)/YJ9/YJ10/60,"-")</f>
        <v>-</v>
      </c>
      <c r="YK473" s="102" t="str">
        <f>IF(AND(YH473&gt;0,YJ473&gt;0),YJ473*YI294,"-")</f>
        <v>-</v>
      </c>
      <c r="YO473" s="112">
        <v>9</v>
      </c>
      <c r="YP473" s="4"/>
      <c r="YQ473" s="108" t="str">
        <f>IF(YP473&gt;0,INDEX(Вхідні_дані!$A$1837:$F$1866,MATCH(YP473,Вхідні_дані!$C$1837:$C$1866,0),4),"-")</f>
        <v>-</v>
      </c>
      <c r="YR473" s="108" t="str">
        <f>IF(YP473&gt;0,(YQ473)/YR9/YR10/60,"-")</f>
        <v>-</v>
      </c>
      <c r="YS473" s="102" t="str">
        <f>IF(AND(YP473&gt;0,YR473&gt;0),YR473*YQ294,"-")</f>
        <v>-</v>
      </c>
      <c r="YW473" s="112">
        <v>9</v>
      </c>
      <c r="YX473" s="4"/>
      <c r="YY473" s="108" t="str">
        <f>IF(YX473&gt;0,INDEX(Вхідні_дані!$A$1837:$F$1866,MATCH(YX473,Вхідні_дані!$C$1837:$C$1866,0),4),"-")</f>
        <v>-</v>
      </c>
      <c r="YZ473" s="108" t="str">
        <f>IF(YX473&gt;0,(YY473)/YZ9/YZ10/60,"-")</f>
        <v>-</v>
      </c>
      <c r="ZA473" s="102" t="str">
        <f>IF(AND(YX473&gt;0,YZ473&gt;0),YZ473*YY294,"-")</f>
        <v>-</v>
      </c>
      <c r="ZE473" s="112">
        <v>9</v>
      </c>
      <c r="ZF473" s="4"/>
      <c r="ZG473" s="108" t="str">
        <f>IF(ZF473&gt;0,INDEX(Вхідні_дані!$A$1837:$F$1866,MATCH(ZF473,Вхідні_дані!$C$1837:$C$1866,0),4),"-")</f>
        <v>-</v>
      </c>
      <c r="ZH473" s="108" t="str">
        <f>IF(ZF473&gt;0,(ZG473)/ZH9/ZH10/60,"-")</f>
        <v>-</v>
      </c>
      <c r="ZI473" s="102" t="str">
        <f>IF(AND(ZF473&gt;0,ZH473&gt;0),ZH473*ZG294,"-")</f>
        <v>-</v>
      </c>
      <c r="ZM473" s="112">
        <v>9</v>
      </c>
      <c r="ZN473" s="4"/>
      <c r="ZO473" s="108" t="str">
        <f>IF(ZN473&gt;0,INDEX(Вхідні_дані!$A$1837:$F$1866,MATCH(ZN473,Вхідні_дані!$C$1837:$C$1866,0),4),"-")</f>
        <v>-</v>
      </c>
      <c r="ZP473" s="108" t="str">
        <f>IF(ZN473&gt;0,(ZO473)/ZP9/ZP10/60,"-")</f>
        <v>-</v>
      </c>
      <c r="ZQ473" s="102" t="str">
        <f>IF(AND(ZN473&gt;0,ZP473&gt;0),ZP473*ZO294,"-")</f>
        <v>-</v>
      </c>
      <c r="ZU473" s="112">
        <v>9</v>
      </c>
      <c r="ZV473" s="4"/>
      <c r="ZW473" s="108" t="str">
        <f>IF(ZV473&gt;0,INDEX(Вхідні_дані!$A$1837:$F$1866,MATCH(ZV473,Вхідні_дані!$C$1837:$C$1866,0),4),"-")</f>
        <v>-</v>
      </c>
      <c r="ZX473" s="108" t="str">
        <f>IF(ZV473&gt;0,(ZW473)/ZX9/ZX10/60,"-")</f>
        <v>-</v>
      </c>
      <c r="ZY473" s="102" t="str">
        <f>IF(AND(ZV473&gt;0,ZX473&gt;0),ZX473*ZW294,"-")</f>
        <v>-</v>
      </c>
      <c r="AAC473" s="112">
        <v>9</v>
      </c>
      <c r="AAD473" s="4"/>
      <c r="AAE473" s="108" t="str">
        <f>IF(AAD473&gt;0,INDEX(Вхідні_дані!$A$1837:$F$1866,MATCH(AAD473,Вхідні_дані!$C$1837:$C$1866,0),4),"-")</f>
        <v>-</v>
      </c>
      <c r="AAF473" s="108" t="str">
        <f>IF(AAD473&gt;0,(AAE473)/AAF9/AAF10/60,"-")</f>
        <v>-</v>
      </c>
      <c r="AAG473" s="102" t="str">
        <f>IF(AND(AAD473&gt;0,AAF473&gt;0),AAF473*AAE294,"-")</f>
        <v>-</v>
      </c>
      <c r="AAK473" s="112">
        <v>9</v>
      </c>
      <c r="AAL473" s="4"/>
      <c r="AAM473" s="108" t="str">
        <f>IF(AAL473&gt;0,INDEX(Вхідні_дані!$A$1837:$F$1866,MATCH(AAL473,Вхідні_дані!$C$1837:$C$1866,0),4),"-")</f>
        <v>-</v>
      </c>
      <c r="AAN473" s="108" t="str">
        <f>IF(AAL473&gt;0,(AAM473)/AAN9/AAN10/60,"-")</f>
        <v>-</v>
      </c>
      <c r="AAO473" s="102" t="str">
        <f>IF(AND(AAL473&gt;0,AAN473&gt;0),AAN473*AAM294,"-")</f>
        <v>-</v>
      </c>
      <c r="AAS473" s="112">
        <v>9</v>
      </c>
      <c r="AAT473" s="4"/>
      <c r="AAU473" s="108" t="str">
        <f>IF(AAT473&gt;0,INDEX(Вхідні_дані!$A$1837:$F$1866,MATCH(AAT473,Вхідні_дані!$C$1837:$C$1866,0),4),"-")</f>
        <v>-</v>
      </c>
      <c r="AAV473" s="108" t="str">
        <f>IF(AAT473&gt;0,(AAU473)/AAV9/AAV10/60,"-")</f>
        <v>-</v>
      </c>
      <c r="AAW473" s="102" t="str">
        <f>IF(AND(AAT473&gt;0,AAV473&gt;0),AAV473*AAU294,"-")</f>
        <v>-</v>
      </c>
      <c r="ABA473" s="112">
        <v>9</v>
      </c>
      <c r="ABB473" s="4"/>
      <c r="ABC473" s="108" t="str">
        <f>IF(ABB473&gt;0,INDEX(Вхідні_дані!$A$1837:$F$1866,MATCH(ABB473,Вхідні_дані!$C$1837:$C$1866,0),4),"-")</f>
        <v>-</v>
      </c>
      <c r="ABD473" s="108" t="str">
        <f>IF(ABB473&gt;0,(ABC473)/ABD9/ABD10/60,"-")</f>
        <v>-</v>
      </c>
      <c r="ABE473" s="102" t="str">
        <f>IF(AND(ABB473&gt;0,ABD473&gt;0),ABD473*ABC294,"-")</f>
        <v>-</v>
      </c>
      <c r="ABI473" s="112">
        <v>9</v>
      </c>
      <c r="ABJ473" s="4"/>
      <c r="ABK473" s="108" t="str">
        <f>IF(ABJ473&gt;0,INDEX(Вхідні_дані!$A$1837:$F$1866,MATCH(ABJ473,Вхідні_дані!$C$1837:$C$1866,0),4),"-")</f>
        <v>-</v>
      </c>
      <c r="ABL473" s="108" t="str">
        <f>IF(ABJ473&gt;0,(ABK473)/ABL9/ABL10/60,"-")</f>
        <v>-</v>
      </c>
      <c r="ABM473" s="102" t="str">
        <f>IF(AND(ABJ473&gt;0,ABL473&gt;0),ABL473*ABK294,"-")</f>
        <v>-</v>
      </c>
      <c r="ABQ473" s="112">
        <v>9</v>
      </c>
      <c r="ABR473" s="4"/>
      <c r="ABS473" s="108" t="str">
        <f>IF(ABR473&gt;0,INDEX(Вхідні_дані!$A$1837:$F$1866,MATCH(ABR473,Вхідні_дані!$C$1837:$C$1866,0),4),"-")</f>
        <v>-</v>
      </c>
      <c r="ABT473" s="108" t="str">
        <f>IF(ABR473&gt;0,(ABS473)/ABT9/ABT10/60,"-")</f>
        <v>-</v>
      </c>
      <c r="ABU473" s="102" t="str">
        <f>IF(AND(ABR473&gt;0,ABT473&gt;0),ABT473*ABS294,"-")</f>
        <v>-</v>
      </c>
      <c r="ABY473" s="112">
        <v>9</v>
      </c>
      <c r="ABZ473" s="4"/>
      <c r="ACA473" s="108" t="str">
        <f>IF(ABZ473&gt;0,INDEX(Вхідні_дані!$A$1837:$F$1866,MATCH(ABZ473,Вхідні_дані!$C$1837:$C$1866,0),4),"-")</f>
        <v>-</v>
      </c>
      <c r="ACB473" s="108" t="str">
        <f>IF(ABZ473&gt;0,(ACA473)/ACB9/ACB10/60,"-")</f>
        <v>-</v>
      </c>
      <c r="ACC473" s="102" t="str">
        <f>IF(AND(ABZ473&gt;0,ACB473&gt;0),ACB473*ACA294,"-")</f>
        <v>-</v>
      </c>
      <c r="ACG473" s="112">
        <v>9</v>
      </c>
      <c r="ACH473" s="4"/>
      <c r="ACI473" s="108" t="str">
        <f>IF(ACH473&gt;0,INDEX(Вхідні_дані!$A$1837:$F$1866,MATCH(ACH473,Вхідні_дані!$C$1837:$C$1866,0),4),"-")</f>
        <v>-</v>
      </c>
      <c r="ACJ473" s="108" t="str">
        <f>IF(ACH473&gt;0,(ACI473)/ACJ9/ACJ10/60,"-")</f>
        <v>-</v>
      </c>
      <c r="ACK473" s="102" t="str">
        <f>IF(AND(ACH473&gt;0,ACJ473&gt;0),ACJ473*ACI294,"-")</f>
        <v>-</v>
      </c>
      <c r="ACO473" s="112">
        <v>9</v>
      </c>
      <c r="ACP473" s="4"/>
      <c r="ACQ473" s="108" t="str">
        <f>IF(ACP473&gt;0,INDEX(Вхідні_дані!$A$1837:$F$1866,MATCH(ACP473,Вхідні_дані!$C$1837:$C$1866,0),4),"-")</f>
        <v>-</v>
      </c>
      <c r="ACR473" s="108" t="str">
        <f>IF(ACP473&gt;0,(ACQ473)/ACR9/ACR10/60,"-")</f>
        <v>-</v>
      </c>
      <c r="ACS473" s="102" t="str">
        <f>IF(AND(ACP473&gt;0,ACR473&gt;0),ACR473*ACQ294,"-")</f>
        <v>-</v>
      </c>
      <c r="ACW473" s="112">
        <v>9</v>
      </c>
      <c r="ACX473" s="4"/>
      <c r="ACY473" s="108" t="str">
        <f>IF(ACX473&gt;0,INDEX(Вхідні_дані!$A$1837:$F$1866,MATCH(ACX473,Вхідні_дані!$C$1837:$C$1866,0),4),"-")</f>
        <v>-</v>
      </c>
      <c r="ACZ473" s="108" t="str">
        <f>IF(ACX473&gt;0,(ACY473)/ACZ9/ACZ10/60,"-")</f>
        <v>-</v>
      </c>
      <c r="ADA473" s="102" t="str">
        <f>IF(AND(ACX473&gt;0,ACZ473&gt;0),ACZ473*ACY294,"-")</f>
        <v>-</v>
      </c>
      <c r="ADE473" s="112">
        <v>9</v>
      </c>
      <c r="ADF473" s="4"/>
      <c r="ADG473" s="108" t="str">
        <f>IF(ADF473&gt;0,INDEX(Вхідні_дані!$A$1837:$F$1866,MATCH(ADF473,Вхідні_дані!$C$1837:$C$1866,0),4),"-")</f>
        <v>-</v>
      </c>
      <c r="ADH473" s="108" t="str">
        <f>IF(ADF473&gt;0,(ADG473)/ADH9/ADH10/60,"-")</f>
        <v>-</v>
      </c>
      <c r="ADI473" s="102" t="str">
        <f>IF(AND(ADF473&gt;0,ADH473&gt;0),ADH473*ADG294,"-")</f>
        <v>-</v>
      </c>
      <c r="ADM473" s="112">
        <v>9</v>
      </c>
      <c r="ADN473" s="4"/>
      <c r="ADO473" s="108" t="str">
        <f>IF(ADN473&gt;0,INDEX(Вхідні_дані!$A$1837:$F$1866,MATCH(ADN473,Вхідні_дані!$C$1837:$C$1866,0),4),"-")</f>
        <v>-</v>
      </c>
      <c r="ADP473" s="108" t="str">
        <f>IF(ADN473&gt;0,(ADO473)/ADP9/ADP10/60,"-")</f>
        <v>-</v>
      </c>
      <c r="ADQ473" s="102" t="str">
        <f>IF(AND(ADN473&gt;0,ADP473&gt;0),ADP473*ADO294,"-")</f>
        <v>-</v>
      </c>
    </row>
    <row r="474" spans="1:797" ht="34.5" customHeight="1" x14ac:dyDescent="0.25">
      <c r="A474" s="112">
        <v>10</v>
      </c>
      <c r="B474" s="4"/>
      <c r="C474" s="108" t="str">
        <f>IF(B474&gt;0,INDEX(Вхідні_дані!$A$1837:$F$1866,MATCH(B474,Вхідні_дані!$C$1837:$C$1866,0),4),"-")</f>
        <v>-</v>
      </c>
      <c r="D474" s="108" t="str">
        <f>IF(B474&gt;0,(C474)/D9/D10/60,"-")</f>
        <v>-</v>
      </c>
      <c r="E474" s="102" t="str">
        <f>IF(AND(B474&gt;0,D474&gt;0),D474*C294,"-")</f>
        <v>-</v>
      </c>
      <c r="I474" s="112">
        <v>10</v>
      </c>
      <c r="J474" s="4"/>
      <c r="K474" s="108" t="str">
        <f>IF(J474&gt;0,INDEX(Вхідні_дані!$A$1837:$F$1866,MATCH(J474,Вхідні_дані!$C$1837:$C$1866,0),4),"-")</f>
        <v>-</v>
      </c>
      <c r="L474" s="108" t="str">
        <f>IF(J474&gt;0,(K474)/L9/L10/60,"-")</f>
        <v>-</v>
      </c>
      <c r="M474" s="102" t="str">
        <f>IF(AND(J474&gt;0,L474&gt;0),L474*K294,"-")</f>
        <v>-</v>
      </c>
      <c r="Q474" s="112">
        <v>10</v>
      </c>
      <c r="R474" s="4"/>
      <c r="S474" s="108" t="str">
        <f>IF(R474&gt;0,INDEX(Вхідні_дані!$A$1837:$F$1866,MATCH(R474,Вхідні_дані!$C$1837:$C$1866,0),4),"-")</f>
        <v>-</v>
      </c>
      <c r="T474" s="108" t="str">
        <f>IF(R474&gt;0,(S474)/T9/T10/60,"-")</f>
        <v>-</v>
      </c>
      <c r="U474" s="102" t="str">
        <f>IF(AND(R474&gt;0,T474&gt;0),T474*S294,"-")</f>
        <v>-</v>
      </c>
      <c r="Y474" s="112">
        <v>10</v>
      </c>
      <c r="Z474" s="4"/>
      <c r="AA474" s="108" t="str">
        <f>IF(Z474&gt;0,INDEX(Вхідні_дані!$A$1837:$F$1866,MATCH(Z474,Вхідні_дані!$C$1837:$C$1866,0),4),"-")</f>
        <v>-</v>
      </c>
      <c r="AB474" s="108" t="str">
        <f>IF(Z474&gt;0,(AA474)/AB9/AB10/60,"-")</f>
        <v>-</v>
      </c>
      <c r="AC474" s="102" t="str">
        <f>IF(AND(Z474&gt;0,AB474&gt;0),AB474*AA294,"-")</f>
        <v>-</v>
      </c>
      <c r="AG474" s="112">
        <v>10</v>
      </c>
      <c r="AH474" s="4"/>
      <c r="AI474" s="108" t="str">
        <f>IF(AH474&gt;0,INDEX(Вхідні_дані!$A$1837:$F$1866,MATCH(AH474,Вхідні_дані!$C$1837:$C$1866,0),4),"-")</f>
        <v>-</v>
      </c>
      <c r="AJ474" s="108" t="str">
        <f>IF(AH474&gt;0,(AI474)/AJ9/AJ10/60,"-")</f>
        <v>-</v>
      </c>
      <c r="AK474" s="102" t="str">
        <f>IF(AND(AH474&gt;0,AJ474&gt;0),AJ474*AI294,"-")</f>
        <v>-</v>
      </c>
      <c r="AO474" s="112">
        <v>10</v>
      </c>
      <c r="AP474" s="4"/>
      <c r="AQ474" s="108" t="str">
        <f>IF(AP474&gt;0,INDEX(Вхідні_дані!$A$1837:$F$1866,MATCH(AP474,Вхідні_дані!$C$1837:$C$1866,0),4),"-")</f>
        <v>-</v>
      </c>
      <c r="AR474" s="108" t="str">
        <f>IF(AP474&gt;0,(AQ474)/AR9/AR10/60,"-")</f>
        <v>-</v>
      </c>
      <c r="AS474" s="102" t="str">
        <f>IF(AND(AP474&gt;0,AR474&gt;0),AR474*AQ294,"-")</f>
        <v>-</v>
      </c>
      <c r="AW474" s="112">
        <v>10</v>
      </c>
      <c r="AX474" s="4"/>
      <c r="AY474" s="108" t="str">
        <f>IF(AX474&gt;0,INDEX(Вхідні_дані!$A$1837:$F$1866,MATCH(AX474,Вхідні_дані!$C$1837:$C$1866,0),4),"-")</f>
        <v>-</v>
      </c>
      <c r="AZ474" s="108" t="str">
        <f>IF(AX474&gt;0,(AY474)/AZ9/AZ10/60,"-")</f>
        <v>-</v>
      </c>
      <c r="BA474" s="102" t="str">
        <f>IF(AND(AX474&gt;0,AZ474&gt;0),AZ474*AY294,"-")</f>
        <v>-</v>
      </c>
      <c r="BE474" s="112">
        <v>10</v>
      </c>
      <c r="BF474" s="4"/>
      <c r="BG474" s="108" t="str">
        <f>IF(BF474&gt;0,INDEX(Вхідні_дані!$A$1837:$F$1866,MATCH(BF474,Вхідні_дані!$C$1837:$C$1866,0),4),"-")</f>
        <v>-</v>
      </c>
      <c r="BH474" s="108" t="str">
        <f>IF(BF474&gt;0,(BG474)/BH9/BH10/60,"-")</f>
        <v>-</v>
      </c>
      <c r="BI474" s="102" t="str">
        <f>IF(AND(BF474&gt;0,BH474&gt;0),BH474*BG294,"-")</f>
        <v>-</v>
      </c>
      <c r="BM474" s="112">
        <v>10</v>
      </c>
      <c r="BN474" s="4"/>
      <c r="BO474" s="108" t="str">
        <f>IF(BN474&gt;0,INDEX(Вхідні_дані!$A$1837:$F$1866,MATCH(BN474,Вхідні_дані!$C$1837:$C$1866,0),4),"-")</f>
        <v>-</v>
      </c>
      <c r="BP474" s="108" t="str">
        <f>IF(BN474&gt;0,(BO474)/BP9/BP10/60,"-")</f>
        <v>-</v>
      </c>
      <c r="BQ474" s="102" t="str">
        <f>IF(AND(BN474&gt;0,BP474&gt;0),BP474*BO294,"-")</f>
        <v>-</v>
      </c>
      <c r="BU474" s="112">
        <v>10</v>
      </c>
      <c r="BV474" s="4"/>
      <c r="BW474" s="108" t="str">
        <f>IF(BV474&gt;0,INDEX(Вхідні_дані!$A$1837:$F$1866,MATCH(BV474,Вхідні_дані!$C$1837:$C$1866,0),4),"-")</f>
        <v>-</v>
      </c>
      <c r="BX474" s="108" t="str">
        <f>IF(BV474&gt;0,(BW474)/BX9/BX10/60,"-")</f>
        <v>-</v>
      </c>
      <c r="BY474" s="102" t="str">
        <f>IF(AND(BV474&gt;0,BX474&gt;0),BX474*BW294,"-")</f>
        <v>-</v>
      </c>
      <c r="CC474" s="112">
        <v>10</v>
      </c>
      <c r="CD474" s="4"/>
      <c r="CE474" s="108" t="str">
        <f>IF(CD474&gt;0,INDEX(Вхідні_дані!$A$1837:$F$1866,MATCH(CD474,Вхідні_дані!$C$1837:$C$1866,0),4),"-")</f>
        <v>-</v>
      </c>
      <c r="CF474" s="108" t="str">
        <f>IF(CD474&gt;0,(CE474)/CF9/CF10/60,"-")</f>
        <v>-</v>
      </c>
      <c r="CG474" s="102" t="str">
        <f>IF(AND(CD474&gt;0,CF474&gt;0),CF474*CE294,"-")</f>
        <v>-</v>
      </c>
      <c r="CK474" s="112">
        <v>10</v>
      </c>
      <c r="CL474" s="4"/>
      <c r="CM474" s="108" t="str">
        <f>IF(CL474&gt;0,INDEX(Вхідні_дані!$A$1837:$F$1866,MATCH(CL474,Вхідні_дані!$C$1837:$C$1866,0),4),"-")</f>
        <v>-</v>
      </c>
      <c r="CN474" s="108" t="str">
        <f>IF(CL474&gt;0,(CM474)/CN9/CN10/60,"-")</f>
        <v>-</v>
      </c>
      <c r="CO474" s="102" t="str">
        <f>IF(AND(CL474&gt;0,CN474&gt;0),CN474*CM294,"-")</f>
        <v>-</v>
      </c>
      <c r="CS474" s="112">
        <v>10</v>
      </c>
      <c r="CT474" s="4"/>
      <c r="CU474" s="108" t="str">
        <f>IF(CT474&gt;0,INDEX(Вхідні_дані!$A$1837:$F$1866,MATCH(CT474,Вхідні_дані!$C$1837:$C$1866,0),4),"-")</f>
        <v>-</v>
      </c>
      <c r="CV474" s="108" t="str">
        <f>IF(CT474&gt;0,(CU474)/CV9/CV10/60,"-")</f>
        <v>-</v>
      </c>
      <c r="CW474" s="102" t="str">
        <f>IF(AND(CT474&gt;0,CV474&gt;0),CV474*CU294,"-")</f>
        <v>-</v>
      </c>
      <c r="DA474" s="112">
        <v>10</v>
      </c>
      <c r="DB474" s="4"/>
      <c r="DC474" s="108" t="str">
        <f>IF(DB474&gt;0,INDEX(Вхідні_дані!$A$1837:$F$1866,MATCH(DB474,Вхідні_дані!$C$1837:$C$1866,0),4),"-")</f>
        <v>-</v>
      </c>
      <c r="DD474" s="108" t="str">
        <f>IF(DB474&gt;0,(DC474)/DD9/DD10/60,"-")</f>
        <v>-</v>
      </c>
      <c r="DE474" s="102" t="str">
        <f>IF(AND(DB474&gt;0,DD474&gt;0),DD474*DC294,"-")</f>
        <v>-</v>
      </c>
      <c r="DI474" s="112">
        <v>10</v>
      </c>
      <c r="DJ474" s="4"/>
      <c r="DK474" s="108" t="str">
        <f>IF(DJ474&gt;0,INDEX(Вхідні_дані!$A$1837:$F$1866,MATCH(DJ474,Вхідні_дані!$C$1837:$C$1866,0),4),"-")</f>
        <v>-</v>
      </c>
      <c r="DL474" s="108" t="str">
        <f>IF(DJ474&gt;0,(DK474)/DL9/DL10/60,"-")</f>
        <v>-</v>
      </c>
      <c r="DM474" s="102" t="str">
        <f>IF(AND(DJ474&gt;0,DL474&gt;0),DL474*DK294,"-")</f>
        <v>-</v>
      </c>
      <c r="DQ474" s="112">
        <v>10</v>
      </c>
      <c r="DR474" s="4"/>
      <c r="DS474" s="108" t="str">
        <f>IF(DR474&gt;0,INDEX(Вхідні_дані!$A$1837:$F$1866,MATCH(DR474,Вхідні_дані!$C$1837:$C$1866,0),4),"-")</f>
        <v>-</v>
      </c>
      <c r="DT474" s="108" t="str">
        <f>IF(DR474&gt;0,(DS474)/DT9/DT10/60,"-")</f>
        <v>-</v>
      </c>
      <c r="DU474" s="102" t="str">
        <f>IF(AND(DR474&gt;0,DT474&gt;0),DT474*DS294,"-")</f>
        <v>-</v>
      </c>
      <c r="DY474" s="112">
        <v>10</v>
      </c>
      <c r="DZ474" s="4"/>
      <c r="EA474" s="108" t="str">
        <f>IF(DZ474&gt;0,INDEX(Вхідні_дані!$A$1837:$F$1866,MATCH(DZ474,Вхідні_дані!$C$1837:$C$1866,0),4),"-")</f>
        <v>-</v>
      </c>
      <c r="EB474" s="108" t="str">
        <f>IF(DZ474&gt;0,(EA474)/EB9/EB10/60,"-")</f>
        <v>-</v>
      </c>
      <c r="EC474" s="102" t="str">
        <f>IF(AND(DZ474&gt;0,EB474&gt;0),EB474*EA294,"-")</f>
        <v>-</v>
      </c>
      <c r="EG474" s="112">
        <v>10</v>
      </c>
      <c r="EH474" s="4"/>
      <c r="EI474" s="108" t="str">
        <f>IF(EH474&gt;0,INDEX(Вхідні_дані!$A$1837:$F$1866,MATCH(EH474,Вхідні_дані!$C$1837:$C$1866,0),4),"-")</f>
        <v>-</v>
      </c>
      <c r="EJ474" s="108" t="str">
        <f>IF(EH474&gt;0,(EI474)/EJ9/EJ10/60,"-")</f>
        <v>-</v>
      </c>
      <c r="EK474" s="102" t="str">
        <f>IF(AND(EH474&gt;0,EJ474&gt;0),EJ474*EI294,"-")</f>
        <v>-</v>
      </c>
      <c r="EO474" s="112">
        <v>10</v>
      </c>
      <c r="EP474" s="4"/>
      <c r="EQ474" s="108" t="str">
        <f>IF(EP474&gt;0,INDEX(Вхідні_дані!$A$1837:$F$1866,MATCH(EP474,Вхідні_дані!$C$1837:$C$1866,0),4),"-")</f>
        <v>-</v>
      </c>
      <c r="ER474" s="108" t="str">
        <f>IF(EP474&gt;0,(EQ474)/ER9/ER10/60,"-")</f>
        <v>-</v>
      </c>
      <c r="ES474" s="102" t="str">
        <f>IF(AND(EP474&gt;0,ER474&gt;0),ER474*EQ294,"-")</f>
        <v>-</v>
      </c>
      <c r="EW474" s="112">
        <v>10</v>
      </c>
      <c r="EX474" s="4"/>
      <c r="EY474" s="108" t="str">
        <f>IF(EX474&gt;0,INDEX(Вхідні_дані!$A$1837:$F$1866,MATCH(EX474,Вхідні_дані!$C$1837:$C$1866,0),4),"-")</f>
        <v>-</v>
      </c>
      <c r="EZ474" s="108" t="str">
        <f>IF(EX474&gt;0,(EY474)/EZ9/EZ10/60,"-")</f>
        <v>-</v>
      </c>
      <c r="FA474" s="102" t="str">
        <f>IF(AND(EX474&gt;0,EZ474&gt;0),EZ474*EY294,"-")</f>
        <v>-</v>
      </c>
      <c r="FE474" s="112">
        <v>10</v>
      </c>
      <c r="FF474" s="4"/>
      <c r="FG474" s="108" t="str">
        <f>IF(FF474&gt;0,INDEX(Вхідні_дані!$A$1837:$F$1866,MATCH(FF474,Вхідні_дані!$C$1837:$C$1866,0),4),"-")</f>
        <v>-</v>
      </c>
      <c r="FH474" s="108" t="str">
        <f>IF(FF474&gt;0,(FG474)/FH9/FH10/60,"-")</f>
        <v>-</v>
      </c>
      <c r="FI474" s="102" t="str">
        <f>IF(AND(FF474&gt;0,FH474&gt;0),FH474*FG294,"-")</f>
        <v>-</v>
      </c>
      <c r="FM474" s="112">
        <v>10</v>
      </c>
      <c r="FN474" s="4"/>
      <c r="FO474" s="108" t="str">
        <f>IF(FN474&gt;0,INDEX(Вхідні_дані!$A$1837:$F$1866,MATCH(FN474,Вхідні_дані!$C$1837:$C$1866,0),4),"-")</f>
        <v>-</v>
      </c>
      <c r="FP474" s="108" t="str">
        <f>IF(FN474&gt;0,(FO474)/FP9/FP10/60,"-")</f>
        <v>-</v>
      </c>
      <c r="FQ474" s="102" t="str">
        <f>IF(AND(FN474&gt;0,FP474&gt;0),FP474*FO294,"-")</f>
        <v>-</v>
      </c>
      <c r="FU474" s="112">
        <v>10</v>
      </c>
      <c r="FV474" s="4"/>
      <c r="FW474" s="108" t="str">
        <f>IF(FV474&gt;0,INDEX(Вхідні_дані!$A$1837:$F$1866,MATCH(FV474,Вхідні_дані!$C$1837:$C$1866,0),4),"-")</f>
        <v>-</v>
      </c>
      <c r="FX474" s="108" t="str">
        <f>IF(FV474&gt;0,(FW474)/FX9/FX10/60,"-")</f>
        <v>-</v>
      </c>
      <c r="FY474" s="102" t="str">
        <f>IF(AND(FV474&gt;0,FX474&gt;0),FX474*FW294,"-")</f>
        <v>-</v>
      </c>
      <c r="GC474" s="112">
        <v>10</v>
      </c>
      <c r="GD474" s="4"/>
      <c r="GE474" s="108" t="str">
        <f>IF(GD474&gt;0,INDEX(Вхідні_дані!$A$1837:$F$1866,MATCH(GD474,Вхідні_дані!$C$1837:$C$1866,0),4),"-")</f>
        <v>-</v>
      </c>
      <c r="GF474" s="108" t="str">
        <f>IF(GD474&gt;0,(GE474)/GF9/GF10/60,"-")</f>
        <v>-</v>
      </c>
      <c r="GG474" s="102" t="str">
        <f>IF(AND(GD474&gt;0,GF474&gt;0),GF474*GE294,"-")</f>
        <v>-</v>
      </c>
      <c r="GK474" s="112">
        <v>10</v>
      </c>
      <c r="GL474" s="4"/>
      <c r="GM474" s="108" t="str">
        <f>IF(GL474&gt;0,INDEX(Вхідні_дані!$A$1837:$F$1866,MATCH(GL474,Вхідні_дані!$C$1837:$C$1866,0),4),"-")</f>
        <v>-</v>
      </c>
      <c r="GN474" s="108" t="str">
        <f>IF(GL474&gt;0,(GM474)/GN9/GN10/60,"-")</f>
        <v>-</v>
      </c>
      <c r="GO474" s="102" t="str">
        <f>IF(AND(GL474&gt;0,GN474&gt;0),GN474*GM294,"-")</f>
        <v>-</v>
      </c>
      <c r="GS474" s="112">
        <v>10</v>
      </c>
      <c r="GT474" s="4"/>
      <c r="GU474" s="108" t="str">
        <f>IF(GT474&gt;0,INDEX(Вхідні_дані!$A$1837:$F$1866,MATCH(GT474,Вхідні_дані!$C$1837:$C$1866,0),4),"-")</f>
        <v>-</v>
      </c>
      <c r="GV474" s="108" t="str">
        <f>IF(GT474&gt;0,(GU474)/GV9/GV10/60,"-")</f>
        <v>-</v>
      </c>
      <c r="GW474" s="102" t="str">
        <f>IF(AND(GT474&gt;0,GV474&gt;0),GV474*GU294,"-")</f>
        <v>-</v>
      </c>
      <c r="HA474" s="112">
        <v>10</v>
      </c>
      <c r="HB474" s="4"/>
      <c r="HC474" s="108" t="str">
        <f>IF(HB474&gt;0,INDEX(Вхідні_дані!$A$1837:$F$1866,MATCH(HB474,Вхідні_дані!$C$1837:$C$1866,0),4),"-")</f>
        <v>-</v>
      </c>
      <c r="HD474" s="108" t="str">
        <f>IF(HB474&gt;0,(HC474)/HD9/HD10/60,"-")</f>
        <v>-</v>
      </c>
      <c r="HE474" s="102" t="str">
        <f>IF(AND(HB474&gt;0,HD474&gt;0),HD474*HC294,"-")</f>
        <v>-</v>
      </c>
      <c r="HI474" s="112">
        <v>10</v>
      </c>
      <c r="HJ474" s="4"/>
      <c r="HK474" s="108" t="str">
        <f>IF(HJ474&gt;0,INDEX(Вхідні_дані!$A$1837:$F$1866,MATCH(HJ474,Вхідні_дані!$C$1837:$C$1866,0),4),"-")</f>
        <v>-</v>
      </c>
      <c r="HL474" s="108" t="str">
        <f>IF(HJ474&gt;0,(HK474)/HL9/HL10/60,"-")</f>
        <v>-</v>
      </c>
      <c r="HM474" s="102" t="str">
        <f>IF(AND(HJ474&gt;0,HL474&gt;0),HL474*HK294,"-")</f>
        <v>-</v>
      </c>
      <c r="HQ474" s="112">
        <v>10</v>
      </c>
      <c r="HR474" s="4"/>
      <c r="HS474" s="108" t="str">
        <f>IF(HR474&gt;0,INDEX(Вхідні_дані!$A$1837:$F$1866,MATCH(HR474,Вхідні_дані!$C$1837:$C$1866,0),4),"-")</f>
        <v>-</v>
      </c>
      <c r="HT474" s="108" t="str">
        <f>IF(HR474&gt;0,(HS474)/HT9/HT10/60,"-")</f>
        <v>-</v>
      </c>
      <c r="HU474" s="102" t="str">
        <f>IF(AND(HR474&gt;0,HT474&gt;0),HT474*HS294,"-")</f>
        <v>-</v>
      </c>
      <c r="HY474" s="112">
        <v>10</v>
      </c>
      <c r="HZ474" s="4"/>
      <c r="IA474" s="108" t="str">
        <f>IF(HZ474&gt;0,INDEX(Вхідні_дані!$A$1837:$F$1866,MATCH(HZ474,Вхідні_дані!$C$1837:$C$1866,0),4),"-")</f>
        <v>-</v>
      </c>
      <c r="IB474" s="108" t="str">
        <f>IF(HZ474&gt;0,(IA474)/IB9/IB10/60,"-")</f>
        <v>-</v>
      </c>
      <c r="IC474" s="102" t="str">
        <f>IF(AND(HZ474&gt;0,IB474&gt;0),IB474*IA294,"-")</f>
        <v>-</v>
      </c>
      <c r="IG474" s="112">
        <v>10</v>
      </c>
      <c r="IH474" s="4"/>
      <c r="II474" s="108" t="str">
        <f>IF(IH474&gt;0,INDEX(Вхідні_дані!$A$1837:$F$1866,MATCH(IH474,Вхідні_дані!$C$1837:$C$1866,0),4),"-")</f>
        <v>-</v>
      </c>
      <c r="IJ474" s="108" t="str">
        <f>IF(IH474&gt;0,(II474)/IJ9/IJ10/60,"-")</f>
        <v>-</v>
      </c>
      <c r="IK474" s="102" t="str">
        <f>IF(AND(IH474&gt;0,IJ474&gt;0),IJ474*II294,"-")</f>
        <v>-</v>
      </c>
      <c r="IO474" s="112">
        <v>10</v>
      </c>
      <c r="IP474" s="4"/>
      <c r="IQ474" s="108" t="str">
        <f>IF(IP474&gt;0,INDEX(Вхідні_дані!$A$1837:$F$1866,MATCH(IP474,Вхідні_дані!$C$1837:$C$1866,0),4),"-")</f>
        <v>-</v>
      </c>
      <c r="IR474" s="108" t="str">
        <f>IF(IP474&gt;0,(IQ474)/IR9/IR10/60,"-")</f>
        <v>-</v>
      </c>
      <c r="IS474" s="102" t="str">
        <f>IF(AND(IP474&gt;0,IR474&gt;0),IR474*IQ294,"-")</f>
        <v>-</v>
      </c>
      <c r="IW474" s="112">
        <v>10</v>
      </c>
      <c r="IX474" s="4"/>
      <c r="IY474" s="108" t="str">
        <f>IF(IX474&gt;0,INDEX(Вхідні_дані!$A$1837:$F$1866,MATCH(IX474,Вхідні_дані!$C$1837:$C$1866,0),4),"-")</f>
        <v>-</v>
      </c>
      <c r="IZ474" s="108" t="str">
        <f>IF(IX474&gt;0,(IY474)/IZ9/IZ10/60,"-")</f>
        <v>-</v>
      </c>
      <c r="JA474" s="102" t="str">
        <f>IF(AND(IX474&gt;0,IZ474&gt;0),IZ474*IY294,"-")</f>
        <v>-</v>
      </c>
      <c r="JE474" s="112">
        <v>10</v>
      </c>
      <c r="JF474" s="4"/>
      <c r="JG474" s="108" t="str">
        <f>IF(JF474&gt;0,INDEX(Вхідні_дані!$A$1837:$F$1866,MATCH(JF474,Вхідні_дані!$C$1837:$C$1866,0),4),"-")</f>
        <v>-</v>
      </c>
      <c r="JH474" s="108" t="str">
        <f>IF(JF474&gt;0,(JG474)/JH9/JH10/60,"-")</f>
        <v>-</v>
      </c>
      <c r="JI474" s="102" t="str">
        <f>IF(AND(JF474&gt;0,JH474&gt;0),JH474*JG294,"-")</f>
        <v>-</v>
      </c>
      <c r="JM474" s="112">
        <v>10</v>
      </c>
      <c r="JN474" s="4"/>
      <c r="JO474" s="108" t="str">
        <f>IF(JN474&gt;0,INDEX(Вхідні_дані!$A$1837:$F$1866,MATCH(JN474,Вхідні_дані!$C$1837:$C$1866,0),4),"-")</f>
        <v>-</v>
      </c>
      <c r="JP474" s="108" t="str">
        <f>IF(JN474&gt;0,(JO474)/JP9/JP10/60,"-")</f>
        <v>-</v>
      </c>
      <c r="JQ474" s="102" t="str">
        <f>IF(AND(JN474&gt;0,JP474&gt;0),JP474*JO294,"-")</f>
        <v>-</v>
      </c>
      <c r="JU474" s="112">
        <v>10</v>
      </c>
      <c r="JV474" s="4"/>
      <c r="JW474" s="108" t="str">
        <f>IF(JV474&gt;0,INDEX(Вхідні_дані!$A$1837:$F$1866,MATCH(JV474,Вхідні_дані!$C$1837:$C$1866,0),4),"-")</f>
        <v>-</v>
      </c>
      <c r="JX474" s="108" t="str">
        <f>IF(JV474&gt;0,(JW474)/JX9/JX10/60,"-")</f>
        <v>-</v>
      </c>
      <c r="JY474" s="102" t="str">
        <f>IF(AND(JV474&gt;0,JX474&gt;0),JX474*JW294,"-")</f>
        <v>-</v>
      </c>
      <c r="KC474" s="112">
        <v>10</v>
      </c>
      <c r="KD474" s="4"/>
      <c r="KE474" s="108" t="str">
        <f>IF(KD474&gt;0,INDEX(Вхідні_дані!$A$1837:$F$1866,MATCH(KD474,Вхідні_дані!$C$1837:$C$1866,0),4),"-")</f>
        <v>-</v>
      </c>
      <c r="KF474" s="108" t="str">
        <f>IF(KD474&gt;0,(KE474)/KF9/KF10/60,"-")</f>
        <v>-</v>
      </c>
      <c r="KG474" s="102" t="str">
        <f>IF(AND(KD474&gt;0,KF474&gt;0),KF474*KE294,"-")</f>
        <v>-</v>
      </c>
      <c r="KK474" s="112">
        <v>10</v>
      </c>
      <c r="KL474" s="4"/>
      <c r="KM474" s="108" t="str">
        <f>IF(KL474&gt;0,INDEX(Вхідні_дані!$A$1837:$F$1866,MATCH(KL474,Вхідні_дані!$C$1837:$C$1866,0),4),"-")</f>
        <v>-</v>
      </c>
      <c r="KN474" s="108" t="str">
        <f>IF(KL474&gt;0,(KM474)/KN9/KN10/60,"-")</f>
        <v>-</v>
      </c>
      <c r="KO474" s="102" t="str">
        <f>IF(AND(KL474&gt;0,KN474&gt;0),KN474*KM294,"-")</f>
        <v>-</v>
      </c>
      <c r="KS474" s="112">
        <v>10</v>
      </c>
      <c r="KT474" s="4"/>
      <c r="KU474" s="108" t="str">
        <f>IF(KT474&gt;0,INDEX(Вхідні_дані!$A$1837:$F$1866,MATCH(KT474,Вхідні_дані!$C$1837:$C$1866,0),4),"-")</f>
        <v>-</v>
      </c>
      <c r="KV474" s="108" t="str">
        <f>IF(KT474&gt;0,(KU474)/KV9/KV10/60,"-")</f>
        <v>-</v>
      </c>
      <c r="KW474" s="102" t="str">
        <f>IF(AND(KT474&gt;0,KV474&gt;0),KV474*KU294,"-")</f>
        <v>-</v>
      </c>
      <c r="LA474" s="112">
        <v>10</v>
      </c>
      <c r="LB474" s="4"/>
      <c r="LC474" s="108" t="str">
        <f>IF(LB474&gt;0,INDEX(Вхідні_дані!$A$1837:$F$1866,MATCH(LB474,Вхідні_дані!$C$1837:$C$1866,0),4),"-")</f>
        <v>-</v>
      </c>
      <c r="LD474" s="108" t="str">
        <f>IF(LB474&gt;0,(LC474)/LD9/LD10/60,"-")</f>
        <v>-</v>
      </c>
      <c r="LE474" s="102" t="str">
        <f>IF(AND(LB474&gt;0,LD474&gt;0),LD474*LC294,"-")</f>
        <v>-</v>
      </c>
      <c r="LI474" s="112">
        <v>10</v>
      </c>
      <c r="LJ474" s="4"/>
      <c r="LK474" s="108" t="str">
        <f>IF(LJ474&gt;0,INDEX(Вхідні_дані!$A$1837:$F$1866,MATCH(LJ474,Вхідні_дані!$C$1837:$C$1866,0),4),"-")</f>
        <v>-</v>
      </c>
      <c r="LL474" s="108" t="str">
        <f>IF(LJ474&gt;0,(LK474)/LL9/LL10/60,"-")</f>
        <v>-</v>
      </c>
      <c r="LM474" s="102" t="str">
        <f>IF(AND(LJ474&gt;0,LL474&gt;0),LL474*LK294,"-")</f>
        <v>-</v>
      </c>
      <c r="LQ474" s="112">
        <v>10</v>
      </c>
      <c r="LR474" s="4"/>
      <c r="LS474" s="108" t="str">
        <f>IF(LR474&gt;0,INDEX(Вхідні_дані!$A$1837:$F$1866,MATCH(LR474,Вхідні_дані!$C$1837:$C$1866,0),4),"-")</f>
        <v>-</v>
      </c>
      <c r="LT474" s="108" t="str">
        <f>IF(LR474&gt;0,(LS474)/LT9/LT10/60,"-")</f>
        <v>-</v>
      </c>
      <c r="LU474" s="102" t="str">
        <f>IF(AND(LR474&gt;0,LT474&gt;0),LT474*LS294,"-")</f>
        <v>-</v>
      </c>
      <c r="LY474" s="112">
        <v>10</v>
      </c>
      <c r="LZ474" s="4"/>
      <c r="MA474" s="108" t="str">
        <f>IF(LZ474&gt;0,INDEX(Вхідні_дані!$A$1837:$F$1866,MATCH(LZ474,Вхідні_дані!$C$1837:$C$1866,0),4),"-")</f>
        <v>-</v>
      </c>
      <c r="MB474" s="108" t="str">
        <f>IF(LZ474&gt;0,(MA474)/MB9/MB10/60,"-")</f>
        <v>-</v>
      </c>
      <c r="MC474" s="102" t="str">
        <f>IF(AND(LZ474&gt;0,MB474&gt;0),MB474*MA294,"-")</f>
        <v>-</v>
      </c>
      <c r="MG474" s="112">
        <v>10</v>
      </c>
      <c r="MH474" s="4"/>
      <c r="MI474" s="108" t="str">
        <f>IF(MH474&gt;0,INDEX(Вхідні_дані!$A$1837:$F$1866,MATCH(MH474,Вхідні_дані!$C$1837:$C$1866,0),4),"-")</f>
        <v>-</v>
      </c>
      <c r="MJ474" s="108" t="str">
        <f>IF(MH474&gt;0,(MI474)/MJ9/MJ10/60,"-")</f>
        <v>-</v>
      </c>
      <c r="MK474" s="102" t="str">
        <f>IF(AND(MH474&gt;0,MJ474&gt;0),MJ474*MI294,"-")</f>
        <v>-</v>
      </c>
      <c r="MO474" s="112">
        <v>10</v>
      </c>
      <c r="MP474" s="4"/>
      <c r="MQ474" s="108" t="str">
        <f>IF(MP474&gt;0,INDEX(Вхідні_дані!$A$1837:$F$1866,MATCH(MP474,Вхідні_дані!$C$1837:$C$1866,0),4),"-")</f>
        <v>-</v>
      </c>
      <c r="MR474" s="108" t="str">
        <f>IF(MP474&gt;0,(MQ474)/MR9/MR10/60,"-")</f>
        <v>-</v>
      </c>
      <c r="MS474" s="102" t="str">
        <f>IF(AND(MP474&gt;0,MR474&gt;0),MR474*MQ294,"-")</f>
        <v>-</v>
      </c>
      <c r="MW474" s="112">
        <v>10</v>
      </c>
      <c r="MX474" s="4"/>
      <c r="MY474" s="108" t="str">
        <f>IF(MX474&gt;0,INDEX(Вхідні_дані!$A$1837:$F$1866,MATCH(MX474,Вхідні_дані!$C$1837:$C$1866,0),4),"-")</f>
        <v>-</v>
      </c>
      <c r="MZ474" s="108" t="str">
        <f>IF(MX474&gt;0,(MY474)/MZ9/MZ10/60,"-")</f>
        <v>-</v>
      </c>
      <c r="NA474" s="102" t="str">
        <f>IF(AND(MX474&gt;0,MZ474&gt;0),MZ474*MY294,"-")</f>
        <v>-</v>
      </c>
      <c r="NE474" s="112">
        <v>10</v>
      </c>
      <c r="NF474" s="4"/>
      <c r="NG474" s="108" t="str">
        <f>IF(NF474&gt;0,INDEX(Вхідні_дані!$A$1837:$F$1866,MATCH(NF474,Вхідні_дані!$C$1837:$C$1866,0),4),"-")</f>
        <v>-</v>
      </c>
      <c r="NH474" s="108" t="str">
        <f>IF(NF474&gt;0,(NG474)/NH9/NH10/60,"-")</f>
        <v>-</v>
      </c>
      <c r="NI474" s="102" t="str">
        <f>IF(AND(NF474&gt;0,NH474&gt;0),NH474*NG294,"-")</f>
        <v>-</v>
      </c>
      <c r="NM474" s="112">
        <v>10</v>
      </c>
      <c r="NN474" s="4"/>
      <c r="NO474" s="108" t="str">
        <f>IF(NN474&gt;0,INDEX(Вхідні_дані!$A$1837:$F$1866,MATCH(NN474,Вхідні_дані!$C$1837:$C$1866,0),4),"-")</f>
        <v>-</v>
      </c>
      <c r="NP474" s="108" t="str">
        <f>IF(NN474&gt;0,(NO474)/NP9/NP10/60,"-")</f>
        <v>-</v>
      </c>
      <c r="NQ474" s="102" t="str">
        <f>IF(AND(NN474&gt;0,NP474&gt;0),NP474*NO294,"-")</f>
        <v>-</v>
      </c>
      <c r="NU474" s="112">
        <v>10</v>
      </c>
      <c r="NV474" s="4"/>
      <c r="NW474" s="108" t="str">
        <f>IF(NV474&gt;0,INDEX(Вхідні_дані!$A$1837:$F$1866,MATCH(NV474,Вхідні_дані!$C$1837:$C$1866,0),4),"-")</f>
        <v>-</v>
      </c>
      <c r="NX474" s="108" t="str">
        <f>IF(NV474&gt;0,(NW474)/NX9/NX10/60,"-")</f>
        <v>-</v>
      </c>
      <c r="NY474" s="102" t="str">
        <f>IF(AND(NV474&gt;0,NX474&gt;0),NX474*NW294,"-")</f>
        <v>-</v>
      </c>
      <c r="OC474" s="112">
        <v>10</v>
      </c>
      <c r="OD474" s="4"/>
      <c r="OE474" s="108" t="str">
        <f>IF(OD474&gt;0,INDEX(Вхідні_дані!$A$1837:$F$1866,MATCH(OD474,Вхідні_дані!$C$1837:$C$1866,0),4),"-")</f>
        <v>-</v>
      </c>
      <c r="OF474" s="108" t="str">
        <f>IF(OD474&gt;0,(OE474)/OF9/OF10/60,"-")</f>
        <v>-</v>
      </c>
      <c r="OG474" s="102" t="str">
        <f>IF(AND(OD474&gt;0,OF474&gt;0),OF474*OE294,"-")</f>
        <v>-</v>
      </c>
      <c r="OK474" s="112">
        <v>10</v>
      </c>
      <c r="OL474" s="4"/>
      <c r="OM474" s="108" t="str">
        <f>IF(OL474&gt;0,INDEX(Вхідні_дані!$A$1837:$F$1866,MATCH(OL474,Вхідні_дані!$C$1837:$C$1866,0),4),"-")</f>
        <v>-</v>
      </c>
      <c r="ON474" s="108" t="str">
        <f>IF(OL474&gt;0,(OM474)/ON9/ON10/60,"-")</f>
        <v>-</v>
      </c>
      <c r="OO474" s="102" t="str">
        <f>IF(AND(OL474&gt;0,ON474&gt;0),ON474*OM294,"-")</f>
        <v>-</v>
      </c>
      <c r="OS474" s="112">
        <v>10</v>
      </c>
      <c r="OT474" s="4"/>
      <c r="OU474" s="108" t="str">
        <f>IF(OT474&gt;0,INDEX(Вхідні_дані!$A$1837:$F$1866,MATCH(OT474,Вхідні_дані!$C$1837:$C$1866,0),4),"-")</f>
        <v>-</v>
      </c>
      <c r="OV474" s="108" t="str">
        <f>IF(OT474&gt;0,(OU474)/OV9/OV10/60,"-")</f>
        <v>-</v>
      </c>
      <c r="OW474" s="102" t="str">
        <f>IF(AND(OT474&gt;0,OV474&gt;0),OV474*OU294,"-")</f>
        <v>-</v>
      </c>
      <c r="PA474" s="112">
        <v>10</v>
      </c>
      <c r="PB474" s="4"/>
      <c r="PC474" s="108" t="str">
        <f>IF(PB474&gt;0,INDEX(Вхідні_дані!$A$1837:$F$1866,MATCH(PB474,Вхідні_дані!$C$1837:$C$1866,0),4),"-")</f>
        <v>-</v>
      </c>
      <c r="PD474" s="108" t="str">
        <f>IF(PB474&gt;0,(PC474)/PD9/PD10/60,"-")</f>
        <v>-</v>
      </c>
      <c r="PE474" s="102" t="str">
        <f>IF(AND(PB474&gt;0,PD474&gt;0),PD474*PC294,"-")</f>
        <v>-</v>
      </c>
      <c r="PI474" s="112">
        <v>10</v>
      </c>
      <c r="PJ474" s="4"/>
      <c r="PK474" s="108" t="str">
        <f>IF(PJ474&gt;0,INDEX(Вхідні_дані!$A$1837:$F$1866,MATCH(PJ474,Вхідні_дані!$C$1837:$C$1866,0),4),"-")</f>
        <v>-</v>
      </c>
      <c r="PL474" s="108" t="str">
        <f>IF(PJ474&gt;0,(PK474)/PL9/PL10/60,"-")</f>
        <v>-</v>
      </c>
      <c r="PM474" s="102" t="str">
        <f>IF(AND(PJ474&gt;0,PL474&gt;0),PL474*PK294,"-")</f>
        <v>-</v>
      </c>
      <c r="PQ474" s="112">
        <v>10</v>
      </c>
      <c r="PR474" s="4"/>
      <c r="PS474" s="108" t="str">
        <f>IF(PR474&gt;0,INDEX(Вхідні_дані!$A$1837:$F$1866,MATCH(PR474,Вхідні_дані!$C$1837:$C$1866,0),4),"-")</f>
        <v>-</v>
      </c>
      <c r="PT474" s="108" t="str">
        <f>IF(PR474&gt;0,(PS474)/PT9/PT10/60,"-")</f>
        <v>-</v>
      </c>
      <c r="PU474" s="102" t="str">
        <f>IF(AND(PR474&gt;0,PT474&gt;0),PT474*PS294,"-")</f>
        <v>-</v>
      </c>
      <c r="PY474" s="112">
        <v>10</v>
      </c>
      <c r="PZ474" s="4"/>
      <c r="QA474" s="108" t="str">
        <f>IF(PZ474&gt;0,INDEX(Вхідні_дані!$A$1837:$F$1866,MATCH(PZ474,Вхідні_дані!$C$1837:$C$1866,0),4),"-")</f>
        <v>-</v>
      </c>
      <c r="QB474" s="108" t="str">
        <f>IF(PZ474&gt;0,(QA474)/QB9/QB10/60,"-")</f>
        <v>-</v>
      </c>
      <c r="QC474" s="102" t="str">
        <f>IF(AND(PZ474&gt;0,QB474&gt;0),QB474*QA294,"-")</f>
        <v>-</v>
      </c>
      <c r="QG474" s="112">
        <v>10</v>
      </c>
      <c r="QH474" s="4"/>
      <c r="QI474" s="108" t="str">
        <f>IF(QH474&gt;0,INDEX(Вхідні_дані!$A$1837:$F$1866,MATCH(QH474,Вхідні_дані!$C$1837:$C$1866,0),4),"-")</f>
        <v>-</v>
      </c>
      <c r="QJ474" s="108" t="str">
        <f>IF(QH474&gt;0,(QI474)/QJ9/QJ10/60,"-")</f>
        <v>-</v>
      </c>
      <c r="QK474" s="102" t="str">
        <f>IF(AND(QH474&gt;0,QJ474&gt;0),QJ474*QI294,"-")</f>
        <v>-</v>
      </c>
      <c r="QO474" s="112">
        <v>10</v>
      </c>
      <c r="QP474" s="4"/>
      <c r="QQ474" s="108" t="str">
        <f>IF(QP474&gt;0,INDEX(Вхідні_дані!$A$1837:$F$1866,MATCH(QP474,Вхідні_дані!$C$1837:$C$1866,0),4),"-")</f>
        <v>-</v>
      </c>
      <c r="QR474" s="108" t="str">
        <f>IF(QP474&gt;0,(QQ474)/QR9/QR10/60,"-")</f>
        <v>-</v>
      </c>
      <c r="QS474" s="102" t="str">
        <f>IF(AND(QP474&gt;0,QR474&gt;0),QR474*QQ294,"-")</f>
        <v>-</v>
      </c>
      <c r="QW474" s="112">
        <v>10</v>
      </c>
      <c r="QX474" s="4"/>
      <c r="QY474" s="108" t="str">
        <f>IF(QX474&gt;0,INDEX(Вхідні_дані!$A$1837:$F$1866,MATCH(QX474,Вхідні_дані!$C$1837:$C$1866,0),4),"-")</f>
        <v>-</v>
      </c>
      <c r="QZ474" s="108" t="str">
        <f>IF(QX474&gt;0,(QY474)/QZ9/QZ10/60,"-")</f>
        <v>-</v>
      </c>
      <c r="RA474" s="102" t="str">
        <f>IF(AND(QX474&gt;0,QZ474&gt;0),QZ474*QY294,"-")</f>
        <v>-</v>
      </c>
      <c r="RE474" s="112">
        <v>10</v>
      </c>
      <c r="RF474" s="4"/>
      <c r="RG474" s="108" t="str">
        <f>IF(RF474&gt;0,INDEX(Вхідні_дані!$A$1837:$F$1866,MATCH(RF474,Вхідні_дані!$C$1837:$C$1866,0),4),"-")</f>
        <v>-</v>
      </c>
      <c r="RH474" s="108" t="str">
        <f>IF(RF474&gt;0,(RG474)/RH9/RH10/60,"-")</f>
        <v>-</v>
      </c>
      <c r="RI474" s="102" t="str">
        <f>IF(AND(RF474&gt;0,RH474&gt;0),RH474*RG294,"-")</f>
        <v>-</v>
      </c>
      <c r="RM474" s="112">
        <v>10</v>
      </c>
      <c r="RN474" s="4"/>
      <c r="RO474" s="108" t="str">
        <f>IF(RN474&gt;0,INDEX(Вхідні_дані!$A$1837:$F$1866,MATCH(RN474,Вхідні_дані!$C$1837:$C$1866,0),4),"-")</f>
        <v>-</v>
      </c>
      <c r="RP474" s="108" t="str">
        <f>IF(RN474&gt;0,(RO474)/RP9/RP10/60,"-")</f>
        <v>-</v>
      </c>
      <c r="RQ474" s="102" t="str">
        <f>IF(AND(RN474&gt;0,RP474&gt;0),RP474*RO294,"-")</f>
        <v>-</v>
      </c>
      <c r="RU474" s="112">
        <v>10</v>
      </c>
      <c r="RV474" s="4"/>
      <c r="RW474" s="108" t="str">
        <f>IF(RV474&gt;0,INDEX(Вхідні_дані!$A$1837:$F$1866,MATCH(RV474,Вхідні_дані!$C$1837:$C$1866,0),4),"-")</f>
        <v>-</v>
      </c>
      <c r="RX474" s="108" t="str">
        <f>IF(RV474&gt;0,(RW474)/RX9/RX10/60,"-")</f>
        <v>-</v>
      </c>
      <c r="RY474" s="102" t="str">
        <f>IF(AND(RV474&gt;0,RX474&gt;0),RX474*RW294,"-")</f>
        <v>-</v>
      </c>
      <c r="SC474" s="112">
        <v>10</v>
      </c>
      <c r="SD474" s="4"/>
      <c r="SE474" s="108" t="str">
        <f>IF(SD474&gt;0,INDEX(Вхідні_дані!$A$1837:$F$1866,MATCH(SD474,Вхідні_дані!$C$1837:$C$1866,0),4),"-")</f>
        <v>-</v>
      </c>
      <c r="SF474" s="108" t="str">
        <f>IF(SD474&gt;0,(SE474)/SF9/SF10/60,"-")</f>
        <v>-</v>
      </c>
      <c r="SG474" s="102" t="str">
        <f>IF(AND(SD474&gt;0,SF474&gt;0),SF474*SE294,"-")</f>
        <v>-</v>
      </c>
      <c r="SK474" s="112">
        <v>10</v>
      </c>
      <c r="SL474" s="4"/>
      <c r="SM474" s="108" t="str">
        <f>IF(SL474&gt;0,INDEX(Вхідні_дані!$A$1837:$F$1866,MATCH(SL474,Вхідні_дані!$C$1837:$C$1866,0),4),"-")</f>
        <v>-</v>
      </c>
      <c r="SN474" s="108" t="str">
        <f>IF(SL474&gt;0,(SM474)/SN9/SN10/60,"-")</f>
        <v>-</v>
      </c>
      <c r="SO474" s="102" t="str">
        <f>IF(AND(SL474&gt;0,SN474&gt;0),SN474*SM294,"-")</f>
        <v>-</v>
      </c>
      <c r="SS474" s="112">
        <v>10</v>
      </c>
      <c r="ST474" s="4"/>
      <c r="SU474" s="108" t="str">
        <f>IF(ST474&gt;0,INDEX(Вхідні_дані!$A$1837:$F$1866,MATCH(ST474,Вхідні_дані!$C$1837:$C$1866,0),4),"-")</f>
        <v>-</v>
      </c>
      <c r="SV474" s="108" t="str">
        <f>IF(ST474&gt;0,(SU474)/SV9/SV10/60,"-")</f>
        <v>-</v>
      </c>
      <c r="SW474" s="102" t="str">
        <f>IF(AND(ST474&gt;0,SV474&gt;0),SV474*SU294,"-")</f>
        <v>-</v>
      </c>
      <c r="TA474" s="112">
        <v>10</v>
      </c>
      <c r="TB474" s="4"/>
      <c r="TC474" s="108" t="str">
        <f>IF(TB474&gt;0,INDEX(Вхідні_дані!$A$1837:$F$1866,MATCH(TB474,Вхідні_дані!$C$1837:$C$1866,0),4),"-")</f>
        <v>-</v>
      </c>
      <c r="TD474" s="108" t="str">
        <f>IF(TB474&gt;0,(TC474)/TD9/TD10/60,"-")</f>
        <v>-</v>
      </c>
      <c r="TE474" s="102" t="str">
        <f>IF(AND(TB474&gt;0,TD474&gt;0),TD474*TC294,"-")</f>
        <v>-</v>
      </c>
      <c r="TI474" s="112">
        <v>10</v>
      </c>
      <c r="TJ474" s="4"/>
      <c r="TK474" s="108" t="str">
        <f>IF(TJ474&gt;0,INDEX(Вхідні_дані!$A$1837:$F$1866,MATCH(TJ474,Вхідні_дані!$C$1837:$C$1866,0),4),"-")</f>
        <v>-</v>
      </c>
      <c r="TL474" s="108" t="str">
        <f>IF(TJ474&gt;0,(TK474)/TL9/TL10/60,"-")</f>
        <v>-</v>
      </c>
      <c r="TM474" s="102" t="str">
        <f>IF(AND(TJ474&gt;0,TL474&gt;0),TL474*TK294,"-")</f>
        <v>-</v>
      </c>
      <c r="TQ474" s="112">
        <v>10</v>
      </c>
      <c r="TR474" s="4"/>
      <c r="TS474" s="108" t="str">
        <f>IF(TR474&gt;0,INDEX(Вхідні_дані!$A$1837:$F$1866,MATCH(TR474,Вхідні_дані!$C$1837:$C$1866,0),4),"-")</f>
        <v>-</v>
      </c>
      <c r="TT474" s="108" t="str">
        <f>IF(TR474&gt;0,(TS474)/TT9/TT10/60,"-")</f>
        <v>-</v>
      </c>
      <c r="TU474" s="102" t="str">
        <f>IF(AND(TR474&gt;0,TT474&gt;0),TT474*TS294,"-")</f>
        <v>-</v>
      </c>
      <c r="TY474" s="112">
        <v>10</v>
      </c>
      <c r="TZ474" s="4"/>
      <c r="UA474" s="108" t="str">
        <f>IF(TZ474&gt;0,INDEX(Вхідні_дані!$A$1837:$F$1866,MATCH(TZ474,Вхідні_дані!$C$1837:$C$1866,0),4),"-")</f>
        <v>-</v>
      </c>
      <c r="UB474" s="108" t="str">
        <f>IF(TZ474&gt;0,(UA474)/UB9/UB10/60,"-")</f>
        <v>-</v>
      </c>
      <c r="UC474" s="102" t="str">
        <f>IF(AND(TZ474&gt;0,UB474&gt;0),UB474*UA294,"-")</f>
        <v>-</v>
      </c>
      <c r="UG474" s="112">
        <v>10</v>
      </c>
      <c r="UH474" s="4"/>
      <c r="UI474" s="108" t="str">
        <f>IF(UH474&gt;0,INDEX(Вхідні_дані!$A$1837:$F$1866,MATCH(UH474,Вхідні_дані!$C$1837:$C$1866,0),4),"-")</f>
        <v>-</v>
      </c>
      <c r="UJ474" s="108" t="str">
        <f>IF(UH474&gt;0,(UI474)/UJ9/UJ10/60,"-")</f>
        <v>-</v>
      </c>
      <c r="UK474" s="102" t="str">
        <f>IF(AND(UH474&gt;0,UJ474&gt;0),UJ474*UI294,"-")</f>
        <v>-</v>
      </c>
      <c r="UO474" s="112">
        <v>10</v>
      </c>
      <c r="UP474" s="4"/>
      <c r="UQ474" s="108" t="str">
        <f>IF(UP474&gt;0,INDEX(Вхідні_дані!$A$1837:$F$1866,MATCH(UP474,Вхідні_дані!$C$1837:$C$1866,0),4),"-")</f>
        <v>-</v>
      </c>
      <c r="UR474" s="108" t="str">
        <f>IF(UP474&gt;0,(UQ474)/UR9/UR10/60,"-")</f>
        <v>-</v>
      </c>
      <c r="US474" s="102" t="str">
        <f>IF(AND(UP474&gt;0,UR474&gt;0),UR474*UQ294,"-")</f>
        <v>-</v>
      </c>
      <c r="UW474" s="112">
        <v>10</v>
      </c>
      <c r="UX474" s="4"/>
      <c r="UY474" s="108" t="str">
        <f>IF(UX474&gt;0,INDEX(Вхідні_дані!$A$1837:$F$1866,MATCH(UX474,Вхідні_дані!$C$1837:$C$1866,0),4),"-")</f>
        <v>-</v>
      </c>
      <c r="UZ474" s="108" t="str">
        <f>IF(UX474&gt;0,(UY474)/UZ9/UZ10/60,"-")</f>
        <v>-</v>
      </c>
      <c r="VA474" s="102" t="str">
        <f>IF(AND(UX474&gt;0,UZ474&gt;0),UZ474*UY294,"-")</f>
        <v>-</v>
      </c>
      <c r="VE474" s="112">
        <v>10</v>
      </c>
      <c r="VF474" s="4"/>
      <c r="VG474" s="108" t="str">
        <f>IF(VF474&gt;0,INDEX(Вхідні_дані!$A$1837:$F$1866,MATCH(VF474,Вхідні_дані!$C$1837:$C$1866,0),4),"-")</f>
        <v>-</v>
      </c>
      <c r="VH474" s="108" t="str">
        <f>IF(VF474&gt;0,(VG474)/VH9/VH10/60,"-")</f>
        <v>-</v>
      </c>
      <c r="VI474" s="102" t="str">
        <f>IF(AND(VF474&gt;0,VH474&gt;0),VH474*VG294,"-")</f>
        <v>-</v>
      </c>
      <c r="VM474" s="112">
        <v>10</v>
      </c>
      <c r="VN474" s="4"/>
      <c r="VO474" s="108" t="str">
        <f>IF(VN474&gt;0,INDEX(Вхідні_дані!$A$1837:$F$1866,MATCH(VN474,Вхідні_дані!$C$1837:$C$1866,0),4),"-")</f>
        <v>-</v>
      </c>
      <c r="VP474" s="108" t="str">
        <f>IF(VN474&gt;0,(VO474)/VP9/VP10/60,"-")</f>
        <v>-</v>
      </c>
      <c r="VQ474" s="102" t="str">
        <f>IF(AND(VN474&gt;0,VP474&gt;0),VP474*VO294,"-")</f>
        <v>-</v>
      </c>
      <c r="VU474" s="112">
        <v>10</v>
      </c>
      <c r="VV474" s="4"/>
      <c r="VW474" s="108" t="str">
        <f>IF(VV474&gt;0,INDEX(Вхідні_дані!$A$1837:$F$1866,MATCH(VV474,Вхідні_дані!$C$1837:$C$1866,0),4),"-")</f>
        <v>-</v>
      </c>
      <c r="VX474" s="108" t="str">
        <f>IF(VV474&gt;0,(VW474)/VX9/VX10/60,"-")</f>
        <v>-</v>
      </c>
      <c r="VY474" s="102" t="str">
        <f>IF(AND(VV474&gt;0,VX474&gt;0),VX474*VW294,"-")</f>
        <v>-</v>
      </c>
      <c r="WC474" s="112">
        <v>10</v>
      </c>
      <c r="WD474" s="4"/>
      <c r="WE474" s="108" t="str">
        <f>IF(WD474&gt;0,INDEX(Вхідні_дані!$A$1837:$F$1866,MATCH(WD474,Вхідні_дані!$C$1837:$C$1866,0),4),"-")</f>
        <v>-</v>
      </c>
      <c r="WF474" s="108" t="str">
        <f>IF(WD474&gt;0,(WE474)/WF9/WF10/60,"-")</f>
        <v>-</v>
      </c>
      <c r="WG474" s="102" t="str">
        <f>IF(AND(WD474&gt;0,WF474&gt;0),WF474*WE294,"-")</f>
        <v>-</v>
      </c>
      <c r="WK474" s="112">
        <v>10</v>
      </c>
      <c r="WL474" s="4"/>
      <c r="WM474" s="108" t="str">
        <f>IF(WL474&gt;0,INDEX(Вхідні_дані!$A$1837:$F$1866,MATCH(WL474,Вхідні_дані!$C$1837:$C$1866,0),4),"-")</f>
        <v>-</v>
      </c>
      <c r="WN474" s="108" t="str">
        <f>IF(WL474&gt;0,(WM474)/WN9/WN10/60,"-")</f>
        <v>-</v>
      </c>
      <c r="WO474" s="102" t="str">
        <f>IF(AND(WL474&gt;0,WN474&gt;0),WN474*WM294,"-")</f>
        <v>-</v>
      </c>
      <c r="WS474" s="112">
        <v>10</v>
      </c>
      <c r="WT474" s="4"/>
      <c r="WU474" s="108" t="str">
        <f>IF(WT474&gt;0,INDEX(Вхідні_дані!$A$1837:$F$1866,MATCH(WT474,Вхідні_дані!$C$1837:$C$1866,0),4),"-")</f>
        <v>-</v>
      </c>
      <c r="WV474" s="108" t="str">
        <f>IF(WT474&gt;0,(WU474)/WV9/WV10/60,"-")</f>
        <v>-</v>
      </c>
      <c r="WW474" s="102" t="str">
        <f>IF(AND(WT474&gt;0,WV474&gt;0),WV474*WU294,"-")</f>
        <v>-</v>
      </c>
      <c r="XA474" s="112">
        <v>10</v>
      </c>
      <c r="XB474" s="4"/>
      <c r="XC474" s="108" t="str">
        <f>IF(XB474&gt;0,INDEX(Вхідні_дані!$A$1837:$F$1866,MATCH(XB474,Вхідні_дані!$C$1837:$C$1866,0),4),"-")</f>
        <v>-</v>
      </c>
      <c r="XD474" s="108" t="str">
        <f>IF(XB474&gt;0,(XC474)/XD9/XD10/60,"-")</f>
        <v>-</v>
      </c>
      <c r="XE474" s="102" t="str">
        <f>IF(AND(XB474&gt;0,XD474&gt;0),XD474*XC294,"-")</f>
        <v>-</v>
      </c>
      <c r="XI474" s="112">
        <v>10</v>
      </c>
      <c r="XJ474" s="4"/>
      <c r="XK474" s="108" t="str">
        <f>IF(XJ474&gt;0,INDEX(Вхідні_дані!$A$1837:$F$1866,MATCH(XJ474,Вхідні_дані!$C$1837:$C$1866,0),4),"-")</f>
        <v>-</v>
      </c>
      <c r="XL474" s="108" t="str">
        <f>IF(XJ474&gt;0,(XK474)/XL9/XL10/60,"-")</f>
        <v>-</v>
      </c>
      <c r="XM474" s="102" t="str">
        <f>IF(AND(XJ474&gt;0,XL474&gt;0),XL474*XK294,"-")</f>
        <v>-</v>
      </c>
      <c r="XQ474" s="112">
        <v>10</v>
      </c>
      <c r="XR474" s="4"/>
      <c r="XS474" s="108" t="str">
        <f>IF(XR474&gt;0,INDEX(Вхідні_дані!$A$1837:$F$1866,MATCH(XR474,Вхідні_дані!$C$1837:$C$1866,0),4),"-")</f>
        <v>-</v>
      </c>
      <c r="XT474" s="108" t="str">
        <f>IF(XR474&gt;0,(XS474)/XT9/XT10/60,"-")</f>
        <v>-</v>
      </c>
      <c r="XU474" s="102" t="str">
        <f>IF(AND(XR474&gt;0,XT474&gt;0),XT474*XS294,"-")</f>
        <v>-</v>
      </c>
      <c r="XY474" s="112">
        <v>10</v>
      </c>
      <c r="XZ474" s="4"/>
      <c r="YA474" s="108" t="str">
        <f>IF(XZ474&gt;0,INDEX(Вхідні_дані!$A$1837:$F$1866,MATCH(XZ474,Вхідні_дані!$C$1837:$C$1866,0),4),"-")</f>
        <v>-</v>
      </c>
      <c r="YB474" s="108" t="str">
        <f>IF(XZ474&gt;0,(YA474)/YB9/YB10/60,"-")</f>
        <v>-</v>
      </c>
      <c r="YC474" s="102" t="str">
        <f>IF(AND(XZ474&gt;0,YB474&gt;0),YB474*YA294,"-")</f>
        <v>-</v>
      </c>
      <c r="YG474" s="112">
        <v>10</v>
      </c>
      <c r="YH474" s="4"/>
      <c r="YI474" s="108" t="str">
        <f>IF(YH474&gt;0,INDEX(Вхідні_дані!$A$1837:$F$1866,MATCH(YH474,Вхідні_дані!$C$1837:$C$1866,0),4),"-")</f>
        <v>-</v>
      </c>
      <c r="YJ474" s="108" t="str">
        <f>IF(YH474&gt;0,(YI474)/YJ9/YJ10/60,"-")</f>
        <v>-</v>
      </c>
      <c r="YK474" s="102" t="str">
        <f>IF(AND(YH474&gt;0,YJ474&gt;0),YJ474*YI294,"-")</f>
        <v>-</v>
      </c>
      <c r="YO474" s="112">
        <v>10</v>
      </c>
      <c r="YP474" s="4"/>
      <c r="YQ474" s="108" t="str">
        <f>IF(YP474&gt;0,INDEX(Вхідні_дані!$A$1837:$F$1866,MATCH(YP474,Вхідні_дані!$C$1837:$C$1866,0),4),"-")</f>
        <v>-</v>
      </c>
      <c r="YR474" s="108" t="str">
        <f>IF(YP474&gt;0,(YQ474)/YR9/YR10/60,"-")</f>
        <v>-</v>
      </c>
      <c r="YS474" s="102" t="str">
        <f>IF(AND(YP474&gt;0,YR474&gt;0),YR474*YQ294,"-")</f>
        <v>-</v>
      </c>
      <c r="YW474" s="112">
        <v>10</v>
      </c>
      <c r="YX474" s="4"/>
      <c r="YY474" s="108" t="str">
        <f>IF(YX474&gt;0,INDEX(Вхідні_дані!$A$1837:$F$1866,MATCH(YX474,Вхідні_дані!$C$1837:$C$1866,0),4),"-")</f>
        <v>-</v>
      </c>
      <c r="YZ474" s="108" t="str">
        <f>IF(YX474&gt;0,(YY474)/YZ9/YZ10/60,"-")</f>
        <v>-</v>
      </c>
      <c r="ZA474" s="102" t="str">
        <f>IF(AND(YX474&gt;0,YZ474&gt;0),YZ474*YY294,"-")</f>
        <v>-</v>
      </c>
      <c r="ZE474" s="112">
        <v>10</v>
      </c>
      <c r="ZF474" s="4"/>
      <c r="ZG474" s="108" t="str">
        <f>IF(ZF474&gt;0,INDEX(Вхідні_дані!$A$1837:$F$1866,MATCH(ZF474,Вхідні_дані!$C$1837:$C$1866,0),4),"-")</f>
        <v>-</v>
      </c>
      <c r="ZH474" s="108" t="str">
        <f>IF(ZF474&gt;0,(ZG474)/ZH9/ZH10/60,"-")</f>
        <v>-</v>
      </c>
      <c r="ZI474" s="102" t="str">
        <f>IF(AND(ZF474&gt;0,ZH474&gt;0),ZH474*ZG294,"-")</f>
        <v>-</v>
      </c>
      <c r="ZM474" s="112">
        <v>10</v>
      </c>
      <c r="ZN474" s="4"/>
      <c r="ZO474" s="108" t="str">
        <f>IF(ZN474&gt;0,INDEX(Вхідні_дані!$A$1837:$F$1866,MATCH(ZN474,Вхідні_дані!$C$1837:$C$1866,0),4),"-")</f>
        <v>-</v>
      </c>
      <c r="ZP474" s="108" t="str">
        <f>IF(ZN474&gt;0,(ZO474)/ZP9/ZP10/60,"-")</f>
        <v>-</v>
      </c>
      <c r="ZQ474" s="102" t="str">
        <f>IF(AND(ZN474&gt;0,ZP474&gt;0),ZP474*ZO294,"-")</f>
        <v>-</v>
      </c>
      <c r="ZU474" s="112">
        <v>10</v>
      </c>
      <c r="ZV474" s="4"/>
      <c r="ZW474" s="108" t="str">
        <f>IF(ZV474&gt;0,INDEX(Вхідні_дані!$A$1837:$F$1866,MATCH(ZV474,Вхідні_дані!$C$1837:$C$1866,0),4),"-")</f>
        <v>-</v>
      </c>
      <c r="ZX474" s="108" t="str">
        <f>IF(ZV474&gt;0,(ZW474)/ZX9/ZX10/60,"-")</f>
        <v>-</v>
      </c>
      <c r="ZY474" s="102" t="str">
        <f>IF(AND(ZV474&gt;0,ZX474&gt;0),ZX474*ZW294,"-")</f>
        <v>-</v>
      </c>
      <c r="AAC474" s="112">
        <v>10</v>
      </c>
      <c r="AAD474" s="4"/>
      <c r="AAE474" s="108" t="str">
        <f>IF(AAD474&gt;0,INDEX(Вхідні_дані!$A$1837:$F$1866,MATCH(AAD474,Вхідні_дані!$C$1837:$C$1866,0),4),"-")</f>
        <v>-</v>
      </c>
      <c r="AAF474" s="108" t="str">
        <f>IF(AAD474&gt;0,(AAE474)/AAF9/AAF10/60,"-")</f>
        <v>-</v>
      </c>
      <c r="AAG474" s="102" t="str">
        <f>IF(AND(AAD474&gt;0,AAF474&gt;0),AAF474*AAE294,"-")</f>
        <v>-</v>
      </c>
      <c r="AAK474" s="112">
        <v>10</v>
      </c>
      <c r="AAL474" s="4"/>
      <c r="AAM474" s="108" t="str">
        <f>IF(AAL474&gt;0,INDEX(Вхідні_дані!$A$1837:$F$1866,MATCH(AAL474,Вхідні_дані!$C$1837:$C$1866,0),4),"-")</f>
        <v>-</v>
      </c>
      <c r="AAN474" s="108" t="str">
        <f>IF(AAL474&gt;0,(AAM474)/AAN9/AAN10/60,"-")</f>
        <v>-</v>
      </c>
      <c r="AAO474" s="102" t="str">
        <f>IF(AND(AAL474&gt;0,AAN474&gt;0),AAN474*AAM294,"-")</f>
        <v>-</v>
      </c>
      <c r="AAS474" s="112">
        <v>10</v>
      </c>
      <c r="AAT474" s="4"/>
      <c r="AAU474" s="108" t="str">
        <f>IF(AAT474&gt;0,INDEX(Вхідні_дані!$A$1837:$F$1866,MATCH(AAT474,Вхідні_дані!$C$1837:$C$1866,0),4),"-")</f>
        <v>-</v>
      </c>
      <c r="AAV474" s="108" t="str">
        <f>IF(AAT474&gt;0,(AAU474)/AAV9/AAV10/60,"-")</f>
        <v>-</v>
      </c>
      <c r="AAW474" s="102" t="str">
        <f>IF(AND(AAT474&gt;0,AAV474&gt;0),AAV474*AAU294,"-")</f>
        <v>-</v>
      </c>
      <c r="ABA474" s="112">
        <v>10</v>
      </c>
      <c r="ABB474" s="4"/>
      <c r="ABC474" s="108" t="str">
        <f>IF(ABB474&gt;0,INDEX(Вхідні_дані!$A$1837:$F$1866,MATCH(ABB474,Вхідні_дані!$C$1837:$C$1866,0),4),"-")</f>
        <v>-</v>
      </c>
      <c r="ABD474" s="108" t="str">
        <f>IF(ABB474&gt;0,(ABC474)/ABD9/ABD10/60,"-")</f>
        <v>-</v>
      </c>
      <c r="ABE474" s="102" t="str">
        <f>IF(AND(ABB474&gt;0,ABD474&gt;0),ABD474*ABC294,"-")</f>
        <v>-</v>
      </c>
      <c r="ABI474" s="112">
        <v>10</v>
      </c>
      <c r="ABJ474" s="4"/>
      <c r="ABK474" s="108" t="str">
        <f>IF(ABJ474&gt;0,INDEX(Вхідні_дані!$A$1837:$F$1866,MATCH(ABJ474,Вхідні_дані!$C$1837:$C$1866,0),4),"-")</f>
        <v>-</v>
      </c>
      <c r="ABL474" s="108" t="str">
        <f>IF(ABJ474&gt;0,(ABK474)/ABL9/ABL10/60,"-")</f>
        <v>-</v>
      </c>
      <c r="ABM474" s="102" t="str">
        <f>IF(AND(ABJ474&gt;0,ABL474&gt;0),ABL474*ABK294,"-")</f>
        <v>-</v>
      </c>
      <c r="ABQ474" s="112">
        <v>10</v>
      </c>
      <c r="ABR474" s="4"/>
      <c r="ABS474" s="108" t="str">
        <f>IF(ABR474&gt;0,INDEX(Вхідні_дані!$A$1837:$F$1866,MATCH(ABR474,Вхідні_дані!$C$1837:$C$1866,0),4),"-")</f>
        <v>-</v>
      </c>
      <c r="ABT474" s="108" t="str">
        <f>IF(ABR474&gt;0,(ABS474)/ABT9/ABT10/60,"-")</f>
        <v>-</v>
      </c>
      <c r="ABU474" s="102" t="str">
        <f>IF(AND(ABR474&gt;0,ABT474&gt;0),ABT474*ABS294,"-")</f>
        <v>-</v>
      </c>
      <c r="ABY474" s="112">
        <v>10</v>
      </c>
      <c r="ABZ474" s="4"/>
      <c r="ACA474" s="108" t="str">
        <f>IF(ABZ474&gt;0,INDEX(Вхідні_дані!$A$1837:$F$1866,MATCH(ABZ474,Вхідні_дані!$C$1837:$C$1866,0),4),"-")</f>
        <v>-</v>
      </c>
      <c r="ACB474" s="108" t="str">
        <f>IF(ABZ474&gt;0,(ACA474)/ACB9/ACB10/60,"-")</f>
        <v>-</v>
      </c>
      <c r="ACC474" s="102" t="str">
        <f>IF(AND(ABZ474&gt;0,ACB474&gt;0),ACB474*ACA294,"-")</f>
        <v>-</v>
      </c>
      <c r="ACG474" s="112">
        <v>10</v>
      </c>
      <c r="ACH474" s="4"/>
      <c r="ACI474" s="108" t="str">
        <f>IF(ACH474&gt;0,INDEX(Вхідні_дані!$A$1837:$F$1866,MATCH(ACH474,Вхідні_дані!$C$1837:$C$1866,0),4),"-")</f>
        <v>-</v>
      </c>
      <c r="ACJ474" s="108" t="str">
        <f>IF(ACH474&gt;0,(ACI474)/ACJ9/ACJ10/60,"-")</f>
        <v>-</v>
      </c>
      <c r="ACK474" s="102" t="str">
        <f>IF(AND(ACH474&gt;0,ACJ474&gt;0),ACJ474*ACI294,"-")</f>
        <v>-</v>
      </c>
      <c r="ACO474" s="112">
        <v>10</v>
      </c>
      <c r="ACP474" s="4"/>
      <c r="ACQ474" s="108" t="str">
        <f>IF(ACP474&gt;0,INDEX(Вхідні_дані!$A$1837:$F$1866,MATCH(ACP474,Вхідні_дані!$C$1837:$C$1866,0),4),"-")</f>
        <v>-</v>
      </c>
      <c r="ACR474" s="108" t="str">
        <f>IF(ACP474&gt;0,(ACQ474)/ACR9/ACR10/60,"-")</f>
        <v>-</v>
      </c>
      <c r="ACS474" s="102" t="str">
        <f>IF(AND(ACP474&gt;0,ACR474&gt;0),ACR474*ACQ294,"-")</f>
        <v>-</v>
      </c>
      <c r="ACW474" s="112">
        <v>10</v>
      </c>
      <c r="ACX474" s="4"/>
      <c r="ACY474" s="108" t="str">
        <f>IF(ACX474&gt;0,INDEX(Вхідні_дані!$A$1837:$F$1866,MATCH(ACX474,Вхідні_дані!$C$1837:$C$1866,0),4),"-")</f>
        <v>-</v>
      </c>
      <c r="ACZ474" s="108" t="str">
        <f>IF(ACX474&gt;0,(ACY474)/ACZ9/ACZ10/60,"-")</f>
        <v>-</v>
      </c>
      <c r="ADA474" s="102" t="str">
        <f>IF(AND(ACX474&gt;0,ACZ474&gt;0),ACZ474*ACY294,"-")</f>
        <v>-</v>
      </c>
      <c r="ADE474" s="112">
        <v>10</v>
      </c>
      <c r="ADF474" s="4"/>
      <c r="ADG474" s="108" t="str">
        <f>IF(ADF474&gt;0,INDEX(Вхідні_дані!$A$1837:$F$1866,MATCH(ADF474,Вхідні_дані!$C$1837:$C$1866,0),4),"-")</f>
        <v>-</v>
      </c>
      <c r="ADH474" s="108" t="str">
        <f>IF(ADF474&gt;0,(ADG474)/ADH9/ADH10/60,"-")</f>
        <v>-</v>
      </c>
      <c r="ADI474" s="102" t="str">
        <f>IF(AND(ADF474&gt;0,ADH474&gt;0),ADH474*ADG294,"-")</f>
        <v>-</v>
      </c>
      <c r="ADM474" s="112">
        <v>10</v>
      </c>
      <c r="ADN474" s="4"/>
      <c r="ADO474" s="108" t="str">
        <f>IF(ADN474&gt;0,INDEX(Вхідні_дані!$A$1837:$F$1866,MATCH(ADN474,Вхідні_дані!$C$1837:$C$1866,0),4),"-")</f>
        <v>-</v>
      </c>
      <c r="ADP474" s="108" t="str">
        <f>IF(ADN474&gt;0,(ADO474)/ADP9/ADP10/60,"-")</f>
        <v>-</v>
      </c>
      <c r="ADQ474" s="102" t="str">
        <f>IF(AND(ADN474&gt;0,ADP474&gt;0),ADP474*ADO294,"-")</f>
        <v>-</v>
      </c>
    </row>
  </sheetData>
  <mergeCells count="6700">
    <mergeCell ref="ADN434:ADT434"/>
    <mergeCell ref="ADN448:ADT448"/>
    <mergeCell ref="ADN462:ADT462"/>
    <mergeCell ref="ADF448:ADL448"/>
    <mergeCell ref="ADF462:ADL462"/>
    <mergeCell ref="ADO1:ADT1"/>
    <mergeCell ref="ADN13:ADN41"/>
    <mergeCell ref="ADO39:ADQ39"/>
    <mergeCell ref="ADO40:ADQ40"/>
    <mergeCell ref="ADO41:ADQ41"/>
    <mergeCell ref="ADN43:ADT43"/>
    <mergeCell ref="ADN45:ADT45"/>
    <mergeCell ref="ADN48:ADR48"/>
    <mergeCell ref="ADN69:ADR69"/>
    <mergeCell ref="ADN90:ADR90"/>
    <mergeCell ref="ADN111:ADR111"/>
    <mergeCell ref="ADN122:ADR122"/>
    <mergeCell ref="ADN133:ADR133"/>
    <mergeCell ref="ADN145:ADT145"/>
    <mergeCell ref="ADN169:ADT169"/>
    <mergeCell ref="ADN194:ADT194"/>
    <mergeCell ref="ADN218:ADT218"/>
    <mergeCell ref="ADN232:ADT232"/>
    <mergeCell ref="ADN246:ADT246"/>
    <mergeCell ref="ADN260:ADT260"/>
    <mergeCell ref="ADN274:ADT274"/>
    <mergeCell ref="ADN288:ADT288"/>
    <mergeCell ref="ADN290:ADT290"/>
    <mergeCell ref="ADN296:ADT296"/>
    <mergeCell ref="ADN299:ADP299"/>
    <mergeCell ref="ADN310:ADP310"/>
    <mergeCell ref="ADN322:ADT322"/>
    <mergeCell ref="ADN336:ADT336"/>
    <mergeCell ref="ADN350:ADT350"/>
    <mergeCell ref="ADN364:ADT364"/>
    <mergeCell ref="ADF246:ADL246"/>
    <mergeCell ref="ADF260:ADL260"/>
    <mergeCell ref="ADF274:ADL274"/>
    <mergeCell ref="ADF288:ADL288"/>
    <mergeCell ref="ADF290:ADL290"/>
    <mergeCell ref="ADF296:ADL296"/>
    <mergeCell ref="ADF299:ADH299"/>
    <mergeCell ref="ADF310:ADH310"/>
    <mergeCell ref="ADF322:ADL322"/>
    <mergeCell ref="ADF336:ADL336"/>
    <mergeCell ref="ADF350:ADL350"/>
    <mergeCell ref="ADF364:ADL364"/>
    <mergeCell ref="ADF378:ADL378"/>
    <mergeCell ref="ADF392:ADL392"/>
    <mergeCell ref="ADF406:ADL406"/>
    <mergeCell ref="ADF420:ADL420"/>
    <mergeCell ref="ADF434:ADL434"/>
    <mergeCell ref="ADG38:ADI38"/>
    <mergeCell ref="ADG39:ADI39"/>
    <mergeCell ref="ADG40:ADI40"/>
    <mergeCell ref="ADG41:ADI41"/>
    <mergeCell ref="ADF43:ADL43"/>
    <mergeCell ref="ADF45:ADL45"/>
    <mergeCell ref="ADF48:ADJ48"/>
    <mergeCell ref="ADF69:ADJ69"/>
    <mergeCell ref="ADF90:ADJ90"/>
    <mergeCell ref="ADF111:ADJ111"/>
    <mergeCell ref="ADF122:ADJ122"/>
    <mergeCell ref="ADF133:ADJ133"/>
    <mergeCell ref="ADF145:ADL145"/>
    <mergeCell ref="ADF169:ADL169"/>
    <mergeCell ref="ADF194:ADL194"/>
    <mergeCell ref="ADF218:ADL218"/>
    <mergeCell ref="ADF232:ADL232"/>
    <mergeCell ref="ACX462:ADD462"/>
    <mergeCell ref="ADG1:ADL1"/>
    <mergeCell ref="ADG3:ADI3"/>
    <mergeCell ref="ADG4:ADI4"/>
    <mergeCell ref="ADF5:ADL5"/>
    <mergeCell ref="ADF6:ADL6"/>
    <mergeCell ref="ADF13:ADF41"/>
    <mergeCell ref="ADG13:ADI13"/>
    <mergeCell ref="ADG14:ADI14"/>
    <mergeCell ref="ADG15:ADI15"/>
    <mergeCell ref="ADG16:ADI16"/>
    <mergeCell ref="ADG17:ADI17"/>
    <mergeCell ref="ADG18:ADI18"/>
    <mergeCell ref="ADG19:ADI19"/>
    <mergeCell ref="ADG20:ADI20"/>
    <mergeCell ref="ADG21:ADI21"/>
    <mergeCell ref="ADG22:ADI22"/>
    <mergeCell ref="ADG23:ADI23"/>
    <mergeCell ref="ADG24:ADI24"/>
    <mergeCell ref="ADG25:ADI25"/>
    <mergeCell ref="ADG26:ADI26"/>
    <mergeCell ref="ADG27:ADI27"/>
    <mergeCell ref="ADG28:ADI28"/>
    <mergeCell ref="ADG29:ADI29"/>
    <mergeCell ref="ADG30:ADI30"/>
    <mergeCell ref="ADG31:ADI31"/>
    <mergeCell ref="ADG32:ADI32"/>
    <mergeCell ref="ADG33:ADI33"/>
    <mergeCell ref="ADG34:ADI34"/>
    <mergeCell ref="ADG35:ADI35"/>
    <mergeCell ref="ADG36:ADI36"/>
    <mergeCell ref="ADG37:ADI37"/>
    <mergeCell ref="ACX260:ADD260"/>
    <mergeCell ref="ACX274:ADD274"/>
    <mergeCell ref="ACX288:ADD288"/>
    <mergeCell ref="ACX290:ADD290"/>
    <mergeCell ref="ACX296:ADD296"/>
    <mergeCell ref="ACX299:ACZ299"/>
    <mergeCell ref="ACX310:ACZ310"/>
    <mergeCell ref="ACX322:ADD322"/>
    <mergeCell ref="ACX336:ADD336"/>
    <mergeCell ref="ACX350:ADD350"/>
    <mergeCell ref="ACX364:ADD364"/>
    <mergeCell ref="ACX378:ADD378"/>
    <mergeCell ref="ACX392:ADD392"/>
    <mergeCell ref="ACX406:ADD406"/>
    <mergeCell ref="ACX420:ADD420"/>
    <mergeCell ref="ACX434:ADD434"/>
    <mergeCell ref="ACX448:ADD448"/>
    <mergeCell ref="ACY30:ADA30"/>
    <mergeCell ref="ACY31:ADA31"/>
    <mergeCell ref="ACY32:ADA32"/>
    <mergeCell ref="ACY33:ADA33"/>
    <mergeCell ref="ACY34:ADA34"/>
    <mergeCell ref="ACY35:ADA35"/>
    <mergeCell ref="ACY36:ADA36"/>
    <mergeCell ref="ACY37:ADA37"/>
    <mergeCell ref="ACY38:ADA38"/>
    <mergeCell ref="ACY39:ADA39"/>
    <mergeCell ref="ACY40:ADA40"/>
    <mergeCell ref="ACY41:ADA41"/>
    <mergeCell ref="ACX43:ADD43"/>
    <mergeCell ref="ACX45:ADD45"/>
    <mergeCell ref="ACX48:ADB48"/>
    <mergeCell ref="ACX69:ADB69"/>
    <mergeCell ref="ACX90:ADB90"/>
    <mergeCell ref="ACP350:ACV350"/>
    <mergeCell ref="ACP364:ACV364"/>
    <mergeCell ref="ACP378:ACV378"/>
    <mergeCell ref="ACP392:ACV392"/>
    <mergeCell ref="ACP406:ACV406"/>
    <mergeCell ref="ACP420:ACV420"/>
    <mergeCell ref="ACP434:ACV434"/>
    <mergeCell ref="ACP448:ACV448"/>
    <mergeCell ref="ACP462:ACV462"/>
    <mergeCell ref="ACY1:ADD1"/>
    <mergeCell ref="ACY3:ADA3"/>
    <mergeCell ref="ACY4:ADA4"/>
    <mergeCell ref="ACX5:ADD5"/>
    <mergeCell ref="ACX6:ADD6"/>
    <mergeCell ref="ACX13:ACX41"/>
    <mergeCell ref="ACY13:ADA13"/>
    <mergeCell ref="ACY14:ADA14"/>
    <mergeCell ref="ACY15:ADA15"/>
    <mergeCell ref="ACY16:ADA16"/>
    <mergeCell ref="ACY17:ADA17"/>
    <mergeCell ref="ACY18:ADA18"/>
    <mergeCell ref="ACY19:ADA19"/>
    <mergeCell ref="ACY20:ADA20"/>
    <mergeCell ref="ACY21:ADA21"/>
    <mergeCell ref="ACY22:ADA22"/>
    <mergeCell ref="ACY23:ADA23"/>
    <mergeCell ref="ACY24:ADA24"/>
    <mergeCell ref="ACY25:ADA25"/>
    <mergeCell ref="ACY26:ADA26"/>
    <mergeCell ref="ACY27:ADA27"/>
    <mergeCell ref="ACY28:ADA28"/>
    <mergeCell ref="ACY29:ADA29"/>
    <mergeCell ref="ACQ29:ACS29"/>
    <mergeCell ref="ACQ30:ACS30"/>
    <mergeCell ref="ACQ31:ACS31"/>
    <mergeCell ref="ACQ32:ACS32"/>
    <mergeCell ref="ACQ33:ACS33"/>
    <mergeCell ref="ACQ34:ACS34"/>
    <mergeCell ref="ACQ35:ACS35"/>
    <mergeCell ref="ACQ36:ACS36"/>
    <mergeCell ref="ACQ37:ACS37"/>
    <mergeCell ref="ACQ38:ACS38"/>
    <mergeCell ref="ACQ39:ACS39"/>
    <mergeCell ref="ACQ40:ACS40"/>
    <mergeCell ref="ACQ41:ACS41"/>
    <mergeCell ref="ACP43:ACV43"/>
    <mergeCell ref="ACP45:ACV45"/>
    <mergeCell ref="ACP48:ACT48"/>
    <mergeCell ref="ACP69:ACT69"/>
    <mergeCell ref="ACH336:ACN336"/>
    <mergeCell ref="ACH350:ACN350"/>
    <mergeCell ref="ACH364:ACN364"/>
    <mergeCell ref="ACH378:ACN378"/>
    <mergeCell ref="ACH392:ACN392"/>
    <mergeCell ref="ACH406:ACN406"/>
    <mergeCell ref="ACH420:ACN420"/>
    <mergeCell ref="ACH434:ACN434"/>
    <mergeCell ref="ACH448:ACN448"/>
    <mergeCell ref="ACH462:ACN462"/>
    <mergeCell ref="ACQ1:ACV1"/>
    <mergeCell ref="ACQ3:ACS3"/>
    <mergeCell ref="ACQ4:ACS4"/>
    <mergeCell ref="ACP5:ACV5"/>
    <mergeCell ref="ACP6:ACV6"/>
    <mergeCell ref="ACP13:ACP41"/>
    <mergeCell ref="ACQ13:ACS13"/>
    <mergeCell ref="ACQ14:ACS14"/>
    <mergeCell ref="ACQ15:ACS15"/>
    <mergeCell ref="ACQ16:ACS16"/>
    <mergeCell ref="ACQ17:ACS17"/>
    <mergeCell ref="ACQ18:ACS18"/>
    <mergeCell ref="ACQ19:ACS19"/>
    <mergeCell ref="ACQ20:ACS20"/>
    <mergeCell ref="ACQ21:ACS21"/>
    <mergeCell ref="ACQ22:ACS22"/>
    <mergeCell ref="ACQ23:ACS23"/>
    <mergeCell ref="ACQ24:ACS24"/>
    <mergeCell ref="ACQ25:ACS25"/>
    <mergeCell ref="ACQ26:ACS26"/>
    <mergeCell ref="ACQ27:ACS27"/>
    <mergeCell ref="ACQ28:ACS28"/>
    <mergeCell ref="ACI23:ACK23"/>
    <mergeCell ref="ACI24:ACK24"/>
    <mergeCell ref="ACI25:ACK25"/>
    <mergeCell ref="ACI26:ACK26"/>
    <mergeCell ref="ACI27:ACK27"/>
    <mergeCell ref="ACI28:ACK28"/>
    <mergeCell ref="ACI29:ACK29"/>
    <mergeCell ref="ACI30:ACK30"/>
    <mergeCell ref="ACI31:ACK31"/>
    <mergeCell ref="ACI32:ACK32"/>
    <mergeCell ref="ACI33:ACK33"/>
    <mergeCell ref="ACI34:ACK34"/>
    <mergeCell ref="ACI35:ACK35"/>
    <mergeCell ref="ACI36:ACK36"/>
    <mergeCell ref="ACI37:ACK37"/>
    <mergeCell ref="ACI38:ACK38"/>
    <mergeCell ref="ACI39:ACK39"/>
    <mergeCell ref="ABZ288:ACF288"/>
    <mergeCell ref="ABZ290:ACF290"/>
    <mergeCell ref="ABZ296:ACF296"/>
    <mergeCell ref="ABZ299:ACB299"/>
    <mergeCell ref="ABZ310:ACB310"/>
    <mergeCell ref="ABZ322:ACF322"/>
    <mergeCell ref="ABZ336:ACF336"/>
    <mergeCell ref="ABZ350:ACF350"/>
    <mergeCell ref="ABZ364:ACF364"/>
    <mergeCell ref="ABZ378:ACF378"/>
    <mergeCell ref="ABZ392:ACF392"/>
    <mergeCell ref="ABZ406:ACF406"/>
    <mergeCell ref="ABZ420:ACF420"/>
    <mergeCell ref="ABZ434:ACF434"/>
    <mergeCell ref="ABZ448:ACF448"/>
    <mergeCell ref="ABZ462:ACF462"/>
    <mergeCell ref="ACI1:ACN1"/>
    <mergeCell ref="ACI3:ACK3"/>
    <mergeCell ref="ACI4:ACK4"/>
    <mergeCell ref="ACH5:ACN5"/>
    <mergeCell ref="ACH6:ACN6"/>
    <mergeCell ref="ACH13:ACH41"/>
    <mergeCell ref="ACI13:ACK13"/>
    <mergeCell ref="ACI14:ACK14"/>
    <mergeCell ref="ACI15:ACK15"/>
    <mergeCell ref="ACI16:ACK16"/>
    <mergeCell ref="ACI17:ACK17"/>
    <mergeCell ref="ACI18:ACK18"/>
    <mergeCell ref="ACI19:ACK19"/>
    <mergeCell ref="ACI20:ACK20"/>
    <mergeCell ref="ACI21:ACK21"/>
    <mergeCell ref="ACI22:ACK22"/>
    <mergeCell ref="ACA40:ACC40"/>
    <mergeCell ref="ACA41:ACC41"/>
    <mergeCell ref="ABZ43:ACF43"/>
    <mergeCell ref="ABZ45:ACF45"/>
    <mergeCell ref="ABZ48:ACD48"/>
    <mergeCell ref="ABZ69:ACD69"/>
    <mergeCell ref="ABZ90:ACD90"/>
    <mergeCell ref="ABZ111:ACD111"/>
    <mergeCell ref="ABZ122:ACD122"/>
    <mergeCell ref="ABZ133:ACD133"/>
    <mergeCell ref="ABZ145:ACF145"/>
    <mergeCell ref="ABZ169:ACF169"/>
    <mergeCell ref="ABZ194:ACF194"/>
    <mergeCell ref="ABZ218:ACF218"/>
    <mergeCell ref="ABZ232:ACF232"/>
    <mergeCell ref="ABZ246:ACF246"/>
    <mergeCell ref="ABZ260:ACF260"/>
    <mergeCell ref="ACA23:ACC23"/>
    <mergeCell ref="ACA24:ACC24"/>
    <mergeCell ref="ACA25:ACC25"/>
    <mergeCell ref="ACA26:ACC26"/>
    <mergeCell ref="ACA27:ACC27"/>
    <mergeCell ref="ACA28:ACC28"/>
    <mergeCell ref="ACA29:ACC29"/>
    <mergeCell ref="ACA30:ACC30"/>
    <mergeCell ref="ACA31:ACC31"/>
    <mergeCell ref="ACA32:ACC32"/>
    <mergeCell ref="ACA33:ACC33"/>
    <mergeCell ref="ACA34:ACC34"/>
    <mergeCell ref="ACA35:ACC35"/>
    <mergeCell ref="ACA36:ACC36"/>
    <mergeCell ref="ACA37:ACC37"/>
    <mergeCell ref="ACA38:ACC38"/>
    <mergeCell ref="ACA39:ACC39"/>
    <mergeCell ref="ABR288:ABX288"/>
    <mergeCell ref="ABR290:ABX290"/>
    <mergeCell ref="ABR296:ABX296"/>
    <mergeCell ref="ABR299:ABT299"/>
    <mergeCell ref="ABR310:ABT310"/>
    <mergeCell ref="ABR322:ABX322"/>
    <mergeCell ref="ABR336:ABX336"/>
    <mergeCell ref="ABR350:ABX350"/>
    <mergeCell ref="ABR364:ABX364"/>
    <mergeCell ref="ABR378:ABX378"/>
    <mergeCell ref="ABR392:ABX392"/>
    <mergeCell ref="ABR406:ABX406"/>
    <mergeCell ref="ABR420:ABX420"/>
    <mergeCell ref="ABR434:ABX434"/>
    <mergeCell ref="ABR448:ABX448"/>
    <mergeCell ref="ABR462:ABX462"/>
    <mergeCell ref="ACA1:ACF1"/>
    <mergeCell ref="ACA3:ACC3"/>
    <mergeCell ref="ACA4:ACC4"/>
    <mergeCell ref="ABZ5:ACF5"/>
    <mergeCell ref="ABZ6:ACF6"/>
    <mergeCell ref="ABZ13:ABZ41"/>
    <mergeCell ref="ACA13:ACC13"/>
    <mergeCell ref="ACA14:ACC14"/>
    <mergeCell ref="ACA15:ACC15"/>
    <mergeCell ref="ACA16:ACC16"/>
    <mergeCell ref="ACA17:ACC17"/>
    <mergeCell ref="ACA18:ACC18"/>
    <mergeCell ref="ACA19:ACC19"/>
    <mergeCell ref="ACA20:ACC20"/>
    <mergeCell ref="ACA21:ACC21"/>
    <mergeCell ref="ACA22:ACC22"/>
    <mergeCell ref="ABS29:ABU29"/>
    <mergeCell ref="ABS30:ABU30"/>
    <mergeCell ref="ABS31:ABU31"/>
    <mergeCell ref="ABS32:ABU32"/>
    <mergeCell ref="ABS33:ABU33"/>
    <mergeCell ref="ABS34:ABU34"/>
    <mergeCell ref="ABS35:ABU35"/>
    <mergeCell ref="ABS36:ABU36"/>
    <mergeCell ref="ABS37:ABU37"/>
    <mergeCell ref="ABS38:ABU38"/>
    <mergeCell ref="ABS39:ABU39"/>
    <mergeCell ref="ABS40:ABU40"/>
    <mergeCell ref="ABS41:ABU41"/>
    <mergeCell ref="ABR43:ABX43"/>
    <mergeCell ref="ABR194:ABX194"/>
    <mergeCell ref="ABR218:ABX218"/>
    <mergeCell ref="ABR232:ABX232"/>
    <mergeCell ref="ABR45:ABX45"/>
    <mergeCell ref="ABR48:ABV48"/>
    <mergeCell ref="ABR69:ABV69"/>
    <mergeCell ref="ABR90:ABV90"/>
    <mergeCell ref="ABR111:ABV111"/>
    <mergeCell ref="ABR122:ABV122"/>
    <mergeCell ref="ABR133:ABV133"/>
    <mergeCell ref="ABR145:ABX145"/>
    <mergeCell ref="ABR169:ABX169"/>
    <mergeCell ref="ABJ336:ABP336"/>
    <mergeCell ref="ABJ350:ABP350"/>
    <mergeCell ref="ABJ364:ABP364"/>
    <mergeCell ref="ABJ378:ABP378"/>
    <mergeCell ref="ABJ392:ABP392"/>
    <mergeCell ref="ABJ406:ABP406"/>
    <mergeCell ref="ABJ420:ABP420"/>
    <mergeCell ref="ABJ434:ABP434"/>
    <mergeCell ref="ABJ448:ABP448"/>
    <mergeCell ref="ABJ462:ABP462"/>
    <mergeCell ref="ABS1:ABX1"/>
    <mergeCell ref="ABS3:ABU3"/>
    <mergeCell ref="ABS4:ABU4"/>
    <mergeCell ref="ABR5:ABX5"/>
    <mergeCell ref="ABR6:ABX6"/>
    <mergeCell ref="ABR13:ABR41"/>
    <mergeCell ref="ABS13:ABU13"/>
    <mergeCell ref="ABS14:ABU14"/>
    <mergeCell ref="ABS15:ABU15"/>
    <mergeCell ref="ABS16:ABU16"/>
    <mergeCell ref="ABS17:ABU17"/>
    <mergeCell ref="ABS18:ABU18"/>
    <mergeCell ref="ABS19:ABU19"/>
    <mergeCell ref="ABS20:ABU20"/>
    <mergeCell ref="ABS21:ABU21"/>
    <mergeCell ref="ABS22:ABU22"/>
    <mergeCell ref="ABS23:ABU23"/>
    <mergeCell ref="ABS24:ABU24"/>
    <mergeCell ref="ABS25:ABU25"/>
    <mergeCell ref="ABS26:ABU26"/>
    <mergeCell ref="ABS27:ABU27"/>
    <mergeCell ref="ABS28:ABU28"/>
    <mergeCell ref="ABJ111:ABN111"/>
    <mergeCell ref="ABJ122:ABN122"/>
    <mergeCell ref="ABJ133:ABN133"/>
    <mergeCell ref="ABJ145:ABP145"/>
    <mergeCell ref="ABJ169:ABP169"/>
    <mergeCell ref="ABJ194:ABP194"/>
    <mergeCell ref="ABJ218:ABP218"/>
    <mergeCell ref="ABJ232:ABP232"/>
    <mergeCell ref="ABJ246:ABP246"/>
    <mergeCell ref="ABJ260:ABP260"/>
    <mergeCell ref="ABJ274:ABP274"/>
    <mergeCell ref="ABJ288:ABP288"/>
    <mergeCell ref="ABJ290:ABP290"/>
    <mergeCell ref="ABJ296:ABP296"/>
    <mergeCell ref="ABJ299:ABL299"/>
    <mergeCell ref="ABJ310:ABL310"/>
    <mergeCell ref="ABJ322:ABP322"/>
    <mergeCell ref="ABK30:ABM30"/>
    <mergeCell ref="ABK31:ABM31"/>
    <mergeCell ref="ABK32:ABM32"/>
    <mergeCell ref="ABK33:ABM33"/>
    <mergeCell ref="ABK34:ABM34"/>
    <mergeCell ref="ABK35:ABM35"/>
    <mergeCell ref="ABK36:ABM36"/>
    <mergeCell ref="ABK37:ABM37"/>
    <mergeCell ref="ABK38:ABM38"/>
    <mergeCell ref="ABK39:ABM39"/>
    <mergeCell ref="ABK40:ABM40"/>
    <mergeCell ref="ABK41:ABM41"/>
    <mergeCell ref="ABJ43:ABP43"/>
    <mergeCell ref="ABJ45:ABP45"/>
    <mergeCell ref="ABJ48:ABN48"/>
    <mergeCell ref="ABJ69:ABN69"/>
    <mergeCell ref="ABJ90:ABN90"/>
    <mergeCell ref="ABB350:ABH350"/>
    <mergeCell ref="ABB364:ABH364"/>
    <mergeCell ref="ABB378:ABH378"/>
    <mergeCell ref="ABB392:ABH392"/>
    <mergeCell ref="ABB406:ABH406"/>
    <mergeCell ref="ABB420:ABH420"/>
    <mergeCell ref="ABB434:ABH434"/>
    <mergeCell ref="ABB448:ABH448"/>
    <mergeCell ref="ABB462:ABH462"/>
    <mergeCell ref="ABK1:ABP1"/>
    <mergeCell ref="ABK3:ABM3"/>
    <mergeCell ref="ABK4:ABM4"/>
    <mergeCell ref="ABJ5:ABP5"/>
    <mergeCell ref="ABJ6:ABP6"/>
    <mergeCell ref="ABJ13:ABJ41"/>
    <mergeCell ref="ABK13:ABM13"/>
    <mergeCell ref="ABK14:ABM14"/>
    <mergeCell ref="ABK15:ABM15"/>
    <mergeCell ref="ABK16:ABM16"/>
    <mergeCell ref="ABK17:ABM17"/>
    <mergeCell ref="ABK18:ABM18"/>
    <mergeCell ref="ABK19:ABM19"/>
    <mergeCell ref="ABK20:ABM20"/>
    <mergeCell ref="ABK21:ABM21"/>
    <mergeCell ref="ABK22:ABM22"/>
    <mergeCell ref="ABK23:ABM23"/>
    <mergeCell ref="ABK24:ABM24"/>
    <mergeCell ref="ABK25:ABM25"/>
    <mergeCell ref="ABK26:ABM26"/>
    <mergeCell ref="ABK27:ABM27"/>
    <mergeCell ref="ABK28:ABM28"/>
    <mergeCell ref="ABK29:ABM29"/>
    <mergeCell ref="ABC23:ABE23"/>
    <mergeCell ref="ABC24:ABE24"/>
    <mergeCell ref="ABC25:ABE25"/>
    <mergeCell ref="ABC26:ABE26"/>
    <mergeCell ref="ABC27:ABE27"/>
    <mergeCell ref="ABC28:ABE28"/>
    <mergeCell ref="ABC29:ABE29"/>
    <mergeCell ref="ABC30:ABE30"/>
    <mergeCell ref="ABC31:ABE31"/>
    <mergeCell ref="ABC32:ABE32"/>
    <mergeCell ref="ABC33:ABE33"/>
    <mergeCell ref="ABC34:ABE34"/>
    <mergeCell ref="ABC35:ABE35"/>
    <mergeCell ref="ABC36:ABE36"/>
    <mergeCell ref="ABB310:ABD310"/>
    <mergeCell ref="ABB322:ABH322"/>
    <mergeCell ref="ABB336:ABH336"/>
    <mergeCell ref="AAT111:AAX111"/>
    <mergeCell ref="AAT122:AAX122"/>
    <mergeCell ref="AAT133:AAX133"/>
    <mergeCell ref="AAT145:AAZ145"/>
    <mergeCell ref="AAT169:AAZ169"/>
    <mergeCell ref="AAT194:AAZ194"/>
    <mergeCell ref="AAT218:AAZ218"/>
    <mergeCell ref="AAT232:AAZ232"/>
    <mergeCell ref="AAT246:AAZ246"/>
    <mergeCell ref="AAT260:AAZ260"/>
    <mergeCell ref="AAT274:AAZ274"/>
    <mergeCell ref="AAT288:AAZ288"/>
    <mergeCell ref="AAT290:AAZ290"/>
    <mergeCell ref="AAT296:AAZ296"/>
    <mergeCell ref="AAT448:AAZ448"/>
    <mergeCell ref="AAT462:AAZ462"/>
    <mergeCell ref="ABC1:ABH1"/>
    <mergeCell ref="ABC3:ABE3"/>
    <mergeCell ref="ABC4:ABE4"/>
    <mergeCell ref="ABB5:ABH5"/>
    <mergeCell ref="ABB6:ABH6"/>
    <mergeCell ref="ABB13:ABB41"/>
    <mergeCell ref="ABC13:ABE13"/>
    <mergeCell ref="ABC14:ABE14"/>
    <mergeCell ref="ABC15:ABE15"/>
    <mergeCell ref="ABC16:ABE16"/>
    <mergeCell ref="ABC17:ABE17"/>
    <mergeCell ref="ABC18:ABE18"/>
    <mergeCell ref="ABC19:ABE19"/>
    <mergeCell ref="ABC20:ABE20"/>
    <mergeCell ref="ABC21:ABE21"/>
    <mergeCell ref="ABC22:ABE22"/>
    <mergeCell ref="AAU30:AAW30"/>
    <mergeCell ref="AAU31:AAW31"/>
    <mergeCell ref="AAU32:AAW32"/>
    <mergeCell ref="AAU33:AAW33"/>
    <mergeCell ref="AAU34:AAW34"/>
    <mergeCell ref="AAU35:AAW35"/>
    <mergeCell ref="AAU36:AAW36"/>
    <mergeCell ref="AAU37:AAW37"/>
    <mergeCell ref="AAU38:AAW38"/>
    <mergeCell ref="AAU39:AAW39"/>
    <mergeCell ref="AAU40:AAW40"/>
    <mergeCell ref="AAU41:AAW41"/>
    <mergeCell ref="AAT43:AAZ43"/>
    <mergeCell ref="AAT45:AAZ45"/>
    <mergeCell ref="AAT48:AAX48"/>
    <mergeCell ref="AAT69:AAX69"/>
    <mergeCell ref="AAT90:AAX90"/>
    <mergeCell ref="AAL350:AAR350"/>
    <mergeCell ref="AAL364:AAR364"/>
    <mergeCell ref="AAL378:AAR378"/>
    <mergeCell ref="AAL392:AAR392"/>
    <mergeCell ref="AAL406:AAR406"/>
    <mergeCell ref="AAL420:AAR420"/>
    <mergeCell ref="AAL434:AAR434"/>
    <mergeCell ref="AAL448:AAR448"/>
    <mergeCell ref="AAL462:AAR462"/>
    <mergeCell ref="AAU1:AAZ1"/>
    <mergeCell ref="AAU3:AAW3"/>
    <mergeCell ref="AAU4:AAW4"/>
    <mergeCell ref="AAT5:AAZ5"/>
    <mergeCell ref="AAT6:AAZ6"/>
    <mergeCell ref="AAT13:AAT41"/>
    <mergeCell ref="AAU13:AAW13"/>
    <mergeCell ref="AAU14:AAW14"/>
    <mergeCell ref="AAU15:AAW15"/>
    <mergeCell ref="AAU16:AAW16"/>
    <mergeCell ref="AAU17:AAW17"/>
    <mergeCell ref="AAU18:AAW18"/>
    <mergeCell ref="AAU19:AAW19"/>
    <mergeCell ref="AAU20:AAW20"/>
    <mergeCell ref="AAU21:AAW21"/>
    <mergeCell ref="AAU22:AAW22"/>
    <mergeCell ref="AAU23:AAW23"/>
    <mergeCell ref="AAU24:AAW24"/>
    <mergeCell ref="AAU25:AAW25"/>
    <mergeCell ref="AAU26:AAW26"/>
    <mergeCell ref="AAU27:AAW27"/>
    <mergeCell ref="AAU28:AAW28"/>
    <mergeCell ref="AAU29:AAW29"/>
    <mergeCell ref="AAL122:AAP122"/>
    <mergeCell ref="AAL133:AAP133"/>
    <mergeCell ref="AAL145:AAR145"/>
    <mergeCell ref="AAL169:AAR169"/>
    <mergeCell ref="AAL194:AAR194"/>
    <mergeCell ref="AAL218:AAR218"/>
    <mergeCell ref="AAL232:AAR232"/>
    <mergeCell ref="AAL246:AAR246"/>
    <mergeCell ref="AAL260:AAR260"/>
    <mergeCell ref="AAL274:AAR274"/>
    <mergeCell ref="AAL288:AAR288"/>
    <mergeCell ref="AAL290:AAR290"/>
    <mergeCell ref="AAL296:AAR296"/>
    <mergeCell ref="AAL299:AAN299"/>
    <mergeCell ref="AAL310:AAN310"/>
    <mergeCell ref="AAL322:AAR322"/>
    <mergeCell ref="AAL336:AAR336"/>
    <mergeCell ref="AAD364:AAJ364"/>
    <mergeCell ref="AAD378:AAJ378"/>
    <mergeCell ref="AAD392:AAJ392"/>
    <mergeCell ref="AAD406:AAJ406"/>
    <mergeCell ref="AAD420:AAJ420"/>
    <mergeCell ref="AAD434:AAJ434"/>
    <mergeCell ref="AAD448:AAJ448"/>
    <mergeCell ref="AAD462:AAJ462"/>
    <mergeCell ref="AAM1:AAR1"/>
    <mergeCell ref="AAM3:AAO3"/>
    <mergeCell ref="AAM4:AAO4"/>
    <mergeCell ref="AAL5:AAR5"/>
    <mergeCell ref="AAL6:AAR6"/>
    <mergeCell ref="AAL13:AAL41"/>
    <mergeCell ref="AAM13:AAO13"/>
    <mergeCell ref="AAM14:AAO14"/>
    <mergeCell ref="AAM15:AAO15"/>
    <mergeCell ref="AAM16:AAO16"/>
    <mergeCell ref="AAM17:AAO17"/>
    <mergeCell ref="AAM18:AAO18"/>
    <mergeCell ref="AAM19:AAO19"/>
    <mergeCell ref="AAM20:AAO20"/>
    <mergeCell ref="AAM21:AAO21"/>
    <mergeCell ref="AAM22:AAO22"/>
    <mergeCell ref="AAM23:AAO23"/>
    <mergeCell ref="AAM24:AAO24"/>
    <mergeCell ref="AAM25:AAO25"/>
    <mergeCell ref="AAM26:AAO26"/>
    <mergeCell ref="AAM27:AAO27"/>
    <mergeCell ref="AAM28:AAO28"/>
    <mergeCell ref="AAM29:AAO29"/>
    <mergeCell ref="AAM30:AAO30"/>
    <mergeCell ref="ZV260:AAB260"/>
    <mergeCell ref="ZV274:AAB274"/>
    <mergeCell ref="ZV322:AAB322"/>
    <mergeCell ref="ZV336:AAB336"/>
    <mergeCell ref="ZV350:AAB350"/>
    <mergeCell ref="ZV364:AAB364"/>
    <mergeCell ref="ZV378:AAB378"/>
    <mergeCell ref="ZV392:AAB392"/>
    <mergeCell ref="ZV406:AAB406"/>
    <mergeCell ref="ZV420:AAB420"/>
    <mergeCell ref="ZV434:AAB434"/>
    <mergeCell ref="ZV448:AAB448"/>
    <mergeCell ref="ZV462:AAB462"/>
    <mergeCell ref="AAE1:AAJ1"/>
    <mergeCell ref="AAD13:AAD41"/>
    <mergeCell ref="AAE39:AAG39"/>
    <mergeCell ref="AAE40:AAG40"/>
    <mergeCell ref="AAE41:AAG41"/>
    <mergeCell ref="AAD43:AAJ43"/>
    <mergeCell ref="AAD45:AAJ45"/>
    <mergeCell ref="AAD48:AAH48"/>
    <mergeCell ref="AAD69:AAH69"/>
    <mergeCell ref="AAD90:AAH90"/>
    <mergeCell ref="AAD111:AAH111"/>
    <mergeCell ref="AAD122:AAH122"/>
    <mergeCell ref="AAD133:AAH133"/>
    <mergeCell ref="AAD145:AAJ145"/>
    <mergeCell ref="AAD169:AAJ169"/>
    <mergeCell ref="AAD194:AAJ194"/>
    <mergeCell ref="AAD218:AAJ218"/>
    <mergeCell ref="AAD232:AAJ232"/>
    <mergeCell ref="AAD246:AAJ246"/>
    <mergeCell ref="ZN322:ZT322"/>
    <mergeCell ref="ZN336:ZT336"/>
    <mergeCell ref="ZN350:ZT350"/>
    <mergeCell ref="ZN364:ZT364"/>
    <mergeCell ref="ZN378:ZT378"/>
    <mergeCell ref="ZN392:ZT392"/>
    <mergeCell ref="ZN406:ZT406"/>
    <mergeCell ref="ZN420:ZT420"/>
    <mergeCell ref="ZN434:ZT434"/>
    <mergeCell ref="ZN448:ZT448"/>
    <mergeCell ref="ZN462:ZT462"/>
    <mergeCell ref="ZW1:AAB1"/>
    <mergeCell ref="ZW3:ZY3"/>
    <mergeCell ref="ZW4:ZY4"/>
    <mergeCell ref="ZV5:AAB5"/>
    <mergeCell ref="ZV6:AAB6"/>
    <mergeCell ref="ZV13:ZV41"/>
    <mergeCell ref="ZW13:ZY13"/>
    <mergeCell ref="ZW14:ZY14"/>
    <mergeCell ref="ZW15:ZY15"/>
    <mergeCell ref="ZW16:ZY16"/>
    <mergeCell ref="ZW17:ZY17"/>
    <mergeCell ref="ZW18:ZY18"/>
    <mergeCell ref="ZW19:ZY19"/>
    <mergeCell ref="ZW20:ZY20"/>
    <mergeCell ref="ZW21:ZY21"/>
    <mergeCell ref="ZW22:ZY22"/>
    <mergeCell ref="ZW23:ZY23"/>
    <mergeCell ref="ZW24:ZY24"/>
    <mergeCell ref="ZW25:ZY25"/>
    <mergeCell ref="ZW26:ZY26"/>
    <mergeCell ref="ZW27:ZY27"/>
    <mergeCell ref="ZO25:ZQ25"/>
    <mergeCell ref="ZO26:ZQ26"/>
    <mergeCell ref="ZO27:ZQ27"/>
    <mergeCell ref="ZO28:ZQ28"/>
    <mergeCell ref="ZO29:ZQ29"/>
    <mergeCell ref="ZO30:ZQ30"/>
    <mergeCell ref="ZO31:ZQ31"/>
    <mergeCell ref="ZO32:ZQ32"/>
    <mergeCell ref="ZO33:ZQ33"/>
    <mergeCell ref="ZO34:ZQ34"/>
    <mergeCell ref="ZO35:ZQ35"/>
    <mergeCell ref="ZO36:ZQ36"/>
    <mergeCell ref="ZO37:ZQ37"/>
    <mergeCell ref="ZO38:ZQ38"/>
    <mergeCell ref="ZO39:ZQ39"/>
    <mergeCell ref="ZO40:ZQ40"/>
    <mergeCell ref="ZO41:ZQ41"/>
    <mergeCell ref="ZF296:ZL296"/>
    <mergeCell ref="ZF299:ZH299"/>
    <mergeCell ref="ZF310:ZH310"/>
    <mergeCell ref="ZF322:ZL322"/>
    <mergeCell ref="ZF336:ZL336"/>
    <mergeCell ref="ZF350:ZL350"/>
    <mergeCell ref="ZF364:ZL364"/>
    <mergeCell ref="ZF378:ZL378"/>
    <mergeCell ref="ZF392:ZL392"/>
    <mergeCell ref="ZF406:ZL406"/>
    <mergeCell ref="ZF420:ZL420"/>
    <mergeCell ref="ZF434:ZL434"/>
    <mergeCell ref="ZF448:ZL448"/>
    <mergeCell ref="ZF462:ZL462"/>
    <mergeCell ref="ZO1:ZT1"/>
    <mergeCell ref="ZO3:ZQ3"/>
    <mergeCell ref="ZO4:ZQ4"/>
    <mergeCell ref="ZN5:ZT5"/>
    <mergeCell ref="ZN6:ZT6"/>
    <mergeCell ref="ZN13:ZN41"/>
    <mergeCell ref="ZO13:ZQ13"/>
    <mergeCell ref="ZO14:ZQ14"/>
    <mergeCell ref="ZO15:ZQ15"/>
    <mergeCell ref="ZO16:ZQ16"/>
    <mergeCell ref="ZO17:ZQ17"/>
    <mergeCell ref="ZO18:ZQ18"/>
    <mergeCell ref="ZO19:ZQ19"/>
    <mergeCell ref="ZO20:ZQ20"/>
    <mergeCell ref="ZO21:ZQ21"/>
    <mergeCell ref="ZO22:ZQ22"/>
    <mergeCell ref="ZO23:ZQ23"/>
    <mergeCell ref="ZO24:ZQ24"/>
    <mergeCell ref="ZG30:ZI30"/>
    <mergeCell ref="ZG31:ZI31"/>
    <mergeCell ref="ZF43:ZL43"/>
    <mergeCell ref="ZF45:ZL45"/>
    <mergeCell ref="ZF48:ZJ48"/>
    <mergeCell ref="ZF69:ZJ69"/>
    <mergeCell ref="ZF90:ZJ90"/>
    <mergeCell ref="ZF111:ZJ111"/>
    <mergeCell ref="ZF122:ZJ122"/>
    <mergeCell ref="ZF133:ZJ133"/>
    <mergeCell ref="ZF145:ZL145"/>
    <mergeCell ref="ZF169:ZL169"/>
    <mergeCell ref="ZF194:ZL194"/>
    <mergeCell ref="ZF218:ZL218"/>
    <mergeCell ref="ZF232:ZL232"/>
    <mergeCell ref="ZF246:ZL246"/>
    <mergeCell ref="ZF260:ZL260"/>
    <mergeCell ref="ZG32:ZI32"/>
    <mergeCell ref="ZG33:ZI33"/>
    <mergeCell ref="ZG34:ZI34"/>
    <mergeCell ref="ZG35:ZI35"/>
    <mergeCell ref="ZG36:ZI36"/>
    <mergeCell ref="ZG37:ZI37"/>
    <mergeCell ref="ZG38:ZI38"/>
    <mergeCell ref="ZG39:ZI39"/>
    <mergeCell ref="ZG40:ZI40"/>
    <mergeCell ref="ZG41:ZI41"/>
    <mergeCell ref="YX350:ZD350"/>
    <mergeCell ref="YX364:ZD364"/>
    <mergeCell ref="YX378:ZD378"/>
    <mergeCell ref="YX392:ZD392"/>
    <mergeCell ref="YX406:ZD406"/>
    <mergeCell ref="YX420:ZD420"/>
    <mergeCell ref="YX434:ZD434"/>
    <mergeCell ref="YX448:ZD448"/>
    <mergeCell ref="YX462:ZD462"/>
    <mergeCell ref="ZG1:ZL1"/>
    <mergeCell ref="ZG3:ZI3"/>
    <mergeCell ref="ZG4:ZI4"/>
    <mergeCell ref="ZF5:ZL5"/>
    <mergeCell ref="ZF6:ZL6"/>
    <mergeCell ref="ZF13:ZF41"/>
    <mergeCell ref="ZG13:ZI13"/>
    <mergeCell ref="ZG14:ZI14"/>
    <mergeCell ref="ZG15:ZI15"/>
    <mergeCell ref="ZG16:ZI16"/>
    <mergeCell ref="ZG17:ZI17"/>
    <mergeCell ref="ZG18:ZI18"/>
    <mergeCell ref="ZG19:ZI19"/>
    <mergeCell ref="ZG20:ZI20"/>
    <mergeCell ref="ZG21:ZI21"/>
    <mergeCell ref="ZG22:ZI22"/>
    <mergeCell ref="ZG23:ZI23"/>
    <mergeCell ref="ZG24:ZI24"/>
    <mergeCell ref="ZG25:ZI25"/>
    <mergeCell ref="ZG26:ZI26"/>
    <mergeCell ref="ZG27:ZI27"/>
    <mergeCell ref="ZG28:ZI28"/>
    <mergeCell ref="ZG29:ZI29"/>
    <mergeCell ref="YY34:ZA34"/>
    <mergeCell ref="YY35:ZA35"/>
    <mergeCell ref="YX145:ZD145"/>
    <mergeCell ref="YX169:ZD169"/>
    <mergeCell ref="YX194:ZD194"/>
    <mergeCell ref="YX218:ZD218"/>
    <mergeCell ref="YX232:ZD232"/>
    <mergeCell ref="YX246:ZD246"/>
    <mergeCell ref="YX260:ZD260"/>
    <mergeCell ref="YX274:ZD274"/>
    <mergeCell ref="YX288:ZD288"/>
    <mergeCell ref="YX290:ZD290"/>
    <mergeCell ref="YX296:ZD296"/>
    <mergeCell ref="YX299:YZ299"/>
    <mergeCell ref="YX310:YZ310"/>
    <mergeCell ref="YX322:ZD322"/>
    <mergeCell ref="YX336:ZD336"/>
    <mergeCell ref="YP299:YR299"/>
    <mergeCell ref="YP310:YR310"/>
    <mergeCell ref="YP434:YV434"/>
    <mergeCell ref="YP448:YV448"/>
    <mergeCell ref="YP462:YV462"/>
    <mergeCell ref="YY1:ZD1"/>
    <mergeCell ref="YY3:ZA3"/>
    <mergeCell ref="YY4:ZA4"/>
    <mergeCell ref="YX5:ZD5"/>
    <mergeCell ref="YX6:ZD6"/>
    <mergeCell ref="YX13:YX41"/>
    <mergeCell ref="YY13:ZA13"/>
    <mergeCell ref="YY14:ZA14"/>
    <mergeCell ref="YY15:ZA15"/>
    <mergeCell ref="YY16:ZA16"/>
    <mergeCell ref="YY17:ZA17"/>
    <mergeCell ref="YY18:ZA18"/>
    <mergeCell ref="YY19:ZA19"/>
    <mergeCell ref="YY20:ZA20"/>
    <mergeCell ref="YY21:ZA21"/>
    <mergeCell ref="YY22:ZA22"/>
    <mergeCell ref="YY23:ZA23"/>
    <mergeCell ref="YY24:ZA24"/>
    <mergeCell ref="YY25:ZA25"/>
    <mergeCell ref="YY26:ZA26"/>
    <mergeCell ref="YY27:ZA27"/>
    <mergeCell ref="YY28:ZA28"/>
    <mergeCell ref="YY29:ZA29"/>
    <mergeCell ref="YY30:ZA30"/>
    <mergeCell ref="YY31:ZA31"/>
    <mergeCell ref="YY32:ZA32"/>
    <mergeCell ref="YY33:ZA33"/>
    <mergeCell ref="YQ1:YV1"/>
    <mergeCell ref="YQ3:YS3"/>
    <mergeCell ref="YQ4:YS4"/>
    <mergeCell ref="YP5:YV5"/>
    <mergeCell ref="YP6:YV6"/>
    <mergeCell ref="YP13:YP41"/>
    <mergeCell ref="YQ13:YS13"/>
    <mergeCell ref="YQ14:YS14"/>
    <mergeCell ref="YQ15:YS15"/>
    <mergeCell ref="YQ16:YS16"/>
    <mergeCell ref="YQ17:YS17"/>
    <mergeCell ref="YQ18:YS18"/>
    <mergeCell ref="YQ19:YS19"/>
    <mergeCell ref="YQ20:YS20"/>
    <mergeCell ref="YQ21:YS21"/>
    <mergeCell ref="YQ22:YS22"/>
    <mergeCell ref="YQ23:YS23"/>
    <mergeCell ref="YQ24:YS24"/>
    <mergeCell ref="YQ25:YS25"/>
    <mergeCell ref="YQ26:YS26"/>
    <mergeCell ref="YQ27:YS27"/>
    <mergeCell ref="YQ28:YS28"/>
    <mergeCell ref="YQ29:YS29"/>
    <mergeCell ref="YQ30:YS30"/>
    <mergeCell ref="YQ31:YS31"/>
    <mergeCell ref="YQ32:YS32"/>
    <mergeCell ref="YQ33:YS33"/>
    <mergeCell ref="YQ34:YS34"/>
    <mergeCell ref="YQ35:YS35"/>
    <mergeCell ref="YH274:YN274"/>
    <mergeCell ref="YH288:YN288"/>
    <mergeCell ref="YH290:YN290"/>
    <mergeCell ref="YH296:YN296"/>
    <mergeCell ref="YH299:YJ299"/>
    <mergeCell ref="YH310:YJ310"/>
    <mergeCell ref="YH322:YN322"/>
    <mergeCell ref="YH336:YN336"/>
    <mergeCell ref="YH350:YN350"/>
    <mergeCell ref="YH364:YN364"/>
    <mergeCell ref="YH378:YN378"/>
    <mergeCell ref="YH392:YN392"/>
    <mergeCell ref="YH406:YN406"/>
    <mergeCell ref="YH420:YN420"/>
    <mergeCell ref="YH434:YN434"/>
    <mergeCell ref="YH448:YN448"/>
    <mergeCell ref="YH462:YN462"/>
    <mergeCell ref="YI33:YK33"/>
    <mergeCell ref="YI34:YK34"/>
    <mergeCell ref="YI35:YK35"/>
    <mergeCell ref="YI36:YK36"/>
    <mergeCell ref="YI37:YK37"/>
    <mergeCell ref="YI38:YK38"/>
    <mergeCell ref="YI39:YK39"/>
    <mergeCell ref="YI40:YK40"/>
    <mergeCell ref="YI41:YK41"/>
    <mergeCell ref="YH43:YN43"/>
    <mergeCell ref="YH45:YN45"/>
    <mergeCell ref="YH48:YL48"/>
    <mergeCell ref="YH69:YL69"/>
    <mergeCell ref="YH90:YL90"/>
    <mergeCell ref="YH111:YL111"/>
    <mergeCell ref="YH122:YL122"/>
    <mergeCell ref="YH133:YL133"/>
    <mergeCell ref="XZ392:YF392"/>
    <mergeCell ref="XZ406:YF406"/>
    <mergeCell ref="XZ420:YF420"/>
    <mergeCell ref="XZ434:YF434"/>
    <mergeCell ref="XZ448:YF448"/>
    <mergeCell ref="XZ462:YF462"/>
    <mergeCell ref="YI1:YN1"/>
    <mergeCell ref="YI3:YK3"/>
    <mergeCell ref="YI4:YK4"/>
    <mergeCell ref="YH5:YN5"/>
    <mergeCell ref="YH6:YN6"/>
    <mergeCell ref="YH13:YH41"/>
    <mergeCell ref="YI13:YK13"/>
    <mergeCell ref="YI14:YK14"/>
    <mergeCell ref="YI15:YK15"/>
    <mergeCell ref="YI16:YK16"/>
    <mergeCell ref="YI17:YK17"/>
    <mergeCell ref="YI18:YK18"/>
    <mergeCell ref="YI19:YK19"/>
    <mergeCell ref="YI20:YK20"/>
    <mergeCell ref="YI21:YK21"/>
    <mergeCell ref="YI22:YK22"/>
    <mergeCell ref="YI23:YK23"/>
    <mergeCell ref="YI24:YK24"/>
    <mergeCell ref="YI25:YK25"/>
    <mergeCell ref="YI26:YK26"/>
    <mergeCell ref="YI27:YK27"/>
    <mergeCell ref="YI28:YK28"/>
    <mergeCell ref="YI29:YK29"/>
    <mergeCell ref="YI30:YK30"/>
    <mergeCell ref="YI31:YK31"/>
    <mergeCell ref="YI32:YK32"/>
    <mergeCell ref="XR448:XX448"/>
    <mergeCell ref="XR462:XX462"/>
    <mergeCell ref="YA1:YF1"/>
    <mergeCell ref="YA3:YC3"/>
    <mergeCell ref="YA4:YC4"/>
    <mergeCell ref="XZ5:YF5"/>
    <mergeCell ref="XZ6:YF6"/>
    <mergeCell ref="XZ13:XZ41"/>
    <mergeCell ref="YA13:YC13"/>
    <mergeCell ref="YA14:YC14"/>
    <mergeCell ref="YA15:YC15"/>
    <mergeCell ref="YA16:YC16"/>
    <mergeCell ref="YA17:YC17"/>
    <mergeCell ref="YA18:YC18"/>
    <mergeCell ref="YA19:YC19"/>
    <mergeCell ref="YA20:YC20"/>
    <mergeCell ref="YA21:YC21"/>
    <mergeCell ref="YA22:YC22"/>
    <mergeCell ref="YA23:YC23"/>
    <mergeCell ref="YA38:YC38"/>
    <mergeCell ref="YA39:YC39"/>
    <mergeCell ref="YA40:YC40"/>
    <mergeCell ref="YA41:YC41"/>
    <mergeCell ref="XZ43:YF43"/>
    <mergeCell ref="XZ45:YF45"/>
    <mergeCell ref="XZ48:YD48"/>
    <mergeCell ref="XZ69:YD69"/>
    <mergeCell ref="XZ90:YD90"/>
    <mergeCell ref="XZ111:YD111"/>
    <mergeCell ref="XZ122:YD122"/>
    <mergeCell ref="XZ133:YD133"/>
    <mergeCell ref="XZ145:YF145"/>
    <mergeCell ref="XR246:XX246"/>
    <mergeCell ref="XR260:XX260"/>
    <mergeCell ref="XR274:XX274"/>
    <mergeCell ref="XR288:XX288"/>
    <mergeCell ref="XR290:XX290"/>
    <mergeCell ref="XR296:XX296"/>
    <mergeCell ref="XR299:XT299"/>
    <mergeCell ref="XR310:XT310"/>
    <mergeCell ref="XR322:XX322"/>
    <mergeCell ref="XR336:XX336"/>
    <mergeCell ref="XR350:XX350"/>
    <mergeCell ref="XR364:XX364"/>
    <mergeCell ref="XR378:XX378"/>
    <mergeCell ref="XR392:XX392"/>
    <mergeCell ref="XR406:XX406"/>
    <mergeCell ref="XR420:XX420"/>
    <mergeCell ref="XR434:XX434"/>
    <mergeCell ref="XJ350:XP350"/>
    <mergeCell ref="XJ364:XP364"/>
    <mergeCell ref="XJ378:XP378"/>
    <mergeCell ref="XJ392:XP392"/>
    <mergeCell ref="XJ406:XP406"/>
    <mergeCell ref="XJ420:XP420"/>
    <mergeCell ref="XJ434:XP434"/>
    <mergeCell ref="XJ448:XP448"/>
    <mergeCell ref="XJ462:XP462"/>
    <mergeCell ref="XS1:XX1"/>
    <mergeCell ref="XS3:XU3"/>
    <mergeCell ref="XS4:XU4"/>
    <mergeCell ref="XR5:XX5"/>
    <mergeCell ref="XR6:XX6"/>
    <mergeCell ref="XR13:XR41"/>
    <mergeCell ref="XS13:XU13"/>
    <mergeCell ref="XS14:XU14"/>
    <mergeCell ref="XS15:XU15"/>
    <mergeCell ref="XS16:XU16"/>
    <mergeCell ref="XS17:XU17"/>
    <mergeCell ref="XS18:XU18"/>
    <mergeCell ref="XS19:XU19"/>
    <mergeCell ref="XS20:XU20"/>
    <mergeCell ref="XS21:XU21"/>
    <mergeCell ref="XS22:XU22"/>
    <mergeCell ref="XS23:XU23"/>
    <mergeCell ref="XS24:XU24"/>
    <mergeCell ref="XS25:XU25"/>
    <mergeCell ref="XS26:XU26"/>
    <mergeCell ref="XS27:XU27"/>
    <mergeCell ref="XS28:XU28"/>
    <mergeCell ref="XS29:XU29"/>
    <mergeCell ref="XK25:XM25"/>
    <mergeCell ref="XK26:XM26"/>
    <mergeCell ref="XK33:XM33"/>
    <mergeCell ref="XK34:XM34"/>
    <mergeCell ref="XK35:XM35"/>
    <mergeCell ref="XK36:XM36"/>
    <mergeCell ref="XK37:XM37"/>
    <mergeCell ref="XK38:XM38"/>
    <mergeCell ref="XK39:XM39"/>
    <mergeCell ref="XK40:XM40"/>
    <mergeCell ref="XK41:XM41"/>
    <mergeCell ref="XJ43:XP43"/>
    <mergeCell ref="XJ45:XP45"/>
    <mergeCell ref="XJ48:XN48"/>
    <mergeCell ref="XJ69:XN69"/>
    <mergeCell ref="XJ90:XN90"/>
    <mergeCell ref="XJ111:XN111"/>
    <mergeCell ref="XB296:XH296"/>
    <mergeCell ref="XB299:XD299"/>
    <mergeCell ref="XB310:XD310"/>
    <mergeCell ref="XB322:XH322"/>
    <mergeCell ref="XB336:XH336"/>
    <mergeCell ref="XB350:XH350"/>
    <mergeCell ref="XB364:XH364"/>
    <mergeCell ref="XB378:XH378"/>
    <mergeCell ref="XB392:XH392"/>
    <mergeCell ref="XB406:XH406"/>
    <mergeCell ref="XB420:XH420"/>
    <mergeCell ref="XB434:XH434"/>
    <mergeCell ref="XB448:XH448"/>
    <mergeCell ref="XB462:XH462"/>
    <mergeCell ref="XK1:XP1"/>
    <mergeCell ref="XK3:XM3"/>
    <mergeCell ref="XK4:XM4"/>
    <mergeCell ref="XJ5:XP5"/>
    <mergeCell ref="XJ6:XP6"/>
    <mergeCell ref="XJ13:XJ41"/>
    <mergeCell ref="XK13:XM13"/>
    <mergeCell ref="XK14:XM14"/>
    <mergeCell ref="XK15:XM15"/>
    <mergeCell ref="XK16:XM16"/>
    <mergeCell ref="XK17:XM17"/>
    <mergeCell ref="XK18:XM18"/>
    <mergeCell ref="XK19:XM19"/>
    <mergeCell ref="XK20:XM20"/>
    <mergeCell ref="XK21:XM21"/>
    <mergeCell ref="XK22:XM22"/>
    <mergeCell ref="XK23:XM23"/>
    <mergeCell ref="XK24:XM24"/>
    <mergeCell ref="WT448:WZ448"/>
    <mergeCell ref="WT462:WZ462"/>
    <mergeCell ref="XC1:XH1"/>
    <mergeCell ref="XC3:XE3"/>
    <mergeCell ref="XC4:XE4"/>
    <mergeCell ref="XB5:XH5"/>
    <mergeCell ref="XB6:XH6"/>
    <mergeCell ref="XB13:XB41"/>
    <mergeCell ref="XC13:XE13"/>
    <mergeCell ref="XC14:XE14"/>
    <mergeCell ref="XC15:XE15"/>
    <mergeCell ref="XC16:XE16"/>
    <mergeCell ref="XC17:XE17"/>
    <mergeCell ref="XC18:XE18"/>
    <mergeCell ref="XC19:XE19"/>
    <mergeCell ref="XC20:XE20"/>
    <mergeCell ref="XC21:XE21"/>
    <mergeCell ref="XC22:XE22"/>
    <mergeCell ref="XC23:XE23"/>
    <mergeCell ref="XC24:XE24"/>
    <mergeCell ref="XC25:XE25"/>
    <mergeCell ref="XC26:XE26"/>
    <mergeCell ref="XC27:XE27"/>
    <mergeCell ref="XC28:XE28"/>
    <mergeCell ref="XC29:XE29"/>
    <mergeCell ref="XC30:XE30"/>
    <mergeCell ref="XC31:XE31"/>
    <mergeCell ref="XC32:XE32"/>
    <mergeCell ref="XC33:XE33"/>
    <mergeCell ref="XC34:XE34"/>
    <mergeCell ref="XC35:XE35"/>
    <mergeCell ref="XC36:XE36"/>
    <mergeCell ref="WT246:WZ246"/>
    <mergeCell ref="WT260:WZ260"/>
    <mergeCell ref="WT274:WZ274"/>
    <mergeCell ref="WT288:WZ288"/>
    <mergeCell ref="WT290:WZ290"/>
    <mergeCell ref="WT296:WZ296"/>
    <mergeCell ref="WT299:WV299"/>
    <mergeCell ref="WT310:WV310"/>
    <mergeCell ref="WT322:WZ322"/>
    <mergeCell ref="WT336:WZ336"/>
    <mergeCell ref="WT350:WZ350"/>
    <mergeCell ref="WT364:WZ364"/>
    <mergeCell ref="WT378:WZ378"/>
    <mergeCell ref="WT392:WZ392"/>
    <mergeCell ref="WT406:WZ406"/>
    <mergeCell ref="WT420:WZ420"/>
    <mergeCell ref="WT434:WZ434"/>
    <mergeCell ref="WL296:WR296"/>
    <mergeCell ref="WL299:WN299"/>
    <mergeCell ref="WL310:WN310"/>
    <mergeCell ref="WL322:WR322"/>
    <mergeCell ref="WL336:WR336"/>
    <mergeCell ref="WL350:WR350"/>
    <mergeCell ref="WL364:WR364"/>
    <mergeCell ref="WL378:WR378"/>
    <mergeCell ref="WL392:WR392"/>
    <mergeCell ref="WL406:WR406"/>
    <mergeCell ref="WL420:WR420"/>
    <mergeCell ref="WL434:WR434"/>
    <mergeCell ref="WL448:WR448"/>
    <mergeCell ref="WL462:WR462"/>
    <mergeCell ref="WU1:WZ1"/>
    <mergeCell ref="WT13:WT41"/>
    <mergeCell ref="WU39:WW39"/>
    <mergeCell ref="WU40:WW40"/>
    <mergeCell ref="WU41:WW41"/>
    <mergeCell ref="WT43:WZ43"/>
    <mergeCell ref="WT45:WZ45"/>
    <mergeCell ref="WT48:WX48"/>
    <mergeCell ref="WT69:WX69"/>
    <mergeCell ref="WT90:WX90"/>
    <mergeCell ref="WT111:WX111"/>
    <mergeCell ref="WT122:WX122"/>
    <mergeCell ref="WT133:WX133"/>
    <mergeCell ref="WT145:WZ145"/>
    <mergeCell ref="WT169:WZ169"/>
    <mergeCell ref="WT194:WZ194"/>
    <mergeCell ref="WT218:WZ218"/>
    <mergeCell ref="WT232:WZ232"/>
    <mergeCell ref="WL45:WR45"/>
    <mergeCell ref="WL48:WP48"/>
    <mergeCell ref="WL69:WP69"/>
    <mergeCell ref="WL90:WP90"/>
    <mergeCell ref="WL111:WP111"/>
    <mergeCell ref="WL122:WP122"/>
    <mergeCell ref="WL133:WP133"/>
    <mergeCell ref="WL145:WR145"/>
    <mergeCell ref="WL169:WR169"/>
    <mergeCell ref="WL194:WR194"/>
    <mergeCell ref="WL218:WR218"/>
    <mergeCell ref="WL232:WR232"/>
    <mergeCell ref="WL246:WR246"/>
    <mergeCell ref="WL260:WR260"/>
    <mergeCell ref="WL274:WR274"/>
    <mergeCell ref="WL288:WR288"/>
    <mergeCell ref="WL290:WR290"/>
    <mergeCell ref="WM26:WO26"/>
    <mergeCell ref="WM27:WO27"/>
    <mergeCell ref="WM28:WO28"/>
    <mergeCell ref="WM29:WO29"/>
    <mergeCell ref="WM30:WO30"/>
    <mergeCell ref="WM31:WO31"/>
    <mergeCell ref="WM32:WO32"/>
    <mergeCell ref="WM33:WO33"/>
    <mergeCell ref="WM34:WO34"/>
    <mergeCell ref="WM35:WO35"/>
    <mergeCell ref="WM36:WO36"/>
    <mergeCell ref="WM37:WO37"/>
    <mergeCell ref="WM38:WO38"/>
    <mergeCell ref="WM39:WO39"/>
    <mergeCell ref="WM40:WO40"/>
    <mergeCell ref="WM41:WO41"/>
    <mergeCell ref="WL43:WR43"/>
    <mergeCell ref="WD288:WJ288"/>
    <mergeCell ref="WD290:WJ290"/>
    <mergeCell ref="WD296:WJ296"/>
    <mergeCell ref="WD299:WF299"/>
    <mergeCell ref="WD310:WF310"/>
    <mergeCell ref="WD322:WJ322"/>
    <mergeCell ref="WD336:WJ336"/>
    <mergeCell ref="WD350:WJ350"/>
    <mergeCell ref="WD364:WJ364"/>
    <mergeCell ref="WD378:WJ378"/>
    <mergeCell ref="WD392:WJ392"/>
    <mergeCell ref="WD406:WJ406"/>
    <mergeCell ref="WD420:WJ420"/>
    <mergeCell ref="WD434:WJ434"/>
    <mergeCell ref="WD448:WJ448"/>
    <mergeCell ref="WD462:WJ462"/>
    <mergeCell ref="WM1:WR1"/>
    <mergeCell ref="WM3:WO3"/>
    <mergeCell ref="WM4:WO4"/>
    <mergeCell ref="WL5:WR5"/>
    <mergeCell ref="WL6:WR6"/>
    <mergeCell ref="WL13:WL41"/>
    <mergeCell ref="WM13:WO13"/>
    <mergeCell ref="WM14:WO14"/>
    <mergeCell ref="WM15:WO15"/>
    <mergeCell ref="WM16:WO16"/>
    <mergeCell ref="WM17:WO17"/>
    <mergeCell ref="WM18:WO18"/>
    <mergeCell ref="WM19:WO19"/>
    <mergeCell ref="WM20:WO20"/>
    <mergeCell ref="WM21:WO21"/>
    <mergeCell ref="WM22:WO22"/>
    <mergeCell ref="WE41:WG41"/>
    <mergeCell ref="WD43:WJ43"/>
    <mergeCell ref="WD45:WJ45"/>
    <mergeCell ref="WD48:WH48"/>
    <mergeCell ref="WD69:WH69"/>
    <mergeCell ref="WD90:WH90"/>
    <mergeCell ref="WD111:WH111"/>
    <mergeCell ref="WD122:WH122"/>
    <mergeCell ref="WD133:WH133"/>
    <mergeCell ref="WD145:WJ145"/>
    <mergeCell ref="WD169:WJ169"/>
    <mergeCell ref="WD194:WJ194"/>
    <mergeCell ref="WD218:WJ218"/>
    <mergeCell ref="WD232:WJ232"/>
    <mergeCell ref="WD246:WJ246"/>
    <mergeCell ref="WD260:WJ260"/>
    <mergeCell ref="WD274:WJ274"/>
    <mergeCell ref="WE24:WG24"/>
    <mergeCell ref="WE25:WG25"/>
    <mergeCell ref="WE26:WG26"/>
    <mergeCell ref="WE27:WG27"/>
    <mergeCell ref="WE28:WG28"/>
    <mergeCell ref="WE29:WG29"/>
    <mergeCell ref="WE30:WG30"/>
    <mergeCell ref="WE31:WG31"/>
    <mergeCell ref="WE32:WG32"/>
    <mergeCell ref="WE33:WG33"/>
    <mergeCell ref="WE34:WG34"/>
    <mergeCell ref="WE35:WG35"/>
    <mergeCell ref="WE36:WG36"/>
    <mergeCell ref="WE37:WG37"/>
    <mergeCell ref="WE38:WG38"/>
    <mergeCell ref="WE39:WG39"/>
    <mergeCell ref="WE40:WG40"/>
    <mergeCell ref="VV290:WB290"/>
    <mergeCell ref="VV296:WB296"/>
    <mergeCell ref="VV299:VX299"/>
    <mergeCell ref="VV310:VX310"/>
    <mergeCell ref="VV322:WB322"/>
    <mergeCell ref="VV336:WB336"/>
    <mergeCell ref="VV350:WB350"/>
    <mergeCell ref="VV364:WB364"/>
    <mergeCell ref="VV378:WB378"/>
    <mergeCell ref="VV392:WB392"/>
    <mergeCell ref="VV406:WB406"/>
    <mergeCell ref="VV420:WB420"/>
    <mergeCell ref="VV434:WB434"/>
    <mergeCell ref="VV448:WB448"/>
    <mergeCell ref="VV462:WB462"/>
    <mergeCell ref="WE1:WJ1"/>
    <mergeCell ref="WE3:WG3"/>
    <mergeCell ref="WE4:WG4"/>
    <mergeCell ref="WD5:WJ5"/>
    <mergeCell ref="WD6:WJ6"/>
    <mergeCell ref="WD13:WD41"/>
    <mergeCell ref="WE13:WG13"/>
    <mergeCell ref="WE14:WG14"/>
    <mergeCell ref="WE15:WG15"/>
    <mergeCell ref="WE16:WG16"/>
    <mergeCell ref="WE17:WG17"/>
    <mergeCell ref="WE18:WG18"/>
    <mergeCell ref="WE19:WG19"/>
    <mergeCell ref="WE20:WG20"/>
    <mergeCell ref="WE21:WG21"/>
    <mergeCell ref="WE22:WG22"/>
    <mergeCell ref="WE23:WG23"/>
    <mergeCell ref="VV43:WB43"/>
    <mergeCell ref="VV45:WB45"/>
    <mergeCell ref="VV48:VZ48"/>
    <mergeCell ref="VV69:VZ69"/>
    <mergeCell ref="VV90:VZ90"/>
    <mergeCell ref="VV111:VZ111"/>
    <mergeCell ref="VV122:VZ122"/>
    <mergeCell ref="VV133:VZ133"/>
    <mergeCell ref="VV145:WB145"/>
    <mergeCell ref="VV169:WB169"/>
    <mergeCell ref="VV194:WB194"/>
    <mergeCell ref="VV218:WB218"/>
    <mergeCell ref="VV232:WB232"/>
    <mergeCell ref="VV246:WB246"/>
    <mergeCell ref="VV260:WB260"/>
    <mergeCell ref="VV274:WB274"/>
    <mergeCell ref="VV288:WB288"/>
    <mergeCell ref="VN406:VT406"/>
    <mergeCell ref="VN420:VT420"/>
    <mergeCell ref="VN434:VT434"/>
    <mergeCell ref="VN448:VT448"/>
    <mergeCell ref="VN462:VT462"/>
    <mergeCell ref="VW1:WB1"/>
    <mergeCell ref="VW3:VY3"/>
    <mergeCell ref="VW4:VY4"/>
    <mergeCell ref="VV5:WB5"/>
    <mergeCell ref="VV6:WB6"/>
    <mergeCell ref="VV13:VV41"/>
    <mergeCell ref="VW13:VY13"/>
    <mergeCell ref="VW14:VY14"/>
    <mergeCell ref="VW15:VY15"/>
    <mergeCell ref="VW16:VY16"/>
    <mergeCell ref="VW17:VY17"/>
    <mergeCell ref="VW18:VY18"/>
    <mergeCell ref="VW19:VY19"/>
    <mergeCell ref="VW20:VY20"/>
    <mergeCell ref="VW21:VY21"/>
    <mergeCell ref="VW22:VY22"/>
    <mergeCell ref="VW23:VY23"/>
    <mergeCell ref="VW24:VY24"/>
    <mergeCell ref="VW25:VY25"/>
    <mergeCell ref="VW26:VY26"/>
    <mergeCell ref="VW27:VY27"/>
    <mergeCell ref="VW28:VY28"/>
    <mergeCell ref="VW29:VY29"/>
    <mergeCell ref="VW30:VY30"/>
    <mergeCell ref="VW31:VY31"/>
    <mergeCell ref="VW32:VY32"/>
    <mergeCell ref="VW33:VY33"/>
    <mergeCell ref="VO41:VQ41"/>
    <mergeCell ref="VN43:VT43"/>
    <mergeCell ref="VN45:VT45"/>
    <mergeCell ref="VN48:VR48"/>
    <mergeCell ref="VN69:VR69"/>
    <mergeCell ref="VN90:VR90"/>
    <mergeCell ref="VN111:VR111"/>
    <mergeCell ref="VN122:VR122"/>
    <mergeCell ref="VN133:VR133"/>
    <mergeCell ref="VN145:VT145"/>
    <mergeCell ref="VN169:VT169"/>
    <mergeCell ref="VN194:VT194"/>
    <mergeCell ref="VN218:VT218"/>
    <mergeCell ref="VN232:VT232"/>
    <mergeCell ref="VN246:VT246"/>
    <mergeCell ref="VN260:VT260"/>
    <mergeCell ref="VN274:VT274"/>
    <mergeCell ref="VF420:VL420"/>
    <mergeCell ref="VF434:VL434"/>
    <mergeCell ref="VF448:VL448"/>
    <mergeCell ref="VF462:VL462"/>
    <mergeCell ref="VO1:VT1"/>
    <mergeCell ref="VO3:VQ3"/>
    <mergeCell ref="VO4:VQ4"/>
    <mergeCell ref="VN5:VT5"/>
    <mergeCell ref="VN6:VT6"/>
    <mergeCell ref="VN13:VN41"/>
    <mergeCell ref="VO13:VQ13"/>
    <mergeCell ref="VO14:VQ14"/>
    <mergeCell ref="VO15:VQ15"/>
    <mergeCell ref="VO16:VQ16"/>
    <mergeCell ref="VO17:VQ17"/>
    <mergeCell ref="VO18:VQ18"/>
    <mergeCell ref="VO19:VQ19"/>
    <mergeCell ref="VO20:VQ20"/>
    <mergeCell ref="VO21:VQ21"/>
    <mergeCell ref="VO22:VQ22"/>
    <mergeCell ref="VO23:VQ23"/>
    <mergeCell ref="VO24:VQ24"/>
    <mergeCell ref="VO25:VQ25"/>
    <mergeCell ref="VO26:VQ26"/>
    <mergeCell ref="VO27:VQ27"/>
    <mergeCell ref="VO28:VQ28"/>
    <mergeCell ref="VO29:VQ29"/>
    <mergeCell ref="VO30:VQ30"/>
    <mergeCell ref="VO31:VQ31"/>
    <mergeCell ref="VO32:VQ32"/>
    <mergeCell ref="VO33:VQ33"/>
    <mergeCell ref="VO34:VQ34"/>
    <mergeCell ref="VF218:VL218"/>
    <mergeCell ref="VF232:VL232"/>
    <mergeCell ref="VF246:VL246"/>
    <mergeCell ref="VF260:VL260"/>
    <mergeCell ref="VF274:VL274"/>
    <mergeCell ref="VF288:VL288"/>
    <mergeCell ref="VF290:VL290"/>
    <mergeCell ref="VF296:VL296"/>
    <mergeCell ref="VF299:VH299"/>
    <mergeCell ref="VF310:VH310"/>
    <mergeCell ref="VF322:VL322"/>
    <mergeCell ref="VF336:VL336"/>
    <mergeCell ref="VF350:VL350"/>
    <mergeCell ref="VF364:VL364"/>
    <mergeCell ref="VF378:VL378"/>
    <mergeCell ref="VF392:VL392"/>
    <mergeCell ref="VF406:VL406"/>
    <mergeCell ref="VG36:VI36"/>
    <mergeCell ref="VG37:VI37"/>
    <mergeCell ref="VG38:VI38"/>
    <mergeCell ref="VG39:VI39"/>
    <mergeCell ref="VG40:VI40"/>
    <mergeCell ref="VG41:VI41"/>
    <mergeCell ref="VF43:VL43"/>
    <mergeCell ref="VF45:VL45"/>
    <mergeCell ref="VF48:VJ48"/>
    <mergeCell ref="VF69:VJ69"/>
    <mergeCell ref="VF90:VJ90"/>
    <mergeCell ref="VF111:VJ111"/>
    <mergeCell ref="VF122:VJ122"/>
    <mergeCell ref="VF133:VJ133"/>
    <mergeCell ref="VF145:VL145"/>
    <mergeCell ref="VF169:VL169"/>
    <mergeCell ref="VF194:VL194"/>
    <mergeCell ref="UX350:VD350"/>
    <mergeCell ref="UX364:VD364"/>
    <mergeCell ref="UX378:VD378"/>
    <mergeCell ref="UX392:VD392"/>
    <mergeCell ref="UX406:VD406"/>
    <mergeCell ref="UX420:VD420"/>
    <mergeCell ref="UX434:VD434"/>
    <mergeCell ref="UX448:VD448"/>
    <mergeCell ref="UX462:VD462"/>
    <mergeCell ref="VG1:VL1"/>
    <mergeCell ref="VG3:VI3"/>
    <mergeCell ref="VG4:VI4"/>
    <mergeCell ref="VF5:VL5"/>
    <mergeCell ref="VF6:VL6"/>
    <mergeCell ref="VF13:VF41"/>
    <mergeCell ref="VG13:VI13"/>
    <mergeCell ref="VG14:VI14"/>
    <mergeCell ref="VG15:VI15"/>
    <mergeCell ref="VG16:VI16"/>
    <mergeCell ref="VG17:VI17"/>
    <mergeCell ref="VG18:VI18"/>
    <mergeCell ref="VG19:VI19"/>
    <mergeCell ref="VG20:VI20"/>
    <mergeCell ref="VG21:VI21"/>
    <mergeCell ref="VG22:VI22"/>
    <mergeCell ref="VG23:VI23"/>
    <mergeCell ref="VG24:VI24"/>
    <mergeCell ref="VG25:VI25"/>
    <mergeCell ref="VG26:VI26"/>
    <mergeCell ref="VG27:VI27"/>
    <mergeCell ref="VG28:VI28"/>
    <mergeCell ref="VG29:VI29"/>
    <mergeCell ref="UX122:VB122"/>
    <mergeCell ref="UX133:VB133"/>
    <mergeCell ref="UX145:VD145"/>
    <mergeCell ref="UX169:VD169"/>
    <mergeCell ref="UX194:VD194"/>
    <mergeCell ref="UX218:VD218"/>
    <mergeCell ref="UX232:VD232"/>
    <mergeCell ref="UX246:VD246"/>
    <mergeCell ref="UX260:VD260"/>
    <mergeCell ref="UX274:VD274"/>
    <mergeCell ref="UX288:VD288"/>
    <mergeCell ref="UX290:VD290"/>
    <mergeCell ref="UX296:VD296"/>
    <mergeCell ref="UX299:UZ299"/>
    <mergeCell ref="UX310:UZ310"/>
    <mergeCell ref="UX322:VD322"/>
    <mergeCell ref="UX336:VD336"/>
    <mergeCell ref="UY31:VA31"/>
    <mergeCell ref="UY32:VA32"/>
    <mergeCell ref="UY33:VA33"/>
    <mergeCell ref="UY34:VA34"/>
    <mergeCell ref="UY35:VA35"/>
    <mergeCell ref="UY36:VA36"/>
    <mergeCell ref="UY37:VA37"/>
    <mergeCell ref="UY38:VA38"/>
    <mergeCell ref="UY39:VA39"/>
    <mergeCell ref="UY40:VA40"/>
    <mergeCell ref="UY41:VA41"/>
    <mergeCell ref="UX43:VD43"/>
    <mergeCell ref="UX45:VD45"/>
    <mergeCell ref="UX48:VB48"/>
    <mergeCell ref="UX69:VB69"/>
    <mergeCell ref="UX90:VB90"/>
    <mergeCell ref="UX111:VB111"/>
    <mergeCell ref="UP364:UV364"/>
    <mergeCell ref="UP378:UV378"/>
    <mergeCell ref="UP392:UV392"/>
    <mergeCell ref="UP406:UV406"/>
    <mergeCell ref="UP420:UV420"/>
    <mergeCell ref="UP434:UV434"/>
    <mergeCell ref="UP448:UV448"/>
    <mergeCell ref="UP462:UV462"/>
    <mergeCell ref="UY1:VD1"/>
    <mergeCell ref="UY3:VA3"/>
    <mergeCell ref="UY4:VA4"/>
    <mergeCell ref="UX5:VD5"/>
    <mergeCell ref="UX6:VD6"/>
    <mergeCell ref="UX13:UX41"/>
    <mergeCell ref="UY13:VA13"/>
    <mergeCell ref="UY14:VA14"/>
    <mergeCell ref="UY15:VA15"/>
    <mergeCell ref="UY16:VA16"/>
    <mergeCell ref="UY17:VA17"/>
    <mergeCell ref="UY18:VA18"/>
    <mergeCell ref="UY19:VA19"/>
    <mergeCell ref="UY20:VA20"/>
    <mergeCell ref="UY21:VA21"/>
    <mergeCell ref="UY22:VA22"/>
    <mergeCell ref="UY23:VA23"/>
    <mergeCell ref="UY24:VA24"/>
    <mergeCell ref="UY25:VA25"/>
    <mergeCell ref="UY26:VA26"/>
    <mergeCell ref="UY27:VA27"/>
    <mergeCell ref="UY28:VA28"/>
    <mergeCell ref="UY29:VA29"/>
    <mergeCell ref="UY30:VA30"/>
    <mergeCell ref="UP133:UT133"/>
    <mergeCell ref="UP145:UV145"/>
    <mergeCell ref="UP169:UV169"/>
    <mergeCell ref="UP194:UV194"/>
    <mergeCell ref="UP218:UV218"/>
    <mergeCell ref="UP232:UV232"/>
    <mergeCell ref="UP246:UV246"/>
    <mergeCell ref="UP260:UV260"/>
    <mergeCell ref="UP274:UV274"/>
    <mergeCell ref="UP288:UV288"/>
    <mergeCell ref="UP290:UV290"/>
    <mergeCell ref="UP296:UV296"/>
    <mergeCell ref="UP299:UR299"/>
    <mergeCell ref="UP310:UR310"/>
    <mergeCell ref="UP322:UV322"/>
    <mergeCell ref="UP336:UV336"/>
    <mergeCell ref="UP350:UV350"/>
    <mergeCell ref="UQ32:US32"/>
    <mergeCell ref="UQ33:US33"/>
    <mergeCell ref="UQ34:US34"/>
    <mergeCell ref="UQ35:US35"/>
    <mergeCell ref="UQ36:US36"/>
    <mergeCell ref="UQ37:US37"/>
    <mergeCell ref="UQ38:US38"/>
    <mergeCell ref="UQ39:US39"/>
    <mergeCell ref="UQ40:US40"/>
    <mergeCell ref="UQ41:US41"/>
    <mergeCell ref="UP43:UV43"/>
    <mergeCell ref="UP45:UV45"/>
    <mergeCell ref="UP48:UT48"/>
    <mergeCell ref="UP69:UT69"/>
    <mergeCell ref="UP90:UT90"/>
    <mergeCell ref="UP111:UT111"/>
    <mergeCell ref="UP122:UT122"/>
    <mergeCell ref="UH378:UN378"/>
    <mergeCell ref="UH392:UN392"/>
    <mergeCell ref="UH406:UN406"/>
    <mergeCell ref="UH420:UN420"/>
    <mergeCell ref="UH434:UN434"/>
    <mergeCell ref="UH448:UN448"/>
    <mergeCell ref="UH462:UN462"/>
    <mergeCell ref="UQ1:UV1"/>
    <mergeCell ref="UQ3:US3"/>
    <mergeCell ref="UQ4:US4"/>
    <mergeCell ref="UP5:UV5"/>
    <mergeCell ref="UP6:UV6"/>
    <mergeCell ref="UP13:UP41"/>
    <mergeCell ref="UQ13:US13"/>
    <mergeCell ref="UQ14:US14"/>
    <mergeCell ref="UQ15:US15"/>
    <mergeCell ref="UQ16:US16"/>
    <mergeCell ref="UQ17:US17"/>
    <mergeCell ref="UQ18:US18"/>
    <mergeCell ref="UQ19:US19"/>
    <mergeCell ref="UQ20:US20"/>
    <mergeCell ref="UQ21:US21"/>
    <mergeCell ref="UQ22:US22"/>
    <mergeCell ref="UQ23:US23"/>
    <mergeCell ref="UQ24:US24"/>
    <mergeCell ref="UQ25:US25"/>
    <mergeCell ref="UQ26:US26"/>
    <mergeCell ref="UQ27:US27"/>
    <mergeCell ref="UQ28:US28"/>
    <mergeCell ref="UQ29:US29"/>
    <mergeCell ref="UQ30:US30"/>
    <mergeCell ref="UQ31:US31"/>
    <mergeCell ref="UH145:UN145"/>
    <mergeCell ref="UH169:UN169"/>
    <mergeCell ref="UH194:UN194"/>
    <mergeCell ref="UH218:UN218"/>
    <mergeCell ref="UH232:UN232"/>
    <mergeCell ref="UH246:UN246"/>
    <mergeCell ref="UH260:UN260"/>
    <mergeCell ref="UH274:UN274"/>
    <mergeCell ref="UH288:UN288"/>
    <mergeCell ref="UH290:UN290"/>
    <mergeCell ref="UH296:UN296"/>
    <mergeCell ref="UH299:UJ299"/>
    <mergeCell ref="UH310:UJ310"/>
    <mergeCell ref="UH322:UN322"/>
    <mergeCell ref="UH336:UN336"/>
    <mergeCell ref="UH350:UN350"/>
    <mergeCell ref="UH364:UN364"/>
    <mergeCell ref="UI33:UK33"/>
    <mergeCell ref="UI34:UK34"/>
    <mergeCell ref="UI35:UK35"/>
    <mergeCell ref="UI36:UK36"/>
    <mergeCell ref="UI37:UK37"/>
    <mergeCell ref="UI38:UK38"/>
    <mergeCell ref="UI39:UK39"/>
    <mergeCell ref="UI40:UK40"/>
    <mergeCell ref="UI41:UK41"/>
    <mergeCell ref="UH43:UN43"/>
    <mergeCell ref="UH45:UN45"/>
    <mergeCell ref="UH48:UL48"/>
    <mergeCell ref="UH69:UL69"/>
    <mergeCell ref="UH90:UL90"/>
    <mergeCell ref="UH111:UL111"/>
    <mergeCell ref="UH122:UL122"/>
    <mergeCell ref="UH133:UL133"/>
    <mergeCell ref="TZ392:UF392"/>
    <mergeCell ref="TZ406:UF406"/>
    <mergeCell ref="TZ420:UF420"/>
    <mergeCell ref="TZ434:UF434"/>
    <mergeCell ref="TZ448:UF448"/>
    <mergeCell ref="TZ462:UF462"/>
    <mergeCell ref="UI1:UN1"/>
    <mergeCell ref="UI3:UK3"/>
    <mergeCell ref="UI4:UK4"/>
    <mergeCell ref="UH5:UN5"/>
    <mergeCell ref="UH6:UN6"/>
    <mergeCell ref="UH13:UH41"/>
    <mergeCell ref="UI13:UK13"/>
    <mergeCell ref="UI14:UK14"/>
    <mergeCell ref="UI15:UK15"/>
    <mergeCell ref="UI16:UK16"/>
    <mergeCell ref="UI17:UK17"/>
    <mergeCell ref="UI18:UK18"/>
    <mergeCell ref="UI19:UK19"/>
    <mergeCell ref="UI20:UK20"/>
    <mergeCell ref="UI21:UK21"/>
    <mergeCell ref="UI22:UK22"/>
    <mergeCell ref="UI23:UK23"/>
    <mergeCell ref="UI24:UK24"/>
    <mergeCell ref="UI25:UK25"/>
    <mergeCell ref="UI26:UK26"/>
    <mergeCell ref="UI27:UK27"/>
    <mergeCell ref="UI28:UK28"/>
    <mergeCell ref="UI29:UK29"/>
    <mergeCell ref="UI30:UK30"/>
    <mergeCell ref="UI31:UK31"/>
    <mergeCell ref="UI32:UK32"/>
    <mergeCell ref="UA41:UC41"/>
    <mergeCell ref="TZ43:UF43"/>
    <mergeCell ref="TZ45:UF45"/>
    <mergeCell ref="TZ48:UD48"/>
    <mergeCell ref="TZ69:UD69"/>
    <mergeCell ref="TZ90:UD90"/>
    <mergeCell ref="TZ111:UD111"/>
    <mergeCell ref="TZ122:UD122"/>
    <mergeCell ref="TZ133:UD133"/>
    <mergeCell ref="TZ145:UF145"/>
    <mergeCell ref="TZ169:UF169"/>
    <mergeCell ref="TZ194:UF194"/>
    <mergeCell ref="TZ218:UF218"/>
    <mergeCell ref="TZ232:UF232"/>
    <mergeCell ref="TZ246:UF246"/>
    <mergeCell ref="TZ260:UF260"/>
    <mergeCell ref="TZ274:UF274"/>
    <mergeCell ref="TR378:TX378"/>
    <mergeCell ref="TR392:TX392"/>
    <mergeCell ref="TR406:TX406"/>
    <mergeCell ref="TR420:TX420"/>
    <mergeCell ref="TR434:TX434"/>
    <mergeCell ref="TR448:TX448"/>
    <mergeCell ref="TR462:TX462"/>
    <mergeCell ref="UA1:UF1"/>
    <mergeCell ref="UA3:UC3"/>
    <mergeCell ref="UA4:UC4"/>
    <mergeCell ref="TZ5:UF5"/>
    <mergeCell ref="TZ6:UF6"/>
    <mergeCell ref="TZ13:TZ41"/>
    <mergeCell ref="UA13:UC13"/>
    <mergeCell ref="UA14:UC14"/>
    <mergeCell ref="UA15:UC15"/>
    <mergeCell ref="UA16:UC16"/>
    <mergeCell ref="UA17:UC17"/>
    <mergeCell ref="UA18:UC18"/>
    <mergeCell ref="UA19:UC19"/>
    <mergeCell ref="UA20:UC20"/>
    <mergeCell ref="UA21:UC21"/>
    <mergeCell ref="UA22:UC22"/>
    <mergeCell ref="UA23:UC23"/>
    <mergeCell ref="UA24:UC24"/>
    <mergeCell ref="UA25:UC25"/>
    <mergeCell ref="UA26:UC26"/>
    <mergeCell ref="UA27:UC27"/>
    <mergeCell ref="UA28:UC28"/>
    <mergeCell ref="UA29:UC29"/>
    <mergeCell ref="UA30:UC30"/>
    <mergeCell ref="UA31:UC31"/>
    <mergeCell ref="TR133:TV133"/>
    <mergeCell ref="TR145:TX145"/>
    <mergeCell ref="TR169:TX169"/>
    <mergeCell ref="TR194:TX194"/>
    <mergeCell ref="TR218:TX218"/>
    <mergeCell ref="TR232:TX232"/>
    <mergeCell ref="TR246:TX246"/>
    <mergeCell ref="TR260:TX260"/>
    <mergeCell ref="TR274:TX274"/>
    <mergeCell ref="TR288:TX288"/>
    <mergeCell ref="TR290:TX290"/>
    <mergeCell ref="TR296:TX296"/>
    <mergeCell ref="TR299:TT299"/>
    <mergeCell ref="TR310:TT310"/>
    <mergeCell ref="TR322:TX322"/>
    <mergeCell ref="TR336:TX336"/>
    <mergeCell ref="TR350:TX350"/>
    <mergeCell ref="TS32:TU32"/>
    <mergeCell ref="TS33:TU33"/>
    <mergeCell ref="TS34:TU34"/>
    <mergeCell ref="TS35:TU35"/>
    <mergeCell ref="TS36:TU36"/>
    <mergeCell ref="TS37:TU37"/>
    <mergeCell ref="TS38:TU38"/>
    <mergeCell ref="TS39:TU39"/>
    <mergeCell ref="TS40:TU40"/>
    <mergeCell ref="TS41:TU41"/>
    <mergeCell ref="TR43:TX43"/>
    <mergeCell ref="TR45:TX45"/>
    <mergeCell ref="TR48:TV48"/>
    <mergeCell ref="TR69:TV69"/>
    <mergeCell ref="TR90:TV90"/>
    <mergeCell ref="TR111:TV111"/>
    <mergeCell ref="TR122:TV122"/>
    <mergeCell ref="TJ378:TP378"/>
    <mergeCell ref="TJ392:TP392"/>
    <mergeCell ref="TJ406:TP406"/>
    <mergeCell ref="TJ420:TP420"/>
    <mergeCell ref="TJ434:TP434"/>
    <mergeCell ref="TJ448:TP448"/>
    <mergeCell ref="TJ462:TP462"/>
    <mergeCell ref="TS1:TX1"/>
    <mergeCell ref="TS3:TU3"/>
    <mergeCell ref="TS4:TU4"/>
    <mergeCell ref="TR5:TX5"/>
    <mergeCell ref="TR6:TX6"/>
    <mergeCell ref="TR13:TR41"/>
    <mergeCell ref="TS13:TU13"/>
    <mergeCell ref="TS14:TU14"/>
    <mergeCell ref="TS15:TU15"/>
    <mergeCell ref="TS16:TU16"/>
    <mergeCell ref="TS17:TU17"/>
    <mergeCell ref="TS18:TU18"/>
    <mergeCell ref="TS19:TU19"/>
    <mergeCell ref="TS20:TU20"/>
    <mergeCell ref="TS21:TU21"/>
    <mergeCell ref="TS22:TU22"/>
    <mergeCell ref="TS23:TU23"/>
    <mergeCell ref="TS24:TU24"/>
    <mergeCell ref="TS25:TU25"/>
    <mergeCell ref="TS26:TU26"/>
    <mergeCell ref="TS27:TU27"/>
    <mergeCell ref="TS28:TU28"/>
    <mergeCell ref="TS29:TU29"/>
    <mergeCell ref="TS30:TU30"/>
    <mergeCell ref="TS31:TU31"/>
    <mergeCell ref="TB378:TH378"/>
    <mergeCell ref="TB392:TH392"/>
    <mergeCell ref="TB406:TH406"/>
    <mergeCell ref="TB420:TH420"/>
    <mergeCell ref="TB434:TH434"/>
    <mergeCell ref="TB448:TH448"/>
    <mergeCell ref="TB462:TH462"/>
    <mergeCell ref="TK1:TP1"/>
    <mergeCell ref="TJ13:TJ41"/>
    <mergeCell ref="TK39:TM39"/>
    <mergeCell ref="TK40:TM40"/>
    <mergeCell ref="TK41:TM41"/>
    <mergeCell ref="TJ43:TP43"/>
    <mergeCell ref="TJ45:TP45"/>
    <mergeCell ref="TJ48:TN48"/>
    <mergeCell ref="TJ69:TN69"/>
    <mergeCell ref="TJ90:TN90"/>
    <mergeCell ref="TJ111:TN111"/>
    <mergeCell ref="TJ122:TN122"/>
    <mergeCell ref="TJ133:TN133"/>
    <mergeCell ref="TJ145:TP145"/>
    <mergeCell ref="TJ169:TP169"/>
    <mergeCell ref="TJ194:TP194"/>
    <mergeCell ref="TJ218:TP218"/>
    <mergeCell ref="TJ232:TP232"/>
    <mergeCell ref="TJ246:TP246"/>
    <mergeCell ref="TJ260:TP260"/>
    <mergeCell ref="TJ274:TP274"/>
    <mergeCell ref="TJ288:TP288"/>
    <mergeCell ref="TJ290:TP290"/>
    <mergeCell ref="TJ296:TP296"/>
    <mergeCell ref="TJ299:TL299"/>
    <mergeCell ref="TC23:TE23"/>
    <mergeCell ref="TC24:TE24"/>
    <mergeCell ref="TC25:TE25"/>
    <mergeCell ref="TC26:TE26"/>
    <mergeCell ref="TC27:TE27"/>
    <mergeCell ref="TC28:TE28"/>
    <mergeCell ref="TC29:TE29"/>
    <mergeCell ref="TC30:TE30"/>
    <mergeCell ref="TC31:TE31"/>
    <mergeCell ref="TC32:TE32"/>
    <mergeCell ref="TC33:TE33"/>
    <mergeCell ref="TC34:TE34"/>
    <mergeCell ref="TC35:TE35"/>
    <mergeCell ref="TC36:TE36"/>
    <mergeCell ref="TC37:TE37"/>
    <mergeCell ref="TC38:TE38"/>
    <mergeCell ref="TC39:TE39"/>
    <mergeCell ref="ST288:SZ288"/>
    <mergeCell ref="ST290:SZ290"/>
    <mergeCell ref="ST296:SZ296"/>
    <mergeCell ref="ST299:SV299"/>
    <mergeCell ref="ST310:SV310"/>
    <mergeCell ref="ST322:SZ322"/>
    <mergeCell ref="ST336:SZ336"/>
    <mergeCell ref="ST350:SZ350"/>
    <mergeCell ref="ST364:SZ364"/>
    <mergeCell ref="ST378:SZ378"/>
    <mergeCell ref="ST392:SZ392"/>
    <mergeCell ref="ST406:SZ406"/>
    <mergeCell ref="ST420:SZ420"/>
    <mergeCell ref="ST434:SZ434"/>
    <mergeCell ref="ST448:SZ448"/>
    <mergeCell ref="ST462:SZ462"/>
    <mergeCell ref="TC1:TH1"/>
    <mergeCell ref="TC3:TE3"/>
    <mergeCell ref="TC4:TE4"/>
    <mergeCell ref="TB5:TH5"/>
    <mergeCell ref="TB6:TH6"/>
    <mergeCell ref="TB13:TB41"/>
    <mergeCell ref="TC13:TE13"/>
    <mergeCell ref="TC14:TE14"/>
    <mergeCell ref="TC15:TE15"/>
    <mergeCell ref="TC16:TE16"/>
    <mergeCell ref="TC17:TE17"/>
    <mergeCell ref="TC18:TE18"/>
    <mergeCell ref="TC19:TE19"/>
    <mergeCell ref="TC20:TE20"/>
    <mergeCell ref="TC21:TE21"/>
    <mergeCell ref="TC22:TE22"/>
    <mergeCell ref="SU38:SW38"/>
    <mergeCell ref="ST48:SX48"/>
    <mergeCell ref="ST69:SX69"/>
    <mergeCell ref="ST90:SX90"/>
    <mergeCell ref="ST111:SX111"/>
    <mergeCell ref="ST122:SX122"/>
    <mergeCell ref="ST133:SX133"/>
    <mergeCell ref="ST145:SZ145"/>
    <mergeCell ref="ST169:SZ169"/>
    <mergeCell ref="ST194:SZ194"/>
    <mergeCell ref="ST218:SZ218"/>
    <mergeCell ref="ST232:SZ232"/>
    <mergeCell ref="ST246:SZ246"/>
    <mergeCell ref="ST260:SZ260"/>
    <mergeCell ref="ST274:SZ274"/>
    <mergeCell ref="SU39:SW39"/>
    <mergeCell ref="SU40:SW40"/>
    <mergeCell ref="SU41:SW41"/>
    <mergeCell ref="ST43:SZ43"/>
    <mergeCell ref="ST45:SZ45"/>
    <mergeCell ref="SL462:SR462"/>
    <mergeCell ref="SU1:SZ1"/>
    <mergeCell ref="SU3:SW3"/>
    <mergeCell ref="SU4:SW4"/>
    <mergeCell ref="ST5:SZ5"/>
    <mergeCell ref="ST6:SZ6"/>
    <mergeCell ref="ST13:ST41"/>
    <mergeCell ref="SU13:SW13"/>
    <mergeCell ref="SU14:SW14"/>
    <mergeCell ref="SU15:SW15"/>
    <mergeCell ref="SU16:SW16"/>
    <mergeCell ref="SU17:SW17"/>
    <mergeCell ref="SU18:SW18"/>
    <mergeCell ref="SU19:SW19"/>
    <mergeCell ref="SU20:SW20"/>
    <mergeCell ref="SU21:SW21"/>
    <mergeCell ref="SU22:SW22"/>
    <mergeCell ref="SU23:SW23"/>
    <mergeCell ref="SU24:SW24"/>
    <mergeCell ref="SU25:SW25"/>
    <mergeCell ref="SU26:SW26"/>
    <mergeCell ref="SU27:SW27"/>
    <mergeCell ref="SU28:SW28"/>
    <mergeCell ref="SU29:SW29"/>
    <mergeCell ref="SU30:SW30"/>
    <mergeCell ref="SU31:SW31"/>
    <mergeCell ref="SU32:SW32"/>
    <mergeCell ref="SU33:SW33"/>
    <mergeCell ref="SU34:SW34"/>
    <mergeCell ref="SU35:SW35"/>
    <mergeCell ref="SU36:SW36"/>
    <mergeCell ref="SU37:SW37"/>
    <mergeCell ref="SL274:SR274"/>
    <mergeCell ref="SL288:SR288"/>
    <mergeCell ref="SL290:SR290"/>
    <mergeCell ref="SL296:SR296"/>
    <mergeCell ref="SL299:SN299"/>
    <mergeCell ref="SL310:SN310"/>
    <mergeCell ref="SL322:SR322"/>
    <mergeCell ref="SL336:SR336"/>
    <mergeCell ref="SL350:SR350"/>
    <mergeCell ref="SL364:SR364"/>
    <mergeCell ref="SL378:SR378"/>
    <mergeCell ref="SL392:SR392"/>
    <mergeCell ref="SL406:SR406"/>
    <mergeCell ref="SL420:SR420"/>
    <mergeCell ref="SL45:SR45"/>
    <mergeCell ref="SL434:SR434"/>
    <mergeCell ref="SL448:SR448"/>
    <mergeCell ref="SM26:SO26"/>
    <mergeCell ref="SM27:SO27"/>
    <mergeCell ref="SM28:SO28"/>
    <mergeCell ref="SM29:SO29"/>
    <mergeCell ref="SM30:SO30"/>
    <mergeCell ref="SM31:SO31"/>
    <mergeCell ref="SM32:SO32"/>
    <mergeCell ref="SM33:SO33"/>
    <mergeCell ref="SM34:SO34"/>
    <mergeCell ref="SM35:SO35"/>
    <mergeCell ref="SM36:SO36"/>
    <mergeCell ref="SM37:SO37"/>
    <mergeCell ref="SM38:SO38"/>
    <mergeCell ref="SM39:SO39"/>
    <mergeCell ref="SM40:SO40"/>
    <mergeCell ref="SM41:SO41"/>
    <mergeCell ref="SL43:SR43"/>
    <mergeCell ref="SD299:SF299"/>
    <mergeCell ref="SD310:SF310"/>
    <mergeCell ref="SD322:SJ322"/>
    <mergeCell ref="SD336:SJ336"/>
    <mergeCell ref="SD350:SJ350"/>
    <mergeCell ref="SD364:SJ364"/>
    <mergeCell ref="SD378:SJ378"/>
    <mergeCell ref="SD392:SJ392"/>
    <mergeCell ref="SD406:SJ406"/>
    <mergeCell ref="SD420:SJ420"/>
    <mergeCell ref="SD434:SJ434"/>
    <mergeCell ref="SD448:SJ448"/>
    <mergeCell ref="SD462:SJ462"/>
    <mergeCell ref="SM1:SR1"/>
    <mergeCell ref="SM3:SO3"/>
    <mergeCell ref="SM4:SO4"/>
    <mergeCell ref="SL5:SR5"/>
    <mergeCell ref="SL6:SR6"/>
    <mergeCell ref="SL13:SL41"/>
    <mergeCell ref="SM13:SO13"/>
    <mergeCell ref="SM14:SO14"/>
    <mergeCell ref="SM15:SO15"/>
    <mergeCell ref="SM16:SO16"/>
    <mergeCell ref="SM17:SO17"/>
    <mergeCell ref="SM18:SO18"/>
    <mergeCell ref="SM19:SO19"/>
    <mergeCell ref="SM20:SO20"/>
    <mergeCell ref="SM21:SO21"/>
    <mergeCell ref="SM22:SO22"/>
    <mergeCell ref="SM23:SO23"/>
    <mergeCell ref="SM24:SO24"/>
    <mergeCell ref="SM25:SO25"/>
    <mergeCell ref="SD48:SH48"/>
    <mergeCell ref="SD69:SH69"/>
    <mergeCell ref="SD90:SH90"/>
    <mergeCell ref="SD111:SH111"/>
    <mergeCell ref="SD122:SH122"/>
    <mergeCell ref="SD133:SH133"/>
    <mergeCell ref="SD145:SJ145"/>
    <mergeCell ref="SD169:SJ169"/>
    <mergeCell ref="SD194:SJ194"/>
    <mergeCell ref="SD218:SJ218"/>
    <mergeCell ref="SD232:SJ232"/>
    <mergeCell ref="SD246:SJ246"/>
    <mergeCell ref="SD260:SJ260"/>
    <mergeCell ref="SD274:SJ274"/>
    <mergeCell ref="SD288:SJ288"/>
    <mergeCell ref="SD290:SJ290"/>
    <mergeCell ref="SD296:SJ296"/>
    <mergeCell ref="RV462:SB462"/>
    <mergeCell ref="SE1:SJ1"/>
    <mergeCell ref="SE3:SG3"/>
    <mergeCell ref="SE4:SG4"/>
    <mergeCell ref="SD5:SJ5"/>
    <mergeCell ref="SD6:SJ6"/>
    <mergeCell ref="SD13:SD41"/>
    <mergeCell ref="SE13:SG13"/>
    <mergeCell ref="SE14:SG14"/>
    <mergeCell ref="SE15:SG15"/>
    <mergeCell ref="SE16:SG16"/>
    <mergeCell ref="SE17:SG17"/>
    <mergeCell ref="SE18:SG18"/>
    <mergeCell ref="SE19:SG19"/>
    <mergeCell ref="SE20:SG20"/>
    <mergeCell ref="SE21:SG21"/>
    <mergeCell ref="SE22:SG22"/>
    <mergeCell ref="SE23:SG23"/>
    <mergeCell ref="SE24:SG24"/>
    <mergeCell ref="SE25:SG25"/>
    <mergeCell ref="SE26:SG26"/>
    <mergeCell ref="SE27:SG27"/>
    <mergeCell ref="SE28:SG28"/>
    <mergeCell ref="SE29:SG29"/>
    <mergeCell ref="SE30:SG30"/>
    <mergeCell ref="SE31:SG31"/>
    <mergeCell ref="SE32:SG32"/>
    <mergeCell ref="SE33:SG33"/>
    <mergeCell ref="SE34:SG34"/>
    <mergeCell ref="SE35:SG35"/>
    <mergeCell ref="SE36:SG36"/>
    <mergeCell ref="SE37:SG37"/>
    <mergeCell ref="RV246:SB246"/>
    <mergeCell ref="RV260:SB260"/>
    <mergeCell ref="RV274:SB274"/>
    <mergeCell ref="RV288:SB288"/>
    <mergeCell ref="RV290:SB290"/>
    <mergeCell ref="RV296:SB296"/>
    <mergeCell ref="RV299:RX299"/>
    <mergeCell ref="RV310:RX310"/>
    <mergeCell ref="RV322:SB322"/>
    <mergeCell ref="RV336:SB336"/>
    <mergeCell ref="RV350:SB350"/>
    <mergeCell ref="RV364:SB364"/>
    <mergeCell ref="RV378:SB378"/>
    <mergeCell ref="RV392:SB392"/>
    <mergeCell ref="RV406:SB406"/>
    <mergeCell ref="RV420:SB420"/>
    <mergeCell ref="RV434:SB434"/>
    <mergeCell ref="RW38:RY38"/>
    <mergeCell ref="RW39:RY39"/>
    <mergeCell ref="RW40:RY40"/>
    <mergeCell ref="RW41:RY41"/>
    <mergeCell ref="RV43:SB43"/>
    <mergeCell ref="RV45:SB45"/>
    <mergeCell ref="RV48:RZ48"/>
    <mergeCell ref="RV69:RZ69"/>
    <mergeCell ref="RV90:RZ90"/>
    <mergeCell ref="RV111:RZ111"/>
    <mergeCell ref="RV122:RZ122"/>
    <mergeCell ref="RV133:RZ133"/>
    <mergeCell ref="RV145:SB145"/>
    <mergeCell ref="RV169:SB169"/>
    <mergeCell ref="RV194:SB194"/>
    <mergeCell ref="RV218:SB218"/>
    <mergeCell ref="RV232:SB232"/>
    <mergeCell ref="RN462:RT462"/>
    <mergeCell ref="RW1:SB1"/>
    <mergeCell ref="RW3:RY3"/>
    <mergeCell ref="RW4:RY4"/>
    <mergeCell ref="RV5:SB5"/>
    <mergeCell ref="RV6:SB6"/>
    <mergeCell ref="RV13:RV41"/>
    <mergeCell ref="RW13:RY13"/>
    <mergeCell ref="RW14:RY14"/>
    <mergeCell ref="RW15:RY15"/>
    <mergeCell ref="RW16:RY16"/>
    <mergeCell ref="RW17:RY17"/>
    <mergeCell ref="RW18:RY18"/>
    <mergeCell ref="RW19:RY19"/>
    <mergeCell ref="RW20:RY20"/>
    <mergeCell ref="RW21:RY21"/>
    <mergeCell ref="RW22:RY22"/>
    <mergeCell ref="RW23:RY23"/>
    <mergeCell ref="RW24:RY24"/>
    <mergeCell ref="RW25:RY25"/>
    <mergeCell ref="RW26:RY26"/>
    <mergeCell ref="RW27:RY27"/>
    <mergeCell ref="RW28:RY28"/>
    <mergeCell ref="RW29:RY29"/>
    <mergeCell ref="RW30:RY30"/>
    <mergeCell ref="RW31:RY31"/>
    <mergeCell ref="RW32:RY32"/>
    <mergeCell ref="RW33:RY33"/>
    <mergeCell ref="RW34:RY34"/>
    <mergeCell ref="RW35:RY35"/>
    <mergeCell ref="RW36:RY36"/>
    <mergeCell ref="RW37:RY37"/>
    <mergeCell ref="RN322:RT322"/>
    <mergeCell ref="RN336:RT336"/>
    <mergeCell ref="RN350:RT350"/>
    <mergeCell ref="RN364:RT364"/>
    <mergeCell ref="RN378:RT378"/>
    <mergeCell ref="RN392:RT392"/>
    <mergeCell ref="RN111:RR111"/>
    <mergeCell ref="RN122:RR122"/>
    <mergeCell ref="RN133:RR133"/>
    <mergeCell ref="RN145:RT145"/>
    <mergeCell ref="RN169:RT169"/>
    <mergeCell ref="RN194:RT194"/>
    <mergeCell ref="RN218:RT218"/>
    <mergeCell ref="RN232:RT232"/>
    <mergeCell ref="RN406:RT406"/>
    <mergeCell ref="RN420:RT420"/>
    <mergeCell ref="RN434:RT434"/>
    <mergeCell ref="RO38:RQ38"/>
    <mergeCell ref="RO39:RQ39"/>
    <mergeCell ref="RO40:RQ40"/>
    <mergeCell ref="RO41:RQ41"/>
    <mergeCell ref="RN43:RT43"/>
    <mergeCell ref="RN45:RT45"/>
    <mergeCell ref="RN48:RR48"/>
    <mergeCell ref="RN69:RR69"/>
    <mergeCell ref="RN90:RR90"/>
    <mergeCell ref="RN246:RT246"/>
    <mergeCell ref="RN260:RT260"/>
    <mergeCell ref="RN274:RT274"/>
    <mergeCell ref="RN288:RT288"/>
    <mergeCell ref="RN290:RT290"/>
    <mergeCell ref="RN296:RT296"/>
    <mergeCell ref="RN299:RP299"/>
    <mergeCell ref="RN310:RP310"/>
    <mergeCell ref="RF462:RL462"/>
    <mergeCell ref="RO1:RT1"/>
    <mergeCell ref="RO3:RQ3"/>
    <mergeCell ref="RO4:RQ4"/>
    <mergeCell ref="RN5:RT5"/>
    <mergeCell ref="RN6:RT6"/>
    <mergeCell ref="RN13:RN41"/>
    <mergeCell ref="RO13:RQ13"/>
    <mergeCell ref="RO14:RQ14"/>
    <mergeCell ref="RO15:RQ15"/>
    <mergeCell ref="RO16:RQ16"/>
    <mergeCell ref="RO17:RQ17"/>
    <mergeCell ref="RO18:RQ18"/>
    <mergeCell ref="RO19:RQ19"/>
    <mergeCell ref="RO20:RQ20"/>
    <mergeCell ref="RO21:RQ21"/>
    <mergeCell ref="RO22:RQ22"/>
    <mergeCell ref="RO23:RQ23"/>
    <mergeCell ref="RO24:RQ24"/>
    <mergeCell ref="RO25:RQ25"/>
    <mergeCell ref="RO26:RQ26"/>
    <mergeCell ref="RO27:RQ27"/>
    <mergeCell ref="RO28:RQ28"/>
    <mergeCell ref="RO29:RQ29"/>
    <mergeCell ref="RO30:RQ30"/>
    <mergeCell ref="RO31:RQ31"/>
    <mergeCell ref="RO32:RQ32"/>
    <mergeCell ref="RO33:RQ33"/>
    <mergeCell ref="RO34:RQ34"/>
    <mergeCell ref="RO35:RQ35"/>
    <mergeCell ref="RO36:RQ36"/>
    <mergeCell ref="RO37:RQ37"/>
    <mergeCell ref="RF288:RL288"/>
    <mergeCell ref="RF290:RL290"/>
    <mergeCell ref="RF296:RL296"/>
    <mergeCell ref="RF299:RH299"/>
    <mergeCell ref="RF90:RJ90"/>
    <mergeCell ref="RF111:RJ111"/>
    <mergeCell ref="RF310:RH310"/>
    <mergeCell ref="RF322:RL322"/>
    <mergeCell ref="RF336:RL336"/>
    <mergeCell ref="RF350:RL350"/>
    <mergeCell ref="RF364:RL364"/>
    <mergeCell ref="RF378:RL378"/>
    <mergeCell ref="RF392:RL392"/>
    <mergeCell ref="RF406:RL406"/>
    <mergeCell ref="RF420:RL420"/>
    <mergeCell ref="RF434:RL434"/>
    <mergeCell ref="RF448:RL448"/>
    <mergeCell ref="RG38:RI38"/>
    <mergeCell ref="RG39:RI39"/>
    <mergeCell ref="RG40:RI40"/>
    <mergeCell ref="RG41:RI41"/>
    <mergeCell ref="RF43:RL43"/>
    <mergeCell ref="RF45:RL45"/>
    <mergeCell ref="RF48:RJ48"/>
    <mergeCell ref="RF69:RJ69"/>
    <mergeCell ref="RF122:RJ122"/>
    <mergeCell ref="RF133:RJ133"/>
    <mergeCell ref="RF145:RL145"/>
    <mergeCell ref="RF169:RL169"/>
    <mergeCell ref="RF194:RL194"/>
    <mergeCell ref="RF218:RL218"/>
    <mergeCell ref="RF232:RL232"/>
    <mergeCell ref="RF246:RL246"/>
    <mergeCell ref="RF260:RL260"/>
    <mergeCell ref="QX462:RD462"/>
    <mergeCell ref="RG1:RL1"/>
    <mergeCell ref="RG3:RI3"/>
    <mergeCell ref="RG4:RI4"/>
    <mergeCell ref="RF5:RL5"/>
    <mergeCell ref="RF6:RL6"/>
    <mergeCell ref="RF13:RF41"/>
    <mergeCell ref="RG13:RI13"/>
    <mergeCell ref="RG14:RI14"/>
    <mergeCell ref="RG15:RI15"/>
    <mergeCell ref="RG16:RI16"/>
    <mergeCell ref="RG17:RI17"/>
    <mergeCell ref="RG18:RI18"/>
    <mergeCell ref="RG19:RI19"/>
    <mergeCell ref="RG20:RI20"/>
    <mergeCell ref="RG21:RI21"/>
    <mergeCell ref="RG22:RI22"/>
    <mergeCell ref="RG23:RI23"/>
    <mergeCell ref="RG24:RI24"/>
    <mergeCell ref="RG25:RI25"/>
    <mergeCell ref="RG26:RI26"/>
    <mergeCell ref="RG27:RI27"/>
    <mergeCell ref="RG28:RI28"/>
    <mergeCell ref="RG29:RI29"/>
    <mergeCell ref="RG30:RI30"/>
    <mergeCell ref="RG31:RI31"/>
    <mergeCell ref="RG32:RI32"/>
    <mergeCell ref="RG33:RI33"/>
    <mergeCell ref="RG34:RI34"/>
    <mergeCell ref="RG35:RI35"/>
    <mergeCell ref="RG36:RI36"/>
    <mergeCell ref="RG37:RI37"/>
    <mergeCell ref="QY36:RA36"/>
    <mergeCell ref="QY37:RA37"/>
    <mergeCell ref="QY38:RA38"/>
    <mergeCell ref="QY39:RA39"/>
    <mergeCell ref="QY40:RA40"/>
    <mergeCell ref="QY41:RA41"/>
    <mergeCell ref="QX43:RD43"/>
    <mergeCell ref="QX111:RB111"/>
    <mergeCell ref="QX122:RB122"/>
    <mergeCell ref="QX133:RB133"/>
    <mergeCell ref="QX145:RD145"/>
    <mergeCell ref="QX169:RD169"/>
    <mergeCell ref="QX194:RD194"/>
    <mergeCell ref="QX218:RD218"/>
    <mergeCell ref="QX232:RD232"/>
    <mergeCell ref="QX246:RD246"/>
    <mergeCell ref="QX260:RD260"/>
    <mergeCell ref="QX48:RB48"/>
    <mergeCell ref="QX69:RB69"/>
    <mergeCell ref="QX90:RB90"/>
    <mergeCell ref="QX45:RD45"/>
    <mergeCell ref="QP420:QV420"/>
    <mergeCell ref="QP434:QV434"/>
    <mergeCell ref="QP448:QV448"/>
    <mergeCell ref="QP462:QV462"/>
    <mergeCell ref="QY1:RD1"/>
    <mergeCell ref="QY3:RA3"/>
    <mergeCell ref="QY4:RA4"/>
    <mergeCell ref="QX5:RD5"/>
    <mergeCell ref="QX6:RD6"/>
    <mergeCell ref="QX13:QX41"/>
    <mergeCell ref="QY13:RA13"/>
    <mergeCell ref="QY14:RA14"/>
    <mergeCell ref="QY15:RA15"/>
    <mergeCell ref="QY16:RA16"/>
    <mergeCell ref="QY17:RA17"/>
    <mergeCell ref="QY18:RA18"/>
    <mergeCell ref="QY19:RA19"/>
    <mergeCell ref="QY20:RA20"/>
    <mergeCell ref="QY21:RA21"/>
    <mergeCell ref="QY22:RA22"/>
    <mergeCell ref="QY23:RA23"/>
    <mergeCell ref="QY24:RA24"/>
    <mergeCell ref="QY25:RA25"/>
    <mergeCell ref="QY26:RA26"/>
    <mergeCell ref="QY27:RA27"/>
    <mergeCell ref="QY28:RA28"/>
    <mergeCell ref="QY29:RA29"/>
    <mergeCell ref="QY30:RA30"/>
    <mergeCell ref="QY31:RA31"/>
    <mergeCell ref="QY32:RA32"/>
    <mergeCell ref="QY33:RA33"/>
    <mergeCell ref="QY34:RA34"/>
    <mergeCell ref="QP48:QT48"/>
    <mergeCell ref="QP69:QT69"/>
    <mergeCell ref="QP90:QT90"/>
    <mergeCell ref="QP111:QT111"/>
    <mergeCell ref="QP122:QT122"/>
    <mergeCell ref="QP133:QT133"/>
    <mergeCell ref="QP145:QV145"/>
    <mergeCell ref="QP169:QV169"/>
    <mergeCell ref="QP299:QR299"/>
    <mergeCell ref="QP310:QR310"/>
    <mergeCell ref="QP322:QV322"/>
    <mergeCell ref="QP336:QV336"/>
    <mergeCell ref="QP350:QV350"/>
    <mergeCell ref="QP364:QV364"/>
    <mergeCell ref="QP378:QV378"/>
    <mergeCell ref="QP392:QV392"/>
    <mergeCell ref="QP406:QV406"/>
    <mergeCell ref="QH299:QJ299"/>
    <mergeCell ref="QH310:QJ310"/>
    <mergeCell ref="QH322:QN322"/>
    <mergeCell ref="QH336:QN336"/>
    <mergeCell ref="QH350:QN350"/>
    <mergeCell ref="QH364:QN364"/>
    <mergeCell ref="QH378:QN378"/>
    <mergeCell ref="QH392:QN392"/>
    <mergeCell ref="QH406:QN406"/>
    <mergeCell ref="QH420:QN420"/>
    <mergeCell ref="QH434:QN434"/>
    <mergeCell ref="QH448:QN448"/>
    <mergeCell ref="QH462:QN462"/>
    <mergeCell ref="QQ1:QV1"/>
    <mergeCell ref="QQ3:QS3"/>
    <mergeCell ref="QQ4:QS4"/>
    <mergeCell ref="QP5:QV5"/>
    <mergeCell ref="QP6:QV6"/>
    <mergeCell ref="QP13:QP41"/>
    <mergeCell ref="QQ13:QS13"/>
    <mergeCell ref="QQ14:QS14"/>
    <mergeCell ref="QQ15:QS15"/>
    <mergeCell ref="QQ16:QS16"/>
    <mergeCell ref="QQ17:QS17"/>
    <mergeCell ref="QQ18:QS18"/>
    <mergeCell ref="QQ19:QS19"/>
    <mergeCell ref="QQ20:QS20"/>
    <mergeCell ref="QQ21:QS21"/>
    <mergeCell ref="QQ22:QS22"/>
    <mergeCell ref="QQ23:QS23"/>
    <mergeCell ref="QQ24:QS24"/>
    <mergeCell ref="QQ25:QS25"/>
    <mergeCell ref="QH48:QL48"/>
    <mergeCell ref="QH69:QL69"/>
    <mergeCell ref="QH90:QL90"/>
    <mergeCell ref="QH111:QL111"/>
    <mergeCell ref="QH122:QL122"/>
    <mergeCell ref="QH133:QL133"/>
    <mergeCell ref="QH145:QN145"/>
    <mergeCell ref="QH169:QN169"/>
    <mergeCell ref="QH194:QN194"/>
    <mergeCell ref="QH218:QN218"/>
    <mergeCell ref="QH232:QN232"/>
    <mergeCell ref="QH246:QN246"/>
    <mergeCell ref="QH260:QN260"/>
    <mergeCell ref="QH274:QN274"/>
    <mergeCell ref="QH288:QN288"/>
    <mergeCell ref="QH290:QN290"/>
    <mergeCell ref="QH296:QN296"/>
    <mergeCell ref="QI1:QN1"/>
    <mergeCell ref="QI3:QK3"/>
    <mergeCell ref="QI4:QK4"/>
    <mergeCell ref="QH5:QN5"/>
    <mergeCell ref="QH6:QN6"/>
    <mergeCell ref="QH13:QH41"/>
    <mergeCell ref="QI13:QK13"/>
    <mergeCell ref="QI14:QK14"/>
    <mergeCell ref="QI15:QK15"/>
    <mergeCell ref="QI16:QK16"/>
    <mergeCell ref="QI17:QK17"/>
    <mergeCell ref="QI18:QK18"/>
    <mergeCell ref="QI19:QK19"/>
    <mergeCell ref="QI20:QK20"/>
    <mergeCell ref="QI21:QK21"/>
    <mergeCell ref="QI22:QK22"/>
    <mergeCell ref="QI23:QK23"/>
    <mergeCell ref="QI24:QK24"/>
    <mergeCell ref="QI25:QK25"/>
    <mergeCell ref="QI26:QK26"/>
    <mergeCell ref="QI27:QK27"/>
    <mergeCell ref="QI28:QK28"/>
    <mergeCell ref="QI29:QK29"/>
    <mergeCell ref="QI30:QK30"/>
    <mergeCell ref="QI31:QK31"/>
    <mergeCell ref="QI32:QK32"/>
    <mergeCell ref="QI33:QK33"/>
    <mergeCell ref="QI34:QK34"/>
    <mergeCell ref="QI35:QK35"/>
    <mergeCell ref="QI36:QK36"/>
    <mergeCell ref="QI37:QK37"/>
    <mergeCell ref="PR448:PX448"/>
    <mergeCell ref="PR462:PX462"/>
    <mergeCell ref="QA1:QF1"/>
    <mergeCell ref="PZ13:PZ41"/>
    <mergeCell ref="QA39:QC39"/>
    <mergeCell ref="QA40:QC40"/>
    <mergeCell ref="QA41:QC41"/>
    <mergeCell ref="PZ43:QF43"/>
    <mergeCell ref="PZ45:QF45"/>
    <mergeCell ref="PZ48:QD48"/>
    <mergeCell ref="PZ69:QD69"/>
    <mergeCell ref="PZ90:QD90"/>
    <mergeCell ref="PZ111:QD111"/>
    <mergeCell ref="PZ122:QD122"/>
    <mergeCell ref="PZ133:QD133"/>
    <mergeCell ref="PZ145:QF145"/>
    <mergeCell ref="PZ169:QF169"/>
    <mergeCell ref="PZ194:QF194"/>
    <mergeCell ref="PZ218:QF218"/>
    <mergeCell ref="PZ232:QF232"/>
    <mergeCell ref="PZ246:QF246"/>
    <mergeCell ref="PZ260:QF260"/>
    <mergeCell ref="PZ274:QF274"/>
    <mergeCell ref="PZ462:QF462"/>
    <mergeCell ref="PR246:PX246"/>
    <mergeCell ref="PR260:PX260"/>
    <mergeCell ref="PR274:PX274"/>
    <mergeCell ref="PR288:PX288"/>
    <mergeCell ref="PR290:PX290"/>
    <mergeCell ref="PR296:PX296"/>
    <mergeCell ref="PR299:PT299"/>
    <mergeCell ref="PR310:PT310"/>
    <mergeCell ref="PR406:PX406"/>
    <mergeCell ref="PR420:PX420"/>
    <mergeCell ref="PR434:PX434"/>
    <mergeCell ref="PS23:PU23"/>
    <mergeCell ref="PS24:PU24"/>
    <mergeCell ref="PS25:PU25"/>
    <mergeCell ref="PS26:PU26"/>
    <mergeCell ref="PS27:PU27"/>
    <mergeCell ref="PS28:PU28"/>
    <mergeCell ref="PS29:PU29"/>
    <mergeCell ref="PS30:PU30"/>
    <mergeCell ref="PS31:PU31"/>
    <mergeCell ref="PS32:PU32"/>
    <mergeCell ref="PS33:PU33"/>
    <mergeCell ref="PS34:PU34"/>
    <mergeCell ref="PS35:PU35"/>
    <mergeCell ref="PS36:PU36"/>
    <mergeCell ref="PS37:PU37"/>
    <mergeCell ref="PS38:PU38"/>
    <mergeCell ref="PS39:PU39"/>
    <mergeCell ref="PS40:PU40"/>
    <mergeCell ref="PS41:PU41"/>
    <mergeCell ref="PR43:PX43"/>
    <mergeCell ref="PR45:PX45"/>
    <mergeCell ref="PR48:PV48"/>
    <mergeCell ref="PR69:PV69"/>
    <mergeCell ref="PJ336:PP336"/>
    <mergeCell ref="PJ350:PP350"/>
    <mergeCell ref="PJ364:PP364"/>
    <mergeCell ref="PJ378:PP378"/>
    <mergeCell ref="PJ392:PP392"/>
    <mergeCell ref="PJ406:PP406"/>
    <mergeCell ref="PJ420:PP420"/>
    <mergeCell ref="PJ434:PP434"/>
    <mergeCell ref="PJ448:PP448"/>
    <mergeCell ref="PJ462:PP462"/>
    <mergeCell ref="PS1:PX1"/>
    <mergeCell ref="PS3:PU3"/>
    <mergeCell ref="PS4:PU4"/>
    <mergeCell ref="PR5:PX5"/>
    <mergeCell ref="PR6:PX6"/>
    <mergeCell ref="PR13:PR41"/>
    <mergeCell ref="PS13:PU13"/>
    <mergeCell ref="PS14:PU14"/>
    <mergeCell ref="PS15:PU15"/>
    <mergeCell ref="PS16:PU16"/>
    <mergeCell ref="PS17:PU17"/>
    <mergeCell ref="PS18:PU18"/>
    <mergeCell ref="PS19:PU19"/>
    <mergeCell ref="PS20:PU20"/>
    <mergeCell ref="PS21:PU21"/>
    <mergeCell ref="PS22:PU22"/>
    <mergeCell ref="PR322:PX322"/>
    <mergeCell ref="PR336:PX336"/>
    <mergeCell ref="PR350:PX350"/>
    <mergeCell ref="PR364:PX364"/>
    <mergeCell ref="PR378:PX378"/>
    <mergeCell ref="PR392:PX392"/>
    <mergeCell ref="PK28:PM28"/>
    <mergeCell ref="PK29:PM29"/>
    <mergeCell ref="PK30:PM30"/>
    <mergeCell ref="PK31:PM31"/>
    <mergeCell ref="PK32:PM32"/>
    <mergeCell ref="PK33:PM33"/>
    <mergeCell ref="PK34:PM34"/>
    <mergeCell ref="PK35:PM35"/>
    <mergeCell ref="PK36:PM36"/>
    <mergeCell ref="PK37:PM37"/>
    <mergeCell ref="PK38:PM38"/>
    <mergeCell ref="PK39:PM39"/>
    <mergeCell ref="PK40:PM40"/>
    <mergeCell ref="PJ288:PP288"/>
    <mergeCell ref="PJ290:PP290"/>
    <mergeCell ref="PJ296:PP296"/>
    <mergeCell ref="PJ299:PL299"/>
    <mergeCell ref="PJ69:PN69"/>
    <mergeCell ref="PJ90:PN90"/>
    <mergeCell ref="PJ111:PN111"/>
    <mergeCell ref="PJ122:PN122"/>
    <mergeCell ref="PJ133:PN133"/>
    <mergeCell ref="PJ145:PP145"/>
    <mergeCell ref="PJ45:PP45"/>
    <mergeCell ref="PJ48:PN48"/>
    <mergeCell ref="PJ169:PP169"/>
    <mergeCell ref="PJ194:PP194"/>
    <mergeCell ref="PJ218:PP218"/>
    <mergeCell ref="PJ232:PP232"/>
    <mergeCell ref="PJ246:PP246"/>
    <mergeCell ref="PJ260:PP260"/>
    <mergeCell ref="PJ274:PP274"/>
    <mergeCell ref="PB322:PH322"/>
    <mergeCell ref="PB336:PH336"/>
    <mergeCell ref="PB350:PH350"/>
    <mergeCell ref="PB364:PH364"/>
    <mergeCell ref="PB378:PH378"/>
    <mergeCell ref="PB392:PH392"/>
    <mergeCell ref="PB406:PH406"/>
    <mergeCell ref="PB420:PH420"/>
    <mergeCell ref="PB434:PH434"/>
    <mergeCell ref="PB448:PH448"/>
    <mergeCell ref="PB462:PH462"/>
    <mergeCell ref="PK1:PP1"/>
    <mergeCell ref="PK3:PM3"/>
    <mergeCell ref="PK4:PM4"/>
    <mergeCell ref="PJ5:PP5"/>
    <mergeCell ref="PJ6:PP6"/>
    <mergeCell ref="PJ13:PJ41"/>
    <mergeCell ref="PK13:PM13"/>
    <mergeCell ref="PK14:PM14"/>
    <mergeCell ref="PK15:PM15"/>
    <mergeCell ref="PK16:PM16"/>
    <mergeCell ref="PK17:PM17"/>
    <mergeCell ref="PK18:PM18"/>
    <mergeCell ref="PK19:PM19"/>
    <mergeCell ref="PK20:PM20"/>
    <mergeCell ref="PK21:PM21"/>
    <mergeCell ref="PK22:PM22"/>
    <mergeCell ref="PK23:PM23"/>
    <mergeCell ref="PK24:PM24"/>
    <mergeCell ref="PK25:PM25"/>
    <mergeCell ref="PK26:PM26"/>
    <mergeCell ref="PK27:PM27"/>
    <mergeCell ref="PC37:PE37"/>
    <mergeCell ref="PC38:PE38"/>
    <mergeCell ref="PC39:PE39"/>
    <mergeCell ref="PC40:PE40"/>
    <mergeCell ref="PC41:PE41"/>
    <mergeCell ref="PB43:PH43"/>
    <mergeCell ref="PB45:PH45"/>
    <mergeCell ref="PB48:PF48"/>
    <mergeCell ref="PB69:PF69"/>
    <mergeCell ref="PB90:PF90"/>
    <mergeCell ref="PB111:PF111"/>
    <mergeCell ref="PB122:PF122"/>
    <mergeCell ref="PB133:PF133"/>
    <mergeCell ref="PB145:PH145"/>
    <mergeCell ref="PB169:PH169"/>
    <mergeCell ref="PB299:PD299"/>
    <mergeCell ref="PB310:PD310"/>
    <mergeCell ref="PB194:PH194"/>
    <mergeCell ref="PB218:PH218"/>
    <mergeCell ref="PB232:PH232"/>
    <mergeCell ref="PB246:PH246"/>
    <mergeCell ref="PB260:PH260"/>
    <mergeCell ref="PB274:PH274"/>
    <mergeCell ref="PB288:PH288"/>
    <mergeCell ref="PB290:PH290"/>
    <mergeCell ref="PB296:PH296"/>
    <mergeCell ref="OT448:OZ448"/>
    <mergeCell ref="OT462:OZ462"/>
    <mergeCell ref="PC1:PH1"/>
    <mergeCell ref="PC3:PE3"/>
    <mergeCell ref="PC4:PE4"/>
    <mergeCell ref="PB5:PH5"/>
    <mergeCell ref="PB6:PH6"/>
    <mergeCell ref="PB13:PB41"/>
    <mergeCell ref="PC13:PE13"/>
    <mergeCell ref="PC14:PE14"/>
    <mergeCell ref="PC15:PE15"/>
    <mergeCell ref="PC16:PE16"/>
    <mergeCell ref="PC17:PE17"/>
    <mergeCell ref="PC18:PE18"/>
    <mergeCell ref="PC19:PE19"/>
    <mergeCell ref="PC20:PE20"/>
    <mergeCell ref="PC21:PE21"/>
    <mergeCell ref="PC22:PE22"/>
    <mergeCell ref="PC23:PE23"/>
    <mergeCell ref="PC24:PE24"/>
    <mergeCell ref="PC25:PE25"/>
    <mergeCell ref="PC26:PE26"/>
    <mergeCell ref="PC27:PE27"/>
    <mergeCell ref="PC28:PE28"/>
    <mergeCell ref="PC29:PE29"/>
    <mergeCell ref="PC30:PE30"/>
    <mergeCell ref="PC31:PE31"/>
    <mergeCell ref="PC32:PE32"/>
    <mergeCell ref="PC33:PE33"/>
    <mergeCell ref="PC34:PE34"/>
    <mergeCell ref="PC35:PE35"/>
    <mergeCell ref="PC36:PE36"/>
    <mergeCell ref="OU39:OW39"/>
    <mergeCell ref="OU40:OW40"/>
    <mergeCell ref="OU41:OW41"/>
    <mergeCell ref="OT43:OZ43"/>
    <mergeCell ref="OT45:OZ45"/>
    <mergeCell ref="OT48:OX48"/>
    <mergeCell ref="OT69:OX69"/>
    <mergeCell ref="OT90:OX90"/>
    <mergeCell ref="OT111:OX111"/>
    <mergeCell ref="OT122:OX122"/>
    <mergeCell ref="OT133:OX133"/>
    <mergeCell ref="OT145:OZ145"/>
    <mergeCell ref="OT169:OZ169"/>
    <mergeCell ref="OT299:OV299"/>
    <mergeCell ref="OT310:OV310"/>
    <mergeCell ref="OT420:OZ420"/>
    <mergeCell ref="OT434:OZ434"/>
    <mergeCell ref="OU1:OZ1"/>
    <mergeCell ref="OU3:OW3"/>
    <mergeCell ref="OU4:OW4"/>
    <mergeCell ref="OT5:OZ5"/>
    <mergeCell ref="OT6:OZ6"/>
    <mergeCell ref="OT13:OT41"/>
    <mergeCell ref="OU13:OW13"/>
    <mergeCell ref="OU14:OW14"/>
    <mergeCell ref="OU15:OW15"/>
    <mergeCell ref="OU16:OW16"/>
    <mergeCell ref="OU17:OW17"/>
    <mergeCell ref="OU18:OW18"/>
    <mergeCell ref="OU19:OW19"/>
    <mergeCell ref="OU20:OW20"/>
    <mergeCell ref="OU21:OW21"/>
    <mergeCell ref="OU22:OW22"/>
    <mergeCell ref="OU23:OW23"/>
    <mergeCell ref="OU24:OW24"/>
    <mergeCell ref="OU25:OW25"/>
    <mergeCell ref="OU26:OW26"/>
    <mergeCell ref="OU27:OW27"/>
    <mergeCell ref="OU28:OW28"/>
    <mergeCell ref="OU29:OW29"/>
    <mergeCell ref="OU30:OW30"/>
    <mergeCell ref="OU31:OW31"/>
    <mergeCell ref="OU32:OW32"/>
    <mergeCell ref="OU33:OW33"/>
    <mergeCell ref="OU34:OW34"/>
    <mergeCell ref="OU35:OW35"/>
    <mergeCell ref="OU36:OW36"/>
    <mergeCell ref="OU37:OW37"/>
    <mergeCell ref="OU38:OW38"/>
    <mergeCell ref="OM26:OO26"/>
    <mergeCell ref="OM27:OO27"/>
    <mergeCell ref="OM28:OO28"/>
    <mergeCell ref="OM40:OO40"/>
    <mergeCell ref="OM41:OO41"/>
    <mergeCell ref="OM29:OO29"/>
    <mergeCell ref="OM30:OO30"/>
    <mergeCell ref="OM31:OO31"/>
    <mergeCell ref="OM32:OO32"/>
    <mergeCell ref="OM33:OO33"/>
    <mergeCell ref="OM34:OO34"/>
    <mergeCell ref="OM35:OO35"/>
    <mergeCell ref="OM36:OO36"/>
    <mergeCell ref="OL420:OR420"/>
    <mergeCell ref="OL434:OR434"/>
    <mergeCell ref="OL448:OR448"/>
    <mergeCell ref="OL462:OR462"/>
    <mergeCell ref="OM37:OO37"/>
    <mergeCell ref="OM38:OO38"/>
    <mergeCell ref="OM39:OO39"/>
    <mergeCell ref="OL274:OR274"/>
    <mergeCell ref="OL288:OR288"/>
    <mergeCell ref="OL290:OR290"/>
    <mergeCell ref="OL296:OR296"/>
    <mergeCell ref="OL299:ON299"/>
    <mergeCell ref="OL310:ON310"/>
    <mergeCell ref="OL43:OR43"/>
    <mergeCell ref="OL45:OR45"/>
    <mergeCell ref="OL48:OP48"/>
    <mergeCell ref="OL69:OP69"/>
    <mergeCell ref="OL90:OP90"/>
    <mergeCell ref="OL111:OP111"/>
    <mergeCell ref="OD299:OF299"/>
    <mergeCell ref="OD310:OF310"/>
    <mergeCell ref="OD322:OJ322"/>
    <mergeCell ref="OD336:OJ336"/>
    <mergeCell ref="OD350:OJ350"/>
    <mergeCell ref="OD364:OJ364"/>
    <mergeCell ref="OD378:OJ378"/>
    <mergeCell ref="OD392:OJ392"/>
    <mergeCell ref="OD406:OJ406"/>
    <mergeCell ref="OD420:OJ420"/>
    <mergeCell ref="OD434:OJ434"/>
    <mergeCell ref="OD448:OJ448"/>
    <mergeCell ref="OD462:OJ462"/>
    <mergeCell ref="OM1:OR1"/>
    <mergeCell ref="OM3:OO3"/>
    <mergeCell ref="OM4:OO4"/>
    <mergeCell ref="OL5:OR5"/>
    <mergeCell ref="OL6:OR6"/>
    <mergeCell ref="OL13:OL41"/>
    <mergeCell ref="OM13:OO13"/>
    <mergeCell ref="OM14:OO14"/>
    <mergeCell ref="OM15:OO15"/>
    <mergeCell ref="OM16:OO16"/>
    <mergeCell ref="OM17:OO17"/>
    <mergeCell ref="OM18:OO18"/>
    <mergeCell ref="OM19:OO19"/>
    <mergeCell ref="OM20:OO20"/>
    <mergeCell ref="OM21:OO21"/>
    <mergeCell ref="OM22:OO22"/>
    <mergeCell ref="OM23:OO23"/>
    <mergeCell ref="OM24:OO24"/>
    <mergeCell ref="OM25:OO25"/>
    <mergeCell ref="OE40:OG40"/>
    <mergeCell ref="OE41:OG41"/>
    <mergeCell ref="OD43:OJ43"/>
    <mergeCell ref="OD111:OH111"/>
    <mergeCell ref="OD122:OH122"/>
    <mergeCell ref="OD133:OH133"/>
    <mergeCell ref="OD145:OJ145"/>
    <mergeCell ref="OD169:OJ169"/>
    <mergeCell ref="OD194:OJ194"/>
    <mergeCell ref="OD218:OJ218"/>
    <mergeCell ref="OD232:OJ232"/>
    <mergeCell ref="OD246:OJ246"/>
    <mergeCell ref="OD260:OJ260"/>
    <mergeCell ref="OD274:OJ274"/>
    <mergeCell ref="OD288:OJ288"/>
    <mergeCell ref="OD290:OJ290"/>
    <mergeCell ref="OD296:OJ296"/>
    <mergeCell ref="OE23:OG23"/>
    <mergeCell ref="OE24:OG24"/>
    <mergeCell ref="OE25:OG25"/>
    <mergeCell ref="OE26:OG26"/>
    <mergeCell ref="OE27:OG27"/>
    <mergeCell ref="OE28:OG28"/>
    <mergeCell ref="OE29:OG29"/>
    <mergeCell ref="OE30:OG30"/>
    <mergeCell ref="OE31:OG31"/>
    <mergeCell ref="OE32:OG32"/>
    <mergeCell ref="OE33:OG33"/>
    <mergeCell ref="OE34:OG34"/>
    <mergeCell ref="OE35:OG35"/>
    <mergeCell ref="OE36:OG36"/>
    <mergeCell ref="OE37:OG37"/>
    <mergeCell ref="OE38:OG38"/>
    <mergeCell ref="OE39:OG39"/>
    <mergeCell ref="NV288:OB288"/>
    <mergeCell ref="NV290:OB290"/>
    <mergeCell ref="NV296:OB296"/>
    <mergeCell ref="NV299:NX299"/>
    <mergeCell ref="NV310:NX310"/>
    <mergeCell ref="NV322:OB322"/>
    <mergeCell ref="NV336:OB336"/>
    <mergeCell ref="NV350:OB350"/>
    <mergeCell ref="NV364:OB364"/>
    <mergeCell ref="NV378:OB378"/>
    <mergeCell ref="NV392:OB392"/>
    <mergeCell ref="NV406:OB406"/>
    <mergeCell ref="NV420:OB420"/>
    <mergeCell ref="NV434:OB434"/>
    <mergeCell ref="NV448:OB448"/>
    <mergeCell ref="NV462:OB462"/>
    <mergeCell ref="OE1:OJ1"/>
    <mergeCell ref="OE3:OG3"/>
    <mergeCell ref="OE4:OG4"/>
    <mergeCell ref="OD5:OJ5"/>
    <mergeCell ref="OD6:OJ6"/>
    <mergeCell ref="OD13:OD41"/>
    <mergeCell ref="OE13:OG13"/>
    <mergeCell ref="OE14:OG14"/>
    <mergeCell ref="OE15:OG15"/>
    <mergeCell ref="OE16:OG16"/>
    <mergeCell ref="OE17:OG17"/>
    <mergeCell ref="OE18:OG18"/>
    <mergeCell ref="OE19:OG19"/>
    <mergeCell ref="OE20:OG20"/>
    <mergeCell ref="OE21:OG21"/>
    <mergeCell ref="OE22:OG22"/>
    <mergeCell ref="NW35:NY35"/>
    <mergeCell ref="NW36:NY36"/>
    <mergeCell ref="NW37:NY37"/>
    <mergeCell ref="NV48:NZ48"/>
    <mergeCell ref="NV69:NZ69"/>
    <mergeCell ref="NV90:NZ90"/>
    <mergeCell ref="NV111:NZ111"/>
    <mergeCell ref="NV122:NZ122"/>
    <mergeCell ref="NV133:NZ133"/>
    <mergeCell ref="NV145:OB145"/>
    <mergeCell ref="NV169:OB169"/>
    <mergeCell ref="NV194:OB194"/>
    <mergeCell ref="NV218:OB218"/>
    <mergeCell ref="NV232:OB232"/>
    <mergeCell ref="NV246:OB246"/>
    <mergeCell ref="NV260:OB260"/>
    <mergeCell ref="NV274:OB274"/>
    <mergeCell ref="NN378:NT378"/>
    <mergeCell ref="NN392:NT392"/>
    <mergeCell ref="NN406:NT406"/>
    <mergeCell ref="NN462:NT462"/>
    <mergeCell ref="NW1:OB1"/>
    <mergeCell ref="NW3:NY3"/>
    <mergeCell ref="NW4:NY4"/>
    <mergeCell ref="NV5:OB5"/>
    <mergeCell ref="NV6:OB6"/>
    <mergeCell ref="NV13:NV41"/>
    <mergeCell ref="NW13:NY13"/>
    <mergeCell ref="NW14:NY14"/>
    <mergeCell ref="NW15:NY15"/>
    <mergeCell ref="NW16:NY16"/>
    <mergeCell ref="NW17:NY17"/>
    <mergeCell ref="NW18:NY18"/>
    <mergeCell ref="NW19:NY19"/>
    <mergeCell ref="NW20:NY20"/>
    <mergeCell ref="NW21:NY21"/>
    <mergeCell ref="NW22:NY22"/>
    <mergeCell ref="NW23:NY23"/>
    <mergeCell ref="NW24:NY24"/>
    <mergeCell ref="NW25:NY25"/>
    <mergeCell ref="NW26:NY26"/>
    <mergeCell ref="NW27:NY27"/>
    <mergeCell ref="NW28:NY28"/>
    <mergeCell ref="NW29:NY29"/>
    <mergeCell ref="NW30:NY30"/>
    <mergeCell ref="NW31:NY31"/>
    <mergeCell ref="NW32:NY32"/>
    <mergeCell ref="NW33:NY33"/>
    <mergeCell ref="NW34:NY34"/>
    <mergeCell ref="NN218:NT218"/>
    <mergeCell ref="NN232:NT232"/>
    <mergeCell ref="NN246:NT246"/>
    <mergeCell ref="NN260:NT260"/>
    <mergeCell ref="NN274:NT274"/>
    <mergeCell ref="NN288:NT288"/>
    <mergeCell ref="NN290:NT290"/>
    <mergeCell ref="NN296:NT296"/>
    <mergeCell ref="NN299:NP299"/>
    <mergeCell ref="NN310:NP310"/>
    <mergeCell ref="NN145:NT145"/>
    <mergeCell ref="NN169:NT169"/>
    <mergeCell ref="NN194:NT194"/>
    <mergeCell ref="NN322:NT322"/>
    <mergeCell ref="NN336:NT336"/>
    <mergeCell ref="NN350:NT350"/>
    <mergeCell ref="NN364:NT364"/>
    <mergeCell ref="NO1:NT1"/>
    <mergeCell ref="NO3:NQ3"/>
    <mergeCell ref="NO4:NQ4"/>
    <mergeCell ref="NN5:NT5"/>
    <mergeCell ref="NN6:NT6"/>
    <mergeCell ref="NN13:NN41"/>
    <mergeCell ref="NO13:NQ13"/>
    <mergeCell ref="NO14:NQ14"/>
    <mergeCell ref="NO15:NQ15"/>
    <mergeCell ref="NO16:NQ16"/>
    <mergeCell ref="NO17:NQ17"/>
    <mergeCell ref="NO18:NQ18"/>
    <mergeCell ref="NO19:NQ19"/>
    <mergeCell ref="NO20:NQ20"/>
    <mergeCell ref="NO21:NQ21"/>
    <mergeCell ref="NO22:NQ22"/>
    <mergeCell ref="NO23:NQ23"/>
    <mergeCell ref="NO24:NQ24"/>
    <mergeCell ref="NO25:NQ25"/>
    <mergeCell ref="NO26:NQ26"/>
    <mergeCell ref="NO27:NQ27"/>
    <mergeCell ref="NO28:NQ28"/>
    <mergeCell ref="NO29:NQ29"/>
    <mergeCell ref="NO30:NQ30"/>
    <mergeCell ref="NO31:NQ31"/>
    <mergeCell ref="NO32:NQ32"/>
    <mergeCell ref="NO33:NQ33"/>
    <mergeCell ref="NO34:NQ34"/>
    <mergeCell ref="NO35:NQ35"/>
    <mergeCell ref="NO36:NQ36"/>
    <mergeCell ref="NO37:NQ37"/>
    <mergeCell ref="NF288:NL288"/>
    <mergeCell ref="NF290:NL290"/>
    <mergeCell ref="NF296:NL296"/>
    <mergeCell ref="NF299:NH299"/>
    <mergeCell ref="NF310:NH310"/>
    <mergeCell ref="NF322:NL322"/>
    <mergeCell ref="NF336:NL336"/>
    <mergeCell ref="NF462:NL462"/>
    <mergeCell ref="NF232:NL232"/>
    <mergeCell ref="NF246:NL246"/>
    <mergeCell ref="NF260:NL260"/>
    <mergeCell ref="NF274:NL274"/>
    <mergeCell ref="NF378:NL378"/>
    <mergeCell ref="NF392:NL392"/>
    <mergeCell ref="NF406:NL406"/>
    <mergeCell ref="NF420:NL420"/>
    <mergeCell ref="NF434:NL434"/>
    <mergeCell ref="NF448:NL448"/>
    <mergeCell ref="NG32:NI32"/>
    <mergeCell ref="NG33:NI33"/>
    <mergeCell ref="NG34:NI34"/>
    <mergeCell ref="NG35:NI35"/>
    <mergeCell ref="NG36:NI36"/>
    <mergeCell ref="NG37:NI37"/>
    <mergeCell ref="NG38:NI38"/>
    <mergeCell ref="NG39:NI39"/>
    <mergeCell ref="NG40:NI40"/>
    <mergeCell ref="NG41:NI41"/>
    <mergeCell ref="NF43:NL43"/>
    <mergeCell ref="NF45:NL45"/>
    <mergeCell ref="NF48:NJ48"/>
    <mergeCell ref="NF69:NJ69"/>
    <mergeCell ref="NF90:NJ90"/>
    <mergeCell ref="NF111:NJ111"/>
    <mergeCell ref="NF122:NJ122"/>
    <mergeCell ref="MX133:NB133"/>
    <mergeCell ref="MX145:ND145"/>
    <mergeCell ref="MX169:ND169"/>
    <mergeCell ref="MX420:ND420"/>
    <mergeCell ref="MX434:ND434"/>
    <mergeCell ref="MX448:ND448"/>
    <mergeCell ref="MX462:ND462"/>
    <mergeCell ref="NG1:NL1"/>
    <mergeCell ref="NG3:NI3"/>
    <mergeCell ref="NG4:NI4"/>
    <mergeCell ref="NF5:NL5"/>
    <mergeCell ref="NF6:NL6"/>
    <mergeCell ref="NF13:NF41"/>
    <mergeCell ref="NG13:NI13"/>
    <mergeCell ref="NG14:NI14"/>
    <mergeCell ref="NG15:NI15"/>
    <mergeCell ref="NG16:NI16"/>
    <mergeCell ref="NG17:NI17"/>
    <mergeCell ref="NG18:NI18"/>
    <mergeCell ref="NG19:NI19"/>
    <mergeCell ref="NG20:NI20"/>
    <mergeCell ref="NG21:NI21"/>
    <mergeCell ref="NG22:NI22"/>
    <mergeCell ref="NG23:NI23"/>
    <mergeCell ref="NG24:NI24"/>
    <mergeCell ref="NG25:NI25"/>
    <mergeCell ref="NG26:NI26"/>
    <mergeCell ref="NG27:NI27"/>
    <mergeCell ref="NG28:NI28"/>
    <mergeCell ref="NG29:NI29"/>
    <mergeCell ref="NG30:NI30"/>
    <mergeCell ref="NG31:NI31"/>
    <mergeCell ref="MY1:ND1"/>
    <mergeCell ref="MY3:NA3"/>
    <mergeCell ref="MY4:NA4"/>
    <mergeCell ref="MX5:ND5"/>
    <mergeCell ref="MX6:ND6"/>
    <mergeCell ref="MX13:MX41"/>
    <mergeCell ref="MY13:NA13"/>
    <mergeCell ref="MY14:NA14"/>
    <mergeCell ref="MY15:NA15"/>
    <mergeCell ref="MY16:NA16"/>
    <mergeCell ref="MY17:NA17"/>
    <mergeCell ref="MY18:NA18"/>
    <mergeCell ref="MY19:NA19"/>
    <mergeCell ref="MY20:NA20"/>
    <mergeCell ref="MY21:NA21"/>
    <mergeCell ref="MY22:NA22"/>
    <mergeCell ref="MY23:NA23"/>
    <mergeCell ref="MY24:NA24"/>
    <mergeCell ref="MY25:NA25"/>
    <mergeCell ref="MY26:NA26"/>
    <mergeCell ref="MY27:NA27"/>
    <mergeCell ref="MY28:NA28"/>
    <mergeCell ref="MY29:NA29"/>
    <mergeCell ref="MY30:NA30"/>
    <mergeCell ref="MY31:NA31"/>
    <mergeCell ref="MY32:NA32"/>
    <mergeCell ref="MY33:NA33"/>
    <mergeCell ref="MY34:NA34"/>
    <mergeCell ref="MY35:NA35"/>
    <mergeCell ref="MY36:NA36"/>
    <mergeCell ref="MY37:NA37"/>
    <mergeCell ref="MY38:NA38"/>
    <mergeCell ref="MH462:MN462"/>
    <mergeCell ref="MQ1:MV1"/>
    <mergeCell ref="MP13:MP41"/>
    <mergeCell ref="MQ39:MS39"/>
    <mergeCell ref="MQ40:MS40"/>
    <mergeCell ref="MQ41:MS41"/>
    <mergeCell ref="MP43:MV43"/>
    <mergeCell ref="MP45:MV45"/>
    <mergeCell ref="MP48:MT48"/>
    <mergeCell ref="MP69:MT69"/>
    <mergeCell ref="MP90:MT90"/>
    <mergeCell ref="MP111:MT111"/>
    <mergeCell ref="MP122:MT122"/>
    <mergeCell ref="MP133:MT133"/>
    <mergeCell ref="MP145:MV145"/>
    <mergeCell ref="MP169:MV169"/>
    <mergeCell ref="MP194:MV194"/>
    <mergeCell ref="MP218:MV218"/>
    <mergeCell ref="MP232:MV232"/>
    <mergeCell ref="MP246:MV246"/>
    <mergeCell ref="MP260:MV260"/>
    <mergeCell ref="MP274:MV274"/>
    <mergeCell ref="MP420:MV420"/>
    <mergeCell ref="MP434:MV434"/>
    <mergeCell ref="MP448:MV448"/>
    <mergeCell ref="MP462:MV462"/>
    <mergeCell ref="MH133:ML133"/>
    <mergeCell ref="MH145:MN145"/>
    <mergeCell ref="MH169:MN169"/>
    <mergeCell ref="MH194:MN194"/>
    <mergeCell ref="MH218:MN218"/>
    <mergeCell ref="MH232:MN232"/>
    <mergeCell ref="MH246:MN246"/>
    <mergeCell ref="MH260:MN260"/>
    <mergeCell ref="MH274:MN274"/>
    <mergeCell ref="MH288:MN288"/>
    <mergeCell ref="MH290:MN290"/>
    <mergeCell ref="MH378:MN378"/>
    <mergeCell ref="MH392:MN392"/>
    <mergeCell ref="MH406:MN406"/>
    <mergeCell ref="MH420:MN420"/>
    <mergeCell ref="MH434:MN434"/>
    <mergeCell ref="MH448:MN448"/>
    <mergeCell ref="MI32:MK32"/>
    <mergeCell ref="MI33:MK33"/>
    <mergeCell ref="MI34:MK34"/>
    <mergeCell ref="MI35:MK35"/>
    <mergeCell ref="MI36:MK36"/>
    <mergeCell ref="MI37:MK37"/>
    <mergeCell ref="MI38:MK38"/>
    <mergeCell ref="MI39:MK39"/>
    <mergeCell ref="MI40:MK40"/>
    <mergeCell ref="MI41:MK41"/>
    <mergeCell ref="MH43:MN43"/>
    <mergeCell ref="MH45:MN45"/>
    <mergeCell ref="MH48:ML48"/>
    <mergeCell ref="MH69:ML69"/>
    <mergeCell ref="MH90:ML90"/>
    <mergeCell ref="MH111:ML111"/>
    <mergeCell ref="MH122:ML122"/>
    <mergeCell ref="MH296:MN296"/>
    <mergeCell ref="MH299:MJ299"/>
    <mergeCell ref="MH310:MJ310"/>
    <mergeCell ref="MH322:MN322"/>
    <mergeCell ref="LZ378:MF378"/>
    <mergeCell ref="LZ392:MF392"/>
    <mergeCell ref="LZ406:MF406"/>
    <mergeCell ref="LZ420:MF420"/>
    <mergeCell ref="LZ434:MF434"/>
    <mergeCell ref="LZ448:MF448"/>
    <mergeCell ref="LZ462:MF462"/>
    <mergeCell ref="MI1:MN1"/>
    <mergeCell ref="MI3:MK3"/>
    <mergeCell ref="MI4:MK4"/>
    <mergeCell ref="MH5:MN5"/>
    <mergeCell ref="MH6:MN6"/>
    <mergeCell ref="MH13:MH41"/>
    <mergeCell ref="MI13:MK13"/>
    <mergeCell ref="MI14:MK14"/>
    <mergeCell ref="MI15:MK15"/>
    <mergeCell ref="MI16:MK16"/>
    <mergeCell ref="MI17:MK17"/>
    <mergeCell ref="MI18:MK18"/>
    <mergeCell ref="MI19:MK19"/>
    <mergeCell ref="MI20:MK20"/>
    <mergeCell ref="MI21:MK21"/>
    <mergeCell ref="MI22:MK22"/>
    <mergeCell ref="MI23:MK23"/>
    <mergeCell ref="MI24:MK24"/>
    <mergeCell ref="MI25:MK25"/>
    <mergeCell ref="MI26:MK26"/>
    <mergeCell ref="MI27:MK27"/>
    <mergeCell ref="MI28:MK28"/>
    <mergeCell ref="MI29:MK29"/>
    <mergeCell ref="MI30:MK30"/>
    <mergeCell ref="MI31:MK31"/>
    <mergeCell ref="LZ145:MF145"/>
    <mergeCell ref="LZ169:MF169"/>
    <mergeCell ref="LZ194:MF194"/>
    <mergeCell ref="LZ218:MF218"/>
    <mergeCell ref="LZ232:MF232"/>
    <mergeCell ref="LZ246:MF246"/>
    <mergeCell ref="LZ260:MF260"/>
    <mergeCell ref="LZ45:MF45"/>
    <mergeCell ref="LZ274:MF274"/>
    <mergeCell ref="LZ288:MF288"/>
    <mergeCell ref="LZ290:MF290"/>
    <mergeCell ref="LZ296:MF296"/>
    <mergeCell ref="LZ299:MB299"/>
    <mergeCell ref="LZ310:MB310"/>
    <mergeCell ref="LZ322:MF322"/>
    <mergeCell ref="LZ336:MF336"/>
    <mergeCell ref="LZ350:MF350"/>
    <mergeCell ref="MA32:MC32"/>
    <mergeCell ref="MA33:MC33"/>
    <mergeCell ref="MA34:MC34"/>
    <mergeCell ref="MA35:MC35"/>
    <mergeCell ref="MA36:MC36"/>
    <mergeCell ref="MA37:MC37"/>
    <mergeCell ref="MA38:MC38"/>
    <mergeCell ref="MA39:MC39"/>
    <mergeCell ref="MA40:MC40"/>
    <mergeCell ref="MA41:MC41"/>
    <mergeCell ref="LZ43:MF43"/>
    <mergeCell ref="LZ48:MD48"/>
    <mergeCell ref="LZ69:MD69"/>
    <mergeCell ref="LZ90:MD90"/>
    <mergeCell ref="LZ111:MD111"/>
    <mergeCell ref="LZ122:MD122"/>
    <mergeCell ref="LZ133:MD133"/>
    <mergeCell ref="LR378:LX378"/>
    <mergeCell ref="LR392:LX392"/>
    <mergeCell ref="LR406:LX406"/>
    <mergeCell ref="LR420:LX420"/>
    <mergeCell ref="LR434:LX434"/>
    <mergeCell ref="LR448:LX448"/>
    <mergeCell ref="LR462:LX462"/>
    <mergeCell ref="MA1:MF1"/>
    <mergeCell ref="MA3:MC3"/>
    <mergeCell ref="MA4:MC4"/>
    <mergeCell ref="LZ5:MF5"/>
    <mergeCell ref="LZ6:MF6"/>
    <mergeCell ref="LZ13:LZ41"/>
    <mergeCell ref="MA13:MC13"/>
    <mergeCell ref="MA14:MC14"/>
    <mergeCell ref="MA15:MC15"/>
    <mergeCell ref="MA16:MC16"/>
    <mergeCell ref="MA17:MC17"/>
    <mergeCell ref="MA18:MC18"/>
    <mergeCell ref="MA19:MC19"/>
    <mergeCell ref="MA20:MC20"/>
    <mergeCell ref="MA21:MC21"/>
    <mergeCell ref="MA22:MC22"/>
    <mergeCell ref="MA23:MC23"/>
    <mergeCell ref="MA24:MC24"/>
    <mergeCell ref="MA25:MC25"/>
    <mergeCell ref="MA26:MC26"/>
    <mergeCell ref="MA27:MC27"/>
    <mergeCell ref="MA28:MC28"/>
    <mergeCell ref="MA29:MC29"/>
    <mergeCell ref="MA30:MC30"/>
    <mergeCell ref="MA31:MC31"/>
    <mergeCell ref="LS35:LU35"/>
    <mergeCell ref="LS36:LU36"/>
    <mergeCell ref="LS37:LU37"/>
    <mergeCell ref="LR48:LV48"/>
    <mergeCell ref="LR69:LV69"/>
    <mergeCell ref="LR90:LV90"/>
    <mergeCell ref="LR111:LV111"/>
    <mergeCell ref="LR122:LV122"/>
    <mergeCell ref="LR133:LV133"/>
    <mergeCell ref="LR145:LX145"/>
    <mergeCell ref="LR169:LX169"/>
    <mergeCell ref="LR194:LX194"/>
    <mergeCell ref="LR218:LX218"/>
    <mergeCell ref="LR232:LX232"/>
    <mergeCell ref="LR246:LX246"/>
    <mergeCell ref="LR260:LX260"/>
    <mergeCell ref="LS38:LU38"/>
    <mergeCell ref="LS39:LU39"/>
    <mergeCell ref="LS40:LU40"/>
    <mergeCell ref="LS41:LU41"/>
    <mergeCell ref="LR43:LX43"/>
    <mergeCell ref="LR45:LX45"/>
    <mergeCell ref="LJ420:LP420"/>
    <mergeCell ref="LJ434:LP434"/>
    <mergeCell ref="LJ448:LP448"/>
    <mergeCell ref="LJ462:LP462"/>
    <mergeCell ref="LS1:LX1"/>
    <mergeCell ref="LS3:LU3"/>
    <mergeCell ref="LS4:LU4"/>
    <mergeCell ref="LR5:LX5"/>
    <mergeCell ref="LR6:LX6"/>
    <mergeCell ref="LR13:LR41"/>
    <mergeCell ref="LS13:LU13"/>
    <mergeCell ref="LS14:LU14"/>
    <mergeCell ref="LS15:LU15"/>
    <mergeCell ref="LS16:LU16"/>
    <mergeCell ref="LS17:LU17"/>
    <mergeCell ref="LS18:LU18"/>
    <mergeCell ref="LS19:LU19"/>
    <mergeCell ref="LS20:LU20"/>
    <mergeCell ref="LS21:LU21"/>
    <mergeCell ref="LS22:LU22"/>
    <mergeCell ref="LS23:LU23"/>
    <mergeCell ref="LS24:LU24"/>
    <mergeCell ref="LS25:LU25"/>
    <mergeCell ref="LS26:LU26"/>
    <mergeCell ref="LS27:LU27"/>
    <mergeCell ref="LS28:LU28"/>
    <mergeCell ref="LS29:LU29"/>
    <mergeCell ref="LS30:LU30"/>
    <mergeCell ref="LS31:LU31"/>
    <mergeCell ref="LS32:LU32"/>
    <mergeCell ref="LS33:LU33"/>
    <mergeCell ref="LS34:LU34"/>
    <mergeCell ref="LK35:LM35"/>
    <mergeCell ref="LK36:LM36"/>
    <mergeCell ref="LK37:LM37"/>
    <mergeCell ref="LK38:LM38"/>
    <mergeCell ref="LK39:LM39"/>
    <mergeCell ref="LK40:LM40"/>
    <mergeCell ref="LK41:LM41"/>
    <mergeCell ref="LJ43:LP43"/>
    <mergeCell ref="LJ45:LP45"/>
    <mergeCell ref="LJ48:LN48"/>
    <mergeCell ref="LJ69:LN69"/>
    <mergeCell ref="LJ90:LN90"/>
    <mergeCell ref="LJ111:LN111"/>
    <mergeCell ref="LJ122:LN122"/>
    <mergeCell ref="LJ133:LN133"/>
    <mergeCell ref="LJ145:LP145"/>
    <mergeCell ref="LJ169:LP169"/>
    <mergeCell ref="LB420:LH420"/>
    <mergeCell ref="LB434:LH434"/>
    <mergeCell ref="LB448:LH448"/>
    <mergeCell ref="LB462:LH462"/>
    <mergeCell ref="LK1:LP1"/>
    <mergeCell ref="LK3:LM3"/>
    <mergeCell ref="LK4:LM4"/>
    <mergeCell ref="LJ5:LP5"/>
    <mergeCell ref="LJ6:LP6"/>
    <mergeCell ref="LJ13:LJ41"/>
    <mergeCell ref="LK13:LM13"/>
    <mergeCell ref="LK14:LM14"/>
    <mergeCell ref="LK15:LM15"/>
    <mergeCell ref="LK16:LM16"/>
    <mergeCell ref="LK17:LM17"/>
    <mergeCell ref="LK18:LM18"/>
    <mergeCell ref="LK19:LM19"/>
    <mergeCell ref="LK20:LM20"/>
    <mergeCell ref="LK21:LM21"/>
    <mergeCell ref="LK22:LM22"/>
    <mergeCell ref="LK23:LM23"/>
    <mergeCell ref="LK24:LM24"/>
    <mergeCell ref="LK25:LM25"/>
    <mergeCell ref="LK26:LM26"/>
    <mergeCell ref="LK27:LM27"/>
    <mergeCell ref="LK28:LM28"/>
    <mergeCell ref="LK29:LM29"/>
    <mergeCell ref="LK30:LM30"/>
    <mergeCell ref="LK31:LM31"/>
    <mergeCell ref="LK32:LM32"/>
    <mergeCell ref="LK33:LM33"/>
    <mergeCell ref="LK34:LM34"/>
    <mergeCell ref="LC30:LE30"/>
    <mergeCell ref="LC31:LE31"/>
    <mergeCell ref="LC32:LE32"/>
    <mergeCell ref="LC33:LE33"/>
    <mergeCell ref="LC34:LE34"/>
    <mergeCell ref="LB45:LH45"/>
    <mergeCell ref="LB48:LF48"/>
    <mergeCell ref="LB69:LF69"/>
    <mergeCell ref="LB90:LF90"/>
    <mergeCell ref="LB111:LF111"/>
    <mergeCell ref="LB122:LF122"/>
    <mergeCell ref="LB133:LF133"/>
    <mergeCell ref="LB145:LH145"/>
    <mergeCell ref="LB169:LH169"/>
    <mergeCell ref="LB194:LH194"/>
    <mergeCell ref="LB218:LH218"/>
    <mergeCell ref="LB232:LH232"/>
    <mergeCell ref="LC35:LE35"/>
    <mergeCell ref="LC36:LE36"/>
    <mergeCell ref="LC37:LE37"/>
    <mergeCell ref="LC38:LE38"/>
    <mergeCell ref="LC39:LE39"/>
    <mergeCell ref="LC40:LE40"/>
    <mergeCell ref="LC41:LE41"/>
    <mergeCell ref="LB43:LH43"/>
    <mergeCell ref="KT350:KZ350"/>
    <mergeCell ref="KT364:KZ364"/>
    <mergeCell ref="KT378:KZ378"/>
    <mergeCell ref="KT392:KZ392"/>
    <mergeCell ref="KT406:KZ406"/>
    <mergeCell ref="KT420:KZ420"/>
    <mergeCell ref="KT434:KZ434"/>
    <mergeCell ref="KT448:KZ448"/>
    <mergeCell ref="KT462:KZ462"/>
    <mergeCell ref="LC1:LH1"/>
    <mergeCell ref="LC3:LE3"/>
    <mergeCell ref="LC4:LE4"/>
    <mergeCell ref="LB5:LH5"/>
    <mergeCell ref="LB6:LH6"/>
    <mergeCell ref="LB13:LB41"/>
    <mergeCell ref="LC13:LE13"/>
    <mergeCell ref="LC14:LE14"/>
    <mergeCell ref="LC15:LE15"/>
    <mergeCell ref="LC16:LE16"/>
    <mergeCell ref="LC17:LE17"/>
    <mergeCell ref="LC18:LE18"/>
    <mergeCell ref="LC19:LE19"/>
    <mergeCell ref="LC20:LE20"/>
    <mergeCell ref="LC21:LE21"/>
    <mergeCell ref="LC22:LE22"/>
    <mergeCell ref="LC23:LE23"/>
    <mergeCell ref="LC24:LE24"/>
    <mergeCell ref="LC25:LE25"/>
    <mergeCell ref="LC26:LE26"/>
    <mergeCell ref="LC27:LE27"/>
    <mergeCell ref="LC28:LE28"/>
    <mergeCell ref="LC29:LE29"/>
    <mergeCell ref="KU41:KW41"/>
    <mergeCell ref="KT43:KZ43"/>
    <mergeCell ref="KT45:KZ45"/>
    <mergeCell ref="KT48:KX48"/>
    <mergeCell ref="KT69:KX69"/>
    <mergeCell ref="KT218:KZ218"/>
    <mergeCell ref="KT232:KZ232"/>
    <mergeCell ref="KT246:KZ246"/>
    <mergeCell ref="KT260:KZ260"/>
    <mergeCell ref="KT274:KZ274"/>
    <mergeCell ref="KT288:KZ288"/>
    <mergeCell ref="KT290:KZ290"/>
    <mergeCell ref="KT296:KZ296"/>
    <mergeCell ref="KT299:KV299"/>
    <mergeCell ref="KT310:KV310"/>
    <mergeCell ref="KT322:KZ322"/>
    <mergeCell ref="KT336:KZ336"/>
    <mergeCell ref="KU24:KW24"/>
    <mergeCell ref="KU25:KW25"/>
    <mergeCell ref="KU26:KW26"/>
    <mergeCell ref="KU27:KW27"/>
    <mergeCell ref="KU28:KW28"/>
    <mergeCell ref="KU29:KW29"/>
    <mergeCell ref="KU30:KW30"/>
    <mergeCell ref="KU31:KW31"/>
    <mergeCell ref="KU32:KW32"/>
    <mergeCell ref="KU33:KW33"/>
    <mergeCell ref="KU34:KW34"/>
    <mergeCell ref="KU35:KW35"/>
    <mergeCell ref="KU36:KW36"/>
    <mergeCell ref="KU37:KW37"/>
    <mergeCell ref="KU38:KW38"/>
    <mergeCell ref="KU39:KW39"/>
    <mergeCell ref="KU40:KW40"/>
    <mergeCell ref="KL48:KP48"/>
    <mergeCell ref="KL69:KP69"/>
    <mergeCell ref="KL90:KP90"/>
    <mergeCell ref="KL111:KP111"/>
    <mergeCell ref="KL122:KP122"/>
    <mergeCell ref="KL336:KR336"/>
    <mergeCell ref="KL350:KR350"/>
    <mergeCell ref="KL364:KR364"/>
    <mergeCell ref="KL378:KR378"/>
    <mergeCell ref="KL392:KR392"/>
    <mergeCell ref="KL406:KR406"/>
    <mergeCell ref="KL420:KR420"/>
    <mergeCell ref="KL434:KR434"/>
    <mergeCell ref="KL448:KR448"/>
    <mergeCell ref="KL462:KR462"/>
    <mergeCell ref="KU1:KZ1"/>
    <mergeCell ref="KU3:KW3"/>
    <mergeCell ref="KU4:KW4"/>
    <mergeCell ref="KT5:KZ5"/>
    <mergeCell ref="KT6:KZ6"/>
    <mergeCell ref="KT13:KT41"/>
    <mergeCell ref="KU13:KW13"/>
    <mergeCell ref="KU14:KW14"/>
    <mergeCell ref="KU15:KW15"/>
    <mergeCell ref="KU16:KW16"/>
    <mergeCell ref="KU17:KW17"/>
    <mergeCell ref="KU18:KW18"/>
    <mergeCell ref="KU19:KW19"/>
    <mergeCell ref="KU20:KW20"/>
    <mergeCell ref="KU21:KW21"/>
    <mergeCell ref="KU22:KW22"/>
    <mergeCell ref="KU23:KW23"/>
    <mergeCell ref="KM27:KO27"/>
    <mergeCell ref="KM28:KO28"/>
    <mergeCell ref="KM29:KO29"/>
    <mergeCell ref="KM30:KO30"/>
    <mergeCell ref="KM31:KO31"/>
    <mergeCell ref="KM32:KO32"/>
    <mergeCell ref="KM33:KO33"/>
    <mergeCell ref="KM34:KO34"/>
    <mergeCell ref="KM35:KO35"/>
    <mergeCell ref="KM36:KO36"/>
    <mergeCell ref="KM37:KO37"/>
    <mergeCell ref="KM38:KO38"/>
    <mergeCell ref="KM39:KO39"/>
    <mergeCell ref="KM40:KO40"/>
    <mergeCell ref="KM41:KO41"/>
    <mergeCell ref="KL43:KR43"/>
    <mergeCell ref="KL45:KR45"/>
    <mergeCell ref="KD310:KF310"/>
    <mergeCell ref="KD322:KJ322"/>
    <mergeCell ref="KD336:KJ336"/>
    <mergeCell ref="KD350:KJ350"/>
    <mergeCell ref="KD364:KJ364"/>
    <mergeCell ref="KD378:KJ378"/>
    <mergeCell ref="KD392:KJ392"/>
    <mergeCell ref="KD406:KJ406"/>
    <mergeCell ref="KD420:KJ420"/>
    <mergeCell ref="KD434:KJ434"/>
    <mergeCell ref="KD448:KJ448"/>
    <mergeCell ref="KD462:KJ462"/>
    <mergeCell ref="KM1:KR1"/>
    <mergeCell ref="KM3:KO3"/>
    <mergeCell ref="KM4:KO4"/>
    <mergeCell ref="KL5:KR5"/>
    <mergeCell ref="KL6:KR6"/>
    <mergeCell ref="KL13:KL41"/>
    <mergeCell ref="KM13:KO13"/>
    <mergeCell ref="KM14:KO14"/>
    <mergeCell ref="KM15:KO15"/>
    <mergeCell ref="KM16:KO16"/>
    <mergeCell ref="KM17:KO17"/>
    <mergeCell ref="KM18:KO18"/>
    <mergeCell ref="KM19:KO19"/>
    <mergeCell ref="KM20:KO20"/>
    <mergeCell ref="KM21:KO21"/>
    <mergeCell ref="KM22:KO22"/>
    <mergeCell ref="KM23:KO23"/>
    <mergeCell ref="KM24:KO24"/>
    <mergeCell ref="KM25:KO25"/>
    <mergeCell ref="KM26:KO26"/>
    <mergeCell ref="KD69:KH69"/>
    <mergeCell ref="KD90:KH90"/>
    <mergeCell ref="KD111:KH111"/>
    <mergeCell ref="KD122:KH122"/>
    <mergeCell ref="KD133:KH133"/>
    <mergeCell ref="KD145:KJ145"/>
    <mergeCell ref="KD169:KJ169"/>
    <mergeCell ref="KD194:KJ194"/>
    <mergeCell ref="KD218:KJ218"/>
    <mergeCell ref="KD232:KJ232"/>
    <mergeCell ref="KD246:KJ246"/>
    <mergeCell ref="KD260:KJ260"/>
    <mergeCell ref="KD274:KJ274"/>
    <mergeCell ref="KD288:KJ288"/>
    <mergeCell ref="KD290:KJ290"/>
    <mergeCell ref="KD296:KJ296"/>
    <mergeCell ref="KD299:KF299"/>
    <mergeCell ref="KE28:KG28"/>
    <mergeCell ref="KE29:KG29"/>
    <mergeCell ref="KE30:KG30"/>
    <mergeCell ref="KE31:KG31"/>
    <mergeCell ref="KE32:KG32"/>
    <mergeCell ref="KE33:KG33"/>
    <mergeCell ref="KE34:KG34"/>
    <mergeCell ref="KE35:KG35"/>
    <mergeCell ref="KE36:KG36"/>
    <mergeCell ref="KE37:KG37"/>
    <mergeCell ref="KE38:KG38"/>
    <mergeCell ref="KE39:KG39"/>
    <mergeCell ref="KE40:KG40"/>
    <mergeCell ref="KE41:KG41"/>
    <mergeCell ref="KD43:KJ43"/>
    <mergeCell ref="KD45:KJ45"/>
    <mergeCell ref="KD48:KH48"/>
    <mergeCell ref="JV310:JX310"/>
    <mergeCell ref="JV322:KB322"/>
    <mergeCell ref="JV336:KB336"/>
    <mergeCell ref="JV350:KB350"/>
    <mergeCell ref="JV364:KB364"/>
    <mergeCell ref="JV392:KB392"/>
    <mergeCell ref="JV406:KB406"/>
    <mergeCell ref="JV420:KB420"/>
    <mergeCell ref="JV434:KB434"/>
    <mergeCell ref="JV448:KB448"/>
    <mergeCell ref="JV462:KB462"/>
    <mergeCell ref="KE1:KJ1"/>
    <mergeCell ref="KE3:KG3"/>
    <mergeCell ref="KE4:KG4"/>
    <mergeCell ref="KD5:KJ5"/>
    <mergeCell ref="KD6:KJ6"/>
    <mergeCell ref="KD13:KD41"/>
    <mergeCell ref="KE13:KG13"/>
    <mergeCell ref="KE14:KG14"/>
    <mergeCell ref="KE15:KG15"/>
    <mergeCell ref="KE16:KG16"/>
    <mergeCell ref="KE17:KG17"/>
    <mergeCell ref="KE18:KG18"/>
    <mergeCell ref="KE19:KG19"/>
    <mergeCell ref="KE20:KG20"/>
    <mergeCell ref="KE21:KG21"/>
    <mergeCell ref="KE22:KG22"/>
    <mergeCell ref="KE23:KG23"/>
    <mergeCell ref="KE24:KG24"/>
    <mergeCell ref="KE25:KG25"/>
    <mergeCell ref="KE26:KG26"/>
    <mergeCell ref="KE27:KG27"/>
    <mergeCell ref="JW36:JY36"/>
    <mergeCell ref="JW37:JY37"/>
    <mergeCell ref="JW38:JY38"/>
    <mergeCell ref="JW39:JY39"/>
    <mergeCell ref="JW40:JY40"/>
    <mergeCell ref="JW41:JY41"/>
    <mergeCell ref="JV43:KB43"/>
    <mergeCell ref="JV45:KB45"/>
    <mergeCell ref="JV48:JZ48"/>
    <mergeCell ref="JV69:JZ69"/>
    <mergeCell ref="JV90:JZ90"/>
    <mergeCell ref="JV111:JZ111"/>
    <mergeCell ref="JV122:JZ122"/>
    <mergeCell ref="JV133:JZ133"/>
    <mergeCell ref="JV145:KB145"/>
    <mergeCell ref="JV169:KB169"/>
    <mergeCell ref="JV194:KB194"/>
    <mergeCell ref="JN434:JT434"/>
    <mergeCell ref="JN448:JT448"/>
    <mergeCell ref="JN462:JT462"/>
    <mergeCell ref="JW1:KB1"/>
    <mergeCell ref="JW3:JY3"/>
    <mergeCell ref="JW4:JY4"/>
    <mergeCell ref="JV5:KB5"/>
    <mergeCell ref="JV6:KB6"/>
    <mergeCell ref="JV13:JV41"/>
    <mergeCell ref="JW13:JY13"/>
    <mergeCell ref="JW14:JY14"/>
    <mergeCell ref="JW15:JY15"/>
    <mergeCell ref="JW16:JY16"/>
    <mergeCell ref="JW17:JY17"/>
    <mergeCell ref="JW18:JY18"/>
    <mergeCell ref="JW19:JY19"/>
    <mergeCell ref="JW20:JY20"/>
    <mergeCell ref="JW21:JY21"/>
    <mergeCell ref="JW22:JY22"/>
    <mergeCell ref="JW23:JY23"/>
    <mergeCell ref="JW24:JY24"/>
    <mergeCell ref="JW25:JY25"/>
    <mergeCell ref="JW26:JY26"/>
    <mergeCell ref="JW27:JY27"/>
    <mergeCell ref="JW28:JY28"/>
    <mergeCell ref="JW29:JY29"/>
    <mergeCell ref="JW30:JY30"/>
    <mergeCell ref="JW31:JY31"/>
    <mergeCell ref="JW32:JY32"/>
    <mergeCell ref="JW33:JY33"/>
    <mergeCell ref="JW34:JY34"/>
    <mergeCell ref="JW35:JY35"/>
    <mergeCell ref="JO41:JQ41"/>
    <mergeCell ref="JN43:JT43"/>
    <mergeCell ref="JN45:JT45"/>
    <mergeCell ref="JN48:JR48"/>
    <mergeCell ref="JN69:JR69"/>
    <mergeCell ref="JN90:JR90"/>
    <mergeCell ref="JN111:JR111"/>
    <mergeCell ref="JN122:JR122"/>
    <mergeCell ref="JN133:JR133"/>
    <mergeCell ref="JN145:JT145"/>
    <mergeCell ref="JN169:JT169"/>
    <mergeCell ref="JN194:JT194"/>
    <mergeCell ref="JN218:JT218"/>
    <mergeCell ref="JN232:JT232"/>
    <mergeCell ref="JN392:JT392"/>
    <mergeCell ref="JN406:JT406"/>
    <mergeCell ref="JN420:JT420"/>
    <mergeCell ref="JF462:JL462"/>
    <mergeCell ref="JO1:JT1"/>
    <mergeCell ref="JO3:JQ3"/>
    <mergeCell ref="JO4:JQ4"/>
    <mergeCell ref="JN5:JT5"/>
    <mergeCell ref="JN6:JT6"/>
    <mergeCell ref="JN13:JN41"/>
    <mergeCell ref="JO13:JQ13"/>
    <mergeCell ref="JO14:JQ14"/>
    <mergeCell ref="JO15:JQ15"/>
    <mergeCell ref="JO16:JQ16"/>
    <mergeCell ref="JO17:JQ17"/>
    <mergeCell ref="JO18:JQ18"/>
    <mergeCell ref="JO19:JQ19"/>
    <mergeCell ref="JO20:JQ20"/>
    <mergeCell ref="JO21:JQ21"/>
    <mergeCell ref="JO22:JQ22"/>
    <mergeCell ref="JO23:JQ23"/>
    <mergeCell ref="JO24:JQ24"/>
    <mergeCell ref="JO25:JQ25"/>
    <mergeCell ref="JO26:JQ26"/>
    <mergeCell ref="JO27:JQ27"/>
    <mergeCell ref="JO28:JQ28"/>
    <mergeCell ref="JO29:JQ29"/>
    <mergeCell ref="JO30:JQ30"/>
    <mergeCell ref="JO31:JQ31"/>
    <mergeCell ref="JO32:JQ32"/>
    <mergeCell ref="JO33:JQ33"/>
    <mergeCell ref="JO34:JQ34"/>
    <mergeCell ref="JO35:JQ35"/>
    <mergeCell ref="JO36:JQ36"/>
    <mergeCell ref="JO37:JQ37"/>
    <mergeCell ref="IX288:JD288"/>
    <mergeCell ref="IX290:JD290"/>
    <mergeCell ref="IX296:JD296"/>
    <mergeCell ref="IX420:JD420"/>
    <mergeCell ref="IX434:JD434"/>
    <mergeCell ref="IX448:JD448"/>
    <mergeCell ref="IX462:JD462"/>
    <mergeCell ref="JG1:JL1"/>
    <mergeCell ref="JF13:JF41"/>
    <mergeCell ref="JG39:JI39"/>
    <mergeCell ref="JG40:JI40"/>
    <mergeCell ref="JG41:JI41"/>
    <mergeCell ref="JF43:JL43"/>
    <mergeCell ref="JF45:JL45"/>
    <mergeCell ref="JF48:JJ48"/>
    <mergeCell ref="JF69:JJ69"/>
    <mergeCell ref="JF90:JJ90"/>
    <mergeCell ref="JF111:JJ111"/>
    <mergeCell ref="JF122:JJ122"/>
    <mergeCell ref="JF133:JJ133"/>
    <mergeCell ref="JF145:JL145"/>
    <mergeCell ref="JF169:JL169"/>
    <mergeCell ref="JF194:JL194"/>
    <mergeCell ref="JF218:JL218"/>
    <mergeCell ref="JF232:JL232"/>
    <mergeCell ref="JF246:JL246"/>
    <mergeCell ref="JF260:JL260"/>
    <mergeCell ref="JF274:JL274"/>
    <mergeCell ref="JF288:JL288"/>
    <mergeCell ref="JF290:JL290"/>
    <mergeCell ref="JF296:JL296"/>
    <mergeCell ref="JF299:JH299"/>
    <mergeCell ref="IY28:JA28"/>
    <mergeCell ref="IY29:JA29"/>
    <mergeCell ref="IY30:JA30"/>
    <mergeCell ref="IY31:JA31"/>
    <mergeCell ref="IY32:JA32"/>
    <mergeCell ref="IY33:JA33"/>
    <mergeCell ref="IY34:JA34"/>
    <mergeCell ref="IX48:JB48"/>
    <mergeCell ref="IX69:JB69"/>
    <mergeCell ref="IX90:JB90"/>
    <mergeCell ref="IX111:JB111"/>
    <mergeCell ref="IX122:JB122"/>
    <mergeCell ref="IX133:JB133"/>
    <mergeCell ref="IX145:JD145"/>
    <mergeCell ref="IX169:JD169"/>
    <mergeCell ref="IX194:JD194"/>
    <mergeCell ref="IX218:JD218"/>
    <mergeCell ref="IP322:IV322"/>
    <mergeCell ref="IP336:IV336"/>
    <mergeCell ref="IP350:IV350"/>
    <mergeCell ref="IP364:IV364"/>
    <mergeCell ref="IP378:IV378"/>
    <mergeCell ref="IP392:IV392"/>
    <mergeCell ref="IP406:IV406"/>
    <mergeCell ref="IP420:IV420"/>
    <mergeCell ref="IP434:IV434"/>
    <mergeCell ref="IP448:IV448"/>
    <mergeCell ref="IP462:IV462"/>
    <mergeCell ref="IY1:JD1"/>
    <mergeCell ref="IY3:JA3"/>
    <mergeCell ref="IY4:JA4"/>
    <mergeCell ref="IX5:JD5"/>
    <mergeCell ref="IX6:JD6"/>
    <mergeCell ref="IX13:IX41"/>
    <mergeCell ref="IY13:JA13"/>
    <mergeCell ref="IY14:JA14"/>
    <mergeCell ref="IY15:JA15"/>
    <mergeCell ref="IY16:JA16"/>
    <mergeCell ref="IY17:JA17"/>
    <mergeCell ref="IY18:JA18"/>
    <mergeCell ref="IY19:JA19"/>
    <mergeCell ref="IY20:JA20"/>
    <mergeCell ref="IY21:JA21"/>
    <mergeCell ref="IY22:JA22"/>
    <mergeCell ref="IY23:JA23"/>
    <mergeCell ref="IY24:JA24"/>
    <mergeCell ref="IY25:JA25"/>
    <mergeCell ref="IY26:JA26"/>
    <mergeCell ref="IY27:JA27"/>
    <mergeCell ref="IQ25:IS25"/>
    <mergeCell ref="IQ26:IS26"/>
    <mergeCell ref="IQ27:IS27"/>
    <mergeCell ref="IQ28:IS28"/>
    <mergeCell ref="IQ29:IS29"/>
    <mergeCell ref="IQ30:IS30"/>
    <mergeCell ref="IQ31:IS31"/>
    <mergeCell ref="IQ32:IS32"/>
    <mergeCell ref="IQ33:IS33"/>
    <mergeCell ref="IQ34:IS34"/>
    <mergeCell ref="IQ35:IS35"/>
    <mergeCell ref="IQ36:IS36"/>
    <mergeCell ref="IQ37:IS37"/>
    <mergeCell ref="IQ38:IS38"/>
    <mergeCell ref="IQ39:IS39"/>
    <mergeCell ref="IQ40:IS40"/>
    <mergeCell ref="IQ41:IS41"/>
    <mergeCell ref="IH133:IL133"/>
    <mergeCell ref="IH299:IJ299"/>
    <mergeCell ref="IH310:IJ310"/>
    <mergeCell ref="IH322:IN322"/>
    <mergeCell ref="IH336:IN336"/>
    <mergeCell ref="IH350:IN350"/>
    <mergeCell ref="IH364:IN364"/>
    <mergeCell ref="IH378:IN378"/>
    <mergeCell ref="IH392:IN392"/>
    <mergeCell ref="IH406:IN406"/>
    <mergeCell ref="IH420:IN420"/>
    <mergeCell ref="IH434:IN434"/>
    <mergeCell ref="IH448:IN448"/>
    <mergeCell ref="IH462:IN462"/>
    <mergeCell ref="IQ1:IV1"/>
    <mergeCell ref="IQ3:IS3"/>
    <mergeCell ref="IQ4:IS4"/>
    <mergeCell ref="IP5:IV5"/>
    <mergeCell ref="IP6:IV6"/>
    <mergeCell ref="IP13:IP41"/>
    <mergeCell ref="IQ13:IS13"/>
    <mergeCell ref="IQ14:IS14"/>
    <mergeCell ref="IQ15:IS15"/>
    <mergeCell ref="IQ16:IS16"/>
    <mergeCell ref="IQ17:IS17"/>
    <mergeCell ref="IQ18:IS18"/>
    <mergeCell ref="IQ19:IS19"/>
    <mergeCell ref="IQ20:IS20"/>
    <mergeCell ref="IQ21:IS21"/>
    <mergeCell ref="IQ22:IS22"/>
    <mergeCell ref="IQ23:IS23"/>
    <mergeCell ref="IQ24:IS24"/>
    <mergeCell ref="II32:IK32"/>
    <mergeCell ref="II33:IK33"/>
    <mergeCell ref="II34:IK34"/>
    <mergeCell ref="II35:IK35"/>
    <mergeCell ref="II36:IK36"/>
    <mergeCell ref="II37:IK37"/>
    <mergeCell ref="II38:IK38"/>
    <mergeCell ref="II39:IK39"/>
    <mergeCell ref="II40:IK40"/>
    <mergeCell ref="II41:IK41"/>
    <mergeCell ref="IH43:IN43"/>
    <mergeCell ref="IH45:IN45"/>
    <mergeCell ref="IH48:IL48"/>
    <mergeCell ref="IH69:IL69"/>
    <mergeCell ref="IH90:IL90"/>
    <mergeCell ref="IH111:IL111"/>
    <mergeCell ref="IH122:IL122"/>
    <mergeCell ref="HZ364:IF364"/>
    <mergeCell ref="HZ392:IF392"/>
    <mergeCell ref="HZ406:IF406"/>
    <mergeCell ref="HZ420:IF420"/>
    <mergeCell ref="HZ434:IF434"/>
    <mergeCell ref="HZ448:IF448"/>
    <mergeCell ref="HZ462:IF462"/>
    <mergeCell ref="II1:IN1"/>
    <mergeCell ref="II3:IK3"/>
    <mergeCell ref="II4:IK4"/>
    <mergeCell ref="IH5:IN5"/>
    <mergeCell ref="IH6:IN6"/>
    <mergeCell ref="IH13:IH41"/>
    <mergeCell ref="II13:IK13"/>
    <mergeCell ref="II14:IK14"/>
    <mergeCell ref="II15:IK15"/>
    <mergeCell ref="II16:IK16"/>
    <mergeCell ref="II17:IK17"/>
    <mergeCell ref="II18:IK18"/>
    <mergeCell ref="II19:IK19"/>
    <mergeCell ref="II20:IK20"/>
    <mergeCell ref="II21:IK21"/>
    <mergeCell ref="II22:IK22"/>
    <mergeCell ref="II23:IK23"/>
    <mergeCell ref="II24:IK24"/>
    <mergeCell ref="II25:IK25"/>
    <mergeCell ref="II26:IK26"/>
    <mergeCell ref="II27:IK27"/>
    <mergeCell ref="II28:IK28"/>
    <mergeCell ref="II29:IK29"/>
    <mergeCell ref="II30:IK30"/>
    <mergeCell ref="II31:IK31"/>
    <mergeCell ref="HZ133:ID133"/>
    <mergeCell ref="HZ145:IF145"/>
    <mergeCell ref="HZ169:IF169"/>
    <mergeCell ref="HZ194:IF194"/>
    <mergeCell ref="HZ218:IF218"/>
    <mergeCell ref="HZ232:IF232"/>
    <mergeCell ref="HZ246:IF246"/>
    <mergeCell ref="HZ260:IF260"/>
    <mergeCell ref="HZ274:IF274"/>
    <mergeCell ref="HZ288:IF288"/>
    <mergeCell ref="HZ290:IF290"/>
    <mergeCell ref="HZ296:IF296"/>
    <mergeCell ref="HZ299:IB299"/>
    <mergeCell ref="HZ310:IB310"/>
    <mergeCell ref="HZ322:IF322"/>
    <mergeCell ref="HZ336:IF336"/>
    <mergeCell ref="HZ350:IF350"/>
    <mergeCell ref="IA32:IC32"/>
    <mergeCell ref="IA33:IC33"/>
    <mergeCell ref="IA34:IC34"/>
    <mergeCell ref="IA35:IC35"/>
    <mergeCell ref="IA36:IC36"/>
    <mergeCell ref="IA37:IC37"/>
    <mergeCell ref="IA38:IC38"/>
    <mergeCell ref="IA39:IC39"/>
    <mergeCell ref="IA40:IC40"/>
    <mergeCell ref="IA41:IC41"/>
    <mergeCell ref="HZ43:IF43"/>
    <mergeCell ref="HZ45:IF45"/>
    <mergeCell ref="HZ48:ID48"/>
    <mergeCell ref="HZ69:ID69"/>
    <mergeCell ref="HZ90:ID90"/>
    <mergeCell ref="HZ111:ID111"/>
    <mergeCell ref="HZ122:ID122"/>
    <mergeCell ref="HR364:HX364"/>
    <mergeCell ref="HR392:HX392"/>
    <mergeCell ref="HR406:HX406"/>
    <mergeCell ref="HR420:HX420"/>
    <mergeCell ref="HR434:HX434"/>
    <mergeCell ref="HR448:HX448"/>
    <mergeCell ref="HR462:HX462"/>
    <mergeCell ref="IA1:IF1"/>
    <mergeCell ref="IA3:IC3"/>
    <mergeCell ref="IA4:IC4"/>
    <mergeCell ref="HZ5:IF5"/>
    <mergeCell ref="HZ6:IF6"/>
    <mergeCell ref="HZ13:HZ41"/>
    <mergeCell ref="IA13:IC13"/>
    <mergeCell ref="IA14:IC14"/>
    <mergeCell ref="IA15:IC15"/>
    <mergeCell ref="IA16:IC16"/>
    <mergeCell ref="IA17:IC17"/>
    <mergeCell ref="IA18:IC18"/>
    <mergeCell ref="IA19:IC19"/>
    <mergeCell ref="IA20:IC20"/>
    <mergeCell ref="IA21:IC21"/>
    <mergeCell ref="IA22:IC22"/>
    <mergeCell ref="IA23:IC23"/>
    <mergeCell ref="IA24:IC24"/>
    <mergeCell ref="IA25:IC25"/>
    <mergeCell ref="IA26:IC26"/>
    <mergeCell ref="IA27:IC27"/>
    <mergeCell ref="IA28:IC28"/>
    <mergeCell ref="IA29:IC29"/>
    <mergeCell ref="IA30:IC30"/>
    <mergeCell ref="IA31:IC31"/>
    <mergeCell ref="HR133:HV133"/>
    <mergeCell ref="HR145:HX145"/>
    <mergeCell ref="HR169:HX169"/>
    <mergeCell ref="HR194:HX194"/>
    <mergeCell ref="HR218:HX218"/>
    <mergeCell ref="HR232:HX232"/>
    <mergeCell ref="HR246:HX246"/>
    <mergeCell ref="HR260:HX260"/>
    <mergeCell ref="HR274:HX274"/>
    <mergeCell ref="HR288:HX288"/>
    <mergeCell ref="HR290:HX290"/>
    <mergeCell ref="HR296:HX296"/>
    <mergeCell ref="HR299:HT299"/>
    <mergeCell ref="HR310:HT310"/>
    <mergeCell ref="HR322:HX322"/>
    <mergeCell ref="HR336:HX336"/>
    <mergeCell ref="HR350:HX350"/>
    <mergeCell ref="HS32:HU32"/>
    <mergeCell ref="HS33:HU33"/>
    <mergeCell ref="HS34:HU34"/>
    <mergeCell ref="HS35:HU35"/>
    <mergeCell ref="HS36:HU36"/>
    <mergeCell ref="HS37:HU37"/>
    <mergeCell ref="HS38:HU38"/>
    <mergeCell ref="HS39:HU39"/>
    <mergeCell ref="HS40:HU40"/>
    <mergeCell ref="HS41:HU41"/>
    <mergeCell ref="HR43:HX43"/>
    <mergeCell ref="HR45:HX45"/>
    <mergeCell ref="HR48:HV48"/>
    <mergeCell ref="HR69:HV69"/>
    <mergeCell ref="HR90:HV90"/>
    <mergeCell ref="HR111:HV111"/>
    <mergeCell ref="HR122:HV122"/>
    <mergeCell ref="HJ364:HP364"/>
    <mergeCell ref="HJ392:HP392"/>
    <mergeCell ref="HJ406:HP406"/>
    <mergeCell ref="HJ420:HP420"/>
    <mergeCell ref="HJ434:HP434"/>
    <mergeCell ref="HJ448:HP448"/>
    <mergeCell ref="HJ462:HP462"/>
    <mergeCell ref="HS1:HX1"/>
    <mergeCell ref="HS3:HU3"/>
    <mergeCell ref="HS4:HU4"/>
    <mergeCell ref="HR5:HX5"/>
    <mergeCell ref="HR6:HX6"/>
    <mergeCell ref="HR13:HR41"/>
    <mergeCell ref="HS13:HU13"/>
    <mergeCell ref="HS14:HU14"/>
    <mergeCell ref="HS15:HU15"/>
    <mergeCell ref="HS16:HU16"/>
    <mergeCell ref="HS17:HU17"/>
    <mergeCell ref="HS18:HU18"/>
    <mergeCell ref="HS19:HU19"/>
    <mergeCell ref="HS20:HU20"/>
    <mergeCell ref="HS21:HU21"/>
    <mergeCell ref="HS22:HU22"/>
    <mergeCell ref="HS23:HU23"/>
    <mergeCell ref="HS24:HU24"/>
    <mergeCell ref="HS25:HU25"/>
    <mergeCell ref="HS26:HU26"/>
    <mergeCell ref="HS27:HU27"/>
    <mergeCell ref="HS28:HU28"/>
    <mergeCell ref="HS29:HU29"/>
    <mergeCell ref="HS30:HU30"/>
    <mergeCell ref="HS31:HU31"/>
    <mergeCell ref="HK35:HM35"/>
    <mergeCell ref="HK36:HM36"/>
    <mergeCell ref="HK37:HM37"/>
    <mergeCell ref="HK38:HM38"/>
    <mergeCell ref="HK39:HM39"/>
    <mergeCell ref="HK40:HM40"/>
    <mergeCell ref="HK41:HM41"/>
    <mergeCell ref="HJ43:HP43"/>
    <mergeCell ref="HJ45:HP45"/>
    <mergeCell ref="HJ48:HN48"/>
    <mergeCell ref="HJ69:HN69"/>
    <mergeCell ref="HJ90:HN90"/>
    <mergeCell ref="HJ111:HN111"/>
    <mergeCell ref="HJ122:HN122"/>
    <mergeCell ref="HJ133:HN133"/>
    <mergeCell ref="HJ145:HP145"/>
    <mergeCell ref="HJ169:HP169"/>
    <mergeCell ref="HB420:HH420"/>
    <mergeCell ref="HB434:HH434"/>
    <mergeCell ref="HB448:HH448"/>
    <mergeCell ref="HB462:HH462"/>
    <mergeCell ref="HK1:HP1"/>
    <mergeCell ref="HK3:HM3"/>
    <mergeCell ref="HK4:HM4"/>
    <mergeCell ref="HJ5:HP5"/>
    <mergeCell ref="HJ6:HP6"/>
    <mergeCell ref="HJ13:HJ41"/>
    <mergeCell ref="HK13:HM13"/>
    <mergeCell ref="HK14:HM14"/>
    <mergeCell ref="HK15:HM15"/>
    <mergeCell ref="HK16:HM16"/>
    <mergeCell ref="HK17:HM17"/>
    <mergeCell ref="HK18:HM18"/>
    <mergeCell ref="HK19:HM19"/>
    <mergeCell ref="HK20:HM20"/>
    <mergeCell ref="HK21:HM21"/>
    <mergeCell ref="HK22:HM22"/>
    <mergeCell ref="HK23:HM23"/>
    <mergeCell ref="HK24:HM24"/>
    <mergeCell ref="HK25:HM25"/>
    <mergeCell ref="HK26:HM26"/>
    <mergeCell ref="HK27:HM27"/>
    <mergeCell ref="HK28:HM28"/>
    <mergeCell ref="HK29:HM29"/>
    <mergeCell ref="HK30:HM30"/>
    <mergeCell ref="HK31:HM31"/>
    <mergeCell ref="HK32:HM32"/>
    <mergeCell ref="HK33:HM33"/>
    <mergeCell ref="HK34:HM34"/>
    <mergeCell ref="HC39:HE39"/>
    <mergeCell ref="HC40:HE40"/>
    <mergeCell ref="HC41:HE41"/>
    <mergeCell ref="HB43:HH43"/>
    <mergeCell ref="HB45:HH45"/>
    <mergeCell ref="HB48:HF48"/>
    <mergeCell ref="HB69:HF69"/>
    <mergeCell ref="HB90:HF90"/>
    <mergeCell ref="HB111:HF111"/>
    <mergeCell ref="HB122:HF122"/>
    <mergeCell ref="HB133:HF133"/>
    <mergeCell ref="HB145:HH145"/>
    <mergeCell ref="HB169:HH169"/>
    <mergeCell ref="HB194:HH194"/>
    <mergeCell ref="HB218:HH218"/>
    <mergeCell ref="HB232:HH232"/>
    <mergeCell ref="HB246:HH246"/>
    <mergeCell ref="GT420:GZ420"/>
    <mergeCell ref="GT434:GZ434"/>
    <mergeCell ref="GT448:GZ448"/>
    <mergeCell ref="GT462:GZ462"/>
    <mergeCell ref="HC1:HH1"/>
    <mergeCell ref="HC3:HE3"/>
    <mergeCell ref="HC4:HE4"/>
    <mergeCell ref="HB5:HH5"/>
    <mergeCell ref="HB6:HH6"/>
    <mergeCell ref="HB13:HB41"/>
    <mergeCell ref="HC13:HE13"/>
    <mergeCell ref="HC14:HE14"/>
    <mergeCell ref="HC15:HE15"/>
    <mergeCell ref="HC16:HE16"/>
    <mergeCell ref="HC17:HE17"/>
    <mergeCell ref="HC18:HE18"/>
    <mergeCell ref="HC19:HE19"/>
    <mergeCell ref="HC20:HE20"/>
    <mergeCell ref="HC21:HE21"/>
    <mergeCell ref="HC22:HE22"/>
    <mergeCell ref="HC23:HE23"/>
    <mergeCell ref="HC24:HE24"/>
    <mergeCell ref="HC25:HE25"/>
    <mergeCell ref="HC26:HE26"/>
    <mergeCell ref="HC27:HE27"/>
    <mergeCell ref="HC28:HE28"/>
    <mergeCell ref="HC29:HE29"/>
    <mergeCell ref="HC30:HE30"/>
    <mergeCell ref="HC31:HE31"/>
    <mergeCell ref="HC32:HE32"/>
    <mergeCell ref="HC33:HE33"/>
    <mergeCell ref="HC34:HE34"/>
    <mergeCell ref="GT133:GX133"/>
    <mergeCell ref="GT145:GZ145"/>
    <mergeCell ref="GT169:GZ169"/>
    <mergeCell ref="GT194:GZ194"/>
    <mergeCell ref="GT218:GZ218"/>
    <mergeCell ref="GT232:GZ232"/>
    <mergeCell ref="GT246:GZ246"/>
    <mergeCell ref="GT260:GZ260"/>
    <mergeCell ref="GT274:GZ274"/>
    <mergeCell ref="GT288:GZ288"/>
    <mergeCell ref="GT290:GZ290"/>
    <mergeCell ref="GT296:GZ296"/>
    <mergeCell ref="GT299:GV299"/>
    <mergeCell ref="GT310:GV310"/>
    <mergeCell ref="GT322:GZ322"/>
    <mergeCell ref="GT336:GZ336"/>
    <mergeCell ref="GT350:GZ350"/>
    <mergeCell ref="GL420:GR420"/>
    <mergeCell ref="GL434:GR434"/>
    <mergeCell ref="GL448:GR448"/>
    <mergeCell ref="GL462:GR462"/>
    <mergeCell ref="GU1:GZ1"/>
    <mergeCell ref="GU3:GW3"/>
    <mergeCell ref="GU4:GW4"/>
    <mergeCell ref="GT5:GZ5"/>
    <mergeCell ref="GT6:GZ6"/>
    <mergeCell ref="GT13:GT41"/>
    <mergeCell ref="GU13:GW13"/>
    <mergeCell ref="GU14:GW14"/>
    <mergeCell ref="GU15:GW15"/>
    <mergeCell ref="GU16:GW16"/>
    <mergeCell ref="GU17:GW17"/>
    <mergeCell ref="GU18:GW18"/>
    <mergeCell ref="GU19:GW19"/>
    <mergeCell ref="GU20:GW20"/>
    <mergeCell ref="GU21:GW21"/>
    <mergeCell ref="GU22:GW22"/>
    <mergeCell ref="GU23:GW23"/>
    <mergeCell ref="GU24:GW24"/>
    <mergeCell ref="GU25:GW25"/>
    <mergeCell ref="GU26:GW26"/>
    <mergeCell ref="GU27:GW27"/>
    <mergeCell ref="GU28:GW28"/>
    <mergeCell ref="GU29:GW29"/>
    <mergeCell ref="GU30:GW30"/>
    <mergeCell ref="GU31:GW31"/>
    <mergeCell ref="GU32:GW32"/>
    <mergeCell ref="GU33:GW33"/>
    <mergeCell ref="GU34:GW34"/>
    <mergeCell ref="GM32:GO32"/>
    <mergeCell ref="GM33:GO33"/>
    <mergeCell ref="GM34:GO34"/>
    <mergeCell ref="GM35:GO35"/>
    <mergeCell ref="GM36:GO36"/>
    <mergeCell ref="GM37:GO37"/>
    <mergeCell ref="GM38:GO38"/>
    <mergeCell ref="GM39:GO39"/>
    <mergeCell ref="GM40:GO40"/>
    <mergeCell ref="GM41:GO41"/>
    <mergeCell ref="GL43:GR43"/>
    <mergeCell ref="GL45:GR45"/>
    <mergeCell ref="GL48:GP48"/>
    <mergeCell ref="GL69:GP69"/>
    <mergeCell ref="GL90:GP90"/>
    <mergeCell ref="GL111:GP111"/>
    <mergeCell ref="GL122:GP122"/>
    <mergeCell ref="GD378:GJ378"/>
    <mergeCell ref="GD392:GJ392"/>
    <mergeCell ref="GD406:GJ406"/>
    <mergeCell ref="GD420:GJ420"/>
    <mergeCell ref="GD434:GJ434"/>
    <mergeCell ref="GD448:GJ448"/>
    <mergeCell ref="GD462:GJ462"/>
    <mergeCell ref="GM1:GR1"/>
    <mergeCell ref="GM3:GO3"/>
    <mergeCell ref="GM4:GO4"/>
    <mergeCell ref="GL5:GR5"/>
    <mergeCell ref="GL6:GR6"/>
    <mergeCell ref="GL13:GL41"/>
    <mergeCell ref="GM13:GO13"/>
    <mergeCell ref="GM14:GO14"/>
    <mergeCell ref="GM15:GO15"/>
    <mergeCell ref="GM16:GO16"/>
    <mergeCell ref="GM17:GO17"/>
    <mergeCell ref="GM18:GO18"/>
    <mergeCell ref="GM19:GO19"/>
    <mergeCell ref="GM20:GO20"/>
    <mergeCell ref="GM21:GO21"/>
    <mergeCell ref="GM22:GO22"/>
    <mergeCell ref="GM23:GO23"/>
    <mergeCell ref="GM24:GO24"/>
    <mergeCell ref="GM25:GO25"/>
    <mergeCell ref="GM26:GO26"/>
    <mergeCell ref="GM27:GO27"/>
    <mergeCell ref="GM28:GO28"/>
    <mergeCell ref="GM29:GO29"/>
    <mergeCell ref="GM30:GO30"/>
    <mergeCell ref="GM31:GO31"/>
    <mergeCell ref="FV448:GB448"/>
    <mergeCell ref="FV462:GB462"/>
    <mergeCell ref="GE1:GJ1"/>
    <mergeCell ref="GE3:GG3"/>
    <mergeCell ref="GE4:GG4"/>
    <mergeCell ref="GD5:GJ5"/>
    <mergeCell ref="GD6:GJ6"/>
    <mergeCell ref="GD13:GD41"/>
    <mergeCell ref="GE13:GG13"/>
    <mergeCell ref="GE14:GG14"/>
    <mergeCell ref="GE15:GG15"/>
    <mergeCell ref="GE16:GG16"/>
    <mergeCell ref="GE17:GG17"/>
    <mergeCell ref="GE18:GG18"/>
    <mergeCell ref="GE19:GG19"/>
    <mergeCell ref="GE20:GG20"/>
    <mergeCell ref="GE21:GG21"/>
    <mergeCell ref="GE22:GG22"/>
    <mergeCell ref="GE23:GG23"/>
    <mergeCell ref="GE24:GG24"/>
    <mergeCell ref="GE25:GG25"/>
    <mergeCell ref="GE26:GG26"/>
    <mergeCell ref="GE27:GG27"/>
    <mergeCell ref="GE28:GG28"/>
    <mergeCell ref="GD45:GJ45"/>
    <mergeCell ref="GD48:GH48"/>
    <mergeCell ref="GD69:GH69"/>
    <mergeCell ref="GD90:GH90"/>
    <mergeCell ref="GD111:GH111"/>
    <mergeCell ref="GD122:GH122"/>
    <mergeCell ref="GD133:GH133"/>
    <mergeCell ref="GD145:GJ145"/>
    <mergeCell ref="FN378:FT378"/>
    <mergeCell ref="FN392:FT392"/>
    <mergeCell ref="FN406:FT406"/>
    <mergeCell ref="FN420:FT420"/>
    <mergeCell ref="FN434:FT434"/>
    <mergeCell ref="FN448:FT448"/>
    <mergeCell ref="FN462:FT462"/>
    <mergeCell ref="FW1:GB1"/>
    <mergeCell ref="FV13:FV41"/>
    <mergeCell ref="FW39:FY39"/>
    <mergeCell ref="FW40:FY40"/>
    <mergeCell ref="FW41:FY41"/>
    <mergeCell ref="FV43:GB43"/>
    <mergeCell ref="FV45:GB45"/>
    <mergeCell ref="FV48:FZ48"/>
    <mergeCell ref="FV69:FZ69"/>
    <mergeCell ref="FV90:FZ90"/>
    <mergeCell ref="FV111:FZ111"/>
    <mergeCell ref="FV122:FZ122"/>
    <mergeCell ref="FV133:FZ133"/>
    <mergeCell ref="FV145:GB145"/>
    <mergeCell ref="FV169:GB169"/>
    <mergeCell ref="FV194:GB194"/>
    <mergeCell ref="FV218:GB218"/>
    <mergeCell ref="FV336:GB336"/>
    <mergeCell ref="FV350:GB350"/>
    <mergeCell ref="FV364:GB364"/>
    <mergeCell ref="FV378:GB378"/>
    <mergeCell ref="FV392:GB392"/>
    <mergeCell ref="FV406:GB406"/>
    <mergeCell ref="FV420:GB420"/>
    <mergeCell ref="FV434:GB434"/>
    <mergeCell ref="FN145:FT145"/>
    <mergeCell ref="FN169:FT169"/>
    <mergeCell ref="FN194:FT194"/>
    <mergeCell ref="FN218:FT218"/>
    <mergeCell ref="FN232:FT232"/>
    <mergeCell ref="FN246:FT246"/>
    <mergeCell ref="FN260:FT260"/>
    <mergeCell ref="FN274:FT274"/>
    <mergeCell ref="FN288:FT288"/>
    <mergeCell ref="FN290:FT290"/>
    <mergeCell ref="FN296:FT296"/>
    <mergeCell ref="FN299:FP299"/>
    <mergeCell ref="FN310:FP310"/>
    <mergeCell ref="FN322:FT322"/>
    <mergeCell ref="FN336:FT336"/>
    <mergeCell ref="FN350:FT350"/>
    <mergeCell ref="FN364:FT364"/>
    <mergeCell ref="FO33:FQ33"/>
    <mergeCell ref="FO34:FQ34"/>
    <mergeCell ref="FO35:FQ35"/>
    <mergeCell ref="FO36:FQ36"/>
    <mergeCell ref="FO37:FQ37"/>
    <mergeCell ref="FO38:FQ38"/>
    <mergeCell ref="FO39:FQ39"/>
    <mergeCell ref="FO40:FQ40"/>
    <mergeCell ref="FO41:FQ41"/>
    <mergeCell ref="FN43:FT43"/>
    <mergeCell ref="FN45:FT45"/>
    <mergeCell ref="FN48:FR48"/>
    <mergeCell ref="FN69:FR69"/>
    <mergeCell ref="FN90:FR90"/>
    <mergeCell ref="FN111:FR111"/>
    <mergeCell ref="FN122:FR122"/>
    <mergeCell ref="FN133:FR133"/>
    <mergeCell ref="FF378:FL378"/>
    <mergeCell ref="FF392:FL392"/>
    <mergeCell ref="FF406:FL406"/>
    <mergeCell ref="FF420:FL420"/>
    <mergeCell ref="FF434:FL434"/>
    <mergeCell ref="FF448:FL448"/>
    <mergeCell ref="FF462:FL462"/>
    <mergeCell ref="FO1:FT1"/>
    <mergeCell ref="FO3:FQ3"/>
    <mergeCell ref="FO4:FQ4"/>
    <mergeCell ref="FN5:FT5"/>
    <mergeCell ref="FN6:FT6"/>
    <mergeCell ref="FN13:FN41"/>
    <mergeCell ref="FO13:FQ13"/>
    <mergeCell ref="FO14:FQ14"/>
    <mergeCell ref="FO15:FQ15"/>
    <mergeCell ref="FO16:FQ16"/>
    <mergeCell ref="FO17:FQ17"/>
    <mergeCell ref="FO18:FQ18"/>
    <mergeCell ref="FO19:FQ19"/>
    <mergeCell ref="FO20:FQ20"/>
    <mergeCell ref="FO21:FQ21"/>
    <mergeCell ref="FO22:FQ22"/>
    <mergeCell ref="FO23:FQ23"/>
    <mergeCell ref="FO25:FQ25"/>
    <mergeCell ref="FO26:FQ26"/>
    <mergeCell ref="FO27:FQ27"/>
    <mergeCell ref="FO28:FQ28"/>
    <mergeCell ref="FO29:FQ29"/>
    <mergeCell ref="FO30:FQ30"/>
    <mergeCell ref="FO31:FQ31"/>
    <mergeCell ref="FO32:FQ32"/>
    <mergeCell ref="FF145:FL145"/>
    <mergeCell ref="FF169:FL169"/>
    <mergeCell ref="FF194:FL194"/>
    <mergeCell ref="FF218:FL218"/>
    <mergeCell ref="FF232:FL232"/>
    <mergeCell ref="FF246:FL246"/>
    <mergeCell ref="FF260:FL260"/>
    <mergeCell ref="FF274:FL274"/>
    <mergeCell ref="FF288:FL288"/>
    <mergeCell ref="FF290:FL290"/>
    <mergeCell ref="FF296:FL296"/>
    <mergeCell ref="FF299:FH299"/>
    <mergeCell ref="FF310:FH310"/>
    <mergeCell ref="FF322:FL322"/>
    <mergeCell ref="FF336:FL336"/>
    <mergeCell ref="FF350:FL350"/>
    <mergeCell ref="FF364:FL364"/>
    <mergeCell ref="FG33:FI33"/>
    <mergeCell ref="FG34:FI34"/>
    <mergeCell ref="FG35:FI35"/>
    <mergeCell ref="FG36:FI36"/>
    <mergeCell ref="FG37:FI37"/>
    <mergeCell ref="FG38:FI38"/>
    <mergeCell ref="FG39:FI39"/>
    <mergeCell ref="FG40:FI40"/>
    <mergeCell ref="FG41:FI41"/>
    <mergeCell ref="FF43:FL43"/>
    <mergeCell ref="FF45:FL45"/>
    <mergeCell ref="FF48:FJ48"/>
    <mergeCell ref="FF69:FJ69"/>
    <mergeCell ref="FF90:FJ90"/>
    <mergeCell ref="FF111:FJ111"/>
    <mergeCell ref="FF122:FJ122"/>
    <mergeCell ref="FF133:FJ133"/>
    <mergeCell ref="EX392:FD392"/>
    <mergeCell ref="EX406:FD406"/>
    <mergeCell ref="EX420:FD420"/>
    <mergeCell ref="EX434:FD434"/>
    <mergeCell ref="EX448:FD448"/>
    <mergeCell ref="EX462:FD462"/>
    <mergeCell ref="FG1:FL1"/>
    <mergeCell ref="FG3:FI3"/>
    <mergeCell ref="FG4:FI4"/>
    <mergeCell ref="FF5:FL5"/>
    <mergeCell ref="FF6:FL6"/>
    <mergeCell ref="FF13:FF41"/>
    <mergeCell ref="FG13:FI13"/>
    <mergeCell ref="FG14:FI14"/>
    <mergeCell ref="FG15:FI15"/>
    <mergeCell ref="FG16:FI16"/>
    <mergeCell ref="FG17:FI17"/>
    <mergeCell ref="FG18:FI18"/>
    <mergeCell ref="FG19:FI19"/>
    <mergeCell ref="FG20:FI20"/>
    <mergeCell ref="FG21:FI21"/>
    <mergeCell ref="FG22:FI22"/>
    <mergeCell ref="FG23:FI23"/>
    <mergeCell ref="FG24:FI24"/>
    <mergeCell ref="FG25:FI25"/>
    <mergeCell ref="FG26:FI26"/>
    <mergeCell ref="FG27:FI27"/>
    <mergeCell ref="FG28:FI28"/>
    <mergeCell ref="FG29:FI29"/>
    <mergeCell ref="FG30:FI30"/>
    <mergeCell ref="FG31:FI31"/>
    <mergeCell ref="FG32:FI32"/>
    <mergeCell ref="EY31:FA31"/>
    <mergeCell ref="EY32:FA32"/>
    <mergeCell ref="EY33:FA33"/>
    <mergeCell ref="EY34:FA34"/>
    <mergeCell ref="EY35:FA35"/>
    <mergeCell ref="EY36:FA36"/>
    <mergeCell ref="EY37:FA37"/>
    <mergeCell ref="EY38:FA38"/>
    <mergeCell ref="EY39:FA39"/>
    <mergeCell ref="EX296:FD296"/>
    <mergeCell ref="EX299:EZ299"/>
    <mergeCell ref="EX310:EZ310"/>
    <mergeCell ref="EX322:FD322"/>
    <mergeCell ref="EX336:FD336"/>
    <mergeCell ref="EX350:FD350"/>
    <mergeCell ref="EX364:FD364"/>
    <mergeCell ref="EX378:FD378"/>
    <mergeCell ref="EX111:FB111"/>
    <mergeCell ref="EX122:FB122"/>
    <mergeCell ref="EX133:FB133"/>
    <mergeCell ref="EX145:FD145"/>
    <mergeCell ref="EX169:FD169"/>
    <mergeCell ref="EX194:FD194"/>
    <mergeCell ref="EX218:FD218"/>
    <mergeCell ref="EX232:FD232"/>
    <mergeCell ref="EX48:FB48"/>
    <mergeCell ref="EX69:FB69"/>
    <mergeCell ref="EX90:FB90"/>
    <mergeCell ref="EP364:EV364"/>
    <mergeCell ref="EP378:EV378"/>
    <mergeCell ref="EP392:EV392"/>
    <mergeCell ref="EP406:EV406"/>
    <mergeCell ref="EP420:EV420"/>
    <mergeCell ref="EP434:EV434"/>
    <mergeCell ref="EP448:EV448"/>
    <mergeCell ref="EP462:EV462"/>
    <mergeCell ref="EY1:FD1"/>
    <mergeCell ref="EY3:FA3"/>
    <mergeCell ref="EY4:FA4"/>
    <mergeCell ref="EX5:FD5"/>
    <mergeCell ref="EX6:FD6"/>
    <mergeCell ref="EX13:EX41"/>
    <mergeCell ref="EY13:FA13"/>
    <mergeCell ref="EY14:FA14"/>
    <mergeCell ref="EY15:FA15"/>
    <mergeCell ref="EY16:FA16"/>
    <mergeCell ref="EY17:FA17"/>
    <mergeCell ref="EY18:FA18"/>
    <mergeCell ref="EY19:FA19"/>
    <mergeCell ref="EY20:FA20"/>
    <mergeCell ref="EY21:FA21"/>
    <mergeCell ref="EY22:FA22"/>
    <mergeCell ref="EY23:FA23"/>
    <mergeCell ref="EY24:FA24"/>
    <mergeCell ref="EY25:FA25"/>
    <mergeCell ref="EY26:FA26"/>
    <mergeCell ref="EY27:FA27"/>
    <mergeCell ref="EY28:FA28"/>
    <mergeCell ref="EY29:FA29"/>
    <mergeCell ref="EY30:FA30"/>
    <mergeCell ref="EH378:EN378"/>
    <mergeCell ref="EH392:EN392"/>
    <mergeCell ref="EH406:EN406"/>
    <mergeCell ref="EH420:EN420"/>
    <mergeCell ref="EH434:EN434"/>
    <mergeCell ref="EH448:EN448"/>
    <mergeCell ref="EH462:EN462"/>
    <mergeCell ref="EQ1:EV1"/>
    <mergeCell ref="EP13:EP41"/>
    <mergeCell ref="EQ39:ES39"/>
    <mergeCell ref="EQ40:ES40"/>
    <mergeCell ref="EQ41:ES41"/>
    <mergeCell ref="EP43:EV43"/>
    <mergeCell ref="EP45:EV45"/>
    <mergeCell ref="EP48:ET48"/>
    <mergeCell ref="EP69:ET69"/>
    <mergeCell ref="EP90:ET90"/>
    <mergeCell ref="EP111:ET111"/>
    <mergeCell ref="EP122:ET122"/>
    <mergeCell ref="EP133:ET133"/>
    <mergeCell ref="EP145:EV145"/>
    <mergeCell ref="EP169:EV169"/>
    <mergeCell ref="EP194:EV194"/>
    <mergeCell ref="EP218:EV218"/>
    <mergeCell ref="EP288:EV288"/>
    <mergeCell ref="EP290:EV290"/>
    <mergeCell ref="EP296:EV296"/>
    <mergeCell ref="EP299:ER299"/>
    <mergeCell ref="EP310:ER310"/>
    <mergeCell ref="EP322:EV322"/>
    <mergeCell ref="EP336:EV336"/>
    <mergeCell ref="EP350:EV350"/>
    <mergeCell ref="EI40:EK40"/>
    <mergeCell ref="EI41:EK41"/>
    <mergeCell ref="EH43:EN43"/>
    <mergeCell ref="EH45:EN45"/>
    <mergeCell ref="EH48:EL48"/>
    <mergeCell ref="EH69:EL69"/>
    <mergeCell ref="EH90:EL90"/>
    <mergeCell ref="EH274:EN274"/>
    <mergeCell ref="EH288:EN288"/>
    <mergeCell ref="EH290:EN290"/>
    <mergeCell ref="EH296:EN296"/>
    <mergeCell ref="EH299:EJ299"/>
    <mergeCell ref="EH310:EJ310"/>
    <mergeCell ref="EH322:EN322"/>
    <mergeCell ref="EH336:EN336"/>
    <mergeCell ref="EH350:EN350"/>
    <mergeCell ref="EH364:EN364"/>
    <mergeCell ref="EI23:EK23"/>
    <mergeCell ref="EI24:EK24"/>
    <mergeCell ref="EI25:EK25"/>
    <mergeCell ref="EI26:EK26"/>
    <mergeCell ref="EI27:EK27"/>
    <mergeCell ref="EI28:EK28"/>
    <mergeCell ref="EI29:EK29"/>
    <mergeCell ref="EI30:EK30"/>
    <mergeCell ref="EI31:EK31"/>
    <mergeCell ref="EI32:EK32"/>
    <mergeCell ref="EI33:EK33"/>
    <mergeCell ref="EI34:EK34"/>
    <mergeCell ref="EI35:EK35"/>
    <mergeCell ref="EI36:EK36"/>
    <mergeCell ref="EI37:EK37"/>
    <mergeCell ref="EI38:EK38"/>
    <mergeCell ref="EI39:EK39"/>
    <mergeCell ref="DZ288:EF288"/>
    <mergeCell ref="DZ290:EF290"/>
    <mergeCell ref="DZ296:EF296"/>
    <mergeCell ref="DZ299:EB299"/>
    <mergeCell ref="DZ310:EB310"/>
    <mergeCell ref="DZ322:EF322"/>
    <mergeCell ref="DZ336:EF336"/>
    <mergeCell ref="DZ350:EF350"/>
    <mergeCell ref="DZ364:EF364"/>
    <mergeCell ref="DZ378:EF378"/>
    <mergeCell ref="DZ392:EF392"/>
    <mergeCell ref="DZ406:EF406"/>
    <mergeCell ref="DZ420:EF420"/>
    <mergeCell ref="DZ434:EF434"/>
    <mergeCell ref="DZ448:EF448"/>
    <mergeCell ref="DZ462:EF462"/>
    <mergeCell ref="EI1:EN1"/>
    <mergeCell ref="EI3:EK3"/>
    <mergeCell ref="EI4:EK4"/>
    <mergeCell ref="EH5:EN5"/>
    <mergeCell ref="EH6:EN6"/>
    <mergeCell ref="EH13:EH41"/>
    <mergeCell ref="EI13:EK13"/>
    <mergeCell ref="EI14:EK14"/>
    <mergeCell ref="EI15:EK15"/>
    <mergeCell ref="EI16:EK16"/>
    <mergeCell ref="EI17:EK17"/>
    <mergeCell ref="EI18:EK18"/>
    <mergeCell ref="EI19:EK19"/>
    <mergeCell ref="EI20:EK20"/>
    <mergeCell ref="EI21:EK21"/>
    <mergeCell ref="EI22:EK22"/>
    <mergeCell ref="EA30:EC30"/>
    <mergeCell ref="EA31:EC31"/>
    <mergeCell ref="EA32:EC32"/>
    <mergeCell ref="EA33:EC33"/>
    <mergeCell ref="EA34:EC34"/>
    <mergeCell ref="EA35:EC35"/>
    <mergeCell ref="EA36:EC36"/>
    <mergeCell ref="DZ122:ED122"/>
    <mergeCell ref="DZ133:ED133"/>
    <mergeCell ref="DZ145:EF145"/>
    <mergeCell ref="DZ169:EF169"/>
    <mergeCell ref="DZ194:EF194"/>
    <mergeCell ref="DZ218:EF218"/>
    <mergeCell ref="DZ232:EF232"/>
    <mergeCell ref="DZ246:EF246"/>
    <mergeCell ref="DZ260:EF260"/>
    <mergeCell ref="DZ274:EF274"/>
    <mergeCell ref="DR350:DX350"/>
    <mergeCell ref="DR364:DX364"/>
    <mergeCell ref="DR378:DX378"/>
    <mergeCell ref="DR392:DX392"/>
    <mergeCell ref="DR406:DX406"/>
    <mergeCell ref="DR420:DX420"/>
    <mergeCell ref="DR434:DX434"/>
    <mergeCell ref="DR448:DX448"/>
    <mergeCell ref="DR462:DX462"/>
    <mergeCell ref="EA1:EF1"/>
    <mergeCell ref="EA3:EC3"/>
    <mergeCell ref="EA4:EC4"/>
    <mergeCell ref="DZ5:EF5"/>
    <mergeCell ref="DZ6:EF6"/>
    <mergeCell ref="DZ13:DZ41"/>
    <mergeCell ref="EA13:EC13"/>
    <mergeCell ref="EA14:EC14"/>
    <mergeCell ref="EA15:EC15"/>
    <mergeCell ref="EA16:EC16"/>
    <mergeCell ref="EA17:EC17"/>
    <mergeCell ref="EA18:EC18"/>
    <mergeCell ref="EA19:EC19"/>
    <mergeCell ref="EA20:EC20"/>
    <mergeCell ref="EA21:EC21"/>
    <mergeCell ref="EA22:EC22"/>
    <mergeCell ref="EA23:EC23"/>
    <mergeCell ref="EA24:EC24"/>
    <mergeCell ref="EA25:EC25"/>
    <mergeCell ref="EA26:EC26"/>
    <mergeCell ref="EA27:EC27"/>
    <mergeCell ref="EA28:EC28"/>
    <mergeCell ref="EA29:EC29"/>
    <mergeCell ref="DS37:DU37"/>
    <mergeCell ref="DS38:DU38"/>
    <mergeCell ref="DS39:DU39"/>
    <mergeCell ref="DS40:DU40"/>
    <mergeCell ref="DS41:DU41"/>
    <mergeCell ref="DR43:DX43"/>
    <mergeCell ref="DR45:DX45"/>
    <mergeCell ref="DR246:DX246"/>
    <mergeCell ref="DR260:DX260"/>
    <mergeCell ref="DR274:DX274"/>
    <mergeCell ref="DR288:DX288"/>
    <mergeCell ref="DR290:DX290"/>
    <mergeCell ref="DR296:DX296"/>
    <mergeCell ref="DR299:DT299"/>
    <mergeCell ref="DR310:DT310"/>
    <mergeCell ref="DR322:DX322"/>
    <mergeCell ref="DR336:DX336"/>
    <mergeCell ref="DR232:DX232"/>
    <mergeCell ref="DJ448:DP448"/>
    <mergeCell ref="DJ462:DP462"/>
    <mergeCell ref="DS1:DX1"/>
    <mergeCell ref="DS3:DU3"/>
    <mergeCell ref="DS4:DU4"/>
    <mergeCell ref="DR5:DX5"/>
    <mergeCell ref="DR6:DX6"/>
    <mergeCell ref="DR13:DR41"/>
    <mergeCell ref="DS13:DU13"/>
    <mergeCell ref="DS14:DU14"/>
    <mergeCell ref="DS15:DU15"/>
    <mergeCell ref="DS16:DU16"/>
    <mergeCell ref="DS17:DU17"/>
    <mergeCell ref="DS18:DU18"/>
    <mergeCell ref="DS19:DU19"/>
    <mergeCell ref="DS20:DU20"/>
    <mergeCell ref="DS21:DU21"/>
    <mergeCell ref="DS22:DU22"/>
    <mergeCell ref="DS23:DU23"/>
    <mergeCell ref="DS24:DU24"/>
    <mergeCell ref="DS25:DU25"/>
    <mergeCell ref="DS26:DU26"/>
    <mergeCell ref="DS27:DU27"/>
    <mergeCell ref="DS28:DU28"/>
    <mergeCell ref="DS29:DU29"/>
    <mergeCell ref="DS30:DU30"/>
    <mergeCell ref="DS31:DU31"/>
    <mergeCell ref="DS32:DU32"/>
    <mergeCell ref="DS33:DU33"/>
    <mergeCell ref="DS34:DU34"/>
    <mergeCell ref="DS35:DU35"/>
    <mergeCell ref="DS36:DU36"/>
    <mergeCell ref="DJ133:DN133"/>
    <mergeCell ref="DJ145:DP145"/>
    <mergeCell ref="DJ169:DP169"/>
    <mergeCell ref="DJ194:DP194"/>
    <mergeCell ref="DJ218:DP218"/>
    <mergeCell ref="DJ232:DP232"/>
    <mergeCell ref="DJ246:DP246"/>
    <mergeCell ref="DJ310:DL310"/>
    <mergeCell ref="DJ322:DP322"/>
    <mergeCell ref="DJ336:DP336"/>
    <mergeCell ref="DJ350:DP350"/>
    <mergeCell ref="DJ364:DP364"/>
    <mergeCell ref="DJ378:DP378"/>
    <mergeCell ref="DJ392:DP392"/>
    <mergeCell ref="DJ406:DP406"/>
    <mergeCell ref="DJ420:DP420"/>
    <mergeCell ref="DJ434:DP434"/>
    <mergeCell ref="DB448:DH448"/>
    <mergeCell ref="DB462:DH462"/>
    <mergeCell ref="DK1:DP1"/>
    <mergeCell ref="DK3:DM3"/>
    <mergeCell ref="DK4:DM4"/>
    <mergeCell ref="DJ5:DP5"/>
    <mergeCell ref="DJ6:DP6"/>
    <mergeCell ref="DJ13:DJ41"/>
    <mergeCell ref="DK13:DM13"/>
    <mergeCell ref="DK14:DM14"/>
    <mergeCell ref="DK15:DM15"/>
    <mergeCell ref="DK16:DM16"/>
    <mergeCell ref="DK17:DM17"/>
    <mergeCell ref="DK18:DM18"/>
    <mergeCell ref="DK19:DM19"/>
    <mergeCell ref="DK20:DM20"/>
    <mergeCell ref="DK21:DM21"/>
    <mergeCell ref="DK22:DM22"/>
    <mergeCell ref="DK23:DM23"/>
    <mergeCell ref="DK24:DM24"/>
    <mergeCell ref="DK25:DM25"/>
    <mergeCell ref="DK26:DM26"/>
    <mergeCell ref="DK27:DM27"/>
    <mergeCell ref="DK28:DM28"/>
    <mergeCell ref="DK29:DM29"/>
    <mergeCell ref="DK30:DM30"/>
    <mergeCell ref="DK31:DM31"/>
    <mergeCell ref="DK32:DM32"/>
    <mergeCell ref="DK33:DM33"/>
    <mergeCell ref="DK34:DM34"/>
    <mergeCell ref="DK35:DM35"/>
    <mergeCell ref="DK36:DM36"/>
    <mergeCell ref="DC1:DH1"/>
    <mergeCell ref="DC3:DE3"/>
    <mergeCell ref="DC4:DE4"/>
    <mergeCell ref="DB5:DH5"/>
    <mergeCell ref="DB6:DH6"/>
    <mergeCell ref="DB13:DB41"/>
    <mergeCell ref="DC13:DE13"/>
    <mergeCell ref="DC14:DE14"/>
    <mergeCell ref="DC15:DE15"/>
    <mergeCell ref="DC16:DE16"/>
    <mergeCell ref="DC17:DE17"/>
    <mergeCell ref="DC18:DE18"/>
    <mergeCell ref="DC19:DE19"/>
    <mergeCell ref="DC20:DE20"/>
    <mergeCell ref="DC21:DE21"/>
    <mergeCell ref="DC22:DE22"/>
    <mergeCell ref="DC23:DE23"/>
    <mergeCell ref="DC24:DE24"/>
    <mergeCell ref="DC25:DE25"/>
    <mergeCell ref="DC26:DE26"/>
    <mergeCell ref="DC27:DE27"/>
    <mergeCell ref="DC28:DE28"/>
    <mergeCell ref="DC29:DE29"/>
    <mergeCell ref="DC30:DE30"/>
    <mergeCell ref="DC31:DE31"/>
    <mergeCell ref="DC32:DE32"/>
    <mergeCell ref="DC33:DE33"/>
    <mergeCell ref="DC34:DE34"/>
    <mergeCell ref="DC35:DE35"/>
    <mergeCell ref="DC36:DE36"/>
    <mergeCell ref="DC37:DE37"/>
    <mergeCell ref="CT274:CZ274"/>
    <mergeCell ref="CT288:CZ288"/>
    <mergeCell ref="CT290:CZ290"/>
    <mergeCell ref="CT296:CZ296"/>
    <mergeCell ref="CT299:CV299"/>
    <mergeCell ref="CT310:CV310"/>
    <mergeCell ref="CT322:CZ322"/>
    <mergeCell ref="CT336:CZ336"/>
    <mergeCell ref="CT350:CZ350"/>
    <mergeCell ref="CT364:CZ364"/>
    <mergeCell ref="CT378:CZ378"/>
    <mergeCell ref="CT392:CZ392"/>
    <mergeCell ref="CT406:CZ406"/>
    <mergeCell ref="CT420:CZ420"/>
    <mergeCell ref="CT434:CZ434"/>
    <mergeCell ref="CT448:CZ448"/>
    <mergeCell ref="CT462:CZ462"/>
    <mergeCell ref="CL462:CR462"/>
    <mergeCell ref="CU1:CZ1"/>
    <mergeCell ref="CU3:CW3"/>
    <mergeCell ref="CU4:CW4"/>
    <mergeCell ref="CT5:CZ5"/>
    <mergeCell ref="CT6:CZ6"/>
    <mergeCell ref="CT13:CT41"/>
    <mergeCell ref="CU13:CW13"/>
    <mergeCell ref="CU14:CW14"/>
    <mergeCell ref="CU15:CW15"/>
    <mergeCell ref="CU16:CW16"/>
    <mergeCell ref="CU17:CW17"/>
    <mergeCell ref="CU18:CW18"/>
    <mergeCell ref="CU19:CW19"/>
    <mergeCell ref="CU20:CW20"/>
    <mergeCell ref="CU21:CW21"/>
    <mergeCell ref="CU22:CW22"/>
    <mergeCell ref="CU23:CW23"/>
    <mergeCell ref="CU24:CW24"/>
    <mergeCell ref="CU25:CW25"/>
    <mergeCell ref="CU26:CW26"/>
    <mergeCell ref="CU27:CW27"/>
    <mergeCell ref="CU28:CW28"/>
    <mergeCell ref="CU29:CW29"/>
    <mergeCell ref="CU30:CW30"/>
    <mergeCell ref="CU31:CW31"/>
    <mergeCell ref="CU32:CW32"/>
    <mergeCell ref="CU33:CW33"/>
    <mergeCell ref="CU34:CW34"/>
    <mergeCell ref="CU35:CW35"/>
    <mergeCell ref="CU36:CW36"/>
    <mergeCell ref="CT260:CZ260"/>
    <mergeCell ref="CL260:CR260"/>
    <mergeCell ref="CL274:CR274"/>
    <mergeCell ref="CL288:CR288"/>
    <mergeCell ref="CL290:CR290"/>
    <mergeCell ref="CL296:CR296"/>
    <mergeCell ref="CL299:CN299"/>
    <mergeCell ref="CL310:CN310"/>
    <mergeCell ref="CL322:CR322"/>
    <mergeCell ref="CL336:CR336"/>
    <mergeCell ref="CL350:CR350"/>
    <mergeCell ref="CL364:CR364"/>
    <mergeCell ref="CL378:CR378"/>
    <mergeCell ref="CL392:CR392"/>
    <mergeCell ref="CL406:CR406"/>
    <mergeCell ref="CL420:CR420"/>
    <mergeCell ref="CL434:CR434"/>
    <mergeCell ref="CL448:CR448"/>
    <mergeCell ref="CD296:CJ296"/>
    <mergeCell ref="CD299:CF299"/>
    <mergeCell ref="CD310:CF310"/>
    <mergeCell ref="CD322:CJ322"/>
    <mergeCell ref="CD336:CJ336"/>
    <mergeCell ref="CD350:CJ350"/>
    <mergeCell ref="CD364:CJ364"/>
    <mergeCell ref="CD378:CJ378"/>
    <mergeCell ref="CD392:CJ392"/>
    <mergeCell ref="CD406:CJ406"/>
    <mergeCell ref="CD420:CJ420"/>
    <mergeCell ref="CD434:CJ434"/>
    <mergeCell ref="CD448:CJ448"/>
    <mergeCell ref="CD462:CJ462"/>
    <mergeCell ref="CM1:CR1"/>
    <mergeCell ref="CL13:CL41"/>
    <mergeCell ref="CM39:CO39"/>
    <mergeCell ref="CM40:CO40"/>
    <mergeCell ref="CM41:CO41"/>
    <mergeCell ref="CL43:CR43"/>
    <mergeCell ref="CL45:CR45"/>
    <mergeCell ref="CL48:CP48"/>
    <mergeCell ref="CL69:CP69"/>
    <mergeCell ref="CL90:CP90"/>
    <mergeCell ref="CL111:CP111"/>
    <mergeCell ref="CL122:CP122"/>
    <mergeCell ref="CL133:CP133"/>
    <mergeCell ref="CL145:CR145"/>
    <mergeCell ref="CL169:CR169"/>
    <mergeCell ref="CL194:CR194"/>
    <mergeCell ref="CL218:CR218"/>
    <mergeCell ref="CL232:CR232"/>
    <mergeCell ref="CE25:CG25"/>
    <mergeCell ref="CE26:CG26"/>
    <mergeCell ref="CE27:CG27"/>
    <mergeCell ref="CE28:CG28"/>
    <mergeCell ref="CE29:CG29"/>
    <mergeCell ref="CE30:CG30"/>
    <mergeCell ref="CD43:CJ43"/>
    <mergeCell ref="CD45:CJ45"/>
    <mergeCell ref="CD48:CH48"/>
    <mergeCell ref="CD69:CH69"/>
    <mergeCell ref="CD90:CH90"/>
    <mergeCell ref="CD111:CH111"/>
    <mergeCell ref="CD122:CH122"/>
    <mergeCell ref="CD133:CH133"/>
    <mergeCell ref="CD145:CJ145"/>
    <mergeCell ref="CD169:CJ169"/>
    <mergeCell ref="CD194:CJ194"/>
    <mergeCell ref="BV296:CB296"/>
    <mergeCell ref="BV299:BX299"/>
    <mergeCell ref="BV310:BX310"/>
    <mergeCell ref="BV322:CB322"/>
    <mergeCell ref="BV336:CB336"/>
    <mergeCell ref="BV350:CB350"/>
    <mergeCell ref="BV364:CB364"/>
    <mergeCell ref="BV378:CB378"/>
    <mergeCell ref="BV392:CB392"/>
    <mergeCell ref="BV406:CB406"/>
    <mergeCell ref="BV420:CB420"/>
    <mergeCell ref="BV434:CB434"/>
    <mergeCell ref="BV448:CB448"/>
    <mergeCell ref="BV462:CB462"/>
    <mergeCell ref="CE1:CJ1"/>
    <mergeCell ref="CE3:CG3"/>
    <mergeCell ref="CE4:CG4"/>
    <mergeCell ref="CD5:CJ5"/>
    <mergeCell ref="CD6:CJ6"/>
    <mergeCell ref="CD13:CD41"/>
    <mergeCell ref="CE13:CG13"/>
    <mergeCell ref="CE14:CG14"/>
    <mergeCell ref="CE15:CG15"/>
    <mergeCell ref="CE16:CG16"/>
    <mergeCell ref="CE17:CG17"/>
    <mergeCell ref="CE18:CG18"/>
    <mergeCell ref="CE19:CG19"/>
    <mergeCell ref="CE20:CG20"/>
    <mergeCell ref="CE21:CG21"/>
    <mergeCell ref="CE22:CG22"/>
    <mergeCell ref="CE23:CG23"/>
    <mergeCell ref="CE24:CG24"/>
    <mergeCell ref="BN350:BT350"/>
    <mergeCell ref="BN364:BT364"/>
    <mergeCell ref="BN378:BT378"/>
    <mergeCell ref="BN392:BT392"/>
    <mergeCell ref="BN406:BT406"/>
    <mergeCell ref="BN420:BT420"/>
    <mergeCell ref="BN434:BT434"/>
    <mergeCell ref="BN448:BT448"/>
    <mergeCell ref="BN462:BT462"/>
    <mergeCell ref="BW1:CB1"/>
    <mergeCell ref="BV13:BV41"/>
    <mergeCell ref="BW39:BY39"/>
    <mergeCell ref="BW40:BY40"/>
    <mergeCell ref="BW41:BY41"/>
    <mergeCell ref="BV43:CB43"/>
    <mergeCell ref="BV45:CB45"/>
    <mergeCell ref="BV48:BZ48"/>
    <mergeCell ref="BV69:BZ69"/>
    <mergeCell ref="BV90:BZ90"/>
    <mergeCell ref="BV111:BZ111"/>
    <mergeCell ref="BV122:BZ122"/>
    <mergeCell ref="BV133:BZ133"/>
    <mergeCell ref="BV145:CB145"/>
    <mergeCell ref="BV169:CB169"/>
    <mergeCell ref="BV194:CB194"/>
    <mergeCell ref="BV218:CB218"/>
    <mergeCell ref="BV232:CB232"/>
    <mergeCell ref="BV246:CB246"/>
    <mergeCell ref="BV260:CB260"/>
    <mergeCell ref="BV274:CB274"/>
    <mergeCell ref="BV288:CB288"/>
    <mergeCell ref="BV290:CB290"/>
    <mergeCell ref="BO39:BQ39"/>
    <mergeCell ref="BO40:BQ40"/>
    <mergeCell ref="BO41:BQ41"/>
    <mergeCell ref="BN43:BT43"/>
    <mergeCell ref="BN45:BT45"/>
    <mergeCell ref="BN48:BR48"/>
    <mergeCell ref="BN69:BR69"/>
    <mergeCell ref="BN90:BR90"/>
    <mergeCell ref="BN111:BR111"/>
    <mergeCell ref="BN122:BR122"/>
    <mergeCell ref="BN133:BR133"/>
    <mergeCell ref="BN232:BT232"/>
    <mergeCell ref="BN246:BT246"/>
    <mergeCell ref="BN260:BT260"/>
    <mergeCell ref="BN169:BT169"/>
    <mergeCell ref="BN194:BT194"/>
    <mergeCell ref="BN218:BT218"/>
    <mergeCell ref="BF434:BL434"/>
    <mergeCell ref="BF448:BL448"/>
    <mergeCell ref="BF462:BL462"/>
    <mergeCell ref="BO1:BT1"/>
    <mergeCell ref="BO3:BQ3"/>
    <mergeCell ref="BO4:BQ4"/>
    <mergeCell ref="BN5:BT5"/>
    <mergeCell ref="BN6:BT6"/>
    <mergeCell ref="BN13:BN41"/>
    <mergeCell ref="BO13:BQ13"/>
    <mergeCell ref="BO14:BQ14"/>
    <mergeCell ref="BO15:BQ15"/>
    <mergeCell ref="BO16:BQ16"/>
    <mergeCell ref="BO17:BQ17"/>
    <mergeCell ref="BO18:BQ18"/>
    <mergeCell ref="BO19:BQ19"/>
    <mergeCell ref="BO20:BQ20"/>
    <mergeCell ref="BO21:BQ21"/>
    <mergeCell ref="BO22:BQ22"/>
    <mergeCell ref="BO23:BQ23"/>
    <mergeCell ref="BO24:BQ24"/>
    <mergeCell ref="BO25:BQ25"/>
    <mergeCell ref="BO26:BQ26"/>
    <mergeCell ref="BO27:BQ27"/>
    <mergeCell ref="BO28:BQ28"/>
    <mergeCell ref="BO29:BQ29"/>
    <mergeCell ref="BO30:BQ30"/>
    <mergeCell ref="BO31:BQ31"/>
    <mergeCell ref="BO32:BQ32"/>
    <mergeCell ref="BO33:BQ33"/>
    <mergeCell ref="BO34:BQ34"/>
    <mergeCell ref="BO35:BQ35"/>
    <mergeCell ref="BF218:BL218"/>
    <mergeCell ref="BF232:BL232"/>
    <mergeCell ref="BF246:BL246"/>
    <mergeCell ref="BF260:BL260"/>
    <mergeCell ref="BF274:BL274"/>
    <mergeCell ref="BF288:BL288"/>
    <mergeCell ref="BF290:BL290"/>
    <mergeCell ref="BF392:BL392"/>
    <mergeCell ref="BF406:BL406"/>
    <mergeCell ref="BF420:BL420"/>
    <mergeCell ref="BF296:BL296"/>
    <mergeCell ref="BF299:BH299"/>
    <mergeCell ref="BF310:BH310"/>
    <mergeCell ref="BF322:BL322"/>
    <mergeCell ref="BF350:BL350"/>
    <mergeCell ref="BF364:BL364"/>
    <mergeCell ref="BF378:BL378"/>
    <mergeCell ref="BG26:BI26"/>
    <mergeCell ref="BG27:BI27"/>
    <mergeCell ref="BG28:BI28"/>
    <mergeCell ref="BG29:BI29"/>
    <mergeCell ref="BG30:BI30"/>
    <mergeCell ref="BG31:BI31"/>
    <mergeCell ref="BG32:BI32"/>
    <mergeCell ref="BF45:BL45"/>
    <mergeCell ref="BF48:BJ48"/>
    <mergeCell ref="BF69:BJ69"/>
    <mergeCell ref="BF90:BJ90"/>
    <mergeCell ref="BF111:BJ111"/>
    <mergeCell ref="BF122:BJ122"/>
    <mergeCell ref="BF133:BJ133"/>
    <mergeCell ref="BF145:BL145"/>
    <mergeCell ref="BF169:BL169"/>
    <mergeCell ref="BF194:BL194"/>
    <mergeCell ref="AX299:AZ299"/>
    <mergeCell ref="AX310:AZ310"/>
    <mergeCell ref="AX322:BD322"/>
    <mergeCell ref="AX392:BD392"/>
    <mergeCell ref="AX406:BD406"/>
    <mergeCell ref="AX420:BD420"/>
    <mergeCell ref="AX336:BD336"/>
    <mergeCell ref="AX350:BD350"/>
    <mergeCell ref="AX364:BD364"/>
    <mergeCell ref="AX378:BD378"/>
    <mergeCell ref="AX434:BD434"/>
    <mergeCell ref="AX448:BD448"/>
    <mergeCell ref="AX462:BD462"/>
    <mergeCell ref="BG1:BL1"/>
    <mergeCell ref="BG3:BI3"/>
    <mergeCell ref="BG4:BI4"/>
    <mergeCell ref="BF5:BL5"/>
    <mergeCell ref="BF6:BL6"/>
    <mergeCell ref="BF13:BF41"/>
    <mergeCell ref="BG13:BI13"/>
    <mergeCell ref="BG14:BI14"/>
    <mergeCell ref="BG15:BI15"/>
    <mergeCell ref="BG16:BI16"/>
    <mergeCell ref="BG17:BI17"/>
    <mergeCell ref="BG18:BI18"/>
    <mergeCell ref="BG19:BI19"/>
    <mergeCell ref="BG20:BI20"/>
    <mergeCell ref="BG21:BI21"/>
    <mergeCell ref="BG22:BI22"/>
    <mergeCell ref="BG23:BI23"/>
    <mergeCell ref="BG24:BI24"/>
    <mergeCell ref="BG25:BI25"/>
    <mergeCell ref="AX48:BB48"/>
    <mergeCell ref="AX69:BB69"/>
    <mergeCell ref="AX90:BB90"/>
    <mergeCell ref="AX111:BB111"/>
    <mergeCell ref="AX122:BB122"/>
    <mergeCell ref="AX133:BB133"/>
    <mergeCell ref="AX145:BD145"/>
    <mergeCell ref="AX169:BD169"/>
    <mergeCell ref="AX194:BD194"/>
    <mergeCell ref="AX218:BD218"/>
    <mergeCell ref="AX232:BD232"/>
    <mergeCell ref="AX246:BD246"/>
    <mergeCell ref="AX260:BD260"/>
    <mergeCell ref="AX274:BD274"/>
    <mergeCell ref="AX288:BD288"/>
    <mergeCell ref="AX290:BD290"/>
    <mergeCell ref="AX296:BD296"/>
    <mergeCell ref="AP392:AV392"/>
    <mergeCell ref="AP406:AV406"/>
    <mergeCell ref="AP420:AV420"/>
    <mergeCell ref="AP434:AV434"/>
    <mergeCell ref="AP448:AV448"/>
    <mergeCell ref="AP462:AV462"/>
    <mergeCell ref="AY1:BD1"/>
    <mergeCell ref="AY3:BA3"/>
    <mergeCell ref="AY4:BA4"/>
    <mergeCell ref="AX5:BD5"/>
    <mergeCell ref="AX6:BD6"/>
    <mergeCell ref="AX13:AX41"/>
    <mergeCell ref="AY13:BA13"/>
    <mergeCell ref="AY14:BA14"/>
    <mergeCell ref="AY15:BA15"/>
    <mergeCell ref="AY16:BA16"/>
    <mergeCell ref="AY17:BA17"/>
    <mergeCell ref="AY18:BA18"/>
    <mergeCell ref="AY19:BA19"/>
    <mergeCell ref="AY20:BA20"/>
    <mergeCell ref="AY21:BA21"/>
    <mergeCell ref="AY22:BA22"/>
    <mergeCell ref="AY23:BA23"/>
    <mergeCell ref="AY24:BA24"/>
    <mergeCell ref="AY25:BA25"/>
    <mergeCell ref="AY26:BA26"/>
    <mergeCell ref="AY27:BA27"/>
    <mergeCell ref="AY28:BA28"/>
    <mergeCell ref="AY29:BA29"/>
    <mergeCell ref="AY30:BA30"/>
    <mergeCell ref="AY33:BA33"/>
    <mergeCell ref="AY34:BA34"/>
    <mergeCell ref="AP169:AV169"/>
    <mergeCell ref="AP194:AV194"/>
    <mergeCell ref="AP218:AV218"/>
    <mergeCell ref="AP232:AV232"/>
    <mergeCell ref="AP246:AV246"/>
    <mergeCell ref="AP260:AV260"/>
    <mergeCell ref="AP274:AV274"/>
    <mergeCell ref="AP288:AV288"/>
    <mergeCell ref="AP290:AV290"/>
    <mergeCell ref="AP296:AV296"/>
    <mergeCell ref="AP299:AR299"/>
    <mergeCell ref="AP310:AR310"/>
    <mergeCell ref="AP350:AV350"/>
    <mergeCell ref="AP322:AV322"/>
    <mergeCell ref="AP336:AV336"/>
    <mergeCell ref="AP364:AV364"/>
    <mergeCell ref="AP378:AV378"/>
    <mergeCell ref="AQ1:AV1"/>
    <mergeCell ref="AQ3:AS3"/>
    <mergeCell ref="AQ4:AS4"/>
    <mergeCell ref="AP5:AV5"/>
    <mergeCell ref="AP6:AV6"/>
    <mergeCell ref="AP13:AP41"/>
    <mergeCell ref="AQ13:AS13"/>
    <mergeCell ref="AQ14:AS14"/>
    <mergeCell ref="AQ15:AS15"/>
    <mergeCell ref="AQ16:AS16"/>
    <mergeCell ref="AQ17:AS17"/>
    <mergeCell ref="AQ18:AS18"/>
    <mergeCell ref="AQ19:AS19"/>
    <mergeCell ref="AQ20:AS20"/>
    <mergeCell ref="AQ21:AS21"/>
    <mergeCell ref="AQ22:AS22"/>
    <mergeCell ref="AQ23:AS23"/>
    <mergeCell ref="AQ24:AS24"/>
    <mergeCell ref="AQ25:AS25"/>
    <mergeCell ref="AQ26:AS26"/>
    <mergeCell ref="AQ27:AS27"/>
    <mergeCell ref="AQ28:AS28"/>
    <mergeCell ref="AQ29:AS29"/>
    <mergeCell ref="AQ30:AS30"/>
    <mergeCell ref="AQ31:AS31"/>
    <mergeCell ref="AQ32:AS32"/>
    <mergeCell ref="AQ33:AS33"/>
    <mergeCell ref="AQ34:AS34"/>
    <mergeCell ref="AQ35:AS35"/>
    <mergeCell ref="AQ36:AS36"/>
    <mergeCell ref="AQ37:AS37"/>
    <mergeCell ref="AQ38:AS38"/>
    <mergeCell ref="AH169:AN169"/>
    <mergeCell ref="AH194:AN194"/>
    <mergeCell ref="AH218:AN218"/>
    <mergeCell ref="AH232:AN232"/>
    <mergeCell ref="AH246:AN246"/>
    <mergeCell ref="AH336:AN336"/>
    <mergeCell ref="AH350:AN350"/>
    <mergeCell ref="AH364:AN364"/>
    <mergeCell ref="AH378:AN378"/>
    <mergeCell ref="AH392:AN392"/>
    <mergeCell ref="AH406:AN406"/>
    <mergeCell ref="AH420:AN420"/>
    <mergeCell ref="AH434:AN434"/>
    <mergeCell ref="AH448:AN448"/>
    <mergeCell ref="AH462:AN462"/>
    <mergeCell ref="AH260:AN260"/>
    <mergeCell ref="AH274:AN274"/>
    <mergeCell ref="AH288:AN288"/>
    <mergeCell ref="AH290:AN290"/>
    <mergeCell ref="AH296:AN296"/>
    <mergeCell ref="AH299:AJ299"/>
    <mergeCell ref="AH310:AJ310"/>
    <mergeCell ref="AH322:AN322"/>
    <mergeCell ref="Z392:AF392"/>
    <mergeCell ref="Z406:AF406"/>
    <mergeCell ref="Z420:AF420"/>
    <mergeCell ref="Z434:AF434"/>
    <mergeCell ref="Z448:AF448"/>
    <mergeCell ref="Z462:AF462"/>
    <mergeCell ref="AI1:AN1"/>
    <mergeCell ref="AI3:AK3"/>
    <mergeCell ref="AI4:AK4"/>
    <mergeCell ref="AH5:AN5"/>
    <mergeCell ref="AH6:AN6"/>
    <mergeCell ref="AH13:AH41"/>
    <mergeCell ref="AI13:AK13"/>
    <mergeCell ref="AI14:AK14"/>
    <mergeCell ref="AI15:AK15"/>
    <mergeCell ref="AI16:AK16"/>
    <mergeCell ref="AI17:AK17"/>
    <mergeCell ref="AI18:AK18"/>
    <mergeCell ref="AI19:AK19"/>
    <mergeCell ref="AI20:AK20"/>
    <mergeCell ref="AI21:AK21"/>
    <mergeCell ref="AI22:AK22"/>
    <mergeCell ref="AI23:AK23"/>
    <mergeCell ref="AI24:AK24"/>
    <mergeCell ref="AI25:AK25"/>
    <mergeCell ref="AI26:AK26"/>
    <mergeCell ref="AI27:AK27"/>
    <mergeCell ref="AI28:AK28"/>
    <mergeCell ref="AI29:AK29"/>
    <mergeCell ref="AI39:AK39"/>
    <mergeCell ref="AI40:AK40"/>
    <mergeCell ref="AI41:AK41"/>
    <mergeCell ref="Z169:AF169"/>
    <mergeCell ref="Z194:AF194"/>
    <mergeCell ref="Z218:AF218"/>
    <mergeCell ref="Z232:AF232"/>
    <mergeCell ref="Z246:AF246"/>
    <mergeCell ref="Z260:AF260"/>
    <mergeCell ref="Z274:AF274"/>
    <mergeCell ref="Z288:AF288"/>
    <mergeCell ref="Z290:AF290"/>
    <mergeCell ref="Z296:AF296"/>
    <mergeCell ref="Z299:AB299"/>
    <mergeCell ref="Z310:AB310"/>
    <mergeCell ref="Z322:AF322"/>
    <mergeCell ref="Z336:AF336"/>
    <mergeCell ref="Z350:AF350"/>
    <mergeCell ref="Z364:AF364"/>
    <mergeCell ref="Z378:AF378"/>
    <mergeCell ref="R448:X448"/>
    <mergeCell ref="R462:X462"/>
    <mergeCell ref="AA1:AF1"/>
    <mergeCell ref="AA3:AC3"/>
    <mergeCell ref="AA4:AC4"/>
    <mergeCell ref="Z5:AF5"/>
    <mergeCell ref="Z6:AF6"/>
    <mergeCell ref="Z13:Z41"/>
    <mergeCell ref="AA13:AC13"/>
    <mergeCell ref="AA14:AC14"/>
    <mergeCell ref="AA15:AC15"/>
    <mergeCell ref="AA16:AC16"/>
    <mergeCell ref="AA17:AC17"/>
    <mergeCell ref="AA18:AC18"/>
    <mergeCell ref="AA19:AC19"/>
    <mergeCell ref="AA20:AC20"/>
    <mergeCell ref="AA21:AC21"/>
    <mergeCell ref="AA22:AC22"/>
    <mergeCell ref="AA23:AC23"/>
    <mergeCell ref="AA24:AC24"/>
    <mergeCell ref="AA25:AC25"/>
    <mergeCell ref="AA26:AC26"/>
    <mergeCell ref="AA27:AC27"/>
    <mergeCell ref="AA28:AC28"/>
    <mergeCell ref="AA29:AC29"/>
    <mergeCell ref="AA30:AC30"/>
    <mergeCell ref="AA31:AC31"/>
    <mergeCell ref="AA32:AC32"/>
    <mergeCell ref="AA33:AC33"/>
    <mergeCell ref="AA34:AC34"/>
    <mergeCell ref="AA35:AC35"/>
    <mergeCell ref="AA36:AC36"/>
    <mergeCell ref="S1:X1"/>
    <mergeCell ref="S3:U3"/>
    <mergeCell ref="S4:U4"/>
    <mergeCell ref="R5:X5"/>
    <mergeCell ref="R6:X6"/>
    <mergeCell ref="R13:R41"/>
    <mergeCell ref="S13:U13"/>
    <mergeCell ref="S14:U14"/>
    <mergeCell ref="S15:U15"/>
    <mergeCell ref="S16:U16"/>
    <mergeCell ref="S17:U17"/>
    <mergeCell ref="S18:U18"/>
    <mergeCell ref="S19:U19"/>
    <mergeCell ref="S20:U20"/>
    <mergeCell ref="S21:U21"/>
    <mergeCell ref="S22:U22"/>
    <mergeCell ref="S23:U23"/>
    <mergeCell ref="S24:U24"/>
    <mergeCell ref="S25:U25"/>
    <mergeCell ref="S26:U26"/>
    <mergeCell ref="S27:U27"/>
    <mergeCell ref="S28:U28"/>
    <mergeCell ref="S29:U29"/>
    <mergeCell ref="S30:U30"/>
    <mergeCell ref="S31:U31"/>
    <mergeCell ref="S32:U32"/>
    <mergeCell ref="S33:U33"/>
    <mergeCell ref="S34:U34"/>
    <mergeCell ref="S35:U35"/>
    <mergeCell ref="S36:U36"/>
    <mergeCell ref="S37:U37"/>
    <mergeCell ref="S38:U38"/>
    <mergeCell ref="R336:X336"/>
    <mergeCell ref="R350:X350"/>
    <mergeCell ref="R364:X364"/>
    <mergeCell ref="R378:X378"/>
    <mergeCell ref="R392:X392"/>
    <mergeCell ref="R406:X406"/>
    <mergeCell ref="R420:X420"/>
    <mergeCell ref="R434:X434"/>
    <mergeCell ref="J310:L310"/>
    <mergeCell ref="J322:P322"/>
    <mergeCell ref="J336:P336"/>
    <mergeCell ref="J350:P350"/>
    <mergeCell ref="J364:P364"/>
    <mergeCell ref="J378:P378"/>
    <mergeCell ref="J392:P392"/>
    <mergeCell ref="J406:P406"/>
    <mergeCell ref="J420:P420"/>
    <mergeCell ref="J434:P434"/>
    <mergeCell ref="K31:M31"/>
    <mergeCell ref="K32:M32"/>
    <mergeCell ref="K33:M33"/>
    <mergeCell ref="K34:M34"/>
    <mergeCell ref="K35:M35"/>
    <mergeCell ref="K36:M36"/>
    <mergeCell ref="K37:M37"/>
    <mergeCell ref="K38:M38"/>
    <mergeCell ref="J448:P448"/>
    <mergeCell ref="J462:P462"/>
    <mergeCell ref="J43:P43"/>
    <mergeCell ref="J45:P45"/>
    <mergeCell ref="J48:N48"/>
    <mergeCell ref="J69:N69"/>
    <mergeCell ref="J90:N90"/>
    <mergeCell ref="J111:N111"/>
    <mergeCell ref="J122:N122"/>
    <mergeCell ref="J133:N133"/>
    <mergeCell ref="J145:P145"/>
    <mergeCell ref="J169:P169"/>
    <mergeCell ref="J194:P194"/>
    <mergeCell ref="J218:P218"/>
    <mergeCell ref="J232:P232"/>
    <mergeCell ref="J246:P246"/>
    <mergeCell ref="J260:P260"/>
    <mergeCell ref="J274:P274"/>
    <mergeCell ref="J288:P288"/>
    <mergeCell ref="J290:P290"/>
    <mergeCell ref="DJ122:DN122"/>
    <mergeCell ref="DR48:DV48"/>
    <mergeCell ref="DR69:DV69"/>
    <mergeCell ref="DR90:DV90"/>
    <mergeCell ref="DR111:DV111"/>
    <mergeCell ref="DR122:DV122"/>
    <mergeCell ref="DR133:DV133"/>
    <mergeCell ref="EQ37:ES37"/>
    <mergeCell ref="K1:P1"/>
    <mergeCell ref="K3:M3"/>
    <mergeCell ref="K4:M4"/>
    <mergeCell ref="J5:P5"/>
    <mergeCell ref="J6:P6"/>
    <mergeCell ref="J13:J41"/>
    <mergeCell ref="K13:M13"/>
    <mergeCell ref="K14:M14"/>
    <mergeCell ref="K15:M15"/>
    <mergeCell ref="K16:M16"/>
    <mergeCell ref="K17:M17"/>
    <mergeCell ref="K18:M18"/>
    <mergeCell ref="K19:M19"/>
    <mergeCell ref="K20:M20"/>
    <mergeCell ref="K21:M21"/>
    <mergeCell ref="K22:M22"/>
    <mergeCell ref="K23:M23"/>
    <mergeCell ref="K24:M24"/>
    <mergeCell ref="K25:M25"/>
    <mergeCell ref="K26:M26"/>
    <mergeCell ref="K27:M27"/>
    <mergeCell ref="K28:M28"/>
    <mergeCell ref="K29:M29"/>
    <mergeCell ref="K30:M30"/>
    <mergeCell ref="AH48:AL48"/>
    <mergeCell ref="AH69:AL69"/>
    <mergeCell ref="AH90:AL90"/>
    <mergeCell ref="AQ39:AS39"/>
    <mergeCell ref="AQ40:AS40"/>
    <mergeCell ref="AQ41:AS41"/>
    <mergeCell ref="AP43:AV43"/>
    <mergeCell ref="AP45:AV45"/>
    <mergeCell ref="AP48:AT48"/>
    <mergeCell ref="AP69:AT69"/>
    <mergeCell ref="AP90:AT90"/>
    <mergeCell ref="AY31:BA31"/>
    <mergeCell ref="AY32:BA32"/>
    <mergeCell ref="EQ36:ES36"/>
    <mergeCell ref="DB43:DH43"/>
    <mergeCell ref="DB45:DH45"/>
    <mergeCell ref="DB48:DF48"/>
    <mergeCell ref="DB69:DF69"/>
    <mergeCell ref="DB90:DF90"/>
    <mergeCell ref="DK39:DM39"/>
    <mergeCell ref="DK40:DM40"/>
    <mergeCell ref="DK41:DM41"/>
    <mergeCell ref="DJ43:DP43"/>
    <mergeCell ref="DJ45:DP45"/>
    <mergeCell ref="DJ48:DN48"/>
    <mergeCell ref="DJ69:DN69"/>
    <mergeCell ref="DJ90:DN90"/>
    <mergeCell ref="AY39:BA39"/>
    <mergeCell ref="AY40:BA40"/>
    <mergeCell ref="AY41:BA41"/>
    <mergeCell ref="AX43:BD43"/>
    <mergeCell ref="AX45:BD45"/>
    <mergeCell ref="EP232:EV232"/>
    <mergeCell ref="EP246:EV246"/>
    <mergeCell ref="EQ3:ES3"/>
    <mergeCell ref="EQ4:ES4"/>
    <mergeCell ref="EP5:EV5"/>
    <mergeCell ref="EP6:EV6"/>
    <mergeCell ref="EQ13:ES13"/>
    <mergeCell ref="EQ14:ES14"/>
    <mergeCell ref="EQ15:ES15"/>
    <mergeCell ref="EQ16:ES16"/>
    <mergeCell ref="EQ17:ES17"/>
    <mergeCell ref="EQ18:ES18"/>
    <mergeCell ref="EQ19:ES19"/>
    <mergeCell ref="EQ20:ES20"/>
    <mergeCell ref="EQ21:ES21"/>
    <mergeCell ref="EQ22:ES22"/>
    <mergeCell ref="EQ23:ES23"/>
    <mergeCell ref="EQ24:ES24"/>
    <mergeCell ref="EQ25:ES25"/>
    <mergeCell ref="EQ26:ES26"/>
    <mergeCell ref="EQ27:ES27"/>
    <mergeCell ref="EQ28:ES28"/>
    <mergeCell ref="EQ29:ES29"/>
    <mergeCell ref="EQ30:ES30"/>
    <mergeCell ref="EQ31:ES31"/>
    <mergeCell ref="EQ32:ES32"/>
    <mergeCell ref="EQ33:ES33"/>
    <mergeCell ref="EQ34:ES34"/>
    <mergeCell ref="EQ35:ES35"/>
    <mergeCell ref="CT145:CZ145"/>
    <mergeCell ref="CT169:CZ169"/>
    <mergeCell ref="CT194:CZ194"/>
    <mergeCell ref="CT218:CZ218"/>
    <mergeCell ref="EH232:EN232"/>
    <mergeCell ref="EH246:EN246"/>
    <mergeCell ref="EH260:EN260"/>
    <mergeCell ref="DR145:DX145"/>
    <mergeCell ref="DR169:DX169"/>
    <mergeCell ref="DR194:DX194"/>
    <mergeCell ref="DR218:DX218"/>
    <mergeCell ref="EA37:EC37"/>
    <mergeCell ref="EA38:EC38"/>
    <mergeCell ref="EA39:EC39"/>
    <mergeCell ref="EA40:EC40"/>
    <mergeCell ref="EA41:EC41"/>
    <mergeCell ref="DZ43:EF43"/>
    <mergeCell ref="DZ45:EF45"/>
    <mergeCell ref="DZ48:ED48"/>
    <mergeCell ref="DZ69:ED69"/>
    <mergeCell ref="DZ90:ED90"/>
    <mergeCell ref="DZ111:ED111"/>
    <mergeCell ref="EH111:EL111"/>
    <mergeCell ref="EH122:EL122"/>
    <mergeCell ref="EH133:EL133"/>
    <mergeCell ref="EH145:EN145"/>
    <mergeCell ref="EH169:EN169"/>
    <mergeCell ref="EH194:EN194"/>
    <mergeCell ref="EH218:EN218"/>
    <mergeCell ref="DB111:DF111"/>
    <mergeCell ref="DB122:DF122"/>
    <mergeCell ref="DJ111:DN111"/>
    <mergeCell ref="CD290:CJ290"/>
    <mergeCell ref="CE31:CG31"/>
    <mergeCell ref="CE32:CG32"/>
    <mergeCell ref="CE33:CG33"/>
    <mergeCell ref="CE34:CG34"/>
    <mergeCell ref="CE35:CG35"/>
    <mergeCell ref="CE36:CG36"/>
    <mergeCell ref="CE37:CG37"/>
    <mergeCell ref="CE38:CG38"/>
    <mergeCell ref="CE39:CG39"/>
    <mergeCell ref="CE40:CG40"/>
    <mergeCell ref="CE41:CG41"/>
    <mergeCell ref="BW28:BY28"/>
    <mergeCell ref="BW29:BY29"/>
    <mergeCell ref="BW30:BY30"/>
    <mergeCell ref="BW31:BY31"/>
    <mergeCell ref="BW32:BY32"/>
    <mergeCell ref="BW33:BY33"/>
    <mergeCell ref="BW34:BY34"/>
    <mergeCell ref="BW35:BY35"/>
    <mergeCell ref="BW36:BY36"/>
    <mergeCell ref="BW37:BY37"/>
    <mergeCell ref="BW38:BY38"/>
    <mergeCell ref="CD218:CJ218"/>
    <mergeCell ref="CD232:CJ232"/>
    <mergeCell ref="CD246:CJ246"/>
    <mergeCell ref="CD260:CJ260"/>
    <mergeCell ref="CD274:CJ274"/>
    <mergeCell ref="CD288:CJ288"/>
    <mergeCell ref="BW3:BY3"/>
    <mergeCell ref="BW4:BY4"/>
    <mergeCell ref="BV5:CB5"/>
    <mergeCell ref="BV6:CB6"/>
    <mergeCell ref="BW13:BY13"/>
    <mergeCell ref="BW14:BY14"/>
    <mergeCell ref="BW15:BY15"/>
    <mergeCell ref="BW16:BY16"/>
    <mergeCell ref="BW17:BY17"/>
    <mergeCell ref="BW18:BY18"/>
    <mergeCell ref="BW19:BY19"/>
    <mergeCell ref="BW20:BY20"/>
    <mergeCell ref="BW21:BY21"/>
    <mergeCell ref="BW22:BY22"/>
    <mergeCell ref="BW23:BY23"/>
    <mergeCell ref="BW24:BY24"/>
    <mergeCell ref="BW25:BY25"/>
    <mergeCell ref="BN288:BT288"/>
    <mergeCell ref="BN290:BT290"/>
    <mergeCell ref="BN296:BT296"/>
    <mergeCell ref="BN299:BP299"/>
    <mergeCell ref="BN310:BP310"/>
    <mergeCell ref="BN322:BT322"/>
    <mergeCell ref="BN336:BT336"/>
    <mergeCell ref="AI30:AK30"/>
    <mergeCell ref="AI31:AK31"/>
    <mergeCell ref="AI32:AK32"/>
    <mergeCell ref="AI33:AK33"/>
    <mergeCell ref="AI34:AK34"/>
    <mergeCell ref="AI35:AK35"/>
    <mergeCell ref="AI36:AK36"/>
    <mergeCell ref="AI37:AK37"/>
    <mergeCell ref="S39:U39"/>
    <mergeCell ref="S40:U40"/>
    <mergeCell ref="S41:U41"/>
    <mergeCell ref="R43:X43"/>
    <mergeCell ref="R45:X45"/>
    <mergeCell ref="AI38:AK38"/>
    <mergeCell ref="R48:V48"/>
    <mergeCell ref="R69:V69"/>
    <mergeCell ref="R90:V90"/>
    <mergeCell ref="R111:V111"/>
    <mergeCell ref="BF336:BL336"/>
    <mergeCell ref="R288:X288"/>
    <mergeCell ref="R290:X290"/>
    <mergeCell ref="R296:X296"/>
    <mergeCell ref="R299:T299"/>
    <mergeCell ref="R310:T310"/>
    <mergeCell ref="R322:X322"/>
    <mergeCell ref="BW26:BY26"/>
    <mergeCell ref="BW27:BY27"/>
    <mergeCell ref="BN145:BT145"/>
    <mergeCell ref="BG33:BI33"/>
    <mergeCell ref="BG34:BI34"/>
    <mergeCell ref="BG35:BI35"/>
    <mergeCell ref="BG36:BI36"/>
    <mergeCell ref="BG37:BI37"/>
    <mergeCell ref="BG38:BI38"/>
    <mergeCell ref="BG39:BI39"/>
    <mergeCell ref="BG40:BI40"/>
    <mergeCell ref="BG41:BI41"/>
    <mergeCell ref="BF43:BL43"/>
    <mergeCell ref="Z122:AD122"/>
    <mergeCell ref="Z133:AD133"/>
    <mergeCell ref="Z145:AF145"/>
    <mergeCell ref="AH111:AL111"/>
    <mergeCell ref="AH122:AL122"/>
    <mergeCell ref="Z48:AD48"/>
    <mergeCell ref="Z69:AD69"/>
    <mergeCell ref="Z90:AD90"/>
    <mergeCell ref="Z111:AD111"/>
    <mergeCell ref="AH133:AL133"/>
    <mergeCell ref="AH145:AN145"/>
    <mergeCell ref="AP111:AT111"/>
    <mergeCell ref="AP122:AT122"/>
    <mergeCell ref="AP133:AT133"/>
    <mergeCell ref="AP145:AV145"/>
    <mergeCell ref="AY35:BA35"/>
    <mergeCell ref="AY36:BA36"/>
    <mergeCell ref="AY37:BA37"/>
    <mergeCell ref="AY38:BA38"/>
    <mergeCell ref="R274:X274"/>
    <mergeCell ref="SE38:SG38"/>
    <mergeCell ref="SE39:SG39"/>
    <mergeCell ref="SE40:SG40"/>
    <mergeCell ref="SE41:SG41"/>
    <mergeCell ref="SD43:SJ43"/>
    <mergeCell ref="SD45:SJ45"/>
    <mergeCell ref="CU41:CW41"/>
    <mergeCell ref="CT232:CZ232"/>
    <mergeCell ref="CT246:CZ246"/>
    <mergeCell ref="DC38:DE38"/>
    <mergeCell ref="DC39:DE39"/>
    <mergeCell ref="DC40:DE40"/>
    <mergeCell ref="DC41:DE41"/>
    <mergeCell ref="DB246:DH246"/>
    <mergeCell ref="DB133:DF133"/>
    <mergeCell ref="DB145:DH145"/>
    <mergeCell ref="DB169:DH169"/>
    <mergeCell ref="DB194:DH194"/>
    <mergeCell ref="DB218:DH218"/>
    <mergeCell ref="DB232:DH232"/>
    <mergeCell ref="CL246:CR246"/>
    <mergeCell ref="BN274:BT274"/>
    <mergeCell ref="DK38:DM38"/>
    <mergeCell ref="CT43:CZ43"/>
    <mergeCell ref="CT45:CZ45"/>
    <mergeCell ref="CT48:CX48"/>
    <mergeCell ref="CT69:CX69"/>
    <mergeCell ref="CT90:CX90"/>
    <mergeCell ref="CT111:CX111"/>
    <mergeCell ref="CT122:CX122"/>
    <mergeCell ref="CT133:CX133"/>
    <mergeCell ref="QQ35:QS35"/>
    <mergeCell ref="QQ36:QS36"/>
    <mergeCell ref="QQ37:QS37"/>
    <mergeCell ref="QQ38:QS38"/>
    <mergeCell ref="QQ39:QS39"/>
    <mergeCell ref="QQ40:QS40"/>
    <mergeCell ref="QQ41:QS41"/>
    <mergeCell ref="QP43:QV43"/>
    <mergeCell ref="QP45:QV45"/>
    <mergeCell ref="QY35:RA35"/>
    <mergeCell ref="K39:M39"/>
    <mergeCell ref="K40:M40"/>
    <mergeCell ref="K41:M41"/>
    <mergeCell ref="AA37:AC37"/>
    <mergeCell ref="AA38:AC38"/>
    <mergeCell ref="AA39:AC39"/>
    <mergeCell ref="AA40:AC40"/>
    <mergeCell ref="AA41:AC41"/>
    <mergeCell ref="Z43:AF43"/>
    <mergeCell ref="Z45:AF45"/>
    <mergeCell ref="DK37:DM37"/>
    <mergeCell ref="EQ38:ES38"/>
    <mergeCell ref="EY40:FA40"/>
    <mergeCell ref="EY41:FA41"/>
    <mergeCell ref="EX43:FD43"/>
    <mergeCell ref="EX45:FD45"/>
    <mergeCell ref="AH43:AN43"/>
    <mergeCell ref="AH45:AN45"/>
    <mergeCell ref="BO36:BQ36"/>
    <mergeCell ref="BO37:BQ37"/>
    <mergeCell ref="BO38:BQ38"/>
    <mergeCell ref="HC35:HE35"/>
    <mergeCell ref="HC36:HE36"/>
    <mergeCell ref="HC37:HE37"/>
    <mergeCell ref="HC38:HE38"/>
    <mergeCell ref="FW31:FY31"/>
    <mergeCell ref="FW32:FY32"/>
    <mergeCell ref="FW33:FY33"/>
    <mergeCell ref="FW34:FY34"/>
    <mergeCell ref="FW35:FY35"/>
    <mergeCell ref="FW36:FY36"/>
    <mergeCell ref="FW37:FY37"/>
    <mergeCell ref="FW38:FY38"/>
    <mergeCell ref="C3:E3"/>
    <mergeCell ref="C4:E4"/>
    <mergeCell ref="B43:H43"/>
    <mergeCell ref="C13:E13"/>
    <mergeCell ref="B378:H378"/>
    <mergeCell ref="B5:H5"/>
    <mergeCell ref="C16:E16"/>
    <mergeCell ref="B218:H218"/>
    <mergeCell ref="B232:H232"/>
    <mergeCell ref="B246:H246"/>
    <mergeCell ref="B260:H260"/>
    <mergeCell ref="B274:H274"/>
    <mergeCell ref="B288:H288"/>
    <mergeCell ref="B290:H290"/>
    <mergeCell ref="B296:H296"/>
    <mergeCell ref="B299:D299"/>
    <mergeCell ref="B310:D310"/>
    <mergeCell ref="B322:H322"/>
    <mergeCell ref="B336:H336"/>
    <mergeCell ref="B350:H350"/>
    <mergeCell ref="B145:H145"/>
    <mergeCell ref="B194:H194"/>
    <mergeCell ref="B45:H45"/>
    <mergeCell ref="B48:F48"/>
    <mergeCell ref="C1:H1"/>
    <mergeCell ref="C19:E19"/>
    <mergeCell ref="C20:E20"/>
    <mergeCell ref="C21:E21"/>
    <mergeCell ref="C22:E22"/>
    <mergeCell ref="C35:E35"/>
    <mergeCell ref="C23:E23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B169:H169"/>
    <mergeCell ref="C36:E36"/>
    <mergeCell ref="C38:E38"/>
    <mergeCell ref="C40:E40"/>
    <mergeCell ref="B364:H364"/>
    <mergeCell ref="B6:H6"/>
    <mergeCell ref="C18:E18"/>
    <mergeCell ref="C39:E39"/>
    <mergeCell ref="C37:E37"/>
    <mergeCell ref="C41:E41"/>
    <mergeCell ref="C14:E14"/>
    <mergeCell ref="C15:E15"/>
    <mergeCell ref="C17:E17"/>
    <mergeCell ref="B13:B41"/>
    <mergeCell ref="B448:H448"/>
    <mergeCell ref="B462:H462"/>
    <mergeCell ref="J296:P296"/>
    <mergeCell ref="J299:L299"/>
    <mergeCell ref="R122:V122"/>
    <mergeCell ref="R133:V133"/>
    <mergeCell ref="R145:X145"/>
    <mergeCell ref="R169:X169"/>
    <mergeCell ref="R194:X194"/>
    <mergeCell ref="R218:X218"/>
    <mergeCell ref="R232:X232"/>
    <mergeCell ref="R246:X246"/>
    <mergeCell ref="R260:X260"/>
    <mergeCell ref="B392:H392"/>
    <mergeCell ref="B406:H406"/>
    <mergeCell ref="B420:H420"/>
    <mergeCell ref="B434:H434"/>
    <mergeCell ref="B69:F69"/>
    <mergeCell ref="B90:F90"/>
    <mergeCell ref="B111:F111"/>
    <mergeCell ref="B122:F122"/>
    <mergeCell ref="B133:F133"/>
    <mergeCell ref="CM3:CO3"/>
    <mergeCell ref="CM4:CO4"/>
    <mergeCell ref="CL5:CR5"/>
    <mergeCell ref="CL6:CR6"/>
    <mergeCell ref="CM13:CO13"/>
    <mergeCell ref="CM14:CO14"/>
    <mergeCell ref="CM15:CO15"/>
    <mergeCell ref="CM16:CO16"/>
    <mergeCell ref="CM17:CO17"/>
    <mergeCell ref="CM18:CO18"/>
    <mergeCell ref="CM19:CO19"/>
    <mergeCell ref="CM20:CO20"/>
    <mergeCell ref="CM21:CO21"/>
    <mergeCell ref="CM22:CO22"/>
    <mergeCell ref="CM23:CO23"/>
    <mergeCell ref="CM24:CO24"/>
    <mergeCell ref="CM25:CO25"/>
    <mergeCell ref="CM26:CO26"/>
    <mergeCell ref="CM27:CO27"/>
    <mergeCell ref="CM28:CO28"/>
    <mergeCell ref="CM29:CO29"/>
    <mergeCell ref="CM30:CO30"/>
    <mergeCell ref="CM31:CO31"/>
    <mergeCell ref="CM32:CO32"/>
    <mergeCell ref="CM33:CO33"/>
    <mergeCell ref="CM34:CO34"/>
    <mergeCell ref="CM35:CO35"/>
    <mergeCell ref="CM36:CO36"/>
    <mergeCell ref="CM37:CO37"/>
    <mergeCell ref="CM38:CO38"/>
    <mergeCell ref="CU37:CW37"/>
    <mergeCell ref="CU38:CW38"/>
    <mergeCell ref="CU39:CW39"/>
    <mergeCell ref="CU40:CW40"/>
    <mergeCell ref="DB274:DH274"/>
    <mergeCell ref="DB288:DH288"/>
    <mergeCell ref="DB290:DH290"/>
    <mergeCell ref="DB296:DH296"/>
    <mergeCell ref="DB299:DD299"/>
    <mergeCell ref="DB310:DD310"/>
    <mergeCell ref="DB322:DH322"/>
    <mergeCell ref="DB336:DH336"/>
    <mergeCell ref="DB350:DH350"/>
    <mergeCell ref="DB364:DH364"/>
    <mergeCell ref="DB378:DH378"/>
    <mergeCell ref="DB392:DH392"/>
    <mergeCell ref="DB406:DH406"/>
    <mergeCell ref="DB420:DH420"/>
    <mergeCell ref="DB434:DH434"/>
    <mergeCell ref="DB260:DH260"/>
    <mergeCell ref="DJ260:DP260"/>
    <mergeCell ref="DJ274:DP274"/>
    <mergeCell ref="DJ288:DP288"/>
    <mergeCell ref="DJ290:DP290"/>
    <mergeCell ref="DJ296:DP296"/>
    <mergeCell ref="DJ299:DL299"/>
    <mergeCell ref="EP260:EV260"/>
    <mergeCell ref="EP274:EV274"/>
    <mergeCell ref="FO24:FQ24"/>
    <mergeCell ref="EX246:FD246"/>
    <mergeCell ref="EX260:FD260"/>
    <mergeCell ref="EX274:FD274"/>
    <mergeCell ref="EX288:FD288"/>
    <mergeCell ref="EX290:FD290"/>
    <mergeCell ref="FW3:FY3"/>
    <mergeCell ref="FW4:FY4"/>
    <mergeCell ref="FV5:GB5"/>
    <mergeCell ref="FV6:GB6"/>
    <mergeCell ref="FW13:FY13"/>
    <mergeCell ref="FW14:FY14"/>
    <mergeCell ref="FW15:FY15"/>
    <mergeCell ref="FW16:FY16"/>
    <mergeCell ref="FW17:FY17"/>
    <mergeCell ref="FW18:FY18"/>
    <mergeCell ref="FW19:FY19"/>
    <mergeCell ref="FW20:FY20"/>
    <mergeCell ref="FW21:FY21"/>
    <mergeCell ref="FW22:FY22"/>
    <mergeCell ref="FW23:FY23"/>
    <mergeCell ref="FW24:FY24"/>
    <mergeCell ref="FW25:FY25"/>
    <mergeCell ref="FW26:FY26"/>
    <mergeCell ref="FW27:FY27"/>
    <mergeCell ref="FW28:FY28"/>
    <mergeCell ref="FW29:FY29"/>
    <mergeCell ref="FW30:FY30"/>
    <mergeCell ref="FV232:GB232"/>
    <mergeCell ref="FV246:GB246"/>
    <mergeCell ref="FV260:GB260"/>
    <mergeCell ref="FV274:GB274"/>
    <mergeCell ref="FV288:GB288"/>
    <mergeCell ref="FV290:GB290"/>
    <mergeCell ref="FV296:GB296"/>
    <mergeCell ref="FV299:FX299"/>
    <mergeCell ref="FV310:FX310"/>
    <mergeCell ref="FV322:GB322"/>
    <mergeCell ref="GE29:GG29"/>
    <mergeCell ref="GE30:GG30"/>
    <mergeCell ref="GE31:GG31"/>
    <mergeCell ref="GE32:GG32"/>
    <mergeCell ref="GE33:GG33"/>
    <mergeCell ref="GE34:GG34"/>
    <mergeCell ref="GE35:GG35"/>
    <mergeCell ref="GE36:GG36"/>
    <mergeCell ref="GE37:GG37"/>
    <mergeCell ref="GE38:GG38"/>
    <mergeCell ref="GE39:GG39"/>
    <mergeCell ref="GE40:GG40"/>
    <mergeCell ref="GE41:GG41"/>
    <mergeCell ref="GD43:GJ43"/>
    <mergeCell ref="GD296:GJ296"/>
    <mergeCell ref="GD299:GF299"/>
    <mergeCell ref="GD310:GF310"/>
    <mergeCell ref="GD322:GJ322"/>
    <mergeCell ref="GD169:GJ169"/>
    <mergeCell ref="GD194:GJ194"/>
    <mergeCell ref="GD218:GJ218"/>
    <mergeCell ref="GD232:GJ232"/>
    <mergeCell ref="GD246:GJ246"/>
    <mergeCell ref="GD260:GJ260"/>
    <mergeCell ref="GD336:GJ336"/>
    <mergeCell ref="GD350:GJ350"/>
    <mergeCell ref="GD364:GJ364"/>
    <mergeCell ref="GL364:GR364"/>
    <mergeCell ref="GU35:GW35"/>
    <mergeCell ref="GU36:GW36"/>
    <mergeCell ref="GU37:GW37"/>
    <mergeCell ref="GU38:GW38"/>
    <mergeCell ref="GU39:GW39"/>
    <mergeCell ref="GU40:GW40"/>
    <mergeCell ref="GU41:GW41"/>
    <mergeCell ref="GT43:GZ43"/>
    <mergeCell ref="GT45:GZ45"/>
    <mergeCell ref="GT48:GX48"/>
    <mergeCell ref="GT69:GX69"/>
    <mergeCell ref="GT90:GX90"/>
    <mergeCell ref="GT111:GX111"/>
    <mergeCell ref="GT122:GX122"/>
    <mergeCell ref="GD274:GJ274"/>
    <mergeCell ref="GD288:GJ288"/>
    <mergeCell ref="GD290:GJ290"/>
    <mergeCell ref="GL133:GP133"/>
    <mergeCell ref="GL145:GR145"/>
    <mergeCell ref="GL169:GR169"/>
    <mergeCell ref="GL194:GR194"/>
    <mergeCell ref="GL218:GR218"/>
    <mergeCell ref="GL232:GR232"/>
    <mergeCell ref="GL246:GR246"/>
    <mergeCell ref="GL260:GR260"/>
    <mergeCell ref="GL274:GR274"/>
    <mergeCell ref="GL288:GR288"/>
    <mergeCell ref="GL290:GR290"/>
    <mergeCell ref="GL378:GR378"/>
    <mergeCell ref="GL392:GR392"/>
    <mergeCell ref="GL406:GR406"/>
    <mergeCell ref="GT364:GZ364"/>
    <mergeCell ref="GT378:GZ378"/>
    <mergeCell ref="GT392:GZ392"/>
    <mergeCell ref="GT406:GZ406"/>
    <mergeCell ref="HB260:HH260"/>
    <mergeCell ref="HB274:HH274"/>
    <mergeCell ref="HB288:HH288"/>
    <mergeCell ref="HB290:HH290"/>
    <mergeCell ref="HB296:HH296"/>
    <mergeCell ref="HB299:HD299"/>
    <mergeCell ref="HB310:HD310"/>
    <mergeCell ref="HB322:HH322"/>
    <mergeCell ref="HB336:HH336"/>
    <mergeCell ref="HB350:HH350"/>
    <mergeCell ref="HB364:HH364"/>
    <mergeCell ref="HB378:HH378"/>
    <mergeCell ref="GL296:GR296"/>
    <mergeCell ref="GL299:GN299"/>
    <mergeCell ref="GL310:GN310"/>
    <mergeCell ref="GL322:GR322"/>
    <mergeCell ref="GL336:GR336"/>
    <mergeCell ref="GL350:GR350"/>
    <mergeCell ref="HB392:HH392"/>
    <mergeCell ref="HB406:HH406"/>
    <mergeCell ref="HJ378:HP378"/>
    <mergeCell ref="HR378:HX378"/>
    <mergeCell ref="HZ378:IF378"/>
    <mergeCell ref="IH145:IN145"/>
    <mergeCell ref="IH169:IN169"/>
    <mergeCell ref="IH194:IN194"/>
    <mergeCell ref="IH218:IN218"/>
    <mergeCell ref="IH232:IN232"/>
    <mergeCell ref="IH246:IN246"/>
    <mergeCell ref="IH260:IN260"/>
    <mergeCell ref="IH274:IN274"/>
    <mergeCell ref="IH288:IN288"/>
    <mergeCell ref="IH290:IN290"/>
    <mergeCell ref="IH296:IN296"/>
    <mergeCell ref="IP69:IT69"/>
    <mergeCell ref="IP90:IT90"/>
    <mergeCell ref="IP111:IT111"/>
    <mergeCell ref="IP122:IT122"/>
    <mergeCell ref="HJ194:HP194"/>
    <mergeCell ref="HJ218:HP218"/>
    <mergeCell ref="HJ232:HP232"/>
    <mergeCell ref="HJ246:HP246"/>
    <mergeCell ref="HJ260:HP260"/>
    <mergeCell ref="HJ274:HP274"/>
    <mergeCell ref="HJ288:HP288"/>
    <mergeCell ref="HJ290:HP290"/>
    <mergeCell ref="HJ296:HP296"/>
    <mergeCell ref="HJ299:HL299"/>
    <mergeCell ref="HJ310:HL310"/>
    <mergeCell ref="HJ322:HP322"/>
    <mergeCell ref="HJ336:HP336"/>
    <mergeCell ref="HJ350:HP350"/>
    <mergeCell ref="IP45:IV45"/>
    <mergeCell ref="IP48:IT48"/>
    <mergeCell ref="IP133:IT133"/>
    <mergeCell ref="IP145:IV145"/>
    <mergeCell ref="IP169:IV169"/>
    <mergeCell ref="IP194:IV194"/>
    <mergeCell ref="IY35:JA35"/>
    <mergeCell ref="IY36:JA36"/>
    <mergeCell ref="IY37:JA37"/>
    <mergeCell ref="IY38:JA38"/>
    <mergeCell ref="IY39:JA39"/>
    <mergeCell ref="IY40:JA40"/>
    <mergeCell ref="IY41:JA41"/>
    <mergeCell ref="IX43:JD43"/>
    <mergeCell ref="IX45:JD45"/>
    <mergeCell ref="IX299:IZ299"/>
    <mergeCell ref="IX310:IZ310"/>
    <mergeCell ref="IP43:IV43"/>
    <mergeCell ref="IP218:IV218"/>
    <mergeCell ref="IP232:IV232"/>
    <mergeCell ref="IP246:IV246"/>
    <mergeCell ref="IP260:IV260"/>
    <mergeCell ref="IP274:IV274"/>
    <mergeCell ref="IP288:IV288"/>
    <mergeCell ref="IP290:IV290"/>
    <mergeCell ref="IP296:IV296"/>
    <mergeCell ref="IP299:IR299"/>
    <mergeCell ref="IP310:IR310"/>
    <mergeCell ref="IX232:JD232"/>
    <mergeCell ref="IX246:JD246"/>
    <mergeCell ref="IX260:JD260"/>
    <mergeCell ref="IX274:JD274"/>
    <mergeCell ref="IX322:JD322"/>
    <mergeCell ref="IX336:JD336"/>
    <mergeCell ref="IX350:JD350"/>
    <mergeCell ref="IX364:JD364"/>
    <mergeCell ref="IX378:JD378"/>
    <mergeCell ref="IX392:JD392"/>
    <mergeCell ref="IX406:JD406"/>
    <mergeCell ref="JG3:JI3"/>
    <mergeCell ref="JG4:JI4"/>
    <mergeCell ref="JF5:JL5"/>
    <mergeCell ref="JF6:JL6"/>
    <mergeCell ref="JG13:JI13"/>
    <mergeCell ref="JG14:JI14"/>
    <mergeCell ref="JG15:JI15"/>
    <mergeCell ref="JG16:JI16"/>
    <mergeCell ref="JG17:JI17"/>
    <mergeCell ref="JG18:JI18"/>
    <mergeCell ref="JG19:JI19"/>
    <mergeCell ref="JG20:JI20"/>
    <mergeCell ref="JG21:JI21"/>
    <mergeCell ref="JG22:JI22"/>
    <mergeCell ref="JG23:JI23"/>
    <mergeCell ref="JG24:JI24"/>
    <mergeCell ref="JG25:JI25"/>
    <mergeCell ref="JG26:JI26"/>
    <mergeCell ref="JG27:JI27"/>
    <mergeCell ref="JG28:JI28"/>
    <mergeCell ref="JG29:JI29"/>
    <mergeCell ref="JG30:JI30"/>
    <mergeCell ref="JG31:JI31"/>
    <mergeCell ref="JG32:JI32"/>
    <mergeCell ref="JG33:JI33"/>
    <mergeCell ref="JG34:JI34"/>
    <mergeCell ref="JG35:JI35"/>
    <mergeCell ref="JG36:JI36"/>
    <mergeCell ref="JG37:JI37"/>
    <mergeCell ref="JG38:JI38"/>
    <mergeCell ref="JF350:JL350"/>
    <mergeCell ref="JF364:JL364"/>
    <mergeCell ref="JF378:JL378"/>
    <mergeCell ref="JF392:JL392"/>
    <mergeCell ref="JF406:JL406"/>
    <mergeCell ref="JF420:JL420"/>
    <mergeCell ref="JF434:JL434"/>
    <mergeCell ref="JF448:JL448"/>
    <mergeCell ref="JN246:JT246"/>
    <mergeCell ref="JN260:JT260"/>
    <mergeCell ref="JN274:JT274"/>
    <mergeCell ref="JN288:JT288"/>
    <mergeCell ref="JN290:JT290"/>
    <mergeCell ref="JN296:JT296"/>
    <mergeCell ref="JN299:JP299"/>
    <mergeCell ref="JN310:JP310"/>
    <mergeCell ref="JN322:JT322"/>
    <mergeCell ref="JN336:JT336"/>
    <mergeCell ref="JN350:JT350"/>
    <mergeCell ref="JN364:JT364"/>
    <mergeCell ref="JN378:JT378"/>
    <mergeCell ref="JF310:JH310"/>
    <mergeCell ref="JF322:JL322"/>
    <mergeCell ref="JF336:JL336"/>
    <mergeCell ref="JO38:JQ38"/>
    <mergeCell ref="JO39:JQ39"/>
    <mergeCell ref="JO40:JQ40"/>
    <mergeCell ref="JV378:KB378"/>
    <mergeCell ref="KL133:KP133"/>
    <mergeCell ref="KL145:KR145"/>
    <mergeCell ref="KL169:KR169"/>
    <mergeCell ref="KL194:KR194"/>
    <mergeCell ref="KL218:KR218"/>
    <mergeCell ref="KL232:KR232"/>
    <mergeCell ref="KL246:KR246"/>
    <mergeCell ref="KL260:KR260"/>
    <mergeCell ref="KL274:KR274"/>
    <mergeCell ref="KL288:KR288"/>
    <mergeCell ref="KL290:KR290"/>
    <mergeCell ref="KL296:KR296"/>
    <mergeCell ref="KL299:KN299"/>
    <mergeCell ref="KL310:KN310"/>
    <mergeCell ref="KL322:KR322"/>
    <mergeCell ref="KT90:KX90"/>
    <mergeCell ref="KT111:KX111"/>
    <mergeCell ref="KT122:KX122"/>
    <mergeCell ref="KT133:KX133"/>
    <mergeCell ref="KT145:KZ145"/>
    <mergeCell ref="KT169:KZ169"/>
    <mergeCell ref="KT194:KZ194"/>
    <mergeCell ref="JV218:KB218"/>
    <mergeCell ref="JV232:KB232"/>
    <mergeCell ref="JV246:KB246"/>
    <mergeCell ref="JV260:KB260"/>
    <mergeCell ref="JV274:KB274"/>
    <mergeCell ref="JV288:KB288"/>
    <mergeCell ref="JV290:KB290"/>
    <mergeCell ref="JV296:KB296"/>
    <mergeCell ref="JV299:JX299"/>
    <mergeCell ref="LB296:LH296"/>
    <mergeCell ref="LB299:LD299"/>
    <mergeCell ref="LB310:LD310"/>
    <mergeCell ref="LB322:LH322"/>
    <mergeCell ref="LB336:LH336"/>
    <mergeCell ref="LB350:LH350"/>
    <mergeCell ref="LB364:LH364"/>
    <mergeCell ref="LB378:LH378"/>
    <mergeCell ref="LB392:LH392"/>
    <mergeCell ref="LB246:LH246"/>
    <mergeCell ref="LB260:LH260"/>
    <mergeCell ref="LB274:LH274"/>
    <mergeCell ref="LB288:LH288"/>
    <mergeCell ref="LB290:LH290"/>
    <mergeCell ref="LB406:LH406"/>
    <mergeCell ref="LJ194:LP194"/>
    <mergeCell ref="LJ218:LP218"/>
    <mergeCell ref="LJ232:LP232"/>
    <mergeCell ref="LJ246:LP246"/>
    <mergeCell ref="LJ378:LP378"/>
    <mergeCell ref="LJ392:LP392"/>
    <mergeCell ref="LJ406:LP406"/>
    <mergeCell ref="MH336:MN336"/>
    <mergeCell ref="MH350:MN350"/>
    <mergeCell ref="MH364:MN364"/>
    <mergeCell ref="LJ260:LP260"/>
    <mergeCell ref="LJ274:LP274"/>
    <mergeCell ref="LJ288:LP288"/>
    <mergeCell ref="LJ290:LP290"/>
    <mergeCell ref="LJ296:LP296"/>
    <mergeCell ref="LJ299:LL299"/>
    <mergeCell ref="LJ310:LL310"/>
    <mergeCell ref="LJ322:LP322"/>
    <mergeCell ref="LJ336:LP336"/>
    <mergeCell ref="LJ350:LP350"/>
    <mergeCell ref="LJ364:LP364"/>
    <mergeCell ref="LR274:LX274"/>
    <mergeCell ref="LR288:LX288"/>
    <mergeCell ref="LR290:LX290"/>
    <mergeCell ref="LR296:LX296"/>
    <mergeCell ref="LR299:LT299"/>
    <mergeCell ref="LR310:LT310"/>
    <mergeCell ref="LR322:LX322"/>
    <mergeCell ref="LR336:LX336"/>
    <mergeCell ref="LR350:LX350"/>
    <mergeCell ref="LR364:LX364"/>
    <mergeCell ref="LZ364:MF364"/>
    <mergeCell ref="MQ3:MS3"/>
    <mergeCell ref="MQ4:MS4"/>
    <mergeCell ref="MP5:MV5"/>
    <mergeCell ref="MP6:MV6"/>
    <mergeCell ref="MQ13:MS13"/>
    <mergeCell ref="MQ14:MS14"/>
    <mergeCell ref="MQ15:MS15"/>
    <mergeCell ref="MQ16:MS16"/>
    <mergeCell ref="MQ17:MS17"/>
    <mergeCell ref="MQ18:MS18"/>
    <mergeCell ref="MQ19:MS19"/>
    <mergeCell ref="MQ20:MS20"/>
    <mergeCell ref="MQ21:MS21"/>
    <mergeCell ref="MQ22:MS22"/>
    <mergeCell ref="MQ23:MS23"/>
    <mergeCell ref="MQ24:MS24"/>
    <mergeCell ref="MQ25:MS25"/>
    <mergeCell ref="MQ26:MS26"/>
    <mergeCell ref="MQ27:MS27"/>
    <mergeCell ref="MQ28:MS28"/>
    <mergeCell ref="MQ29:MS29"/>
    <mergeCell ref="MQ30:MS30"/>
    <mergeCell ref="MQ31:MS31"/>
    <mergeCell ref="MQ32:MS32"/>
    <mergeCell ref="MQ33:MS33"/>
    <mergeCell ref="MQ34:MS34"/>
    <mergeCell ref="MQ35:MS35"/>
    <mergeCell ref="MQ36:MS36"/>
    <mergeCell ref="MQ37:MS37"/>
    <mergeCell ref="MQ38:MS38"/>
    <mergeCell ref="MP310:MR310"/>
    <mergeCell ref="MP322:MV322"/>
    <mergeCell ref="MP336:MV336"/>
    <mergeCell ref="MP350:MV350"/>
    <mergeCell ref="MP288:MV288"/>
    <mergeCell ref="MP290:MV290"/>
    <mergeCell ref="MP296:MV296"/>
    <mergeCell ref="MP299:MR299"/>
    <mergeCell ref="MY39:NA39"/>
    <mergeCell ref="MY40:NA40"/>
    <mergeCell ref="MY41:NA41"/>
    <mergeCell ref="MX43:ND43"/>
    <mergeCell ref="MP364:MV364"/>
    <mergeCell ref="MP378:MV378"/>
    <mergeCell ref="MP392:MV392"/>
    <mergeCell ref="MP406:MV406"/>
    <mergeCell ref="MX194:ND194"/>
    <mergeCell ref="MX218:ND218"/>
    <mergeCell ref="MX232:ND232"/>
    <mergeCell ref="MX246:ND246"/>
    <mergeCell ref="MX260:ND260"/>
    <mergeCell ref="MX274:ND274"/>
    <mergeCell ref="MX288:ND288"/>
    <mergeCell ref="MX290:ND290"/>
    <mergeCell ref="MX296:ND296"/>
    <mergeCell ref="MX299:MZ299"/>
    <mergeCell ref="MX310:MZ310"/>
    <mergeCell ref="MX322:ND322"/>
    <mergeCell ref="MX336:ND336"/>
    <mergeCell ref="MX350:ND350"/>
    <mergeCell ref="MX364:ND364"/>
    <mergeCell ref="MX378:ND378"/>
    <mergeCell ref="MX392:ND392"/>
    <mergeCell ref="MX406:ND406"/>
    <mergeCell ref="MX45:ND45"/>
    <mergeCell ref="MX48:NB48"/>
    <mergeCell ref="MX69:NB69"/>
    <mergeCell ref="MX90:NB90"/>
    <mergeCell ref="MX111:NB111"/>
    <mergeCell ref="MX122:NB122"/>
    <mergeCell ref="NN420:NT420"/>
    <mergeCell ref="NN434:NT434"/>
    <mergeCell ref="NN448:NT448"/>
    <mergeCell ref="NW38:NY38"/>
    <mergeCell ref="NW39:NY39"/>
    <mergeCell ref="NW40:NY40"/>
    <mergeCell ref="NW41:NY41"/>
    <mergeCell ref="NV43:OB43"/>
    <mergeCell ref="NV45:OB45"/>
    <mergeCell ref="OD45:OJ45"/>
    <mergeCell ref="OD48:OH48"/>
    <mergeCell ref="OD69:OH69"/>
    <mergeCell ref="OD90:OH90"/>
    <mergeCell ref="NF350:NL350"/>
    <mergeCell ref="NO38:NQ38"/>
    <mergeCell ref="NO39:NQ39"/>
    <mergeCell ref="NO40:NQ40"/>
    <mergeCell ref="NO41:NQ41"/>
    <mergeCell ref="NN43:NT43"/>
    <mergeCell ref="NN45:NT45"/>
    <mergeCell ref="NN48:NR48"/>
    <mergeCell ref="NN69:NR69"/>
    <mergeCell ref="NN90:NR90"/>
    <mergeCell ref="NN111:NR111"/>
    <mergeCell ref="NN122:NR122"/>
    <mergeCell ref="NN133:NR133"/>
    <mergeCell ref="NF364:NL364"/>
    <mergeCell ref="NF194:NL194"/>
    <mergeCell ref="NF218:NL218"/>
    <mergeCell ref="NF133:NJ133"/>
    <mergeCell ref="NF145:NL145"/>
    <mergeCell ref="NF169:NL169"/>
    <mergeCell ref="OL122:OP122"/>
    <mergeCell ref="OL133:OP133"/>
    <mergeCell ref="OL145:OR145"/>
    <mergeCell ref="OL169:OR169"/>
    <mergeCell ref="OL194:OR194"/>
    <mergeCell ref="OL218:OR218"/>
    <mergeCell ref="OL232:OR232"/>
    <mergeCell ref="OL246:OR246"/>
    <mergeCell ref="OL260:OR260"/>
    <mergeCell ref="OL322:OR322"/>
    <mergeCell ref="OT322:OZ322"/>
    <mergeCell ref="OT336:OZ336"/>
    <mergeCell ref="OT350:OZ350"/>
    <mergeCell ref="OT364:OZ364"/>
    <mergeCell ref="OT378:OZ378"/>
    <mergeCell ref="OT392:OZ392"/>
    <mergeCell ref="OT406:OZ406"/>
    <mergeCell ref="OL336:OR336"/>
    <mergeCell ref="OL350:OR350"/>
    <mergeCell ref="OL364:OR364"/>
    <mergeCell ref="OL378:OR378"/>
    <mergeCell ref="OL392:OR392"/>
    <mergeCell ref="OL406:OR406"/>
    <mergeCell ref="OT194:OZ194"/>
    <mergeCell ref="OT218:OZ218"/>
    <mergeCell ref="OT232:OZ232"/>
    <mergeCell ref="OT246:OZ246"/>
    <mergeCell ref="OT260:OZ260"/>
    <mergeCell ref="OT274:OZ274"/>
    <mergeCell ref="OT288:OZ288"/>
    <mergeCell ref="OT290:OZ290"/>
    <mergeCell ref="OT296:OZ296"/>
    <mergeCell ref="PK41:PM41"/>
    <mergeCell ref="PJ43:PP43"/>
    <mergeCell ref="PR90:PV90"/>
    <mergeCell ref="PR111:PV111"/>
    <mergeCell ref="PR122:PV122"/>
    <mergeCell ref="PR133:PV133"/>
    <mergeCell ref="PR145:PX145"/>
    <mergeCell ref="PR169:PX169"/>
    <mergeCell ref="PR194:PX194"/>
    <mergeCell ref="PR218:PX218"/>
    <mergeCell ref="PR232:PX232"/>
    <mergeCell ref="PZ288:QF288"/>
    <mergeCell ref="PZ290:QF290"/>
    <mergeCell ref="PZ296:QF296"/>
    <mergeCell ref="PZ299:QB299"/>
    <mergeCell ref="PZ310:QB310"/>
    <mergeCell ref="PZ322:QF322"/>
    <mergeCell ref="PJ310:PL310"/>
    <mergeCell ref="PJ322:PP322"/>
    <mergeCell ref="PZ336:QF336"/>
    <mergeCell ref="PZ350:QF350"/>
    <mergeCell ref="PZ364:QF364"/>
    <mergeCell ref="PZ378:QF378"/>
    <mergeCell ref="PZ392:QF392"/>
    <mergeCell ref="PZ406:QF406"/>
    <mergeCell ref="QA3:QC3"/>
    <mergeCell ref="QA4:QC4"/>
    <mergeCell ref="PZ5:QF5"/>
    <mergeCell ref="PZ6:QF6"/>
    <mergeCell ref="QA13:QC13"/>
    <mergeCell ref="QA14:QC14"/>
    <mergeCell ref="QA15:QC15"/>
    <mergeCell ref="QA16:QC16"/>
    <mergeCell ref="QA17:QC17"/>
    <mergeCell ref="QA18:QC18"/>
    <mergeCell ref="QA19:QC19"/>
    <mergeCell ref="QA20:QC20"/>
    <mergeCell ref="QA21:QC21"/>
    <mergeCell ref="QA22:QC22"/>
    <mergeCell ref="QA23:QC23"/>
    <mergeCell ref="QA24:QC24"/>
    <mergeCell ref="QA25:QC25"/>
    <mergeCell ref="QA31:QC31"/>
    <mergeCell ref="QA32:QC32"/>
    <mergeCell ref="QA33:QC33"/>
    <mergeCell ref="QA34:QC34"/>
    <mergeCell ref="QA35:QC35"/>
    <mergeCell ref="QA36:QC36"/>
    <mergeCell ref="QA37:QC37"/>
    <mergeCell ref="QA38:QC38"/>
    <mergeCell ref="PZ420:QF420"/>
    <mergeCell ref="PZ434:QF434"/>
    <mergeCell ref="PZ448:QF448"/>
    <mergeCell ref="QI38:QK38"/>
    <mergeCell ref="QI39:QK39"/>
    <mergeCell ref="QI40:QK40"/>
    <mergeCell ref="QI41:QK41"/>
    <mergeCell ref="QH43:QN43"/>
    <mergeCell ref="QH45:QN45"/>
    <mergeCell ref="QQ26:QS26"/>
    <mergeCell ref="QQ27:QS27"/>
    <mergeCell ref="QQ28:QS28"/>
    <mergeCell ref="QQ29:QS29"/>
    <mergeCell ref="QQ30:QS30"/>
    <mergeCell ref="QQ31:QS31"/>
    <mergeCell ref="QQ32:QS32"/>
    <mergeCell ref="QQ33:QS33"/>
    <mergeCell ref="QQ34:QS34"/>
    <mergeCell ref="QP194:QV194"/>
    <mergeCell ref="QP218:QV218"/>
    <mergeCell ref="QP232:QV232"/>
    <mergeCell ref="QP246:QV246"/>
    <mergeCell ref="QP260:QV260"/>
    <mergeCell ref="QP274:QV274"/>
    <mergeCell ref="QP288:QV288"/>
    <mergeCell ref="QP290:QV290"/>
    <mergeCell ref="QP296:QV296"/>
    <mergeCell ref="QA26:QC26"/>
    <mergeCell ref="QA27:QC27"/>
    <mergeCell ref="QA28:QC28"/>
    <mergeCell ref="QA29:QC29"/>
    <mergeCell ref="QA30:QC30"/>
    <mergeCell ref="RN448:RT448"/>
    <mergeCell ref="RV448:SB448"/>
    <mergeCell ref="SL48:SP48"/>
    <mergeCell ref="SL69:SP69"/>
    <mergeCell ref="SL90:SP90"/>
    <mergeCell ref="SL111:SP111"/>
    <mergeCell ref="SL122:SP122"/>
    <mergeCell ref="SL133:SP133"/>
    <mergeCell ref="SL145:SR145"/>
    <mergeCell ref="SL169:SR169"/>
    <mergeCell ref="SL194:SR194"/>
    <mergeCell ref="SL218:SR218"/>
    <mergeCell ref="SL232:SR232"/>
    <mergeCell ref="SL246:SR246"/>
    <mergeCell ref="SL260:SR260"/>
    <mergeCell ref="QX274:RD274"/>
    <mergeCell ref="QX288:RD288"/>
    <mergeCell ref="QX290:RD290"/>
    <mergeCell ref="QX296:RD296"/>
    <mergeCell ref="QX299:QZ299"/>
    <mergeCell ref="QX310:QZ310"/>
    <mergeCell ref="QX322:RD322"/>
    <mergeCell ref="QX336:RD336"/>
    <mergeCell ref="QX350:RD350"/>
    <mergeCell ref="QX364:RD364"/>
    <mergeCell ref="QX378:RD378"/>
    <mergeCell ref="QX392:RD392"/>
    <mergeCell ref="QX406:RD406"/>
    <mergeCell ref="QX420:RD420"/>
    <mergeCell ref="QX434:RD434"/>
    <mergeCell ref="QX448:RD448"/>
    <mergeCell ref="RF274:RL274"/>
    <mergeCell ref="TK3:TM3"/>
    <mergeCell ref="TK4:TM4"/>
    <mergeCell ref="TJ5:TP5"/>
    <mergeCell ref="TJ6:TP6"/>
    <mergeCell ref="TK13:TM13"/>
    <mergeCell ref="TK14:TM14"/>
    <mergeCell ref="TK15:TM15"/>
    <mergeCell ref="TK16:TM16"/>
    <mergeCell ref="TK17:TM17"/>
    <mergeCell ref="TK18:TM18"/>
    <mergeCell ref="TK19:TM19"/>
    <mergeCell ref="TK20:TM20"/>
    <mergeCell ref="TK21:TM21"/>
    <mergeCell ref="TK22:TM22"/>
    <mergeCell ref="TK23:TM23"/>
    <mergeCell ref="TK24:TM24"/>
    <mergeCell ref="TK27:TM27"/>
    <mergeCell ref="TK25:TM25"/>
    <mergeCell ref="TK26:TM26"/>
    <mergeCell ref="TK28:TM28"/>
    <mergeCell ref="TK29:TM29"/>
    <mergeCell ref="TK30:TM30"/>
    <mergeCell ref="TK31:TM31"/>
    <mergeCell ref="TK32:TM32"/>
    <mergeCell ref="TB48:TF48"/>
    <mergeCell ref="TB69:TF69"/>
    <mergeCell ref="TB90:TF90"/>
    <mergeCell ref="TB111:TF111"/>
    <mergeCell ref="TB122:TF122"/>
    <mergeCell ref="TB133:TF133"/>
    <mergeCell ref="TB145:TH145"/>
    <mergeCell ref="TB169:TH169"/>
    <mergeCell ref="TB194:TH194"/>
    <mergeCell ref="TB218:TH218"/>
    <mergeCell ref="TB232:TH232"/>
    <mergeCell ref="TB246:TH246"/>
    <mergeCell ref="TC40:TE40"/>
    <mergeCell ref="TC41:TE41"/>
    <mergeCell ref="TB43:TH43"/>
    <mergeCell ref="TB45:TH45"/>
    <mergeCell ref="TB260:TH260"/>
    <mergeCell ref="TB274:TH274"/>
    <mergeCell ref="TB288:TH288"/>
    <mergeCell ref="TB290:TH290"/>
    <mergeCell ref="TB296:TH296"/>
    <mergeCell ref="TB299:TD299"/>
    <mergeCell ref="TB310:TD310"/>
    <mergeCell ref="TB322:TH322"/>
    <mergeCell ref="TB336:TH336"/>
    <mergeCell ref="TB350:TH350"/>
    <mergeCell ref="TB364:TH364"/>
    <mergeCell ref="TJ310:TL310"/>
    <mergeCell ref="TZ299:UB299"/>
    <mergeCell ref="TZ310:UB310"/>
    <mergeCell ref="TZ322:UF322"/>
    <mergeCell ref="TZ336:UF336"/>
    <mergeCell ref="TZ350:UF350"/>
    <mergeCell ref="TZ364:UF364"/>
    <mergeCell ref="TJ322:TP322"/>
    <mergeCell ref="TJ336:TP336"/>
    <mergeCell ref="TJ350:TP350"/>
    <mergeCell ref="TJ364:TP364"/>
    <mergeCell ref="TR364:TX364"/>
    <mergeCell ref="TZ288:UF288"/>
    <mergeCell ref="TZ290:UF290"/>
    <mergeCell ref="TZ296:UF296"/>
    <mergeCell ref="TZ378:UF378"/>
    <mergeCell ref="VG30:VI30"/>
    <mergeCell ref="VG31:VI31"/>
    <mergeCell ref="VG32:VI32"/>
    <mergeCell ref="VG33:VI33"/>
    <mergeCell ref="VG34:VI34"/>
    <mergeCell ref="VG35:VI35"/>
    <mergeCell ref="VO35:VQ35"/>
    <mergeCell ref="VO36:VQ36"/>
    <mergeCell ref="VO37:VQ37"/>
    <mergeCell ref="VO38:VQ38"/>
    <mergeCell ref="VO39:VQ39"/>
    <mergeCell ref="VO40:VQ40"/>
    <mergeCell ref="VN288:VT288"/>
    <mergeCell ref="VN290:VT290"/>
    <mergeCell ref="VN296:VT296"/>
    <mergeCell ref="VN299:VP299"/>
    <mergeCell ref="VN310:VP310"/>
    <mergeCell ref="VN322:VT322"/>
    <mergeCell ref="VN336:VT336"/>
    <mergeCell ref="VN350:VT350"/>
    <mergeCell ref="VN364:VT364"/>
    <mergeCell ref="VN378:VT378"/>
    <mergeCell ref="UA32:UC32"/>
    <mergeCell ref="UA33:UC33"/>
    <mergeCell ref="UA34:UC34"/>
    <mergeCell ref="UA35:UC35"/>
    <mergeCell ref="UA36:UC36"/>
    <mergeCell ref="UA37:UC37"/>
    <mergeCell ref="UA38:UC38"/>
    <mergeCell ref="UA39:UC39"/>
    <mergeCell ref="UA40:UC40"/>
    <mergeCell ref="VN392:VT392"/>
    <mergeCell ref="VW34:VY34"/>
    <mergeCell ref="VW35:VY35"/>
    <mergeCell ref="VW36:VY36"/>
    <mergeCell ref="VW37:VY37"/>
    <mergeCell ref="VW38:VY38"/>
    <mergeCell ref="VW39:VY39"/>
    <mergeCell ref="VW40:VY40"/>
    <mergeCell ref="VW41:VY41"/>
    <mergeCell ref="WM23:WO23"/>
    <mergeCell ref="WM24:WO24"/>
    <mergeCell ref="WM25:WO25"/>
    <mergeCell ref="WU3:WW3"/>
    <mergeCell ref="WU4:WW4"/>
    <mergeCell ref="WT5:WZ5"/>
    <mergeCell ref="WT6:WZ6"/>
    <mergeCell ref="WU13:WW13"/>
    <mergeCell ref="WU14:WW14"/>
    <mergeCell ref="WU15:WW15"/>
    <mergeCell ref="WU16:WW16"/>
    <mergeCell ref="WU17:WW17"/>
    <mergeCell ref="WU18:WW18"/>
    <mergeCell ref="WU19:WW19"/>
    <mergeCell ref="WU20:WW20"/>
    <mergeCell ref="WU21:WW21"/>
    <mergeCell ref="WU22:WW22"/>
    <mergeCell ref="WU23:WW23"/>
    <mergeCell ref="WU24:WW24"/>
    <mergeCell ref="WU25:WW25"/>
    <mergeCell ref="WU26:WW26"/>
    <mergeCell ref="WU27:WW27"/>
    <mergeCell ref="WU28:WW28"/>
    <mergeCell ref="WU29:WW29"/>
    <mergeCell ref="WU30:WW30"/>
    <mergeCell ref="WU31:WW31"/>
    <mergeCell ref="WU32:WW32"/>
    <mergeCell ref="WU33:WW33"/>
    <mergeCell ref="WU34:WW34"/>
    <mergeCell ref="WU35:WW35"/>
    <mergeCell ref="WU36:WW36"/>
    <mergeCell ref="WU37:WW37"/>
    <mergeCell ref="WU38:WW38"/>
    <mergeCell ref="XC37:XE37"/>
    <mergeCell ref="XC38:XE38"/>
    <mergeCell ref="XC39:XE39"/>
    <mergeCell ref="XC40:XE40"/>
    <mergeCell ref="XC41:XE41"/>
    <mergeCell ref="XB43:XH43"/>
    <mergeCell ref="XB45:XH45"/>
    <mergeCell ref="XB48:XF48"/>
    <mergeCell ref="XK27:XM27"/>
    <mergeCell ref="XK28:XM28"/>
    <mergeCell ref="XK29:XM29"/>
    <mergeCell ref="XK30:XM30"/>
    <mergeCell ref="XK31:XM31"/>
    <mergeCell ref="XK32:XM32"/>
    <mergeCell ref="XJ145:XP145"/>
    <mergeCell ref="XJ169:XP169"/>
    <mergeCell ref="XJ194:XP194"/>
    <mergeCell ref="XJ218:XP218"/>
    <mergeCell ref="XJ232:XP232"/>
    <mergeCell ref="XJ246:XP246"/>
    <mergeCell ref="XJ260:XP260"/>
    <mergeCell ref="XJ274:XP274"/>
    <mergeCell ref="XJ288:XP288"/>
    <mergeCell ref="XJ290:XP290"/>
    <mergeCell ref="XB69:XF69"/>
    <mergeCell ref="XB90:XF90"/>
    <mergeCell ref="XB111:XF111"/>
    <mergeCell ref="XB122:XF122"/>
    <mergeCell ref="XB133:XF133"/>
    <mergeCell ref="XB145:XH145"/>
    <mergeCell ref="XB169:XH169"/>
    <mergeCell ref="XB194:XH194"/>
    <mergeCell ref="XB218:XH218"/>
    <mergeCell ref="XB232:XH232"/>
    <mergeCell ref="XB246:XH246"/>
    <mergeCell ref="XB260:XH260"/>
    <mergeCell ref="XB274:XH274"/>
    <mergeCell ref="XB288:XH288"/>
    <mergeCell ref="XB290:XH290"/>
    <mergeCell ref="XJ296:XP296"/>
    <mergeCell ref="XJ299:XL299"/>
    <mergeCell ref="XJ310:XL310"/>
    <mergeCell ref="XJ322:XP322"/>
    <mergeCell ref="XJ336:XP336"/>
    <mergeCell ref="XS30:XU30"/>
    <mergeCell ref="XS31:XU31"/>
    <mergeCell ref="XS32:XU32"/>
    <mergeCell ref="XS33:XU33"/>
    <mergeCell ref="XS34:XU34"/>
    <mergeCell ref="XS35:XU35"/>
    <mergeCell ref="XS36:XU36"/>
    <mergeCell ref="XS37:XU37"/>
    <mergeCell ref="XS38:XU38"/>
    <mergeCell ref="XS39:XU39"/>
    <mergeCell ref="XS40:XU40"/>
    <mergeCell ref="XS41:XU41"/>
    <mergeCell ref="XJ122:XN122"/>
    <mergeCell ref="XJ133:XN133"/>
    <mergeCell ref="XR43:XX43"/>
    <mergeCell ref="XR45:XX45"/>
    <mergeCell ref="XR48:XV48"/>
    <mergeCell ref="XR69:XV69"/>
    <mergeCell ref="XR90:XV90"/>
    <mergeCell ref="XR111:XV111"/>
    <mergeCell ref="XR122:XV122"/>
    <mergeCell ref="XR133:XV133"/>
    <mergeCell ref="XR145:XX145"/>
    <mergeCell ref="XR169:XX169"/>
    <mergeCell ref="XR194:XX194"/>
    <mergeCell ref="XR218:XX218"/>
    <mergeCell ref="XR232:XX232"/>
    <mergeCell ref="YA24:YC24"/>
    <mergeCell ref="YA25:YC25"/>
    <mergeCell ref="YA26:YC26"/>
    <mergeCell ref="YA27:YC27"/>
    <mergeCell ref="YA28:YC28"/>
    <mergeCell ref="YA29:YC29"/>
    <mergeCell ref="YA30:YC30"/>
    <mergeCell ref="YA31:YC31"/>
    <mergeCell ref="YA32:YC32"/>
    <mergeCell ref="YA33:YC33"/>
    <mergeCell ref="YA34:YC34"/>
    <mergeCell ref="YA35:YC35"/>
    <mergeCell ref="YA36:YC36"/>
    <mergeCell ref="YA37:YC37"/>
    <mergeCell ref="XZ246:YF246"/>
    <mergeCell ref="XZ260:YF260"/>
    <mergeCell ref="XZ274:YF274"/>
    <mergeCell ref="XZ169:YF169"/>
    <mergeCell ref="XZ194:YF194"/>
    <mergeCell ref="XZ218:YF218"/>
    <mergeCell ref="XZ232:YF232"/>
    <mergeCell ref="XZ288:YF288"/>
    <mergeCell ref="XZ290:YF290"/>
    <mergeCell ref="XZ296:YF296"/>
    <mergeCell ref="XZ299:YB299"/>
    <mergeCell ref="XZ310:YB310"/>
    <mergeCell ref="XZ322:YF322"/>
    <mergeCell ref="XZ336:YF336"/>
    <mergeCell ref="XZ350:YF350"/>
    <mergeCell ref="XZ364:YF364"/>
    <mergeCell ref="XZ378:YF378"/>
    <mergeCell ref="YH145:YN145"/>
    <mergeCell ref="YH169:YN169"/>
    <mergeCell ref="YH194:YN194"/>
    <mergeCell ref="YH218:YN218"/>
    <mergeCell ref="YQ36:YS36"/>
    <mergeCell ref="YQ37:YS37"/>
    <mergeCell ref="YQ38:YS38"/>
    <mergeCell ref="YQ39:YS39"/>
    <mergeCell ref="YQ40:YS40"/>
    <mergeCell ref="YQ41:YS41"/>
    <mergeCell ref="YP43:YV43"/>
    <mergeCell ref="YP45:YV45"/>
    <mergeCell ref="YP48:YT48"/>
    <mergeCell ref="YP69:YT69"/>
    <mergeCell ref="YP322:YV322"/>
    <mergeCell ref="YP336:YV336"/>
    <mergeCell ref="YP350:YV350"/>
    <mergeCell ref="YP364:YV364"/>
    <mergeCell ref="YP378:YV378"/>
    <mergeCell ref="YH232:YN232"/>
    <mergeCell ref="YH246:YN246"/>
    <mergeCell ref="YH260:YN260"/>
    <mergeCell ref="YP392:YV392"/>
    <mergeCell ref="YP406:YV406"/>
    <mergeCell ref="YP420:YV420"/>
    <mergeCell ref="YY36:ZA36"/>
    <mergeCell ref="YY37:ZA37"/>
    <mergeCell ref="YY38:ZA38"/>
    <mergeCell ref="YY39:ZA39"/>
    <mergeCell ref="YY40:ZA40"/>
    <mergeCell ref="YY41:ZA41"/>
    <mergeCell ref="YX43:ZD43"/>
    <mergeCell ref="YX45:ZD45"/>
    <mergeCell ref="YX48:ZB48"/>
    <mergeCell ref="YX69:ZB69"/>
    <mergeCell ref="YX90:ZB90"/>
    <mergeCell ref="YX111:ZB111"/>
    <mergeCell ref="YX122:ZB122"/>
    <mergeCell ref="YX133:ZB133"/>
    <mergeCell ref="YP90:YT90"/>
    <mergeCell ref="YP111:YT111"/>
    <mergeCell ref="YP122:YT122"/>
    <mergeCell ref="YP133:YT133"/>
    <mergeCell ref="YP145:YV145"/>
    <mergeCell ref="YP169:YV169"/>
    <mergeCell ref="YP194:YV194"/>
    <mergeCell ref="YP218:YV218"/>
    <mergeCell ref="YP232:YV232"/>
    <mergeCell ref="YP246:YV246"/>
    <mergeCell ref="YP260:YV260"/>
    <mergeCell ref="YP274:YV274"/>
    <mergeCell ref="YP288:YV288"/>
    <mergeCell ref="YP290:YV290"/>
    <mergeCell ref="YP296:YV296"/>
    <mergeCell ref="ZF290:ZL290"/>
    <mergeCell ref="ZN45:ZT45"/>
    <mergeCell ref="ZN48:ZR48"/>
    <mergeCell ref="ZN69:ZR69"/>
    <mergeCell ref="ZN90:ZR90"/>
    <mergeCell ref="ZN111:ZR111"/>
    <mergeCell ref="ZN122:ZR122"/>
    <mergeCell ref="ZN133:ZR133"/>
    <mergeCell ref="ZN145:ZT145"/>
    <mergeCell ref="ZN169:ZT169"/>
    <mergeCell ref="ZN194:ZT194"/>
    <mergeCell ref="ZN218:ZT218"/>
    <mergeCell ref="ZN232:ZT232"/>
    <mergeCell ref="ZN246:ZT246"/>
    <mergeCell ref="ZN260:ZT260"/>
    <mergeCell ref="ZN43:ZT43"/>
    <mergeCell ref="ZF274:ZL274"/>
    <mergeCell ref="ZF288:ZL288"/>
    <mergeCell ref="ZW28:ZY28"/>
    <mergeCell ref="ZW29:ZY29"/>
    <mergeCell ref="ZW30:ZY30"/>
    <mergeCell ref="ZW31:ZY31"/>
    <mergeCell ref="ZW32:ZY32"/>
    <mergeCell ref="ZW33:ZY33"/>
    <mergeCell ref="ZW34:ZY34"/>
    <mergeCell ref="ZW35:ZY35"/>
    <mergeCell ref="ZW36:ZY36"/>
    <mergeCell ref="ZW37:ZY37"/>
    <mergeCell ref="ZW38:ZY38"/>
    <mergeCell ref="ZW39:ZY39"/>
    <mergeCell ref="ZW40:ZY40"/>
    <mergeCell ref="ZN274:ZT274"/>
    <mergeCell ref="ZN288:ZT288"/>
    <mergeCell ref="ZN290:ZT290"/>
    <mergeCell ref="ZN296:ZT296"/>
    <mergeCell ref="ZW41:ZY41"/>
    <mergeCell ref="ZV43:AAB43"/>
    <mergeCell ref="ZV45:AAB45"/>
    <mergeCell ref="ZV48:ZZ48"/>
    <mergeCell ref="ZV69:ZZ69"/>
    <mergeCell ref="ZV90:ZZ90"/>
    <mergeCell ref="ZV111:ZZ111"/>
    <mergeCell ref="ZV122:ZZ122"/>
    <mergeCell ref="ZV133:ZZ133"/>
    <mergeCell ref="ZV145:AAB145"/>
    <mergeCell ref="ZV169:AAB169"/>
    <mergeCell ref="ZV194:AAB194"/>
    <mergeCell ref="ZV218:AAB218"/>
    <mergeCell ref="ZV232:AAB232"/>
    <mergeCell ref="ZV246:AAB246"/>
    <mergeCell ref="ZN299:ZP299"/>
    <mergeCell ref="ZN310:ZP310"/>
    <mergeCell ref="ZV288:AAB288"/>
    <mergeCell ref="ZV290:AAB290"/>
    <mergeCell ref="ZV296:AAB296"/>
    <mergeCell ref="ZV299:ZX299"/>
    <mergeCell ref="ZV310:ZX310"/>
    <mergeCell ref="AAE3:AAG3"/>
    <mergeCell ref="AAE4:AAG4"/>
    <mergeCell ref="AAD5:AAJ5"/>
    <mergeCell ref="AAD6:AAJ6"/>
    <mergeCell ref="AAE13:AAG13"/>
    <mergeCell ref="AAE14:AAG14"/>
    <mergeCell ref="AAE15:AAG15"/>
    <mergeCell ref="AAE16:AAG16"/>
    <mergeCell ref="AAE17:AAG17"/>
    <mergeCell ref="AAE18:AAG18"/>
    <mergeCell ref="AAE19:AAG19"/>
    <mergeCell ref="AAE20:AAG20"/>
    <mergeCell ref="AAE21:AAG21"/>
    <mergeCell ref="AAE22:AAG22"/>
    <mergeCell ref="AAE23:AAG23"/>
    <mergeCell ref="AAE24:AAG24"/>
    <mergeCell ref="AAE25:AAG25"/>
    <mergeCell ref="AAE26:AAG26"/>
    <mergeCell ref="AAE27:AAG27"/>
    <mergeCell ref="AAE28:AAG28"/>
    <mergeCell ref="AAE29:AAG29"/>
    <mergeCell ref="AAE30:AAG30"/>
    <mergeCell ref="AAE31:AAG31"/>
    <mergeCell ref="AAE32:AAG32"/>
    <mergeCell ref="AAE33:AAG33"/>
    <mergeCell ref="AAE34:AAG34"/>
    <mergeCell ref="AAE35:AAG35"/>
    <mergeCell ref="AAE36:AAG36"/>
    <mergeCell ref="AAE37:AAG37"/>
    <mergeCell ref="AAE38:AAG38"/>
    <mergeCell ref="AAD288:AAJ288"/>
    <mergeCell ref="AAD290:AAJ290"/>
    <mergeCell ref="AAD296:AAJ296"/>
    <mergeCell ref="AAD299:AAF299"/>
    <mergeCell ref="AAD310:AAF310"/>
    <mergeCell ref="AAD322:AAJ322"/>
    <mergeCell ref="AAD336:AAJ336"/>
    <mergeCell ref="AAD350:AAJ350"/>
    <mergeCell ref="AAM31:AAO31"/>
    <mergeCell ref="AAM32:AAO32"/>
    <mergeCell ref="AAM33:AAO33"/>
    <mergeCell ref="AAM34:AAO34"/>
    <mergeCell ref="AAM35:AAO35"/>
    <mergeCell ref="AAM36:AAO36"/>
    <mergeCell ref="AAM37:AAO37"/>
    <mergeCell ref="AAM38:AAO38"/>
    <mergeCell ref="AAM39:AAO39"/>
    <mergeCell ref="AAM40:AAO40"/>
    <mergeCell ref="AAM41:AAO41"/>
    <mergeCell ref="AAL43:AAR43"/>
    <mergeCell ref="AAL45:AAR45"/>
    <mergeCell ref="AAL48:AAP48"/>
    <mergeCell ref="AAD260:AAJ260"/>
    <mergeCell ref="AAD274:AAJ274"/>
    <mergeCell ref="AAL69:AAP69"/>
    <mergeCell ref="AAL90:AAP90"/>
    <mergeCell ref="AAL111:AAP111"/>
    <mergeCell ref="AAT299:AAV299"/>
    <mergeCell ref="AAT310:AAV310"/>
    <mergeCell ref="AAT322:AAZ322"/>
    <mergeCell ref="AAT336:AAZ336"/>
    <mergeCell ref="AAT350:AAZ350"/>
    <mergeCell ref="AAT364:AAZ364"/>
    <mergeCell ref="AAT378:AAZ378"/>
    <mergeCell ref="AAT392:AAZ392"/>
    <mergeCell ref="AAT406:AAZ406"/>
    <mergeCell ref="AAT420:AAZ420"/>
    <mergeCell ref="AAT434:AAZ434"/>
    <mergeCell ref="ABC37:ABE37"/>
    <mergeCell ref="ABC38:ABE38"/>
    <mergeCell ref="ABC39:ABE39"/>
    <mergeCell ref="ABC40:ABE40"/>
    <mergeCell ref="ABC41:ABE41"/>
    <mergeCell ref="ABB43:ABH43"/>
    <mergeCell ref="ABB45:ABH45"/>
    <mergeCell ref="ABB48:ABF48"/>
    <mergeCell ref="ABB69:ABF69"/>
    <mergeCell ref="ABB90:ABF90"/>
    <mergeCell ref="ABB111:ABF111"/>
    <mergeCell ref="ABB122:ABF122"/>
    <mergeCell ref="ABB133:ABF133"/>
    <mergeCell ref="ABB145:ABH145"/>
    <mergeCell ref="ABB169:ABH169"/>
    <mergeCell ref="ABB194:ABH194"/>
    <mergeCell ref="ABB218:ABH218"/>
    <mergeCell ref="ABB232:ABH232"/>
    <mergeCell ref="ABB246:ABH246"/>
    <mergeCell ref="ABB260:ABH260"/>
    <mergeCell ref="ABB274:ABH274"/>
    <mergeCell ref="ACH145:ACN145"/>
    <mergeCell ref="ACH169:ACN169"/>
    <mergeCell ref="ACH194:ACN194"/>
    <mergeCell ref="ACH218:ACN218"/>
    <mergeCell ref="ACH232:ACN232"/>
    <mergeCell ref="ACH246:ACN246"/>
    <mergeCell ref="ACH260:ACN260"/>
    <mergeCell ref="ACH274:ACN274"/>
    <mergeCell ref="ABR246:ABX246"/>
    <mergeCell ref="ABR260:ABX260"/>
    <mergeCell ref="ABR274:ABX274"/>
    <mergeCell ref="ABZ274:ACF274"/>
    <mergeCell ref="ACH45:ACN45"/>
    <mergeCell ref="ACH48:ACL48"/>
    <mergeCell ref="ACH69:ACL69"/>
    <mergeCell ref="ACH90:ACL90"/>
    <mergeCell ref="ACH111:ACL111"/>
    <mergeCell ref="ACH122:ACL122"/>
    <mergeCell ref="ACH133:ACL133"/>
    <mergeCell ref="ADO26:ADQ26"/>
    <mergeCell ref="ADO27:ADQ27"/>
    <mergeCell ref="ADO28:ADQ28"/>
    <mergeCell ref="ADO29:ADQ29"/>
    <mergeCell ref="ADO30:ADQ30"/>
    <mergeCell ref="ACH310:ACJ310"/>
    <mergeCell ref="ACH322:ACN322"/>
    <mergeCell ref="ACP90:ACT90"/>
    <mergeCell ref="ACP111:ACT111"/>
    <mergeCell ref="ACP122:ACT122"/>
    <mergeCell ref="ACP133:ACT133"/>
    <mergeCell ref="ACP145:ACV145"/>
    <mergeCell ref="ACP169:ACV169"/>
    <mergeCell ref="ACP194:ACV194"/>
    <mergeCell ref="ACP218:ACV218"/>
    <mergeCell ref="ACP232:ACV232"/>
    <mergeCell ref="ACP246:ACV246"/>
    <mergeCell ref="ACP260:ACV260"/>
    <mergeCell ref="ACP274:ACV274"/>
    <mergeCell ref="ACP288:ACV288"/>
    <mergeCell ref="ACP290:ACV290"/>
    <mergeCell ref="ACP296:ACV296"/>
    <mergeCell ref="ACP299:ACR299"/>
    <mergeCell ref="ACP310:ACR310"/>
    <mergeCell ref="ACP322:ACV322"/>
    <mergeCell ref="ACH288:ACN288"/>
    <mergeCell ref="ACH290:ACN290"/>
    <mergeCell ref="ACH296:ACN296"/>
    <mergeCell ref="ACH299:ACJ299"/>
    <mergeCell ref="ACI40:ACK40"/>
    <mergeCell ref="ACI41:ACK41"/>
    <mergeCell ref="ACH43:ACN43"/>
    <mergeCell ref="ADO3:ADQ3"/>
    <mergeCell ref="ADO4:ADQ4"/>
    <mergeCell ref="ADN5:ADT5"/>
    <mergeCell ref="ADN6:ADT6"/>
    <mergeCell ref="ADO13:ADQ13"/>
    <mergeCell ref="ADO14:ADQ14"/>
    <mergeCell ref="ADO15:ADQ15"/>
    <mergeCell ref="ADO16:ADQ16"/>
    <mergeCell ref="ADO17:ADQ17"/>
    <mergeCell ref="ADO18:ADQ18"/>
    <mergeCell ref="ADO19:ADQ19"/>
    <mergeCell ref="ADO20:ADQ20"/>
    <mergeCell ref="ADO21:ADQ21"/>
    <mergeCell ref="ADO22:ADQ22"/>
    <mergeCell ref="ADO23:ADQ23"/>
    <mergeCell ref="ADO24:ADQ24"/>
    <mergeCell ref="ADO25:ADQ25"/>
    <mergeCell ref="ADO31:ADQ31"/>
    <mergeCell ref="ADO32:ADQ32"/>
    <mergeCell ref="ADO33:ADQ33"/>
    <mergeCell ref="ADO34:ADQ34"/>
    <mergeCell ref="ADO35:ADQ35"/>
    <mergeCell ref="ADO36:ADQ36"/>
    <mergeCell ref="ADO37:ADQ37"/>
    <mergeCell ref="ADO38:ADQ38"/>
    <mergeCell ref="ADN378:ADT378"/>
    <mergeCell ref="ADN392:ADT392"/>
    <mergeCell ref="ADN406:ADT406"/>
    <mergeCell ref="ADN420:ADT420"/>
    <mergeCell ref="TK33:TM33"/>
    <mergeCell ref="TK34:TM34"/>
    <mergeCell ref="TK35:TM35"/>
    <mergeCell ref="TK36:TM36"/>
    <mergeCell ref="TK37:TM37"/>
    <mergeCell ref="TK38:TM38"/>
    <mergeCell ref="ACP336:ACV336"/>
    <mergeCell ref="ACX111:ADB111"/>
    <mergeCell ref="ACX122:ADB122"/>
    <mergeCell ref="ACX133:ADB133"/>
    <mergeCell ref="ACX145:ADD145"/>
    <mergeCell ref="ACX169:ADD169"/>
    <mergeCell ref="ACX194:ADD194"/>
    <mergeCell ref="ACX218:ADD218"/>
    <mergeCell ref="ACX232:ADD232"/>
    <mergeCell ref="ACX246:ADD246"/>
    <mergeCell ref="ABB288:ABH288"/>
    <mergeCell ref="ABB290:ABH290"/>
    <mergeCell ref="ABB296:ABH296"/>
    <mergeCell ref="ABB299:ABD299"/>
  </mergeCells>
  <phoneticPr fontId="40" type="noConversion"/>
  <conditionalFormatting sqref="B49:B68">
    <cfRule type="notContainsBlanks" dxfId="5699" priority="14702">
      <formula>LEN(TRIM(B49))&gt;0</formula>
    </cfRule>
  </conditionalFormatting>
  <conditionalFormatting sqref="B70:B89">
    <cfRule type="notContainsBlanks" dxfId="5698" priority="14700">
      <formula>LEN(TRIM(B70))&gt;0</formula>
    </cfRule>
  </conditionalFormatting>
  <conditionalFormatting sqref="B91:B110">
    <cfRule type="notContainsBlanks" dxfId="5697" priority="14698">
      <formula>LEN(TRIM(B91))&gt;0</formula>
    </cfRule>
  </conditionalFormatting>
  <conditionalFormatting sqref="B112:B121">
    <cfRule type="notContainsBlanks" dxfId="5696" priority="14696">
      <formula>LEN(TRIM(B112))&gt;0</formula>
    </cfRule>
  </conditionalFormatting>
  <conditionalFormatting sqref="B123:B132">
    <cfRule type="notContainsBlanks" dxfId="5695" priority="14694">
      <formula>LEN(TRIM(B123))&gt;0</formula>
    </cfRule>
  </conditionalFormatting>
  <conditionalFormatting sqref="B134:B143">
    <cfRule type="notContainsBlanks" dxfId="5694" priority="14692">
      <formula>LEN(TRIM(B134))&gt;0</formula>
    </cfRule>
  </conditionalFormatting>
  <conditionalFormatting sqref="B197:B216">
    <cfRule type="notContainsBlanks" dxfId="5693" priority="14678">
      <formula>LEN(TRIM(B197))&gt;0</formula>
    </cfRule>
  </conditionalFormatting>
  <conditionalFormatting sqref="B221:B230">
    <cfRule type="notContainsBlanks" dxfId="5692" priority="14676">
      <formula>LEN(TRIM(B221))&gt;0</formula>
    </cfRule>
  </conditionalFormatting>
  <conditionalFormatting sqref="B235:B244">
    <cfRule type="notContainsBlanks" dxfId="5691" priority="14674">
      <formula>LEN(TRIM(B235))&gt;0</formula>
    </cfRule>
  </conditionalFormatting>
  <conditionalFormatting sqref="B249:B258">
    <cfRule type="notContainsBlanks" dxfId="5690" priority="14672">
      <formula>LEN(TRIM(B249))&gt;0</formula>
    </cfRule>
  </conditionalFormatting>
  <conditionalFormatting sqref="B263:B272">
    <cfRule type="notContainsBlanks" dxfId="5689" priority="14670">
      <formula>LEN(TRIM(B263))&gt;0</formula>
    </cfRule>
  </conditionalFormatting>
  <conditionalFormatting sqref="B277:B286">
    <cfRule type="notContainsBlanks" dxfId="5688" priority="14668">
      <formula>LEN(TRIM(B277))&gt;0</formula>
    </cfRule>
  </conditionalFormatting>
  <conditionalFormatting sqref="B300:B309">
    <cfRule type="notContainsBlanks" dxfId="5687" priority="14665">
      <formula>LEN(TRIM(B300))&gt;0</formula>
    </cfRule>
  </conditionalFormatting>
  <conditionalFormatting sqref="B311:B320">
    <cfRule type="notContainsBlanks" dxfId="5686" priority="14663">
      <formula>LEN(TRIM(B311))&gt;0</formula>
    </cfRule>
  </conditionalFormatting>
  <conditionalFormatting sqref="B325:B334">
    <cfRule type="notContainsBlanks" dxfId="5685" priority="14661">
      <formula>LEN(TRIM(B325))&gt;0</formula>
    </cfRule>
  </conditionalFormatting>
  <conditionalFormatting sqref="B339:B348">
    <cfRule type="notContainsBlanks" dxfId="5684" priority="14658">
      <formula>LEN(TRIM(B339))&gt;0</formula>
    </cfRule>
  </conditionalFormatting>
  <conditionalFormatting sqref="B353:B362">
    <cfRule type="notContainsBlanks" dxfId="5683" priority="14655">
      <formula>LEN(TRIM(B353))&gt;0</formula>
    </cfRule>
  </conditionalFormatting>
  <conditionalFormatting sqref="B367:B377 B381:B391 B395:B404">
    <cfRule type="notContainsBlanks" dxfId="5682" priority="14652">
      <formula>LEN(TRIM(B367))&gt;0</formula>
    </cfRule>
  </conditionalFormatting>
  <conditionalFormatting sqref="B409:B418">
    <cfRule type="notContainsBlanks" dxfId="5681" priority="14650">
      <formula>LEN(TRIM(B409))&gt;0</formula>
    </cfRule>
  </conditionalFormatting>
  <conditionalFormatting sqref="B423:B433">
    <cfRule type="notContainsBlanks" dxfId="5680" priority="14648">
      <formula>LEN(TRIM(B423))&gt;0</formula>
    </cfRule>
  </conditionalFormatting>
  <conditionalFormatting sqref="B437:B447">
    <cfRule type="notContainsBlanks" dxfId="5679" priority="14646">
      <formula>LEN(TRIM(B437))&gt;0</formula>
    </cfRule>
  </conditionalFormatting>
  <conditionalFormatting sqref="B451:B461">
    <cfRule type="notContainsBlanks" dxfId="5678" priority="14644">
      <formula>LEN(TRIM(B451))&gt;0</formula>
    </cfRule>
  </conditionalFormatting>
  <conditionalFormatting sqref="B465:B474">
    <cfRule type="notContainsBlanks" dxfId="5677" priority="14642">
      <formula>LEN(TRIM(B465))&gt;0</formula>
    </cfRule>
  </conditionalFormatting>
  <conditionalFormatting sqref="B148:C167">
    <cfRule type="notContainsBlanks" dxfId="5676" priority="14684">
      <formula>LEN(TRIM(B148))&gt;0</formula>
    </cfRule>
  </conditionalFormatting>
  <conditionalFormatting sqref="B172:C191">
    <cfRule type="notContainsBlanks" dxfId="5675" priority="14683">
      <formula>LEN(TRIM(B172))&gt;0</formula>
    </cfRule>
  </conditionalFormatting>
  <conditionalFormatting sqref="B6:H6">
    <cfRule type="notContainsBlanks" dxfId="5674" priority="5758">
      <formula>LEN(TRIM(B6))&gt;0</formula>
    </cfRule>
    <cfRule type="notContainsText" dxfId="5673" priority="14682" operator="notContains" text="зазначте вид послуги...">
      <formula>ISERROR(SEARCH("зазначте вид послуги...",B6))</formula>
    </cfRule>
    <cfRule type="notContainsText" dxfId="5672" priority="14703" operator="notContains" text="зазначте вид послуги…">
      <formula>ISERROR(SEARCH("зазначте вид послуги…",B6))</formula>
    </cfRule>
  </conditionalFormatting>
  <conditionalFormatting sqref="C292:C294">
    <cfRule type="cellIs" dxfId="5671" priority="14666" operator="notEqual">
      <formula>0</formula>
    </cfRule>
  </conditionalFormatting>
  <conditionalFormatting sqref="D8:D11">
    <cfRule type="notContainsBlanks" dxfId="5670" priority="14679">
      <formula>LEN(TRIM(D8))&gt;0</formula>
    </cfRule>
  </conditionalFormatting>
  <conditionalFormatting sqref="D197:D216">
    <cfRule type="notContainsBlanks" dxfId="5669" priority="14677">
      <formula>LEN(TRIM(D197))&gt;0</formula>
    </cfRule>
  </conditionalFormatting>
  <conditionalFormatting sqref="D221:D230">
    <cfRule type="notContainsBlanks" dxfId="5668" priority="14675">
      <formula>LEN(TRIM(D221))&gt;0</formula>
    </cfRule>
  </conditionalFormatting>
  <conditionalFormatting sqref="D235:D244">
    <cfRule type="notContainsBlanks" dxfId="5667" priority="14673">
      <formula>LEN(TRIM(D235))&gt;0</formula>
    </cfRule>
  </conditionalFormatting>
  <conditionalFormatting sqref="D249:D258">
    <cfRule type="notContainsBlanks" dxfId="5666" priority="14671">
      <formula>LEN(TRIM(D249))&gt;0</formula>
    </cfRule>
  </conditionalFormatting>
  <conditionalFormatting sqref="D277:D286">
    <cfRule type="notContainsBlanks" dxfId="5665" priority="14667">
      <formula>LEN(TRIM(D277))&gt;0</formula>
    </cfRule>
  </conditionalFormatting>
  <conditionalFormatting sqref="D300:D309">
    <cfRule type="notContainsBlanks" dxfId="5664" priority="14664">
      <formula>LEN(TRIM(D300))&gt;0</formula>
    </cfRule>
  </conditionalFormatting>
  <conditionalFormatting sqref="D311:D320">
    <cfRule type="notContainsBlanks" dxfId="5663" priority="14662">
      <formula>LEN(TRIM(D311))&gt;0</formula>
    </cfRule>
  </conditionalFormatting>
  <conditionalFormatting sqref="D325:D334">
    <cfRule type="notContainsBlanks" dxfId="5662" priority="14660">
      <formula>LEN(TRIM(D325))&gt;0</formula>
    </cfRule>
  </conditionalFormatting>
  <conditionalFormatting sqref="D339:D348">
    <cfRule type="notContainsBlanks" dxfId="5661" priority="14657">
      <formula>LEN(TRIM(D339))&gt;0</formula>
    </cfRule>
  </conditionalFormatting>
  <conditionalFormatting sqref="D49:E68">
    <cfRule type="notContainsBlanks" dxfId="5660" priority="14701">
      <formula>LEN(TRIM(D49))&gt;0</formula>
    </cfRule>
  </conditionalFormatting>
  <conditionalFormatting sqref="D70:E89">
    <cfRule type="notContainsBlanks" dxfId="5659" priority="14690">
      <formula>LEN(TRIM(D70))&gt;0</formula>
    </cfRule>
  </conditionalFormatting>
  <conditionalFormatting sqref="D91:E110">
    <cfRule type="notContainsBlanks" dxfId="5658" priority="14689">
      <formula>LEN(TRIM(D91))&gt;0</formula>
    </cfRule>
  </conditionalFormatting>
  <conditionalFormatting sqref="D112:E121">
    <cfRule type="notContainsBlanks" dxfId="5657" priority="14688">
      <formula>LEN(TRIM(D112))&gt;0</formula>
    </cfRule>
  </conditionalFormatting>
  <conditionalFormatting sqref="D123:E132">
    <cfRule type="notContainsBlanks" dxfId="5656" priority="14687">
      <formula>LEN(TRIM(D123))&gt;0</formula>
    </cfRule>
  </conditionalFormatting>
  <conditionalFormatting sqref="D134:E143">
    <cfRule type="notContainsBlanks" dxfId="5655" priority="14685">
      <formula>LEN(TRIM(D134))&gt;0</formula>
    </cfRule>
  </conditionalFormatting>
  <conditionalFormatting sqref="E353:E362">
    <cfRule type="notContainsBlanks" dxfId="5654" priority="14653">
      <formula>LEN(TRIM(E353))&gt;0</formula>
    </cfRule>
  </conditionalFormatting>
  <conditionalFormatting sqref="E367:E377 E381:E391 E395:E404">
    <cfRule type="notContainsBlanks" dxfId="5653" priority="14651">
      <formula>LEN(TRIM(E367))&gt;0</formula>
    </cfRule>
  </conditionalFormatting>
  <conditionalFormatting sqref="E409:E418">
    <cfRule type="notContainsBlanks" dxfId="5652" priority="14649">
      <formula>LEN(TRIM(E409))&gt;0</formula>
    </cfRule>
  </conditionalFormatting>
  <conditionalFormatting sqref="E423:E433">
    <cfRule type="notContainsBlanks" dxfId="5651" priority="14647">
      <formula>LEN(TRIM(E423))&gt;0</formula>
    </cfRule>
  </conditionalFormatting>
  <conditionalFormatting sqref="E437:E447">
    <cfRule type="notContainsBlanks" dxfId="5650" priority="14645">
      <formula>LEN(TRIM(E437))&gt;0</formula>
    </cfRule>
  </conditionalFormatting>
  <conditionalFormatting sqref="E451:E461">
    <cfRule type="notContainsBlanks" dxfId="5649" priority="14643">
      <formula>LEN(TRIM(E451))&gt;0</formula>
    </cfRule>
  </conditionalFormatting>
  <conditionalFormatting sqref="E465:E474">
    <cfRule type="notContainsBlanks" dxfId="5648" priority="14641">
      <formula>LEN(TRIM(E465))&gt;0</formula>
    </cfRule>
  </conditionalFormatting>
  <conditionalFormatting sqref="F37 F39">
    <cfRule type="notContainsBlanks" dxfId="5647" priority="5759">
      <formula>LEN(TRIM(F37))&gt;0</formula>
    </cfRule>
  </conditionalFormatting>
  <conditionalFormatting sqref="F38 F40:F41">
    <cfRule type="notContainsBlanks" dxfId="5646" priority="15317">
      <formula>LEN(TRIM(F38))&gt;0</formula>
    </cfRule>
    <cfRule type="notContainsBlanks" dxfId="5645" priority="15319">
      <formula>LEN(TRIM(F38))&gt;0</formula>
    </cfRule>
  </conditionalFormatting>
  <conditionalFormatting sqref="F325:F334">
    <cfRule type="notContainsBlanks" dxfId="5644" priority="14659">
      <formula>LEN(TRIM(F325))&gt;0</formula>
    </cfRule>
  </conditionalFormatting>
  <conditionalFormatting sqref="F339:F348">
    <cfRule type="notContainsBlanks" dxfId="5643" priority="14656">
      <formula>LEN(TRIM(F339))&gt;0</formula>
    </cfRule>
  </conditionalFormatting>
  <conditionalFormatting sqref="J49:J68">
    <cfRule type="notContainsBlanks" dxfId="5642" priority="5697">
      <formula>LEN(TRIM(J49))&gt;0</formula>
    </cfRule>
  </conditionalFormatting>
  <conditionalFormatting sqref="J70:J89">
    <cfRule type="notContainsBlanks" dxfId="5641" priority="5695">
      <formula>LEN(TRIM(J70))&gt;0</formula>
    </cfRule>
  </conditionalFormatting>
  <conditionalFormatting sqref="J91:J110">
    <cfRule type="notContainsBlanks" dxfId="5640" priority="5694">
      <formula>LEN(TRIM(J91))&gt;0</formula>
    </cfRule>
  </conditionalFormatting>
  <conditionalFormatting sqref="J112:J121">
    <cfRule type="notContainsBlanks" dxfId="5639" priority="5693">
      <formula>LEN(TRIM(J112))&gt;0</formula>
    </cfRule>
  </conditionalFormatting>
  <conditionalFormatting sqref="J123:J132">
    <cfRule type="notContainsBlanks" dxfId="5638" priority="5692">
      <formula>LEN(TRIM(J123))&gt;0</formula>
    </cfRule>
  </conditionalFormatting>
  <conditionalFormatting sqref="J134:J143">
    <cfRule type="notContainsBlanks" dxfId="5637" priority="5691">
      <formula>LEN(TRIM(J134))&gt;0</formula>
    </cfRule>
  </conditionalFormatting>
  <conditionalFormatting sqref="J197:J216">
    <cfRule type="notContainsBlanks" dxfId="5636" priority="5681">
      <formula>LEN(TRIM(J197))&gt;0</formula>
    </cfRule>
  </conditionalFormatting>
  <conditionalFormatting sqref="J221:J230">
    <cfRule type="notContainsBlanks" dxfId="5635" priority="5679">
      <formula>LEN(TRIM(J221))&gt;0</formula>
    </cfRule>
  </conditionalFormatting>
  <conditionalFormatting sqref="J235:J244">
    <cfRule type="notContainsBlanks" dxfId="5634" priority="5677">
      <formula>LEN(TRIM(J235))&gt;0</formula>
    </cfRule>
  </conditionalFormatting>
  <conditionalFormatting sqref="J249:J258">
    <cfRule type="notContainsBlanks" dxfId="5633" priority="5675">
      <formula>LEN(TRIM(J249))&gt;0</formula>
    </cfRule>
  </conditionalFormatting>
  <conditionalFormatting sqref="J263:J272">
    <cfRule type="notContainsBlanks" dxfId="5632" priority="5673">
      <formula>LEN(TRIM(J263))&gt;0</formula>
    </cfRule>
  </conditionalFormatting>
  <conditionalFormatting sqref="J277:J286">
    <cfRule type="notContainsBlanks" dxfId="5631" priority="5672">
      <formula>LEN(TRIM(J277))&gt;0</formula>
    </cfRule>
  </conditionalFormatting>
  <conditionalFormatting sqref="J300:J309">
    <cfRule type="notContainsBlanks" dxfId="5630" priority="5669">
      <formula>LEN(TRIM(J300))&gt;0</formula>
    </cfRule>
  </conditionalFormatting>
  <conditionalFormatting sqref="J311:J320">
    <cfRule type="notContainsBlanks" dxfId="5629" priority="5667">
      <formula>LEN(TRIM(J311))&gt;0</formula>
    </cfRule>
  </conditionalFormatting>
  <conditionalFormatting sqref="J325:J334">
    <cfRule type="notContainsBlanks" dxfId="5628" priority="5665">
      <formula>LEN(TRIM(J325))&gt;0</formula>
    </cfRule>
  </conditionalFormatting>
  <conditionalFormatting sqref="J339:J348">
    <cfRule type="notContainsBlanks" dxfId="5627" priority="5662">
      <formula>LEN(TRIM(J339))&gt;0</formula>
    </cfRule>
  </conditionalFormatting>
  <conditionalFormatting sqref="J353:J362">
    <cfRule type="notContainsBlanks" dxfId="5626" priority="5659">
      <formula>LEN(TRIM(J353))&gt;0</formula>
    </cfRule>
  </conditionalFormatting>
  <conditionalFormatting sqref="J367:J377 J381:J391 J395:J404">
    <cfRule type="notContainsBlanks" dxfId="5625" priority="5657">
      <formula>LEN(TRIM(J367))&gt;0</formula>
    </cfRule>
  </conditionalFormatting>
  <conditionalFormatting sqref="J409:J418">
    <cfRule type="notContainsBlanks" dxfId="5624" priority="5655">
      <formula>LEN(TRIM(J409))&gt;0</formula>
    </cfRule>
  </conditionalFormatting>
  <conditionalFormatting sqref="J423:J433">
    <cfRule type="notContainsBlanks" dxfId="5623" priority="5653">
      <formula>LEN(TRIM(J423))&gt;0</formula>
    </cfRule>
  </conditionalFormatting>
  <conditionalFormatting sqref="J437:J447">
    <cfRule type="notContainsBlanks" dxfId="5622" priority="5651">
      <formula>LEN(TRIM(J437))&gt;0</formula>
    </cfRule>
  </conditionalFormatting>
  <conditionalFormatting sqref="J451:J461">
    <cfRule type="notContainsBlanks" dxfId="5621" priority="5649">
      <formula>LEN(TRIM(J451))&gt;0</formula>
    </cfRule>
  </conditionalFormatting>
  <conditionalFormatting sqref="J465:J474">
    <cfRule type="notContainsBlanks" dxfId="5620" priority="5647">
      <formula>LEN(TRIM(J465))&gt;0</formula>
    </cfRule>
  </conditionalFormatting>
  <conditionalFormatting sqref="J148:K167">
    <cfRule type="notContainsBlanks" dxfId="5619" priority="5685">
      <formula>LEN(TRIM(J148))&gt;0</formula>
    </cfRule>
  </conditionalFormatting>
  <conditionalFormatting sqref="J172:K191">
    <cfRule type="notContainsBlanks" dxfId="5618" priority="5684">
      <formula>LEN(TRIM(J172))&gt;0</formula>
    </cfRule>
  </conditionalFormatting>
  <conditionalFormatting sqref="J6:P6">
    <cfRule type="notContainsBlanks" dxfId="5617" priority="5644">
      <formula>LEN(TRIM(J6))&gt;0</formula>
    </cfRule>
    <cfRule type="notContainsText" dxfId="5616" priority="5698" operator="notContains" text="зазначте вид послуги…">
      <formula>ISERROR(SEARCH("зазначте вид послуги…",J6))</formula>
    </cfRule>
    <cfRule type="notContainsText" dxfId="5615" priority="5683" operator="notContains" text="зазначте вид послуги...">
      <formula>ISERROR(SEARCH("зазначте вид послуги...",J6))</formula>
    </cfRule>
  </conditionalFormatting>
  <conditionalFormatting sqref="K292:K294">
    <cfRule type="cellIs" dxfId="5614" priority="5670" operator="notEqual">
      <formula>0</formula>
    </cfRule>
  </conditionalFormatting>
  <conditionalFormatting sqref="L8:L11">
    <cfRule type="notContainsBlanks" dxfId="5613" priority="5682">
      <formula>LEN(TRIM(L8))&gt;0</formula>
    </cfRule>
  </conditionalFormatting>
  <conditionalFormatting sqref="L197:L216">
    <cfRule type="notContainsBlanks" dxfId="5612" priority="5680">
      <formula>LEN(TRIM(L197))&gt;0</formula>
    </cfRule>
  </conditionalFormatting>
  <conditionalFormatting sqref="L221:L230">
    <cfRule type="notContainsBlanks" dxfId="5611" priority="5678">
      <formula>LEN(TRIM(L221))&gt;0</formula>
    </cfRule>
  </conditionalFormatting>
  <conditionalFormatting sqref="L235:L244">
    <cfRule type="notContainsBlanks" dxfId="5610" priority="5676">
      <formula>LEN(TRIM(L235))&gt;0</formula>
    </cfRule>
  </conditionalFormatting>
  <conditionalFormatting sqref="L249:L258">
    <cfRule type="notContainsBlanks" dxfId="5609" priority="5674">
      <formula>LEN(TRIM(L249))&gt;0</formula>
    </cfRule>
  </conditionalFormatting>
  <conditionalFormatting sqref="L277:L286">
    <cfRule type="notContainsBlanks" dxfId="5608" priority="5671">
      <formula>LEN(TRIM(L277))&gt;0</formula>
    </cfRule>
  </conditionalFormatting>
  <conditionalFormatting sqref="L300:L309">
    <cfRule type="notContainsBlanks" dxfId="5607" priority="5668">
      <formula>LEN(TRIM(L300))&gt;0</formula>
    </cfRule>
  </conditionalFormatting>
  <conditionalFormatting sqref="L311:L320">
    <cfRule type="notContainsBlanks" dxfId="5606" priority="5666">
      <formula>LEN(TRIM(L311))&gt;0</formula>
    </cfRule>
  </conditionalFormatting>
  <conditionalFormatting sqref="L325:L334">
    <cfRule type="notContainsBlanks" dxfId="5605" priority="5664">
      <formula>LEN(TRIM(L325))&gt;0</formula>
    </cfRule>
  </conditionalFormatting>
  <conditionalFormatting sqref="L339:L348">
    <cfRule type="notContainsBlanks" dxfId="5604" priority="5661">
      <formula>LEN(TRIM(L339))&gt;0</formula>
    </cfRule>
  </conditionalFormatting>
  <conditionalFormatting sqref="L49:M68">
    <cfRule type="notContainsBlanks" dxfId="5603" priority="5696">
      <formula>LEN(TRIM(L49))&gt;0</formula>
    </cfRule>
  </conditionalFormatting>
  <conditionalFormatting sqref="L70:M89">
    <cfRule type="notContainsBlanks" dxfId="5602" priority="5690">
      <formula>LEN(TRIM(L70))&gt;0</formula>
    </cfRule>
  </conditionalFormatting>
  <conditionalFormatting sqref="L91:M110">
    <cfRule type="notContainsBlanks" dxfId="5601" priority="5689">
      <formula>LEN(TRIM(L91))&gt;0</formula>
    </cfRule>
  </conditionalFormatting>
  <conditionalFormatting sqref="L112:M121">
    <cfRule type="notContainsBlanks" dxfId="5600" priority="5688">
      <formula>LEN(TRIM(L112))&gt;0</formula>
    </cfRule>
  </conditionalFormatting>
  <conditionalFormatting sqref="L123:M132">
    <cfRule type="notContainsBlanks" dxfId="5599" priority="5687">
      <formula>LEN(TRIM(L123))&gt;0</formula>
    </cfRule>
  </conditionalFormatting>
  <conditionalFormatting sqref="L134:M143">
    <cfRule type="notContainsBlanks" dxfId="5598" priority="5686">
      <formula>LEN(TRIM(L134))&gt;0</formula>
    </cfRule>
  </conditionalFormatting>
  <conditionalFormatting sqref="M353:M362">
    <cfRule type="notContainsBlanks" dxfId="5597" priority="5658">
      <formula>LEN(TRIM(M353))&gt;0</formula>
    </cfRule>
  </conditionalFormatting>
  <conditionalFormatting sqref="M367:M377 M381:M391 M395:M404">
    <cfRule type="notContainsBlanks" dxfId="5596" priority="5656">
      <formula>LEN(TRIM(M367))&gt;0</formula>
    </cfRule>
  </conditionalFormatting>
  <conditionalFormatting sqref="M409:M418">
    <cfRule type="notContainsBlanks" dxfId="5595" priority="5654">
      <formula>LEN(TRIM(M409))&gt;0</formula>
    </cfRule>
  </conditionalFormatting>
  <conditionalFormatting sqref="M423:M433">
    <cfRule type="notContainsBlanks" dxfId="5594" priority="5652">
      <formula>LEN(TRIM(M423))&gt;0</formula>
    </cfRule>
  </conditionalFormatting>
  <conditionalFormatting sqref="M437:M447">
    <cfRule type="notContainsBlanks" dxfId="5593" priority="5650">
      <formula>LEN(TRIM(M437))&gt;0</formula>
    </cfRule>
  </conditionalFormatting>
  <conditionalFormatting sqref="M451:M461">
    <cfRule type="notContainsBlanks" dxfId="5592" priority="5648">
      <formula>LEN(TRIM(M451))&gt;0</formula>
    </cfRule>
  </conditionalFormatting>
  <conditionalFormatting sqref="M465:M474">
    <cfRule type="notContainsBlanks" dxfId="5591" priority="5646">
      <formula>LEN(TRIM(M465))&gt;0</formula>
    </cfRule>
  </conditionalFormatting>
  <conditionalFormatting sqref="N37 N39">
    <cfRule type="notContainsBlanks" dxfId="5590" priority="5645">
      <formula>LEN(TRIM(N37))&gt;0</formula>
    </cfRule>
  </conditionalFormatting>
  <conditionalFormatting sqref="N38 N40:N41">
    <cfRule type="notContainsBlanks" dxfId="5589" priority="5699">
      <formula>LEN(TRIM(N38))&gt;0</formula>
    </cfRule>
    <cfRule type="notContainsBlanks" dxfId="5588" priority="5700">
      <formula>LEN(TRIM(N38))&gt;0</formula>
    </cfRule>
  </conditionalFormatting>
  <conditionalFormatting sqref="N325:N334">
    <cfRule type="notContainsBlanks" dxfId="5587" priority="5663">
      <formula>LEN(TRIM(N325))&gt;0</formula>
    </cfRule>
  </conditionalFormatting>
  <conditionalFormatting sqref="N339:N348">
    <cfRule type="notContainsBlanks" dxfId="5586" priority="5660">
      <formula>LEN(TRIM(N339))&gt;0</formula>
    </cfRule>
  </conditionalFormatting>
  <conditionalFormatting sqref="R49:R68">
    <cfRule type="notContainsBlanks" dxfId="5585" priority="5640">
      <formula>LEN(TRIM(R49))&gt;0</formula>
    </cfRule>
  </conditionalFormatting>
  <conditionalFormatting sqref="R70:R89">
    <cfRule type="notContainsBlanks" dxfId="5584" priority="5638">
      <formula>LEN(TRIM(R70))&gt;0</formula>
    </cfRule>
  </conditionalFormatting>
  <conditionalFormatting sqref="R91:R110">
    <cfRule type="notContainsBlanks" dxfId="5583" priority="5637">
      <formula>LEN(TRIM(R91))&gt;0</formula>
    </cfRule>
  </conditionalFormatting>
  <conditionalFormatting sqref="R112:R121">
    <cfRule type="notContainsBlanks" dxfId="5582" priority="5636">
      <formula>LEN(TRIM(R112))&gt;0</formula>
    </cfRule>
  </conditionalFormatting>
  <conditionalFormatting sqref="R123:R132">
    <cfRule type="notContainsBlanks" dxfId="5581" priority="5635">
      <formula>LEN(TRIM(R123))&gt;0</formula>
    </cfRule>
  </conditionalFormatting>
  <conditionalFormatting sqref="R134:R143">
    <cfRule type="notContainsBlanks" dxfId="5580" priority="5634">
      <formula>LEN(TRIM(R134))&gt;0</formula>
    </cfRule>
  </conditionalFormatting>
  <conditionalFormatting sqref="R197:R216">
    <cfRule type="notContainsBlanks" dxfId="5579" priority="5624">
      <formula>LEN(TRIM(R197))&gt;0</formula>
    </cfRule>
  </conditionalFormatting>
  <conditionalFormatting sqref="R221:R230">
    <cfRule type="notContainsBlanks" dxfId="5578" priority="5622">
      <formula>LEN(TRIM(R221))&gt;0</formula>
    </cfRule>
  </conditionalFormatting>
  <conditionalFormatting sqref="R235:R244">
    <cfRule type="notContainsBlanks" dxfId="5577" priority="5620">
      <formula>LEN(TRIM(R235))&gt;0</formula>
    </cfRule>
  </conditionalFormatting>
  <conditionalFormatting sqref="R249:R258">
    <cfRule type="notContainsBlanks" dxfId="5576" priority="5618">
      <formula>LEN(TRIM(R249))&gt;0</formula>
    </cfRule>
  </conditionalFormatting>
  <conditionalFormatting sqref="R263:R272">
    <cfRule type="notContainsBlanks" dxfId="5575" priority="5616">
      <formula>LEN(TRIM(R263))&gt;0</formula>
    </cfRule>
  </conditionalFormatting>
  <conditionalFormatting sqref="R277:R286">
    <cfRule type="notContainsBlanks" dxfId="5574" priority="5615">
      <formula>LEN(TRIM(R277))&gt;0</formula>
    </cfRule>
  </conditionalFormatting>
  <conditionalFormatting sqref="R300:R309">
    <cfRule type="notContainsBlanks" dxfId="5573" priority="5612">
      <formula>LEN(TRIM(R300))&gt;0</formula>
    </cfRule>
  </conditionalFormatting>
  <conditionalFormatting sqref="R311:R320">
    <cfRule type="notContainsBlanks" dxfId="5572" priority="5610">
      <formula>LEN(TRIM(R311))&gt;0</formula>
    </cfRule>
  </conditionalFormatting>
  <conditionalFormatting sqref="R325:R334">
    <cfRule type="notContainsBlanks" dxfId="5571" priority="5608">
      <formula>LEN(TRIM(R325))&gt;0</formula>
    </cfRule>
  </conditionalFormatting>
  <conditionalFormatting sqref="R339:R348">
    <cfRule type="notContainsBlanks" dxfId="5570" priority="5605">
      <formula>LEN(TRIM(R339))&gt;0</formula>
    </cfRule>
  </conditionalFormatting>
  <conditionalFormatting sqref="R353:R362">
    <cfRule type="notContainsBlanks" dxfId="5569" priority="5602">
      <formula>LEN(TRIM(R353))&gt;0</formula>
    </cfRule>
  </conditionalFormatting>
  <conditionalFormatting sqref="R367:R377 R381:R391 R395:R404">
    <cfRule type="notContainsBlanks" dxfId="5568" priority="5600">
      <formula>LEN(TRIM(R367))&gt;0</formula>
    </cfRule>
  </conditionalFormatting>
  <conditionalFormatting sqref="R409:R418">
    <cfRule type="notContainsBlanks" dxfId="5567" priority="5598">
      <formula>LEN(TRIM(R409))&gt;0</formula>
    </cfRule>
  </conditionalFormatting>
  <conditionalFormatting sqref="R423:R433">
    <cfRule type="notContainsBlanks" dxfId="5566" priority="5596">
      <formula>LEN(TRIM(R423))&gt;0</formula>
    </cfRule>
  </conditionalFormatting>
  <conditionalFormatting sqref="R437:R447">
    <cfRule type="notContainsBlanks" dxfId="5565" priority="5594">
      <formula>LEN(TRIM(R437))&gt;0</formula>
    </cfRule>
  </conditionalFormatting>
  <conditionalFormatting sqref="R451:R461">
    <cfRule type="notContainsBlanks" dxfId="5564" priority="5592">
      <formula>LEN(TRIM(R451))&gt;0</formula>
    </cfRule>
  </conditionalFormatting>
  <conditionalFormatting sqref="R465:R474">
    <cfRule type="notContainsBlanks" dxfId="5563" priority="5590">
      <formula>LEN(TRIM(R465))&gt;0</formula>
    </cfRule>
  </conditionalFormatting>
  <conditionalFormatting sqref="R148:S167">
    <cfRule type="notContainsBlanks" dxfId="5562" priority="5628">
      <formula>LEN(TRIM(R148))&gt;0</formula>
    </cfRule>
  </conditionalFormatting>
  <conditionalFormatting sqref="R172:S191">
    <cfRule type="notContainsBlanks" dxfId="5561" priority="5627">
      <formula>LEN(TRIM(R172))&gt;0</formula>
    </cfRule>
  </conditionalFormatting>
  <conditionalFormatting sqref="R6:X6">
    <cfRule type="notContainsText" dxfId="5560" priority="5641" operator="notContains" text="зазначте вид послуги…">
      <formula>ISERROR(SEARCH("зазначте вид послуги…",R6))</formula>
    </cfRule>
    <cfRule type="notContainsText" dxfId="5559" priority="5626" operator="notContains" text="зазначте вид послуги...">
      <formula>ISERROR(SEARCH("зазначте вид послуги...",R6))</formula>
    </cfRule>
    <cfRule type="notContainsBlanks" dxfId="5558" priority="5587">
      <formula>LEN(TRIM(R6))&gt;0</formula>
    </cfRule>
  </conditionalFormatting>
  <conditionalFormatting sqref="S292:S294">
    <cfRule type="cellIs" dxfId="5557" priority="5613" operator="notEqual">
      <formula>0</formula>
    </cfRule>
  </conditionalFormatting>
  <conditionalFormatting sqref="T8:T11">
    <cfRule type="notContainsBlanks" dxfId="5556" priority="5625">
      <formula>LEN(TRIM(T8))&gt;0</formula>
    </cfRule>
  </conditionalFormatting>
  <conditionalFormatting sqref="T197:T216">
    <cfRule type="notContainsBlanks" dxfId="5555" priority="5623">
      <formula>LEN(TRIM(T197))&gt;0</formula>
    </cfRule>
  </conditionalFormatting>
  <conditionalFormatting sqref="T221:T230">
    <cfRule type="notContainsBlanks" dxfId="5554" priority="5621">
      <formula>LEN(TRIM(T221))&gt;0</formula>
    </cfRule>
  </conditionalFormatting>
  <conditionalFormatting sqref="T235:T244">
    <cfRule type="notContainsBlanks" dxfId="5553" priority="5619">
      <formula>LEN(TRIM(T235))&gt;0</formula>
    </cfRule>
  </conditionalFormatting>
  <conditionalFormatting sqref="T249:T258">
    <cfRule type="notContainsBlanks" dxfId="5552" priority="5617">
      <formula>LEN(TRIM(T249))&gt;0</formula>
    </cfRule>
  </conditionalFormatting>
  <conditionalFormatting sqref="T277:T286">
    <cfRule type="notContainsBlanks" dxfId="5551" priority="5614">
      <formula>LEN(TRIM(T277))&gt;0</formula>
    </cfRule>
  </conditionalFormatting>
  <conditionalFormatting sqref="T300:T309">
    <cfRule type="notContainsBlanks" dxfId="5550" priority="5611">
      <formula>LEN(TRIM(T300))&gt;0</formula>
    </cfRule>
  </conditionalFormatting>
  <conditionalFormatting sqref="T311:T320">
    <cfRule type="notContainsBlanks" dxfId="5549" priority="5609">
      <formula>LEN(TRIM(T311))&gt;0</formula>
    </cfRule>
  </conditionalFormatting>
  <conditionalFormatting sqref="T325:T334">
    <cfRule type="notContainsBlanks" dxfId="5548" priority="5607">
      <formula>LEN(TRIM(T325))&gt;0</formula>
    </cfRule>
  </conditionalFormatting>
  <conditionalFormatting sqref="T339:T348">
    <cfRule type="notContainsBlanks" dxfId="5547" priority="5604">
      <formula>LEN(TRIM(T339))&gt;0</formula>
    </cfRule>
  </conditionalFormatting>
  <conditionalFormatting sqref="T49:U68">
    <cfRule type="notContainsBlanks" dxfId="5546" priority="5639">
      <formula>LEN(TRIM(T49))&gt;0</formula>
    </cfRule>
  </conditionalFormatting>
  <conditionalFormatting sqref="T70:U89">
    <cfRule type="notContainsBlanks" dxfId="5545" priority="5633">
      <formula>LEN(TRIM(T70))&gt;0</formula>
    </cfRule>
  </conditionalFormatting>
  <conditionalFormatting sqref="T91:U110">
    <cfRule type="notContainsBlanks" dxfId="5544" priority="5632">
      <formula>LEN(TRIM(T91))&gt;0</formula>
    </cfRule>
  </conditionalFormatting>
  <conditionalFormatting sqref="T112:U121">
    <cfRule type="notContainsBlanks" dxfId="5543" priority="5631">
      <formula>LEN(TRIM(T112))&gt;0</formula>
    </cfRule>
  </conditionalFormatting>
  <conditionalFormatting sqref="T123:U132">
    <cfRule type="notContainsBlanks" dxfId="5542" priority="5630">
      <formula>LEN(TRIM(T123))&gt;0</formula>
    </cfRule>
  </conditionalFormatting>
  <conditionalFormatting sqref="T134:U143">
    <cfRule type="notContainsBlanks" dxfId="5541" priority="5629">
      <formula>LEN(TRIM(T134))&gt;0</formula>
    </cfRule>
  </conditionalFormatting>
  <conditionalFormatting sqref="U353:U362">
    <cfRule type="notContainsBlanks" dxfId="5540" priority="5601">
      <formula>LEN(TRIM(U353))&gt;0</formula>
    </cfRule>
  </conditionalFormatting>
  <conditionalFormatting sqref="U367:U377 U381:U391 U395:U404">
    <cfRule type="notContainsBlanks" dxfId="5539" priority="5599">
      <formula>LEN(TRIM(U367))&gt;0</formula>
    </cfRule>
  </conditionalFormatting>
  <conditionalFormatting sqref="U409:U418">
    <cfRule type="notContainsBlanks" dxfId="5538" priority="5597">
      <formula>LEN(TRIM(U409))&gt;0</formula>
    </cfRule>
  </conditionalFormatting>
  <conditionalFormatting sqref="U423:U433">
    <cfRule type="notContainsBlanks" dxfId="5537" priority="5595">
      <formula>LEN(TRIM(U423))&gt;0</formula>
    </cfRule>
  </conditionalFormatting>
  <conditionalFormatting sqref="U437:U447">
    <cfRule type="notContainsBlanks" dxfId="5536" priority="5593">
      <formula>LEN(TRIM(U437))&gt;0</formula>
    </cfRule>
  </conditionalFormatting>
  <conditionalFormatting sqref="U451:U461">
    <cfRule type="notContainsBlanks" dxfId="5535" priority="5591">
      <formula>LEN(TRIM(U451))&gt;0</formula>
    </cfRule>
  </conditionalFormatting>
  <conditionalFormatting sqref="U465:U474">
    <cfRule type="notContainsBlanks" dxfId="5534" priority="5589">
      <formula>LEN(TRIM(U465))&gt;0</formula>
    </cfRule>
  </conditionalFormatting>
  <conditionalFormatting sqref="V37 V39">
    <cfRule type="notContainsBlanks" dxfId="5533" priority="5588">
      <formula>LEN(TRIM(V37))&gt;0</formula>
    </cfRule>
  </conditionalFormatting>
  <conditionalFormatting sqref="V38 V40:V41">
    <cfRule type="notContainsBlanks" dxfId="5532" priority="5642">
      <formula>LEN(TRIM(V38))&gt;0</formula>
    </cfRule>
    <cfRule type="notContainsBlanks" dxfId="5531" priority="5643">
      <formula>LEN(TRIM(V38))&gt;0</formula>
    </cfRule>
  </conditionalFormatting>
  <conditionalFormatting sqref="V325:V334">
    <cfRule type="notContainsBlanks" dxfId="5530" priority="5606">
      <formula>LEN(TRIM(V325))&gt;0</formula>
    </cfRule>
  </conditionalFormatting>
  <conditionalFormatting sqref="V339:V348">
    <cfRule type="notContainsBlanks" dxfId="5529" priority="5603">
      <formula>LEN(TRIM(V339))&gt;0</formula>
    </cfRule>
  </conditionalFormatting>
  <conditionalFormatting sqref="Z49:Z68">
    <cfRule type="notContainsBlanks" dxfId="5528" priority="5583">
      <formula>LEN(TRIM(Z49))&gt;0</formula>
    </cfRule>
  </conditionalFormatting>
  <conditionalFormatting sqref="Z70:Z89">
    <cfRule type="notContainsBlanks" dxfId="5527" priority="5581">
      <formula>LEN(TRIM(Z70))&gt;0</formula>
    </cfRule>
  </conditionalFormatting>
  <conditionalFormatting sqref="Z91:Z110">
    <cfRule type="notContainsBlanks" dxfId="5526" priority="5580">
      <formula>LEN(TRIM(Z91))&gt;0</formula>
    </cfRule>
  </conditionalFormatting>
  <conditionalFormatting sqref="Z112:Z121">
    <cfRule type="notContainsBlanks" dxfId="5525" priority="5579">
      <formula>LEN(TRIM(Z112))&gt;0</formula>
    </cfRule>
  </conditionalFormatting>
  <conditionalFormatting sqref="Z123:Z132">
    <cfRule type="notContainsBlanks" dxfId="5524" priority="5578">
      <formula>LEN(TRIM(Z123))&gt;0</formula>
    </cfRule>
  </conditionalFormatting>
  <conditionalFormatting sqref="Z134:Z143">
    <cfRule type="notContainsBlanks" dxfId="5523" priority="5577">
      <formula>LEN(TRIM(Z134))&gt;0</formula>
    </cfRule>
  </conditionalFormatting>
  <conditionalFormatting sqref="Z197:Z216">
    <cfRule type="notContainsBlanks" dxfId="5522" priority="5567">
      <formula>LEN(TRIM(Z197))&gt;0</formula>
    </cfRule>
  </conditionalFormatting>
  <conditionalFormatting sqref="Z221:Z230">
    <cfRule type="notContainsBlanks" dxfId="5521" priority="5565">
      <formula>LEN(TRIM(Z221))&gt;0</formula>
    </cfRule>
  </conditionalFormatting>
  <conditionalFormatting sqref="Z235:Z244">
    <cfRule type="notContainsBlanks" dxfId="5520" priority="5563">
      <formula>LEN(TRIM(Z235))&gt;0</formula>
    </cfRule>
  </conditionalFormatting>
  <conditionalFormatting sqref="Z249:Z258">
    <cfRule type="notContainsBlanks" dxfId="5519" priority="5561">
      <formula>LEN(TRIM(Z249))&gt;0</formula>
    </cfRule>
  </conditionalFormatting>
  <conditionalFormatting sqref="Z263:Z272">
    <cfRule type="notContainsBlanks" dxfId="5518" priority="5559">
      <formula>LEN(TRIM(Z263))&gt;0</formula>
    </cfRule>
  </conditionalFormatting>
  <conditionalFormatting sqref="Z277:Z286">
    <cfRule type="notContainsBlanks" dxfId="5517" priority="5558">
      <formula>LEN(TRIM(Z277))&gt;0</formula>
    </cfRule>
  </conditionalFormatting>
  <conditionalFormatting sqref="Z300:Z309">
    <cfRule type="notContainsBlanks" dxfId="5516" priority="5555">
      <formula>LEN(TRIM(Z300))&gt;0</formula>
    </cfRule>
  </conditionalFormatting>
  <conditionalFormatting sqref="Z311:Z320">
    <cfRule type="notContainsBlanks" dxfId="5515" priority="5553">
      <formula>LEN(TRIM(Z311))&gt;0</formula>
    </cfRule>
  </conditionalFormatting>
  <conditionalFormatting sqref="Z325:Z334">
    <cfRule type="notContainsBlanks" dxfId="5514" priority="5551">
      <formula>LEN(TRIM(Z325))&gt;0</formula>
    </cfRule>
  </conditionalFormatting>
  <conditionalFormatting sqref="Z339:Z348">
    <cfRule type="notContainsBlanks" dxfId="5513" priority="5548">
      <formula>LEN(TRIM(Z339))&gt;0</formula>
    </cfRule>
  </conditionalFormatting>
  <conditionalFormatting sqref="Z353:Z362">
    <cfRule type="notContainsBlanks" dxfId="5512" priority="5545">
      <formula>LEN(TRIM(Z353))&gt;0</formula>
    </cfRule>
  </conditionalFormatting>
  <conditionalFormatting sqref="Z367:Z377 Z381:Z391 Z395:Z404">
    <cfRule type="notContainsBlanks" dxfId="5511" priority="5543">
      <formula>LEN(TRIM(Z367))&gt;0</formula>
    </cfRule>
  </conditionalFormatting>
  <conditionalFormatting sqref="Z409:Z418">
    <cfRule type="notContainsBlanks" dxfId="5510" priority="5541">
      <formula>LEN(TRIM(Z409))&gt;0</formula>
    </cfRule>
  </conditionalFormatting>
  <conditionalFormatting sqref="Z423:Z433">
    <cfRule type="notContainsBlanks" dxfId="5509" priority="5539">
      <formula>LEN(TRIM(Z423))&gt;0</formula>
    </cfRule>
  </conditionalFormatting>
  <conditionalFormatting sqref="Z437:Z447">
    <cfRule type="notContainsBlanks" dxfId="5508" priority="5537">
      <formula>LEN(TRIM(Z437))&gt;0</formula>
    </cfRule>
  </conditionalFormatting>
  <conditionalFormatting sqref="Z451:Z461">
    <cfRule type="notContainsBlanks" dxfId="5507" priority="5535">
      <formula>LEN(TRIM(Z451))&gt;0</formula>
    </cfRule>
  </conditionalFormatting>
  <conditionalFormatting sqref="Z465:Z474">
    <cfRule type="notContainsBlanks" dxfId="5506" priority="5533">
      <formula>LEN(TRIM(Z465))&gt;0</formula>
    </cfRule>
  </conditionalFormatting>
  <conditionalFormatting sqref="Z148:AA167">
    <cfRule type="notContainsBlanks" dxfId="5505" priority="5571">
      <formula>LEN(TRIM(Z148))&gt;0</formula>
    </cfRule>
  </conditionalFormatting>
  <conditionalFormatting sqref="Z172:AA191">
    <cfRule type="notContainsBlanks" dxfId="5504" priority="5570">
      <formula>LEN(TRIM(Z172))&gt;0</formula>
    </cfRule>
  </conditionalFormatting>
  <conditionalFormatting sqref="Z6:AF6">
    <cfRule type="notContainsText" dxfId="5503" priority="5584" operator="notContains" text="зазначте вид послуги…">
      <formula>ISERROR(SEARCH("зазначте вид послуги…",Z6))</formula>
    </cfRule>
    <cfRule type="notContainsBlanks" dxfId="5502" priority="5530">
      <formula>LEN(TRIM(Z6))&gt;0</formula>
    </cfRule>
    <cfRule type="notContainsText" dxfId="5501" priority="5569" operator="notContains" text="зазначте вид послуги...">
      <formula>ISERROR(SEARCH("зазначте вид послуги...",Z6))</formula>
    </cfRule>
  </conditionalFormatting>
  <conditionalFormatting sqref="AA292:AA294">
    <cfRule type="cellIs" dxfId="5500" priority="5556" operator="notEqual">
      <formula>0</formula>
    </cfRule>
  </conditionalFormatting>
  <conditionalFormatting sqref="AB8:AB11">
    <cfRule type="notContainsBlanks" dxfId="5499" priority="5568">
      <formula>LEN(TRIM(AB8))&gt;0</formula>
    </cfRule>
  </conditionalFormatting>
  <conditionalFormatting sqref="AB197:AB216">
    <cfRule type="notContainsBlanks" dxfId="5498" priority="5566">
      <formula>LEN(TRIM(AB197))&gt;0</formula>
    </cfRule>
  </conditionalFormatting>
  <conditionalFormatting sqref="AB221:AB230">
    <cfRule type="notContainsBlanks" dxfId="5497" priority="5564">
      <formula>LEN(TRIM(AB221))&gt;0</formula>
    </cfRule>
  </conditionalFormatting>
  <conditionalFormatting sqref="AB235:AB244">
    <cfRule type="notContainsBlanks" dxfId="5496" priority="5562">
      <formula>LEN(TRIM(AB235))&gt;0</formula>
    </cfRule>
  </conditionalFormatting>
  <conditionalFormatting sqref="AB249:AB258">
    <cfRule type="notContainsBlanks" dxfId="5495" priority="5560">
      <formula>LEN(TRIM(AB249))&gt;0</formula>
    </cfRule>
  </conditionalFormatting>
  <conditionalFormatting sqref="AB277:AB286">
    <cfRule type="notContainsBlanks" dxfId="5494" priority="5557">
      <formula>LEN(TRIM(AB277))&gt;0</formula>
    </cfRule>
  </conditionalFormatting>
  <conditionalFormatting sqref="AB300:AB309">
    <cfRule type="notContainsBlanks" dxfId="5493" priority="5554">
      <formula>LEN(TRIM(AB300))&gt;0</formula>
    </cfRule>
  </conditionalFormatting>
  <conditionalFormatting sqref="AB311:AB320">
    <cfRule type="notContainsBlanks" dxfId="5492" priority="5552">
      <formula>LEN(TRIM(AB311))&gt;0</formula>
    </cfRule>
  </conditionalFormatting>
  <conditionalFormatting sqref="AB325:AB334">
    <cfRule type="notContainsBlanks" dxfId="5491" priority="5550">
      <formula>LEN(TRIM(AB325))&gt;0</formula>
    </cfRule>
  </conditionalFormatting>
  <conditionalFormatting sqref="AB339:AB348">
    <cfRule type="notContainsBlanks" dxfId="5490" priority="5547">
      <formula>LEN(TRIM(AB339))&gt;0</formula>
    </cfRule>
  </conditionalFormatting>
  <conditionalFormatting sqref="AB49:AC68">
    <cfRule type="notContainsBlanks" dxfId="5489" priority="5582">
      <formula>LEN(TRIM(AB49))&gt;0</formula>
    </cfRule>
  </conditionalFormatting>
  <conditionalFormatting sqref="AB70:AC89">
    <cfRule type="notContainsBlanks" dxfId="5488" priority="5576">
      <formula>LEN(TRIM(AB70))&gt;0</formula>
    </cfRule>
  </conditionalFormatting>
  <conditionalFormatting sqref="AB91:AC110">
    <cfRule type="notContainsBlanks" dxfId="5487" priority="5575">
      <formula>LEN(TRIM(AB91))&gt;0</formula>
    </cfRule>
  </conditionalFormatting>
  <conditionalFormatting sqref="AB112:AC121">
    <cfRule type="notContainsBlanks" dxfId="5486" priority="5574">
      <formula>LEN(TRIM(AB112))&gt;0</formula>
    </cfRule>
  </conditionalFormatting>
  <conditionalFormatting sqref="AB123:AC132">
    <cfRule type="notContainsBlanks" dxfId="5485" priority="5573">
      <formula>LEN(TRIM(AB123))&gt;0</formula>
    </cfRule>
  </conditionalFormatting>
  <conditionalFormatting sqref="AB134:AC143">
    <cfRule type="notContainsBlanks" dxfId="5484" priority="5572">
      <formula>LEN(TRIM(AB134))&gt;0</formula>
    </cfRule>
  </conditionalFormatting>
  <conditionalFormatting sqref="AC353:AC362">
    <cfRule type="notContainsBlanks" dxfId="5483" priority="5544">
      <formula>LEN(TRIM(AC353))&gt;0</formula>
    </cfRule>
  </conditionalFormatting>
  <conditionalFormatting sqref="AC367:AC377 AC381:AC391 AC395:AC404">
    <cfRule type="notContainsBlanks" dxfId="5482" priority="5542">
      <formula>LEN(TRIM(AC367))&gt;0</formula>
    </cfRule>
  </conditionalFormatting>
  <conditionalFormatting sqref="AC409:AC418">
    <cfRule type="notContainsBlanks" dxfId="5481" priority="5540">
      <formula>LEN(TRIM(AC409))&gt;0</formula>
    </cfRule>
  </conditionalFormatting>
  <conditionalFormatting sqref="AC423:AC433">
    <cfRule type="notContainsBlanks" dxfId="5480" priority="5538">
      <formula>LEN(TRIM(AC423))&gt;0</formula>
    </cfRule>
  </conditionalFormatting>
  <conditionalFormatting sqref="AC437:AC447">
    <cfRule type="notContainsBlanks" dxfId="5479" priority="5536">
      <formula>LEN(TRIM(AC437))&gt;0</formula>
    </cfRule>
  </conditionalFormatting>
  <conditionalFormatting sqref="AC451:AC461">
    <cfRule type="notContainsBlanks" dxfId="5478" priority="5534">
      <formula>LEN(TRIM(AC451))&gt;0</formula>
    </cfRule>
  </conditionalFormatting>
  <conditionalFormatting sqref="AC465:AC474">
    <cfRule type="notContainsBlanks" dxfId="5477" priority="5532">
      <formula>LEN(TRIM(AC465))&gt;0</formula>
    </cfRule>
  </conditionalFormatting>
  <conditionalFormatting sqref="AD37 AD39">
    <cfRule type="notContainsBlanks" dxfId="5476" priority="5531">
      <formula>LEN(TRIM(AD37))&gt;0</formula>
    </cfRule>
  </conditionalFormatting>
  <conditionalFormatting sqref="AD38 AD40:AD41">
    <cfRule type="notContainsBlanks" dxfId="5475" priority="5586">
      <formula>LEN(TRIM(AD38))&gt;0</formula>
    </cfRule>
    <cfRule type="notContainsBlanks" dxfId="5474" priority="5585">
      <formula>LEN(TRIM(AD38))&gt;0</formula>
    </cfRule>
  </conditionalFormatting>
  <conditionalFormatting sqref="AD325:AD334">
    <cfRule type="notContainsBlanks" dxfId="5473" priority="5549">
      <formula>LEN(TRIM(AD325))&gt;0</formula>
    </cfRule>
  </conditionalFormatting>
  <conditionalFormatting sqref="AD339:AD348">
    <cfRule type="notContainsBlanks" dxfId="5472" priority="5546">
      <formula>LEN(TRIM(AD339))&gt;0</formula>
    </cfRule>
  </conditionalFormatting>
  <conditionalFormatting sqref="AH49:AH68">
    <cfRule type="notContainsBlanks" dxfId="5471" priority="5526">
      <formula>LEN(TRIM(AH49))&gt;0</formula>
    </cfRule>
  </conditionalFormatting>
  <conditionalFormatting sqref="AH70:AH89">
    <cfRule type="notContainsBlanks" dxfId="5470" priority="5524">
      <formula>LEN(TRIM(AH70))&gt;0</formula>
    </cfRule>
  </conditionalFormatting>
  <conditionalFormatting sqref="AH91:AH110">
    <cfRule type="notContainsBlanks" dxfId="5469" priority="5523">
      <formula>LEN(TRIM(AH91))&gt;0</formula>
    </cfRule>
  </conditionalFormatting>
  <conditionalFormatting sqref="AH112:AH121">
    <cfRule type="notContainsBlanks" dxfId="5468" priority="5522">
      <formula>LEN(TRIM(AH112))&gt;0</formula>
    </cfRule>
  </conditionalFormatting>
  <conditionalFormatting sqref="AH123:AH132">
    <cfRule type="notContainsBlanks" dxfId="5467" priority="5521">
      <formula>LEN(TRIM(AH123))&gt;0</formula>
    </cfRule>
  </conditionalFormatting>
  <conditionalFormatting sqref="AH134:AH143">
    <cfRule type="notContainsBlanks" dxfId="5466" priority="5520">
      <formula>LEN(TRIM(AH134))&gt;0</formula>
    </cfRule>
  </conditionalFormatting>
  <conditionalFormatting sqref="AH197:AH216">
    <cfRule type="notContainsBlanks" dxfId="5465" priority="5510">
      <formula>LEN(TRIM(AH197))&gt;0</formula>
    </cfRule>
  </conditionalFormatting>
  <conditionalFormatting sqref="AH221:AH230">
    <cfRule type="notContainsBlanks" dxfId="5464" priority="5508">
      <formula>LEN(TRIM(AH221))&gt;0</formula>
    </cfRule>
  </conditionalFormatting>
  <conditionalFormatting sqref="AH235:AH244">
    <cfRule type="notContainsBlanks" dxfId="5463" priority="5506">
      <formula>LEN(TRIM(AH235))&gt;0</formula>
    </cfRule>
  </conditionalFormatting>
  <conditionalFormatting sqref="AH249:AH258">
    <cfRule type="notContainsBlanks" dxfId="5462" priority="5504">
      <formula>LEN(TRIM(AH249))&gt;0</formula>
    </cfRule>
  </conditionalFormatting>
  <conditionalFormatting sqref="AH263:AH272">
    <cfRule type="notContainsBlanks" dxfId="5461" priority="5502">
      <formula>LEN(TRIM(AH263))&gt;0</formula>
    </cfRule>
  </conditionalFormatting>
  <conditionalFormatting sqref="AH277:AH286">
    <cfRule type="notContainsBlanks" dxfId="5460" priority="5501">
      <formula>LEN(TRIM(AH277))&gt;0</formula>
    </cfRule>
  </conditionalFormatting>
  <conditionalFormatting sqref="AH300:AH309">
    <cfRule type="notContainsBlanks" dxfId="5459" priority="5498">
      <formula>LEN(TRIM(AH300))&gt;0</formula>
    </cfRule>
  </conditionalFormatting>
  <conditionalFormatting sqref="AH311:AH320">
    <cfRule type="notContainsBlanks" dxfId="5458" priority="5496">
      <formula>LEN(TRIM(AH311))&gt;0</formula>
    </cfRule>
  </conditionalFormatting>
  <conditionalFormatting sqref="AH325:AH334">
    <cfRule type="notContainsBlanks" dxfId="5457" priority="5494">
      <formula>LEN(TRIM(AH325))&gt;0</formula>
    </cfRule>
  </conditionalFormatting>
  <conditionalFormatting sqref="AH339:AH348">
    <cfRule type="notContainsBlanks" dxfId="5456" priority="5491">
      <formula>LEN(TRIM(AH339))&gt;0</formula>
    </cfRule>
  </conditionalFormatting>
  <conditionalFormatting sqref="AH353:AH362">
    <cfRule type="notContainsBlanks" dxfId="5455" priority="5488">
      <formula>LEN(TRIM(AH353))&gt;0</formula>
    </cfRule>
  </conditionalFormatting>
  <conditionalFormatting sqref="AH367:AH377 AH381:AH391 AH395:AH404">
    <cfRule type="notContainsBlanks" dxfId="5454" priority="5486">
      <formula>LEN(TRIM(AH367))&gt;0</formula>
    </cfRule>
  </conditionalFormatting>
  <conditionalFormatting sqref="AH409:AH418">
    <cfRule type="notContainsBlanks" dxfId="5453" priority="5484">
      <formula>LEN(TRIM(AH409))&gt;0</formula>
    </cfRule>
  </conditionalFormatting>
  <conditionalFormatting sqref="AH423:AH433">
    <cfRule type="notContainsBlanks" dxfId="5452" priority="5482">
      <formula>LEN(TRIM(AH423))&gt;0</formula>
    </cfRule>
  </conditionalFormatting>
  <conditionalFormatting sqref="AH437:AH447">
    <cfRule type="notContainsBlanks" dxfId="5451" priority="5480">
      <formula>LEN(TRIM(AH437))&gt;0</formula>
    </cfRule>
  </conditionalFormatting>
  <conditionalFormatting sqref="AH451:AH461">
    <cfRule type="notContainsBlanks" dxfId="5450" priority="5478">
      <formula>LEN(TRIM(AH451))&gt;0</formula>
    </cfRule>
  </conditionalFormatting>
  <conditionalFormatting sqref="AH465:AH474">
    <cfRule type="notContainsBlanks" dxfId="5449" priority="5476">
      <formula>LEN(TRIM(AH465))&gt;0</formula>
    </cfRule>
  </conditionalFormatting>
  <conditionalFormatting sqref="AH148:AI167">
    <cfRule type="notContainsBlanks" dxfId="5448" priority="5514">
      <formula>LEN(TRIM(AH148))&gt;0</formula>
    </cfRule>
  </conditionalFormatting>
  <conditionalFormatting sqref="AH172:AI191">
    <cfRule type="notContainsBlanks" dxfId="5447" priority="5513">
      <formula>LEN(TRIM(AH172))&gt;0</formula>
    </cfRule>
  </conditionalFormatting>
  <conditionalFormatting sqref="AH6:AN6">
    <cfRule type="notContainsBlanks" dxfId="5446" priority="5473">
      <formula>LEN(TRIM(AH6))&gt;0</formula>
    </cfRule>
    <cfRule type="notContainsText" dxfId="5445" priority="5512" operator="notContains" text="зазначте вид послуги...">
      <formula>ISERROR(SEARCH("зазначте вид послуги...",AH6))</formula>
    </cfRule>
    <cfRule type="notContainsText" dxfId="5444" priority="5527" operator="notContains" text="зазначте вид послуги…">
      <formula>ISERROR(SEARCH("зазначте вид послуги…",AH6))</formula>
    </cfRule>
  </conditionalFormatting>
  <conditionalFormatting sqref="AI292:AI294">
    <cfRule type="cellIs" dxfId="5443" priority="5499" operator="notEqual">
      <formula>0</formula>
    </cfRule>
  </conditionalFormatting>
  <conditionalFormatting sqref="AJ8:AJ11">
    <cfRule type="notContainsBlanks" dxfId="5442" priority="5511">
      <formula>LEN(TRIM(AJ8))&gt;0</formula>
    </cfRule>
  </conditionalFormatting>
  <conditionalFormatting sqref="AJ197:AJ216">
    <cfRule type="notContainsBlanks" dxfId="5441" priority="5509">
      <formula>LEN(TRIM(AJ197))&gt;0</formula>
    </cfRule>
  </conditionalFormatting>
  <conditionalFormatting sqref="AJ221:AJ230">
    <cfRule type="notContainsBlanks" dxfId="5440" priority="5507">
      <formula>LEN(TRIM(AJ221))&gt;0</formula>
    </cfRule>
  </conditionalFormatting>
  <conditionalFormatting sqref="AJ235:AJ244">
    <cfRule type="notContainsBlanks" dxfId="5439" priority="5505">
      <formula>LEN(TRIM(AJ235))&gt;0</formula>
    </cfRule>
  </conditionalFormatting>
  <conditionalFormatting sqref="AJ249:AJ258">
    <cfRule type="notContainsBlanks" dxfId="5438" priority="5503">
      <formula>LEN(TRIM(AJ249))&gt;0</formula>
    </cfRule>
  </conditionalFormatting>
  <conditionalFormatting sqref="AJ277:AJ286">
    <cfRule type="notContainsBlanks" dxfId="5437" priority="5500">
      <formula>LEN(TRIM(AJ277))&gt;0</formula>
    </cfRule>
  </conditionalFormatting>
  <conditionalFormatting sqref="AJ300:AJ309">
    <cfRule type="notContainsBlanks" dxfId="5436" priority="5497">
      <formula>LEN(TRIM(AJ300))&gt;0</formula>
    </cfRule>
  </conditionalFormatting>
  <conditionalFormatting sqref="AJ311:AJ320">
    <cfRule type="notContainsBlanks" dxfId="5435" priority="5495">
      <formula>LEN(TRIM(AJ311))&gt;0</formula>
    </cfRule>
  </conditionalFormatting>
  <conditionalFormatting sqref="AJ325:AJ334">
    <cfRule type="notContainsBlanks" dxfId="5434" priority="5493">
      <formula>LEN(TRIM(AJ325))&gt;0</formula>
    </cfRule>
  </conditionalFormatting>
  <conditionalFormatting sqref="AJ339:AJ348">
    <cfRule type="notContainsBlanks" dxfId="5433" priority="5490">
      <formula>LEN(TRIM(AJ339))&gt;0</formula>
    </cfRule>
  </conditionalFormatting>
  <conditionalFormatting sqref="AJ49:AK68">
    <cfRule type="notContainsBlanks" dxfId="5432" priority="5525">
      <formula>LEN(TRIM(AJ49))&gt;0</formula>
    </cfRule>
  </conditionalFormatting>
  <conditionalFormatting sqref="AJ70:AK89">
    <cfRule type="notContainsBlanks" dxfId="5431" priority="5519">
      <formula>LEN(TRIM(AJ70))&gt;0</formula>
    </cfRule>
  </conditionalFormatting>
  <conditionalFormatting sqref="AJ91:AK110">
    <cfRule type="notContainsBlanks" dxfId="5430" priority="5518">
      <formula>LEN(TRIM(AJ91))&gt;0</formula>
    </cfRule>
  </conditionalFormatting>
  <conditionalFormatting sqref="AJ112:AK121">
    <cfRule type="notContainsBlanks" dxfId="5429" priority="5517">
      <formula>LEN(TRIM(AJ112))&gt;0</formula>
    </cfRule>
  </conditionalFormatting>
  <conditionalFormatting sqref="AJ123:AK132">
    <cfRule type="notContainsBlanks" dxfId="5428" priority="5516">
      <formula>LEN(TRIM(AJ123))&gt;0</formula>
    </cfRule>
  </conditionalFormatting>
  <conditionalFormatting sqref="AJ134:AK143">
    <cfRule type="notContainsBlanks" dxfId="5427" priority="5515">
      <formula>LEN(TRIM(AJ134))&gt;0</formula>
    </cfRule>
  </conditionalFormatting>
  <conditionalFormatting sqref="AK353:AK362">
    <cfRule type="notContainsBlanks" dxfId="5426" priority="5487">
      <formula>LEN(TRIM(AK353))&gt;0</formula>
    </cfRule>
  </conditionalFormatting>
  <conditionalFormatting sqref="AK367:AK377 AK381:AK391 AK395:AK404">
    <cfRule type="notContainsBlanks" dxfId="5425" priority="5485">
      <formula>LEN(TRIM(AK367))&gt;0</formula>
    </cfRule>
  </conditionalFormatting>
  <conditionalFormatting sqref="AK409:AK418">
    <cfRule type="notContainsBlanks" dxfId="5424" priority="5483">
      <formula>LEN(TRIM(AK409))&gt;0</formula>
    </cfRule>
  </conditionalFormatting>
  <conditionalFormatting sqref="AK423:AK433">
    <cfRule type="notContainsBlanks" dxfId="5423" priority="5481">
      <formula>LEN(TRIM(AK423))&gt;0</formula>
    </cfRule>
  </conditionalFormatting>
  <conditionalFormatting sqref="AK437:AK447">
    <cfRule type="notContainsBlanks" dxfId="5422" priority="5479">
      <formula>LEN(TRIM(AK437))&gt;0</formula>
    </cfRule>
  </conditionalFormatting>
  <conditionalFormatting sqref="AK451:AK461">
    <cfRule type="notContainsBlanks" dxfId="5421" priority="5477">
      <formula>LEN(TRIM(AK451))&gt;0</formula>
    </cfRule>
  </conditionalFormatting>
  <conditionalFormatting sqref="AK465:AK474">
    <cfRule type="notContainsBlanks" dxfId="5420" priority="5475">
      <formula>LEN(TRIM(AK465))&gt;0</formula>
    </cfRule>
  </conditionalFormatting>
  <conditionalFormatting sqref="AL37 AL39">
    <cfRule type="notContainsBlanks" dxfId="5419" priority="5474">
      <formula>LEN(TRIM(AL37))&gt;0</formula>
    </cfRule>
  </conditionalFormatting>
  <conditionalFormatting sqref="AL38 AL40:AL41">
    <cfRule type="notContainsBlanks" dxfId="5418" priority="5528">
      <formula>LEN(TRIM(AL38))&gt;0</formula>
    </cfRule>
    <cfRule type="notContainsBlanks" dxfId="5417" priority="5529">
      <formula>LEN(TRIM(AL38))&gt;0</formula>
    </cfRule>
  </conditionalFormatting>
  <conditionalFormatting sqref="AL325:AL334">
    <cfRule type="notContainsBlanks" dxfId="5416" priority="5492">
      <formula>LEN(TRIM(AL325))&gt;0</formula>
    </cfRule>
  </conditionalFormatting>
  <conditionalFormatting sqref="AL339:AL348">
    <cfRule type="notContainsBlanks" dxfId="5415" priority="5489">
      <formula>LEN(TRIM(AL339))&gt;0</formula>
    </cfRule>
  </conditionalFormatting>
  <conditionalFormatting sqref="AP49:AP68">
    <cfRule type="notContainsBlanks" dxfId="5414" priority="5469">
      <formula>LEN(TRIM(AP49))&gt;0</formula>
    </cfRule>
  </conditionalFormatting>
  <conditionalFormatting sqref="AP70:AP89">
    <cfRule type="notContainsBlanks" dxfId="5413" priority="5467">
      <formula>LEN(TRIM(AP70))&gt;0</formula>
    </cfRule>
  </conditionalFormatting>
  <conditionalFormatting sqref="AP91:AP110">
    <cfRule type="notContainsBlanks" dxfId="5412" priority="5466">
      <formula>LEN(TRIM(AP91))&gt;0</formula>
    </cfRule>
  </conditionalFormatting>
  <conditionalFormatting sqref="AP112:AP121">
    <cfRule type="notContainsBlanks" dxfId="5411" priority="5465">
      <formula>LEN(TRIM(AP112))&gt;0</formula>
    </cfRule>
  </conditionalFormatting>
  <conditionalFormatting sqref="AP123:AP132">
    <cfRule type="notContainsBlanks" dxfId="5410" priority="5464">
      <formula>LEN(TRIM(AP123))&gt;0</formula>
    </cfRule>
  </conditionalFormatting>
  <conditionalFormatting sqref="AP134:AP143">
    <cfRule type="notContainsBlanks" dxfId="5409" priority="5463">
      <formula>LEN(TRIM(AP134))&gt;0</formula>
    </cfRule>
  </conditionalFormatting>
  <conditionalFormatting sqref="AP197:AP216">
    <cfRule type="notContainsBlanks" dxfId="5408" priority="5453">
      <formula>LEN(TRIM(AP197))&gt;0</formula>
    </cfRule>
  </conditionalFormatting>
  <conditionalFormatting sqref="AP221:AP230">
    <cfRule type="notContainsBlanks" dxfId="5407" priority="5451">
      <formula>LEN(TRIM(AP221))&gt;0</formula>
    </cfRule>
  </conditionalFormatting>
  <conditionalFormatting sqref="AP235:AP244">
    <cfRule type="notContainsBlanks" dxfId="5406" priority="5449">
      <formula>LEN(TRIM(AP235))&gt;0</formula>
    </cfRule>
  </conditionalFormatting>
  <conditionalFormatting sqref="AP249:AP258">
    <cfRule type="notContainsBlanks" dxfId="5405" priority="5447">
      <formula>LEN(TRIM(AP249))&gt;0</formula>
    </cfRule>
  </conditionalFormatting>
  <conditionalFormatting sqref="AP263:AP272">
    <cfRule type="notContainsBlanks" dxfId="5404" priority="5445">
      <formula>LEN(TRIM(AP263))&gt;0</formula>
    </cfRule>
  </conditionalFormatting>
  <conditionalFormatting sqref="AP277:AP286">
    <cfRule type="notContainsBlanks" dxfId="5403" priority="5444">
      <formula>LEN(TRIM(AP277))&gt;0</formula>
    </cfRule>
  </conditionalFormatting>
  <conditionalFormatting sqref="AP300:AP309">
    <cfRule type="notContainsBlanks" dxfId="5402" priority="5441">
      <formula>LEN(TRIM(AP300))&gt;0</formula>
    </cfRule>
  </conditionalFormatting>
  <conditionalFormatting sqref="AP311:AP320">
    <cfRule type="notContainsBlanks" dxfId="5401" priority="5439">
      <formula>LEN(TRIM(AP311))&gt;0</formula>
    </cfRule>
  </conditionalFormatting>
  <conditionalFormatting sqref="AP325:AP334">
    <cfRule type="notContainsBlanks" dxfId="5400" priority="5437">
      <formula>LEN(TRIM(AP325))&gt;0</formula>
    </cfRule>
  </conditionalFormatting>
  <conditionalFormatting sqref="AP339:AP348">
    <cfRule type="notContainsBlanks" dxfId="5399" priority="5434">
      <formula>LEN(TRIM(AP339))&gt;0</formula>
    </cfRule>
  </conditionalFormatting>
  <conditionalFormatting sqref="AP353:AP362">
    <cfRule type="notContainsBlanks" dxfId="5398" priority="5431">
      <formula>LEN(TRIM(AP353))&gt;0</formula>
    </cfRule>
  </conditionalFormatting>
  <conditionalFormatting sqref="AP367:AP377 AP381:AP391 AP395:AP404">
    <cfRule type="notContainsBlanks" dxfId="5397" priority="5429">
      <formula>LEN(TRIM(AP367))&gt;0</formula>
    </cfRule>
  </conditionalFormatting>
  <conditionalFormatting sqref="AP409:AP418">
    <cfRule type="notContainsBlanks" dxfId="5396" priority="5427">
      <formula>LEN(TRIM(AP409))&gt;0</formula>
    </cfRule>
  </conditionalFormatting>
  <conditionalFormatting sqref="AP423:AP433">
    <cfRule type="notContainsBlanks" dxfId="5395" priority="5425">
      <formula>LEN(TRIM(AP423))&gt;0</formula>
    </cfRule>
  </conditionalFormatting>
  <conditionalFormatting sqref="AP437:AP447">
    <cfRule type="notContainsBlanks" dxfId="5394" priority="5423">
      <formula>LEN(TRIM(AP437))&gt;0</formula>
    </cfRule>
  </conditionalFormatting>
  <conditionalFormatting sqref="AP451:AP461">
    <cfRule type="notContainsBlanks" dxfId="5393" priority="5421">
      <formula>LEN(TRIM(AP451))&gt;0</formula>
    </cfRule>
  </conditionalFormatting>
  <conditionalFormatting sqref="AP465:AP474">
    <cfRule type="notContainsBlanks" dxfId="5392" priority="5419">
      <formula>LEN(TRIM(AP465))&gt;0</formula>
    </cfRule>
  </conditionalFormatting>
  <conditionalFormatting sqref="AP148:AQ167">
    <cfRule type="notContainsBlanks" dxfId="5391" priority="5457">
      <formula>LEN(TRIM(AP148))&gt;0</formula>
    </cfRule>
  </conditionalFormatting>
  <conditionalFormatting sqref="AP172:AQ191">
    <cfRule type="notContainsBlanks" dxfId="5390" priority="5456">
      <formula>LEN(TRIM(AP172))&gt;0</formula>
    </cfRule>
  </conditionalFormatting>
  <conditionalFormatting sqref="AP6:AV6">
    <cfRule type="notContainsBlanks" dxfId="5389" priority="5416">
      <formula>LEN(TRIM(AP6))&gt;0</formula>
    </cfRule>
    <cfRule type="notContainsText" dxfId="5388" priority="5455" operator="notContains" text="зазначте вид послуги...">
      <formula>ISERROR(SEARCH("зазначте вид послуги...",AP6))</formula>
    </cfRule>
    <cfRule type="notContainsText" dxfId="5387" priority="5470" operator="notContains" text="зазначте вид послуги…">
      <formula>ISERROR(SEARCH("зазначте вид послуги…",AP6))</formula>
    </cfRule>
  </conditionalFormatting>
  <conditionalFormatting sqref="AQ292:AQ294">
    <cfRule type="cellIs" dxfId="5386" priority="5442" operator="notEqual">
      <formula>0</formula>
    </cfRule>
  </conditionalFormatting>
  <conditionalFormatting sqref="AR8:AR11">
    <cfRule type="notContainsBlanks" dxfId="5385" priority="5454">
      <formula>LEN(TRIM(AR8))&gt;0</formula>
    </cfRule>
  </conditionalFormatting>
  <conditionalFormatting sqref="AR197:AR216">
    <cfRule type="notContainsBlanks" dxfId="5384" priority="5452">
      <formula>LEN(TRIM(AR197))&gt;0</formula>
    </cfRule>
  </conditionalFormatting>
  <conditionalFormatting sqref="AR221:AR230">
    <cfRule type="notContainsBlanks" dxfId="5383" priority="5450">
      <formula>LEN(TRIM(AR221))&gt;0</formula>
    </cfRule>
  </conditionalFormatting>
  <conditionalFormatting sqref="AR235:AR244">
    <cfRule type="notContainsBlanks" dxfId="5382" priority="5448">
      <formula>LEN(TRIM(AR235))&gt;0</formula>
    </cfRule>
  </conditionalFormatting>
  <conditionalFormatting sqref="AR249:AR258">
    <cfRule type="notContainsBlanks" dxfId="5381" priority="5446">
      <formula>LEN(TRIM(AR249))&gt;0</formula>
    </cfRule>
  </conditionalFormatting>
  <conditionalFormatting sqref="AR277:AR286">
    <cfRule type="notContainsBlanks" dxfId="5380" priority="5443">
      <formula>LEN(TRIM(AR277))&gt;0</formula>
    </cfRule>
  </conditionalFormatting>
  <conditionalFormatting sqref="AR300:AR309">
    <cfRule type="notContainsBlanks" dxfId="5379" priority="5440">
      <formula>LEN(TRIM(AR300))&gt;0</formula>
    </cfRule>
  </conditionalFormatting>
  <conditionalFormatting sqref="AR311:AR320">
    <cfRule type="notContainsBlanks" dxfId="5378" priority="5438">
      <formula>LEN(TRIM(AR311))&gt;0</formula>
    </cfRule>
  </conditionalFormatting>
  <conditionalFormatting sqref="AR325:AR334">
    <cfRule type="notContainsBlanks" dxfId="5377" priority="5436">
      <formula>LEN(TRIM(AR325))&gt;0</formula>
    </cfRule>
  </conditionalFormatting>
  <conditionalFormatting sqref="AR339:AR348">
    <cfRule type="notContainsBlanks" dxfId="5376" priority="5433">
      <formula>LEN(TRIM(AR339))&gt;0</formula>
    </cfRule>
  </conditionalFormatting>
  <conditionalFormatting sqref="AR49:AS68">
    <cfRule type="notContainsBlanks" dxfId="5375" priority="5468">
      <formula>LEN(TRIM(AR49))&gt;0</formula>
    </cfRule>
  </conditionalFormatting>
  <conditionalFormatting sqref="AR70:AS89">
    <cfRule type="notContainsBlanks" dxfId="5374" priority="5462">
      <formula>LEN(TRIM(AR70))&gt;0</formula>
    </cfRule>
  </conditionalFormatting>
  <conditionalFormatting sqref="AR91:AS110">
    <cfRule type="notContainsBlanks" dxfId="5373" priority="5461">
      <formula>LEN(TRIM(AR91))&gt;0</formula>
    </cfRule>
  </conditionalFormatting>
  <conditionalFormatting sqref="AR112:AS121">
    <cfRule type="notContainsBlanks" dxfId="5372" priority="5460">
      <formula>LEN(TRIM(AR112))&gt;0</formula>
    </cfRule>
  </conditionalFormatting>
  <conditionalFormatting sqref="AR123:AS132">
    <cfRule type="notContainsBlanks" dxfId="5371" priority="5459">
      <formula>LEN(TRIM(AR123))&gt;0</formula>
    </cfRule>
  </conditionalFormatting>
  <conditionalFormatting sqref="AR134:AS143">
    <cfRule type="notContainsBlanks" dxfId="5370" priority="5458">
      <formula>LEN(TRIM(AR134))&gt;0</formula>
    </cfRule>
  </conditionalFormatting>
  <conditionalFormatting sqref="AS353:AS362">
    <cfRule type="notContainsBlanks" dxfId="5369" priority="5430">
      <formula>LEN(TRIM(AS353))&gt;0</formula>
    </cfRule>
  </conditionalFormatting>
  <conditionalFormatting sqref="AS367:AS377 AS381:AS391 AS395:AS404">
    <cfRule type="notContainsBlanks" dxfId="5368" priority="5428">
      <formula>LEN(TRIM(AS367))&gt;0</formula>
    </cfRule>
  </conditionalFormatting>
  <conditionalFormatting sqref="AS409:AS418">
    <cfRule type="notContainsBlanks" dxfId="5367" priority="5426">
      <formula>LEN(TRIM(AS409))&gt;0</formula>
    </cfRule>
  </conditionalFormatting>
  <conditionalFormatting sqref="AS423:AS433">
    <cfRule type="notContainsBlanks" dxfId="5366" priority="5424">
      <formula>LEN(TRIM(AS423))&gt;0</formula>
    </cfRule>
  </conditionalFormatting>
  <conditionalFormatting sqref="AS437:AS447">
    <cfRule type="notContainsBlanks" dxfId="5365" priority="5422">
      <formula>LEN(TRIM(AS437))&gt;0</formula>
    </cfRule>
  </conditionalFormatting>
  <conditionalFormatting sqref="AS451:AS461">
    <cfRule type="notContainsBlanks" dxfId="5364" priority="5420">
      <formula>LEN(TRIM(AS451))&gt;0</formula>
    </cfRule>
  </conditionalFormatting>
  <conditionalFormatting sqref="AS465:AS474">
    <cfRule type="notContainsBlanks" dxfId="5363" priority="5418">
      <formula>LEN(TRIM(AS465))&gt;0</formula>
    </cfRule>
  </conditionalFormatting>
  <conditionalFormatting sqref="AT37 AT39">
    <cfRule type="notContainsBlanks" dxfId="5362" priority="5417">
      <formula>LEN(TRIM(AT37))&gt;0</formula>
    </cfRule>
  </conditionalFormatting>
  <conditionalFormatting sqref="AT38 AT40:AT41">
    <cfRule type="notContainsBlanks" dxfId="5361" priority="5471">
      <formula>LEN(TRIM(AT38))&gt;0</formula>
    </cfRule>
    <cfRule type="notContainsBlanks" dxfId="5360" priority="5472">
      <formula>LEN(TRIM(AT38))&gt;0</formula>
    </cfRule>
  </conditionalFormatting>
  <conditionalFormatting sqref="AT325:AT334">
    <cfRule type="notContainsBlanks" dxfId="5359" priority="5435">
      <formula>LEN(TRIM(AT325))&gt;0</formula>
    </cfRule>
  </conditionalFormatting>
  <conditionalFormatting sqref="AT339:AT348">
    <cfRule type="notContainsBlanks" dxfId="5358" priority="5432">
      <formula>LEN(TRIM(AT339))&gt;0</formula>
    </cfRule>
  </conditionalFormatting>
  <conditionalFormatting sqref="AX49:AX68">
    <cfRule type="notContainsBlanks" dxfId="5357" priority="5412">
      <formula>LEN(TRIM(AX49))&gt;0</formula>
    </cfRule>
  </conditionalFormatting>
  <conditionalFormatting sqref="AX70:AX89">
    <cfRule type="notContainsBlanks" dxfId="5356" priority="5410">
      <formula>LEN(TRIM(AX70))&gt;0</formula>
    </cfRule>
  </conditionalFormatting>
  <conditionalFormatting sqref="AX91:AX110">
    <cfRule type="notContainsBlanks" dxfId="5355" priority="5409">
      <formula>LEN(TRIM(AX91))&gt;0</formula>
    </cfRule>
  </conditionalFormatting>
  <conditionalFormatting sqref="AX112:AX121">
    <cfRule type="notContainsBlanks" dxfId="5354" priority="5408">
      <formula>LEN(TRIM(AX112))&gt;0</formula>
    </cfRule>
  </conditionalFormatting>
  <conditionalFormatting sqref="AX123:AX132">
    <cfRule type="notContainsBlanks" dxfId="5353" priority="5407">
      <formula>LEN(TRIM(AX123))&gt;0</formula>
    </cfRule>
  </conditionalFormatting>
  <conditionalFormatting sqref="AX134:AX143">
    <cfRule type="notContainsBlanks" dxfId="5352" priority="5406">
      <formula>LEN(TRIM(AX134))&gt;0</formula>
    </cfRule>
  </conditionalFormatting>
  <conditionalFormatting sqref="AX197:AX216">
    <cfRule type="notContainsBlanks" dxfId="5351" priority="5396">
      <formula>LEN(TRIM(AX197))&gt;0</formula>
    </cfRule>
  </conditionalFormatting>
  <conditionalFormatting sqref="AX221:AX230">
    <cfRule type="notContainsBlanks" dxfId="5350" priority="5394">
      <formula>LEN(TRIM(AX221))&gt;0</formula>
    </cfRule>
  </conditionalFormatting>
  <conditionalFormatting sqref="AX235:AX244">
    <cfRule type="notContainsBlanks" dxfId="5349" priority="5392">
      <formula>LEN(TRIM(AX235))&gt;0</formula>
    </cfRule>
  </conditionalFormatting>
  <conditionalFormatting sqref="AX249:AX258">
    <cfRule type="notContainsBlanks" dxfId="5348" priority="5390">
      <formula>LEN(TRIM(AX249))&gt;0</formula>
    </cfRule>
  </conditionalFormatting>
  <conditionalFormatting sqref="AX263:AX272">
    <cfRule type="notContainsBlanks" dxfId="5347" priority="5388">
      <formula>LEN(TRIM(AX263))&gt;0</formula>
    </cfRule>
  </conditionalFormatting>
  <conditionalFormatting sqref="AX277:AX286">
    <cfRule type="notContainsBlanks" dxfId="5346" priority="5387">
      <formula>LEN(TRIM(AX277))&gt;0</formula>
    </cfRule>
  </conditionalFormatting>
  <conditionalFormatting sqref="AX300:AX309">
    <cfRule type="notContainsBlanks" dxfId="5345" priority="5384">
      <formula>LEN(TRIM(AX300))&gt;0</formula>
    </cfRule>
  </conditionalFormatting>
  <conditionalFormatting sqref="AX311:AX320">
    <cfRule type="notContainsBlanks" dxfId="5344" priority="5382">
      <formula>LEN(TRIM(AX311))&gt;0</formula>
    </cfRule>
  </conditionalFormatting>
  <conditionalFormatting sqref="AX325:AX334">
    <cfRule type="notContainsBlanks" dxfId="5343" priority="5380">
      <formula>LEN(TRIM(AX325))&gt;0</formula>
    </cfRule>
  </conditionalFormatting>
  <conditionalFormatting sqref="AX339:AX348">
    <cfRule type="notContainsBlanks" dxfId="5342" priority="5377">
      <formula>LEN(TRIM(AX339))&gt;0</formula>
    </cfRule>
  </conditionalFormatting>
  <conditionalFormatting sqref="AX353:AX362">
    <cfRule type="notContainsBlanks" dxfId="5341" priority="5374">
      <formula>LEN(TRIM(AX353))&gt;0</formula>
    </cfRule>
  </conditionalFormatting>
  <conditionalFormatting sqref="AX367:AX377 AX381:AX391 AX395:AX404">
    <cfRule type="notContainsBlanks" dxfId="5340" priority="5372">
      <formula>LEN(TRIM(AX367))&gt;0</formula>
    </cfRule>
  </conditionalFormatting>
  <conditionalFormatting sqref="AX409:AX418">
    <cfRule type="notContainsBlanks" dxfId="5339" priority="5370">
      <formula>LEN(TRIM(AX409))&gt;0</formula>
    </cfRule>
  </conditionalFormatting>
  <conditionalFormatting sqref="AX423:AX433">
    <cfRule type="notContainsBlanks" dxfId="5338" priority="5368">
      <formula>LEN(TRIM(AX423))&gt;0</formula>
    </cfRule>
  </conditionalFormatting>
  <conditionalFormatting sqref="AX437:AX447">
    <cfRule type="notContainsBlanks" dxfId="5337" priority="5366">
      <formula>LEN(TRIM(AX437))&gt;0</formula>
    </cfRule>
  </conditionalFormatting>
  <conditionalFormatting sqref="AX451:AX461">
    <cfRule type="notContainsBlanks" dxfId="5336" priority="5364">
      <formula>LEN(TRIM(AX451))&gt;0</formula>
    </cfRule>
  </conditionalFormatting>
  <conditionalFormatting sqref="AX465:AX474">
    <cfRule type="notContainsBlanks" dxfId="5335" priority="5362">
      <formula>LEN(TRIM(AX465))&gt;0</formula>
    </cfRule>
  </conditionalFormatting>
  <conditionalFormatting sqref="AX148:AY167">
    <cfRule type="notContainsBlanks" dxfId="5334" priority="5400">
      <formula>LEN(TRIM(AX148))&gt;0</formula>
    </cfRule>
  </conditionalFormatting>
  <conditionalFormatting sqref="AX172:AY191">
    <cfRule type="notContainsBlanks" dxfId="5333" priority="5399">
      <formula>LEN(TRIM(AX172))&gt;0</formula>
    </cfRule>
  </conditionalFormatting>
  <conditionalFormatting sqref="AX6:BD6">
    <cfRule type="notContainsBlanks" dxfId="5332" priority="5359">
      <formula>LEN(TRIM(AX6))&gt;0</formula>
    </cfRule>
    <cfRule type="notContainsText" dxfId="5331" priority="5398" operator="notContains" text="зазначте вид послуги...">
      <formula>ISERROR(SEARCH("зазначте вид послуги...",AX6))</formula>
    </cfRule>
    <cfRule type="notContainsText" dxfId="5330" priority="5413" operator="notContains" text="зазначте вид послуги…">
      <formula>ISERROR(SEARCH("зазначте вид послуги…",AX6))</formula>
    </cfRule>
  </conditionalFormatting>
  <conditionalFormatting sqref="AY292:AY294">
    <cfRule type="cellIs" dxfId="5329" priority="5385" operator="notEqual">
      <formula>0</formula>
    </cfRule>
  </conditionalFormatting>
  <conditionalFormatting sqref="AZ8:AZ11">
    <cfRule type="notContainsBlanks" dxfId="5328" priority="5397">
      <formula>LEN(TRIM(AZ8))&gt;0</formula>
    </cfRule>
  </conditionalFormatting>
  <conditionalFormatting sqref="AZ197:AZ216">
    <cfRule type="notContainsBlanks" dxfId="5327" priority="5395">
      <formula>LEN(TRIM(AZ197))&gt;0</formula>
    </cfRule>
  </conditionalFormatting>
  <conditionalFormatting sqref="AZ221:AZ230">
    <cfRule type="notContainsBlanks" dxfId="5326" priority="5393">
      <formula>LEN(TRIM(AZ221))&gt;0</formula>
    </cfRule>
  </conditionalFormatting>
  <conditionalFormatting sqref="AZ235:AZ244">
    <cfRule type="notContainsBlanks" dxfId="5325" priority="5391">
      <formula>LEN(TRIM(AZ235))&gt;0</formula>
    </cfRule>
  </conditionalFormatting>
  <conditionalFormatting sqref="AZ249:AZ258">
    <cfRule type="notContainsBlanks" dxfId="5324" priority="5389">
      <formula>LEN(TRIM(AZ249))&gt;0</formula>
    </cfRule>
  </conditionalFormatting>
  <conditionalFormatting sqref="AZ277:AZ286">
    <cfRule type="notContainsBlanks" dxfId="5323" priority="5386">
      <formula>LEN(TRIM(AZ277))&gt;0</formula>
    </cfRule>
  </conditionalFormatting>
  <conditionalFormatting sqref="AZ300:AZ309">
    <cfRule type="notContainsBlanks" dxfId="5322" priority="5383">
      <formula>LEN(TRIM(AZ300))&gt;0</formula>
    </cfRule>
  </conditionalFormatting>
  <conditionalFormatting sqref="AZ311:AZ320">
    <cfRule type="notContainsBlanks" dxfId="5321" priority="5381">
      <formula>LEN(TRIM(AZ311))&gt;0</formula>
    </cfRule>
  </conditionalFormatting>
  <conditionalFormatting sqref="AZ325:AZ334">
    <cfRule type="notContainsBlanks" dxfId="5320" priority="5379">
      <formula>LEN(TRIM(AZ325))&gt;0</formula>
    </cfRule>
  </conditionalFormatting>
  <conditionalFormatting sqref="AZ339:AZ348">
    <cfRule type="notContainsBlanks" dxfId="5319" priority="5376">
      <formula>LEN(TRIM(AZ339))&gt;0</formula>
    </cfRule>
  </conditionalFormatting>
  <conditionalFormatting sqref="AZ49:BA68">
    <cfRule type="notContainsBlanks" dxfId="5318" priority="5411">
      <formula>LEN(TRIM(AZ49))&gt;0</formula>
    </cfRule>
  </conditionalFormatting>
  <conditionalFormatting sqref="AZ70:BA89">
    <cfRule type="notContainsBlanks" dxfId="5317" priority="5405">
      <formula>LEN(TRIM(AZ70))&gt;0</formula>
    </cfRule>
  </conditionalFormatting>
  <conditionalFormatting sqref="AZ91:BA110">
    <cfRule type="notContainsBlanks" dxfId="5316" priority="5404">
      <formula>LEN(TRIM(AZ91))&gt;0</formula>
    </cfRule>
  </conditionalFormatting>
  <conditionalFormatting sqref="AZ112:BA121">
    <cfRule type="notContainsBlanks" dxfId="5315" priority="5403">
      <formula>LEN(TRIM(AZ112))&gt;0</formula>
    </cfRule>
  </conditionalFormatting>
  <conditionalFormatting sqref="AZ123:BA132">
    <cfRule type="notContainsBlanks" dxfId="5314" priority="5402">
      <formula>LEN(TRIM(AZ123))&gt;0</formula>
    </cfRule>
  </conditionalFormatting>
  <conditionalFormatting sqref="AZ134:BA143">
    <cfRule type="notContainsBlanks" dxfId="5313" priority="5401">
      <formula>LEN(TRIM(AZ134))&gt;0</formula>
    </cfRule>
  </conditionalFormatting>
  <conditionalFormatting sqref="BA353:BA362">
    <cfRule type="notContainsBlanks" dxfId="5312" priority="5373">
      <formula>LEN(TRIM(BA353))&gt;0</formula>
    </cfRule>
  </conditionalFormatting>
  <conditionalFormatting sqref="BA367:BA377 BA381:BA391 BA395:BA404">
    <cfRule type="notContainsBlanks" dxfId="5311" priority="5371">
      <formula>LEN(TRIM(BA367))&gt;0</formula>
    </cfRule>
  </conditionalFormatting>
  <conditionalFormatting sqref="BA409:BA418">
    <cfRule type="notContainsBlanks" dxfId="5310" priority="5369">
      <formula>LEN(TRIM(BA409))&gt;0</formula>
    </cfRule>
  </conditionalFormatting>
  <conditionalFormatting sqref="BA423:BA433">
    <cfRule type="notContainsBlanks" dxfId="5309" priority="5367">
      <formula>LEN(TRIM(BA423))&gt;0</formula>
    </cfRule>
  </conditionalFormatting>
  <conditionalFormatting sqref="BA437:BA447">
    <cfRule type="notContainsBlanks" dxfId="5308" priority="5365">
      <formula>LEN(TRIM(BA437))&gt;0</formula>
    </cfRule>
  </conditionalFormatting>
  <conditionalFormatting sqref="BA451:BA461">
    <cfRule type="notContainsBlanks" dxfId="5307" priority="5363">
      <formula>LEN(TRIM(BA451))&gt;0</formula>
    </cfRule>
  </conditionalFormatting>
  <conditionalFormatting sqref="BA465:BA474">
    <cfRule type="notContainsBlanks" dxfId="5306" priority="5361">
      <formula>LEN(TRIM(BA465))&gt;0</formula>
    </cfRule>
  </conditionalFormatting>
  <conditionalFormatting sqref="BB37 BB39">
    <cfRule type="notContainsBlanks" dxfId="5305" priority="5360">
      <formula>LEN(TRIM(BB37))&gt;0</formula>
    </cfRule>
  </conditionalFormatting>
  <conditionalFormatting sqref="BB38 BB40:BB41">
    <cfRule type="notContainsBlanks" dxfId="5304" priority="5415">
      <formula>LEN(TRIM(BB38))&gt;0</formula>
    </cfRule>
    <cfRule type="notContainsBlanks" dxfId="5303" priority="5414">
      <formula>LEN(TRIM(BB38))&gt;0</formula>
    </cfRule>
  </conditionalFormatting>
  <conditionalFormatting sqref="BB325:BB334">
    <cfRule type="notContainsBlanks" dxfId="5302" priority="5378">
      <formula>LEN(TRIM(BB325))&gt;0</formula>
    </cfRule>
  </conditionalFormatting>
  <conditionalFormatting sqref="BB339:BB348">
    <cfRule type="notContainsBlanks" dxfId="5301" priority="5375">
      <formula>LEN(TRIM(BB339))&gt;0</formula>
    </cfRule>
  </conditionalFormatting>
  <conditionalFormatting sqref="BF49:BF68">
    <cfRule type="notContainsBlanks" dxfId="5300" priority="5355">
      <formula>LEN(TRIM(BF49))&gt;0</formula>
    </cfRule>
  </conditionalFormatting>
  <conditionalFormatting sqref="BF70:BF89">
    <cfRule type="notContainsBlanks" dxfId="5299" priority="5353">
      <formula>LEN(TRIM(BF70))&gt;0</formula>
    </cfRule>
  </conditionalFormatting>
  <conditionalFormatting sqref="BF91:BF110">
    <cfRule type="notContainsBlanks" dxfId="5298" priority="5352">
      <formula>LEN(TRIM(BF91))&gt;0</formula>
    </cfRule>
  </conditionalFormatting>
  <conditionalFormatting sqref="BF112:BF121">
    <cfRule type="notContainsBlanks" dxfId="5297" priority="5351">
      <formula>LEN(TRIM(BF112))&gt;0</formula>
    </cfRule>
  </conditionalFormatting>
  <conditionalFormatting sqref="BF123:BF132">
    <cfRule type="notContainsBlanks" dxfId="5296" priority="5350">
      <formula>LEN(TRIM(BF123))&gt;0</formula>
    </cfRule>
  </conditionalFormatting>
  <conditionalFormatting sqref="BF134:BF143">
    <cfRule type="notContainsBlanks" dxfId="5295" priority="5349">
      <formula>LEN(TRIM(BF134))&gt;0</formula>
    </cfRule>
  </conditionalFormatting>
  <conditionalFormatting sqref="BF197:BF216">
    <cfRule type="notContainsBlanks" dxfId="5294" priority="5339">
      <formula>LEN(TRIM(BF197))&gt;0</formula>
    </cfRule>
  </conditionalFormatting>
  <conditionalFormatting sqref="BF221:BF230">
    <cfRule type="notContainsBlanks" dxfId="5293" priority="5337">
      <formula>LEN(TRIM(BF221))&gt;0</formula>
    </cfRule>
  </conditionalFormatting>
  <conditionalFormatting sqref="BF235:BF244">
    <cfRule type="notContainsBlanks" dxfId="5292" priority="5335">
      <formula>LEN(TRIM(BF235))&gt;0</formula>
    </cfRule>
  </conditionalFormatting>
  <conditionalFormatting sqref="BF249:BF258">
    <cfRule type="notContainsBlanks" dxfId="5291" priority="5333">
      <formula>LEN(TRIM(BF249))&gt;0</formula>
    </cfRule>
  </conditionalFormatting>
  <conditionalFormatting sqref="BF263:BF272">
    <cfRule type="notContainsBlanks" dxfId="5290" priority="5331">
      <formula>LEN(TRIM(BF263))&gt;0</formula>
    </cfRule>
  </conditionalFormatting>
  <conditionalFormatting sqref="BF277:BF286">
    <cfRule type="notContainsBlanks" dxfId="5289" priority="5330">
      <formula>LEN(TRIM(BF277))&gt;0</formula>
    </cfRule>
  </conditionalFormatting>
  <conditionalFormatting sqref="BF300:BF309">
    <cfRule type="notContainsBlanks" dxfId="5288" priority="5327">
      <formula>LEN(TRIM(BF300))&gt;0</formula>
    </cfRule>
  </conditionalFormatting>
  <conditionalFormatting sqref="BF311:BF320">
    <cfRule type="notContainsBlanks" dxfId="5287" priority="5325">
      <formula>LEN(TRIM(BF311))&gt;0</formula>
    </cfRule>
  </conditionalFormatting>
  <conditionalFormatting sqref="BF325:BF334">
    <cfRule type="notContainsBlanks" dxfId="5286" priority="5323">
      <formula>LEN(TRIM(BF325))&gt;0</formula>
    </cfRule>
  </conditionalFormatting>
  <conditionalFormatting sqref="BF339:BF348">
    <cfRule type="notContainsBlanks" dxfId="5285" priority="5320">
      <formula>LEN(TRIM(BF339))&gt;0</formula>
    </cfRule>
  </conditionalFormatting>
  <conditionalFormatting sqref="BF353:BF362">
    <cfRule type="notContainsBlanks" dxfId="5284" priority="5317">
      <formula>LEN(TRIM(BF353))&gt;0</formula>
    </cfRule>
  </conditionalFormatting>
  <conditionalFormatting sqref="BF367:BF377 BF381:BF391 BF395:BF404">
    <cfRule type="notContainsBlanks" dxfId="5283" priority="5315">
      <formula>LEN(TRIM(BF367))&gt;0</formula>
    </cfRule>
  </conditionalFormatting>
  <conditionalFormatting sqref="BF409:BF418">
    <cfRule type="notContainsBlanks" dxfId="5282" priority="5313">
      <formula>LEN(TRIM(BF409))&gt;0</formula>
    </cfRule>
  </conditionalFormatting>
  <conditionalFormatting sqref="BF423:BF433">
    <cfRule type="notContainsBlanks" dxfId="5281" priority="5311">
      <formula>LEN(TRIM(BF423))&gt;0</formula>
    </cfRule>
  </conditionalFormatting>
  <conditionalFormatting sqref="BF437:BF447">
    <cfRule type="notContainsBlanks" dxfId="5280" priority="5309">
      <formula>LEN(TRIM(BF437))&gt;0</formula>
    </cfRule>
  </conditionalFormatting>
  <conditionalFormatting sqref="BF451:BF461">
    <cfRule type="notContainsBlanks" dxfId="5279" priority="5307">
      <formula>LEN(TRIM(BF451))&gt;0</formula>
    </cfRule>
  </conditionalFormatting>
  <conditionalFormatting sqref="BF465:BF474">
    <cfRule type="notContainsBlanks" dxfId="5278" priority="5305">
      <formula>LEN(TRIM(BF465))&gt;0</formula>
    </cfRule>
  </conditionalFormatting>
  <conditionalFormatting sqref="BF148:BG167">
    <cfRule type="notContainsBlanks" dxfId="5277" priority="5343">
      <formula>LEN(TRIM(BF148))&gt;0</formula>
    </cfRule>
  </conditionalFormatting>
  <conditionalFormatting sqref="BF172:BG191">
    <cfRule type="notContainsBlanks" dxfId="5276" priority="5342">
      <formula>LEN(TRIM(BF172))&gt;0</formula>
    </cfRule>
  </conditionalFormatting>
  <conditionalFormatting sqref="BF6:BL6">
    <cfRule type="notContainsText" dxfId="5275" priority="5341" operator="notContains" text="зазначте вид послуги...">
      <formula>ISERROR(SEARCH("зазначте вид послуги...",BF6))</formula>
    </cfRule>
    <cfRule type="notContainsBlanks" dxfId="5274" priority="5302">
      <formula>LEN(TRIM(BF6))&gt;0</formula>
    </cfRule>
    <cfRule type="notContainsText" dxfId="5273" priority="5356" operator="notContains" text="зазначте вид послуги…">
      <formula>ISERROR(SEARCH("зазначте вид послуги…",BF6))</formula>
    </cfRule>
  </conditionalFormatting>
  <conditionalFormatting sqref="BG292:BG294">
    <cfRule type="cellIs" dxfId="5272" priority="5328" operator="notEqual">
      <formula>0</formula>
    </cfRule>
  </conditionalFormatting>
  <conditionalFormatting sqref="BH8:BH11">
    <cfRule type="notContainsBlanks" dxfId="5271" priority="5340">
      <formula>LEN(TRIM(BH8))&gt;0</formula>
    </cfRule>
  </conditionalFormatting>
  <conditionalFormatting sqref="BH197:BH216">
    <cfRule type="notContainsBlanks" dxfId="5270" priority="5338">
      <formula>LEN(TRIM(BH197))&gt;0</formula>
    </cfRule>
  </conditionalFormatting>
  <conditionalFormatting sqref="BH221:BH230">
    <cfRule type="notContainsBlanks" dxfId="5269" priority="5336">
      <formula>LEN(TRIM(BH221))&gt;0</formula>
    </cfRule>
  </conditionalFormatting>
  <conditionalFormatting sqref="BH235:BH244">
    <cfRule type="notContainsBlanks" dxfId="5268" priority="5334">
      <formula>LEN(TRIM(BH235))&gt;0</formula>
    </cfRule>
  </conditionalFormatting>
  <conditionalFormatting sqref="BH249:BH258">
    <cfRule type="notContainsBlanks" dxfId="5267" priority="5332">
      <formula>LEN(TRIM(BH249))&gt;0</formula>
    </cfRule>
  </conditionalFormatting>
  <conditionalFormatting sqref="BH277:BH286">
    <cfRule type="notContainsBlanks" dxfId="5266" priority="5329">
      <formula>LEN(TRIM(BH277))&gt;0</formula>
    </cfRule>
  </conditionalFormatting>
  <conditionalFormatting sqref="BH300:BH309">
    <cfRule type="notContainsBlanks" dxfId="5265" priority="5326">
      <formula>LEN(TRIM(BH300))&gt;0</formula>
    </cfRule>
  </conditionalFormatting>
  <conditionalFormatting sqref="BH311:BH320">
    <cfRule type="notContainsBlanks" dxfId="5264" priority="5324">
      <formula>LEN(TRIM(BH311))&gt;0</formula>
    </cfRule>
  </conditionalFormatting>
  <conditionalFormatting sqref="BH325:BH334">
    <cfRule type="notContainsBlanks" dxfId="5263" priority="5322">
      <formula>LEN(TRIM(BH325))&gt;0</formula>
    </cfRule>
  </conditionalFormatting>
  <conditionalFormatting sqref="BH339:BH348">
    <cfRule type="notContainsBlanks" dxfId="5262" priority="5319">
      <formula>LEN(TRIM(BH339))&gt;0</formula>
    </cfRule>
  </conditionalFormatting>
  <conditionalFormatting sqref="BH49:BI68">
    <cfRule type="notContainsBlanks" dxfId="5261" priority="5354">
      <formula>LEN(TRIM(BH49))&gt;0</formula>
    </cfRule>
  </conditionalFormatting>
  <conditionalFormatting sqref="BH70:BI89">
    <cfRule type="notContainsBlanks" dxfId="5260" priority="5348">
      <formula>LEN(TRIM(BH70))&gt;0</formula>
    </cfRule>
  </conditionalFormatting>
  <conditionalFormatting sqref="BH91:BI110">
    <cfRule type="notContainsBlanks" dxfId="5259" priority="5347">
      <formula>LEN(TRIM(BH91))&gt;0</formula>
    </cfRule>
  </conditionalFormatting>
  <conditionalFormatting sqref="BH112:BI121">
    <cfRule type="notContainsBlanks" dxfId="5258" priority="5346">
      <formula>LEN(TRIM(BH112))&gt;0</formula>
    </cfRule>
  </conditionalFormatting>
  <conditionalFormatting sqref="BH123:BI132">
    <cfRule type="notContainsBlanks" dxfId="5257" priority="5345">
      <formula>LEN(TRIM(BH123))&gt;0</formula>
    </cfRule>
  </conditionalFormatting>
  <conditionalFormatting sqref="BH134:BI143">
    <cfRule type="notContainsBlanks" dxfId="5256" priority="5344">
      <formula>LEN(TRIM(BH134))&gt;0</formula>
    </cfRule>
  </conditionalFormatting>
  <conditionalFormatting sqref="BI353:BI362">
    <cfRule type="notContainsBlanks" dxfId="5255" priority="5316">
      <formula>LEN(TRIM(BI353))&gt;0</formula>
    </cfRule>
  </conditionalFormatting>
  <conditionalFormatting sqref="BI367:BI377 BI381:BI391 BI395:BI404">
    <cfRule type="notContainsBlanks" dxfId="5254" priority="5314">
      <formula>LEN(TRIM(BI367))&gt;0</formula>
    </cfRule>
  </conditionalFormatting>
  <conditionalFormatting sqref="BI409:BI418">
    <cfRule type="notContainsBlanks" dxfId="5253" priority="5312">
      <formula>LEN(TRIM(BI409))&gt;0</formula>
    </cfRule>
  </conditionalFormatting>
  <conditionalFormatting sqref="BI423:BI433">
    <cfRule type="notContainsBlanks" dxfId="5252" priority="5310">
      <formula>LEN(TRIM(BI423))&gt;0</formula>
    </cfRule>
  </conditionalFormatting>
  <conditionalFormatting sqref="BI437:BI447">
    <cfRule type="notContainsBlanks" dxfId="5251" priority="5308">
      <formula>LEN(TRIM(BI437))&gt;0</formula>
    </cfRule>
  </conditionalFormatting>
  <conditionalFormatting sqref="BI451:BI461">
    <cfRule type="notContainsBlanks" dxfId="5250" priority="5306">
      <formula>LEN(TRIM(BI451))&gt;0</formula>
    </cfRule>
  </conditionalFormatting>
  <conditionalFormatting sqref="BI465:BI474">
    <cfRule type="notContainsBlanks" dxfId="5249" priority="5304">
      <formula>LEN(TRIM(BI465))&gt;0</formula>
    </cfRule>
  </conditionalFormatting>
  <conditionalFormatting sqref="BJ37 BJ39">
    <cfRule type="notContainsBlanks" dxfId="5248" priority="5303">
      <formula>LEN(TRIM(BJ37))&gt;0</formula>
    </cfRule>
  </conditionalFormatting>
  <conditionalFormatting sqref="BJ38 BJ40:BJ41">
    <cfRule type="notContainsBlanks" dxfId="5247" priority="5357">
      <formula>LEN(TRIM(BJ38))&gt;0</formula>
    </cfRule>
    <cfRule type="notContainsBlanks" dxfId="5246" priority="5358">
      <formula>LEN(TRIM(BJ38))&gt;0</formula>
    </cfRule>
  </conditionalFormatting>
  <conditionalFormatting sqref="BJ325:BJ334">
    <cfRule type="notContainsBlanks" dxfId="5245" priority="5321">
      <formula>LEN(TRIM(BJ325))&gt;0</formula>
    </cfRule>
  </conditionalFormatting>
  <conditionalFormatting sqref="BJ339:BJ348">
    <cfRule type="notContainsBlanks" dxfId="5244" priority="5318">
      <formula>LEN(TRIM(BJ339))&gt;0</formula>
    </cfRule>
  </conditionalFormatting>
  <conditionalFormatting sqref="BN49:BN68">
    <cfRule type="notContainsBlanks" dxfId="5243" priority="5298">
      <formula>LEN(TRIM(BN49))&gt;0</formula>
    </cfRule>
  </conditionalFormatting>
  <conditionalFormatting sqref="BN70:BN89">
    <cfRule type="notContainsBlanks" dxfId="5242" priority="5296">
      <formula>LEN(TRIM(BN70))&gt;0</formula>
    </cfRule>
  </conditionalFormatting>
  <conditionalFormatting sqref="BN91:BN110">
    <cfRule type="notContainsBlanks" dxfId="5241" priority="5295">
      <formula>LEN(TRIM(BN91))&gt;0</formula>
    </cfRule>
  </conditionalFormatting>
  <conditionalFormatting sqref="BN112:BN121">
    <cfRule type="notContainsBlanks" dxfId="5240" priority="5294">
      <formula>LEN(TRIM(BN112))&gt;0</formula>
    </cfRule>
  </conditionalFormatting>
  <conditionalFormatting sqref="BN123:BN132">
    <cfRule type="notContainsBlanks" dxfId="5239" priority="5293">
      <formula>LEN(TRIM(BN123))&gt;0</formula>
    </cfRule>
  </conditionalFormatting>
  <conditionalFormatting sqref="BN134:BN143">
    <cfRule type="notContainsBlanks" dxfId="5238" priority="5292">
      <formula>LEN(TRIM(BN134))&gt;0</formula>
    </cfRule>
  </conditionalFormatting>
  <conditionalFormatting sqref="BN197:BN216">
    <cfRule type="notContainsBlanks" dxfId="5237" priority="5282">
      <formula>LEN(TRIM(BN197))&gt;0</formula>
    </cfRule>
  </conditionalFormatting>
  <conditionalFormatting sqref="BN221:BN230">
    <cfRule type="notContainsBlanks" dxfId="5236" priority="5280">
      <formula>LEN(TRIM(BN221))&gt;0</formula>
    </cfRule>
  </conditionalFormatting>
  <conditionalFormatting sqref="BN235:BN244">
    <cfRule type="notContainsBlanks" dxfId="5235" priority="5278">
      <formula>LEN(TRIM(BN235))&gt;0</formula>
    </cfRule>
  </conditionalFormatting>
  <conditionalFormatting sqref="BN249:BN258">
    <cfRule type="notContainsBlanks" dxfId="5234" priority="5276">
      <formula>LEN(TRIM(BN249))&gt;0</formula>
    </cfRule>
  </conditionalFormatting>
  <conditionalFormatting sqref="BN263:BN272">
    <cfRule type="notContainsBlanks" dxfId="5233" priority="5274">
      <formula>LEN(TRIM(BN263))&gt;0</formula>
    </cfRule>
  </conditionalFormatting>
  <conditionalFormatting sqref="BN277:BN286">
    <cfRule type="notContainsBlanks" dxfId="5232" priority="5273">
      <formula>LEN(TRIM(BN277))&gt;0</formula>
    </cfRule>
  </conditionalFormatting>
  <conditionalFormatting sqref="BN300:BN309">
    <cfRule type="notContainsBlanks" dxfId="5231" priority="5270">
      <formula>LEN(TRIM(BN300))&gt;0</formula>
    </cfRule>
  </conditionalFormatting>
  <conditionalFormatting sqref="BN311:BN320">
    <cfRule type="notContainsBlanks" dxfId="5230" priority="5268">
      <formula>LEN(TRIM(BN311))&gt;0</formula>
    </cfRule>
  </conditionalFormatting>
  <conditionalFormatting sqref="BN325:BN334">
    <cfRule type="notContainsBlanks" dxfId="5229" priority="5266">
      <formula>LEN(TRIM(BN325))&gt;0</formula>
    </cfRule>
  </conditionalFormatting>
  <conditionalFormatting sqref="BN339:BN348">
    <cfRule type="notContainsBlanks" dxfId="5228" priority="5263">
      <formula>LEN(TRIM(BN339))&gt;0</formula>
    </cfRule>
  </conditionalFormatting>
  <conditionalFormatting sqref="BN353:BN362">
    <cfRule type="notContainsBlanks" dxfId="5227" priority="5260">
      <formula>LEN(TRIM(BN353))&gt;0</formula>
    </cfRule>
  </conditionalFormatting>
  <conditionalFormatting sqref="BN367:BN377 BN381:BN391 BN395:BN404">
    <cfRule type="notContainsBlanks" dxfId="5226" priority="5258">
      <formula>LEN(TRIM(BN367))&gt;0</formula>
    </cfRule>
  </conditionalFormatting>
  <conditionalFormatting sqref="BN409:BN418">
    <cfRule type="notContainsBlanks" dxfId="5225" priority="5256">
      <formula>LEN(TRIM(BN409))&gt;0</formula>
    </cfRule>
  </conditionalFormatting>
  <conditionalFormatting sqref="BN423:BN433">
    <cfRule type="notContainsBlanks" dxfId="5224" priority="5254">
      <formula>LEN(TRIM(BN423))&gt;0</formula>
    </cfRule>
  </conditionalFormatting>
  <conditionalFormatting sqref="BN437:BN447">
    <cfRule type="notContainsBlanks" dxfId="5223" priority="5252">
      <formula>LEN(TRIM(BN437))&gt;0</formula>
    </cfRule>
  </conditionalFormatting>
  <conditionalFormatting sqref="BN451:BN461">
    <cfRule type="notContainsBlanks" dxfId="5222" priority="5250">
      <formula>LEN(TRIM(BN451))&gt;0</formula>
    </cfRule>
  </conditionalFormatting>
  <conditionalFormatting sqref="BN465:BN474">
    <cfRule type="notContainsBlanks" dxfId="5221" priority="5248">
      <formula>LEN(TRIM(BN465))&gt;0</formula>
    </cfRule>
  </conditionalFormatting>
  <conditionalFormatting sqref="BN148:BO167">
    <cfRule type="notContainsBlanks" dxfId="5220" priority="5286">
      <formula>LEN(TRIM(BN148))&gt;0</formula>
    </cfRule>
  </conditionalFormatting>
  <conditionalFormatting sqref="BN172:BO191">
    <cfRule type="notContainsBlanks" dxfId="5219" priority="5285">
      <formula>LEN(TRIM(BN172))&gt;0</formula>
    </cfRule>
  </conditionalFormatting>
  <conditionalFormatting sqref="BN6:BT6">
    <cfRule type="notContainsText" dxfId="5218" priority="5284" operator="notContains" text="зазначте вид послуги...">
      <formula>ISERROR(SEARCH("зазначте вид послуги...",BN6))</formula>
    </cfRule>
    <cfRule type="notContainsBlanks" dxfId="5217" priority="5245">
      <formula>LEN(TRIM(BN6))&gt;0</formula>
    </cfRule>
    <cfRule type="notContainsText" dxfId="5216" priority="5299" operator="notContains" text="зазначте вид послуги…">
      <formula>ISERROR(SEARCH("зазначте вид послуги…",BN6))</formula>
    </cfRule>
  </conditionalFormatting>
  <conditionalFormatting sqref="BO292:BO294">
    <cfRule type="cellIs" dxfId="5215" priority="5271" operator="notEqual">
      <formula>0</formula>
    </cfRule>
  </conditionalFormatting>
  <conditionalFormatting sqref="BP8:BP11">
    <cfRule type="notContainsBlanks" dxfId="5214" priority="5283">
      <formula>LEN(TRIM(BP8))&gt;0</formula>
    </cfRule>
  </conditionalFormatting>
  <conditionalFormatting sqref="BP197:BP216">
    <cfRule type="notContainsBlanks" dxfId="5213" priority="5281">
      <formula>LEN(TRIM(BP197))&gt;0</formula>
    </cfRule>
  </conditionalFormatting>
  <conditionalFormatting sqref="BP221:BP230">
    <cfRule type="notContainsBlanks" dxfId="5212" priority="5279">
      <formula>LEN(TRIM(BP221))&gt;0</formula>
    </cfRule>
  </conditionalFormatting>
  <conditionalFormatting sqref="BP235:BP244">
    <cfRule type="notContainsBlanks" dxfId="5211" priority="5277">
      <formula>LEN(TRIM(BP235))&gt;0</formula>
    </cfRule>
  </conditionalFormatting>
  <conditionalFormatting sqref="BP249:BP258">
    <cfRule type="notContainsBlanks" dxfId="5210" priority="5275">
      <formula>LEN(TRIM(BP249))&gt;0</formula>
    </cfRule>
  </conditionalFormatting>
  <conditionalFormatting sqref="BP277:BP286">
    <cfRule type="notContainsBlanks" dxfId="5209" priority="5272">
      <formula>LEN(TRIM(BP277))&gt;0</formula>
    </cfRule>
  </conditionalFormatting>
  <conditionalFormatting sqref="BP300:BP309">
    <cfRule type="notContainsBlanks" dxfId="5208" priority="5269">
      <formula>LEN(TRIM(BP300))&gt;0</formula>
    </cfRule>
  </conditionalFormatting>
  <conditionalFormatting sqref="BP311:BP320">
    <cfRule type="notContainsBlanks" dxfId="5207" priority="5267">
      <formula>LEN(TRIM(BP311))&gt;0</formula>
    </cfRule>
  </conditionalFormatting>
  <conditionalFormatting sqref="BP325:BP334">
    <cfRule type="notContainsBlanks" dxfId="5206" priority="5265">
      <formula>LEN(TRIM(BP325))&gt;0</formula>
    </cfRule>
  </conditionalFormatting>
  <conditionalFormatting sqref="BP339:BP348">
    <cfRule type="notContainsBlanks" dxfId="5205" priority="5262">
      <formula>LEN(TRIM(BP339))&gt;0</formula>
    </cfRule>
  </conditionalFormatting>
  <conditionalFormatting sqref="BP49:BQ68">
    <cfRule type="notContainsBlanks" dxfId="5204" priority="5297">
      <formula>LEN(TRIM(BP49))&gt;0</formula>
    </cfRule>
  </conditionalFormatting>
  <conditionalFormatting sqref="BP70:BQ89">
    <cfRule type="notContainsBlanks" dxfId="5203" priority="5291">
      <formula>LEN(TRIM(BP70))&gt;0</formula>
    </cfRule>
  </conditionalFormatting>
  <conditionalFormatting sqref="BP91:BQ110">
    <cfRule type="notContainsBlanks" dxfId="5202" priority="5290">
      <formula>LEN(TRIM(BP91))&gt;0</formula>
    </cfRule>
  </conditionalFormatting>
  <conditionalFormatting sqref="BP112:BQ121">
    <cfRule type="notContainsBlanks" dxfId="5201" priority="5289">
      <formula>LEN(TRIM(BP112))&gt;0</formula>
    </cfRule>
  </conditionalFormatting>
  <conditionalFormatting sqref="BP123:BQ132">
    <cfRule type="notContainsBlanks" dxfId="5200" priority="5288">
      <formula>LEN(TRIM(BP123))&gt;0</formula>
    </cfRule>
  </conditionalFormatting>
  <conditionalFormatting sqref="BP134:BQ143">
    <cfRule type="notContainsBlanks" dxfId="5199" priority="5287">
      <formula>LEN(TRIM(BP134))&gt;0</formula>
    </cfRule>
  </conditionalFormatting>
  <conditionalFormatting sqref="BQ353:BQ362">
    <cfRule type="notContainsBlanks" dxfId="5198" priority="5259">
      <formula>LEN(TRIM(BQ353))&gt;0</formula>
    </cfRule>
  </conditionalFormatting>
  <conditionalFormatting sqref="BQ367:BQ377 BQ381:BQ391 BQ395:BQ404">
    <cfRule type="notContainsBlanks" dxfId="5197" priority="5257">
      <formula>LEN(TRIM(BQ367))&gt;0</formula>
    </cfRule>
  </conditionalFormatting>
  <conditionalFormatting sqref="BQ409:BQ418">
    <cfRule type="notContainsBlanks" dxfId="5196" priority="5255">
      <formula>LEN(TRIM(BQ409))&gt;0</formula>
    </cfRule>
  </conditionalFormatting>
  <conditionalFormatting sqref="BQ423:BQ433">
    <cfRule type="notContainsBlanks" dxfId="5195" priority="5253">
      <formula>LEN(TRIM(BQ423))&gt;0</formula>
    </cfRule>
  </conditionalFormatting>
  <conditionalFormatting sqref="BQ437:BQ447">
    <cfRule type="notContainsBlanks" dxfId="5194" priority="5251">
      <formula>LEN(TRIM(BQ437))&gt;0</formula>
    </cfRule>
  </conditionalFormatting>
  <conditionalFormatting sqref="BQ451:BQ461">
    <cfRule type="notContainsBlanks" dxfId="5193" priority="5249">
      <formula>LEN(TRIM(BQ451))&gt;0</formula>
    </cfRule>
  </conditionalFormatting>
  <conditionalFormatting sqref="BQ465:BQ474">
    <cfRule type="notContainsBlanks" dxfId="5192" priority="5247">
      <formula>LEN(TRIM(BQ465))&gt;0</formula>
    </cfRule>
  </conditionalFormatting>
  <conditionalFormatting sqref="BR37 BR39">
    <cfRule type="notContainsBlanks" dxfId="5191" priority="5246">
      <formula>LEN(TRIM(BR37))&gt;0</formula>
    </cfRule>
  </conditionalFormatting>
  <conditionalFormatting sqref="BR38 BR40:BR41">
    <cfRule type="notContainsBlanks" dxfId="5190" priority="5300">
      <formula>LEN(TRIM(BR38))&gt;0</formula>
    </cfRule>
    <cfRule type="notContainsBlanks" dxfId="5189" priority="5301">
      <formula>LEN(TRIM(BR38))&gt;0</formula>
    </cfRule>
  </conditionalFormatting>
  <conditionalFormatting sqref="BR325:BR334">
    <cfRule type="notContainsBlanks" dxfId="5188" priority="5264">
      <formula>LEN(TRIM(BR325))&gt;0</formula>
    </cfRule>
  </conditionalFormatting>
  <conditionalFormatting sqref="BR339:BR348">
    <cfRule type="notContainsBlanks" dxfId="5187" priority="5261">
      <formula>LEN(TRIM(BR339))&gt;0</formula>
    </cfRule>
  </conditionalFormatting>
  <conditionalFormatting sqref="BV49:BV68">
    <cfRule type="notContainsBlanks" dxfId="5186" priority="5241">
      <formula>LEN(TRIM(BV49))&gt;0</formula>
    </cfRule>
  </conditionalFormatting>
  <conditionalFormatting sqref="BV70:BV89">
    <cfRule type="notContainsBlanks" dxfId="5185" priority="5239">
      <formula>LEN(TRIM(BV70))&gt;0</formula>
    </cfRule>
  </conditionalFormatting>
  <conditionalFormatting sqref="BV91:BV110">
    <cfRule type="notContainsBlanks" dxfId="5184" priority="5238">
      <formula>LEN(TRIM(BV91))&gt;0</formula>
    </cfRule>
  </conditionalFormatting>
  <conditionalFormatting sqref="BV112:BV121">
    <cfRule type="notContainsBlanks" dxfId="5183" priority="5237">
      <formula>LEN(TRIM(BV112))&gt;0</formula>
    </cfRule>
  </conditionalFormatting>
  <conditionalFormatting sqref="BV123:BV132">
    <cfRule type="notContainsBlanks" dxfId="5182" priority="5236">
      <formula>LEN(TRIM(BV123))&gt;0</formula>
    </cfRule>
  </conditionalFormatting>
  <conditionalFormatting sqref="BV134:BV143">
    <cfRule type="notContainsBlanks" dxfId="5181" priority="5235">
      <formula>LEN(TRIM(BV134))&gt;0</formula>
    </cfRule>
  </conditionalFormatting>
  <conditionalFormatting sqref="BV197:BV216">
    <cfRule type="notContainsBlanks" dxfId="5180" priority="5225">
      <formula>LEN(TRIM(BV197))&gt;0</formula>
    </cfRule>
  </conditionalFormatting>
  <conditionalFormatting sqref="BV221:BV230">
    <cfRule type="notContainsBlanks" dxfId="5179" priority="5223">
      <formula>LEN(TRIM(BV221))&gt;0</formula>
    </cfRule>
  </conditionalFormatting>
  <conditionalFormatting sqref="BV235:BV244">
    <cfRule type="notContainsBlanks" dxfId="5178" priority="5221">
      <formula>LEN(TRIM(BV235))&gt;0</formula>
    </cfRule>
  </conditionalFormatting>
  <conditionalFormatting sqref="BV249:BV258">
    <cfRule type="notContainsBlanks" dxfId="5177" priority="5219">
      <formula>LEN(TRIM(BV249))&gt;0</formula>
    </cfRule>
  </conditionalFormatting>
  <conditionalFormatting sqref="BV263:BV272">
    <cfRule type="notContainsBlanks" dxfId="5176" priority="5217">
      <formula>LEN(TRIM(BV263))&gt;0</formula>
    </cfRule>
  </conditionalFormatting>
  <conditionalFormatting sqref="BV277:BV286">
    <cfRule type="notContainsBlanks" dxfId="5175" priority="5216">
      <formula>LEN(TRIM(BV277))&gt;0</formula>
    </cfRule>
  </conditionalFormatting>
  <conditionalFormatting sqref="BV300:BV309">
    <cfRule type="notContainsBlanks" dxfId="5174" priority="5213">
      <formula>LEN(TRIM(BV300))&gt;0</formula>
    </cfRule>
  </conditionalFormatting>
  <conditionalFormatting sqref="BV311:BV320">
    <cfRule type="notContainsBlanks" dxfId="5173" priority="5211">
      <formula>LEN(TRIM(BV311))&gt;0</formula>
    </cfRule>
  </conditionalFormatting>
  <conditionalFormatting sqref="BV325:BV334">
    <cfRule type="notContainsBlanks" dxfId="5172" priority="5209">
      <formula>LEN(TRIM(BV325))&gt;0</formula>
    </cfRule>
  </conditionalFormatting>
  <conditionalFormatting sqref="BV339:BV348">
    <cfRule type="notContainsBlanks" dxfId="5171" priority="5206">
      <formula>LEN(TRIM(BV339))&gt;0</formula>
    </cfRule>
  </conditionalFormatting>
  <conditionalFormatting sqref="BV353:BV362">
    <cfRule type="notContainsBlanks" dxfId="5170" priority="5203">
      <formula>LEN(TRIM(BV353))&gt;0</formula>
    </cfRule>
  </conditionalFormatting>
  <conditionalFormatting sqref="BV367:BV377 BV381:BV391 BV395:BV404">
    <cfRule type="notContainsBlanks" dxfId="5169" priority="5201">
      <formula>LEN(TRIM(BV367))&gt;0</formula>
    </cfRule>
  </conditionalFormatting>
  <conditionalFormatting sqref="BV409:BV418">
    <cfRule type="notContainsBlanks" dxfId="5168" priority="5199">
      <formula>LEN(TRIM(BV409))&gt;0</formula>
    </cfRule>
  </conditionalFormatting>
  <conditionalFormatting sqref="BV423:BV433">
    <cfRule type="notContainsBlanks" dxfId="5167" priority="5197">
      <formula>LEN(TRIM(BV423))&gt;0</formula>
    </cfRule>
  </conditionalFormatting>
  <conditionalFormatting sqref="BV437:BV447">
    <cfRule type="notContainsBlanks" dxfId="5166" priority="5195">
      <formula>LEN(TRIM(BV437))&gt;0</formula>
    </cfRule>
  </conditionalFormatting>
  <conditionalFormatting sqref="BV451:BV461">
    <cfRule type="notContainsBlanks" dxfId="5165" priority="5193">
      <formula>LEN(TRIM(BV451))&gt;0</formula>
    </cfRule>
  </conditionalFormatting>
  <conditionalFormatting sqref="BV465:BV474">
    <cfRule type="notContainsBlanks" dxfId="5164" priority="5191">
      <formula>LEN(TRIM(BV465))&gt;0</formula>
    </cfRule>
  </conditionalFormatting>
  <conditionalFormatting sqref="BV148:BW167">
    <cfRule type="notContainsBlanks" dxfId="5163" priority="5229">
      <formula>LEN(TRIM(BV148))&gt;0</formula>
    </cfRule>
  </conditionalFormatting>
  <conditionalFormatting sqref="BV172:BW191">
    <cfRule type="notContainsBlanks" dxfId="5162" priority="5228">
      <formula>LEN(TRIM(BV172))&gt;0</formula>
    </cfRule>
  </conditionalFormatting>
  <conditionalFormatting sqref="BV6:CB6">
    <cfRule type="notContainsText" dxfId="5161" priority="5227" operator="notContains" text="зазначте вид послуги...">
      <formula>ISERROR(SEARCH("зазначте вид послуги...",BV6))</formula>
    </cfRule>
    <cfRule type="notContainsText" dxfId="5160" priority="5242" operator="notContains" text="зазначте вид послуги…">
      <formula>ISERROR(SEARCH("зазначте вид послуги…",BV6))</formula>
    </cfRule>
    <cfRule type="notContainsBlanks" dxfId="5159" priority="5188">
      <formula>LEN(TRIM(BV6))&gt;0</formula>
    </cfRule>
  </conditionalFormatting>
  <conditionalFormatting sqref="BW292:BW294">
    <cfRule type="cellIs" dxfId="5158" priority="5214" operator="notEqual">
      <formula>0</formula>
    </cfRule>
  </conditionalFormatting>
  <conditionalFormatting sqref="BX8:BX11">
    <cfRule type="notContainsBlanks" dxfId="5157" priority="5226">
      <formula>LEN(TRIM(BX8))&gt;0</formula>
    </cfRule>
  </conditionalFormatting>
  <conditionalFormatting sqref="BX197:BX216">
    <cfRule type="notContainsBlanks" dxfId="5156" priority="5224">
      <formula>LEN(TRIM(BX197))&gt;0</formula>
    </cfRule>
  </conditionalFormatting>
  <conditionalFormatting sqref="BX221:BX230">
    <cfRule type="notContainsBlanks" dxfId="5155" priority="5222">
      <formula>LEN(TRIM(BX221))&gt;0</formula>
    </cfRule>
  </conditionalFormatting>
  <conditionalFormatting sqref="BX235:BX244">
    <cfRule type="notContainsBlanks" dxfId="5154" priority="5220">
      <formula>LEN(TRIM(BX235))&gt;0</formula>
    </cfRule>
  </conditionalFormatting>
  <conditionalFormatting sqref="BX249:BX258">
    <cfRule type="notContainsBlanks" dxfId="5153" priority="5218">
      <formula>LEN(TRIM(BX249))&gt;0</formula>
    </cfRule>
  </conditionalFormatting>
  <conditionalFormatting sqref="BX277:BX286">
    <cfRule type="notContainsBlanks" dxfId="5152" priority="5215">
      <formula>LEN(TRIM(BX277))&gt;0</formula>
    </cfRule>
  </conditionalFormatting>
  <conditionalFormatting sqref="BX300:BX309">
    <cfRule type="notContainsBlanks" dxfId="5151" priority="5212">
      <formula>LEN(TRIM(BX300))&gt;0</formula>
    </cfRule>
  </conditionalFormatting>
  <conditionalFormatting sqref="BX311:BX320">
    <cfRule type="notContainsBlanks" dxfId="5150" priority="5210">
      <formula>LEN(TRIM(BX311))&gt;0</formula>
    </cfRule>
  </conditionalFormatting>
  <conditionalFormatting sqref="BX325:BX334">
    <cfRule type="notContainsBlanks" dxfId="5149" priority="5208">
      <formula>LEN(TRIM(BX325))&gt;0</formula>
    </cfRule>
  </conditionalFormatting>
  <conditionalFormatting sqref="BX339:BX348">
    <cfRule type="notContainsBlanks" dxfId="5148" priority="5205">
      <formula>LEN(TRIM(BX339))&gt;0</formula>
    </cfRule>
  </conditionalFormatting>
  <conditionalFormatting sqref="BX49:BY68">
    <cfRule type="notContainsBlanks" dxfId="5147" priority="5240">
      <formula>LEN(TRIM(BX49))&gt;0</formula>
    </cfRule>
  </conditionalFormatting>
  <conditionalFormatting sqref="BX70:BY89">
    <cfRule type="notContainsBlanks" dxfId="5146" priority="5234">
      <formula>LEN(TRIM(BX70))&gt;0</formula>
    </cfRule>
  </conditionalFormatting>
  <conditionalFormatting sqref="BX91:BY110">
    <cfRule type="notContainsBlanks" dxfId="5145" priority="5233">
      <formula>LEN(TRIM(BX91))&gt;0</formula>
    </cfRule>
  </conditionalFormatting>
  <conditionalFormatting sqref="BX112:BY121">
    <cfRule type="notContainsBlanks" dxfId="5144" priority="5232">
      <formula>LEN(TRIM(BX112))&gt;0</formula>
    </cfRule>
  </conditionalFormatting>
  <conditionalFormatting sqref="BX123:BY132">
    <cfRule type="notContainsBlanks" dxfId="5143" priority="5231">
      <formula>LEN(TRIM(BX123))&gt;0</formula>
    </cfRule>
  </conditionalFormatting>
  <conditionalFormatting sqref="BX134:BY143">
    <cfRule type="notContainsBlanks" dxfId="5142" priority="5230">
      <formula>LEN(TRIM(BX134))&gt;0</formula>
    </cfRule>
  </conditionalFormatting>
  <conditionalFormatting sqref="BY353:BY362">
    <cfRule type="notContainsBlanks" dxfId="5141" priority="5202">
      <formula>LEN(TRIM(BY353))&gt;0</formula>
    </cfRule>
  </conditionalFormatting>
  <conditionalFormatting sqref="BY367:BY377 BY381:BY391 BY395:BY404">
    <cfRule type="notContainsBlanks" dxfId="5140" priority="5200">
      <formula>LEN(TRIM(BY367))&gt;0</formula>
    </cfRule>
  </conditionalFormatting>
  <conditionalFormatting sqref="BY409:BY418">
    <cfRule type="notContainsBlanks" dxfId="5139" priority="5198">
      <formula>LEN(TRIM(BY409))&gt;0</formula>
    </cfRule>
  </conditionalFormatting>
  <conditionalFormatting sqref="BY423:BY433">
    <cfRule type="notContainsBlanks" dxfId="5138" priority="5196">
      <formula>LEN(TRIM(BY423))&gt;0</formula>
    </cfRule>
  </conditionalFormatting>
  <conditionalFormatting sqref="BY437:BY447">
    <cfRule type="notContainsBlanks" dxfId="5137" priority="5194">
      <formula>LEN(TRIM(BY437))&gt;0</formula>
    </cfRule>
  </conditionalFormatting>
  <conditionalFormatting sqref="BY451:BY461">
    <cfRule type="notContainsBlanks" dxfId="5136" priority="5192">
      <formula>LEN(TRIM(BY451))&gt;0</formula>
    </cfRule>
  </conditionalFormatting>
  <conditionalFormatting sqref="BY465:BY474">
    <cfRule type="notContainsBlanks" dxfId="5135" priority="5190">
      <formula>LEN(TRIM(BY465))&gt;0</formula>
    </cfRule>
  </conditionalFormatting>
  <conditionalFormatting sqref="BZ37 BZ39">
    <cfRule type="notContainsBlanks" dxfId="5134" priority="5189">
      <formula>LEN(TRIM(BZ37))&gt;0</formula>
    </cfRule>
  </conditionalFormatting>
  <conditionalFormatting sqref="BZ38 BZ40:BZ41">
    <cfRule type="notContainsBlanks" dxfId="5133" priority="5243">
      <formula>LEN(TRIM(BZ38))&gt;0</formula>
    </cfRule>
    <cfRule type="notContainsBlanks" dxfId="5132" priority="5244">
      <formula>LEN(TRIM(BZ38))&gt;0</formula>
    </cfRule>
  </conditionalFormatting>
  <conditionalFormatting sqref="BZ325:BZ334">
    <cfRule type="notContainsBlanks" dxfId="5131" priority="5207">
      <formula>LEN(TRIM(BZ325))&gt;0</formula>
    </cfRule>
  </conditionalFormatting>
  <conditionalFormatting sqref="BZ339:BZ348">
    <cfRule type="notContainsBlanks" dxfId="5130" priority="5204">
      <formula>LEN(TRIM(BZ339))&gt;0</formula>
    </cfRule>
  </conditionalFormatting>
  <conditionalFormatting sqref="CD49:CD68">
    <cfRule type="notContainsBlanks" dxfId="5129" priority="5184">
      <formula>LEN(TRIM(CD49))&gt;0</formula>
    </cfRule>
  </conditionalFormatting>
  <conditionalFormatting sqref="CD70:CD89">
    <cfRule type="notContainsBlanks" dxfId="5128" priority="5182">
      <formula>LEN(TRIM(CD70))&gt;0</formula>
    </cfRule>
  </conditionalFormatting>
  <conditionalFormatting sqref="CD91:CD110">
    <cfRule type="notContainsBlanks" dxfId="5127" priority="5181">
      <formula>LEN(TRIM(CD91))&gt;0</formula>
    </cfRule>
  </conditionalFormatting>
  <conditionalFormatting sqref="CD112:CD121">
    <cfRule type="notContainsBlanks" dxfId="5126" priority="5180">
      <formula>LEN(TRIM(CD112))&gt;0</formula>
    </cfRule>
  </conditionalFormatting>
  <conditionalFormatting sqref="CD123:CD132">
    <cfRule type="notContainsBlanks" dxfId="5125" priority="5179">
      <formula>LEN(TRIM(CD123))&gt;0</formula>
    </cfRule>
  </conditionalFormatting>
  <conditionalFormatting sqref="CD134:CD143">
    <cfRule type="notContainsBlanks" dxfId="5124" priority="5178">
      <formula>LEN(TRIM(CD134))&gt;0</formula>
    </cfRule>
  </conditionalFormatting>
  <conditionalFormatting sqref="CD197:CD216">
    <cfRule type="notContainsBlanks" dxfId="5123" priority="5168">
      <formula>LEN(TRIM(CD197))&gt;0</formula>
    </cfRule>
  </conditionalFormatting>
  <conditionalFormatting sqref="CD221:CD230">
    <cfRule type="notContainsBlanks" dxfId="5122" priority="5166">
      <formula>LEN(TRIM(CD221))&gt;0</formula>
    </cfRule>
  </conditionalFormatting>
  <conditionalFormatting sqref="CD235:CD244">
    <cfRule type="notContainsBlanks" dxfId="5121" priority="5164">
      <formula>LEN(TRIM(CD235))&gt;0</formula>
    </cfRule>
  </conditionalFormatting>
  <conditionalFormatting sqref="CD249:CD258">
    <cfRule type="notContainsBlanks" dxfId="5120" priority="5162">
      <formula>LEN(TRIM(CD249))&gt;0</formula>
    </cfRule>
  </conditionalFormatting>
  <conditionalFormatting sqref="CD263:CD272">
    <cfRule type="notContainsBlanks" dxfId="5119" priority="5160">
      <formula>LEN(TRIM(CD263))&gt;0</formula>
    </cfRule>
  </conditionalFormatting>
  <conditionalFormatting sqref="CD277:CD286">
    <cfRule type="notContainsBlanks" dxfId="5118" priority="5159">
      <formula>LEN(TRIM(CD277))&gt;0</formula>
    </cfRule>
  </conditionalFormatting>
  <conditionalFormatting sqref="CD300:CD309">
    <cfRule type="notContainsBlanks" dxfId="5117" priority="5156">
      <formula>LEN(TRIM(CD300))&gt;0</formula>
    </cfRule>
  </conditionalFormatting>
  <conditionalFormatting sqref="CD311:CD320">
    <cfRule type="notContainsBlanks" dxfId="5116" priority="5154">
      <formula>LEN(TRIM(CD311))&gt;0</formula>
    </cfRule>
  </conditionalFormatting>
  <conditionalFormatting sqref="CD325:CD334">
    <cfRule type="notContainsBlanks" dxfId="5115" priority="5152">
      <formula>LEN(TRIM(CD325))&gt;0</formula>
    </cfRule>
  </conditionalFormatting>
  <conditionalFormatting sqref="CD339:CD348">
    <cfRule type="notContainsBlanks" dxfId="5114" priority="5149">
      <formula>LEN(TRIM(CD339))&gt;0</formula>
    </cfRule>
  </conditionalFormatting>
  <conditionalFormatting sqref="CD353:CD362">
    <cfRule type="notContainsBlanks" dxfId="5113" priority="5146">
      <formula>LEN(TRIM(CD353))&gt;0</formula>
    </cfRule>
  </conditionalFormatting>
  <conditionalFormatting sqref="CD367:CD377 CD381:CD391 CD395:CD404">
    <cfRule type="notContainsBlanks" dxfId="5112" priority="5144">
      <formula>LEN(TRIM(CD367))&gt;0</formula>
    </cfRule>
  </conditionalFormatting>
  <conditionalFormatting sqref="CD409:CD418">
    <cfRule type="notContainsBlanks" dxfId="5111" priority="5142">
      <formula>LEN(TRIM(CD409))&gt;0</formula>
    </cfRule>
  </conditionalFormatting>
  <conditionalFormatting sqref="CD423:CD433">
    <cfRule type="notContainsBlanks" dxfId="5110" priority="5140">
      <formula>LEN(TRIM(CD423))&gt;0</formula>
    </cfRule>
  </conditionalFormatting>
  <conditionalFormatting sqref="CD437:CD447">
    <cfRule type="notContainsBlanks" dxfId="5109" priority="5138">
      <formula>LEN(TRIM(CD437))&gt;0</formula>
    </cfRule>
  </conditionalFormatting>
  <conditionalFormatting sqref="CD451:CD461">
    <cfRule type="notContainsBlanks" dxfId="5108" priority="5136">
      <formula>LEN(TRIM(CD451))&gt;0</formula>
    </cfRule>
  </conditionalFormatting>
  <conditionalFormatting sqref="CD465:CD474">
    <cfRule type="notContainsBlanks" dxfId="5107" priority="5134">
      <formula>LEN(TRIM(CD465))&gt;0</formula>
    </cfRule>
  </conditionalFormatting>
  <conditionalFormatting sqref="CD148:CE167">
    <cfRule type="notContainsBlanks" dxfId="5106" priority="5172">
      <formula>LEN(TRIM(CD148))&gt;0</formula>
    </cfRule>
  </conditionalFormatting>
  <conditionalFormatting sqref="CD172:CE191">
    <cfRule type="notContainsBlanks" dxfId="5105" priority="5171">
      <formula>LEN(TRIM(CD172))&gt;0</formula>
    </cfRule>
  </conditionalFormatting>
  <conditionalFormatting sqref="CD6:CJ6">
    <cfRule type="notContainsBlanks" dxfId="5104" priority="5131">
      <formula>LEN(TRIM(CD6))&gt;0</formula>
    </cfRule>
    <cfRule type="notContainsText" dxfId="5103" priority="5170" operator="notContains" text="зазначте вид послуги...">
      <formula>ISERROR(SEARCH("зазначте вид послуги...",CD6))</formula>
    </cfRule>
    <cfRule type="notContainsText" dxfId="5102" priority="5185" operator="notContains" text="зазначте вид послуги…">
      <formula>ISERROR(SEARCH("зазначте вид послуги…",CD6))</formula>
    </cfRule>
  </conditionalFormatting>
  <conditionalFormatting sqref="CE292:CE294">
    <cfRule type="cellIs" dxfId="5101" priority="5157" operator="notEqual">
      <formula>0</formula>
    </cfRule>
  </conditionalFormatting>
  <conditionalFormatting sqref="CF8:CF11">
    <cfRule type="notContainsBlanks" dxfId="5100" priority="5169">
      <formula>LEN(TRIM(CF8))&gt;0</formula>
    </cfRule>
  </conditionalFormatting>
  <conditionalFormatting sqref="CF197:CF216">
    <cfRule type="notContainsBlanks" dxfId="5099" priority="5167">
      <formula>LEN(TRIM(CF197))&gt;0</formula>
    </cfRule>
  </conditionalFormatting>
  <conditionalFormatting sqref="CF221:CF230">
    <cfRule type="notContainsBlanks" dxfId="5098" priority="5165">
      <formula>LEN(TRIM(CF221))&gt;0</formula>
    </cfRule>
  </conditionalFormatting>
  <conditionalFormatting sqref="CF235:CF244">
    <cfRule type="notContainsBlanks" dxfId="5097" priority="5163">
      <formula>LEN(TRIM(CF235))&gt;0</formula>
    </cfRule>
  </conditionalFormatting>
  <conditionalFormatting sqref="CF249:CF258">
    <cfRule type="notContainsBlanks" dxfId="5096" priority="5161">
      <formula>LEN(TRIM(CF249))&gt;0</formula>
    </cfRule>
  </conditionalFormatting>
  <conditionalFormatting sqref="CF277:CF286">
    <cfRule type="notContainsBlanks" dxfId="5095" priority="5158">
      <formula>LEN(TRIM(CF277))&gt;0</formula>
    </cfRule>
  </conditionalFormatting>
  <conditionalFormatting sqref="CF300:CF309">
    <cfRule type="notContainsBlanks" dxfId="5094" priority="5155">
      <formula>LEN(TRIM(CF300))&gt;0</formula>
    </cfRule>
  </conditionalFormatting>
  <conditionalFormatting sqref="CF311:CF320">
    <cfRule type="notContainsBlanks" dxfId="5093" priority="5153">
      <formula>LEN(TRIM(CF311))&gt;0</formula>
    </cfRule>
  </conditionalFormatting>
  <conditionalFormatting sqref="CF325:CF334">
    <cfRule type="notContainsBlanks" dxfId="5092" priority="5151">
      <formula>LEN(TRIM(CF325))&gt;0</formula>
    </cfRule>
  </conditionalFormatting>
  <conditionalFormatting sqref="CF339:CF348">
    <cfRule type="notContainsBlanks" dxfId="5091" priority="5148">
      <formula>LEN(TRIM(CF339))&gt;0</formula>
    </cfRule>
  </conditionalFormatting>
  <conditionalFormatting sqref="CF49:CG68">
    <cfRule type="notContainsBlanks" dxfId="5090" priority="5183">
      <formula>LEN(TRIM(CF49))&gt;0</formula>
    </cfRule>
  </conditionalFormatting>
  <conditionalFormatting sqref="CF70:CG89">
    <cfRule type="notContainsBlanks" dxfId="5089" priority="5177">
      <formula>LEN(TRIM(CF70))&gt;0</formula>
    </cfRule>
  </conditionalFormatting>
  <conditionalFormatting sqref="CF91:CG110">
    <cfRule type="notContainsBlanks" dxfId="5088" priority="5176">
      <formula>LEN(TRIM(CF91))&gt;0</formula>
    </cfRule>
  </conditionalFormatting>
  <conditionalFormatting sqref="CF112:CG121">
    <cfRule type="notContainsBlanks" dxfId="5087" priority="5175">
      <formula>LEN(TRIM(CF112))&gt;0</formula>
    </cfRule>
  </conditionalFormatting>
  <conditionalFormatting sqref="CF123:CG132">
    <cfRule type="notContainsBlanks" dxfId="5086" priority="5174">
      <formula>LEN(TRIM(CF123))&gt;0</formula>
    </cfRule>
  </conditionalFormatting>
  <conditionalFormatting sqref="CF134:CG143">
    <cfRule type="notContainsBlanks" dxfId="5085" priority="5173">
      <formula>LEN(TRIM(CF134))&gt;0</formula>
    </cfRule>
  </conditionalFormatting>
  <conditionalFormatting sqref="CG353:CG362">
    <cfRule type="notContainsBlanks" dxfId="5084" priority="5145">
      <formula>LEN(TRIM(CG353))&gt;0</formula>
    </cfRule>
  </conditionalFormatting>
  <conditionalFormatting sqref="CG367:CG377 CG381:CG391 CG395:CG404">
    <cfRule type="notContainsBlanks" dxfId="5083" priority="5143">
      <formula>LEN(TRIM(CG367))&gt;0</formula>
    </cfRule>
  </conditionalFormatting>
  <conditionalFormatting sqref="CG409:CG418">
    <cfRule type="notContainsBlanks" dxfId="5082" priority="5141">
      <formula>LEN(TRIM(CG409))&gt;0</formula>
    </cfRule>
  </conditionalFormatting>
  <conditionalFormatting sqref="CG423:CG433">
    <cfRule type="notContainsBlanks" dxfId="5081" priority="5139">
      <formula>LEN(TRIM(CG423))&gt;0</formula>
    </cfRule>
  </conditionalFormatting>
  <conditionalFormatting sqref="CG437:CG447">
    <cfRule type="notContainsBlanks" dxfId="5080" priority="5137">
      <formula>LEN(TRIM(CG437))&gt;0</formula>
    </cfRule>
  </conditionalFormatting>
  <conditionalFormatting sqref="CG451:CG461">
    <cfRule type="notContainsBlanks" dxfId="5079" priority="5135">
      <formula>LEN(TRIM(CG451))&gt;0</formula>
    </cfRule>
  </conditionalFormatting>
  <conditionalFormatting sqref="CG465:CG474">
    <cfRule type="notContainsBlanks" dxfId="5078" priority="5133">
      <formula>LEN(TRIM(CG465))&gt;0</formula>
    </cfRule>
  </conditionalFormatting>
  <conditionalFormatting sqref="CH37 CH39">
    <cfRule type="notContainsBlanks" dxfId="5077" priority="5132">
      <formula>LEN(TRIM(CH37))&gt;0</formula>
    </cfRule>
  </conditionalFormatting>
  <conditionalFormatting sqref="CH38 CH40:CH41">
    <cfRule type="notContainsBlanks" dxfId="5076" priority="5187">
      <formula>LEN(TRIM(CH38))&gt;0</formula>
    </cfRule>
    <cfRule type="notContainsBlanks" dxfId="5075" priority="5186">
      <formula>LEN(TRIM(CH38))&gt;0</formula>
    </cfRule>
  </conditionalFormatting>
  <conditionalFormatting sqref="CH325:CH334">
    <cfRule type="notContainsBlanks" dxfId="5074" priority="5150">
      <formula>LEN(TRIM(CH325))&gt;0</formula>
    </cfRule>
  </conditionalFormatting>
  <conditionalFormatting sqref="CH339:CH348">
    <cfRule type="notContainsBlanks" dxfId="5073" priority="5147">
      <formula>LEN(TRIM(CH339))&gt;0</formula>
    </cfRule>
  </conditionalFormatting>
  <conditionalFormatting sqref="CL49:CL68">
    <cfRule type="notContainsBlanks" dxfId="5072" priority="5127">
      <formula>LEN(TRIM(CL49))&gt;0</formula>
    </cfRule>
  </conditionalFormatting>
  <conditionalFormatting sqref="CL70:CL89">
    <cfRule type="notContainsBlanks" dxfId="5071" priority="5125">
      <formula>LEN(TRIM(CL70))&gt;0</formula>
    </cfRule>
  </conditionalFormatting>
  <conditionalFormatting sqref="CL91:CL110">
    <cfRule type="notContainsBlanks" dxfId="5070" priority="5124">
      <formula>LEN(TRIM(CL91))&gt;0</formula>
    </cfRule>
  </conditionalFormatting>
  <conditionalFormatting sqref="CL112:CL121">
    <cfRule type="notContainsBlanks" dxfId="5069" priority="5123">
      <formula>LEN(TRIM(CL112))&gt;0</formula>
    </cfRule>
  </conditionalFormatting>
  <conditionalFormatting sqref="CL123:CL132">
    <cfRule type="notContainsBlanks" dxfId="5068" priority="5122">
      <formula>LEN(TRIM(CL123))&gt;0</formula>
    </cfRule>
  </conditionalFormatting>
  <conditionalFormatting sqref="CL134:CL143">
    <cfRule type="notContainsBlanks" dxfId="5067" priority="5121">
      <formula>LEN(TRIM(CL134))&gt;0</formula>
    </cfRule>
  </conditionalFormatting>
  <conditionalFormatting sqref="CL197:CL216">
    <cfRule type="notContainsBlanks" dxfId="5066" priority="5111">
      <formula>LEN(TRIM(CL197))&gt;0</formula>
    </cfRule>
  </conditionalFormatting>
  <conditionalFormatting sqref="CL221:CL230">
    <cfRule type="notContainsBlanks" dxfId="5065" priority="5109">
      <formula>LEN(TRIM(CL221))&gt;0</formula>
    </cfRule>
  </conditionalFormatting>
  <conditionalFormatting sqref="CL235:CL244">
    <cfRule type="notContainsBlanks" dxfId="5064" priority="5107">
      <formula>LEN(TRIM(CL235))&gt;0</formula>
    </cfRule>
  </conditionalFormatting>
  <conditionalFormatting sqref="CL249:CL258">
    <cfRule type="notContainsBlanks" dxfId="5063" priority="5105">
      <formula>LEN(TRIM(CL249))&gt;0</formula>
    </cfRule>
  </conditionalFormatting>
  <conditionalFormatting sqref="CL263:CL272">
    <cfRule type="notContainsBlanks" dxfId="5062" priority="5103">
      <formula>LEN(TRIM(CL263))&gt;0</formula>
    </cfRule>
  </conditionalFormatting>
  <conditionalFormatting sqref="CL277:CL286">
    <cfRule type="notContainsBlanks" dxfId="5061" priority="5102">
      <formula>LEN(TRIM(CL277))&gt;0</formula>
    </cfRule>
  </conditionalFormatting>
  <conditionalFormatting sqref="CL300:CL309">
    <cfRule type="notContainsBlanks" dxfId="5060" priority="5099">
      <formula>LEN(TRIM(CL300))&gt;0</formula>
    </cfRule>
  </conditionalFormatting>
  <conditionalFormatting sqref="CL311:CL320">
    <cfRule type="notContainsBlanks" dxfId="5059" priority="5097">
      <formula>LEN(TRIM(CL311))&gt;0</formula>
    </cfRule>
  </conditionalFormatting>
  <conditionalFormatting sqref="CL325:CL334">
    <cfRule type="notContainsBlanks" dxfId="5058" priority="5095">
      <formula>LEN(TRIM(CL325))&gt;0</formula>
    </cfRule>
  </conditionalFormatting>
  <conditionalFormatting sqref="CL339:CL348">
    <cfRule type="notContainsBlanks" dxfId="5057" priority="5092">
      <formula>LEN(TRIM(CL339))&gt;0</formula>
    </cfRule>
  </conditionalFormatting>
  <conditionalFormatting sqref="CL353:CL362">
    <cfRule type="notContainsBlanks" dxfId="5056" priority="5089">
      <formula>LEN(TRIM(CL353))&gt;0</formula>
    </cfRule>
  </conditionalFormatting>
  <conditionalFormatting sqref="CL367:CL377 CL381:CL391 CL395:CL404">
    <cfRule type="notContainsBlanks" dxfId="5055" priority="5087">
      <formula>LEN(TRIM(CL367))&gt;0</formula>
    </cfRule>
  </conditionalFormatting>
  <conditionalFormatting sqref="CL409:CL418">
    <cfRule type="notContainsBlanks" dxfId="5054" priority="5085">
      <formula>LEN(TRIM(CL409))&gt;0</formula>
    </cfRule>
  </conditionalFormatting>
  <conditionalFormatting sqref="CL423:CL433">
    <cfRule type="notContainsBlanks" dxfId="5053" priority="5083">
      <formula>LEN(TRIM(CL423))&gt;0</formula>
    </cfRule>
  </conditionalFormatting>
  <conditionalFormatting sqref="CL437:CL447">
    <cfRule type="notContainsBlanks" dxfId="5052" priority="5081">
      <formula>LEN(TRIM(CL437))&gt;0</formula>
    </cfRule>
  </conditionalFormatting>
  <conditionalFormatting sqref="CL451:CL461">
    <cfRule type="notContainsBlanks" dxfId="5051" priority="5079">
      <formula>LEN(TRIM(CL451))&gt;0</formula>
    </cfRule>
  </conditionalFormatting>
  <conditionalFormatting sqref="CL465:CL474">
    <cfRule type="notContainsBlanks" dxfId="5050" priority="5077">
      <formula>LEN(TRIM(CL465))&gt;0</formula>
    </cfRule>
  </conditionalFormatting>
  <conditionalFormatting sqref="CL148:CM167">
    <cfRule type="notContainsBlanks" dxfId="5049" priority="5115">
      <formula>LEN(TRIM(CL148))&gt;0</formula>
    </cfRule>
  </conditionalFormatting>
  <conditionalFormatting sqref="CL172:CM191">
    <cfRule type="notContainsBlanks" dxfId="5048" priority="5114">
      <formula>LEN(TRIM(CL172))&gt;0</formula>
    </cfRule>
  </conditionalFormatting>
  <conditionalFormatting sqref="CL6:CR6">
    <cfRule type="notContainsText" dxfId="5047" priority="5113" operator="notContains" text="зазначте вид послуги...">
      <formula>ISERROR(SEARCH("зазначте вид послуги...",CL6))</formula>
    </cfRule>
    <cfRule type="notContainsBlanks" dxfId="5046" priority="5074">
      <formula>LEN(TRIM(CL6))&gt;0</formula>
    </cfRule>
    <cfRule type="notContainsText" dxfId="5045" priority="5128" operator="notContains" text="зазначте вид послуги…">
      <formula>ISERROR(SEARCH("зазначте вид послуги…",CL6))</formula>
    </cfRule>
  </conditionalFormatting>
  <conditionalFormatting sqref="CM292:CM294">
    <cfRule type="cellIs" dxfId="5044" priority="5100" operator="notEqual">
      <formula>0</formula>
    </cfRule>
  </conditionalFormatting>
  <conditionalFormatting sqref="CN8:CN11">
    <cfRule type="notContainsBlanks" dxfId="5043" priority="5112">
      <formula>LEN(TRIM(CN8))&gt;0</formula>
    </cfRule>
  </conditionalFormatting>
  <conditionalFormatting sqref="CN197:CN216">
    <cfRule type="notContainsBlanks" dxfId="5042" priority="5110">
      <formula>LEN(TRIM(CN197))&gt;0</formula>
    </cfRule>
  </conditionalFormatting>
  <conditionalFormatting sqref="CN221:CN230">
    <cfRule type="notContainsBlanks" dxfId="5041" priority="5108">
      <formula>LEN(TRIM(CN221))&gt;0</formula>
    </cfRule>
  </conditionalFormatting>
  <conditionalFormatting sqref="CN235:CN244">
    <cfRule type="notContainsBlanks" dxfId="5040" priority="5106">
      <formula>LEN(TRIM(CN235))&gt;0</formula>
    </cfRule>
  </conditionalFormatting>
  <conditionalFormatting sqref="CN249:CN258">
    <cfRule type="notContainsBlanks" dxfId="5039" priority="5104">
      <formula>LEN(TRIM(CN249))&gt;0</formula>
    </cfRule>
  </conditionalFormatting>
  <conditionalFormatting sqref="CN277:CN286">
    <cfRule type="notContainsBlanks" dxfId="5038" priority="5101">
      <formula>LEN(TRIM(CN277))&gt;0</formula>
    </cfRule>
  </conditionalFormatting>
  <conditionalFormatting sqref="CN300:CN309">
    <cfRule type="notContainsBlanks" dxfId="5037" priority="5098">
      <formula>LEN(TRIM(CN300))&gt;0</formula>
    </cfRule>
  </conditionalFormatting>
  <conditionalFormatting sqref="CN311:CN320">
    <cfRule type="notContainsBlanks" dxfId="5036" priority="5096">
      <formula>LEN(TRIM(CN311))&gt;0</formula>
    </cfRule>
  </conditionalFormatting>
  <conditionalFormatting sqref="CN325:CN334">
    <cfRule type="notContainsBlanks" dxfId="5035" priority="5094">
      <formula>LEN(TRIM(CN325))&gt;0</formula>
    </cfRule>
  </conditionalFormatting>
  <conditionalFormatting sqref="CN339:CN348">
    <cfRule type="notContainsBlanks" dxfId="5034" priority="5091">
      <formula>LEN(TRIM(CN339))&gt;0</formula>
    </cfRule>
  </conditionalFormatting>
  <conditionalFormatting sqref="CN49:CO68">
    <cfRule type="notContainsBlanks" dxfId="5033" priority="5126">
      <formula>LEN(TRIM(CN49))&gt;0</formula>
    </cfRule>
  </conditionalFormatting>
  <conditionalFormatting sqref="CN70:CO89">
    <cfRule type="notContainsBlanks" dxfId="5032" priority="5120">
      <formula>LEN(TRIM(CN70))&gt;0</formula>
    </cfRule>
  </conditionalFormatting>
  <conditionalFormatting sqref="CN91:CO110">
    <cfRule type="notContainsBlanks" dxfId="5031" priority="5119">
      <formula>LEN(TRIM(CN91))&gt;0</formula>
    </cfRule>
  </conditionalFormatting>
  <conditionalFormatting sqref="CN112:CO121">
    <cfRule type="notContainsBlanks" dxfId="5030" priority="5118">
      <formula>LEN(TRIM(CN112))&gt;0</formula>
    </cfRule>
  </conditionalFormatting>
  <conditionalFormatting sqref="CN123:CO132">
    <cfRule type="notContainsBlanks" dxfId="5029" priority="5117">
      <formula>LEN(TRIM(CN123))&gt;0</formula>
    </cfRule>
  </conditionalFormatting>
  <conditionalFormatting sqref="CN134:CO143">
    <cfRule type="notContainsBlanks" dxfId="5028" priority="5116">
      <formula>LEN(TRIM(CN134))&gt;0</formula>
    </cfRule>
  </conditionalFormatting>
  <conditionalFormatting sqref="CO353:CO362">
    <cfRule type="notContainsBlanks" dxfId="5027" priority="5088">
      <formula>LEN(TRIM(CO353))&gt;0</formula>
    </cfRule>
  </conditionalFormatting>
  <conditionalFormatting sqref="CO367:CO377 CO381:CO391 CO395:CO404">
    <cfRule type="notContainsBlanks" dxfId="5026" priority="5086">
      <formula>LEN(TRIM(CO367))&gt;0</formula>
    </cfRule>
  </conditionalFormatting>
  <conditionalFormatting sqref="CO409:CO418">
    <cfRule type="notContainsBlanks" dxfId="5025" priority="5084">
      <formula>LEN(TRIM(CO409))&gt;0</formula>
    </cfRule>
  </conditionalFormatting>
  <conditionalFormatting sqref="CO423:CO433">
    <cfRule type="notContainsBlanks" dxfId="5024" priority="5082">
      <formula>LEN(TRIM(CO423))&gt;0</formula>
    </cfRule>
  </conditionalFormatting>
  <conditionalFormatting sqref="CO437:CO447">
    <cfRule type="notContainsBlanks" dxfId="5023" priority="5080">
      <formula>LEN(TRIM(CO437))&gt;0</formula>
    </cfRule>
  </conditionalFormatting>
  <conditionalFormatting sqref="CO451:CO461">
    <cfRule type="notContainsBlanks" dxfId="5022" priority="5078">
      <formula>LEN(TRIM(CO451))&gt;0</formula>
    </cfRule>
  </conditionalFormatting>
  <conditionalFormatting sqref="CO465:CO474">
    <cfRule type="notContainsBlanks" dxfId="5021" priority="5076">
      <formula>LEN(TRIM(CO465))&gt;0</formula>
    </cfRule>
  </conditionalFormatting>
  <conditionalFormatting sqref="CP37 CP39">
    <cfRule type="notContainsBlanks" dxfId="5020" priority="5075">
      <formula>LEN(TRIM(CP37))&gt;0</formula>
    </cfRule>
  </conditionalFormatting>
  <conditionalFormatting sqref="CP38 CP40:CP41">
    <cfRule type="notContainsBlanks" dxfId="5019" priority="5130">
      <formula>LEN(TRIM(CP38))&gt;0</formula>
    </cfRule>
    <cfRule type="notContainsBlanks" dxfId="5018" priority="5129">
      <formula>LEN(TRIM(CP38))&gt;0</formula>
    </cfRule>
  </conditionalFormatting>
  <conditionalFormatting sqref="CP325:CP334">
    <cfRule type="notContainsBlanks" dxfId="5017" priority="5093">
      <formula>LEN(TRIM(CP325))&gt;0</formula>
    </cfRule>
  </conditionalFormatting>
  <conditionalFormatting sqref="CP339:CP348">
    <cfRule type="notContainsBlanks" dxfId="5016" priority="5090">
      <formula>LEN(TRIM(CP339))&gt;0</formula>
    </cfRule>
  </conditionalFormatting>
  <conditionalFormatting sqref="CT49:CT68">
    <cfRule type="notContainsBlanks" dxfId="5015" priority="5070">
      <formula>LEN(TRIM(CT49))&gt;0</formula>
    </cfRule>
  </conditionalFormatting>
  <conditionalFormatting sqref="CT70:CT89">
    <cfRule type="notContainsBlanks" dxfId="5014" priority="5068">
      <formula>LEN(TRIM(CT70))&gt;0</formula>
    </cfRule>
  </conditionalFormatting>
  <conditionalFormatting sqref="CT91:CT110">
    <cfRule type="notContainsBlanks" dxfId="5013" priority="5067">
      <formula>LEN(TRIM(CT91))&gt;0</formula>
    </cfRule>
  </conditionalFormatting>
  <conditionalFormatting sqref="CT112:CT121">
    <cfRule type="notContainsBlanks" dxfId="5012" priority="5066">
      <formula>LEN(TRIM(CT112))&gt;0</formula>
    </cfRule>
  </conditionalFormatting>
  <conditionalFormatting sqref="CT123:CT132">
    <cfRule type="notContainsBlanks" dxfId="5011" priority="5065">
      <formula>LEN(TRIM(CT123))&gt;0</formula>
    </cfRule>
  </conditionalFormatting>
  <conditionalFormatting sqref="CT134:CT143">
    <cfRule type="notContainsBlanks" dxfId="5010" priority="5064">
      <formula>LEN(TRIM(CT134))&gt;0</formula>
    </cfRule>
  </conditionalFormatting>
  <conditionalFormatting sqref="CT197:CT216">
    <cfRule type="notContainsBlanks" dxfId="5009" priority="5054">
      <formula>LEN(TRIM(CT197))&gt;0</formula>
    </cfRule>
  </conditionalFormatting>
  <conditionalFormatting sqref="CT221:CT230">
    <cfRule type="notContainsBlanks" dxfId="5008" priority="5052">
      <formula>LEN(TRIM(CT221))&gt;0</formula>
    </cfRule>
  </conditionalFormatting>
  <conditionalFormatting sqref="CT235:CT244">
    <cfRule type="notContainsBlanks" dxfId="5007" priority="5050">
      <formula>LEN(TRIM(CT235))&gt;0</formula>
    </cfRule>
  </conditionalFormatting>
  <conditionalFormatting sqref="CT249:CT258">
    <cfRule type="notContainsBlanks" dxfId="5006" priority="5048">
      <formula>LEN(TRIM(CT249))&gt;0</formula>
    </cfRule>
  </conditionalFormatting>
  <conditionalFormatting sqref="CT263:CT272">
    <cfRule type="notContainsBlanks" dxfId="5005" priority="5046">
      <formula>LEN(TRIM(CT263))&gt;0</formula>
    </cfRule>
  </conditionalFormatting>
  <conditionalFormatting sqref="CT277:CT286">
    <cfRule type="notContainsBlanks" dxfId="5004" priority="5045">
      <formula>LEN(TRIM(CT277))&gt;0</formula>
    </cfRule>
  </conditionalFormatting>
  <conditionalFormatting sqref="CT300:CT309">
    <cfRule type="notContainsBlanks" dxfId="5003" priority="5042">
      <formula>LEN(TRIM(CT300))&gt;0</formula>
    </cfRule>
  </conditionalFormatting>
  <conditionalFormatting sqref="CT311:CT320">
    <cfRule type="notContainsBlanks" dxfId="5002" priority="5040">
      <formula>LEN(TRIM(CT311))&gt;0</formula>
    </cfRule>
  </conditionalFormatting>
  <conditionalFormatting sqref="CT325:CT334">
    <cfRule type="notContainsBlanks" dxfId="5001" priority="5038">
      <formula>LEN(TRIM(CT325))&gt;0</formula>
    </cfRule>
  </conditionalFormatting>
  <conditionalFormatting sqref="CT339:CT348">
    <cfRule type="notContainsBlanks" dxfId="5000" priority="5035">
      <formula>LEN(TRIM(CT339))&gt;0</formula>
    </cfRule>
  </conditionalFormatting>
  <conditionalFormatting sqref="CT353:CT362">
    <cfRule type="notContainsBlanks" dxfId="4999" priority="5032">
      <formula>LEN(TRIM(CT353))&gt;0</formula>
    </cfRule>
  </conditionalFormatting>
  <conditionalFormatting sqref="CT367:CT377 CT381:CT391 CT395:CT404">
    <cfRule type="notContainsBlanks" dxfId="4998" priority="5030">
      <formula>LEN(TRIM(CT367))&gt;0</formula>
    </cfRule>
  </conditionalFormatting>
  <conditionalFormatting sqref="CT409:CT418">
    <cfRule type="notContainsBlanks" dxfId="4997" priority="5028">
      <formula>LEN(TRIM(CT409))&gt;0</formula>
    </cfRule>
  </conditionalFormatting>
  <conditionalFormatting sqref="CT423:CT433">
    <cfRule type="notContainsBlanks" dxfId="4996" priority="5026">
      <formula>LEN(TRIM(CT423))&gt;0</formula>
    </cfRule>
  </conditionalFormatting>
  <conditionalFormatting sqref="CT437:CT447">
    <cfRule type="notContainsBlanks" dxfId="4995" priority="5024">
      <formula>LEN(TRIM(CT437))&gt;0</formula>
    </cfRule>
  </conditionalFormatting>
  <conditionalFormatting sqref="CT451:CT461">
    <cfRule type="notContainsBlanks" dxfId="4994" priority="5022">
      <formula>LEN(TRIM(CT451))&gt;0</formula>
    </cfRule>
  </conditionalFormatting>
  <conditionalFormatting sqref="CT465:CT474">
    <cfRule type="notContainsBlanks" dxfId="4993" priority="5020">
      <formula>LEN(TRIM(CT465))&gt;0</formula>
    </cfRule>
  </conditionalFormatting>
  <conditionalFormatting sqref="CT148:CU167">
    <cfRule type="notContainsBlanks" dxfId="4992" priority="5058">
      <formula>LEN(TRIM(CT148))&gt;0</formula>
    </cfRule>
  </conditionalFormatting>
  <conditionalFormatting sqref="CT172:CU191">
    <cfRule type="notContainsBlanks" dxfId="4991" priority="5057">
      <formula>LEN(TRIM(CT172))&gt;0</formula>
    </cfRule>
  </conditionalFormatting>
  <conditionalFormatting sqref="CT6:CZ6">
    <cfRule type="notContainsText" dxfId="4990" priority="5071" operator="notContains" text="зазначте вид послуги…">
      <formula>ISERROR(SEARCH("зазначте вид послуги…",CT6))</formula>
    </cfRule>
    <cfRule type="notContainsText" dxfId="4989" priority="5056" operator="notContains" text="зазначте вид послуги...">
      <formula>ISERROR(SEARCH("зазначте вид послуги...",CT6))</formula>
    </cfRule>
    <cfRule type="notContainsBlanks" dxfId="4988" priority="5017">
      <formula>LEN(TRIM(CT6))&gt;0</formula>
    </cfRule>
  </conditionalFormatting>
  <conditionalFormatting sqref="CU292:CU294">
    <cfRule type="cellIs" dxfId="4987" priority="5043" operator="notEqual">
      <formula>0</formula>
    </cfRule>
  </conditionalFormatting>
  <conditionalFormatting sqref="CV8:CV11">
    <cfRule type="notContainsBlanks" dxfId="4986" priority="5055">
      <formula>LEN(TRIM(CV8))&gt;0</formula>
    </cfRule>
  </conditionalFormatting>
  <conditionalFormatting sqref="CV197:CV216">
    <cfRule type="notContainsBlanks" dxfId="4985" priority="5053">
      <formula>LEN(TRIM(CV197))&gt;0</formula>
    </cfRule>
  </conditionalFormatting>
  <conditionalFormatting sqref="CV221:CV230">
    <cfRule type="notContainsBlanks" dxfId="4984" priority="5051">
      <formula>LEN(TRIM(CV221))&gt;0</formula>
    </cfRule>
  </conditionalFormatting>
  <conditionalFormatting sqref="CV235:CV244">
    <cfRule type="notContainsBlanks" dxfId="4983" priority="5049">
      <formula>LEN(TRIM(CV235))&gt;0</formula>
    </cfRule>
  </conditionalFormatting>
  <conditionalFormatting sqref="CV249:CV258">
    <cfRule type="notContainsBlanks" dxfId="4982" priority="5047">
      <formula>LEN(TRIM(CV249))&gt;0</formula>
    </cfRule>
  </conditionalFormatting>
  <conditionalFormatting sqref="CV277:CV286">
    <cfRule type="notContainsBlanks" dxfId="4981" priority="5044">
      <formula>LEN(TRIM(CV277))&gt;0</formula>
    </cfRule>
  </conditionalFormatting>
  <conditionalFormatting sqref="CV300:CV309">
    <cfRule type="notContainsBlanks" dxfId="4980" priority="5041">
      <formula>LEN(TRIM(CV300))&gt;0</formula>
    </cfRule>
  </conditionalFormatting>
  <conditionalFormatting sqref="CV311:CV320">
    <cfRule type="notContainsBlanks" dxfId="4979" priority="5039">
      <formula>LEN(TRIM(CV311))&gt;0</formula>
    </cfRule>
  </conditionalFormatting>
  <conditionalFormatting sqref="CV325:CV334">
    <cfRule type="notContainsBlanks" dxfId="4978" priority="5037">
      <formula>LEN(TRIM(CV325))&gt;0</formula>
    </cfRule>
  </conditionalFormatting>
  <conditionalFormatting sqref="CV339:CV348">
    <cfRule type="notContainsBlanks" dxfId="4977" priority="5034">
      <formula>LEN(TRIM(CV339))&gt;0</formula>
    </cfRule>
  </conditionalFormatting>
  <conditionalFormatting sqref="CV49:CW68">
    <cfRule type="notContainsBlanks" dxfId="4976" priority="5069">
      <formula>LEN(TRIM(CV49))&gt;0</formula>
    </cfRule>
  </conditionalFormatting>
  <conditionalFormatting sqref="CV70:CW89">
    <cfRule type="notContainsBlanks" dxfId="4975" priority="5063">
      <formula>LEN(TRIM(CV70))&gt;0</formula>
    </cfRule>
  </conditionalFormatting>
  <conditionalFormatting sqref="CV91:CW110">
    <cfRule type="notContainsBlanks" dxfId="4974" priority="5062">
      <formula>LEN(TRIM(CV91))&gt;0</formula>
    </cfRule>
  </conditionalFormatting>
  <conditionalFormatting sqref="CV112:CW121">
    <cfRule type="notContainsBlanks" dxfId="4973" priority="5061">
      <formula>LEN(TRIM(CV112))&gt;0</formula>
    </cfRule>
  </conditionalFormatting>
  <conditionalFormatting sqref="CV123:CW132">
    <cfRule type="notContainsBlanks" dxfId="4972" priority="5060">
      <formula>LEN(TRIM(CV123))&gt;0</formula>
    </cfRule>
  </conditionalFormatting>
  <conditionalFormatting sqref="CV134:CW143">
    <cfRule type="notContainsBlanks" dxfId="4971" priority="5059">
      <formula>LEN(TRIM(CV134))&gt;0</formula>
    </cfRule>
  </conditionalFormatting>
  <conditionalFormatting sqref="CW353:CW362">
    <cfRule type="notContainsBlanks" dxfId="4970" priority="5031">
      <formula>LEN(TRIM(CW353))&gt;0</formula>
    </cfRule>
  </conditionalFormatting>
  <conditionalFormatting sqref="CW367:CW377 CW381:CW391 CW395:CW404">
    <cfRule type="notContainsBlanks" dxfId="4969" priority="5029">
      <formula>LEN(TRIM(CW367))&gt;0</formula>
    </cfRule>
  </conditionalFormatting>
  <conditionalFormatting sqref="CW409:CW418">
    <cfRule type="notContainsBlanks" dxfId="4968" priority="5027">
      <formula>LEN(TRIM(CW409))&gt;0</formula>
    </cfRule>
  </conditionalFormatting>
  <conditionalFormatting sqref="CW423:CW433">
    <cfRule type="notContainsBlanks" dxfId="4967" priority="5025">
      <formula>LEN(TRIM(CW423))&gt;0</formula>
    </cfRule>
  </conditionalFormatting>
  <conditionalFormatting sqref="CW437:CW447">
    <cfRule type="notContainsBlanks" dxfId="4966" priority="5023">
      <formula>LEN(TRIM(CW437))&gt;0</formula>
    </cfRule>
  </conditionalFormatting>
  <conditionalFormatting sqref="CW451:CW461">
    <cfRule type="notContainsBlanks" dxfId="4965" priority="5021">
      <formula>LEN(TRIM(CW451))&gt;0</formula>
    </cfRule>
  </conditionalFormatting>
  <conditionalFormatting sqref="CW465:CW474">
    <cfRule type="notContainsBlanks" dxfId="4964" priority="5019">
      <formula>LEN(TRIM(CW465))&gt;0</formula>
    </cfRule>
  </conditionalFormatting>
  <conditionalFormatting sqref="CX37 CX39">
    <cfRule type="notContainsBlanks" dxfId="4963" priority="5018">
      <formula>LEN(TRIM(CX37))&gt;0</formula>
    </cfRule>
  </conditionalFormatting>
  <conditionalFormatting sqref="CX38 CX40:CX41">
    <cfRule type="notContainsBlanks" dxfId="4962" priority="5073">
      <formula>LEN(TRIM(CX38))&gt;0</formula>
    </cfRule>
    <cfRule type="notContainsBlanks" dxfId="4961" priority="5072">
      <formula>LEN(TRIM(CX38))&gt;0</formula>
    </cfRule>
  </conditionalFormatting>
  <conditionalFormatting sqref="CX325:CX334">
    <cfRule type="notContainsBlanks" dxfId="4960" priority="5036">
      <formula>LEN(TRIM(CX325))&gt;0</formula>
    </cfRule>
  </conditionalFormatting>
  <conditionalFormatting sqref="CX339:CX348">
    <cfRule type="notContainsBlanks" dxfId="4959" priority="5033">
      <formula>LEN(TRIM(CX339))&gt;0</formula>
    </cfRule>
  </conditionalFormatting>
  <conditionalFormatting sqref="DB49:DB68">
    <cfRule type="notContainsBlanks" dxfId="4958" priority="5013">
      <formula>LEN(TRIM(DB49))&gt;0</formula>
    </cfRule>
  </conditionalFormatting>
  <conditionalFormatting sqref="DB70:DB89">
    <cfRule type="notContainsBlanks" dxfId="4957" priority="5011">
      <formula>LEN(TRIM(DB70))&gt;0</formula>
    </cfRule>
  </conditionalFormatting>
  <conditionalFormatting sqref="DB91:DB110">
    <cfRule type="notContainsBlanks" dxfId="4956" priority="5010">
      <formula>LEN(TRIM(DB91))&gt;0</formula>
    </cfRule>
  </conditionalFormatting>
  <conditionalFormatting sqref="DB112:DB121">
    <cfRule type="notContainsBlanks" dxfId="4955" priority="5009">
      <formula>LEN(TRIM(DB112))&gt;0</formula>
    </cfRule>
  </conditionalFormatting>
  <conditionalFormatting sqref="DB123:DB132">
    <cfRule type="notContainsBlanks" dxfId="4954" priority="5008">
      <formula>LEN(TRIM(DB123))&gt;0</formula>
    </cfRule>
  </conditionalFormatting>
  <conditionalFormatting sqref="DB134:DB143">
    <cfRule type="notContainsBlanks" dxfId="4953" priority="5007">
      <formula>LEN(TRIM(DB134))&gt;0</formula>
    </cfRule>
  </conditionalFormatting>
  <conditionalFormatting sqref="DB197:DB216">
    <cfRule type="notContainsBlanks" dxfId="4952" priority="4997">
      <formula>LEN(TRIM(DB197))&gt;0</formula>
    </cfRule>
  </conditionalFormatting>
  <conditionalFormatting sqref="DB221:DB230">
    <cfRule type="notContainsBlanks" dxfId="4951" priority="4995">
      <formula>LEN(TRIM(DB221))&gt;0</formula>
    </cfRule>
  </conditionalFormatting>
  <conditionalFormatting sqref="DB235:DB244">
    <cfRule type="notContainsBlanks" dxfId="4950" priority="4993">
      <formula>LEN(TRIM(DB235))&gt;0</formula>
    </cfRule>
  </conditionalFormatting>
  <conditionalFormatting sqref="DB249:DB258">
    <cfRule type="notContainsBlanks" dxfId="4949" priority="4991">
      <formula>LEN(TRIM(DB249))&gt;0</formula>
    </cfRule>
  </conditionalFormatting>
  <conditionalFormatting sqref="DB263:DB272">
    <cfRule type="notContainsBlanks" dxfId="4948" priority="4989">
      <formula>LEN(TRIM(DB263))&gt;0</formula>
    </cfRule>
  </conditionalFormatting>
  <conditionalFormatting sqref="DB277:DB286">
    <cfRule type="notContainsBlanks" dxfId="4947" priority="4988">
      <formula>LEN(TRIM(DB277))&gt;0</formula>
    </cfRule>
  </conditionalFormatting>
  <conditionalFormatting sqref="DB300:DB309">
    <cfRule type="notContainsBlanks" dxfId="4946" priority="4985">
      <formula>LEN(TRIM(DB300))&gt;0</formula>
    </cfRule>
  </conditionalFormatting>
  <conditionalFormatting sqref="DB311:DB320">
    <cfRule type="notContainsBlanks" dxfId="4945" priority="4983">
      <formula>LEN(TRIM(DB311))&gt;0</formula>
    </cfRule>
  </conditionalFormatting>
  <conditionalFormatting sqref="DB325:DB334">
    <cfRule type="notContainsBlanks" dxfId="4944" priority="4981">
      <formula>LEN(TRIM(DB325))&gt;0</formula>
    </cfRule>
  </conditionalFormatting>
  <conditionalFormatting sqref="DB339:DB348">
    <cfRule type="notContainsBlanks" dxfId="4943" priority="4978">
      <formula>LEN(TRIM(DB339))&gt;0</formula>
    </cfRule>
  </conditionalFormatting>
  <conditionalFormatting sqref="DB353:DB362">
    <cfRule type="notContainsBlanks" dxfId="4942" priority="4975">
      <formula>LEN(TRIM(DB353))&gt;0</formula>
    </cfRule>
  </conditionalFormatting>
  <conditionalFormatting sqref="DB367:DB377 DB381:DB391 DB395:DB404">
    <cfRule type="notContainsBlanks" dxfId="4941" priority="4973">
      <formula>LEN(TRIM(DB367))&gt;0</formula>
    </cfRule>
  </conditionalFormatting>
  <conditionalFormatting sqref="DB409:DB418">
    <cfRule type="notContainsBlanks" dxfId="4940" priority="4971">
      <formula>LEN(TRIM(DB409))&gt;0</formula>
    </cfRule>
  </conditionalFormatting>
  <conditionalFormatting sqref="DB423:DB433">
    <cfRule type="notContainsBlanks" dxfId="4939" priority="4969">
      <formula>LEN(TRIM(DB423))&gt;0</formula>
    </cfRule>
  </conditionalFormatting>
  <conditionalFormatting sqref="DB437:DB447">
    <cfRule type="notContainsBlanks" dxfId="4938" priority="4967">
      <formula>LEN(TRIM(DB437))&gt;0</formula>
    </cfRule>
  </conditionalFormatting>
  <conditionalFormatting sqref="DB451:DB461">
    <cfRule type="notContainsBlanks" dxfId="4937" priority="4965">
      <formula>LEN(TRIM(DB451))&gt;0</formula>
    </cfRule>
  </conditionalFormatting>
  <conditionalFormatting sqref="DB465:DB474">
    <cfRule type="notContainsBlanks" dxfId="4936" priority="4963">
      <formula>LEN(TRIM(DB465))&gt;0</formula>
    </cfRule>
  </conditionalFormatting>
  <conditionalFormatting sqref="DB148:DC167">
    <cfRule type="notContainsBlanks" dxfId="4935" priority="5001">
      <formula>LEN(TRIM(DB148))&gt;0</formula>
    </cfRule>
  </conditionalFormatting>
  <conditionalFormatting sqref="DB172:DC191">
    <cfRule type="notContainsBlanks" dxfId="4934" priority="5000">
      <formula>LEN(TRIM(DB172))&gt;0</formula>
    </cfRule>
  </conditionalFormatting>
  <conditionalFormatting sqref="DB6:DH6">
    <cfRule type="notContainsBlanks" dxfId="4933" priority="4960">
      <formula>LEN(TRIM(DB6))&gt;0</formula>
    </cfRule>
    <cfRule type="notContainsText" dxfId="4932" priority="4999" operator="notContains" text="зазначте вид послуги...">
      <formula>ISERROR(SEARCH("зазначте вид послуги...",DB6))</formula>
    </cfRule>
    <cfRule type="notContainsText" dxfId="4931" priority="5014" operator="notContains" text="зазначте вид послуги…">
      <formula>ISERROR(SEARCH("зазначте вид послуги…",DB6))</formula>
    </cfRule>
  </conditionalFormatting>
  <conditionalFormatting sqref="DC292:DC294">
    <cfRule type="cellIs" dxfId="4930" priority="4986" operator="notEqual">
      <formula>0</formula>
    </cfRule>
  </conditionalFormatting>
  <conditionalFormatting sqref="DD8:DD11">
    <cfRule type="notContainsBlanks" dxfId="4929" priority="4998">
      <formula>LEN(TRIM(DD8))&gt;0</formula>
    </cfRule>
  </conditionalFormatting>
  <conditionalFormatting sqref="DD197:DD216">
    <cfRule type="notContainsBlanks" dxfId="4928" priority="4996">
      <formula>LEN(TRIM(DD197))&gt;0</formula>
    </cfRule>
  </conditionalFormatting>
  <conditionalFormatting sqref="DD221:DD230">
    <cfRule type="notContainsBlanks" dxfId="4927" priority="4994">
      <formula>LEN(TRIM(DD221))&gt;0</formula>
    </cfRule>
  </conditionalFormatting>
  <conditionalFormatting sqref="DD235:DD244">
    <cfRule type="notContainsBlanks" dxfId="4926" priority="4992">
      <formula>LEN(TRIM(DD235))&gt;0</formula>
    </cfRule>
  </conditionalFormatting>
  <conditionalFormatting sqref="DD249:DD258">
    <cfRule type="notContainsBlanks" dxfId="4925" priority="4990">
      <formula>LEN(TRIM(DD249))&gt;0</formula>
    </cfRule>
  </conditionalFormatting>
  <conditionalFormatting sqref="DD277:DD286">
    <cfRule type="notContainsBlanks" dxfId="4924" priority="4987">
      <formula>LEN(TRIM(DD277))&gt;0</formula>
    </cfRule>
  </conditionalFormatting>
  <conditionalFormatting sqref="DD300:DD309">
    <cfRule type="notContainsBlanks" dxfId="4923" priority="4984">
      <formula>LEN(TRIM(DD300))&gt;0</formula>
    </cfRule>
  </conditionalFormatting>
  <conditionalFormatting sqref="DD311:DD320">
    <cfRule type="notContainsBlanks" dxfId="4922" priority="4982">
      <formula>LEN(TRIM(DD311))&gt;0</formula>
    </cfRule>
  </conditionalFormatting>
  <conditionalFormatting sqref="DD325:DD334">
    <cfRule type="notContainsBlanks" dxfId="4921" priority="4980">
      <formula>LEN(TRIM(DD325))&gt;0</formula>
    </cfRule>
  </conditionalFormatting>
  <conditionalFormatting sqref="DD339:DD348">
    <cfRule type="notContainsBlanks" dxfId="4920" priority="4977">
      <formula>LEN(TRIM(DD339))&gt;0</formula>
    </cfRule>
  </conditionalFormatting>
  <conditionalFormatting sqref="DD49:DE68">
    <cfRule type="notContainsBlanks" dxfId="4919" priority="5012">
      <formula>LEN(TRIM(DD49))&gt;0</formula>
    </cfRule>
  </conditionalFormatting>
  <conditionalFormatting sqref="DD70:DE89">
    <cfRule type="notContainsBlanks" dxfId="4918" priority="5006">
      <formula>LEN(TRIM(DD70))&gt;0</formula>
    </cfRule>
  </conditionalFormatting>
  <conditionalFormatting sqref="DD91:DE110">
    <cfRule type="notContainsBlanks" dxfId="4917" priority="5005">
      <formula>LEN(TRIM(DD91))&gt;0</formula>
    </cfRule>
  </conditionalFormatting>
  <conditionalFormatting sqref="DD112:DE121">
    <cfRule type="notContainsBlanks" dxfId="4916" priority="5004">
      <formula>LEN(TRIM(DD112))&gt;0</formula>
    </cfRule>
  </conditionalFormatting>
  <conditionalFormatting sqref="DD123:DE132">
    <cfRule type="notContainsBlanks" dxfId="4915" priority="5003">
      <formula>LEN(TRIM(DD123))&gt;0</formula>
    </cfRule>
  </conditionalFormatting>
  <conditionalFormatting sqref="DD134:DE143">
    <cfRule type="notContainsBlanks" dxfId="4914" priority="5002">
      <formula>LEN(TRIM(DD134))&gt;0</formula>
    </cfRule>
  </conditionalFormatting>
  <conditionalFormatting sqref="DE353:DE362">
    <cfRule type="notContainsBlanks" dxfId="4913" priority="4974">
      <formula>LEN(TRIM(DE353))&gt;0</formula>
    </cfRule>
  </conditionalFormatting>
  <conditionalFormatting sqref="DE367:DE377 DE381:DE391 DE395:DE404">
    <cfRule type="notContainsBlanks" dxfId="4912" priority="4972">
      <formula>LEN(TRIM(DE367))&gt;0</formula>
    </cfRule>
  </conditionalFormatting>
  <conditionalFormatting sqref="DE409:DE418">
    <cfRule type="notContainsBlanks" dxfId="4911" priority="4970">
      <formula>LEN(TRIM(DE409))&gt;0</formula>
    </cfRule>
  </conditionalFormatting>
  <conditionalFormatting sqref="DE423:DE433">
    <cfRule type="notContainsBlanks" dxfId="4910" priority="4968">
      <formula>LEN(TRIM(DE423))&gt;0</formula>
    </cfRule>
  </conditionalFormatting>
  <conditionalFormatting sqref="DE437:DE447">
    <cfRule type="notContainsBlanks" dxfId="4909" priority="4966">
      <formula>LEN(TRIM(DE437))&gt;0</formula>
    </cfRule>
  </conditionalFormatting>
  <conditionalFormatting sqref="DE451:DE461">
    <cfRule type="notContainsBlanks" dxfId="4908" priority="4964">
      <formula>LEN(TRIM(DE451))&gt;0</formula>
    </cfRule>
  </conditionalFormatting>
  <conditionalFormatting sqref="DE465:DE474">
    <cfRule type="notContainsBlanks" dxfId="4907" priority="4962">
      <formula>LEN(TRIM(DE465))&gt;0</formula>
    </cfRule>
  </conditionalFormatting>
  <conditionalFormatting sqref="DF37 DF39">
    <cfRule type="notContainsBlanks" dxfId="4906" priority="4961">
      <formula>LEN(TRIM(DF37))&gt;0</formula>
    </cfRule>
  </conditionalFormatting>
  <conditionalFormatting sqref="DF38 DF40:DF41">
    <cfRule type="notContainsBlanks" dxfId="4905" priority="5016">
      <formula>LEN(TRIM(DF38))&gt;0</formula>
    </cfRule>
    <cfRule type="notContainsBlanks" dxfId="4904" priority="5015">
      <formula>LEN(TRIM(DF38))&gt;0</formula>
    </cfRule>
  </conditionalFormatting>
  <conditionalFormatting sqref="DF325:DF334">
    <cfRule type="notContainsBlanks" dxfId="4903" priority="4979">
      <formula>LEN(TRIM(DF325))&gt;0</formula>
    </cfRule>
  </conditionalFormatting>
  <conditionalFormatting sqref="DF339:DF348">
    <cfRule type="notContainsBlanks" dxfId="4902" priority="4976">
      <formula>LEN(TRIM(DF339))&gt;0</formula>
    </cfRule>
  </conditionalFormatting>
  <conditionalFormatting sqref="DJ49:DJ68">
    <cfRule type="notContainsBlanks" dxfId="4901" priority="4956">
      <formula>LEN(TRIM(DJ49))&gt;0</formula>
    </cfRule>
  </conditionalFormatting>
  <conditionalFormatting sqref="DJ70:DJ89">
    <cfRule type="notContainsBlanks" dxfId="4900" priority="4954">
      <formula>LEN(TRIM(DJ70))&gt;0</formula>
    </cfRule>
  </conditionalFormatting>
  <conditionalFormatting sqref="DJ91:DJ110">
    <cfRule type="notContainsBlanks" dxfId="4899" priority="4953">
      <formula>LEN(TRIM(DJ91))&gt;0</formula>
    </cfRule>
  </conditionalFormatting>
  <conditionalFormatting sqref="DJ112:DJ121">
    <cfRule type="notContainsBlanks" dxfId="4898" priority="4952">
      <formula>LEN(TRIM(DJ112))&gt;0</formula>
    </cfRule>
  </conditionalFormatting>
  <conditionalFormatting sqref="DJ123:DJ132">
    <cfRule type="notContainsBlanks" dxfId="4897" priority="4951">
      <formula>LEN(TRIM(DJ123))&gt;0</formula>
    </cfRule>
  </conditionalFormatting>
  <conditionalFormatting sqref="DJ134:DJ143">
    <cfRule type="notContainsBlanks" dxfId="4896" priority="4950">
      <formula>LEN(TRIM(DJ134))&gt;0</formula>
    </cfRule>
  </conditionalFormatting>
  <conditionalFormatting sqref="DJ197:DJ216">
    <cfRule type="notContainsBlanks" dxfId="4895" priority="4940">
      <formula>LEN(TRIM(DJ197))&gt;0</formula>
    </cfRule>
  </conditionalFormatting>
  <conditionalFormatting sqref="DJ221:DJ230">
    <cfRule type="notContainsBlanks" dxfId="4894" priority="4938">
      <formula>LEN(TRIM(DJ221))&gt;0</formula>
    </cfRule>
  </conditionalFormatting>
  <conditionalFormatting sqref="DJ235:DJ244">
    <cfRule type="notContainsBlanks" dxfId="4893" priority="4936">
      <formula>LEN(TRIM(DJ235))&gt;0</formula>
    </cfRule>
  </conditionalFormatting>
  <conditionalFormatting sqref="DJ249:DJ258">
    <cfRule type="notContainsBlanks" dxfId="4892" priority="4934">
      <formula>LEN(TRIM(DJ249))&gt;0</formula>
    </cfRule>
  </conditionalFormatting>
  <conditionalFormatting sqref="DJ263:DJ272">
    <cfRule type="notContainsBlanks" dxfId="4891" priority="4932">
      <formula>LEN(TRIM(DJ263))&gt;0</formula>
    </cfRule>
  </conditionalFormatting>
  <conditionalFormatting sqref="DJ277:DJ286">
    <cfRule type="notContainsBlanks" dxfId="4890" priority="4931">
      <formula>LEN(TRIM(DJ277))&gt;0</formula>
    </cfRule>
  </conditionalFormatting>
  <conditionalFormatting sqref="DJ300:DJ309">
    <cfRule type="notContainsBlanks" dxfId="4889" priority="4928">
      <formula>LEN(TRIM(DJ300))&gt;0</formula>
    </cfRule>
  </conditionalFormatting>
  <conditionalFormatting sqref="DJ311:DJ320">
    <cfRule type="notContainsBlanks" dxfId="4888" priority="4926">
      <formula>LEN(TRIM(DJ311))&gt;0</formula>
    </cfRule>
  </conditionalFormatting>
  <conditionalFormatting sqref="DJ325:DJ334">
    <cfRule type="notContainsBlanks" dxfId="4887" priority="4924">
      <formula>LEN(TRIM(DJ325))&gt;0</formula>
    </cfRule>
  </conditionalFormatting>
  <conditionalFormatting sqref="DJ339:DJ348">
    <cfRule type="notContainsBlanks" dxfId="4886" priority="4921">
      <formula>LEN(TRIM(DJ339))&gt;0</formula>
    </cfRule>
  </conditionalFormatting>
  <conditionalFormatting sqref="DJ353:DJ362">
    <cfRule type="notContainsBlanks" dxfId="4885" priority="4918">
      <formula>LEN(TRIM(DJ353))&gt;0</formula>
    </cfRule>
  </conditionalFormatting>
  <conditionalFormatting sqref="DJ367:DJ377 DJ381:DJ391 DJ395:DJ404">
    <cfRule type="notContainsBlanks" dxfId="4884" priority="4916">
      <formula>LEN(TRIM(DJ367))&gt;0</formula>
    </cfRule>
  </conditionalFormatting>
  <conditionalFormatting sqref="DJ409:DJ418">
    <cfRule type="notContainsBlanks" dxfId="4883" priority="4914">
      <formula>LEN(TRIM(DJ409))&gt;0</formula>
    </cfRule>
  </conditionalFormatting>
  <conditionalFormatting sqref="DJ423:DJ433">
    <cfRule type="notContainsBlanks" dxfId="4882" priority="4912">
      <formula>LEN(TRIM(DJ423))&gt;0</formula>
    </cfRule>
  </conditionalFormatting>
  <conditionalFormatting sqref="DJ437:DJ447">
    <cfRule type="notContainsBlanks" dxfId="4881" priority="4910">
      <formula>LEN(TRIM(DJ437))&gt;0</formula>
    </cfRule>
  </conditionalFormatting>
  <conditionalFormatting sqref="DJ451:DJ461">
    <cfRule type="notContainsBlanks" dxfId="4880" priority="4908">
      <formula>LEN(TRIM(DJ451))&gt;0</formula>
    </cfRule>
  </conditionalFormatting>
  <conditionalFormatting sqref="DJ465:DJ474">
    <cfRule type="notContainsBlanks" dxfId="4879" priority="4906">
      <formula>LEN(TRIM(DJ465))&gt;0</formula>
    </cfRule>
  </conditionalFormatting>
  <conditionalFormatting sqref="DJ148:DK167">
    <cfRule type="notContainsBlanks" dxfId="4878" priority="4944">
      <formula>LEN(TRIM(DJ148))&gt;0</formula>
    </cfRule>
  </conditionalFormatting>
  <conditionalFormatting sqref="DJ172:DK191">
    <cfRule type="notContainsBlanks" dxfId="4877" priority="4943">
      <formula>LEN(TRIM(DJ172))&gt;0</formula>
    </cfRule>
  </conditionalFormatting>
  <conditionalFormatting sqref="DJ6:DP6">
    <cfRule type="notContainsText" dxfId="4876" priority="4957" operator="notContains" text="зазначте вид послуги…">
      <formula>ISERROR(SEARCH("зазначте вид послуги…",DJ6))</formula>
    </cfRule>
    <cfRule type="notContainsText" dxfId="4875" priority="4942" operator="notContains" text="зазначте вид послуги...">
      <formula>ISERROR(SEARCH("зазначте вид послуги...",DJ6))</formula>
    </cfRule>
    <cfRule type="notContainsBlanks" dxfId="4874" priority="4903">
      <formula>LEN(TRIM(DJ6))&gt;0</formula>
    </cfRule>
  </conditionalFormatting>
  <conditionalFormatting sqref="DK292:DK294">
    <cfRule type="cellIs" dxfId="4873" priority="4929" operator="notEqual">
      <formula>0</formula>
    </cfRule>
  </conditionalFormatting>
  <conditionalFormatting sqref="DL8:DL11">
    <cfRule type="notContainsBlanks" dxfId="4872" priority="4941">
      <formula>LEN(TRIM(DL8))&gt;0</formula>
    </cfRule>
  </conditionalFormatting>
  <conditionalFormatting sqref="DL197:DL216">
    <cfRule type="notContainsBlanks" dxfId="4871" priority="4939">
      <formula>LEN(TRIM(DL197))&gt;0</formula>
    </cfRule>
  </conditionalFormatting>
  <conditionalFormatting sqref="DL221:DL230">
    <cfRule type="notContainsBlanks" dxfId="4870" priority="4937">
      <formula>LEN(TRIM(DL221))&gt;0</formula>
    </cfRule>
  </conditionalFormatting>
  <conditionalFormatting sqref="DL235:DL244">
    <cfRule type="notContainsBlanks" dxfId="4869" priority="4935">
      <formula>LEN(TRIM(DL235))&gt;0</formula>
    </cfRule>
  </conditionalFormatting>
  <conditionalFormatting sqref="DL249:DL258">
    <cfRule type="notContainsBlanks" dxfId="4868" priority="4933">
      <formula>LEN(TRIM(DL249))&gt;0</formula>
    </cfRule>
  </conditionalFormatting>
  <conditionalFormatting sqref="DL277:DL286">
    <cfRule type="notContainsBlanks" dxfId="4867" priority="4930">
      <formula>LEN(TRIM(DL277))&gt;0</formula>
    </cfRule>
  </conditionalFormatting>
  <conditionalFormatting sqref="DL300:DL309">
    <cfRule type="notContainsBlanks" dxfId="4866" priority="4927">
      <formula>LEN(TRIM(DL300))&gt;0</formula>
    </cfRule>
  </conditionalFormatting>
  <conditionalFormatting sqref="DL311:DL320">
    <cfRule type="notContainsBlanks" dxfId="4865" priority="4925">
      <formula>LEN(TRIM(DL311))&gt;0</formula>
    </cfRule>
  </conditionalFormatting>
  <conditionalFormatting sqref="DL325:DL334">
    <cfRule type="notContainsBlanks" dxfId="4864" priority="4923">
      <formula>LEN(TRIM(DL325))&gt;0</formula>
    </cfRule>
  </conditionalFormatting>
  <conditionalFormatting sqref="DL339:DL348">
    <cfRule type="notContainsBlanks" dxfId="4863" priority="4920">
      <formula>LEN(TRIM(DL339))&gt;0</formula>
    </cfRule>
  </conditionalFormatting>
  <conditionalFormatting sqref="DL49:DM68">
    <cfRule type="notContainsBlanks" dxfId="4862" priority="4955">
      <formula>LEN(TRIM(DL49))&gt;0</formula>
    </cfRule>
  </conditionalFormatting>
  <conditionalFormatting sqref="DL70:DM89">
    <cfRule type="notContainsBlanks" dxfId="4861" priority="4949">
      <formula>LEN(TRIM(DL70))&gt;0</formula>
    </cfRule>
  </conditionalFormatting>
  <conditionalFormatting sqref="DL91:DM110">
    <cfRule type="notContainsBlanks" dxfId="4860" priority="4948">
      <formula>LEN(TRIM(DL91))&gt;0</formula>
    </cfRule>
  </conditionalFormatting>
  <conditionalFormatting sqref="DL112:DM121">
    <cfRule type="notContainsBlanks" dxfId="4859" priority="4947">
      <formula>LEN(TRIM(DL112))&gt;0</formula>
    </cfRule>
  </conditionalFormatting>
  <conditionalFormatting sqref="DL123:DM132">
    <cfRule type="notContainsBlanks" dxfId="4858" priority="4946">
      <formula>LEN(TRIM(DL123))&gt;0</formula>
    </cfRule>
  </conditionalFormatting>
  <conditionalFormatting sqref="DL134:DM143">
    <cfRule type="notContainsBlanks" dxfId="4857" priority="4945">
      <formula>LEN(TRIM(DL134))&gt;0</formula>
    </cfRule>
  </conditionalFormatting>
  <conditionalFormatting sqref="DM353:DM362">
    <cfRule type="notContainsBlanks" dxfId="4856" priority="4917">
      <formula>LEN(TRIM(DM353))&gt;0</formula>
    </cfRule>
  </conditionalFormatting>
  <conditionalFormatting sqref="DM367:DM377 DM381:DM391 DM395:DM404">
    <cfRule type="notContainsBlanks" dxfId="4855" priority="4915">
      <formula>LEN(TRIM(DM367))&gt;0</formula>
    </cfRule>
  </conditionalFormatting>
  <conditionalFormatting sqref="DM409:DM418">
    <cfRule type="notContainsBlanks" dxfId="4854" priority="4913">
      <formula>LEN(TRIM(DM409))&gt;0</formula>
    </cfRule>
  </conditionalFormatting>
  <conditionalFormatting sqref="DM423:DM433">
    <cfRule type="notContainsBlanks" dxfId="4853" priority="4911">
      <formula>LEN(TRIM(DM423))&gt;0</formula>
    </cfRule>
  </conditionalFormatting>
  <conditionalFormatting sqref="DM437:DM447">
    <cfRule type="notContainsBlanks" dxfId="4852" priority="4909">
      <formula>LEN(TRIM(DM437))&gt;0</formula>
    </cfRule>
  </conditionalFormatting>
  <conditionalFormatting sqref="DM451:DM461">
    <cfRule type="notContainsBlanks" dxfId="4851" priority="4907">
      <formula>LEN(TRIM(DM451))&gt;0</formula>
    </cfRule>
  </conditionalFormatting>
  <conditionalFormatting sqref="DM465:DM474">
    <cfRule type="notContainsBlanks" dxfId="4850" priority="4905">
      <formula>LEN(TRIM(DM465))&gt;0</formula>
    </cfRule>
  </conditionalFormatting>
  <conditionalFormatting sqref="DN37 DN39">
    <cfRule type="notContainsBlanks" dxfId="4849" priority="4904">
      <formula>LEN(TRIM(DN37))&gt;0</formula>
    </cfRule>
  </conditionalFormatting>
  <conditionalFormatting sqref="DN38 DN40:DN41">
    <cfRule type="notContainsBlanks" dxfId="4848" priority="4959">
      <formula>LEN(TRIM(DN38))&gt;0</formula>
    </cfRule>
    <cfRule type="notContainsBlanks" dxfId="4847" priority="4958">
      <formula>LEN(TRIM(DN38))&gt;0</formula>
    </cfRule>
  </conditionalFormatting>
  <conditionalFormatting sqref="DN325:DN334">
    <cfRule type="notContainsBlanks" dxfId="4846" priority="4922">
      <formula>LEN(TRIM(DN325))&gt;0</formula>
    </cfRule>
  </conditionalFormatting>
  <conditionalFormatting sqref="DN339:DN348">
    <cfRule type="notContainsBlanks" dxfId="4845" priority="4919">
      <formula>LEN(TRIM(DN339))&gt;0</formula>
    </cfRule>
  </conditionalFormatting>
  <conditionalFormatting sqref="DR49:DR68">
    <cfRule type="notContainsBlanks" dxfId="4844" priority="4899">
      <formula>LEN(TRIM(DR49))&gt;0</formula>
    </cfRule>
  </conditionalFormatting>
  <conditionalFormatting sqref="DR70:DR89">
    <cfRule type="notContainsBlanks" dxfId="4843" priority="4897">
      <formula>LEN(TRIM(DR70))&gt;0</formula>
    </cfRule>
  </conditionalFormatting>
  <conditionalFormatting sqref="DR91:DR110">
    <cfRule type="notContainsBlanks" dxfId="4842" priority="4896">
      <formula>LEN(TRIM(DR91))&gt;0</formula>
    </cfRule>
  </conditionalFormatting>
  <conditionalFormatting sqref="DR112:DR121">
    <cfRule type="notContainsBlanks" dxfId="4841" priority="4895">
      <formula>LEN(TRIM(DR112))&gt;0</formula>
    </cfRule>
  </conditionalFormatting>
  <conditionalFormatting sqref="DR123:DR132">
    <cfRule type="notContainsBlanks" dxfId="4840" priority="4894">
      <formula>LEN(TRIM(DR123))&gt;0</formula>
    </cfRule>
  </conditionalFormatting>
  <conditionalFormatting sqref="DR134:DR143">
    <cfRule type="notContainsBlanks" dxfId="4839" priority="4893">
      <formula>LEN(TRIM(DR134))&gt;0</formula>
    </cfRule>
  </conditionalFormatting>
  <conditionalFormatting sqref="DR197:DR216">
    <cfRule type="notContainsBlanks" dxfId="4838" priority="4883">
      <formula>LEN(TRIM(DR197))&gt;0</formula>
    </cfRule>
  </conditionalFormatting>
  <conditionalFormatting sqref="DR221:DR230">
    <cfRule type="notContainsBlanks" dxfId="4837" priority="4881">
      <formula>LEN(TRIM(DR221))&gt;0</formula>
    </cfRule>
  </conditionalFormatting>
  <conditionalFormatting sqref="DR235:DR244">
    <cfRule type="notContainsBlanks" dxfId="4836" priority="4879">
      <formula>LEN(TRIM(DR235))&gt;0</formula>
    </cfRule>
  </conditionalFormatting>
  <conditionalFormatting sqref="DR249:DR258">
    <cfRule type="notContainsBlanks" dxfId="4835" priority="4877">
      <formula>LEN(TRIM(DR249))&gt;0</formula>
    </cfRule>
  </conditionalFormatting>
  <conditionalFormatting sqref="DR263:DR272">
    <cfRule type="notContainsBlanks" dxfId="4834" priority="4875">
      <formula>LEN(TRIM(DR263))&gt;0</formula>
    </cfRule>
  </conditionalFormatting>
  <conditionalFormatting sqref="DR277:DR286">
    <cfRule type="notContainsBlanks" dxfId="4833" priority="4874">
      <formula>LEN(TRIM(DR277))&gt;0</formula>
    </cfRule>
  </conditionalFormatting>
  <conditionalFormatting sqref="DR300:DR309">
    <cfRule type="notContainsBlanks" dxfId="4832" priority="4871">
      <formula>LEN(TRIM(DR300))&gt;0</formula>
    </cfRule>
  </conditionalFormatting>
  <conditionalFormatting sqref="DR311:DR320">
    <cfRule type="notContainsBlanks" dxfId="4831" priority="4869">
      <formula>LEN(TRIM(DR311))&gt;0</formula>
    </cfRule>
  </conditionalFormatting>
  <conditionalFormatting sqref="DR325:DR334">
    <cfRule type="notContainsBlanks" dxfId="4830" priority="4867">
      <formula>LEN(TRIM(DR325))&gt;0</formula>
    </cfRule>
  </conditionalFormatting>
  <conditionalFormatting sqref="DR339:DR348">
    <cfRule type="notContainsBlanks" dxfId="4829" priority="4864">
      <formula>LEN(TRIM(DR339))&gt;0</formula>
    </cfRule>
  </conditionalFormatting>
  <conditionalFormatting sqref="DR353:DR362">
    <cfRule type="notContainsBlanks" dxfId="4828" priority="4861">
      <formula>LEN(TRIM(DR353))&gt;0</formula>
    </cfRule>
  </conditionalFormatting>
  <conditionalFormatting sqref="DR367:DR377 DR381:DR391 DR395:DR404">
    <cfRule type="notContainsBlanks" dxfId="4827" priority="4859">
      <formula>LEN(TRIM(DR367))&gt;0</formula>
    </cfRule>
  </conditionalFormatting>
  <conditionalFormatting sqref="DR409:DR418">
    <cfRule type="notContainsBlanks" dxfId="4826" priority="4857">
      <formula>LEN(TRIM(DR409))&gt;0</formula>
    </cfRule>
  </conditionalFormatting>
  <conditionalFormatting sqref="DR423:DR433">
    <cfRule type="notContainsBlanks" dxfId="4825" priority="4855">
      <formula>LEN(TRIM(DR423))&gt;0</formula>
    </cfRule>
  </conditionalFormatting>
  <conditionalFormatting sqref="DR437:DR447">
    <cfRule type="notContainsBlanks" dxfId="4824" priority="4853">
      <formula>LEN(TRIM(DR437))&gt;0</formula>
    </cfRule>
  </conditionalFormatting>
  <conditionalFormatting sqref="DR451:DR461">
    <cfRule type="notContainsBlanks" dxfId="4823" priority="4851">
      <formula>LEN(TRIM(DR451))&gt;0</formula>
    </cfRule>
  </conditionalFormatting>
  <conditionalFormatting sqref="DR465:DR474">
    <cfRule type="notContainsBlanks" dxfId="4822" priority="4849">
      <formula>LEN(TRIM(DR465))&gt;0</formula>
    </cfRule>
  </conditionalFormatting>
  <conditionalFormatting sqref="DR148:DS167">
    <cfRule type="notContainsBlanks" dxfId="4821" priority="4887">
      <formula>LEN(TRIM(DR148))&gt;0</formula>
    </cfRule>
  </conditionalFormatting>
  <conditionalFormatting sqref="DR172:DS191">
    <cfRule type="notContainsBlanks" dxfId="4820" priority="4886">
      <formula>LEN(TRIM(DR172))&gt;0</formula>
    </cfRule>
  </conditionalFormatting>
  <conditionalFormatting sqref="DR6:DX6">
    <cfRule type="notContainsBlanks" dxfId="4819" priority="4846">
      <formula>LEN(TRIM(DR6))&gt;0</formula>
    </cfRule>
    <cfRule type="notContainsText" dxfId="4818" priority="4885" operator="notContains" text="зазначте вид послуги...">
      <formula>ISERROR(SEARCH("зазначте вид послуги...",DR6))</formula>
    </cfRule>
    <cfRule type="notContainsText" dxfId="4817" priority="4900" operator="notContains" text="зазначте вид послуги…">
      <formula>ISERROR(SEARCH("зазначте вид послуги…",DR6))</formula>
    </cfRule>
  </conditionalFormatting>
  <conditionalFormatting sqref="DS292:DS294">
    <cfRule type="cellIs" dxfId="4816" priority="4872" operator="notEqual">
      <formula>0</formula>
    </cfRule>
  </conditionalFormatting>
  <conditionalFormatting sqref="DT8:DT11">
    <cfRule type="notContainsBlanks" dxfId="4815" priority="4884">
      <formula>LEN(TRIM(DT8))&gt;0</formula>
    </cfRule>
  </conditionalFormatting>
  <conditionalFormatting sqref="DT197:DT216">
    <cfRule type="notContainsBlanks" dxfId="4814" priority="4882">
      <formula>LEN(TRIM(DT197))&gt;0</formula>
    </cfRule>
  </conditionalFormatting>
  <conditionalFormatting sqref="DT221:DT230">
    <cfRule type="notContainsBlanks" dxfId="4813" priority="4880">
      <formula>LEN(TRIM(DT221))&gt;0</formula>
    </cfRule>
  </conditionalFormatting>
  <conditionalFormatting sqref="DT235:DT244">
    <cfRule type="notContainsBlanks" dxfId="4812" priority="4878">
      <formula>LEN(TRIM(DT235))&gt;0</formula>
    </cfRule>
  </conditionalFormatting>
  <conditionalFormatting sqref="DT249:DT258">
    <cfRule type="notContainsBlanks" dxfId="4811" priority="4876">
      <formula>LEN(TRIM(DT249))&gt;0</formula>
    </cfRule>
  </conditionalFormatting>
  <conditionalFormatting sqref="DT277:DT286">
    <cfRule type="notContainsBlanks" dxfId="4810" priority="4873">
      <formula>LEN(TRIM(DT277))&gt;0</formula>
    </cfRule>
  </conditionalFormatting>
  <conditionalFormatting sqref="DT300:DT309">
    <cfRule type="notContainsBlanks" dxfId="4809" priority="4870">
      <formula>LEN(TRIM(DT300))&gt;0</formula>
    </cfRule>
  </conditionalFormatting>
  <conditionalFormatting sqref="DT311:DT320">
    <cfRule type="notContainsBlanks" dxfId="4808" priority="4868">
      <formula>LEN(TRIM(DT311))&gt;0</formula>
    </cfRule>
  </conditionalFormatting>
  <conditionalFormatting sqref="DT325:DT334">
    <cfRule type="notContainsBlanks" dxfId="4807" priority="4866">
      <formula>LEN(TRIM(DT325))&gt;0</formula>
    </cfRule>
  </conditionalFormatting>
  <conditionalFormatting sqref="DT339:DT348">
    <cfRule type="notContainsBlanks" dxfId="4806" priority="4863">
      <formula>LEN(TRIM(DT339))&gt;0</formula>
    </cfRule>
  </conditionalFormatting>
  <conditionalFormatting sqref="DT49:DU68">
    <cfRule type="notContainsBlanks" dxfId="4805" priority="4898">
      <formula>LEN(TRIM(DT49))&gt;0</formula>
    </cfRule>
  </conditionalFormatting>
  <conditionalFormatting sqref="DT70:DU89">
    <cfRule type="notContainsBlanks" dxfId="4804" priority="4892">
      <formula>LEN(TRIM(DT70))&gt;0</formula>
    </cfRule>
  </conditionalFormatting>
  <conditionalFormatting sqref="DT91:DU110">
    <cfRule type="notContainsBlanks" dxfId="4803" priority="4891">
      <formula>LEN(TRIM(DT91))&gt;0</formula>
    </cfRule>
  </conditionalFormatting>
  <conditionalFormatting sqref="DT112:DU121">
    <cfRule type="notContainsBlanks" dxfId="4802" priority="4890">
      <formula>LEN(TRIM(DT112))&gt;0</formula>
    </cfRule>
  </conditionalFormatting>
  <conditionalFormatting sqref="DT123:DU132">
    <cfRule type="notContainsBlanks" dxfId="4801" priority="4889">
      <formula>LEN(TRIM(DT123))&gt;0</formula>
    </cfRule>
  </conditionalFormatting>
  <conditionalFormatting sqref="DT134:DU143">
    <cfRule type="notContainsBlanks" dxfId="4800" priority="4888">
      <formula>LEN(TRIM(DT134))&gt;0</formula>
    </cfRule>
  </conditionalFormatting>
  <conditionalFormatting sqref="DU353:DU362">
    <cfRule type="notContainsBlanks" dxfId="4799" priority="4860">
      <formula>LEN(TRIM(DU353))&gt;0</formula>
    </cfRule>
  </conditionalFormatting>
  <conditionalFormatting sqref="DU367:DU377 DU381:DU391 DU395:DU404">
    <cfRule type="notContainsBlanks" dxfId="4798" priority="4858">
      <formula>LEN(TRIM(DU367))&gt;0</formula>
    </cfRule>
  </conditionalFormatting>
  <conditionalFormatting sqref="DU409:DU418">
    <cfRule type="notContainsBlanks" dxfId="4797" priority="4856">
      <formula>LEN(TRIM(DU409))&gt;0</formula>
    </cfRule>
  </conditionalFormatting>
  <conditionalFormatting sqref="DU423:DU433">
    <cfRule type="notContainsBlanks" dxfId="4796" priority="4854">
      <formula>LEN(TRIM(DU423))&gt;0</formula>
    </cfRule>
  </conditionalFormatting>
  <conditionalFormatting sqref="DU437:DU447">
    <cfRule type="notContainsBlanks" dxfId="4795" priority="4852">
      <formula>LEN(TRIM(DU437))&gt;0</formula>
    </cfRule>
  </conditionalFormatting>
  <conditionalFormatting sqref="DU451:DU461">
    <cfRule type="notContainsBlanks" dxfId="4794" priority="4850">
      <formula>LEN(TRIM(DU451))&gt;0</formula>
    </cfRule>
  </conditionalFormatting>
  <conditionalFormatting sqref="DU465:DU474">
    <cfRule type="notContainsBlanks" dxfId="4793" priority="4848">
      <formula>LEN(TRIM(DU465))&gt;0</formula>
    </cfRule>
  </conditionalFormatting>
  <conditionalFormatting sqref="DV37 DV39">
    <cfRule type="notContainsBlanks" dxfId="4792" priority="4847">
      <formula>LEN(TRIM(DV37))&gt;0</formula>
    </cfRule>
  </conditionalFormatting>
  <conditionalFormatting sqref="DV38 DV40:DV41">
    <cfRule type="notContainsBlanks" dxfId="4791" priority="4901">
      <formula>LEN(TRIM(DV38))&gt;0</formula>
    </cfRule>
    <cfRule type="notContainsBlanks" dxfId="4790" priority="4902">
      <formula>LEN(TRIM(DV38))&gt;0</formula>
    </cfRule>
  </conditionalFormatting>
  <conditionalFormatting sqref="DV325:DV334">
    <cfRule type="notContainsBlanks" dxfId="4789" priority="4865">
      <formula>LEN(TRIM(DV325))&gt;0</formula>
    </cfRule>
  </conditionalFormatting>
  <conditionalFormatting sqref="DV339:DV348">
    <cfRule type="notContainsBlanks" dxfId="4788" priority="4862">
      <formula>LEN(TRIM(DV339))&gt;0</formula>
    </cfRule>
  </conditionalFormatting>
  <conditionalFormatting sqref="DZ49:DZ68">
    <cfRule type="notContainsBlanks" dxfId="4787" priority="4842">
      <formula>LEN(TRIM(DZ49))&gt;0</formula>
    </cfRule>
  </conditionalFormatting>
  <conditionalFormatting sqref="DZ70:DZ89">
    <cfRule type="notContainsBlanks" dxfId="4786" priority="4840">
      <formula>LEN(TRIM(DZ70))&gt;0</formula>
    </cfRule>
  </conditionalFormatting>
  <conditionalFormatting sqref="DZ91:DZ110">
    <cfRule type="notContainsBlanks" dxfId="4785" priority="4839">
      <formula>LEN(TRIM(DZ91))&gt;0</formula>
    </cfRule>
  </conditionalFormatting>
  <conditionalFormatting sqref="DZ112:DZ121">
    <cfRule type="notContainsBlanks" dxfId="4784" priority="4838">
      <formula>LEN(TRIM(DZ112))&gt;0</formula>
    </cfRule>
  </conditionalFormatting>
  <conditionalFormatting sqref="DZ123:DZ132">
    <cfRule type="notContainsBlanks" dxfId="4783" priority="4837">
      <formula>LEN(TRIM(DZ123))&gt;0</formula>
    </cfRule>
  </conditionalFormatting>
  <conditionalFormatting sqref="DZ134:DZ143">
    <cfRule type="notContainsBlanks" dxfId="4782" priority="4836">
      <formula>LEN(TRIM(DZ134))&gt;0</formula>
    </cfRule>
  </conditionalFormatting>
  <conditionalFormatting sqref="DZ197:DZ216">
    <cfRule type="notContainsBlanks" dxfId="4781" priority="4826">
      <formula>LEN(TRIM(DZ197))&gt;0</formula>
    </cfRule>
  </conditionalFormatting>
  <conditionalFormatting sqref="DZ221:DZ230">
    <cfRule type="notContainsBlanks" dxfId="4780" priority="4824">
      <formula>LEN(TRIM(DZ221))&gt;0</formula>
    </cfRule>
  </conditionalFormatting>
  <conditionalFormatting sqref="DZ235:DZ244">
    <cfRule type="notContainsBlanks" dxfId="4779" priority="4822">
      <formula>LEN(TRIM(DZ235))&gt;0</formula>
    </cfRule>
  </conditionalFormatting>
  <conditionalFormatting sqref="DZ249:DZ258">
    <cfRule type="notContainsBlanks" dxfId="4778" priority="4820">
      <formula>LEN(TRIM(DZ249))&gt;0</formula>
    </cfRule>
  </conditionalFormatting>
  <conditionalFormatting sqref="DZ263:DZ272">
    <cfRule type="notContainsBlanks" dxfId="4777" priority="4818">
      <formula>LEN(TRIM(DZ263))&gt;0</formula>
    </cfRule>
  </conditionalFormatting>
  <conditionalFormatting sqref="DZ277:DZ286">
    <cfRule type="notContainsBlanks" dxfId="4776" priority="4817">
      <formula>LEN(TRIM(DZ277))&gt;0</formula>
    </cfRule>
  </conditionalFormatting>
  <conditionalFormatting sqref="DZ300:DZ309">
    <cfRule type="notContainsBlanks" dxfId="4775" priority="4814">
      <formula>LEN(TRIM(DZ300))&gt;0</formula>
    </cfRule>
  </conditionalFormatting>
  <conditionalFormatting sqref="DZ311:DZ320">
    <cfRule type="notContainsBlanks" dxfId="4774" priority="4812">
      <formula>LEN(TRIM(DZ311))&gt;0</formula>
    </cfRule>
  </conditionalFormatting>
  <conditionalFormatting sqref="DZ325:DZ334">
    <cfRule type="notContainsBlanks" dxfId="4773" priority="4810">
      <formula>LEN(TRIM(DZ325))&gt;0</formula>
    </cfRule>
  </conditionalFormatting>
  <conditionalFormatting sqref="DZ339:DZ348">
    <cfRule type="notContainsBlanks" dxfId="4772" priority="4807">
      <formula>LEN(TRIM(DZ339))&gt;0</formula>
    </cfRule>
  </conditionalFormatting>
  <conditionalFormatting sqref="DZ353:DZ362">
    <cfRule type="notContainsBlanks" dxfId="4771" priority="4804">
      <formula>LEN(TRIM(DZ353))&gt;0</formula>
    </cfRule>
  </conditionalFormatting>
  <conditionalFormatting sqref="DZ367:DZ377 DZ381:DZ391 DZ395:DZ404">
    <cfRule type="notContainsBlanks" dxfId="4770" priority="4802">
      <formula>LEN(TRIM(DZ367))&gt;0</formula>
    </cfRule>
  </conditionalFormatting>
  <conditionalFormatting sqref="DZ409:DZ418">
    <cfRule type="notContainsBlanks" dxfId="4769" priority="4800">
      <formula>LEN(TRIM(DZ409))&gt;0</formula>
    </cfRule>
  </conditionalFormatting>
  <conditionalFormatting sqref="DZ423:DZ433">
    <cfRule type="notContainsBlanks" dxfId="4768" priority="4798">
      <formula>LEN(TRIM(DZ423))&gt;0</formula>
    </cfRule>
  </conditionalFormatting>
  <conditionalFormatting sqref="DZ437:DZ447">
    <cfRule type="notContainsBlanks" dxfId="4767" priority="4796">
      <formula>LEN(TRIM(DZ437))&gt;0</formula>
    </cfRule>
  </conditionalFormatting>
  <conditionalFormatting sqref="DZ451:DZ461">
    <cfRule type="notContainsBlanks" dxfId="4766" priority="4794">
      <formula>LEN(TRIM(DZ451))&gt;0</formula>
    </cfRule>
  </conditionalFormatting>
  <conditionalFormatting sqref="DZ465:DZ474">
    <cfRule type="notContainsBlanks" dxfId="4765" priority="4792">
      <formula>LEN(TRIM(DZ465))&gt;0</formula>
    </cfRule>
  </conditionalFormatting>
  <conditionalFormatting sqref="DZ148:EA167">
    <cfRule type="notContainsBlanks" dxfId="4764" priority="4830">
      <formula>LEN(TRIM(DZ148))&gt;0</formula>
    </cfRule>
  </conditionalFormatting>
  <conditionalFormatting sqref="DZ172:EA191">
    <cfRule type="notContainsBlanks" dxfId="4763" priority="4829">
      <formula>LEN(TRIM(DZ172))&gt;0</formula>
    </cfRule>
  </conditionalFormatting>
  <conditionalFormatting sqref="DZ6:EF6">
    <cfRule type="notContainsText" dxfId="4762" priority="4843" operator="notContains" text="зазначте вид послуги…">
      <formula>ISERROR(SEARCH("зазначте вид послуги…",DZ6))</formula>
    </cfRule>
    <cfRule type="notContainsText" dxfId="4761" priority="4828" operator="notContains" text="зазначте вид послуги...">
      <formula>ISERROR(SEARCH("зазначте вид послуги...",DZ6))</formula>
    </cfRule>
    <cfRule type="notContainsBlanks" dxfId="4760" priority="4789">
      <formula>LEN(TRIM(DZ6))&gt;0</formula>
    </cfRule>
  </conditionalFormatting>
  <conditionalFormatting sqref="EA292:EA294">
    <cfRule type="cellIs" dxfId="4759" priority="4815" operator="notEqual">
      <formula>0</formula>
    </cfRule>
  </conditionalFormatting>
  <conditionalFormatting sqref="EB8:EB11">
    <cfRule type="notContainsBlanks" dxfId="4758" priority="4827">
      <formula>LEN(TRIM(EB8))&gt;0</formula>
    </cfRule>
  </conditionalFormatting>
  <conditionalFormatting sqref="EB197:EB216">
    <cfRule type="notContainsBlanks" dxfId="4757" priority="4825">
      <formula>LEN(TRIM(EB197))&gt;0</formula>
    </cfRule>
  </conditionalFormatting>
  <conditionalFormatting sqref="EB221:EB230">
    <cfRule type="notContainsBlanks" dxfId="4756" priority="4823">
      <formula>LEN(TRIM(EB221))&gt;0</formula>
    </cfRule>
  </conditionalFormatting>
  <conditionalFormatting sqref="EB235:EB244">
    <cfRule type="notContainsBlanks" dxfId="4755" priority="4821">
      <formula>LEN(TRIM(EB235))&gt;0</formula>
    </cfRule>
  </conditionalFormatting>
  <conditionalFormatting sqref="EB249:EB258">
    <cfRule type="notContainsBlanks" dxfId="4754" priority="4819">
      <formula>LEN(TRIM(EB249))&gt;0</formula>
    </cfRule>
  </conditionalFormatting>
  <conditionalFormatting sqref="EB277:EB286">
    <cfRule type="notContainsBlanks" dxfId="4753" priority="4816">
      <formula>LEN(TRIM(EB277))&gt;0</formula>
    </cfRule>
  </conditionalFormatting>
  <conditionalFormatting sqref="EB300:EB309">
    <cfRule type="notContainsBlanks" dxfId="4752" priority="4813">
      <formula>LEN(TRIM(EB300))&gt;0</formula>
    </cfRule>
  </conditionalFormatting>
  <conditionalFormatting sqref="EB311:EB320">
    <cfRule type="notContainsBlanks" dxfId="4751" priority="4811">
      <formula>LEN(TRIM(EB311))&gt;0</formula>
    </cfRule>
  </conditionalFormatting>
  <conditionalFormatting sqref="EB325:EB334">
    <cfRule type="notContainsBlanks" dxfId="4750" priority="4809">
      <formula>LEN(TRIM(EB325))&gt;0</formula>
    </cfRule>
  </conditionalFormatting>
  <conditionalFormatting sqref="EB339:EB348">
    <cfRule type="notContainsBlanks" dxfId="4749" priority="4806">
      <formula>LEN(TRIM(EB339))&gt;0</formula>
    </cfRule>
  </conditionalFormatting>
  <conditionalFormatting sqref="EB49:EC68">
    <cfRule type="notContainsBlanks" dxfId="4748" priority="4841">
      <formula>LEN(TRIM(EB49))&gt;0</formula>
    </cfRule>
  </conditionalFormatting>
  <conditionalFormatting sqref="EB70:EC89">
    <cfRule type="notContainsBlanks" dxfId="4747" priority="4835">
      <formula>LEN(TRIM(EB70))&gt;0</formula>
    </cfRule>
  </conditionalFormatting>
  <conditionalFormatting sqref="EB91:EC110">
    <cfRule type="notContainsBlanks" dxfId="4746" priority="4834">
      <formula>LEN(TRIM(EB91))&gt;0</formula>
    </cfRule>
  </conditionalFormatting>
  <conditionalFormatting sqref="EB112:EC121">
    <cfRule type="notContainsBlanks" dxfId="4745" priority="4833">
      <formula>LEN(TRIM(EB112))&gt;0</formula>
    </cfRule>
  </conditionalFormatting>
  <conditionalFormatting sqref="EB123:EC132">
    <cfRule type="notContainsBlanks" dxfId="4744" priority="4832">
      <formula>LEN(TRIM(EB123))&gt;0</formula>
    </cfRule>
  </conditionalFormatting>
  <conditionalFormatting sqref="EB134:EC143">
    <cfRule type="notContainsBlanks" dxfId="4743" priority="4831">
      <formula>LEN(TRIM(EB134))&gt;0</formula>
    </cfRule>
  </conditionalFormatting>
  <conditionalFormatting sqref="EC353:EC362">
    <cfRule type="notContainsBlanks" dxfId="4742" priority="4803">
      <formula>LEN(TRIM(EC353))&gt;0</formula>
    </cfRule>
  </conditionalFormatting>
  <conditionalFormatting sqref="EC367:EC377 EC381:EC391 EC395:EC404">
    <cfRule type="notContainsBlanks" dxfId="4741" priority="4801">
      <formula>LEN(TRIM(EC367))&gt;0</formula>
    </cfRule>
  </conditionalFormatting>
  <conditionalFormatting sqref="EC409:EC418">
    <cfRule type="notContainsBlanks" dxfId="4740" priority="4799">
      <formula>LEN(TRIM(EC409))&gt;0</formula>
    </cfRule>
  </conditionalFormatting>
  <conditionalFormatting sqref="EC423:EC433">
    <cfRule type="notContainsBlanks" dxfId="4739" priority="4797">
      <formula>LEN(TRIM(EC423))&gt;0</formula>
    </cfRule>
  </conditionalFormatting>
  <conditionalFormatting sqref="EC437:EC447">
    <cfRule type="notContainsBlanks" dxfId="4738" priority="4795">
      <formula>LEN(TRIM(EC437))&gt;0</formula>
    </cfRule>
  </conditionalFormatting>
  <conditionalFormatting sqref="EC451:EC461">
    <cfRule type="notContainsBlanks" dxfId="4737" priority="4793">
      <formula>LEN(TRIM(EC451))&gt;0</formula>
    </cfRule>
  </conditionalFormatting>
  <conditionalFormatting sqref="EC465:EC474">
    <cfRule type="notContainsBlanks" dxfId="4736" priority="4791">
      <formula>LEN(TRIM(EC465))&gt;0</formula>
    </cfRule>
  </conditionalFormatting>
  <conditionalFormatting sqref="ED37 ED39">
    <cfRule type="notContainsBlanks" dxfId="4735" priority="4790">
      <formula>LEN(TRIM(ED37))&gt;0</formula>
    </cfRule>
  </conditionalFormatting>
  <conditionalFormatting sqref="ED38 ED40:ED41">
    <cfRule type="notContainsBlanks" dxfId="4734" priority="4844">
      <formula>LEN(TRIM(ED38))&gt;0</formula>
    </cfRule>
    <cfRule type="notContainsBlanks" dxfId="4733" priority="4845">
      <formula>LEN(TRIM(ED38))&gt;0</formula>
    </cfRule>
  </conditionalFormatting>
  <conditionalFormatting sqref="ED325:ED334">
    <cfRule type="notContainsBlanks" dxfId="4732" priority="4808">
      <formula>LEN(TRIM(ED325))&gt;0</formula>
    </cfRule>
  </conditionalFormatting>
  <conditionalFormatting sqref="ED339:ED348">
    <cfRule type="notContainsBlanks" dxfId="4731" priority="4805">
      <formula>LEN(TRIM(ED339))&gt;0</formula>
    </cfRule>
  </conditionalFormatting>
  <conditionalFormatting sqref="EH49:EH68">
    <cfRule type="notContainsBlanks" dxfId="4730" priority="4785">
      <formula>LEN(TRIM(EH49))&gt;0</formula>
    </cfRule>
  </conditionalFormatting>
  <conditionalFormatting sqref="EH70:EH89">
    <cfRule type="notContainsBlanks" dxfId="4729" priority="4783">
      <formula>LEN(TRIM(EH70))&gt;0</formula>
    </cfRule>
  </conditionalFormatting>
  <conditionalFormatting sqref="EH91:EH110">
    <cfRule type="notContainsBlanks" dxfId="4728" priority="4782">
      <formula>LEN(TRIM(EH91))&gt;0</formula>
    </cfRule>
  </conditionalFormatting>
  <conditionalFormatting sqref="EH112:EH121">
    <cfRule type="notContainsBlanks" dxfId="4727" priority="4781">
      <formula>LEN(TRIM(EH112))&gt;0</formula>
    </cfRule>
  </conditionalFormatting>
  <conditionalFormatting sqref="EH123:EH132">
    <cfRule type="notContainsBlanks" dxfId="4726" priority="4780">
      <formula>LEN(TRIM(EH123))&gt;0</formula>
    </cfRule>
  </conditionalFormatting>
  <conditionalFormatting sqref="EH134:EH143">
    <cfRule type="notContainsBlanks" dxfId="4725" priority="4779">
      <formula>LEN(TRIM(EH134))&gt;0</formula>
    </cfRule>
  </conditionalFormatting>
  <conditionalFormatting sqref="EH197:EH216">
    <cfRule type="notContainsBlanks" dxfId="4724" priority="4769">
      <formula>LEN(TRIM(EH197))&gt;0</formula>
    </cfRule>
  </conditionalFormatting>
  <conditionalFormatting sqref="EH221:EH230">
    <cfRule type="notContainsBlanks" dxfId="4723" priority="4767">
      <formula>LEN(TRIM(EH221))&gt;0</formula>
    </cfRule>
  </conditionalFormatting>
  <conditionalFormatting sqref="EH235:EH244">
    <cfRule type="notContainsBlanks" dxfId="4722" priority="4765">
      <formula>LEN(TRIM(EH235))&gt;0</formula>
    </cfRule>
  </conditionalFormatting>
  <conditionalFormatting sqref="EH249:EH258">
    <cfRule type="notContainsBlanks" dxfId="4721" priority="4763">
      <formula>LEN(TRIM(EH249))&gt;0</formula>
    </cfRule>
  </conditionalFormatting>
  <conditionalFormatting sqref="EH263:EH272">
    <cfRule type="notContainsBlanks" dxfId="4720" priority="4761">
      <formula>LEN(TRIM(EH263))&gt;0</formula>
    </cfRule>
  </conditionalFormatting>
  <conditionalFormatting sqref="EH277:EH286">
    <cfRule type="notContainsBlanks" dxfId="4719" priority="4760">
      <formula>LEN(TRIM(EH277))&gt;0</formula>
    </cfRule>
  </conditionalFormatting>
  <conditionalFormatting sqref="EH300:EH309">
    <cfRule type="notContainsBlanks" dxfId="4718" priority="4757">
      <formula>LEN(TRIM(EH300))&gt;0</formula>
    </cfRule>
  </conditionalFormatting>
  <conditionalFormatting sqref="EH311:EH320">
    <cfRule type="notContainsBlanks" dxfId="4717" priority="4755">
      <formula>LEN(TRIM(EH311))&gt;0</formula>
    </cfRule>
  </conditionalFormatting>
  <conditionalFormatting sqref="EH325:EH334">
    <cfRule type="notContainsBlanks" dxfId="4716" priority="4753">
      <formula>LEN(TRIM(EH325))&gt;0</formula>
    </cfRule>
  </conditionalFormatting>
  <conditionalFormatting sqref="EH339:EH348">
    <cfRule type="notContainsBlanks" dxfId="4715" priority="4750">
      <formula>LEN(TRIM(EH339))&gt;0</formula>
    </cfRule>
  </conditionalFormatting>
  <conditionalFormatting sqref="EH353:EH362">
    <cfRule type="notContainsBlanks" dxfId="4714" priority="4747">
      <formula>LEN(TRIM(EH353))&gt;0</formula>
    </cfRule>
  </conditionalFormatting>
  <conditionalFormatting sqref="EH367:EH377 EH381:EH391 EH395:EH404">
    <cfRule type="notContainsBlanks" dxfId="4713" priority="4745">
      <formula>LEN(TRIM(EH367))&gt;0</formula>
    </cfRule>
  </conditionalFormatting>
  <conditionalFormatting sqref="EH409:EH418">
    <cfRule type="notContainsBlanks" dxfId="4712" priority="4743">
      <formula>LEN(TRIM(EH409))&gt;0</formula>
    </cfRule>
  </conditionalFormatting>
  <conditionalFormatting sqref="EH423:EH433">
    <cfRule type="notContainsBlanks" dxfId="4711" priority="4741">
      <formula>LEN(TRIM(EH423))&gt;0</formula>
    </cfRule>
  </conditionalFormatting>
  <conditionalFormatting sqref="EH437:EH447">
    <cfRule type="notContainsBlanks" dxfId="4710" priority="4739">
      <formula>LEN(TRIM(EH437))&gt;0</formula>
    </cfRule>
  </conditionalFormatting>
  <conditionalFormatting sqref="EH451:EH461">
    <cfRule type="notContainsBlanks" dxfId="4709" priority="4737">
      <formula>LEN(TRIM(EH451))&gt;0</formula>
    </cfRule>
  </conditionalFormatting>
  <conditionalFormatting sqref="EH465:EH474">
    <cfRule type="notContainsBlanks" dxfId="4708" priority="4735">
      <formula>LEN(TRIM(EH465))&gt;0</formula>
    </cfRule>
  </conditionalFormatting>
  <conditionalFormatting sqref="EH148:EI167">
    <cfRule type="notContainsBlanks" dxfId="4707" priority="4773">
      <formula>LEN(TRIM(EH148))&gt;0</formula>
    </cfRule>
  </conditionalFormatting>
  <conditionalFormatting sqref="EH172:EI191">
    <cfRule type="notContainsBlanks" dxfId="4706" priority="4772">
      <formula>LEN(TRIM(EH172))&gt;0</formula>
    </cfRule>
  </conditionalFormatting>
  <conditionalFormatting sqref="EH6:EN6">
    <cfRule type="notContainsText" dxfId="4705" priority="4771" operator="notContains" text="зазначте вид послуги...">
      <formula>ISERROR(SEARCH("зазначте вид послуги...",EH6))</formula>
    </cfRule>
    <cfRule type="notContainsText" dxfId="4704" priority="4786" operator="notContains" text="зазначте вид послуги…">
      <formula>ISERROR(SEARCH("зазначте вид послуги…",EH6))</formula>
    </cfRule>
    <cfRule type="notContainsBlanks" dxfId="4703" priority="4732">
      <formula>LEN(TRIM(EH6))&gt;0</formula>
    </cfRule>
  </conditionalFormatting>
  <conditionalFormatting sqref="EI292:EI294">
    <cfRule type="cellIs" dxfId="4702" priority="4758" operator="notEqual">
      <formula>0</formula>
    </cfRule>
  </conditionalFormatting>
  <conditionalFormatting sqref="EJ8:EJ11">
    <cfRule type="notContainsBlanks" dxfId="4701" priority="4770">
      <formula>LEN(TRIM(EJ8))&gt;0</formula>
    </cfRule>
  </conditionalFormatting>
  <conditionalFormatting sqref="EJ197:EJ216">
    <cfRule type="notContainsBlanks" dxfId="4700" priority="4768">
      <formula>LEN(TRIM(EJ197))&gt;0</formula>
    </cfRule>
  </conditionalFormatting>
  <conditionalFormatting sqref="EJ221:EJ230">
    <cfRule type="notContainsBlanks" dxfId="4699" priority="4766">
      <formula>LEN(TRIM(EJ221))&gt;0</formula>
    </cfRule>
  </conditionalFormatting>
  <conditionalFormatting sqref="EJ235:EJ244">
    <cfRule type="notContainsBlanks" dxfId="4698" priority="4764">
      <formula>LEN(TRIM(EJ235))&gt;0</formula>
    </cfRule>
  </conditionalFormatting>
  <conditionalFormatting sqref="EJ249:EJ258">
    <cfRule type="notContainsBlanks" dxfId="4697" priority="4762">
      <formula>LEN(TRIM(EJ249))&gt;0</formula>
    </cfRule>
  </conditionalFormatting>
  <conditionalFormatting sqref="EJ277:EJ286">
    <cfRule type="notContainsBlanks" dxfId="4696" priority="4759">
      <formula>LEN(TRIM(EJ277))&gt;0</formula>
    </cfRule>
  </conditionalFormatting>
  <conditionalFormatting sqref="EJ300:EJ309">
    <cfRule type="notContainsBlanks" dxfId="4695" priority="4756">
      <formula>LEN(TRIM(EJ300))&gt;0</formula>
    </cfRule>
  </conditionalFormatting>
  <conditionalFormatting sqref="EJ311:EJ320">
    <cfRule type="notContainsBlanks" dxfId="4694" priority="4754">
      <formula>LEN(TRIM(EJ311))&gt;0</formula>
    </cfRule>
  </conditionalFormatting>
  <conditionalFormatting sqref="EJ325:EJ334">
    <cfRule type="notContainsBlanks" dxfId="4693" priority="4752">
      <formula>LEN(TRIM(EJ325))&gt;0</formula>
    </cfRule>
  </conditionalFormatting>
  <conditionalFormatting sqref="EJ339:EJ348">
    <cfRule type="notContainsBlanks" dxfId="4692" priority="4749">
      <formula>LEN(TRIM(EJ339))&gt;0</formula>
    </cfRule>
  </conditionalFormatting>
  <conditionalFormatting sqref="EJ49:EK68">
    <cfRule type="notContainsBlanks" dxfId="4691" priority="4784">
      <formula>LEN(TRIM(EJ49))&gt;0</formula>
    </cfRule>
  </conditionalFormatting>
  <conditionalFormatting sqref="EJ70:EK89">
    <cfRule type="notContainsBlanks" dxfId="4690" priority="4778">
      <formula>LEN(TRIM(EJ70))&gt;0</formula>
    </cfRule>
  </conditionalFormatting>
  <conditionalFormatting sqref="EJ91:EK110">
    <cfRule type="notContainsBlanks" dxfId="4689" priority="4777">
      <formula>LEN(TRIM(EJ91))&gt;0</formula>
    </cfRule>
  </conditionalFormatting>
  <conditionalFormatting sqref="EJ112:EK121">
    <cfRule type="notContainsBlanks" dxfId="4688" priority="4776">
      <formula>LEN(TRIM(EJ112))&gt;0</formula>
    </cfRule>
  </conditionalFormatting>
  <conditionalFormatting sqref="EJ123:EK132">
    <cfRule type="notContainsBlanks" dxfId="4687" priority="4775">
      <formula>LEN(TRIM(EJ123))&gt;0</formula>
    </cfRule>
  </conditionalFormatting>
  <conditionalFormatting sqref="EJ134:EK143">
    <cfRule type="notContainsBlanks" dxfId="4686" priority="4774">
      <formula>LEN(TRIM(EJ134))&gt;0</formula>
    </cfRule>
  </conditionalFormatting>
  <conditionalFormatting sqref="EK353:EK362">
    <cfRule type="notContainsBlanks" dxfId="4685" priority="4746">
      <formula>LEN(TRIM(EK353))&gt;0</formula>
    </cfRule>
  </conditionalFormatting>
  <conditionalFormatting sqref="EK367:EK377 EK381:EK391 EK395:EK404">
    <cfRule type="notContainsBlanks" dxfId="4684" priority="4744">
      <formula>LEN(TRIM(EK367))&gt;0</formula>
    </cfRule>
  </conditionalFormatting>
  <conditionalFormatting sqref="EK409:EK418">
    <cfRule type="notContainsBlanks" dxfId="4683" priority="4742">
      <formula>LEN(TRIM(EK409))&gt;0</formula>
    </cfRule>
  </conditionalFormatting>
  <conditionalFormatting sqref="EK423:EK433">
    <cfRule type="notContainsBlanks" dxfId="4682" priority="4740">
      <formula>LEN(TRIM(EK423))&gt;0</formula>
    </cfRule>
  </conditionalFormatting>
  <conditionalFormatting sqref="EK437:EK447">
    <cfRule type="notContainsBlanks" dxfId="4681" priority="4738">
      <formula>LEN(TRIM(EK437))&gt;0</formula>
    </cfRule>
  </conditionalFormatting>
  <conditionalFormatting sqref="EK451:EK461">
    <cfRule type="notContainsBlanks" dxfId="4680" priority="4736">
      <formula>LEN(TRIM(EK451))&gt;0</formula>
    </cfRule>
  </conditionalFormatting>
  <conditionalFormatting sqref="EK465:EK474">
    <cfRule type="notContainsBlanks" dxfId="4679" priority="4734">
      <formula>LEN(TRIM(EK465))&gt;0</formula>
    </cfRule>
  </conditionalFormatting>
  <conditionalFormatting sqref="EL37 EL39">
    <cfRule type="notContainsBlanks" dxfId="4678" priority="4733">
      <formula>LEN(TRIM(EL37))&gt;0</formula>
    </cfRule>
  </conditionalFormatting>
  <conditionalFormatting sqref="EL38 EL40:EL41">
    <cfRule type="notContainsBlanks" dxfId="4677" priority="4787">
      <formula>LEN(TRIM(EL38))&gt;0</formula>
    </cfRule>
    <cfRule type="notContainsBlanks" dxfId="4676" priority="4788">
      <formula>LEN(TRIM(EL38))&gt;0</formula>
    </cfRule>
  </conditionalFormatting>
  <conditionalFormatting sqref="EL325:EL334">
    <cfRule type="notContainsBlanks" dxfId="4675" priority="4751">
      <formula>LEN(TRIM(EL325))&gt;0</formula>
    </cfRule>
  </conditionalFormatting>
  <conditionalFormatting sqref="EL339:EL348">
    <cfRule type="notContainsBlanks" dxfId="4674" priority="4748">
      <formula>LEN(TRIM(EL339))&gt;0</formula>
    </cfRule>
  </conditionalFormatting>
  <conditionalFormatting sqref="EP49:EP68">
    <cfRule type="notContainsBlanks" dxfId="4673" priority="4728">
      <formula>LEN(TRIM(EP49))&gt;0</formula>
    </cfRule>
  </conditionalFormatting>
  <conditionalFormatting sqref="EP70:EP89">
    <cfRule type="notContainsBlanks" dxfId="4672" priority="4726">
      <formula>LEN(TRIM(EP70))&gt;0</formula>
    </cfRule>
  </conditionalFormatting>
  <conditionalFormatting sqref="EP91:EP110">
    <cfRule type="notContainsBlanks" dxfId="4671" priority="4725">
      <formula>LEN(TRIM(EP91))&gt;0</formula>
    </cfRule>
  </conditionalFormatting>
  <conditionalFormatting sqref="EP112:EP121">
    <cfRule type="notContainsBlanks" dxfId="4670" priority="4724">
      <formula>LEN(TRIM(EP112))&gt;0</formula>
    </cfRule>
  </conditionalFormatting>
  <conditionalFormatting sqref="EP123:EP132">
    <cfRule type="notContainsBlanks" dxfId="4669" priority="4723">
      <formula>LEN(TRIM(EP123))&gt;0</formula>
    </cfRule>
  </conditionalFormatting>
  <conditionalFormatting sqref="EP134:EP143">
    <cfRule type="notContainsBlanks" dxfId="4668" priority="4722">
      <formula>LEN(TRIM(EP134))&gt;0</formula>
    </cfRule>
  </conditionalFormatting>
  <conditionalFormatting sqref="EP197:EP216">
    <cfRule type="notContainsBlanks" dxfId="4667" priority="4712">
      <formula>LEN(TRIM(EP197))&gt;0</formula>
    </cfRule>
  </conditionalFormatting>
  <conditionalFormatting sqref="EP221:EP230">
    <cfRule type="notContainsBlanks" dxfId="4666" priority="4710">
      <formula>LEN(TRIM(EP221))&gt;0</formula>
    </cfRule>
  </conditionalFormatting>
  <conditionalFormatting sqref="EP235:EP244">
    <cfRule type="notContainsBlanks" dxfId="4665" priority="4708">
      <formula>LEN(TRIM(EP235))&gt;0</formula>
    </cfRule>
  </conditionalFormatting>
  <conditionalFormatting sqref="EP249:EP258">
    <cfRule type="notContainsBlanks" dxfId="4664" priority="4706">
      <formula>LEN(TRIM(EP249))&gt;0</formula>
    </cfRule>
  </conditionalFormatting>
  <conditionalFormatting sqref="EP263:EP272">
    <cfRule type="notContainsBlanks" dxfId="4663" priority="4704">
      <formula>LEN(TRIM(EP263))&gt;0</formula>
    </cfRule>
  </conditionalFormatting>
  <conditionalFormatting sqref="EP277:EP286">
    <cfRule type="notContainsBlanks" dxfId="4662" priority="4703">
      <formula>LEN(TRIM(EP277))&gt;0</formula>
    </cfRule>
  </conditionalFormatting>
  <conditionalFormatting sqref="EP300:EP309">
    <cfRule type="notContainsBlanks" dxfId="4661" priority="4700">
      <formula>LEN(TRIM(EP300))&gt;0</formula>
    </cfRule>
  </conditionalFormatting>
  <conditionalFormatting sqref="EP311:EP320">
    <cfRule type="notContainsBlanks" dxfId="4660" priority="4698">
      <formula>LEN(TRIM(EP311))&gt;0</formula>
    </cfRule>
  </conditionalFormatting>
  <conditionalFormatting sqref="EP325:EP334">
    <cfRule type="notContainsBlanks" dxfId="4659" priority="4696">
      <formula>LEN(TRIM(EP325))&gt;0</formula>
    </cfRule>
  </conditionalFormatting>
  <conditionalFormatting sqref="EP339:EP348">
    <cfRule type="notContainsBlanks" dxfId="4658" priority="4693">
      <formula>LEN(TRIM(EP339))&gt;0</formula>
    </cfRule>
  </conditionalFormatting>
  <conditionalFormatting sqref="EP353:EP362">
    <cfRule type="notContainsBlanks" dxfId="4657" priority="4690">
      <formula>LEN(TRIM(EP353))&gt;0</formula>
    </cfRule>
  </conditionalFormatting>
  <conditionalFormatting sqref="EP367:EP377 EP381:EP391 EP395:EP404">
    <cfRule type="notContainsBlanks" dxfId="4656" priority="4688">
      <formula>LEN(TRIM(EP367))&gt;0</formula>
    </cfRule>
  </conditionalFormatting>
  <conditionalFormatting sqref="EP409:EP418">
    <cfRule type="notContainsBlanks" dxfId="4655" priority="4686">
      <formula>LEN(TRIM(EP409))&gt;0</formula>
    </cfRule>
  </conditionalFormatting>
  <conditionalFormatting sqref="EP423:EP433">
    <cfRule type="notContainsBlanks" dxfId="4654" priority="4684">
      <formula>LEN(TRIM(EP423))&gt;0</formula>
    </cfRule>
  </conditionalFormatting>
  <conditionalFormatting sqref="EP437:EP447">
    <cfRule type="notContainsBlanks" dxfId="4653" priority="4682">
      <formula>LEN(TRIM(EP437))&gt;0</formula>
    </cfRule>
  </conditionalFormatting>
  <conditionalFormatting sqref="EP451:EP461">
    <cfRule type="notContainsBlanks" dxfId="4652" priority="4680">
      <formula>LEN(TRIM(EP451))&gt;0</formula>
    </cfRule>
  </conditionalFormatting>
  <conditionalFormatting sqref="EP465:EP474">
    <cfRule type="notContainsBlanks" dxfId="4651" priority="4678">
      <formula>LEN(TRIM(EP465))&gt;0</formula>
    </cfRule>
  </conditionalFormatting>
  <conditionalFormatting sqref="EP148:EQ167">
    <cfRule type="notContainsBlanks" dxfId="4650" priority="4716">
      <formula>LEN(TRIM(EP148))&gt;0</formula>
    </cfRule>
  </conditionalFormatting>
  <conditionalFormatting sqref="EP172:EQ191">
    <cfRule type="notContainsBlanks" dxfId="4649" priority="4715">
      <formula>LEN(TRIM(EP172))&gt;0</formula>
    </cfRule>
  </conditionalFormatting>
  <conditionalFormatting sqref="EP6:EV6">
    <cfRule type="notContainsBlanks" dxfId="4648" priority="4675">
      <formula>LEN(TRIM(EP6))&gt;0</formula>
    </cfRule>
    <cfRule type="notContainsText" dxfId="4647" priority="4714" operator="notContains" text="зазначте вид послуги...">
      <formula>ISERROR(SEARCH("зазначте вид послуги...",EP6))</formula>
    </cfRule>
    <cfRule type="notContainsText" dxfId="4646" priority="4729" operator="notContains" text="зазначте вид послуги…">
      <formula>ISERROR(SEARCH("зазначте вид послуги…",EP6))</formula>
    </cfRule>
  </conditionalFormatting>
  <conditionalFormatting sqref="EQ292:EQ294">
    <cfRule type="cellIs" dxfId="4645" priority="4701" operator="notEqual">
      <formula>0</formula>
    </cfRule>
  </conditionalFormatting>
  <conditionalFormatting sqref="ER8:ER11">
    <cfRule type="notContainsBlanks" dxfId="4644" priority="4713">
      <formula>LEN(TRIM(ER8))&gt;0</formula>
    </cfRule>
  </conditionalFormatting>
  <conditionalFormatting sqref="ER197:ER216">
    <cfRule type="notContainsBlanks" dxfId="4643" priority="4711">
      <formula>LEN(TRIM(ER197))&gt;0</formula>
    </cfRule>
  </conditionalFormatting>
  <conditionalFormatting sqref="ER221:ER230">
    <cfRule type="notContainsBlanks" dxfId="4642" priority="4709">
      <formula>LEN(TRIM(ER221))&gt;0</formula>
    </cfRule>
  </conditionalFormatting>
  <conditionalFormatting sqref="ER235:ER244">
    <cfRule type="notContainsBlanks" dxfId="4641" priority="4707">
      <formula>LEN(TRIM(ER235))&gt;0</formula>
    </cfRule>
  </conditionalFormatting>
  <conditionalFormatting sqref="ER249:ER258">
    <cfRule type="notContainsBlanks" dxfId="4640" priority="4705">
      <formula>LEN(TRIM(ER249))&gt;0</formula>
    </cfRule>
  </conditionalFormatting>
  <conditionalFormatting sqref="ER277:ER286">
    <cfRule type="notContainsBlanks" dxfId="4639" priority="4702">
      <formula>LEN(TRIM(ER277))&gt;0</formula>
    </cfRule>
  </conditionalFormatting>
  <conditionalFormatting sqref="ER300:ER309">
    <cfRule type="notContainsBlanks" dxfId="4638" priority="4699">
      <formula>LEN(TRIM(ER300))&gt;0</formula>
    </cfRule>
  </conditionalFormatting>
  <conditionalFormatting sqref="ER311:ER320">
    <cfRule type="notContainsBlanks" dxfId="4637" priority="4697">
      <formula>LEN(TRIM(ER311))&gt;0</formula>
    </cfRule>
  </conditionalFormatting>
  <conditionalFormatting sqref="ER325:ER334">
    <cfRule type="notContainsBlanks" dxfId="4636" priority="4695">
      <formula>LEN(TRIM(ER325))&gt;0</formula>
    </cfRule>
  </conditionalFormatting>
  <conditionalFormatting sqref="ER339:ER348">
    <cfRule type="notContainsBlanks" dxfId="4635" priority="4692">
      <formula>LEN(TRIM(ER339))&gt;0</formula>
    </cfRule>
  </conditionalFormatting>
  <conditionalFormatting sqref="ER49:ES68">
    <cfRule type="notContainsBlanks" dxfId="4634" priority="4727">
      <formula>LEN(TRIM(ER49))&gt;0</formula>
    </cfRule>
  </conditionalFormatting>
  <conditionalFormatting sqref="ER70:ES89">
    <cfRule type="notContainsBlanks" dxfId="4633" priority="4721">
      <formula>LEN(TRIM(ER70))&gt;0</formula>
    </cfRule>
  </conditionalFormatting>
  <conditionalFormatting sqref="ER91:ES110">
    <cfRule type="notContainsBlanks" dxfId="4632" priority="4720">
      <formula>LEN(TRIM(ER91))&gt;0</formula>
    </cfRule>
  </conditionalFormatting>
  <conditionalFormatting sqref="ER112:ES121">
    <cfRule type="notContainsBlanks" dxfId="4631" priority="4719">
      <formula>LEN(TRIM(ER112))&gt;0</formula>
    </cfRule>
  </conditionalFormatting>
  <conditionalFormatting sqref="ER123:ES132">
    <cfRule type="notContainsBlanks" dxfId="4630" priority="4718">
      <formula>LEN(TRIM(ER123))&gt;0</formula>
    </cfRule>
  </conditionalFormatting>
  <conditionalFormatting sqref="ER134:ES143">
    <cfRule type="notContainsBlanks" dxfId="4629" priority="4717">
      <formula>LEN(TRIM(ER134))&gt;0</formula>
    </cfRule>
  </conditionalFormatting>
  <conditionalFormatting sqref="ES353:ES362">
    <cfRule type="notContainsBlanks" dxfId="4628" priority="4689">
      <formula>LEN(TRIM(ES353))&gt;0</formula>
    </cfRule>
  </conditionalFormatting>
  <conditionalFormatting sqref="ES367:ES377 ES381:ES391 ES395:ES404">
    <cfRule type="notContainsBlanks" dxfId="4627" priority="4687">
      <formula>LEN(TRIM(ES367))&gt;0</formula>
    </cfRule>
  </conditionalFormatting>
  <conditionalFormatting sqref="ES409:ES418">
    <cfRule type="notContainsBlanks" dxfId="4626" priority="4685">
      <formula>LEN(TRIM(ES409))&gt;0</formula>
    </cfRule>
  </conditionalFormatting>
  <conditionalFormatting sqref="ES423:ES433">
    <cfRule type="notContainsBlanks" dxfId="4625" priority="4683">
      <formula>LEN(TRIM(ES423))&gt;0</formula>
    </cfRule>
  </conditionalFormatting>
  <conditionalFormatting sqref="ES437:ES447">
    <cfRule type="notContainsBlanks" dxfId="4624" priority="4681">
      <formula>LEN(TRIM(ES437))&gt;0</formula>
    </cfRule>
  </conditionalFormatting>
  <conditionalFormatting sqref="ES451:ES461">
    <cfRule type="notContainsBlanks" dxfId="4623" priority="4679">
      <formula>LEN(TRIM(ES451))&gt;0</formula>
    </cfRule>
  </conditionalFormatting>
  <conditionalFormatting sqref="ES465:ES474">
    <cfRule type="notContainsBlanks" dxfId="4622" priority="4677">
      <formula>LEN(TRIM(ES465))&gt;0</formula>
    </cfRule>
  </conditionalFormatting>
  <conditionalFormatting sqref="ET37 ET39">
    <cfRule type="notContainsBlanks" dxfId="4621" priority="4676">
      <formula>LEN(TRIM(ET37))&gt;0</formula>
    </cfRule>
  </conditionalFormatting>
  <conditionalFormatting sqref="ET38 ET40:ET41">
    <cfRule type="notContainsBlanks" dxfId="4620" priority="4730">
      <formula>LEN(TRIM(ET38))&gt;0</formula>
    </cfRule>
    <cfRule type="notContainsBlanks" dxfId="4619" priority="4731">
      <formula>LEN(TRIM(ET38))&gt;0</formula>
    </cfRule>
  </conditionalFormatting>
  <conditionalFormatting sqref="ET325:ET334">
    <cfRule type="notContainsBlanks" dxfId="4618" priority="4694">
      <formula>LEN(TRIM(ET325))&gt;0</formula>
    </cfRule>
  </conditionalFormatting>
  <conditionalFormatting sqref="ET339:ET348">
    <cfRule type="notContainsBlanks" dxfId="4617" priority="4691">
      <formula>LEN(TRIM(ET339))&gt;0</formula>
    </cfRule>
  </conditionalFormatting>
  <conditionalFormatting sqref="EX49:EX68">
    <cfRule type="notContainsBlanks" dxfId="4616" priority="4671">
      <formula>LEN(TRIM(EX49))&gt;0</formula>
    </cfRule>
  </conditionalFormatting>
  <conditionalFormatting sqref="EX70:EX89">
    <cfRule type="notContainsBlanks" dxfId="4615" priority="4669">
      <formula>LEN(TRIM(EX70))&gt;0</formula>
    </cfRule>
  </conditionalFormatting>
  <conditionalFormatting sqref="EX91:EX110">
    <cfRule type="notContainsBlanks" dxfId="4614" priority="4668">
      <formula>LEN(TRIM(EX91))&gt;0</formula>
    </cfRule>
  </conditionalFormatting>
  <conditionalFormatting sqref="EX112:EX121">
    <cfRule type="notContainsBlanks" dxfId="4613" priority="4667">
      <formula>LEN(TRIM(EX112))&gt;0</formula>
    </cfRule>
  </conditionalFormatting>
  <conditionalFormatting sqref="EX123:EX132">
    <cfRule type="notContainsBlanks" dxfId="4612" priority="4666">
      <formula>LEN(TRIM(EX123))&gt;0</formula>
    </cfRule>
  </conditionalFormatting>
  <conditionalFormatting sqref="EX134:EX143">
    <cfRule type="notContainsBlanks" dxfId="4611" priority="4665">
      <formula>LEN(TRIM(EX134))&gt;0</formula>
    </cfRule>
  </conditionalFormatting>
  <conditionalFormatting sqref="EX197:EX216">
    <cfRule type="notContainsBlanks" dxfId="4610" priority="4655">
      <formula>LEN(TRIM(EX197))&gt;0</formula>
    </cfRule>
  </conditionalFormatting>
  <conditionalFormatting sqref="EX221:EX230">
    <cfRule type="notContainsBlanks" dxfId="4609" priority="4653">
      <formula>LEN(TRIM(EX221))&gt;0</formula>
    </cfRule>
  </conditionalFormatting>
  <conditionalFormatting sqref="EX235:EX244">
    <cfRule type="notContainsBlanks" dxfId="4608" priority="4651">
      <formula>LEN(TRIM(EX235))&gt;0</formula>
    </cfRule>
  </conditionalFormatting>
  <conditionalFormatting sqref="EX249:EX258">
    <cfRule type="notContainsBlanks" dxfId="4607" priority="4649">
      <formula>LEN(TRIM(EX249))&gt;0</formula>
    </cfRule>
  </conditionalFormatting>
  <conditionalFormatting sqref="EX263:EX272">
    <cfRule type="notContainsBlanks" dxfId="4606" priority="4647">
      <formula>LEN(TRIM(EX263))&gt;0</formula>
    </cfRule>
  </conditionalFormatting>
  <conditionalFormatting sqref="EX277:EX286">
    <cfRule type="notContainsBlanks" dxfId="4605" priority="4646">
      <formula>LEN(TRIM(EX277))&gt;0</formula>
    </cfRule>
  </conditionalFormatting>
  <conditionalFormatting sqref="EX300:EX309">
    <cfRule type="notContainsBlanks" dxfId="4604" priority="4643">
      <formula>LEN(TRIM(EX300))&gt;0</formula>
    </cfRule>
  </conditionalFormatting>
  <conditionalFormatting sqref="EX311:EX320">
    <cfRule type="notContainsBlanks" dxfId="4603" priority="4641">
      <formula>LEN(TRIM(EX311))&gt;0</formula>
    </cfRule>
  </conditionalFormatting>
  <conditionalFormatting sqref="EX325:EX334">
    <cfRule type="notContainsBlanks" dxfId="4602" priority="4639">
      <formula>LEN(TRIM(EX325))&gt;0</formula>
    </cfRule>
  </conditionalFormatting>
  <conditionalFormatting sqref="EX339:EX348">
    <cfRule type="notContainsBlanks" dxfId="4601" priority="4636">
      <formula>LEN(TRIM(EX339))&gt;0</formula>
    </cfRule>
  </conditionalFormatting>
  <conditionalFormatting sqref="EX353:EX362">
    <cfRule type="notContainsBlanks" dxfId="4600" priority="4633">
      <formula>LEN(TRIM(EX353))&gt;0</formula>
    </cfRule>
  </conditionalFormatting>
  <conditionalFormatting sqref="EX367:EX377 EX381:EX391 EX395:EX404">
    <cfRule type="notContainsBlanks" dxfId="4599" priority="4631">
      <formula>LEN(TRIM(EX367))&gt;0</formula>
    </cfRule>
  </conditionalFormatting>
  <conditionalFormatting sqref="EX409:EX418">
    <cfRule type="notContainsBlanks" dxfId="4598" priority="4629">
      <formula>LEN(TRIM(EX409))&gt;0</formula>
    </cfRule>
  </conditionalFormatting>
  <conditionalFormatting sqref="EX423:EX433">
    <cfRule type="notContainsBlanks" dxfId="4597" priority="4627">
      <formula>LEN(TRIM(EX423))&gt;0</formula>
    </cfRule>
  </conditionalFormatting>
  <conditionalFormatting sqref="EX437:EX447">
    <cfRule type="notContainsBlanks" dxfId="4596" priority="4625">
      <formula>LEN(TRIM(EX437))&gt;0</formula>
    </cfRule>
  </conditionalFormatting>
  <conditionalFormatting sqref="EX451:EX461">
    <cfRule type="notContainsBlanks" dxfId="4595" priority="4623">
      <formula>LEN(TRIM(EX451))&gt;0</formula>
    </cfRule>
  </conditionalFormatting>
  <conditionalFormatting sqref="EX465:EX474">
    <cfRule type="notContainsBlanks" dxfId="4594" priority="4621">
      <formula>LEN(TRIM(EX465))&gt;0</formula>
    </cfRule>
  </conditionalFormatting>
  <conditionalFormatting sqref="EX148:EY167">
    <cfRule type="notContainsBlanks" dxfId="4593" priority="4659">
      <formula>LEN(TRIM(EX148))&gt;0</formula>
    </cfRule>
  </conditionalFormatting>
  <conditionalFormatting sqref="EX172:EY191">
    <cfRule type="notContainsBlanks" dxfId="4592" priority="4658">
      <formula>LEN(TRIM(EX172))&gt;0</formula>
    </cfRule>
  </conditionalFormatting>
  <conditionalFormatting sqref="EX6:FD6">
    <cfRule type="notContainsBlanks" dxfId="4591" priority="4618">
      <formula>LEN(TRIM(EX6))&gt;0</formula>
    </cfRule>
    <cfRule type="notContainsText" dxfId="4590" priority="4672" operator="notContains" text="зазначте вид послуги…">
      <formula>ISERROR(SEARCH("зазначте вид послуги…",EX6))</formula>
    </cfRule>
    <cfRule type="notContainsText" dxfId="4589" priority="4657" operator="notContains" text="зазначте вид послуги...">
      <formula>ISERROR(SEARCH("зазначте вид послуги...",EX6))</formula>
    </cfRule>
  </conditionalFormatting>
  <conditionalFormatting sqref="EY292:EY294">
    <cfRule type="cellIs" dxfId="4588" priority="4644" operator="notEqual">
      <formula>0</formula>
    </cfRule>
  </conditionalFormatting>
  <conditionalFormatting sqref="EZ8:EZ11">
    <cfRule type="notContainsBlanks" dxfId="4587" priority="4656">
      <formula>LEN(TRIM(EZ8))&gt;0</formula>
    </cfRule>
  </conditionalFormatting>
  <conditionalFormatting sqref="EZ197:EZ216">
    <cfRule type="notContainsBlanks" dxfId="4586" priority="4654">
      <formula>LEN(TRIM(EZ197))&gt;0</formula>
    </cfRule>
  </conditionalFormatting>
  <conditionalFormatting sqref="EZ221:EZ230">
    <cfRule type="notContainsBlanks" dxfId="4585" priority="4652">
      <formula>LEN(TRIM(EZ221))&gt;0</formula>
    </cfRule>
  </conditionalFormatting>
  <conditionalFormatting sqref="EZ235:EZ244">
    <cfRule type="notContainsBlanks" dxfId="4584" priority="4650">
      <formula>LEN(TRIM(EZ235))&gt;0</formula>
    </cfRule>
  </conditionalFormatting>
  <conditionalFormatting sqref="EZ249:EZ258">
    <cfRule type="notContainsBlanks" dxfId="4583" priority="4648">
      <formula>LEN(TRIM(EZ249))&gt;0</formula>
    </cfRule>
  </conditionalFormatting>
  <conditionalFormatting sqref="EZ277:EZ286">
    <cfRule type="notContainsBlanks" dxfId="4582" priority="4645">
      <formula>LEN(TRIM(EZ277))&gt;0</formula>
    </cfRule>
  </conditionalFormatting>
  <conditionalFormatting sqref="EZ300:EZ309">
    <cfRule type="notContainsBlanks" dxfId="4581" priority="4642">
      <formula>LEN(TRIM(EZ300))&gt;0</formula>
    </cfRule>
  </conditionalFormatting>
  <conditionalFormatting sqref="EZ311:EZ320">
    <cfRule type="notContainsBlanks" dxfId="4580" priority="4640">
      <formula>LEN(TRIM(EZ311))&gt;0</formula>
    </cfRule>
  </conditionalFormatting>
  <conditionalFormatting sqref="EZ325:EZ334">
    <cfRule type="notContainsBlanks" dxfId="4579" priority="4638">
      <formula>LEN(TRIM(EZ325))&gt;0</formula>
    </cfRule>
  </conditionalFormatting>
  <conditionalFormatting sqref="EZ339:EZ348">
    <cfRule type="notContainsBlanks" dxfId="4578" priority="4635">
      <formula>LEN(TRIM(EZ339))&gt;0</formula>
    </cfRule>
  </conditionalFormatting>
  <conditionalFormatting sqref="EZ49:FA68">
    <cfRule type="notContainsBlanks" dxfId="4577" priority="4670">
      <formula>LEN(TRIM(EZ49))&gt;0</formula>
    </cfRule>
  </conditionalFormatting>
  <conditionalFormatting sqref="EZ70:FA89">
    <cfRule type="notContainsBlanks" dxfId="4576" priority="4664">
      <formula>LEN(TRIM(EZ70))&gt;0</formula>
    </cfRule>
  </conditionalFormatting>
  <conditionalFormatting sqref="EZ91:FA110">
    <cfRule type="notContainsBlanks" dxfId="4575" priority="4663">
      <formula>LEN(TRIM(EZ91))&gt;0</formula>
    </cfRule>
  </conditionalFormatting>
  <conditionalFormatting sqref="EZ112:FA121">
    <cfRule type="notContainsBlanks" dxfId="4574" priority="4662">
      <formula>LEN(TRIM(EZ112))&gt;0</formula>
    </cfRule>
  </conditionalFormatting>
  <conditionalFormatting sqref="EZ123:FA132">
    <cfRule type="notContainsBlanks" dxfId="4573" priority="4661">
      <formula>LEN(TRIM(EZ123))&gt;0</formula>
    </cfRule>
  </conditionalFormatting>
  <conditionalFormatting sqref="EZ134:FA143">
    <cfRule type="notContainsBlanks" dxfId="4572" priority="4660">
      <formula>LEN(TRIM(EZ134))&gt;0</formula>
    </cfRule>
  </conditionalFormatting>
  <conditionalFormatting sqref="FA353:FA362">
    <cfRule type="notContainsBlanks" dxfId="4571" priority="4632">
      <formula>LEN(TRIM(FA353))&gt;0</formula>
    </cfRule>
  </conditionalFormatting>
  <conditionalFormatting sqref="FA367:FA377 FA381:FA391 FA395:FA404">
    <cfRule type="notContainsBlanks" dxfId="4570" priority="4630">
      <formula>LEN(TRIM(FA367))&gt;0</formula>
    </cfRule>
  </conditionalFormatting>
  <conditionalFormatting sqref="FA409:FA418">
    <cfRule type="notContainsBlanks" dxfId="4569" priority="4628">
      <formula>LEN(TRIM(FA409))&gt;0</formula>
    </cfRule>
  </conditionalFormatting>
  <conditionalFormatting sqref="FA423:FA433">
    <cfRule type="notContainsBlanks" dxfId="4568" priority="4626">
      <formula>LEN(TRIM(FA423))&gt;0</formula>
    </cfRule>
  </conditionalFormatting>
  <conditionalFormatting sqref="FA437:FA447">
    <cfRule type="notContainsBlanks" dxfId="4567" priority="4624">
      <formula>LEN(TRIM(FA437))&gt;0</formula>
    </cfRule>
  </conditionalFormatting>
  <conditionalFormatting sqref="FA451:FA461">
    <cfRule type="notContainsBlanks" dxfId="4566" priority="4622">
      <formula>LEN(TRIM(FA451))&gt;0</formula>
    </cfRule>
  </conditionalFormatting>
  <conditionalFormatting sqref="FA465:FA474">
    <cfRule type="notContainsBlanks" dxfId="4565" priority="4620">
      <formula>LEN(TRIM(FA465))&gt;0</formula>
    </cfRule>
  </conditionalFormatting>
  <conditionalFormatting sqref="FB37 FB39">
    <cfRule type="notContainsBlanks" dxfId="4564" priority="4619">
      <formula>LEN(TRIM(FB37))&gt;0</formula>
    </cfRule>
  </conditionalFormatting>
  <conditionalFormatting sqref="FB38 FB40:FB41">
    <cfRule type="notContainsBlanks" dxfId="4563" priority="4674">
      <formula>LEN(TRIM(FB38))&gt;0</formula>
    </cfRule>
    <cfRule type="notContainsBlanks" dxfId="4562" priority="4673">
      <formula>LEN(TRIM(FB38))&gt;0</formula>
    </cfRule>
  </conditionalFormatting>
  <conditionalFormatting sqref="FB325:FB334">
    <cfRule type="notContainsBlanks" dxfId="4561" priority="4637">
      <formula>LEN(TRIM(FB325))&gt;0</formula>
    </cfRule>
  </conditionalFormatting>
  <conditionalFormatting sqref="FB339:FB348">
    <cfRule type="notContainsBlanks" dxfId="4560" priority="4634">
      <formula>LEN(TRIM(FB339))&gt;0</formula>
    </cfRule>
  </conditionalFormatting>
  <conditionalFormatting sqref="FF49:FF68">
    <cfRule type="notContainsBlanks" dxfId="4559" priority="4614">
      <formula>LEN(TRIM(FF49))&gt;0</formula>
    </cfRule>
  </conditionalFormatting>
  <conditionalFormatting sqref="FF70:FF89">
    <cfRule type="notContainsBlanks" dxfId="4558" priority="4612">
      <formula>LEN(TRIM(FF70))&gt;0</formula>
    </cfRule>
  </conditionalFormatting>
  <conditionalFormatting sqref="FF91:FF110">
    <cfRule type="notContainsBlanks" dxfId="4557" priority="4611">
      <formula>LEN(TRIM(FF91))&gt;0</formula>
    </cfRule>
  </conditionalFormatting>
  <conditionalFormatting sqref="FF112:FF121">
    <cfRule type="notContainsBlanks" dxfId="4556" priority="4610">
      <formula>LEN(TRIM(FF112))&gt;0</formula>
    </cfRule>
  </conditionalFormatting>
  <conditionalFormatting sqref="FF123:FF132">
    <cfRule type="notContainsBlanks" dxfId="4555" priority="4609">
      <formula>LEN(TRIM(FF123))&gt;0</formula>
    </cfRule>
  </conditionalFormatting>
  <conditionalFormatting sqref="FF134:FF143">
    <cfRule type="notContainsBlanks" dxfId="4554" priority="4608">
      <formula>LEN(TRIM(FF134))&gt;0</formula>
    </cfRule>
  </conditionalFormatting>
  <conditionalFormatting sqref="FF197:FF216">
    <cfRule type="notContainsBlanks" dxfId="4553" priority="4598">
      <formula>LEN(TRIM(FF197))&gt;0</formula>
    </cfRule>
  </conditionalFormatting>
  <conditionalFormatting sqref="FF221:FF230">
    <cfRule type="notContainsBlanks" dxfId="4552" priority="4596">
      <formula>LEN(TRIM(FF221))&gt;0</formula>
    </cfRule>
  </conditionalFormatting>
  <conditionalFormatting sqref="FF235:FF244">
    <cfRule type="notContainsBlanks" dxfId="4551" priority="4594">
      <formula>LEN(TRIM(FF235))&gt;0</formula>
    </cfRule>
  </conditionalFormatting>
  <conditionalFormatting sqref="FF249:FF258">
    <cfRule type="notContainsBlanks" dxfId="4550" priority="4592">
      <formula>LEN(TRIM(FF249))&gt;0</formula>
    </cfRule>
  </conditionalFormatting>
  <conditionalFormatting sqref="FF263:FF272">
    <cfRule type="notContainsBlanks" dxfId="4549" priority="4590">
      <formula>LEN(TRIM(FF263))&gt;0</formula>
    </cfRule>
  </conditionalFormatting>
  <conditionalFormatting sqref="FF277:FF286">
    <cfRule type="notContainsBlanks" dxfId="4548" priority="4589">
      <formula>LEN(TRIM(FF277))&gt;0</formula>
    </cfRule>
  </conditionalFormatting>
  <conditionalFormatting sqref="FF300:FF309">
    <cfRule type="notContainsBlanks" dxfId="4547" priority="4586">
      <formula>LEN(TRIM(FF300))&gt;0</formula>
    </cfRule>
  </conditionalFormatting>
  <conditionalFormatting sqref="FF311:FF320">
    <cfRule type="notContainsBlanks" dxfId="4546" priority="4584">
      <formula>LEN(TRIM(FF311))&gt;0</formula>
    </cfRule>
  </conditionalFormatting>
  <conditionalFormatting sqref="FF325:FF334">
    <cfRule type="notContainsBlanks" dxfId="4545" priority="4582">
      <formula>LEN(TRIM(FF325))&gt;0</formula>
    </cfRule>
  </conditionalFormatting>
  <conditionalFormatting sqref="FF339:FF348">
    <cfRule type="notContainsBlanks" dxfId="4544" priority="4579">
      <formula>LEN(TRIM(FF339))&gt;0</formula>
    </cfRule>
  </conditionalFormatting>
  <conditionalFormatting sqref="FF353:FF362">
    <cfRule type="notContainsBlanks" dxfId="4543" priority="4576">
      <formula>LEN(TRIM(FF353))&gt;0</formula>
    </cfRule>
  </conditionalFormatting>
  <conditionalFormatting sqref="FF367:FF377 FF381:FF391 FF395:FF404">
    <cfRule type="notContainsBlanks" dxfId="4542" priority="4574">
      <formula>LEN(TRIM(FF367))&gt;0</formula>
    </cfRule>
  </conditionalFormatting>
  <conditionalFormatting sqref="FF409:FF418">
    <cfRule type="notContainsBlanks" dxfId="4541" priority="4572">
      <formula>LEN(TRIM(FF409))&gt;0</formula>
    </cfRule>
  </conditionalFormatting>
  <conditionalFormatting sqref="FF423:FF433">
    <cfRule type="notContainsBlanks" dxfId="4540" priority="4570">
      <formula>LEN(TRIM(FF423))&gt;0</formula>
    </cfRule>
  </conditionalFormatting>
  <conditionalFormatting sqref="FF437:FF447">
    <cfRule type="notContainsBlanks" dxfId="4539" priority="4568">
      <formula>LEN(TRIM(FF437))&gt;0</formula>
    </cfRule>
  </conditionalFormatting>
  <conditionalFormatting sqref="FF451:FF461">
    <cfRule type="notContainsBlanks" dxfId="4538" priority="4566">
      <formula>LEN(TRIM(FF451))&gt;0</formula>
    </cfRule>
  </conditionalFormatting>
  <conditionalFormatting sqref="FF465:FF474">
    <cfRule type="notContainsBlanks" dxfId="4537" priority="4564">
      <formula>LEN(TRIM(FF465))&gt;0</formula>
    </cfRule>
  </conditionalFormatting>
  <conditionalFormatting sqref="FF148:FG167">
    <cfRule type="notContainsBlanks" dxfId="4536" priority="4602">
      <formula>LEN(TRIM(FF148))&gt;0</formula>
    </cfRule>
  </conditionalFormatting>
  <conditionalFormatting sqref="FF172:FG191">
    <cfRule type="notContainsBlanks" dxfId="4535" priority="4601">
      <formula>LEN(TRIM(FF172))&gt;0</formula>
    </cfRule>
  </conditionalFormatting>
  <conditionalFormatting sqref="FF6:FL6">
    <cfRule type="notContainsText" dxfId="4534" priority="4600" operator="notContains" text="зазначте вид послуги...">
      <formula>ISERROR(SEARCH("зазначте вид послуги...",FF6))</formula>
    </cfRule>
    <cfRule type="notContainsText" dxfId="4533" priority="4615" operator="notContains" text="зазначте вид послуги…">
      <formula>ISERROR(SEARCH("зазначте вид послуги…",FF6))</formula>
    </cfRule>
    <cfRule type="notContainsBlanks" dxfId="4532" priority="4561">
      <formula>LEN(TRIM(FF6))&gt;0</formula>
    </cfRule>
  </conditionalFormatting>
  <conditionalFormatting sqref="FG292:FG294">
    <cfRule type="cellIs" dxfId="4531" priority="4587" operator="notEqual">
      <formula>0</formula>
    </cfRule>
  </conditionalFormatting>
  <conditionalFormatting sqref="FH8:FH11">
    <cfRule type="notContainsBlanks" dxfId="4530" priority="4599">
      <formula>LEN(TRIM(FH8))&gt;0</formula>
    </cfRule>
  </conditionalFormatting>
  <conditionalFormatting sqref="FH197:FH216">
    <cfRule type="notContainsBlanks" dxfId="4529" priority="4597">
      <formula>LEN(TRIM(FH197))&gt;0</formula>
    </cfRule>
  </conditionalFormatting>
  <conditionalFormatting sqref="FH221:FH230">
    <cfRule type="notContainsBlanks" dxfId="4528" priority="4595">
      <formula>LEN(TRIM(FH221))&gt;0</formula>
    </cfRule>
  </conditionalFormatting>
  <conditionalFormatting sqref="FH235:FH244">
    <cfRule type="notContainsBlanks" dxfId="4527" priority="4593">
      <formula>LEN(TRIM(FH235))&gt;0</formula>
    </cfRule>
  </conditionalFormatting>
  <conditionalFormatting sqref="FH249:FH258">
    <cfRule type="notContainsBlanks" dxfId="4526" priority="4591">
      <formula>LEN(TRIM(FH249))&gt;0</formula>
    </cfRule>
  </conditionalFormatting>
  <conditionalFormatting sqref="FH277:FH286">
    <cfRule type="notContainsBlanks" dxfId="4525" priority="4588">
      <formula>LEN(TRIM(FH277))&gt;0</formula>
    </cfRule>
  </conditionalFormatting>
  <conditionalFormatting sqref="FH300:FH309">
    <cfRule type="notContainsBlanks" dxfId="4524" priority="4585">
      <formula>LEN(TRIM(FH300))&gt;0</formula>
    </cfRule>
  </conditionalFormatting>
  <conditionalFormatting sqref="FH311:FH320">
    <cfRule type="notContainsBlanks" dxfId="4523" priority="4583">
      <formula>LEN(TRIM(FH311))&gt;0</formula>
    </cfRule>
  </conditionalFormatting>
  <conditionalFormatting sqref="FH325:FH334">
    <cfRule type="notContainsBlanks" dxfId="4522" priority="4581">
      <formula>LEN(TRIM(FH325))&gt;0</formula>
    </cfRule>
  </conditionalFormatting>
  <conditionalFormatting sqref="FH339:FH348">
    <cfRule type="notContainsBlanks" dxfId="4521" priority="4578">
      <formula>LEN(TRIM(FH339))&gt;0</formula>
    </cfRule>
  </conditionalFormatting>
  <conditionalFormatting sqref="FH49:FI68">
    <cfRule type="notContainsBlanks" dxfId="4520" priority="4613">
      <formula>LEN(TRIM(FH49))&gt;0</formula>
    </cfRule>
  </conditionalFormatting>
  <conditionalFormatting sqref="FH70:FI89">
    <cfRule type="notContainsBlanks" dxfId="4519" priority="4607">
      <formula>LEN(TRIM(FH70))&gt;0</formula>
    </cfRule>
  </conditionalFormatting>
  <conditionalFormatting sqref="FH91:FI110">
    <cfRule type="notContainsBlanks" dxfId="4518" priority="4606">
      <formula>LEN(TRIM(FH91))&gt;0</formula>
    </cfRule>
  </conditionalFormatting>
  <conditionalFormatting sqref="FH112:FI121">
    <cfRule type="notContainsBlanks" dxfId="4517" priority="4605">
      <formula>LEN(TRIM(FH112))&gt;0</formula>
    </cfRule>
  </conditionalFormatting>
  <conditionalFormatting sqref="FH123:FI132">
    <cfRule type="notContainsBlanks" dxfId="4516" priority="4604">
      <formula>LEN(TRIM(FH123))&gt;0</formula>
    </cfRule>
  </conditionalFormatting>
  <conditionalFormatting sqref="FH134:FI143">
    <cfRule type="notContainsBlanks" dxfId="4515" priority="4603">
      <formula>LEN(TRIM(FH134))&gt;0</formula>
    </cfRule>
  </conditionalFormatting>
  <conditionalFormatting sqref="FI353:FI362">
    <cfRule type="notContainsBlanks" dxfId="4514" priority="4575">
      <formula>LEN(TRIM(FI353))&gt;0</formula>
    </cfRule>
  </conditionalFormatting>
  <conditionalFormatting sqref="FI367:FI377 FI381:FI391 FI395:FI404">
    <cfRule type="notContainsBlanks" dxfId="4513" priority="4573">
      <formula>LEN(TRIM(FI367))&gt;0</formula>
    </cfRule>
  </conditionalFormatting>
  <conditionalFormatting sqref="FI409:FI418">
    <cfRule type="notContainsBlanks" dxfId="4512" priority="4571">
      <formula>LEN(TRIM(FI409))&gt;0</formula>
    </cfRule>
  </conditionalFormatting>
  <conditionalFormatting sqref="FI423:FI433">
    <cfRule type="notContainsBlanks" dxfId="4511" priority="4569">
      <formula>LEN(TRIM(FI423))&gt;0</formula>
    </cfRule>
  </conditionalFormatting>
  <conditionalFormatting sqref="FI437:FI447">
    <cfRule type="notContainsBlanks" dxfId="4510" priority="4567">
      <formula>LEN(TRIM(FI437))&gt;0</formula>
    </cfRule>
  </conditionalFormatting>
  <conditionalFormatting sqref="FI451:FI461">
    <cfRule type="notContainsBlanks" dxfId="4509" priority="4565">
      <formula>LEN(TRIM(FI451))&gt;0</formula>
    </cfRule>
  </conditionalFormatting>
  <conditionalFormatting sqref="FI465:FI474">
    <cfRule type="notContainsBlanks" dxfId="4508" priority="4563">
      <formula>LEN(TRIM(FI465))&gt;0</formula>
    </cfRule>
  </conditionalFormatting>
  <conditionalFormatting sqref="FJ37 FJ39">
    <cfRule type="notContainsBlanks" dxfId="4507" priority="4562">
      <formula>LEN(TRIM(FJ37))&gt;0</formula>
    </cfRule>
  </conditionalFormatting>
  <conditionalFormatting sqref="FJ38 FJ40:FJ41">
    <cfRule type="notContainsBlanks" dxfId="4506" priority="4616">
      <formula>LEN(TRIM(FJ38))&gt;0</formula>
    </cfRule>
    <cfRule type="notContainsBlanks" dxfId="4505" priority="4617">
      <formula>LEN(TRIM(FJ38))&gt;0</formula>
    </cfRule>
  </conditionalFormatting>
  <conditionalFormatting sqref="FJ325:FJ334">
    <cfRule type="notContainsBlanks" dxfId="4504" priority="4580">
      <formula>LEN(TRIM(FJ325))&gt;0</formula>
    </cfRule>
  </conditionalFormatting>
  <conditionalFormatting sqref="FJ339:FJ348">
    <cfRule type="notContainsBlanks" dxfId="4503" priority="4577">
      <formula>LEN(TRIM(FJ339))&gt;0</formula>
    </cfRule>
  </conditionalFormatting>
  <conditionalFormatting sqref="FN49:FN68">
    <cfRule type="notContainsBlanks" dxfId="4502" priority="4557">
      <formula>LEN(TRIM(FN49))&gt;0</formula>
    </cfRule>
  </conditionalFormatting>
  <conditionalFormatting sqref="FN70:FN89">
    <cfRule type="notContainsBlanks" dxfId="4501" priority="4555">
      <formula>LEN(TRIM(FN70))&gt;0</formula>
    </cfRule>
  </conditionalFormatting>
  <conditionalFormatting sqref="FN91:FN110">
    <cfRule type="notContainsBlanks" dxfId="4500" priority="4554">
      <formula>LEN(TRIM(FN91))&gt;0</formula>
    </cfRule>
  </conditionalFormatting>
  <conditionalFormatting sqref="FN112:FN121">
    <cfRule type="notContainsBlanks" dxfId="4499" priority="4553">
      <formula>LEN(TRIM(FN112))&gt;0</formula>
    </cfRule>
  </conditionalFormatting>
  <conditionalFormatting sqref="FN123:FN132">
    <cfRule type="notContainsBlanks" dxfId="4498" priority="4552">
      <formula>LEN(TRIM(FN123))&gt;0</formula>
    </cfRule>
  </conditionalFormatting>
  <conditionalFormatting sqref="FN134:FN143">
    <cfRule type="notContainsBlanks" dxfId="4497" priority="4551">
      <formula>LEN(TRIM(FN134))&gt;0</formula>
    </cfRule>
  </conditionalFormatting>
  <conditionalFormatting sqref="FN197:FN216">
    <cfRule type="notContainsBlanks" dxfId="4496" priority="4541">
      <formula>LEN(TRIM(FN197))&gt;0</formula>
    </cfRule>
  </conditionalFormatting>
  <conditionalFormatting sqref="FN221:FN230">
    <cfRule type="notContainsBlanks" dxfId="4495" priority="4539">
      <formula>LEN(TRIM(FN221))&gt;0</formula>
    </cfRule>
  </conditionalFormatting>
  <conditionalFormatting sqref="FN235:FN244">
    <cfRule type="notContainsBlanks" dxfId="4494" priority="4537">
      <formula>LEN(TRIM(FN235))&gt;0</formula>
    </cfRule>
  </conditionalFormatting>
  <conditionalFormatting sqref="FN249:FN258">
    <cfRule type="notContainsBlanks" dxfId="4493" priority="4535">
      <formula>LEN(TRIM(FN249))&gt;0</formula>
    </cfRule>
  </conditionalFormatting>
  <conditionalFormatting sqref="FN263:FN272">
    <cfRule type="notContainsBlanks" dxfId="4492" priority="4533">
      <formula>LEN(TRIM(FN263))&gt;0</formula>
    </cfRule>
  </conditionalFormatting>
  <conditionalFormatting sqref="FN277:FN286">
    <cfRule type="notContainsBlanks" dxfId="4491" priority="4532">
      <formula>LEN(TRIM(FN277))&gt;0</formula>
    </cfRule>
  </conditionalFormatting>
  <conditionalFormatting sqref="FN300:FN309">
    <cfRule type="notContainsBlanks" dxfId="4490" priority="4529">
      <formula>LEN(TRIM(FN300))&gt;0</formula>
    </cfRule>
  </conditionalFormatting>
  <conditionalFormatting sqref="FN311:FN320">
    <cfRule type="notContainsBlanks" dxfId="4489" priority="4527">
      <formula>LEN(TRIM(FN311))&gt;0</formula>
    </cfRule>
  </conditionalFormatting>
  <conditionalFormatting sqref="FN325:FN334">
    <cfRule type="notContainsBlanks" dxfId="4488" priority="4525">
      <formula>LEN(TRIM(FN325))&gt;0</formula>
    </cfRule>
  </conditionalFormatting>
  <conditionalFormatting sqref="FN339:FN348">
    <cfRule type="notContainsBlanks" dxfId="4487" priority="4522">
      <formula>LEN(TRIM(FN339))&gt;0</formula>
    </cfRule>
  </conditionalFormatting>
  <conditionalFormatting sqref="FN353:FN362">
    <cfRule type="notContainsBlanks" dxfId="4486" priority="4519">
      <formula>LEN(TRIM(FN353))&gt;0</formula>
    </cfRule>
  </conditionalFormatting>
  <conditionalFormatting sqref="FN367:FN377 FN381:FN391 FN395:FN404">
    <cfRule type="notContainsBlanks" dxfId="4485" priority="4517">
      <formula>LEN(TRIM(FN367))&gt;0</formula>
    </cfRule>
  </conditionalFormatting>
  <conditionalFormatting sqref="FN409:FN418">
    <cfRule type="notContainsBlanks" dxfId="4484" priority="4515">
      <formula>LEN(TRIM(FN409))&gt;0</formula>
    </cfRule>
  </conditionalFormatting>
  <conditionalFormatting sqref="FN423:FN433">
    <cfRule type="notContainsBlanks" dxfId="4483" priority="4513">
      <formula>LEN(TRIM(FN423))&gt;0</formula>
    </cfRule>
  </conditionalFormatting>
  <conditionalFormatting sqref="FN437:FN447">
    <cfRule type="notContainsBlanks" dxfId="4482" priority="4511">
      <formula>LEN(TRIM(FN437))&gt;0</formula>
    </cfRule>
  </conditionalFormatting>
  <conditionalFormatting sqref="FN451:FN461">
    <cfRule type="notContainsBlanks" dxfId="4481" priority="4509">
      <formula>LEN(TRIM(FN451))&gt;0</formula>
    </cfRule>
  </conditionalFormatting>
  <conditionalFormatting sqref="FN465:FN474">
    <cfRule type="notContainsBlanks" dxfId="4480" priority="4507">
      <formula>LEN(TRIM(FN465))&gt;0</formula>
    </cfRule>
  </conditionalFormatting>
  <conditionalFormatting sqref="FN148:FO167">
    <cfRule type="notContainsBlanks" dxfId="4479" priority="4545">
      <formula>LEN(TRIM(FN148))&gt;0</formula>
    </cfRule>
  </conditionalFormatting>
  <conditionalFormatting sqref="FN172:FO191">
    <cfRule type="notContainsBlanks" dxfId="4478" priority="4544">
      <formula>LEN(TRIM(FN172))&gt;0</formula>
    </cfRule>
  </conditionalFormatting>
  <conditionalFormatting sqref="FN6:FT6">
    <cfRule type="notContainsText" dxfId="4477" priority="4543" operator="notContains" text="зазначте вид послуги...">
      <formula>ISERROR(SEARCH("зазначте вид послуги...",FN6))</formula>
    </cfRule>
    <cfRule type="notContainsBlanks" dxfId="4476" priority="4504">
      <formula>LEN(TRIM(FN6))&gt;0</formula>
    </cfRule>
    <cfRule type="notContainsText" dxfId="4475" priority="4558" operator="notContains" text="зазначте вид послуги…">
      <formula>ISERROR(SEARCH("зазначте вид послуги…",FN6))</formula>
    </cfRule>
  </conditionalFormatting>
  <conditionalFormatting sqref="FO292:FO294">
    <cfRule type="cellIs" dxfId="4474" priority="4530" operator="notEqual">
      <formula>0</formula>
    </cfRule>
  </conditionalFormatting>
  <conditionalFormatting sqref="FP8:FP11">
    <cfRule type="notContainsBlanks" dxfId="4473" priority="4542">
      <formula>LEN(TRIM(FP8))&gt;0</formula>
    </cfRule>
  </conditionalFormatting>
  <conditionalFormatting sqref="FP197:FP216">
    <cfRule type="notContainsBlanks" dxfId="4472" priority="4540">
      <formula>LEN(TRIM(FP197))&gt;0</formula>
    </cfRule>
  </conditionalFormatting>
  <conditionalFormatting sqref="FP221:FP230">
    <cfRule type="notContainsBlanks" dxfId="4471" priority="4538">
      <formula>LEN(TRIM(FP221))&gt;0</formula>
    </cfRule>
  </conditionalFormatting>
  <conditionalFormatting sqref="FP235:FP244">
    <cfRule type="notContainsBlanks" dxfId="4470" priority="4536">
      <formula>LEN(TRIM(FP235))&gt;0</formula>
    </cfRule>
  </conditionalFormatting>
  <conditionalFormatting sqref="FP249:FP258">
    <cfRule type="notContainsBlanks" dxfId="4469" priority="4534">
      <formula>LEN(TRIM(FP249))&gt;0</formula>
    </cfRule>
  </conditionalFormatting>
  <conditionalFormatting sqref="FP277:FP286">
    <cfRule type="notContainsBlanks" dxfId="4468" priority="4531">
      <formula>LEN(TRIM(FP277))&gt;0</formula>
    </cfRule>
  </conditionalFormatting>
  <conditionalFormatting sqref="FP300:FP309">
    <cfRule type="notContainsBlanks" dxfId="4467" priority="4528">
      <formula>LEN(TRIM(FP300))&gt;0</formula>
    </cfRule>
  </conditionalFormatting>
  <conditionalFormatting sqref="FP311:FP320">
    <cfRule type="notContainsBlanks" dxfId="4466" priority="4526">
      <formula>LEN(TRIM(FP311))&gt;0</formula>
    </cfRule>
  </conditionalFormatting>
  <conditionalFormatting sqref="FP325:FP334">
    <cfRule type="notContainsBlanks" dxfId="4465" priority="4524">
      <formula>LEN(TRIM(FP325))&gt;0</formula>
    </cfRule>
  </conditionalFormatting>
  <conditionalFormatting sqref="FP339:FP348">
    <cfRule type="notContainsBlanks" dxfId="4464" priority="4521">
      <formula>LEN(TRIM(FP339))&gt;0</formula>
    </cfRule>
  </conditionalFormatting>
  <conditionalFormatting sqref="FP49:FQ68">
    <cfRule type="notContainsBlanks" dxfId="4463" priority="4556">
      <formula>LEN(TRIM(FP49))&gt;0</formula>
    </cfRule>
  </conditionalFormatting>
  <conditionalFormatting sqref="FP70:FQ89">
    <cfRule type="notContainsBlanks" dxfId="4462" priority="4550">
      <formula>LEN(TRIM(FP70))&gt;0</formula>
    </cfRule>
  </conditionalFormatting>
  <conditionalFormatting sqref="FP91:FQ110">
    <cfRule type="notContainsBlanks" dxfId="4461" priority="4549">
      <formula>LEN(TRIM(FP91))&gt;0</formula>
    </cfRule>
  </conditionalFormatting>
  <conditionalFormatting sqref="FP112:FQ121">
    <cfRule type="notContainsBlanks" dxfId="4460" priority="4548">
      <formula>LEN(TRIM(FP112))&gt;0</formula>
    </cfRule>
  </conditionalFormatting>
  <conditionalFormatting sqref="FP123:FQ132">
    <cfRule type="notContainsBlanks" dxfId="4459" priority="4547">
      <formula>LEN(TRIM(FP123))&gt;0</formula>
    </cfRule>
  </conditionalFormatting>
  <conditionalFormatting sqref="FP134:FQ143">
    <cfRule type="notContainsBlanks" dxfId="4458" priority="4546">
      <formula>LEN(TRIM(FP134))&gt;0</formula>
    </cfRule>
  </conditionalFormatting>
  <conditionalFormatting sqref="FQ353:FQ362">
    <cfRule type="notContainsBlanks" dxfId="4457" priority="4518">
      <formula>LEN(TRIM(FQ353))&gt;0</formula>
    </cfRule>
  </conditionalFormatting>
  <conditionalFormatting sqref="FQ367:FQ377 FQ381:FQ391 FQ395:FQ404">
    <cfRule type="notContainsBlanks" dxfId="4456" priority="4516">
      <formula>LEN(TRIM(FQ367))&gt;0</formula>
    </cfRule>
  </conditionalFormatting>
  <conditionalFormatting sqref="FQ409:FQ418">
    <cfRule type="notContainsBlanks" dxfId="4455" priority="4514">
      <formula>LEN(TRIM(FQ409))&gt;0</formula>
    </cfRule>
  </conditionalFormatting>
  <conditionalFormatting sqref="FQ423:FQ433">
    <cfRule type="notContainsBlanks" dxfId="4454" priority="4512">
      <formula>LEN(TRIM(FQ423))&gt;0</formula>
    </cfRule>
  </conditionalFormatting>
  <conditionalFormatting sqref="FQ437:FQ447">
    <cfRule type="notContainsBlanks" dxfId="4453" priority="4510">
      <formula>LEN(TRIM(FQ437))&gt;0</formula>
    </cfRule>
  </conditionalFormatting>
  <conditionalFormatting sqref="FQ451:FQ461">
    <cfRule type="notContainsBlanks" dxfId="4452" priority="4508">
      <formula>LEN(TRIM(FQ451))&gt;0</formula>
    </cfRule>
  </conditionalFormatting>
  <conditionalFormatting sqref="FQ465:FQ474">
    <cfRule type="notContainsBlanks" dxfId="4451" priority="4506">
      <formula>LEN(TRIM(FQ465))&gt;0</formula>
    </cfRule>
  </conditionalFormatting>
  <conditionalFormatting sqref="FR37 FR39">
    <cfRule type="notContainsBlanks" dxfId="4450" priority="4505">
      <formula>LEN(TRIM(FR37))&gt;0</formula>
    </cfRule>
  </conditionalFormatting>
  <conditionalFormatting sqref="FR38 FR40:FR41">
    <cfRule type="notContainsBlanks" dxfId="4449" priority="4560">
      <formula>LEN(TRIM(FR38))&gt;0</formula>
    </cfRule>
    <cfRule type="notContainsBlanks" dxfId="4448" priority="4559">
      <formula>LEN(TRIM(FR38))&gt;0</formula>
    </cfRule>
  </conditionalFormatting>
  <conditionalFormatting sqref="FR325:FR334">
    <cfRule type="notContainsBlanks" dxfId="4447" priority="4523">
      <formula>LEN(TRIM(FR325))&gt;0</formula>
    </cfRule>
  </conditionalFormatting>
  <conditionalFormatting sqref="FR339:FR348">
    <cfRule type="notContainsBlanks" dxfId="4446" priority="4520">
      <formula>LEN(TRIM(FR339))&gt;0</formula>
    </cfRule>
  </conditionalFormatting>
  <conditionalFormatting sqref="FV49:FV68">
    <cfRule type="notContainsBlanks" dxfId="4445" priority="4500">
      <formula>LEN(TRIM(FV49))&gt;0</formula>
    </cfRule>
  </conditionalFormatting>
  <conditionalFormatting sqref="FV70:FV89">
    <cfRule type="notContainsBlanks" dxfId="4444" priority="4498">
      <formula>LEN(TRIM(FV70))&gt;0</formula>
    </cfRule>
  </conditionalFormatting>
  <conditionalFormatting sqref="FV91:FV110">
    <cfRule type="notContainsBlanks" dxfId="4443" priority="4497">
      <formula>LEN(TRIM(FV91))&gt;0</formula>
    </cfRule>
  </conditionalFormatting>
  <conditionalFormatting sqref="FV112:FV121">
    <cfRule type="notContainsBlanks" dxfId="4442" priority="4496">
      <formula>LEN(TRIM(FV112))&gt;0</formula>
    </cfRule>
  </conditionalFormatting>
  <conditionalFormatting sqref="FV123:FV132">
    <cfRule type="notContainsBlanks" dxfId="4441" priority="4495">
      <formula>LEN(TRIM(FV123))&gt;0</formula>
    </cfRule>
  </conditionalFormatting>
  <conditionalFormatting sqref="FV134:FV143">
    <cfRule type="notContainsBlanks" dxfId="4440" priority="4494">
      <formula>LEN(TRIM(FV134))&gt;0</formula>
    </cfRule>
  </conditionalFormatting>
  <conditionalFormatting sqref="FV197:FV216">
    <cfRule type="notContainsBlanks" dxfId="4439" priority="4484">
      <formula>LEN(TRIM(FV197))&gt;0</formula>
    </cfRule>
  </conditionalFormatting>
  <conditionalFormatting sqref="FV221:FV230">
    <cfRule type="notContainsBlanks" dxfId="4438" priority="4482">
      <formula>LEN(TRIM(FV221))&gt;0</formula>
    </cfRule>
  </conditionalFormatting>
  <conditionalFormatting sqref="FV235:FV244">
    <cfRule type="notContainsBlanks" dxfId="4437" priority="4480">
      <formula>LEN(TRIM(FV235))&gt;0</formula>
    </cfRule>
  </conditionalFormatting>
  <conditionalFormatting sqref="FV249:FV258">
    <cfRule type="notContainsBlanks" dxfId="4436" priority="4478">
      <formula>LEN(TRIM(FV249))&gt;0</formula>
    </cfRule>
  </conditionalFormatting>
  <conditionalFormatting sqref="FV263:FV272">
    <cfRule type="notContainsBlanks" dxfId="4435" priority="4476">
      <formula>LEN(TRIM(FV263))&gt;0</formula>
    </cfRule>
  </conditionalFormatting>
  <conditionalFormatting sqref="FV277:FV286">
    <cfRule type="notContainsBlanks" dxfId="4434" priority="4475">
      <formula>LEN(TRIM(FV277))&gt;0</formula>
    </cfRule>
  </conditionalFormatting>
  <conditionalFormatting sqref="FV300:FV309">
    <cfRule type="notContainsBlanks" dxfId="4433" priority="4472">
      <formula>LEN(TRIM(FV300))&gt;0</formula>
    </cfRule>
  </conditionalFormatting>
  <conditionalFormatting sqref="FV311:FV320">
    <cfRule type="notContainsBlanks" dxfId="4432" priority="4470">
      <formula>LEN(TRIM(FV311))&gt;0</formula>
    </cfRule>
  </conditionalFormatting>
  <conditionalFormatting sqref="FV325:FV334">
    <cfRule type="notContainsBlanks" dxfId="4431" priority="4468">
      <formula>LEN(TRIM(FV325))&gt;0</formula>
    </cfRule>
  </conditionalFormatting>
  <conditionalFormatting sqref="FV339:FV348">
    <cfRule type="notContainsBlanks" dxfId="4430" priority="4465">
      <formula>LEN(TRIM(FV339))&gt;0</formula>
    </cfRule>
  </conditionalFormatting>
  <conditionalFormatting sqref="FV353:FV362">
    <cfRule type="notContainsBlanks" dxfId="4429" priority="4462">
      <formula>LEN(TRIM(FV353))&gt;0</formula>
    </cfRule>
  </conditionalFormatting>
  <conditionalFormatting sqref="FV367:FV377 FV381:FV391 FV395:FV404">
    <cfRule type="notContainsBlanks" dxfId="4428" priority="4460">
      <formula>LEN(TRIM(FV367))&gt;0</formula>
    </cfRule>
  </conditionalFormatting>
  <conditionalFormatting sqref="FV409:FV418">
    <cfRule type="notContainsBlanks" dxfId="4427" priority="4458">
      <formula>LEN(TRIM(FV409))&gt;0</formula>
    </cfRule>
  </conditionalFormatting>
  <conditionalFormatting sqref="FV423:FV433">
    <cfRule type="notContainsBlanks" dxfId="4426" priority="4456">
      <formula>LEN(TRIM(FV423))&gt;0</formula>
    </cfRule>
  </conditionalFormatting>
  <conditionalFormatting sqref="FV437:FV447">
    <cfRule type="notContainsBlanks" dxfId="4425" priority="4454">
      <formula>LEN(TRIM(FV437))&gt;0</formula>
    </cfRule>
  </conditionalFormatting>
  <conditionalFormatting sqref="FV451:FV461">
    <cfRule type="notContainsBlanks" dxfId="4424" priority="4452">
      <formula>LEN(TRIM(FV451))&gt;0</formula>
    </cfRule>
  </conditionalFormatting>
  <conditionalFormatting sqref="FV465:FV474">
    <cfRule type="notContainsBlanks" dxfId="4423" priority="4450">
      <formula>LEN(TRIM(FV465))&gt;0</formula>
    </cfRule>
  </conditionalFormatting>
  <conditionalFormatting sqref="FV148:FW167">
    <cfRule type="notContainsBlanks" dxfId="4422" priority="4488">
      <formula>LEN(TRIM(FV148))&gt;0</formula>
    </cfRule>
  </conditionalFormatting>
  <conditionalFormatting sqref="FV172:FW191">
    <cfRule type="notContainsBlanks" dxfId="4421" priority="4487">
      <formula>LEN(TRIM(FV172))&gt;0</formula>
    </cfRule>
  </conditionalFormatting>
  <conditionalFormatting sqref="FV6:GB6">
    <cfRule type="notContainsText" dxfId="4420" priority="4486" operator="notContains" text="зазначте вид послуги...">
      <formula>ISERROR(SEARCH("зазначте вид послуги...",FV6))</formula>
    </cfRule>
    <cfRule type="notContainsText" dxfId="4419" priority="4501" operator="notContains" text="зазначте вид послуги…">
      <formula>ISERROR(SEARCH("зазначте вид послуги…",FV6))</formula>
    </cfRule>
    <cfRule type="notContainsBlanks" dxfId="4418" priority="4447">
      <formula>LEN(TRIM(FV6))&gt;0</formula>
    </cfRule>
  </conditionalFormatting>
  <conditionalFormatting sqref="FW292:FW294">
    <cfRule type="cellIs" dxfId="4417" priority="4473" operator="notEqual">
      <formula>0</formula>
    </cfRule>
  </conditionalFormatting>
  <conditionalFormatting sqref="FX8:FX11">
    <cfRule type="notContainsBlanks" dxfId="4416" priority="4485">
      <formula>LEN(TRIM(FX8))&gt;0</formula>
    </cfRule>
  </conditionalFormatting>
  <conditionalFormatting sqref="FX197:FX216">
    <cfRule type="notContainsBlanks" dxfId="4415" priority="4483">
      <formula>LEN(TRIM(FX197))&gt;0</formula>
    </cfRule>
  </conditionalFormatting>
  <conditionalFormatting sqref="FX221:FX230">
    <cfRule type="notContainsBlanks" dxfId="4414" priority="4481">
      <formula>LEN(TRIM(FX221))&gt;0</formula>
    </cfRule>
  </conditionalFormatting>
  <conditionalFormatting sqref="FX235:FX244">
    <cfRule type="notContainsBlanks" dxfId="4413" priority="4479">
      <formula>LEN(TRIM(FX235))&gt;0</formula>
    </cfRule>
  </conditionalFormatting>
  <conditionalFormatting sqref="FX249:FX258">
    <cfRule type="notContainsBlanks" dxfId="4412" priority="4477">
      <formula>LEN(TRIM(FX249))&gt;0</formula>
    </cfRule>
  </conditionalFormatting>
  <conditionalFormatting sqref="FX277:FX286">
    <cfRule type="notContainsBlanks" dxfId="4411" priority="4474">
      <formula>LEN(TRIM(FX277))&gt;0</formula>
    </cfRule>
  </conditionalFormatting>
  <conditionalFormatting sqref="FX300:FX309">
    <cfRule type="notContainsBlanks" dxfId="4410" priority="4471">
      <formula>LEN(TRIM(FX300))&gt;0</formula>
    </cfRule>
  </conditionalFormatting>
  <conditionalFormatting sqref="FX311:FX320">
    <cfRule type="notContainsBlanks" dxfId="4409" priority="4469">
      <formula>LEN(TRIM(FX311))&gt;0</formula>
    </cfRule>
  </conditionalFormatting>
  <conditionalFormatting sqref="FX325:FX334">
    <cfRule type="notContainsBlanks" dxfId="4408" priority="4467">
      <formula>LEN(TRIM(FX325))&gt;0</formula>
    </cfRule>
  </conditionalFormatting>
  <conditionalFormatting sqref="FX339:FX348">
    <cfRule type="notContainsBlanks" dxfId="4407" priority="4464">
      <formula>LEN(TRIM(FX339))&gt;0</formula>
    </cfRule>
  </conditionalFormatting>
  <conditionalFormatting sqref="FX49:FY68">
    <cfRule type="notContainsBlanks" dxfId="4406" priority="4499">
      <formula>LEN(TRIM(FX49))&gt;0</formula>
    </cfRule>
  </conditionalFormatting>
  <conditionalFormatting sqref="FX70:FY89">
    <cfRule type="notContainsBlanks" dxfId="4405" priority="4493">
      <formula>LEN(TRIM(FX70))&gt;0</formula>
    </cfRule>
  </conditionalFormatting>
  <conditionalFormatting sqref="FX91:FY110">
    <cfRule type="notContainsBlanks" dxfId="4404" priority="4492">
      <formula>LEN(TRIM(FX91))&gt;0</formula>
    </cfRule>
  </conditionalFormatting>
  <conditionalFormatting sqref="FX112:FY121">
    <cfRule type="notContainsBlanks" dxfId="4403" priority="4491">
      <formula>LEN(TRIM(FX112))&gt;0</formula>
    </cfRule>
  </conditionalFormatting>
  <conditionalFormatting sqref="FX123:FY132">
    <cfRule type="notContainsBlanks" dxfId="4402" priority="4490">
      <formula>LEN(TRIM(FX123))&gt;0</formula>
    </cfRule>
  </conditionalFormatting>
  <conditionalFormatting sqref="FX134:FY143">
    <cfRule type="notContainsBlanks" dxfId="4401" priority="4489">
      <formula>LEN(TRIM(FX134))&gt;0</formula>
    </cfRule>
  </conditionalFormatting>
  <conditionalFormatting sqref="FY353:FY362">
    <cfRule type="notContainsBlanks" dxfId="4400" priority="4461">
      <formula>LEN(TRIM(FY353))&gt;0</formula>
    </cfRule>
  </conditionalFormatting>
  <conditionalFormatting sqref="FY367:FY377 FY381:FY391 FY395:FY404">
    <cfRule type="notContainsBlanks" dxfId="4399" priority="4459">
      <formula>LEN(TRIM(FY367))&gt;0</formula>
    </cfRule>
  </conditionalFormatting>
  <conditionalFormatting sqref="FY409:FY418">
    <cfRule type="notContainsBlanks" dxfId="4398" priority="4457">
      <formula>LEN(TRIM(FY409))&gt;0</formula>
    </cfRule>
  </conditionalFormatting>
  <conditionalFormatting sqref="FY423:FY433">
    <cfRule type="notContainsBlanks" dxfId="4397" priority="4455">
      <formula>LEN(TRIM(FY423))&gt;0</formula>
    </cfRule>
  </conditionalFormatting>
  <conditionalFormatting sqref="FY437:FY447">
    <cfRule type="notContainsBlanks" dxfId="4396" priority="4453">
      <formula>LEN(TRIM(FY437))&gt;0</formula>
    </cfRule>
  </conditionalFormatting>
  <conditionalFormatting sqref="FY451:FY461">
    <cfRule type="notContainsBlanks" dxfId="4395" priority="4451">
      <formula>LEN(TRIM(FY451))&gt;0</formula>
    </cfRule>
  </conditionalFormatting>
  <conditionalFormatting sqref="FY465:FY474">
    <cfRule type="notContainsBlanks" dxfId="4394" priority="4449">
      <formula>LEN(TRIM(FY465))&gt;0</formula>
    </cfRule>
  </conditionalFormatting>
  <conditionalFormatting sqref="FZ37 FZ39">
    <cfRule type="notContainsBlanks" dxfId="4393" priority="4448">
      <formula>LEN(TRIM(FZ37))&gt;0</formula>
    </cfRule>
  </conditionalFormatting>
  <conditionalFormatting sqref="FZ38 FZ40:FZ41">
    <cfRule type="notContainsBlanks" dxfId="4392" priority="4502">
      <formula>LEN(TRIM(FZ38))&gt;0</formula>
    </cfRule>
    <cfRule type="notContainsBlanks" dxfId="4391" priority="4503">
      <formula>LEN(TRIM(FZ38))&gt;0</formula>
    </cfRule>
  </conditionalFormatting>
  <conditionalFormatting sqref="FZ325:FZ334">
    <cfRule type="notContainsBlanks" dxfId="4390" priority="4466">
      <formula>LEN(TRIM(FZ325))&gt;0</formula>
    </cfRule>
  </conditionalFormatting>
  <conditionalFormatting sqref="FZ339:FZ348">
    <cfRule type="notContainsBlanks" dxfId="4389" priority="4463">
      <formula>LEN(TRIM(FZ339))&gt;0</formula>
    </cfRule>
  </conditionalFormatting>
  <conditionalFormatting sqref="GD49:GD68">
    <cfRule type="notContainsBlanks" dxfId="4388" priority="4443">
      <formula>LEN(TRIM(GD49))&gt;0</formula>
    </cfRule>
  </conditionalFormatting>
  <conditionalFormatting sqref="GD70:GD89">
    <cfRule type="notContainsBlanks" dxfId="4387" priority="4441">
      <formula>LEN(TRIM(GD70))&gt;0</formula>
    </cfRule>
  </conditionalFormatting>
  <conditionalFormatting sqref="GD91:GD110">
    <cfRule type="notContainsBlanks" dxfId="4386" priority="4440">
      <formula>LEN(TRIM(GD91))&gt;0</formula>
    </cfRule>
  </conditionalFormatting>
  <conditionalFormatting sqref="GD112:GD121">
    <cfRule type="notContainsBlanks" dxfId="4385" priority="4439">
      <formula>LEN(TRIM(GD112))&gt;0</formula>
    </cfRule>
  </conditionalFormatting>
  <conditionalFormatting sqref="GD123:GD132">
    <cfRule type="notContainsBlanks" dxfId="4384" priority="4438">
      <formula>LEN(TRIM(GD123))&gt;0</formula>
    </cfRule>
  </conditionalFormatting>
  <conditionalFormatting sqref="GD134:GD143">
    <cfRule type="notContainsBlanks" dxfId="4383" priority="4437">
      <formula>LEN(TRIM(GD134))&gt;0</formula>
    </cfRule>
  </conditionalFormatting>
  <conditionalFormatting sqref="GD197:GD216">
    <cfRule type="notContainsBlanks" dxfId="4382" priority="4427">
      <formula>LEN(TRIM(GD197))&gt;0</formula>
    </cfRule>
  </conditionalFormatting>
  <conditionalFormatting sqref="GD221:GD230">
    <cfRule type="notContainsBlanks" dxfId="4381" priority="4425">
      <formula>LEN(TRIM(GD221))&gt;0</formula>
    </cfRule>
  </conditionalFormatting>
  <conditionalFormatting sqref="GD235:GD244">
    <cfRule type="notContainsBlanks" dxfId="4380" priority="4423">
      <formula>LEN(TRIM(GD235))&gt;0</formula>
    </cfRule>
  </conditionalFormatting>
  <conditionalFormatting sqref="GD249:GD258">
    <cfRule type="notContainsBlanks" dxfId="4379" priority="4421">
      <formula>LEN(TRIM(GD249))&gt;0</formula>
    </cfRule>
  </conditionalFormatting>
  <conditionalFormatting sqref="GD263:GD272">
    <cfRule type="notContainsBlanks" dxfId="4378" priority="4419">
      <formula>LEN(TRIM(GD263))&gt;0</formula>
    </cfRule>
  </conditionalFormatting>
  <conditionalFormatting sqref="GD277:GD286">
    <cfRule type="notContainsBlanks" dxfId="4377" priority="4418">
      <formula>LEN(TRIM(GD277))&gt;0</formula>
    </cfRule>
  </conditionalFormatting>
  <conditionalFormatting sqref="GD300:GD309">
    <cfRule type="notContainsBlanks" dxfId="4376" priority="4415">
      <formula>LEN(TRIM(GD300))&gt;0</formula>
    </cfRule>
  </conditionalFormatting>
  <conditionalFormatting sqref="GD311:GD320">
    <cfRule type="notContainsBlanks" dxfId="4375" priority="4413">
      <formula>LEN(TRIM(GD311))&gt;0</formula>
    </cfRule>
  </conditionalFormatting>
  <conditionalFormatting sqref="GD325:GD334">
    <cfRule type="notContainsBlanks" dxfId="4374" priority="4411">
      <formula>LEN(TRIM(GD325))&gt;0</formula>
    </cfRule>
  </conditionalFormatting>
  <conditionalFormatting sqref="GD339:GD348">
    <cfRule type="notContainsBlanks" dxfId="4373" priority="4408">
      <formula>LEN(TRIM(GD339))&gt;0</formula>
    </cfRule>
  </conditionalFormatting>
  <conditionalFormatting sqref="GD353:GD362">
    <cfRule type="notContainsBlanks" dxfId="4372" priority="4405">
      <formula>LEN(TRIM(GD353))&gt;0</formula>
    </cfRule>
  </conditionalFormatting>
  <conditionalFormatting sqref="GD367:GD377 GD381:GD391 GD395:GD404">
    <cfRule type="notContainsBlanks" dxfId="4371" priority="4403">
      <formula>LEN(TRIM(GD367))&gt;0</formula>
    </cfRule>
  </conditionalFormatting>
  <conditionalFormatting sqref="GD409:GD418">
    <cfRule type="notContainsBlanks" dxfId="4370" priority="4401">
      <formula>LEN(TRIM(GD409))&gt;0</formula>
    </cfRule>
  </conditionalFormatting>
  <conditionalFormatting sqref="GD423:GD433">
    <cfRule type="notContainsBlanks" dxfId="4369" priority="4399">
      <formula>LEN(TRIM(GD423))&gt;0</formula>
    </cfRule>
  </conditionalFormatting>
  <conditionalFormatting sqref="GD437:GD447">
    <cfRule type="notContainsBlanks" dxfId="4368" priority="4397">
      <formula>LEN(TRIM(GD437))&gt;0</formula>
    </cfRule>
  </conditionalFormatting>
  <conditionalFormatting sqref="GD451:GD461">
    <cfRule type="notContainsBlanks" dxfId="4367" priority="4395">
      <formula>LEN(TRIM(GD451))&gt;0</formula>
    </cfRule>
  </conditionalFormatting>
  <conditionalFormatting sqref="GD465:GD474">
    <cfRule type="notContainsBlanks" dxfId="4366" priority="4393">
      <formula>LEN(TRIM(GD465))&gt;0</formula>
    </cfRule>
  </conditionalFormatting>
  <conditionalFormatting sqref="GD148:GE167">
    <cfRule type="notContainsBlanks" dxfId="4365" priority="4431">
      <formula>LEN(TRIM(GD148))&gt;0</formula>
    </cfRule>
  </conditionalFormatting>
  <conditionalFormatting sqref="GD172:GE191">
    <cfRule type="notContainsBlanks" dxfId="4364" priority="4430">
      <formula>LEN(TRIM(GD172))&gt;0</formula>
    </cfRule>
  </conditionalFormatting>
  <conditionalFormatting sqref="GD6:GJ6">
    <cfRule type="notContainsBlanks" dxfId="4363" priority="4390">
      <formula>LEN(TRIM(GD6))&gt;0</formula>
    </cfRule>
    <cfRule type="notContainsText" dxfId="4362" priority="4444" operator="notContains" text="зазначте вид послуги…">
      <formula>ISERROR(SEARCH("зазначте вид послуги…",GD6))</formula>
    </cfRule>
    <cfRule type="notContainsText" dxfId="4361" priority="4429" operator="notContains" text="зазначте вид послуги...">
      <formula>ISERROR(SEARCH("зазначте вид послуги...",GD6))</formula>
    </cfRule>
  </conditionalFormatting>
  <conditionalFormatting sqref="GE292:GE294">
    <cfRule type="cellIs" dxfId="4360" priority="4416" operator="notEqual">
      <formula>0</formula>
    </cfRule>
  </conditionalFormatting>
  <conditionalFormatting sqref="GF8:GF11">
    <cfRule type="notContainsBlanks" dxfId="4359" priority="4428">
      <formula>LEN(TRIM(GF8))&gt;0</formula>
    </cfRule>
  </conditionalFormatting>
  <conditionalFormatting sqref="GF197:GF216">
    <cfRule type="notContainsBlanks" dxfId="4358" priority="4426">
      <formula>LEN(TRIM(GF197))&gt;0</formula>
    </cfRule>
  </conditionalFormatting>
  <conditionalFormatting sqref="GF221:GF230">
    <cfRule type="notContainsBlanks" dxfId="4357" priority="4424">
      <formula>LEN(TRIM(GF221))&gt;0</formula>
    </cfRule>
  </conditionalFormatting>
  <conditionalFormatting sqref="GF235:GF244">
    <cfRule type="notContainsBlanks" dxfId="4356" priority="4422">
      <formula>LEN(TRIM(GF235))&gt;0</formula>
    </cfRule>
  </conditionalFormatting>
  <conditionalFormatting sqref="GF249:GF258">
    <cfRule type="notContainsBlanks" dxfId="4355" priority="4420">
      <formula>LEN(TRIM(GF249))&gt;0</formula>
    </cfRule>
  </conditionalFormatting>
  <conditionalFormatting sqref="GF277:GF286">
    <cfRule type="notContainsBlanks" dxfId="4354" priority="4417">
      <formula>LEN(TRIM(GF277))&gt;0</formula>
    </cfRule>
  </conditionalFormatting>
  <conditionalFormatting sqref="GF300:GF309">
    <cfRule type="notContainsBlanks" dxfId="4353" priority="4414">
      <formula>LEN(TRIM(GF300))&gt;0</formula>
    </cfRule>
  </conditionalFormatting>
  <conditionalFormatting sqref="GF311:GF320">
    <cfRule type="notContainsBlanks" dxfId="4352" priority="4412">
      <formula>LEN(TRIM(GF311))&gt;0</formula>
    </cfRule>
  </conditionalFormatting>
  <conditionalFormatting sqref="GF325:GF334">
    <cfRule type="notContainsBlanks" dxfId="4351" priority="4410">
      <formula>LEN(TRIM(GF325))&gt;0</formula>
    </cfRule>
  </conditionalFormatting>
  <conditionalFormatting sqref="GF339:GF348">
    <cfRule type="notContainsBlanks" dxfId="4350" priority="4407">
      <formula>LEN(TRIM(GF339))&gt;0</formula>
    </cfRule>
  </conditionalFormatting>
  <conditionalFormatting sqref="GF49:GG68">
    <cfRule type="notContainsBlanks" dxfId="4349" priority="4442">
      <formula>LEN(TRIM(GF49))&gt;0</formula>
    </cfRule>
  </conditionalFormatting>
  <conditionalFormatting sqref="GF70:GG89">
    <cfRule type="notContainsBlanks" dxfId="4348" priority="4436">
      <formula>LEN(TRIM(GF70))&gt;0</formula>
    </cfRule>
  </conditionalFormatting>
  <conditionalFormatting sqref="GF91:GG110">
    <cfRule type="notContainsBlanks" dxfId="4347" priority="4435">
      <formula>LEN(TRIM(GF91))&gt;0</formula>
    </cfRule>
  </conditionalFormatting>
  <conditionalFormatting sqref="GF112:GG121">
    <cfRule type="notContainsBlanks" dxfId="4346" priority="4434">
      <formula>LEN(TRIM(GF112))&gt;0</formula>
    </cfRule>
  </conditionalFormatting>
  <conditionalFormatting sqref="GF123:GG132">
    <cfRule type="notContainsBlanks" dxfId="4345" priority="4433">
      <formula>LEN(TRIM(GF123))&gt;0</formula>
    </cfRule>
  </conditionalFormatting>
  <conditionalFormatting sqref="GF134:GG143">
    <cfRule type="notContainsBlanks" dxfId="4344" priority="4432">
      <formula>LEN(TRIM(GF134))&gt;0</formula>
    </cfRule>
  </conditionalFormatting>
  <conditionalFormatting sqref="GG353:GG362">
    <cfRule type="notContainsBlanks" dxfId="4343" priority="4404">
      <formula>LEN(TRIM(GG353))&gt;0</formula>
    </cfRule>
  </conditionalFormatting>
  <conditionalFormatting sqref="GG367:GG377 GG381:GG391 GG395:GG404">
    <cfRule type="notContainsBlanks" dxfId="4342" priority="4402">
      <formula>LEN(TRIM(GG367))&gt;0</formula>
    </cfRule>
  </conditionalFormatting>
  <conditionalFormatting sqref="GG409:GG418">
    <cfRule type="notContainsBlanks" dxfId="4341" priority="4400">
      <formula>LEN(TRIM(GG409))&gt;0</formula>
    </cfRule>
  </conditionalFormatting>
  <conditionalFormatting sqref="GG423:GG433">
    <cfRule type="notContainsBlanks" dxfId="4340" priority="4398">
      <formula>LEN(TRIM(GG423))&gt;0</formula>
    </cfRule>
  </conditionalFormatting>
  <conditionalFormatting sqref="GG437:GG447">
    <cfRule type="notContainsBlanks" dxfId="4339" priority="4396">
      <formula>LEN(TRIM(GG437))&gt;0</formula>
    </cfRule>
  </conditionalFormatting>
  <conditionalFormatting sqref="GG451:GG461">
    <cfRule type="notContainsBlanks" dxfId="4338" priority="4394">
      <formula>LEN(TRIM(GG451))&gt;0</formula>
    </cfRule>
  </conditionalFormatting>
  <conditionalFormatting sqref="GG465:GG474">
    <cfRule type="notContainsBlanks" dxfId="4337" priority="4392">
      <formula>LEN(TRIM(GG465))&gt;0</formula>
    </cfRule>
  </conditionalFormatting>
  <conditionalFormatting sqref="GH37 GH39">
    <cfRule type="notContainsBlanks" dxfId="4336" priority="4391">
      <formula>LEN(TRIM(GH37))&gt;0</formula>
    </cfRule>
  </conditionalFormatting>
  <conditionalFormatting sqref="GH38 GH40:GH41">
    <cfRule type="notContainsBlanks" dxfId="4335" priority="4446">
      <formula>LEN(TRIM(GH38))&gt;0</formula>
    </cfRule>
    <cfRule type="notContainsBlanks" dxfId="4334" priority="4445">
      <formula>LEN(TRIM(GH38))&gt;0</formula>
    </cfRule>
  </conditionalFormatting>
  <conditionalFormatting sqref="GH325:GH334">
    <cfRule type="notContainsBlanks" dxfId="4333" priority="4409">
      <formula>LEN(TRIM(GH325))&gt;0</formula>
    </cfRule>
  </conditionalFormatting>
  <conditionalFormatting sqref="GH339:GH348">
    <cfRule type="notContainsBlanks" dxfId="4332" priority="4406">
      <formula>LEN(TRIM(GH339))&gt;0</formula>
    </cfRule>
  </conditionalFormatting>
  <conditionalFormatting sqref="GL49:GL68">
    <cfRule type="notContainsBlanks" dxfId="4331" priority="4386">
      <formula>LEN(TRIM(GL49))&gt;0</formula>
    </cfRule>
  </conditionalFormatting>
  <conditionalFormatting sqref="GL70:GL89">
    <cfRule type="notContainsBlanks" dxfId="4330" priority="4384">
      <formula>LEN(TRIM(GL70))&gt;0</formula>
    </cfRule>
  </conditionalFormatting>
  <conditionalFormatting sqref="GL91:GL110">
    <cfRule type="notContainsBlanks" dxfId="4329" priority="4383">
      <formula>LEN(TRIM(GL91))&gt;0</formula>
    </cfRule>
  </conditionalFormatting>
  <conditionalFormatting sqref="GL112:GL121">
    <cfRule type="notContainsBlanks" dxfId="4328" priority="4382">
      <formula>LEN(TRIM(GL112))&gt;0</formula>
    </cfRule>
  </conditionalFormatting>
  <conditionalFormatting sqref="GL123:GL132">
    <cfRule type="notContainsBlanks" dxfId="4327" priority="4381">
      <formula>LEN(TRIM(GL123))&gt;0</formula>
    </cfRule>
  </conditionalFormatting>
  <conditionalFormatting sqref="GL134:GL143">
    <cfRule type="notContainsBlanks" dxfId="4326" priority="4380">
      <formula>LEN(TRIM(GL134))&gt;0</formula>
    </cfRule>
  </conditionalFormatting>
  <conditionalFormatting sqref="GL197:GL216">
    <cfRule type="notContainsBlanks" dxfId="4325" priority="4370">
      <formula>LEN(TRIM(GL197))&gt;0</formula>
    </cfRule>
  </conditionalFormatting>
  <conditionalFormatting sqref="GL221:GL230">
    <cfRule type="notContainsBlanks" dxfId="4324" priority="4368">
      <formula>LEN(TRIM(GL221))&gt;0</formula>
    </cfRule>
  </conditionalFormatting>
  <conditionalFormatting sqref="GL235:GL244">
    <cfRule type="notContainsBlanks" dxfId="4323" priority="4366">
      <formula>LEN(TRIM(GL235))&gt;0</formula>
    </cfRule>
  </conditionalFormatting>
  <conditionalFormatting sqref="GL249:GL258">
    <cfRule type="notContainsBlanks" dxfId="4322" priority="4364">
      <formula>LEN(TRIM(GL249))&gt;0</formula>
    </cfRule>
  </conditionalFormatting>
  <conditionalFormatting sqref="GL263:GL272">
    <cfRule type="notContainsBlanks" dxfId="4321" priority="4362">
      <formula>LEN(TRIM(GL263))&gt;0</formula>
    </cfRule>
  </conditionalFormatting>
  <conditionalFormatting sqref="GL277:GL286">
    <cfRule type="notContainsBlanks" dxfId="4320" priority="4361">
      <formula>LEN(TRIM(GL277))&gt;0</formula>
    </cfRule>
  </conditionalFormatting>
  <conditionalFormatting sqref="GL300:GL309">
    <cfRule type="notContainsBlanks" dxfId="4319" priority="4358">
      <formula>LEN(TRIM(GL300))&gt;0</formula>
    </cfRule>
  </conditionalFormatting>
  <conditionalFormatting sqref="GL311:GL320">
    <cfRule type="notContainsBlanks" dxfId="4318" priority="4356">
      <formula>LEN(TRIM(GL311))&gt;0</formula>
    </cfRule>
  </conditionalFormatting>
  <conditionalFormatting sqref="GL325:GL334">
    <cfRule type="notContainsBlanks" dxfId="4317" priority="4354">
      <formula>LEN(TRIM(GL325))&gt;0</formula>
    </cfRule>
  </conditionalFormatting>
  <conditionalFormatting sqref="GL339:GL348">
    <cfRule type="notContainsBlanks" dxfId="4316" priority="4351">
      <formula>LEN(TRIM(GL339))&gt;0</formula>
    </cfRule>
  </conditionalFormatting>
  <conditionalFormatting sqref="GL353:GL362">
    <cfRule type="notContainsBlanks" dxfId="4315" priority="4348">
      <formula>LEN(TRIM(GL353))&gt;0</formula>
    </cfRule>
  </conditionalFormatting>
  <conditionalFormatting sqref="GL367:GL377 GL381:GL391 GL395:GL404">
    <cfRule type="notContainsBlanks" dxfId="4314" priority="4346">
      <formula>LEN(TRIM(GL367))&gt;0</formula>
    </cfRule>
  </conditionalFormatting>
  <conditionalFormatting sqref="GL409:GL418">
    <cfRule type="notContainsBlanks" dxfId="4313" priority="4344">
      <formula>LEN(TRIM(GL409))&gt;0</formula>
    </cfRule>
  </conditionalFormatting>
  <conditionalFormatting sqref="GL423:GL433">
    <cfRule type="notContainsBlanks" dxfId="4312" priority="4342">
      <formula>LEN(TRIM(GL423))&gt;0</formula>
    </cfRule>
  </conditionalFormatting>
  <conditionalFormatting sqref="GL437:GL447">
    <cfRule type="notContainsBlanks" dxfId="4311" priority="4340">
      <formula>LEN(TRIM(GL437))&gt;0</formula>
    </cfRule>
  </conditionalFormatting>
  <conditionalFormatting sqref="GL451:GL461">
    <cfRule type="notContainsBlanks" dxfId="4310" priority="4338">
      <formula>LEN(TRIM(GL451))&gt;0</formula>
    </cfRule>
  </conditionalFormatting>
  <conditionalFormatting sqref="GL465:GL474">
    <cfRule type="notContainsBlanks" dxfId="4309" priority="4336">
      <formula>LEN(TRIM(GL465))&gt;0</formula>
    </cfRule>
  </conditionalFormatting>
  <conditionalFormatting sqref="GL148:GM167">
    <cfRule type="notContainsBlanks" dxfId="4308" priority="4374">
      <formula>LEN(TRIM(GL148))&gt;0</formula>
    </cfRule>
  </conditionalFormatting>
  <conditionalFormatting sqref="GL172:GM191">
    <cfRule type="notContainsBlanks" dxfId="4307" priority="4373">
      <formula>LEN(TRIM(GL172))&gt;0</formula>
    </cfRule>
  </conditionalFormatting>
  <conditionalFormatting sqref="GL6:GR6">
    <cfRule type="notContainsText" dxfId="4306" priority="4387" operator="notContains" text="зазначте вид послуги…">
      <formula>ISERROR(SEARCH("зазначте вид послуги…",GL6))</formula>
    </cfRule>
    <cfRule type="notContainsBlanks" dxfId="4305" priority="4333">
      <formula>LEN(TRIM(GL6))&gt;0</formula>
    </cfRule>
    <cfRule type="notContainsText" dxfId="4304" priority="4372" operator="notContains" text="зазначте вид послуги...">
      <formula>ISERROR(SEARCH("зазначте вид послуги...",GL6))</formula>
    </cfRule>
  </conditionalFormatting>
  <conditionalFormatting sqref="GM292:GM294">
    <cfRule type="cellIs" dxfId="4303" priority="4359" operator="notEqual">
      <formula>0</formula>
    </cfRule>
  </conditionalFormatting>
  <conditionalFormatting sqref="GN8:GN11">
    <cfRule type="notContainsBlanks" dxfId="4302" priority="4371">
      <formula>LEN(TRIM(GN8))&gt;0</formula>
    </cfRule>
  </conditionalFormatting>
  <conditionalFormatting sqref="GN197:GN216">
    <cfRule type="notContainsBlanks" dxfId="4301" priority="4369">
      <formula>LEN(TRIM(GN197))&gt;0</formula>
    </cfRule>
  </conditionalFormatting>
  <conditionalFormatting sqref="GN221:GN230">
    <cfRule type="notContainsBlanks" dxfId="4300" priority="4367">
      <formula>LEN(TRIM(GN221))&gt;0</formula>
    </cfRule>
  </conditionalFormatting>
  <conditionalFormatting sqref="GN235:GN244">
    <cfRule type="notContainsBlanks" dxfId="4299" priority="4365">
      <formula>LEN(TRIM(GN235))&gt;0</formula>
    </cfRule>
  </conditionalFormatting>
  <conditionalFormatting sqref="GN249:GN258">
    <cfRule type="notContainsBlanks" dxfId="4298" priority="4363">
      <formula>LEN(TRIM(GN249))&gt;0</formula>
    </cfRule>
  </conditionalFormatting>
  <conditionalFormatting sqref="GN277:GN286">
    <cfRule type="notContainsBlanks" dxfId="4297" priority="4360">
      <formula>LEN(TRIM(GN277))&gt;0</formula>
    </cfRule>
  </conditionalFormatting>
  <conditionalFormatting sqref="GN300:GN309">
    <cfRule type="notContainsBlanks" dxfId="4296" priority="4357">
      <formula>LEN(TRIM(GN300))&gt;0</formula>
    </cfRule>
  </conditionalFormatting>
  <conditionalFormatting sqref="GN311:GN320">
    <cfRule type="notContainsBlanks" dxfId="4295" priority="4355">
      <formula>LEN(TRIM(GN311))&gt;0</formula>
    </cfRule>
  </conditionalFormatting>
  <conditionalFormatting sqref="GN325:GN334">
    <cfRule type="notContainsBlanks" dxfId="4294" priority="4353">
      <formula>LEN(TRIM(GN325))&gt;0</formula>
    </cfRule>
  </conditionalFormatting>
  <conditionalFormatting sqref="GN339:GN348">
    <cfRule type="notContainsBlanks" dxfId="4293" priority="4350">
      <formula>LEN(TRIM(GN339))&gt;0</formula>
    </cfRule>
  </conditionalFormatting>
  <conditionalFormatting sqref="GN49:GO68">
    <cfRule type="notContainsBlanks" dxfId="4292" priority="4385">
      <formula>LEN(TRIM(GN49))&gt;0</formula>
    </cfRule>
  </conditionalFormatting>
  <conditionalFormatting sqref="GN70:GO89">
    <cfRule type="notContainsBlanks" dxfId="4291" priority="4379">
      <formula>LEN(TRIM(GN70))&gt;0</formula>
    </cfRule>
  </conditionalFormatting>
  <conditionalFormatting sqref="GN91:GO110">
    <cfRule type="notContainsBlanks" dxfId="4290" priority="4378">
      <formula>LEN(TRIM(GN91))&gt;0</formula>
    </cfRule>
  </conditionalFormatting>
  <conditionalFormatting sqref="GN112:GO121">
    <cfRule type="notContainsBlanks" dxfId="4289" priority="4377">
      <formula>LEN(TRIM(GN112))&gt;0</formula>
    </cfRule>
  </conditionalFormatting>
  <conditionalFormatting sqref="GN123:GO132">
    <cfRule type="notContainsBlanks" dxfId="4288" priority="4376">
      <formula>LEN(TRIM(GN123))&gt;0</formula>
    </cfRule>
  </conditionalFormatting>
  <conditionalFormatting sqref="GN134:GO143">
    <cfRule type="notContainsBlanks" dxfId="4287" priority="4375">
      <formula>LEN(TRIM(GN134))&gt;0</formula>
    </cfRule>
  </conditionalFormatting>
  <conditionalFormatting sqref="GO353:GO362">
    <cfRule type="notContainsBlanks" dxfId="4286" priority="4347">
      <formula>LEN(TRIM(GO353))&gt;0</formula>
    </cfRule>
  </conditionalFormatting>
  <conditionalFormatting sqref="GO367:GO377 GO381:GO391 GO395:GO404">
    <cfRule type="notContainsBlanks" dxfId="4285" priority="4345">
      <formula>LEN(TRIM(GO367))&gt;0</formula>
    </cfRule>
  </conditionalFormatting>
  <conditionalFormatting sqref="GO409:GO418">
    <cfRule type="notContainsBlanks" dxfId="4284" priority="4343">
      <formula>LEN(TRIM(GO409))&gt;0</formula>
    </cfRule>
  </conditionalFormatting>
  <conditionalFormatting sqref="GO423:GO433">
    <cfRule type="notContainsBlanks" dxfId="4283" priority="4341">
      <formula>LEN(TRIM(GO423))&gt;0</formula>
    </cfRule>
  </conditionalFormatting>
  <conditionalFormatting sqref="GO437:GO447">
    <cfRule type="notContainsBlanks" dxfId="4282" priority="4339">
      <formula>LEN(TRIM(GO437))&gt;0</formula>
    </cfRule>
  </conditionalFormatting>
  <conditionalFormatting sqref="GO451:GO461">
    <cfRule type="notContainsBlanks" dxfId="4281" priority="4337">
      <formula>LEN(TRIM(GO451))&gt;0</formula>
    </cfRule>
  </conditionalFormatting>
  <conditionalFormatting sqref="GO465:GO474">
    <cfRule type="notContainsBlanks" dxfId="4280" priority="4335">
      <formula>LEN(TRIM(GO465))&gt;0</formula>
    </cfRule>
  </conditionalFormatting>
  <conditionalFormatting sqref="GP37 GP39">
    <cfRule type="notContainsBlanks" dxfId="4279" priority="4334">
      <formula>LEN(TRIM(GP37))&gt;0</formula>
    </cfRule>
  </conditionalFormatting>
  <conditionalFormatting sqref="GP38 GP40:GP41">
    <cfRule type="notContainsBlanks" dxfId="4278" priority="4389">
      <formula>LEN(TRIM(GP38))&gt;0</formula>
    </cfRule>
    <cfRule type="notContainsBlanks" dxfId="4277" priority="4388">
      <formula>LEN(TRIM(GP38))&gt;0</formula>
    </cfRule>
  </conditionalFormatting>
  <conditionalFormatting sqref="GP325:GP334">
    <cfRule type="notContainsBlanks" dxfId="4276" priority="4352">
      <formula>LEN(TRIM(GP325))&gt;0</formula>
    </cfRule>
  </conditionalFormatting>
  <conditionalFormatting sqref="GP339:GP348">
    <cfRule type="notContainsBlanks" dxfId="4275" priority="4349">
      <formula>LEN(TRIM(GP339))&gt;0</formula>
    </cfRule>
  </conditionalFormatting>
  <conditionalFormatting sqref="GT49:GT68">
    <cfRule type="notContainsBlanks" dxfId="4274" priority="4329">
      <formula>LEN(TRIM(GT49))&gt;0</formula>
    </cfRule>
  </conditionalFormatting>
  <conditionalFormatting sqref="GT70:GT89">
    <cfRule type="notContainsBlanks" dxfId="4273" priority="4327">
      <formula>LEN(TRIM(GT70))&gt;0</formula>
    </cfRule>
  </conditionalFormatting>
  <conditionalFormatting sqref="GT91:GT110">
    <cfRule type="notContainsBlanks" dxfId="4272" priority="4326">
      <formula>LEN(TRIM(GT91))&gt;0</formula>
    </cfRule>
  </conditionalFormatting>
  <conditionalFormatting sqref="GT112:GT121">
    <cfRule type="notContainsBlanks" dxfId="4271" priority="4325">
      <formula>LEN(TRIM(GT112))&gt;0</formula>
    </cfRule>
  </conditionalFormatting>
  <conditionalFormatting sqref="GT123:GT132">
    <cfRule type="notContainsBlanks" dxfId="4270" priority="4324">
      <formula>LEN(TRIM(GT123))&gt;0</formula>
    </cfRule>
  </conditionalFormatting>
  <conditionalFormatting sqref="GT134:GT143">
    <cfRule type="notContainsBlanks" dxfId="4269" priority="4323">
      <formula>LEN(TRIM(GT134))&gt;0</formula>
    </cfRule>
  </conditionalFormatting>
  <conditionalFormatting sqref="GT197:GT216">
    <cfRule type="notContainsBlanks" dxfId="4268" priority="4313">
      <formula>LEN(TRIM(GT197))&gt;0</formula>
    </cfRule>
  </conditionalFormatting>
  <conditionalFormatting sqref="GT221:GT230">
    <cfRule type="notContainsBlanks" dxfId="4267" priority="4311">
      <formula>LEN(TRIM(GT221))&gt;0</formula>
    </cfRule>
  </conditionalFormatting>
  <conditionalFormatting sqref="GT235:GT244">
    <cfRule type="notContainsBlanks" dxfId="4266" priority="4309">
      <formula>LEN(TRIM(GT235))&gt;0</formula>
    </cfRule>
  </conditionalFormatting>
  <conditionalFormatting sqref="GT249:GT258">
    <cfRule type="notContainsBlanks" dxfId="4265" priority="4307">
      <formula>LEN(TRIM(GT249))&gt;0</formula>
    </cfRule>
  </conditionalFormatting>
  <conditionalFormatting sqref="GT263:GT272">
    <cfRule type="notContainsBlanks" dxfId="4264" priority="4305">
      <formula>LEN(TRIM(GT263))&gt;0</formula>
    </cfRule>
  </conditionalFormatting>
  <conditionalFormatting sqref="GT277:GT286">
    <cfRule type="notContainsBlanks" dxfId="4263" priority="4304">
      <formula>LEN(TRIM(GT277))&gt;0</formula>
    </cfRule>
  </conditionalFormatting>
  <conditionalFormatting sqref="GT300:GT309">
    <cfRule type="notContainsBlanks" dxfId="4262" priority="4301">
      <formula>LEN(TRIM(GT300))&gt;0</formula>
    </cfRule>
  </conditionalFormatting>
  <conditionalFormatting sqref="GT311:GT320">
    <cfRule type="notContainsBlanks" dxfId="4261" priority="4299">
      <formula>LEN(TRIM(GT311))&gt;0</formula>
    </cfRule>
  </conditionalFormatting>
  <conditionalFormatting sqref="GT325:GT334">
    <cfRule type="notContainsBlanks" dxfId="4260" priority="4297">
      <formula>LEN(TRIM(GT325))&gt;0</formula>
    </cfRule>
  </conditionalFormatting>
  <conditionalFormatting sqref="GT339:GT348">
    <cfRule type="notContainsBlanks" dxfId="4259" priority="4294">
      <formula>LEN(TRIM(GT339))&gt;0</formula>
    </cfRule>
  </conditionalFormatting>
  <conditionalFormatting sqref="GT353:GT362">
    <cfRule type="notContainsBlanks" dxfId="4258" priority="4291">
      <formula>LEN(TRIM(GT353))&gt;0</formula>
    </cfRule>
  </conditionalFormatting>
  <conditionalFormatting sqref="GT367:GT377 GT381:GT391 GT395:GT404">
    <cfRule type="notContainsBlanks" dxfId="4257" priority="4289">
      <formula>LEN(TRIM(GT367))&gt;0</formula>
    </cfRule>
  </conditionalFormatting>
  <conditionalFormatting sqref="GT409:GT418">
    <cfRule type="notContainsBlanks" dxfId="4256" priority="4287">
      <formula>LEN(TRIM(GT409))&gt;0</formula>
    </cfRule>
  </conditionalFormatting>
  <conditionalFormatting sqref="GT423:GT433">
    <cfRule type="notContainsBlanks" dxfId="4255" priority="4285">
      <formula>LEN(TRIM(GT423))&gt;0</formula>
    </cfRule>
  </conditionalFormatting>
  <conditionalFormatting sqref="GT437:GT447">
    <cfRule type="notContainsBlanks" dxfId="4254" priority="4283">
      <formula>LEN(TRIM(GT437))&gt;0</formula>
    </cfRule>
  </conditionalFormatting>
  <conditionalFormatting sqref="GT451:GT461">
    <cfRule type="notContainsBlanks" dxfId="4253" priority="4281">
      <formula>LEN(TRIM(GT451))&gt;0</formula>
    </cfRule>
  </conditionalFormatting>
  <conditionalFormatting sqref="GT465:GT474">
    <cfRule type="notContainsBlanks" dxfId="4252" priority="4279">
      <formula>LEN(TRIM(GT465))&gt;0</formula>
    </cfRule>
  </conditionalFormatting>
  <conditionalFormatting sqref="GT148:GU167">
    <cfRule type="notContainsBlanks" dxfId="4251" priority="4317">
      <formula>LEN(TRIM(GT148))&gt;0</formula>
    </cfRule>
  </conditionalFormatting>
  <conditionalFormatting sqref="GT172:GU191">
    <cfRule type="notContainsBlanks" dxfId="4250" priority="4316">
      <formula>LEN(TRIM(GT172))&gt;0</formula>
    </cfRule>
  </conditionalFormatting>
  <conditionalFormatting sqref="GT6:GZ6">
    <cfRule type="notContainsText" dxfId="4249" priority="4330" operator="notContains" text="зазначте вид послуги…">
      <formula>ISERROR(SEARCH("зазначте вид послуги…",GT6))</formula>
    </cfRule>
    <cfRule type="notContainsBlanks" dxfId="4248" priority="4276">
      <formula>LEN(TRIM(GT6))&gt;0</formula>
    </cfRule>
    <cfRule type="notContainsText" dxfId="4247" priority="4315" operator="notContains" text="зазначте вид послуги...">
      <formula>ISERROR(SEARCH("зазначте вид послуги...",GT6))</formula>
    </cfRule>
  </conditionalFormatting>
  <conditionalFormatting sqref="GU292:GU294">
    <cfRule type="cellIs" dxfId="4246" priority="4302" operator="notEqual">
      <formula>0</formula>
    </cfRule>
  </conditionalFormatting>
  <conditionalFormatting sqref="GV8:GV11">
    <cfRule type="notContainsBlanks" dxfId="4245" priority="4314">
      <formula>LEN(TRIM(GV8))&gt;0</formula>
    </cfRule>
  </conditionalFormatting>
  <conditionalFormatting sqref="GV197:GV216">
    <cfRule type="notContainsBlanks" dxfId="4244" priority="4312">
      <formula>LEN(TRIM(GV197))&gt;0</formula>
    </cfRule>
  </conditionalFormatting>
  <conditionalFormatting sqref="GV221:GV230">
    <cfRule type="notContainsBlanks" dxfId="4243" priority="4310">
      <formula>LEN(TRIM(GV221))&gt;0</formula>
    </cfRule>
  </conditionalFormatting>
  <conditionalFormatting sqref="GV235:GV244">
    <cfRule type="notContainsBlanks" dxfId="4242" priority="4308">
      <formula>LEN(TRIM(GV235))&gt;0</formula>
    </cfRule>
  </conditionalFormatting>
  <conditionalFormatting sqref="GV249:GV258">
    <cfRule type="notContainsBlanks" dxfId="4241" priority="4306">
      <formula>LEN(TRIM(GV249))&gt;0</formula>
    </cfRule>
  </conditionalFormatting>
  <conditionalFormatting sqref="GV277:GV286">
    <cfRule type="notContainsBlanks" dxfId="4240" priority="4303">
      <formula>LEN(TRIM(GV277))&gt;0</formula>
    </cfRule>
  </conditionalFormatting>
  <conditionalFormatting sqref="GV300:GV309">
    <cfRule type="notContainsBlanks" dxfId="4239" priority="4300">
      <formula>LEN(TRIM(GV300))&gt;0</formula>
    </cfRule>
  </conditionalFormatting>
  <conditionalFormatting sqref="GV311:GV320">
    <cfRule type="notContainsBlanks" dxfId="4238" priority="4298">
      <formula>LEN(TRIM(GV311))&gt;0</formula>
    </cfRule>
  </conditionalFormatting>
  <conditionalFormatting sqref="GV325:GV334">
    <cfRule type="notContainsBlanks" dxfId="4237" priority="4296">
      <formula>LEN(TRIM(GV325))&gt;0</formula>
    </cfRule>
  </conditionalFormatting>
  <conditionalFormatting sqref="GV339:GV348">
    <cfRule type="notContainsBlanks" dxfId="4236" priority="4293">
      <formula>LEN(TRIM(GV339))&gt;0</formula>
    </cfRule>
  </conditionalFormatting>
  <conditionalFormatting sqref="GV49:GW68">
    <cfRule type="notContainsBlanks" dxfId="4235" priority="4328">
      <formula>LEN(TRIM(GV49))&gt;0</formula>
    </cfRule>
  </conditionalFormatting>
  <conditionalFormatting sqref="GV70:GW89">
    <cfRule type="notContainsBlanks" dxfId="4234" priority="4322">
      <formula>LEN(TRIM(GV70))&gt;0</formula>
    </cfRule>
  </conditionalFormatting>
  <conditionalFormatting sqref="GV91:GW110">
    <cfRule type="notContainsBlanks" dxfId="4233" priority="4321">
      <formula>LEN(TRIM(GV91))&gt;0</formula>
    </cfRule>
  </conditionalFormatting>
  <conditionalFormatting sqref="GV112:GW121">
    <cfRule type="notContainsBlanks" dxfId="4232" priority="4320">
      <formula>LEN(TRIM(GV112))&gt;0</formula>
    </cfRule>
  </conditionalFormatting>
  <conditionalFormatting sqref="GV123:GW132">
    <cfRule type="notContainsBlanks" dxfId="4231" priority="4319">
      <formula>LEN(TRIM(GV123))&gt;0</formula>
    </cfRule>
  </conditionalFormatting>
  <conditionalFormatting sqref="GV134:GW143">
    <cfRule type="notContainsBlanks" dxfId="4230" priority="4318">
      <formula>LEN(TRIM(GV134))&gt;0</formula>
    </cfRule>
  </conditionalFormatting>
  <conditionalFormatting sqref="GW353:GW362">
    <cfRule type="notContainsBlanks" dxfId="4229" priority="4290">
      <formula>LEN(TRIM(GW353))&gt;0</formula>
    </cfRule>
  </conditionalFormatting>
  <conditionalFormatting sqref="GW367:GW377 GW381:GW391 GW395:GW404">
    <cfRule type="notContainsBlanks" dxfId="4228" priority="4288">
      <formula>LEN(TRIM(GW367))&gt;0</formula>
    </cfRule>
  </conditionalFormatting>
  <conditionalFormatting sqref="GW409:GW418">
    <cfRule type="notContainsBlanks" dxfId="4227" priority="4286">
      <formula>LEN(TRIM(GW409))&gt;0</formula>
    </cfRule>
  </conditionalFormatting>
  <conditionalFormatting sqref="GW423:GW433">
    <cfRule type="notContainsBlanks" dxfId="4226" priority="4284">
      <formula>LEN(TRIM(GW423))&gt;0</formula>
    </cfRule>
  </conditionalFormatting>
  <conditionalFormatting sqref="GW437:GW447">
    <cfRule type="notContainsBlanks" dxfId="4225" priority="4282">
      <formula>LEN(TRIM(GW437))&gt;0</formula>
    </cfRule>
  </conditionalFormatting>
  <conditionalFormatting sqref="GW451:GW461">
    <cfRule type="notContainsBlanks" dxfId="4224" priority="4280">
      <formula>LEN(TRIM(GW451))&gt;0</formula>
    </cfRule>
  </conditionalFormatting>
  <conditionalFormatting sqref="GW465:GW474">
    <cfRule type="notContainsBlanks" dxfId="4223" priority="4278">
      <formula>LEN(TRIM(GW465))&gt;0</formula>
    </cfRule>
  </conditionalFormatting>
  <conditionalFormatting sqref="GX37 GX39">
    <cfRule type="notContainsBlanks" dxfId="4222" priority="4277">
      <formula>LEN(TRIM(GX37))&gt;0</formula>
    </cfRule>
  </conditionalFormatting>
  <conditionalFormatting sqref="GX38 GX40:GX41">
    <cfRule type="notContainsBlanks" dxfId="4221" priority="4331">
      <formula>LEN(TRIM(GX38))&gt;0</formula>
    </cfRule>
    <cfRule type="notContainsBlanks" dxfId="4220" priority="4332">
      <formula>LEN(TRIM(GX38))&gt;0</formula>
    </cfRule>
  </conditionalFormatting>
  <conditionalFormatting sqref="GX325:GX334">
    <cfRule type="notContainsBlanks" dxfId="4219" priority="4295">
      <formula>LEN(TRIM(GX325))&gt;0</formula>
    </cfRule>
  </conditionalFormatting>
  <conditionalFormatting sqref="GX339:GX348">
    <cfRule type="notContainsBlanks" dxfId="4218" priority="4292">
      <formula>LEN(TRIM(GX339))&gt;0</formula>
    </cfRule>
  </conditionalFormatting>
  <conditionalFormatting sqref="HB49:HB68">
    <cfRule type="notContainsBlanks" dxfId="4217" priority="4272">
      <formula>LEN(TRIM(HB49))&gt;0</formula>
    </cfRule>
  </conditionalFormatting>
  <conditionalFormatting sqref="HB70:HB89">
    <cfRule type="notContainsBlanks" dxfId="4216" priority="4270">
      <formula>LEN(TRIM(HB70))&gt;0</formula>
    </cfRule>
  </conditionalFormatting>
  <conditionalFormatting sqref="HB91:HB110">
    <cfRule type="notContainsBlanks" dxfId="4215" priority="4269">
      <formula>LEN(TRIM(HB91))&gt;0</formula>
    </cfRule>
  </conditionalFormatting>
  <conditionalFormatting sqref="HB112:HB121">
    <cfRule type="notContainsBlanks" dxfId="4214" priority="4268">
      <formula>LEN(TRIM(HB112))&gt;0</formula>
    </cfRule>
  </conditionalFormatting>
  <conditionalFormatting sqref="HB123:HB132">
    <cfRule type="notContainsBlanks" dxfId="4213" priority="4267">
      <formula>LEN(TRIM(HB123))&gt;0</formula>
    </cfRule>
  </conditionalFormatting>
  <conditionalFormatting sqref="HB134:HB143">
    <cfRule type="notContainsBlanks" dxfId="4212" priority="4266">
      <formula>LEN(TRIM(HB134))&gt;0</formula>
    </cfRule>
  </conditionalFormatting>
  <conditionalFormatting sqref="HB197:HB216">
    <cfRule type="notContainsBlanks" dxfId="4211" priority="4256">
      <formula>LEN(TRIM(HB197))&gt;0</formula>
    </cfRule>
  </conditionalFormatting>
  <conditionalFormatting sqref="HB221:HB230">
    <cfRule type="notContainsBlanks" dxfId="4210" priority="4254">
      <formula>LEN(TRIM(HB221))&gt;0</formula>
    </cfRule>
  </conditionalFormatting>
  <conditionalFormatting sqref="HB235:HB244">
    <cfRule type="notContainsBlanks" dxfId="4209" priority="4252">
      <formula>LEN(TRIM(HB235))&gt;0</formula>
    </cfRule>
  </conditionalFormatting>
  <conditionalFormatting sqref="HB249:HB258">
    <cfRule type="notContainsBlanks" dxfId="4208" priority="4250">
      <formula>LEN(TRIM(HB249))&gt;0</formula>
    </cfRule>
  </conditionalFormatting>
  <conditionalFormatting sqref="HB263:HB272">
    <cfRule type="notContainsBlanks" dxfId="4207" priority="4248">
      <formula>LEN(TRIM(HB263))&gt;0</formula>
    </cfRule>
  </conditionalFormatting>
  <conditionalFormatting sqref="HB277:HB286">
    <cfRule type="notContainsBlanks" dxfId="4206" priority="4247">
      <formula>LEN(TRIM(HB277))&gt;0</formula>
    </cfRule>
  </conditionalFormatting>
  <conditionalFormatting sqref="HB300:HB309">
    <cfRule type="notContainsBlanks" dxfId="4205" priority="4244">
      <formula>LEN(TRIM(HB300))&gt;0</formula>
    </cfRule>
  </conditionalFormatting>
  <conditionalFormatting sqref="HB311:HB320">
    <cfRule type="notContainsBlanks" dxfId="4204" priority="4242">
      <formula>LEN(TRIM(HB311))&gt;0</formula>
    </cfRule>
  </conditionalFormatting>
  <conditionalFormatting sqref="HB325:HB334">
    <cfRule type="notContainsBlanks" dxfId="4203" priority="4240">
      <formula>LEN(TRIM(HB325))&gt;0</formula>
    </cfRule>
  </conditionalFormatting>
  <conditionalFormatting sqref="HB339:HB348">
    <cfRule type="notContainsBlanks" dxfId="4202" priority="4237">
      <formula>LEN(TRIM(HB339))&gt;0</formula>
    </cfRule>
  </conditionalFormatting>
  <conditionalFormatting sqref="HB353:HB362">
    <cfRule type="notContainsBlanks" dxfId="4201" priority="4234">
      <formula>LEN(TRIM(HB353))&gt;0</formula>
    </cfRule>
  </conditionalFormatting>
  <conditionalFormatting sqref="HB367:HB377 HB381:HB391 HB395:HB404">
    <cfRule type="notContainsBlanks" dxfId="4200" priority="4232">
      <formula>LEN(TRIM(HB367))&gt;0</formula>
    </cfRule>
  </conditionalFormatting>
  <conditionalFormatting sqref="HB409:HB418">
    <cfRule type="notContainsBlanks" dxfId="4199" priority="4230">
      <formula>LEN(TRIM(HB409))&gt;0</formula>
    </cfRule>
  </conditionalFormatting>
  <conditionalFormatting sqref="HB423:HB433">
    <cfRule type="notContainsBlanks" dxfId="4198" priority="4228">
      <formula>LEN(TRIM(HB423))&gt;0</formula>
    </cfRule>
  </conditionalFormatting>
  <conditionalFormatting sqref="HB437:HB447">
    <cfRule type="notContainsBlanks" dxfId="4197" priority="4226">
      <formula>LEN(TRIM(HB437))&gt;0</formula>
    </cfRule>
  </conditionalFormatting>
  <conditionalFormatting sqref="HB451:HB461">
    <cfRule type="notContainsBlanks" dxfId="4196" priority="4224">
      <formula>LEN(TRIM(HB451))&gt;0</formula>
    </cfRule>
  </conditionalFormatting>
  <conditionalFormatting sqref="HB465:HB474">
    <cfRule type="notContainsBlanks" dxfId="4195" priority="4222">
      <formula>LEN(TRIM(HB465))&gt;0</formula>
    </cfRule>
  </conditionalFormatting>
  <conditionalFormatting sqref="HB148:HC167">
    <cfRule type="notContainsBlanks" dxfId="4194" priority="4260">
      <formula>LEN(TRIM(HB148))&gt;0</formula>
    </cfRule>
  </conditionalFormatting>
  <conditionalFormatting sqref="HB172:HC191">
    <cfRule type="notContainsBlanks" dxfId="4193" priority="4259">
      <formula>LEN(TRIM(HB172))&gt;0</formula>
    </cfRule>
  </conditionalFormatting>
  <conditionalFormatting sqref="HB6:HH6">
    <cfRule type="notContainsBlanks" dxfId="4192" priority="4219">
      <formula>LEN(TRIM(HB6))&gt;0</formula>
    </cfRule>
    <cfRule type="notContainsText" dxfId="4191" priority="4273" operator="notContains" text="зазначте вид послуги…">
      <formula>ISERROR(SEARCH("зазначте вид послуги…",HB6))</formula>
    </cfRule>
    <cfRule type="notContainsText" dxfId="4190" priority="4258" operator="notContains" text="зазначте вид послуги...">
      <formula>ISERROR(SEARCH("зазначте вид послуги...",HB6))</formula>
    </cfRule>
  </conditionalFormatting>
  <conditionalFormatting sqref="HC292:HC294">
    <cfRule type="cellIs" dxfId="4189" priority="4245" operator="notEqual">
      <formula>0</formula>
    </cfRule>
  </conditionalFormatting>
  <conditionalFormatting sqref="HD8:HD11">
    <cfRule type="notContainsBlanks" dxfId="4188" priority="4257">
      <formula>LEN(TRIM(HD8))&gt;0</formula>
    </cfRule>
  </conditionalFormatting>
  <conditionalFormatting sqref="HD197:HD216">
    <cfRule type="notContainsBlanks" dxfId="4187" priority="4255">
      <formula>LEN(TRIM(HD197))&gt;0</formula>
    </cfRule>
  </conditionalFormatting>
  <conditionalFormatting sqref="HD221:HD230">
    <cfRule type="notContainsBlanks" dxfId="4186" priority="4253">
      <formula>LEN(TRIM(HD221))&gt;0</formula>
    </cfRule>
  </conditionalFormatting>
  <conditionalFormatting sqref="HD235:HD244">
    <cfRule type="notContainsBlanks" dxfId="4185" priority="4251">
      <formula>LEN(TRIM(HD235))&gt;0</formula>
    </cfRule>
  </conditionalFormatting>
  <conditionalFormatting sqref="HD249:HD258">
    <cfRule type="notContainsBlanks" dxfId="4184" priority="4249">
      <formula>LEN(TRIM(HD249))&gt;0</formula>
    </cfRule>
  </conditionalFormatting>
  <conditionalFormatting sqref="HD277:HD286">
    <cfRule type="notContainsBlanks" dxfId="4183" priority="4246">
      <formula>LEN(TRIM(HD277))&gt;0</formula>
    </cfRule>
  </conditionalFormatting>
  <conditionalFormatting sqref="HD300:HD309">
    <cfRule type="notContainsBlanks" dxfId="4182" priority="4243">
      <formula>LEN(TRIM(HD300))&gt;0</formula>
    </cfRule>
  </conditionalFormatting>
  <conditionalFormatting sqref="HD311:HD320">
    <cfRule type="notContainsBlanks" dxfId="4181" priority="4241">
      <formula>LEN(TRIM(HD311))&gt;0</formula>
    </cfRule>
  </conditionalFormatting>
  <conditionalFormatting sqref="HD325:HD334">
    <cfRule type="notContainsBlanks" dxfId="4180" priority="4239">
      <formula>LEN(TRIM(HD325))&gt;0</formula>
    </cfRule>
  </conditionalFormatting>
  <conditionalFormatting sqref="HD339:HD348">
    <cfRule type="notContainsBlanks" dxfId="4179" priority="4236">
      <formula>LEN(TRIM(HD339))&gt;0</formula>
    </cfRule>
  </conditionalFormatting>
  <conditionalFormatting sqref="HD49:HE68">
    <cfRule type="notContainsBlanks" dxfId="4178" priority="4271">
      <formula>LEN(TRIM(HD49))&gt;0</formula>
    </cfRule>
  </conditionalFormatting>
  <conditionalFormatting sqref="HD70:HE89">
    <cfRule type="notContainsBlanks" dxfId="4177" priority="4265">
      <formula>LEN(TRIM(HD70))&gt;0</formula>
    </cfRule>
  </conditionalFormatting>
  <conditionalFormatting sqref="HD91:HE110">
    <cfRule type="notContainsBlanks" dxfId="4176" priority="4264">
      <formula>LEN(TRIM(HD91))&gt;0</formula>
    </cfRule>
  </conditionalFormatting>
  <conditionalFormatting sqref="HD112:HE121">
    <cfRule type="notContainsBlanks" dxfId="4175" priority="4263">
      <formula>LEN(TRIM(HD112))&gt;0</formula>
    </cfRule>
  </conditionalFormatting>
  <conditionalFormatting sqref="HD123:HE132">
    <cfRule type="notContainsBlanks" dxfId="4174" priority="4262">
      <formula>LEN(TRIM(HD123))&gt;0</formula>
    </cfRule>
  </conditionalFormatting>
  <conditionalFormatting sqref="HD134:HE143">
    <cfRule type="notContainsBlanks" dxfId="4173" priority="4261">
      <formula>LEN(TRIM(HD134))&gt;0</formula>
    </cfRule>
  </conditionalFormatting>
  <conditionalFormatting sqref="HE353:HE362">
    <cfRule type="notContainsBlanks" dxfId="4172" priority="4233">
      <formula>LEN(TRIM(HE353))&gt;0</formula>
    </cfRule>
  </conditionalFormatting>
  <conditionalFormatting sqref="HE367:HE377 HE381:HE391 HE395:HE404">
    <cfRule type="notContainsBlanks" dxfId="4171" priority="4231">
      <formula>LEN(TRIM(HE367))&gt;0</formula>
    </cfRule>
  </conditionalFormatting>
  <conditionalFormatting sqref="HE409:HE418">
    <cfRule type="notContainsBlanks" dxfId="4170" priority="4229">
      <formula>LEN(TRIM(HE409))&gt;0</formula>
    </cfRule>
  </conditionalFormatting>
  <conditionalFormatting sqref="HE423:HE433">
    <cfRule type="notContainsBlanks" dxfId="4169" priority="4227">
      <formula>LEN(TRIM(HE423))&gt;0</formula>
    </cfRule>
  </conditionalFormatting>
  <conditionalFormatting sqref="HE437:HE447">
    <cfRule type="notContainsBlanks" dxfId="4168" priority="4225">
      <formula>LEN(TRIM(HE437))&gt;0</formula>
    </cfRule>
  </conditionalFormatting>
  <conditionalFormatting sqref="HE451:HE461">
    <cfRule type="notContainsBlanks" dxfId="4167" priority="4223">
      <formula>LEN(TRIM(HE451))&gt;0</formula>
    </cfRule>
  </conditionalFormatting>
  <conditionalFormatting sqref="HE465:HE474">
    <cfRule type="notContainsBlanks" dxfId="4166" priority="4221">
      <formula>LEN(TRIM(HE465))&gt;0</formula>
    </cfRule>
  </conditionalFormatting>
  <conditionalFormatting sqref="HF37 HF39">
    <cfRule type="notContainsBlanks" dxfId="4165" priority="4220">
      <formula>LEN(TRIM(HF37))&gt;0</formula>
    </cfRule>
  </conditionalFormatting>
  <conditionalFormatting sqref="HF38 HF40:HF41">
    <cfRule type="notContainsBlanks" dxfId="4164" priority="4274">
      <formula>LEN(TRIM(HF38))&gt;0</formula>
    </cfRule>
    <cfRule type="notContainsBlanks" dxfId="4163" priority="4275">
      <formula>LEN(TRIM(HF38))&gt;0</formula>
    </cfRule>
  </conditionalFormatting>
  <conditionalFormatting sqref="HF325:HF334">
    <cfRule type="notContainsBlanks" dxfId="4162" priority="4238">
      <formula>LEN(TRIM(HF325))&gt;0</formula>
    </cfRule>
  </conditionalFormatting>
  <conditionalFormatting sqref="HF339:HF348">
    <cfRule type="notContainsBlanks" dxfId="4161" priority="4235">
      <formula>LEN(TRIM(HF339))&gt;0</formula>
    </cfRule>
  </conditionalFormatting>
  <conditionalFormatting sqref="HJ49:HJ68">
    <cfRule type="notContainsBlanks" dxfId="4160" priority="4215">
      <formula>LEN(TRIM(HJ49))&gt;0</formula>
    </cfRule>
  </conditionalFormatting>
  <conditionalFormatting sqref="HJ70:HJ89">
    <cfRule type="notContainsBlanks" dxfId="4159" priority="4213">
      <formula>LEN(TRIM(HJ70))&gt;0</formula>
    </cfRule>
  </conditionalFormatting>
  <conditionalFormatting sqref="HJ91:HJ110">
    <cfRule type="notContainsBlanks" dxfId="4158" priority="4212">
      <formula>LEN(TRIM(HJ91))&gt;0</formula>
    </cfRule>
  </conditionalFormatting>
  <conditionalFormatting sqref="HJ112:HJ121">
    <cfRule type="notContainsBlanks" dxfId="4157" priority="4211">
      <formula>LEN(TRIM(HJ112))&gt;0</formula>
    </cfRule>
  </conditionalFormatting>
  <conditionalFormatting sqref="HJ123:HJ132">
    <cfRule type="notContainsBlanks" dxfId="4156" priority="4210">
      <formula>LEN(TRIM(HJ123))&gt;0</formula>
    </cfRule>
  </conditionalFormatting>
  <conditionalFormatting sqref="HJ134:HJ143">
    <cfRule type="notContainsBlanks" dxfId="4155" priority="4209">
      <formula>LEN(TRIM(HJ134))&gt;0</formula>
    </cfRule>
  </conditionalFormatting>
  <conditionalFormatting sqref="HJ197:HJ216">
    <cfRule type="notContainsBlanks" dxfId="4154" priority="4199">
      <formula>LEN(TRIM(HJ197))&gt;0</formula>
    </cfRule>
  </conditionalFormatting>
  <conditionalFormatting sqref="HJ221:HJ230">
    <cfRule type="notContainsBlanks" dxfId="4153" priority="4197">
      <formula>LEN(TRIM(HJ221))&gt;0</formula>
    </cfRule>
  </conditionalFormatting>
  <conditionalFormatting sqref="HJ235:HJ244">
    <cfRule type="notContainsBlanks" dxfId="4152" priority="4195">
      <formula>LEN(TRIM(HJ235))&gt;0</formula>
    </cfRule>
  </conditionalFormatting>
  <conditionalFormatting sqref="HJ249:HJ258">
    <cfRule type="notContainsBlanks" dxfId="4151" priority="4193">
      <formula>LEN(TRIM(HJ249))&gt;0</formula>
    </cfRule>
  </conditionalFormatting>
  <conditionalFormatting sqref="HJ263:HJ272">
    <cfRule type="notContainsBlanks" dxfId="4150" priority="4191">
      <formula>LEN(TRIM(HJ263))&gt;0</formula>
    </cfRule>
  </conditionalFormatting>
  <conditionalFormatting sqref="HJ277:HJ286">
    <cfRule type="notContainsBlanks" dxfId="4149" priority="4190">
      <formula>LEN(TRIM(HJ277))&gt;0</formula>
    </cfRule>
  </conditionalFormatting>
  <conditionalFormatting sqref="HJ300:HJ309">
    <cfRule type="notContainsBlanks" dxfId="4148" priority="4187">
      <formula>LEN(TRIM(HJ300))&gt;0</formula>
    </cfRule>
  </conditionalFormatting>
  <conditionalFormatting sqref="HJ311:HJ320">
    <cfRule type="notContainsBlanks" dxfId="4147" priority="4185">
      <formula>LEN(TRIM(HJ311))&gt;0</formula>
    </cfRule>
  </conditionalFormatting>
  <conditionalFormatting sqref="HJ325:HJ334">
    <cfRule type="notContainsBlanks" dxfId="4146" priority="4183">
      <formula>LEN(TRIM(HJ325))&gt;0</formula>
    </cfRule>
  </conditionalFormatting>
  <conditionalFormatting sqref="HJ339:HJ348">
    <cfRule type="notContainsBlanks" dxfId="4145" priority="4180">
      <formula>LEN(TRIM(HJ339))&gt;0</formula>
    </cfRule>
  </conditionalFormatting>
  <conditionalFormatting sqref="HJ353:HJ362">
    <cfRule type="notContainsBlanks" dxfId="4144" priority="4177">
      <formula>LEN(TRIM(HJ353))&gt;0</formula>
    </cfRule>
  </conditionalFormatting>
  <conditionalFormatting sqref="HJ367:HJ377 HJ381:HJ391 HJ395:HJ404">
    <cfRule type="notContainsBlanks" dxfId="4143" priority="4175">
      <formula>LEN(TRIM(HJ367))&gt;0</formula>
    </cfRule>
  </conditionalFormatting>
  <conditionalFormatting sqref="HJ409:HJ418">
    <cfRule type="notContainsBlanks" dxfId="4142" priority="4173">
      <formula>LEN(TRIM(HJ409))&gt;0</formula>
    </cfRule>
  </conditionalFormatting>
  <conditionalFormatting sqref="HJ423:HJ433">
    <cfRule type="notContainsBlanks" dxfId="4141" priority="4171">
      <formula>LEN(TRIM(HJ423))&gt;0</formula>
    </cfRule>
  </conditionalFormatting>
  <conditionalFormatting sqref="HJ437:HJ447">
    <cfRule type="notContainsBlanks" dxfId="4140" priority="4169">
      <formula>LEN(TRIM(HJ437))&gt;0</formula>
    </cfRule>
  </conditionalFormatting>
  <conditionalFormatting sqref="HJ451:HJ461">
    <cfRule type="notContainsBlanks" dxfId="4139" priority="4167">
      <formula>LEN(TRIM(HJ451))&gt;0</formula>
    </cfRule>
  </conditionalFormatting>
  <conditionalFormatting sqref="HJ465:HJ474">
    <cfRule type="notContainsBlanks" dxfId="4138" priority="4165">
      <formula>LEN(TRIM(HJ465))&gt;0</formula>
    </cfRule>
  </conditionalFormatting>
  <conditionalFormatting sqref="HJ148:HK167">
    <cfRule type="notContainsBlanks" dxfId="4137" priority="4203">
      <formula>LEN(TRIM(HJ148))&gt;0</formula>
    </cfRule>
  </conditionalFormatting>
  <conditionalFormatting sqref="HJ172:HK191">
    <cfRule type="notContainsBlanks" dxfId="4136" priority="4202">
      <formula>LEN(TRIM(HJ172))&gt;0</formula>
    </cfRule>
  </conditionalFormatting>
  <conditionalFormatting sqref="HJ6:HP6">
    <cfRule type="notContainsText" dxfId="4135" priority="4201" operator="notContains" text="зазначте вид послуги...">
      <formula>ISERROR(SEARCH("зазначте вид послуги...",HJ6))</formula>
    </cfRule>
    <cfRule type="notContainsText" dxfId="4134" priority="4216" operator="notContains" text="зазначте вид послуги…">
      <formula>ISERROR(SEARCH("зазначте вид послуги…",HJ6))</formula>
    </cfRule>
    <cfRule type="notContainsBlanks" dxfId="4133" priority="4162">
      <formula>LEN(TRIM(HJ6))&gt;0</formula>
    </cfRule>
  </conditionalFormatting>
  <conditionalFormatting sqref="HK292:HK294">
    <cfRule type="cellIs" dxfId="4132" priority="4188" operator="notEqual">
      <formula>0</formula>
    </cfRule>
  </conditionalFormatting>
  <conditionalFormatting sqref="HL8:HL11">
    <cfRule type="notContainsBlanks" dxfId="4131" priority="4200">
      <formula>LEN(TRIM(HL8))&gt;0</formula>
    </cfRule>
  </conditionalFormatting>
  <conditionalFormatting sqref="HL197:HL216">
    <cfRule type="notContainsBlanks" dxfId="4130" priority="4198">
      <formula>LEN(TRIM(HL197))&gt;0</formula>
    </cfRule>
  </conditionalFormatting>
  <conditionalFormatting sqref="HL221:HL230">
    <cfRule type="notContainsBlanks" dxfId="4129" priority="4196">
      <formula>LEN(TRIM(HL221))&gt;0</formula>
    </cfRule>
  </conditionalFormatting>
  <conditionalFormatting sqref="HL235:HL244">
    <cfRule type="notContainsBlanks" dxfId="4128" priority="4194">
      <formula>LEN(TRIM(HL235))&gt;0</formula>
    </cfRule>
  </conditionalFormatting>
  <conditionalFormatting sqref="HL249:HL258">
    <cfRule type="notContainsBlanks" dxfId="4127" priority="4192">
      <formula>LEN(TRIM(HL249))&gt;0</formula>
    </cfRule>
  </conditionalFormatting>
  <conditionalFormatting sqref="HL277:HL286">
    <cfRule type="notContainsBlanks" dxfId="4126" priority="4189">
      <formula>LEN(TRIM(HL277))&gt;0</formula>
    </cfRule>
  </conditionalFormatting>
  <conditionalFormatting sqref="HL300:HL309">
    <cfRule type="notContainsBlanks" dxfId="4125" priority="4186">
      <formula>LEN(TRIM(HL300))&gt;0</formula>
    </cfRule>
  </conditionalFormatting>
  <conditionalFormatting sqref="HL311:HL320">
    <cfRule type="notContainsBlanks" dxfId="4124" priority="4184">
      <formula>LEN(TRIM(HL311))&gt;0</formula>
    </cfRule>
  </conditionalFormatting>
  <conditionalFormatting sqref="HL325:HL334">
    <cfRule type="notContainsBlanks" dxfId="4123" priority="4182">
      <formula>LEN(TRIM(HL325))&gt;0</formula>
    </cfRule>
  </conditionalFormatting>
  <conditionalFormatting sqref="HL339:HL348">
    <cfRule type="notContainsBlanks" dxfId="4122" priority="4179">
      <formula>LEN(TRIM(HL339))&gt;0</formula>
    </cfRule>
  </conditionalFormatting>
  <conditionalFormatting sqref="HL49:HM68">
    <cfRule type="notContainsBlanks" dxfId="4121" priority="4214">
      <formula>LEN(TRIM(HL49))&gt;0</formula>
    </cfRule>
  </conditionalFormatting>
  <conditionalFormatting sqref="HL70:HM89">
    <cfRule type="notContainsBlanks" dxfId="4120" priority="4208">
      <formula>LEN(TRIM(HL70))&gt;0</formula>
    </cfRule>
  </conditionalFormatting>
  <conditionalFormatting sqref="HL91:HM110">
    <cfRule type="notContainsBlanks" dxfId="4119" priority="4207">
      <formula>LEN(TRIM(HL91))&gt;0</formula>
    </cfRule>
  </conditionalFormatting>
  <conditionalFormatting sqref="HL112:HM121">
    <cfRule type="notContainsBlanks" dxfId="4118" priority="4206">
      <formula>LEN(TRIM(HL112))&gt;0</formula>
    </cfRule>
  </conditionalFormatting>
  <conditionalFormatting sqref="HL123:HM132">
    <cfRule type="notContainsBlanks" dxfId="4117" priority="4205">
      <formula>LEN(TRIM(HL123))&gt;0</formula>
    </cfRule>
  </conditionalFormatting>
  <conditionalFormatting sqref="HL134:HM143">
    <cfRule type="notContainsBlanks" dxfId="4116" priority="4204">
      <formula>LEN(TRIM(HL134))&gt;0</formula>
    </cfRule>
  </conditionalFormatting>
  <conditionalFormatting sqref="HM353:HM362">
    <cfRule type="notContainsBlanks" dxfId="4115" priority="4176">
      <formula>LEN(TRIM(HM353))&gt;0</formula>
    </cfRule>
  </conditionalFormatting>
  <conditionalFormatting sqref="HM367:HM377 HM381:HM391 HM395:HM404">
    <cfRule type="notContainsBlanks" dxfId="4114" priority="4174">
      <formula>LEN(TRIM(HM367))&gt;0</formula>
    </cfRule>
  </conditionalFormatting>
  <conditionalFormatting sqref="HM409:HM418">
    <cfRule type="notContainsBlanks" dxfId="4113" priority="4172">
      <formula>LEN(TRIM(HM409))&gt;0</formula>
    </cfRule>
  </conditionalFormatting>
  <conditionalFormatting sqref="HM423:HM433">
    <cfRule type="notContainsBlanks" dxfId="4112" priority="4170">
      <formula>LEN(TRIM(HM423))&gt;0</formula>
    </cfRule>
  </conditionalFormatting>
  <conditionalFormatting sqref="HM437:HM447">
    <cfRule type="notContainsBlanks" dxfId="4111" priority="4168">
      <formula>LEN(TRIM(HM437))&gt;0</formula>
    </cfRule>
  </conditionalFormatting>
  <conditionalFormatting sqref="HM451:HM461">
    <cfRule type="notContainsBlanks" dxfId="4110" priority="4166">
      <formula>LEN(TRIM(HM451))&gt;0</formula>
    </cfRule>
  </conditionalFormatting>
  <conditionalFormatting sqref="HM465:HM474">
    <cfRule type="notContainsBlanks" dxfId="4109" priority="4164">
      <formula>LEN(TRIM(HM465))&gt;0</formula>
    </cfRule>
  </conditionalFormatting>
  <conditionalFormatting sqref="HN37 HN39">
    <cfRule type="notContainsBlanks" dxfId="4108" priority="4163">
      <formula>LEN(TRIM(HN37))&gt;0</formula>
    </cfRule>
  </conditionalFormatting>
  <conditionalFormatting sqref="HN38 HN40:HN41">
    <cfRule type="notContainsBlanks" dxfId="4107" priority="4218">
      <formula>LEN(TRIM(HN38))&gt;0</formula>
    </cfRule>
    <cfRule type="notContainsBlanks" dxfId="4106" priority="4217">
      <formula>LEN(TRIM(HN38))&gt;0</formula>
    </cfRule>
  </conditionalFormatting>
  <conditionalFormatting sqref="HN325:HN334">
    <cfRule type="notContainsBlanks" dxfId="4105" priority="4181">
      <formula>LEN(TRIM(HN325))&gt;0</formula>
    </cfRule>
  </conditionalFormatting>
  <conditionalFormatting sqref="HN339:HN348">
    <cfRule type="notContainsBlanks" dxfId="4104" priority="4178">
      <formula>LEN(TRIM(HN339))&gt;0</formula>
    </cfRule>
  </conditionalFormatting>
  <conditionalFormatting sqref="HR49:HR68">
    <cfRule type="notContainsBlanks" dxfId="4103" priority="4158">
      <formula>LEN(TRIM(HR49))&gt;0</formula>
    </cfRule>
  </conditionalFormatting>
  <conditionalFormatting sqref="HR70:HR89">
    <cfRule type="notContainsBlanks" dxfId="4102" priority="4156">
      <formula>LEN(TRIM(HR70))&gt;0</formula>
    </cfRule>
  </conditionalFormatting>
  <conditionalFormatting sqref="HR91:HR110">
    <cfRule type="notContainsBlanks" dxfId="4101" priority="4155">
      <formula>LEN(TRIM(HR91))&gt;0</formula>
    </cfRule>
  </conditionalFormatting>
  <conditionalFormatting sqref="HR112:HR121">
    <cfRule type="notContainsBlanks" dxfId="4100" priority="4154">
      <formula>LEN(TRIM(HR112))&gt;0</formula>
    </cfRule>
  </conditionalFormatting>
  <conditionalFormatting sqref="HR123:HR132">
    <cfRule type="notContainsBlanks" dxfId="4099" priority="4153">
      <formula>LEN(TRIM(HR123))&gt;0</formula>
    </cfRule>
  </conditionalFormatting>
  <conditionalFormatting sqref="HR134:HR143">
    <cfRule type="notContainsBlanks" dxfId="4098" priority="4152">
      <formula>LEN(TRIM(HR134))&gt;0</formula>
    </cfRule>
  </conditionalFormatting>
  <conditionalFormatting sqref="HR197:HR216">
    <cfRule type="notContainsBlanks" dxfId="4097" priority="4142">
      <formula>LEN(TRIM(HR197))&gt;0</formula>
    </cfRule>
  </conditionalFormatting>
  <conditionalFormatting sqref="HR221:HR230">
    <cfRule type="notContainsBlanks" dxfId="4096" priority="4140">
      <formula>LEN(TRIM(HR221))&gt;0</formula>
    </cfRule>
  </conditionalFormatting>
  <conditionalFormatting sqref="HR235:HR244">
    <cfRule type="notContainsBlanks" dxfId="4095" priority="4138">
      <formula>LEN(TRIM(HR235))&gt;0</formula>
    </cfRule>
  </conditionalFormatting>
  <conditionalFormatting sqref="HR249:HR258">
    <cfRule type="notContainsBlanks" dxfId="4094" priority="4136">
      <formula>LEN(TRIM(HR249))&gt;0</formula>
    </cfRule>
  </conditionalFormatting>
  <conditionalFormatting sqref="HR263:HR272">
    <cfRule type="notContainsBlanks" dxfId="4093" priority="4134">
      <formula>LEN(TRIM(HR263))&gt;0</formula>
    </cfRule>
  </conditionalFormatting>
  <conditionalFormatting sqref="HR277:HR286">
    <cfRule type="notContainsBlanks" dxfId="4092" priority="4133">
      <formula>LEN(TRIM(HR277))&gt;0</formula>
    </cfRule>
  </conditionalFormatting>
  <conditionalFormatting sqref="HR300:HR309">
    <cfRule type="notContainsBlanks" dxfId="4091" priority="4130">
      <formula>LEN(TRIM(HR300))&gt;0</formula>
    </cfRule>
  </conditionalFormatting>
  <conditionalFormatting sqref="HR311:HR320">
    <cfRule type="notContainsBlanks" dxfId="4090" priority="4128">
      <formula>LEN(TRIM(HR311))&gt;0</formula>
    </cfRule>
  </conditionalFormatting>
  <conditionalFormatting sqref="HR325:HR334">
    <cfRule type="notContainsBlanks" dxfId="4089" priority="4126">
      <formula>LEN(TRIM(HR325))&gt;0</formula>
    </cfRule>
  </conditionalFormatting>
  <conditionalFormatting sqref="HR339:HR348">
    <cfRule type="notContainsBlanks" dxfId="4088" priority="4123">
      <formula>LEN(TRIM(HR339))&gt;0</formula>
    </cfRule>
  </conditionalFormatting>
  <conditionalFormatting sqref="HR353:HR362">
    <cfRule type="notContainsBlanks" dxfId="4087" priority="4120">
      <formula>LEN(TRIM(HR353))&gt;0</formula>
    </cfRule>
  </conditionalFormatting>
  <conditionalFormatting sqref="HR367:HR377 HR381:HR391 HR395:HR404">
    <cfRule type="notContainsBlanks" dxfId="4086" priority="4118">
      <formula>LEN(TRIM(HR367))&gt;0</formula>
    </cfRule>
  </conditionalFormatting>
  <conditionalFormatting sqref="HR409:HR418">
    <cfRule type="notContainsBlanks" dxfId="4085" priority="4116">
      <formula>LEN(TRIM(HR409))&gt;0</formula>
    </cfRule>
  </conditionalFormatting>
  <conditionalFormatting sqref="HR423:HR433">
    <cfRule type="notContainsBlanks" dxfId="4084" priority="4114">
      <formula>LEN(TRIM(HR423))&gt;0</formula>
    </cfRule>
  </conditionalFormatting>
  <conditionalFormatting sqref="HR437:HR447">
    <cfRule type="notContainsBlanks" dxfId="4083" priority="4112">
      <formula>LEN(TRIM(HR437))&gt;0</formula>
    </cfRule>
  </conditionalFormatting>
  <conditionalFormatting sqref="HR451:HR461">
    <cfRule type="notContainsBlanks" dxfId="4082" priority="4110">
      <formula>LEN(TRIM(HR451))&gt;0</formula>
    </cfRule>
  </conditionalFormatting>
  <conditionalFormatting sqref="HR465:HR474">
    <cfRule type="notContainsBlanks" dxfId="4081" priority="4108">
      <formula>LEN(TRIM(HR465))&gt;0</formula>
    </cfRule>
  </conditionalFormatting>
  <conditionalFormatting sqref="HR148:HS167">
    <cfRule type="notContainsBlanks" dxfId="4080" priority="4146">
      <formula>LEN(TRIM(HR148))&gt;0</formula>
    </cfRule>
  </conditionalFormatting>
  <conditionalFormatting sqref="HR172:HS191">
    <cfRule type="notContainsBlanks" dxfId="4079" priority="4145">
      <formula>LEN(TRIM(HR172))&gt;0</formula>
    </cfRule>
  </conditionalFormatting>
  <conditionalFormatting sqref="HR6:HX6">
    <cfRule type="notContainsText" dxfId="4078" priority="4144" operator="notContains" text="зазначте вид послуги...">
      <formula>ISERROR(SEARCH("зазначте вид послуги...",HR6))</formula>
    </cfRule>
    <cfRule type="notContainsText" dxfId="4077" priority="4159" operator="notContains" text="зазначте вид послуги…">
      <formula>ISERROR(SEARCH("зазначте вид послуги…",HR6))</formula>
    </cfRule>
    <cfRule type="notContainsBlanks" dxfId="4076" priority="4105">
      <formula>LEN(TRIM(HR6))&gt;0</formula>
    </cfRule>
  </conditionalFormatting>
  <conditionalFormatting sqref="HS292:HS294">
    <cfRule type="cellIs" dxfId="4075" priority="4131" operator="notEqual">
      <formula>0</formula>
    </cfRule>
  </conditionalFormatting>
  <conditionalFormatting sqref="HT8:HT11">
    <cfRule type="notContainsBlanks" dxfId="4074" priority="4143">
      <formula>LEN(TRIM(HT8))&gt;0</formula>
    </cfRule>
  </conditionalFormatting>
  <conditionalFormatting sqref="HT197:HT216">
    <cfRule type="notContainsBlanks" dxfId="4073" priority="4141">
      <formula>LEN(TRIM(HT197))&gt;0</formula>
    </cfRule>
  </conditionalFormatting>
  <conditionalFormatting sqref="HT221:HT230">
    <cfRule type="notContainsBlanks" dxfId="4072" priority="4139">
      <formula>LEN(TRIM(HT221))&gt;0</formula>
    </cfRule>
  </conditionalFormatting>
  <conditionalFormatting sqref="HT235:HT244">
    <cfRule type="notContainsBlanks" dxfId="4071" priority="4137">
      <formula>LEN(TRIM(HT235))&gt;0</formula>
    </cfRule>
  </conditionalFormatting>
  <conditionalFormatting sqref="HT249:HT258">
    <cfRule type="notContainsBlanks" dxfId="4070" priority="4135">
      <formula>LEN(TRIM(HT249))&gt;0</formula>
    </cfRule>
  </conditionalFormatting>
  <conditionalFormatting sqref="HT277:HT286">
    <cfRule type="notContainsBlanks" dxfId="4069" priority="4132">
      <formula>LEN(TRIM(HT277))&gt;0</formula>
    </cfRule>
  </conditionalFormatting>
  <conditionalFormatting sqref="HT300:HT309">
    <cfRule type="notContainsBlanks" dxfId="4068" priority="4129">
      <formula>LEN(TRIM(HT300))&gt;0</formula>
    </cfRule>
  </conditionalFormatting>
  <conditionalFormatting sqref="HT311:HT320">
    <cfRule type="notContainsBlanks" dxfId="4067" priority="4127">
      <formula>LEN(TRIM(HT311))&gt;0</formula>
    </cfRule>
  </conditionalFormatting>
  <conditionalFormatting sqref="HT325:HT334">
    <cfRule type="notContainsBlanks" dxfId="4066" priority="4125">
      <formula>LEN(TRIM(HT325))&gt;0</formula>
    </cfRule>
  </conditionalFormatting>
  <conditionalFormatting sqref="HT339:HT348">
    <cfRule type="notContainsBlanks" dxfId="4065" priority="4122">
      <formula>LEN(TRIM(HT339))&gt;0</formula>
    </cfRule>
  </conditionalFormatting>
  <conditionalFormatting sqref="HT49:HU68">
    <cfRule type="notContainsBlanks" dxfId="4064" priority="4157">
      <formula>LEN(TRIM(HT49))&gt;0</formula>
    </cfRule>
  </conditionalFormatting>
  <conditionalFormatting sqref="HT70:HU89">
    <cfRule type="notContainsBlanks" dxfId="4063" priority="4151">
      <formula>LEN(TRIM(HT70))&gt;0</formula>
    </cfRule>
  </conditionalFormatting>
  <conditionalFormatting sqref="HT91:HU110">
    <cfRule type="notContainsBlanks" dxfId="4062" priority="4150">
      <formula>LEN(TRIM(HT91))&gt;0</formula>
    </cfRule>
  </conditionalFormatting>
  <conditionalFormatting sqref="HT112:HU121">
    <cfRule type="notContainsBlanks" dxfId="4061" priority="4149">
      <formula>LEN(TRIM(HT112))&gt;0</formula>
    </cfRule>
  </conditionalFormatting>
  <conditionalFormatting sqref="HT123:HU132">
    <cfRule type="notContainsBlanks" dxfId="4060" priority="4148">
      <formula>LEN(TRIM(HT123))&gt;0</formula>
    </cfRule>
  </conditionalFormatting>
  <conditionalFormatting sqref="HT134:HU143">
    <cfRule type="notContainsBlanks" dxfId="4059" priority="4147">
      <formula>LEN(TRIM(HT134))&gt;0</formula>
    </cfRule>
  </conditionalFormatting>
  <conditionalFormatting sqref="HU353:HU362">
    <cfRule type="notContainsBlanks" dxfId="4058" priority="4119">
      <formula>LEN(TRIM(HU353))&gt;0</formula>
    </cfRule>
  </conditionalFormatting>
  <conditionalFormatting sqref="HU367:HU377 HU381:HU391 HU395:HU404">
    <cfRule type="notContainsBlanks" dxfId="4057" priority="4117">
      <formula>LEN(TRIM(HU367))&gt;0</formula>
    </cfRule>
  </conditionalFormatting>
  <conditionalFormatting sqref="HU409:HU418">
    <cfRule type="notContainsBlanks" dxfId="4056" priority="4115">
      <formula>LEN(TRIM(HU409))&gt;0</formula>
    </cfRule>
  </conditionalFormatting>
  <conditionalFormatting sqref="HU423:HU433">
    <cfRule type="notContainsBlanks" dxfId="4055" priority="4113">
      <formula>LEN(TRIM(HU423))&gt;0</formula>
    </cfRule>
  </conditionalFormatting>
  <conditionalFormatting sqref="HU437:HU447">
    <cfRule type="notContainsBlanks" dxfId="4054" priority="4111">
      <formula>LEN(TRIM(HU437))&gt;0</formula>
    </cfRule>
  </conditionalFormatting>
  <conditionalFormatting sqref="HU451:HU461">
    <cfRule type="notContainsBlanks" dxfId="4053" priority="4109">
      <formula>LEN(TRIM(HU451))&gt;0</formula>
    </cfRule>
  </conditionalFormatting>
  <conditionalFormatting sqref="HU465:HU474">
    <cfRule type="notContainsBlanks" dxfId="4052" priority="4107">
      <formula>LEN(TRIM(HU465))&gt;0</formula>
    </cfRule>
  </conditionalFormatting>
  <conditionalFormatting sqref="HV37 HV39">
    <cfRule type="notContainsBlanks" dxfId="4051" priority="4106">
      <formula>LEN(TRIM(HV37))&gt;0</formula>
    </cfRule>
  </conditionalFormatting>
  <conditionalFormatting sqref="HV38 HV40:HV41">
    <cfRule type="notContainsBlanks" dxfId="4050" priority="4161">
      <formula>LEN(TRIM(HV38))&gt;0</formula>
    </cfRule>
    <cfRule type="notContainsBlanks" dxfId="4049" priority="4160">
      <formula>LEN(TRIM(HV38))&gt;0</formula>
    </cfRule>
  </conditionalFormatting>
  <conditionalFormatting sqref="HV325:HV334">
    <cfRule type="notContainsBlanks" dxfId="4048" priority="4124">
      <formula>LEN(TRIM(HV325))&gt;0</formula>
    </cfRule>
  </conditionalFormatting>
  <conditionalFormatting sqref="HV339:HV348">
    <cfRule type="notContainsBlanks" dxfId="4047" priority="4121">
      <formula>LEN(TRIM(HV339))&gt;0</formula>
    </cfRule>
  </conditionalFormatting>
  <conditionalFormatting sqref="HZ49:HZ68">
    <cfRule type="notContainsBlanks" dxfId="4046" priority="4101">
      <formula>LEN(TRIM(HZ49))&gt;0</formula>
    </cfRule>
  </conditionalFormatting>
  <conditionalFormatting sqref="HZ70:HZ89">
    <cfRule type="notContainsBlanks" dxfId="4045" priority="4099">
      <formula>LEN(TRIM(HZ70))&gt;0</formula>
    </cfRule>
  </conditionalFormatting>
  <conditionalFormatting sqref="HZ91:HZ110">
    <cfRule type="notContainsBlanks" dxfId="4044" priority="4098">
      <formula>LEN(TRIM(HZ91))&gt;0</formula>
    </cfRule>
  </conditionalFormatting>
  <conditionalFormatting sqref="HZ112:HZ121">
    <cfRule type="notContainsBlanks" dxfId="4043" priority="4097">
      <formula>LEN(TRIM(HZ112))&gt;0</formula>
    </cfRule>
  </conditionalFormatting>
  <conditionalFormatting sqref="HZ123:HZ132">
    <cfRule type="notContainsBlanks" dxfId="4042" priority="4096">
      <formula>LEN(TRIM(HZ123))&gt;0</formula>
    </cfRule>
  </conditionalFormatting>
  <conditionalFormatting sqref="HZ134:HZ143">
    <cfRule type="notContainsBlanks" dxfId="4041" priority="4095">
      <formula>LEN(TRIM(HZ134))&gt;0</formula>
    </cfRule>
  </conditionalFormatting>
  <conditionalFormatting sqref="HZ197:HZ216">
    <cfRule type="notContainsBlanks" dxfId="4040" priority="4085">
      <formula>LEN(TRIM(HZ197))&gt;0</formula>
    </cfRule>
  </conditionalFormatting>
  <conditionalFormatting sqref="HZ221:HZ230">
    <cfRule type="notContainsBlanks" dxfId="4039" priority="4083">
      <formula>LEN(TRIM(HZ221))&gt;0</formula>
    </cfRule>
  </conditionalFormatting>
  <conditionalFormatting sqref="HZ235:HZ244">
    <cfRule type="notContainsBlanks" dxfId="4038" priority="4081">
      <formula>LEN(TRIM(HZ235))&gt;0</formula>
    </cfRule>
  </conditionalFormatting>
  <conditionalFormatting sqref="HZ249:HZ258">
    <cfRule type="notContainsBlanks" dxfId="4037" priority="4079">
      <formula>LEN(TRIM(HZ249))&gt;0</formula>
    </cfRule>
  </conditionalFormatting>
  <conditionalFormatting sqref="HZ263:HZ272">
    <cfRule type="notContainsBlanks" dxfId="4036" priority="4077">
      <formula>LEN(TRIM(HZ263))&gt;0</formula>
    </cfRule>
  </conditionalFormatting>
  <conditionalFormatting sqref="HZ277:HZ286">
    <cfRule type="notContainsBlanks" dxfId="4035" priority="4076">
      <formula>LEN(TRIM(HZ277))&gt;0</formula>
    </cfRule>
  </conditionalFormatting>
  <conditionalFormatting sqref="HZ300:HZ309">
    <cfRule type="notContainsBlanks" dxfId="4034" priority="4073">
      <formula>LEN(TRIM(HZ300))&gt;0</formula>
    </cfRule>
  </conditionalFormatting>
  <conditionalFormatting sqref="HZ311:HZ320">
    <cfRule type="notContainsBlanks" dxfId="4033" priority="4071">
      <formula>LEN(TRIM(HZ311))&gt;0</formula>
    </cfRule>
  </conditionalFormatting>
  <conditionalFormatting sqref="HZ325:HZ334">
    <cfRule type="notContainsBlanks" dxfId="4032" priority="4069">
      <formula>LEN(TRIM(HZ325))&gt;0</formula>
    </cfRule>
  </conditionalFormatting>
  <conditionalFormatting sqref="HZ339:HZ348">
    <cfRule type="notContainsBlanks" dxfId="4031" priority="4066">
      <formula>LEN(TRIM(HZ339))&gt;0</formula>
    </cfRule>
  </conditionalFormatting>
  <conditionalFormatting sqref="HZ353:HZ362">
    <cfRule type="notContainsBlanks" dxfId="4030" priority="4063">
      <formula>LEN(TRIM(HZ353))&gt;0</formula>
    </cfRule>
  </conditionalFormatting>
  <conditionalFormatting sqref="HZ367:HZ377 HZ381:HZ391 HZ395:HZ404">
    <cfRule type="notContainsBlanks" dxfId="4029" priority="4061">
      <formula>LEN(TRIM(HZ367))&gt;0</formula>
    </cfRule>
  </conditionalFormatting>
  <conditionalFormatting sqref="HZ409:HZ418">
    <cfRule type="notContainsBlanks" dxfId="4028" priority="4059">
      <formula>LEN(TRIM(HZ409))&gt;0</formula>
    </cfRule>
  </conditionalFormatting>
  <conditionalFormatting sqref="HZ423:HZ433">
    <cfRule type="notContainsBlanks" dxfId="4027" priority="4057">
      <formula>LEN(TRIM(HZ423))&gt;0</formula>
    </cfRule>
  </conditionalFormatting>
  <conditionalFormatting sqref="HZ437:HZ447">
    <cfRule type="notContainsBlanks" dxfId="4026" priority="4055">
      <formula>LEN(TRIM(HZ437))&gt;0</formula>
    </cfRule>
  </conditionalFormatting>
  <conditionalFormatting sqref="HZ451:HZ461">
    <cfRule type="notContainsBlanks" dxfId="4025" priority="4053">
      <formula>LEN(TRIM(HZ451))&gt;0</formula>
    </cfRule>
  </conditionalFormatting>
  <conditionalFormatting sqref="HZ465:HZ474">
    <cfRule type="notContainsBlanks" dxfId="4024" priority="4051">
      <formula>LEN(TRIM(HZ465))&gt;0</formula>
    </cfRule>
  </conditionalFormatting>
  <conditionalFormatting sqref="HZ148:IA167">
    <cfRule type="notContainsBlanks" dxfId="4023" priority="4089">
      <formula>LEN(TRIM(HZ148))&gt;0</formula>
    </cfRule>
  </conditionalFormatting>
  <conditionalFormatting sqref="HZ172:IA191">
    <cfRule type="notContainsBlanks" dxfId="4022" priority="4088">
      <formula>LEN(TRIM(HZ172))&gt;0</formula>
    </cfRule>
  </conditionalFormatting>
  <conditionalFormatting sqref="HZ6:IF6">
    <cfRule type="notContainsBlanks" dxfId="4021" priority="4048">
      <formula>LEN(TRIM(HZ6))&gt;0</formula>
    </cfRule>
    <cfRule type="notContainsText" dxfId="4020" priority="4102" operator="notContains" text="зазначте вид послуги…">
      <formula>ISERROR(SEARCH("зазначте вид послуги…",HZ6))</formula>
    </cfRule>
    <cfRule type="notContainsText" dxfId="4019" priority="4087" operator="notContains" text="зазначте вид послуги...">
      <formula>ISERROR(SEARCH("зазначте вид послуги...",HZ6))</formula>
    </cfRule>
  </conditionalFormatting>
  <conditionalFormatting sqref="IA292:IA294">
    <cfRule type="cellIs" dxfId="4018" priority="4074" operator="notEqual">
      <formula>0</formula>
    </cfRule>
  </conditionalFormatting>
  <conditionalFormatting sqref="IB8:IB11">
    <cfRule type="notContainsBlanks" dxfId="4017" priority="4086">
      <formula>LEN(TRIM(IB8))&gt;0</formula>
    </cfRule>
  </conditionalFormatting>
  <conditionalFormatting sqref="IB197:IB216">
    <cfRule type="notContainsBlanks" dxfId="4016" priority="4084">
      <formula>LEN(TRIM(IB197))&gt;0</formula>
    </cfRule>
  </conditionalFormatting>
  <conditionalFormatting sqref="IB221:IB230">
    <cfRule type="notContainsBlanks" dxfId="4015" priority="4082">
      <formula>LEN(TRIM(IB221))&gt;0</formula>
    </cfRule>
  </conditionalFormatting>
  <conditionalFormatting sqref="IB235:IB244">
    <cfRule type="notContainsBlanks" dxfId="4014" priority="4080">
      <formula>LEN(TRIM(IB235))&gt;0</formula>
    </cfRule>
  </conditionalFormatting>
  <conditionalFormatting sqref="IB249:IB258">
    <cfRule type="notContainsBlanks" dxfId="4013" priority="4078">
      <formula>LEN(TRIM(IB249))&gt;0</formula>
    </cfRule>
  </conditionalFormatting>
  <conditionalFormatting sqref="IB277:IB286">
    <cfRule type="notContainsBlanks" dxfId="4012" priority="4075">
      <formula>LEN(TRIM(IB277))&gt;0</formula>
    </cfRule>
  </conditionalFormatting>
  <conditionalFormatting sqref="IB300:IB309">
    <cfRule type="notContainsBlanks" dxfId="4011" priority="4072">
      <formula>LEN(TRIM(IB300))&gt;0</formula>
    </cfRule>
  </conditionalFormatting>
  <conditionalFormatting sqref="IB311:IB320">
    <cfRule type="notContainsBlanks" dxfId="4010" priority="4070">
      <formula>LEN(TRIM(IB311))&gt;0</formula>
    </cfRule>
  </conditionalFormatting>
  <conditionalFormatting sqref="IB325:IB334">
    <cfRule type="notContainsBlanks" dxfId="4009" priority="4068">
      <formula>LEN(TRIM(IB325))&gt;0</formula>
    </cfRule>
  </conditionalFormatting>
  <conditionalFormatting sqref="IB339:IB348">
    <cfRule type="notContainsBlanks" dxfId="4008" priority="4065">
      <formula>LEN(TRIM(IB339))&gt;0</formula>
    </cfRule>
  </conditionalFormatting>
  <conditionalFormatting sqref="IB49:IC68">
    <cfRule type="notContainsBlanks" dxfId="4007" priority="4100">
      <formula>LEN(TRIM(IB49))&gt;0</formula>
    </cfRule>
  </conditionalFormatting>
  <conditionalFormatting sqref="IB70:IC89">
    <cfRule type="notContainsBlanks" dxfId="4006" priority="4094">
      <formula>LEN(TRIM(IB70))&gt;0</formula>
    </cfRule>
  </conditionalFormatting>
  <conditionalFormatting sqref="IB91:IC110">
    <cfRule type="notContainsBlanks" dxfId="4005" priority="4093">
      <formula>LEN(TRIM(IB91))&gt;0</formula>
    </cfRule>
  </conditionalFormatting>
  <conditionalFormatting sqref="IB112:IC121">
    <cfRule type="notContainsBlanks" dxfId="4004" priority="4092">
      <formula>LEN(TRIM(IB112))&gt;0</formula>
    </cfRule>
  </conditionalFormatting>
  <conditionalFormatting sqref="IB123:IC132">
    <cfRule type="notContainsBlanks" dxfId="4003" priority="4091">
      <formula>LEN(TRIM(IB123))&gt;0</formula>
    </cfRule>
  </conditionalFormatting>
  <conditionalFormatting sqref="IB134:IC143">
    <cfRule type="notContainsBlanks" dxfId="4002" priority="4090">
      <formula>LEN(TRIM(IB134))&gt;0</formula>
    </cfRule>
  </conditionalFormatting>
  <conditionalFormatting sqref="IC353:IC362">
    <cfRule type="notContainsBlanks" dxfId="4001" priority="4062">
      <formula>LEN(TRIM(IC353))&gt;0</formula>
    </cfRule>
  </conditionalFormatting>
  <conditionalFormatting sqref="IC367:IC377 IC381:IC391 IC395:IC404">
    <cfRule type="notContainsBlanks" dxfId="4000" priority="4060">
      <formula>LEN(TRIM(IC367))&gt;0</formula>
    </cfRule>
  </conditionalFormatting>
  <conditionalFormatting sqref="IC409:IC418">
    <cfRule type="notContainsBlanks" dxfId="3999" priority="4058">
      <formula>LEN(TRIM(IC409))&gt;0</formula>
    </cfRule>
  </conditionalFormatting>
  <conditionalFormatting sqref="IC423:IC433">
    <cfRule type="notContainsBlanks" dxfId="3998" priority="4056">
      <formula>LEN(TRIM(IC423))&gt;0</formula>
    </cfRule>
  </conditionalFormatting>
  <conditionalFormatting sqref="IC437:IC447">
    <cfRule type="notContainsBlanks" dxfId="3997" priority="4054">
      <formula>LEN(TRIM(IC437))&gt;0</formula>
    </cfRule>
  </conditionalFormatting>
  <conditionalFormatting sqref="IC451:IC461">
    <cfRule type="notContainsBlanks" dxfId="3996" priority="4052">
      <formula>LEN(TRIM(IC451))&gt;0</formula>
    </cfRule>
  </conditionalFormatting>
  <conditionalFormatting sqref="IC465:IC474">
    <cfRule type="notContainsBlanks" dxfId="3995" priority="4050">
      <formula>LEN(TRIM(IC465))&gt;0</formula>
    </cfRule>
  </conditionalFormatting>
  <conditionalFormatting sqref="ID37 ID39">
    <cfRule type="notContainsBlanks" dxfId="3994" priority="4049">
      <formula>LEN(TRIM(ID37))&gt;0</formula>
    </cfRule>
  </conditionalFormatting>
  <conditionalFormatting sqref="ID38 ID40:ID41">
    <cfRule type="notContainsBlanks" dxfId="3993" priority="4104">
      <formula>LEN(TRIM(ID38))&gt;0</formula>
    </cfRule>
    <cfRule type="notContainsBlanks" dxfId="3992" priority="4103">
      <formula>LEN(TRIM(ID38))&gt;0</formula>
    </cfRule>
  </conditionalFormatting>
  <conditionalFormatting sqref="ID325:ID334">
    <cfRule type="notContainsBlanks" dxfId="3991" priority="4067">
      <formula>LEN(TRIM(ID325))&gt;0</formula>
    </cfRule>
  </conditionalFormatting>
  <conditionalFormatting sqref="ID339:ID348">
    <cfRule type="notContainsBlanks" dxfId="3990" priority="4064">
      <formula>LEN(TRIM(ID339))&gt;0</formula>
    </cfRule>
  </conditionalFormatting>
  <conditionalFormatting sqref="IH49:IH68">
    <cfRule type="notContainsBlanks" dxfId="3989" priority="4044">
      <formula>LEN(TRIM(IH49))&gt;0</formula>
    </cfRule>
  </conditionalFormatting>
  <conditionalFormatting sqref="IH70:IH89">
    <cfRule type="notContainsBlanks" dxfId="3988" priority="4042">
      <formula>LEN(TRIM(IH70))&gt;0</formula>
    </cfRule>
  </conditionalFormatting>
  <conditionalFormatting sqref="IH91:IH110">
    <cfRule type="notContainsBlanks" dxfId="3987" priority="4041">
      <formula>LEN(TRIM(IH91))&gt;0</formula>
    </cfRule>
  </conditionalFormatting>
  <conditionalFormatting sqref="IH112:IH121">
    <cfRule type="notContainsBlanks" dxfId="3986" priority="4040">
      <formula>LEN(TRIM(IH112))&gt;0</formula>
    </cfRule>
  </conditionalFormatting>
  <conditionalFormatting sqref="IH123:IH132">
    <cfRule type="notContainsBlanks" dxfId="3985" priority="4039">
      <formula>LEN(TRIM(IH123))&gt;0</formula>
    </cfRule>
  </conditionalFormatting>
  <conditionalFormatting sqref="IH134:IH143">
    <cfRule type="notContainsBlanks" dxfId="3984" priority="4038">
      <formula>LEN(TRIM(IH134))&gt;0</formula>
    </cfRule>
  </conditionalFormatting>
  <conditionalFormatting sqref="IH197:IH216">
    <cfRule type="notContainsBlanks" dxfId="3983" priority="4028">
      <formula>LEN(TRIM(IH197))&gt;0</formula>
    </cfRule>
  </conditionalFormatting>
  <conditionalFormatting sqref="IH221:IH230">
    <cfRule type="notContainsBlanks" dxfId="3982" priority="4026">
      <formula>LEN(TRIM(IH221))&gt;0</formula>
    </cfRule>
  </conditionalFormatting>
  <conditionalFormatting sqref="IH235:IH244">
    <cfRule type="notContainsBlanks" dxfId="3981" priority="4024">
      <formula>LEN(TRIM(IH235))&gt;0</formula>
    </cfRule>
  </conditionalFormatting>
  <conditionalFormatting sqref="IH249:IH258">
    <cfRule type="notContainsBlanks" dxfId="3980" priority="4022">
      <formula>LEN(TRIM(IH249))&gt;0</formula>
    </cfRule>
  </conditionalFormatting>
  <conditionalFormatting sqref="IH263:IH272">
    <cfRule type="notContainsBlanks" dxfId="3979" priority="4020">
      <formula>LEN(TRIM(IH263))&gt;0</formula>
    </cfRule>
  </conditionalFormatting>
  <conditionalFormatting sqref="IH277:IH286">
    <cfRule type="notContainsBlanks" dxfId="3978" priority="4019">
      <formula>LEN(TRIM(IH277))&gt;0</formula>
    </cfRule>
  </conditionalFormatting>
  <conditionalFormatting sqref="IH300:IH309">
    <cfRule type="notContainsBlanks" dxfId="3977" priority="4016">
      <formula>LEN(TRIM(IH300))&gt;0</formula>
    </cfRule>
  </conditionalFormatting>
  <conditionalFormatting sqref="IH311:IH320">
    <cfRule type="notContainsBlanks" dxfId="3976" priority="4014">
      <formula>LEN(TRIM(IH311))&gt;0</formula>
    </cfRule>
  </conditionalFormatting>
  <conditionalFormatting sqref="IH325:IH334">
    <cfRule type="notContainsBlanks" dxfId="3975" priority="4012">
      <formula>LEN(TRIM(IH325))&gt;0</formula>
    </cfRule>
  </conditionalFormatting>
  <conditionalFormatting sqref="IH339:IH348">
    <cfRule type="notContainsBlanks" dxfId="3974" priority="4009">
      <formula>LEN(TRIM(IH339))&gt;0</formula>
    </cfRule>
  </conditionalFormatting>
  <conditionalFormatting sqref="IH353:IH362">
    <cfRule type="notContainsBlanks" dxfId="3973" priority="4006">
      <formula>LEN(TRIM(IH353))&gt;0</formula>
    </cfRule>
  </conditionalFormatting>
  <conditionalFormatting sqref="IH367:IH377 IH381:IH391 IH395:IH404">
    <cfRule type="notContainsBlanks" dxfId="3972" priority="4004">
      <formula>LEN(TRIM(IH367))&gt;0</formula>
    </cfRule>
  </conditionalFormatting>
  <conditionalFormatting sqref="IH409:IH418">
    <cfRule type="notContainsBlanks" dxfId="3971" priority="4002">
      <formula>LEN(TRIM(IH409))&gt;0</formula>
    </cfRule>
  </conditionalFormatting>
  <conditionalFormatting sqref="IH423:IH433">
    <cfRule type="notContainsBlanks" dxfId="3970" priority="4000">
      <formula>LEN(TRIM(IH423))&gt;0</formula>
    </cfRule>
  </conditionalFormatting>
  <conditionalFormatting sqref="IH437:IH447">
    <cfRule type="notContainsBlanks" dxfId="3969" priority="3998">
      <formula>LEN(TRIM(IH437))&gt;0</formula>
    </cfRule>
  </conditionalFormatting>
  <conditionalFormatting sqref="IH451:IH461">
    <cfRule type="notContainsBlanks" dxfId="3968" priority="3996">
      <formula>LEN(TRIM(IH451))&gt;0</formula>
    </cfRule>
  </conditionalFormatting>
  <conditionalFormatting sqref="IH465:IH474">
    <cfRule type="notContainsBlanks" dxfId="3967" priority="3994">
      <formula>LEN(TRIM(IH465))&gt;0</formula>
    </cfRule>
  </conditionalFormatting>
  <conditionalFormatting sqref="IH148:II167">
    <cfRule type="notContainsBlanks" dxfId="3966" priority="4032">
      <formula>LEN(TRIM(IH148))&gt;0</formula>
    </cfRule>
  </conditionalFormatting>
  <conditionalFormatting sqref="IH172:II191">
    <cfRule type="notContainsBlanks" dxfId="3965" priority="4031">
      <formula>LEN(TRIM(IH172))&gt;0</formula>
    </cfRule>
  </conditionalFormatting>
  <conditionalFormatting sqref="IH6:IN6">
    <cfRule type="notContainsText" dxfId="3964" priority="4030" operator="notContains" text="зазначте вид послуги...">
      <formula>ISERROR(SEARCH("зазначте вид послуги...",IH6))</formula>
    </cfRule>
    <cfRule type="notContainsText" dxfId="3963" priority="4045" operator="notContains" text="зазначте вид послуги…">
      <formula>ISERROR(SEARCH("зазначте вид послуги…",IH6))</formula>
    </cfRule>
    <cfRule type="notContainsBlanks" dxfId="3962" priority="3991">
      <formula>LEN(TRIM(IH6))&gt;0</formula>
    </cfRule>
  </conditionalFormatting>
  <conditionalFormatting sqref="II292:II294">
    <cfRule type="cellIs" dxfId="3961" priority="4017" operator="notEqual">
      <formula>0</formula>
    </cfRule>
  </conditionalFormatting>
  <conditionalFormatting sqref="IJ8:IJ11">
    <cfRule type="notContainsBlanks" dxfId="3960" priority="4029">
      <formula>LEN(TRIM(IJ8))&gt;0</formula>
    </cfRule>
  </conditionalFormatting>
  <conditionalFormatting sqref="IJ197:IJ216">
    <cfRule type="notContainsBlanks" dxfId="3959" priority="4027">
      <formula>LEN(TRIM(IJ197))&gt;0</formula>
    </cfRule>
  </conditionalFormatting>
  <conditionalFormatting sqref="IJ221:IJ230">
    <cfRule type="notContainsBlanks" dxfId="3958" priority="4025">
      <formula>LEN(TRIM(IJ221))&gt;0</formula>
    </cfRule>
  </conditionalFormatting>
  <conditionalFormatting sqref="IJ235:IJ244">
    <cfRule type="notContainsBlanks" dxfId="3957" priority="4023">
      <formula>LEN(TRIM(IJ235))&gt;0</formula>
    </cfRule>
  </conditionalFormatting>
  <conditionalFormatting sqref="IJ249:IJ258">
    <cfRule type="notContainsBlanks" dxfId="3956" priority="4021">
      <formula>LEN(TRIM(IJ249))&gt;0</formula>
    </cfRule>
  </conditionalFormatting>
  <conditionalFormatting sqref="IJ277:IJ286">
    <cfRule type="notContainsBlanks" dxfId="3955" priority="4018">
      <formula>LEN(TRIM(IJ277))&gt;0</formula>
    </cfRule>
  </conditionalFormatting>
  <conditionalFormatting sqref="IJ300:IJ309">
    <cfRule type="notContainsBlanks" dxfId="3954" priority="4015">
      <formula>LEN(TRIM(IJ300))&gt;0</formula>
    </cfRule>
  </conditionalFormatting>
  <conditionalFormatting sqref="IJ311:IJ320">
    <cfRule type="notContainsBlanks" dxfId="3953" priority="4013">
      <formula>LEN(TRIM(IJ311))&gt;0</formula>
    </cfRule>
  </conditionalFormatting>
  <conditionalFormatting sqref="IJ325:IJ334">
    <cfRule type="notContainsBlanks" dxfId="3952" priority="4011">
      <formula>LEN(TRIM(IJ325))&gt;0</formula>
    </cfRule>
  </conditionalFormatting>
  <conditionalFormatting sqref="IJ339:IJ348">
    <cfRule type="notContainsBlanks" dxfId="3951" priority="4008">
      <formula>LEN(TRIM(IJ339))&gt;0</formula>
    </cfRule>
  </conditionalFormatting>
  <conditionalFormatting sqref="IJ49:IK68">
    <cfRule type="notContainsBlanks" dxfId="3950" priority="4043">
      <formula>LEN(TRIM(IJ49))&gt;0</formula>
    </cfRule>
  </conditionalFormatting>
  <conditionalFormatting sqref="IJ70:IK89">
    <cfRule type="notContainsBlanks" dxfId="3949" priority="4037">
      <formula>LEN(TRIM(IJ70))&gt;0</formula>
    </cfRule>
  </conditionalFormatting>
  <conditionalFormatting sqref="IJ91:IK110">
    <cfRule type="notContainsBlanks" dxfId="3948" priority="4036">
      <formula>LEN(TRIM(IJ91))&gt;0</formula>
    </cfRule>
  </conditionalFormatting>
  <conditionalFormatting sqref="IJ112:IK121">
    <cfRule type="notContainsBlanks" dxfId="3947" priority="4035">
      <formula>LEN(TRIM(IJ112))&gt;0</formula>
    </cfRule>
  </conditionalFormatting>
  <conditionalFormatting sqref="IJ123:IK132">
    <cfRule type="notContainsBlanks" dxfId="3946" priority="4034">
      <formula>LEN(TRIM(IJ123))&gt;0</formula>
    </cfRule>
  </conditionalFormatting>
  <conditionalFormatting sqref="IJ134:IK143">
    <cfRule type="notContainsBlanks" dxfId="3945" priority="4033">
      <formula>LEN(TRIM(IJ134))&gt;0</formula>
    </cfRule>
  </conditionalFormatting>
  <conditionalFormatting sqref="IK353:IK362">
    <cfRule type="notContainsBlanks" dxfId="3944" priority="4005">
      <formula>LEN(TRIM(IK353))&gt;0</formula>
    </cfRule>
  </conditionalFormatting>
  <conditionalFormatting sqref="IK367:IK377 IK381:IK391 IK395:IK404">
    <cfRule type="notContainsBlanks" dxfId="3943" priority="4003">
      <formula>LEN(TRIM(IK367))&gt;0</formula>
    </cfRule>
  </conditionalFormatting>
  <conditionalFormatting sqref="IK409:IK418">
    <cfRule type="notContainsBlanks" dxfId="3942" priority="4001">
      <formula>LEN(TRIM(IK409))&gt;0</formula>
    </cfRule>
  </conditionalFormatting>
  <conditionalFormatting sqref="IK423:IK433">
    <cfRule type="notContainsBlanks" dxfId="3941" priority="3999">
      <formula>LEN(TRIM(IK423))&gt;0</formula>
    </cfRule>
  </conditionalFormatting>
  <conditionalFormatting sqref="IK437:IK447">
    <cfRule type="notContainsBlanks" dxfId="3940" priority="3997">
      <formula>LEN(TRIM(IK437))&gt;0</formula>
    </cfRule>
  </conditionalFormatting>
  <conditionalFormatting sqref="IK451:IK461">
    <cfRule type="notContainsBlanks" dxfId="3939" priority="3995">
      <formula>LEN(TRIM(IK451))&gt;0</formula>
    </cfRule>
  </conditionalFormatting>
  <conditionalFormatting sqref="IK465:IK474">
    <cfRule type="notContainsBlanks" dxfId="3938" priority="3993">
      <formula>LEN(TRIM(IK465))&gt;0</formula>
    </cfRule>
  </conditionalFormatting>
  <conditionalFormatting sqref="IL37 IL39">
    <cfRule type="notContainsBlanks" dxfId="3937" priority="3992">
      <formula>LEN(TRIM(IL37))&gt;0</formula>
    </cfRule>
  </conditionalFormatting>
  <conditionalFormatting sqref="IL38 IL40:IL41">
    <cfRule type="notContainsBlanks" dxfId="3936" priority="4046">
      <formula>LEN(TRIM(IL38))&gt;0</formula>
    </cfRule>
    <cfRule type="notContainsBlanks" dxfId="3935" priority="4047">
      <formula>LEN(TRIM(IL38))&gt;0</formula>
    </cfRule>
  </conditionalFormatting>
  <conditionalFormatting sqref="IL325:IL334">
    <cfRule type="notContainsBlanks" dxfId="3934" priority="4010">
      <formula>LEN(TRIM(IL325))&gt;0</formula>
    </cfRule>
  </conditionalFormatting>
  <conditionalFormatting sqref="IL339:IL348">
    <cfRule type="notContainsBlanks" dxfId="3933" priority="4007">
      <formula>LEN(TRIM(IL339))&gt;0</formula>
    </cfRule>
  </conditionalFormatting>
  <conditionalFormatting sqref="IP49:IP68">
    <cfRule type="notContainsBlanks" dxfId="3932" priority="3987">
      <formula>LEN(TRIM(IP49))&gt;0</formula>
    </cfRule>
  </conditionalFormatting>
  <conditionalFormatting sqref="IP70:IP89">
    <cfRule type="notContainsBlanks" dxfId="3931" priority="3985">
      <formula>LEN(TRIM(IP70))&gt;0</formula>
    </cfRule>
  </conditionalFormatting>
  <conditionalFormatting sqref="IP91:IP110">
    <cfRule type="notContainsBlanks" dxfId="3930" priority="3984">
      <formula>LEN(TRIM(IP91))&gt;0</formula>
    </cfRule>
  </conditionalFormatting>
  <conditionalFormatting sqref="IP112:IP121">
    <cfRule type="notContainsBlanks" dxfId="3929" priority="3983">
      <formula>LEN(TRIM(IP112))&gt;0</formula>
    </cfRule>
  </conditionalFormatting>
  <conditionalFormatting sqref="IP123:IP132">
    <cfRule type="notContainsBlanks" dxfId="3928" priority="3982">
      <formula>LEN(TRIM(IP123))&gt;0</formula>
    </cfRule>
  </conditionalFormatting>
  <conditionalFormatting sqref="IP134:IP143">
    <cfRule type="notContainsBlanks" dxfId="3927" priority="3981">
      <formula>LEN(TRIM(IP134))&gt;0</formula>
    </cfRule>
  </conditionalFormatting>
  <conditionalFormatting sqref="IP197:IP216">
    <cfRule type="notContainsBlanks" dxfId="3926" priority="3971">
      <formula>LEN(TRIM(IP197))&gt;0</formula>
    </cfRule>
  </conditionalFormatting>
  <conditionalFormatting sqref="IP221:IP230">
    <cfRule type="notContainsBlanks" dxfId="3925" priority="3969">
      <formula>LEN(TRIM(IP221))&gt;0</formula>
    </cfRule>
  </conditionalFormatting>
  <conditionalFormatting sqref="IP235:IP244">
    <cfRule type="notContainsBlanks" dxfId="3924" priority="3967">
      <formula>LEN(TRIM(IP235))&gt;0</formula>
    </cfRule>
  </conditionalFormatting>
  <conditionalFormatting sqref="IP249:IP258">
    <cfRule type="notContainsBlanks" dxfId="3923" priority="3965">
      <formula>LEN(TRIM(IP249))&gt;0</formula>
    </cfRule>
  </conditionalFormatting>
  <conditionalFormatting sqref="IP263:IP272">
    <cfRule type="notContainsBlanks" dxfId="3922" priority="3963">
      <formula>LEN(TRIM(IP263))&gt;0</formula>
    </cfRule>
  </conditionalFormatting>
  <conditionalFormatting sqref="IP277:IP286">
    <cfRule type="notContainsBlanks" dxfId="3921" priority="3962">
      <formula>LEN(TRIM(IP277))&gt;0</formula>
    </cfRule>
  </conditionalFormatting>
  <conditionalFormatting sqref="IP300:IP309">
    <cfRule type="notContainsBlanks" dxfId="3920" priority="3959">
      <formula>LEN(TRIM(IP300))&gt;0</formula>
    </cfRule>
  </conditionalFormatting>
  <conditionalFormatting sqref="IP311:IP320">
    <cfRule type="notContainsBlanks" dxfId="3919" priority="3957">
      <formula>LEN(TRIM(IP311))&gt;0</formula>
    </cfRule>
  </conditionalFormatting>
  <conditionalFormatting sqref="IP325:IP334">
    <cfRule type="notContainsBlanks" dxfId="3918" priority="3955">
      <formula>LEN(TRIM(IP325))&gt;0</formula>
    </cfRule>
  </conditionalFormatting>
  <conditionalFormatting sqref="IP339:IP348">
    <cfRule type="notContainsBlanks" dxfId="3917" priority="3952">
      <formula>LEN(TRIM(IP339))&gt;0</formula>
    </cfRule>
  </conditionalFormatting>
  <conditionalFormatting sqref="IP353:IP362">
    <cfRule type="notContainsBlanks" dxfId="3916" priority="3949">
      <formula>LEN(TRIM(IP353))&gt;0</formula>
    </cfRule>
  </conditionalFormatting>
  <conditionalFormatting sqref="IP367:IP377 IP381:IP391 IP395:IP404">
    <cfRule type="notContainsBlanks" dxfId="3915" priority="3947">
      <formula>LEN(TRIM(IP367))&gt;0</formula>
    </cfRule>
  </conditionalFormatting>
  <conditionalFormatting sqref="IP409:IP418">
    <cfRule type="notContainsBlanks" dxfId="3914" priority="3945">
      <formula>LEN(TRIM(IP409))&gt;0</formula>
    </cfRule>
  </conditionalFormatting>
  <conditionalFormatting sqref="IP423:IP433">
    <cfRule type="notContainsBlanks" dxfId="3913" priority="3943">
      <formula>LEN(TRIM(IP423))&gt;0</formula>
    </cfRule>
  </conditionalFormatting>
  <conditionalFormatting sqref="IP437:IP447">
    <cfRule type="notContainsBlanks" dxfId="3912" priority="3941">
      <formula>LEN(TRIM(IP437))&gt;0</formula>
    </cfRule>
  </conditionalFormatting>
  <conditionalFormatting sqref="IP451:IP461">
    <cfRule type="notContainsBlanks" dxfId="3911" priority="3939">
      <formula>LEN(TRIM(IP451))&gt;0</formula>
    </cfRule>
  </conditionalFormatting>
  <conditionalFormatting sqref="IP465:IP474">
    <cfRule type="notContainsBlanks" dxfId="3910" priority="3937">
      <formula>LEN(TRIM(IP465))&gt;0</formula>
    </cfRule>
  </conditionalFormatting>
  <conditionalFormatting sqref="IP148:IQ167">
    <cfRule type="notContainsBlanks" dxfId="3909" priority="3975">
      <formula>LEN(TRIM(IP148))&gt;0</formula>
    </cfRule>
  </conditionalFormatting>
  <conditionalFormatting sqref="IP172:IQ191">
    <cfRule type="notContainsBlanks" dxfId="3908" priority="3974">
      <formula>LEN(TRIM(IP172))&gt;0</formula>
    </cfRule>
  </conditionalFormatting>
  <conditionalFormatting sqref="IP6:IV6">
    <cfRule type="notContainsText" dxfId="3907" priority="3973" operator="notContains" text="зазначте вид послуги...">
      <formula>ISERROR(SEARCH("зазначте вид послуги...",IP6))</formula>
    </cfRule>
    <cfRule type="notContainsBlanks" dxfId="3906" priority="3934">
      <formula>LEN(TRIM(IP6))&gt;0</formula>
    </cfRule>
    <cfRule type="notContainsText" dxfId="3905" priority="3988" operator="notContains" text="зазначте вид послуги…">
      <formula>ISERROR(SEARCH("зазначте вид послуги…",IP6))</formula>
    </cfRule>
  </conditionalFormatting>
  <conditionalFormatting sqref="IQ292:IQ294">
    <cfRule type="cellIs" dxfId="3904" priority="3960" operator="notEqual">
      <formula>0</formula>
    </cfRule>
  </conditionalFormatting>
  <conditionalFormatting sqref="IR8:IR11">
    <cfRule type="notContainsBlanks" dxfId="3903" priority="3972">
      <formula>LEN(TRIM(IR8))&gt;0</formula>
    </cfRule>
  </conditionalFormatting>
  <conditionalFormatting sqref="IR197:IR216">
    <cfRule type="notContainsBlanks" dxfId="3902" priority="3970">
      <formula>LEN(TRIM(IR197))&gt;0</formula>
    </cfRule>
  </conditionalFormatting>
  <conditionalFormatting sqref="IR221:IR230">
    <cfRule type="notContainsBlanks" dxfId="3901" priority="3968">
      <formula>LEN(TRIM(IR221))&gt;0</formula>
    </cfRule>
  </conditionalFormatting>
  <conditionalFormatting sqref="IR235:IR244">
    <cfRule type="notContainsBlanks" dxfId="3900" priority="3966">
      <formula>LEN(TRIM(IR235))&gt;0</formula>
    </cfRule>
  </conditionalFormatting>
  <conditionalFormatting sqref="IR249:IR258">
    <cfRule type="notContainsBlanks" dxfId="3899" priority="3964">
      <formula>LEN(TRIM(IR249))&gt;0</formula>
    </cfRule>
  </conditionalFormatting>
  <conditionalFormatting sqref="IR277:IR286">
    <cfRule type="notContainsBlanks" dxfId="3898" priority="3961">
      <formula>LEN(TRIM(IR277))&gt;0</formula>
    </cfRule>
  </conditionalFormatting>
  <conditionalFormatting sqref="IR300:IR309">
    <cfRule type="notContainsBlanks" dxfId="3897" priority="3958">
      <formula>LEN(TRIM(IR300))&gt;0</formula>
    </cfRule>
  </conditionalFormatting>
  <conditionalFormatting sqref="IR311:IR320">
    <cfRule type="notContainsBlanks" dxfId="3896" priority="3956">
      <formula>LEN(TRIM(IR311))&gt;0</formula>
    </cfRule>
  </conditionalFormatting>
  <conditionalFormatting sqref="IR325:IR334">
    <cfRule type="notContainsBlanks" dxfId="3895" priority="3954">
      <formula>LEN(TRIM(IR325))&gt;0</formula>
    </cfRule>
  </conditionalFormatting>
  <conditionalFormatting sqref="IR339:IR348">
    <cfRule type="notContainsBlanks" dxfId="3894" priority="3951">
      <formula>LEN(TRIM(IR339))&gt;0</formula>
    </cfRule>
  </conditionalFormatting>
  <conditionalFormatting sqref="IR49:IS68">
    <cfRule type="notContainsBlanks" dxfId="3893" priority="3986">
      <formula>LEN(TRIM(IR49))&gt;0</formula>
    </cfRule>
  </conditionalFormatting>
  <conditionalFormatting sqref="IR70:IS89">
    <cfRule type="notContainsBlanks" dxfId="3892" priority="3980">
      <formula>LEN(TRIM(IR70))&gt;0</formula>
    </cfRule>
  </conditionalFormatting>
  <conditionalFormatting sqref="IR91:IS110">
    <cfRule type="notContainsBlanks" dxfId="3891" priority="3979">
      <formula>LEN(TRIM(IR91))&gt;0</formula>
    </cfRule>
  </conditionalFormatting>
  <conditionalFormatting sqref="IR112:IS121">
    <cfRule type="notContainsBlanks" dxfId="3890" priority="3978">
      <formula>LEN(TRIM(IR112))&gt;0</formula>
    </cfRule>
  </conditionalFormatting>
  <conditionalFormatting sqref="IR123:IS132">
    <cfRule type="notContainsBlanks" dxfId="3889" priority="3977">
      <formula>LEN(TRIM(IR123))&gt;0</formula>
    </cfRule>
  </conditionalFormatting>
  <conditionalFormatting sqref="IR134:IS143">
    <cfRule type="notContainsBlanks" dxfId="3888" priority="3976">
      <formula>LEN(TRIM(IR134))&gt;0</formula>
    </cfRule>
  </conditionalFormatting>
  <conditionalFormatting sqref="IS353:IS362">
    <cfRule type="notContainsBlanks" dxfId="3887" priority="3948">
      <formula>LEN(TRIM(IS353))&gt;0</formula>
    </cfRule>
  </conditionalFormatting>
  <conditionalFormatting sqref="IS367:IS377 IS381:IS391 IS395:IS404">
    <cfRule type="notContainsBlanks" dxfId="3886" priority="3946">
      <formula>LEN(TRIM(IS367))&gt;0</formula>
    </cfRule>
  </conditionalFormatting>
  <conditionalFormatting sqref="IS409:IS418">
    <cfRule type="notContainsBlanks" dxfId="3885" priority="3944">
      <formula>LEN(TRIM(IS409))&gt;0</formula>
    </cfRule>
  </conditionalFormatting>
  <conditionalFormatting sqref="IS423:IS433">
    <cfRule type="notContainsBlanks" dxfId="3884" priority="3942">
      <formula>LEN(TRIM(IS423))&gt;0</formula>
    </cfRule>
  </conditionalFormatting>
  <conditionalFormatting sqref="IS437:IS447">
    <cfRule type="notContainsBlanks" dxfId="3883" priority="3940">
      <formula>LEN(TRIM(IS437))&gt;0</formula>
    </cfRule>
  </conditionalFormatting>
  <conditionalFormatting sqref="IS451:IS461">
    <cfRule type="notContainsBlanks" dxfId="3882" priority="3938">
      <formula>LEN(TRIM(IS451))&gt;0</formula>
    </cfRule>
  </conditionalFormatting>
  <conditionalFormatting sqref="IS465:IS474">
    <cfRule type="notContainsBlanks" dxfId="3881" priority="3936">
      <formula>LEN(TRIM(IS465))&gt;0</formula>
    </cfRule>
  </conditionalFormatting>
  <conditionalFormatting sqref="IT37 IT39">
    <cfRule type="notContainsBlanks" dxfId="3880" priority="3935">
      <formula>LEN(TRIM(IT37))&gt;0</formula>
    </cfRule>
  </conditionalFormatting>
  <conditionalFormatting sqref="IT38 IT40:IT41">
    <cfRule type="notContainsBlanks" dxfId="3879" priority="3989">
      <formula>LEN(TRIM(IT38))&gt;0</formula>
    </cfRule>
    <cfRule type="notContainsBlanks" dxfId="3878" priority="3990">
      <formula>LEN(TRIM(IT38))&gt;0</formula>
    </cfRule>
  </conditionalFormatting>
  <conditionalFormatting sqref="IT325:IT334">
    <cfRule type="notContainsBlanks" dxfId="3877" priority="3953">
      <formula>LEN(TRIM(IT325))&gt;0</formula>
    </cfRule>
  </conditionalFormatting>
  <conditionalFormatting sqref="IT339:IT348">
    <cfRule type="notContainsBlanks" dxfId="3876" priority="3950">
      <formula>LEN(TRIM(IT339))&gt;0</formula>
    </cfRule>
  </conditionalFormatting>
  <conditionalFormatting sqref="IX49:IX68">
    <cfRule type="notContainsBlanks" dxfId="3875" priority="3930">
      <formula>LEN(TRIM(IX49))&gt;0</formula>
    </cfRule>
  </conditionalFormatting>
  <conditionalFormatting sqref="IX70:IX89">
    <cfRule type="notContainsBlanks" dxfId="3874" priority="3928">
      <formula>LEN(TRIM(IX70))&gt;0</formula>
    </cfRule>
  </conditionalFormatting>
  <conditionalFormatting sqref="IX91:IX110">
    <cfRule type="notContainsBlanks" dxfId="3873" priority="3927">
      <formula>LEN(TRIM(IX91))&gt;0</formula>
    </cfRule>
  </conditionalFormatting>
  <conditionalFormatting sqref="IX112:IX121">
    <cfRule type="notContainsBlanks" dxfId="3872" priority="3926">
      <formula>LEN(TRIM(IX112))&gt;0</formula>
    </cfRule>
  </conditionalFormatting>
  <conditionalFormatting sqref="IX123:IX132">
    <cfRule type="notContainsBlanks" dxfId="3871" priority="3925">
      <formula>LEN(TRIM(IX123))&gt;0</formula>
    </cfRule>
  </conditionalFormatting>
  <conditionalFormatting sqref="IX134:IX143">
    <cfRule type="notContainsBlanks" dxfId="3870" priority="3924">
      <formula>LEN(TRIM(IX134))&gt;0</formula>
    </cfRule>
  </conditionalFormatting>
  <conditionalFormatting sqref="IX197:IX216">
    <cfRule type="notContainsBlanks" dxfId="3869" priority="3914">
      <formula>LEN(TRIM(IX197))&gt;0</formula>
    </cfRule>
  </conditionalFormatting>
  <conditionalFormatting sqref="IX221:IX230">
    <cfRule type="notContainsBlanks" dxfId="3868" priority="3912">
      <formula>LEN(TRIM(IX221))&gt;0</formula>
    </cfRule>
  </conditionalFormatting>
  <conditionalFormatting sqref="IX235:IX244">
    <cfRule type="notContainsBlanks" dxfId="3867" priority="3910">
      <formula>LEN(TRIM(IX235))&gt;0</formula>
    </cfRule>
  </conditionalFormatting>
  <conditionalFormatting sqref="IX249:IX258">
    <cfRule type="notContainsBlanks" dxfId="3866" priority="3908">
      <formula>LEN(TRIM(IX249))&gt;0</formula>
    </cfRule>
  </conditionalFormatting>
  <conditionalFormatting sqref="IX263:IX272">
    <cfRule type="notContainsBlanks" dxfId="3865" priority="3906">
      <formula>LEN(TRIM(IX263))&gt;0</formula>
    </cfRule>
  </conditionalFormatting>
  <conditionalFormatting sqref="IX277:IX286">
    <cfRule type="notContainsBlanks" dxfId="3864" priority="3905">
      <formula>LEN(TRIM(IX277))&gt;0</formula>
    </cfRule>
  </conditionalFormatting>
  <conditionalFormatting sqref="IX300:IX309">
    <cfRule type="notContainsBlanks" dxfId="3863" priority="3902">
      <formula>LEN(TRIM(IX300))&gt;0</formula>
    </cfRule>
  </conditionalFormatting>
  <conditionalFormatting sqref="IX311:IX320">
    <cfRule type="notContainsBlanks" dxfId="3862" priority="3900">
      <formula>LEN(TRIM(IX311))&gt;0</formula>
    </cfRule>
  </conditionalFormatting>
  <conditionalFormatting sqref="IX325:IX334">
    <cfRule type="notContainsBlanks" dxfId="3861" priority="3898">
      <formula>LEN(TRIM(IX325))&gt;0</formula>
    </cfRule>
  </conditionalFormatting>
  <conditionalFormatting sqref="IX339:IX348">
    <cfRule type="notContainsBlanks" dxfId="3860" priority="3895">
      <formula>LEN(TRIM(IX339))&gt;0</formula>
    </cfRule>
  </conditionalFormatting>
  <conditionalFormatting sqref="IX353:IX362">
    <cfRule type="notContainsBlanks" dxfId="3859" priority="3892">
      <formula>LEN(TRIM(IX353))&gt;0</formula>
    </cfRule>
  </conditionalFormatting>
  <conditionalFormatting sqref="IX367:IX377 IX381:IX391 IX395:IX404">
    <cfRule type="notContainsBlanks" dxfId="3858" priority="3890">
      <formula>LEN(TRIM(IX367))&gt;0</formula>
    </cfRule>
  </conditionalFormatting>
  <conditionalFormatting sqref="IX409:IX418">
    <cfRule type="notContainsBlanks" dxfId="3857" priority="3888">
      <formula>LEN(TRIM(IX409))&gt;0</formula>
    </cfRule>
  </conditionalFormatting>
  <conditionalFormatting sqref="IX423:IX433">
    <cfRule type="notContainsBlanks" dxfId="3856" priority="3886">
      <formula>LEN(TRIM(IX423))&gt;0</formula>
    </cfRule>
  </conditionalFormatting>
  <conditionalFormatting sqref="IX437:IX447">
    <cfRule type="notContainsBlanks" dxfId="3855" priority="3884">
      <formula>LEN(TRIM(IX437))&gt;0</formula>
    </cfRule>
  </conditionalFormatting>
  <conditionalFormatting sqref="IX451:IX461">
    <cfRule type="notContainsBlanks" dxfId="3854" priority="3882">
      <formula>LEN(TRIM(IX451))&gt;0</formula>
    </cfRule>
  </conditionalFormatting>
  <conditionalFormatting sqref="IX465:IX474">
    <cfRule type="notContainsBlanks" dxfId="3853" priority="3880">
      <formula>LEN(TRIM(IX465))&gt;0</formula>
    </cfRule>
  </conditionalFormatting>
  <conditionalFormatting sqref="IX148:IY167">
    <cfRule type="notContainsBlanks" dxfId="3852" priority="3918">
      <formula>LEN(TRIM(IX148))&gt;0</formula>
    </cfRule>
  </conditionalFormatting>
  <conditionalFormatting sqref="IX172:IY191">
    <cfRule type="notContainsBlanks" dxfId="3851" priority="3917">
      <formula>LEN(TRIM(IX172))&gt;0</formula>
    </cfRule>
  </conditionalFormatting>
  <conditionalFormatting sqref="IX6:JD6">
    <cfRule type="notContainsText" dxfId="3850" priority="3916" operator="notContains" text="зазначте вид послуги...">
      <formula>ISERROR(SEARCH("зазначте вид послуги...",IX6))</formula>
    </cfRule>
    <cfRule type="notContainsBlanks" dxfId="3849" priority="3877">
      <formula>LEN(TRIM(IX6))&gt;0</formula>
    </cfRule>
    <cfRule type="notContainsText" dxfId="3848" priority="3931" operator="notContains" text="зазначте вид послуги…">
      <formula>ISERROR(SEARCH("зазначте вид послуги…",IX6))</formula>
    </cfRule>
  </conditionalFormatting>
  <conditionalFormatting sqref="IY292:IY294">
    <cfRule type="cellIs" dxfId="3847" priority="3903" operator="notEqual">
      <formula>0</formula>
    </cfRule>
  </conditionalFormatting>
  <conditionalFormatting sqref="IZ8:IZ11">
    <cfRule type="notContainsBlanks" dxfId="3846" priority="3915">
      <formula>LEN(TRIM(IZ8))&gt;0</formula>
    </cfRule>
  </conditionalFormatting>
  <conditionalFormatting sqref="IZ197:IZ216">
    <cfRule type="notContainsBlanks" dxfId="3845" priority="3913">
      <formula>LEN(TRIM(IZ197))&gt;0</formula>
    </cfRule>
  </conditionalFormatting>
  <conditionalFormatting sqref="IZ221:IZ230">
    <cfRule type="notContainsBlanks" dxfId="3844" priority="3911">
      <formula>LEN(TRIM(IZ221))&gt;0</formula>
    </cfRule>
  </conditionalFormatting>
  <conditionalFormatting sqref="IZ235:IZ244">
    <cfRule type="notContainsBlanks" dxfId="3843" priority="3909">
      <formula>LEN(TRIM(IZ235))&gt;0</formula>
    </cfRule>
  </conditionalFormatting>
  <conditionalFormatting sqref="IZ249:IZ258">
    <cfRule type="notContainsBlanks" dxfId="3842" priority="3907">
      <formula>LEN(TRIM(IZ249))&gt;0</formula>
    </cfRule>
  </conditionalFormatting>
  <conditionalFormatting sqref="IZ277:IZ286">
    <cfRule type="notContainsBlanks" dxfId="3841" priority="3904">
      <formula>LEN(TRIM(IZ277))&gt;0</formula>
    </cfRule>
  </conditionalFormatting>
  <conditionalFormatting sqref="IZ300:IZ309">
    <cfRule type="notContainsBlanks" dxfId="3840" priority="3901">
      <formula>LEN(TRIM(IZ300))&gt;0</formula>
    </cfRule>
  </conditionalFormatting>
  <conditionalFormatting sqref="IZ311:IZ320">
    <cfRule type="notContainsBlanks" dxfId="3839" priority="3899">
      <formula>LEN(TRIM(IZ311))&gt;0</formula>
    </cfRule>
  </conditionalFormatting>
  <conditionalFormatting sqref="IZ325:IZ334">
    <cfRule type="notContainsBlanks" dxfId="3838" priority="3897">
      <formula>LEN(TRIM(IZ325))&gt;0</formula>
    </cfRule>
  </conditionalFormatting>
  <conditionalFormatting sqref="IZ339:IZ348">
    <cfRule type="notContainsBlanks" dxfId="3837" priority="3894">
      <formula>LEN(TRIM(IZ339))&gt;0</formula>
    </cfRule>
  </conditionalFormatting>
  <conditionalFormatting sqref="IZ49:JA68">
    <cfRule type="notContainsBlanks" dxfId="3836" priority="3929">
      <formula>LEN(TRIM(IZ49))&gt;0</formula>
    </cfRule>
  </conditionalFormatting>
  <conditionalFormatting sqref="IZ70:JA89">
    <cfRule type="notContainsBlanks" dxfId="3835" priority="3923">
      <formula>LEN(TRIM(IZ70))&gt;0</formula>
    </cfRule>
  </conditionalFormatting>
  <conditionalFormatting sqref="IZ91:JA110">
    <cfRule type="notContainsBlanks" dxfId="3834" priority="3922">
      <formula>LEN(TRIM(IZ91))&gt;0</formula>
    </cfRule>
  </conditionalFormatting>
  <conditionalFormatting sqref="IZ112:JA121">
    <cfRule type="notContainsBlanks" dxfId="3833" priority="3921">
      <formula>LEN(TRIM(IZ112))&gt;0</formula>
    </cfRule>
  </conditionalFormatting>
  <conditionalFormatting sqref="IZ123:JA132">
    <cfRule type="notContainsBlanks" dxfId="3832" priority="3920">
      <formula>LEN(TRIM(IZ123))&gt;0</formula>
    </cfRule>
  </conditionalFormatting>
  <conditionalFormatting sqref="IZ134:JA143">
    <cfRule type="notContainsBlanks" dxfId="3831" priority="3919">
      <formula>LEN(TRIM(IZ134))&gt;0</formula>
    </cfRule>
  </conditionalFormatting>
  <conditionalFormatting sqref="JA353:JA362">
    <cfRule type="notContainsBlanks" dxfId="3830" priority="3891">
      <formula>LEN(TRIM(JA353))&gt;0</formula>
    </cfRule>
  </conditionalFormatting>
  <conditionalFormatting sqref="JA367:JA377 JA381:JA391 JA395:JA404">
    <cfRule type="notContainsBlanks" dxfId="3829" priority="3889">
      <formula>LEN(TRIM(JA367))&gt;0</formula>
    </cfRule>
  </conditionalFormatting>
  <conditionalFormatting sqref="JA409:JA418">
    <cfRule type="notContainsBlanks" dxfId="3828" priority="3887">
      <formula>LEN(TRIM(JA409))&gt;0</formula>
    </cfRule>
  </conditionalFormatting>
  <conditionalFormatting sqref="JA423:JA433">
    <cfRule type="notContainsBlanks" dxfId="3827" priority="3885">
      <formula>LEN(TRIM(JA423))&gt;0</formula>
    </cfRule>
  </conditionalFormatting>
  <conditionalFormatting sqref="JA437:JA447">
    <cfRule type="notContainsBlanks" dxfId="3826" priority="3883">
      <formula>LEN(TRIM(JA437))&gt;0</formula>
    </cfRule>
  </conditionalFormatting>
  <conditionalFormatting sqref="JA451:JA461">
    <cfRule type="notContainsBlanks" dxfId="3825" priority="3881">
      <formula>LEN(TRIM(JA451))&gt;0</formula>
    </cfRule>
  </conditionalFormatting>
  <conditionalFormatting sqref="JA465:JA474">
    <cfRule type="notContainsBlanks" dxfId="3824" priority="3879">
      <formula>LEN(TRIM(JA465))&gt;0</formula>
    </cfRule>
  </conditionalFormatting>
  <conditionalFormatting sqref="JB37 JB39">
    <cfRule type="notContainsBlanks" dxfId="3823" priority="3878">
      <formula>LEN(TRIM(JB37))&gt;0</formula>
    </cfRule>
  </conditionalFormatting>
  <conditionalFormatting sqref="JB38 JB40:JB41">
    <cfRule type="notContainsBlanks" dxfId="3822" priority="3933">
      <formula>LEN(TRIM(JB38))&gt;0</formula>
    </cfRule>
    <cfRule type="notContainsBlanks" dxfId="3821" priority="3932">
      <formula>LEN(TRIM(JB38))&gt;0</formula>
    </cfRule>
  </conditionalFormatting>
  <conditionalFormatting sqref="JB325:JB334">
    <cfRule type="notContainsBlanks" dxfId="3820" priority="3896">
      <formula>LEN(TRIM(JB325))&gt;0</formula>
    </cfRule>
  </conditionalFormatting>
  <conditionalFormatting sqref="JB339:JB348">
    <cfRule type="notContainsBlanks" dxfId="3819" priority="3893">
      <formula>LEN(TRIM(JB339))&gt;0</formula>
    </cfRule>
  </conditionalFormatting>
  <conditionalFormatting sqref="JF49:JF68">
    <cfRule type="notContainsBlanks" dxfId="3818" priority="3873">
      <formula>LEN(TRIM(JF49))&gt;0</formula>
    </cfRule>
  </conditionalFormatting>
  <conditionalFormatting sqref="JF70:JF89">
    <cfRule type="notContainsBlanks" dxfId="3817" priority="3871">
      <formula>LEN(TRIM(JF70))&gt;0</formula>
    </cfRule>
  </conditionalFormatting>
  <conditionalFormatting sqref="JF91:JF110">
    <cfRule type="notContainsBlanks" dxfId="3816" priority="3870">
      <formula>LEN(TRIM(JF91))&gt;0</formula>
    </cfRule>
  </conditionalFormatting>
  <conditionalFormatting sqref="JF112:JF121">
    <cfRule type="notContainsBlanks" dxfId="3815" priority="3869">
      <formula>LEN(TRIM(JF112))&gt;0</formula>
    </cfRule>
  </conditionalFormatting>
  <conditionalFormatting sqref="JF123:JF132">
    <cfRule type="notContainsBlanks" dxfId="3814" priority="3868">
      <formula>LEN(TRIM(JF123))&gt;0</formula>
    </cfRule>
  </conditionalFormatting>
  <conditionalFormatting sqref="JF134:JF143">
    <cfRule type="notContainsBlanks" dxfId="3813" priority="3867">
      <formula>LEN(TRIM(JF134))&gt;0</formula>
    </cfRule>
  </conditionalFormatting>
  <conditionalFormatting sqref="JF197:JF216">
    <cfRule type="notContainsBlanks" dxfId="3812" priority="3857">
      <formula>LEN(TRIM(JF197))&gt;0</formula>
    </cfRule>
  </conditionalFormatting>
  <conditionalFormatting sqref="JF221:JF230">
    <cfRule type="notContainsBlanks" dxfId="3811" priority="3855">
      <formula>LEN(TRIM(JF221))&gt;0</formula>
    </cfRule>
  </conditionalFormatting>
  <conditionalFormatting sqref="JF235:JF244">
    <cfRule type="notContainsBlanks" dxfId="3810" priority="3853">
      <formula>LEN(TRIM(JF235))&gt;0</formula>
    </cfRule>
  </conditionalFormatting>
  <conditionalFormatting sqref="JF249:JF258">
    <cfRule type="notContainsBlanks" dxfId="3809" priority="3851">
      <formula>LEN(TRIM(JF249))&gt;0</formula>
    </cfRule>
  </conditionalFormatting>
  <conditionalFormatting sqref="JF263:JF272">
    <cfRule type="notContainsBlanks" dxfId="3808" priority="3849">
      <formula>LEN(TRIM(JF263))&gt;0</formula>
    </cfRule>
  </conditionalFormatting>
  <conditionalFormatting sqref="JF277:JF286">
    <cfRule type="notContainsBlanks" dxfId="3807" priority="3848">
      <formula>LEN(TRIM(JF277))&gt;0</formula>
    </cfRule>
  </conditionalFormatting>
  <conditionalFormatting sqref="JF300:JF309">
    <cfRule type="notContainsBlanks" dxfId="3806" priority="3845">
      <formula>LEN(TRIM(JF300))&gt;0</formula>
    </cfRule>
  </conditionalFormatting>
  <conditionalFormatting sqref="JF311:JF320">
    <cfRule type="notContainsBlanks" dxfId="3805" priority="3843">
      <formula>LEN(TRIM(JF311))&gt;0</formula>
    </cfRule>
  </conditionalFormatting>
  <conditionalFormatting sqref="JF325:JF334">
    <cfRule type="notContainsBlanks" dxfId="3804" priority="3841">
      <formula>LEN(TRIM(JF325))&gt;0</formula>
    </cfRule>
  </conditionalFormatting>
  <conditionalFormatting sqref="JF339:JF348">
    <cfRule type="notContainsBlanks" dxfId="3803" priority="3838">
      <formula>LEN(TRIM(JF339))&gt;0</formula>
    </cfRule>
  </conditionalFormatting>
  <conditionalFormatting sqref="JF353:JF362">
    <cfRule type="notContainsBlanks" dxfId="3802" priority="3835">
      <formula>LEN(TRIM(JF353))&gt;0</formula>
    </cfRule>
  </conditionalFormatting>
  <conditionalFormatting sqref="JF367:JF377 JF381:JF391 JF395:JF404">
    <cfRule type="notContainsBlanks" dxfId="3801" priority="3833">
      <formula>LEN(TRIM(JF367))&gt;0</formula>
    </cfRule>
  </conditionalFormatting>
  <conditionalFormatting sqref="JF409:JF418">
    <cfRule type="notContainsBlanks" dxfId="3800" priority="3831">
      <formula>LEN(TRIM(JF409))&gt;0</formula>
    </cfRule>
  </conditionalFormatting>
  <conditionalFormatting sqref="JF423:JF433">
    <cfRule type="notContainsBlanks" dxfId="3799" priority="3829">
      <formula>LEN(TRIM(JF423))&gt;0</formula>
    </cfRule>
  </conditionalFormatting>
  <conditionalFormatting sqref="JF437:JF447">
    <cfRule type="notContainsBlanks" dxfId="3798" priority="3827">
      <formula>LEN(TRIM(JF437))&gt;0</formula>
    </cfRule>
  </conditionalFormatting>
  <conditionalFormatting sqref="JF451:JF461">
    <cfRule type="notContainsBlanks" dxfId="3797" priority="3825">
      <formula>LEN(TRIM(JF451))&gt;0</formula>
    </cfRule>
  </conditionalFormatting>
  <conditionalFormatting sqref="JF465:JF474">
    <cfRule type="notContainsBlanks" dxfId="3796" priority="3823">
      <formula>LEN(TRIM(JF465))&gt;0</formula>
    </cfRule>
  </conditionalFormatting>
  <conditionalFormatting sqref="JF148:JG167">
    <cfRule type="notContainsBlanks" dxfId="3795" priority="3861">
      <formula>LEN(TRIM(JF148))&gt;0</formula>
    </cfRule>
  </conditionalFormatting>
  <conditionalFormatting sqref="JF172:JG191">
    <cfRule type="notContainsBlanks" dxfId="3794" priority="3860">
      <formula>LEN(TRIM(JF172))&gt;0</formula>
    </cfRule>
  </conditionalFormatting>
  <conditionalFormatting sqref="JF6:JL6">
    <cfRule type="notContainsBlanks" dxfId="3793" priority="3820">
      <formula>LEN(TRIM(JF6))&gt;0</formula>
    </cfRule>
    <cfRule type="notContainsText" dxfId="3792" priority="3859" operator="notContains" text="зазначте вид послуги...">
      <formula>ISERROR(SEARCH("зазначте вид послуги...",JF6))</formula>
    </cfRule>
    <cfRule type="notContainsText" dxfId="3791" priority="3874" operator="notContains" text="зазначте вид послуги…">
      <formula>ISERROR(SEARCH("зазначте вид послуги…",JF6))</formula>
    </cfRule>
  </conditionalFormatting>
  <conditionalFormatting sqref="JG292:JG294">
    <cfRule type="cellIs" dxfId="3790" priority="3846" operator="notEqual">
      <formula>0</formula>
    </cfRule>
  </conditionalFormatting>
  <conditionalFormatting sqref="JH8:JH11">
    <cfRule type="notContainsBlanks" dxfId="3789" priority="3858">
      <formula>LEN(TRIM(JH8))&gt;0</formula>
    </cfRule>
  </conditionalFormatting>
  <conditionalFormatting sqref="JH197:JH216">
    <cfRule type="notContainsBlanks" dxfId="3788" priority="3856">
      <formula>LEN(TRIM(JH197))&gt;0</formula>
    </cfRule>
  </conditionalFormatting>
  <conditionalFormatting sqref="JH221:JH230">
    <cfRule type="notContainsBlanks" dxfId="3787" priority="3854">
      <formula>LEN(TRIM(JH221))&gt;0</formula>
    </cfRule>
  </conditionalFormatting>
  <conditionalFormatting sqref="JH235:JH244">
    <cfRule type="notContainsBlanks" dxfId="3786" priority="3852">
      <formula>LEN(TRIM(JH235))&gt;0</formula>
    </cfRule>
  </conditionalFormatting>
  <conditionalFormatting sqref="JH249:JH258">
    <cfRule type="notContainsBlanks" dxfId="3785" priority="3850">
      <formula>LEN(TRIM(JH249))&gt;0</formula>
    </cfRule>
  </conditionalFormatting>
  <conditionalFormatting sqref="JH277:JH286">
    <cfRule type="notContainsBlanks" dxfId="3784" priority="3847">
      <formula>LEN(TRIM(JH277))&gt;0</formula>
    </cfRule>
  </conditionalFormatting>
  <conditionalFormatting sqref="JH300:JH309">
    <cfRule type="notContainsBlanks" dxfId="3783" priority="3844">
      <formula>LEN(TRIM(JH300))&gt;0</formula>
    </cfRule>
  </conditionalFormatting>
  <conditionalFormatting sqref="JH311:JH320">
    <cfRule type="notContainsBlanks" dxfId="3782" priority="3842">
      <formula>LEN(TRIM(JH311))&gt;0</formula>
    </cfRule>
  </conditionalFormatting>
  <conditionalFormatting sqref="JH325:JH334">
    <cfRule type="notContainsBlanks" dxfId="3781" priority="3840">
      <formula>LEN(TRIM(JH325))&gt;0</formula>
    </cfRule>
  </conditionalFormatting>
  <conditionalFormatting sqref="JH339:JH348">
    <cfRule type="notContainsBlanks" dxfId="3780" priority="3837">
      <formula>LEN(TRIM(JH339))&gt;0</formula>
    </cfRule>
  </conditionalFormatting>
  <conditionalFormatting sqref="JH49:JI68">
    <cfRule type="notContainsBlanks" dxfId="3779" priority="3872">
      <formula>LEN(TRIM(JH49))&gt;0</formula>
    </cfRule>
  </conditionalFormatting>
  <conditionalFormatting sqref="JH70:JI89">
    <cfRule type="notContainsBlanks" dxfId="3778" priority="3866">
      <formula>LEN(TRIM(JH70))&gt;0</formula>
    </cfRule>
  </conditionalFormatting>
  <conditionalFormatting sqref="JH91:JI110">
    <cfRule type="notContainsBlanks" dxfId="3777" priority="3865">
      <formula>LEN(TRIM(JH91))&gt;0</formula>
    </cfRule>
  </conditionalFormatting>
  <conditionalFormatting sqref="JH112:JI121">
    <cfRule type="notContainsBlanks" dxfId="3776" priority="3864">
      <formula>LEN(TRIM(JH112))&gt;0</formula>
    </cfRule>
  </conditionalFormatting>
  <conditionalFormatting sqref="JH123:JI132">
    <cfRule type="notContainsBlanks" dxfId="3775" priority="3863">
      <formula>LEN(TRIM(JH123))&gt;0</formula>
    </cfRule>
  </conditionalFormatting>
  <conditionalFormatting sqref="JH134:JI143">
    <cfRule type="notContainsBlanks" dxfId="3774" priority="3862">
      <formula>LEN(TRIM(JH134))&gt;0</formula>
    </cfRule>
  </conditionalFormatting>
  <conditionalFormatting sqref="JI353:JI362">
    <cfRule type="notContainsBlanks" dxfId="3773" priority="3834">
      <formula>LEN(TRIM(JI353))&gt;0</formula>
    </cfRule>
  </conditionalFormatting>
  <conditionalFormatting sqref="JI367:JI377 JI381:JI391 JI395:JI404">
    <cfRule type="notContainsBlanks" dxfId="3772" priority="3832">
      <formula>LEN(TRIM(JI367))&gt;0</formula>
    </cfRule>
  </conditionalFormatting>
  <conditionalFormatting sqref="JI409:JI418">
    <cfRule type="notContainsBlanks" dxfId="3771" priority="3830">
      <formula>LEN(TRIM(JI409))&gt;0</formula>
    </cfRule>
  </conditionalFormatting>
  <conditionalFormatting sqref="JI423:JI433">
    <cfRule type="notContainsBlanks" dxfId="3770" priority="3828">
      <formula>LEN(TRIM(JI423))&gt;0</formula>
    </cfRule>
  </conditionalFormatting>
  <conditionalFormatting sqref="JI437:JI447">
    <cfRule type="notContainsBlanks" dxfId="3769" priority="3826">
      <formula>LEN(TRIM(JI437))&gt;0</formula>
    </cfRule>
  </conditionalFormatting>
  <conditionalFormatting sqref="JI451:JI461">
    <cfRule type="notContainsBlanks" dxfId="3768" priority="3824">
      <formula>LEN(TRIM(JI451))&gt;0</formula>
    </cfRule>
  </conditionalFormatting>
  <conditionalFormatting sqref="JI465:JI474">
    <cfRule type="notContainsBlanks" dxfId="3767" priority="3822">
      <formula>LEN(TRIM(JI465))&gt;0</formula>
    </cfRule>
  </conditionalFormatting>
  <conditionalFormatting sqref="JJ37 JJ39">
    <cfRule type="notContainsBlanks" dxfId="3766" priority="3821">
      <formula>LEN(TRIM(JJ37))&gt;0</formula>
    </cfRule>
  </conditionalFormatting>
  <conditionalFormatting sqref="JJ38 JJ40:JJ41">
    <cfRule type="notContainsBlanks" dxfId="3765" priority="3875">
      <formula>LEN(TRIM(JJ38))&gt;0</formula>
    </cfRule>
    <cfRule type="notContainsBlanks" dxfId="3764" priority="3876">
      <formula>LEN(TRIM(JJ38))&gt;0</formula>
    </cfRule>
  </conditionalFormatting>
  <conditionalFormatting sqref="JJ325:JJ334">
    <cfRule type="notContainsBlanks" dxfId="3763" priority="3839">
      <formula>LEN(TRIM(JJ325))&gt;0</formula>
    </cfRule>
  </conditionalFormatting>
  <conditionalFormatting sqref="JJ339:JJ348">
    <cfRule type="notContainsBlanks" dxfId="3762" priority="3836">
      <formula>LEN(TRIM(JJ339))&gt;0</formula>
    </cfRule>
  </conditionalFormatting>
  <conditionalFormatting sqref="JN49:JN68">
    <cfRule type="notContainsBlanks" dxfId="3761" priority="3816">
      <formula>LEN(TRIM(JN49))&gt;0</formula>
    </cfRule>
  </conditionalFormatting>
  <conditionalFormatting sqref="JN70:JN89">
    <cfRule type="notContainsBlanks" dxfId="3760" priority="3814">
      <formula>LEN(TRIM(JN70))&gt;0</formula>
    </cfRule>
  </conditionalFormatting>
  <conditionalFormatting sqref="JN91:JN110">
    <cfRule type="notContainsBlanks" dxfId="3759" priority="3813">
      <formula>LEN(TRIM(JN91))&gt;0</formula>
    </cfRule>
  </conditionalFormatting>
  <conditionalFormatting sqref="JN112:JN121">
    <cfRule type="notContainsBlanks" dxfId="3758" priority="3812">
      <formula>LEN(TRIM(JN112))&gt;0</formula>
    </cfRule>
  </conditionalFormatting>
  <conditionalFormatting sqref="JN123:JN132">
    <cfRule type="notContainsBlanks" dxfId="3757" priority="3811">
      <formula>LEN(TRIM(JN123))&gt;0</formula>
    </cfRule>
  </conditionalFormatting>
  <conditionalFormatting sqref="JN134:JN143">
    <cfRule type="notContainsBlanks" dxfId="3756" priority="3810">
      <formula>LEN(TRIM(JN134))&gt;0</formula>
    </cfRule>
  </conditionalFormatting>
  <conditionalFormatting sqref="JN197:JN216">
    <cfRule type="notContainsBlanks" dxfId="3755" priority="3800">
      <formula>LEN(TRIM(JN197))&gt;0</formula>
    </cfRule>
  </conditionalFormatting>
  <conditionalFormatting sqref="JN221:JN230">
    <cfRule type="notContainsBlanks" dxfId="3754" priority="3798">
      <formula>LEN(TRIM(JN221))&gt;0</formula>
    </cfRule>
  </conditionalFormatting>
  <conditionalFormatting sqref="JN235:JN244">
    <cfRule type="notContainsBlanks" dxfId="3753" priority="3796">
      <formula>LEN(TRIM(JN235))&gt;0</formula>
    </cfRule>
  </conditionalFormatting>
  <conditionalFormatting sqref="JN249:JN258">
    <cfRule type="notContainsBlanks" dxfId="3752" priority="3794">
      <formula>LEN(TRIM(JN249))&gt;0</formula>
    </cfRule>
  </conditionalFormatting>
  <conditionalFormatting sqref="JN263:JN272">
    <cfRule type="notContainsBlanks" dxfId="3751" priority="3792">
      <formula>LEN(TRIM(JN263))&gt;0</formula>
    </cfRule>
  </conditionalFormatting>
  <conditionalFormatting sqref="JN277:JN286">
    <cfRule type="notContainsBlanks" dxfId="3750" priority="3791">
      <formula>LEN(TRIM(JN277))&gt;0</formula>
    </cfRule>
  </conditionalFormatting>
  <conditionalFormatting sqref="JN300:JN309">
    <cfRule type="notContainsBlanks" dxfId="3749" priority="3788">
      <formula>LEN(TRIM(JN300))&gt;0</formula>
    </cfRule>
  </conditionalFormatting>
  <conditionalFormatting sqref="JN311:JN320">
    <cfRule type="notContainsBlanks" dxfId="3748" priority="3786">
      <formula>LEN(TRIM(JN311))&gt;0</formula>
    </cfRule>
  </conditionalFormatting>
  <conditionalFormatting sqref="JN325:JN334">
    <cfRule type="notContainsBlanks" dxfId="3747" priority="3784">
      <formula>LEN(TRIM(JN325))&gt;0</formula>
    </cfRule>
  </conditionalFormatting>
  <conditionalFormatting sqref="JN339:JN348">
    <cfRule type="notContainsBlanks" dxfId="3746" priority="3781">
      <formula>LEN(TRIM(JN339))&gt;0</formula>
    </cfRule>
  </conditionalFormatting>
  <conditionalFormatting sqref="JN353:JN362">
    <cfRule type="notContainsBlanks" dxfId="3745" priority="3778">
      <formula>LEN(TRIM(JN353))&gt;0</formula>
    </cfRule>
  </conditionalFormatting>
  <conditionalFormatting sqref="JN367:JN377 JN381:JN391 JN395:JN404">
    <cfRule type="notContainsBlanks" dxfId="3744" priority="3776">
      <formula>LEN(TRIM(JN367))&gt;0</formula>
    </cfRule>
  </conditionalFormatting>
  <conditionalFormatting sqref="JN409:JN418">
    <cfRule type="notContainsBlanks" dxfId="3743" priority="3774">
      <formula>LEN(TRIM(JN409))&gt;0</formula>
    </cfRule>
  </conditionalFormatting>
  <conditionalFormatting sqref="JN423:JN433">
    <cfRule type="notContainsBlanks" dxfId="3742" priority="3772">
      <formula>LEN(TRIM(JN423))&gt;0</formula>
    </cfRule>
  </conditionalFormatting>
  <conditionalFormatting sqref="JN437:JN447">
    <cfRule type="notContainsBlanks" dxfId="3741" priority="3770">
      <formula>LEN(TRIM(JN437))&gt;0</formula>
    </cfRule>
  </conditionalFormatting>
  <conditionalFormatting sqref="JN451:JN461">
    <cfRule type="notContainsBlanks" dxfId="3740" priority="3768">
      <formula>LEN(TRIM(JN451))&gt;0</formula>
    </cfRule>
  </conditionalFormatting>
  <conditionalFormatting sqref="JN465:JN474">
    <cfRule type="notContainsBlanks" dxfId="3739" priority="3766">
      <formula>LEN(TRIM(JN465))&gt;0</formula>
    </cfRule>
  </conditionalFormatting>
  <conditionalFormatting sqref="JN148:JO167">
    <cfRule type="notContainsBlanks" dxfId="3738" priority="3804">
      <formula>LEN(TRIM(JN148))&gt;0</formula>
    </cfRule>
  </conditionalFormatting>
  <conditionalFormatting sqref="JN172:JO191">
    <cfRule type="notContainsBlanks" dxfId="3737" priority="3803">
      <formula>LEN(TRIM(JN172))&gt;0</formula>
    </cfRule>
  </conditionalFormatting>
  <conditionalFormatting sqref="JN6:JT6">
    <cfRule type="notContainsText" dxfId="3736" priority="3802" operator="notContains" text="зазначте вид послуги...">
      <formula>ISERROR(SEARCH("зазначте вид послуги...",JN6))</formula>
    </cfRule>
    <cfRule type="notContainsText" dxfId="3735" priority="3817" operator="notContains" text="зазначте вид послуги…">
      <formula>ISERROR(SEARCH("зазначте вид послуги…",JN6))</formula>
    </cfRule>
    <cfRule type="notContainsBlanks" dxfId="3734" priority="3763">
      <formula>LEN(TRIM(JN6))&gt;0</formula>
    </cfRule>
  </conditionalFormatting>
  <conditionalFormatting sqref="JO292:JO294">
    <cfRule type="cellIs" dxfId="3733" priority="3789" operator="notEqual">
      <formula>0</formula>
    </cfRule>
  </conditionalFormatting>
  <conditionalFormatting sqref="JP8:JP11">
    <cfRule type="notContainsBlanks" dxfId="3732" priority="3801">
      <formula>LEN(TRIM(JP8))&gt;0</formula>
    </cfRule>
  </conditionalFormatting>
  <conditionalFormatting sqref="JP197:JP216">
    <cfRule type="notContainsBlanks" dxfId="3731" priority="3799">
      <formula>LEN(TRIM(JP197))&gt;0</formula>
    </cfRule>
  </conditionalFormatting>
  <conditionalFormatting sqref="JP221:JP230">
    <cfRule type="notContainsBlanks" dxfId="3730" priority="3797">
      <formula>LEN(TRIM(JP221))&gt;0</formula>
    </cfRule>
  </conditionalFormatting>
  <conditionalFormatting sqref="JP235:JP244">
    <cfRule type="notContainsBlanks" dxfId="3729" priority="3795">
      <formula>LEN(TRIM(JP235))&gt;0</formula>
    </cfRule>
  </conditionalFormatting>
  <conditionalFormatting sqref="JP249:JP258">
    <cfRule type="notContainsBlanks" dxfId="3728" priority="3793">
      <formula>LEN(TRIM(JP249))&gt;0</formula>
    </cfRule>
  </conditionalFormatting>
  <conditionalFormatting sqref="JP277:JP286">
    <cfRule type="notContainsBlanks" dxfId="3727" priority="3790">
      <formula>LEN(TRIM(JP277))&gt;0</formula>
    </cfRule>
  </conditionalFormatting>
  <conditionalFormatting sqref="JP300:JP309">
    <cfRule type="notContainsBlanks" dxfId="3726" priority="3787">
      <formula>LEN(TRIM(JP300))&gt;0</formula>
    </cfRule>
  </conditionalFormatting>
  <conditionalFormatting sqref="JP311:JP320">
    <cfRule type="notContainsBlanks" dxfId="3725" priority="3785">
      <formula>LEN(TRIM(JP311))&gt;0</formula>
    </cfRule>
  </conditionalFormatting>
  <conditionalFormatting sqref="JP325:JP334">
    <cfRule type="notContainsBlanks" dxfId="3724" priority="3783">
      <formula>LEN(TRIM(JP325))&gt;0</formula>
    </cfRule>
  </conditionalFormatting>
  <conditionalFormatting sqref="JP339:JP348">
    <cfRule type="notContainsBlanks" dxfId="3723" priority="3780">
      <formula>LEN(TRIM(JP339))&gt;0</formula>
    </cfRule>
  </conditionalFormatting>
  <conditionalFormatting sqref="JP49:JQ68">
    <cfRule type="notContainsBlanks" dxfId="3722" priority="3815">
      <formula>LEN(TRIM(JP49))&gt;0</formula>
    </cfRule>
  </conditionalFormatting>
  <conditionalFormatting sqref="JP70:JQ89">
    <cfRule type="notContainsBlanks" dxfId="3721" priority="3809">
      <formula>LEN(TRIM(JP70))&gt;0</formula>
    </cfRule>
  </conditionalFormatting>
  <conditionalFormatting sqref="JP91:JQ110">
    <cfRule type="notContainsBlanks" dxfId="3720" priority="3808">
      <formula>LEN(TRIM(JP91))&gt;0</formula>
    </cfRule>
  </conditionalFormatting>
  <conditionalFormatting sqref="JP112:JQ121">
    <cfRule type="notContainsBlanks" dxfId="3719" priority="3807">
      <formula>LEN(TRIM(JP112))&gt;0</formula>
    </cfRule>
  </conditionalFormatting>
  <conditionalFormatting sqref="JP123:JQ132">
    <cfRule type="notContainsBlanks" dxfId="3718" priority="3806">
      <formula>LEN(TRIM(JP123))&gt;0</formula>
    </cfRule>
  </conditionalFormatting>
  <conditionalFormatting sqref="JP134:JQ143">
    <cfRule type="notContainsBlanks" dxfId="3717" priority="3805">
      <formula>LEN(TRIM(JP134))&gt;0</formula>
    </cfRule>
  </conditionalFormatting>
  <conditionalFormatting sqref="JQ353:JQ362">
    <cfRule type="notContainsBlanks" dxfId="3716" priority="3777">
      <formula>LEN(TRIM(JQ353))&gt;0</formula>
    </cfRule>
  </conditionalFormatting>
  <conditionalFormatting sqref="JQ367:JQ377 JQ381:JQ391 JQ395:JQ404">
    <cfRule type="notContainsBlanks" dxfId="3715" priority="3775">
      <formula>LEN(TRIM(JQ367))&gt;0</formula>
    </cfRule>
  </conditionalFormatting>
  <conditionalFormatting sqref="JQ409:JQ418">
    <cfRule type="notContainsBlanks" dxfId="3714" priority="3773">
      <formula>LEN(TRIM(JQ409))&gt;0</formula>
    </cfRule>
  </conditionalFormatting>
  <conditionalFormatting sqref="JQ423:JQ433">
    <cfRule type="notContainsBlanks" dxfId="3713" priority="3771">
      <formula>LEN(TRIM(JQ423))&gt;0</formula>
    </cfRule>
  </conditionalFormatting>
  <conditionalFormatting sqref="JQ437:JQ447">
    <cfRule type="notContainsBlanks" dxfId="3712" priority="3769">
      <formula>LEN(TRIM(JQ437))&gt;0</formula>
    </cfRule>
  </conditionalFormatting>
  <conditionalFormatting sqref="JQ451:JQ461">
    <cfRule type="notContainsBlanks" dxfId="3711" priority="3767">
      <formula>LEN(TRIM(JQ451))&gt;0</formula>
    </cfRule>
  </conditionalFormatting>
  <conditionalFormatting sqref="JQ465:JQ474">
    <cfRule type="notContainsBlanks" dxfId="3710" priority="3765">
      <formula>LEN(TRIM(JQ465))&gt;0</formula>
    </cfRule>
  </conditionalFormatting>
  <conditionalFormatting sqref="JR37 JR39">
    <cfRule type="notContainsBlanks" dxfId="3709" priority="3764">
      <formula>LEN(TRIM(JR37))&gt;0</formula>
    </cfRule>
  </conditionalFormatting>
  <conditionalFormatting sqref="JR38 JR40:JR41">
    <cfRule type="notContainsBlanks" dxfId="3708" priority="3818">
      <formula>LEN(TRIM(JR38))&gt;0</formula>
    </cfRule>
    <cfRule type="notContainsBlanks" dxfId="3707" priority="3819">
      <formula>LEN(TRIM(JR38))&gt;0</formula>
    </cfRule>
  </conditionalFormatting>
  <conditionalFormatting sqref="JR325:JR334">
    <cfRule type="notContainsBlanks" dxfId="3706" priority="3782">
      <formula>LEN(TRIM(JR325))&gt;0</formula>
    </cfRule>
  </conditionalFormatting>
  <conditionalFormatting sqref="JR339:JR348">
    <cfRule type="notContainsBlanks" dxfId="3705" priority="3779">
      <formula>LEN(TRIM(JR339))&gt;0</formula>
    </cfRule>
  </conditionalFormatting>
  <conditionalFormatting sqref="JV49:JV68">
    <cfRule type="notContainsBlanks" dxfId="3704" priority="3759">
      <formula>LEN(TRIM(JV49))&gt;0</formula>
    </cfRule>
  </conditionalFormatting>
  <conditionalFormatting sqref="JV70:JV89">
    <cfRule type="notContainsBlanks" dxfId="3703" priority="3757">
      <formula>LEN(TRIM(JV70))&gt;0</formula>
    </cfRule>
  </conditionalFormatting>
  <conditionalFormatting sqref="JV91:JV110">
    <cfRule type="notContainsBlanks" dxfId="3702" priority="3756">
      <formula>LEN(TRIM(JV91))&gt;0</formula>
    </cfRule>
  </conditionalFormatting>
  <conditionalFormatting sqref="JV112:JV121">
    <cfRule type="notContainsBlanks" dxfId="3701" priority="3755">
      <formula>LEN(TRIM(JV112))&gt;0</formula>
    </cfRule>
  </conditionalFormatting>
  <conditionalFormatting sqref="JV123:JV132">
    <cfRule type="notContainsBlanks" dxfId="3700" priority="3754">
      <formula>LEN(TRIM(JV123))&gt;0</formula>
    </cfRule>
  </conditionalFormatting>
  <conditionalFormatting sqref="JV134:JV143">
    <cfRule type="notContainsBlanks" dxfId="3699" priority="3753">
      <formula>LEN(TRIM(JV134))&gt;0</formula>
    </cfRule>
  </conditionalFormatting>
  <conditionalFormatting sqref="JV197:JV216">
    <cfRule type="notContainsBlanks" dxfId="3698" priority="3743">
      <formula>LEN(TRIM(JV197))&gt;0</formula>
    </cfRule>
  </conditionalFormatting>
  <conditionalFormatting sqref="JV221:JV230">
    <cfRule type="notContainsBlanks" dxfId="3697" priority="3741">
      <formula>LEN(TRIM(JV221))&gt;0</formula>
    </cfRule>
  </conditionalFormatting>
  <conditionalFormatting sqref="JV235:JV244">
    <cfRule type="notContainsBlanks" dxfId="3696" priority="3739">
      <formula>LEN(TRIM(JV235))&gt;0</formula>
    </cfRule>
  </conditionalFormatting>
  <conditionalFormatting sqref="JV249:JV258">
    <cfRule type="notContainsBlanks" dxfId="3695" priority="3737">
      <formula>LEN(TRIM(JV249))&gt;0</formula>
    </cfRule>
  </conditionalFormatting>
  <conditionalFormatting sqref="JV263:JV272">
    <cfRule type="notContainsBlanks" dxfId="3694" priority="3735">
      <formula>LEN(TRIM(JV263))&gt;0</formula>
    </cfRule>
  </conditionalFormatting>
  <conditionalFormatting sqref="JV277:JV286">
    <cfRule type="notContainsBlanks" dxfId="3693" priority="3734">
      <formula>LEN(TRIM(JV277))&gt;0</formula>
    </cfRule>
  </conditionalFormatting>
  <conditionalFormatting sqref="JV300:JV309">
    <cfRule type="notContainsBlanks" dxfId="3692" priority="3731">
      <formula>LEN(TRIM(JV300))&gt;0</formula>
    </cfRule>
  </conditionalFormatting>
  <conditionalFormatting sqref="JV311:JV320">
    <cfRule type="notContainsBlanks" dxfId="3691" priority="3729">
      <formula>LEN(TRIM(JV311))&gt;0</formula>
    </cfRule>
  </conditionalFormatting>
  <conditionalFormatting sqref="JV325:JV334">
    <cfRule type="notContainsBlanks" dxfId="3690" priority="3727">
      <formula>LEN(TRIM(JV325))&gt;0</formula>
    </cfRule>
  </conditionalFormatting>
  <conditionalFormatting sqref="JV339:JV348">
    <cfRule type="notContainsBlanks" dxfId="3689" priority="3724">
      <formula>LEN(TRIM(JV339))&gt;0</formula>
    </cfRule>
  </conditionalFormatting>
  <conditionalFormatting sqref="JV353:JV362">
    <cfRule type="notContainsBlanks" dxfId="3688" priority="3721">
      <formula>LEN(TRIM(JV353))&gt;0</formula>
    </cfRule>
  </conditionalFormatting>
  <conditionalFormatting sqref="JV367:JV377 JV381:JV391 JV395:JV404">
    <cfRule type="notContainsBlanks" dxfId="3687" priority="3719">
      <formula>LEN(TRIM(JV367))&gt;0</formula>
    </cfRule>
  </conditionalFormatting>
  <conditionalFormatting sqref="JV409:JV418">
    <cfRule type="notContainsBlanks" dxfId="3686" priority="3717">
      <formula>LEN(TRIM(JV409))&gt;0</formula>
    </cfRule>
  </conditionalFormatting>
  <conditionalFormatting sqref="JV423:JV433">
    <cfRule type="notContainsBlanks" dxfId="3685" priority="3715">
      <formula>LEN(TRIM(JV423))&gt;0</formula>
    </cfRule>
  </conditionalFormatting>
  <conditionalFormatting sqref="JV437:JV447">
    <cfRule type="notContainsBlanks" dxfId="3684" priority="3713">
      <formula>LEN(TRIM(JV437))&gt;0</formula>
    </cfRule>
  </conditionalFormatting>
  <conditionalFormatting sqref="JV451:JV461">
    <cfRule type="notContainsBlanks" dxfId="3683" priority="3711">
      <formula>LEN(TRIM(JV451))&gt;0</formula>
    </cfRule>
  </conditionalFormatting>
  <conditionalFormatting sqref="JV465:JV474">
    <cfRule type="notContainsBlanks" dxfId="3682" priority="3709">
      <formula>LEN(TRIM(JV465))&gt;0</formula>
    </cfRule>
  </conditionalFormatting>
  <conditionalFormatting sqref="JV148:JW167">
    <cfRule type="notContainsBlanks" dxfId="3681" priority="3747">
      <formula>LEN(TRIM(JV148))&gt;0</formula>
    </cfRule>
  </conditionalFormatting>
  <conditionalFormatting sqref="JV172:JW191">
    <cfRule type="notContainsBlanks" dxfId="3680" priority="3746">
      <formula>LEN(TRIM(JV172))&gt;0</formula>
    </cfRule>
  </conditionalFormatting>
  <conditionalFormatting sqref="JV6:KB6">
    <cfRule type="notContainsText" dxfId="3679" priority="3760" operator="notContains" text="зазначте вид послуги…">
      <formula>ISERROR(SEARCH("зазначте вид послуги…",JV6))</formula>
    </cfRule>
    <cfRule type="notContainsText" dxfId="3678" priority="3745" operator="notContains" text="зазначте вид послуги...">
      <formula>ISERROR(SEARCH("зазначте вид послуги...",JV6))</formula>
    </cfRule>
    <cfRule type="notContainsBlanks" dxfId="3677" priority="3706">
      <formula>LEN(TRIM(JV6))&gt;0</formula>
    </cfRule>
  </conditionalFormatting>
  <conditionalFormatting sqref="JW292:JW294">
    <cfRule type="cellIs" dxfId="3676" priority="3732" operator="notEqual">
      <formula>0</formula>
    </cfRule>
  </conditionalFormatting>
  <conditionalFormatting sqref="JX8:JX11">
    <cfRule type="notContainsBlanks" dxfId="3675" priority="3744">
      <formula>LEN(TRIM(JX8))&gt;0</formula>
    </cfRule>
  </conditionalFormatting>
  <conditionalFormatting sqref="JX197:JX216">
    <cfRule type="notContainsBlanks" dxfId="3674" priority="3742">
      <formula>LEN(TRIM(JX197))&gt;0</formula>
    </cfRule>
  </conditionalFormatting>
  <conditionalFormatting sqref="JX221:JX230">
    <cfRule type="notContainsBlanks" dxfId="3673" priority="3740">
      <formula>LEN(TRIM(JX221))&gt;0</formula>
    </cfRule>
  </conditionalFormatting>
  <conditionalFormatting sqref="JX235:JX244">
    <cfRule type="notContainsBlanks" dxfId="3672" priority="3738">
      <formula>LEN(TRIM(JX235))&gt;0</formula>
    </cfRule>
  </conditionalFormatting>
  <conditionalFormatting sqref="JX249:JX258">
    <cfRule type="notContainsBlanks" dxfId="3671" priority="3736">
      <formula>LEN(TRIM(JX249))&gt;0</formula>
    </cfRule>
  </conditionalFormatting>
  <conditionalFormatting sqref="JX277:JX286">
    <cfRule type="notContainsBlanks" dxfId="3670" priority="3733">
      <formula>LEN(TRIM(JX277))&gt;0</formula>
    </cfRule>
  </conditionalFormatting>
  <conditionalFormatting sqref="JX300:JX309">
    <cfRule type="notContainsBlanks" dxfId="3669" priority="3730">
      <formula>LEN(TRIM(JX300))&gt;0</formula>
    </cfRule>
  </conditionalFormatting>
  <conditionalFormatting sqref="JX311:JX320">
    <cfRule type="notContainsBlanks" dxfId="3668" priority="3728">
      <formula>LEN(TRIM(JX311))&gt;0</formula>
    </cfRule>
  </conditionalFormatting>
  <conditionalFormatting sqref="JX325:JX334">
    <cfRule type="notContainsBlanks" dxfId="3667" priority="3726">
      <formula>LEN(TRIM(JX325))&gt;0</formula>
    </cfRule>
  </conditionalFormatting>
  <conditionalFormatting sqref="JX339:JX348">
    <cfRule type="notContainsBlanks" dxfId="3666" priority="3723">
      <formula>LEN(TRIM(JX339))&gt;0</formula>
    </cfRule>
  </conditionalFormatting>
  <conditionalFormatting sqref="JX49:JY68">
    <cfRule type="notContainsBlanks" dxfId="3665" priority="3758">
      <formula>LEN(TRIM(JX49))&gt;0</formula>
    </cfRule>
  </conditionalFormatting>
  <conditionalFormatting sqref="JX70:JY89">
    <cfRule type="notContainsBlanks" dxfId="3664" priority="3752">
      <formula>LEN(TRIM(JX70))&gt;0</formula>
    </cfRule>
  </conditionalFormatting>
  <conditionalFormatting sqref="JX91:JY110">
    <cfRule type="notContainsBlanks" dxfId="3663" priority="3751">
      <formula>LEN(TRIM(JX91))&gt;0</formula>
    </cfRule>
  </conditionalFormatting>
  <conditionalFormatting sqref="JX112:JY121">
    <cfRule type="notContainsBlanks" dxfId="3662" priority="3750">
      <formula>LEN(TRIM(JX112))&gt;0</formula>
    </cfRule>
  </conditionalFormatting>
  <conditionalFormatting sqref="JX123:JY132">
    <cfRule type="notContainsBlanks" dxfId="3661" priority="3749">
      <formula>LEN(TRIM(JX123))&gt;0</formula>
    </cfRule>
  </conditionalFormatting>
  <conditionalFormatting sqref="JX134:JY143">
    <cfRule type="notContainsBlanks" dxfId="3660" priority="3748">
      <formula>LEN(TRIM(JX134))&gt;0</formula>
    </cfRule>
  </conditionalFormatting>
  <conditionalFormatting sqref="JY353:JY362">
    <cfRule type="notContainsBlanks" dxfId="3659" priority="3720">
      <formula>LEN(TRIM(JY353))&gt;0</formula>
    </cfRule>
  </conditionalFormatting>
  <conditionalFormatting sqref="JY367:JY377 JY381:JY391 JY395:JY404">
    <cfRule type="notContainsBlanks" dxfId="3658" priority="3718">
      <formula>LEN(TRIM(JY367))&gt;0</formula>
    </cfRule>
  </conditionalFormatting>
  <conditionalFormatting sqref="JY409:JY418">
    <cfRule type="notContainsBlanks" dxfId="3657" priority="3716">
      <formula>LEN(TRIM(JY409))&gt;0</formula>
    </cfRule>
  </conditionalFormatting>
  <conditionalFormatting sqref="JY423:JY433">
    <cfRule type="notContainsBlanks" dxfId="3656" priority="3714">
      <formula>LEN(TRIM(JY423))&gt;0</formula>
    </cfRule>
  </conditionalFormatting>
  <conditionalFormatting sqref="JY437:JY447">
    <cfRule type="notContainsBlanks" dxfId="3655" priority="3712">
      <formula>LEN(TRIM(JY437))&gt;0</formula>
    </cfRule>
  </conditionalFormatting>
  <conditionalFormatting sqref="JY451:JY461">
    <cfRule type="notContainsBlanks" dxfId="3654" priority="3710">
      <formula>LEN(TRIM(JY451))&gt;0</formula>
    </cfRule>
  </conditionalFormatting>
  <conditionalFormatting sqref="JY465:JY474">
    <cfRule type="notContainsBlanks" dxfId="3653" priority="3708">
      <formula>LEN(TRIM(JY465))&gt;0</formula>
    </cfRule>
  </conditionalFormatting>
  <conditionalFormatting sqref="JZ37 JZ39">
    <cfRule type="notContainsBlanks" dxfId="3652" priority="3707">
      <formula>LEN(TRIM(JZ37))&gt;0</formula>
    </cfRule>
  </conditionalFormatting>
  <conditionalFormatting sqref="JZ38 JZ40:JZ41">
    <cfRule type="notContainsBlanks" dxfId="3651" priority="3762">
      <formula>LEN(TRIM(JZ38))&gt;0</formula>
    </cfRule>
    <cfRule type="notContainsBlanks" dxfId="3650" priority="3761">
      <formula>LEN(TRIM(JZ38))&gt;0</formula>
    </cfRule>
  </conditionalFormatting>
  <conditionalFormatting sqref="JZ325:JZ334">
    <cfRule type="notContainsBlanks" dxfId="3649" priority="3725">
      <formula>LEN(TRIM(JZ325))&gt;0</formula>
    </cfRule>
  </conditionalFormatting>
  <conditionalFormatting sqref="JZ339:JZ348">
    <cfRule type="notContainsBlanks" dxfId="3648" priority="3722">
      <formula>LEN(TRIM(JZ339))&gt;0</formula>
    </cfRule>
  </conditionalFormatting>
  <conditionalFormatting sqref="KD49:KD68">
    <cfRule type="notContainsBlanks" dxfId="3647" priority="3702">
      <formula>LEN(TRIM(KD49))&gt;0</formula>
    </cfRule>
  </conditionalFormatting>
  <conditionalFormatting sqref="KD70:KD89">
    <cfRule type="notContainsBlanks" dxfId="3646" priority="3700">
      <formula>LEN(TRIM(KD70))&gt;0</formula>
    </cfRule>
  </conditionalFormatting>
  <conditionalFormatting sqref="KD91:KD110">
    <cfRule type="notContainsBlanks" dxfId="3645" priority="3699">
      <formula>LEN(TRIM(KD91))&gt;0</formula>
    </cfRule>
  </conditionalFormatting>
  <conditionalFormatting sqref="KD112:KD121">
    <cfRule type="notContainsBlanks" dxfId="3644" priority="3698">
      <formula>LEN(TRIM(KD112))&gt;0</formula>
    </cfRule>
  </conditionalFormatting>
  <conditionalFormatting sqref="KD123:KD132">
    <cfRule type="notContainsBlanks" dxfId="3643" priority="3697">
      <formula>LEN(TRIM(KD123))&gt;0</formula>
    </cfRule>
  </conditionalFormatting>
  <conditionalFormatting sqref="KD134:KD143">
    <cfRule type="notContainsBlanks" dxfId="3642" priority="3696">
      <formula>LEN(TRIM(KD134))&gt;0</formula>
    </cfRule>
  </conditionalFormatting>
  <conditionalFormatting sqref="KD197:KD216">
    <cfRule type="notContainsBlanks" dxfId="3641" priority="3686">
      <formula>LEN(TRIM(KD197))&gt;0</formula>
    </cfRule>
  </conditionalFormatting>
  <conditionalFormatting sqref="KD221:KD230">
    <cfRule type="notContainsBlanks" dxfId="3640" priority="3684">
      <formula>LEN(TRIM(KD221))&gt;0</formula>
    </cfRule>
  </conditionalFormatting>
  <conditionalFormatting sqref="KD235:KD244">
    <cfRule type="notContainsBlanks" dxfId="3639" priority="3682">
      <formula>LEN(TRIM(KD235))&gt;0</formula>
    </cfRule>
  </conditionalFormatting>
  <conditionalFormatting sqref="KD249:KD258">
    <cfRule type="notContainsBlanks" dxfId="3638" priority="3680">
      <formula>LEN(TRIM(KD249))&gt;0</formula>
    </cfRule>
  </conditionalFormatting>
  <conditionalFormatting sqref="KD263:KD272">
    <cfRule type="notContainsBlanks" dxfId="3637" priority="3678">
      <formula>LEN(TRIM(KD263))&gt;0</formula>
    </cfRule>
  </conditionalFormatting>
  <conditionalFormatting sqref="KD277:KD286">
    <cfRule type="notContainsBlanks" dxfId="3636" priority="3677">
      <formula>LEN(TRIM(KD277))&gt;0</formula>
    </cfRule>
  </conditionalFormatting>
  <conditionalFormatting sqref="KD300:KD309">
    <cfRule type="notContainsBlanks" dxfId="3635" priority="3674">
      <formula>LEN(TRIM(KD300))&gt;0</formula>
    </cfRule>
  </conditionalFormatting>
  <conditionalFormatting sqref="KD311:KD320">
    <cfRule type="notContainsBlanks" dxfId="3634" priority="3672">
      <formula>LEN(TRIM(KD311))&gt;0</formula>
    </cfRule>
  </conditionalFormatting>
  <conditionalFormatting sqref="KD325:KD334">
    <cfRule type="notContainsBlanks" dxfId="3633" priority="3670">
      <formula>LEN(TRIM(KD325))&gt;0</formula>
    </cfRule>
  </conditionalFormatting>
  <conditionalFormatting sqref="KD339:KD348">
    <cfRule type="notContainsBlanks" dxfId="3632" priority="3667">
      <formula>LEN(TRIM(KD339))&gt;0</formula>
    </cfRule>
  </conditionalFormatting>
  <conditionalFormatting sqref="KD353:KD362">
    <cfRule type="notContainsBlanks" dxfId="3631" priority="3664">
      <formula>LEN(TRIM(KD353))&gt;0</formula>
    </cfRule>
  </conditionalFormatting>
  <conditionalFormatting sqref="KD367:KD377 KD381:KD391 KD395:KD404">
    <cfRule type="notContainsBlanks" dxfId="3630" priority="3662">
      <formula>LEN(TRIM(KD367))&gt;0</formula>
    </cfRule>
  </conditionalFormatting>
  <conditionalFormatting sqref="KD409:KD418">
    <cfRule type="notContainsBlanks" dxfId="3629" priority="3660">
      <formula>LEN(TRIM(KD409))&gt;0</formula>
    </cfRule>
  </conditionalFormatting>
  <conditionalFormatting sqref="KD423:KD433">
    <cfRule type="notContainsBlanks" dxfId="3628" priority="3658">
      <formula>LEN(TRIM(KD423))&gt;0</formula>
    </cfRule>
  </conditionalFormatting>
  <conditionalFormatting sqref="KD437:KD447">
    <cfRule type="notContainsBlanks" dxfId="3627" priority="3656">
      <formula>LEN(TRIM(KD437))&gt;0</formula>
    </cfRule>
  </conditionalFormatting>
  <conditionalFormatting sqref="KD451:KD461">
    <cfRule type="notContainsBlanks" dxfId="3626" priority="3654">
      <formula>LEN(TRIM(KD451))&gt;0</formula>
    </cfRule>
  </conditionalFormatting>
  <conditionalFormatting sqref="KD465:KD474">
    <cfRule type="notContainsBlanks" dxfId="3625" priority="3652">
      <formula>LEN(TRIM(KD465))&gt;0</formula>
    </cfRule>
  </conditionalFormatting>
  <conditionalFormatting sqref="KD148:KE167">
    <cfRule type="notContainsBlanks" dxfId="3624" priority="3690">
      <formula>LEN(TRIM(KD148))&gt;0</formula>
    </cfRule>
  </conditionalFormatting>
  <conditionalFormatting sqref="KD172:KE191">
    <cfRule type="notContainsBlanks" dxfId="3623" priority="3689">
      <formula>LEN(TRIM(KD172))&gt;0</formula>
    </cfRule>
  </conditionalFormatting>
  <conditionalFormatting sqref="KD6:KJ6">
    <cfRule type="notContainsText" dxfId="3622" priority="3688" operator="notContains" text="зазначте вид послуги...">
      <formula>ISERROR(SEARCH("зазначте вид послуги...",KD6))</formula>
    </cfRule>
    <cfRule type="notContainsText" dxfId="3621" priority="3703" operator="notContains" text="зазначте вид послуги…">
      <formula>ISERROR(SEARCH("зазначте вид послуги…",KD6))</formula>
    </cfRule>
    <cfRule type="notContainsBlanks" dxfId="3620" priority="3649">
      <formula>LEN(TRIM(KD6))&gt;0</formula>
    </cfRule>
  </conditionalFormatting>
  <conditionalFormatting sqref="KE292:KE294">
    <cfRule type="cellIs" dxfId="3619" priority="3675" operator="notEqual">
      <formula>0</formula>
    </cfRule>
  </conditionalFormatting>
  <conditionalFormatting sqref="KF8:KF11">
    <cfRule type="notContainsBlanks" dxfId="3618" priority="3687">
      <formula>LEN(TRIM(KF8))&gt;0</formula>
    </cfRule>
  </conditionalFormatting>
  <conditionalFormatting sqref="KF197:KF216">
    <cfRule type="notContainsBlanks" dxfId="3617" priority="3685">
      <formula>LEN(TRIM(KF197))&gt;0</formula>
    </cfRule>
  </conditionalFormatting>
  <conditionalFormatting sqref="KF221:KF230">
    <cfRule type="notContainsBlanks" dxfId="3616" priority="3683">
      <formula>LEN(TRIM(KF221))&gt;0</formula>
    </cfRule>
  </conditionalFormatting>
  <conditionalFormatting sqref="KF235:KF244">
    <cfRule type="notContainsBlanks" dxfId="3615" priority="3681">
      <formula>LEN(TRIM(KF235))&gt;0</formula>
    </cfRule>
  </conditionalFormatting>
  <conditionalFormatting sqref="KF249:KF258">
    <cfRule type="notContainsBlanks" dxfId="3614" priority="3679">
      <formula>LEN(TRIM(KF249))&gt;0</formula>
    </cfRule>
  </conditionalFormatting>
  <conditionalFormatting sqref="KF277:KF286">
    <cfRule type="notContainsBlanks" dxfId="3613" priority="3676">
      <formula>LEN(TRIM(KF277))&gt;0</formula>
    </cfRule>
  </conditionalFormatting>
  <conditionalFormatting sqref="KF300:KF309">
    <cfRule type="notContainsBlanks" dxfId="3612" priority="3673">
      <formula>LEN(TRIM(KF300))&gt;0</formula>
    </cfRule>
  </conditionalFormatting>
  <conditionalFormatting sqref="KF311:KF320">
    <cfRule type="notContainsBlanks" dxfId="3611" priority="3671">
      <formula>LEN(TRIM(KF311))&gt;0</formula>
    </cfRule>
  </conditionalFormatting>
  <conditionalFormatting sqref="KF325:KF334">
    <cfRule type="notContainsBlanks" dxfId="3610" priority="3669">
      <formula>LEN(TRIM(KF325))&gt;0</formula>
    </cfRule>
  </conditionalFormatting>
  <conditionalFormatting sqref="KF339:KF348">
    <cfRule type="notContainsBlanks" dxfId="3609" priority="3666">
      <formula>LEN(TRIM(KF339))&gt;0</formula>
    </cfRule>
  </conditionalFormatting>
  <conditionalFormatting sqref="KF49:KG68">
    <cfRule type="notContainsBlanks" dxfId="3608" priority="3701">
      <formula>LEN(TRIM(KF49))&gt;0</formula>
    </cfRule>
  </conditionalFormatting>
  <conditionalFormatting sqref="KF70:KG89">
    <cfRule type="notContainsBlanks" dxfId="3607" priority="3695">
      <formula>LEN(TRIM(KF70))&gt;0</formula>
    </cfRule>
  </conditionalFormatting>
  <conditionalFormatting sqref="KF91:KG110">
    <cfRule type="notContainsBlanks" dxfId="3606" priority="3694">
      <formula>LEN(TRIM(KF91))&gt;0</formula>
    </cfRule>
  </conditionalFormatting>
  <conditionalFormatting sqref="KF112:KG121">
    <cfRule type="notContainsBlanks" dxfId="3605" priority="3693">
      <formula>LEN(TRIM(KF112))&gt;0</formula>
    </cfRule>
  </conditionalFormatting>
  <conditionalFormatting sqref="KF123:KG132">
    <cfRule type="notContainsBlanks" dxfId="3604" priority="3692">
      <formula>LEN(TRIM(KF123))&gt;0</formula>
    </cfRule>
  </conditionalFormatting>
  <conditionalFormatting sqref="KF134:KG143">
    <cfRule type="notContainsBlanks" dxfId="3603" priority="3691">
      <formula>LEN(TRIM(KF134))&gt;0</formula>
    </cfRule>
  </conditionalFormatting>
  <conditionalFormatting sqref="KG353:KG362">
    <cfRule type="notContainsBlanks" dxfId="3602" priority="3663">
      <formula>LEN(TRIM(KG353))&gt;0</formula>
    </cfRule>
  </conditionalFormatting>
  <conditionalFormatting sqref="KG367:KG377 KG381:KG391 KG395:KG404">
    <cfRule type="notContainsBlanks" dxfId="3601" priority="3661">
      <formula>LEN(TRIM(KG367))&gt;0</formula>
    </cfRule>
  </conditionalFormatting>
  <conditionalFormatting sqref="KG409:KG418">
    <cfRule type="notContainsBlanks" dxfId="3600" priority="3659">
      <formula>LEN(TRIM(KG409))&gt;0</formula>
    </cfRule>
  </conditionalFormatting>
  <conditionalFormatting sqref="KG423:KG433">
    <cfRule type="notContainsBlanks" dxfId="3599" priority="3657">
      <formula>LEN(TRIM(KG423))&gt;0</formula>
    </cfRule>
  </conditionalFormatting>
  <conditionalFormatting sqref="KG437:KG447">
    <cfRule type="notContainsBlanks" dxfId="3598" priority="3655">
      <formula>LEN(TRIM(KG437))&gt;0</formula>
    </cfRule>
  </conditionalFormatting>
  <conditionalFormatting sqref="KG451:KG461">
    <cfRule type="notContainsBlanks" dxfId="3597" priority="3653">
      <formula>LEN(TRIM(KG451))&gt;0</formula>
    </cfRule>
  </conditionalFormatting>
  <conditionalFormatting sqref="KG465:KG474">
    <cfRule type="notContainsBlanks" dxfId="3596" priority="3651">
      <formula>LEN(TRIM(KG465))&gt;0</formula>
    </cfRule>
  </conditionalFormatting>
  <conditionalFormatting sqref="KH37 KH39">
    <cfRule type="notContainsBlanks" dxfId="3595" priority="3650">
      <formula>LEN(TRIM(KH37))&gt;0</formula>
    </cfRule>
  </conditionalFormatting>
  <conditionalFormatting sqref="KH38 KH40:KH41">
    <cfRule type="notContainsBlanks" dxfId="3594" priority="3704">
      <formula>LEN(TRIM(KH38))&gt;0</formula>
    </cfRule>
    <cfRule type="notContainsBlanks" dxfId="3593" priority="3705">
      <formula>LEN(TRIM(KH38))&gt;0</formula>
    </cfRule>
  </conditionalFormatting>
  <conditionalFormatting sqref="KH325:KH334">
    <cfRule type="notContainsBlanks" dxfId="3592" priority="3668">
      <formula>LEN(TRIM(KH325))&gt;0</formula>
    </cfRule>
  </conditionalFormatting>
  <conditionalFormatting sqref="KH339:KH348">
    <cfRule type="notContainsBlanks" dxfId="3591" priority="3665">
      <formula>LEN(TRIM(KH339))&gt;0</formula>
    </cfRule>
  </conditionalFormatting>
  <conditionalFormatting sqref="KL49:KL68">
    <cfRule type="notContainsBlanks" dxfId="3590" priority="3645">
      <formula>LEN(TRIM(KL49))&gt;0</formula>
    </cfRule>
  </conditionalFormatting>
  <conditionalFormatting sqref="KL70:KL89">
    <cfRule type="notContainsBlanks" dxfId="3589" priority="3643">
      <formula>LEN(TRIM(KL70))&gt;0</formula>
    </cfRule>
  </conditionalFormatting>
  <conditionalFormatting sqref="KL91:KL110">
    <cfRule type="notContainsBlanks" dxfId="3588" priority="3642">
      <formula>LEN(TRIM(KL91))&gt;0</formula>
    </cfRule>
  </conditionalFormatting>
  <conditionalFormatting sqref="KL112:KL121">
    <cfRule type="notContainsBlanks" dxfId="3587" priority="3641">
      <formula>LEN(TRIM(KL112))&gt;0</formula>
    </cfRule>
  </conditionalFormatting>
  <conditionalFormatting sqref="KL123:KL132">
    <cfRule type="notContainsBlanks" dxfId="3586" priority="3640">
      <formula>LEN(TRIM(KL123))&gt;0</formula>
    </cfRule>
  </conditionalFormatting>
  <conditionalFormatting sqref="KL134:KL143">
    <cfRule type="notContainsBlanks" dxfId="3585" priority="3639">
      <formula>LEN(TRIM(KL134))&gt;0</formula>
    </cfRule>
  </conditionalFormatting>
  <conditionalFormatting sqref="KL197:KL216">
    <cfRule type="notContainsBlanks" dxfId="3584" priority="3629">
      <formula>LEN(TRIM(KL197))&gt;0</formula>
    </cfRule>
  </conditionalFormatting>
  <conditionalFormatting sqref="KL221:KL230">
    <cfRule type="notContainsBlanks" dxfId="3583" priority="3627">
      <formula>LEN(TRIM(KL221))&gt;0</formula>
    </cfRule>
  </conditionalFormatting>
  <conditionalFormatting sqref="KL235:KL244">
    <cfRule type="notContainsBlanks" dxfId="3582" priority="3625">
      <formula>LEN(TRIM(KL235))&gt;0</formula>
    </cfRule>
  </conditionalFormatting>
  <conditionalFormatting sqref="KL249:KL258">
    <cfRule type="notContainsBlanks" dxfId="3581" priority="3623">
      <formula>LEN(TRIM(KL249))&gt;0</formula>
    </cfRule>
  </conditionalFormatting>
  <conditionalFormatting sqref="KL263:KL272">
    <cfRule type="notContainsBlanks" dxfId="3580" priority="3621">
      <formula>LEN(TRIM(KL263))&gt;0</formula>
    </cfRule>
  </conditionalFormatting>
  <conditionalFormatting sqref="KL277:KL286">
    <cfRule type="notContainsBlanks" dxfId="3579" priority="3620">
      <formula>LEN(TRIM(KL277))&gt;0</formula>
    </cfRule>
  </conditionalFormatting>
  <conditionalFormatting sqref="KL300:KL309">
    <cfRule type="notContainsBlanks" dxfId="3578" priority="3617">
      <formula>LEN(TRIM(KL300))&gt;0</formula>
    </cfRule>
  </conditionalFormatting>
  <conditionalFormatting sqref="KL311:KL320">
    <cfRule type="notContainsBlanks" dxfId="3577" priority="3615">
      <formula>LEN(TRIM(KL311))&gt;0</formula>
    </cfRule>
  </conditionalFormatting>
  <conditionalFormatting sqref="KL325:KL334">
    <cfRule type="notContainsBlanks" dxfId="3576" priority="3613">
      <formula>LEN(TRIM(KL325))&gt;0</formula>
    </cfRule>
  </conditionalFormatting>
  <conditionalFormatting sqref="KL339:KL348">
    <cfRule type="notContainsBlanks" dxfId="3575" priority="3610">
      <formula>LEN(TRIM(KL339))&gt;0</formula>
    </cfRule>
  </conditionalFormatting>
  <conditionalFormatting sqref="KL353:KL362">
    <cfRule type="notContainsBlanks" dxfId="3574" priority="3607">
      <formula>LEN(TRIM(KL353))&gt;0</formula>
    </cfRule>
  </conditionalFormatting>
  <conditionalFormatting sqref="KL367:KL377 KL381:KL391 KL395:KL404">
    <cfRule type="notContainsBlanks" dxfId="3573" priority="3605">
      <formula>LEN(TRIM(KL367))&gt;0</formula>
    </cfRule>
  </conditionalFormatting>
  <conditionalFormatting sqref="KL409:KL418">
    <cfRule type="notContainsBlanks" dxfId="3572" priority="3603">
      <formula>LEN(TRIM(KL409))&gt;0</formula>
    </cfRule>
  </conditionalFormatting>
  <conditionalFormatting sqref="KL423:KL433">
    <cfRule type="notContainsBlanks" dxfId="3571" priority="3601">
      <formula>LEN(TRIM(KL423))&gt;0</formula>
    </cfRule>
  </conditionalFormatting>
  <conditionalFormatting sqref="KL437:KL447">
    <cfRule type="notContainsBlanks" dxfId="3570" priority="3599">
      <formula>LEN(TRIM(KL437))&gt;0</formula>
    </cfRule>
  </conditionalFormatting>
  <conditionalFormatting sqref="KL451:KL461">
    <cfRule type="notContainsBlanks" dxfId="3569" priority="3597">
      <formula>LEN(TRIM(KL451))&gt;0</formula>
    </cfRule>
  </conditionalFormatting>
  <conditionalFormatting sqref="KL465:KL474">
    <cfRule type="notContainsBlanks" dxfId="3568" priority="3595">
      <formula>LEN(TRIM(KL465))&gt;0</formula>
    </cfRule>
  </conditionalFormatting>
  <conditionalFormatting sqref="KL148:KM167">
    <cfRule type="notContainsBlanks" dxfId="3567" priority="3633">
      <formula>LEN(TRIM(KL148))&gt;0</formula>
    </cfRule>
  </conditionalFormatting>
  <conditionalFormatting sqref="KL172:KM191">
    <cfRule type="notContainsBlanks" dxfId="3566" priority="3632">
      <formula>LEN(TRIM(KL172))&gt;0</formula>
    </cfRule>
  </conditionalFormatting>
  <conditionalFormatting sqref="KL6:KR6">
    <cfRule type="notContainsBlanks" dxfId="3565" priority="3592">
      <formula>LEN(TRIM(KL6))&gt;0</formula>
    </cfRule>
    <cfRule type="notContainsText" dxfId="3564" priority="3631" operator="notContains" text="зазначте вид послуги...">
      <formula>ISERROR(SEARCH("зазначте вид послуги...",KL6))</formula>
    </cfRule>
    <cfRule type="notContainsText" dxfId="3563" priority="3646" operator="notContains" text="зазначте вид послуги…">
      <formula>ISERROR(SEARCH("зазначте вид послуги…",KL6))</formula>
    </cfRule>
  </conditionalFormatting>
  <conditionalFormatting sqref="KM292:KM294">
    <cfRule type="cellIs" dxfId="3562" priority="3618" operator="notEqual">
      <formula>0</formula>
    </cfRule>
  </conditionalFormatting>
  <conditionalFormatting sqref="KN8:KN11">
    <cfRule type="notContainsBlanks" dxfId="3561" priority="3630">
      <formula>LEN(TRIM(KN8))&gt;0</formula>
    </cfRule>
  </conditionalFormatting>
  <conditionalFormatting sqref="KN197:KN216">
    <cfRule type="notContainsBlanks" dxfId="3560" priority="3628">
      <formula>LEN(TRIM(KN197))&gt;0</formula>
    </cfRule>
  </conditionalFormatting>
  <conditionalFormatting sqref="KN221:KN230">
    <cfRule type="notContainsBlanks" dxfId="3559" priority="3626">
      <formula>LEN(TRIM(KN221))&gt;0</formula>
    </cfRule>
  </conditionalFormatting>
  <conditionalFormatting sqref="KN235:KN244">
    <cfRule type="notContainsBlanks" dxfId="3558" priority="3624">
      <formula>LEN(TRIM(KN235))&gt;0</formula>
    </cfRule>
  </conditionalFormatting>
  <conditionalFormatting sqref="KN249:KN258">
    <cfRule type="notContainsBlanks" dxfId="3557" priority="3622">
      <formula>LEN(TRIM(KN249))&gt;0</formula>
    </cfRule>
  </conditionalFormatting>
  <conditionalFormatting sqref="KN277:KN286">
    <cfRule type="notContainsBlanks" dxfId="3556" priority="3619">
      <formula>LEN(TRIM(KN277))&gt;0</formula>
    </cfRule>
  </conditionalFormatting>
  <conditionalFormatting sqref="KN300:KN309">
    <cfRule type="notContainsBlanks" dxfId="3555" priority="3616">
      <formula>LEN(TRIM(KN300))&gt;0</formula>
    </cfRule>
  </conditionalFormatting>
  <conditionalFormatting sqref="KN311:KN320">
    <cfRule type="notContainsBlanks" dxfId="3554" priority="3614">
      <formula>LEN(TRIM(KN311))&gt;0</formula>
    </cfRule>
  </conditionalFormatting>
  <conditionalFormatting sqref="KN325:KN334">
    <cfRule type="notContainsBlanks" dxfId="3553" priority="3612">
      <formula>LEN(TRIM(KN325))&gt;0</formula>
    </cfRule>
  </conditionalFormatting>
  <conditionalFormatting sqref="KN339:KN348">
    <cfRule type="notContainsBlanks" dxfId="3552" priority="3609">
      <formula>LEN(TRIM(KN339))&gt;0</formula>
    </cfRule>
  </conditionalFormatting>
  <conditionalFormatting sqref="KN49:KO68">
    <cfRule type="notContainsBlanks" dxfId="3551" priority="3644">
      <formula>LEN(TRIM(KN49))&gt;0</formula>
    </cfRule>
  </conditionalFormatting>
  <conditionalFormatting sqref="KN70:KO89">
    <cfRule type="notContainsBlanks" dxfId="3550" priority="3638">
      <formula>LEN(TRIM(KN70))&gt;0</formula>
    </cfRule>
  </conditionalFormatting>
  <conditionalFormatting sqref="KN91:KO110">
    <cfRule type="notContainsBlanks" dxfId="3549" priority="3637">
      <formula>LEN(TRIM(KN91))&gt;0</formula>
    </cfRule>
  </conditionalFormatting>
  <conditionalFormatting sqref="KN112:KO121">
    <cfRule type="notContainsBlanks" dxfId="3548" priority="3636">
      <formula>LEN(TRIM(KN112))&gt;0</formula>
    </cfRule>
  </conditionalFormatting>
  <conditionalFormatting sqref="KN123:KO132">
    <cfRule type="notContainsBlanks" dxfId="3547" priority="3635">
      <formula>LEN(TRIM(KN123))&gt;0</formula>
    </cfRule>
  </conditionalFormatting>
  <conditionalFormatting sqref="KN134:KO143">
    <cfRule type="notContainsBlanks" dxfId="3546" priority="3634">
      <formula>LEN(TRIM(KN134))&gt;0</formula>
    </cfRule>
  </conditionalFormatting>
  <conditionalFormatting sqref="KO353:KO362">
    <cfRule type="notContainsBlanks" dxfId="3545" priority="3606">
      <formula>LEN(TRIM(KO353))&gt;0</formula>
    </cfRule>
  </conditionalFormatting>
  <conditionalFormatting sqref="KO367:KO377 KO381:KO391 KO395:KO404">
    <cfRule type="notContainsBlanks" dxfId="3544" priority="3604">
      <formula>LEN(TRIM(KO367))&gt;0</formula>
    </cfRule>
  </conditionalFormatting>
  <conditionalFormatting sqref="KO409:KO418">
    <cfRule type="notContainsBlanks" dxfId="3543" priority="3602">
      <formula>LEN(TRIM(KO409))&gt;0</formula>
    </cfRule>
  </conditionalFormatting>
  <conditionalFormatting sqref="KO423:KO433">
    <cfRule type="notContainsBlanks" dxfId="3542" priority="3600">
      <formula>LEN(TRIM(KO423))&gt;0</formula>
    </cfRule>
  </conditionalFormatting>
  <conditionalFormatting sqref="KO437:KO447">
    <cfRule type="notContainsBlanks" dxfId="3541" priority="3598">
      <formula>LEN(TRIM(KO437))&gt;0</formula>
    </cfRule>
  </conditionalFormatting>
  <conditionalFormatting sqref="KO451:KO461">
    <cfRule type="notContainsBlanks" dxfId="3540" priority="3596">
      <formula>LEN(TRIM(KO451))&gt;0</formula>
    </cfRule>
  </conditionalFormatting>
  <conditionalFormatting sqref="KO465:KO474">
    <cfRule type="notContainsBlanks" dxfId="3539" priority="3594">
      <formula>LEN(TRIM(KO465))&gt;0</formula>
    </cfRule>
  </conditionalFormatting>
  <conditionalFormatting sqref="KP37 KP39">
    <cfRule type="notContainsBlanks" dxfId="3538" priority="3593">
      <formula>LEN(TRIM(KP37))&gt;0</formula>
    </cfRule>
  </conditionalFormatting>
  <conditionalFormatting sqref="KP38 KP40:KP41">
    <cfRule type="notContainsBlanks" dxfId="3537" priority="3648">
      <formula>LEN(TRIM(KP38))&gt;0</formula>
    </cfRule>
    <cfRule type="notContainsBlanks" dxfId="3536" priority="3647">
      <formula>LEN(TRIM(KP38))&gt;0</formula>
    </cfRule>
  </conditionalFormatting>
  <conditionalFormatting sqref="KP325:KP334">
    <cfRule type="notContainsBlanks" dxfId="3535" priority="3611">
      <formula>LEN(TRIM(KP325))&gt;0</formula>
    </cfRule>
  </conditionalFormatting>
  <conditionalFormatting sqref="KP339:KP348">
    <cfRule type="notContainsBlanks" dxfId="3534" priority="3608">
      <formula>LEN(TRIM(KP339))&gt;0</formula>
    </cfRule>
  </conditionalFormatting>
  <conditionalFormatting sqref="KT49:KT68">
    <cfRule type="notContainsBlanks" dxfId="3533" priority="3588">
      <formula>LEN(TRIM(KT49))&gt;0</formula>
    </cfRule>
  </conditionalFormatting>
  <conditionalFormatting sqref="KT70:KT89">
    <cfRule type="notContainsBlanks" dxfId="3532" priority="3586">
      <formula>LEN(TRIM(KT70))&gt;0</formula>
    </cfRule>
  </conditionalFormatting>
  <conditionalFormatting sqref="KT91:KT110">
    <cfRule type="notContainsBlanks" dxfId="3531" priority="3585">
      <formula>LEN(TRIM(KT91))&gt;0</formula>
    </cfRule>
  </conditionalFormatting>
  <conditionalFormatting sqref="KT112:KT121">
    <cfRule type="notContainsBlanks" dxfId="3530" priority="3584">
      <formula>LEN(TRIM(KT112))&gt;0</formula>
    </cfRule>
  </conditionalFormatting>
  <conditionalFormatting sqref="KT123:KT132">
    <cfRule type="notContainsBlanks" dxfId="3529" priority="3583">
      <formula>LEN(TRIM(KT123))&gt;0</formula>
    </cfRule>
  </conditionalFormatting>
  <conditionalFormatting sqref="KT134:KT143">
    <cfRule type="notContainsBlanks" dxfId="3528" priority="3582">
      <formula>LEN(TRIM(KT134))&gt;0</formula>
    </cfRule>
  </conditionalFormatting>
  <conditionalFormatting sqref="KT197:KT216">
    <cfRule type="notContainsBlanks" dxfId="3527" priority="3572">
      <formula>LEN(TRIM(KT197))&gt;0</formula>
    </cfRule>
  </conditionalFormatting>
  <conditionalFormatting sqref="KT221:KT230">
    <cfRule type="notContainsBlanks" dxfId="3526" priority="3570">
      <formula>LEN(TRIM(KT221))&gt;0</formula>
    </cfRule>
  </conditionalFormatting>
  <conditionalFormatting sqref="KT235:KT244">
    <cfRule type="notContainsBlanks" dxfId="3525" priority="3568">
      <formula>LEN(TRIM(KT235))&gt;0</formula>
    </cfRule>
  </conditionalFormatting>
  <conditionalFormatting sqref="KT249:KT258">
    <cfRule type="notContainsBlanks" dxfId="3524" priority="3566">
      <formula>LEN(TRIM(KT249))&gt;0</formula>
    </cfRule>
  </conditionalFormatting>
  <conditionalFormatting sqref="KT263:KT272">
    <cfRule type="notContainsBlanks" dxfId="3523" priority="3564">
      <formula>LEN(TRIM(KT263))&gt;0</formula>
    </cfRule>
  </conditionalFormatting>
  <conditionalFormatting sqref="KT277:KT286">
    <cfRule type="notContainsBlanks" dxfId="3522" priority="3563">
      <formula>LEN(TRIM(KT277))&gt;0</formula>
    </cfRule>
  </conditionalFormatting>
  <conditionalFormatting sqref="KT300:KT309">
    <cfRule type="notContainsBlanks" dxfId="3521" priority="3560">
      <formula>LEN(TRIM(KT300))&gt;0</formula>
    </cfRule>
  </conditionalFormatting>
  <conditionalFormatting sqref="KT311:KT320">
    <cfRule type="notContainsBlanks" dxfId="3520" priority="3558">
      <formula>LEN(TRIM(KT311))&gt;0</formula>
    </cfRule>
  </conditionalFormatting>
  <conditionalFormatting sqref="KT325:KT334">
    <cfRule type="notContainsBlanks" dxfId="3519" priority="3556">
      <formula>LEN(TRIM(KT325))&gt;0</formula>
    </cfRule>
  </conditionalFormatting>
  <conditionalFormatting sqref="KT339:KT348">
    <cfRule type="notContainsBlanks" dxfId="3518" priority="3553">
      <formula>LEN(TRIM(KT339))&gt;0</formula>
    </cfRule>
  </conditionalFormatting>
  <conditionalFormatting sqref="KT353:KT362">
    <cfRule type="notContainsBlanks" dxfId="3517" priority="3550">
      <formula>LEN(TRIM(KT353))&gt;0</formula>
    </cfRule>
  </conditionalFormatting>
  <conditionalFormatting sqref="KT367:KT377 KT381:KT391 KT395:KT404">
    <cfRule type="notContainsBlanks" dxfId="3516" priority="3548">
      <formula>LEN(TRIM(KT367))&gt;0</formula>
    </cfRule>
  </conditionalFormatting>
  <conditionalFormatting sqref="KT409:KT418">
    <cfRule type="notContainsBlanks" dxfId="3515" priority="3546">
      <formula>LEN(TRIM(KT409))&gt;0</formula>
    </cfRule>
  </conditionalFormatting>
  <conditionalFormatting sqref="KT423:KT433">
    <cfRule type="notContainsBlanks" dxfId="3514" priority="3544">
      <formula>LEN(TRIM(KT423))&gt;0</formula>
    </cfRule>
  </conditionalFormatting>
  <conditionalFormatting sqref="KT437:KT447">
    <cfRule type="notContainsBlanks" dxfId="3513" priority="3542">
      <formula>LEN(TRIM(KT437))&gt;0</formula>
    </cfRule>
  </conditionalFormatting>
  <conditionalFormatting sqref="KT451:KT461">
    <cfRule type="notContainsBlanks" dxfId="3512" priority="3540">
      <formula>LEN(TRIM(KT451))&gt;0</formula>
    </cfRule>
  </conditionalFormatting>
  <conditionalFormatting sqref="KT465:KT474">
    <cfRule type="notContainsBlanks" dxfId="3511" priority="3538">
      <formula>LEN(TRIM(KT465))&gt;0</formula>
    </cfRule>
  </conditionalFormatting>
  <conditionalFormatting sqref="KT148:KU167">
    <cfRule type="notContainsBlanks" dxfId="3510" priority="3576">
      <formula>LEN(TRIM(KT148))&gt;0</formula>
    </cfRule>
  </conditionalFormatting>
  <conditionalFormatting sqref="KT172:KU191">
    <cfRule type="notContainsBlanks" dxfId="3509" priority="3575">
      <formula>LEN(TRIM(KT172))&gt;0</formula>
    </cfRule>
  </conditionalFormatting>
  <conditionalFormatting sqref="KT6:KZ6">
    <cfRule type="notContainsText" dxfId="3508" priority="3574" operator="notContains" text="зазначте вид послуги...">
      <formula>ISERROR(SEARCH("зазначте вид послуги...",KT6))</formula>
    </cfRule>
    <cfRule type="notContainsBlanks" dxfId="3507" priority="3535">
      <formula>LEN(TRIM(KT6))&gt;0</formula>
    </cfRule>
    <cfRule type="notContainsText" dxfId="3506" priority="3589" operator="notContains" text="зазначте вид послуги…">
      <formula>ISERROR(SEARCH("зазначте вид послуги…",KT6))</formula>
    </cfRule>
  </conditionalFormatting>
  <conditionalFormatting sqref="KU292:KU294">
    <cfRule type="cellIs" dxfId="3505" priority="3561" operator="notEqual">
      <formula>0</formula>
    </cfRule>
  </conditionalFormatting>
  <conditionalFormatting sqref="KV8:KV11">
    <cfRule type="notContainsBlanks" dxfId="3504" priority="3573">
      <formula>LEN(TRIM(KV8))&gt;0</formula>
    </cfRule>
  </conditionalFormatting>
  <conditionalFormatting sqref="KV197:KV216">
    <cfRule type="notContainsBlanks" dxfId="3503" priority="3571">
      <formula>LEN(TRIM(KV197))&gt;0</formula>
    </cfRule>
  </conditionalFormatting>
  <conditionalFormatting sqref="KV221:KV230">
    <cfRule type="notContainsBlanks" dxfId="3502" priority="3569">
      <formula>LEN(TRIM(KV221))&gt;0</formula>
    </cfRule>
  </conditionalFormatting>
  <conditionalFormatting sqref="KV235:KV244">
    <cfRule type="notContainsBlanks" dxfId="3501" priority="3567">
      <formula>LEN(TRIM(KV235))&gt;0</formula>
    </cfRule>
  </conditionalFormatting>
  <conditionalFormatting sqref="KV249:KV258">
    <cfRule type="notContainsBlanks" dxfId="3500" priority="3565">
      <formula>LEN(TRIM(KV249))&gt;0</formula>
    </cfRule>
  </conditionalFormatting>
  <conditionalFormatting sqref="KV277:KV286">
    <cfRule type="notContainsBlanks" dxfId="3499" priority="3562">
      <formula>LEN(TRIM(KV277))&gt;0</formula>
    </cfRule>
  </conditionalFormatting>
  <conditionalFormatting sqref="KV300:KV309">
    <cfRule type="notContainsBlanks" dxfId="3498" priority="3559">
      <formula>LEN(TRIM(KV300))&gt;0</formula>
    </cfRule>
  </conditionalFormatting>
  <conditionalFormatting sqref="KV311:KV320">
    <cfRule type="notContainsBlanks" dxfId="3497" priority="3557">
      <formula>LEN(TRIM(KV311))&gt;0</formula>
    </cfRule>
  </conditionalFormatting>
  <conditionalFormatting sqref="KV325:KV334">
    <cfRule type="notContainsBlanks" dxfId="3496" priority="3555">
      <formula>LEN(TRIM(KV325))&gt;0</formula>
    </cfRule>
  </conditionalFormatting>
  <conditionalFormatting sqref="KV339:KV348">
    <cfRule type="notContainsBlanks" dxfId="3495" priority="3552">
      <formula>LEN(TRIM(KV339))&gt;0</formula>
    </cfRule>
  </conditionalFormatting>
  <conditionalFormatting sqref="KV49:KW68">
    <cfRule type="notContainsBlanks" dxfId="3494" priority="3587">
      <formula>LEN(TRIM(KV49))&gt;0</formula>
    </cfRule>
  </conditionalFormatting>
  <conditionalFormatting sqref="KV70:KW89">
    <cfRule type="notContainsBlanks" dxfId="3493" priority="3581">
      <formula>LEN(TRIM(KV70))&gt;0</formula>
    </cfRule>
  </conditionalFormatting>
  <conditionalFormatting sqref="KV91:KW110">
    <cfRule type="notContainsBlanks" dxfId="3492" priority="3580">
      <formula>LEN(TRIM(KV91))&gt;0</formula>
    </cfRule>
  </conditionalFormatting>
  <conditionalFormatting sqref="KV112:KW121">
    <cfRule type="notContainsBlanks" dxfId="3491" priority="3579">
      <formula>LEN(TRIM(KV112))&gt;0</formula>
    </cfRule>
  </conditionalFormatting>
  <conditionalFormatting sqref="KV123:KW132">
    <cfRule type="notContainsBlanks" dxfId="3490" priority="3578">
      <formula>LEN(TRIM(KV123))&gt;0</formula>
    </cfRule>
  </conditionalFormatting>
  <conditionalFormatting sqref="KV134:KW143">
    <cfRule type="notContainsBlanks" dxfId="3489" priority="3577">
      <formula>LEN(TRIM(KV134))&gt;0</formula>
    </cfRule>
  </conditionalFormatting>
  <conditionalFormatting sqref="KW353:KW362">
    <cfRule type="notContainsBlanks" dxfId="3488" priority="3549">
      <formula>LEN(TRIM(KW353))&gt;0</formula>
    </cfRule>
  </conditionalFormatting>
  <conditionalFormatting sqref="KW367:KW377 KW381:KW391 KW395:KW404">
    <cfRule type="notContainsBlanks" dxfId="3487" priority="3547">
      <formula>LEN(TRIM(KW367))&gt;0</formula>
    </cfRule>
  </conditionalFormatting>
  <conditionalFormatting sqref="KW409:KW418">
    <cfRule type="notContainsBlanks" dxfId="3486" priority="3545">
      <formula>LEN(TRIM(KW409))&gt;0</formula>
    </cfRule>
  </conditionalFormatting>
  <conditionalFormatting sqref="KW423:KW433">
    <cfRule type="notContainsBlanks" dxfId="3485" priority="3543">
      <formula>LEN(TRIM(KW423))&gt;0</formula>
    </cfRule>
  </conditionalFormatting>
  <conditionalFormatting sqref="KW437:KW447">
    <cfRule type="notContainsBlanks" dxfId="3484" priority="3541">
      <formula>LEN(TRIM(KW437))&gt;0</formula>
    </cfRule>
  </conditionalFormatting>
  <conditionalFormatting sqref="KW451:KW461">
    <cfRule type="notContainsBlanks" dxfId="3483" priority="3539">
      <formula>LEN(TRIM(KW451))&gt;0</formula>
    </cfRule>
  </conditionalFormatting>
  <conditionalFormatting sqref="KW465:KW474">
    <cfRule type="notContainsBlanks" dxfId="3482" priority="3537">
      <formula>LEN(TRIM(KW465))&gt;0</formula>
    </cfRule>
  </conditionalFormatting>
  <conditionalFormatting sqref="KX37 KX39">
    <cfRule type="notContainsBlanks" dxfId="3481" priority="3536">
      <formula>LEN(TRIM(KX37))&gt;0</formula>
    </cfRule>
  </conditionalFormatting>
  <conditionalFormatting sqref="KX38 KX40:KX41">
    <cfRule type="notContainsBlanks" dxfId="3480" priority="3590">
      <formula>LEN(TRIM(KX38))&gt;0</formula>
    </cfRule>
    <cfRule type="notContainsBlanks" dxfId="3479" priority="3591">
      <formula>LEN(TRIM(KX38))&gt;0</formula>
    </cfRule>
  </conditionalFormatting>
  <conditionalFormatting sqref="KX325:KX334">
    <cfRule type="notContainsBlanks" dxfId="3478" priority="3554">
      <formula>LEN(TRIM(KX325))&gt;0</formula>
    </cfRule>
  </conditionalFormatting>
  <conditionalFormatting sqref="KX339:KX348">
    <cfRule type="notContainsBlanks" dxfId="3477" priority="3551">
      <formula>LEN(TRIM(KX339))&gt;0</formula>
    </cfRule>
  </conditionalFormatting>
  <conditionalFormatting sqref="LB49:LB68">
    <cfRule type="notContainsBlanks" dxfId="3476" priority="3531">
      <formula>LEN(TRIM(LB49))&gt;0</formula>
    </cfRule>
  </conditionalFormatting>
  <conditionalFormatting sqref="LB70:LB89">
    <cfRule type="notContainsBlanks" dxfId="3475" priority="3529">
      <formula>LEN(TRIM(LB70))&gt;0</formula>
    </cfRule>
  </conditionalFormatting>
  <conditionalFormatting sqref="LB91:LB110">
    <cfRule type="notContainsBlanks" dxfId="3474" priority="3528">
      <formula>LEN(TRIM(LB91))&gt;0</formula>
    </cfRule>
  </conditionalFormatting>
  <conditionalFormatting sqref="LB112:LB121">
    <cfRule type="notContainsBlanks" dxfId="3473" priority="3527">
      <formula>LEN(TRIM(LB112))&gt;0</formula>
    </cfRule>
  </conditionalFormatting>
  <conditionalFormatting sqref="LB123:LB132">
    <cfRule type="notContainsBlanks" dxfId="3472" priority="3526">
      <formula>LEN(TRIM(LB123))&gt;0</formula>
    </cfRule>
  </conditionalFormatting>
  <conditionalFormatting sqref="LB134:LB143">
    <cfRule type="notContainsBlanks" dxfId="3471" priority="3525">
      <formula>LEN(TRIM(LB134))&gt;0</formula>
    </cfRule>
  </conditionalFormatting>
  <conditionalFormatting sqref="LB197:LB216">
    <cfRule type="notContainsBlanks" dxfId="3470" priority="3515">
      <formula>LEN(TRIM(LB197))&gt;0</formula>
    </cfRule>
  </conditionalFormatting>
  <conditionalFormatting sqref="LB221:LB230">
    <cfRule type="notContainsBlanks" dxfId="3469" priority="3513">
      <formula>LEN(TRIM(LB221))&gt;0</formula>
    </cfRule>
  </conditionalFormatting>
  <conditionalFormatting sqref="LB235:LB244">
    <cfRule type="notContainsBlanks" dxfId="3468" priority="3511">
      <formula>LEN(TRIM(LB235))&gt;0</formula>
    </cfRule>
  </conditionalFormatting>
  <conditionalFormatting sqref="LB249:LB258">
    <cfRule type="notContainsBlanks" dxfId="3467" priority="3509">
      <formula>LEN(TRIM(LB249))&gt;0</formula>
    </cfRule>
  </conditionalFormatting>
  <conditionalFormatting sqref="LB263:LB272">
    <cfRule type="notContainsBlanks" dxfId="3466" priority="3507">
      <formula>LEN(TRIM(LB263))&gt;0</formula>
    </cfRule>
  </conditionalFormatting>
  <conditionalFormatting sqref="LB277:LB286">
    <cfRule type="notContainsBlanks" dxfId="3465" priority="3506">
      <formula>LEN(TRIM(LB277))&gt;0</formula>
    </cfRule>
  </conditionalFormatting>
  <conditionalFormatting sqref="LB300:LB309">
    <cfRule type="notContainsBlanks" dxfId="3464" priority="3503">
      <formula>LEN(TRIM(LB300))&gt;0</formula>
    </cfRule>
  </conditionalFormatting>
  <conditionalFormatting sqref="LB311:LB320">
    <cfRule type="notContainsBlanks" dxfId="3463" priority="3501">
      <formula>LEN(TRIM(LB311))&gt;0</formula>
    </cfRule>
  </conditionalFormatting>
  <conditionalFormatting sqref="LB325:LB334">
    <cfRule type="notContainsBlanks" dxfId="3462" priority="3499">
      <formula>LEN(TRIM(LB325))&gt;0</formula>
    </cfRule>
  </conditionalFormatting>
  <conditionalFormatting sqref="LB339:LB348">
    <cfRule type="notContainsBlanks" dxfId="3461" priority="3496">
      <formula>LEN(TRIM(LB339))&gt;0</formula>
    </cfRule>
  </conditionalFormatting>
  <conditionalFormatting sqref="LB353:LB362">
    <cfRule type="notContainsBlanks" dxfId="3460" priority="3493">
      <formula>LEN(TRIM(LB353))&gt;0</formula>
    </cfRule>
  </conditionalFormatting>
  <conditionalFormatting sqref="LB367:LB377 LB381:LB391 LB395:LB404">
    <cfRule type="notContainsBlanks" dxfId="3459" priority="3491">
      <formula>LEN(TRIM(LB367))&gt;0</formula>
    </cfRule>
  </conditionalFormatting>
  <conditionalFormatting sqref="LB409:LB418">
    <cfRule type="notContainsBlanks" dxfId="3458" priority="3489">
      <formula>LEN(TRIM(LB409))&gt;0</formula>
    </cfRule>
  </conditionalFormatting>
  <conditionalFormatting sqref="LB423:LB433">
    <cfRule type="notContainsBlanks" dxfId="3457" priority="3487">
      <formula>LEN(TRIM(LB423))&gt;0</formula>
    </cfRule>
  </conditionalFormatting>
  <conditionalFormatting sqref="LB437:LB447">
    <cfRule type="notContainsBlanks" dxfId="3456" priority="3485">
      <formula>LEN(TRIM(LB437))&gt;0</formula>
    </cfRule>
  </conditionalFormatting>
  <conditionalFormatting sqref="LB451:LB461">
    <cfRule type="notContainsBlanks" dxfId="3455" priority="3483">
      <formula>LEN(TRIM(LB451))&gt;0</formula>
    </cfRule>
  </conditionalFormatting>
  <conditionalFormatting sqref="LB465:LB474">
    <cfRule type="notContainsBlanks" dxfId="3454" priority="3481">
      <formula>LEN(TRIM(LB465))&gt;0</formula>
    </cfRule>
  </conditionalFormatting>
  <conditionalFormatting sqref="LB148:LC167">
    <cfRule type="notContainsBlanks" dxfId="3453" priority="3519">
      <formula>LEN(TRIM(LB148))&gt;0</formula>
    </cfRule>
  </conditionalFormatting>
  <conditionalFormatting sqref="LB172:LC191">
    <cfRule type="notContainsBlanks" dxfId="3452" priority="3518">
      <formula>LEN(TRIM(LB172))&gt;0</formula>
    </cfRule>
  </conditionalFormatting>
  <conditionalFormatting sqref="LB6:LH6">
    <cfRule type="notContainsText" dxfId="3451" priority="3517" operator="notContains" text="зазначте вид послуги...">
      <formula>ISERROR(SEARCH("зазначте вид послуги...",LB6))</formula>
    </cfRule>
    <cfRule type="notContainsBlanks" dxfId="3450" priority="3478">
      <formula>LEN(TRIM(LB6))&gt;0</formula>
    </cfRule>
    <cfRule type="notContainsText" dxfId="3449" priority="3532" operator="notContains" text="зазначте вид послуги…">
      <formula>ISERROR(SEARCH("зазначте вид послуги…",LB6))</formula>
    </cfRule>
  </conditionalFormatting>
  <conditionalFormatting sqref="LC292:LC294">
    <cfRule type="cellIs" dxfId="3448" priority="3504" operator="notEqual">
      <formula>0</formula>
    </cfRule>
  </conditionalFormatting>
  <conditionalFormatting sqref="LD8:LD11">
    <cfRule type="notContainsBlanks" dxfId="3447" priority="3516">
      <formula>LEN(TRIM(LD8))&gt;0</formula>
    </cfRule>
  </conditionalFormatting>
  <conditionalFormatting sqref="LD197:LD216">
    <cfRule type="notContainsBlanks" dxfId="3446" priority="3514">
      <formula>LEN(TRIM(LD197))&gt;0</formula>
    </cfRule>
  </conditionalFormatting>
  <conditionalFormatting sqref="LD221:LD230">
    <cfRule type="notContainsBlanks" dxfId="3445" priority="3512">
      <formula>LEN(TRIM(LD221))&gt;0</formula>
    </cfRule>
  </conditionalFormatting>
  <conditionalFormatting sqref="LD235:LD244">
    <cfRule type="notContainsBlanks" dxfId="3444" priority="3510">
      <formula>LEN(TRIM(LD235))&gt;0</formula>
    </cfRule>
  </conditionalFormatting>
  <conditionalFormatting sqref="LD249:LD258">
    <cfRule type="notContainsBlanks" dxfId="3443" priority="3508">
      <formula>LEN(TRIM(LD249))&gt;0</formula>
    </cfRule>
  </conditionalFormatting>
  <conditionalFormatting sqref="LD277:LD286">
    <cfRule type="notContainsBlanks" dxfId="3442" priority="3505">
      <formula>LEN(TRIM(LD277))&gt;0</formula>
    </cfRule>
  </conditionalFormatting>
  <conditionalFormatting sqref="LD300:LD309">
    <cfRule type="notContainsBlanks" dxfId="3441" priority="3502">
      <formula>LEN(TRIM(LD300))&gt;0</formula>
    </cfRule>
  </conditionalFormatting>
  <conditionalFormatting sqref="LD311:LD320">
    <cfRule type="notContainsBlanks" dxfId="3440" priority="3500">
      <formula>LEN(TRIM(LD311))&gt;0</formula>
    </cfRule>
  </conditionalFormatting>
  <conditionalFormatting sqref="LD325:LD334">
    <cfRule type="notContainsBlanks" dxfId="3439" priority="3498">
      <formula>LEN(TRIM(LD325))&gt;0</formula>
    </cfRule>
  </conditionalFormatting>
  <conditionalFormatting sqref="LD339:LD348">
    <cfRule type="notContainsBlanks" dxfId="3438" priority="3495">
      <formula>LEN(TRIM(LD339))&gt;0</formula>
    </cfRule>
  </conditionalFormatting>
  <conditionalFormatting sqref="LD49:LE68">
    <cfRule type="notContainsBlanks" dxfId="3437" priority="3530">
      <formula>LEN(TRIM(LD49))&gt;0</formula>
    </cfRule>
  </conditionalFormatting>
  <conditionalFormatting sqref="LD70:LE89">
    <cfRule type="notContainsBlanks" dxfId="3436" priority="3524">
      <formula>LEN(TRIM(LD70))&gt;0</formula>
    </cfRule>
  </conditionalFormatting>
  <conditionalFormatting sqref="LD91:LE110">
    <cfRule type="notContainsBlanks" dxfId="3435" priority="3523">
      <formula>LEN(TRIM(LD91))&gt;0</formula>
    </cfRule>
  </conditionalFormatting>
  <conditionalFormatting sqref="LD112:LE121">
    <cfRule type="notContainsBlanks" dxfId="3434" priority="3522">
      <formula>LEN(TRIM(LD112))&gt;0</formula>
    </cfRule>
  </conditionalFormatting>
  <conditionalFormatting sqref="LD123:LE132">
    <cfRule type="notContainsBlanks" dxfId="3433" priority="3521">
      <formula>LEN(TRIM(LD123))&gt;0</formula>
    </cfRule>
  </conditionalFormatting>
  <conditionalFormatting sqref="LD134:LE143">
    <cfRule type="notContainsBlanks" dxfId="3432" priority="3520">
      <formula>LEN(TRIM(LD134))&gt;0</formula>
    </cfRule>
  </conditionalFormatting>
  <conditionalFormatting sqref="LE353:LE362">
    <cfRule type="notContainsBlanks" dxfId="3431" priority="3492">
      <formula>LEN(TRIM(LE353))&gt;0</formula>
    </cfRule>
  </conditionalFormatting>
  <conditionalFormatting sqref="LE367:LE377 LE381:LE391 LE395:LE404">
    <cfRule type="notContainsBlanks" dxfId="3430" priority="3490">
      <formula>LEN(TRIM(LE367))&gt;0</formula>
    </cfRule>
  </conditionalFormatting>
  <conditionalFormatting sqref="LE409:LE418">
    <cfRule type="notContainsBlanks" dxfId="3429" priority="3488">
      <formula>LEN(TRIM(LE409))&gt;0</formula>
    </cfRule>
  </conditionalFormatting>
  <conditionalFormatting sqref="LE423:LE433">
    <cfRule type="notContainsBlanks" dxfId="3428" priority="3486">
      <formula>LEN(TRIM(LE423))&gt;0</formula>
    </cfRule>
  </conditionalFormatting>
  <conditionalFormatting sqref="LE437:LE447">
    <cfRule type="notContainsBlanks" dxfId="3427" priority="3484">
      <formula>LEN(TRIM(LE437))&gt;0</formula>
    </cfRule>
  </conditionalFormatting>
  <conditionalFormatting sqref="LE451:LE461">
    <cfRule type="notContainsBlanks" dxfId="3426" priority="3482">
      <formula>LEN(TRIM(LE451))&gt;0</formula>
    </cfRule>
  </conditionalFormatting>
  <conditionalFormatting sqref="LE465:LE474">
    <cfRule type="notContainsBlanks" dxfId="3425" priority="3480">
      <formula>LEN(TRIM(LE465))&gt;0</formula>
    </cfRule>
  </conditionalFormatting>
  <conditionalFormatting sqref="LF37 LF39">
    <cfRule type="notContainsBlanks" dxfId="3424" priority="3479">
      <formula>LEN(TRIM(LF37))&gt;0</formula>
    </cfRule>
  </conditionalFormatting>
  <conditionalFormatting sqref="LF38 LF40:LF41">
    <cfRule type="notContainsBlanks" dxfId="3423" priority="3533">
      <formula>LEN(TRIM(LF38))&gt;0</formula>
    </cfRule>
    <cfRule type="notContainsBlanks" dxfId="3422" priority="3534">
      <formula>LEN(TRIM(LF38))&gt;0</formula>
    </cfRule>
  </conditionalFormatting>
  <conditionalFormatting sqref="LF325:LF334">
    <cfRule type="notContainsBlanks" dxfId="3421" priority="3497">
      <formula>LEN(TRIM(LF325))&gt;0</formula>
    </cfRule>
  </conditionalFormatting>
  <conditionalFormatting sqref="LF339:LF348">
    <cfRule type="notContainsBlanks" dxfId="3420" priority="3494">
      <formula>LEN(TRIM(LF339))&gt;0</formula>
    </cfRule>
  </conditionalFormatting>
  <conditionalFormatting sqref="LJ49:LJ68">
    <cfRule type="notContainsBlanks" dxfId="3419" priority="3474">
      <formula>LEN(TRIM(LJ49))&gt;0</formula>
    </cfRule>
  </conditionalFormatting>
  <conditionalFormatting sqref="LJ70:LJ89">
    <cfRule type="notContainsBlanks" dxfId="3418" priority="3472">
      <formula>LEN(TRIM(LJ70))&gt;0</formula>
    </cfRule>
  </conditionalFormatting>
  <conditionalFormatting sqref="LJ91:LJ110">
    <cfRule type="notContainsBlanks" dxfId="3417" priority="3471">
      <formula>LEN(TRIM(LJ91))&gt;0</formula>
    </cfRule>
  </conditionalFormatting>
  <conditionalFormatting sqref="LJ112:LJ121">
    <cfRule type="notContainsBlanks" dxfId="3416" priority="3470">
      <formula>LEN(TRIM(LJ112))&gt;0</formula>
    </cfRule>
  </conditionalFormatting>
  <conditionalFormatting sqref="LJ123:LJ132">
    <cfRule type="notContainsBlanks" dxfId="3415" priority="3469">
      <formula>LEN(TRIM(LJ123))&gt;0</formula>
    </cfRule>
  </conditionalFormatting>
  <conditionalFormatting sqref="LJ134:LJ143">
    <cfRule type="notContainsBlanks" dxfId="3414" priority="3468">
      <formula>LEN(TRIM(LJ134))&gt;0</formula>
    </cfRule>
  </conditionalFormatting>
  <conditionalFormatting sqref="LJ197:LJ216">
    <cfRule type="notContainsBlanks" dxfId="3413" priority="3458">
      <formula>LEN(TRIM(LJ197))&gt;0</formula>
    </cfRule>
  </conditionalFormatting>
  <conditionalFormatting sqref="LJ221:LJ230">
    <cfRule type="notContainsBlanks" dxfId="3412" priority="3456">
      <formula>LEN(TRIM(LJ221))&gt;0</formula>
    </cfRule>
  </conditionalFormatting>
  <conditionalFormatting sqref="LJ235:LJ244">
    <cfRule type="notContainsBlanks" dxfId="3411" priority="3454">
      <formula>LEN(TRIM(LJ235))&gt;0</formula>
    </cfRule>
  </conditionalFormatting>
  <conditionalFormatting sqref="LJ249:LJ258">
    <cfRule type="notContainsBlanks" dxfId="3410" priority="3452">
      <formula>LEN(TRIM(LJ249))&gt;0</formula>
    </cfRule>
  </conditionalFormatting>
  <conditionalFormatting sqref="LJ263:LJ272">
    <cfRule type="notContainsBlanks" dxfId="3409" priority="3450">
      <formula>LEN(TRIM(LJ263))&gt;0</formula>
    </cfRule>
  </conditionalFormatting>
  <conditionalFormatting sqref="LJ277:LJ286">
    <cfRule type="notContainsBlanks" dxfId="3408" priority="3449">
      <formula>LEN(TRIM(LJ277))&gt;0</formula>
    </cfRule>
  </conditionalFormatting>
  <conditionalFormatting sqref="LJ300:LJ309">
    <cfRule type="notContainsBlanks" dxfId="3407" priority="3446">
      <formula>LEN(TRIM(LJ300))&gt;0</formula>
    </cfRule>
  </conditionalFormatting>
  <conditionalFormatting sqref="LJ311:LJ320">
    <cfRule type="notContainsBlanks" dxfId="3406" priority="3444">
      <formula>LEN(TRIM(LJ311))&gt;0</formula>
    </cfRule>
  </conditionalFormatting>
  <conditionalFormatting sqref="LJ325:LJ334">
    <cfRule type="notContainsBlanks" dxfId="3405" priority="3442">
      <formula>LEN(TRIM(LJ325))&gt;0</formula>
    </cfRule>
  </conditionalFormatting>
  <conditionalFormatting sqref="LJ339:LJ348">
    <cfRule type="notContainsBlanks" dxfId="3404" priority="3439">
      <formula>LEN(TRIM(LJ339))&gt;0</formula>
    </cfRule>
  </conditionalFormatting>
  <conditionalFormatting sqref="LJ353:LJ362">
    <cfRule type="notContainsBlanks" dxfId="3403" priority="3436">
      <formula>LEN(TRIM(LJ353))&gt;0</formula>
    </cfRule>
  </conditionalFormatting>
  <conditionalFormatting sqref="LJ367:LJ377 LJ381:LJ391 LJ395:LJ404">
    <cfRule type="notContainsBlanks" dxfId="3402" priority="3434">
      <formula>LEN(TRIM(LJ367))&gt;0</formula>
    </cfRule>
  </conditionalFormatting>
  <conditionalFormatting sqref="LJ409:LJ418">
    <cfRule type="notContainsBlanks" dxfId="3401" priority="3432">
      <formula>LEN(TRIM(LJ409))&gt;0</formula>
    </cfRule>
  </conditionalFormatting>
  <conditionalFormatting sqref="LJ423:LJ433">
    <cfRule type="notContainsBlanks" dxfId="3400" priority="3430">
      <formula>LEN(TRIM(LJ423))&gt;0</formula>
    </cfRule>
  </conditionalFormatting>
  <conditionalFormatting sqref="LJ437:LJ447">
    <cfRule type="notContainsBlanks" dxfId="3399" priority="3428">
      <formula>LEN(TRIM(LJ437))&gt;0</formula>
    </cfRule>
  </conditionalFormatting>
  <conditionalFormatting sqref="LJ451:LJ461">
    <cfRule type="notContainsBlanks" dxfId="3398" priority="3426">
      <formula>LEN(TRIM(LJ451))&gt;0</formula>
    </cfRule>
  </conditionalFormatting>
  <conditionalFormatting sqref="LJ465:LJ474">
    <cfRule type="notContainsBlanks" dxfId="3397" priority="3424">
      <formula>LEN(TRIM(LJ465))&gt;0</formula>
    </cfRule>
  </conditionalFormatting>
  <conditionalFormatting sqref="LJ148:LK167">
    <cfRule type="notContainsBlanks" dxfId="3396" priority="3462">
      <formula>LEN(TRIM(LJ148))&gt;0</formula>
    </cfRule>
  </conditionalFormatting>
  <conditionalFormatting sqref="LJ172:LK191">
    <cfRule type="notContainsBlanks" dxfId="3395" priority="3461">
      <formula>LEN(TRIM(LJ172))&gt;0</formula>
    </cfRule>
  </conditionalFormatting>
  <conditionalFormatting sqref="LJ6:LP6">
    <cfRule type="notContainsText" dxfId="3394" priority="3460" operator="notContains" text="зазначте вид послуги...">
      <formula>ISERROR(SEARCH("зазначте вид послуги...",LJ6))</formula>
    </cfRule>
    <cfRule type="notContainsBlanks" dxfId="3393" priority="3421">
      <formula>LEN(TRIM(LJ6))&gt;0</formula>
    </cfRule>
    <cfRule type="notContainsText" dxfId="3392" priority="3475" operator="notContains" text="зазначте вид послуги…">
      <formula>ISERROR(SEARCH("зазначте вид послуги…",LJ6))</formula>
    </cfRule>
  </conditionalFormatting>
  <conditionalFormatting sqref="LK292:LK294">
    <cfRule type="cellIs" dxfId="3391" priority="3447" operator="notEqual">
      <formula>0</formula>
    </cfRule>
  </conditionalFormatting>
  <conditionalFormatting sqref="LL8:LL11">
    <cfRule type="notContainsBlanks" dxfId="3390" priority="3459">
      <formula>LEN(TRIM(LL8))&gt;0</formula>
    </cfRule>
  </conditionalFormatting>
  <conditionalFormatting sqref="LL197:LL216">
    <cfRule type="notContainsBlanks" dxfId="3389" priority="3457">
      <formula>LEN(TRIM(LL197))&gt;0</formula>
    </cfRule>
  </conditionalFormatting>
  <conditionalFormatting sqref="LL221:LL230">
    <cfRule type="notContainsBlanks" dxfId="3388" priority="3455">
      <formula>LEN(TRIM(LL221))&gt;0</formula>
    </cfRule>
  </conditionalFormatting>
  <conditionalFormatting sqref="LL235:LL244">
    <cfRule type="notContainsBlanks" dxfId="3387" priority="3453">
      <formula>LEN(TRIM(LL235))&gt;0</formula>
    </cfRule>
  </conditionalFormatting>
  <conditionalFormatting sqref="LL249:LL258">
    <cfRule type="notContainsBlanks" dxfId="3386" priority="3451">
      <formula>LEN(TRIM(LL249))&gt;0</formula>
    </cfRule>
  </conditionalFormatting>
  <conditionalFormatting sqref="LL277:LL286">
    <cfRule type="notContainsBlanks" dxfId="3385" priority="3448">
      <formula>LEN(TRIM(LL277))&gt;0</formula>
    </cfRule>
  </conditionalFormatting>
  <conditionalFormatting sqref="LL300:LL309">
    <cfRule type="notContainsBlanks" dxfId="3384" priority="3445">
      <formula>LEN(TRIM(LL300))&gt;0</formula>
    </cfRule>
  </conditionalFormatting>
  <conditionalFormatting sqref="LL311:LL320">
    <cfRule type="notContainsBlanks" dxfId="3383" priority="3443">
      <formula>LEN(TRIM(LL311))&gt;0</formula>
    </cfRule>
  </conditionalFormatting>
  <conditionalFormatting sqref="LL325:LL334">
    <cfRule type="notContainsBlanks" dxfId="3382" priority="3441">
      <formula>LEN(TRIM(LL325))&gt;0</formula>
    </cfRule>
  </conditionalFormatting>
  <conditionalFormatting sqref="LL339:LL348">
    <cfRule type="notContainsBlanks" dxfId="3381" priority="3438">
      <formula>LEN(TRIM(LL339))&gt;0</formula>
    </cfRule>
  </conditionalFormatting>
  <conditionalFormatting sqref="LL49:LM68">
    <cfRule type="notContainsBlanks" dxfId="3380" priority="3473">
      <formula>LEN(TRIM(LL49))&gt;0</formula>
    </cfRule>
  </conditionalFormatting>
  <conditionalFormatting sqref="LL70:LM89">
    <cfRule type="notContainsBlanks" dxfId="3379" priority="3467">
      <formula>LEN(TRIM(LL70))&gt;0</formula>
    </cfRule>
  </conditionalFormatting>
  <conditionalFormatting sqref="LL91:LM110">
    <cfRule type="notContainsBlanks" dxfId="3378" priority="3466">
      <formula>LEN(TRIM(LL91))&gt;0</formula>
    </cfRule>
  </conditionalFormatting>
  <conditionalFormatting sqref="LL112:LM121">
    <cfRule type="notContainsBlanks" dxfId="3377" priority="3465">
      <formula>LEN(TRIM(LL112))&gt;0</formula>
    </cfRule>
  </conditionalFormatting>
  <conditionalFormatting sqref="LL123:LM132">
    <cfRule type="notContainsBlanks" dxfId="3376" priority="3464">
      <formula>LEN(TRIM(LL123))&gt;0</formula>
    </cfRule>
  </conditionalFormatting>
  <conditionalFormatting sqref="LL134:LM143">
    <cfRule type="notContainsBlanks" dxfId="3375" priority="3463">
      <formula>LEN(TRIM(LL134))&gt;0</formula>
    </cfRule>
  </conditionalFormatting>
  <conditionalFormatting sqref="LM353:LM362">
    <cfRule type="notContainsBlanks" dxfId="3374" priority="3435">
      <formula>LEN(TRIM(LM353))&gt;0</formula>
    </cfRule>
  </conditionalFormatting>
  <conditionalFormatting sqref="LM367:LM377 LM381:LM391 LM395:LM404">
    <cfRule type="notContainsBlanks" dxfId="3373" priority="3433">
      <formula>LEN(TRIM(LM367))&gt;0</formula>
    </cfRule>
  </conditionalFormatting>
  <conditionalFormatting sqref="LM409:LM418">
    <cfRule type="notContainsBlanks" dxfId="3372" priority="3431">
      <formula>LEN(TRIM(LM409))&gt;0</formula>
    </cfRule>
  </conditionalFormatting>
  <conditionalFormatting sqref="LM423:LM433">
    <cfRule type="notContainsBlanks" dxfId="3371" priority="3429">
      <formula>LEN(TRIM(LM423))&gt;0</formula>
    </cfRule>
  </conditionalFormatting>
  <conditionalFormatting sqref="LM437:LM447">
    <cfRule type="notContainsBlanks" dxfId="3370" priority="3427">
      <formula>LEN(TRIM(LM437))&gt;0</formula>
    </cfRule>
  </conditionalFormatting>
  <conditionalFormatting sqref="LM451:LM461">
    <cfRule type="notContainsBlanks" dxfId="3369" priority="3425">
      <formula>LEN(TRIM(LM451))&gt;0</formula>
    </cfRule>
  </conditionalFormatting>
  <conditionalFormatting sqref="LM465:LM474">
    <cfRule type="notContainsBlanks" dxfId="3368" priority="3423">
      <formula>LEN(TRIM(LM465))&gt;0</formula>
    </cfRule>
  </conditionalFormatting>
  <conditionalFormatting sqref="LN37 LN39">
    <cfRule type="notContainsBlanks" dxfId="3367" priority="3422">
      <formula>LEN(TRIM(LN37))&gt;0</formula>
    </cfRule>
  </conditionalFormatting>
  <conditionalFormatting sqref="LN38 LN40:LN41">
    <cfRule type="notContainsBlanks" dxfId="3366" priority="3476">
      <formula>LEN(TRIM(LN38))&gt;0</formula>
    </cfRule>
    <cfRule type="notContainsBlanks" dxfId="3365" priority="3477">
      <formula>LEN(TRIM(LN38))&gt;0</formula>
    </cfRule>
  </conditionalFormatting>
  <conditionalFormatting sqref="LN325:LN334">
    <cfRule type="notContainsBlanks" dxfId="3364" priority="3440">
      <formula>LEN(TRIM(LN325))&gt;0</formula>
    </cfRule>
  </conditionalFormatting>
  <conditionalFormatting sqref="LN339:LN348">
    <cfRule type="notContainsBlanks" dxfId="3363" priority="3437">
      <formula>LEN(TRIM(LN339))&gt;0</formula>
    </cfRule>
  </conditionalFormatting>
  <conditionalFormatting sqref="LR49:LR68">
    <cfRule type="notContainsBlanks" dxfId="3362" priority="3417">
      <formula>LEN(TRIM(LR49))&gt;0</formula>
    </cfRule>
  </conditionalFormatting>
  <conditionalFormatting sqref="LR70:LR89">
    <cfRule type="notContainsBlanks" dxfId="3361" priority="3415">
      <formula>LEN(TRIM(LR70))&gt;0</formula>
    </cfRule>
  </conditionalFormatting>
  <conditionalFormatting sqref="LR91:LR110">
    <cfRule type="notContainsBlanks" dxfId="3360" priority="3414">
      <formula>LEN(TRIM(LR91))&gt;0</formula>
    </cfRule>
  </conditionalFormatting>
  <conditionalFormatting sqref="LR112:LR121">
    <cfRule type="notContainsBlanks" dxfId="3359" priority="3413">
      <formula>LEN(TRIM(LR112))&gt;0</formula>
    </cfRule>
  </conditionalFormatting>
  <conditionalFormatting sqref="LR123:LR132">
    <cfRule type="notContainsBlanks" dxfId="3358" priority="3412">
      <formula>LEN(TRIM(LR123))&gt;0</formula>
    </cfRule>
  </conditionalFormatting>
  <conditionalFormatting sqref="LR134:LR143">
    <cfRule type="notContainsBlanks" dxfId="3357" priority="3411">
      <formula>LEN(TRIM(LR134))&gt;0</formula>
    </cfRule>
  </conditionalFormatting>
  <conditionalFormatting sqref="LR197:LR216">
    <cfRule type="notContainsBlanks" dxfId="3356" priority="3401">
      <formula>LEN(TRIM(LR197))&gt;0</formula>
    </cfRule>
  </conditionalFormatting>
  <conditionalFormatting sqref="LR221:LR230">
    <cfRule type="notContainsBlanks" dxfId="3355" priority="3399">
      <formula>LEN(TRIM(LR221))&gt;0</formula>
    </cfRule>
  </conditionalFormatting>
  <conditionalFormatting sqref="LR235:LR244">
    <cfRule type="notContainsBlanks" dxfId="3354" priority="3397">
      <formula>LEN(TRIM(LR235))&gt;0</formula>
    </cfRule>
  </conditionalFormatting>
  <conditionalFormatting sqref="LR249:LR258">
    <cfRule type="notContainsBlanks" dxfId="3353" priority="3395">
      <formula>LEN(TRIM(LR249))&gt;0</formula>
    </cfRule>
  </conditionalFormatting>
  <conditionalFormatting sqref="LR263:LR272">
    <cfRule type="notContainsBlanks" dxfId="3352" priority="3393">
      <formula>LEN(TRIM(LR263))&gt;0</formula>
    </cfRule>
  </conditionalFormatting>
  <conditionalFormatting sqref="LR277:LR286">
    <cfRule type="notContainsBlanks" dxfId="3351" priority="3392">
      <formula>LEN(TRIM(LR277))&gt;0</formula>
    </cfRule>
  </conditionalFormatting>
  <conditionalFormatting sqref="LR300:LR309">
    <cfRule type="notContainsBlanks" dxfId="3350" priority="3389">
      <formula>LEN(TRIM(LR300))&gt;0</formula>
    </cfRule>
  </conditionalFormatting>
  <conditionalFormatting sqref="LR311:LR320">
    <cfRule type="notContainsBlanks" dxfId="3349" priority="3387">
      <formula>LEN(TRIM(LR311))&gt;0</formula>
    </cfRule>
  </conditionalFormatting>
  <conditionalFormatting sqref="LR325:LR334">
    <cfRule type="notContainsBlanks" dxfId="3348" priority="3385">
      <formula>LEN(TRIM(LR325))&gt;0</formula>
    </cfRule>
  </conditionalFormatting>
  <conditionalFormatting sqref="LR339:LR348">
    <cfRule type="notContainsBlanks" dxfId="3347" priority="3382">
      <formula>LEN(TRIM(LR339))&gt;0</formula>
    </cfRule>
  </conditionalFormatting>
  <conditionalFormatting sqref="LR353:LR362">
    <cfRule type="notContainsBlanks" dxfId="3346" priority="3379">
      <formula>LEN(TRIM(LR353))&gt;0</formula>
    </cfRule>
  </conditionalFormatting>
  <conditionalFormatting sqref="LR367:LR377 LR381:LR391 LR395:LR404">
    <cfRule type="notContainsBlanks" dxfId="3345" priority="3377">
      <formula>LEN(TRIM(LR367))&gt;0</formula>
    </cfRule>
  </conditionalFormatting>
  <conditionalFormatting sqref="LR409:LR418">
    <cfRule type="notContainsBlanks" dxfId="3344" priority="3375">
      <formula>LEN(TRIM(LR409))&gt;0</formula>
    </cfRule>
  </conditionalFormatting>
  <conditionalFormatting sqref="LR423:LR433">
    <cfRule type="notContainsBlanks" dxfId="3343" priority="3373">
      <formula>LEN(TRIM(LR423))&gt;0</formula>
    </cfRule>
  </conditionalFormatting>
  <conditionalFormatting sqref="LR437:LR447">
    <cfRule type="notContainsBlanks" dxfId="3342" priority="3371">
      <formula>LEN(TRIM(LR437))&gt;0</formula>
    </cfRule>
  </conditionalFormatting>
  <conditionalFormatting sqref="LR451:LR461">
    <cfRule type="notContainsBlanks" dxfId="3341" priority="3369">
      <formula>LEN(TRIM(LR451))&gt;0</formula>
    </cfRule>
  </conditionalFormatting>
  <conditionalFormatting sqref="LR465:LR474">
    <cfRule type="notContainsBlanks" dxfId="3340" priority="3367">
      <formula>LEN(TRIM(LR465))&gt;0</formula>
    </cfRule>
  </conditionalFormatting>
  <conditionalFormatting sqref="LR148:LS167">
    <cfRule type="notContainsBlanks" dxfId="3339" priority="3405">
      <formula>LEN(TRIM(LR148))&gt;0</formula>
    </cfRule>
  </conditionalFormatting>
  <conditionalFormatting sqref="LR172:LS191">
    <cfRule type="notContainsBlanks" dxfId="3338" priority="3404">
      <formula>LEN(TRIM(LR172))&gt;0</formula>
    </cfRule>
  </conditionalFormatting>
  <conditionalFormatting sqref="LR6:LX6">
    <cfRule type="notContainsText" dxfId="3337" priority="3418" operator="notContains" text="зазначте вид послуги…">
      <formula>ISERROR(SEARCH("зазначте вид послуги…",LR6))</formula>
    </cfRule>
    <cfRule type="notContainsBlanks" dxfId="3336" priority="3364">
      <formula>LEN(TRIM(LR6))&gt;0</formula>
    </cfRule>
    <cfRule type="notContainsText" dxfId="3335" priority="3403" operator="notContains" text="зазначте вид послуги...">
      <formula>ISERROR(SEARCH("зазначте вид послуги...",LR6))</formula>
    </cfRule>
  </conditionalFormatting>
  <conditionalFormatting sqref="LS292:LS294">
    <cfRule type="cellIs" dxfId="3334" priority="3390" operator="notEqual">
      <formula>0</formula>
    </cfRule>
  </conditionalFormatting>
  <conditionalFormatting sqref="LT8:LT11">
    <cfRule type="notContainsBlanks" dxfId="3333" priority="3402">
      <formula>LEN(TRIM(LT8))&gt;0</formula>
    </cfRule>
  </conditionalFormatting>
  <conditionalFormatting sqref="LT197:LT216">
    <cfRule type="notContainsBlanks" dxfId="3332" priority="3400">
      <formula>LEN(TRIM(LT197))&gt;0</formula>
    </cfRule>
  </conditionalFormatting>
  <conditionalFormatting sqref="LT221:LT230">
    <cfRule type="notContainsBlanks" dxfId="3331" priority="3398">
      <formula>LEN(TRIM(LT221))&gt;0</formula>
    </cfRule>
  </conditionalFormatting>
  <conditionalFormatting sqref="LT235:LT244">
    <cfRule type="notContainsBlanks" dxfId="3330" priority="3396">
      <formula>LEN(TRIM(LT235))&gt;0</formula>
    </cfRule>
  </conditionalFormatting>
  <conditionalFormatting sqref="LT249:LT258">
    <cfRule type="notContainsBlanks" dxfId="3329" priority="3394">
      <formula>LEN(TRIM(LT249))&gt;0</formula>
    </cfRule>
  </conditionalFormatting>
  <conditionalFormatting sqref="LT277:LT286">
    <cfRule type="notContainsBlanks" dxfId="3328" priority="3391">
      <formula>LEN(TRIM(LT277))&gt;0</formula>
    </cfRule>
  </conditionalFormatting>
  <conditionalFormatting sqref="LT300:LT309">
    <cfRule type="notContainsBlanks" dxfId="3327" priority="3388">
      <formula>LEN(TRIM(LT300))&gt;0</formula>
    </cfRule>
  </conditionalFormatting>
  <conditionalFormatting sqref="LT311:LT320">
    <cfRule type="notContainsBlanks" dxfId="3326" priority="3386">
      <formula>LEN(TRIM(LT311))&gt;0</formula>
    </cfRule>
  </conditionalFormatting>
  <conditionalFormatting sqref="LT325:LT334">
    <cfRule type="notContainsBlanks" dxfId="3325" priority="3384">
      <formula>LEN(TRIM(LT325))&gt;0</formula>
    </cfRule>
  </conditionalFormatting>
  <conditionalFormatting sqref="LT339:LT348">
    <cfRule type="notContainsBlanks" dxfId="3324" priority="3381">
      <formula>LEN(TRIM(LT339))&gt;0</formula>
    </cfRule>
  </conditionalFormatting>
  <conditionalFormatting sqref="LT49:LU68">
    <cfRule type="notContainsBlanks" dxfId="3323" priority="3416">
      <formula>LEN(TRIM(LT49))&gt;0</formula>
    </cfRule>
  </conditionalFormatting>
  <conditionalFormatting sqref="LT70:LU89">
    <cfRule type="notContainsBlanks" dxfId="3322" priority="3410">
      <formula>LEN(TRIM(LT70))&gt;0</formula>
    </cfRule>
  </conditionalFormatting>
  <conditionalFormatting sqref="LT91:LU110">
    <cfRule type="notContainsBlanks" dxfId="3321" priority="3409">
      <formula>LEN(TRIM(LT91))&gt;0</formula>
    </cfRule>
  </conditionalFormatting>
  <conditionalFormatting sqref="LT112:LU121">
    <cfRule type="notContainsBlanks" dxfId="3320" priority="3408">
      <formula>LEN(TRIM(LT112))&gt;0</formula>
    </cfRule>
  </conditionalFormatting>
  <conditionalFormatting sqref="LT123:LU132">
    <cfRule type="notContainsBlanks" dxfId="3319" priority="3407">
      <formula>LEN(TRIM(LT123))&gt;0</formula>
    </cfRule>
  </conditionalFormatting>
  <conditionalFormatting sqref="LT134:LU143">
    <cfRule type="notContainsBlanks" dxfId="3318" priority="3406">
      <formula>LEN(TRIM(LT134))&gt;0</formula>
    </cfRule>
  </conditionalFormatting>
  <conditionalFormatting sqref="LU353:LU362">
    <cfRule type="notContainsBlanks" dxfId="3317" priority="3378">
      <formula>LEN(TRIM(LU353))&gt;0</formula>
    </cfRule>
  </conditionalFormatting>
  <conditionalFormatting sqref="LU367:LU377 LU381:LU391 LU395:LU404">
    <cfRule type="notContainsBlanks" dxfId="3316" priority="3376">
      <formula>LEN(TRIM(LU367))&gt;0</formula>
    </cfRule>
  </conditionalFormatting>
  <conditionalFormatting sqref="LU409:LU418">
    <cfRule type="notContainsBlanks" dxfId="3315" priority="3374">
      <formula>LEN(TRIM(LU409))&gt;0</formula>
    </cfRule>
  </conditionalFormatting>
  <conditionalFormatting sqref="LU423:LU433">
    <cfRule type="notContainsBlanks" dxfId="3314" priority="3372">
      <formula>LEN(TRIM(LU423))&gt;0</formula>
    </cfRule>
  </conditionalFormatting>
  <conditionalFormatting sqref="LU437:LU447">
    <cfRule type="notContainsBlanks" dxfId="3313" priority="3370">
      <formula>LEN(TRIM(LU437))&gt;0</formula>
    </cfRule>
  </conditionalFormatting>
  <conditionalFormatting sqref="LU451:LU461">
    <cfRule type="notContainsBlanks" dxfId="3312" priority="3368">
      <formula>LEN(TRIM(LU451))&gt;0</formula>
    </cfRule>
  </conditionalFormatting>
  <conditionalFormatting sqref="LU465:LU474">
    <cfRule type="notContainsBlanks" dxfId="3311" priority="3366">
      <formula>LEN(TRIM(LU465))&gt;0</formula>
    </cfRule>
  </conditionalFormatting>
  <conditionalFormatting sqref="LV37 LV39">
    <cfRule type="notContainsBlanks" dxfId="3310" priority="3365">
      <formula>LEN(TRIM(LV37))&gt;0</formula>
    </cfRule>
  </conditionalFormatting>
  <conditionalFormatting sqref="LV38 LV40:LV41">
    <cfRule type="notContainsBlanks" dxfId="3309" priority="3419">
      <formula>LEN(TRIM(LV38))&gt;0</formula>
    </cfRule>
    <cfRule type="notContainsBlanks" dxfId="3308" priority="3420">
      <formula>LEN(TRIM(LV38))&gt;0</formula>
    </cfRule>
  </conditionalFormatting>
  <conditionalFormatting sqref="LV325:LV334">
    <cfRule type="notContainsBlanks" dxfId="3307" priority="3383">
      <formula>LEN(TRIM(LV325))&gt;0</formula>
    </cfRule>
  </conditionalFormatting>
  <conditionalFormatting sqref="LV339:LV348">
    <cfRule type="notContainsBlanks" dxfId="3306" priority="3380">
      <formula>LEN(TRIM(LV339))&gt;0</formula>
    </cfRule>
  </conditionalFormatting>
  <conditionalFormatting sqref="LZ49:LZ68">
    <cfRule type="notContainsBlanks" dxfId="3305" priority="3360">
      <formula>LEN(TRIM(LZ49))&gt;0</formula>
    </cfRule>
  </conditionalFormatting>
  <conditionalFormatting sqref="LZ70:LZ89">
    <cfRule type="notContainsBlanks" dxfId="3304" priority="3358">
      <formula>LEN(TRIM(LZ70))&gt;0</formula>
    </cfRule>
  </conditionalFormatting>
  <conditionalFormatting sqref="LZ91:LZ110">
    <cfRule type="notContainsBlanks" dxfId="3303" priority="3357">
      <formula>LEN(TRIM(LZ91))&gt;0</formula>
    </cfRule>
  </conditionalFormatting>
  <conditionalFormatting sqref="LZ112:LZ121">
    <cfRule type="notContainsBlanks" dxfId="3302" priority="3356">
      <formula>LEN(TRIM(LZ112))&gt;0</formula>
    </cfRule>
  </conditionalFormatting>
  <conditionalFormatting sqref="LZ123:LZ132">
    <cfRule type="notContainsBlanks" dxfId="3301" priority="3355">
      <formula>LEN(TRIM(LZ123))&gt;0</formula>
    </cfRule>
  </conditionalFormatting>
  <conditionalFormatting sqref="LZ134:LZ143">
    <cfRule type="notContainsBlanks" dxfId="3300" priority="3354">
      <formula>LEN(TRIM(LZ134))&gt;0</formula>
    </cfRule>
  </conditionalFormatting>
  <conditionalFormatting sqref="LZ197:LZ216">
    <cfRule type="notContainsBlanks" dxfId="3299" priority="3344">
      <formula>LEN(TRIM(LZ197))&gt;0</formula>
    </cfRule>
  </conditionalFormatting>
  <conditionalFormatting sqref="LZ221:LZ230">
    <cfRule type="notContainsBlanks" dxfId="3298" priority="3342">
      <formula>LEN(TRIM(LZ221))&gt;0</formula>
    </cfRule>
  </conditionalFormatting>
  <conditionalFormatting sqref="LZ235:LZ244">
    <cfRule type="notContainsBlanks" dxfId="3297" priority="3340">
      <formula>LEN(TRIM(LZ235))&gt;0</formula>
    </cfRule>
  </conditionalFormatting>
  <conditionalFormatting sqref="LZ249:LZ258">
    <cfRule type="notContainsBlanks" dxfId="3296" priority="3338">
      <formula>LEN(TRIM(LZ249))&gt;0</formula>
    </cfRule>
  </conditionalFormatting>
  <conditionalFormatting sqref="LZ263:LZ272">
    <cfRule type="notContainsBlanks" dxfId="3295" priority="3336">
      <formula>LEN(TRIM(LZ263))&gt;0</formula>
    </cfRule>
  </conditionalFormatting>
  <conditionalFormatting sqref="LZ277:LZ286">
    <cfRule type="notContainsBlanks" dxfId="3294" priority="3335">
      <formula>LEN(TRIM(LZ277))&gt;0</formula>
    </cfRule>
  </conditionalFormatting>
  <conditionalFormatting sqref="LZ300:LZ309">
    <cfRule type="notContainsBlanks" dxfId="3293" priority="3332">
      <formula>LEN(TRIM(LZ300))&gt;0</formula>
    </cfRule>
  </conditionalFormatting>
  <conditionalFormatting sqref="LZ311:LZ320">
    <cfRule type="notContainsBlanks" dxfId="3292" priority="3330">
      <formula>LEN(TRIM(LZ311))&gt;0</formula>
    </cfRule>
  </conditionalFormatting>
  <conditionalFormatting sqref="LZ325:LZ334">
    <cfRule type="notContainsBlanks" dxfId="3291" priority="3328">
      <formula>LEN(TRIM(LZ325))&gt;0</formula>
    </cfRule>
  </conditionalFormatting>
  <conditionalFormatting sqref="LZ339:LZ348">
    <cfRule type="notContainsBlanks" dxfId="3290" priority="3325">
      <formula>LEN(TRIM(LZ339))&gt;0</formula>
    </cfRule>
  </conditionalFormatting>
  <conditionalFormatting sqref="LZ353:LZ362">
    <cfRule type="notContainsBlanks" dxfId="3289" priority="3322">
      <formula>LEN(TRIM(LZ353))&gt;0</formula>
    </cfRule>
  </conditionalFormatting>
  <conditionalFormatting sqref="LZ367:LZ377 LZ381:LZ391 LZ395:LZ404">
    <cfRule type="notContainsBlanks" dxfId="3288" priority="3320">
      <formula>LEN(TRIM(LZ367))&gt;0</formula>
    </cfRule>
  </conditionalFormatting>
  <conditionalFormatting sqref="LZ409:LZ418">
    <cfRule type="notContainsBlanks" dxfId="3287" priority="3318">
      <formula>LEN(TRIM(LZ409))&gt;0</formula>
    </cfRule>
  </conditionalFormatting>
  <conditionalFormatting sqref="LZ423:LZ433">
    <cfRule type="notContainsBlanks" dxfId="3286" priority="3316">
      <formula>LEN(TRIM(LZ423))&gt;0</formula>
    </cfRule>
  </conditionalFormatting>
  <conditionalFormatting sqref="LZ437:LZ447">
    <cfRule type="notContainsBlanks" dxfId="3285" priority="3314">
      <formula>LEN(TRIM(LZ437))&gt;0</formula>
    </cfRule>
  </conditionalFormatting>
  <conditionalFormatting sqref="LZ451:LZ461">
    <cfRule type="notContainsBlanks" dxfId="3284" priority="3312">
      <formula>LEN(TRIM(LZ451))&gt;0</formula>
    </cfRule>
  </conditionalFormatting>
  <conditionalFormatting sqref="LZ465:LZ474">
    <cfRule type="notContainsBlanks" dxfId="3283" priority="3310">
      <formula>LEN(TRIM(LZ465))&gt;0</formula>
    </cfRule>
  </conditionalFormatting>
  <conditionalFormatting sqref="LZ148:MA167">
    <cfRule type="notContainsBlanks" dxfId="3282" priority="3348">
      <formula>LEN(TRIM(LZ148))&gt;0</formula>
    </cfRule>
  </conditionalFormatting>
  <conditionalFormatting sqref="LZ172:MA191">
    <cfRule type="notContainsBlanks" dxfId="3281" priority="3347">
      <formula>LEN(TRIM(LZ172))&gt;0</formula>
    </cfRule>
  </conditionalFormatting>
  <conditionalFormatting sqref="LZ6:MF6">
    <cfRule type="notContainsBlanks" dxfId="3280" priority="3307">
      <formula>LEN(TRIM(LZ6))&gt;0</formula>
    </cfRule>
    <cfRule type="notContainsText" dxfId="3279" priority="3361" operator="notContains" text="зазначте вид послуги…">
      <formula>ISERROR(SEARCH("зазначте вид послуги…",LZ6))</formula>
    </cfRule>
    <cfRule type="notContainsText" dxfId="3278" priority="3346" operator="notContains" text="зазначте вид послуги...">
      <formula>ISERROR(SEARCH("зазначте вид послуги...",LZ6))</formula>
    </cfRule>
  </conditionalFormatting>
  <conditionalFormatting sqref="MA292:MA294">
    <cfRule type="cellIs" dxfId="3277" priority="3333" operator="notEqual">
      <formula>0</formula>
    </cfRule>
  </conditionalFormatting>
  <conditionalFormatting sqref="MB8:MB11">
    <cfRule type="notContainsBlanks" dxfId="3276" priority="3345">
      <formula>LEN(TRIM(MB8))&gt;0</formula>
    </cfRule>
  </conditionalFormatting>
  <conditionalFormatting sqref="MB197:MB216">
    <cfRule type="notContainsBlanks" dxfId="3275" priority="3343">
      <formula>LEN(TRIM(MB197))&gt;0</formula>
    </cfRule>
  </conditionalFormatting>
  <conditionalFormatting sqref="MB221:MB230">
    <cfRule type="notContainsBlanks" dxfId="3274" priority="3341">
      <formula>LEN(TRIM(MB221))&gt;0</formula>
    </cfRule>
  </conditionalFormatting>
  <conditionalFormatting sqref="MB235:MB244">
    <cfRule type="notContainsBlanks" dxfId="3273" priority="3339">
      <formula>LEN(TRIM(MB235))&gt;0</formula>
    </cfRule>
  </conditionalFormatting>
  <conditionalFormatting sqref="MB249:MB258">
    <cfRule type="notContainsBlanks" dxfId="3272" priority="3337">
      <formula>LEN(TRIM(MB249))&gt;0</formula>
    </cfRule>
  </conditionalFormatting>
  <conditionalFormatting sqref="MB277:MB286">
    <cfRule type="notContainsBlanks" dxfId="3271" priority="3334">
      <formula>LEN(TRIM(MB277))&gt;0</formula>
    </cfRule>
  </conditionalFormatting>
  <conditionalFormatting sqref="MB300:MB309">
    <cfRule type="notContainsBlanks" dxfId="3270" priority="3331">
      <formula>LEN(TRIM(MB300))&gt;0</formula>
    </cfRule>
  </conditionalFormatting>
  <conditionalFormatting sqref="MB311:MB320">
    <cfRule type="notContainsBlanks" dxfId="3269" priority="3329">
      <formula>LEN(TRIM(MB311))&gt;0</formula>
    </cfRule>
  </conditionalFormatting>
  <conditionalFormatting sqref="MB325:MB334">
    <cfRule type="notContainsBlanks" dxfId="3268" priority="3327">
      <formula>LEN(TRIM(MB325))&gt;0</formula>
    </cfRule>
  </conditionalFormatting>
  <conditionalFormatting sqref="MB339:MB348">
    <cfRule type="notContainsBlanks" dxfId="3267" priority="3324">
      <formula>LEN(TRIM(MB339))&gt;0</formula>
    </cfRule>
  </conditionalFormatting>
  <conditionalFormatting sqref="MB49:MC68">
    <cfRule type="notContainsBlanks" dxfId="3266" priority="3359">
      <formula>LEN(TRIM(MB49))&gt;0</formula>
    </cfRule>
  </conditionalFormatting>
  <conditionalFormatting sqref="MB70:MC89">
    <cfRule type="notContainsBlanks" dxfId="3265" priority="3353">
      <formula>LEN(TRIM(MB70))&gt;0</formula>
    </cfRule>
  </conditionalFormatting>
  <conditionalFormatting sqref="MB91:MC110">
    <cfRule type="notContainsBlanks" dxfId="3264" priority="3352">
      <formula>LEN(TRIM(MB91))&gt;0</formula>
    </cfRule>
  </conditionalFormatting>
  <conditionalFormatting sqref="MB112:MC121">
    <cfRule type="notContainsBlanks" dxfId="3263" priority="3351">
      <formula>LEN(TRIM(MB112))&gt;0</formula>
    </cfRule>
  </conditionalFormatting>
  <conditionalFormatting sqref="MB123:MC132">
    <cfRule type="notContainsBlanks" dxfId="3262" priority="3350">
      <formula>LEN(TRIM(MB123))&gt;0</formula>
    </cfRule>
  </conditionalFormatting>
  <conditionalFormatting sqref="MB134:MC143">
    <cfRule type="notContainsBlanks" dxfId="3261" priority="3349">
      <formula>LEN(TRIM(MB134))&gt;0</formula>
    </cfRule>
  </conditionalFormatting>
  <conditionalFormatting sqref="MC353:MC362">
    <cfRule type="notContainsBlanks" dxfId="3260" priority="3321">
      <formula>LEN(TRIM(MC353))&gt;0</formula>
    </cfRule>
  </conditionalFormatting>
  <conditionalFormatting sqref="MC367:MC377 MC381:MC391 MC395:MC404">
    <cfRule type="notContainsBlanks" dxfId="3259" priority="3319">
      <formula>LEN(TRIM(MC367))&gt;0</formula>
    </cfRule>
  </conditionalFormatting>
  <conditionalFormatting sqref="MC409:MC418">
    <cfRule type="notContainsBlanks" dxfId="3258" priority="3317">
      <formula>LEN(TRIM(MC409))&gt;0</formula>
    </cfRule>
  </conditionalFormatting>
  <conditionalFormatting sqref="MC423:MC433">
    <cfRule type="notContainsBlanks" dxfId="3257" priority="3315">
      <formula>LEN(TRIM(MC423))&gt;0</formula>
    </cfRule>
  </conditionalFormatting>
  <conditionalFormatting sqref="MC437:MC447">
    <cfRule type="notContainsBlanks" dxfId="3256" priority="3313">
      <formula>LEN(TRIM(MC437))&gt;0</formula>
    </cfRule>
  </conditionalFormatting>
  <conditionalFormatting sqref="MC451:MC461">
    <cfRule type="notContainsBlanks" dxfId="3255" priority="3311">
      <formula>LEN(TRIM(MC451))&gt;0</formula>
    </cfRule>
  </conditionalFormatting>
  <conditionalFormatting sqref="MC465:MC474">
    <cfRule type="notContainsBlanks" dxfId="3254" priority="3309">
      <formula>LEN(TRIM(MC465))&gt;0</formula>
    </cfRule>
  </conditionalFormatting>
  <conditionalFormatting sqref="MD37 MD39">
    <cfRule type="notContainsBlanks" dxfId="3253" priority="3308">
      <formula>LEN(TRIM(MD37))&gt;0</formula>
    </cfRule>
  </conditionalFormatting>
  <conditionalFormatting sqref="MD38 MD40:MD41">
    <cfRule type="notContainsBlanks" dxfId="3252" priority="3363">
      <formula>LEN(TRIM(MD38))&gt;0</formula>
    </cfRule>
    <cfRule type="notContainsBlanks" dxfId="3251" priority="3362">
      <formula>LEN(TRIM(MD38))&gt;0</formula>
    </cfRule>
  </conditionalFormatting>
  <conditionalFormatting sqref="MD325:MD334">
    <cfRule type="notContainsBlanks" dxfId="3250" priority="3326">
      <formula>LEN(TRIM(MD325))&gt;0</formula>
    </cfRule>
  </conditionalFormatting>
  <conditionalFormatting sqref="MD339:MD348">
    <cfRule type="notContainsBlanks" dxfId="3249" priority="3323">
      <formula>LEN(TRIM(MD339))&gt;0</formula>
    </cfRule>
  </conditionalFormatting>
  <conditionalFormatting sqref="MH49:MH68">
    <cfRule type="notContainsBlanks" dxfId="3248" priority="3303">
      <formula>LEN(TRIM(MH49))&gt;0</formula>
    </cfRule>
  </conditionalFormatting>
  <conditionalFormatting sqref="MH70:MH89">
    <cfRule type="notContainsBlanks" dxfId="3247" priority="3301">
      <formula>LEN(TRIM(MH70))&gt;0</formula>
    </cfRule>
  </conditionalFormatting>
  <conditionalFormatting sqref="MH91:MH110">
    <cfRule type="notContainsBlanks" dxfId="3246" priority="3300">
      <formula>LEN(TRIM(MH91))&gt;0</formula>
    </cfRule>
  </conditionalFormatting>
  <conditionalFormatting sqref="MH112:MH121">
    <cfRule type="notContainsBlanks" dxfId="3245" priority="3299">
      <formula>LEN(TRIM(MH112))&gt;0</formula>
    </cfRule>
  </conditionalFormatting>
  <conditionalFormatting sqref="MH123:MH132">
    <cfRule type="notContainsBlanks" dxfId="3244" priority="3298">
      <formula>LEN(TRIM(MH123))&gt;0</formula>
    </cfRule>
  </conditionalFormatting>
  <conditionalFormatting sqref="MH134:MH143">
    <cfRule type="notContainsBlanks" dxfId="3243" priority="3297">
      <formula>LEN(TRIM(MH134))&gt;0</formula>
    </cfRule>
  </conditionalFormatting>
  <conditionalFormatting sqref="MH197:MH216">
    <cfRule type="notContainsBlanks" dxfId="3242" priority="3287">
      <formula>LEN(TRIM(MH197))&gt;0</formula>
    </cfRule>
  </conditionalFormatting>
  <conditionalFormatting sqref="MH221:MH230">
    <cfRule type="notContainsBlanks" dxfId="3241" priority="3285">
      <formula>LEN(TRIM(MH221))&gt;0</formula>
    </cfRule>
  </conditionalFormatting>
  <conditionalFormatting sqref="MH235:MH244">
    <cfRule type="notContainsBlanks" dxfId="3240" priority="3283">
      <formula>LEN(TRIM(MH235))&gt;0</formula>
    </cfRule>
  </conditionalFormatting>
  <conditionalFormatting sqref="MH249:MH258">
    <cfRule type="notContainsBlanks" dxfId="3239" priority="3281">
      <formula>LEN(TRIM(MH249))&gt;0</formula>
    </cfRule>
  </conditionalFormatting>
  <conditionalFormatting sqref="MH263:MH272">
    <cfRule type="notContainsBlanks" dxfId="3238" priority="3279">
      <formula>LEN(TRIM(MH263))&gt;0</formula>
    </cfRule>
  </conditionalFormatting>
  <conditionalFormatting sqref="MH277:MH286">
    <cfRule type="notContainsBlanks" dxfId="3237" priority="3278">
      <formula>LEN(TRIM(MH277))&gt;0</formula>
    </cfRule>
  </conditionalFormatting>
  <conditionalFormatting sqref="MH300:MH309">
    <cfRule type="notContainsBlanks" dxfId="3236" priority="3275">
      <formula>LEN(TRIM(MH300))&gt;0</formula>
    </cfRule>
  </conditionalFormatting>
  <conditionalFormatting sqref="MH311:MH320">
    <cfRule type="notContainsBlanks" dxfId="3235" priority="3273">
      <formula>LEN(TRIM(MH311))&gt;0</formula>
    </cfRule>
  </conditionalFormatting>
  <conditionalFormatting sqref="MH325:MH334">
    <cfRule type="notContainsBlanks" dxfId="3234" priority="3271">
      <formula>LEN(TRIM(MH325))&gt;0</formula>
    </cfRule>
  </conditionalFormatting>
  <conditionalFormatting sqref="MH339:MH348">
    <cfRule type="notContainsBlanks" dxfId="3233" priority="3268">
      <formula>LEN(TRIM(MH339))&gt;0</formula>
    </cfRule>
  </conditionalFormatting>
  <conditionalFormatting sqref="MH353:MH362">
    <cfRule type="notContainsBlanks" dxfId="3232" priority="3265">
      <formula>LEN(TRIM(MH353))&gt;0</formula>
    </cfRule>
  </conditionalFormatting>
  <conditionalFormatting sqref="MH367:MH377 MH381:MH391 MH395:MH404">
    <cfRule type="notContainsBlanks" dxfId="3231" priority="3263">
      <formula>LEN(TRIM(MH367))&gt;0</formula>
    </cfRule>
  </conditionalFormatting>
  <conditionalFormatting sqref="MH409:MH418">
    <cfRule type="notContainsBlanks" dxfId="3230" priority="3261">
      <formula>LEN(TRIM(MH409))&gt;0</formula>
    </cfRule>
  </conditionalFormatting>
  <conditionalFormatting sqref="MH423:MH433">
    <cfRule type="notContainsBlanks" dxfId="3229" priority="3259">
      <formula>LEN(TRIM(MH423))&gt;0</formula>
    </cfRule>
  </conditionalFormatting>
  <conditionalFormatting sqref="MH437:MH447">
    <cfRule type="notContainsBlanks" dxfId="3228" priority="3257">
      <formula>LEN(TRIM(MH437))&gt;0</formula>
    </cfRule>
  </conditionalFormatting>
  <conditionalFormatting sqref="MH451:MH461">
    <cfRule type="notContainsBlanks" dxfId="3227" priority="3255">
      <formula>LEN(TRIM(MH451))&gt;0</formula>
    </cfRule>
  </conditionalFormatting>
  <conditionalFormatting sqref="MH465:MH474">
    <cfRule type="notContainsBlanks" dxfId="3226" priority="3253">
      <formula>LEN(TRIM(MH465))&gt;0</formula>
    </cfRule>
  </conditionalFormatting>
  <conditionalFormatting sqref="MH148:MI167">
    <cfRule type="notContainsBlanks" dxfId="3225" priority="3291">
      <formula>LEN(TRIM(MH148))&gt;0</formula>
    </cfRule>
  </conditionalFormatting>
  <conditionalFormatting sqref="MH172:MI191">
    <cfRule type="notContainsBlanks" dxfId="3224" priority="3290">
      <formula>LEN(TRIM(MH172))&gt;0</formula>
    </cfRule>
  </conditionalFormatting>
  <conditionalFormatting sqref="MH6:MN6">
    <cfRule type="notContainsText" dxfId="3223" priority="3304" operator="notContains" text="зазначте вид послуги…">
      <formula>ISERROR(SEARCH("зазначте вид послуги…",MH6))</formula>
    </cfRule>
    <cfRule type="notContainsText" dxfId="3222" priority="3289" operator="notContains" text="зазначте вид послуги...">
      <formula>ISERROR(SEARCH("зазначте вид послуги...",MH6))</formula>
    </cfRule>
    <cfRule type="notContainsBlanks" dxfId="3221" priority="3250">
      <formula>LEN(TRIM(MH6))&gt;0</formula>
    </cfRule>
  </conditionalFormatting>
  <conditionalFormatting sqref="MI292:MI294">
    <cfRule type="cellIs" dxfId="3220" priority="3276" operator="notEqual">
      <formula>0</formula>
    </cfRule>
  </conditionalFormatting>
  <conditionalFormatting sqref="MJ8:MJ11">
    <cfRule type="notContainsBlanks" dxfId="3219" priority="3288">
      <formula>LEN(TRIM(MJ8))&gt;0</formula>
    </cfRule>
  </conditionalFormatting>
  <conditionalFormatting sqref="MJ197:MJ216">
    <cfRule type="notContainsBlanks" dxfId="3218" priority="3286">
      <formula>LEN(TRIM(MJ197))&gt;0</formula>
    </cfRule>
  </conditionalFormatting>
  <conditionalFormatting sqref="MJ221:MJ230">
    <cfRule type="notContainsBlanks" dxfId="3217" priority="3284">
      <formula>LEN(TRIM(MJ221))&gt;0</formula>
    </cfRule>
  </conditionalFormatting>
  <conditionalFormatting sqref="MJ235:MJ244">
    <cfRule type="notContainsBlanks" dxfId="3216" priority="3282">
      <formula>LEN(TRIM(MJ235))&gt;0</formula>
    </cfRule>
  </conditionalFormatting>
  <conditionalFormatting sqref="MJ249:MJ258">
    <cfRule type="notContainsBlanks" dxfId="3215" priority="3280">
      <formula>LEN(TRIM(MJ249))&gt;0</formula>
    </cfRule>
  </conditionalFormatting>
  <conditionalFormatting sqref="MJ277:MJ286">
    <cfRule type="notContainsBlanks" dxfId="3214" priority="3277">
      <formula>LEN(TRIM(MJ277))&gt;0</formula>
    </cfRule>
  </conditionalFormatting>
  <conditionalFormatting sqref="MJ300:MJ309">
    <cfRule type="notContainsBlanks" dxfId="3213" priority="3274">
      <formula>LEN(TRIM(MJ300))&gt;0</formula>
    </cfRule>
  </conditionalFormatting>
  <conditionalFormatting sqref="MJ311:MJ320">
    <cfRule type="notContainsBlanks" dxfId="3212" priority="3272">
      <formula>LEN(TRIM(MJ311))&gt;0</formula>
    </cfRule>
  </conditionalFormatting>
  <conditionalFormatting sqref="MJ325:MJ334">
    <cfRule type="notContainsBlanks" dxfId="3211" priority="3270">
      <formula>LEN(TRIM(MJ325))&gt;0</formula>
    </cfRule>
  </conditionalFormatting>
  <conditionalFormatting sqref="MJ339:MJ348">
    <cfRule type="notContainsBlanks" dxfId="3210" priority="3267">
      <formula>LEN(TRIM(MJ339))&gt;0</formula>
    </cfRule>
  </conditionalFormatting>
  <conditionalFormatting sqref="MJ49:MK68">
    <cfRule type="notContainsBlanks" dxfId="3209" priority="3302">
      <formula>LEN(TRIM(MJ49))&gt;0</formula>
    </cfRule>
  </conditionalFormatting>
  <conditionalFormatting sqref="MJ70:MK89">
    <cfRule type="notContainsBlanks" dxfId="3208" priority="3296">
      <formula>LEN(TRIM(MJ70))&gt;0</formula>
    </cfRule>
  </conditionalFormatting>
  <conditionalFormatting sqref="MJ91:MK110">
    <cfRule type="notContainsBlanks" dxfId="3207" priority="3295">
      <formula>LEN(TRIM(MJ91))&gt;0</formula>
    </cfRule>
  </conditionalFormatting>
  <conditionalFormatting sqref="MJ112:MK121">
    <cfRule type="notContainsBlanks" dxfId="3206" priority="3294">
      <formula>LEN(TRIM(MJ112))&gt;0</formula>
    </cfRule>
  </conditionalFormatting>
  <conditionalFormatting sqref="MJ123:MK132">
    <cfRule type="notContainsBlanks" dxfId="3205" priority="3293">
      <formula>LEN(TRIM(MJ123))&gt;0</formula>
    </cfRule>
  </conditionalFormatting>
  <conditionalFormatting sqref="MJ134:MK143">
    <cfRule type="notContainsBlanks" dxfId="3204" priority="3292">
      <formula>LEN(TRIM(MJ134))&gt;0</formula>
    </cfRule>
  </conditionalFormatting>
  <conditionalFormatting sqref="MK353:MK362">
    <cfRule type="notContainsBlanks" dxfId="3203" priority="3264">
      <formula>LEN(TRIM(MK353))&gt;0</formula>
    </cfRule>
  </conditionalFormatting>
  <conditionalFormatting sqref="MK367:MK377 MK381:MK391 MK395:MK404">
    <cfRule type="notContainsBlanks" dxfId="3202" priority="3262">
      <formula>LEN(TRIM(MK367))&gt;0</formula>
    </cfRule>
  </conditionalFormatting>
  <conditionalFormatting sqref="MK409:MK418">
    <cfRule type="notContainsBlanks" dxfId="3201" priority="3260">
      <formula>LEN(TRIM(MK409))&gt;0</formula>
    </cfRule>
  </conditionalFormatting>
  <conditionalFormatting sqref="MK423:MK433">
    <cfRule type="notContainsBlanks" dxfId="3200" priority="3258">
      <formula>LEN(TRIM(MK423))&gt;0</formula>
    </cfRule>
  </conditionalFormatting>
  <conditionalFormatting sqref="MK437:MK447">
    <cfRule type="notContainsBlanks" dxfId="3199" priority="3256">
      <formula>LEN(TRIM(MK437))&gt;0</formula>
    </cfRule>
  </conditionalFormatting>
  <conditionalFormatting sqref="MK451:MK461">
    <cfRule type="notContainsBlanks" dxfId="3198" priority="3254">
      <formula>LEN(TRIM(MK451))&gt;0</formula>
    </cfRule>
  </conditionalFormatting>
  <conditionalFormatting sqref="MK465:MK474">
    <cfRule type="notContainsBlanks" dxfId="3197" priority="3252">
      <formula>LEN(TRIM(MK465))&gt;0</formula>
    </cfRule>
  </conditionalFormatting>
  <conditionalFormatting sqref="ML37 ML39">
    <cfRule type="notContainsBlanks" dxfId="3196" priority="3251">
      <formula>LEN(TRIM(ML37))&gt;0</formula>
    </cfRule>
  </conditionalFormatting>
  <conditionalFormatting sqref="ML38 ML40:ML41">
    <cfRule type="notContainsBlanks" dxfId="3195" priority="3306">
      <formula>LEN(TRIM(ML38))&gt;0</formula>
    </cfRule>
    <cfRule type="notContainsBlanks" dxfId="3194" priority="3305">
      <formula>LEN(TRIM(ML38))&gt;0</formula>
    </cfRule>
  </conditionalFormatting>
  <conditionalFormatting sqref="ML325:ML334">
    <cfRule type="notContainsBlanks" dxfId="3193" priority="3269">
      <formula>LEN(TRIM(ML325))&gt;0</formula>
    </cfRule>
  </conditionalFormatting>
  <conditionalFormatting sqref="ML339:ML348">
    <cfRule type="notContainsBlanks" dxfId="3192" priority="3266">
      <formula>LEN(TRIM(ML339))&gt;0</formula>
    </cfRule>
  </conditionalFormatting>
  <conditionalFormatting sqref="MP49:MP68">
    <cfRule type="notContainsBlanks" dxfId="3191" priority="3246">
      <formula>LEN(TRIM(MP49))&gt;0</formula>
    </cfRule>
  </conditionalFormatting>
  <conditionalFormatting sqref="MP70:MP89">
    <cfRule type="notContainsBlanks" dxfId="3190" priority="3244">
      <formula>LEN(TRIM(MP70))&gt;0</formula>
    </cfRule>
  </conditionalFormatting>
  <conditionalFormatting sqref="MP91:MP110">
    <cfRule type="notContainsBlanks" dxfId="3189" priority="3243">
      <formula>LEN(TRIM(MP91))&gt;0</formula>
    </cfRule>
  </conditionalFormatting>
  <conditionalFormatting sqref="MP112:MP121">
    <cfRule type="notContainsBlanks" dxfId="3188" priority="3242">
      <formula>LEN(TRIM(MP112))&gt;0</formula>
    </cfRule>
  </conditionalFormatting>
  <conditionalFormatting sqref="MP123:MP132">
    <cfRule type="notContainsBlanks" dxfId="3187" priority="3241">
      <formula>LEN(TRIM(MP123))&gt;0</formula>
    </cfRule>
  </conditionalFormatting>
  <conditionalFormatting sqref="MP134:MP143">
    <cfRule type="notContainsBlanks" dxfId="3186" priority="3240">
      <formula>LEN(TRIM(MP134))&gt;0</formula>
    </cfRule>
  </conditionalFormatting>
  <conditionalFormatting sqref="MP197:MP216">
    <cfRule type="notContainsBlanks" dxfId="3185" priority="3230">
      <formula>LEN(TRIM(MP197))&gt;0</formula>
    </cfRule>
  </conditionalFormatting>
  <conditionalFormatting sqref="MP221:MP230">
    <cfRule type="notContainsBlanks" dxfId="3184" priority="3228">
      <formula>LEN(TRIM(MP221))&gt;0</formula>
    </cfRule>
  </conditionalFormatting>
  <conditionalFormatting sqref="MP235:MP244">
    <cfRule type="notContainsBlanks" dxfId="3183" priority="3226">
      <formula>LEN(TRIM(MP235))&gt;0</formula>
    </cfRule>
  </conditionalFormatting>
  <conditionalFormatting sqref="MP249:MP258">
    <cfRule type="notContainsBlanks" dxfId="3182" priority="3224">
      <formula>LEN(TRIM(MP249))&gt;0</formula>
    </cfRule>
  </conditionalFormatting>
  <conditionalFormatting sqref="MP263:MP272">
    <cfRule type="notContainsBlanks" dxfId="3181" priority="3222">
      <formula>LEN(TRIM(MP263))&gt;0</formula>
    </cfRule>
  </conditionalFormatting>
  <conditionalFormatting sqref="MP277:MP286">
    <cfRule type="notContainsBlanks" dxfId="3180" priority="3221">
      <formula>LEN(TRIM(MP277))&gt;0</formula>
    </cfRule>
  </conditionalFormatting>
  <conditionalFormatting sqref="MP300:MP309">
    <cfRule type="notContainsBlanks" dxfId="3179" priority="3218">
      <formula>LEN(TRIM(MP300))&gt;0</formula>
    </cfRule>
  </conditionalFormatting>
  <conditionalFormatting sqref="MP311:MP320">
    <cfRule type="notContainsBlanks" dxfId="3178" priority="3216">
      <formula>LEN(TRIM(MP311))&gt;0</formula>
    </cfRule>
  </conditionalFormatting>
  <conditionalFormatting sqref="MP325:MP334">
    <cfRule type="notContainsBlanks" dxfId="3177" priority="3214">
      <formula>LEN(TRIM(MP325))&gt;0</formula>
    </cfRule>
  </conditionalFormatting>
  <conditionalFormatting sqref="MP339:MP348">
    <cfRule type="notContainsBlanks" dxfId="3176" priority="3211">
      <formula>LEN(TRIM(MP339))&gt;0</formula>
    </cfRule>
  </conditionalFormatting>
  <conditionalFormatting sqref="MP353:MP362">
    <cfRule type="notContainsBlanks" dxfId="3175" priority="3208">
      <formula>LEN(TRIM(MP353))&gt;0</formula>
    </cfRule>
  </conditionalFormatting>
  <conditionalFormatting sqref="MP367:MP377 MP381:MP391 MP395:MP404">
    <cfRule type="notContainsBlanks" dxfId="3174" priority="3206">
      <formula>LEN(TRIM(MP367))&gt;0</formula>
    </cfRule>
  </conditionalFormatting>
  <conditionalFormatting sqref="MP409:MP418">
    <cfRule type="notContainsBlanks" dxfId="3173" priority="3204">
      <formula>LEN(TRIM(MP409))&gt;0</formula>
    </cfRule>
  </conditionalFormatting>
  <conditionalFormatting sqref="MP423:MP433">
    <cfRule type="notContainsBlanks" dxfId="3172" priority="3202">
      <formula>LEN(TRIM(MP423))&gt;0</formula>
    </cfRule>
  </conditionalFormatting>
  <conditionalFormatting sqref="MP437:MP447">
    <cfRule type="notContainsBlanks" dxfId="3171" priority="3200">
      <formula>LEN(TRIM(MP437))&gt;0</formula>
    </cfRule>
  </conditionalFormatting>
  <conditionalFormatting sqref="MP451:MP461">
    <cfRule type="notContainsBlanks" dxfId="3170" priority="3198">
      <formula>LEN(TRIM(MP451))&gt;0</formula>
    </cfRule>
  </conditionalFormatting>
  <conditionalFormatting sqref="MP465:MP474">
    <cfRule type="notContainsBlanks" dxfId="3169" priority="3196">
      <formula>LEN(TRIM(MP465))&gt;0</formula>
    </cfRule>
  </conditionalFormatting>
  <conditionalFormatting sqref="MP148:MQ167">
    <cfRule type="notContainsBlanks" dxfId="3168" priority="3234">
      <formula>LEN(TRIM(MP148))&gt;0</formula>
    </cfRule>
  </conditionalFormatting>
  <conditionalFormatting sqref="MP172:MQ191">
    <cfRule type="notContainsBlanks" dxfId="3167" priority="3233">
      <formula>LEN(TRIM(MP172))&gt;0</formula>
    </cfRule>
  </conditionalFormatting>
  <conditionalFormatting sqref="MP6:MV6">
    <cfRule type="notContainsBlanks" dxfId="3166" priority="3193">
      <formula>LEN(TRIM(MP6))&gt;0</formula>
    </cfRule>
    <cfRule type="notContainsText" dxfId="3165" priority="3247" operator="notContains" text="зазначте вид послуги…">
      <formula>ISERROR(SEARCH("зазначте вид послуги…",MP6))</formula>
    </cfRule>
    <cfRule type="notContainsText" dxfId="3164" priority="3232" operator="notContains" text="зазначте вид послуги...">
      <formula>ISERROR(SEARCH("зазначте вид послуги...",MP6))</formula>
    </cfRule>
  </conditionalFormatting>
  <conditionalFormatting sqref="MQ292:MQ294">
    <cfRule type="cellIs" dxfId="3163" priority="3219" operator="notEqual">
      <formula>0</formula>
    </cfRule>
  </conditionalFormatting>
  <conditionalFormatting sqref="MR8:MR11">
    <cfRule type="notContainsBlanks" dxfId="3162" priority="3231">
      <formula>LEN(TRIM(MR8))&gt;0</formula>
    </cfRule>
  </conditionalFormatting>
  <conditionalFormatting sqref="MR197:MR216">
    <cfRule type="notContainsBlanks" dxfId="3161" priority="3229">
      <formula>LEN(TRIM(MR197))&gt;0</formula>
    </cfRule>
  </conditionalFormatting>
  <conditionalFormatting sqref="MR221:MR230">
    <cfRule type="notContainsBlanks" dxfId="3160" priority="3227">
      <formula>LEN(TRIM(MR221))&gt;0</formula>
    </cfRule>
  </conditionalFormatting>
  <conditionalFormatting sqref="MR235:MR244">
    <cfRule type="notContainsBlanks" dxfId="3159" priority="3225">
      <formula>LEN(TRIM(MR235))&gt;0</formula>
    </cfRule>
  </conditionalFormatting>
  <conditionalFormatting sqref="MR249:MR258">
    <cfRule type="notContainsBlanks" dxfId="3158" priority="3223">
      <formula>LEN(TRIM(MR249))&gt;0</formula>
    </cfRule>
  </conditionalFormatting>
  <conditionalFormatting sqref="MR277:MR286">
    <cfRule type="notContainsBlanks" dxfId="3157" priority="3220">
      <formula>LEN(TRIM(MR277))&gt;0</formula>
    </cfRule>
  </conditionalFormatting>
  <conditionalFormatting sqref="MR300:MR309">
    <cfRule type="notContainsBlanks" dxfId="3156" priority="3217">
      <formula>LEN(TRIM(MR300))&gt;0</formula>
    </cfRule>
  </conditionalFormatting>
  <conditionalFormatting sqref="MR311:MR320">
    <cfRule type="notContainsBlanks" dxfId="3155" priority="3215">
      <formula>LEN(TRIM(MR311))&gt;0</formula>
    </cfRule>
  </conditionalFormatting>
  <conditionalFormatting sqref="MR325:MR334">
    <cfRule type="notContainsBlanks" dxfId="3154" priority="3213">
      <formula>LEN(TRIM(MR325))&gt;0</formula>
    </cfRule>
  </conditionalFormatting>
  <conditionalFormatting sqref="MR339:MR348">
    <cfRule type="notContainsBlanks" dxfId="3153" priority="3210">
      <formula>LEN(TRIM(MR339))&gt;0</formula>
    </cfRule>
  </conditionalFormatting>
  <conditionalFormatting sqref="MR49:MS68">
    <cfRule type="notContainsBlanks" dxfId="3152" priority="3245">
      <formula>LEN(TRIM(MR49))&gt;0</formula>
    </cfRule>
  </conditionalFormatting>
  <conditionalFormatting sqref="MR70:MS89">
    <cfRule type="notContainsBlanks" dxfId="3151" priority="3239">
      <formula>LEN(TRIM(MR70))&gt;0</formula>
    </cfRule>
  </conditionalFormatting>
  <conditionalFormatting sqref="MR91:MS110">
    <cfRule type="notContainsBlanks" dxfId="3150" priority="3238">
      <formula>LEN(TRIM(MR91))&gt;0</formula>
    </cfRule>
  </conditionalFormatting>
  <conditionalFormatting sqref="MR112:MS121">
    <cfRule type="notContainsBlanks" dxfId="3149" priority="3237">
      <formula>LEN(TRIM(MR112))&gt;0</formula>
    </cfRule>
  </conditionalFormatting>
  <conditionalFormatting sqref="MR123:MS132">
    <cfRule type="notContainsBlanks" dxfId="3148" priority="3236">
      <formula>LEN(TRIM(MR123))&gt;0</formula>
    </cfRule>
  </conditionalFormatting>
  <conditionalFormatting sqref="MR134:MS143">
    <cfRule type="notContainsBlanks" dxfId="3147" priority="3235">
      <formula>LEN(TRIM(MR134))&gt;0</formula>
    </cfRule>
  </conditionalFormatting>
  <conditionalFormatting sqref="MS353:MS362">
    <cfRule type="notContainsBlanks" dxfId="3146" priority="3207">
      <formula>LEN(TRIM(MS353))&gt;0</formula>
    </cfRule>
  </conditionalFormatting>
  <conditionalFormatting sqref="MS367:MS377 MS381:MS391 MS395:MS404">
    <cfRule type="notContainsBlanks" dxfId="3145" priority="3205">
      <formula>LEN(TRIM(MS367))&gt;0</formula>
    </cfRule>
  </conditionalFormatting>
  <conditionalFormatting sqref="MS409:MS418">
    <cfRule type="notContainsBlanks" dxfId="3144" priority="3203">
      <formula>LEN(TRIM(MS409))&gt;0</formula>
    </cfRule>
  </conditionalFormatting>
  <conditionalFormatting sqref="MS423:MS433">
    <cfRule type="notContainsBlanks" dxfId="3143" priority="3201">
      <formula>LEN(TRIM(MS423))&gt;0</formula>
    </cfRule>
  </conditionalFormatting>
  <conditionalFormatting sqref="MS437:MS447">
    <cfRule type="notContainsBlanks" dxfId="3142" priority="3199">
      <formula>LEN(TRIM(MS437))&gt;0</formula>
    </cfRule>
  </conditionalFormatting>
  <conditionalFormatting sqref="MS451:MS461">
    <cfRule type="notContainsBlanks" dxfId="3141" priority="3197">
      <formula>LEN(TRIM(MS451))&gt;0</formula>
    </cfRule>
  </conditionalFormatting>
  <conditionalFormatting sqref="MS465:MS474">
    <cfRule type="notContainsBlanks" dxfId="3140" priority="3195">
      <formula>LEN(TRIM(MS465))&gt;0</formula>
    </cfRule>
  </conditionalFormatting>
  <conditionalFormatting sqref="MT37 MT39">
    <cfRule type="notContainsBlanks" dxfId="3139" priority="3194">
      <formula>LEN(TRIM(MT37))&gt;0</formula>
    </cfRule>
  </conditionalFormatting>
  <conditionalFormatting sqref="MT38 MT40:MT41">
    <cfRule type="notContainsBlanks" dxfId="3138" priority="3249">
      <formula>LEN(TRIM(MT38))&gt;0</formula>
    </cfRule>
    <cfRule type="notContainsBlanks" dxfId="3137" priority="3248">
      <formula>LEN(TRIM(MT38))&gt;0</formula>
    </cfRule>
  </conditionalFormatting>
  <conditionalFormatting sqref="MT325:MT334">
    <cfRule type="notContainsBlanks" dxfId="3136" priority="3212">
      <formula>LEN(TRIM(MT325))&gt;0</formula>
    </cfRule>
  </conditionalFormatting>
  <conditionalFormatting sqref="MT339:MT348">
    <cfRule type="notContainsBlanks" dxfId="3135" priority="3209">
      <formula>LEN(TRIM(MT339))&gt;0</formula>
    </cfRule>
  </conditionalFormatting>
  <conditionalFormatting sqref="MX49:MX68">
    <cfRule type="notContainsBlanks" dxfId="3134" priority="3189">
      <formula>LEN(TRIM(MX49))&gt;0</formula>
    </cfRule>
  </conditionalFormatting>
  <conditionalFormatting sqref="MX70:MX89">
    <cfRule type="notContainsBlanks" dxfId="3133" priority="3187">
      <formula>LEN(TRIM(MX70))&gt;0</formula>
    </cfRule>
  </conditionalFormatting>
  <conditionalFormatting sqref="MX91:MX110">
    <cfRule type="notContainsBlanks" dxfId="3132" priority="3186">
      <formula>LEN(TRIM(MX91))&gt;0</formula>
    </cfRule>
  </conditionalFormatting>
  <conditionalFormatting sqref="MX112:MX121">
    <cfRule type="notContainsBlanks" dxfId="3131" priority="3185">
      <formula>LEN(TRIM(MX112))&gt;0</formula>
    </cfRule>
  </conditionalFormatting>
  <conditionalFormatting sqref="MX123:MX132">
    <cfRule type="notContainsBlanks" dxfId="3130" priority="3184">
      <formula>LEN(TRIM(MX123))&gt;0</formula>
    </cfRule>
  </conditionalFormatting>
  <conditionalFormatting sqref="MX134:MX143">
    <cfRule type="notContainsBlanks" dxfId="3129" priority="3183">
      <formula>LEN(TRIM(MX134))&gt;0</formula>
    </cfRule>
  </conditionalFormatting>
  <conditionalFormatting sqref="MX197:MX216">
    <cfRule type="notContainsBlanks" dxfId="3128" priority="3173">
      <formula>LEN(TRIM(MX197))&gt;0</formula>
    </cfRule>
  </conditionalFormatting>
  <conditionalFormatting sqref="MX221:MX230">
    <cfRule type="notContainsBlanks" dxfId="3127" priority="3171">
      <formula>LEN(TRIM(MX221))&gt;0</formula>
    </cfRule>
  </conditionalFormatting>
  <conditionalFormatting sqref="MX235:MX244">
    <cfRule type="notContainsBlanks" dxfId="3126" priority="3169">
      <formula>LEN(TRIM(MX235))&gt;0</formula>
    </cfRule>
  </conditionalFormatting>
  <conditionalFormatting sqref="MX249:MX258">
    <cfRule type="notContainsBlanks" dxfId="3125" priority="3167">
      <formula>LEN(TRIM(MX249))&gt;0</formula>
    </cfRule>
  </conditionalFormatting>
  <conditionalFormatting sqref="MX263:MX272">
    <cfRule type="notContainsBlanks" dxfId="3124" priority="3165">
      <formula>LEN(TRIM(MX263))&gt;0</formula>
    </cfRule>
  </conditionalFormatting>
  <conditionalFormatting sqref="MX277:MX286">
    <cfRule type="notContainsBlanks" dxfId="3123" priority="3164">
      <formula>LEN(TRIM(MX277))&gt;0</formula>
    </cfRule>
  </conditionalFormatting>
  <conditionalFormatting sqref="MX300:MX309">
    <cfRule type="notContainsBlanks" dxfId="3122" priority="3161">
      <formula>LEN(TRIM(MX300))&gt;0</formula>
    </cfRule>
  </conditionalFormatting>
  <conditionalFormatting sqref="MX311:MX320">
    <cfRule type="notContainsBlanks" dxfId="3121" priority="3159">
      <formula>LEN(TRIM(MX311))&gt;0</formula>
    </cfRule>
  </conditionalFormatting>
  <conditionalFormatting sqref="MX325:MX334">
    <cfRule type="notContainsBlanks" dxfId="3120" priority="3157">
      <formula>LEN(TRIM(MX325))&gt;0</formula>
    </cfRule>
  </conditionalFormatting>
  <conditionalFormatting sqref="MX339:MX348">
    <cfRule type="notContainsBlanks" dxfId="3119" priority="3154">
      <formula>LEN(TRIM(MX339))&gt;0</formula>
    </cfRule>
  </conditionalFormatting>
  <conditionalFormatting sqref="MX353:MX362">
    <cfRule type="notContainsBlanks" dxfId="3118" priority="3151">
      <formula>LEN(TRIM(MX353))&gt;0</formula>
    </cfRule>
  </conditionalFormatting>
  <conditionalFormatting sqref="MX367:MX377 MX381:MX391 MX395:MX404">
    <cfRule type="notContainsBlanks" dxfId="3117" priority="3149">
      <formula>LEN(TRIM(MX367))&gt;0</formula>
    </cfRule>
  </conditionalFormatting>
  <conditionalFormatting sqref="MX409:MX418">
    <cfRule type="notContainsBlanks" dxfId="3116" priority="3147">
      <formula>LEN(TRIM(MX409))&gt;0</formula>
    </cfRule>
  </conditionalFormatting>
  <conditionalFormatting sqref="MX423:MX433">
    <cfRule type="notContainsBlanks" dxfId="3115" priority="3145">
      <formula>LEN(TRIM(MX423))&gt;0</formula>
    </cfRule>
  </conditionalFormatting>
  <conditionalFormatting sqref="MX437:MX447">
    <cfRule type="notContainsBlanks" dxfId="3114" priority="3143">
      <formula>LEN(TRIM(MX437))&gt;0</formula>
    </cfRule>
  </conditionalFormatting>
  <conditionalFormatting sqref="MX451:MX461">
    <cfRule type="notContainsBlanks" dxfId="3113" priority="3141">
      <formula>LEN(TRIM(MX451))&gt;0</formula>
    </cfRule>
  </conditionalFormatting>
  <conditionalFormatting sqref="MX465:MX474">
    <cfRule type="notContainsBlanks" dxfId="3112" priority="3139">
      <formula>LEN(TRIM(MX465))&gt;0</formula>
    </cfRule>
  </conditionalFormatting>
  <conditionalFormatting sqref="MX148:MY167">
    <cfRule type="notContainsBlanks" dxfId="3111" priority="3177">
      <formula>LEN(TRIM(MX148))&gt;0</formula>
    </cfRule>
  </conditionalFormatting>
  <conditionalFormatting sqref="MX172:MY191">
    <cfRule type="notContainsBlanks" dxfId="3110" priority="3176">
      <formula>LEN(TRIM(MX172))&gt;0</formula>
    </cfRule>
  </conditionalFormatting>
  <conditionalFormatting sqref="MX6:ND6">
    <cfRule type="notContainsBlanks" dxfId="3109" priority="3136">
      <formula>LEN(TRIM(MX6))&gt;0</formula>
    </cfRule>
    <cfRule type="notContainsText" dxfId="3108" priority="3190" operator="notContains" text="зазначте вид послуги…">
      <formula>ISERROR(SEARCH("зазначте вид послуги…",MX6))</formula>
    </cfRule>
    <cfRule type="notContainsText" dxfId="3107" priority="3175" operator="notContains" text="зазначте вид послуги...">
      <formula>ISERROR(SEARCH("зазначте вид послуги...",MX6))</formula>
    </cfRule>
  </conditionalFormatting>
  <conditionalFormatting sqref="MY292:MY294">
    <cfRule type="cellIs" dxfId="3106" priority="3162" operator="notEqual">
      <formula>0</formula>
    </cfRule>
  </conditionalFormatting>
  <conditionalFormatting sqref="MZ8:MZ11">
    <cfRule type="notContainsBlanks" dxfId="3105" priority="3174">
      <formula>LEN(TRIM(MZ8))&gt;0</formula>
    </cfRule>
  </conditionalFormatting>
  <conditionalFormatting sqref="MZ197:MZ216">
    <cfRule type="notContainsBlanks" dxfId="3104" priority="3172">
      <formula>LEN(TRIM(MZ197))&gt;0</formula>
    </cfRule>
  </conditionalFormatting>
  <conditionalFormatting sqref="MZ221:MZ230">
    <cfRule type="notContainsBlanks" dxfId="3103" priority="3170">
      <formula>LEN(TRIM(MZ221))&gt;0</formula>
    </cfRule>
  </conditionalFormatting>
  <conditionalFormatting sqref="MZ235:MZ244">
    <cfRule type="notContainsBlanks" dxfId="3102" priority="3168">
      <formula>LEN(TRIM(MZ235))&gt;0</formula>
    </cfRule>
  </conditionalFormatting>
  <conditionalFormatting sqref="MZ249:MZ258">
    <cfRule type="notContainsBlanks" dxfId="3101" priority="3166">
      <formula>LEN(TRIM(MZ249))&gt;0</formula>
    </cfRule>
  </conditionalFormatting>
  <conditionalFormatting sqref="MZ277:MZ286">
    <cfRule type="notContainsBlanks" dxfId="3100" priority="3163">
      <formula>LEN(TRIM(MZ277))&gt;0</formula>
    </cfRule>
  </conditionalFormatting>
  <conditionalFormatting sqref="MZ300:MZ309">
    <cfRule type="notContainsBlanks" dxfId="3099" priority="3160">
      <formula>LEN(TRIM(MZ300))&gt;0</formula>
    </cfRule>
  </conditionalFormatting>
  <conditionalFormatting sqref="MZ311:MZ320">
    <cfRule type="notContainsBlanks" dxfId="3098" priority="3158">
      <formula>LEN(TRIM(MZ311))&gt;0</formula>
    </cfRule>
  </conditionalFormatting>
  <conditionalFormatting sqref="MZ325:MZ334">
    <cfRule type="notContainsBlanks" dxfId="3097" priority="3156">
      <formula>LEN(TRIM(MZ325))&gt;0</formula>
    </cfRule>
  </conditionalFormatting>
  <conditionalFormatting sqref="MZ339:MZ348">
    <cfRule type="notContainsBlanks" dxfId="3096" priority="3153">
      <formula>LEN(TRIM(MZ339))&gt;0</formula>
    </cfRule>
  </conditionalFormatting>
  <conditionalFormatting sqref="MZ49:NA68">
    <cfRule type="notContainsBlanks" dxfId="3095" priority="3188">
      <formula>LEN(TRIM(MZ49))&gt;0</formula>
    </cfRule>
  </conditionalFormatting>
  <conditionalFormatting sqref="MZ70:NA89">
    <cfRule type="notContainsBlanks" dxfId="3094" priority="3182">
      <formula>LEN(TRIM(MZ70))&gt;0</formula>
    </cfRule>
  </conditionalFormatting>
  <conditionalFormatting sqref="MZ91:NA110">
    <cfRule type="notContainsBlanks" dxfId="3093" priority="3181">
      <formula>LEN(TRIM(MZ91))&gt;0</formula>
    </cfRule>
  </conditionalFormatting>
  <conditionalFormatting sqref="MZ112:NA121">
    <cfRule type="notContainsBlanks" dxfId="3092" priority="3180">
      <formula>LEN(TRIM(MZ112))&gt;0</formula>
    </cfRule>
  </conditionalFormatting>
  <conditionalFormatting sqref="MZ123:NA132">
    <cfRule type="notContainsBlanks" dxfId="3091" priority="3179">
      <formula>LEN(TRIM(MZ123))&gt;0</formula>
    </cfRule>
  </conditionalFormatting>
  <conditionalFormatting sqref="MZ134:NA143">
    <cfRule type="notContainsBlanks" dxfId="3090" priority="3178">
      <formula>LEN(TRIM(MZ134))&gt;0</formula>
    </cfRule>
  </conditionalFormatting>
  <conditionalFormatting sqref="NA353:NA362">
    <cfRule type="notContainsBlanks" dxfId="3089" priority="3150">
      <formula>LEN(TRIM(NA353))&gt;0</formula>
    </cfRule>
  </conditionalFormatting>
  <conditionalFormatting sqref="NA367:NA377 NA381:NA391 NA395:NA404">
    <cfRule type="notContainsBlanks" dxfId="3088" priority="3148">
      <formula>LEN(TRIM(NA367))&gt;0</formula>
    </cfRule>
  </conditionalFormatting>
  <conditionalFormatting sqref="NA409:NA418">
    <cfRule type="notContainsBlanks" dxfId="3087" priority="3146">
      <formula>LEN(TRIM(NA409))&gt;0</formula>
    </cfRule>
  </conditionalFormatting>
  <conditionalFormatting sqref="NA423:NA433">
    <cfRule type="notContainsBlanks" dxfId="3086" priority="3144">
      <formula>LEN(TRIM(NA423))&gt;0</formula>
    </cfRule>
  </conditionalFormatting>
  <conditionalFormatting sqref="NA437:NA447">
    <cfRule type="notContainsBlanks" dxfId="3085" priority="3142">
      <formula>LEN(TRIM(NA437))&gt;0</formula>
    </cfRule>
  </conditionalFormatting>
  <conditionalFormatting sqref="NA451:NA461">
    <cfRule type="notContainsBlanks" dxfId="3084" priority="3140">
      <formula>LEN(TRIM(NA451))&gt;0</formula>
    </cfRule>
  </conditionalFormatting>
  <conditionalFormatting sqref="NA465:NA474">
    <cfRule type="notContainsBlanks" dxfId="3083" priority="3138">
      <formula>LEN(TRIM(NA465))&gt;0</formula>
    </cfRule>
  </conditionalFormatting>
  <conditionalFormatting sqref="NB37 NB39">
    <cfRule type="notContainsBlanks" dxfId="3082" priority="3137">
      <formula>LEN(TRIM(NB37))&gt;0</formula>
    </cfRule>
  </conditionalFormatting>
  <conditionalFormatting sqref="NB38 NB40:NB41">
    <cfRule type="notContainsBlanks" dxfId="3081" priority="3192">
      <formula>LEN(TRIM(NB38))&gt;0</formula>
    </cfRule>
    <cfRule type="notContainsBlanks" dxfId="3080" priority="3191">
      <formula>LEN(TRIM(NB38))&gt;0</formula>
    </cfRule>
  </conditionalFormatting>
  <conditionalFormatting sqref="NB325:NB334">
    <cfRule type="notContainsBlanks" dxfId="3079" priority="3155">
      <formula>LEN(TRIM(NB325))&gt;0</formula>
    </cfRule>
  </conditionalFormatting>
  <conditionalFormatting sqref="NB339:NB348">
    <cfRule type="notContainsBlanks" dxfId="3078" priority="3152">
      <formula>LEN(TRIM(NB339))&gt;0</formula>
    </cfRule>
  </conditionalFormatting>
  <conditionalFormatting sqref="NF49:NF68">
    <cfRule type="notContainsBlanks" dxfId="3077" priority="3132">
      <formula>LEN(TRIM(NF49))&gt;0</formula>
    </cfRule>
  </conditionalFormatting>
  <conditionalFormatting sqref="NF70:NF89">
    <cfRule type="notContainsBlanks" dxfId="3076" priority="3130">
      <formula>LEN(TRIM(NF70))&gt;0</formula>
    </cfRule>
  </conditionalFormatting>
  <conditionalFormatting sqref="NF91:NF110">
    <cfRule type="notContainsBlanks" dxfId="3075" priority="3129">
      <formula>LEN(TRIM(NF91))&gt;0</formula>
    </cfRule>
  </conditionalFormatting>
  <conditionalFormatting sqref="NF112:NF121">
    <cfRule type="notContainsBlanks" dxfId="3074" priority="3128">
      <formula>LEN(TRIM(NF112))&gt;0</formula>
    </cfRule>
  </conditionalFormatting>
  <conditionalFormatting sqref="NF123:NF132">
    <cfRule type="notContainsBlanks" dxfId="3073" priority="3127">
      <formula>LEN(TRIM(NF123))&gt;0</formula>
    </cfRule>
  </conditionalFormatting>
  <conditionalFormatting sqref="NF134:NF143">
    <cfRule type="notContainsBlanks" dxfId="3072" priority="3126">
      <formula>LEN(TRIM(NF134))&gt;0</formula>
    </cfRule>
  </conditionalFormatting>
  <conditionalFormatting sqref="NF197:NF216">
    <cfRule type="notContainsBlanks" dxfId="3071" priority="3116">
      <formula>LEN(TRIM(NF197))&gt;0</formula>
    </cfRule>
  </conditionalFormatting>
  <conditionalFormatting sqref="NF221:NF230">
    <cfRule type="notContainsBlanks" dxfId="3070" priority="3114">
      <formula>LEN(TRIM(NF221))&gt;0</formula>
    </cfRule>
  </conditionalFormatting>
  <conditionalFormatting sqref="NF235:NF244">
    <cfRule type="notContainsBlanks" dxfId="3069" priority="3112">
      <formula>LEN(TRIM(NF235))&gt;0</formula>
    </cfRule>
  </conditionalFormatting>
  <conditionalFormatting sqref="NF249:NF258">
    <cfRule type="notContainsBlanks" dxfId="3068" priority="3110">
      <formula>LEN(TRIM(NF249))&gt;0</formula>
    </cfRule>
  </conditionalFormatting>
  <conditionalFormatting sqref="NF263:NF272">
    <cfRule type="notContainsBlanks" dxfId="3067" priority="3108">
      <formula>LEN(TRIM(NF263))&gt;0</formula>
    </cfRule>
  </conditionalFormatting>
  <conditionalFormatting sqref="NF277:NF286">
    <cfRule type="notContainsBlanks" dxfId="3066" priority="3107">
      <formula>LEN(TRIM(NF277))&gt;0</formula>
    </cfRule>
  </conditionalFormatting>
  <conditionalFormatting sqref="NF300:NF309">
    <cfRule type="notContainsBlanks" dxfId="3065" priority="3104">
      <formula>LEN(TRIM(NF300))&gt;0</formula>
    </cfRule>
  </conditionalFormatting>
  <conditionalFormatting sqref="NF311:NF320">
    <cfRule type="notContainsBlanks" dxfId="3064" priority="3102">
      <formula>LEN(TRIM(NF311))&gt;0</formula>
    </cfRule>
  </conditionalFormatting>
  <conditionalFormatting sqref="NF325:NF334">
    <cfRule type="notContainsBlanks" dxfId="3063" priority="3100">
      <formula>LEN(TRIM(NF325))&gt;0</formula>
    </cfRule>
  </conditionalFormatting>
  <conditionalFormatting sqref="NF339:NF348">
    <cfRule type="notContainsBlanks" dxfId="3062" priority="3097">
      <formula>LEN(TRIM(NF339))&gt;0</formula>
    </cfRule>
  </conditionalFormatting>
  <conditionalFormatting sqref="NF353:NF362">
    <cfRule type="notContainsBlanks" dxfId="3061" priority="3094">
      <formula>LEN(TRIM(NF353))&gt;0</formula>
    </cfRule>
  </conditionalFormatting>
  <conditionalFormatting sqref="NF367:NF377 NF381:NF391 NF395:NF404">
    <cfRule type="notContainsBlanks" dxfId="3060" priority="3092">
      <formula>LEN(TRIM(NF367))&gt;0</formula>
    </cfRule>
  </conditionalFormatting>
  <conditionalFormatting sqref="NF409:NF418">
    <cfRule type="notContainsBlanks" dxfId="3059" priority="3090">
      <formula>LEN(TRIM(NF409))&gt;0</formula>
    </cfRule>
  </conditionalFormatting>
  <conditionalFormatting sqref="NF423:NF433">
    <cfRule type="notContainsBlanks" dxfId="3058" priority="3088">
      <formula>LEN(TRIM(NF423))&gt;0</formula>
    </cfRule>
  </conditionalFormatting>
  <conditionalFormatting sqref="NF437:NF447">
    <cfRule type="notContainsBlanks" dxfId="3057" priority="3086">
      <formula>LEN(TRIM(NF437))&gt;0</formula>
    </cfRule>
  </conditionalFormatting>
  <conditionalFormatting sqref="NF451:NF461">
    <cfRule type="notContainsBlanks" dxfId="3056" priority="3084">
      <formula>LEN(TRIM(NF451))&gt;0</formula>
    </cfRule>
  </conditionalFormatting>
  <conditionalFormatting sqref="NF465:NF474">
    <cfRule type="notContainsBlanks" dxfId="3055" priority="3082">
      <formula>LEN(TRIM(NF465))&gt;0</formula>
    </cfRule>
  </conditionalFormatting>
  <conditionalFormatting sqref="NF148:NG167">
    <cfRule type="notContainsBlanks" dxfId="3054" priority="3120">
      <formula>LEN(TRIM(NF148))&gt;0</formula>
    </cfRule>
  </conditionalFormatting>
  <conditionalFormatting sqref="NF172:NG191">
    <cfRule type="notContainsBlanks" dxfId="3053" priority="3119">
      <formula>LEN(TRIM(NF172))&gt;0</formula>
    </cfRule>
  </conditionalFormatting>
  <conditionalFormatting sqref="NF6:NL6">
    <cfRule type="notContainsText" dxfId="3052" priority="3133" operator="notContains" text="зазначте вид послуги…">
      <formula>ISERROR(SEARCH("зазначте вид послуги…",NF6))</formula>
    </cfRule>
    <cfRule type="notContainsBlanks" dxfId="3051" priority="3079">
      <formula>LEN(TRIM(NF6))&gt;0</formula>
    </cfRule>
    <cfRule type="notContainsText" dxfId="3050" priority="3118" operator="notContains" text="зазначте вид послуги...">
      <formula>ISERROR(SEARCH("зазначте вид послуги...",NF6))</formula>
    </cfRule>
  </conditionalFormatting>
  <conditionalFormatting sqref="NG292:NG294">
    <cfRule type="cellIs" dxfId="3049" priority="3105" operator="notEqual">
      <formula>0</formula>
    </cfRule>
  </conditionalFormatting>
  <conditionalFormatting sqref="NH8:NH11">
    <cfRule type="notContainsBlanks" dxfId="3048" priority="3117">
      <formula>LEN(TRIM(NH8))&gt;0</formula>
    </cfRule>
  </conditionalFormatting>
  <conditionalFormatting sqref="NH197:NH216">
    <cfRule type="notContainsBlanks" dxfId="3047" priority="3115">
      <formula>LEN(TRIM(NH197))&gt;0</formula>
    </cfRule>
  </conditionalFormatting>
  <conditionalFormatting sqref="NH221:NH230">
    <cfRule type="notContainsBlanks" dxfId="3046" priority="3113">
      <formula>LEN(TRIM(NH221))&gt;0</formula>
    </cfRule>
  </conditionalFormatting>
  <conditionalFormatting sqref="NH235:NH244">
    <cfRule type="notContainsBlanks" dxfId="3045" priority="3111">
      <formula>LEN(TRIM(NH235))&gt;0</formula>
    </cfRule>
  </conditionalFormatting>
  <conditionalFormatting sqref="NH249:NH258">
    <cfRule type="notContainsBlanks" dxfId="3044" priority="3109">
      <formula>LEN(TRIM(NH249))&gt;0</formula>
    </cfRule>
  </conditionalFormatting>
  <conditionalFormatting sqref="NH277:NH286">
    <cfRule type="notContainsBlanks" dxfId="3043" priority="3106">
      <formula>LEN(TRIM(NH277))&gt;0</formula>
    </cfRule>
  </conditionalFormatting>
  <conditionalFormatting sqref="NH300:NH309">
    <cfRule type="notContainsBlanks" dxfId="3042" priority="3103">
      <formula>LEN(TRIM(NH300))&gt;0</formula>
    </cfRule>
  </conditionalFormatting>
  <conditionalFormatting sqref="NH311:NH320">
    <cfRule type="notContainsBlanks" dxfId="3041" priority="3101">
      <formula>LEN(TRIM(NH311))&gt;0</formula>
    </cfRule>
  </conditionalFormatting>
  <conditionalFormatting sqref="NH325:NH334">
    <cfRule type="notContainsBlanks" dxfId="3040" priority="3099">
      <formula>LEN(TRIM(NH325))&gt;0</formula>
    </cfRule>
  </conditionalFormatting>
  <conditionalFormatting sqref="NH339:NH348">
    <cfRule type="notContainsBlanks" dxfId="3039" priority="3096">
      <formula>LEN(TRIM(NH339))&gt;0</formula>
    </cfRule>
  </conditionalFormatting>
  <conditionalFormatting sqref="NH49:NI68">
    <cfRule type="notContainsBlanks" dxfId="3038" priority="3131">
      <formula>LEN(TRIM(NH49))&gt;0</formula>
    </cfRule>
  </conditionalFormatting>
  <conditionalFormatting sqref="NH70:NI89">
    <cfRule type="notContainsBlanks" dxfId="3037" priority="3125">
      <formula>LEN(TRIM(NH70))&gt;0</formula>
    </cfRule>
  </conditionalFormatting>
  <conditionalFormatting sqref="NH91:NI110">
    <cfRule type="notContainsBlanks" dxfId="3036" priority="3124">
      <formula>LEN(TRIM(NH91))&gt;0</formula>
    </cfRule>
  </conditionalFormatting>
  <conditionalFormatting sqref="NH112:NI121">
    <cfRule type="notContainsBlanks" dxfId="3035" priority="3123">
      <formula>LEN(TRIM(NH112))&gt;0</formula>
    </cfRule>
  </conditionalFormatting>
  <conditionalFormatting sqref="NH123:NI132">
    <cfRule type="notContainsBlanks" dxfId="3034" priority="3122">
      <formula>LEN(TRIM(NH123))&gt;0</formula>
    </cfRule>
  </conditionalFormatting>
  <conditionalFormatting sqref="NH134:NI143">
    <cfRule type="notContainsBlanks" dxfId="3033" priority="3121">
      <formula>LEN(TRIM(NH134))&gt;0</formula>
    </cfRule>
  </conditionalFormatting>
  <conditionalFormatting sqref="NI353:NI362">
    <cfRule type="notContainsBlanks" dxfId="3032" priority="3093">
      <formula>LEN(TRIM(NI353))&gt;0</formula>
    </cfRule>
  </conditionalFormatting>
  <conditionalFormatting sqref="NI367:NI377 NI381:NI391 NI395:NI404">
    <cfRule type="notContainsBlanks" dxfId="3031" priority="3091">
      <formula>LEN(TRIM(NI367))&gt;0</formula>
    </cfRule>
  </conditionalFormatting>
  <conditionalFormatting sqref="NI409:NI418">
    <cfRule type="notContainsBlanks" dxfId="3030" priority="3089">
      <formula>LEN(TRIM(NI409))&gt;0</formula>
    </cfRule>
  </conditionalFormatting>
  <conditionalFormatting sqref="NI423:NI433">
    <cfRule type="notContainsBlanks" dxfId="3029" priority="3087">
      <formula>LEN(TRIM(NI423))&gt;0</formula>
    </cfRule>
  </conditionalFormatting>
  <conditionalFormatting sqref="NI437:NI447">
    <cfRule type="notContainsBlanks" dxfId="3028" priority="3085">
      <formula>LEN(TRIM(NI437))&gt;0</formula>
    </cfRule>
  </conditionalFormatting>
  <conditionalFormatting sqref="NI451:NI461">
    <cfRule type="notContainsBlanks" dxfId="3027" priority="3083">
      <formula>LEN(TRIM(NI451))&gt;0</formula>
    </cfRule>
  </conditionalFormatting>
  <conditionalFormatting sqref="NI465:NI474">
    <cfRule type="notContainsBlanks" dxfId="3026" priority="3081">
      <formula>LEN(TRIM(NI465))&gt;0</formula>
    </cfRule>
  </conditionalFormatting>
  <conditionalFormatting sqref="NJ37 NJ39">
    <cfRule type="notContainsBlanks" dxfId="3025" priority="3080">
      <formula>LEN(TRIM(NJ37))&gt;0</formula>
    </cfRule>
  </conditionalFormatting>
  <conditionalFormatting sqref="NJ38 NJ40:NJ41">
    <cfRule type="notContainsBlanks" dxfId="3024" priority="3134">
      <formula>LEN(TRIM(NJ38))&gt;0</formula>
    </cfRule>
    <cfRule type="notContainsBlanks" dxfId="3023" priority="3135">
      <formula>LEN(TRIM(NJ38))&gt;0</formula>
    </cfRule>
  </conditionalFormatting>
  <conditionalFormatting sqref="NJ325:NJ334">
    <cfRule type="notContainsBlanks" dxfId="3022" priority="3098">
      <formula>LEN(TRIM(NJ325))&gt;0</formula>
    </cfRule>
  </conditionalFormatting>
  <conditionalFormatting sqref="NJ339:NJ348">
    <cfRule type="notContainsBlanks" dxfId="3021" priority="3095">
      <formula>LEN(TRIM(NJ339))&gt;0</formula>
    </cfRule>
  </conditionalFormatting>
  <conditionalFormatting sqref="NN49:NN68">
    <cfRule type="notContainsBlanks" dxfId="3020" priority="3075">
      <formula>LEN(TRIM(NN49))&gt;0</formula>
    </cfRule>
  </conditionalFormatting>
  <conditionalFormatting sqref="NN70:NN89">
    <cfRule type="notContainsBlanks" dxfId="3019" priority="3073">
      <formula>LEN(TRIM(NN70))&gt;0</formula>
    </cfRule>
  </conditionalFormatting>
  <conditionalFormatting sqref="NN91:NN110">
    <cfRule type="notContainsBlanks" dxfId="3018" priority="3072">
      <formula>LEN(TRIM(NN91))&gt;0</formula>
    </cfRule>
  </conditionalFormatting>
  <conditionalFormatting sqref="NN112:NN121">
    <cfRule type="notContainsBlanks" dxfId="3017" priority="3071">
      <formula>LEN(TRIM(NN112))&gt;0</formula>
    </cfRule>
  </conditionalFormatting>
  <conditionalFormatting sqref="NN123:NN132">
    <cfRule type="notContainsBlanks" dxfId="3016" priority="3070">
      <formula>LEN(TRIM(NN123))&gt;0</formula>
    </cfRule>
  </conditionalFormatting>
  <conditionalFormatting sqref="NN134:NN143">
    <cfRule type="notContainsBlanks" dxfId="3015" priority="3069">
      <formula>LEN(TRIM(NN134))&gt;0</formula>
    </cfRule>
  </conditionalFormatting>
  <conditionalFormatting sqref="NN197:NN216">
    <cfRule type="notContainsBlanks" dxfId="3014" priority="3059">
      <formula>LEN(TRIM(NN197))&gt;0</formula>
    </cfRule>
  </conditionalFormatting>
  <conditionalFormatting sqref="NN221:NN230">
    <cfRule type="notContainsBlanks" dxfId="3013" priority="3057">
      <formula>LEN(TRIM(NN221))&gt;0</formula>
    </cfRule>
  </conditionalFormatting>
  <conditionalFormatting sqref="NN235:NN244">
    <cfRule type="notContainsBlanks" dxfId="3012" priority="3055">
      <formula>LEN(TRIM(NN235))&gt;0</formula>
    </cfRule>
  </conditionalFormatting>
  <conditionalFormatting sqref="NN249:NN258">
    <cfRule type="notContainsBlanks" dxfId="3011" priority="3053">
      <formula>LEN(TRIM(NN249))&gt;0</formula>
    </cfRule>
  </conditionalFormatting>
  <conditionalFormatting sqref="NN263:NN272">
    <cfRule type="notContainsBlanks" dxfId="3010" priority="3051">
      <formula>LEN(TRIM(NN263))&gt;0</formula>
    </cfRule>
  </conditionalFormatting>
  <conditionalFormatting sqref="NN277:NN286">
    <cfRule type="notContainsBlanks" dxfId="3009" priority="3050">
      <formula>LEN(TRIM(NN277))&gt;0</formula>
    </cfRule>
  </conditionalFormatting>
  <conditionalFormatting sqref="NN300:NN309">
    <cfRule type="notContainsBlanks" dxfId="3008" priority="3047">
      <formula>LEN(TRIM(NN300))&gt;0</formula>
    </cfRule>
  </conditionalFormatting>
  <conditionalFormatting sqref="NN311:NN320">
    <cfRule type="notContainsBlanks" dxfId="3007" priority="3045">
      <formula>LEN(TRIM(NN311))&gt;0</formula>
    </cfRule>
  </conditionalFormatting>
  <conditionalFormatting sqref="NN325:NN334">
    <cfRule type="notContainsBlanks" dxfId="3006" priority="3043">
      <formula>LEN(TRIM(NN325))&gt;0</formula>
    </cfRule>
  </conditionalFormatting>
  <conditionalFormatting sqref="NN339:NN348">
    <cfRule type="notContainsBlanks" dxfId="3005" priority="3040">
      <formula>LEN(TRIM(NN339))&gt;0</formula>
    </cfRule>
  </conditionalFormatting>
  <conditionalFormatting sqref="NN353:NN362">
    <cfRule type="notContainsBlanks" dxfId="3004" priority="3037">
      <formula>LEN(TRIM(NN353))&gt;0</formula>
    </cfRule>
  </conditionalFormatting>
  <conditionalFormatting sqref="NN367:NN377 NN381:NN391 NN395:NN404">
    <cfRule type="notContainsBlanks" dxfId="3003" priority="3035">
      <formula>LEN(TRIM(NN367))&gt;0</formula>
    </cfRule>
  </conditionalFormatting>
  <conditionalFormatting sqref="NN409:NN418">
    <cfRule type="notContainsBlanks" dxfId="3002" priority="3033">
      <formula>LEN(TRIM(NN409))&gt;0</formula>
    </cfRule>
  </conditionalFormatting>
  <conditionalFormatting sqref="NN423:NN433">
    <cfRule type="notContainsBlanks" dxfId="3001" priority="3031">
      <formula>LEN(TRIM(NN423))&gt;0</formula>
    </cfRule>
  </conditionalFormatting>
  <conditionalFormatting sqref="NN437:NN447">
    <cfRule type="notContainsBlanks" dxfId="3000" priority="3029">
      <formula>LEN(TRIM(NN437))&gt;0</formula>
    </cfRule>
  </conditionalFormatting>
  <conditionalFormatting sqref="NN451:NN461">
    <cfRule type="notContainsBlanks" dxfId="2999" priority="3027">
      <formula>LEN(TRIM(NN451))&gt;0</formula>
    </cfRule>
  </conditionalFormatting>
  <conditionalFormatting sqref="NN465:NN474">
    <cfRule type="notContainsBlanks" dxfId="2998" priority="3025">
      <formula>LEN(TRIM(NN465))&gt;0</formula>
    </cfRule>
  </conditionalFormatting>
  <conditionalFormatting sqref="NN148:NO167">
    <cfRule type="notContainsBlanks" dxfId="2997" priority="3063">
      <formula>LEN(TRIM(NN148))&gt;0</formula>
    </cfRule>
  </conditionalFormatting>
  <conditionalFormatting sqref="NN172:NO191">
    <cfRule type="notContainsBlanks" dxfId="2996" priority="3062">
      <formula>LEN(TRIM(NN172))&gt;0</formula>
    </cfRule>
  </conditionalFormatting>
  <conditionalFormatting sqref="NN6:NT6">
    <cfRule type="notContainsText" dxfId="2995" priority="3076" operator="notContains" text="зазначте вид послуги…">
      <formula>ISERROR(SEARCH("зазначте вид послуги…",NN6))</formula>
    </cfRule>
    <cfRule type="notContainsText" dxfId="2994" priority="3061" operator="notContains" text="зазначте вид послуги...">
      <formula>ISERROR(SEARCH("зазначте вид послуги...",NN6))</formula>
    </cfRule>
    <cfRule type="notContainsBlanks" dxfId="2993" priority="3022">
      <formula>LEN(TRIM(NN6))&gt;0</formula>
    </cfRule>
  </conditionalFormatting>
  <conditionalFormatting sqref="NO292:NO294">
    <cfRule type="cellIs" dxfId="2992" priority="3048" operator="notEqual">
      <formula>0</formula>
    </cfRule>
  </conditionalFormatting>
  <conditionalFormatting sqref="NP8:NP11">
    <cfRule type="notContainsBlanks" dxfId="2991" priority="3060">
      <formula>LEN(TRIM(NP8))&gt;0</formula>
    </cfRule>
  </conditionalFormatting>
  <conditionalFormatting sqref="NP197:NP216">
    <cfRule type="notContainsBlanks" dxfId="2990" priority="3058">
      <formula>LEN(TRIM(NP197))&gt;0</formula>
    </cfRule>
  </conditionalFormatting>
  <conditionalFormatting sqref="NP221:NP230">
    <cfRule type="notContainsBlanks" dxfId="2989" priority="3056">
      <formula>LEN(TRIM(NP221))&gt;0</formula>
    </cfRule>
  </conditionalFormatting>
  <conditionalFormatting sqref="NP235:NP244">
    <cfRule type="notContainsBlanks" dxfId="2988" priority="3054">
      <formula>LEN(TRIM(NP235))&gt;0</formula>
    </cfRule>
  </conditionalFormatting>
  <conditionalFormatting sqref="NP249:NP258">
    <cfRule type="notContainsBlanks" dxfId="2987" priority="3052">
      <formula>LEN(TRIM(NP249))&gt;0</formula>
    </cfRule>
  </conditionalFormatting>
  <conditionalFormatting sqref="NP277:NP286">
    <cfRule type="notContainsBlanks" dxfId="2986" priority="3049">
      <formula>LEN(TRIM(NP277))&gt;0</formula>
    </cfRule>
  </conditionalFormatting>
  <conditionalFormatting sqref="NP300:NP309">
    <cfRule type="notContainsBlanks" dxfId="2985" priority="3046">
      <formula>LEN(TRIM(NP300))&gt;0</formula>
    </cfRule>
  </conditionalFormatting>
  <conditionalFormatting sqref="NP311:NP320">
    <cfRule type="notContainsBlanks" dxfId="2984" priority="3044">
      <formula>LEN(TRIM(NP311))&gt;0</formula>
    </cfRule>
  </conditionalFormatting>
  <conditionalFormatting sqref="NP325:NP334">
    <cfRule type="notContainsBlanks" dxfId="2983" priority="3042">
      <formula>LEN(TRIM(NP325))&gt;0</formula>
    </cfRule>
  </conditionalFormatting>
  <conditionalFormatting sqref="NP339:NP348">
    <cfRule type="notContainsBlanks" dxfId="2982" priority="3039">
      <formula>LEN(TRIM(NP339))&gt;0</formula>
    </cfRule>
  </conditionalFormatting>
  <conditionalFormatting sqref="NP49:NQ68">
    <cfRule type="notContainsBlanks" dxfId="2981" priority="3074">
      <formula>LEN(TRIM(NP49))&gt;0</formula>
    </cfRule>
  </conditionalFormatting>
  <conditionalFormatting sqref="NP70:NQ89">
    <cfRule type="notContainsBlanks" dxfId="2980" priority="3068">
      <formula>LEN(TRIM(NP70))&gt;0</formula>
    </cfRule>
  </conditionalFormatting>
  <conditionalFormatting sqref="NP91:NQ110">
    <cfRule type="notContainsBlanks" dxfId="2979" priority="3067">
      <formula>LEN(TRIM(NP91))&gt;0</formula>
    </cfRule>
  </conditionalFormatting>
  <conditionalFormatting sqref="NP112:NQ121">
    <cfRule type="notContainsBlanks" dxfId="2978" priority="3066">
      <formula>LEN(TRIM(NP112))&gt;0</formula>
    </cfRule>
  </conditionalFormatting>
  <conditionalFormatting sqref="NP123:NQ132">
    <cfRule type="notContainsBlanks" dxfId="2977" priority="3065">
      <formula>LEN(TRIM(NP123))&gt;0</formula>
    </cfRule>
  </conditionalFormatting>
  <conditionalFormatting sqref="NP134:NQ143">
    <cfRule type="notContainsBlanks" dxfId="2976" priority="3064">
      <formula>LEN(TRIM(NP134))&gt;0</formula>
    </cfRule>
  </conditionalFormatting>
  <conditionalFormatting sqref="NQ353:NQ362">
    <cfRule type="notContainsBlanks" dxfId="2975" priority="3036">
      <formula>LEN(TRIM(NQ353))&gt;0</formula>
    </cfRule>
  </conditionalFormatting>
  <conditionalFormatting sqref="NQ367:NQ377 NQ381:NQ391 NQ395:NQ404">
    <cfRule type="notContainsBlanks" dxfId="2974" priority="3034">
      <formula>LEN(TRIM(NQ367))&gt;0</formula>
    </cfRule>
  </conditionalFormatting>
  <conditionalFormatting sqref="NQ409:NQ418">
    <cfRule type="notContainsBlanks" dxfId="2973" priority="3032">
      <formula>LEN(TRIM(NQ409))&gt;0</formula>
    </cfRule>
  </conditionalFormatting>
  <conditionalFormatting sqref="NQ423:NQ433">
    <cfRule type="notContainsBlanks" dxfId="2972" priority="3030">
      <formula>LEN(TRIM(NQ423))&gt;0</formula>
    </cfRule>
  </conditionalFormatting>
  <conditionalFormatting sqref="NQ437:NQ447">
    <cfRule type="notContainsBlanks" dxfId="2971" priority="3028">
      <formula>LEN(TRIM(NQ437))&gt;0</formula>
    </cfRule>
  </conditionalFormatting>
  <conditionalFormatting sqref="NQ451:NQ461">
    <cfRule type="notContainsBlanks" dxfId="2970" priority="3026">
      <formula>LEN(TRIM(NQ451))&gt;0</formula>
    </cfRule>
  </conditionalFormatting>
  <conditionalFormatting sqref="NQ465:NQ474">
    <cfRule type="notContainsBlanks" dxfId="2969" priority="3024">
      <formula>LEN(TRIM(NQ465))&gt;0</formula>
    </cfRule>
  </conditionalFormatting>
  <conditionalFormatting sqref="NR37 NR39">
    <cfRule type="notContainsBlanks" dxfId="2968" priority="3023">
      <formula>LEN(TRIM(NR37))&gt;0</formula>
    </cfRule>
  </conditionalFormatting>
  <conditionalFormatting sqref="NR38 NR40:NR41">
    <cfRule type="notContainsBlanks" dxfId="2967" priority="3078">
      <formula>LEN(TRIM(NR38))&gt;0</formula>
    </cfRule>
    <cfRule type="notContainsBlanks" dxfId="2966" priority="3077">
      <formula>LEN(TRIM(NR38))&gt;0</formula>
    </cfRule>
  </conditionalFormatting>
  <conditionalFormatting sqref="NR325:NR334">
    <cfRule type="notContainsBlanks" dxfId="2965" priority="3041">
      <formula>LEN(TRIM(NR325))&gt;0</formula>
    </cfRule>
  </conditionalFormatting>
  <conditionalFormatting sqref="NR339:NR348">
    <cfRule type="notContainsBlanks" dxfId="2964" priority="3038">
      <formula>LEN(TRIM(NR339))&gt;0</formula>
    </cfRule>
  </conditionalFormatting>
  <conditionalFormatting sqref="NV49:NV68">
    <cfRule type="notContainsBlanks" dxfId="2963" priority="3018">
      <formula>LEN(TRIM(NV49))&gt;0</formula>
    </cfRule>
  </conditionalFormatting>
  <conditionalFormatting sqref="NV70:NV89">
    <cfRule type="notContainsBlanks" dxfId="2962" priority="3016">
      <formula>LEN(TRIM(NV70))&gt;0</formula>
    </cfRule>
  </conditionalFormatting>
  <conditionalFormatting sqref="NV91:NV110">
    <cfRule type="notContainsBlanks" dxfId="2961" priority="3015">
      <formula>LEN(TRIM(NV91))&gt;0</formula>
    </cfRule>
  </conditionalFormatting>
  <conditionalFormatting sqref="NV112:NV121">
    <cfRule type="notContainsBlanks" dxfId="2960" priority="3014">
      <formula>LEN(TRIM(NV112))&gt;0</formula>
    </cfRule>
  </conditionalFormatting>
  <conditionalFormatting sqref="NV123:NV132">
    <cfRule type="notContainsBlanks" dxfId="2959" priority="3013">
      <formula>LEN(TRIM(NV123))&gt;0</formula>
    </cfRule>
  </conditionalFormatting>
  <conditionalFormatting sqref="NV134:NV143">
    <cfRule type="notContainsBlanks" dxfId="2958" priority="3012">
      <formula>LEN(TRIM(NV134))&gt;0</formula>
    </cfRule>
  </conditionalFormatting>
  <conditionalFormatting sqref="NV197:NV216">
    <cfRule type="notContainsBlanks" dxfId="2957" priority="3002">
      <formula>LEN(TRIM(NV197))&gt;0</formula>
    </cfRule>
  </conditionalFormatting>
  <conditionalFormatting sqref="NV221:NV230">
    <cfRule type="notContainsBlanks" dxfId="2956" priority="3000">
      <formula>LEN(TRIM(NV221))&gt;0</formula>
    </cfRule>
  </conditionalFormatting>
  <conditionalFormatting sqref="NV235:NV244">
    <cfRule type="notContainsBlanks" dxfId="2955" priority="2998">
      <formula>LEN(TRIM(NV235))&gt;0</formula>
    </cfRule>
  </conditionalFormatting>
  <conditionalFormatting sqref="NV249:NV258">
    <cfRule type="notContainsBlanks" dxfId="2954" priority="2996">
      <formula>LEN(TRIM(NV249))&gt;0</formula>
    </cfRule>
  </conditionalFormatting>
  <conditionalFormatting sqref="NV263:NV272">
    <cfRule type="notContainsBlanks" dxfId="2953" priority="2994">
      <formula>LEN(TRIM(NV263))&gt;0</formula>
    </cfRule>
  </conditionalFormatting>
  <conditionalFormatting sqref="NV277:NV286">
    <cfRule type="notContainsBlanks" dxfId="2952" priority="2993">
      <formula>LEN(TRIM(NV277))&gt;0</formula>
    </cfRule>
  </conditionalFormatting>
  <conditionalFormatting sqref="NV300:NV309">
    <cfRule type="notContainsBlanks" dxfId="2951" priority="2990">
      <formula>LEN(TRIM(NV300))&gt;0</formula>
    </cfRule>
  </conditionalFormatting>
  <conditionalFormatting sqref="NV311:NV320">
    <cfRule type="notContainsBlanks" dxfId="2950" priority="2988">
      <formula>LEN(TRIM(NV311))&gt;0</formula>
    </cfRule>
  </conditionalFormatting>
  <conditionalFormatting sqref="NV325:NV334">
    <cfRule type="notContainsBlanks" dxfId="2949" priority="2986">
      <formula>LEN(TRIM(NV325))&gt;0</formula>
    </cfRule>
  </conditionalFormatting>
  <conditionalFormatting sqref="NV339:NV348">
    <cfRule type="notContainsBlanks" dxfId="2948" priority="2983">
      <formula>LEN(TRIM(NV339))&gt;0</formula>
    </cfRule>
  </conditionalFormatting>
  <conditionalFormatting sqref="NV353:NV362">
    <cfRule type="notContainsBlanks" dxfId="2947" priority="2980">
      <formula>LEN(TRIM(NV353))&gt;0</formula>
    </cfRule>
  </conditionalFormatting>
  <conditionalFormatting sqref="NV367:NV377 NV381:NV391 NV395:NV404">
    <cfRule type="notContainsBlanks" dxfId="2946" priority="2978">
      <formula>LEN(TRIM(NV367))&gt;0</formula>
    </cfRule>
  </conditionalFormatting>
  <conditionalFormatting sqref="NV409:NV418">
    <cfRule type="notContainsBlanks" dxfId="2945" priority="2976">
      <formula>LEN(TRIM(NV409))&gt;0</formula>
    </cfRule>
  </conditionalFormatting>
  <conditionalFormatting sqref="NV423:NV433">
    <cfRule type="notContainsBlanks" dxfId="2944" priority="2974">
      <formula>LEN(TRIM(NV423))&gt;0</formula>
    </cfRule>
  </conditionalFormatting>
  <conditionalFormatting sqref="NV437:NV447">
    <cfRule type="notContainsBlanks" dxfId="2943" priority="2972">
      <formula>LEN(TRIM(NV437))&gt;0</formula>
    </cfRule>
  </conditionalFormatting>
  <conditionalFormatting sqref="NV451:NV461">
    <cfRule type="notContainsBlanks" dxfId="2942" priority="2970">
      <formula>LEN(TRIM(NV451))&gt;0</formula>
    </cfRule>
  </conditionalFormatting>
  <conditionalFormatting sqref="NV465:NV474">
    <cfRule type="notContainsBlanks" dxfId="2941" priority="2968">
      <formula>LEN(TRIM(NV465))&gt;0</formula>
    </cfRule>
  </conditionalFormatting>
  <conditionalFormatting sqref="NV148:NW167">
    <cfRule type="notContainsBlanks" dxfId="2940" priority="3006">
      <formula>LEN(TRIM(NV148))&gt;0</formula>
    </cfRule>
  </conditionalFormatting>
  <conditionalFormatting sqref="NV172:NW191">
    <cfRule type="notContainsBlanks" dxfId="2939" priority="3005">
      <formula>LEN(TRIM(NV172))&gt;0</formula>
    </cfRule>
  </conditionalFormatting>
  <conditionalFormatting sqref="NV6:OB6">
    <cfRule type="notContainsText" dxfId="2938" priority="3004" operator="notContains" text="зазначте вид послуги...">
      <formula>ISERROR(SEARCH("зазначте вид послуги...",NV6))</formula>
    </cfRule>
    <cfRule type="notContainsText" dxfId="2937" priority="3019" operator="notContains" text="зазначте вид послуги…">
      <formula>ISERROR(SEARCH("зазначте вид послуги…",NV6))</formula>
    </cfRule>
    <cfRule type="notContainsBlanks" dxfId="2936" priority="2965">
      <formula>LEN(TRIM(NV6))&gt;0</formula>
    </cfRule>
  </conditionalFormatting>
  <conditionalFormatting sqref="NW292:NW294">
    <cfRule type="cellIs" dxfId="2935" priority="2991" operator="notEqual">
      <formula>0</formula>
    </cfRule>
  </conditionalFormatting>
  <conditionalFormatting sqref="NX8:NX11">
    <cfRule type="notContainsBlanks" dxfId="2934" priority="3003">
      <formula>LEN(TRIM(NX8))&gt;0</formula>
    </cfRule>
  </conditionalFormatting>
  <conditionalFormatting sqref="NX197:NX216">
    <cfRule type="notContainsBlanks" dxfId="2933" priority="3001">
      <formula>LEN(TRIM(NX197))&gt;0</formula>
    </cfRule>
  </conditionalFormatting>
  <conditionalFormatting sqref="NX221:NX230">
    <cfRule type="notContainsBlanks" dxfId="2932" priority="2999">
      <formula>LEN(TRIM(NX221))&gt;0</formula>
    </cfRule>
  </conditionalFormatting>
  <conditionalFormatting sqref="NX235:NX244">
    <cfRule type="notContainsBlanks" dxfId="2931" priority="2997">
      <formula>LEN(TRIM(NX235))&gt;0</formula>
    </cfRule>
  </conditionalFormatting>
  <conditionalFormatting sqref="NX249:NX258">
    <cfRule type="notContainsBlanks" dxfId="2930" priority="2995">
      <formula>LEN(TRIM(NX249))&gt;0</formula>
    </cfRule>
  </conditionalFormatting>
  <conditionalFormatting sqref="NX277:NX286">
    <cfRule type="notContainsBlanks" dxfId="2929" priority="2992">
      <formula>LEN(TRIM(NX277))&gt;0</formula>
    </cfRule>
  </conditionalFormatting>
  <conditionalFormatting sqref="NX300:NX309">
    <cfRule type="notContainsBlanks" dxfId="2928" priority="2989">
      <formula>LEN(TRIM(NX300))&gt;0</formula>
    </cfRule>
  </conditionalFormatting>
  <conditionalFormatting sqref="NX311:NX320">
    <cfRule type="notContainsBlanks" dxfId="2927" priority="2987">
      <formula>LEN(TRIM(NX311))&gt;0</formula>
    </cfRule>
  </conditionalFormatting>
  <conditionalFormatting sqref="NX325:NX334">
    <cfRule type="notContainsBlanks" dxfId="2926" priority="2985">
      <formula>LEN(TRIM(NX325))&gt;0</formula>
    </cfRule>
  </conditionalFormatting>
  <conditionalFormatting sqref="NX339:NX348">
    <cfRule type="notContainsBlanks" dxfId="2925" priority="2982">
      <formula>LEN(TRIM(NX339))&gt;0</formula>
    </cfRule>
  </conditionalFormatting>
  <conditionalFormatting sqref="NX49:NY68">
    <cfRule type="notContainsBlanks" dxfId="2924" priority="3017">
      <formula>LEN(TRIM(NX49))&gt;0</formula>
    </cfRule>
  </conditionalFormatting>
  <conditionalFormatting sqref="NX70:NY89">
    <cfRule type="notContainsBlanks" dxfId="2923" priority="3011">
      <formula>LEN(TRIM(NX70))&gt;0</formula>
    </cfRule>
  </conditionalFormatting>
  <conditionalFormatting sqref="NX91:NY110">
    <cfRule type="notContainsBlanks" dxfId="2922" priority="3010">
      <formula>LEN(TRIM(NX91))&gt;0</formula>
    </cfRule>
  </conditionalFormatting>
  <conditionalFormatting sqref="NX112:NY121">
    <cfRule type="notContainsBlanks" dxfId="2921" priority="3009">
      <formula>LEN(TRIM(NX112))&gt;0</formula>
    </cfRule>
  </conditionalFormatting>
  <conditionalFormatting sqref="NX123:NY132">
    <cfRule type="notContainsBlanks" dxfId="2920" priority="3008">
      <formula>LEN(TRIM(NX123))&gt;0</formula>
    </cfRule>
  </conditionalFormatting>
  <conditionalFormatting sqref="NX134:NY143">
    <cfRule type="notContainsBlanks" dxfId="2919" priority="3007">
      <formula>LEN(TRIM(NX134))&gt;0</formula>
    </cfRule>
  </conditionalFormatting>
  <conditionalFormatting sqref="NY353:NY362">
    <cfRule type="notContainsBlanks" dxfId="2918" priority="2979">
      <formula>LEN(TRIM(NY353))&gt;0</formula>
    </cfRule>
  </conditionalFormatting>
  <conditionalFormatting sqref="NY367:NY377 NY381:NY391 NY395:NY404">
    <cfRule type="notContainsBlanks" dxfId="2917" priority="2977">
      <formula>LEN(TRIM(NY367))&gt;0</formula>
    </cfRule>
  </conditionalFormatting>
  <conditionalFormatting sqref="NY409:NY418">
    <cfRule type="notContainsBlanks" dxfId="2916" priority="2975">
      <formula>LEN(TRIM(NY409))&gt;0</formula>
    </cfRule>
  </conditionalFormatting>
  <conditionalFormatting sqref="NY423:NY433">
    <cfRule type="notContainsBlanks" dxfId="2915" priority="2973">
      <formula>LEN(TRIM(NY423))&gt;0</formula>
    </cfRule>
  </conditionalFormatting>
  <conditionalFormatting sqref="NY437:NY447">
    <cfRule type="notContainsBlanks" dxfId="2914" priority="2971">
      <formula>LEN(TRIM(NY437))&gt;0</formula>
    </cfRule>
  </conditionalFormatting>
  <conditionalFormatting sqref="NY451:NY461">
    <cfRule type="notContainsBlanks" dxfId="2913" priority="2969">
      <formula>LEN(TRIM(NY451))&gt;0</formula>
    </cfRule>
  </conditionalFormatting>
  <conditionalFormatting sqref="NY465:NY474">
    <cfRule type="notContainsBlanks" dxfId="2912" priority="2967">
      <formula>LEN(TRIM(NY465))&gt;0</formula>
    </cfRule>
  </conditionalFormatting>
  <conditionalFormatting sqref="NZ37 NZ39">
    <cfRule type="notContainsBlanks" dxfId="2911" priority="2966">
      <formula>LEN(TRIM(NZ37))&gt;0</formula>
    </cfRule>
  </conditionalFormatting>
  <conditionalFormatting sqref="NZ38 NZ40:NZ41">
    <cfRule type="notContainsBlanks" dxfId="2910" priority="3020">
      <formula>LEN(TRIM(NZ38))&gt;0</formula>
    </cfRule>
    <cfRule type="notContainsBlanks" dxfId="2909" priority="3021">
      <formula>LEN(TRIM(NZ38))&gt;0</formula>
    </cfRule>
  </conditionalFormatting>
  <conditionalFormatting sqref="NZ325:NZ334">
    <cfRule type="notContainsBlanks" dxfId="2908" priority="2984">
      <formula>LEN(TRIM(NZ325))&gt;0</formula>
    </cfRule>
  </conditionalFormatting>
  <conditionalFormatting sqref="NZ339:NZ348">
    <cfRule type="notContainsBlanks" dxfId="2907" priority="2981">
      <formula>LEN(TRIM(NZ339))&gt;0</formula>
    </cfRule>
  </conditionalFormatting>
  <conditionalFormatting sqref="OD49:OD68">
    <cfRule type="notContainsBlanks" dxfId="2906" priority="2961">
      <formula>LEN(TRIM(OD49))&gt;0</formula>
    </cfRule>
  </conditionalFormatting>
  <conditionalFormatting sqref="OD70:OD89">
    <cfRule type="notContainsBlanks" dxfId="2905" priority="2959">
      <formula>LEN(TRIM(OD70))&gt;0</formula>
    </cfRule>
  </conditionalFormatting>
  <conditionalFormatting sqref="OD91:OD110">
    <cfRule type="notContainsBlanks" dxfId="2904" priority="2958">
      <formula>LEN(TRIM(OD91))&gt;0</formula>
    </cfRule>
  </conditionalFormatting>
  <conditionalFormatting sqref="OD112:OD121">
    <cfRule type="notContainsBlanks" dxfId="2903" priority="2957">
      <formula>LEN(TRIM(OD112))&gt;0</formula>
    </cfRule>
  </conditionalFormatting>
  <conditionalFormatting sqref="OD123:OD132">
    <cfRule type="notContainsBlanks" dxfId="2902" priority="2956">
      <formula>LEN(TRIM(OD123))&gt;0</formula>
    </cfRule>
  </conditionalFormatting>
  <conditionalFormatting sqref="OD134:OD143">
    <cfRule type="notContainsBlanks" dxfId="2901" priority="2955">
      <formula>LEN(TRIM(OD134))&gt;0</formula>
    </cfRule>
  </conditionalFormatting>
  <conditionalFormatting sqref="OD197:OD216">
    <cfRule type="notContainsBlanks" dxfId="2900" priority="2945">
      <formula>LEN(TRIM(OD197))&gt;0</formula>
    </cfRule>
  </conditionalFormatting>
  <conditionalFormatting sqref="OD221:OD230">
    <cfRule type="notContainsBlanks" dxfId="2899" priority="2943">
      <formula>LEN(TRIM(OD221))&gt;0</formula>
    </cfRule>
  </conditionalFormatting>
  <conditionalFormatting sqref="OD235:OD244">
    <cfRule type="notContainsBlanks" dxfId="2898" priority="2941">
      <formula>LEN(TRIM(OD235))&gt;0</formula>
    </cfRule>
  </conditionalFormatting>
  <conditionalFormatting sqref="OD249:OD258">
    <cfRule type="notContainsBlanks" dxfId="2897" priority="2939">
      <formula>LEN(TRIM(OD249))&gt;0</formula>
    </cfRule>
  </conditionalFormatting>
  <conditionalFormatting sqref="OD263:OD272">
    <cfRule type="notContainsBlanks" dxfId="2896" priority="2937">
      <formula>LEN(TRIM(OD263))&gt;0</formula>
    </cfRule>
  </conditionalFormatting>
  <conditionalFormatting sqref="OD277:OD286">
    <cfRule type="notContainsBlanks" dxfId="2895" priority="2936">
      <formula>LEN(TRIM(OD277))&gt;0</formula>
    </cfRule>
  </conditionalFormatting>
  <conditionalFormatting sqref="OD300:OD309">
    <cfRule type="notContainsBlanks" dxfId="2894" priority="2933">
      <formula>LEN(TRIM(OD300))&gt;0</formula>
    </cfRule>
  </conditionalFormatting>
  <conditionalFormatting sqref="OD311:OD320">
    <cfRule type="notContainsBlanks" dxfId="2893" priority="2931">
      <formula>LEN(TRIM(OD311))&gt;0</formula>
    </cfRule>
  </conditionalFormatting>
  <conditionalFormatting sqref="OD325:OD334">
    <cfRule type="notContainsBlanks" dxfId="2892" priority="2929">
      <formula>LEN(TRIM(OD325))&gt;0</formula>
    </cfRule>
  </conditionalFormatting>
  <conditionalFormatting sqref="OD339:OD348">
    <cfRule type="notContainsBlanks" dxfId="2891" priority="2926">
      <formula>LEN(TRIM(OD339))&gt;0</formula>
    </cfRule>
  </conditionalFormatting>
  <conditionalFormatting sqref="OD353:OD362">
    <cfRule type="notContainsBlanks" dxfId="2890" priority="2923">
      <formula>LEN(TRIM(OD353))&gt;0</formula>
    </cfRule>
  </conditionalFormatting>
  <conditionalFormatting sqref="OD367:OD377 OD381:OD391 OD395:OD404">
    <cfRule type="notContainsBlanks" dxfId="2889" priority="2921">
      <formula>LEN(TRIM(OD367))&gt;0</formula>
    </cfRule>
  </conditionalFormatting>
  <conditionalFormatting sqref="OD409:OD418">
    <cfRule type="notContainsBlanks" dxfId="2888" priority="2919">
      <formula>LEN(TRIM(OD409))&gt;0</formula>
    </cfRule>
  </conditionalFormatting>
  <conditionalFormatting sqref="OD423:OD433">
    <cfRule type="notContainsBlanks" dxfId="2887" priority="2917">
      <formula>LEN(TRIM(OD423))&gt;0</formula>
    </cfRule>
  </conditionalFormatting>
  <conditionalFormatting sqref="OD437:OD447">
    <cfRule type="notContainsBlanks" dxfId="2886" priority="2915">
      <formula>LEN(TRIM(OD437))&gt;0</formula>
    </cfRule>
  </conditionalFormatting>
  <conditionalFormatting sqref="OD451:OD461">
    <cfRule type="notContainsBlanks" dxfId="2885" priority="2913">
      <formula>LEN(TRIM(OD451))&gt;0</formula>
    </cfRule>
  </conditionalFormatting>
  <conditionalFormatting sqref="OD465:OD474">
    <cfRule type="notContainsBlanks" dxfId="2884" priority="2911">
      <formula>LEN(TRIM(OD465))&gt;0</formula>
    </cfRule>
  </conditionalFormatting>
  <conditionalFormatting sqref="OD148:OE167">
    <cfRule type="notContainsBlanks" dxfId="2883" priority="2949">
      <formula>LEN(TRIM(OD148))&gt;0</formula>
    </cfRule>
  </conditionalFormatting>
  <conditionalFormatting sqref="OD172:OE191">
    <cfRule type="notContainsBlanks" dxfId="2882" priority="2948">
      <formula>LEN(TRIM(OD172))&gt;0</formula>
    </cfRule>
  </conditionalFormatting>
  <conditionalFormatting sqref="OD6:OJ6">
    <cfRule type="notContainsText" dxfId="2881" priority="2947" operator="notContains" text="зазначте вид послуги...">
      <formula>ISERROR(SEARCH("зазначте вид послуги...",OD6))</formula>
    </cfRule>
    <cfRule type="notContainsText" dxfId="2880" priority="2962" operator="notContains" text="зазначте вид послуги…">
      <formula>ISERROR(SEARCH("зазначте вид послуги…",OD6))</formula>
    </cfRule>
    <cfRule type="notContainsBlanks" dxfId="2879" priority="2908">
      <formula>LEN(TRIM(OD6))&gt;0</formula>
    </cfRule>
  </conditionalFormatting>
  <conditionalFormatting sqref="OE292:OE294">
    <cfRule type="cellIs" dxfId="2878" priority="2934" operator="notEqual">
      <formula>0</formula>
    </cfRule>
  </conditionalFormatting>
  <conditionalFormatting sqref="OF8:OF11">
    <cfRule type="notContainsBlanks" dxfId="2877" priority="2946">
      <formula>LEN(TRIM(OF8))&gt;0</formula>
    </cfRule>
  </conditionalFormatting>
  <conditionalFormatting sqref="OF197:OF216">
    <cfRule type="notContainsBlanks" dxfId="2876" priority="2944">
      <formula>LEN(TRIM(OF197))&gt;0</formula>
    </cfRule>
  </conditionalFormatting>
  <conditionalFormatting sqref="OF221:OF230">
    <cfRule type="notContainsBlanks" dxfId="2875" priority="2942">
      <formula>LEN(TRIM(OF221))&gt;0</formula>
    </cfRule>
  </conditionalFormatting>
  <conditionalFormatting sqref="OF235:OF244">
    <cfRule type="notContainsBlanks" dxfId="2874" priority="2940">
      <formula>LEN(TRIM(OF235))&gt;0</formula>
    </cfRule>
  </conditionalFormatting>
  <conditionalFormatting sqref="OF249:OF258">
    <cfRule type="notContainsBlanks" dxfId="2873" priority="2938">
      <formula>LEN(TRIM(OF249))&gt;0</formula>
    </cfRule>
  </conditionalFormatting>
  <conditionalFormatting sqref="OF277:OF286">
    <cfRule type="notContainsBlanks" dxfId="2872" priority="2935">
      <formula>LEN(TRIM(OF277))&gt;0</formula>
    </cfRule>
  </conditionalFormatting>
  <conditionalFormatting sqref="OF300:OF309">
    <cfRule type="notContainsBlanks" dxfId="2871" priority="2932">
      <formula>LEN(TRIM(OF300))&gt;0</formula>
    </cfRule>
  </conditionalFormatting>
  <conditionalFormatting sqref="OF311:OF320">
    <cfRule type="notContainsBlanks" dxfId="2870" priority="2930">
      <formula>LEN(TRIM(OF311))&gt;0</formula>
    </cfRule>
  </conditionalFormatting>
  <conditionalFormatting sqref="OF325:OF334">
    <cfRule type="notContainsBlanks" dxfId="2869" priority="2928">
      <formula>LEN(TRIM(OF325))&gt;0</formula>
    </cfRule>
  </conditionalFormatting>
  <conditionalFormatting sqref="OF339:OF348">
    <cfRule type="notContainsBlanks" dxfId="2868" priority="2925">
      <formula>LEN(TRIM(OF339))&gt;0</formula>
    </cfRule>
  </conditionalFormatting>
  <conditionalFormatting sqref="OF49:OG68">
    <cfRule type="notContainsBlanks" dxfId="2867" priority="2960">
      <formula>LEN(TRIM(OF49))&gt;0</formula>
    </cfRule>
  </conditionalFormatting>
  <conditionalFormatting sqref="OF70:OG89">
    <cfRule type="notContainsBlanks" dxfId="2866" priority="2954">
      <formula>LEN(TRIM(OF70))&gt;0</formula>
    </cfRule>
  </conditionalFormatting>
  <conditionalFormatting sqref="OF91:OG110">
    <cfRule type="notContainsBlanks" dxfId="2865" priority="2953">
      <formula>LEN(TRIM(OF91))&gt;0</formula>
    </cfRule>
  </conditionalFormatting>
  <conditionalFormatting sqref="OF112:OG121">
    <cfRule type="notContainsBlanks" dxfId="2864" priority="2952">
      <formula>LEN(TRIM(OF112))&gt;0</formula>
    </cfRule>
  </conditionalFormatting>
  <conditionalFormatting sqref="OF123:OG132">
    <cfRule type="notContainsBlanks" dxfId="2863" priority="2951">
      <formula>LEN(TRIM(OF123))&gt;0</formula>
    </cfRule>
  </conditionalFormatting>
  <conditionalFormatting sqref="OF134:OG143">
    <cfRule type="notContainsBlanks" dxfId="2862" priority="2950">
      <formula>LEN(TRIM(OF134))&gt;0</formula>
    </cfRule>
  </conditionalFormatting>
  <conditionalFormatting sqref="OG353:OG362">
    <cfRule type="notContainsBlanks" dxfId="2861" priority="2922">
      <formula>LEN(TRIM(OG353))&gt;0</formula>
    </cfRule>
  </conditionalFormatting>
  <conditionalFormatting sqref="OG367:OG377 OG381:OG391 OG395:OG404">
    <cfRule type="notContainsBlanks" dxfId="2860" priority="2920">
      <formula>LEN(TRIM(OG367))&gt;0</formula>
    </cfRule>
  </conditionalFormatting>
  <conditionalFormatting sqref="OG409:OG418">
    <cfRule type="notContainsBlanks" dxfId="2859" priority="2918">
      <formula>LEN(TRIM(OG409))&gt;0</formula>
    </cfRule>
  </conditionalFormatting>
  <conditionalFormatting sqref="OG423:OG433">
    <cfRule type="notContainsBlanks" dxfId="2858" priority="2916">
      <formula>LEN(TRIM(OG423))&gt;0</formula>
    </cfRule>
  </conditionalFormatting>
  <conditionalFormatting sqref="OG437:OG447">
    <cfRule type="notContainsBlanks" dxfId="2857" priority="2914">
      <formula>LEN(TRIM(OG437))&gt;0</formula>
    </cfRule>
  </conditionalFormatting>
  <conditionalFormatting sqref="OG451:OG461">
    <cfRule type="notContainsBlanks" dxfId="2856" priority="2912">
      <formula>LEN(TRIM(OG451))&gt;0</formula>
    </cfRule>
  </conditionalFormatting>
  <conditionalFormatting sqref="OG465:OG474">
    <cfRule type="notContainsBlanks" dxfId="2855" priority="2910">
      <formula>LEN(TRIM(OG465))&gt;0</formula>
    </cfRule>
  </conditionalFormatting>
  <conditionalFormatting sqref="OH37 OH39">
    <cfRule type="notContainsBlanks" dxfId="2854" priority="2909">
      <formula>LEN(TRIM(OH37))&gt;0</formula>
    </cfRule>
  </conditionalFormatting>
  <conditionalFormatting sqref="OH38 OH40:OH41">
    <cfRule type="notContainsBlanks" dxfId="2853" priority="2963">
      <formula>LEN(TRIM(OH38))&gt;0</formula>
    </cfRule>
    <cfRule type="notContainsBlanks" dxfId="2852" priority="2964">
      <formula>LEN(TRIM(OH38))&gt;0</formula>
    </cfRule>
  </conditionalFormatting>
  <conditionalFormatting sqref="OH325:OH334">
    <cfRule type="notContainsBlanks" dxfId="2851" priority="2927">
      <formula>LEN(TRIM(OH325))&gt;0</formula>
    </cfRule>
  </conditionalFormatting>
  <conditionalFormatting sqref="OH339:OH348">
    <cfRule type="notContainsBlanks" dxfId="2850" priority="2924">
      <formula>LEN(TRIM(OH339))&gt;0</formula>
    </cfRule>
  </conditionalFormatting>
  <conditionalFormatting sqref="OL49:OL68">
    <cfRule type="notContainsBlanks" dxfId="2849" priority="2904">
      <formula>LEN(TRIM(OL49))&gt;0</formula>
    </cfRule>
  </conditionalFormatting>
  <conditionalFormatting sqref="OL70:OL89">
    <cfRule type="notContainsBlanks" dxfId="2848" priority="2902">
      <formula>LEN(TRIM(OL70))&gt;0</formula>
    </cfRule>
  </conditionalFormatting>
  <conditionalFormatting sqref="OL91:OL110">
    <cfRule type="notContainsBlanks" dxfId="2847" priority="2901">
      <formula>LEN(TRIM(OL91))&gt;0</formula>
    </cfRule>
  </conditionalFormatting>
  <conditionalFormatting sqref="OL112:OL121">
    <cfRule type="notContainsBlanks" dxfId="2846" priority="2900">
      <formula>LEN(TRIM(OL112))&gt;0</formula>
    </cfRule>
  </conditionalFormatting>
  <conditionalFormatting sqref="OL123:OL132">
    <cfRule type="notContainsBlanks" dxfId="2845" priority="2899">
      <formula>LEN(TRIM(OL123))&gt;0</formula>
    </cfRule>
  </conditionalFormatting>
  <conditionalFormatting sqref="OL134:OL143">
    <cfRule type="notContainsBlanks" dxfId="2844" priority="2898">
      <formula>LEN(TRIM(OL134))&gt;0</formula>
    </cfRule>
  </conditionalFormatting>
  <conditionalFormatting sqref="OL197:OL216">
    <cfRule type="notContainsBlanks" dxfId="2843" priority="2888">
      <formula>LEN(TRIM(OL197))&gt;0</formula>
    </cfRule>
  </conditionalFormatting>
  <conditionalFormatting sqref="OL221:OL230">
    <cfRule type="notContainsBlanks" dxfId="2842" priority="2886">
      <formula>LEN(TRIM(OL221))&gt;0</formula>
    </cfRule>
  </conditionalFormatting>
  <conditionalFormatting sqref="OL235:OL244">
    <cfRule type="notContainsBlanks" dxfId="2841" priority="2884">
      <formula>LEN(TRIM(OL235))&gt;0</formula>
    </cfRule>
  </conditionalFormatting>
  <conditionalFormatting sqref="OL249:OL258">
    <cfRule type="notContainsBlanks" dxfId="2840" priority="2882">
      <formula>LEN(TRIM(OL249))&gt;0</formula>
    </cfRule>
  </conditionalFormatting>
  <conditionalFormatting sqref="OL263:OL272">
    <cfRule type="notContainsBlanks" dxfId="2839" priority="2880">
      <formula>LEN(TRIM(OL263))&gt;0</formula>
    </cfRule>
  </conditionalFormatting>
  <conditionalFormatting sqref="OL277:OL286">
    <cfRule type="notContainsBlanks" dxfId="2838" priority="2879">
      <formula>LEN(TRIM(OL277))&gt;0</formula>
    </cfRule>
  </conditionalFormatting>
  <conditionalFormatting sqref="OL300:OL309">
    <cfRule type="notContainsBlanks" dxfId="2837" priority="2876">
      <formula>LEN(TRIM(OL300))&gt;0</formula>
    </cfRule>
  </conditionalFormatting>
  <conditionalFormatting sqref="OL311:OL320">
    <cfRule type="notContainsBlanks" dxfId="2836" priority="2874">
      <formula>LEN(TRIM(OL311))&gt;0</formula>
    </cfRule>
  </conditionalFormatting>
  <conditionalFormatting sqref="OL325:OL334">
    <cfRule type="notContainsBlanks" dxfId="2835" priority="2872">
      <formula>LEN(TRIM(OL325))&gt;0</formula>
    </cfRule>
  </conditionalFormatting>
  <conditionalFormatting sqref="OL339:OL348">
    <cfRule type="notContainsBlanks" dxfId="2834" priority="2869">
      <formula>LEN(TRIM(OL339))&gt;0</formula>
    </cfRule>
  </conditionalFormatting>
  <conditionalFormatting sqref="OL353:OL362">
    <cfRule type="notContainsBlanks" dxfId="2833" priority="2866">
      <formula>LEN(TRIM(OL353))&gt;0</formula>
    </cfRule>
  </conditionalFormatting>
  <conditionalFormatting sqref="OL367:OL377 OL381:OL391 OL395:OL404">
    <cfRule type="notContainsBlanks" dxfId="2832" priority="2864">
      <formula>LEN(TRIM(OL367))&gt;0</formula>
    </cfRule>
  </conditionalFormatting>
  <conditionalFormatting sqref="OL409:OL418">
    <cfRule type="notContainsBlanks" dxfId="2831" priority="2862">
      <formula>LEN(TRIM(OL409))&gt;0</formula>
    </cfRule>
  </conditionalFormatting>
  <conditionalFormatting sqref="OL423:OL433">
    <cfRule type="notContainsBlanks" dxfId="2830" priority="2860">
      <formula>LEN(TRIM(OL423))&gt;0</formula>
    </cfRule>
  </conditionalFormatting>
  <conditionalFormatting sqref="OL437:OL447">
    <cfRule type="notContainsBlanks" dxfId="2829" priority="2858">
      <formula>LEN(TRIM(OL437))&gt;0</formula>
    </cfRule>
  </conditionalFormatting>
  <conditionalFormatting sqref="OL451:OL461">
    <cfRule type="notContainsBlanks" dxfId="2828" priority="2856">
      <formula>LEN(TRIM(OL451))&gt;0</formula>
    </cfRule>
  </conditionalFormatting>
  <conditionalFormatting sqref="OL465:OL474">
    <cfRule type="notContainsBlanks" dxfId="2827" priority="2854">
      <formula>LEN(TRIM(OL465))&gt;0</formula>
    </cfRule>
  </conditionalFormatting>
  <conditionalFormatting sqref="OL148:OM167">
    <cfRule type="notContainsBlanks" dxfId="2826" priority="2892">
      <formula>LEN(TRIM(OL148))&gt;0</formula>
    </cfRule>
  </conditionalFormatting>
  <conditionalFormatting sqref="OL172:OM191">
    <cfRule type="notContainsBlanks" dxfId="2825" priority="2891">
      <formula>LEN(TRIM(OL172))&gt;0</formula>
    </cfRule>
  </conditionalFormatting>
  <conditionalFormatting sqref="OL6:OR6">
    <cfRule type="notContainsText" dxfId="2824" priority="2890" operator="notContains" text="зазначте вид послуги...">
      <formula>ISERROR(SEARCH("зазначте вид послуги...",OL6))</formula>
    </cfRule>
    <cfRule type="notContainsText" dxfId="2823" priority="2905" operator="notContains" text="зазначте вид послуги…">
      <formula>ISERROR(SEARCH("зазначте вид послуги…",OL6))</formula>
    </cfRule>
    <cfRule type="notContainsBlanks" dxfId="2822" priority="2851">
      <formula>LEN(TRIM(OL6))&gt;0</formula>
    </cfRule>
  </conditionalFormatting>
  <conditionalFormatting sqref="OM292:OM294">
    <cfRule type="cellIs" dxfId="2821" priority="2877" operator="notEqual">
      <formula>0</formula>
    </cfRule>
  </conditionalFormatting>
  <conditionalFormatting sqref="ON8:ON11">
    <cfRule type="notContainsBlanks" dxfId="2820" priority="2889">
      <formula>LEN(TRIM(ON8))&gt;0</formula>
    </cfRule>
  </conditionalFormatting>
  <conditionalFormatting sqref="ON197:ON216">
    <cfRule type="notContainsBlanks" dxfId="2819" priority="2887">
      <formula>LEN(TRIM(ON197))&gt;0</formula>
    </cfRule>
  </conditionalFormatting>
  <conditionalFormatting sqref="ON221:ON230">
    <cfRule type="notContainsBlanks" dxfId="2818" priority="2885">
      <formula>LEN(TRIM(ON221))&gt;0</formula>
    </cfRule>
  </conditionalFormatting>
  <conditionalFormatting sqref="ON235:ON244">
    <cfRule type="notContainsBlanks" dxfId="2817" priority="2883">
      <formula>LEN(TRIM(ON235))&gt;0</formula>
    </cfRule>
  </conditionalFormatting>
  <conditionalFormatting sqref="ON249:ON258">
    <cfRule type="notContainsBlanks" dxfId="2816" priority="2881">
      <formula>LEN(TRIM(ON249))&gt;0</formula>
    </cfRule>
  </conditionalFormatting>
  <conditionalFormatting sqref="ON277:ON286">
    <cfRule type="notContainsBlanks" dxfId="2815" priority="2878">
      <formula>LEN(TRIM(ON277))&gt;0</formula>
    </cfRule>
  </conditionalFormatting>
  <conditionalFormatting sqref="ON300:ON309">
    <cfRule type="notContainsBlanks" dxfId="2814" priority="2875">
      <formula>LEN(TRIM(ON300))&gt;0</formula>
    </cfRule>
  </conditionalFormatting>
  <conditionalFormatting sqref="ON311:ON320">
    <cfRule type="notContainsBlanks" dxfId="2813" priority="2873">
      <formula>LEN(TRIM(ON311))&gt;0</formula>
    </cfRule>
  </conditionalFormatting>
  <conditionalFormatting sqref="ON325:ON334">
    <cfRule type="notContainsBlanks" dxfId="2812" priority="2871">
      <formula>LEN(TRIM(ON325))&gt;0</formula>
    </cfRule>
  </conditionalFormatting>
  <conditionalFormatting sqref="ON339:ON348">
    <cfRule type="notContainsBlanks" dxfId="2811" priority="2868">
      <formula>LEN(TRIM(ON339))&gt;0</formula>
    </cfRule>
  </conditionalFormatting>
  <conditionalFormatting sqref="ON49:OO68">
    <cfRule type="notContainsBlanks" dxfId="2810" priority="2903">
      <formula>LEN(TRIM(ON49))&gt;0</formula>
    </cfRule>
  </conditionalFormatting>
  <conditionalFormatting sqref="ON70:OO89">
    <cfRule type="notContainsBlanks" dxfId="2809" priority="2897">
      <formula>LEN(TRIM(ON70))&gt;0</formula>
    </cfRule>
  </conditionalFormatting>
  <conditionalFormatting sqref="ON91:OO110">
    <cfRule type="notContainsBlanks" dxfId="2808" priority="2896">
      <formula>LEN(TRIM(ON91))&gt;0</formula>
    </cfRule>
  </conditionalFormatting>
  <conditionalFormatting sqref="ON112:OO121">
    <cfRule type="notContainsBlanks" dxfId="2807" priority="2895">
      <formula>LEN(TRIM(ON112))&gt;0</formula>
    </cfRule>
  </conditionalFormatting>
  <conditionalFormatting sqref="ON123:OO132">
    <cfRule type="notContainsBlanks" dxfId="2806" priority="2894">
      <formula>LEN(TRIM(ON123))&gt;0</formula>
    </cfRule>
  </conditionalFormatting>
  <conditionalFormatting sqref="ON134:OO143">
    <cfRule type="notContainsBlanks" dxfId="2805" priority="2893">
      <formula>LEN(TRIM(ON134))&gt;0</formula>
    </cfRule>
  </conditionalFormatting>
  <conditionalFormatting sqref="OO353:OO362">
    <cfRule type="notContainsBlanks" dxfId="2804" priority="2865">
      <formula>LEN(TRIM(OO353))&gt;0</formula>
    </cfRule>
  </conditionalFormatting>
  <conditionalFormatting sqref="OO367:OO377 OO381:OO391 OO395:OO404">
    <cfRule type="notContainsBlanks" dxfId="2803" priority="2863">
      <formula>LEN(TRIM(OO367))&gt;0</formula>
    </cfRule>
  </conditionalFormatting>
  <conditionalFormatting sqref="OO409:OO418">
    <cfRule type="notContainsBlanks" dxfId="2802" priority="2861">
      <formula>LEN(TRIM(OO409))&gt;0</formula>
    </cfRule>
  </conditionalFormatting>
  <conditionalFormatting sqref="OO423:OO433">
    <cfRule type="notContainsBlanks" dxfId="2801" priority="2859">
      <formula>LEN(TRIM(OO423))&gt;0</formula>
    </cfRule>
  </conditionalFormatting>
  <conditionalFormatting sqref="OO437:OO447">
    <cfRule type="notContainsBlanks" dxfId="2800" priority="2857">
      <formula>LEN(TRIM(OO437))&gt;0</formula>
    </cfRule>
  </conditionalFormatting>
  <conditionalFormatting sqref="OO451:OO461">
    <cfRule type="notContainsBlanks" dxfId="2799" priority="2855">
      <formula>LEN(TRIM(OO451))&gt;0</formula>
    </cfRule>
  </conditionalFormatting>
  <conditionalFormatting sqref="OO465:OO474">
    <cfRule type="notContainsBlanks" dxfId="2798" priority="2853">
      <formula>LEN(TRIM(OO465))&gt;0</formula>
    </cfRule>
  </conditionalFormatting>
  <conditionalFormatting sqref="OP37 OP39">
    <cfRule type="notContainsBlanks" dxfId="2797" priority="2852">
      <formula>LEN(TRIM(OP37))&gt;0</formula>
    </cfRule>
  </conditionalFormatting>
  <conditionalFormatting sqref="OP38 OP40:OP41">
    <cfRule type="notContainsBlanks" dxfId="2796" priority="2906">
      <formula>LEN(TRIM(OP38))&gt;0</formula>
    </cfRule>
    <cfRule type="notContainsBlanks" dxfId="2795" priority="2907">
      <formula>LEN(TRIM(OP38))&gt;0</formula>
    </cfRule>
  </conditionalFormatting>
  <conditionalFormatting sqref="OP325:OP334">
    <cfRule type="notContainsBlanks" dxfId="2794" priority="2870">
      <formula>LEN(TRIM(OP325))&gt;0</formula>
    </cfRule>
  </conditionalFormatting>
  <conditionalFormatting sqref="OP339:OP348">
    <cfRule type="notContainsBlanks" dxfId="2793" priority="2867">
      <formula>LEN(TRIM(OP339))&gt;0</formula>
    </cfRule>
  </conditionalFormatting>
  <conditionalFormatting sqref="OT49:OT68">
    <cfRule type="notContainsBlanks" dxfId="2792" priority="2847">
      <formula>LEN(TRIM(OT49))&gt;0</formula>
    </cfRule>
  </conditionalFormatting>
  <conditionalFormatting sqref="OT70:OT89">
    <cfRule type="notContainsBlanks" dxfId="2791" priority="2845">
      <formula>LEN(TRIM(OT70))&gt;0</formula>
    </cfRule>
  </conditionalFormatting>
  <conditionalFormatting sqref="OT91:OT110">
    <cfRule type="notContainsBlanks" dxfId="2790" priority="2844">
      <formula>LEN(TRIM(OT91))&gt;0</formula>
    </cfRule>
  </conditionalFormatting>
  <conditionalFormatting sqref="OT112:OT121">
    <cfRule type="notContainsBlanks" dxfId="2789" priority="2843">
      <formula>LEN(TRIM(OT112))&gt;0</formula>
    </cfRule>
  </conditionalFormatting>
  <conditionalFormatting sqref="OT123:OT132">
    <cfRule type="notContainsBlanks" dxfId="2788" priority="2842">
      <formula>LEN(TRIM(OT123))&gt;0</formula>
    </cfRule>
  </conditionalFormatting>
  <conditionalFormatting sqref="OT134:OT143">
    <cfRule type="notContainsBlanks" dxfId="2787" priority="2841">
      <formula>LEN(TRIM(OT134))&gt;0</formula>
    </cfRule>
  </conditionalFormatting>
  <conditionalFormatting sqref="OT197:OT216">
    <cfRule type="notContainsBlanks" dxfId="2786" priority="2831">
      <formula>LEN(TRIM(OT197))&gt;0</formula>
    </cfRule>
  </conditionalFormatting>
  <conditionalFormatting sqref="OT221:OT230">
    <cfRule type="notContainsBlanks" dxfId="2785" priority="2829">
      <formula>LEN(TRIM(OT221))&gt;0</formula>
    </cfRule>
  </conditionalFormatting>
  <conditionalFormatting sqref="OT235:OT244">
    <cfRule type="notContainsBlanks" dxfId="2784" priority="2827">
      <formula>LEN(TRIM(OT235))&gt;0</formula>
    </cfRule>
  </conditionalFormatting>
  <conditionalFormatting sqref="OT249:OT258">
    <cfRule type="notContainsBlanks" dxfId="2783" priority="2825">
      <formula>LEN(TRIM(OT249))&gt;0</formula>
    </cfRule>
  </conditionalFormatting>
  <conditionalFormatting sqref="OT263:OT272">
    <cfRule type="notContainsBlanks" dxfId="2782" priority="2823">
      <formula>LEN(TRIM(OT263))&gt;0</formula>
    </cfRule>
  </conditionalFormatting>
  <conditionalFormatting sqref="OT277:OT286">
    <cfRule type="notContainsBlanks" dxfId="2781" priority="2822">
      <formula>LEN(TRIM(OT277))&gt;0</formula>
    </cfRule>
  </conditionalFormatting>
  <conditionalFormatting sqref="OT300:OT309">
    <cfRule type="notContainsBlanks" dxfId="2780" priority="2819">
      <formula>LEN(TRIM(OT300))&gt;0</formula>
    </cfRule>
  </conditionalFormatting>
  <conditionalFormatting sqref="OT311:OT320">
    <cfRule type="notContainsBlanks" dxfId="2779" priority="2817">
      <formula>LEN(TRIM(OT311))&gt;0</formula>
    </cfRule>
  </conditionalFormatting>
  <conditionalFormatting sqref="OT325:OT334">
    <cfRule type="notContainsBlanks" dxfId="2778" priority="2815">
      <formula>LEN(TRIM(OT325))&gt;0</formula>
    </cfRule>
  </conditionalFormatting>
  <conditionalFormatting sqref="OT339:OT348">
    <cfRule type="notContainsBlanks" dxfId="2777" priority="2812">
      <formula>LEN(TRIM(OT339))&gt;0</formula>
    </cfRule>
  </conditionalFormatting>
  <conditionalFormatting sqref="OT353:OT362">
    <cfRule type="notContainsBlanks" dxfId="2776" priority="2809">
      <formula>LEN(TRIM(OT353))&gt;0</formula>
    </cfRule>
  </conditionalFormatting>
  <conditionalFormatting sqref="OT367:OT377 OT381:OT391 OT395:OT404">
    <cfRule type="notContainsBlanks" dxfId="2775" priority="2807">
      <formula>LEN(TRIM(OT367))&gt;0</formula>
    </cfRule>
  </conditionalFormatting>
  <conditionalFormatting sqref="OT409:OT418">
    <cfRule type="notContainsBlanks" dxfId="2774" priority="2805">
      <formula>LEN(TRIM(OT409))&gt;0</formula>
    </cfRule>
  </conditionalFormatting>
  <conditionalFormatting sqref="OT423:OT433">
    <cfRule type="notContainsBlanks" dxfId="2773" priority="2803">
      <formula>LEN(TRIM(OT423))&gt;0</formula>
    </cfRule>
  </conditionalFormatting>
  <conditionalFormatting sqref="OT437:OT447">
    <cfRule type="notContainsBlanks" dxfId="2772" priority="2801">
      <formula>LEN(TRIM(OT437))&gt;0</formula>
    </cfRule>
  </conditionalFormatting>
  <conditionalFormatting sqref="OT451:OT461">
    <cfRule type="notContainsBlanks" dxfId="2771" priority="2799">
      <formula>LEN(TRIM(OT451))&gt;0</formula>
    </cfRule>
  </conditionalFormatting>
  <conditionalFormatting sqref="OT465:OT474">
    <cfRule type="notContainsBlanks" dxfId="2770" priority="2797">
      <formula>LEN(TRIM(OT465))&gt;0</formula>
    </cfRule>
  </conditionalFormatting>
  <conditionalFormatting sqref="OT148:OU167">
    <cfRule type="notContainsBlanks" dxfId="2769" priority="2835">
      <formula>LEN(TRIM(OT148))&gt;0</formula>
    </cfRule>
  </conditionalFormatting>
  <conditionalFormatting sqref="OT172:OU191">
    <cfRule type="notContainsBlanks" dxfId="2768" priority="2834">
      <formula>LEN(TRIM(OT172))&gt;0</formula>
    </cfRule>
  </conditionalFormatting>
  <conditionalFormatting sqref="OT6:OZ6">
    <cfRule type="notContainsText" dxfId="2767" priority="2833" operator="notContains" text="зазначте вид послуги...">
      <formula>ISERROR(SEARCH("зазначте вид послуги...",OT6))</formula>
    </cfRule>
    <cfRule type="notContainsBlanks" dxfId="2766" priority="2794">
      <formula>LEN(TRIM(OT6))&gt;0</formula>
    </cfRule>
    <cfRule type="notContainsText" dxfId="2765" priority="2848" operator="notContains" text="зазначте вид послуги…">
      <formula>ISERROR(SEARCH("зазначте вид послуги…",OT6))</formula>
    </cfRule>
  </conditionalFormatting>
  <conditionalFormatting sqref="OU292:OU294">
    <cfRule type="cellIs" dxfId="2764" priority="2820" operator="notEqual">
      <formula>0</formula>
    </cfRule>
  </conditionalFormatting>
  <conditionalFormatting sqref="OV8:OV11">
    <cfRule type="notContainsBlanks" dxfId="2763" priority="2832">
      <formula>LEN(TRIM(OV8))&gt;0</formula>
    </cfRule>
  </conditionalFormatting>
  <conditionalFormatting sqref="OV197:OV216">
    <cfRule type="notContainsBlanks" dxfId="2762" priority="2830">
      <formula>LEN(TRIM(OV197))&gt;0</formula>
    </cfRule>
  </conditionalFormatting>
  <conditionalFormatting sqref="OV221:OV230">
    <cfRule type="notContainsBlanks" dxfId="2761" priority="2828">
      <formula>LEN(TRIM(OV221))&gt;0</formula>
    </cfRule>
  </conditionalFormatting>
  <conditionalFormatting sqref="OV235:OV244">
    <cfRule type="notContainsBlanks" dxfId="2760" priority="2826">
      <formula>LEN(TRIM(OV235))&gt;0</formula>
    </cfRule>
  </conditionalFormatting>
  <conditionalFormatting sqref="OV249:OV258">
    <cfRule type="notContainsBlanks" dxfId="2759" priority="2824">
      <formula>LEN(TRIM(OV249))&gt;0</formula>
    </cfRule>
  </conditionalFormatting>
  <conditionalFormatting sqref="OV277:OV286">
    <cfRule type="notContainsBlanks" dxfId="2758" priority="2821">
      <formula>LEN(TRIM(OV277))&gt;0</formula>
    </cfRule>
  </conditionalFormatting>
  <conditionalFormatting sqref="OV300:OV309">
    <cfRule type="notContainsBlanks" dxfId="2757" priority="2818">
      <formula>LEN(TRIM(OV300))&gt;0</formula>
    </cfRule>
  </conditionalFormatting>
  <conditionalFormatting sqref="OV311:OV320">
    <cfRule type="notContainsBlanks" dxfId="2756" priority="2816">
      <formula>LEN(TRIM(OV311))&gt;0</formula>
    </cfRule>
  </conditionalFormatting>
  <conditionalFormatting sqref="OV325:OV334">
    <cfRule type="notContainsBlanks" dxfId="2755" priority="2814">
      <formula>LEN(TRIM(OV325))&gt;0</formula>
    </cfRule>
  </conditionalFormatting>
  <conditionalFormatting sqref="OV339:OV348">
    <cfRule type="notContainsBlanks" dxfId="2754" priority="2811">
      <formula>LEN(TRIM(OV339))&gt;0</formula>
    </cfRule>
  </conditionalFormatting>
  <conditionalFormatting sqref="OV49:OW68">
    <cfRule type="notContainsBlanks" dxfId="2753" priority="2846">
      <formula>LEN(TRIM(OV49))&gt;0</formula>
    </cfRule>
  </conditionalFormatting>
  <conditionalFormatting sqref="OV70:OW89">
    <cfRule type="notContainsBlanks" dxfId="2752" priority="2840">
      <formula>LEN(TRIM(OV70))&gt;0</formula>
    </cfRule>
  </conditionalFormatting>
  <conditionalFormatting sqref="OV91:OW110">
    <cfRule type="notContainsBlanks" dxfId="2751" priority="2839">
      <formula>LEN(TRIM(OV91))&gt;0</formula>
    </cfRule>
  </conditionalFormatting>
  <conditionalFormatting sqref="OV112:OW121">
    <cfRule type="notContainsBlanks" dxfId="2750" priority="2838">
      <formula>LEN(TRIM(OV112))&gt;0</formula>
    </cfRule>
  </conditionalFormatting>
  <conditionalFormatting sqref="OV123:OW132">
    <cfRule type="notContainsBlanks" dxfId="2749" priority="2837">
      <formula>LEN(TRIM(OV123))&gt;0</formula>
    </cfRule>
  </conditionalFormatting>
  <conditionalFormatting sqref="OV134:OW143">
    <cfRule type="notContainsBlanks" dxfId="2748" priority="2836">
      <formula>LEN(TRIM(OV134))&gt;0</formula>
    </cfRule>
  </conditionalFormatting>
  <conditionalFormatting sqref="OW353:OW362">
    <cfRule type="notContainsBlanks" dxfId="2747" priority="2808">
      <formula>LEN(TRIM(OW353))&gt;0</formula>
    </cfRule>
  </conditionalFormatting>
  <conditionalFormatting sqref="OW367:OW377 OW381:OW391 OW395:OW404">
    <cfRule type="notContainsBlanks" dxfId="2746" priority="2806">
      <formula>LEN(TRIM(OW367))&gt;0</formula>
    </cfRule>
  </conditionalFormatting>
  <conditionalFormatting sqref="OW409:OW418">
    <cfRule type="notContainsBlanks" dxfId="2745" priority="2804">
      <formula>LEN(TRIM(OW409))&gt;0</formula>
    </cfRule>
  </conditionalFormatting>
  <conditionalFormatting sqref="OW423:OW433">
    <cfRule type="notContainsBlanks" dxfId="2744" priority="2802">
      <formula>LEN(TRIM(OW423))&gt;0</formula>
    </cfRule>
  </conditionalFormatting>
  <conditionalFormatting sqref="OW437:OW447">
    <cfRule type="notContainsBlanks" dxfId="2743" priority="2800">
      <formula>LEN(TRIM(OW437))&gt;0</formula>
    </cfRule>
  </conditionalFormatting>
  <conditionalFormatting sqref="OW451:OW461">
    <cfRule type="notContainsBlanks" dxfId="2742" priority="2798">
      <formula>LEN(TRIM(OW451))&gt;0</formula>
    </cfRule>
  </conditionalFormatting>
  <conditionalFormatting sqref="OW465:OW474">
    <cfRule type="notContainsBlanks" dxfId="2741" priority="2796">
      <formula>LEN(TRIM(OW465))&gt;0</formula>
    </cfRule>
  </conditionalFormatting>
  <conditionalFormatting sqref="OX37 OX39">
    <cfRule type="notContainsBlanks" dxfId="2740" priority="2795">
      <formula>LEN(TRIM(OX37))&gt;0</formula>
    </cfRule>
  </conditionalFormatting>
  <conditionalFormatting sqref="OX38 OX40:OX41">
    <cfRule type="notContainsBlanks" dxfId="2739" priority="2850">
      <formula>LEN(TRIM(OX38))&gt;0</formula>
    </cfRule>
    <cfRule type="notContainsBlanks" dxfId="2738" priority="2849">
      <formula>LEN(TRIM(OX38))&gt;0</formula>
    </cfRule>
  </conditionalFormatting>
  <conditionalFormatting sqref="OX325:OX334">
    <cfRule type="notContainsBlanks" dxfId="2737" priority="2813">
      <formula>LEN(TRIM(OX325))&gt;0</formula>
    </cfRule>
  </conditionalFormatting>
  <conditionalFormatting sqref="OX339:OX348">
    <cfRule type="notContainsBlanks" dxfId="2736" priority="2810">
      <formula>LEN(TRIM(OX339))&gt;0</formula>
    </cfRule>
  </conditionalFormatting>
  <conditionalFormatting sqref="PB49:PB68">
    <cfRule type="notContainsBlanks" dxfId="2735" priority="2790">
      <formula>LEN(TRIM(PB49))&gt;0</formula>
    </cfRule>
  </conditionalFormatting>
  <conditionalFormatting sqref="PB70:PB89">
    <cfRule type="notContainsBlanks" dxfId="2734" priority="2788">
      <formula>LEN(TRIM(PB70))&gt;0</formula>
    </cfRule>
  </conditionalFormatting>
  <conditionalFormatting sqref="PB91:PB110">
    <cfRule type="notContainsBlanks" dxfId="2733" priority="2787">
      <formula>LEN(TRIM(PB91))&gt;0</formula>
    </cfRule>
  </conditionalFormatting>
  <conditionalFormatting sqref="PB112:PB121">
    <cfRule type="notContainsBlanks" dxfId="2732" priority="2786">
      <formula>LEN(TRIM(PB112))&gt;0</formula>
    </cfRule>
  </conditionalFormatting>
  <conditionalFormatting sqref="PB123:PB132">
    <cfRule type="notContainsBlanks" dxfId="2731" priority="2785">
      <formula>LEN(TRIM(PB123))&gt;0</formula>
    </cfRule>
  </conditionalFormatting>
  <conditionalFormatting sqref="PB134:PB143">
    <cfRule type="notContainsBlanks" dxfId="2730" priority="2784">
      <formula>LEN(TRIM(PB134))&gt;0</formula>
    </cfRule>
  </conditionalFormatting>
  <conditionalFormatting sqref="PB197:PB216">
    <cfRule type="notContainsBlanks" dxfId="2729" priority="2774">
      <formula>LEN(TRIM(PB197))&gt;0</formula>
    </cfRule>
  </conditionalFormatting>
  <conditionalFormatting sqref="PB221:PB230">
    <cfRule type="notContainsBlanks" dxfId="2728" priority="2772">
      <formula>LEN(TRIM(PB221))&gt;0</formula>
    </cfRule>
  </conditionalFormatting>
  <conditionalFormatting sqref="PB235:PB244">
    <cfRule type="notContainsBlanks" dxfId="2727" priority="2770">
      <formula>LEN(TRIM(PB235))&gt;0</formula>
    </cfRule>
  </conditionalFormatting>
  <conditionalFormatting sqref="PB249:PB258">
    <cfRule type="notContainsBlanks" dxfId="2726" priority="2768">
      <formula>LEN(TRIM(PB249))&gt;0</formula>
    </cfRule>
  </conditionalFormatting>
  <conditionalFormatting sqref="PB263:PB272">
    <cfRule type="notContainsBlanks" dxfId="2725" priority="2766">
      <formula>LEN(TRIM(PB263))&gt;0</formula>
    </cfRule>
  </conditionalFormatting>
  <conditionalFormatting sqref="PB277:PB286">
    <cfRule type="notContainsBlanks" dxfId="2724" priority="2765">
      <formula>LEN(TRIM(PB277))&gt;0</formula>
    </cfRule>
  </conditionalFormatting>
  <conditionalFormatting sqref="PB300:PB309">
    <cfRule type="notContainsBlanks" dxfId="2723" priority="2762">
      <formula>LEN(TRIM(PB300))&gt;0</formula>
    </cfRule>
  </conditionalFormatting>
  <conditionalFormatting sqref="PB311:PB320">
    <cfRule type="notContainsBlanks" dxfId="2722" priority="2760">
      <formula>LEN(TRIM(PB311))&gt;0</formula>
    </cfRule>
  </conditionalFormatting>
  <conditionalFormatting sqref="PB325:PB334">
    <cfRule type="notContainsBlanks" dxfId="2721" priority="2758">
      <formula>LEN(TRIM(PB325))&gt;0</formula>
    </cfRule>
  </conditionalFormatting>
  <conditionalFormatting sqref="PB339:PB348">
    <cfRule type="notContainsBlanks" dxfId="2720" priority="2755">
      <formula>LEN(TRIM(PB339))&gt;0</formula>
    </cfRule>
  </conditionalFormatting>
  <conditionalFormatting sqref="PB353:PB362">
    <cfRule type="notContainsBlanks" dxfId="2719" priority="2752">
      <formula>LEN(TRIM(PB353))&gt;0</formula>
    </cfRule>
  </conditionalFormatting>
  <conditionalFormatting sqref="PB367:PB377 PB381:PB391 PB395:PB404">
    <cfRule type="notContainsBlanks" dxfId="2718" priority="2750">
      <formula>LEN(TRIM(PB367))&gt;0</formula>
    </cfRule>
  </conditionalFormatting>
  <conditionalFormatting sqref="PB409:PB418">
    <cfRule type="notContainsBlanks" dxfId="2717" priority="2748">
      <formula>LEN(TRIM(PB409))&gt;0</formula>
    </cfRule>
  </conditionalFormatting>
  <conditionalFormatting sqref="PB423:PB433">
    <cfRule type="notContainsBlanks" dxfId="2716" priority="2746">
      <formula>LEN(TRIM(PB423))&gt;0</formula>
    </cfRule>
  </conditionalFormatting>
  <conditionalFormatting sqref="PB437:PB447">
    <cfRule type="notContainsBlanks" dxfId="2715" priority="2744">
      <formula>LEN(TRIM(PB437))&gt;0</formula>
    </cfRule>
  </conditionalFormatting>
  <conditionalFormatting sqref="PB451:PB461">
    <cfRule type="notContainsBlanks" dxfId="2714" priority="2742">
      <formula>LEN(TRIM(PB451))&gt;0</formula>
    </cfRule>
  </conditionalFormatting>
  <conditionalFormatting sqref="PB465:PB474">
    <cfRule type="notContainsBlanks" dxfId="2713" priority="2740">
      <formula>LEN(TRIM(PB465))&gt;0</formula>
    </cfRule>
  </conditionalFormatting>
  <conditionalFormatting sqref="PB148:PC167">
    <cfRule type="notContainsBlanks" dxfId="2712" priority="2778">
      <formula>LEN(TRIM(PB148))&gt;0</formula>
    </cfRule>
  </conditionalFormatting>
  <conditionalFormatting sqref="PB172:PC191">
    <cfRule type="notContainsBlanks" dxfId="2711" priority="2777">
      <formula>LEN(TRIM(PB172))&gt;0</formula>
    </cfRule>
  </conditionalFormatting>
  <conditionalFormatting sqref="PB6:PH6">
    <cfRule type="notContainsText" dxfId="2710" priority="2776" operator="notContains" text="зазначте вид послуги...">
      <formula>ISERROR(SEARCH("зазначте вид послуги...",PB6))</formula>
    </cfRule>
    <cfRule type="notContainsBlanks" dxfId="2709" priority="2737">
      <formula>LEN(TRIM(PB6))&gt;0</formula>
    </cfRule>
    <cfRule type="notContainsText" dxfId="2708" priority="2791" operator="notContains" text="зазначте вид послуги…">
      <formula>ISERROR(SEARCH("зазначте вид послуги…",PB6))</formula>
    </cfRule>
  </conditionalFormatting>
  <conditionalFormatting sqref="PC292:PC294">
    <cfRule type="cellIs" dxfId="2707" priority="2763" operator="notEqual">
      <formula>0</formula>
    </cfRule>
  </conditionalFormatting>
  <conditionalFormatting sqref="PD8:PD11">
    <cfRule type="notContainsBlanks" dxfId="2706" priority="2775">
      <formula>LEN(TRIM(PD8))&gt;0</formula>
    </cfRule>
  </conditionalFormatting>
  <conditionalFormatting sqref="PD197:PD216">
    <cfRule type="notContainsBlanks" dxfId="2705" priority="2773">
      <formula>LEN(TRIM(PD197))&gt;0</formula>
    </cfRule>
  </conditionalFormatting>
  <conditionalFormatting sqref="PD221:PD230">
    <cfRule type="notContainsBlanks" dxfId="2704" priority="2771">
      <formula>LEN(TRIM(PD221))&gt;0</formula>
    </cfRule>
  </conditionalFormatting>
  <conditionalFormatting sqref="PD235:PD244">
    <cfRule type="notContainsBlanks" dxfId="2703" priority="2769">
      <formula>LEN(TRIM(PD235))&gt;0</formula>
    </cfRule>
  </conditionalFormatting>
  <conditionalFormatting sqref="PD249:PD258">
    <cfRule type="notContainsBlanks" dxfId="2702" priority="2767">
      <formula>LEN(TRIM(PD249))&gt;0</formula>
    </cfRule>
  </conditionalFormatting>
  <conditionalFormatting sqref="PD277:PD286">
    <cfRule type="notContainsBlanks" dxfId="2701" priority="2764">
      <formula>LEN(TRIM(PD277))&gt;0</formula>
    </cfRule>
  </conditionalFormatting>
  <conditionalFormatting sqref="PD300:PD309">
    <cfRule type="notContainsBlanks" dxfId="2700" priority="2761">
      <formula>LEN(TRIM(PD300))&gt;0</formula>
    </cfRule>
  </conditionalFormatting>
  <conditionalFormatting sqref="PD311:PD320">
    <cfRule type="notContainsBlanks" dxfId="2699" priority="2759">
      <formula>LEN(TRIM(PD311))&gt;0</formula>
    </cfRule>
  </conditionalFormatting>
  <conditionalFormatting sqref="PD325:PD334">
    <cfRule type="notContainsBlanks" dxfId="2698" priority="2757">
      <formula>LEN(TRIM(PD325))&gt;0</formula>
    </cfRule>
  </conditionalFormatting>
  <conditionalFormatting sqref="PD339:PD348">
    <cfRule type="notContainsBlanks" dxfId="2697" priority="2754">
      <formula>LEN(TRIM(PD339))&gt;0</formula>
    </cfRule>
  </conditionalFormatting>
  <conditionalFormatting sqref="PD49:PE68">
    <cfRule type="notContainsBlanks" dxfId="2696" priority="2789">
      <formula>LEN(TRIM(PD49))&gt;0</formula>
    </cfRule>
  </conditionalFormatting>
  <conditionalFormatting sqref="PD70:PE89">
    <cfRule type="notContainsBlanks" dxfId="2695" priority="2783">
      <formula>LEN(TRIM(PD70))&gt;0</formula>
    </cfRule>
  </conditionalFormatting>
  <conditionalFormatting sqref="PD91:PE110">
    <cfRule type="notContainsBlanks" dxfId="2694" priority="2782">
      <formula>LEN(TRIM(PD91))&gt;0</formula>
    </cfRule>
  </conditionalFormatting>
  <conditionalFormatting sqref="PD112:PE121">
    <cfRule type="notContainsBlanks" dxfId="2693" priority="2781">
      <formula>LEN(TRIM(PD112))&gt;0</formula>
    </cfRule>
  </conditionalFormatting>
  <conditionalFormatting sqref="PD123:PE132">
    <cfRule type="notContainsBlanks" dxfId="2692" priority="2780">
      <formula>LEN(TRIM(PD123))&gt;0</formula>
    </cfRule>
  </conditionalFormatting>
  <conditionalFormatting sqref="PD134:PE143">
    <cfRule type="notContainsBlanks" dxfId="2691" priority="2779">
      <formula>LEN(TRIM(PD134))&gt;0</formula>
    </cfRule>
  </conditionalFormatting>
  <conditionalFormatting sqref="PE353:PE362">
    <cfRule type="notContainsBlanks" dxfId="2690" priority="2751">
      <formula>LEN(TRIM(PE353))&gt;0</formula>
    </cfRule>
  </conditionalFormatting>
  <conditionalFormatting sqref="PE367:PE377 PE381:PE391 PE395:PE404">
    <cfRule type="notContainsBlanks" dxfId="2689" priority="2749">
      <formula>LEN(TRIM(PE367))&gt;0</formula>
    </cfRule>
  </conditionalFormatting>
  <conditionalFormatting sqref="PE409:PE418">
    <cfRule type="notContainsBlanks" dxfId="2688" priority="2747">
      <formula>LEN(TRIM(PE409))&gt;0</formula>
    </cfRule>
  </conditionalFormatting>
  <conditionalFormatting sqref="PE423:PE433">
    <cfRule type="notContainsBlanks" dxfId="2687" priority="2745">
      <formula>LEN(TRIM(PE423))&gt;0</formula>
    </cfRule>
  </conditionalFormatting>
  <conditionalFormatting sqref="PE437:PE447">
    <cfRule type="notContainsBlanks" dxfId="2686" priority="2743">
      <formula>LEN(TRIM(PE437))&gt;0</formula>
    </cfRule>
  </conditionalFormatting>
  <conditionalFormatting sqref="PE451:PE461">
    <cfRule type="notContainsBlanks" dxfId="2685" priority="2741">
      <formula>LEN(TRIM(PE451))&gt;0</formula>
    </cfRule>
  </conditionalFormatting>
  <conditionalFormatting sqref="PE465:PE474">
    <cfRule type="notContainsBlanks" dxfId="2684" priority="2739">
      <formula>LEN(TRIM(PE465))&gt;0</formula>
    </cfRule>
  </conditionalFormatting>
  <conditionalFormatting sqref="PF37 PF39">
    <cfRule type="notContainsBlanks" dxfId="2683" priority="2738">
      <formula>LEN(TRIM(PF37))&gt;0</formula>
    </cfRule>
  </conditionalFormatting>
  <conditionalFormatting sqref="PF38 PF40:PF41">
    <cfRule type="notContainsBlanks" dxfId="2682" priority="2793">
      <formula>LEN(TRIM(PF38))&gt;0</formula>
    </cfRule>
    <cfRule type="notContainsBlanks" dxfId="2681" priority="2792">
      <formula>LEN(TRIM(PF38))&gt;0</formula>
    </cfRule>
  </conditionalFormatting>
  <conditionalFormatting sqref="PF325:PF334">
    <cfRule type="notContainsBlanks" dxfId="2680" priority="2756">
      <formula>LEN(TRIM(PF325))&gt;0</formula>
    </cfRule>
  </conditionalFormatting>
  <conditionalFormatting sqref="PF339:PF348">
    <cfRule type="notContainsBlanks" dxfId="2679" priority="2753">
      <formula>LEN(TRIM(PF339))&gt;0</formula>
    </cfRule>
  </conditionalFormatting>
  <conditionalFormatting sqref="PJ49:PJ68">
    <cfRule type="notContainsBlanks" dxfId="2678" priority="2733">
      <formula>LEN(TRIM(PJ49))&gt;0</formula>
    </cfRule>
  </conditionalFormatting>
  <conditionalFormatting sqref="PJ70:PJ89">
    <cfRule type="notContainsBlanks" dxfId="2677" priority="2731">
      <formula>LEN(TRIM(PJ70))&gt;0</formula>
    </cfRule>
  </conditionalFormatting>
  <conditionalFormatting sqref="PJ91:PJ110">
    <cfRule type="notContainsBlanks" dxfId="2676" priority="2730">
      <formula>LEN(TRIM(PJ91))&gt;0</formula>
    </cfRule>
  </conditionalFormatting>
  <conditionalFormatting sqref="PJ112:PJ121">
    <cfRule type="notContainsBlanks" dxfId="2675" priority="2729">
      <formula>LEN(TRIM(PJ112))&gt;0</formula>
    </cfRule>
  </conditionalFormatting>
  <conditionalFormatting sqref="PJ123:PJ132">
    <cfRule type="notContainsBlanks" dxfId="2674" priority="2728">
      <formula>LEN(TRIM(PJ123))&gt;0</formula>
    </cfRule>
  </conditionalFormatting>
  <conditionalFormatting sqref="PJ134:PJ143">
    <cfRule type="notContainsBlanks" dxfId="2673" priority="2727">
      <formula>LEN(TRIM(PJ134))&gt;0</formula>
    </cfRule>
  </conditionalFormatting>
  <conditionalFormatting sqref="PJ197:PJ216">
    <cfRule type="notContainsBlanks" dxfId="2672" priority="2717">
      <formula>LEN(TRIM(PJ197))&gt;0</formula>
    </cfRule>
  </conditionalFormatting>
  <conditionalFormatting sqref="PJ221:PJ230">
    <cfRule type="notContainsBlanks" dxfId="2671" priority="2715">
      <formula>LEN(TRIM(PJ221))&gt;0</formula>
    </cfRule>
  </conditionalFormatting>
  <conditionalFormatting sqref="PJ235:PJ244">
    <cfRule type="notContainsBlanks" dxfId="2670" priority="2713">
      <formula>LEN(TRIM(PJ235))&gt;0</formula>
    </cfRule>
  </conditionalFormatting>
  <conditionalFormatting sqref="PJ249:PJ258">
    <cfRule type="notContainsBlanks" dxfId="2669" priority="2711">
      <formula>LEN(TRIM(PJ249))&gt;0</formula>
    </cfRule>
  </conditionalFormatting>
  <conditionalFormatting sqref="PJ263:PJ272">
    <cfRule type="notContainsBlanks" dxfId="2668" priority="2709">
      <formula>LEN(TRIM(PJ263))&gt;0</formula>
    </cfRule>
  </conditionalFormatting>
  <conditionalFormatting sqref="PJ277:PJ286">
    <cfRule type="notContainsBlanks" dxfId="2667" priority="2708">
      <formula>LEN(TRIM(PJ277))&gt;0</formula>
    </cfRule>
  </conditionalFormatting>
  <conditionalFormatting sqref="PJ300:PJ309">
    <cfRule type="notContainsBlanks" dxfId="2666" priority="2705">
      <formula>LEN(TRIM(PJ300))&gt;0</formula>
    </cfRule>
  </conditionalFormatting>
  <conditionalFormatting sqref="PJ311:PJ320">
    <cfRule type="notContainsBlanks" dxfId="2665" priority="2703">
      <formula>LEN(TRIM(PJ311))&gt;0</formula>
    </cfRule>
  </conditionalFormatting>
  <conditionalFormatting sqref="PJ325:PJ334">
    <cfRule type="notContainsBlanks" dxfId="2664" priority="2701">
      <formula>LEN(TRIM(PJ325))&gt;0</formula>
    </cfRule>
  </conditionalFormatting>
  <conditionalFormatting sqref="PJ339:PJ348">
    <cfRule type="notContainsBlanks" dxfId="2663" priority="2698">
      <formula>LEN(TRIM(PJ339))&gt;0</formula>
    </cfRule>
  </conditionalFormatting>
  <conditionalFormatting sqref="PJ353:PJ362">
    <cfRule type="notContainsBlanks" dxfId="2662" priority="2695">
      <formula>LEN(TRIM(PJ353))&gt;0</formula>
    </cfRule>
  </conditionalFormatting>
  <conditionalFormatting sqref="PJ367:PJ377 PJ381:PJ391 PJ395:PJ404">
    <cfRule type="notContainsBlanks" dxfId="2661" priority="2693">
      <formula>LEN(TRIM(PJ367))&gt;0</formula>
    </cfRule>
  </conditionalFormatting>
  <conditionalFormatting sqref="PJ409:PJ418">
    <cfRule type="notContainsBlanks" dxfId="2660" priority="2691">
      <formula>LEN(TRIM(PJ409))&gt;0</formula>
    </cfRule>
  </conditionalFormatting>
  <conditionalFormatting sqref="PJ423:PJ433">
    <cfRule type="notContainsBlanks" dxfId="2659" priority="2689">
      <formula>LEN(TRIM(PJ423))&gt;0</formula>
    </cfRule>
  </conditionalFormatting>
  <conditionalFormatting sqref="PJ437:PJ447">
    <cfRule type="notContainsBlanks" dxfId="2658" priority="2687">
      <formula>LEN(TRIM(PJ437))&gt;0</formula>
    </cfRule>
  </conditionalFormatting>
  <conditionalFormatting sqref="PJ451:PJ461">
    <cfRule type="notContainsBlanks" dxfId="2657" priority="2685">
      <formula>LEN(TRIM(PJ451))&gt;0</formula>
    </cfRule>
  </conditionalFormatting>
  <conditionalFormatting sqref="PJ465:PJ474">
    <cfRule type="notContainsBlanks" dxfId="2656" priority="2683">
      <formula>LEN(TRIM(PJ465))&gt;0</formula>
    </cfRule>
  </conditionalFormatting>
  <conditionalFormatting sqref="PJ148:PK167">
    <cfRule type="notContainsBlanks" dxfId="2655" priority="2721">
      <formula>LEN(TRIM(PJ148))&gt;0</formula>
    </cfRule>
  </conditionalFormatting>
  <conditionalFormatting sqref="PJ172:PK191">
    <cfRule type="notContainsBlanks" dxfId="2654" priority="2720">
      <formula>LEN(TRIM(PJ172))&gt;0</formula>
    </cfRule>
  </conditionalFormatting>
  <conditionalFormatting sqref="PJ6:PP6">
    <cfRule type="notContainsText" dxfId="2653" priority="2719" operator="notContains" text="зазначте вид послуги...">
      <formula>ISERROR(SEARCH("зазначте вид послуги...",PJ6))</formula>
    </cfRule>
    <cfRule type="notContainsBlanks" dxfId="2652" priority="2680">
      <formula>LEN(TRIM(PJ6))&gt;0</formula>
    </cfRule>
    <cfRule type="notContainsText" dxfId="2651" priority="2734" operator="notContains" text="зазначте вид послуги…">
      <formula>ISERROR(SEARCH("зазначте вид послуги…",PJ6))</formula>
    </cfRule>
  </conditionalFormatting>
  <conditionalFormatting sqref="PK292:PK294">
    <cfRule type="cellIs" dxfId="2650" priority="2706" operator="notEqual">
      <formula>0</formula>
    </cfRule>
  </conditionalFormatting>
  <conditionalFormatting sqref="PL8:PL11">
    <cfRule type="notContainsBlanks" dxfId="2649" priority="2718">
      <formula>LEN(TRIM(PL8))&gt;0</formula>
    </cfRule>
  </conditionalFormatting>
  <conditionalFormatting sqref="PL197:PL216">
    <cfRule type="notContainsBlanks" dxfId="2648" priority="2716">
      <formula>LEN(TRIM(PL197))&gt;0</formula>
    </cfRule>
  </conditionalFormatting>
  <conditionalFormatting sqref="PL221:PL230">
    <cfRule type="notContainsBlanks" dxfId="2647" priority="2714">
      <formula>LEN(TRIM(PL221))&gt;0</formula>
    </cfRule>
  </conditionalFormatting>
  <conditionalFormatting sqref="PL235:PL244">
    <cfRule type="notContainsBlanks" dxfId="2646" priority="2712">
      <formula>LEN(TRIM(PL235))&gt;0</formula>
    </cfRule>
  </conditionalFormatting>
  <conditionalFormatting sqref="PL249:PL258">
    <cfRule type="notContainsBlanks" dxfId="2645" priority="2710">
      <formula>LEN(TRIM(PL249))&gt;0</formula>
    </cfRule>
  </conditionalFormatting>
  <conditionalFormatting sqref="PL277:PL286">
    <cfRule type="notContainsBlanks" dxfId="2644" priority="2707">
      <formula>LEN(TRIM(PL277))&gt;0</formula>
    </cfRule>
  </conditionalFormatting>
  <conditionalFormatting sqref="PL300:PL309">
    <cfRule type="notContainsBlanks" dxfId="2643" priority="2704">
      <formula>LEN(TRIM(PL300))&gt;0</formula>
    </cfRule>
  </conditionalFormatting>
  <conditionalFormatting sqref="PL311:PL320">
    <cfRule type="notContainsBlanks" dxfId="2642" priority="2702">
      <formula>LEN(TRIM(PL311))&gt;0</formula>
    </cfRule>
  </conditionalFormatting>
  <conditionalFormatting sqref="PL325:PL334">
    <cfRule type="notContainsBlanks" dxfId="2641" priority="2700">
      <formula>LEN(TRIM(PL325))&gt;0</formula>
    </cfRule>
  </conditionalFormatting>
  <conditionalFormatting sqref="PL339:PL348">
    <cfRule type="notContainsBlanks" dxfId="2640" priority="2697">
      <formula>LEN(TRIM(PL339))&gt;0</formula>
    </cfRule>
  </conditionalFormatting>
  <conditionalFormatting sqref="PL49:PM68">
    <cfRule type="notContainsBlanks" dxfId="2639" priority="2732">
      <formula>LEN(TRIM(PL49))&gt;0</formula>
    </cfRule>
  </conditionalFormatting>
  <conditionalFormatting sqref="PL70:PM89">
    <cfRule type="notContainsBlanks" dxfId="2638" priority="2726">
      <formula>LEN(TRIM(PL70))&gt;0</formula>
    </cfRule>
  </conditionalFormatting>
  <conditionalFormatting sqref="PL91:PM110">
    <cfRule type="notContainsBlanks" dxfId="2637" priority="2725">
      <formula>LEN(TRIM(PL91))&gt;0</formula>
    </cfRule>
  </conditionalFormatting>
  <conditionalFormatting sqref="PL112:PM121">
    <cfRule type="notContainsBlanks" dxfId="2636" priority="2724">
      <formula>LEN(TRIM(PL112))&gt;0</formula>
    </cfRule>
  </conditionalFormatting>
  <conditionalFormatting sqref="PL123:PM132">
    <cfRule type="notContainsBlanks" dxfId="2635" priority="2723">
      <formula>LEN(TRIM(PL123))&gt;0</formula>
    </cfRule>
  </conditionalFormatting>
  <conditionalFormatting sqref="PL134:PM143">
    <cfRule type="notContainsBlanks" dxfId="2634" priority="2722">
      <formula>LEN(TRIM(PL134))&gt;0</formula>
    </cfRule>
  </conditionalFormatting>
  <conditionalFormatting sqref="PM353:PM362">
    <cfRule type="notContainsBlanks" dxfId="2633" priority="2694">
      <formula>LEN(TRIM(PM353))&gt;0</formula>
    </cfRule>
  </conditionalFormatting>
  <conditionalFormatting sqref="PM367:PM377 PM381:PM391 PM395:PM404">
    <cfRule type="notContainsBlanks" dxfId="2632" priority="2692">
      <formula>LEN(TRIM(PM367))&gt;0</formula>
    </cfRule>
  </conditionalFormatting>
  <conditionalFormatting sqref="PM409:PM418">
    <cfRule type="notContainsBlanks" dxfId="2631" priority="2690">
      <formula>LEN(TRIM(PM409))&gt;0</formula>
    </cfRule>
  </conditionalFormatting>
  <conditionalFormatting sqref="PM423:PM433">
    <cfRule type="notContainsBlanks" dxfId="2630" priority="2688">
      <formula>LEN(TRIM(PM423))&gt;0</formula>
    </cfRule>
  </conditionalFormatting>
  <conditionalFormatting sqref="PM437:PM447">
    <cfRule type="notContainsBlanks" dxfId="2629" priority="2686">
      <formula>LEN(TRIM(PM437))&gt;0</formula>
    </cfRule>
  </conditionalFormatting>
  <conditionalFormatting sqref="PM451:PM461">
    <cfRule type="notContainsBlanks" dxfId="2628" priority="2684">
      <formula>LEN(TRIM(PM451))&gt;0</formula>
    </cfRule>
  </conditionalFormatting>
  <conditionalFormatting sqref="PM465:PM474">
    <cfRule type="notContainsBlanks" dxfId="2627" priority="2682">
      <formula>LEN(TRIM(PM465))&gt;0</formula>
    </cfRule>
  </conditionalFormatting>
  <conditionalFormatting sqref="PN37 PN39">
    <cfRule type="notContainsBlanks" dxfId="2626" priority="2681">
      <formula>LEN(TRIM(PN37))&gt;0</formula>
    </cfRule>
  </conditionalFormatting>
  <conditionalFormatting sqref="PN38 PN40:PN41">
    <cfRule type="notContainsBlanks" dxfId="2625" priority="2736">
      <formula>LEN(TRIM(PN38))&gt;0</formula>
    </cfRule>
    <cfRule type="notContainsBlanks" dxfId="2624" priority="2735">
      <formula>LEN(TRIM(PN38))&gt;0</formula>
    </cfRule>
  </conditionalFormatting>
  <conditionalFormatting sqref="PN325:PN334">
    <cfRule type="notContainsBlanks" dxfId="2623" priority="2699">
      <formula>LEN(TRIM(PN325))&gt;0</formula>
    </cfRule>
  </conditionalFormatting>
  <conditionalFormatting sqref="PN339:PN348">
    <cfRule type="notContainsBlanks" dxfId="2622" priority="2696">
      <formula>LEN(TRIM(PN339))&gt;0</formula>
    </cfRule>
  </conditionalFormatting>
  <conditionalFormatting sqref="PR49:PR68">
    <cfRule type="notContainsBlanks" dxfId="2621" priority="2676">
      <formula>LEN(TRIM(PR49))&gt;0</formula>
    </cfRule>
  </conditionalFormatting>
  <conditionalFormatting sqref="PR70:PR89">
    <cfRule type="notContainsBlanks" dxfId="2620" priority="2674">
      <formula>LEN(TRIM(PR70))&gt;0</formula>
    </cfRule>
  </conditionalFormatting>
  <conditionalFormatting sqref="PR91:PR110">
    <cfRule type="notContainsBlanks" dxfId="2619" priority="2673">
      <formula>LEN(TRIM(PR91))&gt;0</formula>
    </cfRule>
  </conditionalFormatting>
  <conditionalFormatting sqref="PR112:PR121">
    <cfRule type="notContainsBlanks" dxfId="2618" priority="2672">
      <formula>LEN(TRIM(PR112))&gt;0</formula>
    </cfRule>
  </conditionalFormatting>
  <conditionalFormatting sqref="PR123:PR132">
    <cfRule type="notContainsBlanks" dxfId="2617" priority="2671">
      <formula>LEN(TRIM(PR123))&gt;0</formula>
    </cfRule>
  </conditionalFormatting>
  <conditionalFormatting sqref="PR134:PR143">
    <cfRule type="notContainsBlanks" dxfId="2616" priority="2670">
      <formula>LEN(TRIM(PR134))&gt;0</formula>
    </cfRule>
  </conditionalFormatting>
  <conditionalFormatting sqref="PR197:PR216">
    <cfRule type="notContainsBlanks" dxfId="2615" priority="2660">
      <formula>LEN(TRIM(PR197))&gt;0</formula>
    </cfRule>
  </conditionalFormatting>
  <conditionalFormatting sqref="PR221:PR230">
    <cfRule type="notContainsBlanks" dxfId="2614" priority="2658">
      <formula>LEN(TRIM(PR221))&gt;0</formula>
    </cfRule>
  </conditionalFormatting>
  <conditionalFormatting sqref="PR235:PR244">
    <cfRule type="notContainsBlanks" dxfId="2613" priority="2656">
      <formula>LEN(TRIM(PR235))&gt;0</formula>
    </cfRule>
  </conditionalFormatting>
  <conditionalFormatting sqref="PR249:PR258">
    <cfRule type="notContainsBlanks" dxfId="2612" priority="2654">
      <formula>LEN(TRIM(PR249))&gt;0</formula>
    </cfRule>
  </conditionalFormatting>
  <conditionalFormatting sqref="PR263:PR272">
    <cfRule type="notContainsBlanks" dxfId="2611" priority="2652">
      <formula>LEN(TRIM(PR263))&gt;0</formula>
    </cfRule>
  </conditionalFormatting>
  <conditionalFormatting sqref="PR277:PR286">
    <cfRule type="notContainsBlanks" dxfId="2610" priority="2651">
      <formula>LEN(TRIM(PR277))&gt;0</formula>
    </cfRule>
  </conditionalFormatting>
  <conditionalFormatting sqref="PR300:PR309">
    <cfRule type="notContainsBlanks" dxfId="2609" priority="2648">
      <formula>LEN(TRIM(PR300))&gt;0</formula>
    </cfRule>
  </conditionalFormatting>
  <conditionalFormatting sqref="PR311:PR320">
    <cfRule type="notContainsBlanks" dxfId="2608" priority="2646">
      <formula>LEN(TRIM(PR311))&gt;0</formula>
    </cfRule>
  </conditionalFormatting>
  <conditionalFormatting sqref="PR325:PR334">
    <cfRule type="notContainsBlanks" dxfId="2607" priority="2644">
      <formula>LEN(TRIM(PR325))&gt;0</formula>
    </cfRule>
  </conditionalFormatting>
  <conditionalFormatting sqref="PR339:PR348">
    <cfRule type="notContainsBlanks" dxfId="2606" priority="2641">
      <formula>LEN(TRIM(PR339))&gt;0</formula>
    </cfRule>
  </conditionalFormatting>
  <conditionalFormatting sqref="PR353:PR362">
    <cfRule type="notContainsBlanks" dxfId="2605" priority="2638">
      <formula>LEN(TRIM(PR353))&gt;0</formula>
    </cfRule>
  </conditionalFormatting>
  <conditionalFormatting sqref="PR367:PR377 PR381:PR391 PR395:PR404">
    <cfRule type="notContainsBlanks" dxfId="2604" priority="2636">
      <formula>LEN(TRIM(PR367))&gt;0</formula>
    </cfRule>
  </conditionalFormatting>
  <conditionalFormatting sqref="PR409:PR418">
    <cfRule type="notContainsBlanks" dxfId="2603" priority="2634">
      <formula>LEN(TRIM(PR409))&gt;0</formula>
    </cfRule>
  </conditionalFormatting>
  <conditionalFormatting sqref="PR423:PR433">
    <cfRule type="notContainsBlanks" dxfId="2602" priority="2632">
      <formula>LEN(TRIM(PR423))&gt;0</formula>
    </cfRule>
  </conditionalFormatting>
  <conditionalFormatting sqref="PR437:PR447">
    <cfRule type="notContainsBlanks" dxfId="2601" priority="2630">
      <formula>LEN(TRIM(PR437))&gt;0</formula>
    </cfRule>
  </conditionalFormatting>
  <conditionalFormatting sqref="PR451:PR461">
    <cfRule type="notContainsBlanks" dxfId="2600" priority="2628">
      <formula>LEN(TRIM(PR451))&gt;0</formula>
    </cfRule>
  </conditionalFormatting>
  <conditionalFormatting sqref="PR465:PR474">
    <cfRule type="notContainsBlanks" dxfId="2599" priority="2626">
      <formula>LEN(TRIM(PR465))&gt;0</formula>
    </cfRule>
  </conditionalFormatting>
  <conditionalFormatting sqref="PR148:PS167">
    <cfRule type="notContainsBlanks" dxfId="2598" priority="2664">
      <formula>LEN(TRIM(PR148))&gt;0</formula>
    </cfRule>
  </conditionalFormatting>
  <conditionalFormatting sqref="PR172:PS191">
    <cfRule type="notContainsBlanks" dxfId="2597" priority="2663">
      <formula>LEN(TRIM(PR172))&gt;0</formula>
    </cfRule>
  </conditionalFormatting>
  <conditionalFormatting sqref="PR6:PX6">
    <cfRule type="notContainsText" dxfId="2596" priority="2662" operator="notContains" text="зазначте вид послуги...">
      <formula>ISERROR(SEARCH("зазначте вид послуги...",PR6))</formula>
    </cfRule>
    <cfRule type="notContainsBlanks" dxfId="2595" priority="2623">
      <formula>LEN(TRIM(PR6))&gt;0</formula>
    </cfRule>
    <cfRule type="notContainsText" dxfId="2594" priority="2677" operator="notContains" text="зазначте вид послуги…">
      <formula>ISERROR(SEARCH("зазначте вид послуги…",PR6))</formula>
    </cfRule>
  </conditionalFormatting>
  <conditionalFormatting sqref="PS292:PS294">
    <cfRule type="cellIs" dxfId="2593" priority="2649" operator="notEqual">
      <formula>0</formula>
    </cfRule>
  </conditionalFormatting>
  <conditionalFormatting sqref="PT8:PT11">
    <cfRule type="notContainsBlanks" dxfId="2592" priority="2661">
      <formula>LEN(TRIM(PT8))&gt;0</formula>
    </cfRule>
  </conditionalFormatting>
  <conditionalFormatting sqref="PT197:PT216">
    <cfRule type="notContainsBlanks" dxfId="2591" priority="2659">
      <formula>LEN(TRIM(PT197))&gt;0</formula>
    </cfRule>
  </conditionalFormatting>
  <conditionalFormatting sqref="PT221:PT230">
    <cfRule type="notContainsBlanks" dxfId="2590" priority="2657">
      <formula>LEN(TRIM(PT221))&gt;0</formula>
    </cfRule>
  </conditionalFormatting>
  <conditionalFormatting sqref="PT235:PT244">
    <cfRule type="notContainsBlanks" dxfId="2589" priority="2655">
      <formula>LEN(TRIM(PT235))&gt;0</formula>
    </cfRule>
  </conditionalFormatting>
  <conditionalFormatting sqref="PT249:PT258">
    <cfRule type="notContainsBlanks" dxfId="2588" priority="2653">
      <formula>LEN(TRIM(PT249))&gt;0</formula>
    </cfRule>
  </conditionalFormatting>
  <conditionalFormatting sqref="PT277:PT286">
    <cfRule type="notContainsBlanks" dxfId="2587" priority="2650">
      <formula>LEN(TRIM(PT277))&gt;0</formula>
    </cfRule>
  </conditionalFormatting>
  <conditionalFormatting sqref="PT300:PT309">
    <cfRule type="notContainsBlanks" dxfId="2586" priority="2647">
      <formula>LEN(TRIM(PT300))&gt;0</formula>
    </cfRule>
  </conditionalFormatting>
  <conditionalFormatting sqref="PT311:PT320">
    <cfRule type="notContainsBlanks" dxfId="2585" priority="2645">
      <formula>LEN(TRIM(PT311))&gt;0</formula>
    </cfRule>
  </conditionalFormatting>
  <conditionalFormatting sqref="PT325:PT334">
    <cfRule type="notContainsBlanks" dxfId="2584" priority="2643">
      <formula>LEN(TRIM(PT325))&gt;0</formula>
    </cfRule>
  </conditionalFormatting>
  <conditionalFormatting sqref="PT339:PT348">
    <cfRule type="notContainsBlanks" dxfId="2583" priority="2640">
      <formula>LEN(TRIM(PT339))&gt;0</formula>
    </cfRule>
  </conditionalFormatting>
  <conditionalFormatting sqref="PT49:PU68">
    <cfRule type="notContainsBlanks" dxfId="2582" priority="2675">
      <formula>LEN(TRIM(PT49))&gt;0</formula>
    </cfRule>
  </conditionalFormatting>
  <conditionalFormatting sqref="PT70:PU89">
    <cfRule type="notContainsBlanks" dxfId="2581" priority="2669">
      <formula>LEN(TRIM(PT70))&gt;0</formula>
    </cfRule>
  </conditionalFormatting>
  <conditionalFormatting sqref="PT91:PU110">
    <cfRule type="notContainsBlanks" dxfId="2580" priority="2668">
      <formula>LEN(TRIM(PT91))&gt;0</formula>
    </cfRule>
  </conditionalFormatting>
  <conditionalFormatting sqref="PT112:PU121">
    <cfRule type="notContainsBlanks" dxfId="2579" priority="2667">
      <formula>LEN(TRIM(PT112))&gt;0</formula>
    </cfRule>
  </conditionalFormatting>
  <conditionalFormatting sqref="PT123:PU132">
    <cfRule type="notContainsBlanks" dxfId="2578" priority="2666">
      <formula>LEN(TRIM(PT123))&gt;0</formula>
    </cfRule>
  </conditionalFormatting>
  <conditionalFormatting sqref="PT134:PU143">
    <cfRule type="notContainsBlanks" dxfId="2577" priority="2665">
      <formula>LEN(TRIM(PT134))&gt;0</formula>
    </cfRule>
  </conditionalFormatting>
  <conditionalFormatting sqref="PU353:PU362">
    <cfRule type="notContainsBlanks" dxfId="2576" priority="2637">
      <formula>LEN(TRIM(PU353))&gt;0</formula>
    </cfRule>
  </conditionalFormatting>
  <conditionalFormatting sqref="PU367:PU377 PU381:PU391 PU395:PU404">
    <cfRule type="notContainsBlanks" dxfId="2575" priority="2635">
      <formula>LEN(TRIM(PU367))&gt;0</formula>
    </cfRule>
  </conditionalFormatting>
  <conditionalFormatting sqref="PU409:PU418">
    <cfRule type="notContainsBlanks" dxfId="2574" priority="2633">
      <formula>LEN(TRIM(PU409))&gt;0</formula>
    </cfRule>
  </conditionalFormatting>
  <conditionalFormatting sqref="PU423:PU433">
    <cfRule type="notContainsBlanks" dxfId="2573" priority="2631">
      <formula>LEN(TRIM(PU423))&gt;0</formula>
    </cfRule>
  </conditionalFormatting>
  <conditionalFormatting sqref="PU437:PU447">
    <cfRule type="notContainsBlanks" dxfId="2572" priority="2629">
      <formula>LEN(TRIM(PU437))&gt;0</formula>
    </cfRule>
  </conditionalFormatting>
  <conditionalFormatting sqref="PU451:PU461">
    <cfRule type="notContainsBlanks" dxfId="2571" priority="2627">
      <formula>LEN(TRIM(PU451))&gt;0</formula>
    </cfRule>
  </conditionalFormatting>
  <conditionalFormatting sqref="PU465:PU474">
    <cfRule type="notContainsBlanks" dxfId="2570" priority="2625">
      <formula>LEN(TRIM(PU465))&gt;0</formula>
    </cfRule>
  </conditionalFormatting>
  <conditionalFormatting sqref="PV37 PV39">
    <cfRule type="notContainsBlanks" dxfId="2569" priority="2624">
      <formula>LEN(TRIM(PV37))&gt;0</formula>
    </cfRule>
  </conditionalFormatting>
  <conditionalFormatting sqref="PV38 PV40:PV41">
    <cfRule type="notContainsBlanks" dxfId="2568" priority="2678">
      <formula>LEN(TRIM(PV38))&gt;0</formula>
    </cfRule>
    <cfRule type="notContainsBlanks" dxfId="2567" priority="2679">
      <formula>LEN(TRIM(PV38))&gt;0</formula>
    </cfRule>
  </conditionalFormatting>
  <conditionalFormatting sqref="PV325:PV334">
    <cfRule type="notContainsBlanks" dxfId="2566" priority="2642">
      <formula>LEN(TRIM(PV325))&gt;0</formula>
    </cfRule>
  </conditionalFormatting>
  <conditionalFormatting sqref="PV339:PV348">
    <cfRule type="notContainsBlanks" dxfId="2565" priority="2639">
      <formula>LEN(TRIM(PV339))&gt;0</formula>
    </cfRule>
  </conditionalFormatting>
  <conditionalFormatting sqref="PZ49:PZ68">
    <cfRule type="notContainsBlanks" dxfId="2564" priority="2619">
      <formula>LEN(TRIM(PZ49))&gt;0</formula>
    </cfRule>
  </conditionalFormatting>
  <conditionalFormatting sqref="PZ70:PZ89">
    <cfRule type="notContainsBlanks" dxfId="2563" priority="2617">
      <formula>LEN(TRIM(PZ70))&gt;0</formula>
    </cfRule>
  </conditionalFormatting>
  <conditionalFormatting sqref="PZ91:PZ110">
    <cfRule type="notContainsBlanks" dxfId="2562" priority="2616">
      <formula>LEN(TRIM(PZ91))&gt;0</formula>
    </cfRule>
  </conditionalFormatting>
  <conditionalFormatting sqref="PZ112:PZ121">
    <cfRule type="notContainsBlanks" dxfId="2561" priority="2615">
      <formula>LEN(TRIM(PZ112))&gt;0</formula>
    </cfRule>
  </conditionalFormatting>
  <conditionalFormatting sqref="PZ123:PZ132">
    <cfRule type="notContainsBlanks" dxfId="2560" priority="2614">
      <formula>LEN(TRIM(PZ123))&gt;0</formula>
    </cfRule>
  </conditionalFormatting>
  <conditionalFormatting sqref="PZ134:PZ143">
    <cfRule type="notContainsBlanks" dxfId="2559" priority="2613">
      <formula>LEN(TRIM(PZ134))&gt;0</formula>
    </cfRule>
  </conditionalFormatting>
  <conditionalFormatting sqref="PZ197:PZ216">
    <cfRule type="notContainsBlanks" dxfId="2558" priority="2603">
      <formula>LEN(TRIM(PZ197))&gt;0</formula>
    </cfRule>
  </conditionalFormatting>
  <conditionalFormatting sqref="PZ221:PZ230">
    <cfRule type="notContainsBlanks" dxfId="2557" priority="2601">
      <formula>LEN(TRIM(PZ221))&gt;0</formula>
    </cfRule>
  </conditionalFormatting>
  <conditionalFormatting sqref="PZ235:PZ244">
    <cfRule type="notContainsBlanks" dxfId="2556" priority="2599">
      <formula>LEN(TRIM(PZ235))&gt;0</formula>
    </cfRule>
  </conditionalFormatting>
  <conditionalFormatting sqref="PZ249:PZ258">
    <cfRule type="notContainsBlanks" dxfId="2555" priority="2597">
      <formula>LEN(TRIM(PZ249))&gt;0</formula>
    </cfRule>
  </conditionalFormatting>
  <conditionalFormatting sqref="PZ263:PZ272">
    <cfRule type="notContainsBlanks" dxfId="2554" priority="2595">
      <formula>LEN(TRIM(PZ263))&gt;0</formula>
    </cfRule>
  </conditionalFormatting>
  <conditionalFormatting sqref="PZ277:PZ286">
    <cfRule type="notContainsBlanks" dxfId="2553" priority="2594">
      <formula>LEN(TRIM(PZ277))&gt;0</formula>
    </cfRule>
  </conditionalFormatting>
  <conditionalFormatting sqref="PZ300:PZ309">
    <cfRule type="notContainsBlanks" dxfId="2552" priority="2591">
      <formula>LEN(TRIM(PZ300))&gt;0</formula>
    </cfRule>
  </conditionalFormatting>
  <conditionalFormatting sqref="PZ311:PZ320">
    <cfRule type="notContainsBlanks" dxfId="2551" priority="2589">
      <formula>LEN(TRIM(PZ311))&gt;0</formula>
    </cfRule>
  </conditionalFormatting>
  <conditionalFormatting sqref="PZ325:PZ334">
    <cfRule type="notContainsBlanks" dxfId="2550" priority="2587">
      <formula>LEN(TRIM(PZ325))&gt;0</formula>
    </cfRule>
  </conditionalFormatting>
  <conditionalFormatting sqref="PZ339:PZ348">
    <cfRule type="notContainsBlanks" dxfId="2549" priority="2584">
      <formula>LEN(TRIM(PZ339))&gt;0</formula>
    </cfRule>
  </conditionalFormatting>
  <conditionalFormatting sqref="PZ353:PZ362">
    <cfRule type="notContainsBlanks" dxfId="2548" priority="2581">
      <formula>LEN(TRIM(PZ353))&gt;0</formula>
    </cfRule>
  </conditionalFormatting>
  <conditionalFormatting sqref="PZ367:PZ377 PZ381:PZ391 PZ395:PZ404">
    <cfRule type="notContainsBlanks" dxfId="2547" priority="2579">
      <formula>LEN(TRIM(PZ367))&gt;0</formula>
    </cfRule>
  </conditionalFormatting>
  <conditionalFormatting sqref="PZ409:PZ418">
    <cfRule type="notContainsBlanks" dxfId="2546" priority="2577">
      <formula>LEN(TRIM(PZ409))&gt;0</formula>
    </cfRule>
  </conditionalFormatting>
  <conditionalFormatting sqref="PZ423:PZ433">
    <cfRule type="notContainsBlanks" dxfId="2545" priority="2575">
      <formula>LEN(TRIM(PZ423))&gt;0</formula>
    </cfRule>
  </conditionalFormatting>
  <conditionalFormatting sqref="PZ437:PZ447">
    <cfRule type="notContainsBlanks" dxfId="2544" priority="2573">
      <formula>LEN(TRIM(PZ437))&gt;0</formula>
    </cfRule>
  </conditionalFormatting>
  <conditionalFormatting sqref="PZ451:PZ461">
    <cfRule type="notContainsBlanks" dxfId="2543" priority="2571">
      <formula>LEN(TRIM(PZ451))&gt;0</formula>
    </cfRule>
  </conditionalFormatting>
  <conditionalFormatting sqref="PZ465:PZ474">
    <cfRule type="notContainsBlanks" dxfId="2542" priority="2569">
      <formula>LEN(TRIM(PZ465))&gt;0</formula>
    </cfRule>
  </conditionalFormatting>
  <conditionalFormatting sqref="PZ148:QA167">
    <cfRule type="notContainsBlanks" dxfId="2541" priority="2607">
      <formula>LEN(TRIM(PZ148))&gt;0</formula>
    </cfRule>
  </conditionalFormatting>
  <conditionalFormatting sqref="PZ172:QA191">
    <cfRule type="notContainsBlanks" dxfId="2540" priority="2606">
      <formula>LEN(TRIM(PZ172))&gt;0</formula>
    </cfRule>
  </conditionalFormatting>
  <conditionalFormatting sqref="PZ6:QF6">
    <cfRule type="notContainsText" dxfId="2539" priority="2620" operator="notContains" text="зазначте вид послуги…">
      <formula>ISERROR(SEARCH("зазначте вид послуги…",PZ6))</formula>
    </cfRule>
    <cfRule type="notContainsBlanks" dxfId="2538" priority="2566">
      <formula>LEN(TRIM(PZ6))&gt;0</formula>
    </cfRule>
    <cfRule type="notContainsText" dxfId="2537" priority="2605" operator="notContains" text="зазначте вид послуги...">
      <formula>ISERROR(SEARCH("зазначте вид послуги...",PZ6))</formula>
    </cfRule>
  </conditionalFormatting>
  <conditionalFormatting sqref="QA292:QA294">
    <cfRule type="cellIs" dxfId="2536" priority="2592" operator="notEqual">
      <formula>0</formula>
    </cfRule>
  </conditionalFormatting>
  <conditionalFormatting sqref="QB8:QB11">
    <cfRule type="notContainsBlanks" dxfId="2535" priority="2604">
      <formula>LEN(TRIM(QB8))&gt;0</formula>
    </cfRule>
  </conditionalFormatting>
  <conditionalFormatting sqref="QB197:QB216">
    <cfRule type="notContainsBlanks" dxfId="2534" priority="2602">
      <formula>LEN(TRIM(QB197))&gt;0</formula>
    </cfRule>
  </conditionalFormatting>
  <conditionalFormatting sqref="QB221:QB230">
    <cfRule type="notContainsBlanks" dxfId="2533" priority="2600">
      <formula>LEN(TRIM(QB221))&gt;0</formula>
    </cfRule>
  </conditionalFormatting>
  <conditionalFormatting sqref="QB235:QB244">
    <cfRule type="notContainsBlanks" dxfId="2532" priority="2598">
      <formula>LEN(TRIM(QB235))&gt;0</formula>
    </cfRule>
  </conditionalFormatting>
  <conditionalFormatting sqref="QB249:QB258">
    <cfRule type="notContainsBlanks" dxfId="2531" priority="2596">
      <formula>LEN(TRIM(QB249))&gt;0</formula>
    </cfRule>
  </conditionalFormatting>
  <conditionalFormatting sqref="QB277:QB286">
    <cfRule type="notContainsBlanks" dxfId="2530" priority="2593">
      <formula>LEN(TRIM(QB277))&gt;0</formula>
    </cfRule>
  </conditionalFormatting>
  <conditionalFormatting sqref="QB300:QB309">
    <cfRule type="notContainsBlanks" dxfId="2529" priority="2590">
      <formula>LEN(TRIM(QB300))&gt;0</formula>
    </cfRule>
  </conditionalFormatting>
  <conditionalFormatting sqref="QB311:QB320">
    <cfRule type="notContainsBlanks" dxfId="2528" priority="2588">
      <formula>LEN(TRIM(QB311))&gt;0</formula>
    </cfRule>
  </conditionalFormatting>
  <conditionalFormatting sqref="QB325:QB334">
    <cfRule type="notContainsBlanks" dxfId="2527" priority="2586">
      <formula>LEN(TRIM(QB325))&gt;0</formula>
    </cfRule>
  </conditionalFormatting>
  <conditionalFormatting sqref="QB339:QB348">
    <cfRule type="notContainsBlanks" dxfId="2526" priority="2583">
      <formula>LEN(TRIM(QB339))&gt;0</formula>
    </cfRule>
  </conditionalFormatting>
  <conditionalFormatting sqref="QB49:QC68">
    <cfRule type="notContainsBlanks" dxfId="2525" priority="2618">
      <formula>LEN(TRIM(QB49))&gt;0</formula>
    </cfRule>
  </conditionalFormatting>
  <conditionalFormatting sqref="QB70:QC89">
    <cfRule type="notContainsBlanks" dxfId="2524" priority="2612">
      <formula>LEN(TRIM(QB70))&gt;0</formula>
    </cfRule>
  </conditionalFormatting>
  <conditionalFormatting sqref="QB91:QC110">
    <cfRule type="notContainsBlanks" dxfId="2523" priority="2611">
      <formula>LEN(TRIM(QB91))&gt;0</formula>
    </cfRule>
  </conditionalFormatting>
  <conditionalFormatting sqref="QB112:QC121">
    <cfRule type="notContainsBlanks" dxfId="2522" priority="2610">
      <formula>LEN(TRIM(QB112))&gt;0</formula>
    </cfRule>
  </conditionalFormatting>
  <conditionalFormatting sqref="QB123:QC132">
    <cfRule type="notContainsBlanks" dxfId="2521" priority="2609">
      <formula>LEN(TRIM(QB123))&gt;0</formula>
    </cfRule>
  </conditionalFormatting>
  <conditionalFormatting sqref="QB134:QC143">
    <cfRule type="notContainsBlanks" dxfId="2520" priority="2608">
      <formula>LEN(TRIM(QB134))&gt;0</formula>
    </cfRule>
  </conditionalFormatting>
  <conditionalFormatting sqref="QC353:QC362">
    <cfRule type="notContainsBlanks" dxfId="2519" priority="2580">
      <formula>LEN(TRIM(QC353))&gt;0</formula>
    </cfRule>
  </conditionalFormatting>
  <conditionalFormatting sqref="QC367:QC377 QC381:QC391 QC395:QC404">
    <cfRule type="notContainsBlanks" dxfId="2518" priority="2578">
      <formula>LEN(TRIM(QC367))&gt;0</formula>
    </cfRule>
  </conditionalFormatting>
  <conditionalFormatting sqref="QC409:QC418">
    <cfRule type="notContainsBlanks" dxfId="2517" priority="2576">
      <formula>LEN(TRIM(QC409))&gt;0</formula>
    </cfRule>
  </conditionalFormatting>
  <conditionalFormatting sqref="QC423:QC433">
    <cfRule type="notContainsBlanks" dxfId="2516" priority="2574">
      <formula>LEN(TRIM(QC423))&gt;0</formula>
    </cfRule>
  </conditionalFormatting>
  <conditionalFormatting sqref="QC437:QC447">
    <cfRule type="notContainsBlanks" dxfId="2515" priority="2572">
      <formula>LEN(TRIM(QC437))&gt;0</formula>
    </cfRule>
  </conditionalFormatting>
  <conditionalFormatting sqref="QC451:QC461">
    <cfRule type="notContainsBlanks" dxfId="2514" priority="2570">
      <formula>LEN(TRIM(QC451))&gt;0</formula>
    </cfRule>
  </conditionalFormatting>
  <conditionalFormatting sqref="QC465:QC474">
    <cfRule type="notContainsBlanks" dxfId="2513" priority="2568">
      <formula>LEN(TRIM(QC465))&gt;0</formula>
    </cfRule>
  </conditionalFormatting>
  <conditionalFormatting sqref="QD37 QD39">
    <cfRule type="notContainsBlanks" dxfId="2512" priority="2567">
      <formula>LEN(TRIM(QD37))&gt;0</formula>
    </cfRule>
  </conditionalFormatting>
  <conditionalFormatting sqref="QD38 QD40:QD41">
    <cfRule type="notContainsBlanks" dxfId="2511" priority="2622">
      <formula>LEN(TRIM(QD38))&gt;0</formula>
    </cfRule>
    <cfRule type="notContainsBlanks" dxfId="2510" priority="2621">
      <formula>LEN(TRIM(QD38))&gt;0</formula>
    </cfRule>
  </conditionalFormatting>
  <conditionalFormatting sqref="QD325:QD334">
    <cfRule type="notContainsBlanks" dxfId="2509" priority="2585">
      <formula>LEN(TRIM(QD325))&gt;0</formula>
    </cfRule>
  </conditionalFormatting>
  <conditionalFormatting sqref="QD339:QD348">
    <cfRule type="notContainsBlanks" dxfId="2508" priority="2582">
      <formula>LEN(TRIM(QD339))&gt;0</formula>
    </cfRule>
  </conditionalFormatting>
  <conditionalFormatting sqref="QH49:QH68">
    <cfRule type="notContainsBlanks" dxfId="2507" priority="2562">
      <formula>LEN(TRIM(QH49))&gt;0</formula>
    </cfRule>
  </conditionalFormatting>
  <conditionalFormatting sqref="QH70:QH89">
    <cfRule type="notContainsBlanks" dxfId="2506" priority="2560">
      <formula>LEN(TRIM(QH70))&gt;0</formula>
    </cfRule>
  </conditionalFormatting>
  <conditionalFormatting sqref="QH91:QH110">
    <cfRule type="notContainsBlanks" dxfId="2505" priority="2559">
      <formula>LEN(TRIM(QH91))&gt;0</formula>
    </cfRule>
  </conditionalFormatting>
  <conditionalFormatting sqref="QH112:QH121">
    <cfRule type="notContainsBlanks" dxfId="2504" priority="2558">
      <formula>LEN(TRIM(QH112))&gt;0</formula>
    </cfRule>
  </conditionalFormatting>
  <conditionalFormatting sqref="QH123:QH132">
    <cfRule type="notContainsBlanks" dxfId="2503" priority="2557">
      <formula>LEN(TRIM(QH123))&gt;0</formula>
    </cfRule>
  </conditionalFormatting>
  <conditionalFormatting sqref="QH134:QH143">
    <cfRule type="notContainsBlanks" dxfId="2502" priority="2556">
      <formula>LEN(TRIM(QH134))&gt;0</formula>
    </cfRule>
  </conditionalFormatting>
  <conditionalFormatting sqref="QH197:QH216">
    <cfRule type="notContainsBlanks" dxfId="2501" priority="2546">
      <formula>LEN(TRIM(QH197))&gt;0</formula>
    </cfRule>
  </conditionalFormatting>
  <conditionalFormatting sqref="QH221:QH230">
    <cfRule type="notContainsBlanks" dxfId="2500" priority="2544">
      <formula>LEN(TRIM(QH221))&gt;0</formula>
    </cfRule>
  </conditionalFormatting>
  <conditionalFormatting sqref="QH235:QH244">
    <cfRule type="notContainsBlanks" dxfId="2499" priority="2542">
      <formula>LEN(TRIM(QH235))&gt;0</formula>
    </cfRule>
  </conditionalFormatting>
  <conditionalFormatting sqref="QH249:QH258">
    <cfRule type="notContainsBlanks" dxfId="2498" priority="2540">
      <formula>LEN(TRIM(QH249))&gt;0</formula>
    </cfRule>
  </conditionalFormatting>
  <conditionalFormatting sqref="QH263:QH272">
    <cfRule type="notContainsBlanks" dxfId="2497" priority="2538">
      <formula>LEN(TRIM(QH263))&gt;0</formula>
    </cfRule>
  </conditionalFormatting>
  <conditionalFormatting sqref="QH277:QH286">
    <cfRule type="notContainsBlanks" dxfId="2496" priority="2537">
      <formula>LEN(TRIM(QH277))&gt;0</formula>
    </cfRule>
  </conditionalFormatting>
  <conditionalFormatting sqref="QH300:QH309">
    <cfRule type="notContainsBlanks" dxfId="2495" priority="2534">
      <formula>LEN(TRIM(QH300))&gt;0</formula>
    </cfRule>
  </conditionalFormatting>
  <conditionalFormatting sqref="QH311:QH320">
    <cfRule type="notContainsBlanks" dxfId="2494" priority="2532">
      <formula>LEN(TRIM(QH311))&gt;0</formula>
    </cfRule>
  </conditionalFormatting>
  <conditionalFormatting sqref="QH325:QH334">
    <cfRule type="notContainsBlanks" dxfId="2493" priority="2530">
      <formula>LEN(TRIM(QH325))&gt;0</formula>
    </cfRule>
  </conditionalFormatting>
  <conditionalFormatting sqref="QH339:QH348">
    <cfRule type="notContainsBlanks" dxfId="2492" priority="2527">
      <formula>LEN(TRIM(QH339))&gt;0</formula>
    </cfRule>
  </conditionalFormatting>
  <conditionalFormatting sqref="QH353:QH362">
    <cfRule type="notContainsBlanks" dxfId="2491" priority="2524">
      <formula>LEN(TRIM(QH353))&gt;0</formula>
    </cfRule>
  </conditionalFormatting>
  <conditionalFormatting sqref="QH367:QH377 QH381:QH391 QH395:QH404">
    <cfRule type="notContainsBlanks" dxfId="2490" priority="2522">
      <formula>LEN(TRIM(QH367))&gt;0</formula>
    </cfRule>
  </conditionalFormatting>
  <conditionalFormatting sqref="QH409:QH418">
    <cfRule type="notContainsBlanks" dxfId="2489" priority="2520">
      <formula>LEN(TRIM(QH409))&gt;0</formula>
    </cfRule>
  </conditionalFormatting>
  <conditionalFormatting sqref="QH423:QH433">
    <cfRule type="notContainsBlanks" dxfId="2488" priority="2518">
      <formula>LEN(TRIM(QH423))&gt;0</formula>
    </cfRule>
  </conditionalFormatting>
  <conditionalFormatting sqref="QH437:QH447">
    <cfRule type="notContainsBlanks" dxfId="2487" priority="2516">
      <formula>LEN(TRIM(QH437))&gt;0</formula>
    </cfRule>
  </conditionalFormatting>
  <conditionalFormatting sqref="QH451:QH461">
    <cfRule type="notContainsBlanks" dxfId="2486" priority="2514">
      <formula>LEN(TRIM(QH451))&gt;0</formula>
    </cfRule>
  </conditionalFormatting>
  <conditionalFormatting sqref="QH465:QH474">
    <cfRule type="notContainsBlanks" dxfId="2485" priority="2512">
      <formula>LEN(TRIM(QH465))&gt;0</formula>
    </cfRule>
  </conditionalFormatting>
  <conditionalFormatting sqref="QH148:QI167">
    <cfRule type="notContainsBlanks" dxfId="2484" priority="2550">
      <formula>LEN(TRIM(QH148))&gt;0</formula>
    </cfRule>
  </conditionalFormatting>
  <conditionalFormatting sqref="QH172:QI191">
    <cfRule type="notContainsBlanks" dxfId="2483" priority="2549">
      <formula>LEN(TRIM(QH172))&gt;0</formula>
    </cfRule>
  </conditionalFormatting>
  <conditionalFormatting sqref="QH6:QN6">
    <cfRule type="notContainsText" dxfId="2482" priority="2563" operator="notContains" text="зазначте вид послуги…">
      <formula>ISERROR(SEARCH("зазначте вид послуги…",QH6))</formula>
    </cfRule>
    <cfRule type="notContainsBlanks" dxfId="2481" priority="2509">
      <formula>LEN(TRIM(QH6))&gt;0</formula>
    </cfRule>
    <cfRule type="notContainsText" dxfId="2480" priority="2548" operator="notContains" text="зазначте вид послуги...">
      <formula>ISERROR(SEARCH("зазначте вид послуги...",QH6))</formula>
    </cfRule>
  </conditionalFormatting>
  <conditionalFormatting sqref="QI292:QI294">
    <cfRule type="cellIs" dxfId="2479" priority="2535" operator="notEqual">
      <formula>0</formula>
    </cfRule>
  </conditionalFormatting>
  <conditionalFormatting sqref="QJ8:QJ11">
    <cfRule type="notContainsBlanks" dxfId="2478" priority="2547">
      <formula>LEN(TRIM(QJ8))&gt;0</formula>
    </cfRule>
  </conditionalFormatting>
  <conditionalFormatting sqref="QJ197:QJ216">
    <cfRule type="notContainsBlanks" dxfId="2477" priority="2545">
      <formula>LEN(TRIM(QJ197))&gt;0</formula>
    </cfRule>
  </conditionalFormatting>
  <conditionalFormatting sqref="QJ221:QJ230">
    <cfRule type="notContainsBlanks" dxfId="2476" priority="2543">
      <formula>LEN(TRIM(QJ221))&gt;0</formula>
    </cfRule>
  </conditionalFormatting>
  <conditionalFormatting sqref="QJ235:QJ244">
    <cfRule type="notContainsBlanks" dxfId="2475" priority="2541">
      <formula>LEN(TRIM(QJ235))&gt;0</formula>
    </cfRule>
  </conditionalFormatting>
  <conditionalFormatting sqref="QJ249:QJ258">
    <cfRule type="notContainsBlanks" dxfId="2474" priority="2539">
      <formula>LEN(TRIM(QJ249))&gt;0</formula>
    </cfRule>
  </conditionalFormatting>
  <conditionalFormatting sqref="QJ277:QJ286">
    <cfRule type="notContainsBlanks" dxfId="2473" priority="2536">
      <formula>LEN(TRIM(QJ277))&gt;0</formula>
    </cfRule>
  </conditionalFormatting>
  <conditionalFormatting sqref="QJ300:QJ309">
    <cfRule type="notContainsBlanks" dxfId="2472" priority="2533">
      <formula>LEN(TRIM(QJ300))&gt;0</formula>
    </cfRule>
  </conditionalFormatting>
  <conditionalFormatting sqref="QJ311:QJ320">
    <cfRule type="notContainsBlanks" dxfId="2471" priority="2531">
      <formula>LEN(TRIM(QJ311))&gt;0</formula>
    </cfRule>
  </conditionalFormatting>
  <conditionalFormatting sqref="QJ325:QJ334">
    <cfRule type="notContainsBlanks" dxfId="2470" priority="2529">
      <formula>LEN(TRIM(QJ325))&gt;0</formula>
    </cfRule>
  </conditionalFormatting>
  <conditionalFormatting sqref="QJ339:QJ348">
    <cfRule type="notContainsBlanks" dxfId="2469" priority="2526">
      <formula>LEN(TRIM(QJ339))&gt;0</formula>
    </cfRule>
  </conditionalFormatting>
  <conditionalFormatting sqref="QJ49:QK68">
    <cfRule type="notContainsBlanks" dxfId="2468" priority="2561">
      <formula>LEN(TRIM(QJ49))&gt;0</formula>
    </cfRule>
  </conditionalFormatting>
  <conditionalFormatting sqref="QJ70:QK89">
    <cfRule type="notContainsBlanks" dxfId="2467" priority="2555">
      <formula>LEN(TRIM(QJ70))&gt;0</formula>
    </cfRule>
  </conditionalFormatting>
  <conditionalFormatting sqref="QJ91:QK110">
    <cfRule type="notContainsBlanks" dxfId="2466" priority="2554">
      <formula>LEN(TRIM(QJ91))&gt;0</formula>
    </cfRule>
  </conditionalFormatting>
  <conditionalFormatting sqref="QJ112:QK121">
    <cfRule type="notContainsBlanks" dxfId="2465" priority="2553">
      <formula>LEN(TRIM(QJ112))&gt;0</formula>
    </cfRule>
  </conditionalFormatting>
  <conditionalFormatting sqref="QJ123:QK132">
    <cfRule type="notContainsBlanks" dxfId="2464" priority="2552">
      <formula>LEN(TRIM(QJ123))&gt;0</formula>
    </cfRule>
  </conditionalFormatting>
  <conditionalFormatting sqref="QJ134:QK143">
    <cfRule type="notContainsBlanks" dxfId="2463" priority="2551">
      <formula>LEN(TRIM(QJ134))&gt;0</formula>
    </cfRule>
  </conditionalFormatting>
  <conditionalFormatting sqref="QK353:QK362">
    <cfRule type="notContainsBlanks" dxfId="2462" priority="2523">
      <formula>LEN(TRIM(QK353))&gt;0</formula>
    </cfRule>
  </conditionalFormatting>
  <conditionalFormatting sqref="QK367:QK377 QK381:QK391 QK395:QK404">
    <cfRule type="notContainsBlanks" dxfId="2461" priority="2521">
      <formula>LEN(TRIM(QK367))&gt;0</formula>
    </cfRule>
  </conditionalFormatting>
  <conditionalFormatting sqref="QK409:QK418">
    <cfRule type="notContainsBlanks" dxfId="2460" priority="2519">
      <formula>LEN(TRIM(QK409))&gt;0</formula>
    </cfRule>
  </conditionalFormatting>
  <conditionalFormatting sqref="QK423:QK433">
    <cfRule type="notContainsBlanks" dxfId="2459" priority="2517">
      <formula>LEN(TRIM(QK423))&gt;0</formula>
    </cfRule>
  </conditionalFormatting>
  <conditionalFormatting sqref="QK437:QK447">
    <cfRule type="notContainsBlanks" dxfId="2458" priority="2515">
      <formula>LEN(TRIM(QK437))&gt;0</formula>
    </cfRule>
  </conditionalFormatting>
  <conditionalFormatting sqref="QK451:QK461">
    <cfRule type="notContainsBlanks" dxfId="2457" priority="2513">
      <formula>LEN(TRIM(QK451))&gt;0</formula>
    </cfRule>
  </conditionalFormatting>
  <conditionalFormatting sqref="QK465:QK474">
    <cfRule type="notContainsBlanks" dxfId="2456" priority="2511">
      <formula>LEN(TRIM(QK465))&gt;0</formula>
    </cfRule>
  </conditionalFormatting>
  <conditionalFormatting sqref="QL37 QL39">
    <cfRule type="notContainsBlanks" dxfId="2455" priority="2510">
      <formula>LEN(TRIM(QL37))&gt;0</formula>
    </cfRule>
  </conditionalFormatting>
  <conditionalFormatting sqref="QL38 QL40:QL41">
    <cfRule type="notContainsBlanks" dxfId="2454" priority="2564">
      <formula>LEN(TRIM(QL38))&gt;0</formula>
    </cfRule>
    <cfRule type="notContainsBlanks" dxfId="2453" priority="2565">
      <formula>LEN(TRIM(QL38))&gt;0</formula>
    </cfRule>
  </conditionalFormatting>
  <conditionalFormatting sqref="QL325:QL334">
    <cfRule type="notContainsBlanks" dxfId="2452" priority="2528">
      <formula>LEN(TRIM(QL325))&gt;0</formula>
    </cfRule>
  </conditionalFormatting>
  <conditionalFormatting sqref="QL339:QL348">
    <cfRule type="notContainsBlanks" dxfId="2451" priority="2525">
      <formula>LEN(TRIM(QL339))&gt;0</formula>
    </cfRule>
  </conditionalFormatting>
  <conditionalFormatting sqref="QP49:QP68">
    <cfRule type="notContainsBlanks" dxfId="2450" priority="2505">
      <formula>LEN(TRIM(QP49))&gt;0</formula>
    </cfRule>
  </conditionalFormatting>
  <conditionalFormatting sqref="QP70:QP89">
    <cfRule type="notContainsBlanks" dxfId="2449" priority="2503">
      <formula>LEN(TRIM(QP70))&gt;0</formula>
    </cfRule>
  </conditionalFormatting>
  <conditionalFormatting sqref="QP91:QP110">
    <cfRule type="notContainsBlanks" dxfId="2448" priority="2502">
      <formula>LEN(TRIM(QP91))&gt;0</formula>
    </cfRule>
  </conditionalFormatting>
  <conditionalFormatting sqref="QP112:QP121">
    <cfRule type="notContainsBlanks" dxfId="2447" priority="2501">
      <formula>LEN(TRIM(QP112))&gt;0</formula>
    </cfRule>
  </conditionalFormatting>
  <conditionalFormatting sqref="QP123:QP132">
    <cfRule type="notContainsBlanks" dxfId="2446" priority="2500">
      <formula>LEN(TRIM(QP123))&gt;0</formula>
    </cfRule>
  </conditionalFormatting>
  <conditionalFormatting sqref="QP134:QP143">
    <cfRule type="notContainsBlanks" dxfId="2445" priority="2499">
      <formula>LEN(TRIM(QP134))&gt;0</formula>
    </cfRule>
  </conditionalFormatting>
  <conditionalFormatting sqref="QP197:QP216">
    <cfRule type="notContainsBlanks" dxfId="2444" priority="2489">
      <formula>LEN(TRIM(QP197))&gt;0</formula>
    </cfRule>
  </conditionalFormatting>
  <conditionalFormatting sqref="QP221:QP230">
    <cfRule type="notContainsBlanks" dxfId="2443" priority="2487">
      <formula>LEN(TRIM(QP221))&gt;0</formula>
    </cfRule>
  </conditionalFormatting>
  <conditionalFormatting sqref="QP235:QP244">
    <cfRule type="notContainsBlanks" dxfId="2442" priority="2485">
      <formula>LEN(TRIM(QP235))&gt;0</formula>
    </cfRule>
  </conditionalFormatting>
  <conditionalFormatting sqref="QP249:QP258">
    <cfRule type="notContainsBlanks" dxfId="2441" priority="2483">
      <formula>LEN(TRIM(QP249))&gt;0</formula>
    </cfRule>
  </conditionalFormatting>
  <conditionalFormatting sqref="QP263:QP272">
    <cfRule type="notContainsBlanks" dxfId="2440" priority="2481">
      <formula>LEN(TRIM(QP263))&gt;0</formula>
    </cfRule>
  </conditionalFormatting>
  <conditionalFormatting sqref="QP277:QP286">
    <cfRule type="notContainsBlanks" dxfId="2439" priority="2480">
      <formula>LEN(TRIM(QP277))&gt;0</formula>
    </cfRule>
  </conditionalFormatting>
  <conditionalFormatting sqref="QP300:QP309">
    <cfRule type="notContainsBlanks" dxfId="2438" priority="2477">
      <formula>LEN(TRIM(QP300))&gt;0</formula>
    </cfRule>
  </conditionalFormatting>
  <conditionalFormatting sqref="QP311:QP320">
    <cfRule type="notContainsBlanks" dxfId="2437" priority="2475">
      <formula>LEN(TRIM(QP311))&gt;0</formula>
    </cfRule>
  </conditionalFormatting>
  <conditionalFormatting sqref="QP325:QP334">
    <cfRule type="notContainsBlanks" dxfId="2436" priority="2473">
      <formula>LEN(TRIM(QP325))&gt;0</formula>
    </cfRule>
  </conditionalFormatting>
  <conditionalFormatting sqref="QP339:QP348">
    <cfRule type="notContainsBlanks" dxfId="2435" priority="2470">
      <formula>LEN(TRIM(QP339))&gt;0</formula>
    </cfRule>
  </conditionalFormatting>
  <conditionalFormatting sqref="QP353:QP362">
    <cfRule type="notContainsBlanks" dxfId="2434" priority="2467">
      <formula>LEN(TRIM(QP353))&gt;0</formula>
    </cfRule>
  </conditionalFormatting>
  <conditionalFormatting sqref="QP367:QP377 QP381:QP391 QP395:QP404">
    <cfRule type="notContainsBlanks" dxfId="2433" priority="2465">
      <formula>LEN(TRIM(QP367))&gt;0</formula>
    </cfRule>
  </conditionalFormatting>
  <conditionalFormatting sqref="QP409:QP418">
    <cfRule type="notContainsBlanks" dxfId="2432" priority="2463">
      <formula>LEN(TRIM(QP409))&gt;0</formula>
    </cfRule>
  </conditionalFormatting>
  <conditionalFormatting sqref="QP423:QP433">
    <cfRule type="notContainsBlanks" dxfId="2431" priority="2461">
      <formula>LEN(TRIM(QP423))&gt;0</formula>
    </cfRule>
  </conditionalFormatting>
  <conditionalFormatting sqref="QP437:QP447">
    <cfRule type="notContainsBlanks" dxfId="2430" priority="2459">
      <formula>LEN(TRIM(QP437))&gt;0</formula>
    </cfRule>
  </conditionalFormatting>
  <conditionalFormatting sqref="QP451:QP461">
    <cfRule type="notContainsBlanks" dxfId="2429" priority="2457">
      <formula>LEN(TRIM(QP451))&gt;0</formula>
    </cfRule>
  </conditionalFormatting>
  <conditionalFormatting sqref="QP465:QP474">
    <cfRule type="notContainsBlanks" dxfId="2428" priority="2455">
      <formula>LEN(TRIM(QP465))&gt;0</formula>
    </cfRule>
  </conditionalFormatting>
  <conditionalFormatting sqref="QP148:QQ167">
    <cfRule type="notContainsBlanks" dxfId="2427" priority="2493">
      <formula>LEN(TRIM(QP148))&gt;0</formula>
    </cfRule>
  </conditionalFormatting>
  <conditionalFormatting sqref="QP172:QQ191">
    <cfRule type="notContainsBlanks" dxfId="2426" priority="2492">
      <formula>LEN(TRIM(QP172))&gt;0</formula>
    </cfRule>
  </conditionalFormatting>
  <conditionalFormatting sqref="QP6:QV6">
    <cfRule type="notContainsText" dxfId="2425" priority="2491" operator="notContains" text="зазначте вид послуги...">
      <formula>ISERROR(SEARCH("зазначте вид послуги...",QP6))</formula>
    </cfRule>
    <cfRule type="notContainsText" dxfId="2424" priority="2506" operator="notContains" text="зазначте вид послуги…">
      <formula>ISERROR(SEARCH("зазначте вид послуги…",QP6))</formula>
    </cfRule>
    <cfRule type="notContainsBlanks" dxfId="2423" priority="2452">
      <formula>LEN(TRIM(QP6))&gt;0</formula>
    </cfRule>
  </conditionalFormatting>
  <conditionalFormatting sqref="QQ292:QQ294">
    <cfRule type="cellIs" dxfId="2422" priority="2478" operator="notEqual">
      <formula>0</formula>
    </cfRule>
  </conditionalFormatting>
  <conditionalFormatting sqref="QR8:QR11">
    <cfRule type="notContainsBlanks" dxfId="2421" priority="2490">
      <formula>LEN(TRIM(QR8))&gt;0</formula>
    </cfRule>
  </conditionalFormatting>
  <conditionalFormatting sqref="QR197:QR216">
    <cfRule type="notContainsBlanks" dxfId="2420" priority="2488">
      <formula>LEN(TRIM(QR197))&gt;0</formula>
    </cfRule>
  </conditionalFormatting>
  <conditionalFormatting sqref="QR221:QR230">
    <cfRule type="notContainsBlanks" dxfId="2419" priority="2486">
      <formula>LEN(TRIM(QR221))&gt;0</formula>
    </cfRule>
  </conditionalFormatting>
  <conditionalFormatting sqref="QR235:QR244">
    <cfRule type="notContainsBlanks" dxfId="2418" priority="2484">
      <formula>LEN(TRIM(QR235))&gt;0</formula>
    </cfRule>
  </conditionalFormatting>
  <conditionalFormatting sqref="QR249:QR258">
    <cfRule type="notContainsBlanks" dxfId="2417" priority="2482">
      <formula>LEN(TRIM(QR249))&gt;0</formula>
    </cfRule>
  </conditionalFormatting>
  <conditionalFormatting sqref="QR277:QR286">
    <cfRule type="notContainsBlanks" dxfId="2416" priority="2479">
      <formula>LEN(TRIM(QR277))&gt;0</formula>
    </cfRule>
  </conditionalFormatting>
  <conditionalFormatting sqref="QR300:QR309">
    <cfRule type="notContainsBlanks" dxfId="2415" priority="2476">
      <formula>LEN(TRIM(QR300))&gt;0</formula>
    </cfRule>
  </conditionalFormatting>
  <conditionalFormatting sqref="QR311:QR320">
    <cfRule type="notContainsBlanks" dxfId="2414" priority="2474">
      <formula>LEN(TRIM(QR311))&gt;0</formula>
    </cfRule>
  </conditionalFormatting>
  <conditionalFormatting sqref="QR325:QR334">
    <cfRule type="notContainsBlanks" dxfId="2413" priority="2472">
      <formula>LEN(TRIM(QR325))&gt;0</formula>
    </cfRule>
  </conditionalFormatting>
  <conditionalFormatting sqref="QR339:QR348">
    <cfRule type="notContainsBlanks" dxfId="2412" priority="2469">
      <formula>LEN(TRIM(QR339))&gt;0</formula>
    </cfRule>
  </conditionalFormatting>
  <conditionalFormatting sqref="QR49:QS68">
    <cfRule type="notContainsBlanks" dxfId="2411" priority="2504">
      <formula>LEN(TRIM(QR49))&gt;0</formula>
    </cfRule>
  </conditionalFormatting>
  <conditionalFormatting sqref="QR70:QS89">
    <cfRule type="notContainsBlanks" dxfId="2410" priority="2498">
      <formula>LEN(TRIM(QR70))&gt;0</formula>
    </cfRule>
  </conditionalFormatting>
  <conditionalFormatting sqref="QR91:QS110">
    <cfRule type="notContainsBlanks" dxfId="2409" priority="2497">
      <formula>LEN(TRIM(QR91))&gt;0</formula>
    </cfRule>
  </conditionalFormatting>
  <conditionalFormatting sqref="QR112:QS121">
    <cfRule type="notContainsBlanks" dxfId="2408" priority="2496">
      <formula>LEN(TRIM(QR112))&gt;0</formula>
    </cfRule>
  </conditionalFormatting>
  <conditionalFormatting sqref="QR123:QS132">
    <cfRule type="notContainsBlanks" dxfId="2407" priority="2495">
      <formula>LEN(TRIM(QR123))&gt;0</formula>
    </cfRule>
  </conditionalFormatting>
  <conditionalFormatting sqref="QR134:QS143">
    <cfRule type="notContainsBlanks" dxfId="2406" priority="2494">
      <formula>LEN(TRIM(QR134))&gt;0</formula>
    </cfRule>
  </conditionalFormatting>
  <conditionalFormatting sqref="QS353:QS362">
    <cfRule type="notContainsBlanks" dxfId="2405" priority="2466">
      <formula>LEN(TRIM(QS353))&gt;0</formula>
    </cfRule>
  </conditionalFormatting>
  <conditionalFormatting sqref="QS367:QS377 QS381:QS391 QS395:QS404">
    <cfRule type="notContainsBlanks" dxfId="2404" priority="2464">
      <formula>LEN(TRIM(QS367))&gt;0</formula>
    </cfRule>
  </conditionalFormatting>
  <conditionalFormatting sqref="QS409:QS418">
    <cfRule type="notContainsBlanks" dxfId="2403" priority="2462">
      <formula>LEN(TRIM(QS409))&gt;0</formula>
    </cfRule>
  </conditionalFormatting>
  <conditionalFormatting sqref="QS423:QS433">
    <cfRule type="notContainsBlanks" dxfId="2402" priority="2460">
      <formula>LEN(TRIM(QS423))&gt;0</formula>
    </cfRule>
  </conditionalFormatting>
  <conditionalFormatting sqref="QS437:QS447">
    <cfRule type="notContainsBlanks" dxfId="2401" priority="2458">
      <formula>LEN(TRIM(QS437))&gt;0</formula>
    </cfRule>
  </conditionalFormatting>
  <conditionalFormatting sqref="QS451:QS461">
    <cfRule type="notContainsBlanks" dxfId="2400" priority="2456">
      <formula>LEN(TRIM(QS451))&gt;0</formula>
    </cfRule>
  </conditionalFormatting>
  <conditionalFormatting sqref="QS465:QS474">
    <cfRule type="notContainsBlanks" dxfId="2399" priority="2454">
      <formula>LEN(TRIM(QS465))&gt;0</formula>
    </cfRule>
  </conditionalFormatting>
  <conditionalFormatting sqref="QT37 QT39">
    <cfRule type="notContainsBlanks" dxfId="2398" priority="2453">
      <formula>LEN(TRIM(QT37))&gt;0</formula>
    </cfRule>
  </conditionalFormatting>
  <conditionalFormatting sqref="QT38 QT40:QT41">
    <cfRule type="notContainsBlanks" dxfId="2397" priority="2507">
      <formula>LEN(TRIM(QT38))&gt;0</formula>
    </cfRule>
    <cfRule type="notContainsBlanks" dxfId="2396" priority="2508">
      <formula>LEN(TRIM(QT38))&gt;0</formula>
    </cfRule>
  </conditionalFormatting>
  <conditionalFormatting sqref="QT325:QT334">
    <cfRule type="notContainsBlanks" dxfId="2395" priority="2471">
      <formula>LEN(TRIM(QT325))&gt;0</formula>
    </cfRule>
  </conditionalFormatting>
  <conditionalFormatting sqref="QT339:QT348">
    <cfRule type="notContainsBlanks" dxfId="2394" priority="2468">
      <formula>LEN(TRIM(QT339))&gt;0</formula>
    </cfRule>
  </conditionalFormatting>
  <conditionalFormatting sqref="QX49:QX68">
    <cfRule type="notContainsBlanks" dxfId="2393" priority="2448">
      <formula>LEN(TRIM(QX49))&gt;0</formula>
    </cfRule>
  </conditionalFormatting>
  <conditionalFormatting sqref="QX70:QX89">
    <cfRule type="notContainsBlanks" dxfId="2392" priority="2446">
      <formula>LEN(TRIM(QX70))&gt;0</formula>
    </cfRule>
  </conditionalFormatting>
  <conditionalFormatting sqref="QX91:QX110">
    <cfRule type="notContainsBlanks" dxfId="2391" priority="2445">
      <formula>LEN(TRIM(QX91))&gt;0</formula>
    </cfRule>
  </conditionalFormatting>
  <conditionalFormatting sqref="QX112:QX121">
    <cfRule type="notContainsBlanks" dxfId="2390" priority="2444">
      <formula>LEN(TRIM(QX112))&gt;0</formula>
    </cfRule>
  </conditionalFormatting>
  <conditionalFormatting sqref="QX123:QX132">
    <cfRule type="notContainsBlanks" dxfId="2389" priority="2443">
      <formula>LEN(TRIM(QX123))&gt;0</formula>
    </cfRule>
  </conditionalFormatting>
  <conditionalFormatting sqref="QX134:QX143">
    <cfRule type="notContainsBlanks" dxfId="2388" priority="2442">
      <formula>LEN(TRIM(QX134))&gt;0</formula>
    </cfRule>
  </conditionalFormatting>
  <conditionalFormatting sqref="QX197:QX216">
    <cfRule type="notContainsBlanks" dxfId="2387" priority="2432">
      <formula>LEN(TRIM(QX197))&gt;0</formula>
    </cfRule>
  </conditionalFormatting>
  <conditionalFormatting sqref="QX221:QX230">
    <cfRule type="notContainsBlanks" dxfId="2386" priority="2430">
      <formula>LEN(TRIM(QX221))&gt;0</formula>
    </cfRule>
  </conditionalFormatting>
  <conditionalFormatting sqref="QX235:QX244">
    <cfRule type="notContainsBlanks" dxfId="2385" priority="2428">
      <formula>LEN(TRIM(QX235))&gt;0</formula>
    </cfRule>
  </conditionalFormatting>
  <conditionalFormatting sqref="QX249:QX258">
    <cfRule type="notContainsBlanks" dxfId="2384" priority="2426">
      <formula>LEN(TRIM(QX249))&gt;0</formula>
    </cfRule>
  </conditionalFormatting>
  <conditionalFormatting sqref="QX263:QX272">
    <cfRule type="notContainsBlanks" dxfId="2383" priority="2424">
      <formula>LEN(TRIM(QX263))&gt;0</formula>
    </cfRule>
  </conditionalFormatting>
  <conditionalFormatting sqref="QX277:QX286">
    <cfRule type="notContainsBlanks" dxfId="2382" priority="2423">
      <formula>LEN(TRIM(QX277))&gt;0</formula>
    </cfRule>
  </conditionalFormatting>
  <conditionalFormatting sqref="QX300:QX309">
    <cfRule type="notContainsBlanks" dxfId="2381" priority="2420">
      <formula>LEN(TRIM(QX300))&gt;0</formula>
    </cfRule>
  </conditionalFormatting>
  <conditionalFormatting sqref="QX311:QX320">
    <cfRule type="notContainsBlanks" dxfId="2380" priority="2418">
      <formula>LEN(TRIM(QX311))&gt;0</formula>
    </cfRule>
  </conditionalFormatting>
  <conditionalFormatting sqref="QX325:QX334">
    <cfRule type="notContainsBlanks" dxfId="2379" priority="2416">
      <formula>LEN(TRIM(QX325))&gt;0</formula>
    </cfRule>
  </conditionalFormatting>
  <conditionalFormatting sqref="QX339:QX348">
    <cfRule type="notContainsBlanks" dxfId="2378" priority="2413">
      <formula>LEN(TRIM(QX339))&gt;0</formula>
    </cfRule>
  </conditionalFormatting>
  <conditionalFormatting sqref="QX353:QX362">
    <cfRule type="notContainsBlanks" dxfId="2377" priority="2410">
      <formula>LEN(TRIM(QX353))&gt;0</formula>
    </cfRule>
  </conditionalFormatting>
  <conditionalFormatting sqref="QX367:QX377 QX381:QX391 QX395:QX404">
    <cfRule type="notContainsBlanks" dxfId="2376" priority="2408">
      <formula>LEN(TRIM(QX367))&gt;0</formula>
    </cfRule>
  </conditionalFormatting>
  <conditionalFormatting sqref="QX409:QX418">
    <cfRule type="notContainsBlanks" dxfId="2375" priority="2406">
      <formula>LEN(TRIM(QX409))&gt;0</formula>
    </cfRule>
  </conditionalFormatting>
  <conditionalFormatting sqref="QX423:QX433">
    <cfRule type="notContainsBlanks" dxfId="2374" priority="2404">
      <formula>LEN(TRIM(QX423))&gt;0</formula>
    </cfRule>
  </conditionalFormatting>
  <conditionalFormatting sqref="QX437:QX447">
    <cfRule type="notContainsBlanks" dxfId="2373" priority="2402">
      <formula>LEN(TRIM(QX437))&gt;0</formula>
    </cfRule>
  </conditionalFormatting>
  <conditionalFormatting sqref="QX451:QX461">
    <cfRule type="notContainsBlanks" dxfId="2372" priority="2400">
      <formula>LEN(TRIM(QX451))&gt;0</formula>
    </cfRule>
  </conditionalFormatting>
  <conditionalFormatting sqref="QX465:QX474">
    <cfRule type="notContainsBlanks" dxfId="2371" priority="2398">
      <formula>LEN(TRIM(QX465))&gt;0</formula>
    </cfRule>
  </conditionalFormatting>
  <conditionalFormatting sqref="QX148:QY167">
    <cfRule type="notContainsBlanks" dxfId="2370" priority="2436">
      <formula>LEN(TRIM(QX148))&gt;0</formula>
    </cfRule>
  </conditionalFormatting>
  <conditionalFormatting sqref="QX172:QY191">
    <cfRule type="notContainsBlanks" dxfId="2369" priority="2435">
      <formula>LEN(TRIM(QX172))&gt;0</formula>
    </cfRule>
  </conditionalFormatting>
  <conditionalFormatting sqref="QX6:RD6">
    <cfRule type="notContainsText" dxfId="2368" priority="2434" operator="notContains" text="зазначте вид послуги...">
      <formula>ISERROR(SEARCH("зазначте вид послуги...",QX6))</formula>
    </cfRule>
    <cfRule type="notContainsText" dxfId="2367" priority="2449" operator="notContains" text="зазначте вид послуги…">
      <formula>ISERROR(SEARCH("зазначте вид послуги…",QX6))</formula>
    </cfRule>
    <cfRule type="notContainsBlanks" dxfId="2366" priority="2395">
      <formula>LEN(TRIM(QX6))&gt;0</formula>
    </cfRule>
  </conditionalFormatting>
  <conditionalFormatting sqref="QY292:QY294">
    <cfRule type="cellIs" dxfId="2365" priority="2421" operator="notEqual">
      <formula>0</formula>
    </cfRule>
  </conditionalFormatting>
  <conditionalFormatting sqref="QZ8:QZ11">
    <cfRule type="notContainsBlanks" dxfId="2364" priority="2433">
      <formula>LEN(TRIM(QZ8))&gt;0</formula>
    </cfRule>
  </conditionalFormatting>
  <conditionalFormatting sqref="QZ197:QZ216">
    <cfRule type="notContainsBlanks" dxfId="2363" priority="2431">
      <formula>LEN(TRIM(QZ197))&gt;0</formula>
    </cfRule>
  </conditionalFormatting>
  <conditionalFormatting sqref="QZ221:QZ230">
    <cfRule type="notContainsBlanks" dxfId="2362" priority="2429">
      <formula>LEN(TRIM(QZ221))&gt;0</formula>
    </cfRule>
  </conditionalFormatting>
  <conditionalFormatting sqref="QZ235:QZ244">
    <cfRule type="notContainsBlanks" dxfId="2361" priority="2427">
      <formula>LEN(TRIM(QZ235))&gt;0</formula>
    </cfRule>
  </conditionalFormatting>
  <conditionalFormatting sqref="QZ249:QZ258">
    <cfRule type="notContainsBlanks" dxfId="2360" priority="2425">
      <formula>LEN(TRIM(QZ249))&gt;0</formula>
    </cfRule>
  </conditionalFormatting>
  <conditionalFormatting sqref="QZ277:QZ286">
    <cfRule type="notContainsBlanks" dxfId="2359" priority="2422">
      <formula>LEN(TRIM(QZ277))&gt;0</formula>
    </cfRule>
  </conditionalFormatting>
  <conditionalFormatting sqref="QZ300:QZ309">
    <cfRule type="notContainsBlanks" dxfId="2358" priority="2419">
      <formula>LEN(TRIM(QZ300))&gt;0</formula>
    </cfRule>
  </conditionalFormatting>
  <conditionalFormatting sqref="QZ311:QZ320">
    <cfRule type="notContainsBlanks" dxfId="2357" priority="2417">
      <formula>LEN(TRIM(QZ311))&gt;0</formula>
    </cfRule>
  </conditionalFormatting>
  <conditionalFormatting sqref="QZ325:QZ334">
    <cfRule type="notContainsBlanks" dxfId="2356" priority="2415">
      <formula>LEN(TRIM(QZ325))&gt;0</formula>
    </cfRule>
  </conditionalFormatting>
  <conditionalFormatting sqref="QZ339:QZ348">
    <cfRule type="notContainsBlanks" dxfId="2355" priority="2412">
      <formula>LEN(TRIM(QZ339))&gt;0</formula>
    </cfRule>
  </conditionalFormatting>
  <conditionalFormatting sqref="QZ49:RA68">
    <cfRule type="notContainsBlanks" dxfId="2354" priority="2447">
      <formula>LEN(TRIM(QZ49))&gt;0</formula>
    </cfRule>
  </conditionalFormatting>
  <conditionalFormatting sqref="QZ70:RA89">
    <cfRule type="notContainsBlanks" dxfId="2353" priority="2441">
      <formula>LEN(TRIM(QZ70))&gt;0</formula>
    </cfRule>
  </conditionalFormatting>
  <conditionalFormatting sqref="QZ91:RA110">
    <cfRule type="notContainsBlanks" dxfId="2352" priority="2440">
      <formula>LEN(TRIM(QZ91))&gt;0</formula>
    </cfRule>
  </conditionalFormatting>
  <conditionalFormatting sqref="QZ112:RA121">
    <cfRule type="notContainsBlanks" dxfId="2351" priority="2439">
      <formula>LEN(TRIM(QZ112))&gt;0</formula>
    </cfRule>
  </conditionalFormatting>
  <conditionalFormatting sqref="QZ123:RA132">
    <cfRule type="notContainsBlanks" dxfId="2350" priority="2438">
      <formula>LEN(TRIM(QZ123))&gt;0</formula>
    </cfRule>
  </conditionalFormatting>
  <conditionalFormatting sqref="QZ134:RA143">
    <cfRule type="notContainsBlanks" dxfId="2349" priority="2437">
      <formula>LEN(TRIM(QZ134))&gt;0</formula>
    </cfRule>
  </conditionalFormatting>
  <conditionalFormatting sqref="RA353:RA362">
    <cfRule type="notContainsBlanks" dxfId="2348" priority="2409">
      <formula>LEN(TRIM(RA353))&gt;0</formula>
    </cfRule>
  </conditionalFormatting>
  <conditionalFormatting sqref="RA367:RA377 RA381:RA391 RA395:RA404">
    <cfRule type="notContainsBlanks" dxfId="2347" priority="2407">
      <formula>LEN(TRIM(RA367))&gt;0</formula>
    </cfRule>
  </conditionalFormatting>
  <conditionalFormatting sqref="RA409:RA418">
    <cfRule type="notContainsBlanks" dxfId="2346" priority="2405">
      <formula>LEN(TRIM(RA409))&gt;0</formula>
    </cfRule>
  </conditionalFormatting>
  <conditionalFormatting sqref="RA423:RA433">
    <cfRule type="notContainsBlanks" dxfId="2345" priority="2403">
      <formula>LEN(TRIM(RA423))&gt;0</formula>
    </cfRule>
  </conditionalFormatting>
  <conditionalFormatting sqref="RA437:RA447">
    <cfRule type="notContainsBlanks" dxfId="2344" priority="2401">
      <formula>LEN(TRIM(RA437))&gt;0</formula>
    </cfRule>
  </conditionalFormatting>
  <conditionalFormatting sqref="RA451:RA461">
    <cfRule type="notContainsBlanks" dxfId="2343" priority="2399">
      <formula>LEN(TRIM(RA451))&gt;0</formula>
    </cfRule>
  </conditionalFormatting>
  <conditionalFormatting sqref="RA465:RA474">
    <cfRule type="notContainsBlanks" dxfId="2342" priority="2397">
      <formula>LEN(TRIM(RA465))&gt;0</formula>
    </cfRule>
  </conditionalFormatting>
  <conditionalFormatting sqref="RB37 RB39">
    <cfRule type="notContainsBlanks" dxfId="2341" priority="2396">
      <formula>LEN(TRIM(RB37))&gt;0</formula>
    </cfRule>
  </conditionalFormatting>
  <conditionalFormatting sqref="RB38 RB40:RB41">
    <cfRule type="notContainsBlanks" dxfId="2340" priority="2451">
      <formula>LEN(TRIM(RB38))&gt;0</formula>
    </cfRule>
    <cfRule type="notContainsBlanks" dxfId="2339" priority="2450">
      <formula>LEN(TRIM(RB38))&gt;0</formula>
    </cfRule>
  </conditionalFormatting>
  <conditionalFormatting sqref="RB325:RB334">
    <cfRule type="notContainsBlanks" dxfId="2338" priority="2414">
      <formula>LEN(TRIM(RB325))&gt;0</formula>
    </cfRule>
  </conditionalFormatting>
  <conditionalFormatting sqref="RB339:RB348">
    <cfRule type="notContainsBlanks" dxfId="2337" priority="2411">
      <formula>LEN(TRIM(RB339))&gt;0</formula>
    </cfRule>
  </conditionalFormatting>
  <conditionalFormatting sqref="RF49:RF68">
    <cfRule type="notContainsBlanks" dxfId="2336" priority="2391">
      <formula>LEN(TRIM(RF49))&gt;0</formula>
    </cfRule>
  </conditionalFormatting>
  <conditionalFormatting sqref="RF70:RF89">
    <cfRule type="notContainsBlanks" dxfId="2335" priority="2389">
      <formula>LEN(TRIM(RF70))&gt;0</formula>
    </cfRule>
  </conditionalFormatting>
  <conditionalFormatting sqref="RF91:RF110">
    <cfRule type="notContainsBlanks" dxfId="2334" priority="2388">
      <formula>LEN(TRIM(RF91))&gt;0</formula>
    </cfRule>
  </conditionalFormatting>
  <conditionalFormatting sqref="RF112:RF121">
    <cfRule type="notContainsBlanks" dxfId="2333" priority="2387">
      <formula>LEN(TRIM(RF112))&gt;0</formula>
    </cfRule>
  </conditionalFormatting>
  <conditionalFormatting sqref="RF123:RF132">
    <cfRule type="notContainsBlanks" dxfId="2332" priority="2386">
      <formula>LEN(TRIM(RF123))&gt;0</formula>
    </cfRule>
  </conditionalFormatting>
  <conditionalFormatting sqref="RF134:RF143">
    <cfRule type="notContainsBlanks" dxfId="2331" priority="2385">
      <formula>LEN(TRIM(RF134))&gt;0</formula>
    </cfRule>
  </conditionalFormatting>
  <conditionalFormatting sqref="RF197:RF216">
    <cfRule type="notContainsBlanks" dxfId="2330" priority="2375">
      <formula>LEN(TRIM(RF197))&gt;0</formula>
    </cfRule>
  </conditionalFormatting>
  <conditionalFormatting sqref="RF221:RF230">
    <cfRule type="notContainsBlanks" dxfId="2329" priority="2373">
      <formula>LEN(TRIM(RF221))&gt;0</formula>
    </cfRule>
  </conditionalFormatting>
  <conditionalFormatting sqref="RF235:RF244">
    <cfRule type="notContainsBlanks" dxfId="2328" priority="2371">
      <formula>LEN(TRIM(RF235))&gt;0</formula>
    </cfRule>
  </conditionalFormatting>
  <conditionalFormatting sqref="RF249:RF258">
    <cfRule type="notContainsBlanks" dxfId="2327" priority="2369">
      <formula>LEN(TRIM(RF249))&gt;0</formula>
    </cfRule>
  </conditionalFormatting>
  <conditionalFormatting sqref="RF263:RF272">
    <cfRule type="notContainsBlanks" dxfId="2326" priority="2367">
      <formula>LEN(TRIM(RF263))&gt;0</formula>
    </cfRule>
  </conditionalFormatting>
  <conditionalFormatting sqref="RF277:RF286">
    <cfRule type="notContainsBlanks" dxfId="2325" priority="2366">
      <formula>LEN(TRIM(RF277))&gt;0</formula>
    </cfRule>
  </conditionalFormatting>
  <conditionalFormatting sqref="RF300:RF309">
    <cfRule type="notContainsBlanks" dxfId="2324" priority="2363">
      <formula>LEN(TRIM(RF300))&gt;0</formula>
    </cfRule>
  </conditionalFormatting>
  <conditionalFormatting sqref="RF311:RF320">
    <cfRule type="notContainsBlanks" dxfId="2323" priority="2361">
      <formula>LEN(TRIM(RF311))&gt;0</formula>
    </cfRule>
  </conditionalFormatting>
  <conditionalFormatting sqref="RF325:RF334">
    <cfRule type="notContainsBlanks" dxfId="2322" priority="2359">
      <formula>LEN(TRIM(RF325))&gt;0</formula>
    </cfRule>
  </conditionalFormatting>
  <conditionalFormatting sqref="RF339:RF348">
    <cfRule type="notContainsBlanks" dxfId="2321" priority="2356">
      <formula>LEN(TRIM(RF339))&gt;0</formula>
    </cfRule>
  </conditionalFormatting>
  <conditionalFormatting sqref="RF353:RF362">
    <cfRule type="notContainsBlanks" dxfId="2320" priority="2353">
      <formula>LEN(TRIM(RF353))&gt;0</formula>
    </cfRule>
  </conditionalFormatting>
  <conditionalFormatting sqref="RF367:RF377 RF381:RF391 RF395:RF404">
    <cfRule type="notContainsBlanks" dxfId="2319" priority="2351">
      <formula>LEN(TRIM(RF367))&gt;0</formula>
    </cfRule>
  </conditionalFormatting>
  <conditionalFormatting sqref="RF409:RF418">
    <cfRule type="notContainsBlanks" dxfId="2318" priority="2349">
      <formula>LEN(TRIM(RF409))&gt;0</formula>
    </cfRule>
  </conditionalFormatting>
  <conditionalFormatting sqref="RF423:RF433">
    <cfRule type="notContainsBlanks" dxfId="2317" priority="2347">
      <formula>LEN(TRIM(RF423))&gt;0</formula>
    </cfRule>
  </conditionalFormatting>
  <conditionalFormatting sqref="RF437:RF447">
    <cfRule type="notContainsBlanks" dxfId="2316" priority="2345">
      <formula>LEN(TRIM(RF437))&gt;0</formula>
    </cfRule>
  </conditionalFormatting>
  <conditionalFormatting sqref="RF451:RF461">
    <cfRule type="notContainsBlanks" dxfId="2315" priority="2343">
      <formula>LEN(TRIM(RF451))&gt;0</formula>
    </cfRule>
  </conditionalFormatting>
  <conditionalFormatting sqref="RF465:RF474">
    <cfRule type="notContainsBlanks" dxfId="2314" priority="2341">
      <formula>LEN(TRIM(RF465))&gt;0</formula>
    </cfRule>
  </conditionalFormatting>
  <conditionalFormatting sqref="RF148:RG167">
    <cfRule type="notContainsBlanks" dxfId="2313" priority="2379">
      <formula>LEN(TRIM(RF148))&gt;0</formula>
    </cfRule>
  </conditionalFormatting>
  <conditionalFormatting sqref="RF172:RG191">
    <cfRule type="notContainsBlanks" dxfId="2312" priority="2378">
      <formula>LEN(TRIM(RF172))&gt;0</formula>
    </cfRule>
  </conditionalFormatting>
  <conditionalFormatting sqref="RF6:RL6">
    <cfRule type="notContainsText" dxfId="2311" priority="2377" operator="notContains" text="зазначте вид послуги...">
      <formula>ISERROR(SEARCH("зазначте вид послуги...",RF6))</formula>
    </cfRule>
    <cfRule type="notContainsBlanks" dxfId="2310" priority="2338">
      <formula>LEN(TRIM(RF6))&gt;0</formula>
    </cfRule>
    <cfRule type="notContainsText" dxfId="2309" priority="2392" operator="notContains" text="зазначте вид послуги…">
      <formula>ISERROR(SEARCH("зазначте вид послуги…",RF6))</formula>
    </cfRule>
  </conditionalFormatting>
  <conditionalFormatting sqref="RG292:RG294">
    <cfRule type="cellIs" dxfId="2308" priority="2364" operator="notEqual">
      <formula>0</formula>
    </cfRule>
  </conditionalFormatting>
  <conditionalFormatting sqref="RH8:RH11">
    <cfRule type="notContainsBlanks" dxfId="2307" priority="2376">
      <formula>LEN(TRIM(RH8))&gt;0</formula>
    </cfRule>
  </conditionalFormatting>
  <conditionalFormatting sqref="RH197:RH216">
    <cfRule type="notContainsBlanks" dxfId="2306" priority="2374">
      <formula>LEN(TRIM(RH197))&gt;0</formula>
    </cfRule>
  </conditionalFormatting>
  <conditionalFormatting sqref="RH221:RH230">
    <cfRule type="notContainsBlanks" dxfId="2305" priority="2372">
      <formula>LEN(TRIM(RH221))&gt;0</formula>
    </cfRule>
  </conditionalFormatting>
  <conditionalFormatting sqref="RH235:RH244">
    <cfRule type="notContainsBlanks" dxfId="2304" priority="2370">
      <formula>LEN(TRIM(RH235))&gt;0</formula>
    </cfRule>
  </conditionalFormatting>
  <conditionalFormatting sqref="RH249:RH258">
    <cfRule type="notContainsBlanks" dxfId="2303" priority="2368">
      <formula>LEN(TRIM(RH249))&gt;0</formula>
    </cfRule>
  </conditionalFormatting>
  <conditionalFormatting sqref="RH277:RH286">
    <cfRule type="notContainsBlanks" dxfId="2302" priority="2365">
      <formula>LEN(TRIM(RH277))&gt;0</formula>
    </cfRule>
  </conditionalFormatting>
  <conditionalFormatting sqref="RH300:RH309">
    <cfRule type="notContainsBlanks" dxfId="2301" priority="2362">
      <formula>LEN(TRIM(RH300))&gt;0</formula>
    </cfRule>
  </conditionalFormatting>
  <conditionalFormatting sqref="RH311:RH320">
    <cfRule type="notContainsBlanks" dxfId="2300" priority="2360">
      <formula>LEN(TRIM(RH311))&gt;0</formula>
    </cfRule>
  </conditionalFormatting>
  <conditionalFormatting sqref="RH325:RH334">
    <cfRule type="notContainsBlanks" dxfId="2299" priority="2358">
      <formula>LEN(TRIM(RH325))&gt;0</formula>
    </cfRule>
  </conditionalFormatting>
  <conditionalFormatting sqref="RH339:RH348">
    <cfRule type="notContainsBlanks" dxfId="2298" priority="2355">
      <formula>LEN(TRIM(RH339))&gt;0</formula>
    </cfRule>
  </conditionalFormatting>
  <conditionalFormatting sqref="RH49:RI68">
    <cfRule type="notContainsBlanks" dxfId="2297" priority="2390">
      <formula>LEN(TRIM(RH49))&gt;0</formula>
    </cfRule>
  </conditionalFormatting>
  <conditionalFormatting sqref="RH70:RI89">
    <cfRule type="notContainsBlanks" dxfId="2296" priority="2384">
      <formula>LEN(TRIM(RH70))&gt;0</formula>
    </cfRule>
  </conditionalFormatting>
  <conditionalFormatting sqref="RH91:RI110">
    <cfRule type="notContainsBlanks" dxfId="2295" priority="2383">
      <formula>LEN(TRIM(RH91))&gt;0</formula>
    </cfRule>
  </conditionalFormatting>
  <conditionalFormatting sqref="RH112:RI121">
    <cfRule type="notContainsBlanks" dxfId="2294" priority="2382">
      <formula>LEN(TRIM(RH112))&gt;0</formula>
    </cfRule>
  </conditionalFormatting>
  <conditionalFormatting sqref="RH123:RI132">
    <cfRule type="notContainsBlanks" dxfId="2293" priority="2381">
      <formula>LEN(TRIM(RH123))&gt;0</formula>
    </cfRule>
  </conditionalFormatting>
  <conditionalFormatting sqref="RH134:RI143">
    <cfRule type="notContainsBlanks" dxfId="2292" priority="2380">
      <formula>LEN(TRIM(RH134))&gt;0</formula>
    </cfRule>
  </conditionalFormatting>
  <conditionalFormatting sqref="RI353:RI362">
    <cfRule type="notContainsBlanks" dxfId="2291" priority="2352">
      <formula>LEN(TRIM(RI353))&gt;0</formula>
    </cfRule>
  </conditionalFormatting>
  <conditionalFormatting sqref="RI367:RI377 RI381:RI391 RI395:RI404">
    <cfRule type="notContainsBlanks" dxfId="2290" priority="2350">
      <formula>LEN(TRIM(RI367))&gt;0</formula>
    </cfRule>
  </conditionalFormatting>
  <conditionalFormatting sqref="RI409:RI418">
    <cfRule type="notContainsBlanks" dxfId="2289" priority="2348">
      <formula>LEN(TRIM(RI409))&gt;0</formula>
    </cfRule>
  </conditionalFormatting>
  <conditionalFormatting sqref="RI423:RI433">
    <cfRule type="notContainsBlanks" dxfId="2288" priority="2346">
      <formula>LEN(TRIM(RI423))&gt;0</formula>
    </cfRule>
  </conditionalFormatting>
  <conditionalFormatting sqref="RI437:RI447">
    <cfRule type="notContainsBlanks" dxfId="2287" priority="2344">
      <formula>LEN(TRIM(RI437))&gt;0</formula>
    </cfRule>
  </conditionalFormatting>
  <conditionalFormatting sqref="RI451:RI461">
    <cfRule type="notContainsBlanks" dxfId="2286" priority="2342">
      <formula>LEN(TRIM(RI451))&gt;0</formula>
    </cfRule>
  </conditionalFormatting>
  <conditionalFormatting sqref="RI465:RI474">
    <cfRule type="notContainsBlanks" dxfId="2285" priority="2340">
      <formula>LEN(TRIM(RI465))&gt;0</formula>
    </cfRule>
  </conditionalFormatting>
  <conditionalFormatting sqref="RJ37 RJ39">
    <cfRule type="notContainsBlanks" dxfId="2284" priority="2339">
      <formula>LEN(TRIM(RJ37))&gt;0</formula>
    </cfRule>
  </conditionalFormatting>
  <conditionalFormatting sqref="RJ38 RJ40:RJ41">
    <cfRule type="notContainsBlanks" dxfId="2283" priority="2394">
      <formula>LEN(TRIM(RJ38))&gt;0</formula>
    </cfRule>
    <cfRule type="notContainsBlanks" dxfId="2282" priority="2393">
      <formula>LEN(TRIM(RJ38))&gt;0</formula>
    </cfRule>
  </conditionalFormatting>
  <conditionalFormatting sqref="RJ325:RJ334">
    <cfRule type="notContainsBlanks" dxfId="2281" priority="2357">
      <formula>LEN(TRIM(RJ325))&gt;0</formula>
    </cfRule>
  </conditionalFormatting>
  <conditionalFormatting sqref="RJ339:RJ348">
    <cfRule type="notContainsBlanks" dxfId="2280" priority="2354">
      <formula>LEN(TRIM(RJ339))&gt;0</formula>
    </cfRule>
  </conditionalFormatting>
  <conditionalFormatting sqref="RN49:RN68">
    <cfRule type="notContainsBlanks" dxfId="2279" priority="2334">
      <formula>LEN(TRIM(RN49))&gt;0</formula>
    </cfRule>
  </conditionalFormatting>
  <conditionalFormatting sqref="RN70:RN89">
    <cfRule type="notContainsBlanks" dxfId="2278" priority="2332">
      <formula>LEN(TRIM(RN70))&gt;0</formula>
    </cfRule>
  </conditionalFormatting>
  <conditionalFormatting sqref="RN91:RN110">
    <cfRule type="notContainsBlanks" dxfId="2277" priority="2331">
      <formula>LEN(TRIM(RN91))&gt;0</formula>
    </cfRule>
  </conditionalFormatting>
  <conditionalFormatting sqref="RN112:RN121">
    <cfRule type="notContainsBlanks" dxfId="2276" priority="2330">
      <formula>LEN(TRIM(RN112))&gt;0</formula>
    </cfRule>
  </conditionalFormatting>
  <conditionalFormatting sqref="RN123:RN132">
    <cfRule type="notContainsBlanks" dxfId="2275" priority="2329">
      <formula>LEN(TRIM(RN123))&gt;0</formula>
    </cfRule>
  </conditionalFormatting>
  <conditionalFormatting sqref="RN134:RN143">
    <cfRule type="notContainsBlanks" dxfId="2274" priority="2328">
      <formula>LEN(TRIM(RN134))&gt;0</formula>
    </cfRule>
  </conditionalFormatting>
  <conditionalFormatting sqref="RN197:RN216">
    <cfRule type="notContainsBlanks" dxfId="2273" priority="2318">
      <formula>LEN(TRIM(RN197))&gt;0</formula>
    </cfRule>
  </conditionalFormatting>
  <conditionalFormatting sqref="RN221:RN230">
    <cfRule type="notContainsBlanks" dxfId="2272" priority="2316">
      <formula>LEN(TRIM(RN221))&gt;0</formula>
    </cfRule>
  </conditionalFormatting>
  <conditionalFormatting sqref="RN235:RN244">
    <cfRule type="notContainsBlanks" dxfId="2271" priority="2314">
      <formula>LEN(TRIM(RN235))&gt;0</formula>
    </cfRule>
  </conditionalFormatting>
  <conditionalFormatting sqref="RN249:RN258">
    <cfRule type="notContainsBlanks" dxfId="2270" priority="2312">
      <formula>LEN(TRIM(RN249))&gt;0</formula>
    </cfRule>
  </conditionalFormatting>
  <conditionalFormatting sqref="RN263:RN272">
    <cfRule type="notContainsBlanks" dxfId="2269" priority="2310">
      <formula>LEN(TRIM(RN263))&gt;0</formula>
    </cfRule>
  </conditionalFormatting>
  <conditionalFormatting sqref="RN277:RN286">
    <cfRule type="notContainsBlanks" dxfId="2268" priority="2309">
      <formula>LEN(TRIM(RN277))&gt;0</formula>
    </cfRule>
  </conditionalFormatting>
  <conditionalFormatting sqref="RN300:RN309">
    <cfRule type="notContainsBlanks" dxfId="2267" priority="2306">
      <formula>LEN(TRIM(RN300))&gt;0</formula>
    </cfRule>
  </conditionalFormatting>
  <conditionalFormatting sqref="RN311:RN320">
    <cfRule type="notContainsBlanks" dxfId="2266" priority="2304">
      <formula>LEN(TRIM(RN311))&gt;0</formula>
    </cfRule>
  </conditionalFormatting>
  <conditionalFormatting sqref="RN325:RN334">
    <cfRule type="notContainsBlanks" dxfId="2265" priority="2302">
      <formula>LEN(TRIM(RN325))&gt;0</formula>
    </cfRule>
  </conditionalFormatting>
  <conditionalFormatting sqref="RN339:RN348">
    <cfRule type="notContainsBlanks" dxfId="2264" priority="2299">
      <formula>LEN(TRIM(RN339))&gt;0</formula>
    </cfRule>
  </conditionalFormatting>
  <conditionalFormatting sqref="RN353:RN362">
    <cfRule type="notContainsBlanks" dxfId="2263" priority="2296">
      <formula>LEN(TRIM(RN353))&gt;0</formula>
    </cfRule>
  </conditionalFormatting>
  <conditionalFormatting sqref="RN367:RN377 RN381:RN391 RN395:RN404">
    <cfRule type="notContainsBlanks" dxfId="2262" priority="2294">
      <formula>LEN(TRIM(RN367))&gt;0</formula>
    </cfRule>
  </conditionalFormatting>
  <conditionalFormatting sqref="RN409:RN418">
    <cfRule type="notContainsBlanks" dxfId="2261" priority="2292">
      <formula>LEN(TRIM(RN409))&gt;0</formula>
    </cfRule>
  </conditionalFormatting>
  <conditionalFormatting sqref="RN423:RN433">
    <cfRule type="notContainsBlanks" dxfId="2260" priority="2290">
      <formula>LEN(TRIM(RN423))&gt;0</formula>
    </cfRule>
  </conditionalFormatting>
  <conditionalFormatting sqref="RN437:RN447">
    <cfRule type="notContainsBlanks" dxfId="2259" priority="2288">
      <formula>LEN(TRIM(RN437))&gt;0</formula>
    </cfRule>
  </conditionalFormatting>
  <conditionalFormatting sqref="RN451:RN461">
    <cfRule type="notContainsBlanks" dxfId="2258" priority="2286">
      <formula>LEN(TRIM(RN451))&gt;0</formula>
    </cfRule>
  </conditionalFormatting>
  <conditionalFormatting sqref="RN465:RN474">
    <cfRule type="notContainsBlanks" dxfId="2257" priority="2284">
      <formula>LEN(TRIM(RN465))&gt;0</formula>
    </cfRule>
  </conditionalFormatting>
  <conditionalFormatting sqref="RN148:RO167">
    <cfRule type="notContainsBlanks" dxfId="2256" priority="2322">
      <formula>LEN(TRIM(RN148))&gt;0</formula>
    </cfRule>
  </conditionalFormatting>
  <conditionalFormatting sqref="RN172:RO191">
    <cfRule type="notContainsBlanks" dxfId="2255" priority="2321">
      <formula>LEN(TRIM(RN172))&gt;0</formula>
    </cfRule>
  </conditionalFormatting>
  <conditionalFormatting sqref="RN6:RT6">
    <cfRule type="notContainsBlanks" dxfId="2254" priority="2281">
      <formula>LEN(TRIM(RN6))&gt;0</formula>
    </cfRule>
    <cfRule type="notContainsText" dxfId="2253" priority="2335" operator="notContains" text="зазначте вид послуги…">
      <formula>ISERROR(SEARCH("зазначте вид послуги…",RN6))</formula>
    </cfRule>
    <cfRule type="notContainsText" dxfId="2252" priority="2320" operator="notContains" text="зазначте вид послуги...">
      <formula>ISERROR(SEARCH("зазначте вид послуги...",RN6))</formula>
    </cfRule>
  </conditionalFormatting>
  <conditionalFormatting sqref="RO292:RO294">
    <cfRule type="cellIs" dxfId="2251" priority="2307" operator="notEqual">
      <formula>0</formula>
    </cfRule>
  </conditionalFormatting>
  <conditionalFormatting sqref="RP8:RP11">
    <cfRule type="notContainsBlanks" dxfId="2250" priority="2319">
      <formula>LEN(TRIM(RP8))&gt;0</formula>
    </cfRule>
  </conditionalFormatting>
  <conditionalFormatting sqref="RP197:RP216">
    <cfRule type="notContainsBlanks" dxfId="2249" priority="2317">
      <formula>LEN(TRIM(RP197))&gt;0</formula>
    </cfRule>
  </conditionalFormatting>
  <conditionalFormatting sqref="RP221:RP230">
    <cfRule type="notContainsBlanks" dxfId="2248" priority="2315">
      <formula>LEN(TRIM(RP221))&gt;0</formula>
    </cfRule>
  </conditionalFormatting>
  <conditionalFormatting sqref="RP235:RP244">
    <cfRule type="notContainsBlanks" dxfId="2247" priority="2313">
      <formula>LEN(TRIM(RP235))&gt;0</formula>
    </cfRule>
  </conditionalFormatting>
  <conditionalFormatting sqref="RP249:RP258">
    <cfRule type="notContainsBlanks" dxfId="2246" priority="2311">
      <formula>LEN(TRIM(RP249))&gt;0</formula>
    </cfRule>
  </conditionalFormatting>
  <conditionalFormatting sqref="RP277:RP286">
    <cfRule type="notContainsBlanks" dxfId="2245" priority="2308">
      <formula>LEN(TRIM(RP277))&gt;0</formula>
    </cfRule>
  </conditionalFormatting>
  <conditionalFormatting sqref="RP300:RP309">
    <cfRule type="notContainsBlanks" dxfId="2244" priority="2305">
      <formula>LEN(TRIM(RP300))&gt;0</formula>
    </cfRule>
  </conditionalFormatting>
  <conditionalFormatting sqref="RP311:RP320">
    <cfRule type="notContainsBlanks" dxfId="2243" priority="2303">
      <formula>LEN(TRIM(RP311))&gt;0</formula>
    </cfRule>
  </conditionalFormatting>
  <conditionalFormatting sqref="RP325:RP334">
    <cfRule type="notContainsBlanks" dxfId="2242" priority="2301">
      <formula>LEN(TRIM(RP325))&gt;0</formula>
    </cfRule>
  </conditionalFormatting>
  <conditionalFormatting sqref="RP339:RP348">
    <cfRule type="notContainsBlanks" dxfId="2241" priority="2298">
      <formula>LEN(TRIM(RP339))&gt;0</formula>
    </cfRule>
  </conditionalFormatting>
  <conditionalFormatting sqref="RP49:RQ68">
    <cfRule type="notContainsBlanks" dxfId="2240" priority="2333">
      <formula>LEN(TRIM(RP49))&gt;0</formula>
    </cfRule>
  </conditionalFormatting>
  <conditionalFormatting sqref="RP70:RQ89">
    <cfRule type="notContainsBlanks" dxfId="2239" priority="2327">
      <formula>LEN(TRIM(RP70))&gt;0</formula>
    </cfRule>
  </conditionalFormatting>
  <conditionalFormatting sqref="RP91:RQ110">
    <cfRule type="notContainsBlanks" dxfId="2238" priority="2326">
      <formula>LEN(TRIM(RP91))&gt;0</formula>
    </cfRule>
  </conditionalFormatting>
  <conditionalFormatting sqref="RP112:RQ121">
    <cfRule type="notContainsBlanks" dxfId="2237" priority="2325">
      <formula>LEN(TRIM(RP112))&gt;0</formula>
    </cfRule>
  </conditionalFormatting>
  <conditionalFormatting sqref="RP123:RQ132">
    <cfRule type="notContainsBlanks" dxfId="2236" priority="2324">
      <formula>LEN(TRIM(RP123))&gt;0</formula>
    </cfRule>
  </conditionalFormatting>
  <conditionalFormatting sqref="RP134:RQ143">
    <cfRule type="notContainsBlanks" dxfId="2235" priority="2323">
      <formula>LEN(TRIM(RP134))&gt;0</formula>
    </cfRule>
  </conditionalFormatting>
  <conditionalFormatting sqref="RQ353:RQ362">
    <cfRule type="notContainsBlanks" dxfId="2234" priority="2295">
      <formula>LEN(TRIM(RQ353))&gt;0</formula>
    </cfRule>
  </conditionalFormatting>
  <conditionalFormatting sqref="RQ367:RQ377 RQ381:RQ391 RQ395:RQ404">
    <cfRule type="notContainsBlanks" dxfId="2233" priority="2293">
      <formula>LEN(TRIM(RQ367))&gt;0</formula>
    </cfRule>
  </conditionalFormatting>
  <conditionalFormatting sqref="RQ409:RQ418">
    <cfRule type="notContainsBlanks" dxfId="2232" priority="2291">
      <formula>LEN(TRIM(RQ409))&gt;0</formula>
    </cfRule>
  </conditionalFormatting>
  <conditionalFormatting sqref="RQ423:RQ433">
    <cfRule type="notContainsBlanks" dxfId="2231" priority="2289">
      <formula>LEN(TRIM(RQ423))&gt;0</formula>
    </cfRule>
  </conditionalFormatting>
  <conditionalFormatting sqref="RQ437:RQ447">
    <cfRule type="notContainsBlanks" dxfId="2230" priority="2287">
      <formula>LEN(TRIM(RQ437))&gt;0</formula>
    </cfRule>
  </conditionalFormatting>
  <conditionalFormatting sqref="RQ451:RQ461">
    <cfRule type="notContainsBlanks" dxfId="2229" priority="2285">
      <formula>LEN(TRIM(RQ451))&gt;0</formula>
    </cfRule>
  </conditionalFormatting>
  <conditionalFormatting sqref="RQ465:RQ474">
    <cfRule type="notContainsBlanks" dxfId="2228" priority="2283">
      <formula>LEN(TRIM(RQ465))&gt;0</formula>
    </cfRule>
  </conditionalFormatting>
  <conditionalFormatting sqref="RR37 RR39">
    <cfRule type="notContainsBlanks" dxfId="2227" priority="2282">
      <formula>LEN(TRIM(RR37))&gt;0</formula>
    </cfRule>
  </conditionalFormatting>
  <conditionalFormatting sqref="RR38 RR40:RR41">
    <cfRule type="notContainsBlanks" dxfId="2226" priority="2336">
      <formula>LEN(TRIM(RR38))&gt;0</formula>
    </cfRule>
    <cfRule type="notContainsBlanks" dxfId="2225" priority="2337">
      <formula>LEN(TRIM(RR38))&gt;0</formula>
    </cfRule>
  </conditionalFormatting>
  <conditionalFormatting sqref="RR325:RR334">
    <cfRule type="notContainsBlanks" dxfId="2224" priority="2300">
      <formula>LEN(TRIM(RR325))&gt;0</formula>
    </cfRule>
  </conditionalFormatting>
  <conditionalFormatting sqref="RR339:RR348">
    <cfRule type="notContainsBlanks" dxfId="2223" priority="2297">
      <formula>LEN(TRIM(RR339))&gt;0</formula>
    </cfRule>
  </conditionalFormatting>
  <conditionalFormatting sqref="RV49:RV68">
    <cfRule type="notContainsBlanks" dxfId="2222" priority="2277">
      <formula>LEN(TRIM(RV49))&gt;0</formula>
    </cfRule>
  </conditionalFormatting>
  <conditionalFormatting sqref="RV70:RV89">
    <cfRule type="notContainsBlanks" dxfId="2221" priority="2275">
      <formula>LEN(TRIM(RV70))&gt;0</formula>
    </cfRule>
  </conditionalFormatting>
  <conditionalFormatting sqref="RV91:RV110">
    <cfRule type="notContainsBlanks" dxfId="2220" priority="2274">
      <formula>LEN(TRIM(RV91))&gt;0</formula>
    </cfRule>
  </conditionalFormatting>
  <conditionalFormatting sqref="RV112:RV121">
    <cfRule type="notContainsBlanks" dxfId="2219" priority="2273">
      <formula>LEN(TRIM(RV112))&gt;0</formula>
    </cfRule>
  </conditionalFormatting>
  <conditionalFormatting sqref="RV123:RV132">
    <cfRule type="notContainsBlanks" dxfId="2218" priority="2272">
      <formula>LEN(TRIM(RV123))&gt;0</formula>
    </cfRule>
  </conditionalFormatting>
  <conditionalFormatting sqref="RV134:RV143">
    <cfRule type="notContainsBlanks" dxfId="2217" priority="2271">
      <formula>LEN(TRIM(RV134))&gt;0</formula>
    </cfRule>
  </conditionalFormatting>
  <conditionalFormatting sqref="RV197:RV216">
    <cfRule type="notContainsBlanks" dxfId="2216" priority="2261">
      <formula>LEN(TRIM(RV197))&gt;0</formula>
    </cfRule>
  </conditionalFormatting>
  <conditionalFormatting sqref="RV221:RV230">
    <cfRule type="notContainsBlanks" dxfId="2215" priority="2259">
      <formula>LEN(TRIM(RV221))&gt;0</formula>
    </cfRule>
  </conditionalFormatting>
  <conditionalFormatting sqref="RV235:RV244">
    <cfRule type="notContainsBlanks" dxfId="2214" priority="2257">
      <formula>LEN(TRIM(RV235))&gt;0</formula>
    </cfRule>
  </conditionalFormatting>
  <conditionalFormatting sqref="RV249:RV258">
    <cfRule type="notContainsBlanks" dxfId="2213" priority="2255">
      <formula>LEN(TRIM(RV249))&gt;0</formula>
    </cfRule>
  </conditionalFormatting>
  <conditionalFormatting sqref="RV263:RV272">
    <cfRule type="notContainsBlanks" dxfId="2212" priority="2253">
      <formula>LEN(TRIM(RV263))&gt;0</formula>
    </cfRule>
  </conditionalFormatting>
  <conditionalFormatting sqref="RV277:RV286">
    <cfRule type="notContainsBlanks" dxfId="2211" priority="2252">
      <formula>LEN(TRIM(RV277))&gt;0</formula>
    </cfRule>
  </conditionalFormatting>
  <conditionalFormatting sqref="RV300:RV309">
    <cfRule type="notContainsBlanks" dxfId="2210" priority="2249">
      <formula>LEN(TRIM(RV300))&gt;0</formula>
    </cfRule>
  </conditionalFormatting>
  <conditionalFormatting sqref="RV311:RV320">
    <cfRule type="notContainsBlanks" dxfId="2209" priority="2247">
      <formula>LEN(TRIM(RV311))&gt;0</formula>
    </cfRule>
  </conditionalFormatting>
  <conditionalFormatting sqref="RV325:RV334">
    <cfRule type="notContainsBlanks" dxfId="2208" priority="2245">
      <formula>LEN(TRIM(RV325))&gt;0</formula>
    </cfRule>
  </conditionalFormatting>
  <conditionalFormatting sqref="RV339:RV348">
    <cfRule type="notContainsBlanks" dxfId="2207" priority="2242">
      <formula>LEN(TRIM(RV339))&gt;0</formula>
    </cfRule>
  </conditionalFormatting>
  <conditionalFormatting sqref="RV353:RV362">
    <cfRule type="notContainsBlanks" dxfId="2206" priority="2239">
      <formula>LEN(TRIM(RV353))&gt;0</formula>
    </cfRule>
  </conditionalFormatting>
  <conditionalFormatting sqref="RV367:RV377 RV381:RV391 RV395:RV404">
    <cfRule type="notContainsBlanks" dxfId="2205" priority="2237">
      <formula>LEN(TRIM(RV367))&gt;0</formula>
    </cfRule>
  </conditionalFormatting>
  <conditionalFormatting sqref="RV409:RV418">
    <cfRule type="notContainsBlanks" dxfId="2204" priority="2235">
      <formula>LEN(TRIM(RV409))&gt;0</formula>
    </cfRule>
  </conditionalFormatting>
  <conditionalFormatting sqref="RV423:RV433">
    <cfRule type="notContainsBlanks" dxfId="2203" priority="2233">
      <formula>LEN(TRIM(RV423))&gt;0</formula>
    </cfRule>
  </conditionalFormatting>
  <conditionalFormatting sqref="RV437:RV447">
    <cfRule type="notContainsBlanks" dxfId="2202" priority="2231">
      <formula>LEN(TRIM(RV437))&gt;0</formula>
    </cfRule>
  </conditionalFormatting>
  <conditionalFormatting sqref="RV451:RV461">
    <cfRule type="notContainsBlanks" dxfId="2201" priority="2229">
      <formula>LEN(TRIM(RV451))&gt;0</formula>
    </cfRule>
  </conditionalFormatting>
  <conditionalFormatting sqref="RV465:RV474">
    <cfRule type="notContainsBlanks" dxfId="2200" priority="2227">
      <formula>LEN(TRIM(RV465))&gt;0</formula>
    </cfRule>
  </conditionalFormatting>
  <conditionalFormatting sqref="RV148:RW167">
    <cfRule type="notContainsBlanks" dxfId="2199" priority="2265">
      <formula>LEN(TRIM(RV148))&gt;0</formula>
    </cfRule>
  </conditionalFormatting>
  <conditionalFormatting sqref="RV172:RW191">
    <cfRule type="notContainsBlanks" dxfId="2198" priority="2264">
      <formula>LEN(TRIM(RV172))&gt;0</formula>
    </cfRule>
  </conditionalFormatting>
  <conditionalFormatting sqref="RV6:SB6">
    <cfRule type="notContainsText" dxfId="2197" priority="2278" operator="notContains" text="зазначте вид послуги…">
      <formula>ISERROR(SEARCH("зазначте вид послуги…",RV6))</formula>
    </cfRule>
    <cfRule type="notContainsBlanks" dxfId="2196" priority="2224">
      <formula>LEN(TRIM(RV6))&gt;0</formula>
    </cfRule>
    <cfRule type="notContainsText" dxfId="2195" priority="2263" operator="notContains" text="зазначте вид послуги...">
      <formula>ISERROR(SEARCH("зазначте вид послуги...",RV6))</formula>
    </cfRule>
  </conditionalFormatting>
  <conditionalFormatting sqref="RW292:RW294">
    <cfRule type="cellIs" dxfId="2194" priority="2250" operator="notEqual">
      <formula>0</formula>
    </cfRule>
  </conditionalFormatting>
  <conditionalFormatting sqref="RX8:RX11">
    <cfRule type="notContainsBlanks" dxfId="2193" priority="2262">
      <formula>LEN(TRIM(RX8))&gt;0</formula>
    </cfRule>
  </conditionalFormatting>
  <conditionalFormatting sqref="RX197:RX216">
    <cfRule type="notContainsBlanks" dxfId="2192" priority="2260">
      <formula>LEN(TRIM(RX197))&gt;0</formula>
    </cfRule>
  </conditionalFormatting>
  <conditionalFormatting sqref="RX221:RX230">
    <cfRule type="notContainsBlanks" dxfId="2191" priority="2258">
      <formula>LEN(TRIM(RX221))&gt;0</formula>
    </cfRule>
  </conditionalFormatting>
  <conditionalFormatting sqref="RX235:RX244">
    <cfRule type="notContainsBlanks" dxfId="2190" priority="2256">
      <formula>LEN(TRIM(RX235))&gt;0</formula>
    </cfRule>
  </conditionalFormatting>
  <conditionalFormatting sqref="RX249:RX258">
    <cfRule type="notContainsBlanks" dxfId="2189" priority="2254">
      <formula>LEN(TRIM(RX249))&gt;0</formula>
    </cfRule>
  </conditionalFormatting>
  <conditionalFormatting sqref="RX277:RX286">
    <cfRule type="notContainsBlanks" dxfId="2188" priority="2251">
      <formula>LEN(TRIM(RX277))&gt;0</formula>
    </cfRule>
  </conditionalFormatting>
  <conditionalFormatting sqref="RX300:RX309">
    <cfRule type="notContainsBlanks" dxfId="2187" priority="2248">
      <formula>LEN(TRIM(RX300))&gt;0</formula>
    </cfRule>
  </conditionalFormatting>
  <conditionalFormatting sqref="RX311:RX320">
    <cfRule type="notContainsBlanks" dxfId="2186" priority="2246">
      <formula>LEN(TRIM(RX311))&gt;0</formula>
    </cfRule>
  </conditionalFormatting>
  <conditionalFormatting sqref="RX325:RX334">
    <cfRule type="notContainsBlanks" dxfId="2185" priority="2244">
      <formula>LEN(TRIM(RX325))&gt;0</formula>
    </cfRule>
  </conditionalFormatting>
  <conditionalFormatting sqref="RX339:RX348">
    <cfRule type="notContainsBlanks" dxfId="2184" priority="2241">
      <formula>LEN(TRIM(RX339))&gt;0</formula>
    </cfRule>
  </conditionalFormatting>
  <conditionalFormatting sqref="RX49:RY68">
    <cfRule type="notContainsBlanks" dxfId="2183" priority="2276">
      <formula>LEN(TRIM(RX49))&gt;0</formula>
    </cfRule>
  </conditionalFormatting>
  <conditionalFormatting sqref="RX70:RY89">
    <cfRule type="notContainsBlanks" dxfId="2182" priority="2270">
      <formula>LEN(TRIM(RX70))&gt;0</formula>
    </cfRule>
  </conditionalFormatting>
  <conditionalFormatting sqref="RX91:RY110">
    <cfRule type="notContainsBlanks" dxfId="2181" priority="2269">
      <formula>LEN(TRIM(RX91))&gt;0</formula>
    </cfRule>
  </conditionalFormatting>
  <conditionalFormatting sqref="RX112:RY121">
    <cfRule type="notContainsBlanks" dxfId="2180" priority="2268">
      <formula>LEN(TRIM(RX112))&gt;0</formula>
    </cfRule>
  </conditionalFormatting>
  <conditionalFormatting sqref="RX123:RY132">
    <cfRule type="notContainsBlanks" dxfId="2179" priority="2267">
      <formula>LEN(TRIM(RX123))&gt;0</formula>
    </cfRule>
  </conditionalFormatting>
  <conditionalFormatting sqref="RX134:RY143">
    <cfRule type="notContainsBlanks" dxfId="2178" priority="2266">
      <formula>LEN(TRIM(RX134))&gt;0</formula>
    </cfRule>
  </conditionalFormatting>
  <conditionalFormatting sqref="RY353:RY362">
    <cfRule type="notContainsBlanks" dxfId="2177" priority="2238">
      <formula>LEN(TRIM(RY353))&gt;0</formula>
    </cfRule>
  </conditionalFormatting>
  <conditionalFormatting sqref="RY367:RY377 RY381:RY391 RY395:RY404">
    <cfRule type="notContainsBlanks" dxfId="2176" priority="2236">
      <formula>LEN(TRIM(RY367))&gt;0</formula>
    </cfRule>
  </conditionalFormatting>
  <conditionalFormatting sqref="RY409:RY418">
    <cfRule type="notContainsBlanks" dxfId="2175" priority="2234">
      <formula>LEN(TRIM(RY409))&gt;0</formula>
    </cfRule>
  </conditionalFormatting>
  <conditionalFormatting sqref="RY423:RY433">
    <cfRule type="notContainsBlanks" dxfId="2174" priority="2232">
      <formula>LEN(TRIM(RY423))&gt;0</formula>
    </cfRule>
  </conditionalFormatting>
  <conditionalFormatting sqref="RY437:RY447">
    <cfRule type="notContainsBlanks" dxfId="2173" priority="2230">
      <formula>LEN(TRIM(RY437))&gt;0</formula>
    </cfRule>
  </conditionalFormatting>
  <conditionalFormatting sqref="RY451:RY461">
    <cfRule type="notContainsBlanks" dxfId="2172" priority="2228">
      <formula>LEN(TRIM(RY451))&gt;0</formula>
    </cfRule>
  </conditionalFormatting>
  <conditionalFormatting sqref="RY465:RY474">
    <cfRule type="notContainsBlanks" dxfId="2171" priority="2226">
      <formula>LEN(TRIM(RY465))&gt;0</formula>
    </cfRule>
  </conditionalFormatting>
  <conditionalFormatting sqref="RZ37 RZ39">
    <cfRule type="notContainsBlanks" dxfId="2170" priority="2225">
      <formula>LEN(TRIM(RZ37))&gt;0</formula>
    </cfRule>
  </conditionalFormatting>
  <conditionalFormatting sqref="RZ38 RZ40:RZ41">
    <cfRule type="notContainsBlanks" dxfId="2169" priority="2280">
      <formula>LEN(TRIM(RZ38))&gt;0</formula>
    </cfRule>
    <cfRule type="notContainsBlanks" dxfId="2168" priority="2279">
      <formula>LEN(TRIM(RZ38))&gt;0</formula>
    </cfRule>
  </conditionalFormatting>
  <conditionalFormatting sqref="RZ325:RZ334">
    <cfRule type="notContainsBlanks" dxfId="2167" priority="2243">
      <formula>LEN(TRIM(RZ325))&gt;0</formula>
    </cfRule>
  </conditionalFormatting>
  <conditionalFormatting sqref="RZ339:RZ348">
    <cfRule type="notContainsBlanks" dxfId="2166" priority="2240">
      <formula>LEN(TRIM(RZ339))&gt;0</formula>
    </cfRule>
  </conditionalFormatting>
  <conditionalFormatting sqref="SD49:SD68">
    <cfRule type="notContainsBlanks" dxfId="2165" priority="2220">
      <formula>LEN(TRIM(SD49))&gt;0</formula>
    </cfRule>
  </conditionalFormatting>
  <conditionalFormatting sqref="SD70:SD89">
    <cfRule type="notContainsBlanks" dxfId="2164" priority="2218">
      <formula>LEN(TRIM(SD70))&gt;0</formula>
    </cfRule>
  </conditionalFormatting>
  <conditionalFormatting sqref="SD91:SD110">
    <cfRule type="notContainsBlanks" dxfId="2163" priority="2217">
      <formula>LEN(TRIM(SD91))&gt;0</formula>
    </cfRule>
  </conditionalFormatting>
  <conditionalFormatting sqref="SD112:SD121">
    <cfRule type="notContainsBlanks" dxfId="2162" priority="2216">
      <formula>LEN(TRIM(SD112))&gt;0</formula>
    </cfRule>
  </conditionalFormatting>
  <conditionalFormatting sqref="SD123:SD132">
    <cfRule type="notContainsBlanks" dxfId="2161" priority="2215">
      <formula>LEN(TRIM(SD123))&gt;0</formula>
    </cfRule>
  </conditionalFormatting>
  <conditionalFormatting sqref="SD134:SD143">
    <cfRule type="notContainsBlanks" dxfId="2160" priority="2214">
      <formula>LEN(TRIM(SD134))&gt;0</formula>
    </cfRule>
  </conditionalFormatting>
  <conditionalFormatting sqref="SD197:SD216">
    <cfRule type="notContainsBlanks" dxfId="2159" priority="2204">
      <formula>LEN(TRIM(SD197))&gt;0</formula>
    </cfRule>
  </conditionalFormatting>
  <conditionalFormatting sqref="SD221:SD230">
    <cfRule type="notContainsBlanks" dxfId="2158" priority="2202">
      <formula>LEN(TRIM(SD221))&gt;0</formula>
    </cfRule>
  </conditionalFormatting>
  <conditionalFormatting sqref="SD235:SD244">
    <cfRule type="notContainsBlanks" dxfId="2157" priority="2200">
      <formula>LEN(TRIM(SD235))&gt;0</formula>
    </cfRule>
  </conditionalFormatting>
  <conditionalFormatting sqref="SD249:SD258">
    <cfRule type="notContainsBlanks" dxfId="2156" priority="2198">
      <formula>LEN(TRIM(SD249))&gt;0</formula>
    </cfRule>
  </conditionalFormatting>
  <conditionalFormatting sqref="SD263:SD272">
    <cfRule type="notContainsBlanks" dxfId="2155" priority="2196">
      <formula>LEN(TRIM(SD263))&gt;0</formula>
    </cfRule>
  </conditionalFormatting>
  <conditionalFormatting sqref="SD277:SD286">
    <cfRule type="notContainsBlanks" dxfId="2154" priority="2195">
      <formula>LEN(TRIM(SD277))&gt;0</formula>
    </cfRule>
  </conditionalFormatting>
  <conditionalFormatting sqref="SD300:SD309">
    <cfRule type="notContainsBlanks" dxfId="2153" priority="2192">
      <formula>LEN(TRIM(SD300))&gt;0</formula>
    </cfRule>
  </conditionalFormatting>
  <conditionalFormatting sqref="SD311:SD320">
    <cfRule type="notContainsBlanks" dxfId="2152" priority="2190">
      <formula>LEN(TRIM(SD311))&gt;0</formula>
    </cfRule>
  </conditionalFormatting>
  <conditionalFormatting sqref="SD325:SD334">
    <cfRule type="notContainsBlanks" dxfId="2151" priority="2188">
      <formula>LEN(TRIM(SD325))&gt;0</formula>
    </cfRule>
  </conditionalFormatting>
  <conditionalFormatting sqref="SD339:SD348">
    <cfRule type="notContainsBlanks" dxfId="2150" priority="2185">
      <formula>LEN(TRIM(SD339))&gt;0</formula>
    </cfRule>
  </conditionalFormatting>
  <conditionalFormatting sqref="SD353:SD362">
    <cfRule type="notContainsBlanks" dxfId="2149" priority="2182">
      <formula>LEN(TRIM(SD353))&gt;0</formula>
    </cfRule>
  </conditionalFormatting>
  <conditionalFormatting sqref="SD367:SD377 SD381:SD391 SD395:SD404">
    <cfRule type="notContainsBlanks" dxfId="2148" priority="2180">
      <formula>LEN(TRIM(SD367))&gt;0</formula>
    </cfRule>
  </conditionalFormatting>
  <conditionalFormatting sqref="SD409:SD418">
    <cfRule type="notContainsBlanks" dxfId="2147" priority="2178">
      <formula>LEN(TRIM(SD409))&gt;0</formula>
    </cfRule>
  </conditionalFormatting>
  <conditionalFormatting sqref="SD423:SD433">
    <cfRule type="notContainsBlanks" dxfId="2146" priority="2176">
      <formula>LEN(TRIM(SD423))&gt;0</formula>
    </cfRule>
  </conditionalFormatting>
  <conditionalFormatting sqref="SD437:SD447">
    <cfRule type="notContainsBlanks" dxfId="2145" priority="2174">
      <formula>LEN(TRIM(SD437))&gt;0</formula>
    </cfRule>
  </conditionalFormatting>
  <conditionalFormatting sqref="SD451:SD461">
    <cfRule type="notContainsBlanks" dxfId="2144" priority="2172">
      <formula>LEN(TRIM(SD451))&gt;0</formula>
    </cfRule>
  </conditionalFormatting>
  <conditionalFormatting sqref="SD465:SD474">
    <cfRule type="notContainsBlanks" dxfId="2143" priority="2170">
      <formula>LEN(TRIM(SD465))&gt;0</formula>
    </cfRule>
  </conditionalFormatting>
  <conditionalFormatting sqref="SD148:SE167">
    <cfRule type="notContainsBlanks" dxfId="2142" priority="2208">
      <formula>LEN(TRIM(SD148))&gt;0</formula>
    </cfRule>
  </conditionalFormatting>
  <conditionalFormatting sqref="SD172:SE191">
    <cfRule type="notContainsBlanks" dxfId="2141" priority="2207">
      <formula>LEN(TRIM(SD172))&gt;0</formula>
    </cfRule>
  </conditionalFormatting>
  <conditionalFormatting sqref="SD6:SJ6">
    <cfRule type="notContainsText" dxfId="2140" priority="2221" operator="notContains" text="зазначте вид послуги…">
      <formula>ISERROR(SEARCH("зазначте вид послуги…",SD6))</formula>
    </cfRule>
    <cfRule type="notContainsText" dxfId="2139" priority="2206" operator="notContains" text="зазначте вид послуги...">
      <formula>ISERROR(SEARCH("зазначте вид послуги...",SD6))</formula>
    </cfRule>
    <cfRule type="notContainsBlanks" dxfId="2138" priority="2167">
      <formula>LEN(TRIM(SD6))&gt;0</formula>
    </cfRule>
  </conditionalFormatting>
  <conditionalFormatting sqref="SE292:SE294">
    <cfRule type="cellIs" dxfId="2137" priority="2193" operator="notEqual">
      <formula>0</formula>
    </cfRule>
  </conditionalFormatting>
  <conditionalFormatting sqref="SF8:SF11">
    <cfRule type="notContainsBlanks" dxfId="2136" priority="2205">
      <formula>LEN(TRIM(SF8))&gt;0</formula>
    </cfRule>
  </conditionalFormatting>
  <conditionalFormatting sqref="SF197:SF216">
    <cfRule type="notContainsBlanks" dxfId="2135" priority="2203">
      <formula>LEN(TRIM(SF197))&gt;0</formula>
    </cfRule>
  </conditionalFormatting>
  <conditionalFormatting sqref="SF221:SF230">
    <cfRule type="notContainsBlanks" dxfId="2134" priority="2201">
      <formula>LEN(TRIM(SF221))&gt;0</formula>
    </cfRule>
  </conditionalFormatting>
  <conditionalFormatting sqref="SF235:SF244">
    <cfRule type="notContainsBlanks" dxfId="2133" priority="2199">
      <formula>LEN(TRIM(SF235))&gt;0</formula>
    </cfRule>
  </conditionalFormatting>
  <conditionalFormatting sqref="SF249:SF258">
    <cfRule type="notContainsBlanks" dxfId="2132" priority="2197">
      <formula>LEN(TRIM(SF249))&gt;0</formula>
    </cfRule>
  </conditionalFormatting>
  <conditionalFormatting sqref="SF277:SF286">
    <cfRule type="notContainsBlanks" dxfId="2131" priority="2194">
      <formula>LEN(TRIM(SF277))&gt;0</formula>
    </cfRule>
  </conditionalFormatting>
  <conditionalFormatting sqref="SF300:SF309">
    <cfRule type="notContainsBlanks" dxfId="2130" priority="2191">
      <formula>LEN(TRIM(SF300))&gt;0</formula>
    </cfRule>
  </conditionalFormatting>
  <conditionalFormatting sqref="SF311:SF320">
    <cfRule type="notContainsBlanks" dxfId="2129" priority="2189">
      <formula>LEN(TRIM(SF311))&gt;0</formula>
    </cfRule>
  </conditionalFormatting>
  <conditionalFormatting sqref="SF325:SF334">
    <cfRule type="notContainsBlanks" dxfId="2128" priority="2187">
      <formula>LEN(TRIM(SF325))&gt;0</formula>
    </cfRule>
  </conditionalFormatting>
  <conditionalFormatting sqref="SF339:SF348">
    <cfRule type="notContainsBlanks" dxfId="2127" priority="2184">
      <formula>LEN(TRIM(SF339))&gt;0</formula>
    </cfRule>
  </conditionalFormatting>
  <conditionalFormatting sqref="SF49:SG68">
    <cfRule type="notContainsBlanks" dxfId="2126" priority="2219">
      <formula>LEN(TRIM(SF49))&gt;0</formula>
    </cfRule>
  </conditionalFormatting>
  <conditionalFormatting sqref="SF70:SG89">
    <cfRule type="notContainsBlanks" dxfId="2125" priority="2213">
      <formula>LEN(TRIM(SF70))&gt;0</formula>
    </cfRule>
  </conditionalFormatting>
  <conditionalFormatting sqref="SF91:SG110">
    <cfRule type="notContainsBlanks" dxfId="2124" priority="2212">
      <formula>LEN(TRIM(SF91))&gt;0</formula>
    </cfRule>
  </conditionalFormatting>
  <conditionalFormatting sqref="SF112:SG121">
    <cfRule type="notContainsBlanks" dxfId="2123" priority="2211">
      <formula>LEN(TRIM(SF112))&gt;0</formula>
    </cfRule>
  </conditionalFormatting>
  <conditionalFormatting sqref="SF123:SG132">
    <cfRule type="notContainsBlanks" dxfId="2122" priority="2210">
      <formula>LEN(TRIM(SF123))&gt;0</formula>
    </cfRule>
  </conditionalFormatting>
  <conditionalFormatting sqref="SF134:SG143">
    <cfRule type="notContainsBlanks" dxfId="2121" priority="2209">
      <formula>LEN(TRIM(SF134))&gt;0</formula>
    </cfRule>
  </conditionalFormatting>
  <conditionalFormatting sqref="SG353:SG362">
    <cfRule type="notContainsBlanks" dxfId="2120" priority="2181">
      <formula>LEN(TRIM(SG353))&gt;0</formula>
    </cfRule>
  </conditionalFormatting>
  <conditionalFormatting sqref="SG367:SG377 SG381:SG391 SG395:SG404">
    <cfRule type="notContainsBlanks" dxfId="2119" priority="2179">
      <formula>LEN(TRIM(SG367))&gt;0</formula>
    </cfRule>
  </conditionalFormatting>
  <conditionalFormatting sqref="SG409:SG418">
    <cfRule type="notContainsBlanks" dxfId="2118" priority="2177">
      <formula>LEN(TRIM(SG409))&gt;0</formula>
    </cfRule>
  </conditionalFormatting>
  <conditionalFormatting sqref="SG423:SG433">
    <cfRule type="notContainsBlanks" dxfId="2117" priority="2175">
      <formula>LEN(TRIM(SG423))&gt;0</formula>
    </cfRule>
  </conditionalFormatting>
  <conditionalFormatting sqref="SG437:SG447">
    <cfRule type="notContainsBlanks" dxfId="2116" priority="2173">
      <formula>LEN(TRIM(SG437))&gt;0</formula>
    </cfRule>
  </conditionalFormatting>
  <conditionalFormatting sqref="SG451:SG461">
    <cfRule type="notContainsBlanks" dxfId="2115" priority="2171">
      <formula>LEN(TRIM(SG451))&gt;0</formula>
    </cfRule>
  </conditionalFormatting>
  <conditionalFormatting sqref="SG465:SG474">
    <cfRule type="notContainsBlanks" dxfId="2114" priority="2169">
      <formula>LEN(TRIM(SG465))&gt;0</formula>
    </cfRule>
  </conditionalFormatting>
  <conditionalFormatting sqref="SH37 SH39">
    <cfRule type="notContainsBlanks" dxfId="2113" priority="2168">
      <formula>LEN(TRIM(SH37))&gt;0</formula>
    </cfRule>
  </conditionalFormatting>
  <conditionalFormatting sqref="SH38 SH40:SH41">
    <cfRule type="notContainsBlanks" dxfId="2112" priority="2222">
      <formula>LEN(TRIM(SH38))&gt;0</formula>
    </cfRule>
    <cfRule type="notContainsBlanks" dxfId="2111" priority="2223">
      <formula>LEN(TRIM(SH38))&gt;0</formula>
    </cfRule>
  </conditionalFormatting>
  <conditionalFormatting sqref="SH325:SH334">
    <cfRule type="notContainsBlanks" dxfId="2110" priority="2186">
      <formula>LEN(TRIM(SH325))&gt;0</formula>
    </cfRule>
  </conditionalFormatting>
  <conditionalFormatting sqref="SH339:SH348">
    <cfRule type="notContainsBlanks" dxfId="2109" priority="2183">
      <formula>LEN(TRIM(SH339))&gt;0</formula>
    </cfRule>
  </conditionalFormatting>
  <conditionalFormatting sqref="SL49:SL68">
    <cfRule type="notContainsBlanks" dxfId="2108" priority="2163">
      <formula>LEN(TRIM(SL49))&gt;0</formula>
    </cfRule>
  </conditionalFormatting>
  <conditionalFormatting sqref="SL70:SL89">
    <cfRule type="notContainsBlanks" dxfId="2107" priority="2161">
      <formula>LEN(TRIM(SL70))&gt;0</formula>
    </cfRule>
  </conditionalFormatting>
  <conditionalFormatting sqref="SL91:SL110">
    <cfRule type="notContainsBlanks" dxfId="2106" priority="2160">
      <formula>LEN(TRIM(SL91))&gt;0</formula>
    </cfRule>
  </conditionalFormatting>
  <conditionalFormatting sqref="SL112:SL121">
    <cfRule type="notContainsBlanks" dxfId="2105" priority="2159">
      <formula>LEN(TRIM(SL112))&gt;0</formula>
    </cfRule>
  </conditionalFormatting>
  <conditionalFormatting sqref="SL123:SL132">
    <cfRule type="notContainsBlanks" dxfId="2104" priority="2158">
      <formula>LEN(TRIM(SL123))&gt;0</formula>
    </cfRule>
  </conditionalFormatting>
  <conditionalFormatting sqref="SL134:SL143">
    <cfRule type="notContainsBlanks" dxfId="2103" priority="2157">
      <formula>LEN(TRIM(SL134))&gt;0</formula>
    </cfRule>
  </conditionalFormatting>
  <conditionalFormatting sqref="SL197:SL216">
    <cfRule type="notContainsBlanks" dxfId="2102" priority="2147">
      <formula>LEN(TRIM(SL197))&gt;0</formula>
    </cfRule>
  </conditionalFormatting>
  <conditionalFormatting sqref="SL221:SL230">
    <cfRule type="notContainsBlanks" dxfId="2101" priority="2145">
      <formula>LEN(TRIM(SL221))&gt;0</formula>
    </cfRule>
  </conditionalFormatting>
  <conditionalFormatting sqref="SL235:SL244">
    <cfRule type="notContainsBlanks" dxfId="2100" priority="2143">
      <formula>LEN(TRIM(SL235))&gt;0</formula>
    </cfRule>
  </conditionalFormatting>
  <conditionalFormatting sqref="SL249:SL258">
    <cfRule type="notContainsBlanks" dxfId="2099" priority="2141">
      <formula>LEN(TRIM(SL249))&gt;0</formula>
    </cfRule>
  </conditionalFormatting>
  <conditionalFormatting sqref="SL263:SL272">
    <cfRule type="notContainsBlanks" dxfId="2098" priority="2139">
      <formula>LEN(TRIM(SL263))&gt;0</formula>
    </cfRule>
  </conditionalFormatting>
  <conditionalFormatting sqref="SL277:SL286">
    <cfRule type="notContainsBlanks" dxfId="2097" priority="2138">
      <formula>LEN(TRIM(SL277))&gt;0</formula>
    </cfRule>
  </conditionalFormatting>
  <conditionalFormatting sqref="SL300:SL309">
    <cfRule type="notContainsBlanks" dxfId="2096" priority="2135">
      <formula>LEN(TRIM(SL300))&gt;0</formula>
    </cfRule>
  </conditionalFormatting>
  <conditionalFormatting sqref="SL311:SL320">
    <cfRule type="notContainsBlanks" dxfId="2095" priority="2133">
      <formula>LEN(TRIM(SL311))&gt;0</formula>
    </cfRule>
  </conditionalFormatting>
  <conditionalFormatting sqref="SL325:SL334">
    <cfRule type="notContainsBlanks" dxfId="2094" priority="2131">
      <formula>LEN(TRIM(SL325))&gt;0</formula>
    </cfRule>
  </conditionalFormatting>
  <conditionalFormatting sqref="SL339:SL348">
    <cfRule type="notContainsBlanks" dxfId="2093" priority="2128">
      <formula>LEN(TRIM(SL339))&gt;0</formula>
    </cfRule>
  </conditionalFormatting>
  <conditionalFormatting sqref="SL353:SL362">
    <cfRule type="notContainsBlanks" dxfId="2092" priority="2125">
      <formula>LEN(TRIM(SL353))&gt;0</formula>
    </cfRule>
  </conditionalFormatting>
  <conditionalFormatting sqref="SL367:SL377 SL381:SL391 SL395:SL404">
    <cfRule type="notContainsBlanks" dxfId="2091" priority="2123">
      <formula>LEN(TRIM(SL367))&gt;0</formula>
    </cfRule>
  </conditionalFormatting>
  <conditionalFormatting sqref="SL409:SL418">
    <cfRule type="notContainsBlanks" dxfId="2090" priority="2121">
      <formula>LEN(TRIM(SL409))&gt;0</formula>
    </cfRule>
  </conditionalFormatting>
  <conditionalFormatting sqref="SL423:SL433">
    <cfRule type="notContainsBlanks" dxfId="2089" priority="2119">
      <formula>LEN(TRIM(SL423))&gt;0</formula>
    </cfRule>
  </conditionalFormatting>
  <conditionalFormatting sqref="SL437:SL447">
    <cfRule type="notContainsBlanks" dxfId="2088" priority="2117">
      <formula>LEN(TRIM(SL437))&gt;0</formula>
    </cfRule>
  </conditionalFormatting>
  <conditionalFormatting sqref="SL451:SL461">
    <cfRule type="notContainsBlanks" dxfId="2087" priority="2115">
      <formula>LEN(TRIM(SL451))&gt;0</formula>
    </cfRule>
  </conditionalFormatting>
  <conditionalFormatting sqref="SL465:SL474">
    <cfRule type="notContainsBlanks" dxfId="2086" priority="2113">
      <formula>LEN(TRIM(SL465))&gt;0</formula>
    </cfRule>
  </conditionalFormatting>
  <conditionalFormatting sqref="SL148:SM167">
    <cfRule type="notContainsBlanks" dxfId="2085" priority="2151">
      <formula>LEN(TRIM(SL148))&gt;0</formula>
    </cfRule>
  </conditionalFormatting>
  <conditionalFormatting sqref="SL172:SM191">
    <cfRule type="notContainsBlanks" dxfId="2084" priority="2150">
      <formula>LEN(TRIM(SL172))&gt;0</formula>
    </cfRule>
  </conditionalFormatting>
  <conditionalFormatting sqref="SL6:SR6">
    <cfRule type="notContainsText" dxfId="2083" priority="2149" operator="notContains" text="зазначте вид послуги...">
      <formula>ISERROR(SEARCH("зазначте вид послуги...",SL6))</formula>
    </cfRule>
    <cfRule type="notContainsBlanks" dxfId="2082" priority="2110">
      <formula>LEN(TRIM(SL6))&gt;0</formula>
    </cfRule>
    <cfRule type="notContainsText" dxfId="2081" priority="2164" operator="notContains" text="зазначте вид послуги…">
      <formula>ISERROR(SEARCH("зазначте вид послуги…",SL6))</formula>
    </cfRule>
  </conditionalFormatting>
  <conditionalFormatting sqref="SM292:SM294">
    <cfRule type="cellIs" dxfId="2080" priority="2136" operator="notEqual">
      <formula>0</formula>
    </cfRule>
  </conditionalFormatting>
  <conditionalFormatting sqref="SN8:SN11">
    <cfRule type="notContainsBlanks" dxfId="2079" priority="2148">
      <formula>LEN(TRIM(SN8))&gt;0</formula>
    </cfRule>
  </conditionalFormatting>
  <conditionalFormatting sqref="SN197:SN216">
    <cfRule type="notContainsBlanks" dxfId="2078" priority="2146">
      <formula>LEN(TRIM(SN197))&gt;0</formula>
    </cfRule>
  </conditionalFormatting>
  <conditionalFormatting sqref="SN221:SN230">
    <cfRule type="notContainsBlanks" dxfId="2077" priority="2144">
      <formula>LEN(TRIM(SN221))&gt;0</formula>
    </cfRule>
  </conditionalFormatting>
  <conditionalFormatting sqref="SN235:SN244">
    <cfRule type="notContainsBlanks" dxfId="2076" priority="2142">
      <formula>LEN(TRIM(SN235))&gt;0</formula>
    </cfRule>
  </conditionalFormatting>
  <conditionalFormatting sqref="SN249:SN258">
    <cfRule type="notContainsBlanks" dxfId="2075" priority="2140">
      <formula>LEN(TRIM(SN249))&gt;0</formula>
    </cfRule>
  </conditionalFormatting>
  <conditionalFormatting sqref="SN277:SN286">
    <cfRule type="notContainsBlanks" dxfId="2074" priority="2137">
      <formula>LEN(TRIM(SN277))&gt;0</formula>
    </cfRule>
  </conditionalFormatting>
  <conditionalFormatting sqref="SN300:SN309">
    <cfRule type="notContainsBlanks" dxfId="2073" priority="2134">
      <formula>LEN(TRIM(SN300))&gt;0</formula>
    </cfRule>
  </conditionalFormatting>
  <conditionalFormatting sqref="SN311:SN320">
    <cfRule type="notContainsBlanks" dxfId="2072" priority="2132">
      <formula>LEN(TRIM(SN311))&gt;0</formula>
    </cfRule>
  </conditionalFormatting>
  <conditionalFormatting sqref="SN325:SN334">
    <cfRule type="notContainsBlanks" dxfId="2071" priority="2130">
      <formula>LEN(TRIM(SN325))&gt;0</formula>
    </cfRule>
  </conditionalFormatting>
  <conditionalFormatting sqref="SN339:SN348">
    <cfRule type="notContainsBlanks" dxfId="2070" priority="2127">
      <formula>LEN(TRIM(SN339))&gt;0</formula>
    </cfRule>
  </conditionalFormatting>
  <conditionalFormatting sqref="SN49:SO68">
    <cfRule type="notContainsBlanks" dxfId="2069" priority="2162">
      <formula>LEN(TRIM(SN49))&gt;0</formula>
    </cfRule>
  </conditionalFormatting>
  <conditionalFormatting sqref="SN70:SO89">
    <cfRule type="notContainsBlanks" dxfId="2068" priority="2156">
      <formula>LEN(TRIM(SN70))&gt;0</formula>
    </cfRule>
  </conditionalFormatting>
  <conditionalFormatting sqref="SN91:SO110">
    <cfRule type="notContainsBlanks" dxfId="2067" priority="2155">
      <formula>LEN(TRIM(SN91))&gt;0</formula>
    </cfRule>
  </conditionalFormatting>
  <conditionalFormatting sqref="SN112:SO121">
    <cfRule type="notContainsBlanks" dxfId="2066" priority="2154">
      <formula>LEN(TRIM(SN112))&gt;0</formula>
    </cfRule>
  </conditionalFormatting>
  <conditionalFormatting sqref="SN123:SO132">
    <cfRule type="notContainsBlanks" dxfId="2065" priority="2153">
      <formula>LEN(TRIM(SN123))&gt;0</formula>
    </cfRule>
  </conditionalFormatting>
  <conditionalFormatting sqref="SN134:SO143">
    <cfRule type="notContainsBlanks" dxfId="2064" priority="2152">
      <formula>LEN(TRIM(SN134))&gt;0</formula>
    </cfRule>
  </conditionalFormatting>
  <conditionalFormatting sqref="SO353:SO362">
    <cfRule type="notContainsBlanks" dxfId="2063" priority="2124">
      <formula>LEN(TRIM(SO353))&gt;0</formula>
    </cfRule>
  </conditionalFormatting>
  <conditionalFormatting sqref="SO367:SO377 SO381:SO391 SO395:SO404">
    <cfRule type="notContainsBlanks" dxfId="2062" priority="2122">
      <formula>LEN(TRIM(SO367))&gt;0</formula>
    </cfRule>
  </conditionalFormatting>
  <conditionalFormatting sqref="SO409:SO418">
    <cfRule type="notContainsBlanks" dxfId="2061" priority="2120">
      <formula>LEN(TRIM(SO409))&gt;0</formula>
    </cfRule>
  </conditionalFormatting>
  <conditionalFormatting sqref="SO423:SO433">
    <cfRule type="notContainsBlanks" dxfId="2060" priority="2118">
      <formula>LEN(TRIM(SO423))&gt;0</formula>
    </cfRule>
  </conditionalFormatting>
  <conditionalFormatting sqref="SO437:SO447">
    <cfRule type="notContainsBlanks" dxfId="2059" priority="2116">
      <formula>LEN(TRIM(SO437))&gt;0</formula>
    </cfRule>
  </conditionalFormatting>
  <conditionalFormatting sqref="SO451:SO461">
    <cfRule type="notContainsBlanks" dxfId="2058" priority="2114">
      <formula>LEN(TRIM(SO451))&gt;0</formula>
    </cfRule>
  </conditionalFormatting>
  <conditionalFormatting sqref="SO465:SO474">
    <cfRule type="notContainsBlanks" dxfId="2057" priority="2112">
      <formula>LEN(TRIM(SO465))&gt;0</formula>
    </cfRule>
  </conditionalFormatting>
  <conditionalFormatting sqref="SP37 SP39">
    <cfRule type="notContainsBlanks" dxfId="2056" priority="2111">
      <formula>LEN(TRIM(SP37))&gt;0</formula>
    </cfRule>
  </conditionalFormatting>
  <conditionalFormatting sqref="SP38 SP40:SP41">
    <cfRule type="notContainsBlanks" dxfId="2055" priority="2166">
      <formula>LEN(TRIM(SP38))&gt;0</formula>
    </cfRule>
    <cfRule type="notContainsBlanks" dxfId="2054" priority="2165">
      <formula>LEN(TRIM(SP38))&gt;0</formula>
    </cfRule>
  </conditionalFormatting>
  <conditionalFormatting sqref="SP325:SP334">
    <cfRule type="notContainsBlanks" dxfId="2053" priority="2129">
      <formula>LEN(TRIM(SP325))&gt;0</formula>
    </cfRule>
  </conditionalFormatting>
  <conditionalFormatting sqref="SP339:SP348">
    <cfRule type="notContainsBlanks" dxfId="2052" priority="2126">
      <formula>LEN(TRIM(SP339))&gt;0</formula>
    </cfRule>
  </conditionalFormatting>
  <conditionalFormatting sqref="ST49:ST68">
    <cfRule type="notContainsBlanks" dxfId="2051" priority="2106">
      <formula>LEN(TRIM(ST49))&gt;0</formula>
    </cfRule>
  </conditionalFormatting>
  <conditionalFormatting sqref="ST70:ST89">
    <cfRule type="notContainsBlanks" dxfId="2050" priority="2104">
      <formula>LEN(TRIM(ST70))&gt;0</formula>
    </cfRule>
  </conditionalFormatting>
  <conditionalFormatting sqref="ST91:ST110">
    <cfRule type="notContainsBlanks" dxfId="2049" priority="2103">
      <formula>LEN(TRIM(ST91))&gt;0</formula>
    </cfRule>
  </conditionalFormatting>
  <conditionalFormatting sqref="ST112:ST121">
    <cfRule type="notContainsBlanks" dxfId="2048" priority="2102">
      <formula>LEN(TRIM(ST112))&gt;0</formula>
    </cfRule>
  </conditionalFormatting>
  <conditionalFormatting sqref="ST123:ST132">
    <cfRule type="notContainsBlanks" dxfId="2047" priority="2101">
      <formula>LEN(TRIM(ST123))&gt;0</formula>
    </cfRule>
  </conditionalFormatting>
  <conditionalFormatting sqref="ST134:ST143">
    <cfRule type="notContainsBlanks" dxfId="2046" priority="2100">
      <formula>LEN(TRIM(ST134))&gt;0</formula>
    </cfRule>
  </conditionalFormatting>
  <conditionalFormatting sqref="ST197:ST216">
    <cfRule type="notContainsBlanks" dxfId="2045" priority="2090">
      <formula>LEN(TRIM(ST197))&gt;0</formula>
    </cfRule>
  </conditionalFormatting>
  <conditionalFormatting sqref="ST221:ST230">
    <cfRule type="notContainsBlanks" dxfId="2044" priority="2088">
      <formula>LEN(TRIM(ST221))&gt;0</formula>
    </cfRule>
  </conditionalFormatting>
  <conditionalFormatting sqref="ST235:ST244">
    <cfRule type="notContainsBlanks" dxfId="2043" priority="2086">
      <formula>LEN(TRIM(ST235))&gt;0</formula>
    </cfRule>
  </conditionalFormatting>
  <conditionalFormatting sqref="ST249:ST258">
    <cfRule type="notContainsBlanks" dxfId="2042" priority="2084">
      <formula>LEN(TRIM(ST249))&gt;0</formula>
    </cfRule>
  </conditionalFormatting>
  <conditionalFormatting sqref="ST263:ST272">
    <cfRule type="notContainsBlanks" dxfId="2041" priority="2082">
      <formula>LEN(TRIM(ST263))&gt;0</formula>
    </cfRule>
  </conditionalFormatting>
  <conditionalFormatting sqref="ST277:ST286">
    <cfRule type="notContainsBlanks" dxfId="2040" priority="2081">
      <formula>LEN(TRIM(ST277))&gt;0</formula>
    </cfRule>
  </conditionalFormatting>
  <conditionalFormatting sqref="ST300:ST309">
    <cfRule type="notContainsBlanks" dxfId="2039" priority="2078">
      <formula>LEN(TRIM(ST300))&gt;0</formula>
    </cfRule>
  </conditionalFormatting>
  <conditionalFormatting sqref="ST311:ST320">
    <cfRule type="notContainsBlanks" dxfId="2038" priority="2076">
      <formula>LEN(TRIM(ST311))&gt;0</formula>
    </cfRule>
  </conditionalFormatting>
  <conditionalFormatting sqref="ST325:ST334">
    <cfRule type="notContainsBlanks" dxfId="2037" priority="2074">
      <formula>LEN(TRIM(ST325))&gt;0</formula>
    </cfRule>
  </conditionalFormatting>
  <conditionalFormatting sqref="ST339:ST348">
    <cfRule type="notContainsBlanks" dxfId="2036" priority="2071">
      <formula>LEN(TRIM(ST339))&gt;0</formula>
    </cfRule>
  </conditionalFormatting>
  <conditionalFormatting sqref="ST353:ST362">
    <cfRule type="notContainsBlanks" dxfId="2035" priority="2068">
      <formula>LEN(TRIM(ST353))&gt;0</formula>
    </cfRule>
  </conditionalFormatting>
  <conditionalFormatting sqref="ST367:ST377 ST381:ST391 ST395:ST404">
    <cfRule type="notContainsBlanks" dxfId="2034" priority="2066">
      <formula>LEN(TRIM(ST367))&gt;0</formula>
    </cfRule>
  </conditionalFormatting>
  <conditionalFormatting sqref="ST409:ST418">
    <cfRule type="notContainsBlanks" dxfId="2033" priority="2064">
      <formula>LEN(TRIM(ST409))&gt;0</formula>
    </cfRule>
  </conditionalFormatting>
  <conditionalFormatting sqref="ST423:ST433">
    <cfRule type="notContainsBlanks" dxfId="2032" priority="2062">
      <formula>LEN(TRIM(ST423))&gt;0</formula>
    </cfRule>
  </conditionalFormatting>
  <conditionalFormatting sqref="ST437:ST447">
    <cfRule type="notContainsBlanks" dxfId="2031" priority="2060">
      <formula>LEN(TRIM(ST437))&gt;0</formula>
    </cfRule>
  </conditionalFormatting>
  <conditionalFormatting sqref="ST451:ST461">
    <cfRule type="notContainsBlanks" dxfId="2030" priority="2058">
      <formula>LEN(TRIM(ST451))&gt;0</formula>
    </cfRule>
  </conditionalFormatting>
  <conditionalFormatting sqref="ST465:ST474">
    <cfRule type="notContainsBlanks" dxfId="2029" priority="2056">
      <formula>LEN(TRIM(ST465))&gt;0</formula>
    </cfRule>
  </conditionalFormatting>
  <conditionalFormatting sqref="ST148:SU167">
    <cfRule type="notContainsBlanks" dxfId="2028" priority="2094">
      <formula>LEN(TRIM(ST148))&gt;0</formula>
    </cfRule>
  </conditionalFormatting>
  <conditionalFormatting sqref="ST172:SU191">
    <cfRule type="notContainsBlanks" dxfId="2027" priority="2093">
      <formula>LEN(TRIM(ST172))&gt;0</formula>
    </cfRule>
  </conditionalFormatting>
  <conditionalFormatting sqref="ST6:SZ6">
    <cfRule type="notContainsBlanks" dxfId="2026" priority="2053">
      <formula>LEN(TRIM(ST6))&gt;0</formula>
    </cfRule>
    <cfRule type="notContainsText" dxfId="2025" priority="2092" operator="notContains" text="зазначте вид послуги...">
      <formula>ISERROR(SEARCH("зазначте вид послуги...",ST6))</formula>
    </cfRule>
    <cfRule type="notContainsText" dxfId="2024" priority="2107" operator="notContains" text="зазначте вид послуги…">
      <formula>ISERROR(SEARCH("зазначте вид послуги…",ST6))</formula>
    </cfRule>
  </conditionalFormatting>
  <conditionalFormatting sqref="SU292:SU294">
    <cfRule type="cellIs" dxfId="2023" priority="2079" operator="notEqual">
      <formula>0</formula>
    </cfRule>
  </conditionalFormatting>
  <conditionalFormatting sqref="SV8:SV11">
    <cfRule type="notContainsBlanks" dxfId="2022" priority="2091">
      <formula>LEN(TRIM(SV8))&gt;0</formula>
    </cfRule>
  </conditionalFormatting>
  <conditionalFormatting sqref="SV197:SV216">
    <cfRule type="notContainsBlanks" dxfId="2021" priority="2089">
      <formula>LEN(TRIM(SV197))&gt;0</formula>
    </cfRule>
  </conditionalFormatting>
  <conditionalFormatting sqref="SV221:SV230">
    <cfRule type="notContainsBlanks" dxfId="2020" priority="2087">
      <formula>LEN(TRIM(SV221))&gt;0</formula>
    </cfRule>
  </conditionalFormatting>
  <conditionalFormatting sqref="SV235:SV244">
    <cfRule type="notContainsBlanks" dxfId="2019" priority="2085">
      <formula>LEN(TRIM(SV235))&gt;0</formula>
    </cfRule>
  </conditionalFormatting>
  <conditionalFormatting sqref="SV249:SV258">
    <cfRule type="notContainsBlanks" dxfId="2018" priority="2083">
      <formula>LEN(TRIM(SV249))&gt;0</formula>
    </cfRule>
  </conditionalFormatting>
  <conditionalFormatting sqref="SV277:SV286">
    <cfRule type="notContainsBlanks" dxfId="2017" priority="2080">
      <formula>LEN(TRIM(SV277))&gt;0</formula>
    </cfRule>
  </conditionalFormatting>
  <conditionalFormatting sqref="SV300:SV309">
    <cfRule type="notContainsBlanks" dxfId="2016" priority="2077">
      <formula>LEN(TRIM(SV300))&gt;0</formula>
    </cfRule>
  </conditionalFormatting>
  <conditionalFormatting sqref="SV311:SV320">
    <cfRule type="notContainsBlanks" dxfId="2015" priority="2075">
      <formula>LEN(TRIM(SV311))&gt;0</formula>
    </cfRule>
  </conditionalFormatting>
  <conditionalFormatting sqref="SV325:SV334">
    <cfRule type="notContainsBlanks" dxfId="2014" priority="2073">
      <formula>LEN(TRIM(SV325))&gt;0</formula>
    </cfRule>
  </conditionalFormatting>
  <conditionalFormatting sqref="SV339:SV348">
    <cfRule type="notContainsBlanks" dxfId="2013" priority="2070">
      <formula>LEN(TRIM(SV339))&gt;0</formula>
    </cfRule>
  </conditionalFormatting>
  <conditionalFormatting sqref="SV49:SW68">
    <cfRule type="notContainsBlanks" dxfId="2012" priority="2105">
      <formula>LEN(TRIM(SV49))&gt;0</formula>
    </cfRule>
  </conditionalFormatting>
  <conditionalFormatting sqref="SV70:SW89">
    <cfRule type="notContainsBlanks" dxfId="2011" priority="2099">
      <formula>LEN(TRIM(SV70))&gt;0</formula>
    </cfRule>
  </conditionalFormatting>
  <conditionalFormatting sqref="SV91:SW110">
    <cfRule type="notContainsBlanks" dxfId="2010" priority="2098">
      <formula>LEN(TRIM(SV91))&gt;0</formula>
    </cfRule>
  </conditionalFormatting>
  <conditionalFormatting sqref="SV112:SW121">
    <cfRule type="notContainsBlanks" dxfId="2009" priority="2097">
      <formula>LEN(TRIM(SV112))&gt;0</formula>
    </cfRule>
  </conditionalFormatting>
  <conditionalFormatting sqref="SV123:SW132">
    <cfRule type="notContainsBlanks" dxfId="2008" priority="2096">
      <formula>LEN(TRIM(SV123))&gt;0</formula>
    </cfRule>
  </conditionalFormatting>
  <conditionalFormatting sqref="SV134:SW143">
    <cfRule type="notContainsBlanks" dxfId="2007" priority="2095">
      <formula>LEN(TRIM(SV134))&gt;0</formula>
    </cfRule>
  </conditionalFormatting>
  <conditionalFormatting sqref="SW353:SW362">
    <cfRule type="notContainsBlanks" dxfId="2006" priority="2067">
      <formula>LEN(TRIM(SW353))&gt;0</formula>
    </cfRule>
  </conditionalFormatting>
  <conditionalFormatting sqref="SW367:SW377 SW381:SW391 SW395:SW404">
    <cfRule type="notContainsBlanks" dxfId="2005" priority="2065">
      <formula>LEN(TRIM(SW367))&gt;0</formula>
    </cfRule>
  </conditionalFormatting>
  <conditionalFormatting sqref="SW409:SW418">
    <cfRule type="notContainsBlanks" dxfId="2004" priority="2063">
      <formula>LEN(TRIM(SW409))&gt;0</formula>
    </cfRule>
  </conditionalFormatting>
  <conditionalFormatting sqref="SW423:SW433">
    <cfRule type="notContainsBlanks" dxfId="2003" priority="2061">
      <formula>LEN(TRIM(SW423))&gt;0</formula>
    </cfRule>
  </conditionalFormatting>
  <conditionalFormatting sqref="SW437:SW447">
    <cfRule type="notContainsBlanks" dxfId="2002" priority="2059">
      <formula>LEN(TRIM(SW437))&gt;0</formula>
    </cfRule>
  </conditionalFormatting>
  <conditionalFormatting sqref="SW451:SW461">
    <cfRule type="notContainsBlanks" dxfId="2001" priority="2057">
      <formula>LEN(TRIM(SW451))&gt;0</formula>
    </cfRule>
  </conditionalFormatting>
  <conditionalFormatting sqref="SW465:SW474">
    <cfRule type="notContainsBlanks" dxfId="2000" priority="2055">
      <formula>LEN(TRIM(SW465))&gt;0</formula>
    </cfRule>
  </conditionalFormatting>
  <conditionalFormatting sqref="SX37 SX39">
    <cfRule type="notContainsBlanks" dxfId="1999" priority="2054">
      <formula>LEN(TRIM(SX37))&gt;0</formula>
    </cfRule>
  </conditionalFormatting>
  <conditionalFormatting sqref="SX38 SX40:SX41">
    <cfRule type="notContainsBlanks" dxfId="1998" priority="2108">
      <formula>LEN(TRIM(SX38))&gt;0</formula>
    </cfRule>
    <cfRule type="notContainsBlanks" dxfId="1997" priority="2109">
      <formula>LEN(TRIM(SX38))&gt;0</formula>
    </cfRule>
  </conditionalFormatting>
  <conditionalFormatting sqref="SX325:SX334">
    <cfRule type="notContainsBlanks" dxfId="1996" priority="2072">
      <formula>LEN(TRIM(SX325))&gt;0</formula>
    </cfRule>
  </conditionalFormatting>
  <conditionalFormatting sqref="SX339:SX348">
    <cfRule type="notContainsBlanks" dxfId="1995" priority="2069">
      <formula>LEN(TRIM(SX339))&gt;0</formula>
    </cfRule>
  </conditionalFormatting>
  <conditionalFormatting sqref="TB49:TB68">
    <cfRule type="notContainsBlanks" dxfId="1994" priority="2049">
      <formula>LEN(TRIM(TB49))&gt;0</formula>
    </cfRule>
  </conditionalFormatting>
  <conditionalFormatting sqref="TB70:TB89">
    <cfRule type="notContainsBlanks" dxfId="1993" priority="2047">
      <formula>LEN(TRIM(TB70))&gt;0</formula>
    </cfRule>
  </conditionalFormatting>
  <conditionalFormatting sqref="TB91:TB110">
    <cfRule type="notContainsBlanks" dxfId="1992" priority="2046">
      <formula>LEN(TRIM(TB91))&gt;0</formula>
    </cfRule>
  </conditionalFormatting>
  <conditionalFormatting sqref="TB112:TB121">
    <cfRule type="notContainsBlanks" dxfId="1991" priority="2045">
      <formula>LEN(TRIM(TB112))&gt;0</formula>
    </cfRule>
  </conditionalFormatting>
  <conditionalFormatting sqref="TB123:TB132">
    <cfRule type="notContainsBlanks" dxfId="1990" priority="2044">
      <formula>LEN(TRIM(TB123))&gt;0</formula>
    </cfRule>
  </conditionalFormatting>
  <conditionalFormatting sqref="TB134:TB143">
    <cfRule type="notContainsBlanks" dxfId="1989" priority="2043">
      <formula>LEN(TRIM(TB134))&gt;0</formula>
    </cfRule>
  </conditionalFormatting>
  <conditionalFormatting sqref="TB197:TB216">
    <cfRule type="notContainsBlanks" dxfId="1988" priority="2033">
      <formula>LEN(TRIM(TB197))&gt;0</formula>
    </cfRule>
  </conditionalFormatting>
  <conditionalFormatting sqref="TB221:TB230">
    <cfRule type="notContainsBlanks" dxfId="1987" priority="2031">
      <formula>LEN(TRIM(TB221))&gt;0</formula>
    </cfRule>
  </conditionalFormatting>
  <conditionalFormatting sqref="TB235:TB244">
    <cfRule type="notContainsBlanks" dxfId="1986" priority="2029">
      <formula>LEN(TRIM(TB235))&gt;0</formula>
    </cfRule>
  </conditionalFormatting>
  <conditionalFormatting sqref="TB249:TB258">
    <cfRule type="notContainsBlanks" dxfId="1985" priority="2027">
      <formula>LEN(TRIM(TB249))&gt;0</formula>
    </cfRule>
  </conditionalFormatting>
  <conditionalFormatting sqref="TB263:TB272">
    <cfRule type="notContainsBlanks" dxfId="1984" priority="2025">
      <formula>LEN(TRIM(TB263))&gt;0</formula>
    </cfRule>
  </conditionalFormatting>
  <conditionalFormatting sqref="TB277:TB286">
    <cfRule type="notContainsBlanks" dxfId="1983" priority="2024">
      <formula>LEN(TRIM(TB277))&gt;0</formula>
    </cfRule>
  </conditionalFormatting>
  <conditionalFormatting sqref="TB300:TB309">
    <cfRule type="notContainsBlanks" dxfId="1982" priority="2021">
      <formula>LEN(TRIM(TB300))&gt;0</formula>
    </cfRule>
  </conditionalFormatting>
  <conditionalFormatting sqref="TB311:TB320">
    <cfRule type="notContainsBlanks" dxfId="1981" priority="2019">
      <formula>LEN(TRIM(TB311))&gt;0</formula>
    </cfRule>
  </conditionalFormatting>
  <conditionalFormatting sqref="TB325:TB334">
    <cfRule type="notContainsBlanks" dxfId="1980" priority="2017">
      <formula>LEN(TRIM(TB325))&gt;0</formula>
    </cfRule>
  </conditionalFormatting>
  <conditionalFormatting sqref="TB339:TB348">
    <cfRule type="notContainsBlanks" dxfId="1979" priority="2014">
      <formula>LEN(TRIM(TB339))&gt;0</formula>
    </cfRule>
  </conditionalFormatting>
  <conditionalFormatting sqref="TB353:TB362">
    <cfRule type="notContainsBlanks" dxfId="1978" priority="2011">
      <formula>LEN(TRIM(TB353))&gt;0</formula>
    </cfRule>
  </conditionalFormatting>
  <conditionalFormatting sqref="TB367:TB377 TB381:TB391 TB395:TB404">
    <cfRule type="notContainsBlanks" dxfId="1977" priority="2009">
      <formula>LEN(TRIM(TB367))&gt;0</formula>
    </cfRule>
  </conditionalFormatting>
  <conditionalFormatting sqref="TB409:TB418">
    <cfRule type="notContainsBlanks" dxfId="1976" priority="2007">
      <formula>LEN(TRIM(TB409))&gt;0</formula>
    </cfRule>
  </conditionalFormatting>
  <conditionalFormatting sqref="TB423:TB433">
    <cfRule type="notContainsBlanks" dxfId="1975" priority="2005">
      <formula>LEN(TRIM(TB423))&gt;0</formula>
    </cfRule>
  </conditionalFormatting>
  <conditionalFormatting sqref="TB437:TB447">
    <cfRule type="notContainsBlanks" dxfId="1974" priority="2003">
      <formula>LEN(TRIM(TB437))&gt;0</formula>
    </cfRule>
  </conditionalFormatting>
  <conditionalFormatting sqref="TB451:TB461">
    <cfRule type="notContainsBlanks" dxfId="1973" priority="2001">
      <formula>LEN(TRIM(TB451))&gt;0</formula>
    </cfRule>
  </conditionalFormatting>
  <conditionalFormatting sqref="TB465:TB474">
    <cfRule type="notContainsBlanks" dxfId="1972" priority="1999">
      <formula>LEN(TRIM(TB465))&gt;0</formula>
    </cfRule>
  </conditionalFormatting>
  <conditionalFormatting sqref="TB148:TC167">
    <cfRule type="notContainsBlanks" dxfId="1971" priority="2037">
      <formula>LEN(TRIM(TB148))&gt;0</formula>
    </cfRule>
  </conditionalFormatting>
  <conditionalFormatting sqref="TB172:TC191">
    <cfRule type="notContainsBlanks" dxfId="1970" priority="2036">
      <formula>LEN(TRIM(TB172))&gt;0</formula>
    </cfRule>
  </conditionalFormatting>
  <conditionalFormatting sqref="TB6:TH6">
    <cfRule type="notContainsText" dxfId="1969" priority="2035" operator="notContains" text="зазначте вид послуги...">
      <formula>ISERROR(SEARCH("зазначте вид послуги...",TB6))</formula>
    </cfRule>
    <cfRule type="notContainsBlanks" dxfId="1968" priority="1996">
      <formula>LEN(TRIM(TB6))&gt;0</formula>
    </cfRule>
    <cfRule type="notContainsText" dxfId="1967" priority="2050" operator="notContains" text="зазначте вид послуги…">
      <formula>ISERROR(SEARCH("зазначте вид послуги…",TB6))</formula>
    </cfRule>
  </conditionalFormatting>
  <conditionalFormatting sqref="TC292:TC294">
    <cfRule type="cellIs" dxfId="1966" priority="2022" operator="notEqual">
      <formula>0</formula>
    </cfRule>
  </conditionalFormatting>
  <conditionalFormatting sqref="TD8:TD11">
    <cfRule type="notContainsBlanks" dxfId="1965" priority="2034">
      <formula>LEN(TRIM(TD8))&gt;0</formula>
    </cfRule>
  </conditionalFormatting>
  <conditionalFormatting sqref="TD197:TD216">
    <cfRule type="notContainsBlanks" dxfId="1964" priority="2032">
      <formula>LEN(TRIM(TD197))&gt;0</formula>
    </cfRule>
  </conditionalFormatting>
  <conditionalFormatting sqref="TD221:TD230">
    <cfRule type="notContainsBlanks" dxfId="1963" priority="2030">
      <formula>LEN(TRIM(TD221))&gt;0</formula>
    </cfRule>
  </conditionalFormatting>
  <conditionalFormatting sqref="TD235:TD244">
    <cfRule type="notContainsBlanks" dxfId="1962" priority="2028">
      <formula>LEN(TRIM(TD235))&gt;0</formula>
    </cfRule>
  </conditionalFormatting>
  <conditionalFormatting sqref="TD249:TD258">
    <cfRule type="notContainsBlanks" dxfId="1961" priority="2026">
      <formula>LEN(TRIM(TD249))&gt;0</formula>
    </cfRule>
  </conditionalFormatting>
  <conditionalFormatting sqref="TD277:TD286">
    <cfRule type="notContainsBlanks" dxfId="1960" priority="2023">
      <formula>LEN(TRIM(TD277))&gt;0</formula>
    </cfRule>
  </conditionalFormatting>
  <conditionalFormatting sqref="TD300:TD309">
    <cfRule type="notContainsBlanks" dxfId="1959" priority="2020">
      <formula>LEN(TRIM(TD300))&gt;0</formula>
    </cfRule>
  </conditionalFormatting>
  <conditionalFormatting sqref="TD311:TD320">
    <cfRule type="notContainsBlanks" dxfId="1958" priority="2018">
      <formula>LEN(TRIM(TD311))&gt;0</formula>
    </cfRule>
  </conditionalFormatting>
  <conditionalFormatting sqref="TD325:TD334">
    <cfRule type="notContainsBlanks" dxfId="1957" priority="2016">
      <formula>LEN(TRIM(TD325))&gt;0</formula>
    </cfRule>
  </conditionalFormatting>
  <conditionalFormatting sqref="TD339:TD348">
    <cfRule type="notContainsBlanks" dxfId="1956" priority="2013">
      <formula>LEN(TRIM(TD339))&gt;0</formula>
    </cfRule>
  </conditionalFormatting>
  <conditionalFormatting sqref="TD49:TE68">
    <cfRule type="notContainsBlanks" dxfId="1955" priority="2048">
      <formula>LEN(TRIM(TD49))&gt;0</formula>
    </cfRule>
  </conditionalFormatting>
  <conditionalFormatting sqref="TD70:TE89">
    <cfRule type="notContainsBlanks" dxfId="1954" priority="2042">
      <formula>LEN(TRIM(TD70))&gt;0</formula>
    </cfRule>
  </conditionalFormatting>
  <conditionalFormatting sqref="TD91:TE110">
    <cfRule type="notContainsBlanks" dxfId="1953" priority="2041">
      <formula>LEN(TRIM(TD91))&gt;0</formula>
    </cfRule>
  </conditionalFormatting>
  <conditionalFormatting sqref="TD112:TE121">
    <cfRule type="notContainsBlanks" dxfId="1952" priority="2040">
      <formula>LEN(TRIM(TD112))&gt;0</formula>
    </cfRule>
  </conditionalFormatting>
  <conditionalFormatting sqref="TD123:TE132">
    <cfRule type="notContainsBlanks" dxfId="1951" priority="2039">
      <formula>LEN(TRIM(TD123))&gt;0</formula>
    </cfRule>
  </conditionalFormatting>
  <conditionalFormatting sqref="TD134:TE143">
    <cfRule type="notContainsBlanks" dxfId="1950" priority="2038">
      <formula>LEN(TRIM(TD134))&gt;0</formula>
    </cfRule>
  </conditionalFormatting>
  <conditionalFormatting sqref="TE353:TE362">
    <cfRule type="notContainsBlanks" dxfId="1949" priority="2010">
      <formula>LEN(TRIM(TE353))&gt;0</formula>
    </cfRule>
  </conditionalFormatting>
  <conditionalFormatting sqref="TE367:TE377 TE381:TE391 TE395:TE404">
    <cfRule type="notContainsBlanks" dxfId="1948" priority="2008">
      <formula>LEN(TRIM(TE367))&gt;0</formula>
    </cfRule>
  </conditionalFormatting>
  <conditionalFormatting sqref="TE409:TE418">
    <cfRule type="notContainsBlanks" dxfId="1947" priority="2006">
      <formula>LEN(TRIM(TE409))&gt;0</formula>
    </cfRule>
  </conditionalFormatting>
  <conditionalFormatting sqref="TE423:TE433">
    <cfRule type="notContainsBlanks" dxfId="1946" priority="2004">
      <formula>LEN(TRIM(TE423))&gt;0</formula>
    </cfRule>
  </conditionalFormatting>
  <conditionalFormatting sqref="TE437:TE447">
    <cfRule type="notContainsBlanks" dxfId="1945" priority="2002">
      <formula>LEN(TRIM(TE437))&gt;0</formula>
    </cfRule>
  </conditionalFormatting>
  <conditionalFormatting sqref="TE451:TE461">
    <cfRule type="notContainsBlanks" dxfId="1944" priority="2000">
      <formula>LEN(TRIM(TE451))&gt;0</formula>
    </cfRule>
  </conditionalFormatting>
  <conditionalFormatting sqref="TE465:TE474">
    <cfRule type="notContainsBlanks" dxfId="1943" priority="1998">
      <formula>LEN(TRIM(TE465))&gt;0</formula>
    </cfRule>
  </conditionalFormatting>
  <conditionalFormatting sqref="TF37 TF39">
    <cfRule type="notContainsBlanks" dxfId="1942" priority="1997">
      <formula>LEN(TRIM(TF37))&gt;0</formula>
    </cfRule>
  </conditionalFormatting>
  <conditionalFormatting sqref="TF38 TF40:TF41">
    <cfRule type="notContainsBlanks" dxfId="1941" priority="2052">
      <formula>LEN(TRIM(TF38))&gt;0</formula>
    </cfRule>
    <cfRule type="notContainsBlanks" dxfId="1940" priority="2051">
      <formula>LEN(TRIM(TF38))&gt;0</formula>
    </cfRule>
  </conditionalFormatting>
  <conditionalFormatting sqref="TF325:TF334">
    <cfRule type="notContainsBlanks" dxfId="1939" priority="2015">
      <formula>LEN(TRIM(TF325))&gt;0</formula>
    </cfRule>
  </conditionalFormatting>
  <conditionalFormatting sqref="TF339:TF348">
    <cfRule type="notContainsBlanks" dxfId="1938" priority="2012">
      <formula>LEN(TRIM(TF339))&gt;0</formula>
    </cfRule>
  </conditionalFormatting>
  <conditionalFormatting sqref="TJ49:TJ68">
    <cfRule type="notContainsBlanks" dxfId="1937" priority="1992">
      <formula>LEN(TRIM(TJ49))&gt;0</formula>
    </cfRule>
  </conditionalFormatting>
  <conditionalFormatting sqref="TJ70:TJ89">
    <cfRule type="notContainsBlanks" dxfId="1936" priority="1990">
      <formula>LEN(TRIM(TJ70))&gt;0</formula>
    </cfRule>
  </conditionalFormatting>
  <conditionalFormatting sqref="TJ91:TJ110">
    <cfRule type="notContainsBlanks" dxfId="1935" priority="1989">
      <formula>LEN(TRIM(TJ91))&gt;0</formula>
    </cfRule>
  </conditionalFormatting>
  <conditionalFormatting sqref="TJ112:TJ121">
    <cfRule type="notContainsBlanks" dxfId="1934" priority="1988">
      <formula>LEN(TRIM(TJ112))&gt;0</formula>
    </cfRule>
  </conditionalFormatting>
  <conditionalFormatting sqref="TJ123:TJ132">
    <cfRule type="notContainsBlanks" dxfId="1933" priority="1987">
      <formula>LEN(TRIM(TJ123))&gt;0</formula>
    </cfRule>
  </conditionalFormatting>
  <conditionalFormatting sqref="TJ134:TJ143">
    <cfRule type="notContainsBlanks" dxfId="1932" priority="1986">
      <formula>LEN(TRIM(TJ134))&gt;0</formula>
    </cfRule>
  </conditionalFormatting>
  <conditionalFormatting sqref="TJ197:TJ216">
    <cfRule type="notContainsBlanks" dxfId="1931" priority="1976">
      <formula>LEN(TRIM(TJ197))&gt;0</formula>
    </cfRule>
  </conditionalFormatting>
  <conditionalFormatting sqref="TJ221:TJ230">
    <cfRule type="notContainsBlanks" dxfId="1930" priority="1974">
      <formula>LEN(TRIM(TJ221))&gt;0</formula>
    </cfRule>
  </conditionalFormatting>
  <conditionalFormatting sqref="TJ235:TJ244">
    <cfRule type="notContainsBlanks" dxfId="1929" priority="1972">
      <formula>LEN(TRIM(TJ235))&gt;0</formula>
    </cfRule>
  </conditionalFormatting>
  <conditionalFormatting sqref="TJ249:TJ258">
    <cfRule type="notContainsBlanks" dxfId="1928" priority="1970">
      <formula>LEN(TRIM(TJ249))&gt;0</formula>
    </cfRule>
  </conditionalFormatting>
  <conditionalFormatting sqref="TJ263:TJ272">
    <cfRule type="notContainsBlanks" dxfId="1927" priority="1968">
      <formula>LEN(TRIM(TJ263))&gt;0</formula>
    </cfRule>
  </conditionalFormatting>
  <conditionalFormatting sqref="TJ277:TJ286">
    <cfRule type="notContainsBlanks" dxfId="1926" priority="1967">
      <formula>LEN(TRIM(TJ277))&gt;0</formula>
    </cfRule>
  </conditionalFormatting>
  <conditionalFormatting sqref="TJ300:TJ309">
    <cfRule type="notContainsBlanks" dxfId="1925" priority="1964">
      <formula>LEN(TRIM(TJ300))&gt;0</formula>
    </cfRule>
  </conditionalFormatting>
  <conditionalFormatting sqref="TJ311:TJ320">
    <cfRule type="notContainsBlanks" dxfId="1924" priority="1962">
      <formula>LEN(TRIM(TJ311))&gt;0</formula>
    </cfRule>
  </conditionalFormatting>
  <conditionalFormatting sqref="TJ325:TJ334">
    <cfRule type="notContainsBlanks" dxfId="1923" priority="1960">
      <formula>LEN(TRIM(TJ325))&gt;0</formula>
    </cfRule>
  </conditionalFormatting>
  <conditionalFormatting sqref="TJ339:TJ348">
    <cfRule type="notContainsBlanks" dxfId="1922" priority="1957">
      <formula>LEN(TRIM(TJ339))&gt;0</formula>
    </cfRule>
  </conditionalFormatting>
  <conditionalFormatting sqref="TJ353:TJ362">
    <cfRule type="notContainsBlanks" dxfId="1921" priority="1954">
      <formula>LEN(TRIM(TJ353))&gt;0</formula>
    </cfRule>
  </conditionalFormatting>
  <conditionalFormatting sqref="TJ367:TJ377 TJ381:TJ391 TJ395:TJ404">
    <cfRule type="notContainsBlanks" dxfId="1920" priority="1952">
      <formula>LEN(TRIM(TJ367))&gt;0</formula>
    </cfRule>
  </conditionalFormatting>
  <conditionalFormatting sqref="TJ409:TJ418">
    <cfRule type="notContainsBlanks" dxfId="1919" priority="1950">
      <formula>LEN(TRIM(TJ409))&gt;0</formula>
    </cfRule>
  </conditionalFormatting>
  <conditionalFormatting sqref="TJ423:TJ433">
    <cfRule type="notContainsBlanks" dxfId="1918" priority="1948">
      <formula>LEN(TRIM(TJ423))&gt;0</formula>
    </cfRule>
  </conditionalFormatting>
  <conditionalFormatting sqref="TJ437:TJ447">
    <cfRule type="notContainsBlanks" dxfId="1917" priority="1946">
      <formula>LEN(TRIM(TJ437))&gt;0</formula>
    </cfRule>
  </conditionalFormatting>
  <conditionalFormatting sqref="TJ451:TJ461">
    <cfRule type="notContainsBlanks" dxfId="1916" priority="1944">
      <formula>LEN(TRIM(TJ451))&gt;0</formula>
    </cfRule>
  </conditionalFormatting>
  <conditionalFormatting sqref="TJ465:TJ474">
    <cfRule type="notContainsBlanks" dxfId="1915" priority="1942">
      <formula>LEN(TRIM(TJ465))&gt;0</formula>
    </cfRule>
  </conditionalFormatting>
  <conditionalFormatting sqref="TJ148:TK167">
    <cfRule type="notContainsBlanks" dxfId="1914" priority="1980">
      <formula>LEN(TRIM(TJ148))&gt;0</formula>
    </cfRule>
  </conditionalFormatting>
  <conditionalFormatting sqref="TJ172:TK191">
    <cfRule type="notContainsBlanks" dxfId="1913" priority="1979">
      <formula>LEN(TRIM(TJ172))&gt;0</formula>
    </cfRule>
  </conditionalFormatting>
  <conditionalFormatting sqref="TJ6:TP6">
    <cfRule type="notContainsBlanks" dxfId="1912" priority="1939">
      <formula>LEN(TRIM(TJ6))&gt;0</formula>
    </cfRule>
    <cfRule type="notContainsText" dxfId="1911" priority="1993" operator="notContains" text="зазначте вид послуги…">
      <formula>ISERROR(SEARCH("зазначте вид послуги…",TJ6))</formula>
    </cfRule>
    <cfRule type="notContainsText" dxfId="1910" priority="1978" operator="notContains" text="зазначте вид послуги...">
      <formula>ISERROR(SEARCH("зазначте вид послуги...",TJ6))</formula>
    </cfRule>
  </conditionalFormatting>
  <conditionalFormatting sqref="TK292:TK294">
    <cfRule type="cellIs" dxfId="1909" priority="1965" operator="notEqual">
      <formula>0</formula>
    </cfRule>
  </conditionalFormatting>
  <conditionalFormatting sqref="TL8:TL11">
    <cfRule type="notContainsBlanks" dxfId="1908" priority="1977">
      <formula>LEN(TRIM(TL8))&gt;0</formula>
    </cfRule>
  </conditionalFormatting>
  <conditionalFormatting sqref="TL197:TL216">
    <cfRule type="notContainsBlanks" dxfId="1907" priority="1975">
      <formula>LEN(TRIM(TL197))&gt;0</formula>
    </cfRule>
  </conditionalFormatting>
  <conditionalFormatting sqref="TL221:TL230">
    <cfRule type="notContainsBlanks" dxfId="1906" priority="1973">
      <formula>LEN(TRIM(TL221))&gt;0</formula>
    </cfRule>
  </conditionalFormatting>
  <conditionalFormatting sqref="TL235:TL244">
    <cfRule type="notContainsBlanks" dxfId="1905" priority="1971">
      <formula>LEN(TRIM(TL235))&gt;0</formula>
    </cfRule>
  </conditionalFormatting>
  <conditionalFormatting sqref="TL249:TL258">
    <cfRule type="notContainsBlanks" dxfId="1904" priority="1969">
      <formula>LEN(TRIM(TL249))&gt;0</formula>
    </cfRule>
  </conditionalFormatting>
  <conditionalFormatting sqref="TL277:TL286">
    <cfRule type="notContainsBlanks" dxfId="1903" priority="1966">
      <formula>LEN(TRIM(TL277))&gt;0</formula>
    </cfRule>
  </conditionalFormatting>
  <conditionalFormatting sqref="TL300:TL309">
    <cfRule type="notContainsBlanks" dxfId="1902" priority="1963">
      <formula>LEN(TRIM(TL300))&gt;0</formula>
    </cfRule>
  </conditionalFormatting>
  <conditionalFormatting sqref="TL311:TL320">
    <cfRule type="notContainsBlanks" dxfId="1901" priority="1961">
      <formula>LEN(TRIM(TL311))&gt;0</formula>
    </cfRule>
  </conditionalFormatting>
  <conditionalFormatting sqref="TL325:TL334">
    <cfRule type="notContainsBlanks" dxfId="1900" priority="1959">
      <formula>LEN(TRIM(TL325))&gt;0</formula>
    </cfRule>
  </conditionalFormatting>
  <conditionalFormatting sqref="TL339:TL348">
    <cfRule type="notContainsBlanks" dxfId="1899" priority="1956">
      <formula>LEN(TRIM(TL339))&gt;0</formula>
    </cfRule>
  </conditionalFormatting>
  <conditionalFormatting sqref="TL49:TM68">
    <cfRule type="notContainsBlanks" dxfId="1898" priority="1991">
      <formula>LEN(TRIM(TL49))&gt;0</formula>
    </cfRule>
  </conditionalFormatting>
  <conditionalFormatting sqref="TL70:TM89">
    <cfRule type="notContainsBlanks" dxfId="1897" priority="1985">
      <formula>LEN(TRIM(TL70))&gt;0</formula>
    </cfRule>
  </conditionalFormatting>
  <conditionalFormatting sqref="TL91:TM110">
    <cfRule type="notContainsBlanks" dxfId="1896" priority="1984">
      <formula>LEN(TRIM(TL91))&gt;0</formula>
    </cfRule>
  </conditionalFormatting>
  <conditionalFormatting sqref="TL112:TM121">
    <cfRule type="notContainsBlanks" dxfId="1895" priority="1983">
      <formula>LEN(TRIM(TL112))&gt;0</formula>
    </cfRule>
  </conditionalFormatting>
  <conditionalFormatting sqref="TL123:TM132">
    <cfRule type="notContainsBlanks" dxfId="1894" priority="1982">
      <formula>LEN(TRIM(TL123))&gt;0</formula>
    </cfRule>
  </conditionalFormatting>
  <conditionalFormatting sqref="TL134:TM143">
    <cfRule type="notContainsBlanks" dxfId="1893" priority="1981">
      <formula>LEN(TRIM(TL134))&gt;0</formula>
    </cfRule>
  </conditionalFormatting>
  <conditionalFormatting sqref="TM353:TM362">
    <cfRule type="notContainsBlanks" dxfId="1892" priority="1953">
      <formula>LEN(TRIM(TM353))&gt;0</formula>
    </cfRule>
  </conditionalFormatting>
  <conditionalFormatting sqref="TM367:TM377 TM381:TM391 TM395:TM404">
    <cfRule type="notContainsBlanks" dxfId="1891" priority="1951">
      <formula>LEN(TRIM(TM367))&gt;0</formula>
    </cfRule>
  </conditionalFormatting>
  <conditionalFormatting sqref="TM409:TM418">
    <cfRule type="notContainsBlanks" dxfId="1890" priority="1949">
      <formula>LEN(TRIM(TM409))&gt;0</formula>
    </cfRule>
  </conditionalFormatting>
  <conditionalFormatting sqref="TM423:TM433">
    <cfRule type="notContainsBlanks" dxfId="1889" priority="1947">
      <formula>LEN(TRIM(TM423))&gt;0</formula>
    </cfRule>
  </conditionalFormatting>
  <conditionalFormatting sqref="TM437:TM447">
    <cfRule type="notContainsBlanks" dxfId="1888" priority="1945">
      <formula>LEN(TRIM(TM437))&gt;0</formula>
    </cfRule>
  </conditionalFormatting>
  <conditionalFormatting sqref="TM451:TM461">
    <cfRule type="notContainsBlanks" dxfId="1887" priority="1943">
      <formula>LEN(TRIM(TM451))&gt;0</formula>
    </cfRule>
  </conditionalFormatting>
  <conditionalFormatting sqref="TM465:TM474">
    <cfRule type="notContainsBlanks" dxfId="1886" priority="1941">
      <formula>LEN(TRIM(TM465))&gt;0</formula>
    </cfRule>
  </conditionalFormatting>
  <conditionalFormatting sqref="TN37 TN39">
    <cfRule type="notContainsBlanks" dxfId="1885" priority="1940">
      <formula>LEN(TRIM(TN37))&gt;0</formula>
    </cfRule>
  </conditionalFormatting>
  <conditionalFormatting sqref="TN38 TN40:TN41">
    <cfRule type="notContainsBlanks" dxfId="1884" priority="1994">
      <formula>LEN(TRIM(TN38))&gt;0</formula>
    </cfRule>
    <cfRule type="notContainsBlanks" dxfId="1883" priority="1995">
      <formula>LEN(TRIM(TN38))&gt;0</formula>
    </cfRule>
  </conditionalFormatting>
  <conditionalFormatting sqref="TN325:TN334">
    <cfRule type="notContainsBlanks" dxfId="1882" priority="1958">
      <formula>LEN(TRIM(TN325))&gt;0</formula>
    </cfRule>
  </conditionalFormatting>
  <conditionalFormatting sqref="TN339:TN348">
    <cfRule type="notContainsBlanks" dxfId="1881" priority="1955">
      <formula>LEN(TRIM(TN339))&gt;0</formula>
    </cfRule>
  </conditionalFormatting>
  <conditionalFormatting sqref="TR49:TR68">
    <cfRule type="notContainsBlanks" dxfId="1880" priority="1935">
      <formula>LEN(TRIM(TR49))&gt;0</formula>
    </cfRule>
  </conditionalFormatting>
  <conditionalFormatting sqref="TR70:TR89">
    <cfRule type="notContainsBlanks" dxfId="1879" priority="1933">
      <formula>LEN(TRIM(TR70))&gt;0</formula>
    </cfRule>
  </conditionalFormatting>
  <conditionalFormatting sqref="TR91:TR110">
    <cfRule type="notContainsBlanks" dxfId="1878" priority="1932">
      <formula>LEN(TRIM(TR91))&gt;0</formula>
    </cfRule>
  </conditionalFormatting>
  <conditionalFormatting sqref="TR112:TR121">
    <cfRule type="notContainsBlanks" dxfId="1877" priority="1931">
      <formula>LEN(TRIM(TR112))&gt;0</formula>
    </cfRule>
  </conditionalFormatting>
  <conditionalFormatting sqref="TR123:TR132">
    <cfRule type="notContainsBlanks" dxfId="1876" priority="1930">
      <formula>LEN(TRIM(TR123))&gt;0</formula>
    </cfRule>
  </conditionalFormatting>
  <conditionalFormatting sqref="TR134:TR143">
    <cfRule type="notContainsBlanks" dxfId="1875" priority="1929">
      <formula>LEN(TRIM(TR134))&gt;0</formula>
    </cfRule>
  </conditionalFormatting>
  <conditionalFormatting sqref="TR197:TR216">
    <cfRule type="notContainsBlanks" dxfId="1874" priority="1919">
      <formula>LEN(TRIM(TR197))&gt;0</formula>
    </cfRule>
  </conditionalFormatting>
  <conditionalFormatting sqref="TR221:TR230">
    <cfRule type="notContainsBlanks" dxfId="1873" priority="1917">
      <formula>LEN(TRIM(TR221))&gt;0</formula>
    </cfRule>
  </conditionalFormatting>
  <conditionalFormatting sqref="TR235:TR244">
    <cfRule type="notContainsBlanks" dxfId="1872" priority="1915">
      <formula>LEN(TRIM(TR235))&gt;0</formula>
    </cfRule>
  </conditionalFormatting>
  <conditionalFormatting sqref="TR249:TR258">
    <cfRule type="notContainsBlanks" dxfId="1871" priority="1913">
      <formula>LEN(TRIM(TR249))&gt;0</formula>
    </cfRule>
  </conditionalFormatting>
  <conditionalFormatting sqref="TR263:TR272">
    <cfRule type="notContainsBlanks" dxfId="1870" priority="1911">
      <formula>LEN(TRIM(TR263))&gt;0</formula>
    </cfRule>
  </conditionalFormatting>
  <conditionalFormatting sqref="TR277:TR286">
    <cfRule type="notContainsBlanks" dxfId="1869" priority="1910">
      <formula>LEN(TRIM(TR277))&gt;0</formula>
    </cfRule>
  </conditionalFormatting>
  <conditionalFormatting sqref="TR300:TR309">
    <cfRule type="notContainsBlanks" dxfId="1868" priority="1907">
      <formula>LEN(TRIM(TR300))&gt;0</formula>
    </cfRule>
  </conditionalFormatting>
  <conditionalFormatting sqref="TR311:TR320">
    <cfRule type="notContainsBlanks" dxfId="1867" priority="1905">
      <formula>LEN(TRIM(TR311))&gt;0</formula>
    </cfRule>
  </conditionalFormatting>
  <conditionalFormatting sqref="TR325:TR334">
    <cfRule type="notContainsBlanks" dxfId="1866" priority="1903">
      <formula>LEN(TRIM(TR325))&gt;0</formula>
    </cfRule>
  </conditionalFormatting>
  <conditionalFormatting sqref="TR339:TR348">
    <cfRule type="notContainsBlanks" dxfId="1865" priority="1900">
      <formula>LEN(TRIM(TR339))&gt;0</formula>
    </cfRule>
  </conditionalFormatting>
  <conditionalFormatting sqref="TR353:TR362">
    <cfRule type="notContainsBlanks" dxfId="1864" priority="1897">
      <formula>LEN(TRIM(TR353))&gt;0</formula>
    </cfRule>
  </conditionalFormatting>
  <conditionalFormatting sqref="TR367:TR377 TR381:TR391 TR395:TR404">
    <cfRule type="notContainsBlanks" dxfId="1863" priority="1895">
      <formula>LEN(TRIM(TR367))&gt;0</formula>
    </cfRule>
  </conditionalFormatting>
  <conditionalFormatting sqref="TR409:TR418">
    <cfRule type="notContainsBlanks" dxfId="1862" priority="1893">
      <formula>LEN(TRIM(TR409))&gt;0</formula>
    </cfRule>
  </conditionalFormatting>
  <conditionalFormatting sqref="TR423:TR433">
    <cfRule type="notContainsBlanks" dxfId="1861" priority="1891">
      <formula>LEN(TRIM(TR423))&gt;0</formula>
    </cfRule>
  </conditionalFormatting>
  <conditionalFormatting sqref="TR437:TR447">
    <cfRule type="notContainsBlanks" dxfId="1860" priority="1889">
      <formula>LEN(TRIM(TR437))&gt;0</formula>
    </cfRule>
  </conditionalFormatting>
  <conditionalFormatting sqref="TR451:TR461">
    <cfRule type="notContainsBlanks" dxfId="1859" priority="1887">
      <formula>LEN(TRIM(TR451))&gt;0</formula>
    </cfRule>
  </conditionalFormatting>
  <conditionalFormatting sqref="TR465:TR474">
    <cfRule type="notContainsBlanks" dxfId="1858" priority="1885">
      <formula>LEN(TRIM(TR465))&gt;0</formula>
    </cfRule>
  </conditionalFormatting>
  <conditionalFormatting sqref="TR148:TS167">
    <cfRule type="notContainsBlanks" dxfId="1857" priority="1923">
      <formula>LEN(TRIM(TR148))&gt;0</formula>
    </cfRule>
  </conditionalFormatting>
  <conditionalFormatting sqref="TR172:TS191">
    <cfRule type="notContainsBlanks" dxfId="1856" priority="1922">
      <formula>LEN(TRIM(TR172))&gt;0</formula>
    </cfRule>
  </conditionalFormatting>
  <conditionalFormatting sqref="TR6:TX6">
    <cfRule type="notContainsText" dxfId="1855" priority="1936" operator="notContains" text="зазначте вид послуги…">
      <formula>ISERROR(SEARCH("зазначте вид послуги…",TR6))</formula>
    </cfRule>
    <cfRule type="notContainsText" dxfId="1854" priority="1921" operator="notContains" text="зазначте вид послуги...">
      <formula>ISERROR(SEARCH("зазначте вид послуги...",TR6))</formula>
    </cfRule>
    <cfRule type="notContainsBlanks" dxfId="1853" priority="1882">
      <formula>LEN(TRIM(TR6))&gt;0</formula>
    </cfRule>
  </conditionalFormatting>
  <conditionalFormatting sqref="TS292:TS294">
    <cfRule type="cellIs" dxfId="1852" priority="1908" operator="notEqual">
      <formula>0</formula>
    </cfRule>
  </conditionalFormatting>
  <conditionalFormatting sqref="TT8:TT11">
    <cfRule type="notContainsBlanks" dxfId="1851" priority="1920">
      <formula>LEN(TRIM(TT8))&gt;0</formula>
    </cfRule>
  </conditionalFormatting>
  <conditionalFormatting sqref="TT197:TT216">
    <cfRule type="notContainsBlanks" dxfId="1850" priority="1918">
      <formula>LEN(TRIM(TT197))&gt;0</formula>
    </cfRule>
  </conditionalFormatting>
  <conditionalFormatting sqref="TT221:TT230">
    <cfRule type="notContainsBlanks" dxfId="1849" priority="1916">
      <formula>LEN(TRIM(TT221))&gt;0</formula>
    </cfRule>
  </conditionalFormatting>
  <conditionalFormatting sqref="TT235:TT244">
    <cfRule type="notContainsBlanks" dxfId="1848" priority="1914">
      <formula>LEN(TRIM(TT235))&gt;0</formula>
    </cfRule>
  </conditionalFormatting>
  <conditionalFormatting sqref="TT249:TT258">
    <cfRule type="notContainsBlanks" dxfId="1847" priority="1912">
      <formula>LEN(TRIM(TT249))&gt;0</formula>
    </cfRule>
  </conditionalFormatting>
  <conditionalFormatting sqref="TT277:TT286">
    <cfRule type="notContainsBlanks" dxfId="1846" priority="1909">
      <formula>LEN(TRIM(TT277))&gt;0</formula>
    </cfRule>
  </conditionalFormatting>
  <conditionalFormatting sqref="TT300:TT309">
    <cfRule type="notContainsBlanks" dxfId="1845" priority="1906">
      <formula>LEN(TRIM(TT300))&gt;0</formula>
    </cfRule>
  </conditionalFormatting>
  <conditionalFormatting sqref="TT311:TT320">
    <cfRule type="notContainsBlanks" dxfId="1844" priority="1904">
      <formula>LEN(TRIM(TT311))&gt;0</formula>
    </cfRule>
  </conditionalFormatting>
  <conditionalFormatting sqref="TT325:TT334">
    <cfRule type="notContainsBlanks" dxfId="1843" priority="1902">
      <formula>LEN(TRIM(TT325))&gt;0</formula>
    </cfRule>
  </conditionalFormatting>
  <conditionalFormatting sqref="TT339:TT348">
    <cfRule type="notContainsBlanks" dxfId="1842" priority="1899">
      <formula>LEN(TRIM(TT339))&gt;0</formula>
    </cfRule>
  </conditionalFormatting>
  <conditionalFormatting sqref="TT49:TU68">
    <cfRule type="notContainsBlanks" dxfId="1841" priority="1934">
      <formula>LEN(TRIM(TT49))&gt;0</formula>
    </cfRule>
  </conditionalFormatting>
  <conditionalFormatting sqref="TT70:TU89">
    <cfRule type="notContainsBlanks" dxfId="1840" priority="1928">
      <formula>LEN(TRIM(TT70))&gt;0</formula>
    </cfRule>
  </conditionalFormatting>
  <conditionalFormatting sqref="TT91:TU110">
    <cfRule type="notContainsBlanks" dxfId="1839" priority="1927">
      <formula>LEN(TRIM(TT91))&gt;0</formula>
    </cfRule>
  </conditionalFormatting>
  <conditionalFormatting sqref="TT112:TU121">
    <cfRule type="notContainsBlanks" dxfId="1838" priority="1926">
      <formula>LEN(TRIM(TT112))&gt;0</formula>
    </cfRule>
  </conditionalFormatting>
  <conditionalFormatting sqref="TT123:TU132">
    <cfRule type="notContainsBlanks" dxfId="1837" priority="1925">
      <formula>LEN(TRIM(TT123))&gt;0</formula>
    </cfRule>
  </conditionalFormatting>
  <conditionalFormatting sqref="TT134:TU143">
    <cfRule type="notContainsBlanks" dxfId="1836" priority="1924">
      <formula>LEN(TRIM(TT134))&gt;0</formula>
    </cfRule>
  </conditionalFormatting>
  <conditionalFormatting sqref="TU353:TU362">
    <cfRule type="notContainsBlanks" dxfId="1835" priority="1896">
      <formula>LEN(TRIM(TU353))&gt;0</formula>
    </cfRule>
  </conditionalFormatting>
  <conditionalFormatting sqref="TU367:TU377 TU381:TU391 TU395:TU404">
    <cfRule type="notContainsBlanks" dxfId="1834" priority="1894">
      <formula>LEN(TRIM(TU367))&gt;0</formula>
    </cfRule>
  </conditionalFormatting>
  <conditionalFormatting sqref="TU409:TU418">
    <cfRule type="notContainsBlanks" dxfId="1833" priority="1892">
      <formula>LEN(TRIM(TU409))&gt;0</formula>
    </cfRule>
  </conditionalFormatting>
  <conditionalFormatting sqref="TU423:TU433">
    <cfRule type="notContainsBlanks" dxfId="1832" priority="1890">
      <formula>LEN(TRIM(TU423))&gt;0</formula>
    </cfRule>
  </conditionalFormatting>
  <conditionalFormatting sqref="TU437:TU447">
    <cfRule type="notContainsBlanks" dxfId="1831" priority="1888">
      <formula>LEN(TRIM(TU437))&gt;0</formula>
    </cfRule>
  </conditionalFormatting>
  <conditionalFormatting sqref="TU451:TU461">
    <cfRule type="notContainsBlanks" dxfId="1830" priority="1886">
      <formula>LEN(TRIM(TU451))&gt;0</formula>
    </cfRule>
  </conditionalFormatting>
  <conditionalFormatting sqref="TU465:TU474">
    <cfRule type="notContainsBlanks" dxfId="1829" priority="1884">
      <formula>LEN(TRIM(TU465))&gt;0</formula>
    </cfRule>
  </conditionalFormatting>
  <conditionalFormatting sqref="TV37 TV39">
    <cfRule type="notContainsBlanks" dxfId="1828" priority="1883">
      <formula>LEN(TRIM(TV37))&gt;0</formula>
    </cfRule>
  </conditionalFormatting>
  <conditionalFormatting sqref="TV38 TV40:TV41">
    <cfRule type="notContainsBlanks" dxfId="1827" priority="1938">
      <formula>LEN(TRIM(TV38))&gt;0</formula>
    </cfRule>
    <cfRule type="notContainsBlanks" dxfId="1826" priority="1937">
      <formula>LEN(TRIM(TV38))&gt;0</formula>
    </cfRule>
  </conditionalFormatting>
  <conditionalFormatting sqref="TV325:TV334">
    <cfRule type="notContainsBlanks" dxfId="1825" priority="1901">
      <formula>LEN(TRIM(TV325))&gt;0</formula>
    </cfRule>
  </conditionalFormatting>
  <conditionalFormatting sqref="TV339:TV348">
    <cfRule type="notContainsBlanks" dxfId="1824" priority="1898">
      <formula>LEN(TRIM(TV339))&gt;0</formula>
    </cfRule>
  </conditionalFormatting>
  <conditionalFormatting sqref="TZ49:TZ68">
    <cfRule type="notContainsBlanks" dxfId="1823" priority="1878">
      <formula>LEN(TRIM(TZ49))&gt;0</formula>
    </cfRule>
  </conditionalFormatting>
  <conditionalFormatting sqref="TZ70:TZ89">
    <cfRule type="notContainsBlanks" dxfId="1822" priority="1876">
      <formula>LEN(TRIM(TZ70))&gt;0</formula>
    </cfRule>
  </conditionalFormatting>
  <conditionalFormatting sqref="TZ91:TZ110">
    <cfRule type="notContainsBlanks" dxfId="1821" priority="1875">
      <formula>LEN(TRIM(TZ91))&gt;0</formula>
    </cfRule>
  </conditionalFormatting>
  <conditionalFormatting sqref="TZ112:TZ121">
    <cfRule type="notContainsBlanks" dxfId="1820" priority="1874">
      <formula>LEN(TRIM(TZ112))&gt;0</formula>
    </cfRule>
  </conditionalFormatting>
  <conditionalFormatting sqref="TZ123:TZ132">
    <cfRule type="notContainsBlanks" dxfId="1819" priority="1873">
      <formula>LEN(TRIM(TZ123))&gt;0</formula>
    </cfRule>
  </conditionalFormatting>
  <conditionalFormatting sqref="TZ134:TZ143">
    <cfRule type="notContainsBlanks" dxfId="1818" priority="1872">
      <formula>LEN(TRIM(TZ134))&gt;0</formula>
    </cfRule>
  </conditionalFormatting>
  <conditionalFormatting sqref="TZ197:TZ216">
    <cfRule type="notContainsBlanks" dxfId="1817" priority="1862">
      <formula>LEN(TRIM(TZ197))&gt;0</formula>
    </cfRule>
  </conditionalFormatting>
  <conditionalFormatting sqref="TZ221:TZ230">
    <cfRule type="notContainsBlanks" dxfId="1816" priority="1860">
      <formula>LEN(TRIM(TZ221))&gt;0</formula>
    </cfRule>
  </conditionalFormatting>
  <conditionalFormatting sqref="TZ235:TZ244">
    <cfRule type="notContainsBlanks" dxfId="1815" priority="1858">
      <formula>LEN(TRIM(TZ235))&gt;0</formula>
    </cfRule>
  </conditionalFormatting>
  <conditionalFormatting sqref="TZ249:TZ258">
    <cfRule type="notContainsBlanks" dxfId="1814" priority="1856">
      <formula>LEN(TRIM(TZ249))&gt;0</formula>
    </cfRule>
  </conditionalFormatting>
  <conditionalFormatting sqref="TZ263:TZ272">
    <cfRule type="notContainsBlanks" dxfId="1813" priority="1854">
      <formula>LEN(TRIM(TZ263))&gt;0</formula>
    </cfRule>
  </conditionalFormatting>
  <conditionalFormatting sqref="TZ277:TZ286">
    <cfRule type="notContainsBlanks" dxfId="1812" priority="1853">
      <formula>LEN(TRIM(TZ277))&gt;0</formula>
    </cfRule>
  </conditionalFormatting>
  <conditionalFormatting sqref="TZ300:TZ309">
    <cfRule type="notContainsBlanks" dxfId="1811" priority="1850">
      <formula>LEN(TRIM(TZ300))&gt;0</formula>
    </cfRule>
  </conditionalFormatting>
  <conditionalFormatting sqref="TZ311:TZ320">
    <cfRule type="notContainsBlanks" dxfId="1810" priority="1848">
      <formula>LEN(TRIM(TZ311))&gt;0</formula>
    </cfRule>
  </conditionalFormatting>
  <conditionalFormatting sqref="TZ325:TZ334">
    <cfRule type="notContainsBlanks" dxfId="1809" priority="1846">
      <formula>LEN(TRIM(TZ325))&gt;0</formula>
    </cfRule>
  </conditionalFormatting>
  <conditionalFormatting sqref="TZ339:TZ348">
    <cfRule type="notContainsBlanks" dxfId="1808" priority="1843">
      <formula>LEN(TRIM(TZ339))&gt;0</formula>
    </cfRule>
  </conditionalFormatting>
  <conditionalFormatting sqref="TZ353:TZ362">
    <cfRule type="notContainsBlanks" dxfId="1807" priority="1840">
      <formula>LEN(TRIM(TZ353))&gt;0</formula>
    </cfRule>
  </conditionalFormatting>
  <conditionalFormatting sqref="TZ367:TZ377 TZ381:TZ391 TZ395:TZ404">
    <cfRule type="notContainsBlanks" dxfId="1806" priority="1838">
      <formula>LEN(TRIM(TZ367))&gt;0</formula>
    </cfRule>
  </conditionalFormatting>
  <conditionalFormatting sqref="TZ409:TZ418">
    <cfRule type="notContainsBlanks" dxfId="1805" priority="1836">
      <formula>LEN(TRIM(TZ409))&gt;0</formula>
    </cfRule>
  </conditionalFormatting>
  <conditionalFormatting sqref="TZ423:TZ433">
    <cfRule type="notContainsBlanks" dxfId="1804" priority="1834">
      <formula>LEN(TRIM(TZ423))&gt;0</formula>
    </cfRule>
  </conditionalFormatting>
  <conditionalFormatting sqref="TZ437:TZ447">
    <cfRule type="notContainsBlanks" dxfId="1803" priority="1832">
      <formula>LEN(TRIM(TZ437))&gt;0</formula>
    </cfRule>
  </conditionalFormatting>
  <conditionalFormatting sqref="TZ451:TZ461">
    <cfRule type="notContainsBlanks" dxfId="1802" priority="1830">
      <formula>LEN(TRIM(TZ451))&gt;0</formula>
    </cfRule>
  </conditionalFormatting>
  <conditionalFormatting sqref="TZ465:TZ474">
    <cfRule type="notContainsBlanks" dxfId="1801" priority="1828">
      <formula>LEN(TRIM(TZ465))&gt;0</formula>
    </cfRule>
  </conditionalFormatting>
  <conditionalFormatting sqref="TZ148:UA167">
    <cfRule type="notContainsBlanks" dxfId="1800" priority="1866">
      <formula>LEN(TRIM(TZ148))&gt;0</formula>
    </cfRule>
  </conditionalFormatting>
  <conditionalFormatting sqref="TZ172:UA191">
    <cfRule type="notContainsBlanks" dxfId="1799" priority="1865">
      <formula>LEN(TRIM(TZ172))&gt;0</formula>
    </cfRule>
  </conditionalFormatting>
  <conditionalFormatting sqref="TZ6:UF6">
    <cfRule type="notContainsBlanks" dxfId="1798" priority="1825">
      <formula>LEN(TRIM(TZ6))&gt;0</formula>
    </cfRule>
    <cfRule type="notContainsText" dxfId="1797" priority="1864" operator="notContains" text="зазначте вид послуги...">
      <formula>ISERROR(SEARCH("зазначте вид послуги...",TZ6))</formula>
    </cfRule>
    <cfRule type="notContainsText" dxfId="1796" priority="1879" operator="notContains" text="зазначте вид послуги…">
      <formula>ISERROR(SEARCH("зазначте вид послуги…",TZ6))</formula>
    </cfRule>
  </conditionalFormatting>
  <conditionalFormatting sqref="UA292:UA294">
    <cfRule type="cellIs" dxfId="1795" priority="1851" operator="notEqual">
      <formula>0</formula>
    </cfRule>
  </conditionalFormatting>
  <conditionalFormatting sqref="UB8:UB11">
    <cfRule type="notContainsBlanks" dxfId="1794" priority="1863">
      <formula>LEN(TRIM(UB8))&gt;0</formula>
    </cfRule>
  </conditionalFormatting>
  <conditionalFormatting sqref="UB197:UB216">
    <cfRule type="notContainsBlanks" dxfId="1793" priority="1861">
      <formula>LEN(TRIM(UB197))&gt;0</formula>
    </cfRule>
  </conditionalFormatting>
  <conditionalFormatting sqref="UB221:UB230">
    <cfRule type="notContainsBlanks" dxfId="1792" priority="1859">
      <formula>LEN(TRIM(UB221))&gt;0</formula>
    </cfRule>
  </conditionalFormatting>
  <conditionalFormatting sqref="UB235:UB244">
    <cfRule type="notContainsBlanks" dxfId="1791" priority="1857">
      <formula>LEN(TRIM(UB235))&gt;0</formula>
    </cfRule>
  </conditionalFormatting>
  <conditionalFormatting sqref="UB249:UB258">
    <cfRule type="notContainsBlanks" dxfId="1790" priority="1855">
      <formula>LEN(TRIM(UB249))&gt;0</formula>
    </cfRule>
  </conditionalFormatting>
  <conditionalFormatting sqref="UB277:UB286">
    <cfRule type="notContainsBlanks" dxfId="1789" priority="1852">
      <formula>LEN(TRIM(UB277))&gt;0</formula>
    </cfRule>
  </conditionalFormatting>
  <conditionalFormatting sqref="UB300:UB309">
    <cfRule type="notContainsBlanks" dxfId="1788" priority="1849">
      <formula>LEN(TRIM(UB300))&gt;0</formula>
    </cfRule>
  </conditionalFormatting>
  <conditionalFormatting sqref="UB311:UB320">
    <cfRule type="notContainsBlanks" dxfId="1787" priority="1847">
      <formula>LEN(TRIM(UB311))&gt;0</formula>
    </cfRule>
  </conditionalFormatting>
  <conditionalFormatting sqref="UB325:UB334">
    <cfRule type="notContainsBlanks" dxfId="1786" priority="1845">
      <formula>LEN(TRIM(UB325))&gt;0</formula>
    </cfRule>
  </conditionalFormatting>
  <conditionalFormatting sqref="UB339:UB348">
    <cfRule type="notContainsBlanks" dxfId="1785" priority="1842">
      <formula>LEN(TRIM(UB339))&gt;0</formula>
    </cfRule>
  </conditionalFormatting>
  <conditionalFormatting sqref="UB49:UC68">
    <cfRule type="notContainsBlanks" dxfId="1784" priority="1877">
      <formula>LEN(TRIM(UB49))&gt;0</formula>
    </cfRule>
  </conditionalFormatting>
  <conditionalFormatting sqref="UB70:UC89">
    <cfRule type="notContainsBlanks" dxfId="1783" priority="1871">
      <formula>LEN(TRIM(UB70))&gt;0</formula>
    </cfRule>
  </conditionalFormatting>
  <conditionalFormatting sqref="UB91:UC110">
    <cfRule type="notContainsBlanks" dxfId="1782" priority="1870">
      <formula>LEN(TRIM(UB91))&gt;0</formula>
    </cfRule>
  </conditionalFormatting>
  <conditionalFormatting sqref="UB112:UC121">
    <cfRule type="notContainsBlanks" dxfId="1781" priority="1869">
      <formula>LEN(TRIM(UB112))&gt;0</formula>
    </cfRule>
  </conditionalFormatting>
  <conditionalFormatting sqref="UB123:UC132">
    <cfRule type="notContainsBlanks" dxfId="1780" priority="1868">
      <formula>LEN(TRIM(UB123))&gt;0</formula>
    </cfRule>
  </conditionalFormatting>
  <conditionalFormatting sqref="UB134:UC143">
    <cfRule type="notContainsBlanks" dxfId="1779" priority="1867">
      <formula>LEN(TRIM(UB134))&gt;0</formula>
    </cfRule>
  </conditionalFormatting>
  <conditionalFormatting sqref="UC353:UC362">
    <cfRule type="notContainsBlanks" dxfId="1778" priority="1839">
      <formula>LEN(TRIM(UC353))&gt;0</formula>
    </cfRule>
  </conditionalFormatting>
  <conditionalFormatting sqref="UC367:UC377 UC381:UC391 UC395:UC404">
    <cfRule type="notContainsBlanks" dxfId="1777" priority="1837">
      <formula>LEN(TRIM(UC367))&gt;0</formula>
    </cfRule>
  </conditionalFormatting>
  <conditionalFormatting sqref="UC409:UC418">
    <cfRule type="notContainsBlanks" dxfId="1776" priority="1835">
      <formula>LEN(TRIM(UC409))&gt;0</formula>
    </cfRule>
  </conditionalFormatting>
  <conditionalFormatting sqref="UC423:UC433">
    <cfRule type="notContainsBlanks" dxfId="1775" priority="1833">
      <formula>LEN(TRIM(UC423))&gt;0</formula>
    </cfRule>
  </conditionalFormatting>
  <conditionalFormatting sqref="UC437:UC447">
    <cfRule type="notContainsBlanks" dxfId="1774" priority="1831">
      <formula>LEN(TRIM(UC437))&gt;0</formula>
    </cfRule>
  </conditionalFormatting>
  <conditionalFormatting sqref="UC451:UC461">
    <cfRule type="notContainsBlanks" dxfId="1773" priority="1829">
      <formula>LEN(TRIM(UC451))&gt;0</formula>
    </cfRule>
  </conditionalFormatting>
  <conditionalFormatting sqref="UC465:UC474">
    <cfRule type="notContainsBlanks" dxfId="1772" priority="1827">
      <formula>LEN(TRIM(UC465))&gt;0</formula>
    </cfRule>
  </conditionalFormatting>
  <conditionalFormatting sqref="UD37 UD39">
    <cfRule type="notContainsBlanks" dxfId="1771" priority="1826">
      <formula>LEN(TRIM(UD37))&gt;0</formula>
    </cfRule>
  </conditionalFormatting>
  <conditionalFormatting sqref="UD38 UD40:UD41">
    <cfRule type="notContainsBlanks" dxfId="1770" priority="1880">
      <formula>LEN(TRIM(UD38))&gt;0</formula>
    </cfRule>
    <cfRule type="notContainsBlanks" dxfId="1769" priority="1881">
      <formula>LEN(TRIM(UD38))&gt;0</formula>
    </cfRule>
  </conditionalFormatting>
  <conditionalFormatting sqref="UD325:UD334">
    <cfRule type="notContainsBlanks" dxfId="1768" priority="1844">
      <formula>LEN(TRIM(UD325))&gt;0</formula>
    </cfRule>
  </conditionalFormatting>
  <conditionalFormatting sqref="UD339:UD348">
    <cfRule type="notContainsBlanks" dxfId="1767" priority="1841">
      <formula>LEN(TRIM(UD339))&gt;0</formula>
    </cfRule>
  </conditionalFormatting>
  <conditionalFormatting sqref="UH49:UH68">
    <cfRule type="notContainsBlanks" dxfId="1766" priority="1821">
      <formula>LEN(TRIM(UH49))&gt;0</formula>
    </cfRule>
  </conditionalFormatting>
  <conditionalFormatting sqref="UH70:UH89">
    <cfRule type="notContainsBlanks" dxfId="1765" priority="1819">
      <formula>LEN(TRIM(UH70))&gt;0</formula>
    </cfRule>
  </conditionalFormatting>
  <conditionalFormatting sqref="UH91:UH110">
    <cfRule type="notContainsBlanks" dxfId="1764" priority="1818">
      <formula>LEN(TRIM(UH91))&gt;0</formula>
    </cfRule>
  </conditionalFormatting>
  <conditionalFormatting sqref="UH112:UH121">
    <cfRule type="notContainsBlanks" dxfId="1763" priority="1817">
      <formula>LEN(TRIM(UH112))&gt;0</formula>
    </cfRule>
  </conditionalFormatting>
  <conditionalFormatting sqref="UH123:UH132">
    <cfRule type="notContainsBlanks" dxfId="1762" priority="1816">
      <formula>LEN(TRIM(UH123))&gt;0</formula>
    </cfRule>
  </conditionalFormatting>
  <conditionalFormatting sqref="UH134:UH143">
    <cfRule type="notContainsBlanks" dxfId="1761" priority="1815">
      <formula>LEN(TRIM(UH134))&gt;0</formula>
    </cfRule>
  </conditionalFormatting>
  <conditionalFormatting sqref="UH197:UH216">
    <cfRule type="notContainsBlanks" dxfId="1760" priority="1805">
      <formula>LEN(TRIM(UH197))&gt;0</formula>
    </cfRule>
  </conditionalFormatting>
  <conditionalFormatting sqref="UH221:UH230">
    <cfRule type="notContainsBlanks" dxfId="1759" priority="1803">
      <formula>LEN(TRIM(UH221))&gt;0</formula>
    </cfRule>
  </conditionalFormatting>
  <conditionalFormatting sqref="UH235:UH244">
    <cfRule type="notContainsBlanks" dxfId="1758" priority="1801">
      <formula>LEN(TRIM(UH235))&gt;0</formula>
    </cfRule>
  </conditionalFormatting>
  <conditionalFormatting sqref="UH249:UH258">
    <cfRule type="notContainsBlanks" dxfId="1757" priority="1799">
      <formula>LEN(TRIM(UH249))&gt;0</formula>
    </cfRule>
  </conditionalFormatting>
  <conditionalFormatting sqref="UH263:UH272">
    <cfRule type="notContainsBlanks" dxfId="1756" priority="1797">
      <formula>LEN(TRIM(UH263))&gt;0</formula>
    </cfRule>
  </conditionalFormatting>
  <conditionalFormatting sqref="UH277:UH286">
    <cfRule type="notContainsBlanks" dxfId="1755" priority="1796">
      <formula>LEN(TRIM(UH277))&gt;0</formula>
    </cfRule>
  </conditionalFormatting>
  <conditionalFormatting sqref="UH300:UH309">
    <cfRule type="notContainsBlanks" dxfId="1754" priority="1793">
      <formula>LEN(TRIM(UH300))&gt;0</formula>
    </cfRule>
  </conditionalFormatting>
  <conditionalFormatting sqref="UH311:UH320">
    <cfRule type="notContainsBlanks" dxfId="1753" priority="1791">
      <formula>LEN(TRIM(UH311))&gt;0</formula>
    </cfRule>
  </conditionalFormatting>
  <conditionalFormatting sqref="UH325:UH334">
    <cfRule type="notContainsBlanks" dxfId="1752" priority="1789">
      <formula>LEN(TRIM(UH325))&gt;0</formula>
    </cfRule>
  </conditionalFormatting>
  <conditionalFormatting sqref="UH339:UH348">
    <cfRule type="notContainsBlanks" dxfId="1751" priority="1786">
      <formula>LEN(TRIM(UH339))&gt;0</formula>
    </cfRule>
  </conditionalFormatting>
  <conditionalFormatting sqref="UH353:UH362">
    <cfRule type="notContainsBlanks" dxfId="1750" priority="1783">
      <formula>LEN(TRIM(UH353))&gt;0</formula>
    </cfRule>
  </conditionalFormatting>
  <conditionalFormatting sqref="UH367:UH377 UH381:UH391 UH395:UH404">
    <cfRule type="notContainsBlanks" dxfId="1749" priority="1781">
      <formula>LEN(TRIM(UH367))&gt;0</formula>
    </cfRule>
  </conditionalFormatting>
  <conditionalFormatting sqref="UH409:UH418">
    <cfRule type="notContainsBlanks" dxfId="1748" priority="1779">
      <formula>LEN(TRIM(UH409))&gt;0</formula>
    </cfRule>
  </conditionalFormatting>
  <conditionalFormatting sqref="UH423:UH433">
    <cfRule type="notContainsBlanks" dxfId="1747" priority="1777">
      <formula>LEN(TRIM(UH423))&gt;0</formula>
    </cfRule>
  </conditionalFormatting>
  <conditionalFormatting sqref="UH437:UH447">
    <cfRule type="notContainsBlanks" dxfId="1746" priority="1775">
      <formula>LEN(TRIM(UH437))&gt;0</formula>
    </cfRule>
  </conditionalFormatting>
  <conditionalFormatting sqref="UH451:UH461">
    <cfRule type="notContainsBlanks" dxfId="1745" priority="1773">
      <formula>LEN(TRIM(UH451))&gt;0</formula>
    </cfRule>
  </conditionalFormatting>
  <conditionalFormatting sqref="UH465:UH474">
    <cfRule type="notContainsBlanks" dxfId="1744" priority="1771">
      <formula>LEN(TRIM(UH465))&gt;0</formula>
    </cfRule>
  </conditionalFormatting>
  <conditionalFormatting sqref="UH148:UI167">
    <cfRule type="notContainsBlanks" dxfId="1743" priority="1809">
      <formula>LEN(TRIM(UH148))&gt;0</formula>
    </cfRule>
  </conditionalFormatting>
  <conditionalFormatting sqref="UH172:UI191">
    <cfRule type="notContainsBlanks" dxfId="1742" priority="1808">
      <formula>LEN(TRIM(UH172))&gt;0</formula>
    </cfRule>
  </conditionalFormatting>
  <conditionalFormatting sqref="UH6:UN6">
    <cfRule type="notContainsText" dxfId="1741" priority="1822" operator="notContains" text="зазначте вид послуги…">
      <formula>ISERROR(SEARCH("зазначте вид послуги…",UH6))</formula>
    </cfRule>
    <cfRule type="notContainsBlanks" dxfId="1740" priority="1768">
      <formula>LEN(TRIM(UH6))&gt;0</formula>
    </cfRule>
    <cfRule type="notContainsText" dxfId="1739" priority="1807" operator="notContains" text="зазначте вид послуги...">
      <formula>ISERROR(SEARCH("зазначте вид послуги...",UH6))</formula>
    </cfRule>
  </conditionalFormatting>
  <conditionalFormatting sqref="UI292:UI294">
    <cfRule type="cellIs" dxfId="1738" priority="1794" operator="notEqual">
      <formula>0</formula>
    </cfRule>
  </conditionalFormatting>
  <conditionalFormatting sqref="UJ8:UJ11">
    <cfRule type="notContainsBlanks" dxfId="1737" priority="1806">
      <formula>LEN(TRIM(UJ8))&gt;0</formula>
    </cfRule>
  </conditionalFormatting>
  <conditionalFormatting sqref="UJ197:UJ216">
    <cfRule type="notContainsBlanks" dxfId="1736" priority="1804">
      <formula>LEN(TRIM(UJ197))&gt;0</formula>
    </cfRule>
  </conditionalFormatting>
  <conditionalFormatting sqref="UJ221:UJ230">
    <cfRule type="notContainsBlanks" dxfId="1735" priority="1802">
      <formula>LEN(TRIM(UJ221))&gt;0</formula>
    </cfRule>
  </conditionalFormatting>
  <conditionalFormatting sqref="UJ235:UJ244">
    <cfRule type="notContainsBlanks" dxfId="1734" priority="1800">
      <formula>LEN(TRIM(UJ235))&gt;0</formula>
    </cfRule>
  </conditionalFormatting>
  <conditionalFormatting sqref="UJ249:UJ258">
    <cfRule type="notContainsBlanks" dxfId="1733" priority="1798">
      <formula>LEN(TRIM(UJ249))&gt;0</formula>
    </cfRule>
  </conditionalFormatting>
  <conditionalFormatting sqref="UJ277:UJ286">
    <cfRule type="notContainsBlanks" dxfId="1732" priority="1795">
      <formula>LEN(TRIM(UJ277))&gt;0</formula>
    </cfRule>
  </conditionalFormatting>
  <conditionalFormatting sqref="UJ300:UJ309">
    <cfRule type="notContainsBlanks" dxfId="1731" priority="1792">
      <formula>LEN(TRIM(UJ300))&gt;0</formula>
    </cfRule>
  </conditionalFormatting>
  <conditionalFormatting sqref="UJ311:UJ320">
    <cfRule type="notContainsBlanks" dxfId="1730" priority="1790">
      <formula>LEN(TRIM(UJ311))&gt;0</formula>
    </cfRule>
  </conditionalFormatting>
  <conditionalFormatting sqref="UJ325:UJ334">
    <cfRule type="notContainsBlanks" dxfId="1729" priority="1788">
      <formula>LEN(TRIM(UJ325))&gt;0</formula>
    </cfRule>
  </conditionalFormatting>
  <conditionalFormatting sqref="UJ339:UJ348">
    <cfRule type="notContainsBlanks" dxfId="1728" priority="1785">
      <formula>LEN(TRIM(UJ339))&gt;0</formula>
    </cfRule>
  </conditionalFormatting>
  <conditionalFormatting sqref="UJ49:UK68">
    <cfRule type="notContainsBlanks" dxfId="1727" priority="1820">
      <formula>LEN(TRIM(UJ49))&gt;0</formula>
    </cfRule>
  </conditionalFormatting>
  <conditionalFormatting sqref="UJ70:UK89">
    <cfRule type="notContainsBlanks" dxfId="1726" priority="1814">
      <formula>LEN(TRIM(UJ70))&gt;0</formula>
    </cfRule>
  </conditionalFormatting>
  <conditionalFormatting sqref="UJ91:UK110">
    <cfRule type="notContainsBlanks" dxfId="1725" priority="1813">
      <formula>LEN(TRIM(UJ91))&gt;0</formula>
    </cfRule>
  </conditionalFormatting>
  <conditionalFormatting sqref="UJ112:UK121">
    <cfRule type="notContainsBlanks" dxfId="1724" priority="1812">
      <formula>LEN(TRIM(UJ112))&gt;0</formula>
    </cfRule>
  </conditionalFormatting>
  <conditionalFormatting sqref="UJ123:UK132">
    <cfRule type="notContainsBlanks" dxfId="1723" priority="1811">
      <formula>LEN(TRIM(UJ123))&gt;0</formula>
    </cfRule>
  </conditionalFormatting>
  <conditionalFormatting sqref="UJ134:UK143">
    <cfRule type="notContainsBlanks" dxfId="1722" priority="1810">
      <formula>LEN(TRIM(UJ134))&gt;0</formula>
    </cfRule>
  </conditionalFormatting>
  <conditionalFormatting sqref="UK353:UK362">
    <cfRule type="notContainsBlanks" dxfId="1721" priority="1782">
      <formula>LEN(TRIM(UK353))&gt;0</formula>
    </cfRule>
  </conditionalFormatting>
  <conditionalFormatting sqref="UK367:UK377 UK381:UK391 UK395:UK404">
    <cfRule type="notContainsBlanks" dxfId="1720" priority="1780">
      <formula>LEN(TRIM(UK367))&gt;0</formula>
    </cfRule>
  </conditionalFormatting>
  <conditionalFormatting sqref="UK409:UK418">
    <cfRule type="notContainsBlanks" dxfId="1719" priority="1778">
      <formula>LEN(TRIM(UK409))&gt;0</formula>
    </cfRule>
  </conditionalFormatting>
  <conditionalFormatting sqref="UK423:UK433">
    <cfRule type="notContainsBlanks" dxfId="1718" priority="1776">
      <formula>LEN(TRIM(UK423))&gt;0</formula>
    </cfRule>
  </conditionalFormatting>
  <conditionalFormatting sqref="UK437:UK447">
    <cfRule type="notContainsBlanks" dxfId="1717" priority="1774">
      <formula>LEN(TRIM(UK437))&gt;0</formula>
    </cfRule>
  </conditionalFormatting>
  <conditionalFormatting sqref="UK451:UK461">
    <cfRule type="notContainsBlanks" dxfId="1716" priority="1772">
      <formula>LEN(TRIM(UK451))&gt;0</formula>
    </cfRule>
  </conditionalFormatting>
  <conditionalFormatting sqref="UK465:UK474">
    <cfRule type="notContainsBlanks" dxfId="1715" priority="1770">
      <formula>LEN(TRIM(UK465))&gt;0</formula>
    </cfRule>
  </conditionalFormatting>
  <conditionalFormatting sqref="UL37 UL39">
    <cfRule type="notContainsBlanks" dxfId="1714" priority="1769">
      <formula>LEN(TRIM(UL37))&gt;0</formula>
    </cfRule>
  </conditionalFormatting>
  <conditionalFormatting sqref="UL38 UL40:UL41">
    <cfRule type="notContainsBlanks" dxfId="1713" priority="1824">
      <formula>LEN(TRIM(UL38))&gt;0</formula>
    </cfRule>
    <cfRule type="notContainsBlanks" dxfId="1712" priority="1823">
      <formula>LEN(TRIM(UL38))&gt;0</formula>
    </cfRule>
  </conditionalFormatting>
  <conditionalFormatting sqref="UL325:UL334">
    <cfRule type="notContainsBlanks" dxfId="1711" priority="1787">
      <formula>LEN(TRIM(UL325))&gt;0</formula>
    </cfRule>
  </conditionalFormatting>
  <conditionalFormatting sqref="UL339:UL348">
    <cfRule type="notContainsBlanks" dxfId="1710" priority="1784">
      <formula>LEN(TRIM(UL339))&gt;0</formula>
    </cfRule>
  </conditionalFormatting>
  <conditionalFormatting sqref="UP49:UP68">
    <cfRule type="notContainsBlanks" dxfId="1709" priority="1764">
      <formula>LEN(TRIM(UP49))&gt;0</formula>
    </cfRule>
  </conditionalFormatting>
  <conditionalFormatting sqref="UP70:UP89">
    <cfRule type="notContainsBlanks" dxfId="1708" priority="1762">
      <formula>LEN(TRIM(UP70))&gt;0</formula>
    </cfRule>
  </conditionalFormatting>
  <conditionalFormatting sqref="UP91:UP110">
    <cfRule type="notContainsBlanks" dxfId="1707" priority="1761">
      <formula>LEN(TRIM(UP91))&gt;0</formula>
    </cfRule>
  </conditionalFormatting>
  <conditionalFormatting sqref="UP112:UP121">
    <cfRule type="notContainsBlanks" dxfId="1706" priority="1760">
      <formula>LEN(TRIM(UP112))&gt;0</formula>
    </cfRule>
  </conditionalFormatting>
  <conditionalFormatting sqref="UP123:UP132">
    <cfRule type="notContainsBlanks" dxfId="1705" priority="1759">
      <formula>LEN(TRIM(UP123))&gt;0</formula>
    </cfRule>
  </conditionalFormatting>
  <conditionalFormatting sqref="UP134:UP143">
    <cfRule type="notContainsBlanks" dxfId="1704" priority="1758">
      <formula>LEN(TRIM(UP134))&gt;0</formula>
    </cfRule>
  </conditionalFormatting>
  <conditionalFormatting sqref="UP197:UP216">
    <cfRule type="notContainsBlanks" dxfId="1703" priority="1748">
      <formula>LEN(TRIM(UP197))&gt;0</formula>
    </cfRule>
  </conditionalFormatting>
  <conditionalFormatting sqref="UP221:UP230">
    <cfRule type="notContainsBlanks" dxfId="1702" priority="1746">
      <formula>LEN(TRIM(UP221))&gt;0</formula>
    </cfRule>
  </conditionalFormatting>
  <conditionalFormatting sqref="UP235:UP244">
    <cfRule type="notContainsBlanks" dxfId="1701" priority="1744">
      <formula>LEN(TRIM(UP235))&gt;0</formula>
    </cfRule>
  </conditionalFormatting>
  <conditionalFormatting sqref="UP249:UP258">
    <cfRule type="notContainsBlanks" dxfId="1700" priority="1742">
      <formula>LEN(TRIM(UP249))&gt;0</formula>
    </cfRule>
  </conditionalFormatting>
  <conditionalFormatting sqref="UP263:UP272">
    <cfRule type="notContainsBlanks" dxfId="1699" priority="1740">
      <formula>LEN(TRIM(UP263))&gt;0</formula>
    </cfRule>
  </conditionalFormatting>
  <conditionalFormatting sqref="UP277:UP286">
    <cfRule type="notContainsBlanks" dxfId="1698" priority="1739">
      <formula>LEN(TRIM(UP277))&gt;0</formula>
    </cfRule>
  </conditionalFormatting>
  <conditionalFormatting sqref="UP300:UP309">
    <cfRule type="notContainsBlanks" dxfId="1697" priority="1736">
      <formula>LEN(TRIM(UP300))&gt;0</formula>
    </cfRule>
  </conditionalFormatting>
  <conditionalFormatting sqref="UP311:UP320">
    <cfRule type="notContainsBlanks" dxfId="1696" priority="1734">
      <formula>LEN(TRIM(UP311))&gt;0</formula>
    </cfRule>
  </conditionalFormatting>
  <conditionalFormatting sqref="UP325:UP334">
    <cfRule type="notContainsBlanks" dxfId="1695" priority="1732">
      <formula>LEN(TRIM(UP325))&gt;0</formula>
    </cfRule>
  </conditionalFormatting>
  <conditionalFormatting sqref="UP339:UP348">
    <cfRule type="notContainsBlanks" dxfId="1694" priority="1729">
      <formula>LEN(TRIM(UP339))&gt;0</formula>
    </cfRule>
  </conditionalFormatting>
  <conditionalFormatting sqref="UP353:UP362">
    <cfRule type="notContainsBlanks" dxfId="1693" priority="1726">
      <formula>LEN(TRIM(UP353))&gt;0</formula>
    </cfRule>
  </conditionalFormatting>
  <conditionalFormatting sqref="UP367:UP377 UP381:UP391 UP395:UP404">
    <cfRule type="notContainsBlanks" dxfId="1692" priority="1724">
      <formula>LEN(TRIM(UP367))&gt;0</formula>
    </cfRule>
  </conditionalFormatting>
  <conditionalFormatting sqref="UP409:UP418">
    <cfRule type="notContainsBlanks" dxfId="1691" priority="1722">
      <formula>LEN(TRIM(UP409))&gt;0</formula>
    </cfRule>
  </conditionalFormatting>
  <conditionalFormatting sqref="UP423:UP433">
    <cfRule type="notContainsBlanks" dxfId="1690" priority="1720">
      <formula>LEN(TRIM(UP423))&gt;0</formula>
    </cfRule>
  </conditionalFormatting>
  <conditionalFormatting sqref="UP437:UP447">
    <cfRule type="notContainsBlanks" dxfId="1689" priority="1718">
      <formula>LEN(TRIM(UP437))&gt;0</formula>
    </cfRule>
  </conditionalFormatting>
  <conditionalFormatting sqref="UP451:UP461">
    <cfRule type="notContainsBlanks" dxfId="1688" priority="1716">
      <formula>LEN(TRIM(UP451))&gt;0</formula>
    </cfRule>
  </conditionalFormatting>
  <conditionalFormatting sqref="UP465:UP474">
    <cfRule type="notContainsBlanks" dxfId="1687" priority="1714">
      <formula>LEN(TRIM(UP465))&gt;0</formula>
    </cfRule>
  </conditionalFormatting>
  <conditionalFormatting sqref="UP148:UQ167">
    <cfRule type="notContainsBlanks" dxfId="1686" priority="1752">
      <formula>LEN(TRIM(UP148))&gt;0</formula>
    </cfRule>
  </conditionalFormatting>
  <conditionalFormatting sqref="UP172:UQ191">
    <cfRule type="notContainsBlanks" dxfId="1685" priority="1751">
      <formula>LEN(TRIM(UP172))&gt;0</formula>
    </cfRule>
  </conditionalFormatting>
  <conditionalFormatting sqref="UP6:UV6">
    <cfRule type="notContainsText" dxfId="1684" priority="1750" operator="notContains" text="зазначте вид послуги...">
      <formula>ISERROR(SEARCH("зазначте вид послуги...",UP6))</formula>
    </cfRule>
    <cfRule type="notContainsBlanks" dxfId="1683" priority="1711">
      <formula>LEN(TRIM(UP6))&gt;0</formula>
    </cfRule>
    <cfRule type="notContainsText" dxfId="1682" priority="1765" operator="notContains" text="зазначте вид послуги…">
      <formula>ISERROR(SEARCH("зазначте вид послуги…",UP6))</formula>
    </cfRule>
  </conditionalFormatting>
  <conditionalFormatting sqref="UQ292:UQ294">
    <cfRule type="cellIs" dxfId="1681" priority="1737" operator="notEqual">
      <formula>0</formula>
    </cfRule>
  </conditionalFormatting>
  <conditionalFormatting sqref="UR8:UR11">
    <cfRule type="notContainsBlanks" dxfId="1680" priority="1749">
      <formula>LEN(TRIM(UR8))&gt;0</formula>
    </cfRule>
  </conditionalFormatting>
  <conditionalFormatting sqref="UR197:UR216">
    <cfRule type="notContainsBlanks" dxfId="1679" priority="1747">
      <formula>LEN(TRIM(UR197))&gt;0</formula>
    </cfRule>
  </conditionalFormatting>
  <conditionalFormatting sqref="UR221:UR230">
    <cfRule type="notContainsBlanks" dxfId="1678" priority="1745">
      <formula>LEN(TRIM(UR221))&gt;0</formula>
    </cfRule>
  </conditionalFormatting>
  <conditionalFormatting sqref="UR235:UR244">
    <cfRule type="notContainsBlanks" dxfId="1677" priority="1743">
      <formula>LEN(TRIM(UR235))&gt;0</formula>
    </cfRule>
  </conditionalFormatting>
  <conditionalFormatting sqref="UR249:UR258">
    <cfRule type="notContainsBlanks" dxfId="1676" priority="1741">
      <formula>LEN(TRIM(UR249))&gt;0</formula>
    </cfRule>
  </conditionalFormatting>
  <conditionalFormatting sqref="UR277:UR286">
    <cfRule type="notContainsBlanks" dxfId="1675" priority="1738">
      <formula>LEN(TRIM(UR277))&gt;0</formula>
    </cfRule>
  </conditionalFormatting>
  <conditionalFormatting sqref="UR300:UR309">
    <cfRule type="notContainsBlanks" dxfId="1674" priority="1735">
      <formula>LEN(TRIM(UR300))&gt;0</formula>
    </cfRule>
  </conditionalFormatting>
  <conditionalFormatting sqref="UR311:UR320">
    <cfRule type="notContainsBlanks" dxfId="1673" priority="1733">
      <formula>LEN(TRIM(UR311))&gt;0</formula>
    </cfRule>
  </conditionalFormatting>
  <conditionalFormatting sqref="UR325:UR334">
    <cfRule type="notContainsBlanks" dxfId="1672" priority="1731">
      <formula>LEN(TRIM(UR325))&gt;0</formula>
    </cfRule>
  </conditionalFormatting>
  <conditionalFormatting sqref="UR339:UR348">
    <cfRule type="notContainsBlanks" dxfId="1671" priority="1728">
      <formula>LEN(TRIM(UR339))&gt;0</formula>
    </cfRule>
  </conditionalFormatting>
  <conditionalFormatting sqref="UR49:US68">
    <cfRule type="notContainsBlanks" dxfId="1670" priority="1763">
      <formula>LEN(TRIM(UR49))&gt;0</formula>
    </cfRule>
  </conditionalFormatting>
  <conditionalFormatting sqref="UR70:US89">
    <cfRule type="notContainsBlanks" dxfId="1669" priority="1757">
      <formula>LEN(TRIM(UR70))&gt;0</formula>
    </cfRule>
  </conditionalFormatting>
  <conditionalFormatting sqref="UR91:US110">
    <cfRule type="notContainsBlanks" dxfId="1668" priority="1756">
      <formula>LEN(TRIM(UR91))&gt;0</formula>
    </cfRule>
  </conditionalFormatting>
  <conditionalFormatting sqref="UR112:US121">
    <cfRule type="notContainsBlanks" dxfId="1667" priority="1755">
      <formula>LEN(TRIM(UR112))&gt;0</formula>
    </cfRule>
  </conditionalFormatting>
  <conditionalFormatting sqref="UR123:US132">
    <cfRule type="notContainsBlanks" dxfId="1666" priority="1754">
      <formula>LEN(TRIM(UR123))&gt;0</formula>
    </cfRule>
  </conditionalFormatting>
  <conditionalFormatting sqref="UR134:US143">
    <cfRule type="notContainsBlanks" dxfId="1665" priority="1753">
      <formula>LEN(TRIM(UR134))&gt;0</formula>
    </cfRule>
  </conditionalFormatting>
  <conditionalFormatting sqref="US353:US362">
    <cfRule type="notContainsBlanks" dxfId="1664" priority="1725">
      <formula>LEN(TRIM(US353))&gt;0</formula>
    </cfRule>
  </conditionalFormatting>
  <conditionalFormatting sqref="US367:US377 US381:US391 US395:US404">
    <cfRule type="notContainsBlanks" dxfId="1663" priority="1723">
      <formula>LEN(TRIM(US367))&gt;0</formula>
    </cfRule>
  </conditionalFormatting>
  <conditionalFormatting sqref="US409:US418">
    <cfRule type="notContainsBlanks" dxfId="1662" priority="1721">
      <formula>LEN(TRIM(US409))&gt;0</formula>
    </cfRule>
  </conditionalFormatting>
  <conditionalFormatting sqref="US423:US433">
    <cfRule type="notContainsBlanks" dxfId="1661" priority="1719">
      <formula>LEN(TRIM(US423))&gt;0</formula>
    </cfRule>
  </conditionalFormatting>
  <conditionalFormatting sqref="US437:US447">
    <cfRule type="notContainsBlanks" dxfId="1660" priority="1717">
      <formula>LEN(TRIM(US437))&gt;0</formula>
    </cfRule>
  </conditionalFormatting>
  <conditionalFormatting sqref="US451:US461">
    <cfRule type="notContainsBlanks" dxfId="1659" priority="1715">
      <formula>LEN(TRIM(US451))&gt;0</formula>
    </cfRule>
  </conditionalFormatting>
  <conditionalFormatting sqref="US465:US474">
    <cfRule type="notContainsBlanks" dxfId="1658" priority="1713">
      <formula>LEN(TRIM(US465))&gt;0</formula>
    </cfRule>
  </conditionalFormatting>
  <conditionalFormatting sqref="UT37 UT39">
    <cfRule type="notContainsBlanks" dxfId="1657" priority="1712">
      <formula>LEN(TRIM(UT37))&gt;0</formula>
    </cfRule>
  </conditionalFormatting>
  <conditionalFormatting sqref="UT38 UT40:UT41">
    <cfRule type="notContainsBlanks" dxfId="1656" priority="1766">
      <formula>LEN(TRIM(UT38))&gt;0</formula>
    </cfRule>
    <cfRule type="notContainsBlanks" dxfId="1655" priority="1767">
      <formula>LEN(TRIM(UT38))&gt;0</formula>
    </cfRule>
  </conditionalFormatting>
  <conditionalFormatting sqref="UT325:UT334">
    <cfRule type="notContainsBlanks" dxfId="1654" priority="1730">
      <formula>LEN(TRIM(UT325))&gt;0</formula>
    </cfRule>
  </conditionalFormatting>
  <conditionalFormatting sqref="UT339:UT348">
    <cfRule type="notContainsBlanks" dxfId="1653" priority="1727">
      <formula>LEN(TRIM(UT339))&gt;0</formula>
    </cfRule>
  </conditionalFormatting>
  <conditionalFormatting sqref="UX49:UX68">
    <cfRule type="notContainsBlanks" dxfId="1652" priority="1707">
      <formula>LEN(TRIM(UX49))&gt;0</formula>
    </cfRule>
  </conditionalFormatting>
  <conditionalFormatting sqref="UX70:UX89">
    <cfRule type="notContainsBlanks" dxfId="1651" priority="1705">
      <formula>LEN(TRIM(UX70))&gt;0</formula>
    </cfRule>
  </conditionalFormatting>
  <conditionalFormatting sqref="UX91:UX110">
    <cfRule type="notContainsBlanks" dxfId="1650" priority="1704">
      <formula>LEN(TRIM(UX91))&gt;0</formula>
    </cfRule>
  </conditionalFormatting>
  <conditionalFormatting sqref="UX112:UX121">
    <cfRule type="notContainsBlanks" dxfId="1649" priority="1703">
      <formula>LEN(TRIM(UX112))&gt;0</formula>
    </cfRule>
  </conditionalFormatting>
  <conditionalFormatting sqref="UX123:UX132">
    <cfRule type="notContainsBlanks" dxfId="1648" priority="1702">
      <formula>LEN(TRIM(UX123))&gt;0</formula>
    </cfRule>
  </conditionalFormatting>
  <conditionalFormatting sqref="UX134:UX143">
    <cfRule type="notContainsBlanks" dxfId="1647" priority="1701">
      <formula>LEN(TRIM(UX134))&gt;0</formula>
    </cfRule>
  </conditionalFormatting>
  <conditionalFormatting sqref="UX197:UX216">
    <cfRule type="notContainsBlanks" dxfId="1646" priority="1691">
      <formula>LEN(TRIM(UX197))&gt;0</formula>
    </cfRule>
  </conditionalFormatting>
  <conditionalFormatting sqref="UX221:UX230">
    <cfRule type="notContainsBlanks" dxfId="1645" priority="1689">
      <formula>LEN(TRIM(UX221))&gt;0</formula>
    </cfRule>
  </conditionalFormatting>
  <conditionalFormatting sqref="UX235:UX244">
    <cfRule type="notContainsBlanks" dxfId="1644" priority="1687">
      <formula>LEN(TRIM(UX235))&gt;0</formula>
    </cfRule>
  </conditionalFormatting>
  <conditionalFormatting sqref="UX249:UX258">
    <cfRule type="notContainsBlanks" dxfId="1643" priority="1685">
      <formula>LEN(TRIM(UX249))&gt;0</formula>
    </cfRule>
  </conditionalFormatting>
  <conditionalFormatting sqref="UX263:UX272">
    <cfRule type="notContainsBlanks" dxfId="1642" priority="1683">
      <formula>LEN(TRIM(UX263))&gt;0</formula>
    </cfRule>
  </conditionalFormatting>
  <conditionalFormatting sqref="UX277:UX286">
    <cfRule type="notContainsBlanks" dxfId="1641" priority="1682">
      <formula>LEN(TRIM(UX277))&gt;0</formula>
    </cfRule>
  </conditionalFormatting>
  <conditionalFormatting sqref="UX300:UX309">
    <cfRule type="notContainsBlanks" dxfId="1640" priority="1679">
      <formula>LEN(TRIM(UX300))&gt;0</formula>
    </cfRule>
  </conditionalFormatting>
  <conditionalFormatting sqref="UX311:UX320">
    <cfRule type="notContainsBlanks" dxfId="1639" priority="1677">
      <formula>LEN(TRIM(UX311))&gt;0</formula>
    </cfRule>
  </conditionalFormatting>
  <conditionalFormatting sqref="UX325:UX334">
    <cfRule type="notContainsBlanks" dxfId="1638" priority="1675">
      <formula>LEN(TRIM(UX325))&gt;0</formula>
    </cfRule>
  </conditionalFormatting>
  <conditionalFormatting sqref="UX339:UX348">
    <cfRule type="notContainsBlanks" dxfId="1637" priority="1672">
      <formula>LEN(TRIM(UX339))&gt;0</formula>
    </cfRule>
  </conditionalFormatting>
  <conditionalFormatting sqref="UX353:UX362">
    <cfRule type="notContainsBlanks" dxfId="1636" priority="1669">
      <formula>LEN(TRIM(UX353))&gt;0</formula>
    </cfRule>
  </conditionalFormatting>
  <conditionalFormatting sqref="UX367:UX377 UX381:UX391 UX395:UX404">
    <cfRule type="notContainsBlanks" dxfId="1635" priority="1667">
      <formula>LEN(TRIM(UX367))&gt;0</formula>
    </cfRule>
  </conditionalFormatting>
  <conditionalFormatting sqref="UX409:UX418">
    <cfRule type="notContainsBlanks" dxfId="1634" priority="1665">
      <formula>LEN(TRIM(UX409))&gt;0</formula>
    </cfRule>
  </conditionalFormatting>
  <conditionalFormatting sqref="UX423:UX433">
    <cfRule type="notContainsBlanks" dxfId="1633" priority="1663">
      <formula>LEN(TRIM(UX423))&gt;0</formula>
    </cfRule>
  </conditionalFormatting>
  <conditionalFormatting sqref="UX437:UX447">
    <cfRule type="notContainsBlanks" dxfId="1632" priority="1661">
      <formula>LEN(TRIM(UX437))&gt;0</formula>
    </cfRule>
  </conditionalFormatting>
  <conditionalFormatting sqref="UX451:UX461">
    <cfRule type="notContainsBlanks" dxfId="1631" priority="1659">
      <formula>LEN(TRIM(UX451))&gt;0</formula>
    </cfRule>
  </conditionalFormatting>
  <conditionalFormatting sqref="UX465:UX474">
    <cfRule type="notContainsBlanks" dxfId="1630" priority="1657">
      <formula>LEN(TRIM(UX465))&gt;0</formula>
    </cfRule>
  </conditionalFormatting>
  <conditionalFormatting sqref="UX148:UY167">
    <cfRule type="notContainsBlanks" dxfId="1629" priority="1695">
      <formula>LEN(TRIM(UX148))&gt;0</formula>
    </cfRule>
  </conditionalFormatting>
  <conditionalFormatting sqref="UX172:UY191">
    <cfRule type="notContainsBlanks" dxfId="1628" priority="1694">
      <formula>LEN(TRIM(UX172))&gt;0</formula>
    </cfRule>
  </conditionalFormatting>
  <conditionalFormatting sqref="UX6:VD6">
    <cfRule type="notContainsText" dxfId="1627" priority="1693" operator="notContains" text="зазначте вид послуги...">
      <formula>ISERROR(SEARCH("зазначте вид послуги...",UX6))</formula>
    </cfRule>
    <cfRule type="notContainsBlanks" dxfId="1626" priority="1654">
      <formula>LEN(TRIM(UX6))&gt;0</formula>
    </cfRule>
    <cfRule type="notContainsText" dxfId="1625" priority="1708" operator="notContains" text="зазначте вид послуги…">
      <formula>ISERROR(SEARCH("зазначте вид послуги…",UX6))</formula>
    </cfRule>
  </conditionalFormatting>
  <conditionalFormatting sqref="UY292:UY294">
    <cfRule type="cellIs" dxfId="1624" priority="1680" operator="notEqual">
      <formula>0</formula>
    </cfRule>
  </conditionalFormatting>
  <conditionalFormatting sqref="UZ8:UZ11">
    <cfRule type="notContainsBlanks" dxfId="1623" priority="1692">
      <formula>LEN(TRIM(UZ8))&gt;0</formula>
    </cfRule>
  </conditionalFormatting>
  <conditionalFormatting sqref="UZ197:UZ216">
    <cfRule type="notContainsBlanks" dxfId="1622" priority="1690">
      <formula>LEN(TRIM(UZ197))&gt;0</formula>
    </cfRule>
  </conditionalFormatting>
  <conditionalFormatting sqref="UZ221:UZ230">
    <cfRule type="notContainsBlanks" dxfId="1621" priority="1688">
      <formula>LEN(TRIM(UZ221))&gt;0</formula>
    </cfRule>
  </conditionalFormatting>
  <conditionalFormatting sqref="UZ235:UZ244">
    <cfRule type="notContainsBlanks" dxfId="1620" priority="1686">
      <formula>LEN(TRIM(UZ235))&gt;0</formula>
    </cfRule>
  </conditionalFormatting>
  <conditionalFormatting sqref="UZ249:UZ258">
    <cfRule type="notContainsBlanks" dxfId="1619" priority="1684">
      <formula>LEN(TRIM(UZ249))&gt;0</formula>
    </cfRule>
  </conditionalFormatting>
  <conditionalFormatting sqref="UZ277:UZ286">
    <cfRule type="notContainsBlanks" dxfId="1618" priority="1681">
      <formula>LEN(TRIM(UZ277))&gt;0</formula>
    </cfRule>
  </conditionalFormatting>
  <conditionalFormatting sqref="UZ300:UZ309">
    <cfRule type="notContainsBlanks" dxfId="1617" priority="1678">
      <formula>LEN(TRIM(UZ300))&gt;0</formula>
    </cfRule>
  </conditionalFormatting>
  <conditionalFormatting sqref="UZ311:UZ320">
    <cfRule type="notContainsBlanks" dxfId="1616" priority="1676">
      <formula>LEN(TRIM(UZ311))&gt;0</formula>
    </cfRule>
  </conditionalFormatting>
  <conditionalFormatting sqref="UZ325:UZ334">
    <cfRule type="notContainsBlanks" dxfId="1615" priority="1674">
      <formula>LEN(TRIM(UZ325))&gt;0</formula>
    </cfRule>
  </conditionalFormatting>
  <conditionalFormatting sqref="UZ339:UZ348">
    <cfRule type="notContainsBlanks" dxfId="1614" priority="1671">
      <formula>LEN(TRIM(UZ339))&gt;0</formula>
    </cfRule>
  </conditionalFormatting>
  <conditionalFormatting sqref="UZ49:VA68">
    <cfRule type="notContainsBlanks" dxfId="1613" priority="1706">
      <formula>LEN(TRIM(UZ49))&gt;0</formula>
    </cfRule>
  </conditionalFormatting>
  <conditionalFormatting sqref="UZ70:VA89">
    <cfRule type="notContainsBlanks" dxfId="1612" priority="1700">
      <formula>LEN(TRIM(UZ70))&gt;0</formula>
    </cfRule>
  </conditionalFormatting>
  <conditionalFormatting sqref="UZ91:VA110">
    <cfRule type="notContainsBlanks" dxfId="1611" priority="1699">
      <formula>LEN(TRIM(UZ91))&gt;0</formula>
    </cfRule>
  </conditionalFormatting>
  <conditionalFormatting sqref="UZ112:VA121">
    <cfRule type="notContainsBlanks" dxfId="1610" priority="1698">
      <formula>LEN(TRIM(UZ112))&gt;0</formula>
    </cfRule>
  </conditionalFormatting>
  <conditionalFormatting sqref="UZ123:VA132">
    <cfRule type="notContainsBlanks" dxfId="1609" priority="1697">
      <formula>LEN(TRIM(UZ123))&gt;0</formula>
    </cfRule>
  </conditionalFormatting>
  <conditionalFormatting sqref="UZ134:VA143">
    <cfRule type="notContainsBlanks" dxfId="1608" priority="1696">
      <formula>LEN(TRIM(UZ134))&gt;0</formula>
    </cfRule>
  </conditionalFormatting>
  <conditionalFormatting sqref="VA353:VA362">
    <cfRule type="notContainsBlanks" dxfId="1607" priority="1668">
      <formula>LEN(TRIM(VA353))&gt;0</formula>
    </cfRule>
  </conditionalFormatting>
  <conditionalFormatting sqref="VA367:VA377 VA381:VA391 VA395:VA404">
    <cfRule type="notContainsBlanks" dxfId="1606" priority="1666">
      <formula>LEN(TRIM(VA367))&gt;0</formula>
    </cfRule>
  </conditionalFormatting>
  <conditionalFormatting sqref="VA409:VA418">
    <cfRule type="notContainsBlanks" dxfId="1605" priority="1664">
      <formula>LEN(TRIM(VA409))&gt;0</formula>
    </cfRule>
  </conditionalFormatting>
  <conditionalFormatting sqref="VA423:VA433">
    <cfRule type="notContainsBlanks" dxfId="1604" priority="1662">
      <formula>LEN(TRIM(VA423))&gt;0</formula>
    </cfRule>
  </conditionalFormatting>
  <conditionalFormatting sqref="VA437:VA447">
    <cfRule type="notContainsBlanks" dxfId="1603" priority="1660">
      <formula>LEN(TRIM(VA437))&gt;0</formula>
    </cfRule>
  </conditionalFormatting>
  <conditionalFormatting sqref="VA451:VA461">
    <cfRule type="notContainsBlanks" dxfId="1602" priority="1658">
      <formula>LEN(TRIM(VA451))&gt;0</formula>
    </cfRule>
  </conditionalFormatting>
  <conditionalFormatting sqref="VA465:VA474">
    <cfRule type="notContainsBlanks" dxfId="1601" priority="1656">
      <formula>LEN(TRIM(VA465))&gt;0</formula>
    </cfRule>
  </conditionalFormatting>
  <conditionalFormatting sqref="VB37 VB39">
    <cfRule type="notContainsBlanks" dxfId="1600" priority="1655">
      <formula>LEN(TRIM(VB37))&gt;0</formula>
    </cfRule>
  </conditionalFormatting>
  <conditionalFormatting sqref="VB38 VB40:VB41">
    <cfRule type="notContainsBlanks" dxfId="1599" priority="1709">
      <formula>LEN(TRIM(VB38))&gt;0</formula>
    </cfRule>
    <cfRule type="notContainsBlanks" dxfId="1598" priority="1710">
      <formula>LEN(TRIM(VB38))&gt;0</formula>
    </cfRule>
  </conditionalFormatting>
  <conditionalFormatting sqref="VB325:VB334">
    <cfRule type="notContainsBlanks" dxfId="1597" priority="1673">
      <formula>LEN(TRIM(VB325))&gt;0</formula>
    </cfRule>
  </conditionalFormatting>
  <conditionalFormatting sqref="VB339:VB348">
    <cfRule type="notContainsBlanks" dxfId="1596" priority="1670">
      <formula>LEN(TRIM(VB339))&gt;0</formula>
    </cfRule>
  </conditionalFormatting>
  <conditionalFormatting sqref="VF49:VF68">
    <cfRule type="notContainsBlanks" dxfId="1595" priority="1650">
      <formula>LEN(TRIM(VF49))&gt;0</formula>
    </cfRule>
  </conditionalFormatting>
  <conditionalFormatting sqref="VF70:VF89">
    <cfRule type="notContainsBlanks" dxfId="1594" priority="1648">
      <formula>LEN(TRIM(VF70))&gt;0</formula>
    </cfRule>
  </conditionalFormatting>
  <conditionalFormatting sqref="VF91:VF110">
    <cfRule type="notContainsBlanks" dxfId="1593" priority="1647">
      <formula>LEN(TRIM(VF91))&gt;0</formula>
    </cfRule>
  </conditionalFormatting>
  <conditionalFormatting sqref="VF112:VF121">
    <cfRule type="notContainsBlanks" dxfId="1592" priority="1646">
      <formula>LEN(TRIM(VF112))&gt;0</formula>
    </cfRule>
  </conditionalFormatting>
  <conditionalFormatting sqref="VF123:VF132">
    <cfRule type="notContainsBlanks" dxfId="1591" priority="1645">
      <formula>LEN(TRIM(VF123))&gt;0</formula>
    </cfRule>
  </conditionalFormatting>
  <conditionalFormatting sqref="VF134:VF143">
    <cfRule type="notContainsBlanks" dxfId="1590" priority="1644">
      <formula>LEN(TRIM(VF134))&gt;0</formula>
    </cfRule>
  </conditionalFormatting>
  <conditionalFormatting sqref="VF197:VF216">
    <cfRule type="notContainsBlanks" dxfId="1589" priority="1634">
      <formula>LEN(TRIM(VF197))&gt;0</formula>
    </cfRule>
  </conditionalFormatting>
  <conditionalFormatting sqref="VF221:VF230">
    <cfRule type="notContainsBlanks" dxfId="1588" priority="1632">
      <formula>LEN(TRIM(VF221))&gt;0</formula>
    </cfRule>
  </conditionalFormatting>
  <conditionalFormatting sqref="VF235:VF244">
    <cfRule type="notContainsBlanks" dxfId="1587" priority="1630">
      <formula>LEN(TRIM(VF235))&gt;0</formula>
    </cfRule>
  </conditionalFormatting>
  <conditionalFormatting sqref="VF249:VF258">
    <cfRule type="notContainsBlanks" dxfId="1586" priority="1628">
      <formula>LEN(TRIM(VF249))&gt;0</formula>
    </cfRule>
  </conditionalFormatting>
  <conditionalFormatting sqref="VF263:VF272">
    <cfRule type="notContainsBlanks" dxfId="1585" priority="1626">
      <formula>LEN(TRIM(VF263))&gt;0</formula>
    </cfRule>
  </conditionalFormatting>
  <conditionalFormatting sqref="VF277:VF286">
    <cfRule type="notContainsBlanks" dxfId="1584" priority="1625">
      <formula>LEN(TRIM(VF277))&gt;0</formula>
    </cfRule>
  </conditionalFormatting>
  <conditionalFormatting sqref="VF300:VF309">
    <cfRule type="notContainsBlanks" dxfId="1583" priority="1622">
      <formula>LEN(TRIM(VF300))&gt;0</formula>
    </cfRule>
  </conditionalFormatting>
  <conditionalFormatting sqref="VF311:VF320">
    <cfRule type="notContainsBlanks" dxfId="1582" priority="1620">
      <formula>LEN(TRIM(VF311))&gt;0</formula>
    </cfRule>
  </conditionalFormatting>
  <conditionalFormatting sqref="VF325:VF334">
    <cfRule type="notContainsBlanks" dxfId="1581" priority="1618">
      <formula>LEN(TRIM(VF325))&gt;0</formula>
    </cfRule>
  </conditionalFormatting>
  <conditionalFormatting sqref="VF339:VF348">
    <cfRule type="notContainsBlanks" dxfId="1580" priority="1615">
      <formula>LEN(TRIM(VF339))&gt;0</formula>
    </cfRule>
  </conditionalFormatting>
  <conditionalFormatting sqref="VF353:VF362">
    <cfRule type="notContainsBlanks" dxfId="1579" priority="1612">
      <formula>LEN(TRIM(VF353))&gt;0</formula>
    </cfRule>
  </conditionalFormatting>
  <conditionalFormatting sqref="VF367:VF377 VF381:VF391 VF395:VF404">
    <cfRule type="notContainsBlanks" dxfId="1578" priority="1610">
      <formula>LEN(TRIM(VF367))&gt;0</formula>
    </cfRule>
  </conditionalFormatting>
  <conditionalFormatting sqref="VF409:VF418">
    <cfRule type="notContainsBlanks" dxfId="1577" priority="1608">
      <formula>LEN(TRIM(VF409))&gt;0</formula>
    </cfRule>
  </conditionalFormatting>
  <conditionalFormatting sqref="VF423:VF433">
    <cfRule type="notContainsBlanks" dxfId="1576" priority="1606">
      <formula>LEN(TRIM(VF423))&gt;0</formula>
    </cfRule>
  </conditionalFormatting>
  <conditionalFormatting sqref="VF437:VF447">
    <cfRule type="notContainsBlanks" dxfId="1575" priority="1604">
      <formula>LEN(TRIM(VF437))&gt;0</formula>
    </cfRule>
  </conditionalFormatting>
  <conditionalFormatting sqref="VF451:VF461">
    <cfRule type="notContainsBlanks" dxfId="1574" priority="1602">
      <formula>LEN(TRIM(VF451))&gt;0</formula>
    </cfRule>
  </conditionalFormatting>
  <conditionalFormatting sqref="VF465:VF474">
    <cfRule type="notContainsBlanks" dxfId="1573" priority="1600">
      <formula>LEN(TRIM(VF465))&gt;0</formula>
    </cfRule>
  </conditionalFormatting>
  <conditionalFormatting sqref="VF148:VG167">
    <cfRule type="notContainsBlanks" dxfId="1572" priority="1638">
      <formula>LEN(TRIM(VF148))&gt;0</formula>
    </cfRule>
  </conditionalFormatting>
  <conditionalFormatting sqref="VF172:VG191">
    <cfRule type="notContainsBlanks" dxfId="1571" priority="1637">
      <formula>LEN(TRIM(VF172))&gt;0</formula>
    </cfRule>
  </conditionalFormatting>
  <conditionalFormatting sqref="VF6:VL6">
    <cfRule type="notContainsBlanks" dxfId="1570" priority="1597">
      <formula>LEN(TRIM(VF6))&gt;0</formula>
    </cfRule>
    <cfRule type="notContainsText" dxfId="1569" priority="1636" operator="notContains" text="зазначте вид послуги...">
      <formula>ISERROR(SEARCH("зазначте вид послуги...",VF6))</formula>
    </cfRule>
    <cfRule type="notContainsText" dxfId="1568" priority="1651" operator="notContains" text="зазначте вид послуги…">
      <formula>ISERROR(SEARCH("зазначте вид послуги…",VF6))</formula>
    </cfRule>
  </conditionalFormatting>
  <conditionalFormatting sqref="VG292:VG294">
    <cfRule type="cellIs" dxfId="1567" priority="1623" operator="notEqual">
      <formula>0</formula>
    </cfRule>
  </conditionalFormatting>
  <conditionalFormatting sqref="VH8:VH11">
    <cfRule type="notContainsBlanks" dxfId="1566" priority="1635">
      <formula>LEN(TRIM(VH8))&gt;0</formula>
    </cfRule>
  </conditionalFormatting>
  <conditionalFormatting sqref="VH197:VH216">
    <cfRule type="notContainsBlanks" dxfId="1565" priority="1633">
      <formula>LEN(TRIM(VH197))&gt;0</formula>
    </cfRule>
  </conditionalFormatting>
  <conditionalFormatting sqref="VH221:VH230">
    <cfRule type="notContainsBlanks" dxfId="1564" priority="1631">
      <formula>LEN(TRIM(VH221))&gt;0</formula>
    </cfRule>
  </conditionalFormatting>
  <conditionalFormatting sqref="VH235:VH244">
    <cfRule type="notContainsBlanks" dxfId="1563" priority="1629">
      <formula>LEN(TRIM(VH235))&gt;0</formula>
    </cfRule>
  </conditionalFormatting>
  <conditionalFormatting sqref="VH249:VH258">
    <cfRule type="notContainsBlanks" dxfId="1562" priority="1627">
      <formula>LEN(TRIM(VH249))&gt;0</formula>
    </cfRule>
  </conditionalFormatting>
  <conditionalFormatting sqref="VH277:VH286">
    <cfRule type="notContainsBlanks" dxfId="1561" priority="1624">
      <formula>LEN(TRIM(VH277))&gt;0</formula>
    </cfRule>
  </conditionalFormatting>
  <conditionalFormatting sqref="VH300:VH309">
    <cfRule type="notContainsBlanks" dxfId="1560" priority="1621">
      <formula>LEN(TRIM(VH300))&gt;0</formula>
    </cfRule>
  </conditionalFormatting>
  <conditionalFormatting sqref="VH311:VH320">
    <cfRule type="notContainsBlanks" dxfId="1559" priority="1619">
      <formula>LEN(TRIM(VH311))&gt;0</formula>
    </cfRule>
  </conditionalFormatting>
  <conditionalFormatting sqref="VH325:VH334">
    <cfRule type="notContainsBlanks" dxfId="1558" priority="1617">
      <formula>LEN(TRIM(VH325))&gt;0</formula>
    </cfRule>
  </conditionalFormatting>
  <conditionalFormatting sqref="VH339:VH348">
    <cfRule type="notContainsBlanks" dxfId="1557" priority="1614">
      <formula>LEN(TRIM(VH339))&gt;0</formula>
    </cfRule>
  </conditionalFormatting>
  <conditionalFormatting sqref="VH49:VI68">
    <cfRule type="notContainsBlanks" dxfId="1556" priority="1649">
      <formula>LEN(TRIM(VH49))&gt;0</formula>
    </cfRule>
  </conditionalFormatting>
  <conditionalFormatting sqref="VH70:VI89">
    <cfRule type="notContainsBlanks" dxfId="1555" priority="1643">
      <formula>LEN(TRIM(VH70))&gt;0</formula>
    </cfRule>
  </conditionalFormatting>
  <conditionalFormatting sqref="VH91:VI110">
    <cfRule type="notContainsBlanks" dxfId="1554" priority="1642">
      <formula>LEN(TRIM(VH91))&gt;0</formula>
    </cfRule>
  </conditionalFormatting>
  <conditionalFormatting sqref="VH112:VI121">
    <cfRule type="notContainsBlanks" dxfId="1553" priority="1641">
      <formula>LEN(TRIM(VH112))&gt;0</formula>
    </cfRule>
  </conditionalFormatting>
  <conditionalFormatting sqref="VH123:VI132">
    <cfRule type="notContainsBlanks" dxfId="1552" priority="1640">
      <formula>LEN(TRIM(VH123))&gt;0</formula>
    </cfRule>
  </conditionalFormatting>
  <conditionalFormatting sqref="VH134:VI143">
    <cfRule type="notContainsBlanks" dxfId="1551" priority="1639">
      <formula>LEN(TRIM(VH134))&gt;0</formula>
    </cfRule>
  </conditionalFormatting>
  <conditionalFormatting sqref="VI353:VI362">
    <cfRule type="notContainsBlanks" dxfId="1550" priority="1611">
      <formula>LEN(TRIM(VI353))&gt;0</formula>
    </cfRule>
  </conditionalFormatting>
  <conditionalFormatting sqref="VI367:VI377 VI381:VI391 VI395:VI404">
    <cfRule type="notContainsBlanks" dxfId="1549" priority="1609">
      <formula>LEN(TRIM(VI367))&gt;0</formula>
    </cfRule>
  </conditionalFormatting>
  <conditionalFormatting sqref="VI409:VI418">
    <cfRule type="notContainsBlanks" dxfId="1548" priority="1607">
      <formula>LEN(TRIM(VI409))&gt;0</formula>
    </cfRule>
  </conditionalFormatting>
  <conditionalFormatting sqref="VI423:VI433">
    <cfRule type="notContainsBlanks" dxfId="1547" priority="1605">
      <formula>LEN(TRIM(VI423))&gt;0</formula>
    </cfRule>
  </conditionalFormatting>
  <conditionalFormatting sqref="VI437:VI447">
    <cfRule type="notContainsBlanks" dxfId="1546" priority="1603">
      <formula>LEN(TRIM(VI437))&gt;0</formula>
    </cfRule>
  </conditionalFormatting>
  <conditionalFormatting sqref="VI451:VI461">
    <cfRule type="notContainsBlanks" dxfId="1545" priority="1601">
      <formula>LEN(TRIM(VI451))&gt;0</formula>
    </cfRule>
  </conditionalFormatting>
  <conditionalFormatting sqref="VI465:VI474">
    <cfRule type="notContainsBlanks" dxfId="1544" priority="1599">
      <formula>LEN(TRIM(VI465))&gt;0</formula>
    </cfRule>
  </conditionalFormatting>
  <conditionalFormatting sqref="VJ37 VJ39">
    <cfRule type="notContainsBlanks" dxfId="1543" priority="1598">
      <formula>LEN(TRIM(VJ37))&gt;0</formula>
    </cfRule>
  </conditionalFormatting>
  <conditionalFormatting sqref="VJ38 VJ40:VJ41">
    <cfRule type="notContainsBlanks" dxfId="1542" priority="1653">
      <formula>LEN(TRIM(VJ38))&gt;0</formula>
    </cfRule>
    <cfRule type="notContainsBlanks" dxfId="1541" priority="1652">
      <formula>LEN(TRIM(VJ38))&gt;0</formula>
    </cfRule>
  </conditionalFormatting>
  <conditionalFormatting sqref="VJ325:VJ334">
    <cfRule type="notContainsBlanks" dxfId="1540" priority="1616">
      <formula>LEN(TRIM(VJ325))&gt;0</formula>
    </cfRule>
  </conditionalFormatting>
  <conditionalFormatting sqref="VJ339:VJ348">
    <cfRule type="notContainsBlanks" dxfId="1539" priority="1613">
      <formula>LEN(TRIM(VJ339))&gt;0</formula>
    </cfRule>
  </conditionalFormatting>
  <conditionalFormatting sqref="VN49:VN68">
    <cfRule type="notContainsBlanks" dxfId="1538" priority="1593">
      <formula>LEN(TRIM(VN49))&gt;0</formula>
    </cfRule>
  </conditionalFormatting>
  <conditionalFormatting sqref="VN70:VN89">
    <cfRule type="notContainsBlanks" dxfId="1537" priority="1591">
      <formula>LEN(TRIM(VN70))&gt;0</formula>
    </cfRule>
  </conditionalFormatting>
  <conditionalFormatting sqref="VN91:VN110">
    <cfRule type="notContainsBlanks" dxfId="1536" priority="1590">
      <formula>LEN(TRIM(VN91))&gt;0</formula>
    </cfRule>
  </conditionalFormatting>
  <conditionalFormatting sqref="VN112:VN121">
    <cfRule type="notContainsBlanks" dxfId="1535" priority="1589">
      <formula>LEN(TRIM(VN112))&gt;0</formula>
    </cfRule>
  </conditionalFormatting>
  <conditionalFormatting sqref="VN123:VN132">
    <cfRule type="notContainsBlanks" dxfId="1534" priority="1588">
      <formula>LEN(TRIM(VN123))&gt;0</formula>
    </cfRule>
  </conditionalFormatting>
  <conditionalFormatting sqref="VN134:VN143">
    <cfRule type="notContainsBlanks" dxfId="1533" priority="1587">
      <formula>LEN(TRIM(VN134))&gt;0</formula>
    </cfRule>
  </conditionalFormatting>
  <conditionalFormatting sqref="VN197:VN216">
    <cfRule type="notContainsBlanks" dxfId="1532" priority="1577">
      <formula>LEN(TRIM(VN197))&gt;0</formula>
    </cfRule>
  </conditionalFormatting>
  <conditionalFormatting sqref="VN221:VN230">
    <cfRule type="notContainsBlanks" dxfId="1531" priority="1575">
      <formula>LEN(TRIM(VN221))&gt;0</formula>
    </cfRule>
  </conditionalFormatting>
  <conditionalFormatting sqref="VN235:VN244">
    <cfRule type="notContainsBlanks" dxfId="1530" priority="1573">
      <formula>LEN(TRIM(VN235))&gt;0</formula>
    </cfRule>
  </conditionalFormatting>
  <conditionalFormatting sqref="VN249:VN258">
    <cfRule type="notContainsBlanks" dxfId="1529" priority="1571">
      <formula>LEN(TRIM(VN249))&gt;0</formula>
    </cfRule>
  </conditionalFormatting>
  <conditionalFormatting sqref="VN263:VN272">
    <cfRule type="notContainsBlanks" dxfId="1528" priority="1569">
      <formula>LEN(TRIM(VN263))&gt;0</formula>
    </cfRule>
  </conditionalFormatting>
  <conditionalFormatting sqref="VN277:VN286">
    <cfRule type="notContainsBlanks" dxfId="1527" priority="1568">
      <formula>LEN(TRIM(VN277))&gt;0</formula>
    </cfRule>
  </conditionalFormatting>
  <conditionalFormatting sqref="VN300:VN309">
    <cfRule type="notContainsBlanks" dxfId="1526" priority="1565">
      <formula>LEN(TRIM(VN300))&gt;0</formula>
    </cfRule>
  </conditionalFormatting>
  <conditionalFormatting sqref="VN311:VN320">
    <cfRule type="notContainsBlanks" dxfId="1525" priority="1563">
      <formula>LEN(TRIM(VN311))&gt;0</formula>
    </cfRule>
  </conditionalFormatting>
  <conditionalFormatting sqref="VN325:VN334">
    <cfRule type="notContainsBlanks" dxfId="1524" priority="1561">
      <formula>LEN(TRIM(VN325))&gt;0</formula>
    </cfRule>
  </conditionalFormatting>
  <conditionalFormatting sqref="VN339:VN348">
    <cfRule type="notContainsBlanks" dxfId="1523" priority="1558">
      <formula>LEN(TRIM(VN339))&gt;0</formula>
    </cfRule>
  </conditionalFormatting>
  <conditionalFormatting sqref="VN353:VN362">
    <cfRule type="notContainsBlanks" dxfId="1522" priority="1555">
      <formula>LEN(TRIM(VN353))&gt;0</formula>
    </cfRule>
  </conditionalFormatting>
  <conditionalFormatting sqref="VN367:VN377 VN381:VN391 VN395:VN404">
    <cfRule type="notContainsBlanks" dxfId="1521" priority="1553">
      <formula>LEN(TRIM(VN367))&gt;0</formula>
    </cfRule>
  </conditionalFormatting>
  <conditionalFormatting sqref="VN409:VN418">
    <cfRule type="notContainsBlanks" dxfId="1520" priority="1551">
      <formula>LEN(TRIM(VN409))&gt;0</formula>
    </cfRule>
  </conditionalFormatting>
  <conditionalFormatting sqref="VN423:VN433">
    <cfRule type="notContainsBlanks" dxfId="1519" priority="1549">
      <formula>LEN(TRIM(VN423))&gt;0</formula>
    </cfRule>
  </conditionalFormatting>
  <conditionalFormatting sqref="VN437:VN447">
    <cfRule type="notContainsBlanks" dxfId="1518" priority="1547">
      <formula>LEN(TRIM(VN437))&gt;0</formula>
    </cfRule>
  </conditionalFormatting>
  <conditionalFormatting sqref="VN451:VN461">
    <cfRule type="notContainsBlanks" dxfId="1517" priority="1545">
      <formula>LEN(TRIM(VN451))&gt;0</formula>
    </cfRule>
  </conditionalFormatting>
  <conditionalFormatting sqref="VN465:VN474">
    <cfRule type="notContainsBlanks" dxfId="1516" priority="1543">
      <formula>LEN(TRIM(VN465))&gt;0</formula>
    </cfRule>
  </conditionalFormatting>
  <conditionalFormatting sqref="VN148:VO167">
    <cfRule type="notContainsBlanks" dxfId="1515" priority="1581">
      <formula>LEN(TRIM(VN148))&gt;0</formula>
    </cfRule>
  </conditionalFormatting>
  <conditionalFormatting sqref="VN172:VO191">
    <cfRule type="notContainsBlanks" dxfId="1514" priority="1580">
      <formula>LEN(TRIM(VN172))&gt;0</formula>
    </cfRule>
  </conditionalFormatting>
  <conditionalFormatting sqref="VN6:VT6">
    <cfRule type="notContainsText" dxfId="1513" priority="1594" operator="notContains" text="зазначте вид послуги…">
      <formula>ISERROR(SEARCH("зазначте вид послуги…",VN6))</formula>
    </cfRule>
    <cfRule type="notContainsText" dxfId="1512" priority="1579" operator="notContains" text="зазначте вид послуги...">
      <formula>ISERROR(SEARCH("зазначте вид послуги...",VN6))</formula>
    </cfRule>
    <cfRule type="notContainsBlanks" dxfId="1511" priority="1540">
      <formula>LEN(TRIM(VN6))&gt;0</formula>
    </cfRule>
  </conditionalFormatting>
  <conditionalFormatting sqref="VO292:VO294">
    <cfRule type="cellIs" dxfId="1510" priority="1566" operator="notEqual">
      <formula>0</formula>
    </cfRule>
  </conditionalFormatting>
  <conditionalFormatting sqref="VP8:VP11">
    <cfRule type="notContainsBlanks" dxfId="1509" priority="1578">
      <formula>LEN(TRIM(VP8))&gt;0</formula>
    </cfRule>
  </conditionalFormatting>
  <conditionalFormatting sqref="VP197:VP216">
    <cfRule type="notContainsBlanks" dxfId="1508" priority="1576">
      <formula>LEN(TRIM(VP197))&gt;0</formula>
    </cfRule>
  </conditionalFormatting>
  <conditionalFormatting sqref="VP221:VP230">
    <cfRule type="notContainsBlanks" dxfId="1507" priority="1574">
      <formula>LEN(TRIM(VP221))&gt;0</formula>
    </cfRule>
  </conditionalFormatting>
  <conditionalFormatting sqref="VP235:VP244">
    <cfRule type="notContainsBlanks" dxfId="1506" priority="1572">
      <formula>LEN(TRIM(VP235))&gt;0</formula>
    </cfRule>
  </conditionalFormatting>
  <conditionalFormatting sqref="VP249:VP258">
    <cfRule type="notContainsBlanks" dxfId="1505" priority="1570">
      <formula>LEN(TRIM(VP249))&gt;0</formula>
    </cfRule>
  </conditionalFormatting>
  <conditionalFormatting sqref="VP277:VP286">
    <cfRule type="notContainsBlanks" dxfId="1504" priority="1567">
      <formula>LEN(TRIM(VP277))&gt;0</formula>
    </cfRule>
  </conditionalFormatting>
  <conditionalFormatting sqref="VP300:VP309">
    <cfRule type="notContainsBlanks" dxfId="1503" priority="1564">
      <formula>LEN(TRIM(VP300))&gt;0</formula>
    </cfRule>
  </conditionalFormatting>
  <conditionalFormatting sqref="VP311:VP320">
    <cfRule type="notContainsBlanks" dxfId="1502" priority="1562">
      <formula>LEN(TRIM(VP311))&gt;0</formula>
    </cfRule>
  </conditionalFormatting>
  <conditionalFormatting sqref="VP325:VP334">
    <cfRule type="notContainsBlanks" dxfId="1501" priority="1560">
      <formula>LEN(TRIM(VP325))&gt;0</formula>
    </cfRule>
  </conditionalFormatting>
  <conditionalFormatting sqref="VP339:VP348">
    <cfRule type="notContainsBlanks" dxfId="1500" priority="1557">
      <formula>LEN(TRIM(VP339))&gt;0</formula>
    </cfRule>
  </conditionalFormatting>
  <conditionalFormatting sqref="VP49:VQ68">
    <cfRule type="notContainsBlanks" dxfId="1499" priority="1592">
      <formula>LEN(TRIM(VP49))&gt;0</formula>
    </cfRule>
  </conditionalFormatting>
  <conditionalFormatting sqref="VP70:VQ89">
    <cfRule type="notContainsBlanks" dxfId="1498" priority="1586">
      <formula>LEN(TRIM(VP70))&gt;0</formula>
    </cfRule>
  </conditionalFormatting>
  <conditionalFormatting sqref="VP91:VQ110">
    <cfRule type="notContainsBlanks" dxfId="1497" priority="1585">
      <formula>LEN(TRIM(VP91))&gt;0</formula>
    </cfRule>
  </conditionalFormatting>
  <conditionalFormatting sqref="VP112:VQ121">
    <cfRule type="notContainsBlanks" dxfId="1496" priority="1584">
      <formula>LEN(TRIM(VP112))&gt;0</formula>
    </cfRule>
  </conditionalFormatting>
  <conditionalFormatting sqref="VP123:VQ132">
    <cfRule type="notContainsBlanks" dxfId="1495" priority="1583">
      <formula>LEN(TRIM(VP123))&gt;0</formula>
    </cfRule>
  </conditionalFormatting>
  <conditionalFormatting sqref="VP134:VQ143">
    <cfRule type="notContainsBlanks" dxfId="1494" priority="1582">
      <formula>LEN(TRIM(VP134))&gt;0</formula>
    </cfRule>
  </conditionalFormatting>
  <conditionalFormatting sqref="VQ353:VQ362">
    <cfRule type="notContainsBlanks" dxfId="1493" priority="1554">
      <formula>LEN(TRIM(VQ353))&gt;0</formula>
    </cfRule>
  </conditionalFormatting>
  <conditionalFormatting sqref="VQ367:VQ377 VQ381:VQ391 VQ395:VQ404">
    <cfRule type="notContainsBlanks" dxfId="1492" priority="1552">
      <formula>LEN(TRIM(VQ367))&gt;0</formula>
    </cfRule>
  </conditionalFormatting>
  <conditionalFormatting sqref="VQ409:VQ418">
    <cfRule type="notContainsBlanks" dxfId="1491" priority="1550">
      <formula>LEN(TRIM(VQ409))&gt;0</formula>
    </cfRule>
  </conditionalFormatting>
  <conditionalFormatting sqref="VQ423:VQ433">
    <cfRule type="notContainsBlanks" dxfId="1490" priority="1548">
      <formula>LEN(TRIM(VQ423))&gt;0</formula>
    </cfRule>
  </conditionalFormatting>
  <conditionalFormatting sqref="VQ437:VQ447">
    <cfRule type="notContainsBlanks" dxfId="1489" priority="1546">
      <formula>LEN(TRIM(VQ437))&gt;0</formula>
    </cfRule>
  </conditionalFormatting>
  <conditionalFormatting sqref="VQ451:VQ461">
    <cfRule type="notContainsBlanks" dxfId="1488" priority="1544">
      <formula>LEN(TRIM(VQ451))&gt;0</formula>
    </cfRule>
  </conditionalFormatting>
  <conditionalFormatting sqref="VQ465:VQ474">
    <cfRule type="notContainsBlanks" dxfId="1487" priority="1542">
      <formula>LEN(TRIM(VQ465))&gt;0</formula>
    </cfRule>
  </conditionalFormatting>
  <conditionalFormatting sqref="VR37 VR39">
    <cfRule type="notContainsBlanks" dxfId="1486" priority="1541">
      <formula>LEN(TRIM(VR37))&gt;0</formula>
    </cfRule>
  </conditionalFormatting>
  <conditionalFormatting sqref="VR38 VR40:VR41">
    <cfRule type="notContainsBlanks" dxfId="1485" priority="1595">
      <formula>LEN(TRIM(VR38))&gt;0</formula>
    </cfRule>
    <cfRule type="notContainsBlanks" dxfId="1484" priority="1596">
      <formula>LEN(TRIM(VR38))&gt;0</formula>
    </cfRule>
  </conditionalFormatting>
  <conditionalFormatting sqref="VR325:VR334">
    <cfRule type="notContainsBlanks" dxfId="1483" priority="1559">
      <formula>LEN(TRIM(VR325))&gt;0</formula>
    </cfRule>
  </conditionalFormatting>
  <conditionalFormatting sqref="VR339:VR348">
    <cfRule type="notContainsBlanks" dxfId="1482" priority="1556">
      <formula>LEN(TRIM(VR339))&gt;0</formula>
    </cfRule>
  </conditionalFormatting>
  <conditionalFormatting sqref="VV49:VV68">
    <cfRule type="notContainsBlanks" dxfId="1481" priority="1536">
      <formula>LEN(TRIM(VV49))&gt;0</formula>
    </cfRule>
  </conditionalFormatting>
  <conditionalFormatting sqref="VV70:VV89">
    <cfRule type="notContainsBlanks" dxfId="1480" priority="1534">
      <formula>LEN(TRIM(VV70))&gt;0</formula>
    </cfRule>
  </conditionalFormatting>
  <conditionalFormatting sqref="VV91:VV110">
    <cfRule type="notContainsBlanks" dxfId="1479" priority="1533">
      <formula>LEN(TRIM(VV91))&gt;0</formula>
    </cfRule>
  </conditionalFormatting>
  <conditionalFormatting sqref="VV112:VV121">
    <cfRule type="notContainsBlanks" dxfId="1478" priority="1532">
      <formula>LEN(TRIM(VV112))&gt;0</formula>
    </cfRule>
  </conditionalFormatting>
  <conditionalFormatting sqref="VV123:VV132">
    <cfRule type="notContainsBlanks" dxfId="1477" priority="1531">
      <formula>LEN(TRIM(VV123))&gt;0</formula>
    </cfRule>
  </conditionalFormatting>
  <conditionalFormatting sqref="VV134:VV143">
    <cfRule type="notContainsBlanks" dxfId="1476" priority="1530">
      <formula>LEN(TRIM(VV134))&gt;0</formula>
    </cfRule>
  </conditionalFormatting>
  <conditionalFormatting sqref="VV197:VV216">
    <cfRule type="notContainsBlanks" dxfId="1475" priority="1520">
      <formula>LEN(TRIM(VV197))&gt;0</formula>
    </cfRule>
  </conditionalFormatting>
  <conditionalFormatting sqref="VV221:VV230">
    <cfRule type="notContainsBlanks" dxfId="1474" priority="1518">
      <formula>LEN(TRIM(VV221))&gt;0</formula>
    </cfRule>
  </conditionalFormatting>
  <conditionalFormatting sqref="VV235:VV244">
    <cfRule type="notContainsBlanks" dxfId="1473" priority="1516">
      <formula>LEN(TRIM(VV235))&gt;0</formula>
    </cfRule>
  </conditionalFormatting>
  <conditionalFormatting sqref="VV249:VV258">
    <cfRule type="notContainsBlanks" dxfId="1472" priority="1514">
      <formula>LEN(TRIM(VV249))&gt;0</formula>
    </cfRule>
  </conditionalFormatting>
  <conditionalFormatting sqref="VV263:VV272">
    <cfRule type="notContainsBlanks" dxfId="1471" priority="1512">
      <formula>LEN(TRIM(VV263))&gt;0</formula>
    </cfRule>
  </conditionalFormatting>
  <conditionalFormatting sqref="VV277:VV286">
    <cfRule type="notContainsBlanks" dxfId="1470" priority="1511">
      <formula>LEN(TRIM(VV277))&gt;0</formula>
    </cfRule>
  </conditionalFormatting>
  <conditionalFormatting sqref="VV300:VV309">
    <cfRule type="notContainsBlanks" dxfId="1469" priority="1508">
      <formula>LEN(TRIM(VV300))&gt;0</formula>
    </cfRule>
  </conditionalFormatting>
  <conditionalFormatting sqref="VV311:VV320">
    <cfRule type="notContainsBlanks" dxfId="1468" priority="1506">
      <formula>LEN(TRIM(VV311))&gt;0</formula>
    </cfRule>
  </conditionalFormatting>
  <conditionalFormatting sqref="VV325:VV334">
    <cfRule type="notContainsBlanks" dxfId="1467" priority="1504">
      <formula>LEN(TRIM(VV325))&gt;0</formula>
    </cfRule>
  </conditionalFormatting>
  <conditionalFormatting sqref="VV339:VV348">
    <cfRule type="notContainsBlanks" dxfId="1466" priority="1501">
      <formula>LEN(TRIM(VV339))&gt;0</formula>
    </cfRule>
  </conditionalFormatting>
  <conditionalFormatting sqref="VV353:VV362">
    <cfRule type="notContainsBlanks" dxfId="1465" priority="1498">
      <formula>LEN(TRIM(VV353))&gt;0</formula>
    </cfRule>
  </conditionalFormatting>
  <conditionalFormatting sqref="VV367:VV377 VV381:VV391 VV395:VV404">
    <cfRule type="notContainsBlanks" dxfId="1464" priority="1496">
      <formula>LEN(TRIM(VV367))&gt;0</formula>
    </cfRule>
  </conditionalFormatting>
  <conditionalFormatting sqref="VV409:VV418">
    <cfRule type="notContainsBlanks" dxfId="1463" priority="1494">
      <formula>LEN(TRIM(VV409))&gt;0</formula>
    </cfRule>
  </conditionalFormatting>
  <conditionalFormatting sqref="VV423:VV433">
    <cfRule type="notContainsBlanks" dxfId="1462" priority="1492">
      <formula>LEN(TRIM(VV423))&gt;0</formula>
    </cfRule>
  </conditionalFormatting>
  <conditionalFormatting sqref="VV437:VV447">
    <cfRule type="notContainsBlanks" dxfId="1461" priority="1490">
      <formula>LEN(TRIM(VV437))&gt;0</formula>
    </cfRule>
  </conditionalFormatting>
  <conditionalFormatting sqref="VV451:VV461">
    <cfRule type="notContainsBlanks" dxfId="1460" priority="1488">
      <formula>LEN(TRIM(VV451))&gt;0</formula>
    </cfRule>
  </conditionalFormatting>
  <conditionalFormatting sqref="VV465:VV474">
    <cfRule type="notContainsBlanks" dxfId="1459" priority="1486">
      <formula>LEN(TRIM(VV465))&gt;0</formula>
    </cfRule>
  </conditionalFormatting>
  <conditionalFormatting sqref="VV148:VW167">
    <cfRule type="notContainsBlanks" dxfId="1458" priority="1524">
      <formula>LEN(TRIM(VV148))&gt;0</formula>
    </cfRule>
  </conditionalFormatting>
  <conditionalFormatting sqref="VV172:VW191">
    <cfRule type="notContainsBlanks" dxfId="1457" priority="1523">
      <formula>LEN(TRIM(VV172))&gt;0</formula>
    </cfRule>
  </conditionalFormatting>
  <conditionalFormatting sqref="VV6:WB6">
    <cfRule type="notContainsBlanks" dxfId="1456" priority="1483">
      <formula>LEN(TRIM(VV6))&gt;0</formula>
    </cfRule>
    <cfRule type="notContainsText" dxfId="1455" priority="1522" operator="notContains" text="зазначте вид послуги...">
      <formula>ISERROR(SEARCH("зазначте вид послуги...",VV6))</formula>
    </cfRule>
    <cfRule type="notContainsText" dxfId="1454" priority="1537" operator="notContains" text="зазначте вид послуги…">
      <formula>ISERROR(SEARCH("зазначте вид послуги…",VV6))</formula>
    </cfRule>
  </conditionalFormatting>
  <conditionalFormatting sqref="VW292:VW294">
    <cfRule type="cellIs" dxfId="1453" priority="1509" operator="notEqual">
      <formula>0</formula>
    </cfRule>
  </conditionalFormatting>
  <conditionalFormatting sqref="VX8:VX11">
    <cfRule type="notContainsBlanks" dxfId="1452" priority="1521">
      <formula>LEN(TRIM(VX8))&gt;0</formula>
    </cfRule>
  </conditionalFormatting>
  <conditionalFormatting sqref="VX197:VX216">
    <cfRule type="notContainsBlanks" dxfId="1451" priority="1519">
      <formula>LEN(TRIM(VX197))&gt;0</formula>
    </cfRule>
  </conditionalFormatting>
  <conditionalFormatting sqref="VX221:VX230">
    <cfRule type="notContainsBlanks" dxfId="1450" priority="1517">
      <formula>LEN(TRIM(VX221))&gt;0</formula>
    </cfRule>
  </conditionalFormatting>
  <conditionalFormatting sqref="VX235:VX244">
    <cfRule type="notContainsBlanks" dxfId="1449" priority="1515">
      <formula>LEN(TRIM(VX235))&gt;0</formula>
    </cfRule>
  </conditionalFormatting>
  <conditionalFormatting sqref="VX249:VX258">
    <cfRule type="notContainsBlanks" dxfId="1448" priority="1513">
      <formula>LEN(TRIM(VX249))&gt;0</formula>
    </cfRule>
  </conditionalFormatting>
  <conditionalFormatting sqref="VX277:VX286">
    <cfRule type="notContainsBlanks" dxfId="1447" priority="1510">
      <formula>LEN(TRIM(VX277))&gt;0</formula>
    </cfRule>
  </conditionalFormatting>
  <conditionalFormatting sqref="VX300:VX309">
    <cfRule type="notContainsBlanks" dxfId="1446" priority="1507">
      <formula>LEN(TRIM(VX300))&gt;0</formula>
    </cfRule>
  </conditionalFormatting>
  <conditionalFormatting sqref="VX311:VX320">
    <cfRule type="notContainsBlanks" dxfId="1445" priority="1505">
      <formula>LEN(TRIM(VX311))&gt;0</formula>
    </cfRule>
  </conditionalFormatting>
  <conditionalFormatting sqref="VX325:VX334">
    <cfRule type="notContainsBlanks" dxfId="1444" priority="1503">
      <formula>LEN(TRIM(VX325))&gt;0</formula>
    </cfRule>
  </conditionalFormatting>
  <conditionalFormatting sqref="VX339:VX348">
    <cfRule type="notContainsBlanks" dxfId="1443" priority="1500">
      <formula>LEN(TRIM(VX339))&gt;0</formula>
    </cfRule>
  </conditionalFormatting>
  <conditionalFormatting sqref="VX49:VY68">
    <cfRule type="notContainsBlanks" dxfId="1442" priority="1535">
      <formula>LEN(TRIM(VX49))&gt;0</formula>
    </cfRule>
  </conditionalFormatting>
  <conditionalFormatting sqref="VX70:VY89">
    <cfRule type="notContainsBlanks" dxfId="1441" priority="1529">
      <formula>LEN(TRIM(VX70))&gt;0</formula>
    </cfRule>
  </conditionalFormatting>
  <conditionalFormatting sqref="VX91:VY110">
    <cfRule type="notContainsBlanks" dxfId="1440" priority="1528">
      <formula>LEN(TRIM(VX91))&gt;0</formula>
    </cfRule>
  </conditionalFormatting>
  <conditionalFormatting sqref="VX112:VY121">
    <cfRule type="notContainsBlanks" dxfId="1439" priority="1527">
      <formula>LEN(TRIM(VX112))&gt;0</formula>
    </cfRule>
  </conditionalFormatting>
  <conditionalFormatting sqref="VX123:VY132">
    <cfRule type="notContainsBlanks" dxfId="1438" priority="1526">
      <formula>LEN(TRIM(VX123))&gt;0</formula>
    </cfRule>
  </conditionalFormatting>
  <conditionalFormatting sqref="VX134:VY143">
    <cfRule type="notContainsBlanks" dxfId="1437" priority="1525">
      <formula>LEN(TRIM(VX134))&gt;0</formula>
    </cfRule>
  </conditionalFormatting>
  <conditionalFormatting sqref="VY353:VY362">
    <cfRule type="notContainsBlanks" dxfId="1436" priority="1497">
      <formula>LEN(TRIM(VY353))&gt;0</formula>
    </cfRule>
  </conditionalFormatting>
  <conditionalFormatting sqref="VY367:VY377 VY381:VY391 VY395:VY404">
    <cfRule type="notContainsBlanks" dxfId="1435" priority="1495">
      <formula>LEN(TRIM(VY367))&gt;0</formula>
    </cfRule>
  </conditionalFormatting>
  <conditionalFormatting sqref="VY409:VY418">
    <cfRule type="notContainsBlanks" dxfId="1434" priority="1493">
      <formula>LEN(TRIM(VY409))&gt;0</formula>
    </cfRule>
  </conditionalFormatting>
  <conditionalFormatting sqref="VY423:VY433">
    <cfRule type="notContainsBlanks" dxfId="1433" priority="1491">
      <formula>LEN(TRIM(VY423))&gt;0</formula>
    </cfRule>
  </conditionalFormatting>
  <conditionalFormatting sqref="VY437:VY447">
    <cfRule type="notContainsBlanks" dxfId="1432" priority="1489">
      <formula>LEN(TRIM(VY437))&gt;0</formula>
    </cfRule>
  </conditionalFormatting>
  <conditionalFormatting sqref="VY451:VY461">
    <cfRule type="notContainsBlanks" dxfId="1431" priority="1487">
      <formula>LEN(TRIM(VY451))&gt;0</formula>
    </cfRule>
  </conditionalFormatting>
  <conditionalFormatting sqref="VY465:VY474">
    <cfRule type="notContainsBlanks" dxfId="1430" priority="1485">
      <formula>LEN(TRIM(VY465))&gt;0</formula>
    </cfRule>
  </conditionalFormatting>
  <conditionalFormatting sqref="VZ37 VZ39">
    <cfRule type="notContainsBlanks" dxfId="1429" priority="1484">
      <formula>LEN(TRIM(VZ37))&gt;0</formula>
    </cfRule>
  </conditionalFormatting>
  <conditionalFormatting sqref="VZ38 VZ40:VZ41">
    <cfRule type="notContainsBlanks" dxfId="1428" priority="1538">
      <formula>LEN(TRIM(VZ38))&gt;0</formula>
    </cfRule>
    <cfRule type="notContainsBlanks" dxfId="1427" priority="1539">
      <formula>LEN(TRIM(VZ38))&gt;0</formula>
    </cfRule>
  </conditionalFormatting>
  <conditionalFormatting sqref="VZ325:VZ334">
    <cfRule type="notContainsBlanks" dxfId="1426" priority="1502">
      <formula>LEN(TRIM(VZ325))&gt;0</formula>
    </cfRule>
  </conditionalFormatting>
  <conditionalFormatting sqref="VZ339:VZ348">
    <cfRule type="notContainsBlanks" dxfId="1425" priority="1499">
      <formula>LEN(TRIM(VZ339))&gt;0</formula>
    </cfRule>
  </conditionalFormatting>
  <conditionalFormatting sqref="WD49:WD68">
    <cfRule type="notContainsBlanks" dxfId="1424" priority="1479">
      <formula>LEN(TRIM(WD49))&gt;0</formula>
    </cfRule>
  </conditionalFormatting>
  <conditionalFormatting sqref="WD70:WD89">
    <cfRule type="notContainsBlanks" dxfId="1423" priority="1477">
      <formula>LEN(TRIM(WD70))&gt;0</formula>
    </cfRule>
  </conditionalFormatting>
  <conditionalFormatting sqref="WD91:WD110">
    <cfRule type="notContainsBlanks" dxfId="1422" priority="1476">
      <formula>LEN(TRIM(WD91))&gt;0</formula>
    </cfRule>
  </conditionalFormatting>
  <conditionalFormatting sqref="WD112:WD121">
    <cfRule type="notContainsBlanks" dxfId="1421" priority="1475">
      <formula>LEN(TRIM(WD112))&gt;0</formula>
    </cfRule>
  </conditionalFormatting>
  <conditionalFormatting sqref="WD123:WD132">
    <cfRule type="notContainsBlanks" dxfId="1420" priority="1474">
      <formula>LEN(TRIM(WD123))&gt;0</formula>
    </cfRule>
  </conditionalFormatting>
  <conditionalFormatting sqref="WD134:WD143">
    <cfRule type="notContainsBlanks" dxfId="1419" priority="1473">
      <formula>LEN(TRIM(WD134))&gt;0</formula>
    </cfRule>
  </conditionalFormatting>
  <conditionalFormatting sqref="WD197:WD216">
    <cfRule type="notContainsBlanks" dxfId="1418" priority="1463">
      <formula>LEN(TRIM(WD197))&gt;0</formula>
    </cfRule>
  </conditionalFormatting>
  <conditionalFormatting sqref="WD221:WD230">
    <cfRule type="notContainsBlanks" dxfId="1417" priority="1461">
      <formula>LEN(TRIM(WD221))&gt;0</formula>
    </cfRule>
  </conditionalFormatting>
  <conditionalFormatting sqref="WD235:WD244">
    <cfRule type="notContainsBlanks" dxfId="1416" priority="1459">
      <formula>LEN(TRIM(WD235))&gt;0</formula>
    </cfRule>
  </conditionalFormatting>
  <conditionalFormatting sqref="WD249:WD258">
    <cfRule type="notContainsBlanks" dxfId="1415" priority="1457">
      <formula>LEN(TRIM(WD249))&gt;0</formula>
    </cfRule>
  </conditionalFormatting>
  <conditionalFormatting sqref="WD263:WD272">
    <cfRule type="notContainsBlanks" dxfId="1414" priority="1455">
      <formula>LEN(TRIM(WD263))&gt;0</formula>
    </cfRule>
  </conditionalFormatting>
  <conditionalFormatting sqref="WD277:WD286">
    <cfRule type="notContainsBlanks" dxfId="1413" priority="1454">
      <formula>LEN(TRIM(WD277))&gt;0</formula>
    </cfRule>
  </conditionalFormatting>
  <conditionalFormatting sqref="WD300:WD309">
    <cfRule type="notContainsBlanks" dxfId="1412" priority="1451">
      <formula>LEN(TRIM(WD300))&gt;0</formula>
    </cfRule>
  </conditionalFormatting>
  <conditionalFormatting sqref="WD311:WD320">
    <cfRule type="notContainsBlanks" dxfId="1411" priority="1449">
      <formula>LEN(TRIM(WD311))&gt;0</formula>
    </cfRule>
  </conditionalFormatting>
  <conditionalFormatting sqref="WD325:WD334">
    <cfRule type="notContainsBlanks" dxfId="1410" priority="1447">
      <formula>LEN(TRIM(WD325))&gt;0</formula>
    </cfRule>
  </conditionalFormatting>
  <conditionalFormatting sqref="WD339:WD348">
    <cfRule type="notContainsBlanks" dxfId="1409" priority="1444">
      <formula>LEN(TRIM(WD339))&gt;0</formula>
    </cfRule>
  </conditionalFormatting>
  <conditionalFormatting sqref="WD353:WD362">
    <cfRule type="notContainsBlanks" dxfId="1408" priority="1441">
      <formula>LEN(TRIM(WD353))&gt;0</formula>
    </cfRule>
  </conditionalFormatting>
  <conditionalFormatting sqref="WD367:WD377 WD381:WD391 WD395:WD404">
    <cfRule type="notContainsBlanks" dxfId="1407" priority="1439">
      <formula>LEN(TRIM(WD367))&gt;0</formula>
    </cfRule>
  </conditionalFormatting>
  <conditionalFormatting sqref="WD409:WD418">
    <cfRule type="notContainsBlanks" dxfId="1406" priority="1437">
      <formula>LEN(TRIM(WD409))&gt;0</formula>
    </cfRule>
  </conditionalFormatting>
  <conditionalFormatting sqref="WD423:WD433">
    <cfRule type="notContainsBlanks" dxfId="1405" priority="1435">
      <formula>LEN(TRIM(WD423))&gt;0</formula>
    </cfRule>
  </conditionalFormatting>
  <conditionalFormatting sqref="WD437:WD447">
    <cfRule type="notContainsBlanks" dxfId="1404" priority="1433">
      <formula>LEN(TRIM(WD437))&gt;0</formula>
    </cfRule>
  </conditionalFormatting>
  <conditionalFormatting sqref="WD451:WD461">
    <cfRule type="notContainsBlanks" dxfId="1403" priority="1431">
      <formula>LEN(TRIM(WD451))&gt;0</formula>
    </cfRule>
  </conditionalFormatting>
  <conditionalFormatting sqref="WD465:WD474">
    <cfRule type="notContainsBlanks" dxfId="1402" priority="1429">
      <formula>LEN(TRIM(WD465))&gt;0</formula>
    </cfRule>
  </conditionalFormatting>
  <conditionalFormatting sqref="WD148:WE167">
    <cfRule type="notContainsBlanks" dxfId="1401" priority="1467">
      <formula>LEN(TRIM(WD148))&gt;0</formula>
    </cfRule>
  </conditionalFormatting>
  <conditionalFormatting sqref="WD172:WE191">
    <cfRule type="notContainsBlanks" dxfId="1400" priority="1466">
      <formula>LEN(TRIM(WD172))&gt;0</formula>
    </cfRule>
  </conditionalFormatting>
  <conditionalFormatting sqref="WD6:WJ6">
    <cfRule type="notContainsText" dxfId="1399" priority="1465" operator="notContains" text="зазначте вид послуги...">
      <formula>ISERROR(SEARCH("зазначте вид послуги...",WD6))</formula>
    </cfRule>
    <cfRule type="notContainsText" dxfId="1398" priority="1480" operator="notContains" text="зазначте вид послуги…">
      <formula>ISERROR(SEARCH("зазначте вид послуги…",WD6))</formula>
    </cfRule>
    <cfRule type="notContainsBlanks" dxfId="1397" priority="1426">
      <formula>LEN(TRIM(WD6))&gt;0</formula>
    </cfRule>
  </conditionalFormatting>
  <conditionalFormatting sqref="WE292:WE294">
    <cfRule type="cellIs" dxfId="1396" priority="1452" operator="notEqual">
      <formula>0</formula>
    </cfRule>
  </conditionalFormatting>
  <conditionalFormatting sqref="WF8:WF11">
    <cfRule type="notContainsBlanks" dxfId="1395" priority="1464">
      <formula>LEN(TRIM(WF8))&gt;0</formula>
    </cfRule>
  </conditionalFormatting>
  <conditionalFormatting sqref="WF197:WF216">
    <cfRule type="notContainsBlanks" dxfId="1394" priority="1462">
      <formula>LEN(TRIM(WF197))&gt;0</formula>
    </cfRule>
  </conditionalFormatting>
  <conditionalFormatting sqref="WF221:WF230">
    <cfRule type="notContainsBlanks" dxfId="1393" priority="1460">
      <formula>LEN(TRIM(WF221))&gt;0</formula>
    </cfRule>
  </conditionalFormatting>
  <conditionalFormatting sqref="WF235:WF244">
    <cfRule type="notContainsBlanks" dxfId="1392" priority="1458">
      <formula>LEN(TRIM(WF235))&gt;0</formula>
    </cfRule>
  </conditionalFormatting>
  <conditionalFormatting sqref="WF249:WF258">
    <cfRule type="notContainsBlanks" dxfId="1391" priority="1456">
      <formula>LEN(TRIM(WF249))&gt;0</formula>
    </cfRule>
  </conditionalFormatting>
  <conditionalFormatting sqref="WF277:WF286">
    <cfRule type="notContainsBlanks" dxfId="1390" priority="1453">
      <formula>LEN(TRIM(WF277))&gt;0</formula>
    </cfRule>
  </conditionalFormatting>
  <conditionalFormatting sqref="WF300:WF309">
    <cfRule type="notContainsBlanks" dxfId="1389" priority="1450">
      <formula>LEN(TRIM(WF300))&gt;0</formula>
    </cfRule>
  </conditionalFormatting>
  <conditionalFormatting sqref="WF311:WF320">
    <cfRule type="notContainsBlanks" dxfId="1388" priority="1448">
      <formula>LEN(TRIM(WF311))&gt;0</formula>
    </cfRule>
  </conditionalFormatting>
  <conditionalFormatting sqref="WF325:WF334">
    <cfRule type="notContainsBlanks" dxfId="1387" priority="1446">
      <formula>LEN(TRIM(WF325))&gt;0</formula>
    </cfRule>
  </conditionalFormatting>
  <conditionalFormatting sqref="WF339:WF348">
    <cfRule type="notContainsBlanks" dxfId="1386" priority="1443">
      <formula>LEN(TRIM(WF339))&gt;0</formula>
    </cfRule>
  </conditionalFormatting>
  <conditionalFormatting sqref="WF49:WG68">
    <cfRule type="notContainsBlanks" dxfId="1385" priority="1478">
      <formula>LEN(TRIM(WF49))&gt;0</formula>
    </cfRule>
  </conditionalFormatting>
  <conditionalFormatting sqref="WF70:WG89">
    <cfRule type="notContainsBlanks" dxfId="1384" priority="1472">
      <formula>LEN(TRIM(WF70))&gt;0</formula>
    </cfRule>
  </conditionalFormatting>
  <conditionalFormatting sqref="WF91:WG110">
    <cfRule type="notContainsBlanks" dxfId="1383" priority="1471">
      <formula>LEN(TRIM(WF91))&gt;0</formula>
    </cfRule>
  </conditionalFormatting>
  <conditionalFormatting sqref="WF112:WG121">
    <cfRule type="notContainsBlanks" dxfId="1382" priority="1470">
      <formula>LEN(TRIM(WF112))&gt;0</formula>
    </cfRule>
  </conditionalFormatting>
  <conditionalFormatting sqref="WF123:WG132">
    <cfRule type="notContainsBlanks" dxfId="1381" priority="1469">
      <formula>LEN(TRIM(WF123))&gt;0</formula>
    </cfRule>
  </conditionalFormatting>
  <conditionalFormatting sqref="WF134:WG143">
    <cfRule type="notContainsBlanks" dxfId="1380" priority="1468">
      <formula>LEN(TRIM(WF134))&gt;0</formula>
    </cfRule>
  </conditionalFormatting>
  <conditionalFormatting sqref="WG353:WG362">
    <cfRule type="notContainsBlanks" dxfId="1379" priority="1440">
      <formula>LEN(TRIM(WG353))&gt;0</formula>
    </cfRule>
  </conditionalFormatting>
  <conditionalFormatting sqref="WG367:WG377 WG381:WG391 WG395:WG404">
    <cfRule type="notContainsBlanks" dxfId="1378" priority="1438">
      <formula>LEN(TRIM(WG367))&gt;0</formula>
    </cfRule>
  </conditionalFormatting>
  <conditionalFormatting sqref="WG409:WG418">
    <cfRule type="notContainsBlanks" dxfId="1377" priority="1436">
      <formula>LEN(TRIM(WG409))&gt;0</formula>
    </cfRule>
  </conditionalFormatting>
  <conditionalFormatting sqref="WG423:WG433">
    <cfRule type="notContainsBlanks" dxfId="1376" priority="1434">
      <formula>LEN(TRIM(WG423))&gt;0</formula>
    </cfRule>
  </conditionalFormatting>
  <conditionalFormatting sqref="WG437:WG447">
    <cfRule type="notContainsBlanks" dxfId="1375" priority="1432">
      <formula>LEN(TRIM(WG437))&gt;0</formula>
    </cfRule>
  </conditionalFormatting>
  <conditionalFormatting sqref="WG451:WG461">
    <cfRule type="notContainsBlanks" dxfId="1374" priority="1430">
      <formula>LEN(TRIM(WG451))&gt;0</formula>
    </cfRule>
  </conditionalFormatting>
  <conditionalFormatting sqref="WG465:WG474">
    <cfRule type="notContainsBlanks" dxfId="1373" priority="1428">
      <formula>LEN(TRIM(WG465))&gt;0</formula>
    </cfRule>
  </conditionalFormatting>
  <conditionalFormatting sqref="WH37 WH39">
    <cfRule type="notContainsBlanks" dxfId="1372" priority="1427">
      <formula>LEN(TRIM(WH37))&gt;0</formula>
    </cfRule>
  </conditionalFormatting>
  <conditionalFormatting sqref="WH38 WH40:WH41">
    <cfRule type="notContainsBlanks" dxfId="1371" priority="1481">
      <formula>LEN(TRIM(WH38))&gt;0</formula>
    </cfRule>
    <cfRule type="notContainsBlanks" dxfId="1370" priority="1482">
      <formula>LEN(TRIM(WH38))&gt;0</formula>
    </cfRule>
  </conditionalFormatting>
  <conditionalFormatting sqref="WH325:WH334">
    <cfRule type="notContainsBlanks" dxfId="1369" priority="1445">
      <formula>LEN(TRIM(WH325))&gt;0</formula>
    </cfRule>
  </conditionalFormatting>
  <conditionalFormatting sqref="WH339:WH348">
    <cfRule type="notContainsBlanks" dxfId="1368" priority="1442">
      <formula>LEN(TRIM(WH339))&gt;0</formula>
    </cfRule>
  </conditionalFormatting>
  <conditionalFormatting sqref="WL49:WL68">
    <cfRule type="notContainsBlanks" dxfId="1367" priority="1422">
      <formula>LEN(TRIM(WL49))&gt;0</formula>
    </cfRule>
  </conditionalFormatting>
  <conditionalFormatting sqref="WL70:WL89">
    <cfRule type="notContainsBlanks" dxfId="1366" priority="1420">
      <formula>LEN(TRIM(WL70))&gt;0</formula>
    </cfRule>
  </conditionalFormatting>
  <conditionalFormatting sqref="WL91:WL110">
    <cfRule type="notContainsBlanks" dxfId="1365" priority="1419">
      <formula>LEN(TRIM(WL91))&gt;0</formula>
    </cfRule>
  </conditionalFormatting>
  <conditionalFormatting sqref="WL112:WL121">
    <cfRule type="notContainsBlanks" dxfId="1364" priority="1418">
      <formula>LEN(TRIM(WL112))&gt;0</formula>
    </cfRule>
  </conditionalFormatting>
  <conditionalFormatting sqref="WL123:WL132">
    <cfRule type="notContainsBlanks" dxfId="1363" priority="1417">
      <formula>LEN(TRIM(WL123))&gt;0</formula>
    </cfRule>
  </conditionalFormatting>
  <conditionalFormatting sqref="WL134:WL143">
    <cfRule type="notContainsBlanks" dxfId="1362" priority="1416">
      <formula>LEN(TRIM(WL134))&gt;0</formula>
    </cfRule>
  </conditionalFormatting>
  <conditionalFormatting sqref="WL197:WL216">
    <cfRule type="notContainsBlanks" dxfId="1361" priority="1406">
      <formula>LEN(TRIM(WL197))&gt;0</formula>
    </cfRule>
  </conditionalFormatting>
  <conditionalFormatting sqref="WL221:WL230">
    <cfRule type="notContainsBlanks" dxfId="1360" priority="1404">
      <formula>LEN(TRIM(WL221))&gt;0</formula>
    </cfRule>
  </conditionalFormatting>
  <conditionalFormatting sqref="WL235:WL244">
    <cfRule type="notContainsBlanks" dxfId="1359" priority="1402">
      <formula>LEN(TRIM(WL235))&gt;0</formula>
    </cfRule>
  </conditionalFormatting>
  <conditionalFormatting sqref="WL249:WL258">
    <cfRule type="notContainsBlanks" dxfId="1358" priority="1400">
      <formula>LEN(TRIM(WL249))&gt;0</formula>
    </cfRule>
  </conditionalFormatting>
  <conditionalFormatting sqref="WL263:WL272">
    <cfRule type="notContainsBlanks" dxfId="1357" priority="1398">
      <formula>LEN(TRIM(WL263))&gt;0</formula>
    </cfRule>
  </conditionalFormatting>
  <conditionalFormatting sqref="WL277:WL286">
    <cfRule type="notContainsBlanks" dxfId="1356" priority="1397">
      <formula>LEN(TRIM(WL277))&gt;0</formula>
    </cfRule>
  </conditionalFormatting>
  <conditionalFormatting sqref="WL300:WL309">
    <cfRule type="notContainsBlanks" dxfId="1355" priority="1394">
      <formula>LEN(TRIM(WL300))&gt;0</formula>
    </cfRule>
  </conditionalFormatting>
  <conditionalFormatting sqref="WL311:WL320">
    <cfRule type="notContainsBlanks" dxfId="1354" priority="1392">
      <formula>LEN(TRIM(WL311))&gt;0</formula>
    </cfRule>
  </conditionalFormatting>
  <conditionalFormatting sqref="WL325:WL334">
    <cfRule type="notContainsBlanks" dxfId="1353" priority="1390">
      <formula>LEN(TRIM(WL325))&gt;0</formula>
    </cfRule>
  </conditionalFormatting>
  <conditionalFormatting sqref="WL339:WL348">
    <cfRule type="notContainsBlanks" dxfId="1352" priority="1387">
      <formula>LEN(TRIM(WL339))&gt;0</formula>
    </cfRule>
  </conditionalFormatting>
  <conditionalFormatting sqref="WL353:WL362">
    <cfRule type="notContainsBlanks" dxfId="1351" priority="1384">
      <formula>LEN(TRIM(WL353))&gt;0</formula>
    </cfRule>
  </conditionalFormatting>
  <conditionalFormatting sqref="WL367:WL377 WL381:WL391 WL395:WL404">
    <cfRule type="notContainsBlanks" dxfId="1350" priority="1382">
      <formula>LEN(TRIM(WL367))&gt;0</formula>
    </cfRule>
  </conditionalFormatting>
  <conditionalFormatting sqref="WL409:WL418">
    <cfRule type="notContainsBlanks" dxfId="1349" priority="1380">
      <formula>LEN(TRIM(WL409))&gt;0</formula>
    </cfRule>
  </conditionalFormatting>
  <conditionalFormatting sqref="WL423:WL433">
    <cfRule type="notContainsBlanks" dxfId="1348" priority="1378">
      <formula>LEN(TRIM(WL423))&gt;0</formula>
    </cfRule>
  </conditionalFormatting>
  <conditionalFormatting sqref="WL437:WL447">
    <cfRule type="notContainsBlanks" dxfId="1347" priority="1376">
      <formula>LEN(TRIM(WL437))&gt;0</formula>
    </cfRule>
  </conditionalFormatting>
  <conditionalFormatting sqref="WL451:WL461">
    <cfRule type="notContainsBlanks" dxfId="1346" priority="1374">
      <formula>LEN(TRIM(WL451))&gt;0</formula>
    </cfRule>
  </conditionalFormatting>
  <conditionalFormatting sqref="WL465:WL474">
    <cfRule type="notContainsBlanks" dxfId="1345" priority="1372">
      <formula>LEN(TRIM(WL465))&gt;0</formula>
    </cfRule>
  </conditionalFormatting>
  <conditionalFormatting sqref="WL148:WM167">
    <cfRule type="notContainsBlanks" dxfId="1344" priority="1410">
      <formula>LEN(TRIM(WL148))&gt;0</formula>
    </cfRule>
  </conditionalFormatting>
  <conditionalFormatting sqref="WL172:WM191">
    <cfRule type="notContainsBlanks" dxfId="1343" priority="1409">
      <formula>LEN(TRIM(WL172))&gt;0</formula>
    </cfRule>
  </conditionalFormatting>
  <conditionalFormatting sqref="WL6:WR6">
    <cfRule type="notContainsBlanks" dxfId="1342" priority="1369">
      <formula>LEN(TRIM(WL6))&gt;0</formula>
    </cfRule>
    <cfRule type="notContainsText" dxfId="1341" priority="1423" operator="notContains" text="зазначте вид послуги…">
      <formula>ISERROR(SEARCH("зазначте вид послуги…",WL6))</formula>
    </cfRule>
    <cfRule type="notContainsText" dxfId="1340" priority="1408" operator="notContains" text="зазначте вид послуги...">
      <formula>ISERROR(SEARCH("зазначте вид послуги...",WL6))</formula>
    </cfRule>
  </conditionalFormatting>
  <conditionalFormatting sqref="WM292:WM294">
    <cfRule type="cellIs" dxfId="1339" priority="1395" operator="notEqual">
      <formula>0</formula>
    </cfRule>
  </conditionalFormatting>
  <conditionalFormatting sqref="WN8:WN11">
    <cfRule type="notContainsBlanks" dxfId="1338" priority="1407">
      <formula>LEN(TRIM(WN8))&gt;0</formula>
    </cfRule>
  </conditionalFormatting>
  <conditionalFormatting sqref="WN197:WN216">
    <cfRule type="notContainsBlanks" dxfId="1337" priority="1405">
      <formula>LEN(TRIM(WN197))&gt;0</formula>
    </cfRule>
  </conditionalFormatting>
  <conditionalFormatting sqref="WN221:WN230">
    <cfRule type="notContainsBlanks" dxfId="1336" priority="1403">
      <formula>LEN(TRIM(WN221))&gt;0</formula>
    </cfRule>
  </conditionalFormatting>
  <conditionalFormatting sqref="WN235:WN244">
    <cfRule type="notContainsBlanks" dxfId="1335" priority="1401">
      <formula>LEN(TRIM(WN235))&gt;0</formula>
    </cfRule>
  </conditionalFormatting>
  <conditionalFormatting sqref="WN249:WN258">
    <cfRule type="notContainsBlanks" dxfId="1334" priority="1399">
      <formula>LEN(TRIM(WN249))&gt;0</formula>
    </cfRule>
  </conditionalFormatting>
  <conditionalFormatting sqref="WN277:WN286">
    <cfRule type="notContainsBlanks" dxfId="1333" priority="1396">
      <formula>LEN(TRIM(WN277))&gt;0</formula>
    </cfRule>
  </conditionalFormatting>
  <conditionalFormatting sqref="WN300:WN309">
    <cfRule type="notContainsBlanks" dxfId="1332" priority="1393">
      <formula>LEN(TRIM(WN300))&gt;0</formula>
    </cfRule>
  </conditionalFormatting>
  <conditionalFormatting sqref="WN311:WN320">
    <cfRule type="notContainsBlanks" dxfId="1331" priority="1391">
      <formula>LEN(TRIM(WN311))&gt;0</formula>
    </cfRule>
  </conditionalFormatting>
  <conditionalFormatting sqref="WN325:WN334">
    <cfRule type="notContainsBlanks" dxfId="1330" priority="1389">
      <formula>LEN(TRIM(WN325))&gt;0</formula>
    </cfRule>
  </conditionalFormatting>
  <conditionalFormatting sqref="WN339:WN348">
    <cfRule type="notContainsBlanks" dxfId="1329" priority="1386">
      <formula>LEN(TRIM(WN339))&gt;0</formula>
    </cfRule>
  </conditionalFormatting>
  <conditionalFormatting sqref="WN49:WO68">
    <cfRule type="notContainsBlanks" dxfId="1328" priority="1421">
      <formula>LEN(TRIM(WN49))&gt;0</formula>
    </cfRule>
  </conditionalFormatting>
  <conditionalFormatting sqref="WN70:WO89">
    <cfRule type="notContainsBlanks" dxfId="1327" priority="1415">
      <formula>LEN(TRIM(WN70))&gt;0</formula>
    </cfRule>
  </conditionalFormatting>
  <conditionalFormatting sqref="WN91:WO110">
    <cfRule type="notContainsBlanks" dxfId="1326" priority="1414">
      <formula>LEN(TRIM(WN91))&gt;0</formula>
    </cfRule>
  </conditionalFormatting>
  <conditionalFormatting sqref="WN112:WO121">
    <cfRule type="notContainsBlanks" dxfId="1325" priority="1413">
      <formula>LEN(TRIM(WN112))&gt;0</formula>
    </cfRule>
  </conditionalFormatting>
  <conditionalFormatting sqref="WN123:WO132">
    <cfRule type="notContainsBlanks" dxfId="1324" priority="1412">
      <formula>LEN(TRIM(WN123))&gt;0</formula>
    </cfRule>
  </conditionalFormatting>
  <conditionalFormatting sqref="WN134:WO143">
    <cfRule type="notContainsBlanks" dxfId="1323" priority="1411">
      <formula>LEN(TRIM(WN134))&gt;0</formula>
    </cfRule>
  </conditionalFormatting>
  <conditionalFormatting sqref="WO353:WO362">
    <cfRule type="notContainsBlanks" dxfId="1322" priority="1383">
      <formula>LEN(TRIM(WO353))&gt;0</formula>
    </cfRule>
  </conditionalFormatting>
  <conditionalFormatting sqref="WO367:WO377 WO381:WO391 WO395:WO404">
    <cfRule type="notContainsBlanks" dxfId="1321" priority="1381">
      <formula>LEN(TRIM(WO367))&gt;0</formula>
    </cfRule>
  </conditionalFormatting>
  <conditionalFormatting sqref="WO409:WO418">
    <cfRule type="notContainsBlanks" dxfId="1320" priority="1379">
      <formula>LEN(TRIM(WO409))&gt;0</formula>
    </cfRule>
  </conditionalFormatting>
  <conditionalFormatting sqref="WO423:WO433">
    <cfRule type="notContainsBlanks" dxfId="1319" priority="1377">
      <formula>LEN(TRIM(WO423))&gt;0</formula>
    </cfRule>
  </conditionalFormatting>
  <conditionalFormatting sqref="WO437:WO447">
    <cfRule type="notContainsBlanks" dxfId="1318" priority="1375">
      <formula>LEN(TRIM(WO437))&gt;0</formula>
    </cfRule>
  </conditionalFormatting>
  <conditionalFormatting sqref="WO451:WO461">
    <cfRule type="notContainsBlanks" dxfId="1317" priority="1373">
      <formula>LEN(TRIM(WO451))&gt;0</formula>
    </cfRule>
  </conditionalFormatting>
  <conditionalFormatting sqref="WO465:WO474">
    <cfRule type="notContainsBlanks" dxfId="1316" priority="1371">
      <formula>LEN(TRIM(WO465))&gt;0</formula>
    </cfRule>
  </conditionalFormatting>
  <conditionalFormatting sqref="WP37 WP39">
    <cfRule type="notContainsBlanks" dxfId="1315" priority="1370">
      <formula>LEN(TRIM(WP37))&gt;0</formula>
    </cfRule>
  </conditionalFormatting>
  <conditionalFormatting sqref="WP38 WP40:WP41">
    <cfRule type="notContainsBlanks" dxfId="1314" priority="1425">
      <formula>LEN(TRIM(WP38))&gt;0</formula>
    </cfRule>
    <cfRule type="notContainsBlanks" dxfId="1313" priority="1424">
      <formula>LEN(TRIM(WP38))&gt;0</formula>
    </cfRule>
  </conditionalFormatting>
  <conditionalFormatting sqref="WP325:WP334">
    <cfRule type="notContainsBlanks" dxfId="1312" priority="1388">
      <formula>LEN(TRIM(WP325))&gt;0</formula>
    </cfRule>
  </conditionalFormatting>
  <conditionalFormatting sqref="WP339:WP348">
    <cfRule type="notContainsBlanks" dxfId="1311" priority="1385">
      <formula>LEN(TRIM(WP339))&gt;0</formula>
    </cfRule>
  </conditionalFormatting>
  <conditionalFormatting sqref="WT49:WT68">
    <cfRule type="notContainsBlanks" dxfId="1310" priority="1365">
      <formula>LEN(TRIM(WT49))&gt;0</formula>
    </cfRule>
  </conditionalFormatting>
  <conditionalFormatting sqref="WT70:WT89">
    <cfRule type="notContainsBlanks" dxfId="1309" priority="1363">
      <formula>LEN(TRIM(WT70))&gt;0</formula>
    </cfRule>
  </conditionalFormatting>
  <conditionalFormatting sqref="WT91:WT110">
    <cfRule type="notContainsBlanks" dxfId="1308" priority="1362">
      <formula>LEN(TRIM(WT91))&gt;0</formula>
    </cfRule>
  </conditionalFormatting>
  <conditionalFormatting sqref="WT112:WT121">
    <cfRule type="notContainsBlanks" dxfId="1307" priority="1361">
      <formula>LEN(TRIM(WT112))&gt;0</formula>
    </cfRule>
  </conditionalFormatting>
  <conditionalFormatting sqref="WT123:WT132">
    <cfRule type="notContainsBlanks" dxfId="1306" priority="1360">
      <formula>LEN(TRIM(WT123))&gt;0</formula>
    </cfRule>
  </conditionalFormatting>
  <conditionalFormatting sqref="WT134:WT143">
    <cfRule type="notContainsBlanks" dxfId="1305" priority="1359">
      <formula>LEN(TRIM(WT134))&gt;0</formula>
    </cfRule>
  </conditionalFormatting>
  <conditionalFormatting sqref="WT197:WT216">
    <cfRule type="notContainsBlanks" dxfId="1304" priority="1349">
      <formula>LEN(TRIM(WT197))&gt;0</formula>
    </cfRule>
  </conditionalFormatting>
  <conditionalFormatting sqref="WT221:WT230">
    <cfRule type="notContainsBlanks" dxfId="1303" priority="1347">
      <formula>LEN(TRIM(WT221))&gt;0</formula>
    </cfRule>
  </conditionalFormatting>
  <conditionalFormatting sqref="WT235:WT244">
    <cfRule type="notContainsBlanks" dxfId="1302" priority="1345">
      <formula>LEN(TRIM(WT235))&gt;0</formula>
    </cfRule>
  </conditionalFormatting>
  <conditionalFormatting sqref="WT249:WT258">
    <cfRule type="notContainsBlanks" dxfId="1301" priority="1343">
      <formula>LEN(TRIM(WT249))&gt;0</formula>
    </cfRule>
  </conditionalFormatting>
  <conditionalFormatting sqref="WT263:WT272">
    <cfRule type="notContainsBlanks" dxfId="1300" priority="1341">
      <formula>LEN(TRIM(WT263))&gt;0</formula>
    </cfRule>
  </conditionalFormatting>
  <conditionalFormatting sqref="WT277:WT286">
    <cfRule type="notContainsBlanks" dxfId="1299" priority="1340">
      <formula>LEN(TRIM(WT277))&gt;0</formula>
    </cfRule>
  </conditionalFormatting>
  <conditionalFormatting sqref="WT300:WT309">
    <cfRule type="notContainsBlanks" dxfId="1298" priority="1337">
      <formula>LEN(TRIM(WT300))&gt;0</formula>
    </cfRule>
  </conditionalFormatting>
  <conditionalFormatting sqref="WT311:WT320">
    <cfRule type="notContainsBlanks" dxfId="1297" priority="1335">
      <formula>LEN(TRIM(WT311))&gt;0</formula>
    </cfRule>
  </conditionalFormatting>
  <conditionalFormatting sqref="WT325:WT334">
    <cfRule type="notContainsBlanks" dxfId="1296" priority="1333">
      <formula>LEN(TRIM(WT325))&gt;0</formula>
    </cfRule>
  </conditionalFormatting>
  <conditionalFormatting sqref="WT339:WT348">
    <cfRule type="notContainsBlanks" dxfId="1295" priority="1330">
      <formula>LEN(TRIM(WT339))&gt;0</formula>
    </cfRule>
  </conditionalFormatting>
  <conditionalFormatting sqref="WT353:WT362">
    <cfRule type="notContainsBlanks" dxfId="1294" priority="1327">
      <formula>LEN(TRIM(WT353))&gt;0</formula>
    </cfRule>
  </conditionalFormatting>
  <conditionalFormatting sqref="WT367:WT377 WT381:WT391 WT395:WT404">
    <cfRule type="notContainsBlanks" dxfId="1293" priority="1325">
      <formula>LEN(TRIM(WT367))&gt;0</formula>
    </cfRule>
  </conditionalFormatting>
  <conditionalFormatting sqref="WT409:WT418">
    <cfRule type="notContainsBlanks" dxfId="1292" priority="1323">
      <formula>LEN(TRIM(WT409))&gt;0</formula>
    </cfRule>
  </conditionalFormatting>
  <conditionalFormatting sqref="WT423:WT433">
    <cfRule type="notContainsBlanks" dxfId="1291" priority="1321">
      <formula>LEN(TRIM(WT423))&gt;0</formula>
    </cfRule>
  </conditionalFormatting>
  <conditionalFormatting sqref="WT437:WT447">
    <cfRule type="notContainsBlanks" dxfId="1290" priority="1319">
      <formula>LEN(TRIM(WT437))&gt;0</formula>
    </cfRule>
  </conditionalFormatting>
  <conditionalFormatting sqref="WT451:WT461">
    <cfRule type="notContainsBlanks" dxfId="1289" priority="1317">
      <formula>LEN(TRIM(WT451))&gt;0</formula>
    </cfRule>
  </conditionalFormatting>
  <conditionalFormatting sqref="WT465:WT474">
    <cfRule type="notContainsBlanks" dxfId="1288" priority="1315">
      <formula>LEN(TRIM(WT465))&gt;0</formula>
    </cfRule>
  </conditionalFormatting>
  <conditionalFormatting sqref="WT148:WU167">
    <cfRule type="notContainsBlanks" dxfId="1287" priority="1353">
      <formula>LEN(TRIM(WT148))&gt;0</formula>
    </cfRule>
  </conditionalFormatting>
  <conditionalFormatting sqref="WT172:WU191">
    <cfRule type="notContainsBlanks" dxfId="1286" priority="1352">
      <formula>LEN(TRIM(WT172))&gt;0</formula>
    </cfRule>
  </conditionalFormatting>
  <conditionalFormatting sqref="WT6:WZ6">
    <cfRule type="notContainsText" dxfId="1285" priority="1351" operator="notContains" text="зазначте вид послуги...">
      <formula>ISERROR(SEARCH("зазначте вид послуги...",WT6))</formula>
    </cfRule>
    <cfRule type="notContainsBlanks" dxfId="1284" priority="1312">
      <formula>LEN(TRIM(WT6))&gt;0</formula>
    </cfRule>
    <cfRule type="notContainsText" dxfId="1283" priority="1366" operator="notContains" text="зазначте вид послуги…">
      <formula>ISERROR(SEARCH("зазначте вид послуги…",WT6))</formula>
    </cfRule>
  </conditionalFormatting>
  <conditionalFormatting sqref="WU292:WU294">
    <cfRule type="cellIs" dxfId="1282" priority="1338" operator="notEqual">
      <formula>0</formula>
    </cfRule>
  </conditionalFormatting>
  <conditionalFormatting sqref="WV8:WV11">
    <cfRule type="notContainsBlanks" dxfId="1281" priority="1350">
      <formula>LEN(TRIM(WV8))&gt;0</formula>
    </cfRule>
  </conditionalFormatting>
  <conditionalFormatting sqref="WV197:WV216">
    <cfRule type="notContainsBlanks" dxfId="1280" priority="1348">
      <formula>LEN(TRIM(WV197))&gt;0</formula>
    </cfRule>
  </conditionalFormatting>
  <conditionalFormatting sqref="WV221:WV230">
    <cfRule type="notContainsBlanks" dxfId="1279" priority="1346">
      <formula>LEN(TRIM(WV221))&gt;0</formula>
    </cfRule>
  </conditionalFormatting>
  <conditionalFormatting sqref="WV235:WV244">
    <cfRule type="notContainsBlanks" dxfId="1278" priority="1344">
      <formula>LEN(TRIM(WV235))&gt;0</formula>
    </cfRule>
  </conditionalFormatting>
  <conditionalFormatting sqref="WV249:WV258">
    <cfRule type="notContainsBlanks" dxfId="1277" priority="1342">
      <formula>LEN(TRIM(WV249))&gt;0</formula>
    </cfRule>
  </conditionalFormatting>
  <conditionalFormatting sqref="WV277:WV286">
    <cfRule type="notContainsBlanks" dxfId="1276" priority="1339">
      <formula>LEN(TRIM(WV277))&gt;0</formula>
    </cfRule>
  </conditionalFormatting>
  <conditionalFormatting sqref="WV300:WV309">
    <cfRule type="notContainsBlanks" dxfId="1275" priority="1336">
      <formula>LEN(TRIM(WV300))&gt;0</formula>
    </cfRule>
  </conditionalFormatting>
  <conditionalFormatting sqref="WV311:WV320">
    <cfRule type="notContainsBlanks" dxfId="1274" priority="1334">
      <formula>LEN(TRIM(WV311))&gt;0</formula>
    </cfRule>
  </conditionalFormatting>
  <conditionalFormatting sqref="WV325:WV334">
    <cfRule type="notContainsBlanks" dxfId="1273" priority="1332">
      <formula>LEN(TRIM(WV325))&gt;0</formula>
    </cfRule>
  </conditionalFormatting>
  <conditionalFormatting sqref="WV339:WV348">
    <cfRule type="notContainsBlanks" dxfId="1272" priority="1329">
      <formula>LEN(TRIM(WV339))&gt;0</formula>
    </cfRule>
  </conditionalFormatting>
  <conditionalFormatting sqref="WV49:WW68">
    <cfRule type="notContainsBlanks" dxfId="1271" priority="1364">
      <formula>LEN(TRIM(WV49))&gt;0</formula>
    </cfRule>
  </conditionalFormatting>
  <conditionalFormatting sqref="WV70:WW89">
    <cfRule type="notContainsBlanks" dxfId="1270" priority="1358">
      <formula>LEN(TRIM(WV70))&gt;0</formula>
    </cfRule>
  </conditionalFormatting>
  <conditionalFormatting sqref="WV91:WW110">
    <cfRule type="notContainsBlanks" dxfId="1269" priority="1357">
      <formula>LEN(TRIM(WV91))&gt;0</formula>
    </cfRule>
  </conditionalFormatting>
  <conditionalFormatting sqref="WV112:WW121">
    <cfRule type="notContainsBlanks" dxfId="1268" priority="1356">
      <formula>LEN(TRIM(WV112))&gt;0</formula>
    </cfRule>
  </conditionalFormatting>
  <conditionalFormatting sqref="WV123:WW132">
    <cfRule type="notContainsBlanks" dxfId="1267" priority="1355">
      <formula>LEN(TRIM(WV123))&gt;0</formula>
    </cfRule>
  </conditionalFormatting>
  <conditionalFormatting sqref="WV134:WW143">
    <cfRule type="notContainsBlanks" dxfId="1266" priority="1354">
      <formula>LEN(TRIM(WV134))&gt;0</formula>
    </cfRule>
  </conditionalFormatting>
  <conditionalFormatting sqref="WW353:WW362">
    <cfRule type="notContainsBlanks" dxfId="1265" priority="1326">
      <formula>LEN(TRIM(WW353))&gt;0</formula>
    </cfRule>
  </conditionalFormatting>
  <conditionalFormatting sqref="WW367:WW377 WW381:WW391 WW395:WW404">
    <cfRule type="notContainsBlanks" dxfId="1264" priority="1324">
      <formula>LEN(TRIM(WW367))&gt;0</formula>
    </cfRule>
  </conditionalFormatting>
  <conditionalFormatting sqref="WW409:WW418">
    <cfRule type="notContainsBlanks" dxfId="1263" priority="1322">
      <formula>LEN(TRIM(WW409))&gt;0</formula>
    </cfRule>
  </conditionalFormatting>
  <conditionalFormatting sqref="WW423:WW433">
    <cfRule type="notContainsBlanks" dxfId="1262" priority="1320">
      <formula>LEN(TRIM(WW423))&gt;0</formula>
    </cfRule>
  </conditionalFormatting>
  <conditionalFormatting sqref="WW437:WW447">
    <cfRule type="notContainsBlanks" dxfId="1261" priority="1318">
      <formula>LEN(TRIM(WW437))&gt;0</formula>
    </cfRule>
  </conditionalFormatting>
  <conditionalFormatting sqref="WW451:WW461">
    <cfRule type="notContainsBlanks" dxfId="1260" priority="1316">
      <formula>LEN(TRIM(WW451))&gt;0</formula>
    </cfRule>
  </conditionalFormatting>
  <conditionalFormatting sqref="WW465:WW474">
    <cfRule type="notContainsBlanks" dxfId="1259" priority="1314">
      <formula>LEN(TRIM(WW465))&gt;0</formula>
    </cfRule>
  </conditionalFormatting>
  <conditionalFormatting sqref="WX37 WX39">
    <cfRule type="notContainsBlanks" dxfId="1258" priority="1313">
      <formula>LEN(TRIM(WX37))&gt;0</formula>
    </cfRule>
  </conditionalFormatting>
  <conditionalFormatting sqref="WX38 WX40:WX41">
    <cfRule type="notContainsBlanks" dxfId="1257" priority="1368">
      <formula>LEN(TRIM(WX38))&gt;0</formula>
    </cfRule>
    <cfRule type="notContainsBlanks" dxfId="1256" priority="1367">
      <formula>LEN(TRIM(WX38))&gt;0</formula>
    </cfRule>
  </conditionalFormatting>
  <conditionalFormatting sqref="WX325:WX334">
    <cfRule type="notContainsBlanks" dxfId="1255" priority="1331">
      <formula>LEN(TRIM(WX325))&gt;0</formula>
    </cfRule>
  </conditionalFormatting>
  <conditionalFormatting sqref="WX339:WX348">
    <cfRule type="notContainsBlanks" dxfId="1254" priority="1328">
      <formula>LEN(TRIM(WX339))&gt;0</formula>
    </cfRule>
  </conditionalFormatting>
  <conditionalFormatting sqref="XB49:XB68">
    <cfRule type="notContainsBlanks" dxfId="1253" priority="1308">
      <formula>LEN(TRIM(XB49))&gt;0</formula>
    </cfRule>
  </conditionalFormatting>
  <conditionalFormatting sqref="XB70:XB89">
    <cfRule type="notContainsBlanks" dxfId="1252" priority="1306">
      <formula>LEN(TRIM(XB70))&gt;0</formula>
    </cfRule>
  </conditionalFormatting>
  <conditionalFormatting sqref="XB91:XB110">
    <cfRule type="notContainsBlanks" dxfId="1251" priority="1305">
      <formula>LEN(TRIM(XB91))&gt;0</formula>
    </cfRule>
  </conditionalFormatting>
  <conditionalFormatting sqref="XB112:XB121">
    <cfRule type="notContainsBlanks" dxfId="1250" priority="1304">
      <formula>LEN(TRIM(XB112))&gt;0</formula>
    </cfRule>
  </conditionalFormatting>
  <conditionalFormatting sqref="XB123:XB132">
    <cfRule type="notContainsBlanks" dxfId="1249" priority="1303">
      <formula>LEN(TRIM(XB123))&gt;0</formula>
    </cfRule>
  </conditionalFormatting>
  <conditionalFormatting sqref="XB134:XB143">
    <cfRule type="notContainsBlanks" dxfId="1248" priority="1302">
      <formula>LEN(TRIM(XB134))&gt;0</formula>
    </cfRule>
  </conditionalFormatting>
  <conditionalFormatting sqref="XB197:XB216">
    <cfRule type="notContainsBlanks" dxfId="1247" priority="1292">
      <formula>LEN(TRIM(XB197))&gt;0</formula>
    </cfRule>
  </conditionalFormatting>
  <conditionalFormatting sqref="XB221:XB230">
    <cfRule type="notContainsBlanks" dxfId="1246" priority="1290">
      <formula>LEN(TRIM(XB221))&gt;0</formula>
    </cfRule>
  </conditionalFormatting>
  <conditionalFormatting sqref="XB235:XB244">
    <cfRule type="notContainsBlanks" dxfId="1245" priority="1288">
      <formula>LEN(TRIM(XB235))&gt;0</formula>
    </cfRule>
  </conditionalFormatting>
  <conditionalFormatting sqref="XB249:XB258">
    <cfRule type="notContainsBlanks" dxfId="1244" priority="1286">
      <formula>LEN(TRIM(XB249))&gt;0</formula>
    </cfRule>
  </conditionalFormatting>
  <conditionalFormatting sqref="XB263:XB272">
    <cfRule type="notContainsBlanks" dxfId="1243" priority="1284">
      <formula>LEN(TRIM(XB263))&gt;0</formula>
    </cfRule>
  </conditionalFormatting>
  <conditionalFormatting sqref="XB277:XB286">
    <cfRule type="notContainsBlanks" dxfId="1242" priority="1283">
      <formula>LEN(TRIM(XB277))&gt;0</formula>
    </cfRule>
  </conditionalFormatting>
  <conditionalFormatting sqref="XB300:XB309">
    <cfRule type="notContainsBlanks" dxfId="1241" priority="1280">
      <formula>LEN(TRIM(XB300))&gt;0</formula>
    </cfRule>
  </conditionalFormatting>
  <conditionalFormatting sqref="XB311:XB320">
    <cfRule type="notContainsBlanks" dxfId="1240" priority="1278">
      <formula>LEN(TRIM(XB311))&gt;0</formula>
    </cfRule>
  </conditionalFormatting>
  <conditionalFormatting sqref="XB325:XB334">
    <cfRule type="notContainsBlanks" dxfId="1239" priority="1276">
      <formula>LEN(TRIM(XB325))&gt;0</formula>
    </cfRule>
  </conditionalFormatting>
  <conditionalFormatting sqref="XB339:XB348">
    <cfRule type="notContainsBlanks" dxfId="1238" priority="1273">
      <formula>LEN(TRIM(XB339))&gt;0</formula>
    </cfRule>
  </conditionalFormatting>
  <conditionalFormatting sqref="XB353:XB362">
    <cfRule type="notContainsBlanks" dxfId="1237" priority="1270">
      <formula>LEN(TRIM(XB353))&gt;0</formula>
    </cfRule>
  </conditionalFormatting>
  <conditionalFormatting sqref="XB367:XB377 XB381:XB391 XB395:XB404">
    <cfRule type="notContainsBlanks" dxfId="1236" priority="1268">
      <formula>LEN(TRIM(XB367))&gt;0</formula>
    </cfRule>
  </conditionalFormatting>
  <conditionalFormatting sqref="XB409:XB418">
    <cfRule type="notContainsBlanks" dxfId="1235" priority="1266">
      <formula>LEN(TRIM(XB409))&gt;0</formula>
    </cfRule>
  </conditionalFormatting>
  <conditionalFormatting sqref="XB423:XB433">
    <cfRule type="notContainsBlanks" dxfId="1234" priority="1264">
      <formula>LEN(TRIM(XB423))&gt;0</formula>
    </cfRule>
  </conditionalFormatting>
  <conditionalFormatting sqref="XB437:XB447">
    <cfRule type="notContainsBlanks" dxfId="1233" priority="1262">
      <formula>LEN(TRIM(XB437))&gt;0</formula>
    </cfRule>
  </conditionalFormatting>
  <conditionalFormatting sqref="XB451:XB461">
    <cfRule type="notContainsBlanks" dxfId="1232" priority="1260">
      <formula>LEN(TRIM(XB451))&gt;0</formula>
    </cfRule>
  </conditionalFormatting>
  <conditionalFormatting sqref="XB465:XB474">
    <cfRule type="notContainsBlanks" dxfId="1231" priority="1258">
      <formula>LEN(TRIM(XB465))&gt;0</formula>
    </cfRule>
  </conditionalFormatting>
  <conditionalFormatting sqref="XB148:XC167">
    <cfRule type="notContainsBlanks" dxfId="1230" priority="1296">
      <formula>LEN(TRIM(XB148))&gt;0</formula>
    </cfRule>
  </conditionalFormatting>
  <conditionalFormatting sqref="XB172:XC191">
    <cfRule type="notContainsBlanks" dxfId="1229" priority="1295">
      <formula>LEN(TRIM(XB172))&gt;0</formula>
    </cfRule>
  </conditionalFormatting>
  <conditionalFormatting sqref="XB6:XH6">
    <cfRule type="notContainsText" dxfId="1228" priority="1309" operator="notContains" text="зазначте вид послуги…">
      <formula>ISERROR(SEARCH("зазначте вид послуги…",XB6))</formula>
    </cfRule>
    <cfRule type="notContainsBlanks" dxfId="1227" priority="1255">
      <formula>LEN(TRIM(XB6))&gt;0</formula>
    </cfRule>
    <cfRule type="notContainsText" dxfId="1226" priority="1294" operator="notContains" text="зазначте вид послуги...">
      <formula>ISERROR(SEARCH("зазначте вид послуги...",XB6))</formula>
    </cfRule>
  </conditionalFormatting>
  <conditionalFormatting sqref="XC292:XC294">
    <cfRule type="cellIs" dxfId="1225" priority="1281" operator="notEqual">
      <formula>0</formula>
    </cfRule>
  </conditionalFormatting>
  <conditionalFormatting sqref="XD8:XD11">
    <cfRule type="notContainsBlanks" dxfId="1224" priority="1293">
      <formula>LEN(TRIM(XD8))&gt;0</formula>
    </cfRule>
  </conditionalFormatting>
  <conditionalFormatting sqref="XD197:XD216">
    <cfRule type="notContainsBlanks" dxfId="1223" priority="1291">
      <formula>LEN(TRIM(XD197))&gt;0</formula>
    </cfRule>
  </conditionalFormatting>
  <conditionalFormatting sqref="XD221:XD230">
    <cfRule type="notContainsBlanks" dxfId="1222" priority="1289">
      <formula>LEN(TRIM(XD221))&gt;0</formula>
    </cfRule>
  </conditionalFormatting>
  <conditionalFormatting sqref="XD235:XD244">
    <cfRule type="notContainsBlanks" dxfId="1221" priority="1287">
      <formula>LEN(TRIM(XD235))&gt;0</formula>
    </cfRule>
  </conditionalFormatting>
  <conditionalFormatting sqref="XD249:XD258">
    <cfRule type="notContainsBlanks" dxfId="1220" priority="1285">
      <formula>LEN(TRIM(XD249))&gt;0</formula>
    </cfRule>
  </conditionalFormatting>
  <conditionalFormatting sqref="XD277:XD286">
    <cfRule type="notContainsBlanks" dxfId="1219" priority="1282">
      <formula>LEN(TRIM(XD277))&gt;0</formula>
    </cfRule>
  </conditionalFormatting>
  <conditionalFormatting sqref="XD300:XD309">
    <cfRule type="notContainsBlanks" dxfId="1218" priority="1279">
      <formula>LEN(TRIM(XD300))&gt;0</formula>
    </cfRule>
  </conditionalFormatting>
  <conditionalFormatting sqref="XD311:XD320">
    <cfRule type="notContainsBlanks" dxfId="1217" priority="1277">
      <formula>LEN(TRIM(XD311))&gt;0</formula>
    </cfRule>
  </conditionalFormatting>
  <conditionalFormatting sqref="XD325:XD334">
    <cfRule type="notContainsBlanks" dxfId="1216" priority="1275">
      <formula>LEN(TRIM(XD325))&gt;0</formula>
    </cfRule>
  </conditionalFormatting>
  <conditionalFormatting sqref="XD339:XD348">
    <cfRule type="notContainsBlanks" dxfId="1215" priority="1272">
      <formula>LEN(TRIM(XD339))&gt;0</formula>
    </cfRule>
  </conditionalFormatting>
  <conditionalFormatting sqref="XD49:XE68">
    <cfRule type="notContainsBlanks" dxfId="1214" priority="1307">
      <formula>LEN(TRIM(XD49))&gt;0</formula>
    </cfRule>
  </conditionalFormatting>
  <conditionalFormatting sqref="XD70:XE89">
    <cfRule type="notContainsBlanks" dxfId="1213" priority="1301">
      <formula>LEN(TRIM(XD70))&gt;0</formula>
    </cfRule>
  </conditionalFormatting>
  <conditionalFormatting sqref="XD91:XE110">
    <cfRule type="notContainsBlanks" dxfId="1212" priority="1300">
      <formula>LEN(TRIM(XD91))&gt;0</formula>
    </cfRule>
  </conditionalFormatting>
  <conditionalFormatting sqref="XD112:XE121">
    <cfRule type="notContainsBlanks" dxfId="1211" priority="1299">
      <formula>LEN(TRIM(XD112))&gt;0</formula>
    </cfRule>
  </conditionalFormatting>
  <conditionalFormatting sqref="XD123:XE132">
    <cfRule type="notContainsBlanks" dxfId="1210" priority="1298">
      <formula>LEN(TRIM(XD123))&gt;0</formula>
    </cfRule>
  </conditionalFormatting>
  <conditionalFormatting sqref="XD134:XE143">
    <cfRule type="notContainsBlanks" dxfId="1209" priority="1297">
      <formula>LEN(TRIM(XD134))&gt;0</formula>
    </cfRule>
  </conditionalFormatting>
  <conditionalFormatting sqref="XE353:XE362">
    <cfRule type="notContainsBlanks" dxfId="1208" priority="1269">
      <formula>LEN(TRIM(XE353))&gt;0</formula>
    </cfRule>
  </conditionalFormatting>
  <conditionalFormatting sqref="XE367:XE377 XE381:XE391 XE395:XE404">
    <cfRule type="notContainsBlanks" dxfId="1207" priority="1267">
      <formula>LEN(TRIM(XE367))&gt;0</formula>
    </cfRule>
  </conditionalFormatting>
  <conditionalFormatting sqref="XE409:XE418">
    <cfRule type="notContainsBlanks" dxfId="1206" priority="1265">
      <formula>LEN(TRIM(XE409))&gt;0</formula>
    </cfRule>
  </conditionalFormatting>
  <conditionalFormatting sqref="XE423:XE433">
    <cfRule type="notContainsBlanks" dxfId="1205" priority="1263">
      <formula>LEN(TRIM(XE423))&gt;0</formula>
    </cfRule>
  </conditionalFormatting>
  <conditionalFormatting sqref="XE437:XE447">
    <cfRule type="notContainsBlanks" dxfId="1204" priority="1261">
      <formula>LEN(TRIM(XE437))&gt;0</formula>
    </cfRule>
  </conditionalFormatting>
  <conditionalFormatting sqref="XE451:XE461">
    <cfRule type="notContainsBlanks" dxfId="1203" priority="1259">
      <formula>LEN(TRIM(XE451))&gt;0</formula>
    </cfRule>
  </conditionalFormatting>
  <conditionalFormatting sqref="XE465:XE474">
    <cfRule type="notContainsBlanks" dxfId="1202" priority="1257">
      <formula>LEN(TRIM(XE465))&gt;0</formula>
    </cfRule>
  </conditionalFormatting>
  <conditionalFormatting sqref="XF37 XF39">
    <cfRule type="notContainsBlanks" dxfId="1201" priority="1256">
      <formula>LEN(TRIM(XF37))&gt;0</formula>
    </cfRule>
  </conditionalFormatting>
  <conditionalFormatting sqref="XF38 XF40:XF41">
    <cfRule type="notContainsBlanks" dxfId="1200" priority="1310">
      <formula>LEN(TRIM(XF38))&gt;0</formula>
    </cfRule>
    <cfRule type="notContainsBlanks" dxfId="1199" priority="1311">
      <formula>LEN(TRIM(XF38))&gt;0</formula>
    </cfRule>
  </conditionalFormatting>
  <conditionalFormatting sqref="XF325:XF334">
    <cfRule type="notContainsBlanks" dxfId="1198" priority="1274">
      <formula>LEN(TRIM(XF325))&gt;0</formula>
    </cfRule>
  </conditionalFormatting>
  <conditionalFormatting sqref="XF339:XF348">
    <cfRule type="notContainsBlanks" dxfId="1197" priority="1271">
      <formula>LEN(TRIM(XF339))&gt;0</formula>
    </cfRule>
  </conditionalFormatting>
  <conditionalFormatting sqref="XJ49:XJ68">
    <cfRule type="notContainsBlanks" dxfId="1196" priority="1251">
      <formula>LEN(TRIM(XJ49))&gt;0</formula>
    </cfRule>
  </conditionalFormatting>
  <conditionalFormatting sqref="XJ70:XJ89">
    <cfRule type="notContainsBlanks" dxfId="1195" priority="1249">
      <formula>LEN(TRIM(XJ70))&gt;0</formula>
    </cfRule>
  </conditionalFormatting>
  <conditionalFormatting sqref="XJ91:XJ110">
    <cfRule type="notContainsBlanks" dxfId="1194" priority="1248">
      <formula>LEN(TRIM(XJ91))&gt;0</formula>
    </cfRule>
  </conditionalFormatting>
  <conditionalFormatting sqref="XJ112:XJ121">
    <cfRule type="notContainsBlanks" dxfId="1193" priority="1247">
      <formula>LEN(TRIM(XJ112))&gt;0</formula>
    </cfRule>
  </conditionalFormatting>
  <conditionalFormatting sqref="XJ123:XJ132">
    <cfRule type="notContainsBlanks" dxfId="1192" priority="1246">
      <formula>LEN(TRIM(XJ123))&gt;0</formula>
    </cfRule>
  </conditionalFormatting>
  <conditionalFormatting sqref="XJ134:XJ143">
    <cfRule type="notContainsBlanks" dxfId="1191" priority="1245">
      <formula>LEN(TRIM(XJ134))&gt;0</formula>
    </cfRule>
  </conditionalFormatting>
  <conditionalFormatting sqref="XJ197:XJ216">
    <cfRule type="notContainsBlanks" dxfId="1190" priority="1235">
      <formula>LEN(TRIM(XJ197))&gt;0</formula>
    </cfRule>
  </conditionalFormatting>
  <conditionalFormatting sqref="XJ221:XJ230">
    <cfRule type="notContainsBlanks" dxfId="1189" priority="1233">
      <formula>LEN(TRIM(XJ221))&gt;0</formula>
    </cfRule>
  </conditionalFormatting>
  <conditionalFormatting sqref="XJ235:XJ244">
    <cfRule type="notContainsBlanks" dxfId="1188" priority="1231">
      <formula>LEN(TRIM(XJ235))&gt;0</formula>
    </cfRule>
  </conditionalFormatting>
  <conditionalFormatting sqref="XJ249:XJ258">
    <cfRule type="notContainsBlanks" dxfId="1187" priority="1229">
      <formula>LEN(TRIM(XJ249))&gt;0</formula>
    </cfRule>
  </conditionalFormatting>
  <conditionalFormatting sqref="XJ263:XJ272">
    <cfRule type="notContainsBlanks" dxfId="1186" priority="1227">
      <formula>LEN(TRIM(XJ263))&gt;0</formula>
    </cfRule>
  </conditionalFormatting>
  <conditionalFormatting sqref="XJ277:XJ286">
    <cfRule type="notContainsBlanks" dxfId="1185" priority="1226">
      <formula>LEN(TRIM(XJ277))&gt;0</formula>
    </cfRule>
  </conditionalFormatting>
  <conditionalFormatting sqref="XJ300:XJ309">
    <cfRule type="notContainsBlanks" dxfId="1184" priority="1223">
      <formula>LEN(TRIM(XJ300))&gt;0</formula>
    </cfRule>
  </conditionalFormatting>
  <conditionalFormatting sqref="XJ311:XJ320">
    <cfRule type="notContainsBlanks" dxfId="1183" priority="1221">
      <formula>LEN(TRIM(XJ311))&gt;0</formula>
    </cfRule>
  </conditionalFormatting>
  <conditionalFormatting sqref="XJ325:XJ334">
    <cfRule type="notContainsBlanks" dxfId="1182" priority="1219">
      <formula>LEN(TRIM(XJ325))&gt;0</formula>
    </cfRule>
  </conditionalFormatting>
  <conditionalFormatting sqref="XJ339:XJ348">
    <cfRule type="notContainsBlanks" dxfId="1181" priority="1216">
      <formula>LEN(TRIM(XJ339))&gt;0</formula>
    </cfRule>
  </conditionalFormatting>
  <conditionalFormatting sqref="XJ353:XJ362">
    <cfRule type="notContainsBlanks" dxfId="1180" priority="1213">
      <formula>LEN(TRIM(XJ353))&gt;0</formula>
    </cfRule>
  </conditionalFormatting>
  <conditionalFormatting sqref="XJ367:XJ377 XJ381:XJ391 XJ395:XJ404">
    <cfRule type="notContainsBlanks" dxfId="1179" priority="1211">
      <formula>LEN(TRIM(XJ367))&gt;0</formula>
    </cfRule>
  </conditionalFormatting>
  <conditionalFormatting sqref="XJ409:XJ418">
    <cfRule type="notContainsBlanks" dxfId="1178" priority="1209">
      <formula>LEN(TRIM(XJ409))&gt;0</formula>
    </cfRule>
  </conditionalFormatting>
  <conditionalFormatting sqref="XJ423:XJ433">
    <cfRule type="notContainsBlanks" dxfId="1177" priority="1207">
      <formula>LEN(TRIM(XJ423))&gt;0</formula>
    </cfRule>
  </conditionalFormatting>
  <conditionalFormatting sqref="XJ437:XJ447">
    <cfRule type="notContainsBlanks" dxfId="1176" priority="1205">
      <formula>LEN(TRIM(XJ437))&gt;0</formula>
    </cfRule>
  </conditionalFormatting>
  <conditionalFormatting sqref="XJ451:XJ461">
    <cfRule type="notContainsBlanks" dxfId="1175" priority="1203">
      <formula>LEN(TRIM(XJ451))&gt;0</formula>
    </cfRule>
  </conditionalFormatting>
  <conditionalFormatting sqref="XJ465:XJ474">
    <cfRule type="notContainsBlanks" dxfId="1174" priority="1201">
      <formula>LEN(TRIM(XJ465))&gt;0</formula>
    </cfRule>
  </conditionalFormatting>
  <conditionalFormatting sqref="XJ148:XK167">
    <cfRule type="notContainsBlanks" dxfId="1173" priority="1239">
      <formula>LEN(TRIM(XJ148))&gt;0</formula>
    </cfRule>
  </conditionalFormatting>
  <conditionalFormatting sqref="XJ172:XK191">
    <cfRule type="notContainsBlanks" dxfId="1172" priority="1238">
      <formula>LEN(TRIM(XJ172))&gt;0</formula>
    </cfRule>
  </conditionalFormatting>
  <conditionalFormatting sqref="XJ6:XP6">
    <cfRule type="notContainsBlanks" dxfId="1171" priority="1198">
      <formula>LEN(TRIM(XJ6))&gt;0</formula>
    </cfRule>
    <cfRule type="notContainsText" dxfId="1170" priority="1252" operator="notContains" text="зазначте вид послуги…">
      <formula>ISERROR(SEARCH("зазначте вид послуги…",XJ6))</formula>
    </cfRule>
    <cfRule type="notContainsText" dxfId="1169" priority="1237" operator="notContains" text="зазначте вид послуги...">
      <formula>ISERROR(SEARCH("зазначте вид послуги...",XJ6))</formula>
    </cfRule>
  </conditionalFormatting>
  <conditionalFormatting sqref="XK292:XK294">
    <cfRule type="cellIs" dxfId="1168" priority="1224" operator="notEqual">
      <formula>0</formula>
    </cfRule>
  </conditionalFormatting>
  <conditionalFormatting sqref="XL8:XL11">
    <cfRule type="notContainsBlanks" dxfId="1167" priority="1236">
      <formula>LEN(TRIM(XL8))&gt;0</formula>
    </cfRule>
  </conditionalFormatting>
  <conditionalFormatting sqref="XL197:XL216">
    <cfRule type="notContainsBlanks" dxfId="1166" priority="1234">
      <formula>LEN(TRIM(XL197))&gt;0</formula>
    </cfRule>
  </conditionalFormatting>
  <conditionalFormatting sqref="XL221:XL230">
    <cfRule type="notContainsBlanks" dxfId="1165" priority="1232">
      <formula>LEN(TRIM(XL221))&gt;0</formula>
    </cfRule>
  </conditionalFormatting>
  <conditionalFormatting sqref="XL235:XL244">
    <cfRule type="notContainsBlanks" dxfId="1164" priority="1230">
      <formula>LEN(TRIM(XL235))&gt;0</formula>
    </cfRule>
  </conditionalFormatting>
  <conditionalFormatting sqref="XL249:XL258">
    <cfRule type="notContainsBlanks" dxfId="1163" priority="1228">
      <formula>LEN(TRIM(XL249))&gt;0</formula>
    </cfRule>
  </conditionalFormatting>
  <conditionalFormatting sqref="XL277:XL286">
    <cfRule type="notContainsBlanks" dxfId="1162" priority="1225">
      <formula>LEN(TRIM(XL277))&gt;0</formula>
    </cfRule>
  </conditionalFormatting>
  <conditionalFormatting sqref="XL300:XL309">
    <cfRule type="notContainsBlanks" dxfId="1161" priority="1222">
      <formula>LEN(TRIM(XL300))&gt;0</formula>
    </cfRule>
  </conditionalFormatting>
  <conditionalFormatting sqref="XL311:XL320">
    <cfRule type="notContainsBlanks" dxfId="1160" priority="1220">
      <formula>LEN(TRIM(XL311))&gt;0</formula>
    </cfRule>
  </conditionalFormatting>
  <conditionalFormatting sqref="XL325:XL334">
    <cfRule type="notContainsBlanks" dxfId="1159" priority="1218">
      <formula>LEN(TRIM(XL325))&gt;0</formula>
    </cfRule>
  </conditionalFormatting>
  <conditionalFormatting sqref="XL339:XL348">
    <cfRule type="notContainsBlanks" dxfId="1158" priority="1215">
      <formula>LEN(TRIM(XL339))&gt;0</formula>
    </cfRule>
  </conditionalFormatting>
  <conditionalFormatting sqref="XL49:XM68">
    <cfRule type="notContainsBlanks" dxfId="1157" priority="1250">
      <formula>LEN(TRIM(XL49))&gt;0</formula>
    </cfRule>
  </conditionalFormatting>
  <conditionalFormatting sqref="XL70:XM89">
    <cfRule type="notContainsBlanks" dxfId="1156" priority="1244">
      <formula>LEN(TRIM(XL70))&gt;0</formula>
    </cfRule>
  </conditionalFormatting>
  <conditionalFormatting sqref="XL91:XM110">
    <cfRule type="notContainsBlanks" dxfId="1155" priority="1243">
      <formula>LEN(TRIM(XL91))&gt;0</formula>
    </cfRule>
  </conditionalFormatting>
  <conditionalFormatting sqref="XL112:XM121">
    <cfRule type="notContainsBlanks" dxfId="1154" priority="1242">
      <formula>LEN(TRIM(XL112))&gt;0</formula>
    </cfRule>
  </conditionalFormatting>
  <conditionalFormatting sqref="XL123:XM132">
    <cfRule type="notContainsBlanks" dxfId="1153" priority="1241">
      <formula>LEN(TRIM(XL123))&gt;0</formula>
    </cfRule>
  </conditionalFormatting>
  <conditionalFormatting sqref="XL134:XM143">
    <cfRule type="notContainsBlanks" dxfId="1152" priority="1240">
      <formula>LEN(TRIM(XL134))&gt;0</formula>
    </cfRule>
  </conditionalFormatting>
  <conditionalFormatting sqref="XM353:XM362">
    <cfRule type="notContainsBlanks" dxfId="1151" priority="1212">
      <formula>LEN(TRIM(XM353))&gt;0</formula>
    </cfRule>
  </conditionalFormatting>
  <conditionalFormatting sqref="XM367:XM377 XM381:XM391 XM395:XM404">
    <cfRule type="notContainsBlanks" dxfId="1150" priority="1210">
      <formula>LEN(TRIM(XM367))&gt;0</formula>
    </cfRule>
  </conditionalFormatting>
  <conditionalFormatting sqref="XM409:XM418">
    <cfRule type="notContainsBlanks" dxfId="1149" priority="1208">
      <formula>LEN(TRIM(XM409))&gt;0</formula>
    </cfRule>
  </conditionalFormatting>
  <conditionalFormatting sqref="XM423:XM433">
    <cfRule type="notContainsBlanks" dxfId="1148" priority="1206">
      <formula>LEN(TRIM(XM423))&gt;0</formula>
    </cfRule>
  </conditionalFormatting>
  <conditionalFormatting sqref="XM437:XM447">
    <cfRule type="notContainsBlanks" dxfId="1147" priority="1204">
      <formula>LEN(TRIM(XM437))&gt;0</formula>
    </cfRule>
  </conditionalFormatting>
  <conditionalFormatting sqref="XM451:XM461">
    <cfRule type="notContainsBlanks" dxfId="1146" priority="1202">
      <formula>LEN(TRIM(XM451))&gt;0</formula>
    </cfRule>
  </conditionalFormatting>
  <conditionalFormatting sqref="XM465:XM474">
    <cfRule type="notContainsBlanks" dxfId="1145" priority="1200">
      <formula>LEN(TRIM(XM465))&gt;0</formula>
    </cfRule>
  </conditionalFormatting>
  <conditionalFormatting sqref="XN37 XN39">
    <cfRule type="notContainsBlanks" dxfId="1144" priority="1199">
      <formula>LEN(TRIM(XN37))&gt;0</formula>
    </cfRule>
  </conditionalFormatting>
  <conditionalFormatting sqref="XN38 XN40:XN41">
    <cfRule type="notContainsBlanks" dxfId="1143" priority="1254">
      <formula>LEN(TRIM(XN38))&gt;0</formula>
    </cfRule>
    <cfRule type="notContainsBlanks" dxfId="1142" priority="1253">
      <formula>LEN(TRIM(XN38))&gt;0</formula>
    </cfRule>
  </conditionalFormatting>
  <conditionalFormatting sqref="XN325:XN334">
    <cfRule type="notContainsBlanks" dxfId="1141" priority="1217">
      <formula>LEN(TRIM(XN325))&gt;0</formula>
    </cfRule>
  </conditionalFormatting>
  <conditionalFormatting sqref="XN339:XN348">
    <cfRule type="notContainsBlanks" dxfId="1140" priority="1214">
      <formula>LEN(TRIM(XN339))&gt;0</formula>
    </cfRule>
  </conditionalFormatting>
  <conditionalFormatting sqref="XR49:XR68">
    <cfRule type="notContainsBlanks" dxfId="1139" priority="1194">
      <formula>LEN(TRIM(XR49))&gt;0</formula>
    </cfRule>
  </conditionalFormatting>
  <conditionalFormatting sqref="XR70:XR89">
    <cfRule type="notContainsBlanks" dxfId="1138" priority="1192">
      <formula>LEN(TRIM(XR70))&gt;0</formula>
    </cfRule>
  </conditionalFormatting>
  <conditionalFormatting sqref="XR91:XR110">
    <cfRule type="notContainsBlanks" dxfId="1137" priority="1191">
      <formula>LEN(TRIM(XR91))&gt;0</formula>
    </cfRule>
  </conditionalFormatting>
  <conditionalFormatting sqref="XR112:XR121">
    <cfRule type="notContainsBlanks" dxfId="1136" priority="1190">
      <formula>LEN(TRIM(XR112))&gt;0</formula>
    </cfRule>
  </conditionalFormatting>
  <conditionalFormatting sqref="XR123:XR132">
    <cfRule type="notContainsBlanks" dxfId="1135" priority="1189">
      <formula>LEN(TRIM(XR123))&gt;0</formula>
    </cfRule>
  </conditionalFormatting>
  <conditionalFormatting sqref="XR134:XR143">
    <cfRule type="notContainsBlanks" dxfId="1134" priority="1188">
      <formula>LEN(TRIM(XR134))&gt;0</formula>
    </cfRule>
  </conditionalFormatting>
  <conditionalFormatting sqref="XR197:XR216">
    <cfRule type="notContainsBlanks" dxfId="1133" priority="1178">
      <formula>LEN(TRIM(XR197))&gt;0</formula>
    </cfRule>
  </conditionalFormatting>
  <conditionalFormatting sqref="XR221:XR230">
    <cfRule type="notContainsBlanks" dxfId="1132" priority="1176">
      <formula>LEN(TRIM(XR221))&gt;0</formula>
    </cfRule>
  </conditionalFormatting>
  <conditionalFormatting sqref="XR235:XR244">
    <cfRule type="notContainsBlanks" dxfId="1131" priority="1174">
      <formula>LEN(TRIM(XR235))&gt;0</formula>
    </cfRule>
  </conditionalFormatting>
  <conditionalFormatting sqref="XR249:XR258">
    <cfRule type="notContainsBlanks" dxfId="1130" priority="1172">
      <formula>LEN(TRIM(XR249))&gt;0</formula>
    </cfRule>
  </conditionalFormatting>
  <conditionalFormatting sqref="XR263:XR272">
    <cfRule type="notContainsBlanks" dxfId="1129" priority="1170">
      <formula>LEN(TRIM(XR263))&gt;0</formula>
    </cfRule>
  </conditionalFormatting>
  <conditionalFormatting sqref="XR277:XR286">
    <cfRule type="notContainsBlanks" dxfId="1128" priority="1169">
      <formula>LEN(TRIM(XR277))&gt;0</formula>
    </cfRule>
  </conditionalFormatting>
  <conditionalFormatting sqref="XR300:XR309">
    <cfRule type="notContainsBlanks" dxfId="1127" priority="1166">
      <formula>LEN(TRIM(XR300))&gt;0</formula>
    </cfRule>
  </conditionalFormatting>
  <conditionalFormatting sqref="XR311:XR320">
    <cfRule type="notContainsBlanks" dxfId="1126" priority="1164">
      <formula>LEN(TRIM(XR311))&gt;0</formula>
    </cfRule>
  </conditionalFormatting>
  <conditionalFormatting sqref="XR325:XR334">
    <cfRule type="notContainsBlanks" dxfId="1125" priority="1162">
      <formula>LEN(TRIM(XR325))&gt;0</formula>
    </cfRule>
  </conditionalFormatting>
  <conditionalFormatting sqref="XR339:XR348">
    <cfRule type="notContainsBlanks" dxfId="1124" priority="1159">
      <formula>LEN(TRIM(XR339))&gt;0</formula>
    </cfRule>
  </conditionalFormatting>
  <conditionalFormatting sqref="XR353:XR362">
    <cfRule type="notContainsBlanks" dxfId="1123" priority="1156">
      <formula>LEN(TRIM(XR353))&gt;0</formula>
    </cfRule>
  </conditionalFormatting>
  <conditionalFormatting sqref="XR367:XR377 XR381:XR391 XR395:XR404">
    <cfRule type="notContainsBlanks" dxfId="1122" priority="1154">
      <formula>LEN(TRIM(XR367))&gt;0</formula>
    </cfRule>
  </conditionalFormatting>
  <conditionalFormatting sqref="XR409:XR418">
    <cfRule type="notContainsBlanks" dxfId="1121" priority="1152">
      <formula>LEN(TRIM(XR409))&gt;0</formula>
    </cfRule>
  </conditionalFormatting>
  <conditionalFormatting sqref="XR423:XR433">
    <cfRule type="notContainsBlanks" dxfId="1120" priority="1150">
      <formula>LEN(TRIM(XR423))&gt;0</formula>
    </cfRule>
  </conditionalFormatting>
  <conditionalFormatting sqref="XR437:XR447">
    <cfRule type="notContainsBlanks" dxfId="1119" priority="1148">
      <formula>LEN(TRIM(XR437))&gt;0</formula>
    </cfRule>
  </conditionalFormatting>
  <conditionalFormatting sqref="XR451:XR461">
    <cfRule type="notContainsBlanks" dxfId="1118" priority="1146">
      <formula>LEN(TRIM(XR451))&gt;0</formula>
    </cfRule>
  </conditionalFormatting>
  <conditionalFormatting sqref="XR465:XR474">
    <cfRule type="notContainsBlanks" dxfId="1117" priority="1144">
      <formula>LEN(TRIM(XR465))&gt;0</formula>
    </cfRule>
  </conditionalFormatting>
  <conditionalFormatting sqref="XR148:XS167">
    <cfRule type="notContainsBlanks" dxfId="1116" priority="1182">
      <formula>LEN(TRIM(XR148))&gt;0</formula>
    </cfRule>
  </conditionalFormatting>
  <conditionalFormatting sqref="XR172:XS191">
    <cfRule type="notContainsBlanks" dxfId="1115" priority="1181">
      <formula>LEN(TRIM(XR172))&gt;0</formula>
    </cfRule>
  </conditionalFormatting>
  <conditionalFormatting sqref="XR6:XX6">
    <cfRule type="notContainsText" dxfId="1114" priority="1180" operator="notContains" text="зазначте вид послуги...">
      <formula>ISERROR(SEARCH("зазначте вид послуги...",XR6))</formula>
    </cfRule>
    <cfRule type="notContainsBlanks" dxfId="1113" priority="1141">
      <formula>LEN(TRIM(XR6))&gt;0</formula>
    </cfRule>
    <cfRule type="notContainsText" dxfId="1112" priority="1195" operator="notContains" text="зазначте вид послуги…">
      <formula>ISERROR(SEARCH("зазначте вид послуги…",XR6))</formula>
    </cfRule>
  </conditionalFormatting>
  <conditionalFormatting sqref="XS292:XS294">
    <cfRule type="cellIs" dxfId="1111" priority="1167" operator="notEqual">
      <formula>0</formula>
    </cfRule>
  </conditionalFormatting>
  <conditionalFormatting sqref="XT8:XT11">
    <cfRule type="notContainsBlanks" dxfId="1110" priority="1179">
      <formula>LEN(TRIM(XT8))&gt;0</formula>
    </cfRule>
  </conditionalFormatting>
  <conditionalFormatting sqref="XT197:XT216">
    <cfRule type="notContainsBlanks" dxfId="1109" priority="1177">
      <formula>LEN(TRIM(XT197))&gt;0</formula>
    </cfRule>
  </conditionalFormatting>
  <conditionalFormatting sqref="XT221:XT230">
    <cfRule type="notContainsBlanks" dxfId="1108" priority="1175">
      <formula>LEN(TRIM(XT221))&gt;0</formula>
    </cfRule>
  </conditionalFormatting>
  <conditionalFormatting sqref="XT235:XT244">
    <cfRule type="notContainsBlanks" dxfId="1107" priority="1173">
      <formula>LEN(TRIM(XT235))&gt;0</formula>
    </cfRule>
  </conditionalFormatting>
  <conditionalFormatting sqref="XT249:XT258">
    <cfRule type="notContainsBlanks" dxfId="1106" priority="1171">
      <formula>LEN(TRIM(XT249))&gt;0</formula>
    </cfRule>
  </conditionalFormatting>
  <conditionalFormatting sqref="XT277:XT286">
    <cfRule type="notContainsBlanks" dxfId="1105" priority="1168">
      <formula>LEN(TRIM(XT277))&gt;0</formula>
    </cfRule>
  </conditionalFormatting>
  <conditionalFormatting sqref="XT300:XT309">
    <cfRule type="notContainsBlanks" dxfId="1104" priority="1165">
      <formula>LEN(TRIM(XT300))&gt;0</formula>
    </cfRule>
  </conditionalFormatting>
  <conditionalFormatting sqref="XT311:XT320">
    <cfRule type="notContainsBlanks" dxfId="1103" priority="1163">
      <formula>LEN(TRIM(XT311))&gt;0</formula>
    </cfRule>
  </conditionalFormatting>
  <conditionalFormatting sqref="XT325:XT334">
    <cfRule type="notContainsBlanks" dxfId="1102" priority="1161">
      <formula>LEN(TRIM(XT325))&gt;0</formula>
    </cfRule>
  </conditionalFormatting>
  <conditionalFormatting sqref="XT339:XT348">
    <cfRule type="notContainsBlanks" dxfId="1101" priority="1158">
      <formula>LEN(TRIM(XT339))&gt;0</formula>
    </cfRule>
  </conditionalFormatting>
  <conditionalFormatting sqref="XT49:XU68">
    <cfRule type="notContainsBlanks" dxfId="1100" priority="1193">
      <formula>LEN(TRIM(XT49))&gt;0</formula>
    </cfRule>
  </conditionalFormatting>
  <conditionalFormatting sqref="XT70:XU89">
    <cfRule type="notContainsBlanks" dxfId="1099" priority="1187">
      <formula>LEN(TRIM(XT70))&gt;0</formula>
    </cfRule>
  </conditionalFormatting>
  <conditionalFormatting sqref="XT91:XU110">
    <cfRule type="notContainsBlanks" dxfId="1098" priority="1186">
      <formula>LEN(TRIM(XT91))&gt;0</formula>
    </cfRule>
  </conditionalFormatting>
  <conditionalFormatting sqref="XT112:XU121">
    <cfRule type="notContainsBlanks" dxfId="1097" priority="1185">
      <formula>LEN(TRIM(XT112))&gt;0</formula>
    </cfRule>
  </conditionalFormatting>
  <conditionalFormatting sqref="XT123:XU132">
    <cfRule type="notContainsBlanks" dxfId="1096" priority="1184">
      <formula>LEN(TRIM(XT123))&gt;0</formula>
    </cfRule>
  </conditionalFormatting>
  <conditionalFormatting sqref="XT134:XU143">
    <cfRule type="notContainsBlanks" dxfId="1095" priority="1183">
      <formula>LEN(TRIM(XT134))&gt;0</formula>
    </cfRule>
  </conditionalFormatting>
  <conditionalFormatting sqref="XU353:XU362">
    <cfRule type="notContainsBlanks" dxfId="1094" priority="1155">
      <formula>LEN(TRIM(XU353))&gt;0</formula>
    </cfRule>
  </conditionalFormatting>
  <conditionalFormatting sqref="XU367:XU377 XU381:XU391 XU395:XU404">
    <cfRule type="notContainsBlanks" dxfId="1093" priority="1153">
      <formula>LEN(TRIM(XU367))&gt;0</formula>
    </cfRule>
  </conditionalFormatting>
  <conditionalFormatting sqref="XU409:XU418">
    <cfRule type="notContainsBlanks" dxfId="1092" priority="1151">
      <formula>LEN(TRIM(XU409))&gt;0</formula>
    </cfRule>
  </conditionalFormatting>
  <conditionalFormatting sqref="XU423:XU433">
    <cfRule type="notContainsBlanks" dxfId="1091" priority="1149">
      <formula>LEN(TRIM(XU423))&gt;0</formula>
    </cfRule>
  </conditionalFormatting>
  <conditionalFormatting sqref="XU437:XU447">
    <cfRule type="notContainsBlanks" dxfId="1090" priority="1147">
      <formula>LEN(TRIM(XU437))&gt;0</formula>
    </cfRule>
  </conditionalFormatting>
  <conditionalFormatting sqref="XU451:XU461">
    <cfRule type="notContainsBlanks" dxfId="1089" priority="1145">
      <formula>LEN(TRIM(XU451))&gt;0</formula>
    </cfRule>
  </conditionalFormatting>
  <conditionalFormatting sqref="XU465:XU474">
    <cfRule type="notContainsBlanks" dxfId="1088" priority="1143">
      <formula>LEN(TRIM(XU465))&gt;0</formula>
    </cfRule>
  </conditionalFormatting>
  <conditionalFormatting sqref="XV37 XV39">
    <cfRule type="notContainsBlanks" dxfId="1087" priority="1142">
      <formula>LEN(TRIM(XV37))&gt;0</formula>
    </cfRule>
  </conditionalFormatting>
  <conditionalFormatting sqref="XV38 XV40:XV41">
    <cfRule type="notContainsBlanks" dxfId="1086" priority="1197">
      <formula>LEN(TRIM(XV38))&gt;0</formula>
    </cfRule>
    <cfRule type="notContainsBlanks" dxfId="1085" priority="1196">
      <formula>LEN(TRIM(XV38))&gt;0</formula>
    </cfRule>
  </conditionalFormatting>
  <conditionalFormatting sqref="XV325:XV334">
    <cfRule type="notContainsBlanks" dxfId="1084" priority="1160">
      <formula>LEN(TRIM(XV325))&gt;0</formula>
    </cfRule>
  </conditionalFormatting>
  <conditionalFormatting sqref="XV339:XV348">
    <cfRule type="notContainsBlanks" dxfId="1083" priority="1157">
      <formula>LEN(TRIM(XV339))&gt;0</formula>
    </cfRule>
  </conditionalFormatting>
  <conditionalFormatting sqref="XZ49:XZ68">
    <cfRule type="notContainsBlanks" dxfId="1082" priority="1137">
      <formula>LEN(TRIM(XZ49))&gt;0</formula>
    </cfRule>
  </conditionalFormatting>
  <conditionalFormatting sqref="XZ70:XZ89">
    <cfRule type="notContainsBlanks" dxfId="1081" priority="1135">
      <formula>LEN(TRIM(XZ70))&gt;0</formula>
    </cfRule>
  </conditionalFormatting>
  <conditionalFormatting sqref="XZ91:XZ110">
    <cfRule type="notContainsBlanks" dxfId="1080" priority="1134">
      <formula>LEN(TRIM(XZ91))&gt;0</formula>
    </cfRule>
  </conditionalFormatting>
  <conditionalFormatting sqref="XZ112:XZ121">
    <cfRule type="notContainsBlanks" dxfId="1079" priority="1133">
      <formula>LEN(TRIM(XZ112))&gt;0</formula>
    </cfRule>
  </conditionalFormatting>
  <conditionalFormatting sqref="XZ123:XZ132">
    <cfRule type="notContainsBlanks" dxfId="1078" priority="1132">
      <formula>LEN(TRIM(XZ123))&gt;0</formula>
    </cfRule>
  </conditionalFormatting>
  <conditionalFormatting sqref="XZ134:XZ143">
    <cfRule type="notContainsBlanks" dxfId="1077" priority="1131">
      <formula>LEN(TRIM(XZ134))&gt;0</formula>
    </cfRule>
  </conditionalFormatting>
  <conditionalFormatting sqref="XZ197:XZ216">
    <cfRule type="notContainsBlanks" dxfId="1076" priority="1121">
      <formula>LEN(TRIM(XZ197))&gt;0</formula>
    </cfRule>
  </conditionalFormatting>
  <conditionalFormatting sqref="XZ221:XZ230">
    <cfRule type="notContainsBlanks" dxfId="1075" priority="1119">
      <formula>LEN(TRIM(XZ221))&gt;0</formula>
    </cfRule>
  </conditionalFormatting>
  <conditionalFormatting sqref="XZ235:XZ244">
    <cfRule type="notContainsBlanks" dxfId="1074" priority="1117">
      <formula>LEN(TRIM(XZ235))&gt;0</formula>
    </cfRule>
  </conditionalFormatting>
  <conditionalFormatting sqref="XZ249:XZ258">
    <cfRule type="notContainsBlanks" dxfId="1073" priority="1115">
      <formula>LEN(TRIM(XZ249))&gt;0</formula>
    </cfRule>
  </conditionalFormatting>
  <conditionalFormatting sqref="XZ263:XZ272">
    <cfRule type="notContainsBlanks" dxfId="1072" priority="1113">
      <formula>LEN(TRIM(XZ263))&gt;0</formula>
    </cfRule>
  </conditionalFormatting>
  <conditionalFormatting sqref="XZ277:XZ286">
    <cfRule type="notContainsBlanks" dxfId="1071" priority="1112">
      <formula>LEN(TRIM(XZ277))&gt;0</formula>
    </cfRule>
  </conditionalFormatting>
  <conditionalFormatting sqref="XZ300:XZ309">
    <cfRule type="notContainsBlanks" dxfId="1070" priority="1109">
      <formula>LEN(TRIM(XZ300))&gt;0</formula>
    </cfRule>
  </conditionalFormatting>
  <conditionalFormatting sqref="XZ311:XZ320">
    <cfRule type="notContainsBlanks" dxfId="1069" priority="1107">
      <formula>LEN(TRIM(XZ311))&gt;0</formula>
    </cfRule>
  </conditionalFormatting>
  <conditionalFormatting sqref="XZ325:XZ334">
    <cfRule type="notContainsBlanks" dxfId="1068" priority="1105">
      <formula>LEN(TRIM(XZ325))&gt;0</formula>
    </cfRule>
  </conditionalFormatting>
  <conditionalFormatting sqref="XZ339:XZ348">
    <cfRule type="notContainsBlanks" dxfId="1067" priority="1102">
      <formula>LEN(TRIM(XZ339))&gt;0</formula>
    </cfRule>
  </conditionalFormatting>
  <conditionalFormatting sqref="XZ353:XZ362">
    <cfRule type="notContainsBlanks" dxfId="1066" priority="1099">
      <formula>LEN(TRIM(XZ353))&gt;0</formula>
    </cfRule>
  </conditionalFormatting>
  <conditionalFormatting sqref="XZ367:XZ377 XZ381:XZ391 XZ395:XZ404">
    <cfRule type="notContainsBlanks" dxfId="1065" priority="1097">
      <formula>LEN(TRIM(XZ367))&gt;0</formula>
    </cfRule>
  </conditionalFormatting>
  <conditionalFormatting sqref="XZ409:XZ418">
    <cfRule type="notContainsBlanks" dxfId="1064" priority="1095">
      <formula>LEN(TRIM(XZ409))&gt;0</formula>
    </cfRule>
  </conditionalFormatting>
  <conditionalFormatting sqref="XZ423:XZ433">
    <cfRule type="notContainsBlanks" dxfId="1063" priority="1093">
      <formula>LEN(TRIM(XZ423))&gt;0</formula>
    </cfRule>
  </conditionalFormatting>
  <conditionalFormatting sqref="XZ437:XZ447">
    <cfRule type="notContainsBlanks" dxfId="1062" priority="1091">
      <formula>LEN(TRIM(XZ437))&gt;0</formula>
    </cfRule>
  </conditionalFormatting>
  <conditionalFormatting sqref="XZ451:XZ461">
    <cfRule type="notContainsBlanks" dxfId="1061" priority="1089">
      <formula>LEN(TRIM(XZ451))&gt;0</formula>
    </cfRule>
  </conditionalFormatting>
  <conditionalFormatting sqref="XZ465:XZ474">
    <cfRule type="notContainsBlanks" dxfId="1060" priority="1087">
      <formula>LEN(TRIM(XZ465))&gt;0</formula>
    </cfRule>
  </conditionalFormatting>
  <conditionalFormatting sqref="XZ148:YA167">
    <cfRule type="notContainsBlanks" dxfId="1059" priority="1125">
      <formula>LEN(TRIM(XZ148))&gt;0</formula>
    </cfRule>
  </conditionalFormatting>
  <conditionalFormatting sqref="XZ172:YA191">
    <cfRule type="notContainsBlanks" dxfId="1058" priority="1124">
      <formula>LEN(TRIM(XZ172))&gt;0</formula>
    </cfRule>
  </conditionalFormatting>
  <conditionalFormatting sqref="XZ6:YF6">
    <cfRule type="notContainsText" dxfId="1057" priority="1123" operator="notContains" text="зазначте вид послуги...">
      <formula>ISERROR(SEARCH("зазначте вид послуги...",XZ6))</formula>
    </cfRule>
    <cfRule type="notContainsBlanks" dxfId="1056" priority="1084">
      <formula>LEN(TRIM(XZ6))&gt;0</formula>
    </cfRule>
    <cfRule type="notContainsText" dxfId="1055" priority="1138" operator="notContains" text="зазначте вид послуги…">
      <formula>ISERROR(SEARCH("зазначте вид послуги…",XZ6))</formula>
    </cfRule>
  </conditionalFormatting>
  <conditionalFormatting sqref="YA292:YA294">
    <cfRule type="cellIs" dxfId="1054" priority="1110" operator="notEqual">
      <formula>0</formula>
    </cfRule>
  </conditionalFormatting>
  <conditionalFormatting sqref="YB8:YB11">
    <cfRule type="notContainsBlanks" dxfId="1053" priority="1122">
      <formula>LEN(TRIM(YB8))&gt;0</formula>
    </cfRule>
  </conditionalFormatting>
  <conditionalFormatting sqref="YB197:YB216">
    <cfRule type="notContainsBlanks" dxfId="1052" priority="1120">
      <formula>LEN(TRIM(YB197))&gt;0</formula>
    </cfRule>
  </conditionalFormatting>
  <conditionalFormatting sqref="YB221:YB230">
    <cfRule type="notContainsBlanks" dxfId="1051" priority="1118">
      <formula>LEN(TRIM(YB221))&gt;0</formula>
    </cfRule>
  </conditionalFormatting>
  <conditionalFormatting sqref="YB235:YB244">
    <cfRule type="notContainsBlanks" dxfId="1050" priority="1116">
      <formula>LEN(TRIM(YB235))&gt;0</formula>
    </cfRule>
  </conditionalFormatting>
  <conditionalFormatting sqref="YB249:YB258">
    <cfRule type="notContainsBlanks" dxfId="1049" priority="1114">
      <formula>LEN(TRIM(YB249))&gt;0</formula>
    </cfRule>
  </conditionalFormatting>
  <conditionalFormatting sqref="YB277:YB286">
    <cfRule type="notContainsBlanks" dxfId="1048" priority="1111">
      <formula>LEN(TRIM(YB277))&gt;0</formula>
    </cfRule>
  </conditionalFormatting>
  <conditionalFormatting sqref="YB300:YB309">
    <cfRule type="notContainsBlanks" dxfId="1047" priority="1108">
      <formula>LEN(TRIM(YB300))&gt;0</formula>
    </cfRule>
  </conditionalFormatting>
  <conditionalFormatting sqref="YB311:YB320">
    <cfRule type="notContainsBlanks" dxfId="1046" priority="1106">
      <formula>LEN(TRIM(YB311))&gt;0</formula>
    </cfRule>
  </conditionalFormatting>
  <conditionalFormatting sqref="YB325:YB334">
    <cfRule type="notContainsBlanks" dxfId="1045" priority="1104">
      <formula>LEN(TRIM(YB325))&gt;0</formula>
    </cfRule>
  </conditionalFormatting>
  <conditionalFormatting sqref="YB339:YB348">
    <cfRule type="notContainsBlanks" dxfId="1044" priority="1101">
      <formula>LEN(TRIM(YB339))&gt;0</formula>
    </cfRule>
  </conditionalFormatting>
  <conditionalFormatting sqref="YB49:YC68">
    <cfRule type="notContainsBlanks" dxfId="1043" priority="1136">
      <formula>LEN(TRIM(YB49))&gt;0</formula>
    </cfRule>
  </conditionalFormatting>
  <conditionalFormatting sqref="YB70:YC89">
    <cfRule type="notContainsBlanks" dxfId="1042" priority="1130">
      <formula>LEN(TRIM(YB70))&gt;0</formula>
    </cfRule>
  </conditionalFormatting>
  <conditionalFormatting sqref="YB91:YC110">
    <cfRule type="notContainsBlanks" dxfId="1041" priority="1129">
      <formula>LEN(TRIM(YB91))&gt;0</formula>
    </cfRule>
  </conditionalFormatting>
  <conditionalFormatting sqref="YB112:YC121">
    <cfRule type="notContainsBlanks" dxfId="1040" priority="1128">
      <formula>LEN(TRIM(YB112))&gt;0</formula>
    </cfRule>
  </conditionalFormatting>
  <conditionalFormatting sqref="YB123:YC132">
    <cfRule type="notContainsBlanks" dxfId="1039" priority="1127">
      <formula>LEN(TRIM(YB123))&gt;0</formula>
    </cfRule>
  </conditionalFormatting>
  <conditionalFormatting sqref="YB134:YC143">
    <cfRule type="notContainsBlanks" dxfId="1038" priority="1126">
      <formula>LEN(TRIM(YB134))&gt;0</formula>
    </cfRule>
  </conditionalFormatting>
  <conditionalFormatting sqref="YC353:YC362">
    <cfRule type="notContainsBlanks" dxfId="1037" priority="1098">
      <formula>LEN(TRIM(YC353))&gt;0</formula>
    </cfRule>
  </conditionalFormatting>
  <conditionalFormatting sqref="YC367:YC377 YC381:YC391 YC395:YC404">
    <cfRule type="notContainsBlanks" dxfId="1036" priority="1096">
      <formula>LEN(TRIM(YC367))&gt;0</formula>
    </cfRule>
  </conditionalFormatting>
  <conditionalFormatting sqref="YC409:YC418">
    <cfRule type="notContainsBlanks" dxfId="1035" priority="1094">
      <formula>LEN(TRIM(YC409))&gt;0</formula>
    </cfRule>
  </conditionalFormatting>
  <conditionalFormatting sqref="YC423:YC433">
    <cfRule type="notContainsBlanks" dxfId="1034" priority="1092">
      <formula>LEN(TRIM(YC423))&gt;0</formula>
    </cfRule>
  </conditionalFormatting>
  <conditionalFormatting sqref="YC437:YC447">
    <cfRule type="notContainsBlanks" dxfId="1033" priority="1090">
      <formula>LEN(TRIM(YC437))&gt;0</formula>
    </cfRule>
  </conditionalFormatting>
  <conditionalFormatting sqref="YC451:YC461">
    <cfRule type="notContainsBlanks" dxfId="1032" priority="1088">
      <formula>LEN(TRIM(YC451))&gt;0</formula>
    </cfRule>
  </conditionalFormatting>
  <conditionalFormatting sqref="YC465:YC474">
    <cfRule type="notContainsBlanks" dxfId="1031" priority="1086">
      <formula>LEN(TRIM(YC465))&gt;0</formula>
    </cfRule>
  </conditionalFormatting>
  <conditionalFormatting sqref="YD37 YD39">
    <cfRule type="notContainsBlanks" dxfId="1030" priority="1085">
      <formula>LEN(TRIM(YD37))&gt;0</formula>
    </cfRule>
  </conditionalFormatting>
  <conditionalFormatting sqref="YD38 YD40:YD41">
    <cfRule type="notContainsBlanks" dxfId="1029" priority="1139">
      <formula>LEN(TRIM(YD38))&gt;0</formula>
    </cfRule>
    <cfRule type="notContainsBlanks" dxfId="1028" priority="1140">
      <formula>LEN(TRIM(YD38))&gt;0</formula>
    </cfRule>
  </conditionalFormatting>
  <conditionalFormatting sqref="YD325:YD334">
    <cfRule type="notContainsBlanks" dxfId="1027" priority="1103">
      <formula>LEN(TRIM(YD325))&gt;0</formula>
    </cfRule>
  </conditionalFormatting>
  <conditionalFormatting sqref="YD339:YD348">
    <cfRule type="notContainsBlanks" dxfId="1026" priority="1100">
      <formula>LEN(TRIM(YD339))&gt;0</formula>
    </cfRule>
  </conditionalFormatting>
  <conditionalFormatting sqref="YH49:YH68">
    <cfRule type="notContainsBlanks" dxfId="1025" priority="1080">
      <formula>LEN(TRIM(YH49))&gt;0</formula>
    </cfRule>
  </conditionalFormatting>
  <conditionalFormatting sqref="YH70:YH89">
    <cfRule type="notContainsBlanks" dxfId="1024" priority="1078">
      <formula>LEN(TRIM(YH70))&gt;0</formula>
    </cfRule>
  </conditionalFormatting>
  <conditionalFormatting sqref="YH91:YH110">
    <cfRule type="notContainsBlanks" dxfId="1023" priority="1077">
      <formula>LEN(TRIM(YH91))&gt;0</formula>
    </cfRule>
  </conditionalFormatting>
  <conditionalFormatting sqref="YH112:YH121">
    <cfRule type="notContainsBlanks" dxfId="1022" priority="1076">
      <formula>LEN(TRIM(YH112))&gt;0</formula>
    </cfRule>
  </conditionalFormatting>
  <conditionalFormatting sqref="YH123:YH132">
    <cfRule type="notContainsBlanks" dxfId="1021" priority="1075">
      <formula>LEN(TRIM(YH123))&gt;0</formula>
    </cfRule>
  </conditionalFormatting>
  <conditionalFormatting sqref="YH134:YH143">
    <cfRule type="notContainsBlanks" dxfId="1020" priority="1074">
      <formula>LEN(TRIM(YH134))&gt;0</formula>
    </cfRule>
  </conditionalFormatting>
  <conditionalFormatting sqref="YH197:YH216">
    <cfRule type="notContainsBlanks" dxfId="1019" priority="1064">
      <formula>LEN(TRIM(YH197))&gt;0</formula>
    </cfRule>
  </conditionalFormatting>
  <conditionalFormatting sqref="YH221:YH230">
    <cfRule type="notContainsBlanks" dxfId="1018" priority="1062">
      <formula>LEN(TRIM(YH221))&gt;0</formula>
    </cfRule>
  </conditionalFormatting>
  <conditionalFormatting sqref="YH235:YH244">
    <cfRule type="notContainsBlanks" dxfId="1017" priority="1060">
      <formula>LEN(TRIM(YH235))&gt;0</formula>
    </cfRule>
  </conditionalFormatting>
  <conditionalFormatting sqref="YH249:YH258">
    <cfRule type="notContainsBlanks" dxfId="1016" priority="1058">
      <formula>LEN(TRIM(YH249))&gt;0</formula>
    </cfRule>
  </conditionalFormatting>
  <conditionalFormatting sqref="YH263:YH272">
    <cfRule type="notContainsBlanks" dxfId="1015" priority="1056">
      <formula>LEN(TRIM(YH263))&gt;0</formula>
    </cfRule>
  </conditionalFormatting>
  <conditionalFormatting sqref="YH277:YH286">
    <cfRule type="notContainsBlanks" dxfId="1014" priority="1055">
      <formula>LEN(TRIM(YH277))&gt;0</formula>
    </cfRule>
  </conditionalFormatting>
  <conditionalFormatting sqref="YH300:YH309">
    <cfRule type="notContainsBlanks" dxfId="1013" priority="1052">
      <formula>LEN(TRIM(YH300))&gt;0</formula>
    </cfRule>
  </conditionalFormatting>
  <conditionalFormatting sqref="YH311:YH320">
    <cfRule type="notContainsBlanks" dxfId="1012" priority="1050">
      <formula>LEN(TRIM(YH311))&gt;0</formula>
    </cfRule>
  </conditionalFormatting>
  <conditionalFormatting sqref="YH325:YH334">
    <cfRule type="notContainsBlanks" dxfId="1011" priority="1048">
      <formula>LEN(TRIM(YH325))&gt;0</formula>
    </cfRule>
  </conditionalFormatting>
  <conditionalFormatting sqref="YH339:YH348">
    <cfRule type="notContainsBlanks" dxfId="1010" priority="1045">
      <formula>LEN(TRIM(YH339))&gt;0</formula>
    </cfRule>
  </conditionalFormatting>
  <conditionalFormatting sqref="YH353:YH362">
    <cfRule type="notContainsBlanks" dxfId="1009" priority="1042">
      <formula>LEN(TRIM(YH353))&gt;0</formula>
    </cfRule>
  </conditionalFormatting>
  <conditionalFormatting sqref="YH367:YH377 YH381:YH391 YH395:YH404">
    <cfRule type="notContainsBlanks" dxfId="1008" priority="1040">
      <formula>LEN(TRIM(YH367))&gt;0</formula>
    </cfRule>
  </conditionalFormatting>
  <conditionalFormatting sqref="YH409:YH418">
    <cfRule type="notContainsBlanks" dxfId="1007" priority="1038">
      <formula>LEN(TRIM(YH409))&gt;0</formula>
    </cfRule>
  </conditionalFormatting>
  <conditionalFormatting sqref="YH423:YH433">
    <cfRule type="notContainsBlanks" dxfId="1006" priority="1036">
      <formula>LEN(TRIM(YH423))&gt;0</formula>
    </cfRule>
  </conditionalFormatting>
  <conditionalFormatting sqref="YH437:YH447">
    <cfRule type="notContainsBlanks" dxfId="1005" priority="1034">
      <formula>LEN(TRIM(YH437))&gt;0</formula>
    </cfRule>
  </conditionalFormatting>
  <conditionalFormatting sqref="YH451:YH461">
    <cfRule type="notContainsBlanks" dxfId="1004" priority="1032">
      <formula>LEN(TRIM(YH451))&gt;0</formula>
    </cfRule>
  </conditionalFormatting>
  <conditionalFormatting sqref="YH465:YH474">
    <cfRule type="notContainsBlanks" dxfId="1003" priority="1030">
      <formula>LEN(TRIM(YH465))&gt;0</formula>
    </cfRule>
  </conditionalFormatting>
  <conditionalFormatting sqref="YH148:YI167">
    <cfRule type="notContainsBlanks" dxfId="1002" priority="1068">
      <formula>LEN(TRIM(YH148))&gt;0</formula>
    </cfRule>
  </conditionalFormatting>
  <conditionalFormatting sqref="YH172:YI191">
    <cfRule type="notContainsBlanks" dxfId="1001" priority="1067">
      <formula>LEN(TRIM(YH172))&gt;0</formula>
    </cfRule>
  </conditionalFormatting>
  <conditionalFormatting sqref="YH6:YN6">
    <cfRule type="notContainsText" dxfId="1000" priority="1066" operator="notContains" text="зазначте вид послуги...">
      <formula>ISERROR(SEARCH("зазначте вид послуги...",YH6))</formula>
    </cfRule>
    <cfRule type="notContainsText" dxfId="999" priority="1081" operator="notContains" text="зазначте вид послуги…">
      <formula>ISERROR(SEARCH("зазначте вид послуги…",YH6))</formula>
    </cfRule>
    <cfRule type="notContainsBlanks" dxfId="998" priority="1027">
      <formula>LEN(TRIM(YH6))&gt;0</formula>
    </cfRule>
  </conditionalFormatting>
  <conditionalFormatting sqref="YI292:YI294">
    <cfRule type="cellIs" dxfId="997" priority="1053" operator="notEqual">
      <formula>0</formula>
    </cfRule>
  </conditionalFormatting>
  <conditionalFormatting sqref="YJ8:YJ11">
    <cfRule type="notContainsBlanks" dxfId="996" priority="1065">
      <formula>LEN(TRIM(YJ8))&gt;0</formula>
    </cfRule>
  </conditionalFormatting>
  <conditionalFormatting sqref="YJ197:YJ216">
    <cfRule type="notContainsBlanks" dxfId="995" priority="1063">
      <formula>LEN(TRIM(YJ197))&gt;0</formula>
    </cfRule>
  </conditionalFormatting>
  <conditionalFormatting sqref="YJ221:YJ230">
    <cfRule type="notContainsBlanks" dxfId="994" priority="1061">
      <formula>LEN(TRIM(YJ221))&gt;0</formula>
    </cfRule>
  </conditionalFormatting>
  <conditionalFormatting sqref="YJ235:YJ244">
    <cfRule type="notContainsBlanks" dxfId="993" priority="1059">
      <formula>LEN(TRIM(YJ235))&gt;0</formula>
    </cfRule>
  </conditionalFormatting>
  <conditionalFormatting sqref="YJ249:YJ258">
    <cfRule type="notContainsBlanks" dxfId="992" priority="1057">
      <formula>LEN(TRIM(YJ249))&gt;0</formula>
    </cfRule>
  </conditionalFormatting>
  <conditionalFormatting sqref="YJ277:YJ286">
    <cfRule type="notContainsBlanks" dxfId="991" priority="1054">
      <formula>LEN(TRIM(YJ277))&gt;0</formula>
    </cfRule>
  </conditionalFormatting>
  <conditionalFormatting sqref="YJ300:YJ309">
    <cfRule type="notContainsBlanks" dxfId="990" priority="1051">
      <formula>LEN(TRIM(YJ300))&gt;0</formula>
    </cfRule>
  </conditionalFormatting>
  <conditionalFormatting sqref="YJ311:YJ320">
    <cfRule type="notContainsBlanks" dxfId="989" priority="1049">
      <formula>LEN(TRIM(YJ311))&gt;0</formula>
    </cfRule>
  </conditionalFormatting>
  <conditionalFormatting sqref="YJ325:YJ334">
    <cfRule type="notContainsBlanks" dxfId="988" priority="1047">
      <formula>LEN(TRIM(YJ325))&gt;0</formula>
    </cfRule>
  </conditionalFormatting>
  <conditionalFormatting sqref="YJ339:YJ348">
    <cfRule type="notContainsBlanks" dxfId="987" priority="1044">
      <formula>LEN(TRIM(YJ339))&gt;0</formula>
    </cfRule>
  </conditionalFormatting>
  <conditionalFormatting sqref="YJ49:YK68">
    <cfRule type="notContainsBlanks" dxfId="986" priority="1079">
      <formula>LEN(TRIM(YJ49))&gt;0</formula>
    </cfRule>
  </conditionalFormatting>
  <conditionalFormatting sqref="YJ70:YK89">
    <cfRule type="notContainsBlanks" dxfId="985" priority="1073">
      <formula>LEN(TRIM(YJ70))&gt;0</formula>
    </cfRule>
  </conditionalFormatting>
  <conditionalFormatting sqref="YJ91:YK110">
    <cfRule type="notContainsBlanks" dxfId="984" priority="1072">
      <formula>LEN(TRIM(YJ91))&gt;0</formula>
    </cfRule>
  </conditionalFormatting>
  <conditionalFormatting sqref="YJ112:YK121">
    <cfRule type="notContainsBlanks" dxfId="983" priority="1071">
      <formula>LEN(TRIM(YJ112))&gt;0</formula>
    </cfRule>
  </conditionalFormatting>
  <conditionalFormatting sqref="YJ123:YK132">
    <cfRule type="notContainsBlanks" dxfId="982" priority="1070">
      <formula>LEN(TRIM(YJ123))&gt;0</formula>
    </cfRule>
  </conditionalFormatting>
  <conditionalFormatting sqref="YJ134:YK143">
    <cfRule type="notContainsBlanks" dxfId="981" priority="1069">
      <formula>LEN(TRIM(YJ134))&gt;0</formula>
    </cfRule>
  </conditionalFormatting>
  <conditionalFormatting sqref="YK353:YK362">
    <cfRule type="notContainsBlanks" dxfId="980" priority="1041">
      <formula>LEN(TRIM(YK353))&gt;0</formula>
    </cfRule>
  </conditionalFormatting>
  <conditionalFormatting sqref="YK367:YK377 YK381:YK391 YK395:YK404">
    <cfRule type="notContainsBlanks" dxfId="979" priority="1039">
      <formula>LEN(TRIM(YK367))&gt;0</formula>
    </cfRule>
  </conditionalFormatting>
  <conditionalFormatting sqref="YK409:YK418">
    <cfRule type="notContainsBlanks" dxfId="978" priority="1037">
      <formula>LEN(TRIM(YK409))&gt;0</formula>
    </cfRule>
  </conditionalFormatting>
  <conditionalFormatting sqref="YK423:YK433">
    <cfRule type="notContainsBlanks" dxfId="977" priority="1035">
      <formula>LEN(TRIM(YK423))&gt;0</formula>
    </cfRule>
  </conditionalFormatting>
  <conditionalFormatting sqref="YK437:YK447">
    <cfRule type="notContainsBlanks" dxfId="976" priority="1033">
      <formula>LEN(TRIM(YK437))&gt;0</formula>
    </cfRule>
  </conditionalFormatting>
  <conditionalFormatting sqref="YK451:YK461">
    <cfRule type="notContainsBlanks" dxfId="975" priority="1031">
      <formula>LEN(TRIM(YK451))&gt;0</formula>
    </cfRule>
  </conditionalFormatting>
  <conditionalFormatting sqref="YK465:YK474">
    <cfRule type="notContainsBlanks" dxfId="974" priority="1029">
      <formula>LEN(TRIM(YK465))&gt;0</formula>
    </cfRule>
  </conditionalFormatting>
  <conditionalFormatting sqref="YL37 YL39">
    <cfRule type="notContainsBlanks" dxfId="973" priority="1028">
      <formula>LEN(TRIM(YL37))&gt;0</formula>
    </cfRule>
  </conditionalFormatting>
  <conditionalFormatting sqref="YL38 YL40:YL41">
    <cfRule type="notContainsBlanks" dxfId="972" priority="1082">
      <formula>LEN(TRIM(YL38))&gt;0</formula>
    </cfRule>
    <cfRule type="notContainsBlanks" dxfId="971" priority="1083">
      <formula>LEN(TRIM(YL38))&gt;0</formula>
    </cfRule>
  </conditionalFormatting>
  <conditionalFormatting sqref="YL325:YL334">
    <cfRule type="notContainsBlanks" dxfId="970" priority="1046">
      <formula>LEN(TRIM(YL325))&gt;0</formula>
    </cfRule>
  </conditionalFormatting>
  <conditionalFormatting sqref="YL339:YL348">
    <cfRule type="notContainsBlanks" dxfId="969" priority="1043">
      <formula>LEN(TRIM(YL339))&gt;0</formula>
    </cfRule>
  </conditionalFormatting>
  <conditionalFormatting sqref="YP49:YP68">
    <cfRule type="notContainsBlanks" dxfId="968" priority="1023">
      <formula>LEN(TRIM(YP49))&gt;0</formula>
    </cfRule>
  </conditionalFormatting>
  <conditionalFormatting sqref="YP70:YP89">
    <cfRule type="notContainsBlanks" dxfId="967" priority="1021">
      <formula>LEN(TRIM(YP70))&gt;0</formula>
    </cfRule>
  </conditionalFormatting>
  <conditionalFormatting sqref="YP91:YP110">
    <cfRule type="notContainsBlanks" dxfId="966" priority="1020">
      <formula>LEN(TRIM(YP91))&gt;0</formula>
    </cfRule>
  </conditionalFormatting>
  <conditionalFormatting sqref="YP112:YP121">
    <cfRule type="notContainsBlanks" dxfId="965" priority="1019">
      <formula>LEN(TRIM(YP112))&gt;0</formula>
    </cfRule>
  </conditionalFormatting>
  <conditionalFormatting sqref="YP123:YP132">
    <cfRule type="notContainsBlanks" dxfId="964" priority="1018">
      <formula>LEN(TRIM(YP123))&gt;0</formula>
    </cfRule>
  </conditionalFormatting>
  <conditionalFormatting sqref="YP134:YP143">
    <cfRule type="notContainsBlanks" dxfId="963" priority="1017">
      <formula>LEN(TRIM(YP134))&gt;0</formula>
    </cfRule>
  </conditionalFormatting>
  <conditionalFormatting sqref="YP197:YP216">
    <cfRule type="notContainsBlanks" dxfId="962" priority="1007">
      <formula>LEN(TRIM(YP197))&gt;0</formula>
    </cfRule>
  </conditionalFormatting>
  <conditionalFormatting sqref="YP221:YP230">
    <cfRule type="notContainsBlanks" dxfId="961" priority="1005">
      <formula>LEN(TRIM(YP221))&gt;0</formula>
    </cfRule>
  </conditionalFormatting>
  <conditionalFormatting sqref="YP235:YP244">
    <cfRule type="notContainsBlanks" dxfId="960" priority="1003">
      <formula>LEN(TRIM(YP235))&gt;0</formula>
    </cfRule>
  </conditionalFormatting>
  <conditionalFormatting sqref="YP249:YP258">
    <cfRule type="notContainsBlanks" dxfId="959" priority="1001">
      <formula>LEN(TRIM(YP249))&gt;0</formula>
    </cfRule>
  </conditionalFormatting>
  <conditionalFormatting sqref="YP263:YP272">
    <cfRule type="notContainsBlanks" dxfId="958" priority="999">
      <formula>LEN(TRIM(YP263))&gt;0</formula>
    </cfRule>
  </conditionalFormatting>
  <conditionalFormatting sqref="YP277:YP286">
    <cfRule type="notContainsBlanks" dxfId="957" priority="998">
      <formula>LEN(TRIM(YP277))&gt;0</formula>
    </cfRule>
  </conditionalFormatting>
  <conditionalFormatting sqref="YP300:YP309">
    <cfRule type="notContainsBlanks" dxfId="956" priority="995">
      <formula>LEN(TRIM(YP300))&gt;0</formula>
    </cfRule>
  </conditionalFormatting>
  <conditionalFormatting sqref="YP311:YP320">
    <cfRule type="notContainsBlanks" dxfId="955" priority="993">
      <formula>LEN(TRIM(YP311))&gt;0</formula>
    </cfRule>
  </conditionalFormatting>
  <conditionalFormatting sqref="YP325:YP334">
    <cfRule type="notContainsBlanks" dxfId="954" priority="991">
      <formula>LEN(TRIM(YP325))&gt;0</formula>
    </cfRule>
  </conditionalFormatting>
  <conditionalFormatting sqref="YP339:YP348">
    <cfRule type="notContainsBlanks" dxfId="953" priority="988">
      <formula>LEN(TRIM(YP339))&gt;0</formula>
    </cfRule>
  </conditionalFormatting>
  <conditionalFormatting sqref="YP353:YP362">
    <cfRule type="notContainsBlanks" dxfId="952" priority="985">
      <formula>LEN(TRIM(YP353))&gt;0</formula>
    </cfRule>
  </conditionalFormatting>
  <conditionalFormatting sqref="YP367:YP377 YP381:YP391 YP395:YP404">
    <cfRule type="notContainsBlanks" dxfId="951" priority="983">
      <formula>LEN(TRIM(YP367))&gt;0</formula>
    </cfRule>
  </conditionalFormatting>
  <conditionalFormatting sqref="YP409:YP418">
    <cfRule type="notContainsBlanks" dxfId="950" priority="981">
      <formula>LEN(TRIM(YP409))&gt;0</formula>
    </cfRule>
  </conditionalFormatting>
  <conditionalFormatting sqref="YP423:YP433">
    <cfRule type="notContainsBlanks" dxfId="949" priority="979">
      <formula>LEN(TRIM(YP423))&gt;0</formula>
    </cfRule>
  </conditionalFormatting>
  <conditionalFormatting sqref="YP437:YP447">
    <cfRule type="notContainsBlanks" dxfId="948" priority="977">
      <formula>LEN(TRIM(YP437))&gt;0</formula>
    </cfRule>
  </conditionalFormatting>
  <conditionalFormatting sqref="YP451:YP461">
    <cfRule type="notContainsBlanks" dxfId="947" priority="975">
      <formula>LEN(TRIM(YP451))&gt;0</formula>
    </cfRule>
  </conditionalFormatting>
  <conditionalFormatting sqref="YP465:YP474">
    <cfRule type="notContainsBlanks" dxfId="946" priority="973">
      <formula>LEN(TRIM(YP465))&gt;0</formula>
    </cfRule>
  </conditionalFormatting>
  <conditionalFormatting sqref="YP148:YQ167">
    <cfRule type="notContainsBlanks" dxfId="945" priority="1011">
      <formula>LEN(TRIM(YP148))&gt;0</formula>
    </cfRule>
  </conditionalFormatting>
  <conditionalFormatting sqref="YP172:YQ191">
    <cfRule type="notContainsBlanks" dxfId="944" priority="1010">
      <formula>LEN(TRIM(YP172))&gt;0</formula>
    </cfRule>
  </conditionalFormatting>
  <conditionalFormatting sqref="YP6:YV6">
    <cfRule type="notContainsText" dxfId="943" priority="1009" operator="notContains" text="зазначте вид послуги...">
      <formula>ISERROR(SEARCH("зазначте вид послуги...",YP6))</formula>
    </cfRule>
    <cfRule type="notContainsBlanks" dxfId="942" priority="970">
      <formula>LEN(TRIM(YP6))&gt;0</formula>
    </cfRule>
    <cfRule type="notContainsText" dxfId="941" priority="1024" operator="notContains" text="зазначте вид послуги…">
      <formula>ISERROR(SEARCH("зазначте вид послуги…",YP6))</formula>
    </cfRule>
  </conditionalFormatting>
  <conditionalFormatting sqref="YQ292:YQ294">
    <cfRule type="cellIs" dxfId="940" priority="996" operator="notEqual">
      <formula>0</formula>
    </cfRule>
  </conditionalFormatting>
  <conditionalFormatting sqref="YR8:YR11">
    <cfRule type="notContainsBlanks" dxfId="939" priority="1008">
      <formula>LEN(TRIM(YR8))&gt;0</formula>
    </cfRule>
  </conditionalFormatting>
  <conditionalFormatting sqref="YR197:YR216">
    <cfRule type="notContainsBlanks" dxfId="938" priority="1006">
      <formula>LEN(TRIM(YR197))&gt;0</formula>
    </cfRule>
  </conditionalFormatting>
  <conditionalFormatting sqref="YR221:YR230">
    <cfRule type="notContainsBlanks" dxfId="937" priority="1004">
      <formula>LEN(TRIM(YR221))&gt;0</formula>
    </cfRule>
  </conditionalFormatting>
  <conditionalFormatting sqref="YR235:YR244">
    <cfRule type="notContainsBlanks" dxfId="936" priority="1002">
      <formula>LEN(TRIM(YR235))&gt;0</formula>
    </cfRule>
  </conditionalFormatting>
  <conditionalFormatting sqref="YR249:YR258">
    <cfRule type="notContainsBlanks" dxfId="935" priority="1000">
      <formula>LEN(TRIM(YR249))&gt;0</formula>
    </cfRule>
  </conditionalFormatting>
  <conditionalFormatting sqref="YR277:YR286">
    <cfRule type="notContainsBlanks" dxfId="934" priority="997">
      <formula>LEN(TRIM(YR277))&gt;0</formula>
    </cfRule>
  </conditionalFormatting>
  <conditionalFormatting sqref="YR300:YR309">
    <cfRule type="notContainsBlanks" dxfId="933" priority="994">
      <formula>LEN(TRIM(YR300))&gt;0</formula>
    </cfRule>
  </conditionalFormatting>
  <conditionalFormatting sqref="YR311:YR320">
    <cfRule type="notContainsBlanks" dxfId="932" priority="992">
      <formula>LEN(TRIM(YR311))&gt;0</formula>
    </cfRule>
  </conditionalFormatting>
  <conditionalFormatting sqref="YR325:YR334">
    <cfRule type="notContainsBlanks" dxfId="931" priority="990">
      <formula>LEN(TRIM(YR325))&gt;0</formula>
    </cfRule>
  </conditionalFormatting>
  <conditionalFormatting sqref="YR339:YR348">
    <cfRule type="notContainsBlanks" dxfId="930" priority="987">
      <formula>LEN(TRIM(YR339))&gt;0</formula>
    </cfRule>
  </conditionalFormatting>
  <conditionalFormatting sqref="YR49:YS68">
    <cfRule type="notContainsBlanks" dxfId="929" priority="1022">
      <formula>LEN(TRIM(YR49))&gt;0</formula>
    </cfRule>
  </conditionalFormatting>
  <conditionalFormatting sqref="YR70:YS89">
    <cfRule type="notContainsBlanks" dxfId="928" priority="1016">
      <formula>LEN(TRIM(YR70))&gt;0</formula>
    </cfRule>
  </conditionalFormatting>
  <conditionalFormatting sqref="YR91:YS110">
    <cfRule type="notContainsBlanks" dxfId="927" priority="1015">
      <formula>LEN(TRIM(YR91))&gt;0</formula>
    </cfRule>
  </conditionalFormatting>
  <conditionalFormatting sqref="YR112:YS121">
    <cfRule type="notContainsBlanks" dxfId="926" priority="1014">
      <formula>LEN(TRIM(YR112))&gt;0</formula>
    </cfRule>
  </conditionalFormatting>
  <conditionalFormatting sqref="YR123:YS132">
    <cfRule type="notContainsBlanks" dxfId="925" priority="1013">
      <formula>LEN(TRIM(YR123))&gt;0</formula>
    </cfRule>
  </conditionalFormatting>
  <conditionalFormatting sqref="YR134:YS143">
    <cfRule type="notContainsBlanks" dxfId="924" priority="1012">
      <formula>LEN(TRIM(YR134))&gt;0</formula>
    </cfRule>
  </conditionalFormatting>
  <conditionalFormatting sqref="YS353:YS362">
    <cfRule type="notContainsBlanks" dxfId="923" priority="984">
      <formula>LEN(TRIM(YS353))&gt;0</formula>
    </cfRule>
  </conditionalFormatting>
  <conditionalFormatting sqref="YS367:YS377 YS381:YS391 YS395:YS404">
    <cfRule type="notContainsBlanks" dxfId="922" priority="982">
      <formula>LEN(TRIM(YS367))&gt;0</formula>
    </cfRule>
  </conditionalFormatting>
  <conditionalFormatting sqref="YS409:YS418">
    <cfRule type="notContainsBlanks" dxfId="921" priority="980">
      <formula>LEN(TRIM(YS409))&gt;0</formula>
    </cfRule>
  </conditionalFormatting>
  <conditionalFormatting sqref="YS423:YS433">
    <cfRule type="notContainsBlanks" dxfId="920" priority="978">
      <formula>LEN(TRIM(YS423))&gt;0</formula>
    </cfRule>
  </conditionalFormatting>
  <conditionalFormatting sqref="YS437:YS447">
    <cfRule type="notContainsBlanks" dxfId="919" priority="976">
      <formula>LEN(TRIM(YS437))&gt;0</formula>
    </cfRule>
  </conditionalFormatting>
  <conditionalFormatting sqref="YS451:YS461">
    <cfRule type="notContainsBlanks" dxfId="918" priority="974">
      <formula>LEN(TRIM(YS451))&gt;0</formula>
    </cfRule>
  </conditionalFormatting>
  <conditionalFormatting sqref="YS465:YS474">
    <cfRule type="notContainsBlanks" dxfId="917" priority="972">
      <formula>LEN(TRIM(YS465))&gt;0</formula>
    </cfRule>
  </conditionalFormatting>
  <conditionalFormatting sqref="YT37 YT39">
    <cfRule type="notContainsBlanks" dxfId="916" priority="971">
      <formula>LEN(TRIM(YT37))&gt;0</formula>
    </cfRule>
  </conditionalFormatting>
  <conditionalFormatting sqref="YT38 YT40:YT41">
    <cfRule type="notContainsBlanks" dxfId="915" priority="1025">
      <formula>LEN(TRIM(YT38))&gt;0</formula>
    </cfRule>
    <cfRule type="notContainsBlanks" dxfId="914" priority="1026">
      <formula>LEN(TRIM(YT38))&gt;0</formula>
    </cfRule>
  </conditionalFormatting>
  <conditionalFormatting sqref="YT325:YT334">
    <cfRule type="notContainsBlanks" dxfId="913" priority="989">
      <formula>LEN(TRIM(YT325))&gt;0</formula>
    </cfRule>
  </conditionalFormatting>
  <conditionalFormatting sqref="YT339:YT348">
    <cfRule type="notContainsBlanks" dxfId="912" priority="986">
      <formula>LEN(TRIM(YT339))&gt;0</formula>
    </cfRule>
  </conditionalFormatting>
  <conditionalFormatting sqref="YX49:YX68">
    <cfRule type="notContainsBlanks" dxfId="911" priority="966">
      <formula>LEN(TRIM(YX49))&gt;0</formula>
    </cfRule>
  </conditionalFormatting>
  <conditionalFormatting sqref="YX70:YX89">
    <cfRule type="notContainsBlanks" dxfId="910" priority="964">
      <formula>LEN(TRIM(YX70))&gt;0</formula>
    </cfRule>
  </conditionalFormatting>
  <conditionalFormatting sqref="YX91:YX110">
    <cfRule type="notContainsBlanks" dxfId="909" priority="963">
      <formula>LEN(TRIM(YX91))&gt;0</formula>
    </cfRule>
  </conditionalFormatting>
  <conditionalFormatting sqref="YX112:YX121">
    <cfRule type="notContainsBlanks" dxfId="908" priority="962">
      <formula>LEN(TRIM(YX112))&gt;0</formula>
    </cfRule>
  </conditionalFormatting>
  <conditionalFormatting sqref="YX123:YX132">
    <cfRule type="notContainsBlanks" dxfId="907" priority="961">
      <formula>LEN(TRIM(YX123))&gt;0</formula>
    </cfRule>
  </conditionalFormatting>
  <conditionalFormatting sqref="YX134:YX143">
    <cfRule type="notContainsBlanks" dxfId="906" priority="960">
      <formula>LEN(TRIM(YX134))&gt;0</formula>
    </cfRule>
  </conditionalFormatting>
  <conditionalFormatting sqref="YX197:YX216">
    <cfRule type="notContainsBlanks" dxfId="905" priority="950">
      <formula>LEN(TRIM(YX197))&gt;0</formula>
    </cfRule>
  </conditionalFormatting>
  <conditionalFormatting sqref="YX221:YX230">
    <cfRule type="notContainsBlanks" dxfId="904" priority="948">
      <formula>LEN(TRIM(YX221))&gt;0</formula>
    </cfRule>
  </conditionalFormatting>
  <conditionalFormatting sqref="YX235:YX244">
    <cfRule type="notContainsBlanks" dxfId="903" priority="946">
      <formula>LEN(TRIM(YX235))&gt;0</formula>
    </cfRule>
  </conditionalFormatting>
  <conditionalFormatting sqref="YX249:YX258">
    <cfRule type="notContainsBlanks" dxfId="902" priority="944">
      <formula>LEN(TRIM(YX249))&gt;0</formula>
    </cfRule>
  </conditionalFormatting>
  <conditionalFormatting sqref="YX263:YX272">
    <cfRule type="notContainsBlanks" dxfId="901" priority="942">
      <formula>LEN(TRIM(YX263))&gt;0</formula>
    </cfRule>
  </conditionalFormatting>
  <conditionalFormatting sqref="YX277:YX286">
    <cfRule type="notContainsBlanks" dxfId="900" priority="941">
      <formula>LEN(TRIM(YX277))&gt;0</formula>
    </cfRule>
  </conditionalFormatting>
  <conditionalFormatting sqref="YX300:YX309">
    <cfRule type="notContainsBlanks" dxfId="899" priority="938">
      <formula>LEN(TRIM(YX300))&gt;0</formula>
    </cfRule>
  </conditionalFormatting>
  <conditionalFormatting sqref="YX311:YX320">
    <cfRule type="notContainsBlanks" dxfId="898" priority="936">
      <formula>LEN(TRIM(YX311))&gt;0</formula>
    </cfRule>
  </conditionalFormatting>
  <conditionalFormatting sqref="YX325:YX334">
    <cfRule type="notContainsBlanks" dxfId="897" priority="934">
      <formula>LEN(TRIM(YX325))&gt;0</formula>
    </cfRule>
  </conditionalFormatting>
  <conditionalFormatting sqref="YX339:YX348">
    <cfRule type="notContainsBlanks" dxfId="896" priority="931">
      <formula>LEN(TRIM(YX339))&gt;0</formula>
    </cfRule>
  </conditionalFormatting>
  <conditionalFormatting sqref="YX353:YX362">
    <cfRule type="notContainsBlanks" dxfId="895" priority="928">
      <formula>LEN(TRIM(YX353))&gt;0</formula>
    </cfRule>
  </conditionalFormatting>
  <conditionalFormatting sqref="YX367:YX377 YX381:YX391 YX395:YX404">
    <cfRule type="notContainsBlanks" dxfId="894" priority="926">
      <formula>LEN(TRIM(YX367))&gt;0</formula>
    </cfRule>
  </conditionalFormatting>
  <conditionalFormatting sqref="YX409:YX418">
    <cfRule type="notContainsBlanks" dxfId="893" priority="924">
      <formula>LEN(TRIM(YX409))&gt;0</formula>
    </cfRule>
  </conditionalFormatting>
  <conditionalFormatting sqref="YX423:YX433">
    <cfRule type="notContainsBlanks" dxfId="892" priority="922">
      <formula>LEN(TRIM(YX423))&gt;0</formula>
    </cfRule>
  </conditionalFormatting>
  <conditionalFormatting sqref="YX437:YX447">
    <cfRule type="notContainsBlanks" dxfId="891" priority="920">
      <formula>LEN(TRIM(YX437))&gt;0</formula>
    </cfRule>
  </conditionalFormatting>
  <conditionalFormatting sqref="YX451:YX461">
    <cfRule type="notContainsBlanks" dxfId="890" priority="918">
      <formula>LEN(TRIM(YX451))&gt;0</formula>
    </cfRule>
  </conditionalFormatting>
  <conditionalFormatting sqref="YX465:YX474">
    <cfRule type="notContainsBlanks" dxfId="889" priority="916">
      <formula>LEN(TRIM(YX465))&gt;0</formula>
    </cfRule>
  </conditionalFormatting>
  <conditionalFormatting sqref="YX148:YY167">
    <cfRule type="notContainsBlanks" dxfId="888" priority="954">
      <formula>LEN(TRIM(YX148))&gt;0</formula>
    </cfRule>
  </conditionalFormatting>
  <conditionalFormatting sqref="YX172:YY191">
    <cfRule type="notContainsBlanks" dxfId="887" priority="953">
      <formula>LEN(TRIM(YX172))&gt;0</formula>
    </cfRule>
  </conditionalFormatting>
  <conditionalFormatting sqref="YX6:ZD6">
    <cfRule type="notContainsText" dxfId="886" priority="967" operator="notContains" text="зазначте вид послуги…">
      <formula>ISERROR(SEARCH("зазначте вид послуги…",YX6))</formula>
    </cfRule>
    <cfRule type="notContainsText" dxfId="885" priority="952" operator="notContains" text="зазначте вид послуги...">
      <formula>ISERROR(SEARCH("зазначте вид послуги...",YX6))</formula>
    </cfRule>
    <cfRule type="notContainsBlanks" dxfId="884" priority="913">
      <formula>LEN(TRIM(YX6))&gt;0</formula>
    </cfRule>
  </conditionalFormatting>
  <conditionalFormatting sqref="YY292:YY294">
    <cfRule type="cellIs" dxfId="883" priority="939" operator="notEqual">
      <formula>0</formula>
    </cfRule>
  </conditionalFormatting>
  <conditionalFormatting sqref="YZ8:YZ11">
    <cfRule type="notContainsBlanks" dxfId="882" priority="951">
      <formula>LEN(TRIM(YZ8))&gt;0</formula>
    </cfRule>
  </conditionalFormatting>
  <conditionalFormatting sqref="YZ197:YZ216">
    <cfRule type="notContainsBlanks" dxfId="881" priority="949">
      <formula>LEN(TRIM(YZ197))&gt;0</formula>
    </cfRule>
  </conditionalFormatting>
  <conditionalFormatting sqref="YZ221:YZ230">
    <cfRule type="notContainsBlanks" dxfId="880" priority="947">
      <formula>LEN(TRIM(YZ221))&gt;0</formula>
    </cfRule>
  </conditionalFormatting>
  <conditionalFormatting sqref="YZ235:YZ244">
    <cfRule type="notContainsBlanks" dxfId="879" priority="945">
      <formula>LEN(TRIM(YZ235))&gt;0</formula>
    </cfRule>
  </conditionalFormatting>
  <conditionalFormatting sqref="YZ249:YZ258">
    <cfRule type="notContainsBlanks" dxfId="878" priority="943">
      <formula>LEN(TRIM(YZ249))&gt;0</formula>
    </cfRule>
  </conditionalFormatting>
  <conditionalFormatting sqref="YZ277:YZ286">
    <cfRule type="notContainsBlanks" dxfId="877" priority="940">
      <formula>LEN(TRIM(YZ277))&gt;0</formula>
    </cfRule>
  </conditionalFormatting>
  <conditionalFormatting sqref="YZ300:YZ309">
    <cfRule type="notContainsBlanks" dxfId="876" priority="937">
      <formula>LEN(TRIM(YZ300))&gt;0</formula>
    </cfRule>
  </conditionalFormatting>
  <conditionalFormatting sqref="YZ311:YZ320">
    <cfRule type="notContainsBlanks" dxfId="875" priority="935">
      <formula>LEN(TRIM(YZ311))&gt;0</formula>
    </cfRule>
  </conditionalFormatting>
  <conditionalFormatting sqref="YZ325:YZ334">
    <cfRule type="notContainsBlanks" dxfId="874" priority="933">
      <formula>LEN(TRIM(YZ325))&gt;0</formula>
    </cfRule>
  </conditionalFormatting>
  <conditionalFormatting sqref="YZ339:YZ348">
    <cfRule type="notContainsBlanks" dxfId="873" priority="930">
      <formula>LEN(TRIM(YZ339))&gt;0</formula>
    </cfRule>
  </conditionalFormatting>
  <conditionalFormatting sqref="YZ49:ZA68">
    <cfRule type="notContainsBlanks" dxfId="872" priority="965">
      <formula>LEN(TRIM(YZ49))&gt;0</formula>
    </cfRule>
  </conditionalFormatting>
  <conditionalFormatting sqref="YZ70:ZA89">
    <cfRule type="notContainsBlanks" dxfId="871" priority="959">
      <formula>LEN(TRIM(YZ70))&gt;0</formula>
    </cfRule>
  </conditionalFormatting>
  <conditionalFormatting sqref="YZ91:ZA110">
    <cfRule type="notContainsBlanks" dxfId="870" priority="958">
      <formula>LEN(TRIM(YZ91))&gt;0</formula>
    </cfRule>
  </conditionalFormatting>
  <conditionalFormatting sqref="YZ112:ZA121">
    <cfRule type="notContainsBlanks" dxfId="869" priority="957">
      <formula>LEN(TRIM(YZ112))&gt;0</formula>
    </cfRule>
  </conditionalFormatting>
  <conditionalFormatting sqref="YZ123:ZA132">
    <cfRule type="notContainsBlanks" dxfId="868" priority="956">
      <formula>LEN(TRIM(YZ123))&gt;0</formula>
    </cfRule>
  </conditionalFormatting>
  <conditionalFormatting sqref="YZ134:ZA143">
    <cfRule type="notContainsBlanks" dxfId="867" priority="955">
      <formula>LEN(TRIM(YZ134))&gt;0</formula>
    </cfRule>
  </conditionalFormatting>
  <conditionalFormatting sqref="ZA353:ZA362">
    <cfRule type="notContainsBlanks" dxfId="866" priority="927">
      <formula>LEN(TRIM(ZA353))&gt;0</formula>
    </cfRule>
  </conditionalFormatting>
  <conditionalFormatting sqref="ZA367:ZA377 ZA381:ZA391 ZA395:ZA404">
    <cfRule type="notContainsBlanks" dxfId="865" priority="925">
      <formula>LEN(TRIM(ZA367))&gt;0</formula>
    </cfRule>
  </conditionalFormatting>
  <conditionalFormatting sqref="ZA409:ZA418">
    <cfRule type="notContainsBlanks" dxfId="864" priority="923">
      <formula>LEN(TRIM(ZA409))&gt;0</formula>
    </cfRule>
  </conditionalFormatting>
  <conditionalFormatting sqref="ZA423:ZA433">
    <cfRule type="notContainsBlanks" dxfId="863" priority="921">
      <formula>LEN(TRIM(ZA423))&gt;0</formula>
    </cfRule>
  </conditionalFormatting>
  <conditionalFormatting sqref="ZA437:ZA447">
    <cfRule type="notContainsBlanks" dxfId="862" priority="919">
      <formula>LEN(TRIM(ZA437))&gt;0</formula>
    </cfRule>
  </conditionalFormatting>
  <conditionalFormatting sqref="ZA451:ZA461">
    <cfRule type="notContainsBlanks" dxfId="861" priority="917">
      <formula>LEN(TRIM(ZA451))&gt;0</formula>
    </cfRule>
  </conditionalFormatting>
  <conditionalFormatting sqref="ZA465:ZA474">
    <cfRule type="notContainsBlanks" dxfId="860" priority="915">
      <formula>LEN(TRIM(ZA465))&gt;0</formula>
    </cfRule>
  </conditionalFormatting>
  <conditionalFormatting sqref="ZB37 ZB39">
    <cfRule type="notContainsBlanks" dxfId="859" priority="914">
      <formula>LEN(TRIM(ZB37))&gt;0</formula>
    </cfRule>
  </conditionalFormatting>
  <conditionalFormatting sqref="ZB38 ZB40:ZB41">
    <cfRule type="notContainsBlanks" dxfId="858" priority="968">
      <formula>LEN(TRIM(ZB38))&gt;0</formula>
    </cfRule>
    <cfRule type="notContainsBlanks" dxfId="857" priority="969">
      <formula>LEN(TRIM(ZB38))&gt;0</formula>
    </cfRule>
  </conditionalFormatting>
  <conditionalFormatting sqref="ZB325:ZB334">
    <cfRule type="notContainsBlanks" dxfId="856" priority="932">
      <formula>LEN(TRIM(ZB325))&gt;0</formula>
    </cfRule>
  </conditionalFormatting>
  <conditionalFormatting sqref="ZB339:ZB348">
    <cfRule type="notContainsBlanks" dxfId="855" priority="929">
      <formula>LEN(TRIM(ZB339))&gt;0</formula>
    </cfRule>
  </conditionalFormatting>
  <conditionalFormatting sqref="ZF49:ZF68">
    <cfRule type="notContainsBlanks" dxfId="854" priority="909">
      <formula>LEN(TRIM(ZF49))&gt;0</formula>
    </cfRule>
  </conditionalFormatting>
  <conditionalFormatting sqref="ZF70:ZF89">
    <cfRule type="notContainsBlanks" dxfId="853" priority="907">
      <formula>LEN(TRIM(ZF70))&gt;0</formula>
    </cfRule>
  </conditionalFormatting>
  <conditionalFormatting sqref="ZF91:ZF110">
    <cfRule type="notContainsBlanks" dxfId="852" priority="906">
      <formula>LEN(TRIM(ZF91))&gt;0</formula>
    </cfRule>
  </conditionalFormatting>
  <conditionalFormatting sqref="ZF112:ZF121">
    <cfRule type="notContainsBlanks" dxfId="851" priority="905">
      <formula>LEN(TRIM(ZF112))&gt;0</formula>
    </cfRule>
  </conditionalFormatting>
  <conditionalFormatting sqref="ZF123:ZF132">
    <cfRule type="notContainsBlanks" dxfId="850" priority="904">
      <formula>LEN(TRIM(ZF123))&gt;0</formula>
    </cfRule>
  </conditionalFormatting>
  <conditionalFormatting sqref="ZF134:ZF143">
    <cfRule type="notContainsBlanks" dxfId="849" priority="903">
      <formula>LEN(TRIM(ZF134))&gt;0</formula>
    </cfRule>
  </conditionalFormatting>
  <conditionalFormatting sqref="ZF197:ZF216">
    <cfRule type="notContainsBlanks" dxfId="848" priority="893">
      <formula>LEN(TRIM(ZF197))&gt;0</formula>
    </cfRule>
  </conditionalFormatting>
  <conditionalFormatting sqref="ZF221:ZF230">
    <cfRule type="notContainsBlanks" dxfId="847" priority="891">
      <formula>LEN(TRIM(ZF221))&gt;0</formula>
    </cfRule>
  </conditionalFormatting>
  <conditionalFormatting sqref="ZF235:ZF244">
    <cfRule type="notContainsBlanks" dxfId="846" priority="889">
      <formula>LEN(TRIM(ZF235))&gt;0</formula>
    </cfRule>
  </conditionalFormatting>
  <conditionalFormatting sqref="ZF249:ZF258">
    <cfRule type="notContainsBlanks" dxfId="845" priority="887">
      <formula>LEN(TRIM(ZF249))&gt;0</formula>
    </cfRule>
  </conditionalFormatting>
  <conditionalFormatting sqref="ZF263:ZF272">
    <cfRule type="notContainsBlanks" dxfId="844" priority="885">
      <formula>LEN(TRIM(ZF263))&gt;0</formula>
    </cfRule>
  </conditionalFormatting>
  <conditionalFormatting sqref="ZF277:ZF286">
    <cfRule type="notContainsBlanks" dxfId="843" priority="884">
      <formula>LEN(TRIM(ZF277))&gt;0</formula>
    </cfRule>
  </conditionalFormatting>
  <conditionalFormatting sqref="ZF300:ZF309">
    <cfRule type="notContainsBlanks" dxfId="842" priority="881">
      <formula>LEN(TRIM(ZF300))&gt;0</formula>
    </cfRule>
  </conditionalFormatting>
  <conditionalFormatting sqref="ZF311:ZF320">
    <cfRule type="notContainsBlanks" dxfId="841" priority="879">
      <formula>LEN(TRIM(ZF311))&gt;0</formula>
    </cfRule>
  </conditionalFormatting>
  <conditionalFormatting sqref="ZF325:ZF334">
    <cfRule type="notContainsBlanks" dxfId="840" priority="877">
      <formula>LEN(TRIM(ZF325))&gt;0</formula>
    </cfRule>
  </conditionalFormatting>
  <conditionalFormatting sqref="ZF339:ZF348">
    <cfRule type="notContainsBlanks" dxfId="839" priority="874">
      <formula>LEN(TRIM(ZF339))&gt;0</formula>
    </cfRule>
  </conditionalFormatting>
  <conditionalFormatting sqref="ZF353:ZF362">
    <cfRule type="notContainsBlanks" dxfId="838" priority="871">
      <formula>LEN(TRIM(ZF353))&gt;0</formula>
    </cfRule>
  </conditionalFormatting>
  <conditionalFormatting sqref="ZF367:ZF377 ZF381:ZF391 ZF395:ZF404">
    <cfRule type="notContainsBlanks" dxfId="837" priority="869">
      <formula>LEN(TRIM(ZF367))&gt;0</formula>
    </cfRule>
  </conditionalFormatting>
  <conditionalFormatting sqref="ZF409:ZF418">
    <cfRule type="notContainsBlanks" dxfId="836" priority="867">
      <formula>LEN(TRIM(ZF409))&gt;0</formula>
    </cfRule>
  </conditionalFormatting>
  <conditionalFormatting sqref="ZF423:ZF433">
    <cfRule type="notContainsBlanks" dxfId="835" priority="865">
      <formula>LEN(TRIM(ZF423))&gt;0</formula>
    </cfRule>
  </conditionalFormatting>
  <conditionalFormatting sqref="ZF437:ZF447">
    <cfRule type="notContainsBlanks" dxfId="834" priority="863">
      <formula>LEN(TRIM(ZF437))&gt;0</formula>
    </cfRule>
  </conditionalFormatting>
  <conditionalFormatting sqref="ZF451:ZF461">
    <cfRule type="notContainsBlanks" dxfId="833" priority="861">
      <formula>LEN(TRIM(ZF451))&gt;0</formula>
    </cfRule>
  </conditionalFormatting>
  <conditionalFormatting sqref="ZF465:ZF474">
    <cfRule type="notContainsBlanks" dxfId="832" priority="859">
      <formula>LEN(TRIM(ZF465))&gt;0</formula>
    </cfRule>
  </conditionalFormatting>
  <conditionalFormatting sqref="ZF148:ZG167">
    <cfRule type="notContainsBlanks" dxfId="831" priority="897">
      <formula>LEN(TRIM(ZF148))&gt;0</formula>
    </cfRule>
  </conditionalFormatting>
  <conditionalFormatting sqref="ZF172:ZG191">
    <cfRule type="notContainsBlanks" dxfId="830" priority="896">
      <formula>LEN(TRIM(ZF172))&gt;0</formula>
    </cfRule>
  </conditionalFormatting>
  <conditionalFormatting sqref="ZF6:ZL6">
    <cfRule type="notContainsText" dxfId="829" priority="895" operator="notContains" text="зазначте вид послуги...">
      <formula>ISERROR(SEARCH("зазначте вид послуги...",ZF6))</formula>
    </cfRule>
    <cfRule type="notContainsBlanks" dxfId="828" priority="856">
      <formula>LEN(TRIM(ZF6))&gt;0</formula>
    </cfRule>
    <cfRule type="notContainsText" dxfId="827" priority="910" operator="notContains" text="зазначте вид послуги…">
      <formula>ISERROR(SEARCH("зазначте вид послуги…",ZF6))</formula>
    </cfRule>
  </conditionalFormatting>
  <conditionalFormatting sqref="ZG292:ZG294">
    <cfRule type="cellIs" dxfId="826" priority="882" operator="notEqual">
      <formula>0</formula>
    </cfRule>
  </conditionalFormatting>
  <conditionalFormatting sqref="ZH8:ZH11">
    <cfRule type="notContainsBlanks" dxfId="825" priority="894">
      <formula>LEN(TRIM(ZH8))&gt;0</formula>
    </cfRule>
  </conditionalFormatting>
  <conditionalFormatting sqref="ZH197:ZH216">
    <cfRule type="notContainsBlanks" dxfId="824" priority="892">
      <formula>LEN(TRIM(ZH197))&gt;0</formula>
    </cfRule>
  </conditionalFormatting>
  <conditionalFormatting sqref="ZH221:ZH230">
    <cfRule type="notContainsBlanks" dxfId="823" priority="890">
      <formula>LEN(TRIM(ZH221))&gt;0</formula>
    </cfRule>
  </conditionalFormatting>
  <conditionalFormatting sqref="ZH235:ZH244">
    <cfRule type="notContainsBlanks" dxfId="822" priority="888">
      <formula>LEN(TRIM(ZH235))&gt;0</formula>
    </cfRule>
  </conditionalFormatting>
  <conditionalFormatting sqref="ZH249:ZH258">
    <cfRule type="notContainsBlanks" dxfId="821" priority="886">
      <formula>LEN(TRIM(ZH249))&gt;0</formula>
    </cfRule>
  </conditionalFormatting>
  <conditionalFormatting sqref="ZH277:ZH286">
    <cfRule type="notContainsBlanks" dxfId="820" priority="883">
      <formula>LEN(TRIM(ZH277))&gt;0</formula>
    </cfRule>
  </conditionalFormatting>
  <conditionalFormatting sqref="ZH300:ZH309">
    <cfRule type="notContainsBlanks" dxfId="819" priority="880">
      <formula>LEN(TRIM(ZH300))&gt;0</formula>
    </cfRule>
  </conditionalFormatting>
  <conditionalFormatting sqref="ZH311:ZH320">
    <cfRule type="notContainsBlanks" dxfId="818" priority="878">
      <formula>LEN(TRIM(ZH311))&gt;0</formula>
    </cfRule>
  </conditionalFormatting>
  <conditionalFormatting sqref="ZH325:ZH334">
    <cfRule type="notContainsBlanks" dxfId="817" priority="876">
      <formula>LEN(TRIM(ZH325))&gt;0</formula>
    </cfRule>
  </conditionalFormatting>
  <conditionalFormatting sqref="ZH339:ZH348">
    <cfRule type="notContainsBlanks" dxfId="816" priority="873">
      <formula>LEN(TRIM(ZH339))&gt;0</formula>
    </cfRule>
  </conditionalFormatting>
  <conditionalFormatting sqref="ZH49:ZI68">
    <cfRule type="notContainsBlanks" dxfId="815" priority="908">
      <formula>LEN(TRIM(ZH49))&gt;0</formula>
    </cfRule>
  </conditionalFormatting>
  <conditionalFormatting sqref="ZH70:ZI89">
    <cfRule type="notContainsBlanks" dxfId="814" priority="902">
      <formula>LEN(TRIM(ZH70))&gt;0</formula>
    </cfRule>
  </conditionalFormatting>
  <conditionalFormatting sqref="ZH91:ZI110">
    <cfRule type="notContainsBlanks" dxfId="813" priority="901">
      <formula>LEN(TRIM(ZH91))&gt;0</formula>
    </cfRule>
  </conditionalFormatting>
  <conditionalFormatting sqref="ZH112:ZI121">
    <cfRule type="notContainsBlanks" dxfId="812" priority="900">
      <formula>LEN(TRIM(ZH112))&gt;0</formula>
    </cfRule>
  </conditionalFormatting>
  <conditionalFormatting sqref="ZH123:ZI132">
    <cfRule type="notContainsBlanks" dxfId="811" priority="899">
      <formula>LEN(TRIM(ZH123))&gt;0</formula>
    </cfRule>
  </conditionalFormatting>
  <conditionalFormatting sqref="ZH134:ZI143">
    <cfRule type="notContainsBlanks" dxfId="810" priority="898">
      <formula>LEN(TRIM(ZH134))&gt;0</formula>
    </cfRule>
  </conditionalFormatting>
  <conditionalFormatting sqref="ZI353:ZI362">
    <cfRule type="notContainsBlanks" dxfId="809" priority="870">
      <formula>LEN(TRIM(ZI353))&gt;0</formula>
    </cfRule>
  </conditionalFormatting>
  <conditionalFormatting sqref="ZI367:ZI377 ZI381:ZI391 ZI395:ZI404">
    <cfRule type="notContainsBlanks" dxfId="808" priority="868">
      <formula>LEN(TRIM(ZI367))&gt;0</formula>
    </cfRule>
  </conditionalFormatting>
  <conditionalFormatting sqref="ZI409:ZI418">
    <cfRule type="notContainsBlanks" dxfId="807" priority="866">
      <formula>LEN(TRIM(ZI409))&gt;0</formula>
    </cfRule>
  </conditionalFormatting>
  <conditionalFormatting sqref="ZI423:ZI433">
    <cfRule type="notContainsBlanks" dxfId="806" priority="864">
      <formula>LEN(TRIM(ZI423))&gt;0</formula>
    </cfRule>
  </conditionalFormatting>
  <conditionalFormatting sqref="ZI437:ZI447">
    <cfRule type="notContainsBlanks" dxfId="805" priority="862">
      <formula>LEN(TRIM(ZI437))&gt;0</formula>
    </cfRule>
  </conditionalFormatting>
  <conditionalFormatting sqref="ZI451:ZI461">
    <cfRule type="notContainsBlanks" dxfId="804" priority="860">
      <formula>LEN(TRIM(ZI451))&gt;0</formula>
    </cfRule>
  </conditionalFormatting>
  <conditionalFormatting sqref="ZI465:ZI474">
    <cfRule type="notContainsBlanks" dxfId="803" priority="858">
      <formula>LEN(TRIM(ZI465))&gt;0</formula>
    </cfRule>
  </conditionalFormatting>
  <conditionalFormatting sqref="ZJ37 ZJ39">
    <cfRule type="notContainsBlanks" dxfId="802" priority="857">
      <formula>LEN(TRIM(ZJ37))&gt;0</formula>
    </cfRule>
  </conditionalFormatting>
  <conditionalFormatting sqref="ZJ38 ZJ40:ZJ41">
    <cfRule type="notContainsBlanks" dxfId="801" priority="912">
      <formula>LEN(TRIM(ZJ38))&gt;0</formula>
    </cfRule>
    <cfRule type="notContainsBlanks" dxfId="800" priority="911">
      <formula>LEN(TRIM(ZJ38))&gt;0</formula>
    </cfRule>
  </conditionalFormatting>
  <conditionalFormatting sqref="ZJ325:ZJ334">
    <cfRule type="notContainsBlanks" dxfId="799" priority="875">
      <formula>LEN(TRIM(ZJ325))&gt;0</formula>
    </cfRule>
  </conditionalFormatting>
  <conditionalFormatting sqref="ZJ339:ZJ348">
    <cfRule type="notContainsBlanks" dxfId="798" priority="872">
      <formula>LEN(TRIM(ZJ339))&gt;0</formula>
    </cfRule>
  </conditionalFormatting>
  <conditionalFormatting sqref="ZN49:ZN68">
    <cfRule type="notContainsBlanks" dxfId="797" priority="852">
      <formula>LEN(TRIM(ZN49))&gt;0</formula>
    </cfRule>
  </conditionalFormatting>
  <conditionalFormatting sqref="ZN70:ZN89">
    <cfRule type="notContainsBlanks" dxfId="796" priority="850">
      <formula>LEN(TRIM(ZN70))&gt;0</formula>
    </cfRule>
  </conditionalFormatting>
  <conditionalFormatting sqref="ZN91:ZN110">
    <cfRule type="notContainsBlanks" dxfId="795" priority="849">
      <formula>LEN(TRIM(ZN91))&gt;0</formula>
    </cfRule>
  </conditionalFormatting>
  <conditionalFormatting sqref="ZN112:ZN121">
    <cfRule type="notContainsBlanks" dxfId="794" priority="848">
      <formula>LEN(TRIM(ZN112))&gt;0</formula>
    </cfRule>
  </conditionalFormatting>
  <conditionalFormatting sqref="ZN123:ZN132">
    <cfRule type="notContainsBlanks" dxfId="793" priority="847">
      <formula>LEN(TRIM(ZN123))&gt;0</formula>
    </cfRule>
  </conditionalFormatting>
  <conditionalFormatting sqref="ZN134:ZN143">
    <cfRule type="notContainsBlanks" dxfId="792" priority="846">
      <formula>LEN(TRIM(ZN134))&gt;0</formula>
    </cfRule>
  </conditionalFormatting>
  <conditionalFormatting sqref="ZN197:ZN216">
    <cfRule type="notContainsBlanks" dxfId="791" priority="836">
      <formula>LEN(TRIM(ZN197))&gt;0</formula>
    </cfRule>
  </conditionalFormatting>
  <conditionalFormatting sqref="ZN221:ZN230">
    <cfRule type="notContainsBlanks" dxfId="790" priority="834">
      <formula>LEN(TRIM(ZN221))&gt;0</formula>
    </cfRule>
  </conditionalFormatting>
  <conditionalFormatting sqref="ZN235:ZN244">
    <cfRule type="notContainsBlanks" dxfId="789" priority="832">
      <formula>LEN(TRIM(ZN235))&gt;0</formula>
    </cfRule>
  </conditionalFormatting>
  <conditionalFormatting sqref="ZN249:ZN258">
    <cfRule type="notContainsBlanks" dxfId="788" priority="830">
      <formula>LEN(TRIM(ZN249))&gt;0</formula>
    </cfRule>
  </conditionalFormatting>
  <conditionalFormatting sqref="ZN263:ZN272">
    <cfRule type="notContainsBlanks" dxfId="787" priority="828">
      <formula>LEN(TRIM(ZN263))&gt;0</formula>
    </cfRule>
  </conditionalFormatting>
  <conditionalFormatting sqref="ZN277:ZN286">
    <cfRule type="notContainsBlanks" dxfId="786" priority="827">
      <formula>LEN(TRIM(ZN277))&gt;0</formula>
    </cfRule>
  </conditionalFormatting>
  <conditionalFormatting sqref="ZN300:ZN309">
    <cfRule type="notContainsBlanks" dxfId="785" priority="824">
      <formula>LEN(TRIM(ZN300))&gt;0</formula>
    </cfRule>
  </conditionalFormatting>
  <conditionalFormatting sqref="ZN311:ZN320">
    <cfRule type="notContainsBlanks" dxfId="784" priority="822">
      <formula>LEN(TRIM(ZN311))&gt;0</formula>
    </cfRule>
  </conditionalFormatting>
  <conditionalFormatting sqref="ZN325:ZN334">
    <cfRule type="notContainsBlanks" dxfId="783" priority="820">
      <formula>LEN(TRIM(ZN325))&gt;0</formula>
    </cfRule>
  </conditionalFormatting>
  <conditionalFormatting sqref="ZN339:ZN348">
    <cfRule type="notContainsBlanks" dxfId="782" priority="817">
      <formula>LEN(TRIM(ZN339))&gt;0</formula>
    </cfRule>
  </conditionalFormatting>
  <conditionalFormatting sqref="ZN353:ZN362">
    <cfRule type="notContainsBlanks" dxfId="781" priority="814">
      <formula>LEN(TRIM(ZN353))&gt;0</formula>
    </cfRule>
  </conditionalFormatting>
  <conditionalFormatting sqref="ZN367:ZN377 ZN381:ZN391 ZN395:ZN404">
    <cfRule type="notContainsBlanks" dxfId="780" priority="812">
      <formula>LEN(TRIM(ZN367))&gt;0</formula>
    </cfRule>
  </conditionalFormatting>
  <conditionalFormatting sqref="ZN409:ZN418">
    <cfRule type="notContainsBlanks" dxfId="779" priority="810">
      <formula>LEN(TRIM(ZN409))&gt;0</formula>
    </cfRule>
  </conditionalFormatting>
  <conditionalFormatting sqref="ZN423:ZN433">
    <cfRule type="notContainsBlanks" dxfId="778" priority="808">
      <formula>LEN(TRIM(ZN423))&gt;0</formula>
    </cfRule>
  </conditionalFormatting>
  <conditionalFormatting sqref="ZN437:ZN447">
    <cfRule type="notContainsBlanks" dxfId="777" priority="806">
      <formula>LEN(TRIM(ZN437))&gt;0</formula>
    </cfRule>
  </conditionalFormatting>
  <conditionalFormatting sqref="ZN451:ZN461">
    <cfRule type="notContainsBlanks" dxfId="776" priority="804">
      <formula>LEN(TRIM(ZN451))&gt;0</formula>
    </cfRule>
  </conditionalFormatting>
  <conditionalFormatting sqref="ZN465:ZN474">
    <cfRule type="notContainsBlanks" dxfId="775" priority="802">
      <formula>LEN(TRIM(ZN465))&gt;0</formula>
    </cfRule>
  </conditionalFormatting>
  <conditionalFormatting sqref="ZN148:ZO167">
    <cfRule type="notContainsBlanks" dxfId="774" priority="840">
      <formula>LEN(TRIM(ZN148))&gt;0</formula>
    </cfRule>
  </conditionalFormatting>
  <conditionalFormatting sqref="ZN172:ZO191">
    <cfRule type="notContainsBlanks" dxfId="773" priority="839">
      <formula>LEN(TRIM(ZN172))&gt;0</formula>
    </cfRule>
  </conditionalFormatting>
  <conditionalFormatting sqref="ZN6:ZT6">
    <cfRule type="notContainsText" dxfId="772" priority="853" operator="notContains" text="зазначте вид послуги…">
      <formula>ISERROR(SEARCH("зазначте вид послуги…",ZN6))</formula>
    </cfRule>
    <cfRule type="notContainsText" dxfId="771" priority="838" operator="notContains" text="зазначте вид послуги...">
      <formula>ISERROR(SEARCH("зазначте вид послуги...",ZN6))</formula>
    </cfRule>
    <cfRule type="notContainsBlanks" dxfId="770" priority="799">
      <formula>LEN(TRIM(ZN6))&gt;0</formula>
    </cfRule>
  </conditionalFormatting>
  <conditionalFormatting sqref="ZO292:ZO294">
    <cfRule type="cellIs" dxfId="769" priority="825" operator="notEqual">
      <formula>0</formula>
    </cfRule>
  </conditionalFormatting>
  <conditionalFormatting sqref="ZP8:ZP11">
    <cfRule type="notContainsBlanks" dxfId="768" priority="837">
      <formula>LEN(TRIM(ZP8))&gt;0</formula>
    </cfRule>
  </conditionalFormatting>
  <conditionalFormatting sqref="ZP197:ZP216">
    <cfRule type="notContainsBlanks" dxfId="767" priority="835">
      <formula>LEN(TRIM(ZP197))&gt;0</formula>
    </cfRule>
  </conditionalFormatting>
  <conditionalFormatting sqref="ZP221:ZP230">
    <cfRule type="notContainsBlanks" dxfId="766" priority="833">
      <formula>LEN(TRIM(ZP221))&gt;0</formula>
    </cfRule>
  </conditionalFormatting>
  <conditionalFormatting sqref="ZP235:ZP244">
    <cfRule type="notContainsBlanks" dxfId="765" priority="831">
      <formula>LEN(TRIM(ZP235))&gt;0</formula>
    </cfRule>
  </conditionalFormatting>
  <conditionalFormatting sqref="ZP249:ZP258">
    <cfRule type="notContainsBlanks" dxfId="764" priority="829">
      <formula>LEN(TRIM(ZP249))&gt;0</formula>
    </cfRule>
  </conditionalFormatting>
  <conditionalFormatting sqref="ZP277:ZP286">
    <cfRule type="notContainsBlanks" dxfId="763" priority="826">
      <formula>LEN(TRIM(ZP277))&gt;0</formula>
    </cfRule>
  </conditionalFormatting>
  <conditionalFormatting sqref="ZP300:ZP309">
    <cfRule type="notContainsBlanks" dxfId="762" priority="823">
      <formula>LEN(TRIM(ZP300))&gt;0</formula>
    </cfRule>
  </conditionalFormatting>
  <conditionalFormatting sqref="ZP311:ZP320">
    <cfRule type="notContainsBlanks" dxfId="761" priority="821">
      <formula>LEN(TRIM(ZP311))&gt;0</formula>
    </cfRule>
  </conditionalFormatting>
  <conditionalFormatting sqref="ZP325:ZP334">
    <cfRule type="notContainsBlanks" dxfId="760" priority="819">
      <formula>LEN(TRIM(ZP325))&gt;0</formula>
    </cfRule>
  </conditionalFormatting>
  <conditionalFormatting sqref="ZP339:ZP348">
    <cfRule type="notContainsBlanks" dxfId="759" priority="816">
      <formula>LEN(TRIM(ZP339))&gt;0</formula>
    </cfRule>
  </conditionalFormatting>
  <conditionalFormatting sqref="ZP49:ZQ68">
    <cfRule type="notContainsBlanks" dxfId="758" priority="851">
      <formula>LEN(TRIM(ZP49))&gt;0</formula>
    </cfRule>
  </conditionalFormatting>
  <conditionalFormatting sqref="ZP70:ZQ89">
    <cfRule type="notContainsBlanks" dxfId="757" priority="845">
      <formula>LEN(TRIM(ZP70))&gt;0</formula>
    </cfRule>
  </conditionalFormatting>
  <conditionalFormatting sqref="ZP91:ZQ110">
    <cfRule type="notContainsBlanks" dxfId="756" priority="844">
      <formula>LEN(TRIM(ZP91))&gt;0</formula>
    </cfRule>
  </conditionalFormatting>
  <conditionalFormatting sqref="ZP112:ZQ121">
    <cfRule type="notContainsBlanks" dxfId="755" priority="843">
      <formula>LEN(TRIM(ZP112))&gt;0</formula>
    </cfRule>
  </conditionalFormatting>
  <conditionalFormatting sqref="ZP123:ZQ132">
    <cfRule type="notContainsBlanks" dxfId="754" priority="842">
      <formula>LEN(TRIM(ZP123))&gt;0</formula>
    </cfRule>
  </conditionalFormatting>
  <conditionalFormatting sqref="ZP134:ZQ143">
    <cfRule type="notContainsBlanks" dxfId="753" priority="841">
      <formula>LEN(TRIM(ZP134))&gt;0</formula>
    </cfRule>
  </conditionalFormatting>
  <conditionalFormatting sqref="ZQ353:ZQ362">
    <cfRule type="notContainsBlanks" dxfId="752" priority="813">
      <formula>LEN(TRIM(ZQ353))&gt;0</formula>
    </cfRule>
  </conditionalFormatting>
  <conditionalFormatting sqref="ZQ367:ZQ377 ZQ381:ZQ391 ZQ395:ZQ404">
    <cfRule type="notContainsBlanks" dxfId="751" priority="811">
      <formula>LEN(TRIM(ZQ367))&gt;0</formula>
    </cfRule>
  </conditionalFormatting>
  <conditionalFormatting sqref="ZQ409:ZQ418">
    <cfRule type="notContainsBlanks" dxfId="750" priority="809">
      <formula>LEN(TRIM(ZQ409))&gt;0</formula>
    </cfRule>
  </conditionalFormatting>
  <conditionalFormatting sqref="ZQ423:ZQ433">
    <cfRule type="notContainsBlanks" dxfId="749" priority="807">
      <formula>LEN(TRIM(ZQ423))&gt;0</formula>
    </cfRule>
  </conditionalFormatting>
  <conditionalFormatting sqref="ZQ437:ZQ447">
    <cfRule type="notContainsBlanks" dxfId="748" priority="805">
      <formula>LEN(TRIM(ZQ437))&gt;0</formula>
    </cfRule>
  </conditionalFormatting>
  <conditionalFormatting sqref="ZQ451:ZQ461">
    <cfRule type="notContainsBlanks" dxfId="747" priority="803">
      <formula>LEN(TRIM(ZQ451))&gt;0</formula>
    </cfRule>
  </conditionalFormatting>
  <conditionalFormatting sqref="ZQ465:ZQ474">
    <cfRule type="notContainsBlanks" dxfId="746" priority="801">
      <formula>LEN(TRIM(ZQ465))&gt;0</formula>
    </cfRule>
  </conditionalFormatting>
  <conditionalFormatting sqref="ZR37 ZR39">
    <cfRule type="notContainsBlanks" dxfId="745" priority="800">
      <formula>LEN(TRIM(ZR37))&gt;0</formula>
    </cfRule>
  </conditionalFormatting>
  <conditionalFormatting sqref="ZR38 ZR40:ZR41">
    <cfRule type="notContainsBlanks" dxfId="744" priority="855">
      <formula>LEN(TRIM(ZR38))&gt;0</formula>
    </cfRule>
    <cfRule type="notContainsBlanks" dxfId="743" priority="854">
      <formula>LEN(TRIM(ZR38))&gt;0</formula>
    </cfRule>
  </conditionalFormatting>
  <conditionalFormatting sqref="ZR325:ZR334">
    <cfRule type="notContainsBlanks" dxfId="742" priority="818">
      <formula>LEN(TRIM(ZR325))&gt;0</formula>
    </cfRule>
  </conditionalFormatting>
  <conditionalFormatting sqref="ZR339:ZR348">
    <cfRule type="notContainsBlanks" dxfId="741" priority="815">
      <formula>LEN(TRIM(ZR339))&gt;0</formula>
    </cfRule>
  </conditionalFormatting>
  <conditionalFormatting sqref="ZV49:ZV68">
    <cfRule type="notContainsBlanks" dxfId="740" priority="795">
      <formula>LEN(TRIM(ZV49))&gt;0</formula>
    </cfRule>
  </conditionalFormatting>
  <conditionalFormatting sqref="ZV70:ZV89">
    <cfRule type="notContainsBlanks" dxfId="739" priority="793">
      <formula>LEN(TRIM(ZV70))&gt;0</formula>
    </cfRule>
  </conditionalFormatting>
  <conditionalFormatting sqref="ZV91:ZV110">
    <cfRule type="notContainsBlanks" dxfId="738" priority="792">
      <formula>LEN(TRIM(ZV91))&gt;0</formula>
    </cfRule>
  </conditionalFormatting>
  <conditionalFormatting sqref="ZV112:ZV121">
    <cfRule type="notContainsBlanks" dxfId="737" priority="791">
      <formula>LEN(TRIM(ZV112))&gt;0</formula>
    </cfRule>
  </conditionalFormatting>
  <conditionalFormatting sqref="ZV123:ZV132">
    <cfRule type="notContainsBlanks" dxfId="736" priority="790">
      <formula>LEN(TRIM(ZV123))&gt;0</formula>
    </cfRule>
  </conditionalFormatting>
  <conditionalFormatting sqref="ZV134:ZV143">
    <cfRule type="notContainsBlanks" dxfId="735" priority="789">
      <formula>LEN(TRIM(ZV134))&gt;0</formula>
    </cfRule>
  </conditionalFormatting>
  <conditionalFormatting sqref="ZV197:ZV216">
    <cfRule type="notContainsBlanks" dxfId="734" priority="779">
      <formula>LEN(TRIM(ZV197))&gt;0</formula>
    </cfRule>
  </conditionalFormatting>
  <conditionalFormatting sqref="ZV221:ZV230">
    <cfRule type="notContainsBlanks" dxfId="733" priority="777">
      <formula>LEN(TRIM(ZV221))&gt;0</formula>
    </cfRule>
  </conditionalFormatting>
  <conditionalFormatting sqref="ZV235:ZV244">
    <cfRule type="notContainsBlanks" dxfId="732" priority="775">
      <formula>LEN(TRIM(ZV235))&gt;0</formula>
    </cfRule>
  </conditionalFormatting>
  <conditionalFormatting sqref="ZV249:ZV258">
    <cfRule type="notContainsBlanks" dxfId="731" priority="773">
      <formula>LEN(TRIM(ZV249))&gt;0</formula>
    </cfRule>
  </conditionalFormatting>
  <conditionalFormatting sqref="ZV263:ZV272">
    <cfRule type="notContainsBlanks" dxfId="730" priority="771">
      <formula>LEN(TRIM(ZV263))&gt;0</formula>
    </cfRule>
  </conditionalFormatting>
  <conditionalFormatting sqref="ZV277:ZV286">
    <cfRule type="notContainsBlanks" dxfId="729" priority="770">
      <formula>LEN(TRIM(ZV277))&gt;0</formula>
    </cfRule>
  </conditionalFormatting>
  <conditionalFormatting sqref="ZV300:ZV309">
    <cfRule type="notContainsBlanks" dxfId="728" priority="767">
      <formula>LEN(TRIM(ZV300))&gt;0</formula>
    </cfRule>
  </conditionalFormatting>
  <conditionalFormatting sqref="ZV311:ZV320">
    <cfRule type="notContainsBlanks" dxfId="727" priority="765">
      <formula>LEN(TRIM(ZV311))&gt;0</formula>
    </cfRule>
  </conditionalFormatting>
  <conditionalFormatting sqref="ZV325:ZV334">
    <cfRule type="notContainsBlanks" dxfId="726" priority="763">
      <formula>LEN(TRIM(ZV325))&gt;0</formula>
    </cfRule>
  </conditionalFormatting>
  <conditionalFormatting sqref="ZV339:ZV348">
    <cfRule type="notContainsBlanks" dxfId="725" priority="760">
      <formula>LEN(TRIM(ZV339))&gt;0</formula>
    </cfRule>
  </conditionalFormatting>
  <conditionalFormatting sqref="ZV353:ZV362">
    <cfRule type="notContainsBlanks" dxfId="724" priority="757">
      <formula>LEN(TRIM(ZV353))&gt;0</formula>
    </cfRule>
  </conditionalFormatting>
  <conditionalFormatting sqref="ZV367:ZV377 ZV381:ZV391 ZV395:ZV404">
    <cfRule type="notContainsBlanks" dxfId="723" priority="755">
      <formula>LEN(TRIM(ZV367))&gt;0</formula>
    </cfRule>
  </conditionalFormatting>
  <conditionalFormatting sqref="ZV409:ZV418">
    <cfRule type="notContainsBlanks" dxfId="722" priority="753">
      <formula>LEN(TRIM(ZV409))&gt;0</formula>
    </cfRule>
  </conditionalFormatting>
  <conditionalFormatting sqref="ZV423:ZV433">
    <cfRule type="notContainsBlanks" dxfId="721" priority="751">
      <formula>LEN(TRIM(ZV423))&gt;0</formula>
    </cfRule>
  </conditionalFormatting>
  <conditionalFormatting sqref="ZV437:ZV447">
    <cfRule type="notContainsBlanks" dxfId="720" priority="749">
      <formula>LEN(TRIM(ZV437))&gt;0</formula>
    </cfRule>
  </conditionalFormatting>
  <conditionalFormatting sqref="ZV451:ZV461">
    <cfRule type="notContainsBlanks" dxfId="719" priority="747">
      <formula>LEN(TRIM(ZV451))&gt;0</formula>
    </cfRule>
  </conditionalFormatting>
  <conditionalFormatting sqref="ZV465:ZV474">
    <cfRule type="notContainsBlanks" dxfId="718" priority="745">
      <formula>LEN(TRIM(ZV465))&gt;0</formula>
    </cfRule>
  </conditionalFormatting>
  <conditionalFormatting sqref="ZV148:ZW167">
    <cfRule type="notContainsBlanks" dxfId="717" priority="783">
      <formula>LEN(TRIM(ZV148))&gt;0</formula>
    </cfRule>
  </conditionalFormatting>
  <conditionalFormatting sqref="ZV172:ZW191">
    <cfRule type="notContainsBlanks" dxfId="716" priority="782">
      <formula>LEN(TRIM(ZV172))&gt;0</formula>
    </cfRule>
  </conditionalFormatting>
  <conditionalFormatting sqref="ZV6:AAB6">
    <cfRule type="notContainsBlanks" dxfId="715" priority="742">
      <formula>LEN(TRIM(ZV6))&gt;0</formula>
    </cfRule>
    <cfRule type="notContainsText" dxfId="714" priority="781" operator="notContains" text="зазначте вид послуги...">
      <formula>ISERROR(SEARCH("зазначте вид послуги...",ZV6))</formula>
    </cfRule>
    <cfRule type="notContainsText" dxfId="713" priority="796" operator="notContains" text="зазначте вид послуги…">
      <formula>ISERROR(SEARCH("зазначте вид послуги…",ZV6))</formula>
    </cfRule>
  </conditionalFormatting>
  <conditionalFormatting sqref="ZW292:ZW294">
    <cfRule type="cellIs" dxfId="712" priority="768" operator="notEqual">
      <formula>0</formula>
    </cfRule>
  </conditionalFormatting>
  <conditionalFormatting sqref="ZX8:ZX11">
    <cfRule type="notContainsBlanks" dxfId="711" priority="780">
      <formula>LEN(TRIM(ZX8))&gt;0</formula>
    </cfRule>
  </conditionalFormatting>
  <conditionalFormatting sqref="ZX197:ZX216">
    <cfRule type="notContainsBlanks" dxfId="710" priority="778">
      <formula>LEN(TRIM(ZX197))&gt;0</formula>
    </cfRule>
  </conditionalFormatting>
  <conditionalFormatting sqref="ZX221:ZX230">
    <cfRule type="notContainsBlanks" dxfId="709" priority="776">
      <formula>LEN(TRIM(ZX221))&gt;0</formula>
    </cfRule>
  </conditionalFormatting>
  <conditionalFormatting sqref="ZX235:ZX244">
    <cfRule type="notContainsBlanks" dxfId="708" priority="774">
      <formula>LEN(TRIM(ZX235))&gt;0</formula>
    </cfRule>
  </conditionalFormatting>
  <conditionalFormatting sqref="ZX249:ZX258">
    <cfRule type="notContainsBlanks" dxfId="707" priority="772">
      <formula>LEN(TRIM(ZX249))&gt;0</formula>
    </cfRule>
  </conditionalFormatting>
  <conditionalFormatting sqref="ZX277:ZX286">
    <cfRule type="notContainsBlanks" dxfId="706" priority="769">
      <formula>LEN(TRIM(ZX277))&gt;0</formula>
    </cfRule>
  </conditionalFormatting>
  <conditionalFormatting sqref="ZX300:ZX309">
    <cfRule type="notContainsBlanks" dxfId="705" priority="766">
      <formula>LEN(TRIM(ZX300))&gt;0</formula>
    </cfRule>
  </conditionalFormatting>
  <conditionalFormatting sqref="ZX311:ZX320">
    <cfRule type="notContainsBlanks" dxfId="704" priority="764">
      <formula>LEN(TRIM(ZX311))&gt;0</formula>
    </cfRule>
  </conditionalFormatting>
  <conditionalFormatting sqref="ZX325:ZX334">
    <cfRule type="notContainsBlanks" dxfId="703" priority="762">
      <formula>LEN(TRIM(ZX325))&gt;0</formula>
    </cfRule>
  </conditionalFormatting>
  <conditionalFormatting sqref="ZX339:ZX348">
    <cfRule type="notContainsBlanks" dxfId="702" priority="759">
      <formula>LEN(TRIM(ZX339))&gt;0</formula>
    </cfRule>
  </conditionalFormatting>
  <conditionalFormatting sqref="ZX49:ZY68">
    <cfRule type="notContainsBlanks" dxfId="701" priority="794">
      <formula>LEN(TRIM(ZX49))&gt;0</formula>
    </cfRule>
  </conditionalFormatting>
  <conditionalFormatting sqref="ZX70:ZY89">
    <cfRule type="notContainsBlanks" dxfId="700" priority="788">
      <formula>LEN(TRIM(ZX70))&gt;0</formula>
    </cfRule>
  </conditionalFormatting>
  <conditionalFormatting sqref="ZX91:ZY110">
    <cfRule type="notContainsBlanks" dxfId="699" priority="787">
      <formula>LEN(TRIM(ZX91))&gt;0</formula>
    </cfRule>
  </conditionalFormatting>
  <conditionalFormatting sqref="ZX112:ZY121">
    <cfRule type="notContainsBlanks" dxfId="698" priority="786">
      <formula>LEN(TRIM(ZX112))&gt;0</formula>
    </cfRule>
  </conditionalFormatting>
  <conditionalFormatting sqref="ZX123:ZY132">
    <cfRule type="notContainsBlanks" dxfId="697" priority="785">
      <formula>LEN(TRIM(ZX123))&gt;0</formula>
    </cfRule>
  </conditionalFormatting>
  <conditionalFormatting sqref="ZX134:ZY143">
    <cfRule type="notContainsBlanks" dxfId="696" priority="784">
      <formula>LEN(TRIM(ZX134))&gt;0</formula>
    </cfRule>
  </conditionalFormatting>
  <conditionalFormatting sqref="ZY353:ZY362">
    <cfRule type="notContainsBlanks" dxfId="695" priority="756">
      <formula>LEN(TRIM(ZY353))&gt;0</formula>
    </cfRule>
  </conditionalFormatting>
  <conditionalFormatting sqref="ZY367:ZY377 ZY381:ZY391 ZY395:ZY404">
    <cfRule type="notContainsBlanks" dxfId="694" priority="754">
      <formula>LEN(TRIM(ZY367))&gt;0</formula>
    </cfRule>
  </conditionalFormatting>
  <conditionalFormatting sqref="ZY409:ZY418">
    <cfRule type="notContainsBlanks" dxfId="693" priority="752">
      <formula>LEN(TRIM(ZY409))&gt;0</formula>
    </cfRule>
  </conditionalFormatting>
  <conditionalFormatting sqref="ZY423:ZY433">
    <cfRule type="notContainsBlanks" dxfId="692" priority="750">
      <formula>LEN(TRIM(ZY423))&gt;0</formula>
    </cfRule>
  </conditionalFormatting>
  <conditionalFormatting sqref="ZY437:ZY447">
    <cfRule type="notContainsBlanks" dxfId="691" priority="748">
      <formula>LEN(TRIM(ZY437))&gt;0</formula>
    </cfRule>
  </conditionalFormatting>
  <conditionalFormatting sqref="ZY451:ZY461">
    <cfRule type="notContainsBlanks" dxfId="690" priority="746">
      <formula>LEN(TRIM(ZY451))&gt;0</formula>
    </cfRule>
  </conditionalFormatting>
  <conditionalFormatting sqref="ZY465:ZY474">
    <cfRule type="notContainsBlanks" dxfId="689" priority="744">
      <formula>LEN(TRIM(ZY465))&gt;0</formula>
    </cfRule>
  </conditionalFormatting>
  <conditionalFormatting sqref="ZZ37 ZZ39">
    <cfRule type="notContainsBlanks" dxfId="688" priority="743">
      <formula>LEN(TRIM(ZZ37))&gt;0</formula>
    </cfRule>
  </conditionalFormatting>
  <conditionalFormatting sqref="ZZ38 ZZ40:ZZ41">
    <cfRule type="notContainsBlanks" dxfId="687" priority="798">
      <formula>LEN(TRIM(ZZ38))&gt;0</formula>
    </cfRule>
    <cfRule type="notContainsBlanks" dxfId="686" priority="797">
      <formula>LEN(TRIM(ZZ38))&gt;0</formula>
    </cfRule>
  </conditionalFormatting>
  <conditionalFormatting sqref="ZZ325:ZZ334">
    <cfRule type="notContainsBlanks" dxfId="685" priority="761">
      <formula>LEN(TRIM(ZZ325))&gt;0</formula>
    </cfRule>
  </conditionalFormatting>
  <conditionalFormatting sqref="ZZ339:ZZ348">
    <cfRule type="notContainsBlanks" dxfId="684" priority="758">
      <formula>LEN(TRIM(ZZ339))&gt;0</formula>
    </cfRule>
  </conditionalFormatting>
  <conditionalFormatting sqref="AAD49:AAD68">
    <cfRule type="notContainsBlanks" dxfId="683" priority="738">
      <formula>LEN(TRIM(AAD49))&gt;0</formula>
    </cfRule>
  </conditionalFormatting>
  <conditionalFormatting sqref="AAD70:AAD89">
    <cfRule type="notContainsBlanks" dxfId="682" priority="736">
      <formula>LEN(TRIM(AAD70))&gt;0</formula>
    </cfRule>
  </conditionalFormatting>
  <conditionalFormatting sqref="AAD91:AAD110">
    <cfRule type="notContainsBlanks" dxfId="681" priority="735">
      <formula>LEN(TRIM(AAD91))&gt;0</formula>
    </cfRule>
  </conditionalFormatting>
  <conditionalFormatting sqref="AAD112:AAD121">
    <cfRule type="notContainsBlanks" dxfId="680" priority="734">
      <formula>LEN(TRIM(AAD112))&gt;0</formula>
    </cfRule>
  </conditionalFormatting>
  <conditionalFormatting sqref="AAD123:AAD132">
    <cfRule type="notContainsBlanks" dxfId="679" priority="733">
      <formula>LEN(TRIM(AAD123))&gt;0</formula>
    </cfRule>
  </conditionalFormatting>
  <conditionalFormatting sqref="AAD134:AAD143">
    <cfRule type="notContainsBlanks" dxfId="678" priority="732">
      <formula>LEN(TRIM(AAD134))&gt;0</formula>
    </cfRule>
  </conditionalFormatting>
  <conditionalFormatting sqref="AAD197:AAD216">
    <cfRule type="notContainsBlanks" dxfId="677" priority="722">
      <formula>LEN(TRIM(AAD197))&gt;0</formula>
    </cfRule>
  </conditionalFormatting>
  <conditionalFormatting sqref="AAD221:AAD230">
    <cfRule type="notContainsBlanks" dxfId="676" priority="720">
      <formula>LEN(TRIM(AAD221))&gt;0</formula>
    </cfRule>
  </conditionalFormatting>
  <conditionalFormatting sqref="AAD235:AAD244">
    <cfRule type="notContainsBlanks" dxfId="675" priority="718">
      <formula>LEN(TRIM(AAD235))&gt;0</formula>
    </cfRule>
  </conditionalFormatting>
  <conditionalFormatting sqref="AAD249:AAD258">
    <cfRule type="notContainsBlanks" dxfId="674" priority="716">
      <formula>LEN(TRIM(AAD249))&gt;0</formula>
    </cfRule>
  </conditionalFormatting>
  <conditionalFormatting sqref="AAD263:AAD272">
    <cfRule type="notContainsBlanks" dxfId="673" priority="714">
      <formula>LEN(TRIM(AAD263))&gt;0</formula>
    </cfRule>
  </conditionalFormatting>
  <conditionalFormatting sqref="AAD277:AAD286">
    <cfRule type="notContainsBlanks" dxfId="672" priority="713">
      <formula>LEN(TRIM(AAD277))&gt;0</formula>
    </cfRule>
  </conditionalFormatting>
  <conditionalFormatting sqref="AAD300:AAD309">
    <cfRule type="notContainsBlanks" dxfId="671" priority="710">
      <formula>LEN(TRIM(AAD300))&gt;0</formula>
    </cfRule>
  </conditionalFormatting>
  <conditionalFormatting sqref="AAD311:AAD320">
    <cfRule type="notContainsBlanks" dxfId="670" priority="708">
      <formula>LEN(TRIM(AAD311))&gt;0</formula>
    </cfRule>
  </conditionalFormatting>
  <conditionalFormatting sqref="AAD325:AAD334">
    <cfRule type="notContainsBlanks" dxfId="669" priority="706">
      <formula>LEN(TRIM(AAD325))&gt;0</formula>
    </cfRule>
  </conditionalFormatting>
  <conditionalFormatting sqref="AAD339:AAD348">
    <cfRule type="notContainsBlanks" dxfId="668" priority="703">
      <formula>LEN(TRIM(AAD339))&gt;0</formula>
    </cfRule>
  </conditionalFormatting>
  <conditionalFormatting sqref="AAD353:AAD362">
    <cfRule type="notContainsBlanks" dxfId="667" priority="700">
      <formula>LEN(TRIM(AAD353))&gt;0</formula>
    </cfRule>
  </conditionalFormatting>
  <conditionalFormatting sqref="AAD367:AAD377 AAD381:AAD391 AAD395:AAD404">
    <cfRule type="notContainsBlanks" dxfId="666" priority="698">
      <formula>LEN(TRIM(AAD367))&gt;0</formula>
    </cfRule>
  </conditionalFormatting>
  <conditionalFormatting sqref="AAD409:AAD418">
    <cfRule type="notContainsBlanks" dxfId="665" priority="696">
      <formula>LEN(TRIM(AAD409))&gt;0</formula>
    </cfRule>
  </conditionalFormatting>
  <conditionalFormatting sqref="AAD423:AAD433">
    <cfRule type="notContainsBlanks" dxfId="664" priority="694">
      <formula>LEN(TRIM(AAD423))&gt;0</formula>
    </cfRule>
  </conditionalFormatting>
  <conditionalFormatting sqref="AAD437:AAD447">
    <cfRule type="notContainsBlanks" dxfId="663" priority="692">
      <formula>LEN(TRIM(AAD437))&gt;0</formula>
    </cfRule>
  </conditionalFormatting>
  <conditionalFormatting sqref="AAD451:AAD461">
    <cfRule type="notContainsBlanks" dxfId="662" priority="690">
      <formula>LEN(TRIM(AAD451))&gt;0</formula>
    </cfRule>
  </conditionalFormatting>
  <conditionalFormatting sqref="AAD465:AAD474">
    <cfRule type="notContainsBlanks" dxfId="661" priority="688">
      <formula>LEN(TRIM(AAD465))&gt;0</formula>
    </cfRule>
  </conditionalFormatting>
  <conditionalFormatting sqref="AAD148:AAE167">
    <cfRule type="notContainsBlanks" dxfId="660" priority="726">
      <formula>LEN(TRIM(AAD148))&gt;0</formula>
    </cfRule>
  </conditionalFormatting>
  <conditionalFormatting sqref="AAD172:AAE191">
    <cfRule type="notContainsBlanks" dxfId="659" priority="725">
      <formula>LEN(TRIM(AAD172))&gt;0</formula>
    </cfRule>
  </conditionalFormatting>
  <conditionalFormatting sqref="AAD6:AAJ6">
    <cfRule type="notContainsBlanks" dxfId="658" priority="685">
      <formula>LEN(TRIM(AAD6))&gt;0</formula>
    </cfRule>
    <cfRule type="notContainsText" dxfId="657" priority="724" operator="notContains" text="зазначте вид послуги...">
      <formula>ISERROR(SEARCH("зазначте вид послуги...",AAD6))</formula>
    </cfRule>
    <cfRule type="notContainsText" dxfId="656" priority="739" operator="notContains" text="зазначте вид послуги…">
      <formula>ISERROR(SEARCH("зазначте вид послуги…",AAD6))</formula>
    </cfRule>
  </conditionalFormatting>
  <conditionalFormatting sqref="AAE292:AAE294">
    <cfRule type="cellIs" dxfId="655" priority="711" operator="notEqual">
      <formula>0</formula>
    </cfRule>
  </conditionalFormatting>
  <conditionalFormatting sqref="AAF8:AAF11">
    <cfRule type="notContainsBlanks" dxfId="654" priority="723">
      <formula>LEN(TRIM(AAF8))&gt;0</formula>
    </cfRule>
  </conditionalFormatting>
  <conditionalFormatting sqref="AAF197:AAF216">
    <cfRule type="notContainsBlanks" dxfId="653" priority="721">
      <formula>LEN(TRIM(AAF197))&gt;0</formula>
    </cfRule>
  </conditionalFormatting>
  <conditionalFormatting sqref="AAF221:AAF230">
    <cfRule type="notContainsBlanks" dxfId="652" priority="719">
      <formula>LEN(TRIM(AAF221))&gt;0</formula>
    </cfRule>
  </conditionalFormatting>
  <conditionalFormatting sqref="AAF235:AAF244">
    <cfRule type="notContainsBlanks" dxfId="651" priority="717">
      <formula>LEN(TRIM(AAF235))&gt;0</formula>
    </cfRule>
  </conditionalFormatting>
  <conditionalFormatting sqref="AAF249:AAF258">
    <cfRule type="notContainsBlanks" dxfId="650" priority="715">
      <formula>LEN(TRIM(AAF249))&gt;0</formula>
    </cfRule>
  </conditionalFormatting>
  <conditionalFormatting sqref="AAF277:AAF286">
    <cfRule type="notContainsBlanks" dxfId="649" priority="712">
      <formula>LEN(TRIM(AAF277))&gt;0</formula>
    </cfRule>
  </conditionalFormatting>
  <conditionalFormatting sqref="AAF300:AAF309">
    <cfRule type="notContainsBlanks" dxfId="648" priority="709">
      <formula>LEN(TRIM(AAF300))&gt;0</formula>
    </cfRule>
  </conditionalFormatting>
  <conditionalFormatting sqref="AAF311:AAF320">
    <cfRule type="notContainsBlanks" dxfId="647" priority="707">
      <formula>LEN(TRIM(AAF311))&gt;0</formula>
    </cfRule>
  </conditionalFormatting>
  <conditionalFormatting sqref="AAF325:AAF334">
    <cfRule type="notContainsBlanks" dxfId="646" priority="705">
      <formula>LEN(TRIM(AAF325))&gt;0</formula>
    </cfRule>
  </conditionalFormatting>
  <conditionalFormatting sqref="AAF339:AAF348">
    <cfRule type="notContainsBlanks" dxfId="645" priority="702">
      <formula>LEN(TRIM(AAF339))&gt;0</formula>
    </cfRule>
  </conditionalFormatting>
  <conditionalFormatting sqref="AAF49:AAG68">
    <cfRule type="notContainsBlanks" dxfId="644" priority="737">
      <formula>LEN(TRIM(AAF49))&gt;0</formula>
    </cfRule>
  </conditionalFormatting>
  <conditionalFormatting sqref="AAF70:AAG89">
    <cfRule type="notContainsBlanks" dxfId="643" priority="731">
      <formula>LEN(TRIM(AAF70))&gt;0</formula>
    </cfRule>
  </conditionalFormatting>
  <conditionalFormatting sqref="AAF91:AAG110">
    <cfRule type="notContainsBlanks" dxfId="642" priority="730">
      <formula>LEN(TRIM(AAF91))&gt;0</formula>
    </cfRule>
  </conditionalFormatting>
  <conditionalFormatting sqref="AAF112:AAG121">
    <cfRule type="notContainsBlanks" dxfId="641" priority="729">
      <formula>LEN(TRIM(AAF112))&gt;0</formula>
    </cfRule>
  </conditionalFormatting>
  <conditionalFormatting sqref="AAF123:AAG132">
    <cfRule type="notContainsBlanks" dxfId="640" priority="728">
      <formula>LEN(TRIM(AAF123))&gt;0</formula>
    </cfRule>
  </conditionalFormatting>
  <conditionalFormatting sqref="AAF134:AAG143">
    <cfRule type="notContainsBlanks" dxfId="639" priority="727">
      <formula>LEN(TRIM(AAF134))&gt;0</formula>
    </cfRule>
  </conditionalFormatting>
  <conditionalFormatting sqref="AAG353:AAG362">
    <cfRule type="notContainsBlanks" dxfId="638" priority="699">
      <formula>LEN(TRIM(AAG353))&gt;0</formula>
    </cfRule>
  </conditionalFormatting>
  <conditionalFormatting sqref="AAG367:AAG377 AAG381:AAG391 AAG395:AAG404">
    <cfRule type="notContainsBlanks" dxfId="637" priority="697">
      <formula>LEN(TRIM(AAG367))&gt;0</formula>
    </cfRule>
  </conditionalFormatting>
  <conditionalFormatting sqref="AAG409:AAG418">
    <cfRule type="notContainsBlanks" dxfId="636" priority="695">
      <formula>LEN(TRIM(AAG409))&gt;0</formula>
    </cfRule>
  </conditionalFormatting>
  <conditionalFormatting sqref="AAG423:AAG433">
    <cfRule type="notContainsBlanks" dxfId="635" priority="693">
      <formula>LEN(TRIM(AAG423))&gt;0</formula>
    </cfRule>
  </conditionalFormatting>
  <conditionalFormatting sqref="AAG437:AAG447">
    <cfRule type="notContainsBlanks" dxfId="634" priority="691">
      <formula>LEN(TRIM(AAG437))&gt;0</formula>
    </cfRule>
  </conditionalFormatting>
  <conditionalFormatting sqref="AAG451:AAG461">
    <cfRule type="notContainsBlanks" dxfId="633" priority="689">
      <formula>LEN(TRIM(AAG451))&gt;0</formula>
    </cfRule>
  </conditionalFormatting>
  <conditionalFormatting sqref="AAG465:AAG474">
    <cfRule type="notContainsBlanks" dxfId="632" priority="687">
      <formula>LEN(TRIM(AAG465))&gt;0</formula>
    </cfRule>
  </conditionalFormatting>
  <conditionalFormatting sqref="AAH37 AAH39">
    <cfRule type="notContainsBlanks" dxfId="631" priority="686">
      <formula>LEN(TRIM(AAH37))&gt;0</formula>
    </cfRule>
  </conditionalFormatting>
  <conditionalFormatting sqref="AAH38 AAH40:AAH41">
    <cfRule type="notContainsBlanks" dxfId="630" priority="741">
      <formula>LEN(TRIM(AAH38))&gt;0</formula>
    </cfRule>
    <cfRule type="notContainsBlanks" dxfId="629" priority="740">
      <formula>LEN(TRIM(AAH38))&gt;0</formula>
    </cfRule>
  </conditionalFormatting>
  <conditionalFormatting sqref="AAH325:AAH334">
    <cfRule type="notContainsBlanks" dxfId="628" priority="704">
      <formula>LEN(TRIM(AAH325))&gt;0</formula>
    </cfRule>
  </conditionalFormatting>
  <conditionalFormatting sqref="AAH339:AAH348">
    <cfRule type="notContainsBlanks" dxfId="627" priority="701">
      <formula>LEN(TRIM(AAH339))&gt;0</formula>
    </cfRule>
  </conditionalFormatting>
  <conditionalFormatting sqref="AAL49:AAL68">
    <cfRule type="notContainsBlanks" dxfId="626" priority="681">
      <formula>LEN(TRIM(AAL49))&gt;0</formula>
    </cfRule>
  </conditionalFormatting>
  <conditionalFormatting sqref="AAL70:AAL89">
    <cfRule type="notContainsBlanks" dxfId="625" priority="679">
      <formula>LEN(TRIM(AAL70))&gt;0</formula>
    </cfRule>
  </conditionalFormatting>
  <conditionalFormatting sqref="AAL91:AAL110">
    <cfRule type="notContainsBlanks" dxfId="624" priority="678">
      <formula>LEN(TRIM(AAL91))&gt;0</formula>
    </cfRule>
  </conditionalFormatting>
  <conditionalFormatting sqref="AAL112:AAL121">
    <cfRule type="notContainsBlanks" dxfId="623" priority="677">
      <formula>LEN(TRIM(AAL112))&gt;0</formula>
    </cfRule>
  </conditionalFormatting>
  <conditionalFormatting sqref="AAL123:AAL132">
    <cfRule type="notContainsBlanks" dxfId="622" priority="676">
      <formula>LEN(TRIM(AAL123))&gt;0</formula>
    </cfRule>
  </conditionalFormatting>
  <conditionalFormatting sqref="AAL134:AAL143">
    <cfRule type="notContainsBlanks" dxfId="621" priority="675">
      <formula>LEN(TRIM(AAL134))&gt;0</formula>
    </cfRule>
  </conditionalFormatting>
  <conditionalFormatting sqref="AAL197:AAL216">
    <cfRule type="notContainsBlanks" dxfId="620" priority="665">
      <formula>LEN(TRIM(AAL197))&gt;0</formula>
    </cfRule>
  </conditionalFormatting>
  <conditionalFormatting sqref="AAL221:AAL230">
    <cfRule type="notContainsBlanks" dxfId="619" priority="663">
      <formula>LEN(TRIM(AAL221))&gt;0</formula>
    </cfRule>
  </conditionalFormatting>
  <conditionalFormatting sqref="AAL235:AAL244">
    <cfRule type="notContainsBlanks" dxfId="618" priority="661">
      <formula>LEN(TRIM(AAL235))&gt;0</formula>
    </cfRule>
  </conditionalFormatting>
  <conditionalFormatting sqref="AAL249:AAL258">
    <cfRule type="notContainsBlanks" dxfId="617" priority="659">
      <formula>LEN(TRIM(AAL249))&gt;0</formula>
    </cfRule>
  </conditionalFormatting>
  <conditionalFormatting sqref="AAL263:AAL272">
    <cfRule type="notContainsBlanks" dxfId="616" priority="657">
      <formula>LEN(TRIM(AAL263))&gt;0</formula>
    </cfRule>
  </conditionalFormatting>
  <conditionalFormatting sqref="AAL277:AAL286">
    <cfRule type="notContainsBlanks" dxfId="615" priority="656">
      <formula>LEN(TRIM(AAL277))&gt;0</formula>
    </cfRule>
  </conditionalFormatting>
  <conditionalFormatting sqref="AAL300:AAL309">
    <cfRule type="notContainsBlanks" dxfId="614" priority="653">
      <formula>LEN(TRIM(AAL300))&gt;0</formula>
    </cfRule>
  </conditionalFormatting>
  <conditionalFormatting sqref="AAL311:AAL320">
    <cfRule type="notContainsBlanks" dxfId="613" priority="651">
      <formula>LEN(TRIM(AAL311))&gt;0</formula>
    </cfRule>
  </conditionalFormatting>
  <conditionalFormatting sqref="AAL325:AAL334">
    <cfRule type="notContainsBlanks" dxfId="612" priority="649">
      <formula>LEN(TRIM(AAL325))&gt;0</formula>
    </cfRule>
  </conditionalFormatting>
  <conditionalFormatting sqref="AAL339:AAL348">
    <cfRule type="notContainsBlanks" dxfId="611" priority="646">
      <formula>LEN(TRIM(AAL339))&gt;0</formula>
    </cfRule>
  </conditionalFormatting>
  <conditionalFormatting sqref="AAL353:AAL362">
    <cfRule type="notContainsBlanks" dxfId="610" priority="643">
      <formula>LEN(TRIM(AAL353))&gt;0</formula>
    </cfRule>
  </conditionalFormatting>
  <conditionalFormatting sqref="AAL367:AAL377 AAL381:AAL391 AAL395:AAL404">
    <cfRule type="notContainsBlanks" dxfId="609" priority="641">
      <formula>LEN(TRIM(AAL367))&gt;0</formula>
    </cfRule>
  </conditionalFormatting>
  <conditionalFormatting sqref="AAL409:AAL418">
    <cfRule type="notContainsBlanks" dxfId="608" priority="639">
      <formula>LEN(TRIM(AAL409))&gt;0</formula>
    </cfRule>
  </conditionalFormatting>
  <conditionalFormatting sqref="AAL423:AAL433">
    <cfRule type="notContainsBlanks" dxfId="607" priority="637">
      <formula>LEN(TRIM(AAL423))&gt;0</formula>
    </cfRule>
  </conditionalFormatting>
  <conditionalFormatting sqref="AAL437:AAL447">
    <cfRule type="notContainsBlanks" dxfId="606" priority="635">
      <formula>LEN(TRIM(AAL437))&gt;0</formula>
    </cfRule>
  </conditionalFormatting>
  <conditionalFormatting sqref="AAL451:AAL461">
    <cfRule type="notContainsBlanks" dxfId="605" priority="633">
      <formula>LEN(TRIM(AAL451))&gt;0</formula>
    </cfRule>
  </conditionalFormatting>
  <conditionalFormatting sqref="AAL465:AAL474">
    <cfRule type="notContainsBlanks" dxfId="604" priority="631">
      <formula>LEN(TRIM(AAL465))&gt;0</formula>
    </cfRule>
  </conditionalFormatting>
  <conditionalFormatting sqref="AAL148:AAM167">
    <cfRule type="notContainsBlanks" dxfId="603" priority="669">
      <formula>LEN(TRIM(AAL148))&gt;0</formula>
    </cfRule>
  </conditionalFormatting>
  <conditionalFormatting sqref="AAL172:AAM191">
    <cfRule type="notContainsBlanks" dxfId="602" priority="668">
      <formula>LEN(TRIM(AAL172))&gt;0</formula>
    </cfRule>
  </conditionalFormatting>
  <conditionalFormatting sqref="AAL6:AAR6">
    <cfRule type="notContainsText" dxfId="601" priority="682" operator="notContains" text="зазначте вид послуги…">
      <formula>ISERROR(SEARCH("зазначте вид послуги…",AAL6))</formula>
    </cfRule>
    <cfRule type="notContainsBlanks" dxfId="600" priority="628">
      <formula>LEN(TRIM(AAL6))&gt;0</formula>
    </cfRule>
    <cfRule type="notContainsText" dxfId="599" priority="667" operator="notContains" text="зазначте вид послуги...">
      <formula>ISERROR(SEARCH("зазначте вид послуги...",AAL6))</formula>
    </cfRule>
  </conditionalFormatting>
  <conditionalFormatting sqref="AAM292:AAM294">
    <cfRule type="cellIs" dxfId="598" priority="654" operator="notEqual">
      <formula>0</formula>
    </cfRule>
  </conditionalFormatting>
  <conditionalFormatting sqref="AAN8:AAN11">
    <cfRule type="notContainsBlanks" dxfId="597" priority="666">
      <formula>LEN(TRIM(AAN8))&gt;0</formula>
    </cfRule>
  </conditionalFormatting>
  <conditionalFormatting sqref="AAN197:AAN216">
    <cfRule type="notContainsBlanks" dxfId="596" priority="664">
      <formula>LEN(TRIM(AAN197))&gt;0</formula>
    </cfRule>
  </conditionalFormatting>
  <conditionalFormatting sqref="AAN221:AAN230">
    <cfRule type="notContainsBlanks" dxfId="595" priority="662">
      <formula>LEN(TRIM(AAN221))&gt;0</formula>
    </cfRule>
  </conditionalFormatting>
  <conditionalFormatting sqref="AAN235:AAN244">
    <cfRule type="notContainsBlanks" dxfId="594" priority="660">
      <formula>LEN(TRIM(AAN235))&gt;0</formula>
    </cfRule>
  </conditionalFormatting>
  <conditionalFormatting sqref="AAN249:AAN258">
    <cfRule type="notContainsBlanks" dxfId="593" priority="658">
      <formula>LEN(TRIM(AAN249))&gt;0</formula>
    </cfRule>
  </conditionalFormatting>
  <conditionalFormatting sqref="AAN277:AAN286">
    <cfRule type="notContainsBlanks" dxfId="592" priority="655">
      <formula>LEN(TRIM(AAN277))&gt;0</formula>
    </cfRule>
  </conditionalFormatting>
  <conditionalFormatting sqref="AAN300:AAN309">
    <cfRule type="notContainsBlanks" dxfId="591" priority="652">
      <formula>LEN(TRIM(AAN300))&gt;0</formula>
    </cfRule>
  </conditionalFormatting>
  <conditionalFormatting sqref="AAN311:AAN320">
    <cfRule type="notContainsBlanks" dxfId="590" priority="650">
      <formula>LEN(TRIM(AAN311))&gt;0</formula>
    </cfRule>
  </conditionalFormatting>
  <conditionalFormatting sqref="AAN325:AAN334">
    <cfRule type="notContainsBlanks" dxfId="589" priority="648">
      <formula>LEN(TRIM(AAN325))&gt;0</formula>
    </cfRule>
  </conditionalFormatting>
  <conditionalFormatting sqref="AAN339:AAN348">
    <cfRule type="notContainsBlanks" dxfId="588" priority="645">
      <formula>LEN(TRIM(AAN339))&gt;0</formula>
    </cfRule>
  </conditionalFormatting>
  <conditionalFormatting sqref="AAN49:AAO68">
    <cfRule type="notContainsBlanks" dxfId="587" priority="680">
      <formula>LEN(TRIM(AAN49))&gt;0</formula>
    </cfRule>
  </conditionalFormatting>
  <conditionalFormatting sqref="AAN70:AAO89">
    <cfRule type="notContainsBlanks" dxfId="586" priority="674">
      <formula>LEN(TRIM(AAN70))&gt;0</formula>
    </cfRule>
  </conditionalFormatting>
  <conditionalFormatting sqref="AAN91:AAO110">
    <cfRule type="notContainsBlanks" dxfId="585" priority="673">
      <formula>LEN(TRIM(AAN91))&gt;0</formula>
    </cfRule>
  </conditionalFormatting>
  <conditionalFormatting sqref="AAN112:AAO121">
    <cfRule type="notContainsBlanks" dxfId="584" priority="672">
      <formula>LEN(TRIM(AAN112))&gt;0</formula>
    </cfRule>
  </conditionalFormatting>
  <conditionalFormatting sqref="AAN123:AAO132">
    <cfRule type="notContainsBlanks" dxfId="583" priority="671">
      <formula>LEN(TRIM(AAN123))&gt;0</formula>
    </cfRule>
  </conditionalFormatting>
  <conditionalFormatting sqref="AAN134:AAO143">
    <cfRule type="notContainsBlanks" dxfId="582" priority="670">
      <formula>LEN(TRIM(AAN134))&gt;0</formula>
    </cfRule>
  </conditionalFormatting>
  <conditionalFormatting sqref="AAO353:AAO362">
    <cfRule type="notContainsBlanks" dxfId="581" priority="642">
      <formula>LEN(TRIM(AAO353))&gt;0</formula>
    </cfRule>
  </conditionalFormatting>
  <conditionalFormatting sqref="AAO367:AAO377 AAO381:AAO391 AAO395:AAO404">
    <cfRule type="notContainsBlanks" dxfId="580" priority="640">
      <formula>LEN(TRIM(AAO367))&gt;0</formula>
    </cfRule>
  </conditionalFormatting>
  <conditionalFormatting sqref="AAO409:AAO418">
    <cfRule type="notContainsBlanks" dxfId="579" priority="638">
      <formula>LEN(TRIM(AAO409))&gt;0</formula>
    </cfRule>
  </conditionalFormatting>
  <conditionalFormatting sqref="AAO423:AAO433">
    <cfRule type="notContainsBlanks" dxfId="578" priority="636">
      <formula>LEN(TRIM(AAO423))&gt;0</formula>
    </cfRule>
  </conditionalFormatting>
  <conditionalFormatting sqref="AAO437:AAO447">
    <cfRule type="notContainsBlanks" dxfId="577" priority="634">
      <formula>LEN(TRIM(AAO437))&gt;0</formula>
    </cfRule>
  </conditionalFormatting>
  <conditionalFormatting sqref="AAO451:AAO461">
    <cfRule type="notContainsBlanks" dxfId="576" priority="632">
      <formula>LEN(TRIM(AAO451))&gt;0</formula>
    </cfRule>
  </conditionalFormatting>
  <conditionalFormatting sqref="AAO465:AAO474">
    <cfRule type="notContainsBlanks" dxfId="575" priority="630">
      <formula>LEN(TRIM(AAO465))&gt;0</formula>
    </cfRule>
  </conditionalFormatting>
  <conditionalFormatting sqref="AAP37 AAP39">
    <cfRule type="notContainsBlanks" dxfId="574" priority="629">
      <formula>LEN(TRIM(AAP37))&gt;0</formula>
    </cfRule>
  </conditionalFormatting>
  <conditionalFormatting sqref="AAP38 AAP40:AAP41">
    <cfRule type="notContainsBlanks" dxfId="573" priority="684">
      <formula>LEN(TRIM(AAP38))&gt;0</formula>
    </cfRule>
    <cfRule type="notContainsBlanks" dxfId="572" priority="683">
      <formula>LEN(TRIM(AAP38))&gt;0</formula>
    </cfRule>
  </conditionalFormatting>
  <conditionalFormatting sqref="AAP325:AAP334">
    <cfRule type="notContainsBlanks" dxfId="571" priority="647">
      <formula>LEN(TRIM(AAP325))&gt;0</formula>
    </cfRule>
  </conditionalFormatting>
  <conditionalFormatting sqref="AAP339:AAP348">
    <cfRule type="notContainsBlanks" dxfId="570" priority="644">
      <formula>LEN(TRIM(AAP339))&gt;0</formula>
    </cfRule>
  </conditionalFormatting>
  <conditionalFormatting sqref="AAT49:AAT68">
    <cfRule type="notContainsBlanks" dxfId="569" priority="624">
      <formula>LEN(TRIM(AAT49))&gt;0</formula>
    </cfRule>
  </conditionalFormatting>
  <conditionalFormatting sqref="AAT70:AAT89">
    <cfRule type="notContainsBlanks" dxfId="568" priority="622">
      <formula>LEN(TRIM(AAT70))&gt;0</formula>
    </cfRule>
  </conditionalFormatting>
  <conditionalFormatting sqref="AAT91:AAT110">
    <cfRule type="notContainsBlanks" dxfId="567" priority="621">
      <formula>LEN(TRIM(AAT91))&gt;0</formula>
    </cfRule>
  </conditionalFormatting>
  <conditionalFormatting sqref="AAT112:AAT121">
    <cfRule type="notContainsBlanks" dxfId="566" priority="620">
      <formula>LEN(TRIM(AAT112))&gt;0</formula>
    </cfRule>
  </conditionalFormatting>
  <conditionalFormatting sqref="AAT123:AAT132">
    <cfRule type="notContainsBlanks" dxfId="565" priority="619">
      <formula>LEN(TRIM(AAT123))&gt;0</formula>
    </cfRule>
  </conditionalFormatting>
  <conditionalFormatting sqref="AAT134:AAT143">
    <cfRule type="notContainsBlanks" dxfId="564" priority="618">
      <formula>LEN(TRIM(AAT134))&gt;0</formula>
    </cfRule>
  </conditionalFormatting>
  <conditionalFormatting sqref="AAT197:AAT216">
    <cfRule type="notContainsBlanks" dxfId="563" priority="608">
      <formula>LEN(TRIM(AAT197))&gt;0</formula>
    </cfRule>
  </conditionalFormatting>
  <conditionalFormatting sqref="AAT221:AAT230">
    <cfRule type="notContainsBlanks" dxfId="562" priority="606">
      <formula>LEN(TRIM(AAT221))&gt;0</formula>
    </cfRule>
  </conditionalFormatting>
  <conditionalFormatting sqref="AAT235:AAT244">
    <cfRule type="notContainsBlanks" dxfId="561" priority="604">
      <formula>LEN(TRIM(AAT235))&gt;0</formula>
    </cfRule>
  </conditionalFormatting>
  <conditionalFormatting sqref="AAT249:AAT258">
    <cfRule type="notContainsBlanks" dxfId="560" priority="602">
      <formula>LEN(TRIM(AAT249))&gt;0</formula>
    </cfRule>
  </conditionalFormatting>
  <conditionalFormatting sqref="AAT263:AAT272">
    <cfRule type="notContainsBlanks" dxfId="559" priority="600">
      <formula>LEN(TRIM(AAT263))&gt;0</formula>
    </cfRule>
  </conditionalFormatting>
  <conditionalFormatting sqref="AAT277:AAT286">
    <cfRule type="notContainsBlanks" dxfId="558" priority="599">
      <formula>LEN(TRIM(AAT277))&gt;0</formula>
    </cfRule>
  </conditionalFormatting>
  <conditionalFormatting sqref="AAT300:AAT309">
    <cfRule type="notContainsBlanks" dxfId="557" priority="596">
      <formula>LEN(TRIM(AAT300))&gt;0</formula>
    </cfRule>
  </conditionalFormatting>
  <conditionalFormatting sqref="AAT311:AAT320">
    <cfRule type="notContainsBlanks" dxfId="556" priority="594">
      <formula>LEN(TRIM(AAT311))&gt;0</formula>
    </cfRule>
  </conditionalFormatting>
  <conditionalFormatting sqref="AAT325:AAT334">
    <cfRule type="notContainsBlanks" dxfId="555" priority="592">
      <formula>LEN(TRIM(AAT325))&gt;0</formula>
    </cfRule>
  </conditionalFormatting>
  <conditionalFormatting sqref="AAT339:AAT348">
    <cfRule type="notContainsBlanks" dxfId="554" priority="589">
      <formula>LEN(TRIM(AAT339))&gt;0</formula>
    </cfRule>
  </conditionalFormatting>
  <conditionalFormatting sqref="AAT353:AAT362">
    <cfRule type="notContainsBlanks" dxfId="553" priority="586">
      <formula>LEN(TRIM(AAT353))&gt;0</formula>
    </cfRule>
  </conditionalFormatting>
  <conditionalFormatting sqref="AAT367:AAT377 AAT381:AAT391 AAT395:AAT404">
    <cfRule type="notContainsBlanks" dxfId="552" priority="584">
      <formula>LEN(TRIM(AAT367))&gt;0</formula>
    </cfRule>
  </conditionalFormatting>
  <conditionalFormatting sqref="AAT409:AAT418">
    <cfRule type="notContainsBlanks" dxfId="551" priority="582">
      <formula>LEN(TRIM(AAT409))&gt;0</formula>
    </cfRule>
  </conditionalFormatting>
  <conditionalFormatting sqref="AAT423:AAT433">
    <cfRule type="notContainsBlanks" dxfId="550" priority="580">
      <formula>LEN(TRIM(AAT423))&gt;0</formula>
    </cfRule>
  </conditionalFormatting>
  <conditionalFormatting sqref="AAT437:AAT447">
    <cfRule type="notContainsBlanks" dxfId="549" priority="578">
      <formula>LEN(TRIM(AAT437))&gt;0</formula>
    </cfRule>
  </conditionalFormatting>
  <conditionalFormatting sqref="AAT451:AAT461">
    <cfRule type="notContainsBlanks" dxfId="548" priority="576">
      <formula>LEN(TRIM(AAT451))&gt;0</formula>
    </cfRule>
  </conditionalFormatting>
  <conditionalFormatting sqref="AAT465:AAT474">
    <cfRule type="notContainsBlanks" dxfId="547" priority="574">
      <formula>LEN(TRIM(AAT465))&gt;0</formula>
    </cfRule>
  </conditionalFormatting>
  <conditionalFormatting sqref="AAT148:AAU167">
    <cfRule type="notContainsBlanks" dxfId="546" priority="612">
      <formula>LEN(TRIM(AAT148))&gt;0</formula>
    </cfRule>
  </conditionalFormatting>
  <conditionalFormatting sqref="AAT172:AAU191">
    <cfRule type="notContainsBlanks" dxfId="545" priority="611">
      <formula>LEN(TRIM(AAT172))&gt;0</formula>
    </cfRule>
  </conditionalFormatting>
  <conditionalFormatting sqref="AAT6:AAZ6">
    <cfRule type="notContainsText" dxfId="544" priority="610" operator="notContains" text="зазначте вид послуги...">
      <formula>ISERROR(SEARCH("зазначте вид послуги...",AAT6))</formula>
    </cfRule>
    <cfRule type="notContainsBlanks" dxfId="543" priority="571">
      <formula>LEN(TRIM(AAT6))&gt;0</formula>
    </cfRule>
    <cfRule type="notContainsText" dxfId="542" priority="625" operator="notContains" text="зазначте вид послуги…">
      <formula>ISERROR(SEARCH("зазначте вид послуги…",AAT6))</formula>
    </cfRule>
  </conditionalFormatting>
  <conditionalFormatting sqref="AAU292:AAU294">
    <cfRule type="cellIs" dxfId="541" priority="597" operator="notEqual">
      <formula>0</formula>
    </cfRule>
  </conditionalFormatting>
  <conditionalFormatting sqref="AAV8:AAV11">
    <cfRule type="notContainsBlanks" dxfId="540" priority="609">
      <formula>LEN(TRIM(AAV8))&gt;0</formula>
    </cfRule>
  </conditionalFormatting>
  <conditionalFormatting sqref="AAV197:AAV216">
    <cfRule type="notContainsBlanks" dxfId="539" priority="607">
      <formula>LEN(TRIM(AAV197))&gt;0</formula>
    </cfRule>
  </conditionalFormatting>
  <conditionalFormatting sqref="AAV221:AAV230">
    <cfRule type="notContainsBlanks" dxfId="538" priority="605">
      <formula>LEN(TRIM(AAV221))&gt;0</formula>
    </cfRule>
  </conditionalFormatting>
  <conditionalFormatting sqref="AAV235:AAV244">
    <cfRule type="notContainsBlanks" dxfId="537" priority="603">
      <formula>LEN(TRIM(AAV235))&gt;0</formula>
    </cfRule>
  </conditionalFormatting>
  <conditionalFormatting sqref="AAV249:AAV258">
    <cfRule type="notContainsBlanks" dxfId="536" priority="601">
      <formula>LEN(TRIM(AAV249))&gt;0</formula>
    </cfRule>
  </conditionalFormatting>
  <conditionalFormatting sqref="AAV277:AAV286">
    <cfRule type="notContainsBlanks" dxfId="535" priority="598">
      <formula>LEN(TRIM(AAV277))&gt;0</formula>
    </cfRule>
  </conditionalFormatting>
  <conditionalFormatting sqref="AAV300:AAV309">
    <cfRule type="notContainsBlanks" dxfId="534" priority="595">
      <formula>LEN(TRIM(AAV300))&gt;0</formula>
    </cfRule>
  </conditionalFormatting>
  <conditionalFormatting sqref="AAV311:AAV320">
    <cfRule type="notContainsBlanks" dxfId="533" priority="593">
      <formula>LEN(TRIM(AAV311))&gt;0</formula>
    </cfRule>
  </conditionalFormatting>
  <conditionalFormatting sqref="AAV325:AAV334">
    <cfRule type="notContainsBlanks" dxfId="532" priority="591">
      <formula>LEN(TRIM(AAV325))&gt;0</formula>
    </cfRule>
  </conditionalFormatting>
  <conditionalFormatting sqref="AAV339:AAV348">
    <cfRule type="notContainsBlanks" dxfId="531" priority="588">
      <formula>LEN(TRIM(AAV339))&gt;0</formula>
    </cfRule>
  </conditionalFormatting>
  <conditionalFormatting sqref="AAV49:AAW68">
    <cfRule type="notContainsBlanks" dxfId="530" priority="623">
      <formula>LEN(TRIM(AAV49))&gt;0</formula>
    </cfRule>
  </conditionalFormatting>
  <conditionalFormatting sqref="AAV70:AAW89">
    <cfRule type="notContainsBlanks" dxfId="529" priority="617">
      <formula>LEN(TRIM(AAV70))&gt;0</formula>
    </cfRule>
  </conditionalFormatting>
  <conditionalFormatting sqref="AAV91:AAW110">
    <cfRule type="notContainsBlanks" dxfId="528" priority="616">
      <formula>LEN(TRIM(AAV91))&gt;0</formula>
    </cfRule>
  </conditionalFormatting>
  <conditionalFormatting sqref="AAV112:AAW121">
    <cfRule type="notContainsBlanks" dxfId="527" priority="615">
      <formula>LEN(TRIM(AAV112))&gt;0</formula>
    </cfRule>
  </conditionalFormatting>
  <conditionalFormatting sqref="AAV123:AAW132">
    <cfRule type="notContainsBlanks" dxfId="526" priority="614">
      <formula>LEN(TRIM(AAV123))&gt;0</formula>
    </cfRule>
  </conditionalFormatting>
  <conditionalFormatting sqref="AAV134:AAW143">
    <cfRule type="notContainsBlanks" dxfId="525" priority="613">
      <formula>LEN(TRIM(AAV134))&gt;0</formula>
    </cfRule>
  </conditionalFormatting>
  <conditionalFormatting sqref="AAW353:AAW362">
    <cfRule type="notContainsBlanks" dxfId="524" priority="585">
      <formula>LEN(TRIM(AAW353))&gt;0</formula>
    </cfRule>
  </conditionalFormatting>
  <conditionalFormatting sqref="AAW367:AAW377 AAW381:AAW391 AAW395:AAW404">
    <cfRule type="notContainsBlanks" dxfId="523" priority="583">
      <formula>LEN(TRIM(AAW367))&gt;0</formula>
    </cfRule>
  </conditionalFormatting>
  <conditionalFormatting sqref="AAW409:AAW418">
    <cfRule type="notContainsBlanks" dxfId="522" priority="581">
      <formula>LEN(TRIM(AAW409))&gt;0</formula>
    </cfRule>
  </conditionalFormatting>
  <conditionalFormatting sqref="AAW423:AAW433">
    <cfRule type="notContainsBlanks" dxfId="521" priority="579">
      <formula>LEN(TRIM(AAW423))&gt;0</formula>
    </cfRule>
  </conditionalFormatting>
  <conditionalFormatting sqref="AAW437:AAW447">
    <cfRule type="notContainsBlanks" dxfId="520" priority="577">
      <formula>LEN(TRIM(AAW437))&gt;0</formula>
    </cfRule>
  </conditionalFormatting>
  <conditionalFormatting sqref="AAW451:AAW461">
    <cfRule type="notContainsBlanks" dxfId="519" priority="575">
      <formula>LEN(TRIM(AAW451))&gt;0</formula>
    </cfRule>
  </conditionalFormatting>
  <conditionalFormatting sqref="AAW465:AAW474">
    <cfRule type="notContainsBlanks" dxfId="518" priority="573">
      <formula>LEN(TRIM(AAW465))&gt;0</formula>
    </cfRule>
  </conditionalFormatting>
  <conditionalFormatting sqref="AAX37 AAX39">
    <cfRule type="notContainsBlanks" dxfId="517" priority="572">
      <formula>LEN(TRIM(AAX37))&gt;0</formula>
    </cfRule>
  </conditionalFormatting>
  <conditionalFormatting sqref="AAX38 AAX40:AAX41">
    <cfRule type="notContainsBlanks" dxfId="516" priority="627">
      <formula>LEN(TRIM(AAX38))&gt;0</formula>
    </cfRule>
    <cfRule type="notContainsBlanks" dxfId="515" priority="626">
      <formula>LEN(TRIM(AAX38))&gt;0</formula>
    </cfRule>
  </conditionalFormatting>
  <conditionalFormatting sqref="AAX325:AAX334">
    <cfRule type="notContainsBlanks" dxfId="514" priority="590">
      <formula>LEN(TRIM(AAX325))&gt;0</formula>
    </cfRule>
  </conditionalFormatting>
  <conditionalFormatting sqref="AAX339:AAX348">
    <cfRule type="notContainsBlanks" dxfId="513" priority="587">
      <formula>LEN(TRIM(AAX339))&gt;0</formula>
    </cfRule>
  </conditionalFormatting>
  <conditionalFormatting sqref="ABB49:ABB68">
    <cfRule type="notContainsBlanks" dxfId="512" priority="567">
      <formula>LEN(TRIM(ABB49))&gt;0</formula>
    </cfRule>
  </conditionalFormatting>
  <conditionalFormatting sqref="ABB70:ABB89">
    <cfRule type="notContainsBlanks" dxfId="511" priority="565">
      <formula>LEN(TRIM(ABB70))&gt;0</formula>
    </cfRule>
  </conditionalFormatting>
  <conditionalFormatting sqref="ABB91:ABB110">
    <cfRule type="notContainsBlanks" dxfId="510" priority="564">
      <formula>LEN(TRIM(ABB91))&gt;0</formula>
    </cfRule>
  </conditionalFormatting>
  <conditionalFormatting sqref="ABB112:ABB121">
    <cfRule type="notContainsBlanks" dxfId="509" priority="563">
      <formula>LEN(TRIM(ABB112))&gt;0</formula>
    </cfRule>
  </conditionalFormatting>
  <conditionalFormatting sqref="ABB123:ABB132">
    <cfRule type="notContainsBlanks" dxfId="508" priority="562">
      <formula>LEN(TRIM(ABB123))&gt;0</formula>
    </cfRule>
  </conditionalFormatting>
  <conditionalFormatting sqref="ABB134:ABB143">
    <cfRule type="notContainsBlanks" dxfId="507" priority="561">
      <formula>LEN(TRIM(ABB134))&gt;0</formula>
    </cfRule>
  </conditionalFormatting>
  <conditionalFormatting sqref="ABB197:ABB216">
    <cfRule type="notContainsBlanks" dxfId="506" priority="551">
      <formula>LEN(TRIM(ABB197))&gt;0</formula>
    </cfRule>
  </conditionalFormatting>
  <conditionalFormatting sqref="ABB221:ABB230">
    <cfRule type="notContainsBlanks" dxfId="505" priority="549">
      <formula>LEN(TRIM(ABB221))&gt;0</formula>
    </cfRule>
  </conditionalFormatting>
  <conditionalFormatting sqref="ABB235:ABB244">
    <cfRule type="notContainsBlanks" dxfId="504" priority="547">
      <formula>LEN(TRIM(ABB235))&gt;0</formula>
    </cfRule>
  </conditionalFormatting>
  <conditionalFormatting sqref="ABB249:ABB258">
    <cfRule type="notContainsBlanks" dxfId="503" priority="545">
      <formula>LEN(TRIM(ABB249))&gt;0</formula>
    </cfRule>
  </conditionalFormatting>
  <conditionalFormatting sqref="ABB263:ABB272">
    <cfRule type="notContainsBlanks" dxfId="502" priority="543">
      <formula>LEN(TRIM(ABB263))&gt;0</formula>
    </cfRule>
  </conditionalFormatting>
  <conditionalFormatting sqref="ABB277:ABB286">
    <cfRule type="notContainsBlanks" dxfId="501" priority="542">
      <formula>LEN(TRIM(ABB277))&gt;0</formula>
    </cfRule>
  </conditionalFormatting>
  <conditionalFormatting sqref="ABB300:ABB309">
    <cfRule type="notContainsBlanks" dxfId="500" priority="539">
      <formula>LEN(TRIM(ABB300))&gt;0</formula>
    </cfRule>
  </conditionalFormatting>
  <conditionalFormatting sqref="ABB311:ABB320">
    <cfRule type="notContainsBlanks" dxfId="499" priority="537">
      <formula>LEN(TRIM(ABB311))&gt;0</formula>
    </cfRule>
  </conditionalFormatting>
  <conditionalFormatting sqref="ABB325:ABB334">
    <cfRule type="notContainsBlanks" dxfId="498" priority="535">
      <formula>LEN(TRIM(ABB325))&gt;0</formula>
    </cfRule>
  </conditionalFormatting>
  <conditionalFormatting sqref="ABB339:ABB348">
    <cfRule type="notContainsBlanks" dxfId="497" priority="532">
      <formula>LEN(TRIM(ABB339))&gt;0</formula>
    </cfRule>
  </conditionalFormatting>
  <conditionalFormatting sqref="ABB353:ABB362">
    <cfRule type="notContainsBlanks" dxfId="496" priority="529">
      <formula>LEN(TRIM(ABB353))&gt;0</formula>
    </cfRule>
  </conditionalFormatting>
  <conditionalFormatting sqref="ABB367:ABB377 ABB381:ABB391 ABB395:ABB404">
    <cfRule type="notContainsBlanks" dxfId="495" priority="527">
      <formula>LEN(TRIM(ABB367))&gt;0</formula>
    </cfRule>
  </conditionalFormatting>
  <conditionalFormatting sqref="ABB409:ABB418">
    <cfRule type="notContainsBlanks" dxfId="494" priority="525">
      <formula>LEN(TRIM(ABB409))&gt;0</formula>
    </cfRule>
  </conditionalFormatting>
  <conditionalFormatting sqref="ABB423:ABB433">
    <cfRule type="notContainsBlanks" dxfId="493" priority="523">
      <formula>LEN(TRIM(ABB423))&gt;0</formula>
    </cfRule>
  </conditionalFormatting>
  <conditionalFormatting sqref="ABB437:ABB447">
    <cfRule type="notContainsBlanks" dxfId="492" priority="521">
      <formula>LEN(TRIM(ABB437))&gt;0</formula>
    </cfRule>
  </conditionalFormatting>
  <conditionalFormatting sqref="ABB451:ABB461">
    <cfRule type="notContainsBlanks" dxfId="491" priority="519">
      <formula>LEN(TRIM(ABB451))&gt;0</formula>
    </cfRule>
  </conditionalFormatting>
  <conditionalFormatting sqref="ABB465:ABB474">
    <cfRule type="notContainsBlanks" dxfId="490" priority="517">
      <formula>LEN(TRIM(ABB465))&gt;0</formula>
    </cfRule>
  </conditionalFormatting>
  <conditionalFormatting sqref="ABB148:ABC167">
    <cfRule type="notContainsBlanks" dxfId="489" priority="555">
      <formula>LEN(TRIM(ABB148))&gt;0</formula>
    </cfRule>
  </conditionalFormatting>
  <conditionalFormatting sqref="ABB172:ABC191">
    <cfRule type="notContainsBlanks" dxfId="488" priority="554">
      <formula>LEN(TRIM(ABB172))&gt;0</formula>
    </cfRule>
  </conditionalFormatting>
  <conditionalFormatting sqref="ABB6:ABH6">
    <cfRule type="notContainsText" dxfId="487" priority="553" operator="notContains" text="зазначте вид послуги...">
      <formula>ISERROR(SEARCH("зазначте вид послуги...",ABB6))</formula>
    </cfRule>
    <cfRule type="notContainsText" dxfId="486" priority="568" operator="notContains" text="зазначте вид послуги…">
      <formula>ISERROR(SEARCH("зазначте вид послуги…",ABB6))</formula>
    </cfRule>
    <cfRule type="notContainsBlanks" dxfId="485" priority="514">
      <formula>LEN(TRIM(ABB6))&gt;0</formula>
    </cfRule>
  </conditionalFormatting>
  <conditionalFormatting sqref="ABC292:ABC294">
    <cfRule type="cellIs" dxfId="484" priority="540" operator="notEqual">
      <formula>0</formula>
    </cfRule>
  </conditionalFormatting>
  <conditionalFormatting sqref="ABD8:ABD11">
    <cfRule type="notContainsBlanks" dxfId="483" priority="552">
      <formula>LEN(TRIM(ABD8))&gt;0</formula>
    </cfRule>
  </conditionalFormatting>
  <conditionalFormatting sqref="ABD197:ABD216">
    <cfRule type="notContainsBlanks" dxfId="482" priority="550">
      <formula>LEN(TRIM(ABD197))&gt;0</formula>
    </cfRule>
  </conditionalFormatting>
  <conditionalFormatting sqref="ABD221:ABD230">
    <cfRule type="notContainsBlanks" dxfId="481" priority="548">
      <formula>LEN(TRIM(ABD221))&gt;0</formula>
    </cfRule>
  </conditionalFormatting>
  <conditionalFormatting sqref="ABD235:ABD244">
    <cfRule type="notContainsBlanks" dxfId="480" priority="546">
      <formula>LEN(TRIM(ABD235))&gt;0</formula>
    </cfRule>
  </conditionalFormatting>
  <conditionalFormatting sqref="ABD249:ABD258">
    <cfRule type="notContainsBlanks" dxfId="479" priority="544">
      <formula>LEN(TRIM(ABD249))&gt;0</formula>
    </cfRule>
  </conditionalFormatting>
  <conditionalFormatting sqref="ABD277:ABD286">
    <cfRule type="notContainsBlanks" dxfId="478" priority="541">
      <formula>LEN(TRIM(ABD277))&gt;0</formula>
    </cfRule>
  </conditionalFormatting>
  <conditionalFormatting sqref="ABD300:ABD309">
    <cfRule type="notContainsBlanks" dxfId="477" priority="538">
      <formula>LEN(TRIM(ABD300))&gt;0</formula>
    </cfRule>
  </conditionalFormatting>
  <conditionalFormatting sqref="ABD311:ABD320">
    <cfRule type="notContainsBlanks" dxfId="476" priority="536">
      <formula>LEN(TRIM(ABD311))&gt;0</formula>
    </cfRule>
  </conditionalFormatting>
  <conditionalFormatting sqref="ABD325:ABD334">
    <cfRule type="notContainsBlanks" dxfId="475" priority="534">
      <formula>LEN(TRIM(ABD325))&gt;0</formula>
    </cfRule>
  </conditionalFormatting>
  <conditionalFormatting sqref="ABD339:ABD348">
    <cfRule type="notContainsBlanks" dxfId="474" priority="531">
      <formula>LEN(TRIM(ABD339))&gt;0</formula>
    </cfRule>
  </conditionalFormatting>
  <conditionalFormatting sqref="ABD49:ABE68">
    <cfRule type="notContainsBlanks" dxfId="473" priority="566">
      <formula>LEN(TRIM(ABD49))&gt;0</formula>
    </cfRule>
  </conditionalFormatting>
  <conditionalFormatting sqref="ABD70:ABE89">
    <cfRule type="notContainsBlanks" dxfId="472" priority="560">
      <formula>LEN(TRIM(ABD70))&gt;0</formula>
    </cfRule>
  </conditionalFormatting>
  <conditionalFormatting sqref="ABD91:ABE110">
    <cfRule type="notContainsBlanks" dxfId="471" priority="559">
      <formula>LEN(TRIM(ABD91))&gt;0</formula>
    </cfRule>
  </conditionalFormatting>
  <conditionalFormatting sqref="ABD112:ABE121">
    <cfRule type="notContainsBlanks" dxfId="470" priority="558">
      <formula>LEN(TRIM(ABD112))&gt;0</formula>
    </cfRule>
  </conditionalFormatting>
  <conditionalFormatting sqref="ABD123:ABE132">
    <cfRule type="notContainsBlanks" dxfId="469" priority="557">
      <formula>LEN(TRIM(ABD123))&gt;0</formula>
    </cfRule>
  </conditionalFormatting>
  <conditionalFormatting sqref="ABD134:ABE143">
    <cfRule type="notContainsBlanks" dxfId="468" priority="556">
      <formula>LEN(TRIM(ABD134))&gt;0</formula>
    </cfRule>
  </conditionalFormatting>
  <conditionalFormatting sqref="ABE353:ABE362">
    <cfRule type="notContainsBlanks" dxfId="467" priority="528">
      <formula>LEN(TRIM(ABE353))&gt;0</formula>
    </cfRule>
  </conditionalFormatting>
  <conditionalFormatting sqref="ABE367:ABE377 ABE381:ABE391 ABE395:ABE404">
    <cfRule type="notContainsBlanks" dxfId="466" priority="526">
      <formula>LEN(TRIM(ABE367))&gt;0</formula>
    </cfRule>
  </conditionalFormatting>
  <conditionalFormatting sqref="ABE409:ABE418">
    <cfRule type="notContainsBlanks" dxfId="465" priority="524">
      <formula>LEN(TRIM(ABE409))&gt;0</formula>
    </cfRule>
  </conditionalFormatting>
  <conditionalFormatting sqref="ABE423:ABE433">
    <cfRule type="notContainsBlanks" dxfId="464" priority="522">
      <formula>LEN(TRIM(ABE423))&gt;0</formula>
    </cfRule>
  </conditionalFormatting>
  <conditionalFormatting sqref="ABE437:ABE447">
    <cfRule type="notContainsBlanks" dxfId="463" priority="520">
      <formula>LEN(TRIM(ABE437))&gt;0</formula>
    </cfRule>
  </conditionalFormatting>
  <conditionalFormatting sqref="ABE451:ABE461">
    <cfRule type="notContainsBlanks" dxfId="462" priority="518">
      <formula>LEN(TRIM(ABE451))&gt;0</formula>
    </cfRule>
  </conditionalFormatting>
  <conditionalFormatting sqref="ABE465:ABE474">
    <cfRule type="notContainsBlanks" dxfId="461" priority="516">
      <formula>LEN(TRIM(ABE465))&gt;0</formula>
    </cfRule>
  </conditionalFormatting>
  <conditionalFormatting sqref="ABF37 ABF39">
    <cfRule type="notContainsBlanks" dxfId="460" priority="515">
      <formula>LEN(TRIM(ABF37))&gt;0</formula>
    </cfRule>
  </conditionalFormatting>
  <conditionalFormatting sqref="ABF38 ABF40:ABF41">
    <cfRule type="notContainsBlanks" dxfId="459" priority="569">
      <formula>LEN(TRIM(ABF38))&gt;0</formula>
    </cfRule>
    <cfRule type="notContainsBlanks" dxfId="458" priority="570">
      <formula>LEN(TRIM(ABF38))&gt;0</formula>
    </cfRule>
  </conditionalFormatting>
  <conditionalFormatting sqref="ABF325:ABF334">
    <cfRule type="notContainsBlanks" dxfId="457" priority="533">
      <formula>LEN(TRIM(ABF325))&gt;0</formula>
    </cfRule>
  </conditionalFormatting>
  <conditionalFormatting sqref="ABF339:ABF348">
    <cfRule type="notContainsBlanks" dxfId="456" priority="530">
      <formula>LEN(TRIM(ABF339))&gt;0</formula>
    </cfRule>
  </conditionalFormatting>
  <conditionalFormatting sqref="ABJ49:ABJ68">
    <cfRule type="notContainsBlanks" dxfId="455" priority="510">
      <formula>LEN(TRIM(ABJ49))&gt;0</formula>
    </cfRule>
  </conditionalFormatting>
  <conditionalFormatting sqref="ABJ70:ABJ89">
    <cfRule type="notContainsBlanks" dxfId="454" priority="508">
      <formula>LEN(TRIM(ABJ70))&gt;0</formula>
    </cfRule>
  </conditionalFormatting>
  <conditionalFormatting sqref="ABJ91:ABJ110">
    <cfRule type="notContainsBlanks" dxfId="453" priority="507">
      <formula>LEN(TRIM(ABJ91))&gt;0</formula>
    </cfRule>
  </conditionalFormatting>
  <conditionalFormatting sqref="ABJ112:ABJ121">
    <cfRule type="notContainsBlanks" dxfId="452" priority="506">
      <formula>LEN(TRIM(ABJ112))&gt;0</formula>
    </cfRule>
  </conditionalFormatting>
  <conditionalFormatting sqref="ABJ123:ABJ132">
    <cfRule type="notContainsBlanks" dxfId="451" priority="505">
      <formula>LEN(TRIM(ABJ123))&gt;0</formula>
    </cfRule>
  </conditionalFormatting>
  <conditionalFormatting sqref="ABJ134:ABJ143">
    <cfRule type="notContainsBlanks" dxfId="450" priority="504">
      <formula>LEN(TRIM(ABJ134))&gt;0</formula>
    </cfRule>
  </conditionalFormatting>
  <conditionalFormatting sqref="ABJ197:ABJ216">
    <cfRule type="notContainsBlanks" dxfId="449" priority="494">
      <formula>LEN(TRIM(ABJ197))&gt;0</formula>
    </cfRule>
  </conditionalFormatting>
  <conditionalFormatting sqref="ABJ221:ABJ230">
    <cfRule type="notContainsBlanks" dxfId="448" priority="492">
      <formula>LEN(TRIM(ABJ221))&gt;0</formula>
    </cfRule>
  </conditionalFormatting>
  <conditionalFormatting sqref="ABJ235:ABJ244">
    <cfRule type="notContainsBlanks" dxfId="447" priority="490">
      <formula>LEN(TRIM(ABJ235))&gt;0</formula>
    </cfRule>
  </conditionalFormatting>
  <conditionalFormatting sqref="ABJ249:ABJ258">
    <cfRule type="notContainsBlanks" dxfId="446" priority="488">
      <formula>LEN(TRIM(ABJ249))&gt;0</formula>
    </cfRule>
  </conditionalFormatting>
  <conditionalFormatting sqref="ABJ263:ABJ272">
    <cfRule type="notContainsBlanks" dxfId="445" priority="486">
      <formula>LEN(TRIM(ABJ263))&gt;0</formula>
    </cfRule>
  </conditionalFormatting>
  <conditionalFormatting sqref="ABJ277:ABJ286">
    <cfRule type="notContainsBlanks" dxfId="444" priority="485">
      <formula>LEN(TRIM(ABJ277))&gt;0</formula>
    </cfRule>
  </conditionalFormatting>
  <conditionalFormatting sqref="ABJ300:ABJ309">
    <cfRule type="notContainsBlanks" dxfId="443" priority="482">
      <formula>LEN(TRIM(ABJ300))&gt;0</formula>
    </cfRule>
  </conditionalFormatting>
  <conditionalFormatting sqref="ABJ311:ABJ320">
    <cfRule type="notContainsBlanks" dxfId="442" priority="480">
      <formula>LEN(TRIM(ABJ311))&gt;0</formula>
    </cfRule>
  </conditionalFormatting>
  <conditionalFormatting sqref="ABJ325:ABJ334">
    <cfRule type="notContainsBlanks" dxfId="441" priority="478">
      <formula>LEN(TRIM(ABJ325))&gt;0</formula>
    </cfRule>
  </conditionalFormatting>
  <conditionalFormatting sqref="ABJ339:ABJ348">
    <cfRule type="notContainsBlanks" dxfId="440" priority="475">
      <formula>LEN(TRIM(ABJ339))&gt;0</formula>
    </cfRule>
  </conditionalFormatting>
  <conditionalFormatting sqref="ABJ353:ABJ362">
    <cfRule type="notContainsBlanks" dxfId="439" priority="472">
      <formula>LEN(TRIM(ABJ353))&gt;0</formula>
    </cfRule>
  </conditionalFormatting>
  <conditionalFormatting sqref="ABJ367:ABJ377 ABJ381:ABJ391 ABJ395:ABJ404">
    <cfRule type="notContainsBlanks" dxfId="438" priority="470">
      <formula>LEN(TRIM(ABJ367))&gt;0</formula>
    </cfRule>
  </conditionalFormatting>
  <conditionalFormatting sqref="ABJ409:ABJ418">
    <cfRule type="notContainsBlanks" dxfId="437" priority="468">
      <formula>LEN(TRIM(ABJ409))&gt;0</formula>
    </cfRule>
  </conditionalFormatting>
  <conditionalFormatting sqref="ABJ423:ABJ433">
    <cfRule type="notContainsBlanks" dxfId="436" priority="466">
      <formula>LEN(TRIM(ABJ423))&gt;0</formula>
    </cfRule>
  </conditionalFormatting>
  <conditionalFormatting sqref="ABJ437:ABJ447">
    <cfRule type="notContainsBlanks" dxfId="435" priority="464">
      <formula>LEN(TRIM(ABJ437))&gt;0</formula>
    </cfRule>
  </conditionalFormatting>
  <conditionalFormatting sqref="ABJ451:ABJ461">
    <cfRule type="notContainsBlanks" dxfId="434" priority="462">
      <formula>LEN(TRIM(ABJ451))&gt;0</formula>
    </cfRule>
  </conditionalFormatting>
  <conditionalFormatting sqref="ABJ465:ABJ474">
    <cfRule type="notContainsBlanks" dxfId="433" priority="460">
      <formula>LEN(TRIM(ABJ465))&gt;0</formula>
    </cfRule>
  </conditionalFormatting>
  <conditionalFormatting sqref="ABJ148:ABK167">
    <cfRule type="notContainsBlanks" dxfId="432" priority="498">
      <formula>LEN(TRIM(ABJ148))&gt;0</formula>
    </cfRule>
  </conditionalFormatting>
  <conditionalFormatting sqref="ABJ172:ABK191">
    <cfRule type="notContainsBlanks" dxfId="431" priority="497">
      <formula>LEN(TRIM(ABJ172))&gt;0</formula>
    </cfRule>
  </conditionalFormatting>
  <conditionalFormatting sqref="ABJ6:ABP6">
    <cfRule type="notContainsText" dxfId="430" priority="496" operator="notContains" text="зазначте вид послуги...">
      <formula>ISERROR(SEARCH("зазначте вид послуги...",ABJ6))</formula>
    </cfRule>
    <cfRule type="notContainsBlanks" dxfId="429" priority="457">
      <formula>LEN(TRIM(ABJ6))&gt;0</formula>
    </cfRule>
    <cfRule type="notContainsText" dxfId="428" priority="511" operator="notContains" text="зазначте вид послуги…">
      <formula>ISERROR(SEARCH("зазначте вид послуги…",ABJ6))</formula>
    </cfRule>
  </conditionalFormatting>
  <conditionalFormatting sqref="ABK292:ABK294">
    <cfRule type="cellIs" dxfId="427" priority="483" operator="notEqual">
      <formula>0</formula>
    </cfRule>
  </conditionalFormatting>
  <conditionalFormatting sqref="ABL8:ABL11">
    <cfRule type="notContainsBlanks" dxfId="426" priority="495">
      <formula>LEN(TRIM(ABL8))&gt;0</formula>
    </cfRule>
  </conditionalFormatting>
  <conditionalFormatting sqref="ABL197:ABL216">
    <cfRule type="notContainsBlanks" dxfId="425" priority="493">
      <formula>LEN(TRIM(ABL197))&gt;0</formula>
    </cfRule>
  </conditionalFormatting>
  <conditionalFormatting sqref="ABL221:ABL230">
    <cfRule type="notContainsBlanks" dxfId="424" priority="491">
      <formula>LEN(TRIM(ABL221))&gt;0</formula>
    </cfRule>
  </conditionalFormatting>
  <conditionalFormatting sqref="ABL235:ABL244">
    <cfRule type="notContainsBlanks" dxfId="423" priority="489">
      <formula>LEN(TRIM(ABL235))&gt;0</formula>
    </cfRule>
  </conditionalFormatting>
  <conditionalFormatting sqref="ABL249:ABL258">
    <cfRule type="notContainsBlanks" dxfId="422" priority="487">
      <formula>LEN(TRIM(ABL249))&gt;0</formula>
    </cfRule>
  </conditionalFormatting>
  <conditionalFormatting sqref="ABL277:ABL286">
    <cfRule type="notContainsBlanks" dxfId="421" priority="484">
      <formula>LEN(TRIM(ABL277))&gt;0</formula>
    </cfRule>
  </conditionalFormatting>
  <conditionalFormatting sqref="ABL300:ABL309">
    <cfRule type="notContainsBlanks" dxfId="420" priority="481">
      <formula>LEN(TRIM(ABL300))&gt;0</formula>
    </cfRule>
  </conditionalFormatting>
  <conditionalFormatting sqref="ABL311:ABL320">
    <cfRule type="notContainsBlanks" dxfId="419" priority="479">
      <formula>LEN(TRIM(ABL311))&gt;0</formula>
    </cfRule>
  </conditionalFormatting>
  <conditionalFormatting sqref="ABL325:ABL334">
    <cfRule type="notContainsBlanks" dxfId="418" priority="477">
      <formula>LEN(TRIM(ABL325))&gt;0</formula>
    </cfRule>
  </conditionalFormatting>
  <conditionalFormatting sqref="ABL339:ABL348">
    <cfRule type="notContainsBlanks" dxfId="417" priority="474">
      <formula>LEN(TRIM(ABL339))&gt;0</formula>
    </cfRule>
  </conditionalFormatting>
  <conditionalFormatting sqref="ABL49:ABM68">
    <cfRule type="notContainsBlanks" dxfId="416" priority="509">
      <formula>LEN(TRIM(ABL49))&gt;0</formula>
    </cfRule>
  </conditionalFormatting>
  <conditionalFormatting sqref="ABL70:ABM89">
    <cfRule type="notContainsBlanks" dxfId="415" priority="503">
      <formula>LEN(TRIM(ABL70))&gt;0</formula>
    </cfRule>
  </conditionalFormatting>
  <conditionalFormatting sqref="ABL91:ABM110">
    <cfRule type="notContainsBlanks" dxfId="414" priority="502">
      <formula>LEN(TRIM(ABL91))&gt;0</formula>
    </cfRule>
  </conditionalFormatting>
  <conditionalFormatting sqref="ABL112:ABM121">
    <cfRule type="notContainsBlanks" dxfId="413" priority="501">
      <formula>LEN(TRIM(ABL112))&gt;0</formula>
    </cfRule>
  </conditionalFormatting>
  <conditionalFormatting sqref="ABL123:ABM132">
    <cfRule type="notContainsBlanks" dxfId="412" priority="500">
      <formula>LEN(TRIM(ABL123))&gt;0</formula>
    </cfRule>
  </conditionalFormatting>
  <conditionalFormatting sqref="ABL134:ABM143">
    <cfRule type="notContainsBlanks" dxfId="411" priority="499">
      <formula>LEN(TRIM(ABL134))&gt;0</formula>
    </cfRule>
  </conditionalFormatting>
  <conditionalFormatting sqref="ABM353:ABM362">
    <cfRule type="notContainsBlanks" dxfId="410" priority="471">
      <formula>LEN(TRIM(ABM353))&gt;0</formula>
    </cfRule>
  </conditionalFormatting>
  <conditionalFormatting sqref="ABM367:ABM377 ABM381:ABM391 ABM395:ABM404">
    <cfRule type="notContainsBlanks" dxfId="409" priority="469">
      <formula>LEN(TRIM(ABM367))&gt;0</formula>
    </cfRule>
  </conditionalFormatting>
  <conditionalFormatting sqref="ABM409:ABM418">
    <cfRule type="notContainsBlanks" dxfId="408" priority="467">
      <formula>LEN(TRIM(ABM409))&gt;0</formula>
    </cfRule>
  </conditionalFormatting>
  <conditionalFormatting sqref="ABM423:ABM433">
    <cfRule type="notContainsBlanks" dxfId="407" priority="465">
      <formula>LEN(TRIM(ABM423))&gt;0</formula>
    </cfRule>
  </conditionalFormatting>
  <conditionalFormatting sqref="ABM437:ABM447">
    <cfRule type="notContainsBlanks" dxfId="406" priority="463">
      <formula>LEN(TRIM(ABM437))&gt;0</formula>
    </cfRule>
  </conditionalFormatting>
  <conditionalFormatting sqref="ABM451:ABM461">
    <cfRule type="notContainsBlanks" dxfId="405" priority="461">
      <formula>LEN(TRIM(ABM451))&gt;0</formula>
    </cfRule>
  </conditionalFormatting>
  <conditionalFormatting sqref="ABM465:ABM474">
    <cfRule type="notContainsBlanks" dxfId="404" priority="459">
      <formula>LEN(TRIM(ABM465))&gt;0</formula>
    </cfRule>
  </conditionalFormatting>
  <conditionalFormatting sqref="ABN37 ABN39">
    <cfRule type="notContainsBlanks" dxfId="403" priority="458">
      <formula>LEN(TRIM(ABN37))&gt;0</formula>
    </cfRule>
  </conditionalFormatting>
  <conditionalFormatting sqref="ABN38 ABN40:ABN41">
    <cfRule type="notContainsBlanks" dxfId="402" priority="513">
      <formula>LEN(TRIM(ABN38))&gt;0</formula>
    </cfRule>
    <cfRule type="notContainsBlanks" dxfId="401" priority="512">
      <formula>LEN(TRIM(ABN38))&gt;0</formula>
    </cfRule>
  </conditionalFormatting>
  <conditionalFormatting sqref="ABN325:ABN334">
    <cfRule type="notContainsBlanks" dxfId="400" priority="476">
      <formula>LEN(TRIM(ABN325))&gt;0</formula>
    </cfRule>
  </conditionalFormatting>
  <conditionalFormatting sqref="ABN339:ABN348">
    <cfRule type="notContainsBlanks" dxfId="399" priority="473">
      <formula>LEN(TRIM(ABN339))&gt;0</formula>
    </cfRule>
  </conditionalFormatting>
  <conditionalFormatting sqref="ABR49:ABR68">
    <cfRule type="notContainsBlanks" dxfId="398" priority="453">
      <formula>LEN(TRIM(ABR49))&gt;0</formula>
    </cfRule>
  </conditionalFormatting>
  <conditionalFormatting sqref="ABR70:ABR89">
    <cfRule type="notContainsBlanks" dxfId="397" priority="451">
      <formula>LEN(TRIM(ABR70))&gt;0</formula>
    </cfRule>
  </conditionalFormatting>
  <conditionalFormatting sqref="ABR91:ABR110">
    <cfRule type="notContainsBlanks" dxfId="396" priority="450">
      <formula>LEN(TRIM(ABR91))&gt;0</formula>
    </cfRule>
  </conditionalFormatting>
  <conditionalFormatting sqref="ABR112:ABR121">
    <cfRule type="notContainsBlanks" dxfId="395" priority="449">
      <formula>LEN(TRIM(ABR112))&gt;0</formula>
    </cfRule>
  </conditionalFormatting>
  <conditionalFormatting sqref="ABR123:ABR132">
    <cfRule type="notContainsBlanks" dxfId="394" priority="448">
      <formula>LEN(TRIM(ABR123))&gt;0</formula>
    </cfRule>
  </conditionalFormatting>
  <conditionalFormatting sqref="ABR134:ABR143">
    <cfRule type="notContainsBlanks" dxfId="393" priority="447">
      <formula>LEN(TRIM(ABR134))&gt;0</formula>
    </cfRule>
  </conditionalFormatting>
  <conditionalFormatting sqref="ABR197:ABR216">
    <cfRule type="notContainsBlanks" dxfId="392" priority="437">
      <formula>LEN(TRIM(ABR197))&gt;0</formula>
    </cfRule>
  </conditionalFormatting>
  <conditionalFormatting sqref="ABR221:ABR230">
    <cfRule type="notContainsBlanks" dxfId="391" priority="435">
      <formula>LEN(TRIM(ABR221))&gt;0</formula>
    </cfRule>
  </conditionalFormatting>
  <conditionalFormatting sqref="ABR235:ABR244">
    <cfRule type="notContainsBlanks" dxfId="390" priority="433">
      <formula>LEN(TRIM(ABR235))&gt;0</formula>
    </cfRule>
  </conditionalFormatting>
  <conditionalFormatting sqref="ABR249:ABR258">
    <cfRule type="notContainsBlanks" dxfId="389" priority="431">
      <formula>LEN(TRIM(ABR249))&gt;0</formula>
    </cfRule>
  </conditionalFormatting>
  <conditionalFormatting sqref="ABR263:ABR272">
    <cfRule type="notContainsBlanks" dxfId="388" priority="429">
      <formula>LEN(TRIM(ABR263))&gt;0</formula>
    </cfRule>
  </conditionalFormatting>
  <conditionalFormatting sqref="ABR277:ABR286">
    <cfRule type="notContainsBlanks" dxfId="387" priority="428">
      <formula>LEN(TRIM(ABR277))&gt;0</formula>
    </cfRule>
  </conditionalFormatting>
  <conditionalFormatting sqref="ABR300:ABR309">
    <cfRule type="notContainsBlanks" dxfId="386" priority="425">
      <formula>LEN(TRIM(ABR300))&gt;0</formula>
    </cfRule>
  </conditionalFormatting>
  <conditionalFormatting sqref="ABR311:ABR320">
    <cfRule type="notContainsBlanks" dxfId="385" priority="423">
      <formula>LEN(TRIM(ABR311))&gt;0</formula>
    </cfRule>
  </conditionalFormatting>
  <conditionalFormatting sqref="ABR325:ABR334">
    <cfRule type="notContainsBlanks" dxfId="384" priority="421">
      <formula>LEN(TRIM(ABR325))&gt;0</formula>
    </cfRule>
  </conditionalFormatting>
  <conditionalFormatting sqref="ABR339:ABR348">
    <cfRule type="notContainsBlanks" dxfId="383" priority="418">
      <formula>LEN(TRIM(ABR339))&gt;0</formula>
    </cfRule>
  </conditionalFormatting>
  <conditionalFormatting sqref="ABR353:ABR362">
    <cfRule type="notContainsBlanks" dxfId="382" priority="415">
      <formula>LEN(TRIM(ABR353))&gt;0</formula>
    </cfRule>
  </conditionalFormatting>
  <conditionalFormatting sqref="ABR367:ABR377 ABR381:ABR391 ABR395:ABR404">
    <cfRule type="notContainsBlanks" dxfId="381" priority="413">
      <formula>LEN(TRIM(ABR367))&gt;0</formula>
    </cfRule>
  </conditionalFormatting>
  <conditionalFormatting sqref="ABR409:ABR418">
    <cfRule type="notContainsBlanks" dxfId="380" priority="411">
      <formula>LEN(TRIM(ABR409))&gt;0</formula>
    </cfRule>
  </conditionalFormatting>
  <conditionalFormatting sqref="ABR423:ABR433">
    <cfRule type="notContainsBlanks" dxfId="379" priority="409">
      <formula>LEN(TRIM(ABR423))&gt;0</formula>
    </cfRule>
  </conditionalFormatting>
  <conditionalFormatting sqref="ABR437:ABR447">
    <cfRule type="notContainsBlanks" dxfId="378" priority="407">
      <formula>LEN(TRIM(ABR437))&gt;0</formula>
    </cfRule>
  </conditionalFormatting>
  <conditionalFormatting sqref="ABR451:ABR461">
    <cfRule type="notContainsBlanks" dxfId="377" priority="405">
      <formula>LEN(TRIM(ABR451))&gt;0</formula>
    </cfRule>
  </conditionalFormatting>
  <conditionalFormatting sqref="ABR465:ABR474">
    <cfRule type="notContainsBlanks" dxfId="376" priority="403">
      <formula>LEN(TRIM(ABR465))&gt;0</formula>
    </cfRule>
  </conditionalFormatting>
  <conditionalFormatting sqref="ABR148:ABS167">
    <cfRule type="notContainsBlanks" dxfId="375" priority="441">
      <formula>LEN(TRIM(ABR148))&gt;0</formula>
    </cfRule>
  </conditionalFormatting>
  <conditionalFormatting sqref="ABR172:ABS191">
    <cfRule type="notContainsBlanks" dxfId="374" priority="440">
      <formula>LEN(TRIM(ABR172))&gt;0</formula>
    </cfRule>
  </conditionalFormatting>
  <conditionalFormatting sqref="ABR6:ABX6">
    <cfRule type="notContainsBlanks" dxfId="373" priority="400">
      <formula>LEN(TRIM(ABR6))&gt;0</formula>
    </cfRule>
    <cfRule type="notContainsText" dxfId="372" priority="454" operator="notContains" text="зазначте вид послуги…">
      <formula>ISERROR(SEARCH("зазначте вид послуги…",ABR6))</formula>
    </cfRule>
    <cfRule type="notContainsText" dxfId="371" priority="439" operator="notContains" text="зазначте вид послуги...">
      <formula>ISERROR(SEARCH("зазначте вид послуги...",ABR6))</formula>
    </cfRule>
  </conditionalFormatting>
  <conditionalFormatting sqref="ABS292:ABS294">
    <cfRule type="cellIs" dxfId="370" priority="426" operator="notEqual">
      <formula>0</formula>
    </cfRule>
  </conditionalFormatting>
  <conditionalFormatting sqref="ABT8:ABT11">
    <cfRule type="notContainsBlanks" dxfId="369" priority="438">
      <formula>LEN(TRIM(ABT8))&gt;0</formula>
    </cfRule>
  </conditionalFormatting>
  <conditionalFormatting sqref="ABT197:ABT216">
    <cfRule type="notContainsBlanks" dxfId="368" priority="436">
      <formula>LEN(TRIM(ABT197))&gt;0</formula>
    </cfRule>
  </conditionalFormatting>
  <conditionalFormatting sqref="ABT221:ABT230">
    <cfRule type="notContainsBlanks" dxfId="367" priority="434">
      <formula>LEN(TRIM(ABT221))&gt;0</formula>
    </cfRule>
  </conditionalFormatting>
  <conditionalFormatting sqref="ABT235:ABT244">
    <cfRule type="notContainsBlanks" dxfId="366" priority="432">
      <formula>LEN(TRIM(ABT235))&gt;0</formula>
    </cfRule>
  </conditionalFormatting>
  <conditionalFormatting sqref="ABT249:ABT258">
    <cfRule type="notContainsBlanks" dxfId="365" priority="430">
      <formula>LEN(TRIM(ABT249))&gt;0</formula>
    </cfRule>
  </conditionalFormatting>
  <conditionalFormatting sqref="ABT277:ABT286">
    <cfRule type="notContainsBlanks" dxfId="364" priority="427">
      <formula>LEN(TRIM(ABT277))&gt;0</formula>
    </cfRule>
  </conditionalFormatting>
  <conditionalFormatting sqref="ABT300:ABT309">
    <cfRule type="notContainsBlanks" dxfId="363" priority="424">
      <formula>LEN(TRIM(ABT300))&gt;0</formula>
    </cfRule>
  </conditionalFormatting>
  <conditionalFormatting sqref="ABT311:ABT320">
    <cfRule type="notContainsBlanks" dxfId="362" priority="422">
      <formula>LEN(TRIM(ABT311))&gt;0</formula>
    </cfRule>
  </conditionalFormatting>
  <conditionalFormatting sqref="ABT325:ABT334">
    <cfRule type="notContainsBlanks" dxfId="361" priority="420">
      <formula>LEN(TRIM(ABT325))&gt;0</formula>
    </cfRule>
  </conditionalFormatting>
  <conditionalFormatting sqref="ABT339:ABT348">
    <cfRule type="notContainsBlanks" dxfId="360" priority="417">
      <formula>LEN(TRIM(ABT339))&gt;0</formula>
    </cfRule>
  </conditionalFormatting>
  <conditionalFormatting sqref="ABT49:ABU68">
    <cfRule type="notContainsBlanks" dxfId="359" priority="452">
      <formula>LEN(TRIM(ABT49))&gt;0</formula>
    </cfRule>
  </conditionalFormatting>
  <conditionalFormatting sqref="ABT70:ABU89">
    <cfRule type="notContainsBlanks" dxfId="358" priority="446">
      <formula>LEN(TRIM(ABT70))&gt;0</formula>
    </cfRule>
  </conditionalFormatting>
  <conditionalFormatting sqref="ABT91:ABU110">
    <cfRule type="notContainsBlanks" dxfId="357" priority="445">
      <formula>LEN(TRIM(ABT91))&gt;0</formula>
    </cfRule>
  </conditionalFormatting>
  <conditionalFormatting sqref="ABT112:ABU121">
    <cfRule type="notContainsBlanks" dxfId="356" priority="444">
      <formula>LEN(TRIM(ABT112))&gt;0</formula>
    </cfRule>
  </conditionalFormatting>
  <conditionalFormatting sqref="ABT123:ABU132">
    <cfRule type="notContainsBlanks" dxfId="355" priority="443">
      <formula>LEN(TRIM(ABT123))&gt;0</formula>
    </cfRule>
  </conditionalFormatting>
  <conditionalFormatting sqref="ABT134:ABU143">
    <cfRule type="notContainsBlanks" dxfId="354" priority="442">
      <formula>LEN(TRIM(ABT134))&gt;0</formula>
    </cfRule>
  </conditionalFormatting>
  <conditionalFormatting sqref="ABU353:ABU362">
    <cfRule type="notContainsBlanks" dxfId="353" priority="414">
      <formula>LEN(TRIM(ABU353))&gt;0</formula>
    </cfRule>
  </conditionalFormatting>
  <conditionalFormatting sqref="ABU367:ABU377 ABU381:ABU391 ABU395:ABU404">
    <cfRule type="notContainsBlanks" dxfId="352" priority="412">
      <formula>LEN(TRIM(ABU367))&gt;0</formula>
    </cfRule>
  </conditionalFormatting>
  <conditionalFormatting sqref="ABU409:ABU418">
    <cfRule type="notContainsBlanks" dxfId="351" priority="410">
      <formula>LEN(TRIM(ABU409))&gt;0</formula>
    </cfRule>
  </conditionalFormatting>
  <conditionalFormatting sqref="ABU423:ABU433">
    <cfRule type="notContainsBlanks" dxfId="350" priority="408">
      <formula>LEN(TRIM(ABU423))&gt;0</formula>
    </cfRule>
  </conditionalFormatting>
  <conditionalFormatting sqref="ABU437:ABU447">
    <cfRule type="notContainsBlanks" dxfId="349" priority="406">
      <formula>LEN(TRIM(ABU437))&gt;0</formula>
    </cfRule>
  </conditionalFormatting>
  <conditionalFormatting sqref="ABU451:ABU461">
    <cfRule type="notContainsBlanks" dxfId="348" priority="404">
      <formula>LEN(TRIM(ABU451))&gt;0</formula>
    </cfRule>
  </conditionalFormatting>
  <conditionalFormatting sqref="ABU465:ABU474">
    <cfRule type="notContainsBlanks" dxfId="347" priority="402">
      <formula>LEN(TRIM(ABU465))&gt;0</formula>
    </cfRule>
  </conditionalFormatting>
  <conditionalFormatting sqref="ABV37 ABV39">
    <cfRule type="notContainsBlanks" dxfId="346" priority="401">
      <formula>LEN(TRIM(ABV37))&gt;0</formula>
    </cfRule>
  </conditionalFormatting>
  <conditionalFormatting sqref="ABV38 ABV40:ABV41">
    <cfRule type="notContainsBlanks" dxfId="345" priority="455">
      <formula>LEN(TRIM(ABV38))&gt;0</formula>
    </cfRule>
    <cfRule type="notContainsBlanks" dxfId="344" priority="456">
      <formula>LEN(TRIM(ABV38))&gt;0</formula>
    </cfRule>
  </conditionalFormatting>
  <conditionalFormatting sqref="ABV325:ABV334">
    <cfRule type="notContainsBlanks" dxfId="343" priority="419">
      <formula>LEN(TRIM(ABV325))&gt;0</formula>
    </cfRule>
  </conditionalFormatting>
  <conditionalFormatting sqref="ABV339:ABV348">
    <cfRule type="notContainsBlanks" dxfId="342" priority="416">
      <formula>LEN(TRIM(ABV339))&gt;0</formula>
    </cfRule>
  </conditionalFormatting>
  <conditionalFormatting sqref="ABZ49:ABZ68">
    <cfRule type="notContainsBlanks" dxfId="341" priority="396">
      <formula>LEN(TRIM(ABZ49))&gt;0</formula>
    </cfRule>
  </conditionalFormatting>
  <conditionalFormatting sqref="ABZ70:ABZ89">
    <cfRule type="notContainsBlanks" dxfId="340" priority="394">
      <formula>LEN(TRIM(ABZ70))&gt;0</formula>
    </cfRule>
  </conditionalFormatting>
  <conditionalFormatting sqref="ABZ91:ABZ110">
    <cfRule type="notContainsBlanks" dxfId="339" priority="393">
      <formula>LEN(TRIM(ABZ91))&gt;0</formula>
    </cfRule>
  </conditionalFormatting>
  <conditionalFormatting sqref="ABZ112:ABZ121">
    <cfRule type="notContainsBlanks" dxfId="338" priority="392">
      <formula>LEN(TRIM(ABZ112))&gt;0</formula>
    </cfRule>
  </conditionalFormatting>
  <conditionalFormatting sqref="ABZ123:ABZ132">
    <cfRule type="notContainsBlanks" dxfId="337" priority="391">
      <formula>LEN(TRIM(ABZ123))&gt;0</formula>
    </cfRule>
  </conditionalFormatting>
  <conditionalFormatting sqref="ABZ134:ABZ143">
    <cfRule type="notContainsBlanks" dxfId="336" priority="390">
      <formula>LEN(TRIM(ABZ134))&gt;0</formula>
    </cfRule>
  </conditionalFormatting>
  <conditionalFormatting sqref="ABZ197:ABZ216">
    <cfRule type="notContainsBlanks" dxfId="335" priority="380">
      <formula>LEN(TRIM(ABZ197))&gt;0</formula>
    </cfRule>
  </conditionalFormatting>
  <conditionalFormatting sqref="ABZ221:ABZ230">
    <cfRule type="notContainsBlanks" dxfId="334" priority="378">
      <formula>LEN(TRIM(ABZ221))&gt;0</formula>
    </cfRule>
  </conditionalFormatting>
  <conditionalFormatting sqref="ABZ235:ABZ244">
    <cfRule type="notContainsBlanks" dxfId="333" priority="376">
      <formula>LEN(TRIM(ABZ235))&gt;0</formula>
    </cfRule>
  </conditionalFormatting>
  <conditionalFormatting sqref="ABZ249:ABZ258">
    <cfRule type="notContainsBlanks" dxfId="332" priority="374">
      <formula>LEN(TRIM(ABZ249))&gt;0</formula>
    </cfRule>
  </conditionalFormatting>
  <conditionalFormatting sqref="ABZ263:ABZ272">
    <cfRule type="notContainsBlanks" dxfId="331" priority="372">
      <formula>LEN(TRIM(ABZ263))&gt;0</formula>
    </cfRule>
  </conditionalFormatting>
  <conditionalFormatting sqref="ABZ277:ABZ286">
    <cfRule type="notContainsBlanks" dxfId="330" priority="371">
      <formula>LEN(TRIM(ABZ277))&gt;0</formula>
    </cfRule>
  </conditionalFormatting>
  <conditionalFormatting sqref="ABZ300:ABZ309">
    <cfRule type="notContainsBlanks" dxfId="329" priority="368">
      <formula>LEN(TRIM(ABZ300))&gt;0</formula>
    </cfRule>
  </conditionalFormatting>
  <conditionalFormatting sqref="ABZ311:ABZ320">
    <cfRule type="notContainsBlanks" dxfId="328" priority="366">
      <formula>LEN(TRIM(ABZ311))&gt;0</formula>
    </cfRule>
  </conditionalFormatting>
  <conditionalFormatting sqref="ABZ325:ABZ334">
    <cfRule type="notContainsBlanks" dxfId="327" priority="364">
      <formula>LEN(TRIM(ABZ325))&gt;0</formula>
    </cfRule>
  </conditionalFormatting>
  <conditionalFormatting sqref="ABZ339:ABZ348">
    <cfRule type="notContainsBlanks" dxfId="326" priority="361">
      <formula>LEN(TRIM(ABZ339))&gt;0</formula>
    </cfRule>
  </conditionalFormatting>
  <conditionalFormatting sqref="ABZ353:ABZ362">
    <cfRule type="notContainsBlanks" dxfId="325" priority="358">
      <formula>LEN(TRIM(ABZ353))&gt;0</formula>
    </cfRule>
  </conditionalFormatting>
  <conditionalFormatting sqref="ABZ367:ABZ377 ABZ381:ABZ391 ABZ395:ABZ404">
    <cfRule type="notContainsBlanks" dxfId="324" priority="356">
      <formula>LEN(TRIM(ABZ367))&gt;0</formula>
    </cfRule>
  </conditionalFormatting>
  <conditionalFormatting sqref="ABZ409:ABZ418">
    <cfRule type="notContainsBlanks" dxfId="323" priority="354">
      <formula>LEN(TRIM(ABZ409))&gt;0</formula>
    </cfRule>
  </conditionalFormatting>
  <conditionalFormatting sqref="ABZ423:ABZ433">
    <cfRule type="notContainsBlanks" dxfId="322" priority="352">
      <formula>LEN(TRIM(ABZ423))&gt;0</formula>
    </cfRule>
  </conditionalFormatting>
  <conditionalFormatting sqref="ABZ437:ABZ447">
    <cfRule type="notContainsBlanks" dxfId="321" priority="350">
      <formula>LEN(TRIM(ABZ437))&gt;0</formula>
    </cfRule>
  </conditionalFormatting>
  <conditionalFormatting sqref="ABZ451:ABZ461">
    <cfRule type="notContainsBlanks" dxfId="320" priority="348">
      <formula>LEN(TRIM(ABZ451))&gt;0</formula>
    </cfRule>
  </conditionalFormatting>
  <conditionalFormatting sqref="ABZ465:ABZ474">
    <cfRule type="notContainsBlanks" dxfId="319" priority="346">
      <formula>LEN(TRIM(ABZ465))&gt;0</formula>
    </cfRule>
  </conditionalFormatting>
  <conditionalFormatting sqref="ABZ148:ACA167">
    <cfRule type="notContainsBlanks" dxfId="318" priority="384">
      <formula>LEN(TRIM(ABZ148))&gt;0</formula>
    </cfRule>
  </conditionalFormatting>
  <conditionalFormatting sqref="ABZ172:ACA191">
    <cfRule type="notContainsBlanks" dxfId="317" priority="383">
      <formula>LEN(TRIM(ABZ172))&gt;0</formula>
    </cfRule>
  </conditionalFormatting>
  <conditionalFormatting sqref="ABZ6:ACF6">
    <cfRule type="notContainsText" dxfId="316" priority="397" operator="notContains" text="зазначте вид послуги…">
      <formula>ISERROR(SEARCH("зазначте вид послуги…",ABZ6))</formula>
    </cfRule>
    <cfRule type="notContainsText" dxfId="315" priority="382" operator="notContains" text="зазначте вид послуги...">
      <formula>ISERROR(SEARCH("зазначте вид послуги...",ABZ6))</formula>
    </cfRule>
    <cfRule type="notContainsBlanks" dxfId="314" priority="343">
      <formula>LEN(TRIM(ABZ6))&gt;0</formula>
    </cfRule>
  </conditionalFormatting>
  <conditionalFormatting sqref="ACA292:ACA294">
    <cfRule type="cellIs" dxfId="313" priority="369" operator="notEqual">
      <formula>0</formula>
    </cfRule>
  </conditionalFormatting>
  <conditionalFormatting sqref="ACB8:ACB11">
    <cfRule type="notContainsBlanks" dxfId="312" priority="381">
      <formula>LEN(TRIM(ACB8))&gt;0</formula>
    </cfRule>
  </conditionalFormatting>
  <conditionalFormatting sqref="ACB197:ACB216">
    <cfRule type="notContainsBlanks" dxfId="311" priority="379">
      <formula>LEN(TRIM(ACB197))&gt;0</formula>
    </cfRule>
  </conditionalFormatting>
  <conditionalFormatting sqref="ACB221:ACB230">
    <cfRule type="notContainsBlanks" dxfId="310" priority="377">
      <formula>LEN(TRIM(ACB221))&gt;0</formula>
    </cfRule>
  </conditionalFormatting>
  <conditionalFormatting sqref="ACB235:ACB244">
    <cfRule type="notContainsBlanks" dxfId="309" priority="375">
      <formula>LEN(TRIM(ACB235))&gt;0</formula>
    </cfRule>
  </conditionalFormatting>
  <conditionalFormatting sqref="ACB249:ACB258">
    <cfRule type="notContainsBlanks" dxfId="308" priority="373">
      <formula>LEN(TRIM(ACB249))&gt;0</formula>
    </cfRule>
  </conditionalFormatting>
  <conditionalFormatting sqref="ACB277:ACB286">
    <cfRule type="notContainsBlanks" dxfId="307" priority="370">
      <formula>LEN(TRIM(ACB277))&gt;0</formula>
    </cfRule>
  </conditionalFormatting>
  <conditionalFormatting sqref="ACB300:ACB309">
    <cfRule type="notContainsBlanks" dxfId="306" priority="367">
      <formula>LEN(TRIM(ACB300))&gt;0</formula>
    </cfRule>
  </conditionalFormatting>
  <conditionalFormatting sqref="ACB311:ACB320">
    <cfRule type="notContainsBlanks" dxfId="305" priority="365">
      <formula>LEN(TRIM(ACB311))&gt;0</formula>
    </cfRule>
  </conditionalFormatting>
  <conditionalFormatting sqref="ACB325:ACB334">
    <cfRule type="notContainsBlanks" dxfId="304" priority="363">
      <formula>LEN(TRIM(ACB325))&gt;0</formula>
    </cfRule>
  </conditionalFormatting>
  <conditionalFormatting sqref="ACB339:ACB348">
    <cfRule type="notContainsBlanks" dxfId="303" priority="360">
      <formula>LEN(TRIM(ACB339))&gt;0</formula>
    </cfRule>
  </conditionalFormatting>
  <conditionalFormatting sqref="ACB49:ACC68">
    <cfRule type="notContainsBlanks" dxfId="302" priority="395">
      <formula>LEN(TRIM(ACB49))&gt;0</formula>
    </cfRule>
  </conditionalFormatting>
  <conditionalFormatting sqref="ACB70:ACC89">
    <cfRule type="notContainsBlanks" dxfId="301" priority="389">
      <formula>LEN(TRIM(ACB70))&gt;0</formula>
    </cfRule>
  </conditionalFormatting>
  <conditionalFormatting sqref="ACB91:ACC110">
    <cfRule type="notContainsBlanks" dxfId="300" priority="388">
      <formula>LEN(TRIM(ACB91))&gt;0</formula>
    </cfRule>
  </conditionalFormatting>
  <conditionalFormatting sqref="ACB112:ACC121">
    <cfRule type="notContainsBlanks" dxfId="299" priority="387">
      <formula>LEN(TRIM(ACB112))&gt;0</formula>
    </cfRule>
  </conditionalFormatting>
  <conditionalFormatting sqref="ACB123:ACC132">
    <cfRule type="notContainsBlanks" dxfId="298" priority="386">
      <formula>LEN(TRIM(ACB123))&gt;0</formula>
    </cfRule>
  </conditionalFormatting>
  <conditionalFormatting sqref="ACB134:ACC143">
    <cfRule type="notContainsBlanks" dxfId="297" priority="385">
      <formula>LEN(TRIM(ACB134))&gt;0</formula>
    </cfRule>
  </conditionalFormatting>
  <conditionalFormatting sqref="ACC353:ACC362">
    <cfRule type="notContainsBlanks" dxfId="296" priority="357">
      <formula>LEN(TRIM(ACC353))&gt;0</formula>
    </cfRule>
  </conditionalFormatting>
  <conditionalFormatting sqref="ACC367:ACC377 ACC381:ACC391 ACC395:ACC404">
    <cfRule type="notContainsBlanks" dxfId="295" priority="355">
      <formula>LEN(TRIM(ACC367))&gt;0</formula>
    </cfRule>
  </conditionalFormatting>
  <conditionalFormatting sqref="ACC409:ACC418">
    <cfRule type="notContainsBlanks" dxfId="294" priority="353">
      <formula>LEN(TRIM(ACC409))&gt;0</formula>
    </cfRule>
  </conditionalFormatting>
  <conditionalFormatting sqref="ACC423:ACC433">
    <cfRule type="notContainsBlanks" dxfId="293" priority="351">
      <formula>LEN(TRIM(ACC423))&gt;0</formula>
    </cfRule>
  </conditionalFormatting>
  <conditionalFormatting sqref="ACC437:ACC447">
    <cfRule type="notContainsBlanks" dxfId="292" priority="349">
      <formula>LEN(TRIM(ACC437))&gt;0</formula>
    </cfRule>
  </conditionalFormatting>
  <conditionalFormatting sqref="ACC451:ACC461">
    <cfRule type="notContainsBlanks" dxfId="291" priority="347">
      <formula>LEN(TRIM(ACC451))&gt;0</formula>
    </cfRule>
  </conditionalFormatting>
  <conditionalFormatting sqref="ACC465:ACC474">
    <cfRule type="notContainsBlanks" dxfId="290" priority="345">
      <formula>LEN(TRIM(ACC465))&gt;0</formula>
    </cfRule>
  </conditionalFormatting>
  <conditionalFormatting sqref="ACD37 ACD39">
    <cfRule type="notContainsBlanks" dxfId="289" priority="344">
      <formula>LEN(TRIM(ACD37))&gt;0</formula>
    </cfRule>
  </conditionalFormatting>
  <conditionalFormatting sqref="ACD38 ACD40:ACD41">
    <cfRule type="notContainsBlanks" dxfId="288" priority="398">
      <formula>LEN(TRIM(ACD38))&gt;0</formula>
    </cfRule>
    <cfRule type="notContainsBlanks" dxfId="287" priority="399">
      <formula>LEN(TRIM(ACD38))&gt;0</formula>
    </cfRule>
  </conditionalFormatting>
  <conditionalFormatting sqref="ACD325:ACD334">
    <cfRule type="notContainsBlanks" dxfId="286" priority="362">
      <formula>LEN(TRIM(ACD325))&gt;0</formula>
    </cfRule>
  </conditionalFormatting>
  <conditionalFormatting sqref="ACD339:ACD348">
    <cfRule type="notContainsBlanks" dxfId="285" priority="359">
      <formula>LEN(TRIM(ACD339))&gt;0</formula>
    </cfRule>
  </conditionalFormatting>
  <conditionalFormatting sqref="ACH49:ACH68">
    <cfRule type="notContainsBlanks" dxfId="284" priority="339">
      <formula>LEN(TRIM(ACH49))&gt;0</formula>
    </cfRule>
  </conditionalFormatting>
  <conditionalFormatting sqref="ACH70:ACH89">
    <cfRule type="notContainsBlanks" dxfId="283" priority="337">
      <formula>LEN(TRIM(ACH70))&gt;0</formula>
    </cfRule>
  </conditionalFormatting>
  <conditionalFormatting sqref="ACH91:ACH110">
    <cfRule type="notContainsBlanks" dxfId="282" priority="336">
      <formula>LEN(TRIM(ACH91))&gt;0</formula>
    </cfRule>
  </conditionalFormatting>
  <conditionalFormatting sqref="ACH112:ACH121">
    <cfRule type="notContainsBlanks" dxfId="281" priority="335">
      <formula>LEN(TRIM(ACH112))&gt;0</formula>
    </cfRule>
  </conditionalFormatting>
  <conditionalFormatting sqref="ACH123:ACH132">
    <cfRule type="notContainsBlanks" dxfId="280" priority="334">
      <formula>LEN(TRIM(ACH123))&gt;0</formula>
    </cfRule>
  </conditionalFormatting>
  <conditionalFormatting sqref="ACH134:ACH143">
    <cfRule type="notContainsBlanks" dxfId="279" priority="333">
      <formula>LEN(TRIM(ACH134))&gt;0</formula>
    </cfRule>
  </conditionalFormatting>
  <conditionalFormatting sqref="ACH197:ACH216">
    <cfRule type="notContainsBlanks" dxfId="278" priority="323">
      <formula>LEN(TRIM(ACH197))&gt;0</formula>
    </cfRule>
  </conditionalFormatting>
  <conditionalFormatting sqref="ACH221:ACH230">
    <cfRule type="notContainsBlanks" dxfId="277" priority="321">
      <formula>LEN(TRIM(ACH221))&gt;0</formula>
    </cfRule>
  </conditionalFormatting>
  <conditionalFormatting sqref="ACH235:ACH244">
    <cfRule type="notContainsBlanks" dxfId="276" priority="319">
      <formula>LEN(TRIM(ACH235))&gt;0</formula>
    </cfRule>
  </conditionalFormatting>
  <conditionalFormatting sqref="ACH249:ACH258">
    <cfRule type="notContainsBlanks" dxfId="275" priority="317">
      <formula>LEN(TRIM(ACH249))&gt;0</formula>
    </cfRule>
  </conditionalFormatting>
  <conditionalFormatting sqref="ACH263:ACH272">
    <cfRule type="notContainsBlanks" dxfId="274" priority="315">
      <formula>LEN(TRIM(ACH263))&gt;0</formula>
    </cfRule>
  </conditionalFormatting>
  <conditionalFormatting sqref="ACH277:ACH286">
    <cfRule type="notContainsBlanks" dxfId="273" priority="314">
      <formula>LEN(TRIM(ACH277))&gt;0</formula>
    </cfRule>
  </conditionalFormatting>
  <conditionalFormatting sqref="ACH300:ACH309">
    <cfRule type="notContainsBlanks" dxfId="272" priority="311">
      <formula>LEN(TRIM(ACH300))&gt;0</formula>
    </cfRule>
  </conditionalFormatting>
  <conditionalFormatting sqref="ACH311:ACH320">
    <cfRule type="notContainsBlanks" dxfId="271" priority="309">
      <formula>LEN(TRIM(ACH311))&gt;0</formula>
    </cfRule>
  </conditionalFormatting>
  <conditionalFormatting sqref="ACH325:ACH334">
    <cfRule type="notContainsBlanks" dxfId="270" priority="307">
      <formula>LEN(TRIM(ACH325))&gt;0</formula>
    </cfRule>
  </conditionalFormatting>
  <conditionalFormatting sqref="ACH339:ACH348">
    <cfRule type="notContainsBlanks" dxfId="269" priority="304">
      <formula>LEN(TRIM(ACH339))&gt;0</formula>
    </cfRule>
  </conditionalFormatting>
  <conditionalFormatting sqref="ACH353:ACH362">
    <cfRule type="notContainsBlanks" dxfId="268" priority="301">
      <formula>LEN(TRIM(ACH353))&gt;0</formula>
    </cfRule>
  </conditionalFormatting>
  <conditionalFormatting sqref="ACH367:ACH377 ACH381:ACH391 ACH395:ACH404">
    <cfRule type="notContainsBlanks" dxfId="267" priority="299">
      <formula>LEN(TRIM(ACH367))&gt;0</formula>
    </cfRule>
  </conditionalFormatting>
  <conditionalFormatting sqref="ACH409:ACH418">
    <cfRule type="notContainsBlanks" dxfId="266" priority="297">
      <formula>LEN(TRIM(ACH409))&gt;0</formula>
    </cfRule>
  </conditionalFormatting>
  <conditionalFormatting sqref="ACH423:ACH433">
    <cfRule type="notContainsBlanks" dxfId="265" priority="295">
      <formula>LEN(TRIM(ACH423))&gt;0</formula>
    </cfRule>
  </conditionalFormatting>
  <conditionalFormatting sqref="ACH437:ACH447">
    <cfRule type="notContainsBlanks" dxfId="264" priority="293">
      <formula>LEN(TRIM(ACH437))&gt;0</formula>
    </cfRule>
  </conditionalFormatting>
  <conditionalFormatting sqref="ACH451:ACH461">
    <cfRule type="notContainsBlanks" dxfId="263" priority="291">
      <formula>LEN(TRIM(ACH451))&gt;0</formula>
    </cfRule>
  </conditionalFormatting>
  <conditionalFormatting sqref="ACH465:ACH474">
    <cfRule type="notContainsBlanks" dxfId="262" priority="289">
      <formula>LEN(TRIM(ACH465))&gt;0</formula>
    </cfRule>
  </conditionalFormatting>
  <conditionalFormatting sqref="ACH148:ACI167">
    <cfRule type="notContainsBlanks" dxfId="261" priority="327">
      <formula>LEN(TRIM(ACH148))&gt;0</formula>
    </cfRule>
  </conditionalFormatting>
  <conditionalFormatting sqref="ACH172:ACI191">
    <cfRule type="notContainsBlanks" dxfId="260" priority="326">
      <formula>LEN(TRIM(ACH172))&gt;0</formula>
    </cfRule>
  </conditionalFormatting>
  <conditionalFormatting sqref="ACH6:ACN6">
    <cfRule type="notContainsText" dxfId="259" priority="325" operator="notContains" text="зазначте вид послуги...">
      <formula>ISERROR(SEARCH("зазначте вид послуги...",ACH6))</formula>
    </cfRule>
    <cfRule type="notContainsText" dxfId="258" priority="340" operator="notContains" text="зазначте вид послуги…">
      <formula>ISERROR(SEARCH("зазначте вид послуги…",ACH6))</formula>
    </cfRule>
    <cfRule type="notContainsBlanks" dxfId="257" priority="286">
      <formula>LEN(TRIM(ACH6))&gt;0</formula>
    </cfRule>
  </conditionalFormatting>
  <conditionalFormatting sqref="ACI292:ACI294">
    <cfRule type="cellIs" dxfId="256" priority="312" operator="notEqual">
      <formula>0</formula>
    </cfRule>
  </conditionalFormatting>
  <conditionalFormatting sqref="ACJ8:ACJ11">
    <cfRule type="notContainsBlanks" dxfId="255" priority="324">
      <formula>LEN(TRIM(ACJ8))&gt;0</formula>
    </cfRule>
  </conditionalFormatting>
  <conditionalFormatting sqref="ACJ197:ACJ216">
    <cfRule type="notContainsBlanks" dxfId="254" priority="322">
      <formula>LEN(TRIM(ACJ197))&gt;0</formula>
    </cfRule>
  </conditionalFormatting>
  <conditionalFormatting sqref="ACJ221:ACJ230">
    <cfRule type="notContainsBlanks" dxfId="253" priority="320">
      <formula>LEN(TRIM(ACJ221))&gt;0</formula>
    </cfRule>
  </conditionalFormatting>
  <conditionalFormatting sqref="ACJ235:ACJ244">
    <cfRule type="notContainsBlanks" dxfId="252" priority="318">
      <formula>LEN(TRIM(ACJ235))&gt;0</formula>
    </cfRule>
  </conditionalFormatting>
  <conditionalFormatting sqref="ACJ249:ACJ258">
    <cfRule type="notContainsBlanks" dxfId="251" priority="316">
      <formula>LEN(TRIM(ACJ249))&gt;0</formula>
    </cfRule>
  </conditionalFormatting>
  <conditionalFormatting sqref="ACJ277:ACJ286">
    <cfRule type="notContainsBlanks" dxfId="250" priority="313">
      <formula>LEN(TRIM(ACJ277))&gt;0</formula>
    </cfRule>
  </conditionalFormatting>
  <conditionalFormatting sqref="ACJ300:ACJ309">
    <cfRule type="notContainsBlanks" dxfId="249" priority="310">
      <formula>LEN(TRIM(ACJ300))&gt;0</formula>
    </cfRule>
  </conditionalFormatting>
  <conditionalFormatting sqref="ACJ311:ACJ320">
    <cfRule type="notContainsBlanks" dxfId="248" priority="308">
      <formula>LEN(TRIM(ACJ311))&gt;0</formula>
    </cfRule>
  </conditionalFormatting>
  <conditionalFormatting sqref="ACJ325:ACJ334">
    <cfRule type="notContainsBlanks" dxfId="247" priority="306">
      <formula>LEN(TRIM(ACJ325))&gt;0</formula>
    </cfRule>
  </conditionalFormatting>
  <conditionalFormatting sqref="ACJ339:ACJ348">
    <cfRule type="notContainsBlanks" dxfId="246" priority="303">
      <formula>LEN(TRIM(ACJ339))&gt;0</formula>
    </cfRule>
  </conditionalFormatting>
  <conditionalFormatting sqref="ACJ49:ACK68">
    <cfRule type="notContainsBlanks" dxfId="245" priority="338">
      <formula>LEN(TRIM(ACJ49))&gt;0</formula>
    </cfRule>
  </conditionalFormatting>
  <conditionalFormatting sqref="ACJ70:ACK89">
    <cfRule type="notContainsBlanks" dxfId="244" priority="332">
      <formula>LEN(TRIM(ACJ70))&gt;0</formula>
    </cfRule>
  </conditionalFormatting>
  <conditionalFormatting sqref="ACJ91:ACK110">
    <cfRule type="notContainsBlanks" dxfId="243" priority="331">
      <formula>LEN(TRIM(ACJ91))&gt;0</formula>
    </cfRule>
  </conditionalFormatting>
  <conditionalFormatting sqref="ACJ112:ACK121">
    <cfRule type="notContainsBlanks" dxfId="242" priority="330">
      <formula>LEN(TRIM(ACJ112))&gt;0</formula>
    </cfRule>
  </conditionalFormatting>
  <conditionalFormatting sqref="ACJ123:ACK132">
    <cfRule type="notContainsBlanks" dxfId="241" priority="329">
      <formula>LEN(TRIM(ACJ123))&gt;0</formula>
    </cfRule>
  </conditionalFormatting>
  <conditionalFormatting sqref="ACJ134:ACK143">
    <cfRule type="notContainsBlanks" dxfId="240" priority="328">
      <formula>LEN(TRIM(ACJ134))&gt;0</formula>
    </cfRule>
  </conditionalFormatting>
  <conditionalFormatting sqref="ACK353:ACK362">
    <cfRule type="notContainsBlanks" dxfId="239" priority="300">
      <formula>LEN(TRIM(ACK353))&gt;0</formula>
    </cfRule>
  </conditionalFormatting>
  <conditionalFormatting sqref="ACK367:ACK377 ACK381:ACK391 ACK395:ACK404">
    <cfRule type="notContainsBlanks" dxfId="238" priority="298">
      <formula>LEN(TRIM(ACK367))&gt;0</formula>
    </cfRule>
  </conditionalFormatting>
  <conditionalFormatting sqref="ACK409:ACK418">
    <cfRule type="notContainsBlanks" dxfId="237" priority="296">
      <formula>LEN(TRIM(ACK409))&gt;0</formula>
    </cfRule>
  </conditionalFormatting>
  <conditionalFormatting sqref="ACK423:ACK433">
    <cfRule type="notContainsBlanks" dxfId="236" priority="294">
      <formula>LEN(TRIM(ACK423))&gt;0</formula>
    </cfRule>
  </conditionalFormatting>
  <conditionalFormatting sqref="ACK437:ACK447">
    <cfRule type="notContainsBlanks" dxfId="235" priority="292">
      <formula>LEN(TRIM(ACK437))&gt;0</formula>
    </cfRule>
  </conditionalFormatting>
  <conditionalFormatting sqref="ACK451:ACK461">
    <cfRule type="notContainsBlanks" dxfId="234" priority="290">
      <formula>LEN(TRIM(ACK451))&gt;0</formula>
    </cfRule>
  </conditionalFormatting>
  <conditionalFormatting sqref="ACK465:ACK474">
    <cfRule type="notContainsBlanks" dxfId="233" priority="288">
      <formula>LEN(TRIM(ACK465))&gt;0</formula>
    </cfRule>
  </conditionalFormatting>
  <conditionalFormatting sqref="ACL37 ACL39">
    <cfRule type="notContainsBlanks" dxfId="232" priority="287">
      <formula>LEN(TRIM(ACL37))&gt;0</formula>
    </cfRule>
  </conditionalFormatting>
  <conditionalFormatting sqref="ACL38 ACL40:ACL41">
    <cfRule type="notContainsBlanks" dxfId="231" priority="342">
      <formula>LEN(TRIM(ACL38))&gt;0</formula>
    </cfRule>
    <cfRule type="notContainsBlanks" dxfId="230" priority="341">
      <formula>LEN(TRIM(ACL38))&gt;0</formula>
    </cfRule>
  </conditionalFormatting>
  <conditionalFormatting sqref="ACL325:ACL334">
    <cfRule type="notContainsBlanks" dxfId="229" priority="305">
      <formula>LEN(TRIM(ACL325))&gt;0</formula>
    </cfRule>
  </conditionalFormatting>
  <conditionalFormatting sqref="ACL339:ACL348">
    <cfRule type="notContainsBlanks" dxfId="228" priority="302">
      <formula>LEN(TRIM(ACL339))&gt;0</formula>
    </cfRule>
  </conditionalFormatting>
  <conditionalFormatting sqref="ACP49:ACP68">
    <cfRule type="notContainsBlanks" dxfId="227" priority="282">
      <formula>LEN(TRIM(ACP49))&gt;0</formula>
    </cfRule>
  </conditionalFormatting>
  <conditionalFormatting sqref="ACP70:ACP89">
    <cfRule type="notContainsBlanks" dxfId="226" priority="280">
      <formula>LEN(TRIM(ACP70))&gt;0</formula>
    </cfRule>
  </conditionalFormatting>
  <conditionalFormatting sqref="ACP91:ACP110">
    <cfRule type="notContainsBlanks" dxfId="225" priority="279">
      <formula>LEN(TRIM(ACP91))&gt;0</formula>
    </cfRule>
  </conditionalFormatting>
  <conditionalFormatting sqref="ACP112:ACP121">
    <cfRule type="notContainsBlanks" dxfId="224" priority="278">
      <formula>LEN(TRIM(ACP112))&gt;0</formula>
    </cfRule>
  </conditionalFormatting>
  <conditionalFormatting sqref="ACP123:ACP132">
    <cfRule type="notContainsBlanks" dxfId="223" priority="277">
      <formula>LEN(TRIM(ACP123))&gt;0</formula>
    </cfRule>
  </conditionalFormatting>
  <conditionalFormatting sqref="ACP134:ACP143">
    <cfRule type="notContainsBlanks" dxfId="222" priority="276">
      <formula>LEN(TRIM(ACP134))&gt;0</formula>
    </cfRule>
  </conditionalFormatting>
  <conditionalFormatting sqref="ACP197:ACP216">
    <cfRule type="notContainsBlanks" dxfId="221" priority="266">
      <formula>LEN(TRIM(ACP197))&gt;0</formula>
    </cfRule>
  </conditionalFormatting>
  <conditionalFormatting sqref="ACP221:ACP230">
    <cfRule type="notContainsBlanks" dxfId="220" priority="264">
      <formula>LEN(TRIM(ACP221))&gt;0</formula>
    </cfRule>
  </conditionalFormatting>
  <conditionalFormatting sqref="ACP235:ACP244">
    <cfRule type="notContainsBlanks" dxfId="219" priority="262">
      <formula>LEN(TRIM(ACP235))&gt;0</formula>
    </cfRule>
  </conditionalFormatting>
  <conditionalFormatting sqref="ACP249:ACP258">
    <cfRule type="notContainsBlanks" dxfId="218" priority="260">
      <formula>LEN(TRIM(ACP249))&gt;0</formula>
    </cfRule>
  </conditionalFormatting>
  <conditionalFormatting sqref="ACP263:ACP272">
    <cfRule type="notContainsBlanks" dxfId="217" priority="258">
      <formula>LEN(TRIM(ACP263))&gt;0</formula>
    </cfRule>
  </conditionalFormatting>
  <conditionalFormatting sqref="ACP277:ACP286">
    <cfRule type="notContainsBlanks" dxfId="216" priority="257">
      <formula>LEN(TRIM(ACP277))&gt;0</formula>
    </cfRule>
  </conditionalFormatting>
  <conditionalFormatting sqref="ACP300:ACP309">
    <cfRule type="notContainsBlanks" dxfId="215" priority="254">
      <formula>LEN(TRIM(ACP300))&gt;0</formula>
    </cfRule>
  </conditionalFormatting>
  <conditionalFormatting sqref="ACP311:ACP320">
    <cfRule type="notContainsBlanks" dxfId="214" priority="252">
      <formula>LEN(TRIM(ACP311))&gt;0</formula>
    </cfRule>
  </conditionalFormatting>
  <conditionalFormatting sqref="ACP325:ACP334">
    <cfRule type="notContainsBlanks" dxfId="213" priority="250">
      <formula>LEN(TRIM(ACP325))&gt;0</formula>
    </cfRule>
  </conditionalFormatting>
  <conditionalFormatting sqref="ACP339:ACP348">
    <cfRule type="notContainsBlanks" dxfId="212" priority="247">
      <formula>LEN(TRIM(ACP339))&gt;0</formula>
    </cfRule>
  </conditionalFormatting>
  <conditionalFormatting sqref="ACP353:ACP362">
    <cfRule type="notContainsBlanks" dxfId="211" priority="244">
      <formula>LEN(TRIM(ACP353))&gt;0</formula>
    </cfRule>
  </conditionalFormatting>
  <conditionalFormatting sqref="ACP367:ACP377 ACP381:ACP391 ACP395:ACP404">
    <cfRule type="notContainsBlanks" dxfId="210" priority="242">
      <formula>LEN(TRIM(ACP367))&gt;0</formula>
    </cfRule>
  </conditionalFormatting>
  <conditionalFormatting sqref="ACP409:ACP418">
    <cfRule type="notContainsBlanks" dxfId="209" priority="240">
      <formula>LEN(TRIM(ACP409))&gt;0</formula>
    </cfRule>
  </conditionalFormatting>
  <conditionalFormatting sqref="ACP423:ACP433">
    <cfRule type="notContainsBlanks" dxfId="208" priority="238">
      <formula>LEN(TRIM(ACP423))&gt;0</formula>
    </cfRule>
  </conditionalFormatting>
  <conditionalFormatting sqref="ACP437:ACP447">
    <cfRule type="notContainsBlanks" dxfId="207" priority="236">
      <formula>LEN(TRIM(ACP437))&gt;0</formula>
    </cfRule>
  </conditionalFormatting>
  <conditionalFormatting sqref="ACP451:ACP461">
    <cfRule type="notContainsBlanks" dxfId="206" priority="234">
      <formula>LEN(TRIM(ACP451))&gt;0</formula>
    </cfRule>
  </conditionalFormatting>
  <conditionalFormatting sqref="ACP465:ACP474">
    <cfRule type="notContainsBlanks" dxfId="205" priority="232">
      <formula>LEN(TRIM(ACP465))&gt;0</formula>
    </cfRule>
  </conditionalFormatting>
  <conditionalFormatting sqref="ACP148:ACQ167">
    <cfRule type="notContainsBlanks" dxfId="204" priority="270">
      <formula>LEN(TRIM(ACP148))&gt;0</formula>
    </cfRule>
  </conditionalFormatting>
  <conditionalFormatting sqref="ACP172:ACQ191">
    <cfRule type="notContainsBlanks" dxfId="203" priority="269">
      <formula>LEN(TRIM(ACP172))&gt;0</formula>
    </cfRule>
  </conditionalFormatting>
  <conditionalFormatting sqref="ACP6:ACV6">
    <cfRule type="notContainsBlanks" dxfId="202" priority="229">
      <formula>LEN(TRIM(ACP6))&gt;0</formula>
    </cfRule>
    <cfRule type="notContainsText" dxfId="201" priority="283" operator="notContains" text="зазначте вид послуги…">
      <formula>ISERROR(SEARCH("зазначте вид послуги…",ACP6))</formula>
    </cfRule>
    <cfRule type="notContainsText" dxfId="200" priority="268" operator="notContains" text="зазначте вид послуги...">
      <formula>ISERROR(SEARCH("зазначте вид послуги...",ACP6))</formula>
    </cfRule>
  </conditionalFormatting>
  <conditionalFormatting sqref="ACQ292:ACQ294">
    <cfRule type="cellIs" dxfId="199" priority="255" operator="notEqual">
      <formula>0</formula>
    </cfRule>
  </conditionalFormatting>
  <conditionalFormatting sqref="ACR8:ACR11">
    <cfRule type="notContainsBlanks" dxfId="198" priority="267">
      <formula>LEN(TRIM(ACR8))&gt;0</formula>
    </cfRule>
  </conditionalFormatting>
  <conditionalFormatting sqref="ACR197:ACR216">
    <cfRule type="notContainsBlanks" dxfId="197" priority="265">
      <formula>LEN(TRIM(ACR197))&gt;0</formula>
    </cfRule>
  </conditionalFormatting>
  <conditionalFormatting sqref="ACR221:ACR230">
    <cfRule type="notContainsBlanks" dxfId="196" priority="263">
      <formula>LEN(TRIM(ACR221))&gt;0</formula>
    </cfRule>
  </conditionalFormatting>
  <conditionalFormatting sqref="ACR235:ACR244">
    <cfRule type="notContainsBlanks" dxfId="195" priority="261">
      <formula>LEN(TRIM(ACR235))&gt;0</formula>
    </cfRule>
  </conditionalFormatting>
  <conditionalFormatting sqref="ACR249:ACR258">
    <cfRule type="notContainsBlanks" dxfId="194" priority="259">
      <formula>LEN(TRIM(ACR249))&gt;0</formula>
    </cfRule>
  </conditionalFormatting>
  <conditionalFormatting sqref="ACR277:ACR286">
    <cfRule type="notContainsBlanks" dxfId="193" priority="256">
      <formula>LEN(TRIM(ACR277))&gt;0</formula>
    </cfRule>
  </conditionalFormatting>
  <conditionalFormatting sqref="ACR300:ACR309">
    <cfRule type="notContainsBlanks" dxfId="192" priority="253">
      <formula>LEN(TRIM(ACR300))&gt;0</formula>
    </cfRule>
  </conditionalFormatting>
  <conditionalFormatting sqref="ACR311:ACR320">
    <cfRule type="notContainsBlanks" dxfId="191" priority="251">
      <formula>LEN(TRIM(ACR311))&gt;0</formula>
    </cfRule>
  </conditionalFormatting>
  <conditionalFormatting sqref="ACR325:ACR334">
    <cfRule type="notContainsBlanks" dxfId="190" priority="249">
      <formula>LEN(TRIM(ACR325))&gt;0</formula>
    </cfRule>
  </conditionalFormatting>
  <conditionalFormatting sqref="ACR339:ACR348">
    <cfRule type="notContainsBlanks" dxfId="189" priority="246">
      <formula>LEN(TRIM(ACR339))&gt;0</formula>
    </cfRule>
  </conditionalFormatting>
  <conditionalFormatting sqref="ACR49:ACS68">
    <cfRule type="notContainsBlanks" dxfId="188" priority="281">
      <formula>LEN(TRIM(ACR49))&gt;0</formula>
    </cfRule>
  </conditionalFormatting>
  <conditionalFormatting sqref="ACR70:ACS89">
    <cfRule type="notContainsBlanks" dxfId="187" priority="275">
      <formula>LEN(TRIM(ACR70))&gt;0</formula>
    </cfRule>
  </conditionalFormatting>
  <conditionalFormatting sqref="ACR91:ACS110">
    <cfRule type="notContainsBlanks" dxfId="186" priority="274">
      <formula>LEN(TRIM(ACR91))&gt;0</formula>
    </cfRule>
  </conditionalFormatting>
  <conditionalFormatting sqref="ACR112:ACS121">
    <cfRule type="notContainsBlanks" dxfId="185" priority="273">
      <formula>LEN(TRIM(ACR112))&gt;0</formula>
    </cfRule>
  </conditionalFormatting>
  <conditionalFormatting sqref="ACR123:ACS132">
    <cfRule type="notContainsBlanks" dxfId="184" priority="272">
      <formula>LEN(TRIM(ACR123))&gt;0</formula>
    </cfRule>
  </conditionalFormatting>
  <conditionalFormatting sqref="ACR134:ACS143">
    <cfRule type="notContainsBlanks" dxfId="183" priority="271">
      <formula>LEN(TRIM(ACR134))&gt;0</formula>
    </cfRule>
  </conditionalFormatting>
  <conditionalFormatting sqref="ACS353:ACS362">
    <cfRule type="notContainsBlanks" dxfId="182" priority="243">
      <formula>LEN(TRIM(ACS353))&gt;0</formula>
    </cfRule>
  </conditionalFormatting>
  <conditionalFormatting sqref="ACS367:ACS377 ACS381:ACS391 ACS395:ACS404">
    <cfRule type="notContainsBlanks" dxfId="181" priority="241">
      <formula>LEN(TRIM(ACS367))&gt;0</formula>
    </cfRule>
  </conditionalFormatting>
  <conditionalFormatting sqref="ACS409:ACS418">
    <cfRule type="notContainsBlanks" dxfId="180" priority="239">
      <formula>LEN(TRIM(ACS409))&gt;0</formula>
    </cfRule>
  </conditionalFormatting>
  <conditionalFormatting sqref="ACS423:ACS433">
    <cfRule type="notContainsBlanks" dxfId="179" priority="237">
      <formula>LEN(TRIM(ACS423))&gt;0</formula>
    </cfRule>
  </conditionalFormatting>
  <conditionalFormatting sqref="ACS437:ACS447">
    <cfRule type="notContainsBlanks" dxfId="178" priority="235">
      <formula>LEN(TRIM(ACS437))&gt;0</formula>
    </cfRule>
  </conditionalFormatting>
  <conditionalFormatting sqref="ACS451:ACS461">
    <cfRule type="notContainsBlanks" dxfId="177" priority="233">
      <formula>LEN(TRIM(ACS451))&gt;0</formula>
    </cfRule>
  </conditionalFormatting>
  <conditionalFormatting sqref="ACS465:ACS474">
    <cfRule type="notContainsBlanks" dxfId="176" priority="231">
      <formula>LEN(TRIM(ACS465))&gt;0</formula>
    </cfRule>
  </conditionalFormatting>
  <conditionalFormatting sqref="ACT37 ACT39">
    <cfRule type="notContainsBlanks" dxfId="175" priority="230">
      <formula>LEN(TRIM(ACT37))&gt;0</formula>
    </cfRule>
  </conditionalFormatting>
  <conditionalFormatting sqref="ACT38 ACT40:ACT41">
    <cfRule type="notContainsBlanks" dxfId="174" priority="285">
      <formula>LEN(TRIM(ACT38))&gt;0</formula>
    </cfRule>
    <cfRule type="notContainsBlanks" dxfId="173" priority="284">
      <formula>LEN(TRIM(ACT38))&gt;0</formula>
    </cfRule>
  </conditionalFormatting>
  <conditionalFormatting sqref="ACT325:ACT334">
    <cfRule type="notContainsBlanks" dxfId="172" priority="248">
      <formula>LEN(TRIM(ACT325))&gt;0</formula>
    </cfRule>
  </conditionalFormatting>
  <conditionalFormatting sqref="ACT339:ACT348">
    <cfRule type="notContainsBlanks" dxfId="171" priority="245">
      <formula>LEN(TRIM(ACT339))&gt;0</formula>
    </cfRule>
  </conditionalFormatting>
  <conditionalFormatting sqref="ACX49:ACX68">
    <cfRule type="notContainsBlanks" dxfId="170" priority="225">
      <formula>LEN(TRIM(ACX49))&gt;0</formula>
    </cfRule>
  </conditionalFormatting>
  <conditionalFormatting sqref="ACX70:ACX89">
    <cfRule type="notContainsBlanks" dxfId="169" priority="223">
      <formula>LEN(TRIM(ACX70))&gt;0</formula>
    </cfRule>
  </conditionalFormatting>
  <conditionalFormatting sqref="ACX91:ACX110">
    <cfRule type="notContainsBlanks" dxfId="168" priority="222">
      <formula>LEN(TRIM(ACX91))&gt;0</formula>
    </cfRule>
  </conditionalFormatting>
  <conditionalFormatting sqref="ACX112:ACX121">
    <cfRule type="notContainsBlanks" dxfId="167" priority="221">
      <formula>LEN(TRIM(ACX112))&gt;0</formula>
    </cfRule>
  </conditionalFormatting>
  <conditionalFormatting sqref="ACX123:ACX132">
    <cfRule type="notContainsBlanks" dxfId="166" priority="220">
      <formula>LEN(TRIM(ACX123))&gt;0</formula>
    </cfRule>
  </conditionalFormatting>
  <conditionalFormatting sqref="ACX134:ACX143">
    <cfRule type="notContainsBlanks" dxfId="165" priority="219">
      <formula>LEN(TRIM(ACX134))&gt;0</formula>
    </cfRule>
  </conditionalFormatting>
  <conditionalFormatting sqref="ACX197:ACX216">
    <cfRule type="notContainsBlanks" dxfId="164" priority="209">
      <formula>LEN(TRIM(ACX197))&gt;0</formula>
    </cfRule>
  </conditionalFormatting>
  <conditionalFormatting sqref="ACX221:ACX230">
    <cfRule type="notContainsBlanks" dxfId="163" priority="207">
      <formula>LEN(TRIM(ACX221))&gt;0</formula>
    </cfRule>
  </conditionalFormatting>
  <conditionalFormatting sqref="ACX235:ACX244">
    <cfRule type="notContainsBlanks" dxfId="162" priority="205">
      <formula>LEN(TRIM(ACX235))&gt;0</formula>
    </cfRule>
  </conditionalFormatting>
  <conditionalFormatting sqref="ACX249:ACX258">
    <cfRule type="notContainsBlanks" dxfId="161" priority="203">
      <formula>LEN(TRIM(ACX249))&gt;0</formula>
    </cfRule>
  </conditionalFormatting>
  <conditionalFormatting sqref="ACX263:ACX272">
    <cfRule type="notContainsBlanks" dxfId="160" priority="201">
      <formula>LEN(TRIM(ACX263))&gt;0</formula>
    </cfRule>
  </conditionalFormatting>
  <conditionalFormatting sqref="ACX277:ACX286">
    <cfRule type="notContainsBlanks" dxfId="159" priority="200">
      <formula>LEN(TRIM(ACX277))&gt;0</formula>
    </cfRule>
  </conditionalFormatting>
  <conditionalFormatting sqref="ACX300:ACX309">
    <cfRule type="notContainsBlanks" dxfId="158" priority="197">
      <formula>LEN(TRIM(ACX300))&gt;0</formula>
    </cfRule>
  </conditionalFormatting>
  <conditionalFormatting sqref="ACX311:ACX320">
    <cfRule type="notContainsBlanks" dxfId="157" priority="195">
      <formula>LEN(TRIM(ACX311))&gt;0</formula>
    </cfRule>
  </conditionalFormatting>
  <conditionalFormatting sqref="ACX325:ACX334">
    <cfRule type="notContainsBlanks" dxfId="156" priority="193">
      <formula>LEN(TRIM(ACX325))&gt;0</formula>
    </cfRule>
  </conditionalFormatting>
  <conditionalFormatting sqref="ACX339:ACX348">
    <cfRule type="notContainsBlanks" dxfId="155" priority="190">
      <formula>LEN(TRIM(ACX339))&gt;0</formula>
    </cfRule>
  </conditionalFormatting>
  <conditionalFormatting sqref="ACX353:ACX362">
    <cfRule type="notContainsBlanks" dxfId="154" priority="187">
      <formula>LEN(TRIM(ACX353))&gt;0</formula>
    </cfRule>
  </conditionalFormatting>
  <conditionalFormatting sqref="ACX367:ACX377 ACX381:ACX391 ACX395:ACX404">
    <cfRule type="notContainsBlanks" dxfId="153" priority="185">
      <formula>LEN(TRIM(ACX367))&gt;0</formula>
    </cfRule>
  </conditionalFormatting>
  <conditionalFormatting sqref="ACX409:ACX418">
    <cfRule type="notContainsBlanks" dxfId="152" priority="183">
      <formula>LEN(TRIM(ACX409))&gt;0</formula>
    </cfRule>
  </conditionalFormatting>
  <conditionalFormatting sqref="ACX423:ACX433">
    <cfRule type="notContainsBlanks" dxfId="151" priority="181">
      <formula>LEN(TRIM(ACX423))&gt;0</formula>
    </cfRule>
  </conditionalFormatting>
  <conditionalFormatting sqref="ACX437:ACX447">
    <cfRule type="notContainsBlanks" dxfId="150" priority="179">
      <formula>LEN(TRIM(ACX437))&gt;0</formula>
    </cfRule>
  </conditionalFormatting>
  <conditionalFormatting sqref="ACX451:ACX461">
    <cfRule type="notContainsBlanks" dxfId="149" priority="177">
      <formula>LEN(TRIM(ACX451))&gt;0</formula>
    </cfRule>
  </conditionalFormatting>
  <conditionalFormatting sqref="ACX465:ACX474">
    <cfRule type="notContainsBlanks" dxfId="148" priority="175">
      <formula>LEN(TRIM(ACX465))&gt;0</formula>
    </cfRule>
  </conditionalFormatting>
  <conditionalFormatting sqref="ACX148:ACY167">
    <cfRule type="notContainsBlanks" dxfId="147" priority="213">
      <formula>LEN(TRIM(ACX148))&gt;0</formula>
    </cfRule>
  </conditionalFormatting>
  <conditionalFormatting sqref="ACX172:ACY191">
    <cfRule type="notContainsBlanks" dxfId="146" priority="212">
      <formula>LEN(TRIM(ACX172))&gt;0</formula>
    </cfRule>
  </conditionalFormatting>
  <conditionalFormatting sqref="ACX6:ADD6">
    <cfRule type="notContainsText" dxfId="145" priority="211" operator="notContains" text="зазначте вид послуги...">
      <formula>ISERROR(SEARCH("зазначте вид послуги...",ACX6))</formula>
    </cfRule>
    <cfRule type="notContainsBlanks" dxfId="144" priority="172">
      <formula>LEN(TRIM(ACX6))&gt;0</formula>
    </cfRule>
    <cfRule type="notContainsText" dxfId="143" priority="226" operator="notContains" text="зазначте вид послуги…">
      <formula>ISERROR(SEARCH("зазначте вид послуги…",ACX6))</formula>
    </cfRule>
  </conditionalFormatting>
  <conditionalFormatting sqref="ACY292:ACY294">
    <cfRule type="cellIs" dxfId="142" priority="198" operator="notEqual">
      <formula>0</formula>
    </cfRule>
  </conditionalFormatting>
  <conditionalFormatting sqref="ACZ8:ACZ11">
    <cfRule type="notContainsBlanks" dxfId="141" priority="210">
      <formula>LEN(TRIM(ACZ8))&gt;0</formula>
    </cfRule>
  </conditionalFormatting>
  <conditionalFormatting sqref="ACZ197:ACZ216">
    <cfRule type="notContainsBlanks" dxfId="140" priority="208">
      <formula>LEN(TRIM(ACZ197))&gt;0</formula>
    </cfRule>
  </conditionalFormatting>
  <conditionalFormatting sqref="ACZ221:ACZ230">
    <cfRule type="notContainsBlanks" dxfId="139" priority="206">
      <formula>LEN(TRIM(ACZ221))&gt;0</formula>
    </cfRule>
  </conditionalFormatting>
  <conditionalFormatting sqref="ACZ235:ACZ244">
    <cfRule type="notContainsBlanks" dxfId="138" priority="204">
      <formula>LEN(TRIM(ACZ235))&gt;0</formula>
    </cfRule>
  </conditionalFormatting>
  <conditionalFormatting sqref="ACZ249:ACZ258">
    <cfRule type="notContainsBlanks" dxfId="137" priority="202">
      <formula>LEN(TRIM(ACZ249))&gt;0</formula>
    </cfRule>
  </conditionalFormatting>
  <conditionalFormatting sqref="ACZ277:ACZ286">
    <cfRule type="notContainsBlanks" dxfId="136" priority="199">
      <formula>LEN(TRIM(ACZ277))&gt;0</formula>
    </cfRule>
  </conditionalFormatting>
  <conditionalFormatting sqref="ACZ300:ACZ309">
    <cfRule type="notContainsBlanks" dxfId="135" priority="196">
      <formula>LEN(TRIM(ACZ300))&gt;0</formula>
    </cfRule>
  </conditionalFormatting>
  <conditionalFormatting sqref="ACZ311:ACZ320">
    <cfRule type="notContainsBlanks" dxfId="134" priority="194">
      <formula>LEN(TRIM(ACZ311))&gt;0</formula>
    </cfRule>
  </conditionalFormatting>
  <conditionalFormatting sqref="ACZ325:ACZ334">
    <cfRule type="notContainsBlanks" dxfId="133" priority="192">
      <formula>LEN(TRIM(ACZ325))&gt;0</formula>
    </cfRule>
  </conditionalFormatting>
  <conditionalFormatting sqref="ACZ339:ACZ348">
    <cfRule type="notContainsBlanks" dxfId="132" priority="189">
      <formula>LEN(TRIM(ACZ339))&gt;0</formula>
    </cfRule>
  </conditionalFormatting>
  <conditionalFormatting sqref="ACZ49:ADA68">
    <cfRule type="notContainsBlanks" dxfId="131" priority="224">
      <formula>LEN(TRIM(ACZ49))&gt;0</formula>
    </cfRule>
  </conditionalFormatting>
  <conditionalFormatting sqref="ACZ70:ADA89">
    <cfRule type="notContainsBlanks" dxfId="130" priority="218">
      <formula>LEN(TRIM(ACZ70))&gt;0</formula>
    </cfRule>
  </conditionalFormatting>
  <conditionalFormatting sqref="ACZ91:ADA110">
    <cfRule type="notContainsBlanks" dxfId="129" priority="217">
      <formula>LEN(TRIM(ACZ91))&gt;0</formula>
    </cfRule>
  </conditionalFormatting>
  <conditionalFormatting sqref="ACZ112:ADA121">
    <cfRule type="notContainsBlanks" dxfId="128" priority="216">
      <formula>LEN(TRIM(ACZ112))&gt;0</formula>
    </cfRule>
  </conditionalFormatting>
  <conditionalFormatting sqref="ACZ123:ADA132">
    <cfRule type="notContainsBlanks" dxfId="127" priority="215">
      <formula>LEN(TRIM(ACZ123))&gt;0</formula>
    </cfRule>
  </conditionalFormatting>
  <conditionalFormatting sqref="ACZ134:ADA143">
    <cfRule type="notContainsBlanks" dxfId="126" priority="214">
      <formula>LEN(TRIM(ACZ134))&gt;0</formula>
    </cfRule>
  </conditionalFormatting>
  <conditionalFormatting sqref="ADA353:ADA362">
    <cfRule type="notContainsBlanks" dxfId="125" priority="186">
      <formula>LEN(TRIM(ADA353))&gt;0</formula>
    </cfRule>
  </conditionalFormatting>
  <conditionalFormatting sqref="ADA367:ADA377 ADA381:ADA391 ADA395:ADA404">
    <cfRule type="notContainsBlanks" dxfId="124" priority="184">
      <formula>LEN(TRIM(ADA367))&gt;0</formula>
    </cfRule>
  </conditionalFormatting>
  <conditionalFormatting sqref="ADA409:ADA418">
    <cfRule type="notContainsBlanks" dxfId="123" priority="182">
      <formula>LEN(TRIM(ADA409))&gt;0</formula>
    </cfRule>
  </conditionalFormatting>
  <conditionalFormatting sqref="ADA423:ADA433">
    <cfRule type="notContainsBlanks" dxfId="122" priority="180">
      <formula>LEN(TRIM(ADA423))&gt;0</formula>
    </cfRule>
  </conditionalFormatting>
  <conditionalFormatting sqref="ADA437:ADA447">
    <cfRule type="notContainsBlanks" dxfId="121" priority="178">
      <formula>LEN(TRIM(ADA437))&gt;0</formula>
    </cfRule>
  </conditionalFormatting>
  <conditionalFormatting sqref="ADA451:ADA461">
    <cfRule type="notContainsBlanks" dxfId="120" priority="176">
      <formula>LEN(TRIM(ADA451))&gt;0</formula>
    </cfRule>
  </conditionalFormatting>
  <conditionalFormatting sqref="ADA465:ADA474">
    <cfRule type="notContainsBlanks" dxfId="119" priority="174">
      <formula>LEN(TRIM(ADA465))&gt;0</formula>
    </cfRule>
  </conditionalFormatting>
  <conditionalFormatting sqref="ADB37 ADB39">
    <cfRule type="notContainsBlanks" dxfId="118" priority="173">
      <formula>LEN(TRIM(ADB37))&gt;0</formula>
    </cfRule>
  </conditionalFormatting>
  <conditionalFormatting sqref="ADB38 ADB40:ADB41">
    <cfRule type="notContainsBlanks" dxfId="117" priority="227">
      <formula>LEN(TRIM(ADB38))&gt;0</formula>
    </cfRule>
    <cfRule type="notContainsBlanks" dxfId="116" priority="228">
      <formula>LEN(TRIM(ADB38))&gt;0</formula>
    </cfRule>
  </conditionalFormatting>
  <conditionalFormatting sqref="ADB325:ADB334">
    <cfRule type="notContainsBlanks" dxfId="115" priority="191">
      <formula>LEN(TRIM(ADB325))&gt;0</formula>
    </cfRule>
  </conditionalFormatting>
  <conditionalFormatting sqref="ADB339:ADB348">
    <cfRule type="notContainsBlanks" dxfId="114" priority="188">
      <formula>LEN(TRIM(ADB339))&gt;0</formula>
    </cfRule>
  </conditionalFormatting>
  <conditionalFormatting sqref="ADF49:ADF68">
    <cfRule type="notContainsBlanks" dxfId="113" priority="168">
      <formula>LEN(TRIM(ADF49))&gt;0</formula>
    </cfRule>
  </conditionalFormatting>
  <conditionalFormatting sqref="ADF70:ADF89">
    <cfRule type="notContainsBlanks" dxfId="112" priority="166">
      <formula>LEN(TRIM(ADF70))&gt;0</formula>
    </cfRule>
  </conditionalFormatting>
  <conditionalFormatting sqref="ADF91:ADF110">
    <cfRule type="notContainsBlanks" dxfId="111" priority="165">
      <formula>LEN(TRIM(ADF91))&gt;0</formula>
    </cfRule>
  </conditionalFormatting>
  <conditionalFormatting sqref="ADF112:ADF121">
    <cfRule type="notContainsBlanks" dxfId="110" priority="164">
      <formula>LEN(TRIM(ADF112))&gt;0</formula>
    </cfRule>
  </conditionalFormatting>
  <conditionalFormatting sqref="ADF123:ADF132">
    <cfRule type="notContainsBlanks" dxfId="109" priority="163">
      <formula>LEN(TRIM(ADF123))&gt;0</formula>
    </cfRule>
  </conditionalFormatting>
  <conditionalFormatting sqref="ADF134:ADF143">
    <cfRule type="notContainsBlanks" dxfId="108" priority="162">
      <formula>LEN(TRIM(ADF134))&gt;0</formula>
    </cfRule>
  </conditionalFormatting>
  <conditionalFormatting sqref="ADF197:ADF216">
    <cfRule type="notContainsBlanks" dxfId="107" priority="152">
      <formula>LEN(TRIM(ADF197))&gt;0</formula>
    </cfRule>
  </conditionalFormatting>
  <conditionalFormatting sqref="ADF221:ADF230">
    <cfRule type="notContainsBlanks" dxfId="106" priority="150">
      <formula>LEN(TRIM(ADF221))&gt;0</formula>
    </cfRule>
  </conditionalFormatting>
  <conditionalFormatting sqref="ADF235:ADF244">
    <cfRule type="notContainsBlanks" dxfId="105" priority="148">
      <formula>LEN(TRIM(ADF235))&gt;0</formula>
    </cfRule>
  </conditionalFormatting>
  <conditionalFormatting sqref="ADF249:ADF258">
    <cfRule type="notContainsBlanks" dxfId="104" priority="146">
      <formula>LEN(TRIM(ADF249))&gt;0</formula>
    </cfRule>
  </conditionalFormatting>
  <conditionalFormatting sqref="ADF263:ADF272">
    <cfRule type="notContainsBlanks" dxfId="103" priority="144">
      <formula>LEN(TRIM(ADF263))&gt;0</formula>
    </cfRule>
  </conditionalFormatting>
  <conditionalFormatting sqref="ADF277:ADF286">
    <cfRule type="notContainsBlanks" dxfId="102" priority="143">
      <formula>LEN(TRIM(ADF277))&gt;0</formula>
    </cfRule>
  </conditionalFormatting>
  <conditionalFormatting sqref="ADF300:ADF309">
    <cfRule type="notContainsBlanks" dxfId="101" priority="140">
      <formula>LEN(TRIM(ADF300))&gt;0</formula>
    </cfRule>
  </conditionalFormatting>
  <conditionalFormatting sqref="ADF311:ADF320">
    <cfRule type="notContainsBlanks" dxfId="100" priority="138">
      <formula>LEN(TRIM(ADF311))&gt;0</formula>
    </cfRule>
  </conditionalFormatting>
  <conditionalFormatting sqref="ADF325:ADF334">
    <cfRule type="notContainsBlanks" dxfId="99" priority="136">
      <formula>LEN(TRIM(ADF325))&gt;0</formula>
    </cfRule>
  </conditionalFormatting>
  <conditionalFormatting sqref="ADF339:ADF348">
    <cfRule type="notContainsBlanks" dxfId="98" priority="133">
      <formula>LEN(TRIM(ADF339))&gt;0</formula>
    </cfRule>
  </conditionalFormatting>
  <conditionalFormatting sqref="ADF353:ADF362">
    <cfRule type="notContainsBlanks" dxfId="97" priority="130">
      <formula>LEN(TRIM(ADF353))&gt;0</formula>
    </cfRule>
  </conditionalFormatting>
  <conditionalFormatting sqref="ADF367:ADF377 ADF381:ADF391 ADF395:ADF404">
    <cfRule type="notContainsBlanks" dxfId="96" priority="128">
      <formula>LEN(TRIM(ADF367))&gt;0</formula>
    </cfRule>
  </conditionalFormatting>
  <conditionalFormatting sqref="ADF409:ADF418">
    <cfRule type="notContainsBlanks" dxfId="95" priority="126">
      <formula>LEN(TRIM(ADF409))&gt;0</formula>
    </cfRule>
  </conditionalFormatting>
  <conditionalFormatting sqref="ADF423:ADF433">
    <cfRule type="notContainsBlanks" dxfId="94" priority="124">
      <formula>LEN(TRIM(ADF423))&gt;0</formula>
    </cfRule>
  </conditionalFormatting>
  <conditionalFormatting sqref="ADF437:ADF447">
    <cfRule type="notContainsBlanks" dxfId="93" priority="122">
      <formula>LEN(TRIM(ADF437))&gt;0</formula>
    </cfRule>
  </conditionalFormatting>
  <conditionalFormatting sqref="ADF451:ADF461">
    <cfRule type="notContainsBlanks" dxfId="92" priority="120">
      <formula>LEN(TRIM(ADF451))&gt;0</formula>
    </cfRule>
  </conditionalFormatting>
  <conditionalFormatting sqref="ADF465:ADF474">
    <cfRule type="notContainsBlanks" dxfId="91" priority="118">
      <formula>LEN(TRIM(ADF465))&gt;0</formula>
    </cfRule>
  </conditionalFormatting>
  <conditionalFormatting sqref="ADF148:ADG167">
    <cfRule type="notContainsBlanks" dxfId="90" priority="156">
      <formula>LEN(TRIM(ADF148))&gt;0</formula>
    </cfRule>
  </conditionalFormatting>
  <conditionalFormatting sqref="ADF172:ADG191">
    <cfRule type="notContainsBlanks" dxfId="89" priority="155">
      <formula>LEN(TRIM(ADF172))&gt;0</formula>
    </cfRule>
  </conditionalFormatting>
  <conditionalFormatting sqref="ADF6:ADL6">
    <cfRule type="notContainsText" dxfId="88" priority="154" operator="notContains" text="зазначте вид послуги...">
      <formula>ISERROR(SEARCH("зазначте вид послуги...",ADF6))</formula>
    </cfRule>
    <cfRule type="notContainsBlanks" dxfId="87" priority="115">
      <formula>LEN(TRIM(ADF6))&gt;0</formula>
    </cfRule>
    <cfRule type="notContainsText" dxfId="86" priority="169" operator="notContains" text="зазначте вид послуги…">
      <formula>ISERROR(SEARCH("зазначте вид послуги…",ADF6))</formula>
    </cfRule>
  </conditionalFormatting>
  <conditionalFormatting sqref="ADG292:ADG294">
    <cfRule type="cellIs" dxfId="85" priority="141" operator="notEqual">
      <formula>0</formula>
    </cfRule>
  </conditionalFormatting>
  <conditionalFormatting sqref="ADH8:ADH11">
    <cfRule type="notContainsBlanks" dxfId="84" priority="153">
      <formula>LEN(TRIM(ADH8))&gt;0</formula>
    </cfRule>
  </conditionalFormatting>
  <conditionalFormatting sqref="ADH197:ADH216">
    <cfRule type="notContainsBlanks" dxfId="83" priority="151">
      <formula>LEN(TRIM(ADH197))&gt;0</formula>
    </cfRule>
  </conditionalFormatting>
  <conditionalFormatting sqref="ADH221:ADH230">
    <cfRule type="notContainsBlanks" dxfId="82" priority="149">
      <formula>LEN(TRIM(ADH221))&gt;0</formula>
    </cfRule>
  </conditionalFormatting>
  <conditionalFormatting sqref="ADH235:ADH244">
    <cfRule type="notContainsBlanks" dxfId="81" priority="147">
      <formula>LEN(TRIM(ADH235))&gt;0</formula>
    </cfRule>
  </conditionalFormatting>
  <conditionalFormatting sqref="ADH249:ADH258">
    <cfRule type="notContainsBlanks" dxfId="80" priority="145">
      <formula>LEN(TRIM(ADH249))&gt;0</formula>
    </cfRule>
  </conditionalFormatting>
  <conditionalFormatting sqref="ADH277:ADH286">
    <cfRule type="notContainsBlanks" dxfId="79" priority="142">
      <formula>LEN(TRIM(ADH277))&gt;0</formula>
    </cfRule>
  </conditionalFormatting>
  <conditionalFormatting sqref="ADH300:ADH309">
    <cfRule type="notContainsBlanks" dxfId="78" priority="139">
      <formula>LEN(TRIM(ADH300))&gt;0</formula>
    </cfRule>
  </conditionalFormatting>
  <conditionalFormatting sqref="ADH311:ADH320">
    <cfRule type="notContainsBlanks" dxfId="77" priority="137">
      <formula>LEN(TRIM(ADH311))&gt;0</formula>
    </cfRule>
  </conditionalFormatting>
  <conditionalFormatting sqref="ADH325:ADH334">
    <cfRule type="notContainsBlanks" dxfId="76" priority="135">
      <formula>LEN(TRIM(ADH325))&gt;0</formula>
    </cfRule>
  </conditionalFormatting>
  <conditionalFormatting sqref="ADH339:ADH348">
    <cfRule type="notContainsBlanks" dxfId="75" priority="132">
      <formula>LEN(TRIM(ADH339))&gt;0</formula>
    </cfRule>
  </conditionalFormatting>
  <conditionalFormatting sqref="ADH49:ADI68">
    <cfRule type="notContainsBlanks" dxfId="74" priority="167">
      <formula>LEN(TRIM(ADH49))&gt;0</formula>
    </cfRule>
  </conditionalFormatting>
  <conditionalFormatting sqref="ADH70:ADI89">
    <cfRule type="notContainsBlanks" dxfId="73" priority="161">
      <formula>LEN(TRIM(ADH70))&gt;0</formula>
    </cfRule>
  </conditionalFormatting>
  <conditionalFormatting sqref="ADH91:ADI110">
    <cfRule type="notContainsBlanks" dxfId="72" priority="160">
      <formula>LEN(TRIM(ADH91))&gt;0</formula>
    </cfRule>
  </conditionalFormatting>
  <conditionalFormatting sqref="ADH112:ADI121">
    <cfRule type="notContainsBlanks" dxfId="71" priority="159">
      <formula>LEN(TRIM(ADH112))&gt;0</formula>
    </cfRule>
  </conditionalFormatting>
  <conditionalFormatting sqref="ADH123:ADI132">
    <cfRule type="notContainsBlanks" dxfId="70" priority="158">
      <formula>LEN(TRIM(ADH123))&gt;0</formula>
    </cfRule>
  </conditionalFormatting>
  <conditionalFormatting sqref="ADH134:ADI143">
    <cfRule type="notContainsBlanks" dxfId="69" priority="157">
      <formula>LEN(TRIM(ADH134))&gt;0</formula>
    </cfRule>
  </conditionalFormatting>
  <conditionalFormatting sqref="ADI353:ADI362">
    <cfRule type="notContainsBlanks" dxfId="68" priority="129">
      <formula>LEN(TRIM(ADI353))&gt;0</formula>
    </cfRule>
  </conditionalFormatting>
  <conditionalFormatting sqref="ADI367:ADI377 ADI381:ADI391 ADI395:ADI404">
    <cfRule type="notContainsBlanks" dxfId="67" priority="127">
      <formula>LEN(TRIM(ADI367))&gt;0</formula>
    </cfRule>
  </conditionalFormatting>
  <conditionalFormatting sqref="ADI409:ADI418">
    <cfRule type="notContainsBlanks" dxfId="66" priority="125">
      <formula>LEN(TRIM(ADI409))&gt;0</formula>
    </cfRule>
  </conditionalFormatting>
  <conditionalFormatting sqref="ADI423:ADI433">
    <cfRule type="notContainsBlanks" dxfId="65" priority="123">
      <formula>LEN(TRIM(ADI423))&gt;0</formula>
    </cfRule>
  </conditionalFormatting>
  <conditionalFormatting sqref="ADI437:ADI447">
    <cfRule type="notContainsBlanks" dxfId="64" priority="121">
      <formula>LEN(TRIM(ADI437))&gt;0</formula>
    </cfRule>
  </conditionalFormatting>
  <conditionalFormatting sqref="ADI451:ADI461">
    <cfRule type="notContainsBlanks" dxfId="63" priority="119">
      <formula>LEN(TRIM(ADI451))&gt;0</formula>
    </cfRule>
  </conditionalFormatting>
  <conditionalFormatting sqref="ADI465:ADI474">
    <cfRule type="notContainsBlanks" dxfId="62" priority="117">
      <formula>LEN(TRIM(ADI465))&gt;0</formula>
    </cfRule>
  </conditionalFormatting>
  <conditionalFormatting sqref="ADJ37 ADJ39">
    <cfRule type="notContainsBlanks" dxfId="61" priority="116">
      <formula>LEN(TRIM(ADJ37))&gt;0</formula>
    </cfRule>
  </conditionalFormatting>
  <conditionalFormatting sqref="ADJ38 ADJ40:ADJ41">
    <cfRule type="notContainsBlanks" dxfId="60" priority="171">
      <formula>LEN(TRIM(ADJ38))&gt;0</formula>
    </cfRule>
    <cfRule type="notContainsBlanks" dxfId="59" priority="170">
      <formula>LEN(TRIM(ADJ38))&gt;0</formula>
    </cfRule>
  </conditionalFormatting>
  <conditionalFormatting sqref="ADJ325:ADJ334">
    <cfRule type="notContainsBlanks" dxfId="58" priority="134">
      <formula>LEN(TRIM(ADJ325))&gt;0</formula>
    </cfRule>
  </conditionalFormatting>
  <conditionalFormatting sqref="ADJ339:ADJ348">
    <cfRule type="notContainsBlanks" dxfId="57" priority="131">
      <formula>LEN(TRIM(ADJ339))&gt;0</formula>
    </cfRule>
  </conditionalFormatting>
  <conditionalFormatting sqref="ADN49:ADN68">
    <cfRule type="notContainsBlanks" dxfId="56" priority="111">
      <formula>LEN(TRIM(ADN49))&gt;0</formula>
    </cfRule>
  </conditionalFormatting>
  <conditionalFormatting sqref="ADN70:ADN89">
    <cfRule type="notContainsBlanks" dxfId="55" priority="109">
      <formula>LEN(TRIM(ADN70))&gt;0</formula>
    </cfRule>
  </conditionalFormatting>
  <conditionalFormatting sqref="ADN91:ADN110">
    <cfRule type="notContainsBlanks" dxfId="54" priority="108">
      <formula>LEN(TRIM(ADN91))&gt;0</formula>
    </cfRule>
  </conditionalFormatting>
  <conditionalFormatting sqref="ADN112:ADN121">
    <cfRule type="notContainsBlanks" dxfId="53" priority="107">
      <formula>LEN(TRIM(ADN112))&gt;0</formula>
    </cfRule>
  </conditionalFormatting>
  <conditionalFormatting sqref="ADN123:ADN132">
    <cfRule type="notContainsBlanks" dxfId="52" priority="106">
      <formula>LEN(TRIM(ADN123))&gt;0</formula>
    </cfRule>
  </conditionalFormatting>
  <conditionalFormatting sqref="ADN134:ADN143">
    <cfRule type="notContainsBlanks" dxfId="51" priority="105">
      <formula>LEN(TRIM(ADN134))&gt;0</formula>
    </cfRule>
  </conditionalFormatting>
  <conditionalFormatting sqref="ADN197:ADN216">
    <cfRule type="notContainsBlanks" dxfId="50" priority="95">
      <formula>LEN(TRIM(ADN197))&gt;0</formula>
    </cfRule>
  </conditionalFormatting>
  <conditionalFormatting sqref="ADN221:ADN230">
    <cfRule type="notContainsBlanks" dxfId="49" priority="93">
      <formula>LEN(TRIM(ADN221))&gt;0</formula>
    </cfRule>
  </conditionalFormatting>
  <conditionalFormatting sqref="ADN235:ADN244">
    <cfRule type="notContainsBlanks" dxfId="48" priority="91">
      <formula>LEN(TRIM(ADN235))&gt;0</formula>
    </cfRule>
  </conditionalFormatting>
  <conditionalFormatting sqref="ADN249:ADN258">
    <cfRule type="notContainsBlanks" dxfId="47" priority="89">
      <formula>LEN(TRIM(ADN249))&gt;0</formula>
    </cfRule>
  </conditionalFormatting>
  <conditionalFormatting sqref="ADN263:ADN272">
    <cfRule type="notContainsBlanks" dxfId="46" priority="87">
      <formula>LEN(TRIM(ADN263))&gt;0</formula>
    </cfRule>
  </conditionalFormatting>
  <conditionalFormatting sqref="ADN277:ADN286">
    <cfRule type="notContainsBlanks" dxfId="45" priority="86">
      <formula>LEN(TRIM(ADN277))&gt;0</formula>
    </cfRule>
  </conditionalFormatting>
  <conditionalFormatting sqref="ADN300:ADN309">
    <cfRule type="notContainsBlanks" dxfId="44" priority="83">
      <formula>LEN(TRIM(ADN300))&gt;0</formula>
    </cfRule>
  </conditionalFormatting>
  <conditionalFormatting sqref="ADN311:ADN320">
    <cfRule type="notContainsBlanks" dxfId="43" priority="81">
      <formula>LEN(TRIM(ADN311))&gt;0</formula>
    </cfRule>
  </conditionalFormatting>
  <conditionalFormatting sqref="ADN325:ADN334">
    <cfRule type="notContainsBlanks" dxfId="42" priority="79">
      <formula>LEN(TRIM(ADN325))&gt;0</formula>
    </cfRule>
  </conditionalFormatting>
  <conditionalFormatting sqref="ADN339:ADN348">
    <cfRule type="notContainsBlanks" dxfId="41" priority="76">
      <formula>LEN(TRIM(ADN339))&gt;0</formula>
    </cfRule>
  </conditionalFormatting>
  <conditionalFormatting sqref="ADN353:ADN362">
    <cfRule type="notContainsBlanks" dxfId="40" priority="73">
      <formula>LEN(TRIM(ADN353))&gt;0</formula>
    </cfRule>
  </conditionalFormatting>
  <conditionalFormatting sqref="ADN367:ADN377 ADN381:ADN391 ADN395:ADN404">
    <cfRule type="notContainsBlanks" dxfId="39" priority="71">
      <formula>LEN(TRIM(ADN367))&gt;0</formula>
    </cfRule>
  </conditionalFormatting>
  <conditionalFormatting sqref="ADN409:ADN418">
    <cfRule type="notContainsBlanks" dxfId="38" priority="69">
      <formula>LEN(TRIM(ADN409))&gt;0</formula>
    </cfRule>
  </conditionalFormatting>
  <conditionalFormatting sqref="ADN423:ADN433">
    <cfRule type="notContainsBlanks" dxfId="37" priority="67">
      <formula>LEN(TRIM(ADN423))&gt;0</formula>
    </cfRule>
  </conditionalFormatting>
  <conditionalFormatting sqref="ADN437:ADN447">
    <cfRule type="notContainsBlanks" dxfId="36" priority="65">
      <formula>LEN(TRIM(ADN437))&gt;0</formula>
    </cfRule>
  </conditionalFormatting>
  <conditionalFormatting sqref="ADN451:ADN461">
    <cfRule type="notContainsBlanks" dxfId="35" priority="63">
      <formula>LEN(TRIM(ADN451))&gt;0</formula>
    </cfRule>
  </conditionalFormatting>
  <conditionalFormatting sqref="ADN465:ADN474">
    <cfRule type="notContainsBlanks" dxfId="34" priority="61">
      <formula>LEN(TRIM(ADN465))&gt;0</formula>
    </cfRule>
  </conditionalFormatting>
  <conditionalFormatting sqref="ADN148:ADO167">
    <cfRule type="notContainsBlanks" dxfId="33" priority="99">
      <formula>LEN(TRIM(ADN148))&gt;0</formula>
    </cfRule>
  </conditionalFormatting>
  <conditionalFormatting sqref="ADN172:ADO191">
    <cfRule type="notContainsBlanks" dxfId="32" priority="98">
      <formula>LEN(TRIM(ADN172))&gt;0</formula>
    </cfRule>
  </conditionalFormatting>
  <conditionalFormatting sqref="ADN6:ADT6">
    <cfRule type="notContainsBlanks" dxfId="31" priority="58">
      <formula>LEN(TRIM(ADN6))&gt;0</formula>
    </cfRule>
    <cfRule type="notContainsText" dxfId="30" priority="97" operator="notContains" text="зазначте вид послуги...">
      <formula>ISERROR(SEARCH("зазначте вид послуги...",ADN6))</formula>
    </cfRule>
    <cfRule type="notContainsText" dxfId="29" priority="112" operator="notContains" text="зазначте вид послуги…">
      <formula>ISERROR(SEARCH("зазначте вид послуги…",ADN6))</formula>
    </cfRule>
  </conditionalFormatting>
  <conditionalFormatting sqref="ADO292:ADO294">
    <cfRule type="cellIs" dxfId="28" priority="84" operator="notEqual">
      <formula>0</formula>
    </cfRule>
  </conditionalFormatting>
  <conditionalFormatting sqref="ADP8:ADP11">
    <cfRule type="notContainsBlanks" dxfId="27" priority="96">
      <formula>LEN(TRIM(ADP8))&gt;0</formula>
    </cfRule>
  </conditionalFormatting>
  <conditionalFormatting sqref="ADP197:ADP216">
    <cfRule type="notContainsBlanks" dxfId="26" priority="94">
      <formula>LEN(TRIM(ADP197))&gt;0</formula>
    </cfRule>
  </conditionalFormatting>
  <conditionalFormatting sqref="ADP221:ADP230">
    <cfRule type="notContainsBlanks" dxfId="25" priority="92">
      <formula>LEN(TRIM(ADP221))&gt;0</formula>
    </cfRule>
  </conditionalFormatting>
  <conditionalFormatting sqref="ADP235:ADP244">
    <cfRule type="notContainsBlanks" dxfId="24" priority="90">
      <formula>LEN(TRIM(ADP235))&gt;0</formula>
    </cfRule>
  </conditionalFormatting>
  <conditionalFormatting sqref="ADP249:ADP258">
    <cfRule type="notContainsBlanks" dxfId="23" priority="88">
      <formula>LEN(TRIM(ADP249))&gt;0</formula>
    </cfRule>
  </conditionalFormatting>
  <conditionalFormatting sqref="ADP277:ADP286">
    <cfRule type="notContainsBlanks" dxfId="22" priority="85">
      <formula>LEN(TRIM(ADP277))&gt;0</formula>
    </cfRule>
  </conditionalFormatting>
  <conditionalFormatting sqref="ADP300:ADP309">
    <cfRule type="notContainsBlanks" dxfId="21" priority="82">
      <formula>LEN(TRIM(ADP300))&gt;0</formula>
    </cfRule>
  </conditionalFormatting>
  <conditionalFormatting sqref="ADP311:ADP320">
    <cfRule type="notContainsBlanks" dxfId="20" priority="80">
      <formula>LEN(TRIM(ADP311))&gt;0</formula>
    </cfRule>
  </conditionalFormatting>
  <conditionalFormatting sqref="ADP325:ADP334">
    <cfRule type="notContainsBlanks" dxfId="19" priority="78">
      <formula>LEN(TRIM(ADP325))&gt;0</formula>
    </cfRule>
  </conditionalFormatting>
  <conditionalFormatting sqref="ADP339:ADP348">
    <cfRule type="notContainsBlanks" dxfId="18" priority="75">
      <formula>LEN(TRIM(ADP339))&gt;0</formula>
    </cfRule>
  </conditionalFormatting>
  <conditionalFormatting sqref="ADP49:ADQ68">
    <cfRule type="notContainsBlanks" dxfId="17" priority="110">
      <formula>LEN(TRIM(ADP49))&gt;0</formula>
    </cfRule>
  </conditionalFormatting>
  <conditionalFormatting sqref="ADP70:ADQ89">
    <cfRule type="notContainsBlanks" dxfId="16" priority="104">
      <formula>LEN(TRIM(ADP70))&gt;0</formula>
    </cfRule>
  </conditionalFormatting>
  <conditionalFormatting sqref="ADP91:ADQ110">
    <cfRule type="notContainsBlanks" dxfId="15" priority="103">
      <formula>LEN(TRIM(ADP91))&gt;0</formula>
    </cfRule>
  </conditionalFormatting>
  <conditionalFormatting sqref="ADP112:ADQ121">
    <cfRule type="notContainsBlanks" dxfId="14" priority="102">
      <formula>LEN(TRIM(ADP112))&gt;0</formula>
    </cfRule>
  </conditionalFormatting>
  <conditionalFormatting sqref="ADP123:ADQ132">
    <cfRule type="notContainsBlanks" dxfId="13" priority="101">
      <formula>LEN(TRIM(ADP123))&gt;0</formula>
    </cfRule>
  </conditionalFormatting>
  <conditionalFormatting sqref="ADP134:ADQ143">
    <cfRule type="notContainsBlanks" dxfId="12" priority="100">
      <formula>LEN(TRIM(ADP134))&gt;0</formula>
    </cfRule>
  </conditionalFormatting>
  <conditionalFormatting sqref="ADQ353:ADQ362">
    <cfRule type="notContainsBlanks" dxfId="11" priority="72">
      <formula>LEN(TRIM(ADQ353))&gt;0</formula>
    </cfRule>
  </conditionalFormatting>
  <conditionalFormatting sqref="ADQ367:ADQ377 ADQ381:ADQ391 ADQ395:ADQ404">
    <cfRule type="notContainsBlanks" dxfId="10" priority="70">
      <formula>LEN(TRIM(ADQ367))&gt;0</formula>
    </cfRule>
  </conditionalFormatting>
  <conditionalFormatting sqref="ADQ409:ADQ418">
    <cfRule type="notContainsBlanks" dxfId="9" priority="68">
      <formula>LEN(TRIM(ADQ409))&gt;0</formula>
    </cfRule>
  </conditionalFormatting>
  <conditionalFormatting sqref="ADQ423:ADQ433">
    <cfRule type="notContainsBlanks" dxfId="8" priority="66">
      <formula>LEN(TRIM(ADQ423))&gt;0</formula>
    </cfRule>
  </conditionalFormatting>
  <conditionalFormatting sqref="ADQ437:ADQ447">
    <cfRule type="notContainsBlanks" dxfId="7" priority="64">
      <formula>LEN(TRIM(ADQ437))&gt;0</formula>
    </cfRule>
  </conditionalFormatting>
  <conditionalFormatting sqref="ADQ451:ADQ461">
    <cfRule type="notContainsBlanks" dxfId="6" priority="62">
      <formula>LEN(TRIM(ADQ451))&gt;0</formula>
    </cfRule>
  </conditionalFormatting>
  <conditionalFormatting sqref="ADQ465:ADQ474">
    <cfRule type="notContainsBlanks" dxfId="5" priority="60">
      <formula>LEN(TRIM(ADQ465))&gt;0</formula>
    </cfRule>
  </conditionalFormatting>
  <conditionalFormatting sqref="ADR37 ADR39">
    <cfRule type="notContainsBlanks" dxfId="4" priority="59">
      <formula>LEN(TRIM(ADR37))&gt;0</formula>
    </cfRule>
  </conditionalFormatting>
  <conditionalFormatting sqref="ADR38 ADR40:ADR41">
    <cfRule type="notContainsBlanks" dxfId="3" priority="113">
      <formula>LEN(TRIM(ADR38))&gt;0</formula>
    </cfRule>
    <cfRule type="notContainsBlanks" dxfId="2" priority="114">
      <formula>LEN(TRIM(ADR38))&gt;0</formula>
    </cfRule>
  </conditionalFormatting>
  <conditionalFormatting sqref="ADR325:ADR334">
    <cfRule type="notContainsBlanks" dxfId="1" priority="77">
      <formula>LEN(TRIM(ADR325))&gt;0</formula>
    </cfRule>
  </conditionalFormatting>
  <conditionalFormatting sqref="ADR339:ADR348">
    <cfRule type="notContainsBlanks" dxfId="0" priority="74">
      <formula>LEN(TRIM(ADR339))&gt;0</formula>
    </cfRule>
  </conditionalFormatting>
  <dataValidations count="2">
    <dataValidation type="list" allowBlank="1" showInputMessage="1" showErrorMessage="1" sqref="D124:D132 L124:L132 T124:T132 AB124:AB132 AJ124:AJ132 AR124:AR132 AZ124:AZ132 BH124:BH132 BP124:BP132 BX124:BX132 CF124:CF132 CN124:CN132 CV124:CV132 DD124:DD132 DL124:DL132 DT124:DT132 EB124:EB132 EJ124:EJ132 ER124:ER132 EZ124:EZ132 FH124:FH132 FP124:FP132 FX124:FX132 GF124:GF132 GN124:GN132 GV124:GV132 HD124:HD132 HL124:HL132 HT124:HT132 IB124:IB132 IJ124:IJ132 IR124:IR132 IZ124:IZ132 JH124:JH132 JP124:JP132 JX124:JX132 KF124:KF132 KN124:KN132 KV124:KV132 LD124:LD132 LL124:LL132 LT124:LT132 MB124:MB132 MJ124:MJ132 MR124:MR132 MZ124:MZ132 NH124:NH132 NP124:NP132 NX124:NX132 OF124:OF132 ON124:ON132 OV124:OV132 PD124:PD132 PL124:PL132 PT124:PT132 QB124:QB132 QJ124:QJ132 QR124:QR132 QZ124:QZ132 RH124:RH132 RP124:RP132 RX124:RX132 SF124:SF132 SN124:SN132 SV124:SV132 TD124:TD132 TL124:TL132 TT124:TT132 UB124:UB132 UJ124:UJ132 UR124:UR132 UZ124:UZ132 VH124:VH132 VP124:VP132 VX124:VX132 WF124:WF132 WN124:WN132 WV124:WV132 XD124:XD132 XL124:XL132 XT124:XT132 YB124:YB132 YJ124:YJ132 YR124:YR132 YZ124:YZ132 ZH124:ZH132 ZP124:ZP132 ZX124:ZX132 AAF124:AAF132 AAN124:AAN132 AAV124:AAV132 ABD124:ABD132 ABL124:ABL132 ABT124:ABT132 ACB124:ACB132 ACJ124:ACJ132 ACR124:ACR132 ACZ124:ACZ132 ADH124:ADH132 ADP124:ADP132" xr:uid="{E1D7BD53-F8E3-4245-B01C-4E7933CAA7CE}">
      <formula1>#REF!</formula1>
    </dataValidation>
    <dataValidation type="list" allowBlank="1" showInputMessage="1" showErrorMessage="1" sqref="D49:D68 D134:D143 D123 D112:D121 D91:D110 D70:D89 L49:L68 L134:L143 L123 L112:L121 L91:L110 L70:L89 T49:T68 T134:T143 T123 T112:T121 T91:T110 T70:T89 AB49:AB68 AB134:AB143 AB123 AB112:AB121 AB91:AB110 AB70:AB89 AJ49:AJ68 AJ134:AJ143 AJ123 AJ112:AJ121 AJ91:AJ110 AJ70:AJ89 AR49:AR68 AR134:AR143 AR123 AR112:AR121 AR91:AR110 AR70:AR89 AZ49:AZ68 AZ134:AZ143 AZ123 AZ112:AZ121 AZ91:AZ110 AZ70:AZ89 BH49:BH68 BH134:BH143 BH123 BH112:BH121 BH91:BH110 BH70:BH89 BP49:BP68 BP134:BP143 BP123 BP112:BP121 BP91:BP110 BP70:BP89 BX49:BX68 BX134:BX143 BX123 BX112:BX121 BX91:BX110 BX70:BX89 CF49:CF68 CF134:CF143 CF123 CF112:CF121 CF91:CF110 CF70:CF89 CN49:CN68 CN134:CN143 CN123 CN112:CN121 CN91:CN110 CN70:CN89 CV49:CV68 CV134:CV143 CV123 CV112:CV121 CV91:CV110 CV70:CV89 DD49:DD68 DD134:DD143 DD123 DD112:DD121 DD91:DD110 DD70:DD89 DL49:DL68 DL134:DL143 DL123 DL112:DL121 DL91:DL110 DL70:DL89 DT49:DT68 DT134:DT143 DT123 DT112:DT121 DT91:DT110 DT70:DT89 EB49:EB68 EB134:EB143 EB123 EB112:EB121 EB91:EB110 EB70:EB89 EJ49:EJ68 EJ134:EJ143 EJ123 EJ112:EJ121 EJ91:EJ110 EJ70:EJ89 ER49:ER68 ER134:ER143 ER123 ER112:ER121 ER91:ER110 ER70:ER89 EZ49:EZ68 EZ134:EZ143 EZ123 EZ112:EZ121 EZ91:EZ110 EZ70:EZ89 FH49:FH68 FH134:FH143 FH123 FH112:FH121 FH91:FH110 FH70:FH89 FP49:FP68 FP134:FP143 FP123 FP112:FP121 FP91:FP110 FP70:FP89 FX49:FX68 FX134:FX143 FX123 FX112:FX121 FX91:FX110 FX70:FX89 GF49:GF68 GF134:GF143 GF123 GF112:GF121 GF91:GF110 GF70:GF89 GN49:GN68 GN134:GN143 GN123 GN112:GN121 GN91:GN110 GN70:GN89 GV49:GV68 GV134:GV143 GV123 GV112:GV121 GV91:GV110 GV70:GV89 HD49:HD68 HD134:HD143 HD123 HD112:HD121 HD91:HD110 HD70:HD89 HL49:HL68 HL134:HL143 HL123 HL112:HL121 HL91:HL110 HL70:HL89 HT49:HT68 HT134:HT143 HT123 HT112:HT121 HT91:HT110 HT70:HT89 IB49:IB68 IB134:IB143 IB123 IB112:IB121 IB91:IB110 IB70:IB89 IJ49:IJ68 IJ134:IJ143 IJ123 IJ112:IJ121 IJ91:IJ110 IJ70:IJ89 IR49:IR68 IR134:IR143 IR123 IR112:IR121 IR91:IR110 IR70:IR89 IZ49:IZ68 IZ134:IZ143 IZ123 IZ112:IZ121 IZ91:IZ110 IZ70:IZ89 JH49:JH68 JH134:JH143 JH123 JH112:JH121 JH91:JH110 JH70:JH89 JP49:JP68 JP134:JP143 JP123 JP112:JP121 JP91:JP110 JP70:JP89 JX49:JX68 JX134:JX143 JX123 JX112:JX121 JX91:JX110 JX70:JX89 KF49:KF68 KF134:KF143 KF123 KF112:KF121 KF91:KF110 KF70:KF89 KN49:KN68 KN134:KN143 KN123 KN112:KN121 KN91:KN110 KN70:KN89 KV49:KV68 KV134:KV143 KV123 KV112:KV121 KV91:KV110 KV70:KV89 LD49:LD68 LD134:LD143 LD123 LD112:LD121 LD91:LD110 LD70:LD89 LL49:LL68 LL134:LL143 LL123 LL112:LL121 LL91:LL110 LL70:LL89 LT49:LT68 LT134:LT143 LT123 LT112:LT121 LT91:LT110 LT70:LT89 MB49:MB68 MB134:MB143 MB123 MB112:MB121 MB91:MB110 MB70:MB89 MJ49:MJ68 MJ134:MJ143 MJ123 MJ112:MJ121 MJ91:MJ110 MJ70:MJ89 MR49:MR68 MR134:MR143 MR123 MR112:MR121 MR91:MR110 MR70:MR89 MZ49:MZ68 MZ134:MZ143 MZ123 MZ112:MZ121 MZ91:MZ110 MZ70:MZ89 NH49:NH68 NH134:NH143 NH123 NH112:NH121 NH91:NH110 NH70:NH89 NP49:NP68 NP134:NP143 NP123 NP112:NP121 NP91:NP110 NP70:NP89 NX49:NX68 NX134:NX143 NX123 NX112:NX121 NX91:NX110 NX70:NX89 OF49:OF68 OF134:OF143 OF123 OF112:OF121 OF91:OF110 OF70:OF89 ON49:ON68 ON134:ON143 ON123 ON112:ON121 ON91:ON110 ON70:ON89 OV49:OV68 OV134:OV143 OV123 OV112:OV121 OV91:OV110 OV70:OV89 PD49:PD68 PD134:PD143 PD123 PD112:PD121 PD91:PD110 PD70:PD89 PL49:PL68 PL134:PL143 PL123 PL112:PL121 PL91:PL110 PL70:PL89 PT49:PT68 PT134:PT143 PT123 PT112:PT121 PT91:PT110 PT70:PT89 QB49:QB68 QB134:QB143 QB123 QB112:QB121 QB91:QB110 QB70:QB89 QJ49:QJ68 QJ134:QJ143 QJ123 QJ112:QJ121 QJ91:QJ110 QJ70:QJ89 QR49:QR68 QR134:QR143 QR123 QR112:QR121 QR91:QR110 QR70:QR89 QZ49:QZ68 QZ134:QZ143 QZ123 QZ112:QZ121 QZ91:QZ110 QZ70:QZ89 RH49:RH68 RH134:RH143 RH123 RH112:RH121 RH91:RH110 RH70:RH89 RP49:RP68 RP134:RP143 RP123 RP112:RP121 RP91:RP110 RP70:RP89 RX49:RX68 RX134:RX143 RX123 RX112:RX121 RX91:RX110 RX70:RX89 SF49:SF68 SF134:SF143 SF123 SF112:SF121 SF91:SF110 SF70:SF89 SN49:SN68 SN134:SN143 SN123 SN112:SN121 SN91:SN110 SN70:SN89 SV49:SV68 SV134:SV143 SV123 SV112:SV121 SV91:SV110 SV70:SV89 TD49:TD68 TD134:TD143 TD123 TD112:TD121 TD91:TD110 TD70:TD89 TL49:TL68 TL134:TL143 TL123 TL112:TL121 TL91:TL110 TL70:TL89 TT49:TT68 TT134:TT143 TT123 TT112:TT121 TT91:TT110 TT70:TT89 UB49:UB68 UB134:UB143 UB123 UB112:UB121 UB91:UB110 UB70:UB89 UJ49:UJ68 UJ134:UJ143 UJ123 UJ112:UJ121 UJ91:UJ110 UJ70:UJ89 UR49:UR68 UR134:UR143 UR123 UR112:UR121 UR91:UR110 UR70:UR89 UZ49:UZ68 UZ134:UZ143 UZ123 UZ112:UZ121 UZ91:UZ110 UZ70:UZ89 VH49:VH68 VH134:VH143 VH123 VH112:VH121 VH91:VH110 VH70:VH89 VP49:VP68 VP134:VP143 VP123 VP112:VP121 VP91:VP110 VP70:VP89 VX49:VX68 VX134:VX143 VX123 VX112:VX121 VX91:VX110 VX70:VX89 WF49:WF68 WF134:WF143 WF123 WF112:WF121 WF91:WF110 WF70:WF89 WN49:WN68 WN134:WN143 WN123 WN112:WN121 WN91:WN110 WN70:WN89 WV49:WV68 WV134:WV143 WV123 WV112:WV121 WV91:WV110 WV70:WV89 XD49:XD68 XD134:XD143 XD123 XD112:XD121 XD91:XD110 XD70:XD89 XL49:XL68 XL134:XL143 XL123 XL112:XL121 XL91:XL110 XL70:XL89 XT49:XT68 XT134:XT143 XT123 XT112:XT121 XT91:XT110 XT70:XT89 YB49:YB68 YB134:YB143 YB123 YB112:YB121 YB91:YB110 YB70:YB89 YJ49:YJ68 YJ134:YJ143 YJ123 YJ112:YJ121 YJ91:YJ110 YJ70:YJ89 YR49:YR68 YR134:YR143 YR123 YR112:YR121 YR91:YR110 YR70:YR89 YZ49:YZ68 YZ134:YZ143 YZ123 YZ112:YZ121 YZ91:YZ110 YZ70:YZ89 ZH49:ZH68 ZH134:ZH143 ZH123 ZH112:ZH121 ZH91:ZH110 ZH70:ZH89 ZP49:ZP68 ZP134:ZP143 ZP123 ZP112:ZP121 ZP91:ZP110 ZP70:ZP89 ZX49:ZX68 ZX134:ZX143 ZX123 ZX112:ZX121 ZX91:ZX110 ZX70:ZX89 AAF49:AAF68 AAF134:AAF143 AAF123 AAF112:AAF121 AAF91:AAF110 AAF70:AAF89 AAN49:AAN68 AAN134:AAN143 AAN123 AAN112:AAN121 AAN91:AAN110 AAN70:AAN89 AAV49:AAV68 AAV134:AAV143 AAV123 AAV112:AAV121 AAV91:AAV110 AAV70:AAV89 ABD49:ABD68 ABD134:ABD143 ABD123 ABD112:ABD121 ABD91:ABD110 ABD70:ABD89 ABL49:ABL68 ABL134:ABL143 ABL123 ABL112:ABL121 ABL91:ABL110 ABL70:ABL89 ABT49:ABT68 ABT134:ABT143 ABT123 ABT112:ABT121 ABT91:ABT110 ABT70:ABT89 ACB49:ACB68 ACB134:ACB143 ACB123 ACB112:ACB121 ACB91:ACB110 ACB70:ACB89 ACJ49:ACJ68 ACJ134:ACJ143 ACJ123 ACJ112:ACJ121 ACJ91:ACJ110 ACJ70:ACJ89 ACR49:ACR68 ACR134:ACR143 ACR123 ACR112:ACR121 ACR91:ACR110 ACR70:ACR89 ACZ49:ACZ68 ACZ134:ACZ143 ACZ123 ACZ112:ACZ121 ACZ91:ACZ110 ACZ70:ACZ89 ADH49:ADH68 ADH134:ADH143 ADH123 ADH112:ADH121 ADH91:ADH110 ADH70:ADH89 ADP49:ADP68 ADP134:ADP143 ADP123 ADP112:ADP121 ADP91:ADP110 ADP70:ADP89" xr:uid="{433BADA8-1974-42D1-BEE3-A54590C5BE37}">
      <formula1>$G$48:$G$53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8">
        <x14:dataValidation type="list" allowBlank="1" showInputMessage="1" showErrorMessage="1" xr:uid="{0EEB2AC5-0ABF-459C-B18B-F004A292C56E}">
          <x14:formula1>
            <xm:f>Вхідні_дані!$D$44:$D$243</xm:f>
          </x14:formula1>
          <xm:sqref>B49:B68 J49:J68 R49:R68 Z49:Z68 AH49:AH68 AP49:AP68 AX49:AX68 BF49:BF68 BN49:BN68 BV49:BV68 CD49:CD68 CL49:CL68 CT49:CT68 DB49:DB68 DJ49:DJ68 DR49:DR68 DZ49:DZ68 EH49:EH68 EP49:EP68 EX49:EX68 FF49:FF68 FN49:FN68 FV49:FV68 GD49:GD68 GL49:GL68 GT49:GT68 HB49:HB68 HJ49:HJ68 HR49:HR68 HZ49:HZ68 IH49:IH68 IP49:IP68 IX49:IX68 JF49:JF68 JN49:JN68 JV49:JV68 KD49:KD68 KL49:KL68 KT49:KT68 LB49:LB68 LJ49:LJ68 LR49:LR68 LZ49:LZ68 MH49:MH68 MP49:MP68 MX49:MX68 NF49:NF68 NN49:NN68 NV49:NV68 OD49:OD68 OL49:OL68 OT49:OT68 PB49:PB68 PJ49:PJ68 PR49:PR68 PZ49:PZ68 QH49:QH68 QP49:QP68 QX49:QX68 RF49:RF68 RN49:RN68 RV49:RV68 SD49:SD68 SL49:SL68 ST49:ST68 TB49:TB68 TJ49:TJ68 TR49:TR68 TZ49:TZ68 UH49:UH68 UP49:UP68 UX49:UX68 VF49:VF68 VN49:VN68 VV49:VV68 WD49:WD68 WL49:WL68 WT49:WT68 XB49:XB68 XJ49:XJ68 XR49:XR68 XZ49:XZ68 YH49:YH68 YP49:YP68 YX49:YX68 ZF49:ZF68 ZN49:ZN68 ZV49:ZV68 AAD49:AAD68 AAL49:AAL68 AAT49:AAT68 ABB49:ABB68 ABJ49:ABJ68 ABR49:ABR68 ABZ49:ABZ68 ACH49:ACH68 ACP49:ACP68 ACX49:ACX68 ADF49:ADF68 ADN49:ADN68</xm:sqref>
        </x14:dataValidation>
        <x14:dataValidation type="list" allowBlank="1" showInputMessage="1" showErrorMessage="1" xr:uid="{B767B987-EB51-471D-BCF0-D743E2A9AFDF}">
          <x14:formula1>
            <xm:f>Вхідні_дані!$D$245:$D$294</xm:f>
          </x14:formula1>
          <xm:sqref>B70:B89 J70:J89 R70:R89 Z70:Z89 AH70:AH89 AP70:AP89 AX70:AX89 BF70:BF89 BN70:BN89 BV70:BV89 CD70:CD89 CL70:CL89 CT70:CT89 DB70:DB89 DJ70:DJ89 DR70:DR89 DZ70:DZ89 EH70:EH89 EP70:EP89 EX70:EX89 FF70:FF89 FN70:FN89 FV70:FV89 GD70:GD89 GL70:GL89 GT70:GT89 HB70:HB89 HJ70:HJ89 HR70:HR89 HZ70:HZ89 IH70:IH89 IP70:IP89 IX70:IX89 JF70:JF89 JN70:JN89 JV70:JV89 KD70:KD89 KL70:KL89 KT70:KT89 LB70:LB89 LJ70:LJ89 LR70:LR89 LZ70:LZ89 MH70:MH89 MP70:MP89 MX70:MX89 NF70:NF89 NN70:NN89 NV70:NV89 OD70:OD89 OL70:OL89 OT70:OT89 PB70:PB89 PJ70:PJ89 PR70:PR89 PZ70:PZ89 QH70:QH89 QP70:QP89 QX70:QX89 RF70:RF89 RN70:RN89 RV70:RV89 SD70:SD89 SL70:SL89 ST70:ST89 TB70:TB89 TJ70:TJ89 TR70:TR89 TZ70:TZ89 UH70:UH89 UP70:UP89 UX70:UX89 VF70:VF89 VN70:VN89 VV70:VV89 WD70:WD89 WL70:WL89 WT70:WT89 XB70:XB89 XJ70:XJ89 XR70:XR89 XZ70:XZ89 YH70:YH89 YP70:YP89 YX70:YX89 ZF70:ZF89 ZN70:ZN89 ZV70:ZV89 AAD70:AAD89 AAL70:AAL89 AAT70:AAT89 ABB70:ABB89 ABJ70:ABJ89 ABR70:ABR89 ABZ70:ABZ89 ACH70:ACH89 ACP70:ACP89 ACX70:ACX89 ADF70:ADF89 ADN70:ADN89</xm:sqref>
        </x14:dataValidation>
        <x14:dataValidation type="list" allowBlank="1" showInputMessage="1" showErrorMessage="1" xr:uid="{FF852131-E47B-48C0-BA1C-0E7EC964997B}">
          <x14:formula1>
            <xm:f>Вхідні_дані!$D$296:$D$345</xm:f>
          </x14:formula1>
          <xm:sqref>B91:B110 J91:J110 R91:R110 Z91:Z110 AH91:AH110 AP91:AP110 AX91:AX110 BF91:BF110 BN91:BN110 BV91:BV110 CD91:CD110 CL91:CL110 CT91:CT110 DB91:DB110 DJ91:DJ110 DR91:DR110 DZ91:DZ110 EH91:EH110 EP91:EP110 EX91:EX110 FF91:FF110 FN91:FN110 FV91:FV110 GD91:GD110 GL91:GL110 GT91:GT110 HB91:HB110 HJ91:HJ110 HR91:HR110 HZ91:HZ110 IH91:IH110 IP91:IP110 IX91:IX110 JF91:JF110 JN91:JN110 JV91:JV110 KD91:KD110 KL91:KL110 KT91:KT110 LB91:LB110 LJ91:LJ110 LR91:LR110 LZ91:LZ110 MH91:MH110 MP91:MP110 MX91:MX110 NF91:NF110 NN91:NN110 NV91:NV110 OD91:OD110 OL91:OL110 OT91:OT110 PB91:PB110 PJ91:PJ110 PR91:PR110 PZ91:PZ110 QH91:QH110 QP91:QP110 QX91:QX110 RF91:RF110 RN91:RN110 RV91:RV110 SD91:SD110 SL91:SL110 ST91:ST110 TB91:TB110 TJ91:TJ110 TR91:TR110 TZ91:TZ110 UH91:UH110 UP91:UP110 UX91:UX110 VF91:VF110 VN91:VN110 VV91:VV110 WD91:WD110 WL91:WL110 WT91:WT110 XB91:XB110 XJ91:XJ110 XR91:XR110 XZ91:XZ110 YH91:YH110 YP91:YP110 YX91:YX110 ZF91:ZF110 ZN91:ZN110 ZV91:ZV110 AAD91:AAD110 AAL91:AAL110 AAT91:AAT110 ABB91:ABB110 ABJ91:ABJ110 ABR91:ABR110 ABZ91:ABZ110 ACH91:ACH110 ACP91:ACP110 ACX91:ACX110 ADF91:ADF110 ADN91:ADN110</xm:sqref>
        </x14:dataValidation>
        <x14:dataValidation type="list" allowBlank="1" showInputMessage="1" showErrorMessage="1" xr:uid="{4A065B65-2899-48EB-ACDE-9E91B05D3548}">
          <x14:formula1>
            <xm:f>Вхідні_дані!$D$347:$D$396</xm:f>
          </x14:formula1>
          <xm:sqref>B112:B121 J112:J121 R112:R121 Z112:Z121 AH112:AH121 AP112:AP121 AX112:AX121 BF112:BF121 BN112:BN121 BV112:BV121 CD112:CD121 CL112:CL121 CT112:CT121 DB112:DB121 DJ112:DJ121 DR112:DR121 DZ112:DZ121 EH112:EH121 EP112:EP121 EX112:EX121 FF112:FF121 FN112:FN121 FV112:FV121 GD112:GD121 GL112:GL121 GT112:GT121 HB112:HB121 HJ112:HJ121 HR112:HR121 HZ112:HZ121 IH112:IH121 IP112:IP121 IX112:IX121 JF112:JF121 JN112:JN121 JV112:JV121 KD112:KD121 KL112:KL121 KT112:KT121 LB112:LB121 LJ112:LJ121 LR112:LR121 LZ112:LZ121 MH112:MH121 MP112:MP121 MX112:MX121 NF112:NF121 NN112:NN121 NV112:NV121 OD112:OD121 OL112:OL121 OT112:OT121 PB112:PB121 PJ112:PJ121 PR112:PR121 PZ112:PZ121 QH112:QH121 QP112:QP121 QX112:QX121 RF112:RF121 RN112:RN121 RV112:RV121 SD112:SD121 SL112:SL121 ST112:ST121 TB112:TB121 TJ112:TJ121 TR112:TR121 TZ112:TZ121 UH112:UH121 UP112:UP121 UX112:UX121 VF112:VF121 VN112:VN121 VV112:VV121 WD112:WD121 WL112:WL121 WT112:WT121 XB112:XB121 XJ112:XJ121 XR112:XR121 XZ112:XZ121 YH112:YH121 YP112:YP121 YX112:YX121 ZF112:ZF121 ZN112:ZN121 ZV112:ZV121 AAD112:AAD121 AAL112:AAL121 AAT112:AAT121 ABB112:ABB121 ABJ112:ABJ121 ABR112:ABR121 ABZ112:ABZ121 ACH112:ACH121 ACP112:ACP121 ACX112:ACX121 ADF112:ADF121 ADN112:ADN121</xm:sqref>
        </x14:dataValidation>
        <x14:dataValidation type="list" allowBlank="1" showInputMessage="1" showErrorMessage="1" xr:uid="{363CBFDA-C1D4-4972-9632-FD9F2CE6FB6E}">
          <x14:formula1>
            <xm:f>Вхідні_дані!$D$398:$D$447</xm:f>
          </x14:formula1>
          <xm:sqref>B123:B132 J123:J132 R123:R132 Z123:Z132 AH123:AH132 AP123:AP132 AX123:AX132 BF123:BF132 BN123:BN132 BV123:BV132 CD123:CD132 CL123:CL132 CT123:CT132 DB123:DB132 DJ123:DJ132 DR123:DR132 DZ123:DZ132 EH123:EH132 EP123:EP132 EX123:EX132 FF123:FF132 FN123:FN132 FV123:FV132 GD123:GD132 GL123:GL132 GT123:GT132 HB123:HB132 HJ123:HJ132 HR123:HR132 HZ123:HZ132 IH123:IH132 IP123:IP132 IX123:IX132 JF123:JF132 JN123:JN132 JV123:JV132 KD123:KD132 KL123:KL132 KT123:KT132 LB123:LB132 LJ123:LJ132 LR123:LR132 LZ123:LZ132 MH123:MH132 MP123:MP132 MX123:MX132 NF123:NF132 NN123:NN132 NV123:NV132 OD123:OD132 OL123:OL132 OT123:OT132 PB123:PB132 PJ123:PJ132 PR123:PR132 PZ123:PZ132 QH123:QH132 QP123:QP132 QX123:QX132 RF123:RF132 RN123:RN132 RV123:RV132 SD123:SD132 SL123:SL132 ST123:ST132 TB123:TB132 TJ123:TJ132 TR123:TR132 TZ123:TZ132 UH123:UH132 UP123:UP132 UX123:UX132 VF123:VF132 VN123:VN132 VV123:VV132 WD123:WD132 WL123:WL132 WT123:WT132 XB123:XB132 XJ123:XJ132 XR123:XR132 XZ123:XZ132 YH123:YH132 YP123:YP132 YX123:YX132 ZF123:ZF132 ZN123:ZN132 ZV123:ZV132 AAD123:AAD132 AAL123:AAL132 AAT123:AAT132 ABB123:ABB132 ABJ123:ABJ132 ABR123:ABR132 ABZ123:ABZ132 ACH123:ACH132 ACP123:ACP132 ACX123:ACX132 ADF123:ADF132 ADN123:ADN132</xm:sqref>
        </x14:dataValidation>
        <x14:dataValidation type="list" allowBlank="1" showInputMessage="1" showErrorMessage="1" xr:uid="{CA5AFD78-8F1D-459C-9152-7C8F604AB84C}">
          <x14:formula1>
            <xm:f>Вхідні_дані!$D$449:$D$549</xm:f>
          </x14:formula1>
          <xm:sqref>B134:B143 J134:J143 R134:R143 Z134:Z143 AH134:AH143 AP134:AP143 AX134:AX143 BF134:BF143 BN134:BN143 BV134:BV143 CD134:CD143 CL134:CL143 CT134:CT143 DB134:DB143 DJ134:DJ143 DR134:DR143 DZ134:DZ143 EH134:EH143 EP134:EP143 EX134:EX143 FF134:FF143 FN134:FN143 FV134:FV143 GD134:GD143 GL134:GL143 GT134:GT143 HB134:HB143 HJ134:HJ143 HR134:HR143 HZ134:HZ143 IH134:IH143 IP134:IP143 IX134:IX143 JF134:JF143 JN134:JN143 JV134:JV143 KD134:KD143 KL134:KL143 KT134:KT143 LB134:LB143 LJ134:LJ143 LR134:LR143 LZ134:LZ143 MH134:MH143 MP134:MP143 MX134:MX143 NF134:NF143 NN134:NN143 NV134:NV143 OD134:OD143 OL134:OL143 OT134:OT143 PB134:PB143 PJ134:PJ143 PR134:PR143 PZ134:PZ143 QH134:QH143 QP134:QP143 QX134:QX143 RF134:RF143 RN134:RN143 RV134:RV143 SD134:SD143 SL134:SL143 ST134:ST143 TB134:TB143 TJ134:TJ143 TR134:TR143 TZ134:TZ143 UH134:UH143 UP134:UP143 UX134:UX143 VF134:VF143 VN134:VN143 VV134:VV143 WD134:WD143 WL134:WL143 WT134:WT143 XB134:XB143 XJ134:XJ143 XR134:XR143 XZ134:XZ143 YH134:YH143 YP134:YP143 YX134:YX143 ZF134:ZF143 ZN134:ZN143 ZV134:ZV143 AAD134:AAD143 AAL134:AAL143 AAT134:AAT143 ABB134:ABB143 ABJ134:ABJ143 ABR134:ABR143 ABZ134:ABZ143 ACH134:ACH143 ACP134:ACP143 ACX134:ACX143 ADF134:ADF143 ADN134:ADN143</xm:sqref>
        </x14:dataValidation>
        <x14:dataValidation type="list" allowBlank="1" showInputMessage="1" showErrorMessage="1" xr:uid="{21D90F44-5E73-4F9D-AA64-613199F434B5}">
          <x14:formula1>
            <xm:f>Вхідні_дані!$C$555:$C$754</xm:f>
          </x14:formula1>
          <xm:sqref>B148:B167 J148:J167 R148:R167 Z148:Z167 AH148:AH167 AP148:AP167 AX148:AX167 BF148:BF167 BN148:BN167 BV148:BV167 CD148:CD167 CL148:CL167 CT148:CT167 DB148:DB167 DJ148:DJ167 DR148:DR167 DZ148:DZ167 EH148:EH167 EP148:EP167 EX148:EX167 FF148:FF167 FN148:FN167 FV148:FV167 GD148:GD167 GL148:GL167 GT148:GT167 HB148:HB167 HJ148:HJ167 HR148:HR167 HZ148:HZ167 IH148:IH167 IP148:IP167 IX148:IX167 JF148:JF167 JN148:JN167 JV148:JV167 KD148:KD167 KL148:KL167 KT148:KT167 LB148:LB167 LJ148:LJ167 LR148:LR167 LZ148:LZ167 MH148:MH167 MP148:MP167 MX148:MX167 NF148:NF167 NN148:NN167 NV148:NV167 OD148:OD167 OL148:OL167 OT148:OT167 PB148:PB167 PJ148:PJ167 PR148:PR167 PZ148:PZ167 QH148:QH167 QP148:QP167 QX148:QX167 RF148:RF167 RN148:RN167 RV148:RV167 SD148:SD167 SL148:SL167 ST148:ST167 TB148:TB167 TJ148:TJ167 TR148:TR167 TZ148:TZ167 UH148:UH167 UP148:UP167 UX148:UX167 VF148:VF167 VN148:VN167 VV148:VV167 WD148:WD167 WL148:WL167 WT148:WT167 XB148:XB167 XJ148:XJ167 XR148:XR167 XZ148:XZ167 YH148:YH167 YP148:YP167 YX148:YX167 ZF148:ZF167 ZN148:ZN167 ZV148:ZV167 AAD148:AAD167 AAL148:AAL167 AAT148:AAT167 ABB148:ABB167 ABJ148:ABJ167 ABR148:ABR167 ABZ148:ABZ167 ACH148:ACH167 ACP148:ACP167 ACX148:ACX167 ADF148:ADF167 ADN148:ADN167</xm:sqref>
        </x14:dataValidation>
        <x14:dataValidation type="list" allowBlank="1" showInputMessage="1" showErrorMessage="1" xr:uid="{C5DE0AF9-FE65-457D-9C1C-31ACBBEB8136}">
          <x14:formula1>
            <xm:f>Перелік_послуг!$C$8:$C$107</xm:f>
          </x14:formula1>
          <xm:sqref>B6:H6 J6:P6 R6:X6 Z6:AF6 AH6:AN6 AP6:AV6 AX6:BD6 BF6:BL6 BN6:BT6 BV6:CB6 CD6:CJ6 CL6:CR6 CT6:CZ6 DB6:DH6 DJ6:DP6 DR6:DX6 DZ6:EF6 EH6:EN6 EP6:EV6 EX6:FD6 FF6:FL6 FN6:FT6 FV6:GB6 GD6:GJ6 GL6:GR6 GT6:GZ6 HB6:HH6 HJ6:HP6 HR6:HX6 HZ6:IF6 IH6:IN6 IP6:IV6 IX6:JD6 JF6:JL6 JN6:JT6 JV6:KB6 KD6:KJ6 KL6:KR6 KT6:KZ6 LB6:LH6 LJ6:LP6 LR6:LX6 LZ6:MF6 MH6:MN6 MP6:MV6 MX6:ND6 NF6:NL6 NN6:NT6 NV6:OB6 OD6:OJ6 OL6:OR6 OT6:OZ6 PB6:PH6 PJ6:PP6 PR6:PX6 PZ6:QF6 QH6:QN6 QP6:QV6 QX6:RD6 RF6:RL6 RN6:RT6 RV6:SB6 SD6:SJ6 SL6:SR6 ST6:SZ6 TB6:TH6 TJ6:TP6 TR6:TX6 TZ6:UF6 UH6:UN6 UP6:UV6 UX6:VD6 VF6:VL6 VN6:VT6 VV6:WB6 WD6:WJ6 WL6:WR6 WT6:WZ6 XB6:XH6 XJ6:XP6 XR6:XX6 XZ6:YF6 YH6:YN6 YP6:YV6 YX6:ZD6 ZF6:ZL6 ZN6:ZT6 ZV6:AAB6 AAD6:AAJ6 AAL6:AAR6 AAT6:AAZ6 ABB6:ABH6 ABJ6:ABP6 ABR6:ABX6 ABZ6:ACF6 ACH6:ACN6 ACP6:ACV6 ACX6:ADD6 ADF6:ADL6 ADN6:ADT6</xm:sqref>
        </x14:dataValidation>
        <x14:dataValidation type="list" allowBlank="1" showInputMessage="1" showErrorMessage="1" xr:uid="{012F29C3-695B-45EA-9DF2-60CAB6CA0E21}">
          <x14:formula1>
            <xm:f>Вхідні_дані!$C$759:$C$958</xm:f>
          </x14:formula1>
          <xm:sqref>B172:B191 J172:J191 R172:R191 Z172:Z191 AH172:AH191 AP172:AP191 AX172:AX191 BF172:BF191 BN172:BN191 BV172:BV191 CD172:CD191 CL172:CL191 CT172:CT191 DB172:DB191 DJ172:DJ191 DR172:DR191 DZ172:DZ191 EH172:EH191 EP172:EP191 EX172:EX191 FF172:FF191 FN172:FN191 FV172:FV191 GD172:GD191 GL172:GL191 GT172:GT191 HB172:HB191 HJ172:HJ191 HR172:HR191 HZ172:HZ191 IH172:IH191 IP172:IP191 IX172:IX191 JF172:JF191 JN172:JN191 JV172:JV191 KD172:KD191 KL172:KL191 KT172:KT191 LB172:LB191 LJ172:LJ191 LR172:LR191 LZ172:LZ191 MH172:MH191 MP172:MP191 MX172:MX191 NF172:NF191 NN172:NN191 NV172:NV191 OD172:OD191 OL172:OL191 OT172:OT191 PB172:PB191 PJ172:PJ191 PR172:PR191 PZ172:PZ191 QH172:QH191 QP172:QP191 QX172:QX191 RF172:RF191 RN172:RN191 RV172:RV191 SD172:SD191 SL172:SL191 ST172:ST191 TB172:TB191 TJ172:TJ191 TR172:TR191 TZ172:TZ191 UH172:UH191 UP172:UP191 UX172:UX191 VF172:VF191 VN172:VN191 VV172:VV191 WD172:WD191 WL172:WL191 WT172:WT191 XB172:XB191 XJ172:XJ191 XR172:XR191 XZ172:XZ191 YH172:YH191 YP172:YP191 YX172:YX191 ZF172:ZF191 ZN172:ZN191 ZV172:ZV191 AAD172:AAD191 AAL172:AAL191 AAT172:AAT191 ABB172:ABB191 ABJ172:ABJ191 ABR172:ABR191 ABZ172:ABZ191 ACH172:ACH191 ACP172:ACP191 ACX172:ACX191 ADF172:ADF191 ADN172:ADN191</xm:sqref>
        </x14:dataValidation>
        <x14:dataValidation type="list" allowBlank="1" showInputMessage="1" showErrorMessage="1" xr:uid="{A72DCC49-69D5-4D67-B79F-DE485F994E81}">
          <x14:formula1>
            <xm:f>Вхідні_дані!$C$963:$C$1062</xm:f>
          </x14:formula1>
          <xm:sqref>B197:B216 J197:J216 R197:R216 Z197:Z216 AH197:AH216 AP197:AP216 AX197:AX216 BF197:BF216 BN197:BN216 BV197:BV216 CD197:CD216 CL197:CL216 CT197:CT216 DB197:DB216 DJ197:DJ216 DR197:DR216 DZ197:DZ216 EH197:EH216 EP197:EP216 EX197:EX216 FF197:FF216 FN197:FN216 FV197:FV216 GD197:GD216 GL197:GL216 GT197:GT216 HB197:HB216 HJ197:HJ216 HR197:HR216 HZ197:HZ216 IH197:IH216 IP197:IP216 IX197:IX216 JF197:JF216 JN197:JN216 JV197:JV216 KD197:KD216 KL197:KL216 KT197:KT216 LB197:LB216 LJ197:LJ216 LR197:LR216 LZ197:LZ216 MH197:MH216 MP197:MP216 MX197:MX216 NF197:NF216 NN197:NN216 NV197:NV216 OD197:OD216 OL197:OL216 OT197:OT216 PB197:PB216 PJ197:PJ216 PR197:PR216 PZ197:PZ216 QH197:QH216 QP197:QP216 QX197:QX216 RF197:RF216 RN197:RN216 RV197:RV216 SD197:SD216 SL197:SL216 ST197:ST216 TB197:TB216 TJ197:TJ216 TR197:TR216 TZ197:TZ216 UH197:UH216 UP197:UP216 UX197:UX216 VF197:VF216 VN197:VN216 VV197:VV216 WD197:WD216 WL197:WL216 WT197:WT216 XB197:XB216 XJ197:XJ216 XR197:XR216 XZ197:XZ216 YH197:YH216 YP197:YP216 YX197:YX216 ZF197:ZF216 ZN197:ZN216 ZV197:ZV216 AAD197:AAD216 AAL197:AAL216 AAT197:AAT216 ABB197:ABB216 ABJ197:ABJ216 ABR197:ABR216 ABZ197:ABZ216 ACH197:ACH216 ACP197:ACP216 ACX197:ACX216 ADF197:ADF216 ADN197:ADN216</xm:sqref>
        </x14:dataValidation>
        <x14:dataValidation type="list" allowBlank="1" showInputMessage="1" showErrorMessage="1" xr:uid="{ED5BCDCF-C8C0-423D-94DF-3668E776FFE0}">
          <x14:formula1>
            <xm:f>Вхідні_дані!$C$1067:$C$1166</xm:f>
          </x14:formula1>
          <xm:sqref>B221:B230 J221:J230 R221:R230 Z221:Z230 AH221:AH230 AP221:AP230 AX221:AX230 BF221:BF230 BN221:BN230 BV221:BV230 CD221:CD230 CL221:CL230 CT221:CT230 DB221:DB230 DJ221:DJ230 DR221:DR230 DZ221:DZ230 EH221:EH230 EP221:EP230 EX221:EX230 FF221:FF230 FN221:FN230 FV221:FV230 GD221:GD230 GL221:GL230 GT221:GT230 HB221:HB230 HJ221:HJ230 HR221:HR230 HZ221:HZ230 IH221:IH230 IP221:IP230 IX221:IX230 JF221:JF230 JN221:JN230 JV221:JV230 KD221:KD230 KL221:KL230 KT221:KT230 LB221:LB230 LJ221:LJ230 LR221:LR230 LZ221:LZ230 MH221:MH230 MP221:MP230 MX221:MX230 NF221:NF230 NN221:NN230 NV221:NV230 OD221:OD230 OL221:OL230 OT221:OT230 PB221:PB230 PJ221:PJ230 PR221:PR230 PZ221:PZ230 QH221:QH230 QP221:QP230 QX221:QX230 RF221:RF230 RN221:RN230 RV221:RV230 SD221:SD230 SL221:SL230 ST221:ST230 TB221:TB230 TJ221:TJ230 TR221:TR230 TZ221:TZ230 UH221:UH230 UP221:UP230 UX221:UX230 VF221:VF230 VN221:VN230 VV221:VV230 WD221:WD230 WL221:WL230 WT221:WT230 XB221:XB230 XJ221:XJ230 XR221:XR230 XZ221:XZ230 YH221:YH230 YP221:YP230 YX221:YX230 ZF221:ZF230 ZN221:ZN230 ZV221:ZV230 AAD221:AAD230 AAL221:AAL230 AAT221:AAT230 ABB221:ABB230 ABJ221:ABJ230 ABR221:ABR230 ABZ221:ABZ230 ACH221:ACH230 ACP221:ACP230 ACX221:ACX230 ADF221:ADF230 ADN221:ADN230</xm:sqref>
        </x14:dataValidation>
        <x14:dataValidation type="list" allowBlank="1" showInputMessage="1" showErrorMessage="1" xr:uid="{2F0F160B-AA46-4898-B551-B428D3784ED3}">
          <x14:formula1>
            <xm:f>Вхідні_дані!$C$1171:$C$1220</xm:f>
          </x14:formula1>
          <xm:sqref>B235:B244 J235:J244 R235:R244 Z235:Z244 AH235:AH244 AP235:AP244 AX235:AX244 BF235:BF244 BN235:BN244 BV235:BV244 CD235:CD244 CL235:CL244 CT235:CT244 DB235:DB244 DJ235:DJ244 DR235:DR244 DZ235:DZ244 EH235:EH244 EP235:EP244 EX235:EX244 FF235:FF244 FN235:FN244 FV235:FV244 GD235:GD244 GL235:GL244 GT235:GT244 HB235:HB244 HJ235:HJ244 HR235:HR244 HZ235:HZ244 IH235:IH244 IP235:IP244 IX235:IX244 JF235:JF244 JN235:JN244 JV235:JV244 KD235:KD244 KL235:KL244 KT235:KT244 LB235:LB244 LJ235:LJ244 LR235:LR244 LZ235:LZ244 MH235:MH244 MP235:MP244 MX235:MX244 NF235:NF244 NN235:NN244 NV235:NV244 OD235:OD244 OL235:OL244 OT235:OT244 PB235:PB244 PJ235:PJ244 PR235:PR244 PZ235:PZ244 QH235:QH244 QP235:QP244 QX235:QX244 RF235:RF244 RN235:RN244 RV235:RV244 SD235:SD244 SL235:SL244 ST235:ST244 TB235:TB244 TJ235:TJ244 TR235:TR244 TZ235:TZ244 UH235:UH244 UP235:UP244 UX235:UX244 VF235:VF244 VN235:VN244 VV235:VV244 WD235:WD244 WL235:WL244 WT235:WT244 XB235:XB244 XJ235:XJ244 XR235:XR244 XZ235:XZ244 YH235:YH244 YP235:YP244 YX235:YX244 ZF235:ZF244 ZN235:ZN244 ZV235:ZV244 AAD235:AAD244 AAL235:AAL244 AAT235:AAT244 ABB235:ABB244 ABJ235:ABJ244 ABR235:ABR244 ABZ235:ABZ244 ACH235:ACH244 ACP235:ACP244 ACX235:ACX244 ADF235:ADF244 ADN235:ADN244</xm:sqref>
        </x14:dataValidation>
        <x14:dataValidation type="list" allowBlank="1" showInputMessage="1" showErrorMessage="1" xr:uid="{F0255E1F-528A-445D-88BE-E23DD2D8D68E}">
          <x14:formula1>
            <xm:f>Вхідні_дані!$C$1225:$C$1254</xm:f>
          </x14:formula1>
          <xm:sqref>B249:B258 J249:J258 R249:R258 Z249:Z258 AH249:AH258 AP249:AP258 AX249:AX258 BF249:BF258 BN249:BN258 BV249:BV258 CD249:CD258 CL249:CL258 CT249:CT258 DB249:DB258 DJ249:DJ258 DR249:DR258 DZ249:DZ258 EH249:EH258 EP249:EP258 EX249:EX258 FF249:FF258 FN249:FN258 FV249:FV258 GD249:GD258 GL249:GL258 GT249:GT258 HB249:HB258 HJ249:HJ258 HR249:HR258 HZ249:HZ258 IH249:IH258 IP249:IP258 IX249:IX258 JF249:JF258 JN249:JN258 JV249:JV258 KD249:KD258 KL249:KL258 KT249:KT258 LB249:LB258 LJ249:LJ258 LR249:LR258 LZ249:LZ258 MH249:MH258 MP249:MP258 MX249:MX258 NF249:NF258 NN249:NN258 NV249:NV258 OD249:OD258 OL249:OL258 OT249:OT258 PB249:PB258 PJ249:PJ258 PR249:PR258 PZ249:PZ258 QH249:QH258 QP249:QP258 QX249:QX258 RF249:RF258 RN249:RN258 RV249:RV258 SD249:SD258 SL249:SL258 ST249:ST258 TB249:TB258 TJ249:TJ258 TR249:TR258 TZ249:TZ258 UH249:UH258 UP249:UP258 UX249:UX258 VF249:VF258 VN249:VN258 VV249:VV258 WD249:WD258 WL249:WL258 WT249:WT258 XB249:XB258 XJ249:XJ258 XR249:XR258 XZ249:XZ258 YH249:YH258 YP249:YP258 YX249:YX258 ZF249:ZF258 ZN249:ZN258 ZV249:ZV258 AAD249:AAD258 AAL249:AAL258 AAT249:AAT258 ABB249:ABB258 ABJ249:ABJ258 ABR249:ABR258 ABZ249:ABZ258 ACH249:ACH258 ACP249:ACP258 ACX249:ACX258 ADF249:ADF258 ADN249:ADN258</xm:sqref>
        </x14:dataValidation>
        <x14:dataValidation type="list" allowBlank="1" showInputMessage="1" showErrorMessage="1" xr:uid="{5E968C40-A1DB-42A5-92AF-E9F0390CD3F5}">
          <x14:formula1>
            <xm:f>Вхідні_дані!$C$1259:$C$1308</xm:f>
          </x14:formula1>
          <xm:sqref>B263:B272 J263:J272 R263:R272 Z263:Z272 AH263:AH272 AP263:AP272 AX263:AX272 BF263:BF272 BN263:BN272 BV263:BV272 CD263:CD272 CL263:CL272 CT263:CT272 DB263:DB272 DJ263:DJ272 DR263:DR272 DZ263:DZ272 EH263:EH272 EP263:EP272 EX263:EX272 FF263:FF272 FN263:FN272 FV263:FV272 GD263:GD272 GL263:GL272 GT263:GT272 HB263:HB272 HJ263:HJ272 HR263:HR272 HZ263:HZ272 IH263:IH272 IP263:IP272 IX263:IX272 JF263:JF272 JN263:JN272 JV263:JV272 KD263:KD272 KL263:KL272 KT263:KT272 LB263:LB272 LJ263:LJ272 LR263:LR272 LZ263:LZ272 MH263:MH272 MP263:MP272 MX263:MX272 NF263:NF272 NN263:NN272 NV263:NV272 OD263:OD272 OL263:OL272 OT263:OT272 PB263:PB272 PJ263:PJ272 PR263:PR272 PZ263:PZ272 QH263:QH272 QP263:QP272 QX263:QX272 RF263:RF272 RN263:RN272 RV263:RV272 SD263:SD272 SL263:SL272 ST263:ST272 TB263:TB272 TJ263:TJ272 TR263:TR272 TZ263:TZ272 UH263:UH272 UP263:UP272 UX263:UX272 VF263:VF272 VN263:VN272 VV263:VV272 WD263:WD272 WL263:WL272 WT263:WT272 XB263:XB272 XJ263:XJ272 XR263:XR272 XZ263:XZ272 YH263:YH272 YP263:YP272 YX263:YX272 ZF263:ZF272 ZN263:ZN272 ZV263:ZV272 AAD263:AAD272 AAL263:AAL272 AAT263:AAT272 ABB263:ABB272 ABJ263:ABJ272 ABR263:ABR272 ABZ263:ABZ272 ACH263:ACH272 ACP263:ACP272 ACX263:ACX272 ADF263:ADF272 ADN263:ADN272</xm:sqref>
        </x14:dataValidation>
        <x14:dataValidation type="list" allowBlank="1" showInputMessage="1" showErrorMessage="1" xr:uid="{98275408-DA2C-45A0-BDA5-534927742A21}">
          <x14:formula1>
            <xm:f>Вхідні_дані!$C$1313:$C$1412</xm:f>
          </x14:formula1>
          <xm:sqref>B277:B286 J277:J286 R277:R286 Z277:Z286 AH277:AH286 AP277:AP286 AX277:AX286 BF277:BF286 BN277:BN286 BV277:BV286 CD277:CD286 CL277:CL286 CT277:CT286 DB277:DB286 DJ277:DJ286 DR277:DR286 DZ277:DZ286 EH277:EH286 EP277:EP286 EX277:EX286 FF277:FF286 FN277:FN286 FV277:FV286 GD277:GD286 GL277:GL286 GT277:GT286 HB277:HB286 HJ277:HJ286 HR277:HR286 HZ277:HZ286 IH277:IH286 IP277:IP286 IX277:IX286 JF277:JF286 JN277:JN286 JV277:JV286 KD277:KD286 KL277:KL286 KT277:KT286 LB277:LB286 LJ277:LJ286 LR277:LR286 LZ277:LZ286 MH277:MH286 MP277:MP286 MX277:MX286 NF277:NF286 NN277:NN286 NV277:NV286 OD277:OD286 OL277:OL286 OT277:OT286 PB277:PB286 PJ277:PJ286 PR277:PR286 PZ277:PZ286 QH277:QH286 QP277:QP286 QX277:QX286 RF277:RF286 RN277:RN286 RV277:RV286 SD277:SD286 SL277:SL286 ST277:ST286 TB277:TB286 TJ277:TJ286 TR277:TR286 TZ277:TZ286 UH277:UH286 UP277:UP286 UX277:UX286 VF277:VF286 VN277:VN286 VV277:VV286 WD277:WD286 WL277:WL286 WT277:WT286 XB277:XB286 XJ277:XJ286 XR277:XR286 XZ277:XZ286 YH277:YH286 YP277:YP286 YX277:YX286 ZF277:ZF286 ZN277:ZN286 ZV277:ZV286 AAD277:AAD286 AAL277:AAL286 AAT277:AAT286 ABB277:ABB286 ABJ277:ABJ286 ABR277:ABR286 ABZ277:ABZ286 ACH277:ACH286 ACP277:ACP286 ACX277:ACX286 ADF277:ADF286 ADN277:ADN286</xm:sqref>
        </x14:dataValidation>
        <x14:dataValidation type="list" allowBlank="1" showInputMessage="1" showErrorMessage="1" xr:uid="{C86C1D81-2572-4615-B064-C90B1EF225F4}">
          <x14:formula1>
            <xm:f>Вхідні_дані!$D$449:$D$498</xm:f>
          </x14:formula1>
          <xm:sqref>B300:B309 J300:J309 R300:R309 Z300:Z309 AH300:AH309 AP300:AP309 AX300:AX309 BF300:BF309 BN300:BN309 BV300:BV309 CD300:CD309 CL300:CL309 CT300:CT309 DB300:DB309 DJ300:DJ309 DR300:DR309 DZ300:DZ309 EH300:EH309 EP300:EP309 EX300:EX309 FF300:FF309 FN300:FN309 FV300:FV309 GD300:GD309 GL300:GL309 GT300:GT309 HB300:HB309 HJ300:HJ309 HR300:HR309 HZ300:HZ309 IH300:IH309 IP300:IP309 IX300:IX309 JF300:JF309 JN300:JN309 JV300:JV309 KD300:KD309 KL300:KL309 KT300:KT309 LB300:LB309 LJ300:LJ309 LR300:LR309 LZ300:LZ309 MH300:MH309 MP300:MP309 MX300:MX309 NF300:NF309 NN300:NN309 NV300:NV309 OD300:OD309 OL300:OL309 OT300:OT309 PB300:PB309 PJ300:PJ309 PR300:PR309 PZ300:PZ309 QH300:QH309 QP300:QP309 QX300:QX309 RF300:RF309 RN300:RN309 RV300:RV309 SD300:SD309 SL300:SL309 ST300:ST309 TB300:TB309 TJ300:TJ309 TR300:TR309 TZ300:TZ309 UH300:UH309 UP300:UP309 UX300:UX309 VF300:VF309 VN300:VN309 VV300:VV309 WD300:WD309 WL300:WL309 WT300:WT309 XB300:XB309 XJ300:XJ309 XR300:XR309 XZ300:XZ309 YH300:YH309 YP300:YP309 YX300:YX309 ZF300:ZF309 ZN300:ZN309 ZV300:ZV309 AAD300:AAD309 AAL300:AAL309 AAT300:AAT309 ABB300:ABB309 ABJ300:ABJ309 ABR300:ABR309 ABZ300:ABZ309 ACH300:ACH309 ACP300:ACP309 ACX300:ACX309 ADF300:ADF309 ADN300:ADN309</xm:sqref>
        </x14:dataValidation>
        <x14:dataValidation type="list" allowBlank="1" showInputMessage="1" showErrorMessage="1" xr:uid="{E9D4325E-6AE0-4D57-BE44-466754E78DDA}">
          <x14:formula1>
            <xm:f>Вхідні_дані!$D$500:$D$549</xm:f>
          </x14:formula1>
          <xm:sqref>B311:B320 J311:J320 R311:R320 Z311:Z320 AH311:AH320 AP311:AP320 AX311:AX320 BF311:BF320 BN311:BN320 BV311:BV320 CD311:CD320 CL311:CL320 CT311:CT320 DB311:DB320 DJ311:DJ320 DR311:DR320 DZ311:DZ320 EH311:EH320 EP311:EP320 EX311:EX320 FF311:FF320 FN311:FN320 FV311:FV320 GD311:GD320 GL311:GL320 GT311:GT320 HB311:HB320 HJ311:HJ320 HR311:HR320 HZ311:HZ320 IH311:IH320 IP311:IP320 IX311:IX320 JF311:JF320 JN311:JN320 JV311:JV320 KD311:KD320 KL311:KL320 KT311:KT320 LB311:LB320 LJ311:LJ320 LR311:LR320 LZ311:LZ320 MH311:MH320 MP311:MP320 MX311:MX320 NF311:NF320 NN311:NN320 NV311:NV320 OD311:OD320 OL311:OL320 OT311:OT320 PB311:PB320 PJ311:PJ320 PR311:PR320 PZ311:PZ320 QH311:QH320 QP311:QP320 QX311:QX320 RF311:RF320 RN311:RN320 RV311:RV320 SD311:SD320 SL311:SL320 ST311:ST320 TB311:TB320 TJ311:TJ320 TR311:TR320 TZ311:TZ320 UH311:UH320 UP311:UP320 UX311:UX320 VF311:VF320 VN311:VN320 VV311:VV320 WD311:WD320 WL311:WL320 WT311:WT320 XB311:XB320 XJ311:XJ320 XR311:XR320 XZ311:XZ320 YH311:YH320 YP311:YP320 YX311:YX320 ZF311:ZF320 ZN311:ZN320 ZV311:ZV320 AAD311:AAD320 AAL311:AAL320 AAT311:AAT320 ABB311:ABB320 ABJ311:ABJ320 ABR311:ABR320 ABZ311:ABZ320 ACH311:ACH320 ACP311:ACP320 ACX311:ACX320 ADF311:ADF320 ADN311:ADN320</xm:sqref>
        </x14:dataValidation>
        <x14:dataValidation type="list" allowBlank="1" showInputMessage="1" showErrorMessage="1" xr:uid="{ED614874-6684-4B8D-88D9-14CAA087C6CD}">
          <x14:formula1>
            <xm:f>Вхідні_дані!$C$1417:$C$1466</xm:f>
          </x14:formula1>
          <xm:sqref>B325:B334 J325:J334 R325:R334 Z325:Z334 AH325:AH334 AP325:AP334 AX325:AX334 BF325:BF334 BN325:BN334 BV325:BV334 CD325:CD334 CL325:CL334 CT325:CT334 DB325:DB334 DJ325:DJ334 DR325:DR334 DZ325:DZ334 EH325:EH334 EP325:EP334 EX325:EX334 FF325:FF334 FN325:FN334 FV325:FV334 GD325:GD334 GL325:GL334 GT325:GT334 HB325:HB334 HJ325:HJ334 HR325:HR334 HZ325:HZ334 IH325:IH334 IP325:IP334 IX325:IX334 JF325:JF334 JN325:JN334 JV325:JV334 KD325:KD334 KL325:KL334 KT325:KT334 LB325:LB334 LJ325:LJ334 LR325:LR334 LZ325:LZ334 MH325:MH334 MP325:MP334 MX325:MX334 NF325:NF334 NN325:NN334 NV325:NV334 OD325:OD334 OL325:OL334 OT325:OT334 PB325:PB334 PJ325:PJ334 PR325:PR334 PZ325:PZ334 QH325:QH334 QP325:QP334 QX325:QX334 RF325:RF334 RN325:RN334 RV325:RV334 SD325:SD334 SL325:SL334 ST325:ST334 TB325:TB334 TJ325:TJ334 TR325:TR334 TZ325:TZ334 UH325:UH334 UP325:UP334 UX325:UX334 VF325:VF334 VN325:VN334 VV325:VV334 WD325:WD334 WL325:WL334 WT325:WT334 XB325:XB334 XJ325:XJ334 XR325:XR334 XZ325:XZ334 YH325:YH334 YP325:YP334 YX325:YX334 ZF325:ZF334 ZN325:ZN334 ZV325:ZV334 AAD325:AAD334 AAL325:AAL334 AAT325:AAT334 ABB325:ABB334 ABJ325:ABJ334 ABR325:ABR334 ABZ325:ABZ334 ACH325:ACH334 ACP325:ACP334 ACX325:ACX334 ADF325:ADF334 ADN325:ADN334</xm:sqref>
        </x14:dataValidation>
        <x14:dataValidation type="list" allowBlank="1" showInputMessage="1" showErrorMessage="1" xr:uid="{B47237DD-75E0-4420-ABC5-D1AB85A6AB33}">
          <x14:formula1>
            <xm:f>Вхідні_дані!$C$1471:$C$1520</xm:f>
          </x14:formula1>
          <xm:sqref>B339:B348 J339:J348 R339:R348 Z339:Z348 AH339:AH348 AP339:AP348 AX339:AX348 BF339:BF348 BN339:BN348 BV339:BV348 CD339:CD348 CL339:CL348 CT339:CT348 DB339:DB348 DJ339:DJ348 DR339:DR348 DZ339:DZ348 EH339:EH348 EP339:EP348 EX339:EX348 FF339:FF348 FN339:FN348 FV339:FV348 GD339:GD348 GL339:GL348 GT339:GT348 HB339:HB348 HJ339:HJ348 HR339:HR348 HZ339:HZ348 IH339:IH348 IP339:IP348 IX339:IX348 JF339:JF348 JN339:JN348 JV339:JV348 KD339:KD348 KL339:KL348 KT339:KT348 LB339:LB348 LJ339:LJ348 LR339:LR348 LZ339:LZ348 MH339:MH348 MP339:MP348 MX339:MX348 NF339:NF348 NN339:NN348 NV339:NV348 OD339:OD348 OL339:OL348 OT339:OT348 PB339:PB348 PJ339:PJ348 PR339:PR348 PZ339:PZ348 QH339:QH348 QP339:QP348 QX339:QX348 RF339:RF348 RN339:RN348 RV339:RV348 SD339:SD348 SL339:SL348 ST339:ST348 TB339:TB348 TJ339:TJ348 TR339:TR348 TZ339:TZ348 UH339:UH348 UP339:UP348 UX339:UX348 VF339:VF348 VN339:VN348 VV339:VV348 WD339:WD348 WL339:WL348 WT339:WT348 XB339:XB348 XJ339:XJ348 XR339:XR348 XZ339:XZ348 YH339:YH348 YP339:YP348 YX339:YX348 ZF339:ZF348 ZN339:ZN348 ZV339:ZV348 AAD339:AAD348 AAL339:AAL348 AAT339:AAT348 ABB339:ABB348 ABJ339:ABJ348 ABR339:ABR348 ABZ339:ABZ348 ACH339:ACH348 ACP339:ACP348 ACX339:ACX348 ADF339:ADF348 ADN339:ADN348</xm:sqref>
        </x14:dataValidation>
        <x14:dataValidation type="list" allowBlank="1" showInputMessage="1" showErrorMessage="1" xr:uid="{F44AEC2D-2699-4C0D-9A70-331305ED854D}">
          <x14:formula1>
            <xm:f>Вхідні_дані!$C$1525:$C$1574</xm:f>
          </x14:formula1>
          <xm:sqref>B353:B362 B377 B391 B433 B447 B461 J353:J362 J377 J391 J433 J447 J461 R353:R362 R377 R391 R433 R447 R461 Z353:Z362 Z377 Z391 Z433 Z447 Z461 AH353:AH362 AH377 AH391 AH433 AH447 AH461 AP353:AP362 AP377 AP391 AP433 AP447 AP461 AX353:AX362 AX377 AX391 AX433 AX447 AX461 BF353:BF362 BF377 BF391 BF433 BF447 BF461 BN353:BN362 BN377 BN391 BN433 BN447 BN461 BV353:BV362 BV377 BV391 BV433 BV447 BV461 CD353:CD362 CD377 CD391 CD433 CD447 CD461 CL353:CL362 CL377 CL391 CL433 CL447 CL461 CT353:CT362 CT377 CT391 CT433 CT447 CT461 DB353:DB362 DB377 DB391 DB433 DB447 DB461 DJ353:DJ362 DJ377 DJ391 DJ433 DJ447 DJ461 DR353:DR362 DR377 DR391 DR433 DR447 DR461 DZ353:DZ362 DZ377 DZ391 DZ433 DZ447 DZ461 EH353:EH362 EH377 EH391 EH433 EH447 EH461 EP353:EP362 EP377 EP391 EP433 EP447 EP461 EX353:EX362 EX377 EX391 EX433 EX447 EX461 FF353:FF362 FF377 FF391 FF433 FF447 FF461 FN353:FN362 FN377 FN391 FN433 FN447 FN461 FV353:FV362 FV377 FV391 FV433 FV447 FV461 GD353:GD362 GD377 GD391 GD433 GD447 GD461 GL353:GL362 GL377 GL391 GL433 GL447 GL461 GT353:GT362 GT377 GT391 GT433 GT447 GT461 HB353:HB362 HB377 HB391 HB433 HB447 HB461 HJ353:HJ362 HJ377 HJ391 HJ433 HJ447 HJ461 HR353:HR362 HR377 HR391 HR433 HR447 HR461 HZ353:HZ362 HZ377 HZ391 HZ433 HZ447 HZ461 IH353:IH362 IH377 IH391 IH433 IH447 IH461 IP353:IP362 IP377 IP391 IP433 IP447 IP461 IX353:IX362 IX377 IX391 IX433 IX447 IX461 JF353:JF362 JF377 JF391 JF433 JF447 JF461 JN353:JN362 JN377 JN391 JN433 JN447 JN461 JV353:JV362 JV377 JV391 JV433 JV447 JV461 KD353:KD362 KD377 KD391 KD433 KD447 KD461 KL353:KL362 KL377 KL391 KL433 KL447 KL461 KT353:KT362 KT377 KT391 KT433 KT447 KT461 LB353:LB362 LB377 LB391 LB433 LB447 LB461 LJ353:LJ362 LJ377 LJ391 LJ433 LJ447 LJ461 LR353:LR362 LR377 LR391 LR433 LR447 LR461 LZ353:LZ362 LZ377 LZ391 LZ433 LZ447 LZ461 MH353:MH362 MH377 MH391 MH433 MH447 MH461 MP353:MP362 MP377 MP391 MP433 MP447 MP461 MX353:MX362 MX377 MX391 MX433 MX447 MX461 NF353:NF362 NF377 NF391 NF433 NF447 NF461 NN353:NN362 NN377 NN391 NN433 NN447 NN461 NV353:NV362 NV377 NV391 NV433 NV447 NV461 OD353:OD362 OD377 OD391 OD433 OD447 OD461 OL353:OL362 OL377 OL391 OL433 OL447 OL461 OT353:OT362 OT377 OT391 OT433 OT447 OT461 PB353:PB362 PB377 PB391 PB433 PB447 PB461 PJ353:PJ362 PJ377 PJ391 PJ433 PJ447 PJ461 PR353:PR362 PR377 PR391 PR433 PR447 PR461 PZ353:PZ362 PZ377 PZ391 PZ433 PZ447 PZ461 QH353:QH362 QH377 QH391 QH433 QH447 QH461 QP353:QP362 QP377 QP391 QP433 QP447 QP461 QX353:QX362 QX377 QX391 QX433 QX447 QX461 RF353:RF362 RF377 RF391 RF433 RF447 RF461 RN353:RN362 RN377 RN391 RN433 RN447 RN461 RV353:RV362 RV377 RV391 RV433 RV447 RV461 SD353:SD362 SD377 SD391 SD433 SD447 SD461 SL353:SL362 SL377 SL391 SL433 SL447 SL461 ST353:ST362 ST377 ST391 ST433 ST447 ST461 TB353:TB362 TB377 TB391 TB433 TB447 TB461 TJ353:TJ362 TJ377 TJ391 TJ433 TJ447 TJ461 TR353:TR362 TR377 TR391 TR433 TR447 TR461 TZ353:TZ362 TZ377 TZ391 TZ433 TZ447 TZ461 UH353:UH362 UH377 UH391 UH433 UH447 UH461 UP353:UP362 UP377 UP391 UP433 UP447 UP461 UX353:UX362 UX377 UX391 UX433 UX447 UX461 VF353:VF362 VF377 VF391 VF433 VF447 VF461 VN353:VN362 VN377 VN391 VN433 VN447 VN461 VV353:VV362 VV377 VV391 VV433 VV447 VV461 WD353:WD362 WD377 WD391 WD433 WD447 WD461 WL353:WL362 WL377 WL391 WL433 WL447 WL461 WT353:WT362 WT377 WT391 WT433 WT447 WT461 XB353:XB362 XB377 XB391 XB433 XB447 XB461 XJ353:XJ362 XJ377 XJ391 XJ433 XJ447 XJ461 XR353:XR362 XR377 XR391 XR433 XR447 XR461 XZ353:XZ362 XZ377 XZ391 XZ433 XZ447 XZ461 YH353:YH362 YH377 YH391 YH433 YH447 YH461 YP353:YP362 YP377 YP391 YP433 YP447 YP461 YX353:YX362 YX377 YX391 YX433 YX447 YX461 ZF353:ZF362 ZF377 ZF391 ZF433 ZF447 ZF461 ZN353:ZN362 ZN377 ZN391 ZN433 ZN447 ZN461 ZV353:ZV362 ZV377 ZV391 ZV433 ZV447 ZV461 AAD353:AAD362 AAD377 AAD391 AAD433 AAD447 AAD461 AAL353:AAL362 AAL377 AAL391 AAL433 AAL447 AAL461 AAT353:AAT362 AAT377 AAT391 AAT433 AAT447 AAT461 ABB353:ABB362 ABB377 ABB391 ABB433 ABB447 ABB461 ABJ353:ABJ362 ABJ377 ABJ391 ABJ433 ABJ447 ABJ461 ABR353:ABR362 ABR377 ABR391 ABR433 ABR447 ABR461 ABZ353:ABZ362 ABZ377 ABZ391 ABZ433 ABZ447 ABZ461 ACH353:ACH362 ACH377 ACH391 ACH433 ACH447 ACH461 ACP353:ACP362 ACP377 ACP391 ACP433 ACP447 ACP461 ACX353:ACX362 ACX377 ACX391 ACX433 ACX447 ACX461 ADF353:ADF362 ADF377 ADF391 ADF433 ADF447 ADF461 ADN353:ADN362 ADN377 ADN391 ADN433 ADN447 ADN461</xm:sqref>
        </x14:dataValidation>
        <x14:dataValidation type="list" allowBlank="1" showInputMessage="1" showErrorMessage="1" xr:uid="{11DB84CC-A726-4E60-920E-0B4F68DFE6B6}">
          <x14:formula1>
            <xm:f>Вхідні_дані!$C$1579:$C$1628</xm:f>
          </x14:formula1>
          <xm:sqref>B367:B376 J367:J376 R367:R376 Z367:Z376 AH367:AH376 AP367:AP376 AX367:AX376 BF367:BF376 BN367:BN376 BV367:BV376 CD367:CD376 CL367:CL376 CT367:CT376 DB367:DB376 DJ367:DJ376 DR367:DR376 DZ367:DZ376 EH367:EH376 EP367:EP376 EX367:EX376 FF367:FF376 FN367:FN376 FV367:FV376 GD367:GD376 GL367:GL376 GT367:GT376 HB367:HB376 HJ367:HJ376 HR367:HR376 HZ367:HZ376 IH367:IH376 IP367:IP376 IX367:IX376 JF367:JF376 JN367:JN376 JV367:JV376 KD367:KD376 KL367:KL376 KT367:KT376 LB367:LB376 LJ367:LJ376 LR367:LR376 LZ367:LZ376 MH367:MH376 MP367:MP376 MX367:MX376 NF367:NF376 NN367:NN376 NV367:NV376 OD367:OD376 OL367:OL376 OT367:OT376 PB367:PB376 PJ367:PJ376 PR367:PR376 PZ367:PZ376 QH367:QH376 QP367:QP376 QX367:QX376 RF367:RF376 RN367:RN376 RV367:RV376 SD367:SD376 SL367:SL376 ST367:ST376 TB367:TB376 TJ367:TJ376 TR367:TR376 TZ367:TZ376 UH367:UH376 UP367:UP376 UX367:UX376 VF367:VF376 VN367:VN376 VV367:VV376 WD367:WD376 WL367:WL376 WT367:WT376 XB367:XB376 XJ367:XJ376 XR367:XR376 XZ367:XZ376 YH367:YH376 YP367:YP376 YX367:YX376 ZF367:ZF376 ZN367:ZN376 ZV367:ZV376 AAD367:AAD376 AAL367:AAL376 AAT367:AAT376 ABB367:ABB376 ABJ367:ABJ376 ABR367:ABR376 ABZ367:ABZ376 ACH367:ACH376 ACP367:ACP376 ACX367:ACX376 ADF367:ADF376 ADN367:ADN376</xm:sqref>
        </x14:dataValidation>
        <x14:dataValidation type="list" allowBlank="1" showInputMessage="1" showErrorMessage="1" xr:uid="{829CF4AF-72DB-4837-91BD-9AB555BB440F}">
          <x14:formula1>
            <xm:f>Вхідні_дані!$C$1633:$C$1662</xm:f>
          </x14:formula1>
          <xm:sqref>B381:B390 J381:J390 R381:R390 Z381:Z390 AH381:AH390 AP381:AP390 AX381:AX390 BF381:BF390 BN381:BN390 BV381:BV390 CD381:CD390 CL381:CL390 CT381:CT390 DB381:DB390 DJ381:DJ390 DR381:DR390 DZ381:DZ390 EH381:EH390 EP381:EP390 EX381:EX390 FF381:FF390 FN381:FN390 FV381:FV390 GD381:GD390 GL381:GL390 GT381:GT390 HB381:HB390 HJ381:HJ390 HR381:HR390 HZ381:HZ390 IH381:IH390 IP381:IP390 IX381:IX390 JF381:JF390 JN381:JN390 JV381:JV390 KD381:KD390 KL381:KL390 KT381:KT390 LB381:LB390 LJ381:LJ390 LR381:LR390 LZ381:LZ390 MH381:MH390 MP381:MP390 MX381:MX390 NF381:NF390 NN381:NN390 NV381:NV390 OD381:OD390 OL381:OL390 OT381:OT390 PB381:PB390 PJ381:PJ390 PR381:PR390 PZ381:PZ390 QH381:QH390 QP381:QP390 QX381:QX390 RF381:RF390 RN381:RN390 RV381:RV390 SD381:SD390 SL381:SL390 ST381:ST390 TB381:TB390 TJ381:TJ390 TR381:TR390 TZ381:TZ390 UH381:UH390 UP381:UP390 UX381:UX390 VF381:VF390 VN381:VN390 VV381:VV390 WD381:WD390 WL381:WL390 WT381:WT390 XB381:XB390 XJ381:XJ390 XR381:XR390 XZ381:XZ390 YH381:YH390 YP381:YP390 YX381:YX390 ZF381:ZF390 ZN381:ZN390 ZV381:ZV390 AAD381:AAD390 AAL381:AAL390 AAT381:AAT390 ABB381:ABB390 ABJ381:ABJ390 ABR381:ABR390 ABZ381:ABZ390 ACH381:ACH390 ACP381:ACP390 ACX381:ACX390 ADF381:ADF390 ADN381:ADN390</xm:sqref>
        </x14:dataValidation>
        <x14:dataValidation type="list" allowBlank="1" showInputMessage="1" showErrorMessage="1" xr:uid="{BFF8E358-2703-412B-9060-4ECC6D118509}">
          <x14:formula1>
            <xm:f>Вхідні_дані!$C$1667:$C$1696</xm:f>
          </x14:formula1>
          <xm:sqref>B395:B404 J395:J404 R395:R404 Z395:Z404 AH395:AH404 AP395:AP404 AX395:AX404 BF395:BF404 BN395:BN404 BV395:BV404 CD395:CD404 CL395:CL404 CT395:CT404 DB395:DB404 DJ395:DJ404 DR395:DR404 DZ395:DZ404 EH395:EH404 EP395:EP404 EX395:EX404 FF395:FF404 FN395:FN404 FV395:FV404 GD395:GD404 GL395:GL404 GT395:GT404 HB395:HB404 HJ395:HJ404 HR395:HR404 HZ395:HZ404 IH395:IH404 IP395:IP404 IX395:IX404 JF395:JF404 JN395:JN404 JV395:JV404 KD395:KD404 KL395:KL404 KT395:KT404 LB395:LB404 LJ395:LJ404 LR395:LR404 LZ395:LZ404 MH395:MH404 MP395:MP404 MX395:MX404 NF395:NF404 NN395:NN404 NV395:NV404 OD395:OD404 OL395:OL404 OT395:OT404 PB395:PB404 PJ395:PJ404 PR395:PR404 PZ395:PZ404 QH395:QH404 QP395:QP404 QX395:QX404 RF395:RF404 RN395:RN404 RV395:RV404 SD395:SD404 SL395:SL404 ST395:ST404 TB395:TB404 TJ395:TJ404 TR395:TR404 TZ395:TZ404 UH395:UH404 UP395:UP404 UX395:UX404 VF395:VF404 VN395:VN404 VV395:VV404 WD395:WD404 WL395:WL404 WT395:WT404 XB395:XB404 XJ395:XJ404 XR395:XR404 XZ395:XZ404 YH395:YH404 YP395:YP404 YX395:YX404 ZF395:ZF404 ZN395:ZN404 ZV395:ZV404 AAD395:AAD404 AAL395:AAL404 AAT395:AAT404 ABB395:ABB404 ABJ395:ABJ404 ABR395:ABR404 ABZ395:ABZ404 ACH395:ACH404 ACP395:ACP404 ACX395:ACX404 ADF395:ADF404 ADN395:ADN404</xm:sqref>
        </x14:dataValidation>
        <x14:dataValidation type="list" allowBlank="1" showInputMessage="1" showErrorMessage="1" xr:uid="{7FD3F84D-6300-4BDF-A2FB-DE1541C80065}">
          <x14:formula1>
            <xm:f>Вхідні_дані!$C$1701:$C$1730</xm:f>
          </x14:formula1>
          <xm:sqref>B409:B418 J409:J418 R409:R418 Z409:Z418 AH409:AH418 AP409:AP418 AX409:AX418 BF409:BF418 BN409:BN418 BV409:BV418 CD409:CD418 CL409:CL418 CT409:CT418 DB409:DB418 DJ409:DJ418 DR409:DR418 DZ409:DZ418 EH409:EH418 EP409:EP418 EX409:EX418 FF409:FF418 FN409:FN418 FV409:FV418 GD409:GD418 GL409:GL418 GT409:GT418 HB409:HB418 HJ409:HJ418 HR409:HR418 HZ409:HZ418 IH409:IH418 IP409:IP418 IX409:IX418 JF409:JF418 JN409:JN418 JV409:JV418 KD409:KD418 KL409:KL418 KT409:KT418 LB409:LB418 LJ409:LJ418 LR409:LR418 LZ409:LZ418 MH409:MH418 MP409:MP418 MX409:MX418 NF409:NF418 NN409:NN418 NV409:NV418 OD409:OD418 OL409:OL418 OT409:OT418 PB409:PB418 PJ409:PJ418 PR409:PR418 PZ409:PZ418 QH409:QH418 QP409:QP418 QX409:QX418 RF409:RF418 RN409:RN418 RV409:RV418 SD409:SD418 SL409:SL418 ST409:ST418 TB409:TB418 TJ409:TJ418 TR409:TR418 TZ409:TZ418 UH409:UH418 UP409:UP418 UX409:UX418 VF409:VF418 VN409:VN418 VV409:VV418 WD409:WD418 WL409:WL418 WT409:WT418 XB409:XB418 XJ409:XJ418 XR409:XR418 XZ409:XZ418 YH409:YH418 YP409:YP418 YX409:YX418 ZF409:ZF418 ZN409:ZN418 ZV409:ZV418 AAD409:AAD418 AAL409:AAL418 AAT409:AAT418 ABB409:ABB418 ABJ409:ABJ418 ABR409:ABR418 ABZ409:ABZ418 ACH409:ACH418 ACP409:ACP418 ACX409:ACX418 ADF409:ADF418 ADN409:ADN418</xm:sqref>
        </x14:dataValidation>
        <x14:dataValidation type="list" allowBlank="1" showInputMessage="1" showErrorMessage="1" xr:uid="{44680463-47EF-4D20-BF4A-134F213C5A9C}">
          <x14:formula1>
            <xm:f>Вхідні_дані!$C$1735:$C$1764</xm:f>
          </x14:formula1>
          <xm:sqref>B423:B432 J423:J432 R423:R432 Z423:Z432 AH423:AH432 AP423:AP432 AX423:AX432 BF423:BF432 BN423:BN432 BV423:BV432 CD423:CD432 CL423:CL432 CT423:CT432 DB423:DB432 DJ423:DJ432 DR423:DR432 DZ423:DZ432 EH423:EH432 EP423:EP432 EX423:EX432 FF423:FF432 FN423:FN432 FV423:FV432 GD423:GD432 GL423:GL432 GT423:GT432 HB423:HB432 HJ423:HJ432 HR423:HR432 HZ423:HZ432 IH423:IH432 IP423:IP432 IX423:IX432 JF423:JF432 JN423:JN432 JV423:JV432 KD423:KD432 KL423:KL432 KT423:KT432 LB423:LB432 LJ423:LJ432 LR423:LR432 LZ423:LZ432 MH423:MH432 MP423:MP432 MX423:MX432 NF423:NF432 NN423:NN432 NV423:NV432 OD423:OD432 OL423:OL432 OT423:OT432 PB423:PB432 PJ423:PJ432 PR423:PR432 PZ423:PZ432 QH423:QH432 QP423:QP432 QX423:QX432 RF423:RF432 RN423:RN432 RV423:RV432 SD423:SD432 SL423:SL432 ST423:ST432 TB423:TB432 TJ423:TJ432 TR423:TR432 TZ423:TZ432 UH423:UH432 UP423:UP432 UX423:UX432 VF423:VF432 VN423:VN432 VV423:VV432 WD423:WD432 WL423:WL432 WT423:WT432 XB423:XB432 XJ423:XJ432 XR423:XR432 XZ423:XZ432 YH423:YH432 YP423:YP432 YX423:YX432 ZF423:ZF432 ZN423:ZN432 ZV423:ZV432 AAD423:AAD432 AAL423:AAL432 AAT423:AAT432 ABB423:ABB432 ABJ423:ABJ432 ABR423:ABR432 ABZ423:ABZ432 ACH423:ACH432 ACP423:ACP432 ACX423:ACX432 ADF423:ADF432 ADN423:ADN432</xm:sqref>
        </x14:dataValidation>
        <x14:dataValidation type="list" allowBlank="1" showInputMessage="1" showErrorMessage="1" xr:uid="{C58618D2-9395-4A2B-B015-90D4D8AEB702}">
          <x14:formula1>
            <xm:f>Вхідні_дані!$C$1769:$C$1798</xm:f>
          </x14:formula1>
          <xm:sqref>B437:B446 J437:J446 R437:R446 Z437:Z446 AH437:AH446 AP437:AP446 AX437:AX446 BF437:BF446 BN437:BN446 BV437:BV446 CD437:CD446 CL437:CL446 CT437:CT446 DB437:DB446 DJ437:DJ446 DR437:DR446 DZ437:DZ446 EH437:EH446 EP437:EP446 EX437:EX446 FF437:FF446 FN437:FN446 FV437:FV446 GD437:GD446 GL437:GL446 GT437:GT446 HB437:HB446 HJ437:HJ446 HR437:HR446 HZ437:HZ446 IH437:IH446 IP437:IP446 IX437:IX446 JF437:JF446 JN437:JN446 JV437:JV446 KD437:KD446 KL437:KL446 KT437:KT446 LB437:LB446 LJ437:LJ446 LR437:LR446 LZ437:LZ446 MH437:MH446 MP437:MP446 MX437:MX446 NF437:NF446 NN437:NN446 NV437:NV446 OD437:OD446 OL437:OL446 OT437:OT446 PB437:PB446 PJ437:PJ446 PR437:PR446 PZ437:PZ446 QH437:QH446 QP437:QP446 QX437:QX446 RF437:RF446 RN437:RN446 RV437:RV446 SD437:SD446 SL437:SL446 ST437:ST446 TB437:TB446 TJ437:TJ446 TR437:TR446 TZ437:TZ446 UH437:UH446 UP437:UP446 UX437:UX446 VF437:VF446 VN437:VN446 VV437:VV446 WD437:WD446 WL437:WL446 WT437:WT446 XB437:XB446 XJ437:XJ446 XR437:XR446 XZ437:XZ446 YH437:YH446 YP437:YP446 YX437:YX446 ZF437:ZF446 ZN437:ZN446 ZV437:ZV446 AAD437:AAD446 AAL437:AAL446 AAT437:AAT446 ABB437:ABB446 ABJ437:ABJ446 ABR437:ABR446 ABZ437:ABZ446 ACH437:ACH446 ACP437:ACP446 ACX437:ACX446 ADF437:ADF446 ADN437:ADN446</xm:sqref>
        </x14:dataValidation>
        <x14:dataValidation type="list" allowBlank="1" showInputMessage="1" showErrorMessage="1" xr:uid="{D3BDEFBC-0185-4DDD-ADAE-B5495370453B}">
          <x14:formula1>
            <xm:f>Вхідні_дані!$C$1803:$C$1832</xm:f>
          </x14:formula1>
          <xm:sqref>B451:B460 J451:J460 R451:R460 Z451:Z460 AH451:AH460 AP451:AP460 AX451:AX460 BF451:BF460 BN451:BN460 BV451:BV460 CD451:CD460 CL451:CL460 CT451:CT460 DB451:DB460 DJ451:DJ460 DR451:DR460 DZ451:DZ460 EH451:EH460 EP451:EP460 EX451:EX460 FF451:FF460 FN451:FN460 FV451:FV460 GD451:GD460 GL451:GL460 GT451:GT460 HB451:HB460 HJ451:HJ460 HR451:HR460 HZ451:HZ460 IH451:IH460 IP451:IP460 IX451:IX460 JF451:JF460 JN451:JN460 JV451:JV460 KD451:KD460 KL451:KL460 KT451:KT460 LB451:LB460 LJ451:LJ460 LR451:LR460 LZ451:LZ460 MH451:MH460 MP451:MP460 MX451:MX460 NF451:NF460 NN451:NN460 NV451:NV460 OD451:OD460 OL451:OL460 OT451:OT460 PB451:PB460 PJ451:PJ460 PR451:PR460 PZ451:PZ460 QH451:QH460 QP451:QP460 QX451:QX460 RF451:RF460 RN451:RN460 RV451:RV460 SD451:SD460 SL451:SL460 ST451:ST460 TB451:TB460 TJ451:TJ460 TR451:TR460 TZ451:TZ460 UH451:UH460 UP451:UP460 UX451:UX460 VF451:VF460 VN451:VN460 VV451:VV460 WD451:WD460 WL451:WL460 WT451:WT460 XB451:XB460 XJ451:XJ460 XR451:XR460 XZ451:XZ460 YH451:YH460 YP451:YP460 YX451:YX460 ZF451:ZF460 ZN451:ZN460 ZV451:ZV460 AAD451:AAD460 AAL451:AAL460 AAT451:AAT460 ABB451:ABB460 ABJ451:ABJ460 ABR451:ABR460 ABZ451:ABZ460 ACH451:ACH460 ACP451:ACP460 ACX451:ACX460 ADF451:ADF460 ADN451:ADN460</xm:sqref>
        </x14:dataValidation>
        <x14:dataValidation type="list" allowBlank="1" showInputMessage="1" showErrorMessage="1" xr:uid="{C9858EC8-497D-4370-93FE-30112F5B6AD5}">
          <x14:formula1>
            <xm:f>Вхідні_дані!$C$1837:$C$1866</xm:f>
          </x14:formula1>
          <xm:sqref>B465:B474 J465:J474 R465:R474 Z465:Z474 AH465:AH474 AP465:AP474 AX465:AX474 BF465:BF474 BN465:BN474 BV465:BV474 CD465:CD474 CL465:CL474 CT465:CT474 DB465:DB474 DJ465:DJ474 DR465:DR474 DZ465:DZ474 EH465:EH474 EP465:EP474 EX465:EX474 FF465:FF474 FN465:FN474 FV465:FV474 GD465:GD474 GL465:GL474 GT465:GT474 HB465:HB474 HJ465:HJ474 HR465:HR474 HZ465:HZ474 IH465:IH474 IP465:IP474 IX465:IX474 JF465:JF474 JN465:JN474 JV465:JV474 KD465:KD474 KL465:KL474 KT465:KT474 LB465:LB474 LJ465:LJ474 LR465:LR474 LZ465:LZ474 MH465:MH474 MP465:MP474 MX465:MX474 NF465:NF474 NN465:NN474 NV465:NV474 OD465:OD474 OL465:OL474 OT465:OT474 PB465:PB474 PJ465:PJ474 PR465:PR474 PZ465:PZ474 QH465:QH474 QP465:QP474 QX465:QX474 RF465:RF474 RN465:RN474 RV465:RV474 SD465:SD474 SL465:SL474 ST465:ST474 TB465:TB474 TJ465:TJ474 TR465:TR474 TZ465:TZ474 UH465:UH474 UP465:UP474 UX465:UX474 VF465:VF474 VN465:VN474 VV465:VV474 WD465:WD474 WL465:WL474 WT465:WT474 XB465:XB474 XJ465:XJ474 XR465:XR474 XZ465:XZ474 YH465:YH474 YP465:YP474 YX465:YX474 ZF465:ZF474 ZN465:ZN474 ZV465:ZV474 AAD465:AAD474 AAL465:AAL474 AAT465:AAT474 ABB465:ABB474 ABJ465:ABJ474 ABR465:ABR474 ABZ465:ABZ474 ACH465:ACH474 ACP465:ACP474 ACX465:ACX474 ADF465:ADF474 ADN465:ADN474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150D3-9F2B-4F7D-9C5D-13FB0D030ACA}">
  <sheetPr>
    <tabColor rgb="FF0070C0"/>
  </sheetPr>
  <dimension ref="B1:AD109"/>
  <sheetViews>
    <sheetView zoomScale="50" zoomScaleNormal="5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B4" sqref="B4"/>
    </sheetView>
  </sheetViews>
  <sheetFormatPr defaultColWidth="8.85546875" defaultRowHeight="15" x14ac:dyDescent="0.25"/>
  <cols>
    <col min="1" max="1" width="4.28515625" style="37" customWidth="1"/>
    <col min="2" max="2" width="7.140625" style="118" customWidth="1"/>
    <col min="3" max="3" width="56" style="37" customWidth="1"/>
    <col min="4" max="4" width="33.28515625" style="37" customWidth="1"/>
    <col min="5" max="6" width="33.5703125" style="37" customWidth="1"/>
    <col min="7" max="7" width="38.28515625" style="37" customWidth="1"/>
    <col min="8" max="8" width="26.7109375" style="37" customWidth="1"/>
    <col min="9" max="9" width="38.28515625" style="37" customWidth="1"/>
    <col min="10" max="10" width="27.28515625" style="37" customWidth="1"/>
    <col min="11" max="11" width="25.85546875" style="37" customWidth="1"/>
    <col min="12" max="12" width="42.42578125" style="37" customWidth="1"/>
    <col min="13" max="16384" width="8.85546875" style="37"/>
  </cols>
  <sheetData>
    <row r="1" spans="2:30" s="2" customFormat="1" ht="19.899999999999999" customHeight="1" x14ac:dyDescent="0.25">
      <c r="B1" s="159" t="s">
        <v>284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</row>
    <row r="3" spans="2:30" ht="52.15" customHeight="1" x14ac:dyDescent="0.25">
      <c r="C3" s="126" t="str">
        <f>Загальне!B5</f>
        <v>Офіційна повна назва закладу охорони здоров'я:</v>
      </c>
      <c r="D3" s="212">
        <f>Загальне!E5</f>
        <v>0</v>
      </c>
      <c r="E3" s="212"/>
      <c r="F3" s="119"/>
      <c r="G3" s="119"/>
      <c r="H3" s="119"/>
      <c r="I3" s="119"/>
    </row>
    <row r="4" spans="2:30" ht="52.15" customHeight="1" x14ac:dyDescent="0.25">
      <c r="C4" s="126" t="str">
        <f>Загальне!B18</f>
        <v>Дата проведення розрахунків (день, місяць, рік):</v>
      </c>
      <c r="D4" s="213">
        <f>Загальне!E18</f>
        <v>0</v>
      </c>
      <c r="E4" s="213"/>
      <c r="F4" s="120"/>
      <c r="G4" s="120"/>
      <c r="H4" s="120"/>
      <c r="I4" s="120"/>
    </row>
    <row r="6" spans="2:30" ht="34.15" customHeight="1" x14ac:dyDescent="0.25">
      <c r="B6" s="204" t="s">
        <v>180</v>
      </c>
      <c r="C6" s="204"/>
      <c r="D6" s="204"/>
      <c r="E6" s="204"/>
      <c r="F6" s="204"/>
      <c r="G6" s="204"/>
      <c r="H6" s="204"/>
      <c r="I6" s="204"/>
      <c r="J6" s="204"/>
      <c r="K6" s="204"/>
      <c r="L6" s="204"/>
    </row>
    <row r="8" spans="2:30" s="121" customFormat="1" ht="46.15" customHeight="1" x14ac:dyDescent="0.25">
      <c r="B8" s="210" t="s">
        <v>11</v>
      </c>
      <c r="C8" s="205" t="s">
        <v>297</v>
      </c>
      <c r="D8" s="205" t="s">
        <v>281</v>
      </c>
      <c r="E8" s="207" t="s">
        <v>313</v>
      </c>
      <c r="F8" s="207"/>
      <c r="G8" s="207"/>
      <c r="H8" s="205" t="s">
        <v>46</v>
      </c>
      <c r="I8" s="208" t="s">
        <v>294</v>
      </c>
      <c r="J8" s="205" t="s">
        <v>47</v>
      </c>
      <c r="K8" s="208" t="s">
        <v>295</v>
      </c>
      <c r="L8" s="208" t="s">
        <v>296</v>
      </c>
    </row>
    <row r="9" spans="2:30" s="121" customFormat="1" ht="45.75" customHeight="1" x14ac:dyDescent="0.3">
      <c r="B9" s="211"/>
      <c r="C9" s="206"/>
      <c r="D9" s="206"/>
      <c r="E9" s="130" t="s">
        <v>179</v>
      </c>
      <c r="F9" s="127" t="s">
        <v>177</v>
      </c>
      <c r="G9" s="127" t="s">
        <v>178</v>
      </c>
      <c r="H9" s="206"/>
      <c r="I9" s="209"/>
      <c r="J9" s="206"/>
      <c r="K9" s="209"/>
      <c r="L9" s="209"/>
    </row>
    <row r="10" spans="2:30" s="125" customFormat="1" ht="37.5" customHeight="1" x14ac:dyDescent="0.25">
      <c r="B10" s="122">
        <v>1</v>
      </c>
      <c r="C10" s="123">
        <f>РОЗРАХУНОК!B6</f>
        <v>0</v>
      </c>
      <c r="D10" s="123">
        <f>РОЗРАХУНОК!D11</f>
        <v>0</v>
      </c>
      <c r="E10" s="128">
        <f ca="1">РОЗРАХУНОК!F36</f>
        <v>0</v>
      </c>
      <c r="F10" s="124">
        <f ca="1">РОЗРАХУНОК!F13</f>
        <v>0</v>
      </c>
      <c r="G10" s="124">
        <f>РОЗРАХУНОК!F23</f>
        <v>0</v>
      </c>
      <c r="H10" s="129">
        <f>РОЗРАХУНОК!F37</f>
        <v>0</v>
      </c>
      <c r="I10" s="128">
        <f ca="1">РОЗРАХУНОК!F38</f>
        <v>0</v>
      </c>
      <c r="J10" s="129">
        <f>РОЗРАХУНОК!F39</f>
        <v>0</v>
      </c>
      <c r="K10" s="128">
        <f ca="1">РОЗРАХУНОК!F40</f>
        <v>0</v>
      </c>
      <c r="L10" s="128">
        <f ca="1">РОЗРАХУНОК!F41</f>
        <v>0</v>
      </c>
    </row>
    <row r="11" spans="2:30" s="115" customFormat="1" ht="37.5" customHeight="1" x14ac:dyDescent="0.3">
      <c r="B11" s="122">
        <v>2</v>
      </c>
      <c r="C11" s="123">
        <f>РОЗРАХУНОК!J6</f>
        <v>0</v>
      </c>
      <c r="D11" s="123">
        <f>РОЗРАХУНОК!L11</f>
        <v>0</v>
      </c>
      <c r="E11" s="128">
        <f ca="1">РОЗРАХУНОК!N36</f>
        <v>0</v>
      </c>
      <c r="F11" s="124">
        <f ca="1">РОЗРАХУНОК!N13</f>
        <v>0</v>
      </c>
      <c r="G11" s="124">
        <f>РОЗРАХУНОК!N23</f>
        <v>0</v>
      </c>
      <c r="H11" s="129">
        <f>РОЗРАХУНОК!N37</f>
        <v>0</v>
      </c>
      <c r="I11" s="128">
        <f ca="1">РОЗРАХУНОК!N38</f>
        <v>0</v>
      </c>
      <c r="J11" s="129">
        <f>РОЗРАХУНОК!N39</f>
        <v>0</v>
      </c>
      <c r="K11" s="128">
        <f ca="1">РОЗРАХУНОК!N40</f>
        <v>0</v>
      </c>
      <c r="L11" s="128">
        <f ca="1">РОЗРАХУНОК!N41</f>
        <v>0</v>
      </c>
    </row>
    <row r="12" spans="2:30" s="115" customFormat="1" ht="37.5" customHeight="1" x14ac:dyDescent="0.3">
      <c r="B12" s="122">
        <v>3</v>
      </c>
      <c r="C12" s="123">
        <f>РОЗРАХУНОК!R6</f>
        <v>0</v>
      </c>
      <c r="D12" s="123">
        <f>РОЗРАХУНОК!T11</f>
        <v>0</v>
      </c>
      <c r="E12" s="128">
        <f ca="1">РОЗРАХУНОК!V36</f>
        <v>0</v>
      </c>
      <c r="F12" s="124">
        <f ca="1">РОЗРАХУНОК!V13</f>
        <v>0</v>
      </c>
      <c r="G12" s="124">
        <f>РОЗРАХУНОК!V23</f>
        <v>0</v>
      </c>
      <c r="H12" s="129">
        <f>РОЗРАХУНОК!V37</f>
        <v>0</v>
      </c>
      <c r="I12" s="128">
        <f ca="1">РОЗРАХУНОК!V38</f>
        <v>0</v>
      </c>
      <c r="J12" s="129">
        <f>РОЗРАХУНОК!V39</f>
        <v>0</v>
      </c>
      <c r="K12" s="128">
        <f ca="1">РОЗРАХУНОК!V40</f>
        <v>0</v>
      </c>
      <c r="L12" s="128">
        <f ca="1">РОЗРАХУНОК!V41</f>
        <v>0</v>
      </c>
    </row>
    <row r="13" spans="2:30" s="115" customFormat="1" ht="37.5" customHeight="1" x14ac:dyDescent="0.3">
      <c r="B13" s="122">
        <v>4</v>
      </c>
      <c r="C13" s="123">
        <f>РОЗРАХУНОК!Z6</f>
        <v>0</v>
      </c>
      <c r="D13" s="123">
        <f>РОЗРАХУНОК!AB11</f>
        <v>0</v>
      </c>
      <c r="E13" s="128">
        <f ca="1">РОЗРАХУНОК!AD36</f>
        <v>0</v>
      </c>
      <c r="F13" s="124">
        <f ca="1">РОЗРАХУНОК!AD13</f>
        <v>0</v>
      </c>
      <c r="G13" s="124">
        <f>РОЗРАХУНОК!AD23</f>
        <v>0</v>
      </c>
      <c r="H13" s="129">
        <f>РОЗРАХУНОК!AD37</f>
        <v>0</v>
      </c>
      <c r="I13" s="128">
        <f ca="1">РОЗРАХУНОК!AD38</f>
        <v>0</v>
      </c>
      <c r="J13" s="129">
        <f>РОЗРАХУНОК!AD39</f>
        <v>0</v>
      </c>
      <c r="K13" s="128">
        <f ca="1">РОЗРАХУНОК!AD40</f>
        <v>0</v>
      </c>
      <c r="L13" s="128">
        <f ca="1">РОЗРАХУНОК!AD41</f>
        <v>0</v>
      </c>
    </row>
    <row r="14" spans="2:30" s="115" customFormat="1" ht="37.5" customHeight="1" x14ac:dyDescent="0.3">
      <c r="B14" s="122">
        <v>5</v>
      </c>
      <c r="C14" s="123">
        <f>РОЗРАХУНОК!AH6</f>
        <v>0</v>
      </c>
      <c r="D14" s="123">
        <f>РОЗРАХУНОК!AJ11</f>
        <v>0</v>
      </c>
      <c r="E14" s="128">
        <f ca="1">РОЗРАХУНОК!AL36</f>
        <v>0</v>
      </c>
      <c r="F14" s="124">
        <f ca="1">РОЗРАХУНОК!AL13</f>
        <v>0</v>
      </c>
      <c r="G14" s="124">
        <f>РОЗРАХУНОК!AL23</f>
        <v>0</v>
      </c>
      <c r="H14" s="129">
        <f>РОЗРАХУНОК!AL37</f>
        <v>0</v>
      </c>
      <c r="I14" s="128">
        <f ca="1">РОЗРАХУНОК!AL38</f>
        <v>0</v>
      </c>
      <c r="J14" s="129">
        <f>РОЗРАХУНОК!AL39</f>
        <v>0</v>
      </c>
      <c r="K14" s="128">
        <f ca="1">РОЗРАХУНОК!AL40</f>
        <v>0</v>
      </c>
      <c r="L14" s="128">
        <f ca="1">РОЗРАХУНОК!AL41</f>
        <v>0</v>
      </c>
    </row>
    <row r="15" spans="2:30" s="115" customFormat="1" ht="37.5" customHeight="1" x14ac:dyDescent="0.3">
      <c r="B15" s="122">
        <v>6</v>
      </c>
      <c r="C15" s="123">
        <f>РОЗРАХУНОК!AP6</f>
        <v>0</v>
      </c>
      <c r="D15" s="123">
        <f>РОЗРАХУНОК!AR11</f>
        <v>0</v>
      </c>
      <c r="E15" s="128">
        <f ca="1">РОЗРАХУНОК!AT36</f>
        <v>0</v>
      </c>
      <c r="F15" s="124">
        <f ca="1">РОЗРАХУНОК!AT13</f>
        <v>0</v>
      </c>
      <c r="G15" s="124">
        <f>РОЗРАХУНОК!AT23</f>
        <v>0</v>
      </c>
      <c r="H15" s="129">
        <f>РОЗРАХУНОК!AT37</f>
        <v>0</v>
      </c>
      <c r="I15" s="128">
        <f ca="1">РОЗРАХУНОК!AT38</f>
        <v>0</v>
      </c>
      <c r="J15" s="129">
        <f>РОЗРАХУНОК!AT39</f>
        <v>0</v>
      </c>
      <c r="K15" s="128">
        <f ca="1">РОЗРАХУНОК!AT40</f>
        <v>0</v>
      </c>
      <c r="L15" s="128">
        <f ca="1">РОЗРАХУНОК!AT41</f>
        <v>0</v>
      </c>
    </row>
    <row r="16" spans="2:30" s="115" customFormat="1" ht="37.5" customHeight="1" x14ac:dyDescent="0.3">
      <c r="B16" s="122">
        <v>7</v>
      </c>
      <c r="C16" s="123">
        <f>РОЗРАХУНОК!AX6</f>
        <v>0</v>
      </c>
      <c r="D16" s="123">
        <f>РОЗРАХУНОК!AZ11</f>
        <v>0</v>
      </c>
      <c r="E16" s="128">
        <f ca="1">РОЗРАХУНОК!BB36</f>
        <v>0</v>
      </c>
      <c r="F16" s="124">
        <f ca="1">РОЗРАХУНОК!BB13</f>
        <v>0</v>
      </c>
      <c r="G16" s="124">
        <f>РОЗРАХУНОК!BB23</f>
        <v>0</v>
      </c>
      <c r="H16" s="129">
        <f>РОЗРАХУНОК!BB37</f>
        <v>0</v>
      </c>
      <c r="I16" s="128">
        <f ca="1">РОЗРАХУНОК!BB38</f>
        <v>0</v>
      </c>
      <c r="J16" s="129">
        <f>РОЗРАХУНОК!BB39</f>
        <v>0</v>
      </c>
      <c r="K16" s="128">
        <f ca="1">РОЗРАХУНОК!BB40</f>
        <v>0</v>
      </c>
      <c r="L16" s="128">
        <f ca="1">РОЗРАХУНОК!BB41</f>
        <v>0</v>
      </c>
    </row>
    <row r="17" spans="2:12" s="115" customFormat="1" ht="37.5" customHeight="1" x14ac:dyDescent="0.3">
      <c r="B17" s="122">
        <v>8</v>
      </c>
      <c r="C17" s="123">
        <f>РОЗРАХУНОК!BF6</f>
        <v>0</v>
      </c>
      <c r="D17" s="123">
        <f>РОЗРАХУНОК!BH11</f>
        <v>0</v>
      </c>
      <c r="E17" s="128">
        <f ca="1">РОЗРАХУНОК!BJ36</f>
        <v>0</v>
      </c>
      <c r="F17" s="124">
        <f ca="1">РОЗРАХУНОК!BJ13</f>
        <v>0</v>
      </c>
      <c r="G17" s="124">
        <f>РОЗРАХУНОК!BJ23</f>
        <v>0</v>
      </c>
      <c r="H17" s="129">
        <f>РОЗРАХУНОК!BJ37</f>
        <v>0</v>
      </c>
      <c r="I17" s="128">
        <f ca="1">РОЗРАХУНОК!BJ38</f>
        <v>0</v>
      </c>
      <c r="J17" s="129">
        <f>РОЗРАХУНОК!BJ39</f>
        <v>0</v>
      </c>
      <c r="K17" s="128">
        <f ca="1">РОЗРАХУНОК!BJ40</f>
        <v>0</v>
      </c>
      <c r="L17" s="128">
        <f ca="1">РОЗРАХУНОК!BJ41</f>
        <v>0</v>
      </c>
    </row>
    <row r="18" spans="2:12" s="115" customFormat="1" ht="37.5" customHeight="1" x14ac:dyDescent="0.3">
      <c r="B18" s="122">
        <v>9</v>
      </c>
      <c r="C18" s="123">
        <f>РОЗРАХУНОК!BN6</f>
        <v>0</v>
      </c>
      <c r="D18" s="123">
        <f>РОЗРАХУНОК!BP11</f>
        <v>0</v>
      </c>
      <c r="E18" s="128">
        <f ca="1">РОЗРАХУНОК!BR36</f>
        <v>0</v>
      </c>
      <c r="F18" s="124">
        <f ca="1">РОЗРАХУНОК!BR13</f>
        <v>0</v>
      </c>
      <c r="G18" s="124">
        <f>РОЗРАХУНОК!BR23</f>
        <v>0</v>
      </c>
      <c r="H18" s="129">
        <f>РОЗРАХУНОК!BR37</f>
        <v>0</v>
      </c>
      <c r="I18" s="128">
        <f ca="1">РОЗРАХУНОК!BR38</f>
        <v>0</v>
      </c>
      <c r="J18" s="129">
        <f>РОЗРАХУНОК!BR39</f>
        <v>0</v>
      </c>
      <c r="K18" s="128">
        <f ca="1">РОЗРАХУНОК!BR40</f>
        <v>0</v>
      </c>
      <c r="L18" s="128">
        <f ca="1">РОЗРАХУНОК!BR41</f>
        <v>0</v>
      </c>
    </row>
    <row r="19" spans="2:12" s="115" customFormat="1" ht="37.5" customHeight="1" x14ac:dyDescent="0.3">
      <c r="B19" s="122">
        <v>10</v>
      </c>
      <c r="C19" s="123">
        <f>РОЗРАХУНОК!BV6</f>
        <v>0</v>
      </c>
      <c r="D19" s="123">
        <f>РОЗРАХУНОК!BX11</f>
        <v>0</v>
      </c>
      <c r="E19" s="128">
        <f ca="1">РОЗРАХУНОК!BZ36</f>
        <v>0</v>
      </c>
      <c r="F19" s="124">
        <f ca="1">РОЗРАХУНОК!BZ13</f>
        <v>0</v>
      </c>
      <c r="G19" s="124">
        <f>РОЗРАХУНОК!BZ23</f>
        <v>0</v>
      </c>
      <c r="H19" s="129">
        <f>РОЗРАХУНОК!BZ37</f>
        <v>0</v>
      </c>
      <c r="I19" s="128">
        <f ca="1">РОЗРАХУНОК!BZ38</f>
        <v>0</v>
      </c>
      <c r="J19" s="129">
        <f>РОЗРАХУНОК!BZ39</f>
        <v>0</v>
      </c>
      <c r="K19" s="128">
        <f ca="1">РОЗРАХУНОК!BZ40</f>
        <v>0</v>
      </c>
      <c r="L19" s="128">
        <f ca="1">РОЗРАХУНОК!BZ41</f>
        <v>0</v>
      </c>
    </row>
    <row r="20" spans="2:12" s="115" customFormat="1" ht="37.5" customHeight="1" x14ac:dyDescent="0.3">
      <c r="B20" s="122">
        <v>11</v>
      </c>
      <c r="C20" s="123">
        <f>РОЗРАХУНОК!CD6</f>
        <v>0</v>
      </c>
      <c r="D20" s="123">
        <f>РОЗРАХУНОК!CF11</f>
        <v>0</v>
      </c>
      <c r="E20" s="128">
        <f ca="1">РОЗРАХУНОК!CH36</f>
        <v>0</v>
      </c>
      <c r="F20" s="124">
        <f ca="1">РОЗРАХУНОК!CH13</f>
        <v>0</v>
      </c>
      <c r="G20" s="124">
        <f>РОЗРАХУНОК!CH23</f>
        <v>0</v>
      </c>
      <c r="H20" s="129">
        <f>РОЗРАХУНОК!CH37</f>
        <v>0</v>
      </c>
      <c r="I20" s="128">
        <f ca="1">РОЗРАХУНОК!CH38</f>
        <v>0</v>
      </c>
      <c r="J20" s="129">
        <f>РОЗРАХУНОК!CH39</f>
        <v>0</v>
      </c>
      <c r="K20" s="128">
        <f ca="1">РОЗРАХУНОК!CH40</f>
        <v>0</v>
      </c>
      <c r="L20" s="128">
        <f ca="1">РОЗРАХУНОК!CH41</f>
        <v>0</v>
      </c>
    </row>
    <row r="21" spans="2:12" s="115" customFormat="1" ht="37.5" customHeight="1" x14ac:dyDescent="0.3">
      <c r="B21" s="122">
        <v>12</v>
      </c>
      <c r="C21" s="123">
        <f>РОЗРАХУНОК!CL6</f>
        <v>0</v>
      </c>
      <c r="D21" s="123">
        <f>РОЗРАХУНОК!CN11</f>
        <v>0</v>
      </c>
      <c r="E21" s="128">
        <f ca="1">РОЗРАХУНОК!CP36</f>
        <v>0</v>
      </c>
      <c r="F21" s="124">
        <f ca="1">РОЗРАХУНОК!CP13</f>
        <v>0</v>
      </c>
      <c r="G21" s="124">
        <f>РОЗРАХУНОК!CP23</f>
        <v>0</v>
      </c>
      <c r="H21" s="129">
        <f>РОЗРАХУНОК!CP37</f>
        <v>0</v>
      </c>
      <c r="I21" s="128">
        <f ca="1">РОЗРАХУНОК!CP38</f>
        <v>0</v>
      </c>
      <c r="J21" s="129">
        <f>РОЗРАХУНОК!CP39</f>
        <v>0</v>
      </c>
      <c r="K21" s="128">
        <f ca="1">РОЗРАХУНОК!CP40</f>
        <v>0</v>
      </c>
      <c r="L21" s="128">
        <f ca="1">РОЗРАХУНОК!CP41</f>
        <v>0</v>
      </c>
    </row>
    <row r="22" spans="2:12" s="115" customFormat="1" ht="37.5" customHeight="1" x14ac:dyDescent="0.3">
      <c r="B22" s="122">
        <v>13</v>
      </c>
      <c r="C22" s="123">
        <f>РОЗРАХУНОК!CT6</f>
        <v>0</v>
      </c>
      <c r="D22" s="123">
        <f>РОЗРАХУНОК!CV11</f>
        <v>0</v>
      </c>
      <c r="E22" s="128">
        <f ca="1">РОЗРАХУНОК!CX36</f>
        <v>0</v>
      </c>
      <c r="F22" s="124">
        <f ca="1">РОЗРАХУНОК!CX13</f>
        <v>0</v>
      </c>
      <c r="G22" s="124">
        <f>РОЗРАХУНОК!CX23</f>
        <v>0</v>
      </c>
      <c r="H22" s="129">
        <f>РОЗРАХУНОК!CX37</f>
        <v>0</v>
      </c>
      <c r="I22" s="128">
        <f ca="1">РОЗРАХУНОК!CX38</f>
        <v>0</v>
      </c>
      <c r="J22" s="129">
        <f>РОЗРАХУНОК!CX39</f>
        <v>0</v>
      </c>
      <c r="K22" s="128">
        <f ca="1">РОЗРАХУНОК!CX40</f>
        <v>0</v>
      </c>
      <c r="L22" s="128">
        <f ca="1">РОЗРАХУНОК!CX41</f>
        <v>0</v>
      </c>
    </row>
    <row r="23" spans="2:12" s="115" customFormat="1" ht="37.5" customHeight="1" x14ac:dyDescent="0.3">
      <c r="B23" s="122">
        <v>14</v>
      </c>
      <c r="C23" s="123">
        <f>РОЗРАХУНОК!DB6</f>
        <v>0</v>
      </c>
      <c r="D23" s="123">
        <f>РОЗРАХУНОК!DD11</f>
        <v>0</v>
      </c>
      <c r="E23" s="128">
        <f ca="1">РОЗРАХУНОК!DF36</f>
        <v>0</v>
      </c>
      <c r="F23" s="124">
        <f ca="1">РОЗРАХУНОК!DF13</f>
        <v>0</v>
      </c>
      <c r="G23" s="124">
        <f>РОЗРАХУНОК!DF23</f>
        <v>0</v>
      </c>
      <c r="H23" s="129">
        <f>РОЗРАХУНОК!DF37</f>
        <v>0</v>
      </c>
      <c r="I23" s="128">
        <f ca="1">РОЗРАХУНОК!DF38</f>
        <v>0</v>
      </c>
      <c r="J23" s="129">
        <f>РОЗРАХУНОК!DF39</f>
        <v>0</v>
      </c>
      <c r="K23" s="128">
        <f ca="1">РОЗРАХУНОК!DF40</f>
        <v>0</v>
      </c>
      <c r="L23" s="128">
        <f ca="1">РОЗРАХУНОК!DF41</f>
        <v>0</v>
      </c>
    </row>
    <row r="24" spans="2:12" s="115" customFormat="1" ht="37.5" customHeight="1" x14ac:dyDescent="0.3">
      <c r="B24" s="122">
        <v>15</v>
      </c>
      <c r="C24" s="123">
        <f>РОЗРАХУНОК!DJ6</f>
        <v>0</v>
      </c>
      <c r="D24" s="123">
        <f>РОЗРАХУНОК!DL11</f>
        <v>0</v>
      </c>
      <c r="E24" s="128">
        <f ca="1">РОЗРАХУНОК!DN36</f>
        <v>0</v>
      </c>
      <c r="F24" s="124">
        <f ca="1">РОЗРАХУНОК!DN13</f>
        <v>0</v>
      </c>
      <c r="G24" s="124">
        <f>РОЗРАХУНОК!DN23</f>
        <v>0</v>
      </c>
      <c r="H24" s="129">
        <f>РОЗРАХУНОК!DN37</f>
        <v>0</v>
      </c>
      <c r="I24" s="128">
        <f ca="1">РОЗРАХУНОК!DN38</f>
        <v>0</v>
      </c>
      <c r="J24" s="129">
        <f>РОЗРАХУНОК!DN39</f>
        <v>0</v>
      </c>
      <c r="K24" s="128">
        <f ca="1">РОЗРАХУНОК!DN40</f>
        <v>0</v>
      </c>
      <c r="L24" s="128">
        <f ca="1">РОЗРАХУНОК!DN41</f>
        <v>0</v>
      </c>
    </row>
    <row r="25" spans="2:12" s="115" customFormat="1" ht="37.5" customHeight="1" x14ac:dyDescent="0.3">
      <c r="B25" s="122">
        <v>16</v>
      </c>
      <c r="C25" s="123">
        <f>РОЗРАХУНОК!DR6</f>
        <v>0</v>
      </c>
      <c r="D25" s="123">
        <f>РОЗРАХУНОК!DT11</f>
        <v>0</v>
      </c>
      <c r="E25" s="128">
        <f ca="1">РОЗРАХУНОК!DV36</f>
        <v>0</v>
      </c>
      <c r="F25" s="124">
        <f ca="1">РОЗРАХУНОК!DV13</f>
        <v>0</v>
      </c>
      <c r="G25" s="124">
        <f>РОЗРАХУНОК!DV23</f>
        <v>0</v>
      </c>
      <c r="H25" s="129">
        <f>РОЗРАХУНОК!DV37</f>
        <v>0</v>
      </c>
      <c r="I25" s="128">
        <f ca="1">РОЗРАХУНОК!DV38</f>
        <v>0</v>
      </c>
      <c r="J25" s="129">
        <f>РОЗРАХУНОК!DV39</f>
        <v>0</v>
      </c>
      <c r="K25" s="128">
        <f ca="1">РОЗРАХУНОК!DV40</f>
        <v>0</v>
      </c>
      <c r="L25" s="128">
        <f ca="1">РОЗРАХУНОК!DV41</f>
        <v>0</v>
      </c>
    </row>
    <row r="26" spans="2:12" s="115" customFormat="1" ht="37.5" customHeight="1" x14ac:dyDescent="0.3">
      <c r="B26" s="122">
        <v>17</v>
      </c>
      <c r="C26" s="123">
        <f>РОЗРАХУНОК!DZ6</f>
        <v>0</v>
      </c>
      <c r="D26" s="123">
        <f>РОЗРАХУНОК!EB11</f>
        <v>0</v>
      </c>
      <c r="E26" s="128">
        <f ca="1">РОЗРАХУНОК!ED36</f>
        <v>0</v>
      </c>
      <c r="F26" s="124">
        <f ca="1">РОЗРАХУНОК!ED13</f>
        <v>0</v>
      </c>
      <c r="G26" s="124">
        <f>РОЗРАХУНОК!ED23</f>
        <v>0</v>
      </c>
      <c r="H26" s="129">
        <f>РОЗРАХУНОК!ED37</f>
        <v>0</v>
      </c>
      <c r="I26" s="128">
        <f ca="1">РОЗРАХУНОК!ED38</f>
        <v>0</v>
      </c>
      <c r="J26" s="129">
        <f>РОЗРАХУНОК!ED39</f>
        <v>0</v>
      </c>
      <c r="K26" s="128">
        <f ca="1">РОЗРАХУНОК!ED40</f>
        <v>0</v>
      </c>
      <c r="L26" s="128">
        <f ca="1">РОЗРАХУНОК!ED41</f>
        <v>0</v>
      </c>
    </row>
    <row r="27" spans="2:12" s="115" customFormat="1" ht="37.5" customHeight="1" x14ac:dyDescent="0.3">
      <c r="B27" s="122">
        <v>18</v>
      </c>
      <c r="C27" s="123">
        <f>РОЗРАХУНОК!EH6</f>
        <v>0</v>
      </c>
      <c r="D27" s="123">
        <f>РОЗРАХУНОК!EJ11</f>
        <v>0</v>
      </c>
      <c r="E27" s="128">
        <f ca="1">РОЗРАХУНОК!EL36</f>
        <v>0</v>
      </c>
      <c r="F27" s="124">
        <f ca="1">РОЗРАХУНОК!EL13</f>
        <v>0</v>
      </c>
      <c r="G27" s="124">
        <f>РОЗРАХУНОК!EL23</f>
        <v>0</v>
      </c>
      <c r="H27" s="129">
        <f>РОЗРАХУНОК!EL37</f>
        <v>0</v>
      </c>
      <c r="I27" s="128">
        <f ca="1">РОЗРАХУНОК!EL38</f>
        <v>0</v>
      </c>
      <c r="J27" s="129">
        <f>РОЗРАХУНОК!EL39</f>
        <v>0</v>
      </c>
      <c r="K27" s="128">
        <f ca="1">РОЗРАХУНОК!EL40</f>
        <v>0</v>
      </c>
      <c r="L27" s="128">
        <f ca="1">РОЗРАХУНОК!EL41</f>
        <v>0</v>
      </c>
    </row>
    <row r="28" spans="2:12" s="115" customFormat="1" ht="37.5" customHeight="1" x14ac:dyDescent="0.3">
      <c r="B28" s="122">
        <v>19</v>
      </c>
      <c r="C28" s="123">
        <f>РОЗРАХУНОК!EP6</f>
        <v>0</v>
      </c>
      <c r="D28" s="123">
        <f>РОЗРАХУНОК!ER11</f>
        <v>0</v>
      </c>
      <c r="E28" s="128">
        <f ca="1">РОЗРАХУНОК!ET36</f>
        <v>0</v>
      </c>
      <c r="F28" s="124">
        <f ca="1">РОЗРАХУНОК!ET13</f>
        <v>0</v>
      </c>
      <c r="G28" s="124">
        <f>РОЗРАХУНОК!ET23</f>
        <v>0</v>
      </c>
      <c r="H28" s="129">
        <f>РОЗРАХУНОК!ET37</f>
        <v>0</v>
      </c>
      <c r="I28" s="128">
        <f ca="1">РОЗРАХУНОК!ET38</f>
        <v>0</v>
      </c>
      <c r="J28" s="129">
        <f>РОЗРАХУНОК!ET39</f>
        <v>0</v>
      </c>
      <c r="K28" s="128">
        <f ca="1">РОЗРАХУНОК!ET40</f>
        <v>0</v>
      </c>
      <c r="L28" s="128">
        <f ca="1">РОЗРАХУНОК!ET41</f>
        <v>0</v>
      </c>
    </row>
    <row r="29" spans="2:12" s="115" customFormat="1" ht="37.5" customHeight="1" x14ac:dyDescent="0.3">
      <c r="B29" s="122">
        <v>20</v>
      </c>
      <c r="C29" s="123">
        <f>РОЗРАХУНОК!EX6</f>
        <v>0</v>
      </c>
      <c r="D29" s="123">
        <f>РОЗРАХУНОК!EZ11</f>
        <v>0</v>
      </c>
      <c r="E29" s="128">
        <f ca="1">РОЗРАХУНОК!FB36</f>
        <v>0</v>
      </c>
      <c r="F29" s="124">
        <f ca="1">РОЗРАХУНОК!FB13</f>
        <v>0</v>
      </c>
      <c r="G29" s="124">
        <f>РОЗРАХУНОК!FB23</f>
        <v>0</v>
      </c>
      <c r="H29" s="129">
        <f>РОЗРАХУНОК!FB37</f>
        <v>0</v>
      </c>
      <c r="I29" s="128">
        <f ca="1">РОЗРАХУНОК!FB38</f>
        <v>0</v>
      </c>
      <c r="J29" s="129">
        <f>РОЗРАХУНОК!FB39</f>
        <v>0</v>
      </c>
      <c r="K29" s="128">
        <f ca="1">РОЗРАХУНОК!FB40</f>
        <v>0</v>
      </c>
      <c r="L29" s="128">
        <f ca="1">РОЗРАХУНОК!FB41</f>
        <v>0</v>
      </c>
    </row>
    <row r="30" spans="2:12" s="115" customFormat="1" ht="37.5" customHeight="1" x14ac:dyDescent="0.3">
      <c r="B30" s="122">
        <v>21</v>
      </c>
      <c r="C30" s="123">
        <f>РОЗРАХУНОК!FF6</f>
        <v>0</v>
      </c>
      <c r="D30" s="123">
        <f>РОЗРАХУНОК!FH11</f>
        <v>0</v>
      </c>
      <c r="E30" s="128">
        <f ca="1">РОЗРАХУНОК!FJ36</f>
        <v>0</v>
      </c>
      <c r="F30" s="124">
        <f ca="1">РОЗРАХУНОК!FJ13</f>
        <v>0</v>
      </c>
      <c r="G30" s="124">
        <f>РОЗРАХУНОК!FJ23</f>
        <v>0</v>
      </c>
      <c r="H30" s="129">
        <f>РОЗРАХУНОК!FJ37</f>
        <v>0</v>
      </c>
      <c r="I30" s="128">
        <f ca="1">РОЗРАХУНОК!FJ38</f>
        <v>0</v>
      </c>
      <c r="J30" s="129">
        <f>РОЗРАХУНОК!FJ39</f>
        <v>0</v>
      </c>
      <c r="K30" s="128">
        <f ca="1">РОЗРАХУНОК!FJ40</f>
        <v>0</v>
      </c>
      <c r="L30" s="128">
        <f ca="1">РОЗРАХУНОК!FJ41</f>
        <v>0</v>
      </c>
    </row>
    <row r="31" spans="2:12" s="115" customFormat="1" ht="37.5" customHeight="1" x14ac:dyDescent="0.3">
      <c r="B31" s="122">
        <v>22</v>
      </c>
      <c r="C31" s="123">
        <f>РОЗРАХУНОК!FN6</f>
        <v>0</v>
      </c>
      <c r="D31" s="123">
        <f>РОЗРАХУНОК!FP11</f>
        <v>0</v>
      </c>
      <c r="E31" s="128">
        <f ca="1">РОЗРАХУНОК!FR36</f>
        <v>0</v>
      </c>
      <c r="F31" s="124">
        <f ca="1">РОЗРАХУНОК!FR13</f>
        <v>0</v>
      </c>
      <c r="G31" s="124">
        <f>РОЗРАХУНОК!FR23</f>
        <v>0</v>
      </c>
      <c r="H31" s="129">
        <f>РОЗРАХУНОК!FR37</f>
        <v>0</v>
      </c>
      <c r="I31" s="128">
        <f ca="1">РОЗРАХУНОК!FR38</f>
        <v>0</v>
      </c>
      <c r="J31" s="129">
        <f>РОЗРАХУНОК!FR39</f>
        <v>0</v>
      </c>
      <c r="K31" s="128">
        <f ca="1">РОЗРАХУНОК!FR40</f>
        <v>0</v>
      </c>
      <c r="L31" s="128">
        <f ca="1">РОЗРАХУНОК!FR41</f>
        <v>0</v>
      </c>
    </row>
    <row r="32" spans="2:12" s="115" customFormat="1" ht="37.5" customHeight="1" x14ac:dyDescent="0.3">
      <c r="B32" s="122">
        <v>23</v>
      </c>
      <c r="C32" s="123">
        <f>РОЗРАХУНОК!FV6</f>
        <v>0</v>
      </c>
      <c r="D32" s="123">
        <f>РОЗРАХУНОК!FX11</f>
        <v>0</v>
      </c>
      <c r="E32" s="128">
        <f ca="1">РОЗРАХУНОК!FZ36</f>
        <v>0</v>
      </c>
      <c r="F32" s="124">
        <f ca="1">РОЗРАХУНОК!FZ13</f>
        <v>0</v>
      </c>
      <c r="G32" s="124">
        <f>РОЗРАХУНОК!FZ23</f>
        <v>0</v>
      </c>
      <c r="H32" s="129">
        <f>РОЗРАХУНОК!FZ37</f>
        <v>0</v>
      </c>
      <c r="I32" s="128">
        <f ca="1">РОЗРАХУНОК!FZ38</f>
        <v>0</v>
      </c>
      <c r="J32" s="129">
        <f>РОЗРАХУНОК!FZ39</f>
        <v>0</v>
      </c>
      <c r="K32" s="128">
        <f ca="1">РОЗРАХУНОК!FZ40</f>
        <v>0</v>
      </c>
      <c r="L32" s="128">
        <f ca="1">РОЗРАХУНОК!FZ41</f>
        <v>0</v>
      </c>
    </row>
    <row r="33" spans="2:12" s="115" customFormat="1" ht="37.5" customHeight="1" x14ac:dyDescent="0.3">
      <c r="B33" s="122">
        <v>24</v>
      </c>
      <c r="C33" s="123">
        <f>РОЗРАХУНОК!GD6</f>
        <v>0</v>
      </c>
      <c r="D33" s="123">
        <f>РОЗРАХУНОК!GF11</f>
        <v>0</v>
      </c>
      <c r="E33" s="128">
        <f ca="1">РОЗРАХУНОК!GH36</f>
        <v>0</v>
      </c>
      <c r="F33" s="124">
        <f ca="1">РОЗРАХУНОК!GH13</f>
        <v>0</v>
      </c>
      <c r="G33" s="124">
        <f>РОЗРАХУНОК!GH23</f>
        <v>0</v>
      </c>
      <c r="H33" s="129">
        <f>РОЗРАХУНОК!GH37</f>
        <v>0</v>
      </c>
      <c r="I33" s="128">
        <f ca="1">РОЗРАХУНОК!GH38</f>
        <v>0</v>
      </c>
      <c r="J33" s="129">
        <f>РОЗРАХУНОК!GH39</f>
        <v>0</v>
      </c>
      <c r="K33" s="128">
        <f ca="1">РОЗРАХУНОК!GH40</f>
        <v>0</v>
      </c>
      <c r="L33" s="128">
        <f ca="1">РОЗРАХУНОК!GH41</f>
        <v>0</v>
      </c>
    </row>
    <row r="34" spans="2:12" s="115" customFormat="1" ht="37.5" customHeight="1" x14ac:dyDescent="0.3">
      <c r="B34" s="122">
        <v>25</v>
      </c>
      <c r="C34" s="123">
        <f>РОЗРАХУНОК!GL6</f>
        <v>0</v>
      </c>
      <c r="D34" s="123">
        <f>РОЗРАХУНОК!GN11</f>
        <v>0</v>
      </c>
      <c r="E34" s="128">
        <f ca="1">РОЗРАХУНОК!GP36</f>
        <v>0</v>
      </c>
      <c r="F34" s="124">
        <f ca="1">РОЗРАХУНОК!GP13</f>
        <v>0</v>
      </c>
      <c r="G34" s="124">
        <f>РОЗРАХУНОК!GP23</f>
        <v>0</v>
      </c>
      <c r="H34" s="129">
        <f>РОЗРАХУНОК!GP37</f>
        <v>0</v>
      </c>
      <c r="I34" s="128">
        <f ca="1">РОЗРАХУНОК!GP38</f>
        <v>0</v>
      </c>
      <c r="J34" s="129">
        <f>РОЗРАХУНОК!GP39</f>
        <v>0</v>
      </c>
      <c r="K34" s="128">
        <f ca="1">РОЗРАХУНОК!GP40</f>
        <v>0</v>
      </c>
      <c r="L34" s="128">
        <f ca="1">РОЗРАХУНОК!GP41</f>
        <v>0</v>
      </c>
    </row>
    <row r="35" spans="2:12" s="115" customFormat="1" ht="37.5" customHeight="1" x14ac:dyDescent="0.3">
      <c r="B35" s="122">
        <v>26</v>
      </c>
      <c r="C35" s="123">
        <f>РОЗРАХУНОК!GT6</f>
        <v>0</v>
      </c>
      <c r="D35" s="123">
        <f>РОЗРАХУНОК!GV11</f>
        <v>0</v>
      </c>
      <c r="E35" s="128">
        <f ca="1">РОЗРАХУНОК!GX36</f>
        <v>0</v>
      </c>
      <c r="F35" s="124">
        <f ca="1">РОЗРАХУНОК!GX13</f>
        <v>0</v>
      </c>
      <c r="G35" s="124">
        <f>РОЗРАХУНОК!GX23</f>
        <v>0</v>
      </c>
      <c r="H35" s="129">
        <f>РОЗРАХУНОК!GX37</f>
        <v>0</v>
      </c>
      <c r="I35" s="128">
        <f ca="1">РОЗРАХУНОК!GX38</f>
        <v>0</v>
      </c>
      <c r="J35" s="129">
        <f>РОЗРАХУНОК!GX39</f>
        <v>0</v>
      </c>
      <c r="K35" s="128">
        <f ca="1">РОЗРАХУНОК!GX40</f>
        <v>0</v>
      </c>
      <c r="L35" s="128">
        <f ca="1">РОЗРАХУНОК!GX41</f>
        <v>0</v>
      </c>
    </row>
    <row r="36" spans="2:12" s="115" customFormat="1" ht="37.5" customHeight="1" x14ac:dyDescent="0.3">
      <c r="B36" s="122">
        <v>27</v>
      </c>
      <c r="C36" s="123">
        <f>РОЗРАХУНОК!HB6</f>
        <v>0</v>
      </c>
      <c r="D36" s="123">
        <f>РОЗРАХУНОК!HD11</f>
        <v>0</v>
      </c>
      <c r="E36" s="128">
        <f ca="1">РОЗРАХУНОК!HF36</f>
        <v>0</v>
      </c>
      <c r="F36" s="124">
        <f ca="1">РОЗРАХУНОК!HF13</f>
        <v>0</v>
      </c>
      <c r="G36" s="124">
        <f>РОЗРАХУНОК!HF23</f>
        <v>0</v>
      </c>
      <c r="H36" s="129">
        <f>РОЗРАХУНОК!HF37</f>
        <v>0</v>
      </c>
      <c r="I36" s="128">
        <f ca="1">РОЗРАХУНОК!HF38</f>
        <v>0</v>
      </c>
      <c r="J36" s="129">
        <f>РОЗРАХУНОК!HF39</f>
        <v>0</v>
      </c>
      <c r="K36" s="128">
        <f ca="1">РОЗРАХУНОК!HF40</f>
        <v>0</v>
      </c>
      <c r="L36" s="128">
        <f ca="1">РОЗРАХУНОК!HF41</f>
        <v>0</v>
      </c>
    </row>
    <row r="37" spans="2:12" s="115" customFormat="1" ht="37.5" customHeight="1" x14ac:dyDescent="0.3">
      <c r="B37" s="122">
        <v>28</v>
      </c>
      <c r="C37" s="123">
        <f>РОЗРАХУНОК!HJ6</f>
        <v>0</v>
      </c>
      <c r="D37" s="123">
        <f>РОЗРАХУНОК!HL11</f>
        <v>0</v>
      </c>
      <c r="E37" s="128">
        <f ca="1">РОЗРАХУНОК!HN36</f>
        <v>0</v>
      </c>
      <c r="F37" s="124">
        <f ca="1">РОЗРАХУНОК!HN13</f>
        <v>0</v>
      </c>
      <c r="G37" s="124">
        <f>РОЗРАХУНОК!HN23</f>
        <v>0</v>
      </c>
      <c r="H37" s="129">
        <f>РОЗРАХУНОК!HN37</f>
        <v>0</v>
      </c>
      <c r="I37" s="128">
        <f ca="1">РОЗРАХУНОК!HN38</f>
        <v>0</v>
      </c>
      <c r="J37" s="129">
        <f>РОЗРАХУНОК!HN39</f>
        <v>0</v>
      </c>
      <c r="K37" s="128">
        <f ca="1">РОЗРАХУНОК!HN40</f>
        <v>0</v>
      </c>
      <c r="L37" s="128">
        <f ca="1">РОЗРАХУНОК!HN41</f>
        <v>0</v>
      </c>
    </row>
    <row r="38" spans="2:12" s="115" customFormat="1" ht="37.5" customHeight="1" x14ac:dyDescent="0.3">
      <c r="B38" s="122">
        <v>29</v>
      </c>
      <c r="C38" s="123">
        <f>РОЗРАХУНОК!HR6</f>
        <v>0</v>
      </c>
      <c r="D38" s="123">
        <f>РОЗРАХУНОК!HT11</f>
        <v>0</v>
      </c>
      <c r="E38" s="128">
        <f ca="1">РОЗРАХУНОК!HV36</f>
        <v>0</v>
      </c>
      <c r="F38" s="124">
        <f ca="1">РОЗРАХУНОК!HV13</f>
        <v>0</v>
      </c>
      <c r="G38" s="124">
        <f>РОЗРАХУНОК!HV23</f>
        <v>0</v>
      </c>
      <c r="H38" s="129">
        <f>РОЗРАХУНОК!HV37</f>
        <v>0</v>
      </c>
      <c r="I38" s="128">
        <f ca="1">РОЗРАХУНОК!HV38</f>
        <v>0</v>
      </c>
      <c r="J38" s="129">
        <f>РОЗРАХУНОК!HV39</f>
        <v>0</v>
      </c>
      <c r="K38" s="128">
        <f ca="1">РОЗРАХУНОК!HV40</f>
        <v>0</v>
      </c>
      <c r="L38" s="128">
        <f ca="1">РОЗРАХУНОК!HV41</f>
        <v>0</v>
      </c>
    </row>
    <row r="39" spans="2:12" s="115" customFormat="1" ht="37.5" customHeight="1" x14ac:dyDescent="0.3">
      <c r="B39" s="122">
        <v>30</v>
      </c>
      <c r="C39" s="123">
        <f>РОЗРАХУНОК!HZ6</f>
        <v>0</v>
      </c>
      <c r="D39" s="123">
        <f>РОЗРАХУНОК!IB11</f>
        <v>0</v>
      </c>
      <c r="E39" s="128">
        <f ca="1">РОЗРАХУНОК!ID36</f>
        <v>0</v>
      </c>
      <c r="F39" s="124">
        <f ca="1">РОЗРАХУНОК!ID13</f>
        <v>0</v>
      </c>
      <c r="G39" s="124">
        <f>РОЗРАХУНОК!ID23</f>
        <v>0</v>
      </c>
      <c r="H39" s="129">
        <f>РОЗРАХУНОК!ID37</f>
        <v>0</v>
      </c>
      <c r="I39" s="128">
        <f ca="1">РОЗРАХУНОК!ID38</f>
        <v>0</v>
      </c>
      <c r="J39" s="129">
        <f>РОЗРАХУНОК!ID39</f>
        <v>0</v>
      </c>
      <c r="K39" s="128">
        <f ca="1">РОЗРАХУНОК!ID40</f>
        <v>0</v>
      </c>
      <c r="L39" s="128">
        <f ca="1">РОЗРАХУНОК!ID41</f>
        <v>0</v>
      </c>
    </row>
    <row r="40" spans="2:12" s="115" customFormat="1" ht="37.5" customHeight="1" x14ac:dyDescent="0.3">
      <c r="B40" s="122">
        <v>31</v>
      </c>
      <c r="C40" s="123">
        <f>РОЗРАХУНОК!IH6</f>
        <v>0</v>
      </c>
      <c r="D40" s="123">
        <f>РОЗРАХУНОК!IJ11</f>
        <v>0</v>
      </c>
      <c r="E40" s="128">
        <f ca="1">РОЗРАХУНОК!IL36</f>
        <v>0</v>
      </c>
      <c r="F40" s="124">
        <f ca="1">РОЗРАХУНОК!IL13</f>
        <v>0</v>
      </c>
      <c r="G40" s="124">
        <f>РОЗРАХУНОК!IL23</f>
        <v>0</v>
      </c>
      <c r="H40" s="129">
        <f>РОЗРАХУНОК!IL37</f>
        <v>0</v>
      </c>
      <c r="I40" s="128">
        <f ca="1">РОЗРАХУНОК!IL38</f>
        <v>0</v>
      </c>
      <c r="J40" s="129">
        <f>РОЗРАХУНОК!IL39</f>
        <v>0</v>
      </c>
      <c r="K40" s="128">
        <f ca="1">РОЗРАХУНОК!IL40</f>
        <v>0</v>
      </c>
      <c r="L40" s="128">
        <f ca="1">РОЗРАХУНОК!IL41</f>
        <v>0</v>
      </c>
    </row>
    <row r="41" spans="2:12" s="115" customFormat="1" ht="37.5" customHeight="1" x14ac:dyDescent="0.3">
      <c r="B41" s="122">
        <v>32</v>
      </c>
      <c r="C41" s="123">
        <f>РОЗРАХУНОК!IP6</f>
        <v>0</v>
      </c>
      <c r="D41" s="123">
        <f>РОЗРАХУНОК!IR11</f>
        <v>0</v>
      </c>
      <c r="E41" s="128">
        <f ca="1">РОЗРАХУНОК!IT36</f>
        <v>0</v>
      </c>
      <c r="F41" s="124">
        <f ca="1">РОЗРАХУНОК!IT13</f>
        <v>0</v>
      </c>
      <c r="G41" s="124">
        <f>РОЗРАХУНОК!IT23</f>
        <v>0</v>
      </c>
      <c r="H41" s="129">
        <f>РОЗРАХУНОК!IT37</f>
        <v>0</v>
      </c>
      <c r="I41" s="128">
        <f ca="1">РОЗРАХУНОК!IT38</f>
        <v>0</v>
      </c>
      <c r="J41" s="129">
        <f>РОЗРАХУНОК!IT39</f>
        <v>0</v>
      </c>
      <c r="K41" s="128">
        <f ca="1">РОЗРАХУНОК!IT40</f>
        <v>0</v>
      </c>
      <c r="L41" s="128">
        <f ca="1">РОЗРАХУНОК!IT41</f>
        <v>0</v>
      </c>
    </row>
    <row r="42" spans="2:12" s="115" customFormat="1" ht="37.5" customHeight="1" x14ac:dyDescent="0.3">
      <c r="B42" s="122">
        <v>33</v>
      </c>
      <c r="C42" s="123">
        <f>РОЗРАХУНОК!IX6</f>
        <v>0</v>
      </c>
      <c r="D42" s="123">
        <f>РОЗРАХУНОК!IZ11</f>
        <v>0</v>
      </c>
      <c r="E42" s="128">
        <f ca="1">РОЗРАХУНОК!JB36</f>
        <v>0</v>
      </c>
      <c r="F42" s="124">
        <f ca="1">РОЗРАХУНОК!JB13</f>
        <v>0</v>
      </c>
      <c r="G42" s="124">
        <f>РОЗРАХУНОК!JB23</f>
        <v>0</v>
      </c>
      <c r="H42" s="129">
        <f>РОЗРАХУНОК!JB37</f>
        <v>0</v>
      </c>
      <c r="I42" s="128">
        <f ca="1">РОЗРАХУНОК!JB38</f>
        <v>0</v>
      </c>
      <c r="J42" s="129">
        <f>РОЗРАХУНОК!JB39</f>
        <v>0</v>
      </c>
      <c r="K42" s="128">
        <f ca="1">РОЗРАХУНОК!JB40</f>
        <v>0</v>
      </c>
      <c r="L42" s="128">
        <f ca="1">РОЗРАХУНОК!JB41</f>
        <v>0</v>
      </c>
    </row>
    <row r="43" spans="2:12" s="115" customFormat="1" ht="37.5" customHeight="1" x14ac:dyDescent="0.3">
      <c r="B43" s="122">
        <v>34</v>
      </c>
      <c r="C43" s="123">
        <f>РОЗРАХУНОК!JF6</f>
        <v>0</v>
      </c>
      <c r="D43" s="123">
        <f>РОЗРАХУНОК!JH11</f>
        <v>0</v>
      </c>
      <c r="E43" s="128">
        <f ca="1">РОЗРАХУНОК!JJ36</f>
        <v>0</v>
      </c>
      <c r="F43" s="124">
        <f ca="1">РОЗРАХУНОК!JJ13</f>
        <v>0</v>
      </c>
      <c r="G43" s="124">
        <f>РОЗРАХУНОК!JJ23</f>
        <v>0</v>
      </c>
      <c r="H43" s="129">
        <f>РОЗРАХУНОК!JJ37</f>
        <v>0</v>
      </c>
      <c r="I43" s="128">
        <f ca="1">РОЗРАХУНОК!JJ38</f>
        <v>0</v>
      </c>
      <c r="J43" s="129">
        <f>РОЗРАХУНОК!JJ39</f>
        <v>0</v>
      </c>
      <c r="K43" s="128">
        <f ca="1">РОЗРАХУНОК!JJ40</f>
        <v>0</v>
      </c>
      <c r="L43" s="128">
        <f ca="1">РОЗРАХУНОК!JJ41</f>
        <v>0</v>
      </c>
    </row>
    <row r="44" spans="2:12" s="115" customFormat="1" ht="37.5" customHeight="1" x14ac:dyDescent="0.3">
      <c r="B44" s="122">
        <v>35</v>
      </c>
      <c r="C44" s="123">
        <f>РОЗРАХУНОК!JN6</f>
        <v>0</v>
      </c>
      <c r="D44" s="123">
        <f>РОЗРАХУНОК!JP11</f>
        <v>0</v>
      </c>
      <c r="E44" s="128">
        <f ca="1">РОЗРАХУНОК!JR36</f>
        <v>0</v>
      </c>
      <c r="F44" s="124">
        <f ca="1">РОЗРАХУНОК!JR13</f>
        <v>0</v>
      </c>
      <c r="G44" s="124">
        <f>РОЗРАХУНОК!JR23</f>
        <v>0</v>
      </c>
      <c r="H44" s="129">
        <f>РОЗРАХУНОК!JR37</f>
        <v>0</v>
      </c>
      <c r="I44" s="128">
        <f ca="1">РОЗРАХУНОК!JR38</f>
        <v>0</v>
      </c>
      <c r="J44" s="129">
        <f>РОЗРАХУНОК!JR39</f>
        <v>0</v>
      </c>
      <c r="K44" s="128">
        <f ca="1">РОЗРАХУНОК!JR40</f>
        <v>0</v>
      </c>
      <c r="L44" s="128">
        <f ca="1">РОЗРАХУНОК!JR41</f>
        <v>0</v>
      </c>
    </row>
    <row r="45" spans="2:12" s="115" customFormat="1" ht="37.5" customHeight="1" x14ac:dyDescent="0.3">
      <c r="B45" s="122">
        <v>36</v>
      </c>
      <c r="C45" s="123">
        <f>РОЗРАХУНОК!JV6</f>
        <v>0</v>
      </c>
      <c r="D45" s="123">
        <f>РОЗРАХУНОК!JX11</f>
        <v>0</v>
      </c>
      <c r="E45" s="128">
        <f ca="1">РОЗРАХУНОК!JZ36</f>
        <v>0</v>
      </c>
      <c r="F45" s="124">
        <f ca="1">РОЗРАХУНОК!JZ13</f>
        <v>0</v>
      </c>
      <c r="G45" s="124">
        <f>РОЗРАХУНОК!JZ23</f>
        <v>0</v>
      </c>
      <c r="H45" s="129">
        <f>РОЗРАХУНОК!JZ37</f>
        <v>0</v>
      </c>
      <c r="I45" s="128">
        <f ca="1">РОЗРАХУНОК!JZ38</f>
        <v>0</v>
      </c>
      <c r="J45" s="129">
        <f>РОЗРАХУНОК!JZ39</f>
        <v>0</v>
      </c>
      <c r="K45" s="128">
        <f ca="1">РОЗРАХУНОК!JZ40</f>
        <v>0</v>
      </c>
      <c r="L45" s="128">
        <f ca="1">РОЗРАХУНОК!JZ41</f>
        <v>0</v>
      </c>
    </row>
    <row r="46" spans="2:12" s="115" customFormat="1" ht="37.5" customHeight="1" x14ac:dyDescent="0.3">
      <c r="B46" s="122">
        <v>37</v>
      </c>
      <c r="C46" s="123">
        <f>РОЗРАХУНОК!KD6</f>
        <v>0</v>
      </c>
      <c r="D46" s="123">
        <f>РОЗРАХУНОК!KF11</f>
        <v>0</v>
      </c>
      <c r="E46" s="128">
        <f ca="1">РОЗРАХУНОК!KH36</f>
        <v>0</v>
      </c>
      <c r="F46" s="124">
        <f ca="1">РОЗРАХУНОК!KH13</f>
        <v>0</v>
      </c>
      <c r="G46" s="124">
        <f>РОЗРАХУНОК!KH23</f>
        <v>0</v>
      </c>
      <c r="H46" s="129">
        <f>РОЗРАХУНОК!KH37</f>
        <v>0</v>
      </c>
      <c r="I46" s="128">
        <f ca="1">РОЗРАХУНОК!KH38</f>
        <v>0</v>
      </c>
      <c r="J46" s="129">
        <f>РОЗРАХУНОК!KH39</f>
        <v>0</v>
      </c>
      <c r="K46" s="128">
        <f ca="1">РОЗРАХУНОК!KH40</f>
        <v>0</v>
      </c>
      <c r="L46" s="128">
        <f ca="1">РОЗРАХУНОК!KH41</f>
        <v>0</v>
      </c>
    </row>
    <row r="47" spans="2:12" s="115" customFormat="1" ht="37.5" customHeight="1" x14ac:dyDescent="0.3">
      <c r="B47" s="122">
        <v>38</v>
      </c>
      <c r="C47" s="123">
        <f>РОЗРАХУНОК!KL6</f>
        <v>0</v>
      </c>
      <c r="D47" s="123">
        <f>РОЗРАХУНОК!KN11</f>
        <v>0</v>
      </c>
      <c r="E47" s="128">
        <f ca="1">РОЗРАХУНОК!KP36</f>
        <v>0</v>
      </c>
      <c r="F47" s="124">
        <f ca="1">РОЗРАХУНОК!KP13</f>
        <v>0</v>
      </c>
      <c r="G47" s="124">
        <f>РОЗРАХУНОК!KP23</f>
        <v>0</v>
      </c>
      <c r="H47" s="129">
        <f>РОЗРАХУНОК!KP37</f>
        <v>0</v>
      </c>
      <c r="I47" s="128">
        <f ca="1">РОЗРАХУНОК!KP38</f>
        <v>0</v>
      </c>
      <c r="J47" s="129">
        <f>РОЗРАХУНОК!KP39</f>
        <v>0</v>
      </c>
      <c r="K47" s="128">
        <f ca="1">РОЗРАХУНОК!KP40</f>
        <v>0</v>
      </c>
      <c r="L47" s="128">
        <f ca="1">РОЗРАХУНОК!KP41</f>
        <v>0</v>
      </c>
    </row>
    <row r="48" spans="2:12" s="115" customFormat="1" ht="37.5" customHeight="1" x14ac:dyDescent="0.3">
      <c r="B48" s="122">
        <v>39</v>
      </c>
      <c r="C48" s="123">
        <f>РОЗРАХУНОК!KT6</f>
        <v>0</v>
      </c>
      <c r="D48" s="123">
        <f>РОЗРАХУНОК!KV11</f>
        <v>0</v>
      </c>
      <c r="E48" s="128">
        <f ca="1">РОЗРАХУНОК!KX36</f>
        <v>0</v>
      </c>
      <c r="F48" s="124">
        <f ca="1">РОЗРАХУНОК!KX13</f>
        <v>0</v>
      </c>
      <c r="G48" s="124">
        <f>РОЗРАХУНОК!KX23</f>
        <v>0</v>
      </c>
      <c r="H48" s="129">
        <f>РОЗРАХУНОК!KX37</f>
        <v>0</v>
      </c>
      <c r="I48" s="128">
        <f ca="1">РОЗРАХУНОК!KX38</f>
        <v>0</v>
      </c>
      <c r="J48" s="129">
        <f>РОЗРАХУНОК!KX39</f>
        <v>0</v>
      </c>
      <c r="K48" s="128">
        <f ca="1">РОЗРАХУНОК!KX40</f>
        <v>0</v>
      </c>
      <c r="L48" s="128">
        <f ca="1">РОЗРАХУНОК!KX41</f>
        <v>0</v>
      </c>
    </row>
    <row r="49" spans="2:12" s="115" customFormat="1" ht="37.5" customHeight="1" x14ac:dyDescent="0.3">
      <c r="B49" s="122">
        <v>40</v>
      </c>
      <c r="C49" s="123">
        <f>РОЗРАХУНОК!LB6</f>
        <v>0</v>
      </c>
      <c r="D49" s="123">
        <f>РОЗРАХУНОК!LD11</f>
        <v>0</v>
      </c>
      <c r="E49" s="128">
        <f ca="1">РОЗРАХУНОК!LF36</f>
        <v>0</v>
      </c>
      <c r="F49" s="124">
        <f ca="1">РОЗРАХУНОК!LF13</f>
        <v>0</v>
      </c>
      <c r="G49" s="124">
        <f>РОЗРАХУНОК!LF23</f>
        <v>0</v>
      </c>
      <c r="H49" s="129">
        <f>РОЗРАХУНОК!LF37</f>
        <v>0</v>
      </c>
      <c r="I49" s="128">
        <f ca="1">РОЗРАХУНОК!LF38</f>
        <v>0</v>
      </c>
      <c r="J49" s="129">
        <f>РОЗРАХУНОК!LF39</f>
        <v>0</v>
      </c>
      <c r="K49" s="128">
        <f ca="1">РОЗРАХУНОК!LF40</f>
        <v>0</v>
      </c>
      <c r="L49" s="128">
        <f ca="1">РОЗРАХУНОК!LF41</f>
        <v>0</v>
      </c>
    </row>
    <row r="50" spans="2:12" s="115" customFormat="1" ht="37.5" customHeight="1" x14ac:dyDescent="0.3">
      <c r="B50" s="122">
        <v>41</v>
      </c>
      <c r="C50" s="123">
        <f>РОЗРАХУНОК!LJ6</f>
        <v>0</v>
      </c>
      <c r="D50" s="123">
        <f>РОЗРАХУНОК!LL11</f>
        <v>0</v>
      </c>
      <c r="E50" s="128">
        <f ca="1">РОЗРАХУНОК!LN36</f>
        <v>0</v>
      </c>
      <c r="F50" s="124">
        <f ca="1">РОЗРАХУНОК!LN13</f>
        <v>0</v>
      </c>
      <c r="G50" s="124">
        <f>РОЗРАХУНОК!LN23</f>
        <v>0</v>
      </c>
      <c r="H50" s="129">
        <f>РОЗРАХУНОК!LN37</f>
        <v>0</v>
      </c>
      <c r="I50" s="128">
        <f ca="1">РОЗРАХУНОК!LN38</f>
        <v>0</v>
      </c>
      <c r="J50" s="129">
        <f>РОЗРАХУНОК!LN39</f>
        <v>0</v>
      </c>
      <c r="K50" s="128">
        <f ca="1">РОЗРАХУНОК!LN40</f>
        <v>0</v>
      </c>
      <c r="L50" s="128">
        <f ca="1">РОЗРАХУНОК!LN41</f>
        <v>0</v>
      </c>
    </row>
    <row r="51" spans="2:12" s="115" customFormat="1" ht="37.5" customHeight="1" x14ac:dyDescent="0.3">
      <c r="B51" s="122">
        <v>42</v>
      </c>
      <c r="C51" s="123">
        <f>РОЗРАХУНОК!LR6</f>
        <v>0</v>
      </c>
      <c r="D51" s="123">
        <f>РОЗРАХУНОК!LT11</f>
        <v>0</v>
      </c>
      <c r="E51" s="128">
        <f ca="1">РОЗРАХУНОК!LV36</f>
        <v>0</v>
      </c>
      <c r="F51" s="124">
        <f ca="1">РОЗРАХУНОК!LV13</f>
        <v>0</v>
      </c>
      <c r="G51" s="124">
        <f>РОЗРАХУНОК!LV23</f>
        <v>0</v>
      </c>
      <c r="H51" s="129">
        <f>РОЗРАХУНОК!LV37</f>
        <v>0</v>
      </c>
      <c r="I51" s="128">
        <f ca="1">РОЗРАХУНОК!LV38</f>
        <v>0</v>
      </c>
      <c r="J51" s="129">
        <f>РОЗРАХУНОК!LV39</f>
        <v>0</v>
      </c>
      <c r="K51" s="128">
        <f ca="1">РОЗРАХУНОК!LV40</f>
        <v>0</v>
      </c>
      <c r="L51" s="128">
        <f ca="1">РОЗРАХУНОК!LV41</f>
        <v>0</v>
      </c>
    </row>
    <row r="52" spans="2:12" s="115" customFormat="1" ht="37.5" customHeight="1" x14ac:dyDescent="0.3">
      <c r="B52" s="122">
        <v>43</v>
      </c>
      <c r="C52" s="123">
        <f>РОЗРАХУНОК!LZ6</f>
        <v>0</v>
      </c>
      <c r="D52" s="123">
        <f>РОЗРАХУНОК!MB11</f>
        <v>0</v>
      </c>
      <c r="E52" s="128">
        <f ca="1">РОЗРАХУНОК!MD36</f>
        <v>0</v>
      </c>
      <c r="F52" s="124">
        <f ca="1">РОЗРАХУНОК!MD13</f>
        <v>0</v>
      </c>
      <c r="G52" s="124">
        <f>РОЗРАХУНОК!MD23</f>
        <v>0</v>
      </c>
      <c r="H52" s="129">
        <f>РОЗРАХУНОК!MD37</f>
        <v>0</v>
      </c>
      <c r="I52" s="128">
        <f ca="1">РОЗРАХУНОК!MD38</f>
        <v>0</v>
      </c>
      <c r="J52" s="129">
        <f>РОЗРАХУНОК!MD39</f>
        <v>0</v>
      </c>
      <c r="K52" s="128">
        <f ca="1">РОЗРАХУНОК!MD40</f>
        <v>0</v>
      </c>
      <c r="L52" s="128">
        <f ca="1">РОЗРАХУНОК!MD41</f>
        <v>0</v>
      </c>
    </row>
    <row r="53" spans="2:12" s="115" customFormat="1" ht="37.5" customHeight="1" x14ac:dyDescent="0.3">
      <c r="B53" s="122">
        <v>44</v>
      </c>
      <c r="C53" s="123">
        <f>РОЗРАХУНОК!MH6</f>
        <v>0</v>
      </c>
      <c r="D53" s="123">
        <f>РОЗРАХУНОК!MJ11</f>
        <v>0</v>
      </c>
      <c r="E53" s="128">
        <f ca="1">РОЗРАХУНОК!ML36</f>
        <v>0</v>
      </c>
      <c r="F53" s="124">
        <f ca="1">РОЗРАХУНОК!ML13</f>
        <v>0</v>
      </c>
      <c r="G53" s="124">
        <f>РОЗРАХУНОК!ML23</f>
        <v>0</v>
      </c>
      <c r="H53" s="129">
        <f>РОЗРАХУНОК!ML37</f>
        <v>0</v>
      </c>
      <c r="I53" s="128">
        <f ca="1">РОЗРАХУНОК!ML38</f>
        <v>0</v>
      </c>
      <c r="J53" s="129">
        <f>РОЗРАХУНОК!ML39</f>
        <v>0</v>
      </c>
      <c r="K53" s="128">
        <f ca="1">РОЗРАХУНОК!ML40</f>
        <v>0</v>
      </c>
      <c r="L53" s="128">
        <f ca="1">РОЗРАХУНОК!ML41</f>
        <v>0</v>
      </c>
    </row>
    <row r="54" spans="2:12" s="115" customFormat="1" ht="37.5" customHeight="1" x14ac:dyDescent="0.3">
      <c r="B54" s="122">
        <v>45</v>
      </c>
      <c r="C54" s="123">
        <f>РОЗРАХУНОК!MP6</f>
        <v>0</v>
      </c>
      <c r="D54" s="123">
        <f>РОЗРАХУНОК!MR11</f>
        <v>0</v>
      </c>
      <c r="E54" s="128">
        <f ca="1">РОЗРАХУНОК!MT36</f>
        <v>0</v>
      </c>
      <c r="F54" s="124">
        <f ca="1">РОЗРАХУНОК!MT13</f>
        <v>0</v>
      </c>
      <c r="G54" s="124">
        <f>РОЗРАХУНОК!MT23</f>
        <v>0</v>
      </c>
      <c r="H54" s="129">
        <f>РОЗРАХУНОК!MT37</f>
        <v>0</v>
      </c>
      <c r="I54" s="128">
        <f ca="1">РОЗРАХУНОК!MT38</f>
        <v>0</v>
      </c>
      <c r="J54" s="129">
        <f>РОЗРАХУНОК!MT39</f>
        <v>0</v>
      </c>
      <c r="K54" s="128">
        <f ca="1">РОЗРАХУНОК!MT40</f>
        <v>0</v>
      </c>
      <c r="L54" s="128">
        <f ca="1">РОЗРАХУНОК!MT41</f>
        <v>0</v>
      </c>
    </row>
    <row r="55" spans="2:12" s="115" customFormat="1" ht="37.5" customHeight="1" x14ac:dyDescent="0.3">
      <c r="B55" s="122">
        <v>46</v>
      </c>
      <c r="C55" s="123">
        <f>РОЗРАХУНОК!MX6</f>
        <v>0</v>
      </c>
      <c r="D55" s="123">
        <f>РОЗРАХУНОК!MZ11</f>
        <v>0</v>
      </c>
      <c r="E55" s="128">
        <f ca="1">РОЗРАХУНОК!NB36</f>
        <v>0</v>
      </c>
      <c r="F55" s="124">
        <f ca="1">РОЗРАХУНОК!NB13</f>
        <v>0</v>
      </c>
      <c r="G55" s="124">
        <f>РОЗРАХУНОК!NB23</f>
        <v>0</v>
      </c>
      <c r="H55" s="129">
        <f>РОЗРАХУНОК!NB37</f>
        <v>0</v>
      </c>
      <c r="I55" s="128">
        <f ca="1">РОЗРАХУНОК!NB38</f>
        <v>0</v>
      </c>
      <c r="J55" s="129">
        <f>РОЗРАХУНОК!NB39</f>
        <v>0</v>
      </c>
      <c r="K55" s="128">
        <f ca="1">РОЗРАХУНОК!NB40</f>
        <v>0</v>
      </c>
      <c r="L55" s="128">
        <f ca="1">РОЗРАХУНОК!NB41</f>
        <v>0</v>
      </c>
    </row>
    <row r="56" spans="2:12" s="115" customFormat="1" ht="37.5" customHeight="1" x14ac:dyDescent="0.3">
      <c r="B56" s="122">
        <v>47</v>
      </c>
      <c r="C56" s="123">
        <f>РОЗРАХУНОК!NF6</f>
        <v>0</v>
      </c>
      <c r="D56" s="123">
        <f>РОЗРАХУНОК!NH11</f>
        <v>0</v>
      </c>
      <c r="E56" s="128">
        <f ca="1">РОЗРАХУНОК!NJ36</f>
        <v>0</v>
      </c>
      <c r="F56" s="124">
        <f ca="1">РОЗРАХУНОК!NJ13</f>
        <v>0</v>
      </c>
      <c r="G56" s="124">
        <f>РОЗРАХУНОК!NJ23</f>
        <v>0</v>
      </c>
      <c r="H56" s="129">
        <f>РОЗРАХУНОК!NJ37</f>
        <v>0</v>
      </c>
      <c r="I56" s="128">
        <f ca="1">РОЗРАХУНОК!NJ38</f>
        <v>0</v>
      </c>
      <c r="J56" s="129">
        <f>РОЗРАХУНОК!NJ39</f>
        <v>0</v>
      </c>
      <c r="K56" s="128">
        <f ca="1">РОЗРАХУНОК!NJ40</f>
        <v>0</v>
      </c>
      <c r="L56" s="128">
        <f ca="1">РОЗРАХУНОК!NJ41</f>
        <v>0</v>
      </c>
    </row>
    <row r="57" spans="2:12" s="115" customFormat="1" ht="37.5" customHeight="1" x14ac:dyDescent="0.3">
      <c r="B57" s="122">
        <v>48</v>
      </c>
      <c r="C57" s="123">
        <f>РОЗРАХУНОК!NN6</f>
        <v>0</v>
      </c>
      <c r="D57" s="123">
        <f>РОЗРАХУНОК!NP11</f>
        <v>0</v>
      </c>
      <c r="E57" s="128">
        <f ca="1">РОЗРАХУНОК!NR36</f>
        <v>0</v>
      </c>
      <c r="F57" s="124">
        <f ca="1">РОЗРАХУНОК!NR13</f>
        <v>0</v>
      </c>
      <c r="G57" s="124">
        <f>РОЗРАХУНОК!NR23</f>
        <v>0</v>
      </c>
      <c r="H57" s="129">
        <f>РОЗРАХУНОК!NR37</f>
        <v>0</v>
      </c>
      <c r="I57" s="128">
        <f ca="1">РОЗРАХУНОК!NR38</f>
        <v>0</v>
      </c>
      <c r="J57" s="129">
        <f>РОЗРАХУНОК!NR39</f>
        <v>0</v>
      </c>
      <c r="K57" s="128">
        <f ca="1">РОЗРАХУНОК!NR40</f>
        <v>0</v>
      </c>
      <c r="L57" s="128">
        <f ca="1">РОЗРАХУНОК!NR41</f>
        <v>0</v>
      </c>
    </row>
    <row r="58" spans="2:12" s="115" customFormat="1" ht="37.5" customHeight="1" x14ac:dyDescent="0.3">
      <c r="B58" s="122">
        <v>49</v>
      </c>
      <c r="C58" s="123">
        <f>РОЗРАХУНОК!NV6</f>
        <v>0</v>
      </c>
      <c r="D58" s="123">
        <f>РОЗРАХУНОК!NX11</f>
        <v>0</v>
      </c>
      <c r="E58" s="128">
        <f ca="1">РОЗРАХУНОК!NZ36</f>
        <v>0</v>
      </c>
      <c r="F58" s="124">
        <f ca="1">РОЗРАХУНОК!NZ13</f>
        <v>0</v>
      </c>
      <c r="G58" s="124">
        <f>РОЗРАХУНОК!NZ23</f>
        <v>0</v>
      </c>
      <c r="H58" s="129">
        <f>РОЗРАХУНОК!NZ37</f>
        <v>0</v>
      </c>
      <c r="I58" s="128">
        <f ca="1">РОЗРАХУНОК!NZ38</f>
        <v>0</v>
      </c>
      <c r="J58" s="129">
        <f>РОЗРАХУНОК!NZ39</f>
        <v>0</v>
      </c>
      <c r="K58" s="128">
        <f ca="1">РОЗРАХУНОК!NZ40</f>
        <v>0</v>
      </c>
      <c r="L58" s="128">
        <f ca="1">РОЗРАХУНОК!NZ41</f>
        <v>0</v>
      </c>
    </row>
    <row r="59" spans="2:12" s="115" customFormat="1" ht="37.5" customHeight="1" x14ac:dyDescent="0.3">
      <c r="B59" s="122">
        <v>50</v>
      </c>
      <c r="C59" s="123">
        <f>РОЗРАХУНОК!OD6</f>
        <v>0</v>
      </c>
      <c r="D59" s="123">
        <f>РОЗРАХУНОК!OF11</f>
        <v>0</v>
      </c>
      <c r="E59" s="128">
        <f ca="1">РОЗРАХУНОК!OH36</f>
        <v>0</v>
      </c>
      <c r="F59" s="124">
        <f ca="1">РОЗРАХУНОК!OH13</f>
        <v>0</v>
      </c>
      <c r="G59" s="124">
        <f>РОЗРАХУНОК!OH23</f>
        <v>0</v>
      </c>
      <c r="H59" s="129">
        <f>РОЗРАХУНОК!OH37</f>
        <v>0</v>
      </c>
      <c r="I59" s="128">
        <f ca="1">РОЗРАХУНОК!OH38</f>
        <v>0</v>
      </c>
      <c r="J59" s="129">
        <f>РОЗРАХУНОК!OH39</f>
        <v>0</v>
      </c>
      <c r="K59" s="128">
        <f ca="1">РОЗРАХУНОК!OH40</f>
        <v>0</v>
      </c>
      <c r="L59" s="128">
        <f ca="1">РОЗРАХУНОК!OH41</f>
        <v>0</v>
      </c>
    </row>
    <row r="60" spans="2:12" s="115" customFormat="1" ht="37.5" customHeight="1" x14ac:dyDescent="0.3">
      <c r="B60" s="122">
        <v>51</v>
      </c>
      <c r="C60" s="123">
        <f>РОЗРАХУНОК!OL6</f>
        <v>0</v>
      </c>
      <c r="D60" s="123">
        <f>РОЗРАХУНОК!ON11</f>
        <v>0</v>
      </c>
      <c r="E60" s="128">
        <f ca="1">РОЗРАХУНОК!OP36</f>
        <v>0</v>
      </c>
      <c r="F60" s="124">
        <f ca="1">РОЗРАХУНОК!OP13</f>
        <v>0</v>
      </c>
      <c r="G60" s="124">
        <f>РОЗРАХУНОК!OP23</f>
        <v>0</v>
      </c>
      <c r="H60" s="129">
        <f>РОЗРАХУНОК!OP37</f>
        <v>0</v>
      </c>
      <c r="I60" s="128">
        <f ca="1">РОЗРАХУНОК!OP38</f>
        <v>0</v>
      </c>
      <c r="J60" s="129">
        <f>РОЗРАХУНОК!OP39</f>
        <v>0</v>
      </c>
      <c r="K60" s="128">
        <f ca="1">РОЗРАХУНОК!OP40</f>
        <v>0</v>
      </c>
      <c r="L60" s="128">
        <f ca="1">РОЗРАХУНОК!OP41</f>
        <v>0</v>
      </c>
    </row>
    <row r="61" spans="2:12" s="115" customFormat="1" ht="37.5" customHeight="1" x14ac:dyDescent="0.3">
      <c r="B61" s="122">
        <v>52</v>
      </c>
      <c r="C61" s="123">
        <f>РОЗРАХУНОК!OT6</f>
        <v>0</v>
      </c>
      <c r="D61" s="123">
        <f>РОЗРАХУНОК!OV11</f>
        <v>0</v>
      </c>
      <c r="E61" s="128">
        <f ca="1">РОЗРАХУНОК!OX36</f>
        <v>0</v>
      </c>
      <c r="F61" s="124">
        <f ca="1">РОЗРАХУНОК!OX13</f>
        <v>0</v>
      </c>
      <c r="G61" s="124">
        <f>РОЗРАХУНОК!OX23</f>
        <v>0</v>
      </c>
      <c r="H61" s="129">
        <f>РОЗРАХУНОК!OX37</f>
        <v>0</v>
      </c>
      <c r="I61" s="128">
        <f ca="1">РОЗРАХУНОК!OX38</f>
        <v>0</v>
      </c>
      <c r="J61" s="129">
        <f>РОЗРАХУНОК!OX39</f>
        <v>0</v>
      </c>
      <c r="K61" s="128">
        <f ca="1">РОЗРАХУНОК!OX40</f>
        <v>0</v>
      </c>
      <c r="L61" s="128">
        <f ca="1">РОЗРАХУНОК!OX41</f>
        <v>0</v>
      </c>
    </row>
    <row r="62" spans="2:12" s="115" customFormat="1" ht="37.5" customHeight="1" x14ac:dyDescent="0.3">
      <c r="B62" s="122">
        <v>53</v>
      </c>
      <c r="C62" s="123">
        <f>РОЗРАХУНОК!PB6</f>
        <v>0</v>
      </c>
      <c r="D62" s="123">
        <f>РОЗРАХУНОК!PD11</f>
        <v>0</v>
      </c>
      <c r="E62" s="128">
        <f ca="1">РОЗРАХУНОК!PF36</f>
        <v>0</v>
      </c>
      <c r="F62" s="124">
        <f ca="1">РОЗРАХУНОК!PF13</f>
        <v>0</v>
      </c>
      <c r="G62" s="124">
        <f>РОЗРАХУНОК!PF23</f>
        <v>0</v>
      </c>
      <c r="H62" s="129">
        <f>РОЗРАХУНОК!PF37</f>
        <v>0</v>
      </c>
      <c r="I62" s="128">
        <f ca="1">РОЗРАХУНОК!PF38</f>
        <v>0</v>
      </c>
      <c r="J62" s="129">
        <f>РОЗРАХУНОК!PF39</f>
        <v>0</v>
      </c>
      <c r="K62" s="128">
        <f ca="1">РОЗРАХУНОК!PF40</f>
        <v>0</v>
      </c>
      <c r="L62" s="128">
        <f ca="1">РОЗРАХУНОК!PF41</f>
        <v>0</v>
      </c>
    </row>
    <row r="63" spans="2:12" s="115" customFormat="1" ht="37.5" customHeight="1" x14ac:dyDescent="0.3">
      <c r="B63" s="122">
        <v>54</v>
      </c>
      <c r="C63" s="123">
        <f>РОЗРАХУНОК!PJ6</f>
        <v>0</v>
      </c>
      <c r="D63" s="123">
        <f>РОЗРАХУНОК!PL11</f>
        <v>0</v>
      </c>
      <c r="E63" s="128">
        <f ca="1">РОЗРАХУНОК!PN36</f>
        <v>0</v>
      </c>
      <c r="F63" s="124">
        <f ca="1">РОЗРАХУНОК!PN13</f>
        <v>0</v>
      </c>
      <c r="G63" s="124">
        <f>РОЗРАХУНОК!PN23</f>
        <v>0</v>
      </c>
      <c r="H63" s="129">
        <f>РОЗРАХУНОК!PN37</f>
        <v>0</v>
      </c>
      <c r="I63" s="128">
        <f ca="1">РОЗРАХУНОК!PN38</f>
        <v>0</v>
      </c>
      <c r="J63" s="129">
        <f>РОЗРАХУНОК!PN39</f>
        <v>0</v>
      </c>
      <c r="K63" s="128">
        <f ca="1">РОЗРАХУНОК!PN40</f>
        <v>0</v>
      </c>
      <c r="L63" s="128">
        <f ca="1">РОЗРАХУНОК!PN41</f>
        <v>0</v>
      </c>
    </row>
    <row r="64" spans="2:12" s="115" customFormat="1" ht="37.5" customHeight="1" x14ac:dyDescent="0.3">
      <c r="B64" s="122">
        <v>55</v>
      </c>
      <c r="C64" s="123">
        <f>РОЗРАХУНОК!PR6</f>
        <v>0</v>
      </c>
      <c r="D64" s="123">
        <f>РОЗРАХУНОК!PT11</f>
        <v>0</v>
      </c>
      <c r="E64" s="128">
        <f ca="1">РОЗРАХУНОК!PV36</f>
        <v>0</v>
      </c>
      <c r="F64" s="124">
        <f ca="1">РОЗРАХУНОК!PV13</f>
        <v>0</v>
      </c>
      <c r="G64" s="124">
        <f>РОЗРАХУНОК!PV23</f>
        <v>0</v>
      </c>
      <c r="H64" s="129">
        <f>РОЗРАХУНОК!PV37</f>
        <v>0</v>
      </c>
      <c r="I64" s="128">
        <f ca="1">РОЗРАХУНОК!PV38</f>
        <v>0</v>
      </c>
      <c r="J64" s="129">
        <f>РОЗРАХУНОК!PV39</f>
        <v>0</v>
      </c>
      <c r="K64" s="128">
        <f ca="1">РОЗРАХУНОК!PV40</f>
        <v>0</v>
      </c>
      <c r="L64" s="128">
        <f ca="1">РОЗРАХУНОК!PV41</f>
        <v>0</v>
      </c>
    </row>
    <row r="65" spans="2:12" s="115" customFormat="1" ht="37.5" customHeight="1" x14ac:dyDescent="0.3">
      <c r="B65" s="122">
        <v>56</v>
      </c>
      <c r="C65" s="123">
        <f>РОЗРАХУНОК!PZ6</f>
        <v>0</v>
      </c>
      <c r="D65" s="123">
        <f>РОЗРАХУНОК!QB11</f>
        <v>0</v>
      </c>
      <c r="E65" s="128">
        <f ca="1">РОЗРАХУНОК!QD36</f>
        <v>0</v>
      </c>
      <c r="F65" s="124">
        <f ca="1">РОЗРАХУНОК!QD13</f>
        <v>0</v>
      </c>
      <c r="G65" s="124">
        <f>РОЗРАХУНОК!QD23</f>
        <v>0</v>
      </c>
      <c r="H65" s="129">
        <f>РОЗРАХУНОК!QD37</f>
        <v>0</v>
      </c>
      <c r="I65" s="128">
        <f ca="1">РОЗРАХУНОК!QD38</f>
        <v>0</v>
      </c>
      <c r="J65" s="129">
        <f>РОЗРАХУНОК!QD39</f>
        <v>0</v>
      </c>
      <c r="K65" s="128">
        <f ca="1">РОЗРАХУНОК!QD40</f>
        <v>0</v>
      </c>
      <c r="L65" s="128">
        <f ca="1">РОЗРАХУНОК!QD41</f>
        <v>0</v>
      </c>
    </row>
    <row r="66" spans="2:12" s="115" customFormat="1" ht="37.5" customHeight="1" x14ac:dyDescent="0.3">
      <c r="B66" s="122">
        <v>57</v>
      </c>
      <c r="C66" s="123">
        <f>РОЗРАХУНОК!QH6</f>
        <v>0</v>
      </c>
      <c r="D66" s="123">
        <f>РОЗРАХУНОК!QJ11</f>
        <v>0</v>
      </c>
      <c r="E66" s="128">
        <f ca="1">РОЗРАХУНОК!QL36</f>
        <v>0</v>
      </c>
      <c r="F66" s="124">
        <f ca="1">РОЗРАХУНОК!QL13</f>
        <v>0</v>
      </c>
      <c r="G66" s="124">
        <f>РОЗРАХУНОК!QL23</f>
        <v>0</v>
      </c>
      <c r="H66" s="129">
        <f>РОЗРАХУНОК!QL37</f>
        <v>0</v>
      </c>
      <c r="I66" s="128">
        <f ca="1">РОЗРАХУНОК!QL38</f>
        <v>0</v>
      </c>
      <c r="J66" s="129">
        <f>РОЗРАХУНОК!QL39</f>
        <v>0</v>
      </c>
      <c r="K66" s="128">
        <f ca="1">РОЗРАХУНОК!QL40</f>
        <v>0</v>
      </c>
      <c r="L66" s="128">
        <f ca="1">РОЗРАХУНОК!QL41</f>
        <v>0</v>
      </c>
    </row>
    <row r="67" spans="2:12" s="115" customFormat="1" ht="37.5" customHeight="1" x14ac:dyDescent="0.3">
      <c r="B67" s="122">
        <v>58</v>
      </c>
      <c r="C67" s="123">
        <f>РОЗРАХУНОК!QP6</f>
        <v>0</v>
      </c>
      <c r="D67" s="123">
        <f>РОЗРАХУНОК!QR11</f>
        <v>0</v>
      </c>
      <c r="E67" s="128">
        <f ca="1">РОЗРАХУНОК!QT36</f>
        <v>0</v>
      </c>
      <c r="F67" s="124">
        <f ca="1">РОЗРАХУНОК!QT13</f>
        <v>0</v>
      </c>
      <c r="G67" s="124">
        <f>РОЗРАХУНОК!QT23</f>
        <v>0</v>
      </c>
      <c r="H67" s="129">
        <f>РОЗРАХУНОК!QT37</f>
        <v>0</v>
      </c>
      <c r="I67" s="128">
        <f ca="1">РОЗРАХУНОК!QT38</f>
        <v>0</v>
      </c>
      <c r="J67" s="129">
        <f>РОЗРАХУНОК!QT39</f>
        <v>0</v>
      </c>
      <c r="K67" s="128">
        <f ca="1">РОЗРАХУНОК!QT40</f>
        <v>0</v>
      </c>
      <c r="L67" s="128">
        <f ca="1">РОЗРАХУНОК!QT41</f>
        <v>0</v>
      </c>
    </row>
    <row r="68" spans="2:12" s="115" customFormat="1" ht="37.5" customHeight="1" x14ac:dyDescent="0.3">
      <c r="B68" s="122">
        <v>59</v>
      </c>
      <c r="C68" s="123">
        <f>РОЗРАХУНОК!QX6</f>
        <v>0</v>
      </c>
      <c r="D68" s="123">
        <f>РОЗРАХУНОК!QZ11</f>
        <v>0</v>
      </c>
      <c r="E68" s="128">
        <f ca="1">РОЗРАХУНОК!RB36</f>
        <v>0</v>
      </c>
      <c r="F68" s="124">
        <f ca="1">РОЗРАХУНОК!RB13</f>
        <v>0</v>
      </c>
      <c r="G68" s="124">
        <f>РОЗРАХУНОК!RB23</f>
        <v>0</v>
      </c>
      <c r="H68" s="129">
        <f>РОЗРАХУНОК!RB37</f>
        <v>0</v>
      </c>
      <c r="I68" s="128">
        <f ca="1">РОЗРАХУНОК!RB38</f>
        <v>0</v>
      </c>
      <c r="J68" s="129">
        <f>РОЗРАХУНОК!RB39</f>
        <v>0</v>
      </c>
      <c r="K68" s="128">
        <f ca="1">РОЗРАХУНОК!RB40</f>
        <v>0</v>
      </c>
      <c r="L68" s="128">
        <f ca="1">РОЗРАХУНОК!RB41</f>
        <v>0</v>
      </c>
    </row>
    <row r="69" spans="2:12" s="115" customFormat="1" ht="37.5" customHeight="1" x14ac:dyDescent="0.3">
      <c r="B69" s="122">
        <v>60</v>
      </c>
      <c r="C69" s="123">
        <f>РОЗРАХУНОК!RF6</f>
        <v>0</v>
      </c>
      <c r="D69" s="123">
        <f>РОЗРАХУНОК!RH11</f>
        <v>0</v>
      </c>
      <c r="E69" s="128">
        <f ca="1">РОЗРАХУНОК!RJ36</f>
        <v>0</v>
      </c>
      <c r="F69" s="124">
        <f ca="1">РОЗРАХУНОК!RJ13</f>
        <v>0</v>
      </c>
      <c r="G69" s="124">
        <f>РОЗРАХУНОК!RJ23</f>
        <v>0</v>
      </c>
      <c r="H69" s="129">
        <f>РОЗРАХУНОК!RJ37</f>
        <v>0</v>
      </c>
      <c r="I69" s="128">
        <f ca="1">РОЗРАХУНОК!RJ38</f>
        <v>0</v>
      </c>
      <c r="J69" s="129">
        <f>РОЗРАХУНОК!RJ39</f>
        <v>0</v>
      </c>
      <c r="K69" s="128">
        <f ca="1">РОЗРАХУНОК!RJ40</f>
        <v>0</v>
      </c>
      <c r="L69" s="128">
        <f ca="1">РОЗРАХУНОК!RJ41</f>
        <v>0</v>
      </c>
    </row>
    <row r="70" spans="2:12" s="115" customFormat="1" ht="37.5" customHeight="1" x14ac:dyDescent="0.3">
      <c r="B70" s="122">
        <v>61</v>
      </c>
      <c r="C70" s="123">
        <f>РОЗРАХУНОК!RN6</f>
        <v>0</v>
      </c>
      <c r="D70" s="123">
        <f>РОЗРАХУНОК!RP11</f>
        <v>0</v>
      </c>
      <c r="E70" s="128">
        <f ca="1">РОЗРАХУНОК!RR36</f>
        <v>0</v>
      </c>
      <c r="F70" s="124">
        <f ca="1">РОЗРАХУНОК!RR13</f>
        <v>0</v>
      </c>
      <c r="G70" s="124">
        <f>РОЗРАХУНОК!RR23</f>
        <v>0</v>
      </c>
      <c r="H70" s="129">
        <f>РОЗРАХУНОК!RR37</f>
        <v>0</v>
      </c>
      <c r="I70" s="128">
        <f ca="1">РОЗРАХУНОК!RR38</f>
        <v>0</v>
      </c>
      <c r="J70" s="129">
        <f>РОЗРАХУНОК!RR39</f>
        <v>0</v>
      </c>
      <c r="K70" s="128">
        <f ca="1">РОЗРАХУНОК!RR40</f>
        <v>0</v>
      </c>
      <c r="L70" s="128">
        <f ca="1">РОЗРАХУНОК!RR41</f>
        <v>0</v>
      </c>
    </row>
    <row r="71" spans="2:12" s="115" customFormat="1" ht="37.5" customHeight="1" x14ac:dyDescent="0.3">
      <c r="B71" s="122">
        <v>62</v>
      </c>
      <c r="C71" s="123">
        <f>РОЗРАХУНОК!RV6</f>
        <v>0</v>
      </c>
      <c r="D71" s="123">
        <f>РОЗРАХУНОК!RX11</f>
        <v>0</v>
      </c>
      <c r="E71" s="128">
        <f ca="1">РОЗРАХУНОК!RZ36</f>
        <v>0</v>
      </c>
      <c r="F71" s="124">
        <f ca="1">РОЗРАХУНОК!RZ13</f>
        <v>0</v>
      </c>
      <c r="G71" s="124">
        <f>РОЗРАХУНОК!RZ23</f>
        <v>0</v>
      </c>
      <c r="H71" s="129">
        <f>РОЗРАХУНОК!RZ37</f>
        <v>0</v>
      </c>
      <c r="I71" s="128">
        <f ca="1">РОЗРАХУНОК!RZ38</f>
        <v>0</v>
      </c>
      <c r="J71" s="129">
        <f>РОЗРАХУНОК!RZ39</f>
        <v>0</v>
      </c>
      <c r="K71" s="128">
        <f ca="1">РОЗРАХУНОК!RZ40</f>
        <v>0</v>
      </c>
      <c r="L71" s="128">
        <f ca="1">РОЗРАХУНОК!RZ41</f>
        <v>0</v>
      </c>
    </row>
    <row r="72" spans="2:12" s="115" customFormat="1" ht="37.5" customHeight="1" x14ac:dyDescent="0.3">
      <c r="B72" s="122">
        <v>63</v>
      </c>
      <c r="C72" s="123">
        <f>РОЗРАХУНОК!SD6</f>
        <v>0</v>
      </c>
      <c r="D72" s="123">
        <f>РОЗРАХУНОК!SF11</f>
        <v>0</v>
      </c>
      <c r="E72" s="128">
        <f ca="1">РОЗРАХУНОК!SH36</f>
        <v>0</v>
      </c>
      <c r="F72" s="124">
        <f ca="1">РОЗРАХУНОК!SH13</f>
        <v>0</v>
      </c>
      <c r="G72" s="124">
        <f>РОЗРАХУНОК!SH23</f>
        <v>0</v>
      </c>
      <c r="H72" s="129">
        <f>РОЗРАХУНОК!SH37</f>
        <v>0</v>
      </c>
      <c r="I72" s="128">
        <f ca="1">РОЗРАХУНОК!SH38</f>
        <v>0</v>
      </c>
      <c r="J72" s="129">
        <f>РОЗРАХУНОК!SH39</f>
        <v>0</v>
      </c>
      <c r="K72" s="128">
        <f ca="1">РОЗРАХУНОК!SH40</f>
        <v>0</v>
      </c>
      <c r="L72" s="128">
        <f ca="1">РОЗРАХУНОК!SH41</f>
        <v>0</v>
      </c>
    </row>
    <row r="73" spans="2:12" s="115" customFormat="1" ht="37.5" customHeight="1" x14ac:dyDescent="0.3">
      <c r="B73" s="122">
        <v>64</v>
      </c>
      <c r="C73" s="123">
        <f>РОЗРАХУНОК!SL6</f>
        <v>0</v>
      </c>
      <c r="D73" s="123">
        <f>РОЗРАХУНОК!SN11</f>
        <v>0</v>
      </c>
      <c r="E73" s="128">
        <f ca="1">РОЗРАХУНОК!SP36</f>
        <v>0</v>
      </c>
      <c r="F73" s="124">
        <f ca="1">РОЗРАХУНОК!SP13</f>
        <v>0</v>
      </c>
      <c r="G73" s="124">
        <f>РОЗРАХУНОК!SP23</f>
        <v>0</v>
      </c>
      <c r="H73" s="129">
        <f>РОЗРАХУНОК!SP37</f>
        <v>0</v>
      </c>
      <c r="I73" s="128">
        <f ca="1">РОЗРАХУНОК!SP38</f>
        <v>0</v>
      </c>
      <c r="J73" s="129">
        <f>РОЗРАХУНОК!SP39</f>
        <v>0</v>
      </c>
      <c r="K73" s="128">
        <f ca="1">РОЗРАХУНОК!SP40</f>
        <v>0</v>
      </c>
      <c r="L73" s="128">
        <f ca="1">РОЗРАХУНОК!SP41</f>
        <v>0</v>
      </c>
    </row>
    <row r="74" spans="2:12" s="115" customFormat="1" ht="37.5" customHeight="1" x14ac:dyDescent="0.3">
      <c r="B74" s="122">
        <v>65</v>
      </c>
      <c r="C74" s="123">
        <f>РОЗРАХУНОК!ST6</f>
        <v>0</v>
      </c>
      <c r="D74" s="123">
        <f>РОЗРАХУНОК!SV11</f>
        <v>0</v>
      </c>
      <c r="E74" s="128">
        <f ca="1">РОЗРАХУНОК!SX36</f>
        <v>0</v>
      </c>
      <c r="F74" s="124">
        <f ca="1">РОЗРАХУНОК!SX13</f>
        <v>0</v>
      </c>
      <c r="G74" s="124">
        <f>РОЗРАХУНОК!SX23</f>
        <v>0</v>
      </c>
      <c r="H74" s="129">
        <f>РОЗРАХУНОК!SX37</f>
        <v>0</v>
      </c>
      <c r="I74" s="128">
        <f ca="1">РОЗРАХУНОК!SX38</f>
        <v>0</v>
      </c>
      <c r="J74" s="129">
        <f>РОЗРАХУНОК!SX39</f>
        <v>0</v>
      </c>
      <c r="K74" s="128">
        <f ca="1">РОЗРАХУНОК!SX40</f>
        <v>0</v>
      </c>
      <c r="L74" s="128">
        <f ca="1">РОЗРАХУНОК!SX41</f>
        <v>0</v>
      </c>
    </row>
    <row r="75" spans="2:12" s="115" customFormat="1" ht="37.5" customHeight="1" x14ac:dyDescent="0.3">
      <c r="B75" s="122">
        <v>66</v>
      </c>
      <c r="C75" s="123">
        <f>РОЗРАХУНОК!TB6</f>
        <v>0</v>
      </c>
      <c r="D75" s="123">
        <f>РОЗРАХУНОК!TD11</f>
        <v>0</v>
      </c>
      <c r="E75" s="128">
        <f ca="1">РОЗРАХУНОК!TF36</f>
        <v>0</v>
      </c>
      <c r="F75" s="124">
        <f ca="1">РОЗРАХУНОК!TF13</f>
        <v>0</v>
      </c>
      <c r="G75" s="124">
        <f>РОЗРАХУНОК!TF23</f>
        <v>0</v>
      </c>
      <c r="H75" s="129">
        <f>РОЗРАХУНОК!TF37</f>
        <v>0</v>
      </c>
      <c r="I75" s="128">
        <f ca="1">РОЗРАХУНОК!TF38</f>
        <v>0</v>
      </c>
      <c r="J75" s="129">
        <f>РОЗРАХУНОК!TF39</f>
        <v>0</v>
      </c>
      <c r="K75" s="128">
        <f ca="1">РОЗРАХУНОК!TF40</f>
        <v>0</v>
      </c>
      <c r="L75" s="128">
        <f ca="1">РОЗРАХУНОК!TF41</f>
        <v>0</v>
      </c>
    </row>
    <row r="76" spans="2:12" s="115" customFormat="1" ht="37.5" customHeight="1" x14ac:dyDescent="0.3">
      <c r="B76" s="122">
        <v>67</v>
      </c>
      <c r="C76" s="123">
        <f>РОЗРАХУНОК!TJ6</f>
        <v>0</v>
      </c>
      <c r="D76" s="123">
        <f>РОЗРАХУНОК!TL11</f>
        <v>0</v>
      </c>
      <c r="E76" s="128">
        <f ca="1">РОЗРАХУНОК!TN36</f>
        <v>0</v>
      </c>
      <c r="F76" s="124">
        <f ca="1">РОЗРАХУНОК!TN13</f>
        <v>0</v>
      </c>
      <c r="G76" s="124">
        <f>РОЗРАХУНОК!TN23</f>
        <v>0</v>
      </c>
      <c r="H76" s="129">
        <f>РОЗРАХУНОК!TN37</f>
        <v>0</v>
      </c>
      <c r="I76" s="128">
        <f ca="1">РОЗРАХУНОК!TN38</f>
        <v>0</v>
      </c>
      <c r="J76" s="129">
        <f>РОЗРАХУНОК!TN39</f>
        <v>0</v>
      </c>
      <c r="K76" s="128">
        <f ca="1">РОЗРАХУНОК!TN40</f>
        <v>0</v>
      </c>
      <c r="L76" s="128">
        <f ca="1">РОЗРАХУНОК!TN41</f>
        <v>0</v>
      </c>
    </row>
    <row r="77" spans="2:12" s="115" customFormat="1" ht="37.5" customHeight="1" x14ac:dyDescent="0.3">
      <c r="B77" s="122">
        <v>68</v>
      </c>
      <c r="C77" s="123">
        <f>РОЗРАХУНОК!TR6</f>
        <v>0</v>
      </c>
      <c r="D77" s="123">
        <f>РОЗРАХУНОК!TT11</f>
        <v>0</v>
      </c>
      <c r="E77" s="128">
        <f ca="1">РОЗРАХУНОК!TV36</f>
        <v>0</v>
      </c>
      <c r="F77" s="124">
        <f ca="1">РОЗРАХУНОК!TV13</f>
        <v>0</v>
      </c>
      <c r="G77" s="124">
        <f>РОЗРАХУНОК!TV23</f>
        <v>0</v>
      </c>
      <c r="H77" s="129">
        <f>РОЗРАХУНОК!TV37</f>
        <v>0</v>
      </c>
      <c r="I77" s="128">
        <f ca="1">РОЗРАХУНОК!TV38</f>
        <v>0</v>
      </c>
      <c r="J77" s="129">
        <f>РОЗРАХУНОК!TV39</f>
        <v>0</v>
      </c>
      <c r="K77" s="128">
        <f ca="1">РОЗРАХУНОК!TV40</f>
        <v>0</v>
      </c>
      <c r="L77" s="128">
        <f ca="1">РОЗРАХУНОК!TV41</f>
        <v>0</v>
      </c>
    </row>
    <row r="78" spans="2:12" s="115" customFormat="1" ht="37.5" customHeight="1" x14ac:dyDescent="0.3">
      <c r="B78" s="122">
        <v>69</v>
      </c>
      <c r="C78" s="123">
        <f>РОЗРАХУНОК!TZ6</f>
        <v>0</v>
      </c>
      <c r="D78" s="123">
        <f>РОЗРАХУНОК!UB11</f>
        <v>0</v>
      </c>
      <c r="E78" s="128">
        <f ca="1">РОЗРАХУНОК!UD36</f>
        <v>0</v>
      </c>
      <c r="F78" s="124">
        <f ca="1">РОЗРАХУНОК!UD13</f>
        <v>0</v>
      </c>
      <c r="G78" s="124">
        <f>РОЗРАХУНОК!UD23</f>
        <v>0</v>
      </c>
      <c r="H78" s="129">
        <f>РОЗРАХУНОК!UD37</f>
        <v>0</v>
      </c>
      <c r="I78" s="128">
        <f ca="1">РОЗРАХУНОК!UD38</f>
        <v>0</v>
      </c>
      <c r="J78" s="129">
        <f>РОЗРАХУНОК!UD39</f>
        <v>0</v>
      </c>
      <c r="K78" s="128">
        <f ca="1">РОЗРАХУНОК!UD40</f>
        <v>0</v>
      </c>
      <c r="L78" s="128">
        <f ca="1">РОЗРАХУНОК!UD41</f>
        <v>0</v>
      </c>
    </row>
    <row r="79" spans="2:12" s="115" customFormat="1" ht="37.5" customHeight="1" x14ac:dyDescent="0.3">
      <c r="B79" s="122">
        <v>70</v>
      </c>
      <c r="C79" s="123">
        <f>РОЗРАХУНОК!UH6</f>
        <v>0</v>
      </c>
      <c r="D79" s="123">
        <f>РОЗРАХУНОК!UJ11</f>
        <v>0</v>
      </c>
      <c r="E79" s="128">
        <f ca="1">РОЗРАХУНОК!UL36</f>
        <v>0</v>
      </c>
      <c r="F79" s="124">
        <f ca="1">РОЗРАХУНОК!UL13</f>
        <v>0</v>
      </c>
      <c r="G79" s="124">
        <f>РОЗРАХУНОК!UL23</f>
        <v>0</v>
      </c>
      <c r="H79" s="129">
        <f>РОЗРАХУНОК!UL37</f>
        <v>0</v>
      </c>
      <c r="I79" s="128">
        <f ca="1">РОЗРАХУНОК!UL38</f>
        <v>0</v>
      </c>
      <c r="J79" s="129">
        <f>РОЗРАХУНОК!UL39</f>
        <v>0</v>
      </c>
      <c r="K79" s="128">
        <f ca="1">РОЗРАХУНОК!UL40</f>
        <v>0</v>
      </c>
      <c r="L79" s="128">
        <f ca="1">РОЗРАХУНОК!UL41</f>
        <v>0</v>
      </c>
    </row>
    <row r="80" spans="2:12" s="115" customFormat="1" ht="37.5" customHeight="1" x14ac:dyDescent="0.3">
      <c r="B80" s="122">
        <v>71</v>
      </c>
      <c r="C80" s="123">
        <f>РОЗРАХУНОК!UP6</f>
        <v>0</v>
      </c>
      <c r="D80" s="123">
        <f>РОЗРАХУНОК!UR11</f>
        <v>0</v>
      </c>
      <c r="E80" s="128">
        <f ca="1">РОЗРАХУНОК!UT36</f>
        <v>0</v>
      </c>
      <c r="F80" s="124">
        <f ca="1">РОЗРАХУНОК!UT13</f>
        <v>0</v>
      </c>
      <c r="G80" s="124">
        <f>РОЗРАХУНОК!UT23</f>
        <v>0</v>
      </c>
      <c r="H80" s="129">
        <f>РОЗРАХУНОК!UT37</f>
        <v>0</v>
      </c>
      <c r="I80" s="128">
        <f ca="1">РОЗРАХУНОК!UT38</f>
        <v>0</v>
      </c>
      <c r="J80" s="129">
        <f>РОЗРАХУНОК!UT39</f>
        <v>0</v>
      </c>
      <c r="K80" s="128">
        <f ca="1">РОЗРАХУНОК!UT40</f>
        <v>0</v>
      </c>
      <c r="L80" s="128">
        <f ca="1">РОЗРАХУНОК!UT41</f>
        <v>0</v>
      </c>
    </row>
    <row r="81" spans="2:12" s="115" customFormat="1" ht="37.5" customHeight="1" x14ac:dyDescent="0.3">
      <c r="B81" s="122">
        <v>72</v>
      </c>
      <c r="C81" s="123">
        <f>РОЗРАХУНОК!UX6</f>
        <v>0</v>
      </c>
      <c r="D81" s="123">
        <f>РОЗРАХУНОК!UZ11</f>
        <v>0</v>
      </c>
      <c r="E81" s="128">
        <f ca="1">РОЗРАХУНОК!VB36</f>
        <v>0</v>
      </c>
      <c r="F81" s="124">
        <f ca="1">РОЗРАХУНОК!VB13</f>
        <v>0</v>
      </c>
      <c r="G81" s="124">
        <f>РОЗРАХУНОК!VB23</f>
        <v>0</v>
      </c>
      <c r="H81" s="129">
        <f>РОЗРАХУНОК!VB37</f>
        <v>0</v>
      </c>
      <c r="I81" s="128">
        <f ca="1">РОЗРАХУНОК!VB38</f>
        <v>0</v>
      </c>
      <c r="J81" s="129">
        <f>РОЗРАХУНОК!VB39</f>
        <v>0</v>
      </c>
      <c r="K81" s="128">
        <f ca="1">РОЗРАХУНОК!VB40</f>
        <v>0</v>
      </c>
      <c r="L81" s="128">
        <f ca="1">РОЗРАХУНОК!VB41</f>
        <v>0</v>
      </c>
    </row>
    <row r="82" spans="2:12" s="115" customFormat="1" ht="37.5" customHeight="1" x14ac:dyDescent="0.3">
      <c r="B82" s="122">
        <v>73</v>
      </c>
      <c r="C82" s="123">
        <f>РОЗРАХУНОК!VF6</f>
        <v>0</v>
      </c>
      <c r="D82" s="123">
        <f>РОЗРАХУНОК!VH11</f>
        <v>0</v>
      </c>
      <c r="E82" s="128">
        <f ca="1">РОЗРАХУНОК!VJ36</f>
        <v>0</v>
      </c>
      <c r="F82" s="124">
        <f ca="1">РОЗРАХУНОК!VJ13</f>
        <v>0</v>
      </c>
      <c r="G82" s="124">
        <f>РОЗРАХУНОК!VJ23</f>
        <v>0</v>
      </c>
      <c r="H82" s="129">
        <f>РОЗРАХУНОК!VJ37</f>
        <v>0</v>
      </c>
      <c r="I82" s="128">
        <f ca="1">РОЗРАХУНОК!VJ38</f>
        <v>0</v>
      </c>
      <c r="J82" s="129">
        <f>РОЗРАХУНОК!VJ39</f>
        <v>0</v>
      </c>
      <c r="K82" s="128">
        <f ca="1">РОЗРАХУНОК!VJ40</f>
        <v>0</v>
      </c>
      <c r="L82" s="128">
        <f ca="1">РОЗРАХУНОК!VJ41</f>
        <v>0</v>
      </c>
    </row>
    <row r="83" spans="2:12" s="115" customFormat="1" ht="37.5" customHeight="1" x14ac:dyDescent="0.3">
      <c r="B83" s="122">
        <v>74</v>
      </c>
      <c r="C83" s="123">
        <f>РОЗРАХУНОК!VN6</f>
        <v>0</v>
      </c>
      <c r="D83" s="123">
        <f>РОЗРАХУНОК!VP11</f>
        <v>0</v>
      </c>
      <c r="E83" s="128">
        <f ca="1">РОЗРАХУНОК!VR36</f>
        <v>0</v>
      </c>
      <c r="F83" s="124">
        <f ca="1">РОЗРАХУНОК!VR13</f>
        <v>0</v>
      </c>
      <c r="G83" s="124">
        <f>РОЗРАХУНОК!VR23</f>
        <v>0</v>
      </c>
      <c r="H83" s="129">
        <f>РОЗРАХУНОК!VR37</f>
        <v>0</v>
      </c>
      <c r="I83" s="128">
        <f ca="1">РОЗРАХУНОК!VR38</f>
        <v>0</v>
      </c>
      <c r="J83" s="129">
        <f>РОЗРАХУНОК!VR39</f>
        <v>0</v>
      </c>
      <c r="K83" s="128">
        <f ca="1">РОЗРАХУНОК!VR40</f>
        <v>0</v>
      </c>
      <c r="L83" s="128">
        <f ca="1">РОЗРАХУНОК!VR41</f>
        <v>0</v>
      </c>
    </row>
    <row r="84" spans="2:12" s="115" customFormat="1" ht="37.5" customHeight="1" x14ac:dyDescent="0.3">
      <c r="B84" s="122">
        <v>75</v>
      </c>
      <c r="C84" s="123">
        <f>РОЗРАХУНОК!VV6</f>
        <v>0</v>
      </c>
      <c r="D84" s="123">
        <f>РОЗРАХУНОК!VX11</f>
        <v>0</v>
      </c>
      <c r="E84" s="128">
        <f ca="1">РОЗРАХУНОК!VZ36</f>
        <v>0</v>
      </c>
      <c r="F84" s="124">
        <f ca="1">РОЗРАХУНОК!VZ13</f>
        <v>0</v>
      </c>
      <c r="G84" s="124">
        <f>РОЗРАХУНОК!VZ23</f>
        <v>0</v>
      </c>
      <c r="H84" s="129">
        <f>РОЗРАХУНОК!VZ37</f>
        <v>0</v>
      </c>
      <c r="I84" s="128">
        <f ca="1">РОЗРАХУНОК!VZ38</f>
        <v>0</v>
      </c>
      <c r="J84" s="129">
        <f>РОЗРАХУНОК!VZ39</f>
        <v>0</v>
      </c>
      <c r="K84" s="128">
        <f ca="1">РОЗРАХУНОК!VZ40</f>
        <v>0</v>
      </c>
      <c r="L84" s="128">
        <f ca="1">РОЗРАХУНОК!VZ41</f>
        <v>0</v>
      </c>
    </row>
    <row r="85" spans="2:12" s="115" customFormat="1" ht="37.5" customHeight="1" x14ac:dyDescent="0.3">
      <c r="B85" s="122">
        <v>76</v>
      </c>
      <c r="C85" s="123">
        <f>РОЗРАХУНОК!WD6</f>
        <v>0</v>
      </c>
      <c r="D85" s="123">
        <f>РОЗРАХУНОК!WF11</f>
        <v>0</v>
      </c>
      <c r="E85" s="128">
        <f ca="1">РОЗРАХУНОК!WH36</f>
        <v>0</v>
      </c>
      <c r="F85" s="124">
        <f ca="1">РОЗРАХУНОК!WH13</f>
        <v>0</v>
      </c>
      <c r="G85" s="124">
        <f>РОЗРАХУНОК!WH23</f>
        <v>0</v>
      </c>
      <c r="H85" s="129">
        <f>РОЗРАХУНОК!WH37</f>
        <v>0</v>
      </c>
      <c r="I85" s="128">
        <f ca="1">РОЗРАХУНОК!WH38</f>
        <v>0</v>
      </c>
      <c r="J85" s="129">
        <f>РОЗРАХУНОК!WH39</f>
        <v>0</v>
      </c>
      <c r="K85" s="128">
        <f ca="1">РОЗРАХУНОК!WH40</f>
        <v>0</v>
      </c>
      <c r="L85" s="128">
        <f ca="1">РОЗРАХУНОК!WH41</f>
        <v>0</v>
      </c>
    </row>
    <row r="86" spans="2:12" s="115" customFormat="1" ht="37.5" customHeight="1" x14ac:dyDescent="0.3">
      <c r="B86" s="122">
        <v>77</v>
      </c>
      <c r="C86" s="123">
        <f>РОЗРАХУНОК!WL6</f>
        <v>0</v>
      </c>
      <c r="D86" s="123">
        <f>РОЗРАХУНОК!WN11</f>
        <v>0</v>
      </c>
      <c r="E86" s="128">
        <f ca="1">РОЗРАХУНОК!WP36</f>
        <v>0</v>
      </c>
      <c r="F86" s="124">
        <f ca="1">РОЗРАХУНОК!WP13</f>
        <v>0</v>
      </c>
      <c r="G86" s="124">
        <f>РОЗРАХУНОК!WP23</f>
        <v>0</v>
      </c>
      <c r="H86" s="129">
        <f>РОЗРАХУНОК!WP37</f>
        <v>0</v>
      </c>
      <c r="I86" s="128">
        <f ca="1">РОЗРАХУНОК!WP38</f>
        <v>0</v>
      </c>
      <c r="J86" s="129">
        <f>РОЗРАХУНОК!WP39</f>
        <v>0</v>
      </c>
      <c r="K86" s="128">
        <f ca="1">РОЗРАХУНОК!WP40</f>
        <v>0</v>
      </c>
      <c r="L86" s="128">
        <f ca="1">РОЗРАХУНОК!WP41</f>
        <v>0</v>
      </c>
    </row>
    <row r="87" spans="2:12" s="115" customFormat="1" ht="37.5" customHeight="1" x14ac:dyDescent="0.3">
      <c r="B87" s="122">
        <v>78</v>
      </c>
      <c r="C87" s="123">
        <f>РОЗРАХУНОК!WT6</f>
        <v>0</v>
      </c>
      <c r="D87" s="123">
        <f>РОЗРАХУНОК!WV11</f>
        <v>0</v>
      </c>
      <c r="E87" s="128">
        <f ca="1">РОЗРАХУНОК!WX36</f>
        <v>0</v>
      </c>
      <c r="F87" s="124">
        <f ca="1">РОЗРАХУНОК!WX13</f>
        <v>0</v>
      </c>
      <c r="G87" s="124">
        <f>РОЗРАХУНОК!WX23</f>
        <v>0</v>
      </c>
      <c r="H87" s="129">
        <f>РОЗРАХУНОК!WX37</f>
        <v>0</v>
      </c>
      <c r="I87" s="128">
        <f ca="1">РОЗРАХУНОК!WX38</f>
        <v>0</v>
      </c>
      <c r="J87" s="129">
        <f>РОЗРАХУНОК!WX39</f>
        <v>0</v>
      </c>
      <c r="K87" s="128">
        <f ca="1">РОЗРАХУНОК!WX40</f>
        <v>0</v>
      </c>
      <c r="L87" s="128">
        <f ca="1">РОЗРАХУНОК!WX41</f>
        <v>0</v>
      </c>
    </row>
    <row r="88" spans="2:12" s="115" customFormat="1" ht="37.5" customHeight="1" x14ac:dyDescent="0.3">
      <c r="B88" s="122">
        <v>79</v>
      </c>
      <c r="C88" s="123">
        <f>РОЗРАХУНОК!XB6</f>
        <v>0</v>
      </c>
      <c r="D88" s="123">
        <f>РОЗРАХУНОК!XD11</f>
        <v>0</v>
      </c>
      <c r="E88" s="128">
        <f ca="1">РОЗРАХУНОК!XF36</f>
        <v>0</v>
      </c>
      <c r="F88" s="124">
        <f ca="1">РОЗРАХУНОК!XF13</f>
        <v>0</v>
      </c>
      <c r="G88" s="124">
        <f>РОЗРАХУНОК!XF23</f>
        <v>0</v>
      </c>
      <c r="H88" s="129">
        <f>РОЗРАХУНОК!XF37</f>
        <v>0</v>
      </c>
      <c r="I88" s="128">
        <f ca="1">РОЗРАХУНОК!XF38</f>
        <v>0</v>
      </c>
      <c r="J88" s="129">
        <f>РОЗРАХУНОК!XF39</f>
        <v>0</v>
      </c>
      <c r="K88" s="128">
        <f ca="1">РОЗРАХУНОК!XF40</f>
        <v>0</v>
      </c>
      <c r="L88" s="128">
        <f ca="1">РОЗРАХУНОК!XF41</f>
        <v>0</v>
      </c>
    </row>
    <row r="89" spans="2:12" s="115" customFormat="1" ht="37.5" customHeight="1" x14ac:dyDescent="0.3">
      <c r="B89" s="122">
        <v>80</v>
      </c>
      <c r="C89" s="123">
        <f>РОЗРАХУНОК!XJ6</f>
        <v>0</v>
      </c>
      <c r="D89" s="123">
        <f>РОЗРАХУНОК!XL11</f>
        <v>0</v>
      </c>
      <c r="E89" s="128">
        <f ca="1">РОЗРАХУНОК!XN36</f>
        <v>0</v>
      </c>
      <c r="F89" s="124">
        <f ca="1">РОЗРАХУНОК!XN13</f>
        <v>0</v>
      </c>
      <c r="G89" s="124">
        <f>РОЗРАХУНОК!XN23</f>
        <v>0</v>
      </c>
      <c r="H89" s="129">
        <f>РОЗРАХУНОК!XN37</f>
        <v>0</v>
      </c>
      <c r="I89" s="128">
        <f ca="1">РОЗРАХУНОК!XN38</f>
        <v>0</v>
      </c>
      <c r="J89" s="129">
        <f>РОЗРАХУНОК!XN39</f>
        <v>0</v>
      </c>
      <c r="K89" s="128">
        <f ca="1">РОЗРАХУНОК!XN40</f>
        <v>0</v>
      </c>
      <c r="L89" s="128">
        <f ca="1">РОЗРАХУНОК!XN41</f>
        <v>0</v>
      </c>
    </row>
    <row r="90" spans="2:12" s="115" customFormat="1" ht="37.5" customHeight="1" x14ac:dyDescent="0.3">
      <c r="B90" s="122">
        <v>81</v>
      </c>
      <c r="C90" s="123">
        <f>РОЗРАХУНОК!XR6</f>
        <v>0</v>
      </c>
      <c r="D90" s="123">
        <f>РОЗРАХУНОК!XT11</f>
        <v>0</v>
      </c>
      <c r="E90" s="128">
        <f ca="1">РОЗРАХУНОК!XV36</f>
        <v>0</v>
      </c>
      <c r="F90" s="124">
        <f ca="1">РОЗРАХУНОК!XV13</f>
        <v>0</v>
      </c>
      <c r="G90" s="124">
        <f>РОЗРАХУНОК!XV23</f>
        <v>0</v>
      </c>
      <c r="H90" s="129">
        <f>РОЗРАХУНОК!XV37</f>
        <v>0</v>
      </c>
      <c r="I90" s="128">
        <f ca="1">РОЗРАХУНОК!XV38</f>
        <v>0</v>
      </c>
      <c r="J90" s="129">
        <f>РОЗРАХУНОК!XV39</f>
        <v>0</v>
      </c>
      <c r="K90" s="128">
        <f ca="1">РОЗРАХУНОК!XV40</f>
        <v>0</v>
      </c>
      <c r="L90" s="128">
        <f ca="1">РОЗРАХУНОК!XV41</f>
        <v>0</v>
      </c>
    </row>
    <row r="91" spans="2:12" s="115" customFormat="1" ht="37.5" customHeight="1" x14ac:dyDescent="0.3">
      <c r="B91" s="122">
        <v>82</v>
      </c>
      <c r="C91" s="123">
        <f>РОЗРАХУНОК!XZ6</f>
        <v>0</v>
      </c>
      <c r="D91" s="123">
        <f>РОЗРАХУНОК!YB11</f>
        <v>0</v>
      </c>
      <c r="E91" s="128">
        <f ca="1">РОЗРАХУНОК!YD36</f>
        <v>0</v>
      </c>
      <c r="F91" s="124">
        <f ca="1">РОЗРАХУНОК!YD13</f>
        <v>0</v>
      </c>
      <c r="G91" s="124">
        <f>РОЗРАХУНОК!YD23</f>
        <v>0</v>
      </c>
      <c r="H91" s="129">
        <f>РОЗРАХУНОК!YD37</f>
        <v>0</v>
      </c>
      <c r="I91" s="128">
        <f ca="1">РОЗРАХУНОК!YD38</f>
        <v>0</v>
      </c>
      <c r="J91" s="129">
        <f>РОЗРАХУНОК!YD39</f>
        <v>0</v>
      </c>
      <c r="K91" s="128">
        <f ca="1">РОЗРАХУНОК!YD40</f>
        <v>0</v>
      </c>
      <c r="L91" s="128">
        <f ca="1">РОЗРАХУНОК!YD41</f>
        <v>0</v>
      </c>
    </row>
    <row r="92" spans="2:12" s="115" customFormat="1" ht="37.5" customHeight="1" x14ac:dyDescent="0.3">
      <c r="B92" s="122">
        <v>83</v>
      </c>
      <c r="C92" s="123">
        <f>РОЗРАХУНОК!YH6</f>
        <v>0</v>
      </c>
      <c r="D92" s="123">
        <f>РОЗРАХУНОК!YJ11</f>
        <v>0</v>
      </c>
      <c r="E92" s="128">
        <f ca="1">РОЗРАХУНОК!YL36</f>
        <v>0</v>
      </c>
      <c r="F92" s="124">
        <f ca="1">РОЗРАХУНОК!YL13</f>
        <v>0</v>
      </c>
      <c r="G92" s="124">
        <f>РОЗРАХУНОК!YL23</f>
        <v>0</v>
      </c>
      <c r="H92" s="129">
        <f>РОЗРАХУНОК!YL37</f>
        <v>0</v>
      </c>
      <c r="I92" s="128">
        <f ca="1">РОЗРАХУНОК!YL38</f>
        <v>0</v>
      </c>
      <c r="J92" s="129">
        <f>РОЗРАХУНОК!YL39</f>
        <v>0</v>
      </c>
      <c r="K92" s="128">
        <f ca="1">РОЗРАХУНОК!YL40</f>
        <v>0</v>
      </c>
      <c r="L92" s="128">
        <f ca="1">РОЗРАХУНОК!YL41</f>
        <v>0</v>
      </c>
    </row>
    <row r="93" spans="2:12" s="115" customFormat="1" ht="37.5" customHeight="1" x14ac:dyDescent="0.3">
      <c r="B93" s="122">
        <v>84</v>
      </c>
      <c r="C93" s="123">
        <f>РОЗРАХУНОК!YP6</f>
        <v>0</v>
      </c>
      <c r="D93" s="123">
        <f>РОЗРАХУНОК!YR11</f>
        <v>0</v>
      </c>
      <c r="E93" s="128">
        <f ca="1">РОЗРАХУНОК!YT36</f>
        <v>0</v>
      </c>
      <c r="F93" s="124">
        <f ca="1">РОЗРАХУНОК!YT13</f>
        <v>0</v>
      </c>
      <c r="G93" s="124">
        <f>РОЗРАХУНОК!YT23</f>
        <v>0</v>
      </c>
      <c r="H93" s="129">
        <f>РОЗРАХУНОК!YT37</f>
        <v>0</v>
      </c>
      <c r="I93" s="128">
        <f ca="1">РОЗРАХУНОК!YT38</f>
        <v>0</v>
      </c>
      <c r="J93" s="129">
        <f>РОЗРАХУНОК!YT39</f>
        <v>0</v>
      </c>
      <c r="K93" s="128">
        <f ca="1">РОЗРАХУНОК!YT40</f>
        <v>0</v>
      </c>
      <c r="L93" s="128">
        <f ca="1">РОЗРАХУНОК!YT41</f>
        <v>0</v>
      </c>
    </row>
    <row r="94" spans="2:12" s="115" customFormat="1" ht="37.5" customHeight="1" x14ac:dyDescent="0.3">
      <c r="B94" s="122">
        <v>85</v>
      </c>
      <c r="C94" s="123">
        <f>РОЗРАХУНОК!YX6</f>
        <v>0</v>
      </c>
      <c r="D94" s="123">
        <f>РОЗРАХУНОК!YZ11</f>
        <v>0</v>
      </c>
      <c r="E94" s="128">
        <f ca="1">РОЗРАХУНОК!ZB36</f>
        <v>0</v>
      </c>
      <c r="F94" s="124">
        <f ca="1">РОЗРАХУНОК!ZB13</f>
        <v>0</v>
      </c>
      <c r="G94" s="124">
        <f>РОЗРАХУНОК!ZB23</f>
        <v>0</v>
      </c>
      <c r="H94" s="129">
        <f>РОЗРАХУНОК!ZB37</f>
        <v>0</v>
      </c>
      <c r="I94" s="128">
        <f ca="1">РОЗРАХУНОК!ZB38</f>
        <v>0</v>
      </c>
      <c r="J94" s="129">
        <f>РОЗРАХУНОК!ZB39</f>
        <v>0</v>
      </c>
      <c r="K94" s="128">
        <f ca="1">РОЗРАХУНОК!ZB40</f>
        <v>0</v>
      </c>
      <c r="L94" s="128">
        <f ca="1">РОЗРАХУНОК!ZB41</f>
        <v>0</v>
      </c>
    </row>
    <row r="95" spans="2:12" s="115" customFormat="1" ht="37.5" customHeight="1" x14ac:dyDescent="0.3">
      <c r="B95" s="122">
        <v>86</v>
      </c>
      <c r="C95" s="123">
        <f>РОЗРАХУНОК!ZF6</f>
        <v>0</v>
      </c>
      <c r="D95" s="123">
        <f>РОЗРАХУНОК!ZH11</f>
        <v>0</v>
      </c>
      <c r="E95" s="128">
        <f ca="1">РОЗРАХУНОК!ZJ36</f>
        <v>0</v>
      </c>
      <c r="F95" s="124">
        <f ca="1">РОЗРАХУНОК!ZJ13</f>
        <v>0</v>
      </c>
      <c r="G95" s="124">
        <f>РОЗРАХУНОК!ZJ23</f>
        <v>0</v>
      </c>
      <c r="H95" s="129">
        <f>РОЗРАХУНОК!ZJ37</f>
        <v>0</v>
      </c>
      <c r="I95" s="128">
        <f ca="1">РОЗРАХУНОК!ZJ38</f>
        <v>0</v>
      </c>
      <c r="J95" s="129">
        <f>РОЗРАХУНОК!ZJ39</f>
        <v>0</v>
      </c>
      <c r="K95" s="128">
        <f ca="1">РОЗРАХУНОК!ZJ40</f>
        <v>0</v>
      </c>
      <c r="L95" s="128">
        <f ca="1">РОЗРАХУНОК!ZJ41</f>
        <v>0</v>
      </c>
    </row>
    <row r="96" spans="2:12" s="115" customFormat="1" ht="37.5" customHeight="1" x14ac:dyDescent="0.3">
      <c r="B96" s="122">
        <v>87</v>
      </c>
      <c r="C96" s="123">
        <f>РОЗРАХУНОК!ZN6</f>
        <v>0</v>
      </c>
      <c r="D96" s="123">
        <f>РОЗРАХУНОК!ZP11</f>
        <v>0</v>
      </c>
      <c r="E96" s="128">
        <f ca="1">РОЗРАХУНОК!ZR36</f>
        <v>0</v>
      </c>
      <c r="F96" s="124">
        <f ca="1">РОЗРАХУНОК!ZR13</f>
        <v>0</v>
      </c>
      <c r="G96" s="124">
        <f>РОЗРАХУНОК!ZR23</f>
        <v>0</v>
      </c>
      <c r="H96" s="129">
        <f>РОЗРАХУНОК!ZR37</f>
        <v>0</v>
      </c>
      <c r="I96" s="128">
        <f ca="1">РОЗРАХУНОК!ZR38</f>
        <v>0</v>
      </c>
      <c r="J96" s="129">
        <f>РОЗРАХУНОК!ZR39</f>
        <v>0</v>
      </c>
      <c r="K96" s="128">
        <f ca="1">РОЗРАХУНОК!ZR40</f>
        <v>0</v>
      </c>
      <c r="L96" s="128">
        <f ca="1">РОЗРАХУНОК!ZR41</f>
        <v>0</v>
      </c>
    </row>
    <row r="97" spans="2:12" s="115" customFormat="1" ht="37.5" customHeight="1" x14ac:dyDescent="0.3">
      <c r="B97" s="122">
        <v>88</v>
      </c>
      <c r="C97" s="123">
        <f>РОЗРАХУНОК!ZV6</f>
        <v>0</v>
      </c>
      <c r="D97" s="123">
        <f>РОЗРАХУНОК!ZX11</f>
        <v>0</v>
      </c>
      <c r="E97" s="128">
        <f ca="1">РОЗРАХУНОК!ZZ36</f>
        <v>0</v>
      </c>
      <c r="F97" s="124">
        <f ca="1">РОЗРАХУНОК!ZZ13</f>
        <v>0</v>
      </c>
      <c r="G97" s="124">
        <f>РОЗРАХУНОК!ZZ23</f>
        <v>0</v>
      </c>
      <c r="H97" s="129">
        <f>РОЗРАХУНОК!ZZ37</f>
        <v>0</v>
      </c>
      <c r="I97" s="128">
        <f ca="1">РОЗРАХУНОК!ZZ38</f>
        <v>0</v>
      </c>
      <c r="J97" s="129">
        <f>РОЗРАХУНОК!ZZ39</f>
        <v>0</v>
      </c>
      <c r="K97" s="128">
        <f ca="1">РОЗРАХУНОК!ZZ40</f>
        <v>0</v>
      </c>
      <c r="L97" s="128">
        <f ca="1">РОЗРАХУНОК!ZZ41</f>
        <v>0</v>
      </c>
    </row>
    <row r="98" spans="2:12" s="115" customFormat="1" ht="37.5" customHeight="1" x14ac:dyDescent="0.3">
      <c r="B98" s="122">
        <v>89</v>
      </c>
      <c r="C98" s="123">
        <f>РОЗРАХУНОК!AAD6</f>
        <v>0</v>
      </c>
      <c r="D98" s="123">
        <f>РОЗРАХУНОК!AAF11</f>
        <v>0</v>
      </c>
      <c r="E98" s="128">
        <f ca="1">РОЗРАХУНОК!AAH36</f>
        <v>0</v>
      </c>
      <c r="F98" s="124">
        <f ca="1">РОЗРАХУНОК!AAH13</f>
        <v>0</v>
      </c>
      <c r="G98" s="124">
        <f>РОЗРАХУНОК!AAH23</f>
        <v>0</v>
      </c>
      <c r="H98" s="129">
        <f>РОЗРАХУНОК!AAH37</f>
        <v>0</v>
      </c>
      <c r="I98" s="128">
        <f ca="1">РОЗРАХУНОК!AAH38</f>
        <v>0</v>
      </c>
      <c r="J98" s="129">
        <f>РОЗРАХУНОК!AAH39</f>
        <v>0</v>
      </c>
      <c r="K98" s="128">
        <f ca="1">РОЗРАХУНОК!AAH40</f>
        <v>0</v>
      </c>
      <c r="L98" s="128">
        <f ca="1">РОЗРАХУНОК!AAH41</f>
        <v>0</v>
      </c>
    </row>
    <row r="99" spans="2:12" s="115" customFormat="1" ht="37.5" customHeight="1" x14ac:dyDescent="0.3">
      <c r="B99" s="122">
        <v>90</v>
      </c>
      <c r="C99" s="123">
        <f>РОЗРАХУНОК!AAL6</f>
        <v>0</v>
      </c>
      <c r="D99" s="123">
        <f>РОЗРАХУНОК!AAN11</f>
        <v>0</v>
      </c>
      <c r="E99" s="128">
        <f ca="1">РОЗРАХУНОК!AAP36</f>
        <v>0</v>
      </c>
      <c r="F99" s="124">
        <f ca="1">РОЗРАХУНОК!AAP13</f>
        <v>0</v>
      </c>
      <c r="G99" s="124">
        <f>РОЗРАХУНОК!AAP23</f>
        <v>0</v>
      </c>
      <c r="H99" s="129">
        <f>РОЗРАХУНОК!AAP37</f>
        <v>0</v>
      </c>
      <c r="I99" s="128">
        <f ca="1">РОЗРАХУНОК!AAP38</f>
        <v>0</v>
      </c>
      <c r="J99" s="129">
        <f>РОЗРАХУНОК!AAP39</f>
        <v>0</v>
      </c>
      <c r="K99" s="128">
        <f ca="1">РОЗРАХУНОК!AAP40</f>
        <v>0</v>
      </c>
      <c r="L99" s="128">
        <f ca="1">РОЗРАХУНОК!AAP41</f>
        <v>0</v>
      </c>
    </row>
    <row r="100" spans="2:12" s="115" customFormat="1" ht="37.5" customHeight="1" x14ac:dyDescent="0.3">
      <c r="B100" s="122">
        <v>91</v>
      </c>
      <c r="C100" s="123">
        <f>РОЗРАХУНОК!AAT6</f>
        <v>0</v>
      </c>
      <c r="D100" s="123">
        <f>РОЗРАХУНОК!AAV11</f>
        <v>0</v>
      </c>
      <c r="E100" s="128">
        <f ca="1">РОЗРАХУНОК!AAX36</f>
        <v>0</v>
      </c>
      <c r="F100" s="124">
        <f ca="1">РОЗРАХУНОК!AAX13</f>
        <v>0</v>
      </c>
      <c r="G100" s="124">
        <f>РОЗРАХУНОК!AAX23</f>
        <v>0</v>
      </c>
      <c r="H100" s="129">
        <f>РОЗРАХУНОК!AAX37</f>
        <v>0</v>
      </c>
      <c r="I100" s="128">
        <f ca="1">РОЗРАХУНОК!AAX38</f>
        <v>0</v>
      </c>
      <c r="J100" s="129">
        <f>РОЗРАХУНОК!AAX39</f>
        <v>0</v>
      </c>
      <c r="K100" s="128">
        <f ca="1">РОЗРАХУНОК!AAX40</f>
        <v>0</v>
      </c>
      <c r="L100" s="128">
        <f ca="1">РОЗРАХУНОК!AAX41</f>
        <v>0</v>
      </c>
    </row>
    <row r="101" spans="2:12" s="115" customFormat="1" ht="37.5" customHeight="1" x14ac:dyDescent="0.3">
      <c r="B101" s="122">
        <v>92</v>
      </c>
      <c r="C101" s="123">
        <f>РОЗРАХУНОК!ABB6</f>
        <v>0</v>
      </c>
      <c r="D101" s="123">
        <f>РОЗРАХУНОК!ABD11</f>
        <v>0</v>
      </c>
      <c r="E101" s="128">
        <f ca="1">РОЗРАХУНОК!ABF36</f>
        <v>0</v>
      </c>
      <c r="F101" s="124">
        <f ca="1">РОЗРАХУНОК!ABF13</f>
        <v>0</v>
      </c>
      <c r="G101" s="124">
        <f>РОЗРАХУНОК!ABF23</f>
        <v>0</v>
      </c>
      <c r="H101" s="129">
        <f>РОЗРАХУНОК!ABF37</f>
        <v>0</v>
      </c>
      <c r="I101" s="128">
        <f ca="1">РОЗРАХУНОК!ABF38</f>
        <v>0</v>
      </c>
      <c r="J101" s="129">
        <f>РОЗРАХУНОК!ABF39</f>
        <v>0</v>
      </c>
      <c r="K101" s="128">
        <f ca="1">РОЗРАХУНОК!ABF40</f>
        <v>0</v>
      </c>
      <c r="L101" s="128">
        <f ca="1">РОЗРАХУНОК!ABF41</f>
        <v>0</v>
      </c>
    </row>
    <row r="102" spans="2:12" s="115" customFormat="1" ht="37.5" customHeight="1" x14ac:dyDescent="0.3">
      <c r="B102" s="122">
        <v>93</v>
      </c>
      <c r="C102" s="123">
        <f>РОЗРАХУНОК!ABJ6</f>
        <v>0</v>
      </c>
      <c r="D102" s="123">
        <f>РОЗРАХУНОК!ABL11</f>
        <v>0</v>
      </c>
      <c r="E102" s="128">
        <f ca="1">РОЗРАХУНОК!ABN36</f>
        <v>0</v>
      </c>
      <c r="F102" s="124">
        <f ca="1">РОЗРАХУНОК!ABN13</f>
        <v>0</v>
      </c>
      <c r="G102" s="124">
        <f>РОЗРАХУНОК!ABN23</f>
        <v>0</v>
      </c>
      <c r="H102" s="129">
        <f>РОЗРАХУНОК!ABN37</f>
        <v>0</v>
      </c>
      <c r="I102" s="128">
        <f ca="1">РОЗРАХУНОК!ABN38</f>
        <v>0</v>
      </c>
      <c r="J102" s="129">
        <f>РОЗРАХУНОК!ABN39</f>
        <v>0</v>
      </c>
      <c r="K102" s="128">
        <f ca="1">РОЗРАХУНОК!ABN40</f>
        <v>0</v>
      </c>
      <c r="L102" s="128">
        <f ca="1">РОЗРАХУНОК!ABN41</f>
        <v>0</v>
      </c>
    </row>
    <row r="103" spans="2:12" s="115" customFormat="1" ht="37.5" customHeight="1" x14ac:dyDescent="0.3">
      <c r="B103" s="122">
        <v>94</v>
      </c>
      <c r="C103" s="123">
        <f>РОЗРАХУНОК!ABR6</f>
        <v>0</v>
      </c>
      <c r="D103" s="123">
        <f>РОЗРАХУНОК!ABT11</f>
        <v>0</v>
      </c>
      <c r="E103" s="128">
        <f ca="1">РОЗРАХУНОК!ABV36</f>
        <v>0</v>
      </c>
      <c r="F103" s="124">
        <f ca="1">РОЗРАХУНОК!ABV13</f>
        <v>0</v>
      </c>
      <c r="G103" s="124">
        <f>РОЗРАХУНОК!ABV23</f>
        <v>0</v>
      </c>
      <c r="H103" s="129">
        <f>РОЗРАХУНОК!ABV37</f>
        <v>0</v>
      </c>
      <c r="I103" s="128">
        <f ca="1">РОЗРАХУНОК!ABV38</f>
        <v>0</v>
      </c>
      <c r="J103" s="129">
        <f>РОЗРАХУНОК!ABV39</f>
        <v>0</v>
      </c>
      <c r="K103" s="128">
        <f ca="1">РОЗРАХУНОК!ABV40</f>
        <v>0</v>
      </c>
      <c r="L103" s="128">
        <f ca="1">РОЗРАХУНОК!ABV41</f>
        <v>0</v>
      </c>
    </row>
    <row r="104" spans="2:12" s="115" customFormat="1" ht="37.5" customHeight="1" x14ac:dyDescent="0.3">
      <c r="B104" s="122">
        <v>95</v>
      </c>
      <c r="C104" s="123">
        <f>РОЗРАХУНОК!ABZ6</f>
        <v>0</v>
      </c>
      <c r="D104" s="123">
        <f>РОЗРАХУНОК!ACB11</f>
        <v>0</v>
      </c>
      <c r="E104" s="128">
        <f ca="1">РОЗРАХУНОК!ACD36</f>
        <v>0</v>
      </c>
      <c r="F104" s="124">
        <f ca="1">РОЗРАХУНОК!ACD13</f>
        <v>0</v>
      </c>
      <c r="G104" s="124">
        <f>РОЗРАХУНОК!ACD23</f>
        <v>0</v>
      </c>
      <c r="H104" s="129">
        <f>РОЗРАХУНОК!ACD37</f>
        <v>0</v>
      </c>
      <c r="I104" s="128">
        <f ca="1">РОЗРАХУНОК!ACD38</f>
        <v>0</v>
      </c>
      <c r="J104" s="129">
        <f>РОЗРАХУНОК!ACD39</f>
        <v>0</v>
      </c>
      <c r="K104" s="128">
        <f ca="1">РОЗРАХУНОК!ACD40</f>
        <v>0</v>
      </c>
      <c r="L104" s="128">
        <f ca="1">РОЗРАХУНОК!ACD41</f>
        <v>0</v>
      </c>
    </row>
    <row r="105" spans="2:12" s="115" customFormat="1" ht="37.5" customHeight="1" x14ac:dyDescent="0.3">
      <c r="B105" s="122">
        <v>96</v>
      </c>
      <c r="C105" s="123">
        <f>РОЗРАХУНОК!ACH6</f>
        <v>0</v>
      </c>
      <c r="D105" s="123">
        <f>РОЗРАХУНОК!ACJ11</f>
        <v>0</v>
      </c>
      <c r="E105" s="128">
        <f ca="1">РОЗРАХУНОК!ACL36</f>
        <v>0</v>
      </c>
      <c r="F105" s="124">
        <f ca="1">РОЗРАХУНОК!ACL13</f>
        <v>0</v>
      </c>
      <c r="G105" s="124">
        <f>РОЗРАХУНОК!ACL23</f>
        <v>0</v>
      </c>
      <c r="H105" s="129">
        <f>РОЗРАХУНОК!ACL37</f>
        <v>0</v>
      </c>
      <c r="I105" s="128">
        <f ca="1">РОЗРАХУНОК!ACL38</f>
        <v>0</v>
      </c>
      <c r="J105" s="129">
        <f>РОЗРАХУНОК!ACL39</f>
        <v>0</v>
      </c>
      <c r="K105" s="128">
        <f ca="1">РОЗРАХУНОК!ACL40</f>
        <v>0</v>
      </c>
      <c r="L105" s="128">
        <f ca="1">РОЗРАХУНОК!ACL41</f>
        <v>0</v>
      </c>
    </row>
    <row r="106" spans="2:12" s="115" customFormat="1" ht="37.5" customHeight="1" x14ac:dyDescent="0.3">
      <c r="B106" s="122">
        <v>97</v>
      </c>
      <c r="C106" s="123">
        <f>РОЗРАХУНОК!ACP6</f>
        <v>0</v>
      </c>
      <c r="D106" s="123">
        <f>РОЗРАХУНОК!ACR11</f>
        <v>0</v>
      </c>
      <c r="E106" s="128">
        <f ca="1">РОЗРАХУНОК!ACT36</f>
        <v>0</v>
      </c>
      <c r="F106" s="124">
        <f ca="1">РОЗРАХУНОК!ACT13</f>
        <v>0</v>
      </c>
      <c r="G106" s="124">
        <f>РОЗРАХУНОК!ACT23</f>
        <v>0</v>
      </c>
      <c r="H106" s="129">
        <f>РОЗРАХУНОК!ACT37</f>
        <v>0</v>
      </c>
      <c r="I106" s="128">
        <f ca="1">РОЗРАХУНОК!ACT38</f>
        <v>0</v>
      </c>
      <c r="J106" s="129">
        <f>РОЗРАХУНОК!ACT39</f>
        <v>0</v>
      </c>
      <c r="K106" s="128">
        <f ca="1">РОЗРАХУНОК!ACT40</f>
        <v>0</v>
      </c>
      <c r="L106" s="128">
        <f ca="1">РОЗРАХУНОК!ACT41</f>
        <v>0</v>
      </c>
    </row>
    <row r="107" spans="2:12" s="115" customFormat="1" ht="37.5" customHeight="1" x14ac:dyDescent="0.3">
      <c r="B107" s="122">
        <v>98</v>
      </c>
      <c r="C107" s="123">
        <f>РОЗРАХУНОК!ACX6</f>
        <v>0</v>
      </c>
      <c r="D107" s="123">
        <f>РОЗРАХУНОК!ACZ11</f>
        <v>0</v>
      </c>
      <c r="E107" s="128">
        <f ca="1">РОЗРАХУНОК!ADB36</f>
        <v>0</v>
      </c>
      <c r="F107" s="124">
        <f ca="1">РОЗРАХУНОК!ADB13</f>
        <v>0</v>
      </c>
      <c r="G107" s="124">
        <f>РОЗРАХУНОК!ADB23</f>
        <v>0</v>
      </c>
      <c r="H107" s="129">
        <f>РОЗРАХУНОК!ADB37</f>
        <v>0</v>
      </c>
      <c r="I107" s="128">
        <f ca="1">РОЗРАХУНОК!ADB38</f>
        <v>0</v>
      </c>
      <c r="J107" s="129">
        <f>РОЗРАХУНОК!ADB39</f>
        <v>0</v>
      </c>
      <c r="K107" s="128">
        <f ca="1">РОЗРАХУНОК!ADB40</f>
        <v>0</v>
      </c>
      <c r="L107" s="128">
        <f ca="1">РОЗРАХУНОК!ADB41</f>
        <v>0</v>
      </c>
    </row>
    <row r="108" spans="2:12" s="115" customFormat="1" ht="37.5" customHeight="1" x14ac:dyDescent="0.3">
      <c r="B108" s="122">
        <v>99</v>
      </c>
      <c r="C108" s="123">
        <f>РОЗРАХУНОК!ADF6</f>
        <v>0</v>
      </c>
      <c r="D108" s="123">
        <f>РОЗРАХУНОК!ADH11</f>
        <v>0</v>
      </c>
      <c r="E108" s="128">
        <f ca="1">РОЗРАХУНОК!ADJ36</f>
        <v>0</v>
      </c>
      <c r="F108" s="124">
        <f ca="1">РОЗРАХУНОК!ADJ13</f>
        <v>0</v>
      </c>
      <c r="G108" s="124">
        <f>РОЗРАХУНОК!ADJ23</f>
        <v>0</v>
      </c>
      <c r="H108" s="129">
        <f>РОЗРАХУНОК!ADJ37</f>
        <v>0</v>
      </c>
      <c r="I108" s="128">
        <f ca="1">РОЗРАХУНОК!ADJ38</f>
        <v>0</v>
      </c>
      <c r="J108" s="129">
        <f>РОЗРАХУНОК!ADJ39</f>
        <v>0</v>
      </c>
      <c r="K108" s="128">
        <f ca="1">РОЗРАХУНОК!ADJ40</f>
        <v>0</v>
      </c>
      <c r="L108" s="128">
        <f ca="1">РОЗРАХУНОК!ADJ41</f>
        <v>0</v>
      </c>
    </row>
    <row r="109" spans="2:12" s="115" customFormat="1" ht="37.5" customHeight="1" x14ac:dyDescent="0.3">
      <c r="B109" s="122">
        <v>100</v>
      </c>
      <c r="C109" s="123">
        <f>РОЗРАХУНОК!ADN6</f>
        <v>0</v>
      </c>
      <c r="D109" s="123">
        <f>РОЗРАХУНОК!ADP11</f>
        <v>0</v>
      </c>
      <c r="E109" s="128">
        <f ca="1">РОЗРАХУНОК!ADR36</f>
        <v>0</v>
      </c>
      <c r="F109" s="124">
        <f ca="1">РОЗРАХУНОК!ADR13</f>
        <v>0</v>
      </c>
      <c r="G109" s="124">
        <f>РОЗРАХУНОК!ADR23</f>
        <v>0</v>
      </c>
      <c r="H109" s="129">
        <f>РОЗРАХУНОК!ADR37</f>
        <v>0</v>
      </c>
      <c r="I109" s="128">
        <f ca="1">РОЗРАХУНОК!ADR38</f>
        <v>0</v>
      </c>
      <c r="J109" s="129">
        <f>РОЗРАХУНОК!ADR39</f>
        <v>0</v>
      </c>
      <c r="K109" s="128">
        <f ca="1">РОЗРАХУНОК!ADR40</f>
        <v>0</v>
      </c>
      <c r="L109" s="128">
        <f ca="1">РОЗРАХУНОК!ADR41</f>
        <v>0</v>
      </c>
    </row>
  </sheetData>
  <mergeCells count="13">
    <mergeCell ref="B1:AD1"/>
    <mergeCell ref="B6:L6"/>
    <mergeCell ref="D8:D9"/>
    <mergeCell ref="E8:G8"/>
    <mergeCell ref="J8:J9"/>
    <mergeCell ref="H8:H9"/>
    <mergeCell ref="L8:L9"/>
    <mergeCell ref="C8:C9"/>
    <mergeCell ref="B8:B9"/>
    <mergeCell ref="I8:I9"/>
    <mergeCell ref="K8:K9"/>
    <mergeCell ref="D3:E3"/>
    <mergeCell ref="D4:E4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8a33052-68e6-40ee-b421-cb425c877d9f">
      <Terms xmlns="http://schemas.microsoft.com/office/infopath/2007/PartnerControls"/>
    </lcf76f155ced4ddcb4097134ff3c332f>
    <TaxCatchAll xmlns="dd89571a-6775-4665-83d9-09f41d25c687" xsi:nil="true"/>
    <_x0414__x0430__x0442__x0430__x043e__x0442__x043f__x0440__x0430__x0432__x0438__x0442__x0435__x043b__x044f_ xmlns="c8a33052-68e6-40ee-b421-cb425c877d9f" xsi:nil="true"/>
    <_x041e__x0442__x043f__x0440__x0430__x0432__x0438__x0442__x0435__x043b__x044c__x0434__x043e__x043a__x0443__x043c__x0435__x043d__x0442__x0430_ xmlns="c8a33052-68e6-40ee-b421-cb425c877d9f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3998C0ADE04C6548BC20FDE0C2E09213" ma:contentTypeVersion="22" ma:contentTypeDescription="Створення нового документа." ma:contentTypeScope="" ma:versionID="5be665db58b2bcb2626c222bb97f6b43">
  <xsd:schema xmlns:xsd="http://www.w3.org/2001/XMLSchema" xmlns:xs="http://www.w3.org/2001/XMLSchema" xmlns:p="http://schemas.microsoft.com/office/2006/metadata/properties" xmlns:ns2="c8a33052-68e6-40ee-b421-cb425c877d9f" xmlns:ns3="dd89571a-6775-4665-83d9-09f41d25c687" targetNamespace="http://schemas.microsoft.com/office/2006/metadata/properties" ma:root="true" ma:fieldsID="9a1cfbb8814b73d0c823edf723d32574" ns2:_="" ns3:_="">
    <xsd:import namespace="c8a33052-68e6-40ee-b421-cb425c877d9f"/>
    <xsd:import namespace="dd89571a-6775-4665-83d9-09f41d25c68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_x041e__x0442__x043f__x0440__x0430__x0432__x0438__x0442__x0435__x043b__x044c__x0434__x043e__x043a__x0443__x043c__x0435__x043d__x0442__x0430_" minOccurs="0"/>
                <xsd:element ref="ns2:_x0414__x0430__x0442__x0430__x043e__x0442__x043f__x0440__x0430__x0432__x0438__x0442__x0435__x043b__x044f_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a33052-68e6-40ee-b421-cb425c877d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_x041e__x0442__x043f__x0440__x0430__x0432__x0438__x0442__x0435__x043b__x044c__x0434__x043e__x043a__x0443__x043c__x0435__x043d__x0442__x0430_" ma:index="18" nillable="true" ma:displayName="Отправитель документа" ma:description="Пример: @100% life&quot;" ma:format="Dropdown" ma:internalName="_x041e__x0442__x043f__x0440__x0430__x0432__x0438__x0442__x0435__x043b__x044c__x0434__x043e__x043a__x0443__x043c__x0435__x043d__x0442__x0430_">
      <xsd:simpleType>
        <xsd:restriction base="dms:Text">
          <xsd:maxLength value="255"/>
        </xsd:restriction>
      </xsd:simpleType>
    </xsd:element>
    <xsd:element name="_x0414__x0430__x0442__x0430__x043e__x0442__x043f__x0440__x0430__x0432__x0438__x0442__x0435__x043b__x044f_" ma:index="19" nillable="true" ma:displayName="Дата отправителя" ma:description="Дата получения файла от отправителя. Пример ГГГГММДД" ma:format="DateOnly" ma:internalName="_x0414__x0430__x0442__x0430__x043e__x0442__x043f__x0440__x0430__x0432__x0438__x0442__x0435__x043b__x044f_">
      <xsd:simpleType>
        <xsd:restriction base="dms:DateTime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Теги зображень" ma:readOnly="false" ma:fieldId="{5cf76f15-5ced-4ddc-b409-7134ff3c332f}" ma:taxonomyMulti="true" ma:sspId="ae5860f5-4c5b-4e63-8b4f-843f352c36a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89571a-6775-4665-83d9-09f41d25c68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Спільний доступ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Відомості про тих, хто має доступ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2a3f1422-0422-43db-a431-a3a9b5d574af}" ma:internalName="TaxCatchAll" ma:showField="CatchAllData" ma:web="dd89571a-6775-4665-83d9-09f41d25c6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89DA36D-D14B-48EB-A1DD-20C482AE9F18}">
  <ds:schemaRefs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purl.org/dc/terms/"/>
    <ds:schemaRef ds:uri="dd89571a-6775-4665-83d9-09f41d25c687"/>
    <ds:schemaRef ds:uri="http://schemas.microsoft.com/office/infopath/2007/PartnerControls"/>
    <ds:schemaRef ds:uri="c8a33052-68e6-40ee-b421-cb425c877d9f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BA98E62-7138-4570-A7E1-4D753267DC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a33052-68e6-40ee-b421-cb425c877d9f"/>
    <ds:schemaRef ds:uri="dd89571a-6775-4665-83d9-09f41d25c6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2B1A823-F7B1-4A4B-B744-C28648A8F6E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6</vt:i4>
      </vt:variant>
      <vt:variant>
        <vt:lpstr>Іменовані діапазони</vt:lpstr>
      </vt:variant>
      <vt:variant>
        <vt:i4>2</vt:i4>
      </vt:variant>
    </vt:vector>
  </HeadingPairs>
  <TitlesOfParts>
    <vt:vector size="8" baseType="lpstr">
      <vt:lpstr>Title</vt:lpstr>
      <vt:lpstr>Загальне</vt:lpstr>
      <vt:lpstr>Перелік_послуг</vt:lpstr>
      <vt:lpstr>Вхідні_дані</vt:lpstr>
      <vt:lpstr>РОЗРАХУНОК</vt:lpstr>
      <vt:lpstr>ПІДСУМОК</vt:lpstr>
      <vt:lpstr>ЄСВ</vt:lpstr>
      <vt:lpstr>ПІБ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Nataliia Kovalenko</cp:lastModifiedBy>
  <dcterms:created xsi:type="dcterms:W3CDTF">2015-06-05T18:19:34Z</dcterms:created>
  <dcterms:modified xsi:type="dcterms:W3CDTF">2024-09-30T08:38:38Z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0x0101003998C0ADE04C6548BC20FDE0C2E09213</vt:lpwstr>
  </property>
  <property fmtid="{D5CDD505-2E9C-101B-9397-08002B2CF9AE}" pid="3" name="MediaServiceImageTags">
    <vt:lpwstr/>
  </property>
</Properties>
</file>